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54a89839f44c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3a8282adeb4c8c"/>
    <x:sheet xmlns:r="http://schemas.openxmlformats.org/officeDocument/2006/relationships" name="Controls" sheetId="2" r:id="R363d910fd6164ef8"/>
    <x:sheet xmlns:r="http://schemas.openxmlformats.org/officeDocument/2006/relationships" name="Decision Logic" sheetId="3" r:id="Rf167717b32714a5c"/>
    <x:sheet xmlns:r="http://schemas.openxmlformats.org/officeDocument/2006/relationships" name="Article Population" sheetId="4" r:id="Rd7d22a2fe57b4bd5"/>
    <x:sheet xmlns:r="http://schemas.openxmlformats.org/officeDocument/2006/relationships" name="Build Lineages" sheetId="5" r:id="Rc0035bcd47734705"/>
    <x:sheet xmlns:r="http://schemas.openxmlformats.org/officeDocument/2006/relationships" name="Section Definitions" sheetId="6" r:id="Re78be5f1cc854dd4"/>
    <x:sheet xmlns:r="http://schemas.openxmlformats.org/officeDocument/2006/relationships" name="Section Travelers" sheetId="7" r:id="R9f6fe001da3440da"/>
    <x:sheet xmlns:r="http://schemas.openxmlformats.org/officeDocument/2006/relationships" name="Material Coupons" sheetId="8" r:id="Ra972b196d0b54187"/>
    <x:sheet xmlns:r="http://schemas.openxmlformats.org/officeDocument/2006/relationships" name="NDE Records" sheetId="9" r:id="R13f33033164d4009"/>
    <x:sheet xmlns:r="http://schemas.openxmlformats.org/officeDocument/2006/relationships" name="Destructive Cuts" sheetId="10" r:id="R5a5d45ce14e140f1"/>
    <x:sheet xmlns:r="http://schemas.openxmlformats.org/officeDocument/2006/relationships" name="Config Masters" sheetId="11" r:id="R582e1701d0744496"/>
    <x:sheet xmlns:r="http://schemas.openxmlformats.org/officeDocument/2006/relationships" name="Control Elements" sheetId="12" r:id="R3b16206f993d4c1d"/>
    <x:sheet xmlns:r="http://schemas.openxmlformats.org/officeDocument/2006/relationships" name="Safeing Paths" sheetId="13" r:id="R307198bed516466b"/>
    <x:sheet xmlns:r="http://schemas.openxmlformats.org/officeDocument/2006/relationships" name="Path Conditions" sheetId="14" r:id="Rf3be30cb06994fc3"/>
    <x:sheet xmlns:r="http://schemas.openxmlformats.org/officeDocument/2006/relationships" name="Path Trials" sheetId="15" r:id="R53269aec19544cea"/>
    <x:sheet xmlns:r="http://schemas.openxmlformats.org/officeDocument/2006/relationships" name="Defect Classes" sheetId="16" r:id="R19210b631ad34229"/>
    <x:sheet xmlns:r="http://schemas.openxmlformats.org/officeDocument/2006/relationships" name="Route Cards" sheetId="17" r:id="R04297ee78fda4cfc"/>
    <x:sheet xmlns:r="http://schemas.openxmlformats.org/officeDocument/2006/relationships" name="Route Trials" sheetId="18" r:id="Rf11490cf0dc34ad6"/>
    <x:sheet xmlns:r="http://schemas.openxmlformats.org/officeDocument/2006/relationships" name="Surrogate Media" sheetId="19" r:id="R9cede8ae92744a3c"/>
    <x:sheet xmlns:r="http://schemas.openxmlformats.org/officeDocument/2006/relationships" name="Water Lots" sheetId="20" r:id="R494e1dfd2b194373"/>
    <x:sheet xmlns:r="http://schemas.openxmlformats.org/officeDocument/2006/relationships" name="Containment Proofs" sheetId="21" r:id="R6978aea62e6240cc"/>
    <x:sheet xmlns:r="http://schemas.openxmlformats.org/officeDocument/2006/relationships" name="Receiver Proofs" sheetId="22" r:id="Ra084c58d5b11471a"/>
    <x:sheet xmlns:r="http://schemas.openxmlformats.org/officeDocument/2006/relationships" name="Channel Families" sheetId="23" r:id="Rb85c1fc3986b444f"/>
    <x:sheet xmlns:r="http://schemas.openxmlformats.org/officeDocument/2006/relationships" name="Channel Instances" sheetId="24" r:id="R7a8ef9081f1d42d2"/>
    <x:sheet xmlns:r="http://schemas.openxmlformats.org/officeDocument/2006/relationships" name="Calibration Records" sheetId="25" r:id="R5b29856fb59e4ba4"/>
    <x:sheet xmlns:r="http://schemas.openxmlformats.org/officeDocument/2006/relationships" name="Denial Cases" sheetId="26" r:id="Rf034744d1f554a95"/>
    <x:sheet xmlns:r="http://schemas.openxmlformats.org/officeDocument/2006/relationships" name="Denial Trials" sheetId="27" r:id="R7dafbb09cb6b45b0"/>
    <x:sheet xmlns:r="http://schemas.openxmlformats.org/officeDocument/2006/relationships" name="Replay Packets" sheetId="28" r:id="R345c088bdcb44d02"/>
    <x:sheet xmlns:r="http://schemas.openxmlformats.org/officeDocument/2006/relationships" name="Replay Ledger" sheetId="29" r:id="R61140094a4b843d7"/>
    <x:sheet xmlns:r="http://schemas.openxmlformats.org/officeDocument/2006/relationships" name="Sample Ledger" sheetId="30" r:id="R4df81174a1e14595"/>
    <x:sheet xmlns:r="http://schemas.openxmlformats.org/officeDocument/2006/relationships" name="Evidence Data" sheetId="31" r:id="R023c4fc201814d64"/>
    <x:sheet xmlns:r="http://schemas.openxmlformats.org/officeDocument/2006/relationships" name="Capacity" sheetId="32" r:id="R8585a1640ac64c30"/>
    <x:sheet xmlns:r="http://schemas.openxmlformats.org/officeDocument/2006/relationships" name="Workforce" sheetId="33" r:id="Rfad7968f79414a37"/>
    <x:sheet xmlns:r="http://schemas.openxmlformats.org/officeDocument/2006/relationships" name="Capital" sheetId="34" r:id="R3ce4b461329a4f2e"/>
    <x:sheet xmlns:r="http://schemas.openxmlformats.org/officeDocument/2006/relationships" name="Annual Support" sheetId="35" r:id="R184254fb99924918"/>
    <x:sheet xmlns:r="http://schemas.openxmlformats.org/officeDocument/2006/relationships" name="Portfolio Boundary" sheetId="36" r:id="R0738b0865e6f46c5"/>
    <x:sheet xmlns:r="http://schemas.openxmlformats.org/officeDocument/2006/relationships" name="Technology Campaigns" sheetId="37" r:id="R6fbe01aa1711457d"/>
    <x:sheet xmlns:r="http://schemas.openxmlformats.org/officeDocument/2006/relationships" name="Schedule" sheetId="38" r:id="Rb9cc00a0aa5e457a"/>
    <x:sheet xmlns:r="http://schemas.openxmlformats.org/officeDocument/2006/relationships" name="Authorities" sheetId="39" r:id="R0fda274a0079420b"/>
    <x:sheet xmlns:r="http://schemas.openxmlformats.org/officeDocument/2006/relationships" name="Release Gates" sheetId="40" r:id="R4d5cb7ba23764f99"/>
    <x:sheet xmlns:r="http://schemas.openxmlformats.org/officeDocument/2006/relationships" name="Planning Gates" sheetId="41" r:id="R1d7e522050e4405a"/>
    <x:sheet xmlns:r="http://schemas.openxmlformats.org/officeDocument/2006/relationships" name="Physical Gates" sheetId="42" r:id="Re60be6ef402f47b9"/>
    <x:sheet xmlns:r="http://schemas.openxmlformats.org/officeDocument/2006/relationships" name="Audit" sheetId="43" r:id="Re30e442fa86a4887"/>
    <x:sheet xmlns:r="http://schemas.openxmlformats.org/officeDocument/2006/relationships" name="Sources" sheetId="44" r:id="Rc75b8a543c3a45df"/>
    <x:sheet xmlns:r="http://schemas.openxmlformats.org/officeDocument/2006/relationships" name="ReadMe" sheetId="45" r:id="Re272f8008cf442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0000"/>
    <x:numFmt numFmtId="202" formatCode="0.000000"/>
    <x:numFmt numFmtId="203" formatCode="0.0%"/>
    <x:numFmt numFmtId="204" formatCode="0.0"/>
  </x:numFmts>
  <x:fonts count="8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sz val="10"/>
      <x:color rgb="FF0070C0"/>
      <x:name val="Arial"/>
    </x:font>
    <x:font>
      <x:b/>
      <x:sz val="10"/>
      <x:color rgb="FF17365D"/>
      <x:name val="Arial"/>
    </x:font>
    <x:font>
      <x:sz val="10"/>
      <x:color rgb="FF008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201" fontId="4" fillId="0" borderId="0" xfId="0" applyNumberFormat="1" applyFont="1" applyFill="1" applyBorder="1"/>
    <x:xf numFmtId="201" fontId="0" fillId="0" borderId="0" xfId="0" applyNumberFormat="1" applyFont="1" applyFill="1" applyBorder="1"/>
    <x:xf numFmtId="201" fontId="6" fillId="4" borderId="0" xfId="0" applyNumberFormat="1" applyFont="1" applyFill="1" applyBorder="1"/>
    <x:xf numFmtId="202" fontId="4" fillId="0" borderId="0" xfId="0" applyNumberFormat="1" applyFont="1" applyFill="1" applyBorder="1"/>
    <x:xf numFmtId="202" fontId="0" fillId="0" borderId="0" xfId="0" applyNumberFormat="1" applyFont="1" applyFill="1" applyBorder="1"/>
    <x:xf numFmtId="202" fontId="6" fillId="4" borderId="0" xfId="0" applyNumberFormat="1" applyFont="1" applyFill="1" applyBorder="1"/>
    <x:xf numFmtId="203" fontId="4" fillId="0" borderId="0" xfId="0" applyNumberFormat="1" applyFont="1" applyFill="1" applyBorder="1"/>
    <x:xf numFmtId="0" fontId="7" fillId="0" borderId="0" xfId="0" applyNumberFormat="1" applyFont="1" applyFill="1" applyBorder="1"/>
    <x:xf numFmtId="204" fontId="4" fillId="0" borderId="0" xfId="0" applyNumberFormat="1" applyFont="1" applyFill="1" applyBorder="1"/>
    <x:xf numFmtId="204" fontId="0" fillId="0" borderId="0" xfId="0" applyNumberFormat="1" applyFont="1" applyFill="1" applyBorder="1"/>
    <x:xf numFmtId="204" fontId="6" fillId="4" borderId="0" xfId="0" applyNumberFormat="1" applyFont="1" applyFill="1" applyBorder="1"/>
    <x:xf numFmtId="204" fontId="7" fillId="0" borderId="0" xfId="0" applyNumberFormat="1" applyFont="1" applyFill="1" applyBorder="1"/>
  </x:cellXfs>
  <x:cellStyles count="1">
    <x:cellStyle name="Normal" xfId="0"/>
  </x:cellStyles>
  <x:dxfs count="16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031fb227b7476c" /><Relationship Type="http://schemas.openxmlformats.org/officeDocument/2006/relationships/theme" Target="/xl/theme/theme1.xml" Id="R3b1cddecb018448e" /><Relationship Type="http://schemas.openxmlformats.org/officeDocument/2006/relationships/sharedStrings" Target="/xl/sharedStrings.xml" Id="R9b3aa1adfdac42ea" /><Relationship Type="http://schemas.openxmlformats.org/officeDocument/2006/relationships/worksheet" Target="/xl/worksheets/sheet1.xml" Id="R5c3a8282adeb4c8c" /><Relationship Type="http://schemas.openxmlformats.org/officeDocument/2006/relationships/worksheet" Target="/xl/worksheets/sheet2.xml" Id="R363d910fd6164ef8" /><Relationship Type="http://schemas.openxmlformats.org/officeDocument/2006/relationships/worksheet" Target="/xl/worksheets/sheet3.xml" Id="Rf167717b32714a5c" /><Relationship Type="http://schemas.openxmlformats.org/officeDocument/2006/relationships/worksheet" Target="/xl/worksheets/sheet4.xml" Id="Rd7d22a2fe57b4bd5" /><Relationship Type="http://schemas.openxmlformats.org/officeDocument/2006/relationships/worksheet" Target="/xl/worksheets/sheet5.xml" Id="Rc0035bcd47734705" /><Relationship Type="http://schemas.openxmlformats.org/officeDocument/2006/relationships/worksheet" Target="/xl/worksheets/sheet6.xml" Id="Re78be5f1cc854dd4" /><Relationship Type="http://schemas.openxmlformats.org/officeDocument/2006/relationships/worksheet" Target="/xl/worksheets/sheet7.xml" Id="R9f6fe001da3440da" /><Relationship Type="http://schemas.openxmlformats.org/officeDocument/2006/relationships/worksheet" Target="/xl/worksheets/sheet8.xml" Id="Ra972b196d0b54187" /><Relationship Type="http://schemas.openxmlformats.org/officeDocument/2006/relationships/worksheet" Target="/xl/worksheets/sheet9.xml" Id="R13f33033164d4009" /><Relationship Type="http://schemas.openxmlformats.org/officeDocument/2006/relationships/worksheet" Target="/xl/worksheets/sheet10.xml" Id="R5a5d45ce14e140f1" /><Relationship Type="http://schemas.openxmlformats.org/officeDocument/2006/relationships/worksheet" Target="/xl/worksheets/sheet11.xml" Id="R582e1701d0744496" /><Relationship Type="http://schemas.openxmlformats.org/officeDocument/2006/relationships/worksheet" Target="/xl/worksheets/sheet12.xml" Id="R3b16206f993d4c1d" /><Relationship Type="http://schemas.openxmlformats.org/officeDocument/2006/relationships/worksheet" Target="/xl/worksheets/sheet13.xml" Id="R307198bed516466b" /><Relationship Type="http://schemas.openxmlformats.org/officeDocument/2006/relationships/worksheet" Target="/xl/worksheets/sheet14.xml" Id="Rf3be30cb06994fc3" /><Relationship Type="http://schemas.openxmlformats.org/officeDocument/2006/relationships/worksheet" Target="/xl/worksheets/sheet15.xml" Id="R53269aec19544cea" /><Relationship Type="http://schemas.openxmlformats.org/officeDocument/2006/relationships/worksheet" Target="/xl/worksheets/sheet16.xml" Id="R19210b631ad34229" /><Relationship Type="http://schemas.openxmlformats.org/officeDocument/2006/relationships/worksheet" Target="/xl/worksheets/sheet17.xml" Id="R04297ee78fda4cfc" /><Relationship Type="http://schemas.openxmlformats.org/officeDocument/2006/relationships/worksheet" Target="/xl/worksheets/sheet18.xml" Id="Rf11490cf0dc34ad6" /><Relationship Type="http://schemas.openxmlformats.org/officeDocument/2006/relationships/worksheet" Target="/xl/worksheets/sheet19.xml" Id="R9cede8ae92744a3c" /><Relationship Type="http://schemas.openxmlformats.org/officeDocument/2006/relationships/worksheet" Target="/xl/worksheets/sheet20.xml" Id="R494e1dfd2b194373" /><Relationship Type="http://schemas.openxmlformats.org/officeDocument/2006/relationships/worksheet" Target="/xl/worksheets/sheet21.xml" Id="R6978aea62e6240cc" /><Relationship Type="http://schemas.openxmlformats.org/officeDocument/2006/relationships/worksheet" Target="/xl/worksheets/sheet22.xml" Id="Ra084c58d5b11471a" /><Relationship Type="http://schemas.openxmlformats.org/officeDocument/2006/relationships/worksheet" Target="/xl/worksheets/sheet23.xml" Id="Rb85c1fc3986b444f" /><Relationship Type="http://schemas.openxmlformats.org/officeDocument/2006/relationships/worksheet" Target="/xl/worksheets/sheet24.xml" Id="R7a8ef9081f1d42d2" /><Relationship Type="http://schemas.openxmlformats.org/officeDocument/2006/relationships/worksheet" Target="/xl/worksheets/sheet25.xml" Id="R5b29856fb59e4ba4" /><Relationship Type="http://schemas.openxmlformats.org/officeDocument/2006/relationships/worksheet" Target="/xl/worksheets/sheet26.xml" Id="Rf034744d1f554a95" /><Relationship Type="http://schemas.openxmlformats.org/officeDocument/2006/relationships/worksheet" Target="/xl/worksheets/sheet27.xml" Id="R7dafbb09cb6b45b0" /><Relationship Type="http://schemas.openxmlformats.org/officeDocument/2006/relationships/worksheet" Target="/xl/worksheets/sheet28.xml" Id="R345c088bdcb44d02" /><Relationship Type="http://schemas.openxmlformats.org/officeDocument/2006/relationships/worksheet" Target="/xl/worksheets/sheet29.xml" Id="R61140094a4b843d7" /><Relationship Type="http://schemas.openxmlformats.org/officeDocument/2006/relationships/worksheet" Target="/xl/worksheets/sheet30.xml" Id="R4df81174a1e14595" /><Relationship Type="http://schemas.openxmlformats.org/officeDocument/2006/relationships/worksheet" Target="/xl/worksheets/sheet31.xml" Id="R023c4fc201814d64" /><Relationship Type="http://schemas.openxmlformats.org/officeDocument/2006/relationships/worksheet" Target="/xl/worksheets/sheet32.xml" Id="R8585a1640ac64c30" /><Relationship Type="http://schemas.openxmlformats.org/officeDocument/2006/relationships/worksheet" Target="/xl/worksheets/sheet33.xml" Id="Rfad7968f79414a37" /><Relationship Type="http://schemas.openxmlformats.org/officeDocument/2006/relationships/worksheet" Target="/xl/worksheets/sheet34.xml" Id="R3ce4b461329a4f2e" /><Relationship Type="http://schemas.openxmlformats.org/officeDocument/2006/relationships/worksheet" Target="/xl/worksheets/sheet35.xml" Id="R184254fb99924918" /><Relationship Type="http://schemas.openxmlformats.org/officeDocument/2006/relationships/worksheet" Target="/xl/worksheets/sheet36.xml" Id="R0738b0865e6f46c5" /><Relationship Type="http://schemas.openxmlformats.org/officeDocument/2006/relationships/worksheet" Target="/xl/worksheets/sheet37.xml" Id="R6fbe01aa1711457d" /><Relationship Type="http://schemas.openxmlformats.org/officeDocument/2006/relationships/worksheet" Target="/xl/worksheets/sheet38.xml" Id="Rb9cc00a0aa5e457a" /><Relationship Type="http://schemas.openxmlformats.org/officeDocument/2006/relationships/worksheet" Target="/xl/worksheets/sheet39.xml" Id="R0fda274a0079420b" /><Relationship Type="http://schemas.openxmlformats.org/officeDocument/2006/relationships/worksheet" Target="/xl/worksheets/sheet40.xml" Id="R4d5cb7ba23764f99" /><Relationship Type="http://schemas.openxmlformats.org/officeDocument/2006/relationships/worksheet" Target="/xl/worksheets/sheet41.xml" Id="R1d7e522050e4405a" /><Relationship Type="http://schemas.openxmlformats.org/officeDocument/2006/relationships/worksheet" Target="/xl/worksheets/sheet42.xml" Id="Re60be6ef402f47b9" /><Relationship Type="http://schemas.openxmlformats.org/officeDocument/2006/relationships/worksheet" Target="/xl/worksheets/sheet43.xml" Id="Re30e442fa86a4887" /><Relationship Type="http://schemas.openxmlformats.org/officeDocument/2006/relationships/worksheet" Target="/xl/worksheets/sheet44.xml" Id="Rc75b8a543c3a45df" /><Relationship Type="http://schemas.openxmlformats.org/officeDocument/2006/relationships/worksheet" Target="/xl/worksheets/sheet45.xml" Id="Re272f8008cf442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865df3dfd114a5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Capital allocation (USD 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Series 1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'Capital'!$B$7:$B$18</c:f>
              <c:strCache>
                <c:ptCount val="0"/>
              </c:strCache>
            </c:strRef>
          </c:cat>
          <c:val>
            <c:numRef>
              <c:f>'Capital'!$C$7:$C$18</c:f>
              <c:numCache>
                <c:formatCode>$0"M"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65df3dfd114a5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1.xml" Id="Re205ad61054944e9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2" hidden="0" customWidth="1"/>
    <x:col min="3" max="3" width="115" hidden="0" customWidth="1"/>
    <x:col min="5" max="5" width="25" hidden="0" customWidth="1"/>
    <x:col min="6" max="6" width="17" hidden="0" customWidth="1"/>
    <x:col min="7" max="7" width="25" hidden="0" customWidth="1"/>
    <x:col min="8" max="8" width="18" hidden="0" customWidth="1"/>
  </x:cols>
  <x:sheetData>
    <x:row r="2">
      <x:c r="B2" s="1" t="str">
        <x:v>RAP-1 reference-article and safeing proof campaign</x:v>
      </x:c>
    </x:row>
    <x:row r="3">
      <x:c r="B3" s="2" t="str">
        <x:v>Physical research program for the government-owned low-source reference article.</x:v>
      </x:c>
    </x:row>
    <x:row r="6" ht="24" customHeight="1">
      <x:c r="B6" s="6" t="str">
        <x:v>Decision field</x:v>
      </x:c>
      <x:c r="C6" s="6" t="str">
        <x:v>RAP-1 position</x:v>
      </x:c>
      <x:c r="E6" s="6" t="str">
        <x:v>NUMERIC ANCHORS</x:v>
      </x:c>
      <x:c r="F6" s="6"/>
      <x:c r="G6" s="6"/>
      <x:c r="H6" s="6"/>
    </x:row>
    <x:row r="7" ht="46" customHeight="1">
      <x:c r="B7" s="7" t="str">
        <x:v>Object</x:v>
      </x:c>
      <x:c r="C7" s="10" t="str">
        <x:v>RAP-1 reference-article and safeing proof campaign</x:v>
      </x:c>
      <x:c r="E7" s="13" t="str">
        <x:v>Article units</x:v>
      </x:c>
      <x:c r="F7" s="13" t="n">
        <x:f>COUNTA('Article Population'!B7:B24)</x:f>
        <x:v>18</x:v>
      </x:c>
      <x:c r="G7" s="13" t="str">
        <x:v>Physical gates</x:v>
      </x:c>
      <x:c r="H7" s="13" t="n">
        <x:f>COUNTA('Physical Gates'!B7:B15258)</x:f>
        <x:v>15252</x:v>
      </x:c>
    </x:row>
    <x:row r="8" ht="46" customHeight="1">
      <x:c r="B8" s="7" t="str">
        <x:v>Decision</x:v>
      </x:c>
      <x:c r="C8" s="10" t="str">
        <x:v>Build and independently accept six operational REA-100 research articles</x:v>
      </x:c>
      <x:c r="E8" s="13" t="str">
        <x:v>Path trials</x:v>
      </x:c>
      <x:c r="F8" s="13" t="n">
        <x:f>COUNTA('Path Trials'!B7:B3354)</x:f>
        <x:v>3348</x:v>
      </x:c>
      <x:c r="G8" s="13" t="str">
        <x:v>Route trials</x:v>
      </x:c>
      <x:c r="H8" s="13" t="n">
        <x:f>COUNTA('Route Trials'!B7:B198)</x:f>
        <x:v>192</x:v>
      </x:c>
    </x:row>
    <x:row r="9" ht="46" customHeight="1">
      <x:c r="B9" s="7" t="str">
        <x:v>Article bank</x:v>
      </x:c>
      <x:c r="C9" s="10" t="str">
        <x:v>18 units: 6 operational, 6 functional twins, 3 calibration skeletons and 3 destructive witnesses</x:v>
      </x:c>
      <x:c r="E9" s="13" t="str">
        <x:v>Channels</x:v>
      </x:c>
      <x:c r="F9" s="13" t="n">
        <x:f>COUNTA('Channel Instances'!B7:B2598)</x:f>
        <x:v>2592</x:v>
      </x:c>
      <x:c r="G9" s="13" t="str">
        <x:v>Calibrations</x:v>
      </x:c>
      <x:c r="H9" s="13" t="n">
        <x:f>COUNTA('Calibration Records'!B7:B5190)</x:f>
        <x:v>5184</x:v>
      </x:c>
    </x:row>
    <x:row r="10" ht="46" customHeight="1">
      <x:c r="B10" s="7" t="str">
        <x:v>Build diversity</x:v>
      </x:c>
      <x:c r="C10" s="10" t="str">
        <x:v>Two unlike public lineages, balanced 9/9 and paired at every campus</x:v>
      </x:c>
      <x:c r="E10" s="13" t="str">
        <x:v>Campaign days</x:v>
      </x:c>
      <x:c r="F10" s="13" t="n">
        <x:f>'Capacity'!C29</x:f>
        <x:v>605</x:v>
      </x:c>
      <x:c r="G10" s="13" t="str">
        <x:v>Workforce</x:v>
      </x:c>
      <x:c r="H10" s="13" t="n">
        <x:f>'Workforce'!C18</x:f>
        <x:v>240</x:v>
      </x:c>
    </x:row>
    <x:row r="11" ht="46" customHeight="1">
      <x:c r="B11" s="7" t="str">
        <x:v>Construction evidence</x:v>
      </x:c>
      <x:c r="C11" s="10" t="str">
        <x:v>360 travelers, 720 coupons, 360 NDE records and 72 frozen cuts</x:v>
      </x:c>
      <x:c r="E11" s="13" t="str">
        <x:v>Capital USD M</x:v>
      </x:c>
      <x:c r="F11" s="13" t="n">
        <x:f>'Capital'!C20</x:f>
        <x:v>248</x:v>
      </x:c>
      <x:c r="G11" s="13" t="str">
        <x:v>Annual USD M</x:v>
      </x:c>
      <x:c r="H11" s="13" t="n">
        <x:f>'Annual Support'!C19</x:f>
        <x:v>112</x:v>
      </x:c>
    </x:row>
    <x:row r="12" ht="46" customHeight="1">
      <x:c r="B12" s="7" t="str">
        <x:v>Safeing campaign</x:v>
      </x:c>
      <x:c r="C12" s="10" t="str">
        <x:v>216 final elements, 648 paths and 3,348 path trials</x:v>
      </x:c>
      <x:c r="E12" s="13" t="str">
        <x:v>24-month USD M</x:v>
      </x:c>
      <x:c r="F12" s="13" t="n">
        <x:f>'Annual Support'!C20</x:f>
        <x:v>472</x:v>
      </x:c>
      <x:c r="G12" s="13" t="str">
        <x:v>Technology USD M</x:v>
      </x:c>
      <x:c r="H12" s="13" t="n">
        <x:f>'Technology Campaigns'!D18</x:f>
        <x:v>310</x:v>
      </x:c>
    </x:row>
    <x:row r="13" ht="46" customHeight="1">
      <x:c r="B13" s="7" t="str">
        <x:v>Fluid campaign</x:v>
      </x:c>
      <x:c r="C13" s="10" t="str">
        <x:v>192 inert-fluid trials, 12 surrogate lots, 12 water lots and 1,152 samples</x:v>
      </x:c>
    </x:row>
    <x:row r="14" ht="46" customHeight="1">
      <x:c r="B14" s="7" t="str">
        <x:v>Metrology</x:v>
      </x:c>
      <x:c r="C14" s="10" t="str">
        <x:v>24 physical standards, 2,592 channels and 5,184 before/after calibrations</x:v>
      </x:c>
    </x:row>
    <x:row r="15" ht="46" customHeight="1">
      <x:c r="B15" s="7" t="str">
        <x:v>Denial and replay</x:v>
      </x:c>
      <x:c r="C15" s="10" t="str">
        <x:v>144 denial trials and 120 non-origin packet reconstructions</x:v>
      </x:c>
    </x:row>
    <x:row r="16" ht="46" customHeight="1">
      <x:c r="B16" s="7" t="str">
        <x:v>Physical ledger</x:v>
      </x:c>
      <x:c r="C16" s="10" t="str">
        <x:v>15,252 linked acceptance gates; all begin OPEN</x:v>
      </x:c>
    </x:row>
    <x:row r="17" ht="46" customHeight="1">
      <x:c r="B17" s="7" t="str">
        <x:v>Evidence provision</x:v>
      </x:c>
      <x:c r="C17" s="10" t="str">
        <x:v>Approximately 5.531 TB raw and 7.191 TB with forensic allowance</x:v>
      </x:c>
    </x:row>
    <x:row r="18" ht="46" customHeight="1">
      <x:c r="B18" s="7" t="str">
        <x:v>Capacity</x:v>
      </x:c>
      <x:c r="C18" s="10" t="str">
        <x:v>526 base work-center days plus 79 reserve days</x:v>
      </x:c>
    </x:row>
    <x:row r="19" ht="46" customHeight="1">
      <x:c r="B19" s="7" t="str">
        <x:v>Organization</x:v>
      </x:c>
      <x:c r="C19" s="10" t="str">
        <x:v>240 positions over a 24-month physical campaign</x:v>
      </x:c>
    </x:row>
    <x:row r="20" ht="46" customHeight="1">
      <x:c r="B20" s="7" t="str">
        <x:v>Financial frame</x:v>
      </x:c>
      <x:c r="C20" s="10" t="str">
        <x:v>USD 248M capital, USD 112M/year and USD 472M over 24 months, fully nested in RAE-1</x:v>
      </x:c>
    </x:row>
    <x:row r="21" ht="46" customHeight="1">
      <x:c r="B21" s="7" t="str">
        <x:v>Technology</x:v>
      </x:c>
      <x:c r="C21" s="10" t="str">
        <x:v>Ten mission campaigns with USD 310M cross-classified allocation</x:v>
      </x:c>
    </x:row>
    <x:row r="22" ht="46" customHeight="1">
      <x:c r="B22" s="7" t="str">
        <x:v>Authority ceiling</x:v>
      </x:c>
      <x:c r="C22" s="10" t="str">
        <x:v>Article acceptance only; QE-01 and all later releases remain BLOCKED</x:v>
      </x:c>
    </x:row>
    <x:row r="23" ht="46" customHeight="1">
      <x:c r="B23" s="7" t="str">
        <x:v>Exterior form</x:v>
      </x:c>
      <x:c r="C23" s="10" t="str">
        <x:v>Withheld; RAP-1 constrains internal research hardware, not a field vehicle</x:v>
      </x:c>
    </x:row>
    <x:row r="24" ht="46" customHeight="1">
      <x:c r="B24" s="7" t="str">
        <x:v>Next pass</x:v>
      </x:c>
      <x:c r="C24" s="10" t="str">
        <x:v>RAC-1 construction drawings, tolerance stacks and controlled build-release packages</x:v>
      </x:c>
    </x:row>
  </x:sheetData>
  <x:mergeCells>
    <x:mergeCell ref="E6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DC3E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1" hidden="0" customWidth="1"/>
    <x:col min="3" max="3" width="54" hidden="0" customWidth="1"/>
    <x:col min="4" max="4" width="18" hidden="0" customWidth="1"/>
    <x:col min="5" max="5" width="22" hidden="0" customWidth="1"/>
    <x:col min="6" max="6" width="18" hidden="0" customWidth="1"/>
    <x:col min="7" max="7" width="21" hidden="0" customWidth="1"/>
  </x:cols>
  <x:sheetData>
    <x:row r="2">
      <x:c r="B2" s="1" t="str">
        <x:v>RAP-1 controls</x:v>
      </x:c>
    </x:row>
    <x:row r="3">
      <x:c r="B3" s="2" t="str">
        <x:v>Amber cells are declared design inputs or inherited controls. Downstream authorities begin at zero.</x:v>
      </x:c>
    </x:row>
    <x:row r="6" ht="24" customHeight="1">
      <x:c r="B6" s="6" t="str">
        <x:v>ID</x:v>
      </x:c>
      <x:c r="C6" s="6" t="str">
        <x:v>Control</x:v>
      </x:c>
      <x:c r="D6" s="6" t="str">
        <x:v>Value</x:v>
      </x:c>
      <x:c r="E6" s="6" t="str">
        <x:v>Unit</x:v>
      </x:c>
      <x:c r="F6" s="6" t="str">
        <x:v>Class</x:v>
      </x:c>
      <x:c r="G6" s="6" t="str">
        <x:v>Authority</x:v>
      </x:c>
    </x:row>
    <x:row r="7">
      <x:c r="B7" s="7" t="str">
        <x:v>C01</x:v>
      </x:c>
      <x:c r="C7" s="7" t="str">
        <x:v>operational reference articles</x:v>
      </x:c>
      <x:c r="D7" s="9" t="n">
        <x:v>6</x:v>
      </x:c>
      <x:c r="E7" s="7" t="str">
        <x:v>articles</x:v>
      </x:c>
      <x:c r="F7" s="7" t="str">
        <x:v>inherited</x:v>
      </x:c>
      <x:c r="G7" s="7" t="str">
        <x:v>RAE-1</x:v>
      </x:c>
    </x:row>
    <x:row r="8">
      <x:c r="B8" s="7" t="str">
        <x:v>C02</x:v>
      </x:c>
      <x:c r="C8" s="7" t="str">
        <x:v>functional twin articles</x:v>
      </x:c>
      <x:c r="D8" s="9" t="n">
        <x:v>6</x:v>
      </x:c>
      <x:c r="E8" s="7" t="str">
        <x:v>articles</x:v>
      </x:c>
      <x:c r="F8" s="7" t="str">
        <x:v>design</x:v>
      </x:c>
      <x:c r="G8" s="7" t="str">
        <x:v>RAP-1</x:v>
      </x:c>
    </x:row>
    <x:row r="9">
      <x:c r="B9" s="7" t="str">
        <x:v>C03</x:v>
      </x:c>
      <x:c r="C9" s="7" t="str">
        <x:v>calibration skeletons</x:v>
      </x:c>
      <x:c r="D9" s="9" t="n">
        <x:v>3</x:v>
      </x:c>
      <x:c r="E9" s="7" t="str">
        <x:v>articles</x:v>
      </x:c>
      <x:c r="F9" s="7" t="str">
        <x:v>design</x:v>
      </x:c>
      <x:c r="G9" s="7" t="str">
        <x:v>RAP-1</x:v>
      </x:c>
    </x:row>
    <x:row r="10">
      <x:c r="B10" s="7" t="str">
        <x:v>C04</x:v>
      </x:c>
      <x:c r="C10" s="7" t="str">
        <x:v>destructive witnesses</x:v>
      </x:c>
      <x:c r="D10" s="9" t="n">
        <x:v>3</x:v>
      </x:c>
      <x:c r="E10" s="7" t="str">
        <x:v>articles</x:v>
      </x:c>
      <x:c r="F10" s="7" t="str">
        <x:v>design</x:v>
      </x:c>
      <x:c r="G10" s="7" t="str">
        <x:v>RAP-1</x:v>
      </x:c>
    </x:row>
    <x:row r="11">
      <x:c r="B11" s="7" t="str">
        <x:v>C05</x:v>
      </x:c>
      <x:c r="C11" s="7" t="str">
        <x:v>total article units</x:v>
      </x:c>
      <x:c r="D11" s="9" t="n">
        <x:v>18</x:v>
      </x:c>
      <x:c r="E11" s="7" t="str">
        <x:v>articles</x:v>
      </x:c>
      <x:c r="F11" s="7" t="str">
        <x:v>derived</x:v>
      </x:c>
      <x:c r="G11" s="7" t="str">
        <x:v>RAP-1</x:v>
      </x:c>
    </x:row>
    <x:row r="12">
      <x:c r="B12" s="7" t="str">
        <x:v>C06</x:v>
      </x:c>
      <x:c r="C12" s="7" t="str">
        <x:v>sections per article</x:v>
      </x:c>
      <x:c r="D12" s="9" t="n">
        <x:v>20</x:v>
      </x:c>
      <x:c r="E12" s="7" t="str">
        <x:v>sections</x:v>
      </x:c>
      <x:c r="F12" s="7" t="str">
        <x:v>inherited</x:v>
      </x:c>
      <x:c r="G12" s="7" t="str">
        <x:v>RAE-1</x:v>
      </x:c>
    </x:row>
    <x:row r="13">
      <x:c r="B13" s="7" t="str">
        <x:v>C07</x:v>
      </x:c>
      <x:c r="C13" s="7" t="str">
        <x:v>material coupons per article</x:v>
      </x:c>
      <x:c r="D13" s="9" t="n">
        <x:v>40</x:v>
      </x:c>
      <x:c r="E13" s="7" t="str">
        <x:v>coupons</x:v>
      </x:c>
      <x:c r="F13" s="7" t="str">
        <x:v>design</x:v>
      </x:c>
      <x:c r="G13" s="7" t="str">
        <x:v>RAP-1</x:v>
      </x:c>
    </x:row>
    <x:row r="14">
      <x:c r="B14" s="7" t="str">
        <x:v>C08</x:v>
      </x:c>
      <x:c r="C14" s="7" t="str">
        <x:v>final elements per article</x:v>
      </x:c>
      <x:c r="D14" s="9" t="n">
        <x:v>12</x:v>
      </x:c>
      <x:c r="E14" s="7" t="str">
        <x:v>elements</x:v>
      </x:c>
      <x:c r="F14" s="7" t="str">
        <x:v>inherited</x:v>
      </x:c>
      <x:c r="G14" s="7" t="str">
        <x:v>RAE-1</x:v>
      </x:c>
    </x:row>
    <x:row r="15">
      <x:c r="B15" s="7" t="str">
        <x:v>C09</x:v>
      </x:c>
      <x:c r="C15" s="7" t="str">
        <x:v>paths per element</x:v>
      </x:c>
      <x:c r="D15" s="9" t="n">
        <x:v>3</x:v>
      </x:c>
      <x:c r="E15" s="7" t="str">
        <x:v>paths</x:v>
      </x:c>
      <x:c r="F15" s="7" t="str">
        <x:v>inherited</x:v>
      </x:c>
      <x:c r="G15" s="7" t="str">
        <x:v>RAE-1</x:v>
      </x:c>
    </x:row>
    <x:row r="16">
      <x:c r="B16" s="7" t="str">
        <x:v>C10</x:v>
      </x:c>
      <x:c r="C16" s="7" t="str">
        <x:v>operational repetitions per path</x:v>
      </x:c>
      <x:c r="D16" s="9" t="n">
        <x:v>10</x:v>
      </x:c>
      <x:c r="E16" s="7" t="str">
        <x:v>trials</x:v>
      </x:c>
      <x:c r="F16" s="7" t="str">
        <x:v>design</x:v>
      </x:c>
      <x:c r="G16" s="7" t="str">
        <x:v>RAP-1</x:v>
      </x:c>
    </x:row>
    <x:row r="17">
      <x:c r="B17" s="7" t="str">
        <x:v>C11</x:v>
      </x:c>
      <x:c r="C17" s="7" t="str">
        <x:v>twin defect trials per path</x:v>
      </x:c>
      <x:c r="D17" s="9" t="n">
        <x:v>4</x:v>
      </x:c>
      <x:c r="E17" s="7" t="str">
        <x:v>trials</x:v>
      </x:c>
      <x:c r="F17" s="7" t="str">
        <x:v>design</x:v>
      </x:c>
      <x:c r="G17" s="7" t="str">
        <x:v>RAP-1</x:v>
      </x:c>
    </x:row>
    <x:row r="18">
      <x:c r="B18" s="7" t="str">
        <x:v>C12</x:v>
      </x:c>
      <x:c r="C18" s="7" t="str">
        <x:v>calibration trials per path</x:v>
      </x:c>
      <x:c r="D18" s="9" t="n">
        <x:v>2</x:v>
      </x:c>
      <x:c r="E18" s="7" t="str">
        <x:v>trials</x:v>
      </x:c>
      <x:c r="F18" s="7" t="str">
        <x:v>design</x:v>
      </x:c>
      <x:c r="G18" s="7" t="str">
        <x:v>RAP-1</x:v>
      </x:c>
    </x:row>
    <x:row r="19">
      <x:c r="B19" s="7" t="str">
        <x:v>C13</x:v>
      </x:c>
      <x:c r="C19" s="7" t="str">
        <x:v>destructive trials per path</x:v>
      </x:c>
      <x:c r="D19" s="9" t="n">
        <x:v>1</x:v>
      </x:c>
      <x:c r="E19" s="7" t="str">
        <x:v>trial</x:v>
      </x:c>
      <x:c r="F19" s="7" t="str">
        <x:v>design</x:v>
      </x:c>
      <x:c r="G19" s="7" t="str">
        <x:v>RAP-1</x:v>
      </x:c>
    </x:row>
    <x:row r="20">
      <x:c r="B20" s="7" t="str">
        <x:v>C14</x:v>
      </x:c>
      <x:c r="C20" s="7" t="str">
        <x:v>route cards</x:v>
      </x:c>
      <x:c r="D20" s="9" t="n">
        <x:v>16</x:v>
      </x:c>
      <x:c r="E20" s="7" t="str">
        <x:v>cards</x:v>
      </x:c>
      <x:c r="F20" s="7" t="str">
        <x:v>design</x:v>
      </x:c>
      <x:c r="G20" s="7" t="str">
        <x:v>RAP-1</x:v>
      </x:c>
    </x:row>
    <x:row r="21">
      <x:c r="B21" s="7" t="str">
        <x:v>C15</x:v>
      </x:c>
      <x:c r="C21" s="7" t="str">
        <x:v>fluid-capable articles</x:v>
      </x:c>
      <x:c r="D21" s="9" t="n">
        <x:v>12</x:v>
      </x:c>
      <x:c r="E21" s="7" t="str">
        <x:v>articles</x:v>
      </x:c>
      <x:c r="F21" s="7" t="str">
        <x:v>design</x:v>
      </x:c>
      <x:c r="G21" s="7" t="str">
        <x:v>RAP-1</x:v>
      </x:c>
    </x:row>
    <x:row r="22">
      <x:c r="B22" s="7" t="str">
        <x:v>C16</x:v>
      </x:c>
      <x:c r="C22" s="7" t="str">
        <x:v>channel families</x:v>
      </x:c>
      <x:c r="D22" s="9" t="n">
        <x:v>24</x:v>
      </x:c>
      <x:c r="E22" s="7" t="str">
        <x:v>families</x:v>
      </x:c>
      <x:c r="F22" s="7" t="str">
        <x:v>design</x:v>
      </x:c>
      <x:c r="G22" s="7" t="str">
        <x:v>RAP-1</x:v>
      </x:c>
    </x:row>
    <x:row r="23">
      <x:c r="B23" s="7" t="str">
        <x:v>C17</x:v>
      </x:c>
      <x:c r="C23" s="7" t="str">
        <x:v>channels per family per article</x:v>
      </x:c>
      <x:c r="D23" s="9" t="n">
        <x:v>6</x:v>
      </x:c>
      <x:c r="E23" s="7" t="str">
        <x:v>channels</x:v>
      </x:c>
      <x:c r="F23" s="7" t="str">
        <x:v>design</x:v>
      </x:c>
      <x:c r="G23" s="7" t="str">
        <x:v>RAP-1</x:v>
      </x:c>
    </x:row>
    <x:row r="24">
      <x:c r="B24" s="7" t="str">
        <x:v>C18</x:v>
      </x:c>
      <x:c r="C24" s="7" t="str">
        <x:v>channel instances</x:v>
      </x:c>
      <x:c r="D24" s="9" t="n">
        <x:v>2592</x:v>
      </x:c>
      <x:c r="E24" s="7" t="str">
        <x:v>channels</x:v>
      </x:c>
      <x:c r="F24" s="7" t="str">
        <x:v>derived</x:v>
      </x:c>
      <x:c r="G24" s="7" t="str">
        <x:v>RAP-1</x:v>
      </x:c>
    </x:row>
    <x:row r="25">
      <x:c r="B25" s="7" t="str">
        <x:v>C19</x:v>
      </x:c>
      <x:c r="C25" s="7" t="str">
        <x:v>calibration states per channel</x:v>
      </x:c>
      <x:c r="D25" s="9" t="n">
        <x:v>2</x:v>
      </x:c>
      <x:c r="E25" s="7" t="str">
        <x:v>records</x:v>
      </x:c>
      <x:c r="F25" s="7" t="str">
        <x:v>design</x:v>
      </x:c>
      <x:c r="G25" s="7" t="str">
        <x:v>RAP-1</x:v>
      </x:c>
    </x:row>
    <x:row r="26">
      <x:c r="B26" s="7" t="str">
        <x:v>C20</x:v>
      </x:c>
      <x:c r="C26" s="7" t="str">
        <x:v>denial cases</x:v>
      </x:c>
      <x:c r="D26" s="9" t="n">
        <x:v>12</x:v>
      </x:c>
      <x:c r="E26" s="7" t="str">
        <x:v>cases</x:v>
      </x:c>
      <x:c r="F26" s="7" t="str">
        <x:v>design</x:v>
      </x:c>
      <x:c r="G26" s="7" t="str">
        <x:v>RAP-1</x:v>
      </x:c>
    </x:row>
    <x:row r="27">
      <x:c r="B27" s="7" t="str">
        <x:v>C21</x:v>
      </x:c>
      <x:c r="C27" s="7" t="str">
        <x:v>denial repetitions per rig</x:v>
      </x:c>
      <x:c r="D27" s="9" t="n">
        <x:v>2</x:v>
      </x:c>
      <x:c r="E27" s="7" t="str">
        <x:v>trials</x:v>
      </x:c>
      <x:c r="F27" s="7" t="str">
        <x:v>design</x:v>
      </x:c>
      <x:c r="G27" s="7" t="str">
        <x:v>RAP-1</x:v>
      </x:c>
    </x:row>
    <x:row r="28">
      <x:c r="B28" s="7" t="str">
        <x:v>C22</x:v>
      </x:c>
      <x:c r="C28" s="7" t="str">
        <x:v>replay packet classes</x:v>
      </x:c>
      <x:c r="D28" s="9" t="n">
        <x:v>10</x:v>
      </x:c>
      <x:c r="E28" s="7" t="str">
        <x:v>packets</x:v>
      </x:c>
      <x:c r="F28" s="7" t="str">
        <x:v>design</x:v>
      </x:c>
      <x:c r="G28" s="7" t="str">
        <x:v>RAP-1</x:v>
      </x:c>
    </x:row>
    <x:row r="29">
      <x:c r="B29" s="7" t="str">
        <x:v>C23</x:v>
      </x:c>
      <x:c r="C29" s="7" t="str">
        <x:v>remote campuses per operational article</x:v>
      </x:c>
      <x:c r="D29" s="9" t="n">
        <x:v>2</x:v>
      </x:c>
      <x:c r="E29" s="7" t="str">
        <x:v>campuses</x:v>
      </x:c>
      <x:c r="F29" s="7" t="str">
        <x:v>derived</x:v>
      </x:c>
      <x:c r="G29" s="7" t="str">
        <x:v>RAP-1</x:v>
      </x:c>
    </x:row>
    <x:row r="30">
      <x:c r="B30" s="7" t="str">
        <x:v>C24</x:v>
      </x:c>
      <x:c r="C30" s="7" t="str">
        <x:v>samples per route trial</x:v>
      </x:c>
      <x:c r="D30" s="9" t="n">
        <x:v>6</x:v>
      </x:c>
      <x:c r="E30" s="7" t="str">
        <x:v>samples</x:v>
      </x:c>
      <x:c r="F30" s="7" t="str">
        <x:v>design</x:v>
      </x:c>
      <x:c r="G30" s="7" t="str">
        <x:v>RAP-1</x:v>
      </x:c>
    </x:row>
    <x:row r="31">
      <x:c r="B31" s="7" t="str">
        <x:v>C25</x:v>
      </x:c>
      <x:c r="C31" s="7" t="str">
        <x:v>insert diameter</x:v>
      </x:c>
      <x:c r="D31" s="9" t="n">
        <x:v>0.04</x:v>
      </x:c>
      <x:c r="E31" s="7" t="str">
        <x:v>m</x:v>
      </x:c>
      <x:c r="F31" s="7" t="str">
        <x:v>inherited</x:v>
      </x:c>
      <x:c r="G31" s="7" t="str">
        <x:v>RAE-1</x:v>
      </x:c>
    </x:row>
    <x:row r="32">
      <x:c r="B32" s="7" t="str">
        <x:v>C26</x:v>
      </x:c>
      <x:c r="C32" s="7" t="str">
        <x:v>insert length</x:v>
      </x:c>
      <x:c r="D32" s="9" t="n">
        <x:v>12</x:v>
      </x:c>
      <x:c r="E32" s="7" t="str">
        <x:v>m</x:v>
      </x:c>
      <x:c r="F32" s="7" t="str">
        <x:v>inherited</x:v>
      </x:c>
      <x:c r="G32" s="7" t="str">
        <x:v>RAE-1</x:v>
      </x:c>
    </x:row>
    <x:row r="33">
      <x:c r="B33" s="7" t="str">
        <x:v>C27</x:v>
      </x:c>
      <x:c r="C33" s="7" t="str">
        <x:v>insert diameter tolerance</x:v>
      </x:c>
      <x:c r="D33" s="9" t="n">
        <x:v>0.00005</x:v>
      </x:c>
      <x:c r="E33" s="7" t="str">
        <x:v>m</x:v>
      </x:c>
      <x:c r="F33" s="7" t="str">
        <x:v>design</x:v>
      </x:c>
      <x:c r="G33" s="7" t="str">
        <x:v>RAP-1</x:v>
      </x:c>
    </x:row>
    <x:row r="34">
      <x:c r="B34" s="7" t="str">
        <x:v>C28</x:v>
      </x:c>
      <x:c r="C34" s="7" t="str">
        <x:v>insert length tolerance</x:v>
      </x:c>
      <x:c r="D34" s="9" t="n">
        <x:v>0.002</x:v>
      </x:c>
      <x:c r="E34" s="7" t="str">
        <x:v>m</x:v>
      </x:c>
      <x:c r="F34" s="7" t="str">
        <x:v>design</x:v>
      </x:c>
      <x:c r="G34" s="7" t="str">
        <x:v>RAP-1</x:v>
      </x:c>
    </x:row>
    <x:row r="35">
      <x:c r="B35" s="7" t="str">
        <x:v>C29</x:v>
      </x:c>
      <x:c r="C35" s="7" t="str">
        <x:v>source-surrogate mass</x:v>
      </x:c>
      <x:c r="D35" s="9" t="n">
        <x:v>100</x:v>
      </x:c>
      <x:c r="E35" s="7" t="str">
        <x:v>kg</x:v>
      </x:c>
      <x:c r="F35" s="7" t="str">
        <x:v>inherited</x:v>
      </x:c>
      <x:c r="G35" s="7" t="str">
        <x:v>RAE-1</x:v>
      </x:c>
    </x:row>
    <x:row r="36">
      <x:c r="B36" s="7" t="str">
        <x:v>C30</x:v>
      </x:c>
      <x:c r="C36" s="7" t="str">
        <x:v>source-surrogate density</x:v>
      </x:c>
      <x:c r="D36" s="9" t="n">
        <x:v>800</x:v>
      </x:c>
      <x:c r="E36" s="7" t="str">
        <x:v>kg/m3</x:v>
      </x:c>
      <x:c r="F36" s="7" t="str">
        <x:v>inherited</x:v>
      </x:c>
      <x:c r="G36" s="7" t="str">
        <x:v>RAE-1</x:v>
      </x:c>
    </x:row>
    <x:row r="37">
      <x:c r="B37" s="7" t="str">
        <x:v>C31</x:v>
      </x:c>
      <x:c r="C37" s="7" t="str">
        <x:v>source-surrogate viscosity</x:v>
      </x:c>
      <x:c r="D37" s="9" t="n">
        <x:v>0.004</x:v>
      </x:c>
      <x:c r="E37" s="7" t="str">
        <x:v>Pa s</x:v>
      </x:c>
      <x:c r="F37" s="7" t="str">
        <x:v>inherited</x:v>
      </x:c>
      <x:c r="G37" s="7" t="str">
        <x:v>RAE-1</x:v>
      </x:c>
    </x:row>
    <x:row r="38">
      <x:c r="B38" s="7" t="str">
        <x:v>C32</x:v>
      </x:c>
      <x:c r="C38" s="7" t="str">
        <x:v>source-surrogate surface tension</x:v>
      </x:c>
      <x:c r="D38" s="9" t="n">
        <x:v>0.025</x:v>
      </x:c>
      <x:c r="E38" s="7" t="str">
        <x:v>N/m</x:v>
      </x:c>
      <x:c r="F38" s="7" t="str">
        <x:v>inherited</x:v>
      </x:c>
      <x:c r="G38" s="7" t="str">
        <x:v>RAE-1</x:v>
      </x:c>
    </x:row>
    <x:row r="39">
      <x:c r="B39" s="7" t="str">
        <x:v>C33</x:v>
      </x:c>
      <x:c r="C39" s="7" t="str">
        <x:v>nominal route interval</x:v>
      </x:c>
      <x:c r="D39" s="9" t="n">
        <x:v>120</x:v>
      </x:c>
      <x:c r="E39" s="7" t="str">
        <x:v>s</x:v>
      </x:c>
      <x:c r="F39" s="7" t="str">
        <x:v>inherited</x:v>
      </x:c>
      <x:c r="G39" s="7" t="str">
        <x:v>RAE-1</x:v>
      </x:c>
    </x:row>
    <x:row r="40">
      <x:c r="B40" s="7" t="str">
        <x:v>C34</x:v>
      </x:c>
      <x:c r="C40" s="7" t="str">
        <x:v>pan length</x:v>
      </x:c>
      <x:c r="D40" s="9" t="n">
        <x:v>2</x:v>
      </x:c>
      <x:c r="E40" s="7" t="str">
        <x:v>m</x:v>
      </x:c>
      <x:c r="F40" s="7" t="str">
        <x:v>inherited</x:v>
      </x:c>
      <x:c r="G40" s="7" t="str">
        <x:v>RAE-1</x:v>
      </x:c>
    </x:row>
    <x:row r="41">
      <x:c r="B41" s="7" t="str">
        <x:v>C35</x:v>
      </x:c>
      <x:c r="C41" s="7" t="str">
        <x:v>pan width</x:v>
      </x:c>
      <x:c r="D41" s="9" t="n">
        <x:v>1.25</x:v>
      </x:c>
      <x:c r="E41" s="7" t="str">
        <x:v>m</x:v>
      </x:c>
      <x:c r="F41" s="7" t="str">
        <x:v>inherited</x:v>
      </x:c>
      <x:c r="G41" s="7" t="str">
        <x:v>RAE-1</x:v>
      </x:c>
    </x:row>
    <x:row r="42">
      <x:c r="B42" s="7" t="str">
        <x:v>C36</x:v>
      </x:c>
      <x:c r="C42" s="7" t="str">
        <x:v>pan wall</x:v>
      </x:c>
      <x:c r="D42" s="9" t="n">
        <x:v>0.2</x:v>
      </x:c>
      <x:c r="E42" s="7" t="str">
        <x:v>m</x:v>
      </x:c>
      <x:c r="F42" s="7" t="str">
        <x:v>inherited</x:v>
      </x:c>
      <x:c r="G42" s="7" t="str">
        <x:v>RAE-1</x:v>
      </x:c>
    </x:row>
    <x:row r="43">
      <x:c r="B43" s="7" t="str">
        <x:v>C37</x:v>
      </x:c>
      <x:c r="C43" s="7" t="str">
        <x:v>pan usable fraction</x:v>
      </x:c>
      <x:c r="D43" s="9" t="n">
        <x:v>0.8</x:v>
      </x:c>
      <x:c r="E43" s="7" t="str">
        <x:v>ratio</x:v>
      </x:c>
      <x:c r="F43" s="7" t="str">
        <x:v>inherited</x:v>
      </x:c>
      <x:c r="G43" s="7" t="str">
        <x:v>RAE-1</x:v>
      </x:c>
    </x:row>
    <x:row r="44">
      <x:c r="B44" s="7" t="str">
        <x:v>C38</x:v>
      </x:c>
      <x:c r="C44" s="7" t="str">
        <x:v>closed receiver</x:v>
      </x:c>
      <x:c r="D44" s="9" t="n">
        <x:v>0.5</x:v>
      </x:c>
      <x:c r="E44" s="7" t="str">
        <x:v>m3</x:v>
      </x:c>
      <x:c r="F44" s="7" t="str">
        <x:v>inherited</x:v>
      </x:c>
      <x:c r="G44" s="7" t="str">
        <x:v>RAE-1</x:v>
      </x:c>
    </x:row>
    <x:row r="45">
      <x:c r="B45" s="7" t="str">
        <x:v>C39</x:v>
      </x:c>
      <x:c r="C45" s="7" t="str">
        <x:v>source mass U95 ceiling</x:v>
      </x:c>
      <x:c r="D45" s="9" t="n">
        <x:v>1.5</x:v>
      </x:c>
      <x:c r="E45" s="7" t="str">
        <x:v>kg</x:v>
      </x:c>
      <x:c r="F45" s="7" t="str">
        <x:v>inherited</x:v>
      </x:c>
      <x:c r="G45" s="7" t="str">
        <x:v>RAE-1</x:v>
      </x:c>
    </x:row>
    <x:row r="46">
      <x:c r="B46" s="7" t="str">
        <x:v>C40</x:v>
      </x:c>
      <x:c r="C46" s="7" t="str">
        <x:v>time error ceiling</x:v>
      </x:c>
      <x:c r="D46" s="9" t="n">
        <x:v>5</x:v>
      </x:c>
      <x:c r="E46" s="7" t="str">
        <x:v>microseconds</x:v>
      </x:c>
      <x:c r="F46" s="7" t="str">
        <x:v>inherited</x:v>
      </x:c>
      <x:c r="G46" s="7" t="str">
        <x:v>RAE-1</x:v>
      </x:c>
    </x:row>
    <x:row r="47">
      <x:c r="B47" s="7" t="str">
        <x:v>C41</x:v>
      </x:c>
      <x:c r="C47" s="7" t="str">
        <x:v>operating low temperature</x:v>
      </x:c>
      <x:c r="D47" s="9" t="n">
        <x:v>-20</x:v>
      </x:c>
      <x:c r="E47" s="7" t="str">
        <x:v>deg C</x:v>
      </x:c>
      <x:c r="F47" s="7" t="str">
        <x:v>design</x:v>
      </x:c>
      <x:c r="G47" s="7" t="str">
        <x:v>RAP-1</x:v>
      </x:c>
    </x:row>
    <x:row r="48">
      <x:c r="B48" s="7" t="str">
        <x:v>C42</x:v>
      </x:c>
      <x:c r="C48" s="7" t="str">
        <x:v>operating high temperature</x:v>
      </x:c>
      <x:c r="D48" s="9" t="n">
        <x:v>50</x:v>
      </x:c>
      <x:c r="E48" s="7" t="str">
        <x:v>deg C</x:v>
      </x:c>
      <x:c r="F48" s="7" t="str">
        <x:v>design</x:v>
      </x:c>
      <x:c r="G48" s="7" t="str">
        <x:v>RAP-1</x:v>
      </x:c>
    </x:row>
    <x:row r="49">
      <x:c r="B49" s="7" t="str">
        <x:v>C43</x:v>
      </x:c>
      <x:c r="C49" s="7" t="str">
        <x:v>route slope challenge</x:v>
      </x:c>
      <x:c r="D49" s="9" t="n">
        <x:v>2</x:v>
      </x:c>
      <x:c r="E49" s="7" t="str">
        <x:v>degrees</x:v>
      </x:c>
      <x:c r="F49" s="7" t="str">
        <x:v>design</x:v>
      </x:c>
      <x:c r="G49" s="7" t="str">
        <x:v>RAP-1</x:v>
      </x:c>
    </x:row>
    <x:row r="50">
      <x:c r="B50" s="7" t="str">
        <x:v>C44</x:v>
      </x:c>
      <x:c r="C50" s="7" t="str">
        <x:v>nominal stored-energy fraction</x:v>
      </x:c>
      <x:c r="D50" s="9" t="n">
        <x:v>1</x:v>
      </x:c>
      <x:c r="E50" s="7" t="str">
        <x:v>ratio</x:v>
      </x:c>
      <x:c r="F50" s="7" t="str">
        <x:v>design</x:v>
      </x:c>
      <x:c r="G50" s="7" t="str">
        <x:v>RAP-1</x:v>
      </x:c>
    </x:row>
    <x:row r="51">
      <x:c r="B51" s="7" t="str">
        <x:v>C45</x:v>
      </x:c>
      <x:c r="C51" s="7" t="str">
        <x:v>low stored-energy fraction</x:v>
      </x:c>
      <x:c r="D51" s="9" t="n">
        <x:v>0.6</x:v>
      </x:c>
      <x:c r="E51" s="7" t="str">
        <x:v>ratio</x:v>
      </x:c>
      <x:c r="F51" s="7" t="str">
        <x:v>design</x:v>
      </x:c>
      <x:c r="G51" s="7" t="str">
        <x:v>RAP-1</x:v>
      </x:c>
    </x:row>
    <x:row r="52">
      <x:c r="B52" s="7" t="str">
        <x:v>C46</x:v>
      </x:c>
      <x:c r="C52" s="7" t="str">
        <x:v>state channels</x:v>
      </x:c>
      <x:c r="D52" s="9" t="n">
        <x:v>36</x:v>
      </x:c>
      <x:c r="E52" s="7" t="str">
        <x:v>channels/article</x:v>
      </x:c>
      <x:c r="F52" s="7" t="str">
        <x:v>design</x:v>
      </x:c>
      <x:c r="G52" s="7" t="str">
        <x:v>RAP-1</x:v>
      </x:c>
    </x:row>
    <x:row r="53">
      <x:c r="B53" s="7" t="str">
        <x:v>C47</x:v>
      </x:c>
      <x:c r="C53" s="7" t="str">
        <x:v>dynamic analog channels</x:v>
      </x:c>
      <x:c r="D53" s="9" t="n">
        <x:v>24</x:v>
      </x:c>
      <x:c r="E53" s="7" t="str">
        <x:v>channels/article</x:v>
      </x:c>
      <x:c r="F53" s="7" t="str">
        <x:v>design</x:v>
      </x:c>
      <x:c r="G53" s="7" t="str">
        <x:v>RAP-1</x:v>
      </x:c>
    </x:row>
    <x:row r="54">
      <x:c r="B54" s="7" t="str">
        <x:v>C48</x:v>
      </x:c>
      <x:c r="C54" s="7" t="str">
        <x:v>process analog channels</x:v>
      </x:c>
      <x:c r="D54" s="9" t="n">
        <x:v>48</x:v>
      </x:c>
      <x:c r="E54" s="7" t="str">
        <x:v>channels/article</x:v>
      </x:c>
      <x:c r="F54" s="7" t="str">
        <x:v>design</x:v>
      </x:c>
      <x:c r="G54" s="7" t="str">
        <x:v>RAP-1</x:v>
      </x:c>
    </x:row>
    <x:row r="55">
      <x:c r="B55" s="7" t="str">
        <x:v>C49</x:v>
      </x:c>
      <x:c r="C55" s="7" t="str">
        <x:v>health channels</x:v>
      </x:c>
      <x:c r="D55" s="9" t="n">
        <x:v>24</x:v>
      </x:c>
      <x:c r="E55" s="7" t="str">
        <x:v>channels/article</x:v>
      </x:c>
      <x:c r="F55" s="7" t="str">
        <x:v>design</x:v>
      </x:c>
      <x:c r="G55" s="7" t="str">
        <x:v>RAP-1</x:v>
      </x:c>
    </x:row>
    <x:row r="56">
      <x:c r="B56" s="7" t="str">
        <x:v>C50</x:v>
      </x:c>
      <x:c r="C56" s="7" t="str">
        <x:v>state sample rate</x:v>
      </x:c>
      <x:c r="D56" s="9" t="n">
        <x:v>1000</x:v>
      </x:c>
      <x:c r="E56" s="7" t="str">
        <x:v>Hz</x:v>
      </x:c>
      <x:c r="F56" s="7" t="str">
        <x:v>design</x:v>
      </x:c>
      <x:c r="G56" s="7" t="str">
        <x:v>RAP-1</x:v>
      </x:c>
    </x:row>
    <x:row r="57">
      <x:c r="B57" s="7" t="str">
        <x:v>C51</x:v>
      </x:c>
      <x:c r="C57" s="7" t="str">
        <x:v>dynamic sample rate</x:v>
      </x:c>
      <x:c r="D57" s="9" t="n">
        <x:v>1000</x:v>
      </x:c>
      <x:c r="E57" s="7" t="str">
        <x:v>Hz</x:v>
      </x:c>
      <x:c r="F57" s="7" t="str">
        <x:v>design</x:v>
      </x:c>
      <x:c r="G57" s="7" t="str">
        <x:v>RAP-1</x:v>
      </x:c>
    </x:row>
    <x:row r="58">
      <x:c r="B58" s="7" t="str">
        <x:v>C52</x:v>
      </x:c>
      <x:c r="C58" s="7" t="str">
        <x:v>process sample rate</x:v>
      </x:c>
      <x:c r="D58" s="9" t="n">
        <x:v>100</x:v>
      </x:c>
      <x:c r="E58" s="7" t="str">
        <x:v>Hz</x:v>
      </x:c>
      <x:c r="F58" s="7" t="str">
        <x:v>design</x:v>
      </x:c>
      <x:c r="G58" s="7" t="str">
        <x:v>RAP-1</x:v>
      </x:c>
    </x:row>
    <x:row r="59">
      <x:c r="B59" s="7" t="str">
        <x:v>C53</x:v>
      </x:c>
      <x:c r="C59" s="7" t="str">
        <x:v>health sample rate</x:v>
      </x:c>
      <x:c r="D59" s="9" t="n">
        <x:v>10</x:v>
      </x:c>
      <x:c r="E59" s="7" t="str">
        <x:v>Hz</x:v>
      </x:c>
      <x:c r="F59" s="7" t="str">
        <x:v>design</x:v>
      </x:c>
      <x:c r="G59" s="7" t="str">
        <x:v>RAP-1</x:v>
      </x:c>
    </x:row>
    <x:row r="60">
      <x:c r="B60" s="7" t="str">
        <x:v>C54</x:v>
      </x:c>
      <x:c r="C60" s="7" t="str">
        <x:v>bytes per sample</x:v>
      </x:c>
      <x:c r="D60" s="9" t="n">
        <x:v>8</x:v>
      </x:c>
      <x:c r="E60" s="7" t="str">
        <x:v>bytes</x:v>
      </x:c>
      <x:c r="F60" s="7" t="str">
        <x:v>design</x:v>
      </x:c>
      <x:c r="G60" s="7" t="str">
        <x:v>RAP-1</x:v>
      </x:c>
    </x:row>
    <x:row r="61">
      <x:c r="B61" s="7" t="str">
        <x:v>C55</x:v>
      </x:c>
      <x:c r="C61" s="7" t="str">
        <x:v>path full-rate interval</x:v>
      </x:c>
      <x:c r="D61" s="9" t="n">
        <x:v>120</x:v>
      </x:c>
      <x:c r="E61" s="7" t="str">
        <x:v>s</x:v>
      </x:c>
      <x:c r="F61" s="7" t="str">
        <x:v>design</x:v>
      </x:c>
      <x:c r="G61" s="7" t="str">
        <x:v>RAP-1</x:v>
      </x:c>
    </x:row>
    <x:row r="62">
      <x:c r="B62" s="7" t="str">
        <x:v>C56</x:v>
      </x:c>
      <x:c r="C62" s="7" t="str">
        <x:v>path tail interval</x:v>
      </x:c>
      <x:c r="D62" s="9" t="n">
        <x:v>600</x:v>
      </x:c>
      <x:c r="E62" s="7" t="str">
        <x:v>s</x:v>
      </x:c>
      <x:c r="F62" s="7" t="str">
        <x:v>design</x:v>
      </x:c>
      <x:c r="G62" s="7" t="str">
        <x:v>RAP-1</x:v>
      </x:c>
    </x:row>
    <x:row r="63">
      <x:c r="B63" s="7" t="str">
        <x:v>C57</x:v>
      </x:c>
      <x:c r="C63" s="7" t="str">
        <x:v>path tail fraction</x:v>
      </x:c>
      <x:c r="D63" s="9" t="n">
        <x:v>0.1</x:v>
      </x:c>
      <x:c r="E63" s="7" t="str">
        <x:v>ratio</x:v>
      </x:c>
      <x:c r="F63" s="7" t="str">
        <x:v>design</x:v>
      </x:c>
      <x:c r="G63" s="7" t="str">
        <x:v>RAP-1</x:v>
      </x:c>
    </x:row>
    <x:row r="64">
      <x:c r="B64" s="7" t="str">
        <x:v>C58</x:v>
      </x:c>
      <x:c r="C64" s="7" t="str">
        <x:v>path imagery per trial</x:v>
      </x:c>
      <x:c r="D64" s="9" t="n">
        <x:v>0.75</x:v>
      </x:c>
      <x:c r="E64" s="7" t="str">
        <x:v>GB</x:v>
      </x:c>
      <x:c r="F64" s="7" t="str">
        <x:v>design</x:v>
      </x:c>
      <x:c r="G64" s="7" t="str">
        <x:v>RAP-1</x:v>
      </x:c>
    </x:row>
    <x:row r="65">
      <x:c r="B65" s="7" t="str">
        <x:v>C59</x:v>
      </x:c>
      <x:c r="C65" s="7" t="str">
        <x:v>route full-rate interval</x:v>
      </x:c>
      <x:c r="D65" s="9" t="n">
        <x:v>900</x:v>
      </x:c>
      <x:c r="E65" s="7" t="str">
        <x:v>s</x:v>
      </x:c>
      <x:c r="F65" s="7" t="str">
        <x:v>design</x:v>
      </x:c>
      <x:c r="G65" s="7" t="str">
        <x:v>RAP-1</x:v>
      </x:c>
    </x:row>
    <x:row r="66">
      <x:c r="B66" s="7" t="str">
        <x:v>C60</x:v>
      </x:c>
      <x:c r="C66" s="7" t="str">
        <x:v>route tail interval</x:v>
      </x:c>
      <x:c r="D66" s="9" t="n">
        <x:v>3600</x:v>
      </x:c>
      <x:c r="E66" s="7" t="str">
        <x:v>s</x:v>
      </x:c>
      <x:c r="F66" s="7" t="str">
        <x:v>design</x:v>
      </x:c>
      <x:c r="G66" s="7" t="str">
        <x:v>RAP-1</x:v>
      </x:c>
    </x:row>
    <x:row r="67">
      <x:c r="B67" s="7" t="str">
        <x:v>C61</x:v>
      </x:c>
      <x:c r="C67" s="7" t="str">
        <x:v>route tail fraction</x:v>
      </x:c>
      <x:c r="D67" s="9" t="n">
        <x:v>0.01</x:v>
      </x:c>
      <x:c r="E67" s="7" t="str">
        <x:v>ratio</x:v>
      </x:c>
      <x:c r="F67" s="7" t="str">
        <x:v>design</x:v>
      </x:c>
      <x:c r="G67" s="7" t="str">
        <x:v>RAP-1</x:v>
      </x:c>
    </x:row>
    <x:row r="68">
      <x:c r="B68" s="7" t="str">
        <x:v>C62</x:v>
      </x:c>
      <x:c r="C68" s="7" t="str">
        <x:v>route imagery and sample data</x:v>
      </x:c>
      <x:c r="D68" s="9" t="n">
        <x:v>4</x:v>
      </x:c>
      <x:c r="E68" s="7" t="str">
        <x:v>GB</x:v>
      </x:c>
      <x:c r="F68" s="7" t="str">
        <x:v>design</x:v>
      </x:c>
      <x:c r="G68" s="7" t="str">
        <x:v>RAP-1</x:v>
      </x:c>
    </x:row>
    <x:row r="69">
      <x:c r="B69" s="7" t="str">
        <x:v>C63</x:v>
      </x:c>
      <x:c r="C69" s="7" t="str">
        <x:v>native originals</x:v>
      </x:c>
      <x:c r="D69" s="9" t="n">
        <x:v>2</x:v>
      </x:c>
      <x:c r="E69" s="7" t="str">
        <x:v>count</x:v>
      </x:c>
      <x:c r="F69" s="7" t="str">
        <x:v>inherited</x:v>
      </x:c>
      <x:c r="G69" s="7" t="str">
        <x:v>RAE-1</x:v>
      </x:c>
    </x:row>
    <x:row r="70">
      <x:c r="B70" s="7" t="str">
        <x:v>C64</x:v>
      </x:c>
      <x:c r="C70" s="7" t="str">
        <x:v>custody factor</x:v>
      </x:c>
      <x:c r="D70" s="9" t="n">
        <x:v>1.35</x:v>
      </x:c>
      <x:c r="E70" s="7" t="str">
        <x:v>ratio</x:v>
      </x:c>
      <x:c r="F70" s="7" t="str">
        <x:v>inherited</x:v>
      </x:c>
      <x:c r="G70" s="7" t="str">
        <x:v>RAE-1</x:v>
      </x:c>
    </x:row>
    <x:row r="71">
      <x:c r="B71" s="7" t="str">
        <x:v>C65</x:v>
      </x:c>
      <x:c r="C71" s="7" t="str">
        <x:v>forensic allowance</x:v>
      </x:c>
      <x:c r="D71" s="9" t="n">
        <x:v>0.3</x:v>
      </x:c>
      <x:c r="E71" s="7" t="str">
        <x:v>ratio</x:v>
      </x:c>
      <x:c r="F71" s="7" t="str">
        <x:v>inherited</x:v>
      </x:c>
      <x:c r="G71" s="7" t="str">
        <x:v>RAE-1</x:v>
      </x:c>
    </x:row>
    <x:row r="72">
      <x:c r="B72" s="7" t="str">
        <x:v>C66</x:v>
      </x:c>
      <x:c r="C72" s="7" t="str">
        <x:v>program months</x:v>
      </x:c>
      <x:c r="D72" s="9" t="n">
        <x:v>24</x:v>
      </x:c>
      <x:c r="E72" s="7" t="str">
        <x:v>months</x:v>
      </x:c>
      <x:c r="F72" s="7" t="str">
        <x:v>design</x:v>
      </x:c>
      <x:c r="G72" s="7" t="str">
        <x:v>RAP-1</x:v>
      </x:c>
    </x:row>
    <x:row r="73">
      <x:c r="B73" s="7" t="str">
        <x:v>C67</x:v>
      </x:c>
      <x:c r="C73" s="7" t="str">
        <x:v>ready-rig fraction</x:v>
      </x:c>
      <x:c r="D73" s="9" t="n">
        <x:v>0.6</x:v>
      </x:c>
      <x:c r="E73" s="7" t="str">
        <x:v>ratio</x:v>
      </x:c>
      <x:c r="F73" s="7" t="str">
        <x:v>design</x:v>
      </x:c>
      <x:c r="G73" s="7" t="str">
        <x:v>RAP-1</x:v>
      </x:c>
    </x:row>
    <x:row r="74">
      <x:c r="B74" s="7" t="str">
        <x:v>C68</x:v>
      </x:c>
      <x:c r="C74" s="7" t="str">
        <x:v>workforce</x:v>
      </x:c>
      <x:c r="D74" s="9" t="n">
        <x:v>240</x:v>
      </x:c>
      <x:c r="E74" s="7" t="str">
        <x:v>positions</x:v>
      </x:c>
      <x:c r="F74" s="7" t="str">
        <x:v>design</x:v>
      </x:c>
      <x:c r="G74" s="7" t="str">
        <x:v>RAP-1</x:v>
      </x:c>
    </x:row>
    <x:row r="75">
      <x:c r="B75" s="7" t="str">
        <x:v>C69</x:v>
      </x:c>
      <x:c r="C75" s="7" t="str">
        <x:v>gross capital</x:v>
      </x:c>
      <x:c r="D75" s="9" t="n">
        <x:v>248</x:v>
      </x:c>
      <x:c r="E75" s="7" t="str">
        <x:v>USD M</x:v>
      </x:c>
      <x:c r="F75" s="7" t="str">
        <x:v>design</x:v>
      </x:c>
      <x:c r="G75" s="7" t="str">
        <x:v>RAP-1</x:v>
      </x:c>
    </x:row>
    <x:row r="76">
      <x:c r="B76" s="7" t="str">
        <x:v>C70</x:v>
      </x:c>
      <x:c r="C76" s="7" t="str">
        <x:v>gross annual support</x:v>
      </x:c>
      <x:c r="D76" s="9" t="n">
        <x:v>112</x:v>
      </x:c>
      <x:c r="E76" s="7" t="str">
        <x:v>USD M/year</x:v>
      </x:c>
      <x:c r="F76" s="7" t="str">
        <x:v>design</x:v>
      </x:c>
      <x:c r="G76" s="7" t="str">
        <x:v>RAP-1</x:v>
      </x:c>
    </x:row>
    <x:row r="77">
      <x:c r="B77" s="7" t="str">
        <x:v>C71</x:v>
      </x:c>
      <x:c r="C77" s="7" t="str">
        <x:v>RAE-1 capital boundary</x:v>
      </x:c>
      <x:c r="D77" s="9" t="n">
        <x:v>360</x:v>
      </x:c>
      <x:c r="E77" s="7" t="str">
        <x:v>USD M</x:v>
      </x:c>
      <x:c r="F77" s="7" t="str">
        <x:v>inherited</x:v>
      </x:c>
      <x:c r="G77" s="7" t="str">
        <x:v>RAE-1</x:v>
      </x:c>
    </x:row>
    <x:row r="78">
      <x:c r="B78" s="7" t="str">
        <x:v>C72</x:v>
      </x:c>
      <x:c r="C78" s="7" t="str">
        <x:v>RAE-1 annual boundary</x:v>
      </x:c>
      <x:c r="D78" s="9" t="n">
        <x:v>168</x:v>
      </x:c>
      <x:c r="E78" s="7" t="str">
        <x:v>USD M/year</x:v>
      </x:c>
      <x:c r="F78" s="7" t="str">
        <x:v>inherited</x:v>
      </x:c>
      <x:c r="G78" s="7" t="str">
        <x:v>RAE-1</x:v>
      </x:c>
    </x:row>
    <x:row r="79">
      <x:c r="B79" s="7" t="str">
        <x:v>C73</x:v>
      </x:c>
      <x:c r="C79" s="7" t="str">
        <x:v>RAP-1 capital increment</x:v>
      </x:c>
      <x:c r="D79" s="9" t="n">
        <x:v>0</x:v>
      </x:c>
      <x:c r="E79" s="7" t="str">
        <x:v>USD M</x:v>
      </x:c>
      <x:c r="F79" s="7" t="str">
        <x:v>boundary</x:v>
      </x:c>
      <x:c r="G79" s="7" t="str">
        <x:v>nested</x:v>
      </x:c>
    </x:row>
    <x:row r="80">
      <x:c r="B80" s="7" t="str">
        <x:v>C74</x:v>
      </x:c>
      <x:c r="C80" s="7" t="str">
        <x:v>RAP-1 annual increment</x:v>
      </x:c>
      <x:c r="D80" s="9" t="n">
        <x:v>0</x:v>
      </x:c>
      <x:c r="E80" s="7" t="str">
        <x:v>USD M/year</x:v>
      </x:c>
      <x:c r="F80" s="7" t="str">
        <x:v>boundary</x:v>
      </x:c>
      <x:c r="G80" s="7" t="str">
        <x:v>nested</x:v>
      </x:c>
    </x:row>
    <x:row r="81">
      <x:c r="B81" s="7" t="str">
        <x:v>C75</x:v>
      </x:c>
      <x:c r="C81" s="7" t="str">
        <x:v>technology allocation</x:v>
      </x:c>
      <x:c r="D81" s="9" t="n">
        <x:v>310</x:v>
      </x:c>
      <x:c r="E81" s="7" t="str">
        <x:v>USD M</x:v>
      </x:c>
      <x:c r="F81" s="7" t="str">
        <x:v>cross-classified</x:v>
      </x:c>
      <x:c r="G81" s="7" t="str">
        <x:v>RAP-1</x:v>
      </x:c>
    </x:row>
    <x:row r="82">
      <x:c r="B82" s="7" t="str">
        <x:v>C76</x:v>
      </x:c>
      <x:c r="C82" s="7" t="str">
        <x:v>physical acceptance authority</x:v>
      </x:c>
      <x:c r="D82" s="9" t="n">
        <x:v>0</x:v>
      </x:c>
      <x:c r="E82" s="7" t="str">
        <x:v>binary</x:v>
      </x:c>
      <x:c r="F82" s="7" t="str">
        <x:v>authority</x:v>
      </x:c>
      <x:c r="G82" s="7" t="str">
        <x:v>downstream</x:v>
      </x:c>
    </x:row>
    <x:row r="83">
      <x:c r="B83" s="7" t="str">
        <x:v>C77</x:v>
      </x:c>
      <x:c r="C83" s="7" t="str">
        <x:v>QE-01 issue authority</x:v>
      </x:c>
      <x:c r="D83" s="9" t="n">
        <x:v>0</x:v>
      </x:c>
      <x:c r="E83" s="7" t="str">
        <x:v>binary</x:v>
      </x:c>
      <x:c r="F83" s="7" t="str">
        <x:v>authority</x:v>
      </x:c>
      <x:c r="G83" s="7" t="str">
        <x:v>downstream</x:v>
      </x:c>
    </x:row>
    <x:row r="84">
      <x:c r="B84" s="7" t="str">
        <x:v>C78</x:v>
      </x:c>
      <x:c r="C84" s="7" t="str">
        <x:v>QE-02 issue authority</x:v>
      </x:c>
      <x:c r="D84" s="9" t="n">
        <x:v>0</x:v>
      </x:c>
      <x:c r="E84" s="7" t="str">
        <x:v>binary</x:v>
      </x:c>
      <x:c r="F84" s="7" t="str">
        <x:v>authority</x:v>
      </x:c>
      <x:c r="G84" s="7" t="str">
        <x:v>downstream</x:v>
      </x:c>
    </x:row>
    <x:row r="85">
      <x:c r="B85" s="7" t="str">
        <x:v>C79</x:v>
      </x:c>
      <x:c r="C85" s="7" t="str">
        <x:v>method release authority</x:v>
      </x:c>
      <x:c r="D85" s="9" t="n">
        <x:v>0</x:v>
      </x:c>
      <x:c r="E85" s="7" t="str">
        <x:v>binary</x:v>
      </x:c>
      <x:c r="F85" s="7" t="str">
        <x:v>authority</x:v>
      </x:c>
      <x:c r="G85" s="7" t="str">
        <x:v>downstream</x:v>
      </x:c>
    </x:row>
    <x:row r="86">
      <x:c r="B86" s="7" t="str">
        <x:v>C80</x:v>
      </x:c>
      <x:c r="C86" s="7" t="str">
        <x:v>candidate entry authority</x:v>
      </x:c>
      <x:c r="D86" s="9" t="n">
        <x:v>0</x:v>
      </x:c>
      <x:c r="E86" s="7" t="str">
        <x:v>binary</x:v>
      </x:c>
      <x:c r="F86" s="7" t="str">
        <x:v>authority</x:v>
      </x:c>
      <x:c r="G86" s="7" t="str">
        <x:v>downstream</x:v>
      </x:c>
    </x:row>
    <x:row r="87">
      <x:c r="B87" s="7" t="str">
        <x:v>C81</x:v>
      </x:c>
      <x:c r="C87" s="7" t="str">
        <x:v>production authority</x:v>
      </x:c>
      <x:c r="D87" s="9" t="n">
        <x:v>0</x:v>
      </x:c>
      <x:c r="E87" s="7" t="str">
        <x:v>binary</x:v>
      </x:c>
      <x:c r="F87" s="7" t="str">
        <x:v>authority</x:v>
      </x:c>
      <x:c r="G87" s="7" t="str">
        <x:v>downstream</x:v>
      </x:c>
    </x:row>
    <x:row r="88">
      <x:c r="B88" s="7" t="str">
        <x:v>C82</x:v>
      </x:c>
      <x:c r="C88" s="7" t="str">
        <x:v>exterior-rendering authority</x:v>
      </x:c>
      <x:c r="D88" s="9" t="n">
        <x:v>0</x:v>
      </x:c>
      <x:c r="E88" s="7" t="str">
        <x:v>binary</x:v>
      </x:c>
      <x:c r="F88" s="7" t="str">
        <x:v>authority</x:v>
      </x:c>
      <x:c r="G88" s="7" t="str">
        <x:v>downstream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0" hidden="0" customWidth="1"/>
    <x:col min="4" max="4" width="66" hidden="0" customWidth="1"/>
    <x:col min="5" max="5" width="66" hidden="0" customWidth="1"/>
  </x:cols>
  <x:sheetData>
    <x:row r="2">
      <x:c r="B2" s="1" t="str">
        <x:v>Twelve decisions governing RAP-1</x:v>
      </x:c>
    </x:row>
    <x:row r="3">
      <x:c r="B3" s="2" t="str">
        <x:v>The campaign accepts a public research instrument. It does not authorize source entry or operational hardware.</x:v>
      </x:c>
    </x:row>
    <x:row r="6" ht="24" customHeight="1">
      <x:c r="B6" s="6" t="str">
        <x:v>Decision</x:v>
      </x:c>
      <x:c r="C6" s="6" t="str">
        <x:v>Question</x:v>
      </x:c>
      <x:c r="D6" s="6" t="str">
        <x:v>RAP-1 answer</x:v>
      </x:c>
      <x:c r="E6" s="6" t="str">
        <x:v>Explicit limit</x:v>
      </x:c>
    </x:row>
    <x:row r="7" ht="42" customHeight="1">
      <x:c r="B7" s="7" t="str">
        <x:v>DL-01</x:v>
      </x:c>
      <x:c r="C7" s="7" t="str">
        <x:v>campaign object</x:v>
      </x:c>
      <x:c r="D7" s="10" t="str">
        <x:v>build and physically accept public REA-100 reference articles</x:v>
      </x:c>
      <x:c r="E7" s="10" t="str">
        <x:v>no candidate article</x:v>
      </x:c>
    </x:row>
    <x:row r="8" ht="42" customHeight="1">
      <x:c r="B8" s="7" t="str">
        <x:v>DL-02</x:v>
      </x:c>
      <x:c r="C8" s="7" t="str">
        <x:v>article population</x:v>
      </x:c>
      <x:c r="D8" s="10" t="str">
        <x:v>six operational, six functional twins, three calibration skeletons and three destructive witnesses</x:v>
      </x:c>
      <x:c r="E8" s="10" t="str">
        <x:v>roles cannot be reassigned after freeze</x:v>
      </x:c>
    </x:row>
    <x:row r="9" ht="42" customHeight="1">
      <x:c r="B9" s="7" t="str">
        <x:v>DL-03</x:v>
      </x:c>
      <x:c r="C9" s="7" t="str">
        <x:v>build diversity</x:v>
      </x:c>
      <x:c r="D9" s="10" t="str">
        <x:v>two unlike public build lineages paired at each campus</x:v>
      </x:c>
      <x:c r="E9" s="10" t="str">
        <x:v>common geometry; separately measured surface and joint effects</x:v>
      </x:c>
    </x:row>
    <x:row r="10" ht="42" customHeight="1">
      <x:c r="B10" s="7" t="str">
        <x:v>DL-04</x:v>
      </x:c>
      <x:c r="C10" s="7" t="str">
        <x:v>test medium</x:v>
      </x:c>
      <x:c r="D10" s="10" t="str">
        <x:v>noncombustible public surrogate matched to declared density, viscosity and surface-tension bands</x:v>
      </x:c>
      <x:c r="E10" s="10" t="str">
        <x:v>no source material</x:v>
      </x:c>
    </x:row>
    <x:row r="11" ht="42" customHeight="1">
      <x:c r="B11" s="7" t="str">
        <x:v>DL-05</x:v>
      </x:c>
      <x:c r="C11" s="7" t="str">
        <x:v>safeing credit</x:v>
      </x:c>
      <x:c r="D11" s="10" t="str">
        <x:v>observed final element on a named path within its time target</x:v>
      </x:c>
      <x:c r="E11" s="10" t="str">
        <x:v>no command-only credit</x:v>
      </x:c>
    </x:row>
    <x:row r="12" ht="42" customHeight="1">
      <x:c r="B12" s="7" t="str">
        <x:v>DL-06</x:v>
      </x:c>
      <x:c r="C12" s="7" t="str">
        <x:v>defect law</x:v>
      </x:c>
      <x:c r="D12" s="10" t="str">
        <x:v>four blinded failures per twin path; alternate safeing must act</x:v>
      </x:c>
      <x:c r="E12" s="10" t="str">
        <x:v>no repair before evidence release</x:v>
      </x:c>
    </x:row>
    <x:row r="13" ht="42" customHeight="1">
      <x:c r="B13" s="7" t="str">
        <x:v>DL-07</x:v>
      </x:c>
      <x:c r="C13" s="7" t="str">
        <x:v>route law</x:v>
      </x:c>
      <x:c r="D13" s="10" t="str">
        <x:v>sixteen route cards on twelve fluid-capable articles</x:v>
      </x:c>
      <x:c r="E13" s="10" t="str">
        <x:v>no 150 mm qualification</x:v>
      </x:c>
    </x:row>
    <x:row r="14" ht="42" customHeight="1">
      <x:c r="B14" s="7" t="str">
        <x:v>DL-08</x:v>
      </x:c>
      <x:c r="C14" s="7" t="str">
        <x:v>metrology law</x:v>
      </x:c>
      <x:c r="D14" s="10" t="str">
        <x:v>24 families, 2,592 channel instances and before/after calibration</x:v>
      </x:c>
      <x:c r="E14" s="10" t="str">
        <x:v>no inferred calibration</x:v>
      </x:c>
    </x:row>
    <x:row r="15" ht="42" customHeight="1">
      <x:c r="B15" s="7" t="str">
        <x:v>DL-09</x:v>
      </x:c>
      <x:c r="C15" s="7" t="str">
        <x:v>denial law</x:v>
      </x:c>
      <x:c r="D15" s="10" t="str">
        <x:v>twelve system denials repeated twice on each operational rig</x:v>
      </x:c>
      <x:c r="E15" s="10" t="str">
        <x:v>local safeing and evidence must survive</x:v>
      </x:c>
    </x:row>
    <x:row r="16" ht="42" customHeight="1">
      <x:c r="B16" s="7" t="str">
        <x:v>DL-10</x:v>
      </x:c>
      <x:c r="C16" s="7" t="str">
        <x:v>replay law</x:v>
      </x:c>
      <x:c r="D16" s="10" t="str">
        <x:v>ten packet classes from each operational article reconstructed at both other campuses</x:v>
      </x:c>
      <x:c r="E16" s="10" t="str">
        <x:v>origin interpretation cannot be decisive</x:v>
      </x:c>
    </x:row>
    <x:row r="17" ht="42" customHeight="1">
      <x:c r="B17" s="7" t="str">
        <x:v>DL-11</x:v>
      </x:c>
      <x:c r="C17" s="7" t="str">
        <x:v>acceptance law</x:v>
      </x:c>
      <x:c r="D17" s="10" t="str">
        <x:v>built state and evidence accepted separately from planning completeness</x:v>
      </x:c>
      <x:c r="E17" s="10" t="str">
        <x:v>all physical states begin open</x:v>
      </x:c>
    </x:row>
    <x:row r="18" ht="42" customHeight="1">
      <x:c r="B18" s="7" t="str">
        <x:v>DL-12</x:v>
      </x:c>
      <x:c r="C18" s="7" t="str">
        <x:v>authority ceiling</x:v>
      </x:c>
      <x:c r="D18" s="10" t="str">
        <x:v>reference-article physical acceptance only</x:v>
      </x:c>
      <x:c r="E18" s="10" t="str">
        <x:v>QE-01, QE-02, method, candidate, production and exterior form withheld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7" hidden="0" customWidth="1"/>
    <x:col min="3" max="3" width="20" hidden="0" customWidth="1"/>
    <x:col min="4" max="4" width="17" hidden="0" customWidth="1"/>
    <x:col min="5" max="5" width="14" hidden="0" customWidth="1"/>
    <x:col min="6" max="6" width="13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50" hidden="0" customWidth="1"/>
    <x:col min="12" max="12" width="21" hidden="0" customWidth="1"/>
    <x:col min="13" max="13" width="14" hidden="0" customWidth="1"/>
  </x:cols>
  <x:sheetData>
    <x:row r="2">
      <x:c r="B2" s="1" t="str">
        <x:v>Eighteen serialized reference-article units</x:v>
      </x:c>
    </x:row>
    <x:row r="3">
      <x:c r="B3" s="2" t="str">
        <x:v>Six operational units earn future rig assignment. Other roles preserve defect, calibration and destructive evidence without consuming them.</x:v>
      </x:c>
    </x:row>
    <x:row r="6" ht="24" customHeight="1">
      <x:c r="B6" s="6" t="str">
        <x:v>Article</x:v>
      </x:c>
      <x:c r="C6" s="6" t="str">
        <x:v>Role</x:v>
      </x:c>
      <x:c r="D6" s="6" t="str">
        <x:v>Position</x:v>
      </x:c>
      <x:c r="E6" s="6" t="str">
        <x:v>Campus</x:v>
      </x:c>
      <x:c r="F6" s="6" t="str">
        <x:v>Lineage</x:v>
      </x:c>
      <x:c r="G6" s="6" t="str">
        <x:v>Length m</x:v>
      </x:c>
      <x:c r="H6" s="6" t="str">
        <x:v>Width m</x:v>
      </x:c>
      <x:c r="I6" s="6" t="str">
        <x:v>Height m</x:v>
      </x:c>
      <x:c r="J6" s="6" t="str">
        <x:v>Dry ceiling t</x:v>
      </x:c>
      <x:c r="K6" s="6" t="str">
        <x:v>Use</x:v>
      </x:c>
      <x:c r="L6" s="6" t="str">
        <x:v>Accepted UTC</x:v>
      </x:c>
      <x:c r="M6" s="6" t="str">
        <x:v>State</x:v>
      </x:c>
    </x:row>
    <x:row r="7" ht="38" customHeight="1">
      <x:c r="B7" s="7" t="str">
        <x:v>REA-O-A1</x:v>
      </x:c>
      <x:c r="C7" s="7" t="str">
        <x:v>OPERATIONAL</x:v>
      </x:c>
      <x:c r="D7" s="7" t="str">
        <x:v>RFP-A1</x:v>
      </x:c>
      <x:c r="E7" s="7" t="str">
        <x:v>PTC-A</x:v>
      </x:c>
      <x:c r="F7" s="7" t="str">
        <x:v>BL-X</x:v>
      </x:c>
      <x:c r="G7" s="7" t="n">
        <x:v>2.4</x:v>
      </x:c>
      <x:c r="H7" s="7" t="n">
        <x:v>1.6</x:v>
      </x:c>
      <x:c r="I7" s="7" t="n">
        <x:v>0.6</x:v>
      </x:c>
      <x:c r="J7" s="7" t="n">
        <x:v>2.5</x:v>
      </x:c>
      <x:c r="K7" s="10" t="str">
        <x:v>event reference article</x:v>
      </x:c>
      <x:c r="L7" s="7" t="str"/>
      <x:c r="M7" s="7" t="str">
        <x:f>IF(L7="","OPEN","PASS")</x:f>
        <x:v>OPEN</x:v>
      </x:c>
    </x:row>
    <x:row r="8" ht="38" customHeight="1">
      <x:c r="B8" s="7" t="str">
        <x:v>REA-O-A2</x:v>
      </x:c>
      <x:c r="C8" s="7" t="str">
        <x:v>OPERATIONAL</x:v>
      </x:c>
      <x:c r="D8" s="7" t="str">
        <x:v>RFP-A2</x:v>
      </x:c>
      <x:c r="E8" s="7" t="str">
        <x:v>PTC-A</x:v>
      </x:c>
      <x:c r="F8" s="7" t="str">
        <x:v>BL-Y</x:v>
      </x:c>
      <x:c r="G8" s="7" t="n">
        <x:v>2.4</x:v>
      </x:c>
      <x:c r="H8" s="7" t="n">
        <x:v>1.6</x:v>
      </x:c>
      <x:c r="I8" s="7" t="n">
        <x:v>0.6</x:v>
      </x:c>
      <x:c r="J8" s="7" t="n">
        <x:v>2.5</x:v>
      </x:c>
      <x:c r="K8" s="10" t="str">
        <x:v>event reference article</x:v>
      </x:c>
      <x:c r="L8" s="7" t="str"/>
      <x:c r="M8" s="7" t="str">
        <x:f>IF(L8="","OPEN","PASS")</x:f>
        <x:v>OPEN</x:v>
      </x:c>
    </x:row>
    <x:row r="9" ht="38" customHeight="1">
      <x:c r="B9" s="7" t="str">
        <x:v>REA-O-B1</x:v>
      </x:c>
      <x:c r="C9" s="7" t="str">
        <x:v>OPERATIONAL</x:v>
      </x:c>
      <x:c r="D9" s="7" t="str">
        <x:v>RFP-B1</x:v>
      </x:c>
      <x:c r="E9" s="7" t="str">
        <x:v>PTC-B</x:v>
      </x:c>
      <x:c r="F9" s="7" t="str">
        <x:v>BL-X</x:v>
      </x:c>
      <x:c r="G9" s="7" t="n">
        <x:v>2.4</x:v>
      </x:c>
      <x:c r="H9" s="7" t="n">
        <x:v>1.6</x:v>
      </x:c>
      <x:c r="I9" s="7" t="n">
        <x:v>0.6</x:v>
      </x:c>
      <x:c r="J9" s="7" t="n">
        <x:v>2.5</x:v>
      </x:c>
      <x:c r="K9" s="10" t="str">
        <x:v>event reference article</x:v>
      </x:c>
      <x:c r="L9" s="7" t="str"/>
      <x:c r="M9" s="7" t="str">
        <x:f>IF(L9="","OPEN","PASS")</x:f>
        <x:v>OPEN</x:v>
      </x:c>
    </x:row>
    <x:row r="10" ht="38" customHeight="1">
      <x:c r="B10" s="7" t="str">
        <x:v>REA-O-B2</x:v>
      </x:c>
      <x:c r="C10" s="7" t="str">
        <x:v>OPERATIONAL</x:v>
      </x:c>
      <x:c r="D10" s="7" t="str">
        <x:v>RFP-B2</x:v>
      </x:c>
      <x:c r="E10" s="7" t="str">
        <x:v>PTC-B</x:v>
      </x:c>
      <x:c r="F10" s="7" t="str">
        <x:v>BL-Y</x:v>
      </x:c>
      <x:c r="G10" s="7" t="n">
        <x:v>2.4</x:v>
      </x:c>
      <x:c r="H10" s="7" t="n">
        <x:v>1.6</x:v>
      </x:c>
      <x:c r="I10" s="7" t="n">
        <x:v>0.6</x:v>
      </x:c>
      <x:c r="J10" s="7" t="n">
        <x:v>2.5</x:v>
      </x:c>
      <x:c r="K10" s="10" t="str">
        <x:v>event reference article</x:v>
      </x:c>
      <x:c r="L10" s="7" t="str"/>
      <x:c r="M10" s="7" t="str">
        <x:f>IF(L10="","OPEN","PASS")</x:f>
        <x:v>OPEN</x:v>
      </x:c>
    </x:row>
    <x:row r="11" ht="38" customHeight="1">
      <x:c r="B11" s="7" t="str">
        <x:v>REA-O-C1</x:v>
      </x:c>
      <x:c r="C11" s="7" t="str">
        <x:v>OPERATIONAL</x:v>
      </x:c>
      <x:c r="D11" s="7" t="str">
        <x:v>RFP-C1</x:v>
      </x:c>
      <x:c r="E11" s="7" t="str">
        <x:v>PTC-C</x:v>
      </x:c>
      <x:c r="F11" s="7" t="str">
        <x:v>BL-X</x:v>
      </x:c>
      <x:c r="G11" s="7" t="n">
        <x:v>2.4</x:v>
      </x:c>
      <x:c r="H11" s="7" t="n">
        <x:v>1.6</x:v>
      </x:c>
      <x:c r="I11" s="7" t="n">
        <x:v>0.6</x:v>
      </x:c>
      <x:c r="J11" s="7" t="n">
        <x:v>2.5</x:v>
      </x:c>
      <x:c r="K11" s="10" t="str">
        <x:v>event reference article</x:v>
      </x:c>
      <x:c r="L11" s="7" t="str"/>
      <x:c r="M11" s="7" t="str">
        <x:f>IF(L11="","OPEN","PASS")</x:f>
        <x:v>OPEN</x:v>
      </x:c>
    </x:row>
    <x:row r="12" ht="38" customHeight="1">
      <x:c r="B12" s="7" t="str">
        <x:v>REA-O-C2</x:v>
      </x:c>
      <x:c r="C12" s="7" t="str">
        <x:v>OPERATIONAL</x:v>
      </x:c>
      <x:c r="D12" s="7" t="str">
        <x:v>RFP-C2</x:v>
      </x:c>
      <x:c r="E12" s="7" t="str">
        <x:v>PTC-C</x:v>
      </x:c>
      <x:c r="F12" s="7" t="str">
        <x:v>BL-Y</x:v>
      </x:c>
      <x:c r="G12" s="7" t="n">
        <x:v>2.4</x:v>
      </x:c>
      <x:c r="H12" s="7" t="n">
        <x:v>1.6</x:v>
      </x:c>
      <x:c r="I12" s="7" t="n">
        <x:v>0.6</x:v>
      </x:c>
      <x:c r="J12" s="7" t="n">
        <x:v>2.5</x:v>
      </x:c>
      <x:c r="K12" s="10" t="str">
        <x:v>event reference article</x:v>
      </x:c>
      <x:c r="L12" s="7" t="str"/>
      <x:c r="M12" s="7" t="str">
        <x:f>IF(L12="","OPEN","PASS")</x:f>
        <x:v>OPEN</x:v>
      </x:c>
    </x:row>
    <x:row r="13" ht="38" customHeight="1">
      <x:c r="B13" s="7" t="str">
        <x:v>REA-T-A1</x:v>
      </x:c>
      <x:c r="C13" s="7" t="str">
        <x:v>FUNCTIONAL TWIN</x:v>
      </x:c>
      <x:c r="D13" s="7" t="str">
        <x:v>RFP-A1</x:v>
      </x:c>
      <x:c r="E13" s="7" t="str">
        <x:v>PTC-A</x:v>
      </x:c>
      <x:c r="F13" s="7" t="str">
        <x:v>BL-X</x:v>
      </x:c>
      <x:c r="G13" s="7" t="n">
        <x:v>2.4</x:v>
      </x:c>
      <x:c r="H13" s="7" t="n">
        <x:v>1.6</x:v>
      </x:c>
      <x:c r="I13" s="7" t="n">
        <x:v>0.6</x:v>
      </x:c>
      <x:c r="J13" s="7" t="n">
        <x:v>2.5</x:v>
      </x:c>
      <x:c r="K13" s="10" t="str">
        <x:v>blinded defect and overload article</x:v>
      </x:c>
      <x:c r="L13" s="7" t="str"/>
      <x:c r="M13" s="7" t="str">
        <x:f>IF(L13="","OPEN","PASS")</x:f>
        <x:v>OPEN</x:v>
      </x:c>
    </x:row>
    <x:row r="14" ht="38" customHeight="1">
      <x:c r="B14" s="7" t="str">
        <x:v>REA-T-A2</x:v>
      </x:c>
      <x:c r="C14" s="7" t="str">
        <x:v>FUNCTIONAL TWIN</x:v>
      </x:c>
      <x:c r="D14" s="7" t="str">
        <x:v>RFP-A2</x:v>
      </x:c>
      <x:c r="E14" s="7" t="str">
        <x:v>PTC-A</x:v>
      </x:c>
      <x:c r="F14" s="7" t="str">
        <x:v>BL-Y</x:v>
      </x:c>
      <x:c r="G14" s="7" t="n">
        <x:v>2.4</x:v>
      </x:c>
      <x:c r="H14" s="7" t="n">
        <x:v>1.6</x:v>
      </x:c>
      <x:c r="I14" s="7" t="n">
        <x:v>0.6</x:v>
      </x:c>
      <x:c r="J14" s="7" t="n">
        <x:v>2.5</x:v>
      </x:c>
      <x:c r="K14" s="10" t="str">
        <x:v>blinded defect and overload article</x:v>
      </x:c>
      <x:c r="L14" s="7" t="str"/>
      <x:c r="M14" s="7" t="str">
        <x:f>IF(L14="","OPEN","PASS")</x:f>
        <x:v>OPEN</x:v>
      </x:c>
    </x:row>
    <x:row r="15" ht="38" customHeight="1">
      <x:c r="B15" s="7" t="str">
        <x:v>REA-T-B1</x:v>
      </x:c>
      <x:c r="C15" s="7" t="str">
        <x:v>FUNCTIONAL TWIN</x:v>
      </x:c>
      <x:c r="D15" s="7" t="str">
        <x:v>RFP-B1</x:v>
      </x:c>
      <x:c r="E15" s="7" t="str">
        <x:v>PTC-B</x:v>
      </x:c>
      <x:c r="F15" s="7" t="str">
        <x:v>BL-X</x:v>
      </x:c>
      <x:c r="G15" s="7" t="n">
        <x:v>2.4</x:v>
      </x:c>
      <x:c r="H15" s="7" t="n">
        <x:v>1.6</x:v>
      </x:c>
      <x:c r="I15" s="7" t="n">
        <x:v>0.6</x:v>
      </x:c>
      <x:c r="J15" s="7" t="n">
        <x:v>2.5</x:v>
      </x:c>
      <x:c r="K15" s="10" t="str">
        <x:v>blinded defect and overload article</x:v>
      </x:c>
      <x:c r="L15" s="7" t="str"/>
      <x:c r="M15" s="7" t="str">
        <x:f>IF(L15="","OPEN","PASS")</x:f>
        <x:v>OPEN</x:v>
      </x:c>
    </x:row>
    <x:row r="16" ht="38" customHeight="1">
      <x:c r="B16" s="7" t="str">
        <x:v>REA-T-B2</x:v>
      </x:c>
      <x:c r="C16" s="7" t="str">
        <x:v>FUNCTIONAL TWIN</x:v>
      </x:c>
      <x:c r="D16" s="7" t="str">
        <x:v>RFP-B2</x:v>
      </x:c>
      <x:c r="E16" s="7" t="str">
        <x:v>PTC-B</x:v>
      </x:c>
      <x:c r="F16" s="7" t="str">
        <x:v>BL-Y</x:v>
      </x:c>
      <x:c r="G16" s="7" t="n">
        <x:v>2.4</x:v>
      </x:c>
      <x:c r="H16" s="7" t="n">
        <x:v>1.6</x:v>
      </x:c>
      <x:c r="I16" s="7" t="n">
        <x:v>0.6</x:v>
      </x:c>
      <x:c r="J16" s="7" t="n">
        <x:v>2.5</x:v>
      </x:c>
      <x:c r="K16" s="10" t="str">
        <x:v>blinded defect and overload article</x:v>
      </x:c>
      <x:c r="L16" s="7" t="str"/>
      <x:c r="M16" s="7" t="str">
        <x:f>IF(L16="","OPEN","PASS")</x:f>
        <x:v>OPEN</x:v>
      </x:c>
    </x:row>
    <x:row r="17" ht="38" customHeight="1">
      <x:c r="B17" s="7" t="str">
        <x:v>REA-T-C1</x:v>
      </x:c>
      <x:c r="C17" s="7" t="str">
        <x:v>FUNCTIONAL TWIN</x:v>
      </x:c>
      <x:c r="D17" s="7" t="str">
        <x:v>RFP-C1</x:v>
      </x:c>
      <x:c r="E17" s="7" t="str">
        <x:v>PTC-C</x:v>
      </x:c>
      <x:c r="F17" s="7" t="str">
        <x:v>BL-X</x:v>
      </x:c>
      <x:c r="G17" s="7" t="n">
        <x:v>2.4</x:v>
      </x:c>
      <x:c r="H17" s="7" t="n">
        <x:v>1.6</x:v>
      </x:c>
      <x:c r="I17" s="7" t="n">
        <x:v>0.6</x:v>
      </x:c>
      <x:c r="J17" s="7" t="n">
        <x:v>2.5</x:v>
      </x:c>
      <x:c r="K17" s="10" t="str">
        <x:v>blinded defect and overload article</x:v>
      </x:c>
      <x:c r="L17" s="7" t="str"/>
      <x:c r="M17" s="7" t="str">
        <x:f>IF(L17="","OPEN","PASS")</x:f>
        <x:v>OPEN</x:v>
      </x:c>
    </x:row>
    <x:row r="18" ht="38" customHeight="1">
      <x:c r="B18" s="7" t="str">
        <x:v>REA-T-C2</x:v>
      </x:c>
      <x:c r="C18" s="7" t="str">
        <x:v>FUNCTIONAL TWIN</x:v>
      </x:c>
      <x:c r="D18" s="7" t="str">
        <x:v>RFP-C2</x:v>
      </x:c>
      <x:c r="E18" s="7" t="str">
        <x:v>PTC-C</x:v>
      </x:c>
      <x:c r="F18" s="7" t="str">
        <x:v>BL-Y</x:v>
      </x:c>
      <x:c r="G18" s="7" t="n">
        <x:v>2.4</x:v>
      </x:c>
      <x:c r="H18" s="7" t="n">
        <x:v>1.6</x:v>
      </x:c>
      <x:c r="I18" s="7" t="n">
        <x:v>0.6</x:v>
      </x:c>
      <x:c r="J18" s="7" t="n">
        <x:v>2.5</x:v>
      </x:c>
      <x:c r="K18" s="10" t="str">
        <x:v>blinded defect and overload article</x:v>
      </x:c>
      <x:c r="L18" s="7" t="str"/>
      <x:c r="M18" s="7" t="str">
        <x:f>IF(L18="","OPEN","PASS")</x:f>
        <x:v>OPEN</x:v>
      </x:c>
    </x:row>
    <x:row r="19" ht="38" customHeight="1">
      <x:c r="B19" s="7" t="str">
        <x:v>REA-M-A</x:v>
      </x:c>
      <x:c r="C19" s="7" t="str">
        <x:v>CALIBRATION</x:v>
      </x:c>
      <x:c r="D19" s="7" t="str">
        <x:v>PTC-A-LAB</x:v>
      </x:c>
      <x:c r="E19" s="7" t="str">
        <x:v>PTC-A</x:v>
      </x:c>
      <x:c r="F19" s="7" t="str">
        <x:v>BL-X</x:v>
      </x:c>
      <x:c r="G19" s="7" t="n">
        <x:v>2.4</x:v>
      </x:c>
      <x:c r="H19" s="7" t="n">
        <x:v>1.6</x:v>
      </x:c>
      <x:c r="I19" s="7" t="n">
        <x:v>0.6</x:v>
      </x:c>
      <x:c r="J19" s="7" t="n">
        <x:v>2.5</x:v>
      </x:c>
      <x:c r="K19" s="10" t="str">
        <x:v>known reference excitation skeleton</x:v>
      </x:c>
      <x:c r="L19" s="7" t="str"/>
      <x:c r="M19" s="7" t="str">
        <x:f>IF(L19="","OPEN","PASS")</x:f>
        <x:v>OPEN</x:v>
      </x:c>
    </x:row>
    <x:row r="20" ht="38" customHeight="1">
      <x:c r="B20" s="7" t="str">
        <x:v>REA-M-B</x:v>
      </x:c>
      <x:c r="C20" s="7" t="str">
        <x:v>CALIBRATION</x:v>
      </x:c>
      <x:c r="D20" s="7" t="str">
        <x:v>PTC-B-LAB</x:v>
      </x:c>
      <x:c r="E20" s="7" t="str">
        <x:v>PTC-B</x:v>
      </x:c>
      <x:c r="F20" s="7" t="str">
        <x:v>BL-Y</x:v>
      </x:c>
      <x:c r="G20" s="7" t="n">
        <x:v>2.4</x:v>
      </x:c>
      <x:c r="H20" s="7" t="n">
        <x:v>1.6</x:v>
      </x:c>
      <x:c r="I20" s="7" t="n">
        <x:v>0.6</x:v>
      </x:c>
      <x:c r="J20" s="7" t="n">
        <x:v>2.5</x:v>
      </x:c>
      <x:c r="K20" s="10" t="str">
        <x:v>known reference excitation skeleton</x:v>
      </x:c>
      <x:c r="L20" s="7" t="str"/>
      <x:c r="M20" s="7" t="str">
        <x:f>IF(L20="","OPEN","PASS")</x:f>
        <x:v>OPEN</x:v>
      </x:c>
    </x:row>
    <x:row r="21" ht="38" customHeight="1">
      <x:c r="B21" s="7" t="str">
        <x:v>REA-M-C</x:v>
      </x:c>
      <x:c r="C21" s="7" t="str">
        <x:v>CALIBRATION</x:v>
      </x:c>
      <x:c r="D21" s="7" t="str">
        <x:v>PTC-C-LAB</x:v>
      </x:c>
      <x:c r="E21" s="7" t="str">
        <x:v>PTC-C</x:v>
      </x:c>
      <x:c r="F21" s="7" t="str">
        <x:v>BL-X</x:v>
      </x:c>
      <x:c r="G21" s="7" t="n">
        <x:v>2.4</x:v>
      </x:c>
      <x:c r="H21" s="7" t="n">
        <x:v>1.6</x:v>
      </x:c>
      <x:c r="I21" s="7" t="n">
        <x:v>0.6</x:v>
      </x:c>
      <x:c r="J21" s="7" t="n">
        <x:v>2.5</x:v>
      </x:c>
      <x:c r="K21" s="10" t="str">
        <x:v>known reference excitation skeleton</x:v>
      </x:c>
      <x:c r="L21" s="7" t="str"/>
      <x:c r="M21" s="7" t="str">
        <x:f>IF(L21="","OPEN","PASS")</x:f>
        <x:v>OPEN</x:v>
      </x:c>
    </x:row>
    <x:row r="22" ht="38" customHeight="1">
      <x:c r="B22" s="7" t="str">
        <x:v>REA-D-A</x:v>
      </x:c>
      <x:c r="C22" s="7" t="str">
        <x:v>DESTRUCTIVE</x:v>
      </x:c>
      <x:c r="D22" s="7" t="str">
        <x:v>PTC-A-CELL</x:v>
      </x:c>
      <x:c r="E22" s="7" t="str">
        <x:v>PTC-A</x:v>
      </x:c>
      <x:c r="F22" s="7" t="str">
        <x:v>BL-Y</x:v>
      </x:c>
      <x:c r="G22" s="7" t="n">
        <x:v>2.4</x:v>
      </x:c>
      <x:c r="H22" s="7" t="n">
        <x:v>1.6</x:v>
      </x:c>
      <x:c r="I22" s="7" t="n">
        <x:v>0.6</x:v>
      </x:c>
      <x:c r="J22" s="7" t="n">
        <x:v>2.5</x:v>
      </x:c>
      <x:c r="K22" s="10" t="str">
        <x:v>terminal sectioning and mechanism witness</x:v>
      </x:c>
      <x:c r="L22" s="7" t="str"/>
      <x:c r="M22" s="7" t="str">
        <x:f>IF(L22="","OPEN","PASS")</x:f>
        <x:v>OPEN</x:v>
      </x:c>
    </x:row>
    <x:row r="23" ht="38" customHeight="1">
      <x:c r="B23" s="7" t="str">
        <x:v>REA-D-B</x:v>
      </x:c>
      <x:c r="C23" s="7" t="str">
        <x:v>DESTRUCTIVE</x:v>
      </x:c>
      <x:c r="D23" s="7" t="str">
        <x:v>PTC-B-CELL</x:v>
      </x:c>
      <x:c r="E23" s="7" t="str">
        <x:v>PTC-B</x:v>
      </x:c>
      <x:c r="F23" s="7" t="str">
        <x:v>BL-X</x:v>
      </x:c>
      <x:c r="G23" s="7" t="n">
        <x:v>2.4</x:v>
      </x:c>
      <x:c r="H23" s="7" t="n">
        <x:v>1.6</x:v>
      </x:c>
      <x:c r="I23" s="7" t="n">
        <x:v>0.6</x:v>
      </x:c>
      <x:c r="J23" s="7" t="n">
        <x:v>2.5</x:v>
      </x:c>
      <x:c r="K23" s="10" t="str">
        <x:v>terminal sectioning and mechanism witness</x:v>
      </x:c>
      <x:c r="L23" s="7" t="str"/>
      <x:c r="M23" s="7" t="str">
        <x:f>IF(L23="","OPEN","PASS")</x:f>
        <x:v>OPEN</x:v>
      </x:c>
    </x:row>
    <x:row r="24" ht="38" customHeight="1">
      <x:c r="B24" s="7" t="str">
        <x:v>REA-D-C</x:v>
      </x:c>
      <x:c r="C24" s="7" t="str">
        <x:v>DESTRUCTIVE</x:v>
      </x:c>
      <x:c r="D24" s="7" t="str">
        <x:v>PTC-C-CELL</x:v>
      </x:c>
      <x:c r="E24" s="7" t="str">
        <x:v>PTC-C</x:v>
      </x:c>
      <x:c r="F24" s="7" t="str">
        <x:v>BL-Y</x:v>
      </x:c>
      <x:c r="G24" s="7" t="n">
        <x:v>2.4</x:v>
      </x:c>
      <x:c r="H24" s="7" t="n">
        <x:v>1.6</x:v>
      </x:c>
      <x:c r="I24" s="7" t="n">
        <x:v>0.6</x:v>
      </x:c>
      <x:c r="J24" s="7" t="n">
        <x:v>2.5</x:v>
      </x:c>
      <x:c r="K24" s="10" t="str">
        <x:v>terminal sectioning and mechanism witness</x:v>
      </x:c>
      <x:c r="L24" s="7" t="str"/>
      <x:c r="M24" s="7" t="str">
        <x:f>IF(L24="","OPEN","PASS")</x:f>
        <x:v>OPEN</x:v>
      </x:c>
    </x:row>
  </x:sheetData>
  <x:conditionalFormatting sqref="M7:M24">
    <x:cfRule type="containsText" dxfId="6" priority="1" operator="containsText" text="FAIL"/>
    <x:cfRule type="containsText" dxfId="7" priority="2" operator="containsText" text="BLOCKED"/>
    <x:cfRule type="containsText" dxfId="8" priority="3" operator="containsText" text="OPEN"/>
    <x:cfRule type="containsText" dxfId="9" priority="4" operator="containsText" text="DORMANT"/>
    <x:cfRule type="containsText" dxfId="10" priority="5" operator="containsText" text="PASS"/>
    <x:cfRule type="containsText" dxfId="11" priority="6" operator="containsText" text="ISSUE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9" hidden="0" customWidth="1"/>
    <x:col min="4" max="4" width="70" hidden="0" customWidth="1"/>
    <x:col min="5" max="5" width="49" hidden="0" customWidth="1"/>
    <x:col min="6" max="6" width="70" hidden="0" customWidth="1"/>
    <x:col min="7" max="7" width="14" hidden="0" customWidth="1"/>
  </x:cols>
  <x:sheetData>
    <x:row r="2">
      <x:c r="B2" s="1" t="str">
        <x:v>Two unlike public build lineages</x:v>
      </x:c>
    </x:row>
    <x:row r="3">
      <x:c r="B3" s="2" t="str">
        <x:v>Each campus receives one operational article from each lineage. Lineage effects remain visible in analysis.</x:v>
      </x:c>
    </x:row>
    <x:row r="6" ht="24" customHeight="1">
      <x:c r="B6" s="6" t="str">
        <x:v>Lineage</x:v>
      </x:c>
      <x:c r="C6" s="6" t="str">
        <x:v>Architecture</x:v>
      </x:c>
      <x:c r="D6" s="6" t="str">
        <x:v>Construction route</x:v>
      </x:c>
      <x:c r="E6" s="6" t="str">
        <x:v>Governing mechanism</x:v>
      </x:c>
      <x:c r="F6" s="6" t="str">
        <x:v>Common acceptance envelope</x:v>
      </x:c>
      <x:c r="G6" s="6" t="str">
        <x:v>State</x:v>
      </x:c>
    </x:row>
    <x:row r="7" ht="54" customHeight="1">
      <x:c r="B7" s="7" t="str">
        <x:v>BL-X</x:v>
      </x:c>
      <x:c r="C7" s="7" t="str">
        <x:v>welded reference lineage</x:v>
      </x:c>
      <x:c r="D7" s="10" t="str">
        <x:v>orbital-welded austenitic stainless wetted path; welded pan; direct-stem isolation</x:v>
      </x:c>
      <x:c r="E7" s="10" t="str">
        <x:v>continuous-joint geometry and thermal distortion</x:v>
      </x:c>
      <x:c r="F7" s="10" t="str">
        <x:v>same internal diameter, length, surface-energy and receiver requirements</x:v>
      </x:c>
      <x:c r="G7" s="7" t="str">
        <x:v>OPEN</x:v>
      </x:c>
    </x:row>
    <x:row r="8" ht="54" customHeight="1">
      <x:c r="B8" s="7" t="str">
        <x:v>BL-Y</x:v>
      </x:c>
      <x:c r="C8" s="7" t="str">
        <x:v>modular reference lineage</x:v>
      </x:c>
      <x:c r="D8" s="10" t="str">
        <x:v>clamped super-duplex cartridge path; mechanically joined pan frame; cartridge isolation</x:v>
      </x:c>
      <x:c r="E8" s="10" t="str">
        <x:v>joint preload, gasket state and replaceable modules</x:v>
      </x:c>
      <x:c r="F8" s="10" t="str">
        <x:v>same internal diameter, length, surface-energy and receiver requirements</x:v>
      </x:c>
      <x:c r="G8" s="7" t="str">
        <x:v>OPEN</x:v>
      </x:c>
    </x:row>
  </x:sheetData>
  <x:conditionalFormatting sqref="G7:G8">
    <x:cfRule type="containsText" dxfId="0" priority="1" operator="containsText" text="FAIL"/>
    <x:cfRule type="containsText" dxfId="1" priority="2" operator="containsText" text="BLOCKED"/>
    <x:cfRule type="containsText" dxfId="2" priority="3" operator="containsText" text="OPEN"/>
    <x:cfRule type="containsText" dxfId="3" priority="4" operator="containsText" text="DORMANT"/>
    <x:cfRule type="containsText" dxfId="4" priority="5" operator="containsText" text="PASS"/>
    <x:cfRule type="containsText" dxfId="5" priority="6" operator="containsText" text="ISSUE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9" hidden="0" customWidth="1"/>
    <x:col min="4" max="4" width="81" hidden="0" customWidth="1"/>
    <x:col min="5" max="5" width="39" hidden="0" customWidth="1"/>
  </x:cols>
  <x:sheetData>
    <x:row r="2">
      <x:c r="B2" s="1" t="str">
        <x:v>Twenty controlled construction sections</x:v>
      </x:c>
    </x:row>
    <x:row r="3">
      <x:c r="B3" s="2" t="str">
        <x:v>Every article uses the same section grammar. Lineage-specific construction remains explicit inside each traveler.</x:v>
      </x:c>
    </x:row>
    <x:row r="6" ht="24" customHeight="1">
      <x:c r="B6" s="6" t="str">
        <x:v>Section</x:v>
      </x:c>
      <x:c r="C6" s="6" t="str">
        <x:v>Name</x:v>
      </x:c>
      <x:c r="D6" s="6" t="str">
        <x:v>Physical content</x:v>
      </x:c>
      <x:c r="E6" s="6" t="str">
        <x:v>Decisive measurement</x:v>
      </x:c>
    </x:row>
    <x:row r="7" ht="42" customHeight="1">
      <x:c r="B7" s="7" t="str">
        <x:v>CS-01</x:v>
      </x:c>
      <x:c r="C7" s="7" t="str">
        <x:v>public datum</x:v>
      </x:c>
      <x:c r="D7" s="10" t="str">
        <x:v>six-axis coordinate roots, settlement witnesses and protected survey points</x:v>
      </x:c>
      <x:c r="E7" s="10" t="str">
        <x:v>position and rotation</x:v>
      </x:c>
    </x:row>
    <x:row r="8" ht="42" customHeight="1">
      <x:c r="B8" s="7" t="str">
        <x:v>CS-02</x:v>
      </x:c>
      <x:c r="C8" s="7" t="str">
        <x:v>primary frame</x:v>
      </x:c>
      <x:c r="D8" s="10" t="str">
        <x:v>article reactions, lift points and transport restraint</x:v>
      </x:c>
      <x:c r="E8" s="10" t="str">
        <x:v>geometry and residual set</x:v>
      </x:c>
    </x:row>
    <x:row r="9" ht="42" customHeight="1">
      <x:c r="B9" s="7" t="str">
        <x:v>CS-03</x:v>
      </x:c>
      <x:c r="C9" s="7" t="str">
        <x:v>source-surrogate vessel</x:v>
      </x:c>
      <x:c r="D9" s="10" t="str">
        <x:v>conditioned inventory, mass reference and contained vent</x:v>
      </x:c>
      <x:c r="E9" s="10" t="str">
        <x:v>mass and temperature</x:v>
      </x:c>
    </x:row>
    <x:row r="10" ht="42" customHeight="1">
      <x:c r="B10" s="7" t="str">
        <x:v>CS-04</x:v>
      </x:c>
      <x:c r="C10" s="7" t="str">
        <x:v>capsule dock</x:v>
      </x:c>
      <x:c r="D10" s="10" t="str">
        <x:v>serialized seal, keyed connection and contained disconnect</x:v>
      </x:c>
      <x:c r="E10" s="10" t="str">
        <x:v>identity and leakage</x:v>
      </x:c>
    </x:row>
    <x:row r="11" ht="42" customHeight="1">
      <x:c r="B11" s="7" t="str">
        <x:v>CS-05</x:v>
      </x:c>
      <x:c r="C11" s="7" t="str">
        <x:v>40 mm insert</x:v>
      </x:c>
      <x:c r="D11" s="10" t="str">
        <x:v>12 m controlled path with measured diameter, length, slope and surface state</x:v>
      </x:c>
      <x:c r="E11" s="10" t="str">
        <x:v>hold-up and transient</x:v>
      </x:c>
    </x:row>
    <x:row r="12" ht="42" customHeight="1">
      <x:c r="B12" s="7" t="str">
        <x:v>CS-06</x:v>
      </x:c>
      <x:c r="C12" s="7" t="str">
        <x:v>dispenser</x:v>
      </x:c>
      <x:c r="D12" s="10" t="str">
        <x:v>registered outlet geometry and direct position witness</x:v>
      </x:c>
      <x:c r="E12" s="10" t="str">
        <x:v>rate and final state</x:v>
      </x:c>
    </x:row>
    <x:row r="13" ht="42" customHeight="1">
      <x:c r="B13" s="7" t="str">
        <x:v>CS-07</x:v>
      </x:c>
      <x:c r="C13" s="7" t="str">
        <x:v>inner pan</x:v>
      </x:c>
      <x:c r="D13" s="10" t="str">
        <x:v>2.0 m by 1.25 m bounded occupied area</x:v>
      </x:c>
      <x:c r="E13" s="10" t="str">
        <x:v>area, depth and recovery</x:v>
      </x:c>
    </x:row>
    <x:row r="14" ht="42" customHeight="1">
      <x:c r="B14" s="7" t="str">
        <x:v>CS-08</x:v>
      </x:c>
      <x:c r="C14" s="7" t="str">
        <x:v>normal source route</x:v>
      </x:c>
      <x:c r="D14" s="10" t="str">
        <x:v>isolated path to measured normal receiver</x:v>
      </x:c>
      <x:c r="E14" s="10" t="str">
        <x:v>routing and free volume</x:v>
      </x:c>
    </x:row>
    <x:row r="15" ht="42" customHeight="1">
      <x:c r="B15" s="7" t="str">
        <x:v>CS-09</x:v>
      </x:c>
      <x:c r="C15" s="7" t="str">
        <x:v>casualty source route</x:v>
      </x:c>
      <x:c r="D15" s="10" t="str">
        <x:v>gravity-priority path to casualty receiver</x:v>
      </x:c>
      <x:c r="E15" s="10" t="str">
        <x:v>routing and independence</x:v>
      </x:c>
    </x:row>
    <x:row r="16" ht="42" customHeight="1">
      <x:c r="B16" s="7" t="str">
        <x:v>CS-10</x:v>
      </x:c>
      <x:c r="C16" s="7" t="str">
        <x:v>normal source receiver</x:v>
      </x:c>
      <x:c r="D16" s="10" t="str">
        <x:v>closed 0.5 m3 reference receiver</x:v>
      </x:c>
      <x:c r="E16" s="10" t="str">
        <x:v>inventory and recovery</x:v>
      </x:c>
    </x:row>
    <x:row r="17" ht="42" customHeight="1">
      <x:c r="B17" s="7" t="str">
        <x:v>CS-11</x:v>
      </x:c>
      <x:c r="C17" s="7" t="str">
        <x:v>casualty source interface</x:v>
      </x:c>
      <x:c r="D17" s="10" t="str">
        <x:v>public 50 m3 receiver boundary</x:v>
      </x:c>
      <x:c r="E17" s="10" t="str">
        <x:v>isolation and no candidate credit</x:v>
      </x:c>
    </x:row>
    <x:row r="18" ht="42" customHeight="1">
      <x:c r="B18" s="7" t="str">
        <x:v>CS-12</x:v>
      </x:c>
      <x:c r="C18" s="7" t="str">
        <x:v>candidate-water isolation</x:v>
      </x:c>
      <x:c r="D18" s="10" t="str">
        <x:v>physical separation from candidate-owned water path</x:v>
      </x:c>
      <x:c r="E18" s="10" t="str">
        <x:v>zero-water truth</x:v>
      </x:c>
    </x:row>
    <x:row r="19" ht="42" customHeight="1">
      <x:c r="B19" s="7" t="str">
        <x:v>CS-13</x:v>
      </x:c>
      <x:c r="C19" s="7" t="str">
        <x:v>public-water isolation</x:v>
      </x:c>
      <x:c r="D19" s="10" t="str">
        <x:v>physical separation from public quench and rinse</x:v>
      </x:c>
      <x:c r="E19" s="10" t="str">
        <x:v>water ancestry</x:v>
      </x:c>
    </x:row>
    <x:row r="20" ht="42" customHeight="1">
      <x:c r="B20" s="7" t="str">
        <x:v>CS-14</x:v>
      </x:c>
      <x:c r="C20" s="7" t="str">
        <x:v>casualty-water interface</x:v>
      </x:c>
      <x:c r="D20" s="10" t="str">
        <x:v>public 120 m3 receiver and diversion boundary</x:v>
      </x:c>
      <x:c r="E20" s="10" t="str">
        <x:v>initial volume and margin</x:v>
      </x:c>
    </x:row>
    <x:row r="21" ht="42" customHeight="1">
      <x:c r="B21" s="7" t="str">
        <x:v>CS-15</x:v>
      </x:c>
      <x:c r="C21" s="7" t="str">
        <x:v>final control assembly</x:v>
      </x:c>
      <x:c r="D21" s="10" t="str">
        <x:v>twelve controlled elements and direct local indications</x:v>
      </x:c>
      <x:c r="E21" s="10" t="str">
        <x:v>safe state and time</x:v>
      </x:c>
    </x:row>
    <x:row r="22" ht="42" customHeight="1">
      <x:c r="B22" s="7" t="str">
        <x:v>CS-16</x:v>
      </x:c>
      <x:c r="C22" s="7" t="str">
        <x:v>independent safety energy</x:v>
      </x:c>
      <x:c r="D22" s="10" t="str">
        <x:v>spring, gravity, pneumatic and local battery sources</x:v>
      </x:c>
      <x:c r="E22" s="10" t="str">
        <x:v>energy sufficiency</x:v>
      </x:c>
    </x:row>
    <x:row r="23" ht="42" customHeight="1">
      <x:c r="B23" s="7" t="str">
        <x:v>CS-17</x:v>
      </x:c>
      <x:c r="C23" s="7" t="str">
        <x:v>measurement frame</x:v>
      </x:c>
      <x:c r="D23" s="10" t="str">
        <x:v>mass, flow, pressure, level, geometry and environmental channels</x:v>
      </x:c>
      <x:c r="E23" s="10" t="str">
        <x:v>uncertainty and coordinates</x:v>
      </x:c>
    </x:row>
    <x:row r="24" ht="42" customHeight="1">
      <x:c r="B24" s="7" t="str">
        <x:v>CS-18</x:v>
      </x:c>
      <x:c r="C24" s="7" t="str">
        <x:v>causal-time and evidence</x:v>
      </x:c>
      <x:c r="D24" s="10" t="str">
        <x:v>local epoch, two originals and mechanical last-state memory</x:v>
      </x:c>
      <x:c r="E24" s="10" t="str">
        <x:v>order and custody</x:v>
      </x:c>
    </x:row>
    <x:row r="25" ht="42" customHeight="1">
      <x:c r="B25" s="7" t="str">
        <x:v>CS-19</x:v>
      </x:c>
      <x:c r="C25" s="7" t="str">
        <x:v>rescue and access</x:v>
      </x:c>
      <x:c r="D25" s="10" t="str">
        <x:v>remote entry, manual actuation, drainage and recovery clearances</x:v>
      </x:c>
      <x:c r="E25" s="10" t="str">
        <x:v>human access and isolation</x:v>
      </x:c>
    </x:row>
    <x:row r="26" ht="42" customHeight="1">
      <x:c r="B26" s="7" t="str">
        <x:v>CS-20</x:v>
      </x:c>
      <x:c r="C26" s="7" t="str">
        <x:v>environmental boundary</x:v>
      </x:c>
      <x:c r="D26" s="10" t="str">
        <x:v>background sampling, leak collection and restoration interface</x:v>
      </x:c>
      <x:c r="E26" s="10" t="str">
        <x:v>release and recovery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5" hidden="0" customWidth="1"/>
    <x:col min="3" max="3" width="17" hidden="0" customWidth="1"/>
    <x:col min="4" max="4" width="20" hidden="0" customWidth="1"/>
    <x:col min="5" max="5" width="14" hidden="0" customWidth="1"/>
    <x:col min="6" max="6" width="13" hidden="0" customWidth="1"/>
    <x:col min="7" max="7" width="14" hidden="0" customWidth="1"/>
    <x:col min="8" max="8" width="29" hidden="0" customWidth="1"/>
    <x:col min="9" max="9" width="43" hidden="0" customWidth="1"/>
    <x:col min="10" max="10" width="21" hidden="0" customWidth="1"/>
    <x:col min="11" max="11" width="14" hidden="0" customWidth="1"/>
  </x:cols>
  <x:sheetData>
    <x:row r="2">
      <x:c r="B2" s="1" t="str">
        <x:v>Three hundred sixty construction travelers</x:v>
      </x:c>
    </x:row>
    <x:row r="3">
      <x:c r="B3" s="2" t="str">
        <x:v>A traveler records the serialized built state. Design text cannot populate the as-built identity or acceptance field.</x:v>
      </x:c>
    </x:row>
    <x:row r="6" ht="24" customHeight="1">
      <x:c r="B6" s="6" t="str">
        <x:v>Traveler</x:v>
      </x:c>
      <x:c r="C6" s="6" t="str">
        <x:v>Article</x:v>
      </x:c>
      <x:c r="D6" s="6" t="str">
        <x:v>Role</x:v>
      </x:c>
      <x:c r="E6" s="6" t="str">
        <x:v>Campus</x:v>
      </x:c>
      <x:c r="F6" s="6" t="str">
        <x:v>Lineage</x:v>
      </x:c>
      <x:c r="G6" s="6" t="str">
        <x:v>Section</x:v>
      </x:c>
      <x:c r="H6" s="6" t="str">
        <x:v>Section name</x:v>
      </x:c>
      <x:c r="I6" s="6" t="str">
        <x:v>As-built identity</x:v>
      </x:c>
      <x:c r="J6" s="6" t="str">
        <x:v>Accepted UTC</x:v>
      </x:c>
      <x:c r="K6" s="6" t="str">
        <x:v>State</x:v>
      </x:c>
    </x:row>
    <x:row r="7" ht="36" customHeight="1">
      <x:c r="B7" s="7" t="str">
        <x:v>REA-O-A1-CS-01</x:v>
      </x:c>
      <x:c r="C7" s="7" t="str">
        <x:v>REA-O-A1</x:v>
      </x:c>
      <x:c r="D7" s="7" t="str">
        <x:v>OPERATIONAL</x:v>
      </x:c>
      <x:c r="E7" s="7" t="str">
        <x:v>PTC-A</x:v>
      </x:c>
      <x:c r="F7" s="7" t="str">
        <x:v>BL-X</x:v>
      </x:c>
      <x:c r="G7" s="7" t="str">
        <x:v>CS-01</x:v>
      </x:c>
      <x:c r="H7" s="7" t="str">
        <x:v>public datum</x:v>
      </x:c>
      <x:c r="I7" s="10" t="str"/>
      <x:c r="J7" s="7" t="str"/>
      <x:c r="K7" s="7" t="str">
        <x:f>IF(J7="","OPEN",IF(I7="","FAIL","PASS"))</x:f>
        <x:v>OPEN</x:v>
      </x:c>
    </x:row>
    <x:row r="8" ht="36" customHeight="1">
      <x:c r="B8" s="7" t="str">
        <x:v>REA-O-A1-CS-02</x:v>
      </x:c>
      <x:c r="C8" s="7" t="str">
        <x:v>REA-O-A1</x:v>
      </x:c>
      <x:c r="D8" s="7" t="str">
        <x:v>OPERATIONAL</x:v>
      </x:c>
      <x:c r="E8" s="7" t="str">
        <x:v>PTC-A</x:v>
      </x:c>
      <x:c r="F8" s="7" t="str">
        <x:v>BL-X</x:v>
      </x:c>
      <x:c r="G8" s="7" t="str">
        <x:v>CS-02</x:v>
      </x:c>
      <x:c r="H8" s="7" t="str">
        <x:v>primary frame</x:v>
      </x:c>
      <x:c r="I8" s="10" t="str"/>
      <x:c r="J8" s="7" t="str"/>
      <x:c r="K8" s="7" t="str">
        <x:f>IF(J8="","OPEN",IF(I8="","FAIL","PASS"))</x:f>
        <x:v>OPEN</x:v>
      </x:c>
    </x:row>
    <x:row r="9" ht="36" customHeight="1">
      <x:c r="B9" s="7" t="str">
        <x:v>REA-O-A1-CS-03</x:v>
      </x:c>
      <x:c r="C9" s="7" t="str">
        <x:v>REA-O-A1</x:v>
      </x:c>
      <x:c r="D9" s="7" t="str">
        <x:v>OPERATIONAL</x:v>
      </x:c>
      <x:c r="E9" s="7" t="str">
        <x:v>PTC-A</x:v>
      </x:c>
      <x:c r="F9" s="7" t="str">
        <x:v>BL-X</x:v>
      </x:c>
      <x:c r="G9" s="7" t="str">
        <x:v>CS-03</x:v>
      </x:c>
      <x:c r="H9" s="7" t="str">
        <x:v>source-surrogate vessel</x:v>
      </x:c>
      <x:c r="I9" s="10" t="str"/>
      <x:c r="J9" s="7" t="str"/>
      <x:c r="K9" s="7" t="str">
        <x:f>IF(J9="","OPEN",IF(I9="","FAIL","PASS"))</x:f>
        <x:v>OPEN</x:v>
      </x:c>
    </x:row>
    <x:row r="10" ht="36" customHeight="1">
      <x:c r="B10" s="7" t="str">
        <x:v>REA-O-A1-CS-04</x:v>
      </x:c>
      <x:c r="C10" s="7" t="str">
        <x:v>REA-O-A1</x:v>
      </x:c>
      <x:c r="D10" s="7" t="str">
        <x:v>OPERATIONAL</x:v>
      </x:c>
      <x:c r="E10" s="7" t="str">
        <x:v>PTC-A</x:v>
      </x:c>
      <x:c r="F10" s="7" t="str">
        <x:v>BL-X</x:v>
      </x:c>
      <x:c r="G10" s="7" t="str">
        <x:v>CS-04</x:v>
      </x:c>
      <x:c r="H10" s="7" t="str">
        <x:v>capsule dock</x:v>
      </x:c>
      <x:c r="I10" s="10" t="str"/>
      <x:c r="J10" s="7" t="str"/>
      <x:c r="K10" s="7" t="str">
        <x:f>IF(J10="","OPEN",IF(I10="","FAIL","PASS"))</x:f>
        <x:v>OPEN</x:v>
      </x:c>
    </x:row>
    <x:row r="11" ht="36" customHeight="1">
      <x:c r="B11" s="7" t="str">
        <x:v>REA-O-A1-CS-05</x:v>
      </x:c>
      <x:c r="C11" s="7" t="str">
        <x:v>REA-O-A1</x:v>
      </x:c>
      <x:c r="D11" s="7" t="str">
        <x:v>OPERATIONAL</x:v>
      </x:c>
      <x:c r="E11" s="7" t="str">
        <x:v>PTC-A</x:v>
      </x:c>
      <x:c r="F11" s="7" t="str">
        <x:v>BL-X</x:v>
      </x:c>
      <x:c r="G11" s="7" t="str">
        <x:v>CS-05</x:v>
      </x:c>
      <x:c r="H11" s="7" t="str">
        <x:v>40 mm insert</x:v>
      </x:c>
      <x:c r="I11" s="10" t="str"/>
      <x:c r="J11" s="7" t="str"/>
      <x:c r="K11" s="7" t="str">
        <x:f>IF(J11="","OPEN",IF(I11="","FAIL","PASS"))</x:f>
        <x:v>OPEN</x:v>
      </x:c>
    </x:row>
    <x:row r="12" ht="36" customHeight="1">
      <x:c r="B12" s="7" t="str">
        <x:v>REA-O-A1-CS-06</x:v>
      </x:c>
      <x:c r="C12" s="7" t="str">
        <x:v>REA-O-A1</x:v>
      </x:c>
      <x:c r="D12" s="7" t="str">
        <x:v>OPERATIONAL</x:v>
      </x:c>
      <x:c r="E12" s="7" t="str">
        <x:v>PTC-A</x:v>
      </x:c>
      <x:c r="F12" s="7" t="str">
        <x:v>BL-X</x:v>
      </x:c>
      <x:c r="G12" s="7" t="str">
        <x:v>CS-06</x:v>
      </x:c>
      <x:c r="H12" s="7" t="str">
        <x:v>dispenser</x:v>
      </x:c>
      <x:c r="I12" s="10" t="str"/>
      <x:c r="J12" s="7" t="str"/>
      <x:c r="K12" s="7" t="str">
        <x:f>IF(J12="","OPEN",IF(I12="","FAIL","PASS"))</x:f>
        <x:v>OPEN</x:v>
      </x:c>
    </x:row>
    <x:row r="13" ht="36" customHeight="1">
      <x:c r="B13" s="7" t="str">
        <x:v>REA-O-A1-CS-07</x:v>
      </x:c>
      <x:c r="C13" s="7" t="str">
        <x:v>REA-O-A1</x:v>
      </x:c>
      <x:c r="D13" s="7" t="str">
        <x:v>OPERATIONAL</x:v>
      </x:c>
      <x:c r="E13" s="7" t="str">
        <x:v>PTC-A</x:v>
      </x:c>
      <x:c r="F13" s="7" t="str">
        <x:v>BL-X</x:v>
      </x:c>
      <x:c r="G13" s="7" t="str">
        <x:v>CS-07</x:v>
      </x:c>
      <x:c r="H13" s="7" t="str">
        <x:v>inner pan</x:v>
      </x:c>
      <x:c r="I13" s="10" t="str"/>
      <x:c r="J13" s="7" t="str"/>
      <x:c r="K13" s="7" t="str">
        <x:f>IF(J13="","OPEN",IF(I13="","FAIL","PASS"))</x:f>
        <x:v>OPEN</x:v>
      </x:c>
    </x:row>
    <x:row r="14" ht="36" customHeight="1">
      <x:c r="B14" s="7" t="str">
        <x:v>REA-O-A1-CS-08</x:v>
      </x:c>
      <x:c r="C14" s="7" t="str">
        <x:v>REA-O-A1</x:v>
      </x:c>
      <x:c r="D14" s="7" t="str">
        <x:v>OPERATIONAL</x:v>
      </x:c>
      <x:c r="E14" s="7" t="str">
        <x:v>PTC-A</x:v>
      </x:c>
      <x:c r="F14" s="7" t="str">
        <x:v>BL-X</x:v>
      </x:c>
      <x:c r="G14" s="7" t="str">
        <x:v>CS-08</x:v>
      </x:c>
      <x:c r="H14" s="7" t="str">
        <x:v>normal source route</x:v>
      </x:c>
      <x:c r="I14" s="10" t="str"/>
      <x:c r="J14" s="7" t="str"/>
      <x:c r="K14" s="7" t="str">
        <x:f>IF(J14="","OPEN",IF(I14="","FAIL","PASS"))</x:f>
        <x:v>OPEN</x:v>
      </x:c>
    </x:row>
    <x:row r="15" ht="36" customHeight="1">
      <x:c r="B15" s="7" t="str">
        <x:v>REA-O-A1-CS-09</x:v>
      </x:c>
      <x:c r="C15" s="7" t="str">
        <x:v>REA-O-A1</x:v>
      </x:c>
      <x:c r="D15" s="7" t="str">
        <x:v>OPERATIONAL</x:v>
      </x:c>
      <x:c r="E15" s="7" t="str">
        <x:v>PTC-A</x:v>
      </x:c>
      <x:c r="F15" s="7" t="str">
        <x:v>BL-X</x:v>
      </x:c>
      <x:c r="G15" s="7" t="str">
        <x:v>CS-09</x:v>
      </x:c>
      <x:c r="H15" s="7" t="str">
        <x:v>casualty source route</x:v>
      </x:c>
      <x:c r="I15" s="10" t="str"/>
      <x:c r="J15" s="7" t="str"/>
      <x:c r="K15" s="7" t="str">
        <x:f>IF(J15="","OPEN",IF(I15="","FAIL","PASS"))</x:f>
        <x:v>OPEN</x:v>
      </x:c>
    </x:row>
    <x:row r="16" ht="36" customHeight="1">
      <x:c r="B16" s="7" t="str">
        <x:v>REA-O-A1-CS-10</x:v>
      </x:c>
      <x:c r="C16" s="7" t="str">
        <x:v>REA-O-A1</x:v>
      </x:c>
      <x:c r="D16" s="7" t="str">
        <x:v>OPERATIONAL</x:v>
      </x:c>
      <x:c r="E16" s="7" t="str">
        <x:v>PTC-A</x:v>
      </x:c>
      <x:c r="F16" s="7" t="str">
        <x:v>BL-X</x:v>
      </x:c>
      <x:c r="G16" s="7" t="str">
        <x:v>CS-10</x:v>
      </x:c>
      <x:c r="H16" s="7" t="str">
        <x:v>normal source receiver</x:v>
      </x:c>
      <x:c r="I16" s="10" t="str"/>
      <x:c r="J16" s="7" t="str"/>
      <x:c r="K16" s="7" t="str">
        <x:f>IF(J16="","OPEN",IF(I16="","FAIL","PASS"))</x:f>
        <x:v>OPEN</x:v>
      </x:c>
    </x:row>
    <x:row r="17" ht="36" customHeight="1">
      <x:c r="B17" s="7" t="str">
        <x:v>REA-O-A1-CS-11</x:v>
      </x:c>
      <x:c r="C17" s="7" t="str">
        <x:v>REA-O-A1</x:v>
      </x:c>
      <x:c r="D17" s="7" t="str">
        <x:v>OPERATIONAL</x:v>
      </x:c>
      <x:c r="E17" s="7" t="str">
        <x:v>PTC-A</x:v>
      </x:c>
      <x:c r="F17" s="7" t="str">
        <x:v>BL-X</x:v>
      </x:c>
      <x:c r="G17" s="7" t="str">
        <x:v>CS-11</x:v>
      </x:c>
      <x:c r="H17" s="7" t="str">
        <x:v>casualty source interface</x:v>
      </x:c>
      <x:c r="I17" s="10" t="str"/>
      <x:c r="J17" s="7" t="str"/>
      <x:c r="K17" s="7" t="str">
        <x:f>IF(J17="","OPEN",IF(I17="","FAIL","PASS"))</x:f>
        <x:v>OPEN</x:v>
      </x:c>
    </x:row>
    <x:row r="18" ht="36" customHeight="1">
      <x:c r="B18" s="7" t="str">
        <x:v>REA-O-A1-CS-12</x:v>
      </x:c>
      <x:c r="C18" s="7" t="str">
        <x:v>REA-O-A1</x:v>
      </x:c>
      <x:c r="D18" s="7" t="str">
        <x:v>OPERATIONAL</x:v>
      </x:c>
      <x:c r="E18" s="7" t="str">
        <x:v>PTC-A</x:v>
      </x:c>
      <x:c r="F18" s="7" t="str">
        <x:v>BL-X</x:v>
      </x:c>
      <x:c r="G18" s="7" t="str">
        <x:v>CS-12</x:v>
      </x:c>
      <x:c r="H18" s="7" t="str">
        <x:v>candidate-water isolation</x:v>
      </x:c>
      <x:c r="I18" s="10" t="str"/>
      <x:c r="J18" s="7" t="str"/>
      <x:c r="K18" s="7" t="str">
        <x:f>IF(J18="","OPEN",IF(I18="","FAIL","PASS"))</x:f>
        <x:v>OPEN</x:v>
      </x:c>
    </x:row>
    <x:row r="19" ht="36" customHeight="1">
      <x:c r="B19" s="7" t="str">
        <x:v>REA-O-A1-CS-13</x:v>
      </x:c>
      <x:c r="C19" s="7" t="str">
        <x:v>REA-O-A1</x:v>
      </x:c>
      <x:c r="D19" s="7" t="str">
        <x:v>OPERATIONAL</x:v>
      </x:c>
      <x:c r="E19" s="7" t="str">
        <x:v>PTC-A</x:v>
      </x:c>
      <x:c r="F19" s="7" t="str">
        <x:v>BL-X</x:v>
      </x:c>
      <x:c r="G19" s="7" t="str">
        <x:v>CS-13</x:v>
      </x:c>
      <x:c r="H19" s="7" t="str">
        <x:v>public-water isolation</x:v>
      </x:c>
      <x:c r="I19" s="10" t="str"/>
      <x:c r="J19" s="7" t="str"/>
      <x:c r="K19" s="7" t="str">
        <x:f>IF(J19="","OPEN",IF(I19="","FAIL","PASS"))</x:f>
        <x:v>OPEN</x:v>
      </x:c>
    </x:row>
    <x:row r="20" ht="36" customHeight="1">
      <x:c r="B20" s="7" t="str">
        <x:v>REA-O-A1-CS-14</x:v>
      </x:c>
      <x:c r="C20" s="7" t="str">
        <x:v>REA-O-A1</x:v>
      </x:c>
      <x:c r="D20" s="7" t="str">
        <x:v>OPERATIONAL</x:v>
      </x:c>
      <x:c r="E20" s="7" t="str">
        <x:v>PTC-A</x:v>
      </x:c>
      <x:c r="F20" s="7" t="str">
        <x:v>BL-X</x:v>
      </x:c>
      <x:c r="G20" s="7" t="str">
        <x:v>CS-14</x:v>
      </x:c>
      <x:c r="H20" s="7" t="str">
        <x:v>casualty-water interface</x:v>
      </x:c>
      <x:c r="I20" s="10" t="str"/>
      <x:c r="J20" s="7" t="str"/>
      <x:c r="K20" s="7" t="str">
        <x:f>IF(J20="","OPEN",IF(I20="","FAIL","PASS"))</x:f>
        <x:v>OPEN</x:v>
      </x:c>
    </x:row>
    <x:row r="21" ht="36" customHeight="1">
      <x:c r="B21" s="7" t="str">
        <x:v>REA-O-A1-CS-15</x:v>
      </x:c>
      <x:c r="C21" s="7" t="str">
        <x:v>REA-O-A1</x:v>
      </x:c>
      <x:c r="D21" s="7" t="str">
        <x:v>OPERATIONAL</x:v>
      </x:c>
      <x:c r="E21" s="7" t="str">
        <x:v>PTC-A</x:v>
      </x:c>
      <x:c r="F21" s="7" t="str">
        <x:v>BL-X</x:v>
      </x:c>
      <x:c r="G21" s="7" t="str">
        <x:v>CS-15</x:v>
      </x:c>
      <x:c r="H21" s="7" t="str">
        <x:v>final control assembly</x:v>
      </x:c>
      <x:c r="I21" s="10" t="str"/>
      <x:c r="J21" s="7" t="str"/>
      <x:c r="K21" s="7" t="str">
        <x:f>IF(J21="","OPEN",IF(I21="","FAIL","PASS"))</x:f>
        <x:v>OPEN</x:v>
      </x:c>
    </x:row>
    <x:row r="22" ht="36" customHeight="1">
      <x:c r="B22" s="7" t="str">
        <x:v>REA-O-A1-CS-16</x:v>
      </x:c>
      <x:c r="C22" s="7" t="str">
        <x:v>REA-O-A1</x:v>
      </x:c>
      <x:c r="D22" s="7" t="str">
        <x:v>OPERATIONAL</x:v>
      </x:c>
      <x:c r="E22" s="7" t="str">
        <x:v>PTC-A</x:v>
      </x:c>
      <x:c r="F22" s="7" t="str">
        <x:v>BL-X</x:v>
      </x:c>
      <x:c r="G22" s="7" t="str">
        <x:v>CS-16</x:v>
      </x:c>
      <x:c r="H22" s="7" t="str">
        <x:v>independent safety energy</x:v>
      </x:c>
      <x:c r="I22" s="10" t="str"/>
      <x:c r="J22" s="7" t="str"/>
      <x:c r="K22" s="7" t="str">
        <x:f>IF(J22="","OPEN",IF(I22="","FAIL","PASS"))</x:f>
        <x:v>OPEN</x:v>
      </x:c>
    </x:row>
    <x:row r="23" ht="36" customHeight="1">
      <x:c r="B23" s="7" t="str">
        <x:v>REA-O-A1-CS-17</x:v>
      </x:c>
      <x:c r="C23" s="7" t="str">
        <x:v>REA-O-A1</x:v>
      </x:c>
      <x:c r="D23" s="7" t="str">
        <x:v>OPERATIONAL</x:v>
      </x:c>
      <x:c r="E23" s="7" t="str">
        <x:v>PTC-A</x:v>
      </x:c>
      <x:c r="F23" s="7" t="str">
        <x:v>BL-X</x:v>
      </x:c>
      <x:c r="G23" s="7" t="str">
        <x:v>CS-17</x:v>
      </x:c>
      <x:c r="H23" s="7" t="str">
        <x:v>measurement frame</x:v>
      </x:c>
      <x:c r="I23" s="10" t="str"/>
      <x:c r="J23" s="7" t="str"/>
      <x:c r="K23" s="7" t="str">
        <x:f>IF(J23="","OPEN",IF(I23="","FAIL","PASS"))</x:f>
        <x:v>OPEN</x:v>
      </x:c>
    </x:row>
    <x:row r="24" ht="36" customHeight="1">
      <x:c r="B24" s="7" t="str">
        <x:v>REA-O-A1-CS-18</x:v>
      </x:c>
      <x:c r="C24" s="7" t="str">
        <x:v>REA-O-A1</x:v>
      </x:c>
      <x:c r="D24" s="7" t="str">
        <x:v>OPERATIONAL</x:v>
      </x:c>
      <x:c r="E24" s="7" t="str">
        <x:v>PTC-A</x:v>
      </x:c>
      <x:c r="F24" s="7" t="str">
        <x:v>BL-X</x:v>
      </x:c>
      <x:c r="G24" s="7" t="str">
        <x:v>CS-18</x:v>
      </x:c>
      <x:c r="H24" s="7" t="str">
        <x:v>causal-time and evidence</x:v>
      </x:c>
      <x:c r="I24" s="10" t="str"/>
      <x:c r="J24" s="7" t="str"/>
      <x:c r="K24" s="7" t="str">
        <x:f>IF(J24="","OPEN",IF(I24="","FAIL","PASS"))</x:f>
        <x:v>OPEN</x:v>
      </x:c>
    </x:row>
    <x:row r="25" ht="36" customHeight="1">
      <x:c r="B25" s="7" t="str">
        <x:v>REA-O-A1-CS-19</x:v>
      </x:c>
      <x:c r="C25" s="7" t="str">
        <x:v>REA-O-A1</x:v>
      </x:c>
      <x:c r="D25" s="7" t="str">
        <x:v>OPERATIONAL</x:v>
      </x:c>
      <x:c r="E25" s="7" t="str">
        <x:v>PTC-A</x:v>
      </x:c>
      <x:c r="F25" s="7" t="str">
        <x:v>BL-X</x:v>
      </x:c>
      <x:c r="G25" s="7" t="str">
        <x:v>CS-19</x:v>
      </x:c>
      <x:c r="H25" s="7" t="str">
        <x:v>rescue and access</x:v>
      </x:c>
      <x:c r="I25" s="10" t="str"/>
      <x:c r="J25" s="7" t="str"/>
      <x:c r="K25" s="7" t="str">
        <x:f>IF(J25="","OPEN",IF(I25="","FAIL","PASS"))</x:f>
        <x:v>OPEN</x:v>
      </x:c>
    </x:row>
    <x:row r="26" ht="36" customHeight="1">
      <x:c r="B26" s="7" t="str">
        <x:v>REA-O-A1-CS-20</x:v>
      </x:c>
      <x:c r="C26" s="7" t="str">
        <x:v>REA-O-A1</x:v>
      </x:c>
      <x:c r="D26" s="7" t="str">
        <x:v>OPERATIONAL</x:v>
      </x:c>
      <x:c r="E26" s="7" t="str">
        <x:v>PTC-A</x:v>
      </x:c>
      <x:c r="F26" s="7" t="str">
        <x:v>BL-X</x:v>
      </x:c>
      <x:c r="G26" s="7" t="str">
        <x:v>CS-20</x:v>
      </x:c>
      <x:c r="H26" s="7" t="str">
        <x:v>environmental boundary</x:v>
      </x:c>
      <x:c r="I26" s="10" t="str"/>
      <x:c r="J26" s="7" t="str"/>
      <x:c r="K26" s="7" t="str">
        <x:f>IF(J26="","OPEN",IF(I26="","FAIL","PASS"))</x:f>
        <x:v>OPEN</x:v>
      </x:c>
    </x:row>
    <x:row r="27" ht="36" customHeight="1">
      <x:c r="B27" s="7" t="str">
        <x:v>REA-O-A2-CS-01</x:v>
      </x:c>
      <x:c r="C27" s="7" t="str">
        <x:v>REA-O-A2</x:v>
      </x:c>
      <x:c r="D27" s="7" t="str">
        <x:v>OPERATIONAL</x:v>
      </x:c>
      <x:c r="E27" s="7" t="str">
        <x:v>PTC-A</x:v>
      </x:c>
      <x:c r="F27" s="7" t="str">
        <x:v>BL-Y</x:v>
      </x:c>
      <x:c r="G27" s="7" t="str">
        <x:v>CS-01</x:v>
      </x:c>
      <x:c r="H27" s="7" t="str">
        <x:v>public datum</x:v>
      </x:c>
      <x:c r="I27" s="10" t="str"/>
      <x:c r="J27" s="7" t="str"/>
      <x:c r="K27" s="7" t="str">
        <x:f>IF(J27="","OPEN",IF(I27="","FAIL","PASS"))</x:f>
        <x:v>OPEN</x:v>
      </x:c>
    </x:row>
    <x:row r="28" ht="36" customHeight="1">
      <x:c r="B28" s="7" t="str">
        <x:v>REA-O-A2-CS-02</x:v>
      </x:c>
      <x:c r="C28" s="7" t="str">
        <x:v>REA-O-A2</x:v>
      </x:c>
      <x:c r="D28" s="7" t="str">
        <x:v>OPERATIONAL</x:v>
      </x:c>
      <x:c r="E28" s="7" t="str">
        <x:v>PTC-A</x:v>
      </x:c>
      <x:c r="F28" s="7" t="str">
        <x:v>BL-Y</x:v>
      </x:c>
      <x:c r="G28" s="7" t="str">
        <x:v>CS-02</x:v>
      </x:c>
      <x:c r="H28" s="7" t="str">
        <x:v>primary frame</x:v>
      </x:c>
      <x:c r="I28" s="10" t="str"/>
      <x:c r="J28" s="7" t="str"/>
      <x:c r="K28" s="7" t="str">
        <x:f>IF(J28="","OPEN",IF(I28="","FAIL","PASS"))</x:f>
        <x:v>OPEN</x:v>
      </x:c>
    </x:row>
    <x:row r="29" ht="36" customHeight="1">
      <x:c r="B29" s="7" t="str">
        <x:v>REA-O-A2-CS-03</x:v>
      </x:c>
      <x:c r="C29" s="7" t="str">
        <x:v>REA-O-A2</x:v>
      </x:c>
      <x:c r="D29" s="7" t="str">
        <x:v>OPERATIONAL</x:v>
      </x:c>
      <x:c r="E29" s="7" t="str">
        <x:v>PTC-A</x:v>
      </x:c>
      <x:c r="F29" s="7" t="str">
        <x:v>BL-Y</x:v>
      </x:c>
      <x:c r="G29" s="7" t="str">
        <x:v>CS-03</x:v>
      </x:c>
      <x:c r="H29" s="7" t="str">
        <x:v>source-surrogate vessel</x:v>
      </x:c>
      <x:c r="I29" s="10" t="str"/>
      <x:c r="J29" s="7" t="str"/>
      <x:c r="K29" s="7" t="str">
        <x:f>IF(J29="","OPEN",IF(I29="","FAIL","PASS"))</x:f>
        <x:v>OPEN</x:v>
      </x:c>
    </x:row>
    <x:row r="30" ht="36" customHeight="1">
      <x:c r="B30" s="7" t="str">
        <x:v>REA-O-A2-CS-04</x:v>
      </x:c>
      <x:c r="C30" s="7" t="str">
        <x:v>REA-O-A2</x:v>
      </x:c>
      <x:c r="D30" s="7" t="str">
        <x:v>OPERATIONAL</x:v>
      </x:c>
      <x:c r="E30" s="7" t="str">
        <x:v>PTC-A</x:v>
      </x:c>
      <x:c r="F30" s="7" t="str">
        <x:v>BL-Y</x:v>
      </x:c>
      <x:c r="G30" s="7" t="str">
        <x:v>CS-04</x:v>
      </x:c>
      <x:c r="H30" s="7" t="str">
        <x:v>capsule dock</x:v>
      </x:c>
      <x:c r="I30" s="10" t="str"/>
      <x:c r="J30" s="7" t="str"/>
      <x:c r="K30" s="7" t="str">
        <x:f>IF(J30="","OPEN",IF(I30="","FAIL","PASS"))</x:f>
        <x:v>OPEN</x:v>
      </x:c>
    </x:row>
    <x:row r="31" ht="36" customHeight="1">
      <x:c r="B31" s="7" t="str">
        <x:v>REA-O-A2-CS-05</x:v>
      </x:c>
      <x:c r="C31" s="7" t="str">
        <x:v>REA-O-A2</x:v>
      </x:c>
      <x:c r="D31" s="7" t="str">
        <x:v>OPERATIONAL</x:v>
      </x:c>
      <x:c r="E31" s="7" t="str">
        <x:v>PTC-A</x:v>
      </x:c>
      <x:c r="F31" s="7" t="str">
        <x:v>BL-Y</x:v>
      </x:c>
      <x:c r="G31" s="7" t="str">
        <x:v>CS-05</x:v>
      </x:c>
      <x:c r="H31" s="7" t="str">
        <x:v>40 mm insert</x:v>
      </x:c>
      <x:c r="I31" s="10" t="str"/>
      <x:c r="J31" s="7" t="str"/>
      <x:c r="K31" s="7" t="str">
        <x:f>IF(J31="","OPEN",IF(I31="","FAIL","PASS"))</x:f>
        <x:v>OPEN</x:v>
      </x:c>
    </x:row>
    <x:row r="32" ht="36" customHeight="1">
      <x:c r="B32" s="7" t="str">
        <x:v>REA-O-A2-CS-06</x:v>
      </x:c>
      <x:c r="C32" s="7" t="str">
        <x:v>REA-O-A2</x:v>
      </x:c>
      <x:c r="D32" s="7" t="str">
        <x:v>OPERATIONAL</x:v>
      </x:c>
      <x:c r="E32" s="7" t="str">
        <x:v>PTC-A</x:v>
      </x:c>
      <x:c r="F32" s="7" t="str">
        <x:v>BL-Y</x:v>
      </x:c>
      <x:c r="G32" s="7" t="str">
        <x:v>CS-06</x:v>
      </x:c>
      <x:c r="H32" s="7" t="str">
        <x:v>dispenser</x:v>
      </x:c>
      <x:c r="I32" s="10" t="str"/>
      <x:c r="J32" s="7" t="str"/>
      <x:c r="K32" s="7" t="str">
        <x:f>IF(J32="","OPEN",IF(I32="","FAIL","PASS"))</x:f>
        <x:v>OPEN</x:v>
      </x:c>
    </x:row>
    <x:row r="33" ht="36" customHeight="1">
      <x:c r="B33" s="7" t="str">
        <x:v>REA-O-A2-CS-07</x:v>
      </x:c>
      <x:c r="C33" s="7" t="str">
        <x:v>REA-O-A2</x:v>
      </x:c>
      <x:c r="D33" s="7" t="str">
        <x:v>OPERATIONAL</x:v>
      </x:c>
      <x:c r="E33" s="7" t="str">
        <x:v>PTC-A</x:v>
      </x:c>
      <x:c r="F33" s="7" t="str">
        <x:v>BL-Y</x:v>
      </x:c>
      <x:c r="G33" s="7" t="str">
        <x:v>CS-07</x:v>
      </x:c>
      <x:c r="H33" s="7" t="str">
        <x:v>inner pan</x:v>
      </x:c>
      <x:c r="I33" s="10" t="str"/>
      <x:c r="J33" s="7" t="str"/>
      <x:c r="K33" s="7" t="str">
        <x:f>IF(J33="","OPEN",IF(I33="","FAIL","PASS"))</x:f>
        <x:v>OPEN</x:v>
      </x:c>
    </x:row>
    <x:row r="34" ht="36" customHeight="1">
      <x:c r="B34" s="7" t="str">
        <x:v>REA-O-A2-CS-08</x:v>
      </x:c>
      <x:c r="C34" s="7" t="str">
        <x:v>REA-O-A2</x:v>
      </x:c>
      <x:c r="D34" s="7" t="str">
        <x:v>OPERATIONAL</x:v>
      </x:c>
      <x:c r="E34" s="7" t="str">
        <x:v>PTC-A</x:v>
      </x:c>
      <x:c r="F34" s="7" t="str">
        <x:v>BL-Y</x:v>
      </x:c>
      <x:c r="G34" s="7" t="str">
        <x:v>CS-08</x:v>
      </x:c>
      <x:c r="H34" s="7" t="str">
        <x:v>normal source route</x:v>
      </x:c>
      <x:c r="I34" s="10" t="str"/>
      <x:c r="J34" s="7" t="str"/>
      <x:c r="K34" s="7" t="str">
        <x:f>IF(J34="","OPEN",IF(I34="","FAIL","PASS"))</x:f>
        <x:v>OPEN</x:v>
      </x:c>
    </x:row>
    <x:row r="35" ht="36" customHeight="1">
      <x:c r="B35" s="7" t="str">
        <x:v>REA-O-A2-CS-09</x:v>
      </x:c>
      <x:c r="C35" s="7" t="str">
        <x:v>REA-O-A2</x:v>
      </x:c>
      <x:c r="D35" s="7" t="str">
        <x:v>OPERATIONAL</x:v>
      </x:c>
      <x:c r="E35" s="7" t="str">
        <x:v>PTC-A</x:v>
      </x:c>
      <x:c r="F35" s="7" t="str">
        <x:v>BL-Y</x:v>
      </x:c>
      <x:c r="G35" s="7" t="str">
        <x:v>CS-09</x:v>
      </x:c>
      <x:c r="H35" s="7" t="str">
        <x:v>casualty source route</x:v>
      </x:c>
      <x:c r="I35" s="10" t="str"/>
      <x:c r="J35" s="7" t="str"/>
      <x:c r="K35" s="7" t="str">
        <x:f>IF(J35="","OPEN",IF(I35="","FAIL","PASS"))</x:f>
        <x:v>OPEN</x:v>
      </x:c>
    </x:row>
    <x:row r="36" ht="36" customHeight="1">
      <x:c r="B36" s="7" t="str">
        <x:v>REA-O-A2-CS-10</x:v>
      </x:c>
      <x:c r="C36" s="7" t="str">
        <x:v>REA-O-A2</x:v>
      </x:c>
      <x:c r="D36" s="7" t="str">
        <x:v>OPERATIONAL</x:v>
      </x:c>
      <x:c r="E36" s="7" t="str">
        <x:v>PTC-A</x:v>
      </x:c>
      <x:c r="F36" s="7" t="str">
        <x:v>BL-Y</x:v>
      </x:c>
      <x:c r="G36" s="7" t="str">
        <x:v>CS-10</x:v>
      </x:c>
      <x:c r="H36" s="7" t="str">
        <x:v>normal source receiver</x:v>
      </x:c>
      <x:c r="I36" s="10" t="str"/>
      <x:c r="J36" s="7" t="str"/>
      <x:c r="K36" s="7" t="str">
        <x:f>IF(J36="","OPEN",IF(I36="","FAIL","PASS"))</x:f>
        <x:v>OPEN</x:v>
      </x:c>
    </x:row>
    <x:row r="37" ht="36" customHeight="1">
      <x:c r="B37" s="7" t="str">
        <x:v>REA-O-A2-CS-11</x:v>
      </x:c>
      <x:c r="C37" s="7" t="str">
        <x:v>REA-O-A2</x:v>
      </x:c>
      <x:c r="D37" s="7" t="str">
        <x:v>OPERATIONAL</x:v>
      </x:c>
      <x:c r="E37" s="7" t="str">
        <x:v>PTC-A</x:v>
      </x:c>
      <x:c r="F37" s="7" t="str">
        <x:v>BL-Y</x:v>
      </x:c>
      <x:c r="G37" s="7" t="str">
        <x:v>CS-11</x:v>
      </x:c>
      <x:c r="H37" s="7" t="str">
        <x:v>casualty source interface</x:v>
      </x:c>
      <x:c r="I37" s="10" t="str"/>
      <x:c r="J37" s="7" t="str"/>
      <x:c r="K37" s="7" t="str">
        <x:f>IF(J37="","OPEN",IF(I37="","FAIL","PASS"))</x:f>
        <x:v>OPEN</x:v>
      </x:c>
    </x:row>
    <x:row r="38" ht="36" customHeight="1">
      <x:c r="B38" s="7" t="str">
        <x:v>REA-O-A2-CS-12</x:v>
      </x:c>
      <x:c r="C38" s="7" t="str">
        <x:v>REA-O-A2</x:v>
      </x:c>
      <x:c r="D38" s="7" t="str">
        <x:v>OPERATIONAL</x:v>
      </x:c>
      <x:c r="E38" s="7" t="str">
        <x:v>PTC-A</x:v>
      </x:c>
      <x:c r="F38" s="7" t="str">
        <x:v>BL-Y</x:v>
      </x:c>
      <x:c r="G38" s="7" t="str">
        <x:v>CS-12</x:v>
      </x:c>
      <x:c r="H38" s="7" t="str">
        <x:v>candidate-water isolation</x:v>
      </x:c>
      <x:c r="I38" s="10" t="str"/>
      <x:c r="J38" s="7" t="str"/>
      <x:c r="K38" s="7" t="str">
        <x:f>IF(J38="","OPEN",IF(I38="","FAIL","PASS"))</x:f>
        <x:v>OPEN</x:v>
      </x:c>
    </x:row>
    <x:row r="39" ht="36" customHeight="1">
      <x:c r="B39" s="7" t="str">
        <x:v>REA-O-A2-CS-13</x:v>
      </x:c>
      <x:c r="C39" s="7" t="str">
        <x:v>REA-O-A2</x:v>
      </x:c>
      <x:c r="D39" s="7" t="str">
        <x:v>OPERATIONAL</x:v>
      </x:c>
      <x:c r="E39" s="7" t="str">
        <x:v>PTC-A</x:v>
      </x:c>
      <x:c r="F39" s="7" t="str">
        <x:v>BL-Y</x:v>
      </x:c>
      <x:c r="G39" s="7" t="str">
        <x:v>CS-13</x:v>
      </x:c>
      <x:c r="H39" s="7" t="str">
        <x:v>public-water isolation</x:v>
      </x:c>
      <x:c r="I39" s="10" t="str"/>
      <x:c r="J39" s="7" t="str"/>
      <x:c r="K39" s="7" t="str">
        <x:f>IF(J39="","OPEN",IF(I39="","FAIL","PASS"))</x:f>
        <x:v>OPEN</x:v>
      </x:c>
    </x:row>
    <x:row r="40" ht="36" customHeight="1">
      <x:c r="B40" s="7" t="str">
        <x:v>REA-O-A2-CS-14</x:v>
      </x:c>
      <x:c r="C40" s="7" t="str">
        <x:v>REA-O-A2</x:v>
      </x:c>
      <x:c r="D40" s="7" t="str">
        <x:v>OPERATIONAL</x:v>
      </x:c>
      <x:c r="E40" s="7" t="str">
        <x:v>PTC-A</x:v>
      </x:c>
      <x:c r="F40" s="7" t="str">
        <x:v>BL-Y</x:v>
      </x:c>
      <x:c r="G40" s="7" t="str">
        <x:v>CS-14</x:v>
      </x:c>
      <x:c r="H40" s="7" t="str">
        <x:v>casualty-water interface</x:v>
      </x:c>
      <x:c r="I40" s="10" t="str"/>
      <x:c r="J40" s="7" t="str"/>
      <x:c r="K40" s="7" t="str">
        <x:f>IF(J40="","OPEN",IF(I40="","FAIL","PASS"))</x:f>
        <x:v>OPEN</x:v>
      </x:c>
    </x:row>
    <x:row r="41" ht="36" customHeight="1">
      <x:c r="B41" s="7" t="str">
        <x:v>REA-O-A2-CS-15</x:v>
      </x:c>
      <x:c r="C41" s="7" t="str">
        <x:v>REA-O-A2</x:v>
      </x:c>
      <x:c r="D41" s="7" t="str">
        <x:v>OPERATIONAL</x:v>
      </x:c>
      <x:c r="E41" s="7" t="str">
        <x:v>PTC-A</x:v>
      </x:c>
      <x:c r="F41" s="7" t="str">
        <x:v>BL-Y</x:v>
      </x:c>
      <x:c r="G41" s="7" t="str">
        <x:v>CS-15</x:v>
      </x:c>
      <x:c r="H41" s="7" t="str">
        <x:v>final control assembly</x:v>
      </x:c>
      <x:c r="I41" s="10" t="str"/>
      <x:c r="J41" s="7" t="str"/>
      <x:c r="K41" s="7" t="str">
        <x:f>IF(J41="","OPEN",IF(I41="","FAIL","PASS"))</x:f>
        <x:v>OPEN</x:v>
      </x:c>
    </x:row>
    <x:row r="42" ht="36" customHeight="1">
      <x:c r="B42" s="7" t="str">
        <x:v>REA-O-A2-CS-16</x:v>
      </x:c>
      <x:c r="C42" s="7" t="str">
        <x:v>REA-O-A2</x:v>
      </x:c>
      <x:c r="D42" s="7" t="str">
        <x:v>OPERATIONAL</x:v>
      </x:c>
      <x:c r="E42" s="7" t="str">
        <x:v>PTC-A</x:v>
      </x:c>
      <x:c r="F42" s="7" t="str">
        <x:v>BL-Y</x:v>
      </x:c>
      <x:c r="G42" s="7" t="str">
        <x:v>CS-16</x:v>
      </x:c>
      <x:c r="H42" s="7" t="str">
        <x:v>independent safety energy</x:v>
      </x:c>
      <x:c r="I42" s="10" t="str"/>
      <x:c r="J42" s="7" t="str"/>
      <x:c r="K42" s="7" t="str">
        <x:f>IF(J42="","OPEN",IF(I42="","FAIL","PASS"))</x:f>
        <x:v>OPEN</x:v>
      </x:c>
    </x:row>
    <x:row r="43" ht="36" customHeight="1">
      <x:c r="B43" s="7" t="str">
        <x:v>REA-O-A2-CS-17</x:v>
      </x:c>
      <x:c r="C43" s="7" t="str">
        <x:v>REA-O-A2</x:v>
      </x:c>
      <x:c r="D43" s="7" t="str">
        <x:v>OPERATIONAL</x:v>
      </x:c>
      <x:c r="E43" s="7" t="str">
        <x:v>PTC-A</x:v>
      </x:c>
      <x:c r="F43" s="7" t="str">
        <x:v>BL-Y</x:v>
      </x:c>
      <x:c r="G43" s="7" t="str">
        <x:v>CS-17</x:v>
      </x:c>
      <x:c r="H43" s="7" t="str">
        <x:v>measurement frame</x:v>
      </x:c>
      <x:c r="I43" s="10" t="str"/>
      <x:c r="J43" s="7" t="str"/>
      <x:c r="K43" s="7" t="str">
        <x:f>IF(J43="","OPEN",IF(I43="","FAIL","PASS"))</x:f>
        <x:v>OPEN</x:v>
      </x:c>
    </x:row>
    <x:row r="44" ht="36" customHeight="1">
      <x:c r="B44" s="7" t="str">
        <x:v>REA-O-A2-CS-18</x:v>
      </x:c>
      <x:c r="C44" s="7" t="str">
        <x:v>REA-O-A2</x:v>
      </x:c>
      <x:c r="D44" s="7" t="str">
        <x:v>OPERATIONAL</x:v>
      </x:c>
      <x:c r="E44" s="7" t="str">
        <x:v>PTC-A</x:v>
      </x:c>
      <x:c r="F44" s="7" t="str">
        <x:v>BL-Y</x:v>
      </x:c>
      <x:c r="G44" s="7" t="str">
        <x:v>CS-18</x:v>
      </x:c>
      <x:c r="H44" s="7" t="str">
        <x:v>causal-time and evidence</x:v>
      </x:c>
      <x:c r="I44" s="10" t="str"/>
      <x:c r="J44" s="7" t="str"/>
      <x:c r="K44" s="7" t="str">
        <x:f>IF(J44="","OPEN",IF(I44="","FAIL","PASS"))</x:f>
        <x:v>OPEN</x:v>
      </x:c>
    </x:row>
    <x:row r="45" ht="36" customHeight="1">
      <x:c r="B45" s="7" t="str">
        <x:v>REA-O-A2-CS-19</x:v>
      </x:c>
      <x:c r="C45" s="7" t="str">
        <x:v>REA-O-A2</x:v>
      </x:c>
      <x:c r="D45" s="7" t="str">
        <x:v>OPERATIONAL</x:v>
      </x:c>
      <x:c r="E45" s="7" t="str">
        <x:v>PTC-A</x:v>
      </x:c>
      <x:c r="F45" s="7" t="str">
        <x:v>BL-Y</x:v>
      </x:c>
      <x:c r="G45" s="7" t="str">
        <x:v>CS-19</x:v>
      </x:c>
      <x:c r="H45" s="7" t="str">
        <x:v>rescue and access</x:v>
      </x:c>
      <x:c r="I45" s="10" t="str"/>
      <x:c r="J45" s="7" t="str"/>
      <x:c r="K45" s="7" t="str">
        <x:f>IF(J45="","OPEN",IF(I45="","FAIL","PASS"))</x:f>
        <x:v>OPEN</x:v>
      </x:c>
    </x:row>
    <x:row r="46" ht="36" customHeight="1">
      <x:c r="B46" s="7" t="str">
        <x:v>REA-O-A2-CS-20</x:v>
      </x:c>
      <x:c r="C46" s="7" t="str">
        <x:v>REA-O-A2</x:v>
      </x:c>
      <x:c r="D46" s="7" t="str">
        <x:v>OPERATIONAL</x:v>
      </x:c>
      <x:c r="E46" s="7" t="str">
        <x:v>PTC-A</x:v>
      </x:c>
      <x:c r="F46" s="7" t="str">
        <x:v>BL-Y</x:v>
      </x:c>
      <x:c r="G46" s="7" t="str">
        <x:v>CS-20</x:v>
      </x:c>
      <x:c r="H46" s="7" t="str">
        <x:v>environmental boundary</x:v>
      </x:c>
      <x:c r="I46" s="10" t="str"/>
      <x:c r="J46" s="7" t="str"/>
      <x:c r="K46" s="7" t="str">
        <x:f>IF(J46="","OPEN",IF(I46="","FAIL","PASS"))</x:f>
        <x:v>OPEN</x:v>
      </x:c>
    </x:row>
    <x:row r="47" ht="36" customHeight="1">
      <x:c r="B47" s="7" t="str">
        <x:v>REA-O-B1-CS-01</x:v>
      </x:c>
      <x:c r="C47" s="7" t="str">
        <x:v>REA-O-B1</x:v>
      </x:c>
      <x:c r="D47" s="7" t="str">
        <x:v>OPERATIONAL</x:v>
      </x:c>
      <x:c r="E47" s="7" t="str">
        <x:v>PTC-B</x:v>
      </x:c>
      <x:c r="F47" s="7" t="str">
        <x:v>BL-X</x:v>
      </x:c>
      <x:c r="G47" s="7" t="str">
        <x:v>CS-01</x:v>
      </x:c>
      <x:c r="H47" s="7" t="str">
        <x:v>public datum</x:v>
      </x:c>
      <x:c r="I47" s="10" t="str"/>
      <x:c r="J47" s="7" t="str"/>
      <x:c r="K47" s="7" t="str">
        <x:f>IF(J47="","OPEN",IF(I47="","FAIL","PASS"))</x:f>
        <x:v>OPEN</x:v>
      </x:c>
    </x:row>
    <x:row r="48" ht="36" customHeight="1">
      <x:c r="B48" s="7" t="str">
        <x:v>REA-O-B1-CS-02</x:v>
      </x:c>
      <x:c r="C48" s="7" t="str">
        <x:v>REA-O-B1</x:v>
      </x:c>
      <x:c r="D48" s="7" t="str">
        <x:v>OPERATIONAL</x:v>
      </x:c>
      <x:c r="E48" s="7" t="str">
        <x:v>PTC-B</x:v>
      </x:c>
      <x:c r="F48" s="7" t="str">
        <x:v>BL-X</x:v>
      </x:c>
      <x:c r="G48" s="7" t="str">
        <x:v>CS-02</x:v>
      </x:c>
      <x:c r="H48" s="7" t="str">
        <x:v>primary frame</x:v>
      </x:c>
      <x:c r="I48" s="10" t="str"/>
      <x:c r="J48" s="7" t="str"/>
      <x:c r="K48" s="7" t="str">
        <x:f>IF(J48="","OPEN",IF(I48="","FAIL","PASS"))</x:f>
        <x:v>OPEN</x:v>
      </x:c>
    </x:row>
    <x:row r="49" ht="36" customHeight="1">
      <x:c r="B49" s="7" t="str">
        <x:v>REA-O-B1-CS-03</x:v>
      </x:c>
      <x:c r="C49" s="7" t="str">
        <x:v>REA-O-B1</x:v>
      </x:c>
      <x:c r="D49" s="7" t="str">
        <x:v>OPERATIONAL</x:v>
      </x:c>
      <x:c r="E49" s="7" t="str">
        <x:v>PTC-B</x:v>
      </x:c>
      <x:c r="F49" s="7" t="str">
        <x:v>BL-X</x:v>
      </x:c>
      <x:c r="G49" s="7" t="str">
        <x:v>CS-03</x:v>
      </x:c>
      <x:c r="H49" s="7" t="str">
        <x:v>source-surrogate vessel</x:v>
      </x:c>
      <x:c r="I49" s="10" t="str"/>
      <x:c r="J49" s="7" t="str"/>
      <x:c r="K49" s="7" t="str">
        <x:f>IF(J49="","OPEN",IF(I49="","FAIL","PASS"))</x:f>
        <x:v>OPEN</x:v>
      </x:c>
    </x:row>
    <x:row r="50" ht="36" customHeight="1">
      <x:c r="B50" s="7" t="str">
        <x:v>REA-O-B1-CS-04</x:v>
      </x:c>
      <x:c r="C50" s="7" t="str">
        <x:v>REA-O-B1</x:v>
      </x:c>
      <x:c r="D50" s="7" t="str">
        <x:v>OPERATIONAL</x:v>
      </x:c>
      <x:c r="E50" s="7" t="str">
        <x:v>PTC-B</x:v>
      </x:c>
      <x:c r="F50" s="7" t="str">
        <x:v>BL-X</x:v>
      </x:c>
      <x:c r="G50" s="7" t="str">
        <x:v>CS-04</x:v>
      </x:c>
      <x:c r="H50" s="7" t="str">
        <x:v>capsule dock</x:v>
      </x:c>
      <x:c r="I50" s="10" t="str"/>
      <x:c r="J50" s="7" t="str"/>
      <x:c r="K50" s="7" t="str">
        <x:f>IF(J50="","OPEN",IF(I50="","FAIL","PASS"))</x:f>
        <x:v>OPEN</x:v>
      </x:c>
    </x:row>
    <x:row r="51" ht="36" customHeight="1">
      <x:c r="B51" s="7" t="str">
        <x:v>REA-O-B1-CS-05</x:v>
      </x:c>
      <x:c r="C51" s="7" t="str">
        <x:v>REA-O-B1</x:v>
      </x:c>
      <x:c r="D51" s="7" t="str">
        <x:v>OPERATIONAL</x:v>
      </x:c>
      <x:c r="E51" s="7" t="str">
        <x:v>PTC-B</x:v>
      </x:c>
      <x:c r="F51" s="7" t="str">
        <x:v>BL-X</x:v>
      </x:c>
      <x:c r="G51" s="7" t="str">
        <x:v>CS-05</x:v>
      </x:c>
      <x:c r="H51" s="7" t="str">
        <x:v>40 mm insert</x:v>
      </x:c>
      <x:c r="I51" s="10" t="str"/>
      <x:c r="J51" s="7" t="str"/>
      <x:c r="K51" s="7" t="str">
        <x:f>IF(J51="","OPEN",IF(I51="","FAIL","PASS"))</x:f>
        <x:v>OPEN</x:v>
      </x:c>
    </x:row>
    <x:row r="52" ht="36" customHeight="1">
      <x:c r="B52" s="7" t="str">
        <x:v>REA-O-B1-CS-06</x:v>
      </x:c>
      <x:c r="C52" s="7" t="str">
        <x:v>REA-O-B1</x:v>
      </x:c>
      <x:c r="D52" s="7" t="str">
        <x:v>OPERATIONAL</x:v>
      </x:c>
      <x:c r="E52" s="7" t="str">
        <x:v>PTC-B</x:v>
      </x:c>
      <x:c r="F52" s="7" t="str">
        <x:v>BL-X</x:v>
      </x:c>
      <x:c r="G52" s="7" t="str">
        <x:v>CS-06</x:v>
      </x:c>
      <x:c r="H52" s="7" t="str">
        <x:v>dispenser</x:v>
      </x:c>
      <x:c r="I52" s="10" t="str"/>
      <x:c r="J52" s="7" t="str"/>
      <x:c r="K52" s="7" t="str">
        <x:f>IF(J52="","OPEN",IF(I52="","FAIL","PASS"))</x:f>
        <x:v>OPEN</x:v>
      </x:c>
    </x:row>
    <x:row r="53" ht="36" customHeight="1">
      <x:c r="B53" s="7" t="str">
        <x:v>REA-O-B1-CS-07</x:v>
      </x:c>
      <x:c r="C53" s="7" t="str">
        <x:v>REA-O-B1</x:v>
      </x:c>
      <x:c r="D53" s="7" t="str">
        <x:v>OPERATIONAL</x:v>
      </x:c>
      <x:c r="E53" s="7" t="str">
        <x:v>PTC-B</x:v>
      </x:c>
      <x:c r="F53" s="7" t="str">
        <x:v>BL-X</x:v>
      </x:c>
      <x:c r="G53" s="7" t="str">
        <x:v>CS-07</x:v>
      </x:c>
      <x:c r="H53" s="7" t="str">
        <x:v>inner pan</x:v>
      </x:c>
      <x:c r="I53" s="10" t="str"/>
      <x:c r="J53" s="7" t="str"/>
      <x:c r="K53" s="7" t="str">
        <x:f>IF(J53="","OPEN",IF(I53="","FAIL","PASS"))</x:f>
        <x:v>OPEN</x:v>
      </x:c>
    </x:row>
    <x:row r="54" ht="36" customHeight="1">
      <x:c r="B54" s="7" t="str">
        <x:v>REA-O-B1-CS-08</x:v>
      </x:c>
      <x:c r="C54" s="7" t="str">
        <x:v>REA-O-B1</x:v>
      </x:c>
      <x:c r="D54" s="7" t="str">
        <x:v>OPERATIONAL</x:v>
      </x:c>
      <x:c r="E54" s="7" t="str">
        <x:v>PTC-B</x:v>
      </x:c>
      <x:c r="F54" s="7" t="str">
        <x:v>BL-X</x:v>
      </x:c>
      <x:c r="G54" s="7" t="str">
        <x:v>CS-08</x:v>
      </x:c>
      <x:c r="H54" s="7" t="str">
        <x:v>normal source route</x:v>
      </x:c>
      <x:c r="I54" s="10" t="str"/>
      <x:c r="J54" s="7" t="str"/>
      <x:c r="K54" s="7" t="str">
        <x:f>IF(J54="","OPEN",IF(I54="","FAIL","PASS"))</x:f>
        <x:v>OPEN</x:v>
      </x:c>
    </x:row>
    <x:row r="55" ht="36" customHeight="1">
      <x:c r="B55" s="7" t="str">
        <x:v>REA-O-B1-CS-09</x:v>
      </x:c>
      <x:c r="C55" s="7" t="str">
        <x:v>REA-O-B1</x:v>
      </x:c>
      <x:c r="D55" s="7" t="str">
        <x:v>OPERATIONAL</x:v>
      </x:c>
      <x:c r="E55" s="7" t="str">
        <x:v>PTC-B</x:v>
      </x:c>
      <x:c r="F55" s="7" t="str">
        <x:v>BL-X</x:v>
      </x:c>
      <x:c r="G55" s="7" t="str">
        <x:v>CS-09</x:v>
      </x:c>
      <x:c r="H55" s="7" t="str">
        <x:v>casualty source route</x:v>
      </x:c>
      <x:c r="I55" s="10" t="str"/>
      <x:c r="J55" s="7" t="str"/>
      <x:c r="K55" s="7" t="str">
        <x:f>IF(J55="","OPEN",IF(I55="","FAIL","PASS"))</x:f>
        <x:v>OPEN</x:v>
      </x:c>
    </x:row>
    <x:row r="56" ht="36" customHeight="1">
      <x:c r="B56" s="7" t="str">
        <x:v>REA-O-B1-CS-10</x:v>
      </x:c>
      <x:c r="C56" s="7" t="str">
        <x:v>REA-O-B1</x:v>
      </x:c>
      <x:c r="D56" s="7" t="str">
        <x:v>OPERATIONAL</x:v>
      </x:c>
      <x:c r="E56" s="7" t="str">
        <x:v>PTC-B</x:v>
      </x:c>
      <x:c r="F56" s="7" t="str">
        <x:v>BL-X</x:v>
      </x:c>
      <x:c r="G56" s="7" t="str">
        <x:v>CS-10</x:v>
      </x:c>
      <x:c r="H56" s="7" t="str">
        <x:v>normal source receiver</x:v>
      </x:c>
      <x:c r="I56" s="10" t="str"/>
      <x:c r="J56" s="7" t="str"/>
      <x:c r="K56" s="7" t="str">
        <x:f>IF(J56="","OPEN",IF(I56="","FAIL","PASS"))</x:f>
        <x:v>OPEN</x:v>
      </x:c>
    </x:row>
    <x:row r="57" ht="36" customHeight="1">
      <x:c r="B57" s="7" t="str">
        <x:v>REA-O-B1-CS-11</x:v>
      </x:c>
      <x:c r="C57" s="7" t="str">
        <x:v>REA-O-B1</x:v>
      </x:c>
      <x:c r="D57" s="7" t="str">
        <x:v>OPERATIONAL</x:v>
      </x:c>
      <x:c r="E57" s="7" t="str">
        <x:v>PTC-B</x:v>
      </x:c>
      <x:c r="F57" s="7" t="str">
        <x:v>BL-X</x:v>
      </x:c>
      <x:c r="G57" s="7" t="str">
        <x:v>CS-11</x:v>
      </x:c>
      <x:c r="H57" s="7" t="str">
        <x:v>casualty source interface</x:v>
      </x:c>
      <x:c r="I57" s="10" t="str"/>
      <x:c r="J57" s="7" t="str"/>
      <x:c r="K57" s="7" t="str">
        <x:f>IF(J57="","OPEN",IF(I57="","FAIL","PASS"))</x:f>
        <x:v>OPEN</x:v>
      </x:c>
    </x:row>
    <x:row r="58" ht="36" customHeight="1">
      <x:c r="B58" s="7" t="str">
        <x:v>REA-O-B1-CS-12</x:v>
      </x:c>
      <x:c r="C58" s="7" t="str">
        <x:v>REA-O-B1</x:v>
      </x:c>
      <x:c r="D58" s="7" t="str">
        <x:v>OPERATIONAL</x:v>
      </x:c>
      <x:c r="E58" s="7" t="str">
        <x:v>PTC-B</x:v>
      </x:c>
      <x:c r="F58" s="7" t="str">
        <x:v>BL-X</x:v>
      </x:c>
      <x:c r="G58" s="7" t="str">
        <x:v>CS-12</x:v>
      </x:c>
      <x:c r="H58" s="7" t="str">
        <x:v>candidate-water isolation</x:v>
      </x:c>
      <x:c r="I58" s="10" t="str"/>
      <x:c r="J58" s="7" t="str"/>
      <x:c r="K58" s="7" t="str">
        <x:f>IF(J58="","OPEN",IF(I58="","FAIL","PASS"))</x:f>
        <x:v>OPEN</x:v>
      </x:c>
    </x:row>
    <x:row r="59" ht="36" customHeight="1">
      <x:c r="B59" s="7" t="str">
        <x:v>REA-O-B1-CS-13</x:v>
      </x:c>
      <x:c r="C59" s="7" t="str">
        <x:v>REA-O-B1</x:v>
      </x:c>
      <x:c r="D59" s="7" t="str">
        <x:v>OPERATIONAL</x:v>
      </x:c>
      <x:c r="E59" s="7" t="str">
        <x:v>PTC-B</x:v>
      </x:c>
      <x:c r="F59" s="7" t="str">
        <x:v>BL-X</x:v>
      </x:c>
      <x:c r="G59" s="7" t="str">
        <x:v>CS-13</x:v>
      </x:c>
      <x:c r="H59" s="7" t="str">
        <x:v>public-water isolation</x:v>
      </x:c>
      <x:c r="I59" s="10" t="str"/>
      <x:c r="J59" s="7" t="str"/>
      <x:c r="K59" s="7" t="str">
        <x:f>IF(J59="","OPEN",IF(I59="","FAIL","PASS"))</x:f>
        <x:v>OPEN</x:v>
      </x:c>
    </x:row>
    <x:row r="60" ht="36" customHeight="1">
      <x:c r="B60" s="7" t="str">
        <x:v>REA-O-B1-CS-14</x:v>
      </x:c>
      <x:c r="C60" s="7" t="str">
        <x:v>REA-O-B1</x:v>
      </x:c>
      <x:c r="D60" s="7" t="str">
        <x:v>OPERATIONAL</x:v>
      </x:c>
      <x:c r="E60" s="7" t="str">
        <x:v>PTC-B</x:v>
      </x:c>
      <x:c r="F60" s="7" t="str">
        <x:v>BL-X</x:v>
      </x:c>
      <x:c r="G60" s="7" t="str">
        <x:v>CS-14</x:v>
      </x:c>
      <x:c r="H60" s="7" t="str">
        <x:v>casualty-water interface</x:v>
      </x:c>
      <x:c r="I60" s="10" t="str"/>
      <x:c r="J60" s="7" t="str"/>
      <x:c r="K60" s="7" t="str">
        <x:f>IF(J60="","OPEN",IF(I60="","FAIL","PASS"))</x:f>
        <x:v>OPEN</x:v>
      </x:c>
    </x:row>
    <x:row r="61" ht="36" customHeight="1">
      <x:c r="B61" s="7" t="str">
        <x:v>REA-O-B1-CS-15</x:v>
      </x:c>
      <x:c r="C61" s="7" t="str">
        <x:v>REA-O-B1</x:v>
      </x:c>
      <x:c r="D61" s="7" t="str">
        <x:v>OPERATIONAL</x:v>
      </x:c>
      <x:c r="E61" s="7" t="str">
        <x:v>PTC-B</x:v>
      </x:c>
      <x:c r="F61" s="7" t="str">
        <x:v>BL-X</x:v>
      </x:c>
      <x:c r="G61" s="7" t="str">
        <x:v>CS-15</x:v>
      </x:c>
      <x:c r="H61" s="7" t="str">
        <x:v>final control assembly</x:v>
      </x:c>
      <x:c r="I61" s="10" t="str"/>
      <x:c r="J61" s="7" t="str"/>
      <x:c r="K61" s="7" t="str">
        <x:f>IF(J61="","OPEN",IF(I61="","FAIL","PASS"))</x:f>
        <x:v>OPEN</x:v>
      </x:c>
    </x:row>
    <x:row r="62" ht="36" customHeight="1">
      <x:c r="B62" s="7" t="str">
        <x:v>REA-O-B1-CS-16</x:v>
      </x:c>
      <x:c r="C62" s="7" t="str">
        <x:v>REA-O-B1</x:v>
      </x:c>
      <x:c r="D62" s="7" t="str">
        <x:v>OPERATIONAL</x:v>
      </x:c>
      <x:c r="E62" s="7" t="str">
        <x:v>PTC-B</x:v>
      </x:c>
      <x:c r="F62" s="7" t="str">
        <x:v>BL-X</x:v>
      </x:c>
      <x:c r="G62" s="7" t="str">
        <x:v>CS-16</x:v>
      </x:c>
      <x:c r="H62" s="7" t="str">
        <x:v>independent safety energy</x:v>
      </x:c>
      <x:c r="I62" s="10" t="str"/>
      <x:c r="J62" s="7" t="str"/>
      <x:c r="K62" s="7" t="str">
        <x:f>IF(J62="","OPEN",IF(I62="","FAIL","PASS"))</x:f>
        <x:v>OPEN</x:v>
      </x:c>
    </x:row>
    <x:row r="63" ht="36" customHeight="1">
      <x:c r="B63" s="7" t="str">
        <x:v>REA-O-B1-CS-17</x:v>
      </x:c>
      <x:c r="C63" s="7" t="str">
        <x:v>REA-O-B1</x:v>
      </x:c>
      <x:c r="D63" s="7" t="str">
        <x:v>OPERATIONAL</x:v>
      </x:c>
      <x:c r="E63" s="7" t="str">
        <x:v>PTC-B</x:v>
      </x:c>
      <x:c r="F63" s="7" t="str">
        <x:v>BL-X</x:v>
      </x:c>
      <x:c r="G63" s="7" t="str">
        <x:v>CS-17</x:v>
      </x:c>
      <x:c r="H63" s="7" t="str">
        <x:v>measurement frame</x:v>
      </x:c>
      <x:c r="I63" s="10" t="str"/>
      <x:c r="J63" s="7" t="str"/>
      <x:c r="K63" s="7" t="str">
        <x:f>IF(J63="","OPEN",IF(I63="","FAIL","PASS"))</x:f>
        <x:v>OPEN</x:v>
      </x:c>
    </x:row>
    <x:row r="64" ht="36" customHeight="1">
      <x:c r="B64" s="7" t="str">
        <x:v>REA-O-B1-CS-18</x:v>
      </x:c>
      <x:c r="C64" s="7" t="str">
        <x:v>REA-O-B1</x:v>
      </x:c>
      <x:c r="D64" s="7" t="str">
        <x:v>OPERATIONAL</x:v>
      </x:c>
      <x:c r="E64" s="7" t="str">
        <x:v>PTC-B</x:v>
      </x:c>
      <x:c r="F64" s="7" t="str">
        <x:v>BL-X</x:v>
      </x:c>
      <x:c r="G64" s="7" t="str">
        <x:v>CS-18</x:v>
      </x:c>
      <x:c r="H64" s="7" t="str">
        <x:v>causal-time and evidence</x:v>
      </x:c>
      <x:c r="I64" s="10" t="str"/>
      <x:c r="J64" s="7" t="str"/>
      <x:c r="K64" s="7" t="str">
        <x:f>IF(J64="","OPEN",IF(I64="","FAIL","PASS"))</x:f>
        <x:v>OPEN</x:v>
      </x:c>
    </x:row>
    <x:row r="65" ht="36" customHeight="1">
      <x:c r="B65" s="7" t="str">
        <x:v>REA-O-B1-CS-19</x:v>
      </x:c>
      <x:c r="C65" s="7" t="str">
        <x:v>REA-O-B1</x:v>
      </x:c>
      <x:c r="D65" s="7" t="str">
        <x:v>OPERATIONAL</x:v>
      </x:c>
      <x:c r="E65" s="7" t="str">
        <x:v>PTC-B</x:v>
      </x:c>
      <x:c r="F65" s="7" t="str">
        <x:v>BL-X</x:v>
      </x:c>
      <x:c r="G65" s="7" t="str">
        <x:v>CS-19</x:v>
      </x:c>
      <x:c r="H65" s="7" t="str">
        <x:v>rescue and access</x:v>
      </x:c>
      <x:c r="I65" s="10" t="str"/>
      <x:c r="J65" s="7" t="str"/>
      <x:c r="K65" s="7" t="str">
        <x:f>IF(J65="","OPEN",IF(I65="","FAIL","PASS"))</x:f>
        <x:v>OPEN</x:v>
      </x:c>
    </x:row>
    <x:row r="66" ht="36" customHeight="1">
      <x:c r="B66" s="7" t="str">
        <x:v>REA-O-B1-CS-20</x:v>
      </x:c>
      <x:c r="C66" s="7" t="str">
        <x:v>REA-O-B1</x:v>
      </x:c>
      <x:c r="D66" s="7" t="str">
        <x:v>OPERATIONAL</x:v>
      </x:c>
      <x:c r="E66" s="7" t="str">
        <x:v>PTC-B</x:v>
      </x:c>
      <x:c r="F66" s="7" t="str">
        <x:v>BL-X</x:v>
      </x:c>
      <x:c r="G66" s="7" t="str">
        <x:v>CS-20</x:v>
      </x:c>
      <x:c r="H66" s="7" t="str">
        <x:v>environmental boundary</x:v>
      </x:c>
      <x:c r="I66" s="10" t="str"/>
      <x:c r="J66" s="7" t="str"/>
      <x:c r="K66" s="7" t="str">
        <x:f>IF(J66="","OPEN",IF(I66="","FAIL","PASS"))</x:f>
        <x:v>OPEN</x:v>
      </x:c>
    </x:row>
    <x:row r="67" ht="36" customHeight="1">
      <x:c r="B67" s="7" t="str">
        <x:v>REA-O-B2-CS-01</x:v>
      </x:c>
      <x:c r="C67" s="7" t="str">
        <x:v>REA-O-B2</x:v>
      </x:c>
      <x:c r="D67" s="7" t="str">
        <x:v>OPERATIONAL</x:v>
      </x:c>
      <x:c r="E67" s="7" t="str">
        <x:v>PTC-B</x:v>
      </x:c>
      <x:c r="F67" s="7" t="str">
        <x:v>BL-Y</x:v>
      </x:c>
      <x:c r="G67" s="7" t="str">
        <x:v>CS-01</x:v>
      </x:c>
      <x:c r="H67" s="7" t="str">
        <x:v>public datum</x:v>
      </x:c>
      <x:c r="I67" s="10" t="str"/>
      <x:c r="J67" s="7" t="str"/>
      <x:c r="K67" s="7" t="str">
        <x:f>IF(J67="","OPEN",IF(I67="","FAIL","PASS"))</x:f>
        <x:v>OPEN</x:v>
      </x:c>
    </x:row>
    <x:row r="68" ht="36" customHeight="1">
      <x:c r="B68" s="7" t="str">
        <x:v>REA-O-B2-CS-02</x:v>
      </x:c>
      <x:c r="C68" s="7" t="str">
        <x:v>REA-O-B2</x:v>
      </x:c>
      <x:c r="D68" s="7" t="str">
        <x:v>OPERATIONAL</x:v>
      </x:c>
      <x:c r="E68" s="7" t="str">
        <x:v>PTC-B</x:v>
      </x:c>
      <x:c r="F68" s="7" t="str">
        <x:v>BL-Y</x:v>
      </x:c>
      <x:c r="G68" s="7" t="str">
        <x:v>CS-02</x:v>
      </x:c>
      <x:c r="H68" s="7" t="str">
        <x:v>primary frame</x:v>
      </x:c>
      <x:c r="I68" s="10" t="str"/>
      <x:c r="J68" s="7" t="str"/>
      <x:c r="K68" s="7" t="str">
        <x:f>IF(J68="","OPEN",IF(I68="","FAIL","PASS"))</x:f>
        <x:v>OPEN</x:v>
      </x:c>
    </x:row>
    <x:row r="69" ht="36" customHeight="1">
      <x:c r="B69" s="7" t="str">
        <x:v>REA-O-B2-CS-03</x:v>
      </x:c>
      <x:c r="C69" s="7" t="str">
        <x:v>REA-O-B2</x:v>
      </x:c>
      <x:c r="D69" s="7" t="str">
        <x:v>OPERATIONAL</x:v>
      </x:c>
      <x:c r="E69" s="7" t="str">
        <x:v>PTC-B</x:v>
      </x:c>
      <x:c r="F69" s="7" t="str">
        <x:v>BL-Y</x:v>
      </x:c>
      <x:c r="G69" s="7" t="str">
        <x:v>CS-03</x:v>
      </x:c>
      <x:c r="H69" s="7" t="str">
        <x:v>source-surrogate vessel</x:v>
      </x:c>
      <x:c r="I69" s="10" t="str"/>
      <x:c r="J69" s="7" t="str"/>
      <x:c r="K69" s="7" t="str">
        <x:f>IF(J69="","OPEN",IF(I69="","FAIL","PASS"))</x:f>
        <x:v>OPEN</x:v>
      </x:c>
    </x:row>
    <x:row r="70" ht="36" customHeight="1">
      <x:c r="B70" s="7" t="str">
        <x:v>REA-O-B2-CS-04</x:v>
      </x:c>
      <x:c r="C70" s="7" t="str">
        <x:v>REA-O-B2</x:v>
      </x:c>
      <x:c r="D70" s="7" t="str">
        <x:v>OPERATIONAL</x:v>
      </x:c>
      <x:c r="E70" s="7" t="str">
        <x:v>PTC-B</x:v>
      </x:c>
      <x:c r="F70" s="7" t="str">
        <x:v>BL-Y</x:v>
      </x:c>
      <x:c r="G70" s="7" t="str">
        <x:v>CS-04</x:v>
      </x:c>
      <x:c r="H70" s="7" t="str">
        <x:v>capsule dock</x:v>
      </x:c>
      <x:c r="I70" s="10" t="str"/>
      <x:c r="J70" s="7" t="str"/>
      <x:c r="K70" s="7" t="str">
        <x:f>IF(J70="","OPEN",IF(I70="","FAIL","PASS"))</x:f>
        <x:v>OPEN</x:v>
      </x:c>
    </x:row>
    <x:row r="71" ht="36" customHeight="1">
      <x:c r="B71" s="7" t="str">
        <x:v>REA-O-B2-CS-05</x:v>
      </x:c>
      <x:c r="C71" s="7" t="str">
        <x:v>REA-O-B2</x:v>
      </x:c>
      <x:c r="D71" s="7" t="str">
        <x:v>OPERATIONAL</x:v>
      </x:c>
      <x:c r="E71" s="7" t="str">
        <x:v>PTC-B</x:v>
      </x:c>
      <x:c r="F71" s="7" t="str">
        <x:v>BL-Y</x:v>
      </x:c>
      <x:c r="G71" s="7" t="str">
        <x:v>CS-05</x:v>
      </x:c>
      <x:c r="H71" s="7" t="str">
        <x:v>40 mm insert</x:v>
      </x:c>
      <x:c r="I71" s="10" t="str"/>
      <x:c r="J71" s="7" t="str"/>
      <x:c r="K71" s="7" t="str">
        <x:f>IF(J71="","OPEN",IF(I71="","FAIL","PASS"))</x:f>
        <x:v>OPEN</x:v>
      </x:c>
    </x:row>
    <x:row r="72" ht="36" customHeight="1">
      <x:c r="B72" s="7" t="str">
        <x:v>REA-O-B2-CS-06</x:v>
      </x:c>
      <x:c r="C72" s="7" t="str">
        <x:v>REA-O-B2</x:v>
      </x:c>
      <x:c r="D72" s="7" t="str">
        <x:v>OPERATIONAL</x:v>
      </x:c>
      <x:c r="E72" s="7" t="str">
        <x:v>PTC-B</x:v>
      </x:c>
      <x:c r="F72" s="7" t="str">
        <x:v>BL-Y</x:v>
      </x:c>
      <x:c r="G72" s="7" t="str">
        <x:v>CS-06</x:v>
      </x:c>
      <x:c r="H72" s="7" t="str">
        <x:v>dispenser</x:v>
      </x:c>
      <x:c r="I72" s="10" t="str"/>
      <x:c r="J72" s="7" t="str"/>
      <x:c r="K72" s="7" t="str">
        <x:f>IF(J72="","OPEN",IF(I72="","FAIL","PASS"))</x:f>
        <x:v>OPEN</x:v>
      </x:c>
    </x:row>
    <x:row r="73" ht="36" customHeight="1">
      <x:c r="B73" s="7" t="str">
        <x:v>REA-O-B2-CS-07</x:v>
      </x:c>
      <x:c r="C73" s="7" t="str">
        <x:v>REA-O-B2</x:v>
      </x:c>
      <x:c r="D73" s="7" t="str">
        <x:v>OPERATIONAL</x:v>
      </x:c>
      <x:c r="E73" s="7" t="str">
        <x:v>PTC-B</x:v>
      </x:c>
      <x:c r="F73" s="7" t="str">
        <x:v>BL-Y</x:v>
      </x:c>
      <x:c r="G73" s="7" t="str">
        <x:v>CS-07</x:v>
      </x:c>
      <x:c r="H73" s="7" t="str">
        <x:v>inner pan</x:v>
      </x:c>
      <x:c r="I73" s="10" t="str"/>
      <x:c r="J73" s="7" t="str"/>
      <x:c r="K73" s="7" t="str">
        <x:f>IF(J73="","OPEN",IF(I73="","FAIL","PASS"))</x:f>
        <x:v>OPEN</x:v>
      </x:c>
    </x:row>
    <x:row r="74" ht="36" customHeight="1">
      <x:c r="B74" s="7" t="str">
        <x:v>REA-O-B2-CS-08</x:v>
      </x:c>
      <x:c r="C74" s="7" t="str">
        <x:v>REA-O-B2</x:v>
      </x:c>
      <x:c r="D74" s="7" t="str">
        <x:v>OPERATIONAL</x:v>
      </x:c>
      <x:c r="E74" s="7" t="str">
        <x:v>PTC-B</x:v>
      </x:c>
      <x:c r="F74" s="7" t="str">
        <x:v>BL-Y</x:v>
      </x:c>
      <x:c r="G74" s="7" t="str">
        <x:v>CS-08</x:v>
      </x:c>
      <x:c r="H74" s="7" t="str">
        <x:v>normal source route</x:v>
      </x:c>
      <x:c r="I74" s="10" t="str"/>
      <x:c r="J74" s="7" t="str"/>
      <x:c r="K74" s="7" t="str">
        <x:f>IF(J74="","OPEN",IF(I74="","FAIL","PASS"))</x:f>
        <x:v>OPEN</x:v>
      </x:c>
    </x:row>
    <x:row r="75" ht="36" customHeight="1">
      <x:c r="B75" s="7" t="str">
        <x:v>REA-O-B2-CS-09</x:v>
      </x:c>
      <x:c r="C75" s="7" t="str">
        <x:v>REA-O-B2</x:v>
      </x:c>
      <x:c r="D75" s="7" t="str">
        <x:v>OPERATIONAL</x:v>
      </x:c>
      <x:c r="E75" s="7" t="str">
        <x:v>PTC-B</x:v>
      </x:c>
      <x:c r="F75" s="7" t="str">
        <x:v>BL-Y</x:v>
      </x:c>
      <x:c r="G75" s="7" t="str">
        <x:v>CS-09</x:v>
      </x:c>
      <x:c r="H75" s="7" t="str">
        <x:v>casualty source route</x:v>
      </x:c>
      <x:c r="I75" s="10" t="str"/>
      <x:c r="J75" s="7" t="str"/>
      <x:c r="K75" s="7" t="str">
        <x:f>IF(J75="","OPEN",IF(I75="","FAIL","PASS"))</x:f>
        <x:v>OPEN</x:v>
      </x:c>
    </x:row>
    <x:row r="76" ht="36" customHeight="1">
      <x:c r="B76" s="7" t="str">
        <x:v>REA-O-B2-CS-10</x:v>
      </x:c>
      <x:c r="C76" s="7" t="str">
        <x:v>REA-O-B2</x:v>
      </x:c>
      <x:c r="D76" s="7" t="str">
        <x:v>OPERATIONAL</x:v>
      </x:c>
      <x:c r="E76" s="7" t="str">
        <x:v>PTC-B</x:v>
      </x:c>
      <x:c r="F76" s="7" t="str">
        <x:v>BL-Y</x:v>
      </x:c>
      <x:c r="G76" s="7" t="str">
        <x:v>CS-10</x:v>
      </x:c>
      <x:c r="H76" s="7" t="str">
        <x:v>normal source receiver</x:v>
      </x:c>
      <x:c r="I76" s="10" t="str"/>
      <x:c r="J76" s="7" t="str"/>
      <x:c r="K76" s="7" t="str">
        <x:f>IF(J76="","OPEN",IF(I76="","FAIL","PASS"))</x:f>
        <x:v>OPEN</x:v>
      </x:c>
    </x:row>
    <x:row r="77" ht="36" customHeight="1">
      <x:c r="B77" s="7" t="str">
        <x:v>REA-O-B2-CS-11</x:v>
      </x:c>
      <x:c r="C77" s="7" t="str">
        <x:v>REA-O-B2</x:v>
      </x:c>
      <x:c r="D77" s="7" t="str">
        <x:v>OPERATIONAL</x:v>
      </x:c>
      <x:c r="E77" s="7" t="str">
        <x:v>PTC-B</x:v>
      </x:c>
      <x:c r="F77" s="7" t="str">
        <x:v>BL-Y</x:v>
      </x:c>
      <x:c r="G77" s="7" t="str">
        <x:v>CS-11</x:v>
      </x:c>
      <x:c r="H77" s="7" t="str">
        <x:v>casualty source interface</x:v>
      </x:c>
      <x:c r="I77" s="10" t="str"/>
      <x:c r="J77" s="7" t="str"/>
      <x:c r="K77" s="7" t="str">
        <x:f>IF(J77="","OPEN",IF(I77="","FAIL","PASS"))</x:f>
        <x:v>OPEN</x:v>
      </x:c>
    </x:row>
    <x:row r="78" ht="36" customHeight="1">
      <x:c r="B78" s="7" t="str">
        <x:v>REA-O-B2-CS-12</x:v>
      </x:c>
      <x:c r="C78" s="7" t="str">
        <x:v>REA-O-B2</x:v>
      </x:c>
      <x:c r="D78" s="7" t="str">
        <x:v>OPERATIONAL</x:v>
      </x:c>
      <x:c r="E78" s="7" t="str">
        <x:v>PTC-B</x:v>
      </x:c>
      <x:c r="F78" s="7" t="str">
        <x:v>BL-Y</x:v>
      </x:c>
      <x:c r="G78" s="7" t="str">
        <x:v>CS-12</x:v>
      </x:c>
      <x:c r="H78" s="7" t="str">
        <x:v>candidate-water isolation</x:v>
      </x:c>
      <x:c r="I78" s="10" t="str"/>
      <x:c r="J78" s="7" t="str"/>
      <x:c r="K78" s="7" t="str">
        <x:f>IF(J78="","OPEN",IF(I78="","FAIL","PASS"))</x:f>
        <x:v>OPEN</x:v>
      </x:c>
    </x:row>
    <x:row r="79" ht="36" customHeight="1">
      <x:c r="B79" s="7" t="str">
        <x:v>REA-O-B2-CS-13</x:v>
      </x:c>
      <x:c r="C79" s="7" t="str">
        <x:v>REA-O-B2</x:v>
      </x:c>
      <x:c r="D79" s="7" t="str">
        <x:v>OPERATIONAL</x:v>
      </x:c>
      <x:c r="E79" s="7" t="str">
        <x:v>PTC-B</x:v>
      </x:c>
      <x:c r="F79" s="7" t="str">
        <x:v>BL-Y</x:v>
      </x:c>
      <x:c r="G79" s="7" t="str">
        <x:v>CS-13</x:v>
      </x:c>
      <x:c r="H79" s="7" t="str">
        <x:v>public-water isolation</x:v>
      </x:c>
      <x:c r="I79" s="10" t="str"/>
      <x:c r="J79" s="7" t="str"/>
      <x:c r="K79" s="7" t="str">
        <x:f>IF(J79="","OPEN",IF(I79="","FAIL","PASS"))</x:f>
        <x:v>OPEN</x:v>
      </x:c>
    </x:row>
    <x:row r="80" ht="36" customHeight="1">
      <x:c r="B80" s="7" t="str">
        <x:v>REA-O-B2-CS-14</x:v>
      </x:c>
      <x:c r="C80" s="7" t="str">
        <x:v>REA-O-B2</x:v>
      </x:c>
      <x:c r="D80" s="7" t="str">
        <x:v>OPERATIONAL</x:v>
      </x:c>
      <x:c r="E80" s="7" t="str">
        <x:v>PTC-B</x:v>
      </x:c>
      <x:c r="F80" s="7" t="str">
        <x:v>BL-Y</x:v>
      </x:c>
      <x:c r="G80" s="7" t="str">
        <x:v>CS-14</x:v>
      </x:c>
      <x:c r="H80" s="7" t="str">
        <x:v>casualty-water interface</x:v>
      </x:c>
      <x:c r="I80" s="10" t="str"/>
      <x:c r="J80" s="7" t="str"/>
      <x:c r="K80" s="7" t="str">
        <x:f>IF(J80="","OPEN",IF(I80="","FAIL","PASS"))</x:f>
        <x:v>OPEN</x:v>
      </x:c>
    </x:row>
    <x:row r="81" ht="36" customHeight="1">
      <x:c r="B81" s="7" t="str">
        <x:v>REA-O-B2-CS-15</x:v>
      </x:c>
      <x:c r="C81" s="7" t="str">
        <x:v>REA-O-B2</x:v>
      </x:c>
      <x:c r="D81" s="7" t="str">
        <x:v>OPERATIONAL</x:v>
      </x:c>
      <x:c r="E81" s="7" t="str">
        <x:v>PTC-B</x:v>
      </x:c>
      <x:c r="F81" s="7" t="str">
        <x:v>BL-Y</x:v>
      </x:c>
      <x:c r="G81" s="7" t="str">
        <x:v>CS-15</x:v>
      </x:c>
      <x:c r="H81" s="7" t="str">
        <x:v>final control assembly</x:v>
      </x:c>
      <x:c r="I81" s="10" t="str"/>
      <x:c r="J81" s="7" t="str"/>
      <x:c r="K81" s="7" t="str">
        <x:f>IF(J81="","OPEN",IF(I81="","FAIL","PASS"))</x:f>
        <x:v>OPEN</x:v>
      </x:c>
    </x:row>
    <x:row r="82" ht="36" customHeight="1">
      <x:c r="B82" s="7" t="str">
        <x:v>REA-O-B2-CS-16</x:v>
      </x:c>
      <x:c r="C82" s="7" t="str">
        <x:v>REA-O-B2</x:v>
      </x:c>
      <x:c r="D82" s="7" t="str">
        <x:v>OPERATIONAL</x:v>
      </x:c>
      <x:c r="E82" s="7" t="str">
        <x:v>PTC-B</x:v>
      </x:c>
      <x:c r="F82" s="7" t="str">
        <x:v>BL-Y</x:v>
      </x:c>
      <x:c r="G82" s="7" t="str">
        <x:v>CS-16</x:v>
      </x:c>
      <x:c r="H82" s="7" t="str">
        <x:v>independent safety energy</x:v>
      </x:c>
      <x:c r="I82" s="10" t="str"/>
      <x:c r="J82" s="7" t="str"/>
      <x:c r="K82" s="7" t="str">
        <x:f>IF(J82="","OPEN",IF(I82="","FAIL","PASS"))</x:f>
        <x:v>OPEN</x:v>
      </x:c>
    </x:row>
    <x:row r="83" ht="36" customHeight="1">
      <x:c r="B83" s="7" t="str">
        <x:v>REA-O-B2-CS-17</x:v>
      </x:c>
      <x:c r="C83" s="7" t="str">
        <x:v>REA-O-B2</x:v>
      </x:c>
      <x:c r="D83" s="7" t="str">
        <x:v>OPERATIONAL</x:v>
      </x:c>
      <x:c r="E83" s="7" t="str">
        <x:v>PTC-B</x:v>
      </x:c>
      <x:c r="F83" s="7" t="str">
        <x:v>BL-Y</x:v>
      </x:c>
      <x:c r="G83" s="7" t="str">
        <x:v>CS-17</x:v>
      </x:c>
      <x:c r="H83" s="7" t="str">
        <x:v>measurement frame</x:v>
      </x:c>
      <x:c r="I83" s="10" t="str"/>
      <x:c r="J83" s="7" t="str"/>
      <x:c r="K83" s="7" t="str">
        <x:f>IF(J83="","OPEN",IF(I83="","FAIL","PASS"))</x:f>
        <x:v>OPEN</x:v>
      </x:c>
    </x:row>
    <x:row r="84" ht="36" customHeight="1">
      <x:c r="B84" s="7" t="str">
        <x:v>REA-O-B2-CS-18</x:v>
      </x:c>
      <x:c r="C84" s="7" t="str">
        <x:v>REA-O-B2</x:v>
      </x:c>
      <x:c r="D84" s="7" t="str">
        <x:v>OPERATIONAL</x:v>
      </x:c>
      <x:c r="E84" s="7" t="str">
        <x:v>PTC-B</x:v>
      </x:c>
      <x:c r="F84" s="7" t="str">
        <x:v>BL-Y</x:v>
      </x:c>
      <x:c r="G84" s="7" t="str">
        <x:v>CS-18</x:v>
      </x:c>
      <x:c r="H84" s="7" t="str">
        <x:v>causal-time and evidence</x:v>
      </x:c>
      <x:c r="I84" s="10" t="str"/>
      <x:c r="J84" s="7" t="str"/>
      <x:c r="K84" s="7" t="str">
        <x:f>IF(J84="","OPEN",IF(I84="","FAIL","PASS"))</x:f>
        <x:v>OPEN</x:v>
      </x:c>
    </x:row>
    <x:row r="85" ht="36" customHeight="1">
      <x:c r="B85" s="7" t="str">
        <x:v>REA-O-B2-CS-19</x:v>
      </x:c>
      <x:c r="C85" s="7" t="str">
        <x:v>REA-O-B2</x:v>
      </x:c>
      <x:c r="D85" s="7" t="str">
        <x:v>OPERATIONAL</x:v>
      </x:c>
      <x:c r="E85" s="7" t="str">
        <x:v>PTC-B</x:v>
      </x:c>
      <x:c r="F85" s="7" t="str">
        <x:v>BL-Y</x:v>
      </x:c>
      <x:c r="G85" s="7" t="str">
        <x:v>CS-19</x:v>
      </x:c>
      <x:c r="H85" s="7" t="str">
        <x:v>rescue and access</x:v>
      </x:c>
      <x:c r="I85" s="10" t="str"/>
      <x:c r="J85" s="7" t="str"/>
      <x:c r="K85" s="7" t="str">
        <x:f>IF(J85="","OPEN",IF(I85="","FAIL","PASS"))</x:f>
        <x:v>OPEN</x:v>
      </x:c>
    </x:row>
    <x:row r="86" ht="36" customHeight="1">
      <x:c r="B86" s="7" t="str">
        <x:v>REA-O-B2-CS-20</x:v>
      </x:c>
      <x:c r="C86" s="7" t="str">
        <x:v>REA-O-B2</x:v>
      </x:c>
      <x:c r="D86" s="7" t="str">
        <x:v>OPERATIONAL</x:v>
      </x:c>
      <x:c r="E86" s="7" t="str">
        <x:v>PTC-B</x:v>
      </x:c>
      <x:c r="F86" s="7" t="str">
        <x:v>BL-Y</x:v>
      </x:c>
      <x:c r="G86" s="7" t="str">
        <x:v>CS-20</x:v>
      </x:c>
      <x:c r="H86" s="7" t="str">
        <x:v>environmental boundary</x:v>
      </x:c>
      <x:c r="I86" s="10" t="str"/>
      <x:c r="J86" s="7" t="str"/>
      <x:c r="K86" s="7" t="str">
        <x:f>IF(J86="","OPEN",IF(I86="","FAIL","PASS"))</x:f>
        <x:v>OPEN</x:v>
      </x:c>
    </x:row>
    <x:row r="87" ht="36" customHeight="1">
      <x:c r="B87" s="7" t="str">
        <x:v>REA-O-C1-CS-01</x:v>
      </x:c>
      <x:c r="C87" s="7" t="str">
        <x:v>REA-O-C1</x:v>
      </x:c>
      <x:c r="D87" s="7" t="str">
        <x:v>OPERATIONAL</x:v>
      </x:c>
      <x:c r="E87" s="7" t="str">
        <x:v>PTC-C</x:v>
      </x:c>
      <x:c r="F87" s="7" t="str">
        <x:v>BL-X</x:v>
      </x:c>
      <x:c r="G87" s="7" t="str">
        <x:v>CS-01</x:v>
      </x:c>
      <x:c r="H87" s="7" t="str">
        <x:v>public datum</x:v>
      </x:c>
      <x:c r="I87" s="10" t="str"/>
      <x:c r="J87" s="7" t="str"/>
      <x:c r="K87" s="7" t="str">
        <x:f>IF(J87="","OPEN",IF(I87="","FAIL","PASS"))</x:f>
        <x:v>OPEN</x:v>
      </x:c>
    </x:row>
    <x:row r="88" ht="36" customHeight="1">
      <x:c r="B88" s="7" t="str">
        <x:v>REA-O-C1-CS-02</x:v>
      </x:c>
      <x:c r="C88" s="7" t="str">
        <x:v>REA-O-C1</x:v>
      </x:c>
      <x:c r="D88" s="7" t="str">
        <x:v>OPERATIONAL</x:v>
      </x:c>
      <x:c r="E88" s="7" t="str">
        <x:v>PTC-C</x:v>
      </x:c>
      <x:c r="F88" s="7" t="str">
        <x:v>BL-X</x:v>
      </x:c>
      <x:c r="G88" s="7" t="str">
        <x:v>CS-02</x:v>
      </x:c>
      <x:c r="H88" s="7" t="str">
        <x:v>primary frame</x:v>
      </x:c>
      <x:c r="I88" s="10" t="str"/>
      <x:c r="J88" s="7" t="str"/>
      <x:c r="K88" s="7" t="str">
        <x:f>IF(J88="","OPEN",IF(I88="","FAIL","PASS"))</x:f>
        <x:v>OPEN</x:v>
      </x:c>
    </x:row>
    <x:row r="89" ht="36" customHeight="1">
      <x:c r="B89" s="7" t="str">
        <x:v>REA-O-C1-CS-03</x:v>
      </x:c>
      <x:c r="C89" s="7" t="str">
        <x:v>REA-O-C1</x:v>
      </x:c>
      <x:c r="D89" s="7" t="str">
        <x:v>OPERATIONAL</x:v>
      </x:c>
      <x:c r="E89" s="7" t="str">
        <x:v>PTC-C</x:v>
      </x:c>
      <x:c r="F89" s="7" t="str">
        <x:v>BL-X</x:v>
      </x:c>
      <x:c r="G89" s="7" t="str">
        <x:v>CS-03</x:v>
      </x:c>
      <x:c r="H89" s="7" t="str">
        <x:v>source-surrogate vessel</x:v>
      </x:c>
      <x:c r="I89" s="10" t="str"/>
      <x:c r="J89" s="7" t="str"/>
      <x:c r="K89" s="7" t="str">
        <x:f>IF(J89="","OPEN",IF(I89="","FAIL","PASS"))</x:f>
        <x:v>OPEN</x:v>
      </x:c>
    </x:row>
    <x:row r="90" ht="36" customHeight="1">
      <x:c r="B90" s="7" t="str">
        <x:v>REA-O-C1-CS-04</x:v>
      </x:c>
      <x:c r="C90" s="7" t="str">
        <x:v>REA-O-C1</x:v>
      </x:c>
      <x:c r="D90" s="7" t="str">
        <x:v>OPERATIONAL</x:v>
      </x:c>
      <x:c r="E90" s="7" t="str">
        <x:v>PTC-C</x:v>
      </x:c>
      <x:c r="F90" s="7" t="str">
        <x:v>BL-X</x:v>
      </x:c>
      <x:c r="G90" s="7" t="str">
        <x:v>CS-04</x:v>
      </x:c>
      <x:c r="H90" s="7" t="str">
        <x:v>capsule dock</x:v>
      </x:c>
      <x:c r="I90" s="10" t="str"/>
      <x:c r="J90" s="7" t="str"/>
      <x:c r="K90" s="7" t="str">
        <x:f>IF(J90="","OPEN",IF(I90="","FAIL","PASS"))</x:f>
        <x:v>OPEN</x:v>
      </x:c>
    </x:row>
    <x:row r="91" ht="36" customHeight="1">
      <x:c r="B91" s="7" t="str">
        <x:v>REA-O-C1-CS-05</x:v>
      </x:c>
      <x:c r="C91" s="7" t="str">
        <x:v>REA-O-C1</x:v>
      </x:c>
      <x:c r="D91" s="7" t="str">
        <x:v>OPERATIONAL</x:v>
      </x:c>
      <x:c r="E91" s="7" t="str">
        <x:v>PTC-C</x:v>
      </x:c>
      <x:c r="F91" s="7" t="str">
        <x:v>BL-X</x:v>
      </x:c>
      <x:c r="G91" s="7" t="str">
        <x:v>CS-05</x:v>
      </x:c>
      <x:c r="H91" s="7" t="str">
        <x:v>40 mm insert</x:v>
      </x:c>
      <x:c r="I91" s="10" t="str"/>
      <x:c r="J91" s="7" t="str"/>
      <x:c r="K91" s="7" t="str">
        <x:f>IF(J91="","OPEN",IF(I91="","FAIL","PASS"))</x:f>
        <x:v>OPEN</x:v>
      </x:c>
    </x:row>
    <x:row r="92" ht="36" customHeight="1">
      <x:c r="B92" s="7" t="str">
        <x:v>REA-O-C1-CS-06</x:v>
      </x:c>
      <x:c r="C92" s="7" t="str">
        <x:v>REA-O-C1</x:v>
      </x:c>
      <x:c r="D92" s="7" t="str">
        <x:v>OPERATIONAL</x:v>
      </x:c>
      <x:c r="E92" s="7" t="str">
        <x:v>PTC-C</x:v>
      </x:c>
      <x:c r="F92" s="7" t="str">
        <x:v>BL-X</x:v>
      </x:c>
      <x:c r="G92" s="7" t="str">
        <x:v>CS-06</x:v>
      </x:c>
      <x:c r="H92" s="7" t="str">
        <x:v>dispenser</x:v>
      </x:c>
      <x:c r="I92" s="10" t="str"/>
      <x:c r="J92" s="7" t="str"/>
      <x:c r="K92" s="7" t="str">
        <x:f>IF(J92="","OPEN",IF(I92="","FAIL","PASS"))</x:f>
        <x:v>OPEN</x:v>
      </x:c>
    </x:row>
    <x:row r="93" ht="36" customHeight="1">
      <x:c r="B93" s="7" t="str">
        <x:v>REA-O-C1-CS-07</x:v>
      </x:c>
      <x:c r="C93" s="7" t="str">
        <x:v>REA-O-C1</x:v>
      </x:c>
      <x:c r="D93" s="7" t="str">
        <x:v>OPERATIONAL</x:v>
      </x:c>
      <x:c r="E93" s="7" t="str">
        <x:v>PTC-C</x:v>
      </x:c>
      <x:c r="F93" s="7" t="str">
        <x:v>BL-X</x:v>
      </x:c>
      <x:c r="G93" s="7" t="str">
        <x:v>CS-07</x:v>
      </x:c>
      <x:c r="H93" s="7" t="str">
        <x:v>inner pan</x:v>
      </x:c>
      <x:c r="I93" s="10" t="str"/>
      <x:c r="J93" s="7" t="str"/>
      <x:c r="K93" s="7" t="str">
        <x:f>IF(J93="","OPEN",IF(I93="","FAIL","PASS"))</x:f>
        <x:v>OPEN</x:v>
      </x:c>
    </x:row>
    <x:row r="94" ht="36" customHeight="1">
      <x:c r="B94" s="7" t="str">
        <x:v>REA-O-C1-CS-08</x:v>
      </x:c>
      <x:c r="C94" s="7" t="str">
        <x:v>REA-O-C1</x:v>
      </x:c>
      <x:c r="D94" s="7" t="str">
        <x:v>OPERATIONAL</x:v>
      </x:c>
      <x:c r="E94" s="7" t="str">
        <x:v>PTC-C</x:v>
      </x:c>
      <x:c r="F94" s="7" t="str">
        <x:v>BL-X</x:v>
      </x:c>
      <x:c r="G94" s="7" t="str">
        <x:v>CS-08</x:v>
      </x:c>
      <x:c r="H94" s="7" t="str">
        <x:v>normal source route</x:v>
      </x:c>
      <x:c r="I94" s="10" t="str"/>
      <x:c r="J94" s="7" t="str"/>
      <x:c r="K94" s="7" t="str">
        <x:f>IF(J94="","OPEN",IF(I94="","FAIL","PASS"))</x:f>
        <x:v>OPEN</x:v>
      </x:c>
    </x:row>
    <x:row r="95" ht="36" customHeight="1">
      <x:c r="B95" s="7" t="str">
        <x:v>REA-O-C1-CS-09</x:v>
      </x:c>
      <x:c r="C95" s="7" t="str">
        <x:v>REA-O-C1</x:v>
      </x:c>
      <x:c r="D95" s="7" t="str">
        <x:v>OPERATIONAL</x:v>
      </x:c>
      <x:c r="E95" s="7" t="str">
        <x:v>PTC-C</x:v>
      </x:c>
      <x:c r="F95" s="7" t="str">
        <x:v>BL-X</x:v>
      </x:c>
      <x:c r="G95" s="7" t="str">
        <x:v>CS-09</x:v>
      </x:c>
      <x:c r="H95" s="7" t="str">
        <x:v>casualty source route</x:v>
      </x:c>
      <x:c r="I95" s="10" t="str"/>
      <x:c r="J95" s="7" t="str"/>
      <x:c r="K95" s="7" t="str">
        <x:f>IF(J95="","OPEN",IF(I95="","FAIL","PASS"))</x:f>
        <x:v>OPEN</x:v>
      </x:c>
    </x:row>
    <x:row r="96" ht="36" customHeight="1">
      <x:c r="B96" s="7" t="str">
        <x:v>REA-O-C1-CS-10</x:v>
      </x:c>
      <x:c r="C96" s="7" t="str">
        <x:v>REA-O-C1</x:v>
      </x:c>
      <x:c r="D96" s="7" t="str">
        <x:v>OPERATIONAL</x:v>
      </x:c>
      <x:c r="E96" s="7" t="str">
        <x:v>PTC-C</x:v>
      </x:c>
      <x:c r="F96" s="7" t="str">
        <x:v>BL-X</x:v>
      </x:c>
      <x:c r="G96" s="7" t="str">
        <x:v>CS-10</x:v>
      </x:c>
      <x:c r="H96" s="7" t="str">
        <x:v>normal source receiver</x:v>
      </x:c>
      <x:c r="I96" s="10" t="str"/>
      <x:c r="J96" s="7" t="str"/>
      <x:c r="K96" s="7" t="str">
        <x:f>IF(J96="","OPEN",IF(I96="","FAIL","PASS"))</x:f>
        <x:v>OPEN</x:v>
      </x:c>
    </x:row>
    <x:row r="97" ht="36" customHeight="1">
      <x:c r="B97" s="7" t="str">
        <x:v>REA-O-C1-CS-11</x:v>
      </x:c>
      <x:c r="C97" s="7" t="str">
        <x:v>REA-O-C1</x:v>
      </x:c>
      <x:c r="D97" s="7" t="str">
        <x:v>OPERATIONAL</x:v>
      </x:c>
      <x:c r="E97" s="7" t="str">
        <x:v>PTC-C</x:v>
      </x:c>
      <x:c r="F97" s="7" t="str">
        <x:v>BL-X</x:v>
      </x:c>
      <x:c r="G97" s="7" t="str">
        <x:v>CS-11</x:v>
      </x:c>
      <x:c r="H97" s="7" t="str">
        <x:v>casualty source interface</x:v>
      </x:c>
      <x:c r="I97" s="10" t="str"/>
      <x:c r="J97" s="7" t="str"/>
      <x:c r="K97" s="7" t="str">
        <x:f>IF(J97="","OPEN",IF(I97="","FAIL","PASS"))</x:f>
        <x:v>OPEN</x:v>
      </x:c>
    </x:row>
    <x:row r="98" ht="36" customHeight="1">
      <x:c r="B98" s="7" t="str">
        <x:v>REA-O-C1-CS-12</x:v>
      </x:c>
      <x:c r="C98" s="7" t="str">
        <x:v>REA-O-C1</x:v>
      </x:c>
      <x:c r="D98" s="7" t="str">
        <x:v>OPERATIONAL</x:v>
      </x:c>
      <x:c r="E98" s="7" t="str">
        <x:v>PTC-C</x:v>
      </x:c>
      <x:c r="F98" s="7" t="str">
        <x:v>BL-X</x:v>
      </x:c>
      <x:c r="G98" s="7" t="str">
        <x:v>CS-12</x:v>
      </x:c>
      <x:c r="H98" s="7" t="str">
        <x:v>candidate-water isolation</x:v>
      </x:c>
      <x:c r="I98" s="10" t="str"/>
      <x:c r="J98" s="7" t="str"/>
      <x:c r="K98" s="7" t="str">
        <x:f>IF(J98="","OPEN",IF(I98="","FAIL","PASS"))</x:f>
        <x:v>OPEN</x:v>
      </x:c>
    </x:row>
    <x:row r="99" ht="36" customHeight="1">
      <x:c r="B99" s="7" t="str">
        <x:v>REA-O-C1-CS-13</x:v>
      </x:c>
      <x:c r="C99" s="7" t="str">
        <x:v>REA-O-C1</x:v>
      </x:c>
      <x:c r="D99" s="7" t="str">
        <x:v>OPERATIONAL</x:v>
      </x:c>
      <x:c r="E99" s="7" t="str">
        <x:v>PTC-C</x:v>
      </x:c>
      <x:c r="F99" s="7" t="str">
        <x:v>BL-X</x:v>
      </x:c>
      <x:c r="G99" s="7" t="str">
        <x:v>CS-13</x:v>
      </x:c>
      <x:c r="H99" s="7" t="str">
        <x:v>public-water isolation</x:v>
      </x:c>
      <x:c r="I99" s="10" t="str"/>
      <x:c r="J99" s="7" t="str"/>
      <x:c r="K99" s="7" t="str">
        <x:f>IF(J99="","OPEN",IF(I99="","FAIL","PASS"))</x:f>
        <x:v>OPEN</x:v>
      </x:c>
    </x:row>
    <x:row r="100" ht="36" customHeight="1">
      <x:c r="B100" s="7" t="str">
        <x:v>REA-O-C1-CS-14</x:v>
      </x:c>
      <x:c r="C100" s="7" t="str">
        <x:v>REA-O-C1</x:v>
      </x:c>
      <x:c r="D100" s="7" t="str">
        <x:v>OPERATIONAL</x:v>
      </x:c>
      <x:c r="E100" s="7" t="str">
        <x:v>PTC-C</x:v>
      </x:c>
      <x:c r="F100" s="7" t="str">
        <x:v>BL-X</x:v>
      </x:c>
      <x:c r="G100" s="7" t="str">
        <x:v>CS-14</x:v>
      </x:c>
      <x:c r="H100" s="7" t="str">
        <x:v>casualty-water interface</x:v>
      </x:c>
      <x:c r="I100" s="10" t="str"/>
      <x:c r="J100" s="7" t="str"/>
      <x:c r="K100" s="7" t="str">
        <x:f>IF(J100="","OPEN",IF(I100="","FAIL","PASS"))</x:f>
        <x:v>OPEN</x:v>
      </x:c>
    </x:row>
    <x:row r="101" ht="36" customHeight="1">
      <x:c r="B101" s="7" t="str">
        <x:v>REA-O-C1-CS-15</x:v>
      </x:c>
      <x:c r="C101" s="7" t="str">
        <x:v>REA-O-C1</x:v>
      </x:c>
      <x:c r="D101" s="7" t="str">
        <x:v>OPERATIONAL</x:v>
      </x:c>
      <x:c r="E101" s="7" t="str">
        <x:v>PTC-C</x:v>
      </x:c>
      <x:c r="F101" s="7" t="str">
        <x:v>BL-X</x:v>
      </x:c>
      <x:c r="G101" s="7" t="str">
        <x:v>CS-15</x:v>
      </x:c>
      <x:c r="H101" s="7" t="str">
        <x:v>final control assembly</x:v>
      </x:c>
      <x:c r="I101" s="10" t="str"/>
      <x:c r="J101" s="7" t="str"/>
      <x:c r="K101" s="7" t="str">
        <x:f>IF(J101="","OPEN",IF(I101="","FAIL","PASS"))</x:f>
        <x:v>OPEN</x:v>
      </x:c>
    </x:row>
    <x:row r="102" ht="36" customHeight="1">
      <x:c r="B102" s="7" t="str">
        <x:v>REA-O-C1-CS-16</x:v>
      </x:c>
      <x:c r="C102" s="7" t="str">
        <x:v>REA-O-C1</x:v>
      </x:c>
      <x:c r="D102" s="7" t="str">
        <x:v>OPERATIONAL</x:v>
      </x:c>
      <x:c r="E102" s="7" t="str">
        <x:v>PTC-C</x:v>
      </x:c>
      <x:c r="F102" s="7" t="str">
        <x:v>BL-X</x:v>
      </x:c>
      <x:c r="G102" s="7" t="str">
        <x:v>CS-16</x:v>
      </x:c>
      <x:c r="H102" s="7" t="str">
        <x:v>independent safety energy</x:v>
      </x:c>
      <x:c r="I102" s="10" t="str"/>
      <x:c r="J102" s="7" t="str"/>
      <x:c r="K102" s="7" t="str">
        <x:f>IF(J102="","OPEN",IF(I102="","FAIL","PASS"))</x:f>
        <x:v>OPEN</x:v>
      </x:c>
    </x:row>
    <x:row r="103" ht="36" customHeight="1">
      <x:c r="B103" s="7" t="str">
        <x:v>REA-O-C1-CS-17</x:v>
      </x:c>
      <x:c r="C103" s="7" t="str">
        <x:v>REA-O-C1</x:v>
      </x:c>
      <x:c r="D103" s="7" t="str">
        <x:v>OPERATIONAL</x:v>
      </x:c>
      <x:c r="E103" s="7" t="str">
        <x:v>PTC-C</x:v>
      </x:c>
      <x:c r="F103" s="7" t="str">
        <x:v>BL-X</x:v>
      </x:c>
      <x:c r="G103" s="7" t="str">
        <x:v>CS-17</x:v>
      </x:c>
      <x:c r="H103" s="7" t="str">
        <x:v>measurement frame</x:v>
      </x:c>
      <x:c r="I103" s="10" t="str"/>
      <x:c r="J103" s="7" t="str"/>
      <x:c r="K103" s="7" t="str">
        <x:f>IF(J103="","OPEN",IF(I103="","FAIL","PASS"))</x:f>
        <x:v>OPEN</x:v>
      </x:c>
    </x:row>
    <x:row r="104" ht="36" customHeight="1">
      <x:c r="B104" s="7" t="str">
        <x:v>REA-O-C1-CS-18</x:v>
      </x:c>
      <x:c r="C104" s="7" t="str">
        <x:v>REA-O-C1</x:v>
      </x:c>
      <x:c r="D104" s="7" t="str">
        <x:v>OPERATIONAL</x:v>
      </x:c>
      <x:c r="E104" s="7" t="str">
        <x:v>PTC-C</x:v>
      </x:c>
      <x:c r="F104" s="7" t="str">
        <x:v>BL-X</x:v>
      </x:c>
      <x:c r="G104" s="7" t="str">
        <x:v>CS-18</x:v>
      </x:c>
      <x:c r="H104" s="7" t="str">
        <x:v>causal-time and evidence</x:v>
      </x:c>
      <x:c r="I104" s="10" t="str"/>
      <x:c r="J104" s="7" t="str"/>
      <x:c r="K104" s="7" t="str">
        <x:f>IF(J104="","OPEN",IF(I104="","FAIL","PASS"))</x:f>
        <x:v>OPEN</x:v>
      </x:c>
    </x:row>
    <x:row r="105" ht="36" customHeight="1">
      <x:c r="B105" s="7" t="str">
        <x:v>REA-O-C1-CS-19</x:v>
      </x:c>
      <x:c r="C105" s="7" t="str">
        <x:v>REA-O-C1</x:v>
      </x:c>
      <x:c r="D105" s="7" t="str">
        <x:v>OPERATIONAL</x:v>
      </x:c>
      <x:c r="E105" s="7" t="str">
        <x:v>PTC-C</x:v>
      </x:c>
      <x:c r="F105" s="7" t="str">
        <x:v>BL-X</x:v>
      </x:c>
      <x:c r="G105" s="7" t="str">
        <x:v>CS-19</x:v>
      </x:c>
      <x:c r="H105" s="7" t="str">
        <x:v>rescue and access</x:v>
      </x:c>
      <x:c r="I105" s="10" t="str"/>
      <x:c r="J105" s="7" t="str"/>
      <x:c r="K105" s="7" t="str">
        <x:f>IF(J105="","OPEN",IF(I105="","FAIL","PASS"))</x:f>
        <x:v>OPEN</x:v>
      </x:c>
    </x:row>
    <x:row r="106" ht="36" customHeight="1">
      <x:c r="B106" s="7" t="str">
        <x:v>REA-O-C1-CS-20</x:v>
      </x:c>
      <x:c r="C106" s="7" t="str">
        <x:v>REA-O-C1</x:v>
      </x:c>
      <x:c r="D106" s="7" t="str">
        <x:v>OPERATIONAL</x:v>
      </x:c>
      <x:c r="E106" s="7" t="str">
        <x:v>PTC-C</x:v>
      </x:c>
      <x:c r="F106" s="7" t="str">
        <x:v>BL-X</x:v>
      </x:c>
      <x:c r="G106" s="7" t="str">
        <x:v>CS-20</x:v>
      </x:c>
      <x:c r="H106" s="7" t="str">
        <x:v>environmental boundary</x:v>
      </x:c>
      <x:c r="I106" s="10" t="str"/>
      <x:c r="J106" s="7" t="str"/>
      <x:c r="K106" s="7" t="str">
        <x:f>IF(J106="","OPEN",IF(I106="","FAIL","PASS"))</x:f>
        <x:v>OPEN</x:v>
      </x:c>
    </x:row>
    <x:row r="107" ht="36" customHeight="1">
      <x:c r="B107" s="7" t="str">
        <x:v>REA-O-C2-CS-01</x:v>
      </x:c>
      <x:c r="C107" s="7" t="str">
        <x:v>REA-O-C2</x:v>
      </x:c>
      <x:c r="D107" s="7" t="str">
        <x:v>OPERATIONAL</x:v>
      </x:c>
      <x:c r="E107" s="7" t="str">
        <x:v>PTC-C</x:v>
      </x:c>
      <x:c r="F107" s="7" t="str">
        <x:v>BL-Y</x:v>
      </x:c>
      <x:c r="G107" s="7" t="str">
        <x:v>CS-01</x:v>
      </x:c>
      <x:c r="H107" s="7" t="str">
        <x:v>public datum</x:v>
      </x:c>
      <x:c r="I107" s="10" t="str"/>
      <x:c r="J107" s="7" t="str"/>
      <x:c r="K107" s="7" t="str">
        <x:f>IF(J107="","OPEN",IF(I107="","FAIL","PASS"))</x:f>
        <x:v>OPEN</x:v>
      </x:c>
    </x:row>
    <x:row r="108" ht="36" customHeight="1">
      <x:c r="B108" s="7" t="str">
        <x:v>REA-O-C2-CS-02</x:v>
      </x:c>
      <x:c r="C108" s="7" t="str">
        <x:v>REA-O-C2</x:v>
      </x:c>
      <x:c r="D108" s="7" t="str">
        <x:v>OPERATIONAL</x:v>
      </x:c>
      <x:c r="E108" s="7" t="str">
        <x:v>PTC-C</x:v>
      </x:c>
      <x:c r="F108" s="7" t="str">
        <x:v>BL-Y</x:v>
      </x:c>
      <x:c r="G108" s="7" t="str">
        <x:v>CS-02</x:v>
      </x:c>
      <x:c r="H108" s="7" t="str">
        <x:v>primary frame</x:v>
      </x:c>
      <x:c r="I108" s="10" t="str"/>
      <x:c r="J108" s="7" t="str"/>
      <x:c r="K108" s="7" t="str">
        <x:f>IF(J108="","OPEN",IF(I108="","FAIL","PASS"))</x:f>
        <x:v>OPEN</x:v>
      </x:c>
    </x:row>
    <x:row r="109" ht="36" customHeight="1">
      <x:c r="B109" s="7" t="str">
        <x:v>REA-O-C2-CS-03</x:v>
      </x:c>
      <x:c r="C109" s="7" t="str">
        <x:v>REA-O-C2</x:v>
      </x:c>
      <x:c r="D109" s="7" t="str">
        <x:v>OPERATIONAL</x:v>
      </x:c>
      <x:c r="E109" s="7" t="str">
        <x:v>PTC-C</x:v>
      </x:c>
      <x:c r="F109" s="7" t="str">
        <x:v>BL-Y</x:v>
      </x:c>
      <x:c r="G109" s="7" t="str">
        <x:v>CS-03</x:v>
      </x:c>
      <x:c r="H109" s="7" t="str">
        <x:v>source-surrogate vessel</x:v>
      </x:c>
      <x:c r="I109" s="10" t="str"/>
      <x:c r="J109" s="7" t="str"/>
      <x:c r="K109" s="7" t="str">
        <x:f>IF(J109="","OPEN",IF(I109="","FAIL","PASS"))</x:f>
        <x:v>OPEN</x:v>
      </x:c>
    </x:row>
    <x:row r="110" ht="36" customHeight="1">
      <x:c r="B110" s="7" t="str">
        <x:v>REA-O-C2-CS-04</x:v>
      </x:c>
      <x:c r="C110" s="7" t="str">
        <x:v>REA-O-C2</x:v>
      </x:c>
      <x:c r="D110" s="7" t="str">
        <x:v>OPERATIONAL</x:v>
      </x:c>
      <x:c r="E110" s="7" t="str">
        <x:v>PTC-C</x:v>
      </x:c>
      <x:c r="F110" s="7" t="str">
        <x:v>BL-Y</x:v>
      </x:c>
      <x:c r="G110" s="7" t="str">
        <x:v>CS-04</x:v>
      </x:c>
      <x:c r="H110" s="7" t="str">
        <x:v>capsule dock</x:v>
      </x:c>
      <x:c r="I110" s="10" t="str"/>
      <x:c r="J110" s="7" t="str"/>
      <x:c r="K110" s="7" t="str">
        <x:f>IF(J110="","OPEN",IF(I110="","FAIL","PASS"))</x:f>
        <x:v>OPEN</x:v>
      </x:c>
    </x:row>
    <x:row r="111" ht="36" customHeight="1">
      <x:c r="B111" s="7" t="str">
        <x:v>REA-O-C2-CS-05</x:v>
      </x:c>
      <x:c r="C111" s="7" t="str">
        <x:v>REA-O-C2</x:v>
      </x:c>
      <x:c r="D111" s="7" t="str">
        <x:v>OPERATIONAL</x:v>
      </x:c>
      <x:c r="E111" s="7" t="str">
        <x:v>PTC-C</x:v>
      </x:c>
      <x:c r="F111" s="7" t="str">
        <x:v>BL-Y</x:v>
      </x:c>
      <x:c r="G111" s="7" t="str">
        <x:v>CS-05</x:v>
      </x:c>
      <x:c r="H111" s="7" t="str">
        <x:v>40 mm insert</x:v>
      </x:c>
      <x:c r="I111" s="10" t="str"/>
      <x:c r="J111" s="7" t="str"/>
      <x:c r="K111" s="7" t="str">
        <x:f>IF(J111="","OPEN",IF(I111="","FAIL","PASS"))</x:f>
        <x:v>OPEN</x:v>
      </x:c>
    </x:row>
    <x:row r="112" ht="36" customHeight="1">
      <x:c r="B112" s="7" t="str">
        <x:v>REA-O-C2-CS-06</x:v>
      </x:c>
      <x:c r="C112" s="7" t="str">
        <x:v>REA-O-C2</x:v>
      </x:c>
      <x:c r="D112" s="7" t="str">
        <x:v>OPERATIONAL</x:v>
      </x:c>
      <x:c r="E112" s="7" t="str">
        <x:v>PTC-C</x:v>
      </x:c>
      <x:c r="F112" s="7" t="str">
        <x:v>BL-Y</x:v>
      </x:c>
      <x:c r="G112" s="7" t="str">
        <x:v>CS-06</x:v>
      </x:c>
      <x:c r="H112" s="7" t="str">
        <x:v>dispenser</x:v>
      </x:c>
      <x:c r="I112" s="10" t="str"/>
      <x:c r="J112" s="7" t="str"/>
      <x:c r="K112" s="7" t="str">
        <x:f>IF(J112="","OPEN",IF(I112="","FAIL","PASS"))</x:f>
        <x:v>OPEN</x:v>
      </x:c>
    </x:row>
    <x:row r="113" ht="36" customHeight="1">
      <x:c r="B113" s="7" t="str">
        <x:v>REA-O-C2-CS-07</x:v>
      </x:c>
      <x:c r="C113" s="7" t="str">
        <x:v>REA-O-C2</x:v>
      </x:c>
      <x:c r="D113" s="7" t="str">
        <x:v>OPERATIONAL</x:v>
      </x:c>
      <x:c r="E113" s="7" t="str">
        <x:v>PTC-C</x:v>
      </x:c>
      <x:c r="F113" s="7" t="str">
        <x:v>BL-Y</x:v>
      </x:c>
      <x:c r="G113" s="7" t="str">
        <x:v>CS-07</x:v>
      </x:c>
      <x:c r="H113" s="7" t="str">
        <x:v>inner pan</x:v>
      </x:c>
      <x:c r="I113" s="10" t="str"/>
      <x:c r="J113" s="7" t="str"/>
      <x:c r="K113" s="7" t="str">
        <x:f>IF(J113="","OPEN",IF(I113="","FAIL","PASS"))</x:f>
        <x:v>OPEN</x:v>
      </x:c>
    </x:row>
    <x:row r="114" ht="36" customHeight="1">
      <x:c r="B114" s="7" t="str">
        <x:v>REA-O-C2-CS-08</x:v>
      </x:c>
      <x:c r="C114" s="7" t="str">
        <x:v>REA-O-C2</x:v>
      </x:c>
      <x:c r="D114" s="7" t="str">
        <x:v>OPERATIONAL</x:v>
      </x:c>
      <x:c r="E114" s="7" t="str">
        <x:v>PTC-C</x:v>
      </x:c>
      <x:c r="F114" s="7" t="str">
        <x:v>BL-Y</x:v>
      </x:c>
      <x:c r="G114" s="7" t="str">
        <x:v>CS-08</x:v>
      </x:c>
      <x:c r="H114" s="7" t="str">
        <x:v>normal source route</x:v>
      </x:c>
      <x:c r="I114" s="10" t="str"/>
      <x:c r="J114" s="7" t="str"/>
      <x:c r="K114" s="7" t="str">
        <x:f>IF(J114="","OPEN",IF(I114="","FAIL","PASS"))</x:f>
        <x:v>OPEN</x:v>
      </x:c>
    </x:row>
    <x:row r="115" ht="36" customHeight="1">
      <x:c r="B115" s="7" t="str">
        <x:v>REA-O-C2-CS-09</x:v>
      </x:c>
      <x:c r="C115" s="7" t="str">
        <x:v>REA-O-C2</x:v>
      </x:c>
      <x:c r="D115" s="7" t="str">
        <x:v>OPERATIONAL</x:v>
      </x:c>
      <x:c r="E115" s="7" t="str">
        <x:v>PTC-C</x:v>
      </x:c>
      <x:c r="F115" s="7" t="str">
        <x:v>BL-Y</x:v>
      </x:c>
      <x:c r="G115" s="7" t="str">
        <x:v>CS-09</x:v>
      </x:c>
      <x:c r="H115" s="7" t="str">
        <x:v>casualty source route</x:v>
      </x:c>
      <x:c r="I115" s="10" t="str"/>
      <x:c r="J115" s="7" t="str"/>
      <x:c r="K115" s="7" t="str">
        <x:f>IF(J115="","OPEN",IF(I115="","FAIL","PASS"))</x:f>
        <x:v>OPEN</x:v>
      </x:c>
    </x:row>
    <x:row r="116" ht="36" customHeight="1">
      <x:c r="B116" s="7" t="str">
        <x:v>REA-O-C2-CS-10</x:v>
      </x:c>
      <x:c r="C116" s="7" t="str">
        <x:v>REA-O-C2</x:v>
      </x:c>
      <x:c r="D116" s="7" t="str">
        <x:v>OPERATIONAL</x:v>
      </x:c>
      <x:c r="E116" s="7" t="str">
        <x:v>PTC-C</x:v>
      </x:c>
      <x:c r="F116" s="7" t="str">
        <x:v>BL-Y</x:v>
      </x:c>
      <x:c r="G116" s="7" t="str">
        <x:v>CS-10</x:v>
      </x:c>
      <x:c r="H116" s="7" t="str">
        <x:v>normal source receiver</x:v>
      </x:c>
      <x:c r="I116" s="10" t="str"/>
      <x:c r="J116" s="7" t="str"/>
      <x:c r="K116" s="7" t="str">
        <x:f>IF(J116="","OPEN",IF(I116="","FAIL","PASS"))</x:f>
        <x:v>OPEN</x:v>
      </x:c>
    </x:row>
    <x:row r="117" ht="36" customHeight="1">
      <x:c r="B117" s="7" t="str">
        <x:v>REA-O-C2-CS-11</x:v>
      </x:c>
      <x:c r="C117" s="7" t="str">
        <x:v>REA-O-C2</x:v>
      </x:c>
      <x:c r="D117" s="7" t="str">
        <x:v>OPERATIONAL</x:v>
      </x:c>
      <x:c r="E117" s="7" t="str">
        <x:v>PTC-C</x:v>
      </x:c>
      <x:c r="F117" s="7" t="str">
        <x:v>BL-Y</x:v>
      </x:c>
      <x:c r="G117" s="7" t="str">
        <x:v>CS-11</x:v>
      </x:c>
      <x:c r="H117" s="7" t="str">
        <x:v>casualty source interface</x:v>
      </x:c>
      <x:c r="I117" s="10" t="str"/>
      <x:c r="J117" s="7" t="str"/>
      <x:c r="K117" s="7" t="str">
        <x:f>IF(J117="","OPEN",IF(I117="","FAIL","PASS"))</x:f>
        <x:v>OPEN</x:v>
      </x:c>
    </x:row>
    <x:row r="118" ht="36" customHeight="1">
      <x:c r="B118" s="7" t="str">
        <x:v>REA-O-C2-CS-12</x:v>
      </x:c>
      <x:c r="C118" s="7" t="str">
        <x:v>REA-O-C2</x:v>
      </x:c>
      <x:c r="D118" s="7" t="str">
        <x:v>OPERATIONAL</x:v>
      </x:c>
      <x:c r="E118" s="7" t="str">
        <x:v>PTC-C</x:v>
      </x:c>
      <x:c r="F118" s="7" t="str">
        <x:v>BL-Y</x:v>
      </x:c>
      <x:c r="G118" s="7" t="str">
        <x:v>CS-12</x:v>
      </x:c>
      <x:c r="H118" s="7" t="str">
        <x:v>candidate-water isolation</x:v>
      </x:c>
      <x:c r="I118" s="10" t="str"/>
      <x:c r="J118" s="7" t="str"/>
      <x:c r="K118" s="7" t="str">
        <x:f>IF(J118="","OPEN",IF(I118="","FAIL","PASS"))</x:f>
        <x:v>OPEN</x:v>
      </x:c>
    </x:row>
    <x:row r="119" ht="36" customHeight="1">
      <x:c r="B119" s="7" t="str">
        <x:v>REA-O-C2-CS-13</x:v>
      </x:c>
      <x:c r="C119" s="7" t="str">
        <x:v>REA-O-C2</x:v>
      </x:c>
      <x:c r="D119" s="7" t="str">
        <x:v>OPERATIONAL</x:v>
      </x:c>
      <x:c r="E119" s="7" t="str">
        <x:v>PTC-C</x:v>
      </x:c>
      <x:c r="F119" s="7" t="str">
        <x:v>BL-Y</x:v>
      </x:c>
      <x:c r="G119" s="7" t="str">
        <x:v>CS-13</x:v>
      </x:c>
      <x:c r="H119" s="7" t="str">
        <x:v>public-water isolation</x:v>
      </x:c>
      <x:c r="I119" s="10" t="str"/>
      <x:c r="J119" s="7" t="str"/>
      <x:c r="K119" s="7" t="str">
        <x:f>IF(J119="","OPEN",IF(I119="","FAIL","PASS"))</x:f>
        <x:v>OPEN</x:v>
      </x:c>
    </x:row>
    <x:row r="120" ht="36" customHeight="1">
      <x:c r="B120" s="7" t="str">
        <x:v>REA-O-C2-CS-14</x:v>
      </x:c>
      <x:c r="C120" s="7" t="str">
        <x:v>REA-O-C2</x:v>
      </x:c>
      <x:c r="D120" s="7" t="str">
        <x:v>OPERATIONAL</x:v>
      </x:c>
      <x:c r="E120" s="7" t="str">
        <x:v>PTC-C</x:v>
      </x:c>
      <x:c r="F120" s="7" t="str">
        <x:v>BL-Y</x:v>
      </x:c>
      <x:c r="G120" s="7" t="str">
        <x:v>CS-14</x:v>
      </x:c>
      <x:c r="H120" s="7" t="str">
        <x:v>casualty-water interface</x:v>
      </x:c>
      <x:c r="I120" s="10" t="str"/>
      <x:c r="J120" s="7" t="str"/>
      <x:c r="K120" s="7" t="str">
        <x:f>IF(J120="","OPEN",IF(I120="","FAIL","PASS"))</x:f>
        <x:v>OPEN</x:v>
      </x:c>
    </x:row>
    <x:row r="121" ht="36" customHeight="1">
      <x:c r="B121" s="7" t="str">
        <x:v>REA-O-C2-CS-15</x:v>
      </x:c>
      <x:c r="C121" s="7" t="str">
        <x:v>REA-O-C2</x:v>
      </x:c>
      <x:c r="D121" s="7" t="str">
        <x:v>OPERATIONAL</x:v>
      </x:c>
      <x:c r="E121" s="7" t="str">
        <x:v>PTC-C</x:v>
      </x:c>
      <x:c r="F121" s="7" t="str">
        <x:v>BL-Y</x:v>
      </x:c>
      <x:c r="G121" s="7" t="str">
        <x:v>CS-15</x:v>
      </x:c>
      <x:c r="H121" s="7" t="str">
        <x:v>final control assembly</x:v>
      </x:c>
      <x:c r="I121" s="10" t="str"/>
      <x:c r="J121" s="7" t="str"/>
      <x:c r="K121" s="7" t="str">
        <x:f>IF(J121="","OPEN",IF(I121="","FAIL","PASS"))</x:f>
        <x:v>OPEN</x:v>
      </x:c>
    </x:row>
    <x:row r="122" ht="36" customHeight="1">
      <x:c r="B122" s="7" t="str">
        <x:v>REA-O-C2-CS-16</x:v>
      </x:c>
      <x:c r="C122" s="7" t="str">
        <x:v>REA-O-C2</x:v>
      </x:c>
      <x:c r="D122" s="7" t="str">
        <x:v>OPERATIONAL</x:v>
      </x:c>
      <x:c r="E122" s="7" t="str">
        <x:v>PTC-C</x:v>
      </x:c>
      <x:c r="F122" s="7" t="str">
        <x:v>BL-Y</x:v>
      </x:c>
      <x:c r="G122" s="7" t="str">
        <x:v>CS-16</x:v>
      </x:c>
      <x:c r="H122" s="7" t="str">
        <x:v>independent safety energy</x:v>
      </x:c>
      <x:c r="I122" s="10" t="str"/>
      <x:c r="J122" s="7" t="str"/>
      <x:c r="K122" s="7" t="str">
        <x:f>IF(J122="","OPEN",IF(I122="","FAIL","PASS"))</x:f>
        <x:v>OPEN</x:v>
      </x:c>
    </x:row>
    <x:row r="123" ht="36" customHeight="1">
      <x:c r="B123" s="7" t="str">
        <x:v>REA-O-C2-CS-17</x:v>
      </x:c>
      <x:c r="C123" s="7" t="str">
        <x:v>REA-O-C2</x:v>
      </x:c>
      <x:c r="D123" s="7" t="str">
        <x:v>OPERATIONAL</x:v>
      </x:c>
      <x:c r="E123" s="7" t="str">
        <x:v>PTC-C</x:v>
      </x:c>
      <x:c r="F123" s="7" t="str">
        <x:v>BL-Y</x:v>
      </x:c>
      <x:c r="G123" s="7" t="str">
        <x:v>CS-17</x:v>
      </x:c>
      <x:c r="H123" s="7" t="str">
        <x:v>measurement frame</x:v>
      </x:c>
      <x:c r="I123" s="10" t="str"/>
      <x:c r="J123" s="7" t="str"/>
      <x:c r="K123" s="7" t="str">
        <x:f>IF(J123="","OPEN",IF(I123="","FAIL","PASS"))</x:f>
        <x:v>OPEN</x:v>
      </x:c>
    </x:row>
    <x:row r="124" ht="36" customHeight="1">
      <x:c r="B124" s="7" t="str">
        <x:v>REA-O-C2-CS-18</x:v>
      </x:c>
      <x:c r="C124" s="7" t="str">
        <x:v>REA-O-C2</x:v>
      </x:c>
      <x:c r="D124" s="7" t="str">
        <x:v>OPERATIONAL</x:v>
      </x:c>
      <x:c r="E124" s="7" t="str">
        <x:v>PTC-C</x:v>
      </x:c>
      <x:c r="F124" s="7" t="str">
        <x:v>BL-Y</x:v>
      </x:c>
      <x:c r="G124" s="7" t="str">
        <x:v>CS-18</x:v>
      </x:c>
      <x:c r="H124" s="7" t="str">
        <x:v>causal-time and evidence</x:v>
      </x:c>
      <x:c r="I124" s="10" t="str"/>
      <x:c r="J124" s="7" t="str"/>
      <x:c r="K124" s="7" t="str">
        <x:f>IF(J124="","OPEN",IF(I124="","FAIL","PASS"))</x:f>
        <x:v>OPEN</x:v>
      </x:c>
    </x:row>
    <x:row r="125" ht="36" customHeight="1">
      <x:c r="B125" s="7" t="str">
        <x:v>REA-O-C2-CS-19</x:v>
      </x:c>
      <x:c r="C125" s="7" t="str">
        <x:v>REA-O-C2</x:v>
      </x:c>
      <x:c r="D125" s="7" t="str">
        <x:v>OPERATIONAL</x:v>
      </x:c>
      <x:c r="E125" s="7" t="str">
        <x:v>PTC-C</x:v>
      </x:c>
      <x:c r="F125" s="7" t="str">
        <x:v>BL-Y</x:v>
      </x:c>
      <x:c r="G125" s="7" t="str">
        <x:v>CS-19</x:v>
      </x:c>
      <x:c r="H125" s="7" t="str">
        <x:v>rescue and access</x:v>
      </x:c>
      <x:c r="I125" s="10" t="str"/>
      <x:c r="J125" s="7" t="str"/>
      <x:c r="K125" s="7" t="str">
        <x:f>IF(J125="","OPEN",IF(I125="","FAIL","PASS"))</x:f>
        <x:v>OPEN</x:v>
      </x:c>
    </x:row>
    <x:row r="126" ht="36" customHeight="1">
      <x:c r="B126" s="7" t="str">
        <x:v>REA-O-C2-CS-20</x:v>
      </x:c>
      <x:c r="C126" s="7" t="str">
        <x:v>REA-O-C2</x:v>
      </x:c>
      <x:c r="D126" s="7" t="str">
        <x:v>OPERATIONAL</x:v>
      </x:c>
      <x:c r="E126" s="7" t="str">
        <x:v>PTC-C</x:v>
      </x:c>
      <x:c r="F126" s="7" t="str">
        <x:v>BL-Y</x:v>
      </x:c>
      <x:c r="G126" s="7" t="str">
        <x:v>CS-20</x:v>
      </x:c>
      <x:c r="H126" s="7" t="str">
        <x:v>environmental boundary</x:v>
      </x:c>
      <x:c r="I126" s="10" t="str"/>
      <x:c r="J126" s="7" t="str"/>
      <x:c r="K126" s="7" t="str">
        <x:f>IF(J126="","OPEN",IF(I126="","FAIL","PASS"))</x:f>
        <x:v>OPEN</x:v>
      </x:c>
    </x:row>
    <x:row r="127" ht="36" customHeight="1">
      <x:c r="B127" s="7" t="str">
        <x:v>REA-T-A1-CS-01</x:v>
      </x:c>
      <x:c r="C127" s="7" t="str">
        <x:v>REA-T-A1</x:v>
      </x:c>
      <x:c r="D127" s="7" t="str">
        <x:v>FUNCTIONAL TWIN</x:v>
      </x:c>
      <x:c r="E127" s="7" t="str">
        <x:v>PTC-A</x:v>
      </x:c>
      <x:c r="F127" s="7" t="str">
        <x:v>BL-X</x:v>
      </x:c>
      <x:c r="G127" s="7" t="str">
        <x:v>CS-01</x:v>
      </x:c>
      <x:c r="H127" s="7" t="str">
        <x:v>public datum</x:v>
      </x:c>
      <x:c r="I127" s="10" t="str"/>
      <x:c r="J127" s="7" t="str"/>
      <x:c r="K127" s="7" t="str">
        <x:f>IF(J127="","OPEN",IF(I127="","FAIL","PASS"))</x:f>
        <x:v>OPEN</x:v>
      </x:c>
    </x:row>
    <x:row r="128" ht="36" customHeight="1">
      <x:c r="B128" s="7" t="str">
        <x:v>REA-T-A1-CS-02</x:v>
      </x:c>
      <x:c r="C128" s="7" t="str">
        <x:v>REA-T-A1</x:v>
      </x:c>
      <x:c r="D128" s="7" t="str">
        <x:v>FUNCTIONAL TWIN</x:v>
      </x:c>
      <x:c r="E128" s="7" t="str">
        <x:v>PTC-A</x:v>
      </x:c>
      <x:c r="F128" s="7" t="str">
        <x:v>BL-X</x:v>
      </x:c>
      <x:c r="G128" s="7" t="str">
        <x:v>CS-02</x:v>
      </x:c>
      <x:c r="H128" s="7" t="str">
        <x:v>primary frame</x:v>
      </x:c>
      <x:c r="I128" s="10" t="str"/>
      <x:c r="J128" s="7" t="str"/>
      <x:c r="K128" s="7" t="str">
        <x:f>IF(J128="","OPEN",IF(I128="","FAIL","PASS"))</x:f>
        <x:v>OPEN</x:v>
      </x:c>
    </x:row>
    <x:row r="129" ht="36" customHeight="1">
      <x:c r="B129" s="7" t="str">
        <x:v>REA-T-A1-CS-03</x:v>
      </x:c>
      <x:c r="C129" s="7" t="str">
        <x:v>REA-T-A1</x:v>
      </x:c>
      <x:c r="D129" s="7" t="str">
        <x:v>FUNCTIONAL TWIN</x:v>
      </x:c>
      <x:c r="E129" s="7" t="str">
        <x:v>PTC-A</x:v>
      </x:c>
      <x:c r="F129" s="7" t="str">
        <x:v>BL-X</x:v>
      </x:c>
      <x:c r="G129" s="7" t="str">
        <x:v>CS-03</x:v>
      </x:c>
      <x:c r="H129" s="7" t="str">
        <x:v>source-surrogate vessel</x:v>
      </x:c>
      <x:c r="I129" s="10" t="str"/>
      <x:c r="J129" s="7" t="str"/>
      <x:c r="K129" s="7" t="str">
        <x:f>IF(J129="","OPEN",IF(I129="","FAIL","PASS"))</x:f>
        <x:v>OPEN</x:v>
      </x:c>
    </x:row>
    <x:row r="130" ht="36" customHeight="1">
      <x:c r="B130" s="7" t="str">
        <x:v>REA-T-A1-CS-04</x:v>
      </x:c>
      <x:c r="C130" s="7" t="str">
        <x:v>REA-T-A1</x:v>
      </x:c>
      <x:c r="D130" s="7" t="str">
        <x:v>FUNCTIONAL TWIN</x:v>
      </x:c>
      <x:c r="E130" s="7" t="str">
        <x:v>PTC-A</x:v>
      </x:c>
      <x:c r="F130" s="7" t="str">
        <x:v>BL-X</x:v>
      </x:c>
      <x:c r="G130" s="7" t="str">
        <x:v>CS-04</x:v>
      </x:c>
      <x:c r="H130" s="7" t="str">
        <x:v>capsule dock</x:v>
      </x:c>
      <x:c r="I130" s="10" t="str"/>
      <x:c r="J130" s="7" t="str"/>
      <x:c r="K130" s="7" t="str">
        <x:f>IF(J130="","OPEN",IF(I130="","FAIL","PASS"))</x:f>
        <x:v>OPEN</x:v>
      </x:c>
    </x:row>
    <x:row r="131" ht="36" customHeight="1">
      <x:c r="B131" s="7" t="str">
        <x:v>REA-T-A1-CS-05</x:v>
      </x:c>
      <x:c r="C131" s="7" t="str">
        <x:v>REA-T-A1</x:v>
      </x:c>
      <x:c r="D131" s="7" t="str">
        <x:v>FUNCTIONAL TWIN</x:v>
      </x:c>
      <x:c r="E131" s="7" t="str">
        <x:v>PTC-A</x:v>
      </x:c>
      <x:c r="F131" s="7" t="str">
        <x:v>BL-X</x:v>
      </x:c>
      <x:c r="G131" s="7" t="str">
        <x:v>CS-05</x:v>
      </x:c>
      <x:c r="H131" s="7" t="str">
        <x:v>40 mm insert</x:v>
      </x:c>
      <x:c r="I131" s="10" t="str"/>
      <x:c r="J131" s="7" t="str"/>
      <x:c r="K131" s="7" t="str">
        <x:f>IF(J131="","OPEN",IF(I131="","FAIL","PASS"))</x:f>
        <x:v>OPEN</x:v>
      </x:c>
    </x:row>
    <x:row r="132" ht="36" customHeight="1">
      <x:c r="B132" s="7" t="str">
        <x:v>REA-T-A1-CS-06</x:v>
      </x:c>
      <x:c r="C132" s="7" t="str">
        <x:v>REA-T-A1</x:v>
      </x:c>
      <x:c r="D132" s="7" t="str">
        <x:v>FUNCTIONAL TWIN</x:v>
      </x:c>
      <x:c r="E132" s="7" t="str">
        <x:v>PTC-A</x:v>
      </x:c>
      <x:c r="F132" s="7" t="str">
        <x:v>BL-X</x:v>
      </x:c>
      <x:c r="G132" s="7" t="str">
        <x:v>CS-06</x:v>
      </x:c>
      <x:c r="H132" s="7" t="str">
        <x:v>dispenser</x:v>
      </x:c>
      <x:c r="I132" s="10" t="str"/>
      <x:c r="J132" s="7" t="str"/>
      <x:c r="K132" s="7" t="str">
        <x:f>IF(J132="","OPEN",IF(I132="","FAIL","PASS"))</x:f>
        <x:v>OPEN</x:v>
      </x:c>
    </x:row>
    <x:row r="133" ht="36" customHeight="1">
      <x:c r="B133" s="7" t="str">
        <x:v>REA-T-A1-CS-07</x:v>
      </x:c>
      <x:c r="C133" s="7" t="str">
        <x:v>REA-T-A1</x:v>
      </x:c>
      <x:c r="D133" s="7" t="str">
        <x:v>FUNCTIONAL TWIN</x:v>
      </x:c>
      <x:c r="E133" s="7" t="str">
        <x:v>PTC-A</x:v>
      </x:c>
      <x:c r="F133" s="7" t="str">
        <x:v>BL-X</x:v>
      </x:c>
      <x:c r="G133" s="7" t="str">
        <x:v>CS-07</x:v>
      </x:c>
      <x:c r="H133" s="7" t="str">
        <x:v>inner pan</x:v>
      </x:c>
      <x:c r="I133" s="10" t="str"/>
      <x:c r="J133" s="7" t="str"/>
      <x:c r="K133" s="7" t="str">
        <x:f>IF(J133="","OPEN",IF(I133="","FAIL","PASS"))</x:f>
        <x:v>OPEN</x:v>
      </x:c>
    </x:row>
    <x:row r="134" ht="36" customHeight="1">
      <x:c r="B134" s="7" t="str">
        <x:v>REA-T-A1-CS-08</x:v>
      </x:c>
      <x:c r="C134" s="7" t="str">
        <x:v>REA-T-A1</x:v>
      </x:c>
      <x:c r="D134" s="7" t="str">
        <x:v>FUNCTIONAL TWIN</x:v>
      </x:c>
      <x:c r="E134" s="7" t="str">
        <x:v>PTC-A</x:v>
      </x:c>
      <x:c r="F134" s="7" t="str">
        <x:v>BL-X</x:v>
      </x:c>
      <x:c r="G134" s="7" t="str">
        <x:v>CS-08</x:v>
      </x:c>
      <x:c r="H134" s="7" t="str">
        <x:v>normal source route</x:v>
      </x:c>
      <x:c r="I134" s="10" t="str"/>
      <x:c r="J134" s="7" t="str"/>
      <x:c r="K134" s="7" t="str">
        <x:f>IF(J134="","OPEN",IF(I134="","FAIL","PASS"))</x:f>
        <x:v>OPEN</x:v>
      </x:c>
    </x:row>
    <x:row r="135" ht="36" customHeight="1">
      <x:c r="B135" s="7" t="str">
        <x:v>REA-T-A1-CS-09</x:v>
      </x:c>
      <x:c r="C135" s="7" t="str">
        <x:v>REA-T-A1</x:v>
      </x:c>
      <x:c r="D135" s="7" t="str">
        <x:v>FUNCTIONAL TWIN</x:v>
      </x:c>
      <x:c r="E135" s="7" t="str">
        <x:v>PTC-A</x:v>
      </x:c>
      <x:c r="F135" s="7" t="str">
        <x:v>BL-X</x:v>
      </x:c>
      <x:c r="G135" s="7" t="str">
        <x:v>CS-09</x:v>
      </x:c>
      <x:c r="H135" s="7" t="str">
        <x:v>casualty source route</x:v>
      </x:c>
      <x:c r="I135" s="10" t="str"/>
      <x:c r="J135" s="7" t="str"/>
      <x:c r="K135" s="7" t="str">
        <x:f>IF(J135="","OPEN",IF(I135="","FAIL","PASS"))</x:f>
        <x:v>OPEN</x:v>
      </x:c>
    </x:row>
    <x:row r="136" ht="36" customHeight="1">
      <x:c r="B136" s="7" t="str">
        <x:v>REA-T-A1-CS-10</x:v>
      </x:c>
      <x:c r="C136" s="7" t="str">
        <x:v>REA-T-A1</x:v>
      </x:c>
      <x:c r="D136" s="7" t="str">
        <x:v>FUNCTIONAL TWIN</x:v>
      </x:c>
      <x:c r="E136" s="7" t="str">
        <x:v>PTC-A</x:v>
      </x:c>
      <x:c r="F136" s="7" t="str">
        <x:v>BL-X</x:v>
      </x:c>
      <x:c r="G136" s="7" t="str">
        <x:v>CS-10</x:v>
      </x:c>
      <x:c r="H136" s="7" t="str">
        <x:v>normal source receiver</x:v>
      </x:c>
      <x:c r="I136" s="10" t="str"/>
      <x:c r="J136" s="7" t="str"/>
      <x:c r="K136" s="7" t="str">
        <x:f>IF(J136="","OPEN",IF(I136="","FAIL","PASS"))</x:f>
        <x:v>OPEN</x:v>
      </x:c>
    </x:row>
    <x:row r="137" ht="36" customHeight="1">
      <x:c r="B137" s="7" t="str">
        <x:v>REA-T-A1-CS-11</x:v>
      </x:c>
      <x:c r="C137" s="7" t="str">
        <x:v>REA-T-A1</x:v>
      </x:c>
      <x:c r="D137" s="7" t="str">
        <x:v>FUNCTIONAL TWIN</x:v>
      </x:c>
      <x:c r="E137" s="7" t="str">
        <x:v>PTC-A</x:v>
      </x:c>
      <x:c r="F137" s="7" t="str">
        <x:v>BL-X</x:v>
      </x:c>
      <x:c r="G137" s="7" t="str">
        <x:v>CS-11</x:v>
      </x:c>
      <x:c r="H137" s="7" t="str">
        <x:v>casualty source interface</x:v>
      </x:c>
      <x:c r="I137" s="10" t="str"/>
      <x:c r="J137" s="7" t="str"/>
      <x:c r="K137" s="7" t="str">
        <x:f>IF(J137="","OPEN",IF(I137="","FAIL","PASS"))</x:f>
        <x:v>OPEN</x:v>
      </x:c>
    </x:row>
    <x:row r="138" ht="36" customHeight="1">
      <x:c r="B138" s="7" t="str">
        <x:v>REA-T-A1-CS-12</x:v>
      </x:c>
      <x:c r="C138" s="7" t="str">
        <x:v>REA-T-A1</x:v>
      </x:c>
      <x:c r="D138" s="7" t="str">
        <x:v>FUNCTIONAL TWIN</x:v>
      </x:c>
      <x:c r="E138" s="7" t="str">
        <x:v>PTC-A</x:v>
      </x:c>
      <x:c r="F138" s="7" t="str">
        <x:v>BL-X</x:v>
      </x:c>
      <x:c r="G138" s="7" t="str">
        <x:v>CS-12</x:v>
      </x:c>
      <x:c r="H138" s="7" t="str">
        <x:v>candidate-water isolation</x:v>
      </x:c>
      <x:c r="I138" s="10" t="str"/>
      <x:c r="J138" s="7" t="str"/>
      <x:c r="K138" s="7" t="str">
        <x:f>IF(J138="","OPEN",IF(I138="","FAIL","PASS"))</x:f>
        <x:v>OPEN</x:v>
      </x:c>
    </x:row>
    <x:row r="139" ht="36" customHeight="1">
      <x:c r="B139" s="7" t="str">
        <x:v>REA-T-A1-CS-13</x:v>
      </x:c>
      <x:c r="C139" s="7" t="str">
        <x:v>REA-T-A1</x:v>
      </x:c>
      <x:c r="D139" s="7" t="str">
        <x:v>FUNCTIONAL TWIN</x:v>
      </x:c>
      <x:c r="E139" s="7" t="str">
        <x:v>PTC-A</x:v>
      </x:c>
      <x:c r="F139" s="7" t="str">
        <x:v>BL-X</x:v>
      </x:c>
      <x:c r="G139" s="7" t="str">
        <x:v>CS-13</x:v>
      </x:c>
      <x:c r="H139" s="7" t="str">
        <x:v>public-water isolation</x:v>
      </x:c>
      <x:c r="I139" s="10" t="str"/>
      <x:c r="J139" s="7" t="str"/>
      <x:c r="K139" s="7" t="str">
        <x:f>IF(J139="","OPEN",IF(I139="","FAIL","PASS"))</x:f>
        <x:v>OPEN</x:v>
      </x:c>
    </x:row>
    <x:row r="140" ht="36" customHeight="1">
      <x:c r="B140" s="7" t="str">
        <x:v>REA-T-A1-CS-14</x:v>
      </x:c>
      <x:c r="C140" s="7" t="str">
        <x:v>REA-T-A1</x:v>
      </x:c>
      <x:c r="D140" s="7" t="str">
        <x:v>FUNCTIONAL TWIN</x:v>
      </x:c>
      <x:c r="E140" s="7" t="str">
        <x:v>PTC-A</x:v>
      </x:c>
      <x:c r="F140" s="7" t="str">
        <x:v>BL-X</x:v>
      </x:c>
      <x:c r="G140" s="7" t="str">
        <x:v>CS-14</x:v>
      </x:c>
      <x:c r="H140" s="7" t="str">
        <x:v>casualty-water interface</x:v>
      </x:c>
      <x:c r="I140" s="10" t="str"/>
      <x:c r="J140" s="7" t="str"/>
      <x:c r="K140" s="7" t="str">
        <x:f>IF(J140="","OPEN",IF(I140="","FAIL","PASS"))</x:f>
        <x:v>OPEN</x:v>
      </x:c>
    </x:row>
    <x:row r="141" ht="36" customHeight="1">
      <x:c r="B141" s="7" t="str">
        <x:v>REA-T-A1-CS-15</x:v>
      </x:c>
      <x:c r="C141" s="7" t="str">
        <x:v>REA-T-A1</x:v>
      </x:c>
      <x:c r="D141" s="7" t="str">
        <x:v>FUNCTIONAL TWIN</x:v>
      </x:c>
      <x:c r="E141" s="7" t="str">
        <x:v>PTC-A</x:v>
      </x:c>
      <x:c r="F141" s="7" t="str">
        <x:v>BL-X</x:v>
      </x:c>
      <x:c r="G141" s="7" t="str">
        <x:v>CS-15</x:v>
      </x:c>
      <x:c r="H141" s="7" t="str">
        <x:v>final control assembly</x:v>
      </x:c>
      <x:c r="I141" s="10" t="str"/>
      <x:c r="J141" s="7" t="str"/>
      <x:c r="K141" s="7" t="str">
        <x:f>IF(J141="","OPEN",IF(I141="","FAIL","PASS"))</x:f>
        <x:v>OPEN</x:v>
      </x:c>
    </x:row>
    <x:row r="142" ht="36" customHeight="1">
      <x:c r="B142" s="7" t="str">
        <x:v>REA-T-A1-CS-16</x:v>
      </x:c>
      <x:c r="C142" s="7" t="str">
        <x:v>REA-T-A1</x:v>
      </x:c>
      <x:c r="D142" s="7" t="str">
        <x:v>FUNCTIONAL TWIN</x:v>
      </x:c>
      <x:c r="E142" s="7" t="str">
        <x:v>PTC-A</x:v>
      </x:c>
      <x:c r="F142" s="7" t="str">
        <x:v>BL-X</x:v>
      </x:c>
      <x:c r="G142" s="7" t="str">
        <x:v>CS-16</x:v>
      </x:c>
      <x:c r="H142" s="7" t="str">
        <x:v>independent safety energy</x:v>
      </x:c>
      <x:c r="I142" s="10" t="str"/>
      <x:c r="J142" s="7" t="str"/>
      <x:c r="K142" s="7" t="str">
        <x:f>IF(J142="","OPEN",IF(I142="","FAIL","PASS"))</x:f>
        <x:v>OPEN</x:v>
      </x:c>
    </x:row>
    <x:row r="143" ht="36" customHeight="1">
      <x:c r="B143" s="7" t="str">
        <x:v>REA-T-A1-CS-17</x:v>
      </x:c>
      <x:c r="C143" s="7" t="str">
        <x:v>REA-T-A1</x:v>
      </x:c>
      <x:c r="D143" s="7" t="str">
        <x:v>FUNCTIONAL TWIN</x:v>
      </x:c>
      <x:c r="E143" s="7" t="str">
        <x:v>PTC-A</x:v>
      </x:c>
      <x:c r="F143" s="7" t="str">
        <x:v>BL-X</x:v>
      </x:c>
      <x:c r="G143" s="7" t="str">
        <x:v>CS-17</x:v>
      </x:c>
      <x:c r="H143" s="7" t="str">
        <x:v>measurement frame</x:v>
      </x:c>
      <x:c r="I143" s="10" t="str"/>
      <x:c r="J143" s="7" t="str"/>
      <x:c r="K143" s="7" t="str">
        <x:f>IF(J143="","OPEN",IF(I143="","FAIL","PASS"))</x:f>
        <x:v>OPEN</x:v>
      </x:c>
    </x:row>
    <x:row r="144" ht="36" customHeight="1">
      <x:c r="B144" s="7" t="str">
        <x:v>REA-T-A1-CS-18</x:v>
      </x:c>
      <x:c r="C144" s="7" t="str">
        <x:v>REA-T-A1</x:v>
      </x:c>
      <x:c r="D144" s="7" t="str">
        <x:v>FUNCTIONAL TWIN</x:v>
      </x:c>
      <x:c r="E144" s="7" t="str">
        <x:v>PTC-A</x:v>
      </x:c>
      <x:c r="F144" s="7" t="str">
        <x:v>BL-X</x:v>
      </x:c>
      <x:c r="G144" s="7" t="str">
        <x:v>CS-18</x:v>
      </x:c>
      <x:c r="H144" s="7" t="str">
        <x:v>causal-time and evidence</x:v>
      </x:c>
      <x:c r="I144" s="10" t="str"/>
      <x:c r="J144" s="7" t="str"/>
      <x:c r="K144" s="7" t="str">
        <x:f>IF(J144="","OPEN",IF(I144="","FAIL","PASS"))</x:f>
        <x:v>OPEN</x:v>
      </x:c>
    </x:row>
    <x:row r="145" ht="36" customHeight="1">
      <x:c r="B145" s="7" t="str">
        <x:v>REA-T-A1-CS-19</x:v>
      </x:c>
      <x:c r="C145" s="7" t="str">
        <x:v>REA-T-A1</x:v>
      </x:c>
      <x:c r="D145" s="7" t="str">
        <x:v>FUNCTIONAL TWIN</x:v>
      </x:c>
      <x:c r="E145" s="7" t="str">
        <x:v>PTC-A</x:v>
      </x:c>
      <x:c r="F145" s="7" t="str">
        <x:v>BL-X</x:v>
      </x:c>
      <x:c r="G145" s="7" t="str">
        <x:v>CS-19</x:v>
      </x:c>
      <x:c r="H145" s="7" t="str">
        <x:v>rescue and access</x:v>
      </x:c>
      <x:c r="I145" s="10" t="str"/>
      <x:c r="J145" s="7" t="str"/>
      <x:c r="K145" s="7" t="str">
        <x:f>IF(J145="","OPEN",IF(I145="","FAIL","PASS"))</x:f>
        <x:v>OPEN</x:v>
      </x:c>
    </x:row>
    <x:row r="146" ht="36" customHeight="1">
      <x:c r="B146" s="7" t="str">
        <x:v>REA-T-A1-CS-20</x:v>
      </x:c>
      <x:c r="C146" s="7" t="str">
        <x:v>REA-T-A1</x:v>
      </x:c>
      <x:c r="D146" s="7" t="str">
        <x:v>FUNCTIONAL TWIN</x:v>
      </x:c>
      <x:c r="E146" s="7" t="str">
        <x:v>PTC-A</x:v>
      </x:c>
      <x:c r="F146" s="7" t="str">
        <x:v>BL-X</x:v>
      </x:c>
      <x:c r="G146" s="7" t="str">
        <x:v>CS-20</x:v>
      </x:c>
      <x:c r="H146" s="7" t="str">
        <x:v>environmental boundary</x:v>
      </x:c>
      <x:c r="I146" s="10" t="str"/>
      <x:c r="J146" s="7" t="str"/>
      <x:c r="K146" s="7" t="str">
        <x:f>IF(J146="","OPEN",IF(I146="","FAIL","PASS"))</x:f>
        <x:v>OPEN</x:v>
      </x:c>
    </x:row>
    <x:row r="147" ht="36" customHeight="1">
      <x:c r="B147" s="7" t="str">
        <x:v>REA-T-A2-CS-01</x:v>
      </x:c>
      <x:c r="C147" s="7" t="str">
        <x:v>REA-T-A2</x:v>
      </x:c>
      <x:c r="D147" s="7" t="str">
        <x:v>FUNCTIONAL TWIN</x:v>
      </x:c>
      <x:c r="E147" s="7" t="str">
        <x:v>PTC-A</x:v>
      </x:c>
      <x:c r="F147" s="7" t="str">
        <x:v>BL-Y</x:v>
      </x:c>
      <x:c r="G147" s="7" t="str">
        <x:v>CS-01</x:v>
      </x:c>
      <x:c r="H147" s="7" t="str">
        <x:v>public datum</x:v>
      </x:c>
      <x:c r="I147" s="10" t="str"/>
      <x:c r="J147" s="7" t="str"/>
      <x:c r="K147" s="7" t="str">
        <x:f>IF(J147="","OPEN",IF(I147="","FAIL","PASS"))</x:f>
        <x:v>OPEN</x:v>
      </x:c>
    </x:row>
    <x:row r="148" ht="36" customHeight="1">
      <x:c r="B148" s="7" t="str">
        <x:v>REA-T-A2-CS-02</x:v>
      </x:c>
      <x:c r="C148" s="7" t="str">
        <x:v>REA-T-A2</x:v>
      </x:c>
      <x:c r="D148" s="7" t="str">
        <x:v>FUNCTIONAL TWIN</x:v>
      </x:c>
      <x:c r="E148" s="7" t="str">
        <x:v>PTC-A</x:v>
      </x:c>
      <x:c r="F148" s="7" t="str">
        <x:v>BL-Y</x:v>
      </x:c>
      <x:c r="G148" s="7" t="str">
        <x:v>CS-02</x:v>
      </x:c>
      <x:c r="H148" s="7" t="str">
        <x:v>primary frame</x:v>
      </x:c>
      <x:c r="I148" s="10" t="str"/>
      <x:c r="J148" s="7" t="str"/>
      <x:c r="K148" s="7" t="str">
        <x:f>IF(J148="","OPEN",IF(I148="","FAIL","PASS"))</x:f>
        <x:v>OPEN</x:v>
      </x:c>
    </x:row>
    <x:row r="149" ht="36" customHeight="1">
      <x:c r="B149" s="7" t="str">
        <x:v>REA-T-A2-CS-03</x:v>
      </x:c>
      <x:c r="C149" s="7" t="str">
        <x:v>REA-T-A2</x:v>
      </x:c>
      <x:c r="D149" s="7" t="str">
        <x:v>FUNCTIONAL TWIN</x:v>
      </x:c>
      <x:c r="E149" s="7" t="str">
        <x:v>PTC-A</x:v>
      </x:c>
      <x:c r="F149" s="7" t="str">
        <x:v>BL-Y</x:v>
      </x:c>
      <x:c r="G149" s="7" t="str">
        <x:v>CS-03</x:v>
      </x:c>
      <x:c r="H149" s="7" t="str">
        <x:v>source-surrogate vessel</x:v>
      </x:c>
      <x:c r="I149" s="10" t="str"/>
      <x:c r="J149" s="7" t="str"/>
      <x:c r="K149" s="7" t="str">
        <x:f>IF(J149="","OPEN",IF(I149="","FAIL","PASS"))</x:f>
        <x:v>OPEN</x:v>
      </x:c>
    </x:row>
    <x:row r="150" ht="36" customHeight="1">
      <x:c r="B150" s="7" t="str">
        <x:v>REA-T-A2-CS-04</x:v>
      </x:c>
      <x:c r="C150" s="7" t="str">
        <x:v>REA-T-A2</x:v>
      </x:c>
      <x:c r="D150" s="7" t="str">
        <x:v>FUNCTIONAL TWIN</x:v>
      </x:c>
      <x:c r="E150" s="7" t="str">
        <x:v>PTC-A</x:v>
      </x:c>
      <x:c r="F150" s="7" t="str">
        <x:v>BL-Y</x:v>
      </x:c>
      <x:c r="G150" s="7" t="str">
        <x:v>CS-04</x:v>
      </x:c>
      <x:c r="H150" s="7" t="str">
        <x:v>capsule dock</x:v>
      </x:c>
      <x:c r="I150" s="10" t="str"/>
      <x:c r="J150" s="7" t="str"/>
      <x:c r="K150" s="7" t="str">
        <x:f>IF(J150="","OPEN",IF(I150="","FAIL","PASS"))</x:f>
        <x:v>OPEN</x:v>
      </x:c>
    </x:row>
    <x:row r="151" ht="36" customHeight="1">
      <x:c r="B151" s="7" t="str">
        <x:v>REA-T-A2-CS-05</x:v>
      </x:c>
      <x:c r="C151" s="7" t="str">
        <x:v>REA-T-A2</x:v>
      </x:c>
      <x:c r="D151" s="7" t="str">
        <x:v>FUNCTIONAL TWIN</x:v>
      </x:c>
      <x:c r="E151" s="7" t="str">
        <x:v>PTC-A</x:v>
      </x:c>
      <x:c r="F151" s="7" t="str">
        <x:v>BL-Y</x:v>
      </x:c>
      <x:c r="G151" s="7" t="str">
        <x:v>CS-05</x:v>
      </x:c>
      <x:c r="H151" s="7" t="str">
        <x:v>40 mm insert</x:v>
      </x:c>
      <x:c r="I151" s="10" t="str"/>
      <x:c r="J151" s="7" t="str"/>
      <x:c r="K151" s="7" t="str">
        <x:f>IF(J151="","OPEN",IF(I151="","FAIL","PASS"))</x:f>
        <x:v>OPEN</x:v>
      </x:c>
    </x:row>
    <x:row r="152" ht="36" customHeight="1">
      <x:c r="B152" s="7" t="str">
        <x:v>REA-T-A2-CS-06</x:v>
      </x:c>
      <x:c r="C152" s="7" t="str">
        <x:v>REA-T-A2</x:v>
      </x:c>
      <x:c r="D152" s="7" t="str">
        <x:v>FUNCTIONAL TWIN</x:v>
      </x:c>
      <x:c r="E152" s="7" t="str">
        <x:v>PTC-A</x:v>
      </x:c>
      <x:c r="F152" s="7" t="str">
        <x:v>BL-Y</x:v>
      </x:c>
      <x:c r="G152" s="7" t="str">
        <x:v>CS-06</x:v>
      </x:c>
      <x:c r="H152" s="7" t="str">
        <x:v>dispenser</x:v>
      </x:c>
      <x:c r="I152" s="10" t="str"/>
      <x:c r="J152" s="7" t="str"/>
      <x:c r="K152" s="7" t="str">
        <x:f>IF(J152="","OPEN",IF(I152="","FAIL","PASS"))</x:f>
        <x:v>OPEN</x:v>
      </x:c>
    </x:row>
    <x:row r="153" ht="36" customHeight="1">
      <x:c r="B153" s="7" t="str">
        <x:v>REA-T-A2-CS-07</x:v>
      </x:c>
      <x:c r="C153" s="7" t="str">
        <x:v>REA-T-A2</x:v>
      </x:c>
      <x:c r="D153" s="7" t="str">
        <x:v>FUNCTIONAL TWIN</x:v>
      </x:c>
      <x:c r="E153" s="7" t="str">
        <x:v>PTC-A</x:v>
      </x:c>
      <x:c r="F153" s="7" t="str">
        <x:v>BL-Y</x:v>
      </x:c>
      <x:c r="G153" s="7" t="str">
        <x:v>CS-07</x:v>
      </x:c>
      <x:c r="H153" s="7" t="str">
        <x:v>inner pan</x:v>
      </x:c>
      <x:c r="I153" s="10" t="str"/>
      <x:c r="J153" s="7" t="str"/>
      <x:c r="K153" s="7" t="str">
        <x:f>IF(J153="","OPEN",IF(I153="","FAIL","PASS"))</x:f>
        <x:v>OPEN</x:v>
      </x:c>
    </x:row>
    <x:row r="154" ht="36" customHeight="1">
      <x:c r="B154" s="7" t="str">
        <x:v>REA-T-A2-CS-08</x:v>
      </x:c>
      <x:c r="C154" s="7" t="str">
        <x:v>REA-T-A2</x:v>
      </x:c>
      <x:c r="D154" s="7" t="str">
        <x:v>FUNCTIONAL TWIN</x:v>
      </x:c>
      <x:c r="E154" s="7" t="str">
        <x:v>PTC-A</x:v>
      </x:c>
      <x:c r="F154" s="7" t="str">
        <x:v>BL-Y</x:v>
      </x:c>
      <x:c r="G154" s="7" t="str">
        <x:v>CS-08</x:v>
      </x:c>
      <x:c r="H154" s="7" t="str">
        <x:v>normal source route</x:v>
      </x:c>
      <x:c r="I154" s="10" t="str"/>
      <x:c r="J154" s="7" t="str"/>
      <x:c r="K154" s="7" t="str">
        <x:f>IF(J154="","OPEN",IF(I154="","FAIL","PASS"))</x:f>
        <x:v>OPEN</x:v>
      </x:c>
    </x:row>
    <x:row r="155" ht="36" customHeight="1">
      <x:c r="B155" s="7" t="str">
        <x:v>REA-T-A2-CS-09</x:v>
      </x:c>
      <x:c r="C155" s="7" t="str">
        <x:v>REA-T-A2</x:v>
      </x:c>
      <x:c r="D155" s="7" t="str">
        <x:v>FUNCTIONAL TWIN</x:v>
      </x:c>
      <x:c r="E155" s="7" t="str">
        <x:v>PTC-A</x:v>
      </x:c>
      <x:c r="F155" s="7" t="str">
        <x:v>BL-Y</x:v>
      </x:c>
      <x:c r="G155" s="7" t="str">
        <x:v>CS-09</x:v>
      </x:c>
      <x:c r="H155" s="7" t="str">
        <x:v>casualty source route</x:v>
      </x:c>
      <x:c r="I155" s="10" t="str"/>
      <x:c r="J155" s="7" t="str"/>
      <x:c r="K155" s="7" t="str">
        <x:f>IF(J155="","OPEN",IF(I155="","FAIL","PASS"))</x:f>
        <x:v>OPEN</x:v>
      </x:c>
    </x:row>
    <x:row r="156" ht="36" customHeight="1">
      <x:c r="B156" s="7" t="str">
        <x:v>REA-T-A2-CS-10</x:v>
      </x:c>
      <x:c r="C156" s="7" t="str">
        <x:v>REA-T-A2</x:v>
      </x:c>
      <x:c r="D156" s="7" t="str">
        <x:v>FUNCTIONAL TWIN</x:v>
      </x:c>
      <x:c r="E156" s="7" t="str">
        <x:v>PTC-A</x:v>
      </x:c>
      <x:c r="F156" s="7" t="str">
        <x:v>BL-Y</x:v>
      </x:c>
      <x:c r="G156" s="7" t="str">
        <x:v>CS-10</x:v>
      </x:c>
      <x:c r="H156" s="7" t="str">
        <x:v>normal source receiver</x:v>
      </x:c>
      <x:c r="I156" s="10" t="str"/>
      <x:c r="J156" s="7" t="str"/>
      <x:c r="K156" s="7" t="str">
        <x:f>IF(J156="","OPEN",IF(I156="","FAIL","PASS"))</x:f>
        <x:v>OPEN</x:v>
      </x:c>
    </x:row>
    <x:row r="157" ht="36" customHeight="1">
      <x:c r="B157" s="7" t="str">
        <x:v>REA-T-A2-CS-11</x:v>
      </x:c>
      <x:c r="C157" s="7" t="str">
        <x:v>REA-T-A2</x:v>
      </x:c>
      <x:c r="D157" s="7" t="str">
        <x:v>FUNCTIONAL TWIN</x:v>
      </x:c>
      <x:c r="E157" s="7" t="str">
        <x:v>PTC-A</x:v>
      </x:c>
      <x:c r="F157" s="7" t="str">
        <x:v>BL-Y</x:v>
      </x:c>
      <x:c r="G157" s="7" t="str">
        <x:v>CS-11</x:v>
      </x:c>
      <x:c r="H157" s="7" t="str">
        <x:v>casualty source interface</x:v>
      </x:c>
      <x:c r="I157" s="10" t="str"/>
      <x:c r="J157" s="7" t="str"/>
      <x:c r="K157" s="7" t="str">
        <x:f>IF(J157="","OPEN",IF(I157="","FAIL","PASS"))</x:f>
        <x:v>OPEN</x:v>
      </x:c>
    </x:row>
    <x:row r="158" ht="36" customHeight="1">
      <x:c r="B158" s="7" t="str">
        <x:v>REA-T-A2-CS-12</x:v>
      </x:c>
      <x:c r="C158" s="7" t="str">
        <x:v>REA-T-A2</x:v>
      </x:c>
      <x:c r="D158" s="7" t="str">
        <x:v>FUNCTIONAL TWIN</x:v>
      </x:c>
      <x:c r="E158" s="7" t="str">
        <x:v>PTC-A</x:v>
      </x:c>
      <x:c r="F158" s="7" t="str">
        <x:v>BL-Y</x:v>
      </x:c>
      <x:c r="G158" s="7" t="str">
        <x:v>CS-12</x:v>
      </x:c>
      <x:c r="H158" s="7" t="str">
        <x:v>candidate-water isolation</x:v>
      </x:c>
      <x:c r="I158" s="10" t="str"/>
      <x:c r="J158" s="7" t="str"/>
      <x:c r="K158" s="7" t="str">
        <x:f>IF(J158="","OPEN",IF(I158="","FAIL","PASS"))</x:f>
        <x:v>OPEN</x:v>
      </x:c>
    </x:row>
    <x:row r="159" ht="36" customHeight="1">
      <x:c r="B159" s="7" t="str">
        <x:v>REA-T-A2-CS-13</x:v>
      </x:c>
      <x:c r="C159" s="7" t="str">
        <x:v>REA-T-A2</x:v>
      </x:c>
      <x:c r="D159" s="7" t="str">
        <x:v>FUNCTIONAL TWIN</x:v>
      </x:c>
      <x:c r="E159" s="7" t="str">
        <x:v>PTC-A</x:v>
      </x:c>
      <x:c r="F159" s="7" t="str">
        <x:v>BL-Y</x:v>
      </x:c>
      <x:c r="G159" s="7" t="str">
        <x:v>CS-13</x:v>
      </x:c>
      <x:c r="H159" s="7" t="str">
        <x:v>public-water isolation</x:v>
      </x:c>
      <x:c r="I159" s="10" t="str"/>
      <x:c r="J159" s="7" t="str"/>
      <x:c r="K159" s="7" t="str">
        <x:f>IF(J159="","OPEN",IF(I159="","FAIL","PASS"))</x:f>
        <x:v>OPEN</x:v>
      </x:c>
    </x:row>
    <x:row r="160" ht="36" customHeight="1">
      <x:c r="B160" s="7" t="str">
        <x:v>REA-T-A2-CS-14</x:v>
      </x:c>
      <x:c r="C160" s="7" t="str">
        <x:v>REA-T-A2</x:v>
      </x:c>
      <x:c r="D160" s="7" t="str">
        <x:v>FUNCTIONAL TWIN</x:v>
      </x:c>
      <x:c r="E160" s="7" t="str">
        <x:v>PTC-A</x:v>
      </x:c>
      <x:c r="F160" s="7" t="str">
        <x:v>BL-Y</x:v>
      </x:c>
      <x:c r="G160" s="7" t="str">
        <x:v>CS-14</x:v>
      </x:c>
      <x:c r="H160" s="7" t="str">
        <x:v>casualty-water interface</x:v>
      </x:c>
      <x:c r="I160" s="10" t="str"/>
      <x:c r="J160" s="7" t="str"/>
      <x:c r="K160" s="7" t="str">
        <x:f>IF(J160="","OPEN",IF(I160="","FAIL","PASS"))</x:f>
        <x:v>OPEN</x:v>
      </x:c>
    </x:row>
    <x:row r="161" ht="36" customHeight="1">
      <x:c r="B161" s="7" t="str">
        <x:v>REA-T-A2-CS-15</x:v>
      </x:c>
      <x:c r="C161" s="7" t="str">
        <x:v>REA-T-A2</x:v>
      </x:c>
      <x:c r="D161" s="7" t="str">
        <x:v>FUNCTIONAL TWIN</x:v>
      </x:c>
      <x:c r="E161" s="7" t="str">
        <x:v>PTC-A</x:v>
      </x:c>
      <x:c r="F161" s="7" t="str">
        <x:v>BL-Y</x:v>
      </x:c>
      <x:c r="G161" s="7" t="str">
        <x:v>CS-15</x:v>
      </x:c>
      <x:c r="H161" s="7" t="str">
        <x:v>final control assembly</x:v>
      </x:c>
      <x:c r="I161" s="10" t="str"/>
      <x:c r="J161" s="7" t="str"/>
      <x:c r="K161" s="7" t="str">
        <x:f>IF(J161="","OPEN",IF(I161="","FAIL","PASS"))</x:f>
        <x:v>OPEN</x:v>
      </x:c>
    </x:row>
    <x:row r="162" ht="36" customHeight="1">
      <x:c r="B162" s="7" t="str">
        <x:v>REA-T-A2-CS-16</x:v>
      </x:c>
      <x:c r="C162" s="7" t="str">
        <x:v>REA-T-A2</x:v>
      </x:c>
      <x:c r="D162" s="7" t="str">
        <x:v>FUNCTIONAL TWIN</x:v>
      </x:c>
      <x:c r="E162" s="7" t="str">
        <x:v>PTC-A</x:v>
      </x:c>
      <x:c r="F162" s="7" t="str">
        <x:v>BL-Y</x:v>
      </x:c>
      <x:c r="G162" s="7" t="str">
        <x:v>CS-16</x:v>
      </x:c>
      <x:c r="H162" s="7" t="str">
        <x:v>independent safety energy</x:v>
      </x:c>
      <x:c r="I162" s="10" t="str"/>
      <x:c r="J162" s="7" t="str"/>
      <x:c r="K162" s="7" t="str">
        <x:f>IF(J162="","OPEN",IF(I162="","FAIL","PASS"))</x:f>
        <x:v>OPEN</x:v>
      </x:c>
    </x:row>
    <x:row r="163" ht="36" customHeight="1">
      <x:c r="B163" s="7" t="str">
        <x:v>REA-T-A2-CS-17</x:v>
      </x:c>
      <x:c r="C163" s="7" t="str">
        <x:v>REA-T-A2</x:v>
      </x:c>
      <x:c r="D163" s="7" t="str">
        <x:v>FUNCTIONAL TWIN</x:v>
      </x:c>
      <x:c r="E163" s="7" t="str">
        <x:v>PTC-A</x:v>
      </x:c>
      <x:c r="F163" s="7" t="str">
        <x:v>BL-Y</x:v>
      </x:c>
      <x:c r="G163" s="7" t="str">
        <x:v>CS-17</x:v>
      </x:c>
      <x:c r="H163" s="7" t="str">
        <x:v>measurement frame</x:v>
      </x:c>
      <x:c r="I163" s="10" t="str"/>
      <x:c r="J163" s="7" t="str"/>
      <x:c r="K163" s="7" t="str">
        <x:f>IF(J163="","OPEN",IF(I163="","FAIL","PASS"))</x:f>
        <x:v>OPEN</x:v>
      </x:c>
    </x:row>
    <x:row r="164" ht="36" customHeight="1">
      <x:c r="B164" s="7" t="str">
        <x:v>REA-T-A2-CS-18</x:v>
      </x:c>
      <x:c r="C164" s="7" t="str">
        <x:v>REA-T-A2</x:v>
      </x:c>
      <x:c r="D164" s="7" t="str">
        <x:v>FUNCTIONAL TWIN</x:v>
      </x:c>
      <x:c r="E164" s="7" t="str">
        <x:v>PTC-A</x:v>
      </x:c>
      <x:c r="F164" s="7" t="str">
        <x:v>BL-Y</x:v>
      </x:c>
      <x:c r="G164" s="7" t="str">
        <x:v>CS-18</x:v>
      </x:c>
      <x:c r="H164" s="7" t="str">
        <x:v>causal-time and evidence</x:v>
      </x:c>
      <x:c r="I164" s="10" t="str"/>
      <x:c r="J164" s="7" t="str"/>
      <x:c r="K164" s="7" t="str">
        <x:f>IF(J164="","OPEN",IF(I164="","FAIL","PASS"))</x:f>
        <x:v>OPEN</x:v>
      </x:c>
    </x:row>
    <x:row r="165" ht="36" customHeight="1">
      <x:c r="B165" s="7" t="str">
        <x:v>REA-T-A2-CS-19</x:v>
      </x:c>
      <x:c r="C165" s="7" t="str">
        <x:v>REA-T-A2</x:v>
      </x:c>
      <x:c r="D165" s="7" t="str">
        <x:v>FUNCTIONAL TWIN</x:v>
      </x:c>
      <x:c r="E165" s="7" t="str">
        <x:v>PTC-A</x:v>
      </x:c>
      <x:c r="F165" s="7" t="str">
        <x:v>BL-Y</x:v>
      </x:c>
      <x:c r="G165" s="7" t="str">
        <x:v>CS-19</x:v>
      </x:c>
      <x:c r="H165" s="7" t="str">
        <x:v>rescue and access</x:v>
      </x:c>
      <x:c r="I165" s="10" t="str"/>
      <x:c r="J165" s="7" t="str"/>
      <x:c r="K165" s="7" t="str">
        <x:f>IF(J165="","OPEN",IF(I165="","FAIL","PASS"))</x:f>
        <x:v>OPEN</x:v>
      </x:c>
    </x:row>
    <x:row r="166" ht="36" customHeight="1">
      <x:c r="B166" s="7" t="str">
        <x:v>REA-T-A2-CS-20</x:v>
      </x:c>
      <x:c r="C166" s="7" t="str">
        <x:v>REA-T-A2</x:v>
      </x:c>
      <x:c r="D166" s="7" t="str">
        <x:v>FUNCTIONAL TWIN</x:v>
      </x:c>
      <x:c r="E166" s="7" t="str">
        <x:v>PTC-A</x:v>
      </x:c>
      <x:c r="F166" s="7" t="str">
        <x:v>BL-Y</x:v>
      </x:c>
      <x:c r="G166" s="7" t="str">
        <x:v>CS-20</x:v>
      </x:c>
      <x:c r="H166" s="7" t="str">
        <x:v>environmental boundary</x:v>
      </x:c>
      <x:c r="I166" s="10" t="str"/>
      <x:c r="J166" s="7" t="str"/>
      <x:c r="K166" s="7" t="str">
        <x:f>IF(J166="","OPEN",IF(I166="","FAIL","PASS"))</x:f>
        <x:v>OPEN</x:v>
      </x:c>
    </x:row>
    <x:row r="167" ht="36" customHeight="1">
      <x:c r="B167" s="7" t="str">
        <x:v>REA-T-B1-CS-01</x:v>
      </x:c>
      <x:c r="C167" s="7" t="str">
        <x:v>REA-T-B1</x:v>
      </x:c>
      <x:c r="D167" s="7" t="str">
        <x:v>FUNCTIONAL TWIN</x:v>
      </x:c>
      <x:c r="E167" s="7" t="str">
        <x:v>PTC-B</x:v>
      </x:c>
      <x:c r="F167" s="7" t="str">
        <x:v>BL-X</x:v>
      </x:c>
      <x:c r="G167" s="7" t="str">
        <x:v>CS-01</x:v>
      </x:c>
      <x:c r="H167" s="7" t="str">
        <x:v>public datum</x:v>
      </x:c>
      <x:c r="I167" s="10" t="str"/>
      <x:c r="J167" s="7" t="str"/>
      <x:c r="K167" s="7" t="str">
        <x:f>IF(J167="","OPEN",IF(I167="","FAIL","PASS"))</x:f>
        <x:v>OPEN</x:v>
      </x:c>
    </x:row>
    <x:row r="168" ht="36" customHeight="1">
      <x:c r="B168" s="7" t="str">
        <x:v>REA-T-B1-CS-02</x:v>
      </x:c>
      <x:c r="C168" s="7" t="str">
        <x:v>REA-T-B1</x:v>
      </x:c>
      <x:c r="D168" s="7" t="str">
        <x:v>FUNCTIONAL TWIN</x:v>
      </x:c>
      <x:c r="E168" s="7" t="str">
        <x:v>PTC-B</x:v>
      </x:c>
      <x:c r="F168" s="7" t="str">
        <x:v>BL-X</x:v>
      </x:c>
      <x:c r="G168" s="7" t="str">
        <x:v>CS-02</x:v>
      </x:c>
      <x:c r="H168" s="7" t="str">
        <x:v>primary frame</x:v>
      </x:c>
      <x:c r="I168" s="10" t="str"/>
      <x:c r="J168" s="7" t="str"/>
      <x:c r="K168" s="7" t="str">
        <x:f>IF(J168="","OPEN",IF(I168="","FAIL","PASS"))</x:f>
        <x:v>OPEN</x:v>
      </x:c>
    </x:row>
    <x:row r="169" ht="36" customHeight="1">
      <x:c r="B169" s="7" t="str">
        <x:v>REA-T-B1-CS-03</x:v>
      </x:c>
      <x:c r="C169" s="7" t="str">
        <x:v>REA-T-B1</x:v>
      </x:c>
      <x:c r="D169" s="7" t="str">
        <x:v>FUNCTIONAL TWIN</x:v>
      </x:c>
      <x:c r="E169" s="7" t="str">
        <x:v>PTC-B</x:v>
      </x:c>
      <x:c r="F169" s="7" t="str">
        <x:v>BL-X</x:v>
      </x:c>
      <x:c r="G169" s="7" t="str">
        <x:v>CS-03</x:v>
      </x:c>
      <x:c r="H169" s="7" t="str">
        <x:v>source-surrogate vessel</x:v>
      </x:c>
      <x:c r="I169" s="10" t="str"/>
      <x:c r="J169" s="7" t="str"/>
      <x:c r="K169" s="7" t="str">
        <x:f>IF(J169="","OPEN",IF(I169="","FAIL","PASS"))</x:f>
        <x:v>OPEN</x:v>
      </x:c>
    </x:row>
    <x:row r="170" ht="36" customHeight="1">
      <x:c r="B170" s="7" t="str">
        <x:v>REA-T-B1-CS-04</x:v>
      </x:c>
      <x:c r="C170" s="7" t="str">
        <x:v>REA-T-B1</x:v>
      </x:c>
      <x:c r="D170" s="7" t="str">
        <x:v>FUNCTIONAL TWIN</x:v>
      </x:c>
      <x:c r="E170" s="7" t="str">
        <x:v>PTC-B</x:v>
      </x:c>
      <x:c r="F170" s="7" t="str">
        <x:v>BL-X</x:v>
      </x:c>
      <x:c r="G170" s="7" t="str">
        <x:v>CS-04</x:v>
      </x:c>
      <x:c r="H170" s="7" t="str">
        <x:v>capsule dock</x:v>
      </x:c>
      <x:c r="I170" s="10" t="str"/>
      <x:c r="J170" s="7" t="str"/>
      <x:c r="K170" s="7" t="str">
        <x:f>IF(J170="","OPEN",IF(I170="","FAIL","PASS"))</x:f>
        <x:v>OPEN</x:v>
      </x:c>
    </x:row>
    <x:row r="171" ht="36" customHeight="1">
      <x:c r="B171" s="7" t="str">
        <x:v>REA-T-B1-CS-05</x:v>
      </x:c>
      <x:c r="C171" s="7" t="str">
        <x:v>REA-T-B1</x:v>
      </x:c>
      <x:c r="D171" s="7" t="str">
        <x:v>FUNCTIONAL TWIN</x:v>
      </x:c>
      <x:c r="E171" s="7" t="str">
        <x:v>PTC-B</x:v>
      </x:c>
      <x:c r="F171" s="7" t="str">
        <x:v>BL-X</x:v>
      </x:c>
      <x:c r="G171" s="7" t="str">
        <x:v>CS-05</x:v>
      </x:c>
      <x:c r="H171" s="7" t="str">
        <x:v>40 mm insert</x:v>
      </x:c>
      <x:c r="I171" s="10" t="str"/>
      <x:c r="J171" s="7" t="str"/>
      <x:c r="K171" s="7" t="str">
        <x:f>IF(J171="","OPEN",IF(I171="","FAIL","PASS"))</x:f>
        <x:v>OPEN</x:v>
      </x:c>
    </x:row>
    <x:row r="172" ht="36" customHeight="1">
      <x:c r="B172" s="7" t="str">
        <x:v>REA-T-B1-CS-06</x:v>
      </x:c>
      <x:c r="C172" s="7" t="str">
        <x:v>REA-T-B1</x:v>
      </x:c>
      <x:c r="D172" s="7" t="str">
        <x:v>FUNCTIONAL TWIN</x:v>
      </x:c>
      <x:c r="E172" s="7" t="str">
        <x:v>PTC-B</x:v>
      </x:c>
      <x:c r="F172" s="7" t="str">
        <x:v>BL-X</x:v>
      </x:c>
      <x:c r="G172" s="7" t="str">
        <x:v>CS-06</x:v>
      </x:c>
      <x:c r="H172" s="7" t="str">
        <x:v>dispenser</x:v>
      </x:c>
      <x:c r="I172" s="10" t="str"/>
      <x:c r="J172" s="7" t="str"/>
      <x:c r="K172" s="7" t="str">
        <x:f>IF(J172="","OPEN",IF(I172="","FAIL","PASS"))</x:f>
        <x:v>OPEN</x:v>
      </x:c>
    </x:row>
    <x:row r="173" ht="36" customHeight="1">
      <x:c r="B173" s="7" t="str">
        <x:v>REA-T-B1-CS-07</x:v>
      </x:c>
      <x:c r="C173" s="7" t="str">
        <x:v>REA-T-B1</x:v>
      </x:c>
      <x:c r="D173" s="7" t="str">
        <x:v>FUNCTIONAL TWIN</x:v>
      </x:c>
      <x:c r="E173" s="7" t="str">
        <x:v>PTC-B</x:v>
      </x:c>
      <x:c r="F173" s="7" t="str">
        <x:v>BL-X</x:v>
      </x:c>
      <x:c r="G173" s="7" t="str">
        <x:v>CS-07</x:v>
      </x:c>
      <x:c r="H173" s="7" t="str">
        <x:v>inner pan</x:v>
      </x:c>
      <x:c r="I173" s="10" t="str"/>
      <x:c r="J173" s="7" t="str"/>
      <x:c r="K173" s="7" t="str">
        <x:f>IF(J173="","OPEN",IF(I173="","FAIL","PASS"))</x:f>
        <x:v>OPEN</x:v>
      </x:c>
    </x:row>
    <x:row r="174" ht="36" customHeight="1">
      <x:c r="B174" s="7" t="str">
        <x:v>REA-T-B1-CS-08</x:v>
      </x:c>
      <x:c r="C174" s="7" t="str">
        <x:v>REA-T-B1</x:v>
      </x:c>
      <x:c r="D174" s="7" t="str">
        <x:v>FUNCTIONAL TWIN</x:v>
      </x:c>
      <x:c r="E174" s="7" t="str">
        <x:v>PTC-B</x:v>
      </x:c>
      <x:c r="F174" s="7" t="str">
        <x:v>BL-X</x:v>
      </x:c>
      <x:c r="G174" s="7" t="str">
        <x:v>CS-08</x:v>
      </x:c>
      <x:c r="H174" s="7" t="str">
        <x:v>normal source route</x:v>
      </x:c>
      <x:c r="I174" s="10" t="str"/>
      <x:c r="J174" s="7" t="str"/>
      <x:c r="K174" s="7" t="str">
        <x:f>IF(J174="","OPEN",IF(I174="","FAIL","PASS"))</x:f>
        <x:v>OPEN</x:v>
      </x:c>
    </x:row>
    <x:row r="175" ht="36" customHeight="1">
      <x:c r="B175" s="7" t="str">
        <x:v>REA-T-B1-CS-09</x:v>
      </x:c>
      <x:c r="C175" s="7" t="str">
        <x:v>REA-T-B1</x:v>
      </x:c>
      <x:c r="D175" s="7" t="str">
        <x:v>FUNCTIONAL TWIN</x:v>
      </x:c>
      <x:c r="E175" s="7" t="str">
        <x:v>PTC-B</x:v>
      </x:c>
      <x:c r="F175" s="7" t="str">
        <x:v>BL-X</x:v>
      </x:c>
      <x:c r="G175" s="7" t="str">
        <x:v>CS-09</x:v>
      </x:c>
      <x:c r="H175" s="7" t="str">
        <x:v>casualty source route</x:v>
      </x:c>
      <x:c r="I175" s="10" t="str"/>
      <x:c r="J175" s="7" t="str"/>
      <x:c r="K175" s="7" t="str">
        <x:f>IF(J175="","OPEN",IF(I175="","FAIL","PASS"))</x:f>
        <x:v>OPEN</x:v>
      </x:c>
    </x:row>
    <x:row r="176" ht="36" customHeight="1">
      <x:c r="B176" s="7" t="str">
        <x:v>REA-T-B1-CS-10</x:v>
      </x:c>
      <x:c r="C176" s="7" t="str">
        <x:v>REA-T-B1</x:v>
      </x:c>
      <x:c r="D176" s="7" t="str">
        <x:v>FUNCTIONAL TWIN</x:v>
      </x:c>
      <x:c r="E176" s="7" t="str">
        <x:v>PTC-B</x:v>
      </x:c>
      <x:c r="F176" s="7" t="str">
        <x:v>BL-X</x:v>
      </x:c>
      <x:c r="G176" s="7" t="str">
        <x:v>CS-10</x:v>
      </x:c>
      <x:c r="H176" s="7" t="str">
        <x:v>normal source receiver</x:v>
      </x:c>
      <x:c r="I176" s="10" t="str"/>
      <x:c r="J176" s="7" t="str"/>
      <x:c r="K176" s="7" t="str">
        <x:f>IF(J176="","OPEN",IF(I176="","FAIL","PASS"))</x:f>
        <x:v>OPEN</x:v>
      </x:c>
    </x:row>
    <x:row r="177" ht="36" customHeight="1">
      <x:c r="B177" s="7" t="str">
        <x:v>REA-T-B1-CS-11</x:v>
      </x:c>
      <x:c r="C177" s="7" t="str">
        <x:v>REA-T-B1</x:v>
      </x:c>
      <x:c r="D177" s="7" t="str">
        <x:v>FUNCTIONAL TWIN</x:v>
      </x:c>
      <x:c r="E177" s="7" t="str">
        <x:v>PTC-B</x:v>
      </x:c>
      <x:c r="F177" s="7" t="str">
        <x:v>BL-X</x:v>
      </x:c>
      <x:c r="G177" s="7" t="str">
        <x:v>CS-11</x:v>
      </x:c>
      <x:c r="H177" s="7" t="str">
        <x:v>casualty source interface</x:v>
      </x:c>
      <x:c r="I177" s="10" t="str"/>
      <x:c r="J177" s="7" t="str"/>
      <x:c r="K177" s="7" t="str">
        <x:f>IF(J177="","OPEN",IF(I177="","FAIL","PASS"))</x:f>
        <x:v>OPEN</x:v>
      </x:c>
    </x:row>
    <x:row r="178" ht="36" customHeight="1">
      <x:c r="B178" s="7" t="str">
        <x:v>REA-T-B1-CS-12</x:v>
      </x:c>
      <x:c r="C178" s="7" t="str">
        <x:v>REA-T-B1</x:v>
      </x:c>
      <x:c r="D178" s="7" t="str">
        <x:v>FUNCTIONAL TWIN</x:v>
      </x:c>
      <x:c r="E178" s="7" t="str">
        <x:v>PTC-B</x:v>
      </x:c>
      <x:c r="F178" s="7" t="str">
        <x:v>BL-X</x:v>
      </x:c>
      <x:c r="G178" s="7" t="str">
        <x:v>CS-12</x:v>
      </x:c>
      <x:c r="H178" s="7" t="str">
        <x:v>candidate-water isolation</x:v>
      </x:c>
      <x:c r="I178" s="10" t="str"/>
      <x:c r="J178" s="7" t="str"/>
      <x:c r="K178" s="7" t="str">
        <x:f>IF(J178="","OPEN",IF(I178="","FAIL","PASS"))</x:f>
        <x:v>OPEN</x:v>
      </x:c>
    </x:row>
    <x:row r="179" ht="36" customHeight="1">
      <x:c r="B179" s="7" t="str">
        <x:v>REA-T-B1-CS-13</x:v>
      </x:c>
      <x:c r="C179" s="7" t="str">
        <x:v>REA-T-B1</x:v>
      </x:c>
      <x:c r="D179" s="7" t="str">
        <x:v>FUNCTIONAL TWIN</x:v>
      </x:c>
      <x:c r="E179" s="7" t="str">
        <x:v>PTC-B</x:v>
      </x:c>
      <x:c r="F179" s="7" t="str">
        <x:v>BL-X</x:v>
      </x:c>
      <x:c r="G179" s="7" t="str">
        <x:v>CS-13</x:v>
      </x:c>
      <x:c r="H179" s="7" t="str">
        <x:v>public-water isolation</x:v>
      </x:c>
      <x:c r="I179" s="10" t="str"/>
      <x:c r="J179" s="7" t="str"/>
      <x:c r="K179" s="7" t="str">
        <x:f>IF(J179="","OPEN",IF(I179="","FAIL","PASS"))</x:f>
        <x:v>OPEN</x:v>
      </x:c>
    </x:row>
    <x:row r="180" ht="36" customHeight="1">
      <x:c r="B180" s="7" t="str">
        <x:v>REA-T-B1-CS-14</x:v>
      </x:c>
      <x:c r="C180" s="7" t="str">
        <x:v>REA-T-B1</x:v>
      </x:c>
      <x:c r="D180" s="7" t="str">
        <x:v>FUNCTIONAL TWIN</x:v>
      </x:c>
      <x:c r="E180" s="7" t="str">
        <x:v>PTC-B</x:v>
      </x:c>
      <x:c r="F180" s="7" t="str">
        <x:v>BL-X</x:v>
      </x:c>
      <x:c r="G180" s="7" t="str">
        <x:v>CS-14</x:v>
      </x:c>
      <x:c r="H180" s="7" t="str">
        <x:v>casualty-water interface</x:v>
      </x:c>
      <x:c r="I180" s="10" t="str"/>
      <x:c r="J180" s="7" t="str"/>
      <x:c r="K180" s="7" t="str">
        <x:f>IF(J180="","OPEN",IF(I180="","FAIL","PASS"))</x:f>
        <x:v>OPEN</x:v>
      </x:c>
    </x:row>
    <x:row r="181" ht="36" customHeight="1">
      <x:c r="B181" s="7" t="str">
        <x:v>REA-T-B1-CS-15</x:v>
      </x:c>
      <x:c r="C181" s="7" t="str">
        <x:v>REA-T-B1</x:v>
      </x:c>
      <x:c r="D181" s="7" t="str">
        <x:v>FUNCTIONAL TWIN</x:v>
      </x:c>
      <x:c r="E181" s="7" t="str">
        <x:v>PTC-B</x:v>
      </x:c>
      <x:c r="F181" s="7" t="str">
        <x:v>BL-X</x:v>
      </x:c>
      <x:c r="G181" s="7" t="str">
        <x:v>CS-15</x:v>
      </x:c>
      <x:c r="H181" s="7" t="str">
        <x:v>final control assembly</x:v>
      </x:c>
      <x:c r="I181" s="10" t="str"/>
      <x:c r="J181" s="7" t="str"/>
      <x:c r="K181" s="7" t="str">
        <x:f>IF(J181="","OPEN",IF(I181="","FAIL","PASS"))</x:f>
        <x:v>OPEN</x:v>
      </x:c>
    </x:row>
    <x:row r="182" ht="36" customHeight="1">
      <x:c r="B182" s="7" t="str">
        <x:v>REA-T-B1-CS-16</x:v>
      </x:c>
      <x:c r="C182" s="7" t="str">
        <x:v>REA-T-B1</x:v>
      </x:c>
      <x:c r="D182" s="7" t="str">
        <x:v>FUNCTIONAL TWIN</x:v>
      </x:c>
      <x:c r="E182" s="7" t="str">
        <x:v>PTC-B</x:v>
      </x:c>
      <x:c r="F182" s="7" t="str">
        <x:v>BL-X</x:v>
      </x:c>
      <x:c r="G182" s="7" t="str">
        <x:v>CS-16</x:v>
      </x:c>
      <x:c r="H182" s="7" t="str">
        <x:v>independent safety energy</x:v>
      </x:c>
      <x:c r="I182" s="10" t="str"/>
      <x:c r="J182" s="7" t="str"/>
      <x:c r="K182" s="7" t="str">
        <x:f>IF(J182="","OPEN",IF(I182="","FAIL","PASS"))</x:f>
        <x:v>OPEN</x:v>
      </x:c>
    </x:row>
    <x:row r="183" ht="36" customHeight="1">
      <x:c r="B183" s="7" t="str">
        <x:v>REA-T-B1-CS-17</x:v>
      </x:c>
      <x:c r="C183" s="7" t="str">
        <x:v>REA-T-B1</x:v>
      </x:c>
      <x:c r="D183" s="7" t="str">
        <x:v>FUNCTIONAL TWIN</x:v>
      </x:c>
      <x:c r="E183" s="7" t="str">
        <x:v>PTC-B</x:v>
      </x:c>
      <x:c r="F183" s="7" t="str">
        <x:v>BL-X</x:v>
      </x:c>
      <x:c r="G183" s="7" t="str">
        <x:v>CS-17</x:v>
      </x:c>
      <x:c r="H183" s="7" t="str">
        <x:v>measurement frame</x:v>
      </x:c>
      <x:c r="I183" s="10" t="str"/>
      <x:c r="J183" s="7" t="str"/>
      <x:c r="K183" s="7" t="str">
        <x:f>IF(J183="","OPEN",IF(I183="","FAIL","PASS"))</x:f>
        <x:v>OPEN</x:v>
      </x:c>
    </x:row>
    <x:row r="184" ht="36" customHeight="1">
      <x:c r="B184" s="7" t="str">
        <x:v>REA-T-B1-CS-18</x:v>
      </x:c>
      <x:c r="C184" s="7" t="str">
        <x:v>REA-T-B1</x:v>
      </x:c>
      <x:c r="D184" s="7" t="str">
        <x:v>FUNCTIONAL TWIN</x:v>
      </x:c>
      <x:c r="E184" s="7" t="str">
        <x:v>PTC-B</x:v>
      </x:c>
      <x:c r="F184" s="7" t="str">
        <x:v>BL-X</x:v>
      </x:c>
      <x:c r="G184" s="7" t="str">
        <x:v>CS-18</x:v>
      </x:c>
      <x:c r="H184" s="7" t="str">
        <x:v>causal-time and evidence</x:v>
      </x:c>
      <x:c r="I184" s="10" t="str"/>
      <x:c r="J184" s="7" t="str"/>
      <x:c r="K184" s="7" t="str">
        <x:f>IF(J184="","OPEN",IF(I184="","FAIL","PASS"))</x:f>
        <x:v>OPEN</x:v>
      </x:c>
    </x:row>
    <x:row r="185" ht="36" customHeight="1">
      <x:c r="B185" s="7" t="str">
        <x:v>REA-T-B1-CS-19</x:v>
      </x:c>
      <x:c r="C185" s="7" t="str">
        <x:v>REA-T-B1</x:v>
      </x:c>
      <x:c r="D185" s="7" t="str">
        <x:v>FUNCTIONAL TWIN</x:v>
      </x:c>
      <x:c r="E185" s="7" t="str">
        <x:v>PTC-B</x:v>
      </x:c>
      <x:c r="F185" s="7" t="str">
        <x:v>BL-X</x:v>
      </x:c>
      <x:c r="G185" s="7" t="str">
        <x:v>CS-19</x:v>
      </x:c>
      <x:c r="H185" s="7" t="str">
        <x:v>rescue and access</x:v>
      </x:c>
      <x:c r="I185" s="10" t="str"/>
      <x:c r="J185" s="7" t="str"/>
      <x:c r="K185" s="7" t="str">
        <x:f>IF(J185="","OPEN",IF(I185="","FAIL","PASS"))</x:f>
        <x:v>OPEN</x:v>
      </x:c>
    </x:row>
    <x:row r="186" ht="36" customHeight="1">
      <x:c r="B186" s="7" t="str">
        <x:v>REA-T-B1-CS-20</x:v>
      </x:c>
      <x:c r="C186" s="7" t="str">
        <x:v>REA-T-B1</x:v>
      </x:c>
      <x:c r="D186" s="7" t="str">
        <x:v>FUNCTIONAL TWIN</x:v>
      </x:c>
      <x:c r="E186" s="7" t="str">
        <x:v>PTC-B</x:v>
      </x:c>
      <x:c r="F186" s="7" t="str">
        <x:v>BL-X</x:v>
      </x:c>
      <x:c r="G186" s="7" t="str">
        <x:v>CS-20</x:v>
      </x:c>
      <x:c r="H186" s="7" t="str">
        <x:v>environmental boundary</x:v>
      </x:c>
      <x:c r="I186" s="10" t="str"/>
      <x:c r="J186" s="7" t="str"/>
      <x:c r="K186" s="7" t="str">
        <x:f>IF(J186="","OPEN",IF(I186="","FAIL","PASS"))</x:f>
        <x:v>OPEN</x:v>
      </x:c>
    </x:row>
    <x:row r="187" ht="36" customHeight="1">
      <x:c r="B187" s="7" t="str">
        <x:v>REA-T-B2-CS-01</x:v>
      </x:c>
      <x:c r="C187" s="7" t="str">
        <x:v>REA-T-B2</x:v>
      </x:c>
      <x:c r="D187" s="7" t="str">
        <x:v>FUNCTIONAL TWIN</x:v>
      </x:c>
      <x:c r="E187" s="7" t="str">
        <x:v>PTC-B</x:v>
      </x:c>
      <x:c r="F187" s="7" t="str">
        <x:v>BL-Y</x:v>
      </x:c>
      <x:c r="G187" s="7" t="str">
        <x:v>CS-01</x:v>
      </x:c>
      <x:c r="H187" s="7" t="str">
        <x:v>public datum</x:v>
      </x:c>
      <x:c r="I187" s="10" t="str"/>
      <x:c r="J187" s="7" t="str"/>
      <x:c r="K187" s="7" t="str">
        <x:f>IF(J187="","OPEN",IF(I187="","FAIL","PASS"))</x:f>
        <x:v>OPEN</x:v>
      </x:c>
    </x:row>
    <x:row r="188" ht="36" customHeight="1">
      <x:c r="B188" s="7" t="str">
        <x:v>REA-T-B2-CS-02</x:v>
      </x:c>
      <x:c r="C188" s="7" t="str">
        <x:v>REA-T-B2</x:v>
      </x:c>
      <x:c r="D188" s="7" t="str">
        <x:v>FUNCTIONAL TWIN</x:v>
      </x:c>
      <x:c r="E188" s="7" t="str">
        <x:v>PTC-B</x:v>
      </x:c>
      <x:c r="F188" s="7" t="str">
        <x:v>BL-Y</x:v>
      </x:c>
      <x:c r="G188" s="7" t="str">
        <x:v>CS-02</x:v>
      </x:c>
      <x:c r="H188" s="7" t="str">
        <x:v>primary frame</x:v>
      </x:c>
      <x:c r="I188" s="10" t="str"/>
      <x:c r="J188" s="7" t="str"/>
      <x:c r="K188" s="7" t="str">
        <x:f>IF(J188="","OPEN",IF(I188="","FAIL","PASS"))</x:f>
        <x:v>OPEN</x:v>
      </x:c>
    </x:row>
    <x:row r="189" ht="36" customHeight="1">
      <x:c r="B189" s="7" t="str">
        <x:v>REA-T-B2-CS-03</x:v>
      </x:c>
      <x:c r="C189" s="7" t="str">
        <x:v>REA-T-B2</x:v>
      </x:c>
      <x:c r="D189" s="7" t="str">
        <x:v>FUNCTIONAL TWIN</x:v>
      </x:c>
      <x:c r="E189" s="7" t="str">
        <x:v>PTC-B</x:v>
      </x:c>
      <x:c r="F189" s="7" t="str">
        <x:v>BL-Y</x:v>
      </x:c>
      <x:c r="G189" s="7" t="str">
        <x:v>CS-03</x:v>
      </x:c>
      <x:c r="H189" s="7" t="str">
        <x:v>source-surrogate vessel</x:v>
      </x:c>
      <x:c r="I189" s="10" t="str"/>
      <x:c r="J189" s="7" t="str"/>
      <x:c r="K189" s="7" t="str">
        <x:f>IF(J189="","OPEN",IF(I189="","FAIL","PASS"))</x:f>
        <x:v>OPEN</x:v>
      </x:c>
    </x:row>
    <x:row r="190" ht="36" customHeight="1">
      <x:c r="B190" s="7" t="str">
        <x:v>REA-T-B2-CS-04</x:v>
      </x:c>
      <x:c r="C190" s="7" t="str">
        <x:v>REA-T-B2</x:v>
      </x:c>
      <x:c r="D190" s="7" t="str">
        <x:v>FUNCTIONAL TWIN</x:v>
      </x:c>
      <x:c r="E190" s="7" t="str">
        <x:v>PTC-B</x:v>
      </x:c>
      <x:c r="F190" s="7" t="str">
        <x:v>BL-Y</x:v>
      </x:c>
      <x:c r="G190" s="7" t="str">
        <x:v>CS-04</x:v>
      </x:c>
      <x:c r="H190" s="7" t="str">
        <x:v>capsule dock</x:v>
      </x:c>
      <x:c r="I190" s="10" t="str"/>
      <x:c r="J190" s="7" t="str"/>
      <x:c r="K190" s="7" t="str">
        <x:f>IF(J190="","OPEN",IF(I190="","FAIL","PASS"))</x:f>
        <x:v>OPEN</x:v>
      </x:c>
    </x:row>
    <x:row r="191" ht="36" customHeight="1">
      <x:c r="B191" s="7" t="str">
        <x:v>REA-T-B2-CS-05</x:v>
      </x:c>
      <x:c r="C191" s="7" t="str">
        <x:v>REA-T-B2</x:v>
      </x:c>
      <x:c r="D191" s="7" t="str">
        <x:v>FUNCTIONAL TWIN</x:v>
      </x:c>
      <x:c r="E191" s="7" t="str">
        <x:v>PTC-B</x:v>
      </x:c>
      <x:c r="F191" s="7" t="str">
        <x:v>BL-Y</x:v>
      </x:c>
      <x:c r="G191" s="7" t="str">
        <x:v>CS-05</x:v>
      </x:c>
      <x:c r="H191" s="7" t="str">
        <x:v>40 mm insert</x:v>
      </x:c>
      <x:c r="I191" s="10" t="str"/>
      <x:c r="J191" s="7" t="str"/>
      <x:c r="K191" s="7" t="str">
        <x:f>IF(J191="","OPEN",IF(I191="","FAIL","PASS"))</x:f>
        <x:v>OPEN</x:v>
      </x:c>
    </x:row>
    <x:row r="192" ht="36" customHeight="1">
      <x:c r="B192" s="7" t="str">
        <x:v>REA-T-B2-CS-06</x:v>
      </x:c>
      <x:c r="C192" s="7" t="str">
        <x:v>REA-T-B2</x:v>
      </x:c>
      <x:c r="D192" s="7" t="str">
        <x:v>FUNCTIONAL TWIN</x:v>
      </x:c>
      <x:c r="E192" s="7" t="str">
        <x:v>PTC-B</x:v>
      </x:c>
      <x:c r="F192" s="7" t="str">
        <x:v>BL-Y</x:v>
      </x:c>
      <x:c r="G192" s="7" t="str">
        <x:v>CS-06</x:v>
      </x:c>
      <x:c r="H192" s="7" t="str">
        <x:v>dispenser</x:v>
      </x:c>
      <x:c r="I192" s="10" t="str"/>
      <x:c r="J192" s="7" t="str"/>
      <x:c r="K192" s="7" t="str">
        <x:f>IF(J192="","OPEN",IF(I192="","FAIL","PASS"))</x:f>
        <x:v>OPEN</x:v>
      </x:c>
    </x:row>
    <x:row r="193" ht="36" customHeight="1">
      <x:c r="B193" s="7" t="str">
        <x:v>REA-T-B2-CS-07</x:v>
      </x:c>
      <x:c r="C193" s="7" t="str">
        <x:v>REA-T-B2</x:v>
      </x:c>
      <x:c r="D193" s="7" t="str">
        <x:v>FUNCTIONAL TWIN</x:v>
      </x:c>
      <x:c r="E193" s="7" t="str">
        <x:v>PTC-B</x:v>
      </x:c>
      <x:c r="F193" s="7" t="str">
        <x:v>BL-Y</x:v>
      </x:c>
      <x:c r="G193" s="7" t="str">
        <x:v>CS-07</x:v>
      </x:c>
      <x:c r="H193" s="7" t="str">
        <x:v>inner pan</x:v>
      </x:c>
      <x:c r="I193" s="10" t="str"/>
      <x:c r="J193" s="7" t="str"/>
      <x:c r="K193" s="7" t="str">
        <x:f>IF(J193="","OPEN",IF(I193="","FAIL","PASS"))</x:f>
        <x:v>OPEN</x:v>
      </x:c>
    </x:row>
    <x:row r="194" ht="36" customHeight="1">
      <x:c r="B194" s="7" t="str">
        <x:v>REA-T-B2-CS-08</x:v>
      </x:c>
      <x:c r="C194" s="7" t="str">
        <x:v>REA-T-B2</x:v>
      </x:c>
      <x:c r="D194" s="7" t="str">
        <x:v>FUNCTIONAL TWIN</x:v>
      </x:c>
      <x:c r="E194" s="7" t="str">
        <x:v>PTC-B</x:v>
      </x:c>
      <x:c r="F194" s="7" t="str">
        <x:v>BL-Y</x:v>
      </x:c>
      <x:c r="G194" s="7" t="str">
        <x:v>CS-08</x:v>
      </x:c>
      <x:c r="H194" s="7" t="str">
        <x:v>normal source route</x:v>
      </x:c>
      <x:c r="I194" s="10" t="str"/>
      <x:c r="J194" s="7" t="str"/>
      <x:c r="K194" s="7" t="str">
        <x:f>IF(J194="","OPEN",IF(I194="","FAIL","PASS"))</x:f>
        <x:v>OPEN</x:v>
      </x:c>
    </x:row>
    <x:row r="195" ht="36" customHeight="1">
      <x:c r="B195" s="7" t="str">
        <x:v>REA-T-B2-CS-09</x:v>
      </x:c>
      <x:c r="C195" s="7" t="str">
        <x:v>REA-T-B2</x:v>
      </x:c>
      <x:c r="D195" s="7" t="str">
        <x:v>FUNCTIONAL TWIN</x:v>
      </x:c>
      <x:c r="E195" s="7" t="str">
        <x:v>PTC-B</x:v>
      </x:c>
      <x:c r="F195" s="7" t="str">
        <x:v>BL-Y</x:v>
      </x:c>
      <x:c r="G195" s="7" t="str">
        <x:v>CS-09</x:v>
      </x:c>
      <x:c r="H195" s="7" t="str">
        <x:v>casualty source route</x:v>
      </x:c>
      <x:c r="I195" s="10" t="str"/>
      <x:c r="J195" s="7" t="str"/>
      <x:c r="K195" s="7" t="str">
        <x:f>IF(J195="","OPEN",IF(I195="","FAIL","PASS"))</x:f>
        <x:v>OPEN</x:v>
      </x:c>
    </x:row>
    <x:row r="196" ht="36" customHeight="1">
      <x:c r="B196" s="7" t="str">
        <x:v>REA-T-B2-CS-10</x:v>
      </x:c>
      <x:c r="C196" s="7" t="str">
        <x:v>REA-T-B2</x:v>
      </x:c>
      <x:c r="D196" s="7" t="str">
        <x:v>FUNCTIONAL TWIN</x:v>
      </x:c>
      <x:c r="E196" s="7" t="str">
        <x:v>PTC-B</x:v>
      </x:c>
      <x:c r="F196" s="7" t="str">
        <x:v>BL-Y</x:v>
      </x:c>
      <x:c r="G196" s="7" t="str">
        <x:v>CS-10</x:v>
      </x:c>
      <x:c r="H196" s="7" t="str">
        <x:v>normal source receiver</x:v>
      </x:c>
      <x:c r="I196" s="10" t="str"/>
      <x:c r="J196" s="7" t="str"/>
      <x:c r="K196" s="7" t="str">
        <x:f>IF(J196="","OPEN",IF(I196="","FAIL","PASS"))</x:f>
        <x:v>OPEN</x:v>
      </x:c>
    </x:row>
    <x:row r="197" ht="36" customHeight="1">
      <x:c r="B197" s="7" t="str">
        <x:v>REA-T-B2-CS-11</x:v>
      </x:c>
      <x:c r="C197" s="7" t="str">
        <x:v>REA-T-B2</x:v>
      </x:c>
      <x:c r="D197" s="7" t="str">
        <x:v>FUNCTIONAL TWIN</x:v>
      </x:c>
      <x:c r="E197" s="7" t="str">
        <x:v>PTC-B</x:v>
      </x:c>
      <x:c r="F197" s="7" t="str">
        <x:v>BL-Y</x:v>
      </x:c>
      <x:c r="G197" s="7" t="str">
        <x:v>CS-11</x:v>
      </x:c>
      <x:c r="H197" s="7" t="str">
        <x:v>casualty source interface</x:v>
      </x:c>
      <x:c r="I197" s="10" t="str"/>
      <x:c r="J197" s="7" t="str"/>
      <x:c r="K197" s="7" t="str">
        <x:f>IF(J197="","OPEN",IF(I197="","FAIL","PASS"))</x:f>
        <x:v>OPEN</x:v>
      </x:c>
    </x:row>
    <x:row r="198" ht="36" customHeight="1">
      <x:c r="B198" s="7" t="str">
        <x:v>REA-T-B2-CS-12</x:v>
      </x:c>
      <x:c r="C198" s="7" t="str">
        <x:v>REA-T-B2</x:v>
      </x:c>
      <x:c r="D198" s="7" t="str">
        <x:v>FUNCTIONAL TWIN</x:v>
      </x:c>
      <x:c r="E198" s="7" t="str">
        <x:v>PTC-B</x:v>
      </x:c>
      <x:c r="F198" s="7" t="str">
        <x:v>BL-Y</x:v>
      </x:c>
      <x:c r="G198" s="7" t="str">
        <x:v>CS-12</x:v>
      </x:c>
      <x:c r="H198" s="7" t="str">
        <x:v>candidate-water isolation</x:v>
      </x:c>
      <x:c r="I198" s="10" t="str"/>
      <x:c r="J198" s="7" t="str"/>
      <x:c r="K198" s="7" t="str">
        <x:f>IF(J198="","OPEN",IF(I198="","FAIL","PASS"))</x:f>
        <x:v>OPEN</x:v>
      </x:c>
    </x:row>
    <x:row r="199" ht="36" customHeight="1">
      <x:c r="B199" s="7" t="str">
        <x:v>REA-T-B2-CS-13</x:v>
      </x:c>
      <x:c r="C199" s="7" t="str">
        <x:v>REA-T-B2</x:v>
      </x:c>
      <x:c r="D199" s="7" t="str">
        <x:v>FUNCTIONAL TWIN</x:v>
      </x:c>
      <x:c r="E199" s="7" t="str">
        <x:v>PTC-B</x:v>
      </x:c>
      <x:c r="F199" s="7" t="str">
        <x:v>BL-Y</x:v>
      </x:c>
      <x:c r="G199" s="7" t="str">
        <x:v>CS-13</x:v>
      </x:c>
      <x:c r="H199" s="7" t="str">
        <x:v>public-water isolation</x:v>
      </x:c>
      <x:c r="I199" s="10" t="str"/>
      <x:c r="J199" s="7" t="str"/>
      <x:c r="K199" s="7" t="str">
        <x:f>IF(J199="","OPEN",IF(I199="","FAIL","PASS"))</x:f>
        <x:v>OPEN</x:v>
      </x:c>
    </x:row>
    <x:row r="200" ht="36" customHeight="1">
      <x:c r="B200" s="7" t="str">
        <x:v>REA-T-B2-CS-14</x:v>
      </x:c>
      <x:c r="C200" s="7" t="str">
        <x:v>REA-T-B2</x:v>
      </x:c>
      <x:c r="D200" s="7" t="str">
        <x:v>FUNCTIONAL TWIN</x:v>
      </x:c>
      <x:c r="E200" s="7" t="str">
        <x:v>PTC-B</x:v>
      </x:c>
      <x:c r="F200" s="7" t="str">
        <x:v>BL-Y</x:v>
      </x:c>
      <x:c r="G200" s="7" t="str">
        <x:v>CS-14</x:v>
      </x:c>
      <x:c r="H200" s="7" t="str">
        <x:v>casualty-water interface</x:v>
      </x:c>
      <x:c r="I200" s="10" t="str"/>
      <x:c r="J200" s="7" t="str"/>
      <x:c r="K200" s="7" t="str">
        <x:f>IF(J200="","OPEN",IF(I200="","FAIL","PASS"))</x:f>
        <x:v>OPEN</x:v>
      </x:c>
    </x:row>
    <x:row r="201" ht="36" customHeight="1">
      <x:c r="B201" s="7" t="str">
        <x:v>REA-T-B2-CS-15</x:v>
      </x:c>
      <x:c r="C201" s="7" t="str">
        <x:v>REA-T-B2</x:v>
      </x:c>
      <x:c r="D201" s="7" t="str">
        <x:v>FUNCTIONAL TWIN</x:v>
      </x:c>
      <x:c r="E201" s="7" t="str">
        <x:v>PTC-B</x:v>
      </x:c>
      <x:c r="F201" s="7" t="str">
        <x:v>BL-Y</x:v>
      </x:c>
      <x:c r="G201" s="7" t="str">
        <x:v>CS-15</x:v>
      </x:c>
      <x:c r="H201" s="7" t="str">
        <x:v>final control assembly</x:v>
      </x:c>
      <x:c r="I201" s="10" t="str"/>
      <x:c r="J201" s="7" t="str"/>
      <x:c r="K201" s="7" t="str">
        <x:f>IF(J201="","OPEN",IF(I201="","FAIL","PASS"))</x:f>
        <x:v>OPEN</x:v>
      </x:c>
    </x:row>
    <x:row r="202" ht="36" customHeight="1">
      <x:c r="B202" s="7" t="str">
        <x:v>REA-T-B2-CS-16</x:v>
      </x:c>
      <x:c r="C202" s="7" t="str">
        <x:v>REA-T-B2</x:v>
      </x:c>
      <x:c r="D202" s="7" t="str">
        <x:v>FUNCTIONAL TWIN</x:v>
      </x:c>
      <x:c r="E202" s="7" t="str">
        <x:v>PTC-B</x:v>
      </x:c>
      <x:c r="F202" s="7" t="str">
        <x:v>BL-Y</x:v>
      </x:c>
      <x:c r="G202" s="7" t="str">
        <x:v>CS-16</x:v>
      </x:c>
      <x:c r="H202" s="7" t="str">
        <x:v>independent safety energy</x:v>
      </x:c>
      <x:c r="I202" s="10" t="str"/>
      <x:c r="J202" s="7" t="str"/>
      <x:c r="K202" s="7" t="str">
        <x:f>IF(J202="","OPEN",IF(I202="","FAIL","PASS"))</x:f>
        <x:v>OPEN</x:v>
      </x:c>
    </x:row>
    <x:row r="203" ht="36" customHeight="1">
      <x:c r="B203" s="7" t="str">
        <x:v>REA-T-B2-CS-17</x:v>
      </x:c>
      <x:c r="C203" s="7" t="str">
        <x:v>REA-T-B2</x:v>
      </x:c>
      <x:c r="D203" s="7" t="str">
        <x:v>FUNCTIONAL TWIN</x:v>
      </x:c>
      <x:c r="E203" s="7" t="str">
        <x:v>PTC-B</x:v>
      </x:c>
      <x:c r="F203" s="7" t="str">
        <x:v>BL-Y</x:v>
      </x:c>
      <x:c r="G203" s="7" t="str">
        <x:v>CS-17</x:v>
      </x:c>
      <x:c r="H203" s="7" t="str">
        <x:v>measurement frame</x:v>
      </x:c>
      <x:c r="I203" s="10" t="str"/>
      <x:c r="J203" s="7" t="str"/>
      <x:c r="K203" s="7" t="str">
        <x:f>IF(J203="","OPEN",IF(I203="","FAIL","PASS"))</x:f>
        <x:v>OPEN</x:v>
      </x:c>
    </x:row>
    <x:row r="204" ht="36" customHeight="1">
      <x:c r="B204" s="7" t="str">
        <x:v>REA-T-B2-CS-18</x:v>
      </x:c>
      <x:c r="C204" s="7" t="str">
        <x:v>REA-T-B2</x:v>
      </x:c>
      <x:c r="D204" s="7" t="str">
        <x:v>FUNCTIONAL TWIN</x:v>
      </x:c>
      <x:c r="E204" s="7" t="str">
        <x:v>PTC-B</x:v>
      </x:c>
      <x:c r="F204" s="7" t="str">
        <x:v>BL-Y</x:v>
      </x:c>
      <x:c r="G204" s="7" t="str">
        <x:v>CS-18</x:v>
      </x:c>
      <x:c r="H204" s="7" t="str">
        <x:v>causal-time and evidence</x:v>
      </x:c>
      <x:c r="I204" s="10" t="str"/>
      <x:c r="J204" s="7" t="str"/>
      <x:c r="K204" s="7" t="str">
        <x:f>IF(J204="","OPEN",IF(I204="","FAIL","PASS"))</x:f>
        <x:v>OPEN</x:v>
      </x:c>
    </x:row>
    <x:row r="205" ht="36" customHeight="1">
      <x:c r="B205" s="7" t="str">
        <x:v>REA-T-B2-CS-19</x:v>
      </x:c>
      <x:c r="C205" s="7" t="str">
        <x:v>REA-T-B2</x:v>
      </x:c>
      <x:c r="D205" s="7" t="str">
        <x:v>FUNCTIONAL TWIN</x:v>
      </x:c>
      <x:c r="E205" s="7" t="str">
        <x:v>PTC-B</x:v>
      </x:c>
      <x:c r="F205" s="7" t="str">
        <x:v>BL-Y</x:v>
      </x:c>
      <x:c r="G205" s="7" t="str">
        <x:v>CS-19</x:v>
      </x:c>
      <x:c r="H205" s="7" t="str">
        <x:v>rescue and access</x:v>
      </x:c>
      <x:c r="I205" s="10" t="str"/>
      <x:c r="J205" s="7" t="str"/>
      <x:c r="K205" s="7" t="str">
        <x:f>IF(J205="","OPEN",IF(I205="","FAIL","PASS"))</x:f>
        <x:v>OPEN</x:v>
      </x:c>
    </x:row>
    <x:row r="206" ht="36" customHeight="1">
      <x:c r="B206" s="7" t="str">
        <x:v>REA-T-B2-CS-20</x:v>
      </x:c>
      <x:c r="C206" s="7" t="str">
        <x:v>REA-T-B2</x:v>
      </x:c>
      <x:c r="D206" s="7" t="str">
        <x:v>FUNCTIONAL TWIN</x:v>
      </x:c>
      <x:c r="E206" s="7" t="str">
        <x:v>PTC-B</x:v>
      </x:c>
      <x:c r="F206" s="7" t="str">
        <x:v>BL-Y</x:v>
      </x:c>
      <x:c r="G206" s="7" t="str">
        <x:v>CS-20</x:v>
      </x:c>
      <x:c r="H206" s="7" t="str">
        <x:v>environmental boundary</x:v>
      </x:c>
      <x:c r="I206" s="10" t="str"/>
      <x:c r="J206" s="7" t="str"/>
      <x:c r="K206" s="7" t="str">
        <x:f>IF(J206="","OPEN",IF(I206="","FAIL","PASS"))</x:f>
        <x:v>OPEN</x:v>
      </x:c>
    </x:row>
    <x:row r="207" ht="36" customHeight="1">
      <x:c r="B207" s="7" t="str">
        <x:v>REA-T-C1-CS-01</x:v>
      </x:c>
      <x:c r="C207" s="7" t="str">
        <x:v>REA-T-C1</x:v>
      </x:c>
      <x:c r="D207" s="7" t="str">
        <x:v>FUNCTIONAL TWIN</x:v>
      </x:c>
      <x:c r="E207" s="7" t="str">
        <x:v>PTC-C</x:v>
      </x:c>
      <x:c r="F207" s="7" t="str">
        <x:v>BL-X</x:v>
      </x:c>
      <x:c r="G207" s="7" t="str">
        <x:v>CS-01</x:v>
      </x:c>
      <x:c r="H207" s="7" t="str">
        <x:v>public datum</x:v>
      </x:c>
      <x:c r="I207" s="10" t="str"/>
      <x:c r="J207" s="7" t="str"/>
      <x:c r="K207" s="7" t="str">
        <x:f>IF(J207="","OPEN",IF(I207="","FAIL","PASS"))</x:f>
        <x:v>OPEN</x:v>
      </x:c>
    </x:row>
    <x:row r="208" ht="36" customHeight="1">
      <x:c r="B208" s="7" t="str">
        <x:v>REA-T-C1-CS-02</x:v>
      </x:c>
      <x:c r="C208" s="7" t="str">
        <x:v>REA-T-C1</x:v>
      </x:c>
      <x:c r="D208" s="7" t="str">
        <x:v>FUNCTIONAL TWIN</x:v>
      </x:c>
      <x:c r="E208" s="7" t="str">
        <x:v>PTC-C</x:v>
      </x:c>
      <x:c r="F208" s="7" t="str">
        <x:v>BL-X</x:v>
      </x:c>
      <x:c r="G208" s="7" t="str">
        <x:v>CS-02</x:v>
      </x:c>
      <x:c r="H208" s="7" t="str">
        <x:v>primary frame</x:v>
      </x:c>
      <x:c r="I208" s="10" t="str"/>
      <x:c r="J208" s="7" t="str"/>
      <x:c r="K208" s="7" t="str">
        <x:f>IF(J208="","OPEN",IF(I208="","FAIL","PASS"))</x:f>
        <x:v>OPEN</x:v>
      </x:c>
    </x:row>
    <x:row r="209" ht="36" customHeight="1">
      <x:c r="B209" s="7" t="str">
        <x:v>REA-T-C1-CS-03</x:v>
      </x:c>
      <x:c r="C209" s="7" t="str">
        <x:v>REA-T-C1</x:v>
      </x:c>
      <x:c r="D209" s="7" t="str">
        <x:v>FUNCTIONAL TWIN</x:v>
      </x:c>
      <x:c r="E209" s="7" t="str">
        <x:v>PTC-C</x:v>
      </x:c>
      <x:c r="F209" s="7" t="str">
        <x:v>BL-X</x:v>
      </x:c>
      <x:c r="G209" s="7" t="str">
        <x:v>CS-03</x:v>
      </x:c>
      <x:c r="H209" s="7" t="str">
        <x:v>source-surrogate vessel</x:v>
      </x:c>
      <x:c r="I209" s="10" t="str"/>
      <x:c r="J209" s="7" t="str"/>
      <x:c r="K209" s="7" t="str">
        <x:f>IF(J209="","OPEN",IF(I209="","FAIL","PASS"))</x:f>
        <x:v>OPEN</x:v>
      </x:c>
    </x:row>
    <x:row r="210" ht="36" customHeight="1">
      <x:c r="B210" s="7" t="str">
        <x:v>REA-T-C1-CS-04</x:v>
      </x:c>
      <x:c r="C210" s="7" t="str">
        <x:v>REA-T-C1</x:v>
      </x:c>
      <x:c r="D210" s="7" t="str">
        <x:v>FUNCTIONAL TWIN</x:v>
      </x:c>
      <x:c r="E210" s="7" t="str">
        <x:v>PTC-C</x:v>
      </x:c>
      <x:c r="F210" s="7" t="str">
        <x:v>BL-X</x:v>
      </x:c>
      <x:c r="G210" s="7" t="str">
        <x:v>CS-04</x:v>
      </x:c>
      <x:c r="H210" s="7" t="str">
        <x:v>capsule dock</x:v>
      </x:c>
      <x:c r="I210" s="10" t="str"/>
      <x:c r="J210" s="7" t="str"/>
      <x:c r="K210" s="7" t="str">
        <x:f>IF(J210="","OPEN",IF(I210="","FAIL","PASS"))</x:f>
        <x:v>OPEN</x:v>
      </x:c>
    </x:row>
    <x:row r="211" ht="36" customHeight="1">
      <x:c r="B211" s="7" t="str">
        <x:v>REA-T-C1-CS-05</x:v>
      </x:c>
      <x:c r="C211" s="7" t="str">
        <x:v>REA-T-C1</x:v>
      </x:c>
      <x:c r="D211" s="7" t="str">
        <x:v>FUNCTIONAL TWIN</x:v>
      </x:c>
      <x:c r="E211" s="7" t="str">
        <x:v>PTC-C</x:v>
      </x:c>
      <x:c r="F211" s="7" t="str">
        <x:v>BL-X</x:v>
      </x:c>
      <x:c r="G211" s="7" t="str">
        <x:v>CS-05</x:v>
      </x:c>
      <x:c r="H211" s="7" t="str">
        <x:v>40 mm insert</x:v>
      </x:c>
      <x:c r="I211" s="10" t="str"/>
      <x:c r="J211" s="7" t="str"/>
      <x:c r="K211" s="7" t="str">
        <x:f>IF(J211="","OPEN",IF(I211="","FAIL","PASS"))</x:f>
        <x:v>OPEN</x:v>
      </x:c>
    </x:row>
    <x:row r="212" ht="36" customHeight="1">
      <x:c r="B212" s="7" t="str">
        <x:v>REA-T-C1-CS-06</x:v>
      </x:c>
      <x:c r="C212" s="7" t="str">
        <x:v>REA-T-C1</x:v>
      </x:c>
      <x:c r="D212" s="7" t="str">
        <x:v>FUNCTIONAL TWIN</x:v>
      </x:c>
      <x:c r="E212" s="7" t="str">
        <x:v>PTC-C</x:v>
      </x:c>
      <x:c r="F212" s="7" t="str">
        <x:v>BL-X</x:v>
      </x:c>
      <x:c r="G212" s="7" t="str">
        <x:v>CS-06</x:v>
      </x:c>
      <x:c r="H212" s="7" t="str">
        <x:v>dispenser</x:v>
      </x:c>
      <x:c r="I212" s="10" t="str"/>
      <x:c r="J212" s="7" t="str"/>
      <x:c r="K212" s="7" t="str">
        <x:f>IF(J212="","OPEN",IF(I212="","FAIL","PASS"))</x:f>
        <x:v>OPEN</x:v>
      </x:c>
    </x:row>
    <x:row r="213" ht="36" customHeight="1">
      <x:c r="B213" s="7" t="str">
        <x:v>REA-T-C1-CS-07</x:v>
      </x:c>
      <x:c r="C213" s="7" t="str">
        <x:v>REA-T-C1</x:v>
      </x:c>
      <x:c r="D213" s="7" t="str">
        <x:v>FUNCTIONAL TWIN</x:v>
      </x:c>
      <x:c r="E213" s="7" t="str">
        <x:v>PTC-C</x:v>
      </x:c>
      <x:c r="F213" s="7" t="str">
        <x:v>BL-X</x:v>
      </x:c>
      <x:c r="G213" s="7" t="str">
        <x:v>CS-07</x:v>
      </x:c>
      <x:c r="H213" s="7" t="str">
        <x:v>inner pan</x:v>
      </x:c>
      <x:c r="I213" s="10" t="str"/>
      <x:c r="J213" s="7" t="str"/>
      <x:c r="K213" s="7" t="str">
        <x:f>IF(J213="","OPEN",IF(I213="","FAIL","PASS"))</x:f>
        <x:v>OPEN</x:v>
      </x:c>
    </x:row>
    <x:row r="214" ht="36" customHeight="1">
      <x:c r="B214" s="7" t="str">
        <x:v>REA-T-C1-CS-08</x:v>
      </x:c>
      <x:c r="C214" s="7" t="str">
        <x:v>REA-T-C1</x:v>
      </x:c>
      <x:c r="D214" s="7" t="str">
        <x:v>FUNCTIONAL TWIN</x:v>
      </x:c>
      <x:c r="E214" s="7" t="str">
        <x:v>PTC-C</x:v>
      </x:c>
      <x:c r="F214" s="7" t="str">
        <x:v>BL-X</x:v>
      </x:c>
      <x:c r="G214" s="7" t="str">
        <x:v>CS-08</x:v>
      </x:c>
      <x:c r="H214" s="7" t="str">
        <x:v>normal source route</x:v>
      </x:c>
      <x:c r="I214" s="10" t="str"/>
      <x:c r="J214" s="7" t="str"/>
      <x:c r="K214" s="7" t="str">
        <x:f>IF(J214="","OPEN",IF(I214="","FAIL","PASS"))</x:f>
        <x:v>OPEN</x:v>
      </x:c>
    </x:row>
    <x:row r="215" ht="36" customHeight="1">
      <x:c r="B215" s="7" t="str">
        <x:v>REA-T-C1-CS-09</x:v>
      </x:c>
      <x:c r="C215" s="7" t="str">
        <x:v>REA-T-C1</x:v>
      </x:c>
      <x:c r="D215" s="7" t="str">
        <x:v>FUNCTIONAL TWIN</x:v>
      </x:c>
      <x:c r="E215" s="7" t="str">
        <x:v>PTC-C</x:v>
      </x:c>
      <x:c r="F215" s="7" t="str">
        <x:v>BL-X</x:v>
      </x:c>
      <x:c r="G215" s="7" t="str">
        <x:v>CS-09</x:v>
      </x:c>
      <x:c r="H215" s="7" t="str">
        <x:v>casualty source route</x:v>
      </x:c>
      <x:c r="I215" s="10" t="str"/>
      <x:c r="J215" s="7" t="str"/>
      <x:c r="K215" s="7" t="str">
        <x:f>IF(J215="","OPEN",IF(I215="","FAIL","PASS"))</x:f>
        <x:v>OPEN</x:v>
      </x:c>
    </x:row>
    <x:row r="216" ht="36" customHeight="1">
      <x:c r="B216" s="7" t="str">
        <x:v>REA-T-C1-CS-10</x:v>
      </x:c>
      <x:c r="C216" s="7" t="str">
        <x:v>REA-T-C1</x:v>
      </x:c>
      <x:c r="D216" s="7" t="str">
        <x:v>FUNCTIONAL TWIN</x:v>
      </x:c>
      <x:c r="E216" s="7" t="str">
        <x:v>PTC-C</x:v>
      </x:c>
      <x:c r="F216" s="7" t="str">
        <x:v>BL-X</x:v>
      </x:c>
      <x:c r="G216" s="7" t="str">
        <x:v>CS-10</x:v>
      </x:c>
      <x:c r="H216" s="7" t="str">
        <x:v>normal source receiver</x:v>
      </x:c>
      <x:c r="I216" s="10" t="str"/>
      <x:c r="J216" s="7" t="str"/>
      <x:c r="K216" s="7" t="str">
        <x:f>IF(J216="","OPEN",IF(I216="","FAIL","PASS"))</x:f>
        <x:v>OPEN</x:v>
      </x:c>
    </x:row>
    <x:row r="217" ht="36" customHeight="1">
      <x:c r="B217" s="7" t="str">
        <x:v>REA-T-C1-CS-11</x:v>
      </x:c>
      <x:c r="C217" s="7" t="str">
        <x:v>REA-T-C1</x:v>
      </x:c>
      <x:c r="D217" s="7" t="str">
        <x:v>FUNCTIONAL TWIN</x:v>
      </x:c>
      <x:c r="E217" s="7" t="str">
        <x:v>PTC-C</x:v>
      </x:c>
      <x:c r="F217" s="7" t="str">
        <x:v>BL-X</x:v>
      </x:c>
      <x:c r="G217" s="7" t="str">
        <x:v>CS-11</x:v>
      </x:c>
      <x:c r="H217" s="7" t="str">
        <x:v>casualty source interface</x:v>
      </x:c>
      <x:c r="I217" s="10" t="str"/>
      <x:c r="J217" s="7" t="str"/>
      <x:c r="K217" s="7" t="str">
        <x:f>IF(J217="","OPEN",IF(I217="","FAIL","PASS"))</x:f>
        <x:v>OPEN</x:v>
      </x:c>
    </x:row>
    <x:row r="218" ht="36" customHeight="1">
      <x:c r="B218" s="7" t="str">
        <x:v>REA-T-C1-CS-12</x:v>
      </x:c>
      <x:c r="C218" s="7" t="str">
        <x:v>REA-T-C1</x:v>
      </x:c>
      <x:c r="D218" s="7" t="str">
        <x:v>FUNCTIONAL TWIN</x:v>
      </x:c>
      <x:c r="E218" s="7" t="str">
        <x:v>PTC-C</x:v>
      </x:c>
      <x:c r="F218" s="7" t="str">
        <x:v>BL-X</x:v>
      </x:c>
      <x:c r="G218" s="7" t="str">
        <x:v>CS-12</x:v>
      </x:c>
      <x:c r="H218" s="7" t="str">
        <x:v>candidate-water isolation</x:v>
      </x:c>
      <x:c r="I218" s="10" t="str"/>
      <x:c r="J218" s="7" t="str"/>
      <x:c r="K218" s="7" t="str">
        <x:f>IF(J218="","OPEN",IF(I218="","FAIL","PASS"))</x:f>
        <x:v>OPEN</x:v>
      </x:c>
    </x:row>
    <x:row r="219" ht="36" customHeight="1">
      <x:c r="B219" s="7" t="str">
        <x:v>REA-T-C1-CS-13</x:v>
      </x:c>
      <x:c r="C219" s="7" t="str">
        <x:v>REA-T-C1</x:v>
      </x:c>
      <x:c r="D219" s="7" t="str">
        <x:v>FUNCTIONAL TWIN</x:v>
      </x:c>
      <x:c r="E219" s="7" t="str">
        <x:v>PTC-C</x:v>
      </x:c>
      <x:c r="F219" s="7" t="str">
        <x:v>BL-X</x:v>
      </x:c>
      <x:c r="G219" s="7" t="str">
        <x:v>CS-13</x:v>
      </x:c>
      <x:c r="H219" s="7" t="str">
        <x:v>public-water isolation</x:v>
      </x:c>
      <x:c r="I219" s="10" t="str"/>
      <x:c r="J219" s="7" t="str"/>
      <x:c r="K219" s="7" t="str">
        <x:f>IF(J219="","OPEN",IF(I219="","FAIL","PASS"))</x:f>
        <x:v>OPEN</x:v>
      </x:c>
    </x:row>
    <x:row r="220" ht="36" customHeight="1">
      <x:c r="B220" s="7" t="str">
        <x:v>REA-T-C1-CS-14</x:v>
      </x:c>
      <x:c r="C220" s="7" t="str">
        <x:v>REA-T-C1</x:v>
      </x:c>
      <x:c r="D220" s="7" t="str">
        <x:v>FUNCTIONAL TWIN</x:v>
      </x:c>
      <x:c r="E220" s="7" t="str">
        <x:v>PTC-C</x:v>
      </x:c>
      <x:c r="F220" s="7" t="str">
        <x:v>BL-X</x:v>
      </x:c>
      <x:c r="G220" s="7" t="str">
        <x:v>CS-14</x:v>
      </x:c>
      <x:c r="H220" s="7" t="str">
        <x:v>casualty-water interface</x:v>
      </x:c>
      <x:c r="I220" s="10" t="str"/>
      <x:c r="J220" s="7" t="str"/>
      <x:c r="K220" s="7" t="str">
        <x:f>IF(J220="","OPEN",IF(I220="","FAIL","PASS"))</x:f>
        <x:v>OPEN</x:v>
      </x:c>
    </x:row>
    <x:row r="221" ht="36" customHeight="1">
      <x:c r="B221" s="7" t="str">
        <x:v>REA-T-C1-CS-15</x:v>
      </x:c>
      <x:c r="C221" s="7" t="str">
        <x:v>REA-T-C1</x:v>
      </x:c>
      <x:c r="D221" s="7" t="str">
        <x:v>FUNCTIONAL TWIN</x:v>
      </x:c>
      <x:c r="E221" s="7" t="str">
        <x:v>PTC-C</x:v>
      </x:c>
      <x:c r="F221" s="7" t="str">
        <x:v>BL-X</x:v>
      </x:c>
      <x:c r="G221" s="7" t="str">
        <x:v>CS-15</x:v>
      </x:c>
      <x:c r="H221" s="7" t="str">
        <x:v>final control assembly</x:v>
      </x:c>
      <x:c r="I221" s="10" t="str"/>
      <x:c r="J221" s="7" t="str"/>
      <x:c r="K221" s="7" t="str">
        <x:f>IF(J221="","OPEN",IF(I221="","FAIL","PASS"))</x:f>
        <x:v>OPEN</x:v>
      </x:c>
    </x:row>
    <x:row r="222" ht="36" customHeight="1">
      <x:c r="B222" s="7" t="str">
        <x:v>REA-T-C1-CS-16</x:v>
      </x:c>
      <x:c r="C222" s="7" t="str">
        <x:v>REA-T-C1</x:v>
      </x:c>
      <x:c r="D222" s="7" t="str">
        <x:v>FUNCTIONAL TWIN</x:v>
      </x:c>
      <x:c r="E222" s="7" t="str">
        <x:v>PTC-C</x:v>
      </x:c>
      <x:c r="F222" s="7" t="str">
        <x:v>BL-X</x:v>
      </x:c>
      <x:c r="G222" s="7" t="str">
        <x:v>CS-16</x:v>
      </x:c>
      <x:c r="H222" s="7" t="str">
        <x:v>independent safety energy</x:v>
      </x:c>
      <x:c r="I222" s="10" t="str"/>
      <x:c r="J222" s="7" t="str"/>
      <x:c r="K222" s="7" t="str">
        <x:f>IF(J222="","OPEN",IF(I222="","FAIL","PASS"))</x:f>
        <x:v>OPEN</x:v>
      </x:c>
    </x:row>
    <x:row r="223" ht="36" customHeight="1">
      <x:c r="B223" s="7" t="str">
        <x:v>REA-T-C1-CS-17</x:v>
      </x:c>
      <x:c r="C223" s="7" t="str">
        <x:v>REA-T-C1</x:v>
      </x:c>
      <x:c r="D223" s="7" t="str">
        <x:v>FUNCTIONAL TWIN</x:v>
      </x:c>
      <x:c r="E223" s="7" t="str">
        <x:v>PTC-C</x:v>
      </x:c>
      <x:c r="F223" s="7" t="str">
        <x:v>BL-X</x:v>
      </x:c>
      <x:c r="G223" s="7" t="str">
        <x:v>CS-17</x:v>
      </x:c>
      <x:c r="H223" s="7" t="str">
        <x:v>measurement frame</x:v>
      </x:c>
      <x:c r="I223" s="10" t="str"/>
      <x:c r="J223" s="7" t="str"/>
      <x:c r="K223" s="7" t="str">
        <x:f>IF(J223="","OPEN",IF(I223="","FAIL","PASS"))</x:f>
        <x:v>OPEN</x:v>
      </x:c>
    </x:row>
    <x:row r="224" ht="36" customHeight="1">
      <x:c r="B224" s="7" t="str">
        <x:v>REA-T-C1-CS-18</x:v>
      </x:c>
      <x:c r="C224" s="7" t="str">
        <x:v>REA-T-C1</x:v>
      </x:c>
      <x:c r="D224" s="7" t="str">
        <x:v>FUNCTIONAL TWIN</x:v>
      </x:c>
      <x:c r="E224" s="7" t="str">
        <x:v>PTC-C</x:v>
      </x:c>
      <x:c r="F224" s="7" t="str">
        <x:v>BL-X</x:v>
      </x:c>
      <x:c r="G224" s="7" t="str">
        <x:v>CS-18</x:v>
      </x:c>
      <x:c r="H224" s="7" t="str">
        <x:v>causal-time and evidence</x:v>
      </x:c>
      <x:c r="I224" s="10" t="str"/>
      <x:c r="J224" s="7" t="str"/>
      <x:c r="K224" s="7" t="str">
        <x:f>IF(J224="","OPEN",IF(I224="","FAIL","PASS"))</x:f>
        <x:v>OPEN</x:v>
      </x:c>
    </x:row>
    <x:row r="225" ht="36" customHeight="1">
      <x:c r="B225" s="7" t="str">
        <x:v>REA-T-C1-CS-19</x:v>
      </x:c>
      <x:c r="C225" s="7" t="str">
        <x:v>REA-T-C1</x:v>
      </x:c>
      <x:c r="D225" s="7" t="str">
        <x:v>FUNCTIONAL TWIN</x:v>
      </x:c>
      <x:c r="E225" s="7" t="str">
        <x:v>PTC-C</x:v>
      </x:c>
      <x:c r="F225" s="7" t="str">
        <x:v>BL-X</x:v>
      </x:c>
      <x:c r="G225" s="7" t="str">
        <x:v>CS-19</x:v>
      </x:c>
      <x:c r="H225" s="7" t="str">
        <x:v>rescue and access</x:v>
      </x:c>
      <x:c r="I225" s="10" t="str"/>
      <x:c r="J225" s="7" t="str"/>
      <x:c r="K225" s="7" t="str">
        <x:f>IF(J225="","OPEN",IF(I225="","FAIL","PASS"))</x:f>
        <x:v>OPEN</x:v>
      </x:c>
    </x:row>
    <x:row r="226" ht="36" customHeight="1">
      <x:c r="B226" s="7" t="str">
        <x:v>REA-T-C1-CS-20</x:v>
      </x:c>
      <x:c r="C226" s="7" t="str">
        <x:v>REA-T-C1</x:v>
      </x:c>
      <x:c r="D226" s="7" t="str">
        <x:v>FUNCTIONAL TWIN</x:v>
      </x:c>
      <x:c r="E226" s="7" t="str">
        <x:v>PTC-C</x:v>
      </x:c>
      <x:c r="F226" s="7" t="str">
        <x:v>BL-X</x:v>
      </x:c>
      <x:c r="G226" s="7" t="str">
        <x:v>CS-20</x:v>
      </x:c>
      <x:c r="H226" s="7" t="str">
        <x:v>environmental boundary</x:v>
      </x:c>
      <x:c r="I226" s="10" t="str"/>
      <x:c r="J226" s="7" t="str"/>
      <x:c r="K226" s="7" t="str">
        <x:f>IF(J226="","OPEN",IF(I226="","FAIL","PASS"))</x:f>
        <x:v>OPEN</x:v>
      </x:c>
    </x:row>
    <x:row r="227" ht="36" customHeight="1">
      <x:c r="B227" s="7" t="str">
        <x:v>REA-T-C2-CS-01</x:v>
      </x:c>
      <x:c r="C227" s="7" t="str">
        <x:v>REA-T-C2</x:v>
      </x:c>
      <x:c r="D227" s="7" t="str">
        <x:v>FUNCTIONAL TWIN</x:v>
      </x:c>
      <x:c r="E227" s="7" t="str">
        <x:v>PTC-C</x:v>
      </x:c>
      <x:c r="F227" s="7" t="str">
        <x:v>BL-Y</x:v>
      </x:c>
      <x:c r="G227" s="7" t="str">
        <x:v>CS-01</x:v>
      </x:c>
      <x:c r="H227" s="7" t="str">
        <x:v>public datum</x:v>
      </x:c>
      <x:c r="I227" s="10" t="str"/>
      <x:c r="J227" s="7" t="str"/>
      <x:c r="K227" s="7" t="str">
        <x:f>IF(J227="","OPEN",IF(I227="","FAIL","PASS"))</x:f>
        <x:v>OPEN</x:v>
      </x:c>
    </x:row>
    <x:row r="228" ht="36" customHeight="1">
      <x:c r="B228" s="7" t="str">
        <x:v>REA-T-C2-CS-02</x:v>
      </x:c>
      <x:c r="C228" s="7" t="str">
        <x:v>REA-T-C2</x:v>
      </x:c>
      <x:c r="D228" s="7" t="str">
        <x:v>FUNCTIONAL TWIN</x:v>
      </x:c>
      <x:c r="E228" s="7" t="str">
        <x:v>PTC-C</x:v>
      </x:c>
      <x:c r="F228" s="7" t="str">
        <x:v>BL-Y</x:v>
      </x:c>
      <x:c r="G228" s="7" t="str">
        <x:v>CS-02</x:v>
      </x:c>
      <x:c r="H228" s="7" t="str">
        <x:v>primary frame</x:v>
      </x:c>
      <x:c r="I228" s="10" t="str"/>
      <x:c r="J228" s="7" t="str"/>
      <x:c r="K228" s="7" t="str">
        <x:f>IF(J228="","OPEN",IF(I228="","FAIL","PASS"))</x:f>
        <x:v>OPEN</x:v>
      </x:c>
    </x:row>
    <x:row r="229" ht="36" customHeight="1">
      <x:c r="B229" s="7" t="str">
        <x:v>REA-T-C2-CS-03</x:v>
      </x:c>
      <x:c r="C229" s="7" t="str">
        <x:v>REA-T-C2</x:v>
      </x:c>
      <x:c r="D229" s="7" t="str">
        <x:v>FUNCTIONAL TWIN</x:v>
      </x:c>
      <x:c r="E229" s="7" t="str">
        <x:v>PTC-C</x:v>
      </x:c>
      <x:c r="F229" s="7" t="str">
        <x:v>BL-Y</x:v>
      </x:c>
      <x:c r="G229" s="7" t="str">
        <x:v>CS-03</x:v>
      </x:c>
      <x:c r="H229" s="7" t="str">
        <x:v>source-surrogate vessel</x:v>
      </x:c>
      <x:c r="I229" s="10" t="str"/>
      <x:c r="J229" s="7" t="str"/>
      <x:c r="K229" s="7" t="str">
        <x:f>IF(J229="","OPEN",IF(I229="","FAIL","PASS"))</x:f>
        <x:v>OPEN</x:v>
      </x:c>
    </x:row>
    <x:row r="230" ht="36" customHeight="1">
      <x:c r="B230" s="7" t="str">
        <x:v>REA-T-C2-CS-04</x:v>
      </x:c>
      <x:c r="C230" s="7" t="str">
        <x:v>REA-T-C2</x:v>
      </x:c>
      <x:c r="D230" s="7" t="str">
        <x:v>FUNCTIONAL TWIN</x:v>
      </x:c>
      <x:c r="E230" s="7" t="str">
        <x:v>PTC-C</x:v>
      </x:c>
      <x:c r="F230" s="7" t="str">
        <x:v>BL-Y</x:v>
      </x:c>
      <x:c r="G230" s="7" t="str">
        <x:v>CS-04</x:v>
      </x:c>
      <x:c r="H230" s="7" t="str">
        <x:v>capsule dock</x:v>
      </x:c>
      <x:c r="I230" s="10" t="str"/>
      <x:c r="J230" s="7" t="str"/>
      <x:c r="K230" s="7" t="str">
        <x:f>IF(J230="","OPEN",IF(I230="","FAIL","PASS"))</x:f>
        <x:v>OPEN</x:v>
      </x:c>
    </x:row>
    <x:row r="231" ht="36" customHeight="1">
      <x:c r="B231" s="7" t="str">
        <x:v>REA-T-C2-CS-05</x:v>
      </x:c>
      <x:c r="C231" s="7" t="str">
        <x:v>REA-T-C2</x:v>
      </x:c>
      <x:c r="D231" s="7" t="str">
        <x:v>FUNCTIONAL TWIN</x:v>
      </x:c>
      <x:c r="E231" s="7" t="str">
        <x:v>PTC-C</x:v>
      </x:c>
      <x:c r="F231" s="7" t="str">
        <x:v>BL-Y</x:v>
      </x:c>
      <x:c r="G231" s="7" t="str">
        <x:v>CS-05</x:v>
      </x:c>
      <x:c r="H231" s="7" t="str">
        <x:v>40 mm insert</x:v>
      </x:c>
      <x:c r="I231" s="10" t="str"/>
      <x:c r="J231" s="7" t="str"/>
      <x:c r="K231" s="7" t="str">
        <x:f>IF(J231="","OPEN",IF(I231="","FAIL","PASS"))</x:f>
        <x:v>OPEN</x:v>
      </x:c>
    </x:row>
    <x:row r="232" ht="36" customHeight="1">
      <x:c r="B232" s="7" t="str">
        <x:v>REA-T-C2-CS-06</x:v>
      </x:c>
      <x:c r="C232" s="7" t="str">
        <x:v>REA-T-C2</x:v>
      </x:c>
      <x:c r="D232" s="7" t="str">
        <x:v>FUNCTIONAL TWIN</x:v>
      </x:c>
      <x:c r="E232" s="7" t="str">
        <x:v>PTC-C</x:v>
      </x:c>
      <x:c r="F232" s="7" t="str">
        <x:v>BL-Y</x:v>
      </x:c>
      <x:c r="G232" s="7" t="str">
        <x:v>CS-06</x:v>
      </x:c>
      <x:c r="H232" s="7" t="str">
        <x:v>dispenser</x:v>
      </x:c>
      <x:c r="I232" s="10" t="str"/>
      <x:c r="J232" s="7" t="str"/>
      <x:c r="K232" s="7" t="str">
        <x:f>IF(J232="","OPEN",IF(I232="","FAIL","PASS"))</x:f>
        <x:v>OPEN</x:v>
      </x:c>
    </x:row>
    <x:row r="233" ht="36" customHeight="1">
      <x:c r="B233" s="7" t="str">
        <x:v>REA-T-C2-CS-07</x:v>
      </x:c>
      <x:c r="C233" s="7" t="str">
        <x:v>REA-T-C2</x:v>
      </x:c>
      <x:c r="D233" s="7" t="str">
        <x:v>FUNCTIONAL TWIN</x:v>
      </x:c>
      <x:c r="E233" s="7" t="str">
        <x:v>PTC-C</x:v>
      </x:c>
      <x:c r="F233" s="7" t="str">
        <x:v>BL-Y</x:v>
      </x:c>
      <x:c r="G233" s="7" t="str">
        <x:v>CS-07</x:v>
      </x:c>
      <x:c r="H233" s="7" t="str">
        <x:v>inner pan</x:v>
      </x:c>
      <x:c r="I233" s="10" t="str"/>
      <x:c r="J233" s="7" t="str"/>
      <x:c r="K233" s="7" t="str">
        <x:f>IF(J233="","OPEN",IF(I233="","FAIL","PASS"))</x:f>
        <x:v>OPEN</x:v>
      </x:c>
    </x:row>
    <x:row r="234" ht="36" customHeight="1">
      <x:c r="B234" s="7" t="str">
        <x:v>REA-T-C2-CS-08</x:v>
      </x:c>
      <x:c r="C234" s="7" t="str">
        <x:v>REA-T-C2</x:v>
      </x:c>
      <x:c r="D234" s="7" t="str">
        <x:v>FUNCTIONAL TWIN</x:v>
      </x:c>
      <x:c r="E234" s="7" t="str">
        <x:v>PTC-C</x:v>
      </x:c>
      <x:c r="F234" s="7" t="str">
        <x:v>BL-Y</x:v>
      </x:c>
      <x:c r="G234" s="7" t="str">
        <x:v>CS-08</x:v>
      </x:c>
      <x:c r="H234" s="7" t="str">
        <x:v>normal source route</x:v>
      </x:c>
      <x:c r="I234" s="10" t="str"/>
      <x:c r="J234" s="7" t="str"/>
      <x:c r="K234" s="7" t="str">
        <x:f>IF(J234="","OPEN",IF(I234="","FAIL","PASS"))</x:f>
        <x:v>OPEN</x:v>
      </x:c>
    </x:row>
    <x:row r="235" ht="36" customHeight="1">
      <x:c r="B235" s="7" t="str">
        <x:v>REA-T-C2-CS-09</x:v>
      </x:c>
      <x:c r="C235" s="7" t="str">
        <x:v>REA-T-C2</x:v>
      </x:c>
      <x:c r="D235" s="7" t="str">
        <x:v>FUNCTIONAL TWIN</x:v>
      </x:c>
      <x:c r="E235" s="7" t="str">
        <x:v>PTC-C</x:v>
      </x:c>
      <x:c r="F235" s="7" t="str">
        <x:v>BL-Y</x:v>
      </x:c>
      <x:c r="G235" s="7" t="str">
        <x:v>CS-09</x:v>
      </x:c>
      <x:c r="H235" s="7" t="str">
        <x:v>casualty source route</x:v>
      </x:c>
      <x:c r="I235" s="10" t="str"/>
      <x:c r="J235" s="7" t="str"/>
      <x:c r="K235" s="7" t="str">
        <x:f>IF(J235="","OPEN",IF(I235="","FAIL","PASS"))</x:f>
        <x:v>OPEN</x:v>
      </x:c>
    </x:row>
    <x:row r="236" ht="36" customHeight="1">
      <x:c r="B236" s="7" t="str">
        <x:v>REA-T-C2-CS-10</x:v>
      </x:c>
      <x:c r="C236" s="7" t="str">
        <x:v>REA-T-C2</x:v>
      </x:c>
      <x:c r="D236" s="7" t="str">
        <x:v>FUNCTIONAL TWIN</x:v>
      </x:c>
      <x:c r="E236" s="7" t="str">
        <x:v>PTC-C</x:v>
      </x:c>
      <x:c r="F236" s="7" t="str">
        <x:v>BL-Y</x:v>
      </x:c>
      <x:c r="G236" s="7" t="str">
        <x:v>CS-10</x:v>
      </x:c>
      <x:c r="H236" s="7" t="str">
        <x:v>normal source receiver</x:v>
      </x:c>
      <x:c r="I236" s="10" t="str"/>
      <x:c r="J236" s="7" t="str"/>
      <x:c r="K236" s="7" t="str">
        <x:f>IF(J236="","OPEN",IF(I236="","FAIL","PASS"))</x:f>
        <x:v>OPEN</x:v>
      </x:c>
    </x:row>
    <x:row r="237" ht="36" customHeight="1">
      <x:c r="B237" s="7" t="str">
        <x:v>REA-T-C2-CS-11</x:v>
      </x:c>
      <x:c r="C237" s="7" t="str">
        <x:v>REA-T-C2</x:v>
      </x:c>
      <x:c r="D237" s="7" t="str">
        <x:v>FUNCTIONAL TWIN</x:v>
      </x:c>
      <x:c r="E237" s="7" t="str">
        <x:v>PTC-C</x:v>
      </x:c>
      <x:c r="F237" s="7" t="str">
        <x:v>BL-Y</x:v>
      </x:c>
      <x:c r="G237" s="7" t="str">
        <x:v>CS-11</x:v>
      </x:c>
      <x:c r="H237" s="7" t="str">
        <x:v>casualty source interface</x:v>
      </x:c>
      <x:c r="I237" s="10" t="str"/>
      <x:c r="J237" s="7" t="str"/>
      <x:c r="K237" s="7" t="str">
        <x:f>IF(J237="","OPEN",IF(I237="","FAIL","PASS"))</x:f>
        <x:v>OPEN</x:v>
      </x:c>
    </x:row>
    <x:row r="238" ht="36" customHeight="1">
      <x:c r="B238" s="7" t="str">
        <x:v>REA-T-C2-CS-12</x:v>
      </x:c>
      <x:c r="C238" s="7" t="str">
        <x:v>REA-T-C2</x:v>
      </x:c>
      <x:c r="D238" s="7" t="str">
        <x:v>FUNCTIONAL TWIN</x:v>
      </x:c>
      <x:c r="E238" s="7" t="str">
        <x:v>PTC-C</x:v>
      </x:c>
      <x:c r="F238" s="7" t="str">
        <x:v>BL-Y</x:v>
      </x:c>
      <x:c r="G238" s="7" t="str">
        <x:v>CS-12</x:v>
      </x:c>
      <x:c r="H238" s="7" t="str">
        <x:v>candidate-water isolation</x:v>
      </x:c>
      <x:c r="I238" s="10" t="str"/>
      <x:c r="J238" s="7" t="str"/>
      <x:c r="K238" s="7" t="str">
        <x:f>IF(J238="","OPEN",IF(I238="","FAIL","PASS"))</x:f>
        <x:v>OPEN</x:v>
      </x:c>
    </x:row>
    <x:row r="239" ht="36" customHeight="1">
      <x:c r="B239" s="7" t="str">
        <x:v>REA-T-C2-CS-13</x:v>
      </x:c>
      <x:c r="C239" s="7" t="str">
        <x:v>REA-T-C2</x:v>
      </x:c>
      <x:c r="D239" s="7" t="str">
        <x:v>FUNCTIONAL TWIN</x:v>
      </x:c>
      <x:c r="E239" s="7" t="str">
        <x:v>PTC-C</x:v>
      </x:c>
      <x:c r="F239" s="7" t="str">
        <x:v>BL-Y</x:v>
      </x:c>
      <x:c r="G239" s="7" t="str">
        <x:v>CS-13</x:v>
      </x:c>
      <x:c r="H239" s="7" t="str">
        <x:v>public-water isolation</x:v>
      </x:c>
      <x:c r="I239" s="10" t="str"/>
      <x:c r="J239" s="7" t="str"/>
      <x:c r="K239" s="7" t="str">
        <x:f>IF(J239="","OPEN",IF(I239="","FAIL","PASS"))</x:f>
        <x:v>OPEN</x:v>
      </x:c>
    </x:row>
    <x:row r="240" ht="36" customHeight="1">
      <x:c r="B240" s="7" t="str">
        <x:v>REA-T-C2-CS-14</x:v>
      </x:c>
      <x:c r="C240" s="7" t="str">
        <x:v>REA-T-C2</x:v>
      </x:c>
      <x:c r="D240" s="7" t="str">
        <x:v>FUNCTIONAL TWIN</x:v>
      </x:c>
      <x:c r="E240" s="7" t="str">
        <x:v>PTC-C</x:v>
      </x:c>
      <x:c r="F240" s="7" t="str">
        <x:v>BL-Y</x:v>
      </x:c>
      <x:c r="G240" s="7" t="str">
        <x:v>CS-14</x:v>
      </x:c>
      <x:c r="H240" s="7" t="str">
        <x:v>casualty-water interface</x:v>
      </x:c>
      <x:c r="I240" s="10" t="str"/>
      <x:c r="J240" s="7" t="str"/>
      <x:c r="K240" s="7" t="str">
        <x:f>IF(J240="","OPEN",IF(I240="","FAIL","PASS"))</x:f>
        <x:v>OPEN</x:v>
      </x:c>
    </x:row>
    <x:row r="241" ht="36" customHeight="1">
      <x:c r="B241" s="7" t="str">
        <x:v>REA-T-C2-CS-15</x:v>
      </x:c>
      <x:c r="C241" s="7" t="str">
        <x:v>REA-T-C2</x:v>
      </x:c>
      <x:c r="D241" s="7" t="str">
        <x:v>FUNCTIONAL TWIN</x:v>
      </x:c>
      <x:c r="E241" s="7" t="str">
        <x:v>PTC-C</x:v>
      </x:c>
      <x:c r="F241" s="7" t="str">
        <x:v>BL-Y</x:v>
      </x:c>
      <x:c r="G241" s="7" t="str">
        <x:v>CS-15</x:v>
      </x:c>
      <x:c r="H241" s="7" t="str">
        <x:v>final control assembly</x:v>
      </x:c>
      <x:c r="I241" s="10" t="str"/>
      <x:c r="J241" s="7" t="str"/>
      <x:c r="K241" s="7" t="str">
        <x:f>IF(J241="","OPEN",IF(I241="","FAIL","PASS"))</x:f>
        <x:v>OPEN</x:v>
      </x:c>
    </x:row>
    <x:row r="242" ht="36" customHeight="1">
      <x:c r="B242" s="7" t="str">
        <x:v>REA-T-C2-CS-16</x:v>
      </x:c>
      <x:c r="C242" s="7" t="str">
        <x:v>REA-T-C2</x:v>
      </x:c>
      <x:c r="D242" s="7" t="str">
        <x:v>FUNCTIONAL TWIN</x:v>
      </x:c>
      <x:c r="E242" s="7" t="str">
        <x:v>PTC-C</x:v>
      </x:c>
      <x:c r="F242" s="7" t="str">
        <x:v>BL-Y</x:v>
      </x:c>
      <x:c r="G242" s="7" t="str">
        <x:v>CS-16</x:v>
      </x:c>
      <x:c r="H242" s="7" t="str">
        <x:v>independent safety energy</x:v>
      </x:c>
      <x:c r="I242" s="10" t="str"/>
      <x:c r="J242" s="7" t="str"/>
      <x:c r="K242" s="7" t="str">
        <x:f>IF(J242="","OPEN",IF(I242="","FAIL","PASS"))</x:f>
        <x:v>OPEN</x:v>
      </x:c>
    </x:row>
    <x:row r="243" ht="36" customHeight="1">
      <x:c r="B243" s="7" t="str">
        <x:v>REA-T-C2-CS-17</x:v>
      </x:c>
      <x:c r="C243" s="7" t="str">
        <x:v>REA-T-C2</x:v>
      </x:c>
      <x:c r="D243" s="7" t="str">
        <x:v>FUNCTIONAL TWIN</x:v>
      </x:c>
      <x:c r="E243" s="7" t="str">
        <x:v>PTC-C</x:v>
      </x:c>
      <x:c r="F243" s="7" t="str">
        <x:v>BL-Y</x:v>
      </x:c>
      <x:c r="G243" s="7" t="str">
        <x:v>CS-17</x:v>
      </x:c>
      <x:c r="H243" s="7" t="str">
        <x:v>measurement frame</x:v>
      </x:c>
      <x:c r="I243" s="10" t="str"/>
      <x:c r="J243" s="7" t="str"/>
      <x:c r="K243" s="7" t="str">
        <x:f>IF(J243="","OPEN",IF(I243="","FAIL","PASS"))</x:f>
        <x:v>OPEN</x:v>
      </x:c>
    </x:row>
    <x:row r="244" ht="36" customHeight="1">
      <x:c r="B244" s="7" t="str">
        <x:v>REA-T-C2-CS-18</x:v>
      </x:c>
      <x:c r="C244" s="7" t="str">
        <x:v>REA-T-C2</x:v>
      </x:c>
      <x:c r="D244" s="7" t="str">
        <x:v>FUNCTIONAL TWIN</x:v>
      </x:c>
      <x:c r="E244" s="7" t="str">
        <x:v>PTC-C</x:v>
      </x:c>
      <x:c r="F244" s="7" t="str">
        <x:v>BL-Y</x:v>
      </x:c>
      <x:c r="G244" s="7" t="str">
        <x:v>CS-18</x:v>
      </x:c>
      <x:c r="H244" s="7" t="str">
        <x:v>causal-time and evidence</x:v>
      </x:c>
      <x:c r="I244" s="10" t="str"/>
      <x:c r="J244" s="7" t="str"/>
      <x:c r="K244" s="7" t="str">
        <x:f>IF(J244="","OPEN",IF(I244="","FAIL","PASS"))</x:f>
        <x:v>OPEN</x:v>
      </x:c>
    </x:row>
    <x:row r="245" ht="36" customHeight="1">
      <x:c r="B245" s="7" t="str">
        <x:v>REA-T-C2-CS-19</x:v>
      </x:c>
      <x:c r="C245" s="7" t="str">
        <x:v>REA-T-C2</x:v>
      </x:c>
      <x:c r="D245" s="7" t="str">
        <x:v>FUNCTIONAL TWIN</x:v>
      </x:c>
      <x:c r="E245" s="7" t="str">
        <x:v>PTC-C</x:v>
      </x:c>
      <x:c r="F245" s="7" t="str">
        <x:v>BL-Y</x:v>
      </x:c>
      <x:c r="G245" s="7" t="str">
        <x:v>CS-19</x:v>
      </x:c>
      <x:c r="H245" s="7" t="str">
        <x:v>rescue and access</x:v>
      </x:c>
      <x:c r="I245" s="10" t="str"/>
      <x:c r="J245" s="7" t="str"/>
      <x:c r="K245" s="7" t="str">
        <x:f>IF(J245="","OPEN",IF(I245="","FAIL","PASS"))</x:f>
        <x:v>OPEN</x:v>
      </x:c>
    </x:row>
    <x:row r="246" ht="36" customHeight="1">
      <x:c r="B246" s="7" t="str">
        <x:v>REA-T-C2-CS-20</x:v>
      </x:c>
      <x:c r="C246" s="7" t="str">
        <x:v>REA-T-C2</x:v>
      </x:c>
      <x:c r="D246" s="7" t="str">
        <x:v>FUNCTIONAL TWIN</x:v>
      </x:c>
      <x:c r="E246" s="7" t="str">
        <x:v>PTC-C</x:v>
      </x:c>
      <x:c r="F246" s="7" t="str">
        <x:v>BL-Y</x:v>
      </x:c>
      <x:c r="G246" s="7" t="str">
        <x:v>CS-20</x:v>
      </x:c>
      <x:c r="H246" s="7" t="str">
        <x:v>environmental boundary</x:v>
      </x:c>
      <x:c r="I246" s="10" t="str"/>
      <x:c r="J246" s="7" t="str"/>
      <x:c r="K246" s="7" t="str">
        <x:f>IF(J246="","OPEN",IF(I246="","FAIL","PASS"))</x:f>
        <x:v>OPEN</x:v>
      </x:c>
    </x:row>
    <x:row r="247" ht="36" customHeight="1">
      <x:c r="B247" s="7" t="str">
        <x:v>REA-M-A-CS-01</x:v>
      </x:c>
      <x:c r="C247" s="7" t="str">
        <x:v>REA-M-A</x:v>
      </x:c>
      <x:c r="D247" s="7" t="str">
        <x:v>CALIBRATION</x:v>
      </x:c>
      <x:c r="E247" s="7" t="str">
        <x:v>PTC-A</x:v>
      </x:c>
      <x:c r="F247" s="7" t="str">
        <x:v>BL-X</x:v>
      </x:c>
      <x:c r="G247" s="7" t="str">
        <x:v>CS-01</x:v>
      </x:c>
      <x:c r="H247" s="7" t="str">
        <x:v>public datum</x:v>
      </x:c>
      <x:c r="I247" s="10" t="str"/>
      <x:c r="J247" s="7" t="str"/>
      <x:c r="K247" s="7" t="str">
        <x:f>IF(J247="","OPEN",IF(I247="","FAIL","PASS"))</x:f>
        <x:v>OPEN</x:v>
      </x:c>
    </x:row>
    <x:row r="248" ht="36" customHeight="1">
      <x:c r="B248" s="7" t="str">
        <x:v>REA-M-A-CS-02</x:v>
      </x:c>
      <x:c r="C248" s="7" t="str">
        <x:v>REA-M-A</x:v>
      </x:c>
      <x:c r="D248" s="7" t="str">
        <x:v>CALIBRATION</x:v>
      </x:c>
      <x:c r="E248" s="7" t="str">
        <x:v>PTC-A</x:v>
      </x:c>
      <x:c r="F248" s="7" t="str">
        <x:v>BL-X</x:v>
      </x:c>
      <x:c r="G248" s="7" t="str">
        <x:v>CS-02</x:v>
      </x:c>
      <x:c r="H248" s="7" t="str">
        <x:v>primary frame</x:v>
      </x:c>
      <x:c r="I248" s="10" t="str"/>
      <x:c r="J248" s="7" t="str"/>
      <x:c r="K248" s="7" t="str">
        <x:f>IF(J248="","OPEN",IF(I248="","FAIL","PASS"))</x:f>
        <x:v>OPEN</x:v>
      </x:c>
    </x:row>
    <x:row r="249" ht="36" customHeight="1">
      <x:c r="B249" s="7" t="str">
        <x:v>REA-M-A-CS-03</x:v>
      </x:c>
      <x:c r="C249" s="7" t="str">
        <x:v>REA-M-A</x:v>
      </x:c>
      <x:c r="D249" s="7" t="str">
        <x:v>CALIBRATION</x:v>
      </x:c>
      <x:c r="E249" s="7" t="str">
        <x:v>PTC-A</x:v>
      </x:c>
      <x:c r="F249" s="7" t="str">
        <x:v>BL-X</x:v>
      </x:c>
      <x:c r="G249" s="7" t="str">
        <x:v>CS-03</x:v>
      </x:c>
      <x:c r="H249" s="7" t="str">
        <x:v>source-surrogate vessel</x:v>
      </x:c>
      <x:c r="I249" s="10" t="str"/>
      <x:c r="J249" s="7" t="str"/>
      <x:c r="K249" s="7" t="str">
        <x:f>IF(J249="","OPEN",IF(I249="","FAIL","PASS"))</x:f>
        <x:v>OPEN</x:v>
      </x:c>
    </x:row>
    <x:row r="250" ht="36" customHeight="1">
      <x:c r="B250" s="7" t="str">
        <x:v>REA-M-A-CS-04</x:v>
      </x:c>
      <x:c r="C250" s="7" t="str">
        <x:v>REA-M-A</x:v>
      </x:c>
      <x:c r="D250" s="7" t="str">
        <x:v>CALIBRATION</x:v>
      </x:c>
      <x:c r="E250" s="7" t="str">
        <x:v>PTC-A</x:v>
      </x:c>
      <x:c r="F250" s="7" t="str">
        <x:v>BL-X</x:v>
      </x:c>
      <x:c r="G250" s="7" t="str">
        <x:v>CS-04</x:v>
      </x:c>
      <x:c r="H250" s="7" t="str">
        <x:v>capsule dock</x:v>
      </x:c>
      <x:c r="I250" s="10" t="str"/>
      <x:c r="J250" s="7" t="str"/>
      <x:c r="K250" s="7" t="str">
        <x:f>IF(J250="","OPEN",IF(I250="","FAIL","PASS"))</x:f>
        <x:v>OPEN</x:v>
      </x:c>
    </x:row>
    <x:row r="251" ht="36" customHeight="1">
      <x:c r="B251" s="7" t="str">
        <x:v>REA-M-A-CS-05</x:v>
      </x:c>
      <x:c r="C251" s="7" t="str">
        <x:v>REA-M-A</x:v>
      </x:c>
      <x:c r="D251" s="7" t="str">
        <x:v>CALIBRATION</x:v>
      </x:c>
      <x:c r="E251" s="7" t="str">
        <x:v>PTC-A</x:v>
      </x:c>
      <x:c r="F251" s="7" t="str">
        <x:v>BL-X</x:v>
      </x:c>
      <x:c r="G251" s="7" t="str">
        <x:v>CS-05</x:v>
      </x:c>
      <x:c r="H251" s="7" t="str">
        <x:v>40 mm insert</x:v>
      </x:c>
      <x:c r="I251" s="10" t="str"/>
      <x:c r="J251" s="7" t="str"/>
      <x:c r="K251" s="7" t="str">
        <x:f>IF(J251="","OPEN",IF(I251="","FAIL","PASS"))</x:f>
        <x:v>OPEN</x:v>
      </x:c>
    </x:row>
    <x:row r="252" ht="36" customHeight="1">
      <x:c r="B252" s="7" t="str">
        <x:v>REA-M-A-CS-06</x:v>
      </x:c>
      <x:c r="C252" s="7" t="str">
        <x:v>REA-M-A</x:v>
      </x:c>
      <x:c r="D252" s="7" t="str">
        <x:v>CALIBRATION</x:v>
      </x:c>
      <x:c r="E252" s="7" t="str">
        <x:v>PTC-A</x:v>
      </x:c>
      <x:c r="F252" s="7" t="str">
        <x:v>BL-X</x:v>
      </x:c>
      <x:c r="G252" s="7" t="str">
        <x:v>CS-06</x:v>
      </x:c>
      <x:c r="H252" s="7" t="str">
        <x:v>dispenser</x:v>
      </x:c>
      <x:c r="I252" s="10" t="str"/>
      <x:c r="J252" s="7" t="str"/>
      <x:c r="K252" s="7" t="str">
        <x:f>IF(J252="","OPEN",IF(I252="","FAIL","PASS"))</x:f>
        <x:v>OPEN</x:v>
      </x:c>
    </x:row>
    <x:row r="253" ht="36" customHeight="1">
      <x:c r="B253" s="7" t="str">
        <x:v>REA-M-A-CS-07</x:v>
      </x:c>
      <x:c r="C253" s="7" t="str">
        <x:v>REA-M-A</x:v>
      </x:c>
      <x:c r="D253" s="7" t="str">
        <x:v>CALIBRATION</x:v>
      </x:c>
      <x:c r="E253" s="7" t="str">
        <x:v>PTC-A</x:v>
      </x:c>
      <x:c r="F253" s="7" t="str">
        <x:v>BL-X</x:v>
      </x:c>
      <x:c r="G253" s="7" t="str">
        <x:v>CS-07</x:v>
      </x:c>
      <x:c r="H253" s="7" t="str">
        <x:v>inner pan</x:v>
      </x:c>
      <x:c r="I253" s="10" t="str"/>
      <x:c r="J253" s="7" t="str"/>
      <x:c r="K253" s="7" t="str">
        <x:f>IF(J253="","OPEN",IF(I253="","FAIL","PASS"))</x:f>
        <x:v>OPEN</x:v>
      </x:c>
    </x:row>
    <x:row r="254" ht="36" customHeight="1">
      <x:c r="B254" s="7" t="str">
        <x:v>REA-M-A-CS-08</x:v>
      </x:c>
      <x:c r="C254" s="7" t="str">
        <x:v>REA-M-A</x:v>
      </x:c>
      <x:c r="D254" s="7" t="str">
        <x:v>CALIBRATION</x:v>
      </x:c>
      <x:c r="E254" s="7" t="str">
        <x:v>PTC-A</x:v>
      </x:c>
      <x:c r="F254" s="7" t="str">
        <x:v>BL-X</x:v>
      </x:c>
      <x:c r="G254" s="7" t="str">
        <x:v>CS-08</x:v>
      </x:c>
      <x:c r="H254" s="7" t="str">
        <x:v>normal source route</x:v>
      </x:c>
      <x:c r="I254" s="10" t="str"/>
      <x:c r="J254" s="7" t="str"/>
      <x:c r="K254" s="7" t="str">
        <x:f>IF(J254="","OPEN",IF(I254="","FAIL","PASS"))</x:f>
        <x:v>OPEN</x:v>
      </x:c>
    </x:row>
    <x:row r="255" ht="36" customHeight="1">
      <x:c r="B255" s="7" t="str">
        <x:v>REA-M-A-CS-09</x:v>
      </x:c>
      <x:c r="C255" s="7" t="str">
        <x:v>REA-M-A</x:v>
      </x:c>
      <x:c r="D255" s="7" t="str">
        <x:v>CALIBRATION</x:v>
      </x:c>
      <x:c r="E255" s="7" t="str">
        <x:v>PTC-A</x:v>
      </x:c>
      <x:c r="F255" s="7" t="str">
        <x:v>BL-X</x:v>
      </x:c>
      <x:c r="G255" s="7" t="str">
        <x:v>CS-09</x:v>
      </x:c>
      <x:c r="H255" s="7" t="str">
        <x:v>casualty source route</x:v>
      </x:c>
      <x:c r="I255" s="10" t="str"/>
      <x:c r="J255" s="7" t="str"/>
      <x:c r="K255" s="7" t="str">
        <x:f>IF(J255="","OPEN",IF(I255="","FAIL","PASS"))</x:f>
        <x:v>OPEN</x:v>
      </x:c>
    </x:row>
    <x:row r="256" ht="36" customHeight="1">
      <x:c r="B256" s="7" t="str">
        <x:v>REA-M-A-CS-10</x:v>
      </x:c>
      <x:c r="C256" s="7" t="str">
        <x:v>REA-M-A</x:v>
      </x:c>
      <x:c r="D256" s="7" t="str">
        <x:v>CALIBRATION</x:v>
      </x:c>
      <x:c r="E256" s="7" t="str">
        <x:v>PTC-A</x:v>
      </x:c>
      <x:c r="F256" s="7" t="str">
        <x:v>BL-X</x:v>
      </x:c>
      <x:c r="G256" s="7" t="str">
        <x:v>CS-10</x:v>
      </x:c>
      <x:c r="H256" s="7" t="str">
        <x:v>normal source receiver</x:v>
      </x:c>
      <x:c r="I256" s="10" t="str"/>
      <x:c r="J256" s="7" t="str"/>
      <x:c r="K256" s="7" t="str">
        <x:f>IF(J256="","OPEN",IF(I256="","FAIL","PASS"))</x:f>
        <x:v>OPEN</x:v>
      </x:c>
    </x:row>
    <x:row r="257" ht="36" customHeight="1">
      <x:c r="B257" s="7" t="str">
        <x:v>REA-M-A-CS-11</x:v>
      </x:c>
      <x:c r="C257" s="7" t="str">
        <x:v>REA-M-A</x:v>
      </x:c>
      <x:c r="D257" s="7" t="str">
        <x:v>CALIBRATION</x:v>
      </x:c>
      <x:c r="E257" s="7" t="str">
        <x:v>PTC-A</x:v>
      </x:c>
      <x:c r="F257" s="7" t="str">
        <x:v>BL-X</x:v>
      </x:c>
      <x:c r="G257" s="7" t="str">
        <x:v>CS-11</x:v>
      </x:c>
      <x:c r="H257" s="7" t="str">
        <x:v>casualty source interface</x:v>
      </x:c>
      <x:c r="I257" s="10" t="str"/>
      <x:c r="J257" s="7" t="str"/>
      <x:c r="K257" s="7" t="str">
        <x:f>IF(J257="","OPEN",IF(I257="","FAIL","PASS"))</x:f>
        <x:v>OPEN</x:v>
      </x:c>
    </x:row>
    <x:row r="258" ht="36" customHeight="1">
      <x:c r="B258" s="7" t="str">
        <x:v>REA-M-A-CS-12</x:v>
      </x:c>
      <x:c r="C258" s="7" t="str">
        <x:v>REA-M-A</x:v>
      </x:c>
      <x:c r="D258" s="7" t="str">
        <x:v>CALIBRATION</x:v>
      </x:c>
      <x:c r="E258" s="7" t="str">
        <x:v>PTC-A</x:v>
      </x:c>
      <x:c r="F258" s="7" t="str">
        <x:v>BL-X</x:v>
      </x:c>
      <x:c r="G258" s="7" t="str">
        <x:v>CS-12</x:v>
      </x:c>
      <x:c r="H258" s="7" t="str">
        <x:v>candidate-water isolation</x:v>
      </x:c>
      <x:c r="I258" s="10" t="str"/>
      <x:c r="J258" s="7" t="str"/>
      <x:c r="K258" s="7" t="str">
        <x:f>IF(J258="","OPEN",IF(I258="","FAIL","PASS"))</x:f>
        <x:v>OPEN</x:v>
      </x:c>
    </x:row>
    <x:row r="259" ht="36" customHeight="1">
      <x:c r="B259" s="7" t="str">
        <x:v>REA-M-A-CS-13</x:v>
      </x:c>
      <x:c r="C259" s="7" t="str">
        <x:v>REA-M-A</x:v>
      </x:c>
      <x:c r="D259" s="7" t="str">
        <x:v>CALIBRATION</x:v>
      </x:c>
      <x:c r="E259" s="7" t="str">
        <x:v>PTC-A</x:v>
      </x:c>
      <x:c r="F259" s="7" t="str">
        <x:v>BL-X</x:v>
      </x:c>
      <x:c r="G259" s="7" t="str">
        <x:v>CS-13</x:v>
      </x:c>
      <x:c r="H259" s="7" t="str">
        <x:v>public-water isolation</x:v>
      </x:c>
      <x:c r="I259" s="10" t="str"/>
      <x:c r="J259" s="7" t="str"/>
      <x:c r="K259" s="7" t="str">
        <x:f>IF(J259="","OPEN",IF(I259="","FAIL","PASS"))</x:f>
        <x:v>OPEN</x:v>
      </x:c>
    </x:row>
    <x:row r="260" ht="36" customHeight="1">
      <x:c r="B260" s="7" t="str">
        <x:v>REA-M-A-CS-14</x:v>
      </x:c>
      <x:c r="C260" s="7" t="str">
        <x:v>REA-M-A</x:v>
      </x:c>
      <x:c r="D260" s="7" t="str">
        <x:v>CALIBRATION</x:v>
      </x:c>
      <x:c r="E260" s="7" t="str">
        <x:v>PTC-A</x:v>
      </x:c>
      <x:c r="F260" s="7" t="str">
        <x:v>BL-X</x:v>
      </x:c>
      <x:c r="G260" s="7" t="str">
        <x:v>CS-14</x:v>
      </x:c>
      <x:c r="H260" s="7" t="str">
        <x:v>casualty-water interface</x:v>
      </x:c>
      <x:c r="I260" s="10" t="str"/>
      <x:c r="J260" s="7" t="str"/>
      <x:c r="K260" s="7" t="str">
        <x:f>IF(J260="","OPEN",IF(I260="","FAIL","PASS"))</x:f>
        <x:v>OPEN</x:v>
      </x:c>
    </x:row>
    <x:row r="261" ht="36" customHeight="1">
      <x:c r="B261" s="7" t="str">
        <x:v>REA-M-A-CS-15</x:v>
      </x:c>
      <x:c r="C261" s="7" t="str">
        <x:v>REA-M-A</x:v>
      </x:c>
      <x:c r="D261" s="7" t="str">
        <x:v>CALIBRATION</x:v>
      </x:c>
      <x:c r="E261" s="7" t="str">
        <x:v>PTC-A</x:v>
      </x:c>
      <x:c r="F261" s="7" t="str">
        <x:v>BL-X</x:v>
      </x:c>
      <x:c r="G261" s="7" t="str">
        <x:v>CS-15</x:v>
      </x:c>
      <x:c r="H261" s="7" t="str">
        <x:v>final control assembly</x:v>
      </x:c>
      <x:c r="I261" s="10" t="str"/>
      <x:c r="J261" s="7" t="str"/>
      <x:c r="K261" s="7" t="str">
        <x:f>IF(J261="","OPEN",IF(I261="","FAIL","PASS"))</x:f>
        <x:v>OPEN</x:v>
      </x:c>
    </x:row>
    <x:row r="262" ht="36" customHeight="1">
      <x:c r="B262" s="7" t="str">
        <x:v>REA-M-A-CS-16</x:v>
      </x:c>
      <x:c r="C262" s="7" t="str">
        <x:v>REA-M-A</x:v>
      </x:c>
      <x:c r="D262" s="7" t="str">
        <x:v>CALIBRATION</x:v>
      </x:c>
      <x:c r="E262" s="7" t="str">
        <x:v>PTC-A</x:v>
      </x:c>
      <x:c r="F262" s="7" t="str">
        <x:v>BL-X</x:v>
      </x:c>
      <x:c r="G262" s="7" t="str">
        <x:v>CS-16</x:v>
      </x:c>
      <x:c r="H262" s="7" t="str">
        <x:v>independent safety energy</x:v>
      </x:c>
      <x:c r="I262" s="10" t="str"/>
      <x:c r="J262" s="7" t="str"/>
      <x:c r="K262" s="7" t="str">
        <x:f>IF(J262="","OPEN",IF(I262="","FAIL","PASS"))</x:f>
        <x:v>OPEN</x:v>
      </x:c>
    </x:row>
    <x:row r="263" ht="36" customHeight="1">
      <x:c r="B263" s="7" t="str">
        <x:v>REA-M-A-CS-17</x:v>
      </x:c>
      <x:c r="C263" s="7" t="str">
        <x:v>REA-M-A</x:v>
      </x:c>
      <x:c r="D263" s="7" t="str">
        <x:v>CALIBRATION</x:v>
      </x:c>
      <x:c r="E263" s="7" t="str">
        <x:v>PTC-A</x:v>
      </x:c>
      <x:c r="F263" s="7" t="str">
        <x:v>BL-X</x:v>
      </x:c>
      <x:c r="G263" s="7" t="str">
        <x:v>CS-17</x:v>
      </x:c>
      <x:c r="H263" s="7" t="str">
        <x:v>measurement frame</x:v>
      </x:c>
      <x:c r="I263" s="10" t="str"/>
      <x:c r="J263" s="7" t="str"/>
      <x:c r="K263" s="7" t="str">
        <x:f>IF(J263="","OPEN",IF(I263="","FAIL","PASS"))</x:f>
        <x:v>OPEN</x:v>
      </x:c>
    </x:row>
    <x:row r="264" ht="36" customHeight="1">
      <x:c r="B264" s="7" t="str">
        <x:v>REA-M-A-CS-18</x:v>
      </x:c>
      <x:c r="C264" s="7" t="str">
        <x:v>REA-M-A</x:v>
      </x:c>
      <x:c r="D264" s="7" t="str">
        <x:v>CALIBRATION</x:v>
      </x:c>
      <x:c r="E264" s="7" t="str">
        <x:v>PTC-A</x:v>
      </x:c>
      <x:c r="F264" s="7" t="str">
        <x:v>BL-X</x:v>
      </x:c>
      <x:c r="G264" s="7" t="str">
        <x:v>CS-18</x:v>
      </x:c>
      <x:c r="H264" s="7" t="str">
        <x:v>causal-time and evidence</x:v>
      </x:c>
      <x:c r="I264" s="10" t="str"/>
      <x:c r="J264" s="7" t="str"/>
      <x:c r="K264" s="7" t="str">
        <x:f>IF(J264="","OPEN",IF(I264="","FAIL","PASS"))</x:f>
        <x:v>OPEN</x:v>
      </x:c>
    </x:row>
    <x:row r="265" ht="36" customHeight="1">
      <x:c r="B265" s="7" t="str">
        <x:v>REA-M-A-CS-19</x:v>
      </x:c>
      <x:c r="C265" s="7" t="str">
        <x:v>REA-M-A</x:v>
      </x:c>
      <x:c r="D265" s="7" t="str">
        <x:v>CALIBRATION</x:v>
      </x:c>
      <x:c r="E265" s="7" t="str">
        <x:v>PTC-A</x:v>
      </x:c>
      <x:c r="F265" s="7" t="str">
        <x:v>BL-X</x:v>
      </x:c>
      <x:c r="G265" s="7" t="str">
        <x:v>CS-19</x:v>
      </x:c>
      <x:c r="H265" s="7" t="str">
        <x:v>rescue and access</x:v>
      </x:c>
      <x:c r="I265" s="10" t="str"/>
      <x:c r="J265" s="7" t="str"/>
      <x:c r="K265" s="7" t="str">
        <x:f>IF(J265="","OPEN",IF(I265="","FAIL","PASS"))</x:f>
        <x:v>OPEN</x:v>
      </x:c>
    </x:row>
    <x:row r="266" ht="36" customHeight="1">
      <x:c r="B266" s="7" t="str">
        <x:v>REA-M-A-CS-20</x:v>
      </x:c>
      <x:c r="C266" s="7" t="str">
        <x:v>REA-M-A</x:v>
      </x:c>
      <x:c r="D266" s="7" t="str">
        <x:v>CALIBRATION</x:v>
      </x:c>
      <x:c r="E266" s="7" t="str">
        <x:v>PTC-A</x:v>
      </x:c>
      <x:c r="F266" s="7" t="str">
        <x:v>BL-X</x:v>
      </x:c>
      <x:c r="G266" s="7" t="str">
        <x:v>CS-20</x:v>
      </x:c>
      <x:c r="H266" s="7" t="str">
        <x:v>environmental boundary</x:v>
      </x:c>
      <x:c r="I266" s="10" t="str"/>
      <x:c r="J266" s="7" t="str"/>
      <x:c r="K266" s="7" t="str">
        <x:f>IF(J266="","OPEN",IF(I266="","FAIL","PASS"))</x:f>
        <x:v>OPEN</x:v>
      </x:c>
    </x:row>
    <x:row r="267" ht="36" customHeight="1">
      <x:c r="B267" s="7" t="str">
        <x:v>REA-M-B-CS-01</x:v>
      </x:c>
      <x:c r="C267" s="7" t="str">
        <x:v>REA-M-B</x:v>
      </x:c>
      <x:c r="D267" s="7" t="str">
        <x:v>CALIBRATION</x:v>
      </x:c>
      <x:c r="E267" s="7" t="str">
        <x:v>PTC-B</x:v>
      </x:c>
      <x:c r="F267" s="7" t="str">
        <x:v>BL-Y</x:v>
      </x:c>
      <x:c r="G267" s="7" t="str">
        <x:v>CS-01</x:v>
      </x:c>
      <x:c r="H267" s="7" t="str">
        <x:v>public datum</x:v>
      </x:c>
      <x:c r="I267" s="10" t="str"/>
      <x:c r="J267" s="7" t="str"/>
      <x:c r="K267" s="7" t="str">
        <x:f>IF(J267="","OPEN",IF(I267="","FAIL","PASS"))</x:f>
        <x:v>OPEN</x:v>
      </x:c>
    </x:row>
    <x:row r="268" ht="36" customHeight="1">
      <x:c r="B268" s="7" t="str">
        <x:v>REA-M-B-CS-02</x:v>
      </x:c>
      <x:c r="C268" s="7" t="str">
        <x:v>REA-M-B</x:v>
      </x:c>
      <x:c r="D268" s="7" t="str">
        <x:v>CALIBRATION</x:v>
      </x:c>
      <x:c r="E268" s="7" t="str">
        <x:v>PTC-B</x:v>
      </x:c>
      <x:c r="F268" s="7" t="str">
        <x:v>BL-Y</x:v>
      </x:c>
      <x:c r="G268" s="7" t="str">
        <x:v>CS-02</x:v>
      </x:c>
      <x:c r="H268" s="7" t="str">
        <x:v>primary frame</x:v>
      </x:c>
      <x:c r="I268" s="10" t="str"/>
      <x:c r="J268" s="7" t="str"/>
      <x:c r="K268" s="7" t="str">
        <x:f>IF(J268="","OPEN",IF(I268="","FAIL","PASS"))</x:f>
        <x:v>OPEN</x:v>
      </x:c>
    </x:row>
    <x:row r="269" ht="36" customHeight="1">
      <x:c r="B269" s="7" t="str">
        <x:v>REA-M-B-CS-03</x:v>
      </x:c>
      <x:c r="C269" s="7" t="str">
        <x:v>REA-M-B</x:v>
      </x:c>
      <x:c r="D269" s="7" t="str">
        <x:v>CALIBRATION</x:v>
      </x:c>
      <x:c r="E269" s="7" t="str">
        <x:v>PTC-B</x:v>
      </x:c>
      <x:c r="F269" s="7" t="str">
        <x:v>BL-Y</x:v>
      </x:c>
      <x:c r="G269" s="7" t="str">
        <x:v>CS-03</x:v>
      </x:c>
      <x:c r="H269" s="7" t="str">
        <x:v>source-surrogate vessel</x:v>
      </x:c>
      <x:c r="I269" s="10" t="str"/>
      <x:c r="J269" s="7" t="str"/>
      <x:c r="K269" s="7" t="str">
        <x:f>IF(J269="","OPEN",IF(I269="","FAIL","PASS"))</x:f>
        <x:v>OPEN</x:v>
      </x:c>
    </x:row>
    <x:row r="270" ht="36" customHeight="1">
      <x:c r="B270" s="7" t="str">
        <x:v>REA-M-B-CS-04</x:v>
      </x:c>
      <x:c r="C270" s="7" t="str">
        <x:v>REA-M-B</x:v>
      </x:c>
      <x:c r="D270" s="7" t="str">
        <x:v>CALIBRATION</x:v>
      </x:c>
      <x:c r="E270" s="7" t="str">
        <x:v>PTC-B</x:v>
      </x:c>
      <x:c r="F270" s="7" t="str">
        <x:v>BL-Y</x:v>
      </x:c>
      <x:c r="G270" s="7" t="str">
        <x:v>CS-04</x:v>
      </x:c>
      <x:c r="H270" s="7" t="str">
        <x:v>capsule dock</x:v>
      </x:c>
      <x:c r="I270" s="10" t="str"/>
      <x:c r="J270" s="7" t="str"/>
      <x:c r="K270" s="7" t="str">
        <x:f>IF(J270="","OPEN",IF(I270="","FAIL","PASS"))</x:f>
        <x:v>OPEN</x:v>
      </x:c>
    </x:row>
    <x:row r="271" ht="36" customHeight="1">
      <x:c r="B271" s="7" t="str">
        <x:v>REA-M-B-CS-05</x:v>
      </x:c>
      <x:c r="C271" s="7" t="str">
        <x:v>REA-M-B</x:v>
      </x:c>
      <x:c r="D271" s="7" t="str">
        <x:v>CALIBRATION</x:v>
      </x:c>
      <x:c r="E271" s="7" t="str">
        <x:v>PTC-B</x:v>
      </x:c>
      <x:c r="F271" s="7" t="str">
        <x:v>BL-Y</x:v>
      </x:c>
      <x:c r="G271" s="7" t="str">
        <x:v>CS-05</x:v>
      </x:c>
      <x:c r="H271" s="7" t="str">
        <x:v>40 mm insert</x:v>
      </x:c>
      <x:c r="I271" s="10" t="str"/>
      <x:c r="J271" s="7" t="str"/>
      <x:c r="K271" s="7" t="str">
        <x:f>IF(J271="","OPEN",IF(I271="","FAIL","PASS"))</x:f>
        <x:v>OPEN</x:v>
      </x:c>
    </x:row>
    <x:row r="272" ht="36" customHeight="1">
      <x:c r="B272" s="7" t="str">
        <x:v>REA-M-B-CS-06</x:v>
      </x:c>
      <x:c r="C272" s="7" t="str">
        <x:v>REA-M-B</x:v>
      </x:c>
      <x:c r="D272" s="7" t="str">
        <x:v>CALIBRATION</x:v>
      </x:c>
      <x:c r="E272" s="7" t="str">
        <x:v>PTC-B</x:v>
      </x:c>
      <x:c r="F272" s="7" t="str">
        <x:v>BL-Y</x:v>
      </x:c>
      <x:c r="G272" s="7" t="str">
        <x:v>CS-06</x:v>
      </x:c>
      <x:c r="H272" s="7" t="str">
        <x:v>dispenser</x:v>
      </x:c>
      <x:c r="I272" s="10" t="str"/>
      <x:c r="J272" s="7" t="str"/>
      <x:c r="K272" s="7" t="str">
        <x:f>IF(J272="","OPEN",IF(I272="","FAIL","PASS"))</x:f>
        <x:v>OPEN</x:v>
      </x:c>
    </x:row>
    <x:row r="273" ht="36" customHeight="1">
      <x:c r="B273" s="7" t="str">
        <x:v>REA-M-B-CS-07</x:v>
      </x:c>
      <x:c r="C273" s="7" t="str">
        <x:v>REA-M-B</x:v>
      </x:c>
      <x:c r="D273" s="7" t="str">
        <x:v>CALIBRATION</x:v>
      </x:c>
      <x:c r="E273" s="7" t="str">
        <x:v>PTC-B</x:v>
      </x:c>
      <x:c r="F273" s="7" t="str">
        <x:v>BL-Y</x:v>
      </x:c>
      <x:c r="G273" s="7" t="str">
        <x:v>CS-07</x:v>
      </x:c>
      <x:c r="H273" s="7" t="str">
        <x:v>inner pan</x:v>
      </x:c>
      <x:c r="I273" s="10" t="str"/>
      <x:c r="J273" s="7" t="str"/>
      <x:c r="K273" s="7" t="str">
        <x:f>IF(J273="","OPEN",IF(I273="","FAIL","PASS"))</x:f>
        <x:v>OPEN</x:v>
      </x:c>
    </x:row>
    <x:row r="274" ht="36" customHeight="1">
      <x:c r="B274" s="7" t="str">
        <x:v>REA-M-B-CS-08</x:v>
      </x:c>
      <x:c r="C274" s="7" t="str">
        <x:v>REA-M-B</x:v>
      </x:c>
      <x:c r="D274" s="7" t="str">
        <x:v>CALIBRATION</x:v>
      </x:c>
      <x:c r="E274" s="7" t="str">
        <x:v>PTC-B</x:v>
      </x:c>
      <x:c r="F274" s="7" t="str">
        <x:v>BL-Y</x:v>
      </x:c>
      <x:c r="G274" s="7" t="str">
        <x:v>CS-08</x:v>
      </x:c>
      <x:c r="H274" s="7" t="str">
        <x:v>normal source route</x:v>
      </x:c>
      <x:c r="I274" s="10" t="str"/>
      <x:c r="J274" s="7" t="str"/>
      <x:c r="K274" s="7" t="str">
        <x:f>IF(J274="","OPEN",IF(I274="","FAIL","PASS"))</x:f>
        <x:v>OPEN</x:v>
      </x:c>
    </x:row>
    <x:row r="275" ht="36" customHeight="1">
      <x:c r="B275" s="7" t="str">
        <x:v>REA-M-B-CS-09</x:v>
      </x:c>
      <x:c r="C275" s="7" t="str">
        <x:v>REA-M-B</x:v>
      </x:c>
      <x:c r="D275" s="7" t="str">
        <x:v>CALIBRATION</x:v>
      </x:c>
      <x:c r="E275" s="7" t="str">
        <x:v>PTC-B</x:v>
      </x:c>
      <x:c r="F275" s="7" t="str">
        <x:v>BL-Y</x:v>
      </x:c>
      <x:c r="G275" s="7" t="str">
        <x:v>CS-09</x:v>
      </x:c>
      <x:c r="H275" s="7" t="str">
        <x:v>casualty source route</x:v>
      </x:c>
      <x:c r="I275" s="10" t="str"/>
      <x:c r="J275" s="7" t="str"/>
      <x:c r="K275" s="7" t="str">
        <x:f>IF(J275="","OPEN",IF(I275="","FAIL","PASS"))</x:f>
        <x:v>OPEN</x:v>
      </x:c>
    </x:row>
    <x:row r="276" ht="36" customHeight="1">
      <x:c r="B276" s="7" t="str">
        <x:v>REA-M-B-CS-10</x:v>
      </x:c>
      <x:c r="C276" s="7" t="str">
        <x:v>REA-M-B</x:v>
      </x:c>
      <x:c r="D276" s="7" t="str">
        <x:v>CALIBRATION</x:v>
      </x:c>
      <x:c r="E276" s="7" t="str">
        <x:v>PTC-B</x:v>
      </x:c>
      <x:c r="F276" s="7" t="str">
        <x:v>BL-Y</x:v>
      </x:c>
      <x:c r="G276" s="7" t="str">
        <x:v>CS-10</x:v>
      </x:c>
      <x:c r="H276" s="7" t="str">
        <x:v>normal source receiver</x:v>
      </x:c>
      <x:c r="I276" s="10" t="str"/>
      <x:c r="J276" s="7" t="str"/>
      <x:c r="K276" s="7" t="str">
        <x:f>IF(J276="","OPEN",IF(I276="","FAIL","PASS"))</x:f>
        <x:v>OPEN</x:v>
      </x:c>
    </x:row>
    <x:row r="277" ht="36" customHeight="1">
      <x:c r="B277" s="7" t="str">
        <x:v>REA-M-B-CS-11</x:v>
      </x:c>
      <x:c r="C277" s="7" t="str">
        <x:v>REA-M-B</x:v>
      </x:c>
      <x:c r="D277" s="7" t="str">
        <x:v>CALIBRATION</x:v>
      </x:c>
      <x:c r="E277" s="7" t="str">
        <x:v>PTC-B</x:v>
      </x:c>
      <x:c r="F277" s="7" t="str">
        <x:v>BL-Y</x:v>
      </x:c>
      <x:c r="G277" s="7" t="str">
        <x:v>CS-11</x:v>
      </x:c>
      <x:c r="H277" s="7" t="str">
        <x:v>casualty source interface</x:v>
      </x:c>
      <x:c r="I277" s="10" t="str"/>
      <x:c r="J277" s="7" t="str"/>
      <x:c r="K277" s="7" t="str">
        <x:f>IF(J277="","OPEN",IF(I277="","FAIL","PASS"))</x:f>
        <x:v>OPEN</x:v>
      </x:c>
    </x:row>
    <x:row r="278" ht="36" customHeight="1">
      <x:c r="B278" s="7" t="str">
        <x:v>REA-M-B-CS-12</x:v>
      </x:c>
      <x:c r="C278" s="7" t="str">
        <x:v>REA-M-B</x:v>
      </x:c>
      <x:c r="D278" s="7" t="str">
        <x:v>CALIBRATION</x:v>
      </x:c>
      <x:c r="E278" s="7" t="str">
        <x:v>PTC-B</x:v>
      </x:c>
      <x:c r="F278" s="7" t="str">
        <x:v>BL-Y</x:v>
      </x:c>
      <x:c r="G278" s="7" t="str">
        <x:v>CS-12</x:v>
      </x:c>
      <x:c r="H278" s="7" t="str">
        <x:v>candidate-water isolation</x:v>
      </x:c>
      <x:c r="I278" s="10" t="str"/>
      <x:c r="J278" s="7" t="str"/>
      <x:c r="K278" s="7" t="str">
        <x:f>IF(J278="","OPEN",IF(I278="","FAIL","PASS"))</x:f>
        <x:v>OPEN</x:v>
      </x:c>
    </x:row>
    <x:row r="279" ht="36" customHeight="1">
      <x:c r="B279" s="7" t="str">
        <x:v>REA-M-B-CS-13</x:v>
      </x:c>
      <x:c r="C279" s="7" t="str">
        <x:v>REA-M-B</x:v>
      </x:c>
      <x:c r="D279" s="7" t="str">
        <x:v>CALIBRATION</x:v>
      </x:c>
      <x:c r="E279" s="7" t="str">
        <x:v>PTC-B</x:v>
      </x:c>
      <x:c r="F279" s="7" t="str">
        <x:v>BL-Y</x:v>
      </x:c>
      <x:c r="G279" s="7" t="str">
        <x:v>CS-13</x:v>
      </x:c>
      <x:c r="H279" s="7" t="str">
        <x:v>public-water isolation</x:v>
      </x:c>
      <x:c r="I279" s="10" t="str"/>
      <x:c r="J279" s="7" t="str"/>
      <x:c r="K279" s="7" t="str">
        <x:f>IF(J279="","OPEN",IF(I279="","FAIL","PASS"))</x:f>
        <x:v>OPEN</x:v>
      </x:c>
    </x:row>
    <x:row r="280" ht="36" customHeight="1">
      <x:c r="B280" s="7" t="str">
        <x:v>REA-M-B-CS-14</x:v>
      </x:c>
      <x:c r="C280" s="7" t="str">
        <x:v>REA-M-B</x:v>
      </x:c>
      <x:c r="D280" s="7" t="str">
        <x:v>CALIBRATION</x:v>
      </x:c>
      <x:c r="E280" s="7" t="str">
        <x:v>PTC-B</x:v>
      </x:c>
      <x:c r="F280" s="7" t="str">
        <x:v>BL-Y</x:v>
      </x:c>
      <x:c r="G280" s="7" t="str">
        <x:v>CS-14</x:v>
      </x:c>
      <x:c r="H280" s="7" t="str">
        <x:v>casualty-water interface</x:v>
      </x:c>
      <x:c r="I280" s="10" t="str"/>
      <x:c r="J280" s="7" t="str"/>
      <x:c r="K280" s="7" t="str">
        <x:f>IF(J280="","OPEN",IF(I280="","FAIL","PASS"))</x:f>
        <x:v>OPEN</x:v>
      </x:c>
    </x:row>
    <x:row r="281" ht="36" customHeight="1">
      <x:c r="B281" s="7" t="str">
        <x:v>REA-M-B-CS-15</x:v>
      </x:c>
      <x:c r="C281" s="7" t="str">
        <x:v>REA-M-B</x:v>
      </x:c>
      <x:c r="D281" s="7" t="str">
        <x:v>CALIBRATION</x:v>
      </x:c>
      <x:c r="E281" s="7" t="str">
        <x:v>PTC-B</x:v>
      </x:c>
      <x:c r="F281" s="7" t="str">
        <x:v>BL-Y</x:v>
      </x:c>
      <x:c r="G281" s="7" t="str">
        <x:v>CS-15</x:v>
      </x:c>
      <x:c r="H281" s="7" t="str">
        <x:v>final control assembly</x:v>
      </x:c>
      <x:c r="I281" s="10" t="str"/>
      <x:c r="J281" s="7" t="str"/>
      <x:c r="K281" s="7" t="str">
        <x:f>IF(J281="","OPEN",IF(I281="","FAIL","PASS"))</x:f>
        <x:v>OPEN</x:v>
      </x:c>
    </x:row>
    <x:row r="282" ht="36" customHeight="1">
      <x:c r="B282" s="7" t="str">
        <x:v>REA-M-B-CS-16</x:v>
      </x:c>
      <x:c r="C282" s="7" t="str">
        <x:v>REA-M-B</x:v>
      </x:c>
      <x:c r="D282" s="7" t="str">
        <x:v>CALIBRATION</x:v>
      </x:c>
      <x:c r="E282" s="7" t="str">
        <x:v>PTC-B</x:v>
      </x:c>
      <x:c r="F282" s="7" t="str">
        <x:v>BL-Y</x:v>
      </x:c>
      <x:c r="G282" s="7" t="str">
        <x:v>CS-16</x:v>
      </x:c>
      <x:c r="H282" s="7" t="str">
        <x:v>independent safety energy</x:v>
      </x:c>
      <x:c r="I282" s="10" t="str"/>
      <x:c r="J282" s="7" t="str"/>
      <x:c r="K282" s="7" t="str">
        <x:f>IF(J282="","OPEN",IF(I282="","FAIL","PASS"))</x:f>
        <x:v>OPEN</x:v>
      </x:c>
    </x:row>
    <x:row r="283" ht="36" customHeight="1">
      <x:c r="B283" s="7" t="str">
        <x:v>REA-M-B-CS-17</x:v>
      </x:c>
      <x:c r="C283" s="7" t="str">
        <x:v>REA-M-B</x:v>
      </x:c>
      <x:c r="D283" s="7" t="str">
        <x:v>CALIBRATION</x:v>
      </x:c>
      <x:c r="E283" s="7" t="str">
        <x:v>PTC-B</x:v>
      </x:c>
      <x:c r="F283" s="7" t="str">
        <x:v>BL-Y</x:v>
      </x:c>
      <x:c r="G283" s="7" t="str">
        <x:v>CS-17</x:v>
      </x:c>
      <x:c r="H283" s="7" t="str">
        <x:v>measurement frame</x:v>
      </x:c>
      <x:c r="I283" s="10" t="str"/>
      <x:c r="J283" s="7" t="str"/>
      <x:c r="K283" s="7" t="str">
        <x:f>IF(J283="","OPEN",IF(I283="","FAIL","PASS"))</x:f>
        <x:v>OPEN</x:v>
      </x:c>
    </x:row>
    <x:row r="284" ht="36" customHeight="1">
      <x:c r="B284" s="7" t="str">
        <x:v>REA-M-B-CS-18</x:v>
      </x:c>
      <x:c r="C284" s="7" t="str">
        <x:v>REA-M-B</x:v>
      </x:c>
      <x:c r="D284" s="7" t="str">
        <x:v>CALIBRATION</x:v>
      </x:c>
      <x:c r="E284" s="7" t="str">
        <x:v>PTC-B</x:v>
      </x:c>
      <x:c r="F284" s="7" t="str">
        <x:v>BL-Y</x:v>
      </x:c>
      <x:c r="G284" s="7" t="str">
        <x:v>CS-18</x:v>
      </x:c>
      <x:c r="H284" s="7" t="str">
        <x:v>causal-time and evidence</x:v>
      </x:c>
      <x:c r="I284" s="10" t="str"/>
      <x:c r="J284" s="7" t="str"/>
      <x:c r="K284" s="7" t="str">
        <x:f>IF(J284="","OPEN",IF(I284="","FAIL","PASS"))</x:f>
        <x:v>OPEN</x:v>
      </x:c>
    </x:row>
    <x:row r="285" ht="36" customHeight="1">
      <x:c r="B285" s="7" t="str">
        <x:v>REA-M-B-CS-19</x:v>
      </x:c>
      <x:c r="C285" s="7" t="str">
        <x:v>REA-M-B</x:v>
      </x:c>
      <x:c r="D285" s="7" t="str">
        <x:v>CALIBRATION</x:v>
      </x:c>
      <x:c r="E285" s="7" t="str">
        <x:v>PTC-B</x:v>
      </x:c>
      <x:c r="F285" s="7" t="str">
        <x:v>BL-Y</x:v>
      </x:c>
      <x:c r="G285" s="7" t="str">
        <x:v>CS-19</x:v>
      </x:c>
      <x:c r="H285" s="7" t="str">
        <x:v>rescue and access</x:v>
      </x:c>
      <x:c r="I285" s="10" t="str"/>
      <x:c r="J285" s="7" t="str"/>
      <x:c r="K285" s="7" t="str">
        <x:f>IF(J285="","OPEN",IF(I285="","FAIL","PASS"))</x:f>
        <x:v>OPEN</x:v>
      </x:c>
    </x:row>
    <x:row r="286" ht="36" customHeight="1">
      <x:c r="B286" s="7" t="str">
        <x:v>REA-M-B-CS-20</x:v>
      </x:c>
      <x:c r="C286" s="7" t="str">
        <x:v>REA-M-B</x:v>
      </x:c>
      <x:c r="D286" s="7" t="str">
        <x:v>CALIBRATION</x:v>
      </x:c>
      <x:c r="E286" s="7" t="str">
        <x:v>PTC-B</x:v>
      </x:c>
      <x:c r="F286" s="7" t="str">
        <x:v>BL-Y</x:v>
      </x:c>
      <x:c r="G286" s="7" t="str">
        <x:v>CS-20</x:v>
      </x:c>
      <x:c r="H286" s="7" t="str">
        <x:v>environmental boundary</x:v>
      </x:c>
      <x:c r="I286" s="10" t="str"/>
      <x:c r="J286" s="7" t="str"/>
      <x:c r="K286" s="7" t="str">
        <x:f>IF(J286="","OPEN",IF(I286="","FAIL","PASS"))</x:f>
        <x:v>OPEN</x:v>
      </x:c>
    </x:row>
    <x:row r="287" ht="36" customHeight="1">
      <x:c r="B287" s="7" t="str">
        <x:v>REA-M-C-CS-01</x:v>
      </x:c>
      <x:c r="C287" s="7" t="str">
        <x:v>REA-M-C</x:v>
      </x:c>
      <x:c r="D287" s="7" t="str">
        <x:v>CALIBRATION</x:v>
      </x:c>
      <x:c r="E287" s="7" t="str">
        <x:v>PTC-C</x:v>
      </x:c>
      <x:c r="F287" s="7" t="str">
        <x:v>BL-X</x:v>
      </x:c>
      <x:c r="G287" s="7" t="str">
        <x:v>CS-01</x:v>
      </x:c>
      <x:c r="H287" s="7" t="str">
        <x:v>public datum</x:v>
      </x:c>
      <x:c r="I287" s="10" t="str"/>
      <x:c r="J287" s="7" t="str"/>
      <x:c r="K287" s="7" t="str">
        <x:f>IF(J287="","OPEN",IF(I287="","FAIL","PASS"))</x:f>
        <x:v>OPEN</x:v>
      </x:c>
    </x:row>
    <x:row r="288" ht="36" customHeight="1">
      <x:c r="B288" s="7" t="str">
        <x:v>REA-M-C-CS-02</x:v>
      </x:c>
      <x:c r="C288" s="7" t="str">
        <x:v>REA-M-C</x:v>
      </x:c>
      <x:c r="D288" s="7" t="str">
        <x:v>CALIBRATION</x:v>
      </x:c>
      <x:c r="E288" s="7" t="str">
        <x:v>PTC-C</x:v>
      </x:c>
      <x:c r="F288" s="7" t="str">
        <x:v>BL-X</x:v>
      </x:c>
      <x:c r="G288" s="7" t="str">
        <x:v>CS-02</x:v>
      </x:c>
      <x:c r="H288" s="7" t="str">
        <x:v>primary frame</x:v>
      </x:c>
      <x:c r="I288" s="10" t="str"/>
      <x:c r="J288" s="7" t="str"/>
      <x:c r="K288" s="7" t="str">
        <x:f>IF(J288="","OPEN",IF(I288="","FAIL","PASS"))</x:f>
        <x:v>OPEN</x:v>
      </x:c>
    </x:row>
    <x:row r="289" ht="36" customHeight="1">
      <x:c r="B289" s="7" t="str">
        <x:v>REA-M-C-CS-03</x:v>
      </x:c>
      <x:c r="C289" s="7" t="str">
        <x:v>REA-M-C</x:v>
      </x:c>
      <x:c r="D289" s="7" t="str">
        <x:v>CALIBRATION</x:v>
      </x:c>
      <x:c r="E289" s="7" t="str">
        <x:v>PTC-C</x:v>
      </x:c>
      <x:c r="F289" s="7" t="str">
        <x:v>BL-X</x:v>
      </x:c>
      <x:c r="G289" s="7" t="str">
        <x:v>CS-03</x:v>
      </x:c>
      <x:c r="H289" s="7" t="str">
        <x:v>source-surrogate vessel</x:v>
      </x:c>
      <x:c r="I289" s="10" t="str"/>
      <x:c r="J289" s="7" t="str"/>
      <x:c r="K289" s="7" t="str">
        <x:f>IF(J289="","OPEN",IF(I289="","FAIL","PASS"))</x:f>
        <x:v>OPEN</x:v>
      </x:c>
    </x:row>
    <x:row r="290" ht="36" customHeight="1">
      <x:c r="B290" s="7" t="str">
        <x:v>REA-M-C-CS-04</x:v>
      </x:c>
      <x:c r="C290" s="7" t="str">
        <x:v>REA-M-C</x:v>
      </x:c>
      <x:c r="D290" s="7" t="str">
        <x:v>CALIBRATION</x:v>
      </x:c>
      <x:c r="E290" s="7" t="str">
        <x:v>PTC-C</x:v>
      </x:c>
      <x:c r="F290" s="7" t="str">
        <x:v>BL-X</x:v>
      </x:c>
      <x:c r="G290" s="7" t="str">
        <x:v>CS-04</x:v>
      </x:c>
      <x:c r="H290" s="7" t="str">
        <x:v>capsule dock</x:v>
      </x:c>
      <x:c r="I290" s="10" t="str"/>
      <x:c r="J290" s="7" t="str"/>
      <x:c r="K290" s="7" t="str">
        <x:f>IF(J290="","OPEN",IF(I290="","FAIL","PASS"))</x:f>
        <x:v>OPEN</x:v>
      </x:c>
    </x:row>
    <x:row r="291" ht="36" customHeight="1">
      <x:c r="B291" s="7" t="str">
        <x:v>REA-M-C-CS-05</x:v>
      </x:c>
      <x:c r="C291" s="7" t="str">
        <x:v>REA-M-C</x:v>
      </x:c>
      <x:c r="D291" s="7" t="str">
        <x:v>CALIBRATION</x:v>
      </x:c>
      <x:c r="E291" s="7" t="str">
        <x:v>PTC-C</x:v>
      </x:c>
      <x:c r="F291" s="7" t="str">
        <x:v>BL-X</x:v>
      </x:c>
      <x:c r="G291" s="7" t="str">
        <x:v>CS-05</x:v>
      </x:c>
      <x:c r="H291" s="7" t="str">
        <x:v>40 mm insert</x:v>
      </x:c>
      <x:c r="I291" s="10" t="str"/>
      <x:c r="J291" s="7" t="str"/>
      <x:c r="K291" s="7" t="str">
        <x:f>IF(J291="","OPEN",IF(I291="","FAIL","PASS"))</x:f>
        <x:v>OPEN</x:v>
      </x:c>
    </x:row>
    <x:row r="292" ht="36" customHeight="1">
      <x:c r="B292" s="7" t="str">
        <x:v>REA-M-C-CS-06</x:v>
      </x:c>
      <x:c r="C292" s="7" t="str">
        <x:v>REA-M-C</x:v>
      </x:c>
      <x:c r="D292" s="7" t="str">
        <x:v>CALIBRATION</x:v>
      </x:c>
      <x:c r="E292" s="7" t="str">
        <x:v>PTC-C</x:v>
      </x:c>
      <x:c r="F292" s="7" t="str">
        <x:v>BL-X</x:v>
      </x:c>
      <x:c r="G292" s="7" t="str">
        <x:v>CS-06</x:v>
      </x:c>
      <x:c r="H292" s="7" t="str">
        <x:v>dispenser</x:v>
      </x:c>
      <x:c r="I292" s="10" t="str"/>
      <x:c r="J292" s="7" t="str"/>
      <x:c r="K292" s="7" t="str">
        <x:f>IF(J292="","OPEN",IF(I292="","FAIL","PASS"))</x:f>
        <x:v>OPEN</x:v>
      </x:c>
    </x:row>
    <x:row r="293" ht="36" customHeight="1">
      <x:c r="B293" s="7" t="str">
        <x:v>REA-M-C-CS-07</x:v>
      </x:c>
      <x:c r="C293" s="7" t="str">
        <x:v>REA-M-C</x:v>
      </x:c>
      <x:c r="D293" s="7" t="str">
        <x:v>CALIBRATION</x:v>
      </x:c>
      <x:c r="E293" s="7" t="str">
        <x:v>PTC-C</x:v>
      </x:c>
      <x:c r="F293" s="7" t="str">
        <x:v>BL-X</x:v>
      </x:c>
      <x:c r="G293" s="7" t="str">
        <x:v>CS-07</x:v>
      </x:c>
      <x:c r="H293" s="7" t="str">
        <x:v>inner pan</x:v>
      </x:c>
      <x:c r="I293" s="10" t="str"/>
      <x:c r="J293" s="7" t="str"/>
      <x:c r="K293" s="7" t="str">
        <x:f>IF(J293="","OPEN",IF(I293="","FAIL","PASS"))</x:f>
        <x:v>OPEN</x:v>
      </x:c>
    </x:row>
    <x:row r="294" ht="36" customHeight="1">
      <x:c r="B294" s="7" t="str">
        <x:v>REA-M-C-CS-08</x:v>
      </x:c>
      <x:c r="C294" s="7" t="str">
        <x:v>REA-M-C</x:v>
      </x:c>
      <x:c r="D294" s="7" t="str">
        <x:v>CALIBRATION</x:v>
      </x:c>
      <x:c r="E294" s="7" t="str">
        <x:v>PTC-C</x:v>
      </x:c>
      <x:c r="F294" s="7" t="str">
        <x:v>BL-X</x:v>
      </x:c>
      <x:c r="G294" s="7" t="str">
        <x:v>CS-08</x:v>
      </x:c>
      <x:c r="H294" s="7" t="str">
        <x:v>normal source route</x:v>
      </x:c>
      <x:c r="I294" s="10" t="str"/>
      <x:c r="J294" s="7" t="str"/>
      <x:c r="K294" s="7" t="str">
        <x:f>IF(J294="","OPEN",IF(I294="","FAIL","PASS"))</x:f>
        <x:v>OPEN</x:v>
      </x:c>
    </x:row>
    <x:row r="295" ht="36" customHeight="1">
      <x:c r="B295" s="7" t="str">
        <x:v>REA-M-C-CS-09</x:v>
      </x:c>
      <x:c r="C295" s="7" t="str">
        <x:v>REA-M-C</x:v>
      </x:c>
      <x:c r="D295" s="7" t="str">
        <x:v>CALIBRATION</x:v>
      </x:c>
      <x:c r="E295" s="7" t="str">
        <x:v>PTC-C</x:v>
      </x:c>
      <x:c r="F295" s="7" t="str">
        <x:v>BL-X</x:v>
      </x:c>
      <x:c r="G295" s="7" t="str">
        <x:v>CS-09</x:v>
      </x:c>
      <x:c r="H295" s="7" t="str">
        <x:v>casualty source route</x:v>
      </x:c>
      <x:c r="I295" s="10" t="str"/>
      <x:c r="J295" s="7" t="str"/>
      <x:c r="K295" s="7" t="str">
        <x:f>IF(J295="","OPEN",IF(I295="","FAIL","PASS"))</x:f>
        <x:v>OPEN</x:v>
      </x:c>
    </x:row>
    <x:row r="296" ht="36" customHeight="1">
      <x:c r="B296" s="7" t="str">
        <x:v>REA-M-C-CS-10</x:v>
      </x:c>
      <x:c r="C296" s="7" t="str">
        <x:v>REA-M-C</x:v>
      </x:c>
      <x:c r="D296" s="7" t="str">
        <x:v>CALIBRATION</x:v>
      </x:c>
      <x:c r="E296" s="7" t="str">
        <x:v>PTC-C</x:v>
      </x:c>
      <x:c r="F296" s="7" t="str">
        <x:v>BL-X</x:v>
      </x:c>
      <x:c r="G296" s="7" t="str">
        <x:v>CS-10</x:v>
      </x:c>
      <x:c r="H296" s="7" t="str">
        <x:v>normal source receiver</x:v>
      </x:c>
      <x:c r="I296" s="10" t="str"/>
      <x:c r="J296" s="7" t="str"/>
      <x:c r="K296" s="7" t="str">
        <x:f>IF(J296="","OPEN",IF(I296="","FAIL","PASS"))</x:f>
        <x:v>OPEN</x:v>
      </x:c>
    </x:row>
    <x:row r="297" ht="36" customHeight="1">
      <x:c r="B297" s="7" t="str">
        <x:v>REA-M-C-CS-11</x:v>
      </x:c>
      <x:c r="C297" s="7" t="str">
        <x:v>REA-M-C</x:v>
      </x:c>
      <x:c r="D297" s="7" t="str">
        <x:v>CALIBRATION</x:v>
      </x:c>
      <x:c r="E297" s="7" t="str">
        <x:v>PTC-C</x:v>
      </x:c>
      <x:c r="F297" s="7" t="str">
        <x:v>BL-X</x:v>
      </x:c>
      <x:c r="G297" s="7" t="str">
        <x:v>CS-11</x:v>
      </x:c>
      <x:c r="H297" s="7" t="str">
        <x:v>casualty source interface</x:v>
      </x:c>
      <x:c r="I297" s="10" t="str"/>
      <x:c r="J297" s="7" t="str"/>
      <x:c r="K297" s="7" t="str">
        <x:f>IF(J297="","OPEN",IF(I297="","FAIL","PASS"))</x:f>
        <x:v>OPEN</x:v>
      </x:c>
    </x:row>
    <x:row r="298" ht="36" customHeight="1">
      <x:c r="B298" s="7" t="str">
        <x:v>REA-M-C-CS-12</x:v>
      </x:c>
      <x:c r="C298" s="7" t="str">
        <x:v>REA-M-C</x:v>
      </x:c>
      <x:c r="D298" s="7" t="str">
        <x:v>CALIBRATION</x:v>
      </x:c>
      <x:c r="E298" s="7" t="str">
        <x:v>PTC-C</x:v>
      </x:c>
      <x:c r="F298" s="7" t="str">
        <x:v>BL-X</x:v>
      </x:c>
      <x:c r="G298" s="7" t="str">
        <x:v>CS-12</x:v>
      </x:c>
      <x:c r="H298" s="7" t="str">
        <x:v>candidate-water isolation</x:v>
      </x:c>
      <x:c r="I298" s="10" t="str"/>
      <x:c r="J298" s="7" t="str"/>
      <x:c r="K298" s="7" t="str">
        <x:f>IF(J298="","OPEN",IF(I298="","FAIL","PASS"))</x:f>
        <x:v>OPEN</x:v>
      </x:c>
    </x:row>
    <x:row r="299" ht="36" customHeight="1">
      <x:c r="B299" s="7" t="str">
        <x:v>REA-M-C-CS-13</x:v>
      </x:c>
      <x:c r="C299" s="7" t="str">
        <x:v>REA-M-C</x:v>
      </x:c>
      <x:c r="D299" s="7" t="str">
        <x:v>CALIBRATION</x:v>
      </x:c>
      <x:c r="E299" s="7" t="str">
        <x:v>PTC-C</x:v>
      </x:c>
      <x:c r="F299" s="7" t="str">
        <x:v>BL-X</x:v>
      </x:c>
      <x:c r="G299" s="7" t="str">
        <x:v>CS-13</x:v>
      </x:c>
      <x:c r="H299" s="7" t="str">
        <x:v>public-water isolation</x:v>
      </x:c>
      <x:c r="I299" s="10" t="str"/>
      <x:c r="J299" s="7" t="str"/>
      <x:c r="K299" s="7" t="str">
        <x:f>IF(J299="","OPEN",IF(I299="","FAIL","PASS"))</x:f>
        <x:v>OPEN</x:v>
      </x:c>
    </x:row>
    <x:row r="300" ht="36" customHeight="1">
      <x:c r="B300" s="7" t="str">
        <x:v>REA-M-C-CS-14</x:v>
      </x:c>
      <x:c r="C300" s="7" t="str">
        <x:v>REA-M-C</x:v>
      </x:c>
      <x:c r="D300" s="7" t="str">
        <x:v>CALIBRATION</x:v>
      </x:c>
      <x:c r="E300" s="7" t="str">
        <x:v>PTC-C</x:v>
      </x:c>
      <x:c r="F300" s="7" t="str">
        <x:v>BL-X</x:v>
      </x:c>
      <x:c r="G300" s="7" t="str">
        <x:v>CS-14</x:v>
      </x:c>
      <x:c r="H300" s="7" t="str">
        <x:v>casualty-water interface</x:v>
      </x:c>
      <x:c r="I300" s="10" t="str"/>
      <x:c r="J300" s="7" t="str"/>
      <x:c r="K300" s="7" t="str">
        <x:f>IF(J300="","OPEN",IF(I300="","FAIL","PASS"))</x:f>
        <x:v>OPEN</x:v>
      </x:c>
    </x:row>
    <x:row r="301" ht="36" customHeight="1">
      <x:c r="B301" s="7" t="str">
        <x:v>REA-M-C-CS-15</x:v>
      </x:c>
      <x:c r="C301" s="7" t="str">
        <x:v>REA-M-C</x:v>
      </x:c>
      <x:c r="D301" s="7" t="str">
        <x:v>CALIBRATION</x:v>
      </x:c>
      <x:c r="E301" s="7" t="str">
        <x:v>PTC-C</x:v>
      </x:c>
      <x:c r="F301" s="7" t="str">
        <x:v>BL-X</x:v>
      </x:c>
      <x:c r="G301" s="7" t="str">
        <x:v>CS-15</x:v>
      </x:c>
      <x:c r="H301" s="7" t="str">
        <x:v>final control assembly</x:v>
      </x:c>
      <x:c r="I301" s="10" t="str"/>
      <x:c r="J301" s="7" t="str"/>
      <x:c r="K301" s="7" t="str">
        <x:f>IF(J301="","OPEN",IF(I301="","FAIL","PASS"))</x:f>
        <x:v>OPEN</x:v>
      </x:c>
    </x:row>
    <x:row r="302" ht="36" customHeight="1">
      <x:c r="B302" s="7" t="str">
        <x:v>REA-M-C-CS-16</x:v>
      </x:c>
      <x:c r="C302" s="7" t="str">
        <x:v>REA-M-C</x:v>
      </x:c>
      <x:c r="D302" s="7" t="str">
        <x:v>CALIBRATION</x:v>
      </x:c>
      <x:c r="E302" s="7" t="str">
        <x:v>PTC-C</x:v>
      </x:c>
      <x:c r="F302" s="7" t="str">
        <x:v>BL-X</x:v>
      </x:c>
      <x:c r="G302" s="7" t="str">
        <x:v>CS-16</x:v>
      </x:c>
      <x:c r="H302" s="7" t="str">
        <x:v>independent safety energy</x:v>
      </x:c>
      <x:c r="I302" s="10" t="str"/>
      <x:c r="J302" s="7" t="str"/>
      <x:c r="K302" s="7" t="str">
        <x:f>IF(J302="","OPEN",IF(I302="","FAIL","PASS"))</x:f>
        <x:v>OPEN</x:v>
      </x:c>
    </x:row>
    <x:row r="303" ht="36" customHeight="1">
      <x:c r="B303" s="7" t="str">
        <x:v>REA-M-C-CS-17</x:v>
      </x:c>
      <x:c r="C303" s="7" t="str">
        <x:v>REA-M-C</x:v>
      </x:c>
      <x:c r="D303" s="7" t="str">
        <x:v>CALIBRATION</x:v>
      </x:c>
      <x:c r="E303" s="7" t="str">
        <x:v>PTC-C</x:v>
      </x:c>
      <x:c r="F303" s="7" t="str">
        <x:v>BL-X</x:v>
      </x:c>
      <x:c r="G303" s="7" t="str">
        <x:v>CS-17</x:v>
      </x:c>
      <x:c r="H303" s="7" t="str">
        <x:v>measurement frame</x:v>
      </x:c>
      <x:c r="I303" s="10" t="str"/>
      <x:c r="J303" s="7" t="str"/>
      <x:c r="K303" s="7" t="str">
        <x:f>IF(J303="","OPEN",IF(I303="","FAIL","PASS"))</x:f>
        <x:v>OPEN</x:v>
      </x:c>
    </x:row>
    <x:row r="304" ht="36" customHeight="1">
      <x:c r="B304" s="7" t="str">
        <x:v>REA-M-C-CS-18</x:v>
      </x:c>
      <x:c r="C304" s="7" t="str">
        <x:v>REA-M-C</x:v>
      </x:c>
      <x:c r="D304" s="7" t="str">
        <x:v>CALIBRATION</x:v>
      </x:c>
      <x:c r="E304" s="7" t="str">
        <x:v>PTC-C</x:v>
      </x:c>
      <x:c r="F304" s="7" t="str">
        <x:v>BL-X</x:v>
      </x:c>
      <x:c r="G304" s="7" t="str">
        <x:v>CS-18</x:v>
      </x:c>
      <x:c r="H304" s="7" t="str">
        <x:v>causal-time and evidence</x:v>
      </x:c>
      <x:c r="I304" s="10" t="str"/>
      <x:c r="J304" s="7" t="str"/>
      <x:c r="K304" s="7" t="str">
        <x:f>IF(J304="","OPEN",IF(I304="","FAIL","PASS"))</x:f>
        <x:v>OPEN</x:v>
      </x:c>
    </x:row>
    <x:row r="305" ht="36" customHeight="1">
      <x:c r="B305" s="7" t="str">
        <x:v>REA-M-C-CS-19</x:v>
      </x:c>
      <x:c r="C305" s="7" t="str">
        <x:v>REA-M-C</x:v>
      </x:c>
      <x:c r="D305" s="7" t="str">
        <x:v>CALIBRATION</x:v>
      </x:c>
      <x:c r="E305" s="7" t="str">
        <x:v>PTC-C</x:v>
      </x:c>
      <x:c r="F305" s="7" t="str">
        <x:v>BL-X</x:v>
      </x:c>
      <x:c r="G305" s="7" t="str">
        <x:v>CS-19</x:v>
      </x:c>
      <x:c r="H305" s="7" t="str">
        <x:v>rescue and access</x:v>
      </x:c>
      <x:c r="I305" s="10" t="str"/>
      <x:c r="J305" s="7" t="str"/>
      <x:c r="K305" s="7" t="str">
        <x:f>IF(J305="","OPEN",IF(I305="","FAIL","PASS"))</x:f>
        <x:v>OPEN</x:v>
      </x:c>
    </x:row>
    <x:row r="306" ht="36" customHeight="1">
      <x:c r="B306" s="7" t="str">
        <x:v>REA-M-C-CS-20</x:v>
      </x:c>
      <x:c r="C306" s="7" t="str">
        <x:v>REA-M-C</x:v>
      </x:c>
      <x:c r="D306" s="7" t="str">
        <x:v>CALIBRATION</x:v>
      </x:c>
      <x:c r="E306" s="7" t="str">
        <x:v>PTC-C</x:v>
      </x:c>
      <x:c r="F306" s="7" t="str">
        <x:v>BL-X</x:v>
      </x:c>
      <x:c r="G306" s="7" t="str">
        <x:v>CS-20</x:v>
      </x:c>
      <x:c r="H306" s="7" t="str">
        <x:v>environmental boundary</x:v>
      </x:c>
      <x:c r="I306" s="10" t="str"/>
      <x:c r="J306" s="7" t="str"/>
      <x:c r="K306" s="7" t="str">
        <x:f>IF(J306="","OPEN",IF(I306="","FAIL","PASS"))</x:f>
        <x:v>OPEN</x:v>
      </x:c>
    </x:row>
    <x:row r="307" ht="36" customHeight="1">
      <x:c r="B307" s="7" t="str">
        <x:v>REA-D-A-CS-01</x:v>
      </x:c>
      <x:c r="C307" s="7" t="str">
        <x:v>REA-D-A</x:v>
      </x:c>
      <x:c r="D307" s="7" t="str">
        <x:v>DESTRUCTIVE</x:v>
      </x:c>
      <x:c r="E307" s="7" t="str">
        <x:v>PTC-A</x:v>
      </x:c>
      <x:c r="F307" s="7" t="str">
        <x:v>BL-Y</x:v>
      </x:c>
      <x:c r="G307" s="7" t="str">
        <x:v>CS-01</x:v>
      </x:c>
      <x:c r="H307" s="7" t="str">
        <x:v>public datum</x:v>
      </x:c>
      <x:c r="I307" s="10" t="str"/>
      <x:c r="J307" s="7" t="str"/>
      <x:c r="K307" s="7" t="str">
        <x:f>IF(J307="","OPEN",IF(I307="","FAIL","PASS"))</x:f>
        <x:v>OPEN</x:v>
      </x:c>
    </x:row>
    <x:row r="308" ht="36" customHeight="1">
      <x:c r="B308" s="7" t="str">
        <x:v>REA-D-A-CS-02</x:v>
      </x:c>
      <x:c r="C308" s="7" t="str">
        <x:v>REA-D-A</x:v>
      </x:c>
      <x:c r="D308" s="7" t="str">
        <x:v>DESTRUCTIVE</x:v>
      </x:c>
      <x:c r="E308" s="7" t="str">
        <x:v>PTC-A</x:v>
      </x:c>
      <x:c r="F308" s="7" t="str">
        <x:v>BL-Y</x:v>
      </x:c>
      <x:c r="G308" s="7" t="str">
        <x:v>CS-02</x:v>
      </x:c>
      <x:c r="H308" s="7" t="str">
        <x:v>primary frame</x:v>
      </x:c>
      <x:c r="I308" s="10" t="str"/>
      <x:c r="J308" s="7" t="str"/>
      <x:c r="K308" s="7" t="str">
        <x:f>IF(J308="","OPEN",IF(I308="","FAIL","PASS"))</x:f>
        <x:v>OPEN</x:v>
      </x:c>
    </x:row>
    <x:row r="309" ht="36" customHeight="1">
      <x:c r="B309" s="7" t="str">
        <x:v>REA-D-A-CS-03</x:v>
      </x:c>
      <x:c r="C309" s="7" t="str">
        <x:v>REA-D-A</x:v>
      </x:c>
      <x:c r="D309" s="7" t="str">
        <x:v>DESTRUCTIVE</x:v>
      </x:c>
      <x:c r="E309" s="7" t="str">
        <x:v>PTC-A</x:v>
      </x:c>
      <x:c r="F309" s="7" t="str">
        <x:v>BL-Y</x:v>
      </x:c>
      <x:c r="G309" s="7" t="str">
        <x:v>CS-03</x:v>
      </x:c>
      <x:c r="H309" s="7" t="str">
        <x:v>source-surrogate vessel</x:v>
      </x:c>
      <x:c r="I309" s="10" t="str"/>
      <x:c r="J309" s="7" t="str"/>
      <x:c r="K309" s="7" t="str">
        <x:f>IF(J309="","OPEN",IF(I309="","FAIL","PASS"))</x:f>
        <x:v>OPEN</x:v>
      </x:c>
    </x:row>
    <x:row r="310" ht="36" customHeight="1">
      <x:c r="B310" s="7" t="str">
        <x:v>REA-D-A-CS-04</x:v>
      </x:c>
      <x:c r="C310" s="7" t="str">
        <x:v>REA-D-A</x:v>
      </x:c>
      <x:c r="D310" s="7" t="str">
        <x:v>DESTRUCTIVE</x:v>
      </x:c>
      <x:c r="E310" s="7" t="str">
        <x:v>PTC-A</x:v>
      </x:c>
      <x:c r="F310" s="7" t="str">
        <x:v>BL-Y</x:v>
      </x:c>
      <x:c r="G310" s="7" t="str">
        <x:v>CS-04</x:v>
      </x:c>
      <x:c r="H310" s="7" t="str">
        <x:v>capsule dock</x:v>
      </x:c>
      <x:c r="I310" s="10" t="str"/>
      <x:c r="J310" s="7" t="str"/>
      <x:c r="K310" s="7" t="str">
        <x:f>IF(J310="","OPEN",IF(I310="","FAIL","PASS"))</x:f>
        <x:v>OPEN</x:v>
      </x:c>
    </x:row>
    <x:row r="311" ht="36" customHeight="1">
      <x:c r="B311" s="7" t="str">
        <x:v>REA-D-A-CS-05</x:v>
      </x:c>
      <x:c r="C311" s="7" t="str">
        <x:v>REA-D-A</x:v>
      </x:c>
      <x:c r="D311" s="7" t="str">
        <x:v>DESTRUCTIVE</x:v>
      </x:c>
      <x:c r="E311" s="7" t="str">
        <x:v>PTC-A</x:v>
      </x:c>
      <x:c r="F311" s="7" t="str">
        <x:v>BL-Y</x:v>
      </x:c>
      <x:c r="G311" s="7" t="str">
        <x:v>CS-05</x:v>
      </x:c>
      <x:c r="H311" s="7" t="str">
        <x:v>40 mm insert</x:v>
      </x:c>
      <x:c r="I311" s="10" t="str"/>
      <x:c r="J311" s="7" t="str"/>
      <x:c r="K311" s="7" t="str">
        <x:f>IF(J311="","OPEN",IF(I311="","FAIL","PASS"))</x:f>
        <x:v>OPEN</x:v>
      </x:c>
    </x:row>
    <x:row r="312" ht="36" customHeight="1">
      <x:c r="B312" s="7" t="str">
        <x:v>REA-D-A-CS-06</x:v>
      </x:c>
      <x:c r="C312" s="7" t="str">
        <x:v>REA-D-A</x:v>
      </x:c>
      <x:c r="D312" s="7" t="str">
        <x:v>DESTRUCTIVE</x:v>
      </x:c>
      <x:c r="E312" s="7" t="str">
        <x:v>PTC-A</x:v>
      </x:c>
      <x:c r="F312" s="7" t="str">
        <x:v>BL-Y</x:v>
      </x:c>
      <x:c r="G312" s="7" t="str">
        <x:v>CS-06</x:v>
      </x:c>
      <x:c r="H312" s="7" t="str">
        <x:v>dispenser</x:v>
      </x:c>
      <x:c r="I312" s="10" t="str"/>
      <x:c r="J312" s="7" t="str"/>
      <x:c r="K312" s="7" t="str">
        <x:f>IF(J312="","OPEN",IF(I312="","FAIL","PASS"))</x:f>
        <x:v>OPEN</x:v>
      </x:c>
    </x:row>
    <x:row r="313" ht="36" customHeight="1">
      <x:c r="B313" s="7" t="str">
        <x:v>REA-D-A-CS-07</x:v>
      </x:c>
      <x:c r="C313" s="7" t="str">
        <x:v>REA-D-A</x:v>
      </x:c>
      <x:c r="D313" s="7" t="str">
        <x:v>DESTRUCTIVE</x:v>
      </x:c>
      <x:c r="E313" s="7" t="str">
        <x:v>PTC-A</x:v>
      </x:c>
      <x:c r="F313" s="7" t="str">
        <x:v>BL-Y</x:v>
      </x:c>
      <x:c r="G313" s="7" t="str">
        <x:v>CS-07</x:v>
      </x:c>
      <x:c r="H313" s="7" t="str">
        <x:v>inner pan</x:v>
      </x:c>
      <x:c r="I313" s="10" t="str"/>
      <x:c r="J313" s="7" t="str"/>
      <x:c r="K313" s="7" t="str">
        <x:f>IF(J313="","OPEN",IF(I313="","FAIL","PASS"))</x:f>
        <x:v>OPEN</x:v>
      </x:c>
    </x:row>
    <x:row r="314" ht="36" customHeight="1">
      <x:c r="B314" s="7" t="str">
        <x:v>REA-D-A-CS-08</x:v>
      </x:c>
      <x:c r="C314" s="7" t="str">
        <x:v>REA-D-A</x:v>
      </x:c>
      <x:c r="D314" s="7" t="str">
        <x:v>DESTRUCTIVE</x:v>
      </x:c>
      <x:c r="E314" s="7" t="str">
        <x:v>PTC-A</x:v>
      </x:c>
      <x:c r="F314" s="7" t="str">
        <x:v>BL-Y</x:v>
      </x:c>
      <x:c r="G314" s="7" t="str">
        <x:v>CS-08</x:v>
      </x:c>
      <x:c r="H314" s="7" t="str">
        <x:v>normal source route</x:v>
      </x:c>
      <x:c r="I314" s="10" t="str"/>
      <x:c r="J314" s="7" t="str"/>
      <x:c r="K314" s="7" t="str">
        <x:f>IF(J314="","OPEN",IF(I314="","FAIL","PASS"))</x:f>
        <x:v>OPEN</x:v>
      </x:c>
    </x:row>
    <x:row r="315" ht="36" customHeight="1">
      <x:c r="B315" s="7" t="str">
        <x:v>REA-D-A-CS-09</x:v>
      </x:c>
      <x:c r="C315" s="7" t="str">
        <x:v>REA-D-A</x:v>
      </x:c>
      <x:c r="D315" s="7" t="str">
        <x:v>DESTRUCTIVE</x:v>
      </x:c>
      <x:c r="E315" s="7" t="str">
        <x:v>PTC-A</x:v>
      </x:c>
      <x:c r="F315" s="7" t="str">
        <x:v>BL-Y</x:v>
      </x:c>
      <x:c r="G315" s="7" t="str">
        <x:v>CS-09</x:v>
      </x:c>
      <x:c r="H315" s="7" t="str">
        <x:v>casualty source route</x:v>
      </x:c>
      <x:c r="I315" s="10" t="str"/>
      <x:c r="J315" s="7" t="str"/>
      <x:c r="K315" s="7" t="str">
        <x:f>IF(J315="","OPEN",IF(I315="","FAIL","PASS"))</x:f>
        <x:v>OPEN</x:v>
      </x:c>
    </x:row>
    <x:row r="316" ht="36" customHeight="1">
      <x:c r="B316" s="7" t="str">
        <x:v>REA-D-A-CS-10</x:v>
      </x:c>
      <x:c r="C316" s="7" t="str">
        <x:v>REA-D-A</x:v>
      </x:c>
      <x:c r="D316" s="7" t="str">
        <x:v>DESTRUCTIVE</x:v>
      </x:c>
      <x:c r="E316" s="7" t="str">
        <x:v>PTC-A</x:v>
      </x:c>
      <x:c r="F316" s="7" t="str">
        <x:v>BL-Y</x:v>
      </x:c>
      <x:c r="G316" s="7" t="str">
        <x:v>CS-10</x:v>
      </x:c>
      <x:c r="H316" s="7" t="str">
        <x:v>normal source receiver</x:v>
      </x:c>
      <x:c r="I316" s="10" t="str"/>
      <x:c r="J316" s="7" t="str"/>
      <x:c r="K316" s="7" t="str">
        <x:f>IF(J316="","OPEN",IF(I316="","FAIL","PASS"))</x:f>
        <x:v>OPEN</x:v>
      </x:c>
    </x:row>
    <x:row r="317" ht="36" customHeight="1">
      <x:c r="B317" s="7" t="str">
        <x:v>REA-D-A-CS-11</x:v>
      </x:c>
      <x:c r="C317" s="7" t="str">
        <x:v>REA-D-A</x:v>
      </x:c>
      <x:c r="D317" s="7" t="str">
        <x:v>DESTRUCTIVE</x:v>
      </x:c>
      <x:c r="E317" s="7" t="str">
        <x:v>PTC-A</x:v>
      </x:c>
      <x:c r="F317" s="7" t="str">
        <x:v>BL-Y</x:v>
      </x:c>
      <x:c r="G317" s="7" t="str">
        <x:v>CS-11</x:v>
      </x:c>
      <x:c r="H317" s="7" t="str">
        <x:v>casualty source interface</x:v>
      </x:c>
      <x:c r="I317" s="10" t="str"/>
      <x:c r="J317" s="7" t="str"/>
      <x:c r="K317" s="7" t="str">
        <x:f>IF(J317="","OPEN",IF(I317="","FAIL","PASS"))</x:f>
        <x:v>OPEN</x:v>
      </x:c>
    </x:row>
    <x:row r="318" ht="36" customHeight="1">
      <x:c r="B318" s="7" t="str">
        <x:v>REA-D-A-CS-12</x:v>
      </x:c>
      <x:c r="C318" s="7" t="str">
        <x:v>REA-D-A</x:v>
      </x:c>
      <x:c r="D318" s="7" t="str">
        <x:v>DESTRUCTIVE</x:v>
      </x:c>
      <x:c r="E318" s="7" t="str">
        <x:v>PTC-A</x:v>
      </x:c>
      <x:c r="F318" s="7" t="str">
        <x:v>BL-Y</x:v>
      </x:c>
      <x:c r="G318" s="7" t="str">
        <x:v>CS-12</x:v>
      </x:c>
      <x:c r="H318" s="7" t="str">
        <x:v>candidate-water isolation</x:v>
      </x:c>
      <x:c r="I318" s="10" t="str"/>
      <x:c r="J318" s="7" t="str"/>
      <x:c r="K318" s="7" t="str">
        <x:f>IF(J318="","OPEN",IF(I318="","FAIL","PASS"))</x:f>
        <x:v>OPEN</x:v>
      </x:c>
    </x:row>
    <x:row r="319" ht="36" customHeight="1">
      <x:c r="B319" s="7" t="str">
        <x:v>REA-D-A-CS-13</x:v>
      </x:c>
      <x:c r="C319" s="7" t="str">
        <x:v>REA-D-A</x:v>
      </x:c>
      <x:c r="D319" s="7" t="str">
        <x:v>DESTRUCTIVE</x:v>
      </x:c>
      <x:c r="E319" s="7" t="str">
        <x:v>PTC-A</x:v>
      </x:c>
      <x:c r="F319" s="7" t="str">
        <x:v>BL-Y</x:v>
      </x:c>
      <x:c r="G319" s="7" t="str">
        <x:v>CS-13</x:v>
      </x:c>
      <x:c r="H319" s="7" t="str">
        <x:v>public-water isolation</x:v>
      </x:c>
      <x:c r="I319" s="10" t="str"/>
      <x:c r="J319" s="7" t="str"/>
      <x:c r="K319" s="7" t="str">
        <x:f>IF(J319="","OPEN",IF(I319="","FAIL","PASS"))</x:f>
        <x:v>OPEN</x:v>
      </x:c>
    </x:row>
    <x:row r="320" ht="36" customHeight="1">
      <x:c r="B320" s="7" t="str">
        <x:v>REA-D-A-CS-14</x:v>
      </x:c>
      <x:c r="C320" s="7" t="str">
        <x:v>REA-D-A</x:v>
      </x:c>
      <x:c r="D320" s="7" t="str">
        <x:v>DESTRUCTIVE</x:v>
      </x:c>
      <x:c r="E320" s="7" t="str">
        <x:v>PTC-A</x:v>
      </x:c>
      <x:c r="F320" s="7" t="str">
        <x:v>BL-Y</x:v>
      </x:c>
      <x:c r="G320" s="7" t="str">
        <x:v>CS-14</x:v>
      </x:c>
      <x:c r="H320" s="7" t="str">
        <x:v>casualty-water interface</x:v>
      </x:c>
      <x:c r="I320" s="10" t="str"/>
      <x:c r="J320" s="7" t="str"/>
      <x:c r="K320" s="7" t="str">
        <x:f>IF(J320="","OPEN",IF(I320="","FAIL","PASS"))</x:f>
        <x:v>OPEN</x:v>
      </x:c>
    </x:row>
    <x:row r="321" ht="36" customHeight="1">
      <x:c r="B321" s="7" t="str">
        <x:v>REA-D-A-CS-15</x:v>
      </x:c>
      <x:c r="C321" s="7" t="str">
        <x:v>REA-D-A</x:v>
      </x:c>
      <x:c r="D321" s="7" t="str">
        <x:v>DESTRUCTIVE</x:v>
      </x:c>
      <x:c r="E321" s="7" t="str">
        <x:v>PTC-A</x:v>
      </x:c>
      <x:c r="F321" s="7" t="str">
        <x:v>BL-Y</x:v>
      </x:c>
      <x:c r="G321" s="7" t="str">
        <x:v>CS-15</x:v>
      </x:c>
      <x:c r="H321" s="7" t="str">
        <x:v>final control assembly</x:v>
      </x:c>
      <x:c r="I321" s="10" t="str"/>
      <x:c r="J321" s="7" t="str"/>
      <x:c r="K321" s="7" t="str">
        <x:f>IF(J321="","OPEN",IF(I321="","FAIL","PASS"))</x:f>
        <x:v>OPEN</x:v>
      </x:c>
    </x:row>
    <x:row r="322" ht="36" customHeight="1">
      <x:c r="B322" s="7" t="str">
        <x:v>REA-D-A-CS-16</x:v>
      </x:c>
      <x:c r="C322" s="7" t="str">
        <x:v>REA-D-A</x:v>
      </x:c>
      <x:c r="D322" s="7" t="str">
        <x:v>DESTRUCTIVE</x:v>
      </x:c>
      <x:c r="E322" s="7" t="str">
        <x:v>PTC-A</x:v>
      </x:c>
      <x:c r="F322" s="7" t="str">
        <x:v>BL-Y</x:v>
      </x:c>
      <x:c r="G322" s="7" t="str">
        <x:v>CS-16</x:v>
      </x:c>
      <x:c r="H322" s="7" t="str">
        <x:v>independent safety energy</x:v>
      </x:c>
      <x:c r="I322" s="10" t="str"/>
      <x:c r="J322" s="7" t="str"/>
      <x:c r="K322" s="7" t="str">
        <x:f>IF(J322="","OPEN",IF(I322="","FAIL","PASS"))</x:f>
        <x:v>OPEN</x:v>
      </x:c>
    </x:row>
    <x:row r="323" ht="36" customHeight="1">
      <x:c r="B323" s="7" t="str">
        <x:v>REA-D-A-CS-17</x:v>
      </x:c>
      <x:c r="C323" s="7" t="str">
        <x:v>REA-D-A</x:v>
      </x:c>
      <x:c r="D323" s="7" t="str">
        <x:v>DESTRUCTIVE</x:v>
      </x:c>
      <x:c r="E323" s="7" t="str">
        <x:v>PTC-A</x:v>
      </x:c>
      <x:c r="F323" s="7" t="str">
        <x:v>BL-Y</x:v>
      </x:c>
      <x:c r="G323" s="7" t="str">
        <x:v>CS-17</x:v>
      </x:c>
      <x:c r="H323" s="7" t="str">
        <x:v>measurement frame</x:v>
      </x:c>
      <x:c r="I323" s="10" t="str"/>
      <x:c r="J323" s="7" t="str"/>
      <x:c r="K323" s="7" t="str">
        <x:f>IF(J323="","OPEN",IF(I323="","FAIL","PASS"))</x:f>
        <x:v>OPEN</x:v>
      </x:c>
    </x:row>
    <x:row r="324" ht="36" customHeight="1">
      <x:c r="B324" s="7" t="str">
        <x:v>REA-D-A-CS-18</x:v>
      </x:c>
      <x:c r="C324" s="7" t="str">
        <x:v>REA-D-A</x:v>
      </x:c>
      <x:c r="D324" s="7" t="str">
        <x:v>DESTRUCTIVE</x:v>
      </x:c>
      <x:c r="E324" s="7" t="str">
        <x:v>PTC-A</x:v>
      </x:c>
      <x:c r="F324" s="7" t="str">
        <x:v>BL-Y</x:v>
      </x:c>
      <x:c r="G324" s="7" t="str">
        <x:v>CS-18</x:v>
      </x:c>
      <x:c r="H324" s="7" t="str">
        <x:v>causal-time and evidence</x:v>
      </x:c>
      <x:c r="I324" s="10" t="str"/>
      <x:c r="J324" s="7" t="str"/>
      <x:c r="K324" s="7" t="str">
        <x:f>IF(J324="","OPEN",IF(I324="","FAIL","PASS"))</x:f>
        <x:v>OPEN</x:v>
      </x:c>
    </x:row>
    <x:row r="325" ht="36" customHeight="1">
      <x:c r="B325" s="7" t="str">
        <x:v>REA-D-A-CS-19</x:v>
      </x:c>
      <x:c r="C325" s="7" t="str">
        <x:v>REA-D-A</x:v>
      </x:c>
      <x:c r="D325" s="7" t="str">
        <x:v>DESTRUCTIVE</x:v>
      </x:c>
      <x:c r="E325" s="7" t="str">
        <x:v>PTC-A</x:v>
      </x:c>
      <x:c r="F325" s="7" t="str">
        <x:v>BL-Y</x:v>
      </x:c>
      <x:c r="G325" s="7" t="str">
        <x:v>CS-19</x:v>
      </x:c>
      <x:c r="H325" s="7" t="str">
        <x:v>rescue and access</x:v>
      </x:c>
      <x:c r="I325" s="10" t="str"/>
      <x:c r="J325" s="7" t="str"/>
      <x:c r="K325" s="7" t="str">
        <x:f>IF(J325="","OPEN",IF(I325="","FAIL","PASS"))</x:f>
        <x:v>OPEN</x:v>
      </x:c>
    </x:row>
    <x:row r="326" ht="36" customHeight="1">
      <x:c r="B326" s="7" t="str">
        <x:v>REA-D-A-CS-20</x:v>
      </x:c>
      <x:c r="C326" s="7" t="str">
        <x:v>REA-D-A</x:v>
      </x:c>
      <x:c r="D326" s="7" t="str">
        <x:v>DESTRUCTIVE</x:v>
      </x:c>
      <x:c r="E326" s="7" t="str">
        <x:v>PTC-A</x:v>
      </x:c>
      <x:c r="F326" s="7" t="str">
        <x:v>BL-Y</x:v>
      </x:c>
      <x:c r="G326" s="7" t="str">
        <x:v>CS-20</x:v>
      </x:c>
      <x:c r="H326" s="7" t="str">
        <x:v>environmental boundary</x:v>
      </x:c>
      <x:c r="I326" s="10" t="str"/>
      <x:c r="J326" s="7" t="str"/>
      <x:c r="K326" s="7" t="str">
        <x:f>IF(J326="","OPEN",IF(I326="","FAIL","PASS"))</x:f>
        <x:v>OPEN</x:v>
      </x:c>
    </x:row>
    <x:row r="327" ht="36" customHeight="1">
      <x:c r="B327" s="7" t="str">
        <x:v>REA-D-B-CS-01</x:v>
      </x:c>
      <x:c r="C327" s="7" t="str">
        <x:v>REA-D-B</x:v>
      </x:c>
      <x:c r="D327" s="7" t="str">
        <x:v>DESTRUCTIVE</x:v>
      </x:c>
      <x:c r="E327" s="7" t="str">
        <x:v>PTC-B</x:v>
      </x:c>
      <x:c r="F327" s="7" t="str">
        <x:v>BL-X</x:v>
      </x:c>
      <x:c r="G327" s="7" t="str">
        <x:v>CS-01</x:v>
      </x:c>
      <x:c r="H327" s="7" t="str">
        <x:v>public datum</x:v>
      </x:c>
      <x:c r="I327" s="10" t="str"/>
      <x:c r="J327" s="7" t="str"/>
      <x:c r="K327" s="7" t="str">
        <x:f>IF(J327="","OPEN",IF(I327="","FAIL","PASS"))</x:f>
        <x:v>OPEN</x:v>
      </x:c>
    </x:row>
    <x:row r="328" ht="36" customHeight="1">
      <x:c r="B328" s="7" t="str">
        <x:v>REA-D-B-CS-02</x:v>
      </x:c>
      <x:c r="C328" s="7" t="str">
        <x:v>REA-D-B</x:v>
      </x:c>
      <x:c r="D328" s="7" t="str">
        <x:v>DESTRUCTIVE</x:v>
      </x:c>
      <x:c r="E328" s="7" t="str">
        <x:v>PTC-B</x:v>
      </x:c>
      <x:c r="F328" s="7" t="str">
        <x:v>BL-X</x:v>
      </x:c>
      <x:c r="G328" s="7" t="str">
        <x:v>CS-02</x:v>
      </x:c>
      <x:c r="H328" s="7" t="str">
        <x:v>primary frame</x:v>
      </x:c>
      <x:c r="I328" s="10" t="str"/>
      <x:c r="J328" s="7" t="str"/>
      <x:c r="K328" s="7" t="str">
        <x:f>IF(J328="","OPEN",IF(I328="","FAIL","PASS"))</x:f>
        <x:v>OPEN</x:v>
      </x:c>
    </x:row>
    <x:row r="329" ht="36" customHeight="1">
      <x:c r="B329" s="7" t="str">
        <x:v>REA-D-B-CS-03</x:v>
      </x:c>
      <x:c r="C329" s="7" t="str">
        <x:v>REA-D-B</x:v>
      </x:c>
      <x:c r="D329" s="7" t="str">
        <x:v>DESTRUCTIVE</x:v>
      </x:c>
      <x:c r="E329" s="7" t="str">
        <x:v>PTC-B</x:v>
      </x:c>
      <x:c r="F329" s="7" t="str">
        <x:v>BL-X</x:v>
      </x:c>
      <x:c r="G329" s="7" t="str">
        <x:v>CS-03</x:v>
      </x:c>
      <x:c r="H329" s="7" t="str">
        <x:v>source-surrogate vessel</x:v>
      </x:c>
      <x:c r="I329" s="10" t="str"/>
      <x:c r="J329" s="7" t="str"/>
      <x:c r="K329" s="7" t="str">
        <x:f>IF(J329="","OPEN",IF(I329="","FAIL","PASS"))</x:f>
        <x:v>OPEN</x:v>
      </x:c>
    </x:row>
    <x:row r="330" ht="36" customHeight="1">
      <x:c r="B330" s="7" t="str">
        <x:v>REA-D-B-CS-04</x:v>
      </x:c>
      <x:c r="C330" s="7" t="str">
        <x:v>REA-D-B</x:v>
      </x:c>
      <x:c r="D330" s="7" t="str">
        <x:v>DESTRUCTIVE</x:v>
      </x:c>
      <x:c r="E330" s="7" t="str">
        <x:v>PTC-B</x:v>
      </x:c>
      <x:c r="F330" s="7" t="str">
        <x:v>BL-X</x:v>
      </x:c>
      <x:c r="G330" s="7" t="str">
        <x:v>CS-04</x:v>
      </x:c>
      <x:c r="H330" s="7" t="str">
        <x:v>capsule dock</x:v>
      </x:c>
      <x:c r="I330" s="10" t="str"/>
      <x:c r="J330" s="7" t="str"/>
      <x:c r="K330" s="7" t="str">
        <x:f>IF(J330="","OPEN",IF(I330="","FAIL","PASS"))</x:f>
        <x:v>OPEN</x:v>
      </x:c>
    </x:row>
    <x:row r="331" ht="36" customHeight="1">
      <x:c r="B331" s="7" t="str">
        <x:v>REA-D-B-CS-05</x:v>
      </x:c>
      <x:c r="C331" s="7" t="str">
        <x:v>REA-D-B</x:v>
      </x:c>
      <x:c r="D331" s="7" t="str">
        <x:v>DESTRUCTIVE</x:v>
      </x:c>
      <x:c r="E331" s="7" t="str">
        <x:v>PTC-B</x:v>
      </x:c>
      <x:c r="F331" s="7" t="str">
        <x:v>BL-X</x:v>
      </x:c>
      <x:c r="G331" s="7" t="str">
        <x:v>CS-05</x:v>
      </x:c>
      <x:c r="H331" s="7" t="str">
        <x:v>40 mm insert</x:v>
      </x:c>
      <x:c r="I331" s="10" t="str"/>
      <x:c r="J331" s="7" t="str"/>
      <x:c r="K331" s="7" t="str">
        <x:f>IF(J331="","OPEN",IF(I331="","FAIL","PASS"))</x:f>
        <x:v>OPEN</x:v>
      </x:c>
    </x:row>
    <x:row r="332" ht="36" customHeight="1">
      <x:c r="B332" s="7" t="str">
        <x:v>REA-D-B-CS-06</x:v>
      </x:c>
      <x:c r="C332" s="7" t="str">
        <x:v>REA-D-B</x:v>
      </x:c>
      <x:c r="D332" s="7" t="str">
        <x:v>DESTRUCTIVE</x:v>
      </x:c>
      <x:c r="E332" s="7" t="str">
        <x:v>PTC-B</x:v>
      </x:c>
      <x:c r="F332" s="7" t="str">
        <x:v>BL-X</x:v>
      </x:c>
      <x:c r="G332" s="7" t="str">
        <x:v>CS-06</x:v>
      </x:c>
      <x:c r="H332" s="7" t="str">
        <x:v>dispenser</x:v>
      </x:c>
      <x:c r="I332" s="10" t="str"/>
      <x:c r="J332" s="7" t="str"/>
      <x:c r="K332" s="7" t="str">
        <x:f>IF(J332="","OPEN",IF(I332="","FAIL","PASS"))</x:f>
        <x:v>OPEN</x:v>
      </x:c>
    </x:row>
    <x:row r="333" ht="36" customHeight="1">
      <x:c r="B333" s="7" t="str">
        <x:v>REA-D-B-CS-07</x:v>
      </x:c>
      <x:c r="C333" s="7" t="str">
        <x:v>REA-D-B</x:v>
      </x:c>
      <x:c r="D333" s="7" t="str">
        <x:v>DESTRUCTIVE</x:v>
      </x:c>
      <x:c r="E333" s="7" t="str">
        <x:v>PTC-B</x:v>
      </x:c>
      <x:c r="F333" s="7" t="str">
        <x:v>BL-X</x:v>
      </x:c>
      <x:c r="G333" s="7" t="str">
        <x:v>CS-07</x:v>
      </x:c>
      <x:c r="H333" s="7" t="str">
        <x:v>inner pan</x:v>
      </x:c>
      <x:c r="I333" s="10" t="str"/>
      <x:c r="J333" s="7" t="str"/>
      <x:c r="K333" s="7" t="str">
        <x:f>IF(J333="","OPEN",IF(I333="","FAIL","PASS"))</x:f>
        <x:v>OPEN</x:v>
      </x:c>
    </x:row>
    <x:row r="334" ht="36" customHeight="1">
      <x:c r="B334" s="7" t="str">
        <x:v>REA-D-B-CS-08</x:v>
      </x:c>
      <x:c r="C334" s="7" t="str">
        <x:v>REA-D-B</x:v>
      </x:c>
      <x:c r="D334" s="7" t="str">
        <x:v>DESTRUCTIVE</x:v>
      </x:c>
      <x:c r="E334" s="7" t="str">
        <x:v>PTC-B</x:v>
      </x:c>
      <x:c r="F334" s="7" t="str">
        <x:v>BL-X</x:v>
      </x:c>
      <x:c r="G334" s="7" t="str">
        <x:v>CS-08</x:v>
      </x:c>
      <x:c r="H334" s="7" t="str">
        <x:v>normal source route</x:v>
      </x:c>
      <x:c r="I334" s="10" t="str"/>
      <x:c r="J334" s="7" t="str"/>
      <x:c r="K334" s="7" t="str">
        <x:f>IF(J334="","OPEN",IF(I334="","FAIL","PASS"))</x:f>
        <x:v>OPEN</x:v>
      </x:c>
    </x:row>
    <x:row r="335" ht="36" customHeight="1">
      <x:c r="B335" s="7" t="str">
        <x:v>REA-D-B-CS-09</x:v>
      </x:c>
      <x:c r="C335" s="7" t="str">
        <x:v>REA-D-B</x:v>
      </x:c>
      <x:c r="D335" s="7" t="str">
        <x:v>DESTRUCTIVE</x:v>
      </x:c>
      <x:c r="E335" s="7" t="str">
        <x:v>PTC-B</x:v>
      </x:c>
      <x:c r="F335" s="7" t="str">
        <x:v>BL-X</x:v>
      </x:c>
      <x:c r="G335" s="7" t="str">
        <x:v>CS-09</x:v>
      </x:c>
      <x:c r="H335" s="7" t="str">
        <x:v>casualty source route</x:v>
      </x:c>
      <x:c r="I335" s="10" t="str"/>
      <x:c r="J335" s="7" t="str"/>
      <x:c r="K335" s="7" t="str">
        <x:f>IF(J335="","OPEN",IF(I335="","FAIL","PASS"))</x:f>
        <x:v>OPEN</x:v>
      </x:c>
    </x:row>
    <x:row r="336" ht="36" customHeight="1">
      <x:c r="B336" s="7" t="str">
        <x:v>REA-D-B-CS-10</x:v>
      </x:c>
      <x:c r="C336" s="7" t="str">
        <x:v>REA-D-B</x:v>
      </x:c>
      <x:c r="D336" s="7" t="str">
        <x:v>DESTRUCTIVE</x:v>
      </x:c>
      <x:c r="E336" s="7" t="str">
        <x:v>PTC-B</x:v>
      </x:c>
      <x:c r="F336" s="7" t="str">
        <x:v>BL-X</x:v>
      </x:c>
      <x:c r="G336" s="7" t="str">
        <x:v>CS-10</x:v>
      </x:c>
      <x:c r="H336" s="7" t="str">
        <x:v>normal source receiver</x:v>
      </x:c>
      <x:c r="I336" s="10" t="str"/>
      <x:c r="J336" s="7" t="str"/>
      <x:c r="K336" s="7" t="str">
        <x:f>IF(J336="","OPEN",IF(I336="","FAIL","PASS"))</x:f>
        <x:v>OPEN</x:v>
      </x:c>
    </x:row>
    <x:row r="337" ht="36" customHeight="1">
      <x:c r="B337" s="7" t="str">
        <x:v>REA-D-B-CS-11</x:v>
      </x:c>
      <x:c r="C337" s="7" t="str">
        <x:v>REA-D-B</x:v>
      </x:c>
      <x:c r="D337" s="7" t="str">
        <x:v>DESTRUCTIVE</x:v>
      </x:c>
      <x:c r="E337" s="7" t="str">
        <x:v>PTC-B</x:v>
      </x:c>
      <x:c r="F337" s="7" t="str">
        <x:v>BL-X</x:v>
      </x:c>
      <x:c r="G337" s="7" t="str">
        <x:v>CS-11</x:v>
      </x:c>
      <x:c r="H337" s="7" t="str">
        <x:v>casualty source interface</x:v>
      </x:c>
      <x:c r="I337" s="10" t="str"/>
      <x:c r="J337" s="7" t="str"/>
      <x:c r="K337" s="7" t="str">
        <x:f>IF(J337="","OPEN",IF(I337="","FAIL","PASS"))</x:f>
        <x:v>OPEN</x:v>
      </x:c>
    </x:row>
    <x:row r="338" ht="36" customHeight="1">
      <x:c r="B338" s="7" t="str">
        <x:v>REA-D-B-CS-12</x:v>
      </x:c>
      <x:c r="C338" s="7" t="str">
        <x:v>REA-D-B</x:v>
      </x:c>
      <x:c r="D338" s="7" t="str">
        <x:v>DESTRUCTIVE</x:v>
      </x:c>
      <x:c r="E338" s="7" t="str">
        <x:v>PTC-B</x:v>
      </x:c>
      <x:c r="F338" s="7" t="str">
        <x:v>BL-X</x:v>
      </x:c>
      <x:c r="G338" s="7" t="str">
        <x:v>CS-12</x:v>
      </x:c>
      <x:c r="H338" s="7" t="str">
        <x:v>candidate-water isolation</x:v>
      </x:c>
      <x:c r="I338" s="10" t="str"/>
      <x:c r="J338" s="7" t="str"/>
      <x:c r="K338" s="7" t="str">
        <x:f>IF(J338="","OPEN",IF(I338="","FAIL","PASS"))</x:f>
        <x:v>OPEN</x:v>
      </x:c>
    </x:row>
    <x:row r="339" ht="36" customHeight="1">
      <x:c r="B339" s="7" t="str">
        <x:v>REA-D-B-CS-13</x:v>
      </x:c>
      <x:c r="C339" s="7" t="str">
        <x:v>REA-D-B</x:v>
      </x:c>
      <x:c r="D339" s="7" t="str">
        <x:v>DESTRUCTIVE</x:v>
      </x:c>
      <x:c r="E339" s="7" t="str">
        <x:v>PTC-B</x:v>
      </x:c>
      <x:c r="F339" s="7" t="str">
        <x:v>BL-X</x:v>
      </x:c>
      <x:c r="G339" s="7" t="str">
        <x:v>CS-13</x:v>
      </x:c>
      <x:c r="H339" s="7" t="str">
        <x:v>public-water isolation</x:v>
      </x:c>
      <x:c r="I339" s="10" t="str"/>
      <x:c r="J339" s="7" t="str"/>
      <x:c r="K339" s="7" t="str">
        <x:f>IF(J339="","OPEN",IF(I339="","FAIL","PASS"))</x:f>
        <x:v>OPEN</x:v>
      </x:c>
    </x:row>
    <x:row r="340" ht="36" customHeight="1">
      <x:c r="B340" s="7" t="str">
        <x:v>REA-D-B-CS-14</x:v>
      </x:c>
      <x:c r="C340" s="7" t="str">
        <x:v>REA-D-B</x:v>
      </x:c>
      <x:c r="D340" s="7" t="str">
        <x:v>DESTRUCTIVE</x:v>
      </x:c>
      <x:c r="E340" s="7" t="str">
        <x:v>PTC-B</x:v>
      </x:c>
      <x:c r="F340" s="7" t="str">
        <x:v>BL-X</x:v>
      </x:c>
      <x:c r="G340" s="7" t="str">
        <x:v>CS-14</x:v>
      </x:c>
      <x:c r="H340" s="7" t="str">
        <x:v>casualty-water interface</x:v>
      </x:c>
      <x:c r="I340" s="10" t="str"/>
      <x:c r="J340" s="7" t="str"/>
      <x:c r="K340" s="7" t="str">
        <x:f>IF(J340="","OPEN",IF(I340="","FAIL","PASS"))</x:f>
        <x:v>OPEN</x:v>
      </x:c>
    </x:row>
    <x:row r="341" ht="36" customHeight="1">
      <x:c r="B341" s="7" t="str">
        <x:v>REA-D-B-CS-15</x:v>
      </x:c>
      <x:c r="C341" s="7" t="str">
        <x:v>REA-D-B</x:v>
      </x:c>
      <x:c r="D341" s="7" t="str">
        <x:v>DESTRUCTIVE</x:v>
      </x:c>
      <x:c r="E341" s="7" t="str">
        <x:v>PTC-B</x:v>
      </x:c>
      <x:c r="F341" s="7" t="str">
        <x:v>BL-X</x:v>
      </x:c>
      <x:c r="G341" s="7" t="str">
        <x:v>CS-15</x:v>
      </x:c>
      <x:c r="H341" s="7" t="str">
        <x:v>final control assembly</x:v>
      </x:c>
      <x:c r="I341" s="10" t="str"/>
      <x:c r="J341" s="7" t="str"/>
      <x:c r="K341" s="7" t="str">
        <x:f>IF(J341="","OPEN",IF(I341="","FAIL","PASS"))</x:f>
        <x:v>OPEN</x:v>
      </x:c>
    </x:row>
    <x:row r="342" ht="36" customHeight="1">
      <x:c r="B342" s="7" t="str">
        <x:v>REA-D-B-CS-16</x:v>
      </x:c>
      <x:c r="C342" s="7" t="str">
        <x:v>REA-D-B</x:v>
      </x:c>
      <x:c r="D342" s="7" t="str">
        <x:v>DESTRUCTIVE</x:v>
      </x:c>
      <x:c r="E342" s="7" t="str">
        <x:v>PTC-B</x:v>
      </x:c>
      <x:c r="F342" s="7" t="str">
        <x:v>BL-X</x:v>
      </x:c>
      <x:c r="G342" s="7" t="str">
        <x:v>CS-16</x:v>
      </x:c>
      <x:c r="H342" s="7" t="str">
        <x:v>independent safety energy</x:v>
      </x:c>
      <x:c r="I342" s="10" t="str"/>
      <x:c r="J342" s="7" t="str"/>
      <x:c r="K342" s="7" t="str">
        <x:f>IF(J342="","OPEN",IF(I342="","FAIL","PASS"))</x:f>
        <x:v>OPEN</x:v>
      </x:c>
    </x:row>
    <x:row r="343" ht="36" customHeight="1">
      <x:c r="B343" s="7" t="str">
        <x:v>REA-D-B-CS-17</x:v>
      </x:c>
      <x:c r="C343" s="7" t="str">
        <x:v>REA-D-B</x:v>
      </x:c>
      <x:c r="D343" s="7" t="str">
        <x:v>DESTRUCTIVE</x:v>
      </x:c>
      <x:c r="E343" s="7" t="str">
        <x:v>PTC-B</x:v>
      </x:c>
      <x:c r="F343" s="7" t="str">
        <x:v>BL-X</x:v>
      </x:c>
      <x:c r="G343" s="7" t="str">
        <x:v>CS-17</x:v>
      </x:c>
      <x:c r="H343" s="7" t="str">
        <x:v>measurement frame</x:v>
      </x:c>
      <x:c r="I343" s="10" t="str"/>
      <x:c r="J343" s="7" t="str"/>
      <x:c r="K343" s="7" t="str">
        <x:f>IF(J343="","OPEN",IF(I343="","FAIL","PASS"))</x:f>
        <x:v>OPEN</x:v>
      </x:c>
    </x:row>
    <x:row r="344" ht="36" customHeight="1">
      <x:c r="B344" s="7" t="str">
        <x:v>REA-D-B-CS-18</x:v>
      </x:c>
      <x:c r="C344" s="7" t="str">
        <x:v>REA-D-B</x:v>
      </x:c>
      <x:c r="D344" s="7" t="str">
        <x:v>DESTRUCTIVE</x:v>
      </x:c>
      <x:c r="E344" s="7" t="str">
        <x:v>PTC-B</x:v>
      </x:c>
      <x:c r="F344" s="7" t="str">
        <x:v>BL-X</x:v>
      </x:c>
      <x:c r="G344" s="7" t="str">
        <x:v>CS-18</x:v>
      </x:c>
      <x:c r="H344" s="7" t="str">
        <x:v>causal-time and evidence</x:v>
      </x:c>
      <x:c r="I344" s="10" t="str"/>
      <x:c r="J344" s="7" t="str"/>
      <x:c r="K344" s="7" t="str">
        <x:f>IF(J344="","OPEN",IF(I344="","FAIL","PASS"))</x:f>
        <x:v>OPEN</x:v>
      </x:c>
    </x:row>
    <x:row r="345" ht="36" customHeight="1">
      <x:c r="B345" s="7" t="str">
        <x:v>REA-D-B-CS-19</x:v>
      </x:c>
      <x:c r="C345" s="7" t="str">
        <x:v>REA-D-B</x:v>
      </x:c>
      <x:c r="D345" s="7" t="str">
        <x:v>DESTRUCTIVE</x:v>
      </x:c>
      <x:c r="E345" s="7" t="str">
        <x:v>PTC-B</x:v>
      </x:c>
      <x:c r="F345" s="7" t="str">
        <x:v>BL-X</x:v>
      </x:c>
      <x:c r="G345" s="7" t="str">
        <x:v>CS-19</x:v>
      </x:c>
      <x:c r="H345" s="7" t="str">
        <x:v>rescue and access</x:v>
      </x:c>
      <x:c r="I345" s="10" t="str"/>
      <x:c r="J345" s="7" t="str"/>
      <x:c r="K345" s="7" t="str">
        <x:f>IF(J345="","OPEN",IF(I345="","FAIL","PASS"))</x:f>
        <x:v>OPEN</x:v>
      </x:c>
    </x:row>
    <x:row r="346" ht="36" customHeight="1">
      <x:c r="B346" s="7" t="str">
        <x:v>REA-D-B-CS-20</x:v>
      </x:c>
      <x:c r="C346" s="7" t="str">
        <x:v>REA-D-B</x:v>
      </x:c>
      <x:c r="D346" s="7" t="str">
        <x:v>DESTRUCTIVE</x:v>
      </x:c>
      <x:c r="E346" s="7" t="str">
        <x:v>PTC-B</x:v>
      </x:c>
      <x:c r="F346" s="7" t="str">
        <x:v>BL-X</x:v>
      </x:c>
      <x:c r="G346" s="7" t="str">
        <x:v>CS-20</x:v>
      </x:c>
      <x:c r="H346" s="7" t="str">
        <x:v>environmental boundary</x:v>
      </x:c>
      <x:c r="I346" s="10" t="str"/>
      <x:c r="J346" s="7" t="str"/>
      <x:c r="K346" s="7" t="str">
        <x:f>IF(J346="","OPEN",IF(I346="","FAIL","PASS"))</x:f>
        <x:v>OPEN</x:v>
      </x:c>
    </x:row>
    <x:row r="347" ht="36" customHeight="1">
      <x:c r="B347" s="7" t="str">
        <x:v>REA-D-C-CS-01</x:v>
      </x:c>
      <x:c r="C347" s="7" t="str">
        <x:v>REA-D-C</x:v>
      </x:c>
      <x:c r="D347" s="7" t="str">
        <x:v>DESTRUCTIVE</x:v>
      </x:c>
      <x:c r="E347" s="7" t="str">
        <x:v>PTC-C</x:v>
      </x:c>
      <x:c r="F347" s="7" t="str">
        <x:v>BL-Y</x:v>
      </x:c>
      <x:c r="G347" s="7" t="str">
        <x:v>CS-01</x:v>
      </x:c>
      <x:c r="H347" s="7" t="str">
        <x:v>public datum</x:v>
      </x:c>
      <x:c r="I347" s="10" t="str"/>
      <x:c r="J347" s="7" t="str"/>
      <x:c r="K347" s="7" t="str">
        <x:f>IF(J347="","OPEN",IF(I347="","FAIL","PASS"))</x:f>
        <x:v>OPEN</x:v>
      </x:c>
    </x:row>
    <x:row r="348" ht="36" customHeight="1">
      <x:c r="B348" s="7" t="str">
        <x:v>REA-D-C-CS-02</x:v>
      </x:c>
      <x:c r="C348" s="7" t="str">
        <x:v>REA-D-C</x:v>
      </x:c>
      <x:c r="D348" s="7" t="str">
        <x:v>DESTRUCTIVE</x:v>
      </x:c>
      <x:c r="E348" s="7" t="str">
        <x:v>PTC-C</x:v>
      </x:c>
      <x:c r="F348" s="7" t="str">
        <x:v>BL-Y</x:v>
      </x:c>
      <x:c r="G348" s="7" t="str">
        <x:v>CS-02</x:v>
      </x:c>
      <x:c r="H348" s="7" t="str">
        <x:v>primary frame</x:v>
      </x:c>
      <x:c r="I348" s="10" t="str"/>
      <x:c r="J348" s="7" t="str"/>
      <x:c r="K348" s="7" t="str">
        <x:f>IF(J348="","OPEN",IF(I348="","FAIL","PASS"))</x:f>
        <x:v>OPEN</x:v>
      </x:c>
    </x:row>
    <x:row r="349" ht="36" customHeight="1">
      <x:c r="B349" s="7" t="str">
        <x:v>REA-D-C-CS-03</x:v>
      </x:c>
      <x:c r="C349" s="7" t="str">
        <x:v>REA-D-C</x:v>
      </x:c>
      <x:c r="D349" s="7" t="str">
        <x:v>DESTRUCTIVE</x:v>
      </x:c>
      <x:c r="E349" s="7" t="str">
        <x:v>PTC-C</x:v>
      </x:c>
      <x:c r="F349" s="7" t="str">
        <x:v>BL-Y</x:v>
      </x:c>
      <x:c r="G349" s="7" t="str">
        <x:v>CS-03</x:v>
      </x:c>
      <x:c r="H349" s="7" t="str">
        <x:v>source-surrogate vessel</x:v>
      </x:c>
      <x:c r="I349" s="10" t="str"/>
      <x:c r="J349" s="7" t="str"/>
      <x:c r="K349" s="7" t="str">
        <x:f>IF(J349="","OPEN",IF(I349="","FAIL","PASS"))</x:f>
        <x:v>OPEN</x:v>
      </x:c>
    </x:row>
    <x:row r="350" ht="36" customHeight="1">
      <x:c r="B350" s="7" t="str">
        <x:v>REA-D-C-CS-04</x:v>
      </x:c>
      <x:c r="C350" s="7" t="str">
        <x:v>REA-D-C</x:v>
      </x:c>
      <x:c r="D350" s="7" t="str">
        <x:v>DESTRUCTIVE</x:v>
      </x:c>
      <x:c r="E350" s="7" t="str">
        <x:v>PTC-C</x:v>
      </x:c>
      <x:c r="F350" s="7" t="str">
        <x:v>BL-Y</x:v>
      </x:c>
      <x:c r="G350" s="7" t="str">
        <x:v>CS-04</x:v>
      </x:c>
      <x:c r="H350" s="7" t="str">
        <x:v>capsule dock</x:v>
      </x:c>
      <x:c r="I350" s="10" t="str"/>
      <x:c r="J350" s="7" t="str"/>
      <x:c r="K350" s="7" t="str">
        <x:f>IF(J350="","OPEN",IF(I350="","FAIL","PASS"))</x:f>
        <x:v>OPEN</x:v>
      </x:c>
    </x:row>
    <x:row r="351" ht="36" customHeight="1">
      <x:c r="B351" s="7" t="str">
        <x:v>REA-D-C-CS-05</x:v>
      </x:c>
      <x:c r="C351" s="7" t="str">
        <x:v>REA-D-C</x:v>
      </x:c>
      <x:c r="D351" s="7" t="str">
        <x:v>DESTRUCTIVE</x:v>
      </x:c>
      <x:c r="E351" s="7" t="str">
        <x:v>PTC-C</x:v>
      </x:c>
      <x:c r="F351" s="7" t="str">
        <x:v>BL-Y</x:v>
      </x:c>
      <x:c r="G351" s="7" t="str">
        <x:v>CS-05</x:v>
      </x:c>
      <x:c r="H351" s="7" t="str">
        <x:v>40 mm insert</x:v>
      </x:c>
      <x:c r="I351" s="10" t="str"/>
      <x:c r="J351" s="7" t="str"/>
      <x:c r="K351" s="7" t="str">
        <x:f>IF(J351="","OPEN",IF(I351="","FAIL","PASS"))</x:f>
        <x:v>OPEN</x:v>
      </x:c>
    </x:row>
    <x:row r="352" ht="36" customHeight="1">
      <x:c r="B352" s="7" t="str">
        <x:v>REA-D-C-CS-06</x:v>
      </x:c>
      <x:c r="C352" s="7" t="str">
        <x:v>REA-D-C</x:v>
      </x:c>
      <x:c r="D352" s="7" t="str">
        <x:v>DESTRUCTIVE</x:v>
      </x:c>
      <x:c r="E352" s="7" t="str">
        <x:v>PTC-C</x:v>
      </x:c>
      <x:c r="F352" s="7" t="str">
        <x:v>BL-Y</x:v>
      </x:c>
      <x:c r="G352" s="7" t="str">
        <x:v>CS-06</x:v>
      </x:c>
      <x:c r="H352" s="7" t="str">
        <x:v>dispenser</x:v>
      </x:c>
      <x:c r="I352" s="10" t="str"/>
      <x:c r="J352" s="7" t="str"/>
      <x:c r="K352" s="7" t="str">
        <x:f>IF(J352="","OPEN",IF(I352="","FAIL","PASS"))</x:f>
        <x:v>OPEN</x:v>
      </x:c>
    </x:row>
    <x:row r="353" ht="36" customHeight="1">
      <x:c r="B353" s="7" t="str">
        <x:v>REA-D-C-CS-07</x:v>
      </x:c>
      <x:c r="C353" s="7" t="str">
        <x:v>REA-D-C</x:v>
      </x:c>
      <x:c r="D353" s="7" t="str">
        <x:v>DESTRUCTIVE</x:v>
      </x:c>
      <x:c r="E353" s="7" t="str">
        <x:v>PTC-C</x:v>
      </x:c>
      <x:c r="F353" s="7" t="str">
        <x:v>BL-Y</x:v>
      </x:c>
      <x:c r="G353" s="7" t="str">
        <x:v>CS-07</x:v>
      </x:c>
      <x:c r="H353" s="7" t="str">
        <x:v>inner pan</x:v>
      </x:c>
      <x:c r="I353" s="10" t="str"/>
      <x:c r="J353" s="7" t="str"/>
      <x:c r="K353" s="7" t="str">
        <x:f>IF(J353="","OPEN",IF(I353="","FAIL","PASS"))</x:f>
        <x:v>OPEN</x:v>
      </x:c>
    </x:row>
    <x:row r="354" ht="36" customHeight="1">
      <x:c r="B354" s="7" t="str">
        <x:v>REA-D-C-CS-08</x:v>
      </x:c>
      <x:c r="C354" s="7" t="str">
        <x:v>REA-D-C</x:v>
      </x:c>
      <x:c r="D354" s="7" t="str">
        <x:v>DESTRUCTIVE</x:v>
      </x:c>
      <x:c r="E354" s="7" t="str">
        <x:v>PTC-C</x:v>
      </x:c>
      <x:c r="F354" s="7" t="str">
        <x:v>BL-Y</x:v>
      </x:c>
      <x:c r="G354" s="7" t="str">
        <x:v>CS-08</x:v>
      </x:c>
      <x:c r="H354" s="7" t="str">
        <x:v>normal source route</x:v>
      </x:c>
      <x:c r="I354" s="10" t="str"/>
      <x:c r="J354" s="7" t="str"/>
      <x:c r="K354" s="7" t="str">
        <x:f>IF(J354="","OPEN",IF(I354="","FAIL","PASS"))</x:f>
        <x:v>OPEN</x:v>
      </x:c>
    </x:row>
    <x:row r="355" ht="36" customHeight="1">
      <x:c r="B355" s="7" t="str">
        <x:v>REA-D-C-CS-09</x:v>
      </x:c>
      <x:c r="C355" s="7" t="str">
        <x:v>REA-D-C</x:v>
      </x:c>
      <x:c r="D355" s="7" t="str">
        <x:v>DESTRUCTIVE</x:v>
      </x:c>
      <x:c r="E355" s="7" t="str">
        <x:v>PTC-C</x:v>
      </x:c>
      <x:c r="F355" s="7" t="str">
        <x:v>BL-Y</x:v>
      </x:c>
      <x:c r="G355" s="7" t="str">
        <x:v>CS-09</x:v>
      </x:c>
      <x:c r="H355" s="7" t="str">
        <x:v>casualty source route</x:v>
      </x:c>
      <x:c r="I355" s="10" t="str"/>
      <x:c r="J355" s="7" t="str"/>
      <x:c r="K355" s="7" t="str">
        <x:f>IF(J355="","OPEN",IF(I355="","FAIL","PASS"))</x:f>
        <x:v>OPEN</x:v>
      </x:c>
    </x:row>
    <x:row r="356" ht="36" customHeight="1">
      <x:c r="B356" s="7" t="str">
        <x:v>REA-D-C-CS-10</x:v>
      </x:c>
      <x:c r="C356" s="7" t="str">
        <x:v>REA-D-C</x:v>
      </x:c>
      <x:c r="D356" s="7" t="str">
        <x:v>DESTRUCTIVE</x:v>
      </x:c>
      <x:c r="E356" s="7" t="str">
        <x:v>PTC-C</x:v>
      </x:c>
      <x:c r="F356" s="7" t="str">
        <x:v>BL-Y</x:v>
      </x:c>
      <x:c r="G356" s="7" t="str">
        <x:v>CS-10</x:v>
      </x:c>
      <x:c r="H356" s="7" t="str">
        <x:v>normal source receiver</x:v>
      </x:c>
      <x:c r="I356" s="10" t="str"/>
      <x:c r="J356" s="7" t="str"/>
      <x:c r="K356" s="7" t="str">
        <x:f>IF(J356="","OPEN",IF(I356="","FAIL","PASS"))</x:f>
        <x:v>OPEN</x:v>
      </x:c>
    </x:row>
    <x:row r="357" ht="36" customHeight="1">
      <x:c r="B357" s="7" t="str">
        <x:v>REA-D-C-CS-11</x:v>
      </x:c>
      <x:c r="C357" s="7" t="str">
        <x:v>REA-D-C</x:v>
      </x:c>
      <x:c r="D357" s="7" t="str">
        <x:v>DESTRUCTIVE</x:v>
      </x:c>
      <x:c r="E357" s="7" t="str">
        <x:v>PTC-C</x:v>
      </x:c>
      <x:c r="F357" s="7" t="str">
        <x:v>BL-Y</x:v>
      </x:c>
      <x:c r="G357" s="7" t="str">
        <x:v>CS-11</x:v>
      </x:c>
      <x:c r="H357" s="7" t="str">
        <x:v>casualty source interface</x:v>
      </x:c>
      <x:c r="I357" s="10" t="str"/>
      <x:c r="J357" s="7" t="str"/>
      <x:c r="K357" s="7" t="str">
        <x:f>IF(J357="","OPEN",IF(I357="","FAIL","PASS"))</x:f>
        <x:v>OPEN</x:v>
      </x:c>
    </x:row>
    <x:row r="358" ht="36" customHeight="1">
      <x:c r="B358" s="7" t="str">
        <x:v>REA-D-C-CS-12</x:v>
      </x:c>
      <x:c r="C358" s="7" t="str">
        <x:v>REA-D-C</x:v>
      </x:c>
      <x:c r="D358" s="7" t="str">
        <x:v>DESTRUCTIVE</x:v>
      </x:c>
      <x:c r="E358" s="7" t="str">
        <x:v>PTC-C</x:v>
      </x:c>
      <x:c r="F358" s="7" t="str">
        <x:v>BL-Y</x:v>
      </x:c>
      <x:c r="G358" s="7" t="str">
        <x:v>CS-12</x:v>
      </x:c>
      <x:c r="H358" s="7" t="str">
        <x:v>candidate-water isolation</x:v>
      </x:c>
      <x:c r="I358" s="10" t="str"/>
      <x:c r="J358" s="7" t="str"/>
      <x:c r="K358" s="7" t="str">
        <x:f>IF(J358="","OPEN",IF(I358="","FAIL","PASS"))</x:f>
        <x:v>OPEN</x:v>
      </x:c>
    </x:row>
    <x:row r="359" ht="36" customHeight="1">
      <x:c r="B359" s="7" t="str">
        <x:v>REA-D-C-CS-13</x:v>
      </x:c>
      <x:c r="C359" s="7" t="str">
        <x:v>REA-D-C</x:v>
      </x:c>
      <x:c r="D359" s="7" t="str">
        <x:v>DESTRUCTIVE</x:v>
      </x:c>
      <x:c r="E359" s="7" t="str">
        <x:v>PTC-C</x:v>
      </x:c>
      <x:c r="F359" s="7" t="str">
        <x:v>BL-Y</x:v>
      </x:c>
      <x:c r="G359" s="7" t="str">
        <x:v>CS-13</x:v>
      </x:c>
      <x:c r="H359" s="7" t="str">
        <x:v>public-water isolation</x:v>
      </x:c>
      <x:c r="I359" s="10" t="str"/>
      <x:c r="J359" s="7" t="str"/>
      <x:c r="K359" s="7" t="str">
        <x:f>IF(J359="","OPEN",IF(I359="","FAIL","PASS"))</x:f>
        <x:v>OPEN</x:v>
      </x:c>
    </x:row>
    <x:row r="360" ht="36" customHeight="1">
      <x:c r="B360" s="7" t="str">
        <x:v>REA-D-C-CS-14</x:v>
      </x:c>
      <x:c r="C360" s="7" t="str">
        <x:v>REA-D-C</x:v>
      </x:c>
      <x:c r="D360" s="7" t="str">
        <x:v>DESTRUCTIVE</x:v>
      </x:c>
      <x:c r="E360" s="7" t="str">
        <x:v>PTC-C</x:v>
      </x:c>
      <x:c r="F360" s="7" t="str">
        <x:v>BL-Y</x:v>
      </x:c>
      <x:c r="G360" s="7" t="str">
        <x:v>CS-14</x:v>
      </x:c>
      <x:c r="H360" s="7" t="str">
        <x:v>casualty-water interface</x:v>
      </x:c>
      <x:c r="I360" s="10" t="str"/>
      <x:c r="J360" s="7" t="str"/>
      <x:c r="K360" s="7" t="str">
        <x:f>IF(J360="","OPEN",IF(I360="","FAIL","PASS"))</x:f>
        <x:v>OPEN</x:v>
      </x:c>
    </x:row>
    <x:row r="361" ht="36" customHeight="1">
      <x:c r="B361" s="7" t="str">
        <x:v>REA-D-C-CS-15</x:v>
      </x:c>
      <x:c r="C361" s="7" t="str">
        <x:v>REA-D-C</x:v>
      </x:c>
      <x:c r="D361" s="7" t="str">
        <x:v>DESTRUCTIVE</x:v>
      </x:c>
      <x:c r="E361" s="7" t="str">
        <x:v>PTC-C</x:v>
      </x:c>
      <x:c r="F361" s="7" t="str">
        <x:v>BL-Y</x:v>
      </x:c>
      <x:c r="G361" s="7" t="str">
        <x:v>CS-15</x:v>
      </x:c>
      <x:c r="H361" s="7" t="str">
        <x:v>final control assembly</x:v>
      </x:c>
      <x:c r="I361" s="10" t="str"/>
      <x:c r="J361" s="7" t="str"/>
      <x:c r="K361" s="7" t="str">
        <x:f>IF(J361="","OPEN",IF(I361="","FAIL","PASS"))</x:f>
        <x:v>OPEN</x:v>
      </x:c>
    </x:row>
    <x:row r="362" ht="36" customHeight="1">
      <x:c r="B362" s="7" t="str">
        <x:v>REA-D-C-CS-16</x:v>
      </x:c>
      <x:c r="C362" s="7" t="str">
        <x:v>REA-D-C</x:v>
      </x:c>
      <x:c r="D362" s="7" t="str">
        <x:v>DESTRUCTIVE</x:v>
      </x:c>
      <x:c r="E362" s="7" t="str">
        <x:v>PTC-C</x:v>
      </x:c>
      <x:c r="F362" s="7" t="str">
        <x:v>BL-Y</x:v>
      </x:c>
      <x:c r="G362" s="7" t="str">
        <x:v>CS-16</x:v>
      </x:c>
      <x:c r="H362" s="7" t="str">
        <x:v>independent safety energy</x:v>
      </x:c>
      <x:c r="I362" s="10" t="str"/>
      <x:c r="J362" s="7" t="str"/>
      <x:c r="K362" s="7" t="str">
        <x:f>IF(J362="","OPEN",IF(I362="","FAIL","PASS"))</x:f>
        <x:v>OPEN</x:v>
      </x:c>
    </x:row>
    <x:row r="363" ht="36" customHeight="1">
      <x:c r="B363" s="7" t="str">
        <x:v>REA-D-C-CS-17</x:v>
      </x:c>
      <x:c r="C363" s="7" t="str">
        <x:v>REA-D-C</x:v>
      </x:c>
      <x:c r="D363" s="7" t="str">
        <x:v>DESTRUCTIVE</x:v>
      </x:c>
      <x:c r="E363" s="7" t="str">
        <x:v>PTC-C</x:v>
      </x:c>
      <x:c r="F363" s="7" t="str">
        <x:v>BL-Y</x:v>
      </x:c>
      <x:c r="G363" s="7" t="str">
        <x:v>CS-17</x:v>
      </x:c>
      <x:c r="H363" s="7" t="str">
        <x:v>measurement frame</x:v>
      </x:c>
      <x:c r="I363" s="10" t="str"/>
      <x:c r="J363" s="7" t="str"/>
      <x:c r="K363" s="7" t="str">
        <x:f>IF(J363="","OPEN",IF(I363="","FAIL","PASS"))</x:f>
        <x:v>OPEN</x:v>
      </x:c>
    </x:row>
    <x:row r="364" ht="36" customHeight="1">
      <x:c r="B364" s="7" t="str">
        <x:v>REA-D-C-CS-18</x:v>
      </x:c>
      <x:c r="C364" s="7" t="str">
        <x:v>REA-D-C</x:v>
      </x:c>
      <x:c r="D364" s="7" t="str">
        <x:v>DESTRUCTIVE</x:v>
      </x:c>
      <x:c r="E364" s="7" t="str">
        <x:v>PTC-C</x:v>
      </x:c>
      <x:c r="F364" s="7" t="str">
        <x:v>BL-Y</x:v>
      </x:c>
      <x:c r="G364" s="7" t="str">
        <x:v>CS-18</x:v>
      </x:c>
      <x:c r="H364" s="7" t="str">
        <x:v>causal-time and evidence</x:v>
      </x:c>
      <x:c r="I364" s="10" t="str"/>
      <x:c r="J364" s="7" t="str"/>
      <x:c r="K364" s="7" t="str">
        <x:f>IF(J364="","OPEN",IF(I364="","FAIL","PASS"))</x:f>
        <x:v>OPEN</x:v>
      </x:c>
    </x:row>
    <x:row r="365" ht="36" customHeight="1">
      <x:c r="B365" s="7" t="str">
        <x:v>REA-D-C-CS-19</x:v>
      </x:c>
      <x:c r="C365" s="7" t="str">
        <x:v>REA-D-C</x:v>
      </x:c>
      <x:c r="D365" s="7" t="str">
        <x:v>DESTRUCTIVE</x:v>
      </x:c>
      <x:c r="E365" s="7" t="str">
        <x:v>PTC-C</x:v>
      </x:c>
      <x:c r="F365" s="7" t="str">
        <x:v>BL-Y</x:v>
      </x:c>
      <x:c r="G365" s="7" t="str">
        <x:v>CS-19</x:v>
      </x:c>
      <x:c r="H365" s="7" t="str">
        <x:v>rescue and access</x:v>
      </x:c>
      <x:c r="I365" s="10" t="str"/>
      <x:c r="J365" s="7" t="str"/>
      <x:c r="K365" s="7" t="str">
        <x:f>IF(J365="","OPEN",IF(I365="","FAIL","PASS"))</x:f>
        <x:v>OPEN</x:v>
      </x:c>
    </x:row>
    <x:row r="366" ht="36" customHeight="1">
      <x:c r="B366" s="7" t="str">
        <x:v>REA-D-C-CS-20</x:v>
      </x:c>
      <x:c r="C366" s="7" t="str">
        <x:v>REA-D-C</x:v>
      </x:c>
      <x:c r="D366" s="7" t="str">
        <x:v>DESTRUCTIVE</x:v>
      </x:c>
      <x:c r="E366" s="7" t="str">
        <x:v>PTC-C</x:v>
      </x:c>
      <x:c r="F366" s="7" t="str">
        <x:v>BL-Y</x:v>
      </x:c>
      <x:c r="G366" s="7" t="str">
        <x:v>CS-20</x:v>
      </x:c>
      <x:c r="H366" s="7" t="str">
        <x:v>environmental boundary</x:v>
      </x:c>
      <x:c r="I366" s="10" t="str"/>
      <x:c r="J366" s="7" t="str"/>
      <x:c r="K366" s="7" t="str">
        <x:f>IF(J366="","OPEN",IF(I366="","FAIL","PASS"))</x:f>
        <x:v>OPEN</x:v>
      </x:c>
    </x:row>
  </x:sheetData>
  <x:conditionalFormatting sqref="K7:K366">
    <x:cfRule type="containsText" dxfId="12" priority="1" operator="containsText" text="FAIL"/>
    <x:cfRule type="containsText" dxfId="13" priority="2" operator="containsText" text="BLOCKED"/>
    <x:cfRule type="containsText" dxfId="14" priority="3" operator="containsText" text="OPEN"/>
    <x:cfRule type="containsText" dxfId="15" priority="4" operator="containsText" text="DORMANT"/>
    <x:cfRule type="containsText" dxfId="16" priority="5" operator="containsText" text="PASS"/>
    <x:cfRule type="containsText" dxfId="17" priority="6" operator="containsText" text="ISSUE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5" hidden="0" customWidth="1"/>
    <x:col min="3" max="3" width="17" hidden="0" customWidth="1"/>
    <x:col min="4" max="4" width="14" hidden="0" customWidth="1"/>
    <x:col min="5" max="5" width="13" hidden="0" customWidth="1"/>
    <x:col min="6" max="6" width="12" hidden="0" customWidth="1"/>
    <x:col min="7" max="7" width="31" hidden="0" customWidth="1"/>
    <x:col min="8" max="8" width="54" hidden="0" customWidth="1"/>
    <x:col min="9" max="9" width="35" hidden="0" customWidth="1"/>
    <x:col min="10" max="10" width="31" hidden="0" customWidth="1"/>
    <x:col min="11" max="11" width="21" hidden="0" customWidth="1"/>
    <x:col min="12" max="12" width="14" hidden="0" customWidth="1"/>
  </x:cols>
  <x:sheetData>
    <x:row r="2">
      <x:c r="B2" s="1" t="str">
        <x:v>Seven hundred twenty adjacent-process coupons</x:v>
      </x:c>
    </x:row>
    <x:row r="3">
      <x:c r="B3" s="2" t="str">
        <x:v>Coupons preserve the material and process chain next to each article. They are population evidence, not a substitute for article inspection.</x:v>
      </x:c>
    </x:row>
    <x:row r="6" ht="24" customHeight="1">
      <x:c r="B6" s="6" t="str">
        <x:v>Coupon</x:v>
      </x:c>
      <x:c r="C6" s="6" t="str">
        <x:v>Article</x:v>
      </x:c>
      <x:c r="D6" s="6" t="str">
        <x:v>Campus</x:v>
      </x:c>
      <x:c r="E6" s="6" t="str">
        <x:v>Lineage</x:v>
      </x:c>
      <x:c r="F6" s="6" t="str">
        <x:v>Class</x:v>
      </x:c>
      <x:c r="G6" s="6" t="str">
        <x:v>Object</x:v>
      </x:c>
      <x:c r="H6" s="6" t="str">
        <x:v>Required examination</x:v>
      </x:c>
      <x:c r="I6" s="6" t="str">
        <x:v>Custody</x:v>
      </x:c>
      <x:c r="J6" s="6" t="str">
        <x:v>Observed result</x:v>
      </x:c>
      <x:c r="K6" s="6" t="str">
        <x:v>Accepted UTC</x:v>
      </x:c>
      <x:c r="L6" s="6" t="str">
        <x:v>State</x:v>
      </x:c>
    </x:row>
    <x:row r="7" ht="38" customHeight="1">
      <x:c r="B7" s="7" t="str">
        <x:v>REA-O-A1-CJ-01</x:v>
      </x:c>
      <x:c r="C7" s="7" t="str">
        <x:v>REA-O-A1</x:v>
      </x:c>
      <x:c r="D7" s="7" t="str">
        <x:v>PTC-A</x:v>
      </x:c>
      <x:c r="E7" s="7" t="str">
        <x:v>BL-X</x:v>
      </x:c>
      <x:c r="F7" s="7" t="str">
        <x:v>CJ</x:v>
      </x:c>
      <x:c r="G7" s="7" t="str">
        <x:v>wetted joint or weld</x:v>
      </x:c>
      <x:c r="H7" s="10" t="str">
        <x:v>geometry, surface and leak integrity</x:v>
      </x:c>
      <x:c r="I7" s="10" t="str">
        <x:v>retained until article disposition</x:v>
      </x:c>
      <x:c r="J7" s="7" t="str"/>
      <x:c r="K7" s="7" t="str"/>
      <x:c r="L7" s="7" t="str">
        <x:f>IF(K7="","OPEN",IF(J7="","FAIL","PASS"))</x:f>
        <x:v>OPEN</x:v>
      </x:c>
    </x:row>
    <x:row r="8" ht="38" customHeight="1">
      <x:c r="B8" s="7" t="str">
        <x:v>REA-O-A1-CJ-02</x:v>
      </x:c>
      <x:c r="C8" s="7" t="str">
        <x:v>REA-O-A1</x:v>
      </x:c>
      <x:c r="D8" s="7" t="str">
        <x:v>PTC-A</x:v>
      </x:c>
      <x:c r="E8" s="7" t="str">
        <x:v>BL-X</x:v>
      </x:c>
      <x:c r="F8" s="7" t="str">
        <x:v>CJ</x:v>
      </x:c>
      <x:c r="G8" s="7" t="str">
        <x:v>wetted joint or weld</x:v>
      </x:c>
      <x:c r="H8" s="10" t="str">
        <x:v>geometry, surface and leak integrity</x:v>
      </x:c>
      <x:c r="I8" s="10" t="str">
        <x:v>retained until article disposition</x:v>
      </x:c>
      <x:c r="J8" s="7" t="str"/>
      <x:c r="K8" s="7" t="str"/>
      <x:c r="L8" s="7" t="str">
        <x:f>IF(K8="","OPEN",IF(J8="","FAIL","PASS"))</x:f>
        <x:v>OPEN</x:v>
      </x:c>
    </x:row>
    <x:row r="9" ht="38" customHeight="1">
      <x:c r="B9" s="7" t="str">
        <x:v>REA-O-A1-CJ-03</x:v>
      </x:c>
      <x:c r="C9" s="7" t="str">
        <x:v>REA-O-A1</x:v>
      </x:c>
      <x:c r="D9" s="7" t="str">
        <x:v>PTC-A</x:v>
      </x:c>
      <x:c r="E9" s="7" t="str">
        <x:v>BL-X</x:v>
      </x:c>
      <x:c r="F9" s="7" t="str">
        <x:v>CJ</x:v>
      </x:c>
      <x:c r="G9" s="7" t="str">
        <x:v>wetted joint or weld</x:v>
      </x:c>
      <x:c r="H9" s="10" t="str">
        <x:v>geometry, surface and leak integrity</x:v>
      </x:c>
      <x:c r="I9" s="10" t="str">
        <x:v>retained until article disposition</x:v>
      </x:c>
      <x:c r="J9" s="7" t="str"/>
      <x:c r="K9" s="7" t="str"/>
      <x:c r="L9" s="7" t="str">
        <x:f>IF(K9="","OPEN",IF(J9="","FAIL","PASS"))</x:f>
        <x:v>OPEN</x:v>
      </x:c>
    </x:row>
    <x:row r="10" ht="38" customHeight="1">
      <x:c r="B10" s="7" t="str">
        <x:v>REA-O-A1-CJ-04</x:v>
      </x:c>
      <x:c r="C10" s="7" t="str">
        <x:v>REA-O-A1</x:v>
      </x:c>
      <x:c r="D10" s="7" t="str">
        <x:v>PTC-A</x:v>
      </x:c>
      <x:c r="E10" s="7" t="str">
        <x:v>BL-X</x:v>
      </x:c>
      <x:c r="F10" s="7" t="str">
        <x:v>CJ</x:v>
      </x:c>
      <x:c r="G10" s="7" t="str">
        <x:v>wetted joint or weld</x:v>
      </x:c>
      <x:c r="H10" s="10" t="str">
        <x:v>geometry, surface and leak integrity</x:v>
      </x:c>
      <x:c r="I10" s="10" t="str">
        <x:v>retained until article disposition</x:v>
      </x:c>
      <x:c r="J10" s="7" t="str"/>
      <x:c r="K10" s="7" t="str"/>
      <x:c r="L10" s="7" t="str">
        <x:f>IF(K10="","OPEN",IF(J10="","FAIL","PASS"))</x:f>
        <x:v>OPEN</x:v>
      </x:c>
    </x:row>
    <x:row r="11" ht="38" customHeight="1">
      <x:c r="B11" s="7" t="str">
        <x:v>REA-O-A1-CJ-05</x:v>
      </x:c>
      <x:c r="C11" s="7" t="str">
        <x:v>REA-O-A1</x:v>
      </x:c>
      <x:c r="D11" s="7" t="str">
        <x:v>PTC-A</x:v>
      </x:c>
      <x:c r="E11" s="7" t="str">
        <x:v>BL-X</x:v>
      </x:c>
      <x:c r="F11" s="7" t="str">
        <x:v>CJ</x:v>
      </x:c>
      <x:c r="G11" s="7" t="str">
        <x:v>wetted joint or weld</x:v>
      </x:c>
      <x:c r="H11" s="10" t="str">
        <x:v>geometry, surface and leak integrity</x:v>
      </x:c>
      <x:c r="I11" s="10" t="str">
        <x:v>retained until article disposition</x:v>
      </x:c>
      <x:c r="J11" s="7" t="str"/>
      <x:c r="K11" s="7" t="str"/>
      <x:c r="L11" s="7" t="str">
        <x:f>IF(K11="","OPEN",IF(J11="","FAIL","PASS"))</x:f>
        <x:v>OPEN</x:v>
      </x:c>
    </x:row>
    <x:row r="12" ht="38" customHeight="1">
      <x:c r="B12" s="7" t="str">
        <x:v>REA-O-A1-CJ-06</x:v>
      </x:c>
      <x:c r="C12" s="7" t="str">
        <x:v>REA-O-A1</x:v>
      </x:c>
      <x:c r="D12" s="7" t="str">
        <x:v>PTC-A</x:v>
      </x:c>
      <x:c r="E12" s="7" t="str">
        <x:v>BL-X</x:v>
      </x:c>
      <x:c r="F12" s="7" t="str">
        <x:v>CJ</x:v>
      </x:c>
      <x:c r="G12" s="7" t="str">
        <x:v>wetted joint or weld</x:v>
      </x:c>
      <x:c r="H12" s="10" t="str">
        <x:v>geometry, surface and leak integrity</x:v>
      </x:c>
      <x:c r="I12" s="10" t="str">
        <x:v>retained until article disposition</x:v>
      </x:c>
      <x:c r="J12" s="7" t="str"/>
      <x:c r="K12" s="7" t="str"/>
      <x:c r="L12" s="7" t="str">
        <x:f>IF(K12="","OPEN",IF(J12="","FAIL","PASS"))</x:f>
        <x:v>OPEN</x:v>
      </x:c>
    </x:row>
    <x:row r="13" ht="38" customHeight="1">
      <x:c r="B13" s="7" t="str">
        <x:v>REA-O-A1-CJ-07</x:v>
      </x:c>
      <x:c r="C13" s="7" t="str">
        <x:v>REA-O-A1</x:v>
      </x:c>
      <x:c r="D13" s="7" t="str">
        <x:v>PTC-A</x:v>
      </x:c>
      <x:c r="E13" s="7" t="str">
        <x:v>BL-X</x:v>
      </x:c>
      <x:c r="F13" s="7" t="str">
        <x:v>CJ</x:v>
      </x:c>
      <x:c r="G13" s="7" t="str">
        <x:v>wetted joint or weld</x:v>
      </x:c>
      <x:c r="H13" s="10" t="str">
        <x:v>geometry, surface and leak integrity</x:v>
      </x:c>
      <x:c r="I13" s="10" t="str">
        <x:v>retained until article disposition</x:v>
      </x:c>
      <x:c r="J13" s="7" t="str"/>
      <x:c r="K13" s="7" t="str"/>
      <x:c r="L13" s="7" t="str">
        <x:f>IF(K13="","OPEN",IF(J13="","FAIL","PASS"))</x:f>
        <x:v>OPEN</x:v>
      </x:c>
    </x:row>
    <x:row r="14" ht="38" customHeight="1">
      <x:c r="B14" s="7" t="str">
        <x:v>REA-O-A1-CJ-08</x:v>
      </x:c>
      <x:c r="C14" s="7" t="str">
        <x:v>REA-O-A1</x:v>
      </x:c>
      <x:c r="D14" s="7" t="str">
        <x:v>PTC-A</x:v>
      </x:c>
      <x:c r="E14" s="7" t="str">
        <x:v>BL-X</x:v>
      </x:c>
      <x:c r="F14" s="7" t="str">
        <x:v>CJ</x:v>
      </x:c>
      <x:c r="G14" s="7" t="str">
        <x:v>wetted joint or weld</x:v>
      </x:c>
      <x:c r="H14" s="10" t="str">
        <x:v>geometry, surface and leak integrity</x:v>
      </x:c>
      <x:c r="I14" s="10" t="str">
        <x:v>retained until article disposition</x:v>
      </x:c>
      <x:c r="J14" s="7" t="str"/>
      <x:c r="K14" s="7" t="str"/>
      <x:c r="L14" s="7" t="str">
        <x:f>IF(K14="","OPEN",IF(J14="","FAIL","PASS"))</x:f>
        <x:v>OPEN</x:v>
      </x:c>
    </x:row>
    <x:row r="15" ht="38" customHeight="1">
      <x:c r="B15" s="7" t="str">
        <x:v>REA-O-A1-SE-01</x:v>
      </x:c>
      <x:c r="C15" s="7" t="str">
        <x:v>REA-O-A1</x:v>
      </x:c>
      <x:c r="D15" s="7" t="str">
        <x:v>PTC-A</x:v>
      </x:c>
      <x:c r="E15" s="7" t="str">
        <x:v>BL-X</x:v>
      </x:c>
      <x:c r="F15" s="7" t="str">
        <x:v>SE</x:v>
      </x:c>
      <x:c r="G15" s="7" t="str">
        <x:v>seal and gasket</x:v>
      </x:c>
      <x:c r="H15" s="10" t="str">
        <x:v>compression, compatibility and retained condition</x:v>
      </x:c>
      <x:c r="I15" s="10" t="str">
        <x:v>retained until article disposition</x:v>
      </x:c>
      <x:c r="J15" s="7" t="str"/>
      <x:c r="K15" s="7" t="str"/>
      <x:c r="L15" s="7" t="str">
        <x:f>IF(K15="","OPEN",IF(J15="","FAIL","PASS"))</x:f>
        <x:v>OPEN</x:v>
      </x:c>
    </x:row>
    <x:row r="16" ht="38" customHeight="1">
      <x:c r="B16" s="7" t="str">
        <x:v>REA-O-A1-SE-02</x:v>
      </x:c>
      <x:c r="C16" s="7" t="str">
        <x:v>REA-O-A1</x:v>
      </x:c>
      <x:c r="D16" s="7" t="str">
        <x:v>PTC-A</x:v>
      </x:c>
      <x:c r="E16" s="7" t="str">
        <x:v>BL-X</x:v>
      </x:c>
      <x:c r="F16" s="7" t="str">
        <x:v>SE</x:v>
      </x:c>
      <x:c r="G16" s="7" t="str">
        <x:v>seal and gasket</x:v>
      </x:c>
      <x:c r="H16" s="10" t="str">
        <x:v>compression, compatibility and retained condition</x:v>
      </x:c>
      <x:c r="I16" s="10" t="str">
        <x:v>retained until article disposition</x:v>
      </x:c>
      <x:c r="J16" s="7" t="str"/>
      <x:c r="K16" s="7" t="str"/>
      <x:c r="L16" s="7" t="str">
        <x:f>IF(K16="","OPEN",IF(J16="","FAIL","PASS"))</x:f>
        <x:v>OPEN</x:v>
      </x:c>
    </x:row>
    <x:row r="17" ht="38" customHeight="1">
      <x:c r="B17" s="7" t="str">
        <x:v>REA-O-A1-SE-03</x:v>
      </x:c>
      <x:c r="C17" s="7" t="str">
        <x:v>REA-O-A1</x:v>
      </x:c>
      <x:c r="D17" s="7" t="str">
        <x:v>PTC-A</x:v>
      </x:c>
      <x:c r="E17" s="7" t="str">
        <x:v>BL-X</x:v>
      </x:c>
      <x:c r="F17" s="7" t="str">
        <x:v>SE</x:v>
      </x:c>
      <x:c r="G17" s="7" t="str">
        <x:v>seal and gasket</x:v>
      </x:c>
      <x:c r="H17" s="10" t="str">
        <x:v>compression, compatibility and retained condition</x:v>
      </x:c>
      <x:c r="I17" s="10" t="str">
        <x:v>retained until article disposition</x:v>
      </x:c>
      <x:c r="J17" s="7" t="str"/>
      <x:c r="K17" s="7" t="str"/>
      <x:c r="L17" s="7" t="str">
        <x:f>IF(K17="","OPEN",IF(J17="","FAIL","PASS"))</x:f>
        <x:v>OPEN</x:v>
      </x:c>
    </x:row>
    <x:row r="18" ht="38" customHeight="1">
      <x:c r="B18" s="7" t="str">
        <x:v>REA-O-A1-SE-04</x:v>
      </x:c>
      <x:c r="C18" s="7" t="str">
        <x:v>REA-O-A1</x:v>
      </x:c>
      <x:c r="D18" s="7" t="str">
        <x:v>PTC-A</x:v>
      </x:c>
      <x:c r="E18" s="7" t="str">
        <x:v>BL-X</x:v>
      </x:c>
      <x:c r="F18" s="7" t="str">
        <x:v>SE</x:v>
      </x:c>
      <x:c r="G18" s="7" t="str">
        <x:v>seal and gasket</x:v>
      </x:c>
      <x:c r="H18" s="10" t="str">
        <x:v>compression, compatibility and retained condition</x:v>
      </x:c>
      <x:c r="I18" s="10" t="str">
        <x:v>retained until article disposition</x:v>
      </x:c>
      <x:c r="J18" s="7" t="str"/>
      <x:c r="K18" s="7" t="str"/>
      <x:c r="L18" s="7" t="str">
        <x:f>IF(K18="","OPEN",IF(J18="","FAIL","PASS"))</x:f>
        <x:v>OPEN</x:v>
      </x:c>
    </x:row>
    <x:row r="19" ht="38" customHeight="1">
      <x:c r="B19" s="7" t="str">
        <x:v>REA-O-A1-SE-05</x:v>
      </x:c>
      <x:c r="C19" s="7" t="str">
        <x:v>REA-O-A1</x:v>
      </x:c>
      <x:c r="D19" s="7" t="str">
        <x:v>PTC-A</x:v>
      </x:c>
      <x:c r="E19" s="7" t="str">
        <x:v>BL-X</x:v>
      </x:c>
      <x:c r="F19" s="7" t="str">
        <x:v>SE</x:v>
      </x:c>
      <x:c r="G19" s="7" t="str">
        <x:v>seal and gasket</x:v>
      </x:c>
      <x:c r="H19" s="10" t="str">
        <x:v>compression, compatibility and retained condition</x:v>
      </x:c>
      <x:c r="I19" s="10" t="str">
        <x:v>retained until article disposition</x:v>
      </x:c>
      <x:c r="J19" s="7" t="str"/>
      <x:c r="K19" s="7" t="str"/>
      <x:c r="L19" s="7" t="str">
        <x:f>IF(K19="","OPEN",IF(J19="","FAIL","PASS"))</x:f>
        <x:v>OPEN</x:v>
      </x:c>
    </x:row>
    <x:row r="20" ht="38" customHeight="1">
      <x:c r="B20" s="7" t="str">
        <x:v>REA-O-A1-SE-06</x:v>
      </x:c>
      <x:c r="C20" s="7" t="str">
        <x:v>REA-O-A1</x:v>
      </x:c>
      <x:c r="D20" s="7" t="str">
        <x:v>PTC-A</x:v>
      </x:c>
      <x:c r="E20" s="7" t="str">
        <x:v>BL-X</x:v>
      </x:c>
      <x:c r="F20" s="7" t="str">
        <x:v>SE</x:v>
      </x:c>
      <x:c r="G20" s="7" t="str">
        <x:v>seal and gasket</x:v>
      </x:c>
      <x:c r="H20" s="10" t="str">
        <x:v>compression, compatibility and retained condition</x:v>
      </x:c>
      <x:c r="I20" s="10" t="str">
        <x:v>retained until article disposition</x:v>
      </x:c>
      <x:c r="J20" s="7" t="str"/>
      <x:c r="K20" s="7" t="str"/>
      <x:c r="L20" s="7" t="str">
        <x:f>IF(K20="","OPEN",IF(J20="","FAIL","PASS"))</x:f>
        <x:v>OPEN</x:v>
      </x:c>
    </x:row>
    <x:row r="21" ht="38" customHeight="1">
      <x:c r="B21" s="7" t="str">
        <x:v>REA-O-A1-SE-07</x:v>
      </x:c>
      <x:c r="C21" s="7" t="str">
        <x:v>REA-O-A1</x:v>
      </x:c>
      <x:c r="D21" s="7" t="str">
        <x:v>PTC-A</x:v>
      </x:c>
      <x:c r="E21" s="7" t="str">
        <x:v>BL-X</x:v>
      </x:c>
      <x:c r="F21" s="7" t="str">
        <x:v>SE</x:v>
      </x:c>
      <x:c r="G21" s="7" t="str">
        <x:v>seal and gasket</x:v>
      </x:c>
      <x:c r="H21" s="10" t="str">
        <x:v>compression, compatibility and retained condition</x:v>
      </x:c>
      <x:c r="I21" s="10" t="str">
        <x:v>retained until article disposition</x:v>
      </x:c>
      <x:c r="J21" s="7" t="str"/>
      <x:c r="K21" s="7" t="str"/>
      <x:c r="L21" s="7" t="str">
        <x:f>IF(K21="","OPEN",IF(J21="","FAIL","PASS"))</x:f>
        <x:v>OPEN</x:v>
      </x:c>
    </x:row>
    <x:row r="22" ht="38" customHeight="1">
      <x:c r="B22" s="7" t="str">
        <x:v>REA-O-A1-SE-08</x:v>
      </x:c>
      <x:c r="C22" s="7" t="str">
        <x:v>REA-O-A1</x:v>
      </x:c>
      <x:c r="D22" s="7" t="str">
        <x:v>PTC-A</x:v>
      </x:c>
      <x:c r="E22" s="7" t="str">
        <x:v>BL-X</x:v>
      </x:c>
      <x:c r="F22" s="7" t="str">
        <x:v>SE</x:v>
      </x:c>
      <x:c r="G22" s="7" t="str">
        <x:v>seal and gasket</x:v>
      </x:c>
      <x:c r="H22" s="10" t="str">
        <x:v>compression, compatibility and retained condition</x:v>
      </x:c>
      <x:c r="I22" s="10" t="str">
        <x:v>retained until article disposition</x:v>
      </x:c>
      <x:c r="J22" s="7" t="str"/>
      <x:c r="K22" s="7" t="str"/>
      <x:c r="L22" s="7" t="str">
        <x:f>IF(K22="","OPEN",IF(J22="","FAIL","PASS"))</x:f>
        <x:v>OPEN</x:v>
      </x:c>
    </x:row>
    <x:row r="23" ht="38" customHeight="1">
      <x:c r="B23" s="7" t="str">
        <x:v>REA-O-A1-SF-01</x:v>
      </x:c>
      <x:c r="C23" s="7" t="str">
        <x:v>REA-O-A1</x:v>
      </x:c>
      <x:c r="D23" s="7" t="str">
        <x:v>PTC-A</x:v>
      </x:c>
      <x:c r="E23" s="7" t="str">
        <x:v>BL-X</x:v>
      </x:c>
      <x:c r="F23" s="7" t="str">
        <x:v>SF</x:v>
      </x:c>
      <x:c r="G23" s="7" t="str">
        <x:v>wetted surface finish</x:v>
      </x:c>
      <x:c r="H23" s="10" t="str">
        <x:v>roughness, surface energy and clean recovery</x:v>
      </x:c>
      <x:c r="I23" s="10" t="str">
        <x:v>retained until article disposition</x:v>
      </x:c>
      <x:c r="J23" s="7" t="str"/>
      <x:c r="K23" s="7" t="str"/>
      <x:c r="L23" s="7" t="str">
        <x:f>IF(K23="","OPEN",IF(J23="","FAIL","PASS"))</x:f>
        <x:v>OPEN</x:v>
      </x:c>
    </x:row>
    <x:row r="24" ht="38" customHeight="1">
      <x:c r="B24" s="7" t="str">
        <x:v>REA-O-A1-SF-02</x:v>
      </x:c>
      <x:c r="C24" s="7" t="str">
        <x:v>REA-O-A1</x:v>
      </x:c>
      <x:c r="D24" s="7" t="str">
        <x:v>PTC-A</x:v>
      </x:c>
      <x:c r="E24" s="7" t="str">
        <x:v>BL-X</x:v>
      </x:c>
      <x:c r="F24" s="7" t="str">
        <x:v>SF</x:v>
      </x:c>
      <x:c r="G24" s="7" t="str">
        <x:v>wetted surface finish</x:v>
      </x:c>
      <x:c r="H24" s="10" t="str">
        <x:v>roughness, surface energy and clean recovery</x:v>
      </x:c>
      <x:c r="I24" s="10" t="str">
        <x:v>retained until article disposition</x:v>
      </x:c>
      <x:c r="J24" s="7" t="str"/>
      <x:c r="K24" s="7" t="str"/>
      <x:c r="L24" s="7" t="str">
        <x:f>IF(K24="","OPEN",IF(J24="","FAIL","PASS"))</x:f>
        <x:v>OPEN</x:v>
      </x:c>
    </x:row>
    <x:row r="25" ht="38" customHeight="1">
      <x:c r="B25" s="7" t="str">
        <x:v>REA-O-A1-SF-03</x:v>
      </x:c>
      <x:c r="C25" s="7" t="str">
        <x:v>REA-O-A1</x:v>
      </x:c>
      <x:c r="D25" s="7" t="str">
        <x:v>PTC-A</x:v>
      </x:c>
      <x:c r="E25" s="7" t="str">
        <x:v>BL-X</x:v>
      </x:c>
      <x:c r="F25" s="7" t="str">
        <x:v>SF</x:v>
      </x:c>
      <x:c r="G25" s="7" t="str">
        <x:v>wetted surface finish</x:v>
      </x:c>
      <x:c r="H25" s="10" t="str">
        <x:v>roughness, surface energy and clean recovery</x:v>
      </x:c>
      <x:c r="I25" s="10" t="str">
        <x:v>retained until article disposition</x:v>
      </x:c>
      <x:c r="J25" s="7" t="str"/>
      <x:c r="K25" s="7" t="str"/>
      <x:c r="L25" s="7" t="str">
        <x:f>IF(K25="","OPEN",IF(J25="","FAIL","PASS"))</x:f>
        <x:v>OPEN</x:v>
      </x:c>
    </x:row>
    <x:row r="26" ht="38" customHeight="1">
      <x:c r="B26" s="7" t="str">
        <x:v>REA-O-A1-SF-04</x:v>
      </x:c>
      <x:c r="C26" s="7" t="str">
        <x:v>REA-O-A1</x:v>
      </x:c>
      <x:c r="D26" s="7" t="str">
        <x:v>PTC-A</x:v>
      </x:c>
      <x:c r="E26" s="7" t="str">
        <x:v>BL-X</x:v>
      </x:c>
      <x:c r="F26" s="7" t="str">
        <x:v>SF</x:v>
      </x:c>
      <x:c r="G26" s="7" t="str">
        <x:v>wetted surface finish</x:v>
      </x:c>
      <x:c r="H26" s="10" t="str">
        <x:v>roughness, surface energy and clean recovery</x:v>
      </x:c>
      <x:c r="I26" s="10" t="str">
        <x:v>retained until article disposition</x:v>
      </x:c>
      <x:c r="J26" s="7" t="str"/>
      <x:c r="K26" s="7" t="str"/>
      <x:c r="L26" s="7" t="str">
        <x:f>IF(K26="","OPEN",IF(J26="","FAIL","PASS"))</x:f>
        <x:v>OPEN</x:v>
      </x:c>
    </x:row>
    <x:row r="27" ht="38" customHeight="1">
      <x:c r="B27" s="7" t="str">
        <x:v>REA-O-A1-SF-05</x:v>
      </x:c>
      <x:c r="C27" s="7" t="str">
        <x:v>REA-O-A1</x:v>
      </x:c>
      <x:c r="D27" s="7" t="str">
        <x:v>PTC-A</x:v>
      </x:c>
      <x:c r="E27" s="7" t="str">
        <x:v>BL-X</x:v>
      </x:c>
      <x:c r="F27" s="7" t="str">
        <x:v>SF</x:v>
      </x:c>
      <x:c r="G27" s="7" t="str">
        <x:v>wetted surface finish</x:v>
      </x:c>
      <x:c r="H27" s="10" t="str">
        <x:v>roughness, surface energy and clean recovery</x:v>
      </x:c>
      <x:c r="I27" s="10" t="str">
        <x:v>retained until article disposition</x:v>
      </x:c>
      <x:c r="J27" s="7" t="str"/>
      <x:c r="K27" s="7" t="str"/>
      <x:c r="L27" s="7" t="str">
        <x:f>IF(K27="","OPEN",IF(J27="","FAIL","PASS"))</x:f>
        <x:v>OPEN</x:v>
      </x:c>
    </x:row>
    <x:row r="28" ht="38" customHeight="1">
      <x:c r="B28" s="7" t="str">
        <x:v>REA-O-A1-SF-06</x:v>
      </x:c>
      <x:c r="C28" s="7" t="str">
        <x:v>REA-O-A1</x:v>
      </x:c>
      <x:c r="D28" s="7" t="str">
        <x:v>PTC-A</x:v>
      </x:c>
      <x:c r="E28" s="7" t="str">
        <x:v>BL-X</x:v>
      </x:c>
      <x:c r="F28" s="7" t="str">
        <x:v>SF</x:v>
      </x:c>
      <x:c r="G28" s="7" t="str">
        <x:v>wetted surface finish</x:v>
      </x:c>
      <x:c r="H28" s="10" t="str">
        <x:v>roughness, surface energy and clean recovery</x:v>
      </x:c>
      <x:c r="I28" s="10" t="str">
        <x:v>retained until article disposition</x:v>
      </x:c>
      <x:c r="J28" s="7" t="str"/>
      <x:c r="K28" s="7" t="str"/>
      <x:c r="L28" s="7" t="str">
        <x:f>IF(K28="","OPEN",IF(J28="","FAIL","PASS"))</x:f>
        <x:v>OPEN</x:v>
      </x:c>
    </x:row>
    <x:row r="29" ht="38" customHeight="1">
      <x:c r="B29" s="7" t="str">
        <x:v>REA-O-A1-SF-07</x:v>
      </x:c>
      <x:c r="C29" s="7" t="str">
        <x:v>REA-O-A1</x:v>
      </x:c>
      <x:c r="D29" s="7" t="str">
        <x:v>PTC-A</x:v>
      </x:c>
      <x:c r="E29" s="7" t="str">
        <x:v>BL-X</x:v>
      </x:c>
      <x:c r="F29" s="7" t="str">
        <x:v>SF</x:v>
      </x:c>
      <x:c r="G29" s="7" t="str">
        <x:v>wetted surface finish</x:v>
      </x:c>
      <x:c r="H29" s="10" t="str">
        <x:v>roughness, surface energy and clean recovery</x:v>
      </x:c>
      <x:c r="I29" s="10" t="str">
        <x:v>retained until article disposition</x:v>
      </x:c>
      <x:c r="J29" s="7" t="str"/>
      <x:c r="K29" s="7" t="str"/>
      <x:c r="L29" s="7" t="str">
        <x:f>IF(K29="","OPEN",IF(J29="","FAIL","PASS"))</x:f>
        <x:v>OPEN</x:v>
      </x:c>
    </x:row>
    <x:row r="30" ht="38" customHeight="1">
      <x:c r="B30" s="7" t="str">
        <x:v>REA-O-A1-SF-08</x:v>
      </x:c>
      <x:c r="C30" s="7" t="str">
        <x:v>REA-O-A1</x:v>
      </x:c>
      <x:c r="D30" s="7" t="str">
        <x:v>PTC-A</x:v>
      </x:c>
      <x:c r="E30" s="7" t="str">
        <x:v>BL-X</x:v>
      </x:c>
      <x:c r="F30" s="7" t="str">
        <x:v>SF</x:v>
      </x:c>
      <x:c r="G30" s="7" t="str">
        <x:v>wetted surface finish</x:v>
      </x:c>
      <x:c r="H30" s="10" t="str">
        <x:v>roughness, surface energy and clean recovery</x:v>
      </x:c>
      <x:c r="I30" s="10" t="str">
        <x:v>retained until article disposition</x:v>
      </x:c>
      <x:c r="J30" s="7" t="str"/>
      <x:c r="K30" s="7" t="str"/>
      <x:c r="L30" s="7" t="str">
        <x:f>IF(K30="","OPEN",IF(J30="","FAIL","PASS"))</x:f>
        <x:v>OPEN</x:v>
      </x:c>
    </x:row>
    <x:row r="31" ht="38" customHeight="1">
      <x:c r="B31" s="7" t="str">
        <x:v>REA-O-A1-CP-01</x:v>
      </x:c>
      <x:c r="C31" s="7" t="str">
        <x:v>REA-O-A1</x:v>
      </x:c>
      <x:c r="D31" s="7" t="str">
        <x:v>PTC-A</x:v>
      </x:c>
      <x:c r="E31" s="7" t="str">
        <x:v>BL-X</x:v>
      </x:c>
      <x:c r="F31" s="7" t="str">
        <x:v>CP</x:v>
      </x:c>
      <x:c r="G31" s="7" t="str">
        <x:v>cable or tube penetration</x:v>
      </x:c>
      <x:c r="H31" s="10" t="str">
        <x:v>leak, strain relief and evidence independence</x:v>
      </x:c>
      <x:c r="I31" s="10" t="str">
        <x:v>retained until article disposition</x:v>
      </x:c>
      <x:c r="J31" s="7" t="str"/>
      <x:c r="K31" s="7" t="str"/>
      <x:c r="L31" s="7" t="str">
        <x:f>IF(K31="","OPEN",IF(J31="","FAIL","PASS"))</x:f>
        <x:v>OPEN</x:v>
      </x:c>
    </x:row>
    <x:row r="32" ht="38" customHeight="1">
      <x:c r="B32" s="7" t="str">
        <x:v>REA-O-A1-CP-02</x:v>
      </x:c>
      <x:c r="C32" s="7" t="str">
        <x:v>REA-O-A1</x:v>
      </x:c>
      <x:c r="D32" s="7" t="str">
        <x:v>PTC-A</x:v>
      </x:c>
      <x:c r="E32" s="7" t="str">
        <x:v>BL-X</x:v>
      </x:c>
      <x:c r="F32" s="7" t="str">
        <x:v>CP</x:v>
      </x:c>
      <x:c r="G32" s="7" t="str">
        <x:v>cable or tube penetration</x:v>
      </x:c>
      <x:c r="H32" s="10" t="str">
        <x:v>leak, strain relief and evidence independence</x:v>
      </x:c>
      <x:c r="I32" s="10" t="str">
        <x:v>retained until article disposition</x:v>
      </x:c>
      <x:c r="J32" s="7" t="str"/>
      <x:c r="K32" s="7" t="str"/>
      <x:c r="L32" s="7" t="str">
        <x:f>IF(K32="","OPEN",IF(J32="","FAIL","PASS"))</x:f>
        <x:v>OPEN</x:v>
      </x:c>
    </x:row>
    <x:row r="33" ht="38" customHeight="1">
      <x:c r="B33" s="7" t="str">
        <x:v>REA-O-A1-CP-03</x:v>
      </x:c>
      <x:c r="C33" s="7" t="str">
        <x:v>REA-O-A1</x:v>
      </x:c>
      <x:c r="D33" s="7" t="str">
        <x:v>PTC-A</x:v>
      </x:c>
      <x:c r="E33" s="7" t="str">
        <x:v>BL-X</x:v>
      </x:c>
      <x:c r="F33" s="7" t="str">
        <x:v>CP</x:v>
      </x:c>
      <x:c r="G33" s="7" t="str">
        <x:v>cable or tube penetration</x:v>
      </x:c>
      <x:c r="H33" s="10" t="str">
        <x:v>leak, strain relief and evidence independence</x:v>
      </x:c>
      <x:c r="I33" s="10" t="str">
        <x:v>retained until article disposition</x:v>
      </x:c>
      <x:c r="J33" s="7" t="str"/>
      <x:c r="K33" s="7" t="str"/>
      <x:c r="L33" s="7" t="str">
        <x:f>IF(K33="","OPEN",IF(J33="","FAIL","PASS"))</x:f>
        <x:v>OPEN</x:v>
      </x:c>
    </x:row>
    <x:row r="34" ht="38" customHeight="1">
      <x:c r="B34" s="7" t="str">
        <x:v>REA-O-A1-CP-04</x:v>
      </x:c>
      <x:c r="C34" s="7" t="str">
        <x:v>REA-O-A1</x:v>
      </x:c>
      <x:c r="D34" s="7" t="str">
        <x:v>PTC-A</x:v>
      </x:c>
      <x:c r="E34" s="7" t="str">
        <x:v>BL-X</x:v>
      </x:c>
      <x:c r="F34" s="7" t="str">
        <x:v>CP</x:v>
      </x:c>
      <x:c r="G34" s="7" t="str">
        <x:v>cable or tube penetration</x:v>
      </x:c>
      <x:c r="H34" s="10" t="str">
        <x:v>leak, strain relief and evidence independence</x:v>
      </x:c>
      <x:c r="I34" s="10" t="str">
        <x:v>retained until article disposition</x:v>
      </x:c>
      <x:c r="J34" s="7" t="str"/>
      <x:c r="K34" s="7" t="str"/>
      <x:c r="L34" s="7" t="str">
        <x:f>IF(K34="","OPEN",IF(J34="","FAIL","PASS"))</x:f>
        <x:v>OPEN</x:v>
      </x:c>
    </x:row>
    <x:row r="35" ht="38" customHeight="1">
      <x:c r="B35" s="7" t="str">
        <x:v>REA-O-A1-CP-05</x:v>
      </x:c>
      <x:c r="C35" s="7" t="str">
        <x:v>REA-O-A1</x:v>
      </x:c>
      <x:c r="D35" s="7" t="str">
        <x:v>PTC-A</x:v>
      </x:c>
      <x:c r="E35" s="7" t="str">
        <x:v>BL-X</x:v>
      </x:c>
      <x:c r="F35" s="7" t="str">
        <x:v>CP</x:v>
      </x:c>
      <x:c r="G35" s="7" t="str">
        <x:v>cable or tube penetration</x:v>
      </x:c>
      <x:c r="H35" s="10" t="str">
        <x:v>leak, strain relief and evidence independence</x:v>
      </x:c>
      <x:c r="I35" s="10" t="str">
        <x:v>retained until article disposition</x:v>
      </x:c>
      <x:c r="J35" s="7" t="str"/>
      <x:c r="K35" s="7" t="str"/>
      <x:c r="L35" s="7" t="str">
        <x:f>IF(K35="","OPEN",IF(J35="","FAIL","PASS"))</x:f>
        <x:v>OPEN</x:v>
      </x:c>
    </x:row>
    <x:row r="36" ht="38" customHeight="1">
      <x:c r="B36" s="7" t="str">
        <x:v>REA-O-A1-CP-06</x:v>
      </x:c>
      <x:c r="C36" s="7" t="str">
        <x:v>REA-O-A1</x:v>
      </x:c>
      <x:c r="D36" s="7" t="str">
        <x:v>PTC-A</x:v>
      </x:c>
      <x:c r="E36" s="7" t="str">
        <x:v>BL-X</x:v>
      </x:c>
      <x:c r="F36" s="7" t="str">
        <x:v>CP</x:v>
      </x:c>
      <x:c r="G36" s="7" t="str">
        <x:v>cable or tube penetration</x:v>
      </x:c>
      <x:c r="H36" s="10" t="str">
        <x:v>leak, strain relief and evidence independence</x:v>
      </x:c>
      <x:c r="I36" s="10" t="str">
        <x:v>retained until article disposition</x:v>
      </x:c>
      <x:c r="J36" s="7" t="str"/>
      <x:c r="K36" s="7" t="str"/>
      <x:c r="L36" s="7" t="str">
        <x:f>IF(K36="","OPEN",IF(J36="","FAIL","PASS"))</x:f>
        <x:v>OPEN</x:v>
      </x:c>
    </x:row>
    <x:row r="37" ht="38" customHeight="1">
      <x:c r="B37" s="7" t="str">
        <x:v>REA-O-A1-CP-07</x:v>
      </x:c>
      <x:c r="C37" s="7" t="str">
        <x:v>REA-O-A1</x:v>
      </x:c>
      <x:c r="D37" s="7" t="str">
        <x:v>PTC-A</x:v>
      </x:c>
      <x:c r="E37" s="7" t="str">
        <x:v>BL-X</x:v>
      </x:c>
      <x:c r="F37" s="7" t="str">
        <x:v>CP</x:v>
      </x:c>
      <x:c r="G37" s="7" t="str">
        <x:v>cable or tube penetration</x:v>
      </x:c>
      <x:c r="H37" s="10" t="str">
        <x:v>leak, strain relief and evidence independence</x:v>
      </x:c>
      <x:c r="I37" s="10" t="str">
        <x:v>retained until article disposition</x:v>
      </x:c>
      <x:c r="J37" s="7" t="str"/>
      <x:c r="K37" s="7" t="str"/>
      <x:c r="L37" s="7" t="str">
        <x:f>IF(K37="","OPEN",IF(J37="","FAIL","PASS"))</x:f>
        <x:v>OPEN</x:v>
      </x:c>
    </x:row>
    <x:row r="38" ht="38" customHeight="1">
      <x:c r="B38" s="7" t="str">
        <x:v>REA-O-A1-CP-08</x:v>
      </x:c>
      <x:c r="C38" s="7" t="str">
        <x:v>REA-O-A1</x:v>
      </x:c>
      <x:c r="D38" s="7" t="str">
        <x:v>PTC-A</x:v>
      </x:c>
      <x:c r="E38" s="7" t="str">
        <x:v>BL-X</x:v>
      </x:c>
      <x:c r="F38" s="7" t="str">
        <x:v>CP</x:v>
      </x:c>
      <x:c r="G38" s="7" t="str">
        <x:v>cable or tube penetration</x:v>
      </x:c>
      <x:c r="H38" s="10" t="str">
        <x:v>leak, strain relief and evidence independence</x:v>
      </x:c>
      <x:c r="I38" s="10" t="str">
        <x:v>retained until article disposition</x:v>
      </x:c>
      <x:c r="J38" s="7" t="str"/>
      <x:c r="K38" s="7" t="str"/>
      <x:c r="L38" s="7" t="str">
        <x:f>IF(K38="","OPEN",IF(J38="","FAIL","PASS"))</x:f>
        <x:v>OPEN</x:v>
      </x:c>
    </x:row>
    <x:row r="39" ht="38" customHeight="1">
      <x:c r="B39" s="7" t="str">
        <x:v>REA-O-A1-SM-01</x:v>
      </x:c>
      <x:c r="C39" s="7" t="str">
        <x:v>REA-O-A1</x:v>
      </x:c>
      <x:c r="D39" s="7" t="str">
        <x:v>PTC-A</x:v>
      </x:c>
      <x:c r="E39" s="7" t="str">
        <x:v>BL-X</x:v>
      </x:c>
      <x:c r="F39" s="7" t="str">
        <x:v>SM</x:v>
      </x:c>
      <x:c r="G39" s="7" t="str">
        <x:v>sensor mount and datum</x:v>
      </x:c>
      <x:c r="H39" s="10" t="str">
        <x:v>transfer stiffness, drift and removable calibration</x:v>
      </x:c>
      <x:c r="I39" s="10" t="str">
        <x:v>retained until article disposition</x:v>
      </x:c>
      <x:c r="J39" s="7" t="str"/>
      <x:c r="K39" s="7" t="str"/>
      <x:c r="L39" s="7" t="str">
        <x:f>IF(K39="","OPEN",IF(J39="","FAIL","PASS"))</x:f>
        <x:v>OPEN</x:v>
      </x:c>
    </x:row>
    <x:row r="40" ht="38" customHeight="1">
      <x:c r="B40" s="7" t="str">
        <x:v>REA-O-A1-SM-02</x:v>
      </x:c>
      <x:c r="C40" s="7" t="str">
        <x:v>REA-O-A1</x:v>
      </x:c>
      <x:c r="D40" s="7" t="str">
        <x:v>PTC-A</x:v>
      </x:c>
      <x:c r="E40" s="7" t="str">
        <x:v>BL-X</x:v>
      </x:c>
      <x:c r="F40" s="7" t="str">
        <x:v>SM</x:v>
      </x:c>
      <x:c r="G40" s="7" t="str">
        <x:v>sensor mount and datum</x:v>
      </x:c>
      <x:c r="H40" s="10" t="str">
        <x:v>transfer stiffness, drift and removable calibration</x:v>
      </x:c>
      <x:c r="I40" s="10" t="str">
        <x:v>retained until article disposition</x:v>
      </x:c>
      <x:c r="J40" s="7" t="str"/>
      <x:c r="K40" s="7" t="str"/>
      <x:c r="L40" s="7" t="str">
        <x:f>IF(K40="","OPEN",IF(J40="","FAIL","PASS"))</x:f>
        <x:v>OPEN</x:v>
      </x:c>
    </x:row>
    <x:row r="41" ht="38" customHeight="1">
      <x:c r="B41" s="7" t="str">
        <x:v>REA-O-A1-SM-03</x:v>
      </x:c>
      <x:c r="C41" s="7" t="str">
        <x:v>REA-O-A1</x:v>
      </x:c>
      <x:c r="D41" s="7" t="str">
        <x:v>PTC-A</x:v>
      </x:c>
      <x:c r="E41" s="7" t="str">
        <x:v>BL-X</x:v>
      </x:c>
      <x:c r="F41" s="7" t="str">
        <x:v>SM</x:v>
      </x:c>
      <x:c r="G41" s="7" t="str">
        <x:v>sensor mount and datum</x:v>
      </x:c>
      <x:c r="H41" s="10" t="str">
        <x:v>transfer stiffness, drift and removable calibration</x:v>
      </x:c>
      <x:c r="I41" s="10" t="str">
        <x:v>retained until article disposition</x:v>
      </x:c>
      <x:c r="J41" s="7" t="str"/>
      <x:c r="K41" s="7" t="str"/>
      <x:c r="L41" s="7" t="str">
        <x:f>IF(K41="","OPEN",IF(J41="","FAIL","PASS"))</x:f>
        <x:v>OPEN</x:v>
      </x:c>
    </x:row>
    <x:row r="42" ht="38" customHeight="1">
      <x:c r="B42" s="7" t="str">
        <x:v>REA-O-A1-SM-04</x:v>
      </x:c>
      <x:c r="C42" s="7" t="str">
        <x:v>REA-O-A1</x:v>
      </x:c>
      <x:c r="D42" s="7" t="str">
        <x:v>PTC-A</x:v>
      </x:c>
      <x:c r="E42" s="7" t="str">
        <x:v>BL-X</x:v>
      </x:c>
      <x:c r="F42" s="7" t="str">
        <x:v>SM</x:v>
      </x:c>
      <x:c r="G42" s="7" t="str">
        <x:v>sensor mount and datum</x:v>
      </x:c>
      <x:c r="H42" s="10" t="str">
        <x:v>transfer stiffness, drift and removable calibration</x:v>
      </x:c>
      <x:c r="I42" s="10" t="str">
        <x:v>retained until article disposition</x:v>
      </x:c>
      <x:c r="J42" s="7" t="str"/>
      <x:c r="K42" s="7" t="str"/>
      <x:c r="L42" s="7" t="str">
        <x:f>IF(K42="","OPEN",IF(J42="","FAIL","PASS"))</x:f>
        <x:v>OPEN</x:v>
      </x:c>
    </x:row>
    <x:row r="43" ht="38" customHeight="1">
      <x:c r="B43" s="7" t="str">
        <x:v>REA-O-A1-SM-05</x:v>
      </x:c>
      <x:c r="C43" s="7" t="str">
        <x:v>REA-O-A1</x:v>
      </x:c>
      <x:c r="D43" s="7" t="str">
        <x:v>PTC-A</x:v>
      </x:c>
      <x:c r="E43" s="7" t="str">
        <x:v>BL-X</x:v>
      </x:c>
      <x:c r="F43" s="7" t="str">
        <x:v>SM</x:v>
      </x:c>
      <x:c r="G43" s="7" t="str">
        <x:v>sensor mount and datum</x:v>
      </x:c>
      <x:c r="H43" s="10" t="str">
        <x:v>transfer stiffness, drift and removable calibration</x:v>
      </x:c>
      <x:c r="I43" s="10" t="str">
        <x:v>retained until article disposition</x:v>
      </x:c>
      <x:c r="J43" s="7" t="str"/>
      <x:c r="K43" s="7" t="str"/>
      <x:c r="L43" s="7" t="str">
        <x:f>IF(K43="","OPEN",IF(J43="","FAIL","PASS"))</x:f>
        <x:v>OPEN</x:v>
      </x:c>
    </x:row>
    <x:row r="44" ht="38" customHeight="1">
      <x:c r="B44" s="7" t="str">
        <x:v>REA-O-A1-SM-06</x:v>
      </x:c>
      <x:c r="C44" s="7" t="str">
        <x:v>REA-O-A1</x:v>
      </x:c>
      <x:c r="D44" s="7" t="str">
        <x:v>PTC-A</x:v>
      </x:c>
      <x:c r="E44" s="7" t="str">
        <x:v>BL-X</x:v>
      </x:c>
      <x:c r="F44" s="7" t="str">
        <x:v>SM</x:v>
      </x:c>
      <x:c r="G44" s="7" t="str">
        <x:v>sensor mount and datum</x:v>
      </x:c>
      <x:c r="H44" s="10" t="str">
        <x:v>transfer stiffness, drift and removable calibration</x:v>
      </x:c>
      <x:c r="I44" s="10" t="str">
        <x:v>retained until article disposition</x:v>
      </x:c>
      <x:c r="J44" s="7" t="str"/>
      <x:c r="K44" s="7" t="str"/>
      <x:c r="L44" s="7" t="str">
        <x:f>IF(K44="","OPEN",IF(J44="","FAIL","PASS"))</x:f>
        <x:v>OPEN</x:v>
      </x:c>
    </x:row>
    <x:row r="45" ht="38" customHeight="1">
      <x:c r="B45" s="7" t="str">
        <x:v>REA-O-A1-SM-07</x:v>
      </x:c>
      <x:c r="C45" s="7" t="str">
        <x:v>REA-O-A1</x:v>
      </x:c>
      <x:c r="D45" s="7" t="str">
        <x:v>PTC-A</x:v>
      </x:c>
      <x:c r="E45" s="7" t="str">
        <x:v>BL-X</x:v>
      </x:c>
      <x:c r="F45" s="7" t="str">
        <x:v>SM</x:v>
      </x:c>
      <x:c r="G45" s="7" t="str">
        <x:v>sensor mount and datum</x:v>
      </x:c>
      <x:c r="H45" s="10" t="str">
        <x:v>transfer stiffness, drift and removable calibration</x:v>
      </x:c>
      <x:c r="I45" s="10" t="str">
        <x:v>retained until article disposition</x:v>
      </x:c>
      <x:c r="J45" s="7" t="str"/>
      <x:c r="K45" s="7" t="str"/>
      <x:c r="L45" s="7" t="str">
        <x:f>IF(K45="","OPEN",IF(J45="","FAIL","PASS"))</x:f>
        <x:v>OPEN</x:v>
      </x:c>
    </x:row>
    <x:row r="46" ht="38" customHeight="1">
      <x:c r="B46" s="7" t="str">
        <x:v>REA-O-A1-SM-08</x:v>
      </x:c>
      <x:c r="C46" s="7" t="str">
        <x:v>REA-O-A1</x:v>
      </x:c>
      <x:c r="D46" s="7" t="str">
        <x:v>PTC-A</x:v>
      </x:c>
      <x:c r="E46" s="7" t="str">
        <x:v>BL-X</x:v>
      </x:c>
      <x:c r="F46" s="7" t="str">
        <x:v>SM</x:v>
      </x:c>
      <x:c r="G46" s="7" t="str">
        <x:v>sensor mount and datum</x:v>
      </x:c>
      <x:c r="H46" s="10" t="str">
        <x:v>transfer stiffness, drift and removable calibration</x:v>
      </x:c>
      <x:c r="I46" s="10" t="str">
        <x:v>retained until article disposition</x:v>
      </x:c>
      <x:c r="J46" s="7" t="str"/>
      <x:c r="K46" s="7" t="str"/>
      <x:c r="L46" s="7" t="str">
        <x:f>IF(K46="","OPEN",IF(J46="","FAIL","PASS"))</x:f>
        <x:v>OPEN</x:v>
      </x:c>
    </x:row>
    <x:row r="47" ht="38" customHeight="1">
      <x:c r="B47" s="7" t="str">
        <x:v>REA-O-A2-CJ-01</x:v>
      </x:c>
      <x:c r="C47" s="7" t="str">
        <x:v>REA-O-A2</x:v>
      </x:c>
      <x:c r="D47" s="7" t="str">
        <x:v>PTC-A</x:v>
      </x:c>
      <x:c r="E47" s="7" t="str">
        <x:v>BL-Y</x:v>
      </x:c>
      <x:c r="F47" s="7" t="str">
        <x:v>CJ</x:v>
      </x:c>
      <x:c r="G47" s="7" t="str">
        <x:v>wetted joint or weld</x:v>
      </x:c>
      <x:c r="H47" s="10" t="str">
        <x:v>geometry, surface and leak integrity</x:v>
      </x:c>
      <x:c r="I47" s="10" t="str">
        <x:v>retained until article disposition</x:v>
      </x:c>
      <x:c r="J47" s="7" t="str"/>
      <x:c r="K47" s="7" t="str"/>
      <x:c r="L47" s="7" t="str">
        <x:f>IF(K47="","OPEN",IF(J47="","FAIL","PASS"))</x:f>
        <x:v>OPEN</x:v>
      </x:c>
    </x:row>
    <x:row r="48" ht="38" customHeight="1">
      <x:c r="B48" s="7" t="str">
        <x:v>REA-O-A2-CJ-02</x:v>
      </x:c>
      <x:c r="C48" s="7" t="str">
        <x:v>REA-O-A2</x:v>
      </x:c>
      <x:c r="D48" s="7" t="str">
        <x:v>PTC-A</x:v>
      </x:c>
      <x:c r="E48" s="7" t="str">
        <x:v>BL-Y</x:v>
      </x:c>
      <x:c r="F48" s="7" t="str">
        <x:v>CJ</x:v>
      </x:c>
      <x:c r="G48" s="7" t="str">
        <x:v>wetted joint or weld</x:v>
      </x:c>
      <x:c r="H48" s="10" t="str">
        <x:v>geometry, surface and leak integrity</x:v>
      </x:c>
      <x:c r="I48" s="10" t="str">
        <x:v>retained until article disposition</x:v>
      </x:c>
      <x:c r="J48" s="7" t="str"/>
      <x:c r="K48" s="7" t="str"/>
      <x:c r="L48" s="7" t="str">
        <x:f>IF(K48="","OPEN",IF(J48="","FAIL","PASS"))</x:f>
        <x:v>OPEN</x:v>
      </x:c>
    </x:row>
    <x:row r="49" ht="38" customHeight="1">
      <x:c r="B49" s="7" t="str">
        <x:v>REA-O-A2-CJ-03</x:v>
      </x:c>
      <x:c r="C49" s="7" t="str">
        <x:v>REA-O-A2</x:v>
      </x:c>
      <x:c r="D49" s="7" t="str">
        <x:v>PTC-A</x:v>
      </x:c>
      <x:c r="E49" s="7" t="str">
        <x:v>BL-Y</x:v>
      </x:c>
      <x:c r="F49" s="7" t="str">
        <x:v>CJ</x:v>
      </x:c>
      <x:c r="G49" s="7" t="str">
        <x:v>wetted joint or weld</x:v>
      </x:c>
      <x:c r="H49" s="10" t="str">
        <x:v>geometry, surface and leak integrity</x:v>
      </x:c>
      <x:c r="I49" s="10" t="str">
        <x:v>retained until article disposition</x:v>
      </x:c>
      <x:c r="J49" s="7" t="str"/>
      <x:c r="K49" s="7" t="str"/>
      <x:c r="L49" s="7" t="str">
        <x:f>IF(K49="","OPEN",IF(J49="","FAIL","PASS"))</x:f>
        <x:v>OPEN</x:v>
      </x:c>
    </x:row>
    <x:row r="50" ht="38" customHeight="1">
      <x:c r="B50" s="7" t="str">
        <x:v>REA-O-A2-CJ-04</x:v>
      </x:c>
      <x:c r="C50" s="7" t="str">
        <x:v>REA-O-A2</x:v>
      </x:c>
      <x:c r="D50" s="7" t="str">
        <x:v>PTC-A</x:v>
      </x:c>
      <x:c r="E50" s="7" t="str">
        <x:v>BL-Y</x:v>
      </x:c>
      <x:c r="F50" s="7" t="str">
        <x:v>CJ</x:v>
      </x:c>
      <x:c r="G50" s="7" t="str">
        <x:v>wetted joint or weld</x:v>
      </x:c>
      <x:c r="H50" s="10" t="str">
        <x:v>geometry, surface and leak integrity</x:v>
      </x:c>
      <x:c r="I50" s="10" t="str">
        <x:v>retained until article disposition</x:v>
      </x:c>
      <x:c r="J50" s="7" t="str"/>
      <x:c r="K50" s="7" t="str"/>
      <x:c r="L50" s="7" t="str">
        <x:f>IF(K50="","OPEN",IF(J50="","FAIL","PASS"))</x:f>
        <x:v>OPEN</x:v>
      </x:c>
    </x:row>
    <x:row r="51" ht="38" customHeight="1">
      <x:c r="B51" s="7" t="str">
        <x:v>REA-O-A2-CJ-05</x:v>
      </x:c>
      <x:c r="C51" s="7" t="str">
        <x:v>REA-O-A2</x:v>
      </x:c>
      <x:c r="D51" s="7" t="str">
        <x:v>PTC-A</x:v>
      </x:c>
      <x:c r="E51" s="7" t="str">
        <x:v>BL-Y</x:v>
      </x:c>
      <x:c r="F51" s="7" t="str">
        <x:v>CJ</x:v>
      </x:c>
      <x:c r="G51" s="7" t="str">
        <x:v>wetted joint or weld</x:v>
      </x:c>
      <x:c r="H51" s="10" t="str">
        <x:v>geometry, surface and leak integrity</x:v>
      </x:c>
      <x:c r="I51" s="10" t="str">
        <x:v>retained until article disposition</x:v>
      </x:c>
      <x:c r="J51" s="7" t="str"/>
      <x:c r="K51" s="7" t="str"/>
      <x:c r="L51" s="7" t="str">
        <x:f>IF(K51="","OPEN",IF(J51="","FAIL","PASS"))</x:f>
        <x:v>OPEN</x:v>
      </x:c>
    </x:row>
    <x:row r="52" ht="38" customHeight="1">
      <x:c r="B52" s="7" t="str">
        <x:v>REA-O-A2-CJ-06</x:v>
      </x:c>
      <x:c r="C52" s="7" t="str">
        <x:v>REA-O-A2</x:v>
      </x:c>
      <x:c r="D52" s="7" t="str">
        <x:v>PTC-A</x:v>
      </x:c>
      <x:c r="E52" s="7" t="str">
        <x:v>BL-Y</x:v>
      </x:c>
      <x:c r="F52" s="7" t="str">
        <x:v>CJ</x:v>
      </x:c>
      <x:c r="G52" s="7" t="str">
        <x:v>wetted joint or weld</x:v>
      </x:c>
      <x:c r="H52" s="10" t="str">
        <x:v>geometry, surface and leak integrity</x:v>
      </x:c>
      <x:c r="I52" s="10" t="str">
        <x:v>retained until article disposition</x:v>
      </x:c>
      <x:c r="J52" s="7" t="str"/>
      <x:c r="K52" s="7" t="str"/>
      <x:c r="L52" s="7" t="str">
        <x:f>IF(K52="","OPEN",IF(J52="","FAIL","PASS"))</x:f>
        <x:v>OPEN</x:v>
      </x:c>
    </x:row>
    <x:row r="53" ht="38" customHeight="1">
      <x:c r="B53" s="7" t="str">
        <x:v>REA-O-A2-CJ-07</x:v>
      </x:c>
      <x:c r="C53" s="7" t="str">
        <x:v>REA-O-A2</x:v>
      </x:c>
      <x:c r="D53" s="7" t="str">
        <x:v>PTC-A</x:v>
      </x:c>
      <x:c r="E53" s="7" t="str">
        <x:v>BL-Y</x:v>
      </x:c>
      <x:c r="F53" s="7" t="str">
        <x:v>CJ</x:v>
      </x:c>
      <x:c r="G53" s="7" t="str">
        <x:v>wetted joint or weld</x:v>
      </x:c>
      <x:c r="H53" s="10" t="str">
        <x:v>geometry, surface and leak integrity</x:v>
      </x:c>
      <x:c r="I53" s="10" t="str">
        <x:v>retained until article disposition</x:v>
      </x:c>
      <x:c r="J53" s="7" t="str"/>
      <x:c r="K53" s="7" t="str"/>
      <x:c r="L53" s="7" t="str">
        <x:f>IF(K53="","OPEN",IF(J53="","FAIL","PASS"))</x:f>
        <x:v>OPEN</x:v>
      </x:c>
    </x:row>
    <x:row r="54" ht="38" customHeight="1">
      <x:c r="B54" s="7" t="str">
        <x:v>REA-O-A2-CJ-08</x:v>
      </x:c>
      <x:c r="C54" s="7" t="str">
        <x:v>REA-O-A2</x:v>
      </x:c>
      <x:c r="D54" s="7" t="str">
        <x:v>PTC-A</x:v>
      </x:c>
      <x:c r="E54" s="7" t="str">
        <x:v>BL-Y</x:v>
      </x:c>
      <x:c r="F54" s="7" t="str">
        <x:v>CJ</x:v>
      </x:c>
      <x:c r="G54" s="7" t="str">
        <x:v>wetted joint or weld</x:v>
      </x:c>
      <x:c r="H54" s="10" t="str">
        <x:v>geometry, surface and leak integrity</x:v>
      </x:c>
      <x:c r="I54" s="10" t="str">
        <x:v>retained until article disposition</x:v>
      </x:c>
      <x:c r="J54" s="7" t="str"/>
      <x:c r="K54" s="7" t="str"/>
      <x:c r="L54" s="7" t="str">
        <x:f>IF(K54="","OPEN",IF(J54="","FAIL","PASS"))</x:f>
        <x:v>OPEN</x:v>
      </x:c>
    </x:row>
    <x:row r="55" ht="38" customHeight="1">
      <x:c r="B55" s="7" t="str">
        <x:v>REA-O-A2-SE-01</x:v>
      </x:c>
      <x:c r="C55" s="7" t="str">
        <x:v>REA-O-A2</x:v>
      </x:c>
      <x:c r="D55" s="7" t="str">
        <x:v>PTC-A</x:v>
      </x:c>
      <x:c r="E55" s="7" t="str">
        <x:v>BL-Y</x:v>
      </x:c>
      <x:c r="F55" s="7" t="str">
        <x:v>SE</x:v>
      </x:c>
      <x:c r="G55" s="7" t="str">
        <x:v>seal and gasket</x:v>
      </x:c>
      <x:c r="H55" s="10" t="str">
        <x:v>compression, compatibility and retained condition</x:v>
      </x:c>
      <x:c r="I55" s="10" t="str">
        <x:v>retained until article disposition</x:v>
      </x:c>
      <x:c r="J55" s="7" t="str"/>
      <x:c r="K55" s="7" t="str"/>
      <x:c r="L55" s="7" t="str">
        <x:f>IF(K55="","OPEN",IF(J55="","FAIL","PASS"))</x:f>
        <x:v>OPEN</x:v>
      </x:c>
    </x:row>
    <x:row r="56" ht="38" customHeight="1">
      <x:c r="B56" s="7" t="str">
        <x:v>REA-O-A2-SE-02</x:v>
      </x:c>
      <x:c r="C56" s="7" t="str">
        <x:v>REA-O-A2</x:v>
      </x:c>
      <x:c r="D56" s="7" t="str">
        <x:v>PTC-A</x:v>
      </x:c>
      <x:c r="E56" s="7" t="str">
        <x:v>BL-Y</x:v>
      </x:c>
      <x:c r="F56" s="7" t="str">
        <x:v>SE</x:v>
      </x:c>
      <x:c r="G56" s="7" t="str">
        <x:v>seal and gasket</x:v>
      </x:c>
      <x:c r="H56" s="10" t="str">
        <x:v>compression, compatibility and retained condition</x:v>
      </x:c>
      <x:c r="I56" s="10" t="str">
        <x:v>retained until article disposition</x:v>
      </x:c>
      <x:c r="J56" s="7" t="str"/>
      <x:c r="K56" s="7" t="str"/>
      <x:c r="L56" s="7" t="str">
        <x:f>IF(K56="","OPEN",IF(J56="","FAIL","PASS"))</x:f>
        <x:v>OPEN</x:v>
      </x:c>
    </x:row>
    <x:row r="57" ht="38" customHeight="1">
      <x:c r="B57" s="7" t="str">
        <x:v>REA-O-A2-SE-03</x:v>
      </x:c>
      <x:c r="C57" s="7" t="str">
        <x:v>REA-O-A2</x:v>
      </x:c>
      <x:c r="D57" s="7" t="str">
        <x:v>PTC-A</x:v>
      </x:c>
      <x:c r="E57" s="7" t="str">
        <x:v>BL-Y</x:v>
      </x:c>
      <x:c r="F57" s="7" t="str">
        <x:v>SE</x:v>
      </x:c>
      <x:c r="G57" s="7" t="str">
        <x:v>seal and gasket</x:v>
      </x:c>
      <x:c r="H57" s="10" t="str">
        <x:v>compression, compatibility and retained condition</x:v>
      </x:c>
      <x:c r="I57" s="10" t="str">
        <x:v>retained until article disposition</x:v>
      </x:c>
      <x:c r="J57" s="7" t="str"/>
      <x:c r="K57" s="7" t="str"/>
      <x:c r="L57" s="7" t="str">
        <x:f>IF(K57="","OPEN",IF(J57="","FAIL","PASS"))</x:f>
        <x:v>OPEN</x:v>
      </x:c>
    </x:row>
    <x:row r="58" ht="38" customHeight="1">
      <x:c r="B58" s="7" t="str">
        <x:v>REA-O-A2-SE-04</x:v>
      </x:c>
      <x:c r="C58" s="7" t="str">
        <x:v>REA-O-A2</x:v>
      </x:c>
      <x:c r="D58" s="7" t="str">
        <x:v>PTC-A</x:v>
      </x:c>
      <x:c r="E58" s="7" t="str">
        <x:v>BL-Y</x:v>
      </x:c>
      <x:c r="F58" s="7" t="str">
        <x:v>SE</x:v>
      </x:c>
      <x:c r="G58" s="7" t="str">
        <x:v>seal and gasket</x:v>
      </x:c>
      <x:c r="H58" s="10" t="str">
        <x:v>compression, compatibility and retained condition</x:v>
      </x:c>
      <x:c r="I58" s="10" t="str">
        <x:v>retained until article disposition</x:v>
      </x:c>
      <x:c r="J58" s="7" t="str"/>
      <x:c r="K58" s="7" t="str"/>
      <x:c r="L58" s="7" t="str">
        <x:f>IF(K58="","OPEN",IF(J58="","FAIL","PASS"))</x:f>
        <x:v>OPEN</x:v>
      </x:c>
    </x:row>
    <x:row r="59" ht="38" customHeight="1">
      <x:c r="B59" s="7" t="str">
        <x:v>REA-O-A2-SE-05</x:v>
      </x:c>
      <x:c r="C59" s="7" t="str">
        <x:v>REA-O-A2</x:v>
      </x:c>
      <x:c r="D59" s="7" t="str">
        <x:v>PTC-A</x:v>
      </x:c>
      <x:c r="E59" s="7" t="str">
        <x:v>BL-Y</x:v>
      </x:c>
      <x:c r="F59" s="7" t="str">
        <x:v>SE</x:v>
      </x:c>
      <x:c r="G59" s="7" t="str">
        <x:v>seal and gasket</x:v>
      </x:c>
      <x:c r="H59" s="10" t="str">
        <x:v>compression, compatibility and retained condition</x:v>
      </x:c>
      <x:c r="I59" s="10" t="str">
        <x:v>retained until article disposition</x:v>
      </x:c>
      <x:c r="J59" s="7" t="str"/>
      <x:c r="K59" s="7" t="str"/>
      <x:c r="L59" s="7" t="str">
        <x:f>IF(K59="","OPEN",IF(J59="","FAIL","PASS"))</x:f>
        <x:v>OPEN</x:v>
      </x:c>
    </x:row>
    <x:row r="60" ht="38" customHeight="1">
      <x:c r="B60" s="7" t="str">
        <x:v>REA-O-A2-SE-06</x:v>
      </x:c>
      <x:c r="C60" s="7" t="str">
        <x:v>REA-O-A2</x:v>
      </x:c>
      <x:c r="D60" s="7" t="str">
        <x:v>PTC-A</x:v>
      </x:c>
      <x:c r="E60" s="7" t="str">
        <x:v>BL-Y</x:v>
      </x:c>
      <x:c r="F60" s="7" t="str">
        <x:v>SE</x:v>
      </x:c>
      <x:c r="G60" s="7" t="str">
        <x:v>seal and gasket</x:v>
      </x:c>
      <x:c r="H60" s="10" t="str">
        <x:v>compression, compatibility and retained condition</x:v>
      </x:c>
      <x:c r="I60" s="10" t="str">
        <x:v>retained until article disposition</x:v>
      </x:c>
      <x:c r="J60" s="7" t="str"/>
      <x:c r="K60" s="7" t="str"/>
      <x:c r="L60" s="7" t="str">
        <x:f>IF(K60="","OPEN",IF(J60="","FAIL","PASS"))</x:f>
        <x:v>OPEN</x:v>
      </x:c>
    </x:row>
    <x:row r="61" ht="38" customHeight="1">
      <x:c r="B61" s="7" t="str">
        <x:v>REA-O-A2-SE-07</x:v>
      </x:c>
      <x:c r="C61" s="7" t="str">
        <x:v>REA-O-A2</x:v>
      </x:c>
      <x:c r="D61" s="7" t="str">
        <x:v>PTC-A</x:v>
      </x:c>
      <x:c r="E61" s="7" t="str">
        <x:v>BL-Y</x:v>
      </x:c>
      <x:c r="F61" s="7" t="str">
        <x:v>SE</x:v>
      </x:c>
      <x:c r="G61" s="7" t="str">
        <x:v>seal and gasket</x:v>
      </x:c>
      <x:c r="H61" s="10" t="str">
        <x:v>compression, compatibility and retained condition</x:v>
      </x:c>
      <x:c r="I61" s="10" t="str">
        <x:v>retained until article disposition</x:v>
      </x:c>
      <x:c r="J61" s="7" t="str"/>
      <x:c r="K61" s="7" t="str"/>
      <x:c r="L61" s="7" t="str">
        <x:f>IF(K61="","OPEN",IF(J61="","FAIL","PASS"))</x:f>
        <x:v>OPEN</x:v>
      </x:c>
    </x:row>
    <x:row r="62" ht="38" customHeight="1">
      <x:c r="B62" s="7" t="str">
        <x:v>REA-O-A2-SE-08</x:v>
      </x:c>
      <x:c r="C62" s="7" t="str">
        <x:v>REA-O-A2</x:v>
      </x:c>
      <x:c r="D62" s="7" t="str">
        <x:v>PTC-A</x:v>
      </x:c>
      <x:c r="E62" s="7" t="str">
        <x:v>BL-Y</x:v>
      </x:c>
      <x:c r="F62" s="7" t="str">
        <x:v>SE</x:v>
      </x:c>
      <x:c r="G62" s="7" t="str">
        <x:v>seal and gasket</x:v>
      </x:c>
      <x:c r="H62" s="10" t="str">
        <x:v>compression, compatibility and retained condition</x:v>
      </x:c>
      <x:c r="I62" s="10" t="str">
        <x:v>retained until article disposition</x:v>
      </x:c>
      <x:c r="J62" s="7" t="str"/>
      <x:c r="K62" s="7" t="str"/>
      <x:c r="L62" s="7" t="str">
        <x:f>IF(K62="","OPEN",IF(J62="","FAIL","PASS"))</x:f>
        <x:v>OPEN</x:v>
      </x:c>
    </x:row>
    <x:row r="63" ht="38" customHeight="1">
      <x:c r="B63" s="7" t="str">
        <x:v>REA-O-A2-SF-01</x:v>
      </x:c>
      <x:c r="C63" s="7" t="str">
        <x:v>REA-O-A2</x:v>
      </x:c>
      <x:c r="D63" s="7" t="str">
        <x:v>PTC-A</x:v>
      </x:c>
      <x:c r="E63" s="7" t="str">
        <x:v>BL-Y</x:v>
      </x:c>
      <x:c r="F63" s="7" t="str">
        <x:v>SF</x:v>
      </x:c>
      <x:c r="G63" s="7" t="str">
        <x:v>wetted surface finish</x:v>
      </x:c>
      <x:c r="H63" s="10" t="str">
        <x:v>roughness, surface energy and clean recovery</x:v>
      </x:c>
      <x:c r="I63" s="10" t="str">
        <x:v>retained until article disposition</x:v>
      </x:c>
      <x:c r="J63" s="7" t="str"/>
      <x:c r="K63" s="7" t="str"/>
      <x:c r="L63" s="7" t="str">
        <x:f>IF(K63="","OPEN",IF(J63="","FAIL","PASS"))</x:f>
        <x:v>OPEN</x:v>
      </x:c>
    </x:row>
    <x:row r="64" ht="38" customHeight="1">
      <x:c r="B64" s="7" t="str">
        <x:v>REA-O-A2-SF-02</x:v>
      </x:c>
      <x:c r="C64" s="7" t="str">
        <x:v>REA-O-A2</x:v>
      </x:c>
      <x:c r="D64" s="7" t="str">
        <x:v>PTC-A</x:v>
      </x:c>
      <x:c r="E64" s="7" t="str">
        <x:v>BL-Y</x:v>
      </x:c>
      <x:c r="F64" s="7" t="str">
        <x:v>SF</x:v>
      </x:c>
      <x:c r="G64" s="7" t="str">
        <x:v>wetted surface finish</x:v>
      </x:c>
      <x:c r="H64" s="10" t="str">
        <x:v>roughness, surface energy and clean recovery</x:v>
      </x:c>
      <x:c r="I64" s="10" t="str">
        <x:v>retained until article disposition</x:v>
      </x:c>
      <x:c r="J64" s="7" t="str"/>
      <x:c r="K64" s="7" t="str"/>
      <x:c r="L64" s="7" t="str">
        <x:f>IF(K64="","OPEN",IF(J64="","FAIL","PASS"))</x:f>
        <x:v>OPEN</x:v>
      </x:c>
    </x:row>
    <x:row r="65" ht="38" customHeight="1">
      <x:c r="B65" s="7" t="str">
        <x:v>REA-O-A2-SF-03</x:v>
      </x:c>
      <x:c r="C65" s="7" t="str">
        <x:v>REA-O-A2</x:v>
      </x:c>
      <x:c r="D65" s="7" t="str">
        <x:v>PTC-A</x:v>
      </x:c>
      <x:c r="E65" s="7" t="str">
        <x:v>BL-Y</x:v>
      </x:c>
      <x:c r="F65" s="7" t="str">
        <x:v>SF</x:v>
      </x:c>
      <x:c r="G65" s="7" t="str">
        <x:v>wetted surface finish</x:v>
      </x:c>
      <x:c r="H65" s="10" t="str">
        <x:v>roughness, surface energy and clean recovery</x:v>
      </x:c>
      <x:c r="I65" s="10" t="str">
        <x:v>retained until article disposition</x:v>
      </x:c>
      <x:c r="J65" s="7" t="str"/>
      <x:c r="K65" s="7" t="str"/>
      <x:c r="L65" s="7" t="str">
        <x:f>IF(K65="","OPEN",IF(J65="","FAIL","PASS"))</x:f>
        <x:v>OPEN</x:v>
      </x:c>
    </x:row>
    <x:row r="66" ht="38" customHeight="1">
      <x:c r="B66" s="7" t="str">
        <x:v>REA-O-A2-SF-04</x:v>
      </x:c>
      <x:c r="C66" s="7" t="str">
        <x:v>REA-O-A2</x:v>
      </x:c>
      <x:c r="D66" s="7" t="str">
        <x:v>PTC-A</x:v>
      </x:c>
      <x:c r="E66" s="7" t="str">
        <x:v>BL-Y</x:v>
      </x:c>
      <x:c r="F66" s="7" t="str">
        <x:v>SF</x:v>
      </x:c>
      <x:c r="G66" s="7" t="str">
        <x:v>wetted surface finish</x:v>
      </x:c>
      <x:c r="H66" s="10" t="str">
        <x:v>roughness, surface energy and clean recovery</x:v>
      </x:c>
      <x:c r="I66" s="10" t="str">
        <x:v>retained until article disposition</x:v>
      </x:c>
      <x:c r="J66" s="7" t="str"/>
      <x:c r="K66" s="7" t="str"/>
      <x:c r="L66" s="7" t="str">
        <x:f>IF(K66="","OPEN",IF(J66="","FAIL","PASS"))</x:f>
        <x:v>OPEN</x:v>
      </x:c>
    </x:row>
    <x:row r="67" ht="38" customHeight="1">
      <x:c r="B67" s="7" t="str">
        <x:v>REA-O-A2-SF-05</x:v>
      </x:c>
      <x:c r="C67" s="7" t="str">
        <x:v>REA-O-A2</x:v>
      </x:c>
      <x:c r="D67" s="7" t="str">
        <x:v>PTC-A</x:v>
      </x:c>
      <x:c r="E67" s="7" t="str">
        <x:v>BL-Y</x:v>
      </x:c>
      <x:c r="F67" s="7" t="str">
        <x:v>SF</x:v>
      </x:c>
      <x:c r="G67" s="7" t="str">
        <x:v>wetted surface finish</x:v>
      </x:c>
      <x:c r="H67" s="10" t="str">
        <x:v>roughness, surface energy and clean recovery</x:v>
      </x:c>
      <x:c r="I67" s="10" t="str">
        <x:v>retained until article disposition</x:v>
      </x:c>
      <x:c r="J67" s="7" t="str"/>
      <x:c r="K67" s="7" t="str"/>
      <x:c r="L67" s="7" t="str">
        <x:f>IF(K67="","OPEN",IF(J67="","FAIL","PASS"))</x:f>
        <x:v>OPEN</x:v>
      </x:c>
    </x:row>
    <x:row r="68" ht="38" customHeight="1">
      <x:c r="B68" s="7" t="str">
        <x:v>REA-O-A2-SF-06</x:v>
      </x:c>
      <x:c r="C68" s="7" t="str">
        <x:v>REA-O-A2</x:v>
      </x:c>
      <x:c r="D68" s="7" t="str">
        <x:v>PTC-A</x:v>
      </x:c>
      <x:c r="E68" s="7" t="str">
        <x:v>BL-Y</x:v>
      </x:c>
      <x:c r="F68" s="7" t="str">
        <x:v>SF</x:v>
      </x:c>
      <x:c r="G68" s="7" t="str">
        <x:v>wetted surface finish</x:v>
      </x:c>
      <x:c r="H68" s="10" t="str">
        <x:v>roughness, surface energy and clean recovery</x:v>
      </x:c>
      <x:c r="I68" s="10" t="str">
        <x:v>retained until article disposition</x:v>
      </x:c>
      <x:c r="J68" s="7" t="str"/>
      <x:c r="K68" s="7" t="str"/>
      <x:c r="L68" s="7" t="str">
        <x:f>IF(K68="","OPEN",IF(J68="","FAIL","PASS"))</x:f>
        <x:v>OPEN</x:v>
      </x:c>
    </x:row>
    <x:row r="69" ht="38" customHeight="1">
      <x:c r="B69" s="7" t="str">
        <x:v>REA-O-A2-SF-07</x:v>
      </x:c>
      <x:c r="C69" s="7" t="str">
        <x:v>REA-O-A2</x:v>
      </x:c>
      <x:c r="D69" s="7" t="str">
        <x:v>PTC-A</x:v>
      </x:c>
      <x:c r="E69" s="7" t="str">
        <x:v>BL-Y</x:v>
      </x:c>
      <x:c r="F69" s="7" t="str">
        <x:v>SF</x:v>
      </x:c>
      <x:c r="G69" s="7" t="str">
        <x:v>wetted surface finish</x:v>
      </x:c>
      <x:c r="H69" s="10" t="str">
        <x:v>roughness, surface energy and clean recovery</x:v>
      </x:c>
      <x:c r="I69" s="10" t="str">
        <x:v>retained until article disposition</x:v>
      </x:c>
      <x:c r="J69" s="7" t="str"/>
      <x:c r="K69" s="7" t="str"/>
      <x:c r="L69" s="7" t="str">
        <x:f>IF(K69="","OPEN",IF(J69="","FAIL","PASS"))</x:f>
        <x:v>OPEN</x:v>
      </x:c>
    </x:row>
    <x:row r="70" ht="38" customHeight="1">
      <x:c r="B70" s="7" t="str">
        <x:v>REA-O-A2-SF-08</x:v>
      </x:c>
      <x:c r="C70" s="7" t="str">
        <x:v>REA-O-A2</x:v>
      </x:c>
      <x:c r="D70" s="7" t="str">
        <x:v>PTC-A</x:v>
      </x:c>
      <x:c r="E70" s="7" t="str">
        <x:v>BL-Y</x:v>
      </x:c>
      <x:c r="F70" s="7" t="str">
        <x:v>SF</x:v>
      </x:c>
      <x:c r="G70" s="7" t="str">
        <x:v>wetted surface finish</x:v>
      </x:c>
      <x:c r="H70" s="10" t="str">
        <x:v>roughness, surface energy and clean recovery</x:v>
      </x:c>
      <x:c r="I70" s="10" t="str">
        <x:v>retained until article disposition</x:v>
      </x:c>
      <x:c r="J70" s="7" t="str"/>
      <x:c r="K70" s="7" t="str"/>
      <x:c r="L70" s="7" t="str">
        <x:f>IF(K70="","OPEN",IF(J70="","FAIL","PASS"))</x:f>
        <x:v>OPEN</x:v>
      </x:c>
    </x:row>
    <x:row r="71" ht="38" customHeight="1">
      <x:c r="B71" s="7" t="str">
        <x:v>REA-O-A2-CP-01</x:v>
      </x:c>
      <x:c r="C71" s="7" t="str">
        <x:v>REA-O-A2</x:v>
      </x:c>
      <x:c r="D71" s="7" t="str">
        <x:v>PTC-A</x:v>
      </x:c>
      <x:c r="E71" s="7" t="str">
        <x:v>BL-Y</x:v>
      </x:c>
      <x:c r="F71" s="7" t="str">
        <x:v>CP</x:v>
      </x:c>
      <x:c r="G71" s="7" t="str">
        <x:v>cable or tube penetration</x:v>
      </x:c>
      <x:c r="H71" s="10" t="str">
        <x:v>leak, strain relief and evidence independence</x:v>
      </x:c>
      <x:c r="I71" s="10" t="str">
        <x:v>retained until article disposition</x:v>
      </x:c>
      <x:c r="J71" s="7" t="str"/>
      <x:c r="K71" s="7" t="str"/>
      <x:c r="L71" s="7" t="str">
        <x:f>IF(K71="","OPEN",IF(J71="","FAIL","PASS"))</x:f>
        <x:v>OPEN</x:v>
      </x:c>
    </x:row>
    <x:row r="72" ht="38" customHeight="1">
      <x:c r="B72" s="7" t="str">
        <x:v>REA-O-A2-CP-02</x:v>
      </x:c>
      <x:c r="C72" s="7" t="str">
        <x:v>REA-O-A2</x:v>
      </x:c>
      <x:c r="D72" s="7" t="str">
        <x:v>PTC-A</x:v>
      </x:c>
      <x:c r="E72" s="7" t="str">
        <x:v>BL-Y</x:v>
      </x:c>
      <x:c r="F72" s="7" t="str">
        <x:v>CP</x:v>
      </x:c>
      <x:c r="G72" s="7" t="str">
        <x:v>cable or tube penetration</x:v>
      </x:c>
      <x:c r="H72" s="10" t="str">
        <x:v>leak, strain relief and evidence independence</x:v>
      </x:c>
      <x:c r="I72" s="10" t="str">
        <x:v>retained until article disposition</x:v>
      </x:c>
      <x:c r="J72" s="7" t="str"/>
      <x:c r="K72" s="7" t="str"/>
      <x:c r="L72" s="7" t="str">
        <x:f>IF(K72="","OPEN",IF(J72="","FAIL","PASS"))</x:f>
        <x:v>OPEN</x:v>
      </x:c>
    </x:row>
    <x:row r="73" ht="38" customHeight="1">
      <x:c r="B73" s="7" t="str">
        <x:v>REA-O-A2-CP-03</x:v>
      </x:c>
      <x:c r="C73" s="7" t="str">
        <x:v>REA-O-A2</x:v>
      </x:c>
      <x:c r="D73" s="7" t="str">
        <x:v>PTC-A</x:v>
      </x:c>
      <x:c r="E73" s="7" t="str">
        <x:v>BL-Y</x:v>
      </x:c>
      <x:c r="F73" s="7" t="str">
        <x:v>CP</x:v>
      </x:c>
      <x:c r="G73" s="7" t="str">
        <x:v>cable or tube penetration</x:v>
      </x:c>
      <x:c r="H73" s="10" t="str">
        <x:v>leak, strain relief and evidence independence</x:v>
      </x:c>
      <x:c r="I73" s="10" t="str">
        <x:v>retained until article disposition</x:v>
      </x:c>
      <x:c r="J73" s="7" t="str"/>
      <x:c r="K73" s="7" t="str"/>
      <x:c r="L73" s="7" t="str">
        <x:f>IF(K73="","OPEN",IF(J73="","FAIL","PASS"))</x:f>
        <x:v>OPEN</x:v>
      </x:c>
    </x:row>
    <x:row r="74" ht="38" customHeight="1">
      <x:c r="B74" s="7" t="str">
        <x:v>REA-O-A2-CP-04</x:v>
      </x:c>
      <x:c r="C74" s="7" t="str">
        <x:v>REA-O-A2</x:v>
      </x:c>
      <x:c r="D74" s="7" t="str">
        <x:v>PTC-A</x:v>
      </x:c>
      <x:c r="E74" s="7" t="str">
        <x:v>BL-Y</x:v>
      </x:c>
      <x:c r="F74" s="7" t="str">
        <x:v>CP</x:v>
      </x:c>
      <x:c r="G74" s="7" t="str">
        <x:v>cable or tube penetration</x:v>
      </x:c>
      <x:c r="H74" s="10" t="str">
        <x:v>leak, strain relief and evidence independence</x:v>
      </x:c>
      <x:c r="I74" s="10" t="str">
        <x:v>retained until article disposition</x:v>
      </x:c>
      <x:c r="J74" s="7" t="str"/>
      <x:c r="K74" s="7" t="str"/>
      <x:c r="L74" s="7" t="str">
        <x:f>IF(K74="","OPEN",IF(J74="","FAIL","PASS"))</x:f>
        <x:v>OPEN</x:v>
      </x:c>
    </x:row>
    <x:row r="75" ht="38" customHeight="1">
      <x:c r="B75" s="7" t="str">
        <x:v>REA-O-A2-CP-05</x:v>
      </x:c>
      <x:c r="C75" s="7" t="str">
        <x:v>REA-O-A2</x:v>
      </x:c>
      <x:c r="D75" s="7" t="str">
        <x:v>PTC-A</x:v>
      </x:c>
      <x:c r="E75" s="7" t="str">
        <x:v>BL-Y</x:v>
      </x:c>
      <x:c r="F75" s="7" t="str">
        <x:v>CP</x:v>
      </x:c>
      <x:c r="G75" s="7" t="str">
        <x:v>cable or tube penetration</x:v>
      </x:c>
      <x:c r="H75" s="10" t="str">
        <x:v>leak, strain relief and evidence independence</x:v>
      </x:c>
      <x:c r="I75" s="10" t="str">
        <x:v>retained until article disposition</x:v>
      </x:c>
      <x:c r="J75" s="7" t="str"/>
      <x:c r="K75" s="7" t="str"/>
      <x:c r="L75" s="7" t="str">
        <x:f>IF(K75="","OPEN",IF(J75="","FAIL","PASS"))</x:f>
        <x:v>OPEN</x:v>
      </x:c>
    </x:row>
    <x:row r="76" ht="38" customHeight="1">
      <x:c r="B76" s="7" t="str">
        <x:v>REA-O-A2-CP-06</x:v>
      </x:c>
      <x:c r="C76" s="7" t="str">
        <x:v>REA-O-A2</x:v>
      </x:c>
      <x:c r="D76" s="7" t="str">
        <x:v>PTC-A</x:v>
      </x:c>
      <x:c r="E76" s="7" t="str">
        <x:v>BL-Y</x:v>
      </x:c>
      <x:c r="F76" s="7" t="str">
        <x:v>CP</x:v>
      </x:c>
      <x:c r="G76" s="7" t="str">
        <x:v>cable or tube penetration</x:v>
      </x:c>
      <x:c r="H76" s="10" t="str">
        <x:v>leak, strain relief and evidence independence</x:v>
      </x:c>
      <x:c r="I76" s="10" t="str">
        <x:v>retained until article disposition</x:v>
      </x:c>
      <x:c r="J76" s="7" t="str"/>
      <x:c r="K76" s="7" t="str"/>
      <x:c r="L76" s="7" t="str">
        <x:f>IF(K76="","OPEN",IF(J76="","FAIL","PASS"))</x:f>
        <x:v>OPEN</x:v>
      </x:c>
    </x:row>
    <x:row r="77" ht="38" customHeight="1">
      <x:c r="B77" s="7" t="str">
        <x:v>REA-O-A2-CP-07</x:v>
      </x:c>
      <x:c r="C77" s="7" t="str">
        <x:v>REA-O-A2</x:v>
      </x:c>
      <x:c r="D77" s="7" t="str">
        <x:v>PTC-A</x:v>
      </x:c>
      <x:c r="E77" s="7" t="str">
        <x:v>BL-Y</x:v>
      </x:c>
      <x:c r="F77" s="7" t="str">
        <x:v>CP</x:v>
      </x:c>
      <x:c r="G77" s="7" t="str">
        <x:v>cable or tube penetration</x:v>
      </x:c>
      <x:c r="H77" s="10" t="str">
        <x:v>leak, strain relief and evidence independence</x:v>
      </x:c>
      <x:c r="I77" s="10" t="str">
        <x:v>retained until article disposition</x:v>
      </x:c>
      <x:c r="J77" s="7" t="str"/>
      <x:c r="K77" s="7" t="str"/>
      <x:c r="L77" s="7" t="str">
        <x:f>IF(K77="","OPEN",IF(J77="","FAIL","PASS"))</x:f>
        <x:v>OPEN</x:v>
      </x:c>
    </x:row>
    <x:row r="78" ht="38" customHeight="1">
      <x:c r="B78" s="7" t="str">
        <x:v>REA-O-A2-CP-08</x:v>
      </x:c>
      <x:c r="C78" s="7" t="str">
        <x:v>REA-O-A2</x:v>
      </x:c>
      <x:c r="D78" s="7" t="str">
        <x:v>PTC-A</x:v>
      </x:c>
      <x:c r="E78" s="7" t="str">
        <x:v>BL-Y</x:v>
      </x:c>
      <x:c r="F78" s="7" t="str">
        <x:v>CP</x:v>
      </x:c>
      <x:c r="G78" s="7" t="str">
        <x:v>cable or tube penetration</x:v>
      </x:c>
      <x:c r="H78" s="10" t="str">
        <x:v>leak, strain relief and evidence independence</x:v>
      </x:c>
      <x:c r="I78" s="10" t="str">
        <x:v>retained until article disposition</x:v>
      </x:c>
      <x:c r="J78" s="7" t="str"/>
      <x:c r="K78" s="7" t="str"/>
      <x:c r="L78" s="7" t="str">
        <x:f>IF(K78="","OPEN",IF(J78="","FAIL","PASS"))</x:f>
        <x:v>OPEN</x:v>
      </x:c>
    </x:row>
    <x:row r="79" ht="38" customHeight="1">
      <x:c r="B79" s="7" t="str">
        <x:v>REA-O-A2-SM-01</x:v>
      </x:c>
      <x:c r="C79" s="7" t="str">
        <x:v>REA-O-A2</x:v>
      </x:c>
      <x:c r="D79" s="7" t="str">
        <x:v>PTC-A</x:v>
      </x:c>
      <x:c r="E79" s="7" t="str">
        <x:v>BL-Y</x:v>
      </x:c>
      <x:c r="F79" s="7" t="str">
        <x:v>SM</x:v>
      </x:c>
      <x:c r="G79" s="7" t="str">
        <x:v>sensor mount and datum</x:v>
      </x:c>
      <x:c r="H79" s="10" t="str">
        <x:v>transfer stiffness, drift and removable calibration</x:v>
      </x:c>
      <x:c r="I79" s="10" t="str">
        <x:v>retained until article disposition</x:v>
      </x:c>
      <x:c r="J79" s="7" t="str"/>
      <x:c r="K79" s="7" t="str"/>
      <x:c r="L79" s="7" t="str">
        <x:f>IF(K79="","OPEN",IF(J79="","FAIL","PASS"))</x:f>
        <x:v>OPEN</x:v>
      </x:c>
    </x:row>
    <x:row r="80" ht="38" customHeight="1">
      <x:c r="B80" s="7" t="str">
        <x:v>REA-O-A2-SM-02</x:v>
      </x:c>
      <x:c r="C80" s="7" t="str">
        <x:v>REA-O-A2</x:v>
      </x:c>
      <x:c r="D80" s="7" t="str">
        <x:v>PTC-A</x:v>
      </x:c>
      <x:c r="E80" s="7" t="str">
        <x:v>BL-Y</x:v>
      </x:c>
      <x:c r="F80" s="7" t="str">
        <x:v>SM</x:v>
      </x:c>
      <x:c r="G80" s="7" t="str">
        <x:v>sensor mount and datum</x:v>
      </x:c>
      <x:c r="H80" s="10" t="str">
        <x:v>transfer stiffness, drift and removable calibration</x:v>
      </x:c>
      <x:c r="I80" s="10" t="str">
        <x:v>retained until article disposition</x:v>
      </x:c>
      <x:c r="J80" s="7" t="str"/>
      <x:c r="K80" s="7" t="str"/>
      <x:c r="L80" s="7" t="str">
        <x:f>IF(K80="","OPEN",IF(J80="","FAIL","PASS"))</x:f>
        <x:v>OPEN</x:v>
      </x:c>
    </x:row>
    <x:row r="81" ht="38" customHeight="1">
      <x:c r="B81" s="7" t="str">
        <x:v>REA-O-A2-SM-03</x:v>
      </x:c>
      <x:c r="C81" s="7" t="str">
        <x:v>REA-O-A2</x:v>
      </x:c>
      <x:c r="D81" s="7" t="str">
        <x:v>PTC-A</x:v>
      </x:c>
      <x:c r="E81" s="7" t="str">
        <x:v>BL-Y</x:v>
      </x:c>
      <x:c r="F81" s="7" t="str">
        <x:v>SM</x:v>
      </x:c>
      <x:c r="G81" s="7" t="str">
        <x:v>sensor mount and datum</x:v>
      </x:c>
      <x:c r="H81" s="10" t="str">
        <x:v>transfer stiffness, drift and removable calibration</x:v>
      </x:c>
      <x:c r="I81" s="10" t="str">
        <x:v>retained until article disposition</x:v>
      </x:c>
      <x:c r="J81" s="7" t="str"/>
      <x:c r="K81" s="7" t="str"/>
      <x:c r="L81" s="7" t="str">
        <x:f>IF(K81="","OPEN",IF(J81="","FAIL","PASS"))</x:f>
        <x:v>OPEN</x:v>
      </x:c>
    </x:row>
    <x:row r="82" ht="38" customHeight="1">
      <x:c r="B82" s="7" t="str">
        <x:v>REA-O-A2-SM-04</x:v>
      </x:c>
      <x:c r="C82" s="7" t="str">
        <x:v>REA-O-A2</x:v>
      </x:c>
      <x:c r="D82" s="7" t="str">
        <x:v>PTC-A</x:v>
      </x:c>
      <x:c r="E82" s="7" t="str">
        <x:v>BL-Y</x:v>
      </x:c>
      <x:c r="F82" s="7" t="str">
        <x:v>SM</x:v>
      </x:c>
      <x:c r="G82" s="7" t="str">
        <x:v>sensor mount and datum</x:v>
      </x:c>
      <x:c r="H82" s="10" t="str">
        <x:v>transfer stiffness, drift and removable calibration</x:v>
      </x:c>
      <x:c r="I82" s="10" t="str">
        <x:v>retained until article disposition</x:v>
      </x:c>
      <x:c r="J82" s="7" t="str"/>
      <x:c r="K82" s="7" t="str"/>
      <x:c r="L82" s="7" t="str">
        <x:f>IF(K82="","OPEN",IF(J82="","FAIL","PASS"))</x:f>
        <x:v>OPEN</x:v>
      </x:c>
    </x:row>
    <x:row r="83" ht="38" customHeight="1">
      <x:c r="B83" s="7" t="str">
        <x:v>REA-O-A2-SM-05</x:v>
      </x:c>
      <x:c r="C83" s="7" t="str">
        <x:v>REA-O-A2</x:v>
      </x:c>
      <x:c r="D83" s="7" t="str">
        <x:v>PTC-A</x:v>
      </x:c>
      <x:c r="E83" s="7" t="str">
        <x:v>BL-Y</x:v>
      </x:c>
      <x:c r="F83" s="7" t="str">
        <x:v>SM</x:v>
      </x:c>
      <x:c r="G83" s="7" t="str">
        <x:v>sensor mount and datum</x:v>
      </x:c>
      <x:c r="H83" s="10" t="str">
        <x:v>transfer stiffness, drift and removable calibration</x:v>
      </x:c>
      <x:c r="I83" s="10" t="str">
        <x:v>retained until article disposition</x:v>
      </x:c>
      <x:c r="J83" s="7" t="str"/>
      <x:c r="K83" s="7" t="str"/>
      <x:c r="L83" s="7" t="str">
        <x:f>IF(K83="","OPEN",IF(J83="","FAIL","PASS"))</x:f>
        <x:v>OPEN</x:v>
      </x:c>
    </x:row>
    <x:row r="84" ht="38" customHeight="1">
      <x:c r="B84" s="7" t="str">
        <x:v>REA-O-A2-SM-06</x:v>
      </x:c>
      <x:c r="C84" s="7" t="str">
        <x:v>REA-O-A2</x:v>
      </x:c>
      <x:c r="D84" s="7" t="str">
        <x:v>PTC-A</x:v>
      </x:c>
      <x:c r="E84" s="7" t="str">
        <x:v>BL-Y</x:v>
      </x:c>
      <x:c r="F84" s="7" t="str">
        <x:v>SM</x:v>
      </x:c>
      <x:c r="G84" s="7" t="str">
        <x:v>sensor mount and datum</x:v>
      </x:c>
      <x:c r="H84" s="10" t="str">
        <x:v>transfer stiffness, drift and removable calibration</x:v>
      </x:c>
      <x:c r="I84" s="10" t="str">
        <x:v>retained until article disposition</x:v>
      </x:c>
      <x:c r="J84" s="7" t="str"/>
      <x:c r="K84" s="7" t="str"/>
      <x:c r="L84" s="7" t="str">
        <x:f>IF(K84="","OPEN",IF(J84="","FAIL","PASS"))</x:f>
        <x:v>OPEN</x:v>
      </x:c>
    </x:row>
    <x:row r="85" ht="38" customHeight="1">
      <x:c r="B85" s="7" t="str">
        <x:v>REA-O-A2-SM-07</x:v>
      </x:c>
      <x:c r="C85" s="7" t="str">
        <x:v>REA-O-A2</x:v>
      </x:c>
      <x:c r="D85" s="7" t="str">
        <x:v>PTC-A</x:v>
      </x:c>
      <x:c r="E85" s="7" t="str">
        <x:v>BL-Y</x:v>
      </x:c>
      <x:c r="F85" s="7" t="str">
        <x:v>SM</x:v>
      </x:c>
      <x:c r="G85" s="7" t="str">
        <x:v>sensor mount and datum</x:v>
      </x:c>
      <x:c r="H85" s="10" t="str">
        <x:v>transfer stiffness, drift and removable calibration</x:v>
      </x:c>
      <x:c r="I85" s="10" t="str">
        <x:v>retained until article disposition</x:v>
      </x:c>
      <x:c r="J85" s="7" t="str"/>
      <x:c r="K85" s="7" t="str"/>
      <x:c r="L85" s="7" t="str">
        <x:f>IF(K85="","OPEN",IF(J85="","FAIL","PASS"))</x:f>
        <x:v>OPEN</x:v>
      </x:c>
    </x:row>
    <x:row r="86" ht="38" customHeight="1">
      <x:c r="B86" s="7" t="str">
        <x:v>REA-O-A2-SM-08</x:v>
      </x:c>
      <x:c r="C86" s="7" t="str">
        <x:v>REA-O-A2</x:v>
      </x:c>
      <x:c r="D86" s="7" t="str">
        <x:v>PTC-A</x:v>
      </x:c>
      <x:c r="E86" s="7" t="str">
        <x:v>BL-Y</x:v>
      </x:c>
      <x:c r="F86" s="7" t="str">
        <x:v>SM</x:v>
      </x:c>
      <x:c r="G86" s="7" t="str">
        <x:v>sensor mount and datum</x:v>
      </x:c>
      <x:c r="H86" s="10" t="str">
        <x:v>transfer stiffness, drift and removable calibration</x:v>
      </x:c>
      <x:c r="I86" s="10" t="str">
        <x:v>retained until article disposition</x:v>
      </x:c>
      <x:c r="J86" s="7" t="str"/>
      <x:c r="K86" s="7" t="str"/>
      <x:c r="L86" s="7" t="str">
        <x:f>IF(K86="","OPEN",IF(J86="","FAIL","PASS"))</x:f>
        <x:v>OPEN</x:v>
      </x:c>
    </x:row>
    <x:row r="87" ht="38" customHeight="1">
      <x:c r="B87" s="7" t="str">
        <x:v>REA-O-B1-CJ-01</x:v>
      </x:c>
      <x:c r="C87" s="7" t="str">
        <x:v>REA-O-B1</x:v>
      </x:c>
      <x:c r="D87" s="7" t="str">
        <x:v>PTC-B</x:v>
      </x:c>
      <x:c r="E87" s="7" t="str">
        <x:v>BL-X</x:v>
      </x:c>
      <x:c r="F87" s="7" t="str">
        <x:v>CJ</x:v>
      </x:c>
      <x:c r="G87" s="7" t="str">
        <x:v>wetted joint or weld</x:v>
      </x:c>
      <x:c r="H87" s="10" t="str">
        <x:v>geometry, surface and leak integrity</x:v>
      </x:c>
      <x:c r="I87" s="10" t="str">
        <x:v>retained until article disposition</x:v>
      </x:c>
      <x:c r="J87" s="7" t="str"/>
      <x:c r="K87" s="7" t="str"/>
      <x:c r="L87" s="7" t="str">
        <x:f>IF(K87="","OPEN",IF(J87="","FAIL","PASS"))</x:f>
        <x:v>OPEN</x:v>
      </x:c>
    </x:row>
    <x:row r="88" ht="38" customHeight="1">
      <x:c r="B88" s="7" t="str">
        <x:v>REA-O-B1-CJ-02</x:v>
      </x:c>
      <x:c r="C88" s="7" t="str">
        <x:v>REA-O-B1</x:v>
      </x:c>
      <x:c r="D88" s="7" t="str">
        <x:v>PTC-B</x:v>
      </x:c>
      <x:c r="E88" s="7" t="str">
        <x:v>BL-X</x:v>
      </x:c>
      <x:c r="F88" s="7" t="str">
        <x:v>CJ</x:v>
      </x:c>
      <x:c r="G88" s="7" t="str">
        <x:v>wetted joint or weld</x:v>
      </x:c>
      <x:c r="H88" s="10" t="str">
        <x:v>geometry, surface and leak integrity</x:v>
      </x:c>
      <x:c r="I88" s="10" t="str">
        <x:v>retained until article disposition</x:v>
      </x:c>
      <x:c r="J88" s="7" t="str"/>
      <x:c r="K88" s="7" t="str"/>
      <x:c r="L88" s="7" t="str">
        <x:f>IF(K88="","OPEN",IF(J88="","FAIL","PASS"))</x:f>
        <x:v>OPEN</x:v>
      </x:c>
    </x:row>
    <x:row r="89" ht="38" customHeight="1">
      <x:c r="B89" s="7" t="str">
        <x:v>REA-O-B1-CJ-03</x:v>
      </x:c>
      <x:c r="C89" s="7" t="str">
        <x:v>REA-O-B1</x:v>
      </x:c>
      <x:c r="D89" s="7" t="str">
        <x:v>PTC-B</x:v>
      </x:c>
      <x:c r="E89" s="7" t="str">
        <x:v>BL-X</x:v>
      </x:c>
      <x:c r="F89" s="7" t="str">
        <x:v>CJ</x:v>
      </x:c>
      <x:c r="G89" s="7" t="str">
        <x:v>wetted joint or weld</x:v>
      </x:c>
      <x:c r="H89" s="10" t="str">
        <x:v>geometry, surface and leak integrity</x:v>
      </x:c>
      <x:c r="I89" s="10" t="str">
        <x:v>retained until article disposition</x:v>
      </x:c>
      <x:c r="J89" s="7" t="str"/>
      <x:c r="K89" s="7" t="str"/>
      <x:c r="L89" s="7" t="str">
        <x:f>IF(K89="","OPEN",IF(J89="","FAIL","PASS"))</x:f>
        <x:v>OPEN</x:v>
      </x:c>
    </x:row>
    <x:row r="90" ht="38" customHeight="1">
      <x:c r="B90" s="7" t="str">
        <x:v>REA-O-B1-CJ-04</x:v>
      </x:c>
      <x:c r="C90" s="7" t="str">
        <x:v>REA-O-B1</x:v>
      </x:c>
      <x:c r="D90" s="7" t="str">
        <x:v>PTC-B</x:v>
      </x:c>
      <x:c r="E90" s="7" t="str">
        <x:v>BL-X</x:v>
      </x:c>
      <x:c r="F90" s="7" t="str">
        <x:v>CJ</x:v>
      </x:c>
      <x:c r="G90" s="7" t="str">
        <x:v>wetted joint or weld</x:v>
      </x:c>
      <x:c r="H90" s="10" t="str">
        <x:v>geometry, surface and leak integrity</x:v>
      </x:c>
      <x:c r="I90" s="10" t="str">
        <x:v>retained until article disposition</x:v>
      </x:c>
      <x:c r="J90" s="7" t="str"/>
      <x:c r="K90" s="7" t="str"/>
      <x:c r="L90" s="7" t="str">
        <x:f>IF(K90="","OPEN",IF(J90="","FAIL","PASS"))</x:f>
        <x:v>OPEN</x:v>
      </x:c>
    </x:row>
    <x:row r="91" ht="38" customHeight="1">
      <x:c r="B91" s="7" t="str">
        <x:v>REA-O-B1-CJ-05</x:v>
      </x:c>
      <x:c r="C91" s="7" t="str">
        <x:v>REA-O-B1</x:v>
      </x:c>
      <x:c r="D91" s="7" t="str">
        <x:v>PTC-B</x:v>
      </x:c>
      <x:c r="E91" s="7" t="str">
        <x:v>BL-X</x:v>
      </x:c>
      <x:c r="F91" s="7" t="str">
        <x:v>CJ</x:v>
      </x:c>
      <x:c r="G91" s="7" t="str">
        <x:v>wetted joint or weld</x:v>
      </x:c>
      <x:c r="H91" s="10" t="str">
        <x:v>geometry, surface and leak integrity</x:v>
      </x:c>
      <x:c r="I91" s="10" t="str">
        <x:v>retained until article disposition</x:v>
      </x:c>
      <x:c r="J91" s="7" t="str"/>
      <x:c r="K91" s="7" t="str"/>
      <x:c r="L91" s="7" t="str">
        <x:f>IF(K91="","OPEN",IF(J91="","FAIL","PASS"))</x:f>
        <x:v>OPEN</x:v>
      </x:c>
    </x:row>
    <x:row r="92" ht="38" customHeight="1">
      <x:c r="B92" s="7" t="str">
        <x:v>REA-O-B1-CJ-06</x:v>
      </x:c>
      <x:c r="C92" s="7" t="str">
        <x:v>REA-O-B1</x:v>
      </x:c>
      <x:c r="D92" s="7" t="str">
        <x:v>PTC-B</x:v>
      </x:c>
      <x:c r="E92" s="7" t="str">
        <x:v>BL-X</x:v>
      </x:c>
      <x:c r="F92" s="7" t="str">
        <x:v>CJ</x:v>
      </x:c>
      <x:c r="G92" s="7" t="str">
        <x:v>wetted joint or weld</x:v>
      </x:c>
      <x:c r="H92" s="10" t="str">
        <x:v>geometry, surface and leak integrity</x:v>
      </x:c>
      <x:c r="I92" s="10" t="str">
        <x:v>retained until article disposition</x:v>
      </x:c>
      <x:c r="J92" s="7" t="str"/>
      <x:c r="K92" s="7" t="str"/>
      <x:c r="L92" s="7" t="str">
        <x:f>IF(K92="","OPEN",IF(J92="","FAIL","PASS"))</x:f>
        <x:v>OPEN</x:v>
      </x:c>
    </x:row>
    <x:row r="93" ht="38" customHeight="1">
      <x:c r="B93" s="7" t="str">
        <x:v>REA-O-B1-CJ-07</x:v>
      </x:c>
      <x:c r="C93" s="7" t="str">
        <x:v>REA-O-B1</x:v>
      </x:c>
      <x:c r="D93" s="7" t="str">
        <x:v>PTC-B</x:v>
      </x:c>
      <x:c r="E93" s="7" t="str">
        <x:v>BL-X</x:v>
      </x:c>
      <x:c r="F93" s="7" t="str">
        <x:v>CJ</x:v>
      </x:c>
      <x:c r="G93" s="7" t="str">
        <x:v>wetted joint or weld</x:v>
      </x:c>
      <x:c r="H93" s="10" t="str">
        <x:v>geometry, surface and leak integrity</x:v>
      </x:c>
      <x:c r="I93" s="10" t="str">
        <x:v>retained until article disposition</x:v>
      </x:c>
      <x:c r="J93" s="7" t="str"/>
      <x:c r="K93" s="7" t="str"/>
      <x:c r="L93" s="7" t="str">
        <x:f>IF(K93="","OPEN",IF(J93="","FAIL","PASS"))</x:f>
        <x:v>OPEN</x:v>
      </x:c>
    </x:row>
    <x:row r="94" ht="38" customHeight="1">
      <x:c r="B94" s="7" t="str">
        <x:v>REA-O-B1-CJ-08</x:v>
      </x:c>
      <x:c r="C94" s="7" t="str">
        <x:v>REA-O-B1</x:v>
      </x:c>
      <x:c r="D94" s="7" t="str">
        <x:v>PTC-B</x:v>
      </x:c>
      <x:c r="E94" s="7" t="str">
        <x:v>BL-X</x:v>
      </x:c>
      <x:c r="F94" s="7" t="str">
        <x:v>CJ</x:v>
      </x:c>
      <x:c r="G94" s="7" t="str">
        <x:v>wetted joint or weld</x:v>
      </x:c>
      <x:c r="H94" s="10" t="str">
        <x:v>geometry, surface and leak integrity</x:v>
      </x:c>
      <x:c r="I94" s="10" t="str">
        <x:v>retained until article disposition</x:v>
      </x:c>
      <x:c r="J94" s="7" t="str"/>
      <x:c r="K94" s="7" t="str"/>
      <x:c r="L94" s="7" t="str">
        <x:f>IF(K94="","OPEN",IF(J94="","FAIL","PASS"))</x:f>
        <x:v>OPEN</x:v>
      </x:c>
    </x:row>
    <x:row r="95" ht="38" customHeight="1">
      <x:c r="B95" s="7" t="str">
        <x:v>REA-O-B1-SE-01</x:v>
      </x:c>
      <x:c r="C95" s="7" t="str">
        <x:v>REA-O-B1</x:v>
      </x:c>
      <x:c r="D95" s="7" t="str">
        <x:v>PTC-B</x:v>
      </x:c>
      <x:c r="E95" s="7" t="str">
        <x:v>BL-X</x:v>
      </x:c>
      <x:c r="F95" s="7" t="str">
        <x:v>SE</x:v>
      </x:c>
      <x:c r="G95" s="7" t="str">
        <x:v>seal and gasket</x:v>
      </x:c>
      <x:c r="H95" s="10" t="str">
        <x:v>compression, compatibility and retained condition</x:v>
      </x:c>
      <x:c r="I95" s="10" t="str">
        <x:v>retained until article disposition</x:v>
      </x:c>
      <x:c r="J95" s="7" t="str"/>
      <x:c r="K95" s="7" t="str"/>
      <x:c r="L95" s="7" t="str">
        <x:f>IF(K95="","OPEN",IF(J95="","FAIL","PASS"))</x:f>
        <x:v>OPEN</x:v>
      </x:c>
    </x:row>
    <x:row r="96" ht="38" customHeight="1">
      <x:c r="B96" s="7" t="str">
        <x:v>REA-O-B1-SE-02</x:v>
      </x:c>
      <x:c r="C96" s="7" t="str">
        <x:v>REA-O-B1</x:v>
      </x:c>
      <x:c r="D96" s="7" t="str">
        <x:v>PTC-B</x:v>
      </x:c>
      <x:c r="E96" s="7" t="str">
        <x:v>BL-X</x:v>
      </x:c>
      <x:c r="F96" s="7" t="str">
        <x:v>SE</x:v>
      </x:c>
      <x:c r="G96" s="7" t="str">
        <x:v>seal and gasket</x:v>
      </x:c>
      <x:c r="H96" s="10" t="str">
        <x:v>compression, compatibility and retained condition</x:v>
      </x:c>
      <x:c r="I96" s="10" t="str">
        <x:v>retained until article disposition</x:v>
      </x:c>
      <x:c r="J96" s="7" t="str"/>
      <x:c r="K96" s="7" t="str"/>
      <x:c r="L96" s="7" t="str">
        <x:f>IF(K96="","OPEN",IF(J96="","FAIL","PASS"))</x:f>
        <x:v>OPEN</x:v>
      </x:c>
    </x:row>
    <x:row r="97" ht="38" customHeight="1">
      <x:c r="B97" s="7" t="str">
        <x:v>REA-O-B1-SE-03</x:v>
      </x:c>
      <x:c r="C97" s="7" t="str">
        <x:v>REA-O-B1</x:v>
      </x:c>
      <x:c r="D97" s="7" t="str">
        <x:v>PTC-B</x:v>
      </x:c>
      <x:c r="E97" s="7" t="str">
        <x:v>BL-X</x:v>
      </x:c>
      <x:c r="F97" s="7" t="str">
        <x:v>SE</x:v>
      </x:c>
      <x:c r="G97" s="7" t="str">
        <x:v>seal and gasket</x:v>
      </x:c>
      <x:c r="H97" s="10" t="str">
        <x:v>compression, compatibility and retained condition</x:v>
      </x:c>
      <x:c r="I97" s="10" t="str">
        <x:v>retained until article disposition</x:v>
      </x:c>
      <x:c r="J97" s="7" t="str"/>
      <x:c r="K97" s="7" t="str"/>
      <x:c r="L97" s="7" t="str">
        <x:f>IF(K97="","OPEN",IF(J97="","FAIL","PASS"))</x:f>
        <x:v>OPEN</x:v>
      </x:c>
    </x:row>
    <x:row r="98" ht="38" customHeight="1">
      <x:c r="B98" s="7" t="str">
        <x:v>REA-O-B1-SE-04</x:v>
      </x:c>
      <x:c r="C98" s="7" t="str">
        <x:v>REA-O-B1</x:v>
      </x:c>
      <x:c r="D98" s="7" t="str">
        <x:v>PTC-B</x:v>
      </x:c>
      <x:c r="E98" s="7" t="str">
        <x:v>BL-X</x:v>
      </x:c>
      <x:c r="F98" s="7" t="str">
        <x:v>SE</x:v>
      </x:c>
      <x:c r="G98" s="7" t="str">
        <x:v>seal and gasket</x:v>
      </x:c>
      <x:c r="H98" s="10" t="str">
        <x:v>compression, compatibility and retained condition</x:v>
      </x:c>
      <x:c r="I98" s="10" t="str">
        <x:v>retained until article disposition</x:v>
      </x:c>
      <x:c r="J98" s="7" t="str"/>
      <x:c r="K98" s="7" t="str"/>
      <x:c r="L98" s="7" t="str">
        <x:f>IF(K98="","OPEN",IF(J98="","FAIL","PASS"))</x:f>
        <x:v>OPEN</x:v>
      </x:c>
    </x:row>
    <x:row r="99" ht="38" customHeight="1">
      <x:c r="B99" s="7" t="str">
        <x:v>REA-O-B1-SE-05</x:v>
      </x:c>
      <x:c r="C99" s="7" t="str">
        <x:v>REA-O-B1</x:v>
      </x:c>
      <x:c r="D99" s="7" t="str">
        <x:v>PTC-B</x:v>
      </x:c>
      <x:c r="E99" s="7" t="str">
        <x:v>BL-X</x:v>
      </x:c>
      <x:c r="F99" s="7" t="str">
        <x:v>SE</x:v>
      </x:c>
      <x:c r="G99" s="7" t="str">
        <x:v>seal and gasket</x:v>
      </x:c>
      <x:c r="H99" s="10" t="str">
        <x:v>compression, compatibility and retained condition</x:v>
      </x:c>
      <x:c r="I99" s="10" t="str">
        <x:v>retained until article disposition</x:v>
      </x:c>
      <x:c r="J99" s="7" t="str"/>
      <x:c r="K99" s="7" t="str"/>
      <x:c r="L99" s="7" t="str">
        <x:f>IF(K99="","OPEN",IF(J99="","FAIL","PASS"))</x:f>
        <x:v>OPEN</x:v>
      </x:c>
    </x:row>
    <x:row r="100" ht="38" customHeight="1">
      <x:c r="B100" s="7" t="str">
        <x:v>REA-O-B1-SE-06</x:v>
      </x:c>
      <x:c r="C100" s="7" t="str">
        <x:v>REA-O-B1</x:v>
      </x:c>
      <x:c r="D100" s="7" t="str">
        <x:v>PTC-B</x:v>
      </x:c>
      <x:c r="E100" s="7" t="str">
        <x:v>BL-X</x:v>
      </x:c>
      <x:c r="F100" s="7" t="str">
        <x:v>SE</x:v>
      </x:c>
      <x:c r="G100" s="7" t="str">
        <x:v>seal and gasket</x:v>
      </x:c>
      <x:c r="H100" s="10" t="str">
        <x:v>compression, compatibility and retained condition</x:v>
      </x:c>
      <x:c r="I100" s="10" t="str">
        <x:v>retained until article disposition</x:v>
      </x:c>
      <x:c r="J100" s="7" t="str"/>
      <x:c r="K100" s="7" t="str"/>
      <x:c r="L100" s="7" t="str">
        <x:f>IF(K100="","OPEN",IF(J100="","FAIL","PASS"))</x:f>
        <x:v>OPEN</x:v>
      </x:c>
    </x:row>
    <x:row r="101" ht="38" customHeight="1">
      <x:c r="B101" s="7" t="str">
        <x:v>REA-O-B1-SE-07</x:v>
      </x:c>
      <x:c r="C101" s="7" t="str">
        <x:v>REA-O-B1</x:v>
      </x:c>
      <x:c r="D101" s="7" t="str">
        <x:v>PTC-B</x:v>
      </x:c>
      <x:c r="E101" s="7" t="str">
        <x:v>BL-X</x:v>
      </x:c>
      <x:c r="F101" s="7" t="str">
        <x:v>SE</x:v>
      </x:c>
      <x:c r="G101" s="7" t="str">
        <x:v>seal and gasket</x:v>
      </x:c>
      <x:c r="H101" s="10" t="str">
        <x:v>compression, compatibility and retained condition</x:v>
      </x:c>
      <x:c r="I101" s="10" t="str">
        <x:v>retained until article disposition</x:v>
      </x:c>
      <x:c r="J101" s="7" t="str"/>
      <x:c r="K101" s="7" t="str"/>
      <x:c r="L101" s="7" t="str">
        <x:f>IF(K101="","OPEN",IF(J101="","FAIL","PASS"))</x:f>
        <x:v>OPEN</x:v>
      </x:c>
    </x:row>
    <x:row r="102" ht="38" customHeight="1">
      <x:c r="B102" s="7" t="str">
        <x:v>REA-O-B1-SE-08</x:v>
      </x:c>
      <x:c r="C102" s="7" t="str">
        <x:v>REA-O-B1</x:v>
      </x:c>
      <x:c r="D102" s="7" t="str">
        <x:v>PTC-B</x:v>
      </x:c>
      <x:c r="E102" s="7" t="str">
        <x:v>BL-X</x:v>
      </x:c>
      <x:c r="F102" s="7" t="str">
        <x:v>SE</x:v>
      </x:c>
      <x:c r="G102" s="7" t="str">
        <x:v>seal and gasket</x:v>
      </x:c>
      <x:c r="H102" s="10" t="str">
        <x:v>compression, compatibility and retained condition</x:v>
      </x:c>
      <x:c r="I102" s="10" t="str">
        <x:v>retained until article disposition</x:v>
      </x:c>
      <x:c r="J102" s="7" t="str"/>
      <x:c r="K102" s="7" t="str"/>
      <x:c r="L102" s="7" t="str">
        <x:f>IF(K102="","OPEN",IF(J102="","FAIL","PASS"))</x:f>
        <x:v>OPEN</x:v>
      </x:c>
    </x:row>
    <x:row r="103" ht="38" customHeight="1">
      <x:c r="B103" s="7" t="str">
        <x:v>REA-O-B1-SF-01</x:v>
      </x:c>
      <x:c r="C103" s="7" t="str">
        <x:v>REA-O-B1</x:v>
      </x:c>
      <x:c r="D103" s="7" t="str">
        <x:v>PTC-B</x:v>
      </x:c>
      <x:c r="E103" s="7" t="str">
        <x:v>BL-X</x:v>
      </x:c>
      <x:c r="F103" s="7" t="str">
        <x:v>SF</x:v>
      </x:c>
      <x:c r="G103" s="7" t="str">
        <x:v>wetted surface finish</x:v>
      </x:c>
      <x:c r="H103" s="10" t="str">
        <x:v>roughness, surface energy and clean recovery</x:v>
      </x:c>
      <x:c r="I103" s="10" t="str">
        <x:v>retained until article disposition</x:v>
      </x:c>
      <x:c r="J103" s="7" t="str"/>
      <x:c r="K103" s="7" t="str"/>
      <x:c r="L103" s="7" t="str">
        <x:f>IF(K103="","OPEN",IF(J103="","FAIL","PASS"))</x:f>
        <x:v>OPEN</x:v>
      </x:c>
    </x:row>
    <x:row r="104" ht="38" customHeight="1">
      <x:c r="B104" s="7" t="str">
        <x:v>REA-O-B1-SF-02</x:v>
      </x:c>
      <x:c r="C104" s="7" t="str">
        <x:v>REA-O-B1</x:v>
      </x:c>
      <x:c r="D104" s="7" t="str">
        <x:v>PTC-B</x:v>
      </x:c>
      <x:c r="E104" s="7" t="str">
        <x:v>BL-X</x:v>
      </x:c>
      <x:c r="F104" s="7" t="str">
        <x:v>SF</x:v>
      </x:c>
      <x:c r="G104" s="7" t="str">
        <x:v>wetted surface finish</x:v>
      </x:c>
      <x:c r="H104" s="10" t="str">
        <x:v>roughness, surface energy and clean recovery</x:v>
      </x:c>
      <x:c r="I104" s="10" t="str">
        <x:v>retained until article disposition</x:v>
      </x:c>
      <x:c r="J104" s="7" t="str"/>
      <x:c r="K104" s="7" t="str"/>
      <x:c r="L104" s="7" t="str">
        <x:f>IF(K104="","OPEN",IF(J104="","FAIL","PASS"))</x:f>
        <x:v>OPEN</x:v>
      </x:c>
    </x:row>
    <x:row r="105" ht="38" customHeight="1">
      <x:c r="B105" s="7" t="str">
        <x:v>REA-O-B1-SF-03</x:v>
      </x:c>
      <x:c r="C105" s="7" t="str">
        <x:v>REA-O-B1</x:v>
      </x:c>
      <x:c r="D105" s="7" t="str">
        <x:v>PTC-B</x:v>
      </x:c>
      <x:c r="E105" s="7" t="str">
        <x:v>BL-X</x:v>
      </x:c>
      <x:c r="F105" s="7" t="str">
        <x:v>SF</x:v>
      </x:c>
      <x:c r="G105" s="7" t="str">
        <x:v>wetted surface finish</x:v>
      </x:c>
      <x:c r="H105" s="10" t="str">
        <x:v>roughness, surface energy and clean recovery</x:v>
      </x:c>
      <x:c r="I105" s="10" t="str">
        <x:v>retained until article disposition</x:v>
      </x:c>
      <x:c r="J105" s="7" t="str"/>
      <x:c r="K105" s="7" t="str"/>
      <x:c r="L105" s="7" t="str">
        <x:f>IF(K105="","OPEN",IF(J105="","FAIL","PASS"))</x:f>
        <x:v>OPEN</x:v>
      </x:c>
    </x:row>
    <x:row r="106" ht="38" customHeight="1">
      <x:c r="B106" s="7" t="str">
        <x:v>REA-O-B1-SF-04</x:v>
      </x:c>
      <x:c r="C106" s="7" t="str">
        <x:v>REA-O-B1</x:v>
      </x:c>
      <x:c r="D106" s="7" t="str">
        <x:v>PTC-B</x:v>
      </x:c>
      <x:c r="E106" s="7" t="str">
        <x:v>BL-X</x:v>
      </x:c>
      <x:c r="F106" s="7" t="str">
        <x:v>SF</x:v>
      </x:c>
      <x:c r="G106" s="7" t="str">
        <x:v>wetted surface finish</x:v>
      </x:c>
      <x:c r="H106" s="10" t="str">
        <x:v>roughness, surface energy and clean recovery</x:v>
      </x:c>
      <x:c r="I106" s="10" t="str">
        <x:v>retained until article disposition</x:v>
      </x:c>
      <x:c r="J106" s="7" t="str"/>
      <x:c r="K106" s="7" t="str"/>
      <x:c r="L106" s="7" t="str">
        <x:f>IF(K106="","OPEN",IF(J106="","FAIL","PASS"))</x:f>
        <x:v>OPEN</x:v>
      </x:c>
    </x:row>
    <x:row r="107" ht="38" customHeight="1">
      <x:c r="B107" s="7" t="str">
        <x:v>REA-O-B1-SF-05</x:v>
      </x:c>
      <x:c r="C107" s="7" t="str">
        <x:v>REA-O-B1</x:v>
      </x:c>
      <x:c r="D107" s="7" t="str">
        <x:v>PTC-B</x:v>
      </x:c>
      <x:c r="E107" s="7" t="str">
        <x:v>BL-X</x:v>
      </x:c>
      <x:c r="F107" s="7" t="str">
        <x:v>SF</x:v>
      </x:c>
      <x:c r="G107" s="7" t="str">
        <x:v>wetted surface finish</x:v>
      </x:c>
      <x:c r="H107" s="10" t="str">
        <x:v>roughness, surface energy and clean recovery</x:v>
      </x:c>
      <x:c r="I107" s="10" t="str">
        <x:v>retained until article disposition</x:v>
      </x:c>
      <x:c r="J107" s="7" t="str"/>
      <x:c r="K107" s="7" t="str"/>
      <x:c r="L107" s="7" t="str">
        <x:f>IF(K107="","OPEN",IF(J107="","FAIL","PASS"))</x:f>
        <x:v>OPEN</x:v>
      </x:c>
    </x:row>
    <x:row r="108" ht="38" customHeight="1">
      <x:c r="B108" s="7" t="str">
        <x:v>REA-O-B1-SF-06</x:v>
      </x:c>
      <x:c r="C108" s="7" t="str">
        <x:v>REA-O-B1</x:v>
      </x:c>
      <x:c r="D108" s="7" t="str">
        <x:v>PTC-B</x:v>
      </x:c>
      <x:c r="E108" s="7" t="str">
        <x:v>BL-X</x:v>
      </x:c>
      <x:c r="F108" s="7" t="str">
        <x:v>SF</x:v>
      </x:c>
      <x:c r="G108" s="7" t="str">
        <x:v>wetted surface finish</x:v>
      </x:c>
      <x:c r="H108" s="10" t="str">
        <x:v>roughness, surface energy and clean recovery</x:v>
      </x:c>
      <x:c r="I108" s="10" t="str">
        <x:v>retained until article disposition</x:v>
      </x:c>
      <x:c r="J108" s="7" t="str"/>
      <x:c r="K108" s="7" t="str"/>
      <x:c r="L108" s="7" t="str">
        <x:f>IF(K108="","OPEN",IF(J108="","FAIL","PASS"))</x:f>
        <x:v>OPEN</x:v>
      </x:c>
    </x:row>
    <x:row r="109" ht="38" customHeight="1">
      <x:c r="B109" s="7" t="str">
        <x:v>REA-O-B1-SF-07</x:v>
      </x:c>
      <x:c r="C109" s="7" t="str">
        <x:v>REA-O-B1</x:v>
      </x:c>
      <x:c r="D109" s="7" t="str">
        <x:v>PTC-B</x:v>
      </x:c>
      <x:c r="E109" s="7" t="str">
        <x:v>BL-X</x:v>
      </x:c>
      <x:c r="F109" s="7" t="str">
        <x:v>SF</x:v>
      </x:c>
      <x:c r="G109" s="7" t="str">
        <x:v>wetted surface finish</x:v>
      </x:c>
      <x:c r="H109" s="10" t="str">
        <x:v>roughness, surface energy and clean recovery</x:v>
      </x:c>
      <x:c r="I109" s="10" t="str">
        <x:v>retained until article disposition</x:v>
      </x:c>
      <x:c r="J109" s="7" t="str"/>
      <x:c r="K109" s="7" t="str"/>
      <x:c r="L109" s="7" t="str">
        <x:f>IF(K109="","OPEN",IF(J109="","FAIL","PASS"))</x:f>
        <x:v>OPEN</x:v>
      </x:c>
    </x:row>
    <x:row r="110" ht="38" customHeight="1">
      <x:c r="B110" s="7" t="str">
        <x:v>REA-O-B1-SF-08</x:v>
      </x:c>
      <x:c r="C110" s="7" t="str">
        <x:v>REA-O-B1</x:v>
      </x:c>
      <x:c r="D110" s="7" t="str">
        <x:v>PTC-B</x:v>
      </x:c>
      <x:c r="E110" s="7" t="str">
        <x:v>BL-X</x:v>
      </x:c>
      <x:c r="F110" s="7" t="str">
        <x:v>SF</x:v>
      </x:c>
      <x:c r="G110" s="7" t="str">
        <x:v>wetted surface finish</x:v>
      </x:c>
      <x:c r="H110" s="10" t="str">
        <x:v>roughness, surface energy and clean recovery</x:v>
      </x:c>
      <x:c r="I110" s="10" t="str">
        <x:v>retained until article disposition</x:v>
      </x:c>
      <x:c r="J110" s="7" t="str"/>
      <x:c r="K110" s="7" t="str"/>
      <x:c r="L110" s="7" t="str">
        <x:f>IF(K110="","OPEN",IF(J110="","FAIL","PASS"))</x:f>
        <x:v>OPEN</x:v>
      </x:c>
    </x:row>
    <x:row r="111" ht="38" customHeight="1">
      <x:c r="B111" s="7" t="str">
        <x:v>REA-O-B1-CP-01</x:v>
      </x:c>
      <x:c r="C111" s="7" t="str">
        <x:v>REA-O-B1</x:v>
      </x:c>
      <x:c r="D111" s="7" t="str">
        <x:v>PTC-B</x:v>
      </x:c>
      <x:c r="E111" s="7" t="str">
        <x:v>BL-X</x:v>
      </x:c>
      <x:c r="F111" s="7" t="str">
        <x:v>CP</x:v>
      </x:c>
      <x:c r="G111" s="7" t="str">
        <x:v>cable or tube penetration</x:v>
      </x:c>
      <x:c r="H111" s="10" t="str">
        <x:v>leak, strain relief and evidence independence</x:v>
      </x:c>
      <x:c r="I111" s="10" t="str">
        <x:v>retained until article disposition</x:v>
      </x:c>
      <x:c r="J111" s="7" t="str"/>
      <x:c r="K111" s="7" t="str"/>
      <x:c r="L111" s="7" t="str">
        <x:f>IF(K111="","OPEN",IF(J111="","FAIL","PASS"))</x:f>
        <x:v>OPEN</x:v>
      </x:c>
    </x:row>
    <x:row r="112" ht="38" customHeight="1">
      <x:c r="B112" s="7" t="str">
        <x:v>REA-O-B1-CP-02</x:v>
      </x:c>
      <x:c r="C112" s="7" t="str">
        <x:v>REA-O-B1</x:v>
      </x:c>
      <x:c r="D112" s="7" t="str">
        <x:v>PTC-B</x:v>
      </x:c>
      <x:c r="E112" s="7" t="str">
        <x:v>BL-X</x:v>
      </x:c>
      <x:c r="F112" s="7" t="str">
        <x:v>CP</x:v>
      </x:c>
      <x:c r="G112" s="7" t="str">
        <x:v>cable or tube penetration</x:v>
      </x:c>
      <x:c r="H112" s="10" t="str">
        <x:v>leak, strain relief and evidence independence</x:v>
      </x:c>
      <x:c r="I112" s="10" t="str">
        <x:v>retained until article disposition</x:v>
      </x:c>
      <x:c r="J112" s="7" t="str"/>
      <x:c r="K112" s="7" t="str"/>
      <x:c r="L112" s="7" t="str">
        <x:f>IF(K112="","OPEN",IF(J112="","FAIL","PASS"))</x:f>
        <x:v>OPEN</x:v>
      </x:c>
    </x:row>
    <x:row r="113" ht="38" customHeight="1">
      <x:c r="B113" s="7" t="str">
        <x:v>REA-O-B1-CP-03</x:v>
      </x:c>
      <x:c r="C113" s="7" t="str">
        <x:v>REA-O-B1</x:v>
      </x:c>
      <x:c r="D113" s="7" t="str">
        <x:v>PTC-B</x:v>
      </x:c>
      <x:c r="E113" s="7" t="str">
        <x:v>BL-X</x:v>
      </x:c>
      <x:c r="F113" s="7" t="str">
        <x:v>CP</x:v>
      </x:c>
      <x:c r="G113" s="7" t="str">
        <x:v>cable or tube penetration</x:v>
      </x:c>
      <x:c r="H113" s="10" t="str">
        <x:v>leak, strain relief and evidence independence</x:v>
      </x:c>
      <x:c r="I113" s="10" t="str">
        <x:v>retained until article disposition</x:v>
      </x:c>
      <x:c r="J113" s="7" t="str"/>
      <x:c r="K113" s="7" t="str"/>
      <x:c r="L113" s="7" t="str">
        <x:f>IF(K113="","OPEN",IF(J113="","FAIL","PASS"))</x:f>
        <x:v>OPEN</x:v>
      </x:c>
    </x:row>
    <x:row r="114" ht="38" customHeight="1">
      <x:c r="B114" s="7" t="str">
        <x:v>REA-O-B1-CP-04</x:v>
      </x:c>
      <x:c r="C114" s="7" t="str">
        <x:v>REA-O-B1</x:v>
      </x:c>
      <x:c r="D114" s="7" t="str">
        <x:v>PTC-B</x:v>
      </x:c>
      <x:c r="E114" s="7" t="str">
        <x:v>BL-X</x:v>
      </x:c>
      <x:c r="F114" s="7" t="str">
        <x:v>CP</x:v>
      </x:c>
      <x:c r="G114" s="7" t="str">
        <x:v>cable or tube penetration</x:v>
      </x:c>
      <x:c r="H114" s="10" t="str">
        <x:v>leak, strain relief and evidence independence</x:v>
      </x:c>
      <x:c r="I114" s="10" t="str">
        <x:v>retained until article disposition</x:v>
      </x:c>
      <x:c r="J114" s="7" t="str"/>
      <x:c r="K114" s="7" t="str"/>
      <x:c r="L114" s="7" t="str">
        <x:f>IF(K114="","OPEN",IF(J114="","FAIL","PASS"))</x:f>
        <x:v>OPEN</x:v>
      </x:c>
    </x:row>
    <x:row r="115" ht="38" customHeight="1">
      <x:c r="B115" s="7" t="str">
        <x:v>REA-O-B1-CP-05</x:v>
      </x:c>
      <x:c r="C115" s="7" t="str">
        <x:v>REA-O-B1</x:v>
      </x:c>
      <x:c r="D115" s="7" t="str">
        <x:v>PTC-B</x:v>
      </x:c>
      <x:c r="E115" s="7" t="str">
        <x:v>BL-X</x:v>
      </x:c>
      <x:c r="F115" s="7" t="str">
        <x:v>CP</x:v>
      </x:c>
      <x:c r="G115" s="7" t="str">
        <x:v>cable or tube penetration</x:v>
      </x:c>
      <x:c r="H115" s="10" t="str">
        <x:v>leak, strain relief and evidence independence</x:v>
      </x:c>
      <x:c r="I115" s="10" t="str">
        <x:v>retained until article disposition</x:v>
      </x:c>
      <x:c r="J115" s="7" t="str"/>
      <x:c r="K115" s="7" t="str"/>
      <x:c r="L115" s="7" t="str">
        <x:f>IF(K115="","OPEN",IF(J115="","FAIL","PASS"))</x:f>
        <x:v>OPEN</x:v>
      </x:c>
    </x:row>
    <x:row r="116" ht="38" customHeight="1">
      <x:c r="B116" s="7" t="str">
        <x:v>REA-O-B1-CP-06</x:v>
      </x:c>
      <x:c r="C116" s="7" t="str">
        <x:v>REA-O-B1</x:v>
      </x:c>
      <x:c r="D116" s="7" t="str">
        <x:v>PTC-B</x:v>
      </x:c>
      <x:c r="E116" s="7" t="str">
        <x:v>BL-X</x:v>
      </x:c>
      <x:c r="F116" s="7" t="str">
        <x:v>CP</x:v>
      </x:c>
      <x:c r="G116" s="7" t="str">
        <x:v>cable or tube penetration</x:v>
      </x:c>
      <x:c r="H116" s="10" t="str">
        <x:v>leak, strain relief and evidence independence</x:v>
      </x:c>
      <x:c r="I116" s="10" t="str">
        <x:v>retained until article disposition</x:v>
      </x:c>
      <x:c r="J116" s="7" t="str"/>
      <x:c r="K116" s="7" t="str"/>
      <x:c r="L116" s="7" t="str">
        <x:f>IF(K116="","OPEN",IF(J116="","FAIL","PASS"))</x:f>
        <x:v>OPEN</x:v>
      </x:c>
    </x:row>
    <x:row r="117" ht="38" customHeight="1">
      <x:c r="B117" s="7" t="str">
        <x:v>REA-O-B1-CP-07</x:v>
      </x:c>
      <x:c r="C117" s="7" t="str">
        <x:v>REA-O-B1</x:v>
      </x:c>
      <x:c r="D117" s="7" t="str">
        <x:v>PTC-B</x:v>
      </x:c>
      <x:c r="E117" s="7" t="str">
        <x:v>BL-X</x:v>
      </x:c>
      <x:c r="F117" s="7" t="str">
        <x:v>CP</x:v>
      </x:c>
      <x:c r="G117" s="7" t="str">
        <x:v>cable or tube penetration</x:v>
      </x:c>
      <x:c r="H117" s="10" t="str">
        <x:v>leak, strain relief and evidence independence</x:v>
      </x:c>
      <x:c r="I117" s="10" t="str">
        <x:v>retained until article disposition</x:v>
      </x:c>
      <x:c r="J117" s="7" t="str"/>
      <x:c r="K117" s="7" t="str"/>
      <x:c r="L117" s="7" t="str">
        <x:f>IF(K117="","OPEN",IF(J117="","FAIL","PASS"))</x:f>
        <x:v>OPEN</x:v>
      </x:c>
    </x:row>
    <x:row r="118" ht="38" customHeight="1">
      <x:c r="B118" s="7" t="str">
        <x:v>REA-O-B1-CP-08</x:v>
      </x:c>
      <x:c r="C118" s="7" t="str">
        <x:v>REA-O-B1</x:v>
      </x:c>
      <x:c r="D118" s="7" t="str">
        <x:v>PTC-B</x:v>
      </x:c>
      <x:c r="E118" s="7" t="str">
        <x:v>BL-X</x:v>
      </x:c>
      <x:c r="F118" s="7" t="str">
        <x:v>CP</x:v>
      </x:c>
      <x:c r="G118" s="7" t="str">
        <x:v>cable or tube penetration</x:v>
      </x:c>
      <x:c r="H118" s="10" t="str">
        <x:v>leak, strain relief and evidence independence</x:v>
      </x:c>
      <x:c r="I118" s="10" t="str">
        <x:v>retained until article disposition</x:v>
      </x:c>
      <x:c r="J118" s="7" t="str"/>
      <x:c r="K118" s="7" t="str"/>
      <x:c r="L118" s="7" t="str">
        <x:f>IF(K118="","OPEN",IF(J118="","FAIL","PASS"))</x:f>
        <x:v>OPEN</x:v>
      </x:c>
    </x:row>
    <x:row r="119" ht="38" customHeight="1">
      <x:c r="B119" s="7" t="str">
        <x:v>REA-O-B1-SM-01</x:v>
      </x:c>
      <x:c r="C119" s="7" t="str">
        <x:v>REA-O-B1</x:v>
      </x:c>
      <x:c r="D119" s="7" t="str">
        <x:v>PTC-B</x:v>
      </x:c>
      <x:c r="E119" s="7" t="str">
        <x:v>BL-X</x:v>
      </x:c>
      <x:c r="F119" s="7" t="str">
        <x:v>SM</x:v>
      </x:c>
      <x:c r="G119" s="7" t="str">
        <x:v>sensor mount and datum</x:v>
      </x:c>
      <x:c r="H119" s="10" t="str">
        <x:v>transfer stiffness, drift and removable calibration</x:v>
      </x:c>
      <x:c r="I119" s="10" t="str">
        <x:v>retained until article disposition</x:v>
      </x:c>
      <x:c r="J119" s="7" t="str"/>
      <x:c r="K119" s="7" t="str"/>
      <x:c r="L119" s="7" t="str">
        <x:f>IF(K119="","OPEN",IF(J119="","FAIL","PASS"))</x:f>
        <x:v>OPEN</x:v>
      </x:c>
    </x:row>
    <x:row r="120" ht="38" customHeight="1">
      <x:c r="B120" s="7" t="str">
        <x:v>REA-O-B1-SM-02</x:v>
      </x:c>
      <x:c r="C120" s="7" t="str">
        <x:v>REA-O-B1</x:v>
      </x:c>
      <x:c r="D120" s="7" t="str">
        <x:v>PTC-B</x:v>
      </x:c>
      <x:c r="E120" s="7" t="str">
        <x:v>BL-X</x:v>
      </x:c>
      <x:c r="F120" s="7" t="str">
        <x:v>SM</x:v>
      </x:c>
      <x:c r="G120" s="7" t="str">
        <x:v>sensor mount and datum</x:v>
      </x:c>
      <x:c r="H120" s="10" t="str">
        <x:v>transfer stiffness, drift and removable calibration</x:v>
      </x:c>
      <x:c r="I120" s="10" t="str">
        <x:v>retained until article disposition</x:v>
      </x:c>
      <x:c r="J120" s="7" t="str"/>
      <x:c r="K120" s="7" t="str"/>
      <x:c r="L120" s="7" t="str">
        <x:f>IF(K120="","OPEN",IF(J120="","FAIL","PASS"))</x:f>
        <x:v>OPEN</x:v>
      </x:c>
    </x:row>
    <x:row r="121" ht="38" customHeight="1">
      <x:c r="B121" s="7" t="str">
        <x:v>REA-O-B1-SM-03</x:v>
      </x:c>
      <x:c r="C121" s="7" t="str">
        <x:v>REA-O-B1</x:v>
      </x:c>
      <x:c r="D121" s="7" t="str">
        <x:v>PTC-B</x:v>
      </x:c>
      <x:c r="E121" s="7" t="str">
        <x:v>BL-X</x:v>
      </x:c>
      <x:c r="F121" s="7" t="str">
        <x:v>SM</x:v>
      </x:c>
      <x:c r="G121" s="7" t="str">
        <x:v>sensor mount and datum</x:v>
      </x:c>
      <x:c r="H121" s="10" t="str">
        <x:v>transfer stiffness, drift and removable calibration</x:v>
      </x:c>
      <x:c r="I121" s="10" t="str">
        <x:v>retained until article disposition</x:v>
      </x:c>
      <x:c r="J121" s="7" t="str"/>
      <x:c r="K121" s="7" t="str"/>
      <x:c r="L121" s="7" t="str">
        <x:f>IF(K121="","OPEN",IF(J121="","FAIL","PASS"))</x:f>
        <x:v>OPEN</x:v>
      </x:c>
    </x:row>
    <x:row r="122" ht="38" customHeight="1">
      <x:c r="B122" s="7" t="str">
        <x:v>REA-O-B1-SM-04</x:v>
      </x:c>
      <x:c r="C122" s="7" t="str">
        <x:v>REA-O-B1</x:v>
      </x:c>
      <x:c r="D122" s="7" t="str">
        <x:v>PTC-B</x:v>
      </x:c>
      <x:c r="E122" s="7" t="str">
        <x:v>BL-X</x:v>
      </x:c>
      <x:c r="F122" s="7" t="str">
        <x:v>SM</x:v>
      </x:c>
      <x:c r="G122" s="7" t="str">
        <x:v>sensor mount and datum</x:v>
      </x:c>
      <x:c r="H122" s="10" t="str">
        <x:v>transfer stiffness, drift and removable calibration</x:v>
      </x:c>
      <x:c r="I122" s="10" t="str">
        <x:v>retained until article disposition</x:v>
      </x:c>
      <x:c r="J122" s="7" t="str"/>
      <x:c r="K122" s="7" t="str"/>
      <x:c r="L122" s="7" t="str">
        <x:f>IF(K122="","OPEN",IF(J122="","FAIL","PASS"))</x:f>
        <x:v>OPEN</x:v>
      </x:c>
    </x:row>
    <x:row r="123" ht="38" customHeight="1">
      <x:c r="B123" s="7" t="str">
        <x:v>REA-O-B1-SM-05</x:v>
      </x:c>
      <x:c r="C123" s="7" t="str">
        <x:v>REA-O-B1</x:v>
      </x:c>
      <x:c r="D123" s="7" t="str">
        <x:v>PTC-B</x:v>
      </x:c>
      <x:c r="E123" s="7" t="str">
        <x:v>BL-X</x:v>
      </x:c>
      <x:c r="F123" s="7" t="str">
        <x:v>SM</x:v>
      </x:c>
      <x:c r="G123" s="7" t="str">
        <x:v>sensor mount and datum</x:v>
      </x:c>
      <x:c r="H123" s="10" t="str">
        <x:v>transfer stiffness, drift and removable calibration</x:v>
      </x:c>
      <x:c r="I123" s="10" t="str">
        <x:v>retained until article disposition</x:v>
      </x:c>
      <x:c r="J123" s="7" t="str"/>
      <x:c r="K123" s="7" t="str"/>
      <x:c r="L123" s="7" t="str">
        <x:f>IF(K123="","OPEN",IF(J123="","FAIL","PASS"))</x:f>
        <x:v>OPEN</x:v>
      </x:c>
    </x:row>
    <x:row r="124" ht="38" customHeight="1">
      <x:c r="B124" s="7" t="str">
        <x:v>REA-O-B1-SM-06</x:v>
      </x:c>
      <x:c r="C124" s="7" t="str">
        <x:v>REA-O-B1</x:v>
      </x:c>
      <x:c r="D124" s="7" t="str">
        <x:v>PTC-B</x:v>
      </x:c>
      <x:c r="E124" s="7" t="str">
        <x:v>BL-X</x:v>
      </x:c>
      <x:c r="F124" s="7" t="str">
        <x:v>SM</x:v>
      </x:c>
      <x:c r="G124" s="7" t="str">
        <x:v>sensor mount and datum</x:v>
      </x:c>
      <x:c r="H124" s="10" t="str">
        <x:v>transfer stiffness, drift and removable calibration</x:v>
      </x:c>
      <x:c r="I124" s="10" t="str">
        <x:v>retained until article disposition</x:v>
      </x:c>
      <x:c r="J124" s="7" t="str"/>
      <x:c r="K124" s="7" t="str"/>
      <x:c r="L124" s="7" t="str">
        <x:f>IF(K124="","OPEN",IF(J124="","FAIL","PASS"))</x:f>
        <x:v>OPEN</x:v>
      </x:c>
    </x:row>
    <x:row r="125" ht="38" customHeight="1">
      <x:c r="B125" s="7" t="str">
        <x:v>REA-O-B1-SM-07</x:v>
      </x:c>
      <x:c r="C125" s="7" t="str">
        <x:v>REA-O-B1</x:v>
      </x:c>
      <x:c r="D125" s="7" t="str">
        <x:v>PTC-B</x:v>
      </x:c>
      <x:c r="E125" s="7" t="str">
        <x:v>BL-X</x:v>
      </x:c>
      <x:c r="F125" s="7" t="str">
        <x:v>SM</x:v>
      </x:c>
      <x:c r="G125" s="7" t="str">
        <x:v>sensor mount and datum</x:v>
      </x:c>
      <x:c r="H125" s="10" t="str">
        <x:v>transfer stiffness, drift and removable calibration</x:v>
      </x:c>
      <x:c r="I125" s="10" t="str">
        <x:v>retained until article disposition</x:v>
      </x:c>
      <x:c r="J125" s="7" t="str"/>
      <x:c r="K125" s="7" t="str"/>
      <x:c r="L125" s="7" t="str">
        <x:f>IF(K125="","OPEN",IF(J125="","FAIL","PASS"))</x:f>
        <x:v>OPEN</x:v>
      </x:c>
    </x:row>
    <x:row r="126" ht="38" customHeight="1">
      <x:c r="B126" s="7" t="str">
        <x:v>REA-O-B1-SM-08</x:v>
      </x:c>
      <x:c r="C126" s="7" t="str">
        <x:v>REA-O-B1</x:v>
      </x:c>
      <x:c r="D126" s="7" t="str">
        <x:v>PTC-B</x:v>
      </x:c>
      <x:c r="E126" s="7" t="str">
        <x:v>BL-X</x:v>
      </x:c>
      <x:c r="F126" s="7" t="str">
        <x:v>SM</x:v>
      </x:c>
      <x:c r="G126" s="7" t="str">
        <x:v>sensor mount and datum</x:v>
      </x:c>
      <x:c r="H126" s="10" t="str">
        <x:v>transfer stiffness, drift and removable calibration</x:v>
      </x:c>
      <x:c r="I126" s="10" t="str">
        <x:v>retained until article disposition</x:v>
      </x:c>
      <x:c r="J126" s="7" t="str"/>
      <x:c r="K126" s="7" t="str"/>
      <x:c r="L126" s="7" t="str">
        <x:f>IF(K126="","OPEN",IF(J126="","FAIL","PASS"))</x:f>
        <x:v>OPEN</x:v>
      </x:c>
    </x:row>
    <x:row r="127" ht="38" customHeight="1">
      <x:c r="B127" s="7" t="str">
        <x:v>REA-O-B2-CJ-01</x:v>
      </x:c>
      <x:c r="C127" s="7" t="str">
        <x:v>REA-O-B2</x:v>
      </x:c>
      <x:c r="D127" s="7" t="str">
        <x:v>PTC-B</x:v>
      </x:c>
      <x:c r="E127" s="7" t="str">
        <x:v>BL-Y</x:v>
      </x:c>
      <x:c r="F127" s="7" t="str">
        <x:v>CJ</x:v>
      </x:c>
      <x:c r="G127" s="7" t="str">
        <x:v>wetted joint or weld</x:v>
      </x:c>
      <x:c r="H127" s="10" t="str">
        <x:v>geometry, surface and leak integrity</x:v>
      </x:c>
      <x:c r="I127" s="10" t="str">
        <x:v>retained until article disposition</x:v>
      </x:c>
      <x:c r="J127" s="7" t="str"/>
      <x:c r="K127" s="7" t="str"/>
      <x:c r="L127" s="7" t="str">
        <x:f>IF(K127="","OPEN",IF(J127="","FAIL","PASS"))</x:f>
        <x:v>OPEN</x:v>
      </x:c>
    </x:row>
    <x:row r="128" ht="38" customHeight="1">
      <x:c r="B128" s="7" t="str">
        <x:v>REA-O-B2-CJ-02</x:v>
      </x:c>
      <x:c r="C128" s="7" t="str">
        <x:v>REA-O-B2</x:v>
      </x:c>
      <x:c r="D128" s="7" t="str">
        <x:v>PTC-B</x:v>
      </x:c>
      <x:c r="E128" s="7" t="str">
        <x:v>BL-Y</x:v>
      </x:c>
      <x:c r="F128" s="7" t="str">
        <x:v>CJ</x:v>
      </x:c>
      <x:c r="G128" s="7" t="str">
        <x:v>wetted joint or weld</x:v>
      </x:c>
      <x:c r="H128" s="10" t="str">
        <x:v>geometry, surface and leak integrity</x:v>
      </x:c>
      <x:c r="I128" s="10" t="str">
        <x:v>retained until article disposition</x:v>
      </x:c>
      <x:c r="J128" s="7" t="str"/>
      <x:c r="K128" s="7" t="str"/>
      <x:c r="L128" s="7" t="str">
        <x:f>IF(K128="","OPEN",IF(J128="","FAIL","PASS"))</x:f>
        <x:v>OPEN</x:v>
      </x:c>
    </x:row>
    <x:row r="129" ht="38" customHeight="1">
      <x:c r="B129" s="7" t="str">
        <x:v>REA-O-B2-CJ-03</x:v>
      </x:c>
      <x:c r="C129" s="7" t="str">
        <x:v>REA-O-B2</x:v>
      </x:c>
      <x:c r="D129" s="7" t="str">
        <x:v>PTC-B</x:v>
      </x:c>
      <x:c r="E129" s="7" t="str">
        <x:v>BL-Y</x:v>
      </x:c>
      <x:c r="F129" s="7" t="str">
        <x:v>CJ</x:v>
      </x:c>
      <x:c r="G129" s="7" t="str">
        <x:v>wetted joint or weld</x:v>
      </x:c>
      <x:c r="H129" s="10" t="str">
        <x:v>geometry, surface and leak integrity</x:v>
      </x:c>
      <x:c r="I129" s="10" t="str">
        <x:v>retained until article disposition</x:v>
      </x:c>
      <x:c r="J129" s="7" t="str"/>
      <x:c r="K129" s="7" t="str"/>
      <x:c r="L129" s="7" t="str">
        <x:f>IF(K129="","OPEN",IF(J129="","FAIL","PASS"))</x:f>
        <x:v>OPEN</x:v>
      </x:c>
    </x:row>
    <x:row r="130" ht="38" customHeight="1">
      <x:c r="B130" s="7" t="str">
        <x:v>REA-O-B2-CJ-04</x:v>
      </x:c>
      <x:c r="C130" s="7" t="str">
        <x:v>REA-O-B2</x:v>
      </x:c>
      <x:c r="D130" s="7" t="str">
        <x:v>PTC-B</x:v>
      </x:c>
      <x:c r="E130" s="7" t="str">
        <x:v>BL-Y</x:v>
      </x:c>
      <x:c r="F130" s="7" t="str">
        <x:v>CJ</x:v>
      </x:c>
      <x:c r="G130" s="7" t="str">
        <x:v>wetted joint or weld</x:v>
      </x:c>
      <x:c r="H130" s="10" t="str">
        <x:v>geometry, surface and leak integrity</x:v>
      </x:c>
      <x:c r="I130" s="10" t="str">
        <x:v>retained until article disposition</x:v>
      </x:c>
      <x:c r="J130" s="7" t="str"/>
      <x:c r="K130" s="7" t="str"/>
      <x:c r="L130" s="7" t="str">
        <x:f>IF(K130="","OPEN",IF(J130="","FAIL","PASS"))</x:f>
        <x:v>OPEN</x:v>
      </x:c>
    </x:row>
    <x:row r="131" ht="38" customHeight="1">
      <x:c r="B131" s="7" t="str">
        <x:v>REA-O-B2-CJ-05</x:v>
      </x:c>
      <x:c r="C131" s="7" t="str">
        <x:v>REA-O-B2</x:v>
      </x:c>
      <x:c r="D131" s="7" t="str">
        <x:v>PTC-B</x:v>
      </x:c>
      <x:c r="E131" s="7" t="str">
        <x:v>BL-Y</x:v>
      </x:c>
      <x:c r="F131" s="7" t="str">
        <x:v>CJ</x:v>
      </x:c>
      <x:c r="G131" s="7" t="str">
        <x:v>wetted joint or weld</x:v>
      </x:c>
      <x:c r="H131" s="10" t="str">
        <x:v>geometry, surface and leak integrity</x:v>
      </x:c>
      <x:c r="I131" s="10" t="str">
        <x:v>retained until article disposition</x:v>
      </x:c>
      <x:c r="J131" s="7" t="str"/>
      <x:c r="K131" s="7" t="str"/>
      <x:c r="L131" s="7" t="str">
        <x:f>IF(K131="","OPEN",IF(J131="","FAIL","PASS"))</x:f>
        <x:v>OPEN</x:v>
      </x:c>
    </x:row>
    <x:row r="132" ht="38" customHeight="1">
      <x:c r="B132" s="7" t="str">
        <x:v>REA-O-B2-CJ-06</x:v>
      </x:c>
      <x:c r="C132" s="7" t="str">
        <x:v>REA-O-B2</x:v>
      </x:c>
      <x:c r="D132" s="7" t="str">
        <x:v>PTC-B</x:v>
      </x:c>
      <x:c r="E132" s="7" t="str">
        <x:v>BL-Y</x:v>
      </x:c>
      <x:c r="F132" s="7" t="str">
        <x:v>CJ</x:v>
      </x:c>
      <x:c r="G132" s="7" t="str">
        <x:v>wetted joint or weld</x:v>
      </x:c>
      <x:c r="H132" s="10" t="str">
        <x:v>geometry, surface and leak integrity</x:v>
      </x:c>
      <x:c r="I132" s="10" t="str">
        <x:v>retained until article disposition</x:v>
      </x:c>
      <x:c r="J132" s="7" t="str"/>
      <x:c r="K132" s="7" t="str"/>
      <x:c r="L132" s="7" t="str">
        <x:f>IF(K132="","OPEN",IF(J132="","FAIL","PASS"))</x:f>
        <x:v>OPEN</x:v>
      </x:c>
    </x:row>
    <x:row r="133" ht="38" customHeight="1">
      <x:c r="B133" s="7" t="str">
        <x:v>REA-O-B2-CJ-07</x:v>
      </x:c>
      <x:c r="C133" s="7" t="str">
        <x:v>REA-O-B2</x:v>
      </x:c>
      <x:c r="D133" s="7" t="str">
        <x:v>PTC-B</x:v>
      </x:c>
      <x:c r="E133" s="7" t="str">
        <x:v>BL-Y</x:v>
      </x:c>
      <x:c r="F133" s="7" t="str">
        <x:v>CJ</x:v>
      </x:c>
      <x:c r="G133" s="7" t="str">
        <x:v>wetted joint or weld</x:v>
      </x:c>
      <x:c r="H133" s="10" t="str">
        <x:v>geometry, surface and leak integrity</x:v>
      </x:c>
      <x:c r="I133" s="10" t="str">
        <x:v>retained until article disposition</x:v>
      </x:c>
      <x:c r="J133" s="7" t="str"/>
      <x:c r="K133" s="7" t="str"/>
      <x:c r="L133" s="7" t="str">
        <x:f>IF(K133="","OPEN",IF(J133="","FAIL","PASS"))</x:f>
        <x:v>OPEN</x:v>
      </x:c>
    </x:row>
    <x:row r="134" ht="38" customHeight="1">
      <x:c r="B134" s="7" t="str">
        <x:v>REA-O-B2-CJ-08</x:v>
      </x:c>
      <x:c r="C134" s="7" t="str">
        <x:v>REA-O-B2</x:v>
      </x:c>
      <x:c r="D134" s="7" t="str">
        <x:v>PTC-B</x:v>
      </x:c>
      <x:c r="E134" s="7" t="str">
        <x:v>BL-Y</x:v>
      </x:c>
      <x:c r="F134" s="7" t="str">
        <x:v>CJ</x:v>
      </x:c>
      <x:c r="G134" s="7" t="str">
        <x:v>wetted joint or weld</x:v>
      </x:c>
      <x:c r="H134" s="10" t="str">
        <x:v>geometry, surface and leak integrity</x:v>
      </x:c>
      <x:c r="I134" s="10" t="str">
        <x:v>retained until article disposition</x:v>
      </x:c>
      <x:c r="J134" s="7" t="str"/>
      <x:c r="K134" s="7" t="str"/>
      <x:c r="L134" s="7" t="str">
        <x:f>IF(K134="","OPEN",IF(J134="","FAIL","PASS"))</x:f>
        <x:v>OPEN</x:v>
      </x:c>
    </x:row>
    <x:row r="135" ht="38" customHeight="1">
      <x:c r="B135" s="7" t="str">
        <x:v>REA-O-B2-SE-01</x:v>
      </x:c>
      <x:c r="C135" s="7" t="str">
        <x:v>REA-O-B2</x:v>
      </x:c>
      <x:c r="D135" s="7" t="str">
        <x:v>PTC-B</x:v>
      </x:c>
      <x:c r="E135" s="7" t="str">
        <x:v>BL-Y</x:v>
      </x:c>
      <x:c r="F135" s="7" t="str">
        <x:v>SE</x:v>
      </x:c>
      <x:c r="G135" s="7" t="str">
        <x:v>seal and gasket</x:v>
      </x:c>
      <x:c r="H135" s="10" t="str">
        <x:v>compression, compatibility and retained condition</x:v>
      </x:c>
      <x:c r="I135" s="10" t="str">
        <x:v>retained until article disposition</x:v>
      </x:c>
      <x:c r="J135" s="7" t="str"/>
      <x:c r="K135" s="7" t="str"/>
      <x:c r="L135" s="7" t="str">
        <x:f>IF(K135="","OPEN",IF(J135="","FAIL","PASS"))</x:f>
        <x:v>OPEN</x:v>
      </x:c>
    </x:row>
    <x:row r="136" ht="38" customHeight="1">
      <x:c r="B136" s="7" t="str">
        <x:v>REA-O-B2-SE-02</x:v>
      </x:c>
      <x:c r="C136" s="7" t="str">
        <x:v>REA-O-B2</x:v>
      </x:c>
      <x:c r="D136" s="7" t="str">
        <x:v>PTC-B</x:v>
      </x:c>
      <x:c r="E136" s="7" t="str">
        <x:v>BL-Y</x:v>
      </x:c>
      <x:c r="F136" s="7" t="str">
        <x:v>SE</x:v>
      </x:c>
      <x:c r="G136" s="7" t="str">
        <x:v>seal and gasket</x:v>
      </x:c>
      <x:c r="H136" s="10" t="str">
        <x:v>compression, compatibility and retained condition</x:v>
      </x:c>
      <x:c r="I136" s="10" t="str">
        <x:v>retained until article disposition</x:v>
      </x:c>
      <x:c r="J136" s="7" t="str"/>
      <x:c r="K136" s="7" t="str"/>
      <x:c r="L136" s="7" t="str">
        <x:f>IF(K136="","OPEN",IF(J136="","FAIL","PASS"))</x:f>
        <x:v>OPEN</x:v>
      </x:c>
    </x:row>
    <x:row r="137" ht="38" customHeight="1">
      <x:c r="B137" s="7" t="str">
        <x:v>REA-O-B2-SE-03</x:v>
      </x:c>
      <x:c r="C137" s="7" t="str">
        <x:v>REA-O-B2</x:v>
      </x:c>
      <x:c r="D137" s="7" t="str">
        <x:v>PTC-B</x:v>
      </x:c>
      <x:c r="E137" s="7" t="str">
        <x:v>BL-Y</x:v>
      </x:c>
      <x:c r="F137" s="7" t="str">
        <x:v>SE</x:v>
      </x:c>
      <x:c r="G137" s="7" t="str">
        <x:v>seal and gasket</x:v>
      </x:c>
      <x:c r="H137" s="10" t="str">
        <x:v>compression, compatibility and retained condition</x:v>
      </x:c>
      <x:c r="I137" s="10" t="str">
        <x:v>retained until article disposition</x:v>
      </x:c>
      <x:c r="J137" s="7" t="str"/>
      <x:c r="K137" s="7" t="str"/>
      <x:c r="L137" s="7" t="str">
        <x:f>IF(K137="","OPEN",IF(J137="","FAIL","PASS"))</x:f>
        <x:v>OPEN</x:v>
      </x:c>
    </x:row>
    <x:row r="138" ht="38" customHeight="1">
      <x:c r="B138" s="7" t="str">
        <x:v>REA-O-B2-SE-04</x:v>
      </x:c>
      <x:c r="C138" s="7" t="str">
        <x:v>REA-O-B2</x:v>
      </x:c>
      <x:c r="D138" s="7" t="str">
        <x:v>PTC-B</x:v>
      </x:c>
      <x:c r="E138" s="7" t="str">
        <x:v>BL-Y</x:v>
      </x:c>
      <x:c r="F138" s="7" t="str">
        <x:v>SE</x:v>
      </x:c>
      <x:c r="G138" s="7" t="str">
        <x:v>seal and gasket</x:v>
      </x:c>
      <x:c r="H138" s="10" t="str">
        <x:v>compression, compatibility and retained condition</x:v>
      </x:c>
      <x:c r="I138" s="10" t="str">
        <x:v>retained until article disposition</x:v>
      </x:c>
      <x:c r="J138" s="7" t="str"/>
      <x:c r="K138" s="7" t="str"/>
      <x:c r="L138" s="7" t="str">
        <x:f>IF(K138="","OPEN",IF(J138="","FAIL","PASS"))</x:f>
        <x:v>OPEN</x:v>
      </x:c>
    </x:row>
    <x:row r="139" ht="38" customHeight="1">
      <x:c r="B139" s="7" t="str">
        <x:v>REA-O-B2-SE-05</x:v>
      </x:c>
      <x:c r="C139" s="7" t="str">
        <x:v>REA-O-B2</x:v>
      </x:c>
      <x:c r="D139" s="7" t="str">
        <x:v>PTC-B</x:v>
      </x:c>
      <x:c r="E139" s="7" t="str">
        <x:v>BL-Y</x:v>
      </x:c>
      <x:c r="F139" s="7" t="str">
        <x:v>SE</x:v>
      </x:c>
      <x:c r="G139" s="7" t="str">
        <x:v>seal and gasket</x:v>
      </x:c>
      <x:c r="H139" s="10" t="str">
        <x:v>compression, compatibility and retained condition</x:v>
      </x:c>
      <x:c r="I139" s="10" t="str">
        <x:v>retained until article disposition</x:v>
      </x:c>
      <x:c r="J139" s="7" t="str"/>
      <x:c r="K139" s="7" t="str"/>
      <x:c r="L139" s="7" t="str">
        <x:f>IF(K139="","OPEN",IF(J139="","FAIL","PASS"))</x:f>
        <x:v>OPEN</x:v>
      </x:c>
    </x:row>
    <x:row r="140" ht="38" customHeight="1">
      <x:c r="B140" s="7" t="str">
        <x:v>REA-O-B2-SE-06</x:v>
      </x:c>
      <x:c r="C140" s="7" t="str">
        <x:v>REA-O-B2</x:v>
      </x:c>
      <x:c r="D140" s="7" t="str">
        <x:v>PTC-B</x:v>
      </x:c>
      <x:c r="E140" s="7" t="str">
        <x:v>BL-Y</x:v>
      </x:c>
      <x:c r="F140" s="7" t="str">
        <x:v>SE</x:v>
      </x:c>
      <x:c r="G140" s="7" t="str">
        <x:v>seal and gasket</x:v>
      </x:c>
      <x:c r="H140" s="10" t="str">
        <x:v>compression, compatibility and retained condition</x:v>
      </x:c>
      <x:c r="I140" s="10" t="str">
        <x:v>retained until article disposition</x:v>
      </x:c>
      <x:c r="J140" s="7" t="str"/>
      <x:c r="K140" s="7" t="str"/>
      <x:c r="L140" s="7" t="str">
        <x:f>IF(K140="","OPEN",IF(J140="","FAIL","PASS"))</x:f>
        <x:v>OPEN</x:v>
      </x:c>
    </x:row>
    <x:row r="141" ht="38" customHeight="1">
      <x:c r="B141" s="7" t="str">
        <x:v>REA-O-B2-SE-07</x:v>
      </x:c>
      <x:c r="C141" s="7" t="str">
        <x:v>REA-O-B2</x:v>
      </x:c>
      <x:c r="D141" s="7" t="str">
        <x:v>PTC-B</x:v>
      </x:c>
      <x:c r="E141" s="7" t="str">
        <x:v>BL-Y</x:v>
      </x:c>
      <x:c r="F141" s="7" t="str">
        <x:v>SE</x:v>
      </x:c>
      <x:c r="G141" s="7" t="str">
        <x:v>seal and gasket</x:v>
      </x:c>
      <x:c r="H141" s="10" t="str">
        <x:v>compression, compatibility and retained condition</x:v>
      </x:c>
      <x:c r="I141" s="10" t="str">
        <x:v>retained until article disposition</x:v>
      </x:c>
      <x:c r="J141" s="7" t="str"/>
      <x:c r="K141" s="7" t="str"/>
      <x:c r="L141" s="7" t="str">
        <x:f>IF(K141="","OPEN",IF(J141="","FAIL","PASS"))</x:f>
        <x:v>OPEN</x:v>
      </x:c>
    </x:row>
    <x:row r="142" ht="38" customHeight="1">
      <x:c r="B142" s="7" t="str">
        <x:v>REA-O-B2-SE-08</x:v>
      </x:c>
      <x:c r="C142" s="7" t="str">
        <x:v>REA-O-B2</x:v>
      </x:c>
      <x:c r="D142" s="7" t="str">
        <x:v>PTC-B</x:v>
      </x:c>
      <x:c r="E142" s="7" t="str">
        <x:v>BL-Y</x:v>
      </x:c>
      <x:c r="F142" s="7" t="str">
        <x:v>SE</x:v>
      </x:c>
      <x:c r="G142" s="7" t="str">
        <x:v>seal and gasket</x:v>
      </x:c>
      <x:c r="H142" s="10" t="str">
        <x:v>compression, compatibility and retained condition</x:v>
      </x:c>
      <x:c r="I142" s="10" t="str">
        <x:v>retained until article disposition</x:v>
      </x:c>
      <x:c r="J142" s="7" t="str"/>
      <x:c r="K142" s="7" t="str"/>
      <x:c r="L142" s="7" t="str">
        <x:f>IF(K142="","OPEN",IF(J142="","FAIL","PASS"))</x:f>
        <x:v>OPEN</x:v>
      </x:c>
    </x:row>
    <x:row r="143" ht="38" customHeight="1">
      <x:c r="B143" s="7" t="str">
        <x:v>REA-O-B2-SF-01</x:v>
      </x:c>
      <x:c r="C143" s="7" t="str">
        <x:v>REA-O-B2</x:v>
      </x:c>
      <x:c r="D143" s="7" t="str">
        <x:v>PTC-B</x:v>
      </x:c>
      <x:c r="E143" s="7" t="str">
        <x:v>BL-Y</x:v>
      </x:c>
      <x:c r="F143" s="7" t="str">
        <x:v>SF</x:v>
      </x:c>
      <x:c r="G143" s="7" t="str">
        <x:v>wetted surface finish</x:v>
      </x:c>
      <x:c r="H143" s="10" t="str">
        <x:v>roughness, surface energy and clean recovery</x:v>
      </x:c>
      <x:c r="I143" s="10" t="str">
        <x:v>retained until article disposition</x:v>
      </x:c>
      <x:c r="J143" s="7" t="str"/>
      <x:c r="K143" s="7" t="str"/>
      <x:c r="L143" s="7" t="str">
        <x:f>IF(K143="","OPEN",IF(J143="","FAIL","PASS"))</x:f>
        <x:v>OPEN</x:v>
      </x:c>
    </x:row>
    <x:row r="144" ht="38" customHeight="1">
      <x:c r="B144" s="7" t="str">
        <x:v>REA-O-B2-SF-02</x:v>
      </x:c>
      <x:c r="C144" s="7" t="str">
        <x:v>REA-O-B2</x:v>
      </x:c>
      <x:c r="D144" s="7" t="str">
        <x:v>PTC-B</x:v>
      </x:c>
      <x:c r="E144" s="7" t="str">
        <x:v>BL-Y</x:v>
      </x:c>
      <x:c r="F144" s="7" t="str">
        <x:v>SF</x:v>
      </x:c>
      <x:c r="G144" s="7" t="str">
        <x:v>wetted surface finish</x:v>
      </x:c>
      <x:c r="H144" s="10" t="str">
        <x:v>roughness, surface energy and clean recovery</x:v>
      </x:c>
      <x:c r="I144" s="10" t="str">
        <x:v>retained until article disposition</x:v>
      </x:c>
      <x:c r="J144" s="7" t="str"/>
      <x:c r="K144" s="7" t="str"/>
      <x:c r="L144" s="7" t="str">
        <x:f>IF(K144="","OPEN",IF(J144="","FAIL","PASS"))</x:f>
        <x:v>OPEN</x:v>
      </x:c>
    </x:row>
    <x:row r="145" ht="38" customHeight="1">
      <x:c r="B145" s="7" t="str">
        <x:v>REA-O-B2-SF-03</x:v>
      </x:c>
      <x:c r="C145" s="7" t="str">
        <x:v>REA-O-B2</x:v>
      </x:c>
      <x:c r="D145" s="7" t="str">
        <x:v>PTC-B</x:v>
      </x:c>
      <x:c r="E145" s="7" t="str">
        <x:v>BL-Y</x:v>
      </x:c>
      <x:c r="F145" s="7" t="str">
        <x:v>SF</x:v>
      </x:c>
      <x:c r="G145" s="7" t="str">
        <x:v>wetted surface finish</x:v>
      </x:c>
      <x:c r="H145" s="10" t="str">
        <x:v>roughness, surface energy and clean recovery</x:v>
      </x:c>
      <x:c r="I145" s="10" t="str">
        <x:v>retained until article disposition</x:v>
      </x:c>
      <x:c r="J145" s="7" t="str"/>
      <x:c r="K145" s="7" t="str"/>
      <x:c r="L145" s="7" t="str">
        <x:f>IF(K145="","OPEN",IF(J145="","FAIL","PASS"))</x:f>
        <x:v>OPEN</x:v>
      </x:c>
    </x:row>
    <x:row r="146" ht="38" customHeight="1">
      <x:c r="B146" s="7" t="str">
        <x:v>REA-O-B2-SF-04</x:v>
      </x:c>
      <x:c r="C146" s="7" t="str">
        <x:v>REA-O-B2</x:v>
      </x:c>
      <x:c r="D146" s="7" t="str">
        <x:v>PTC-B</x:v>
      </x:c>
      <x:c r="E146" s="7" t="str">
        <x:v>BL-Y</x:v>
      </x:c>
      <x:c r="F146" s="7" t="str">
        <x:v>SF</x:v>
      </x:c>
      <x:c r="G146" s="7" t="str">
        <x:v>wetted surface finish</x:v>
      </x:c>
      <x:c r="H146" s="10" t="str">
        <x:v>roughness, surface energy and clean recovery</x:v>
      </x:c>
      <x:c r="I146" s="10" t="str">
        <x:v>retained until article disposition</x:v>
      </x:c>
      <x:c r="J146" s="7" t="str"/>
      <x:c r="K146" s="7" t="str"/>
      <x:c r="L146" s="7" t="str">
        <x:f>IF(K146="","OPEN",IF(J146="","FAIL","PASS"))</x:f>
        <x:v>OPEN</x:v>
      </x:c>
    </x:row>
    <x:row r="147" ht="38" customHeight="1">
      <x:c r="B147" s="7" t="str">
        <x:v>REA-O-B2-SF-05</x:v>
      </x:c>
      <x:c r="C147" s="7" t="str">
        <x:v>REA-O-B2</x:v>
      </x:c>
      <x:c r="D147" s="7" t="str">
        <x:v>PTC-B</x:v>
      </x:c>
      <x:c r="E147" s="7" t="str">
        <x:v>BL-Y</x:v>
      </x:c>
      <x:c r="F147" s="7" t="str">
        <x:v>SF</x:v>
      </x:c>
      <x:c r="G147" s="7" t="str">
        <x:v>wetted surface finish</x:v>
      </x:c>
      <x:c r="H147" s="10" t="str">
        <x:v>roughness, surface energy and clean recovery</x:v>
      </x:c>
      <x:c r="I147" s="10" t="str">
        <x:v>retained until article disposition</x:v>
      </x:c>
      <x:c r="J147" s="7" t="str"/>
      <x:c r="K147" s="7" t="str"/>
      <x:c r="L147" s="7" t="str">
        <x:f>IF(K147="","OPEN",IF(J147="","FAIL","PASS"))</x:f>
        <x:v>OPEN</x:v>
      </x:c>
    </x:row>
    <x:row r="148" ht="38" customHeight="1">
      <x:c r="B148" s="7" t="str">
        <x:v>REA-O-B2-SF-06</x:v>
      </x:c>
      <x:c r="C148" s="7" t="str">
        <x:v>REA-O-B2</x:v>
      </x:c>
      <x:c r="D148" s="7" t="str">
        <x:v>PTC-B</x:v>
      </x:c>
      <x:c r="E148" s="7" t="str">
        <x:v>BL-Y</x:v>
      </x:c>
      <x:c r="F148" s="7" t="str">
        <x:v>SF</x:v>
      </x:c>
      <x:c r="G148" s="7" t="str">
        <x:v>wetted surface finish</x:v>
      </x:c>
      <x:c r="H148" s="10" t="str">
        <x:v>roughness, surface energy and clean recovery</x:v>
      </x:c>
      <x:c r="I148" s="10" t="str">
        <x:v>retained until article disposition</x:v>
      </x:c>
      <x:c r="J148" s="7" t="str"/>
      <x:c r="K148" s="7" t="str"/>
      <x:c r="L148" s="7" t="str">
        <x:f>IF(K148="","OPEN",IF(J148="","FAIL","PASS"))</x:f>
        <x:v>OPEN</x:v>
      </x:c>
    </x:row>
    <x:row r="149" ht="38" customHeight="1">
      <x:c r="B149" s="7" t="str">
        <x:v>REA-O-B2-SF-07</x:v>
      </x:c>
      <x:c r="C149" s="7" t="str">
        <x:v>REA-O-B2</x:v>
      </x:c>
      <x:c r="D149" s="7" t="str">
        <x:v>PTC-B</x:v>
      </x:c>
      <x:c r="E149" s="7" t="str">
        <x:v>BL-Y</x:v>
      </x:c>
      <x:c r="F149" s="7" t="str">
        <x:v>SF</x:v>
      </x:c>
      <x:c r="G149" s="7" t="str">
        <x:v>wetted surface finish</x:v>
      </x:c>
      <x:c r="H149" s="10" t="str">
        <x:v>roughness, surface energy and clean recovery</x:v>
      </x:c>
      <x:c r="I149" s="10" t="str">
        <x:v>retained until article disposition</x:v>
      </x:c>
      <x:c r="J149" s="7" t="str"/>
      <x:c r="K149" s="7" t="str"/>
      <x:c r="L149" s="7" t="str">
        <x:f>IF(K149="","OPEN",IF(J149="","FAIL","PASS"))</x:f>
        <x:v>OPEN</x:v>
      </x:c>
    </x:row>
    <x:row r="150" ht="38" customHeight="1">
      <x:c r="B150" s="7" t="str">
        <x:v>REA-O-B2-SF-08</x:v>
      </x:c>
      <x:c r="C150" s="7" t="str">
        <x:v>REA-O-B2</x:v>
      </x:c>
      <x:c r="D150" s="7" t="str">
        <x:v>PTC-B</x:v>
      </x:c>
      <x:c r="E150" s="7" t="str">
        <x:v>BL-Y</x:v>
      </x:c>
      <x:c r="F150" s="7" t="str">
        <x:v>SF</x:v>
      </x:c>
      <x:c r="G150" s="7" t="str">
        <x:v>wetted surface finish</x:v>
      </x:c>
      <x:c r="H150" s="10" t="str">
        <x:v>roughness, surface energy and clean recovery</x:v>
      </x:c>
      <x:c r="I150" s="10" t="str">
        <x:v>retained until article disposition</x:v>
      </x:c>
      <x:c r="J150" s="7" t="str"/>
      <x:c r="K150" s="7" t="str"/>
      <x:c r="L150" s="7" t="str">
        <x:f>IF(K150="","OPEN",IF(J150="","FAIL","PASS"))</x:f>
        <x:v>OPEN</x:v>
      </x:c>
    </x:row>
    <x:row r="151" ht="38" customHeight="1">
      <x:c r="B151" s="7" t="str">
        <x:v>REA-O-B2-CP-01</x:v>
      </x:c>
      <x:c r="C151" s="7" t="str">
        <x:v>REA-O-B2</x:v>
      </x:c>
      <x:c r="D151" s="7" t="str">
        <x:v>PTC-B</x:v>
      </x:c>
      <x:c r="E151" s="7" t="str">
        <x:v>BL-Y</x:v>
      </x:c>
      <x:c r="F151" s="7" t="str">
        <x:v>CP</x:v>
      </x:c>
      <x:c r="G151" s="7" t="str">
        <x:v>cable or tube penetration</x:v>
      </x:c>
      <x:c r="H151" s="10" t="str">
        <x:v>leak, strain relief and evidence independence</x:v>
      </x:c>
      <x:c r="I151" s="10" t="str">
        <x:v>retained until article disposition</x:v>
      </x:c>
      <x:c r="J151" s="7" t="str"/>
      <x:c r="K151" s="7" t="str"/>
      <x:c r="L151" s="7" t="str">
        <x:f>IF(K151="","OPEN",IF(J151="","FAIL","PASS"))</x:f>
        <x:v>OPEN</x:v>
      </x:c>
    </x:row>
    <x:row r="152" ht="38" customHeight="1">
      <x:c r="B152" s="7" t="str">
        <x:v>REA-O-B2-CP-02</x:v>
      </x:c>
      <x:c r="C152" s="7" t="str">
        <x:v>REA-O-B2</x:v>
      </x:c>
      <x:c r="D152" s="7" t="str">
        <x:v>PTC-B</x:v>
      </x:c>
      <x:c r="E152" s="7" t="str">
        <x:v>BL-Y</x:v>
      </x:c>
      <x:c r="F152" s="7" t="str">
        <x:v>CP</x:v>
      </x:c>
      <x:c r="G152" s="7" t="str">
        <x:v>cable or tube penetration</x:v>
      </x:c>
      <x:c r="H152" s="10" t="str">
        <x:v>leak, strain relief and evidence independence</x:v>
      </x:c>
      <x:c r="I152" s="10" t="str">
        <x:v>retained until article disposition</x:v>
      </x:c>
      <x:c r="J152" s="7" t="str"/>
      <x:c r="K152" s="7" t="str"/>
      <x:c r="L152" s="7" t="str">
        <x:f>IF(K152="","OPEN",IF(J152="","FAIL","PASS"))</x:f>
        <x:v>OPEN</x:v>
      </x:c>
    </x:row>
    <x:row r="153" ht="38" customHeight="1">
      <x:c r="B153" s="7" t="str">
        <x:v>REA-O-B2-CP-03</x:v>
      </x:c>
      <x:c r="C153" s="7" t="str">
        <x:v>REA-O-B2</x:v>
      </x:c>
      <x:c r="D153" s="7" t="str">
        <x:v>PTC-B</x:v>
      </x:c>
      <x:c r="E153" s="7" t="str">
        <x:v>BL-Y</x:v>
      </x:c>
      <x:c r="F153" s="7" t="str">
        <x:v>CP</x:v>
      </x:c>
      <x:c r="G153" s="7" t="str">
        <x:v>cable or tube penetration</x:v>
      </x:c>
      <x:c r="H153" s="10" t="str">
        <x:v>leak, strain relief and evidence independence</x:v>
      </x:c>
      <x:c r="I153" s="10" t="str">
        <x:v>retained until article disposition</x:v>
      </x:c>
      <x:c r="J153" s="7" t="str"/>
      <x:c r="K153" s="7" t="str"/>
      <x:c r="L153" s="7" t="str">
        <x:f>IF(K153="","OPEN",IF(J153="","FAIL","PASS"))</x:f>
        <x:v>OPEN</x:v>
      </x:c>
    </x:row>
    <x:row r="154" ht="38" customHeight="1">
      <x:c r="B154" s="7" t="str">
        <x:v>REA-O-B2-CP-04</x:v>
      </x:c>
      <x:c r="C154" s="7" t="str">
        <x:v>REA-O-B2</x:v>
      </x:c>
      <x:c r="D154" s="7" t="str">
        <x:v>PTC-B</x:v>
      </x:c>
      <x:c r="E154" s="7" t="str">
        <x:v>BL-Y</x:v>
      </x:c>
      <x:c r="F154" s="7" t="str">
        <x:v>CP</x:v>
      </x:c>
      <x:c r="G154" s="7" t="str">
        <x:v>cable or tube penetration</x:v>
      </x:c>
      <x:c r="H154" s="10" t="str">
        <x:v>leak, strain relief and evidence independence</x:v>
      </x:c>
      <x:c r="I154" s="10" t="str">
        <x:v>retained until article disposition</x:v>
      </x:c>
      <x:c r="J154" s="7" t="str"/>
      <x:c r="K154" s="7" t="str"/>
      <x:c r="L154" s="7" t="str">
        <x:f>IF(K154="","OPEN",IF(J154="","FAIL","PASS"))</x:f>
        <x:v>OPEN</x:v>
      </x:c>
    </x:row>
    <x:row r="155" ht="38" customHeight="1">
      <x:c r="B155" s="7" t="str">
        <x:v>REA-O-B2-CP-05</x:v>
      </x:c>
      <x:c r="C155" s="7" t="str">
        <x:v>REA-O-B2</x:v>
      </x:c>
      <x:c r="D155" s="7" t="str">
        <x:v>PTC-B</x:v>
      </x:c>
      <x:c r="E155" s="7" t="str">
        <x:v>BL-Y</x:v>
      </x:c>
      <x:c r="F155" s="7" t="str">
        <x:v>CP</x:v>
      </x:c>
      <x:c r="G155" s="7" t="str">
        <x:v>cable or tube penetration</x:v>
      </x:c>
      <x:c r="H155" s="10" t="str">
        <x:v>leak, strain relief and evidence independence</x:v>
      </x:c>
      <x:c r="I155" s="10" t="str">
        <x:v>retained until article disposition</x:v>
      </x:c>
      <x:c r="J155" s="7" t="str"/>
      <x:c r="K155" s="7" t="str"/>
      <x:c r="L155" s="7" t="str">
        <x:f>IF(K155="","OPEN",IF(J155="","FAIL","PASS"))</x:f>
        <x:v>OPEN</x:v>
      </x:c>
    </x:row>
    <x:row r="156" ht="38" customHeight="1">
      <x:c r="B156" s="7" t="str">
        <x:v>REA-O-B2-CP-06</x:v>
      </x:c>
      <x:c r="C156" s="7" t="str">
        <x:v>REA-O-B2</x:v>
      </x:c>
      <x:c r="D156" s="7" t="str">
        <x:v>PTC-B</x:v>
      </x:c>
      <x:c r="E156" s="7" t="str">
        <x:v>BL-Y</x:v>
      </x:c>
      <x:c r="F156" s="7" t="str">
        <x:v>CP</x:v>
      </x:c>
      <x:c r="G156" s="7" t="str">
        <x:v>cable or tube penetration</x:v>
      </x:c>
      <x:c r="H156" s="10" t="str">
        <x:v>leak, strain relief and evidence independence</x:v>
      </x:c>
      <x:c r="I156" s="10" t="str">
        <x:v>retained until article disposition</x:v>
      </x:c>
      <x:c r="J156" s="7" t="str"/>
      <x:c r="K156" s="7" t="str"/>
      <x:c r="L156" s="7" t="str">
        <x:f>IF(K156="","OPEN",IF(J156="","FAIL","PASS"))</x:f>
        <x:v>OPEN</x:v>
      </x:c>
    </x:row>
    <x:row r="157" ht="38" customHeight="1">
      <x:c r="B157" s="7" t="str">
        <x:v>REA-O-B2-CP-07</x:v>
      </x:c>
      <x:c r="C157" s="7" t="str">
        <x:v>REA-O-B2</x:v>
      </x:c>
      <x:c r="D157" s="7" t="str">
        <x:v>PTC-B</x:v>
      </x:c>
      <x:c r="E157" s="7" t="str">
        <x:v>BL-Y</x:v>
      </x:c>
      <x:c r="F157" s="7" t="str">
        <x:v>CP</x:v>
      </x:c>
      <x:c r="G157" s="7" t="str">
        <x:v>cable or tube penetration</x:v>
      </x:c>
      <x:c r="H157" s="10" t="str">
        <x:v>leak, strain relief and evidence independence</x:v>
      </x:c>
      <x:c r="I157" s="10" t="str">
        <x:v>retained until article disposition</x:v>
      </x:c>
      <x:c r="J157" s="7" t="str"/>
      <x:c r="K157" s="7" t="str"/>
      <x:c r="L157" s="7" t="str">
        <x:f>IF(K157="","OPEN",IF(J157="","FAIL","PASS"))</x:f>
        <x:v>OPEN</x:v>
      </x:c>
    </x:row>
    <x:row r="158" ht="38" customHeight="1">
      <x:c r="B158" s="7" t="str">
        <x:v>REA-O-B2-CP-08</x:v>
      </x:c>
      <x:c r="C158" s="7" t="str">
        <x:v>REA-O-B2</x:v>
      </x:c>
      <x:c r="D158" s="7" t="str">
        <x:v>PTC-B</x:v>
      </x:c>
      <x:c r="E158" s="7" t="str">
        <x:v>BL-Y</x:v>
      </x:c>
      <x:c r="F158" s="7" t="str">
        <x:v>CP</x:v>
      </x:c>
      <x:c r="G158" s="7" t="str">
        <x:v>cable or tube penetration</x:v>
      </x:c>
      <x:c r="H158" s="10" t="str">
        <x:v>leak, strain relief and evidence independence</x:v>
      </x:c>
      <x:c r="I158" s="10" t="str">
        <x:v>retained until article disposition</x:v>
      </x:c>
      <x:c r="J158" s="7" t="str"/>
      <x:c r="K158" s="7" t="str"/>
      <x:c r="L158" s="7" t="str">
        <x:f>IF(K158="","OPEN",IF(J158="","FAIL","PASS"))</x:f>
        <x:v>OPEN</x:v>
      </x:c>
    </x:row>
    <x:row r="159" ht="38" customHeight="1">
      <x:c r="B159" s="7" t="str">
        <x:v>REA-O-B2-SM-01</x:v>
      </x:c>
      <x:c r="C159" s="7" t="str">
        <x:v>REA-O-B2</x:v>
      </x:c>
      <x:c r="D159" s="7" t="str">
        <x:v>PTC-B</x:v>
      </x:c>
      <x:c r="E159" s="7" t="str">
        <x:v>BL-Y</x:v>
      </x:c>
      <x:c r="F159" s="7" t="str">
        <x:v>SM</x:v>
      </x:c>
      <x:c r="G159" s="7" t="str">
        <x:v>sensor mount and datum</x:v>
      </x:c>
      <x:c r="H159" s="10" t="str">
        <x:v>transfer stiffness, drift and removable calibration</x:v>
      </x:c>
      <x:c r="I159" s="10" t="str">
        <x:v>retained until article disposition</x:v>
      </x:c>
      <x:c r="J159" s="7" t="str"/>
      <x:c r="K159" s="7" t="str"/>
      <x:c r="L159" s="7" t="str">
        <x:f>IF(K159="","OPEN",IF(J159="","FAIL","PASS"))</x:f>
        <x:v>OPEN</x:v>
      </x:c>
    </x:row>
    <x:row r="160" ht="38" customHeight="1">
      <x:c r="B160" s="7" t="str">
        <x:v>REA-O-B2-SM-02</x:v>
      </x:c>
      <x:c r="C160" s="7" t="str">
        <x:v>REA-O-B2</x:v>
      </x:c>
      <x:c r="D160" s="7" t="str">
        <x:v>PTC-B</x:v>
      </x:c>
      <x:c r="E160" s="7" t="str">
        <x:v>BL-Y</x:v>
      </x:c>
      <x:c r="F160" s="7" t="str">
        <x:v>SM</x:v>
      </x:c>
      <x:c r="G160" s="7" t="str">
        <x:v>sensor mount and datum</x:v>
      </x:c>
      <x:c r="H160" s="10" t="str">
        <x:v>transfer stiffness, drift and removable calibration</x:v>
      </x:c>
      <x:c r="I160" s="10" t="str">
        <x:v>retained until article disposition</x:v>
      </x:c>
      <x:c r="J160" s="7" t="str"/>
      <x:c r="K160" s="7" t="str"/>
      <x:c r="L160" s="7" t="str">
        <x:f>IF(K160="","OPEN",IF(J160="","FAIL","PASS"))</x:f>
        <x:v>OPEN</x:v>
      </x:c>
    </x:row>
    <x:row r="161" ht="38" customHeight="1">
      <x:c r="B161" s="7" t="str">
        <x:v>REA-O-B2-SM-03</x:v>
      </x:c>
      <x:c r="C161" s="7" t="str">
        <x:v>REA-O-B2</x:v>
      </x:c>
      <x:c r="D161" s="7" t="str">
        <x:v>PTC-B</x:v>
      </x:c>
      <x:c r="E161" s="7" t="str">
        <x:v>BL-Y</x:v>
      </x:c>
      <x:c r="F161" s="7" t="str">
        <x:v>SM</x:v>
      </x:c>
      <x:c r="G161" s="7" t="str">
        <x:v>sensor mount and datum</x:v>
      </x:c>
      <x:c r="H161" s="10" t="str">
        <x:v>transfer stiffness, drift and removable calibration</x:v>
      </x:c>
      <x:c r="I161" s="10" t="str">
        <x:v>retained until article disposition</x:v>
      </x:c>
      <x:c r="J161" s="7" t="str"/>
      <x:c r="K161" s="7" t="str"/>
      <x:c r="L161" s="7" t="str">
        <x:f>IF(K161="","OPEN",IF(J161="","FAIL","PASS"))</x:f>
        <x:v>OPEN</x:v>
      </x:c>
    </x:row>
    <x:row r="162" ht="38" customHeight="1">
      <x:c r="B162" s="7" t="str">
        <x:v>REA-O-B2-SM-04</x:v>
      </x:c>
      <x:c r="C162" s="7" t="str">
        <x:v>REA-O-B2</x:v>
      </x:c>
      <x:c r="D162" s="7" t="str">
        <x:v>PTC-B</x:v>
      </x:c>
      <x:c r="E162" s="7" t="str">
        <x:v>BL-Y</x:v>
      </x:c>
      <x:c r="F162" s="7" t="str">
        <x:v>SM</x:v>
      </x:c>
      <x:c r="G162" s="7" t="str">
        <x:v>sensor mount and datum</x:v>
      </x:c>
      <x:c r="H162" s="10" t="str">
        <x:v>transfer stiffness, drift and removable calibration</x:v>
      </x:c>
      <x:c r="I162" s="10" t="str">
        <x:v>retained until article disposition</x:v>
      </x:c>
      <x:c r="J162" s="7" t="str"/>
      <x:c r="K162" s="7" t="str"/>
      <x:c r="L162" s="7" t="str">
        <x:f>IF(K162="","OPEN",IF(J162="","FAIL","PASS"))</x:f>
        <x:v>OPEN</x:v>
      </x:c>
    </x:row>
    <x:row r="163" ht="38" customHeight="1">
      <x:c r="B163" s="7" t="str">
        <x:v>REA-O-B2-SM-05</x:v>
      </x:c>
      <x:c r="C163" s="7" t="str">
        <x:v>REA-O-B2</x:v>
      </x:c>
      <x:c r="D163" s="7" t="str">
        <x:v>PTC-B</x:v>
      </x:c>
      <x:c r="E163" s="7" t="str">
        <x:v>BL-Y</x:v>
      </x:c>
      <x:c r="F163" s="7" t="str">
        <x:v>SM</x:v>
      </x:c>
      <x:c r="G163" s="7" t="str">
        <x:v>sensor mount and datum</x:v>
      </x:c>
      <x:c r="H163" s="10" t="str">
        <x:v>transfer stiffness, drift and removable calibration</x:v>
      </x:c>
      <x:c r="I163" s="10" t="str">
        <x:v>retained until article disposition</x:v>
      </x:c>
      <x:c r="J163" s="7" t="str"/>
      <x:c r="K163" s="7" t="str"/>
      <x:c r="L163" s="7" t="str">
        <x:f>IF(K163="","OPEN",IF(J163="","FAIL","PASS"))</x:f>
        <x:v>OPEN</x:v>
      </x:c>
    </x:row>
    <x:row r="164" ht="38" customHeight="1">
      <x:c r="B164" s="7" t="str">
        <x:v>REA-O-B2-SM-06</x:v>
      </x:c>
      <x:c r="C164" s="7" t="str">
        <x:v>REA-O-B2</x:v>
      </x:c>
      <x:c r="D164" s="7" t="str">
        <x:v>PTC-B</x:v>
      </x:c>
      <x:c r="E164" s="7" t="str">
        <x:v>BL-Y</x:v>
      </x:c>
      <x:c r="F164" s="7" t="str">
        <x:v>SM</x:v>
      </x:c>
      <x:c r="G164" s="7" t="str">
        <x:v>sensor mount and datum</x:v>
      </x:c>
      <x:c r="H164" s="10" t="str">
        <x:v>transfer stiffness, drift and removable calibration</x:v>
      </x:c>
      <x:c r="I164" s="10" t="str">
        <x:v>retained until article disposition</x:v>
      </x:c>
      <x:c r="J164" s="7" t="str"/>
      <x:c r="K164" s="7" t="str"/>
      <x:c r="L164" s="7" t="str">
        <x:f>IF(K164="","OPEN",IF(J164="","FAIL","PASS"))</x:f>
        <x:v>OPEN</x:v>
      </x:c>
    </x:row>
    <x:row r="165" ht="38" customHeight="1">
      <x:c r="B165" s="7" t="str">
        <x:v>REA-O-B2-SM-07</x:v>
      </x:c>
      <x:c r="C165" s="7" t="str">
        <x:v>REA-O-B2</x:v>
      </x:c>
      <x:c r="D165" s="7" t="str">
        <x:v>PTC-B</x:v>
      </x:c>
      <x:c r="E165" s="7" t="str">
        <x:v>BL-Y</x:v>
      </x:c>
      <x:c r="F165" s="7" t="str">
        <x:v>SM</x:v>
      </x:c>
      <x:c r="G165" s="7" t="str">
        <x:v>sensor mount and datum</x:v>
      </x:c>
      <x:c r="H165" s="10" t="str">
        <x:v>transfer stiffness, drift and removable calibration</x:v>
      </x:c>
      <x:c r="I165" s="10" t="str">
        <x:v>retained until article disposition</x:v>
      </x:c>
      <x:c r="J165" s="7" t="str"/>
      <x:c r="K165" s="7" t="str"/>
      <x:c r="L165" s="7" t="str">
        <x:f>IF(K165="","OPEN",IF(J165="","FAIL","PASS"))</x:f>
        <x:v>OPEN</x:v>
      </x:c>
    </x:row>
    <x:row r="166" ht="38" customHeight="1">
      <x:c r="B166" s="7" t="str">
        <x:v>REA-O-B2-SM-08</x:v>
      </x:c>
      <x:c r="C166" s="7" t="str">
        <x:v>REA-O-B2</x:v>
      </x:c>
      <x:c r="D166" s="7" t="str">
        <x:v>PTC-B</x:v>
      </x:c>
      <x:c r="E166" s="7" t="str">
        <x:v>BL-Y</x:v>
      </x:c>
      <x:c r="F166" s="7" t="str">
        <x:v>SM</x:v>
      </x:c>
      <x:c r="G166" s="7" t="str">
        <x:v>sensor mount and datum</x:v>
      </x:c>
      <x:c r="H166" s="10" t="str">
        <x:v>transfer stiffness, drift and removable calibration</x:v>
      </x:c>
      <x:c r="I166" s="10" t="str">
        <x:v>retained until article disposition</x:v>
      </x:c>
      <x:c r="J166" s="7" t="str"/>
      <x:c r="K166" s="7" t="str"/>
      <x:c r="L166" s="7" t="str">
        <x:f>IF(K166="","OPEN",IF(J166="","FAIL","PASS"))</x:f>
        <x:v>OPEN</x:v>
      </x:c>
    </x:row>
    <x:row r="167" ht="38" customHeight="1">
      <x:c r="B167" s="7" t="str">
        <x:v>REA-O-C1-CJ-01</x:v>
      </x:c>
      <x:c r="C167" s="7" t="str">
        <x:v>REA-O-C1</x:v>
      </x:c>
      <x:c r="D167" s="7" t="str">
        <x:v>PTC-C</x:v>
      </x:c>
      <x:c r="E167" s="7" t="str">
        <x:v>BL-X</x:v>
      </x:c>
      <x:c r="F167" s="7" t="str">
        <x:v>CJ</x:v>
      </x:c>
      <x:c r="G167" s="7" t="str">
        <x:v>wetted joint or weld</x:v>
      </x:c>
      <x:c r="H167" s="10" t="str">
        <x:v>geometry, surface and leak integrity</x:v>
      </x:c>
      <x:c r="I167" s="10" t="str">
        <x:v>retained until article disposition</x:v>
      </x:c>
      <x:c r="J167" s="7" t="str"/>
      <x:c r="K167" s="7" t="str"/>
      <x:c r="L167" s="7" t="str">
        <x:f>IF(K167="","OPEN",IF(J167="","FAIL","PASS"))</x:f>
        <x:v>OPEN</x:v>
      </x:c>
    </x:row>
    <x:row r="168" ht="38" customHeight="1">
      <x:c r="B168" s="7" t="str">
        <x:v>REA-O-C1-CJ-02</x:v>
      </x:c>
      <x:c r="C168" s="7" t="str">
        <x:v>REA-O-C1</x:v>
      </x:c>
      <x:c r="D168" s="7" t="str">
        <x:v>PTC-C</x:v>
      </x:c>
      <x:c r="E168" s="7" t="str">
        <x:v>BL-X</x:v>
      </x:c>
      <x:c r="F168" s="7" t="str">
        <x:v>CJ</x:v>
      </x:c>
      <x:c r="G168" s="7" t="str">
        <x:v>wetted joint or weld</x:v>
      </x:c>
      <x:c r="H168" s="10" t="str">
        <x:v>geometry, surface and leak integrity</x:v>
      </x:c>
      <x:c r="I168" s="10" t="str">
        <x:v>retained until article disposition</x:v>
      </x:c>
      <x:c r="J168" s="7" t="str"/>
      <x:c r="K168" s="7" t="str"/>
      <x:c r="L168" s="7" t="str">
        <x:f>IF(K168="","OPEN",IF(J168="","FAIL","PASS"))</x:f>
        <x:v>OPEN</x:v>
      </x:c>
    </x:row>
    <x:row r="169" ht="38" customHeight="1">
      <x:c r="B169" s="7" t="str">
        <x:v>REA-O-C1-CJ-03</x:v>
      </x:c>
      <x:c r="C169" s="7" t="str">
        <x:v>REA-O-C1</x:v>
      </x:c>
      <x:c r="D169" s="7" t="str">
        <x:v>PTC-C</x:v>
      </x:c>
      <x:c r="E169" s="7" t="str">
        <x:v>BL-X</x:v>
      </x:c>
      <x:c r="F169" s="7" t="str">
        <x:v>CJ</x:v>
      </x:c>
      <x:c r="G169" s="7" t="str">
        <x:v>wetted joint or weld</x:v>
      </x:c>
      <x:c r="H169" s="10" t="str">
        <x:v>geometry, surface and leak integrity</x:v>
      </x:c>
      <x:c r="I169" s="10" t="str">
        <x:v>retained until article disposition</x:v>
      </x:c>
      <x:c r="J169" s="7" t="str"/>
      <x:c r="K169" s="7" t="str"/>
      <x:c r="L169" s="7" t="str">
        <x:f>IF(K169="","OPEN",IF(J169="","FAIL","PASS"))</x:f>
        <x:v>OPEN</x:v>
      </x:c>
    </x:row>
    <x:row r="170" ht="38" customHeight="1">
      <x:c r="B170" s="7" t="str">
        <x:v>REA-O-C1-CJ-04</x:v>
      </x:c>
      <x:c r="C170" s="7" t="str">
        <x:v>REA-O-C1</x:v>
      </x:c>
      <x:c r="D170" s="7" t="str">
        <x:v>PTC-C</x:v>
      </x:c>
      <x:c r="E170" s="7" t="str">
        <x:v>BL-X</x:v>
      </x:c>
      <x:c r="F170" s="7" t="str">
        <x:v>CJ</x:v>
      </x:c>
      <x:c r="G170" s="7" t="str">
        <x:v>wetted joint or weld</x:v>
      </x:c>
      <x:c r="H170" s="10" t="str">
        <x:v>geometry, surface and leak integrity</x:v>
      </x:c>
      <x:c r="I170" s="10" t="str">
        <x:v>retained until article disposition</x:v>
      </x:c>
      <x:c r="J170" s="7" t="str"/>
      <x:c r="K170" s="7" t="str"/>
      <x:c r="L170" s="7" t="str">
        <x:f>IF(K170="","OPEN",IF(J170="","FAIL","PASS"))</x:f>
        <x:v>OPEN</x:v>
      </x:c>
    </x:row>
    <x:row r="171" ht="38" customHeight="1">
      <x:c r="B171" s="7" t="str">
        <x:v>REA-O-C1-CJ-05</x:v>
      </x:c>
      <x:c r="C171" s="7" t="str">
        <x:v>REA-O-C1</x:v>
      </x:c>
      <x:c r="D171" s="7" t="str">
        <x:v>PTC-C</x:v>
      </x:c>
      <x:c r="E171" s="7" t="str">
        <x:v>BL-X</x:v>
      </x:c>
      <x:c r="F171" s="7" t="str">
        <x:v>CJ</x:v>
      </x:c>
      <x:c r="G171" s="7" t="str">
        <x:v>wetted joint or weld</x:v>
      </x:c>
      <x:c r="H171" s="10" t="str">
        <x:v>geometry, surface and leak integrity</x:v>
      </x:c>
      <x:c r="I171" s="10" t="str">
        <x:v>retained until article disposition</x:v>
      </x:c>
      <x:c r="J171" s="7" t="str"/>
      <x:c r="K171" s="7" t="str"/>
      <x:c r="L171" s="7" t="str">
        <x:f>IF(K171="","OPEN",IF(J171="","FAIL","PASS"))</x:f>
        <x:v>OPEN</x:v>
      </x:c>
    </x:row>
    <x:row r="172" ht="38" customHeight="1">
      <x:c r="B172" s="7" t="str">
        <x:v>REA-O-C1-CJ-06</x:v>
      </x:c>
      <x:c r="C172" s="7" t="str">
        <x:v>REA-O-C1</x:v>
      </x:c>
      <x:c r="D172" s="7" t="str">
        <x:v>PTC-C</x:v>
      </x:c>
      <x:c r="E172" s="7" t="str">
        <x:v>BL-X</x:v>
      </x:c>
      <x:c r="F172" s="7" t="str">
        <x:v>CJ</x:v>
      </x:c>
      <x:c r="G172" s="7" t="str">
        <x:v>wetted joint or weld</x:v>
      </x:c>
      <x:c r="H172" s="10" t="str">
        <x:v>geometry, surface and leak integrity</x:v>
      </x:c>
      <x:c r="I172" s="10" t="str">
        <x:v>retained until article disposition</x:v>
      </x:c>
      <x:c r="J172" s="7" t="str"/>
      <x:c r="K172" s="7" t="str"/>
      <x:c r="L172" s="7" t="str">
        <x:f>IF(K172="","OPEN",IF(J172="","FAIL","PASS"))</x:f>
        <x:v>OPEN</x:v>
      </x:c>
    </x:row>
    <x:row r="173" ht="38" customHeight="1">
      <x:c r="B173" s="7" t="str">
        <x:v>REA-O-C1-CJ-07</x:v>
      </x:c>
      <x:c r="C173" s="7" t="str">
        <x:v>REA-O-C1</x:v>
      </x:c>
      <x:c r="D173" s="7" t="str">
        <x:v>PTC-C</x:v>
      </x:c>
      <x:c r="E173" s="7" t="str">
        <x:v>BL-X</x:v>
      </x:c>
      <x:c r="F173" s="7" t="str">
        <x:v>CJ</x:v>
      </x:c>
      <x:c r="G173" s="7" t="str">
        <x:v>wetted joint or weld</x:v>
      </x:c>
      <x:c r="H173" s="10" t="str">
        <x:v>geometry, surface and leak integrity</x:v>
      </x:c>
      <x:c r="I173" s="10" t="str">
        <x:v>retained until article disposition</x:v>
      </x:c>
      <x:c r="J173" s="7" t="str"/>
      <x:c r="K173" s="7" t="str"/>
      <x:c r="L173" s="7" t="str">
        <x:f>IF(K173="","OPEN",IF(J173="","FAIL","PASS"))</x:f>
        <x:v>OPEN</x:v>
      </x:c>
    </x:row>
    <x:row r="174" ht="38" customHeight="1">
      <x:c r="B174" s="7" t="str">
        <x:v>REA-O-C1-CJ-08</x:v>
      </x:c>
      <x:c r="C174" s="7" t="str">
        <x:v>REA-O-C1</x:v>
      </x:c>
      <x:c r="D174" s="7" t="str">
        <x:v>PTC-C</x:v>
      </x:c>
      <x:c r="E174" s="7" t="str">
        <x:v>BL-X</x:v>
      </x:c>
      <x:c r="F174" s="7" t="str">
        <x:v>CJ</x:v>
      </x:c>
      <x:c r="G174" s="7" t="str">
        <x:v>wetted joint or weld</x:v>
      </x:c>
      <x:c r="H174" s="10" t="str">
        <x:v>geometry, surface and leak integrity</x:v>
      </x:c>
      <x:c r="I174" s="10" t="str">
        <x:v>retained until article disposition</x:v>
      </x:c>
      <x:c r="J174" s="7" t="str"/>
      <x:c r="K174" s="7" t="str"/>
      <x:c r="L174" s="7" t="str">
        <x:f>IF(K174="","OPEN",IF(J174="","FAIL","PASS"))</x:f>
        <x:v>OPEN</x:v>
      </x:c>
    </x:row>
    <x:row r="175" ht="38" customHeight="1">
      <x:c r="B175" s="7" t="str">
        <x:v>REA-O-C1-SE-01</x:v>
      </x:c>
      <x:c r="C175" s="7" t="str">
        <x:v>REA-O-C1</x:v>
      </x:c>
      <x:c r="D175" s="7" t="str">
        <x:v>PTC-C</x:v>
      </x:c>
      <x:c r="E175" s="7" t="str">
        <x:v>BL-X</x:v>
      </x:c>
      <x:c r="F175" s="7" t="str">
        <x:v>SE</x:v>
      </x:c>
      <x:c r="G175" s="7" t="str">
        <x:v>seal and gasket</x:v>
      </x:c>
      <x:c r="H175" s="10" t="str">
        <x:v>compression, compatibility and retained condition</x:v>
      </x:c>
      <x:c r="I175" s="10" t="str">
        <x:v>retained until article disposition</x:v>
      </x:c>
      <x:c r="J175" s="7" t="str"/>
      <x:c r="K175" s="7" t="str"/>
      <x:c r="L175" s="7" t="str">
        <x:f>IF(K175="","OPEN",IF(J175="","FAIL","PASS"))</x:f>
        <x:v>OPEN</x:v>
      </x:c>
    </x:row>
    <x:row r="176" ht="38" customHeight="1">
      <x:c r="B176" s="7" t="str">
        <x:v>REA-O-C1-SE-02</x:v>
      </x:c>
      <x:c r="C176" s="7" t="str">
        <x:v>REA-O-C1</x:v>
      </x:c>
      <x:c r="D176" s="7" t="str">
        <x:v>PTC-C</x:v>
      </x:c>
      <x:c r="E176" s="7" t="str">
        <x:v>BL-X</x:v>
      </x:c>
      <x:c r="F176" s="7" t="str">
        <x:v>SE</x:v>
      </x:c>
      <x:c r="G176" s="7" t="str">
        <x:v>seal and gasket</x:v>
      </x:c>
      <x:c r="H176" s="10" t="str">
        <x:v>compression, compatibility and retained condition</x:v>
      </x:c>
      <x:c r="I176" s="10" t="str">
        <x:v>retained until article disposition</x:v>
      </x:c>
      <x:c r="J176" s="7" t="str"/>
      <x:c r="K176" s="7" t="str"/>
      <x:c r="L176" s="7" t="str">
        <x:f>IF(K176="","OPEN",IF(J176="","FAIL","PASS"))</x:f>
        <x:v>OPEN</x:v>
      </x:c>
    </x:row>
    <x:row r="177" ht="38" customHeight="1">
      <x:c r="B177" s="7" t="str">
        <x:v>REA-O-C1-SE-03</x:v>
      </x:c>
      <x:c r="C177" s="7" t="str">
        <x:v>REA-O-C1</x:v>
      </x:c>
      <x:c r="D177" s="7" t="str">
        <x:v>PTC-C</x:v>
      </x:c>
      <x:c r="E177" s="7" t="str">
        <x:v>BL-X</x:v>
      </x:c>
      <x:c r="F177" s="7" t="str">
        <x:v>SE</x:v>
      </x:c>
      <x:c r="G177" s="7" t="str">
        <x:v>seal and gasket</x:v>
      </x:c>
      <x:c r="H177" s="10" t="str">
        <x:v>compression, compatibility and retained condition</x:v>
      </x:c>
      <x:c r="I177" s="10" t="str">
        <x:v>retained until article disposition</x:v>
      </x:c>
      <x:c r="J177" s="7" t="str"/>
      <x:c r="K177" s="7" t="str"/>
      <x:c r="L177" s="7" t="str">
        <x:f>IF(K177="","OPEN",IF(J177="","FAIL","PASS"))</x:f>
        <x:v>OPEN</x:v>
      </x:c>
    </x:row>
    <x:row r="178" ht="38" customHeight="1">
      <x:c r="B178" s="7" t="str">
        <x:v>REA-O-C1-SE-04</x:v>
      </x:c>
      <x:c r="C178" s="7" t="str">
        <x:v>REA-O-C1</x:v>
      </x:c>
      <x:c r="D178" s="7" t="str">
        <x:v>PTC-C</x:v>
      </x:c>
      <x:c r="E178" s="7" t="str">
        <x:v>BL-X</x:v>
      </x:c>
      <x:c r="F178" s="7" t="str">
        <x:v>SE</x:v>
      </x:c>
      <x:c r="G178" s="7" t="str">
        <x:v>seal and gasket</x:v>
      </x:c>
      <x:c r="H178" s="10" t="str">
        <x:v>compression, compatibility and retained condition</x:v>
      </x:c>
      <x:c r="I178" s="10" t="str">
        <x:v>retained until article disposition</x:v>
      </x:c>
      <x:c r="J178" s="7" t="str"/>
      <x:c r="K178" s="7" t="str"/>
      <x:c r="L178" s="7" t="str">
        <x:f>IF(K178="","OPEN",IF(J178="","FAIL","PASS"))</x:f>
        <x:v>OPEN</x:v>
      </x:c>
    </x:row>
    <x:row r="179" ht="38" customHeight="1">
      <x:c r="B179" s="7" t="str">
        <x:v>REA-O-C1-SE-05</x:v>
      </x:c>
      <x:c r="C179" s="7" t="str">
        <x:v>REA-O-C1</x:v>
      </x:c>
      <x:c r="D179" s="7" t="str">
        <x:v>PTC-C</x:v>
      </x:c>
      <x:c r="E179" s="7" t="str">
        <x:v>BL-X</x:v>
      </x:c>
      <x:c r="F179" s="7" t="str">
        <x:v>SE</x:v>
      </x:c>
      <x:c r="G179" s="7" t="str">
        <x:v>seal and gasket</x:v>
      </x:c>
      <x:c r="H179" s="10" t="str">
        <x:v>compression, compatibility and retained condition</x:v>
      </x:c>
      <x:c r="I179" s="10" t="str">
        <x:v>retained until article disposition</x:v>
      </x:c>
      <x:c r="J179" s="7" t="str"/>
      <x:c r="K179" s="7" t="str"/>
      <x:c r="L179" s="7" t="str">
        <x:f>IF(K179="","OPEN",IF(J179="","FAIL","PASS"))</x:f>
        <x:v>OPEN</x:v>
      </x:c>
    </x:row>
    <x:row r="180" ht="38" customHeight="1">
      <x:c r="B180" s="7" t="str">
        <x:v>REA-O-C1-SE-06</x:v>
      </x:c>
      <x:c r="C180" s="7" t="str">
        <x:v>REA-O-C1</x:v>
      </x:c>
      <x:c r="D180" s="7" t="str">
        <x:v>PTC-C</x:v>
      </x:c>
      <x:c r="E180" s="7" t="str">
        <x:v>BL-X</x:v>
      </x:c>
      <x:c r="F180" s="7" t="str">
        <x:v>SE</x:v>
      </x:c>
      <x:c r="G180" s="7" t="str">
        <x:v>seal and gasket</x:v>
      </x:c>
      <x:c r="H180" s="10" t="str">
        <x:v>compression, compatibility and retained condition</x:v>
      </x:c>
      <x:c r="I180" s="10" t="str">
        <x:v>retained until article disposition</x:v>
      </x:c>
      <x:c r="J180" s="7" t="str"/>
      <x:c r="K180" s="7" t="str"/>
      <x:c r="L180" s="7" t="str">
        <x:f>IF(K180="","OPEN",IF(J180="","FAIL","PASS"))</x:f>
        <x:v>OPEN</x:v>
      </x:c>
    </x:row>
    <x:row r="181" ht="38" customHeight="1">
      <x:c r="B181" s="7" t="str">
        <x:v>REA-O-C1-SE-07</x:v>
      </x:c>
      <x:c r="C181" s="7" t="str">
        <x:v>REA-O-C1</x:v>
      </x:c>
      <x:c r="D181" s="7" t="str">
        <x:v>PTC-C</x:v>
      </x:c>
      <x:c r="E181" s="7" t="str">
        <x:v>BL-X</x:v>
      </x:c>
      <x:c r="F181" s="7" t="str">
        <x:v>SE</x:v>
      </x:c>
      <x:c r="G181" s="7" t="str">
        <x:v>seal and gasket</x:v>
      </x:c>
      <x:c r="H181" s="10" t="str">
        <x:v>compression, compatibility and retained condition</x:v>
      </x:c>
      <x:c r="I181" s="10" t="str">
        <x:v>retained until article disposition</x:v>
      </x:c>
      <x:c r="J181" s="7" t="str"/>
      <x:c r="K181" s="7" t="str"/>
      <x:c r="L181" s="7" t="str">
        <x:f>IF(K181="","OPEN",IF(J181="","FAIL","PASS"))</x:f>
        <x:v>OPEN</x:v>
      </x:c>
    </x:row>
    <x:row r="182" ht="38" customHeight="1">
      <x:c r="B182" s="7" t="str">
        <x:v>REA-O-C1-SE-08</x:v>
      </x:c>
      <x:c r="C182" s="7" t="str">
        <x:v>REA-O-C1</x:v>
      </x:c>
      <x:c r="D182" s="7" t="str">
        <x:v>PTC-C</x:v>
      </x:c>
      <x:c r="E182" s="7" t="str">
        <x:v>BL-X</x:v>
      </x:c>
      <x:c r="F182" s="7" t="str">
        <x:v>SE</x:v>
      </x:c>
      <x:c r="G182" s="7" t="str">
        <x:v>seal and gasket</x:v>
      </x:c>
      <x:c r="H182" s="10" t="str">
        <x:v>compression, compatibility and retained condition</x:v>
      </x:c>
      <x:c r="I182" s="10" t="str">
        <x:v>retained until article disposition</x:v>
      </x:c>
      <x:c r="J182" s="7" t="str"/>
      <x:c r="K182" s="7" t="str"/>
      <x:c r="L182" s="7" t="str">
        <x:f>IF(K182="","OPEN",IF(J182="","FAIL","PASS"))</x:f>
        <x:v>OPEN</x:v>
      </x:c>
    </x:row>
    <x:row r="183" ht="38" customHeight="1">
      <x:c r="B183" s="7" t="str">
        <x:v>REA-O-C1-SF-01</x:v>
      </x:c>
      <x:c r="C183" s="7" t="str">
        <x:v>REA-O-C1</x:v>
      </x:c>
      <x:c r="D183" s="7" t="str">
        <x:v>PTC-C</x:v>
      </x:c>
      <x:c r="E183" s="7" t="str">
        <x:v>BL-X</x:v>
      </x:c>
      <x:c r="F183" s="7" t="str">
        <x:v>SF</x:v>
      </x:c>
      <x:c r="G183" s="7" t="str">
        <x:v>wetted surface finish</x:v>
      </x:c>
      <x:c r="H183" s="10" t="str">
        <x:v>roughness, surface energy and clean recovery</x:v>
      </x:c>
      <x:c r="I183" s="10" t="str">
        <x:v>retained until article disposition</x:v>
      </x:c>
      <x:c r="J183" s="7" t="str"/>
      <x:c r="K183" s="7" t="str"/>
      <x:c r="L183" s="7" t="str">
        <x:f>IF(K183="","OPEN",IF(J183="","FAIL","PASS"))</x:f>
        <x:v>OPEN</x:v>
      </x:c>
    </x:row>
    <x:row r="184" ht="38" customHeight="1">
      <x:c r="B184" s="7" t="str">
        <x:v>REA-O-C1-SF-02</x:v>
      </x:c>
      <x:c r="C184" s="7" t="str">
        <x:v>REA-O-C1</x:v>
      </x:c>
      <x:c r="D184" s="7" t="str">
        <x:v>PTC-C</x:v>
      </x:c>
      <x:c r="E184" s="7" t="str">
        <x:v>BL-X</x:v>
      </x:c>
      <x:c r="F184" s="7" t="str">
        <x:v>SF</x:v>
      </x:c>
      <x:c r="G184" s="7" t="str">
        <x:v>wetted surface finish</x:v>
      </x:c>
      <x:c r="H184" s="10" t="str">
        <x:v>roughness, surface energy and clean recovery</x:v>
      </x:c>
      <x:c r="I184" s="10" t="str">
        <x:v>retained until article disposition</x:v>
      </x:c>
      <x:c r="J184" s="7" t="str"/>
      <x:c r="K184" s="7" t="str"/>
      <x:c r="L184" s="7" t="str">
        <x:f>IF(K184="","OPEN",IF(J184="","FAIL","PASS"))</x:f>
        <x:v>OPEN</x:v>
      </x:c>
    </x:row>
    <x:row r="185" ht="38" customHeight="1">
      <x:c r="B185" s="7" t="str">
        <x:v>REA-O-C1-SF-03</x:v>
      </x:c>
      <x:c r="C185" s="7" t="str">
        <x:v>REA-O-C1</x:v>
      </x:c>
      <x:c r="D185" s="7" t="str">
        <x:v>PTC-C</x:v>
      </x:c>
      <x:c r="E185" s="7" t="str">
        <x:v>BL-X</x:v>
      </x:c>
      <x:c r="F185" s="7" t="str">
        <x:v>SF</x:v>
      </x:c>
      <x:c r="G185" s="7" t="str">
        <x:v>wetted surface finish</x:v>
      </x:c>
      <x:c r="H185" s="10" t="str">
        <x:v>roughness, surface energy and clean recovery</x:v>
      </x:c>
      <x:c r="I185" s="10" t="str">
        <x:v>retained until article disposition</x:v>
      </x:c>
      <x:c r="J185" s="7" t="str"/>
      <x:c r="K185" s="7" t="str"/>
      <x:c r="L185" s="7" t="str">
        <x:f>IF(K185="","OPEN",IF(J185="","FAIL","PASS"))</x:f>
        <x:v>OPEN</x:v>
      </x:c>
    </x:row>
    <x:row r="186" ht="38" customHeight="1">
      <x:c r="B186" s="7" t="str">
        <x:v>REA-O-C1-SF-04</x:v>
      </x:c>
      <x:c r="C186" s="7" t="str">
        <x:v>REA-O-C1</x:v>
      </x:c>
      <x:c r="D186" s="7" t="str">
        <x:v>PTC-C</x:v>
      </x:c>
      <x:c r="E186" s="7" t="str">
        <x:v>BL-X</x:v>
      </x:c>
      <x:c r="F186" s="7" t="str">
        <x:v>SF</x:v>
      </x:c>
      <x:c r="G186" s="7" t="str">
        <x:v>wetted surface finish</x:v>
      </x:c>
      <x:c r="H186" s="10" t="str">
        <x:v>roughness, surface energy and clean recovery</x:v>
      </x:c>
      <x:c r="I186" s="10" t="str">
        <x:v>retained until article disposition</x:v>
      </x:c>
      <x:c r="J186" s="7" t="str"/>
      <x:c r="K186" s="7" t="str"/>
      <x:c r="L186" s="7" t="str">
        <x:f>IF(K186="","OPEN",IF(J186="","FAIL","PASS"))</x:f>
        <x:v>OPEN</x:v>
      </x:c>
    </x:row>
    <x:row r="187" ht="38" customHeight="1">
      <x:c r="B187" s="7" t="str">
        <x:v>REA-O-C1-SF-05</x:v>
      </x:c>
      <x:c r="C187" s="7" t="str">
        <x:v>REA-O-C1</x:v>
      </x:c>
      <x:c r="D187" s="7" t="str">
        <x:v>PTC-C</x:v>
      </x:c>
      <x:c r="E187" s="7" t="str">
        <x:v>BL-X</x:v>
      </x:c>
      <x:c r="F187" s="7" t="str">
        <x:v>SF</x:v>
      </x:c>
      <x:c r="G187" s="7" t="str">
        <x:v>wetted surface finish</x:v>
      </x:c>
      <x:c r="H187" s="10" t="str">
        <x:v>roughness, surface energy and clean recovery</x:v>
      </x:c>
      <x:c r="I187" s="10" t="str">
        <x:v>retained until article disposition</x:v>
      </x:c>
      <x:c r="J187" s="7" t="str"/>
      <x:c r="K187" s="7" t="str"/>
      <x:c r="L187" s="7" t="str">
        <x:f>IF(K187="","OPEN",IF(J187="","FAIL","PASS"))</x:f>
        <x:v>OPEN</x:v>
      </x:c>
    </x:row>
    <x:row r="188" ht="38" customHeight="1">
      <x:c r="B188" s="7" t="str">
        <x:v>REA-O-C1-SF-06</x:v>
      </x:c>
      <x:c r="C188" s="7" t="str">
        <x:v>REA-O-C1</x:v>
      </x:c>
      <x:c r="D188" s="7" t="str">
        <x:v>PTC-C</x:v>
      </x:c>
      <x:c r="E188" s="7" t="str">
        <x:v>BL-X</x:v>
      </x:c>
      <x:c r="F188" s="7" t="str">
        <x:v>SF</x:v>
      </x:c>
      <x:c r="G188" s="7" t="str">
        <x:v>wetted surface finish</x:v>
      </x:c>
      <x:c r="H188" s="10" t="str">
        <x:v>roughness, surface energy and clean recovery</x:v>
      </x:c>
      <x:c r="I188" s="10" t="str">
        <x:v>retained until article disposition</x:v>
      </x:c>
      <x:c r="J188" s="7" t="str"/>
      <x:c r="K188" s="7" t="str"/>
      <x:c r="L188" s="7" t="str">
        <x:f>IF(K188="","OPEN",IF(J188="","FAIL","PASS"))</x:f>
        <x:v>OPEN</x:v>
      </x:c>
    </x:row>
    <x:row r="189" ht="38" customHeight="1">
      <x:c r="B189" s="7" t="str">
        <x:v>REA-O-C1-SF-07</x:v>
      </x:c>
      <x:c r="C189" s="7" t="str">
        <x:v>REA-O-C1</x:v>
      </x:c>
      <x:c r="D189" s="7" t="str">
        <x:v>PTC-C</x:v>
      </x:c>
      <x:c r="E189" s="7" t="str">
        <x:v>BL-X</x:v>
      </x:c>
      <x:c r="F189" s="7" t="str">
        <x:v>SF</x:v>
      </x:c>
      <x:c r="G189" s="7" t="str">
        <x:v>wetted surface finish</x:v>
      </x:c>
      <x:c r="H189" s="10" t="str">
        <x:v>roughness, surface energy and clean recovery</x:v>
      </x:c>
      <x:c r="I189" s="10" t="str">
        <x:v>retained until article disposition</x:v>
      </x:c>
      <x:c r="J189" s="7" t="str"/>
      <x:c r="K189" s="7" t="str"/>
      <x:c r="L189" s="7" t="str">
        <x:f>IF(K189="","OPEN",IF(J189="","FAIL","PASS"))</x:f>
        <x:v>OPEN</x:v>
      </x:c>
    </x:row>
    <x:row r="190" ht="38" customHeight="1">
      <x:c r="B190" s="7" t="str">
        <x:v>REA-O-C1-SF-08</x:v>
      </x:c>
      <x:c r="C190" s="7" t="str">
        <x:v>REA-O-C1</x:v>
      </x:c>
      <x:c r="D190" s="7" t="str">
        <x:v>PTC-C</x:v>
      </x:c>
      <x:c r="E190" s="7" t="str">
        <x:v>BL-X</x:v>
      </x:c>
      <x:c r="F190" s="7" t="str">
        <x:v>SF</x:v>
      </x:c>
      <x:c r="G190" s="7" t="str">
        <x:v>wetted surface finish</x:v>
      </x:c>
      <x:c r="H190" s="10" t="str">
        <x:v>roughness, surface energy and clean recovery</x:v>
      </x:c>
      <x:c r="I190" s="10" t="str">
        <x:v>retained until article disposition</x:v>
      </x:c>
      <x:c r="J190" s="7" t="str"/>
      <x:c r="K190" s="7" t="str"/>
      <x:c r="L190" s="7" t="str">
        <x:f>IF(K190="","OPEN",IF(J190="","FAIL","PASS"))</x:f>
        <x:v>OPEN</x:v>
      </x:c>
    </x:row>
    <x:row r="191" ht="38" customHeight="1">
      <x:c r="B191" s="7" t="str">
        <x:v>REA-O-C1-CP-01</x:v>
      </x:c>
      <x:c r="C191" s="7" t="str">
        <x:v>REA-O-C1</x:v>
      </x:c>
      <x:c r="D191" s="7" t="str">
        <x:v>PTC-C</x:v>
      </x:c>
      <x:c r="E191" s="7" t="str">
        <x:v>BL-X</x:v>
      </x:c>
      <x:c r="F191" s="7" t="str">
        <x:v>CP</x:v>
      </x:c>
      <x:c r="G191" s="7" t="str">
        <x:v>cable or tube penetration</x:v>
      </x:c>
      <x:c r="H191" s="10" t="str">
        <x:v>leak, strain relief and evidence independence</x:v>
      </x:c>
      <x:c r="I191" s="10" t="str">
        <x:v>retained until article disposition</x:v>
      </x:c>
      <x:c r="J191" s="7" t="str"/>
      <x:c r="K191" s="7" t="str"/>
      <x:c r="L191" s="7" t="str">
        <x:f>IF(K191="","OPEN",IF(J191="","FAIL","PASS"))</x:f>
        <x:v>OPEN</x:v>
      </x:c>
    </x:row>
    <x:row r="192" ht="38" customHeight="1">
      <x:c r="B192" s="7" t="str">
        <x:v>REA-O-C1-CP-02</x:v>
      </x:c>
      <x:c r="C192" s="7" t="str">
        <x:v>REA-O-C1</x:v>
      </x:c>
      <x:c r="D192" s="7" t="str">
        <x:v>PTC-C</x:v>
      </x:c>
      <x:c r="E192" s="7" t="str">
        <x:v>BL-X</x:v>
      </x:c>
      <x:c r="F192" s="7" t="str">
        <x:v>CP</x:v>
      </x:c>
      <x:c r="G192" s="7" t="str">
        <x:v>cable or tube penetration</x:v>
      </x:c>
      <x:c r="H192" s="10" t="str">
        <x:v>leak, strain relief and evidence independence</x:v>
      </x:c>
      <x:c r="I192" s="10" t="str">
        <x:v>retained until article disposition</x:v>
      </x:c>
      <x:c r="J192" s="7" t="str"/>
      <x:c r="K192" s="7" t="str"/>
      <x:c r="L192" s="7" t="str">
        <x:f>IF(K192="","OPEN",IF(J192="","FAIL","PASS"))</x:f>
        <x:v>OPEN</x:v>
      </x:c>
    </x:row>
    <x:row r="193" ht="38" customHeight="1">
      <x:c r="B193" s="7" t="str">
        <x:v>REA-O-C1-CP-03</x:v>
      </x:c>
      <x:c r="C193" s="7" t="str">
        <x:v>REA-O-C1</x:v>
      </x:c>
      <x:c r="D193" s="7" t="str">
        <x:v>PTC-C</x:v>
      </x:c>
      <x:c r="E193" s="7" t="str">
        <x:v>BL-X</x:v>
      </x:c>
      <x:c r="F193" s="7" t="str">
        <x:v>CP</x:v>
      </x:c>
      <x:c r="G193" s="7" t="str">
        <x:v>cable or tube penetration</x:v>
      </x:c>
      <x:c r="H193" s="10" t="str">
        <x:v>leak, strain relief and evidence independence</x:v>
      </x:c>
      <x:c r="I193" s="10" t="str">
        <x:v>retained until article disposition</x:v>
      </x:c>
      <x:c r="J193" s="7" t="str"/>
      <x:c r="K193" s="7" t="str"/>
      <x:c r="L193" s="7" t="str">
        <x:f>IF(K193="","OPEN",IF(J193="","FAIL","PASS"))</x:f>
        <x:v>OPEN</x:v>
      </x:c>
    </x:row>
    <x:row r="194" ht="38" customHeight="1">
      <x:c r="B194" s="7" t="str">
        <x:v>REA-O-C1-CP-04</x:v>
      </x:c>
      <x:c r="C194" s="7" t="str">
        <x:v>REA-O-C1</x:v>
      </x:c>
      <x:c r="D194" s="7" t="str">
        <x:v>PTC-C</x:v>
      </x:c>
      <x:c r="E194" s="7" t="str">
        <x:v>BL-X</x:v>
      </x:c>
      <x:c r="F194" s="7" t="str">
        <x:v>CP</x:v>
      </x:c>
      <x:c r="G194" s="7" t="str">
        <x:v>cable or tube penetration</x:v>
      </x:c>
      <x:c r="H194" s="10" t="str">
        <x:v>leak, strain relief and evidence independence</x:v>
      </x:c>
      <x:c r="I194" s="10" t="str">
        <x:v>retained until article disposition</x:v>
      </x:c>
      <x:c r="J194" s="7" t="str"/>
      <x:c r="K194" s="7" t="str"/>
      <x:c r="L194" s="7" t="str">
        <x:f>IF(K194="","OPEN",IF(J194="","FAIL","PASS"))</x:f>
        <x:v>OPEN</x:v>
      </x:c>
    </x:row>
    <x:row r="195" ht="38" customHeight="1">
      <x:c r="B195" s="7" t="str">
        <x:v>REA-O-C1-CP-05</x:v>
      </x:c>
      <x:c r="C195" s="7" t="str">
        <x:v>REA-O-C1</x:v>
      </x:c>
      <x:c r="D195" s="7" t="str">
        <x:v>PTC-C</x:v>
      </x:c>
      <x:c r="E195" s="7" t="str">
        <x:v>BL-X</x:v>
      </x:c>
      <x:c r="F195" s="7" t="str">
        <x:v>CP</x:v>
      </x:c>
      <x:c r="G195" s="7" t="str">
        <x:v>cable or tube penetration</x:v>
      </x:c>
      <x:c r="H195" s="10" t="str">
        <x:v>leak, strain relief and evidence independence</x:v>
      </x:c>
      <x:c r="I195" s="10" t="str">
        <x:v>retained until article disposition</x:v>
      </x:c>
      <x:c r="J195" s="7" t="str"/>
      <x:c r="K195" s="7" t="str"/>
      <x:c r="L195" s="7" t="str">
        <x:f>IF(K195="","OPEN",IF(J195="","FAIL","PASS"))</x:f>
        <x:v>OPEN</x:v>
      </x:c>
    </x:row>
    <x:row r="196" ht="38" customHeight="1">
      <x:c r="B196" s="7" t="str">
        <x:v>REA-O-C1-CP-06</x:v>
      </x:c>
      <x:c r="C196" s="7" t="str">
        <x:v>REA-O-C1</x:v>
      </x:c>
      <x:c r="D196" s="7" t="str">
        <x:v>PTC-C</x:v>
      </x:c>
      <x:c r="E196" s="7" t="str">
        <x:v>BL-X</x:v>
      </x:c>
      <x:c r="F196" s="7" t="str">
        <x:v>CP</x:v>
      </x:c>
      <x:c r="G196" s="7" t="str">
        <x:v>cable or tube penetration</x:v>
      </x:c>
      <x:c r="H196" s="10" t="str">
        <x:v>leak, strain relief and evidence independence</x:v>
      </x:c>
      <x:c r="I196" s="10" t="str">
        <x:v>retained until article disposition</x:v>
      </x:c>
      <x:c r="J196" s="7" t="str"/>
      <x:c r="K196" s="7" t="str"/>
      <x:c r="L196" s="7" t="str">
        <x:f>IF(K196="","OPEN",IF(J196="","FAIL","PASS"))</x:f>
        <x:v>OPEN</x:v>
      </x:c>
    </x:row>
    <x:row r="197" ht="38" customHeight="1">
      <x:c r="B197" s="7" t="str">
        <x:v>REA-O-C1-CP-07</x:v>
      </x:c>
      <x:c r="C197" s="7" t="str">
        <x:v>REA-O-C1</x:v>
      </x:c>
      <x:c r="D197" s="7" t="str">
        <x:v>PTC-C</x:v>
      </x:c>
      <x:c r="E197" s="7" t="str">
        <x:v>BL-X</x:v>
      </x:c>
      <x:c r="F197" s="7" t="str">
        <x:v>CP</x:v>
      </x:c>
      <x:c r="G197" s="7" t="str">
        <x:v>cable or tube penetration</x:v>
      </x:c>
      <x:c r="H197" s="10" t="str">
        <x:v>leak, strain relief and evidence independence</x:v>
      </x:c>
      <x:c r="I197" s="10" t="str">
        <x:v>retained until article disposition</x:v>
      </x:c>
      <x:c r="J197" s="7" t="str"/>
      <x:c r="K197" s="7" t="str"/>
      <x:c r="L197" s="7" t="str">
        <x:f>IF(K197="","OPEN",IF(J197="","FAIL","PASS"))</x:f>
        <x:v>OPEN</x:v>
      </x:c>
    </x:row>
    <x:row r="198" ht="38" customHeight="1">
      <x:c r="B198" s="7" t="str">
        <x:v>REA-O-C1-CP-08</x:v>
      </x:c>
      <x:c r="C198" s="7" t="str">
        <x:v>REA-O-C1</x:v>
      </x:c>
      <x:c r="D198" s="7" t="str">
        <x:v>PTC-C</x:v>
      </x:c>
      <x:c r="E198" s="7" t="str">
        <x:v>BL-X</x:v>
      </x:c>
      <x:c r="F198" s="7" t="str">
        <x:v>CP</x:v>
      </x:c>
      <x:c r="G198" s="7" t="str">
        <x:v>cable or tube penetration</x:v>
      </x:c>
      <x:c r="H198" s="10" t="str">
        <x:v>leak, strain relief and evidence independence</x:v>
      </x:c>
      <x:c r="I198" s="10" t="str">
        <x:v>retained until article disposition</x:v>
      </x:c>
      <x:c r="J198" s="7" t="str"/>
      <x:c r="K198" s="7" t="str"/>
      <x:c r="L198" s="7" t="str">
        <x:f>IF(K198="","OPEN",IF(J198="","FAIL","PASS"))</x:f>
        <x:v>OPEN</x:v>
      </x:c>
    </x:row>
    <x:row r="199" ht="38" customHeight="1">
      <x:c r="B199" s="7" t="str">
        <x:v>REA-O-C1-SM-01</x:v>
      </x:c>
      <x:c r="C199" s="7" t="str">
        <x:v>REA-O-C1</x:v>
      </x:c>
      <x:c r="D199" s="7" t="str">
        <x:v>PTC-C</x:v>
      </x:c>
      <x:c r="E199" s="7" t="str">
        <x:v>BL-X</x:v>
      </x:c>
      <x:c r="F199" s="7" t="str">
        <x:v>SM</x:v>
      </x:c>
      <x:c r="G199" s="7" t="str">
        <x:v>sensor mount and datum</x:v>
      </x:c>
      <x:c r="H199" s="10" t="str">
        <x:v>transfer stiffness, drift and removable calibration</x:v>
      </x:c>
      <x:c r="I199" s="10" t="str">
        <x:v>retained until article disposition</x:v>
      </x:c>
      <x:c r="J199" s="7" t="str"/>
      <x:c r="K199" s="7" t="str"/>
      <x:c r="L199" s="7" t="str">
        <x:f>IF(K199="","OPEN",IF(J199="","FAIL","PASS"))</x:f>
        <x:v>OPEN</x:v>
      </x:c>
    </x:row>
    <x:row r="200" ht="38" customHeight="1">
      <x:c r="B200" s="7" t="str">
        <x:v>REA-O-C1-SM-02</x:v>
      </x:c>
      <x:c r="C200" s="7" t="str">
        <x:v>REA-O-C1</x:v>
      </x:c>
      <x:c r="D200" s="7" t="str">
        <x:v>PTC-C</x:v>
      </x:c>
      <x:c r="E200" s="7" t="str">
        <x:v>BL-X</x:v>
      </x:c>
      <x:c r="F200" s="7" t="str">
        <x:v>SM</x:v>
      </x:c>
      <x:c r="G200" s="7" t="str">
        <x:v>sensor mount and datum</x:v>
      </x:c>
      <x:c r="H200" s="10" t="str">
        <x:v>transfer stiffness, drift and removable calibration</x:v>
      </x:c>
      <x:c r="I200" s="10" t="str">
        <x:v>retained until article disposition</x:v>
      </x:c>
      <x:c r="J200" s="7" t="str"/>
      <x:c r="K200" s="7" t="str"/>
      <x:c r="L200" s="7" t="str">
        <x:f>IF(K200="","OPEN",IF(J200="","FAIL","PASS"))</x:f>
        <x:v>OPEN</x:v>
      </x:c>
    </x:row>
    <x:row r="201" ht="38" customHeight="1">
      <x:c r="B201" s="7" t="str">
        <x:v>REA-O-C1-SM-03</x:v>
      </x:c>
      <x:c r="C201" s="7" t="str">
        <x:v>REA-O-C1</x:v>
      </x:c>
      <x:c r="D201" s="7" t="str">
        <x:v>PTC-C</x:v>
      </x:c>
      <x:c r="E201" s="7" t="str">
        <x:v>BL-X</x:v>
      </x:c>
      <x:c r="F201" s="7" t="str">
        <x:v>SM</x:v>
      </x:c>
      <x:c r="G201" s="7" t="str">
        <x:v>sensor mount and datum</x:v>
      </x:c>
      <x:c r="H201" s="10" t="str">
        <x:v>transfer stiffness, drift and removable calibration</x:v>
      </x:c>
      <x:c r="I201" s="10" t="str">
        <x:v>retained until article disposition</x:v>
      </x:c>
      <x:c r="J201" s="7" t="str"/>
      <x:c r="K201" s="7" t="str"/>
      <x:c r="L201" s="7" t="str">
        <x:f>IF(K201="","OPEN",IF(J201="","FAIL","PASS"))</x:f>
        <x:v>OPEN</x:v>
      </x:c>
    </x:row>
    <x:row r="202" ht="38" customHeight="1">
      <x:c r="B202" s="7" t="str">
        <x:v>REA-O-C1-SM-04</x:v>
      </x:c>
      <x:c r="C202" s="7" t="str">
        <x:v>REA-O-C1</x:v>
      </x:c>
      <x:c r="D202" s="7" t="str">
        <x:v>PTC-C</x:v>
      </x:c>
      <x:c r="E202" s="7" t="str">
        <x:v>BL-X</x:v>
      </x:c>
      <x:c r="F202" s="7" t="str">
        <x:v>SM</x:v>
      </x:c>
      <x:c r="G202" s="7" t="str">
        <x:v>sensor mount and datum</x:v>
      </x:c>
      <x:c r="H202" s="10" t="str">
        <x:v>transfer stiffness, drift and removable calibration</x:v>
      </x:c>
      <x:c r="I202" s="10" t="str">
        <x:v>retained until article disposition</x:v>
      </x:c>
      <x:c r="J202" s="7" t="str"/>
      <x:c r="K202" s="7" t="str"/>
      <x:c r="L202" s="7" t="str">
        <x:f>IF(K202="","OPEN",IF(J202="","FAIL","PASS"))</x:f>
        <x:v>OPEN</x:v>
      </x:c>
    </x:row>
    <x:row r="203" ht="38" customHeight="1">
      <x:c r="B203" s="7" t="str">
        <x:v>REA-O-C1-SM-05</x:v>
      </x:c>
      <x:c r="C203" s="7" t="str">
        <x:v>REA-O-C1</x:v>
      </x:c>
      <x:c r="D203" s="7" t="str">
        <x:v>PTC-C</x:v>
      </x:c>
      <x:c r="E203" s="7" t="str">
        <x:v>BL-X</x:v>
      </x:c>
      <x:c r="F203" s="7" t="str">
        <x:v>SM</x:v>
      </x:c>
      <x:c r="G203" s="7" t="str">
        <x:v>sensor mount and datum</x:v>
      </x:c>
      <x:c r="H203" s="10" t="str">
        <x:v>transfer stiffness, drift and removable calibration</x:v>
      </x:c>
      <x:c r="I203" s="10" t="str">
        <x:v>retained until article disposition</x:v>
      </x:c>
      <x:c r="J203" s="7" t="str"/>
      <x:c r="K203" s="7" t="str"/>
      <x:c r="L203" s="7" t="str">
        <x:f>IF(K203="","OPEN",IF(J203="","FAIL","PASS"))</x:f>
        <x:v>OPEN</x:v>
      </x:c>
    </x:row>
    <x:row r="204" ht="38" customHeight="1">
      <x:c r="B204" s="7" t="str">
        <x:v>REA-O-C1-SM-06</x:v>
      </x:c>
      <x:c r="C204" s="7" t="str">
        <x:v>REA-O-C1</x:v>
      </x:c>
      <x:c r="D204" s="7" t="str">
        <x:v>PTC-C</x:v>
      </x:c>
      <x:c r="E204" s="7" t="str">
        <x:v>BL-X</x:v>
      </x:c>
      <x:c r="F204" s="7" t="str">
        <x:v>SM</x:v>
      </x:c>
      <x:c r="G204" s="7" t="str">
        <x:v>sensor mount and datum</x:v>
      </x:c>
      <x:c r="H204" s="10" t="str">
        <x:v>transfer stiffness, drift and removable calibration</x:v>
      </x:c>
      <x:c r="I204" s="10" t="str">
        <x:v>retained until article disposition</x:v>
      </x:c>
      <x:c r="J204" s="7" t="str"/>
      <x:c r="K204" s="7" t="str"/>
      <x:c r="L204" s="7" t="str">
        <x:f>IF(K204="","OPEN",IF(J204="","FAIL","PASS"))</x:f>
        <x:v>OPEN</x:v>
      </x:c>
    </x:row>
    <x:row r="205" ht="38" customHeight="1">
      <x:c r="B205" s="7" t="str">
        <x:v>REA-O-C1-SM-07</x:v>
      </x:c>
      <x:c r="C205" s="7" t="str">
        <x:v>REA-O-C1</x:v>
      </x:c>
      <x:c r="D205" s="7" t="str">
        <x:v>PTC-C</x:v>
      </x:c>
      <x:c r="E205" s="7" t="str">
        <x:v>BL-X</x:v>
      </x:c>
      <x:c r="F205" s="7" t="str">
        <x:v>SM</x:v>
      </x:c>
      <x:c r="G205" s="7" t="str">
        <x:v>sensor mount and datum</x:v>
      </x:c>
      <x:c r="H205" s="10" t="str">
        <x:v>transfer stiffness, drift and removable calibration</x:v>
      </x:c>
      <x:c r="I205" s="10" t="str">
        <x:v>retained until article disposition</x:v>
      </x:c>
      <x:c r="J205" s="7" t="str"/>
      <x:c r="K205" s="7" t="str"/>
      <x:c r="L205" s="7" t="str">
        <x:f>IF(K205="","OPEN",IF(J205="","FAIL","PASS"))</x:f>
        <x:v>OPEN</x:v>
      </x:c>
    </x:row>
    <x:row r="206" ht="38" customHeight="1">
      <x:c r="B206" s="7" t="str">
        <x:v>REA-O-C1-SM-08</x:v>
      </x:c>
      <x:c r="C206" s="7" t="str">
        <x:v>REA-O-C1</x:v>
      </x:c>
      <x:c r="D206" s="7" t="str">
        <x:v>PTC-C</x:v>
      </x:c>
      <x:c r="E206" s="7" t="str">
        <x:v>BL-X</x:v>
      </x:c>
      <x:c r="F206" s="7" t="str">
        <x:v>SM</x:v>
      </x:c>
      <x:c r="G206" s="7" t="str">
        <x:v>sensor mount and datum</x:v>
      </x:c>
      <x:c r="H206" s="10" t="str">
        <x:v>transfer stiffness, drift and removable calibration</x:v>
      </x:c>
      <x:c r="I206" s="10" t="str">
        <x:v>retained until article disposition</x:v>
      </x:c>
      <x:c r="J206" s="7" t="str"/>
      <x:c r="K206" s="7" t="str"/>
      <x:c r="L206" s="7" t="str">
        <x:f>IF(K206="","OPEN",IF(J206="","FAIL","PASS"))</x:f>
        <x:v>OPEN</x:v>
      </x:c>
    </x:row>
    <x:row r="207" ht="38" customHeight="1">
      <x:c r="B207" s="7" t="str">
        <x:v>REA-O-C2-CJ-01</x:v>
      </x:c>
      <x:c r="C207" s="7" t="str">
        <x:v>REA-O-C2</x:v>
      </x:c>
      <x:c r="D207" s="7" t="str">
        <x:v>PTC-C</x:v>
      </x:c>
      <x:c r="E207" s="7" t="str">
        <x:v>BL-Y</x:v>
      </x:c>
      <x:c r="F207" s="7" t="str">
        <x:v>CJ</x:v>
      </x:c>
      <x:c r="G207" s="7" t="str">
        <x:v>wetted joint or weld</x:v>
      </x:c>
      <x:c r="H207" s="10" t="str">
        <x:v>geometry, surface and leak integrity</x:v>
      </x:c>
      <x:c r="I207" s="10" t="str">
        <x:v>retained until article disposition</x:v>
      </x:c>
      <x:c r="J207" s="7" t="str"/>
      <x:c r="K207" s="7" t="str"/>
      <x:c r="L207" s="7" t="str">
        <x:f>IF(K207="","OPEN",IF(J207="","FAIL","PASS"))</x:f>
        <x:v>OPEN</x:v>
      </x:c>
    </x:row>
    <x:row r="208" ht="38" customHeight="1">
      <x:c r="B208" s="7" t="str">
        <x:v>REA-O-C2-CJ-02</x:v>
      </x:c>
      <x:c r="C208" s="7" t="str">
        <x:v>REA-O-C2</x:v>
      </x:c>
      <x:c r="D208" s="7" t="str">
        <x:v>PTC-C</x:v>
      </x:c>
      <x:c r="E208" s="7" t="str">
        <x:v>BL-Y</x:v>
      </x:c>
      <x:c r="F208" s="7" t="str">
        <x:v>CJ</x:v>
      </x:c>
      <x:c r="G208" s="7" t="str">
        <x:v>wetted joint or weld</x:v>
      </x:c>
      <x:c r="H208" s="10" t="str">
        <x:v>geometry, surface and leak integrity</x:v>
      </x:c>
      <x:c r="I208" s="10" t="str">
        <x:v>retained until article disposition</x:v>
      </x:c>
      <x:c r="J208" s="7" t="str"/>
      <x:c r="K208" s="7" t="str"/>
      <x:c r="L208" s="7" t="str">
        <x:f>IF(K208="","OPEN",IF(J208="","FAIL","PASS"))</x:f>
        <x:v>OPEN</x:v>
      </x:c>
    </x:row>
    <x:row r="209" ht="38" customHeight="1">
      <x:c r="B209" s="7" t="str">
        <x:v>REA-O-C2-CJ-03</x:v>
      </x:c>
      <x:c r="C209" s="7" t="str">
        <x:v>REA-O-C2</x:v>
      </x:c>
      <x:c r="D209" s="7" t="str">
        <x:v>PTC-C</x:v>
      </x:c>
      <x:c r="E209" s="7" t="str">
        <x:v>BL-Y</x:v>
      </x:c>
      <x:c r="F209" s="7" t="str">
        <x:v>CJ</x:v>
      </x:c>
      <x:c r="G209" s="7" t="str">
        <x:v>wetted joint or weld</x:v>
      </x:c>
      <x:c r="H209" s="10" t="str">
        <x:v>geometry, surface and leak integrity</x:v>
      </x:c>
      <x:c r="I209" s="10" t="str">
        <x:v>retained until article disposition</x:v>
      </x:c>
      <x:c r="J209" s="7" t="str"/>
      <x:c r="K209" s="7" t="str"/>
      <x:c r="L209" s="7" t="str">
        <x:f>IF(K209="","OPEN",IF(J209="","FAIL","PASS"))</x:f>
        <x:v>OPEN</x:v>
      </x:c>
    </x:row>
    <x:row r="210" ht="38" customHeight="1">
      <x:c r="B210" s="7" t="str">
        <x:v>REA-O-C2-CJ-04</x:v>
      </x:c>
      <x:c r="C210" s="7" t="str">
        <x:v>REA-O-C2</x:v>
      </x:c>
      <x:c r="D210" s="7" t="str">
        <x:v>PTC-C</x:v>
      </x:c>
      <x:c r="E210" s="7" t="str">
        <x:v>BL-Y</x:v>
      </x:c>
      <x:c r="F210" s="7" t="str">
        <x:v>CJ</x:v>
      </x:c>
      <x:c r="G210" s="7" t="str">
        <x:v>wetted joint or weld</x:v>
      </x:c>
      <x:c r="H210" s="10" t="str">
        <x:v>geometry, surface and leak integrity</x:v>
      </x:c>
      <x:c r="I210" s="10" t="str">
        <x:v>retained until article disposition</x:v>
      </x:c>
      <x:c r="J210" s="7" t="str"/>
      <x:c r="K210" s="7" t="str"/>
      <x:c r="L210" s="7" t="str">
        <x:f>IF(K210="","OPEN",IF(J210="","FAIL","PASS"))</x:f>
        <x:v>OPEN</x:v>
      </x:c>
    </x:row>
    <x:row r="211" ht="38" customHeight="1">
      <x:c r="B211" s="7" t="str">
        <x:v>REA-O-C2-CJ-05</x:v>
      </x:c>
      <x:c r="C211" s="7" t="str">
        <x:v>REA-O-C2</x:v>
      </x:c>
      <x:c r="D211" s="7" t="str">
        <x:v>PTC-C</x:v>
      </x:c>
      <x:c r="E211" s="7" t="str">
        <x:v>BL-Y</x:v>
      </x:c>
      <x:c r="F211" s="7" t="str">
        <x:v>CJ</x:v>
      </x:c>
      <x:c r="G211" s="7" t="str">
        <x:v>wetted joint or weld</x:v>
      </x:c>
      <x:c r="H211" s="10" t="str">
        <x:v>geometry, surface and leak integrity</x:v>
      </x:c>
      <x:c r="I211" s="10" t="str">
        <x:v>retained until article disposition</x:v>
      </x:c>
      <x:c r="J211" s="7" t="str"/>
      <x:c r="K211" s="7" t="str"/>
      <x:c r="L211" s="7" t="str">
        <x:f>IF(K211="","OPEN",IF(J211="","FAIL","PASS"))</x:f>
        <x:v>OPEN</x:v>
      </x:c>
    </x:row>
    <x:row r="212" ht="38" customHeight="1">
      <x:c r="B212" s="7" t="str">
        <x:v>REA-O-C2-CJ-06</x:v>
      </x:c>
      <x:c r="C212" s="7" t="str">
        <x:v>REA-O-C2</x:v>
      </x:c>
      <x:c r="D212" s="7" t="str">
        <x:v>PTC-C</x:v>
      </x:c>
      <x:c r="E212" s="7" t="str">
        <x:v>BL-Y</x:v>
      </x:c>
      <x:c r="F212" s="7" t="str">
        <x:v>CJ</x:v>
      </x:c>
      <x:c r="G212" s="7" t="str">
        <x:v>wetted joint or weld</x:v>
      </x:c>
      <x:c r="H212" s="10" t="str">
        <x:v>geometry, surface and leak integrity</x:v>
      </x:c>
      <x:c r="I212" s="10" t="str">
        <x:v>retained until article disposition</x:v>
      </x:c>
      <x:c r="J212" s="7" t="str"/>
      <x:c r="K212" s="7" t="str"/>
      <x:c r="L212" s="7" t="str">
        <x:f>IF(K212="","OPEN",IF(J212="","FAIL","PASS"))</x:f>
        <x:v>OPEN</x:v>
      </x:c>
    </x:row>
    <x:row r="213" ht="38" customHeight="1">
      <x:c r="B213" s="7" t="str">
        <x:v>REA-O-C2-CJ-07</x:v>
      </x:c>
      <x:c r="C213" s="7" t="str">
        <x:v>REA-O-C2</x:v>
      </x:c>
      <x:c r="D213" s="7" t="str">
        <x:v>PTC-C</x:v>
      </x:c>
      <x:c r="E213" s="7" t="str">
        <x:v>BL-Y</x:v>
      </x:c>
      <x:c r="F213" s="7" t="str">
        <x:v>CJ</x:v>
      </x:c>
      <x:c r="G213" s="7" t="str">
        <x:v>wetted joint or weld</x:v>
      </x:c>
      <x:c r="H213" s="10" t="str">
        <x:v>geometry, surface and leak integrity</x:v>
      </x:c>
      <x:c r="I213" s="10" t="str">
        <x:v>retained until article disposition</x:v>
      </x:c>
      <x:c r="J213" s="7" t="str"/>
      <x:c r="K213" s="7" t="str"/>
      <x:c r="L213" s="7" t="str">
        <x:f>IF(K213="","OPEN",IF(J213="","FAIL","PASS"))</x:f>
        <x:v>OPEN</x:v>
      </x:c>
    </x:row>
    <x:row r="214" ht="38" customHeight="1">
      <x:c r="B214" s="7" t="str">
        <x:v>REA-O-C2-CJ-08</x:v>
      </x:c>
      <x:c r="C214" s="7" t="str">
        <x:v>REA-O-C2</x:v>
      </x:c>
      <x:c r="D214" s="7" t="str">
        <x:v>PTC-C</x:v>
      </x:c>
      <x:c r="E214" s="7" t="str">
        <x:v>BL-Y</x:v>
      </x:c>
      <x:c r="F214" s="7" t="str">
        <x:v>CJ</x:v>
      </x:c>
      <x:c r="G214" s="7" t="str">
        <x:v>wetted joint or weld</x:v>
      </x:c>
      <x:c r="H214" s="10" t="str">
        <x:v>geometry, surface and leak integrity</x:v>
      </x:c>
      <x:c r="I214" s="10" t="str">
        <x:v>retained until article disposition</x:v>
      </x:c>
      <x:c r="J214" s="7" t="str"/>
      <x:c r="K214" s="7" t="str"/>
      <x:c r="L214" s="7" t="str">
        <x:f>IF(K214="","OPEN",IF(J214="","FAIL","PASS"))</x:f>
        <x:v>OPEN</x:v>
      </x:c>
    </x:row>
    <x:row r="215" ht="38" customHeight="1">
      <x:c r="B215" s="7" t="str">
        <x:v>REA-O-C2-SE-01</x:v>
      </x:c>
      <x:c r="C215" s="7" t="str">
        <x:v>REA-O-C2</x:v>
      </x:c>
      <x:c r="D215" s="7" t="str">
        <x:v>PTC-C</x:v>
      </x:c>
      <x:c r="E215" s="7" t="str">
        <x:v>BL-Y</x:v>
      </x:c>
      <x:c r="F215" s="7" t="str">
        <x:v>SE</x:v>
      </x:c>
      <x:c r="G215" s="7" t="str">
        <x:v>seal and gasket</x:v>
      </x:c>
      <x:c r="H215" s="10" t="str">
        <x:v>compression, compatibility and retained condition</x:v>
      </x:c>
      <x:c r="I215" s="10" t="str">
        <x:v>retained until article disposition</x:v>
      </x:c>
      <x:c r="J215" s="7" t="str"/>
      <x:c r="K215" s="7" t="str"/>
      <x:c r="L215" s="7" t="str">
        <x:f>IF(K215="","OPEN",IF(J215="","FAIL","PASS"))</x:f>
        <x:v>OPEN</x:v>
      </x:c>
    </x:row>
    <x:row r="216" ht="38" customHeight="1">
      <x:c r="B216" s="7" t="str">
        <x:v>REA-O-C2-SE-02</x:v>
      </x:c>
      <x:c r="C216" s="7" t="str">
        <x:v>REA-O-C2</x:v>
      </x:c>
      <x:c r="D216" s="7" t="str">
        <x:v>PTC-C</x:v>
      </x:c>
      <x:c r="E216" s="7" t="str">
        <x:v>BL-Y</x:v>
      </x:c>
      <x:c r="F216" s="7" t="str">
        <x:v>SE</x:v>
      </x:c>
      <x:c r="G216" s="7" t="str">
        <x:v>seal and gasket</x:v>
      </x:c>
      <x:c r="H216" s="10" t="str">
        <x:v>compression, compatibility and retained condition</x:v>
      </x:c>
      <x:c r="I216" s="10" t="str">
        <x:v>retained until article disposition</x:v>
      </x:c>
      <x:c r="J216" s="7" t="str"/>
      <x:c r="K216" s="7" t="str"/>
      <x:c r="L216" s="7" t="str">
        <x:f>IF(K216="","OPEN",IF(J216="","FAIL","PASS"))</x:f>
        <x:v>OPEN</x:v>
      </x:c>
    </x:row>
    <x:row r="217" ht="38" customHeight="1">
      <x:c r="B217" s="7" t="str">
        <x:v>REA-O-C2-SE-03</x:v>
      </x:c>
      <x:c r="C217" s="7" t="str">
        <x:v>REA-O-C2</x:v>
      </x:c>
      <x:c r="D217" s="7" t="str">
        <x:v>PTC-C</x:v>
      </x:c>
      <x:c r="E217" s="7" t="str">
        <x:v>BL-Y</x:v>
      </x:c>
      <x:c r="F217" s="7" t="str">
        <x:v>SE</x:v>
      </x:c>
      <x:c r="G217" s="7" t="str">
        <x:v>seal and gasket</x:v>
      </x:c>
      <x:c r="H217" s="10" t="str">
        <x:v>compression, compatibility and retained condition</x:v>
      </x:c>
      <x:c r="I217" s="10" t="str">
        <x:v>retained until article disposition</x:v>
      </x:c>
      <x:c r="J217" s="7" t="str"/>
      <x:c r="K217" s="7" t="str"/>
      <x:c r="L217" s="7" t="str">
        <x:f>IF(K217="","OPEN",IF(J217="","FAIL","PASS"))</x:f>
        <x:v>OPEN</x:v>
      </x:c>
    </x:row>
    <x:row r="218" ht="38" customHeight="1">
      <x:c r="B218" s="7" t="str">
        <x:v>REA-O-C2-SE-04</x:v>
      </x:c>
      <x:c r="C218" s="7" t="str">
        <x:v>REA-O-C2</x:v>
      </x:c>
      <x:c r="D218" s="7" t="str">
        <x:v>PTC-C</x:v>
      </x:c>
      <x:c r="E218" s="7" t="str">
        <x:v>BL-Y</x:v>
      </x:c>
      <x:c r="F218" s="7" t="str">
        <x:v>SE</x:v>
      </x:c>
      <x:c r="G218" s="7" t="str">
        <x:v>seal and gasket</x:v>
      </x:c>
      <x:c r="H218" s="10" t="str">
        <x:v>compression, compatibility and retained condition</x:v>
      </x:c>
      <x:c r="I218" s="10" t="str">
        <x:v>retained until article disposition</x:v>
      </x:c>
      <x:c r="J218" s="7" t="str"/>
      <x:c r="K218" s="7" t="str"/>
      <x:c r="L218" s="7" t="str">
        <x:f>IF(K218="","OPEN",IF(J218="","FAIL","PASS"))</x:f>
        <x:v>OPEN</x:v>
      </x:c>
    </x:row>
    <x:row r="219" ht="38" customHeight="1">
      <x:c r="B219" s="7" t="str">
        <x:v>REA-O-C2-SE-05</x:v>
      </x:c>
      <x:c r="C219" s="7" t="str">
        <x:v>REA-O-C2</x:v>
      </x:c>
      <x:c r="D219" s="7" t="str">
        <x:v>PTC-C</x:v>
      </x:c>
      <x:c r="E219" s="7" t="str">
        <x:v>BL-Y</x:v>
      </x:c>
      <x:c r="F219" s="7" t="str">
        <x:v>SE</x:v>
      </x:c>
      <x:c r="G219" s="7" t="str">
        <x:v>seal and gasket</x:v>
      </x:c>
      <x:c r="H219" s="10" t="str">
        <x:v>compression, compatibility and retained condition</x:v>
      </x:c>
      <x:c r="I219" s="10" t="str">
        <x:v>retained until article disposition</x:v>
      </x:c>
      <x:c r="J219" s="7" t="str"/>
      <x:c r="K219" s="7" t="str"/>
      <x:c r="L219" s="7" t="str">
        <x:f>IF(K219="","OPEN",IF(J219="","FAIL","PASS"))</x:f>
        <x:v>OPEN</x:v>
      </x:c>
    </x:row>
    <x:row r="220" ht="38" customHeight="1">
      <x:c r="B220" s="7" t="str">
        <x:v>REA-O-C2-SE-06</x:v>
      </x:c>
      <x:c r="C220" s="7" t="str">
        <x:v>REA-O-C2</x:v>
      </x:c>
      <x:c r="D220" s="7" t="str">
        <x:v>PTC-C</x:v>
      </x:c>
      <x:c r="E220" s="7" t="str">
        <x:v>BL-Y</x:v>
      </x:c>
      <x:c r="F220" s="7" t="str">
        <x:v>SE</x:v>
      </x:c>
      <x:c r="G220" s="7" t="str">
        <x:v>seal and gasket</x:v>
      </x:c>
      <x:c r="H220" s="10" t="str">
        <x:v>compression, compatibility and retained condition</x:v>
      </x:c>
      <x:c r="I220" s="10" t="str">
        <x:v>retained until article disposition</x:v>
      </x:c>
      <x:c r="J220" s="7" t="str"/>
      <x:c r="K220" s="7" t="str"/>
      <x:c r="L220" s="7" t="str">
        <x:f>IF(K220="","OPEN",IF(J220="","FAIL","PASS"))</x:f>
        <x:v>OPEN</x:v>
      </x:c>
    </x:row>
    <x:row r="221" ht="38" customHeight="1">
      <x:c r="B221" s="7" t="str">
        <x:v>REA-O-C2-SE-07</x:v>
      </x:c>
      <x:c r="C221" s="7" t="str">
        <x:v>REA-O-C2</x:v>
      </x:c>
      <x:c r="D221" s="7" t="str">
        <x:v>PTC-C</x:v>
      </x:c>
      <x:c r="E221" s="7" t="str">
        <x:v>BL-Y</x:v>
      </x:c>
      <x:c r="F221" s="7" t="str">
        <x:v>SE</x:v>
      </x:c>
      <x:c r="G221" s="7" t="str">
        <x:v>seal and gasket</x:v>
      </x:c>
      <x:c r="H221" s="10" t="str">
        <x:v>compression, compatibility and retained condition</x:v>
      </x:c>
      <x:c r="I221" s="10" t="str">
        <x:v>retained until article disposition</x:v>
      </x:c>
      <x:c r="J221" s="7" t="str"/>
      <x:c r="K221" s="7" t="str"/>
      <x:c r="L221" s="7" t="str">
        <x:f>IF(K221="","OPEN",IF(J221="","FAIL","PASS"))</x:f>
        <x:v>OPEN</x:v>
      </x:c>
    </x:row>
    <x:row r="222" ht="38" customHeight="1">
      <x:c r="B222" s="7" t="str">
        <x:v>REA-O-C2-SE-08</x:v>
      </x:c>
      <x:c r="C222" s="7" t="str">
        <x:v>REA-O-C2</x:v>
      </x:c>
      <x:c r="D222" s="7" t="str">
        <x:v>PTC-C</x:v>
      </x:c>
      <x:c r="E222" s="7" t="str">
        <x:v>BL-Y</x:v>
      </x:c>
      <x:c r="F222" s="7" t="str">
        <x:v>SE</x:v>
      </x:c>
      <x:c r="G222" s="7" t="str">
        <x:v>seal and gasket</x:v>
      </x:c>
      <x:c r="H222" s="10" t="str">
        <x:v>compression, compatibility and retained condition</x:v>
      </x:c>
      <x:c r="I222" s="10" t="str">
        <x:v>retained until article disposition</x:v>
      </x:c>
      <x:c r="J222" s="7" t="str"/>
      <x:c r="K222" s="7" t="str"/>
      <x:c r="L222" s="7" t="str">
        <x:f>IF(K222="","OPEN",IF(J222="","FAIL","PASS"))</x:f>
        <x:v>OPEN</x:v>
      </x:c>
    </x:row>
    <x:row r="223" ht="38" customHeight="1">
      <x:c r="B223" s="7" t="str">
        <x:v>REA-O-C2-SF-01</x:v>
      </x:c>
      <x:c r="C223" s="7" t="str">
        <x:v>REA-O-C2</x:v>
      </x:c>
      <x:c r="D223" s="7" t="str">
        <x:v>PTC-C</x:v>
      </x:c>
      <x:c r="E223" s="7" t="str">
        <x:v>BL-Y</x:v>
      </x:c>
      <x:c r="F223" s="7" t="str">
        <x:v>SF</x:v>
      </x:c>
      <x:c r="G223" s="7" t="str">
        <x:v>wetted surface finish</x:v>
      </x:c>
      <x:c r="H223" s="10" t="str">
        <x:v>roughness, surface energy and clean recovery</x:v>
      </x:c>
      <x:c r="I223" s="10" t="str">
        <x:v>retained until article disposition</x:v>
      </x:c>
      <x:c r="J223" s="7" t="str"/>
      <x:c r="K223" s="7" t="str"/>
      <x:c r="L223" s="7" t="str">
        <x:f>IF(K223="","OPEN",IF(J223="","FAIL","PASS"))</x:f>
        <x:v>OPEN</x:v>
      </x:c>
    </x:row>
    <x:row r="224" ht="38" customHeight="1">
      <x:c r="B224" s="7" t="str">
        <x:v>REA-O-C2-SF-02</x:v>
      </x:c>
      <x:c r="C224" s="7" t="str">
        <x:v>REA-O-C2</x:v>
      </x:c>
      <x:c r="D224" s="7" t="str">
        <x:v>PTC-C</x:v>
      </x:c>
      <x:c r="E224" s="7" t="str">
        <x:v>BL-Y</x:v>
      </x:c>
      <x:c r="F224" s="7" t="str">
        <x:v>SF</x:v>
      </x:c>
      <x:c r="G224" s="7" t="str">
        <x:v>wetted surface finish</x:v>
      </x:c>
      <x:c r="H224" s="10" t="str">
        <x:v>roughness, surface energy and clean recovery</x:v>
      </x:c>
      <x:c r="I224" s="10" t="str">
        <x:v>retained until article disposition</x:v>
      </x:c>
      <x:c r="J224" s="7" t="str"/>
      <x:c r="K224" s="7" t="str"/>
      <x:c r="L224" s="7" t="str">
        <x:f>IF(K224="","OPEN",IF(J224="","FAIL","PASS"))</x:f>
        <x:v>OPEN</x:v>
      </x:c>
    </x:row>
    <x:row r="225" ht="38" customHeight="1">
      <x:c r="B225" s="7" t="str">
        <x:v>REA-O-C2-SF-03</x:v>
      </x:c>
      <x:c r="C225" s="7" t="str">
        <x:v>REA-O-C2</x:v>
      </x:c>
      <x:c r="D225" s="7" t="str">
        <x:v>PTC-C</x:v>
      </x:c>
      <x:c r="E225" s="7" t="str">
        <x:v>BL-Y</x:v>
      </x:c>
      <x:c r="F225" s="7" t="str">
        <x:v>SF</x:v>
      </x:c>
      <x:c r="G225" s="7" t="str">
        <x:v>wetted surface finish</x:v>
      </x:c>
      <x:c r="H225" s="10" t="str">
        <x:v>roughness, surface energy and clean recovery</x:v>
      </x:c>
      <x:c r="I225" s="10" t="str">
        <x:v>retained until article disposition</x:v>
      </x:c>
      <x:c r="J225" s="7" t="str"/>
      <x:c r="K225" s="7" t="str"/>
      <x:c r="L225" s="7" t="str">
        <x:f>IF(K225="","OPEN",IF(J225="","FAIL","PASS"))</x:f>
        <x:v>OPEN</x:v>
      </x:c>
    </x:row>
    <x:row r="226" ht="38" customHeight="1">
      <x:c r="B226" s="7" t="str">
        <x:v>REA-O-C2-SF-04</x:v>
      </x:c>
      <x:c r="C226" s="7" t="str">
        <x:v>REA-O-C2</x:v>
      </x:c>
      <x:c r="D226" s="7" t="str">
        <x:v>PTC-C</x:v>
      </x:c>
      <x:c r="E226" s="7" t="str">
        <x:v>BL-Y</x:v>
      </x:c>
      <x:c r="F226" s="7" t="str">
        <x:v>SF</x:v>
      </x:c>
      <x:c r="G226" s="7" t="str">
        <x:v>wetted surface finish</x:v>
      </x:c>
      <x:c r="H226" s="10" t="str">
        <x:v>roughness, surface energy and clean recovery</x:v>
      </x:c>
      <x:c r="I226" s="10" t="str">
        <x:v>retained until article disposition</x:v>
      </x:c>
      <x:c r="J226" s="7" t="str"/>
      <x:c r="K226" s="7" t="str"/>
      <x:c r="L226" s="7" t="str">
        <x:f>IF(K226="","OPEN",IF(J226="","FAIL","PASS"))</x:f>
        <x:v>OPEN</x:v>
      </x:c>
    </x:row>
    <x:row r="227" ht="38" customHeight="1">
      <x:c r="B227" s="7" t="str">
        <x:v>REA-O-C2-SF-05</x:v>
      </x:c>
      <x:c r="C227" s="7" t="str">
        <x:v>REA-O-C2</x:v>
      </x:c>
      <x:c r="D227" s="7" t="str">
        <x:v>PTC-C</x:v>
      </x:c>
      <x:c r="E227" s="7" t="str">
        <x:v>BL-Y</x:v>
      </x:c>
      <x:c r="F227" s="7" t="str">
        <x:v>SF</x:v>
      </x:c>
      <x:c r="G227" s="7" t="str">
        <x:v>wetted surface finish</x:v>
      </x:c>
      <x:c r="H227" s="10" t="str">
        <x:v>roughness, surface energy and clean recovery</x:v>
      </x:c>
      <x:c r="I227" s="10" t="str">
        <x:v>retained until article disposition</x:v>
      </x:c>
      <x:c r="J227" s="7" t="str"/>
      <x:c r="K227" s="7" t="str"/>
      <x:c r="L227" s="7" t="str">
        <x:f>IF(K227="","OPEN",IF(J227="","FAIL","PASS"))</x:f>
        <x:v>OPEN</x:v>
      </x:c>
    </x:row>
    <x:row r="228" ht="38" customHeight="1">
      <x:c r="B228" s="7" t="str">
        <x:v>REA-O-C2-SF-06</x:v>
      </x:c>
      <x:c r="C228" s="7" t="str">
        <x:v>REA-O-C2</x:v>
      </x:c>
      <x:c r="D228" s="7" t="str">
        <x:v>PTC-C</x:v>
      </x:c>
      <x:c r="E228" s="7" t="str">
        <x:v>BL-Y</x:v>
      </x:c>
      <x:c r="F228" s="7" t="str">
        <x:v>SF</x:v>
      </x:c>
      <x:c r="G228" s="7" t="str">
        <x:v>wetted surface finish</x:v>
      </x:c>
      <x:c r="H228" s="10" t="str">
        <x:v>roughness, surface energy and clean recovery</x:v>
      </x:c>
      <x:c r="I228" s="10" t="str">
        <x:v>retained until article disposition</x:v>
      </x:c>
      <x:c r="J228" s="7" t="str"/>
      <x:c r="K228" s="7" t="str"/>
      <x:c r="L228" s="7" t="str">
        <x:f>IF(K228="","OPEN",IF(J228="","FAIL","PASS"))</x:f>
        <x:v>OPEN</x:v>
      </x:c>
    </x:row>
    <x:row r="229" ht="38" customHeight="1">
      <x:c r="B229" s="7" t="str">
        <x:v>REA-O-C2-SF-07</x:v>
      </x:c>
      <x:c r="C229" s="7" t="str">
        <x:v>REA-O-C2</x:v>
      </x:c>
      <x:c r="D229" s="7" t="str">
        <x:v>PTC-C</x:v>
      </x:c>
      <x:c r="E229" s="7" t="str">
        <x:v>BL-Y</x:v>
      </x:c>
      <x:c r="F229" s="7" t="str">
        <x:v>SF</x:v>
      </x:c>
      <x:c r="G229" s="7" t="str">
        <x:v>wetted surface finish</x:v>
      </x:c>
      <x:c r="H229" s="10" t="str">
        <x:v>roughness, surface energy and clean recovery</x:v>
      </x:c>
      <x:c r="I229" s="10" t="str">
        <x:v>retained until article disposition</x:v>
      </x:c>
      <x:c r="J229" s="7" t="str"/>
      <x:c r="K229" s="7" t="str"/>
      <x:c r="L229" s="7" t="str">
        <x:f>IF(K229="","OPEN",IF(J229="","FAIL","PASS"))</x:f>
        <x:v>OPEN</x:v>
      </x:c>
    </x:row>
    <x:row r="230" ht="38" customHeight="1">
      <x:c r="B230" s="7" t="str">
        <x:v>REA-O-C2-SF-08</x:v>
      </x:c>
      <x:c r="C230" s="7" t="str">
        <x:v>REA-O-C2</x:v>
      </x:c>
      <x:c r="D230" s="7" t="str">
        <x:v>PTC-C</x:v>
      </x:c>
      <x:c r="E230" s="7" t="str">
        <x:v>BL-Y</x:v>
      </x:c>
      <x:c r="F230" s="7" t="str">
        <x:v>SF</x:v>
      </x:c>
      <x:c r="G230" s="7" t="str">
        <x:v>wetted surface finish</x:v>
      </x:c>
      <x:c r="H230" s="10" t="str">
        <x:v>roughness, surface energy and clean recovery</x:v>
      </x:c>
      <x:c r="I230" s="10" t="str">
        <x:v>retained until article disposition</x:v>
      </x:c>
      <x:c r="J230" s="7" t="str"/>
      <x:c r="K230" s="7" t="str"/>
      <x:c r="L230" s="7" t="str">
        <x:f>IF(K230="","OPEN",IF(J230="","FAIL","PASS"))</x:f>
        <x:v>OPEN</x:v>
      </x:c>
    </x:row>
    <x:row r="231" ht="38" customHeight="1">
      <x:c r="B231" s="7" t="str">
        <x:v>REA-O-C2-CP-01</x:v>
      </x:c>
      <x:c r="C231" s="7" t="str">
        <x:v>REA-O-C2</x:v>
      </x:c>
      <x:c r="D231" s="7" t="str">
        <x:v>PTC-C</x:v>
      </x:c>
      <x:c r="E231" s="7" t="str">
        <x:v>BL-Y</x:v>
      </x:c>
      <x:c r="F231" s="7" t="str">
        <x:v>CP</x:v>
      </x:c>
      <x:c r="G231" s="7" t="str">
        <x:v>cable or tube penetration</x:v>
      </x:c>
      <x:c r="H231" s="10" t="str">
        <x:v>leak, strain relief and evidence independence</x:v>
      </x:c>
      <x:c r="I231" s="10" t="str">
        <x:v>retained until article disposition</x:v>
      </x:c>
      <x:c r="J231" s="7" t="str"/>
      <x:c r="K231" s="7" t="str"/>
      <x:c r="L231" s="7" t="str">
        <x:f>IF(K231="","OPEN",IF(J231="","FAIL","PASS"))</x:f>
        <x:v>OPEN</x:v>
      </x:c>
    </x:row>
    <x:row r="232" ht="38" customHeight="1">
      <x:c r="B232" s="7" t="str">
        <x:v>REA-O-C2-CP-02</x:v>
      </x:c>
      <x:c r="C232" s="7" t="str">
        <x:v>REA-O-C2</x:v>
      </x:c>
      <x:c r="D232" s="7" t="str">
        <x:v>PTC-C</x:v>
      </x:c>
      <x:c r="E232" s="7" t="str">
        <x:v>BL-Y</x:v>
      </x:c>
      <x:c r="F232" s="7" t="str">
        <x:v>CP</x:v>
      </x:c>
      <x:c r="G232" s="7" t="str">
        <x:v>cable or tube penetration</x:v>
      </x:c>
      <x:c r="H232" s="10" t="str">
        <x:v>leak, strain relief and evidence independence</x:v>
      </x:c>
      <x:c r="I232" s="10" t="str">
        <x:v>retained until article disposition</x:v>
      </x:c>
      <x:c r="J232" s="7" t="str"/>
      <x:c r="K232" s="7" t="str"/>
      <x:c r="L232" s="7" t="str">
        <x:f>IF(K232="","OPEN",IF(J232="","FAIL","PASS"))</x:f>
        <x:v>OPEN</x:v>
      </x:c>
    </x:row>
    <x:row r="233" ht="38" customHeight="1">
      <x:c r="B233" s="7" t="str">
        <x:v>REA-O-C2-CP-03</x:v>
      </x:c>
      <x:c r="C233" s="7" t="str">
        <x:v>REA-O-C2</x:v>
      </x:c>
      <x:c r="D233" s="7" t="str">
        <x:v>PTC-C</x:v>
      </x:c>
      <x:c r="E233" s="7" t="str">
        <x:v>BL-Y</x:v>
      </x:c>
      <x:c r="F233" s="7" t="str">
        <x:v>CP</x:v>
      </x:c>
      <x:c r="G233" s="7" t="str">
        <x:v>cable or tube penetration</x:v>
      </x:c>
      <x:c r="H233" s="10" t="str">
        <x:v>leak, strain relief and evidence independence</x:v>
      </x:c>
      <x:c r="I233" s="10" t="str">
        <x:v>retained until article disposition</x:v>
      </x:c>
      <x:c r="J233" s="7" t="str"/>
      <x:c r="K233" s="7" t="str"/>
      <x:c r="L233" s="7" t="str">
        <x:f>IF(K233="","OPEN",IF(J233="","FAIL","PASS"))</x:f>
        <x:v>OPEN</x:v>
      </x:c>
    </x:row>
    <x:row r="234" ht="38" customHeight="1">
      <x:c r="B234" s="7" t="str">
        <x:v>REA-O-C2-CP-04</x:v>
      </x:c>
      <x:c r="C234" s="7" t="str">
        <x:v>REA-O-C2</x:v>
      </x:c>
      <x:c r="D234" s="7" t="str">
        <x:v>PTC-C</x:v>
      </x:c>
      <x:c r="E234" s="7" t="str">
        <x:v>BL-Y</x:v>
      </x:c>
      <x:c r="F234" s="7" t="str">
        <x:v>CP</x:v>
      </x:c>
      <x:c r="G234" s="7" t="str">
        <x:v>cable or tube penetration</x:v>
      </x:c>
      <x:c r="H234" s="10" t="str">
        <x:v>leak, strain relief and evidence independence</x:v>
      </x:c>
      <x:c r="I234" s="10" t="str">
        <x:v>retained until article disposition</x:v>
      </x:c>
      <x:c r="J234" s="7" t="str"/>
      <x:c r="K234" s="7" t="str"/>
      <x:c r="L234" s="7" t="str">
        <x:f>IF(K234="","OPEN",IF(J234="","FAIL","PASS"))</x:f>
        <x:v>OPEN</x:v>
      </x:c>
    </x:row>
    <x:row r="235" ht="38" customHeight="1">
      <x:c r="B235" s="7" t="str">
        <x:v>REA-O-C2-CP-05</x:v>
      </x:c>
      <x:c r="C235" s="7" t="str">
        <x:v>REA-O-C2</x:v>
      </x:c>
      <x:c r="D235" s="7" t="str">
        <x:v>PTC-C</x:v>
      </x:c>
      <x:c r="E235" s="7" t="str">
        <x:v>BL-Y</x:v>
      </x:c>
      <x:c r="F235" s="7" t="str">
        <x:v>CP</x:v>
      </x:c>
      <x:c r="G235" s="7" t="str">
        <x:v>cable or tube penetration</x:v>
      </x:c>
      <x:c r="H235" s="10" t="str">
        <x:v>leak, strain relief and evidence independence</x:v>
      </x:c>
      <x:c r="I235" s="10" t="str">
        <x:v>retained until article disposition</x:v>
      </x:c>
      <x:c r="J235" s="7" t="str"/>
      <x:c r="K235" s="7" t="str"/>
      <x:c r="L235" s="7" t="str">
        <x:f>IF(K235="","OPEN",IF(J235="","FAIL","PASS"))</x:f>
        <x:v>OPEN</x:v>
      </x:c>
    </x:row>
    <x:row r="236" ht="38" customHeight="1">
      <x:c r="B236" s="7" t="str">
        <x:v>REA-O-C2-CP-06</x:v>
      </x:c>
      <x:c r="C236" s="7" t="str">
        <x:v>REA-O-C2</x:v>
      </x:c>
      <x:c r="D236" s="7" t="str">
        <x:v>PTC-C</x:v>
      </x:c>
      <x:c r="E236" s="7" t="str">
        <x:v>BL-Y</x:v>
      </x:c>
      <x:c r="F236" s="7" t="str">
        <x:v>CP</x:v>
      </x:c>
      <x:c r="G236" s="7" t="str">
        <x:v>cable or tube penetration</x:v>
      </x:c>
      <x:c r="H236" s="10" t="str">
        <x:v>leak, strain relief and evidence independence</x:v>
      </x:c>
      <x:c r="I236" s="10" t="str">
        <x:v>retained until article disposition</x:v>
      </x:c>
      <x:c r="J236" s="7" t="str"/>
      <x:c r="K236" s="7" t="str"/>
      <x:c r="L236" s="7" t="str">
        <x:f>IF(K236="","OPEN",IF(J236="","FAIL","PASS"))</x:f>
        <x:v>OPEN</x:v>
      </x:c>
    </x:row>
    <x:row r="237" ht="38" customHeight="1">
      <x:c r="B237" s="7" t="str">
        <x:v>REA-O-C2-CP-07</x:v>
      </x:c>
      <x:c r="C237" s="7" t="str">
        <x:v>REA-O-C2</x:v>
      </x:c>
      <x:c r="D237" s="7" t="str">
        <x:v>PTC-C</x:v>
      </x:c>
      <x:c r="E237" s="7" t="str">
        <x:v>BL-Y</x:v>
      </x:c>
      <x:c r="F237" s="7" t="str">
        <x:v>CP</x:v>
      </x:c>
      <x:c r="G237" s="7" t="str">
        <x:v>cable or tube penetration</x:v>
      </x:c>
      <x:c r="H237" s="10" t="str">
        <x:v>leak, strain relief and evidence independence</x:v>
      </x:c>
      <x:c r="I237" s="10" t="str">
        <x:v>retained until article disposition</x:v>
      </x:c>
      <x:c r="J237" s="7" t="str"/>
      <x:c r="K237" s="7" t="str"/>
      <x:c r="L237" s="7" t="str">
        <x:f>IF(K237="","OPEN",IF(J237="","FAIL","PASS"))</x:f>
        <x:v>OPEN</x:v>
      </x:c>
    </x:row>
    <x:row r="238" ht="38" customHeight="1">
      <x:c r="B238" s="7" t="str">
        <x:v>REA-O-C2-CP-08</x:v>
      </x:c>
      <x:c r="C238" s="7" t="str">
        <x:v>REA-O-C2</x:v>
      </x:c>
      <x:c r="D238" s="7" t="str">
        <x:v>PTC-C</x:v>
      </x:c>
      <x:c r="E238" s="7" t="str">
        <x:v>BL-Y</x:v>
      </x:c>
      <x:c r="F238" s="7" t="str">
        <x:v>CP</x:v>
      </x:c>
      <x:c r="G238" s="7" t="str">
        <x:v>cable or tube penetration</x:v>
      </x:c>
      <x:c r="H238" s="10" t="str">
        <x:v>leak, strain relief and evidence independence</x:v>
      </x:c>
      <x:c r="I238" s="10" t="str">
        <x:v>retained until article disposition</x:v>
      </x:c>
      <x:c r="J238" s="7" t="str"/>
      <x:c r="K238" s="7" t="str"/>
      <x:c r="L238" s="7" t="str">
        <x:f>IF(K238="","OPEN",IF(J238="","FAIL","PASS"))</x:f>
        <x:v>OPEN</x:v>
      </x:c>
    </x:row>
    <x:row r="239" ht="38" customHeight="1">
      <x:c r="B239" s="7" t="str">
        <x:v>REA-O-C2-SM-01</x:v>
      </x:c>
      <x:c r="C239" s="7" t="str">
        <x:v>REA-O-C2</x:v>
      </x:c>
      <x:c r="D239" s="7" t="str">
        <x:v>PTC-C</x:v>
      </x:c>
      <x:c r="E239" s="7" t="str">
        <x:v>BL-Y</x:v>
      </x:c>
      <x:c r="F239" s="7" t="str">
        <x:v>SM</x:v>
      </x:c>
      <x:c r="G239" s="7" t="str">
        <x:v>sensor mount and datum</x:v>
      </x:c>
      <x:c r="H239" s="10" t="str">
        <x:v>transfer stiffness, drift and removable calibration</x:v>
      </x:c>
      <x:c r="I239" s="10" t="str">
        <x:v>retained until article disposition</x:v>
      </x:c>
      <x:c r="J239" s="7" t="str"/>
      <x:c r="K239" s="7" t="str"/>
      <x:c r="L239" s="7" t="str">
        <x:f>IF(K239="","OPEN",IF(J239="","FAIL","PASS"))</x:f>
        <x:v>OPEN</x:v>
      </x:c>
    </x:row>
    <x:row r="240" ht="38" customHeight="1">
      <x:c r="B240" s="7" t="str">
        <x:v>REA-O-C2-SM-02</x:v>
      </x:c>
      <x:c r="C240" s="7" t="str">
        <x:v>REA-O-C2</x:v>
      </x:c>
      <x:c r="D240" s="7" t="str">
        <x:v>PTC-C</x:v>
      </x:c>
      <x:c r="E240" s="7" t="str">
        <x:v>BL-Y</x:v>
      </x:c>
      <x:c r="F240" s="7" t="str">
        <x:v>SM</x:v>
      </x:c>
      <x:c r="G240" s="7" t="str">
        <x:v>sensor mount and datum</x:v>
      </x:c>
      <x:c r="H240" s="10" t="str">
        <x:v>transfer stiffness, drift and removable calibration</x:v>
      </x:c>
      <x:c r="I240" s="10" t="str">
        <x:v>retained until article disposition</x:v>
      </x:c>
      <x:c r="J240" s="7" t="str"/>
      <x:c r="K240" s="7" t="str"/>
      <x:c r="L240" s="7" t="str">
        <x:f>IF(K240="","OPEN",IF(J240="","FAIL","PASS"))</x:f>
        <x:v>OPEN</x:v>
      </x:c>
    </x:row>
    <x:row r="241" ht="38" customHeight="1">
      <x:c r="B241" s="7" t="str">
        <x:v>REA-O-C2-SM-03</x:v>
      </x:c>
      <x:c r="C241" s="7" t="str">
        <x:v>REA-O-C2</x:v>
      </x:c>
      <x:c r="D241" s="7" t="str">
        <x:v>PTC-C</x:v>
      </x:c>
      <x:c r="E241" s="7" t="str">
        <x:v>BL-Y</x:v>
      </x:c>
      <x:c r="F241" s="7" t="str">
        <x:v>SM</x:v>
      </x:c>
      <x:c r="G241" s="7" t="str">
        <x:v>sensor mount and datum</x:v>
      </x:c>
      <x:c r="H241" s="10" t="str">
        <x:v>transfer stiffness, drift and removable calibration</x:v>
      </x:c>
      <x:c r="I241" s="10" t="str">
        <x:v>retained until article disposition</x:v>
      </x:c>
      <x:c r="J241" s="7" t="str"/>
      <x:c r="K241" s="7" t="str"/>
      <x:c r="L241" s="7" t="str">
        <x:f>IF(K241="","OPEN",IF(J241="","FAIL","PASS"))</x:f>
        <x:v>OPEN</x:v>
      </x:c>
    </x:row>
    <x:row r="242" ht="38" customHeight="1">
      <x:c r="B242" s="7" t="str">
        <x:v>REA-O-C2-SM-04</x:v>
      </x:c>
      <x:c r="C242" s="7" t="str">
        <x:v>REA-O-C2</x:v>
      </x:c>
      <x:c r="D242" s="7" t="str">
        <x:v>PTC-C</x:v>
      </x:c>
      <x:c r="E242" s="7" t="str">
        <x:v>BL-Y</x:v>
      </x:c>
      <x:c r="F242" s="7" t="str">
        <x:v>SM</x:v>
      </x:c>
      <x:c r="G242" s="7" t="str">
        <x:v>sensor mount and datum</x:v>
      </x:c>
      <x:c r="H242" s="10" t="str">
        <x:v>transfer stiffness, drift and removable calibration</x:v>
      </x:c>
      <x:c r="I242" s="10" t="str">
        <x:v>retained until article disposition</x:v>
      </x:c>
      <x:c r="J242" s="7" t="str"/>
      <x:c r="K242" s="7" t="str"/>
      <x:c r="L242" s="7" t="str">
        <x:f>IF(K242="","OPEN",IF(J242="","FAIL","PASS"))</x:f>
        <x:v>OPEN</x:v>
      </x:c>
    </x:row>
    <x:row r="243" ht="38" customHeight="1">
      <x:c r="B243" s="7" t="str">
        <x:v>REA-O-C2-SM-05</x:v>
      </x:c>
      <x:c r="C243" s="7" t="str">
        <x:v>REA-O-C2</x:v>
      </x:c>
      <x:c r="D243" s="7" t="str">
        <x:v>PTC-C</x:v>
      </x:c>
      <x:c r="E243" s="7" t="str">
        <x:v>BL-Y</x:v>
      </x:c>
      <x:c r="F243" s="7" t="str">
        <x:v>SM</x:v>
      </x:c>
      <x:c r="G243" s="7" t="str">
        <x:v>sensor mount and datum</x:v>
      </x:c>
      <x:c r="H243" s="10" t="str">
        <x:v>transfer stiffness, drift and removable calibration</x:v>
      </x:c>
      <x:c r="I243" s="10" t="str">
        <x:v>retained until article disposition</x:v>
      </x:c>
      <x:c r="J243" s="7" t="str"/>
      <x:c r="K243" s="7" t="str"/>
      <x:c r="L243" s="7" t="str">
        <x:f>IF(K243="","OPEN",IF(J243="","FAIL","PASS"))</x:f>
        <x:v>OPEN</x:v>
      </x:c>
    </x:row>
    <x:row r="244" ht="38" customHeight="1">
      <x:c r="B244" s="7" t="str">
        <x:v>REA-O-C2-SM-06</x:v>
      </x:c>
      <x:c r="C244" s="7" t="str">
        <x:v>REA-O-C2</x:v>
      </x:c>
      <x:c r="D244" s="7" t="str">
        <x:v>PTC-C</x:v>
      </x:c>
      <x:c r="E244" s="7" t="str">
        <x:v>BL-Y</x:v>
      </x:c>
      <x:c r="F244" s="7" t="str">
        <x:v>SM</x:v>
      </x:c>
      <x:c r="G244" s="7" t="str">
        <x:v>sensor mount and datum</x:v>
      </x:c>
      <x:c r="H244" s="10" t="str">
        <x:v>transfer stiffness, drift and removable calibration</x:v>
      </x:c>
      <x:c r="I244" s="10" t="str">
        <x:v>retained until article disposition</x:v>
      </x:c>
      <x:c r="J244" s="7" t="str"/>
      <x:c r="K244" s="7" t="str"/>
      <x:c r="L244" s="7" t="str">
        <x:f>IF(K244="","OPEN",IF(J244="","FAIL","PASS"))</x:f>
        <x:v>OPEN</x:v>
      </x:c>
    </x:row>
    <x:row r="245" ht="38" customHeight="1">
      <x:c r="B245" s="7" t="str">
        <x:v>REA-O-C2-SM-07</x:v>
      </x:c>
      <x:c r="C245" s="7" t="str">
        <x:v>REA-O-C2</x:v>
      </x:c>
      <x:c r="D245" s="7" t="str">
        <x:v>PTC-C</x:v>
      </x:c>
      <x:c r="E245" s="7" t="str">
        <x:v>BL-Y</x:v>
      </x:c>
      <x:c r="F245" s="7" t="str">
        <x:v>SM</x:v>
      </x:c>
      <x:c r="G245" s="7" t="str">
        <x:v>sensor mount and datum</x:v>
      </x:c>
      <x:c r="H245" s="10" t="str">
        <x:v>transfer stiffness, drift and removable calibration</x:v>
      </x:c>
      <x:c r="I245" s="10" t="str">
        <x:v>retained until article disposition</x:v>
      </x:c>
      <x:c r="J245" s="7" t="str"/>
      <x:c r="K245" s="7" t="str"/>
      <x:c r="L245" s="7" t="str">
        <x:f>IF(K245="","OPEN",IF(J245="","FAIL","PASS"))</x:f>
        <x:v>OPEN</x:v>
      </x:c>
    </x:row>
    <x:row r="246" ht="38" customHeight="1">
      <x:c r="B246" s="7" t="str">
        <x:v>REA-O-C2-SM-08</x:v>
      </x:c>
      <x:c r="C246" s="7" t="str">
        <x:v>REA-O-C2</x:v>
      </x:c>
      <x:c r="D246" s="7" t="str">
        <x:v>PTC-C</x:v>
      </x:c>
      <x:c r="E246" s="7" t="str">
        <x:v>BL-Y</x:v>
      </x:c>
      <x:c r="F246" s="7" t="str">
        <x:v>SM</x:v>
      </x:c>
      <x:c r="G246" s="7" t="str">
        <x:v>sensor mount and datum</x:v>
      </x:c>
      <x:c r="H246" s="10" t="str">
        <x:v>transfer stiffness, drift and removable calibration</x:v>
      </x:c>
      <x:c r="I246" s="10" t="str">
        <x:v>retained until article disposition</x:v>
      </x:c>
      <x:c r="J246" s="7" t="str"/>
      <x:c r="K246" s="7" t="str"/>
      <x:c r="L246" s="7" t="str">
        <x:f>IF(K246="","OPEN",IF(J246="","FAIL","PASS"))</x:f>
        <x:v>OPEN</x:v>
      </x:c>
    </x:row>
    <x:row r="247" ht="38" customHeight="1">
      <x:c r="B247" s="7" t="str">
        <x:v>REA-T-A1-CJ-01</x:v>
      </x:c>
      <x:c r="C247" s="7" t="str">
        <x:v>REA-T-A1</x:v>
      </x:c>
      <x:c r="D247" s="7" t="str">
        <x:v>PTC-A</x:v>
      </x:c>
      <x:c r="E247" s="7" t="str">
        <x:v>BL-X</x:v>
      </x:c>
      <x:c r="F247" s="7" t="str">
        <x:v>CJ</x:v>
      </x:c>
      <x:c r="G247" s="7" t="str">
        <x:v>wetted joint or weld</x:v>
      </x:c>
      <x:c r="H247" s="10" t="str">
        <x:v>geometry, surface and leak integrity</x:v>
      </x:c>
      <x:c r="I247" s="10" t="str">
        <x:v>retained until article disposition</x:v>
      </x:c>
      <x:c r="J247" s="7" t="str"/>
      <x:c r="K247" s="7" t="str"/>
      <x:c r="L247" s="7" t="str">
        <x:f>IF(K247="","OPEN",IF(J247="","FAIL","PASS"))</x:f>
        <x:v>OPEN</x:v>
      </x:c>
    </x:row>
    <x:row r="248" ht="38" customHeight="1">
      <x:c r="B248" s="7" t="str">
        <x:v>REA-T-A1-CJ-02</x:v>
      </x:c>
      <x:c r="C248" s="7" t="str">
        <x:v>REA-T-A1</x:v>
      </x:c>
      <x:c r="D248" s="7" t="str">
        <x:v>PTC-A</x:v>
      </x:c>
      <x:c r="E248" s="7" t="str">
        <x:v>BL-X</x:v>
      </x:c>
      <x:c r="F248" s="7" t="str">
        <x:v>CJ</x:v>
      </x:c>
      <x:c r="G248" s="7" t="str">
        <x:v>wetted joint or weld</x:v>
      </x:c>
      <x:c r="H248" s="10" t="str">
        <x:v>geometry, surface and leak integrity</x:v>
      </x:c>
      <x:c r="I248" s="10" t="str">
        <x:v>retained until article disposition</x:v>
      </x:c>
      <x:c r="J248" s="7" t="str"/>
      <x:c r="K248" s="7" t="str"/>
      <x:c r="L248" s="7" t="str">
        <x:f>IF(K248="","OPEN",IF(J248="","FAIL","PASS"))</x:f>
        <x:v>OPEN</x:v>
      </x:c>
    </x:row>
    <x:row r="249" ht="38" customHeight="1">
      <x:c r="B249" s="7" t="str">
        <x:v>REA-T-A1-CJ-03</x:v>
      </x:c>
      <x:c r="C249" s="7" t="str">
        <x:v>REA-T-A1</x:v>
      </x:c>
      <x:c r="D249" s="7" t="str">
        <x:v>PTC-A</x:v>
      </x:c>
      <x:c r="E249" s="7" t="str">
        <x:v>BL-X</x:v>
      </x:c>
      <x:c r="F249" s="7" t="str">
        <x:v>CJ</x:v>
      </x:c>
      <x:c r="G249" s="7" t="str">
        <x:v>wetted joint or weld</x:v>
      </x:c>
      <x:c r="H249" s="10" t="str">
        <x:v>geometry, surface and leak integrity</x:v>
      </x:c>
      <x:c r="I249" s="10" t="str">
        <x:v>retained until article disposition</x:v>
      </x:c>
      <x:c r="J249" s="7" t="str"/>
      <x:c r="K249" s="7" t="str"/>
      <x:c r="L249" s="7" t="str">
        <x:f>IF(K249="","OPEN",IF(J249="","FAIL","PASS"))</x:f>
        <x:v>OPEN</x:v>
      </x:c>
    </x:row>
    <x:row r="250" ht="38" customHeight="1">
      <x:c r="B250" s="7" t="str">
        <x:v>REA-T-A1-CJ-04</x:v>
      </x:c>
      <x:c r="C250" s="7" t="str">
        <x:v>REA-T-A1</x:v>
      </x:c>
      <x:c r="D250" s="7" t="str">
        <x:v>PTC-A</x:v>
      </x:c>
      <x:c r="E250" s="7" t="str">
        <x:v>BL-X</x:v>
      </x:c>
      <x:c r="F250" s="7" t="str">
        <x:v>CJ</x:v>
      </x:c>
      <x:c r="G250" s="7" t="str">
        <x:v>wetted joint or weld</x:v>
      </x:c>
      <x:c r="H250" s="10" t="str">
        <x:v>geometry, surface and leak integrity</x:v>
      </x:c>
      <x:c r="I250" s="10" t="str">
        <x:v>retained until article disposition</x:v>
      </x:c>
      <x:c r="J250" s="7" t="str"/>
      <x:c r="K250" s="7" t="str"/>
      <x:c r="L250" s="7" t="str">
        <x:f>IF(K250="","OPEN",IF(J250="","FAIL","PASS"))</x:f>
        <x:v>OPEN</x:v>
      </x:c>
    </x:row>
    <x:row r="251" ht="38" customHeight="1">
      <x:c r="B251" s="7" t="str">
        <x:v>REA-T-A1-CJ-05</x:v>
      </x:c>
      <x:c r="C251" s="7" t="str">
        <x:v>REA-T-A1</x:v>
      </x:c>
      <x:c r="D251" s="7" t="str">
        <x:v>PTC-A</x:v>
      </x:c>
      <x:c r="E251" s="7" t="str">
        <x:v>BL-X</x:v>
      </x:c>
      <x:c r="F251" s="7" t="str">
        <x:v>CJ</x:v>
      </x:c>
      <x:c r="G251" s="7" t="str">
        <x:v>wetted joint or weld</x:v>
      </x:c>
      <x:c r="H251" s="10" t="str">
        <x:v>geometry, surface and leak integrity</x:v>
      </x:c>
      <x:c r="I251" s="10" t="str">
        <x:v>retained until article disposition</x:v>
      </x:c>
      <x:c r="J251" s="7" t="str"/>
      <x:c r="K251" s="7" t="str"/>
      <x:c r="L251" s="7" t="str">
        <x:f>IF(K251="","OPEN",IF(J251="","FAIL","PASS"))</x:f>
        <x:v>OPEN</x:v>
      </x:c>
    </x:row>
    <x:row r="252" ht="38" customHeight="1">
      <x:c r="B252" s="7" t="str">
        <x:v>REA-T-A1-CJ-06</x:v>
      </x:c>
      <x:c r="C252" s="7" t="str">
        <x:v>REA-T-A1</x:v>
      </x:c>
      <x:c r="D252" s="7" t="str">
        <x:v>PTC-A</x:v>
      </x:c>
      <x:c r="E252" s="7" t="str">
        <x:v>BL-X</x:v>
      </x:c>
      <x:c r="F252" s="7" t="str">
        <x:v>CJ</x:v>
      </x:c>
      <x:c r="G252" s="7" t="str">
        <x:v>wetted joint or weld</x:v>
      </x:c>
      <x:c r="H252" s="10" t="str">
        <x:v>geometry, surface and leak integrity</x:v>
      </x:c>
      <x:c r="I252" s="10" t="str">
        <x:v>retained until article disposition</x:v>
      </x:c>
      <x:c r="J252" s="7" t="str"/>
      <x:c r="K252" s="7" t="str"/>
      <x:c r="L252" s="7" t="str">
        <x:f>IF(K252="","OPEN",IF(J252="","FAIL","PASS"))</x:f>
        <x:v>OPEN</x:v>
      </x:c>
    </x:row>
    <x:row r="253" ht="38" customHeight="1">
      <x:c r="B253" s="7" t="str">
        <x:v>REA-T-A1-CJ-07</x:v>
      </x:c>
      <x:c r="C253" s="7" t="str">
        <x:v>REA-T-A1</x:v>
      </x:c>
      <x:c r="D253" s="7" t="str">
        <x:v>PTC-A</x:v>
      </x:c>
      <x:c r="E253" s="7" t="str">
        <x:v>BL-X</x:v>
      </x:c>
      <x:c r="F253" s="7" t="str">
        <x:v>CJ</x:v>
      </x:c>
      <x:c r="G253" s="7" t="str">
        <x:v>wetted joint or weld</x:v>
      </x:c>
      <x:c r="H253" s="10" t="str">
        <x:v>geometry, surface and leak integrity</x:v>
      </x:c>
      <x:c r="I253" s="10" t="str">
        <x:v>retained until article disposition</x:v>
      </x:c>
      <x:c r="J253" s="7" t="str"/>
      <x:c r="K253" s="7" t="str"/>
      <x:c r="L253" s="7" t="str">
        <x:f>IF(K253="","OPEN",IF(J253="","FAIL","PASS"))</x:f>
        <x:v>OPEN</x:v>
      </x:c>
    </x:row>
    <x:row r="254" ht="38" customHeight="1">
      <x:c r="B254" s="7" t="str">
        <x:v>REA-T-A1-CJ-08</x:v>
      </x:c>
      <x:c r="C254" s="7" t="str">
        <x:v>REA-T-A1</x:v>
      </x:c>
      <x:c r="D254" s="7" t="str">
        <x:v>PTC-A</x:v>
      </x:c>
      <x:c r="E254" s="7" t="str">
        <x:v>BL-X</x:v>
      </x:c>
      <x:c r="F254" s="7" t="str">
        <x:v>CJ</x:v>
      </x:c>
      <x:c r="G254" s="7" t="str">
        <x:v>wetted joint or weld</x:v>
      </x:c>
      <x:c r="H254" s="10" t="str">
        <x:v>geometry, surface and leak integrity</x:v>
      </x:c>
      <x:c r="I254" s="10" t="str">
        <x:v>retained until article disposition</x:v>
      </x:c>
      <x:c r="J254" s="7" t="str"/>
      <x:c r="K254" s="7" t="str"/>
      <x:c r="L254" s="7" t="str">
        <x:f>IF(K254="","OPEN",IF(J254="","FAIL","PASS"))</x:f>
        <x:v>OPEN</x:v>
      </x:c>
    </x:row>
    <x:row r="255" ht="38" customHeight="1">
      <x:c r="B255" s="7" t="str">
        <x:v>REA-T-A1-SE-01</x:v>
      </x:c>
      <x:c r="C255" s="7" t="str">
        <x:v>REA-T-A1</x:v>
      </x:c>
      <x:c r="D255" s="7" t="str">
        <x:v>PTC-A</x:v>
      </x:c>
      <x:c r="E255" s="7" t="str">
        <x:v>BL-X</x:v>
      </x:c>
      <x:c r="F255" s="7" t="str">
        <x:v>SE</x:v>
      </x:c>
      <x:c r="G255" s="7" t="str">
        <x:v>seal and gasket</x:v>
      </x:c>
      <x:c r="H255" s="10" t="str">
        <x:v>compression, compatibility and retained condition</x:v>
      </x:c>
      <x:c r="I255" s="10" t="str">
        <x:v>retained until article disposition</x:v>
      </x:c>
      <x:c r="J255" s="7" t="str"/>
      <x:c r="K255" s="7" t="str"/>
      <x:c r="L255" s="7" t="str">
        <x:f>IF(K255="","OPEN",IF(J255="","FAIL","PASS"))</x:f>
        <x:v>OPEN</x:v>
      </x:c>
    </x:row>
    <x:row r="256" ht="38" customHeight="1">
      <x:c r="B256" s="7" t="str">
        <x:v>REA-T-A1-SE-02</x:v>
      </x:c>
      <x:c r="C256" s="7" t="str">
        <x:v>REA-T-A1</x:v>
      </x:c>
      <x:c r="D256" s="7" t="str">
        <x:v>PTC-A</x:v>
      </x:c>
      <x:c r="E256" s="7" t="str">
        <x:v>BL-X</x:v>
      </x:c>
      <x:c r="F256" s="7" t="str">
        <x:v>SE</x:v>
      </x:c>
      <x:c r="G256" s="7" t="str">
        <x:v>seal and gasket</x:v>
      </x:c>
      <x:c r="H256" s="10" t="str">
        <x:v>compression, compatibility and retained condition</x:v>
      </x:c>
      <x:c r="I256" s="10" t="str">
        <x:v>retained until article disposition</x:v>
      </x:c>
      <x:c r="J256" s="7" t="str"/>
      <x:c r="K256" s="7" t="str"/>
      <x:c r="L256" s="7" t="str">
        <x:f>IF(K256="","OPEN",IF(J256="","FAIL","PASS"))</x:f>
        <x:v>OPEN</x:v>
      </x:c>
    </x:row>
    <x:row r="257" ht="38" customHeight="1">
      <x:c r="B257" s="7" t="str">
        <x:v>REA-T-A1-SE-03</x:v>
      </x:c>
      <x:c r="C257" s="7" t="str">
        <x:v>REA-T-A1</x:v>
      </x:c>
      <x:c r="D257" s="7" t="str">
        <x:v>PTC-A</x:v>
      </x:c>
      <x:c r="E257" s="7" t="str">
        <x:v>BL-X</x:v>
      </x:c>
      <x:c r="F257" s="7" t="str">
        <x:v>SE</x:v>
      </x:c>
      <x:c r="G257" s="7" t="str">
        <x:v>seal and gasket</x:v>
      </x:c>
      <x:c r="H257" s="10" t="str">
        <x:v>compression, compatibility and retained condition</x:v>
      </x:c>
      <x:c r="I257" s="10" t="str">
        <x:v>retained until article disposition</x:v>
      </x:c>
      <x:c r="J257" s="7" t="str"/>
      <x:c r="K257" s="7" t="str"/>
      <x:c r="L257" s="7" t="str">
        <x:f>IF(K257="","OPEN",IF(J257="","FAIL","PASS"))</x:f>
        <x:v>OPEN</x:v>
      </x:c>
    </x:row>
    <x:row r="258" ht="38" customHeight="1">
      <x:c r="B258" s="7" t="str">
        <x:v>REA-T-A1-SE-04</x:v>
      </x:c>
      <x:c r="C258" s="7" t="str">
        <x:v>REA-T-A1</x:v>
      </x:c>
      <x:c r="D258" s="7" t="str">
        <x:v>PTC-A</x:v>
      </x:c>
      <x:c r="E258" s="7" t="str">
        <x:v>BL-X</x:v>
      </x:c>
      <x:c r="F258" s="7" t="str">
        <x:v>SE</x:v>
      </x:c>
      <x:c r="G258" s="7" t="str">
        <x:v>seal and gasket</x:v>
      </x:c>
      <x:c r="H258" s="10" t="str">
        <x:v>compression, compatibility and retained condition</x:v>
      </x:c>
      <x:c r="I258" s="10" t="str">
        <x:v>retained until article disposition</x:v>
      </x:c>
      <x:c r="J258" s="7" t="str"/>
      <x:c r="K258" s="7" t="str"/>
      <x:c r="L258" s="7" t="str">
        <x:f>IF(K258="","OPEN",IF(J258="","FAIL","PASS"))</x:f>
        <x:v>OPEN</x:v>
      </x:c>
    </x:row>
    <x:row r="259" ht="38" customHeight="1">
      <x:c r="B259" s="7" t="str">
        <x:v>REA-T-A1-SE-05</x:v>
      </x:c>
      <x:c r="C259" s="7" t="str">
        <x:v>REA-T-A1</x:v>
      </x:c>
      <x:c r="D259" s="7" t="str">
        <x:v>PTC-A</x:v>
      </x:c>
      <x:c r="E259" s="7" t="str">
        <x:v>BL-X</x:v>
      </x:c>
      <x:c r="F259" s="7" t="str">
        <x:v>SE</x:v>
      </x:c>
      <x:c r="G259" s="7" t="str">
        <x:v>seal and gasket</x:v>
      </x:c>
      <x:c r="H259" s="10" t="str">
        <x:v>compression, compatibility and retained condition</x:v>
      </x:c>
      <x:c r="I259" s="10" t="str">
        <x:v>retained until article disposition</x:v>
      </x:c>
      <x:c r="J259" s="7" t="str"/>
      <x:c r="K259" s="7" t="str"/>
      <x:c r="L259" s="7" t="str">
        <x:f>IF(K259="","OPEN",IF(J259="","FAIL","PASS"))</x:f>
        <x:v>OPEN</x:v>
      </x:c>
    </x:row>
    <x:row r="260" ht="38" customHeight="1">
      <x:c r="B260" s="7" t="str">
        <x:v>REA-T-A1-SE-06</x:v>
      </x:c>
      <x:c r="C260" s="7" t="str">
        <x:v>REA-T-A1</x:v>
      </x:c>
      <x:c r="D260" s="7" t="str">
        <x:v>PTC-A</x:v>
      </x:c>
      <x:c r="E260" s="7" t="str">
        <x:v>BL-X</x:v>
      </x:c>
      <x:c r="F260" s="7" t="str">
        <x:v>SE</x:v>
      </x:c>
      <x:c r="G260" s="7" t="str">
        <x:v>seal and gasket</x:v>
      </x:c>
      <x:c r="H260" s="10" t="str">
        <x:v>compression, compatibility and retained condition</x:v>
      </x:c>
      <x:c r="I260" s="10" t="str">
        <x:v>retained until article disposition</x:v>
      </x:c>
      <x:c r="J260" s="7" t="str"/>
      <x:c r="K260" s="7" t="str"/>
      <x:c r="L260" s="7" t="str">
        <x:f>IF(K260="","OPEN",IF(J260="","FAIL","PASS"))</x:f>
        <x:v>OPEN</x:v>
      </x:c>
    </x:row>
    <x:row r="261" ht="38" customHeight="1">
      <x:c r="B261" s="7" t="str">
        <x:v>REA-T-A1-SE-07</x:v>
      </x:c>
      <x:c r="C261" s="7" t="str">
        <x:v>REA-T-A1</x:v>
      </x:c>
      <x:c r="D261" s="7" t="str">
        <x:v>PTC-A</x:v>
      </x:c>
      <x:c r="E261" s="7" t="str">
        <x:v>BL-X</x:v>
      </x:c>
      <x:c r="F261" s="7" t="str">
        <x:v>SE</x:v>
      </x:c>
      <x:c r="G261" s="7" t="str">
        <x:v>seal and gasket</x:v>
      </x:c>
      <x:c r="H261" s="10" t="str">
        <x:v>compression, compatibility and retained condition</x:v>
      </x:c>
      <x:c r="I261" s="10" t="str">
        <x:v>retained until article disposition</x:v>
      </x:c>
      <x:c r="J261" s="7" t="str"/>
      <x:c r="K261" s="7" t="str"/>
      <x:c r="L261" s="7" t="str">
        <x:f>IF(K261="","OPEN",IF(J261="","FAIL","PASS"))</x:f>
        <x:v>OPEN</x:v>
      </x:c>
    </x:row>
    <x:row r="262" ht="38" customHeight="1">
      <x:c r="B262" s="7" t="str">
        <x:v>REA-T-A1-SE-08</x:v>
      </x:c>
      <x:c r="C262" s="7" t="str">
        <x:v>REA-T-A1</x:v>
      </x:c>
      <x:c r="D262" s="7" t="str">
        <x:v>PTC-A</x:v>
      </x:c>
      <x:c r="E262" s="7" t="str">
        <x:v>BL-X</x:v>
      </x:c>
      <x:c r="F262" s="7" t="str">
        <x:v>SE</x:v>
      </x:c>
      <x:c r="G262" s="7" t="str">
        <x:v>seal and gasket</x:v>
      </x:c>
      <x:c r="H262" s="10" t="str">
        <x:v>compression, compatibility and retained condition</x:v>
      </x:c>
      <x:c r="I262" s="10" t="str">
        <x:v>retained until article disposition</x:v>
      </x:c>
      <x:c r="J262" s="7" t="str"/>
      <x:c r="K262" s="7" t="str"/>
      <x:c r="L262" s="7" t="str">
        <x:f>IF(K262="","OPEN",IF(J262="","FAIL","PASS"))</x:f>
        <x:v>OPEN</x:v>
      </x:c>
    </x:row>
    <x:row r="263" ht="38" customHeight="1">
      <x:c r="B263" s="7" t="str">
        <x:v>REA-T-A1-SF-01</x:v>
      </x:c>
      <x:c r="C263" s="7" t="str">
        <x:v>REA-T-A1</x:v>
      </x:c>
      <x:c r="D263" s="7" t="str">
        <x:v>PTC-A</x:v>
      </x:c>
      <x:c r="E263" s="7" t="str">
        <x:v>BL-X</x:v>
      </x:c>
      <x:c r="F263" s="7" t="str">
        <x:v>SF</x:v>
      </x:c>
      <x:c r="G263" s="7" t="str">
        <x:v>wetted surface finish</x:v>
      </x:c>
      <x:c r="H263" s="10" t="str">
        <x:v>roughness, surface energy and clean recovery</x:v>
      </x:c>
      <x:c r="I263" s="10" t="str">
        <x:v>retained until article disposition</x:v>
      </x:c>
      <x:c r="J263" s="7" t="str"/>
      <x:c r="K263" s="7" t="str"/>
      <x:c r="L263" s="7" t="str">
        <x:f>IF(K263="","OPEN",IF(J263="","FAIL","PASS"))</x:f>
        <x:v>OPEN</x:v>
      </x:c>
    </x:row>
    <x:row r="264" ht="38" customHeight="1">
      <x:c r="B264" s="7" t="str">
        <x:v>REA-T-A1-SF-02</x:v>
      </x:c>
      <x:c r="C264" s="7" t="str">
        <x:v>REA-T-A1</x:v>
      </x:c>
      <x:c r="D264" s="7" t="str">
        <x:v>PTC-A</x:v>
      </x:c>
      <x:c r="E264" s="7" t="str">
        <x:v>BL-X</x:v>
      </x:c>
      <x:c r="F264" s="7" t="str">
        <x:v>SF</x:v>
      </x:c>
      <x:c r="G264" s="7" t="str">
        <x:v>wetted surface finish</x:v>
      </x:c>
      <x:c r="H264" s="10" t="str">
        <x:v>roughness, surface energy and clean recovery</x:v>
      </x:c>
      <x:c r="I264" s="10" t="str">
        <x:v>retained until article disposition</x:v>
      </x:c>
      <x:c r="J264" s="7" t="str"/>
      <x:c r="K264" s="7" t="str"/>
      <x:c r="L264" s="7" t="str">
        <x:f>IF(K264="","OPEN",IF(J264="","FAIL","PASS"))</x:f>
        <x:v>OPEN</x:v>
      </x:c>
    </x:row>
    <x:row r="265" ht="38" customHeight="1">
      <x:c r="B265" s="7" t="str">
        <x:v>REA-T-A1-SF-03</x:v>
      </x:c>
      <x:c r="C265" s="7" t="str">
        <x:v>REA-T-A1</x:v>
      </x:c>
      <x:c r="D265" s="7" t="str">
        <x:v>PTC-A</x:v>
      </x:c>
      <x:c r="E265" s="7" t="str">
        <x:v>BL-X</x:v>
      </x:c>
      <x:c r="F265" s="7" t="str">
        <x:v>SF</x:v>
      </x:c>
      <x:c r="G265" s="7" t="str">
        <x:v>wetted surface finish</x:v>
      </x:c>
      <x:c r="H265" s="10" t="str">
        <x:v>roughness, surface energy and clean recovery</x:v>
      </x:c>
      <x:c r="I265" s="10" t="str">
        <x:v>retained until article disposition</x:v>
      </x:c>
      <x:c r="J265" s="7" t="str"/>
      <x:c r="K265" s="7" t="str"/>
      <x:c r="L265" s="7" t="str">
        <x:f>IF(K265="","OPEN",IF(J265="","FAIL","PASS"))</x:f>
        <x:v>OPEN</x:v>
      </x:c>
    </x:row>
    <x:row r="266" ht="38" customHeight="1">
      <x:c r="B266" s="7" t="str">
        <x:v>REA-T-A1-SF-04</x:v>
      </x:c>
      <x:c r="C266" s="7" t="str">
        <x:v>REA-T-A1</x:v>
      </x:c>
      <x:c r="D266" s="7" t="str">
        <x:v>PTC-A</x:v>
      </x:c>
      <x:c r="E266" s="7" t="str">
        <x:v>BL-X</x:v>
      </x:c>
      <x:c r="F266" s="7" t="str">
        <x:v>SF</x:v>
      </x:c>
      <x:c r="G266" s="7" t="str">
        <x:v>wetted surface finish</x:v>
      </x:c>
      <x:c r="H266" s="10" t="str">
        <x:v>roughness, surface energy and clean recovery</x:v>
      </x:c>
      <x:c r="I266" s="10" t="str">
        <x:v>retained until article disposition</x:v>
      </x:c>
      <x:c r="J266" s="7" t="str"/>
      <x:c r="K266" s="7" t="str"/>
      <x:c r="L266" s="7" t="str">
        <x:f>IF(K266="","OPEN",IF(J266="","FAIL","PASS"))</x:f>
        <x:v>OPEN</x:v>
      </x:c>
    </x:row>
    <x:row r="267" ht="38" customHeight="1">
      <x:c r="B267" s="7" t="str">
        <x:v>REA-T-A1-SF-05</x:v>
      </x:c>
      <x:c r="C267" s="7" t="str">
        <x:v>REA-T-A1</x:v>
      </x:c>
      <x:c r="D267" s="7" t="str">
        <x:v>PTC-A</x:v>
      </x:c>
      <x:c r="E267" s="7" t="str">
        <x:v>BL-X</x:v>
      </x:c>
      <x:c r="F267" s="7" t="str">
        <x:v>SF</x:v>
      </x:c>
      <x:c r="G267" s="7" t="str">
        <x:v>wetted surface finish</x:v>
      </x:c>
      <x:c r="H267" s="10" t="str">
        <x:v>roughness, surface energy and clean recovery</x:v>
      </x:c>
      <x:c r="I267" s="10" t="str">
        <x:v>retained until article disposition</x:v>
      </x:c>
      <x:c r="J267" s="7" t="str"/>
      <x:c r="K267" s="7" t="str"/>
      <x:c r="L267" s="7" t="str">
        <x:f>IF(K267="","OPEN",IF(J267="","FAIL","PASS"))</x:f>
        <x:v>OPEN</x:v>
      </x:c>
    </x:row>
    <x:row r="268" ht="38" customHeight="1">
      <x:c r="B268" s="7" t="str">
        <x:v>REA-T-A1-SF-06</x:v>
      </x:c>
      <x:c r="C268" s="7" t="str">
        <x:v>REA-T-A1</x:v>
      </x:c>
      <x:c r="D268" s="7" t="str">
        <x:v>PTC-A</x:v>
      </x:c>
      <x:c r="E268" s="7" t="str">
        <x:v>BL-X</x:v>
      </x:c>
      <x:c r="F268" s="7" t="str">
        <x:v>SF</x:v>
      </x:c>
      <x:c r="G268" s="7" t="str">
        <x:v>wetted surface finish</x:v>
      </x:c>
      <x:c r="H268" s="10" t="str">
        <x:v>roughness, surface energy and clean recovery</x:v>
      </x:c>
      <x:c r="I268" s="10" t="str">
        <x:v>retained until article disposition</x:v>
      </x:c>
      <x:c r="J268" s="7" t="str"/>
      <x:c r="K268" s="7" t="str"/>
      <x:c r="L268" s="7" t="str">
        <x:f>IF(K268="","OPEN",IF(J268="","FAIL","PASS"))</x:f>
        <x:v>OPEN</x:v>
      </x:c>
    </x:row>
    <x:row r="269" ht="38" customHeight="1">
      <x:c r="B269" s="7" t="str">
        <x:v>REA-T-A1-SF-07</x:v>
      </x:c>
      <x:c r="C269" s="7" t="str">
        <x:v>REA-T-A1</x:v>
      </x:c>
      <x:c r="D269" s="7" t="str">
        <x:v>PTC-A</x:v>
      </x:c>
      <x:c r="E269" s="7" t="str">
        <x:v>BL-X</x:v>
      </x:c>
      <x:c r="F269" s="7" t="str">
        <x:v>SF</x:v>
      </x:c>
      <x:c r="G269" s="7" t="str">
        <x:v>wetted surface finish</x:v>
      </x:c>
      <x:c r="H269" s="10" t="str">
        <x:v>roughness, surface energy and clean recovery</x:v>
      </x:c>
      <x:c r="I269" s="10" t="str">
        <x:v>retained until article disposition</x:v>
      </x:c>
      <x:c r="J269" s="7" t="str"/>
      <x:c r="K269" s="7" t="str"/>
      <x:c r="L269" s="7" t="str">
        <x:f>IF(K269="","OPEN",IF(J269="","FAIL","PASS"))</x:f>
        <x:v>OPEN</x:v>
      </x:c>
    </x:row>
    <x:row r="270" ht="38" customHeight="1">
      <x:c r="B270" s="7" t="str">
        <x:v>REA-T-A1-SF-08</x:v>
      </x:c>
      <x:c r="C270" s="7" t="str">
        <x:v>REA-T-A1</x:v>
      </x:c>
      <x:c r="D270" s="7" t="str">
        <x:v>PTC-A</x:v>
      </x:c>
      <x:c r="E270" s="7" t="str">
        <x:v>BL-X</x:v>
      </x:c>
      <x:c r="F270" s="7" t="str">
        <x:v>SF</x:v>
      </x:c>
      <x:c r="G270" s="7" t="str">
        <x:v>wetted surface finish</x:v>
      </x:c>
      <x:c r="H270" s="10" t="str">
        <x:v>roughness, surface energy and clean recovery</x:v>
      </x:c>
      <x:c r="I270" s="10" t="str">
        <x:v>retained until article disposition</x:v>
      </x:c>
      <x:c r="J270" s="7" t="str"/>
      <x:c r="K270" s="7" t="str"/>
      <x:c r="L270" s="7" t="str">
        <x:f>IF(K270="","OPEN",IF(J270="","FAIL","PASS"))</x:f>
        <x:v>OPEN</x:v>
      </x:c>
    </x:row>
    <x:row r="271" ht="38" customHeight="1">
      <x:c r="B271" s="7" t="str">
        <x:v>REA-T-A1-CP-01</x:v>
      </x:c>
      <x:c r="C271" s="7" t="str">
        <x:v>REA-T-A1</x:v>
      </x:c>
      <x:c r="D271" s="7" t="str">
        <x:v>PTC-A</x:v>
      </x:c>
      <x:c r="E271" s="7" t="str">
        <x:v>BL-X</x:v>
      </x:c>
      <x:c r="F271" s="7" t="str">
        <x:v>CP</x:v>
      </x:c>
      <x:c r="G271" s="7" t="str">
        <x:v>cable or tube penetration</x:v>
      </x:c>
      <x:c r="H271" s="10" t="str">
        <x:v>leak, strain relief and evidence independence</x:v>
      </x:c>
      <x:c r="I271" s="10" t="str">
        <x:v>retained until article disposition</x:v>
      </x:c>
      <x:c r="J271" s="7" t="str"/>
      <x:c r="K271" s="7" t="str"/>
      <x:c r="L271" s="7" t="str">
        <x:f>IF(K271="","OPEN",IF(J271="","FAIL","PASS"))</x:f>
        <x:v>OPEN</x:v>
      </x:c>
    </x:row>
    <x:row r="272" ht="38" customHeight="1">
      <x:c r="B272" s="7" t="str">
        <x:v>REA-T-A1-CP-02</x:v>
      </x:c>
      <x:c r="C272" s="7" t="str">
        <x:v>REA-T-A1</x:v>
      </x:c>
      <x:c r="D272" s="7" t="str">
        <x:v>PTC-A</x:v>
      </x:c>
      <x:c r="E272" s="7" t="str">
        <x:v>BL-X</x:v>
      </x:c>
      <x:c r="F272" s="7" t="str">
        <x:v>CP</x:v>
      </x:c>
      <x:c r="G272" s="7" t="str">
        <x:v>cable or tube penetration</x:v>
      </x:c>
      <x:c r="H272" s="10" t="str">
        <x:v>leak, strain relief and evidence independence</x:v>
      </x:c>
      <x:c r="I272" s="10" t="str">
        <x:v>retained until article disposition</x:v>
      </x:c>
      <x:c r="J272" s="7" t="str"/>
      <x:c r="K272" s="7" t="str"/>
      <x:c r="L272" s="7" t="str">
        <x:f>IF(K272="","OPEN",IF(J272="","FAIL","PASS"))</x:f>
        <x:v>OPEN</x:v>
      </x:c>
    </x:row>
    <x:row r="273" ht="38" customHeight="1">
      <x:c r="B273" s="7" t="str">
        <x:v>REA-T-A1-CP-03</x:v>
      </x:c>
      <x:c r="C273" s="7" t="str">
        <x:v>REA-T-A1</x:v>
      </x:c>
      <x:c r="D273" s="7" t="str">
        <x:v>PTC-A</x:v>
      </x:c>
      <x:c r="E273" s="7" t="str">
        <x:v>BL-X</x:v>
      </x:c>
      <x:c r="F273" s="7" t="str">
        <x:v>CP</x:v>
      </x:c>
      <x:c r="G273" s="7" t="str">
        <x:v>cable or tube penetration</x:v>
      </x:c>
      <x:c r="H273" s="10" t="str">
        <x:v>leak, strain relief and evidence independence</x:v>
      </x:c>
      <x:c r="I273" s="10" t="str">
        <x:v>retained until article disposition</x:v>
      </x:c>
      <x:c r="J273" s="7" t="str"/>
      <x:c r="K273" s="7" t="str"/>
      <x:c r="L273" s="7" t="str">
        <x:f>IF(K273="","OPEN",IF(J273="","FAIL","PASS"))</x:f>
        <x:v>OPEN</x:v>
      </x:c>
    </x:row>
    <x:row r="274" ht="38" customHeight="1">
      <x:c r="B274" s="7" t="str">
        <x:v>REA-T-A1-CP-04</x:v>
      </x:c>
      <x:c r="C274" s="7" t="str">
        <x:v>REA-T-A1</x:v>
      </x:c>
      <x:c r="D274" s="7" t="str">
        <x:v>PTC-A</x:v>
      </x:c>
      <x:c r="E274" s="7" t="str">
        <x:v>BL-X</x:v>
      </x:c>
      <x:c r="F274" s="7" t="str">
        <x:v>CP</x:v>
      </x:c>
      <x:c r="G274" s="7" t="str">
        <x:v>cable or tube penetration</x:v>
      </x:c>
      <x:c r="H274" s="10" t="str">
        <x:v>leak, strain relief and evidence independence</x:v>
      </x:c>
      <x:c r="I274" s="10" t="str">
        <x:v>retained until article disposition</x:v>
      </x:c>
      <x:c r="J274" s="7" t="str"/>
      <x:c r="K274" s="7" t="str"/>
      <x:c r="L274" s="7" t="str">
        <x:f>IF(K274="","OPEN",IF(J274="","FAIL","PASS"))</x:f>
        <x:v>OPEN</x:v>
      </x:c>
    </x:row>
    <x:row r="275" ht="38" customHeight="1">
      <x:c r="B275" s="7" t="str">
        <x:v>REA-T-A1-CP-05</x:v>
      </x:c>
      <x:c r="C275" s="7" t="str">
        <x:v>REA-T-A1</x:v>
      </x:c>
      <x:c r="D275" s="7" t="str">
        <x:v>PTC-A</x:v>
      </x:c>
      <x:c r="E275" s="7" t="str">
        <x:v>BL-X</x:v>
      </x:c>
      <x:c r="F275" s="7" t="str">
        <x:v>CP</x:v>
      </x:c>
      <x:c r="G275" s="7" t="str">
        <x:v>cable or tube penetration</x:v>
      </x:c>
      <x:c r="H275" s="10" t="str">
        <x:v>leak, strain relief and evidence independence</x:v>
      </x:c>
      <x:c r="I275" s="10" t="str">
        <x:v>retained until article disposition</x:v>
      </x:c>
      <x:c r="J275" s="7" t="str"/>
      <x:c r="K275" s="7" t="str"/>
      <x:c r="L275" s="7" t="str">
        <x:f>IF(K275="","OPEN",IF(J275="","FAIL","PASS"))</x:f>
        <x:v>OPEN</x:v>
      </x:c>
    </x:row>
    <x:row r="276" ht="38" customHeight="1">
      <x:c r="B276" s="7" t="str">
        <x:v>REA-T-A1-CP-06</x:v>
      </x:c>
      <x:c r="C276" s="7" t="str">
        <x:v>REA-T-A1</x:v>
      </x:c>
      <x:c r="D276" s="7" t="str">
        <x:v>PTC-A</x:v>
      </x:c>
      <x:c r="E276" s="7" t="str">
        <x:v>BL-X</x:v>
      </x:c>
      <x:c r="F276" s="7" t="str">
        <x:v>CP</x:v>
      </x:c>
      <x:c r="G276" s="7" t="str">
        <x:v>cable or tube penetration</x:v>
      </x:c>
      <x:c r="H276" s="10" t="str">
        <x:v>leak, strain relief and evidence independence</x:v>
      </x:c>
      <x:c r="I276" s="10" t="str">
        <x:v>retained until article disposition</x:v>
      </x:c>
      <x:c r="J276" s="7" t="str"/>
      <x:c r="K276" s="7" t="str"/>
      <x:c r="L276" s="7" t="str">
        <x:f>IF(K276="","OPEN",IF(J276="","FAIL","PASS"))</x:f>
        <x:v>OPEN</x:v>
      </x:c>
    </x:row>
    <x:row r="277" ht="38" customHeight="1">
      <x:c r="B277" s="7" t="str">
        <x:v>REA-T-A1-CP-07</x:v>
      </x:c>
      <x:c r="C277" s="7" t="str">
        <x:v>REA-T-A1</x:v>
      </x:c>
      <x:c r="D277" s="7" t="str">
        <x:v>PTC-A</x:v>
      </x:c>
      <x:c r="E277" s="7" t="str">
        <x:v>BL-X</x:v>
      </x:c>
      <x:c r="F277" s="7" t="str">
        <x:v>CP</x:v>
      </x:c>
      <x:c r="G277" s="7" t="str">
        <x:v>cable or tube penetration</x:v>
      </x:c>
      <x:c r="H277" s="10" t="str">
        <x:v>leak, strain relief and evidence independence</x:v>
      </x:c>
      <x:c r="I277" s="10" t="str">
        <x:v>retained until article disposition</x:v>
      </x:c>
      <x:c r="J277" s="7" t="str"/>
      <x:c r="K277" s="7" t="str"/>
      <x:c r="L277" s="7" t="str">
        <x:f>IF(K277="","OPEN",IF(J277="","FAIL","PASS"))</x:f>
        <x:v>OPEN</x:v>
      </x:c>
    </x:row>
    <x:row r="278" ht="38" customHeight="1">
      <x:c r="B278" s="7" t="str">
        <x:v>REA-T-A1-CP-08</x:v>
      </x:c>
      <x:c r="C278" s="7" t="str">
        <x:v>REA-T-A1</x:v>
      </x:c>
      <x:c r="D278" s="7" t="str">
        <x:v>PTC-A</x:v>
      </x:c>
      <x:c r="E278" s="7" t="str">
        <x:v>BL-X</x:v>
      </x:c>
      <x:c r="F278" s="7" t="str">
        <x:v>CP</x:v>
      </x:c>
      <x:c r="G278" s="7" t="str">
        <x:v>cable or tube penetration</x:v>
      </x:c>
      <x:c r="H278" s="10" t="str">
        <x:v>leak, strain relief and evidence independence</x:v>
      </x:c>
      <x:c r="I278" s="10" t="str">
        <x:v>retained until article disposition</x:v>
      </x:c>
      <x:c r="J278" s="7" t="str"/>
      <x:c r="K278" s="7" t="str"/>
      <x:c r="L278" s="7" t="str">
        <x:f>IF(K278="","OPEN",IF(J278="","FAIL","PASS"))</x:f>
        <x:v>OPEN</x:v>
      </x:c>
    </x:row>
    <x:row r="279" ht="38" customHeight="1">
      <x:c r="B279" s="7" t="str">
        <x:v>REA-T-A1-SM-01</x:v>
      </x:c>
      <x:c r="C279" s="7" t="str">
        <x:v>REA-T-A1</x:v>
      </x:c>
      <x:c r="D279" s="7" t="str">
        <x:v>PTC-A</x:v>
      </x:c>
      <x:c r="E279" s="7" t="str">
        <x:v>BL-X</x:v>
      </x:c>
      <x:c r="F279" s="7" t="str">
        <x:v>SM</x:v>
      </x:c>
      <x:c r="G279" s="7" t="str">
        <x:v>sensor mount and datum</x:v>
      </x:c>
      <x:c r="H279" s="10" t="str">
        <x:v>transfer stiffness, drift and removable calibration</x:v>
      </x:c>
      <x:c r="I279" s="10" t="str">
        <x:v>retained until article disposition</x:v>
      </x:c>
      <x:c r="J279" s="7" t="str"/>
      <x:c r="K279" s="7" t="str"/>
      <x:c r="L279" s="7" t="str">
        <x:f>IF(K279="","OPEN",IF(J279="","FAIL","PASS"))</x:f>
        <x:v>OPEN</x:v>
      </x:c>
    </x:row>
    <x:row r="280" ht="38" customHeight="1">
      <x:c r="B280" s="7" t="str">
        <x:v>REA-T-A1-SM-02</x:v>
      </x:c>
      <x:c r="C280" s="7" t="str">
        <x:v>REA-T-A1</x:v>
      </x:c>
      <x:c r="D280" s="7" t="str">
        <x:v>PTC-A</x:v>
      </x:c>
      <x:c r="E280" s="7" t="str">
        <x:v>BL-X</x:v>
      </x:c>
      <x:c r="F280" s="7" t="str">
        <x:v>SM</x:v>
      </x:c>
      <x:c r="G280" s="7" t="str">
        <x:v>sensor mount and datum</x:v>
      </x:c>
      <x:c r="H280" s="10" t="str">
        <x:v>transfer stiffness, drift and removable calibration</x:v>
      </x:c>
      <x:c r="I280" s="10" t="str">
        <x:v>retained until article disposition</x:v>
      </x:c>
      <x:c r="J280" s="7" t="str"/>
      <x:c r="K280" s="7" t="str"/>
      <x:c r="L280" s="7" t="str">
        <x:f>IF(K280="","OPEN",IF(J280="","FAIL","PASS"))</x:f>
        <x:v>OPEN</x:v>
      </x:c>
    </x:row>
    <x:row r="281" ht="38" customHeight="1">
      <x:c r="B281" s="7" t="str">
        <x:v>REA-T-A1-SM-03</x:v>
      </x:c>
      <x:c r="C281" s="7" t="str">
        <x:v>REA-T-A1</x:v>
      </x:c>
      <x:c r="D281" s="7" t="str">
        <x:v>PTC-A</x:v>
      </x:c>
      <x:c r="E281" s="7" t="str">
        <x:v>BL-X</x:v>
      </x:c>
      <x:c r="F281" s="7" t="str">
        <x:v>SM</x:v>
      </x:c>
      <x:c r="G281" s="7" t="str">
        <x:v>sensor mount and datum</x:v>
      </x:c>
      <x:c r="H281" s="10" t="str">
        <x:v>transfer stiffness, drift and removable calibration</x:v>
      </x:c>
      <x:c r="I281" s="10" t="str">
        <x:v>retained until article disposition</x:v>
      </x:c>
      <x:c r="J281" s="7" t="str"/>
      <x:c r="K281" s="7" t="str"/>
      <x:c r="L281" s="7" t="str">
        <x:f>IF(K281="","OPEN",IF(J281="","FAIL","PASS"))</x:f>
        <x:v>OPEN</x:v>
      </x:c>
    </x:row>
    <x:row r="282" ht="38" customHeight="1">
      <x:c r="B282" s="7" t="str">
        <x:v>REA-T-A1-SM-04</x:v>
      </x:c>
      <x:c r="C282" s="7" t="str">
        <x:v>REA-T-A1</x:v>
      </x:c>
      <x:c r="D282" s="7" t="str">
        <x:v>PTC-A</x:v>
      </x:c>
      <x:c r="E282" s="7" t="str">
        <x:v>BL-X</x:v>
      </x:c>
      <x:c r="F282" s="7" t="str">
        <x:v>SM</x:v>
      </x:c>
      <x:c r="G282" s="7" t="str">
        <x:v>sensor mount and datum</x:v>
      </x:c>
      <x:c r="H282" s="10" t="str">
        <x:v>transfer stiffness, drift and removable calibration</x:v>
      </x:c>
      <x:c r="I282" s="10" t="str">
        <x:v>retained until article disposition</x:v>
      </x:c>
      <x:c r="J282" s="7" t="str"/>
      <x:c r="K282" s="7" t="str"/>
      <x:c r="L282" s="7" t="str">
        <x:f>IF(K282="","OPEN",IF(J282="","FAIL","PASS"))</x:f>
        <x:v>OPEN</x:v>
      </x:c>
    </x:row>
    <x:row r="283" ht="38" customHeight="1">
      <x:c r="B283" s="7" t="str">
        <x:v>REA-T-A1-SM-05</x:v>
      </x:c>
      <x:c r="C283" s="7" t="str">
        <x:v>REA-T-A1</x:v>
      </x:c>
      <x:c r="D283" s="7" t="str">
        <x:v>PTC-A</x:v>
      </x:c>
      <x:c r="E283" s="7" t="str">
        <x:v>BL-X</x:v>
      </x:c>
      <x:c r="F283" s="7" t="str">
        <x:v>SM</x:v>
      </x:c>
      <x:c r="G283" s="7" t="str">
        <x:v>sensor mount and datum</x:v>
      </x:c>
      <x:c r="H283" s="10" t="str">
        <x:v>transfer stiffness, drift and removable calibration</x:v>
      </x:c>
      <x:c r="I283" s="10" t="str">
        <x:v>retained until article disposition</x:v>
      </x:c>
      <x:c r="J283" s="7" t="str"/>
      <x:c r="K283" s="7" t="str"/>
      <x:c r="L283" s="7" t="str">
        <x:f>IF(K283="","OPEN",IF(J283="","FAIL","PASS"))</x:f>
        <x:v>OPEN</x:v>
      </x:c>
    </x:row>
    <x:row r="284" ht="38" customHeight="1">
      <x:c r="B284" s="7" t="str">
        <x:v>REA-T-A1-SM-06</x:v>
      </x:c>
      <x:c r="C284" s="7" t="str">
        <x:v>REA-T-A1</x:v>
      </x:c>
      <x:c r="D284" s="7" t="str">
        <x:v>PTC-A</x:v>
      </x:c>
      <x:c r="E284" s="7" t="str">
        <x:v>BL-X</x:v>
      </x:c>
      <x:c r="F284" s="7" t="str">
        <x:v>SM</x:v>
      </x:c>
      <x:c r="G284" s="7" t="str">
        <x:v>sensor mount and datum</x:v>
      </x:c>
      <x:c r="H284" s="10" t="str">
        <x:v>transfer stiffness, drift and removable calibration</x:v>
      </x:c>
      <x:c r="I284" s="10" t="str">
        <x:v>retained until article disposition</x:v>
      </x:c>
      <x:c r="J284" s="7" t="str"/>
      <x:c r="K284" s="7" t="str"/>
      <x:c r="L284" s="7" t="str">
        <x:f>IF(K284="","OPEN",IF(J284="","FAIL","PASS"))</x:f>
        <x:v>OPEN</x:v>
      </x:c>
    </x:row>
    <x:row r="285" ht="38" customHeight="1">
      <x:c r="B285" s="7" t="str">
        <x:v>REA-T-A1-SM-07</x:v>
      </x:c>
      <x:c r="C285" s="7" t="str">
        <x:v>REA-T-A1</x:v>
      </x:c>
      <x:c r="D285" s="7" t="str">
        <x:v>PTC-A</x:v>
      </x:c>
      <x:c r="E285" s="7" t="str">
        <x:v>BL-X</x:v>
      </x:c>
      <x:c r="F285" s="7" t="str">
        <x:v>SM</x:v>
      </x:c>
      <x:c r="G285" s="7" t="str">
        <x:v>sensor mount and datum</x:v>
      </x:c>
      <x:c r="H285" s="10" t="str">
        <x:v>transfer stiffness, drift and removable calibration</x:v>
      </x:c>
      <x:c r="I285" s="10" t="str">
        <x:v>retained until article disposition</x:v>
      </x:c>
      <x:c r="J285" s="7" t="str"/>
      <x:c r="K285" s="7" t="str"/>
      <x:c r="L285" s="7" t="str">
        <x:f>IF(K285="","OPEN",IF(J285="","FAIL","PASS"))</x:f>
        <x:v>OPEN</x:v>
      </x:c>
    </x:row>
    <x:row r="286" ht="38" customHeight="1">
      <x:c r="B286" s="7" t="str">
        <x:v>REA-T-A1-SM-08</x:v>
      </x:c>
      <x:c r="C286" s="7" t="str">
        <x:v>REA-T-A1</x:v>
      </x:c>
      <x:c r="D286" s="7" t="str">
        <x:v>PTC-A</x:v>
      </x:c>
      <x:c r="E286" s="7" t="str">
        <x:v>BL-X</x:v>
      </x:c>
      <x:c r="F286" s="7" t="str">
        <x:v>SM</x:v>
      </x:c>
      <x:c r="G286" s="7" t="str">
        <x:v>sensor mount and datum</x:v>
      </x:c>
      <x:c r="H286" s="10" t="str">
        <x:v>transfer stiffness, drift and removable calibration</x:v>
      </x:c>
      <x:c r="I286" s="10" t="str">
        <x:v>retained until article disposition</x:v>
      </x:c>
      <x:c r="J286" s="7" t="str"/>
      <x:c r="K286" s="7" t="str"/>
      <x:c r="L286" s="7" t="str">
        <x:f>IF(K286="","OPEN",IF(J286="","FAIL","PASS"))</x:f>
        <x:v>OPEN</x:v>
      </x:c>
    </x:row>
    <x:row r="287" ht="38" customHeight="1">
      <x:c r="B287" s="7" t="str">
        <x:v>REA-T-A2-CJ-01</x:v>
      </x:c>
      <x:c r="C287" s="7" t="str">
        <x:v>REA-T-A2</x:v>
      </x:c>
      <x:c r="D287" s="7" t="str">
        <x:v>PTC-A</x:v>
      </x:c>
      <x:c r="E287" s="7" t="str">
        <x:v>BL-Y</x:v>
      </x:c>
      <x:c r="F287" s="7" t="str">
        <x:v>CJ</x:v>
      </x:c>
      <x:c r="G287" s="7" t="str">
        <x:v>wetted joint or weld</x:v>
      </x:c>
      <x:c r="H287" s="10" t="str">
        <x:v>geometry, surface and leak integrity</x:v>
      </x:c>
      <x:c r="I287" s="10" t="str">
        <x:v>retained until article disposition</x:v>
      </x:c>
      <x:c r="J287" s="7" t="str"/>
      <x:c r="K287" s="7" t="str"/>
      <x:c r="L287" s="7" t="str">
        <x:f>IF(K287="","OPEN",IF(J287="","FAIL","PASS"))</x:f>
        <x:v>OPEN</x:v>
      </x:c>
    </x:row>
    <x:row r="288" ht="38" customHeight="1">
      <x:c r="B288" s="7" t="str">
        <x:v>REA-T-A2-CJ-02</x:v>
      </x:c>
      <x:c r="C288" s="7" t="str">
        <x:v>REA-T-A2</x:v>
      </x:c>
      <x:c r="D288" s="7" t="str">
        <x:v>PTC-A</x:v>
      </x:c>
      <x:c r="E288" s="7" t="str">
        <x:v>BL-Y</x:v>
      </x:c>
      <x:c r="F288" s="7" t="str">
        <x:v>CJ</x:v>
      </x:c>
      <x:c r="G288" s="7" t="str">
        <x:v>wetted joint or weld</x:v>
      </x:c>
      <x:c r="H288" s="10" t="str">
        <x:v>geometry, surface and leak integrity</x:v>
      </x:c>
      <x:c r="I288" s="10" t="str">
        <x:v>retained until article disposition</x:v>
      </x:c>
      <x:c r="J288" s="7" t="str"/>
      <x:c r="K288" s="7" t="str"/>
      <x:c r="L288" s="7" t="str">
        <x:f>IF(K288="","OPEN",IF(J288="","FAIL","PASS"))</x:f>
        <x:v>OPEN</x:v>
      </x:c>
    </x:row>
    <x:row r="289" ht="38" customHeight="1">
      <x:c r="B289" s="7" t="str">
        <x:v>REA-T-A2-CJ-03</x:v>
      </x:c>
      <x:c r="C289" s="7" t="str">
        <x:v>REA-T-A2</x:v>
      </x:c>
      <x:c r="D289" s="7" t="str">
        <x:v>PTC-A</x:v>
      </x:c>
      <x:c r="E289" s="7" t="str">
        <x:v>BL-Y</x:v>
      </x:c>
      <x:c r="F289" s="7" t="str">
        <x:v>CJ</x:v>
      </x:c>
      <x:c r="G289" s="7" t="str">
        <x:v>wetted joint or weld</x:v>
      </x:c>
      <x:c r="H289" s="10" t="str">
        <x:v>geometry, surface and leak integrity</x:v>
      </x:c>
      <x:c r="I289" s="10" t="str">
        <x:v>retained until article disposition</x:v>
      </x:c>
      <x:c r="J289" s="7" t="str"/>
      <x:c r="K289" s="7" t="str"/>
      <x:c r="L289" s="7" t="str">
        <x:f>IF(K289="","OPEN",IF(J289="","FAIL","PASS"))</x:f>
        <x:v>OPEN</x:v>
      </x:c>
    </x:row>
    <x:row r="290" ht="38" customHeight="1">
      <x:c r="B290" s="7" t="str">
        <x:v>REA-T-A2-CJ-04</x:v>
      </x:c>
      <x:c r="C290" s="7" t="str">
        <x:v>REA-T-A2</x:v>
      </x:c>
      <x:c r="D290" s="7" t="str">
        <x:v>PTC-A</x:v>
      </x:c>
      <x:c r="E290" s="7" t="str">
        <x:v>BL-Y</x:v>
      </x:c>
      <x:c r="F290" s="7" t="str">
        <x:v>CJ</x:v>
      </x:c>
      <x:c r="G290" s="7" t="str">
        <x:v>wetted joint or weld</x:v>
      </x:c>
      <x:c r="H290" s="10" t="str">
        <x:v>geometry, surface and leak integrity</x:v>
      </x:c>
      <x:c r="I290" s="10" t="str">
        <x:v>retained until article disposition</x:v>
      </x:c>
      <x:c r="J290" s="7" t="str"/>
      <x:c r="K290" s="7" t="str"/>
      <x:c r="L290" s="7" t="str">
        <x:f>IF(K290="","OPEN",IF(J290="","FAIL","PASS"))</x:f>
        <x:v>OPEN</x:v>
      </x:c>
    </x:row>
    <x:row r="291" ht="38" customHeight="1">
      <x:c r="B291" s="7" t="str">
        <x:v>REA-T-A2-CJ-05</x:v>
      </x:c>
      <x:c r="C291" s="7" t="str">
        <x:v>REA-T-A2</x:v>
      </x:c>
      <x:c r="D291" s="7" t="str">
        <x:v>PTC-A</x:v>
      </x:c>
      <x:c r="E291" s="7" t="str">
        <x:v>BL-Y</x:v>
      </x:c>
      <x:c r="F291" s="7" t="str">
        <x:v>CJ</x:v>
      </x:c>
      <x:c r="G291" s="7" t="str">
        <x:v>wetted joint or weld</x:v>
      </x:c>
      <x:c r="H291" s="10" t="str">
        <x:v>geometry, surface and leak integrity</x:v>
      </x:c>
      <x:c r="I291" s="10" t="str">
        <x:v>retained until article disposition</x:v>
      </x:c>
      <x:c r="J291" s="7" t="str"/>
      <x:c r="K291" s="7" t="str"/>
      <x:c r="L291" s="7" t="str">
        <x:f>IF(K291="","OPEN",IF(J291="","FAIL","PASS"))</x:f>
        <x:v>OPEN</x:v>
      </x:c>
    </x:row>
    <x:row r="292" ht="38" customHeight="1">
      <x:c r="B292" s="7" t="str">
        <x:v>REA-T-A2-CJ-06</x:v>
      </x:c>
      <x:c r="C292" s="7" t="str">
        <x:v>REA-T-A2</x:v>
      </x:c>
      <x:c r="D292" s="7" t="str">
        <x:v>PTC-A</x:v>
      </x:c>
      <x:c r="E292" s="7" t="str">
        <x:v>BL-Y</x:v>
      </x:c>
      <x:c r="F292" s="7" t="str">
        <x:v>CJ</x:v>
      </x:c>
      <x:c r="G292" s="7" t="str">
        <x:v>wetted joint or weld</x:v>
      </x:c>
      <x:c r="H292" s="10" t="str">
        <x:v>geometry, surface and leak integrity</x:v>
      </x:c>
      <x:c r="I292" s="10" t="str">
        <x:v>retained until article disposition</x:v>
      </x:c>
      <x:c r="J292" s="7" t="str"/>
      <x:c r="K292" s="7" t="str"/>
      <x:c r="L292" s="7" t="str">
        <x:f>IF(K292="","OPEN",IF(J292="","FAIL","PASS"))</x:f>
        <x:v>OPEN</x:v>
      </x:c>
    </x:row>
    <x:row r="293" ht="38" customHeight="1">
      <x:c r="B293" s="7" t="str">
        <x:v>REA-T-A2-CJ-07</x:v>
      </x:c>
      <x:c r="C293" s="7" t="str">
        <x:v>REA-T-A2</x:v>
      </x:c>
      <x:c r="D293" s="7" t="str">
        <x:v>PTC-A</x:v>
      </x:c>
      <x:c r="E293" s="7" t="str">
        <x:v>BL-Y</x:v>
      </x:c>
      <x:c r="F293" s="7" t="str">
        <x:v>CJ</x:v>
      </x:c>
      <x:c r="G293" s="7" t="str">
        <x:v>wetted joint or weld</x:v>
      </x:c>
      <x:c r="H293" s="10" t="str">
        <x:v>geometry, surface and leak integrity</x:v>
      </x:c>
      <x:c r="I293" s="10" t="str">
        <x:v>retained until article disposition</x:v>
      </x:c>
      <x:c r="J293" s="7" t="str"/>
      <x:c r="K293" s="7" t="str"/>
      <x:c r="L293" s="7" t="str">
        <x:f>IF(K293="","OPEN",IF(J293="","FAIL","PASS"))</x:f>
        <x:v>OPEN</x:v>
      </x:c>
    </x:row>
    <x:row r="294" ht="38" customHeight="1">
      <x:c r="B294" s="7" t="str">
        <x:v>REA-T-A2-CJ-08</x:v>
      </x:c>
      <x:c r="C294" s="7" t="str">
        <x:v>REA-T-A2</x:v>
      </x:c>
      <x:c r="D294" s="7" t="str">
        <x:v>PTC-A</x:v>
      </x:c>
      <x:c r="E294" s="7" t="str">
        <x:v>BL-Y</x:v>
      </x:c>
      <x:c r="F294" s="7" t="str">
        <x:v>CJ</x:v>
      </x:c>
      <x:c r="G294" s="7" t="str">
        <x:v>wetted joint or weld</x:v>
      </x:c>
      <x:c r="H294" s="10" t="str">
        <x:v>geometry, surface and leak integrity</x:v>
      </x:c>
      <x:c r="I294" s="10" t="str">
        <x:v>retained until article disposition</x:v>
      </x:c>
      <x:c r="J294" s="7" t="str"/>
      <x:c r="K294" s="7" t="str"/>
      <x:c r="L294" s="7" t="str">
        <x:f>IF(K294="","OPEN",IF(J294="","FAIL","PASS"))</x:f>
        <x:v>OPEN</x:v>
      </x:c>
    </x:row>
    <x:row r="295" ht="38" customHeight="1">
      <x:c r="B295" s="7" t="str">
        <x:v>REA-T-A2-SE-01</x:v>
      </x:c>
      <x:c r="C295" s="7" t="str">
        <x:v>REA-T-A2</x:v>
      </x:c>
      <x:c r="D295" s="7" t="str">
        <x:v>PTC-A</x:v>
      </x:c>
      <x:c r="E295" s="7" t="str">
        <x:v>BL-Y</x:v>
      </x:c>
      <x:c r="F295" s="7" t="str">
        <x:v>SE</x:v>
      </x:c>
      <x:c r="G295" s="7" t="str">
        <x:v>seal and gasket</x:v>
      </x:c>
      <x:c r="H295" s="10" t="str">
        <x:v>compression, compatibility and retained condition</x:v>
      </x:c>
      <x:c r="I295" s="10" t="str">
        <x:v>retained until article disposition</x:v>
      </x:c>
      <x:c r="J295" s="7" t="str"/>
      <x:c r="K295" s="7" t="str"/>
      <x:c r="L295" s="7" t="str">
        <x:f>IF(K295="","OPEN",IF(J295="","FAIL","PASS"))</x:f>
        <x:v>OPEN</x:v>
      </x:c>
    </x:row>
    <x:row r="296" ht="38" customHeight="1">
      <x:c r="B296" s="7" t="str">
        <x:v>REA-T-A2-SE-02</x:v>
      </x:c>
      <x:c r="C296" s="7" t="str">
        <x:v>REA-T-A2</x:v>
      </x:c>
      <x:c r="D296" s="7" t="str">
        <x:v>PTC-A</x:v>
      </x:c>
      <x:c r="E296" s="7" t="str">
        <x:v>BL-Y</x:v>
      </x:c>
      <x:c r="F296" s="7" t="str">
        <x:v>SE</x:v>
      </x:c>
      <x:c r="G296" s="7" t="str">
        <x:v>seal and gasket</x:v>
      </x:c>
      <x:c r="H296" s="10" t="str">
        <x:v>compression, compatibility and retained condition</x:v>
      </x:c>
      <x:c r="I296" s="10" t="str">
        <x:v>retained until article disposition</x:v>
      </x:c>
      <x:c r="J296" s="7" t="str"/>
      <x:c r="K296" s="7" t="str"/>
      <x:c r="L296" s="7" t="str">
        <x:f>IF(K296="","OPEN",IF(J296="","FAIL","PASS"))</x:f>
        <x:v>OPEN</x:v>
      </x:c>
    </x:row>
    <x:row r="297" ht="38" customHeight="1">
      <x:c r="B297" s="7" t="str">
        <x:v>REA-T-A2-SE-03</x:v>
      </x:c>
      <x:c r="C297" s="7" t="str">
        <x:v>REA-T-A2</x:v>
      </x:c>
      <x:c r="D297" s="7" t="str">
        <x:v>PTC-A</x:v>
      </x:c>
      <x:c r="E297" s="7" t="str">
        <x:v>BL-Y</x:v>
      </x:c>
      <x:c r="F297" s="7" t="str">
        <x:v>SE</x:v>
      </x:c>
      <x:c r="G297" s="7" t="str">
        <x:v>seal and gasket</x:v>
      </x:c>
      <x:c r="H297" s="10" t="str">
        <x:v>compression, compatibility and retained condition</x:v>
      </x:c>
      <x:c r="I297" s="10" t="str">
        <x:v>retained until article disposition</x:v>
      </x:c>
      <x:c r="J297" s="7" t="str"/>
      <x:c r="K297" s="7" t="str"/>
      <x:c r="L297" s="7" t="str">
        <x:f>IF(K297="","OPEN",IF(J297="","FAIL","PASS"))</x:f>
        <x:v>OPEN</x:v>
      </x:c>
    </x:row>
    <x:row r="298" ht="38" customHeight="1">
      <x:c r="B298" s="7" t="str">
        <x:v>REA-T-A2-SE-04</x:v>
      </x:c>
      <x:c r="C298" s="7" t="str">
        <x:v>REA-T-A2</x:v>
      </x:c>
      <x:c r="D298" s="7" t="str">
        <x:v>PTC-A</x:v>
      </x:c>
      <x:c r="E298" s="7" t="str">
        <x:v>BL-Y</x:v>
      </x:c>
      <x:c r="F298" s="7" t="str">
        <x:v>SE</x:v>
      </x:c>
      <x:c r="G298" s="7" t="str">
        <x:v>seal and gasket</x:v>
      </x:c>
      <x:c r="H298" s="10" t="str">
        <x:v>compression, compatibility and retained condition</x:v>
      </x:c>
      <x:c r="I298" s="10" t="str">
        <x:v>retained until article disposition</x:v>
      </x:c>
      <x:c r="J298" s="7" t="str"/>
      <x:c r="K298" s="7" t="str"/>
      <x:c r="L298" s="7" t="str">
        <x:f>IF(K298="","OPEN",IF(J298="","FAIL","PASS"))</x:f>
        <x:v>OPEN</x:v>
      </x:c>
    </x:row>
    <x:row r="299" ht="38" customHeight="1">
      <x:c r="B299" s="7" t="str">
        <x:v>REA-T-A2-SE-05</x:v>
      </x:c>
      <x:c r="C299" s="7" t="str">
        <x:v>REA-T-A2</x:v>
      </x:c>
      <x:c r="D299" s="7" t="str">
        <x:v>PTC-A</x:v>
      </x:c>
      <x:c r="E299" s="7" t="str">
        <x:v>BL-Y</x:v>
      </x:c>
      <x:c r="F299" s="7" t="str">
        <x:v>SE</x:v>
      </x:c>
      <x:c r="G299" s="7" t="str">
        <x:v>seal and gasket</x:v>
      </x:c>
      <x:c r="H299" s="10" t="str">
        <x:v>compression, compatibility and retained condition</x:v>
      </x:c>
      <x:c r="I299" s="10" t="str">
        <x:v>retained until article disposition</x:v>
      </x:c>
      <x:c r="J299" s="7" t="str"/>
      <x:c r="K299" s="7" t="str"/>
      <x:c r="L299" s="7" t="str">
        <x:f>IF(K299="","OPEN",IF(J299="","FAIL","PASS"))</x:f>
        <x:v>OPEN</x:v>
      </x:c>
    </x:row>
    <x:row r="300" ht="38" customHeight="1">
      <x:c r="B300" s="7" t="str">
        <x:v>REA-T-A2-SE-06</x:v>
      </x:c>
      <x:c r="C300" s="7" t="str">
        <x:v>REA-T-A2</x:v>
      </x:c>
      <x:c r="D300" s="7" t="str">
        <x:v>PTC-A</x:v>
      </x:c>
      <x:c r="E300" s="7" t="str">
        <x:v>BL-Y</x:v>
      </x:c>
      <x:c r="F300" s="7" t="str">
        <x:v>SE</x:v>
      </x:c>
      <x:c r="G300" s="7" t="str">
        <x:v>seal and gasket</x:v>
      </x:c>
      <x:c r="H300" s="10" t="str">
        <x:v>compression, compatibility and retained condition</x:v>
      </x:c>
      <x:c r="I300" s="10" t="str">
        <x:v>retained until article disposition</x:v>
      </x:c>
      <x:c r="J300" s="7" t="str"/>
      <x:c r="K300" s="7" t="str"/>
      <x:c r="L300" s="7" t="str">
        <x:f>IF(K300="","OPEN",IF(J300="","FAIL","PASS"))</x:f>
        <x:v>OPEN</x:v>
      </x:c>
    </x:row>
    <x:row r="301" ht="38" customHeight="1">
      <x:c r="B301" s="7" t="str">
        <x:v>REA-T-A2-SE-07</x:v>
      </x:c>
      <x:c r="C301" s="7" t="str">
        <x:v>REA-T-A2</x:v>
      </x:c>
      <x:c r="D301" s="7" t="str">
        <x:v>PTC-A</x:v>
      </x:c>
      <x:c r="E301" s="7" t="str">
        <x:v>BL-Y</x:v>
      </x:c>
      <x:c r="F301" s="7" t="str">
        <x:v>SE</x:v>
      </x:c>
      <x:c r="G301" s="7" t="str">
        <x:v>seal and gasket</x:v>
      </x:c>
      <x:c r="H301" s="10" t="str">
        <x:v>compression, compatibility and retained condition</x:v>
      </x:c>
      <x:c r="I301" s="10" t="str">
        <x:v>retained until article disposition</x:v>
      </x:c>
      <x:c r="J301" s="7" t="str"/>
      <x:c r="K301" s="7" t="str"/>
      <x:c r="L301" s="7" t="str">
        <x:f>IF(K301="","OPEN",IF(J301="","FAIL","PASS"))</x:f>
        <x:v>OPEN</x:v>
      </x:c>
    </x:row>
    <x:row r="302" ht="38" customHeight="1">
      <x:c r="B302" s="7" t="str">
        <x:v>REA-T-A2-SE-08</x:v>
      </x:c>
      <x:c r="C302" s="7" t="str">
        <x:v>REA-T-A2</x:v>
      </x:c>
      <x:c r="D302" s="7" t="str">
        <x:v>PTC-A</x:v>
      </x:c>
      <x:c r="E302" s="7" t="str">
        <x:v>BL-Y</x:v>
      </x:c>
      <x:c r="F302" s="7" t="str">
        <x:v>SE</x:v>
      </x:c>
      <x:c r="G302" s="7" t="str">
        <x:v>seal and gasket</x:v>
      </x:c>
      <x:c r="H302" s="10" t="str">
        <x:v>compression, compatibility and retained condition</x:v>
      </x:c>
      <x:c r="I302" s="10" t="str">
        <x:v>retained until article disposition</x:v>
      </x:c>
      <x:c r="J302" s="7" t="str"/>
      <x:c r="K302" s="7" t="str"/>
      <x:c r="L302" s="7" t="str">
        <x:f>IF(K302="","OPEN",IF(J302="","FAIL","PASS"))</x:f>
        <x:v>OPEN</x:v>
      </x:c>
    </x:row>
    <x:row r="303" ht="38" customHeight="1">
      <x:c r="B303" s="7" t="str">
        <x:v>REA-T-A2-SF-01</x:v>
      </x:c>
      <x:c r="C303" s="7" t="str">
        <x:v>REA-T-A2</x:v>
      </x:c>
      <x:c r="D303" s="7" t="str">
        <x:v>PTC-A</x:v>
      </x:c>
      <x:c r="E303" s="7" t="str">
        <x:v>BL-Y</x:v>
      </x:c>
      <x:c r="F303" s="7" t="str">
        <x:v>SF</x:v>
      </x:c>
      <x:c r="G303" s="7" t="str">
        <x:v>wetted surface finish</x:v>
      </x:c>
      <x:c r="H303" s="10" t="str">
        <x:v>roughness, surface energy and clean recovery</x:v>
      </x:c>
      <x:c r="I303" s="10" t="str">
        <x:v>retained until article disposition</x:v>
      </x:c>
      <x:c r="J303" s="7" t="str"/>
      <x:c r="K303" s="7" t="str"/>
      <x:c r="L303" s="7" t="str">
        <x:f>IF(K303="","OPEN",IF(J303="","FAIL","PASS"))</x:f>
        <x:v>OPEN</x:v>
      </x:c>
    </x:row>
    <x:row r="304" ht="38" customHeight="1">
      <x:c r="B304" s="7" t="str">
        <x:v>REA-T-A2-SF-02</x:v>
      </x:c>
      <x:c r="C304" s="7" t="str">
        <x:v>REA-T-A2</x:v>
      </x:c>
      <x:c r="D304" s="7" t="str">
        <x:v>PTC-A</x:v>
      </x:c>
      <x:c r="E304" s="7" t="str">
        <x:v>BL-Y</x:v>
      </x:c>
      <x:c r="F304" s="7" t="str">
        <x:v>SF</x:v>
      </x:c>
      <x:c r="G304" s="7" t="str">
        <x:v>wetted surface finish</x:v>
      </x:c>
      <x:c r="H304" s="10" t="str">
        <x:v>roughness, surface energy and clean recovery</x:v>
      </x:c>
      <x:c r="I304" s="10" t="str">
        <x:v>retained until article disposition</x:v>
      </x:c>
      <x:c r="J304" s="7" t="str"/>
      <x:c r="K304" s="7" t="str"/>
      <x:c r="L304" s="7" t="str">
        <x:f>IF(K304="","OPEN",IF(J304="","FAIL","PASS"))</x:f>
        <x:v>OPEN</x:v>
      </x:c>
    </x:row>
    <x:row r="305" ht="38" customHeight="1">
      <x:c r="B305" s="7" t="str">
        <x:v>REA-T-A2-SF-03</x:v>
      </x:c>
      <x:c r="C305" s="7" t="str">
        <x:v>REA-T-A2</x:v>
      </x:c>
      <x:c r="D305" s="7" t="str">
        <x:v>PTC-A</x:v>
      </x:c>
      <x:c r="E305" s="7" t="str">
        <x:v>BL-Y</x:v>
      </x:c>
      <x:c r="F305" s="7" t="str">
        <x:v>SF</x:v>
      </x:c>
      <x:c r="G305" s="7" t="str">
        <x:v>wetted surface finish</x:v>
      </x:c>
      <x:c r="H305" s="10" t="str">
        <x:v>roughness, surface energy and clean recovery</x:v>
      </x:c>
      <x:c r="I305" s="10" t="str">
        <x:v>retained until article disposition</x:v>
      </x:c>
      <x:c r="J305" s="7" t="str"/>
      <x:c r="K305" s="7" t="str"/>
      <x:c r="L305" s="7" t="str">
        <x:f>IF(K305="","OPEN",IF(J305="","FAIL","PASS"))</x:f>
        <x:v>OPEN</x:v>
      </x:c>
    </x:row>
    <x:row r="306" ht="38" customHeight="1">
      <x:c r="B306" s="7" t="str">
        <x:v>REA-T-A2-SF-04</x:v>
      </x:c>
      <x:c r="C306" s="7" t="str">
        <x:v>REA-T-A2</x:v>
      </x:c>
      <x:c r="D306" s="7" t="str">
        <x:v>PTC-A</x:v>
      </x:c>
      <x:c r="E306" s="7" t="str">
        <x:v>BL-Y</x:v>
      </x:c>
      <x:c r="F306" s="7" t="str">
        <x:v>SF</x:v>
      </x:c>
      <x:c r="G306" s="7" t="str">
        <x:v>wetted surface finish</x:v>
      </x:c>
      <x:c r="H306" s="10" t="str">
        <x:v>roughness, surface energy and clean recovery</x:v>
      </x:c>
      <x:c r="I306" s="10" t="str">
        <x:v>retained until article disposition</x:v>
      </x:c>
      <x:c r="J306" s="7" t="str"/>
      <x:c r="K306" s="7" t="str"/>
      <x:c r="L306" s="7" t="str">
        <x:f>IF(K306="","OPEN",IF(J306="","FAIL","PASS"))</x:f>
        <x:v>OPEN</x:v>
      </x:c>
    </x:row>
    <x:row r="307" ht="38" customHeight="1">
      <x:c r="B307" s="7" t="str">
        <x:v>REA-T-A2-SF-05</x:v>
      </x:c>
      <x:c r="C307" s="7" t="str">
        <x:v>REA-T-A2</x:v>
      </x:c>
      <x:c r="D307" s="7" t="str">
        <x:v>PTC-A</x:v>
      </x:c>
      <x:c r="E307" s="7" t="str">
        <x:v>BL-Y</x:v>
      </x:c>
      <x:c r="F307" s="7" t="str">
        <x:v>SF</x:v>
      </x:c>
      <x:c r="G307" s="7" t="str">
        <x:v>wetted surface finish</x:v>
      </x:c>
      <x:c r="H307" s="10" t="str">
        <x:v>roughness, surface energy and clean recovery</x:v>
      </x:c>
      <x:c r="I307" s="10" t="str">
        <x:v>retained until article disposition</x:v>
      </x:c>
      <x:c r="J307" s="7" t="str"/>
      <x:c r="K307" s="7" t="str"/>
      <x:c r="L307" s="7" t="str">
        <x:f>IF(K307="","OPEN",IF(J307="","FAIL","PASS"))</x:f>
        <x:v>OPEN</x:v>
      </x:c>
    </x:row>
    <x:row r="308" ht="38" customHeight="1">
      <x:c r="B308" s="7" t="str">
        <x:v>REA-T-A2-SF-06</x:v>
      </x:c>
      <x:c r="C308" s="7" t="str">
        <x:v>REA-T-A2</x:v>
      </x:c>
      <x:c r="D308" s="7" t="str">
        <x:v>PTC-A</x:v>
      </x:c>
      <x:c r="E308" s="7" t="str">
        <x:v>BL-Y</x:v>
      </x:c>
      <x:c r="F308" s="7" t="str">
        <x:v>SF</x:v>
      </x:c>
      <x:c r="G308" s="7" t="str">
        <x:v>wetted surface finish</x:v>
      </x:c>
      <x:c r="H308" s="10" t="str">
        <x:v>roughness, surface energy and clean recovery</x:v>
      </x:c>
      <x:c r="I308" s="10" t="str">
        <x:v>retained until article disposition</x:v>
      </x:c>
      <x:c r="J308" s="7" t="str"/>
      <x:c r="K308" s="7" t="str"/>
      <x:c r="L308" s="7" t="str">
        <x:f>IF(K308="","OPEN",IF(J308="","FAIL","PASS"))</x:f>
        <x:v>OPEN</x:v>
      </x:c>
    </x:row>
    <x:row r="309" ht="38" customHeight="1">
      <x:c r="B309" s="7" t="str">
        <x:v>REA-T-A2-SF-07</x:v>
      </x:c>
      <x:c r="C309" s="7" t="str">
        <x:v>REA-T-A2</x:v>
      </x:c>
      <x:c r="D309" s="7" t="str">
        <x:v>PTC-A</x:v>
      </x:c>
      <x:c r="E309" s="7" t="str">
        <x:v>BL-Y</x:v>
      </x:c>
      <x:c r="F309" s="7" t="str">
        <x:v>SF</x:v>
      </x:c>
      <x:c r="G309" s="7" t="str">
        <x:v>wetted surface finish</x:v>
      </x:c>
      <x:c r="H309" s="10" t="str">
        <x:v>roughness, surface energy and clean recovery</x:v>
      </x:c>
      <x:c r="I309" s="10" t="str">
        <x:v>retained until article disposition</x:v>
      </x:c>
      <x:c r="J309" s="7" t="str"/>
      <x:c r="K309" s="7" t="str"/>
      <x:c r="L309" s="7" t="str">
        <x:f>IF(K309="","OPEN",IF(J309="","FAIL","PASS"))</x:f>
        <x:v>OPEN</x:v>
      </x:c>
    </x:row>
    <x:row r="310" ht="38" customHeight="1">
      <x:c r="B310" s="7" t="str">
        <x:v>REA-T-A2-SF-08</x:v>
      </x:c>
      <x:c r="C310" s="7" t="str">
        <x:v>REA-T-A2</x:v>
      </x:c>
      <x:c r="D310" s="7" t="str">
        <x:v>PTC-A</x:v>
      </x:c>
      <x:c r="E310" s="7" t="str">
        <x:v>BL-Y</x:v>
      </x:c>
      <x:c r="F310" s="7" t="str">
        <x:v>SF</x:v>
      </x:c>
      <x:c r="G310" s="7" t="str">
        <x:v>wetted surface finish</x:v>
      </x:c>
      <x:c r="H310" s="10" t="str">
        <x:v>roughness, surface energy and clean recovery</x:v>
      </x:c>
      <x:c r="I310" s="10" t="str">
        <x:v>retained until article disposition</x:v>
      </x:c>
      <x:c r="J310" s="7" t="str"/>
      <x:c r="K310" s="7" t="str"/>
      <x:c r="L310" s="7" t="str">
        <x:f>IF(K310="","OPEN",IF(J310="","FAIL","PASS"))</x:f>
        <x:v>OPEN</x:v>
      </x:c>
    </x:row>
    <x:row r="311" ht="38" customHeight="1">
      <x:c r="B311" s="7" t="str">
        <x:v>REA-T-A2-CP-01</x:v>
      </x:c>
      <x:c r="C311" s="7" t="str">
        <x:v>REA-T-A2</x:v>
      </x:c>
      <x:c r="D311" s="7" t="str">
        <x:v>PTC-A</x:v>
      </x:c>
      <x:c r="E311" s="7" t="str">
        <x:v>BL-Y</x:v>
      </x:c>
      <x:c r="F311" s="7" t="str">
        <x:v>CP</x:v>
      </x:c>
      <x:c r="G311" s="7" t="str">
        <x:v>cable or tube penetration</x:v>
      </x:c>
      <x:c r="H311" s="10" t="str">
        <x:v>leak, strain relief and evidence independence</x:v>
      </x:c>
      <x:c r="I311" s="10" t="str">
        <x:v>retained until article disposition</x:v>
      </x:c>
      <x:c r="J311" s="7" t="str"/>
      <x:c r="K311" s="7" t="str"/>
      <x:c r="L311" s="7" t="str">
        <x:f>IF(K311="","OPEN",IF(J311="","FAIL","PASS"))</x:f>
        <x:v>OPEN</x:v>
      </x:c>
    </x:row>
    <x:row r="312" ht="38" customHeight="1">
      <x:c r="B312" s="7" t="str">
        <x:v>REA-T-A2-CP-02</x:v>
      </x:c>
      <x:c r="C312" s="7" t="str">
        <x:v>REA-T-A2</x:v>
      </x:c>
      <x:c r="D312" s="7" t="str">
        <x:v>PTC-A</x:v>
      </x:c>
      <x:c r="E312" s="7" t="str">
        <x:v>BL-Y</x:v>
      </x:c>
      <x:c r="F312" s="7" t="str">
        <x:v>CP</x:v>
      </x:c>
      <x:c r="G312" s="7" t="str">
        <x:v>cable or tube penetration</x:v>
      </x:c>
      <x:c r="H312" s="10" t="str">
        <x:v>leak, strain relief and evidence independence</x:v>
      </x:c>
      <x:c r="I312" s="10" t="str">
        <x:v>retained until article disposition</x:v>
      </x:c>
      <x:c r="J312" s="7" t="str"/>
      <x:c r="K312" s="7" t="str"/>
      <x:c r="L312" s="7" t="str">
        <x:f>IF(K312="","OPEN",IF(J312="","FAIL","PASS"))</x:f>
        <x:v>OPEN</x:v>
      </x:c>
    </x:row>
    <x:row r="313" ht="38" customHeight="1">
      <x:c r="B313" s="7" t="str">
        <x:v>REA-T-A2-CP-03</x:v>
      </x:c>
      <x:c r="C313" s="7" t="str">
        <x:v>REA-T-A2</x:v>
      </x:c>
      <x:c r="D313" s="7" t="str">
        <x:v>PTC-A</x:v>
      </x:c>
      <x:c r="E313" s="7" t="str">
        <x:v>BL-Y</x:v>
      </x:c>
      <x:c r="F313" s="7" t="str">
        <x:v>CP</x:v>
      </x:c>
      <x:c r="G313" s="7" t="str">
        <x:v>cable or tube penetration</x:v>
      </x:c>
      <x:c r="H313" s="10" t="str">
        <x:v>leak, strain relief and evidence independence</x:v>
      </x:c>
      <x:c r="I313" s="10" t="str">
        <x:v>retained until article disposition</x:v>
      </x:c>
      <x:c r="J313" s="7" t="str"/>
      <x:c r="K313" s="7" t="str"/>
      <x:c r="L313" s="7" t="str">
        <x:f>IF(K313="","OPEN",IF(J313="","FAIL","PASS"))</x:f>
        <x:v>OPEN</x:v>
      </x:c>
    </x:row>
    <x:row r="314" ht="38" customHeight="1">
      <x:c r="B314" s="7" t="str">
        <x:v>REA-T-A2-CP-04</x:v>
      </x:c>
      <x:c r="C314" s="7" t="str">
        <x:v>REA-T-A2</x:v>
      </x:c>
      <x:c r="D314" s="7" t="str">
        <x:v>PTC-A</x:v>
      </x:c>
      <x:c r="E314" s="7" t="str">
        <x:v>BL-Y</x:v>
      </x:c>
      <x:c r="F314" s="7" t="str">
        <x:v>CP</x:v>
      </x:c>
      <x:c r="G314" s="7" t="str">
        <x:v>cable or tube penetration</x:v>
      </x:c>
      <x:c r="H314" s="10" t="str">
        <x:v>leak, strain relief and evidence independence</x:v>
      </x:c>
      <x:c r="I314" s="10" t="str">
        <x:v>retained until article disposition</x:v>
      </x:c>
      <x:c r="J314" s="7" t="str"/>
      <x:c r="K314" s="7" t="str"/>
      <x:c r="L314" s="7" t="str">
        <x:f>IF(K314="","OPEN",IF(J314="","FAIL","PASS"))</x:f>
        <x:v>OPEN</x:v>
      </x:c>
    </x:row>
    <x:row r="315" ht="38" customHeight="1">
      <x:c r="B315" s="7" t="str">
        <x:v>REA-T-A2-CP-05</x:v>
      </x:c>
      <x:c r="C315" s="7" t="str">
        <x:v>REA-T-A2</x:v>
      </x:c>
      <x:c r="D315" s="7" t="str">
        <x:v>PTC-A</x:v>
      </x:c>
      <x:c r="E315" s="7" t="str">
        <x:v>BL-Y</x:v>
      </x:c>
      <x:c r="F315" s="7" t="str">
        <x:v>CP</x:v>
      </x:c>
      <x:c r="G315" s="7" t="str">
        <x:v>cable or tube penetration</x:v>
      </x:c>
      <x:c r="H315" s="10" t="str">
        <x:v>leak, strain relief and evidence independence</x:v>
      </x:c>
      <x:c r="I315" s="10" t="str">
        <x:v>retained until article disposition</x:v>
      </x:c>
      <x:c r="J315" s="7" t="str"/>
      <x:c r="K315" s="7" t="str"/>
      <x:c r="L315" s="7" t="str">
        <x:f>IF(K315="","OPEN",IF(J315="","FAIL","PASS"))</x:f>
        <x:v>OPEN</x:v>
      </x:c>
    </x:row>
    <x:row r="316" ht="38" customHeight="1">
      <x:c r="B316" s="7" t="str">
        <x:v>REA-T-A2-CP-06</x:v>
      </x:c>
      <x:c r="C316" s="7" t="str">
        <x:v>REA-T-A2</x:v>
      </x:c>
      <x:c r="D316" s="7" t="str">
        <x:v>PTC-A</x:v>
      </x:c>
      <x:c r="E316" s="7" t="str">
        <x:v>BL-Y</x:v>
      </x:c>
      <x:c r="F316" s="7" t="str">
        <x:v>CP</x:v>
      </x:c>
      <x:c r="G316" s="7" t="str">
        <x:v>cable or tube penetration</x:v>
      </x:c>
      <x:c r="H316" s="10" t="str">
        <x:v>leak, strain relief and evidence independence</x:v>
      </x:c>
      <x:c r="I316" s="10" t="str">
        <x:v>retained until article disposition</x:v>
      </x:c>
      <x:c r="J316" s="7" t="str"/>
      <x:c r="K316" s="7" t="str"/>
      <x:c r="L316" s="7" t="str">
        <x:f>IF(K316="","OPEN",IF(J316="","FAIL","PASS"))</x:f>
        <x:v>OPEN</x:v>
      </x:c>
    </x:row>
    <x:row r="317" ht="38" customHeight="1">
      <x:c r="B317" s="7" t="str">
        <x:v>REA-T-A2-CP-07</x:v>
      </x:c>
      <x:c r="C317" s="7" t="str">
        <x:v>REA-T-A2</x:v>
      </x:c>
      <x:c r="D317" s="7" t="str">
        <x:v>PTC-A</x:v>
      </x:c>
      <x:c r="E317" s="7" t="str">
        <x:v>BL-Y</x:v>
      </x:c>
      <x:c r="F317" s="7" t="str">
        <x:v>CP</x:v>
      </x:c>
      <x:c r="G317" s="7" t="str">
        <x:v>cable or tube penetration</x:v>
      </x:c>
      <x:c r="H317" s="10" t="str">
        <x:v>leak, strain relief and evidence independence</x:v>
      </x:c>
      <x:c r="I317" s="10" t="str">
        <x:v>retained until article disposition</x:v>
      </x:c>
      <x:c r="J317" s="7" t="str"/>
      <x:c r="K317" s="7" t="str"/>
      <x:c r="L317" s="7" t="str">
        <x:f>IF(K317="","OPEN",IF(J317="","FAIL","PASS"))</x:f>
        <x:v>OPEN</x:v>
      </x:c>
    </x:row>
    <x:row r="318" ht="38" customHeight="1">
      <x:c r="B318" s="7" t="str">
        <x:v>REA-T-A2-CP-08</x:v>
      </x:c>
      <x:c r="C318" s="7" t="str">
        <x:v>REA-T-A2</x:v>
      </x:c>
      <x:c r="D318" s="7" t="str">
        <x:v>PTC-A</x:v>
      </x:c>
      <x:c r="E318" s="7" t="str">
        <x:v>BL-Y</x:v>
      </x:c>
      <x:c r="F318" s="7" t="str">
        <x:v>CP</x:v>
      </x:c>
      <x:c r="G318" s="7" t="str">
        <x:v>cable or tube penetration</x:v>
      </x:c>
      <x:c r="H318" s="10" t="str">
        <x:v>leak, strain relief and evidence independence</x:v>
      </x:c>
      <x:c r="I318" s="10" t="str">
        <x:v>retained until article disposition</x:v>
      </x:c>
      <x:c r="J318" s="7" t="str"/>
      <x:c r="K318" s="7" t="str"/>
      <x:c r="L318" s="7" t="str">
        <x:f>IF(K318="","OPEN",IF(J318="","FAIL","PASS"))</x:f>
        <x:v>OPEN</x:v>
      </x:c>
    </x:row>
    <x:row r="319" ht="38" customHeight="1">
      <x:c r="B319" s="7" t="str">
        <x:v>REA-T-A2-SM-01</x:v>
      </x:c>
      <x:c r="C319" s="7" t="str">
        <x:v>REA-T-A2</x:v>
      </x:c>
      <x:c r="D319" s="7" t="str">
        <x:v>PTC-A</x:v>
      </x:c>
      <x:c r="E319" s="7" t="str">
        <x:v>BL-Y</x:v>
      </x:c>
      <x:c r="F319" s="7" t="str">
        <x:v>SM</x:v>
      </x:c>
      <x:c r="G319" s="7" t="str">
        <x:v>sensor mount and datum</x:v>
      </x:c>
      <x:c r="H319" s="10" t="str">
        <x:v>transfer stiffness, drift and removable calibration</x:v>
      </x:c>
      <x:c r="I319" s="10" t="str">
        <x:v>retained until article disposition</x:v>
      </x:c>
      <x:c r="J319" s="7" t="str"/>
      <x:c r="K319" s="7" t="str"/>
      <x:c r="L319" s="7" t="str">
        <x:f>IF(K319="","OPEN",IF(J319="","FAIL","PASS"))</x:f>
        <x:v>OPEN</x:v>
      </x:c>
    </x:row>
    <x:row r="320" ht="38" customHeight="1">
      <x:c r="B320" s="7" t="str">
        <x:v>REA-T-A2-SM-02</x:v>
      </x:c>
      <x:c r="C320" s="7" t="str">
        <x:v>REA-T-A2</x:v>
      </x:c>
      <x:c r="D320" s="7" t="str">
        <x:v>PTC-A</x:v>
      </x:c>
      <x:c r="E320" s="7" t="str">
        <x:v>BL-Y</x:v>
      </x:c>
      <x:c r="F320" s="7" t="str">
        <x:v>SM</x:v>
      </x:c>
      <x:c r="G320" s="7" t="str">
        <x:v>sensor mount and datum</x:v>
      </x:c>
      <x:c r="H320" s="10" t="str">
        <x:v>transfer stiffness, drift and removable calibration</x:v>
      </x:c>
      <x:c r="I320" s="10" t="str">
        <x:v>retained until article disposition</x:v>
      </x:c>
      <x:c r="J320" s="7" t="str"/>
      <x:c r="K320" s="7" t="str"/>
      <x:c r="L320" s="7" t="str">
        <x:f>IF(K320="","OPEN",IF(J320="","FAIL","PASS"))</x:f>
        <x:v>OPEN</x:v>
      </x:c>
    </x:row>
    <x:row r="321" ht="38" customHeight="1">
      <x:c r="B321" s="7" t="str">
        <x:v>REA-T-A2-SM-03</x:v>
      </x:c>
      <x:c r="C321" s="7" t="str">
        <x:v>REA-T-A2</x:v>
      </x:c>
      <x:c r="D321" s="7" t="str">
        <x:v>PTC-A</x:v>
      </x:c>
      <x:c r="E321" s="7" t="str">
        <x:v>BL-Y</x:v>
      </x:c>
      <x:c r="F321" s="7" t="str">
        <x:v>SM</x:v>
      </x:c>
      <x:c r="G321" s="7" t="str">
        <x:v>sensor mount and datum</x:v>
      </x:c>
      <x:c r="H321" s="10" t="str">
        <x:v>transfer stiffness, drift and removable calibration</x:v>
      </x:c>
      <x:c r="I321" s="10" t="str">
        <x:v>retained until article disposition</x:v>
      </x:c>
      <x:c r="J321" s="7" t="str"/>
      <x:c r="K321" s="7" t="str"/>
      <x:c r="L321" s="7" t="str">
        <x:f>IF(K321="","OPEN",IF(J321="","FAIL","PASS"))</x:f>
        <x:v>OPEN</x:v>
      </x:c>
    </x:row>
    <x:row r="322" ht="38" customHeight="1">
      <x:c r="B322" s="7" t="str">
        <x:v>REA-T-A2-SM-04</x:v>
      </x:c>
      <x:c r="C322" s="7" t="str">
        <x:v>REA-T-A2</x:v>
      </x:c>
      <x:c r="D322" s="7" t="str">
        <x:v>PTC-A</x:v>
      </x:c>
      <x:c r="E322" s="7" t="str">
        <x:v>BL-Y</x:v>
      </x:c>
      <x:c r="F322" s="7" t="str">
        <x:v>SM</x:v>
      </x:c>
      <x:c r="G322" s="7" t="str">
        <x:v>sensor mount and datum</x:v>
      </x:c>
      <x:c r="H322" s="10" t="str">
        <x:v>transfer stiffness, drift and removable calibration</x:v>
      </x:c>
      <x:c r="I322" s="10" t="str">
        <x:v>retained until article disposition</x:v>
      </x:c>
      <x:c r="J322" s="7" t="str"/>
      <x:c r="K322" s="7" t="str"/>
      <x:c r="L322" s="7" t="str">
        <x:f>IF(K322="","OPEN",IF(J322="","FAIL","PASS"))</x:f>
        <x:v>OPEN</x:v>
      </x:c>
    </x:row>
    <x:row r="323" ht="38" customHeight="1">
      <x:c r="B323" s="7" t="str">
        <x:v>REA-T-A2-SM-05</x:v>
      </x:c>
      <x:c r="C323" s="7" t="str">
        <x:v>REA-T-A2</x:v>
      </x:c>
      <x:c r="D323" s="7" t="str">
        <x:v>PTC-A</x:v>
      </x:c>
      <x:c r="E323" s="7" t="str">
        <x:v>BL-Y</x:v>
      </x:c>
      <x:c r="F323" s="7" t="str">
        <x:v>SM</x:v>
      </x:c>
      <x:c r="G323" s="7" t="str">
        <x:v>sensor mount and datum</x:v>
      </x:c>
      <x:c r="H323" s="10" t="str">
        <x:v>transfer stiffness, drift and removable calibration</x:v>
      </x:c>
      <x:c r="I323" s="10" t="str">
        <x:v>retained until article disposition</x:v>
      </x:c>
      <x:c r="J323" s="7" t="str"/>
      <x:c r="K323" s="7" t="str"/>
      <x:c r="L323" s="7" t="str">
        <x:f>IF(K323="","OPEN",IF(J323="","FAIL","PASS"))</x:f>
        <x:v>OPEN</x:v>
      </x:c>
    </x:row>
    <x:row r="324" ht="38" customHeight="1">
      <x:c r="B324" s="7" t="str">
        <x:v>REA-T-A2-SM-06</x:v>
      </x:c>
      <x:c r="C324" s="7" t="str">
        <x:v>REA-T-A2</x:v>
      </x:c>
      <x:c r="D324" s="7" t="str">
        <x:v>PTC-A</x:v>
      </x:c>
      <x:c r="E324" s="7" t="str">
        <x:v>BL-Y</x:v>
      </x:c>
      <x:c r="F324" s="7" t="str">
        <x:v>SM</x:v>
      </x:c>
      <x:c r="G324" s="7" t="str">
        <x:v>sensor mount and datum</x:v>
      </x:c>
      <x:c r="H324" s="10" t="str">
        <x:v>transfer stiffness, drift and removable calibration</x:v>
      </x:c>
      <x:c r="I324" s="10" t="str">
        <x:v>retained until article disposition</x:v>
      </x:c>
      <x:c r="J324" s="7" t="str"/>
      <x:c r="K324" s="7" t="str"/>
      <x:c r="L324" s="7" t="str">
        <x:f>IF(K324="","OPEN",IF(J324="","FAIL","PASS"))</x:f>
        <x:v>OPEN</x:v>
      </x:c>
    </x:row>
    <x:row r="325" ht="38" customHeight="1">
      <x:c r="B325" s="7" t="str">
        <x:v>REA-T-A2-SM-07</x:v>
      </x:c>
      <x:c r="C325" s="7" t="str">
        <x:v>REA-T-A2</x:v>
      </x:c>
      <x:c r="D325" s="7" t="str">
        <x:v>PTC-A</x:v>
      </x:c>
      <x:c r="E325" s="7" t="str">
        <x:v>BL-Y</x:v>
      </x:c>
      <x:c r="F325" s="7" t="str">
        <x:v>SM</x:v>
      </x:c>
      <x:c r="G325" s="7" t="str">
        <x:v>sensor mount and datum</x:v>
      </x:c>
      <x:c r="H325" s="10" t="str">
        <x:v>transfer stiffness, drift and removable calibration</x:v>
      </x:c>
      <x:c r="I325" s="10" t="str">
        <x:v>retained until article disposition</x:v>
      </x:c>
      <x:c r="J325" s="7" t="str"/>
      <x:c r="K325" s="7" t="str"/>
      <x:c r="L325" s="7" t="str">
        <x:f>IF(K325="","OPEN",IF(J325="","FAIL","PASS"))</x:f>
        <x:v>OPEN</x:v>
      </x:c>
    </x:row>
    <x:row r="326" ht="38" customHeight="1">
      <x:c r="B326" s="7" t="str">
        <x:v>REA-T-A2-SM-08</x:v>
      </x:c>
      <x:c r="C326" s="7" t="str">
        <x:v>REA-T-A2</x:v>
      </x:c>
      <x:c r="D326" s="7" t="str">
        <x:v>PTC-A</x:v>
      </x:c>
      <x:c r="E326" s="7" t="str">
        <x:v>BL-Y</x:v>
      </x:c>
      <x:c r="F326" s="7" t="str">
        <x:v>SM</x:v>
      </x:c>
      <x:c r="G326" s="7" t="str">
        <x:v>sensor mount and datum</x:v>
      </x:c>
      <x:c r="H326" s="10" t="str">
        <x:v>transfer stiffness, drift and removable calibration</x:v>
      </x:c>
      <x:c r="I326" s="10" t="str">
        <x:v>retained until article disposition</x:v>
      </x:c>
      <x:c r="J326" s="7" t="str"/>
      <x:c r="K326" s="7" t="str"/>
      <x:c r="L326" s="7" t="str">
        <x:f>IF(K326="","OPEN",IF(J326="","FAIL","PASS"))</x:f>
        <x:v>OPEN</x:v>
      </x:c>
    </x:row>
    <x:row r="327" ht="38" customHeight="1">
      <x:c r="B327" s="7" t="str">
        <x:v>REA-T-B1-CJ-01</x:v>
      </x:c>
      <x:c r="C327" s="7" t="str">
        <x:v>REA-T-B1</x:v>
      </x:c>
      <x:c r="D327" s="7" t="str">
        <x:v>PTC-B</x:v>
      </x:c>
      <x:c r="E327" s="7" t="str">
        <x:v>BL-X</x:v>
      </x:c>
      <x:c r="F327" s="7" t="str">
        <x:v>CJ</x:v>
      </x:c>
      <x:c r="G327" s="7" t="str">
        <x:v>wetted joint or weld</x:v>
      </x:c>
      <x:c r="H327" s="10" t="str">
        <x:v>geometry, surface and leak integrity</x:v>
      </x:c>
      <x:c r="I327" s="10" t="str">
        <x:v>retained until article disposition</x:v>
      </x:c>
      <x:c r="J327" s="7" t="str"/>
      <x:c r="K327" s="7" t="str"/>
      <x:c r="L327" s="7" t="str">
        <x:f>IF(K327="","OPEN",IF(J327="","FAIL","PASS"))</x:f>
        <x:v>OPEN</x:v>
      </x:c>
    </x:row>
    <x:row r="328" ht="38" customHeight="1">
      <x:c r="B328" s="7" t="str">
        <x:v>REA-T-B1-CJ-02</x:v>
      </x:c>
      <x:c r="C328" s="7" t="str">
        <x:v>REA-T-B1</x:v>
      </x:c>
      <x:c r="D328" s="7" t="str">
        <x:v>PTC-B</x:v>
      </x:c>
      <x:c r="E328" s="7" t="str">
        <x:v>BL-X</x:v>
      </x:c>
      <x:c r="F328" s="7" t="str">
        <x:v>CJ</x:v>
      </x:c>
      <x:c r="G328" s="7" t="str">
        <x:v>wetted joint or weld</x:v>
      </x:c>
      <x:c r="H328" s="10" t="str">
        <x:v>geometry, surface and leak integrity</x:v>
      </x:c>
      <x:c r="I328" s="10" t="str">
        <x:v>retained until article disposition</x:v>
      </x:c>
      <x:c r="J328" s="7" t="str"/>
      <x:c r="K328" s="7" t="str"/>
      <x:c r="L328" s="7" t="str">
        <x:f>IF(K328="","OPEN",IF(J328="","FAIL","PASS"))</x:f>
        <x:v>OPEN</x:v>
      </x:c>
    </x:row>
    <x:row r="329" ht="38" customHeight="1">
      <x:c r="B329" s="7" t="str">
        <x:v>REA-T-B1-CJ-03</x:v>
      </x:c>
      <x:c r="C329" s="7" t="str">
        <x:v>REA-T-B1</x:v>
      </x:c>
      <x:c r="D329" s="7" t="str">
        <x:v>PTC-B</x:v>
      </x:c>
      <x:c r="E329" s="7" t="str">
        <x:v>BL-X</x:v>
      </x:c>
      <x:c r="F329" s="7" t="str">
        <x:v>CJ</x:v>
      </x:c>
      <x:c r="G329" s="7" t="str">
        <x:v>wetted joint or weld</x:v>
      </x:c>
      <x:c r="H329" s="10" t="str">
        <x:v>geometry, surface and leak integrity</x:v>
      </x:c>
      <x:c r="I329" s="10" t="str">
        <x:v>retained until article disposition</x:v>
      </x:c>
      <x:c r="J329" s="7" t="str"/>
      <x:c r="K329" s="7" t="str"/>
      <x:c r="L329" s="7" t="str">
        <x:f>IF(K329="","OPEN",IF(J329="","FAIL","PASS"))</x:f>
        <x:v>OPEN</x:v>
      </x:c>
    </x:row>
    <x:row r="330" ht="38" customHeight="1">
      <x:c r="B330" s="7" t="str">
        <x:v>REA-T-B1-CJ-04</x:v>
      </x:c>
      <x:c r="C330" s="7" t="str">
        <x:v>REA-T-B1</x:v>
      </x:c>
      <x:c r="D330" s="7" t="str">
        <x:v>PTC-B</x:v>
      </x:c>
      <x:c r="E330" s="7" t="str">
        <x:v>BL-X</x:v>
      </x:c>
      <x:c r="F330" s="7" t="str">
        <x:v>CJ</x:v>
      </x:c>
      <x:c r="G330" s="7" t="str">
        <x:v>wetted joint or weld</x:v>
      </x:c>
      <x:c r="H330" s="10" t="str">
        <x:v>geometry, surface and leak integrity</x:v>
      </x:c>
      <x:c r="I330" s="10" t="str">
        <x:v>retained until article disposition</x:v>
      </x:c>
      <x:c r="J330" s="7" t="str"/>
      <x:c r="K330" s="7" t="str"/>
      <x:c r="L330" s="7" t="str">
        <x:f>IF(K330="","OPEN",IF(J330="","FAIL","PASS"))</x:f>
        <x:v>OPEN</x:v>
      </x:c>
    </x:row>
    <x:row r="331" ht="38" customHeight="1">
      <x:c r="B331" s="7" t="str">
        <x:v>REA-T-B1-CJ-05</x:v>
      </x:c>
      <x:c r="C331" s="7" t="str">
        <x:v>REA-T-B1</x:v>
      </x:c>
      <x:c r="D331" s="7" t="str">
        <x:v>PTC-B</x:v>
      </x:c>
      <x:c r="E331" s="7" t="str">
        <x:v>BL-X</x:v>
      </x:c>
      <x:c r="F331" s="7" t="str">
        <x:v>CJ</x:v>
      </x:c>
      <x:c r="G331" s="7" t="str">
        <x:v>wetted joint or weld</x:v>
      </x:c>
      <x:c r="H331" s="10" t="str">
        <x:v>geometry, surface and leak integrity</x:v>
      </x:c>
      <x:c r="I331" s="10" t="str">
        <x:v>retained until article disposition</x:v>
      </x:c>
      <x:c r="J331" s="7" t="str"/>
      <x:c r="K331" s="7" t="str"/>
      <x:c r="L331" s="7" t="str">
        <x:f>IF(K331="","OPEN",IF(J331="","FAIL","PASS"))</x:f>
        <x:v>OPEN</x:v>
      </x:c>
    </x:row>
    <x:row r="332" ht="38" customHeight="1">
      <x:c r="B332" s="7" t="str">
        <x:v>REA-T-B1-CJ-06</x:v>
      </x:c>
      <x:c r="C332" s="7" t="str">
        <x:v>REA-T-B1</x:v>
      </x:c>
      <x:c r="D332" s="7" t="str">
        <x:v>PTC-B</x:v>
      </x:c>
      <x:c r="E332" s="7" t="str">
        <x:v>BL-X</x:v>
      </x:c>
      <x:c r="F332" s="7" t="str">
        <x:v>CJ</x:v>
      </x:c>
      <x:c r="G332" s="7" t="str">
        <x:v>wetted joint or weld</x:v>
      </x:c>
      <x:c r="H332" s="10" t="str">
        <x:v>geometry, surface and leak integrity</x:v>
      </x:c>
      <x:c r="I332" s="10" t="str">
        <x:v>retained until article disposition</x:v>
      </x:c>
      <x:c r="J332" s="7" t="str"/>
      <x:c r="K332" s="7" t="str"/>
      <x:c r="L332" s="7" t="str">
        <x:f>IF(K332="","OPEN",IF(J332="","FAIL","PASS"))</x:f>
        <x:v>OPEN</x:v>
      </x:c>
    </x:row>
    <x:row r="333" ht="38" customHeight="1">
      <x:c r="B333" s="7" t="str">
        <x:v>REA-T-B1-CJ-07</x:v>
      </x:c>
      <x:c r="C333" s="7" t="str">
        <x:v>REA-T-B1</x:v>
      </x:c>
      <x:c r="D333" s="7" t="str">
        <x:v>PTC-B</x:v>
      </x:c>
      <x:c r="E333" s="7" t="str">
        <x:v>BL-X</x:v>
      </x:c>
      <x:c r="F333" s="7" t="str">
        <x:v>CJ</x:v>
      </x:c>
      <x:c r="G333" s="7" t="str">
        <x:v>wetted joint or weld</x:v>
      </x:c>
      <x:c r="H333" s="10" t="str">
        <x:v>geometry, surface and leak integrity</x:v>
      </x:c>
      <x:c r="I333" s="10" t="str">
        <x:v>retained until article disposition</x:v>
      </x:c>
      <x:c r="J333" s="7" t="str"/>
      <x:c r="K333" s="7" t="str"/>
      <x:c r="L333" s="7" t="str">
        <x:f>IF(K333="","OPEN",IF(J333="","FAIL","PASS"))</x:f>
        <x:v>OPEN</x:v>
      </x:c>
    </x:row>
    <x:row r="334" ht="38" customHeight="1">
      <x:c r="B334" s="7" t="str">
        <x:v>REA-T-B1-CJ-08</x:v>
      </x:c>
      <x:c r="C334" s="7" t="str">
        <x:v>REA-T-B1</x:v>
      </x:c>
      <x:c r="D334" s="7" t="str">
        <x:v>PTC-B</x:v>
      </x:c>
      <x:c r="E334" s="7" t="str">
        <x:v>BL-X</x:v>
      </x:c>
      <x:c r="F334" s="7" t="str">
        <x:v>CJ</x:v>
      </x:c>
      <x:c r="G334" s="7" t="str">
        <x:v>wetted joint or weld</x:v>
      </x:c>
      <x:c r="H334" s="10" t="str">
        <x:v>geometry, surface and leak integrity</x:v>
      </x:c>
      <x:c r="I334" s="10" t="str">
        <x:v>retained until article disposition</x:v>
      </x:c>
      <x:c r="J334" s="7" t="str"/>
      <x:c r="K334" s="7" t="str"/>
      <x:c r="L334" s="7" t="str">
        <x:f>IF(K334="","OPEN",IF(J334="","FAIL","PASS"))</x:f>
        <x:v>OPEN</x:v>
      </x:c>
    </x:row>
    <x:row r="335" ht="38" customHeight="1">
      <x:c r="B335" s="7" t="str">
        <x:v>REA-T-B1-SE-01</x:v>
      </x:c>
      <x:c r="C335" s="7" t="str">
        <x:v>REA-T-B1</x:v>
      </x:c>
      <x:c r="D335" s="7" t="str">
        <x:v>PTC-B</x:v>
      </x:c>
      <x:c r="E335" s="7" t="str">
        <x:v>BL-X</x:v>
      </x:c>
      <x:c r="F335" s="7" t="str">
        <x:v>SE</x:v>
      </x:c>
      <x:c r="G335" s="7" t="str">
        <x:v>seal and gasket</x:v>
      </x:c>
      <x:c r="H335" s="10" t="str">
        <x:v>compression, compatibility and retained condition</x:v>
      </x:c>
      <x:c r="I335" s="10" t="str">
        <x:v>retained until article disposition</x:v>
      </x:c>
      <x:c r="J335" s="7" t="str"/>
      <x:c r="K335" s="7" t="str"/>
      <x:c r="L335" s="7" t="str">
        <x:f>IF(K335="","OPEN",IF(J335="","FAIL","PASS"))</x:f>
        <x:v>OPEN</x:v>
      </x:c>
    </x:row>
    <x:row r="336" ht="38" customHeight="1">
      <x:c r="B336" s="7" t="str">
        <x:v>REA-T-B1-SE-02</x:v>
      </x:c>
      <x:c r="C336" s="7" t="str">
        <x:v>REA-T-B1</x:v>
      </x:c>
      <x:c r="D336" s="7" t="str">
        <x:v>PTC-B</x:v>
      </x:c>
      <x:c r="E336" s="7" t="str">
        <x:v>BL-X</x:v>
      </x:c>
      <x:c r="F336" s="7" t="str">
        <x:v>SE</x:v>
      </x:c>
      <x:c r="G336" s="7" t="str">
        <x:v>seal and gasket</x:v>
      </x:c>
      <x:c r="H336" s="10" t="str">
        <x:v>compression, compatibility and retained condition</x:v>
      </x:c>
      <x:c r="I336" s="10" t="str">
        <x:v>retained until article disposition</x:v>
      </x:c>
      <x:c r="J336" s="7" t="str"/>
      <x:c r="K336" s="7" t="str"/>
      <x:c r="L336" s="7" t="str">
        <x:f>IF(K336="","OPEN",IF(J336="","FAIL","PASS"))</x:f>
        <x:v>OPEN</x:v>
      </x:c>
    </x:row>
    <x:row r="337" ht="38" customHeight="1">
      <x:c r="B337" s="7" t="str">
        <x:v>REA-T-B1-SE-03</x:v>
      </x:c>
      <x:c r="C337" s="7" t="str">
        <x:v>REA-T-B1</x:v>
      </x:c>
      <x:c r="D337" s="7" t="str">
        <x:v>PTC-B</x:v>
      </x:c>
      <x:c r="E337" s="7" t="str">
        <x:v>BL-X</x:v>
      </x:c>
      <x:c r="F337" s="7" t="str">
        <x:v>SE</x:v>
      </x:c>
      <x:c r="G337" s="7" t="str">
        <x:v>seal and gasket</x:v>
      </x:c>
      <x:c r="H337" s="10" t="str">
        <x:v>compression, compatibility and retained condition</x:v>
      </x:c>
      <x:c r="I337" s="10" t="str">
        <x:v>retained until article disposition</x:v>
      </x:c>
      <x:c r="J337" s="7" t="str"/>
      <x:c r="K337" s="7" t="str"/>
      <x:c r="L337" s="7" t="str">
        <x:f>IF(K337="","OPEN",IF(J337="","FAIL","PASS"))</x:f>
        <x:v>OPEN</x:v>
      </x:c>
    </x:row>
    <x:row r="338" ht="38" customHeight="1">
      <x:c r="B338" s="7" t="str">
        <x:v>REA-T-B1-SE-04</x:v>
      </x:c>
      <x:c r="C338" s="7" t="str">
        <x:v>REA-T-B1</x:v>
      </x:c>
      <x:c r="D338" s="7" t="str">
        <x:v>PTC-B</x:v>
      </x:c>
      <x:c r="E338" s="7" t="str">
        <x:v>BL-X</x:v>
      </x:c>
      <x:c r="F338" s="7" t="str">
        <x:v>SE</x:v>
      </x:c>
      <x:c r="G338" s="7" t="str">
        <x:v>seal and gasket</x:v>
      </x:c>
      <x:c r="H338" s="10" t="str">
        <x:v>compression, compatibility and retained condition</x:v>
      </x:c>
      <x:c r="I338" s="10" t="str">
        <x:v>retained until article disposition</x:v>
      </x:c>
      <x:c r="J338" s="7" t="str"/>
      <x:c r="K338" s="7" t="str"/>
      <x:c r="L338" s="7" t="str">
        <x:f>IF(K338="","OPEN",IF(J338="","FAIL","PASS"))</x:f>
        <x:v>OPEN</x:v>
      </x:c>
    </x:row>
    <x:row r="339" ht="38" customHeight="1">
      <x:c r="B339" s="7" t="str">
        <x:v>REA-T-B1-SE-05</x:v>
      </x:c>
      <x:c r="C339" s="7" t="str">
        <x:v>REA-T-B1</x:v>
      </x:c>
      <x:c r="D339" s="7" t="str">
        <x:v>PTC-B</x:v>
      </x:c>
      <x:c r="E339" s="7" t="str">
        <x:v>BL-X</x:v>
      </x:c>
      <x:c r="F339" s="7" t="str">
        <x:v>SE</x:v>
      </x:c>
      <x:c r="G339" s="7" t="str">
        <x:v>seal and gasket</x:v>
      </x:c>
      <x:c r="H339" s="10" t="str">
        <x:v>compression, compatibility and retained condition</x:v>
      </x:c>
      <x:c r="I339" s="10" t="str">
        <x:v>retained until article disposition</x:v>
      </x:c>
      <x:c r="J339" s="7" t="str"/>
      <x:c r="K339" s="7" t="str"/>
      <x:c r="L339" s="7" t="str">
        <x:f>IF(K339="","OPEN",IF(J339="","FAIL","PASS"))</x:f>
        <x:v>OPEN</x:v>
      </x:c>
    </x:row>
    <x:row r="340" ht="38" customHeight="1">
      <x:c r="B340" s="7" t="str">
        <x:v>REA-T-B1-SE-06</x:v>
      </x:c>
      <x:c r="C340" s="7" t="str">
        <x:v>REA-T-B1</x:v>
      </x:c>
      <x:c r="D340" s="7" t="str">
        <x:v>PTC-B</x:v>
      </x:c>
      <x:c r="E340" s="7" t="str">
        <x:v>BL-X</x:v>
      </x:c>
      <x:c r="F340" s="7" t="str">
        <x:v>SE</x:v>
      </x:c>
      <x:c r="G340" s="7" t="str">
        <x:v>seal and gasket</x:v>
      </x:c>
      <x:c r="H340" s="10" t="str">
        <x:v>compression, compatibility and retained condition</x:v>
      </x:c>
      <x:c r="I340" s="10" t="str">
        <x:v>retained until article disposition</x:v>
      </x:c>
      <x:c r="J340" s="7" t="str"/>
      <x:c r="K340" s="7" t="str"/>
      <x:c r="L340" s="7" t="str">
        <x:f>IF(K340="","OPEN",IF(J340="","FAIL","PASS"))</x:f>
        <x:v>OPEN</x:v>
      </x:c>
    </x:row>
    <x:row r="341" ht="38" customHeight="1">
      <x:c r="B341" s="7" t="str">
        <x:v>REA-T-B1-SE-07</x:v>
      </x:c>
      <x:c r="C341" s="7" t="str">
        <x:v>REA-T-B1</x:v>
      </x:c>
      <x:c r="D341" s="7" t="str">
        <x:v>PTC-B</x:v>
      </x:c>
      <x:c r="E341" s="7" t="str">
        <x:v>BL-X</x:v>
      </x:c>
      <x:c r="F341" s="7" t="str">
        <x:v>SE</x:v>
      </x:c>
      <x:c r="G341" s="7" t="str">
        <x:v>seal and gasket</x:v>
      </x:c>
      <x:c r="H341" s="10" t="str">
        <x:v>compression, compatibility and retained condition</x:v>
      </x:c>
      <x:c r="I341" s="10" t="str">
        <x:v>retained until article disposition</x:v>
      </x:c>
      <x:c r="J341" s="7" t="str"/>
      <x:c r="K341" s="7" t="str"/>
      <x:c r="L341" s="7" t="str">
        <x:f>IF(K341="","OPEN",IF(J341="","FAIL","PASS"))</x:f>
        <x:v>OPEN</x:v>
      </x:c>
    </x:row>
    <x:row r="342" ht="38" customHeight="1">
      <x:c r="B342" s="7" t="str">
        <x:v>REA-T-B1-SE-08</x:v>
      </x:c>
      <x:c r="C342" s="7" t="str">
        <x:v>REA-T-B1</x:v>
      </x:c>
      <x:c r="D342" s="7" t="str">
        <x:v>PTC-B</x:v>
      </x:c>
      <x:c r="E342" s="7" t="str">
        <x:v>BL-X</x:v>
      </x:c>
      <x:c r="F342" s="7" t="str">
        <x:v>SE</x:v>
      </x:c>
      <x:c r="G342" s="7" t="str">
        <x:v>seal and gasket</x:v>
      </x:c>
      <x:c r="H342" s="10" t="str">
        <x:v>compression, compatibility and retained condition</x:v>
      </x:c>
      <x:c r="I342" s="10" t="str">
        <x:v>retained until article disposition</x:v>
      </x:c>
      <x:c r="J342" s="7" t="str"/>
      <x:c r="K342" s="7" t="str"/>
      <x:c r="L342" s="7" t="str">
        <x:f>IF(K342="","OPEN",IF(J342="","FAIL","PASS"))</x:f>
        <x:v>OPEN</x:v>
      </x:c>
    </x:row>
    <x:row r="343" ht="38" customHeight="1">
      <x:c r="B343" s="7" t="str">
        <x:v>REA-T-B1-SF-01</x:v>
      </x:c>
      <x:c r="C343" s="7" t="str">
        <x:v>REA-T-B1</x:v>
      </x:c>
      <x:c r="D343" s="7" t="str">
        <x:v>PTC-B</x:v>
      </x:c>
      <x:c r="E343" s="7" t="str">
        <x:v>BL-X</x:v>
      </x:c>
      <x:c r="F343" s="7" t="str">
        <x:v>SF</x:v>
      </x:c>
      <x:c r="G343" s="7" t="str">
        <x:v>wetted surface finish</x:v>
      </x:c>
      <x:c r="H343" s="10" t="str">
        <x:v>roughness, surface energy and clean recovery</x:v>
      </x:c>
      <x:c r="I343" s="10" t="str">
        <x:v>retained until article disposition</x:v>
      </x:c>
      <x:c r="J343" s="7" t="str"/>
      <x:c r="K343" s="7" t="str"/>
      <x:c r="L343" s="7" t="str">
        <x:f>IF(K343="","OPEN",IF(J343="","FAIL","PASS"))</x:f>
        <x:v>OPEN</x:v>
      </x:c>
    </x:row>
    <x:row r="344" ht="38" customHeight="1">
      <x:c r="B344" s="7" t="str">
        <x:v>REA-T-B1-SF-02</x:v>
      </x:c>
      <x:c r="C344" s="7" t="str">
        <x:v>REA-T-B1</x:v>
      </x:c>
      <x:c r="D344" s="7" t="str">
        <x:v>PTC-B</x:v>
      </x:c>
      <x:c r="E344" s="7" t="str">
        <x:v>BL-X</x:v>
      </x:c>
      <x:c r="F344" s="7" t="str">
        <x:v>SF</x:v>
      </x:c>
      <x:c r="G344" s="7" t="str">
        <x:v>wetted surface finish</x:v>
      </x:c>
      <x:c r="H344" s="10" t="str">
        <x:v>roughness, surface energy and clean recovery</x:v>
      </x:c>
      <x:c r="I344" s="10" t="str">
        <x:v>retained until article disposition</x:v>
      </x:c>
      <x:c r="J344" s="7" t="str"/>
      <x:c r="K344" s="7" t="str"/>
      <x:c r="L344" s="7" t="str">
        <x:f>IF(K344="","OPEN",IF(J344="","FAIL","PASS"))</x:f>
        <x:v>OPEN</x:v>
      </x:c>
    </x:row>
    <x:row r="345" ht="38" customHeight="1">
      <x:c r="B345" s="7" t="str">
        <x:v>REA-T-B1-SF-03</x:v>
      </x:c>
      <x:c r="C345" s="7" t="str">
        <x:v>REA-T-B1</x:v>
      </x:c>
      <x:c r="D345" s="7" t="str">
        <x:v>PTC-B</x:v>
      </x:c>
      <x:c r="E345" s="7" t="str">
        <x:v>BL-X</x:v>
      </x:c>
      <x:c r="F345" s="7" t="str">
        <x:v>SF</x:v>
      </x:c>
      <x:c r="G345" s="7" t="str">
        <x:v>wetted surface finish</x:v>
      </x:c>
      <x:c r="H345" s="10" t="str">
        <x:v>roughness, surface energy and clean recovery</x:v>
      </x:c>
      <x:c r="I345" s="10" t="str">
        <x:v>retained until article disposition</x:v>
      </x:c>
      <x:c r="J345" s="7" t="str"/>
      <x:c r="K345" s="7" t="str"/>
      <x:c r="L345" s="7" t="str">
        <x:f>IF(K345="","OPEN",IF(J345="","FAIL","PASS"))</x:f>
        <x:v>OPEN</x:v>
      </x:c>
    </x:row>
    <x:row r="346" ht="38" customHeight="1">
      <x:c r="B346" s="7" t="str">
        <x:v>REA-T-B1-SF-04</x:v>
      </x:c>
      <x:c r="C346" s="7" t="str">
        <x:v>REA-T-B1</x:v>
      </x:c>
      <x:c r="D346" s="7" t="str">
        <x:v>PTC-B</x:v>
      </x:c>
      <x:c r="E346" s="7" t="str">
        <x:v>BL-X</x:v>
      </x:c>
      <x:c r="F346" s="7" t="str">
        <x:v>SF</x:v>
      </x:c>
      <x:c r="G346" s="7" t="str">
        <x:v>wetted surface finish</x:v>
      </x:c>
      <x:c r="H346" s="10" t="str">
        <x:v>roughness, surface energy and clean recovery</x:v>
      </x:c>
      <x:c r="I346" s="10" t="str">
        <x:v>retained until article disposition</x:v>
      </x:c>
      <x:c r="J346" s="7" t="str"/>
      <x:c r="K346" s="7" t="str"/>
      <x:c r="L346" s="7" t="str">
        <x:f>IF(K346="","OPEN",IF(J346="","FAIL","PASS"))</x:f>
        <x:v>OPEN</x:v>
      </x:c>
    </x:row>
    <x:row r="347" ht="38" customHeight="1">
      <x:c r="B347" s="7" t="str">
        <x:v>REA-T-B1-SF-05</x:v>
      </x:c>
      <x:c r="C347" s="7" t="str">
        <x:v>REA-T-B1</x:v>
      </x:c>
      <x:c r="D347" s="7" t="str">
        <x:v>PTC-B</x:v>
      </x:c>
      <x:c r="E347" s="7" t="str">
        <x:v>BL-X</x:v>
      </x:c>
      <x:c r="F347" s="7" t="str">
        <x:v>SF</x:v>
      </x:c>
      <x:c r="G347" s="7" t="str">
        <x:v>wetted surface finish</x:v>
      </x:c>
      <x:c r="H347" s="10" t="str">
        <x:v>roughness, surface energy and clean recovery</x:v>
      </x:c>
      <x:c r="I347" s="10" t="str">
        <x:v>retained until article disposition</x:v>
      </x:c>
      <x:c r="J347" s="7" t="str"/>
      <x:c r="K347" s="7" t="str"/>
      <x:c r="L347" s="7" t="str">
        <x:f>IF(K347="","OPEN",IF(J347="","FAIL","PASS"))</x:f>
        <x:v>OPEN</x:v>
      </x:c>
    </x:row>
    <x:row r="348" ht="38" customHeight="1">
      <x:c r="B348" s="7" t="str">
        <x:v>REA-T-B1-SF-06</x:v>
      </x:c>
      <x:c r="C348" s="7" t="str">
        <x:v>REA-T-B1</x:v>
      </x:c>
      <x:c r="D348" s="7" t="str">
        <x:v>PTC-B</x:v>
      </x:c>
      <x:c r="E348" s="7" t="str">
        <x:v>BL-X</x:v>
      </x:c>
      <x:c r="F348" s="7" t="str">
        <x:v>SF</x:v>
      </x:c>
      <x:c r="G348" s="7" t="str">
        <x:v>wetted surface finish</x:v>
      </x:c>
      <x:c r="H348" s="10" t="str">
        <x:v>roughness, surface energy and clean recovery</x:v>
      </x:c>
      <x:c r="I348" s="10" t="str">
        <x:v>retained until article disposition</x:v>
      </x:c>
      <x:c r="J348" s="7" t="str"/>
      <x:c r="K348" s="7" t="str"/>
      <x:c r="L348" s="7" t="str">
        <x:f>IF(K348="","OPEN",IF(J348="","FAIL","PASS"))</x:f>
        <x:v>OPEN</x:v>
      </x:c>
    </x:row>
    <x:row r="349" ht="38" customHeight="1">
      <x:c r="B349" s="7" t="str">
        <x:v>REA-T-B1-SF-07</x:v>
      </x:c>
      <x:c r="C349" s="7" t="str">
        <x:v>REA-T-B1</x:v>
      </x:c>
      <x:c r="D349" s="7" t="str">
        <x:v>PTC-B</x:v>
      </x:c>
      <x:c r="E349" s="7" t="str">
        <x:v>BL-X</x:v>
      </x:c>
      <x:c r="F349" s="7" t="str">
        <x:v>SF</x:v>
      </x:c>
      <x:c r="G349" s="7" t="str">
        <x:v>wetted surface finish</x:v>
      </x:c>
      <x:c r="H349" s="10" t="str">
        <x:v>roughness, surface energy and clean recovery</x:v>
      </x:c>
      <x:c r="I349" s="10" t="str">
        <x:v>retained until article disposition</x:v>
      </x:c>
      <x:c r="J349" s="7" t="str"/>
      <x:c r="K349" s="7" t="str"/>
      <x:c r="L349" s="7" t="str">
        <x:f>IF(K349="","OPEN",IF(J349="","FAIL","PASS"))</x:f>
        <x:v>OPEN</x:v>
      </x:c>
    </x:row>
    <x:row r="350" ht="38" customHeight="1">
      <x:c r="B350" s="7" t="str">
        <x:v>REA-T-B1-SF-08</x:v>
      </x:c>
      <x:c r="C350" s="7" t="str">
        <x:v>REA-T-B1</x:v>
      </x:c>
      <x:c r="D350" s="7" t="str">
        <x:v>PTC-B</x:v>
      </x:c>
      <x:c r="E350" s="7" t="str">
        <x:v>BL-X</x:v>
      </x:c>
      <x:c r="F350" s="7" t="str">
        <x:v>SF</x:v>
      </x:c>
      <x:c r="G350" s="7" t="str">
        <x:v>wetted surface finish</x:v>
      </x:c>
      <x:c r="H350" s="10" t="str">
        <x:v>roughness, surface energy and clean recovery</x:v>
      </x:c>
      <x:c r="I350" s="10" t="str">
        <x:v>retained until article disposition</x:v>
      </x:c>
      <x:c r="J350" s="7" t="str"/>
      <x:c r="K350" s="7" t="str"/>
      <x:c r="L350" s="7" t="str">
        <x:f>IF(K350="","OPEN",IF(J350="","FAIL","PASS"))</x:f>
        <x:v>OPEN</x:v>
      </x:c>
    </x:row>
    <x:row r="351" ht="38" customHeight="1">
      <x:c r="B351" s="7" t="str">
        <x:v>REA-T-B1-CP-01</x:v>
      </x:c>
      <x:c r="C351" s="7" t="str">
        <x:v>REA-T-B1</x:v>
      </x:c>
      <x:c r="D351" s="7" t="str">
        <x:v>PTC-B</x:v>
      </x:c>
      <x:c r="E351" s="7" t="str">
        <x:v>BL-X</x:v>
      </x:c>
      <x:c r="F351" s="7" t="str">
        <x:v>CP</x:v>
      </x:c>
      <x:c r="G351" s="7" t="str">
        <x:v>cable or tube penetration</x:v>
      </x:c>
      <x:c r="H351" s="10" t="str">
        <x:v>leak, strain relief and evidence independence</x:v>
      </x:c>
      <x:c r="I351" s="10" t="str">
        <x:v>retained until article disposition</x:v>
      </x:c>
      <x:c r="J351" s="7" t="str"/>
      <x:c r="K351" s="7" t="str"/>
      <x:c r="L351" s="7" t="str">
        <x:f>IF(K351="","OPEN",IF(J351="","FAIL","PASS"))</x:f>
        <x:v>OPEN</x:v>
      </x:c>
    </x:row>
    <x:row r="352" ht="38" customHeight="1">
      <x:c r="B352" s="7" t="str">
        <x:v>REA-T-B1-CP-02</x:v>
      </x:c>
      <x:c r="C352" s="7" t="str">
        <x:v>REA-T-B1</x:v>
      </x:c>
      <x:c r="D352" s="7" t="str">
        <x:v>PTC-B</x:v>
      </x:c>
      <x:c r="E352" s="7" t="str">
        <x:v>BL-X</x:v>
      </x:c>
      <x:c r="F352" s="7" t="str">
        <x:v>CP</x:v>
      </x:c>
      <x:c r="G352" s="7" t="str">
        <x:v>cable or tube penetration</x:v>
      </x:c>
      <x:c r="H352" s="10" t="str">
        <x:v>leak, strain relief and evidence independence</x:v>
      </x:c>
      <x:c r="I352" s="10" t="str">
        <x:v>retained until article disposition</x:v>
      </x:c>
      <x:c r="J352" s="7" t="str"/>
      <x:c r="K352" s="7" t="str"/>
      <x:c r="L352" s="7" t="str">
        <x:f>IF(K352="","OPEN",IF(J352="","FAIL","PASS"))</x:f>
        <x:v>OPEN</x:v>
      </x:c>
    </x:row>
    <x:row r="353" ht="38" customHeight="1">
      <x:c r="B353" s="7" t="str">
        <x:v>REA-T-B1-CP-03</x:v>
      </x:c>
      <x:c r="C353" s="7" t="str">
        <x:v>REA-T-B1</x:v>
      </x:c>
      <x:c r="D353" s="7" t="str">
        <x:v>PTC-B</x:v>
      </x:c>
      <x:c r="E353" s="7" t="str">
        <x:v>BL-X</x:v>
      </x:c>
      <x:c r="F353" s="7" t="str">
        <x:v>CP</x:v>
      </x:c>
      <x:c r="G353" s="7" t="str">
        <x:v>cable or tube penetration</x:v>
      </x:c>
      <x:c r="H353" s="10" t="str">
        <x:v>leak, strain relief and evidence independence</x:v>
      </x:c>
      <x:c r="I353" s="10" t="str">
        <x:v>retained until article disposition</x:v>
      </x:c>
      <x:c r="J353" s="7" t="str"/>
      <x:c r="K353" s="7" t="str"/>
      <x:c r="L353" s="7" t="str">
        <x:f>IF(K353="","OPEN",IF(J353="","FAIL","PASS"))</x:f>
        <x:v>OPEN</x:v>
      </x:c>
    </x:row>
    <x:row r="354" ht="38" customHeight="1">
      <x:c r="B354" s="7" t="str">
        <x:v>REA-T-B1-CP-04</x:v>
      </x:c>
      <x:c r="C354" s="7" t="str">
        <x:v>REA-T-B1</x:v>
      </x:c>
      <x:c r="D354" s="7" t="str">
        <x:v>PTC-B</x:v>
      </x:c>
      <x:c r="E354" s="7" t="str">
        <x:v>BL-X</x:v>
      </x:c>
      <x:c r="F354" s="7" t="str">
        <x:v>CP</x:v>
      </x:c>
      <x:c r="G354" s="7" t="str">
        <x:v>cable or tube penetration</x:v>
      </x:c>
      <x:c r="H354" s="10" t="str">
        <x:v>leak, strain relief and evidence independence</x:v>
      </x:c>
      <x:c r="I354" s="10" t="str">
        <x:v>retained until article disposition</x:v>
      </x:c>
      <x:c r="J354" s="7" t="str"/>
      <x:c r="K354" s="7" t="str"/>
      <x:c r="L354" s="7" t="str">
        <x:f>IF(K354="","OPEN",IF(J354="","FAIL","PASS"))</x:f>
        <x:v>OPEN</x:v>
      </x:c>
    </x:row>
    <x:row r="355" ht="38" customHeight="1">
      <x:c r="B355" s="7" t="str">
        <x:v>REA-T-B1-CP-05</x:v>
      </x:c>
      <x:c r="C355" s="7" t="str">
        <x:v>REA-T-B1</x:v>
      </x:c>
      <x:c r="D355" s="7" t="str">
        <x:v>PTC-B</x:v>
      </x:c>
      <x:c r="E355" s="7" t="str">
        <x:v>BL-X</x:v>
      </x:c>
      <x:c r="F355" s="7" t="str">
        <x:v>CP</x:v>
      </x:c>
      <x:c r="G355" s="7" t="str">
        <x:v>cable or tube penetration</x:v>
      </x:c>
      <x:c r="H355" s="10" t="str">
        <x:v>leak, strain relief and evidence independence</x:v>
      </x:c>
      <x:c r="I355" s="10" t="str">
        <x:v>retained until article disposition</x:v>
      </x:c>
      <x:c r="J355" s="7" t="str"/>
      <x:c r="K355" s="7" t="str"/>
      <x:c r="L355" s="7" t="str">
        <x:f>IF(K355="","OPEN",IF(J355="","FAIL","PASS"))</x:f>
        <x:v>OPEN</x:v>
      </x:c>
    </x:row>
    <x:row r="356" ht="38" customHeight="1">
      <x:c r="B356" s="7" t="str">
        <x:v>REA-T-B1-CP-06</x:v>
      </x:c>
      <x:c r="C356" s="7" t="str">
        <x:v>REA-T-B1</x:v>
      </x:c>
      <x:c r="D356" s="7" t="str">
        <x:v>PTC-B</x:v>
      </x:c>
      <x:c r="E356" s="7" t="str">
        <x:v>BL-X</x:v>
      </x:c>
      <x:c r="F356" s="7" t="str">
        <x:v>CP</x:v>
      </x:c>
      <x:c r="G356" s="7" t="str">
        <x:v>cable or tube penetration</x:v>
      </x:c>
      <x:c r="H356" s="10" t="str">
        <x:v>leak, strain relief and evidence independence</x:v>
      </x:c>
      <x:c r="I356" s="10" t="str">
        <x:v>retained until article disposition</x:v>
      </x:c>
      <x:c r="J356" s="7" t="str"/>
      <x:c r="K356" s="7" t="str"/>
      <x:c r="L356" s="7" t="str">
        <x:f>IF(K356="","OPEN",IF(J356="","FAIL","PASS"))</x:f>
        <x:v>OPEN</x:v>
      </x:c>
    </x:row>
    <x:row r="357" ht="38" customHeight="1">
      <x:c r="B357" s="7" t="str">
        <x:v>REA-T-B1-CP-07</x:v>
      </x:c>
      <x:c r="C357" s="7" t="str">
        <x:v>REA-T-B1</x:v>
      </x:c>
      <x:c r="D357" s="7" t="str">
        <x:v>PTC-B</x:v>
      </x:c>
      <x:c r="E357" s="7" t="str">
        <x:v>BL-X</x:v>
      </x:c>
      <x:c r="F357" s="7" t="str">
        <x:v>CP</x:v>
      </x:c>
      <x:c r="G357" s="7" t="str">
        <x:v>cable or tube penetration</x:v>
      </x:c>
      <x:c r="H357" s="10" t="str">
        <x:v>leak, strain relief and evidence independence</x:v>
      </x:c>
      <x:c r="I357" s="10" t="str">
        <x:v>retained until article disposition</x:v>
      </x:c>
      <x:c r="J357" s="7" t="str"/>
      <x:c r="K357" s="7" t="str"/>
      <x:c r="L357" s="7" t="str">
        <x:f>IF(K357="","OPEN",IF(J357="","FAIL","PASS"))</x:f>
        <x:v>OPEN</x:v>
      </x:c>
    </x:row>
    <x:row r="358" ht="38" customHeight="1">
      <x:c r="B358" s="7" t="str">
        <x:v>REA-T-B1-CP-08</x:v>
      </x:c>
      <x:c r="C358" s="7" t="str">
        <x:v>REA-T-B1</x:v>
      </x:c>
      <x:c r="D358" s="7" t="str">
        <x:v>PTC-B</x:v>
      </x:c>
      <x:c r="E358" s="7" t="str">
        <x:v>BL-X</x:v>
      </x:c>
      <x:c r="F358" s="7" t="str">
        <x:v>CP</x:v>
      </x:c>
      <x:c r="G358" s="7" t="str">
        <x:v>cable or tube penetration</x:v>
      </x:c>
      <x:c r="H358" s="10" t="str">
        <x:v>leak, strain relief and evidence independence</x:v>
      </x:c>
      <x:c r="I358" s="10" t="str">
        <x:v>retained until article disposition</x:v>
      </x:c>
      <x:c r="J358" s="7" t="str"/>
      <x:c r="K358" s="7" t="str"/>
      <x:c r="L358" s="7" t="str">
        <x:f>IF(K358="","OPEN",IF(J358="","FAIL","PASS"))</x:f>
        <x:v>OPEN</x:v>
      </x:c>
    </x:row>
    <x:row r="359" ht="38" customHeight="1">
      <x:c r="B359" s="7" t="str">
        <x:v>REA-T-B1-SM-01</x:v>
      </x:c>
      <x:c r="C359" s="7" t="str">
        <x:v>REA-T-B1</x:v>
      </x:c>
      <x:c r="D359" s="7" t="str">
        <x:v>PTC-B</x:v>
      </x:c>
      <x:c r="E359" s="7" t="str">
        <x:v>BL-X</x:v>
      </x:c>
      <x:c r="F359" s="7" t="str">
        <x:v>SM</x:v>
      </x:c>
      <x:c r="G359" s="7" t="str">
        <x:v>sensor mount and datum</x:v>
      </x:c>
      <x:c r="H359" s="10" t="str">
        <x:v>transfer stiffness, drift and removable calibration</x:v>
      </x:c>
      <x:c r="I359" s="10" t="str">
        <x:v>retained until article disposition</x:v>
      </x:c>
      <x:c r="J359" s="7" t="str"/>
      <x:c r="K359" s="7" t="str"/>
      <x:c r="L359" s="7" t="str">
        <x:f>IF(K359="","OPEN",IF(J359="","FAIL","PASS"))</x:f>
        <x:v>OPEN</x:v>
      </x:c>
    </x:row>
    <x:row r="360" ht="38" customHeight="1">
      <x:c r="B360" s="7" t="str">
        <x:v>REA-T-B1-SM-02</x:v>
      </x:c>
      <x:c r="C360" s="7" t="str">
        <x:v>REA-T-B1</x:v>
      </x:c>
      <x:c r="D360" s="7" t="str">
        <x:v>PTC-B</x:v>
      </x:c>
      <x:c r="E360" s="7" t="str">
        <x:v>BL-X</x:v>
      </x:c>
      <x:c r="F360" s="7" t="str">
        <x:v>SM</x:v>
      </x:c>
      <x:c r="G360" s="7" t="str">
        <x:v>sensor mount and datum</x:v>
      </x:c>
      <x:c r="H360" s="10" t="str">
        <x:v>transfer stiffness, drift and removable calibration</x:v>
      </x:c>
      <x:c r="I360" s="10" t="str">
        <x:v>retained until article disposition</x:v>
      </x:c>
      <x:c r="J360" s="7" t="str"/>
      <x:c r="K360" s="7" t="str"/>
      <x:c r="L360" s="7" t="str">
        <x:f>IF(K360="","OPEN",IF(J360="","FAIL","PASS"))</x:f>
        <x:v>OPEN</x:v>
      </x:c>
    </x:row>
    <x:row r="361" ht="38" customHeight="1">
      <x:c r="B361" s="7" t="str">
        <x:v>REA-T-B1-SM-03</x:v>
      </x:c>
      <x:c r="C361" s="7" t="str">
        <x:v>REA-T-B1</x:v>
      </x:c>
      <x:c r="D361" s="7" t="str">
        <x:v>PTC-B</x:v>
      </x:c>
      <x:c r="E361" s="7" t="str">
        <x:v>BL-X</x:v>
      </x:c>
      <x:c r="F361" s="7" t="str">
        <x:v>SM</x:v>
      </x:c>
      <x:c r="G361" s="7" t="str">
        <x:v>sensor mount and datum</x:v>
      </x:c>
      <x:c r="H361" s="10" t="str">
        <x:v>transfer stiffness, drift and removable calibration</x:v>
      </x:c>
      <x:c r="I361" s="10" t="str">
        <x:v>retained until article disposition</x:v>
      </x:c>
      <x:c r="J361" s="7" t="str"/>
      <x:c r="K361" s="7" t="str"/>
      <x:c r="L361" s="7" t="str">
        <x:f>IF(K361="","OPEN",IF(J361="","FAIL","PASS"))</x:f>
        <x:v>OPEN</x:v>
      </x:c>
    </x:row>
    <x:row r="362" ht="38" customHeight="1">
      <x:c r="B362" s="7" t="str">
        <x:v>REA-T-B1-SM-04</x:v>
      </x:c>
      <x:c r="C362" s="7" t="str">
        <x:v>REA-T-B1</x:v>
      </x:c>
      <x:c r="D362" s="7" t="str">
        <x:v>PTC-B</x:v>
      </x:c>
      <x:c r="E362" s="7" t="str">
        <x:v>BL-X</x:v>
      </x:c>
      <x:c r="F362" s="7" t="str">
        <x:v>SM</x:v>
      </x:c>
      <x:c r="G362" s="7" t="str">
        <x:v>sensor mount and datum</x:v>
      </x:c>
      <x:c r="H362" s="10" t="str">
        <x:v>transfer stiffness, drift and removable calibration</x:v>
      </x:c>
      <x:c r="I362" s="10" t="str">
        <x:v>retained until article disposition</x:v>
      </x:c>
      <x:c r="J362" s="7" t="str"/>
      <x:c r="K362" s="7" t="str"/>
      <x:c r="L362" s="7" t="str">
        <x:f>IF(K362="","OPEN",IF(J362="","FAIL","PASS"))</x:f>
        <x:v>OPEN</x:v>
      </x:c>
    </x:row>
    <x:row r="363" ht="38" customHeight="1">
      <x:c r="B363" s="7" t="str">
        <x:v>REA-T-B1-SM-05</x:v>
      </x:c>
      <x:c r="C363" s="7" t="str">
        <x:v>REA-T-B1</x:v>
      </x:c>
      <x:c r="D363" s="7" t="str">
        <x:v>PTC-B</x:v>
      </x:c>
      <x:c r="E363" s="7" t="str">
        <x:v>BL-X</x:v>
      </x:c>
      <x:c r="F363" s="7" t="str">
        <x:v>SM</x:v>
      </x:c>
      <x:c r="G363" s="7" t="str">
        <x:v>sensor mount and datum</x:v>
      </x:c>
      <x:c r="H363" s="10" t="str">
        <x:v>transfer stiffness, drift and removable calibration</x:v>
      </x:c>
      <x:c r="I363" s="10" t="str">
        <x:v>retained until article disposition</x:v>
      </x:c>
      <x:c r="J363" s="7" t="str"/>
      <x:c r="K363" s="7" t="str"/>
      <x:c r="L363" s="7" t="str">
        <x:f>IF(K363="","OPEN",IF(J363="","FAIL","PASS"))</x:f>
        <x:v>OPEN</x:v>
      </x:c>
    </x:row>
    <x:row r="364" ht="38" customHeight="1">
      <x:c r="B364" s="7" t="str">
        <x:v>REA-T-B1-SM-06</x:v>
      </x:c>
      <x:c r="C364" s="7" t="str">
        <x:v>REA-T-B1</x:v>
      </x:c>
      <x:c r="D364" s="7" t="str">
        <x:v>PTC-B</x:v>
      </x:c>
      <x:c r="E364" s="7" t="str">
        <x:v>BL-X</x:v>
      </x:c>
      <x:c r="F364" s="7" t="str">
        <x:v>SM</x:v>
      </x:c>
      <x:c r="G364" s="7" t="str">
        <x:v>sensor mount and datum</x:v>
      </x:c>
      <x:c r="H364" s="10" t="str">
        <x:v>transfer stiffness, drift and removable calibration</x:v>
      </x:c>
      <x:c r="I364" s="10" t="str">
        <x:v>retained until article disposition</x:v>
      </x:c>
      <x:c r="J364" s="7" t="str"/>
      <x:c r="K364" s="7" t="str"/>
      <x:c r="L364" s="7" t="str">
        <x:f>IF(K364="","OPEN",IF(J364="","FAIL","PASS"))</x:f>
        <x:v>OPEN</x:v>
      </x:c>
    </x:row>
    <x:row r="365" ht="38" customHeight="1">
      <x:c r="B365" s="7" t="str">
        <x:v>REA-T-B1-SM-07</x:v>
      </x:c>
      <x:c r="C365" s="7" t="str">
        <x:v>REA-T-B1</x:v>
      </x:c>
      <x:c r="D365" s="7" t="str">
        <x:v>PTC-B</x:v>
      </x:c>
      <x:c r="E365" s="7" t="str">
        <x:v>BL-X</x:v>
      </x:c>
      <x:c r="F365" s="7" t="str">
        <x:v>SM</x:v>
      </x:c>
      <x:c r="G365" s="7" t="str">
        <x:v>sensor mount and datum</x:v>
      </x:c>
      <x:c r="H365" s="10" t="str">
        <x:v>transfer stiffness, drift and removable calibration</x:v>
      </x:c>
      <x:c r="I365" s="10" t="str">
        <x:v>retained until article disposition</x:v>
      </x:c>
      <x:c r="J365" s="7" t="str"/>
      <x:c r="K365" s="7" t="str"/>
      <x:c r="L365" s="7" t="str">
        <x:f>IF(K365="","OPEN",IF(J365="","FAIL","PASS"))</x:f>
        <x:v>OPEN</x:v>
      </x:c>
    </x:row>
    <x:row r="366" ht="38" customHeight="1">
      <x:c r="B366" s="7" t="str">
        <x:v>REA-T-B1-SM-08</x:v>
      </x:c>
      <x:c r="C366" s="7" t="str">
        <x:v>REA-T-B1</x:v>
      </x:c>
      <x:c r="D366" s="7" t="str">
        <x:v>PTC-B</x:v>
      </x:c>
      <x:c r="E366" s="7" t="str">
        <x:v>BL-X</x:v>
      </x:c>
      <x:c r="F366" s="7" t="str">
        <x:v>SM</x:v>
      </x:c>
      <x:c r="G366" s="7" t="str">
        <x:v>sensor mount and datum</x:v>
      </x:c>
      <x:c r="H366" s="10" t="str">
        <x:v>transfer stiffness, drift and removable calibration</x:v>
      </x:c>
      <x:c r="I366" s="10" t="str">
        <x:v>retained until article disposition</x:v>
      </x:c>
      <x:c r="J366" s="7" t="str"/>
      <x:c r="K366" s="7" t="str"/>
      <x:c r="L366" s="7" t="str">
        <x:f>IF(K366="","OPEN",IF(J366="","FAIL","PASS"))</x:f>
        <x:v>OPEN</x:v>
      </x:c>
    </x:row>
    <x:row r="367" ht="38" customHeight="1">
      <x:c r="B367" s="7" t="str">
        <x:v>REA-T-B2-CJ-01</x:v>
      </x:c>
      <x:c r="C367" s="7" t="str">
        <x:v>REA-T-B2</x:v>
      </x:c>
      <x:c r="D367" s="7" t="str">
        <x:v>PTC-B</x:v>
      </x:c>
      <x:c r="E367" s="7" t="str">
        <x:v>BL-Y</x:v>
      </x:c>
      <x:c r="F367" s="7" t="str">
        <x:v>CJ</x:v>
      </x:c>
      <x:c r="G367" s="7" t="str">
        <x:v>wetted joint or weld</x:v>
      </x:c>
      <x:c r="H367" s="10" t="str">
        <x:v>geometry, surface and leak integrity</x:v>
      </x:c>
      <x:c r="I367" s="10" t="str">
        <x:v>retained until article disposition</x:v>
      </x:c>
      <x:c r="J367" s="7" t="str"/>
      <x:c r="K367" s="7" t="str"/>
      <x:c r="L367" s="7" t="str">
        <x:f>IF(K367="","OPEN",IF(J367="","FAIL","PASS"))</x:f>
        <x:v>OPEN</x:v>
      </x:c>
    </x:row>
    <x:row r="368" ht="38" customHeight="1">
      <x:c r="B368" s="7" t="str">
        <x:v>REA-T-B2-CJ-02</x:v>
      </x:c>
      <x:c r="C368" s="7" t="str">
        <x:v>REA-T-B2</x:v>
      </x:c>
      <x:c r="D368" s="7" t="str">
        <x:v>PTC-B</x:v>
      </x:c>
      <x:c r="E368" s="7" t="str">
        <x:v>BL-Y</x:v>
      </x:c>
      <x:c r="F368" s="7" t="str">
        <x:v>CJ</x:v>
      </x:c>
      <x:c r="G368" s="7" t="str">
        <x:v>wetted joint or weld</x:v>
      </x:c>
      <x:c r="H368" s="10" t="str">
        <x:v>geometry, surface and leak integrity</x:v>
      </x:c>
      <x:c r="I368" s="10" t="str">
        <x:v>retained until article disposition</x:v>
      </x:c>
      <x:c r="J368" s="7" t="str"/>
      <x:c r="K368" s="7" t="str"/>
      <x:c r="L368" s="7" t="str">
        <x:f>IF(K368="","OPEN",IF(J368="","FAIL","PASS"))</x:f>
        <x:v>OPEN</x:v>
      </x:c>
    </x:row>
    <x:row r="369" ht="38" customHeight="1">
      <x:c r="B369" s="7" t="str">
        <x:v>REA-T-B2-CJ-03</x:v>
      </x:c>
      <x:c r="C369" s="7" t="str">
        <x:v>REA-T-B2</x:v>
      </x:c>
      <x:c r="D369" s="7" t="str">
        <x:v>PTC-B</x:v>
      </x:c>
      <x:c r="E369" s="7" t="str">
        <x:v>BL-Y</x:v>
      </x:c>
      <x:c r="F369" s="7" t="str">
        <x:v>CJ</x:v>
      </x:c>
      <x:c r="G369" s="7" t="str">
        <x:v>wetted joint or weld</x:v>
      </x:c>
      <x:c r="H369" s="10" t="str">
        <x:v>geometry, surface and leak integrity</x:v>
      </x:c>
      <x:c r="I369" s="10" t="str">
        <x:v>retained until article disposition</x:v>
      </x:c>
      <x:c r="J369" s="7" t="str"/>
      <x:c r="K369" s="7" t="str"/>
      <x:c r="L369" s="7" t="str">
        <x:f>IF(K369="","OPEN",IF(J369="","FAIL","PASS"))</x:f>
        <x:v>OPEN</x:v>
      </x:c>
    </x:row>
    <x:row r="370" ht="38" customHeight="1">
      <x:c r="B370" s="7" t="str">
        <x:v>REA-T-B2-CJ-04</x:v>
      </x:c>
      <x:c r="C370" s="7" t="str">
        <x:v>REA-T-B2</x:v>
      </x:c>
      <x:c r="D370" s="7" t="str">
        <x:v>PTC-B</x:v>
      </x:c>
      <x:c r="E370" s="7" t="str">
        <x:v>BL-Y</x:v>
      </x:c>
      <x:c r="F370" s="7" t="str">
        <x:v>CJ</x:v>
      </x:c>
      <x:c r="G370" s="7" t="str">
        <x:v>wetted joint or weld</x:v>
      </x:c>
      <x:c r="H370" s="10" t="str">
        <x:v>geometry, surface and leak integrity</x:v>
      </x:c>
      <x:c r="I370" s="10" t="str">
        <x:v>retained until article disposition</x:v>
      </x:c>
      <x:c r="J370" s="7" t="str"/>
      <x:c r="K370" s="7" t="str"/>
      <x:c r="L370" s="7" t="str">
        <x:f>IF(K370="","OPEN",IF(J370="","FAIL","PASS"))</x:f>
        <x:v>OPEN</x:v>
      </x:c>
    </x:row>
    <x:row r="371" ht="38" customHeight="1">
      <x:c r="B371" s="7" t="str">
        <x:v>REA-T-B2-CJ-05</x:v>
      </x:c>
      <x:c r="C371" s="7" t="str">
        <x:v>REA-T-B2</x:v>
      </x:c>
      <x:c r="D371" s="7" t="str">
        <x:v>PTC-B</x:v>
      </x:c>
      <x:c r="E371" s="7" t="str">
        <x:v>BL-Y</x:v>
      </x:c>
      <x:c r="F371" s="7" t="str">
        <x:v>CJ</x:v>
      </x:c>
      <x:c r="G371" s="7" t="str">
        <x:v>wetted joint or weld</x:v>
      </x:c>
      <x:c r="H371" s="10" t="str">
        <x:v>geometry, surface and leak integrity</x:v>
      </x:c>
      <x:c r="I371" s="10" t="str">
        <x:v>retained until article disposition</x:v>
      </x:c>
      <x:c r="J371" s="7" t="str"/>
      <x:c r="K371" s="7" t="str"/>
      <x:c r="L371" s="7" t="str">
        <x:f>IF(K371="","OPEN",IF(J371="","FAIL","PASS"))</x:f>
        <x:v>OPEN</x:v>
      </x:c>
    </x:row>
    <x:row r="372" ht="38" customHeight="1">
      <x:c r="B372" s="7" t="str">
        <x:v>REA-T-B2-CJ-06</x:v>
      </x:c>
      <x:c r="C372" s="7" t="str">
        <x:v>REA-T-B2</x:v>
      </x:c>
      <x:c r="D372" s="7" t="str">
        <x:v>PTC-B</x:v>
      </x:c>
      <x:c r="E372" s="7" t="str">
        <x:v>BL-Y</x:v>
      </x:c>
      <x:c r="F372" s="7" t="str">
        <x:v>CJ</x:v>
      </x:c>
      <x:c r="G372" s="7" t="str">
        <x:v>wetted joint or weld</x:v>
      </x:c>
      <x:c r="H372" s="10" t="str">
        <x:v>geometry, surface and leak integrity</x:v>
      </x:c>
      <x:c r="I372" s="10" t="str">
        <x:v>retained until article disposition</x:v>
      </x:c>
      <x:c r="J372" s="7" t="str"/>
      <x:c r="K372" s="7" t="str"/>
      <x:c r="L372" s="7" t="str">
        <x:f>IF(K372="","OPEN",IF(J372="","FAIL","PASS"))</x:f>
        <x:v>OPEN</x:v>
      </x:c>
    </x:row>
    <x:row r="373" ht="38" customHeight="1">
      <x:c r="B373" s="7" t="str">
        <x:v>REA-T-B2-CJ-07</x:v>
      </x:c>
      <x:c r="C373" s="7" t="str">
        <x:v>REA-T-B2</x:v>
      </x:c>
      <x:c r="D373" s="7" t="str">
        <x:v>PTC-B</x:v>
      </x:c>
      <x:c r="E373" s="7" t="str">
        <x:v>BL-Y</x:v>
      </x:c>
      <x:c r="F373" s="7" t="str">
        <x:v>CJ</x:v>
      </x:c>
      <x:c r="G373" s="7" t="str">
        <x:v>wetted joint or weld</x:v>
      </x:c>
      <x:c r="H373" s="10" t="str">
        <x:v>geometry, surface and leak integrity</x:v>
      </x:c>
      <x:c r="I373" s="10" t="str">
        <x:v>retained until article disposition</x:v>
      </x:c>
      <x:c r="J373" s="7" t="str"/>
      <x:c r="K373" s="7" t="str"/>
      <x:c r="L373" s="7" t="str">
        <x:f>IF(K373="","OPEN",IF(J373="","FAIL","PASS"))</x:f>
        <x:v>OPEN</x:v>
      </x:c>
    </x:row>
    <x:row r="374" ht="38" customHeight="1">
      <x:c r="B374" s="7" t="str">
        <x:v>REA-T-B2-CJ-08</x:v>
      </x:c>
      <x:c r="C374" s="7" t="str">
        <x:v>REA-T-B2</x:v>
      </x:c>
      <x:c r="D374" s="7" t="str">
        <x:v>PTC-B</x:v>
      </x:c>
      <x:c r="E374" s="7" t="str">
        <x:v>BL-Y</x:v>
      </x:c>
      <x:c r="F374" s="7" t="str">
        <x:v>CJ</x:v>
      </x:c>
      <x:c r="G374" s="7" t="str">
        <x:v>wetted joint or weld</x:v>
      </x:c>
      <x:c r="H374" s="10" t="str">
        <x:v>geometry, surface and leak integrity</x:v>
      </x:c>
      <x:c r="I374" s="10" t="str">
        <x:v>retained until article disposition</x:v>
      </x:c>
      <x:c r="J374" s="7" t="str"/>
      <x:c r="K374" s="7" t="str"/>
      <x:c r="L374" s="7" t="str">
        <x:f>IF(K374="","OPEN",IF(J374="","FAIL","PASS"))</x:f>
        <x:v>OPEN</x:v>
      </x:c>
    </x:row>
    <x:row r="375" ht="38" customHeight="1">
      <x:c r="B375" s="7" t="str">
        <x:v>REA-T-B2-SE-01</x:v>
      </x:c>
      <x:c r="C375" s="7" t="str">
        <x:v>REA-T-B2</x:v>
      </x:c>
      <x:c r="D375" s="7" t="str">
        <x:v>PTC-B</x:v>
      </x:c>
      <x:c r="E375" s="7" t="str">
        <x:v>BL-Y</x:v>
      </x:c>
      <x:c r="F375" s="7" t="str">
        <x:v>SE</x:v>
      </x:c>
      <x:c r="G375" s="7" t="str">
        <x:v>seal and gasket</x:v>
      </x:c>
      <x:c r="H375" s="10" t="str">
        <x:v>compression, compatibility and retained condition</x:v>
      </x:c>
      <x:c r="I375" s="10" t="str">
        <x:v>retained until article disposition</x:v>
      </x:c>
      <x:c r="J375" s="7" t="str"/>
      <x:c r="K375" s="7" t="str"/>
      <x:c r="L375" s="7" t="str">
        <x:f>IF(K375="","OPEN",IF(J375="","FAIL","PASS"))</x:f>
        <x:v>OPEN</x:v>
      </x:c>
    </x:row>
    <x:row r="376" ht="38" customHeight="1">
      <x:c r="B376" s="7" t="str">
        <x:v>REA-T-B2-SE-02</x:v>
      </x:c>
      <x:c r="C376" s="7" t="str">
        <x:v>REA-T-B2</x:v>
      </x:c>
      <x:c r="D376" s="7" t="str">
        <x:v>PTC-B</x:v>
      </x:c>
      <x:c r="E376" s="7" t="str">
        <x:v>BL-Y</x:v>
      </x:c>
      <x:c r="F376" s="7" t="str">
        <x:v>SE</x:v>
      </x:c>
      <x:c r="G376" s="7" t="str">
        <x:v>seal and gasket</x:v>
      </x:c>
      <x:c r="H376" s="10" t="str">
        <x:v>compression, compatibility and retained condition</x:v>
      </x:c>
      <x:c r="I376" s="10" t="str">
        <x:v>retained until article disposition</x:v>
      </x:c>
      <x:c r="J376" s="7" t="str"/>
      <x:c r="K376" s="7" t="str"/>
      <x:c r="L376" s="7" t="str">
        <x:f>IF(K376="","OPEN",IF(J376="","FAIL","PASS"))</x:f>
        <x:v>OPEN</x:v>
      </x:c>
    </x:row>
    <x:row r="377" ht="38" customHeight="1">
      <x:c r="B377" s="7" t="str">
        <x:v>REA-T-B2-SE-03</x:v>
      </x:c>
      <x:c r="C377" s="7" t="str">
        <x:v>REA-T-B2</x:v>
      </x:c>
      <x:c r="D377" s="7" t="str">
        <x:v>PTC-B</x:v>
      </x:c>
      <x:c r="E377" s="7" t="str">
        <x:v>BL-Y</x:v>
      </x:c>
      <x:c r="F377" s="7" t="str">
        <x:v>SE</x:v>
      </x:c>
      <x:c r="G377" s="7" t="str">
        <x:v>seal and gasket</x:v>
      </x:c>
      <x:c r="H377" s="10" t="str">
        <x:v>compression, compatibility and retained condition</x:v>
      </x:c>
      <x:c r="I377" s="10" t="str">
        <x:v>retained until article disposition</x:v>
      </x:c>
      <x:c r="J377" s="7" t="str"/>
      <x:c r="K377" s="7" t="str"/>
      <x:c r="L377" s="7" t="str">
        <x:f>IF(K377="","OPEN",IF(J377="","FAIL","PASS"))</x:f>
        <x:v>OPEN</x:v>
      </x:c>
    </x:row>
    <x:row r="378" ht="38" customHeight="1">
      <x:c r="B378" s="7" t="str">
        <x:v>REA-T-B2-SE-04</x:v>
      </x:c>
      <x:c r="C378" s="7" t="str">
        <x:v>REA-T-B2</x:v>
      </x:c>
      <x:c r="D378" s="7" t="str">
        <x:v>PTC-B</x:v>
      </x:c>
      <x:c r="E378" s="7" t="str">
        <x:v>BL-Y</x:v>
      </x:c>
      <x:c r="F378" s="7" t="str">
        <x:v>SE</x:v>
      </x:c>
      <x:c r="G378" s="7" t="str">
        <x:v>seal and gasket</x:v>
      </x:c>
      <x:c r="H378" s="10" t="str">
        <x:v>compression, compatibility and retained condition</x:v>
      </x:c>
      <x:c r="I378" s="10" t="str">
        <x:v>retained until article disposition</x:v>
      </x:c>
      <x:c r="J378" s="7" t="str"/>
      <x:c r="K378" s="7" t="str"/>
      <x:c r="L378" s="7" t="str">
        <x:f>IF(K378="","OPEN",IF(J378="","FAIL","PASS"))</x:f>
        <x:v>OPEN</x:v>
      </x:c>
    </x:row>
    <x:row r="379" ht="38" customHeight="1">
      <x:c r="B379" s="7" t="str">
        <x:v>REA-T-B2-SE-05</x:v>
      </x:c>
      <x:c r="C379" s="7" t="str">
        <x:v>REA-T-B2</x:v>
      </x:c>
      <x:c r="D379" s="7" t="str">
        <x:v>PTC-B</x:v>
      </x:c>
      <x:c r="E379" s="7" t="str">
        <x:v>BL-Y</x:v>
      </x:c>
      <x:c r="F379" s="7" t="str">
        <x:v>SE</x:v>
      </x:c>
      <x:c r="G379" s="7" t="str">
        <x:v>seal and gasket</x:v>
      </x:c>
      <x:c r="H379" s="10" t="str">
        <x:v>compression, compatibility and retained condition</x:v>
      </x:c>
      <x:c r="I379" s="10" t="str">
        <x:v>retained until article disposition</x:v>
      </x:c>
      <x:c r="J379" s="7" t="str"/>
      <x:c r="K379" s="7" t="str"/>
      <x:c r="L379" s="7" t="str">
        <x:f>IF(K379="","OPEN",IF(J379="","FAIL","PASS"))</x:f>
        <x:v>OPEN</x:v>
      </x:c>
    </x:row>
    <x:row r="380" ht="38" customHeight="1">
      <x:c r="B380" s="7" t="str">
        <x:v>REA-T-B2-SE-06</x:v>
      </x:c>
      <x:c r="C380" s="7" t="str">
        <x:v>REA-T-B2</x:v>
      </x:c>
      <x:c r="D380" s="7" t="str">
        <x:v>PTC-B</x:v>
      </x:c>
      <x:c r="E380" s="7" t="str">
        <x:v>BL-Y</x:v>
      </x:c>
      <x:c r="F380" s="7" t="str">
        <x:v>SE</x:v>
      </x:c>
      <x:c r="G380" s="7" t="str">
        <x:v>seal and gasket</x:v>
      </x:c>
      <x:c r="H380" s="10" t="str">
        <x:v>compression, compatibility and retained condition</x:v>
      </x:c>
      <x:c r="I380" s="10" t="str">
        <x:v>retained until article disposition</x:v>
      </x:c>
      <x:c r="J380" s="7" t="str"/>
      <x:c r="K380" s="7" t="str"/>
      <x:c r="L380" s="7" t="str">
        <x:f>IF(K380="","OPEN",IF(J380="","FAIL","PASS"))</x:f>
        <x:v>OPEN</x:v>
      </x:c>
    </x:row>
    <x:row r="381" ht="38" customHeight="1">
      <x:c r="B381" s="7" t="str">
        <x:v>REA-T-B2-SE-07</x:v>
      </x:c>
      <x:c r="C381" s="7" t="str">
        <x:v>REA-T-B2</x:v>
      </x:c>
      <x:c r="D381" s="7" t="str">
        <x:v>PTC-B</x:v>
      </x:c>
      <x:c r="E381" s="7" t="str">
        <x:v>BL-Y</x:v>
      </x:c>
      <x:c r="F381" s="7" t="str">
        <x:v>SE</x:v>
      </x:c>
      <x:c r="G381" s="7" t="str">
        <x:v>seal and gasket</x:v>
      </x:c>
      <x:c r="H381" s="10" t="str">
        <x:v>compression, compatibility and retained condition</x:v>
      </x:c>
      <x:c r="I381" s="10" t="str">
        <x:v>retained until article disposition</x:v>
      </x:c>
      <x:c r="J381" s="7" t="str"/>
      <x:c r="K381" s="7" t="str"/>
      <x:c r="L381" s="7" t="str">
        <x:f>IF(K381="","OPEN",IF(J381="","FAIL","PASS"))</x:f>
        <x:v>OPEN</x:v>
      </x:c>
    </x:row>
    <x:row r="382" ht="38" customHeight="1">
      <x:c r="B382" s="7" t="str">
        <x:v>REA-T-B2-SE-08</x:v>
      </x:c>
      <x:c r="C382" s="7" t="str">
        <x:v>REA-T-B2</x:v>
      </x:c>
      <x:c r="D382" s="7" t="str">
        <x:v>PTC-B</x:v>
      </x:c>
      <x:c r="E382" s="7" t="str">
        <x:v>BL-Y</x:v>
      </x:c>
      <x:c r="F382" s="7" t="str">
        <x:v>SE</x:v>
      </x:c>
      <x:c r="G382" s="7" t="str">
        <x:v>seal and gasket</x:v>
      </x:c>
      <x:c r="H382" s="10" t="str">
        <x:v>compression, compatibility and retained condition</x:v>
      </x:c>
      <x:c r="I382" s="10" t="str">
        <x:v>retained until article disposition</x:v>
      </x:c>
      <x:c r="J382" s="7" t="str"/>
      <x:c r="K382" s="7" t="str"/>
      <x:c r="L382" s="7" t="str">
        <x:f>IF(K382="","OPEN",IF(J382="","FAIL","PASS"))</x:f>
        <x:v>OPEN</x:v>
      </x:c>
    </x:row>
    <x:row r="383" ht="38" customHeight="1">
      <x:c r="B383" s="7" t="str">
        <x:v>REA-T-B2-SF-01</x:v>
      </x:c>
      <x:c r="C383" s="7" t="str">
        <x:v>REA-T-B2</x:v>
      </x:c>
      <x:c r="D383" s="7" t="str">
        <x:v>PTC-B</x:v>
      </x:c>
      <x:c r="E383" s="7" t="str">
        <x:v>BL-Y</x:v>
      </x:c>
      <x:c r="F383" s="7" t="str">
        <x:v>SF</x:v>
      </x:c>
      <x:c r="G383" s="7" t="str">
        <x:v>wetted surface finish</x:v>
      </x:c>
      <x:c r="H383" s="10" t="str">
        <x:v>roughness, surface energy and clean recovery</x:v>
      </x:c>
      <x:c r="I383" s="10" t="str">
        <x:v>retained until article disposition</x:v>
      </x:c>
      <x:c r="J383" s="7" t="str"/>
      <x:c r="K383" s="7" t="str"/>
      <x:c r="L383" s="7" t="str">
        <x:f>IF(K383="","OPEN",IF(J383="","FAIL","PASS"))</x:f>
        <x:v>OPEN</x:v>
      </x:c>
    </x:row>
    <x:row r="384" ht="38" customHeight="1">
      <x:c r="B384" s="7" t="str">
        <x:v>REA-T-B2-SF-02</x:v>
      </x:c>
      <x:c r="C384" s="7" t="str">
        <x:v>REA-T-B2</x:v>
      </x:c>
      <x:c r="D384" s="7" t="str">
        <x:v>PTC-B</x:v>
      </x:c>
      <x:c r="E384" s="7" t="str">
        <x:v>BL-Y</x:v>
      </x:c>
      <x:c r="F384" s="7" t="str">
        <x:v>SF</x:v>
      </x:c>
      <x:c r="G384" s="7" t="str">
        <x:v>wetted surface finish</x:v>
      </x:c>
      <x:c r="H384" s="10" t="str">
        <x:v>roughness, surface energy and clean recovery</x:v>
      </x:c>
      <x:c r="I384" s="10" t="str">
        <x:v>retained until article disposition</x:v>
      </x:c>
      <x:c r="J384" s="7" t="str"/>
      <x:c r="K384" s="7" t="str"/>
      <x:c r="L384" s="7" t="str">
        <x:f>IF(K384="","OPEN",IF(J384="","FAIL","PASS"))</x:f>
        <x:v>OPEN</x:v>
      </x:c>
    </x:row>
    <x:row r="385" ht="38" customHeight="1">
      <x:c r="B385" s="7" t="str">
        <x:v>REA-T-B2-SF-03</x:v>
      </x:c>
      <x:c r="C385" s="7" t="str">
        <x:v>REA-T-B2</x:v>
      </x:c>
      <x:c r="D385" s="7" t="str">
        <x:v>PTC-B</x:v>
      </x:c>
      <x:c r="E385" s="7" t="str">
        <x:v>BL-Y</x:v>
      </x:c>
      <x:c r="F385" s="7" t="str">
        <x:v>SF</x:v>
      </x:c>
      <x:c r="G385" s="7" t="str">
        <x:v>wetted surface finish</x:v>
      </x:c>
      <x:c r="H385" s="10" t="str">
        <x:v>roughness, surface energy and clean recovery</x:v>
      </x:c>
      <x:c r="I385" s="10" t="str">
        <x:v>retained until article disposition</x:v>
      </x:c>
      <x:c r="J385" s="7" t="str"/>
      <x:c r="K385" s="7" t="str"/>
      <x:c r="L385" s="7" t="str">
        <x:f>IF(K385="","OPEN",IF(J385="","FAIL","PASS"))</x:f>
        <x:v>OPEN</x:v>
      </x:c>
    </x:row>
    <x:row r="386" ht="38" customHeight="1">
      <x:c r="B386" s="7" t="str">
        <x:v>REA-T-B2-SF-04</x:v>
      </x:c>
      <x:c r="C386" s="7" t="str">
        <x:v>REA-T-B2</x:v>
      </x:c>
      <x:c r="D386" s="7" t="str">
        <x:v>PTC-B</x:v>
      </x:c>
      <x:c r="E386" s="7" t="str">
        <x:v>BL-Y</x:v>
      </x:c>
      <x:c r="F386" s="7" t="str">
        <x:v>SF</x:v>
      </x:c>
      <x:c r="G386" s="7" t="str">
        <x:v>wetted surface finish</x:v>
      </x:c>
      <x:c r="H386" s="10" t="str">
        <x:v>roughness, surface energy and clean recovery</x:v>
      </x:c>
      <x:c r="I386" s="10" t="str">
        <x:v>retained until article disposition</x:v>
      </x:c>
      <x:c r="J386" s="7" t="str"/>
      <x:c r="K386" s="7" t="str"/>
      <x:c r="L386" s="7" t="str">
        <x:f>IF(K386="","OPEN",IF(J386="","FAIL","PASS"))</x:f>
        <x:v>OPEN</x:v>
      </x:c>
    </x:row>
    <x:row r="387" ht="38" customHeight="1">
      <x:c r="B387" s="7" t="str">
        <x:v>REA-T-B2-SF-05</x:v>
      </x:c>
      <x:c r="C387" s="7" t="str">
        <x:v>REA-T-B2</x:v>
      </x:c>
      <x:c r="D387" s="7" t="str">
        <x:v>PTC-B</x:v>
      </x:c>
      <x:c r="E387" s="7" t="str">
        <x:v>BL-Y</x:v>
      </x:c>
      <x:c r="F387" s="7" t="str">
        <x:v>SF</x:v>
      </x:c>
      <x:c r="G387" s="7" t="str">
        <x:v>wetted surface finish</x:v>
      </x:c>
      <x:c r="H387" s="10" t="str">
        <x:v>roughness, surface energy and clean recovery</x:v>
      </x:c>
      <x:c r="I387" s="10" t="str">
        <x:v>retained until article disposition</x:v>
      </x:c>
      <x:c r="J387" s="7" t="str"/>
      <x:c r="K387" s="7" t="str"/>
      <x:c r="L387" s="7" t="str">
        <x:f>IF(K387="","OPEN",IF(J387="","FAIL","PASS"))</x:f>
        <x:v>OPEN</x:v>
      </x:c>
    </x:row>
    <x:row r="388" ht="38" customHeight="1">
      <x:c r="B388" s="7" t="str">
        <x:v>REA-T-B2-SF-06</x:v>
      </x:c>
      <x:c r="C388" s="7" t="str">
        <x:v>REA-T-B2</x:v>
      </x:c>
      <x:c r="D388" s="7" t="str">
        <x:v>PTC-B</x:v>
      </x:c>
      <x:c r="E388" s="7" t="str">
        <x:v>BL-Y</x:v>
      </x:c>
      <x:c r="F388" s="7" t="str">
        <x:v>SF</x:v>
      </x:c>
      <x:c r="G388" s="7" t="str">
        <x:v>wetted surface finish</x:v>
      </x:c>
      <x:c r="H388" s="10" t="str">
        <x:v>roughness, surface energy and clean recovery</x:v>
      </x:c>
      <x:c r="I388" s="10" t="str">
        <x:v>retained until article disposition</x:v>
      </x:c>
      <x:c r="J388" s="7" t="str"/>
      <x:c r="K388" s="7" t="str"/>
      <x:c r="L388" s="7" t="str">
        <x:f>IF(K388="","OPEN",IF(J388="","FAIL","PASS"))</x:f>
        <x:v>OPEN</x:v>
      </x:c>
    </x:row>
    <x:row r="389" ht="38" customHeight="1">
      <x:c r="B389" s="7" t="str">
        <x:v>REA-T-B2-SF-07</x:v>
      </x:c>
      <x:c r="C389" s="7" t="str">
        <x:v>REA-T-B2</x:v>
      </x:c>
      <x:c r="D389" s="7" t="str">
        <x:v>PTC-B</x:v>
      </x:c>
      <x:c r="E389" s="7" t="str">
        <x:v>BL-Y</x:v>
      </x:c>
      <x:c r="F389" s="7" t="str">
        <x:v>SF</x:v>
      </x:c>
      <x:c r="G389" s="7" t="str">
        <x:v>wetted surface finish</x:v>
      </x:c>
      <x:c r="H389" s="10" t="str">
        <x:v>roughness, surface energy and clean recovery</x:v>
      </x:c>
      <x:c r="I389" s="10" t="str">
        <x:v>retained until article disposition</x:v>
      </x:c>
      <x:c r="J389" s="7" t="str"/>
      <x:c r="K389" s="7" t="str"/>
      <x:c r="L389" s="7" t="str">
        <x:f>IF(K389="","OPEN",IF(J389="","FAIL","PASS"))</x:f>
        <x:v>OPEN</x:v>
      </x:c>
    </x:row>
    <x:row r="390" ht="38" customHeight="1">
      <x:c r="B390" s="7" t="str">
        <x:v>REA-T-B2-SF-08</x:v>
      </x:c>
      <x:c r="C390" s="7" t="str">
        <x:v>REA-T-B2</x:v>
      </x:c>
      <x:c r="D390" s="7" t="str">
        <x:v>PTC-B</x:v>
      </x:c>
      <x:c r="E390" s="7" t="str">
        <x:v>BL-Y</x:v>
      </x:c>
      <x:c r="F390" s="7" t="str">
        <x:v>SF</x:v>
      </x:c>
      <x:c r="G390" s="7" t="str">
        <x:v>wetted surface finish</x:v>
      </x:c>
      <x:c r="H390" s="10" t="str">
        <x:v>roughness, surface energy and clean recovery</x:v>
      </x:c>
      <x:c r="I390" s="10" t="str">
        <x:v>retained until article disposition</x:v>
      </x:c>
      <x:c r="J390" s="7" t="str"/>
      <x:c r="K390" s="7" t="str"/>
      <x:c r="L390" s="7" t="str">
        <x:f>IF(K390="","OPEN",IF(J390="","FAIL","PASS"))</x:f>
        <x:v>OPEN</x:v>
      </x:c>
    </x:row>
    <x:row r="391" ht="38" customHeight="1">
      <x:c r="B391" s="7" t="str">
        <x:v>REA-T-B2-CP-01</x:v>
      </x:c>
      <x:c r="C391" s="7" t="str">
        <x:v>REA-T-B2</x:v>
      </x:c>
      <x:c r="D391" s="7" t="str">
        <x:v>PTC-B</x:v>
      </x:c>
      <x:c r="E391" s="7" t="str">
        <x:v>BL-Y</x:v>
      </x:c>
      <x:c r="F391" s="7" t="str">
        <x:v>CP</x:v>
      </x:c>
      <x:c r="G391" s="7" t="str">
        <x:v>cable or tube penetration</x:v>
      </x:c>
      <x:c r="H391" s="10" t="str">
        <x:v>leak, strain relief and evidence independence</x:v>
      </x:c>
      <x:c r="I391" s="10" t="str">
        <x:v>retained until article disposition</x:v>
      </x:c>
      <x:c r="J391" s="7" t="str"/>
      <x:c r="K391" s="7" t="str"/>
      <x:c r="L391" s="7" t="str">
        <x:f>IF(K391="","OPEN",IF(J391="","FAIL","PASS"))</x:f>
        <x:v>OPEN</x:v>
      </x:c>
    </x:row>
    <x:row r="392" ht="38" customHeight="1">
      <x:c r="B392" s="7" t="str">
        <x:v>REA-T-B2-CP-02</x:v>
      </x:c>
      <x:c r="C392" s="7" t="str">
        <x:v>REA-T-B2</x:v>
      </x:c>
      <x:c r="D392" s="7" t="str">
        <x:v>PTC-B</x:v>
      </x:c>
      <x:c r="E392" s="7" t="str">
        <x:v>BL-Y</x:v>
      </x:c>
      <x:c r="F392" s="7" t="str">
        <x:v>CP</x:v>
      </x:c>
      <x:c r="G392" s="7" t="str">
        <x:v>cable or tube penetration</x:v>
      </x:c>
      <x:c r="H392" s="10" t="str">
        <x:v>leak, strain relief and evidence independence</x:v>
      </x:c>
      <x:c r="I392" s="10" t="str">
        <x:v>retained until article disposition</x:v>
      </x:c>
      <x:c r="J392" s="7" t="str"/>
      <x:c r="K392" s="7" t="str"/>
      <x:c r="L392" s="7" t="str">
        <x:f>IF(K392="","OPEN",IF(J392="","FAIL","PASS"))</x:f>
        <x:v>OPEN</x:v>
      </x:c>
    </x:row>
    <x:row r="393" ht="38" customHeight="1">
      <x:c r="B393" s="7" t="str">
        <x:v>REA-T-B2-CP-03</x:v>
      </x:c>
      <x:c r="C393" s="7" t="str">
        <x:v>REA-T-B2</x:v>
      </x:c>
      <x:c r="D393" s="7" t="str">
        <x:v>PTC-B</x:v>
      </x:c>
      <x:c r="E393" s="7" t="str">
        <x:v>BL-Y</x:v>
      </x:c>
      <x:c r="F393" s="7" t="str">
        <x:v>CP</x:v>
      </x:c>
      <x:c r="G393" s="7" t="str">
        <x:v>cable or tube penetration</x:v>
      </x:c>
      <x:c r="H393" s="10" t="str">
        <x:v>leak, strain relief and evidence independence</x:v>
      </x:c>
      <x:c r="I393" s="10" t="str">
        <x:v>retained until article disposition</x:v>
      </x:c>
      <x:c r="J393" s="7" t="str"/>
      <x:c r="K393" s="7" t="str"/>
      <x:c r="L393" s="7" t="str">
        <x:f>IF(K393="","OPEN",IF(J393="","FAIL","PASS"))</x:f>
        <x:v>OPEN</x:v>
      </x:c>
    </x:row>
    <x:row r="394" ht="38" customHeight="1">
      <x:c r="B394" s="7" t="str">
        <x:v>REA-T-B2-CP-04</x:v>
      </x:c>
      <x:c r="C394" s="7" t="str">
        <x:v>REA-T-B2</x:v>
      </x:c>
      <x:c r="D394" s="7" t="str">
        <x:v>PTC-B</x:v>
      </x:c>
      <x:c r="E394" s="7" t="str">
        <x:v>BL-Y</x:v>
      </x:c>
      <x:c r="F394" s="7" t="str">
        <x:v>CP</x:v>
      </x:c>
      <x:c r="G394" s="7" t="str">
        <x:v>cable or tube penetration</x:v>
      </x:c>
      <x:c r="H394" s="10" t="str">
        <x:v>leak, strain relief and evidence independence</x:v>
      </x:c>
      <x:c r="I394" s="10" t="str">
        <x:v>retained until article disposition</x:v>
      </x:c>
      <x:c r="J394" s="7" t="str"/>
      <x:c r="K394" s="7" t="str"/>
      <x:c r="L394" s="7" t="str">
        <x:f>IF(K394="","OPEN",IF(J394="","FAIL","PASS"))</x:f>
        <x:v>OPEN</x:v>
      </x:c>
    </x:row>
    <x:row r="395" ht="38" customHeight="1">
      <x:c r="B395" s="7" t="str">
        <x:v>REA-T-B2-CP-05</x:v>
      </x:c>
      <x:c r="C395" s="7" t="str">
        <x:v>REA-T-B2</x:v>
      </x:c>
      <x:c r="D395" s="7" t="str">
        <x:v>PTC-B</x:v>
      </x:c>
      <x:c r="E395" s="7" t="str">
        <x:v>BL-Y</x:v>
      </x:c>
      <x:c r="F395" s="7" t="str">
        <x:v>CP</x:v>
      </x:c>
      <x:c r="G395" s="7" t="str">
        <x:v>cable or tube penetration</x:v>
      </x:c>
      <x:c r="H395" s="10" t="str">
        <x:v>leak, strain relief and evidence independence</x:v>
      </x:c>
      <x:c r="I395" s="10" t="str">
        <x:v>retained until article disposition</x:v>
      </x:c>
      <x:c r="J395" s="7" t="str"/>
      <x:c r="K395" s="7" t="str"/>
      <x:c r="L395" s="7" t="str">
        <x:f>IF(K395="","OPEN",IF(J395="","FAIL","PASS"))</x:f>
        <x:v>OPEN</x:v>
      </x:c>
    </x:row>
    <x:row r="396" ht="38" customHeight="1">
      <x:c r="B396" s="7" t="str">
        <x:v>REA-T-B2-CP-06</x:v>
      </x:c>
      <x:c r="C396" s="7" t="str">
        <x:v>REA-T-B2</x:v>
      </x:c>
      <x:c r="D396" s="7" t="str">
        <x:v>PTC-B</x:v>
      </x:c>
      <x:c r="E396" s="7" t="str">
        <x:v>BL-Y</x:v>
      </x:c>
      <x:c r="F396" s="7" t="str">
        <x:v>CP</x:v>
      </x:c>
      <x:c r="G396" s="7" t="str">
        <x:v>cable or tube penetration</x:v>
      </x:c>
      <x:c r="H396" s="10" t="str">
        <x:v>leak, strain relief and evidence independence</x:v>
      </x:c>
      <x:c r="I396" s="10" t="str">
        <x:v>retained until article disposition</x:v>
      </x:c>
      <x:c r="J396" s="7" t="str"/>
      <x:c r="K396" s="7" t="str"/>
      <x:c r="L396" s="7" t="str">
        <x:f>IF(K396="","OPEN",IF(J396="","FAIL","PASS"))</x:f>
        <x:v>OPEN</x:v>
      </x:c>
    </x:row>
    <x:row r="397" ht="38" customHeight="1">
      <x:c r="B397" s="7" t="str">
        <x:v>REA-T-B2-CP-07</x:v>
      </x:c>
      <x:c r="C397" s="7" t="str">
        <x:v>REA-T-B2</x:v>
      </x:c>
      <x:c r="D397" s="7" t="str">
        <x:v>PTC-B</x:v>
      </x:c>
      <x:c r="E397" s="7" t="str">
        <x:v>BL-Y</x:v>
      </x:c>
      <x:c r="F397" s="7" t="str">
        <x:v>CP</x:v>
      </x:c>
      <x:c r="G397" s="7" t="str">
        <x:v>cable or tube penetration</x:v>
      </x:c>
      <x:c r="H397" s="10" t="str">
        <x:v>leak, strain relief and evidence independence</x:v>
      </x:c>
      <x:c r="I397" s="10" t="str">
        <x:v>retained until article disposition</x:v>
      </x:c>
      <x:c r="J397" s="7" t="str"/>
      <x:c r="K397" s="7" t="str"/>
      <x:c r="L397" s="7" t="str">
        <x:f>IF(K397="","OPEN",IF(J397="","FAIL","PASS"))</x:f>
        <x:v>OPEN</x:v>
      </x:c>
    </x:row>
    <x:row r="398" ht="38" customHeight="1">
      <x:c r="B398" s="7" t="str">
        <x:v>REA-T-B2-CP-08</x:v>
      </x:c>
      <x:c r="C398" s="7" t="str">
        <x:v>REA-T-B2</x:v>
      </x:c>
      <x:c r="D398" s="7" t="str">
        <x:v>PTC-B</x:v>
      </x:c>
      <x:c r="E398" s="7" t="str">
        <x:v>BL-Y</x:v>
      </x:c>
      <x:c r="F398" s="7" t="str">
        <x:v>CP</x:v>
      </x:c>
      <x:c r="G398" s="7" t="str">
        <x:v>cable or tube penetration</x:v>
      </x:c>
      <x:c r="H398" s="10" t="str">
        <x:v>leak, strain relief and evidence independence</x:v>
      </x:c>
      <x:c r="I398" s="10" t="str">
        <x:v>retained until article disposition</x:v>
      </x:c>
      <x:c r="J398" s="7" t="str"/>
      <x:c r="K398" s="7" t="str"/>
      <x:c r="L398" s="7" t="str">
        <x:f>IF(K398="","OPEN",IF(J398="","FAIL","PASS"))</x:f>
        <x:v>OPEN</x:v>
      </x:c>
    </x:row>
    <x:row r="399" ht="38" customHeight="1">
      <x:c r="B399" s="7" t="str">
        <x:v>REA-T-B2-SM-01</x:v>
      </x:c>
      <x:c r="C399" s="7" t="str">
        <x:v>REA-T-B2</x:v>
      </x:c>
      <x:c r="D399" s="7" t="str">
        <x:v>PTC-B</x:v>
      </x:c>
      <x:c r="E399" s="7" t="str">
        <x:v>BL-Y</x:v>
      </x:c>
      <x:c r="F399" s="7" t="str">
        <x:v>SM</x:v>
      </x:c>
      <x:c r="G399" s="7" t="str">
        <x:v>sensor mount and datum</x:v>
      </x:c>
      <x:c r="H399" s="10" t="str">
        <x:v>transfer stiffness, drift and removable calibration</x:v>
      </x:c>
      <x:c r="I399" s="10" t="str">
        <x:v>retained until article disposition</x:v>
      </x:c>
      <x:c r="J399" s="7" t="str"/>
      <x:c r="K399" s="7" t="str"/>
      <x:c r="L399" s="7" t="str">
        <x:f>IF(K399="","OPEN",IF(J399="","FAIL","PASS"))</x:f>
        <x:v>OPEN</x:v>
      </x:c>
    </x:row>
    <x:row r="400" ht="38" customHeight="1">
      <x:c r="B400" s="7" t="str">
        <x:v>REA-T-B2-SM-02</x:v>
      </x:c>
      <x:c r="C400" s="7" t="str">
        <x:v>REA-T-B2</x:v>
      </x:c>
      <x:c r="D400" s="7" t="str">
        <x:v>PTC-B</x:v>
      </x:c>
      <x:c r="E400" s="7" t="str">
        <x:v>BL-Y</x:v>
      </x:c>
      <x:c r="F400" s="7" t="str">
        <x:v>SM</x:v>
      </x:c>
      <x:c r="G400" s="7" t="str">
        <x:v>sensor mount and datum</x:v>
      </x:c>
      <x:c r="H400" s="10" t="str">
        <x:v>transfer stiffness, drift and removable calibration</x:v>
      </x:c>
      <x:c r="I400" s="10" t="str">
        <x:v>retained until article disposition</x:v>
      </x:c>
      <x:c r="J400" s="7" t="str"/>
      <x:c r="K400" s="7" t="str"/>
      <x:c r="L400" s="7" t="str">
        <x:f>IF(K400="","OPEN",IF(J400="","FAIL","PASS"))</x:f>
        <x:v>OPEN</x:v>
      </x:c>
    </x:row>
    <x:row r="401" ht="38" customHeight="1">
      <x:c r="B401" s="7" t="str">
        <x:v>REA-T-B2-SM-03</x:v>
      </x:c>
      <x:c r="C401" s="7" t="str">
        <x:v>REA-T-B2</x:v>
      </x:c>
      <x:c r="D401" s="7" t="str">
        <x:v>PTC-B</x:v>
      </x:c>
      <x:c r="E401" s="7" t="str">
        <x:v>BL-Y</x:v>
      </x:c>
      <x:c r="F401" s="7" t="str">
        <x:v>SM</x:v>
      </x:c>
      <x:c r="G401" s="7" t="str">
        <x:v>sensor mount and datum</x:v>
      </x:c>
      <x:c r="H401" s="10" t="str">
        <x:v>transfer stiffness, drift and removable calibration</x:v>
      </x:c>
      <x:c r="I401" s="10" t="str">
        <x:v>retained until article disposition</x:v>
      </x:c>
      <x:c r="J401" s="7" t="str"/>
      <x:c r="K401" s="7" t="str"/>
      <x:c r="L401" s="7" t="str">
        <x:f>IF(K401="","OPEN",IF(J401="","FAIL","PASS"))</x:f>
        <x:v>OPEN</x:v>
      </x:c>
    </x:row>
    <x:row r="402" ht="38" customHeight="1">
      <x:c r="B402" s="7" t="str">
        <x:v>REA-T-B2-SM-04</x:v>
      </x:c>
      <x:c r="C402" s="7" t="str">
        <x:v>REA-T-B2</x:v>
      </x:c>
      <x:c r="D402" s="7" t="str">
        <x:v>PTC-B</x:v>
      </x:c>
      <x:c r="E402" s="7" t="str">
        <x:v>BL-Y</x:v>
      </x:c>
      <x:c r="F402" s="7" t="str">
        <x:v>SM</x:v>
      </x:c>
      <x:c r="G402" s="7" t="str">
        <x:v>sensor mount and datum</x:v>
      </x:c>
      <x:c r="H402" s="10" t="str">
        <x:v>transfer stiffness, drift and removable calibration</x:v>
      </x:c>
      <x:c r="I402" s="10" t="str">
        <x:v>retained until article disposition</x:v>
      </x:c>
      <x:c r="J402" s="7" t="str"/>
      <x:c r="K402" s="7" t="str"/>
      <x:c r="L402" s="7" t="str">
        <x:f>IF(K402="","OPEN",IF(J402="","FAIL","PASS"))</x:f>
        <x:v>OPEN</x:v>
      </x:c>
    </x:row>
    <x:row r="403" ht="38" customHeight="1">
      <x:c r="B403" s="7" t="str">
        <x:v>REA-T-B2-SM-05</x:v>
      </x:c>
      <x:c r="C403" s="7" t="str">
        <x:v>REA-T-B2</x:v>
      </x:c>
      <x:c r="D403" s="7" t="str">
        <x:v>PTC-B</x:v>
      </x:c>
      <x:c r="E403" s="7" t="str">
        <x:v>BL-Y</x:v>
      </x:c>
      <x:c r="F403" s="7" t="str">
        <x:v>SM</x:v>
      </x:c>
      <x:c r="G403" s="7" t="str">
        <x:v>sensor mount and datum</x:v>
      </x:c>
      <x:c r="H403" s="10" t="str">
        <x:v>transfer stiffness, drift and removable calibration</x:v>
      </x:c>
      <x:c r="I403" s="10" t="str">
        <x:v>retained until article disposition</x:v>
      </x:c>
      <x:c r="J403" s="7" t="str"/>
      <x:c r="K403" s="7" t="str"/>
      <x:c r="L403" s="7" t="str">
        <x:f>IF(K403="","OPEN",IF(J403="","FAIL","PASS"))</x:f>
        <x:v>OPEN</x:v>
      </x:c>
    </x:row>
    <x:row r="404" ht="38" customHeight="1">
      <x:c r="B404" s="7" t="str">
        <x:v>REA-T-B2-SM-06</x:v>
      </x:c>
      <x:c r="C404" s="7" t="str">
        <x:v>REA-T-B2</x:v>
      </x:c>
      <x:c r="D404" s="7" t="str">
        <x:v>PTC-B</x:v>
      </x:c>
      <x:c r="E404" s="7" t="str">
        <x:v>BL-Y</x:v>
      </x:c>
      <x:c r="F404" s="7" t="str">
        <x:v>SM</x:v>
      </x:c>
      <x:c r="G404" s="7" t="str">
        <x:v>sensor mount and datum</x:v>
      </x:c>
      <x:c r="H404" s="10" t="str">
        <x:v>transfer stiffness, drift and removable calibration</x:v>
      </x:c>
      <x:c r="I404" s="10" t="str">
        <x:v>retained until article disposition</x:v>
      </x:c>
      <x:c r="J404" s="7" t="str"/>
      <x:c r="K404" s="7" t="str"/>
      <x:c r="L404" s="7" t="str">
        <x:f>IF(K404="","OPEN",IF(J404="","FAIL","PASS"))</x:f>
        <x:v>OPEN</x:v>
      </x:c>
    </x:row>
    <x:row r="405" ht="38" customHeight="1">
      <x:c r="B405" s="7" t="str">
        <x:v>REA-T-B2-SM-07</x:v>
      </x:c>
      <x:c r="C405" s="7" t="str">
        <x:v>REA-T-B2</x:v>
      </x:c>
      <x:c r="D405" s="7" t="str">
        <x:v>PTC-B</x:v>
      </x:c>
      <x:c r="E405" s="7" t="str">
        <x:v>BL-Y</x:v>
      </x:c>
      <x:c r="F405" s="7" t="str">
        <x:v>SM</x:v>
      </x:c>
      <x:c r="G405" s="7" t="str">
        <x:v>sensor mount and datum</x:v>
      </x:c>
      <x:c r="H405" s="10" t="str">
        <x:v>transfer stiffness, drift and removable calibration</x:v>
      </x:c>
      <x:c r="I405" s="10" t="str">
        <x:v>retained until article disposition</x:v>
      </x:c>
      <x:c r="J405" s="7" t="str"/>
      <x:c r="K405" s="7" t="str"/>
      <x:c r="L405" s="7" t="str">
        <x:f>IF(K405="","OPEN",IF(J405="","FAIL","PASS"))</x:f>
        <x:v>OPEN</x:v>
      </x:c>
    </x:row>
    <x:row r="406" ht="38" customHeight="1">
      <x:c r="B406" s="7" t="str">
        <x:v>REA-T-B2-SM-08</x:v>
      </x:c>
      <x:c r="C406" s="7" t="str">
        <x:v>REA-T-B2</x:v>
      </x:c>
      <x:c r="D406" s="7" t="str">
        <x:v>PTC-B</x:v>
      </x:c>
      <x:c r="E406" s="7" t="str">
        <x:v>BL-Y</x:v>
      </x:c>
      <x:c r="F406" s="7" t="str">
        <x:v>SM</x:v>
      </x:c>
      <x:c r="G406" s="7" t="str">
        <x:v>sensor mount and datum</x:v>
      </x:c>
      <x:c r="H406" s="10" t="str">
        <x:v>transfer stiffness, drift and removable calibration</x:v>
      </x:c>
      <x:c r="I406" s="10" t="str">
        <x:v>retained until article disposition</x:v>
      </x:c>
      <x:c r="J406" s="7" t="str"/>
      <x:c r="K406" s="7" t="str"/>
      <x:c r="L406" s="7" t="str">
        <x:f>IF(K406="","OPEN",IF(J406="","FAIL","PASS"))</x:f>
        <x:v>OPEN</x:v>
      </x:c>
    </x:row>
    <x:row r="407" ht="38" customHeight="1">
      <x:c r="B407" s="7" t="str">
        <x:v>REA-T-C1-CJ-01</x:v>
      </x:c>
      <x:c r="C407" s="7" t="str">
        <x:v>REA-T-C1</x:v>
      </x:c>
      <x:c r="D407" s="7" t="str">
        <x:v>PTC-C</x:v>
      </x:c>
      <x:c r="E407" s="7" t="str">
        <x:v>BL-X</x:v>
      </x:c>
      <x:c r="F407" s="7" t="str">
        <x:v>CJ</x:v>
      </x:c>
      <x:c r="G407" s="7" t="str">
        <x:v>wetted joint or weld</x:v>
      </x:c>
      <x:c r="H407" s="10" t="str">
        <x:v>geometry, surface and leak integrity</x:v>
      </x:c>
      <x:c r="I407" s="10" t="str">
        <x:v>retained until article disposition</x:v>
      </x:c>
      <x:c r="J407" s="7" t="str"/>
      <x:c r="K407" s="7" t="str"/>
      <x:c r="L407" s="7" t="str">
        <x:f>IF(K407="","OPEN",IF(J407="","FAIL","PASS"))</x:f>
        <x:v>OPEN</x:v>
      </x:c>
    </x:row>
    <x:row r="408" ht="38" customHeight="1">
      <x:c r="B408" s="7" t="str">
        <x:v>REA-T-C1-CJ-02</x:v>
      </x:c>
      <x:c r="C408" s="7" t="str">
        <x:v>REA-T-C1</x:v>
      </x:c>
      <x:c r="D408" s="7" t="str">
        <x:v>PTC-C</x:v>
      </x:c>
      <x:c r="E408" s="7" t="str">
        <x:v>BL-X</x:v>
      </x:c>
      <x:c r="F408" s="7" t="str">
        <x:v>CJ</x:v>
      </x:c>
      <x:c r="G408" s="7" t="str">
        <x:v>wetted joint or weld</x:v>
      </x:c>
      <x:c r="H408" s="10" t="str">
        <x:v>geometry, surface and leak integrity</x:v>
      </x:c>
      <x:c r="I408" s="10" t="str">
        <x:v>retained until article disposition</x:v>
      </x:c>
      <x:c r="J408" s="7" t="str"/>
      <x:c r="K408" s="7" t="str"/>
      <x:c r="L408" s="7" t="str">
        <x:f>IF(K408="","OPEN",IF(J408="","FAIL","PASS"))</x:f>
        <x:v>OPEN</x:v>
      </x:c>
    </x:row>
    <x:row r="409" ht="38" customHeight="1">
      <x:c r="B409" s="7" t="str">
        <x:v>REA-T-C1-CJ-03</x:v>
      </x:c>
      <x:c r="C409" s="7" t="str">
        <x:v>REA-T-C1</x:v>
      </x:c>
      <x:c r="D409" s="7" t="str">
        <x:v>PTC-C</x:v>
      </x:c>
      <x:c r="E409" s="7" t="str">
        <x:v>BL-X</x:v>
      </x:c>
      <x:c r="F409" s="7" t="str">
        <x:v>CJ</x:v>
      </x:c>
      <x:c r="G409" s="7" t="str">
        <x:v>wetted joint or weld</x:v>
      </x:c>
      <x:c r="H409" s="10" t="str">
        <x:v>geometry, surface and leak integrity</x:v>
      </x:c>
      <x:c r="I409" s="10" t="str">
        <x:v>retained until article disposition</x:v>
      </x:c>
      <x:c r="J409" s="7" t="str"/>
      <x:c r="K409" s="7" t="str"/>
      <x:c r="L409" s="7" t="str">
        <x:f>IF(K409="","OPEN",IF(J409="","FAIL","PASS"))</x:f>
        <x:v>OPEN</x:v>
      </x:c>
    </x:row>
    <x:row r="410" ht="38" customHeight="1">
      <x:c r="B410" s="7" t="str">
        <x:v>REA-T-C1-CJ-04</x:v>
      </x:c>
      <x:c r="C410" s="7" t="str">
        <x:v>REA-T-C1</x:v>
      </x:c>
      <x:c r="D410" s="7" t="str">
        <x:v>PTC-C</x:v>
      </x:c>
      <x:c r="E410" s="7" t="str">
        <x:v>BL-X</x:v>
      </x:c>
      <x:c r="F410" s="7" t="str">
        <x:v>CJ</x:v>
      </x:c>
      <x:c r="G410" s="7" t="str">
        <x:v>wetted joint or weld</x:v>
      </x:c>
      <x:c r="H410" s="10" t="str">
        <x:v>geometry, surface and leak integrity</x:v>
      </x:c>
      <x:c r="I410" s="10" t="str">
        <x:v>retained until article disposition</x:v>
      </x:c>
      <x:c r="J410" s="7" t="str"/>
      <x:c r="K410" s="7" t="str"/>
      <x:c r="L410" s="7" t="str">
        <x:f>IF(K410="","OPEN",IF(J410="","FAIL","PASS"))</x:f>
        <x:v>OPEN</x:v>
      </x:c>
    </x:row>
    <x:row r="411" ht="38" customHeight="1">
      <x:c r="B411" s="7" t="str">
        <x:v>REA-T-C1-CJ-05</x:v>
      </x:c>
      <x:c r="C411" s="7" t="str">
        <x:v>REA-T-C1</x:v>
      </x:c>
      <x:c r="D411" s="7" t="str">
        <x:v>PTC-C</x:v>
      </x:c>
      <x:c r="E411" s="7" t="str">
        <x:v>BL-X</x:v>
      </x:c>
      <x:c r="F411" s="7" t="str">
        <x:v>CJ</x:v>
      </x:c>
      <x:c r="G411" s="7" t="str">
        <x:v>wetted joint or weld</x:v>
      </x:c>
      <x:c r="H411" s="10" t="str">
        <x:v>geometry, surface and leak integrity</x:v>
      </x:c>
      <x:c r="I411" s="10" t="str">
        <x:v>retained until article disposition</x:v>
      </x:c>
      <x:c r="J411" s="7" t="str"/>
      <x:c r="K411" s="7" t="str"/>
      <x:c r="L411" s="7" t="str">
        <x:f>IF(K411="","OPEN",IF(J411="","FAIL","PASS"))</x:f>
        <x:v>OPEN</x:v>
      </x:c>
    </x:row>
    <x:row r="412" ht="38" customHeight="1">
      <x:c r="B412" s="7" t="str">
        <x:v>REA-T-C1-CJ-06</x:v>
      </x:c>
      <x:c r="C412" s="7" t="str">
        <x:v>REA-T-C1</x:v>
      </x:c>
      <x:c r="D412" s="7" t="str">
        <x:v>PTC-C</x:v>
      </x:c>
      <x:c r="E412" s="7" t="str">
        <x:v>BL-X</x:v>
      </x:c>
      <x:c r="F412" s="7" t="str">
        <x:v>CJ</x:v>
      </x:c>
      <x:c r="G412" s="7" t="str">
        <x:v>wetted joint or weld</x:v>
      </x:c>
      <x:c r="H412" s="10" t="str">
        <x:v>geometry, surface and leak integrity</x:v>
      </x:c>
      <x:c r="I412" s="10" t="str">
        <x:v>retained until article disposition</x:v>
      </x:c>
      <x:c r="J412" s="7" t="str"/>
      <x:c r="K412" s="7" t="str"/>
      <x:c r="L412" s="7" t="str">
        <x:f>IF(K412="","OPEN",IF(J412="","FAIL","PASS"))</x:f>
        <x:v>OPEN</x:v>
      </x:c>
    </x:row>
    <x:row r="413" ht="38" customHeight="1">
      <x:c r="B413" s="7" t="str">
        <x:v>REA-T-C1-CJ-07</x:v>
      </x:c>
      <x:c r="C413" s="7" t="str">
        <x:v>REA-T-C1</x:v>
      </x:c>
      <x:c r="D413" s="7" t="str">
        <x:v>PTC-C</x:v>
      </x:c>
      <x:c r="E413" s="7" t="str">
        <x:v>BL-X</x:v>
      </x:c>
      <x:c r="F413" s="7" t="str">
        <x:v>CJ</x:v>
      </x:c>
      <x:c r="G413" s="7" t="str">
        <x:v>wetted joint or weld</x:v>
      </x:c>
      <x:c r="H413" s="10" t="str">
        <x:v>geometry, surface and leak integrity</x:v>
      </x:c>
      <x:c r="I413" s="10" t="str">
        <x:v>retained until article disposition</x:v>
      </x:c>
      <x:c r="J413" s="7" t="str"/>
      <x:c r="K413" s="7" t="str"/>
      <x:c r="L413" s="7" t="str">
        <x:f>IF(K413="","OPEN",IF(J413="","FAIL","PASS"))</x:f>
        <x:v>OPEN</x:v>
      </x:c>
    </x:row>
    <x:row r="414" ht="38" customHeight="1">
      <x:c r="B414" s="7" t="str">
        <x:v>REA-T-C1-CJ-08</x:v>
      </x:c>
      <x:c r="C414" s="7" t="str">
        <x:v>REA-T-C1</x:v>
      </x:c>
      <x:c r="D414" s="7" t="str">
        <x:v>PTC-C</x:v>
      </x:c>
      <x:c r="E414" s="7" t="str">
        <x:v>BL-X</x:v>
      </x:c>
      <x:c r="F414" s="7" t="str">
        <x:v>CJ</x:v>
      </x:c>
      <x:c r="G414" s="7" t="str">
        <x:v>wetted joint or weld</x:v>
      </x:c>
      <x:c r="H414" s="10" t="str">
        <x:v>geometry, surface and leak integrity</x:v>
      </x:c>
      <x:c r="I414" s="10" t="str">
        <x:v>retained until article disposition</x:v>
      </x:c>
      <x:c r="J414" s="7" t="str"/>
      <x:c r="K414" s="7" t="str"/>
      <x:c r="L414" s="7" t="str">
        <x:f>IF(K414="","OPEN",IF(J414="","FAIL","PASS"))</x:f>
        <x:v>OPEN</x:v>
      </x:c>
    </x:row>
    <x:row r="415" ht="38" customHeight="1">
      <x:c r="B415" s="7" t="str">
        <x:v>REA-T-C1-SE-01</x:v>
      </x:c>
      <x:c r="C415" s="7" t="str">
        <x:v>REA-T-C1</x:v>
      </x:c>
      <x:c r="D415" s="7" t="str">
        <x:v>PTC-C</x:v>
      </x:c>
      <x:c r="E415" s="7" t="str">
        <x:v>BL-X</x:v>
      </x:c>
      <x:c r="F415" s="7" t="str">
        <x:v>SE</x:v>
      </x:c>
      <x:c r="G415" s="7" t="str">
        <x:v>seal and gasket</x:v>
      </x:c>
      <x:c r="H415" s="10" t="str">
        <x:v>compression, compatibility and retained condition</x:v>
      </x:c>
      <x:c r="I415" s="10" t="str">
        <x:v>retained until article disposition</x:v>
      </x:c>
      <x:c r="J415" s="7" t="str"/>
      <x:c r="K415" s="7" t="str"/>
      <x:c r="L415" s="7" t="str">
        <x:f>IF(K415="","OPEN",IF(J415="","FAIL","PASS"))</x:f>
        <x:v>OPEN</x:v>
      </x:c>
    </x:row>
    <x:row r="416" ht="38" customHeight="1">
      <x:c r="B416" s="7" t="str">
        <x:v>REA-T-C1-SE-02</x:v>
      </x:c>
      <x:c r="C416" s="7" t="str">
        <x:v>REA-T-C1</x:v>
      </x:c>
      <x:c r="D416" s="7" t="str">
        <x:v>PTC-C</x:v>
      </x:c>
      <x:c r="E416" s="7" t="str">
        <x:v>BL-X</x:v>
      </x:c>
      <x:c r="F416" s="7" t="str">
        <x:v>SE</x:v>
      </x:c>
      <x:c r="G416" s="7" t="str">
        <x:v>seal and gasket</x:v>
      </x:c>
      <x:c r="H416" s="10" t="str">
        <x:v>compression, compatibility and retained condition</x:v>
      </x:c>
      <x:c r="I416" s="10" t="str">
        <x:v>retained until article disposition</x:v>
      </x:c>
      <x:c r="J416" s="7" t="str"/>
      <x:c r="K416" s="7" t="str"/>
      <x:c r="L416" s="7" t="str">
        <x:f>IF(K416="","OPEN",IF(J416="","FAIL","PASS"))</x:f>
        <x:v>OPEN</x:v>
      </x:c>
    </x:row>
    <x:row r="417" ht="38" customHeight="1">
      <x:c r="B417" s="7" t="str">
        <x:v>REA-T-C1-SE-03</x:v>
      </x:c>
      <x:c r="C417" s="7" t="str">
        <x:v>REA-T-C1</x:v>
      </x:c>
      <x:c r="D417" s="7" t="str">
        <x:v>PTC-C</x:v>
      </x:c>
      <x:c r="E417" s="7" t="str">
        <x:v>BL-X</x:v>
      </x:c>
      <x:c r="F417" s="7" t="str">
        <x:v>SE</x:v>
      </x:c>
      <x:c r="G417" s="7" t="str">
        <x:v>seal and gasket</x:v>
      </x:c>
      <x:c r="H417" s="10" t="str">
        <x:v>compression, compatibility and retained condition</x:v>
      </x:c>
      <x:c r="I417" s="10" t="str">
        <x:v>retained until article disposition</x:v>
      </x:c>
      <x:c r="J417" s="7" t="str"/>
      <x:c r="K417" s="7" t="str"/>
      <x:c r="L417" s="7" t="str">
        <x:f>IF(K417="","OPEN",IF(J417="","FAIL","PASS"))</x:f>
        <x:v>OPEN</x:v>
      </x:c>
    </x:row>
    <x:row r="418" ht="38" customHeight="1">
      <x:c r="B418" s="7" t="str">
        <x:v>REA-T-C1-SE-04</x:v>
      </x:c>
      <x:c r="C418" s="7" t="str">
        <x:v>REA-T-C1</x:v>
      </x:c>
      <x:c r="D418" s="7" t="str">
        <x:v>PTC-C</x:v>
      </x:c>
      <x:c r="E418" s="7" t="str">
        <x:v>BL-X</x:v>
      </x:c>
      <x:c r="F418" s="7" t="str">
        <x:v>SE</x:v>
      </x:c>
      <x:c r="G418" s="7" t="str">
        <x:v>seal and gasket</x:v>
      </x:c>
      <x:c r="H418" s="10" t="str">
        <x:v>compression, compatibility and retained condition</x:v>
      </x:c>
      <x:c r="I418" s="10" t="str">
        <x:v>retained until article disposition</x:v>
      </x:c>
      <x:c r="J418" s="7" t="str"/>
      <x:c r="K418" s="7" t="str"/>
      <x:c r="L418" s="7" t="str">
        <x:f>IF(K418="","OPEN",IF(J418="","FAIL","PASS"))</x:f>
        <x:v>OPEN</x:v>
      </x:c>
    </x:row>
    <x:row r="419" ht="38" customHeight="1">
      <x:c r="B419" s="7" t="str">
        <x:v>REA-T-C1-SE-05</x:v>
      </x:c>
      <x:c r="C419" s="7" t="str">
        <x:v>REA-T-C1</x:v>
      </x:c>
      <x:c r="D419" s="7" t="str">
        <x:v>PTC-C</x:v>
      </x:c>
      <x:c r="E419" s="7" t="str">
        <x:v>BL-X</x:v>
      </x:c>
      <x:c r="F419" s="7" t="str">
        <x:v>SE</x:v>
      </x:c>
      <x:c r="G419" s="7" t="str">
        <x:v>seal and gasket</x:v>
      </x:c>
      <x:c r="H419" s="10" t="str">
        <x:v>compression, compatibility and retained condition</x:v>
      </x:c>
      <x:c r="I419" s="10" t="str">
        <x:v>retained until article disposition</x:v>
      </x:c>
      <x:c r="J419" s="7" t="str"/>
      <x:c r="K419" s="7" t="str"/>
      <x:c r="L419" s="7" t="str">
        <x:f>IF(K419="","OPEN",IF(J419="","FAIL","PASS"))</x:f>
        <x:v>OPEN</x:v>
      </x:c>
    </x:row>
    <x:row r="420" ht="38" customHeight="1">
      <x:c r="B420" s="7" t="str">
        <x:v>REA-T-C1-SE-06</x:v>
      </x:c>
      <x:c r="C420" s="7" t="str">
        <x:v>REA-T-C1</x:v>
      </x:c>
      <x:c r="D420" s="7" t="str">
        <x:v>PTC-C</x:v>
      </x:c>
      <x:c r="E420" s="7" t="str">
        <x:v>BL-X</x:v>
      </x:c>
      <x:c r="F420" s="7" t="str">
        <x:v>SE</x:v>
      </x:c>
      <x:c r="G420" s="7" t="str">
        <x:v>seal and gasket</x:v>
      </x:c>
      <x:c r="H420" s="10" t="str">
        <x:v>compression, compatibility and retained condition</x:v>
      </x:c>
      <x:c r="I420" s="10" t="str">
        <x:v>retained until article disposition</x:v>
      </x:c>
      <x:c r="J420" s="7" t="str"/>
      <x:c r="K420" s="7" t="str"/>
      <x:c r="L420" s="7" t="str">
        <x:f>IF(K420="","OPEN",IF(J420="","FAIL","PASS"))</x:f>
        <x:v>OPEN</x:v>
      </x:c>
    </x:row>
    <x:row r="421" ht="38" customHeight="1">
      <x:c r="B421" s="7" t="str">
        <x:v>REA-T-C1-SE-07</x:v>
      </x:c>
      <x:c r="C421" s="7" t="str">
        <x:v>REA-T-C1</x:v>
      </x:c>
      <x:c r="D421" s="7" t="str">
        <x:v>PTC-C</x:v>
      </x:c>
      <x:c r="E421" s="7" t="str">
        <x:v>BL-X</x:v>
      </x:c>
      <x:c r="F421" s="7" t="str">
        <x:v>SE</x:v>
      </x:c>
      <x:c r="G421" s="7" t="str">
        <x:v>seal and gasket</x:v>
      </x:c>
      <x:c r="H421" s="10" t="str">
        <x:v>compression, compatibility and retained condition</x:v>
      </x:c>
      <x:c r="I421" s="10" t="str">
        <x:v>retained until article disposition</x:v>
      </x:c>
      <x:c r="J421" s="7" t="str"/>
      <x:c r="K421" s="7" t="str"/>
      <x:c r="L421" s="7" t="str">
        <x:f>IF(K421="","OPEN",IF(J421="","FAIL","PASS"))</x:f>
        <x:v>OPEN</x:v>
      </x:c>
    </x:row>
    <x:row r="422" ht="38" customHeight="1">
      <x:c r="B422" s="7" t="str">
        <x:v>REA-T-C1-SE-08</x:v>
      </x:c>
      <x:c r="C422" s="7" t="str">
        <x:v>REA-T-C1</x:v>
      </x:c>
      <x:c r="D422" s="7" t="str">
        <x:v>PTC-C</x:v>
      </x:c>
      <x:c r="E422" s="7" t="str">
        <x:v>BL-X</x:v>
      </x:c>
      <x:c r="F422" s="7" t="str">
        <x:v>SE</x:v>
      </x:c>
      <x:c r="G422" s="7" t="str">
        <x:v>seal and gasket</x:v>
      </x:c>
      <x:c r="H422" s="10" t="str">
        <x:v>compression, compatibility and retained condition</x:v>
      </x:c>
      <x:c r="I422" s="10" t="str">
        <x:v>retained until article disposition</x:v>
      </x:c>
      <x:c r="J422" s="7" t="str"/>
      <x:c r="K422" s="7" t="str"/>
      <x:c r="L422" s="7" t="str">
        <x:f>IF(K422="","OPEN",IF(J422="","FAIL","PASS"))</x:f>
        <x:v>OPEN</x:v>
      </x:c>
    </x:row>
    <x:row r="423" ht="38" customHeight="1">
      <x:c r="B423" s="7" t="str">
        <x:v>REA-T-C1-SF-01</x:v>
      </x:c>
      <x:c r="C423" s="7" t="str">
        <x:v>REA-T-C1</x:v>
      </x:c>
      <x:c r="D423" s="7" t="str">
        <x:v>PTC-C</x:v>
      </x:c>
      <x:c r="E423" s="7" t="str">
        <x:v>BL-X</x:v>
      </x:c>
      <x:c r="F423" s="7" t="str">
        <x:v>SF</x:v>
      </x:c>
      <x:c r="G423" s="7" t="str">
        <x:v>wetted surface finish</x:v>
      </x:c>
      <x:c r="H423" s="10" t="str">
        <x:v>roughness, surface energy and clean recovery</x:v>
      </x:c>
      <x:c r="I423" s="10" t="str">
        <x:v>retained until article disposition</x:v>
      </x:c>
      <x:c r="J423" s="7" t="str"/>
      <x:c r="K423" s="7" t="str"/>
      <x:c r="L423" s="7" t="str">
        <x:f>IF(K423="","OPEN",IF(J423="","FAIL","PASS"))</x:f>
        <x:v>OPEN</x:v>
      </x:c>
    </x:row>
    <x:row r="424" ht="38" customHeight="1">
      <x:c r="B424" s="7" t="str">
        <x:v>REA-T-C1-SF-02</x:v>
      </x:c>
      <x:c r="C424" s="7" t="str">
        <x:v>REA-T-C1</x:v>
      </x:c>
      <x:c r="D424" s="7" t="str">
        <x:v>PTC-C</x:v>
      </x:c>
      <x:c r="E424" s="7" t="str">
        <x:v>BL-X</x:v>
      </x:c>
      <x:c r="F424" s="7" t="str">
        <x:v>SF</x:v>
      </x:c>
      <x:c r="G424" s="7" t="str">
        <x:v>wetted surface finish</x:v>
      </x:c>
      <x:c r="H424" s="10" t="str">
        <x:v>roughness, surface energy and clean recovery</x:v>
      </x:c>
      <x:c r="I424" s="10" t="str">
        <x:v>retained until article disposition</x:v>
      </x:c>
      <x:c r="J424" s="7" t="str"/>
      <x:c r="K424" s="7" t="str"/>
      <x:c r="L424" s="7" t="str">
        <x:f>IF(K424="","OPEN",IF(J424="","FAIL","PASS"))</x:f>
        <x:v>OPEN</x:v>
      </x:c>
    </x:row>
    <x:row r="425" ht="38" customHeight="1">
      <x:c r="B425" s="7" t="str">
        <x:v>REA-T-C1-SF-03</x:v>
      </x:c>
      <x:c r="C425" s="7" t="str">
        <x:v>REA-T-C1</x:v>
      </x:c>
      <x:c r="D425" s="7" t="str">
        <x:v>PTC-C</x:v>
      </x:c>
      <x:c r="E425" s="7" t="str">
        <x:v>BL-X</x:v>
      </x:c>
      <x:c r="F425" s="7" t="str">
        <x:v>SF</x:v>
      </x:c>
      <x:c r="G425" s="7" t="str">
        <x:v>wetted surface finish</x:v>
      </x:c>
      <x:c r="H425" s="10" t="str">
        <x:v>roughness, surface energy and clean recovery</x:v>
      </x:c>
      <x:c r="I425" s="10" t="str">
        <x:v>retained until article disposition</x:v>
      </x:c>
      <x:c r="J425" s="7" t="str"/>
      <x:c r="K425" s="7" t="str"/>
      <x:c r="L425" s="7" t="str">
        <x:f>IF(K425="","OPEN",IF(J425="","FAIL","PASS"))</x:f>
        <x:v>OPEN</x:v>
      </x:c>
    </x:row>
    <x:row r="426" ht="38" customHeight="1">
      <x:c r="B426" s="7" t="str">
        <x:v>REA-T-C1-SF-04</x:v>
      </x:c>
      <x:c r="C426" s="7" t="str">
        <x:v>REA-T-C1</x:v>
      </x:c>
      <x:c r="D426" s="7" t="str">
        <x:v>PTC-C</x:v>
      </x:c>
      <x:c r="E426" s="7" t="str">
        <x:v>BL-X</x:v>
      </x:c>
      <x:c r="F426" s="7" t="str">
        <x:v>SF</x:v>
      </x:c>
      <x:c r="G426" s="7" t="str">
        <x:v>wetted surface finish</x:v>
      </x:c>
      <x:c r="H426" s="10" t="str">
        <x:v>roughness, surface energy and clean recovery</x:v>
      </x:c>
      <x:c r="I426" s="10" t="str">
        <x:v>retained until article disposition</x:v>
      </x:c>
      <x:c r="J426" s="7" t="str"/>
      <x:c r="K426" s="7" t="str"/>
      <x:c r="L426" s="7" t="str">
        <x:f>IF(K426="","OPEN",IF(J426="","FAIL","PASS"))</x:f>
        <x:v>OPEN</x:v>
      </x:c>
    </x:row>
    <x:row r="427" ht="38" customHeight="1">
      <x:c r="B427" s="7" t="str">
        <x:v>REA-T-C1-SF-05</x:v>
      </x:c>
      <x:c r="C427" s="7" t="str">
        <x:v>REA-T-C1</x:v>
      </x:c>
      <x:c r="D427" s="7" t="str">
        <x:v>PTC-C</x:v>
      </x:c>
      <x:c r="E427" s="7" t="str">
        <x:v>BL-X</x:v>
      </x:c>
      <x:c r="F427" s="7" t="str">
        <x:v>SF</x:v>
      </x:c>
      <x:c r="G427" s="7" t="str">
        <x:v>wetted surface finish</x:v>
      </x:c>
      <x:c r="H427" s="10" t="str">
        <x:v>roughness, surface energy and clean recovery</x:v>
      </x:c>
      <x:c r="I427" s="10" t="str">
        <x:v>retained until article disposition</x:v>
      </x:c>
      <x:c r="J427" s="7" t="str"/>
      <x:c r="K427" s="7" t="str"/>
      <x:c r="L427" s="7" t="str">
        <x:f>IF(K427="","OPEN",IF(J427="","FAIL","PASS"))</x:f>
        <x:v>OPEN</x:v>
      </x:c>
    </x:row>
    <x:row r="428" ht="38" customHeight="1">
      <x:c r="B428" s="7" t="str">
        <x:v>REA-T-C1-SF-06</x:v>
      </x:c>
      <x:c r="C428" s="7" t="str">
        <x:v>REA-T-C1</x:v>
      </x:c>
      <x:c r="D428" s="7" t="str">
        <x:v>PTC-C</x:v>
      </x:c>
      <x:c r="E428" s="7" t="str">
        <x:v>BL-X</x:v>
      </x:c>
      <x:c r="F428" s="7" t="str">
        <x:v>SF</x:v>
      </x:c>
      <x:c r="G428" s="7" t="str">
        <x:v>wetted surface finish</x:v>
      </x:c>
      <x:c r="H428" s="10" t="str">
        <x:v>roughness, surface energy and clean recovery</x:v>
      </x:c>
      <x:c r="I428" s="10" t="str">
        <x:v>retained until article disposition</x:v>
      </x:c>
      <x:c r="J428" s="7" t="str"/>
      <x:c r="K428" s="7" t="str"/>
      <x:c r="L428" s="7" t="str">
        <x:f>IF(K428="","OPEN",IF(J428="","FAIL","PASS"))</x:f>
        <x:v>OPEN</x:v>
      </x:c>
    </x:row>
    <x:row r="429" ht="38" customHeight="1">
      <x:c r="B429" s="7" t="str">
        <x:v>REA-T-C1-SF-07</x:v>
      </x:c>
      <x:c r="C429" s="7" t="str">
        <x:v>REA-T-C1</x:v>
      </x:c>
      <x:c r="D429" s="7" t="str">
        <x:v>PTC-C</x:v>
      </x:c>
      <x:c r="E429" s="7" t="str">
        <x:v>BL-X</x:v>
      </x:c>
      <x:c r="F429" s="7" t="str">
        <x:v>SF</x:v>
      </x:c>
      <x:c r="G429" s="7" t="str">
        <x:v>wetted surface finish</x:v>
      </x:c>
      <x:c r="H429" s="10" t="str">
        <x:v>roughness, surface energy and clean recovery</x:v>
      </x:c>
      <x:c r="I429" s="10" t="str">
        <x:v>retained until article disposition</x:v>
      </x:c>
      <x:c r="J429" s="7" t="str"/>
      <x:c r="K429" s="7" t="str"/>
      <x:c r="L429" s="7" t="str">
        <x:f>IF(K429="","OPEN",IF(J429="","FAIL","PASS"))</x:f>
        <x:v>OPEN</x:v>
      </x:c>
    </x:row>
    <x:row r="430" ht="38" customHeight="1">
      <x:c r="B430" s="7" t="str">
        <x:v>REA-T-C1-SF-08</x:v>
      </x:c>
      <x:c r="C430" s="7" t="str">
        <x:v>REA-T-C1</x:v>
      </x:c>
      <x:c r="D430" s="7" t="str">
        <x:v>PTC-C</x:v>
      </x:c>
      <x:c r="E430" s="7" t="str">
        <x:v>BL-X</x:v>
      </x:c>
      <x:c r="F430" s="7" t="str">
        <x:v>SF</x:v>
      </x:c>
      <x:c r="G430" s="7" t="str">
        <x:v>wetted surface finish</x:v>
      </x:c>
      <x:c r="H430" s="10" t="str">
        <x:v>roughness, surface energy and clean recovery</x:v>
      </x:c>
      <x:c r="I430" s="10" t="str">
        <x:v>retained until article disposition</x:v>
      </x:c>
      <x:c r="J430" s="7" t="str"/>
      <x:c r="K430" s="7" t="str"/>
      <x:c r="L430" s="7" t="str">
        <x:f>IF(K430="","OPEN",IF(J430="","FAIL","PASS"))</x:f>
        <x:v>OPEN</x:v>
      </x:c>
    </x:row>
    <x:row r="431" ht="38" customHeight="1">
      <x:c r="B431" s="7" t="str">
        <x:v>REA-T-C1-CP-01</x:v>
      </x:c>
      <x:c r="C431" s="7" t="str">
        <x:v>REA-T-C1</x:v>
      </x:c>
      <x:c r="D431" s="7" t="str">
        <x:v>PTC-C</x:v>
      </x:c>
      <x:c r="E431" s="7" t="str">
        <x:v>BL-X</x:v>
      </x:c>
      <x:c r="F431" s="7" t="str">
        <x:v>CP</x:v>
      </x:c>
      <x:c r="G431" s="7" t="str">
        <x:v>cable or tube penetration</x:v>
      </x:c>
      <x:c r="H431" s="10" t="str">
        <x:v>leak, strain relief and evidence independence</x:v>
      </x:c>
      <x:c r="I431" s="10" t="str">
        <x:v>retained until article disposition</x:v>
      </x:c>
      <x:c r="J431" s="7" t="str"/>
      <x:c r="K431" s="7" t="str"/>
      <x:c r="L431" s="7" t="str">
        <x:f>IF(K431="","OPEN",IF(J431="","FAIL","PASS"))</x:f>
        <x:v>OPEN</x:v>
      </x:c>
    </x:row>
    <x:row r="432" ht="38" customHeight="1">
      <x:c r="B432" s="7" t="str">
        <x:v>REA-T-C1-CP-02</x:v>
      </x:c>
      <x:c r="C432" s="7" t="str">
        <x:v>REA-T-C1</x:v>
      </x:c>
      <x:c r="D432" s="7" t="str">
        <x:v>PTC-C</x:v>
      </x:c>
      <x:c r="E432" s="7" t="str">
        <x:v>BL-X</x:v>
      </x:c>
      <x:c r="F432" s="7" t="str">
        <x:v>CP</x:v>
      </x:c>
      <x:c r="G432" s="7" t="str">
        <x:v>cable or tube penetration</x:v>
      </x:c>
      <x:c r="H432" s="10" t="str">
        <x:v>leak, strain relief and evidence independence</x:v>
      </x:c>
      <x:c r="I432" s="10" t="str">
        <x:v>retained until article disposition</x:v>
      </x:c>
      <x:c r="J432" s="7" t="str"/>
      <x:c r="K432" s="7" t="str"/>
      <x:c r="L432" s="7" t="str">
        <x:f>IF(K432="","OPEN",IF(J432="","FAIL","PASS"))</x:f>
        <x:v>OPEN</x:v>
      </x:c>
    </x:row>
    <x:row r="433" ht="38" customHeight="1">
      <x:c r="B433" s="7" t="str">
        <x:v>REA-T-C1-CP-03</x:v>
      </x:c>
      <x:c r="C433" s="7" t="str">
        <x:v>REA-T-C1</x:v>
      </x:c>
      <x:c r="D433" s="7" t="str">
        <x:v>PTC-C</x:v>
      </x:c>
      <x:c r="E433" s="7" t="str">
        <x:v>BL-X</x:v>
      </x:c>
      <x:c r="F433" s="7" t="str">
        <x:v>CP</x:v>
      </x:c>
      <x:c r="G433" s="7" t="str">
        <x:v>cable or tube penetration</x:v>
      </x:c>
      <x:c r="H433" s="10" t="str">
        <x:v>leak, strain relief and evidence independence</x:v>
      </x:c>
      <x:c r="I433" s="10" t="str">
        <x:v>retained until article disposition</x:v>
      </x:c>
      <x:c r="J433" s="7" t="str"/>
      <x:c r="K433" s="7" t="str"/>
      <x:c r="L433" s="7" t="str">
        <x:f>IF(K433="","OPEN",IF(J433="","FAIL","PASS"))</x:f>
        <x:v>OPEN</x:v>
      </x:c>
    </x:row>
    <x:row r="434" ht="38" customHeight="1">
      <x:c r="B434" s="7" t="str">
        <x:v>REA-T-C1-CP-04</x:v>
      </x:c>
      <x:c r="C434" s="7" t="str">
        <x:v>REA-T-C1</x:v>
      </x:c>
      <x:c r="D434" s="7" t="str">
        <x:v>PTC-C</x:v>
      </x:c>
      <x:c r="E434" s="7" t="str">
        <x:v>BL-X</x:v>
      </x:c>
      <x:c r="F434" s="7" t="str">
        <x:v>CP</x:v>
      </x:c>
      <x:c r="G434" s="7" t="str">
        <x:v>cable or tube penetration</x:v>
      </x:c>
      <x:c r="H434" s="10" t="str">
        <x:v>leak, strain relief and evidence independence</x:v>
      </x:c>
      <x:c r="I434" s="10" t="str">
        <x:v>retained until article disposition</x:v>
      </x:c>
      <x:c r="J434" s="7" t="str"/>
      <x:c r="K434" s="7" t="str"/>
      <x:c r="L434" s="7" t="str">
        <x:f>IF(K434="","OPEN",IF(J434="","FAIL","PASS"))</x:f>
        <x:v>OPEN</x:v>
      </x:c>
    </x:row>
    <x:row r="435" ht="38" customHeight="1">
      <x:c r="B435" s="7" t="str">
        <x:v>REA-T-C1-CP-05</x:v>
      </x:c>
      <x:c r="C435" s="7" t="str">
        <x:v>REA-T-C1</x:v>
      </x:c>
      <x:c r="D435" s="7" t="str">
        <x:v>PTC-C</x:v>
      </x:c>
      <x:c r="E435" s="7" t="str">
        <x:v>BL-X</x:v>
      </x:c>
      <x:c r="F435" s="7" t="str">
        <x:v>CP</x:v>
      </x:c>
      <x:c r="G435" s="7" t="str">
        <x:v>cable or tube penetration</x:v>
      </x:c>
      <x:c r="H435" s="10" t="str">
        <x:v>leak, strain relief and evidence independence</x:v>
      </x:c>
      <x:c r="I435" s="10" t="str">
        <x:v>retained until article disposition</x:v>
      </x:c>
      <x:c r="J435" s="7" t="str"/>
      <x:c r="K435" s="7" t="str"/>
      <x:c r="L435" s="7" t="str">
        <x:f>IF(K435="","OPEN",IF(J435="","FAIL","PASS"))</x:f>
        <x:v>OPEN</x:v>
      </x:c>
    </x:row>
    <x:row r="436" ht="38" customHeight="1">
      <x:c r="B436" s="7" t="str">
        <x:v>REA-T-C1-CP-06</x:v>
      </x:c>
      <x:c r="C436" s="7" t="str">
        <x:v>REA-T-C1</x:v>
      </x:c>
      <x:c r="D436" s="7" t="str">
        <x:v>PTC-C</x:v>
      </x:c>
      <x:c r="E436" s="7" t="str">
        <x:v>BL-X</x:v>
      </x:c>
      <x:c r="F436" s="7" t="str">
        <x:v>CP</x:v>
      </x:c>
      <x:c r="G436" s="7" t="str">
        <x:v>cable or tube penetration</x:v>
      </x:c>
      <x:c r="H436" s="10" t="str">
        <x:v>leak, strain relief and evidence independence</x:v>
      </x:c>
      <x:c r="I436" s="10" t="str">
        <x:v>retained until article disposition</x:v>
      </x:c>
      <x:c r="J436" s="7" t="str"/>
      <x:c r="K436" s="7" t="str"/>
      <x:c r="L436" s="7" t="str">
        <x:f>IF(K436="","OPEN",IF(J436="","FAIL","PASS"))</x:f>
        <x:v>OPEN</x:v>
      </x:c>
    </x:row>
    <x:row r="437" ht="38" customHeight="1">
      <x:c r="B437" s="7" t="str">
        <x:v>REA-T-C1-CP-07</x:v>
      </x:c>
      <x:c r="C437" s="7" t="str">
        <x:v>REA-T-C1</x:v>
      </x:c>
      <x:c r="D437" s="7" t="str">
        <x:v>PTC-C</x:v>
      </x:c>
      <x:c r="E437" s="7" t="str">
        <x:v>BL-X</x:v>
      </x:c>
      <x:c r="F437" s="7" t="str">
        <x:v>CP</x:v>
      </x:c>
      <x:c r="G437" s="7" t="str">
        <x:v>cable or tube penetration</x:v>
      </x:c>
      <x:c r="H437" s="10" t="str">
        <x:v>leak, strain relief and evidence independence</x:v>
      </x:c>
      <x:c r="I437" s="10" t="str">
        <x:v>retained until article disposition</x:v>
      </x:c>
      <x:c r="J437" s="7" t="str"/>
      <x:c r="K437" s="7" t="str"/>
      <x:c r="L437" s="7" t="str">
        <x:f>IF(K437="","OPEN",IF(J437="","FAIL","PASS"))</x:f>
        <x:v>OPEN</x:v>
      </x:c>
    </x:row>
    <x:row r="438" ht="38" customHeight="1">
      <x:c r="B438" s="7" t="str">
        <x:v>REA-T-C1-CP-08</x:v>
      </x:c>
      <x:c r="C438" s="7" t="str">
        <x:v>REA-T-C1</x:v>
      </x:c>
      <x:c r="D438" s="7" t="str">
        <x:v>PTC-C</x:v>
      </x:c>
      <x:c r="E438" s="7" t="str">
        <x:v>BL-X</x:v>
      </x:c>
      <x:c r="F438" s="7" t="str">
        <x:v>CP</x:v>
      </x:c>
      <x:c r="G438" s="7" t="str">
        <x:v>cable or tube penetration</x:v>
      </x:c>
      <x:c r="H438" s="10" t="str">
        <x:v>leak, strain relief and evidence independence</x:v>
      </x:c>
      <x:c r="I438" s="10" t="str">
        <x:v>retained until article disposition</x:v>
      </x:c>
      <x:c r="J438" s="7" t="str"/>
      <x:c r="K438" s="7" t="str"/>
      <x:c r="L438" s="7" t="str">
        <x:f>IF(K438="","OPEN",IF(J438="","FAIL","PASS"))</x:f>
        <x:v>OPEN</x:v>
      </x:c>
    </x:row>
    <x:row r="439" ht="38" customHeight="1">
      <x:c r="B439" s="7" t="str">
        <x:v>REA-T-C1-SM-01</x:v>
      </x:c>
      <x:c r="C439" s="7" t="str">
        <x:v>REA-T-C1</x:v>
      </x:c>
      <x:c r="D439" s="7" t="str">
        <x:v>PTC-C</x:v>
      </x:c>
      <x:c r="E439" s="7" t="str">
        <x:v>BL-X</x:v>
      </x:c>
      <x:c r="F439" s="7" t="str">
        <x:v>SM</x:v>
      </x:c>
      <x:c r="G439" s="7" t="str">
        <x:v>sensor mount and datum</x:v>
      </x:c>
      <x:c r="H439" s="10" t="str">
        <x:v>transfer stiffness, drift and removable calibration</x:v>
      </x:c>
      <x:c r="I439" s="10" t="str">
        <x:v>retained until article disposition</x:v>
      </x:c>
      <x:c r="J439" s="7" t="str"/>
      <x:c r="K439" s="7" t="str"/>
      <x:c r="L439" s="7" t="str">
        <x:f>IF(K439="","OPEN",IF(J439="","FAIL","PASS"))</x:f>
        <x:v>OPEN</x:v>
      </x:c>
    </x:row>
    <x:row r="440" ht="38" customHeight="1">
      <x:c r="B440" s="7" t="str">
        <x:v>REA-T-C1-SM-02</x:v>
      </x:c>
      <x:c r="C440" s="7" t="str">
        <x:v>REA-T-C1</x:v>
      </x:c>
      <x:c r="D440" s="7" t="str">
        <x:v>PTC-C</x:v>
      </x:c>
      <x:c r="E440" s="7" t="str">
        <x:v>BL-X</x:v>
      </x:c>
      <x:c r="F440" s="7" t="str">
        <x:v>SM</x:v>
      </x:c>
      <x:c r="G440" s="7" t="str">
        <x:v>sensor mount and datum</x:v>
      </x:c>
      <x:c r="H440" s="10" t="str">
        <x:v>transfer stiffness, drift and removable calibration</x:v>
      </x:c>
      <x:c r="I440" s="10" t="str">
        <x:v>retained until article disposition</x:v>
      </x:c>
      <x:c r="J440" s="7" t="str"/>
      <x:c r="K440" s="7" t="str"/>
      <x:c r="L440" s="7" t="str">
        <x:f>IF(K440="","OPEN",IF(J440="","FAIL","PASS"))</x:f>
        <x:v>OPEN</x:v>
      </x:c>
    </x:row>
    <x:row r="441" ht="38" customHeight="1">
      <x:c r="B441" s="7" t="str">
        <x:v>REA-T-C1-SM-03</x:v>
      </x:c>
      <x:c r="C441" s="7" t="str">
        <x:v>REA-T-C1</x:v>
      </x:c>
      <x:c r="D441" s="7" t="str">
        <x:v>PTC-C</x:v>
      </x:c>
      <x:c r="E441" s="7" t="str">
        <x:v>BL-X</x:v>
      </x:c>
      <x:c r="F441" s="7" t="str">
        <x:v>SM</x:v>
      </x:c>
      <x:c r="G441" s="7" t="str">
        <x:v>sensor mount and datum</x:v>
      </x:c>
      <x:c r="H441" s="10" t="str">
        <x:v>transfer stiffness, drift and removable calibration</x:v>
      </x:c>
      <x:c r="I441" s="10" t="str">
        <x:v>retained until article disposition</x:v>
      </x:c>
      <x:c r="J441" s="7" t="str"/>
      <x:c r="K441" s="7" t="str"/>
      <x:c r="L441" s="7" t="str">
        <x:f>IF(K441="","OPEN",IF(J441="","FAIL","PASS"))</x:f>
        <x:v>OPEN</x:v>
      </x:c>
    </x:row>
    <x:row r="442" ht="38" customHeight="1">
      <x:c r="B442" s="7" t="str">
        <x:v>REA-T-C1-SM-04</x:v>
      </x:c>
      <x:c r="C442" s="7" t="str">
        <x:v>REA-T-C1</x:v>
      </x:c>
      <x:c r="D442" s="7" t="str">
        <x:v>PTC-C</x:v>
      </x:c>
      <x:c r="E442" s="7" t="str">
        <x:v>BL-X</x:v>
      </x:c>
      <x:c r="F442" s="7" t="str">
        <x:v>SM</x:v>
      </x:c>
      <x:c r="G442" s="7" t="str">
        <x:v>sensor mount and datum</x:v>
      </x:c>
      <x:c r="H442" s="10" t="str">
        <x:v>transfer stiffness, drift and removable calibration</x:v>
      </x:c>
      <x:c r="I442" s="10" t="str">
        <x:v>retained until article disposition</x:v>
      </x:c>
      <x:c r="J442" s="7" t="str"/>
      <x:c r="K442" s="7" t="str"/>
      <x:c r="L442" s="7" t="str">
        <x:f>IF(K442="","OPEN",IF(J442="","FAIL","PASS"))</x:f>
        <x:v>OPEN</x:v>
      </x:c>
    </x:row>
    <x:row r="443" ht="38" customHeight="1">
      <x:c r="B443" s="7" t="str">
        <x:v>REA-T-C1-SM-05</x:v>
      </x:c>
      <x:c r="C443" s="7" t="str">
        <x:v>REA-T-C1</x:v>
      </x:c>
      <x:c r="D443" s="7" t="str">
        <x:v>PTC-C</x:v>
      </x:c>
      <x:c r="E443" s="7" t="str">
        <x:v>BL-X</x:v>
      </x:c>
      <x:c r="F443" s="7" t="str">
        <x:v>SM</x:v>
      </x:c>
      <x:c r="G443" s="7" t="str">
        <x:v>sensor mount and datum</x:v>
      </x:c>
      <x:c r="H443" s="10" t="str">
        <x:v>transfer stiffness, drift and removable calibration</x:v>
      </x:c>
      <x:c r="I443" s="10" t="str">
        <x:v>retained until article disposition</x:v>
      </x:c>
      <x:c r="J443" s="7" t="str"/>
      <x:c r="K443" s="7" t="str"/>
      <x:c r="L443" s="7" t="str">
        <x:f>IF(K443="","OPEN",IF(J443="","FAIL","PASS"))</x:f>
        <x:v>OPEN</x:v>
      </x:c>
    </x:row>
    <x:row r="444" ht="38" customHeight="1">
      <x:c r="B444" s="7" t="str">
        <x:v>REA-T-C1-SM-06</x:v>
      </x:c>
      <x:c r="C444" s="7" t="str">
        <x:v>REA-T-C1</x:v>
      </x:c>
      <x:c r="D444" s="7" t="str">
        <x:v>PTC-C</x:v>
      </x:c>
      <x:c r="E444" s="7" t="str">
        <x:v>BL-X</x:v>
      </x:c>
      <x:c r="F444" s="7" t="str">
        <x:v>SM</x:v>
      </x:c>
      <x:c r="G444" s="7" t="str">
        <x:v>sensor mount and datum</x:v>
      </x:c>
      <x:c r="H444" s="10" t="str">
        <x:v>transfer stiffness, drift and removable calibration</x:v>
      </x:c>
      <x:c r="I444" s="10" t="str">
        <x:v>retained until article disposition</x:v>
      </x:c>
      <x:c r="J444" s="7" t="str"/>
      <x:c r="K444" s="7" t="str"/>
      <x:c r="L444" s="7" t="str">
        <x:f>IF(K444="","OPEN",IF(J444="","FAIL","PASS"))</x:f>
        <x:v>OPEN</x:v>
      </x:c>
    </x:row>
    <x:row r="445" ht="38" customHeight="1">
      <x:c r="B445" s="7" t="str">
        <x:v>REA-T-C1-SM-07</x:v>
      </x:c>
      <x:c r="C445" s="7" t="str">
        <x:v>REA-T-C1</x:v>
      </x:c>
      <x:c r="D445" s="7" t="str">
        <x:v>PTC-C</x:v>
      </x:c>
      <x:c r="E445" s="7" t="str">
        <x:v>BL-X</x:v>
      </x:c>
      <x:c r="F445" s="7" t="str">
        <x:v>SM</x:v>
      </x:c>
      <x:c r="G445" s="7" t="str">
        <x:v>sensor mount and datum</x:v>
      </x:c>
      <x:c r="H445" s="10" t="str">
        <x:v>transfer stiffness, drift and removable calibration</x:v>
      </x:c>
      <x:c r="I445" s="10" t="str">
        <x:v>retained until article disposition</x:v>
      </x:c>
      <x:c r="J445" s="7" t="str"/>
      <x:c r="K445" s="7" t="str"/>
      <x:c r="L445" s="7" t="str">
        <x:f>IF(K445="","OPEN",IF(J445="","FAIL","PASS"))</x:f>
        <x:v>OPEN</x:v>
      </x:c>
    </x:row>
    <x:row r="446" ht="38" customHeight="1">
      <x:c r="B446" s="7" t="str">
        <x:v>REA-T-C1-SM-08</x:v>
      </x:c>
      <x:c r="C446" s="7" t="str">
        <x:v>REA-T-C1</x:v>
      </x:c>
      <x:c r="D446" s="7" t="str">
        <x:v>PTC-C</x:v>
      </x:c>
      <x:c r="E446" s="7" t="str">
        <x:v>BL-X</x:v>
      </x:c>
      <x:c r="F446" s="7" t="str">
        <x:v>SM</x:v>
      </x:c>
      <x:c r="G446" s="7" t="str">
        <x:v>sensor mount and datum</x:v>
      </x:c>
      <x:c r="H446" s="10" t="str">
        <x:v>transfer stiffness, drift and removable calibration</x:v>
      </x:c>
      <x:c r="I446" s="10" t="str">
        <x:v>retained until article disposition</x:v>
      </x:c>
      <x:c r="J446" s="7" t="str"/>
      <x:c r="K446" s="7" t="str"/>
      <x:c r="L446" s="7" t="str">
        <x:f>IF(K446="","OPEN",IF(J446="","FAIL","PASS"))</x:f>
        <x:v>OPEN</x:v>
      </x:c>
    </x:row>
    <x:row r="447" ht="38" customHeight="1">
      <x:c r="B447" s="7" t="str">
        <x:v>REA-T-C2-CJ-01</x:v>
      </x:c>
      <x:c r="C447" s="7" t="str">
        <x:v>REA-T-C2</x:v>
      </x:c>
      <x:c r="D447" s="7" t="str">
        <x:v>PTC-C</x:v>
      </x:c>
      <x:c r="E447" s="7" t="str">
        <x:v>BL-Y</x:v>
      </x:c>
      <x:c r="F447" s="7" t="str">
        <x:v>CJ</x:v>
      </x:c>
      <x:c r="G447" s="7" t="str">
        <x:v>wetted joint or weld</x:v>
      </x:c>
      <x:c r="H447" s="10" t="str">
        <x:v>geometry, surface and leak integrity</x:v>
      </x:c>
      <x:c r="I447" s="10" t="str">
        <x:v>retained until article disposition</x:v>
      </x:c>
      <x:c r="J447" s="7" t="str"/>
      <x:c r="K447" s="7" t="str"/>
      <x:c r="L447" s="7" t="str">
        <x:f>IF(K447="","OPEN",IF(J447="","FAIL","PASS"))</x:f>
        <x:v>OPEN</x:v>
      </x:c>
    </x:row>
    <x:row r="448" ht="38" customHeight="1">
      <x:c r="B448" s="7" t="str">
        <x:v>REA-T-C2-CJ-02</x:v>
      </x:c>
      <x:c r="C448" s="7" t="str">
        <x:v>REA-T-C2</x:v>
      </x:c>
      <x:c r="D448" s="7" t="str">
        <x:v>PTC-C</x:v>
      </x:c>
      <x:c r="E448" s="7" t="str">
        <x:v>BL-Y</x:v>
      </x:c>
      <x:c r="F448" s="7" t="str">
        <x:v>CJ</x:v>
      </x:c>
      <x:c r="G448" s="7" t="str">
        <x:v>wetted joint or weld</x:v>
      </x:c>
      <x:c r="H448" s="10" t="str">
        <x:v>geometry, surface and leak integrity</x:v>
      </x:c>
      <x:c r="I448" s="10" t="str">
        <x:v>retained until article disposition</x:v>
      </x:c>
      <x:c r="J448" s="7" t="str"/>
      <x:c r="K448" s="7" t="str"/>
      <x:c r="L448" s="7" t="str">
        <x:f>IF(K448="","OPEN",IF(J448="","FAIL","PASS"))</x:f>
        <x:v>OPEN</x:v>
      </x:c>
    </x:row>
    <x:row r="449" ht="38" customHeight="1">
      <x:c r="B449" s="7" t="str">
        <x:v>REA-T-C2-CJ-03</x:v>
      </x:c>
      <x:c r="C449" s="7" t="str">
        <x:v>REA-T-C2</x:v>
      </x:c>
      <x:c r="D449" s="7" t="str">
        <x:v>PTC-C</x:v>
      </x:c>
      <x:c r="E449" s="7" t="str">
        <x:v>BL-Y</x:v>
      </x:c>
      <x:c r="F449" s="7" t="str">
        <x:v>CJ</x:v>
      </x:c>
      <x:c r="G449" s="7" t="str">
        <x:v>wetted joint or weld</x:v>
      </x:c>
      <x:c r="H449" s="10" t="str">
        <x:v>geometry, surface and leak integrity</x:v>
      </x:c>
      <x:c r="I449" s="10" t="str">
        <x:v>retained until article disposition</x:v>
      </x:c>
      <x:c r="J449" s="7" t="str"/>
      <x:c r="K449" s="7" t="str"/>
      <x:c r="L449" s="7" t="str">
        <x:f>IF(K449="","OPEN",IF(J449="","FAIL","PASS"))</x:f>
        <x:v>OPEN</x:v>
      </x:c>
    </x:row>
    <x:row r="450" ht="38" customHeight="1">
      <x:c r="B450" s="7" t="str">
        <x:v>REA-T-C2-CJ-04</x:v>
      </x:c>
      <x:c r="C450" s="7" t="str">
        <x:v>REA-T-C2</x:v>
      </x:c>
      <x:c r="D450" s="7" t="str">
        <x:v>PTC-C</x:v>
      </x:c>
      <x:c r="E450" s="7" t="str">
        <x:v>BL-Y</x:v>
      </x:c>
      <x:c r="F450" s="7" t="str">
        <x:v>CJ</x:v>
      </x:c>
      <x:c r="G450" s="7" t="str">
        <x:v>wetted joint or weld</x:v>
      </x:c>
      <x:c r="H450" s="10" t="str">
        <x:v>geometry, surface and leak integrity</x:v>
      </x:c>
      <x:c r="I450" s="10" t="str">
        <x:v>retained until article disposition</x:v>
      </x:c>
      <x:c r="J450" s="7" t="str"/>
      <x:c r="K450" s="7" t="str"/>
      <x:c r="L450" s="7" t="str">
        <x:f>IF(K450="","OPEN",IF(J450="","FAIL","PASS"))</x:f>
        <x:v>OPEN</x:v>
      </x:c>
    </x:row>
    <x:row r="451" ht="38" customHeight="1">
      <x:c r="B451" s="7" t="str">
        <x:v>REA-T-C2-CJ-05</x:v>
      </x:c>
      <x:c r="C451" s="7" t="str">
        <x:v>REA-T-C2</x:v>
      </x:c>
      <x:c r="D451" s="7" t="str">
        <x:v>PTC-C</x:v>
      </x:c>
      <x:c r="E451" s="7" t="str">
        <x:v>BL-Y</x:v>
      </x:c>
      <x:c r="F451" s="7" t="str">
        <x:v>CJ</x:v>
      </x:c>
      <x:c r="G451" s="7" t="str">
        <x:v>wetted joint or weld</x:v>
      </x:c>
      <x:c r="H451" s="10" t="str">
        <x:v>geometry, surface and leak integrity</x:v>
      </x:c>
      <x:c r="I451" s="10" t="str">
        <x:v>retained until article disposition</x:v>
      </x:c>
      <x:c r="J451" s="7" t="str"/>
      <x:c r="K451" s="7" t="str"/>
      <x:c r="L451" s="7" t="str">
        <x:f>IF(K451="","OPEN",IF(J451="","FAIL","PASS"))</x:f>
        <x:v>OPEN</x:v>
      </x:c>
    </x:row>
    <x:row r="452" ht="38" customHeight="1">
      <x:c r="B452" s="7" t="str">
        <x:v>REA-T-C2-CJ-06</x:v>
      </x:c>
      <x:c r="C452" s="7" t="str">
        <x:v>REA-T-C2</x:v>
      </x:c>
      <x:c r="D452" s="7" t="str">
        <x:v>PTC-C</x:v>
      </x:c>
      <x:c r="E452" s="7" t="str">
        <x:v>BL-Y</x:v>
      </x:c>
      <x:c r="F452" s="7" t="str">
        <x:v>CJ</x:v>
      </x:c>
      <x:c r="G452" s="7" t="str">
        <x:v>wetted joint or weld</x:v>
      </x:c>
      <x:c r="H452" s="10" t="str">
        <x:v>geometry, surface and leak integrity</x:v>
      </x:c>
      <x:c r="I452" s="10" t="str">
        <x:v>retained until article disposition</x:v>
      </x:c>
      <x:c r="J452" s="7" t="str"/>
      <x:c r="K452" s="7" t="str"/>
      <x:c r="L452" s="7" t="str">
        <x:f>IF(K452="","OPEN",IF(J452="","FAIL","PASS"))</x:f>
        <x:v>OPEN</x:v>
      </x:c>
    </x:row>
    <x:row r="453" ht="38" customHeight="1">
      <x:c r="B453" s="7" t="str">
        <x:v>REA-T-C2-CJ-07</x:v>
      </x:c>
      <x:c r="C453" s="7" t="str">
        <x:v>REA-T-C2</x:v>
      </x:c>
      <x:c r="D453" s="7" t="str">
        <x:v>PTC-C</x:v>
      </x:c>
      <x:c r="E453" s="7" t="str">
        <x:v>BL-Y</x:v>
      </x:c>
      <x:c r="F453" s="7" t="str">
        <x:v>CJ</x:v>
      </x:c>
      <x:c r="G453" s="7" t="str">
        <x:v>wetted joint or weld</x:v>
      </x:c>
      <x:c r="H453" s="10" t="str">
        <x:v>geometry, surface and leak integrity</x:v>
      </x:c>
      <x:c r="I453" s="10" t="str">
        <x:v>retained until article disposition</x:v>
      </x:c>
      <x:c r="J453" s="7" t="str"/>
      <x:c r="K453" s="7" t="str"/>
      <x:c r="L453" s="7" t="str">
        <x:f>IF(K453="","OPEN",IF(J453="","FAIL","PASS"))</x:f>
        <x:v>OPEN</x:v>
      </x:c>
    </x:row>
    <x:row r="454" ht="38" customHeight="1">
      <x:c r="B454" s="7" t="str">
        <x:v>REA-T-C2-CJ-08</x:v>
      </x:c>
      <x:c r="C454" s="7" t="str">
        <x:v>REA-T-C2</x:v>
      </x:c>
      <x:c r="D454" s="7" t="str">
        <x:v>PTC-C</x:v>
      </x:c>
      <x:c r="E454" s="7" t="str">
        <x:v>BL-Y</x:v>
      </x:c>
      <x:c r="F454" s="7" t="str">
        <x:v>CJ</x:v>
      </x:c>
      <x:c r="G454" s="7" t="str">
        <x:v>wetted joint or weld</x:v>
      </x:c>
      <x:c r="H454" s="10" t="str">
        <x:v>geometry, surface and leak integrity</x:v>
      </x:c>
      <x:c r="I454" s="10" t="str">
        <x:v>retained until article disposition</x:v>
      </x:c>
      <x:c r="J454" s="7" t="str"/>
      <x:c r="K454" s="7" t="str"/>
      <x:c r="L454" s="7" t="str">
        <x:f>IF(K454="","OPEN",IF(J454="","FAIL","PASS"))</x:f>
        <x:v>OPEN</x:v>
      </x:c>
    </x:row>
    <x:row r="455" ht="38" customHeight="1">
      <x:c r="B455" s="7" t="str">
        <x:v>REA-T-C2-SE-01</x:v>
      </x:c>
      <x:c r="C455" s="7" t="str">
        <x:v>REA-T-C2</x:v>
      </x:c>
      <x:c r="D455" s="7" t="str">
        <x:v>PTC-C</x:v>
      </x:c>
      <x:c r="E455" s="7" t="str">
        <x:v>BL-Y</x:v>
      </x:c>
      <x:c r="F455" s="7" t="str">
        <x:v>SE</x:v>
      </x:c>
      <x:c r="G455" s="7" t="str">
        <x:v>seal and gasket</x:v>
      </x:c>
      <x:c r="H455" s="10" t="str">
        <x:v>compression, compatibility and retained condition</x:v>
      </x:c>
      <x:c r="I455" s="10" t="str">
        <x:v>retained until article disposition</x:v>
      </x:c>
      <x:c r="J455" s="7" t="str"/>
      <x:c r="K455" s="7" t="str"/>
      <x:c r="L455" s="7" t="str">
        <x:f>IF(K455="","OPEN",IF(J455="","FAIL","PASS"))</x:f>
        <x:v>OPEN</x:v>
      </x:c>
    </x:row>
    <x:row r="456" ht="38" customHeight="1">
      <x:c r="B456" s="7" t="str">
        <x:v>REA-T-C2-SE-02</x:v>
      </x:c>
      <x:c r="C456" s="7" t="str">
        <x:v>REA-T-C2</x:v>
      </x:c>
      <x:c r="D456" s="7" t="str">
        <x:v>PTC-C</x:v>
      </x:c>
      <x:c r="E456" s="7" t="str">
        <x:v>BL-Y</x:v>
      </x:c>
      <x:c r="F456" s="7" t="str">
        <x:v>SE</x:v>
      </x:c>
      <x:c r="G456" s="7" t="str">
        <x:v>seal and gasket</x:v>
      </x:c>
      <x:c r="H456" s="10" t="str">
        <x:v>compression, compatibility and retained condition</x:v>
      </x:c>
      <x:c r="I456" s="10" t="str">
        <x:v>retained until article disposition</x:v>
      </x:c>
      <x:c r="J456" s="7" t="str"/>
      <x:c r="K456" s="7" t="str"/>
      <x:c r="L456" s="7" t="str">
        <x:f>IF(K456="","OPEN",IF(J456="","FAIL","PASS"))</x:f>
        <x:v>OPEN</x:v>
      </x:c>
    </x:row>
    <x:row r="457" ht="38" customHeight="1">
      <x:c r="B457" s="7" t="str">
        <x:v>REA-T-C2-SE-03</x:v>
      </x:c>
      <x:c r="C457" s="7" t="str">
        <x:v>REA-T-C2</x:v>
      </x:c>
      <x:c r="D457" s="7" t="str">
        <x:v>PTC-C</x:v>
      </x:c>
      <x:c r="E457" s="7" t="str">
        <x:v>BL-Y</x:v>
      </x:c>
      <x:c r="F457" s="7" t="str">
        <x:v>SE</x:v>
      </x:c>
      <x:c r="G457" s="7" t="str">
        <x:v>seal and gasket</x:v>
      </x:c>
      <x:c r="H457" s="10" t="str">
        <x:v>compression, compatibility and retained condition</x:v>
      </x:c>
      <x:c r="I457" s="10" t="str">
        <x:v>retained until article disposition</x:v>
      </x:c>
      <x:c r="J457" s="7" t="str"/>
      <x:c r="K457" s="7" t="str"/>
      <x:c r="L457" s="7" t="str">
        <x:f>IF(K457="","OPEN",IF(J457="","FAIL","PASS"))</x:f>
        <x:v>OPEN</x:v>
      </x:c>
    </x:row>
    <x:row r="458" ht="38" customHeight="1">
      <x:c r="B458" s="7" t="str">
        <x:v>REA-T-C2-SE-04</x:v>
      </x:c>
      <x:c r="C458" s="7" t="str">
        <x:v>REA-T-C2</x:v>
      </x:c>
      <x:c r="D458" s="7" t="str">
        <x:v>PTC-C</x:v>
      </x:c>
      <x:c r="E458" s="7" t="str">
        <x:v>BL-Y</x:v>
      </x:c>
      <x:c r="F458" s="7" t="str">
        <x:v>SE</x:v>
      </x:c>
      <x:c r="G458" s="7" t="str">
        <x:v>seal and gasket</x:v>
      </x:c>
      <x:c r="H458" s="10" t="str">
        <x:v>compression, compatibility and retained condition</x:v>
      </x:c>
      <x:c r="I458" s="10" t="str">
        <x:v>retained until article disposition</x:v>
      </x:c>
      <x:c r="J458" s="7" t="str"/>
      <x:c r="K458" s="7" t="str"/>
      <x:c r="L458" s="7" t="str">
        <x:f>IF(K458="","OPEN",IF(J458="","FAIL","PASS"))</x:f>
        <x:v>OPEN</x:v>
      </x:c>
    </x:row>
    <x:row r="459" ht="38" customHeight="1">
      <x:c r="B459" s="7" t="str">
        <x:v>REA-T-C2-SE-05</x:v>
      </x:c>
      <x:c r="C459" s="7" t="str">
        <x:v>REA-T-C2</x:v>
      </x:c>
      <x:c r="D459" s="7" t="str">
        <x:v>PTC-C</x:v>
      </x:c>
      <x:c r="E459" s="7" t="str">
        <x:v>BL-Y</x:v>
      </x:c>
      <x:c r="F459" s="7" t="str">
        <x:v>SE</x:v>
      </x:c>
      <x:c r="G459" s="7" t="str">
        <x:v>seal and gasket</x:v>
      </x:c>
      <x:c r="H459" s="10" t="str">
        <x:v>compression, compatibility and retained condition</x:v>
      </x:c>
      <x:c r="I459" s="10" t="str">
        <x:v>retained until article disposition</x:v>
      </x:c>
      <x:c r="J459" s="7" t="str"/>
      <x:c r="K459" s="7" t="str"/>
      <x:c r="L459" s="7" t="str">
        <x:f>IF(K459="","OPEN",IF(J459="","FAIL","PASS"))</x:f>
        <x:v>OPEN</x:v>
      </x:c>
    </x:row>
    <x:row r="460" ht="38" customHeight="1">
      <x:c r="B460" s="7" t="str">
        <x:v>REA-T-C2-SE-06</x:v>
      </x:c>
      <x:c r="C460" s="7" t="str">
        <x:v>REA-T-C2</x:v>
      </x:c>
      <x:c r="D460" s="7" t="str">
        <x:v>PTC-C</x:v>
      </x:c>
      <x:c r="E460" s="7" t="str">
        <x:v>BL-Y</x:v>
      </x:c>
      <x:c r="F460" s="7" t="str">
        <x:v>SE</x:v>
      </x:c>
      <x:c r="G460" s="7" t="str">
        <x:v>seal and gasket</x:v>
      </x:c>
      <x:c r="H460" s="10" t="str">
        <x:v>compression, compatibility and retained condition</x:v>
      </x:c>
      <x:c r="I460" s="10" t="str">
        <x:v>retained until article disposition</x:v>
      </x:c>
      <x:c r="J460" s="7" t="str"/>
      <x:c r="K460" s="7" t="str"/>
      <x:c r="L460" s="7" t="str">
        <x:f>IF(K460="","OPEN",IF(J460="","FAIL","PASS"))</x:f>
        <x:v>OPEN</x:v>
      </x:c>
    </x:row>
    <x:row r="461" ht="38" customHeight="1">
      <x:c r="B461" s="7" t="str">
        <x:v>REA-T-C2-SE-07</x:v>
      </x:c>
      <x:c r="C461" s="7" t="str">
        <x:v>REA-T-C2</x:v>
      </x:c>
      <x:c r="D461" s="7" t="str">
        <x:v>PTC-C</x:v>
      </x:c>
      <x:c r="E461" s="7" t="str">
        <x:v>BL-Y</x:v>
      </x:c>
      <x:c r="F461" s="7" t="str">
        <x:v>SE</x:v>
      </x:c>
      <x:c r="G461" s="7" t="str">
        <x:v>seal and gasket</x:v>
      </x:c>
      <x:c r="H461" s="10" t="str">
        <x:v>compression, compatibility and retained condition</x:v>
      </x:c>
      <x:c r="I461" s="10" t="str">
        <x:v>retained until article disposition</x:v>
      </x:c>
      <x:c r="J461" s="7" t="str"/>
      <x:c r="K461" s="7" t="str"/>
      <x:c r="L461" s="7" t="str">
        <x:f>IF(K461="","OPEN",IF(J461="","FAIL","PASS"))</x:f>
        <x:v>OPEN</x:v>
      </x:c>
    </x:row>
    <x:row r="462" ht="38" customHeight="1">
      <x:c r="B462" s="7" t="str">
        <x:v>REA-T-C2-SE-08</x:v>
      </x:c>
      <x:c r="C462" s="7" t="str">
        <x:v>REA-T-C2</x:v>
      </x:c>
      <x:c r="D462" s="7" t="str">
        <x:v>PTC-C</x:v>
      </x:c>
      <x:c r="E462" s="7" t="str">
        <x:v>BL-Y</x:v>
      </x:c>
      <x:c r="F462" s="7" t="str">
        <x:v>SE</x:v>
      </x:c>
      <x:c r="G462" s="7" t="str">
        <x:v>seal and gasket</x:v>
      </x:c>
      <x:c r="H462" s="10" t="str">
        <x:v>compression, compatibility and retained condition</x:v>
      </x:c>
      <x:c r="I462" s="10" t="str">
        <x:v>retained until article disposition</x:v>
      </x:c>
      <x:c r="J462" s="7" t="str"/>
      <x:c r="K462" s="7" t="str"/>
      <x:c r="L462" s="7" t="str">
        <x:f>IF(K462="","OPEN",IF(J462="","FAIL","PASS"))</x:f>
        <x:v>OPEN</x:v>
      </x:c>
    </x:row>
    <x:row r="463" ht="38" customHeight="1">
      <x:c r="B463" s="7" t="str">
        <x:v>REA-T-C2-SF-01</x:v>
      </x:c>
      <x:c r="C463" s="7" t="str">
        <x:v>REA-T-C2</x:v>
      </x:c>
      <x:c r="D463" s="7" t="str">
        <x:v>PTC-C</x:v>
      </x:c>
      <x:c r="E463" s="7" t="str">
        <x:v>BL-Y</x:v>
      </x:c>
      <x:c r="F463" s="7" t="str">
        <x:v>SF</x:v>
      </x:c>
      <x:c r="G463" s="7" t="str">
        <x:v>wetted surface finish</x:v>
      </x:c>
      <x:c r="H463" s="10" t="str">
        <x:v>roughness, surface energy and clean recovery</x:v>
      </x:c>
      <x:c r="I463" s="10" t="str">
        <x:v>retained until article disposition</x:v>
      </x:c>
      <x:c r="J463" s="7" t="str"/>
      <x:c r="K463" s="7" t="str"/>
      <x:c r="L463" s="7" t="str">
        <x:f>IF(K463="","OPEN",IF(J463="","FAIL","PASS"))</x:f>
        <x:v>OPEN</x:v>
      </x:c>
    </x:row>
    <x:row r="464" ht="38" customHeight="1">
      <x:c r="B464" s="7" t="str">
        <x:v>REA-T-C2-SF-02</x:v>
      </x:c>
      <x:c r="C464" s="7" t="str">
        <x:v>REA-T-C2</x:v>
      </x:c>
      <x:c r="D464" s="7" t="str">
        <x:v>PTC-C</x:v>
      </x:c>
      <x:c r="E464" s="7" t="str">
        <x:v>BL-Y</x:v>
      </x:c>
      <x:c r="F464" s="7" t="str">
        <x:v>SF</x:v>
      </x:c>
      <x:c r="G464" s="7" t="str">
        <x:v>wetted surface finish</x:v>
      </x:c>
      <x:c r="H464" s="10" t="str">
        <x:v>roughness, surface energy and clean recovery</x:v>
      </x:c>
      <x:c r="I464" s="10" t="str">
        <x:v>retained until article disposition</x:v>
      </x:c>
      <x:c r="J464" s="7" t="str"/>
      <x:c r="K464" s="7" t="str"/>
      <x:c r="L464" s="7" t="str">
        <x:f>IF(K464="","OPEN",IF(J464="","FAIL","PASS"))</x:f>
        <x:v>OPEN</x:v>
      </x:c>
    </x:row>
    <x:row r="465" ht="38" customHeight="1">
      <x:c r="B465" s="7" t="str">
        <x:v>REA-T-C2-SF-03</x:v>
      </x:c>
      <x:c r="C465" s="7" t="str">
        <x:v>REA-T-C2</x:v>
      </x:c>
      <x:c r="D465" s="7" t="str">
        <x:v>PTC-C</x:v>
      </x:c>
      <x:c r="E465" s="7" t="str">
        <x:v>BL-Y</x:v>
      </x:c>
      <x:c r="F465" s="7" t="str">
        <x:v>SF</x:v>
      </x:c>
      <x:c r="G465" s="7" t="str">
        <x:v>wetted surface finish</x:v>
      </x:c>
      <x:c r="H465" s="10" t="str">
        <x:v>roughness, surface energy and clean recovery</x:v>
      </x:c>
      <x:c r="I465" s="10" t="str">
        <x:v>retained until article disposition</x:v>
      </x:c>
      <x:c r="J465" s="7" t="str"/>
      <x:c r="K465" s="7" t="str"/>
      <x:c r="L465" s="7" t="str">
        <x:f>IF(K465="","OPEN",IF(J465="","FAIL","PASS"))</x:f>
        <x:v>OPEN</x:v>
      </x:c>
    </x:row>
    <x:row r="466" ht="38" customHeight="1">
      <x:c r="B466" s="7" t="str">
        <x:v>REA-T-C2-SF-04</x:v>
      </x:c>
      <x:c r="C466" s="7" t="str">
        <x:v>REA-T-C2</x:v>
      </x:c>
      <x:c r="D466" s="7" t="str">
        <x:v>PTC-C</x:v>
      </x:c>
      <x:c r="E466" s="7" t="str">
        <x:v>BL-Y</x:v>
      </x:c>
      <x:c r="F466" s="7" t="str">
        <x:v>SF</x:v>
      </x:c>
      <x:c r="G466" s="7" t="str">
        <x:v>wetted surface finish</x:v>
      </x:c>
      <x:c r="H466" s="10" t="str">
        <x:v>roughness, surface energy and clean recovery</x:v>
      </x:c>
      <x:c r="I466" s="10" t="str">
        <x:v>retained until article disposition</x:v>
      </x:c>
      <x:c r="J466" s="7" t="str"/>
      <x:c r="K466" s="7" t="str"/>
      <x:c r="L466" s="7" t="str">
        <x:f>IF(K466="","OPEN",IF(J466="","FAIL","PASS"))</x:f>
        <x:v>OPEN</x:v>
      </x:c>
    </x:row>
    <x:row r="467" ht="38" customHeight="1">
      <x:c r="B467" s="7" t="str">
        <x:v>REA-T-C2-SF-05</x:v>
      </x:c>
      <x:c r="C467" s="7" t="str">
        <x:v>REA-T-C2</x:v>
      </x:c>
      <x:c r="D467" s="7" t="str">
        <x:v>PTC-C</x:v>
      </x:c>
      <x:c r="E467" s="7" t="str">
        <x:v>BL-Y</x:v>
      </x:c>
      <x:c r="F467" s="7" t="str">
        <x:v>SF</x:v>
      </x:c>
      <x:c r="G467" s="7" t="str">
        <x:v>wetted surface finish</x:v>
      </x:c>
      <x:c r="H467" s="10" t="str">
        <x:v>roughness, surface energy and clean recovery</x:v>
      </x:c>
      <x:c r="I467" s="10" t="str">
        <x:v>retained until article disposition</x:v>
      </x:c>
      <x:c r="J467" s="7" t="str"/>
      <x:c r="K467" s="7" t="str"/>
      <x:c r="L467" s="7" t="str">
        <x:f>IF(K467="","OPEN",IF(J467="","FAIL","PASS"))</x:f>
        <x:v>OPEN</x:v>
      </x:c>
    </x:row>
    <x:row r="468" ht="38" customHeight="1">
      <x:c r="B468" s="7" t="str">
        <x:v>REA-T-C2-SF-06</x:v>
      </x:c>
      <x:c r="C468" s="7" t="str">
        <x:v>REA-T-C2</x:v>
      </x:c>
      <x:c r="D468" s="7" t="str">
        <x:v>PTC-C</x:v>
      </x:c>
      <x:c r="E468" s="7" t="str">
        <x:v>BL-Y</x:v>
      </x:c>
      <x:c r="F468" s="7" t="str">
        <x:v>SF</x:v>
      </x:c>
      <x:c r="G468" s="7" t="str">
        <x:v>wetted surface finish</x:v>
      </x:c>
      <x:c r="H468" s="10" t="str">
        <x:v>roughness, surface energy and clean recovery</x:v>
      </x:c>
      <x:c r="I468" s="10" t="str">
        <x:v>retained until article disposition</x:v>
      </x:c>
      <x:c r="J468" s="7" t="str"/>
      <x:c r="K468" s="7" t="str"/>
      <x:c r="L468" s="7" t="str">
        <x:f>IF(K468="","OPEN",IF(J468="","FAIL","PASS"))</x:f>
        <x:v>OPEN</x:v>
      </x:c>
    </x:row>
    <x:row r="469" ht="38" customHeight="1">
      <x:c r="B469" s="7" t="str">
        <x:v>REA-T-C2-SF-07</x:v>
      </x:c>
      <x:c r="C469" s="7" t="str">
        <x:v>REA-T-C2</x:v>
      </x:c>
      <x:c r="D469" s="7" t="str">
        <x:v>PTC-C</x:v>
      </x:c>
      <x:c r="E469" s="7" t="str">
        <x:v>BL-Y</x:v>
      </x:c>
      <x:c r="F469" s="7" t="str">
        <x:v>SF</x:v>
      </x:c>
      <x:c r="G469" s="7" t="str">
        <x:v>wetted surface finish</x:v>
      </x:c>
      <x:c r="H469" s="10" t="str">
        <x:v>roughness, surface energy and clean recovery</x:v>
      </x:c>
      <x:c r="I469" s="10" t="str">
        <x:v>retained until article disposition</x:v>
      </x:c>
      <x:c r="J469" s="7" t="str"/>
      <x:c r="K469" s="7" t="str"/>
      <x:c r="L469" s="7" t="str">
        <x:f>IF(K469="","OPEN",IF(J469="","FAIL","PASS"))</x:f>
        <x:v>OPEN</x:v>
      </x:c>
    </x:row>
    <x:row r="470" ht="38" customHeight="1">
      <x:c r="B470" s="7" t="str">
        <x:v>REA-T-C2-SF-08</x:v>
      </x:c>
      <x:c r="C470" s="7" t="str">
        <x:v>REA-T-C2</x:v>
      </x:c>
      <x:c r="D470" s="7" t="str">
        <x:v>PTC-C</x:v>
      </x:c>
      <x:c r="E470" s="7" t="str">
        <x:v>BL-Y</x:v>
      </x:c>
      <x:c r="F470" s="7" t="str">
        <x:v>SF</x:v>
      </x:c>
      <x:c r="G470" s="7" t="str">
        <x:v>wetted surface finish</x:v>
      </x:c>
      <x:c r="H470" s="10" t="str">
        <x:v>roughness, surface energy and clean recovery</x:v>
      </x:c>
      <x:c r="I470" s="10" t="str">
        <x:v>retained until article disposition</x:v>
      </x:c>
      <x:c r="J470" s="7" t="str"/>
      <x:c r="K470" s="7" t="str"/>
      <x:c r="L470" s="7" t="str">
        <x:f>IF(K470="","OPEN",IF(J470="","FAIL","PASS"))</x:f>
        <x:v>OPEN</x:v>
      </x:c>
    </x:row>
    <x:row r="471" ht="38" customHeight="1">
      <x:c r="B471" s="7" t="str">
        <x:v>REA-T-C2-CP-01</x:v>
      </x:c>
      <x:c r="C471" s="7" t="str">
        <x:v>REA-T-C2</x:v>
      </x:c>
      <x:c r="D471" s="7" t="str">
        <x:v>PTC-C</x:v>
      </x:c>
      <x:c r="E471" s="7" t="str">
        <x:v>BL-Y</x:v>
      </x:c>
      <x:c r="F471" s="7" t="str">
        <x:v>CP</x:v>
      </x:c>
      <x:c r="G471" s="7" t="str">
        <x:v>cable or tube penetration</x:v>
      </x:c>
      <x:c r="H471" s="10" t="str">
        <x:v>leak, strain relief and evidence independence</x:v>
      </x:c>
      <x:c r="I471" s="10" t="str">
        <x:v>retained until article disposition</x:v>
      </x:c>
      <x:c r="J471" s="7" t="str"/>
      <x:c r="K471" s="7" t="str"/>
      <x:c r="L471" s="7" t="str">
        <x:f>IF(K471="","OPEN",IF(J471="","FAIL","PASS"))</x:f>
        <x:v>OPEN</x:v>
      </x:c>
    </x:row>
    <x:row r="472" ht="38" customHeight="1">
      <x:c r="B472" s="7" t="str">
        <x:v>REA-T-C2-CP-02</x:v>
      </x:c>
      <x:c r="C472" s="7" t="str">
        <x:v>REA-T-C2</x:v>
      </x:c>
      <x:c r="D472" s="7" t="str">
        <x:v>PTC-C</x:v>
      </x:c>
      <x:c r="E472" s="7" t="str">
        <x:v>BL-Y</x:v>
      </x:c>
      <x:c r="F472" s="7" t="str">
        <x:v>CP</x:v>
      </x:c>
      <x:c r="G472" s="7" t="str">
        <x:v>cable or tube penetration</x:v>
      </x:c>
      <x:c r="H472" s="10" t="str">
        <x:v>leak, strain relief and evidence independence</x:v>
      </x:c>
      <x:c r="I472" s="10" t="str">
        <x:v>retained until article disposition</x:v>
      </x:c>
      <x:c r="J472" s="7" t="str"/>
      <x:c r="K472" s="7" t="str"/>
      <x:c r="L472" s="7" t="str">
        <x:f>IF(K472="","OPEN",IF(J472="","FAIL","PASS"))</x:f>
        <x:v>OPEN</x:v>
      </x:c>
    </x:row>
    <x:row r="473" ht="38" customHeight="1">
      <x:c r="B473" s="7" t="str">
        <x:v>REA-T-C2-CP-03</x:v>
      </x:c>
      <x:c r="C473" s="7" t="str">
        <x:v>REA-T-C2</x:v>
      </x:c>
      <x:c r="D473" s="7" t="str">
        <x:v>PTC-C</x:v>
      </x:c>
      <x:c r="E473" s="7" t="str">
        <x:v>BL-Y</x:v>
      </x:c>
      <x:c r="F473" s="7" t="str">
        <x:v>CP</x:v>
      </x:c>
      <x:c r="G473" s="7" t="str">
        <x:v>cable or tube penetration</x:v>
      </x:c>
      <x:c r="H473" s="10" t="str">
        <x:v>leak, strain relief and evidence independence</x:v>
      </x:c>
      <x:c r="I473" s="10" t="str">
        <x:v>retained until article disposition</x:v>
      </x:c>
      <x:c r="J473" s="7" t="str"/>
      <x:c r="K473" s="7" t="str"/>
      <x:c r="L473" s="7" t="str">
        <x:f>IF(K473="","OPEN",IF(J473="","FAIL","PASS"))</x:f>
        <x:v>OPEN</x:v>
      </x:c>
    </x:row>
    <x:row r="474" ht="38" customHeight="1">
      <x:c r="B474" s="7" t="str">
        <x:v>REA-T-C2-CP-04</x:v>
      </x:c>
      <x:c r="C474" s="7" t="str">
        <x:v>REA-T-C2</x:v>
      </x:c>
      <x:c r="D474" s="7" t="str">
        <x:v>PTC-C</x:v>
      </x:c>
      <x:c r="E474" s="7" t="str">
        <x:v>BL-Y</x:v>
      </x:c>
      <x:c r="F474" s="7" t="str">
        <x:v>CP</x:v>
      </x:c>
      <x:c r="G474" s="7" t="str">
        <x:v>cable or tube penetration</x:v>
      </x:c>
      <x:c r="H474" s="10" t="str">
        <x:v>leak, strain relief and evidence independence</x:v>
      </x:c>
      <x:c r="I474" s="10" t="str">
        <x:v>retained until article disposition</x:v>
      </x:c>
      <x:c r="J474" s="7" t="str"/>
      <x:c r="K474" s="7" t="str"/>
      <x:c r="L474" s="7" t="str">
        <x:f>IF(K474="","OPEN",IF(J474="","FAIL","PASS"))</x:f>
        <x:v>OPEN</x:v>
      </x:c>
    </x:row>
    <x:row r="475" ht="38" customHeight="1">
      <x:c r="B475" s="7" t="str">
        <x:v>REA-T-C2-CP-05</x:v>
      </x:c>
      <x:c r="C475" s="7" t="str">
        <x:v>REA-T-C2</x:v>
      </x:c>
      <x:c r="D475" s="7" t="str">
        <x:v>PTC-C</x:v>
      </x:c>
      <x:c r="E475" s="7" t="str">
        <x:v>BL-Y</x:v>
      </x:c>
      <x:c r="F475" s="7" t="str">
        <x:v>CP</x:v>
      </x:c>
      <x:c r="G475" s="7" t="str">
        <x:v>cable or tube penetration</x:v>
      </x:c>
      <x:c r="H475" s="10" t="str">
        <x:v>leak, strain relief and evidence independence</x:v>
      </x:c>
      <x:c r="I475" s="10" t="str">
        <x:v>retained until article disposition</x:v>
      </x:c>
      <x:c r="J475" s="7" t="str"/>
      <x:c r="K475" s="7" t="str"/>
      <x:c r="L475" s="7" t="str">
        <x:f>IF(K475="","OPEN",IF(J475="","FAIL","PASS"))</x:f>
        <x:v>OPEN</x:v>
      </x:c>
    </x:row>
    <x:row r="476" ht="38" customHeight="1">
      <x:c r="B476" s="7" t="str">
        <x:v>REA-T-C2-CP-06</x:v>
      </x:c>
      <x:c r="C476" s="7" t="str">
        <x:v>REA-T-C2</x:v>
      </x:c>
      <x:c r="D476" s="7" t="str">
        <x:v>PTC-C</x:v>
      </x:c>
      <x:c r="E476" s="7" t="str">
        <x:v>BL-Y</x:v>
      </x:c>
      <x:c r="F476" s="7" t="str">
        <x:v>CP</x:v>
      </x:c>
      <x:c r="G476" s="7" t="str">
        <x:v>cable or tube penetration</x:v>
      </x:c>
      <x:c r="H476" s="10" t="str">
        <x:v>leak, strain relief and evidence independence</x:v>
      </x:c>
      <x:c r="I476" s="10" t="str">
        <x:v>retained until article disposition</x:v>
      </x:c>
      <x:c r="J476" s="7" t="str"/>
      <x:c r="K476" s="7" t="str"/>
      <x:c r="L476" s="7" t="str">
        <x:f>IF(K476="","OPEN",IF(J476="","FAIL","PASS"))</x:f>
        <x:v>OPEN</x:v>
      </x:c>
    </x:row>
    <x:row r="477" ht="38" customHeight="1">
      <x:c r="B477" s="7" t="str">
        <x:v>REA-T-C2-CP-07</x:v>
      </x:c>
      <x:c r="C477" s="7" t="str">
        <x:v>REA-T-C2</x:v>
      </x:c>
      <x:c r="D477" s="7" t="str">
        <x:v>PTC-C</x:v>
      </x:c>
      <x:c r="E477" s="7" t="str">
        <x:v>BL-Y</x:v>
      </x:c>
      <x:c r="F477" s="7" t="str">
        <x:v>CP</x:v>
      </x:c>
      <x:c r="G477" s="7" t="str">
        <x:v>cable or tube penetration</x:v>
      </x:c>
      <x:c r="H477" s="10" t="str">
        <x:v>leak, strain relief and evidence independence</x:v>
      </x:c>
      <x:c r="I477" s="10" t="str">
        <x:v>retained until article disposition</x:v>
      </x:c>
      <x:c r="J477" s="7" t="str"/>
      <x:c r="K477" s="7" t="str"/>
      <x:c r="L477" s="7" t="str">
        <x:f>IF(K477="","OPEN",IF(J477="","FAIL","PASS"))</x:f>
        <x:v>OPEN</x:v>
      </x:c>
    </x:row>
    <x:row r="478" ht="38" customHeight="1">
      <x:c r="B478" s="7" t="str">
        <x:v>REA-T-C2-CP-08</x:v>
      </x:c>
      <x:c r="C478" s="7" t="str">
        <x:v>REA-T-C2</x:v>
      </x:c>
      <x:c r="D478" s="7" t="str">
        <x:v>PTC-C</x:v>
      </x:c>
      <x:c r="E478" s="7" t="str">
        <x:v>BL-Y</x:v>
      </x:c>
      <x:c r="F478" s="7" t="str">
        <x:v>CP</x:v>
      </x:c>
      <x:c r="G478" s="7" t="str">
        <x:v>cable or tube penetration</x:v>
      </x:c>
      <x:c r="H478" s="10" t="str">
        <x:v>leak, strain relief and evidence independence</x:v>
      </x:c>
      <x:c r="I478" s="10" t="str">
        <x:v>retained until article disposition</x:v>
      </x:c>
      <x:c r="J478" s="7" t="str"/>
      <x:c r="K478" s="7" t="str"/>
      <x:c r="L478" s="7" t="str">
        <x:f>IF(K478="","OPEN",IF(J478="","FAIL","PASS"))</x:f>
        <x:v>OPEN</x:v>
      </x:c>
    </x:row>
    <x:row r="479" ht="38" customHeight="1">
      <x:c r="B479" s="7" t="str">
        <x:v>REA-T-C2-SM-01</x:v>
      </x:c>
      <x:c r="C479" s="7" t="str">
        <x:v>REA-T-C2</x:v>
      </x:c>
      <x:c r="D479" s="7" t="str">
        <x:v>PTC-C</x:v>
      </x:c>
      <x:c r="E479" s="7" t="str">
        <x:v>BL-Y</x:v>
      </x:c>
      <x:c r="F479" s="7" t="str">
        <x:v>SM</x:v>
      </x:c>
      <x:c r="G479" s="7" t="str">
        <x:v>sensor mount and datum</x:v>
      </x:c>
      <x:c r="H479" s="10" t="str">
        <x:v>transfer stiffness, drift and removable calibration</x:v>
      </x:c>
      <x:c r="I479" s="10" t="str">
        <x:v>retained until article disposition</x:v>
      </x:c>
      <x:c r="J479" s="7" t="str"/>
      <x:c r="K479" s="7" t="str"/>
      <x:c r="L479" s="7" t="str">
        <x:f>IF(K479="","OPEN",IF(J479="","FAIL","PASS"))</x:f>
        <x:v>OPEN</x:v>
      </x:c>
    </x:row>
    <x:row r="480" ht="38" customHeight="1">
      <x:c r="B480" s="7" t="str">
        <x:v>REA-T-C2-SM-02</x:v>
      </x:c>
      <x:c r="C480" s="7" t="str">
        <x:v>REA-T-C2</x:v>
      </x:c>
      <x:c r="D480" s="7" t="str">
        <x:v>PTC-C</x:v>
      </x:c>
      <x:c r="E480" s="7" t="str">
        <x:v>BL-Y</x:v>
      </x:c>
      <x:c r="F480" s="7" t="str">
        <x:v>SM</x:v>
      </x:c>
      <x:c r="G480" s="7" t="str">
        <x:v>sensor mount and datum</x:v>
      </x:c>
      <x:c r="H480" s="10" t="str">
        <x:v>transfer stiffness, drift and removable calibration</x:v>
      </x:c>
      <x:c r="I480" s="10" t="str">
        <x:v>retained until article disposition</x:v>
      </x:c>
      <x:c r="J480" s="7" t="str"/>
      <x:c r="K480" s="7" t="str"/>
      <x:c r="L480" s="7" t="str">
        <x:f>IF(K480="","OPEN",IF(J480="","FAIL","PASS"))</x:f>
        <x:v>OPEN</x:v>
      </x:c>
    </x:row>
    <x:row r="481" ht="38" customHeight="1">
      <x:c r="B481" s="7" t="str">
        <x:v>REA-T-C2-SM-03</x:v>
      </x:c>
      <x:c r="C481" s="7" t="str">
        <x:v>REA-T-C2</x:v>
      </x:c>
      <x:c r="D481" s="7" t="str">
        <x:v>PTC-C</x:v>
      </x:c>
      <x:c r="E481" s="7" t="str">
        <x:v>BL-Y</x:v>
      </x:c>
      <x:c r="F481" s="7" t="str">
        <x:v>SM</x:v>
      </x:c>
      <x:c r="G481" s="7" t="str">
        <x:v>sensor mount and datum</x:v>
      </x:c>
      <x:c r="H481" s="10" t="str">
        <x:v>transfer stiffness, drift and removable calibration</x:v>
      </x:c>
      <x:c r="I481" s="10" t="str">
        <x:v>retained until article disposition</x:v>
      </x:c>
      <x:c r="J481" s="7" t="str"/>
      <x:c r="K481" s="7" t="str"/>
      <x:c r="L481" s="7" t="str">
        <x:f>IF(K481="","OPEN",IF(J481="","FAIL","PASS"))</x:f>
        <x:v>OPEN</x:v>
      </x:c>
    </x:row>
    <x:row r="482" ht="38" customHeight="1">
      <x:c r="B482" s="7" t="str">
        <x:v>REA-T-C2-SM-04</x:v>
      </x:c>
      <x:c r="C482" s="7" t="str">
        <x:v>REA-T-C2</x:v>
      </x:c>
      <x:c r="D482" s="7" t="str">
        <x:v>PTC-C</x:v>
      </x:c>
      <x:c r="E482" s="7" t="str">
        <x:v>BL-Y</x:v>
      </x:c>
      <x:c r="F482" s="7" t="str">
        <x:v>SM</x:v>
      </x:c>
      <x:c r="G482" s="7" t="str">
        <x:v>sensor mount and datum</x:v>
      </x:c>
      <x:c r="H482" s="10" t="str">
        <x:v>transfer stiffness, drift and removable calibration</x:v>
      </x:c>
      <x:c r="I482" s="10" t="str">
        <x:v>retained until article disposition</x:v>
      </x:c>
      <x:c r="J482" s="7" t="str"/>
      <x:c r="K482" s="7" t="str"/>
      <x:c r="L482" s="7" t="str">
        <x:f>IF(K482="","OPEN",IF(J482="","FAIL","PASS"))</x:f>
        <x:v>OPEN</x:v>
      </x:c>
    </x:row>
    <x:row r="483" ht="38" customHeight="1">
      <x:c r="B483" s="7" t="str">
        <x:v>REA-T-C2-SM-05</x:v>
      </x:c>
      <x:c r="C483" s="7" t="str">
        <x:v>REA-T-C2</x:v>
      </x:c>
      <x:c r="D483" s="7" t="str">
        <x:v>PTC-C</x:v>
      </x:c>
      <x:c r="E483" s="7" t="str">
        <x:v>BL-Y</x:v>
      </x:c>
      <x:c r="F483" s="7" t="str">
        <x:v>SM</x:v>
      </x:c>
      <x:c r="G483" s="7" t="str">
        <x:v>sensor mount and datum</x:v>
      </x:c>
      <x:c r="H483" s="10" t="str">
        <x:v>transfer stiffness, drift and removable calibration</x:v>
      </x:c>
      <x:c r="I483" s="10" t="str">
        <x:v>retained until article disposition</x:v>
      </x:c>
      <x:c r="J483" s="7" t="str"/>
      <x:c r="K483" s="7" t="str"/>
      <x:c r="L483" s="7" t="str">
        <x:f>IF(K483="","OPEN",IF(J483="","FAIL","PASS"))</x:f>
        <x:v>OPEN</x:v>
      </x:c>
    </x:row>
    <x:row r="484" ht="38" customHeight="1">
      <x:c r="B484" s="7" t="str">
        <x:v>REA-T-C2-SM-06</x:v>
      </x:c>
      <x:c r="C484" s="7" t="str">
        <x:v>REA-T-C2</x:v>
      </x:c>
      <x:c r="D484" s="7" t="str">
        <x:v>PTC-C</x:v>
      </x:c>
      <x:c r="E484" s="7" t="str">
        <x:v>BL-Y</x:v>
      </x:c>
      <x:c r="F484" s="7" t="str">
        <x:v>SM</x:v>
      </x:c>
      <x:c r="G484" s="7" t="str">
        <x:v>sensor mount and datum</x:v>
      </x:c>
      <x:c r="H484" s="10" t="str">
        <x:v>transfer stiffness, drift and removable calibration</x:v>
      </x:c>
      <x:c r="I484" s="10" t="str">
        <x:v>retained until article disposition</x:v>
      </x:c>
      <x:c r="J484" s="7" t="str"/>
      <x:c r="K484" s="7" t="str"/>
      <x:c r="L484" s="7" t="str">
        <x:f>IF(K484="","OPEN",IF(J484="","FAIL","PASS"))</x:f>
        <x:v>OPEN</x:v>
      </x:c>
    </x:row>
    <x:row r="485" ht="38" customHeight="1">
      <x:c r="B485" s="7" t="str">
        <x:v>REA-T-C2-SM-07</x:v>
      </x:c>
      <x:c r="C485" s="7" t="str">
        <x:v>REA-T-C2</x:v>
      </x:c>
      <x:c r="D485" s="7" t="str">
        <x:v>PTC-C</x:v>
      </x:c>
      <x:c r="E485" s="7" t="str">
        <x:v>BL-Y</x:v>
      </x:c>
      <x:c r="F485" s="7" t="str">
        <x:v>SM</x:v>
      </x:c>
      <x:c r="G485" s="7" t="str">
        <x:v>sensor mount and datum</x:v>
      </x:c>
      <x:c r="H485" s="10" t="str">
        <x:v>transfer stiffness, drift and removable calibration</x:v>
      </x:c>
      <x:c r="I485" s="10" t="str">
        <x:v>retained until article disposition</x:v>
      </x:c>
      <x:c r="J485" s="7" t="str"/>
      <x:c r="K485" s="7" t="str"/>
      <x:c r="L485" s="7" t="str">
        <x:f>IF(K485="","OPEN",IF(J485="","FAIL","PASS"))</x:f>
        <x:v>OPEN</x:v>
      </x:c>
    </x:row>
    <x:row r="486" ht="38" customHeight="1">
      <x:c r="B486" s="7" t="str">
        <x:v>REA-T-C2-SM-08</x:v>
      </x:c>
      <x:c r="C486" s="7" t="str">
        <x:v>REA-T-C2</x:v>
      </x:c>
      <x:c r="D486" s="7" t="str">
        <x:v>PTC-C</x:v>
      </x:c>
      <x:c r="E486" s="7" t="str">
        <x:v>BL-Y</x:v>
      </x:c>
      <x:c r="F486" s="7" t="str">
        <x:v>SM</x:v>
      </x:c>
      <x:c r="G486" s="7" t="str">
        <x:v>sensor mount and datum</x:v>
      </x:c>
      <x:c r="H486" s="10" t="str">
        <x:v>transfer stiffness, drift and removable calibration</x:v>
      </x:c>
      <x:c r="I486" s="10" t="str">
        <x:v>retained until article disposition</x:v>
      </x:c>
      <x:c r="J486" s="7" t="str"/>
      <x:c r="K486" s="7" t="str"/>
      <x:c r="L486" s="7" t="str">
        <x:f>IF(K486="","OPEN",IF(J486="","FAIL","PASS"))</x:f>
        <x:v>OPEN</x:v>
      </x:c>
    </x:row>
    <x:row r="487" ht="38" customHeight="1">
      <x:c r="B487" s="7" t="str">
        <x:v>REA-M-A-CJ-01</x:v>
      </x:c>
      <x:c r="C487" s="7" t="str">
        <x:v>REA-M-A</x:v>
      </x:c>
      <x:c r="D487" s="7" t="str">
        <x:v>PTC-A</x:v>
      </x:c>
      <x:c r="E487" s="7" t="str">
        <x:v>BL-X</x:v>
      </x:c>
      <x:c r="F487" s="7" t="str">
        <x:v>CJ</x:v>
      </x:c>
      <x:c r="G487" s="7" t="str">
        <x:v>wetted joint or weld</x:v>
      </x:c>
      <x:c r="H487" s="10" t="str">
        <x:v>geometry, surface and leak integrity</x:v>
      </x:c>
      <x:c r="I487" s="10" t="str">
        <x:v>retained until article disposition</x:v>
      </x:c>
      <x:c r="J487" s="7" t="str"/>
      <x:c r="K487" s="7" t="str"/>
      <x:c r="L487" s="7" t="str">
        <x:f>IF(K487="","OPEN",IF(J487="","FAIL","PASS"))</x:f>
        <x:v>OPEN</x:v>
      </x:c>
    </x:row>
    <x:row r="488" ht="38" customHeight="1">
      <x:c r="B488" s="7" t="str">
        <x:v>REA-M-A-CJ-02</x:v>
      </x:c>
      <x:c r="C488" s="7" t="str">
        <x:v>REA-M-A</x:v>
      </x:c>
      <x:c r="D488" s="7" t="str">
        <x:v>PTC-A</x:v>
      </x:c>
      <x:c r="E488" s="7" t="str">
        <x:v>BL-X</x:v>
      </x:c>
      <x:c r="F488" s="7" t="str">
        <x:v>CJ</x:v>
      </x:c>
      <x:c r="G488" s="7" t="str">
        <x:v>wetted joint or weld</x:v>
      </x:c>
      <x:c r="H488" s="10" t="str">
        <x:v>geometry, surface and leak integrity</x:v>
      </x:c>
      <x:c r="I488" s="10" t="str">
        <x:v>retained until article disposition</x:v>
      </x:c>
      <x:c r="J488" s="7" t="str"/>
      <x:c r="K488" s="7" t="str"/>
      <x:c r="L488" s="7" t="str">
        <x:f>IF(K488="","OPEN",IF(J488="","FAIL","PASS"))</x:f>
        <x:v>OPEN</x:v>
      </x:c>
    </x:row>
    <x:row r="489" ht="38" customHeight="1">
      <x:c r="B489" s="7" t="str">
        <x:v>REA-M-A-CJ-03</x:v>
      </x:c>
      <x:c r="C489" s="7" t="str">
        <x:v>REA-M-A</x:v>
      </x:c>
      <x:c r="D489" s="7" t="str">
        <x:v>PTC-A</x:v>
      </x:c>
      <x:c r="E489" s="7" t="str">
        <x:v>BL-X</x:v>
      </x:c>
      <x:c r="F489" s="7" t="str">
        <x:v>CJ</x:v>
      </x:c>
      <x:c r="G489" s="7" t="str">
        <x:v>wetted joint or weld</x:v>
      </x:c>
      <x:c r="H489" s="10" t="str">
        <x:v>geometry, surface and leak integrity</x:v>
      </x:c>
      <x:c r="I489" s="10" t="str">
        <x:v>retained until article disposition</x:v>
      </x:c>
      <x:c r="J489" s="7" t="str"/>
      <x:c r="K489" s="7" t="str"/>
      <x:c r="L489" s="7" t="str">
        <x:f>IF(K489="","OPEN",IF(J489="","FAIL","PASS"))</x:f>
        <x:v>OPEN</x:v>
      </x:c>
    </x:row>
    <x:row r="490" ht="38" customHeight="1">
      <x:c r="B490" s="7" t="str">
        <x:v>REA-M-A-CJ-04</x:v>
      </x:c>
      <x:c r="C490" s="7" t="str">
        <x:v>REA-M-A</x:v>
      </x:c>
      <x:c r="D490" s="7" t="str">
        <x:v>PTC-A</x:v>
      </x:c>
      <x:c r="E490" s="7" t="str">
        <x:v>BL-X</x:v>
      </x:c>
      <x:c r="F490" s="7" t="str">
        <x:v>CJ</x:v>
      </x:c>
      <x:c r="G490" s="7" t="str">
        <x:v>wetted joint or weld</x:v>
      </x:c>
      <x:c r="H490" s="10" t="str">
        <x:v>geometry, surface and leak integrity</x:v>
      </x:c>
      <x:c r="I490" s="10" t="str">
        <x:v>retained until article disposition</x:v>
      </x:c>
      <x:c r="J490" s="7" t="str"/>
      <x:c r="K490" s="7" t="str"/>
      <x:c r="L490" s="7" t="str">
        <x:f>IF(K490="","OPEN",IF(J490="","FAIL","PASS"))</x:f>
        <x:v>OPEN</x:v>
      </x:c>
    </x:row>
    <x:row r="491" ht="38" customHeight="1">
      <x:c r="B491" s="7" t="str">
        <x:v>REA-M-A-CJ-05</x:v>
      </x:c>
      <x:c r="C491" s="7" t="str">
        <x:v>REA-M-A</x:v>
      </x:c>
      <x:c r="D491" s="7" t="str">
        <x:v>PTC-A</x:v>
      </x:c>
      <x:c r="E491" s="7" t="str">
        <x:v>BL-X</x:v>
      </x:c>
      <x:c r="F491" s="7" t="str">
        <x:v>CJ</x:v>
      </x:c>
      <x:c r="G491" s="7" t="str">
        <x:v>wetted joint or weld</x:v>
      </x:c>
      <x:c r="H491" s="10" t="str">
        <x:v>geometry, surface and leak integrity</x:v>
      </x:c>
      <x:c r="I491" s="10" t="str">
        <x:v>retained until article disposition</x:v>
      </x:c>
      <x:c r="J491" s="7" t="str"/>
      <x:c r="K491" s="7" t="str"/>
      <x:c r="L491" s="7" t="str">
        <x:f>IF(K491="","OPEN",IF(J491="","FAIL","PASS"))</x:f>
        <x:v>OPEN</x:v>
      </x:c>
    </x:row>
    <x:row r="492" ht="38" customHeight="1">
      <x:c r="B492" s="7" t="str">
        <x:v>REA-M-A-CJ-06</x:v>
      </x:c>
      <x:c r="C492" s="7" t="str">
        <x:v>REA-M-A</x:v>
      </x:c>
      <x:c r="D492" s="7" t="str">
        <x:v>PTC-A</x:v>
      </x:c>
      <x:c r="E492" s="7" t="str">
        <x:v>BL-X</x:v>
      </x:c>
      <x:c r="F492" s="7" t="str">
        <x:v>CJ</x:v>
      </x:c>
      <x:c r="G492" s="7" t="str">
        <x:v>wetted joint or weld</x:v>
      </x:c>
      <x:c r="H492" s="10" t="str">
        <x:v>geometry, surface and leak integrity</x:v>
      </x:c>
      <x:c r="I492" s="10" t="str">
        <x:v>retained until article disposition</x:v>
      </x:c>
      <x:c r="J492" s="7" t="str"/>
      <x:c r="K492" s="7" t="str"/>
      <x:c r="L492" s="7" t="str">
        <x:f>IF(K492="","OPEN",IF(J492="","FAIL","PASS"))</x:f>
        <x:v>OPEN</x:v>
      </x:c>
    </x:row>
    <x:row r="493" ht="38" customHeight="1">
      <x:c r="B493" s="7" t="str">
        <x:v>REA-M-A-CJ-07</x:v>
      </x:c>
      <x:c r="C493" s="7" t="str">
        <x:v>REA-M-A</x:v>
      </x:c>
      <x:c r="D493" s="7" t="str">
        <x:v>PTC-A</x:v>
      </x:c>
      <x:c r="E493" s="7" t="str">
        <x:v>BL-X</x:v>
      </x:c>
      <x:c r="F493" s="7" t="str">
        <x:v>CJ</x:v>
      </x:c>
      <x:c r="G493" s="7" t="str">
        <x:v>wetted joint or weld</x:v>
      </x:c>
      <x:c r="H493" s="10" t="str">
        <x:v>geometry, surface and leak integrity</x:v>
      </x:c>
      <x:c r="I493" s="10" t="str">
        <x:v>retained until article disposition</x:v>
      </x:c>
      <x:c r="J493" s="7" t="str"/>
      <x:c r="K493" s="7" t="str"/>
      <x:c r="L493" s="7" t="str">
        <x:f>IF(K493="","OPEN",IF(J493="","FAIL","PASS"))</x:f>
        <x:v>OPEN</x:v>
      </x:c>
    </x:row>
    <x:row r="494" ht="38" customHeight="1">
      <x:c r="B494" s="7" t="str">
        <x:v>REA-M-A-CJ-08</x:v>
      </x:c>
      <x:c r="C494" s="7" t="str">
        <x:v>REA-M-A</x:v>
      </x:c>
      <x:c r="D494" s="7" t="str">
        <x:v>PTC-A</x:v>
      </x:c>
      <x:c r="E494" s="7" t="str">
        <x:v>BL-X</x:v>
      </x:c>
      <x:c r="F494" s="7" t="str">
        <x:v>CJ</x:v>
      </x:c>
      <x:c r="G494" s="7" t="str">
        <x:v>wetted joint or weld</x:v>
      </x:c>
      <x:c r="H494" s="10" t="str">
        <x:v>geometry, surface and leak integrity</x:v>
      </x:c>
      <x:c r="I494" s="10" t="str">
        <x:v>retained until article disposition</x:v>
      </x:c>
      <x:c r="J494" s="7" t="str"/>
      <x:c r="K494" s="7" t="str"/>
      <x:c r="L494" s="7" t="str">
        <x:f>IF(K494="","OPEN",IF(J494="","FAIL","PASS"))</x:f>
        <x:v>OPEN</x:v>
      </x:c>
    </x:row>
    <x:row r="495" ht="38" customHeight="1">
      <x:c r="B495" s="7" t="str">
        <x:v>REA-M-A-SE-01</x:v>
      </x:c>
      <x:c r="C495" s="7" t="str">
        <x:v>REA-M-A</x:v>
      </x:c>
      <x:c r="D495" s="7" t="str">
        <x:v>PTC-A</x:v>
      </x:c>
      <x:c r="E495" s="7" t="str">
        <x:v>BL-X</x:v>
      </x:c>
      <x:c r="F495" s="7" t="str">
        <x:v>SE</x:v>
      </x:c>
      <x:c r="G495" s="7" t="str">
        <x:v>seal and gasket</x:v>
      </x:c>
      <x:c r="H495" s="10" t="str">
        <x:v>compression, compatibility and retained condition</x:v>
      </x:c>
      <x:c r="I495" s="10" t="str">
        <x:v>retained until article disposition</x:v>
      </x:c>
      <x:c r="J495" s="7" t="str"/>
      <x:c r="K495" s="7" t="str"/>
      <x:c r="L495" s="7" t="str">
        <x:f>IF(K495="","OPEN",IF(J495="","FAIL","PASS"))</x:f>
        <x:v>OPEN</x:v>
      </x:c>
    </x:row>
    <x:row r="496" ht="38" customHeight="1">
      <x:c r="B496" s="7" t="str">
        <x:v>REA-M-A-SE-02</x:v>
      </x:c>
      <x:c r="C496" s="7" t="str">
        <x:v>REA-M-A</x:v>
      </x:c>
      <x:c r="D496" s="7" t="str">
        <x:v>PTC-A</x:v>
      </x:c>
      <x:c r="E496" s="7" t="str">
        <x:v>BL-X</x:v>
      </x:c>
      <x:c r="F496" s="7" t="str">
        <x:v>SE</x:v>
      </x:c>
      <x:c r="G496" s="7" t="str">
        <x:v>seal and gasket</x:v>
      </x:c>
      <x:c r="H496" s="10" t="str">
        <x:v>compression, compatibility and retained condition</x:v>
      </x:c>
      <x:c r="I496" s="10" t="str">
        <x:v>retained until article disposition</x:v>
      </x:c>
      <x:c r="J496" s="7" t="str"/>
      <x:c r="K496" s="7" t="str"/>
      <x:c r="L496" s="7" t="str">
        <x:f>IF(K496="","OPEN",IF(J496="","FAIL","PASS"))</x:f>
        <x:v>OPEN</x:v>
      </x:c>
    </x:row>
    <x:row r="497" ht="38" customHeight="1">
      <x:c r="B497" s="7" t="str">
        <x:v>REA-M-A-SE-03</x:v>
      </x:c>
      <x:c r="C497" s="7" t="str">
        <x:v>REA-M-A</x:v>
      </x:c>
      <x:c r="D497" s="7" t="str">
        <x:v>PTC-A</x:v>
      </x:c>
      <x:c r="E497" s="7" t="str">
        <x:v>BL-X</x:v>
      </x:c>
      <x:c r="F497" s="7" t="str">
        <x:v>SE</x:v>
      </x:c>
      <x:c r="G497" s="7" t="str">
        <x:v>seal and gasket</x:v>
      </x:c>
      <x:c r="H497" s="10" t="str">
        <x:v>compression, compatibility and retained condition</x:v>
      </x:c>
      <x:c r="I497" s="10" t="str">
        <x:v>retained until article disposition</x:v>
      </x:c>
      <x:c r="J497" s="7" t="str"/>
      <x:c r="K497" s="7" t="str"/>
      <x:c r="L497" s="7" t="str">
        <x:f>IF(K497="","OPEN",IF(J497="","FAIL","PASS"))</x:f>
        <x:v>OPEN</x:v>
      </x:c>
    </x:row>
    <x:row r="498" ht="38" customHeight="1">
      <x:c r="B498" s="7" t="str">
        <x:v>REA-M-A-SE-04</x:v>
      </x:c>
      <x:c r="C498" s="7" t="str">
        <x:v>REA-M-A</x:v>
      </x:c>
      <x:c r="D498" s="7" t="str">
        <x:v>PTC-A</x:v>
      </x:c>
      <x:c r="E498" s="7" t="str">
        <x:v>BL-X</x:v>
      </x:c>
      <x:c r="F498" s="7" t="str">
        <x:v>SE</x:v>
      </x:c>
      <x:c r="G498" s="7" t="str">
        <x:v>seal and gasket</x:v>
      </x:c>
      <x:c r="H498" s="10" t="str">
        <x:v>compression, compatibility and retained condition</x:v>
      </x:c>
      <x:c r="I498" s="10" t="str">
        <x:v>retained until article disposition</x:v>
      </x:c>
      <x:c r="J498" s="7" t="str"/>
      <x:c r="K498" s="7" t="str"/>
      <x:c r="L498" s="7" t="str">
        <x:f>IF(K498="","OPEN",IF(J498="","FAIL","PASS"))</x:f>
        <x:v>OPEN</x:v>
      </x:c>
    </x:row>
    <x:row r="499" ht="38" customHeight="1">
      <x:c r="B499" s="7" t="str">
        <x:v>REA-M-A-SE-05</x:v>
      </x:c>
      <x:c r="C499" s="7" t="str">
        <x:v>REA-M-A</x:v>
      </x:c>
      <x:c r="D499" s="7" t="str">
        <x:v>PTC-A</x:v>
      </x:c>
      <x:c r="E499" s="7" t="str">
        <x:v>BL-X</x:v>
      </x:c>
      <x:c r="F499" s="7" t="str">
        <x:v>SE</x:v>
      </x:c>
      <x:c r="G499" s="7" t="str">
        <x:v>seal and gasket</x:v>
      </x:c>
      <x:c r="H499" s="10" t="str">
        <x:v>compression, compatibility and retained condition</x:v>
      </x:c>
      <x:c r="I499" s="10" t="str">
        <x:v>retained until article disposition</x:v>
      </x:c>
      <x:c r="J499" s="7" t="str"/>
      <x:c r="K499" s="7" t="str"/>
      <x:c r="L499" s="7" t="str">
        <x:f>IF(K499="","OPEN",IF(J499="","FAIL","PASS"))</x:f>
        <x:v>OPEN</x:v>
      </x:c>
    </x:row>
    <x:row r="500" ht="38" customHeight="1">
      <x:c r="B500" s="7" t="str">
        <x:v>REA-M-A-SE-06</x:v>
      </x:c>
      <x:c r="C500" s="7" t="str">
        <x:v>REA-M-A</x:v>
      </x:c>
      <x:c r="D500" s="7" t="str">
        <x:v>PTC-A</x:v>
      </x:c>
      <x:c r="E500" s="7" t="str">
        <x:v>BL-X</x:v>
      </x:c>
      <x:c r="F500" s="7" t="str">
        <x:v>SE</x:v>
      </x:c>
      <x:c r="G500" s="7" t="str">
        <x:v>seal and gasket</x:v>
      </x:c>
      <x:c r="H500" s="10" t="str">
        <x:v>compression, compatibility and retained condition</x:v>
      </x:c>
      <x:c r="I500" s="10" t="str">
        <x:v>retained until article disposition</x:v>
      </x:c>
      <x:c r="J500" s="7" t="str"/>
      <x:c r="K500" s="7" t="str"/>
      <x:c r="L500" s="7" t="str">
        <x:f>IF(K500="","OPEN",IF(J500="","FAIL","PASS"))</x:f>
        <x:v>OPEN</x:v>
      </x:c>
    </x:row>
    <x:row r="501" ht="38" customHeight="1">
      <x:c r="B501" s="7" t="str">
        <x:v>REA-M-A-SE-07</x:v>
      </x:c>
      <x:c r="C501" s="7" t="str">
        <x:v>REA-M-A</x:v>
      </x:c>
      <x:c r="D501" s="7" t="str">
        <x:v>PTC-A</x:v>
      </x:c>
      <x:c r="E501" s="7" t="str">
        <x:v>BL-X</x:v>
      </x:c>
      <x:c r="F501" s="7" t="str">
        <x:v>SE</x:v>
      </x:c>
      <x:c r="G501" s="7" t="str">
        <x:v>seal and gasket</x:v>
      </x:c>
      <x:c r="H501" s="10" t="str">
        <x:v>compression, compatibility and retained condition</x:v>
      </x:c>
      <x:c r="I501" s="10" t="str">
        <x:v>retained until article disposition</x:v>
      </x:c>
      <x:c r="J501" s="7" t="str"/>
      <x:c r="K501" s="7" t="str"/>
      <x:c r="L501" s="7" t="str">
        <x:f>IF(K501="","OPEN",IF(J501="","FAIL","PASS"))</x:f>
        <x:v>OPEN</x:v>
      </x:c>
    </x:row>
    <x:row r="502" ht="38" customHeight="1">
      <x:c r="B502" s="7" t="str">
        <x:v>REA-M-A-SE-08</x:v>
      </x:c>
      <x:c r="C502" s="7" t="str">
        <x:v>REA-M-A</x:v>
      </x:c>
      <x:c r="D502" s="7" t="str">
        <x:v>PTC-A</x:v>
      </x:c>
      <x:c r="E502" s="7" t="str">
        <x:v>BL-X</x:v>
      </x:c>
      <x:c r="F502" s="7" t="str">
        <x:v>SE</x:v>
      </x:c>
      <x:c r="G502" s="7" t="str">
        <x:v>seal and gasket</x:v>
      </x:c>
      <x:c r="H502" s="10" t="str">
        <x:v>compression, compatibility and retained condition</x:v>
      </x:c>
      <x:c r="I502" s="10" t="str">
        <x:v>retained until article disposition</x:v>
      </x:c>
      <x:c r="J502" s="7" t="str"/>
      <x:c r="K502" s="7" t="str"/>
      <x:c r="L502" s="7" t="str">
        <x:f>IF(K502="","OPEN",IF(J502="","FAIL","PASS"))</x:f>
        <x:v>OPEN</x:v>
      </x:c>
    </x:row>
    <x:row r="503" ht="38" customHeight="1">
      <x:c r="B503" s="7" t="str">
        <x:v>REA-M-A-SF-01</x:v>
      </x:c>
      <x:c r="C503" s="7" t="str">
        <x:v>REA-M-A</x:v>
      </x:c>
      <x:c r="D503" s="7" t="str">
        <x:v>PTC-A</x:v>
      </x:c>
      <x:c r="E503" s="7" t="str">
        <x:v>BL-X</x:v>
      </x:c>
      <x:c r="F503" s="7" t="str">
        <x:v>SF</x:v>
      </x:c>
      <x:c r="G503" s="7" t="str">
        <x:v>wetted surface finish</x:v>
      </x:c>
      <x:c r="H503" s="10" t="str">
        <x:v>roughness, surface energy and clean recovery</x:v>
      </x:c>
      <x:c r="I503" s="10" t="str">
        <x:v>retained until article disposition</x:v>
      </x:c>
      <x:c r="J503" s="7" t="str"/>
      <x:c r="K503" s="7" t="str"/>
      <x:c r="L503" s="7" t="str">
        <x:f>IF(K503="","OPEN",IF(J503="","FAIL","PASS"))</x:f>
        <x:v>OPEN</x:v>
      </x:c>
    </x:row>
    <x:row r="504" ht="38" customHeight="1">
      <x:c r="B504" s="7" t="str">
        <x:v>REA-M-A-SF-02</x:v>
      </x:c>
      <x:c r="C504" s="7" t="str">
        <x:v>REA-M-A</x:v>
      </x:c>
      <x:c r="D504" s="7" t="str">
        <x:v>PTC-A</x:v>
      </x:c>
      <x:c r="E504" s="7" t="str">
        <x:v>BL-X</x:v>
      </x:c>
      <x:c r="F504" s="7" t="str">
        <x:v>SF</x:v>
      </x:c>
      <x:c r="G504" s="7" t="str">
        <x:v>wetted surface finish</x:v>
      </x:c>
      <x:c r="H504" s="10" t="str">
        <x:v>roughness, surface energy and clean recovery</x:v>
      </x:c>
      <x:c r="I504" s="10" t="str">
        <x:v>retained until article disposition</x:v>
      </x:c>
      <x:c r="J504" s="7" t="str"/>
      <x:c r="K504" s="7" t="str"/>
      <x:c r="L504" s="7" t="str">
        <x:f>IF(K504="","OPEN",IF(J504="","FAIL","PASS"))</x:f>
        <x:v>OPEN</x:v>
      </x:c>
    </x:row>
    <x:row r="505" ht="38" customHeight="1">
      <x:c r="B505" s="7" t="str">
        <x:v>REA-M-A-SF-03</x:v>
      </x:c>
      <x:c r="C505" s="7" t="str">
        <x:v>REA-M-A</x:v>
      </x:c>
      <x:c r="D505" s="7" t="str">
        <x:v>PTC-A</x:v>
      </x:c>
      <x:c r="E505" s="7" t="str">
        <x:v>BL-X</x:v>
      </x:c>
      <x:c r="F505" s="7" t="str">
        <x:v>SF</x:v>
      </x:c>
      <x:c r="G505" s="7" t="str">
        <x:v>wetted surface finish</x:v>
      </x:c>
      <x:c r="H505" s="10" t="str">
        <x:v>roughness, surface energy and clean recovery</x:v>
      </x:c>
      <x:c r="I505" s="10" t="str">
        <x:v>retained until article disposition</x:v>
      </x:c>
      <x:c r="J505" s="7" t="str"/>
      <x:c r="K505" s="7" t="str"/>
      <x:c r="L505" s="7" t="str">
        <x:f>IF(K505="","OPEN",IF(J505="","FAIL","PASS"))</x:f>
        <x:v>OPEN</x:v>
      </x:c>
    </x:row>
    <x:row r="506" ht="38" customHeight="1">
      <x:c r="B506" s="7" t="str">
        <x:v>REA-M-A-SF-04</x:v>
      </x:c>
      <x:c r="C506" s="7" t="str">
        <x:v>REA-M-A</x:v>
      </x:c>
      <x:c r="D506" s="7" t="str">
        <x:v>PTC-A</x:v>
      </x:c>
      <x:c r="E506" s="7" t="str">
        <x:v>BL-X</x:v>
      </x:c>
      <x:c r="F506" s="7" t="str">
        <x:v>SF</x:v>
      </x:c>
      <x:c r="G506" s="7" t="str">
        <x:v>wetted surface finish</x:v>
      </x:c>
      <x:c r="H506" s="10" t="str">
        <x:v>roughness, surface energy and clean recovery</x:v>
      </x:c>
      <x:c r="I506" s="10" t="str">
        <x:v>retained until article disposition</x:v>
      </x:c>
      <x:c r="J506" s="7" t="str"/>
      <x:c r="K506" s="7" t="str"/>
      <x:c r="L506" s="7" t="str">
        <x:f>IF(K506="","OPEN",IF(J506="","FAIL","PASS"))</x:f>
        <x:v>OPEN</x:v>
      </x:c>
    </x:row>
    <x:row r="507" ht="38" customHeight="1">
      <x:c r="B507" s="7" t="str">
        <x:v>REA-M-A-SF-05</x:v>
      </x:c>
      <x:c r="C507" s="7" t="str">
        <x:v>REA-M-A</x:v>
      </x:c>
      <x:c r="D507" s="7" t="str">
        <x:v>PTC-A</x:v>
      </x:c>
      <x:c r="E507" s="7" t="str">
        <x:v>BL-X</x:v>
      </x:c>
      <x:c r="F507" s="7" t="str">
        <x:v>SF</x:v>
      </x:c>
      <x:c r="G507" s="7" t="str">
        <x:v>wetted surface finish</x:v>
      </x:c>
      <x:c r="H507" s="10" t="str">
        <x:v>roughness, surface energy and clean recovery</x:v>
      </x:c>
      <x:c r="I507" s="10" t="str">
        <x:v>retained until article disposition</x:v>
      </x:c>
      <x:c r="J507" s="7" t="str"/>
      <x:c r="K507" s="7" t="str"/>
      <x:c r="L507" s="7" t="str">
        <x:f>IF(K507="","OPEN",IF(J507="","FAIL","PASS"))</x:f>
        <x:v>OPEN</x:v>
      </x:c>
    </x:row>
    <x:row r="508" ht="38" customHeight="1">
      <x:c r="B508" s="7" t="str">
        <x:v>REA-M-A-SF-06</x:v>
      </x:c>
      <x:c r="C508" s="7" t="str">
        <x:v>REA-M-A</x:v>
      </x:c>
      <x:c r="D508" s="7" t="str">
        <x:v>PTC-A</x:v>
      </x:c>
      <x:c r="E508" s="7" t="str">
        <x:v>BL-X</x:v>
      </x:c>
      <x:c r="F508" s="7" t="str">
        <x:v>SF</x:v>
      </x:c>
      <x:c r="G508" s="7" t="str">
        <x:v>wetted surface finish</x:v>
      </x:c>
      <x:c r="H508" s="10" t="str">
        <x:v>roughness, surface energy and clean recovery</x:v>
      </x:c>
      <x:c r="I508" s="10" t="str">
        <x:v>retained until article disposition</x:v>
      </x:c>
      <x:c r="J508" s="7" t="str"/>
      <x:c r="K508" s="7" t="str"/>
      <x:c r="L508" s="7" t="str">
        <x:f>IF(K508="","OPEN",IF(J508="","FAIL","PASS"))</x:f>
        <x:v>OPEN</x:v>
      </x:c>
    </x:row>
    <x:row r="509" ht="38" customHeight="1">
      <x:c r="B509" s="7" t="str">
        <x:v>REA-M-A-SF-07</x:v>
      </x:c>
      <x:c r="C509" s="7" t="str">
        <x:v>REA-M-A</x:v>
      </x:c>
      <x:c r="D509" s="7" t="str">
        <x:v>PTC-A</x:v>
      </x:c>
      <x:c r="E509" s="7" t="str">
        <x:v>BL-X</x:v>
      </x:c>
      <x:c r="F509" s="7" t="str">
        <x:v>SF</x:v>
      </x:c>
      <x:c r="G509" s="7" t="str">
        <x:v>wetted surface finish</x:v>
      </x:c>
      <x:c r="H509" s="10" t="str">
        <x:v>roughness, surface energy and clean recovery</x:v>
      </x:c>
      <x:c r="I509" s="10" t="str">
        <x:v>retained until article disposition</x:v>
      </x:c>
      <x:c r="J509" s="7" t="str"/>
      <x:c r="K509" s="7" t="str"/>
      <x:c r="L509" s="7" t="str">
        <x:f>IF(K509="","OPEN",IF(J509="","FAIL","PASS"))</x:f>
        <x:v>OPEN</x:v>
      </x:c>
    </x:row>
    <x:row r="510" ht="38" customHeight="1">
      <x:c r="B510" s="7" t="str">
        <x:v>REA-M-A-SF-08</x:v>
      </x:c>
      <x:c r="C510" s="7" t="str">
        <x:v>REA-M-A</x:v>
      </x:c>
      <x:c r="D510" s="7" t="str">
        <x:v>PTC-A</x:v>
      </x:c>
      <x:c r="E510" s="7" t="str">
        <x:v>BL-X</x:v>
      </x:c>
      <x:c r="F510" s="7" t="str">
        <x:v>SF</x:v>
      </x:c>
      <x:c r="G510" s="7" t="str">
        <x:v>wetted surface finish</x:v>
      </x:c>
      <x:c r="H510" s="10" t="str">
        <x:v>roughness, surface energy and clean recovery</x:v>
      </x:c>
      <x:c r="I510" s="10" t="str">
        <x:v>retained until article disposition</x:v>
      </x:c>
      <x:c r="J510" s="7" t="str"/>
      <x:c r="K510" s="7" t="str"/>
      <x:c r="L510" s="7" t="str">
        <x:f>IF(K510="","OPEN",IF(J510="","FAIL","PASS"))</x:f>
        <x:v>OPEN</x:v>
      </x:c>
    </x:row>
    <x:row r="511" ht="38" customHeight="1">
      <x:c r="B511" s="7" t="str">
        <x:v>REA-M-A-CP-01</x:v>
      </x:c>
      <x:c r="C511" s="7" t="str">
        <x:v>REA-M-A</x:v>
      </x:c>
      <x:c r="D511" s="7" t="str">
        <x:v>PTC-A</x:v>
      </x:c>
      <x:c r="E511" s="7" t="str">
        <x:v>BL-X</x:v>
      </x:c>
      <x:c r="F511" s="7" t="str">
        <x:v>CP</x:v>
      </x:c>
      <x:c r="G511" s="7" t="str">
        <x:v>cable or tube penetration</x:v>
      </x:c>
      <x:c r="H511" s="10" t="str">
        <x:v>leak, strain relief and evidence independence</x:v>
      </x:c>
      <x:c r="I511" s="10" t="str">
        <x:v>retained until article disposition</x:v>
      </x:c>
      <x:c r="J511" s="7" t="str"/>
      <x:c r="K511" s="7" t="str"/>
      <x:c r="L511" s="7" t="str">
        <x:f>IF(K511="","OPEN",IF(J511="","FAIL","PASS"))</x:f>
        <x:v>OPEN</x:v>
      </x:c>
    </x:row>
    <x:row r="512" ht="38" customHeight="1">
      <x:c r="B512" s="7" t="str">
        <x:v>REA-M-A-CP-02</x:v>
      </x:c>
      <x:c r="C512" s="7" t="str">
        <x:v>REA-M-A</x:v>
      </x:c>
      <x:c r="D512" s="7" t="str">
        <x:v>PTC-A</x:v>
      </x:c>
      <x:c r="E512" s="7" t="str">
        <x:v>BL-X</x:v>
      </x:c>
      <x:c r="F512" s="7" t="str">
        <x:v>CP</x:v>
      </x:c>
      <x:c r="G512" s="7" t="str">
        <x:v>cable or tube penetration</x:v>
      </x:c>
      <x:c r="H512" s="10" t="str">
        <x:v>leak, strain relief and evidence independence</x:v>
      </x:c>
      <x:c r="I512" s="10" t="str">
        <x:v>retained until article disposition</x:v>
      </x:c>
      <x:c r="J512" s="7" t="str"/>
      <x:c r="K512" s="7" t="str"/>
      <x:c r="L512" s="7" t="str">
        <x:f>IF(K512="","OPEN",IF(J512="","FAIL","PASS"))</x:f>
        <x:v>OPEN</x:v>
      </x:c>
    </x:row>
    <x:row r="513" ht="38" customHeight="1">
      <x:c r="B513" s="7" t="str">
        <x:v>REA-M-A-CP-03</x:v>
      </x:c>
      <x:c r="C513" s="7" t="str">
        <x:v>REA-M-A</x:v>
      </x:c>
      <x:c r="D513" s="7" t="str">
        <x:v>PTC-A</x:v>
      </x:c>
      <x:c r="E513" s="7" t="str">
        <x:v>BL-X</x:v>
      </x:c>
      <x:c r="F513" s="7" t="str">
        <x:v>CP</x:v>
      </x:c>
      <x:c r="G513" s="7" t="str">
        <x:v>cable or tube penetration</x:v>
      </x:c>
      <x:c r="H513" s="10" t="str">
        <x:v>leak, strain relief and evidence independence</x:v>
      </x:c>
      <x:c r="I513" s="10" t="str">
        <x:v>retained until article disposition</x:v>
      </x:c>
      <x:c r="J513" s="7" t="str"/>
      <x:c r="K513" s="7" t="str"/>
      <x:c r="L513" s="7" t="str">
        <x:f>IF(K513="","OPEN",IF(J513="","FAIL","PASS"))</x:f>
        <x:v>OPEN</x:v>
      </x:c>
    </x:row>
    <x:row r="514" ht="38" customHeight="1">
      <x:c r="B514" s="7" t="str">
        <x:v>REA-M-A-CP-04</x:v>
      </x:c>
      <x:c r="C514" s="7" t="str">
        <x:v>REA-M-A</x:v>
      </x:c>
      <x:c r="D514" s="7" t="str">
        <x:v>PTC-A</x:v>
      </x:c>
      <x:c r="E514" s="7" t="str">
        <x:v>BL-X</x:v>
      </x:c>
      <x:c r="F514" s="7" t="str">
        <x:v>CP</x:v>
      </x:c>
      <x:c r="G514" s="7" t="str">
        <x:v>cable or tube penetration</x:v>
      </x:c>
      <x:c r="H514" s="10" t="str">
        <x:v>leak, strain relief and evidence independence</x:v>
      </x:c>
      <x:c r="I514" s="10" t="str">
        <x:v>retained until article disposition</x:v>
      </x:c>
      <x:c r="J514" s="7" t="str"/>
      <x:c r="K514" s="7" t="str"/>
      <x:c r="L514" s="7" t="str">
        <x:f>IF(K514="","OPEN",IF(J514="","FAIL","PASS"))</x:f>
        <x:v>OPEN</x:v>
      </x:c>
    </x:row>
    <x:row r="515" ht="38" customHeight="1">
      <x:c r="B515" s="7" t="str">
        <x:v>REA-M-A-CP-05</x:v>
      </x:c>
      <x:c r="C515" s="7" t="str">
        <x:v>REA-M-A</x:v>
      </x:c>
      <x:c r="D515" s="7" t="str">
        <x:v>PTC-A</x:v>
      </x:c>
      <x:c r="E515" s="7" t="str">
        <x:v>BL-X</x:v>
      </x:c>
      <x:c r="F515" s="7" t="str">
        <x:v>CP</x:v>
      </x:c>
      <x:c r="G515" s="7" t="str">
        <x:v>cable or tube penetration</x:v>
      </x:c>
      <x:c r="H515" s="10" t="str">
        <x:v>leak, strain relief and evidence independence</x:v>
      </x:c>
      <x:c r="I515" s="10" t="str">
        <x:v>retained until article disposition</x:v>
      </x:c>
      <x:c r="J515" s="7" t="str"/>
      <x:c r="K515" s="7" t="str"/>
      <x:c r="L515" s="7" t="str">
        <x:f>IF(K515="","OPEN",IF(J515="","FAIL","PASS"))</x:f>
        <x:v>OPEN</x:v>
      </x:c>
    </x:row>
    <x:row r="516" ht="38" customHeight="1">
      <x:c r="B516" s="7" t="str">
        <x:v>REA-M-A-CP-06</x:v>
      </x:c>
      <x:c r="C516" s="7" t="str">
        <x:v>REA-M-A</x:v>
      </x:c>
      <x:c r="D516" s="7" t="str">
        <x:v>PTC-A</x:v>
      </x:c>
      <x:c r="E516" s="7" t="str">
        <x:v>BL-X</x:v>
      </x:c>
      <x:c r="F516" s="7" t="str">
        <x:v>CP</x:v>
      </x:c>
      <x:c r="G516" s="7" t="str">
        <x:v>cable or tube penetration</x:v>
      </x:c>
      <x:c r="H516" s="10" t="str">
        <x:v>leak, strain relief and evidence independence</x:v>
      </x:c>
      <x:c r="I516" s="10" t="str">
        <x:v>retained until article disposition</x:v>
      </x:c>
      <x:c r="J516" s="7" t="str"/>
      <x:c r="K516" s="7" t="str"/>
      <x:c r="L516" s="7" t="str">
        <x:f>IF(K516="","OPEN",IF(J516="","FAIL","PASS"))</x:f>
        <x:v>OPEN</x:v>
      </x:c>
    </x:row>
    <x:row r="517" ht="38" customHeight="1">
      <x:c r="B517" s="7" t="str">
        <x:v>REA-M-A-CP-07</x:v>
      </x:c>
      <x:c r="C517" s="7" t="str">
        <x:v>REA-M-A</x:v>
      </x:c>
      <x:c r="D517" s="7" t="str">
        <x:v>PTC-A</x:v>
      </x:c>
      <x:c r="E517" s="7" t="str">
        <x:v>BL-X</x:v>
      </x:c>
      <x:c r="F517" s="7" t="str">
        <x:v>CP</x:v>
      </x:c>
      <x:c r="G517" s="7" t="str">
        <x:v>cable or tube penetration</x:v>
      </x:c>
      <x:c r="H517" s="10" t="str">
        <x:v>leak, strain relief and evidence independence</x:v>
      </x:c>
      <x:c r="I517" s="10" t="str">
        <x:v>retained until article disposition</x:v>
      </x:c>
      <x:c r="J517" s="7" t="str"/>
      <x:c r="K517" s="7" t="str"/>
      <x:c r="L517" s="7" t="str">
        <x:f>IF(K517="","OPEN",IF(J517="","FAIL","PASS"))</x:f>
        <x:v>OPEN</x:v>
      </x:c>
    </x:row>
    <x:row r="518" ht="38" customHeight="1">
      <x:c r="B518" s="7" t="str">
        <x:v>REA-M-A-CP-08</x:v>
      </x:c>
      <x:c r="C518" s="7" t="str">
        <x:v>REA-M-A</x:v>
      </x:c>
      <x:c r="D518" s="7" t="str">
        <x:v>PTC-A</x:v>
      </x:c>
      <x:c r="E518" s="7" t="str">
        <x:v>BL-X</x:v>
      </x:c>
      <x:c r="F518" s="7" t="str">
        <x:v>CP</x:v>
      </x:c>
      <x:c r="G518" s="7" t="str">
        <x:v>cable or tube penetration</x:v>
      </x:c>
      <x:c r="H518" s="10" t="str">
        <x:v>leak, strain relief and evidence independence</x:v>
      </x:c>
      <x:c r="I518" s="10" t="str">
        <x:v>retained until article disposition</x:v>
      </x:c>
      <x:c r="J518" s="7" t="str"/>
      <x:c r="K518" s="7" t="str"/>
      <x:c r="L518" s="7" t="str">
        <x:f>IF(K518="","OPEN",IF(J518="","FAIL","PASS"))</x:f>
        <x:v>OPEN</x:v>
      </x:c>
    </x:row>
    <x:row r="519" ht="38" customHeight="1">
      <x:c r="B519" s="7" t="str">
        <x:v>REA-M-A-SM-01</x:v>
      </x:c>
      <x:c r="C519" s="7" t="str">
        <x:v>REA-M-A</x:v>
      </x:c>
      <x:c r="D519" s="7" t="str">
        <x:v>PTC-A</x:v>
      </x:c>
      <x:c r="E519" s="7" t="str">
        <x:v>BL-X</x:v>
      </x:c>
      <x:c r="F519" s="7" t="str">
        <x:v>SM</x:v>
      </x:c>
      <x:c r="G519" s="7" t="str">
        <x:v>sensor mount and datum</x:v>
      </x:c>
      <x:c r="H519" s="10" t="str">
        <x:v>transfer stiffness, drift and removable calibration</x:v>
      </x:c>
      <x:c r="I519" s="10" t="str">
        <x:v>retained until article disposition</x:v>
      </x:c>
      <x:c r="J519" s="7" t="str"/>
      <x:c r="K519" s="7" t="str"/>
      <x:c r="L519" s="7" t="str">
        <x:f>IF(K519="","OPEN",IF(J519="","FAIL","PASS"))</x:f>
        <x:v>OPEN</x:v>
      </x:c>
    </x:row>
    <x:row r="520" ht="38" customHeight="1">
      <x:c r="B520" s="7" t="str">
        <x:v>REA-M-A-SM-02</x:v>
      </x:c>
      <x:c r="C520" s="7" t="str">
        <x:v>REA-M-A</x:v>
      </x:c>
      <x:c r="D520" s="7" t="str">
        <x:v>PTC-A</x:v>
      </x:c>
      <x:c r="E520" s="7" t="str">
        <x:v>BL-X</x:v>
      </x:c>
      <x:c r="F520" s="7" t="str">
        <x:v>SM</x:v>
      </x:c>
      <x:c r="G520" s="7" t="str">
        <x:v>sensor mount and datum</x:v>
      </x:c>
      <x:c r="H520" s="10" t="str">
        <x:v>transfer stiffness, drift and removable calibration</x:v>
      </x:c>
      <x:c r="I520" s="10" t="str">
        <x:v>retained until article disposition</x:v>
      </x:c>
      <x:c r="J520" s="7" t="str"/>
      <x:c r="K520" s="7" t="str"/>
      <x:c r="L520" s="7" t="str">
        <x:f>IF(K520="","OPEN",IF(J520="","FAIL","PASS"))</x:f>
        <x:v>OPEN</x:v>
      </x:c>
    </x:row>
    <x:row r="521" ht="38" customHeight="1">
      <x:c r="B521" s="7" t="str">
        <x:v>REA-M-A-SM-03</x:v>
      </x:c>
      <x:c r="C521" s="7" t="str">
        <x:v>REA-M-A</x:v>
      </x:c>
      <x:c r="D521" s="7" t="str">
        <x:v>PTC-A</x:v>
      </x:c>
      <x:c r="E521" s="7" t="str">
        <x:v>BL-X</x:v>
      </x:c>
      <x:c r="F521" s="7" t="str">
        <x:v>SM</x:v>
      </x:c>
      <x:c r="G521" s="7" t="str">
        <x:v>sensor mount and datum</x:v>
      </x:c>
      <x:c r="H521" s="10" t="str">
        <x:v>transfer stiffness, drift and removable calibration</x:v>
      </x:c>
      <x:c r="I521" s="10" t="str">
        <x:v>retained until article disposition</x:v>
      </x:c>
      <x:c r="J521" s="7" t="str"/>
      <x:c r="K521" s="7" t="str"/>
      <x:c r="L521" s="7" t="str">
        <x:f>IF(K521="","OPEN",IF(J521="","FAIL","PASS"))</x:f>
        <x:v>OPEN</x:v>
      </x:c>
    </x:row>
    <x:row r="522" ht="38" customHeight="1">
      <x:c r="B522" s="7" t="str">
        <x:v>REA-M-A-SM-04</x:v>
      </x:c>
      <x:c r="C522" s="7" t="str">
        <x:v>REA-M-A</x:v>
      </x:c>
      <x:c r="D522" s="7" t="str">
        <x:v>PTC-A</x:v>
      </x:c>
      <x:c r="E522" s="7" t="str">
        <x:v>BL-X</x:v>
      </x:c>
      <x:c r="F522" s="7" t="str">
        <x:v>SM</x:v>
      </x:c>
      <x:c r="G522" s="7" t="str">
        <x:v>sensor mount and datum</x:v>
      </x:c>
      <x:c r="H522" s="10" t="str">
        <x:v>transfer stiffness, drift and removable calibration</x:v>
      </x:c>
      <x:c r="I522" s="10" t="str">
        <x:v>retained until article disposition</x:v>
      </x:c>
      <x:c r="J522" s="7" t="str"/>
      <x:c r="K522" s="7" t="str"/>
      <x:c r="L522" s="7" t="str">
        <x:f>IF(K522="","OPEN",IF(J522="","FAIL","PASS"))</x:f>
        <x:v>OPEN</x:v>
      </x:c>
    </x:row>
    <x:row r="523" ht="38" customHeight="1">
      <x:c r="B523" s="7" t="str">
        <x:v>REA-M-A-SM-05</x:v>
      </x:c>
      <x:c r="C523" s="7" t="str">
        <x:v>REA-M-A</x:v>
      </x:c>
      <x:c r="D523" s="7" t="str">
        <x:v>PTC-A</x:v>
      </x:c>
      <x:c r="E523" s="7" t="str">
        <x:v>BL-X</x:v>
      </x:c>
      <x:c r="F523" s="7" t="str">
        <x:v>SM</x:v>
      </x:c>
      <x:c r="G523" s="7" t="str">
        <x:v>sensor mount and datum</x:v>
      </x:c>
      <x:c r="H523" s="10" t="str">
        <x:v>transfer stiffness, drift and removable calibration</x:v>
      </x:c>
      <x:c r="I523" s="10" t="str">
        <x:v>retained until article disposition</x:v>
      </x:c>
      <x:c r="J523" s="7" t="str"/>
      <x:c r="K523" s="7" t="str"/>
      <x:c r="L523" s="7" t="str">
        <x:f>IF(K523="","OPEN",IF(J523="","FAIL","PASS"))</x:f>
        <x:v>OPEN</x:v>
      </x:c>
    </x:row>
    <x:row r="524" ht="38" customHeight="1">
      <x:c r="B524" s="7" t="str">
        <x:v>REA-M-A-SM-06</x:v>
      </x:c>
      <x:c r="C524" s="7" t="str">
        <x:v>REA-M-A</x:v>
      </x:c>
      <x:c r="D524" s="7" t="str">
        <x:v>PTC-A</x:v>
      </x:c>
      <x:c r="E524" s="7" t="str">
        <x:v>BL-X</x:v>
      </x:c>
      <x:c r="F524" s="7" t="str">
        <x:v>SM</x:v>
      </x:c>
      <x:c r="G524" s="7" t="str">
        <x:v>sensor mount and datum</x:v>
      </x:c>
      <x:c r="H524" s="10" t="str">
        <x:v>transfer stiffness, drift and removable calibration</x:v>
      </x:c>
      <x:c r="I524" s="10" t="str">
        <x:v>retained until article disposition</x:v>
      </x:c>
      <x:c r="J524" s="7" t="str"/>
      <x:c r="K524" s="7" t="str"/>
      <x:c r="L524" s="7" t="str">
        <x:f>IF(K524="","OPEN",IF(J524="","FAIL","PASS"))</x:f>
        <x:v>OPEN</x:v>
      </x:c>
    </x:row>
    <x:row r="525" ht="38" customHeight="1">
      <x:c r="B525" s="7" t="str">
        <x:v>REA-M-A-SM-07</x:v>
      </x:c>
      <x:c r="C525" s="7" t="str">
        <x:v>REA-M-A</x:v>
      </x:c>
      <x:c r="D525" s="7" t="str">
        <x:v>PTC-A</x:v>
      </x:c>
      <x:c r="E525" s="7" t="str">
        <x:v>BL-X</x:v>
      </x:c>
      <x:c r="F525" s="7" t="str">
        <x:v>SM</x:v>
      </x:c>
      <x:c r="G525" s="7" t="str">
        <x:v>sensor mount and datum</x:v>
      </x:c>
      <x:c r="H525" s="10" t="str">
        <x:v>transfer stiffness, drift and removable calibration</x:v>
      </x:c>
      <x:c r="I525" s="10" t="str">
        <x:v>retained until article disposition</x:v>
      </x:c>
      <x:c r="J525" s="7" t="str"/>
      <x:c r="K525" s="7" t="str"/>
      <x:c r="L525" s="7" t="str">
        <x:f>IF(K525="","OPEN",IF(J525="","FAIL","PASS"))</x:f>
        <x:v>OPEN</x:v>
      </x:c>
    </x:row>
    <x:row r="526" ht="38" customHeight="1">
      <x:c r="B526" s="7" t="str">
        <x:v>REA-M-A-SM-08</x:v>
      </x:c>
      <x:c r="C526" s="7" t="str">
        <x:v>REA-M-A</x:v>
      </x:c>
      <x:c r="D526" s="7" t="str">
        <x:v>PTC-A</x:v>
      </x:c>
      <x:c r="E526" s="7" t="str">
        <x:v>BL-X</x:v>
      </x:c>
      <x:c r="F526" s="7" t="str">
        <x:v>SM</x:v>
      </x:c>
      <x:c r="G526" s="7" t="str">
        <x:v>sensor mount and datum</x:v>
      </x:c>
      <x:c r="H526" s="10" t="str">
        <x:v>transfer stiffness, drift and removable calibration</x:v>
      </x:c>
      <x:c r="I526" s="10" t="str">
        <x:v>retained until article disposition</x:v>
      </x:c>
      <x:c r="J526" s="7" t="str"/>
      <x:c r="K526" s="7" t="str"/>
      <x:c r="L526" s="7" t="str">
        <x:f>IF(K526="","OPEN",IF(J526="","FAIL","PASS"))</x:f>
        <x:v>OPEN</x:v>
      </x:c>
    </x:row>
    <x:row r="527" ht="38" customHeight="1">
      <x:c r="B527" s="7" t="str">
        <x:v>REA-M-B-CJ-01</x:v>
      </x:c>
      <x:c r="C527" s="7" t="str">
        <x:v>REA-M-B</x:v>
      </x:c>
      <x:c r="D527" s="7" t="str">
        <x:v>PTC-B</x:v>
      </x:c>
      <x:c r="E527" s="7" t="str">
        <x:v>BL-Y</x:v>
      </x:c>
      <x:c r="F527" s="7" t="str">
        <x:v>CJ</x:v>
      </x:c>
      <x:c r="G527" s="7" t="str">
        <x:v>wetted joint or weld</x:v>
      </x:c>
      <x:c r="H527" s="10" t="str">
        <x:v>geometry, surface and leak integrity</x:v>
      </x:c>
      <x:c r="I527" s="10" t="str">
        <x:v>retained until article disposition</x:v>
      </x:c>
      <x:c r="J527" s="7" t="str"/>
      <x:c r="K527" s="7" t="str"/>
      <x:c r="L527" s="7" t="str">
        <x:f>IF(K527="","OPEN",IF(J527="","FAIL","PASS"))</x:f>
        <x:v>OPEN</x:v>
      </x:c>
    </x:row>
    <x:row r="528" ht="38" customHeight="1">
      <x:c r="B528" s="7" t="str">
        <x:v>REA-M-B-CJ-02</x:v>
      </x:c>
      <x:c r="C528" s="7" t="str">
        <x:v>REA-M-B</x:v>
      </x:c>
      <x:c r="D528" s="7" t="str">
        <x:v>PTC-B</x:v>
      </x:c>
      <x:c r="E528" s="7" t="str">
        <x:v>BL-Y</x:v>
      </x:c>
      <x:c r="F528" s="7" t="str">
        <x:v>CJ</x:v>
      </x:c>
      <x:c r="G528" s="7" t="str">
        <x:v>wetted joint or weld</x:v>
      </x:c>
      <x:c r="H528" s="10" t="str">
        <x:v>geometry, surface and leak integrity</x:v>
      </x:c>
      <x:c r="I528" s="10" t="str">
        <x:v>retained until article disposition</x:v>
      </x:c>
      <x:c r="J528" s="7" t="str"/>
      <x:c r="K528" s="7" t="str"/>
      <x:c r="L528" s="7" t="str">
        <x:f>IF(K528="","OPEN",IF(J528="","FAIL","PASS"))</x:f>
        <x:v>OPEN</x:v>
      </x:c>
    </x:row>
    <x:row r="529" ht="38" customHeight="1">
      <x:c r="B529" s="7" t="str">
        <x:v>REA-M-B-CJ-03</x:v>
      </x:c>
      <x:c r="C529" s="7" t="str">
        <x:v>REA-M-B</x:v>
      </x:c>
      <x:c r="D529" s="7" t="str">
        <x:v>PTC-B</x:v>
      </x:c>
      <x:c r="E529" s="7" t="str">
        <x:v>BL-Y</x:v>
      </x:c>
      <x:c r="F529" s="7" t="str">
        <x:v>CJ</x:v>
      </x:c>
      <x:c r="G529" s="7" t="str">
        <x:v>wetted joint or weld</x:v>
      </x:c>
      <x:c r="H529" s="10" t="str">
        <x:v>geometry, surface and leak integrity</x:v>
      </x:c>
      <x:c r="I529" s="10" t="str">
        <x:v>retained until article disposition</x:v>
      </x:c>
      <x:c r="J529" s="7" t="str"/>
      <x:c r="K529" s="7" t="str"/>
      <x:c r="L529" s="7" t="str">
        <x:f>IF(K529="","OPEN",IF(J529="","FAIL","PASS"))</x:f>
        <x:v>OPEN</x:v>
      </x:c>
    </x:row>
    <x:row r="530" ht="38" customHeight="1">
      <x:c r="B530" s="7" t="str">
        <x:v>REA-M-B-CJ-04</x:v>
      </x:c>
      <x:c r="C530" s="7" t="str">
        <x:v>REA-M-B</x:v>
      </x:c>
      <x:c r="D530" s="7" t="str">
        <x:v>PTC-B</x:v>
      </x:c>
      <x:c r="E530" s="7" t="str">
        <x:v>BL-Y</x:v>
      </x:c>
      <x:c r="F530" s="7" t="str">
        <x:v>CJ</x:v>
      </x:c>
      <x:c r="G530" s="7" t="str">
        <x:v>wetted joint or weld</x:v>
      </x:c>
      <x:c r="H530" s="10" t="str">
        <x:v>geometry, surface and leak integrity</x:v>
      </x:c>
      <x:c r="I530" s="10" t="str">
        <x:v>retained until article disposition</x:v>
      </x:c>
      <x:c r="J530" s="7" t="str"/>
      <x:c r="K530" s="7" t="str"/>
      <x:c r="L530" s="7" t="str">
        <x:f>IF(K530="","OPEN",IF(J530="","FAIL","PASS"))</x:f>
        <x:v>OPEN</x:v>
      </x:c>
    </x:row>
    <x:row r="531" ht="38" customHeight="1">
      <x:c r="B531" s="7" t="str">
        <x:v>REA-M-B-CJ-05</x:v>
      </x:c>
      <x:c r="C531" s="7" t="str">
        <x:v>REA-M-B</x:v>
      </x:c>
      <x:c r="D531" s="7" t="str">
        <x:v>PTC-B</x:v>
      </x:c>
      <x:c r="E531" s="7" t="str">
        <x:v>BL-Y</x:v>
      </x:c>
      <x:c r="F531" s="7" t="str">
        <x:v>CJ</x:v>
      </x:c>
      <x:c r="G531" s="7" t="str">
        <x:v>wetted joint or weld</x:v>
      </x:c>
      <x:c r="H531" s="10" t="str">
        <x:v>geometry, surface and leak integrity</x:v>
      </x:c>
      <x:c r="I531" s="10" t="str">
        <x:v>retained until article disposition</x:v>
      </x:c>
      <x:c r="J531" s="7" t="str"/>
      <x:c r="K531" s="7" t="str"/>
      <x:c r="L531" s="7" t="str">
        <x:f>IF(K531="","OPEN",IF(J531="","FAIL","PASS"))</x:f>
        <x:v>OPEN</x:v>
      </x:c>
    </x:row>
    <x:row r="532" ht="38" customHeight="1">
      <x:c r="B532" s="7" t="str">
        <x:v>REA-M-B-CJ-06</x:v>
      </x:c>
      <x:c r="C532" s="7" t="str">
        <x:v>REA-M-B</x:v>
      </x:c>
      <x:c r="D532" s="7" t="str">
        <x:v>PTC-B</x:v>
      </x:c>
      <x:c r="E532" s="7" t="str">
        <x:v>BL-Y</x:v>
      </x:c>
      <x:c r="F532" s="7" t="str">
        <x:v>CJ</x:v>
      </x:c>
      <x:c r="G532" s="7" t="str">
        <x:v>wetted joint or weld</x:v>
      </x:c>
      <x:c r="H532" s="10" t="str">
        <x:v>geometry, surface and leak integrity</x:v>
      </x:c>
      <x:c r="I532" s="10" t="str">
        <x:v>retained until article disposition</x:v>
      </x:c>
      <x:c r="J532" s="7" t="str"/>
      <x:c r="K532" s="7" t="str"/>
      <x:c r="L532" s="7" t="str">
        <x:f>IF(K532="","OPEN",IF(J532="","FAIL","PASS"))</x:f>
        <x:v>OPEN</x:v>
      </x:c>
    </x:row>
    <x:row r="533" ht="38" customHeight="1">
      <x:c r="B533" s="7" t="str">
        <x:v>REA-M-B-CJ-07</x:v>
      </x:c>
      <x:c r="C533" s="7" t="str">
        <x:v>REA-M-B</x:v>
      </x:c>
      <x:c r="D533" s="7" t="str">
        <x:v>PTC-B</x:v>
      </x:c>
      <x:c r="E533" s="7" t="str">
        <x:v>BL-Y</x:v>
      </x:c>
      <x:c r="F533" s="7" t="str">
        <x:v>CJ</x:v>
      </x:c>
      <x:c r="G533" s="7" t="str">
        <x:v>wetted joint or weld</x:v>
      </x:c>
      <x:c r="H533" s="10" t="str">
        <x:v>geometry, surface and leak integrity</x:v>
      </x:c>
      <x:c r="I533" s="10" t="str">
        <x:v>retained until article disposition</x:v>
      </x:c>
      <x:c r="J533" s="7" t="str"/>
      <x:c r="K533" s="7" t="str"/>
      <x:c r="L533" s="7" t="str">
        <x:f>IF(K533="","OPEN",IF(J533="","FAIL","PASS"))</x:f>
        <x:v>OPEN</x:v>
      </x:c>
    </x:row>
    <x:row r="534" ht="38" customHeight="1">
      <x:c r="B534" s="7" t="str">
        <x:v>REA-M-B-CJ-08</x:v>
      </x:c>
      <x:c r="C534" s="7" t="str">
        <x:v>REA-M-B</x:v>
      </x:c>
      <x:c r="D534" s="7" t="str">
        <x:v>PTC-B</x:v>
      </x:c>
      <x:c r="E534" s="7" t="str">
        <x:v>BL-Y</x:v>
      </x:c>
      <x:c r="F534" s="7" t="str">
        <x:v>CJ</x:v>
      </x:c>
      <x:c r="G534" s="7" t="str">
        <x:v>wetted joint or weld</x:v>
      </x:c>
      <x:c r="H534" s="10" t="str">
        <x:v>geometry, surface and leak integrity</x:v>
      </x:c>
      <x:c r="I534" s="10" t="str">
        <x:v>retained until article disposition</x:v>
      </x:c>
      <x:c r="J534" s="7" t="str"/>
      <x:c r="K534" s="7" t="str"/>
      <x:c r="L534" s="7" t="str">
        <x:f>IF(K534="","OPEN",IF(J534="","FAIL","PASS"))</x:f>
        <x:v>OPEN</x:v>
      </x:c>
    </x:row>
    <x:row r="535" ht="38" customHeight="1">
      <x:c r="B535" s="7" t="str">
        <x:v>REA-M-B-SE-01</x:v>
      </x:c>
      <x:c r="C535" s="7" t="str">
        <x:v>REA-M-B</x:v>
      </x:c>
      <x:c r="D535" s="7" t="str">
        <x:v>PTC-B</x:v>
      </x:c>
      <x:c r="E535" s="7" t="str">
        <x:v>BL-Y</x:v>
      </x:c>
      <x:c r="F535" s="7" t="str">
        <x:v>SE</x:v>
      </x:c>
      <x:c r="G535" s="7" t="str">
        <x:v>seal and gasket</x:v>
      </x:c>
      <x:c r="H535" s="10" t="str">
        <x:v>compression, compatibility and retained condition</x:v>
      </x:c>
      <x:c r="I535" s="10" t="str">
        <x:v>retained until article disposition</x:v>
      </x:c>
      <x:c r="J535" s="7" t="str"/>
      <x:c r="K535" s="7" t="str"/>
      <x:c r="L535" s="7" t="str">
        <x:f>IF(K535="","OPEN",IF(J535="","FAIL","PASS"))</x:f>
        <x:v>OPEN</x:v>
      </x:c>
    </x:row>
    <x:row r="536" ht="38" customHeight="1">
      <x:c r="B536" s="7" t="str">
        <x:v>REA-M-B-SE-02</x:v>
      </x:c>
      <x:c r="C536" s="7" t="str">
        <x:v>REA-M-B</x:v>
      </x:c>
      <x:c r="D536" s="7" t="str">
        <x:v>PTC-B</x:v>
      </x:c>
      <x:c r="E536" s="7" t="str">
        <x:v>BL-Y</x:v>
      </x:c>
      <x:c r="F536" s="7" t="str">
        <x:v>SE</x:v>
      </x:c>
      <x:c r="G536" s="7" t="str">
        <x:v>seal and gasket</x:v>
      </x:c>
      <x:c r="H536" s="10" t="str">
        <x:v>compression, compatibility and retained condition</x:v>
      </x:c>
      <x:c r="I536" s="10" t="str">
        <x:v>retained until article disposition</x:v>
      </x:c>
      <x:c r="J536" s="7" t="str"/>
      <x:c r="K536" s="7" t="str"/>
      <x:c r="L536" s="7" t="str">
        <x:f>IF(K536="","OPEN",IF(J536="","FAIL","PASS"))</x:f>
        <x:v>OPEN</x:v>
      </x:c>
    </x:row>
    <x:row r="537" ht="38" customHeight="1">
      <x:c r="B537" s="7" t="str">
        <x:v>REA-M-B-SE-03</x:v>
      </x:c>
      <x:c r="C537" s="7" t="str">
        <x:v>REA-M-B</x:v>
      </x:c>
      <x:c r="D537" s="7" t="str">
        <x:v>PTC-B</x:v>
      </x:c>
      <x:c r="E537" s="7" t="str">
        <x:v>BL-Y</x:v>
      </x:c>
      <x:c r="F537" s="7" t="str">
        <x:v>SE</x:v>
      </x:c>
      <x:c r="G537" s="7" t="str">
        <x:v>seal and gasket</x:v>
      </x:c>
      <x:c r="H537" s="10" t="str">
        <x:v>compression, compatibility and retained condition</x:v>
      </x:c>
      <x:c r="I537" s="10" t="str">
        <x:v>retained until article disposition</x:v>
      </x:c>
      <x:c r="J537" s="7" t="str"/>
      <x:c r="K537" s="7" t="str"/>
      <x:c r="L537" s="7" t="str">
        <x:f>IF(K537="","OPEN",IF(J537="","FAIL","PASS"))</x:f>
        <x:v>OPEN</x:v>
      </x:c>
    </x:row>
    <x:row r="538" ht="38" customHeight="1">
      <x:c r="B538" s="7" t="str">
        <x:v>REA-M-B-SE-04</x:v>
      </x:c>
      <x:c r="C538" s="7" t="str">
        <x:v>REA-M-B</x:v>
      </x:c>
      <x:c r="D538" s="7" t="str">
        <x:v>PTC-B</x:v>
      </x:c>
      <x:c r="E538" s="7" t="str">
        <x:v>BL-Y</x:v>
      </x:c>
      <x:c r="F538" s="7" t="str">
        <x:v>SE</x:v>
      </x:c>
      <x:c r="G538" s="7" t="str">
        <x:v>seal and gasket</x:v>
      </x:c>
      <x:c r="H538" s="10" t="str">
        <x:v>compression, compatibility and retained condition</x:v>
      </x:c>
      <x:c r="I538" s="10" t="str">
        <x:v>retained until article disposition</x:v>
      </x:c>
      <x:c r="J538" s="7" t="str"/>
      <x:c r="K538" s="7" t="str"/>
      <x:c r="L538" s="7" t="str">
        <x:f>IF(K538="","OPEN",IF(J538="","FAIL","PASS"))</x:f>
        <x:v>OPEN</x:v>
      </x:c>
    </x:row>
    <x:row r="539" ht="38" customHeight="1">
      <x:c r="B539" s="7" t="str">
        <x:v>REA-M-B-SE-05</x:v>
      </x:c>
      <x:c r="C539" s="7" t="str">
        <x:v>REA-M-B</x:v>
      </x:c>
      <x:c r="D539" s="7" t="str">
        <x:v>PTC-B</x:v>
      </x:c>
      <x:c r="E539" s="7" t="str">
        <x:v>BL-Y</x:v>
      </x:c>
      <x:c r="F539" s="7" t="str">
        <x:v>SE</x:v>
      </x:c>
      <x:c r="G539" s="7" t="str">
        <x:v>seal and gasket</x:v>
      </x:c>
      <x:c r="H539" s="10" t="str">
        <x:v>compression, compatibility and retained condition</x:v>
      </x:c>
      <x:c r="I539" s="10" t="str">
        <x:v>retained until article disposition</x:v>
      </x:c>
      <x:c r="J539" s="7" t="str"/>
      <x:c r="K539" s="7" t="str"/>
      <x:c r="L539" s="7" t="str">
        <x:f>IF(K539="","OPEN",IF(J539="","FAIL","PASS"))</x:f>
        <x:v>OPEN</x:v>
      </x:c>
    </x:row>
    <x:row r="540" ht="38" customHeight="1">
      <x:c r="B540" s="7" t="str">
        <x:v>REA-M-B-SE-06</x:v>
      </x:c>
      <x:c r="C540" s="7" t="str">
        <x:v>REA-M-B</x:v>
      </x:c>
      <x:c r="D540" s="7" t="str">
        <x:v>PTC-B</x:v>
      </x:c>
      <x:c r="E540" s="7" t="str">
        <x:v>BL-Y</x:v>
      </x:c>
      <x:c r="F540" s="7" t="str">
        <x:v>SE</x:v>
      </x:c>
      <x:c r="G540" s="7" t="str">
        <x:v>seal and gasket</x:v>
      </x:c>
      <x:c r="H540" s="10" t="str">
        <x:v>compression, compatibility and retained condition</x:v>
      </x:c>
      <x:c r="I540" s="10" t="str">
        <x:v>retained until article disposition</x:v>
      </x:c>
      <x:c r="J540" s="7" t="str"/>
      <x:c r="K540" s="7" t="str"/>
      <x:c r="L540" s="7" t="str">
        <x:f>IF(K540="","OPEN",IF(J540="","FAIL","PASS"))</x:f>
        <x:v>OPEN</x:v>
      </x:c>
    </x:row>
    <x:row r="541" ht="38" customHeight="1">
      <x:c r="B541" s="7" t="str">
        <x:v>REA-M-B-SE-07</x:v>
      </x:c>
      <x:c r="C541" s="7" t="str">
        <x:v>REA-M-B</x:v>
      </x:c>
      <x:c r="D541" s="7" t="str">
        <x:v>PTC-B</x:v>
      </x:c>
      <x:c r="E541" s="7" t="str">
        <x:v>BL-Y</x:v>
      </x:c>
      <x:c r="F541" s="7" t="str">
        <x:v>SE</x:v>
      </x:c>
      <x:c r="G541" s="7" t="str">
        <x:v>seal and gasket</x:v>
      </x:c>
      <x:c r="H541" s="10" t="str">
        <x:v>compression, compatibility and retained condition</x:v>
      </x:c>
      <x:c r="I541" s="10" t="str">
        <x:v>retained until article disposition</x:v>
      </x:c>
      <x:c r="J541" s="7" t="str"/>
      <x:c r="K541" s="7" t="str"/>
      <x:c r="L541" s="7" t="str">
        <x:f>IF(K541="","OPEN",IF(J541="","FAIL","PASS"))</x:f>
        <x:v>OPEN</x:v>
      </x:c>
    </x:row>
    <x:row r="542" ht="38" customHeight="1">
      <x:c r="B542" s="7" t="str">
        <x:v>REA-M-B-SE-08</x:v>
      </x:c>
      <x:c r="C542" s="7" t="str">
        <x:v>REA-M-B</x:v>
      </x:c>
      <x:c r="D542" s="7" t="str">
        <x:v>PTC-B</x:v>
      </x:c>
      <x:c r="E542" s="7" t="str">
        <x:v>BL-Y</x:v>
      </x:c>
      <x:c r="F542" s="7" t="str">
        <x:v>SE</x:v>
      </x:c>
      <x:c r="G542" s="7" t="str">
        <x:v>seal and gasket</x:v>
      </x:c>
      <x:c r="H542" s="10" t="str">
        <x:v>compression, compatibility and retained condition</x:v>
      </x:c>
      <x:c r="I542" s="10" t="str">
        <x:v>retained until article disposition</x:v>
      </x:c>
      <x:c r="J542" s="7" t="str"/>
      <x:c r="K542" s="7" t="str"/>
      <x:c r="L542" s="7" t="str">
        <x:f>IF(K542="","OPEN",IF(J542="","FAIL","PASS"))</x:f>
        <x:v>OPEN</x:v>
      </x:c>
    </x:row>
    <x:row r="543" ht="38" customHeight="1">
      <x:c r="B543" s="7" t="str">
        <x:v>REA-M-B-SF-01</x:v>
      </x:c>
      <x:c r="C543" s="7" t="str">
        <x:v>REA-M-B</x:v>
      </x:c>
      <x:c r="D543" s="7" t="str">
        <x:v>PTC-B</x:v>
      </x:c>
      <x:c r="E543" s="7" t="str">
        <x:v>BL-Y</x:v>
      </x:c>
      <x:c r="F543" s="7" t="str">
        <x:v>SF</x:v>
      </x:c>
      <x:c r="G543" s="7" t="str">
        <x:v>wetted surface finish</x:v>
      </x:c>
      <x:c r="H543" s="10" t="str">
        <x:v>roughness, surface energy and clean recovery</x:v>
      </x:c>
      <x:c r="I543" s="10" t="str">
        <x:v>retained until article disposition</x:v>
      </x:c>
      <x:c r="J543" s="7" t="str"/>
      <x:c r="K543" s="7" t="str"/>
      <x:c r="L543" s="7" t="str">
        <x:f>IF(K543="","OPEN",IF(J543="","FAIL","PASS"))</x:f>
        <x:v>OPEN</x:v>
      </x:c>
    </x:row>
    <x:row r="544" ht="38" customHeight="1">
      <x:c r="B544" s="7" t="str">
        <x:v>REA-M-B-SF-02</x:v>
      </x:c>
      <x:c r="C544" s="7" t="str">
        <x:v>REA-M-B</x:v>
      </x:c>
      <x:c r="D544" s="7" t="str">
        <x:v>PTC-B</x:v>
      </x:c>
      <x:c r="E544" s="7" t="str">
        <x:v>BL-Y</x:v>
      </x:c>
      <x:c r="F544" s="7" t="str">
        <x:v>SF</x:v>
      </x:c>
      <x:c r="G544" s="7" t="str">
        <x:v>wetted surface finish</x:v>
      </x:c>
      <x:c r="H544" s="10" t="str">
        <x:v>roughness, surface energy and clean recovery</x:v>
      </x:c>
      <x:c r="I544" s="10" t="str">
        <x:v>retained until article disposition</x:v>
      </x:c>
      <x:c r="J544" s="7" t="str"/>
      <x:c r="K544" s="7" t="str"/>
      <x:c r="L544" s="7" t="str">
        <x:f>IF(K544="","OPEN",IF(J544="","FAIL","PASS"))</x:f>
        <x:v>OPEN</x:v>
      </x:c>
    </x:row>
    <x:row r="545" ht="38" customHeight="1">
      <x:c r="B545" s="7" t="str">
        <x:v>REA-M-B-SF-03</x:v>
      </x:c>
      <x:c r="C545" s="7" t="str">
        <x:v>REA-M-B</x:v>
      </x:c>
      <x:c r="D545" s="7" t="str">
        <x:v>PTC-B</x:v>
      </x:c>
      <x:c r="E545" s="7" t="str">
        <x:v>BL-Y</x:v>
      </x:c>
      <x:c r="F545" s="7" t="str">
        <x:v>SF</x:v>
      </x:c>
      <x:c r="G545" s="7" t="str">
        <x:v>wetted surface finish</x:v>
      </x:c>
      <x:c r="H545" s="10" t="str">
        <x:v>roughness, surface energy and clean recovery</x:v>
      </x:c>
      <x:c r="I545" s="10" t="str">
        <x:v>retained until article disposition</x:v>
      </x:c>
      <x:c r="J545" s="7" t="str"/>
      <x:c r="K545" s="7" t="str"/>
      <x:c r="L545" s="7" t="str">
        <x:f>IF(K545="","OPEN",IF(J545="","FAIL","PASS"))</x:f>
        <x:v>OPEN</x:v>
      </x:c>
    </x:row>
    <x:row r="546" ht="38" customHeight="1">
      <x:c r="B546" s="7" t="str">
        <x:v>REA-M-B-SF-04</x:v>
      </x:c>
      <x:c r="C546" s="7" t="str">
        <x:v>REA-M-B</x:v>
      </x:c>
      <x:c r="D546" s="7" t="str">
        <x:v>PTC-B</x:v>
      </x:c>
      <x:c r="E546" s="7" t="str">
        <x:v>BL-Y</x:v>
      </x:c>
      <x:c r="F546" s="7" t="str">
        <x:v>SF</x:v>
      </x:c>
      <x:c r="G546" s="7" t="str">
        <x:v>wetted surface finish</x:v>
      </x:c>
      <x:c r="H546" s="10" t="str">
        <x:v>roughness, surface energy and clean recovery</x:v>
      </x:c>
      <x:c r="I546" s="10" t="str">
        <x:v>retained until article disposition</x:v>
      </x:c>
      <x:c r="J546" s="7" t="str"/>
      <x:c r="K546" s="7" t="str"/>
      <x:c r="L546" s="7" t="str">
        <x:f>IF(K546="","OPEN",IF(J546="","FAIL","PASS"))</x:f>
        <x:v>OPEN</x:v>
      </x:c>
    </x:row>
    <x:row r="547" ht="38" customHeight="1">
      <x:c r="B547" s="7" t="str">
        <x:v>REA-M-B-SF-05</x:v>
      </x:c>
      <x:c r="C547" s="7" t="str">
        <x:v>REA-M-B</x:v>
      </x:c>
      <x:c r="D547" s="7" t="str">
        <x:v>PTC-B</x:v>
      </x:c>
      <x:c r="E547" s="7" t="str">
        <x:v>BL-Y</x:v>
      </x:c>
      <x:c r="F547" s="7" t="str">
        <x:v>SF</x:v>
      </x:c>
      <x:c r="G547" s="7" t="str">
        <x:v>wetted surface finish</x:v>
      </x:c>
      <x:c r="H547" s="10" t="str">
        <x:v>roughness, surface energy and clean recovery</x:v>
      </x:c>
      <x:c r="I547" s="10" t="str">
        <x:v>retained until article disposition</x:v>
      </x:c>
      <x:c r="J547" s="7" t="str"/>
      <x:c r="K547" s="7" t="str"/>
      <x:c r="L547" s="7" t="str">
        <x:f>IF(K547="","OPEN",IF(J547="","FAIL","PASS"))</x:f>
        <x:v>OPEN</x:v>
      </x:c>
    </x:row>
    <x:row r="548" ht="38" customHeight="1">
      <x:c r="B548" s="7" t="str">
        <x:v>REA-M-B-SF-06</x:v>
      </x:c>
      <x:c r="C548" s="7" t="str">
        <x:v>REA-M-B</x:v>
      </x:c>
      <x:c r="D548" s="7" t="str">
        <x:v>PTC-B</x:v>
      </x:c>
      <x:c r="E548" s="7" t="str">
        <x:v>BL-Y</x:v>
      </x:c>
      <x:c r="F548" s="7" t="str">
        <x:v>SF</x:v>
      </x:c>
      <x:c r="G548" s="7" t="str">
        <x:v>wetted surface finish</x:v>
      </x:c>
      <x:c r="H548" s="10" t="str">
        <x:v>roughness, surface energy and clean recovery</x:v>
      </x:c>
      <x:c r="I548" s="10" t="str">
        <x:v>retained until article disposition</x:v>
      </x:c>
      <x:c r="J548" s="7" t="str"/>
      <x:c r="K548" s="7" t="str"/>
      <x:c r="L548" s="7" t="str">
        <x:f>IF(K548="","OPEN",IF(J548="","FAIL","PASS"))</x:f>
        <x:v>OPEN</x:v>
      </x:c>
    </x:row>
    <x:row r="549" ht="38" customHeight="1">
      <x:c r="B549" s="7" t="str">
        <x:v>REA-M-B-SF-07</x:v>
      </x:c>
      <x:c r="C549" s="7" t="str">
        <x:v>REA-M-B</x:v>
      </x:c>
      <x:c r="D549" s="7" t="str">
        <x:v>PTC-B</x:v>
      </x:c>
      <x:c r="E549" s="7" t="str">
        <x:v>BL-Y</x:v>
      </x:c>
      <x:c r="F549" s="7" t="str">
        <x:v>SF</x:v>
      </x:c>
      <x:c r="G549" s="7" t="str">
        <x:v>wetted surface finish</x:v>
      </x:c>
      <x:c r="H549" s="10" t="str">
        <x:v>roughness, surface energy and clean recovery</x:v>
      </x:c>
      <x:c r="I549" s="10" t="str">
        <x:v>retained until article disposition</x:v>
      </x:c>
      <x:c r="J549" s="7" t="str"/>
      <x:c r="K549" s="7" t="str"/>
      <x:c r="L549" s="7" t="str">
        <x:f>IF(K549="","OPEN",IF(J549="","FAIL","PASS"))</x:f>
        <x:v>OPEN</x:v>
      </x:c>
    </x:row>
    <x:row r="550" ht="38" customHeight="1">
      <x:c r="B550" s="7" t="str">
        <x:v>REA-M-B-SF-08</x:v>
      </x:c>
      <x:c r="C550" s="7" t="str">
        <x:v>REA-M-B</x:v>
      </x:c>
      <x:c r="D550" s="7" t="str">
        <x:v>PTC-B</x:v>
      </x:c>
      <x:c r="E550" s="7" t="str">
        <x:v>BL-Y</x:v>
      </x:c>
      <x:c r="F550" s="7" t="str">
        <x:v>SF</x:v>
      </x:c>
      <x:c r="G550" s="7" t="str">
        <x:v>wetted surface finish</x:v>
      </x:c>
      <x:c r="H550" s="10" t="str">
        <x:v>roughness, surface energy and clean recovery</x:v>
      </x:c>
      <x:c r="I550" s="10" t="str">
        <x:v>retained until article disposition</x:v>
      </x:c>
      <x:c r="J550" s="7" t="str"/>
      <x:c r="K550" s="7" t="str"/>
      <x:c r="L550" s="7" t="str">
        <x:f>IF(K550="","OPEN",IF(J550="","FAIL","PASS"))</x:f>
        <x:v>OPEN</x:v>
      </x:c>
    </x:row>
    <x:row r="551" ht="38" customHeight="1">
      <x:c r="B551" s="7" t="str">
        <x:v>REA-M-B-CP-01</x:v>
      </x:c>
      <x:c r="C551" s="7" t="str">
        <x:v>REA-M-B</x:v>
      </x:c>
      <x:c r="D551" s="7" t="str">
        <x:v>PTC-B</x:v>
      </x:c>
      <x:c r="E551" s="7" t="str">
        <x:v>BL-Y</x:v>
      </x:c>
      <x:c r="F551" s="7" t="str">
        <x:v>CP</x:v>
      </x:c>
      <x:c r="G551" s="7" t="str">
        <x:v>cable or tube penetration</x:v>
      </x:c>
      <x:c r="H551" s="10" t="str">
        <x:v>leak, strain relief and evidence independence</x:v>
      </x:c>
      <x:c r="I551" s="10" t="str">
        <x:v>retained until article disposition</x:v>
      </x:c>
      <x:c r="J551" s="7" t="str"/>
      <x:c r="K551" s="7" t="str"/>
      <x:c r="L551" s="7" t="str">
        <x:f>IF(K551="","OPEN",IF(J551="","FAIL","PASS"))</x:f>
        <x:v>OPEN</x:v>
      </x:c>
    </x:row>
    <x:row r="552" ht="38" customHeight="1">
      <x:c r="B552" s="7" t="str">
        <x:v>REA-M-B-CP-02</x:v>
      </x:c>
      <x:c r="C552" s="7" t="str">
        <x:v>REA-M-B</x:v>
      </x:c>
      <x:c r="D552" s="7" t="str">
        <x:v>PTC-B</x:v>
      </x:c>
      <x:c r="E552" s="7" t="str">
        <x:v>BL-Y</x:v>
      </x:c>
      <x:c r="F552" s="7" t="str">
        <x:v>CP</x:v>
      </x:c>
      <x:c r="G552" s="7" t="str">
        <x:v>cable or tube penetration</x:v>
      </x:c>
      <x:c r="H552" s="10" t="str">
        <x:v>leak, strain relief and evidence independence</x:v>
      </x:c>
      <x:c r="I552" s="10" t="str">
        <x:v>retained until article disposition</x:v>
      </x:c>
      <x:c r="J552" s="7" t="str"/>
      <x:c r="K552" s="7" t="str"/>
      <x:c r="L552" s="7" t="str">
        <x:f>IF(K552="","OPEN",IF(J552="","FAIL","PASS"))</x:f>
        <x:v>OPEN</x:v>
      </x:c>
    </x:row>
    <x:row r="553" ht="38" customHeight="1">
      <x:c r="B553" s="7" t="str">
        <x:v>REA-M-B-CP-03</x:v>
      </x:c>
      <x:c r="C553" s="7" t="str">
        <x:v>REA-M-B</x:v>
      </x:c>
      <x:c r="D553" s="7" t="str">
        <x:v>PTC-B</x:v>
      </x:c>
      <x:c r="E553" s="7" t="str">
        <x:v>BL-Y</x:v>
      </x:c>
      <x:c r="F553" s="7" t="str">
        <x:v>CP</x:v>
      </x:c>
      <x:c r="G553" s="7" t="str">
        <x:v>cable or tube penetration</x:v>
      </x:c>
      <x:c r="H553" s="10" t="str">
        <x:v>leak, strain relief and evidence independence</x:v>
      </x:c>
      <x:c r="I553" s="10" t="str">
        <x:v>retained until article disposition</x:v>
      </x:c>
      <x:c r="J553" s="7" t="str"/>
      <x:c r="K553" s="7" t="str"/>
      <x:c r="L553" s="7" t="str">
        <x:f>IF(K553="","OPEN",IF(J553="","FAIL","PASS"))</x:f>
        <x:v>OPEN</x:v>
      </x:c>
    </x:row>
    <x:row r="554" ht="38" customHeight="1">
      <x:c r="B554" s="7" t="str">
        <x:v>REA-M-B-CP-04</x:v>
      </x:c>
      <x:c r="C554" s="7" t="str">
        <x:v>REA-M-B</x:v>
      </x:c>
      <x:c r="D554" s="7" t="str">
        <x:v>PTC-B</x:v>
      </x:c>
      <x:c r="E554" s="7" t="str">
        <x:v>BL-Y</x:v>
      </x:c>
      <x:c r="F554" s="7" t="str">
        <x:v>CP</x:v>
      </x:c>
      <x:c r="G554" s="7" t="str">
        <x:v>cable or tube penetration</x:v>
      </x:c>
      <x:c r="H554" s="10" t="str">
        <x:v>leak, strain relief and evidence independence</x:v>
      </x:c>
      <x:c r="I554" s="10" t="str">
        <x:v>retained until article disposition</x:v>
      </x:c>
      <x:c r="J554" s="7" t="str"/>
      <x:c r="K554" s="7" t="str"/>
      <x:c r="L554" s="7" t="str">
        <x:f>IF(K554="","OPEN",IF(J554="","FAIL","PASS"))</x:f>
        <x:v>OPEN</x:v>
      </x:c>
    </x:row>
    <x:row r="555" ht="38" customHeight="1">
      <x:c r="B555" s="7" t="str">
        <x:v>REA-M-B-CP-05</x:v>
      </x:c>
      <x:c r="C555" s="7" t="str">
        <x:v>REA-M-B</x:v>
      </x:c>
      <x:c r="D555" s="7" t="str">
        <x:v>PTC-B</x:v>
      </x:c>
      <x:c r="E555" s="7" t="str">
        <x:v>BL-Y</x:v>
      </x:c>
      <x:c r="F555" s="7" t="str">
        <x:v>CP</x:v>
      </x:c>
      <x:c r="G555" s="7" t="str">
        <x:v>cable or tube penetration</x:v>
      </x:c>
      <x:c r="H555" s="10" t="str">
        <x:v>leak, strain relief and evidence independence</x:v>
      </x:c>
      <x:c r="I555" s="10" t="str">
        <x:v>retained until article disposition</x:v>
      </x:c>
      <x:c r="J555" s="7" t="str"/>
      <x:c r="K555" s="7" t="str"/>
      <x:c r="L555" s="7" t="str">
        <x:f>IF(K555="","OPEN",IF(J555="","FAIL","PASS"))</x:f>
        <x:v>OPEN</x:v>
      </x:c>
    </x:row>
    <x:row r="556" ht="38" customHeight="1">
      <x:c r="B556" s="7" t="str">
        <x:v>REA-M-B-CP-06</x:v>
      </x:c>
      <x:c r="C556" s="7" t="str">
        <x:v>REA-M-B</x:v>
      </x:c>
      <x:c r="D556" s="7" t="str">
        <x:v>PTC-B</x:v>
      </x:c>
      <x:c r="E556" s="7" t="str">
        <x:v>BL-Y</x:v>
      </x:c>
      <x:c r="F556" s="7" t="str">
        <x:v>CP</x:v>
      </x:c>
      <x:c r="G556" s="7" t="str">
        <x:v>cable or tube penetration</x:v>
      </x:c>
      <x:c r="H556" s="10" t="str">
        <x:v>leak, strain relief and evidence independence</x:v>
      </x:c>
      <x:c r="I556" s="10" t="str">
        <x:v>retained until article disposition</x:v>
      </x:c>
      <x:c r="J556" s="7" t="str"/>
      <x:c r="K556" s="7" t="str"/>
      <x:c r="L556" s="7" t="str">
        <x:f>IF(K556="","OPEN",IF(J556="","FAIL","PASS"))</x:f>
        <x:v>OPEN</x:v>
      </x:c>
    </x:row>
    <x:row r="557" ht="38" customHeight="1">
      <x:c r="B557" s="7" t="str">
        <x:v>REA-M-B-CP-07</x:v>
      </x:c>
      <x:c r="C557" s="7" t="str">
        <x:v>REA-M-B</x:v>
      </x:c>
      <x:c r="D557" s="7" t="str">
        <x:v>PTC-B</x:v>
      </x:c>
      <x:c r="E557" s="7" t="str">
        <x:v>BL-Y</x:v>
      </x:c>
      <x:c r="F557" s="7" t="str">
        <x:v>CP</x:v>
      </x:c>
      <x:c r="G557" s="7" t="str">
        <x:v>cable or tube penetration</x:v>
      </x:c>
      <x:c r="H557" s="10" t="str">
        <x:v>leak, strain relief and evidence independence</x:v>
      </x:c>
      <x:c r="I557" s="10" t="str">
        <x:v>retained until article disposition</x:v>
      </x:c>
      <x:c r="J557" s="7" t="str"/>
      <x:c r="K557" s="7" t="str"/>
      <x:c r="L557" s="7" t="str">
        <x:f>IF(K557="","OPEN",IF(J557="","FAIL","PASS"))</x:f>
        <x:v>OPEN</x:v>
      </x:c>
    </x:row>
    <x:row r="558" ht="38" customHeight="1">
      <x:c r="B558" s="7" t="str">
        <x:v>REA-M-B-CP-08</x:v>
      </x:c>
      <x:c r="C558" s="7" t="str">
        <x:v>REA-M-B</x:v>
      </x:c>
      <x:c r="D558" s="7" t="str">
        <x:v>PTC-B</x:v>
      </x:c>
      <x:c r="E558" s="7" t="str">
        <x:v>BL-Y</x:v>
      </x:c>
      <x:c r="F558" s="7" t="str">
        <x:v>CP</x:v>
      </x:c>
      <x:c r="G558" s="7" t="str">
        <x:v>cable or tube penetration</x:v>
      </x:c>
      <x:c r="H558" s="10" t="str">
        <x:v>leak, strain relief and evidence independence</x:v>
      </x:c>
      <x:c r="I558" s="10" t="str">
        <x:v>retained until article disposition</x:v>
      </x:c>
      <x:c r="J558" s="7" t="str"/>
      <x:c r="K558" s="7" t="str"/>
      <x:c r="L558" s="7" t="str">
        <x:f>IF(K558="","OPEN",IF(J558="","FAIL","PASS"))</x:f>
        <x:v>OPEN</x:v>
      </x:c>
    </x:row>
    <x:row r="559" ht="38" customHeight="1">
      <x:c r="B559" s="7" t="str">
        <x:v>REA-M-B-SM-01</x:v>
      </x:c>
      <x:c r="C559" s="7" t="str">
        <x:v>REA-M-B</x:v>
      </x:c>
      <x:c r="D559" s="7" t="str">
        <x:v>PTC-B</x:v>
      </x:c>
      <x:c r="E559" s="7" t="str">
        <x:v>BL-Y</x:v>
      </x:c>
      <x:c r="F559" s="7" t="str">
        <x:v>SM</x:v>
      </x:c>
      <x:c r="G559" s="7" t="str">
        <x:v>sensor mount and datum</x:v>
      </x:c>
      <x:c r="H559" s="10" t="str">
        <x:v>transfer stiffness, drift and removable calibration</x:v>
      </x:c>
      <x:c r="I559" s="10" t="str">
        <x:v>retained until article disposition</x:v>
      </x:c>
      <x:c r="J559" s="7" t="str"/>
      <x:c r="K559" s="7" t="str"/>
      <x:c r="L559" s="7" t="str">
        <x:f>IF(K559="","OPEN",IF(J559="","FAIL","PASS"))</x:f>
        <x:v>OPEN</x:v>
      </x:c>
    </x:row>
    <x:row r="560" ht="38" customHeight="1">
      <x:c r="B560" s="7" t="str">
        <x:v>REA-M-B-SM-02</x:v>
      </x:c>
      <x:c r="C560" s="7" t="str">
        <x:v>REA-M-B</x:v>
      </x:c>
      <x:c r="D560" s="7" t="str">
        <x:v>PTC-B</x:v>
      </x:c>
      <x:c r="E560" s="7" t="str">
        <x:v>BL-Y</x:v>
      </x:c>
      <x:c r="F560" s="7" t="str">
        <x:v>SM</x:v>
      </x:c>
      <x:c r="G560" s="7" t="str">
        <x:v>sensor mount and datum</x:v>
      </x:c>
      <x:c r="H560" s="10" t="str">
        <x:v>transfer stiffness, drift and removable calibration</x:v>
      </x:c>
      <x:c r="I560" s="10" t="str">
        <x:v>retained until article disposition</x:v>
      </x:c>
      <x:c r="J560" s="7" t="str"/>
      <x:c r="K560" s="7" t="str"/>
      <x:c r="L560" s="7" t="str">
        <x:f>IF(K560="","OPEN",IF(J560="","FAIL","PASS"))</x:f>
        <x:v>OPEN</x:v>
      </x:c>
    </x:row>
    <x:row r="561" ht="38" customHeight="1">
      <x:c r="B561" s="7" t="str">
        <x:v>REA-M-B-SM-03</x:v>
      </x:c>
      <x:c r="C561" s="7" t="str">
        <x:v>REA-M-B</x:v>
      </x:c>
      <x:c r="D561" s="7" t="str">
        <x:v>PTC-B</x:v>
      </x:c>
      <x:c r="E561" s="7" t="str">
        <x:v>BL-Y</x:v>
      </x:c>
      <x:c r="F561" s="7" t="str">
        <x:v>SM</x:v>
      </x:c>
      <x:c r="G561" s="7" t="str">
        <x:v>sensor mount and datum</x:v>
      </x:c>
      <x:c r="H561" s="10" t="str">
        <x:v>transfer stiffness, drift and removable calibration</x:v>
      </x:c>
      <x:c r="I561" s="10" t="str">
        <x:v>retained until article disposition</x:v>
      </x:c>
      <x:c r="J561" s="7" t="str"/>
      <x:c r="K561" s="7" t="str"/>
      <x:c r="L561" s="7" t="str">
        <x:f>IF(K561="","OPEN",IF(J561="","FAIL","PASS"))</x:f>
        <x:v>OPEN</x:v>
      </x:c>
    </x:row>
    <x:row r="562" ht="38" customHeight="1">
      <x:c r="B562" s="7" t="str">
        <x:v>REA-M-B-SM-04</x:v>
      </x:c>
      <x:c r="C562" s="7" t="str">
        <x:v>REA-M-B</x:v>
      </x:c>
      <x:c r="D562" s="7" t="str">
        <x:v>PTC-B</x:v>
      </x:c>
      <x:c r="E562" s="7" t="str">
        <x:v>BL-Y</x:v>
      </x:c>
      <x:c r="F562" s="7" t="str">
        <x:v>SM</x:v>
      </x:c>
      <x:c r="G562" s="7" t="str">
        <x:v>sensor mount and datum</x:v>
      </x:c>
      <x:c r="H562" s="10" t="str">
        <x:v>transfer stiffness, drift and removable calibration</x:v>
      </x:c>
      <x:c r="I562" s="10" t="str">
        <x:v>retained until article disposition</x:v>
      </x:c>
      <x:c r="J562" s="7" t="str"/>
      <x:c r="K562" s="7" t="str"/>
      <x:c r="L562" s="7" t="str">
        <x:f>IF(K562="","OPEN",IF(J562="","FAIL","PASS"))</x:f>
        <x:v>OPEN</x:v>
      </x:c>
    </x:row>
    <x:row r="563" ht="38" customHeight="1">
      <x:c r="B563" s="7" t="str">
        <x:v>REA-M-B-SM-05</x:v>
      </x:c>
      <x:c r="C563" s="7" t="str">
        <x:v>REA-M-B</x:v>
      </x:c>
      <x:c r="D563" s="7" t="str">
        <x:v>PTC-B</x:v>
      </x:c>
      <x:c r="E563" s="7" t="str">
        <x:v>BL-Y</x:v>
      </x:c>
      <x:c r="F563" s="7" t="str">
        <x:v>SM</x:v>
      </x:c>
      <x:c r="G563" s="7" t="str">
        <x:v>sensor mount and datum</x:v>
      </x:c>
      <x:c r="H563" s="10" t="str">
        <x:v>transfer stiffness, drift and removable calibration</x:v>
      </x:c>
      <x:c r="I563" s="10" t="str">
        <x:v>retained until article disposition</x:v>
      </x:c>
      <x:c r="J563" s="7" t="str"/>
      <x:c r="K563" s="7" t="str"/>
      <x:c r="L563" s="7" t="str">
        <x:f>IF(K563="","OPEN",IF(J563="","FAIL","PASS"))</x:f>
        <x:v>OPEN</x:v>
      </x:c>
    </x:row>
    <x:row r="564" ht="38" customHeight="1">
      <x:c r="B564" s="7" t="str">
        <x:v>REA-M-B-SM-06</x:v>
      </x:c>
      <x:c r="C564" s="7" t="str">
        <x:v>REA-M-B</x:v>
      </x:c>
      <x:c r="D564" s="7" t="str">
        <x:v>PTC-B</x:v>
      </x:c>
      <x:c r="E564" s="7" t="str">
        <x:v>BL-Y</x:v>
      </x:c>
      <x:c r="F564" s="7" t="str">
        <x:v>SM</x:v>
      </x:c>
      <x:c r="G564" s="7" t="str">
        <x:v>sensor mount and datum</x:v>
      </x:c>
      <x:c r="H564" s="10" t="str">
        <x:v>transfer stiffness, drift and removable calibration</x:v>
      </x:c>
      <x:c r="I564" s="10" t="str">
        <x:v>retained until article disposition</x:v>
      </x:c>
      <x:c r="J564" s="7" t="str"/>
      <x:c r="K564" s="7" t="str"/>
      <x:c r="L564" s="7" t="str">
        <x:f>IF(K564="","OPEN",IF(J564="","FAIL","PASS"))</x:f>
        <x:v>OPEN</x:v>
      </x:c>
    </x:row>
    <x:row r="565" ht="38" customHeight="1">
      <x:c r="B565" s="7" t="str">
        <x:v>REA-M-B-SM-07</x:v>
      </x:c>
      <x:c r="C565" s="7" t="str">
        <x:v>REA-M-B</x:v>
      </x:c>
      <x:c r="D565" s="7" t="str">
        <x:v>PTC-B</x:v>
      </x:c>
      <x:c r="E565" s="7" t="str">
        <x:v>BL-Y</x:v>
      </x:c>
      <x:c r="F565" s="7" t="str">
        <x:v>SM</x:v>
      </x:c>
      <x:c r="G565" s="7" t="str">
        <x:v>sensor mount and datum</x:v>
      </x:c>
      <x:c r="H565" s="10" t="str">
        <x:v>transfer stiffness, drift and removable calibration</x:v>
      </x:c>
      <x:c r="I565" s="10" t="str">
        <x:v>retained until article disposition</x:v>
      </x:c>
      <x:c r="J565" s="7" t="str"/>
      <x:c r="K565" s="7" t="str"/>
      <x:c r="L565" s="7" t="str">
        <x:f>IF(K565="","OPEN",IF(J565="","FAIL","PASS"))</x:f>
        <x:v>OPEN</x:v>
      </x:c>
    </x:row>
    <x:row r="566" ht="38" customHeight="1">
      <x:c r="B566" s="7" t="str">
        <x:v>REA-M-B-SM-08</x:v>
      </x:c>
      <x:c r="C566" s="7" t="str">
        <x:v>REA-M-B</x:v>
      </x:c>
      <x:c r="D566" s="7" t="str">
        <x:v>PTC-B</x:v>
      </x:c>
      <x:c r="E566" s="7" t="str">
        <x:v>BL-Y</x:v>
      </x:c>
      <x:c r="F566" s="7" t="str">
        <x:v>SM</x:v>
      </x:c>
      <x:c r="G566" s="7" t="str">
        <x:v>sensor mount and datum</x:v>
      </x:c>
      <x:c r="H566" s="10" t="str">
        <x:v>transfer stiffness, drift and removable calibration</x:v>
      </x:c>
      <x:c r="I566" s="10" t="str">
        <x:v>retained until article disposition</x:v>
      </x:c>
      <x:c r="J566" s="7" t="str"/>
      <x:c r="K566" s="7" t="str"/>
      <x:c r="L566" s="7" t="str">
        <x:f>IF(K566="","OPEN",IF(J566="","FAIL","PASS"))</x:f>
        <x:v>OPEN</x:v>
      </x:c>
    </x:row>
    <x:row r="567" ht="38" customHeight="1">
      <x:c r="B567" s="7" t="str">
        <x:v>REA-M-C-CJ-01</x:v>
      </x:c>
      <x:c r="C567" s="7" t="str">
        <x:v>REA-M-C</x:v>
      </x:c>
      <x:c r="D567" s="7" t="str">
        <x:v>PTC-C</x:v>
      </x:c>
      <x:c r="E567" s="7" t="str">
        <x:v>BL-X</x:v>
      </x:c>
      <x:c r="F567" s="7" t="str">
        <x:v>CJ</x:v>
      </x:c>
      <x:c r="G567" s="7" t="str">
        <x:v>wetted joint or weld</x:v>
      </x:c>
      <x:c r="H567" s="10" t="str">
        <x:v>geometry, surface and leak integrity</x:v>
      </x:c>
      <x:c r="I567" s="10" t="str">
        <x:v>retained until article disposition</x:v>
      </x:c>
      <x:c r="J567" s="7" t="str"/>
      <x:c r="K567" s="7" t="str"/>
      <x:c r="L567" s="7" t="str">
        <x:f>IF(K567="","OPEN",IF(J567="","FAIL","PASS"))</x:f>
        <x:v>OPEN</x:v>
      </x:c>
    </x:row>
    <x:row r="568" ht="38" customHeight="1">
      <x:c r="B568" s="7" t="str">
        <x:v>REA-M-C-CJ-02</x:v>
      </x:c>
      <x:c r="C568" s="7" t="str">
        <x:v>REA-M-C</x:v>
      </x:c>
      <x:c r="D568" s="7" t="str">
        <x:v>PTC-C</x:v>
      </x:c>
      <x:c r="E568" s="7" t="str">
        <x:v>BL-X</x:v>
      </x:c>
      <x:c r="F568" s="7" t="str">
        <x:v>CJ</x:v>
      </x:c>
      <x:c r="G568" s="7" t="str">
        <x:v>wetted joint or weld</x:v>
      </x:c>
      <x:c r="H568" s="10" t="str">
        <x:v>geometry, surface and leak integrity</x:v>
      </x:c>
      <x:c r="I568" s="10" t="str">
        <x:v>retained until article disposition</x:v>
      </x:c>
      <x:c r="J568" s="7" t="str"/>
      <x:c r="K568" s="7" t="str"/>
      <x:c r="L568" s="7" t="str">
        <x:f>IF(K568="","OPEN",IF(J568="","FAIL","PASS"))</x:f>
        <x:v>OPEN</x:v>
      </x:c>
    </x:row>
    <x:row r="569" ht="38" customHeight="1">
      <x:c r="B569" s="7" t="str">
        <x:v>REA-M-C-CJ-03</x:v>
      </x:c>
      <x:c r="C569" s="7" t="str">
        <x:v>REA-M-C</x:v>
      </x:c>
      <x:c r="D569" s="7" t="str">
        <x:v>PTC-C</x:v>
      </x:c>
      <x:c r="E569" s="7" t="str">
        <x:v>BL-X</x:v>
      </x:c>
      <x:c r="F569" s="7" t="str">
        <x:v>CJ</x:v>
      </x:c>
      <x:c r="G569" s="7" t="str">
        <x:v>wetted joint or weld</x:v>
      </x:c>
      <x:c r="H569" s="10" t="str">
        <x:v>geometry, surface and leak integrity</x:v>
      </x:c>
      <x:c r="I569" s="10" t="str">
        <x:v>retained until article disposition</x:v>
      </x:c>
      <x:c r="J569" s="7" t="str"/>
      <x:c r="K569" s="7" t="str"/>
      <x:c r="L569" s="7" t="str">
        <x:f>IF(K569="","OPEN",IF(J569="","FAIL","PASS"))</x:f>
        <x:v>OPEN</x:v>
      </x:c>
    </x:row>
    <x:row r="570" ht="38" customHeight="1">
      <x:c r="B570" s="7" t="str">
        <x:v>REA-M-C-CJ-04</x:v>
      </x:c>
      <x:c r="C570" s="7" t="str">
        <x:v>REA-M-C</x:v>
      </x:c>
      <x:c r="D570" s="7" t="str">
        <x:v>PTC-C</x:v>
      </x:c>
      <x:c r="E570" s="7" t="str">
        <x:v>BL-X</x:v>
      </x:c>
      <x:c r="F570" s="7" t="str">
        <x:v>CJ</x:v>
      </x:c>
      <x:c r="G570" s="7" t="str">
        <x:v>wetted joint or weld</x:v>
      </x:c>
      <x:c r="H570" s="10" t="str">
        <x:v>geometry, surface and leak integrity</x:v>
      </x:c>
      <x:c r="I570" s="10" t="str">
        <x:v>retained until article disposition</x:v>
      </x:c>
      <x:c r="J570" s="7" t="str"/>
      <x:c r="K570" s="7" t="str"/>
      <x:c r="L570" s="7" t="str">
        <x:f>IF(K570="","OPEN",IF(J570="","FAIL","PASS"))</x:f>
        <x:v>OPEN</x:v>
      </x:c>
    </x:row>
    <x:row r="571" ht="38" customHeight="1">
      <x:c r="B571" s="7" t="str">
        <x:v>REA-M-C-CJ-05</x:v>
      </x:c>
      <x:c r="C571" s="7" t="str">
        <x:v>REA-M-C</x:v>
      </x:c>
      <x:c r="D571" s="7" t="str">
        <x:v>PTC-C</x:v>
      </x:c>
      <x:c r="E571" s="7" t="str">
        <x:v>BL-X</x:v>
      </x:c>
      <x:c r="F571" s="7" t="str">
        <x:v>CJ</x:v>
      </x:c>
      <x:c r="G571" s="7" t="str">
        <x:v>wetted joint or weld</x:v>
      </x:c>
      <x:c r="H571" s="10" t="str">
        <x:v>geometry, surface and leak integrity</x:v>
      </x:c>
      <x:c r="I571" s="10" t="str">
        <x:v>retained until article disposition</x:v>
      </x:c>
      <x:c r="J571" s="7" t="str"/>
      <x:c r="K571" s="7" t="str"/>
      <x:c r="L571" s="7" t="str">
        <x:f>IF(K571="","OPEN",IF(J571="","FAIL","PASS"))</x:f>
        <x:v>OPEN</x:v>
      </x:c>
    </x:row>
    <x:row r="572" ht="38" customHeight="1">
      <x:c r="B572" s="7" t="str">
        <x:v>REA-M-C-CJ-06</x:v>
      </x:c>
      <x:c r="C572" s="7" t="str">
        <x:v>REA-M-C</x:v>
      </x:c>
      <x:c r="D572" s="7" t="str">
        <x:v>PTC-C</x:v>
      </x:c>
      <x:c r="E572" s="7" t="str">
        <x:v>BL-X</x:v>
      </x:c>
      <x:c r="F572" s="7" t="str">
        <x:v>CJ</x:v>
      </x:c>
      <x:c r="G572" s="7" t="str">
        <x:v>wetted joint or weld</x:v>
      </x:c>
      <x:c r="H572" s="10" t="str">
        <x:v>geometry, surface and leak integrity</x:v>
      </x:c>
      <x:c r="I572" s="10" t="str">
        <x:v>retained until article disposition</x:v>
      </x:c>
      <x:c r="J572" s="7" t="str"/>
      <x:c r="K572" s="7" t="str"/>
      <x:c r="L572" s="7" t="str">
        <x:f>IF(K572="","OPEN",IF(J572="","FAIL","PASS"))</x:f>
        <x:v>OPEN</x:v>
      </x:c>
    </x:row>
    <x:row r="573" ht="38" customHeight="1">
      <x:c r="B573" s="7" t="str">
        <x:v>REA-M-C-CJ-07</x:v>
      </x:c>
      <x:c r="C573" s="7" t="str">
        <x:v>REA-M-C</x:v>
      </x:c>
      <x:c r="D573" s="7" t="str">
        <x:v>PTC-C</x:v>
      </x:c>
      <x:c r="E573" s="7" t="str">
        <x:v>BL-X</x:v>
      </x:c>
      <x:c r="F573" s="7" t="str">
        <x:v>CJ</x:v>
      </x:c>
      <x:c r="G573" s="7" t="str">
        <x:v>wetted joint or weld</x:v>
      </x:c>
      <x:c r="H573" s="10" t="str">
        <x:v>geometry, surface and leak integrity</x:v>
      </x:c>
      <x:c r="I573" s="10" t="str">
        <x:v>retained until article disposition</x:v>
      </x:c>
      <x:c r="J573" s="7" t="str"/>
      <x:c r="K573" s="7" t="str"/>
      <x:c r="L573" s="7" t="str">
        <x:f>IF(K573="","OPEN",IF(J573="","FAIL","PASS"))</x:f>
        <x:v>OPEN</x:v>
      </x:c>
    </x:row>
    <x:row r="574" ht="38" customHeight="1">
      <x:c r="B574" s="7" t="str">
        <x:v>REA-M-C-CJ-08</x:v>
      </x:c>
      <x:c r="C574" s="7" t="str">
        <x:v>REA-M-C</x:v>
      </x:c>
      <x:c r="D574" s="7" t="str">
        <x:v>PTC-C</x:v>
      </x:c>
      <x:c r="E574" s="7" t="str">
        <x:v>BL-X</x:v>
      </x:c>
      <x:c r="F574" s="7" t="str">
        <x:v>CJ</x:v>
      </x:c>
      <x:c r="G574" s="7" t="str">
        <x:v>wetted joint or weld</x:v>
      </x:c>
      <x:c r="H574" s="10" t="str">
        <x:v>geometry, surface and leak integrity</x:v>
      </x:c>
      <x:c r="I574" s="10" t="str">
        <x:v>retained until article disposition</x:v>
      </x:c>
      <x:c r="J574" s="7" t="str"/>
      <x:c r="K574" s="7" t="str"/>
      <x:c r="L574" s="7" t="str">
        <x:f>IF(K574="","OPEN",IF(J574="","FAIL","PASS"))</x:f>
        <x:v>OPEN</x:v>
      </x:c>
    </x:row>
    <x:row r="575" ht="38" customHeight="1">
      <x:c r="B575" s="7" t="str">
        <x:v>REA-M-C-SE-01</x:v>
      </x:c>
      <x:c r="C575" s="7" t="str">
        <x:v>REA-M-C</x:v>
      </x:c>
      <x:c r="D575" s="7" t="str">
        <x:v>PTC-C</x:v>
      </x:c>
      <x:c r="E575" s="7" t="str">
        <x:v>BL-X</x:v>
      </x:c>
      <x:c r="F575" s="7" t="str">
        <x:v>SE</x:v>
      </x:c>
      <x:c r="G575" s="7" t="str">
        <x:v>seal and gasket</x:v>
      </x:c>
      <x:c r="H575" s="10" t="str">
        <x:v>compression, compatibility and retained condition</x:v>
      </x:c>
      <x:c r="I575" s="10" t="str">
        <x:v>retained until article disposition</x:v>
      </x:c>
      <x:c r="J575" s="7" t="str"/>
      <x:c r="K575" s="7" t="str"/>
      <x:c r="L575" s="7" t="str">
        <x:f>IF(K575="","OPEN",IF(J575="","FAIL","PASS"))</x:f>
        <x:v>OPEN</x:v>
      </x:c>
    </x:row>
    <x:row r="576" ht="38" customHeight="1">
      <x:c r="B576" s="7" t="str">
        <x:v>REA-M-C-SE-02</x:v>
      </x:c>
      <x:c r="C576" s="7" t="str">
        <x:v>REA-M-C</x:v>
      </x:c>
      <x:c r="D576" s="7" t="str">
        <x:v>PTC-C</x:v>
      </x:c>
      <x:c r="E576" s="7" t="str">
        <x:v>BL-X</x:v>
      </x:c>
      <x:c r="F576" s="7" t="str">
        <x:v>SE</x:v>
      </x:c>
      <x:c r="G576" s="7" t="str">
        <x:v>seal and gasket</x:v>
      </x:c>
      <x:c r="H576" s="10" t="str">
        <x:v>compression, compatibility and retained condition</x:v>
      </x:c>
      <x:c r="I576" s="10" t="str">
        <x:v>retained until article disposition</x:v>
      </x:c>
      <x:c r="J576" s="7" t="str"/>
      <x:c r="K576" s="7" t="str"/>
      <x:c r="L576" s="7" t="str">
        <x:f>IF(K576="","OPEN",IF(J576="","FAIL","PASS"))</x:f>
        <x:v>OPEN</x:v>
      </x:c>
    </x:row>
    <x:row r="577" ht="38" customHeight="1">
      <x:c r="B577" s="7" t="str">
        <x:v>REA-M-C-SE-03</x:v>
      </x:c>
      <x:c r="C577" s="7" t="str">
        <x:v>REA-M-C</x:v>
      </x:c>
      <x:c r="D577" s="7" t="str">
        <x:v>PTC-C</x:v>
      </x:c>
      <x:c r="E577" s="7" t="str">
        <x:v>BL-X</x:v>
      </x:c>
      <x:c r="F577" s="7" t="str">
        <x:v>SE</x:v>
      </x:c>
      <x:c r="G577" s="7" t="str">
        <x:v>seal and gasket</x:v>
      </x:c>
      <x:c r="H577" s="10" t="str">
        <x:v>compression, compatibility and retained condition</x:v>
      </x:c>
      <x:c r="I577" s="10" t="str">
        <x:v>retained until article disposition</x:v>
      </x:c>
      <x:c r="J577" s="7" t="str"/>
      <x:c r="K577" s="7" t="str"/>
      <x:c r="L577" s="7" t="str">
        <x:f>IF(K577="","OPEN",IF(J577="","FAIL","PASS"))</x:f>
        <x:v>OPEN</x:v>
      </x:c>
    </x:row>
    <x:row r="578" ht="38" customHeight="1">
      <x:c r="B578" s="7" t="str">
        <x:v>REA-M-C-SE-04</x:v>
      </x:c>
      <x:c r="C578" s="7" t="str">
        <x:v>REA-M-C</x:v>
      </x:c>
      <x:c r="D578" s="7" t="str">
        <x:v>PTC-C</x:v>
      </x:c>
      <x:c r="E578" s="7" t="str">
        <x:v>BL-X</x:v>
      </x:c>
      <x:c r="F578" s="7" t="str">
        <x:v>SE</x:v>
      </x:c>
      <x:c r="G578" s="7" t="str">
        <x:v>seal and gasket</x:v>
      </x:c>
      <x:c r="H578" s="10" t="str">
        <x:v>compression, compatibility and retained condition</x:v>
      </x:c>
      <x:c r="I578" s="10" t="str">
        <x:v>retained until article disposition</x:v>
      </x:c>
      <x:c r="J578" s="7" t="str"/>
      <x:c r="K578" s="7" t="str"/>
      <x:c r="L578" s="7" t="str">
        <x:f>IF(K578="","OPEN",IF(J578="","FAIL","PASS"))</x:f>
        <x:v>OPEN</x:v>
      </x:c>
    </x:row>
    <x:row r="579" ht="38" customHeight="1">
      <x:c r="B579" s="7" t="str">
        <x:v>REA-M-C-SE-05</x:v>
      </x:c>
      <x:c r="C579" s="7" t="str">
        <x:v>REA-M-C</x:v>
      </x:c>
      <x:c r="D579" s="7" t="str">
        <x:v>PTC-C</x:v>
      </x:c>
      <x:c r="E579" s="7" t="str">
        <x:v>BL-X</x:v>
      </x:c>
      <x:c r="F579" s="7" t="str">
        <x:v>SE</x:v>
      </x:c>
      <x:c r="G579" s="7" t="str">
        <x:v>seal and gasket</x:v>
      </x:c>
      <x:c r="H579" s="10" t="str">
        <x:v>compression, compatibility and retained condition</x:v>
      </x:c>
      <x:c r="I579" s="10" t="str">
        <x:v>retained until article disposition</x:v>
      </x:c>
      <x:c r="J579" s="7" t="str"/>
      <x:c r="K579" s="7" t="str"/>
      <x:c r="L579" s="7" t="str">
        <x:f>IF(K579="","OPEN",IF(J579="","FAIL","PASS"))</x:f>
        <x:v>OPEN</x:v>
      </x:c>
    </x:row>
    <x:row r="580" ht="38" customHeight="1">
      <x:c r="B580" s="7" t="str">
        <x:v>REA-M-C-SE-06</x:v>
      </x:c>
      <x:c r="C580" s="7" t="str">
        <x:v>REA-M-C</x:v>
      </x:c>
      <x:c r="D580" s="7" t="str">
        <x:v>PTC-C</x:v>
      </x:c>
      <x:c r="E580" s="7" t="str">
        <x:v>BL-X</x:v>
      </x:c>
      <x:c r="F580" s="7" t="str">
        <x:v>SE</x:v>
      </x:c>
      <x:c r="G580" s="7" t="str">
        <x:v>seal and gasket</x:v>
      </x:c>
      <x:c r="H580" s="10" t="str">
        <x:v>compression, compatibility and retained condition</x:v>
      </x:c>
      <x:c r="I580" s="10" t="str">
        <x:v>retained until article disposition</x:v>
      </x:c>
      <x:c r="J580" s="7" t="str"/>
      <x:c r="K580" s="7" t="str"/>
      <x:c r="L580" s="7" t="str">
        <x:f>IF(K580="","OPEN",IF(J580="","FAIL","PASS"))</x:f>
        <x:v>OPEN</x:v>
      </x:c>
    </x:row>
    <x:row r="581" ht="38" customHeight="1">
      <x:c r="B581" s="7" t="str">
        <x:v>REA-M-C-SE-07</x:v>
      </x:c>
      <x:c r="C581" s="7" t="str">
        <x:v>REA-M-C</x:v>
      </x:c>
      <x:c r="D581" s="7" t="str">
        <x:v>PTC-C</x:v>
      </x:c>
      <x:c r="E581" s="7" t="str">
        <x:v>BL-X</x:v>
      </x:c>
      <x:c r="F581" s="7" t="str">
        <x:v>SE</x:v>
      </x:c>
      <x:c r="G581" s="7" t="str">
        <x:v>seal and gasket</x:v>
      </x:c>
      <x:c r="H581" s="10" t="str">
        <x:v>compression, compatibility and retained condition</x:v>
      </x:c>
      <x:c r="I581" s="10" t="str">
        <x:v>retained until article disposition</x:v>
      </x:c>
      <x:c r="J581" s="7" t="str"/>
      <x:c r="K581" s="7" t="str"/>
      <x:c r="L581" s="7" t="str">
        <x:f>IF(K581="","OPEN",IF(J581="","FAIL","PASS"))</x:f>
        <x:v>OPEN</x:v>
      </x:c>
    </x:row>
    <x:row r="582" ht="38" customHeight="1">
      <x:c r="B582" s="7" t="str">
        <x:v>REA-M-C-SE-08</x:v>
      </x:c>
      <x:c r="C582" s="7" t="str">
        <x:v>REA-M-C</x:v>
      </x:c>
      <x:c r="D582" s="7" t="str">
        <x:v>PTC-C</x:v>
      </x:c>
      <x:c r="E582" s="7" t="str">
        <x:v>BL-X</x:v>
      </x:c>
      <x:c r="F582" s="7" t="str">
        <x:v>SE</x:v>
      </x:c>
      <x:c r="G582" s="7" t="str">
        <x:v>seal and gasket</x:v>
      </x:c>
      <x:c r="H582" s="10" t="str">
        <x:v>compression, compatibility and retained condition</x:v>
      </x:c>
      <x:c r="I582" s="10" t="str">
        <x:v>retained until article disposition</x:v>
      </x:c>
      <x:c r="J582" s="7" t="str"/>
      <x:c r="K582" s="7" t="str"/>
      <x:c r="L582" s="7" t="str">
        <x:f>IF(K582="","OPEN",IF(J582="","FAIL","PASS"))</x:f>
        <x:v>OPEN</x:v>
      </x:c>
    </x:row>
    <x:row r="583" ht="38" customHeight="1">
      <x:c r="B583" s="7" t="str">
        <x:v>REA-M-C-SF-01</x:v>
      </x:c>
      <x:c r="C583" s="7" t="str">
        <x:v>REA-M-C</x:v>
      </x:c>
      <x:c r="D583" s="7" t="str">
        <x:v>PTC-C</x:v>
      </x:c>
      <x:c r="E583" s="7" t="str">
        <x:v>BL-X</x:v>
      </x:c>
      <x:c r="F583" s="7" t="str">
        <x:v>SF</x:v>
      </x:c>
      <x:c r="G583" s="7" t="str">
        <x:v>wetted surface finish</x:v>
      </x:c>
      <x:c r="H583" s="10" t="str">
        <x:v>roughness, surface energy and clean recovery</x:v>
      </x:c>
      <x:c r="I583" s="10" t="str">
        <x:v>retained until article disposition</x:v>
      </x:c>
      <x:c r="J583" s="7" t="str"/>
      <x:c r="K583" s="7" t="str"/>
      <x:c r="L583" s="7" t="str">
        <x:f>IF(K583="","OPEN",IF(J583="","FAIL","PASS"))</x:f>
        <x:v>OPEN</x:v>
      </x:c>
    </x:row>
    <x:row r="584" ht="38" customHeight="1">
      <x:c r="B584" s="7" t="str">
        <x:v>REA-M-C-SF-02</x:v>
      </x:c>
      <x:c r="C584" s="7" t="str">
        <x:v>REA-M-C</x:v>
      </x:c>
      <x:c r="D584" s="7" t="str">
        <x:v>PTC-C</x:v>
      </x:c>
      <x:c r="E584" s="7" t="str">
        <x:v>BL-X</x:v>
      </x:c>
      <x:c r="F584" s="7" t="str">
        <x:v>SF</x:v>
      </x:c>
      <x:c r="G584" s="7" t="str">
        <x:v>wetted surface finish</x:v>
      </x:c>
      <x:c r="H584" s="10" t="str">
        <x:v>roughness, surface energy and clean recovery</x:v>
      </x:c>
      <x:c r="I584" s="10" t="str">
        <x:v>retained until article disposition</x:v>
      </x:c>
      <x:c r="J584" s="7" t="str"/>
      <x:c r="K584" s="7" t="str"/>
      <x:c r="L584" s="7" t="str">
        <x:f>IF(K584="","OPEN",IF(J584="","FAIL","PASS"))</x:f>
        <x:v>OPEN</x:v>
      </x:c>
    </x:row>
    <x:row r="585" ht="38" customHeight="1">
      <x:c r="B585" s="7" t="str">
        <x:v>REA-M-C-SF-03</x:v>
      </x:c>
      <x:c r="C585" s="7" t="str">
        <x:v>REA-M-C</x:v>
      </x:c>
      <x:c r="D585" s="7" t="str">
        <x:v>PTC-C</x:v>
      </x:c>
      <x:c r="E585" s="7" t="str">
        <x:v>BL-X</x:v>
      </x:c>
      <x:c r="F585" s="7" t="str">
        <x:v>SF</x:v>
      </x:c>
      <x:c r="G585" s="7" t="str">
        <x:v>wetted surface finish</x:v>
      </x:c>
      <x:c r="H585" s="10" t="str">
        <x:v>roughness, surface energy and clean recovery</x:v>
      </x:c>
      <x:c r="I585" s="10" t="str">
        <x:v>retained until article disposition</x:v>
      </x:c>
      <x:c r="J585" s="7" t="str"/>
      <x:c r="K585" s="7" t="str"/>
      <x:c r="L585" s="7" t="str">
        <x:f>IF(K585="","OPEN",IF(J585="","FAIL","PASS"))</x:f>
        <x:v>OPEN</x:v>
      </x:c>
    </x:row>
    <x:row r="586" ht="38" customHeight="1">
      <x:c r="B586" s="7" t="str">
        <x:v>REA-M-C-SF-04</x:v>
      </x:c>
      <x:c r="C586" s="7" t="str">
        <x:v>REA-M-C</x:v>
      </x:c>
      <x:c r="D586" s="7" t="str">
        <x:v>PTC-C</x:v>
      </x:c>
      <x:c r="E586" s="7" t="str">
        <x:v>BL-X</x:v>
      </x:c>
      <x:c r="F586" s="7" t="str">
        <x:v>SF</x:v>
      </x:c>
      <x:c r="G586" s="7" t="str">
        <x:v>wetted surface finish</x:v>
      </x:c>
      <x:c r="H586" s="10" t="str">
        <x:v>roughness, surface energy and clean recovery</x:v>
      </x:c>
      <x:c r="I586" s="10" t="str">
        <x:v>retained until article disposition</x:v>
      </x:c>
      <x:c r="J586" s="7" t="str"/>
      <x:c r="K586" s="7" t="str"/>
      <x:c r="L586" s="7" t="str">
        <x:f>IF(K586="","OPEN",IF(J586="","FAIL","PASS"))</x:f>
        <x:v>OPEN</x:v>
      </x:c>
    </x:row>
    <x:row r="587" ht="38" customHeight="1">
      <x:c r="B587" s="7" t="str">
        <x:v>REA-M-C-SF-05</x:v>
      </x:c>
      <x:c r="C587" s="7" t="str">
        <x:v>REA-M-C</x:v>
      </x:c>
      <x:c r="D587" s="7" t="str">
        <x:v>PTC-C</x:v>
      </x:c>
      <x:c r="E587" s="7" t="str">
        <x:v>BL-X</x:v>
      </x:c>
      <x:c r="F587" s="7" t="str">
        <x:v>SF</x:v>
      </x:c>
      <x:c r="G587" s="7" t="str">
        <x:v>wetted surface finish</x:v>
      </x:c>
      <x:c r="H587" s="10" t="str">
        <x:v>roughness, surface energy and clean recovery</x:v>
      </x:c>
      <x:c r="I587" s="10" t="str">
        <x:v>retained until article disposition</x:v>
      </x:c>
      <x:c r="J587" s="7" t="str"/>
      <x:c r="K587" s="7" t="str"/>
      <x:c r="L587" s="7" t="str">
        <x:f>IF(K587="","OPEN",IF(J587="","FAIL","PASS"))</x:f>
        <x:v>OPEN</x:v>
      </x:c>
    </x:row>
    <x:row r="588" ht="38" customHeight="1">
      <x:c r="B588" s="7" t="str">
        <x:v>REA-M-C-SF-06</x:v>
      </x:c>
      <x:c r="C588" s="7" t="str">
        <x:v>REA-M-C</x:v>
      </x:c>
      <x:c r="D588" s="7" t="str">
        <x:v>PTC-C</x:v>
      </x:c>
      <x:c r="E588" s="7" t="str">
        <x:v>BL-X</x:v>
      </x:c>
      <x:c r="F588" s="7" t="str">
        <x:v>SF</x:v>
      </x:c>
      <x:c r="G588" s="7" t="str">
        <x:v>wetted surface finish</x:v>
      </x:c>
      <x:c r="H588" s="10" t="str">
        <x:v>roughness, surface energy and clean recovery</x:v>
      </x:c>
      <x:c r="I588" s="10" t="str">
        <x:v>retained until article disposition</x:v>
      </x:c>
      <x:c r="J588" s="7" t="str"/>
      <x:c r="K588" s="7" t="str"/>
      <x:c r="L588" s="7" t="str">
        <x:f>IF(K588="","OPEN",IF(J588="","FAIL","PASS"))</x:f>
        <x:v>OPEN</x:v>
      </x:c>
    </x:row>
    <x:row r="589" ht="38" customHeight="1">
      <x:c r="B589" s="7" t="str">
        <x:v>REA-M-C-SF-07</x:v>
      </x:c>
      <x:c r="C589" s="7" t="str">
        <x:v>REA-M-C</x:v>
      </x:c>
      <x:c r="D589" s="7" t="str">
        <x:v>PTC-C</x:v>
      </x:c>
      <x:c r="E589" s="7" t="str">
        <x:v>BL-X</x:v>
      </x:c>
      <x:c r="F589" s="7" t="str">
        <x:v>SF</x:v>
      </x:c>
      <x:c r="G589" s="7" t="str">
        <x:v>wetted surface finish</x:v>
      </x:c>
      <x:c r="H589" s="10" t="str">
        <x:v>roughness, surface energy and clean recovery</x:v>
      </x:c>
      <x:c r="I589" s="10" t="str">
        <x:v>retained until article disposition</x:v>
      </x:c>
      <x:c r="J589" s="7" t="str"/>
      <x:c r="K589" s="7" t="str"/>
      <x:c r="L589" s="7" t="str">
        <x:f>IF(K589="","OPEN",IF(J589="","FAIL","PASS"))</x:f>
        <x:v>OPEN</x:v>
      </x:c>
    </x:row>
    <x:row r="590" ht="38" customHeight="1">
      <x:c r="B590" s="7" t="str">
        <x:v>REA-M-C-SF-08</x:v>
      </x:c>
      <x:c r="C590" s="7" t="str">
        <x:v>REA-M-C</x:v>
      </x:c>
      <x:c r="D590" s="7" t="str">
        <x:v>PTC-C</x:v>
      </x:c>
      <x:c r="E590" s="7" t="str">
        <x:v>BL-X</x:v>
      </x:c>
      <x:c r="F590" s="7" t="str">
        <x:v>SF</x:v>
      </x:c>
      <x:c r="G590" s="7" t="str">
        <x:v>wetted surface finish</x:v>
      </x:c>
      <x:c r="H590" s="10" t="str">
        <x:v>roughness, surface energy and clean recovery</x:v>
      </x:c>
      <x:c r="I590" s="10" t="str">
        <x:v>retained until article disposition</x:v>
      </x:c>
      <x:c r="J590" s="7" t="str"/>
      <x:c r="K590" s="7" t="str"/>
      <x:c r="L590" s="7" t="str">
        <x:f>IF(K590="","OPEN",IF(J590="","FAIL","PASS"))</x:f>
        <x:v>OPEN</x:v>
      </x:c>
    </x:row>
    <x:row r="591" ht="38" customHeight="1">
      <x:c r="B591" s="7" t="str">
        <x:v>REA-M-C-CP-01</x:v>
      </x:c>
      <x:c r="C591" s="7" t="str">
        <x:v>REA-M-C</x:v>
      </x:c>
      <x:c r="D591" s="7" t="str">
        <x:v>PTC-C</x:v>
      </x:c>
      <x:c r="E591" s="7" t="str">
        <x:v>BL-X</x:v>
      </x:c>
      <x:c r="F591" s="7" t="str">
        <x:v>CP</x:v>
      </x:c>
      <x:c r="G591" s="7" t="str">
        <x:v>cable or tube penetration</x:v>
      </x:c>
      <x:c r="H591" s="10" t="str">
        <x:v>leak, strain relief and evidence independence</x:v>
      </x:c>
      <x:c r="I591" s="10" t="str">
        <x:v>retained until article disposition</x:v>
      </x:c>
      <x:c r="J591" s="7" t="str"/>
      <x:c r="K591" s="7" t="str"/>
      <x:c r="L591" s="7" t="str">
        <x:f>IF(K591="","OPEN",IF(J591="","FAIL","PASS"))</x:f>
        <x:v>OPEN</x:v>
      </x:c>
    </x:row>
    <x:row r="592" ht="38" customHeight="1">
      <x:c r="B592" s="7" t="str">
        <x:v>REA-M-C-CP-02</x:v>
      </x:c>
      <x:c r="C592" s="7" t="str">
        <x:v>REA-M-C</x:v>
      </x:c>
      <x:c r="D592" s="7" t="str">
        <x:v>PTC-C</x:v>
      </x:c>
      <x:c r="E592" s="7" t="str">
        <x:v>BL-X</x:v>
      </x:c>
      <x:c r="F592" s="7" t="str">
        <x:v>CP</x:v>
      </x:c>
      <x:c r="G592" s="7" t="str">
        <x:v>cable or tube penetration</x:v>
      </x:c>
      <x:c r="H592" s="10" t="str">
        <x:v>leak, strain relief and evidence independence</x:v>
      </x:c>
      <x:c r="I592" s="10" t="str">
        <x:v>retained until article disposition</x:v>
      </x:c>
      <x:c r="J592" s="7" t="str"/>
      <x:c r="K592" s="7" t="str"/>
      <x:c r="L592" s="7" t="str">
        <x:f>IF(K592="","OPEN",IF(J592="","FAIL","PASS"))</x:f>
        <x:v>OPEN</x:v>
      </x:c>
    </x:row>
    <x:row r="593" ht="38" customHeight="1">
      <x:c r="B593" s="7" t="str">
        <x:v>REA-M-C-CP-03</x:v>
      </x:c>
      <x:c r="C593" s="7" t="str">
        <x:v>REA-M-C</x:v>
      </x:c>
      <x:c r="D593" s="7" t="str">
        <x:v>PTC-C</x:v>
      </x:c>
      <x:c r="E593" s="7" t="str">
        <x:v>BL-X</x:v>
      </x:c>
      <x:c r="F593" s="7" t="str">
        <x:v>CP</x:v>
      </x:c>
      <x:c r="G593" s="7" t="str">
        <x:v>cable or tube penetration</x:v>
      </x:c>
      <x:c r="H593" s="10" t="str">
        <x:v>leak, strain relief and evidence independence</x:v>
      </x:c>
      <x:c r="I593" s="10" t="str">
        <x:v>retained until article disposition</x:v>
      </x:c>
      <x:c r="J593" s="7" t="str"/>
      <x:c r="K593" s="7" t="str"/>
      <x:c r="L593" s="7" t="str">
        <x:f>IF(K593="","OPEN",IF(J593="","FAIL","PASS"))</x:f>
        <x:v>OPEN</x:v>
      </x:c>
    </x:row>
    <x:row r="594" ht="38" customHeight="1">
      <x:c r="B594" s="7" t="str">
        <x:v>REA-M-C-CP-04</x:v>
      </x:c>
      <x:c r="C594" s="7" t="str">
        <x:v>REA-M-C</x:v>
      </x:c>
      <x:c r="D594" s="7" t="str">
        <x:v>PTC-C</x:v>
      </x:c>
      <x:c r="E594" s="7" t="str">
        <x:v>BL-X</x:v>
      </x:c>
      <x:c r="F594" s="7" t="str">
        <x:v>CP</x:v>
      </x:c>
      <x:c r="G594" s="7" t="str">
        <x:v>cable or tube penetration</x:v>
      </x:c>
      <x:c r="H594" s="10" t="str">
        <x:v>leak, strain relief and evidence independence</x:v>
      </x:c>
      <x:c r="I594" s="10" t="str">
        <x:v>retained until article disposition</x:v>
      </x:c>
      <x:c r="J594" s="7" t="str"/>
      <x:c r="K594" s="7" t="str"/>
      <x:c r="L594" s="7" t="str">
        <x:f>IF(K594="","OPEN",IF(J594="","FAIL","PASS"))</x:f>
        <x:v>OPEN</x:v>
      </x:c>
    </x:row>
    <x:row r="595" ht="38" customHeight="1">
      <x:c r="B595" s="7" t="str">
        <x:v>REA-M-C-CP-05</x:v>
      </x:c>
      <x:c r="C595" s="7" t="str">
        <x:v>REA-M-C</x:v>
      </x:c>
      <x:c r="D595" s="7" t="str">
        <x:v>PTC-C</x:v>
      </x:c>
      <x:c r="E595" s="7" t="str">
        <x:v>BL-X</x:v>
      </x:c>
      <x:c r="F595" s="7" t="str">
        <x:v>CP</x:v>
      </x:c>
      <x:c r="G595" s="7" t="str">
        <x:v>cable or tube penetration</x:v>
      </x:c>
      <x:c r="H595" s="10" t="str">
        <x:v>leak, strain relief and evidence independence</x:v>
      </x:c>
      <x:c r="I595" s="10" t="str">
        <x:v>retained until article disposition</x:v>
      </x:c>
      <x:c r="J595" s="7" t="str"/>
      <x:c r="K595" s="7" t="str"/>
      <x:c r="L595" s="7" t="str">
        <x:f>IF(K595="","OPEN",IF(J595="","FAIL","PASS"))</x:f>
        <x:v>OPEN</x:v>
      </x:c>
    </x:row>
    <x:row r="596" ht="38" customHeight="1">
      <x:c r="B596" s="7" t="str">
        <x:v>REA-M-C-CP-06</x:v>
      </x:c>
      <x:c r="C596" s="7" t="str">
        <x:v>REA-M-C</x:v>
      </x:c>
      <x:c r="D596" s="7" t="str">
        <x:v>PTC-C</x:v>
      </x:c>
      <x:c r="E596" s="7" t="str">
        <x:v>BL-X</x:v>
      </x:c>
      <x:c r="F596" s="7" t="str">
        <x:v>CP</x:v>
      </x:c>
      <x:c r="G596" s="7" t="str">
        <x:v>cable or tube penetration</x:v>
      </x:c>
      <x:c r="H596" s="10" t="str">
        <x:v>leak, strain relief and evidence independence</x:v>
      </x:c>
      <x:c r="I596" s="10" t="str">
        <x:v>retained until article disposition</x:v>
      </x:c>
      <x:c r="J596" s="7" t="str"/>
      <x:c r="K596" s="7" t="str"/>
      <x:c r="L596" s="7" t="str">
        <x:f>IF(K596="","OPEN",IF(J596="","FAIL","PASS"))</x:f>
        <x:v>OPEN</x:v>
      </x:c>
    </x:row>
    <x:row r="597" ht="38" customHeight="1">
      <x:c r="B597" s="7" t="str">
        <x:v>REA-M-C-CP-07</x:v>
      </x:c>
      <x:c r="C597" s="7" t="str">
        <x:v>REA-M-C</x:v>
      </x:c>
      <x:c r="D597" s="7" t="str">
        <x:v>PTC-C</x:v>
      </x:c>
      <x:c r="E597" s="7" t="str">
        <x:v>BL-X</x:v>
      </x:c>
      <x:c r="F597" s="7" t="str">
        <x:v>CP</x:v>
      </x:c>
      <x:c r="G597" s="7" t="str">
        <x:v>cable or tube penetration</x:v>
      </x:c>
      <x:c r="H597" s="10" t="str">
        <x:v>leak, strain relief and evidence independence</x:v>
      </x:c>
      <x:c r="I597" s="10" t="str">
        <x:v>retained until article disposition</x:v>
      </x:c>
      <x:c r="J597" s="7" t="str"/>
      <x:c r="K597" s="7" t="str"/>
      <x:c r="L597" s="7" t="str">
        <x:f>IF(K597="","OPEN",IF(J597="","FAIL","PASS"))</x:f>
        <x:v>OPEN</x:v>
      </x:c>
    </x:row>
    <x:row r="598" ht="38" customHeight="1">
      <x:c r="B598" s="7" t="str">
        <x:v>REA-M-C-CP-08</x:v>
      </x:c>
      <x:c r="C598" s="7" t="str">
        <x:v>REA-M-C</x:v>
      </x:c>
      <x:c r="D598" s="7" t="str">
        <x:v>PTC-C</x:v>
      </x:c>
      <x:c r="E598" s="7" t="str">
        <x:v>BL-X</x:v>
      </x:c>
      <x:c r="F598" s="7" t="str">
        <x:v>CP</x:v>
      </x:c>
      <x:c r="G598" s="7" t="str">
        <x:v>cable or tube penetration</x:v>
      </x:c>
      <x:c r="H598" s="10" t="str">
        <x:v>leak, strain relief and evidence independence</x:v>
      </x:c>
      <x:c r="I598" s="10" t="str">
        <x:v>retained until article disposition</x:v>
      </x:c>
      <x:c r="J598" s="7" t="str"/>
      <x:c r="K598" s="7" t="str"/>
      <x:c r="L598" s="7" t="str">
        <x:f>IF(K598="","OPEN",IF(J598="","FAIL","PASS"))</x:f>
        <x:v>OPEN</x:v>
      </x:c>
    </x:row>
    <x:row r="599" ht="38" customHeight="1">
      <x:c r="B599" s="7" t="str">
        <x:v>REA-M-C-SM-01</x:v>
      </x:c>
      <x:c r="C599" s="7" t="str">
        <x:v>REA-M-C</x:v>
      </x:c>
      <x:c r="D599" s="7" t="str">
        <x:v>PTC-C</x:v>
      </x:c>
      <x:c r="E599" s="7" t="str">
        <x:v>BL-X</x:v>
      </x:c>
      <x:c r="F599" s="7" t="str">
        <x:v>SM</x:v>
      </x:c>
      <x:c r="G599" s="7" t="str">
        <x:v>sensor mount and datum</x:v>
      </x:c>
      <x:c r="H599" s="10" t="str">
        <x:v>transfer stiffness, drift and removable calibration</x:v>
      </x:c>
      <x:c r="I599" s="10" t="str">
        <x:v>retained until article disposition</x:v>
      </x:c>
      <x:c r="J599" s="7" t="str"/>
      <x:c r="K599" s="7" t="str"/>
      <x:c r="L599" s="7" t="str">
        <x:f>IF(K599="","OPEN",IF(J599="","FAIL","PASS"))</x:f>
        <x:v>OPEN</x:v>
      </x:c>
    </x:row>
    <x:row r="600" ht="38" customHeight="1">
      <x:c r="B600" s="7" t="str">
        <x:v>REA-M-C-SM-02</x:v>
      </x:c>
      <x:c r="C600" s="7" t="str">
        <x:v>REA-M-C</x:v>
      </x:c>
      <x:c r="D600" s="7" t="str">
        <x:v>PTC-C</x:v>
      </x:c>
      <x:c r="E600" s="7" t="str">
        <x:v>BL-X</x:v>
      </x:c>
      <x:c r="F600" s="7" t="str">
        <x:v>SM</x:v>
      </x:c>
      <x:c r="G600" s="7" t="str">
        <x:v>sensor mount and datum</x:v>
      </x:c>
      <x:c r="H600" s="10" t="str">
        <x:v>transfer stiffness, drift and removable calibration</x:v>
      </x:c>
      <x:c r="I600" s="10" t="str">
        <x:v>retained until article disposition</x:v>
      </x:c>
      <x:c r="J600" s="7" t="str"/>
      <x:c r="K600" s="7" t="str"/>
      <x:c r="L600" s="7" t="str">
        <x:f>IF(K600="","OPEN",IF(J600="","FAIL","PASS"))</x:f>
        <x:v>OPEN</x:v>
      </x:c>
    </x:row>
    <x:row r="601" ht="38" customHeight="1">
      <x:c r="B601" s="7" t="str">
        <x:v>REA-M-C-SM-03</x:v>
      </x:c>
      <x:c r="C601" s="7" t="str">
        <x:v>REA-M-C</x:v>
      </x:c>
      <x:c r="D601" s="7" t="str">
        <x:v>PTC-C</x:v>
      </x:c>
      <x:c r="E601" s="7" t="str">
        <x:v>BL-X</x:v>
      </x:c>
      <x:c r="F601" s="7" t="str">
        <x:v>SM</x:v>
      </x:c>
      <x:c r="G601" s="7" t="str">
        <x:v>sensor mount and datum</x:v>
      </x:c>
      <x:c r="H601" s="10" t="str">
        <x:v>transfer stiffness, drift and removable calibration</x:v>
      </x:c>
      <x:c r="I601" s="10" t="str">
        <x:v>retained until article disposition</x:v>
      </x:c>
      <x:c r="J601" s="7" t="str"/>
      <x:c r="K601" s="7" t="str"/>
      <x:c r="L601" s="7" t="str">
        <x:f>IF(K601="","OPEN",IF(J601="","FAIL","PASS"))</x:f>
        <x:v>OPEN</x:v>
      </x:c>
    </x:row>
    <x:row r="602" ht="38" customHeight="1">
      <x:c r="B602" s="7" t="str">
        <x:v>REA-M-C-SM-04</x:v>
      </x:c>
      <x:c r="C602" s="7" t="str">
        <x:v>REA-M-C</x:v>
      </x:c>
      <x:c r="D602" s="7" t="str">
        <x:v>PTC-C</x:v>
      </x:c>
      <x:c r="E602" s="7" t="str">
        <x:v>BL-X</x:v>
      </x:c>
      <x:c r="F602" s="7" t="str">
        <x:v>SM</x:v>
      </x:c>
      <x:c r="G602" s="7" t="str">
        <x:v>sensor mount and datum</x:v>
      </x:c>
      <x:c r="H602" s="10" t="str">
        <x:v>transfer stiffness, drift and removable calibration</x:v>
      </x:c>
      <x:c r="I602" s="10" t="str">
        <x:v>retained until article disposition</x:v>
      </x:c>
      <x:c r="J602" s="7" t="str"/>
      <x:c r="K602" s="7" t="str"/>
      <x:c r="L602" s="7" t="str">
        <x:f>IF(K602="","OPEN",IF(J602="","FAIL","PASS"))</x:f>
        <x:v>OPEN</x:v>
      </x:c>
    </x:row>
    <x:row r="603" ht="38" customHeight="1">
      <x:c r="B603" s="7" t="str">
        <x:v>REA-M-C-SM-05</x:v>
      </x:c>
      <x:c r="C603" s="7" t="str">
        <x:v>REA-M-C</x:v>
      </x:c>
      <x:c r="D603" s="7" t="str">
        <x:v>PTC-C</x:v>
      </x:c>
      <x:c r="E603" s="7" t="str">
        <x:v>BL-X</x:v>
      </x:c>
      <x:c r="F603" s="7" t="str">
        <x:v>SM</x:v>
      </x:c>
      <x:c r="G603" s="7" t="str">
        <x:v>sensor mount and datum</x:v>
      </x:c>
      <x:c r="H603" s="10" t="str">
        <x:v>transfer stiffness, drift and removable calibration</x:v>
      </x:c>
      <x:c r="I603" s="10" t="str">
        <x:v>retained until article disposition</x:v>
      </x:c>
      <x:c r="J603" s="7" t="str"/>
      <x:c r="K603" s="7" t="str"/>
      <x:c r="L603" s="7" t="str">
        <x:f>IF(K603="","OPEN",IF(J603="","FAIL","PASS"))</x:f>
        <x:v>OPEN</x:v>
      </x:c>
    </x:row>
    <x:row r="604" ht="38" customHeight="1">
      <x:c r="B604" s="7" t="str">
        <x:v>REA-M-C-SM-06</x:v>
      </x:c>
      <x:c r="C604" s="7" t="str">
        <x:v>REA-M-C</x:v>
      </x:c>
      <x:c r="D604" s="7" t="str">
        <x:v>PTC-C</x:v>
      </x:c>
      <x:c r="E604" s="7" t="str">
        <x:v>BL-X</x:v>
      </x:c>
      <x:c r="F604" s="7" t="str">
        <x:v>SM</x:v>
      </x:c>
      <x:c r="G604" s="7" t="str">
        <x:v>sensor mount and datum</x:v>
      </x:c>
      <x:c r="H604" s="10" t="str">
        <x:v>transfer stiffness, drift and removable calibration</x:v>
      </x:c>
      <x:c r="I604" s="10" t="str">
        <x:v>retained until article disposition</x:v>
      </x:c>
      <x:c r="J604" s="7" t="str"/>
      <x:c r="K604" s="7" t="str"/>
      <x:c r="L604" s="7" t="str">
        <x:f>IF(K604="","OPEN",IF(J604="","FAIL","PASS"))</x:f>
        <x:v>OPEN</x:v>
      </x:c>
    </x:row>
    <x:row r="605" ht="38" customHeight="1">
      <x:c r="B605" s="7" t="str">
        <x:v>REA-M-C-SM-07</x:v>
      </x:c>
      <x:c r="C605" s="7" t="str">
        <x:v>REA-M-C</x:v>
      </x:c>
      <x:c r="D605" s="7" t="str">
        <x:v>PTC-C</x:v>
      </x:c>
      <x:c r="E605" s="7" t="str">
        <x:v>BL-X</x:v>
      </x:c>
      <x:c r="F605" s="7" t="str">
        <x:v>SM</x:v>
      </x:c>
      <x:c r="G605" s="7" t="str">
        <x:v>sensor mount and datum</x:v>
      </x:c>
      <x:c r="H605" s="10" t="str">
        <x:v>transfer stiffness, drift and removable calibration</x:v>
      </x:c>
      <x:c r="I605" s="10" t="str">
        <x:v>retained until article disposition</x:v>
      </x:c>
      <x:c r="J605" s="7" t="str"/>
      <x:c r="K605" s="7" t="str"/>
      <x:c r="L605" s="7" t="str">
        <x:f>IF(K605="","OPEN",IF(J605="","FAIL","PASS"))</x:f>
        <x:v>OPEN</x:v>
      </x:c>
    </x:row>
    <x:row r="606" ht="38" customHeight="1">
      <x:c r="B606" s="7" t="str">
        <x:v>REA-M-C-SM-08</x:v>
      </x:c>
      <x:c r="C606" s="7" t="str">
        <x:v>REA-M-C</x:v>
      </x:c>
      <x:c r="D606" s="7" t="str">
        <x:v>PTC-C</x:v>
      </x:c>
      <x:c r="E606" s="7" t="str">
        <x:v>BL-X</x:v>
      </x:c>
      <x:c r="F606" s="7" t="str">
        <x:v>SM</x:v>
      </x:c>
      <x:c r="G606" s="7" t="str">
        <x:v>sensor mount and datum</x:v>
      </x:c>
      <x:c r="H606" s="10" t="str">
        <x:v>transfer stiffness, drift and removable calibration</x:v>
      </x:c>
      <x:c r="I606" s="10" t="str">
        <x:v>retained until article disposition</x:v>
      </x:c>
      <x:c r="J606" s="7" t="str"/>
      <x:c r="K606" s="7" t="str"/>
      <x:c r="L606" s="7" t="str">
        <x:f>IF(K606="","OPEN",IF(J606="","FAIL","PASS"))</x:f>
        <x:v>OPEN</x:v>
      </x:c>
    </x:row>
    <x:row r="607" ht="38" customHeight="1">
      <x:c r="B607" s="7" t="str">
        <x:v>REA-D-A-CJ-01</x:v>
      </x:c>
      <x:c r="C607" s="7" t="str">
        <x:v>REA-D-A</x:v>
      </x:c>
      <x:c r="D607" s="7" t="str">
        <x:v>PTC-A</x:v>
      </x:c>
      <x:c r="E607" s="7" t="str">
        <x:v>BL-Y</x:v>
      </x:c>
      <x:c r="F607" s="7" t="str">
        <x:v>CJ</x:v>
      </x:c>
      <x:c r="G607" s="7" t="str">
        <x:v>wetted joint or weld</x:v>
      </x:c>
      <x:c r="H607" s="10" t="str">
        <x:v>geometry, surface and leak integrity</x:v>
      </x:c>
      <x:c r="I607" s="10" t="str">
        <x:v>retained until article disposition</x:v>
      </x:c>
      <x:c r="J607" s="7" t="str"/>
      <x:c r="K607" s="7" t="str"/>
      <x:c r="L607" s="7" t="str">
        <x:f>IF(K607="","OPEN",IF(J607="","FAIL","PASS"))</x:f>
        <x:v>OPEN</x:v>
      </x:c>
    </x:row>
    <x:row r="608" ht="38" customHeight="1">
      <x:c r="B608" s="7" t="str">
        <x:v>REA-D-A-CJ-02</x:v>
      </x:c>
      <x:c r="C608" s="7" t="str">
        <x:v>REA-D-A</x:v>
      </x:c>
      <x:c r="D608" s="7" t="str">
        <x:v>PTC-A</x:v>
      </x:c>
      <x:c r="E608" s="7" t="str">
        <x:v>BL-Y</x:v>
      </x:c>
      <x:c r="F608" s="7" t="str">
        <x:v>CJ</x:v>
      </x:c>
      <x:c r="G608" s="7" t="str">
        <x:v>wetted joint or weld</x:v>
      </x:c>
      <x:c r="H608" s="10" t="str">
        <x:v>geometry, surface and leak integrity</x:v>
      </x:c>
      <x:c r="I608" s="10" t="str">
        <x:v>retained until article disposition</x:v>
      </x:c>
      <x:c r="J608" s="7" t="str"/>
      <x:c r="K608" s="7" t="str"/>
      <x:c r="L608" s="7" t="str">
        <x:f>IF(K608="","OPEN",IF(J608="","FAIL","PASS"))</x:f>
        <x:v>OPEN</x:v>
      </x:c>
    </x:row>
    <x:row r="609" ht="38" customHeight="1">
      <x:c r="B609" s="7" t="str">
        <x:v>REA-D-A-CJ-03</x:v>
      </x:c>
      <x:c r="C609" s="7" t="str">
        <x:v>REA-D-A</x:v>
      </x:c>
      <x:c r="D609" s="7" t="str">
        <x:v>PTC-A</x:v>
      </x:c>
      <x:c r="E609" s="7" t="str">
        <x:v>BL-Y</x:v>
      </x:c>
      <x:c r="F609" s="7" t="str">
        <x:v>CJ</x:v>
      </x:c>
      <x:c r="G609" s="7" t="str">
        <x:v>wetted joint or weld</x:v>
      </x:c>
      <x:c r="H609" s="10" t="str">
        <x:v>geometry, surface and leak integrity</x:v>
      </x:c>
      <x:c r="I609" s="10" t="str">
        <x:v>retained until article disposition</x:v>
      </x:c>
      <x:c r="J609" s="7" t="str"/>
      <x:c r="K609" s="7" t="str"/>
      <x:c r="L609" s="7" t="str">
        <x:f>IF(K609="","OPEN",IF(J609="","FAIL","PASS"))</x:f>
        <x:v>OPEN</x:v>
      </x:c>
    </x:row>
    <x:row r="610" ht="38" customHeight="1">
      <x:c r="B610" s="7" t="str">
        <x:v>REA-D-A-CJ-04</x:v>
      </x:c>
      <x:c r="C610" s="7" t="str">
        <x:v>REA-D-A</x:v>
      </x:c>
      <x:c r="D610" s="7" t="str">
        <x:v>PTC-A</x:v>
      </x:c>
      <x:c r="E610" s="7" t="str">
        <x:v>BL-Y</x:v>
      </x:c>
      <x:c r="F610" s="7" t="str">
        <x:v>CJ</x:v>
      </x:c>
      <x:c r="G610" s="7" t="str">
        <x:v>wetted joint or weld</x:v>
      </x:c>
      <x:c r="H610" s="10" t="str">
        <x:v>geometry, surface and leak integrity</x:v>
      </x:c>
      <x:c r="I610" s="10" t="str">
        <x:v>retained until article disposition</x:v>
      </x:c>
      <x:c r="J610" s="7" t="str"/>
      <x:c r="K610" s="7" t="str"/>
      <x:c r="L610" s="7" t="str">
        <x:f>IF(K610="","OPEN",IF(J610="","FAIL","PASS"))</x:f>
        <x:v>OPEN</x:v>
      </x:c>
    </x:row>
    <x:row r="611" ht="38" customHeight="1">
      <x:c r="B611" s="7" t="str">
        <x:v>REA-D-A-CJ-05</x:v>
      </x:c>
      <x:c r="C611" s="7" t="str">
        <x:v>REA-D-A</x:v>
      </x:c>
      <x:c r="D611" s="7" t="str">
        <x:v>PTC-A</x:v>
      </x:c>
      <x:c r="E611" s="7" t="str">
        <x:v>BL-Y</x:v>
      </x:c>
      <x:c r="F611" s="7" t="str">
        <x:v>CJ</x:v>
      </x:c>
      <x:c r="G611" s="7" t="str">
        <x:v>wetted joint or weld</x:v>
      </x:c>
      <x:c r="H611" s="10" t="str">
        <x:v>geometry, surface and leak integrity</x:v>
      </x:c>
      <x:c r="I611" s="10" t="str">
        <x:v>retained until article disposition</x:v>
      </x:c>
      <x:c r="J611" s="7" t="str"/>
      <x:c r="K611" s="7" t="str"/>
      <x:c r="L611" s="7" t="str">
        <x:f>IF(K611="","OPEN",IF(J611="","FAIL","PASS"))</x:f>
        <x:v>OPEN</x:v>
      </x:c>
    </x:row>
    <x:row r="612" ht="38" customHeight="1">
      <x:c r="B612" s="7" t="str">
        <x:v>REA-D-A-CJ-06</x:v>
      </x:c>
      <x:c r="C612" s="7" t="str">
        <x:v>REA-D-A</x:v>
      </x:c>
      <x:c r="D612" s="7" t="str">
        <x:v>PTC-A</x:v>
      </x:c>
      <x:c r="E612" s="7" t="str">
        <x:v>BL-Y</x:v>
      </x:c>
      <x:c r="F612" s="7" t="str">
        <x:v>CJ</x:v>
      </x:c>
      <x:c r="G612" s="7" t="str">
        <x:v>wetted joint or weld</x:v>
      </x:c>
      <x:c r="H612" s="10" t="str">
        <x:v>geometry, surface and leak integrity</x:v>
      </x:c>
      <x:c r="I612" s="10" t="str">
        <x:v>retained until article disposition</x:v>
      </x:c>
      <x:c r="J612" s="7" t="str"/>
      <x:c r="K612" s="7" t="str"/>
      <x:c r="L612" s="7" t="str">
        <x:f>IF(K612="","OPEN",IF(J612="","FAIL","PASS"))</x:f>
        <x:v>OPEN</x:v>
      </x:c>
    </x:row>
    <x:row r="613" ht="38" customHeight="1">
      <x:c r="B613" s="7" t="str">
        <x:v>REA-D-A-CJ-07</x:v>
      </x:c>
      <x:c r="C613" s="7" t="str">
        <x:v>REA-D-A</x:v>
      </x:c>
      <x:c r="D613" s="7" t="str">
        <x:v>PTC-A</x:v>
      </x:c>
      <x:c r="E613" s="7" t="str">
        <x:v>BL-Y</x:v>
      </x:c>
      <x:c r="F613" s="7" t="str">
        <x:v>CJ</x:v>
      </x:c>
      <x:c r="G613" s="7" t="str">
        <x:v>wetted joint or weld</x:v>
      </x:c>
      <x:c r="H613" s="10" t="str">
        <x:v>geometry, surface and leak integrity</x:v>
      </x:c>
      <x:c r="I613" s="10" t="str">
        <x:v>retained until article disposition</x:v>
      </x:c>
      <x:c r="J613" s="7" t="str"/>
      <x:c r="K613" s="7" t="str"/>
      <x:c r="L613" s="7" t="str">
        <x:f>IF(K613="","OPEN",IF(J613="","FAIL","PASS"))</x:f>
        <x:v>OPEN</x:v>
      </x:c>
    </x:row>
    <x:row r="614" ht="38" customHeight="1">
      <x:c r="B614" s="7" t="str">
        <x:v>REA-D-A-CJ-08</x:v>
      </x:c>
      <x:c r="C614" s="7" t="str">
        <x:v>REA-D-A</x:v>
      </x:c>
      <x:c r="D614" s="7" t="str">
        <x:v>PTC-A</x:v>
      </x:c>
      <x:c r="E614" s="7" t="str">
        <x:v>BL-Y</x:v>
      </x:c>
      <x:c r="F614" s="7" t="str">
        <x:v>CJ</x:v>
      </x:c>
      <x:c r="G614" s="7" t="str">
        <x:v>wetted joint or weld</x:v>
      </x:c>
      <x:c r="H614" s="10" t="str">
        <x:v>geometry, surface and leak integrity</x:v>
      </x:c>
      <x:c r="I614" s="10" t="str">
        <x:v>retained until article disposition</x:v>
      </x:c>
      <x:c r="J614" s="7" t="str"/>
      <x:c r="K614" s="7" t="str"/>
      <x:c r="L614" s="7" t="str">
        <x:f>IF(K614="","OPEN",IF(J614="","FAIL","PASS"))</x:f>
        <x:v>OPEN</x:v>
      </x:c>
    </x:row>
    <x:row r="615" ht="38" customHeight="1">
      <x:c r="B615" s="7" t="str">
        <x:v>REA-D-A-SE-01</x:v>
      </x:c>
      <x:c r="C615" s="7" t="str">
        <x:v>REA-D-A</x:v>
      </x:c>
      <x:c r="D615" s="7" t="str">
        <x:v>PTC-A</x:v>
      </x:c>
      <x:c r="E615" s="7" t="str">
        <x:v>BL-Y</x:v>
      </x:c>
      <x:c r="F615" s="7" t="str">
        <x:v>SE</x:v>
      </x:c>
      <x:c r="G615" s="7" t="str">
        <x:v>seal and gasket</x:v>
      </x:c>
      <x:c r="H615" s="10" t="str">
        <x:v>compression, compatibility and retained condition</x:v>
      </x:c>
      <x:c r="I615" s="10" t="str">
        <x:v>retained until article disposition</x:v>
      </x:c>
      <x:c r="J615" s="7" t="str"/>
      <x:c r="K615" s="7" t="str"/>
      <x:c r="L615" s="7" t="str">
        <x:f>IF(K615="","OPEN",IF(J615="","FAIL","PASS"))</x:f>
        <x:v>OPEN</x:v>
      </x:c>
    </x:row>
    <x:row r="616" ht="38" customHeight="1">
      <x:c r="B616" s="7" t="str">
        <x:v>REA-D-A-SE-02</x:v>
      </x:c>
      <x:c r="C616" s="7" t="str">
        <x:v>REA-D-A</x:v>
      </x:c>
      <x:c r="D616" s="7" t="str">
        <x:v>PTC-A</x:v>
      </x:c>
      <x:c r="E616" s="7" t="str">
        <x:v>BL-Y</x:v>
      </x:c>
      <x:c r="F616" s="7" t="str">
        <x:v>SE</x:v>
      </x:c>
      <x:c r="G616" s="7" t="str">
        <x:v>seal and gasket</x:v>
      </x:c>
      <x:c r="H616" s="10" t="str">
        <x:v>compression, compatibility and retained condition</x:v>
      </x:c>
      <x:c r="I616" s="10" t="str">
        <x:v>retained until article disposition</x:v>
      </x:c>
      <x:c r="J616" s="7" t="str"/>
      <x:c r="K616" s="7" t="str"/>
      <x:c r="L616" s="7" t="str">
        <x:f>IF(K616="","OPEN",IF(J616="","FAIL","PASS"))</x:f>
        <x:v>OPEN</x:v>
      </x:c>
    </x:row>
    <x:row r="617" ht="38" customHeight="1">
      <x:c r="B617" s="7" t="str">
        <x:v>REA-D-A-SE-03</x:v>
      </x:c>
      <x:c r="C617" s="7" t="str">
        <x:v>REA-D-A</x:v>
      </x:c>
      <x:c r="D617" s="7" t="str">
        <x:v>PTC-A</x:v>
      </x:c>
      <x:c r="E617" s="7" t="str">
        <x:v>BL-Y</x:v>
      </x:c>
      <x:c r="F617" s="7" t="str">
        <x:v>SE</x:v>
      </x:c>
      <x:c r="G617" s="7" t="str">
        <x:v>seal and gasket</x:v>
      </x:c>
      <x:c r="H617" s="10" t="str">
        <x:v>compression, compatibility and retained condition</x:v>
      </x:c>
      <x:c r="I617" s="10" t="str">
        <x:v>retained until article disposition</x:v>
      </x:c>
      <x:c r="J617" s="7" t="str"/>
      <x:c r="K617" s="7" t="str"/>
      <x:c r="L617" s="7" t="str">
        <x:f>IF(K617="","OPEN",IF(J617="","FAIL","PASS"))</x:f>
        <x:v>OPEN</x:v>
      </x:c>
    </x:row>
    <x:row r="618" ht="38" customHeight="1">
      <x:c r="B618" s="7" t="str">
        <x:v>REA-D-A-SE-04</x:v>
      </x:c>
      <x:c r="C618" s="7" t="str">
        <x:v>REA-D-A</x:v>
      </x:c>
      <x:c r="D618" s="7" t="str">
        <x:v>PTC-A</x:v>
      </x:c>
      <x:c r="E618" s="7" t="str">
        <x:v>BL-Y</x:v>
      </x:c>
      <x:c r="F618" s="7" t="str">
        <x:v>SE</x:v>
      </x:c>
      <x:c r="G618" s="7" t="str">
        <x:v>seal and gasket</x:v>
      </x:c>
      <x:c r="H618" s="10" t="str">
        <x:v>compression, compatibility and retained condition</x:v>
      </x:c>
      <x:c r="I618" s="10" t="str">
        <x:v>retained until article disposition</x:v>
      </x:c>
      <x:c r="J618" s="7" t="str"/>
      <x:c r="K618" s="7" t="str"/>
      <x:c r="L618" s="7" t="str">
        <x:f>IF(K618="","OPEN",IF(J618="","FAIL","PASS"))</x:f>
        <x:v>OPEN</x:v>
      </x:c>
    </x:row>
    <x:row r="619" ht="38" customHeight="1">
      <x:c r="B619" s="7" t="str">
        <x:v>REA-D-A-SE-05</x:v>
      </x:c>
      <x:c r="C619" s="7" t="str">
        <x:v>REA-D-A</x:v>
      </x:c>
      <x:c r="D619" s="7" t="str">
        <x:v>PTC-A</x:v>
      </x:c>
      <x:c r="E619" s="7" t="str">
        <x:v>BL-Y</x:v>
      </x:c>
      <x:c r="F619" s="7" t="str">
        <x:v>SE</x:v>
      </x:c>
      <x:c r="G619" s="7" t="str">
        <x:v>seal and gasket</x:v>
      </x:c>
      <x:c r="H619" s="10" t="str">
        <x:v>compression, compatibility and retained condition</x:v>
      </x:c>
      <x:c r="I619" s="10" t="str">
        <x:v>retained until article disposition</x:v>
      </x:c>
      <x:c r="J619" s="7" t="str"/>
      <x:c r="K619" s="7" t="str"/>
      <x:c r="L619" s="7" t="str">
        <x:f>IF(K619="","OPEN",IF(J619="","FAIL","PASS"))</x:f>
        <x:v>OPEN</x:v>
      </x:c>
    </x:row>
    <x:row r="620" ht="38" customHeight="1">
      <x:c r="B620" s="7" t="str">
        <x:v>REA-D-A-SE-06</x:v>
      </x:c>
      <x:c r="C620" s="7" t="str">
        <x:v>REA-D-A</x:v>
      </x:c>
      <x:c r="D620" s="7" t="str">
        <x:v>PTC-A</x:v>
      </x:c>
      <x:c r="E620" s="7" t="str">
        <x:v>BL-Y</x:v>
      </x:c>
      <x:c r="F620" s="7" t="str">
        <x:v>SE</x:v>
      </x:c>
      <x:c r="G620" s="7" t="str">
        <x:v>seal and gasket</x:v>
      </x:c>
      <x:c r="H620" s="10" t="str">
        <x:v>compression, compatibility and retained condition</x:v>
      </x:c>
      <x:c r="I620" s="10" t="str">
        <x:v>retained until article disposition</x:v>
      </x:c>
      <x:c r="J620" s="7" t="str"/>
      <x:c r="K620" s="7" t="str"/>
      <x:c r="L620" s="7" t="str">
        <x:f>IF(K620="","OPEN",IF(J620="","FAIL","PASS"))</x:f>
        <x:v>OPEN</x:v>
      </x:c>
    </x:row>
    <x:row r="621" ht="38" customHeight="1">
      <x:c r="B621" s="7" t="str">
        <x:v>REA-D-A-SE-07</x:v>
      </x:c>
      <x:c r="C621" s="7" t="str">
        <x:v>REA-D-A</x:v>
      </x:c>
      <x:c r="D621" s="7" t="str">
        <x:v>PTC-A</x:v>
      </x:c>
      <x:c r="E621" s="7" t="str">
        <x:v>BL-Y</x:v>
      </x:c>
      <x:c r="F621" s="7" t="str">
        <x:v>SE</x:v>
      </x:c>
      <x:c r="G621" s="7" t="str">
        <x:v>seal and gasket</x:v>
      </x:c>
      <x:c r="H621" s="10" t="str">
        <x:v>compression, compatibility and retained condition</x:v>
      </x:c>
      <x:c r="I621" s="10" t="str">
        <x:v>retained until article disposition</x:v>
      </x:c>
      <x:c r="J621" s="7" t="str"/>
      <x:c r="K621" s="7" t="str"/>
      <x:c r="L621" s="7" t="str">
        <x:f>IF(K621="","OPEN",IF(J621="","FAIL","PASS"))</x:f>
        <x:v>OPEN</x:v>
      </x:c>
    </x:row>
    <x:row r="622" ht="38" customHeight="1">
      <x:c r="B622" s="7" t="str">
        <x:v>REA-D-A-SE-08</x:v>
      </x:c>
      <x:c r="C622" s="7" t="str">
        <x:v>REA-D-A</x:v>
      </x:c>
      <x:c r="D622" s="7" t="str">
        <x:v>PTC-A</x:v>
      </x:c>
      <x:c r="E622" s="7" t="str">
        <x:v>BL-Y</x:v>
      </x:c>
      <x:c r="F622" s="7" t="str">
        <x:v>SE</x:v>
      </x:c>
      <x:c r="G622" s="7" t="str">
        <x:v>seal and gasket</x:v>
      </x:c>
      <x:c r="H622" s="10" t="str">
        <x:v>compression, compatibility and retained condition</x:v>
      </x:c>
      <x:c r="I622" s="10" t="str">
        <x:v>retained until article disposition</x:v>
      </x:c>
      <x:c r="J622" s="7" t="str"/>
      <x:c r="K622" s="7" t="str"/>
      <x:c r="L622" s="7" t="str">
        <x:f>IF(K622="","OPEN",IF(J622="","FAIL","PASS"))</x:f>
        <x:v>OPEN</x:v>
      </x:c>
    </x:row>
    <x:row r="623" ht="38" customHeight="1">
      <x:c r="B623" s="7" t="str">
        <x:v>REA-D-A-SF-01</x:v>
      </x:c>
      <x:c r="C623" s="7" t="str">
        <x:v>REA-D-A</x:v>
      </x:c>
      <x:c r="D623" s="7" t="str">
        <x:v>PTC-A</x:v>
      </x:c>
      <x:c r="E623" s="7" t="str">
        <x:v>BL-Y</x:v>
      </x:c>
      <x:c r="F623" s="7" t="str">
        <x:v>SF</x:v>
      </x:c>
      <x:c r="G623" s="7" t="str">
        <x:v>wetted surface finish</x:v>
      </x:c>
      <x:c r="H623" s="10" t="str">
        <x:v>roughness, surface energy and clean recovery</x:v>
      </x:c>
      <x:c r="I623" s="10" t="str">
        <x:v>retained until article disposition</x:v>
      </x:c>
      <x:c r="J623" s="7" t="str"/>
      <x:c r="K623" s="7" t="str"/>
      <x:c r="L623" s="7" t="str">
        <x:f>IF(K623="","OPEN",IF(J623="","FAIL","PASS"))</x:f>
        <x:v>OPEN</x:v>
      </x:c>
    </x:row>
    <x:row r="624" ht="38" customHeight="1">
      <x:c r="B624" s="7" t="str">
        <x:v>REA-D-A-SF-02</x:v>
      </x:c>
      <x:c r="C624" s="7" t="str">
        <x:v>REA-D-A</x:v>
      </x:c>
      <x:c r="D624" s="7" t="str">
        <x:v>PTC-A</x:v>
      </x:c>
      <x:c r="E624" s="7" t="str">
        <x:v>BL-Y</x:v>
      </x:c>
      <x:c r="F624" s="7" t="str">
        <x:v>SF</x:v>
      </x:c>
      <x:c r="G624" s="7" t="str">
        <x:v>wetted surface finish</x:v>
      </x:c>
      <x:c r="H624" s="10" t="str">
        <x:v>roughness, surface energy and clean recovery</x:v>
      </x:c>
      <x:c r="I624" s="10" t="str">
        <x:v>retained until article disposition</x:v>
      </x:c>
      <x:c r="J624" s="7" t="str"/>
      <x:c r="K624" s="7" t="str"/>
      <x:c r="L624" s="7" t="str">
        <x:f>IF(K624="","OPEN",IF(J624="","FAIL","PASS"))</x:f>
        <x:v>OPEN</x:v>
      </x:c>
    </x:row>
    <x:row r="625" ht="38" customHeight="1">
      <x:c r="B625" s="7" t="str">
        <x:v>REA-D-A-SF-03</x:v>
      </x:c>
      <x:c r="C625" s="7" t="str">
        <x:v>REA-D-A</x:v>
      </x:c>
      <x:c r="D625" s="7" t="str">
        <x:v>PTC-A</x:v>
      </x:c>
      <x:c r="E625" s="7" t="str">
        <x:v>BL-Y</x:v>
      </x:c>
      <x:c r="F625" s="7" t="str">
        <x:v>SF</x:v>
      </x:c>
      <x:c r="G625" s="7" t="str">
        <x:v>wetted surface finish</x:v>
      </x:c>
      <x:c r="H625" s="10" t="str">
        <x:v>roughness, surface energy and clean recovery</x:v>
      </x:c>
      <x:c r="I625" s="10" t="str">
        <x:v>retained until article disposition</x:v>
      </x:c>
      <x:c r="J625" s="7" t="str"/>
      <x:c r="K625" s="7" t="str"/>
      <x:c r="L625" s="7" t="str">
        <x:f>IF(K625="","OPEN",IF(J625="","FAIL","PASS"))</x:f>
        <x:v>OPEN</x:v>
      </x:c>
    </x:row>
    <x:row r="626" ht="38" customHeight="1">
      <x:c r="B626" s="7" t="str">
        <x:v>REA-D-A-SF-04</x:v>
      </x:c>
      <x:c r="C626" s="7" t="str">
        <x:v>REA-D-A</x:v>
      </x:c>
      <x:c r="D626" s="7" t="str">
        <x:v>PTC-A</x:v>
      </x:c>
      <x:c r="E626" s="7" t="str">
        <x:v>BL-Y</x:v>
      </x:c>
      <x:c r="F626" s="7" t="str">
        <x:v>SF</x:v>
      </x:c>
      <x:c r="G626" s="7" t="str">
        <x:v>wetted surface finish</x:v>
      </x:c>
      <x:c r="H626" s="10" t="str">
        <x:v>roughness, surface energy and clean recovery</x:v>
      </x:c>
      <x:c r="I626" s="10" t="str">
        <x:v>retained until article disposition</x:v>
      </x:c>
      <x:c r="J626" s="7" t="str"/>
      <x:c r="K626" s="7" t="str"/>
      <x:c r="L626" s="7" t="str">
        <x:f>IF(K626="","OPEN",IF(J626="","FAIL","PASS"))</x:f>
        <x:v>OPEN</x:v>
      </x:c>
    </x:row>
    <x:row r="627" ht="38" customHeight="1">
      <x:c r="B627" s="7" t="str">
        <x:v>REA-D-A-SF-05</x:v>
      </x:c>
      <x:c r="C627" s="7" t="str">
        <x:v>REA-D-A</x:v>
      </x:c>
      <x:c r="D627" s="7" t="str">
        <x:v>PTC-A</x:v>
      </x:c>
      <x:c r="E627" s="7" t="str">
        <x:v>BL-Y</x:v>
      </x:c>
      <x:c r="F627" s="7" t="str">
        <x:v>SF</x:v>
      </x:c>
      <x:c r="G627" s="7" t="str">
        <x:v>wetted surface finish</x:v>
      </x:c>
      <x:c r="H627" s="10" t="str">
        <x:v>roughness, surface energy and clean recovery</x:v>
      </x:c>
      <x:c r="I627" s="10" t="str">
        <x:v>retained until article disposition</x:v>
      </x:c>
      <x:c r="J627" s="7" t="str"/>
      <x:c r="K627" s="7" t="str"/>
      <x:c r="L627" s="7" t="str">
        <x:f>IF(K627="","OPEN",IF(J627="","FAIL","PASS"))</x:f>
        <x:v>OPEN</x:v>
      </x:c>
    </x:row>
    <x:row r="628" ht="38" customHeight="1">
      <x:c r="B628" s="7" t="str">
        <x:v>REA-D-A-SF-06</x:v>
      </x:c>
      <x:c r="C628" s="7" t="str">
        <x:v>REA-D-A</x:v>
      </x:c>
      <x:c r="D628" s="7" t="str">
        <x:v>PTC-A</x:v>
      </x:c>
      <x:c r="E628" s="7" t="str">
        <x:v>BL-Y</x:v>
      </x:c>
      <x:c r="F628" s="7" t="str">
        <x:v>SF</x:v>
      </x:c>
      <x:c r="G628" s="7" t="str">
        <x:v>wetted surface finish</x:v>
      </x:c>
      <x:c r="H628" s="10" t="str">
        <x:v>roughness, surface energy and clean recovery</x:v>
      </x:c>
      <x:c r="I628" s="10" t="str">
        <x:v>retained until article disposition</x:v>
      </x:c>
      <x:c r="J628" s="7" t="str"/>
      <x:c r="K628" s="7" t="str"/>
      <x:c r="L628" s="7" t="str">
        <x:f>IF(K628="","OPEN",IF(J628="","FAIL","PASS"))</x:f>
        <x:v>OPEN</x:v>
      </x:c>
    </x:row>
    <x:row r="629" ht="38" customHeight="1">
      <x:c r="B629" s="7" t="str">
        <x:v>REA-D-A-SF-07</x:v>
      </x:c>
      <x:c r="C629" s="7" t="str">
        <x:v>REA-D-A</x:v>
      </x:c>
      <x:c r="D629" s="7" t="str">
        <x:v>PTC-A</x:v>
      </x:c>
      <x:c r="E629" s="7" t="str">
        <x:v>BL-Y</x:v>
      </x:c>
      <x:c r="F629" s="7" t="str">
        <x:v>SF</x:v>
      </x:c>
      <x:c r="G629" s="7" t="str">
        <x:v>wetted surface finish</x:v>
      </x:c>
      <x:c r="H629" s="10" t="str">
        <x:v>roughness, surface energy and clean recovery</x:v>
      </x:c>
      <x:c r="I629" s="10" t="str">
        <x:v>retained until article disposition</x:v>
      </x:c>
      <x:c r="J629" s="7" t="str"/>
      <x:c r="K629" s="7" t="str"/>
      <x:c r="L629" s="7" t="str">
        <x:f>IF(K629="","OPEN",IF(J629="","FAIL","PASS"))</x:f>
        <x:v>OPEN</x:v>
      </x:c>
    </x:row>
    <x:row r="630" ht="38" customHeight="1">
      <x:c r="B630" s="7" t="str">
        <x:v>REA-D-A-SF-08</x:v>
      </x:c>
      <x:c r="C630" s="7" t="str">
        <x:v>REA-D-A</x:v>
      </x:c>
      <x:c r="D630" s="7" t="str">
        <x:v>PTC-A</x:v>
      </x:c>
      <x:c r="E630" s="7" t="str">
        <x:v>BL-Y</x:v>
      </x:c>
      <x:c r="F630" s="7" t="str">
        <x:v>SF</x:v>
      </x:c>
      <x:c r="G630" s="7" t="str">
        <x:v>wetted surface finish</x:v>
      </x:c>
      <x:c r="H630" s="10" t="str">
        <x:v>roughness, surface energy and clean recovery</x:v>
      </x:c>
      <x:c r="I630" s="10" t="str">
        <x:v>retained until article disposition</x:v>
      </x:c>
      <x:c r="J630" s="7" t="str"/>
      <x:c r="K630" s="7" t="str"/>
      <x:c r="L630" s="7" t="str">
        <x:f>IF(K630="","OPEN",IF(J630="","FAIL","PASS"))</x:f>
        <x:v>OPEN</x:v>
      </x:c>
    </x:row>
    <x:row r="631" ht="38" customHeight="1">
      <x:c r="B631" s="7" t="str">
        <x:v>REA-D-A-CP-01</x:v>
      </x:c>
      <x:c r="C631" s="7" t="str">
        <x:v>REA-D-A</x:v>
      </x:c>
      <x:c r="D631" s="7" t="str">
        <x:v>PTC-A</x:v>
      </x:c>
      <x:c r="E631" s="7" t="str">
        <x:v>BL-Y</x:v>
      </x:c>
      <x:c r="F631" s="7" t="str">
        <x:v>CP</x:v>
      </x:c>
      <x:c r="G631" s="7" t="str">
        <x:v>cable or tube penetration</x:v>
      </x:c>
      <x:c r="H631" s="10" t="str">
        <x:v>leak, strain relief and evidence independence</x:v>
      </x:c>
      <x:c r="I631" s="10" t="str">
        <x:v>retained until article disposition</x:v>
      </x:c>
      <x:c r="J631" s="7" t="str"/>
      <x:c r="K631" s="7" t="str"/>
      <x:c r="L631" s="7" t="str">
        <x:f>IF(K631="","OPEN",IF(J631="","FAIL","PASS"))</x:f>
        <x:v>OPEN</x:v>
      </x:c>
    </x:row>
    <x:row r="632" ht="38" customHeight="1">
      <x:c r="B632" s="7" t="str">
        <x:v>REA-D-A-CP-02</x:v>
      </x:c>
      <x:c r="C632" s="7" t="str">
        <x:v>REA-D-A</x:v>
      </x:c>
      <x:c r="D632" s="7" t="str">
        <x:v>PTC-A</x:v>
      </x:c>
      <x:c r="E632" s="7" t="str">
        <x:v>BL-Y</x:v>
      </x:c>
      <x:c r="F632" s="7" t="str">
        <x:v>CP</x:v>
      </x:c>
      <x:c r="G632" s="7" t="str">
        <x:v>cable or tube penetration</x:v>
      </x:c>
      <x:c r="H632" s="10" t="str">
        <x:v>leak, strain relief and evidence independence</x:v>
      </x:c>
      <x:c r="I632" s="10" t="str">
        <x:v>retained until article disposition</x:v>
      </x:c>
      <x:c r="J632" s="7" t="str"/>
      <x:c r="K632" s="7" t="str"/>
      <x:c r="L632" s="7" t="str">
        <x:f>IF(K632="","OPEN",IF(J632="","FAIL","PASS"))</x:f>
        <x:v>OPEN</x:v>
      </x:c>
    </x:row>
    <x:row r="633" ht="38" customHeight="1">
      <x:c r="B633" s="7" t="str">
        <x:v>REA-D-A-CP-03</x:v>
      </x:c>
      <x:c r="C633" s="7" t="str">
        <x:v>REA-D-A</x:v>
      </x:c>
      <x:c r="D633" s="7" t="str">
        <x:v>PTC-A</x:v>
      </x:c>
      <x:c r="E633" s="7" t="str">
        <x:v>BL-Y</x:v>
      </x:c>
      <x:c r="F633" s="7" t="str">
        <x:v>CP</x:v>
      </x:c>
      <x:c r="G633" s="7" t="str">
        <x:v>cable or tube penetration</x:v>
      </x:c>
      <x:c r="H633" s="10" t="str">
        <x:v>leak, strain relief and evidence independence</x:v>
      </x:c>
      <x:c r="I633" s="10" t="str">
        <x:v>retained until article disposition</x:v>
      </x:c>
      <x:c r="J633" s="7" t="str"/>
      <x:c r="K633" s="7" t="str"/>
      <x:c r="L633" s="7" t="str">
        <x:f>IF(K633="","OPEN",IF(J633="","FAIL","PASS"))</x:f>
        <x:v>OPEN</x:v>
      </x:c>
    </x:row>
    <x:row r="634" ht="38" customHeight="1">
      <x:c r="B634" s="7" t="str">
        <x:v>REA-D-A-CP-04</x:v>
      </x:c>
      <x:c r="C634" s="7" t="str">
        <x:v>REA-D-A</x:v>
      </x:c>
      <x:c r="D634" s="7" t="str">
        <x:v>PTC-A</x:v>
      </x:c>
      <x:c r="E634" s="7" t="str">
        <x:v>BL-Y</x:v>
      </x:c>
      <x:c r="F634" s="7" t="str">
        <x:v>CP</x:v>
      </x:c>
      <x:c r="G634" s="7" t="str">
        <x:v>cable or tube penetration</x:v>
      </x:c>
      <x:c r="H634" s="10" t="str">
        <x:v>leak, strain relief and evidence independence</x:v>
      </x:c>
      <x:c r="I634" s="10" t="str">
        <x:v>retained until article disposition</x:v>
      </x:c>
      <x:c r="J634" s="7" t="str"/>
      <x:c r="K634" s="7" t="str"/>
      <x:c r="L634" s="7" t="str">
        <x:f>IF(K634="","OPEN",IF(J634="","FAIL","PASS"))</x:f>
        <x:v>OPEN</x:v>
      </x:c>
    </x:row>
    <x:row r="635" ht="38" customHeight="1">
      <x:c r="B635" s="7" t="str">
        <x:v>REA-D-A-CP-05</x:v>
      </x:c>
      <x:c r="C635" s="7" t="str">
        <x:v>REA-D-A</x:v>
      </x:c>
      <x:c r="D635" s="7" t="str">
        <x:v>PTC-A</x:v>
      </x:c>
      <x:c r="E635" s="7" t="str">
        <x:v>BL-Y</x:v>
      </x:c>
      <x:c r="F635" s="7" t="str">
        <x:v>CP</x:v>
      </x:c>
      <x:c r="G635" s="7" t="str">
        <x:v>cable or tube penetration</x:v>
      </x:c>
      <x:c r="H635" s="10" t="str">
        <x:v>leak, strain relief and evidence independence</x:v>
      </x:c>
      <x:c r="I635" s="10" t="str">
        <x:v>retained until article disposition</x:v>
      </x:c>
      <x:c r="J635" s="7" t="str"/>
      <x:c r="K635" s="7" t="str"/>
      <x:c r="L635" s="7" t="str">
        <x:f>IF(K635="","OPEN",IF(J635="","FAIL","PASS"))</x:f>
        <x:v>OPEN</x:v>
      </x:c>
    </x:row>
    <x:row r="636" ht="38" customHeight="1">
      <x:c r="B636" s="7" t="str">
        <x:v>REA-D-A-CP-06</x:v>
      </x:c>
      <x:c r="C636" s="7" t="str">
        <x:v>REA-D-A</x:v>
      </x:c>
      <x:c r="D636" s="7" t="str">
        <x:v>PTC-A</x:v>
      </x:c>
      <x:c r="E636" s="7" t="str">
        <x:v>BL-Y</x:v>
      </x:c>
      <x:c r="F636" s="7" t="str">
        <x:v>CP</x:v>
      </x:c>
      <x:c r="G636" s="7" t="str">
        <x:v>cable or tube penetration</x:v>
      </x:c>
      <x:c r="H636" s="10" t="str">
        <x:v>leak, strain relief and evidence independence</x:v>
      </x:c>
      <x:c r="I636" s="10" t="str">
        <x:v>retained until article disposition</x:v>
      </x:c>
      <x:c r="J636" s="7" t="str"/>
      <x:c r="K636" s="7" t="str"/>
      <x:c r="L636" s="7" t="str">
        <x:f>IF(K636="","OPEN",IF(J636="","FAIL","PASS"))</x:f>
        <x:v>OPEN</x:v>
      </x:c>
    </x:row>
    <x:row r="637" ht="38" customHeight="1">
      <x:c r="B637" s="7" t="str">
        <x:v>REA-D-A-CP-07</x:v>
      </x:c>
      <x:c r="C637" s="7" t="str">
        <x:v>REA-D-A</x:v>
      </x:c>
      <x:c r="D637" s="7" t="str">
        <x:v>PTC-A</x:v>
      </x:c>
      <x:c r="E637" s="7" t="str">
        <x:v>BL-Y</x:v>
      </x:c>
      <x:c r="F637" s="7" t="str">
        <x:v>CP</x:v>
      </x:c>
      <x:c r="G637" s="7" t="str">
        <x:v>cable or tube penetration</x:v>
      </x:c>
      <x:c r="H637" s="10" t="str">
        <x:v>leak, strain relief and evidence independence</x:v>
      </x:c>
      <x:c r="I637" s="10" t="str">
        <x:v>retained until article disposition</x:v>
      </x:c>
      <x:c r="J637" s="7" t="str"/>
      <x:c r="K637" s="7" t="str"/>
      <x:c r="L637" s="7" t="str">
        <x:f>IF(K637="","OPEN",IF(J637="","FAIL","PASS"))</x:f>
        <x:v>OPEN</x:v>
      </x:c>
    </x:row>
    <x:row r="638" ht="38" customHeight="1">
      <x:c r="B638" s="7" t="str">
        <x:v>REA-D-A-CP-08</x:v>
      </x:c>
      <x:c r="C638" s="7" t="str">
        <x:v>REA-D-A</x:v>
      </x:c>
      <x:c r="D638" s="7" t="str">
        <x:v>PTC-A</x:v>
      </x:c>
      <x:c r="E638" s="7" t="str">
        <x:v>BL-Y</x:v>
      </x:c>
      <x:c r="F638" s="7" t="str">
        <x:v>CP</x:v>
      </x:c>
      <x:c r="G638" s="7" t="str">
        <x:v>cable or tube penetration</x:v>
      </x:c>
      <x:c r="H638" s="10" t="str">
        <x:v>leak, strain relief and evidence independence</x:v>
      </x:c>
      <x:c r="I638" s="10" t="str">
        <x:v>retained until article disposition</x:v>
      </x:c>
      <x:c r="J638" s="7" t="str"/>
      <x:c r="K638" s="7" t="str"/>
      <x:c r="L638" s="7" t="str">
        <x:f>IF(K638="","OPEN",IF(J638="","FAIL","PASS"))</x:f>
        <x:v>OPEN</x:v>
      </x:c>
    </x:row>
    <x:row r="639" ht="38" customHeight="1">
      <x:c r="B639" s="7" t="str">
        <x:v>REA-D-A-SM-01</x:v>
      </x:c>
      <x:c r="C639" s="7" t="str">
        <x:v>REA-D-A</x:v>
      </x:c>
      <x:c r="D639" s="7" t="str">
        <x:v>PTC-A</x:v>
      </x:c>
      <x:c r="E639" s="7" t="str">
        <x:v>BL-Y</x:v>
      </x:c>
      <x:c r="F639" s="7" t="str">
        <x:v>SM</x:v>
      </x:c>
      <x:c r="G639" s="7" t="str">
        <x:v>sensor mount and datum</x:v>
      </x:c>
      <x:c r="H639" s="10" t="str">
        <x:v>transfer stiffness, drift and removable calibration</x:v>
      </x:c>
      <x:c r="I639" s="10" t="str">
        <x:v>retained until article disposition</x:v>
      </x:c>
      <x:c r="J639" s="7" t="str"/>
      <x:c r="K639" s="7" t="str"/>
      <x:c r="L639" s="7" t="str">
        <x:f>IF(K639="","OPEN",IF(J639="","FAIL","PASS"))</x:f>
        <x:v>OPEN</x:v>
      </x:c>
    </x:row>
    <x:row r="640" ht="38" customHeight="1">
      <x:c r="B640" s="7" t="str">
        <x:v>REA-D-A-SM-02</x:v>
      </x:c>
      <x:c r="C640" s="7" t="str">
        <x:v>REA-D-A</x:v>
      </x:c>
      <x:c r="D640" s="7" t="str">
        <x:v>PTC-A</x:v>
      </x:c>
      <x:c r="E640" s="7" t="str">
        <x:v>BL-Y</x:v>
      </x:c>
      <x:c r="F640" s="7" t="str">
        <x:v>SM</x:v>
      </x:c>
      <x:c r="G640" s="7" t="str">
        <x:v>sensor mount and datum</x:v>
      </x:c>
      <x:c r="H640" s="10" t="str">
        <x:v>transfer stiffness, drift and removable calibration</x:v>
      </x:c>
      <x:c r="I640" s="10" t="str">
        <x:v>retained until article disposition</x:v>
      </x:c>
      <x:c r="J640" s="7" t="str"/>
      <x:c r="K640" s="7" t="str"/>
      <x:c r="L640" s="7" t="str">
        <x:f>IF(K640="","OPEN",IF(J640="","FAIL","PASS"))</x:f>
        <x:v>OPEN</x:v>
      </x:c>
    </x:row>
    <x:row r="641" ht="38" customHeight="1">
      <x:c r="B641" s="7" t="str">
        <x:v>REA-D-A-SM-03</x:v>
      </x:c>
      <x:c r="C641" s="7" t="str">
        <x:v>REA-D-A</x:v>
      </x:c>
      <x:c r="D641" s="7" t="str">
        <x:v>PTC-A</x:v>
      </x:c>
      <x:c r="E641" s="7" t="str">
        <x:v>BL-Y</x:v>
      </x:c>
      <x:c r="F641" s="7" t="str">
        <x:v>SM</x:v>
      </x:c>
      <x:c r="G641" s="7" t="str">
        <x:v>sensor mount and datum</x:v>
      </x:c>
      <x:c r="H641" s="10" t="str">
        <x:v>transfer stiffness, drift and removable calibration</x:v>
      </x:c>
      <x:c r="I641" s="10" t="str">
        <x:v>retained until article disposition</x:v>
      </x:c>
      <x:c r="J641" s="7" t="str"/>
      <x:c r="K641" s="7" t="str"/>
      <x:c r="L641" s="7" t="str">
        <x:f>IF(K641="","OPEN",IF(J641="","FAIL","PASS"))</x:f>
        <x:v>OPEN</x:v>
      </x:c>
    </x:row>
    <x:row r="642" ht="38" customHeight="1">
      <x:c r="B642" s="7" t="str">
        <x:v>REA-D-A-SM-04</x:v>
      </x:c>
      <x:c r="C642" s="7" t="str">
        <x:v>REA-D-A</x:v>
      </x:c>
      <x:c r="D642" s="7" t="str">
        <x:v>PTC-A</x:v>
      </x:c>
      <x:c r="E642" s="7" t="str">
        <x:v>BL-Y</x:v>
      </x:c>
      <x:c r="F642" s="7" t="str">
        <x:v>SM</x:v>
      </x:c>
      <x:c r="G642" s="7" t="str">
        <x:v>sensor mount and datum</x:v>
      </x:c>
      <x:c r="H642" s="10" t="str">
        <x:v>transfer stiffness, drift and removable calibration</x:v>
      </x:c>
      <x:c r="I642" s="10" t="str">
        <x:v>retained until article disposition</x:v>
      </x:c>
      <x:c r="J642" s="7" t="str"/>
      <x:c r="K642" s="7" t="str"/>
      <x:c r="L642" s="7" t="str">
        <x:f>IF(K642="","OPEN",IF(J642="","FAIL","PASS"))</x:f>
        <x:v>OPEN</x:v>
      </x:c>
    </x:row>
    <x:row r="643" ht="38" customHeight="1">
      <x:c r="B643" s="7" t="str">
        <x:v>REA-D-A-SM-05</x:v>
      </x:c>
      <x:c r="C643" s="7" t="str">
        <x:v>REA-D-A</x:v>
      </x:c>
      <x:c r="D643" s="7" t="str">
        <x:v>PTC-A</x:v>
      </x:c>
      <x:c r="E643" s="7" t="str">
        <x:v>BL-Y</x:v>
      </x:c>
      <x:c r="F643" s="7" t="str">
        <x:v>SM</x:v>
      </x:c>
      <x:c r="G643" s="7" t="str">
        <x:v>sensor mount and datum</x:v>
      </x:c>
      <x:c r="H643" s="10" t="str">
        <x:v>transfer stiffness, drift and removable calibration</x:v>
      </x:c>
      <x:c r="I643" s="10" t="str">
        <x:v>retained until article disposition</x:v>
      </x:c>
      <x:c r="J643" s="7" t="str"/>
      <x:c r="K643" s="7" t="str"/>
      <x:c r="L643" s="7" t="str">
        <x:f>IF(K643="","OPEN",IF(J643="","FAIL","PASS"))</x:f>
        <x:v>OPEN</x:v>
      </x:c>
    </x:row>
    <x:row r="644" ht="38" customHeight="1">
      <x:c r="B644" s="7" t="str">
        <x:v>REA-D-A-SM-06</x:v>
      </x:c>
      <x:c r="C644" s="7" t="str">
        <x:v>REA-D-A</x:v>
      </x:c>
      <x:c r="D644" s="7" t="str">
        <x:v>PTC-A</x:v>
      </x:c>
      <x:c r="E644" s="7" t="str">
        <x:v>BL-Y</x:v>
      </x:c>
      <x:c r="F644" s="7" t="str">
        <x:v>SM</x:v>
      </x:c>
      <x:c r="G644" s="7" t="str">
        <x:v>sensor mount and datum</x:v>
      </x:c>
      <x:c r="H644" s="10" t="str">
        <x:v>transfer stiffness, drift and removable calibration</x:v>
      </x:c>
      <x:c r="I644" s="10" t="str">
        <x:v>retained until article disposition</x:v>
      </x:c>
      <x:c r="J644" s="7" t="str"/>
      <x:c r="K644" s="7" t="str"/>
      <x:c r="L644" s="7" t="str">
        <x:f>IF(K644="","OPEN",IF(J644="","FAIL","PASS"))</x:f>
        <x:v>OPEN</x:v>
      </x:c>
    </x:row>
    <x:row r="645" ht="38" customHeight="1">
      <x:c r="B645" s="7" t="str">
        <x:v>REA-D-A-SM-07</x:v>
      </x:c>
      <x:c r="C645" s="7" t="str">
        <x:v>REA-D-A</x:v>
      </x:c>
      <x:c r="D645" s="7" t="str">
        <x:v>PTC-A</x:v>
      </x:c>
      <x:c r="E645" s="7" t="str">
        <x:v>BL-Y</x:v>
      </x:c>
      <x:c r="F645" s="7" t="str">
        <x:v>SM</x:v>
      </x:c>
      <x:c r="G645" s="7" t="str">
        <x:v>sensor mount and datum</x:v>
      </x:c>
      <x:c r="H645" s="10" t="str">
        <x:v>transfer stiffness, drift and removable calibration</x:v>
      </x:c>
      <x:c r="I645" s="10" t="str">
        <x:v>retained until article disposition</x:v>
      </x:c>
      <x:c r="J645" s="7" t="str"/>
      <x:c r="K645" s="7" t="str"/>
      <x:c r="L645" s="7" t="str">
        <x:f>IF(K645="","OPEN",IF(J645="","FAIL","PASS"))</x:f>
        <x:v>OPEN</x:v>
      </x:c>
    </x:row>
    <x:row r="646" ht="38" customHeight="1">
      <x:c r="B646" s="7" t="str">
        <x:v>REA-D-A-SM-08</x:v>
      </x:c>
      <x:c r="C646" s="7" t="str">
        <x:v>REA-D-A</x:v>
      </x:c>
      <x:c r="D646" s="7" t="str">
        <x:v>PTC-A</x:v>
      </x:c>
      <x:c r="E646" s="7" t="str">
        <x:v>BL-Y</x:v>
      </x:c>
      <x:c r="F646" s="7" t="str">
        <x:v>SM</x:v>
      </x:c>
      <x:c r="G646" s="7" t="str">
        <x:v>sensor mount and datum</x:v>
      </x:c>
      <x:c r="H646" s="10" t="str">
        <x:v>transfer stiffness, drift and removable calibration</x:v>
      </x:c>
      <x:c r="I646" s="10" t="str">
        <x:v>retained until article disposition</x:v>
      </x:c>
      <x:c r="J646" s="7" t="str"/>
      <x:c r="K646" s="7" t="str"/>
      <x:c r="L646" s="7" t="str">
        <x:f>IF(K646="","OPEN",IF(J646="","FAIL","PASS"))</x:f>
        <x:v>OPEN</x:v>
      </x:c>
    </x:row>
    <x:row r="647" ht="38" customHeight="1">
      <x:c r="B647" s="7" t="str">
        <x:v>REA-D-B-CJ-01</x:v>
      </x:c>
      <x:c r="C647" s="7" t="str">
        <x:v>REA-D-B</x:v>
      </x:c>
      <x:c r="D647" s="7" t="str">
        <x:v>PTC-B</x:v>
      </x:c>
      <x:c r="E647" s="7" t="str">
        <x:v>BL-X</x:v>
      </x:c>
      <x:c r="F647" s="7" t="str">
        <x:v>CJ</x:v>
      </x:c>
      <x:c r="G647" s="7" t="str">
        <x:v>wetted joint or weld</x:v>
      </x:c>
      <x:c r="H647" s="10" t="str">
        <x:v>geometry, surface and leak integrity</x:v>
      </x:c>
      <x:c r="I647" s="10" t="str">
        <x:v>retained until article disposition</x:v>
      </x:c>
      <x:c r="J647" s="7" t="str"/>
      <x:c r="K647" s="7" t="str"/>
      <x:c r="L647" s="7" t="str">
        <x:f>IF(K647="","OPEN",IF(J647="","FAIL","PASS"))</x:f>
        <x:v>OPEN</x:v>
      </x:c>
    </x:row>
    <x:row r="648" ht="38" customHeight="1">
      <x:c r="B648" s="7" t="str">
        <x:v>REA-D-B-CJ-02</x:v>
      </x:c>
      <x:c r="C648" s="7" t="str">
        <x:v>REA-D-B</x:v>
      </x:c>
      <x:c r="D648" s="7" t="str">
        <x:v>PTC-B</x:v>
      </x:c>
      <x:c r="E648" s="7" t="str">
        <x:v>BL-X</x:v>
      </x:c>
      <x:c r="F648" s="7" t="str">
        <x:v>CJ</x:v>
      </x:c>
      <x:c r="G648" s="7" t="str">
        <x:v>wetted joint or weld</x:v>
      </x:c>
      <x:c r="H648" s="10" t="str">
        <x:v>geometry, surface and leak integrity</x:v>
      </x:c>
      <x:c r="I648" s="10" t="str">
        <x:v>retained until article disposition</x:v>
      </x:c>
      <x:c r="J648" s="7" t="str"/>
      <x:c r="K648" s="7" t="str"/>
      <x:c r="L648" s="7" t="str">
        <x:f>IF(K648="","OPEN",IF(J648="","FAIL","PASS"))</x:f>
        <x:v>OPEN</x:v>
      </x:c>
    </x:row>
    <x:row r="649" ht="38" customHeight="1">
      <x:c r="B649" s="7" t="str">
        <x:v>REA-D-B-CJ-03</x:v>
      </x:c>
      <x:c r="C649" s="7" t="str">
        <x:v>REA-D-B</x:v>
      </x:c>
      <x:c r="D649" s="7" t="str">
        <x:v>PTC-B</x:v>
      </x:c>
      <x:c r="E649" s="7" t="str">
        <x:v>BL-X</x:v>
      </x:c>
      <x:c r="F649" s="7" t="str">
        <x:v>CJ</x:v>
      </x:c>
      <x:c r="G649" s="7" t="str">
        <x:v>wetted joint or weld</x:v>
      </x:c>
      <x:c r="H649" s="10" t="str">
        <x:v>geometry, surface and leak integrity</x:v>
      </x:c>
      <x:c r="I649" s="10" t="str">
        <x:v>retained until article disposition</x:v>
      </x:c>
      <x:c r="J649" s="7" t="str"/>
      <x:c r="K649" s="7" t="str"/>
      <x:c r="L649" s="7" t="str">
        <x:f>IF(K649="","OPEN",IF(J649="","FAIL","PASS"))</x:f>
        <x:v>OPEN</x:v>
      </x:c>
    </x:row>
    <x:row r="650" ht="38" customHeight="1">
      <x:c r="B650" s="7" t="str">
        <x:v>REA-D-B-CJ-04</x:v>
      </x:c>
      <x:c r="C650" s="7" t="str">
        <x:v>REA-D-B</x:v>
      </x:c>
      <x:c r="D650" s="7" t="str">
        <x:v>PTC-B</x:v>
      </x:c>
      <x:c r="E650" s="7" t="str">
        <x:v>BL-X</x:v>
      </x:c>
      <x:c r="F650" s="7" t="str">
        <x:v>CJ</x:v>
      </x:c>
      <x:c r="G650" s="7" t="str">
        <x:v>wetted joint or weld</x:v>
      </x:c>
      <x:c r="H650" s="10" t="str">
        <x:v>geometry, surface and leak integrity</x:v>
      </x:c>
      <x:c r="I650" s="10" t="str">
        <x:v>retained until article disposition</x:v>
      </x:c>
      <x:c r="J650" s="7" t="str"/>
      <x:c r="K650" s="7" t="str"/>
      <x:c r="L650" s="7" t="str">
        <x:f>IF(K650="","OPEN",IF(J650="","FAIL","PASS"))</x:f>
        <x:v>OPEN</x:v>
      </x:c>
    </x:row>
    <x:row r="651" ht="38" customHeight="1">
      <x:c r="B651" s="7" t="str">
        <x:v>REA-D-B-CJ-05</x:v>
      </x:c>
      <x:c r="C651" s="7" t="str">
        <x:v>REA-D-B</x:v>
      </x:c>
      <x:c r="D651" s="7" t="str">
        <x:v>PTC-B</x:v>
      </x:c>
      <x:c r="E651" s="7" t="str">
        <x:v>BL-X</x:v>
      </x:c>
      <x:c r="F651" s="7" t="str">
        <x:v>CJ</x:v>
      </x:c>
      <x:c r="G651" s="7" t="str">
        <x:v>wetted joint or weld</x:v>
      </x:c>
      <x:c r="H651" s="10" t="str">
        <x:v>geometry, surface and leak integrity</x:v>
      </x:c>
      <x:c r="I651" s="10" t="str">
        <x:v>retained until article disposition</x:v>
      </x:c>
      <x:c r="J651" s="7" t="str"/>
      <x:c r="K651" s="7" t="str"/>
      <x:c r="L651" s="7" t="str">
        <x:f>IF(K651="","OPEN",IF(J651="","FAIL","PASS"))</x:f>
        <x:v>OPEN</x:v>
      </x:c>
    </x:row>
    <x:row r="652" ht="38" customHeight="1">
      <x:c r="B652" s="7" t="str">
        <x:v>REA-D-B-CJ-06</x:v>
      </x:c>
      <x:c r="C652" s="7" t="str">
        <x:v>REA-D-B</x:v>
      </x:c>
      <x:c r="D652" s="7" t="str">
        <x:v>PTC-B</x:v>
      </x:c>
      <x:c r="E652" s="7" t="str">
        <x:v>BL-X</x:v>
      </x:c>
      <x:c r="F652" s="7" t="str">
        <x:v>CJ</x:v>
      </x:c>
      <x:c r="G652" s="7" t="str">
        <x:v>wetted joint or weld</x:v>
      </x:c>
      <x:c r="H652" s="10" t="str">
        <x:v>geometry, surface and leak integrity</x:v>
      </x:c>
      <x:c r="I652" s="10" t="str">
        <x:v>retained until article disposition</x:v>
      </x:c>
      <x:c r="J652" s="7" t="str"/>
      <x:c r="K652" s="7" t="str"/>
      <x:c r="L652" s="7" t="str">
        <x:f>IF(K652="","OPEN",IF(J652="","FAIL","PASS"))</x:f>
        <x:v>OPEN</x:v>
      </x:c>
    </x:row>
    <x:row r="653" ht="38" customHeight="1">
      <x:c r="B653" s="7" t="str">
        <x:v>REA-D-B-CJ-07</x:v>
      </x:c>
      <x:c r="C653" s="7" t="str">
        <x:v>REA-D-B</x:v>
      </x:c>
      <x:c r="D653" s="7" t="str">
        <x:v>PTC-B</x:v>
      </x:c>
      <x:c r="E653" s="7" t="str">
        <x:v>BL-X</x:v>
      </x:c>
      <x:c r="F653" s="7" t="str">
        <x:v>CJ</x:v>
      </x:c>
      <x:c r="G653" s="7" t="str">
        <x:v>wetted joint or weld</x:v>
      </x:c>
      <x:c r="H653" s="10" t="str">
        <x:v>geometry, surface and leak integrity</x:v>
      </x:c>
      <x:c r="I653" s="10" t="str">
        <x:v>retained until article disposition</x:v>
      </x:c>
      <x:c r="J653" s="7" t="str"/>
      <x:c r="K653" s="7" t="str"/>
      <x:c r="L653" s="7" t="str">
        <x:f>IF(K653="","OPEN",IF(J653="","FAIL","PASS"))</x:f>
        <x:v>OPEN</x:v>
      </x:c>
    </x:row>
    <x:row r="654" ht="38" customHeight="1">
      <x:c r="B654" s="7" t="str">
        <x:v>REA-D-B-CJ-08</x:v>
      </x:c>
      <x:c r="C654" s="7" t="str">
        <x:v>REA-D-B</x:v>
      </x:c>
      <x:c r="D654" s="7" t="str">
        <x:v>PTC-B</x:v>
      </x:c>
      <x:c r="E654" s="7" t="str">
        <x:v>BL-X</x:v>
      </x:c>
      <x:c r="F654" s="7" t="str">
        <x:v>CJ</x:v>
      </x:c>
      <x:c r="G654" s="7" t="str">
        <x:v>wetted joint or weld</x:v>
      </x:c>
      <x:c r="H654" s="10" t="str">
        <x:v>geometry, surface and leak integrity</x:v>
      </x:c>
      <x:c r="I654" s="10" t="str">
        <x:v>retained until article disposition</x:v>
      </x:c>
      <x:c r="J654" s="7" t="str"/>
      <x:c r="K654" s="7" t="str"/>
      <x:c r="L654" s="7" t="str">
        <x:f>IF(K654="","OPEN",IF(J654="","FAIL","PASS"))</x:f>
        <x:v>OPEN</x:v>
      </x:c>
    </x:row>
    <x:row r="655" ht="38" customHeight="1">
      <x:c r="B655" s="7" t="str">
        <x:v>REA-D-B-SE-01</x:v>
      </x:c>
      <x:c r="C655" s="7" t="str">
        <x:v>REA-D-B</x:v>
      </x:c>
      <x:c r="D655" s="7" t="str">
        <x:v>PTC-B</x:v>
      </x:c>
      <x:c r="E655" s="7" t="str">
        <x:v>BL-X</x:v>
      </x:c>
      <x:c r="F655" s="7" t="str">
        <x:v>SE</x:v>
      </x:c>
      <x:c r="G655" s="7" t="str">
        <x:v>seal and gasket</x:v>
      </x:c>
      <x:c r="H655" s="10" t="str">
        <x:v>compression, compatibility and retained condition</x:v>
      </x:c>
      <x:c r="I655" s="10" t="str">
        <x:v>retained until article disposition</x:v>
      </x:c>
      <x:c r="J655" s="7" t="str"/>
      <x:c r="K655" s="7" t="str"/>
      <x:c r="L655" s="7" t="str">
        <x:f>IF(K655="","OPEN",IF(J655="","FAIL","PASS"))</x:f>
        <x:v>OPEN</x:v>
      </x:c>
    </x:row>
    <x:row r="656" ht="38" customHeight="1">
      <x:c r="B656" s="7" t="str">
        <x:v>REA-D-B-SE-02</x:v>
      </x:c>
      <x:c r="C656" s="7" t="str">
        <x:v>REA-D-B</x:v>
      </x:c>
      <x:c r="D656" s="7" t="str">
        <x:v>PTC-B</x:v>
      </x:c>
      <x:c r="E656" s="7" t="str">
        <x:v>BL-X</x:v>
      </x:c>
      <x:c r="F656" s="7" t="str">
        <x:v>SE</x:v>
      </x:c>
      <x:c r="G656" s="7" t="str">
        <x:v>seal and gasket</x:v>
      </x:c>
      <x:c r="H656" s="10" t="str">
        <x:v>compression, compatibility and retained condition</x:v>
      </x:c>
      <x:c r="I656" s="10" t="str">
        <x:v>retained until article disposition</x:v>
      </x:c>
      <x:c r="J656" s="7" t="str"/>
      <x:c r="K656" s="7" t="str"/>
      <x:c r="L656" s="7" t="str">
        <x:f>IF(K656="","OPEN",IF(J656="","FAIL","PASS"))</x:f>
        <x:v>OPEN</x:v>
      </x:c>
    </x:row>
    <x:row r="657" ht="38" customHeight="1">
      <x:c r="B657" s="7" t="str">
        <x:v>REA-D-B-SE-03</x:v>
      </x:c>
      <x:c r="C657" s="7" t="str">
        <x:v>REA-D-B</x:v>
      </x:c>
      <x:c r="D657" s="7" t="str">
        <x:v>PTC-B</x:v>
      </x:c>
      <x:c r="E657" s="7" t="str">
        <x:v>BL-X</x:v>
      </x:c>
      <x:c r="F657" s="7" t="str">
        <x:v>SE</x:v>
      </x:c>
      <x:c r="G657" s="7" t="str">
        <x:v>seal and gasket</x:v>
      </x:c>
      <x:c r="H657" s="10" t="str">
        <x:v>compression, compatibility and retained condition</x:v>
      </x:c>
      <x:c r="I657" s="10" t="str">
        <x:v>retained until article disposition</x:v>
      </x:c>
      <x:c r="J657" s="7" t="str"/>
      <x:c r="K657" s="7" t="str"/>
      <x:c r="L657" s="7" t="str">
        <x:f>IF(K657="","OPEN",IF(J657="","FAIL","PASS"))</x:f>
        <x:v>OPEN</x:v>
      </x:c>
    </x:row>
    <x:row r="658" ht="38" customHeight="1">
      <x:c r="B658" s="7" t="str">
        <x:v>REA-D-B-SE-04</x:v>
      </x:c>
      <x:c r="C658" s="7" t="str">
        <x:v>REA-D-B</x:v>
      </x:c>
      <x:c r="D658" s="7" t="str">
        <x:v>PTC-B</x:v>
      </x:c>
      <x:c r="E658" s="7" t="str">
        <x:v>BL-X</x:v>
      </x:c>
      <x:c r="F658" s="7" t="str">
        <x:v>SE</x:v>
      </x:c>
      <x:c r="G658" s="7" t="str">
        <x:v>seal and gasket</x:v>
      </x:c>
      <x:c r="H658" s="10" t="str">
        <x:v>compression, compatibility and retained condition</x:v>
      </x:c>
      <x:c r="I658" s="10" t="str">
        <x:v>retained until article disposition</x:v>
      </x:c>
      <x:c r="J658" s="7" t="str"/>
      <x:c r="K658" s="7" t="str"/>
      <x:c r="L658" s="7" t="str">
        <x:f>IF(K658="","OPEN",IF(J658="","FAIL","PASS"))</x:f>
        <x:v>OPEN</x:v>
      </x:c>
    </x:row>
    <x:row r="659" ht="38" customHeight="1">
      <x:c r="B659" s="7" t="str">
        <x:v>REA-D-B-SE-05</x:v>
      </x:c>
      <x:c r="C659" s="7" t="str">
        <x:v>REA-D-B</x:v>
      </x:c>
      <x:c r="D659" s="7" t="str">
        <x:v>PTC-B</x:v>
      </x:c>
      <x:c r="E659" s="7" t="str">
        <x:v>BL-X</x:v>
      </x:c>
      <x:c r="F659" s="7" t="str">
        <x:v>SE</x:v>
      </x:c>
      <x:c r="G659" s="7" t="str">
        <x:v>seal and gasket</x:v>
      </x:c>
      <x:c r="H659" s="10" t="str">
        <x:v>compression, compatibility and retained condition</x:v>
      </x:c>
      <x:c r="I659" s="10" t="str">
        <x:v>retained until article disposition</x:v>
      </x:c>
      <x:c r="J659" s="7" t="str"/>
      <x:c r="K659" s="7" t="str"/>
      <x:c r="L659" s="7" t="str">
        <x:f>IF(K659="","OPEN",IF(J659="","FAIL","PASS"))</x:f>
        <x:v>OPEN</x:v>
      </x:c>
    </x:row>
    <x:row r="660" ht="38" customHeight="1">
      <x:c r="B660" s="7" t="str">
        <x:v>REA-D-B-SE-06</x:v>
      </x:c>
      <x:c r="C660" s="7" t="str">
        <x:v>REA-D-B</x:v>
      </x:c>
      <x:c r="D660" s="7" t="str">
        <x:v>PTC-B</x:v>
      </x:c>
      <x:c r="E660" s="7" t="str">
        <x:v>BL-X</x:v>
      </x:c>
      <x:c r="F660" s="7" t="str">
        <x:v>SE</x:v>
      </x:c>
      <x:c r="G660" s="7" t="str">
        <x:v>seal and gasket</x:v>
      </x:c>
      <x:c r="H660" s="10" t="str">
        <x:v>compression, compatibility and retained condition</x:v>
      </x:c>
      <x:c r="I660" s="10" t="str">
        <x:v>retained until article disposition</x:v>
      </x:c>
      <x:c r="J660" s="7" t="str"/>
      <x:c r="K660" s="7" t="str"/>
      <x:c r="L660" s="7" t="str">
        <x:f>IF(K660="","OPEN",IF(J660="","FAIL","PASS"))</x:f>
        <x:v>OPEN</x:v>
      </x:c>
    </x:row>
    <x:row r="661" ht="38" customHeight="1">
      <x:c r="B661" s="7" t="str">
        <x:v>REA-D-B-SE-07</x:v>
      </x:c>
      <x:c r="C661" s="7" t="str">
        <x:v>REA-D-B</x:v>
      </x:c>
      <x:c r="D661" s="7" t="str">
        <x:v>PTC-B</x:v>
      </x:c>
      <x:c r="E661" s="7" t="str">
        <x:v>BL-X</x:v>
      </x:c>
      <x:c r="F661" s="7" t="str">
        <x:v>SE</x:v>
      </x:c>
      <x:c r="G661" s="7" t="str">
        <x:v>seal and gasket</x:v>
      </x:c>
      <x:c r="H661" s="10" t="str">
        <x:v>compression, compatibility and retained condition</x:v>
      </x:c>
      <x:c r="I661" s="10" t="str">
        <x:v>retained until article disposition</x:v>
      </x:c>
      <x:c r="J661" s="7" t="str"/>
      <x:c r="K661" s="7" t="str"/>
      <x:c r="L661" s="7" t="str">
        <x:f>IF(K661="","OPEN",IF(J661="","FAIL","PASS"))</x:f>
        <x:v>OPEN</x:v>
      </x:c>
    </x:row>
    <x:row r="662" ht="38" customHeight="1">
      <x:c r="B662" s="7" t="str">
        <x:v>REA-D-B-SE-08</x:v>
      </x:c>
      <x:c r="C662" s="7" t="str">
        <x:v>REA-D-B</x:v>
      </x:c>
      <x:c r="D662" s="7" t="str">
        <x:v>PTC-B</x:v>
      </x:c>
      <x:c r="E662" s="7" t="str">
        <x:v>BL-X</x:v>
      </x:c>
      <x:c r="F662" s="7" t="str">
        <x:v>SE</x:v>
      </x:c>
      <x:c r="G662" s="7" t="str">
        <x:v>seal and gasket</x:v>
      </x:c>
      <x:c r="H662" s="10" t="str">
        <x:v>compression, compatibility and retained condition</x:v>
      </x:c>
      <x:c r="I662" s="10" t="str">
        <x:v>retained until article disposition</x:v>
      </x:c>
      <x:c r="J662" s="7" t="str"/>
      <x:c r="K662" s="7" t="str"/>
      <x:c r="L662" s="7" t="str">
        <x:f>IF(K662="","OPEN",IF(J662="","FAIL","PASS"))</x:f>
        <x:v>OPEN</x:v>
      </x:c>
    </x:row>
    <x:row r="663" ht="38" customHeight="1">
      <x:c r="B663" s="7" t="str">
        <x:v>REA-D-B-SF-01</x:v>
      </x:c>
      <x:c r="C663" s="7" t="str">
        <x:v>REA-D-B</x:v>
      </x:c>
      <x:c r="D663" s="7" t="str">
        <x:v>PTC-B</x:v>
      </x:c>
      <x:c r="E663" s="7" t="str">
        <x:v>BL-X</x:v>
      </x:c>
      <x:c r="F663" s="7" t="str">
        <x:v>SF</x:v>
      </x:c>
      <x:c r="G663" s="7" t="str">
        <x:v>wetted surface finish</x:v>
      </x:c>
      <x:c r="H663" s="10" t="str">
        <x:v>roughness, surface energy and clean recovery</x:v>
      </x:c>
      <x:c r="I663" s="10" t="str">
        <x:v>retained until article disposition</x:v>
      </x:c>
      <x:c r="J663" s="7" t="str"/>
      <x:c r="K663" s="7" t="str"/>
      <x:c r="L663" s="7" t="str">
        <x:f>IF(K663="","OPEN",IF(J663="","FAIL","PASS"))</x:f>
        <x:v>OPEN</x:v>
      </x:c>
    </x:row>
    <x:row r="664" ht="38" customHeight="1">
      <x:c r="B664" s="7" t="str">
        <x:v>REA-D-B-SF-02</x:v>
      </x:c>
      <x:c r="C664" s="7" t="str">
        <x:v>REA-D-B</x:v>
      </x:c>
      <x:c r="D664" s="7" t="str">
        <x:v>PTC-B</x:v>
      </x:c>
      <x:c r="E664" s="7" t="str">
        <x:v>BL-X</x:v>
      </x:c>
      <x:c r="F664" s="7" t="str">
        <x:v>SF</x:v>
      </x:c>
      <x:c r="G664" s="7" t="str">
        <x:v>wetted surface finish</x:v>
      </x:c>
      <x:c r="H664" s="10" t="str">
        <x:v>roughness, surface energy and clean recovery</x:v>
      </x:c>
      <x:c r="I664" s="10" t="str">
        <x:v>retained until article disposition</x:v>
      </x:c>
      <x:c r="J664" s="7" t="str"/>
      <x:c r="K664" s="7" t="str"/>
      <x:c r="L664" s="7" t="str">
        <x:f>IF(K664="","OPEN",IF(J664="","FAIL","PASS"))</x:f>
        <x:v>OPEN</x:v>
      </x:c>
    </x:row>
    <x:row r="665" ht="38" customHeight="1">
      <x:c r="B665" s="7" t="str">
        <x:v>REA-D-B-SF-03</x:v>
      </x:c>
      <x:c r="C665" s="7" t="str">
        <x:v>REA-D-B</x:v>
      </x:c>
      <x:c r="D665" s="7" t="str">
        <x:v>PTC-B</x:v>
      </x:c>
      <x:c r="E665" s="7" t="str">
        <x:v>BL-X</x:v>
      </x:c>
      <x:c r="F665" s="7" t="str">
        <x:v>SF</x:v>
      </x:c>
      <x:c r="G665" s="7" t="str">
        <x:v>wetted surface finish</x:v>
      </x:c>
      <x:c r="H665" s="10" t="str">
        <x:v>roughness, surface energy and clean recovery</x:v>
      </x:c>
      <x:c r="I665" s="10" t="str">
        <x:v>retained until article disposition</x:v>
      </x:c>
      <x:c r="J665" s="7" t="str"/>
      <x:c r="K665" s="7" t="str"/>
      <x:c r="L665" s="7" t="str">
        <x:f>IF(K665="","OPEN",IF(J665="","FAIL","PASS"))</x:f>
        <x:v>OPEN</x:v>
      </x:c>
    </x:row>
    <x:row r="666" ht="38" customHeight="1">
      <x:c r="B666" s="7" t="str">
        <x:v>REA-D-B-SF-04</x:v>
      </x:c>
      <x:c r="C666" s="7" t="str">
        <x:v>REA-D-B</x:v>
      </x:c>
      <x:c r="D666" s="7" t="str">
        <x:v>PTC-B</x:v>
      </x:c>
      <x:c r="E666" s="7" t="str">
        <x:v>BL-X</x:v>
      </x:c>
      <x:c r="F666" s="7" t="str">
        <x:v>SF</x:v>
      </x:c>
      <x:c r="G666" s="7" t="str">
        <x:v>wetted surface finish</x:v>
      </x:c>
      <x:c r="H666" s="10" t="str">
        <x:v>roughness, surface energy and clean recovery</x:v>
      </x:c>
      <x:c r="I666" s="10" t="str">
        <x:v>retained until article disposition</x:v>
      </x:c>
      <x:c r="J666" s="7" t="str"/>
      <x:c r="K666" s="7" t="str"/>
      <x:c r="L666" s="7" t="str">
        <x:f>IF(K666="","OPEN",IF(J666="","FAIL","PASS"))</x:f>
        <x:v>OPEN</x:v>
      </x:c>
    </x:row>
    <x:row r="667" ht="38" customHeight="1">
      <x:c r="B667" s="7" t="str">
        <x:v>REA-D-B-SF-05</x:v>
      </x:c>
      <x:c r="C667" s="7" t="str">
        <x:v>REA-D-B</x:v>
      </x:c>
      <x:c r="D667" s="7" t="str">
        <x:v>PTC-B</x:v>
      </x:c>
      <x:c r="E667" s="7" t="str">
        <x:v>BL-X</x:v>
      </x:c>
      <x:c r="F667" s="7" t="str">
        <x:v>SF</x:v>
      </x:c>
      <x:c r="G667" s="7" t="str">
        <x:v>wetted surface finish</x:v>
      </x:c>
      <x:c r="H667" s="10" t="str">
        <x:v>roughness, surface energy and clean recovery</x:v>
      </x:c>
      <x:c r="I667" s="10" t="str">
        <x:v>retained until article disposition</x:v>
      </x:c>
      <x:c r="J667" s="7" t="str"/>
      <x:c r="K667" s="7" t="str"/>
      <x:c r="L667" s="7" t="str">
        <x:f>IF(K667="","OPEN",IF(J667="","FAIL","PASS"))</x:f>
        <x:v>OPEN</x:v>
      </x:c>
    </x:row>
    <x:row r="668" ht="38" customHeight="1">
      <x:c r="B668" s="7" t="str">
        <x:v>REA-D-B-SF-06</x:v>
      </x:c>
      <x:c r="C668" s="7" t="str">
        <x:v>REA-D-B</x:v>
      </x:c>
      <x:c r="D668" s="7" t="str">
        <x:v>PTC-B</x:v>
      </x:c>
      <x:c r="E668" s="7" t="str">
        <x:v>BL-X</x:v>
      </x:c>
      <x:c r="F668" s="7" t="str">
        <x:v>SF</x:v>
      </x:c>
      <x:c r="G668" s="7" t="str">
        <x:v>wetted surface finish</x:v>
      </x:c>
      <x:c r="H668" s="10" t="str">
        <x:v>roughness, surface energy and clean recovery</x:v>
      </x:c>
      <x:c r="I668" s="10" t="str">
        <x:v>retained until article disposition</x:v>
      </x:c>
      <x:c r="J668" s="7" t="str"/>
      <x:c r="K668" s="7" t="str"/>
      <x:c r="L668" s="7" t="str">
        <x:f>IF(K668="","OPEN",IF(J668="","FAIL","PASS"))</x:f>
        <x:v>OPEN</x:v>
      </x:c>
    </x:row>
    <x:row r="669" ht="38" customHeight="1">
      <x:c r="B669" s="7" t="str">
        <x:v>REA-D-B-SF-07</x:v>
      </x:c>
      <x:c r="C669" s="7" t="str">
        <x:v>REA-D-B</x:v>
      </x:c>
      <x:c r="D669" s="7" t="str">
        <x:v>PTC-B</x:v>
      </x:c>
      <x:c r="E669" s="7" t="str">
        <x:v>BL-X</x:v>
      </x:c>
      <x:c r="F669" s="7" t="str">
        <x:v>SF</x:v>
      </x:c>
      <x:c r="G669" s="7" t="str">
        <x:v>wetted surface finish</x:v>
      </x:c>
      <x:c r="H669" s="10" t="str">
        <x:v>roughness, surface energy and clean recovery</x:v>
      </x:c>
      <x:c r="I669" s="10" t="str">
        <x:v>retained until article disposition</x:v>
      </x:c>
      <x:c r="J669" s="7" t="str"/>
      <x:c r="K669" s="7" t="str"/>
      <x:c r="L669" s="7" t="str">
        <x:f>IF(K669="","OPEN",IF(J669="","FAIL","PASS"))</x:f>
        <x:v>OPEN</x:v>
      </x:c>
    </x:row>
    <x:row r="670" ht="38" customHeight="1">
      <x:c r="B670" s="7" t="str">
        <x:v>REA-D-B-SF-08</x:v>
      </x:c>
      <x:c r="C670" s="7" t="str">
        <x:v>REA-D-B</x:v>
      </x:c>
      <x:c r="D670" s="7" t="str">
        <x:v>PTC-B</x:v>
      </x:c>
      <x:c r="E670" s="7" t="str">
        <x:v>BL-X</x:v>
      </x:c>
      <x:c r="F670" s="7" t="str">
        <x:v>SF</x:v>
      </x:c>
      <x:c r="G670" s="7" t="str">
        <x:v>wetted surface finish</x:v>
      </x:c>
      <x:c r="H670" s="10" t="str">
        <x:v>roughness, surface energy and clean recovery</x:v>
      </x:c>
      <x:c r="I670" s="10" t="str">
        <x:v>retained until article disposition</x:v>
      </x:c>
      <x:c r="J670" s="7" t="str"/>
      <x:c r="K670" s="7" t="str"/>
      <x:c r="L670" s="7" t="str">
        <x:f>IF(K670="","OPEN",IF(J670="","FAIL","PASS"))</x:f>
        <x:v>OPEN</x:v>
      </x:c>
    </x:row>
    <x:row r="671" ht="38" customHeight="1">
      <x:c r="B671" s="7" t="str">
        <x:v>REA-D-B-CP-01</x:v>
      </x:c>
      <x:c r="C671" s="7" t="str">
        <x:v>REA-D-B</x:v>
      </x:c>
      <x:c r="D671" s="7" t="str">
        <x:v>PTC-B</x:v>
      </x:c>
      <x:c r="E671" s="7" t="str">
        <x:v>BL-X</x:v>
      </x:c>
      <x:c r="F671" s="7" t="str">
        <x:v>CP</x:v>
      </x:c>
      <x:c r="G671" s="7" t="str">
        <x:v>cable or tube penetration</x:v>
      </x:c>
      <x:c r="H671" s="10" t="str">
        <x:v>leak, strain relief and evidence independence</x:v>
      </x:c>
      <x:c r="I671" s="10" t="str">
        <x:v>retained until article disposition</x:v>
      </x:c>
      <x:c r="J671" s="7" t="str"/>
      <x:c r="K671" s="7" t="str"/>
      <x:c r="L671" s="7" t="str">
        <x:f>IF(K671="","OPEN",IF(J671="","FAIL","PASS"))</x:f>
        <x:v>OPEN</x:v>
      </x:c>
    </x:row>
    <x:row r="672" ht="38" customHeight="1">
      <x:c r="B672" s="7" t="str">
        <x:v>REA-D-B-CP-02</x:v>
      </x:c>
      <x:c r="C672" s="7" t="str">
        <x:v>REA-D-B</x:v>
      </x:c>
      <x:c r="D672" s="7" t="str">
        <x:v>PTC-B</x:v>
      </x:c>
      <x:c r="E672" s="7" t="str">
        <x:v>BL-X</x:v>
      </x:c>
      <x:c r="F672" s="7" t="str">
        <x:v>CP</x:v>
      </x:c>
      <x:c r="G672" s="7" t="str">
        <x:v>cable or tube penetration</x:v>
      </x:c>
      <x:c r="H672" s="10" t="str">
        <x:v>leak, strain relief and evidence independence</x:v>
      </x:c>
      <x:c r="I672" s="10" t="str">
        <x:v>retained until article disposition</x:v>
      </x:c>
      <x:c r="J672" s="7" t="str"/>
      <x:c r="K672" s="7" t="str"/>
      <x:c r="L672" s="7" t="str">
        <x:f>IF(K672="","OPEN",IF(J672="","FAIL","PASS"))</x:f>
        <x:v>OPEN</x:v>
      </x:c>
    </x:row>
    <x:row r="673" ht="38" customHeight="1">
      <x:c r="B673" s="7" t="str">
        <x:v>REA-D-B-CP-03</x:v>
      </x:c>
      <x:c r="C673" s="7" t="str">
        <x:v>REA-D-B</x:v>
      </x:c>
      <x:c r="D673" s="7" t="str">
        <x:v>PTC-B</x:v>
      </x:c>
      <x:c r="E673" s="7" t="str">
        <x:v>BL-X</x:v>
      </x:c>
      <x:c r="F673" s="7" t="str">
        <x:v>CP</x:v>
      </x:c>
      <x:c r="G673" s="7" t="str">
        <x:v>cable or tube penetration</x:v>
      </x:c>
      <x:c r="H673" s="10" t="str">
        <x:v>leak, strain relief and evidence independence</x:v>
      </x:c>
      <x:c r="I673" s="10" t="str">
        <x:v>retained until article disposition</x:v>
      </x:c>
      <x:c r="J673" s="7" t="str"/>
      <x:c r="K673" s="7" t="str"/>
      <x:c r="L673" s="7" t="str">
        <x:f>IF(K673="","OPEN",IF(J673="","FAIL","PASS"))</x:f>
        <x:v>OPEN</x:v>
      </x:c>
    </x:row>
    <x:row r="674" ht="38" customHeight="1">
      <x:c r="B674" s="7" t="str">
        <x:v>REA-D-B-CP-04</x:v>
      </x:c>
      <x:c r="C674" s="7" t="str">
        <x:v>REA-D-B</x:v>
      </x:c>
      <x:c r="D674" s="7" t="str">
        <x:v>PTC-B</x:v>
      </x:c>
      <x:c r="E674" s="7" t="str">
        <x:v>BL-X</x:v>
      </x:c>
      <x:c r="F674" s="7" t="str">
        <x:v>CP</x:v>
      </x:c>
      <x:c r="G674" s="7" t="str">
        <x:v>cable or tube penetration</x:v>
      </x:c>
      <x:c r="H674" s="10" t="str">
        <x:v>leak, strain relief and evidence independence</x:v>
      </x:c>
      <x:c r="I674" s="10" t="str">
        <x:v>retained until article disposition</x:v>
      </x:c>
      <x:c r="J674" s="7" t="str"/>
      <x:c r="K674" s="7" t="str"/>
      <x:c r="L674" s="7" t="str">
        <x:f>IF(K674="","OPEN",IF(J674="","FAIL","PASS"))</x:f>
        <x:v>OPEN</x:v>
      </x:c>
    </x:row>
    <x:row r="675" ht="38" customHeight="1">
      <x:c r="B675" s="7" t="str">
        <x:v>REA-D-B-CP-05</x:v>
      </x:c>
      <x:c r="C675" s="7" t="str">
        <x:v>REA-D-B</x:v>
      </x:c>
      <x:c r="D675" s="7" t="str">
        <x:v>PTC-B</x:v>
      </x:c>
      <x:c r="E675" s="7" t="str">
        <x:v>BL-X</x:v>
      </x:c>
      <x:c r="F675" s="7" t="str">
        <x:v>CP</x:v>
      </x:c>
      <x:c r="G675" s="7" t="str">
        <x:v>cable or tube penetration</x:v>
      </x:c>
      <x:c r="H675" s="10" t="str">
        <x:v>leak, strain relief and evidence independence</x:v>
      </x:c>
      <x:c r="I675" s="10" t="str">
        <x:v>retained until article disposition</x:v>
      </x:c>
      <x:c r="J675" s="7" t="str"/>
      <x:c r="K675" s="7" t="str"/>
      <x:c r="L675" s="7" t="str">
        <x:f>IF(K675="","OPEN",IF(J675="","FAIL","PASS"))</x:f>
        <x:v>OPEN</x:v>
      </x:c>
    </x:row>
    <x:row r="676" ht="38" customHeight="1">
      <x:c r="B676" s="7" t="str">
        <x:v>REA-D-B-CP-06</x:v>
      </x:c>
      <x:c r="C676" s="7" t="str">
        <x:v>REA-D-B</x:v>
      </x:c>
      <x:c r="D676" s="7" t="str">
        <x:v>PTC-B</x:v>
      </x:c>
      <x:c r="E676" s="7" t="str">
        <x:v>BL-X</x:v>
      </x:c>
      <x:c r="F676" s="7" t="str">
        <x:v>CP</x:v>
      </x:c>
      <x:c r="G676" s="7" t="str">
        <x:v>cable or tube penetration</x:v>
      </x:c>
      <x:c r="H676" s="10" t="str">
        <x:v>leak, strain relief and evidence independence</x:v>
      </x:c>
      <x:c r="I676" s="10" t="str">
        <x:v>retained until article disposition</x:v>
      </x:c>
      <x:c r="J676" s="7" t="str"/>
      <x:c r="K676" s="7" t="str"/>
      <x:c r="L676" s="7" t="str">
        <x:f>IF(K676="","OPEN",IF(J676="","FAIL","PASS"))</x:f>
        <x:v>OPEN</x:v>
      </x:c>
    </x:row>
    <x:row r="677" ht="38" customHeight="1">
      <x:c r="B677" s="7" t="str">
        <x:v>REA-D-B-CP-07</x:v>
      </x:c>
      <x:c r="C677" s="7" t="str">
        <x:v>REA-D-B</x:v>
      </x:c>
      <x:c r="D677" s="7" t="str">
        <x:v>PTC-B</x:v>
      </x:c>
      <x:c r="E677" s="7" t="str">
        <x:v>BL-X</x:v>
      </x:c>
      <x:c r="F677" s="7" t="str">
        <x:v>CP</x:v>
      </x:c>
      <x:c r="G677" s="7" t="str">
        <x:v>cable or tube penetration</x:v>
      </x:c>
      <x:c r="H677" s="10" t="str">
        <x:v>leak, strain relief and evidence independence</x:v>
      </x:c>
      <x:c r="I677" s="10" t="str">
        <x:v>retained until article disposition</x:v>
      </x:c>
      <x:c r="J677" s="7" t="str"/>
      <x:c r="K677" s="7" t="str"/>
      <x:c r="L677" s="7" t="str">
        <x:f>IF(K677="","OPEN",IF(J677="","FAIL","PASS"))</x:f>
        <x:v>OPEN</x:v>
      </x:c>
    </x:row>
    <x:row r="678" ht="38" customHeight="1">
      <x:c r="B678" s="7" t="str">
        <x:v>REA-D-B-CP-08</x:v>
      </x:c>
      <x:c r="C678" s="7" t="str">
        <x:v>REA-D-B</x:v>
      </x:c>
      <x:c r="D678" s="7" t="str">
        <x:v>PTC-B</x:v>
      </x:c>
      <x:c r="E678" s="7" t="str">
        <x:v>BL-X</x:v>
      </x:c>
      <x:c r="F678" s="7" t="str">
        <x:v>CP</x:v>
      </x:c>
      <x:c r="G678" s="7" t="str">
        <x:v>cable or tube penetration</x:v>
      </x:c>
      <x:c r="H678" s="10" t="str">
        <x:v>leak, strain relief and evidence independence</x:v>
      </x:c>
      <x:c r="I678" s="10" t="str">
        <x:v>retained until article disposition</x:v>
      </x:c>
      <x:c r="J678" s="7" t="str"/>
      <x:c r="K678" s="7" t="str"/>
      <x:c r="L678" s="7" t="str">
        <x:f>IF(K678="","OPEN",IF(J678="","FAIL","PASS"))</x:f>
        <x:v>OPEN</x:v>
      </x:c>
    </x:row>
    <x:row r="679" ht="38" customHeight="1">
      <x:c r="B679" s="7" t="str">
        <x:v>REA-D-B-SM-01</x:v>
      </x:c>
      <x:c r="C679" s="7" t="str">
        <x:v>REA-D-B</x:v>
      </x:c>
      <x:c r="D679" s="7" t="str">
        <x:v>PTC-B</x:v>
      </x:c>
      <x:c r="E679" s="7" t="str">
        <x:v>BL-X</x:v>
      </x:c>
      <x:c r="F679" s="7" t="str">
        <x:v>SM</x:v>
      </x:c>
      <x:c r="G679" s="7" t="str">
        <x:v>sensor mount and datum</x:v>
      </x:c>
      <x:c r="H679" s="10" t="str">
        <x:v>transfer stiffness, drift and removable calibration</x:v>
      </x:c>
      <x:c r="I679" s="10" t="str">
        <x:v>retained until article disposition</x:v>
      </x:c>
      <x:c r="J679" s="7" t="str"/>
      <x:c r="K679" s="7" t="str"/>
      <x:c r="L679" s="7" t="str">
        <x:f>IF(K679="","OPEN",IF(J679="","FAIL","PASS"))</x:f>
        <x:v>OPEN</x:v>
      </x:c>
    </x:row>
    <x:row r="680" ht="38" customHeight="1">
      <x:c r="B680" s="7" t="str">
        <x:v>REA-D-B-SM-02</x:v>
      </x:c>
      <x:c r="C680" s="7" t="str">
        <x:v>REA-D-B</x:v>
      </x:c>
      <x:c r="D680" s="7" t="str">
        <x:v>PTC-B</x:v>
      </x:c>
      <x:c r="E680" s="7" t="str">
        <x:v>BL-X</x:v>
      </x:c>
      <x:c r="F680" s="7" t="str">
        <x:v>SM</x:v>
      </x:c>
      <x:c r="G680" s="7" t="str">
        <x:v>sensor mount and datum</x:v>
      </x:c>
      <x:c r="H680" s="10" t="str">
        <x:v>transfer stiffness, drift and removable calibration</x:v>
      </x:c>
      <x:c r="I680" s="10" t="str">
        <x:v>retained until article disposition</x:v>
      </x:c>
      <x:c r="J680" s="7" t="str"/>
      <x:c r="K680" s="7" t="str"/>
      <x:c r="L680" s="7" t="str">
        <x:f>IF(K680="","OPEN",IF(J680="","FAIL","PASS"))</x:f>
        <x:v>OPEN</x:v>
      </x:c>
    </x:row>
    <x:row r="681" ht="38" customHeight="1">
      <x:c r="B681" s="7" t="str">
        <x:v>REA-D-B-SM-03</x:v>
      </x:c>
      <x:c r="C681" s="7" t="str">
        <x:v>REA-D-B</x:v>
      </x:c>
      <x:c r="D681" s="7" t="str">
        <x:v>PTC-B</x:v>
      </x:c>
      <x:c r="E681" s="7" t="str">
        <x:v>BL-X</x:v>
      </x:c>
      <x:c r="F681" s="7" t="str">
        <x:v>SM</x:v>
      </x:c>
      <x:c r="G681" s="7" t="str">
        <x:v>sensor mount and datum</x:v>
      </x:c>
      <x:c r="H681" s="10" t="str">
        <x:v>transfer stiffness, drift and removable calibration</x:v>
      </x:c>
      <x:c r="I681" s="10" t="str">
        <x:v>retained until article disposition</x:v>
      </x:c>
      <x:c r="J681" s="7" t="str"/>
      <x:c r="K681" s="7" t="str"/>
      <x:c r="L681" s="7" t="str">
        <x:f>IF(K681="","OPEN",IF(J681="","FAIL","PASS"))</x:f>
        <x:v>OPEN</x:v>
      </x:c>
    </x:row>
    <x:row r="682" ht="38" customHeight="1">
      <x:c r="B682" s="7" t="str">
        <x:v>REA-D-B-SM-04</x:v>
      </x:c>
      <x:c r="C682" s="7" t="str">
        <x:v>REA-D-B</x:v>
      </x:c>
      <x:c r="D682" s="7" t="str">
        <x:v>PTC-B</x:v>
      </x:c>
      <x:c r="E682" s="7" t="str">
        <x:v>BL-X</x:v>
      </x:c>
      <x:c r="F682" s="7" t="str">
        <x:v>SM</x:v>
      </x:c>
      <x:c r="G682" s="7" t="str">
        <x:v>sensor mount and datum</x:v>
      </x:c>
      <x:c r="H682" s="10" t="str">
        <x:v>transfer stiffness, drift and removable calibration</x:v>
      </x:c>
      <x:c r="I682" s="10" t="str">
        <x:v>retained until article disposition</x:v>
      </x:c>
      <x:c r="J682" s="7" t="str"/>
      <x:c r="K682" s="7" t="str"/>
      <x:c r="L682" s="7" t="str">
        <x:f>IF(K682="","OPEN",IF(J682="","FAIL","PASS"))</x:f>
        <x:v>OPEN</x:v>
      </x:c>
    </x:row>
    <x:row r="683" ht="38" customHeight="1">
      <x:c r="B683" s="7" t="str">
        <x:v>REA-D-B-SM-05</x:v>
      </x:c>
      <x:c r="C683" s="7" t="str">
        <x:v>REA-D-B</x:v>
      </x:c>
      <x:c r="D683" s="7" t="str">
        <x:v>PTC-B</x:v>
      </x:c>
      <x:c r="E683" s="7" t="str">
        <x:v>BL-X</x:v>
      </x:c>
      <x:c r="F683" s="7" t="str">
        <x:v>SM</x:v>
      </x:c>
      <x:c r="G683" s="7" t="str">
        <x:v>sensor mount and datum</x:v>
      </x:c>
      <x:c r="H683" s="10" t="str">
        <x:v>transfer stiffness, drift and removable calibration</x:v>
      </x:c>
      <x:c r="I683" s="10" t="str">
        <x:v>retained until article disposition</x:v>
      </x:c>
      <x:c r="J683" s="7" t="str"/>
      <x:c r="K683" s="7" t="str"/>
      <x:c r="L683" s="7" t="str">
        <x:f>IF(K683="","OPEN",IF(J683="","FAIL","PASS"))</x:f>
        <x:v>OPEN</x:v>
      </x:c>
    </x:row>
    <x:row r="684" ht="38" customHeight="1">
      <x:c r="B684" s="7" t="str">
        <x:v>REA-D-B-SM-06</x:v>
      </x:c>
      <x:c r="C684" s="7" t="str">
        <x:v>REA-D-B</x:v>
      </x:c>
      <x:c r="D684" s="7" t="str">
        <x:v>PTC-B</x:v>
      </x:c>
      <x:c r="E684" s="7" t="str">
        <x:v>BL-X</x:v>
      </x:c>
      <x:c r="F684" s="7" t="str">
        <x:v>SM</x:v>
      </x:c>
      <x:c r="G684" s="7" t="str">
        <x:v>sensor mount and datum</x:v>
      </x:c>
      <x:c r="H684" s="10" t="str">
        <x:v>transfer stiffness, drift and removable calibration</x:v>
      </x:c>
      <x:c r="I684" s="10" t="str">
        <x:v>retained until article disposition</x:v>
      </x:c>
      <x:c r="J684" s="7" t="str"/>
      <x:c r="K684" s="7" t="str"/>
      <x:c r="L684" s="7" t="str">
        <x:f>IF(K684="","OPEN",IF(J684="","FAIL","PASS"))</x:f>
        <x:v>OPEN</x:v>
      </x:c>
    </x:row>
    <x:row r="685" ht="38" customHeight="1">
      <x:c r="B685" s="7" t="str">
        <x:v>REA-D-B-SM-07</x:v>
      </x:c>
      <x:c r="C685" s="7" t="str">
        <x:v>REA-D-B</x:v>
      </x:c>
      <x:c r="D685" s="7" t="str">
        <x:v>PTC-B</x:v>
      </x:c>
      <x:c r="E685" s="7" t="str">
        <x:v>BL-X</x:v>
      </x:c>
      <x:c r="F685" s="7" t="str">
        <x:v>SM</x:v>
      </x:c>
      <x:c r="G685" s="7" t="str">
        <x:v>sensor mount and datum</x:v>
      </x:c>
      <x:c r="H685" s="10" t="str">
        <x:v>transfer stiffness, drift and removable calibration</x:v>
      </x:c>
      <x:c r="I685" s="10" t="str">
        <x:v>retained until article disposition</x:v>
      </x:c>
      <x:c r="J685" s="7" t="str"/>
      <x:c r="K685" s="7" t="str"/>
      <x:c r="L685" s="7" t="str">
        <x:f>IF(K685="","OPEN",IF(J685="","FAIL","PASS"))</x:f>
        <x:v>OPEN</x:v>
      </x:c>
    </x:row>
    <x:row r="686" ht="38" customHeight="1">
      <x:c r="B686" s="7" t="str">
        <x:v>REA-D-B-SM-08</x:v>
      </x:c>
      <x:c r="C686" s="7" t="str">
        <x:v>REA-D-B</x:v>
      </x:c>
      <x:c r="D686" s="7" t="str">
        <x:v>PTC-B</x:v>
      </x:c>
      <x:c r="E686" s="7" t="str">
        <x:v>BL-X</x:v>
      </x:c>
      <x:c r="F686" s="7" t="str">
        <x:v>SM</x:v>
      </x:c>
      <x:c r="G686" s="7" t="str">
        <x:v>sensor mount and datum</x:v>
      </x:c>
      <x:c r="H686" s="10" t="str">
        <x:v>transfer stiffness, drift and removable calibration</x:v>
      </x:c>
      <x:c r="I686" s="10" t="str">
        <x:v>retained until article disposition</x:v>
      </x:c>
      <x:c r="J686" s="7" t="str"/>
      <x:c r="K686" s="7" t="str"/>
      <x:c r="L686" s="7" t="str">
        <x:f>IF(K686="","OPEN",IF(J686="","FAIL","PASS"))</x:f>
        <x:v>OPEN</x:v>
      </x:c>
    </x:row>
    <x:row r="687" ht="38" customHeight="1">
      <x:c r="B687" s="7" t="str">
        <x:v>REA-D-C-CJ-01</x:v>
      </x:c>
      <x:c r="C687" s="7" t="str">
        <x:v>REA-D-C</x:v>
      </x:c>
      <x:c r="D687" s="7" t="str">
        <x:v>PTC-C</x:v>
      </x:c>
      <x:c r="E687" s="7" t="str">
        <x:v>BL-Y</x:v>
      </x:c>
      <x:c r="F687" s="7" t="str">
        <x:v>CJ</x:v>
      </x:c>
      <x:c r="G687" s="7" t="str">
        <x:v>wetted joint or weld</x:v>
      </x:c>
      <x:c r="H687" s="10" t="str">
        <x:v>geometry, surface and leak integrity</x:v>
      </x:c>
      <x:c r="I687" s="10" t="str">
        <x:v>retained until article disposition</x:v>
      </x:c>
      <x:c r="J687" s="7" t="str"/>
      <x:c r="K687" s="7" t="str"/>
      <x:c r="L687" s="7" t="str">
        <x:f>IF(K687="","OPEN",IF(J687="","FAIL","PASS"))</x:f>
        <x:v>OPEN</x:v>
      </x:c>
    </x:row>
    <x:row r="688" ht="38" customHeight="1">
      <x:c r="B688" s="7" t="str">
        <x:v>REA-D-C-CJ-02</x:v>
      </x:c>
      <x:c r="C688" s="7" t="str">
        <x:v>REA-D-C</x:v>
      </x:c>
      <x:c r="D688" s="7" t="str">
        <x:v>PTC-C</x:v>
      </x:c>
      <x:c r="E688" s="7" t="str">
        <x:v>BL-Y</x:v>
      </x:c>
      <x:c r="F688" s="7" t="str">
        <x:v>CJ</x:v>
      </x:c>
      <x:c r="G688" s="7" t="str">
        <x:v>wetted joint or weld</x:v>
      </x:c>
      <x:c r="H688" s="10" t="str">
        <x:v>geometry, surface and leak integrity</x:v>
      </x:c>
      <x:c r="I688" s="10" t="str">
        <x:v>retained until article disposition</x:v>
      </x:c>
      <x:c r="J688" s="7" t="str"/>
      <x:c r="K688" s="7" t="str"/>
      <x:c r="L688" s="7" t="str">
        <x:f>IF(K688="","OPEN",IF(J688="","FAIL","PASS"))</x:f>
        <x:v>OPEN</x:v>
      </x:c>
    </x:row>
    <x:row r="689" ht="38" customHeight="1">
      <x:c r="B689" s="7" t="str">
        <x:v>REA-D-C-CJ-03</x:v>
      </x:c>
      <x:c r="C689" s="7" t="str">
        <x:v>REA-D-C</x:v>
      </x:c>
      <x:c r="D689" s="7" t="str">
        <x:v>PTC-C</x:v>
      </x:c>
      <x:c r="E689" s="7" t="str">
        <x:v>BL-Y</x:v>
      </x:c>
      <x:c r="F689" s="7" t="str">
        <x:v>CJ</x:v>
      </x:c>
      <x:c r="G689" s="7" t="str">
        <x:v>wetted joint or weld</x:v>
      </x:c>
      <x:c r="H689" s="10" t="str">
        <x:v>geometry, surface and leak integrity</x:v>
      </x:c>
      <x:c r="I689" s="10" t="str">
        <x:v>retained until article disposition</x:v>
      </x:c>
      <x:c r="J689" s="7" t="str"/>
      <x:c r="K689" s="7" t="str"/>
      <x:c r="L689" s="7" t="str">
        <x:f>IF(K689="","OPEN",IF(J689="","FAIL","PASS"))</x:f>
        <x:v>OPEN</x:v>
      </x:c>
    </x:row>
    <x:row r="690" ht="38" customHeight="1">
      <x:c r="B690" s="7" t="str">
        <x:v>REA-D-C-CJ-04</x:v>
      </x:c>
      <x:c r="C690" s="7" t="str">
        <x:v>REA-D-C</x:v>
      </x:c>
      <x:c r="D690" s="7" t="str">
        <x:v>PTC-C</x:v>
      </x:c>
      <x:c r="E690" s="7" t="str">
        <x:v>BL-Y</x:v>
      </x:c>
      <x:c r="F690" s="7" t="str">
        <x:v>CJ</x:v>
      </x:c>
      <x:c r="G690" s="7" t="str">
        <x:v>wetted joint or weld</x:v>
      </x:c>
      <x:c r="H690" s="10" t="str">
        <x:v>geometry, surface and leak integrity</x:v>
      </x:c>
      <x:c r="I690" s="10" t="str">
        <x:v>retained until article disposition</x:v>
      </x:c>
      <x:c r="J690" s="7" t="str"/>
      <x:c r="K690" s="7" t="str"/>
      <x:c r="L690" s="7" t="str">
        <x:f>IF(K690="","OPEN",IF(J690="","FAIL","PASS"))</x:f>
        <x:v>OPEN</x:v>
      </x:c>
    </x:row>
    <x:row r="691" ht="38" customHeight="1">
      <x:c r="B691" s="7" t="str">
        <x:v>REA-D-C-CJ-05</x:v>
      </x:c>
      <x:c r="C691" s="7" t="str">
        <x:v>REA-D-C</x:v>
      </x:c>
      <x:c r="D691" s="7" t="str">
        <x:v>PTC-C</x:v>
      </x:c>
      <x:c r="E691" s="7" t="str">
        <x:v>BL-Y</x:v>
      </x:c>
      <x:c r="F691" s="7" t="str">
        <x:v>CJ</x:v>
      </x:c>
      <x:c r="G691" s="7" t="str">
        <x:v>wetted joint or weld</x:v>
      </x:c>
      <x:c r="H691" s="10" t="str">
        <x:v>geometry, surface and leak integrity</x:v>
      </x:c>
      <x:c r="I691" s="10" t="str">
        <x:v>retained until article disposition</x:v>
      </x:c>
      <x:c r="J691" s="7" t="str"/>
      <x:c r="K691" s="7" t="str"/>
      <x:c r="L691" s="7" t="str">
        <x:f>IF(K691="","OPEN",IF(J691="","FAIL","PASS"))</x:f>
        <x:v>OPEN</x:v>
      </x:c>
    </x:row>
    <x:row r="692" ht="38" customHeight="1">
      <x:c r="B692" s="7" t="str">
        <x:v>REA-D-C-CJ-06</x:v>
      </x:c>
      <x:c r="C692" s="7" t="str">
        <x:v>REA-D-C</x:v>
      </x:c>
      <x:c r="D692" s="7" t="str">
        <x:v>PTC-C</x:v>
      </x:c>
      <x:c r="E692" s="7" t="str">
        <x:v>BL-Y</x:v>
      </x:c>
      <x:c r="F692" s="7" t="str">
        <x:v>CJ</x:v>
      </x:c>
      <x:c r="G692" s="7" t="str">
        <x:v>wetted joint or weld</x:v>
      </x:c>
      <x:c r="H692" s="10" t="str">
        <x:v>geometry, surface and leak integrity</x:v>
      </x:c>
      <x:c r="I692" s="10" t="str">
        <x:v>retained until article disposition</x:v>
      </x:c>
      <x:c r="J692" s="7" t="str"/>
      <x:c r="K692" s="7" t="str"/>
      <x:c r="L692" s="7" t="str">
        <x:f>IF(K692="","OPEN",IF(J692="","FAIL","PASS"))</x:f>
        <x:v>OPEN</x:v>
      </x:c>
    </x:row>
    <x:row r="693" ht="38" customHeight="1">
      <x:c r="B693" s="7" t="str">
        <x:v>REA-D-C-CJ-07</x:v>
      </x:c>
      <x:c r="C693" s="7" t="str">
        <x:v>REA-D-C</x:v>
      </x:c>
      <x:c r="D693" s="7" t="str">
        <x:v>PTC-C</x:v>
      </x:c>
      <x:c r="E693" s="7" t="str">
        <x:v>BL-Y</x:v>
      </x:c>
      <x:c r="F693" s="7" t="str">
        <x:v>CJ</x:v>
      </x:c>
      <x:c r="G693" s="7" t="str">
        <x:v>wetted joint or weld</x:v>
      </x:c>
      <x:c r="H693" s="10" t="str">
        <x:v>geometry, surface and leak integrity</x:v>
      </x:c>
      <x:c r="I693" s="10" t="str">
        <x:v>retained until article disposition</x:v>
      </x:c>
      <x:c r="J693" s="7" t="str"/>
      <x:c r="K693" s="7" t="str"/>
      <x:c r="L693" s="7" t="str">
        <x:f>IF(K693="","OPEN",IF(J693="","FAIL","PASS"))</x:f>
        <x:v>OPEN</x:v>
      </x:c>
    </x:row>
    <x:row r="694" ht="38" customHeight="1">
      <x:c r="B694" s="7" t="str">
        <x:v>REA-D-C-CJ-08</x:v>
      </x:c>
      <x:c r="C694" s="7" t="str">
        <x:v>REA-D-C</x:v>
      </x:c>
      <x:c r="D694" s="7" t="str">
        <x:v>PTC-C</x:v>
      </x:c>
      <x:c r="E694" s="7" t="str">
        <x:v>BL-Y</x:v>
      </x:c>
      <x:c r="F694" s="7" t="str">
        <x:v>CJ</x:v>
      </x:c>
      <x:c r="G694" s="7" t="str">
        <x:v>wetted joint or weld</x:v>
      </x:c>
      <x:c r="H694" s="10" t="str">
        <x:v>geometry, surface and leak integrity</x:v>
      </x:c>
      <x:c r="I694" s="10" t="str">
        <x:v>retained until article disposition</x:v>
      </x:c>
      <x:c r="J694" s="7" t="str"/>
      <x:c r="K694" s="7" t="str"/>
      <x:c r="L694" s="7" t="str">
        <x:f>IF(K694="","OPEN",IF(J694="","FAIL","PASS"))</x:f>
        <x:v>OPEN</x:v>
      </x:c>
    </x:row>
    <x:row r="695" ht="38" customHeight="1">
      <x:c r="B695" s="7" t="str">
        <x:v>REA-D-C-SE-01</x:v>
      </x:c>
      <x:c r="C695" s="7" t="str">
        <x:v>REA-D-C</x:v>
      </x:c>
      <x:c r="D695" s="7" t="str">
        <x:v>PTC-C</x:v>
      </x:c>
      <x:c r="E695" s="7" t="str">
        <x:v>BL-Y</x:v>
      </x:c>
      <x:c r="F695" s="7" t="str">
        <x:v>SE</x:v>
      </x:c>
      <x:c r="G695" s="7" t="str">
        <x:v>seal and gasket</x:v>
      </x:c>
      <x:c r="H695" s="10" t="str">
        <x:v>compression, compatibility and retained condition</x:v>
      </x:c>
      <x:c r="I695" s="10" t="str">
        <x:v>retained until article disposition</x:v>
      </x:c>
      <x:c r="J695" s="7" t="str"/>
      <x:c r="K695" s="7" t="str"/>
      <x:c r="L695" s="7" t="str">
        <x:f>IF(K695="","OPEN",IF(J695="","FAIL","PASS"))</x:f>
        <x:v>OPEN</x:v>
      </x:c>
    </x:row>
    <x:row r="696" ht="38" customHeight="1">
      <x:c r="B696" s="7" t="str">
        <x:v>REA-D-C-SE-02</x:v>
      </x:c>
      <x:c r="C696" s="7" t="str">
        <x:v>REA-D-C</x:v>
      </x:c>
      <x:c r="D696" s="7" t="str">
        <x:v>PTC-C</x:v>
      </x:c>
      <x:c r="E696" s="7" t="str">
        <x:v>BL-Y</x:v>
      </x:c>
      <x:c r="F696" s="7" t="str">
        <x:v>SE</x:v>
      </x:c>
      <x:c r="G696" s="7" t="str">
        <x:v>seal and gasket</x:v>
      </x:c>
      <x:c r="H696" s="10" t="str">
        <x:v>compression, compatibility and retained condition</x:v>
      </x:c>
      <x:c r="I696" s="10" t="str">
        <x:v>retained until article disposition</x:v>
      </x:c>
      <x:c r="J696" s="7" t="str"/>
      <x:c r="K696" s="7" t="str"/>
      <x:c r="L696" s="7" t="str">
        <x:f>IF(K696="","OPEN",IF(J696="","FAIL","PASS"))</x:f>
        <x:v>OPEN</x:v>
      </x:c>
    </x:row>
    <x:row r="697" ht="38" customHeight="1">
      <x:c r="B697" s="7" t="str">
        <x:v>REA-D-C-SE-03</x:v>
      </x:c>
      <x:c r="C697" s="7" t="str">
        <x:v>REA-D-C</x:v>
      </x:c>
      <x:c r="D697" s="7" t="str">
        <x:v>PTC-C</x:v>
      </x:c>
      <x:c r="E697" s="7" t="str">
        <x:v>BL-Y</x:v>
      </x:c>
      <x:c r="F697" s="7" t="str">
        <x:v>SE</x:v>
      </x:c>
      <x:c r="G697" s="7" t="str">
        <x:v>seal and gasket</x:v>
      </x:c>
      <x:c r="H697" s="10" t="str">
        <x:v>compression, compatibility and retained condition</x:v>
      </x:c>
      <x:c r="I697" s="10" t="str">
        <x:v>retained until article disposition</x:v>
      </x:c>
      <x:c r="J697" s="7" t="str"/>
      <x:c r="K697" s="7" t="str"/>
      <x:c r="L697" s="7" t="str">
        <x:f>IF(K697="","OPEN",IF(J697="","FAIL","PASS"))</x:f>
        <x:v>OPEN</x:v>
      </x:c>
    </x:row>
    <x:row r="698" ht="38" customHeight="1">
      <x:c r="B698" s="7" t="str">
        <x:v>REA-D-C-SE-04</x:v>
      </x:c>
      <x:c r="C698" s="7" t="str">
        <x:v>REA-D-C</x:v>
      </x:c>
      <x:c r="D698" s="7" t="str">
        <x:v>PTC-C</x:v>
      </x:c>
      <x:c r="E698" s="7" t="str">
        <x:v>BL-Y</x:v>
      </x:c>
      <x:c r="F698" s="7" t="str">
        <x:v>SE</x:v>
      </x:c>
      <x:c r="G698" s="7" t="str">
        <x:v>seal and gasket</x:v>
      </x:c>
      <x:c r="H698" s="10" t="str">
        <x:v>compression, compatibility and retained condition</x:v>
      </x:c>
      <x:c r="I698" s="10" t="str">
        <x:v>retained until article disposition</x:v>
      </x:c>
      <x:c r="J698" s="7" t="str"/>
      <x:c r="K698" s="7" t="str"/>
      <x:c r="L698" s="7" t="str">
        <x:f>IF(K698="","OPEN",IF(J698="","FAIL","PASS"))</x:f>
        <x:v>OPEN</x:v>
      </x:c>
    </x:row>
    <x:row r="699" ht="38" customHeight="1">
      <x:c r="B699" s="7" t="str">
        <x:v>REA-D-C-SE-05</x:v>
      </x:c>
      <x:c r="C699" s="7" t="str">
        <x:v>REA-D-C</x:v>
      </x:c>
      <x:c r="D699" s="7" t="str">
        <x:v>PTC-C</x:v>
      </x:c>
      <x:c r="E699" s="7" t="str">
        <x:v>BL-Y</x:v>
      </x:c>
      <x:c r="F699" s="7" t="str">
        <x:v>SE</x:v>
      </x:c>
      <x:c r="G699" s="7" t="str">
        <x:v>seal and gasket</x:v>
      </x:c>
      <x:c r="H699" s="10" t="str">
        <x:v>compression, compatibility and retained condition</x:v>
      </x:c>
      <x:c r="I699" s="10" t="str">
        <x:v>retained until article disposition</x:v>
      </x:c>
      <x:c r="J699" s="7" t="str"/>
      <x:c r="K699" s="7" t="str"/>
      <x:c r="L699" s="7" t="str">
        <x:f>IF(K699="","OPEN",IF(J699="","FAIL","PASS"))</x:f>
        <x:v>OPEN</x:v>
      </x:c>
    </x:row>
    <x:row r="700" ht="38" customHeight="1">
      <x:c r="B700" s="7" t="str">
        <x:v>REA-D-C-SE-06</x:v>
      </x:c>
      <x:c r="C700" s="7" t="str">
        <x:v>REA-D-C</x:v>
      </x:c>
      <x:c r="D700" s="7" t="str">
        <x:v>PTC-C</x:v>
      </x:c>
      <x:c r="E700" s="7" t="str">
        <x:v>BL-Y</x:v>
      </x:c>
      <x:c r="F700" s="7" t="str">
        <x:v>SE</x:v>
      </x:c>
      <x:c r="G700" s="7" t="str">
        <x:v>seal and gasket</x:v>
      </x:c>
      <x:c r="H700" s="10" t="str">
        <x:v>compression, compatibility and retained condition</x:v>
      </x:c>
      <x:c r="I700" s="10" t="str">
        <x:v>retained until article disposition</x:v>
      </x:c>
      <x:c r="J700" s="7" t="str"/>
      <x:c r="K700" s="7" t="str"/>
      <x:c r="L700" s="7" t="str">
        <x:f>IF(K700="","OPEN",IF(J700="","FAIL","PASS"))</x:f>
        <x:v>OPEN</x:v>
      </x:c>
    </x:row>
    <x:row r="701" ht="38" customHeight="1">
      <x:c r="B701" s="7" t="str">
        <x:v>REA-D-C-SE-07</x:v>
      </x:c>
      <x:c r="C701" s="7" t="str">
        <x:v>REA-D-C</x:v>
      </x:c>
      <x:c r="D701" s="7" t="str">
        <x:v>PTC-C</x:v>
      </x:c>
      <x:c r="E701" s="7" t="str">
        <x:v>BL-Y</x:v>
      </x:c>
      <x:c r="F701" s="7" t="str">
        <x:v>SE</x:v>
      </x:c>
      <x:c r="G701" s="7" t="str">
        <x:v>seal and gasket</x:v>
      </x:c>
      <x:c r="H701" s="10" t="str">
        <x:v>compression, compatibility and retained condition</x:v>
      </x:c>
      <x:c r="I701" s="10" t="str">
        <x:v>retained until article disposition</x:v>
      </x:c>
      <x:c r="J701" s="7" t="str"/>
      <x:c r="K701" s="7" t="str"/>
      <x:c r="L701" s="7" t="str">
        <x:f>IF(K701="","OPEN",IF(J701="","FAIL","PASS"))</x:f>
        <x:v>OPEN</x:v>
      </x:c>
    </x:row>
    <x:row r="702" ht="38" customHeight="1">
      <x:c r="B702" s="7" t="str">
        <x:v>REA-D-C-SE-08</x:v>
      </x:c>
      <x:c r="C702" s="7" t="str">
        <x:v>REA-D-C</x:v>
      </x:c>
      <x:c r="D702" s="7" t="str">
        <x:v>PTC-C</x:v>
      </x:c>
      <x:c r="E702" s="7" t="str">
        <x:v>BL-Y</x:v>
      </x:c>
      <x:c r="F702" s="7" t="str">
        <x:v>SE</x:v>
      </x:c>
      <x:c r="G702" s="7" t="str">
        <x:v>seal and gasket</x:v>
      </x:c>
      <x:c r="H702" s="10" t="str">
        <x:v>compression, compatibility and retained condition</x:v>
      </x:c>
      <x:c r="I702" s="10" t="str">
        <x:v>retained until article disposition</x:v>
      </x:c>
      <x:c r="J702" s="7" t="str"/>
      <x:c r="K702" s="7" t="str"/>
      <x:c r="L702" s="7" t="str">
        <x:f>IF(K702="","OPEN",IF(J702="","FAIL","PASS"))</x:f>
        <x:v>OPEN</x:v>
      </x:c>
    </x:row>
    <x:row r="703" ht="38" customHeight="1">
      <x:c r="B703" s="7" t="str">
        <x:v>REA-D-C-SF-01</x:v>
      </x:c>
      <x:c r="C703" s="7" t="str">
        <x:v>REA-D-C</x:v>
      </x:c>
      <x:c r="D703" s="7" t="str">
        <x:v>PTC-C</x:v>
      </x:c>
      <x:c r="E703" s="7" t="str">
        <x:v>BL-Y</x:v>
      </x:c>
      <x:c r="F703" s="7" t="str">
        <x:v>SF</x:v>
      </x:c>
      <x:c r="G703" s="7" t="str">
        <x:v>wetted surface finish</x:v>
      </x:c>
      <x:c r="H703" s="10" t="str">
        <x:v>roughness, surface energy and clean recovery</x:v>
      </x:c>
      <x:c r="I703" s="10" t="str">
        <x:v>retained until article disposition</x:v>
      </x:c>
      <x:c r="J703" s="7" t="str"/>
      <x:c r="K703" s="7" t="str"/>
      <x:c r="L703" s="7" t="str">
        <x:f>IF(K703="","OPEN",IF(J703="","FAIL","PASS"))</x:f>
        <x:v>OPEN</x:v>
      </x:c>
    </x:row>
    <x:row r="704" ht="38" customHeight="1">
      <x:c r="B704" s="7" t="str">
        <x:v>REA-D-C-SF-02</x:v>
      </x:c>
      <x:c r="C704" s="7" t="str">
        <x:v>REA-D-C</x:v>
      </x:c>
      <x:c r="D704" s="7" t="str">
        <x:v>PTC-C</x:v>
      </x:c>
      <x:c r="E704" s="7" t="str">
        <x:v>BL-Y</x:v>
      </x:c>
      <x:c r="F704" s="7" t="str">
        <x:v>SF</x:v>
      </x:c>
      <x:c r="G704" s="7" t="str">
        <x:v>wetted surface finish</x:v>
      </x:c>
      <x:c r="H704" s="10" t="str">
        <x:v>roughness, surface energy and clean recovery</x:v>
      </x:c>
      <x:c r="I704" s="10" t="str">
        <x:v>retained until article disposition</x:v>
      </x:c>
      <x:c r="J704" s="7" t="str"/>
      <x:c r="K704" s="7" t="str"/>
      <x:c r="L704" s="7" t="str">
        <x:f>IF(K704="","OPEN",IF(J704="","FAIL","PASS"))</x:f>
        <x:v>OPEN</x:v>
      </x:c>
    </x:row>
    <x:row r="705" ht="38" customHeight="1">
      <x:c r="B705" s="7" t="str">
        <x:v>REA-D-C-SF-03</x:v>
      </x:c>
      <x:c r="C705" s="7" t="str">
        <x:v>REA-D-C</x:v>
      </x:c>
      <x:c r="D705" s="7" t="str">
        <x:v>PTC-C</x:v>
      </x:c>
      <x:c r="E705" s="7" t="str">
        <x:v>BL-Y</x:v>
      </x:c>
      <x:c r="F705" s="7" t="str">
        <x:v>SF</x:v>
      </x:c>
      <x:c r="G705" s="7" t="str">
        <x:v>wetted surface finish</x:v>
      </x:c>
      <x:c r="H705" s="10" t="str">
        <x:v>roughness, surface energy and clean recovery</x:v>
      </x:c>
      <x:c r="I705" s="10" t="str">
        <x:v>retained until article disposition</x:v>
      </x:c>
      <x:c r="J705" s="7" t="str"/>
      <x:c r="K705" s="7" t="str"/>
      <x:c r="L705" s="7" t="str">
        <x:f>IF(K705="","OPEN",IF(J705="","FAIL","PASS"))</x:f>
        <x:v>OPEN</x:v>
      </x:c>
    </x:row>
    <x:row r="706" ht="38" customHeight="1">
      <x:c r="B706" s="7" t="str">
        <x:v>REA-D-C-SF-04</x:v>
      </x:c>
      <x:c r="C706" s="7" t="str">
        <x:v>REA-D-C</x:v>
      </x:c>
      <x:c r="D706" s="7" t="str">
        <x:v>PTC-C</x:v>
      </x:c>
      <x:c r="E706" s="7" t="str">
        <x:v>BL-Y</x:v>
      </x:c>
      <x:c r="F706" s="7" t="str">
        <x:v>SF</x:v>
      </x:c>
      <x:c r="G706" s="7" t="str">
        <x:v>wetted surface finish</x:v>
      </x:c>
      <x:c r="H706" s="10" t="str">
        <x:v>roughness, surface energy and clean recovery</x:v>
      </x:c>
      <x:c r="I706" s="10" t="str">
        <x:v>retained until article disposition</x:v>
      </x:c>
      <x:c r="J706" s="7" t="str"/>
      <x:c r="K706" s="7" t="str"/>
      <x:c r="L706" s="7" t="str">
        <x:f>IF(K706="","OPEN",IF(J706="","FAIL","PASS"))</x:f>
        <x:v>OPEN</x:v>
      </x:c>
    </x:row>
    <x:row r="707" ht="38" customHeight="1">
      <x:c r="B707" s="7" t="str">
        <x:v>REA-D-C-SF-05</x:v>
      </x:c>
      <x:c r="C707" s="7" t="str">
        <x:v>REA-D-C</x:v>
      </x:c>
      <x:c r="D707" s="7" t="str">
        <x:v>PTC-C</x:v>
      </x:c>
      <x:c r="E707" s="7" t="str">
        <x:v>BL-Y</x:v>
      </x:c>
      <x:c r="F707" s="7" t="str">
        <x:v>SF</x:v>
      </x:c>
      <x:c r="G707" s="7" t="str">
        <x:v>wetted surface finish</x:v>
      </x:c>
      <x:c r="H707" s="10" t="str">
        <x:v>roughness, surface energy and clean recovery</x:v>
      </x:c>
      <x:c r="I707" s="10" t="str">
        <x:v>retained until article disposition</x:v>
      </x:c>
      <x:c r="J707" s="7" t="str"/>
      <x:c r="K707" s="7" t="str"/>
      <x:c r="L707" s="7" t="str">
        <x:f>IF(K707="","OPEN",IF(J707="","FAIL","PASS"))</x:f>
        <x:v>OPEN</x:v>
      </x:c>
    </x:row>
    <x:row r="708" ht="38" customHeight="1">
      <x:c r="B708" s="7" t="str">
        <x:v>REA-D-C-SF-06</x:v>
      </x:c>
      <x:c r="C708" s="7" t="str">
        <x:v>REA-D-C</x:v>
      </x:c>
      <x:c r="D708" s="7" t="str">
        <x:v>PTC-C</x:v>
      </x:c>
      <x:c r="E708" s="7" t="str">
        <x:v>BL-Y</x:v>
      </x:c>
      <x:c r="F708" s="7" t="str">
        <x:v>SF</x:v>
      </x:c>
      <x:c r="G708" s="7" t="str">
        <x:v>wetted surface finish</x:v>
      </x:c>
      <x:c r="H708" s="10" t="str">
        <x:v>roughness, surface energy and clean recovery</x:v>
      </x:c>
      <x:c r="I708" s="10" t="str">
        <x:v>retained until article disposition</x:v>
      </x:c>
      <x:c r="J708" s="7" t="str"/>
      <x:c r="K708" s="7" t="str"/>
      <x:c r="L708" s="7" t="str">
        <x:f>IF(K708="","OPEN",IF(J708="","FAIL","PASS"))</x:f>
        <x:v>OPEN</x:v>
      </x:c>
    </x:row>
    <x:row r="709" ht="38" customHeight="1">
      <x:c r="B709" s="7" t="str">
        <x:v>REA-D-C-SF-07</x:v>
      </x:c>
      <x:c r="C709" s="7" t="str">
        <x:v>REA-D-C</x:v>
      </x:c>
      <x:c r="D709" s="7" t="str">
        <x:v>PTC-C</x:v>
      </x:c>
      <x:c r="E709" s="7" t="str">
        <x:v>BL-Y</x:v>
      </x:c>
      <x:c r="F709" s="7" t="str">
        <x:v>SF</x:v>
      </x:c>
      <x:c r="G709" s="7" t="str">
        <x:v>wetted surface finish</x:v>
      </x:c>
      <x:c r="H709" s="10" t="str">
        <x:v>roughness, surface energy and clean recovery</x:v>
      </x:c>
      <x:c r="I709" s="10" t="str">
        <x:v>retained until article disposition</x:v>
      </x:c>
      <x:c r="J709" s="7" t="str"/>
      <x:c r="K709" s="7" t="str"/>
      <x:c r="L709" s="7" t="str">
        <x:f>IF(K709="","OPEN",IF(J709="","FAIL","PASS"))</x:f>
        <x:v>OPEN</x:v>
      </x:c>
    </x:row>
    <x:row r="710" ht="38" customHeight="1">
      <x:c r="B710" s="7" t="str">
        <x:v>REA-D-C-SF-08</x:v>
      </x:c>
      <x:c r="C710" s="7" t="str">
        <x:v>REA-D-C</x:v>
      </x:c>
      <x:c r="D710" s="7" t="str">
        <x:v>PTC-C</x:v>
      </x:c>
      <x:c r="E710" s="7" t="str">
        <x:v>BL-Y</x:v>
      </x:c>
      <x:c r="F710" s="7" t="str">
        <x:v>SF</x:v>
      </x:c>
      <x:c r="G710" s="7" t="str">
        <x:v>wetted surface finish</x:v>
      </x:c>
      <x:c r="H710" s="10" t="str">
        <x:v>roughness, surface energy and clean recovery</x:v>
      </x:c>
      <x:c r="I710" s="10" t="str">
        <x:v>retained until article disposition</x:v>
      </x:c>
      <x:c r="J710" s="7" t="str"/>
      <x:c r="K710" s="7" t="str"/>
      <x:c r="L710" s="7" t="str">
        <x:f>IF(K710="","OPEN",IF(J710="","FAIL","PASS"))</x:f>
        <x:v>OPEN</x:v>
      </x:c>
    </x:row>
    <x:row r="711" ht="38" customHeight="1">
      <x:c r="B711" s="7" t="str">
        <x:v>REA-D-C-CP-01</x:v>
      </x:c>
      <x:c r="C711" s="7" t="str">
        <x:v>REA-D-C</x:v>
      </x:c>
      <x:c r="D711" s="7" t="str">
        <x:v>PTC-C</x:v>
      </x:c>
      <x:c r="E711" s="7" t="str">
        <x:v>BL-Y</x:v>
      </x:c>
      <x:c r="F711" s="7" t="str">
        <x:v>CP</x:v>
      </x:c>
      <x:c r="G711" s="7" t="str">
        <x:v>cable or tube penetration</x:v>
      </x:c>
      <x:c r="H711" s="10" t="str">
        <x:v>leak, strain relief and evidence independence</x:v>
      </x:c>
      <x:c r="I711" s="10" t="str">
        <x:v>retained until article disposition</x:v>
      </x:c>
      <x:c r="J711" s="7" t="str"/>
      <x:c r="K711" s="7" t="str"/>
      <x:c r="L711" s="7" t="str">
        <x:f>IF(K711="","OPEN",IF(J711="","FAIL","PASS"))</x:f>
        <x:v>OPEN</x:v>
      </x:c>
    </x:row>
    <x:row r="712" ht="38" customHeight="1">
      <x:c r="B712" s="7" t="str">
        <x:v>REA-D-C-CP-02</x:v>
      </x:c>
      <x:c r="C712" s="7" t="str">
        <x:v>REA-D-C</x:v>
      </x:c>
      <x:c r="D712" s="7" t="str">
        <x:v>PTC-C</x:v>
      </x:c>
      <x:c r="E712" s="7" t="str">
        <x:v>BL-Y</x:v>
      </x:c>
      <x:c r="F712" s="7" t="str">
        <x:v>CP</x:v>
      </x:c>
      <x:c r="G712" s="7" t="str">
        <x:v>cable or tube penetration</x:v>
      </x:c>
      <x:c r="H712" s="10" t="str">
        <x:v>leak, strain relief and evidence independence</x:v>
      </x:c>
      <x:c r="I712" s="10" t="str">
        <x:v>retained until article disposition</x:v>
      </x:c>
      <x:c r="J712" s="7" t="str"/>
      <x:c r="K712" s="7" t="str"/>
      <x:c r="L712" s="7" t="str">
        <x:f>IF(K712="","OPEN",IF(J712="","FAIL","PASS"))</x:f>
        <x:v>OPEN</x:v>
      </x:c>
    </x:row>
    <x:row r="713" ht="38" customHeight="1">
      <x:c r="B713" s="7" t="str">
        <x:v>REA-D-C-CP-03</x:v>
      </x:c>
      <x:c r="C713" s="7" t="str">
        <x:v>REA-D-C</x:v>
      </x:c>
      <x:c r="D713" s="7" t="str">
        <x:v>PTC-C</x:v>
      </x:c>
      <x:c r="E713" s="7" t="str">
        <x:v>BL-Y</x:v>
      </x:c>
      <x:c r="F713" s="7" t="str">
        <x:v>CP</x:v>
      </x:c>
      <x:c r="G713" s="7" t="str">
        <x:v>cable or tube penetration</x:v>
      </x:c>
      <x:c r="H713" s="10" t="str">
        <x:v>leak, strain relief and evidence independence</x:v>
      </x:c>
      <x:c r="I713" s="10" t="str">
        <x:v>retained until article disposition</x:v>
      </x:c>
      <x:c r="J713" s="7" t="str"/>
      <x:c r="K713" s="7" t="str"/>
      <x:c r="L713" s="7" t="str">
        <x:f>IF(K713="","OPEN",IF(J713="","FAIL","PASS"))</x:f>
        <x:v>OPEN</x:v>
      </x:c>
    </x:row>
    <x:row r="714" ht="38" customHeight="1">
      <x:c r="B714" s="7" t="str">
        <x:v>REA-D-C-CP-04</x:v>
      </x:c>
      <x:c r="C714" s="7" t="str">
        <x:v>REA-D-C</x:v>
      </x:c>
      <x:c r="D714" s="7" t="str">
        <x:v>PTC-C</x:v>
      </x:c>
      <x:c r="E714" s="7" t="str">
        <x:v>BL-Y</x:v>
      </x:c>
      <x:c r="F714" s="7" t="str">
        <x:v>CP</x:v>
      </x:c>
      <x:c r="G714" s="7" t="str">
        <x:v>cable or tube penetration</x:v>
      </x:c>
      <x:c r="H714" s="10" t="str">
        <x:v>leak, strain relief and evidence independence</x:v>
      </x:c>
      <x:c r="I714" s="10" t="str">
        <x:v>retained until article disposition</x:v>
      </x:c>
      <x:c r="J714" s="7" t="str"/>
      <x:c r="K714" s="7" t="str"/>
      <x:c r="L714" s="7" t="str">
        <x:f>IF(K714="","OPEN",IF(J714="","FAIL","PASS"))</x:f>
        <x:v>OPEN</x:v>
      </x:c>
    </x:row>
    <x:row r="715" ht="38" customHeight="1">
      <x:c r="B715" s="7" t="str">
        <x:v>REA-D-C-CP-05</x:v>
      </x:c>
      <x:c r="C715" s="7" t="str">
        <x:v>REA-D-C</x:v>
      </x:c>
      <x:c r="D715" s="7" t="str">
        <x:v>PTC-C</x:v>
      </x:c>
      <x:c r="E715" s="7" t="str">
        <x:v>BL-Y</x:v>
      </x:c>
      <x:c r="F715" s="7" t="str">
        <x:v>CP</x:v>
      </x:c>
      <x:c r="G715" s="7" t="str">
        <x:v>cable or tube penetration</x:v>
      </x:c>
      <x:c r="H715" s="10" t="str">
        <x:v>leak, strain relief and evidence independence</x:v>
      </x:c>
      <x:c r="I715" s="10" t="str">
        <x:v>retained until article disposition</x:v>
      </x:c>
      <x:c r="J715" s="7" t="str"/>
      <x:c r="K715" s="7" t="str"/>
      <x:c r="L715" s="7" t="str">
        <x:f>IF(K715="","OPEN",IF(J715="","FAIL","PASS"))</x:f>
        <x:v>OPEN</x:v>
      </x:c>
    </x:row>
    <x:row r="716" ht="38" customHeight="1">
      <x:c r="B716" s="7" t="str">
        <x:v>REA-D-C-CP-06</x:v>
      </x:c>
      <x:c r="C716" s="7" t="str">
        <x:v>REA-D-C</x:v>
      </x:c>
      <x:c r="D716" s="7" t="str">
        <x:v>PTC-C</x:v>
      </x:c>
      <x:c r="E716" s="7" t="str">
        <x:v>BL-Y</x:v>
      </x:c>
      <x:c r="F716" s="7" t="str">
        <x:v>CP</x:v>
      </x:c>
      <x:c r="G716" s="7" t="str">
        <x:v>cable or tube penetration</x:v>
      </x:c>
      <x:c r="H716" s="10" t="str">
        <x:v>leak, strain relief and evidence independence</x:v>
      </x:c>
      <x:c r="I716" s="10" t="str">
        <x:v>retained until article disposition</x:v>
      </x:c>
      <x:c r="J716" s="7" t="str"/>
      <x:c r="K716" s="7" t="str"/>
      <x:c r="L716" s="7" t="str">
        <x:f>IF(K716="","OPEN",IF(J716="","FAIL","PASS"))</x:f>
        <x:v>OPEN</x:v>
      </x:c>
    </x:row>
    <x:row r="717" ht="38" customHeight="1">
      <x:c r="B717" s="7" t="str">
        <x:v>REA-D-C-CP-07</x:v>
      </x:c>
      <x:c r="C717" s="7" t="str">
        <x:v>REA-D-C</x:v>
      </x:c>
      <x:c r="D717" s="7" t="str">
        <x:v>PTC-C</x:v>
      </x:c>
      <x:c r="E717" s="7" t="str">
        <x:v>BL-Y</x:v>
      </x:c>
      <x:c r="F717" s="7" t="str">
        <x:v>CP</x:v>
      </x:c>
      <x:c r="G717" s="7" t="str">
        <x:v>cable or tube penetration</x:v>
      </x:c>
      <x:c r="H717" s="10" t="str">
        <x:v>leak, strain relief and evidence independence</x:v>
      </x:c>
      <x:c r="I717" s="10" t="str">
        <x:v>retained until article disposition</x:v>
      </x:c>
      <x:c r="J717" s="7" t="str"/>
      <x:c r="K717" s="7" t="str"/>
      <x:c r="L717" s="7" t="str">
        <x:f>IF(K717="","OPEN",IF(J717="","FAIL","PASS"))</x:f>
        <x:v>OPEN</x:v>
      </x:c>
    </x:row>
    <x:row r="718" ht="38" customHeight="1">
      <x:c r="B718" s="7" t="str">
        <x:v>REA-D-C-CP-08</x:v>
      </x:c>
      <x:c r="C718" s="7" t="str">
        <x:v>REA-D-C</x:v>
      </x:c>
      <x:c r="D718" s="7" t="str">
        <x:v>PTC-C</x:v>
      </x:c>
      <x:c r="E718" s="7" t="str">
        <x:v>BL-Y</x:v>
      </x:c>
      <x:c r="F718" s="7" t="str">
        <x:v>CP</x:v>
      </x:c>
      <x:c r="G718" s="7" t="str">
        <x:v>cable or tube penetration</x:v>
      </x:c>
      <x:c r="H718" s="10" t="str">
        <x:v>leak, strain relief and evidence independence</x:v>
      </x:c>
      <x:c r="I718" s="10" t="str">
        <x:v>retained until article disposition</x:v>
      </x:c>
      <x:c r="J718" s="7" t="str"/>
      <x:c r="K718" s="7" t="str"/>
      <x:c r="L718" s="7" t="str">
        <x:f>IF(K718="","OPEN",IF(J718="","FAIL","PASS"))</x:f>
        <x:v>OPEN</x:v>
      </x:c>
    </x:row>
    <x:row r="719" ht="38" customHeight="1">
      <x:c r="B719" s="7" t="str">
        <x:v>REA-D-C-SM-01</x:v>
      </x:c>
      <x:c r="C719" s="7" t="str">
        <x:v>REA-D-C</x:v>
      </x:c>
      <x:c r="D719" s="7" t="str">
        <x:v>PTC-C</x:v>
      </x:c>
      <x:c r="E719" s="7" t="str">
        <x:v>BL-Y</x:v>
      </x:c>
      <x:c r="F719" s="7" t="str">
        <x:v>SM</x:v>
      </x:c>
      <x:c r="G719" s="7" t="str">
        <x:v>sensor mount and datum</x:v>
      </x:c>
      <x:c r="H719" s="10" t="str">
        <x:v>transfer stiffness, drift and removable calibration</x:v>
      </x:c>
      <x:c r="I719" s="10" t="str">
        <x:v>retained until article disposition</x:v>
      </x:c>
      <x:c r="J719" s="7" t="str"/>
      <x:c r="K719" s="7" t="str"/>
      <x:c r="L719" s="7" t="str">
        <x:f>IF(K719="","OPEN",IF(J719="","FAIL","PASS"))</x:f>
        <x:v>OPEN</x:v>
      </x:c>
    </x:row>
    <x:row r="720" ht="38" customHeight="1">
      <x:c r="B720" s="7" t="str">
        <x:v>REA-D-C-SM-02</x:v>
      </x:c>
      <x:c r="C720" s="7" t="str">
        <x:v>REA-D-C</x:v>
      </x:c>
      <x:c r="D720" s="7" t="str">
        <x:v>PTC-C</x:v>
      </x:c>
      <x:c r="E720" s="7" t="str">
        <x:v>BL-Y</x:v>
      </x:c>
      <x:c r="F720" s="7" t="str">
        <x:v>SM</x:v>
      </x:c>
      <x:c r="G720" s="7" t="str">
        <x:v>sensor mount and datum</x:v>
      </x:c>
      <x:c r="H720" s="10" t="str">
        <x:v>transfer stiffness, drift and removable calibration</x:v>
      </x:c>
      <x:c r="I720" s="10" t="str">
        <x:v>retained until article disposition</x:v>
      </x:c>
      <x:c r="J720" s="7" t="str"/>
      <x:c r="K720" s="7" t="str"/>
      <x:c r="L720" s="7" t="str">
        <x:f>IF(K720="","OPEN",IF(J720="","FAIL","PASS"))</x:f>
        <x:v>OPEN</x:v>
      </x:c>
    </x:row>
    <x:row r="721" ht="38" customHeight="1">
      <x:c r="B721" s="7" t="str">
        <x:v>REA-D-C-SM-03</x:v>
      </x:c>
      <x:c r="C721" s="7" t="str">
        <x:v>REA-D-C</x:v>
      </x:c>
      <x:c r="D721" s="7" t="str">
        <x:v>PTC-C</x:v>
      </x:c>
      <x:c r="E721" s="7" t="str">
        <x:v>BL-Y</x:v>
      </x:c>
      <x:c r="F721" s="7" t="str">
        <x:v>SM</x:v>
      </x:c>
      <x:c r="G721" s="7" t="str">
        <x:v>sensor mount and datum</x:v>
      </x:c>
      <x:c r="H721" s="10" t="str">
        <x:v>transfer stiffness, drift and removable calibration</x:v>
      </x:c>
      <x:c r="I721" s="10" t="str">
        <x:v>retained until article disposition</x:v>
      </x:c>
      <x:c r="J721" s="7" t="str"/>
      <x:c r="K721" s="7" t="str"/>
      <x:c r="L721" s="7" t="str">
        <x:f>IF(K721="","OPEN",IF(J721="","FAIL","PASS"))</x:f>
        <x:v>OPEN</x:v>
      </x:c>
    </x:row>
    <x:row r="722" ht="38" customHeight="1">
      <x:c r="B722" s="7" t="str">
        <x:v>REA-D-C-SM-04</x:v>
      </x:c>
      <x:c r="C722" s="7" t="str">
        <x:v>REA-D-C</x:v>
      </x:c>
      <x:c r="D722" s="7" t="str">
        <x:v>PTC-C</x:v>
      </x:c>
      <x:c r="E722" s="7" t="str">
        <x:v>BL-Y</x:v>
      </x:c>
      <x:c r="F722" s="7" t="str">
        <x:v>SM</x:v>
      </x:c>
      <x:c r="G722" s="7" t="str">
        <x:v>sensor mount and datum</x:v>
      </x:c>
      <x:c r="H722" s="10" t="str">
        <x:v>transfer stiffness, drift and removable calibration</x:v>
      </x:c>
      <x:c r="I722" s="10" t="str">
        <x:v>retained until article disposition</x:v>
      </x:c>
      <x:c r="J722" s="7" t="str"/>
      <x:c r="K722" s="7" t="str"/>
      <x:c r="L722" s="7" t="str">
        <x:f>IF(K722="","OPEN",IF(J722="","FAIL","PASS"))</x:f>
        <x:v>OPEN</x:v>
      </x:c>
    </x:row>
    <x:row r="723" ht="38" customHeight="1">
      <x:c r="B723" s="7" t="str">
        <x:v>REA-D-C-SM-05</x:v>
      </x:c>
      <x:c r="C723" s="7" t="str">
        <x:v>REA-D-C</x:v>
      </x:c>
      <x:c r="D723" s="7" t="str">
        <x:v>PTC-C</x:v>
      </x:c>
      <x:c r="E723" s="7" t="str">
        <x:v>BL-Y</x:v>
      </x:c>
      <x:c r="F723" s="7" t="str">
        <x:v>SM</x:v>
      </x:c>
      <x:c r="G723" s="7" t="str">
        <x:v>sensor mount and datum</x:v>
      </x:c>
      <x:c r="H723" s="10" t="str">
        <x:v>transfer stiffness, drift and removable calibration</x:v>
      </x:c>
      <x:c r="I723" s="10" t="str">
        <x:v>retained until article disposition</x:v>
      </x:c>
      <x:c r="J723" s="7" t="str"/>
      <x:c r="K723" s="7" t="str"/>
      <x:c r="L723" s="7" t="str">
        <x:f>IF(K723="","OPEN",IF(J723="","FAIL","PASS"))</x:f>
        <x:v>OPEN</x:v>
      </x:c>
    </x:row>
    <x:row r="724" ht="38" customHeight="1">
      <x:c r="B724" s="7" t="str">
        <x:v>REA-D-C-SM-06</x:v>
      </x:c>
      <x:c r="C724" s="7" t="str">
        <x:v>REA-D-C</x:v>
      </x:c>
      <x:c r="D724" s="7" t="str">
        <x:v>PTC-C</x:v>
      </x:c>
      <x:c r="E724" s="7" t="str">
        <x:v>BL-Y</x:v>
      </x:c>
      <x:c r="F724" s="7" t="str">
        <x:v>SM</x:v>
      </x:c>
      <x:c r="G724" s="7" t="str">
        <x:v>sensor mount and datum</x:v>
      </x:c>
      <x:c r="H724" s="10" t="str">
        <x:v>transfer stiffness, drift and removable calibration</x:v>
      </x:c>
      <x:c r="I724" s="10" t="str">
        <x:v>retained until article disposition</x:v>
      </x:c>
      <x:c r="J724" s="7" t="str"/>
      <x:c r="K724" s="7" t="str"/>
      <x:c r="L724" s="7" t="str">
        <x:f>IF(K724="","OPEN",IF(J724="","FAIL","PASS"))</x:f>
        <x:v>OPEN</x:v>
      </x:c>
    </x:row>
    <x:row r="725" ht="38" customHeight="1">
      <x:c r="B725" s="7" t="str">
        <x:v>REA-D-C-SM-07</x:v>
      </x:c>
      <x:c r="C725" s="7" t="str">
        <x:v>REA-D-C</x:v>
      </x:c>
      <x:c r="D725" s="7" t="str">
        <x:v>PTC-C</x:v>
      </x:c>
      <x:c r="E725" s="7" t="str">
        <x:v>BL-Y</x:v>
      </x:c>
      <x:c r="F725" s="7" t="str">
        <x:v>SM</x:v>
      </x:c>
      <x:c r="G725" s="7" t="str">
        <x:v>sensor mount and datum</x:v>
      </x:c>
      <x:c r="H725" s="10" t="str">
        <x:v>transfer stiffness, drift and removable calibration</x:v>
      </x:c>
      <x:c r="I725" s="10" t="str">
        <x:v>retained until article disposition</x:v>
      </x:c>
      <x:c r="J725" s="7" t="str"/>
      <x:c r="K725" s="7" t="str"/>
      <x:c r="L725" s="7" t="str">
        <x:f>IF(K725="","OPEN",IF(J725="","FAIL","PASS"))</x:f>
        <x:v>OPEN</x:v>
      </x:c>
    </x:row>
    <x:row r="726" ht="38" customHeight="1">
      <x:c r="B726" s="7" t="str">
        <x:v>REA-D-C-SM-08</x:v>
      </x:c>
      <x:c r="C726" s="7" t="str">
        <x:v>REA-D-C</x:v>
      </x:c>
      <x:c r="D726" s="7" t="str">
        <x:v>PTC-C</x:v>
      </x:c>
      <x:c r="E726" s="7" t="str">
        <x:v>BL-Y</x:v>
      </x:c>
      <x:c r="F726" s="7" t="str">
        <x:v>SM</x:v>
      </x:c>
      <x:c r="G726" s="7" t="str">
        <x:v>sensor mount and datum</x:v>
      </x:c>
      <x:c r="H726" s="10" t="str">
        <x:v>transfer stiffness, drift and removable calibration</x:v>
      </x:c>
      <x:c r="I726" s="10" t="str">
        <x:v>retained until article disposition</x:v>
      </x:c>
      <x:c r="J726" s="7" t="str"/>
      <x:c r="K726" s="7" t="str"/>
      <x:c r="L726" s="7" t="str">
        <x:f>IF(K726="","OPEN",IF(J726="","FAIL","PASS"))</x:f>
        <x:v>OPEN</x:v>
      </x:c>
    </x:row>
  </x:sheetData>
  <x:conditionalFormatting sqref="L7:L726">
    <x:cfRule type="containsText" dxfId="18" priority="1" operator="containsText" text="FAIL"/>
    <x:cfRule type="containsText" dxfId="19" priority="2" operator="containsText" text="BLOCKED"/>
    <x:cfRule type="containsText" dxfId="20" priority="3" operator="containsText" text="OPEN"/>
    <x:cfRule type="containsText" dxfId="21" priority="4" operator="containsText" text="DORMANT"/>
    <x:cfRule type="containsText" dxfId="22" priority="5" operator="containsText" text="PASS"/>
    <x:cfRule type="containsText" dxfId="23" priority="6" operator="containsText" text="ISSUE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9" hidden="0" customWidth="1"/>
    <x:col min="3" max="3" width="25" hidden="0" customWidth="1"/>
    <x:col min="4" max="4" width="17" hidden="0" customWidth="1"/>
    <x:col min="5" max="5" width="14" hidden="0" customWidth="1"/>
    <x:col min="6" max="6" width="13" hidden="0" customWidth="1"/>
    <x:col min="7" max="7" width="14" hidden="0" customWidth="1"/>
    <x:col min="8" max="8" width="67" hidden="0" customWidth="1"/>
    <x:col min="9" max="9" width="38" hidden="0" customWidth="1"/>
    <x:col min="10" max="10" width="31" hidden="0" customWidth="1"/>
    <x:col min="11" max="11" width="21" hidden="0" customWidth="1"/>
    <x:col min="12" max="12" width="14" hidden="0" customWidth="1"/>
  </x:cols>
  <x:sheetData>
    <x:row r="2">
      <x:c r="B2" s="1" t="str">
        <x:v>Three hundred sixty article-section examinations</x:v>
      </x:c>
    </x:row>
    <x:row r="3">
      <x:c r="B3" s="2" t="str">
        <x:v>The method follows the mechanism. A generic visual signoff cannot close a pressure, joint, datum or hidden-boundary question.</x:v>
      </x:c>
    </x:row>
    <x:row r="6" ht="24" customHeight="1">
      <x:c r="B6" s="6" t="str">
        <x:v>Record</x:v>
      </x:c>
      <x:c r="C6" s="6" t="str">
        <x:v>Traveler</x:v>
      </x:c>
      <x:c r="D6" s="6" t="str">
        <x:v>Article</x:v>
      </x:c>
      <x:c r="E6" s="6" t="str">
        <x:v>Campus</x:v>
      </x:c>
      <x:c r="F6" s="6" t="str">
        <x:v>Lineage</x:v>
      </x:c>
      <x:c r="G6" s="6" t="str">
        <x:v>Section</x:v>
      </x:c>
      <x:c r="H6" s="6" t="str">
        <x:v>Required method</x:v>
      </x:c>
      <x:c r="I6" s="6" t="str">
        <x:v>Instrument and calibration</x:v>
      </x:c>
      <x:c r="J6" s="6" t="str">
        <x:v>Observed result</x:v>
      </x:c>
      <x:c r="K6" s="6" t="str">
        <x:v>Accepted UTC</x:v>
      </x:c>
      <x:c r="L6" s="6" t="str">
        <x:v>State</x:v>
      </x:c>
    </x:row>
    <x:row r="7" ht="40" customHeight="1">
      <x:c r="B7" s="7" t="str">
        <x:v>NDE-REA-O-A1-CS-01</x:v>
      </x:c>
      <x:c r="C7" s="7" t="str">
        <x:v>REA-O-A1-CS-01</x:v>
      </x:c>
      <x:c r="D7" s="7" t="str">
        <x:v>REA-O-A1</x:v>
      </x:c>
      <x:c r="E7" s="7" t="str">
        <x:v>PTC-A</x:v>
      </x:c>
      <x:c r="F7" s="7" t="str">
        <x:v>BL-X</x:v>
      </x:c>
      <x:c r="G7" s="7" t="str">
        <x:v>CS-01</x:v>
      </x:c>
      <x:c r="H7" s="10" t="str">
        <x:v>visual plus section-specific volumetric, leak or geometric method</x:v>
      </x:c>
      <x:c r="I7" s="10" t="str"/>
      <x:c r="J7" s="10" t="str"/>
      <x:c r="K7" s="7" t="str"/>
      <x:c r="L7" s="7" t="str">
        <x:f>IF(K7="","OPEN",IF(OR(I7="",J7=""),"FAIL","PASS"))</x:f>
        <x:v>OPEN</x:v>
      </x:c>
    </x:row>
    <x:row r="8" ht="40" customHeight="1">
      <x:c r="B8" s="7" t="str">
        <x:v>NDE-REA-O-A1-CS-02</x:v>
      </x:c>
      <x:c r="C8" s="7" t="str">
        <x:v>REA-O-A1-CS-02</x:v>
      </x:c>
      <x:c r="D8" s="7" t="str">
        <x:v>REA-O-A1</x:v>
      </x:c>
      <x:c r="E8" s="7" t="str">
        <x:v>PTC-A</x:v>
      </x:c>
      <x:c r="F8" s="7" t="str">
        <x:v>BL-X</x:v>
      </x:c>
      <x:c r="G8" s="7" t="str">
        <x:v>CS-02</x:v>
      </x:c>
      <x:c r="H8" s="10" t="str">
        <x:v>visual plus section-specific volumetric, leak or geometric method</x:v>
      </x:c>
      <x:c r="I8" s="10" t="str"/>
      <x:c r="J8" s="10" t="str"/>
      <x:c r="K8" s="7" t="str"/>
      <x:c r="L8" s="7" t="str">
        <x:f>IF(K8="","OPEN",IF(OR(I8="",J8=""),"FAIL","PASS"))</x:f>
        <x:v>OPEN</x:v>
      </x:c>
    </x:row>
    <x:row r="9" ht="40" customHeight="1">
      <x:c r="B9" s="7" t="str">
        <x:v>NDE-REA-O-A1-CS-03</x:v>
      </x:c>
      <x:c r="C9" s="7" t="str">
        <x:v>REA-O-A1-CS-03</x:v>
      </x:c>
      <x:c r="D9" s="7" t="str">
        <x:v>REA-O-A1</x:v>
      </x:c>
      <x:c r="E9" s="7" t="str">
        <x:v>PTC-A</x:v>
      </x:c>
      <x:c r="F9" s="7" t="str">
        <x:v>BL-X</x:v>
      </x:c>
      <x:c r="G9" s="7" t="str">
        <x:v>CS-03</x:v>
      </x:c>
      <x:c r="H9" s="10" t="str">
        <x:v>visual plus section-specific volumetric, leak or geometric method</x:v>
      </x:c>
      <x:c r="I9" s="10" t="str"/>
      <x:c r="J9" s="10" t="str"/>
      <x:c r="K9" s="7" t="str"/>
      <x:c r="L9" s="7" t="str">
        <x:f>IF(K9="","OPEN",IF(OR(I9="",J9=""),"FAIL","PASS"))</x:f>
        <x:v>OPEN</x:v>
      </x:c>
    </x:row>
    <x:row r="10" ht="40" customHeight="1">
      <x:c r="B10" s="7" t="str">
        <x:v>NDE-REA-O-A1-CS-04</x:v>
      </x:c>
      <x:c r="C10" s="7" t="str">
        <x:v>REA-O-A1-CS-04</x:v>
      </x:c>
      <x:c r="D10" s="7" t="str">
        <x:v>REA-O-A1</x:v>
      </x:c>
      <x:c r="E10" s="7" t="str">
        <x:v>PTC-A</x:v>
      </x:c>
      <x:c r="F10" s="7" t="str">
        <x:v>BL-X</x:v>
      </x:c>
      <x:c r="G10" s="7" t="str">
        <x:v>CS-04</x:v>
      </x:c>
      <x:c r="H10" s="10" t="str">
        <x:v>visual plus section-specific volumetric, leak or geometric method</x:v>
      </x:c>
      <x:c r="I10" s="10" t="str"/>
      <x:c r="J10" s="10" t="str"/>
      <x:c r="K10" s="7" t="str"/>
      <x:c r="L10" s="7" t="str">
        <x:f>IF(K10="","OPEN",IF(OR(I10="",J10=""),"FAIL","PASS"))</x:f>
        <x:v>OPEN</x:v>
      </x:c>
    </x:row>
    <x:row r="11" ht="40" customHeight="1">
      <x:c r="B11" s="7" t="str">
        <x:v>NDE-REA-O-A1-CS-05</x:v>
      </x:c>
      <x:c r="C11" s="7" t="str">
        <x:v>REA-O-A1-CS-05</x:v>
      </x:c>
      <x:c r="D11" s="7" t="str">
        <x:v>REA-O-A1</x:v>
      </x:c>
      <x:c r="E11" s="7" t="str">
        <x:v>PTC-A</x:v>
      </x:c>
      <x:c r="F11" s="7" t="str">
        <x:v>BL-X</x:v>
      </x:c>
      <x:c r="G11" s="7" t="str">
        <x:v>CS-05</x:v>
      </x:c>
      <x:c r="H11" s="10" t="str">
        <x:v>visual plus section-specific volumetric, leak or geometric method</x:v>
      </x:c>
      <x:c r="I11" s="10" t="str"/>
      <x:c r="J11" s="10" t="str"/>
      <x:c r="K11" s="7" t="str"/>
      <x:c r="L11" s="7" t="str">
        <x:f>IF(K11="","OPEN",IF(OR(I11="",J11=""),"FAIL","PASS"))</x:f>
        <x:v>OPEN</x:v>
      </x:c>
    </x:row>
    <x:row r="12" ht="40" customHeight="1">
      <x:c r="B12" s="7" t="str">
        <x:v>NDE-REA-O-A1-CS-06</x:v>
      </x:c>
      <x:c r="C12" s="7" t="str">
        <x:v>REA-O-A1-CS-06</x:v>
      </x:c>
      <x:c r="D12" s="7" t="str">
        <x:v>REA-O-A1</x:v>
      </x:c>
      <x:c r="E12" s="7" t="str">
        <x:v>PTC-A</x:v>
      </x:c>
      <x:c r="F12" s="7" t="str">
        <x:v>BL-X</x:v>
      </x:c>
      <x:c r="G12" s="7" t="str">
        <x:v>CS-06</x:v>
      </x:c>
      <x:c r="H12" s="10" t="str">
        <x:v>visual plus section-specific volumetric, leak or geometric method</x:v>
      </x:c>
      <x:c r="I12" s="10" t="str"/>
      <x:c r="J12" s="10" t="str"/>
      <x:c r="K12" s="7" t="str"/>
      <x:c r="L12" s="7" t="str">
        <x:f>IF(K12="","OPEN",IF(OR(I12="",J12=""),"FAIL","PASS"))</x:f>
        <x:v>OPEN</x:v>
      </x:c>
    </x:row>
    <x:row r="13" ht="40" customHeight="1">
      <x:c r="B13" s="7" t="str">
        <x:v>NDE-REA-O-A1-CS-07</x:v>
      </x:c>
      <x:c r="C13" s="7" t="str">
        <x:v>REA-O-A1-CS-07</x:v>
      </x:c>
      <x:c r="D13" s="7" t="str">
        <x:v>REA-O-A1</x:v>
      </x:c>
      <x:c r="E13" s="7" t="str">
        <x:v>PTC-A</x:v>
      </x:c>
      <x:c r="F13" s="7" t="str">
        <x:v>BL-X</x:v>
      </x:c>
      <x:c r="G13" s="7" t="str">
        <x:v>CS-07</x:v>
      </x:c>
      <x:c r="H13" s="10" t="str">
        <x:v>visual plus section-specific volumetric, leak or geometric method</x:v>
      </x:c>
      <x:c r="I13" s="10" t="str"/>
      <x:c r="J13" s="10" t="str"/>
      <x:c r="K13" s="7" t="str"/>
      <x:c r="L13" s="7" t="str">
        <x:f>IF(K13="","OPEN",IF(OR(I13="",J13=""),"FAIL","PASS"))</x:f>
        <x:v>OPEN</x:v>
      </x:c>
    </x:row>
    <x:row r="14" ht="40" customHeight="1">
      <x:c r="B14" s="7" t="str">
        <x:v>NDE-REA-O-A1-CS-08</x:v>
      </x:c>
      <x:c r="C14" s="7" t="str">
        <x:v>REA-O-A1-CS-08</x:v>
      </x:c>
      <x:c r="D14" s="7" t="str">
        <x:v>REA-O-A1</x:v>
      </x:c>
      <x:c r="E14" s="7" t="str">
        <x:v>PTC-A</x:v>
      </x:c>
      <x:c r="F14" s="7" t="str">
        <x:v>BL-X</x:v>
      </x:c>
      <x:c r="G14" s="7" t="str">
        <x:v>CS-08</x:v>
      </x:c>
      <x:c r="H14" s="10" t="str">
        <x:v>visual plus section-specific volumetric, leak or geometric method</x:v>
      </x:c>
      <x:c r="I14" s="10" t="str"/>
      <x:c r="J14" s="10" t="str"/>
      <x:c r="K14" s="7" t="str"/>
      <x:c r="L14" s="7" t="str">
        <x:f>IF(K14="","OPEN",IF(OR(I14="",J14=""),"FAIL","PASS"))</x:f>
        <x:v>OPEN</x:v>
      </x:c>
    </x:row>
    <x:row r="15" ht="40" customHeight="1">
      <x:c r="B15" s="7" t="str">
        <x:v>NDE-REA-O-A1-CS-09</x:v>
      </x:c>
      <x:c r="C15" s="7" t="str">
        <x:v>REA-O-A1-CS-09</x:v>
      </x:c>
      <x:c r="D15" s="7" t="str">
        <x:v>REA-O-A1</x:v>
      </x:c>
      <x:c r="E15" s="7" t="str">
        <x:v>PTC-A</x:v>
      </x:c>
      <x:c r="F15" s="7" t="str">
        <x:v>BL-X</x:v>
      </x:c>
      <x:c r="G15" s="7" t="str">
        <x:v>CS-09</x:v>
      </x:c>
      <x:c r="H15" s="10" t="str">
        <x:v>visual plus section-specific volumetric, leak or geometric method</x:v>
      </x:c>
      <x:c r="I15" s="10" t="str"/>
      <x:c r="J15" s="10" t="str"/>
      <x:c r="K15" s="7" t="str"/>
      <x:c r="L15" s="7" t="str">
        <x:f>IF(K15="","OPEN",IF(OR(I15="",J15=""),"FAIL","PASS"))</x:f>
        <x:v>OPEN</x:v>
      </x:c>
    </x:row>
    <x:row r="16" ht="40" customHeight="1">
      <x:c r="B16" s="7" t="str">
        <x:v>NDE-REA-O-A1-CS-10</x:v>
      </x:c>
      <x:c r="C16" s="7" t="str">
        <x:v>REA-O-A1-CS-10</x:v>
      </x:c>
      <x:c r="D16" s="7" t="str">
        <x:v>REA-O-A1</x:v>
      </x:c>
      <x:c r="E16" s="7" t="str">
        <x:v>PTC-A</x:v>
      </x:c>
      <x:c r="F16" s="7" t="str">
        <x:v>BL-X</x:v>
      </x:c>
      <x:c r="G16" s="7" t="str">
        <x:v>CS-10</x:v>
      </x:c>
      <x:c r="H16" s="10" t="str">
        <x:v>visual plus section-specific volumetric, leak or geometric method</x:v>
      </x:c>
      <x:c r="I16" s="10" t="str"/>
      <x:c r="J16" s="10" t="str"/>
      <x:c r="K16" s="7" t="str"/>
      <x:c r="L16" s="7" t="str">
        <x:f>IF(K16="","OPEN",IF(OR(I16="",J16=""),"FAIL","PASS"))</x:f>
        <x:v>OPEN</x:v>
      </x:c>
    </x:row>
    <x:row r="17" ht="40" customHeight="1">
      <x:c r="B17" s="7" t="str">
        <x:v>NDE-REA-O-A1-CS-11</x:v>
      </x:c>
      <x:c r="C17" s="7" t="str">
        <x:v>REA-O-A1-CS-11</x:v>
      </x:c>
      <x:c r="D17" s="7" t="str">
        <x:v>REA-O-A1</x:v>
      </x:c>
      <x:c r="E17" s="7" t="str">
        <x:v>PTC-A</x:v>
      </x:c>
      <x:c r="F17" s="7" t="str">
        <x:v>BL-X</x:v>
      </x:c>
      <x:c r="G17" s="7" t="str">
        <x:v>CS-11</x:v>
      </x:c>
      <x:c r="H17" s="10" t="str">
        <x:v>visual plus section-specific volumetric, leak or geometric method</x:v>
      </x:c>
      <x:c r="I17" s="10" t="str"/>
      <x:c r="J17" s="10" t="str"/>
      <x:c r="K17" s="7" t="str"/>
      <x:c r="L17" s="7" t="str">
        <x:f>IF(K17="","OPEN",IF(OR(I17="",J17=""),"FAIL","PASS"))</x:f>
        <x:v>OPEN</x:v>
      </x:c>
    </x:row>
    <x:row r="18" ht="40" customHeight="1">
      <x:c r="B18" s="7" t="str">
        <x:v>NDE-REA-O-A1-CS-12</x:v>
      </x:c>
      <x:c r="C18" s="7" t="str">
        <x:v>REA-O-A1-CS-12</x:v>
      </x:c>
      <x:c r="D18" s="7" t="str">
        <x:v>REA-O-A1</x:v>
      </x:c>
      <x:c r="E18" s="7" t="str">
        <x:v>PTC-A</x:v>
      </x:c>
      <x:c r="F18" s="7" t="str">
        <x:v>BL-X</x:v>
      </x:c>
      <x:c r="G18" s="7" t="str">
        <x:v>CS-12</x:v>
      </x:c>
      <x:c r="H18" s="10" t="str">
        <x:v>visual plus section-specific volumetric, leak or geometric method</x:v>
      </x:c>
      <x:c r="I18" s="10" t="str"/>
      <x:c r="J18" s="10" t="str"/>
      <x:c r="K18" s="7" t="str"/>
      <x:c r="L18" s="7" t="str">
        <x:f>IF(K18="","OPEN",IF(OR(I18="",J18=""),"FAIL","PASS"))</x:f>
        <x:v>OPEN</x:v>
      </x:c>
    </x:row>
    <x:row r="19" ht="40" customHeight="1">
      <x:c r="B19" s="7" t="str">
        <x:v>NDE-REA-O-A1-CS-13</x:v>
      </x:c>
      <x:c r="C19" s="7" t="str">
        <x:v>REA-O-A1-CS-13</x:v>
      </x:c>
      <x:c r="D19" s="7" t="str">
        <x:v>REA-O-A1</x:v>
      </x:c>
      <x:c r="E19" s="7" t="str">
        <x:v>PTC-A</x:v>
      </x:c>
      <x:c r="F19" s="7" t="str">
        <x:v>BL-X</x:v>
      </x:c>
      <x:c r="G19" s="7" t="str">
        <x:v>CS-13</x:v>
      </x:c>
      <x:c r="H19" s="10" t="str">
        <x:v>visual plus section-specific volumetric, leak or geometric method</x:v>
      </x:c>
      <x:c r="I19" s="10" t="str"/>
      <x:c r="J19" s="10" t="str"/>
      <x:c r="K19" s="7" t="str"/>
      <x:c r="L19" s="7" t="str">
        <x:f>IF(K19="","OPEN",IF(OR(I19="",J19=""),"FAIL","PASS"))</x:f>
        <x:v>OPEN</x:v>
      </x:c>
    </x:row>
    <x:row r="20" ht="40" customHeight="1">
      <x:c r="B20" s="7" t="str">
        <x:v>NDE-REA-O-A1-CS-14</x:v>
      </x:c>
      <x:c r="C20" s="7" t="str">
        <x:v>REA-O-A1-CS-14</x:v>
      </x:c>
      <x:c r="D20" s="7" t="str">
        <x:v>REA-O-A1</x:v>
      </x:c>
      <x:c r="E20" s="7" t="str">
        <x:v>PTC-A</x:v>
      </x:c>
      <x:c r="F20" s="7" t="str">
        <x:v>BL-X</x:v>
      </x:c>
      <x:c r="G20" s="7" t="str">
        <x:v>CS-14</x:v>
      </x:c>
      <x:c r="H20" s="10" t="str">
        <x:v>visual plus section-specific volumetric, leak or geometric method</x:v>
      </x:c>
      <x:c r="I20" s="10" t="str"/>
      <x:c r="J20" s="10" t="str"/>
      <x:c r="K20" s="7" t="str"/>
      <x:c r="L20" s="7" t="str">
        <x:f>IF(K20="","OPEN",IF(OR(I20="",J20=""),"FAIL","PASS"))</x:f>
        <x:v>OPEN</x:v>
      </x:c>
    </x:row>
    <x:row r="21" ht="40" customHeight="1">
      <x:c r="B21" s="7" t="str">
        <x:v>NDE-REA-O-A1-CS-15</x:v>
      </x:c>
      <x:c r="C21" s="7" t="str">
        <x:v>REA-O-A1-CS-15</x:v>
      </x:c>
      <x:c r="D21" s="7" t="str">
        <x:v>REA-O-A1</x:v>
      </x:c>
      <x:c r="E21" s="7" t="str">
        <x:v>PTC-A</x:v>
      </x:c>
      <x:c r="F21" s="7" t="str">
        <x:v>BL-X</x:v>
      </x:c>
      <x:c r="G21" s="7" t="str">
        <x:v>CS-15</x:v>
      </x:c>
      <x:c r="H21" s="10" t="str">
        <x:v>visual plus section-specific volumetric, leak or geometric method</x:v>
      </x:c>
      <x:c r="I21" s="10" t="str"/>
      <x:c r="J21" s="10" t="str"/>
      <x:c r="K21" s="7" t="str"/>
      <x:c r="L21" s="7" t="str">
        <x:f>IF(K21="","OPEN",IF(OR(I21="",J21=""),"FAIL","PASS"))</x:f>
        <x:v>OPEN</x:v>
      </x:c>
    </x:row>
    <x:row r="22" ht="40" customHeight="1">
      <x:c r="B22" s="7" t="str">
        <x:v>NDE-REA-O-A1-CS-16</x:v>
      </x:c>
      <x:c r="C22" s="7" t="str">
        <x:v>REA-O-A1-CS-16</x:v>
      </x:c>
      <x:c r="D22" s="7" t="str">
        <x:v>REA-O-A1</x:v>
      </x:c>
      <x:c r="E22" s="7" t="str">
        <x:v>PTC-A</x:v>
      </x:c>
      <x:c r="F22" s="7" t="str">
        <x:v>BL-X</x:v>
      </x:c>
      <x:c r="G22" s="7" t="str">
        <x:v>CS-16</x:v>
      </x:c>
      <x:c r="H22" s="10" t="str">
        <x:v>visual plus section-specific volumetric, leak or geometric method</x:v>
      </x:c>
      <x:c r="I22" s="10" t="str"/>
      <x:c r="J22" s="10" t="str"/>
      <x:c r="K22" s="7" t="str"/>
      <x:c r="L22" s="7" t="str">
        <x:f>IF(K22="","OPEN",IF(OR(I22="",J22=""),"FAIL","PASS"))</x:f>
        <x:v>OPEN</x:v>
      </x:c>
    </x:row>
    <x:row r="23" ht="40" customHeight="1">
      <x:c r="B23" s="7" t="str">
        <x:v>NDE-REA-O-A1-CS-17</x:v>
      </x:c>
      <x:c r="C23" s="7" t="str">
        <x:v>REA-O-A1-CS-17</x:v>
      </x:c>
      <x:c r="D23" s="7" t="str">
        <x:v>REA-O-A1</x:v>
      </x:c>
      <x:c r="E23" s="7" t="str">
        <x:v>PTC-A</x:v>
      </x:c>
      <x:c r="F23" s="7" t="str">
        <x:v>BL-X</x:v>
      </x:c>
      <x:c r="G23" s="7" t="str">
        <x:v>CS-17</x:v>
      </x:c>
      <x:c r="H23" s="10" t="str">
        <x:v>visual plus section-specific volumetric, leak or geometric method</x:v>
      </x:c>
      <x:c r="I23" s="10" t="str"/>
      <x:c r="J23" s="10" t="str"/>
      <x:c r="K23" s="7" t="str"/>
      <x:c r="L23" s="7" t="str">
        <x:f>IF(K23="","OPEN",IF(OR(I23="",J23=""),"FAIL","PASS"))</x:f>
        <x:v>OPEN</x:v>
      </x:c>
    </x:row>
    <x:row r="24" ht="40" customHeight="1">
      <x:c r="B24" s="7" t="str">
        <x:v>NDE-REA-O-A1-CS-18</x:v>
      </x:c>
      <x:c r="C24" s="7" t="str">
        <x:v>REA-O-A1-CS-18</x:v>
      </x:c>
      <x:c r="D24" s="7" t="str">
        <x:v>REA-O-A1</x:v>
      </x:c>
      <x:c r="E24" s="7" t="str">
        <x:v>PTC-A</x:v>
      </x:c>
      <x:c r="F24" s="7" t="str">
        <x:v>BL-X</x:v>
      </x:c>
      <x:c r="G24" s="7" t="str">
        <x:v>CS-18</x:v>
      </x:c>
      <x:c r="H24" s="10" t="str">
        <x:v>visual plus section-specific volumetric, leak or geometric method</x:v>
      </x:c>
      <x:c r="I24" s="10" t="str"/>
      <x:c r="J24" s="10" t="str"/>
      <x:c r="K24" s="7" t="str"/>
      <x:c r="L24" s="7" t="str">
        <x:f>IF(K24="","OPEN",IF(OR(I24="",J24=""),"FAIL","PASS"))</x:f>
        <x:v>OPEN</x:v>
      </x:c>
    </x:row>
    <x:row r="25" ht="40" customHeight="1">
      <x:c r="B25" s="7" t="str">
        <x:v>NDE-REA-O-A1-CS-19</x:v>
      </x:c>
      <x:c r="C25" s="7" t="str">
        <x:v>REA-O-A1-CS-19</x:v>
      </x:c>
      <x:c r="D25" s="7" t="str">
        <x:v>REA-O-A1</x:v>
      </x:c>
      <x:c r="E25" s="7" t="str">
        <x:v>PTC-A</x:v>
      </x:c>
      <x:c r="F25" s="7" t="str">
        <x:v>BL-X</x:v>
      </x:c>
      <x:c r="G25" s="7" t="str">
        <x:v>CS-19</x:v>
      </x:c>
      <x:c r="H25" s="10" t="str">
        <x:v>visual plus section-specific volumetric, leak or geometric method</x:v>
      </x:c>
      <x:c r="I25" s="10" t="str"/>
      <x:c r="J25" s="10" t="str"/>
      <x:c r="K25" s="7" t="str"/>
      <x:c r="L25" s="7" t="str">
        <x:f>IF(K25="","OPEN",IF(OR(I25="",J25=""),"FAIL","PASS"))</x:f>
        <x:v>OPEN</x:v>
      </x:c>
    </x:row>
    <x:row r="26" ht="40" customHeight="1">
      <x:c r="B26" s="7" t="str">
        <x:v>NDE-REA-O-A1-CS-20</x:v>
      </x:c>
      <x:c r="C26" s="7" t="str">
        <x:v>REA-O-A1-CS-20</x:v>
      </x:c>
      <x:c r="D26" s="7" t="str">
        <x:v>REA-O-A1</x:v>
      </x:c>
      <x:c r="E26" s="7" t="str">
        <x:v>PTC-A</x:v>
      </x:c>
      <x:c r="F26" s="7" t="str">
        <x:v>BL-X</x:v>
      </x:c>
      <x:c r="G26" s="7" t="str">
        <x:v>CS-20</x:v>
      </x:c>
      <x:c r="H26" s="10" t="str">
        <x:v>visual plus section-specific volumetric, leak or geometric method</x:v>
      </x:c>
      <x:c r="I26" s="10" t="str"/>
      <x:c r="J26" s="10" t="str"/>
      <x:c r="K26" s="7" t="str"/>
      <x:c r="L26" s="7" t="str">
        <x:f>IF(K26="","OPEN",IF(OR(I26="",J26=""),"FAIL","PASS"))</x:f>
        <x:v>OPEN</x:v>
      </x:c>
    </x:row>
    <x:row r="27" ht="40" customHeight="1">
      <x:c r="B27" s="7" t="str">
        <x:v>NDE-REA-O-A2-CS-01</x:v>
      </x:c>
      <x:c r="C27" s="7" t="str">
        <x:v>REA-O-A2-CS-01</x:v>
      </x:c>
      <x:c r="D27" s="7" t="str">
        <x:v>REA-O-A2</x:v>
      </x:c>
      <x:c r="E27" s="7" t="str">
        <x:v>PTC-A</x:v>
      </x:c>
      <x:c r="F27" s="7" t="str">
        <x:v>BL-Y</x:v>
      </x:c>
      <x:c r="G27" s="7" t="str">
        <x:v>CS-01</x:v>
      </x:c>
      <x:c r="H27" s="10" t="str">
        <x:v>visual plus section-specific volumetric, leak or geometric method</x:v>
      </x:c>
      <x:c r="I27" s="10" t="str"/>
      <x:c r="J27" s="10" t="str"/>
      <x:c r="K27" s="7" t="str"/>
      <x:c r="L27" s="7" t="str">
        <x:f>IF(K27="","OPEN",IF(OR(I27="",J27=""),"FAIL","PASS"))</x:f>
        <x:v>OPEN</x:v>
      </x:c>
    </x:row>
    <x:row r="28" ht="40" customHeight="1">
      <x:c r="B28" s="7" t="str">
        <x:v>NDE-REA-O-A2-CS-02</x:v>
      </x:c>
      <x:c r="C28" s="7" t="str">
        <x:v>REA-O-A2-CS-02</x:v>
      </x:c>
      <x:c r="D28" s="7" t="str">
        <x:v>REA-O-A2</x:v>
      </x:c>
      <x:c r="E28" s="7" t="str">
        <x:v>PTC-A</x:v>
      </x:c>
      <x:c r="F28" s="7" t="str">
        <x:v>BL-Y</x:v>
      </x:c>
      <x:c r="G28" s="7" t="str">
        <x:v>CS-02</x:v>
      </x:c>
      <x:c r="H28" s="10" t="str">
        <x:v>visual plus section-specific volumetric, leak or geometric method</x:v>
      </x:c>
      <x:c r="I28" s="10" t="str"/>
      <x:c r="J28" s="10" t="str"/>
      <x:c r="K28" s="7" t="str"/>
      <x:c r="L28" s="7" t="str">
        <x:f>IF(K28="","OPEN",IF(OR(I28="",J28=""),"FAIL","PASS"))</x:f>
        <x:v>OPEN</x:v>
      </x:c>
    </x:row>
    <x:row r="29" ht="40" customHeight="1">
      <x:c r="B29" s="7" t="str">
        <x:v>NDE-REA-O-A2-CS-03</x:v>
      </x:c>
      <x:c r="C29" s="7" t="str">
        <x:v>REA-O-A2-CS-03</x:v>
      </x:c>
      <x:c r="D29" s="7" t="str">
        <x:v>REA-O-A2</x:v>
      </x:c>
      <x:c r="E29" s="7" t="str">
        <x:v>PTC-A</x:v>
      </x:c>
      <x:c r="F29" s="7" t="str">
        <x:v>BL-Y</x:v>
      </x:c>
      <x:c r="G29" s="7" t="str">
        <x:v>CS-03</x:v>
      </x:c>
      <x:c r="H29" s="10" t="str">
        <x:v>visual plus section-specific volumetric, leak or geometric method</x:v>
      </x:c>
      <x:c r="I29" s="10" t="str"/>
      <x:c r="J29" s="10" t="str"/>
      <x:c r="K29" s="7" t="str"/>
      <x:c r="L29" s="7" t="str">
        <x:f>IF(K29="","OPEN",IF(OR(I29="",J29=""),"FAIL","PASS"))</x:f>
        <x:v>OPEN</x:v>
      </x:c>
    </x:row>
    <x:row r="30" ht="40" customHeight="1">
      <x:c r="B30" s="7" t="str">
        <x:v>NDE-REA-O-A2-CS-04</x:v>
      </x:c>
      <x:c r="C30" s="7" t="str">
        <x:v>REA-O-A2-CS-04</x:v>
      </x:c>
      <x:c r="D30" s="7" t="str">
        <x:v>REA-O-A2</x:v>
      </x:c>
      <x:c r="E30" s="7" t="str">
        <x:v>PTC-A</x:v>
      </x:c>
      <x:c r="F30" s="7" t="str">
        <x:v>BL-Y</x:v>
      </x:c>
      <x:c r="G30" s="7" t="str">
        <x:v>CS-04</x:v>
      </x:c>
      <x:c r="H30" s="10" t="str">
        <x:v>visual plus section-specific volumetric, leak or geometric method</x:v>
      </x:c>
      <x:c r="I30" s="10" t="str"/>
      <x:c r="J30" s="10" t="str"/>
      <x:c r="K30" s="7" t="str"/>
      <x:c r="L30" s="7" t="str">
        <x:f>IF(K30="","OPEN",IF(OR(I30="",J30=""),"FAIL","PASS"))</x:f>
        <x:v>OPEN</x:v>
      </x:c>
    </x:row>
    <x:row r="31" ht="40" customHeight="1">
      <x:c r="B31" s="7" t="str">
        <x:v>NDE-REA-O-A2-CS-05</x:v>
      </x:c>
      <x:c r="C31" s="7" t="str">
        <x:v>REA-O-A2-CS-05</x:v>
      </x:c>
      <x:c r="D31" s="7" t="str">
        <x:v>REA-O-A2</x:v>
      </x:c>
      <x:c r="E31" s="7" t="str">
        <x:v>PTC-A</x:v>
      </x:c>
      <x:c r="F31" s="7" t="str">
        <x:v>BL-Y</x:v>
      </x:c>
      <x:c r="G31" s="7" t="str">
        <x:v>CS-05</x:v>
      </x:c>
      <x:c r="H31" s="10" t="str">
        <x:v>visual plus section-specific volumetric, leak or geometric method</x:v>
      </x:c>
      <x:c r="I31" s="10" t="str"/>
      <x:c r="J31" s="10" t="str"/>
      <x:c r="K31" s="7" t="str"/>
      <x:c r="L31" s="7" t="str">
        <x:f>IF(K31="","OPEN",IF(OR(I31="",J31=""),"FAIL","PASS"))</x:f>
        <x:v>OPEN</x:v>
      </x:c>
    </x:row>
    <x:row r="32" ht="40" customHeight="1">
      <x:c r="B32" s="7" t="str">
        <x:v>NDE-REA-O-A2-CS-06</x:v>
      </x:c>
      <x:c r="C32" s="7" t="str">
        <x:v>REA-O-A2-CS-06</x:v>
      </x:c>
      <x:c r="D32" s="7" t="str">
        <x:v>REA-O-A2</x:v>
      </x:c>
      <x:c r="E32" s="7" t="str">
        <x:v>PTC-A</x:v>
      </x:c>
      <x:c r="F32" s="7" t="str">
        <x:v>BL-Y</x:v>
      </x:c>
      <x:c r="G32" s="7" t="str">
        <x:v>CS-06</x:v>
      </x:c>
      <x:c r="H32" s="10" t="str">
        <x:v>visual plus section-specific volumetric, leak or geometric method</x:v>
      </x:c>
      <x:c r="I32" s="10" t="str"/>
      <x:c r="J32" s="10" t="str"/>
      <x:c r="K32" s="7" t="str"/>
      <x:c r="L32" s="7" t="str">
        <x:f>IF(K32="","OPEN",IF(OR(I32="",J32=""),"FAIL","PASS"))</x:f>
        <x:v>OPEN</x:v>
      </x:c>
    </x:row>
    <x:row r="33" ht="40" customHeight="1">
      <x:c r="B33" s="7" t="str">
        <x:v>NDE-REA-O-A2-CS-07</x:v>
      </x:c>
      <x:c r="C33" s="7" t="str">
        <x:v>REA-O-A2-CS-07</x:v>
      </x:c>
      <x:c r="D33" s="7" t="str">
        <x:v>REA-O-A2</x:v>
      </x:c>
      <x:c r="E33" s="7" t="str">
        <x:v>PTC-A</x:v>
      </x:c>
      <x:c r="F33" s="7" t="str">
        <x:v>BL-Y</x:v>
      </x:c>
      <x:c r="G33" s="7" t="str">
        <x:v>CS-07</x:v>
      </x:c>
      <x:c r="H33" s="10" t="str">
        <x:v>visual plus section-specific volumetric, leak or geometric method</x:v>
      </x:c>
      <x:c r="I33" s="10" t="str"/>
      <x:c r="J33" s="10" t="str"/>
      <x:c r="K33" s="7" t="str"/>
      <x:c r="L33" s="7" t="str">
        <x:f>IF(K33="","OPEN",IF(OR(I33="",J33=""),"FAIL","PASS"))</x:f>
        <x:v>OPEN</x:v>
      </x:c>
    </x:row>
    <x:row r="34" ht="40" customHeight="1">
      <x:c r="B34" s="7" t="str">
        <x:v>NDE-REA-O-A2-CS-08</x:v>
      </x:c>
      <x:c r="C34" s="7" t="str">
        <x:v>REA-O-A2-CS-08</x:v>
      </x:c>
      <x:c r="D34" s="7" t="str">
        <x:v>REA-O-A2</x:v>
      </x:c>
      <x:c r="E34" s="7" t="str">
        <x:v>PTC-A</x:v>
      </x:c>
      <x:c r="F34" s="7" t="str">
        <x:v>BL-Y</x:v>
      </x:c>
      <x:c r="G34" s="7" t="str">
        <x:v>CS-08</x:v>
      </x:c>
      <x:c r="H34" s="10" t="str">
        <x:v>visual plus section-specific volumetric, leak or geometric method</x:v>
      </x:c>
      <x:c r="I34" s="10" t="str"/>
      <x:c r="J34" s="10" t="str"/>
      <x:c r="K34" s="7" t="str"/>
      <x:c r="L34" s="7" t="str">
        <x:f>IF(K34="","OPEN",IF(OR(I34="",J34=""),"FAIL","PASS"))</x:f>
        <x:v>OPEN</x:v>
      </x:c>
    </x:row>
    <x:row r="35" ht="40" customHeight="1">
      <x:c r="B35" s="7" t="str">
        <x:v>NDE-REA-O-A2-CS-09</x:v>
      </x:c>
      <x:c r="C35" s="7" t="str">
        <x:v>REA-O-A2-CS-09</x:v>
      </x:c>
      <x:c r="D35" s="7" t="str">
        <x:v>REA-O-A2</x:v>
      </x:c>
      <x:c r="E35" s="7" t="str">
        <x:v>PTC-A</x:v>
      </x:c>
      <x:c r="F35" s="7" t="str">
        <x:v>BL-Y</x:v>
      </x:c>
      <x:c r="G35" s="7" t="str">
        <x:v>CS-09</x:v>
      </x:c>
      <x:c r="H35" s="10" t="str">
        <x:v>visual plus section-specific volumetric, leak or geometric method</x:v>
      </x:c>
      <x:c r="I35" s="10" t="str"/>
      <x:c r="J35" s="10" t="str"/>
      <x:c r="K35" s="7" t="str"/>
      <x:c r="L35" s="7" t="str">
        <x:f>IF(K35="","OPEN",IF(OR(I35="",J35=""),"FAIL","PASS"))</x:f>
        <x:v>OPEN</x:v>
      </x:c>
    </x:row>
    <x:row r="36" ht="40" customHeight="1">
      <x:c r="B36" s="7" t="str">
        <x:v>NDE-REA-O-A2-CS-10</x:v>
      </x:c>
      <x:c r="C36" s="7" t="str">
        <x:v>REA-O-A2-CS-10</x:v>
      </x:c>
      <x:c r="D36" s="7" t="str">
        <x:v>REA-O-A2</x:v>
      </x:c>
      <x:c r="E36" s="7" t="str">
        <x:v>PTC-A</x:v>
      </x:c>
      <x:c r="F36" s="7" t="str">
        <x:v>BL-Y</x:v>
      </x:c>
      <x:c r="G36" s="7" t="str">
        <x:v>CS-10</x:v>
      </x:c>
      <x:c r="H36" s="10" t="str">
        <x:v>visual plus section-specific volumetric, leak or geometric method</x:v>
      </x:c>
      <x:c r="I36" s="10" t="str"/>
      <x:c r="J36" s="10" t="str"/>
      <x:c r="K36" s="7" t="str"/>
      <x:c r="L36" s="7" t="str">
        <x:f>IF(K36="","OPEN",IF(OR(I36="",J36=""),"FAIL","PASS"))</x:f>
        <x:v>OPEN</x:v>
      </x:c>
    </x:row>
    <x:row r="37" ht="40" customHeight="1">
      <x:c r="B37" s="7" t="str">
        <x:v>NDE-REA-O-A2-CS-11</x:v>
      </x:c>
      <x:c r="C37" s="7" t="str">
        <x:v>REA-O-A2-CS-11</x:v>
      </x:c>
      <x:c r="D37" s="7" t="str">
        <x:v>REA-O-A2</x:v>
      </x:c>
      <x:c r="E37" s="7" t="str">
        <x:v>PTC-A</x:v>
      </x:c>
      <x:c r="F37" s="7" t="str">
        <x:v>BL-Y</x:v>
      </x:c>
      <x:c r="G37" s="7" t="str">
        <x:v>CS-11</x:v>
      </x:c>
      <x:c r="H37" s="10" t="str">
        <x:v>visual plus section-specific volumetric, leak or geometric method</x:v>
      </x:c>
      <x:c r="I37" s="10" t="str"/>
      <x:c r="J37" s="10" t="str"/>
      <x:c r="K37" s="7" t="str"/>
      <x:c r="L37" s="7" t="str">
        <x:f>IF(K37="","OPEN",IF(OR(I37="",J37=""),"FAIL","PASS"))</x:f>
        <x:v>OPEN</x:v>
      </x:c>
    </x:row>
    <x:row r="38" ht="40" customHeight="1">
      <x:c r="B38" s="7" t="str">
        <x:v>NDE-REA-O-A2-CS-12</x:v>
      </x:c>
      <x:c r="C38" s="7" t="str">
        <x:v>REA-O-A2-CS-12</x:v>
      </x:c>
      <x:c r="D38" s="7" t="str">
        <x:v>REA-O-A2</x:v>
      </x:c>
      <x:c r="E38" s="7" t="str">
        <x:v>PTC-A</x:v>
      </x:c>
      <x:c r="F38" s="7" t="str">
        <x:v>BL-Y</x:v>
      </x:c>
      <x:c r="G38" s="7" t="str">
        <x:v>CS-12</x:v>
      </x:c>
      <x:c r="H38" s="10" t="str">
        <x:v>visual plus section-specific volumetric, leak or geometric method</x:v>
      </x:c>
      <x:c r="I38" s="10" t="str"/>
      <x:c r="J38" s="10" t="str"/>
      <x:c r="K38" s="7" t="str"/>
      <x:c r="L38" s="7" t="str">
        <x:f>IF(K38="","OPEN",IF(OR(I38="",J38=""),"FAIL","PASS"))</x:f>
        <x:v>OPEN</x:v>
      </x:c>
    </x:row>
    <x:row r="39" ht="40" customHeight="1">
      <x:c r="B39" s="7" t="str">
        <x:v>NDE-REA-O-A2-CS-13</x:v>
      </x:c>
      <x:c r="C39" s="7" t="str">
        <x:v>REA-O-A2-CS-13</x:v>
      </x:c>
      <x:c r="D39" s="7" t="str">
        <x:v>REA-O-A2</x:v>
      </x:c>
      <x:c r="E39" s="7" t="str">
        <x:v>PTC-A</x:v>
      </x:c>
      <x:c r="F39" s="7" t="str">
        <x:v>BL-Y</x:v>
      </x:c>
      <x:c r="G39" s="7" t="str">
        <x:v>CS-13</x:v>
      </x:c>
      <x:c r="H39" s="10" t="str">
        <x:v>visual plus section-specific volumetric, leak or geometric method</x:v>
      </x:c>
      <x:c r="I39" s="10" t="str"/>
      <x:c r="J39" s="10" t="str"/>
      <x:c r="K39" s="7" t="str"/>
      <x:c r="L39" s="7" t="str">
        <x:f>IF(K39="","OPEN",IF(OR(I39="",J39=""),"FAIL","PASS"))</x:f>
        <x:v>OPEN</x:v>
      </x:c>
    </x:row>
    <x:row r="40" ht="40" customHeight="1">
      <x:c r="B40" s="7" t="str">
        <x:v>NDE-REA-O-A2-CS-14</x:v>
      </x:c>
      <x:c r="C40" s="7" t="str">
        <x:v>REA-O-A2-CS-14</x:v>
      </x:c>
      <x:c r="D40" s="7" t="str">
        <x:v>REA-O-A2</x:v>
      </x:c>
      <x:c r="E40" s="7" t="str">
        <x:v>PTC-A</x:v>
      </x:c>
      <x:c r="F40" s="7" t="str">
        <x:v>BL-Y</x:v>
      </x:c>
      <x:c r="G40" s="7" t="str">
        <x:v>CS-14</x:v>
      </x:c>
      <x:c r="H40" s="10" t="str">
        <x:v>visual plus section-specific volumetric, leak or geometric method</x:v>
      </x:c>
      <x:c r="I40" s="10" t="str"/>
      <x:c r="J40" s="10" t="str"/>
      <x:c r="K40" s="7" t="str"/>
      <x:c r="L40" s="7" t="str">
        <x:f>IF(K40="","OPEN",IF(OR(I40="",J40=""),"FAIL","PASS"))</x:f>
        <x:v>OPEN</x:v>
      </x:c>
    </x:row>
    <x:row r="41" ht="40" customHeight="1">
      <x:c r="B41" s="7" t="str">
        <x:v>NDE-REA-O-A2-CS-15</x:v>
      </x:c>
      <x:c r="C41" s="7" t="str">
        <x:v>REA-O-A2-CS-15</x:v>
      </x:c>
      <x:c r="D41" s="7" t="str">
        <x:v>REA-O-A2</x:v>
      </x:c>
      <x:c r="E41" s="7" t="str">
        <x:v>PTC-A</x:v>
      </x:c>
      <x:c r="F41" s="7" t="str">
        <x:v>BL-Y</x:v>
      </x:c>
      <x:c r="G41" s="7" t="str">
        <x:v>CS-15</x:v>
      </x:c>
      <x:c r="H41" s="10" t="str">
        <x:v>visual plus section-specific volumetric, leak or geometric method</x:v>
      </x:c>
      <x:c r="I41" s="10" t="str"/>
      <x:c r="J41" s="10" t="str"/>
      <x:c r="K41" s="7" t="str"/>
      <x:c r="L41" s="7" t="str">
        <x:f>IF(K41="","OPEN",IF(OR(I41="",J41=""),"FAIL","PASS"))</x:f>
        <x:v>OPEN</x:v>
      </x:c>
    </x:row>
    <x:row r="42" ht="40" customHeight="1">
      <x:c r="B42" s="7" t="str">
        <x:v>NDE-REA-O-A2-CS-16</x:v>
      </x:c>
      <x:c r="C42" s="7" t="str">
        <x:v>REA-O-A2-CS-16</x:v>
      </x:c>
      <x:c r="D42" s="7" t="str">
        <x:v>REA-O-A2</x:v>
      </x:c>
      <x:c r="E42" s="7" t="str">
        <x:v>PTC-A</x:v>
      </x:c>
      <x:c r="F42" s="7" t="str">
        <x:v>BL-Y</x:v>
      </x:c>
      <x:c r="G42" s="7" t="str">
        <x:v>CS-16</x:v>
      </x:c>
      <x:c r="H42" s="10" t="str">
        <x:v>visual plus section-specific volumetric, leak or geometric method</x:v>
      </x:c>
      <x:c r="I42" s="10" t="str"/>
      <x:c r="J42" s="10" t="str"/>
      <x:c r="K42" s="7" t="str"/>
      <x:c r="L42" s="7" t="str">
        <x:f>IF(K42="","OPEN",IF(OR(I42="",J42=""),"FAIL","PASS"))</x:f>
        <x:v>OPEN</x:v>
      </x:c>
    </x:row>
    <x:row r="43" ht="40" customHeight="1">
      <x:c r="B43" s="7" t="str">
        <x:v>NDE-REA-O-A2-CS-17</x:v>
      </x:c>
      <x:c r="C43" s="7" t="str">
        <x:v>REA-O-A2-CS-17</x:v>
      </x:c>
      <x:c r="D43" s="7" t="str">
        <x:v>REA-O-A2</x:v>
      </x:c>
      <x:c r="E43" s="7" t="str">
        <x:v>PTC-A</x:v>
      </x:c>
      <x:c r="F43" s="7" t="str">
        <x:v>BL-Y</x:v>
      </x:c>
      <x:c r="G43" s="7" t="str">
        <x:v>CS-17</x:v>
      </x:c>
      <x:c r="H43" s="10" t="str">
        <x:v>visual plus section-specific volumetric, leak or geometric method</x:v>
      </x:c>
      <x:c r="I43" s="10" t="str"/>
      <x:c r="J43" s="10" t="str"/>
      <x:c r="K43" s="7" t="str"/>
      <x:c r="L43" s="7" t="str">
        <x:f>IF(K43="","OPEN",IF(OR(I43="",J43=""),"FAIL","PASS"))</x:f>
        <x:v>OPEN</x:v>
      </x:c>
    </x:row>
    <x:row r="44" ht="40" customHeight="1">
      <x:c r="B44" s="7" t="str">
        <x:v>NDE-REA-O-A2-CS-18</x:v>
      </x:c>
      <x:c r="C44" s="7" t="str">
        <x:v>REA-O-A2-CS-18</x:v>
      </x:c>
      <x:c r="D44" s="7" t="str">
        <x:v>REA-O-A2</x:v>
      </x:c>
      <x:c r="E44" s="7" t="str">
        <x:v>PTC-A</x:v>
      </x:c>
      <x:c r="F44" s="7" t="str">
        <x:v>BL-Y</x:v>
      </x:c>
      <x:c r="G44" s="7" t="str">
        <x:v>CS-18</x:v>
      </x:c>
      <x:c r="H44" s="10" t="str">
        <x:v>visual plus section-specific volumetric, leak or geometric method</x:v>
      </x:c>
      <x:c r="I44" s="10" t="str"/>
      <x:c r="J44" s="10" t="str"/>
      <x:c r="K44" s="7" t="str"/>
      <x:c r="L44" s="7" t="str">
        <x:f>IF(K44="","OPEN",IF(OR(I44="",J44=""),"FAIL","PASS"))</x:f>
        <x:v>OPEN</x:v>
      </x:c>
    </x:row>
    <x:row r="45" ht="40" customHeight="1">
      <x:c r="B45" s="7" t="str">
        <x:v>NDE-REA-O-A2-CS-19</x:v>
      </x:c>
      <x:c r="C45" s="7" t="str">
        <x:v>REA-O-A2-CS-19</x:v>
      </x:c>
      <x:c r="D45" s="7" t="str">
        <x:v>REA-O-A2</x:v>
      </x:c>
      <x:c r="E45" s="7" t="str">
        <x:v>PTC-A</x:v>
      </x:c>
      <x:c r="F45" s="7" t="str">
        <x:v>BL-Y</x:v>
      </x:c>
      <x:c r="G45" s="7" t="str">
        <x:v>CS-19</x:v>
      </x:c>
      <x:c r="H45" s="10" t="str">
        <x:v>visual plus section-specific volumetric, leak or geometric method</x:v>
      </x:c>
      <x:c r="I45" s="10" t="str"/>
      <x:c r="J45" s="10" t="str"/>
      <x:c r="K45" s="7" t="str"/>
      <x:c r="L45" s="7" t="str">
        <x:f>IF(K45="","OPEN",IF(OR(I45="",J45=""),"FAIL","PASS"))</x:f>
        <x:v>OPEN</x:v>
      </x:c>
    </x:row>
    <x:row r="46" ht="40" customHeight="1">
      <x:c r="B46" s="7" t="str">
        <x:v>NDE-REA-O-A2-CS-20</x:v>
      </x:c>
      <x:c r="C46" s="7" t="str">
        <x:v>REA-O-A2-CS-20</x:v>
      </x:c>
      <x:c r="D46" s="7" t="str">
        <x:v>REA-O-A2</x:v>
      </x:c>
      <x:c r="E46" s="7" t="str">
        <x:v>PTC-A</x:v>
      </x:c>
      <x:c r="F46" s="7" t="str">
        <x:v>BL-Y</x:v>
      </x:c>
      <x:c r="G46" s="7" t="str">
        <x:v>CS-20</x:v>
      </x:c>
      <x:c r="H46" s="10" t="str">
        <x:v>visual plus section-specific volumetric, leak or geometric method</x:v>
      </x:c>
      <x:c r="I46" s="10" t="str"/>
      <x:c r="J46" s="10" t="str"/>
      <x:c r="K46" s="7" t="str"/>
      <x:c r="L46" s="7" t="str">
        <x:f>IF(K46="","OPEN",IF(OR(I46="",J46=""),"FAIL","PASS"))</x:f>
        <x:v>OPEN</x:v>
      </x:c>
    </x:row>
    <x:row r="47" ht="40" customHeight="1">
      <x:c r="B47" s="7" t="str">
        <x:v>NDE-REA-O-B1-CS-01</x:v>
      </x:c>
      <x:c r="C47" s="7" t="str">
        <x:v>REA-O-B1-CS-01</x:v>
      </x:c>
      <x:c r="D47" s="7" t="str">
        <x:v>REA-O-B1</x:v>
      </x:c>
      <x:c r="E47" s="7" t="str">
        <x:v>PTC-B</x:v>
      </x:c>
      <x:c r="F47" s="7" t="str">
        <x:v>BL-X</x:v>
      </x:c>
      <x:c r="G47" s="7" t="str">
        <x:v>CS-01</x:v>
      </x:c>
      <x:c r="H47" s="10" t="str">
        <x:v>visual plus section-specific volumetric, leak or geometric method</x:v>
      </x:c>
      <x:c r="I47" s="10" t="str"/>
      <x:c r="J47" s="10" t="str"/>
      <x:c r="K47" s="7" t="str"/>
      <x:c r="L47" s="7" t="str">
        <x:f>IF(K47="","OPEN",IF(OR(I47="",J47=""),"FAIL","PASS"))</x:f>
        <x:v>OPEN</x:v>
      </x:c>
    </x:row>
    <x:row r="48" ht="40" customHeight="1">
      <x:c r="B48" s="7" t="str">
        <x:v>NDE-REA-O-B1-CS-02</x:v>
      </x:c>
      <x:c r="C48" s="7" t="str">
        <x:v>REA-O-B1-CS-02</x:v>
      </x:c>
      <x:c r="D48" s="7" t="str">
        <x:v>REA-O-B1</x:v>
      </x:c>
      <x:c r="E48" s="7" t="str">
        <x:v>PTC-B</x:v>
      </x:c>
      <x:c r="F48" s="7" t="str">
        <x:v>BL-X</x:v>
      </x:c>
      <x:c r="G48" s="7" t="str">
        <x:v>CS-02</x:v>
      </x:c>
      <x:c r="H48" s="10" t="str">
        <x:v>visual plus section-specific volumetric, leak or geometric method</x:v>
      </x:c>
      <x:c r="I48" s="10" t="str"/>
      <x:c r="J48" s="10" t="str"/>
      <x:c r="K48" s="7" t="str"/>
      <x:c r="L48" s="7" t="str">
        <x:f>IF(K48="","OPEN",IF(OR(I48="",J48=""),"FAIL","PASS"))</x:f>
        <x:v>OPEN</x:v>
      </x:c>
    </x:row>
    <x:row r="49" ht="40" customHeight="1">
      <x:c r="B49" s="7" t="str">
        <x:v>NDE-REA-O-B1-CS-03</x:v>
      </x:c>
      <x:c r="C49" s="7" t="str">
        <x:v>REA-O-B1-CS-03</x:v>
      </x:c>
      <x:c r="D49" s="7" t="str">
        <x:v>REA-O-B1</x:v>
      </x:c>
      <x:c r="E49" s="7" t="str">
        <x:v>PTC-B</x:v>
      </x:c>
      <x:c r="F49" s="7" t="str">
        <x:v>BL-X</x:v>
      </x:c>
      <x:c r="G49" s="7" t="str">
        <x:v>CS-03</x:v>
      </x:c>
      <x:c r="H49" s="10" t="str">
        <x:v>visual plus section-specific volumetric, leak or geometric method</x:v>
      </x:c>
      <x:c r="I49" s="10" t="str"/>
      <x:c r="J49" s="10" t="str"/>
      <x:c r="K49" s="7" t="str"/>
      <x:c r="L49" s="7" t="str">
        <x:f>IF(K49="","OPEN",IF(OR(I49="",J49=""),"FAIL","PASS"))</x:f>
        <x:v>OPEN</x:v>
      </x:c>
    </x:row>
    <x:row r="50" ht="40" customHeight="1">
      <x:c r="B50" s="7" t="str">
        <x:v>NDE-REA-O-B1-CS-04</x:v>
      </x:c>
      <x:c r="C50" s="7" t="str">
        <x:v>REA-O-B1-CS-04</x:v>
      </x:c>
      <x:c r="D50" s="7" t="str">
        <x:v>REA-O-B1</x:v>
      </x:c>
      <x:c r="E50" s="7" t="str">
        <x:v>PTC-B</x:v>
      </x:c>
      <x:c r="F50" s="7" t="str">
        <x:v>BL-X</x:v>
      </x:c>
      <x:c r="G50" s="7" t="str">
        <x:v>CS-04</x:v>
      </x:c>
      <x:c r="H50" s="10" t="str">
        <x:v>visual plus section-specific volumetric, leak or geometric method</x:v>
      </x:c>
      <x:c r="I50" s="10" t="str"/>
      <x:c r="J50" s="10" t="str"/>
      <x:c r="K50" s="7" t="str"/>
      <x:c r="L50" s="7" t="str">
        <x:f>IF(K50="","OPEN",IF(OR(I50="",J50=""),"FAIL","PASS"))</x:f>
        <x:v>OPEN</x:v>
      </x:c>
    </x:row>
    <x:row r="51" ht="40" customHeight="1">
      <x:c r="B51" s="7" t="str">
        <x:v>NDE-REA-O-B1-CS-05</x:v>
      </x:c>
      <x:c r="C51" s="7" t="str">
        <x:v>REA-O-B1-CS-05</x:v>
      </x:c>
      <x:c r="D51" s="7" t="str">
        <x:v>REA-O-B1</x:v>
      </x:c>
      <x:c r="E51" s="7" t="str">
        <x:v>PTC-B</x:v>
      </x:c>
      <x:c r="F51" s="7" t="str">
        <x:v>BL-X</x:v>
      </x:c>
      <x:c r="G51" s="7" t="str">
        <x:v>CS-05</x:v>
      </x:c>
      <x:c r="H51" s="10" t="str">
        <x:v>visual plus section-specific volumetric, leak or geometric method</x:v>
      </x:c>
      <x:c r="I51" s="10" t="str"/>
      <x:c r="J51" s="10" t="str"/>
      <x:c r="K51" s="7" t="str"/>
      <x:c r="L51" s="7" t="str">
        <x:f>IF(K51="","OPEN",IF(OR(I51="",J51=""),"FAIL","PASS"))</x:f>
        <x:v>OPEN</x:v>
      </x:c>
    </x:row>
    <x:row r="52" ht="40" customHeight="1">
      <x:c r="B52" s="7" t="str">
        <x:v>NDE-REA-O-B1-CS-06</x:v>
      </x:c>
      <x:c r="C52" s="7" t="str">
        <x:v>REA-O-B1-CS-06</x:v>
      </x:c>
      <x:c r="D52" s="7" t="str">
        <x:v>REA-O-B1</x:v>
      </x:c>
      <x:c r="E52" s="7" t="str">
        <x:v>PTC-B</x:v>
      </x:c>
      <x:c r="F52" s="7" t="str">
        <x:v>BL-X</x:v>
      </x:c>
      <x:c r="G52" s="7" t="str">
        <x:v>CS-06</x:v>
      </x:c>
      <x:c r="H52" s="10" t="str">
        <x:v>visual plus section-specific volumetric, leak or geometric method</x:v>
      </x:c>
      <x:c r="I52" s="10" t="str"/>
      <x:c r="J52" s="10" t="str"/>
      <x:c r="K52" s="7" t="str"/>
      <x:c r="L52" s="7" t="str">
        <x:f>IF(K52="","OPEN",IF(OR(I52="",J52=""),"FAIL","PASS"))</x:f>
        <x:v>OPEN</x:v>
      </x:c>
    </x:row>
    <x:row r="53" ht="40" customHeight="1">
      <x:c r="B53" s="7" t="str">
        <x:v>NDE-REA-O-B1-CS-07</x:v>
      </x:c>
      <x:c r="C53" s="7" t="str">
        <x:v>REA-O-B1-CS-07</x:v>
      </x:c>
      <x:c r="D53" s="7" t="str">
        <x:v>REA-O-B1</x:v>
      </x:c>
      <x:c r="E53" s="7" t="str">
        <x:v>PTC-B</x:v>
      </x:c>
      <x:c r="F53" s="7" t="str">
        <x:v>BL-X</x:v>
      </x:c>
      <x:c r="G53" s="7" t="str">
        <x:v>CS-07</x:v>
      </x:c>
      <x:c r="H53" s="10" t="str">
        <x:v>visual plus section-specific volumetric, leak or geometric method</x:v>
      </x:c>
      <x:c r="I53" s="10" t="str"/>
      <x:c r="J53" s="10" t="str"/>
      <x:c r="K53" s="7" t="str"/>
      <x:c r="L53" s="7" t="str">
        <x:f>IF(K53="","OPEN",IF(OR(I53="",J53=""),"FAIL","PASS"))</x:f>
        <x:v>OPEN</x:v>
      </x:c>
    </x:row>
    <x:row r="54" ht="40" customHeight="1">
      <x:c r="B54" s="7" t="str">
        <x:v>NDE-REA-O-B1-CS-08</x:v>
      </x:c>
      <x:c r="C54" s="7" t="str">
        <x:v>REA-O-B1-CS-08</x:v>
      </x:c>
      <x:c r="D54" s="7" t="str">
        <x:v>REA-O-B1</x:v>
      </x:c>
      <x:c r="E54" s="7" t="str">
        <x:v>PTC-B</x:v>
      </x:c>
      <x:c r="F54" s="7" t="str">
        <x:v>BL-X</x:v>
      </x:c>
      <x:c r="G54" s="7" t="str">
        <x:v>CS-08</x:v>
      </x:c>
      <x:c r="H54" s="10" t="str">
        <x:v>visual plus section-specific volumetric, leak or geometric method</x:v>
      </x:c>
      <x:c r="I54" s="10" t="str"/>
      <x:c r="J54" s="10" t="str"/>
      <x:c r="K54" s="7" t="str"/>
      <x:c r="L54" s="7" t="str">
        <x:f>IF(K54="","OPEN",IF(OR(I54="",J54=""),"FAIL","PASS"))</x:f>
        <x:v>OPEN</x:v>
      </x:c>
    </x:row>
    <x:row r="55" ht="40" customHeight="1">
      <x:c r="B55" s="7" t="str">
        <x:v>NDE-REA-O-B1-CS-09</x:v>
      </x:c>
      <x:c r="C55" s="7" t="str">
        <x:v>REA-O-B1-CS-09</x:v>
      </x:c>
      <x:c r="D55" s="7" t="str">
        <x:v>REA-O-B1</x:v>
      </x:c>
      <x:c r="E55" s="7" t="str">
        <x:v>PTC-B</x:v>
      </x:c>
      <x:c r="F55" s="7" t="str">
        <x:v>BL-X</x:v>
      </x:c>
      <x:c r="G55" s="7" t="str">
        <x:v>CS-09</x:v>
      </x:c>
      <x:c r="H55" s="10" t="str">
        <x:v>visual plus section-specific volumetric, leak or geometric method</x:v>
      </x:c>
      <x:c r="I55" s="10" t="str"/>
      <x:c r="J55" s="10" t="str"/>
      <x:c r="K55" s="7" t="str"/>
      <x:c r="L55" s="7" t="str">
        <x:f>IF(K55="","OPEN",IF(OR(I55="",J55=""),"FAIL","PASS"))</x:f>
        <x:v>OPEN</x:v>
      </x:c>
    </x:row>
    <x:row r="56" ht="40" customHeight="1">
      <x:c r="B56" s="7" t="str">
        <x:v>NDE-REA-O-B1-CS-10</x:v>
      </x:c>
      <x:c r="C56" s="7" t="str">
        <x:v>REA-O-B1-CS-10</x:v>
      </x:c>
      <x:c r="D56" s="7" t="str">
        <x:v>REA-O-B1</x:v>
      </x:c>
      <x:c r="E56" s="7" t="str">
        <x:v>PTC-B</x:v>
      </x:c>
      <x:c r="F56" s="7" t="str">
        <x:v>BL-X</x:v>
      </x:c>
      <x:c r="G56" s="7" t="str">
        <x:v>CS-10</x:v>
      </x:c>
      <x:c r="H56" s="10" t="str">
        <x:v>visual plus section-specific volumetric, leak or geometric method</x:v>
      </x:c>
      <x:c r="I56" s="10" t="str"/>
      <x:c r="J56" s="10" t="str"/>
      <x:c r="K56" s="7" t="str"/>
      <x:c r="L56" s="7" t="str">
        <x:f>IF(K56="","OPEN",IF(OR(I56="",J56=""),"FAIL","PASS"))</x:f>
        <x:v>OPEN</x:v>
      </x:c>
    </x:row>
    <x:row r="57" ht="40" customHeight="1">
      <x:c r="B57" s="7" t="str">
        <x:v>NDE-REA-O-B1-CS-11</x:v>
      </x:c>
      <x:c r="C57" s="7" t="str">
        <x:v>REA-O-B1-CS-11</x:v>
      </x:c>
      <x:c r="D57" s="7" t="str">
        <x:v>REA-O-B1</x:v>
      </x:c>
      <x:c r="E57" s="7" t="str">
        <x:v>PTC-B</x:v>
      </x:c>
      <x:c r="F57" s="7" t="str">
        <x:v>BL-X</x:v>
      </x:c>
      <x:c r="G57" s="7" t="str">
        <x:v>CS-11</x:v>
      </x:c>
      <x:c r="H57" s="10" t="str">
        <x:v>visual plus section-specific volumetric, leak or geometric method</x:v>
      </x:c>
      <x:c r="I57" s="10" t="str"/>
      <x:c r="J57" s="10" t="str"/>
      <x:c r="K57" s="7" t="str"/>
      <x:c r="L57" s="7" t="str">
        <x:f>IF(K57="","OPEN",IF(OR(I57="",J57=""),"FAIL","PASS"))</x:f>
        <x:v>OPEN</x:v>
      </x:c>
    </x:row>
    <x:row r="58" ht="40" customHeight="1">
      <x:c r="B58" s="7" t="str">
        <x:v>NDE-REA-O-B1-CS-12</x:v>
      </x:c>
      <x:c r="C58" s="7" t="str">
        <x:v>REA-O-B1-CS-12</x:v>
      </x:c>
      <x:c r="D58" s="7" t="str">
        <x:v>REA-O-B1</x:v>
      </x:c>
      <x:c r="E58" s="7" t="str">
        <x:v>PTC-B</x:v>
      </x:c>
      <x:c r="F58" s="7" t="str">
        <x:v>BL-X</x:v>
      </x:c>
      <x:c r="G58" s="7" t="str">
        <x:v>CS-12</x:v>
      </x:c>
      <x:c r="H58" s="10" t="str">
        <x:v>visual plus section-specific volumetric, leak or geometric method</x:v>
      </x:c>
      <x:c r="I58" s="10" t="str"/>
      <x:c r="J58" s="10" t="str"/>
      <x:c r="K58" s="7" t="str"/>
      <x:c r="L58" s="7" t="str">
        <x:f>IF(K58="","OPEN",IF(OR(I58="",J58=""),"FAIL","PASS"))</x:f>
        <x:v>OPEN</x:v>
      </x:c>
    </x:row>
    <x:row r="59" ht="40" customHeight="1">
      <x:c r="B59" s="7" t="str">
        <x:v>NDE-REA-O-B1-CS-13</x:v>
      </x:c>
      <x:c r="C59" s="7" t="str">
        <x:v>REA-O-B1-CS-13</x:v>
      </x:c>
      <x:c r="D59" s="7" t="str">
        <x:v>REA-O-B1</x:v>
      </x:c>
      <x:c r="E59" s="7" t="str">
        <x:v>PTC-B</x:v>
      </x:c>
      <x:c r="F59" s="7" t="str">
        <x:v>BL-X</x:v>
      </x:c>
      <x:c r="G59" s="7" t="str">
        <x:v>CS-13</x:v>
      </x:c>
      <x:c r="H59" s="10" t="str">
        <x:v>visual plus section-specific volumetric, leak or geometric method</x:v>
      </x:c>
      <x:c r="I59" s="10" t="str"/>
      <x:c r="J59" s="10" t="str"/>
      <x:c r="K59" s="7" t="str"/>
      <x:c r="L59" s="7" t="str">
        <x:f>IF(K59="","OPEN",IF(OR(I59="",J59=""),"FAIL","PASS"))</x:f>
        <x:v>OPEN</x:v>
      </x:c>
    </x:row>
    <x:row r="60" ht="40" customHeight="1">
      <x:c r="B60" s="7" t="str">
        <x:v>NDE-REA-O-B1-CS-14</x:v>
      </x:c>
      <x:c r="C60" s="7" t="str">
        <x:v>REA-O-B1-CS-14</x:v>
      </x:c>
      <x:c r="D60" s="7" t="str">
        <x:v>REA-O-B1</x:v>
      </x:c>
      <x:c r="E60" s="7" t="str">
        <x:v>PTC-B</x:v>
      </x:c>
      <x:c r="F60" s="7" t="str">
        <x:v>BL-X</x:v>
      </x:c>
      <x:c r="G60" s="7" t="str">
        <x:v>CS-14</x:v>
      </x:c>
      <x:c r="H60" s="10" t="str">
        <x:v>visual plus section-specific volumetric, leak or geometric method</x:v>
      </x:c>
      <x:c r="I60" s="10" t="str"/>
      <x:c r="J60" s="10" t="str"/>
      <x:c r="K60" s="7" t="str"/>
      <x:c r="L60" s="7" t="str">
        <x:f>IF(K60="","OPEN",IF(OR(I60="",J60=""),"FAIL","PASS"))</x:f>
        <x:v>OPEN</x:v>
      </x:c>
    </x:row>
    <x:row r="61" ht="40" customHeight="1">
      <x:c r="B61" s="7" t="str">
        <x:v>NDE-REA-O-B1-CS-15</x:v>
      </x:c>
      <x:c r="C61" s="7" t="str">
        <x:v>REA-O-B1-CS-15</x:v>
      </x:c>
      <x:c r="D61" s="7" t="str">
        <x:v>REA-O-B1</x:v>
      </x:c>
      <x:c r="E61" s="7" t="str">
        <x:v>PTC-B</x:v>
      </x:c>
      <x:c r="F61" s="7" t="str">
        <x:v>BL-X</x:v>
      </x:c>
      <x:c r="G61" s="7" t="str">
        <x:v>CS-15</x:v>
      </x:c>
      <x:c r="H61" s="10" t="str">
        <x:v>visual plus section-specific volumetric, leak or geometric method</x:v>
      </x:c>
      <x:c r="I61" s="10" t="str"/>
      <x:c r="J61" s="10" t="str"/>
      <x:c r="K61" s="7" t="str"/>
      <x:c r="L61" s="7" t="str">
        <x:f>IF(K61="","OPEN",IF(OR(I61="",J61=""),"FAIL","PASS"))</x:f>
        <x:v>OPEN</x:v>
      </x:c>
    </x:row>
    <x:row r="62" ht="40" customHeight="1">
      <x:c r="B62" s="7" t="str">
        <x:v>NDE-REA-O-B1-CS-16</x:v>
      </x:c>
      <x:c r="C62" s="7" t="str">
        <x:v>REA-O-B1-CS-16</x:v>
      </x:c>
      <x:c r="D62" s="7" t="str">
        <x:v>REA-O-B1</x:v>
      </x:c>
      <x:c r="E62" s="7" t="str">
        <x:v>PTC-B</x:v>
      </x:c>
      <x:c r="F62" s="7" t="str">
        <x:v>BL-X</x:v>
      </x:c>
      <x:c r="G62" s="7" t="str">
        <x:v>CS-16</x:v>
      </x:c>
      <x:c r="H62" s="10" t="str">
        <x:v>visual plus section-specific volumetric, leak or geometric method</x:v>
      </x:c>
      <x:c r="I62" s="10" t="str"/>
      <x:c r="J62" s="10" t="str"/>
      <x:c r="K62" s="7" t="str"/>
      <x:c r="L62" s="7" t="str">
        <x:f>IF(K62="","OPEN",IF(OR(I62="",J62=""),"FAIL","PASS"))</x:f>
        <x:v>OPEN</x:v>
      </x:c>
    </x:row>
    <x:row r="63" ht="40" customHeight="1">
      <x:c r="B63" s="7" t="str">
        <x:v>NDE-REA-O-B1-CS-17</x:v>
      </x:c>
      <x:c r="C63" s="7" t="str">
        <x:v>REA-O-B1-CS-17</x:v>
      </x:c>
      <x:c r="D63" s="7" t="str">
        <x:v>REA-O-B1</x:v>
      </x:c>
      <x:c r="E63" s="7" t="str">
        <x:v>PTC-B</x:v>
      </x:c>
      <x:c r="F63" s="7" t="str">
        <x:v>BL-X</x:v>
      </x:c>
      <x:c r="G63" s="7" t="str">
        <x:v>CS-17</x:v>
      </x:c>
      <x:c r="H63" s="10" t="str">
        <x:v>visual plus section-specific volumetric, leak or geometric method</x:v>
      </x:c>
      <x:c r="I63" s="10" t="str"/>
      <x:c r="J63" s="10" t="str"/>
      <x:c r="K63" s="7" t="str"/>
      <x:c r="L63" s="7" t="str">
        <x:f>IF(K63="","OPEN",IF(OR(I63="",J63=""),"FAIL","PASS"))</x:f>
        <x:v>OPEN</x:v>
      </x:c>
    </x:row>
    <x:row r="64" ht="40" customHeight="1">
      <x:c r="B64" s="7" t="str">
        <x:v>NDE-REA-O-B1-CS-18</x:v>
      </x:c>
      <x:c r="C64" s="7" t="str">
        <x:v>REA-O-B1-CS-18</x:v>
      </x:c>
      <x:c r="D64" s="7" t="str">
        <x:v>REA-O-B1</x:v>
      </x:c>
      <x:c r="E64" s="7" t="str">
        <x:v>PTC-B</x:v>
      </x:c>
      <x:c r="F64" s="7" t="str">
        <x:v>BL-X</x:v>
      </x:c>
      <x:c r="G64" s="7" t="str">
        <x:v>CS-18</x:v>
      </x:c>
      <x:c r="H64" s="10" t="str">
        <x:v>visual plus section-specific volumetric, leak or geometric method</x:v>
      </x:c>
      <x:c r="I64" s="10" t="str"/>
      <x:c r="J64" s="10" t="str"/>
      <x:c r="K64" s="7" t="str"/>
      <x:c r="L64" s="7" t="str">
        <x:f>IF(K64="","OPEN",IF(OR(I64="",J64=""),"FAIL","PASS"))</x:f>
        <x:v>OPEN</x:v>
      </x:c>
    </x:row>
    <x:row r="65" ht="40" customHeight="1">
      <x:c r="B65" s="7" t="str">
        <x:v>NDE-REA-O-B1-CS-19</x:v>
      </x:c>
      <x:c r="C65" s="7" t="str">
        <x:v>REA-O-B1-CS-19</x:v>
      </x:c>
      <x:c r="D65" s="7" t="str">
        <x:v>REA-O-B1</x:v>
      </x:c>
      <x:c r="E65" s="7" t="str">
        <x:v>PTC-B</x:v>
      </x:c>
      <x:c r="F65" s="7" t="str">
        <x:v>BL-X</x:v>
      </x:c>
      <x:c r="G65" s="7" t="str">
        <x:v>CS-19</x:v>
      </x:c>
      <x:c r="H65" s="10" t="str">
        <x:v>visual plus section-specific volumetric, leak or geometric method</x:v>
      </x:c>
      <x:c r="I65" s="10" t="str"/>
      <x:c r="J65" s="10" t="str"/>
      <x:c r="K65" s="7" t="str"/>
      <x:c r="L65" s="7" t="str">
        <x:f>IF(K65="","OPEN",IF(OR(I65="",J65=""),"FAIL","PASS"))</x:f>
        <x:v>OPEN</x:v>
      </x:c>
    </x:row>
    <x:row r="66" ht="40" customHeight="1">
      <x:c r="B66" s="7" t="str">
        <x:v>NDE-REA-O-B1-CS-20</x:v>
      </x:c>
      <x:c r="C66" s="7" t="str">
        <x:v>REA-O-B1-CS-20</x:v>
      </x:c>
      <x:c r="D66" s="7" t="str">
        <x:v>REA-O-B1</x:v>
      </x:c>
      <x:c r="E66" s="7" t="str">
        <x:v>PTC-B</x:v>
      </x:c>
      <x:c r="F66" s="7" t="str">
        <x:v>BL-X</x:v>
      </x:c>
      <x:c r="G66" s="7" t="str">
        <x:v>CS-20</x:v>
      </x:c>
      <x:c r="H66" s="10" t="str">
        <x:v>visual plus section-specific volumetric, leak or geometric method</x:v>
      </x:c>
      <x:c r="I66" s="10" t="str"/>
      <x:c r="J66" s="10" t="str"/>
      <x:c r="K66" s="7" t="str"/>
      <x:c r="L66" s="7" t="str">
        <x:f>IF(K66="","OPEN",IF(OR(I66="",J66=""),"FAIL","PASS"))</x:f>
        <x:v>OPEN</x:v>
      </x:c>
    </x:row>
    <x:row r="67" ht="40" customHeight="1">
      <x:c r="B67" s="7" t="str">
        <x:v>NDE-REA-O-B2-CS-01</x:v>
      </x:c>
      <x:c r="C67" s="7" t="str">
        <x:v>REA-O-B2-CS-01</x:v>
      </x:c>
      <x:c r="D67" s="7" t="str">
        <x:v>REA-O-B2</x:v>
      </x:c>
      <x:c r="E67" s="7" t="str">
        <x:v>PTC-B</x:v>
      </x:c>
      <x:c r="F67" s="7" t="str">
        <x:v>BL-Y</x:v>
      </x:c>
      <x:c r="G67" s="7" t="str">
        <x:v>CS-01</x:v>
      </x:c>
      <x:c r="H67" s="10" t="str">
        <x:v>visual plus section-specific volumetric, leak or geometric method</x:v>
      </x:c>
      <x:c r="I67" s="10" t="str"/>
      <x:c r="J67" s="10" t="str"/>
      <x:c r="K67" s="7" t="str"/>
      <x:c r="L67" s="7" t="str">
        <x:f>IF(K67="","OPEN",IF(OR(I67="",J67=""),"FAIL","PASS"))</x:f>
        <x:v>OPEN</x:v>
      </x:c>
    </x:row>
    <x:row r="68" ht="40" customHeight="1">
      <x:c r="B68" s="7" t="str">
        <x:v>NDE-REA-O-B2-CS-02</x:v>
      </x:c>
      <x:c r="C68" s="7" t="str">
        <x:v>REA-O-B2-CS-02</x:v>
      </x:c>
      <x:c r="D68" s="7" t="str">
        <x:v>REA-O-B2</x:v>
      </x:c>
      <x:c r="E68" s="7" t="str">
        <x:v>PTC-B</x:v>
      </x:c>
      <x:c r="F68" s="7" t="str">
        <x:v>BL-Y</x:v>
      </x:c>
      <x:c r="G68" s="7" t="str">
        <x:v>CS-02</x:v>
      </x:c>
      <x:c r="H68" s="10" t="str">
        <x:v>visual plus section-specific volumetric, leak or geometric method</x:v>
      </x:c>
      <x:c r="I68" s="10" t="str"/>
      <x:c r="J68" s="10" t="str"/>
      <x:c r="K68" s="7" t="str"/>
      <x:c r="L68" s="7" t="str">
        <x:f>IF(K68="","OPEN",IF(OR(I68="",J68=""),"FAIL","PASS"))</x:f>
        <x:v>OPEN</x:v>
      </x:c>
    </x:row>
    <x:row r="69" ht="40" customHeight="1">
      <x:c r="B69" s="7" t="str">
        <x:v>NDE-REA-O-B2-CS-03</x:v>
      </x:c>
      <x:c r="C69" s="7" t="str">
        <x:v>REA-O-B2-CS-03</x:v>
      </x:c>
      <x:c r="D69" s="7" t="str">
        <x:v>REA-O-B2</x:v>
      </x:c>
      <x:c r="E69" s="7" t="str">
        <x:v>PTC-B</x:v>
      </x:c>
      <x:c r="F69" s="7" t="str">
        <x:v>BL-Y</x:v>
      </x:c>
      <x:c r="G69" s="7" t="str">
        <x:v>CS-03</x:v>
      </x:c>
      <x:c r="H69" s="10" t="str">
        <x:v>visual plus section-specific volumetric, leak or geometric method</x:v>
      </x:c>
      <x:c r="I69" s="10" t="str"/>
      <x:c r="J69" s="10" t="str"/>
      <x:c r="K69" s="7" t="str"/>
      <x:c r="L69" s="7" t="str">
        <x:f>IF(K69="","OPEN",IF(OR(I69="",J69=""),"FAIL","PASS"))</x:f>
        <x:v>OPEN</x:v>
      </x:c>
    </x:row>
    <x:row r="70" ht="40" customHeight="1">
      <x:c r="B70" s="7" t="str">
        <x:v>NDE-REA-O-B2-CS-04</x:v>
      </x:c>
      <x:c r="C70" s="7" t="str">
        <x:v>REA-O-B2-CS-04</x:v>
      </x:c>
      <x:c r="D70" s="7" t="str">
        <x:v>REA-O-B2</x:v>
      </x:c>
      <x:c r="E70" s="7" t="str">
        <x:v>PTC-B</x:v>
      </x:c>
      <x:c r="F70" s="7" t="str">
        <x:v>BL-Y</x:v>
      </x:c>
      <x:c r="G70" s="7" t="str">
        <x:v>CS-04</x:v>
      </x:c>
      <x:c r="H70" s="10" t="str">
        <x:v>visual plus section-specific volumetric, leak or geometric method</x:v>
      </x:c>
      <x:c r="I70" s="10" t="str"/>
      <x:c r="J70" s="10" t="str"/>
      <x:c r="K70" s="7" t="str"/>
      <x:c r="L70" s="7" t="str">
        <x:f>IF(K70="","OPEN",IF(OR(I70="",J70=""),"FAIL","PASS"))</x:f>
        <x:v>OPEN</x:v>
      </x:c>
    </x:row>
    <x:row r="71" ht="40" customHeight="1">
      <x:c r="B71" s="7" t="str">
        <x:v>NDE-REA-O-B2-CS-05</x:v>
      </x:c>
      <x:c r="C71" s="7" t="str">
        <x:v>REA-O-B2-CS-05</x:v>
      </x:c>
      <x:c r="D71" s="7" t="str">
        <x:v>REA-O-B2</x:v>
      </x:c>
      <x:c r="E71" s="7" t="str">
        <x:v>PTC-B</x:v>
      </x:c>
      <x:c r="F71" s="7" t="str">
        <x:v>BL-Y</x:v>
      </x:c>
      <x:c r="G71" s="7" t="str">
        <x:v>CS-05</x:v>
      </x:c>
      <x:c r="H71" s="10" t="str">
        <x:v>visual plus section-specific volumetric, leak or geometric method</x:v>
      </x:c>
      <x:c r="I71" s="10" t="str"/>
      <x:c r="J71" s="10" t="str"/>
      <x:c r="K71" s="7" t="str"/>
      <x:c r="L71" s="7" t="str">
        <x:f>IF(K71="","OPEN",IF(OR(I71="",J71=""),"FAIL","PASS"))</x:f>
        <x:v>OPEN</x:v>
      </x:c>
    </x:row>
    <x:row r="72" ht="40" customHeight="1">
      <x:c r="B72" s="7" t="str">
        <x:v>NDE-REA-O-B2-CS-06</x:v>
      </x:c>
      <x:c r="C72" s="7" t="str">
        <x:v>REA-O-B2-CS-06</x:v>
      </x:c>
      <x:c r="D72" s="7" t="str">
        <x:v>REA-O-B2</x:v>
      </x:c>
      <x:c r="E72" s="7" t="str">
        <x:v>PTC-B</x:v>
      </x:c>
      <x:c r="F72" s="7" t="str">
        <x:v>BL-Y</x:v>
      </x:c>
      <x:c r="G72" s="7" t="str">
        <x:v>CS-06</x:v>
      </x:c>
      <x:c r="H72" s="10" t="str">
        <x:v>visual plus section-specific volumetric, leak or geometric method</x:v>
      </x:c>
      <x:c r="I72" s="10" t="str"/>
      <x:c r="J72" s="10" t="str"/>
      <x:c r="K72" s="7" t="str"/>
      <x:c r="L72" s="7" t="str">
        <x:f>IF(K72="","OPEN",IF(OR(I72="",J72=""),"FAIL","PASS"))</x:f>
        <x:v>OPEN</x:v>
      </x:c>
    </x:row>
    <x:row r="73" ht="40" customHeight="1">
      <x:c r="B73" s="7" t="str">
        <x:v>NDE-REA-O-B2-CS-07</x:v>
      </x:c>
      <x:c r="C73" s="7" t="str">
        <x:v>REA-O-B2-CS-07</x:v>
      </x:c>
      <x:c r="D73" s="7" t="str">
        <x:v>REA-O-B2</x:v>
      </x:c>
      <x:c r="E73" s="7" t="str">
        <x:v>PTC-B</x:v>
      </x:c>
      <x:c r="F73" s="7" t="str">
        <x:v>BL-Y</x:v>
      </x:c>
      <x:c r="G73" s="7" t="str">
        <x:v>CS-07</x:v>
      </x:c>
      <x:c r="H73" s="10" t="str">
        <x:v>visual plus section-specific volumetric, leak or geometric method</x:v>
      </x:c>
      <x:c r="I73" s="10" t="str"/>
      <x:c r="J73" s="10" t="str"/>
      <x:c r="K73" s="7" t="str"/>
      <x:c r="L73" s="7" t="str">
        <x:f>IF(K73="","OPEN",IF(OR(I73="",J73=""),"FAIL","PASS"))</x:f>
        <x:v>OPEN</x:v>
      </x:c>
    </x:row>
    <x:row r="74" ht="40" customHeight="1">
      <x:c r="B74" s="7" t="str">
        <x:v>NDE-REA-O-B2-CS-08</x:v>
      </x:c>
      <x:c r="C74" s="7" t="str">
        <x:v>REA-O-B2-CS-08</x:v>
      </x:c>
      <x:c r="D74" s="7" t="str">
        <x:v>REA-O-B2</x:v>
      </x:c>
      <x:c r="E74" s="7" t="str">
        <x:v>PTC-B</x:v>
      </x:c>
      <x:c r="F74" s="7" t="str">
        <x:v>BL-Y</x:v>
      </x:c>
      <x:c r="G74" s="7" t="str">
        <x:v>CS-08</x:v>
      </x:c>
      <x:c r="H74" s="10" t="str">
        <x:v>visual plus section-specific volumetric, leak or geometric method</x:v>
      </x:c>
      <x:c r="I74" s="10" t="str"/>
      <x:c r="J74" s="10" t="str"/>
      <x:c r="K74" s="7" t="str"/>
      <x:c r="L74" s="7" t="str">
        <x:f>IF(K74="","OPEN",IF(OR(I74="",J74=""),"FAIL","PASS"))</x:f>
        <x:v>OPEN</x:v>
      </x:c>
    </x:row>
    <x:row r="75" ht="40" customHeight="1">
      <x:c r="B75" s="7" t="str">
        <x:v>NDE-REA-O-B2-CS-09</x:v>
      </x:c>
      <x:c r="C75" s="7" t="str">
        <x:v>REA-O-B2-CS-09</x:v>
      </x:c>
      <x:c r="D75" s="7" t="str">
        <x:v>REA-O-B2</x:v>
      </x:c>
      <x:c r="E75" s="7" t="str">
        <x:v>PTC-B</x:v>
      </x:c>
      <x:c r="F75" s="7" t="str">
        <x:v>BL-Y</x:v>
      </x:c>
      <x:c r="G75" s="7" t="str">
        <x:v>CS-09</x:v>
      </x:c>
      <x:c r="H75" s="10" t="str">
        <x:v>visual plus section-specific volumetric, leak or geometric method</x:v>
      </x:c>
      <x:c r="I75" s="10" t="str"/>
      <x:c r="J75" s="10" t="str"/>
      <x:c r="K75" s="7" t="str"/>
      <x:c r="L75" s="7" t="str">
        <x:f>IF(K75="","OPEN",IF(OR(I75="",J75=""),"FAIL","PASS"))</x:f>
        <x:v>OPEN</x:v>
      </x:c>
    </x:row>
    <x:row r="76" ht="40" customHeight="1">
      <x:c r="B76" s="7" t="str">
        <x:v>NDE-REA-O-B2-CS-10</x:v>
      </x:c>
      <x:c r="C76" s="7" t="str">
        <x:v>REA-O-B2-CS-10</x:v>
      </x:c>
      <x:c r="D76" s="7" t="str">
        <x:v>REA-O-B2</x:v>
      </x:c>
      <x:c r="E76" s="7" t="str">
        <x:v>PTC-B</x:v>
      </x:c>
      <x:c r="F76" s="7" t="str">
        <x:v>BL-Y</x:v>
      </x:c>
      <x:c r="G76" s="7" t="str">
        <x:v>CS-10</x:v>
      </x:c>
      <x:c r="H76" s="10" t="str">
        <x:v>visual plus section-specific volumetric, leak or geometric method</x:v>
      </x:c>
      <x:c r="I76" s="10" t="str"/>
      <x:c r="J76" s="10" t="str"/>
      <x:c r="K76" s="7" t="str"/>
      <x:c r="L76" s="7" t="str">
        <x:f>IF(K76="","OPEN",IF(OR(I76="",J76=""),"FAIL","PASS"))</x:f>
        <x:v>OPEN</x:v>
      </x:c>
    </x:row>
    <x:row r="77" ht="40" customHeight="1">
      <x:c r="B77" s="7" t="str">
        <x:v>NDE-REA-O-B2-CS-11</x:v>
      </x:c>
      <x:c r="C77" s="7" t="str">
        <x:v>REA-O-B2-CS-11</x:v>
      </x:c>
      <x:c r="D77" s="7" t="str">
        <x:v>REA-O-B2</x:v>
      </x:c>
      <x:c r="E77" s="7" t="str">
        <x:v>PTC-B</x:v>
      </x:c>
      <x:c r="F77" s="7" t="str">
        <x:v>BL-Y</x:v>
      </x:c>
      <x:c r="G77" s="7" t="str">
        <x:v>CS-11</x:v>
      </x:c>
      <x:c r="H77" s="10" t="str">
        <x:v>visual plus section-specific volumetric, leak or geometric method</x:v>
      </x:c>
      <x:c r="I77" s="10" t="str"/>
      <x:c r="J77" s="10" t="str"/>
      <x:c r="K77" s="7" t="str"/>
      <x:c r="L77" s="7" t="str">
        <x:f>IF(K77="","OPEN",IF(OR(I77="",J77=""),"FAIL","PASS"))</x:f>
        <x:v>OPEN</x:v>
      </x:c>
    </x:row>
    <x:row r="78" ht="40" customHeight="1">
      <x:c r="B78" s="7" t="str">
        <x:v>NDE-REA-O-B2-CS-12</x:v>
      </x:c>
      <x:c r="C78" s="7" t="str">
        <x:v>REA-O-B2-CS-12</x:v>
      </x:c>
      <x:c r="D78" s="7" t="str">
        <x:v>REA-O-B2</x:v>
      </x:c>
      <x:c r="E78" s="7" t="str">
        <x:v>PTC-B</x:v>
      </x:c>
      <x:c r="F78" s="7" t="str">
        <x:v>BL-Y</x:v>
      </x:c>
      <x:c r="G78" s="7" t="str">
        <x:v>CS-12</x:v>
      </x:c>
      <x:c r="H78" s="10" t="str">
        <x:v>visual plus section-specific volumetric, leak or geometric method</x:v>
      </x:c>
      <x:c r="I78" s="10" t="str"/>
      <x:c r="J78" s="10" t="str"/>
      <x:c r="K78" s="7" t="str"/>
      <x:c r="L78" s="7" t="str">
        <x:f>IF(K78="","OPEN",IF(OR(I78="",J78=""),"FAIL","PASS"))</x:f>
        <x:v>OPEN</x:v>
      </x:c>
    </x:row>
    <x:row r="79" ht="40" customHeight="1">
      <x:c r="B79" s="7" t="str">
        <x:v>NDE-REA-O-B2-CS-13</x:v>
      </x:c>
      <x:c r="C79" s="7" t="str">
        <x:v>REA-O-B2-CS-13</x:v>
      </x:c>
      <x:c r="D79" s="7" t="str">
        <x:v>REA-O-B2</x:v>
      </x:c>
      <x:c r="E79" s="7" t="str">
        <x:v>PTC-B</x:v>
      </x:c>
      <x:c r="F79" s="7" t="str">
        <x:v>BL-Y</x:v>
      </x:c>
      <x:c r="G79" s="7" t="str">
        <x:v>CS-13</x:v>
      </x:c>
      <x:c r="H79" s="10" t="str">
        <x:v>visual plus section-specific volumetric, leak or geometric method</x:v>
      </x:c>
      <x:c r="I79" s="10" t="str"/>
      <x:c r="J79" s="10" t="str"/>
      <x:c r="K79" s="7" t="str"/>
      <x:c r="L79" s="7" t="str">
        <x:f>IF(K79="","OPEN",IF(OR(I79="",J79=""),"FAIL","PASS"))</x:f>
        <x:v>OPEN</x:v>
      </x:c>
    </x:row>
    <x:row r="80" ht="40" customHeight="1">
      <x:c r="B80" s="7" t="str">
        <x:v>NDE-REA-O-B2-CS-14</x:v>
      </x:c>
      <x:c r="C80" s="7" t="str">
        <x:v>REA-O-B2-CS-14</x:v>
      </x:c>
      <x:c r="D80" s="7" t="str">
        <x:v>REA-O-B2</x:v>
      </x:c>
      <x:c r="E80" s="7" t="str">
        <x:v>PTC-B</x:v>
      </x:c>
      <x:c r="F80" s="7" t="str">
        <x:v>BL-Y</x:v>
      </x:c>
      <x:c r="G80" s="7" t="str">
        <x:v>CS-14</x:v>
      </x:c>
      <x:c r="H80" s="10" t="str">
        <x:v>visual plus section-specific volumetric, leak or geometric method</x:v>
      </x:c>
      <x:c r="I80" s="10" t="str"/>
      <x:c r="J80" s="10" t="str"/>
      <x:c r="K80" s="7" t="str"/>
      <x:c r="L80" s="7" t="str">
        <x:f>IF(K80="","OPEN",IF(OR(I80="",J80=""),"FAIL","PASS"))</x:f>
        <x:v>OPEN</x:v>
      </x:c>
    </x:row>
    <x:row r="81" ht="40" customHeight="1">
      <x:c r="B81" s="7" t="str">
        <x:v>NDE-REA-O-B2-CS-15</x:v>
      </x:c>
      <x:c r="C81" s="7" t="str">
        <x:v>REA-O-B2-CS-15</x:v>
      </x:c>
      <x:c r="D81" s="7" t="str">
        <x:v>REA-O-B2</x:v>
      </x:c>
      <x:c r="E81" s="7" t="str">
        <x:v>PTC-B</x:v>
      </x:c>
      <x:c r="F81" s="7" t="str">
        <x:v>BL-Y</x:v>
      </x:c>
      <x:c r="G81" s="7" t="str">
        <x:v>CS-15</x:v>
      </x:c>
      <x:c r="H81" s="10" t="str">
        <x:v>visual plus section-specific volumetric, leak or geometric method</x:v>
      </x:c>
      <x:c r="I81" s="10" t="str"/>
      <x:c r="J81" s="10" t="str"/>
      <x:c r="K81" s="7" t="str"/>
      <x:c r="L81" s="7" t="str">
        <x:f>IF(K81="","OPEN",IF(OR(I81="",J81=""),"FAIL","PASS"))</x:f>
        <x:v>OPEN</x:v>
      </x:c>
    </x:row>
    <x:row r="82" ht="40" customHeight="1">
      <x:c r="B82" s="7" t="str">
        <x:v>NDE-REA-O-B2-CS-16</x:v>
      </x:c>
      <x:c r="C82" s="7" t="str">
        <x:v>REA-O-B2-CS-16</x:v>
      </x:c>
      <x:c r="D82" s="7" t="str">
        <x:v>REA-O-B2</x:v>
      </x:c>
      <x:c r="E82" s="7" t="str">
        <x:v>PTC-B</x:v>
      </x:c>
      <x:c r="F82" s="7" t="str">
        <x:v>BL-Y</x:v>
      </x:c>
      <x:c r="G82" s="7" t="str">
        <x:v>CS-16</x:v>
      </x:c>
      <x:c r="H82" s="10" t="str">
        <x:v>visual plus section-specific volumetric, leak or geometric method</x:v>
      </x:c>
      <x:c r="I82" s="10" t="str"/>
      <x:c r="J82" s="10" t="str"/>
      <x:c r="K82" s="7" t="str"/>
      <x:c r="L82" s="7" t="str">
        <x:f>IF(K82="","OPEN",IF(OR(I82="",J82=""),"FAIL","PASS"))</x:f>
        <x:v>OPEN</x:v>
      </x:c>
    </x:row>
    <x:row r="83" ht="40" customHeight="1">
      <x:c r="B83" s="7" t="str">
        <x:v>NDE-REA-O-B2-CS-17</x:v>
      </x:c>
      <x:c r="C83" s="7" t="str">
        <x:v>REA-O-B2-CS-17</x:v>
      </x:c>
      <x:c r="D83" s="7" t="str">
        <x:v>REA-O-B2</x:v>
      </x:c>
      <x:c r="E83" s="7" t="str">
        <x:v>PTC-B</x:v>
      </x:c>
      <x:c r="F83" s="7" t="str">
        <x:v>BL-Y</x:v>
      </x:c>
      <x:c r="G83" s="7" t="str">
        <x:v>CS-17</x:v>
      </x:c>
      <x:c r="H83" s="10" t="str">
        <x:v>visual plus section-specific volumetric, leak or geometric method</x:v>
      </x:c>
      <x:c r="I83" s="10" t="str"/>
      <x:c r="J83" s="10" t="str"/>
      <x:c r="K83" s="7" t="str"/>
      <x:c r="L83" s="7" t="str">
        <x:f>IF(K83="","OPEN",IF(OR(I83="",J83=""),"FAIL","PASS"))</x:f>
        <x:v>OPEN</x:v>
      </x:c>
    </x:row>
    <x:row r="84" ht="40" customHeight="1">
      <x:c r="B84" s="7" t="str">
        <x:v>NDE-REA-O-B2-CS-18</x:v>
      </x:c>
      <x:c r="C84" s="7" t="str">
        <x:v>REA-O-B2-CS-18</x:v>
      </x:c>
      <x:c r="D84" s="7" t="str">
        <x:v>REA-O-B2</x:v>
      </x:c>
      <x:c r="E84" s="7" t="str">
        <x:v>PTC-B</x:v>
      </x:c>
      <x:c r="F84" s="7" t="str">
        <x:v>BL-Y</x:v>
      </x:c>
      <x:c r="G84" s="7" t="str">
        <x:v>CS-18</x:v>
      </x:c>
      <x:c r="H84" s="10" t="str">
        <x:v>visual plus section-specific volumetric, leak or geometric method</x:v>
      </x:c>
      <x:c r="I84" s="10" t="str"/>
      <x:c r="J84" s="10" t="str"/>
      <x:c r="K84" s="7" t="str"/>
      <x:c r="L84" s="7" t="str">
        <x:f>IF(K84="","OPEN",IF(OR(I84="",J84=""),"FAIL","PASS"))</x:f>
        <x:v>OPEN</x:v>
      </x:c>
    </x:row>
    <x:row r="85" ht="40" customHeight="1">
      <x:c r="B85" s="7" t="str">
        <x:v>NDE-REA-O-B2-CS-19</x:v>
      </x:c>
      <x:c r="C85" s="7" t="str">
        <x:v>REA-O-B2-CS-19</x:v>
      </x:c>
      <x:c r="D85" s="7" t="str">
        <x:v>REA-O-B2</x:v>
      </x:c>
      <x:c r="E85" s="7" t="str">
        <x:v>PTC-B</x:v>
      </x:c>
      <x:c r="F85" s="7" t="str">
        <x:v>BL-Y</x:v>
      </x:c>
      <x:c r="G85" s="7" t="str">
        <x:v>CS-19</x:v>
      </x:c>
      <x:c r="H85" s="10" t="str">
        <x:v>visual plus section-specific volumetric, leak or geometric method</x:v>
      </x:c>
      <x:c r="I85" s="10" t="str"/>
      <x:c r="J85" s="10" t="str"/>
      <x:c r="K85" s="7" t="str"/>
      <x:c r="L85" s="7" t="str">
        <x:f>IF(K85="","OPEN",IF(OR(I85="",J85=""),"FAIL","PASS"))</x:f>
        <x:v>OPEN</x:v>
      </x:c>
    </x:row>
    <x:row r="86" ht="40" customHeight="1">
      <x:c r="B86" s="7" t="str">
        <x:v>NDE-REA-O-B2-CS-20</x:v>
      </x:c>
      <x:c r="C86" s="7" t="str">
        <x:v>REA-O-B2-CS-20</x:v>
      </x:c>
      <x:c r="D86" s="7" t="str">
        <x:v>REA-O-B2</x:v>
      </x:c>
      <x:c r="E86" s="7" t="str">
        <x:v>PTC-B</x:v>
      </x:c>
      <x:c r="F86" s="7" t="str">
        <x:v>BL-Y</x:v>
      </x:c>
      <x:c r="G86" s="7" t="str">
        <x:v>CS-20</x:v>
      </x:c>
      <x:c r="H86" s="10" t="str">
        <x:v>visual plus section-specific volumetric, leak or geometric method</x:v>
      </x:c>
      <x:c r="I86" s="10" t="str"/>
      <x:c r="J86" s="10" t="str"/>
      <x:c r="K86" s="7" t="str"/>
      <x:c r="L86" s="7" t="str">
        <x:f>IF(K86="","OPEN",IF(OR(I86="",J86=""),"FAIL","PASS"))</x:f>
        <x:v>OPEN</x:v>
      </x:c>
    </x:row>
    <x:row r="87" ht="40" customHeight="1">
      <x:c r="B87" s="7" t="str">
        <x:v>NDE-REA-O-C1-CS-01</x:v>
      </x:c>
      <x:c r="C87" s="7" t="str">
        <x:v>REA-O-C1-CS-01</x:v>
      </x:c>
      <x:c r="D87" s="7" t="str">
        <x:v>REA-O-C1</x:v>
      </x:c>
      <x:c r="E87" s="7" t="str">
        <x:v>PTC-C</x:v>
      </x:c>
      <x:c r="F87" s="7" t="str">
        <x:v>BL-X</x:v>
      </x:c>
      <x:c r="G87" s="7" t="str">
        <x:v>CS-01</x:v>
      </x:c>
      <x:c r="H87" s="10" t="str">
        <x:v>visual plus section-specific volumetric, leak or geometric method</x:v>
      </x:c>
      <x:c r="I87" s="10" t="str"/>
      <x:c r="J87" s="10" t="str"/>
      <x:c r="K87" s="7" t="str"/>
      <x:c r="L87" s="7" t="str">
        <x:f>IF(K87="","OPEN",IF(OR(I87="",J87=""),"FAIL","PASS"))</x:f>
        <x:v>OPEN</x:v>
      </x:c>
    </x:row>
    <x:row r="88" ht="40" customHeight="1">
      <x:c r="B88" s="7" t="str">
        <x:v>NDE-REA-O-C1-CS-02</x:v>
      </x:c>
      <x:c r="C88" s="7" t="str">
        <x:v>REA-O-C1-CS-02</x:v>
      </x:c>
      <x:c r="D88" s="7" t="str">
        <x:v>REA-O-C1</x:v>
      </x:c>
      <x:c r="E88" s="7" t="str">
        <x:v>PTC-C</x:v>
      </x:c>
      <x:c r="F88" s="7" t="str">
        <x:v>BL-X</x:v>
      </x:c>
      <x:c r="G88" s="7" t="str">
        <x:v>CS-02</x:v>
      </x:c>
      <x:c r="H88" s="10" t="str">
        <x:v>visual plus section-specific volumetric, leak or geometric method</x:v>
      </x:c>
      <x:c r="I88" s="10" t="str"/>
      <x:c r="J88" s="10" t="str"/>
      <x:c r="K88" s="7" t="str"/>
      <x:c r="L88" s="7" t="str">
        <x:f>IF(K88="","OPEN",IF(OR(I88="",J88=""),"FAIL","PASS"))</x:f>
        <x:v>OPEN</x:v>
      </x:c>
    </x:row>
    <x:row r="89" ht="40" customHeight="1">
      <x:c r="B89" s="7" t="str">
        <x:v>NDE-REA-O-C1-CS-03</x:v>
      </x:c>
      <x:c r="C89" s="7" t="str">
        <x:v>REA-O-C1-CS-03</x:v>
      </x:c>
      <x:c r="D89" s="7" t="str">
        <x:v>REA-O-C1</x:v>
      </x:c>
      <x:c r="E89" s="7" t="str">
        <x:v>PTC-C</x:v>
      </x:c>
      <x:c r="F89" s="7" t="str">
        <x:v>BL-X</x:v>
      </x:c>
      <x:c r="G89" s="7" t="str">
        <x:v>CS-03</x:v>
      </x:c>
      <x:c r="H89" s="10" t="str">
        <x:v>visual plus section-specific volumetric, leak or geometric method</x:v>
      </x:c>
      <x:c r="I89" s="10" t="str"/>
      <x:c r="J89" s="10" t="str"/>
      <x:c r="K89" s="7" t="str"/>
      <x:c r="L89" s="7" t="str">
        <x:f>IF(K89="","OPEN",IF(OR(I89="",J89=""),"FAIL","PASS"))</x:f>
        <x:v>OPEN</x:v>
      </x:c>
    </x:row>
    <x:row r="90" ht="40" customHeight="1">
      <x:c r="B90" s="7" t="str">
        <x:v>NDE-REA-O-C1-CS-04</x:v>
      </x:c>
      <x:c r="C90" s="7" t="str">
        <x:v>REA-O-C1-CS-04</x:v>
      </x:c>
      <x:c r="D90" s="7" t="str">
        <x:v>REA-O-C1</x:v>
      </x:c>
      <x:c r="E90" s="7" t="str">
        <x:v>PTC-C</x:v>
      </x:c>
      <x:c r="F90" s="7" t="str">
        <x:v>BL-X</x:v>
      </x:c>
      <x:c r="G90" s="7" t="str">
        <x:v>CS-04</x:v>
      </x:c>
      <x:c r="H90" s="10" t="str">
        <x:v>visual plus section-specific volumetric, leak or geometric method</x:v>
      </x:c>
      <x:c r="I90" s="10" t="str"/>
      <x:c r="J90" s="10" t="str"/>
      <x:c r="K90" s="7" t="str"/>
      <x:c r="L90" s="7" t="str">
        <x:f>IF(K90="","OPEN",IF(OR(I90="",J90=""),"FAIL","PASS"))</x:f>
        <x:v>OPEN</x:v>
      </x:c>
    </x:row>
    <x:row r="91" ht="40" customHeight="1">
      <x:c r="B91" s="7" t="str">
        <x:v>NDE-REA-O-C1-CS-05</x:v>
      </x:c>
      <x:c r="C91" s="7" t="str">
        <x:v>REA-O-C1-CS-05</x:v>
      </x:c>
      <x:c r="D91" s="7" t="str">
        <x:v>REA-O-C1</x:v>
      </x:c>
      <x:c r="E91" s="7" t="str">
        <x:v>PTC-C</x:v>
      </x:c>
      <x:c r="F91" s="7" t="str">
        <x:v>BL-X</x:v>
      </x:c>
      <x:c r="G91" s="7" t="str">
        <x:v>CS-05</x:v>
      </x:c>
      <x:c r="H91" s="10" t="str">
        <x:v>visual plus section-specific volumetric, leak or geometric method</x:v>
      </x:c>
      <x:c r="I91" s="10" t="str"/>
      <x:c r="J91" s="10" t="str"/>
      <x:c r="K91" s="7" t="str"/>
      <x:c r="L91" s="7" t="str">
        <x:f>IF(K91="","OPEN",IF(OR(I91="",J91=""),"FAIL","PASS"))</x:f>
        <x:v>OPEN</x:v>
      </x:c>
    </x:row>
    <x:row r="92" ht="40" customHeight="1">
      <x:c r="B92" s="7" t="str">
        <x:v>NDE-REA-O-C1-CS-06</x:v>
      </x:c>
      <x:c r="C92" s="7" t="str">
        <x:v>REA-O-C1-CS-06</x:v>
      </x:c>
      <x:c r="D92" s="7" t="str">
        <x:v>REA-O-C1</x:v>
      </x:c>
      <x:c r="E92" s="7" t="str">
        <x:v>PTC-C</x:v>
      </x:c>
      <x:c r="F92" s="7" t="str">
        <x:v>BL-X</x:v>
      </x:c>
      <x:c r="G92" s="7" t="str">
        <x:v>CS-06</x:v>
      </x:c>
      <x:c r="H92" s="10" t="str">
        <x:v>visual plus section-specific volumetric, leak or geometric method</x:v>
      </x:c>
      <x:c r="I92" s="10" t="str"/>
      <x:c r="J92" s="10" t="str"/>
      <x:c r="K92" s="7" t="str"/>
      <x:c r="L92" s="7" t="str">
        <x:f>IF(K92="","OPEN",IF(OR(I92="",J92=""),"FAIL","PASS"))</x:f>
        <x:v>OPEN</x:v>
      </x:c>
    </x:row>
    <x:row r="93" ht="40" customHeight="1">
      <x:c r="B93" s="7" t="str">
        <x:v>NDE-REA-O-C1-CS-07</x:v>
      </x:c>
      <x:c r="C93" s="7" t="str">
        <x:v>REA-O-C1-CS-07</x:v>
      </x:c>
      <x:c r="D93" s="7" t="str">
        <x:v>REA-O-C1</x:v>
      </x:c>
      <x:c r="E93" s="7" t="str">
        <x:v>PTC-C</x:v>
      </x:c>
      <x:c r="F93" s="7" t="str">
        <x:v>BL-X</x:v>
      </x:c>
      <x:c r="G93" s="7" t="str">
        <x:v>CS-07</x:v>
      </x:c>
      <x:c r="H93" s="10" t="str">
        <x:v>visual plus section-specific volumetric, leak or geometric method</x:v>
      </x:c>
      <x:c r="I93" s="10" t="str"/>
      <x:c r="J93" s="10" t="str"/>
      <x:c r="K93" s="7" t="str"/>
      <x:c r="L93" s="7" t="str">
        <x:f>IF(K93="","OPEN",IF(OR(I93="",J93=""),"FAIL","PASS"))</x:f>
        <x:v>OPEN</x:v>
      </x:c>
    </x:row>
    <x:row r="94" ht="40" customHeight="1">
      <x:c r="B94" s="7" t="str">
        <x:v>NDE-REA-O-C1-CS-08</x:v>
      </x:c>
      <x:c r="C94" s="7" t="str">
        <x:v>REA-O-C1-CS-08</x:v>
      </x:c>
      <x:c r="D94" s="7" t="str">
        <x:v>REA-O-C1</x:v>
      </x:c>
      <x:c r="E94" s="7" t="str">
        <x:v>PTC-C</x:v>
      </x:c>
      <x:c r="F94" s="7" t="str">
        <x:v>BL-X</x:v>
      </x:c>
      <x:c r="G94" s="7" t="str">
        <x:v>CS-08</x:v>
      </x:c>
      <x:c r="H94" s="10" t="str">
        <x:v>visual plus section-specific volumetric, leak or geometric method</x:v>
      </x:c>
      <x:c r="I94" s="10" t="str"/>
      <x:c r="J94" s="10" t="str"/>
      <x:c r="K94" s="7" t="str"/>
      <x:c r="L94" s="7" t="str">
        <x:f>IF(K94="","OPEN",IF(OR(I94="",J94=""),"FAIL","PASS"))</x:f>
        <x:v>OPEN</x:v>
      </x:c>
    </x:row>
    <x:row r="95" ht="40" customHeight="1">
      <x:c r="B95" s="7" t="str">
        <x:v>NDE-REA-O-C1-CS-09</x:v>
      </x:c>
      <x:c r="C95" s="7" t="str">
        <x:v>REA-O-C1-CS-09</x:v>
      </x:c>
      <x:c r="D95" s="7" t="str">
        <x:v>REA-O-C1</x:v>
      </x:c>
      <x:c r="E95" s="7" t="str">
        <x:v>PTC-C</x:v>
      </x:c>
      <x:c r="F95" s="7" t="str">
        <x:v>BL-X</x:v>
      </x:c>
      <x:c r="G95" s="7" t="str">
        <x:v>CS-09</x:v>
      </x:c>
      <x:c r="H95" s="10" t="str">
        <x:v>visual plus section-specific volumetric, leak or geometric method</x:v>
      </x:c>
      <x:c r="I95" s="10" t="str"/>
      <x:c r="J95" s="10" t="str"/>
      <x:c r="K95" s="7" t="str"/>
      <x:c r="L95" s="7" t="str">
        <x:f>IF(K95="","OPEN",IF(OR(I95="",J95=""),"FAIL","PASS"))</x:f>
        <x:v>OPEN</x:v>
      </x:c>
    </x:row>
    <x:row r="96" ht="40" customHeight="1">
      <x:c r="B96" s="7" t="str">
        <x:v>NDE-REA-O-C1-CS-10</x:v>
      </x:c>
      <x:c r="C96" s="7" t="str">
        <x:v>REA-O-C1-CS-10</x:v>
      </x:c>
      <x:c r="D96" s="7" t="str">
        <x:v>REA-O-C1</x:v>
      </x:c>
      <x:c r="E96" s="7" t="str">
        <x:v>PTC-C</x:v>
      </x:c>
      <x:c r="F96" s="7" t="str">
        <x:v>BL-X</x:v>
      </x:c>
      <x:c r="G96" s="7" t="str">
        <x:v>CS-10</x:v>
      </x:c>
      <x:c r="H96" s="10" t="str">
        <x:v>visual plus section-specific volumetric, leak or geometric method</x:v>
      </x:c>
      <x:c r="I96" s="10" t="str"/>
      <x:c r="J96" s="10" t="str"/>
      <x:c r="K96" s="7" t="str"/>
      <x:c r="L96" s="7" t="str">
        <x:f>IF(K96="","OPEN",IF(OR(I96="",J96=""),"FAIL","PASS"))</x:f>
        <x:v>OPEN</x:v>
      </x:c>
    </x:row>
    <x:row r="97" ht="40" customHeight="1">
      <x:c r="B97" s="7" t="str">
        <x:v>NDE-REA-O-C1-CS-11</x:v>
      </x:c>
      <x:c r="C97" s="7" t="str">
        <x:v>REA-O-C1-CS-11</x:v>
      </x:c>
      <x:c r="D97" s="7" t="str">
        <x:v>REA-O-C1</x:v>
      </x:c>
      <x:c r="E97" s="7" t="str">
        <x:v>PTC-C</x:v>
      </x:c>
      <x:c r="F97" s="7" t="str">
        <x:v>BL-X</x:v>
      </x:c>
      <x:c r="G97" s="7" t="str">
        <x:v>CS-11</x:v>
      </x:c>
      <x:c r="H97" s="10" t="str">
        <x:v>visual plus section-specific volumetric, leak or geometric method</x:v>
      </x:c>
      <x:c r="I97" s="10" t="str"/>
      <x:c r="J97" s="10" t="str"/>
      <x:c r="K97" s="7" t="str"/>
      <x:c r="L97" s="7" t="str">
        <x:f>IF(K97="","OPEN",IF(OR(I97="",J97=""),"FAIL","PASS"))</x:f>
        <x:v>OPEN</x:v>
      </x:c>
    </x:row>
    <x:row r="98" ht="40" customHeight="1">
      <x:c r="B98" s="7" t="str">
        <x:v>NDE-REA-O-C1-CS-12</x:v>
      </x:c>
      <x:c r="C98" s="7" t="str">
        <x:v>REA-O-C1-CS-12</x:v>
      </x:c>
      <x:c r="D98" s="7" t="str">
        <x:v>REA-O-C1</x:v>
      </x:c>
      <x:c r="E98" s="7" t="str">
        <x:v>PTC-C</x:v>
      </x:c>
      <x:c r="F98" s="7" t="str">
        <x:v>BL-X</x:v>
      </x:c>
      <x:c r="G98" s="7" t="str">
        <x:v>CS-12</x:v>
      </x:c>
      <x:c r="H98" s="10" t="str">
        <x:v>visual plus section-specific volumetric, leak or geometric method</x:v>
      </x:c>
      <x:c r="I98" s="10" t="str"/>
      <x:c r="J98" s="10" t="str"/>
      <x:c r="K98" s="7" t="str"/>
      <x:c r="L98" s="7" t="str">
        <x:f>IF(K98="","OPEN",IF(OR(I98="",J98=""),"FAIL","PASS"))</x:f>
        <x:v>OPEN</x:v>
      </x:c>
    </x:row>
    <x:row r="99" ht="40" customHeight="1">
      <x:c r="B99" s="7" t="str">
        <x:v>NDE-REA-O-C1-CS-13</x:v>
      </x:c>
      <x:c r="C99" s="7" t="str">
        <x:v>REA-O-C1-CS-13</x:v>
      </x:c>
      <x:c r="D99" s="7" t="str">
        <x:v>REA-O-C1</x:v>
      </x:c>
      <x:c r="E99" s="7" t="str">
        <x:v>PTC-C</x:v>
      </x:c>
      <x:c r="F99" s="7" t="str">
        <x:v>BL-X</x:v>
      </x:c>
      <x:c r="G99" s="7" t="str">
        <x:v>CS-13</x:v>
      </x:c>
      <x:c r="H99" s="10" t="str">
        <x:v>visual plus section-specific volumetric, leak or geometric method</x:v>
      </x:c>
      <x:c r="I99" s="10" t="str"/>
      <x:c r="J99" s="10" t="str"/>
      <x:c r="K99" s="7" t="str"/>
      <x:c r="L99" s="7" t="str">
        <x:f>IF(K99="","OPEN",IF(OR(I99="",J99=""),"FAIL","PASS"))</x:f>
        <x:v>OPEN</x:v>
      </x:c>
    </x:row>
    <x:row r="100" ht="40" customHeight="1">
      <x:c r="B100" s="7" t="str">
        <x:v>NDE-REA-O-C1-CS-14</x:v>
      </x:c>
      <x:c r="C100" s="7" t="str">
        <x:v>REA-O-C1-CS-14</x:v>
      </x:c>
      <x:c r="D100" s="7" t="str">
        <x:v>REA-O-C1</x:v>
      </x:c>
      <x:c r="E100" s="7" t="str">
        <x:v>PTC-C</x:v>
      </x:c>
      <x:c r="F100" s="7" t="str">
        <x:v>BL-X</x:v>
      </x:c>
      <x:c r="G100" s="7" t="str">
        <x:v>CS-14</x:v>
      </x:c>
      <x:c r="H100" s="10" t="str">
        <x:v>visual plus section-specific volumetric, leak or geometric method</x:v>
      </x:c>
      <x:c r="I100" s="10" t="str"/>
      <x:c r="J100" s="10" t="str"/>
      <x:c r="K100" s="7" t="str"/>
      <x:c r="L100" s="7" t="str">
        <x:f>IF(K100="","OPEN",IF(OR(I100="",J100=""),"FAIL","PASS"))</x:f>
        <x:v>OPEN</x:v>
      </x:c>
    </x:row>
    <x:row r="101" ht="40" customHeight="1">
      <x:c r="B101" s="7" t="str">
        <x:v>NDE-REA-O-C1-CS-15</x:v>
      </x:c>
      <x:c r="C101" s="7" t="str">
        <x:v>REA-O-C1-CS-15</x:v>
      </x:c>
      <x:c r="D101" s="7" t="str">
        <x:v>REA-O-C1</x:v>
      </x:c>
      <x:c r="E101" s="7" t="str">
        <x:v>PTC-C</x:v>
      </x:c>
      <x:c r="F101" s="7" t="str">
        <x:v>BL-X</x:v>
      </x:c>
      <x:c r="G101" s="7" t="str">
        <x:v>CS-15</x:v>
      </x:c>
      <x:c r="H101" s="10" t="str">
        <x:v>visual plus section-specific volumetric, leak or geometric method</x:v>
      </x:c>
      <x:c r="I101" s="10" t="str"/>
      <x:c r="J101" s="10" t="str"/>
      <x:c r="K101" s="7" t="str"/>
      <x:c r="L101" s="7" t="str">
        <x:f>IF(K101="","OPEN",IF(OR(I101="",J101=""),"FAIL","PASS"))</x:f>
        <x:v>OPEN</x:v>
      </x:c>
    </x:row>
    <x:row r="102" ht="40" customHeight="1">
      <x:c r="B102" s="7" t="str">
        <x:v>NDE-REA-O-C1-CS-16</x:v>
      </x:c>
      <x:c r="C102" s="7" t="str">
        <x:v>REA-O-C1-CS-16</x:v>
      </x:c>
      <x:c r="D102" s="7" t="str">
        <x:v>REA-O-C1</x:v>
      </x:c>
      <x:c r="E102" s="7" t="str">
        <x:v>PTC-C</x:v>
      </x:c>
      <x:c r="F102" s="7" t="str">
        <x:v>BL-X</x:v>
      </x:c>
      <x:c r="G102" s="7" t="str">
        <x:v>CS-16</x:v>
      </x:c>
      <x:c r="H102" s="10" t="str">
        <x:v>visual plus section-specific volumetric, leak or geometric method</x:v>
      </x:c>
      <x:c r="I102" s="10" t="str"/>
      <x:c r="J102" s="10" t="str"/>
      <x:c r="K102" s="7" t="str"/>
      <x:c r="L102" s="7" t="str">
        <x:f>IF(K102="","OPEN",IF(OR(I102="",J102=""),"FAIL","PASS"))</x:f>
        <x:v>OPEN</x:v>
      </x:c>
    </x:row>
    <x:row r="103" ht="40" customHeight="1">
      <x:c r="B103" s="7" t="str">
        <x:v>NDE-REA-O-C1-CS-17</x:v>
      </x:c>
      <x:c r="C103" s="7" t="str">
        <x:v>REA-O-C1-CS-17</x:v>
      </x:c>
      <x:c r="D103" s="7" t="str">
        <x:v>REA-O-C1</x:v>
      </x:c>
      <x:c r="E103" s="7" t="str">
        <x:v>PTC-C</x:v>
      </x:c>
      <x:c r="F103" s="7" t="str">
        <x:v>BL-X</x:v>
      </x:c>
      <x:c r="G103" s="7" t="str">
        <x:v>CS-17</x:v>
      </x:c>
      <x:c r="H103" s="10" t="str">
        <x:v>visual plus section-specific volumetric, leak or geometric method</x:v>
      </x:c>
      <x:c r="I103" s="10" t="str"/>
      <x:c r="J103" s="10" t="str"/>
      <x:c r="K103" s="7" t="str"/>
      <x:c r="L103" s="7" t="str">
        <x:f>IF(K103="","OPEN",IF(OR(I103="",J103=""),"FAIL","PASS"))</x:f>
        <x:v>OPEN</x:v>
      </x:c>
    </x:row>
    <x:row r="104" ht="40" customHeight="1">
      <x:c r="B104" s="7" t="str">
        <x:v>NDE-REA-O-C1-CS-18</x:v>
      </x:c>
      <x:c r="C104" s="7" t="str">
        <x:v>REA-O-C1-CS-18</x:v>
      </x:c>
      <x:c r="D104" s="7" t="str">
        <x:v>REA-O-C1</x:v>
      </x:c>
      <x:c r="E104" s="7" t="str">
        <x:v>PTC-C</x:v>
      </x:c>
      <x:c r="F104" s="7" t="str">
        <x:v>BL-X</x:v>
      </x:c>
      <x:c r="G104" s="7" t="str">
        <x:v>CS-18</x:v>
      </x:c>
      <x:c r="H104" s="10" t="str">
        <x:v>visual plus section-specific volumetric, leak or geometric method</x:v>
      </x:c>
      <x:c r="I104" s="10" t="str"/>
      <x:c r="J104" s="10" t="str"/>
      <x:c r="K104" s="7" t="str"/>
      <x:c r="L104" s="7" t="str">
        <x:f>IF(K104="","OPEN",IF(OR(I104="",J104=""),"FAIL","PASS"))</x:f>
        <x:v>OPEN</x:v>
      </x:c>
    </x:row>
    <x:row r="105" ht="40" customHeight="1">
      <x:c r="B105" s="7" t="str">
        <x:v>NDE-REA-O-C1-CS-19</x:v>
      </x:c>
      <x:c r="C105" s="7" t="str">
        <x:v>REA-O-C1-CS-19</x:v>
      </x:c>
      <x:c r="D105" s="7" t="str">
        <x:v>REA-O-C1</x:v>
      </x:c>
      <x:c r="E105" s="7" t="str">
        <x:v>PTC-C</x:v>
      </x:c>
      <x:c r="F105" s="7" t="str">
        <x:v>BL-X</x:v>
      </x:c>
      <x:c r="G105" s="7" t="str">
        <x:v>CS-19</x:v>
      </x:c>
      <x:c r="H105" s="10" t="str">
        <x:v>visual plus section-specific volumetric, leak or geometric method</x:v>
      </x:c>
      <x:c r="I105" s="10" t="str"/>
      <x:c r="J105" s="10" t="str"/>
      <x:c r="K105" s="7" t="str"/>
      <x:c r="L105" s="7" t="str">
        <x:f>IF(K105="","OPEN",IF(OR(I105="",J105=""),"FAIL","PASS"))</x:f>
        <x:v>OPEN</x:v>
      </x:c>
    </x:row>
    <x:row r="106" ht="40" customHeight="1">
      <x:c r="B106" s="7" t="str">
        <x:v>NDE-REA-O-C1-CS-20</x:v>
      </x:c>
      <x:c r="C106" s="7" t="str">
        <x:v>REA-O-C1-CS-20</x:v>
      </x:c>
      <x:c r="D106" s="7" t="str">
        <x:v>REA-O-C1</x:v>
      </x:c>
      <x:c r="E106" s="7" t="str">
        <x:v>PTC-C</x:v>
      </x:c>
      <x:c r="F106" s="7" t="str">
        <x:v>BL-X</x:v>
      </x:c>
      <x:c r="G106" s="7" t="str">
        <x:v>CS-20</x:v>
      </x:c>
      <x:c r="H106" s="10" t="str">
        <x:v>visual plus section-specific volumetric, leak or geometric method</x:v>
      </x:c>
      <x:c r="I106" s="10" t="str"/>
      <x:c r="J106" s="10" t="str"/>
      <x:c r="K106" s="7" t="str"/>
      <x:c r="L106" s="7" t="str">
        <x:f>IF(K106="","OPEN",IF(OR(I106="",J106=""),"FAIL","PASS"))</x:f>
        <x:v>OPEN</x:v>
      </x:c>
    </x:row>
    <x:row r="107" ht="40" customHeight="1">
      <x:c r="B107" s="7" t="str">
        <x:v>NDE-REA-O-C2-CS-01</x:v>
      </x:c>
      <x:c r="C107" s="7" t="str">
        <x:v>REA-O-C2-CS-01</x:v>
      </x:c>
      <x:c r="D107" s="7" t="str">
        <x:v>REA-O-C2</x:v>
      </x:c>
      <x:c r="E107" s="7" t="str">
        <x:v>PTC-C</x:v>
      </x:c>
      <x:c r="F107" s="7" t="str">
        <x:v>BL-Y</x:v>
      </x:c>
      <x:c r="G107" s="7" t="str">
        <x:v>CS-01</x:v>
      </x:c>
      <x:c r="H107" s="10" t="str">
        <x:v>visual plus section-specific volumetric, leak or geometric method</x:v>
      </x:c>
      <x:c r="I107" s="10" t="str"/>
      <x:c r="J107" s="10" t="str"/>
      <x:c r="K107" s="7" t="str"/>
      <x:c r="L107" s="7" t="str">
        <x:f>IF(K107="","OPEN",IF(OR(I107="",J107=""),"FAIL","PASS"))</x:f>
        <x:v>OPEN</x:v>
      </x:c>
    </x:row>
    <x:row r="108" ht="40" customHeight="1">
      <x:c r="B108" s="7" t="str">
        <x:v>NDE-REA-O-C2-CS-02</x:v>
      </x:c>
      <x:c r="C108" s="7" t="str">
        <x:v>REA-O-C2-CS-02</x:v>
      </x:c>
      <x:c r="D108" s="7" t="str">
        <x:v>REA-O-C2</x:v>
      </x:c>
      <x:c r="E108" s="7" t="str">
        <x:v>PTC-C</x:v>
      </x:c>
      <x:c r="F108" s="7" t="str">
        <x:v>BL-Y</x:v>
      </x:c>
      <x:c r="G108" s="7" t="str">
        <x:v>CS-02</x:v>
      </x:c>
      <x:c r="H108" s="10" t="str">
        <x:v>visual plus section-specific volumetric, leak or geometric method</x:v>
      </x:c>
      <x:c r="I108" s="10" t="str"/>
      <x:c r="J108" s="10" t="str"/>
      <x:c r="K108" s="7" t="str"/>
      <x:c r="L108" s="7" t="str">
        <x:f>IF(K108="","OPEN",IF(OR(I108="",J108=""),"FAIL","PASS"))</x:f>
        <x:v>OPEN</x:v>
      </x:c>
    </x:row>
    <x:row r="109" ht="40" customHeight="1">
      <x:c r="B109" s="7" t="str">
        <x:v>NDE-REA-O-C2-CS-03</x:v>
      </x:c>
      <x:c r="C109" s="7" t="str">
        <x:v>REA-O-C2-CS-03</x:v>
      </x:c>
      <x:c r="D109" s="7" t="str">
        <x:v>REA-O-C2</x:v>
      </x:c>
      <x:c r="E109" s="7" t="str">
        <x:v>PTC-C</x:v>
      </x:c>
      <x:c r="F109" s="7" t="str">
        <x:v>BL-Y</x:v>
      </x:c>
      <x:c r="G109" s="7" t="str">
        <x:v>CS-03</x:v>
      </x:c>
      <x:c r="H109" s="10" t="str">
        <x:v>visual plus section-specific volumetric, leak or geometric method</x:v>
      </x:c>
      <x:c r="I109" s="10" t="str"/>
      <x:c r="J109" s="10" t="str"/>
      <x:c r="K109" s="7" t="str"/>
      <x:c r="L109" s="7" t="str">
        <x:f>IF(K109="","OPEN",IF(OR(I109="",J109=""),"FAIL","PASS"))</x:f>
        <x:v>OPEN</x:v>
      </x:c>
    </x:row>
    <x:row r="110" ht="40" customHeight="1">
      <x:c r="B110" s="7" t="str">
        <x:v>NDE-REA-O-C2-CS-04</x:v>
      </x:c>
      <x:c r="C110" s="7" t="str">
        <x:v>REA-O-C2-CS-04</x:v>
      </x:c>
      <x:c r="D110" s="7" t="str">
        <x:v>REA-O-C2</x:v>
      </x:c>
      <x:c r="E110" s="7" t="str">
        <x:v>PTC-C</x:v>
      </x:c>
      <x:c r="F110" s="7" t="str">
        <x:v>BL-Y</x:v>
      </x:c>
      <x:c r="G110" s="7" t="str">
        <x:v>CS-04</x:v>
      </x:c>
      <x:c r="H110" s="10" t="str">
        <x:v>visual plus section-specific volumetric, leak or geometric method</x:v>
      </x:c>
      <x:c r="I110" s="10" t="str"/>
      <x:c r="J110" s="10" t="str"/>
      <x:c r="K110" s="7" t="str"/>
      <x:c r="L110" s="7" t="str">
        <x:f>IF(K110="","OPEN",IF(OR(I110="",J110=""),"FAIL","PASS"))</x:f>
        <x:v>OPEN</x:v>
      </x:c>
    </x:row>
    <x:row r="111" ht="40" customHeight="1">
      <x:c r="B111" s="7" t="str">
        <x:v>NDE-REA-O-C2-CS-05</x:v>
      </x:c>
      <x:c r="C111" s="7" t="str">
        <x:v>REA-O-C2-CS-05</x:v>
      </x:c>
      <x:c r="D111" s="7" t="str">
        <x:v>REA-O-C2</x:v>
      </x:c>
      <x:c r="E111" s="7" t="str">
        <x:v>PTC-C</x:v>
      </x:c>
      <x:c r="F111" s="7" t="str">
        <x:v>BL-Y</x:v>
      </x:c>
      <x:c r="G111" s="7" t="str">
        <x:v>CS-05</x:v>
      </x:c>
      <x:c r="H111" s="10" t="str">
        <x:v>visual plus section-specific volumetric, leak or geometric method</x:v>
      </x:c>
      <x:c r="I111" s="10" t="str"/>
      <x:c r="J111" s="10" t="str"/>
      <x:c r="K111" s="7" t="str"/>
      <x:c r="L111" s="7" t="str">
        <x:f>IF(K111="","OPEN",IF(OR(I111="",J111=""),"FAIL","PASS"))</x:f>
        <x:v>OPEN</x:v>
      </x:c>
    </x:row>
    <x:row r="112" ht="40" customHeight="1">
      <x:c r="B112" s="7" t="str">
        <x:v>NDE-REA-O-C2-CS-06</x:v>
      </x:c>
      <x:c r="C112" s="7" t="str">
        <x:v>REA-O-C2-CS-06</x:v>
      </x:c>
      <x:c r="D112" s="7" t="str">
        <x:v>REA-O-C2</x:v>
      </x:c>
      <x:c r="E112" s="7" t="str">
        <x:v>PTC-C</x:v>
      </x:c>
      <x:c r="F112" s="7" t="str">
        <x:v>BL-Y</x:v>
      </x:c>
      <x:c r="G112" s="7" t="str">
        <x:v>CS-06</x:v>
      </x:c>
      <x:c r="H112" s="10" t="str">
        <x:v>visual plus section-specific volumetric, leak or geometric method</x:v>
      </x:c>
      <x:c r="I112" s="10" t="str"/>
      <x:c r="J112" s="10" t="str"/>
      <x:c r="K112" s="7" t="str"/>
      <x:c r="L112" s="7" t="str">
        <x:f>IF(K112="","OPEN",IF(OR(I112="",J112=""),"FAIL","PASS"))</x:f>
        <x:v>OPEN</x:v>
      </x:c>
    </x:row>
    <x:row r="113" ht="40" customHeight="1">
      <x:c r="B113" s="7" t="str">
        <x:v>NDE-REA-O-C2-CS-07</x:v>
      </x:c>
      <x:c r="C113" s="7" t="str">
        <x:v>REA-O-C2-CS-07</x:v>
      </x:c>
      <x:c r="D113" s="7" t="str">
        <x:v>REA-O-C2</x:v>
      </x:c>
      <x:c r="E113" s="7" t="str">
        <x:v>PTC-C</x:v>
      </x:c>
      <x:c r="F113" s="7" t="str">
        <x:v>BL-Y</x:v>
      </x:c>
      <x:c r="G113" s="7" t="str">
        <x:v>CS-07</x:v>
      </x:c>
      <x:c r="H113" s="10" t="str">
        <x:v>visual plus section-specific volumetric, leak or geometric method</x:v>
      </x:c>
      <x:c r="I113" s="10" t="str"/>
      <x:c r="J113" s="10" t="str"/>
      <x:c r="K113" s="7" t="str"/>
      <x:c r="L113" s="7" t="str">
        <x:f>IF(K113="","OPEN",IF(OR(I113="",J113=""),"FAIL","PASS"))</x:f>
        <x:v>OPEN</x:v>
      </x:c>
    </x:row>
    <x:row r="114" ht="40" customHeight="1">
      <x:c r="B114" s="7" t="str">
        <x:v>NDE-REA-O-C2-CS-08</x:v>
      </x:c>
      <x:c r="C114" s="7" t="str">
        <x:v>REA-O-C2-CS-08</x:v>
      </x:c>
      <x:c r="D114" s="7" t="str">
        <x:v>REA-O-C2</x:v>
      </x:c>
      <x:c r="E114" s="7" t="str">
        <x:v>PTC-C</x:v>
      </x:c>
      <x:c r="F114" s="7" t="str">
        <x:v>BL-Y</x:v>
      </x:c>
      <x:c r="G114" s="7" t="str">
        <x:v>CS-08</x:v>
      </x:c>
      <x:c r="H114" s="10" t="str">
        <x:v>visual plus section-specific volumetric, leak or geometric method</x:v>
      </x:c>
      <x:c r="I114" s="10" t="str"/>
      <x:c r="J114" s="10" t="str"/>
      <x:c r="K114" s="7" t="str"/>
      <x:c r="L114" s="7" t="str">
        <x:f>IF(K114="","OPEN",IF(OR(I114="",J114=""),"FAIL","PASS"))</x:f>
        <x:v>OPEN</x:v>
      </x:c>
    </x:row>
    <x:row r="115" ht="40" customHeight="1">
      <x:c r="B115" s="7" t="str">
        <x:v>NDE-REA-O-C2-CS-09</x:v>
      </x:c>
      <x:c r="C115" s="7" t="str">
        <x:v>REA-O-C2-CS-09</x:v>
      </x:c>
      <x:c r="D115" s="7" t="str">
        <x:v>REA-O-C2</x:v>
      </x:c>
      <x:c r="E115" s="7" t="str">
        <x:v>PTC-C</x:v>
      </x:c>
      <x:c r="F115" s="7" t="str">
        <x:v>BL-Y</x:v>
      </x:c>
      <x:c r="G115" s="7" t="str">
        <x:v>CS-09</x:v>
      </x:c>
      <x:c r="H115" s="10" t="str">
        <x:v>visual plus section-specific volumetric, leak or geometric method</x:v>
      </x:c>
      <x:c r="I115" s="10" t="str"/>
      <x:c r="J115" s="10" t="str"/>
      <x:c r="K115" s="7" t="str"/>
      <x:c r="L115" s="7" t="str">
        <x:f>IF(K115="","OPEN",IF(OR(I115="",J115=""),"FAIL","PASS"))</x:f>
        <x:v>OPEN</x:v>
      </x:c>
    </x:row>
    <x:row r="116" ht="40" customHeight="1">
      <x:c r="B116" s="7" t="str">
        <x:v>NDE-REA-O-C2-CS-10</x:v>
      </x:c>
      <x:c r="C116" s="7" t="str">
        <x:v>REA-O-C2-CS-10</x:v>
      </x:c>
      <x:c r="D116" s="7" t="str">
        <x:v>REA-O-C2</x:v>
      </x:c>
      <x:c r="E116" s="7" t="str">
        <x:v>PTC-C</x:v>
      </x:c>
      <x:c r="F116" s="7" t="str">
        <x:v>BL-Y</x:v>
      </x:c>
      <x:c r="G116" s="7" t="str">
        <x:v>CS-10</x:v>
      </x:c>
      <x:c r="H116" s="10" t="str">
        <x:v>visual plus section-specific volumetric, leak or geometric method</x:v>
      </x:c>
      <x:c r="I116" s="10" t="str"/>
      <x:c r="J116" s="10" t="str"/>
      <x:c r="K116" s="7" t="str"/>
      <x:c r="L116" s="7" t="str">
        <x:f>IF(K116="","OPEN",IF(OR(I116="",J116=""),"FAIL","PASS"))</x:f>
        <x:v>OPEN</x:v>
      </x:c>
    </x:row>
    <x:row r="117" ht="40" customHeight="1">
      <x:c r="B117" s="7" t="str">
        <x:v>NDE-REA-O-C2-CS-11</x:v>
      </x:c>
      <x:c r="C117" s="7" t="str">
        <x:v>REA-O-C2-CS-11</x:v>
      </x:c>
      <x:c r="D117" s="7" t="str">
        <x:v>REA-O-C2</x:v>
      </x:c>
      <x:c r="E117" s="7" t="str">
        <x:v>PTC-C</x:v>
      </x:c>
      <x:c r="F117" s="7" t="str">
        <x:v>BL-Y</x:v>
      </x:c>
      <x:c r="G117" s="7" t="str">
        <x:v>CS-11</x:v>
      </x:c>
      <x:c r="H117" s="10" t="str">
        <x:v>visual plus section-specific volumetric, leak or geometric method</x:v>
      </x:c>
      <x:c r="I117" s="10" t="str"/>
      <x:c r="J117" s="10" t="str"/>
      <x:c r="K117" s="7" t="str"/>
      <x:c r="L117" s="7" t="str">
        <x:f>IF(K117="","OPEN",IF(OR(I117="",J117=""),"FAIL","PASS"))</x:f>
        <x:v>OPEN</x:v>
      </x:c>
    </x:row>
    <x:row r="118" ht="40" customHeight="1">
      <x:c r="B118" s="7" t="str">
        <x:v>NDE-REA-O-C2-CS-12</x:v>
      </x:c>
      <x:c r="C118" s="7" t="str">
        <x:v>REA-O-C2-CS-12</x:v>
      </x:c>
      <x:c r="D118" s="7" t="str">
        <x:v>REA-O-C2</x:v>
      </x:c>
      <x:c r="E118" s="7" t="str">
        <x:v>PTC-C</x:v>
      </x:c>
      <x:c r="F118" s="7" t="str">
        <x:v>BL-Y</x:v>
      </x:c>
      <x:c r="G118" s="7" t="str">
        <x:v>CS-12</x:v>
      </x:c>
      <x:c r="H118" s="10" t="str">
        <x:v>visual plus section-specific volumetric, leak or geometric method</x:v>
      </x:c>
      <x:c r="I118" s="10" t="str"/>
      <x:c r="J118" s="10" t="str"/>
      <x:c r="K118" s="7" t="str"/>
      <x:c r="L118" s="7" t="str">
        <x:f>IF(K118="","OPEN",IF(OR(I118="",J118=""),"FAIL","PASS"))</x:f>
        <x:v>OPEN</x:v>
      </x:c>
    </x:row>
    <x:row r="119" ht="40" customHeight="1">
      <x:c r="B119" s="7" t="str">
        <x:v>NDE-REA-O-C2-CS-13</x:v>
      </x:c>
      <x:c r="C119" s="7" t="str">
        <x:v>REA-O-C2-CS-13</x:v>
      </x:c>
      <x:c r="D119" s="7" t="str">
        <x:v>REA-O-C2</x:v>
      </x:c>
      <x:c r="E119" s="7" t="str">
        <x:v>PTC-C</x:v>
      </x:c>
      <x:c r="F119" s="7" t="str">
        <x:v>BL-Y</x:v>
      </x:c>
      <x:c r="G119" s="7" t="str">
        <x:v>CS-13</x:v>
      </x:c>
      <x:c r="H119" s="10" t="str">
        <x:v>visual plus section-specific volumetric, leak or geometric method</x:v>
      </x:c>
      <x:c r="I119" s="10" t="str"/>
      <x:c r="J119" s="10" t="str"/>
      <x:c r="K119" s="7" t="str"/>
      <x:c r="L119" s="7" t="str">
        <x:f>IF(K119="","OPEN",IF(OR(I119="",J119=""),"FAIL","PASS"))</x:f>
        <x:v>OPEN</x:v>
      </x:c>
    </x:row>
    <x:row r="120" ht="40" customHeight="1">
      <x:c r="B120" s="7" t="str">
        <x:v>NDE-REA-O-C2-CS-14</x:v>
      </x:c>
      <x:c r="C120" s="7" t="str">
        <x:v>REA-O-C2-CS-14</x:v>
      </x:c>
      <x:c r="D120" s="7" t="str">
        <x:v>REA-O-C2</x:v>
      </x:c>
      <x:c r="E120" s="7" t="str">
        <x:v>PTC-C</x:v>
      </x:c>
      <x:c r="F120" s="7" t="str">
        <x:v>BL-Y</x:v>
      </x:c>
      <x:c r="G120" s="7" t="str">
        <x:v>CS-14</x:v>
      </x:c>
      <x:c r="H120" s="10" t="str">
        <x:v>visual plus section-specific volumetric, leak or geometric method</x:v>
      </x:c>
      <x:c r="I120" s="10" t="str"/>
      <x:c r="J120" s="10" t="str"/>
      <x:c r="K120" s="7" t="str"/>
      <x:c r="L120" s="7" t="str">
        <x:f>IF(K120="","OPEN",IF(OR(I120="",J120=""),"FAIL","PASS"))</x:f>
        <x:v>OPEN</x:v>
      </x:c>
    </x:row>
    <x:row r="121" ht="40" customHeight="1">
      <x:c r="B121" s="7" t="str">
        <x:v>NDE-REA-O-C2-CS-15</x:v>
      </x:c>
      <x:c r="C121" s="7" t="str">
        <x:v>REA-O-C2-CS-15</x:v>
      </x:c>
      <x:c r="D121" s="7" t="str">
        <x:v>REA-O-C2</x:v>
      </x:c>
      <x:c r="E121" s="7" t="str">
        <x:v>PTC-C</x:v>
      </x:c>
      <x:c r="F121" s="7" t="str">
        <x:v>BL-Y</x:v>
      </x:c>
      <x:c r="G121" s="7" t="str">
        <x:v>CS-15</x:v>
      </x:c>
      <x:c r="H121" s="10" t="str">
        <x:v>visual plus section-specific volumetric, leak or geometric method</x:v>
      </x:c>
      <x:c r="I121" s="10" t="str"/>
      <x:c r="J121" s="10" t="str"/>
      <x:c r="K121" s="7" t="str"/>
      <x:c r="L121" s="7" t="str">
        <x:f>IF(K121="","OPEN",IF(OR(I121="",J121=""),"FAIL","PASS"))</x:f>
        <x:v>OPEN</x:v>
      </x:c>
    </x:row>
    <x:row r="122" ht="40" customHeight="1">
      <x:c r="B122" s="7" t="str">
        <x:v>NDE-REA-O-C2-CS-16</x:v>
      </x:c>
      <x:c r="C122" s="7" t="str">
        <x:v>REA-O-C2-CS-16</x:v>
      </x:c>
      <x:c r="D122" s="7" t="str">
        <x:v>REA-O-C2</x:v>
      </x:c>
      <x:c r="E122" s="7" t="str">
        <x:v>PTC-C</x:v>
      </x:c>
      <x:c r="F122" s="7" t="str">
        <x:v>BL-Y</x:v>
      </x:c>
      <x:c r="G122" s="7" t="str">
        <x:v>CS-16</x:v>
      </x:c>
      <x:c r="H122" s="10" t="str">
        <x:v>visual plus section-specific volumetric, leak or geometric method</x:v>
      </x:c>
      <x:c r="I122" s="10" t="str"/>
      <x:c r="J122" s="10" t="str"/>
      <x:c r="K122" s="7" t="str"/>
      <x:c r="L122" s="7" t="str">
        <x:f>IF(K122="","OPEN",IF(OR(I122="",J122=""),"FAIL","PASS"))</x:f>
        <x:v>OPEN</x:v>
      </x:c>
    </x:row>
    <x:row r="123" ht="40" customHeight="1">
      <x:c r="B123" s="7" t="str">
        <x:v>NDE-REA-O-C2-CS-17</x:v>
      </x:c>
      <x:c r="C123" s="7" t="str">
        <x:v>REA-O-C2-CS-17</x:v>
      </x:c>
      <x:c r="D123" s="7" t="str">
        <x:v>REA-O-C2</x:v>
      </x:c>
      <x:c r="E123" s="7" t="str">
        <x:v>PTC-C</x:v>
      </x:c>
      <x:c r="F123" s="7" t="str">
        <x:v>BL-Y</x:v>
      </x:c>
      <x:c r="G123" s="7" t="str">
        <x:v>CS-17</x:v>
      </x:c>
      <x:c r="H123" s="10" t="str">
        <x:v>visual plus section-specific volumetric, leak or geometric method</x:v>
      </x:c>
      <x:c r="I123" s="10" t="str"/>
      <x:c r="J123" s="10" t="str"/>
      <x:c r="K123" s="7" t="str"/>
      <x:c r="L123" s="7" t="str">
        <x:f>IF(K123="","OPEN",IF(OR(I123="",J123=""),"FAIL","PASS"))</x:f>
        <x:v>OPEN</x:v>
      </x:c>
    </x:row>
    <x:row r="124" ht="40" customHeight="1">
      <x:c r="B124" s="7" t="str">
        <x:v>NDE-REA-O-C2-CS-18</x:v>
      </x:c>
      <x:c r="C124" s="7" t="str">
        <x:v>REA-O-C2-CS-18</x:v>
      </x:c>
      <x:c r="D124" s="7" t="str">
        <x:v>REA-O-C2</x:v>
      </x:c>
      <x:c r="E124" s="7" t="str">
        <x:v>PTC-C</x:v>
      </x:c>
      <x:c r="F124" s="7" t="str">
        <x:v>BL-Y</x:v>
      </x:c>
      <x:c r="G124" s="7" t="str">
        <x:v>CS-18</x:v>
      </x:c>
      <x:c r="H124" s="10" t="str">
        <x:v>visual plus section-specific volumetric, leak or geometric method</x:v>
      </x:c>
      <x:c r="I124" s="10" t="str"/>
      <x:c r="J124" s="10" t="str"/>
      <x:c r="K124" s="7" t="str"/>
      <x:c r="L124" s="7" t="str">
        <x:f>IF(K124="","OPEN",IF(OR(I124="",J124=""),"FAIL","PASS"))</x:f>
        <x:v>OPEN</x:v>
      </x:c>
    </x:row>
    <x:row r="125" ht="40" customHeight="1">
      <x:c r="B125" s="7" t="str">
        <x:v>NDE-REA-O-C2-CS-19</x:v>
      </x:c>
      <x:c r="C125" s="7" t="str">
        <x:v>REA-O-C2-CS-19</x:v>
      </x:c>
      <x:c r="D125" s="7" t="str">
        <x:v>REA-O-C2</x:v>
      </x:c>
      <x:c r="E125" s="7" t="str">
        <x:v>PTC-C</x:v>
      </x:c>
      <x:c r="F125" s="7" t="str">
        <x:v>BL-Y</x:v>
      </x:c>
      <x:c r="G125" s="7" t="str">
        <x:v>CS-19</x:v>
      </x:c>
      <x:c r="H125" s="10" t="str">
        <x:v>visual plus section-specific volumetric, leak or geometric method</x:v>
      </x:c>
      <x:c r="I125" s="10" t="str"/>
      <x:c r="J125" s="10" t="str"/>
      <x:c r="K125" s="7" t="str"/>
      <x:c r="L125" s="7" t="str">
        <x:f>IF(K125="","OPEN",IF(OR(I125="",J125=""),"FAIL","PASS"))</x:f>
        <x:v>OPEN</x:v>
      </x:c>
    </x:row>
    <x:row r="126" ht="40" customHeight="1">
      <x:c r="B126" s="7" t="str">
        <x:v>NDE-REA-O-C2-CS-20</x:v>
      </x:c>
      <x:c r="C126" s="7" t="str">
        <x:v>REA-O-C2-CS-20</x:v>
      </x:c>
      <x:c r="D126" s="7" t="str">
        <x:v>REA-O-C2</x:v>
      </x:c>
      <x:c r="E126" s="7" t="str">
        <x:v>PTC-C</x:v>
      </x:c>
      <x:c r="F126" s="7" t="str">
        <x:v>BL-Y</x:v>
      </x:c>
      <x:c r="G126" s="7" t="str">
        <x:v>CS-20</x:v>
      </x:c>
      <x:c r="H126" s="10" t="str">
        <x:v>visual plus section-specific volumetric, leak or geometric method</x:v>
      </x:c>
      <x:c r="I126" s="10" t="str"/>
      <x:c r="J126" s="10" t="str"/>
      <x:c r="K126" s="7" t="str"/>
      <x:c r="L126" s="7" t="str">
        <x:f>IF(K126="","OPEN",IF(OR(I126="",J126=""),"FAIL","PASS"))</x:f>
        <x:v>OPEN</x:v>
      </x:c>
    </x:row>
    <x:row r="127" ht="40" customHeight="1">
      <x:c r="B127" s="7" t="str">
        <x:v>NDE-REA-T-A1-CS-01</x:v>
      </x:c>
      <x:c r="C127" s="7" t="str">
        <x:v>REA-T-A1-CS-01</x:v>
      </x:c>
      <x:c r="D127" s="7" t="str">
        <x:v>REA-T-A1</x:v>
      </x:c>
      <x:c r="E127" s="7" t="str">
        <x:v>PTC-A</x:v>
      </x:c>
      <x:c r="F127" s="7" t="str">
        <x:v>BL-X</x:v>
      </x:c>
      <x:c r="G127" s="7" t="str">
        <x:v>CS-01</x:v>
      </x:c>
      <x:c r="H127" s="10" t="str">
        <x:v>visual plus section-specific volumetric, leak or geometric method</x:v>
      </x:c>
      <x:c r="I127" s="10" t="str"/>
      <x:c r="J127" s="10" t="str"/>
      <x:c r="K127" s="7" t="str"/>
      <x:c r="L127" s="7" t="str">
        <x:f>IF(K127="","OPEN",IF(OR(I127="",J127=""),"FAIL","PASS"))</x:f>
        <x:v>OPEN</x:v>
      </x:c>
    </x:row>
    <x:row r="128" ht="40" customHeight="1">
      <x:c r="B128" s="7" t="str">
        <x:v>NDE-REA-T-A1-CS-02</x:v>
      </x:c>
      <x:c r="C128" s="7" t="str">
        <x:v>REA-T-A1-CS-02</x:v>
      </x:c>
      <x:c r="D128" s="7" t="str">
        <x:v>REA-T-A1</x:v>
      </x:c>
      <x:c r="E128" s="7" t="str">
        <x:v>PTC-A</x:v>
      </x:c>
      <x:c r="F128" s="7" t="str">
        <x:v>BL-X</x:v>
      </x:c>
      <x:c r="G128" s="7" t="str">
        <x:v>CS-02</x:v>
      </x:c>
      <x:c r="H128" s="10" t="str">
        <x:v>visual plus section-specific volumetric, leak or geometric method</x:v>
      </x:c>
      <x:c r="I128" s="10" t="str"/>
      <x:c r="J128" s="10" t="str"/>
      <x:c r="K128" s="7" t="str"/>
      <x:c r="L128" s="7" t="str">
        <x:f>IF(K128="","OPEN",IF(OR(I128="",J128=""),"FAIL","PASS"))</x:f>
        <x:v>OPEN</x:v>
      </x:c>
    </x:row>
    <x:row r="129" ht="40" customHeight="1">
      <x:c r="B129" s="7" t="str">
        <x:v>NDE-REA-T-A1-CS-03</x:v>
      </x:c>
      <x:c r="C129" s="7" t="str">
        <x:v>REA-T-A1-CS-03</x:v>
      </x:c>
      <x:c r="D129" s="7" t="str">
        <x:v>REA-T-A1</x:v>
      </x:c>
      <x:c r="E129" s="7" t="str">
        <x:v>PTC-A</x:v>
      </x:c>
      <x:c r="F129" s="7" t="str">
        <x:v>BL-X</x:v>
      </x:c>
      <x:c r="G129" s="7" t="str">
        <x:v>CS-03</x:v>
      </x:c>
      <x:c r="H129" s="10" t="str">
        <x:v>visual plus section-specific volumetric, leak or geometric method</x:v>
      </x:c>
      <x:c r="I129" s="10" t="str"/>
      <x:c r="J129" s="10" t="str"/>
      <x:c r="K129" s="7" t="str"/>
      <x:c r="L129" s="7" t="str">
        <x:f>IF(K129="","OPEN",IF(OR(I129="",J129=""),"FAIL","PASS"))</x:f>
        <x:v>OPEN</x:v>
      </x:c>
    </x:row>
    <x:row r="130" ht="40" customHeight="1">
      <x:c r="B130" s="7" t="str">
        <x:v>NDE-REA-T-A1-CS-04</x:v>
      </x:c>
      <x:c r="C130" s="7" t="str">
        <x:v>REA-T-A1-CS-04</x:v>
      </x:c>
      <x:c r="D130" s="7" t="str">
        <x:v>REA-T-A1</x:v>
      </x:c>
      <x:c r="E130" s="7" t="str">
        <x:v>PTC-A</x:v>
      </x:c>
      <x:c r="F130" s="7" t="str">
        <x:v>BL-X</x:v>
      </x:c>
      <x:c r="G130" s="7" t="str">
        <x:v>CS-04</x:v>
      </x:c>
      <x:c r="H130" s="10" t="str">
        <x:v>visual plus section-specific volumetric, leak or geometric method</x:v>
      </x:c>
      <x:c r="I130" s="10" t="str"/>
      <x:c r="J130" s="10" t="str"/>
      <x:c r="K130" s="7" t="str"/>
      <x:c r="L130" s="7" t="str">
        <x:f>IF(K130="","OPEN",IF(OR(I130="",J130=""),"FAIL","PASS"))</x:f>
        <x:v>OPEN</x:v>
      </x:c>
    </x:row>
    <x:row r="131" ht="40" customHeight="1">
      <x:c r="B131" s="7" t="str">
        <x:v>NDE-REA-T-A1-CS-05</x:v>
      </x:c>
      <x:c r="C131" s="7" t="str">
        <x:v>REA-T-A1-CS-05</x:v>
      </x:c>
      <x:c r="D131" s="7" t="str">
        <x:v>REA-T-A1</x:v>
      </x:c>
      <x:c r="E131" s="7" t="str">
        <x:v>PTC-A</x:v>
      </x:c>
      <x:c r="F131" s="7" t="str">
        <x:v>BL-X</x:v>
      </x:c>
      <x:c r="G131" s="7" t="str">
        <x:v>CS-05</x:v>
      </x:c>
      <x:c r="H131" s="10" t="str">
        <x:v>visual plus section-specific volumetric, leak or geometric method</x:v>
      </x:c>
      <x:c r="I131" s="10" t="str"/>
      <x:c r="J131" s="10" t="str"/>
      <x:c r="K131" s="7" t="str"/>
      <x:c r="L131" s="7" t="str">
        <x:f>IF(K131="","OPEN",IF(OR(I131="",J131=""),"FAIL","PASS"))</x:f>
        <x:v>OPEN</x:v>
      </x:c>
    </x:row>
    <x:row r="132" ht="40" customHeight="1">
      <x:c r="B132" s="7" t="str">
        <x:v>NDE-REA-T-A1-CS-06</x:v>
      </x:c>
      <x:c r="C132" s="7" t="str">
        <x:v>REA-T-A1-CS-06</x:v>
      </x:c>
      <x:c r="D132" s="7" t="str">
        <x:v>REA-T-A1</x:v>
      </x:c>
      <x:c r="E132" s="7" t="str">
        <x:v>PTC-A</x:v>
      </x:c>
      <x:c r="F132" s="7" t="str">
        <x:v>BL-X</x:v>
      </x:c>
      <x:c r="G132" s="7" t="str">
        <x:v>CS-06</x:v>
      </x:c>
      <x:c r="H132" s="10" t="str">
        <x:v>visual plus section-specific volumetric, leak or geometric method</x:v>
      </x:c>
      <x:c r="I132" s="10" t="str"/>
      <x:c r="J132" s="10" t="str"/>
      <x:c r="K132" s="7" t="str"/>
      <x:c r="L132" s="7" t="str">
        <x:f>IF(K132="","OPEN",IF(OR(I132="",J132=""),"FAIL","PASS"))</x:f>
        <x:v>OPEN</x:v>
      </x:c>
    </x:row>
    <x:row r="133" ht="40" customHeight="1">
      <x:c r="B133" s="7" t="str">
        <x:v>NDE-REA-T-A1-CS-07</x:v>
      </x:c>
      <x:c r="C133" s="7" t="str">
        <x:v>REA-T-A1-CS-07</x:v>
      </x:c>
      <x:c r="D133" s="7" t="str">
        <x:v>REA-T-A1</x:v>
      </x:c>
      <x:c r="E133" s="7" t="str">
        <x:v>PTC-A</x:v>
      </x:c>
      <x:c r="F133" s="7" t="str">
        <x:v>BL-X</x:v>
      </x:c>
      <x:c r="G133" s="7" t="str">
        <x:v>CS-07</x:v>
      </x:c>
      <x:c r="H133" s="10" t="str">
        <x:v>visual plus section-specific volumetric, leak or geometric method</x:v>
      </x:c>
      <x:c r="I133" s="10" t="str"/>
      <x:c r="J133" s="10" t="str"/>
      <x:c r="K133" s="7" t="str"/>
      <x:c r="L133" s="7" t="str">
        <x:f>IF(K133="","OPEN",IF(OR(I133="",J133=""),"FAIL","PASS"))</x:f>
        <x:v>OPEN</x:v>
      </x:c>
    </x:row>
    <x:row r="134" ht="40" customHeight="1">
      <x:c r="B134" s="7" t="str">
        <x:v>NDE-REA-T-A1-CS-08</x:v>
      </x:c>
      <x:c r="C134" s="7" t="str">
        <x:v>REA-T-A1-CS-08</x:v>
      </x:c>
      <x:c r="D134" s="7" t="str">
        <x:v>REA-T-A1</x:v>
      </x:c>
      <x:c r="E134" s="7" t="str">
        <x:v>PTC-A</x:v>
      </x:c>
      <x:c r="F134" s="7" t="str">
        <x:v>BL-X</x:v>
      </x:c>
      <x:c r="G134" s="7" t="str">
        <x:v>CS-08</x:v>
      </x:c>
      <x:c r="H134" s="10" t="str">
        <x:v>visual plus section-specific volumetric, leak or geometric method</x:v>
      </x:c>
      <x:c r="I134" s="10" t="str"/>
      <x:c r="J134" s="10" t="str"/>
      <x:c r="K134" s="7" t="str"/>
      <x:c r="L134" s="7" t="str">
        <x:f>IF(K134="","OPEN",IF(OR(I134="",J134=""),"FAIL","PASS"))</x:f>
        <x:v>OPEN</x:v>
      </x:c>
    </x:row>
    <x:row r="135" ht="40" customHeight="1">
      <x:c r="B135" s="7" t="str">
        <x:v>NDE-REA-T-A1-CS-09</x:v>
      </x:c>
      <x:c r="C135" s="7" t="str">
        <x:v>REA-T-A1-CS-09</x:v>
      </x:c>
      <x:c r="D135" s="7" t="str">
        <x:v>REA-T-A1</x:v>
      </x:c>
      <x:c r="E135" s="7" t="str">
        <x:v>PTC-A</x:v>
      </x:c>
      <x:c r="F135" s="7" t="str">
        <x:v>BL-X</x:v>
      </x:c>
      <x:c r="G135" s="7" t="str">
        <x:v>CS-09</x:v>
      </x:c>
      <x:c r="H135" s="10" t="str">
        <x:v>visual plus section-specific volumetric, leak or geometric method</x:v>
      </x:c>
      <x:c r="I135" s="10" t="str"/>
      <x:c r="J135" s="10" t="str"/>
      <x:c r="K135" s="7" t="str"/>
      <x:c r="L135" s="7" t="str">
        <x:f>IF(K135="","OPEN",IF(OR(I135="",J135=""),"FAIL","PASS"))</x:f>
        <x:v>OPEN</x:v>
      </x:c>
    </x:row>
    <x:row r="136" ht="40" customHeight="1">
      <x:c r="B136" s="7" t="str">
        <x:v>NDE-REA-T-A1-CS-10</x:v>
      </x:c>
      <x:c r="C136" s="7" t="str">
        <x:v>REA-T-A1-CS-10</x:v>
      </x:c>
      <x:c r="D136" s="7" t="str">
        <x:v>REA-T-A1</x:v>
      </x:c>
      <x:c r="E136" s="7" t="str">
        <x:v>PTC-A</x:v>
      </x:c>
      <x:c r="F136" s="7" t="str">
        <x:v>BL-X</x:v>
      </x:c>
      <x:c r="G136" s="7" t="str">
        <x:v>CS-10</x:v>
      </x:c>
      <x:c r="H136" s="10" t="str">
        <x:v>visual plus section-specific volumetric, leak or geometric method</x:v>
      </x:c>
      <x:c r="I136" s="10" t="str"/>
      <x:c r="J136" s="10" t="str"/>
      <x:c r="K136" s="7" t="str"/>
      <x:c r="L136" s="7" t="str">
        <x:f>IF(K136="","OPEN",IF(OR(I136="",J136=""),"FAIL","PASS"))</x:f>
        <x:v>OPEN</x:v>
      </x:c>
    </x:row>
    <x:row r="137" ht="40" customHeight="1">
      <x:c r="B137" s="7" t="str">
        <x:v>NDE-REA-T-A1-CS-11</x:v>
      </x:c>
      <x:c r="C137" s="7" t="str">
        <x:v>REA-T-A1-CS-11</x:v>
      </x:c>
      <x:c r="D137" s="7" t="str">
        <x:v>REA-T-A1</x:v>
      </x:c>
      <x:c r="E137" s="7" t="str">
        <x:v>PTC-A</x:v>
      </x:c>
      <x:c r="F137" s="7" t="str">
        <x:v>BL-X</x:v>
      </x:c>
      <x:c r="G137" s="7" t="str">
        <x:v>CS-11</x:v>
      </x:c>
      <x:c r="H137" s="10" t="str">
        <x:v>visual plus section-specific volumetric, leak or geometric method</x:v>
      </x:c>
      <x:c r="I137" s="10" t="str"/>
      <x:c r="J137" s="10" t="str"/>
      <x:c r="K137" s="7" t="str"/>
      <x:c r="L137" s="7" t="str">
        <x:f>IF(K137="","OPEN",IF(OR(I137="",J137=""),"FAIL","PASS"))</x:f>
        <x:v>OPEN</x:v>
      </x:c>
    </x:row>
    <x:row r="138" ht="40" customHeight="1">
      <x:c r="B138" s="7" t="str">
        <x:v>NDE-REA-T-A1-CS-12</x:v>
      </x:c>
      <x:c r="C138" s="7" t="str">
        <x:v>REA-T-A1-CS-12</x:v>
      </x:c>
      <x:c r="D138" s="7" t="str">
        <x:v>REA-T-A1</x:v>
      </x:c>
      <x:c r="E138" s="7" t="str">
        <x:v>PTC-A</x:v>
      </x:c>
      <x:c r="F138" s="7" t="str">
        <x:v>BL-X</x:v>
      </x:c>
      <x:c r="G138" s="7" t="str">
        <x:v>CS-12</x:v>
      </x:c>
      <x:c r="H138" s="10" t="str">
        <x:v>visual plus section-specific volumetric, leak or geometric method</x:v>
      </x:c>
      <x:c r="I138" s="10" t="str"/>
      <x:c r="J138" s="10" t="str"/>
      <x:c r="K138" s="7" t="str"/>
      <x:c r="L138" s="7" t="str">
        <x:f>IF(K138="","OPEN",IF(OR(I138="",J138=""),"FAIL","PASS"))</x:f>
        <x:v>OPEN</x:v>
      </x:c>
    </x:row>
    <x:row r="139" ht="40" customHeight="1">
      <x:c r="B139" s="7" t="str">
        <x:v>NDE-REA-T-A1-CS-13</x:v>
      </x:c>
      <x:c r="C139" s="7" t="str">
        <x:v>REA-T-A1-CS-13</x:v>
      </x:c>
      <x:c r="D139" s="7" t="str">
        <x:v>REA-T-A1</x:v>
      </x:c>
      <x:c r="E139" s="7" t="str">
        <x:v>PTC-A</x:v>
      </x:c>
      <x:c r="F139" s="7" t="str">
        <x:v>BL-X</x:v>
      </x:c>
      <x:c r="G139" s="7" t="str">
        <x:v>CS-13</x:v>
      </x:c>
      <x:c r="H139" s="10" t="str">
        <x:v>visual plus section-specific volumetric, leak or geometric method</x:v>
      </x:c>
      <x:c r="I139" s="10" t="str"/>
      <x:c r="J139" s="10" t="str"/>
      <x:c r="K139" s="7" t="str"/>
      <x:c r="L139" s="7" t="str">
        <x:f>IF(K139="","OPEN",IF(OR(I139="",J139=""),"FAIL","PASS"))</x:f>
        <x:v>OPEN</x:v>
      </x:c>
    </x:row>
    <x:row r="140" ht="40" customHeight="1">
      <x:c r="B140" s="7" t="str">
        <x:v>NDE-REA-T-A1-CS-14</x:v>
      </x:c>
      <x:c r="C140" s="7" t="str">
        <x:v>REA-T-A1-CS-14</x:v>
      </x:c>
      <x:c r="D140" s="7" t="str">
        <x:v>REA-T-A1</x:v>
      </x:c>
      <x:c r="E140" s="7" t="str">
        <x:v>PTC-A</x:v>
      </x:c>
      <x:c r="F140" s="7" t="str">
        <x:v>BL-X</x:v>
      </x:c>
      <x:c r="G140" s="7" t="str">
        <x:v>CS-14</x:v>
      </x:c>
      <x:c r="H140" s="10" t="str">
        <x:v>visual plus section-specific volumetric, leak or geometric method</x:v>
      </x:c>
      <x:c r="I140" s="10" t="str"/>
      <x:c r="J140" s="10" t="str"/>
      <x:c r="K140" s="7" t="str"/>
      <x:c r="L140" s="7" t="str">
        <x:f>IF(K140="","OPEN",IF(OR(I140="",J140=""),"FAIL","PASS"))</x:f>
        <x:v>OPEN</x:v>
      </x:c>
    </x:row>
    <x:row r="141" ht="40" customHeight="1">
      <x:c r="B141" s="7" t="str">
        <x:v>NDE-REA-T-A1-CS-15</x:v>
      </x:c>
      <x:c r="C141" s="7" t="str">
        <x:v>REA-T-A1-CS-15</x:v>
      </x:c>
      <x:c r="D141" s="7" t="str">
        <x:v>REA-T-A1</x:v>
      </x:c>
      <x:c r="E141" s="7" t="str">
        <x:v>PTC-A</x:v>
      </x:c>
      <x:c r="F141" s="7" t="str">
        <x:v>BL-X</x:v>
      </x:c>
      <x:c r="G141" s="7" t="str">
        <x:v>CS-15</x:v>
      </x:c>
      <x:c r="H141" s="10" t="str">
        <x:v>visual plus section-specific volumetric, leak or geometric method</x:v>
      </x:c>
      <x:c r="I141" s="10" t="str"/>
      <x:c r="J141" s="10" t="str"/>
      <x:c r="K141" s="7" t="str"/>
      <x:c r="L141" s="7" t="str">
        <x:f>IF(K141="","OPEN",IF(OR(I141="",J141=""),"FAIL","PASS"))</x:f>
        <x:v>OPEN</x:v>
      </x:c>
    </x:row>
    <x:row r="142" ht="40" customHeight="1">
      <x:c r="B142" s="7" t="str">
        <x:v>NDE-REA-T-A1-CS-16</x:v>
      </x:c>
      <x:c r="C142" s="7" t="str">
        <x:v>REA-T-A1-CS-16</x:v>
      </x:c>
      <x:c r="D142" s="7" t="str">
        <x:v>REA-T-A1</x:v>
      </x:c>
      <x:c r="E142" s="7" t="str">
        <x:v>PTC-A</x:v>
      </x:c>
      <x:c r="F142" s="7" t="str">
        <x:v>BL-X</x:v>
      </x:c>
      <x:c r="G142" s="7" t="str">
        <x:v>CS-16</x:v>
      </x:c>
      <x:c r="H142" s="10" t="str">
        <x:v>visual plus section-specific volumetric, leak or geometric method</x:v>
      </x:c>
      <x:c r="I142" s="10" t="str"/>
      <x:c r="J142" s="10" t="str"/>
      <x:c r="K142" s="7" t="str"/>
      <x:c r="L142" s="7" t="str">
        <x:f>IF(K142="","OPEN",IF(OR(I142="",J142=""),"FAIL","PASS"))</x:f>
        <x:v>OPEN</x:v>
      </x:c>
    </x:row>
    <x:row r="143" ht="40" customHeight="1">
      <x:c r="B143" s="7" t="str">
        <x:v>NDE-REA-T-A1-CS-17</x:v>
      </x:c>
      <x:c r="C143" s="7" t="str">
        <x:v>REA-T-A1-CS-17</x:v>
      </x:c>
      <x:c r="D143" s="7" t="str">
        <x:v>REA-T-A1</x:v>
      </x:c>
      <x:c r="E143" s="7" t="str">
        <x:v>PTC-A</x:v>
      </x:c>
      <x:c r="F143" s="7" t="str">
        <x:v>BL-X</x:v>
      </x:c>
      <x:c r="G143" s="7" t="str">
        <x:v>CS-17</x:v>
      </x:c>
      <x:c r="H143" s="10" t="str">
        <x:v>visual plus section-specific volumetric, leak or geometric method</x:v>
      </x:c>
      <x:c r="I143" s="10" t="str"/>
      <x:c r="J143" s="10" t="str"/>
      <x:c r="K143" s="7" t="str"/>
      <x:c r="L143" s="7" t="str">
        <x:f>IF(K143="","OPEN",IF(OR(I143="",J143=""),"FAIL","PASS"))</x:f>
        <x:v>OPEN</x:v>
      </x:c>
    </x:row>
    <x:row r="144" ht="40" customHeight="1">
      <x:c r="B144" s="7" t="str">
        <x:v>NDE-REA-T-A1-CS-18</x:v>
      </x:c>
      <x:c r="C144" s="7" t="str">
        <x:v>REA-T-A1-CS-18</x:v>
      </x:c>
      <x:c r="D144" s="7" t="str">
        <x:v>REA-T-A1</x:v>
      </x:c>
      <x:c r="E144" s="7" t="str">
        <x:v>PTC-A</x:v>
      </x:c>
      <x:c r="F144" s="7" t="str">
        <x:v>BL-X</x:v>
      </x:c>
      <x:c r="G144" s="7" t="str">
        <x:v>CS-18</x:v>
      </x:c>
      <x:c r="H144" s="10" t="str">
        <x:v>visual plus section-specific volumetric, leak or geometric method</x:v>
      </x:c>
      <x:c r="I144" s="10" t="str"/>
      <x:c r="J144" s="10" t="str"/>
      <x:c r="K144" s="7" t="str"/>
      <x:c r="L144" s="7" t="str">
        <x:f>IF(K144="","OPEN",IF(OR(I144="",J144=""),"FAIL","PASS"))</x:f>
        <x:v>OPEN</x:v>
      </x:c>
    </x:row>
    <x:row r="145" ht="40" customHeight="1">
      <x:c r="B145" s="7" t="str">
        <x:v>NDE-REA-T-A1-CS-19</x:v>
      </x:c>
      <x:c r="C145" s="7" t="str">
        <x:v>REA-T-A1-CS-19</x:v>
      </x:c>
      <x:c r="D145" s="7" t="str">
        <x:v>REA-T-A1</x:v>
      </x:c>
      <x:c r="E145" s="7" t="str">
        <x:v>PTC-A</x:v>
      </x:c>
      <x:c r="F145" s="7" t="str">
        <x:v>BL-X</x:v>
      </x:c>
      <x:c r="G145" s="7" t="str">
        <x:v>CS-19</x:v>
      </x:c>
      <x:c r="H145" s="10" t="str">
        <x:v>visual plus section-specific volumetric, leak or geometric method</x:v>
      </x:c>
      <x:c r="I145" s="10" t="str"/>
      <x:c r="J145" s="10" t="str"/>
      <x:c r="K145" s="7" t="str"/>
      <x:c r="L145" s="7" t="str">
        <x:f>IF(K145="","OPEN",IF(OR(I145="",J145=""),"FAIL","PASS"))</x:f>
        <x:v>OPEN</x:v>
      </x:c>
    </x:row>
    <x:row r="146" ht="40" customHeight="1">
      <x:c r="B146" s="7" t="str">
        <x:v>NDE-REA-T-A1-CS-20</x:v>
      </x:c>
      <x:c r="C146" s="7" t="str">
        <x:v>REA-T-A1-CS-20</x:v>
      </x:c>
      <x:c r="D146" s="7" t="str">
        <x:v>REA-T-A1</x:v>
      </x:c>
      <x:c r="E146" s="7" t="str">
        <x:v>PTC-A</x:v>
      </x:c>
      <x:c r="F146" s="7" t="str">
        <x:v>BL-X</x:v>
      </x:c>
      <x:c r="G146" s="7" t="str">
        <x:v>CS-20</x:v>
      </x:c>
      <x:c r="H146" s="10" t="str">
        <x:v>visual plus section-specific volumetric, leak or geometric method</x:v>
      </x:c>
      <x:c r="I146" s="10" t="str"/>
      <x:c r="J146" s="10" t="str"/>
      <x:c r="K146" s="7" t="str"/>
      <x:c r="L146" s="7" t="str">
        <x:f>IF(K146="","OPEN",IF(OR(I146="",J146=""),"FAIL","PASS"))</x:f>
        <x:v>OPEN</x:v>
      </x:c>
    </x:row>
    <x:row r="147" ht="40" customHeight="1">
      <x:c r="B147" s="7" t="str">
        <x:v>NDE-REA-T-A2-CS-01</x:v>
      </x:c>
      <x:c r="C147" s="7" t="str">
        <x:v>REA-T-A2-CS-01</x:v>
      </x:c>
      <x:c r="D147" s="7" t="str">
        <x:v>REA-T-A2</x:v>
      </x:c>
      <x:c r="E147" s="7" t="str">
        <x:v>PTC-A</x:v>
      </x:c>
      <x:c r="F147" s="7" t="str">
        <x:v>BL-Y</x:v>
      </x:c>
      <x:c r="G147" s="7" t="str">
        <x:v>CS-01</x:v>
      </x:c>
      <x:c r="H147" s="10" t="str">
        <x:v>visual plus section-specific volumetric, leak or geometric method</x:v>
      </x:c>
      <x:c r="I147" s="10" t="str"/>
      <x:c r="J147" s="10" t="str"/>
      <x:c r="K147" s="7" t="str"/>
      <x:c r="L147" s="7" t="str">
        <x:f>IF(K147="","OPEN",IF(OR(I147="",J147=""),"FAIL","PASS"))</x:f>
        <x:v>OPEN</x:v>
      </x:c>
    </x:row>
    <x:row r="148" ht="40" customHeight="1">
      <x:c r="B148" s="7" t="str">
        <x:v>NDE-REA-T-A2-CS-02</x:v>
      </x:c>
      <x:c r="C148" s="7" t="str">
        <x:v>REA-T-A2-CS-02</x:v>
      </x:c>
      <x:c r="D148" s="7" t="str">
        <x:v>REA-T-A2</x:v>
      </x:c>
      <x:c r="E148" s="7" t="str">
        <x:v>PTC-A</x:v>
      </x:c>
      <x:c r="F148" s="7" t="str">
        <x:v>BL-Y</x:v>
      </x:c>
      <x:c r="G148" s="7" t="str">
        <x:v>CS-02</x:v>
      </x:c>
      <x:c r="H148" s="10" t="str">
        <x:v>visual plus section-specific volumetric, leak or geometric method</x:v>
      </x:c>
      <x:c r="I148" s="10" t="str"/>
      <x:c r="J148" s="10" t="str"/>
      <x:c r="K148" s="7" t="str"/>
      <x:c r="L148" s="7" t="str">
        <x:f>IF(K148="","OPEN",IF(OR(I148="",J148=""),"FAIL","PASS"))</x:f>
        <x:v>OPEN</x:v>
      </x:c>
    </x:row>
    <x:row r="149" ht="40" customHeight="1">
      <x:c r="B149" s="7" t="str">
        <x:v>NDE-REA-T-A2-CS-03</x:v>
      </x:c>
      <x:c r="C149" s="7" t="str">
        <x:v>REA-T-A2-CS-03</x:v>
      </x:c>
      <x:c r="D149" s="7" t="str">
        <x:v>REA-T-A2</x:v>
      </x:c>
      <x:c r="E149" s="7" t="str">
        <x:v>PTC-A</x:v>
      </x:c>
      <x:c r="F149" s="7" t="str">
        <x:v>BL-Y</x:v>
      </x:c>
      <x:c r="G149" s="7" t="str">
        <x:v>CS-03</x:v>
      </x:c>
      <x:c r="H149" s="10" t="str">
        <x:v>visual plus section-specific volumetric, leak or geometric method</x:v>
      </x:c>
      <x:c r="I149" s="10" t="str"/>
      <x:c r="J149" s="10" t="str"/>
      <x:c r="K149" s="7" t="str"/>
      <x:c r="L149" s="7" t="str">
        <x:f>IF(K149="","OPEN",IF(OR(I149="",J149=""),"FAIL","PASS"))</x:f>
        <x:v>OPEN</x:v>
      </x:c>
    </x:row>
    <x:row r="150" ht="40" customHeight="1">
      <x:c r="B150" s="7" t="str">
        <x:v>NDE-REA-T-A2-CS-04</x:v>
      </x:c>
      <x:c r="C150" s="7" t="str">
        <x:v>REA-T-A2-CS-04</x:v>
      </x:c>
      <x:c r="D150" s="7" t="str">
        <x:v>REA-T-A2</x:v>
      </x:c>
      <x:c r="E150" s="7" t="str">
        <x:v>PTC-A</x:v>
      </x:c>
      <x:c r="F150" s="7" t="str">
        <x:v>BL-Y</x:v>
      </x:c>
      <x:c r="G150" s="7" t="str">
        <x:v>CS-04</x:v>
      </x:c>
      <x:c r="H150" s="10" t="str">
        <x:v>visual plus section-specific volumetric, leak or geometric method</x:v>
      </x:c>
      <x:c r="I150" s="10" t="str"/>
      <x:c r="J150" s="10" t="str"/>
      <x:c r="K150" s="7" t="str"/>
      <x:c r="L150" s="7" t="str">
        <x:f>IF(K150="","OPEN",IF(OR(I150="",J150=""),"FAIL","PASS"))</x:f>
        <x:v>OPEN</x:v>
      </x:c>
    </x:row>
    <x:row r="151" ht="40" customHeight="1">
      <x:c r="B151" s="7" t="str">
        <x:v>NDE-REA-T-A2-CS-05</x:v>
      </x:c>
      <x:c r="C151" s="7" t="str">
        <x:v>REA-T-A2-CS-05</x:v>
      </x:c>
      <x:c r="D151" s="7" t="str">
        <x:v>REA-T-A2</x:v>
      </x:c>
      <x:c r="E151" s="7" t="str">
        <x:v>PTC-A</x:v>
      </x:c>
      <x:c r="F151" s="7" t="str">
        <x:v>BL-Y</x:v>
      </x:c>
      <x:c r="G151" s="7" t="str">
        <x:v>CS-05</x:v>
      </x:c>
      <x:c r="H151" s="10" t="str">
        <x:v>visual plus section-specific volumetric, leak or geometric method</x:v>
      </x:c>
      <x:c r="I151" s="10" t="str"/>
      <x:c r="J151" s="10" t="str"/>
      <x:c r="K151" s="7" t="str"/>
      <x:c r="L151" s="7" t="str">
        <x:f>IF(K151="","OPEN",IF(OR(I151="",J151=""),"FAIL","PASS"))</x:f>
        <x:v>OPEN</x:v>
      </x:c>
    </x:row>
    <x:row r="152" ht="40" customHeight="1">
      <x:c r="B152" s="7" t="str">
        <x:v>NDE-REA-T-A2-CS-06</x:v>
      </x:c>
      <x:c r="C152" s="7" t="str">
        <x:v>REA-T-A2-CS-06</x:v>
      </x:c>
      <x:c r="D152" s="7" t="str">
        <x:v>REA-T-A2</x:v>
      </x:c>
      <x:c r="E152" s="7" t="str">
        <x:v>PTC-A</x:v>
      </x:c>
      <x:c r="F152" s="7" t="str">
        <x:v>BL-Y</x:v>
      </x:c>
      <x:c r="G152" s="7" t="str">
        <x:v>CS-06</x:v>
      </x:c>
      <x:c r="H152" s="10" t="str">
        <x:v>visual plus section-specific volumetric, leak or geometric method</x:v>
      </x:c>
      <x:c r="I152" s="10" t="str"/>
      <x:c r="J152" s="10" t="str"/>
      <x:c r="K152" s="7" t="str"/>
      <x:c r="L152" s="7" t="str">
        <x:f>IF(K152="","OPEN",IF(OR(I152="",J152=""),"FAIL","PASS"))</x:f>
        <x:v>OPEN</x:v>
      </x:c>
    </x:row>
    <x:row r="153" ht="40" customHeight="1">
      <x:c r="B153" s="7" t="str">
        <x:v>NDE-REA-T-A2-CS-07</x:v>
      </x:c>
      <x:c r="C153" s="7" t="str">
        <x:v>REA-T-A2-CS-07</x:v>
      </x:c>
      <x:c r="D153" s="7" t="str">
        <x:v>REA-T-A2</x:v>
      </x:c>
      <x:c r="E153" s="7" t="str">
        <x:v>PTC-A</x:v>
      </x:c>
      <x:c r="F153" s="7" t="str">
        <x:v>BL-Y</x:v>
      </x:c>
      <x:c r="G153" s="7" t="str">
        <x:v>CS-07</x:v>
      </x:c>
      <x:c r="H153" s="10" t="str">
        <x:v>visual plus section-specific volumetric, leak or geometric method</x:v>
      </x:c>
      <x:c r="I153" s="10" t="str"/>
      <x:c r="J153" s="10" t="str"/>
      <x:c r="K153" s="7" t="str"/>
      <x:c r="L153" s="7" t="str">
        <x:f>IF(K153="","OPEN",IF(OR(I153="",J153=""),"FAIL","PASS"))</x:f>
        <x:v>OPEN</x:v>
      </x:c>
    </x:row>
    <x:row r="154" ht="40" customHeight="1">
      <x:c r="B154" s="7" t="str">
        <x:v>NDE-REA-T-A2-CS-08</x:v>
      </x:c>
      <x:c r="C154" s="7" t="str">
        <x:v>REA-T-A2-CS-08</x:v>
      </x:c>
      <x:c r="D154" s="7" t="str">
        <x:v>REA-T-A2</x:v>
      </x:c>
      <x:c r="E154" s="7" t="str">
        <x:v>PTC-A</x:v>
      </x:c>
      <x:c r="F154" s="7" t="str">
        <x:v>BL-Y</x:v>
      </x:c>
      <x:c r="G154" s="7" t="str">
        <x:v>CS-08</x:v>
      </x:c>
      <x:c r="H154" s="10" t="str">
        <x:v>visual plus section-specific volumetric, leak or geometric method</x:v>
      </x:c>
      <x:c r="I154" s="10" t="str"/>
      <x:c r="J154" s="10" t="str"/>
      <x:c r="K154" s="7" t="str"/>
      <x:c r="L154" s="7" t="str">
        <x:f>IF(K154="","OPEN",IF(OR(I154="",J154=""),"FAIL","PASS"))</x:f>
        <x:v>OPEN</x:v>
      </x:c>
    </x:row>
    <x:row r="155" ht="40" customHeight="1">
      <x:c r="B155" s="7" t="str">
        <x:v>NDE-REA-T-A2-CS-09</x:v>
      </x:c>
      <x:c r="C155" s="7" t="str">
        <x:v>REA-T-A2-CS-09</x:v>
      </x:c>
      <x:c r="D155" s="7" t="str">
        <x:v>REA-T-A2</x:v>
      </x:c>
      <x:c r="E155" s="7" t="str">
        <x:v>PTC-A</x:v>
      </x:c>
      <x:c r="F155" s="7" t="str">
        <x:v>BL-Y</x:v>
      </x:c>
      <x:c r="G155" s="7" t="str">
        <x:v>CS-09</x:v>
      </x:c>
      <x:c r="H155" s="10" t="str">
        <x:v>visual plus section-specific volumetric, leak or geometric method</x:v>
      </x:c>
      <x:c r="I155" s="10" t="str"/>
      <x:c r="J155" s="10" t="str"/>
      <x:c r="K155" s="7" t="str"/>
      <x:c r="L155" s="7" t="str">
        <x:f>IF(K155="","OPEN",IF(OR(I155="",J155=""),"FAIL","PASS"))</x:f>
        <x:v>OPEN</x:v>
      </x:c>
    </x:row>
    <x:row r="156" ht="40" customHeight="1">
      <x:c r="B156" s="7" t="str">
        <x:v>NDE-REA-T-A2-CS-10</x:v>
      </x:c>
      <x:c r="C156" s="7" t="str">
        <x:v>REA-T-A2-CS-10</x:v>
      </x:c>
      <x:c r="D156" s="7" t="str">
        <x:v>REA-T-A2</x:v>
      </x:c>
      <x:c r="E156" s="7" t="str">
        <x:v>PTC-A</x:v>
      </x:c>
      <x:c r="F156" s="7" t="str">
        <x:v>BL-Y</x:v>
      </x:c>
      <x:c r="G156" s="7" t="str">
        <x:v>CS-10</x:v>
      </x:c>
      <x:c r="H156" s="10" t="str">
        <x:v>visual plus section-specific volumetric, leak or geometric method</x:v>
      </x:c>
      <x:c r="I156" s="10" t="str"/>
      <x:c r="J156" s="10" t="str"/>
      <x:c r="K156" s="7" t="str"/>
      <x:c r="L156" s="7" t="str">
        <x:f>IF(K156="","OPEN",IF(OR(I156="",J156=""),"FAIL","PASS"))</x:f>
        <x:v>OPEN</x:v>
      </x:c>
    </x:row>
    <x:row r="157" ht="40" customHeight="1">
      <x:c r="B157" s="7" t="str">
        <x:v>NDE-REA-T-A2-CS-11</x:v>
      </x:c>
      <x:c r="C157" s="7" t="str">
        <x:v>REA-T-A2-CS-11</x:v>
      </x:c>
      <x:c r="D157" s="7" t="str">
        <x:v>REA-T-A2</x:v>
      </x:c>
      <x:c r="E157" s="7" t="str">
        <x:v>PTC-A</x:v>
      </x:c>
      <x:c r="F157" s="7" t="str">
        <x:v>BL-Y</x:v>
      </x:c>
      <x:c r="G157" s="7" t="str">
        <x:v>CS-11</x:v>
      </x:c>
      <x:c r="H157" s="10" t="str">
        <x:v>visual plus section-specific volumetric, leak or geometric method</x:v>
      </x:c>
      <x:c r="I157" s="10" t="str"/>
      <x:c r="J157" s="10" t="str"/>
      <x:c r="K157" s="7" t="str"/>
      <x:c r="L157" s="7" t="str">
        <x:f>IF(K157="","OPEN",IF(OR(I157="",J157=""),"FAIL","PASS"))</x:f>
        <x:v>OPEN</x:v>
      </x:c>
    </x:row>
    <x:row r="158" ht="40" customHeight="1">
      <x:c r="B158" s="7" t="str">
        <x:v>NDE-REA-T-A2-CS-12</x:v>
      </x:c>
      <x:c r="C158" s="7" t="str">
        <x:v>REA-T-A2-CS-12</x:v>
      </x:c>
      <x:c r="D158" s="7" t="str">
        <x:v>REA-T-A2</x:v>
      </x:c>
      <x:c r="E158" s="7" t="str">
        <x:v>PTC-A</x:v>
      </x:c>
      <x:c r="F158" s="7" t="str">
        <x:v>BL-Y</x:v>
      </x:c>
      <x:c r="G158" s="7" t="str">
        <x:v>CS-12</x:v>
      </x:c>
      <x:c r="H158" s="10" t="str">
        <x:v>visual plus section-specific volumetric, leak or geometric method</x:v>
      </x:c>
      <x:c r="I158" s="10" t="str"/>
      <x:c r="J158" s="10" t="str"/>
      <x:c r="K158" s="7" t="str"/>
      <x:c r="L158" s="7" t="str">
        <x:f>IF(K158="","OPEN",IF(OR(I158="",J158=""),"FAIL","PASS"))</x:f>
        <x:v>OPEN</x:v>
      </x:c>
    </x:row>
    <x:row r="159" ht="40" customHeight="1">
      <x:c r="B159" s="7" t="str">
        <x:v>NDE-REA-T-A2-CS-13</x:v>
      </x:c>
      <x:c r="C159" s="7" t="str">
        <x:v>REA-T-A2-CS-13</x:v>
      </x:c>
      <x:c r="D159" s="7" t="str">
        <x:v>REA-T-A2</x:v>
      </x:c>
      <x:c r="E159" s="7" t="str">
        <x:v>PTC-A</x:v>
      </x:c>
      <x:c r="F159" s="7" t="str">
        <x:v>BL-Y</x:v>
      </x:c>
      <x:c r="G159" s="7" t="str">
        <x:v>CS-13</x:v>
      </x:c>
      <x:c r="H159" s="10" t="str">
        <x:v>visual plus section-specific volumetric, leak or geometric method</x:v>
      </x:c>
      <x:c r="I159" s="10" t="str"/>
      <x:c r="J159" s="10" t="str"/>
      <x:c r="K159" s="7" t="str"/>
      <x:c r="L159" s="7" t="str">
        <x:f>IF(K159="","OPEN",IF(OR(I159="",J159=""),"FAIL","PASS"))</x:f>
        <x:v>OPEN</x:v>
      </x:c>
    </x:row>
    <x:row r="160" ht="40" customHeight="1">
      <x:c r="B160" s="7" t="str">
        <x:v>NDE-REA-T-A2-CS-14</x:v>
      </x:c>
      <x:c r="C160" s="7" t="str">
        <x:v>REA-T-A2-CS-14</x:v>
      </x:c>
      <x:c r="D160" s="7" t="str">
        <x:v>REA-T-A2</x:v>
      </x:c>
      <x:c r="E160" s="7" t="str">
        <x:v>PTC-A</x:v>
      </x:c>
      <x:c r="F160" s="7" t="str">
        <x:v>BL-Y</x:v>
      </x:c>
      <x:c r="G160" s="7" t="str">
        <x:v>CS-14</x:v>
      </x:c>
      <x:c r="H160" s="10" t="str">
        <x:v>visual plus section-specific volumetric, leak or geometric method</x:v>
      </x:c>
      <x:c r="I160" s="10" t="str"/>
      <x:c r="J160" s="10" t="str"/>
      <x:c r="K160" s="7" t="str"/>
      <x:c r="L160" s="7" t="str">
        <x:f>IF(K160="","OPEN",IF(OR(I160="",J160=""),"FAIL","PASS"))</x:f>
        <x:v>OPEN</x:v>
      </x:c>
    </x:row>
    <x:row r="161" ht="40" customHeight="1">
      <x:c r="B161" s="7" t="str">
        <x:v>NDE-REA-T-A2-CS-15</x:v>
      </x:c>
      <x:c r="C161" s="7" t="str">
        <x:v>REA-T-A2-CS-15</x:v>
      </x:c>
      <x:c r="D161" s="7" t="str">
        <x:v>REA-T-A2</x:v>
      </x:c>
      <x:c r="E161" s="7" t="str">
        <x:v>PTC-A</x:v>
      </x:c>
      <x:c r="F161" s="7" t="str">
        <x:v>BL-Y</x:v>
      </x:c>
      <x:c r="G161" s="7" t="str">
        <x:v>CS-15</x:v>
      </x:c>
      <x:c r="H161" s="10" t="str">
        <x:v>visual plus section-specific volumetric, leak or geometric method</x:v>
      </x:c>
      <x:c r="I161" s="10" t="str"/>
      <x:c r="J161" s="10" t="str"/>
      <x:c r="K161" s="7" t="str"/>
      <x:c r="L161" s="7" t="str">
        <x:f>IF(K161="","OPEN",IF(OR(I161="",J161=""),"FAIL","PASS"))</x:f>
        <x:v>OPEN</x:v>
      </x:c>
    </x:row>
    <x:row r="162" ht="40" customHeight="1">
      <x:c r="B162" s="7" t="str">
        <x:v>NDE-REA-T-A2-CS-16</x:v>
      </x:c>
      <x:c r="C162" s="7" t="str">
        <x:v>REA-T-A2-CS-16</x:v>
      </x:c>
      <x:c r="D162" s="7" t="str">
        <x:v>REA-T-A2</x:v>
      </x:c>
      <x:c r="E162" s="7" t="str">
        <x:v>PTC-A</x:v>
      </x:c>
      <x:c r="F162" s="7" t="str">
        <x:v>BL-Y</x:v>
      </x:c>
      <x:c r="G162" s="7" t="str">
        <x:v>CS-16</x:v>
      </x:c>
      <x:c r="H162" s="10" t="str">
        <x:v>visual plus section-specific volumetric, leak or geometric method</x:v>
      </x:c>
      <x:c r="I162" s="10" t="str"/>
      <x:c r="J162" s="10" t="str"/>
      <x:c r="K162" s="7" t="str"/>
      <x:c r="L162" s="7" t="str">
        <x:f>IF(K162="","OPEN",IF(OR(I162="",J162=""),"FAIL","PASS"))</x:f>
        <x:v>OPEN</x:v>
      </x:c>
    </x:row>
    <x:row r="163" ht="40" customHeight="1">
      <x:c r="B163" s="7" t="str">
        <x:v>NDE-REA-T-A2-CS-17</x:v>
      </x:c>
      <x:c r="C163" s="7" t="str">
        <x:v>REA-T-A2-CS-17</x:v>
      </x:c>
      <x:c r="D163" s="7" t="str">
        <x:v>REA-T-A2</x:v>
      </x:c>
      <x:c r="E163" s="7" t="str">
        <x:v>PTC-A</x:v>
      </x:c>
      <x:c r="F163" s="7" t="str">
        <x:v>BL-Y</x:v>
      </x:c>
      <x:c r="G163" s="7" t="str">
        <x:v>CS-17</x:v>
      </x:c>
      <x:c r="H163" s="10" t="str">
        <x:v>visual plus section-specific volumetric, leak or geometric method</x:v>
      </x:c>
      <x:c r="I163" s="10" t="str"/>
      <x:c r="J163" s="10" t="str"/>
      <x:c r="K163" s="7" t="str"/>
      <x:c r="L163" s="7" t="str">
        <x:f>IF(K163="","OPEN",IF(OR(I163="",J163=""),"FAIL","PASS"))</x:f>
        <x:v>OPEN</x:v>
      </x:c>
    </x:row>
    <x:row r="164" ht="40" customHeight="1">
      <x:c r="B164" s="7" t="str">
        <x:v>NDE-REA-T-A2-CS-18</x:v>
      </x:c>
      <x:c r="C164" s="7" t="str">
        <x:v>REA-T-A2-CS-18</x:v>
      </x:c>
      <x:c r="D164" s="7" t="str">
        <x:v>REA-T-A2</x:v>
      </x:c>
      <x:c r="E164" s="7" t="str">
        <x:v>PTC-A</x:v>
      </x:c>
      <x:c r="F164" s="7" t="str">
        <x:v>BL-Y</x:v>
      </x:c>
      <x:c r="G164" s="7" t="str">
        <x:v>CS-18</x:v>
      </x:c>
      <x:c r="H164" s="10" t="str">
        <x:v>visual plus section-specific volumetric, leak or geometric method</x:v>
      </x:c>
      <x:c r="I164" s="10" t="str"/>
      <x:c r="J164" s="10" t="str"/>
      <x:c r="K164" s="7" t="str"/>
      <x:c r="L164" s="7" t="str">
        <x:f>IF(K164="","OPEN",IF(OR(I164="",J164=""),"FAIL","PASS"))</x:f>
        <x:v>OPEN</x:v>
      </x:c>
    </x:row>
    <x:row r="165" ht="40" customHeight="1">
      <x:c r="B165" s="7" t="str">
        <x:v>NDE-REA-T-A2-CS-19</x:v>
      </x:c>
      <x:c r="C165" s="7" t="str">
        <x:v>REA-T-A2-CS-19</x:v>
      </x:c>
      <x:c r="D165" s="7" t="str">
        <x:v>REA-T-A2</x:v>
      </x:c>
      <x:c r="E165" s="7" t="str">
        <x:v>PTC-A</x:v>
      </x:c>
      <x:c r="F165" s="7" t="str">
        <x:v>BL-Y</x:v>
      </x:c>
      <x:c r="G165" s="7" t="str">
        <x:v>CS-19</x:v>
      </x:c>
      <x:c r="H165" s="10" t="str">
        <x:v>visual plus section-specific volumetric, leak or geometric method</x:v>
      </x:c>
      <x:c r="I165" s="10" t="str"/>
      <x:c r="J165" s="10" t="str"/>
      <x:c r="K165" s="7" t="str"/>
      <x:c r="L165" s="7" t="str">
        <x:f>IF(K165="","OPEN",IF(OR(I165="",J165=""),"FAIL","PASS"))</x:f>
        <x:v>OPEN</x:v>
      </x:c>
    </x:row>
    <x:row r="166" ht="40" customHeight="1">
      <x:c r="B166" s="7" t="str">
        <x:v>NDE-REA-T-A2-CS-20</x:v>
      </x:c>
      <x:c r="C166" s="7" t="str">
        <x:v>REA-T-A2-CS-20</x:v>
      </x:c>
      <x:c r="D166" s="7" t="str">
        <x:v>REA-T-A2</x:v>
      </x:c>
      <x:c r="E166" s="7" t="str">
        <x:v>PTC-A</x:v>
      </x:c>
      <x:c r="F166" s="7" t="str">
        <x:v>BL-Y</x:v>
      </x:c>
      <x:c r="G166" s="7" t="str">
        <x:v>CS-20</x:v>
      </x:c>
      <x:c r="H166" s="10" t="str">
        <x:v>visual plus section-specific volumetric, leak or geometric method</x:v>
      </x:c>
      <x:c r="I166" s="10" t="str"/>
      <x:c r="J166" s="10" t="str"/>
      <x:c r="K166" s="7" t="str"/>
      <x:c r="L166" s="7" t="str">
        <x:f>IF(K166="","OPEN",IF(OR(I166="",J166=""),"FAIL","PASS"))</x:f>
        <x:v>OPEN</x:v>
      </x:c>
    </x:row>
    <x:row r="167" ht="40" customHeight="1">
      <x:c r="B167" s="7" t="str">
        <x:v>NDE-REA-T-B1-CS-01</x:v>
      </x:c>
      <x:c r="C167" s="7" t="str">
        <x:v>REA-T-B1-CS-01</x:v>
      </x:c>
      <x:c r="D167" s="7" t="str">
        <x:v>REA-T-B1</x:v>
      </x:c>
      <x:c r="E167" s="7" t="str">
        <x:v>PTC-B</x:v>
      </x:c>
      <x:c r="F167" s="7" t="str">
        <x:v>BL-X</x:v>
      </x:c>
      <x:c r="G167" s="7" t="str">
        <x:v>CS-01</x:v>
      </x:c>
      <x:c r="H167" s="10" t="str">
        <x:v>visual plus section-specific volumetric, leak or geometric method</x:v>
      </x:c>
      <x:c r="I167" s="10" t="str"/>
      <x:c r="J167" s="10" t="str"/>
      <x:c r="K167" s="7" t="str"/>
      <x:c r="L167" s="7" t="str">
        <x:f>IF(K167="","OPEN",IF(OR(I167="",J167=""),"FAIL","PASS"))</x:f>
        <x:v>OPEN</x:v>
      </x:c>
    </x:row>
    <x:row r="168" ht="40" customHeight="1">
      <x:c r="B168" s="7" t="str">
        <x:v>NDE-REA-T-B1-CS-02</x:v>
      </x:c>
      <x:c r="C168" s="7" t="str">
        <x:v>REA-T-B1-CS-02</x:v>
      </x:c>
      <x:c r="D168" s="7" t="str">
        <x:v>REA-T-B1</x:v>
      </x:c>
      <x:c r="E168" s="7" t="str">
        <x:v>PTC-B</x:v>
      </x:c>
      <x:c r="F168" s="7" t="str">
        <x:v>BL-X</x:v>
      </x:c>
      <x:c r="G168" s="7" t="str">
        <x:v>CS-02</x:v>
      </x:c>
      <x:c r="H168" s="10" t="str">
        <x:v>visual plus section-specific volumetric, leak or geometric method</x:v>
      </x:c>
      <x:c r="I168" s="10" t="str"/>
      <x:c r="J168" s="10" t="str"/>
      <x:c r="K168" s="7" t="str"/>
      <x:c r="L168" s="7" t="str">
        <x:f>IF(K168="","OPEN",IF(OR(I168="",J168=""),"FAIL","PASS"))</x:f>
        <x:v>OPEN</x:v>
      </x:c>
    </x:row>
    <x:row r="169" ht="40" customHeight="1">
      <x:c r="B169" s="7" t="str">
        <x:v>NDE-REA-T-B1-CS-03</x:v>
      </x:c>
      <x:c r="C169" s="7" t="str">
        <x:v>REA-T-B1-CS-03</x:v>
      </x:c>
      <x:c r="D169" s="7" t="str">
        <x:v>REA-T-B1</x:v>
      </x:c>
      <x:c r="E169" s="7" t="str">
        <x:v>PTC-B</x:v>
      </x:c>
      <x:c r="F169" s="7" t="str">
        <x:v>BL-X</x:v>
      </x:c>
      <x:c r="G169" s="7" t="str">
        <x:v>CS-03</x:v>
      </x:c>
      <x:c r="H169" s="10" t="str">
        <x:v>visual plus section-specific volumetric, leak or geometric method</x:v>
      </x:c>
      <x:c r="I169" s="10" t="str"/>
      <x:c r="J169" s="10" t="str"/>
      <x:c r="K169" s="7" t="str"/>
      <x:c r="L169" s="7" t="str">
        <x:f>IF(K169="","OPEN",IF(OR(I169="",J169=""),"FAIL","PASS"))</x:f>
        <x:v>OPEN</x:v>
      </x:c>
    </x:row>
    <x:row r="170" ht="40" customHeight="1">
      <x:c r="B170" s="7" t="str">
        <x:v>NDE-REA-T-B1-CS-04</x:v>
      </x:c>
      <x:c r="C170" s="7" t="str">
        <x:v>REA-T-B1-CS-04</x:v>
      </x:c>
      <x:c r="D170" s="7" t="str">
        <x:v>REA-T-B1</x:v>
      </x:c>
      <x:c r="E170" s="7" t="str">
        <x:v>PTC-B</x:v>
      </x:c>
      <x:c r="F170" s="7" t="str">
        <x:v>BL-X</x:v>
      </x:c>
      <x:c r="G170" s="7" t="str">
        <x:v>CS-04</x:v>
      </x:c>
      <x:c r="H170" s="10" t="str">
        <x:v>visual plus section-specific volumetric, leak or geometric method</x:v>
      </x:c>
      <x:c r="I170" s="10" t="str"/>
      <x:c r="J170" s="10" t="str"/>
      <x:c r="K170" s="7" t="str"/>
      <x:c r="L170" s="7" t="str">
        <x:f>IF(K170="","OPEN",IF(OR(I170="",J170=""),"FAIL","PASS"))</x:f>
        <x:v>OPEN</x:v>
      </x:c>
    </x:row>
    <x:row r="171" ht="40" customHeight="1">
      <x:c r="B171" s="7" t="str">
        <x:v>NDE-REA-T-B1-CS-05</x:v>
      </x:c>
      <x:c r="C171" s="7" t="str">
        <x:v>REA-T-B1-CS-05</x:v>
      </x:c>
      <x:c r="D171" s="7" t="str">
        <x:v>REA-T-B1</x:v>
      </x:c>
      <x:c r="E171" s="7" t="str">
        <x:v>PTC-B</x:v>
      </x:c>
      <x:c r="F171" s="7" t="str">
        <x:v>BL-X</x:v>
      </x:c>
      <x:c r="G171" s="7" t="str">
        <x:v>CS-05</x:v>
      </x:c>
      <x:c r="H171" s="10" t="str">
        <x:v>visual plus section-specific volumetric, leak or geometric method</x:v>
      </x:c>
      <x:c r="I171" s="10" t="str"/>
      <x:c r="J171" s="10" t="str"/>
      <x:c r="K171" s="7" t="str"/>
      <x:c r="L171" s="7" t="str">
        <x:f>IF(K171="","OPEN",IF(OR(I171="",J171=""),"FAIL","PASS"))</x:f>
        <x:v>OPEN</x:v>
      </x:c>
    </x:row>
    <x:row r="172" ht="40" customHeight="1">
      <x:c r="B172" s="7" t="str">
        <x:v>NDE-REA-T-B1-CS-06</x:v>
      </x:c>
      <x:c r="C172" s="7" t="str">
        <x:v>REA-T-B1-CS-06</x:v>
      </x:c>
      <x:c r="D172" s="7" t="str">
        <x:v>REA-T-B1</x:v>
      </x:c>
      <x:c r="E172" s="7" t="str">
        <x:v>PTC-B</x:v>
      </x:c>
      <x:c r="F172" s="7" t="str">
        <x:v>BL-X</x:v>
      </x:c>
      <x:c r="G172" s="7" t="str">
        <x:v>CS-06</x:v>
      </x:c>
      <x:c r="H172" s="10" t="str">
        <x:v>visual plus section-specific volumetric, leak or geometric method</x:v>
      </x:c>
      <x:c r="I172" s="10" t="str"/>
      <x:c r="J172" s="10" t="str"/>
      <x:c r="K172" s="7" t="str"/>
      <x:c r="L172" s="7" t="str">
        <x:f>IF(K172="","OPEN",IF(OR(I172="",J172=""),"FAIL","PASS"))</x:f>
        <x:v>OPEN</x:v>
      </x:c>
    </x:row>
    <x:row r="173" ht="40" customHeight="1">
      <x:c r="B173" s="7" t="str">
        <x:v>NDE-REA-T-B1-CS-07</x:v>
      </x:c>
      <x:c r="C173" s="7" t="str">
        <x:v>REA-T-B1-CS-07</x:v>
      </x:c>
      <x:c r="D173" s="7" t="str">
        <x:v>REA-T-B1</x:v>
      </x:c>
      <x:c r="E173" s="7" t="str">
        <x:v>PTC-B</x:v>
      </x:c>
      <x:c r="F173" s="7" t="str">
        <x:v>BL-X</x:v>
      </x:c>
      <x:c r="G173" s="7" t="str">
        <x:v>CS-07</x:v>
      </x:c>
      <x:c r="H173" s="10" t="str">
        <x:v>visual plus section-specific volumetric, leak or geometric method</x:v>
      </x:c>
      <x:c r="I173" s="10" t="str"/>
      <x:c r="J173" s="10" t="str"/>
      <x:c r="K173" s="7" t="str"/>
      <x:c r="L173" s="7" t="str">
        <x:f>IF(K173="","OPEN",IF(OR(I173="",J173=""),"FAIL","PASS"))</x:f>
        <x:v>OPEN</x:v>
      </x:c>
    </x:row>
    <x:row r="174" ht="40" customHeight="1">
      <x:c r="B174" s="7" t="str">
        <x:v>NDE-REA-T-B1-CS-08</x:v>
      </x:c>
      <x:c r="C174" s="7" t="str">
        <x:v>REA-T-B1-CS-08</x:v>
      </x:c>
      <x:c r="D174" s="7" t="str">
        <x:v>REA-T-B1</x:v>
      </x:c>
      <x:c r="E174" s="7" t="str">
        <x:v>PTC-B</x:v>
      </x:c>
      <x:c r="F174" s="7" t="str">
        <x:v>BL-X</x:v>
      </x:c>
      <x:c r="G174" s="7" t="str">
        <x:v>CS-08</x:v>
      </x:c>
      <x:c r="H174" s="10" t="str">
        <x:v>visual plus section-specific volumetric, leak or geometric method</x:v>
      </x:c>
      <x:c r="I174" s="10" t="str"/>
      <x:c r="J174" s="10" t="str"/>
      <x:c r="K174" s="7" t="str"/>
      <x:c r="L174" s="7" t="str">
        <x:f>IF(K174="","OPEN",IF(OR(I174="",J174=""),"FAIL","PASS"))</x:f>
        <x:v>OPEN</x:v>
      </x:c>
    </x:row>
    <x:row r="175" ht="40" customHeight="1">
      <x:c r="B175" s="7" t="str">
        <x:v>NDE-REA-T-B1-CS-09</x:v>
      </x:c>
      <x:c r="C175" s="7" t="str">
        <x:v>REA-T-B1-CS-09</x:v>
      </x:c>
      <x:c r="D175" s="7" t="str">
        <x:v>REA-T-B1</x:v>
      </x:c>
      <x:c r="E175" s="7" t="str">
        <x:v>PTC-B</x:v>
      </x:c>
      <x:c r="F175" s="7" t="str">
        <x:v>BL-X</x:v>
      </x:c>
      <x:c r="G175" s="7" t="str">
        <x:v>CS-09</x:v>
      </x:c>
      <x:c r="H175" s="10" t="str">
        <x:v>visual plus section-specific volumetric, leak or geometric method</x:v>
      </x:c>
      <x:c r="I175" s="10" t="str"/>
      <x:c r="J175" s="10" t="str"/>
      <x:c r="K175" s="7" t="str"/>
      <x:c r="L175" s="7" t="str">
        <x:f>IF(K175="","OPEN",IF(OR(I175="",J175=""),"FAIL","PASS"))</x:f>
        <x:v>OPEN</x:v>
      </x:c>
    </x:row>
    <x:row r="176" ht="40" customHeight="1">
      <x:c r="B176" s="7" t="str">
        <x:v>NDE-REA-T-B1-CS-10</x:v>
      </x:c>
      <x:c r="C176" s="7" t="str">
        <x:v>REA-T-B1-CS-10</x:v>
      </x:c>
      <x:c r="D176" s="7" t="str">
        <x:v>REA-T-B1</x:v>
      </x:c>
      <x:c r="E176" s="7" t="str">
        <x:v>PTC-B</x:v>
      </x:c>
      <x:c r="F176" s="7" t="str">
        <x:v>BL-X</x:v>
      </x:c>
      <x:c r="G176" s="7" t="str">
        <x:v>CS-10</x:v>
      </x:c>
      <x:c r="H176" s="10" t="str">
        <x:v>visual plus section-specific volumetric, leak or geometric method</x:v>
      </x:c>
      <x:c r="I176" s="10" t="str"/>
      <x:c r="J176" s="10" t="str"/>
      <x:c r="K176" s="7" t="str"/>
      <x:c r="L176" s="7" t="str">
        <x:f>IF(K176="","OPEN",IF(OR(I176="",J176=""),"FAIL","PASS"))</x:f>
        <x:v>OPEN</x:v>
      </x:c>
    </x:row>
    <x:row r="177" ht="40" customHeight="1">
      <x:c r="B177" s="7" t="str">
        <x:v>NDE-REA-T-B1-CS-11</x:v>
      </x:c>
      <x:c r="C177" s="7" t="str">
        <x:v>REA-T-B1-CS-11</x:v>
      </x:c>
      <x:c r="D177" s="7" t="str">
        <x:v>REA-T-B1</x:v>
      </x:c>
      <x:c r="E177" s="7" t="str">
        <x:v>PTC-B</x:v>
      </x:c>
      <x:c r="F177" s="7" t="str">
        <x:v>BL-X</x:v>
      </x:c>
      <x:c r="G177" s="7" t="str">
        <x:v>CS-11</x:v>
      </x:c>
      <x:c r="H177" s="10" t="str">
        <x:v>visual plus section-specific volumetric, leak or geometric method</x:v>
      </x:c>
      <x:c r="I177" s="10" t="str"/>
      <x:c r="J177" s="10" t="str"/>
      <x:c r="K177" s="7" t="str"/>
      <x:c r="L177" s="7" t="str">
        <x:f>IF(K177="","OPEN",IF(OR(I177="",J177=""),"FAIL","PASS"))</x:f>
        <x:v>OPEN</x:v>
      </x:c>
    </x:row>
    <x:row r="178" ht="40" customHeight="1">
      <x:c r="B178" s="7" t="str">
        <x:v>NDE-REA-T-B1-CS-12</x:v>
      </x:c>
      <x:c r="C178" s="7" t="str">
        <x:v>REA-T-B1-CS-12</x:v>
      </x:c>
      <x:c r="D178" s="7" t="str">
        <x:v>REA-T-B1</x:v>
      </x:c>
      <x:c r="E178" s="7" t="str">
        <x:v>PTC-B</x:v>
      </x:c>
      <x:c r="F178" s="7" t="str">
        <x:v>BL-X</x:v>
      </x:c>
      <x:c r="G178" s="7" t="str">
        <x:v>CS-12</x:v>
      </x:c>
      <x:c r="H178" s="10" t="str">
        <x:v>visual plus section-specific volumetric, leak or geometric method</x:v>
      </x:c>
      <x:c r="I178" s="10" t="str"/>
      <x:c r="J178" s="10" t="str"/>
      <x:c r="K178" s="7" t="str"/>
      <x:c r="L178" s="7" t="str">
        <x:f>IF(K178="","OPEN",IF(OR(I178="",J178=""),"FAIL","PASS"))</x:f>
        <x:v>OPEN</x:v>
      </x:c>
    </x:row>
    <x:row r="179" ht="40" customHeight="1">
      <x:c r="B179" s="7" t="str">
        <x:v>NDE-REA-T-B1-CS-13</x:v>
      </x:c>
      <x:c r="C179" s="7" t="str">
        <x:v>REA-T-B1-CS-13</x:v>
      </x:c>
      <x:c r="D179" s="7" t="str">
        <x:v>REA-T-B1</x:v>
      </x:c>
      <x:c r="E179" s="7" t="str">
        <x:v>PTC-B</x:v>
      </x:c>
      <x:c r="F179" s="7" t="str">
        <x:v>BL-X</x:v>
      </x:c>
      <x:c r="G179" s="7" t="str">
        <x:v>CS-13</x:v>
      </x:c>
      <x:c r="H179" s="10" t="str">
        <x:v>visual plus section-specific volumetric, leak or geometric method</x:v>
      </x:c>
      <x:c r="I179" s="10" t="str"/>
      <x:c r="J179" s="10" t="str"/>
      <x:c r="K179" s="7" t="str"/>
      <x:c r="L179" s="7" t="str">
        <x:f>IF(K179="","OPEN",IF(OR(I179="",J179=""),"FAIL","PASS"))</x:f>
        <x:v>OPEN</x:v>
      </x:c>
    </x:row>
    <x:row r="180" ht="40" customHeight="1">
      <x:c r="B180" s="7" t="str">
        <x:v>NDE-REA-T-B1-CS-14</x:v>
      </x:c>
      <x:c r="C180" s="7" t="str">
        <x:v>REA-T-B1-CS-14</x:v>
      </x:c>
      <x:c r="D180" s="7" t="str">
        <x:v>REA-T-B1</x:v>
      </x:c>
      <x:c r="E180" s="7" t="str">
        <x:v>PTC-B</x:v>
      </x:c>
      <x:c r="F180" s="7" t="str">
        <x:v>BL-X</x:v>
      </x:c>
      <x:c r="G180" s="7" t="str">
        <x:v>CS-14</x:v>
      </x:c>
      <x:c r="H180" s="10" t="str">
        <x:v>visual plus section-specific volumetric, leak or geometric method</x:v>
      </x:c>
      <x:c r="I180" s="10" t="str"/>
      <x:c r="J180" s="10" t="str"/>
      <x:c r="K180" s="7" t="str"/>
      <x:c r="L180" s="7" t="str">
        <x:f>IF(K180="","OPEN",IF(OR(I180="",J180=""),"FAIL","PASS"))</x:f>
        <x:v>OPEN</x:v>
      </x:c>
    </x:row>
    <x:row r="181" ht="40" customHeight="1">
      <x:c r="B181" s="7" t="str">
        <x:v>NDE-REA-T-B1-CS-15</x:v>
      </x:c>
      <x:c r="C181" s="7" t="str">
        <x:v>REA-T-B1-CS-15</x:v>
      </x:c>
      <x:c r="D181" s="7" t="str">
        <x:v>REA-T-B1</x:v>
      </x:c>
      <x:c r="E181" s="7" t="str">
        <x:v>PTC-B</x:v>
      </x:c>
      <x:c r="F181" s="7" t="str">
        <x:v>BL-X</x:v>
      </x:c>
      <x:c r="G181" s="7" t="str">
        <x:v>CS-15</x:v>
      </x:c>
      <x:c r="H181" s="10" t="str">
        <x:v>visual plus section-specific volumetric, leak or geometric method</x:v>
      </x:c>
      <x:c r="I181" s="10" t="str"/>
      <x:c r="J181" s="10" t="str"/>
      <x:c r="K181" s="7" t="str"/>
      <x:c r="L181" s="7" t="str">
        <x:f>IF(K181="","OPEN",IF(OR(I181="",J181=""),"FAIL","PASS"))</x:f>
        <x:v>OPEN</x:v>
      </x:c>
    </x:row>
    <x:row r="182" ht="40" customHeight="1">
      <x:c r="B182" s="7" t="str">
        <x:v>NDE-REA-T-B1-CS-16</x:v>
      </x:c>
      <x:c r="C182" s="7" t="str">
        <x:v>REA-T-B1-CS-16</x:v>
      </x:c>
      <x:c r="D182" s="7" t="str">
        <x:v>REA-T-B1</x:v>
      </x:c>
      <x:c r="E182" s="7" t="str">
        <x:v>PTC-B</x:v>
      </x:c>
      <x:c r="F182" s="7" t="str">
        <x:v>BL-X</x:v>
      </x:c>
      <x:c r="G182" s="7" t="str">
        <x:v>CS-16</x:v>
      </x:c>
      <x:c r="H182" s="10" t="str">
        <x:v>visual plus section-specific volumetric, leak or geometric method</x:v>
      </x:c>
      <x:c r="I182" s="10" t="str"/>
      <x:c r="J182" s="10" t="str"/>
      <x:c r="K182" s="7" t="str"/>
      <x:c r="L182" s="7" t="str">
        <x:f>IF(K182="","OPEN",IF(OR(I182="",J182=""),"FAIL","PASS"))</x:f>
        <x:v>OPEN</x:v>
      </x:c>
    </x:row>
    <x:row r="183" ht="40" customHeight="1">
      <x:c r="B183" s="7" t="str">
        <x:v>NDE-REA-T-B1-CS-17</x:v>
      </x:c>
      <x:c r="C183" s="7" t="str">
        <x:v>REA-T-B1-CS-17</x:v>
      </x:c>
      <x:c r="D183" s="7" t="str">
        <x:v>REA-T-B1</x:v>
      </x:c>
      <x:c r="E183" s="7" t="str">
        <x:v>PTC-B</x:v>
      </x:c>
      <x:c r="F183" s="7" t="str">
        <x:v>BL-X</x:v>
      </x:c>
      <x:c r="G183" s="7" t="str">
        <x:v>CS-17</x:v>
      </x:c>
      <x:c r="H183" s="10" t="str">
        <x:v>visual plus section-specific volumetric, leak or geometric method</x:v>
      </x:c>
      <x:c r="I183" s="10" t="str"/>
      <x:c r="J183" s="10" t="str"/>
      <x:c r="K183" s="7" t="str"/>
      <x:c r="L183" s="7" t="str">
        <x:f>IF(K183="","OPEN",IF(OR(I183="",J183=""),"FAIL","PASS"))</x:f>
        <x:v>OPEN</x:v>
      </x:c>
    </x:row>
    <x:row r="184" ht="40" customHeight="1">
      <x:c r="B184" s="7" t="str">
        <x:v>NDE-REA-T-B1-CS-18</x:v>
      </x:c>
      <x:c r="C184" s="7" t="str">
        <x:v>REA-T-B1-CS-18</x:v>
      </x:c>
      <x:c r="D184" s="7" t="str">
        <x:v>REA-T-B1</x:v>
      </x:c>
      <x:c r="E184" s="7" t="str">
        <x:v>PTC-B</x:v>
      </x:c>
      <x:c r="F184" s="7" t="str">
        <x:v>BL-X</x:v>
      </x:c>
      <x:c r="G184" s="7" t="str">
        <x:v>CS-18</x:v>
      </x:c>
      <x:c r="H184" s="10" t="str">
        <x:v>visual plus section-specific volumetric, leak or geometric method</x:v>
      </x:c>
      <x:c r="I184" s="10" t="str"/>
      <x:c r="J184" s="10" t="str"/>
      <x:c r="K184" s="7" t="str"/>
      <x:c r="L184" s="7" t="str">
        <x:f>IF(K184="","OPEN",IF(OR(I184="",J184=""),"FAIL","PASS"))</x:f>
        <x:v>OPEN</x:v>
      </x:c>
    </x:row>
    <x:row r="185" ht="40" customHeight="1">
      <x:c r="B185" s="7" t="str">
        <x:v>NDE-REA-T-B1-CS-19</x:v>
      </x:c>
      <x:c r="C185" s="7" t="str">
        <x:v>REA-T-B1-CS-19</x:v>
      </x:c>
      <x:c r="D185" s="7" t="str">
        <x:v>REA-T-B1</x:v>
      </x:c>
      <x:c r="E185" s="7" t="str">
        <x:v>PTC-B</x:v>
      </x:c>
      <x:c r="F185" s="7" t="str">
        <x:v>BL-X</x:v>
      </x:c>
      <x:c r="G185" s="7" t="str">
        <x:v>CS-19</x:v>
      </x:c>
      <x:c r="H185" s="10" t="str">
        <x:v>visual plus section-specific volumetric, leak or geometric method</x:v>
      </x:c>
      <x:c r="I185" s="10" t="str"/>
      <x:c r="J185" s="10" t="str"/>
      <x:c r="K185" s="7" t="str"/>
      <x:c r="L185" s="7" t="str">
        <x:f>IF(K185="","OPEN",IF(OR(I185="",J185=""),"FAIL","PASS"))</x:f>
        <x:v>OPEN</x:v>
      </x:c>
    </x:row>
    <x:row r="186" ht="40" customHeight="1">
      <x:c r="B186" s="7" t="str">
        <x:v>NDE-REA-T-B1-CS-20</x:v>
      </x:c>
      <x:c r="C186" s="7" t="str">
        <x:v>REA-T-B1-CS-20</x:v>
      </x:c>
      <x:c r="D186" s="7" t="str">
        <x:v>REA-T-B1</x:v>
      </x:c>
      <x:c r="E186" s="7" t="str">
        <x:v>PTC-B</x:v>
      </x:c>
      <x:c r="F186" s="7" t="str">
        <x:v>BL-X</x:v>
      </x:c>
      <x:c r="G186" s="7" t="str">
        <x:v>CS-20</x:v>
      </x:c>
      <x:c r="H186" s="10" t="str">
        <x:v>visual plus section-specific volumetric, leak or geometric method</x:v>
      </x:c>
      <x:c r="I186" s="10" t="str"/>
      <x:c r="J186" s="10" t="str"/>
      <x:c r="K186" s="7" t="str"/>
      <x:c r="L186" s="7" t="str">
        <x:f>IF(K186="","OPEN",IF(OR(I186="",J186=""),"FAIL","PASS"))</x:f>
        <x:v>OPEN</x:v>
      </x:c>
    </x:row>
    <x:row r="187" ht="40" customHeight="1">
      <x:c r="B187" s="7" t="str">
        <x:v>NDE-REA-T-B2-CS-01</x:v>
      </x:c>
      <x:c r="C187" s="7" t="str">
        <x:v>REA-T-B2-CS-01</x:v>
      </x:c>
      <x:c r="D187" s="7" t="str">
        <x:v>REA-T-B2</x:v>
      </x:c>
      <x:c r="E187" s="7" t="str">
        <x:v>PTC-B</x:v>
      </x:c>
      <x:c r="F187" s="7" t="str">
        <x:v>BL-Y</x:v>
      </x:c>
      <x:c r="G187" s="7" t="str">
        <x:v>CS-01</x:v>
      </x:c>
      <x:c r="H187" s="10" t="str">
        <x:v>visual plus section-specific volumetric, leak or geometric method</x:v>
      </x:c>
      <x:c r="I187" s="10" t="str"/>
      <x:c r="J187" s="10" t="str"/>
      <x:c r="K187" s="7" t="str"/>
      <x:c r="L187" s="7" t="str">
        <x:f>IF(K187="","OPEN",IF(OR(I187="",J187=""),"FAIL","PASS"))</x:f>
        <x:v>OPEN</x:v>
      </x:c>
    </x:row>
    <x:row r="188" ht="40" customHeight="1">
      <x:c r="B188" s="7" t="str">
        <x:v>NDE-REA-T-B2-CS-02</x:v>
      </x:c>
      <x:c r="C188" s="7" t="str">
        <x:v>REA-T-B2-CS-02</x:v>
      </x:c>
      <x:c r="D188" s="7" t="str">
        <x:v>REA-T-B2</x:v>
      </x:c>
      <x:c r="E188" s="7" t="str">
        <x:v>PTC-B</x:v>
      </x:c>
      <x:c r="F188" s="7" t="str">
        <x:v>BL-Y</x:v>
      </x:c>
      <x:c r="G188" s="7" t="str">
        <x:v>CS-02</x:v>
      </x:c>
      <x:c r="H188" s="10" t="str">
        <x:v>visual plus section-specific volumetric, leak or geometric method</x:v>
      </x:c>
      <x:c r="I188" s="10" t="str"/>
      <x:c r="J188" s="10" t="str"/>
      <x:c r="K188" s="7" t="str"/>
      <x:c r="L188" s="7" t="str">
        <x:f>IF(K188="","OPEN",IF(OR(I188="",J188=""),"FAIL","PASS"))</x:f>
        <x:v>OPEN</x:v>
      </x:c>
    </x:row>
    <x:row r="189" ht="40" customHeight="1">
      <x:c r="B189" s="7" t="str">
        <x:v>NDE-REA-T-B2-CS-03</x:v>
      </x:c>
      <x:c r="C189" s="7" t="str">
        <x:v>REA-T-B2-CS-03</x:v>
      </x:c>
      <x:c r="D189" s="7" t="str">
        <x:v>REA-T-B2</x:v>
      </x:c>
      <x:c r="E189" s="7" t="str">
        <x:v>PTC-B</x:v>
      </x:c>
      <x:c r="F189" s="7" t="str">
        <x:v>BL-Y</x:v>
      </x:c>
      <x:c r="G189" s="7" t="str">
        <x:v>CS-03</x:v>
      </x:c>
      <x:c r="H189" s="10" t="str">
        <x:v>visual plus section-specific volumetric, leak or geometric method</x:v>
      </x:c>
      <x:c r="I189" s="10" t="str"/>
      <x:c r="J189" s="10" t="str"/>
      <x:c r="K189" s="7" t="str"/>
      <x:c r="L189" s="7" t="str">
        <x:f>IF(K189="","OPEN",IF(OR(I189="",J189=""),"FAIL","PASS"))</x:f>
        <x:v>OPEN</x:v>
      </x:c>
    </x:row>
    <x:row r="190" ht="40" customHeight="1">
      <x:c r="B190" s="7" t="str">
        <x:v>NDE-REA-T-B2-CS-04</x:v>
      </x:c>
      <x:c r="C190" s="7" t="str">
        <x:v>REA-T-B2-CS-04</x:v>
      </x:c>
      <x:c r="D190" s="7" t="str">
        <x:v>REA-T-B2</x:v>
      </x:c>
      <x:c r="E190" s="7" t="str">
        <x:v>PTC-B</x:v>
      </x:c>
      <x:c r="F190" s="7" t="str">
        <x:v>BL-Y</x:v>
      </x:c>
      <x:c r="G190" s="7" t="str">
        <x:v>CS-04</x:v>
      </x:c>
      <x:c r="H190" s="10" t="str">
        <x:v>visual plus section-specific volumetric, leak or geometric method</x:v>
      </x:c>
      <x:c r="I190" s="10" t="str"/>
      <x:c r="J190" s="10" t="str"/>
      <x:c r="K190" s="7" t="str"/>
      <x:c r="L190" s="7" t="str">
        <x:f>IF(K190="","OPEN",IF(OR(I190="",J190=""),"FAIL","PASS"))</x:f>
        <x:v>OPEN</x:v>
      </x:c>
    </x:row>
    <x:row r="191" ht="40" customHeight="1">
      <x:c r="B191" s="7" t="str">
        <x:v>NDE-REA-T-B2-CS-05</x:v>
      </x:c>
      <x:c r="C191" s="7" t="str">
        <x:v>REA-T-B2-CS-05</x:v>
      </x:c>
      <x:c r="D191" s="7" t="str">
        <x:v>REA-T-B2</x:v>
      </x:c>
      <x:c r="E191" s="7" t="str">
        <x:v>PTC-B</x:v>
      </x:c>
      <x:c r="F191" s="7" t="str">
        <x:v>BL-Y</x:v>
      </x:c>
      <x:c r="G191" s="7" t="str">
        <x:v>CS-05</x:v>
      </x:c>
      <x:c r="H191" s="10" t="str">
        <x:v>visual plus section-specific volumetric, leak or geometric method</x:v>
      </x:c>
      <x:c r="I191" s="10" t="str"/>
      <x:c r="J191" s="10" t="str"/>
      <x:c r="K191" s="7" t="str"/>
      <x:c r="L191" s="7" t="str">
        <x:f>IF(K191="","OPEN",IF(OR(I191="",J191=""),"FAIL","PASS"))</x:f>
        <x:v>OPEN</x:v>
      </x:c>
    </x:row>
    <x:row r="192" ht="40" customHeight="1">
      <x:c r="B192" s="7" t="str">
        <x:v>NDE-REA-T-B2-CS-06</x:v>
      </x:c>
      <x:c r="C192" s="7" t="str">
        <x:v>REA-T-B2-CS-06</x:v>
      </x:c>
      <x:c r="D192" s="7" t="str">
        <x:v>REA-T-B2</x:v>
      </x:c>
      <x:c r="E192" s="7" t="str">
        <x:v>PTC-B</x:v>
      </x:c>
      <x:c r="F192" s="7" t="str">
        <x:v>BL-Y</x:v>
      </x:c>
      <x:c r="G192" s="7" t="str">
        <x:v>CS-06</x:v>
      </x:c>
      <x:c r="H192" s="10" t="str">
        <x:v>visual plus section-specific volumetric, leak or geometric method</x:v>
      </x:c>
      <x:c r="I192" s="10" t="str"/>
      <x:c r="J192" s="10" t="str"/>
      <x:c r="K192" s="7" t="str"/>
      <x:c r="L192" s="7" t="str">
        <x:f>IF(K192="","OPEN",IF(OR(I192="",J192=""),"FAIL","PASS"))</x:f>
        <x:v>OPEN</x:v>
      </x:c>
    </x:row>
    <x:row r="193" ht="40" customHeight="1">
      <x:c r="B193" s="7" t="str">
        <x:v>NDE-REA-T-B2-CS-07</x:v>
      </x:c>
      <x:c r="C193" s="7" t="str">
        <x:v>REA-T-B2-CS-07</x:v>
      </x:c>
      <x:c r="D193" s="7" t="str">
        <x:v>REA-T-B2</x:v>
      </x:c>
      <x:c r="E193" s="7" t="str">
        <x:v>PTC-B</x:v>
      </x:c>
      <x:c r="F193" s="7" t="str">
        <x:v>BL-Y</x:v>
      </x:c>
      <x:c r="G193" s="7" t="str">
        <x:v>CS-07</x:v>
      </x:c>
      <x:c r="H193" s="10" t="str">
        <x:v>visual plus section-specific volumetric, leak or geometric method</x:v>
      </x:c>
      <x:c r="I193" s="10" t="str"/>
      <x:c r="J193" s="10" t="str"/>
      <x:c r="K193" s="7" t="str"/>
      <x:c r="L193" s="7" t="str">
        <x:f>IF(K193="","OPEN",IF(OR(I193="",J193=""),"FAIL","PASS"))</x:f>
        <x:v>OPEN</x:v>
      </x:c>
    </x:row>
    <x:row r="194" ht="40" customHeight="1">
      <x:c r="B194" s="7" t="str">
        <x:v>NDE-REA-T-B2-CS-08</x:v>
      </x:c>
      <x:c r="C194" s="7" t="str">
        <x:v>REA-T-B2-CS-08</x:v>
      </x:c>
      <x:c r="D194" s="7" t="str">
        <x:v>REA-T-B2</x:v>
      </x:c>
      <x:c r="E194" s="7" t="str">
        <x:v>PTC-B</x:v>
      </x:c>
      <x:c r="F194" s="7" t="str">
        <x:v>BL-Y</x:v>
      </x:c>
      <x:c r="G194" s="7" t="str">
        <x:v>CS-08</x:v>
      </x:c>
      <x:c r="H194" s="10" t="str">
        <x:v>visual plus section-specific volumetric, leak or geometric method</x:v>
      </x:c>
      <x:c r="I194" s="10" t="str"/>
      <x:c r="J194" s="10" t="str"/>
      <x:c r="K194" s="7" t="str"/>
      <x:c r="L194" s="7" t="str">
        <x:f>IF(K194="","OPEN",IF(OR(I194="",J194=""),"FAIL","PASS"))</x:f>
        <x:v>OPEN</x:v>
      </x:c>
    </x:row>
    <x:row r="195" ht="40" customHeight="1">
      <x:c r="B195" s="7" t="str">
        <x:v>NDE-REA-T-B2-CS-09</x:v>
      </x:c>
      <x:c r="C195" s="7" t="str">
        <x:v>REA-T-B2-CS-09</x:v>
      </x:c>
      <x:c r="D195" s="7" t="str">
        <x:v>REA-T-B2</x:v>
      </x:c>
      <x:c r="E195" s="7" t="str">
        <x:v>PTC-B</x:v>
      </x:c>
      <x:c r="F195" s="7" t="str">
        <x:v>BL-Y</x:v>
      </x:c>
      <x:c r="G195" s="7" t="str">
        <x:v>CS-09</x:v>
      </x:c>
      <x:c r="H195" s="10" t="str">
        <x:v>visual plus section-specific volumetric, leak or geometric method</x:v>
      </x:c>
      <x:c r="I195" s="10" t="str"/>
      <x:c r="J195" s="10" t="str"/>
      <x:c r="K195" s="7" t="str"/>
      <x:c r="L195" s="7" t="str">
        <x:f>IF(K195="","OPEN",IF(OR(I195="",J195=""),"FAIL","PASS"))</x:f>
        <x:v>OPEN</x:v>
      </x:c>
    </x:row>
    <x:row r="196" ht="40" customHeight="1">
      <x:c r="B196" s="7" t="str">
        <x:v>NDE-REA-T-B2-CS-10</x:v>
      </x:c>
      <x:c r="C196" s="7" t="str">
        <x:v>REA-T-B2-CS-10</x:v>
      </x:c>
      <x:c r="D196" s="7" t="str">
        <x:v>REA-T-B2</x:v>
      </x:c>
      <x:c r="E196" s="7" t="str">
        <x:v>PTC-B</x:v>
      </x:c>
      <x:c r="F196" s="7" t="str">
        <x:v>BL-Y</x:v>
      </x:c>
      <x:c r="G196" s="7" t="str">
        <x:v>CS-10</x:v>
      </x:c>
      <x:c r="H196" s="10" t="str">
        <x:v>visual plus section-specific volumetric, leak or geometric method</x:v>
      </x:c>
      <x:c r="I196" s="10" t="str"/>
      <x:c r="J196" s="10" t="str"/>
      <x:c r="K196" s="7" t="str"/>
      <x:c r="L196" s="7" t="str">
        <x:f>IF(K196="","OPEN",IF(OR(I196="",J196=""),"FAIL","PASS"))</x:f>
        <x:v>OPEN</x:v>
      </x:c>
    </x:row>
    <x:row r="197" ht="40" customHeight="1">
      <x:c r="B197" s="7" t="str">
        <x:v>NDE-REA-T-B2-CS-11</x:v>
      </x:c>
      <x:c r="C197" s="7" t="str">
        <x:v>REA-T-B2-CS-11</x:v>
      </x:c>
      <x:c r="D197" s="7" t="str">
        <x:v>REA-T-B2</x:v>
      </x:c>
      <x:c r="E197" s="7" t="str">
        <x:v>PTC-B</x:v>
      </x:c>
      <x:c r="F197" s="7" t="str">
        <x:v>BL-Y</x:v>
      </x:c>
      <x:c r="G197" s="7" t="str">
        <x:v>CS-11</x:v>
      </x:c>
      <x:c r="H197" s="10" t="str">
        <x:v>visual plus section-specific volumetric, leak or geometric method</x:v>
      </x:c>
      <x:c r="I197" s="10" t="str"/>
      <x:c r="J197" s="10" t="str"/>
      <x:c r="K197" s="7" t="str"/>
      <x:c r="L197" s="7" t="str">
        <x:f>IF(K197="","OPEN",IF(OR(I197="",J197=""),"FAIL","PASS"))</x:f>
        <x:v>OPEN</x:v>
      </x:c>
    </x:row>
    <x:row r="198" ht="40" customHeight="1">
      <x:c r="B198" s="7" t="str">
        <x:v>NDE-REA-T-B2-CS-12</x:v>
      </x:c>
      <x:c r="C198" s="7" t="str">
        <x:v>REA-T-B2-CS-12</x:v>
      </x:c>
      <x:c r="D198" s="7" t="str">
        <x:v>REA-T-B2</x:v>
      </x:c>
      <x:c r="E198" s="7" t="str">
        <x:v>PTC-B</x:v>
      </x:c>
      <x:c r="F198" s="7" t="str">
        <x:v>BL-Y</x:v>
      </x:c>
      <x:c r="G198" s="7" t="str">
        <x:v>CS-12</x:v>
      </x:c>
      <x:c r="H198" s="10" t="str">
        <x:v>visual plus section-specific volumetric, leak or geometric method</x:v>
      </x:c>
      <x:c r="I198" s="10" t="str"/>
      <x:c r="J198" s="10" t="str"/>
      <x:c r="K198" s="7" t="str"/>
      <x:c r="L198" s="7" t="str">
        <x:f>IF(K198="","OPEN",IF(OR(I198="",J198=""),"FAIL","PASS"))</x:f>
        <x:v>OPEN</x:v>
      </x:c>
    </x:row>
    <x:row r="199" ht="40" customHeight="1">
      <x:c r="B199" s="7" t="str">
        <x:v>NDE-REA-T-B2-CS-13</x:v>
      </x:c>
      <x:c r="C199" s="7" t="str">
        <x:v>REA-T-B2-CS-13</x:v>
      </x:c>
      <x:c r="D199" s="7" t="str">
        <x:v>REA-T-B2</x:v>
      </x:c>
      <x:c r="E199" s="7" t="str">
        <x:v>PTC-B</x:v>
      </x:c>
      <x:c r="F199" s="7" t="str">
        <x:v>BL-Y</x:v>
      </x:c>
      <x:c r="G199" s="7" t="str">
        <x:v>CS-13</x:v>
      </x:c>
      <x:c r="H199" s="10" t="str">
        <x:v>visual plus section-specific volumetric, leak or geometric method</x:v>
      </x:c>
      <x:c r="I199" s="10" t="str"/>
      <x:c r="J199" s="10" t="str"/>
      <x:c r="K199" s="7" t="str"/>
      <x:c r="L199" s="7" t="str">
        <x:f>IF(K199="","OPEN",IF(OR(I199="",J199=""),"FAIL","PASS"))</x:f>
        <x:v>OPEN</x:v>
      </x:c>
    </x:row>
    <x:row r="200" ht="40" customHeight="1">
      <x:c r="B200" s="7" t="str">
        <x:v>NDE-REA-T-B2-CS-14</x:v>
      </x:c>
      <x:c r="C200" s="7" t="str">
        <x:v>REA-T-B2-CS-14</x:v>
      </x:c>
      <x:c r="D200" s="7" t="str">
        <x:v>REA-T-B2</x:v>
      </x:c>
      <x:c r="E200" s="7" t="str">
        <x:v>PTC-B</x:v>
      </x:c>
      <x:c r="F200" s="7" t="str">
        <x:v>BL-Y</x:v>
      </x:c>
      <x:c r="G200" s="7" t="str">
        <x:v>CS-14</x:v>
      </x:c>
      <x:c r="H200" s="10" t="str">
        <x:v>visual plus section-specific volumetric, leak or geometric method</x:v>
      </x:c>
      <x:c r="I200" s="10" t="str"/>
      <x:c r="J200" s="10" t="str"/>
      <x:c r="K200" s="7" t="str"/>
      <x:c r="L200" s="7" t="str">
        <x:f>IF(K200="","OPEN",IF(OR(I200="",J200=""),"FAIL","PASS"))</x:f>
        <x:v>OPEN</x:v>
      </x:c>
    </x:row>
    <x:row r="201" ht="40" customHeight="1">
      <x:c r="B201" s="7" t="str">
        <x:v>NDE-REA-T-B2-CS-15</x:v>
      </x:c>
      <x:c r="C201" s="7" t="str">
        <x:v>REA-T-B2-CS-15</x:v>
      </x:c>
      <x:c r="D201" s="7" t="str">
        <x:v>REA-T-B2</x:v>
      </x:c>
      <x:c r="E201" s="7" t="str">
        <x:v>PTC-B</x:v>
      </x:c>
      <x:c r="F201" s="7" t="str">
        <x:v>BL-Y</x:v>
      </x:c>
      <x:c r="G201" s="7" t="str">
        <x:v>CS-15</x:v>
      </x:c>
      <x:c r="H201" s="10" t="str">
        <x:v>visual plus section-specific volumetric, leak or geometric method</x:v>
      </x:c>
      <x:c r="I201" s="10" t="str"/>
      <x:c r="J201" s="10" t="str"/>
      <x:c r="K201" s="7" t="str"/>
      <x:c r="L201" s="7" t="str">
        <x:f>IF(K201="","OPEN",IF(OR(I201="",J201=""),"FAIL","PASS"))</x:f>
        <x:v>OPEN</x:v>
      </x:c>
    </x:row>
    <x:row r="202" ht="40" customHeight="1">
      <x:c r="B202" s="7" t="str">
        <x:v>NDE-REA-T-B2-CS-16</x:v>
      </x:c>
      <x:c r="C202" s="7" t="str">
        <x:v>REA-T-B2-CS-16</x:v>
      </x:c>
      <x:c r="D202" s="7" t="str">
        <x:v>REA-T-B2</x:v>
      </x:c>
      <x:c r="E202" s="7" t="str">
        <x:v>PTC-B</x:v>
      </x:c>
      <x:c r="F202" s="7" t="str">
        <x:v>BL-Y</x:v>
      </x:c>
      <x:c r="G202" s="7" t="str">
        <x:v>CS-16</x:v>
      </x:c>
      <x:c r="H202" s="10" t="str">
        <x:v>visual plus section-specific volumetric, leak or geometric method</x:v>
      </x:c>
      <x:c r="I202" s="10" t="str"/>
      <x:c r="J202" s="10" t="str"/>
      <x:c r="K202" s="7" t="str"/>
      <x:c r="L202" s="7" t="str">
        <x:f>IF(K202="","OPEN",IF(OR(I202="",J202=""),"FAIL","PASS"))</x:f>
        <x:v>OPEN</x:v>
      </x:c>
    </x:row>
    <x:row r="203" ht="40" customHeight="1">
      <x:c r="B203" s="7" t="str">
        <x:v>NDE-REA-T-B2-CS-17</x:v>
      </x:c>
      <x:c r="C203" s="7" t="str">
        <x:v>REA-T-B2-CS-17</x:v>
      </x:c>
      <x:c r="D203" s="7" t="str">
        <x:v>REA-T-B2</x:v>
      </x:c>
      <x:c r="E203" s="7" t="str">
        <x:v>PTC-B</x:v>
      </x:c>
      <x:c r="F203" s="7" t="str">
        <x:v>BL-Y</x:v>
      </x:c>
      <x:c r="G203" s="7" t="str">
        <x:v>CS-17</x:v>
      </x:c>
      <x:c r="H203" s="10" t="str">
        <x:v>visual plus section-specific volumetric, leak or geometric method</x:v>
      </x:c>
      <x:c r="I203" s="10" t="str"/>
      <x:c r="J203" s="10" t="str"/>
      <x:c r="K203" s="7" t="str"/>
      <x:c r="L203" s="7" t="str">
        <x:f>IF(K203="","OPEN",IF(OR(I203="",J203=""),"FAIL","PASS"))</x:f>
        <x:v>OPEN</x:v>
      </x:c>
    </x:row>
    <x:row r="204" ht="40" customHeight="1">
      <x:c r="B204" s="7" t="str">
        <x:v>NDE-REA-T-B2-CS-18</x:v>
      </x:c>
      <x:c r="C204" s="7" t="str">
        <x:v>REA-T-B2-CS-18</x:v>
      </x:c>
      <x:c r="D204" s="7" t="str">
        <x:v>REA-T-B2</x:v>
      </x:c>
      <x:c r="E204" s="7" t="str">
        <x:v>PTC-B</x:v>
      </x:c>
      <x:c r="F204" s="7" t="str">
        <x:v>BL-Y</x:v>
      </x:c>
      <x:c r="G204" s="7" t="str">
        <x:v>CS-18</x:v>
      </x:c>
      <x:c r="H204" s="10" t="str">
        <x:v>visual plus section-specific volumetric, leak or geometric method</x:v>
      </x:c>
      <x:c r="I204" s="10" t="str"/>
      <x:c r="J204" s="10" t="str"/>
      <x:c r="K204" s="7" t="str"/>
      <x:c r="L204" s="7" t="str">
        <x:f>IF(K204="","OPEN",IF(OR(I204="",J204=""),"FAIL","PASS"))</x:f>
        <x:v>OPEN</x:v>
      </x:c>
    </x:row>
    <x:row r="205" ht="40" customHeight="1">
      <x:c r="B205" s="7" t="str">
        <x:v>NDE-REA-T-B2-CS-19</x:v>
      </x:c>
      <x:c r="C205" s="7" t="str">
        <x:v>REA-T-B2-CS-19</x:v>
      </x:c>
      <x:c r="D205" s="7" t="str">
        <x:v>REA-T-B2</x:v>
      </x:c>
      <x:c r="E205" s="7" t="str">
        <x:v>PTC-B</x:v>
      </x:c>
      <x:c r="F205" s="7" t="str">
        <x:v>BL-Y</x:v>
      </x:c>
      <x:c r="G205" s="7" t="str">
        <x:v>CS-19</x:v>
      </x:c>
      <x:c r="H205" s="10" t="str">
        <x:v>visual plus section-specific volumetric, leak or geometric method</x:v>
      </x:c>
      <x:c r="I205" s="10" t="str"/>
      <x:c r="J205" s="10" t="str"/>
      <x:c r="K205" s="7" t="str"/>
      <x:c r="L205" s="7" t="str">
        <x:f>IF(K205="","OPEN",IF(OR(I205="",J205=""),"FAIL","PASS"))</x:f>
        <x:v>OPEN</x:v>
      </x:c>
    </x:row>
    <x:row r="206" ht="40" customHeight="1">
      <x:c r="B206" s="7" t="str">
        <x:v>NDE-REA-T-B2-CS-20</x:v>
      </x:c>
      <x:c r="C206" s="7" t="str">
        <x:v>REA-T-B2-CS-20</x:v>
      </x:c>
      <x:c r="D206" s="7" t="str">
        <x:v>REA-T-B2</x:v>
      </x:c>
      <x:c r="E206" s="7" t="str">
        <x:v>PTC-B</x:v>
      </x:c>
      <x:c r="F206" s="7" t="str">
        <x:v>BL-Y</x:v>
      </x:c>
      <x:c r="G206" s="7" t="str">
        <x:v>CS-20</x:v>
      </x:c>
      <x:c r="H206" s="10" t="str">
        <x:v>visual plus section-specific volumetric, leak or geometric method</x:v>
      </x:c>
      <x:c r="I206" s="10" t="str"/>
      <x:c r="J206" s="10" t="str"/>
      <x:c r="K206" s="7" t="str"/>
      <x:c r="L206" s="7" t="str">
        <x:f>IF(K206="","OPEN",IF(OR(I206="",J206=""),"FAIL","PASS"))</x:f>
        <x:v>OPEN</x:v>
      </x:c>
    </x:row>
    <x:row r="207" ht="40" customHeight="1">
      <x:c r="B207" s="7" t="str">
        <x:v>NDE-REA-T-C1-CS-01</x:v>
      </x:c>
      <x:c r="C207" s="7" t="str">
        <x:v>REA-T-C1-CS-01</x:v>
      </x:c>
      <x:c r="D207" s="7" t="str">
        <x:v>REA-T-C1</x:v>
      </x:c>
      <x:c r="E207" s="7" t="str">
        <x:v>PTC-C</x:v>
      </x:c>
      <x:c r="F207" s="7" t="str">
        <x:v>BL-X</x:v>
      </x:c>
      <x:c r="G207" s="7" t="str">
        <x:v>CS-01</x:v>
      </x:c>
      <x:c r="H207" s="10" t="str">
        <x:v>visual plus section-specific volumetric, leak or geometric method</x:v>
      </x:c>
      <x:c r="I207" s="10" t="str"/>
      <x:c r="J207" s="10" t="str"/>
      <x:c r="K207" s="7" t="str"/>
      <x:c r="L207" s="7" t="str">
        <x:f>IF(K207="","OPEN",IF(OR(I207="",J207=""),"FAIL","PASS"))</x:f>
        <x:v>OPEN</x:v>
      </x:c>
    </x:row>
    <x:row r="208" ht="40" customHeight="1">
      <x:c r="B208" s="7" t="str">
        <x:v>NDE-REA-T-C1-CS-02</x:v>
      </x:c>
      <x:c r="C208" s="7" t="str">
        <x:v>REA-T-C1-CS-02</x:v>
      </x:c>
      <x:c r="D208" s="7" t="str">
        <x:v>REA-T-C1</x:v>
      </x:c>
      <x:c r="E208" s="7" t="str">
        <x:v>PTC-C</x:v>
      </x:c>
      <x:c r="F208" s="7" t="str">
        <x:v>BL-X</x:v>
      </x:c>
      <x:c r="G208" s="7" t="str">
        <x:v>CS-02</x:v>
      </x:c>
      <x:c r="H208" s="10" t="str">
        <x:v>visual plus section-specific volumetric, leak or geometric method</x:v>
      </x:c>
      <x:c r="I208" s="10" t="str"/>
      <x:c r="J208" s="10" t="str"/>
      <x:c r="K208" s="7" t="str"/>
      <x:c r="L208" s="7" t="str">
        <x:f>IF(K208="","OPEN",IF(OR(I208="",J208=""),"FAIL","PASS"))</x:f>
        <x:v>OPEN</x:v>
      </x:c>
    </x:row>
    <x:row r="209" ht="40" customHeight="1">
      <x:c r="B209" s="7" t="str">
        <x:v>NDE-REA-T-C1-CS-03</x:v>
      </x:c>
      <x:c r="C209" s="7" t="str">
        <x:v>REA-T-C1-CS-03</x:v>
      </x:c>
      <x:c r="D209" s="7" t="str">
        <x:v>REA-T-C1</x:v>
      </x:c>
      <x:c r="E209" s="7" t="str">
        <x:v>PTC-C</x:v>
      </x:c>
      <x:c r="F209" s="7" t="str">
        <x:v>BL-X</x:v>
      </x:c>
      <x:c r="G209" s="7" t="str">
        <x:v>CS-03</x:v>
      </x:c>
      <x:c r="H209" s="10" t="str">
        <x:v>visual plus section-specific volumetric, leak or geometric method</x:v>
      </x:c>
      <x:c r="I209" s="10" t="str"/>
      <x:c r="J209" s="10" t="str"/>
      <x:c r="K209" s="7" t="str"/>
      <x:c r="L209" s="7" t="str">
        <x:f>IF(K209="","OPEN",IF(OR(I209="",J209=""),"FAIL","PASS"))</x:f>
        <x:v>OPEN</x:v>
      </x:c>
    </x:row>
    <x:row r="210" ht="40" customHeight="1">
      <x:c r="B210" s="7" t="str">
        <x:v>NDE-REA-T-C1-CS-04</x:v>
      </x:c>
      <x:c r="C210" s="7" t="str">
        <x:v>REA-T-C1-CS-04</x:v>
      </x:c>
      <x:c r="D210" s="7" t="str">
        <x:v>REA-T-C1</x:v>
      </x:c>
      <x:c r="E210" s="7" t="str">
        <x:v>PTC-C</x:v>
      </x:c>
      <x:c r="F210" s="7" t="str">
        <x:v>BL-X</x:v>
      </x:c>
      <x:c r="G210" s="7" t="str">
        <x:v>CS-04</x:v>
      </x:c>
      <x:c r="H210" s="10" t="str">
        <x:v>visual plus section-specific volumetric, leak or geometric method</x:v>
      </x:c>
      <x:c r="I210" s="10" t="str"/>
      <x:c r="J210" s="10" t="str"/>
      <x:c r="K210" s="7" t="str"/>
      <x:c r="L210" s="7" t="str">
        <x:f>IF(K210="","OPEN",IF(OR(I210="",J210=""),"FAIL","PASS"))</x:f>
        <x:v>OPEN</x:v>
      </x:c>
    </x:row>
    <x:row r="211" ht="40" customHeight="1">
      <x:c r="B211" s="7" t="str">
        <x:v>NDE-REA-T-C1-CS-05</x:v>
      </x:c>
      <x:c r="C211" s="7" t="str">
        <x:v>REA-T-C1-CS-05</x:v>
      </x:c>
      <x:c r="D211" s="7" t="str">
        <x:v>REA-T-C1</x:v>
      </x:c>
      <x:c r="E211" s="7" t="str">
        <x:v>PTC-C</x:v>
      </x:c>
      <x:c r="F211" s="7" t="str">
        <x:v>BL-X</x:v>
      </x:c>
      <x:c r="G211" s="7" t="str">
        <x:v>CS-05</x:v>
      </x:c>
      <x:c r="H211" s="10" t="str">
        <x:v>visual plus section-specific volumetric, leak or geometric method</x:v>
      </x:c>
      <x:c r="I211" s="10" t="str"/>
      <x:c r="J211" s="10" t="str"/>
      <x:c r="K211" s="7" t="str"/>
      <x:c r="L211" s="7" t="str">
        <x:f>IF(K211="","OPEN",IF(OR(I211="",J211=""),"FAIL","PASS"))</x:f>
        <x:v>OPEN</x:v>
      </x:c>
    </x:row>
    <x:row r="212" ht="40" customHeight="1">
      <x:c r="B212" s="7" t="str">
        <x:v>NDE-REA-T-C1-CS-06</x:v>
      </x:c>
      <x:c r="C212" s="7" t="str">
        <x:v>REA-T-C1-CS-06</x:v>
      </x:c>
      <x:c r="D212" s="7" t="str">
        <x:v>REA-T-C1</x:v>
      </x:c>
      <x:c r="E212" s="7" t="str">
        <x:v>PTC-C</x:v>
      </x:c>
      <x:c r="F212" s="7" t="str">
        <x:v>BL-X</x:v>
      </x:c>
      <x:c r="G212" s="7" t="str">
        <x:v>CS-06</x:v>
      </x:c>
      <x:c r="H212" s="10" t="str">
        <x:v>visual plus section-specific volumetric, leak or geometric method</x:v>
      </x:c>
      <x:c r="I212" s="10" t="str"/>
      <x:c r="J212" s="10" t="str"/>
      <x:c r="K212" s="7" t="str"/>
      <x:c r="L212" s="7" t="str">
        <x:f>IF(K212="","OPEN",IF(OR(I212="",J212=""),"FAIL","PASS"))</x:f>
        <x:v>OPEN</x:v>
      </x:c>
    </x:row>
    <x:row r="213" ht="40" customHeight="1">
      <x:c r="B213" s="7" t="str">
        <x:v>NDE-REA-T-C1-CS-07</x:v>
      </x:c>
      <x:c r="C213" s="7" t="str">
        <x:v>REA-T-C1-CS-07</x:v>
      </x:c>
      <x:c r="D213" s="7" t="str">
        <x:v>REA-T-C1</x:v>
      </x:c>
      <x:c r="E213" s="7" t="str">
        <x:v>PTC-C</x:v>
      </x:c>
      <x:c r="F213" s="7" t="str">
        <x:v>BL-X</x:v>
      </x:c>
      <x:c r="G213" s="7" t="str">
        <x:v>CS-07</x:v>
      </x:c>
      <x:c r="H213" s="10" t="str">
        <x:v>visual plus section-specific volumetric, leak or geometric method</x:v>
      </x:c>
      <x:c r="I213" s="10" t="str"/>
      <x:c r="J213" s="10" t="str"/>
      <x:c r="K213" s="7" t="str"/>
      <x:c r="L213" s="7" t="str">
        <x:f>IF(K213="","OPEN",IF(OR(I213="",J213=""),"FAIL","PASS"))</x:f>
        <x:v>OPEN</x:v>
      </x:c>
    </x:row>
    <x:row r="214" ht="40" customHeight="1">
      <x:c r="B214" s="7" t="str">
        <x:v>NDE-REA-T-C1-CS-08</x:v>
      </x:c>
      <x:c r="C214" s="7" t="str">
        <x:v>REA-T-C1-CS-08</x:v>
      </x:c>
      <x:c r="D214" s="7" t="str">
        <x:v>REA-T-C1</x:v>
      </x:c>
      <x:c r="E214" s="7" t="str">
        <x:v>PTC-C</x:v>
      </x:c>
      <x:c r="F214" s="7" t="str">
        <x:v>BL-X</x:v>
      </x:c>
      <x:c r="G214" s="7" t="str">
        <x:v>CS-08</x:v>
      </x:c>
      <x:c r="H214" s="10" t="str">
        <x:v>visual plus section-specific volumetric, leak or geometric method</x:v>
      </x:c>
      <x:c r="I214" s="10" t="str"/>
      <x:c r="J214" s="10" t="str"/>
      <x:c r="K214" s="7" t="str"/>
      <x:c r="L214" s="7" t="str">
        <x:f>IF(K214="","OPEN",IF(OR(I214="",J214=""),"FAIL","PASS"))</x:f>
        <x:v>OPEN</x:v>
      </x:c>
    </x:row>
    <x:row r="215" ht="40" customHeight="1">
      <x:c r="B215" s="7" t="str">
        <x:v>NDE-REA-T-C1-CS-09</x:v>
      </x:c>
      <x:c r="C215" s="7" t="str">
        <x:v>REA-T-C1-CS-09</x:v>
      </x:c>
      <x:c r="D215" s="7" t="str">
        <x:v>REA-T-C1</x:v>
      </x:c>
      <x:c r="E215" s="7" t="str">
        <x:v>PTC-C</x:v>
      </x:c>
      <x:c r="F215" s="7" t="str">
        <x:v>BL-X</x:v>
      </x:c>
      <x:c r="G215" s="7" t="str">
        <x:v>CS-09</x:v>
      </x:c>
      <x:c r="H215" s="10" t="str">
        <x:v>visual plus section-specific volumetric, leak or geometric method</x:v>
      </x:c>
      <x:c r="I215" s="10" t="str"/>
      <x:c r="J215" s="10" t="str"/>
      <x:c r="K215" s="7" t="str"/>
      <x:c r="L215" s="7" t="str">
        <x:f>IF(K215="","OPEN",IF(OR(I215="",J215=""),"FAIL","PASS"))</x:f>
        <x:v>OPEN</x:v>
      </x:c>
    </x:row>
    <x:row r="216" ht="40" customHeight="1">
      <x:c r="B216" s="7" t="str">
        <x:v>NDE-REA-T-C1-CS-10</x:v>
      </x:c>
      <x:c r="C216" s="7" t="str">
        <x:v>REA-T-C1-CS-10</x:v>
      </x:c>
      <x:c r="D216" s="7" t="str">
        <x:v>REA-T-C1</x:v>
      </x:c>
      <x:c r="E216" s="7" t="str">
        <x:v>PTC-C</x:v>
      </x:c>
      <x:c r="F216" s="7" t="str">
        <x:v>BL-X</x:v>
      </x:c>
      <x:c r="G216" s="7" t="str">
        <x:v>CS-10</x:v>
      </x:c>
      <x:c r="H216" s="10" t="str">
        <x:v>visual plus section-specific volumetric, leak or geometric method</x:v>
      </x:c>
      <x:c r="I216" s="10" t="str"/>
      <x:c r="J216" s="10" t="str"/>
      <x:c r="K216" s="7" t="str"/>
      <x:c r="L216" s="7" t="str">
        <x:f>IF(K216="","OPEN",IF(OR(I216="",J216=""),"FAIL","PASS"))</x:f>
        <x:v>OPEN</x:v>
      </x:c>
    </x:row>
    <x:row r="217" ht="40" customHeight="1">
      <x:c r="B217" s="7" t="str">
        <x:v>NDE-REA-T-C1-CS-11</x:v>
      </x:c>
      <x:c r="C217" s="7" t="str">
        <x:v>REA-T-C1-CS-11</x:v>
      </x:c>
      <x:c r="D217" s="7" t="str">
        <x:v>REA-T-C1</x:v>
      </x:c>
      <x:c r="E217" s="7" t="str">
        <x:v>PTC-C</x:v>
      </x:c>
      <x:c r="F217" s="7" t="str">
        <x:v>BL-X</x:v>
      </x:c>
      <x:c r="G217" s="7" t="str">
        <x:v>CS-11</x:v>
      </x:c>
      <x:c r="H217" s="10" t="str">
        <x:v>visual plus section-specific volumetric, leak or geometric method</x:v>
      </x:c>
      <x:c r="I217" s="10" t="str"/>
      <x:c r="J217" s="10" t="str"/>
      <x:c r="K217" s="7" t="str"/>
      <x:c r="L217" s="7" t="str">
        <x:f>IF(K217="","OPEN",IF(OR(I217="",J217=""),"FAIL","PASS"))</x:f>
        <x:v>OPEN</x:v>
      </x:c>
    </x:row>
    <x:row r="218" ht="40" customHeight="1">
      <x:c r="B218" s="7" t="str">
        <x:v>NDE-REA-T-C1-CS-12</x:v>
      </x:c>
      <x:c r="C218" s="7" t="str">
        <x:v>REA-T-C1-CS-12</x:v>
      </x:c>
      <x:c r="D218" s="7" t="str">
        <x:v>REA-T-C1</x:v>
      </x:c>
      <x:c r="E218" s="7" t="str">
        <x:v>PTC-C</x:v>
      </x:c>
      <x:c r="F218" s="7" t="str">
        <x:v>BL-X</x:v>
      </x:c>
      <x:c r="G218" s="7" t="str">
        <x:v>CS-12</x:v>
      </x:c>
      <x:c r="H218" s="10" t="str">
        <x:v>visual plus section-specific volumetric, leak or geometric method</x:v>
      </x:c>
      <x:c r="I218" s="10" t="str"/>
      <x:c r="J218" s="10" t="str"/>
      <x:c r="K218" s="7" t="str"/>
      <x:c r="L218" s="7" t="str">
        <x:f>IF(K218="","OPEN",IF(OR(I218="",J218=""),"FAIL","PASS"))</x:f>
        <x:v>OPEN</x:v>
      </x:c>
    </x:row>
    <x:row r="219" ht="40" customHeight="1">
      <x:c r="B219" s="7" t="str">
        <x:v>NDE-REA-T-C1-CS-13</x:v>
      </x:c>
      <x:c r="C219" s="7" t="str">
        <x:v>REA-T-C1-CS-13</x:v>
      </x:c>
      <x:c r="D219" s="7" t="str">
        <x:v>REA-T-C1</x:v>
      </x:c>
      <x:c r="E219" s="7" t="str">
        <x:v>PTC-C</x:v>
      </x:c>
      <x:c r="F219" s="7" t="str">
        <x:v>BL-X</x:v>
      </x:c>
      <x:c r="G219" s="7" t="str">
        <x:v>CS-13</x:v>
      </x:c>
      <x:c r="H219" s="10" t="str">
        <x:v>visual plus section-specific volumetric, leak or geometric method</x:v>
      </x:c>
      <x:c r="I219" s="10" t="str"/>
      <x:c r="J219" s="10" t="str"/>
      <x:c r="K219" s="7" t="str"/>
      <x:c r="L219" s="7" t="str">
        <x:f>IF(K219="","OPEN",IF(OR(I219="",J219=""),"FAIL","PASS"))</x:f>
        <x:v>OPEN</x:v>
      </x:c>
    </x:row>
    <x:row r="220" ht="40" customHeight="1">
      <x:c r="B220" s="7" t="str">
        <x:v>NDE-REA-T-C1-CS-14</x:v>
      </x:c>
      <x:c r="C220" s="7" t="str">
        <x:v>REA-T-C1-CS-14</x:v>
      </x:c>
      <x:c r="D220" s="7" t="str">
        <x:v>REA-T-C1</x:v>
      </x:c>
      <x:c r="E220" s="7" t="str">
        <x:v>PTC-C</x:v>
      </x:c>
      <x:c r="F220" s="7" t="str">
        <x:v>BL-X</x:v>
      </x:c>
      <x:c r="G220" s="7" t="str">
        <x:v>CS-14</x:v>
      </x:c>
      <x:c r="H220" s="10" t="str">
        <x:v>visual plus section-specific volumetric, leak or geometric method</x:v>
      </x:c>
      <x:c r="I220" s="10" t="str"/>
      <x:c r="J220" s="10" t="str"/>
      <x:c r="K220" s="7" t="str"/>
      <x:c r="L220" s="7" t="str">
        <x:f>IF(K220="","OPEN",IF(OR(I220="",J220=""),"FAIL","PASS"))</x:f>
        <x:v>OPEN</x:v>
      </x:c>
    </x:row>
    <x:row r="221" ht="40" customHeight="1">
      <x:c r="B221" s="7" t="str">
        <x:v>NDE-REA-T-C1-CS-15</x:v>
      </x:c>
      <x:c r="C221" s="7" t="str">
        <x:v>REA-T-C1-CS-15</x:v>
      </x:c>
      <x:c r="D221" s="7" t="str">
        <x:v>REA-T-C1</x:v>
      </x:c>
      <x:c r="E221" s="7" t="str">
        <x:v>PTC-C</x:v>
      </x:c>
      <x:c r="F221" s="7" t="str">
        <x:v>BL-X</x:v>
      </x:c>
      <x:c r="G221" s="7" t="str">
        <x:v>CS-15</x:v>
      </x:c>
      <x:c r="H221" s="10" t="str">
        <x:v>visual plus section-specific volumetric, leak or geometric method</x:v>
      </x:c>
      <x:c r="I221" s="10" t="str"/>
      <x:c r="J221" s="10" t="str"/>
      <x:c r="K221" s="7" t="str"/>
      <x:c r="L221" s="7" t="str">
        <x:f>IF(K221="","OPEN",IF(OR(I221="",J221=""),"FAIL","PASS"))</x:f>
        <x:v>OPEN</x:v>
      </x:c>
    </x:row>
    <x:row r="222" ht="40" customHeight="1">
      <x:c r="B222" s="7" t="str">
        <x:v>NDE-REA-T-C1-CS-16</x:v>
      </x:c>
      <x:c r="C222" s="7" t="str">
        <x:v>REA-T-C1-CS-16</x:v>
      </x:c>
      <x:c r="D222" s="7" t="str">
        <x:v>REA-T-C1</x:v>
      </x:c>
      <x:c r="E222" s="7" t="str">
        <x:v>PTC-C</x:v>
      </x:c>
      <x:c r="F222" s="7" t="str">
        <x:v>BL-X</x:v>
      </x:c>
      <x:c r="G222" s="7" t="str">
        <x:v>CS-16</x:v>
      </x:c>
      <x:c r="H222" s="10" t="str">
        <x:v>visual plus section-specific volumetric, leak or geometric method</x:v>
      </x:c>
      <x:c r="I222" s="10" t="str"/>
      <x:c r="J222" s="10" t="str"/>
      <x:c r="K222" s="7" t="str"/>
      <x:c r="L222" s="7" t="str">
        <x:f>IF(K222="","OPEN",IF(OR(I222="",J222=""),"FAIL","PASS"))</x:f>
        <x:v>OPEN</x:v>
      </x:c>
    </x:row>
    <x:row r="223" ht="40" customHeight="1">
      <x:c r="B223" s="7" t="str">
        <x:v>NDE-REA-T-C1-CS-17</x:v>
      </x:c>
      <x:c r="C223" s="7" t="str">
        <x:v>REA-T-C1-CS-17</x:v>
      </x:c>
      <x:c r="D223" s="7" t="str">
        <x:v>REA-T-C1</x:v>
      </x:c>
      <x:c r="E223" s="7" t="str">
        <x:v>PTC-C</x:v>
      </x:c>
      <x:c r="F223" s="7" t="str">
        <x:v>BL-X</x:v>
      </x:c>
      <x:c r="G223" s="7" t="str">
        <x:v>CS-17</x:v>
      </x:c>
      <x:c r="H223" s="10" t="str">
        <x:v>visual plus section-specific volumetric, leak or geometric method</x:v>
      </x:c>
      <x:c r="I223" s="10" t="str"/>
      <x:c r="J223" s="10" t="str"/>
      <x:c r="K223" s="7" t="str"/>
      <x:c r="L223" s="7" t="str">
        <x:f>IF(K223="","OPEN",IF(OR(I223="",J223=""),"FAIL","PASS"))</x:f>
        <x:v>OPEN</x:v>
      </x:c>
    </x:row>
    <x:row r="224" ht="40" customHeight="1">
      <x:c r="B224" s="7" t="str">
        <x:v>NDE-REA-T-C1-CS-18</x:v>
      </x:c>
      <x:c r="C224" s="7" t="str">
        <x:v>REA-T-C1-CS-18</x:v>
      </x:c>
      <x:c r="D224" s="7" t="str">
        <x:v>REA-T-C1</x:v>
      </x:c>
      <x:c r="E224" s="7" t="str">
        <x:v>PTC-C</x:v>
      </x:c>
      <x:c r="F224" s="7" t="str">
        <x:v>BL-X</x:v>
      </x:c>
      <x:c r="G224" s="7" t="str">
        <x:v>CS-18</x:v>
      </x:c>
      <x:c r="H224" s="10" t="str">
        <x:v>visual plus section-specific volumetric, leak or geometric method</x:v>
      </x:c>
      <x:c r="I224" s="10" t="str"/>
      <x:c r="J224" s="10" t="str"/>
      <x:c r="K224" s="7" t="str"/>
      <x:c r="L224" s="7" t="str">
        <x:f>IF(K224="","OPEN",IF(OR(I224="",J224=""),"FAIL","PASS"))</x:f>
        <x:v>OPEN</x:v>
      </x:c>
    </x:row>
    <x:row r="225" ht="40" customHeight="1">
      <x:c r="B225" s="7" t="str">
        <x:v>NDE-REA-T-C1-CS-19</x:v>
      </x:c>
      <x:c r="C225" s="7" t="str">
        <x:v>REA-T-C1-CS-19</x:v>
      </x:c>
      <x:c r="D225" s="7" t="str">
        <x:v>REA-T-C1</x:v>
      </x:c>
      <x:c r="E225" s="7" t="str">
        <x:v>PTC-C</x:v>
      </x:c>
      <x:c r="F225" s="7" t="str">
        <x:v>BL-X</x:v>
      </x:c>
      <x:c r="G225" s="7" t="str">
        <x:v>CS-19</x:v>
      </x:c>
      <x:c r="H225" s="10" t="str">
        <x:v>visual plus section-specific volumetric, leak or geometric method</x:v>
      </x:c>
      <x:c r="I225" s="10" t="str"/>
      <x:c r="J225" s="10" t="str"/>
      <x:c r="K225" s="7" t="str"/>
      <x:c r="L225" s="7" t="str">
        <x:f>IF(K225="","OPEN",IF(OR(I225="",J225=""),"FAIL","PASS"))</x:f>
        <x:v>OPEN</x:v>
      </x:c>
    </x:row>
    <x:row r="226" ht="40" customHeight="1">
      <x:c r="B226" s="7" t="str">
        <x:v>NDE-REA-T-C1-CS-20</x:v>
      </x:c>
      <x:c r="C226" s="7" t="str">
        <x:v>REA-T-C1-CS-20</x:v>
      </x:c>
      <x:c r="D226" s="7" t="str">
        <x:v>REA-T-C1</x:v>
      </x:c>
      <x:c r="E226" s="7" t="str">
        <x:v>PTC-C</x:v>
      </x:c>
      <x:c r="F226" s="7" t="str">
        <x:v>BL-X</x:v>
      </x:c>
      <x:c r="G226" s="7" t="str">
        <x:v>CS-20</x:v>
      </x:c>
      <x:c r="H226" s="10" t="str">
        <x:v>visual plus section-specific volumetric, leak or geometric method</x:v>
      </x:c>
      <x:c r="I226" s="10" t="str"/>
      <x:c r="J226" s="10" t="str"/>
      <x:c r="K226" s="7" t="str"/>
      <x:c r="L226" s="7" t="str">
        <x:f>IF(K226="","OPEN",IF(OR(I226="",J226=""),"FAIL","PASS"))</x:f>
        <x:v>OPEN</x:v>
      </x:c>
    </x:row>
    <x:row r="227" ht="40" customHeight="1">
      <x:c r="B227" s="7" t="str">
        <x:v>NDE-REA-T-C2-CS-01</x:v>
      </x:c>
      <x:c r="C227" s="7" t="str">
        <x:v>REA-T-C2-CS-01</x:v>
      </x:c>
      <x:c r="D227" s="7" t="str">
        <x:v>REA-T-C2</x:v>
      </x:c>
      <x:c r="E227" s="7" t="str">
        <x:v>PTC-C</x:v>
      </x:c>
      <x:c r="F227" s="7" t="str">
        <x:v>BL-Y</x:v>
      </x:c>
      <x:c r="G227" s="7" t="str">
        <x:v>CS-01</x:v>
      </x:c>
      <x:c r="H227" s="10" t="str">
        <x:v>visual plus section-specific volumetric, leak or geometric method</x:v>
      </x:c>
      <x:c r="I227" s="10" t="str"/>
      <x:c r="J227" s="10" t="str"/>
      <x:c r="K227" s="7" t="str"/>
      <x:c r="L227" s="7" t="str">
        <x:f>IF(K227="","OPEN",IF(OR(I227="",J227=""),"FAIL","PASS"))</x:f>
        <x:v>OPEN</x:v>
      </x:c>
    </x:row>
    <x:row r="228" ht="40" customHeight="1">
      <x:c r="B228" s="7" t="str">
        <x:v>NDE-REA-T-C2-CS-02</x:v>
      </x:c>
      <x:c r="C228" s="7" t="str">
        <x:v>REA-T-C2-CS-02</x:v>
      </x:c>
      <x:c r="D228" s="7" t="str">
        <x:v>REA-T-C2</x:v>
      </x:c>
      <x:c r="E228" s="7" t="str">
        <x:v>PTC-C</x:v>
      </x:c>
      <x:c r="F228" s="7" t="str">
        <x:v>BL-Y</x:v>
      </x:c>
      <x:c r="G228" s="7" t="str">
        <x:v>CS-02</x:v>
      </x:c>
      <x:c r="H228" s="10" t="str">
        <x:v>visual plus section-specific volumetric, leak or geometric method</x:v>
      </x:c>
      <x:c r="I228" s="10" t="str"/>
      <x:c r="J228" s="10" t="str"/>
      <x:c r="K228" s="7" t="str"/>
      <x:c r="L228" s="7" t="str">
        <x:f>IF(K228="","OPEN",IF(OR(I228="",J228=""),"FAIL","PASS"))</x:f>
        <x:v>OPEN</x:v>
      </x:c>
    </x:row>
    <x:row r="229" ht="40" customHeight="1">
      <x:c r="B229" s="7" t="str">
        <x:v>NDE-REA-T-C2-CS-03</x:v>
      </x:c>
      <x:c r="C229" s="7" t="str">
        <x:v>REA-T-C2-CS-03</x:v>
      </x:c>
      <x:c r="D229" s="7" t="str">
        <x:v>REA-T-C2</x:v>
      </x:c>
      <x:c r="E229" s="7" t="str">
        <x:v>PTC-C</x:v>
      </x:c>
      <x:c r="F229" s="7" t="str">
        <x:v>BL-Y</x:v>
      </x:c>
      <x:c r="G229" s="7" t="str">
        <x:v>CS-03</x:v>
      </x:c>
      <x:c r="H229" s="10" t="str">
        <x:v>visual plus section-specific volumetric, leak or geometric method</x:v>
      </x:c>
      <x:c r="I229" s="10" t="str"/>
      <x:c r="J229" s="10" t="str"/>
      <x:c r="K229" s="7" t="str"/>
      <x:c r="L229" s="7" t="str">
        <x:f>IF(K229="","OPEN",IF(OR(I229="",J229=""),"FAIL","PASS"))</x:f>
        <x:v>OPEN</x:v>
      </x:c>
    </x:row>
    <x:row r="230" ht="40" customHeight="1">
      <x:c r="B230" s="7" t="str">
        <x:v>NDE-REA-T-C2-CS-04</x:v>
      </x:c>
      <x:c r="C230" s="7" t="str">
        <x:v>REA-T-C2-CS-04</x:v>
      </x:c>
      <x:c r="D230" s="7" t="str">
        <x:v>REA-T-C2</x:v>
      </x:c>
      <x:c r="E230" s="7" t="str">
        <x:v>PTC-C</x:v>
      </x:c>
      <x:c r="F230" s="7" t="str">
        <x:v>BL-Y</x:v>
      </x:c>
      <x:c r="G230" s="7" t="str">
        <x:v>CS-04</x:v>
      </x:c>
      <x:c r="H230" s="10" t="str">
        <x:v>visual plus section-specific volumetric, leak or geometric method</x:v>
      </x:c>
      <x:c r="I230" s="10" t="str"/>
      <x:c r="J230" s="10" t="str"/>
      <x:c r="K230" s="7" t="str"/>
      <x:c r="L230" s="7" t="str">
        <x:f>IF(K230="","OPEN",IF(OR(I230="",J230=""),"FAIL","PASS"))</x:f>
        <x:v>OPEN</x:v>
      </x:c>
    </x:row>
    <x:row r="231" ht="40" customHeight="1">
      <x:c r="B231" s="7" t="str">
        <x:v>NDE-REA-T-C2-CS-05</x:v>
      </x:c>
      <x:c r="C231" s="7" t="str">
        <x:v>REA-T-C2-CS-05</x:v>
      </x:c>
      <x:c r="D231" s="7" t="str">
        <x:v>REA-T-C2</x:v>
      </x:c>
      <x:c r="E231" s="7" t="str">
        <x:v>PTC-C</x:v>
      </x:c>
      <x:c r="F231" s="7" t="str">
        <x:v>BL-Y</x:v>
      </x:c>
      <x:c r="G231" s="7" t="str">
        <x:v>CS-05</x:v>
      </x:c>
      <x:c r="H231" s="10" t="str">
        <x:v>visual plus section-specific volumetric, leak or geometric method</x:v>
      </x:c>
      <x:c r="I231" s="10" t="str"/>
      <x:c r="J231" s="10" t="str"/>
      <x:c r="K231" s="7" t="str"/>
      <x:c r="L231" s="7" t="str">
        <x:f>IF(K231="","OPEN",IF(OR(I231="",J231=""),"FAIL","PASS"))</x:f>
        <x:v>OPEN</x:v>
      </x:c>
    </x:row>
    <x:row r="232" ht="40" customHeight="1">
      <x:c r="B232" s="7" t="str">
        <x:v>NDE-REA-T-C2-CS-06</x:v>
      </x:c>
      <x:c r="C232" s="7" t="str">
        <x:v>REA-T-C2-CS-06</x:v>
      </x:c>
      <x:c r="D232" s="7" t="str">
        <x:v>REA-T-C2</x:v>
      </x:c>
      <x:c r="E232" s="7" t="str">
        <x:v>PTC-C</x:v>
      </x:c>
      <x:c r="F232" s="7" t="str">
        <x:v>BL-Y</x:v>
      </x:c>
      <x:c r="G232" s="7" t="str">
        <x:v>CS-06</x:v>
      </x:c>
      <x:c r="H232" s="10" t="str">
        <x:v>visual plus section-specific volumetric, leak or geometric method</x:v>
      </x:c>
      <x:c r="I232" s="10" t="str"/>
      <x:c r="J232" s="10" t="str"/>
      <x:c r="K232" s="7" t="str"/>
      <x:c r="L232" s="7" t="str">
        <x:f>IF(K232="","OPEN",IF(OR(I232="",J232=""),"FAIL","PASS"))</x:f>
        <x:v>OPEN</x:v>
      </x:c>
    </x:row>
    <x:row r="233" ht="40" customHeight="1">
      <x:c r="B233" s="7" t="str">
        <x:v>NDE-REA-T-C2-CS-07</x:v>
      </x:c>
      <x:c r="C233" s="7" t="str">
        <x:v>REA-T-C2-CS-07</x:v>
      </x:c>
      <x:c r="D233" s="7" t="str">
        <x:v>REA-T-C2</x:v>
      </x:c>
      <x:c r="E233" s="7" t="str">
        <x:v>PTC-C</x:v>
      </x:c>
      <x:c r="F233" s="7" t="str">
        <x:v>BL-Y</x:v>
      </x:c>
      <x:c r="G233" s="7" t="str">
        <x:v>CS-07</x:v>
      </x:c>
      <x:c r="H233" s="10" t="str">
        <x:v>visual plus section-specific volumetric, leak or geometric method</x:v>
      </x:c>
      <x:c r="I233" s="10" t="str"/>
      <x:c r="J233" s="10" t="str"/>
      <x:c r="K233" s="7" t="str"/>
      <x:c r="L233" s="7" t="str">
        <x:f>IF(K233="","OPEN",IF(OR(I233="",J233=""),"FAIL","PASS"))</x:f>
        <x:v>OPEN</x:v>
      </x:c>
    </x:row>
    <x:row r="234" ht="40" customHeight="1">
      <x:c r="B234" s="7" t="str">
        <x:v>NDE-REA-T-C2-CS-08</x:v>
      </x:c>
      <x:c r="C234" s="7" t="str">
        <x:v>REA-T-C2-CS-08</x:v>
      </x:c>
      <x:c r="D234" s="7" t="str">
        <x:v>REA-T-C2</x:v>
      </x:c>
      <x:c r="E234" s="7" t="str">
        <x:v>PTC-C</x:v>
      </x:c>
      <x:c r="F234" s="7" t="str">
        <x:v>BL-Y</x:v>
      </x:c>
      <x:c r="G234" s="7" t="str">
        <x:v>CS-08</x:v>
      </x:c>
      <x:c r="H234" s="10" t="str">
        <x:v>visual plus section-specific volumetric, leak or geometric method</x:v>
      </x:c>
      <x:c r="I234" s="10" t="str"/>
      <x:c r="J234" s="10" t="str"/>
      <x:c r="K234" s="7" t="str"/>
      <x:c r="L234" s="7" t="str">
        <x:f>IF(K234="","OPEN",IF(OR(I234="",J234=""),"FAIL","PASS"))</x:f>
        <x:v>OPEN</x:v>
      </x:c>
    </x:row>
    <x:row r="235" ht="40" customHeight="1">
      <x:c r="B235" s="7" t="str">
        <x:v>NDE-REA-T-C2-CS-09</x:v>
      </x:c>
      <x:c r="C235" s="7" t="str">
        <x:v>REA-T-C2-CS-09</x:v>
      </x:c>
      <x:c r="D235" s="7" t="str">
        <x:v>REA-T-C2</x:v>
      </x:c>
      <x:c r="E235" s="7" t="str">
        <x:v>PTC-C</x:v>
      </x:c>
      <x:c r="F235" s="7" t="str">
        <x:v>BL-Y</x:v>
      </x:c>
      <x:c r="G235" s="7" t="str">
        <x:v>CS-09</x:v>
      </x:c>
      <x:c r="H235" s="10" t="str">
        <x:v>visual plus section-specific volumetric, leak or geometric method</x:v>
      </x:c>
      <x:c r="I235" s="10" t="str"/>
      <x:c r="J235" s="10" t="str"/>
      <x:c r="K235" s="7" t="str"/>
      <x:c r="L235" s="7" t="str">
        <x:f>IF(K235="","OPEN",IF(OR(I235="",J235=""),"FAIL","PASS"))</x:f>
        <x:v>OPEN</x:v>
      </x:c>
    </x:row>
    <x:row r="236" ht="40" customHeight="1">
      <x:c r="B236" s="7" t="str">
        <x:v>NDE-REA-T-C2-CS-10</x:v>
      </x:c>
      <x:c r="C236" s="7" t="str">
        <x:v>REA-T-C2-CS-10</x:v>
      </x:c>
      <x:c r="D236" s="7" t="str">
        <x:v>REA-T-C2</x:v>
      </x:c>
      <x:c r="E236" s="7" t="str">
        <x:v>PTC-C</x:v>
      </x:c>
      <x:c r="F236" s="7" t="str">
        <x:v>BL-Y</x:v>
      </x:c>
      <x:c r="G236" s="7" t="str">
        <x:v>CS-10</x:v>
      </x:c>
      <x:c r="H236" s="10" t="str">
        <x:v>visual plus section-specific volumetric, leak or geometric method</x:v>
      </x:c>
      <x:c r="I236" s="10" t="str"/>
      <x:c r="J236" s="10" t="str"/>
      <x:c r="K236" s="7" t="str"/>
      <x:c r="L236" s="7" t="str">
        <x:f>IF(K236="","OPEN",IF(OR(I236="",J236=""),"FAIL","PASS"))</x:f>
        <x:v>OPEN</x:v>
      </x:c>
    </x:row>
    <x:row r="237" ht="40" customHeight="1">
      <x:c r="B237" s="7" t="str">
        <x:v>NDE-REA-T-C2-CS-11</x:v>
      </x:c>
      <x:c r="C237" s="7" t="str">
        <x:v>REA-T-C2-CS-11</x:v>
      </x:c>
      <x:c r="D237" s="7" t="str">
        <x:v>REA-T-C2</x:v>
      </x:c>
      <x:c r="E237" s="7" t="str">
        <x:v>PTC-C</x:v>
      </x:c>
      <x:c r="F237" s="7" t="str">
        <x:v>BL-Y</x:v>
      </x:c>
      <x:c r="G237" s="7" t="str">
        <x:v>CS-11</x:v>
      </x:c>
      <x:c r="H237" s="10" t="str">
        <x:v>visual plus section-specific volumetric, leak or geometric method</x:v>
      </x:c>
      <x:c r="I237" s="10" t="str"/>
      <x:c r="J237" s="10" t="str"/>
      <x:c r="K237" s="7" t="str"/>
      <x:c r="L237" s="7" t="str">
        <x:f>IF(K237="","OPEN",IF(OR(I237="",J237=""),"FAIL","PASS"))</x:f>
        <x:v>OPEN</x:v>
      </x:c>
    </x:row>
    <x:row r="238" ht="40" customHeight="1">
      <x:c r="B238" s="7" t="str">
        <x:v>NDE-REA-T-C2-CS-12</x:v>
      </x:c>
      <x:c r="C238" s="7" t="str">
        <x:v>REA-T-C2-CS-12</x:v>
      </x:c>
      <x:c r="D238" s="7" t="str">
        <x:v>REA-T-C2</x:v>
      </x:c>
      <x:c r="E238" s="7" t="str">
        <x:v>PTC-C</x:v>
      </x:c>
      <x:c r="F238" s="7" t="str">
        <x:v>BL-Y</x:v>
      </x:c>
      <x:c r="G238" s="7" t="str">
        <x:v>CS-12</x:v>
      </x:c>
      <x:c r="H238" s="10" t="str">
        <x:v>visual plus section-specific volumetric, leak or geometric method</x:v>
      </x:c>
      <x:c r="I238" s="10" t="str"/>
      <x:c r="J238" s="10" t="str"/>
      <x:c r="K238" s="7" t="str"/>
      <x:c r="L238" s="7" t="str">
        <x:f>IF(K238="","OPEN",IF(OR(I238="",J238=""),"FAIL","PASS"))</x:f>
        <x:v>OPEN</x:v>
      </x:c>
    </x:row>
    <x:row r="239" ht="40" customHeight="1">
      <x:c r="B239" s="7" t="str">
        <x:v>NDE-REA-T-C2-CS-13</x:v>
      </x:c>
      <x:c r="C239" s="7" t="str">
        <x:v>REA-T-C2-CS-13</x:v>
      </x:c>
      <x:c r="D239" s="7" t="str">
        <x:v>REA-T-C2</x:v>
      </x:c>
      <x:c r="E239" s="7" t="str">
        <x:v>PTC-C</x:v>
      </x:c>
      <x:c r="F239" s="7" t="str">
        <x:v>BL-Y</x:v>
      </x:c>
      <x:c r="G239" s="7" t="str">
        <x:v>CS-13</x:v>
      </x:c>
      <x:c r="H239" s="10" t="str">
        <x:v>visual plus section-specific volumetric, leak or geometric method</x:v>
      </x:c>
      <x:c r="I239" s="10" t="str"/>
      <x:c r="J239" s="10" t="str"/>
      <x:c r="K239" s="7" t="str"/>
      <x:c r="L239" s="7" t="str">
        <x:f>IF(K239="","OPEN",IF(OR(I239="",J239=""),"FAIL","PASS"))</x:f>
        <x:v>OPEN</x:v>
      </x:c>
    </x:row>
    <x:row r="240" ht="40" customHeight="1">
      <x:c r="B240" s="7" t="str">
        <x:v>NDE-REA-T-C2-CS-14</x:v>
      </x:c>
      <x:c r="C240" s="7" t="str">
        <x:v>REA-T-C2-CS-14</x:v>
      </x:c>
      <x:c r="D240" s="7" t="str">
        <x:v>REA-T-C2</x:v>
      </x:c>
      <x:c r="E240" s="7" t="str">
        <x:v>PTC-C</x:v>
      </x:c>
      <x:c r="F240" s="7" t="str">
        <x:v>BL-Y</x:v>
      </x:c>
      <x:c r="G240" s="7" t="str">
        <x:v>CS-14</x:v>
      </x:c>
      <x:c r="H240" s="10" t="str">
        <x:v>visual plus section-specific volumetric, leak or geometric method</x:v>
      </x:c>
      <x:c r="I240" s="10" t="str"/>
      <x:c r="J240" s="10" t="str"/>
      <x:c r="K240" s="7" t="str"/>
      <x:c r="L240" s="7" t="str">
        <x:f>IF(K240="","OPEN",IF(OR(I240="",J240=""),"FAIL","PASS"))</x:f>
        <x:v>OPEN</x:v>
      </x:c>
    </x:row>
    <x:row r="241" ht="40" customHeight="1">
      <x:c r="B241" s="7" t="str">
        <x:v>NDE-REA-T-C2-CS-15</x:v>
      </x:c>
      <x:c r="C241" s="7" t="str">
        <x:v>REA-T-C2-CS-15</x:v>
      </x:c>
      <x:c r="D241" s="7" t="str">
        <x:v>REA-T-C2</x:v>
      </x:c>
      <x:c r="E241" s="7" t="str">
        <x:v>PTC-C</x:v>
      </x:c>
      <x:c r="F241" s="7" t="str">
        <x:v>BL-Y</x:v>
      </x:c>
      <x:c r="G241" s="7" t="str">
        <x:v>CS-15</x:v>
      </x:c>
      <x:c r="H241" s="10" t="str">
        <x:v>visual plus section-specific volumetric, leak or geometric method</x:v>
      </x:c>
      <x:c r="I241" s="10" t="str"/>
      <x:c r="J241" s="10" t="str"/>
      <x:c r="K241" s="7" t="str"/>
      <x:c r="L241" s="7" t="str">
        <x:f>IF(K241="","OPEN",IF(OR(I241="",J241=""),"FAIL","PASS"))</x:f>
        <x:v>OPEN</x:v>
      </x:c>
    </x:row>
    <x:row r="242" ht="40" customHeight="1">
      <x:c r="B242" s="7" t="str">
        <x:v>NDE-REA-T-C2-CS-16</x:v>
      </x:c>
      <x:c r="C242" s="7" t="str">
        <x:v>REA-T-C2-CS-16</x:v>
      </x:c>
      <x:c r="D242" s="7" t="str">
        <x:v>REA-T-C2</x:v>
      </x:c>
      <x:c r="E242" s="7" t="str">
        <x:v>PTC-C</x:v>
      </x:c>
      <x:c r="F242" s="7" t="str">
        <x:v>BL-Y</x:v>
      </x:c>
      <x:c r="G242" s="7" t="str">
        <x:v>CS-16</x:v>
      </x:c>
      <x:c r="H242" s="10" t="str">
        <x:v>visual plus section-specific volumetric, leak or geometric method</x:v>
      </x:c>
      <x:c r="I242" s="10" t="str"/>
      <x:c r="J242" s="10" t="str"/>
      <x:c r="K242" s="7" t="str"/>
      <x:c r="L242" s="7" t="str">
        <x:f>IF(K242="","OPEN",IF(OR(I242="",J242=""),"FAIL","PASS"))</x:f>
        <x:v>OPEN</x:v>
      </x:c>
    </x:row>
    <x:row r="243" ht="40" customHeight="1">
      <x:c r="B243" s="7" t="str">
        <x:v>NDE-REA-T-C2-CS-17</x:v>
      </x:c>
      <x:c r="C243" s="7" t="str">
        <x:v>REA-T-C2-CS-17</x:v>
      </x:c>
      <x:c r="D243" s="7" t="str">
        <x:v>REA-T-C2</x:v>
      </x:c>
      <x:c r="E243" s="7" t="str">
        <x:v>PTC-C</x:v>
      </x:c>
      <x:c r="F243" s="7" t="str">
        <x:v>BL-Y</x:v>
      </x:c>
      <x:c r="G243" s="7" t="str">
        <x:v>CS-17</x:v>
      </x:c>
      <x:c r="H243" s="10" t="str">
        <x:v>visual plus section-specific volumetric, leak or geometric method</x:v>
      </x:c>
      <x:c r="I243" s="10" t="str"/>
      <x:c r="J243" s="10" t="str"/>
      <x:c r="K243" s="7" t="str"/>
      <x:c r="L243" s="7" t="str">
        <x:f>IF(K243="","OPEN",IF(OR(I243="",J243=""),"FAIL","PASS"))</x:f>
        <x:v>OPEN</x:v>
      </x:c>
    </x:row>
    <x:row r="244" ht="40" customHeight="1">
      <x:c r="B244" s="7" t="str">
        <x:v>NDE-REA-T-C2-CS-18</x:v>
      </x:c>
      <x:c r="C244" s="7" t="str">
        <x:v>REA-T-C2-CS-18</x:v>
      </x:c>
      <x:c r="D244" s="7" t="str">
        <x:v>REA-T-C2</x:v>
      </x:c>
      <x:c r="E244" s="7" t="str">
        <x:v>PTC-C</x:v>
      </x:c>
      <x:c r="F244" s="7" t="str">
        <x:v>BL-Y</x:v>
      </x:c>
      <x:c r="G244" s="7" t="str">
        <x:v>CS-18</x:v>
      </x:c>
      <x:c r="H244" s="10" t="str">
        <x:v>visual plus section-specific volumetric, leak or geometric method</x:v>
      </x:c>
      <x:c r="I244" s="10" t="str"/>
      <x:c r="J244" s="10" t="str"/>
      <x:c r="K244" s="7" t="str"/>
      <x:c r="L244" s="7" t="str">
        <x:f>IF(K244="","OPEN",IF(OR(I244="",J244=""),"FAIL","PASS"))</x:f>
        <x:v>OPEN</x:v>
      </x:c>
    </x:row>
    <x:row r="245" ht="40" customHeight="1">
      <x:c r="B245" s="7" t="str">
        <x:v>NDE-REA-T-C2-CS-19</x:v>
      </x:c>
      <x:c r="C245" s="7" t="str">
        <x:v>REA-T-C2-CS-19</x:v>
      </x:c>
      <x:c r="D245" s="7" t="str">
        <x:v>REA-T-C2</x:v>
      </x:c>
      <x:c r="E245" s="7" t="str">
        <x:v>PTC-C</x:v>
      </x:c>
      <x:c r="F245" s="7" t="str">
        <x:v>BL-Y</x:v>
      </x:c>
      <x:c r="G245" s="7" t="str">
        <x:v>CS-19</x:v>
      </x:c>
      <x:c r="H245" s="10" t="str">
        <x:v>visual plus section-specific volumetric, leak or geometric method</x:v>
      </x:c>
      <x:c r="I245" s="10" t="str"/>
      <x:c r="J245" s="10" t="str"/>
      <x:c r="K245" s="7" t="str"/>
      <x:c r="L245" s="7" t="str">
        <x:f>IF(K245="","OPEN",IF(OR(I245="",J245=""),"FAIL","PASS"))</x:f>
        <x:v>OPEN</x:v>
      </x:c>
    </x:row>
    <x:row r="246" ht="40" customHeight="1">
      <x:c r="B246" s="7" t="str">
        <x:v>NDE-REA-T-C2-CS-20</x:v>
      </x:c>
      <x:c r="C246" s="7" t="str">
        <x:v>REA-T-C2-CS-20</x:v>
      </x:c>
      <x:c r="D246" s="7" t="str">
        <x:v>REA-T-C2</x:v>
      </x:c>
      <x:c r="E246" s="7" t="str">
        <x:v>PTC-C</x:v>
      </x:c>
      <x:c r="F246" s="7" t="str">
        <x:v>BL-Y</x:v>
      </x:c>
      <x:c r="G246" s="7" t="str">
        <x:v>CS-20</x:v>
      </x:c>
      <x:c r="H246" s="10" t="str">
        <x:v>visual plus section-specific volumetric, leak or geometric method</x:v>
      </x:c>
      <x:c r="I246" s="10" t="str"/>
      <x:c r="J246" s="10" t="str"/>
      <x:c r="K246" s="7" t="str"/>
      <x:c r="L246" s="7" t="str">
        <x:f>IF(K246="","OPEN",IF(OR(I246="",J246=""),"FAIL","PASS"))</x:f>
        <x:v>OPEN</x:v>
      </x:c>
    </x:row>
    <x:row r="247" ht="40" customHeight="1">
      <x:c r="B247" s="7" t="str">
        <x:v>NDE-REA-M-A-CS-01</x:v>
      </x:c>
      <x:c r="C247" s="7" t="str">
        <x:v>REA-M-A-CS-01</x:v>
      </x:c>
      <x:c r="D247" s="7" t="str">
        <x:v>REA-M-A</x:v>
      </x:c>
      <x:c r="E247" s="7" t="str">
        <x:v>PTC-A</x:v>
      </x:c>
      <x:c r="F247" s="7" t="str">
        <x:v>BL-X</x:v>
      </x:c>
      <x:c r="G247" s="7" t="str">
        <x:v>CS-01</x:v>
      </x:c>
      <x:c r="H247" s="10" t="str">
        <x:v>visual plus section-specific volumetric, leak or geometric method</x:v>
      </x:c>
      <x:c r="I247" s="10" t="str"/>
      <x:c r="J247" s="10" t="str"/>
      <x:c r="K247" s="7" t="str"/>
      <x:c r="L247" s="7" t="str">
        <x:f>IF(K247="","OPEN",IF(OR(I247="",J247=""),"FAIL","PASS"))</x:f>
        <x:v>OPEN</x:v>
      </x:c>
    </x:row>
    <x:row r="248" ht="40" customHeight="1">
      <x:c r="B248" s="7" t="str">
        <x:v>NDE-REA-M-A-CS-02</x:v>
      </x:c>
      <x:c r="C248" s="7" t="str">
        <x:v>REA-M-A-CS-02</x:v>
      </x:c>
      <x:c r="D248" s="7" t="str">
        <x:v>REA-M-A</x:v>
      </x:c>
      <x:c r="E248" s="7" t="str">
        <x:v>PTC-A</x:v>
      </x:c>
      <x:c r="F248" s="7" t="str">
        <x:v>BL-X</x:v>
      </x:c>
      <x:c r="G248" s="7" t="str">
        <x:v>CS-02</x:v>
      </x:c>
      <x:c r="H248" s="10" t="str">
        <x:v>visual plus section-specific volumetric, leak or geometric method</x:v>
      </x:c>
      <x:c r="I248" s="10" t="str"/>
      <x:c r="J248" s="10" t="str"/>
      <x:c r="K248" s="7" t="str"/>
      <x:c r="L248" s="7" t="str">
        <x:f>IF(K248="","OPEN",IF(OR(I248="",J248=""),"FAIL","PASS"))</x:f>
        <x:v>OPEN</x:v>
      </x:c>
    </x:row>
    <x:row r="249" ht="40" customHeight="1">
      <x:c r="B249" s="7" t="str">
        <x:v>NDE-REA-M-A-CS-03</x:v>
      </x:c>
      <x:c r="C249" s="7" t="str">
        <x:v>REA-M-A-CS-03</x:v>
      </x:c>
      <x:c r="D249" s="7" t="str">
        <x:v>REA-M-A</x:v>
      </x:c>
      <x:c r="E249" s="7" t="str">
        <x:v>PTC-A</x:v>
      </x:c>
      <x:c r="F249" s="7" t="str">
        <x:v>BL-X</x:v>
      </x:c>
      <x:c r="G249" s="7" t="str">
        <x:v>CS-03</x:v>
      </x:c>
      <x:c r="H249" s="10" t="str">
        <x:v>visual plus section-specific volumetric, leak or geometric method</x:v>
      </x:c>
      <x:c r="I249" s="10" t="str"/>
      <x:c r="J249" s="10" t="str"/>
      <x:c r="K249" s="7" t="str"/>
      <x:c r="L249" s="7" t="str">
        <x:f>IF(K249="","OPEN",IF(OR(I249="",J249=""),"FAIL","PASS"))</x:f>
        <x:v>OPEN</x:v>
      </x:c>
    </x:row>
    <x:row r="250" ht="40" customHeight="1">
      <x:c r="B250" s="7" t="str">
        <x:v>NDE-REA-M-A-CS-04</x:v>
      </x:c>
      <x:c r="C250" s="7" t="str">
        <x:v>REA-M-A-CS-04</x:v>
      </x:c>
      <x:c r="D250" s="7" t="str">
        <x:v>REA-M-A</x:v>
      </x:c>
      <x:c r="E250" s="7" t="str">
        <x:v>PTC-A</x:v>
      </x:c>
      <x:c r="F250" s="7" t="str">
        <x:v>BL-X</x:v>
      </x:c>
      <x:c r="G250" s="7" t="str">
        <x:v>CS-04</x:v>
      </x:c>
      <x:c r="H250" s="10" t="str">
        <x:v>visual plus section-specific volumetric, leak or geometric method</x:v>
      </x:c>
      <x:c r="I250" s="10" t="str"/>
      <x:c r="J250" s="10" t="str"/>
      <x:c r="K250" s="7" t="str"/>
      <x:c r="L250" s="7" t="str">
        <x:f>IF(K250="","OPEN",IF(OR(I250="",J250=""),"FAIL","PASS"))</x:f>
        <x:v>OPEN</x:v>
      </x:c>
    </x:row>
    <x:row r="251" ht="40" customHeight="1">
      <x:c r="B251" s="7" t="str">
        <x:v>NDE-REA-M-A-CS-05</x:v>
      </x:c>
      <x:c r="C251" s="7" t="str">
        <x:v>REA-M-A-CS-05</x:v>
      </x:c>
      <x:c r="D251" s="7" t="str">
        <x:v>REA-M-A</x:v>
      </x:c>
      <x:c r="E251" s="7" t="str">
        <x:v>PTC-A</x:v>
      </x:c>
      <x:c r="F251" s="7" t="str">
        <x:v>BL-X</x:v>
      </x:c>
      <x:c r="G251" s="7" t="str">
        <x:v>CS-05</x:v>
      </x:c>
      <x:c r="H251" s="10" t="str">
        <x:v>visual plus section-specific volumetric, leak or geometric method</x:v>
      </x:c>
      <x:c r="I251" s="10" t="str"/>
      <x:c r="J251" s="10" t="str"/>
      <x:c r="K251" s="7" t="str"/>
      <x:c r="L251" s="7" t="str">
        <x:f>IF(K251="","OPEN",IF(OR(I251="",J251=""),"FAIL","PASS"))</x:f>
        <x:v>OPEN</x:v>
      </x:c>
    </x:row>
    <x:row r="252" ht="40" customHeight="1">
      <x:c r="B252" s="7" t="str">
        <x:v>NDE-REA-M-A-CS-06</x:v>
      </x:c>
      <x:c r="C252" s="7" t="str">
        <x:v>REA-M-A-CS-06</x:v>
      </x:c>
      <x:c r="D252" s="7" t="str">
        <x:v>REA-M-A</x:v>
      </x:c>
      <x:c r="E252" s="7" t="str">
        <x:v>PTC-A</x:v>
      </x:c>
      <x:c r="F252" s="7" t="str">
        <x:v>BL-X</x:v>
      </x:c>
      <x:c r="G252" s="7" t="str">
        <x:v>CS-06</x:v>
      </x:c>
      <x:c r="H252" s="10" t="str">
        <x:v>visual plus section-specific volumetric, leak or geometric method</x:v>
      </x:c>
      <x:c r="I252" s="10" t="str"/>
      <x:c r="J252" s="10" t="str"/>
      <x:c r="K252" s="7" t="str"/>
      <x:c r="L252" s="7" t="str">
        <x:f>IF(K252="","OPEN",IF(OR(I252="",J252=""),"FAIL","PASS"))</x:f>
        <x:v>OPEN</x:v>
      </x:c>
    </x:row>
    <x:row r="253" ht="40" customHeight="1">
      <x:c r="B253" s="7" t="str">
        <x:v>NDE-REA-M-A-CS-07</x:v>
      </x:c>
      <x:c r="C253" s="7" t="str">
        <x:v>REA-M-A-CS-07</x:v>
      </x:c>
      <x:c r="D253" s="7" t="str">
        <x:v>REA-M-A</x:v>
      </x:c>
      <x:c r="E253" s="7" t="str">
        <x:v>PTC-A</x:v>
      </x:c>
      <x:c r="F253" s="7" t="str">
        <x:v>BL-X</x:v>
      </x:c>
      <x:c r="G253" s="7" t="str">
        <x:v>CS-07</x:v>
      </x:c>
      <x:c r="H253" s="10" t="str">
        <x:v>visual plus section-specific volumetric, leak or geometric method</x:v>
      </x:c>
      <x:c r="I253" s="10" t="str"/>
      <x:c r="J253" s="10" t="str"/>
      <x:c r="K253" s="7" t="str"/>
      <x:c r="L253" s="7" t="str">
        <x:f>IF(K253="","OPEN",IF(OR(I253="",J253=""),"FAIL","PASS"))</x:f>
        <x:v>OPEN</x:v>
      </x:c>
    </x:row>
    <x:row r="254" ht="40" customHeight="1">
      <x:c r="B254" s="7" t="str">
        <x:v>NDE-REA-M-A-CS-08</x:v>
      </x:c>
      <x:c r="C254" s="7" t="str">
        <x:v>REA-M-A-CS-08</x:v>
      </x:c>
      <x:c r="D254" s="7" t="str">
        <x:v>REA-M-A</x:v>
      </x:c>
      <x:c r="E254" s="7" t="str">
        <x:v>PTC-A</x:v>
      </x:c>
      <x:c r="F254" s="7" t="str">
        <x:v>BL-X</x:v>
      </x:c>
      <x:c r="G254" s="7" t="str">
        <x:v>CS-08</x:v>
      </x:c>
      <x:c r="H254" s="10" t="str">
        <x:v>visual plus section-specific volumetric, leak or geometric method</x:v>
      </x:c>
      <x:c r="I254" s="10" t="str"/>
      <x:c r="J254" s="10" t="str"/>
      <x:c r="K254" s="7" t="str"/>
      <x:c r="L254" s="7" t="str">
        <x:f>IF(K254="","OPEN",IF(OR(I254="",J254=""),"FAIL","PASS"))</x:f>
        <x:v>OPEN</x:v>
      </x:c>
    </x:row>
    <x:row r="255" ht="40" customHeight="1">
      <x:c r="B255" s="7" t="str">
        <x:v>NDE-REA-M-A-CS-09</x:v>
      </x:c>
      <x:c r="C255" s="7" t="str">
        <x:v>REA-M-A-CS-09</x:v>
      </x:c>
      <x:c r="D255" s="7" t="str">
        <x:v>REA-M-A</x:v>
      </x:c>
      <x:c r="E255" s="7" t="str">
        <x:v>PTC-A</x:v>
      </x:c>
      <x:c r="F255" s="7" t="str">
        <x:v>BL-X</x:v>
      </x:c>
      <x:c r="G255" s="7" t="str">
        <x:v>CS-09</x:v>
      </x:c>
      <x:c r="H255" s="10" t="str">
        <x:v>visual plus section-specific volumetric, leak or geometric method</x:v>
      </x:c>
      <x:c r="I255" s="10" t="str"/>
      <x:c r="J255" s="10" t="str"/>
      <x:c r="K255" s="7" t="str"/>
      <x:c r="L255" s="7" t="str">
        <x:f>IF(K255="","OPEN",IF(OR(I255="",J255=""),"FAIL","PASS"))</x:f>
        <x:v>OPEN</x:v>
      </x:c>
    </x:row>
    <x:row r="256" ht="40" customHeight="1">
      <x:c r="B256" s="7" t="str">
        <x:v>NDE-REA-M-A-CS-10</x:v>
      </x:c>
      <x:c r="C256" s="7" t="str">
        <x:v>REA-M-A-CS-10</x:v>
      </x:c>
      <x:c r="D256" s="7" t="str">
        <x:v>REA-M-A</x:v>
      </x:c>
      <x:c r="E256" s="7" t="str">
        <x:v>PTC-A</x:v>
      </x:c>
      <x:c r="F256" s="7" t="str">
        <x:v>BL-X</x:v>
      </x:c>
      <x:c r="G256" s="7" t="str">
        <x:v>CS-10</x:v>
      </x:c>
      <x:c r="H256" s="10" t="str">
        <x:v>visual plus section-specific volumetric, leak or geometric method</x:v>
      </x:c>
      <x:c r="I256" s="10" t="str"/>
      <x:c r="J256" s="10" t="str"/>
      <x:c r="K256" s="7" t="str"/>
      <x:c r="L256" s="7" t="str">
        <x:f>IF(K256="","OPEN",IF(OR(I256="",J256=""),"FAIL","PASS"))</x:f>
        <x:v>OPEN</x:v>
      </x:c>
    </x:row>
    <x:row r="257" ht="40" customHeight="1">
      <x:c r="B257" s="7" t="str">
        <x:v>NDE-REA-M-A-CS-11</x:v>
      </x:c>
      <x:c r="C257" s="7" t="str">
        <x:v>REA-M-A-CS-11</x:v>
      </x:c>
      <x:c r="D257" s="7" t="str">
        <x:v>REA-M-A</x:v>
      </x:c>
      <x:c r="E257" s="7" t="str">
        <x:v>PTC-A</x:v>
      </x:c>
      <x:c r="F257" s="7" t="str">
        <x:v>BL-X</x:v>
      </x:c>
      <x:c r="G257" s="7" t="str">
        <x:v>CS-11</x:v>
      </x:c>
      <x:c r="H257" s="10" t="str">
        <x:v>visual plus section-specific volumetric, leak or geometric method</x:v>
      </x:c>
      <x:c r="I257" s="10" t="str"/>
      <x:c r="J257" s="10" t="str"/>
      <x:c r="K257" s="7" t="str"/>
      <x:c r="L257" s="7" t="str">
        <x:f>IF(K257="","OPEN",IF(OR(I257="",J257=""),"FAIL","PASS"))</x:f>
        <x:v>OPEN</x:v>
      </x:c>
    </x:row>
    <x:row r="258" ht="40" customHeight="1">
      <x:c r="B258" s="7" t="str">
        <x:v>NDE-REA-M-A-CS-12</x:v>
      </x:c>
      <x:c r="C258" s="7" t="str">
        <x:v>REA-M-A-CS-12</x:v>
      </x:c>
      <x:c r="D258" s="7" t="str">
        <x:v>REA-M-A</x:v>
      </x:c>
      <x:c r="E258" s="7" t="str">
        <x:v>PTC-A</x:v>
      </x:c>
      <x:c r="F258" s="7" t="str">
        <x:v>BL-X</x:v>
      </x:c>
      <x:c r="G258" s="7" t="str">
        <x:v>CS-12</x:v>
      </x:c>
      <x:c r="H258" s="10" t="str">
        <x:v>visual plus section-specific volumetric, leak or geometric method</x:v>
      </x:c>
      <x:c r="I258" s="10" t="str"/>
      <x:c r="J258" s="10" t="str"/>
      <x:c r="K258" s="7" t="str"/>
      <x:c r="L258" s="7" t="str">
        <x:f>IF(K258="","OPEN",IF(OR(I258="",J258=""),"FAIL","PASS"))</x:f>
        <x:v>OPEN</x:v>
      </x:c>
    </x:row>
    <x:row r="259" ht="40" customHeight="1">
      <x:c r="B259" s="7" t="str">
        <x:v>NDE-REA-M-A-CS-13</x:v>
      </x:c>
      <x:c r="C259" s="7" t="str">
        <x:v>REA-M-A-CS-13</x:v>
      </x:c>
      <x:c r="D259" s="7" t="str">
        <x:v>REA-M-A</x:v>
      </x:c>
      <x:c r="E259" s="7" t="str">
        <x:v>PTC-A</x:v>
      </x:c>
      <x:c r="F259" s="7" t="str">
        <x:v>BL-X</x:v>
      </x:c>
      <x:c r="G259" s="7" t="str">
        <x:v>CS-13</x:v>
      </x:c>
      <x:c r="H259" s="10" t="str">
        <x:v>visual plus section-specific volumetric, leak or geometric method</x:v>
      </x:c>
      <x:c r="I259" s="10" t="str"/>
      <x:c r="J259" s="10" t="str"/>
      <x:c r="K259" s="7" t="str"/>
      <x:c r="L259" s="7" t="str">
        <x:f>IF(K259="","OPEN",IF(OR(I259="",J259=""),"FAIL","PASS"))</x:f>
        <x:v>OPEN</x:v>
      </x:c>
    </x:row>
    <x:row r="260" ht="40" customHeight="1">
      <x:c r="B260" s="7" t="str">
        <x:v>NDE-REA-M-A-CS-14</x:v>
      </x:c>
      <x:c r="C260" s="7" t="str">
        <x:v>REA-M-A-CS-14</x:v>
      </x:c>
      <x:c r="D260" s="7" t="str">
        <x:v>REA-M-A</x:v>
      </x:c>
      <x:c r="E260" s="7" t="str">
        <x:v>PTC-A</x:v>
      </x:c>
      <x:c r="F260" s="7" t="str">
        <x:v>BL-X</x:v>
      </x:c>
      <x:c r="G260" s="7" t="str">
        <x:v>CS-14</x:v>
      </x:c>
      <x:c r="H260" s="10" t="str">
        <x:v>visual plus section-specific volumetric, leak or geometric method</x:v>
      </x:c>
      <x:c r="I260" s="10" t="str"/>
      <x:c r="J260" s="10" t="str"/>
      <x:c r="K260" s="7" t="str"/>
      <x:c r="L260" s="7" t="str">
        <x:f>IF(K260="","OPEN",IF(OR(I260="",J260=""),"FAIL","PASS"))</x:f>
        <x:v>OPEN</x:v>
      </x:c>
    </x:row>
    <x:row r="261" ht="40" customHeight="1">
      <x:c r="B261" s="7" t="str">
        <x:v>NDE-REA-M-A-CS-15</x:v>
      </x:c>
      <x:c r="C261" s="7" t="str">
        <x:v>REA-M-A-CS-15</x:v>
      </x:c>
      <x:c r="D261" s="7" t="str">
        <x:v>REA-M-A</x:v>
      </x:c>
      <x:c r="E261" s="7" t="str">
        <x:v>PTC-A</x:v>
      </x:c>
      <x:c r="F261" s="7" t="str">
        <x:v>BL-X</x:v>
      </x:c>
      <x:c r="G261" s="7" t="str">
        <x:v>CS-15</x:v>
      </x:c>
      <x:c r="H261" s="10" t="str">
        <x:v>visual plus section-specific volumetric, leak or geometric method</x:v>
      </x:c>
      <x:c r="I261" s="10" t="str"/>
      <x:c r="J261" s="10" t="str"/>
      <x:c r="K261" s="7" t="str"/>
      <x:c r="L261" s="7" t="str">
        <x:f>IF(K261="","OPEN",IF(OR(I261="",J261=""),"FAIL","PASS"))</x:f>
        <x:v>OPEN</x:v>
      </x:c>
    </x:row>
    <x:row r="262" ht="40" customHeight="1">
      <x:c r="B262" s="7" t="str">
        <x:v>NDE-REA-M-A-CS-16</x:v>
      </x:c>
      <x:c r="C262" s="7" t="str">
        <x:v>REA-M-A-CS-16</x:v>
      </x:c>
      <x:c r="D262" s="7" t="str">
        <x:v>REA-M-A</x:v>
      </x:c>
      <x:c r="E262" s="7" t="str">
        <x:v>PTC-A</x:v>
      </x:c>
      <x:c r="F262" s="7" t="str">
        <x:v>BL-X</x:v>
      </x:c>
      <x:c r="G262" s="7" t="str">
        <x:v>CS-16</x:v>
      </x:c>
      <x:c r="H262" s="10" t="str">
        <x:v>visual plus section-specific volumetric, leak or geometric method</x:v>
      </x:c>
      <x:c r="I262" s="10" t="str"/>
      <x:c r="J262" s="10" t="str"/>
      <x:c r="K262" s="7" t="str"/>
      <x:c r="L262" s="7" t="str">
        <x:f>IF(K262="","OPEN",IF(OR(I262="",J262=""),"FAIL","PASS"))</x:f>
        <x:v>OPEN</x:v>
      </x:c>
    </x:row>
    <x:row r="263" ht="40" customHeight="1">
      <x:c r="B263" s="7" t="str">
        <x:v>NDE-REA-M-A-CS-17</x:v>
      </x:c>
      <x:c r="C263" s="7" t="str">
        <x:v>REA-M-A-CS-17</x:v>
      </x:c>
      <x:c r="D263" s="7" t="str">
        <x:v>REA-M-A</x:v>
      </x:c>
      <x:c r="E263" s="7" t="str">
        <x:v>PTC-A</x:v>
      </x:c>
      <x:c r="F263" s="7" t="str">
        <x:v>BL-X</x:v>
      </x:c>
      <x:c r="G263" s="7" t="str">
        <x:v>CS-17</x:v>
      </x:c>
      <x:c r="H263" s="10" t="str">
        <x:v>visual plus section-specific volumetric, leak or geometric method</x:v>
      </x:c>
      <x:c r="I263" s="10" t="str"/>
      <x:c r="J263" s="10" t="str"/>
      <x:c r="K263" s="7" t="str"/>
      <x:c r="L263" s="7" t="str">
        <x:f>IF(K263="","OPEN",IF(OR(I263="",J263=""),"FAIL","PASS"))</x:f>
        <x:v>OPEN</x:v>
      </x:c>
    </x:row>
    <x:row r="264" ht="40" customHeight="1">
      <x:c r="B264" s="7" t="str">
        <x:v>NDE-REA-M-A-CS-18</x:v>
      </x:c>
      <x:c r="C264" s="7" t="str">
        <x:v>REA-M-A-CS-18</x:v>
      </x:c>
      <x:c r="D264" s="7" t="str">
        <x:v>REA-M-A</x:v>
      </x:c>
      <x:c r="E264" s="7" t="str">
        <x:v>PTC-A</x:v>
      </x:c>
      <x:c r="F264" s="7" t="str">
        <x:v>BL-X</x:v>
      </x:c>
      <x:c r="G264" s="7" t="str">
        <x:v>CS-18</x:v>
      </x:c>
      <x:c r="H264" s="10" t="str">
        <x:v>visual plus section-specific volumetric, leak or geometric method</x:v>
      </x:c>
      <x:c r="I264" s="10" t="str"/>
      <x:c r="J264" s="10" t="str"/>
      <x:c r="K264" s="7" t="str"/>
      <x:c r="L264" s="7" t="str">
        <x:f>IF(K264="","OPEN",IF(OR(I264="",J264=""),"FAIL","PASS"))</x:f>
        <x:v>OPEN</x:v>
      </x:c>
    </x:row>
    <x:row r="265" ht="40" customHeight="1">
      <x:c r="B265" s="7" t="str">
        <x:v>NDE-REA-M-A-CS-19</x:v>
      </x:c>
      <x:c r="C265" s="7" t="str">
        <x:v>REA-M-A-CS-19</x:v>
      </x:c>
      <x:c r="D265" s="7" t="str">
        <x:v>REA-M-A</x:v>
      </x:c>
      <x:c r="E265" s="7" t="str">
        <x:v>PTC-A</x:v>
      </x:c>
      <x:c r="F265" s="7" t="str">
        <x:v>BL-X</x:v>
      </x:c>
      <x:c r="G265" s="7" t="str">
        <x:v>CS-19</x:v>
      </x:c>
      <x:c r="H265" s="10" t="str">
        <x:v>visual plus section-specific volumetric, leak or geometric method</x:v>
      </x:c>
      <x:c r="I265" s="10" t="str"/>
      <x:c r="J265" s="10" t="str"/>
      <x:c r="K265" s="7" t="str"/>
      <x:c r="L265" s="7" t="str">
        <x:f>IF(K265="","OPEN",IF(OR(I265="",J265=""),"FAIL","PASS"))</x:f>
        <x:v>OPEN</x:v>
      </x:c>
    </x:row>
    <x:row r="266" ht="40" customHeight="1">
      <x:c r="B266" s="7" t="str">
        <x:v>NDE-REA-M-A-CS-20</x:v>
      </x:c>
      <x:c r="C266" s="7" t="str">
        <x:v>REA-M-A-CS-20</x:v>
      </x:c>
      <x:c r="D266" s="7" t="str">
        <x:v>REA-M-A</x:v>
      </x:c>
      <x:c r="E266" s="7" t="str">
        <x:v>PTC-A</x:v>
      </x:c>
      <x:c r="F266" s="7" t="str">
        <x:v>BL-X</x:v>
      </x:c>
      <x:c r="G266" s="7" t="str">
        <x:v>CS-20</x:v>
      </x:c>
      <x:c r="H266" s="10" t="str">
        <x:v>visual plus section-specific volumetric, leak or geometric method</x:v>
      </x:c>
      <x:c r="I266" s="10" t="str"/>
      <x:c r="J266" s="10" t="str"/>
      <x:c r="K266" s="7" t="str"/>
      <x:c r="L266" s="7" t="str">
        <x:f>IF(K266="","OPEN",IF(OR(I266="",J266=""),"FAIL","PASS"))</x:f>
        <x:v>OPEN</x:v>
      </x:c>
    </x:row>
    <x:row r="267" ht="40" customHeight="1">
      <x:c r="B267" s="7" t="str">
        <x:v>NDE-REA-M-B-CS-01</x:v>
      </x:c>
      <x:c r="C267" s="7" t="str">
        <x:v>REA-M-B-CS-01</x:v>
      </x:c>
      <x:c r="D267" s="7" t="str">
        <x:v>REA-M-B</x:v>
      </x:c>
      <x:c r="E267" s="7" t="str">
        <x:v>PTC-B</x:v>
      </x:c>
      <x:c r="F267" s="7" t="str">
        <x:v>BL-Y</x:v>
      </x:c>
      <x:c r="G267" s="7" t="str">
        <x:v>CS-01</x:v>
      </x:c>
      <x:c r="H267" s="10" t="str">
        <x:v>visual plus section-specific volumetric, leak or geometric method</x:v>
      </x:c>
      <x:c r="I267" s="10" t="str"/>
      <x:c r="J267" s="10" t="str"/>
      <x:c r="K267" s="7" t="str"/>
      <x:c r="L267" s="7" t="str">
        <x:f>IF(K267="","OPEN",IF(OR(I267="",J267=""),"FAIL","PASS"))</x:f>
        <x:v>OPEN</x:v>
      </x:c>
    </x:row>
    <x:row r="268" ht="40" customHeight="1">
      <x:c r="B268" s="7" t="str">
        <x:v>NDE-REA-M-B-CS-02</x:v>
      </x:c>
      <x:c r="C268" s="7" t="str">
        <x:v>REA-M-B-CS-02</x:v>
      </x:c>
      <x:c r="D268" s="7" t="str">
        <x:v>REA-M-B</x:v>
      </x:c>
      <x:c r="E268" s="7" t="str">
        <x:v>PTC-B</x:v>
      </x:c>
      <x:c r="F268" s="7" t="str">
        <x:v>BL-Y</x:v>
      </x:c>
      <x:c r="G268" s="7" t="str">
        <x:v>CS-02</x:v>
      </x:c>
      <x:c r="H268" s="10" t="str">
        <x:v>visual plus section-specific volumetric, leak or geometric method</x:v>
      </x:c>
      <x:c r="I268" s="10" t="str"/>
      <x:c r="J268" s="10" t="str"/>
      <x:c r="K268" s="7" t="str"/>
      <x:c r="L268" s="7" t="str">
        <x:f>IF(K268="","OPEN",IF(OR(I268="",J268=""),"FAIL","PASS"))</x:f>
        <x:v>OPEN</x:v>
      </x:c>
    </x:row>
    <x:row r="269" ht="40" customHeight="1">
      <x:c r="B269" s="7" t="str">
        <x:v>NDE-REA-M-B-CS-03</x:v>
      </x:c>
      <x:c r="C269" s="7" t="str">
        <x:v>REA-M-B-CS-03</x:v>
      </x:c>
      <x:c r="D269" s="7" t="str">
        <x:v>REA-M-B</x:v>
      </x:c>
      <x:c r="E269" s="7" t="str">
        <x:v>PTC-B</x:v>
      </x:c>
      <x:c r="F269" s="7" t="str">
        <x:v>BL-Y</x:v>
      </x:c>
      <x:c r="G269" s="7" t="str">
        <x:v>CS-03</x:v>
      </x:c>
      <x:c r="H269" s="10" t="str">
        <x:v>visual plus section-specific volumetric, leak or geometric method</x:v>
      </x:c>
      <x:c r="I269" s="10" t="str"/>
      <x:c r="J269" s="10" t="str"/>
      <x:c r="K269" s="7" t="str"/>
      <x:c r="L269" s="7" t="str">
        <x:f>IF(K269="","OPEN",IF(OR(I269="",J269=""),"FAIL","PASS"))</x:f>
        <x:v>OPEN</x:v>
      </x:c>
    </x:row>
    <x:row r="270" ht="40" customHeight="1">
      <x:c r="B270" s="7" t="str">
        <x:v>NDE-REA-M-B-CS-04</x:v>
      </x:c>
      <x:c r="C270" s="7" t="str">
        <x:v>REA-M-B-CS-04</x:v>
      </x:c>
      <x:c r="D270" s="7" t="str">
        <x:v>REA-M-B</x:v>
      </x:c>
      <x:c r="E270" s="7" t="str">
        <x:v>PTC-B</x:v>
      </x:c>
      <x:c r="F270" s="7" t="str">
        <x:v>BL-Y</x:v>
      </x:c>
      <x:c r="G270" s="7" t="str">
        <x:v>CS-04</x:v>
      </x:c>
      <x:c r="H270" s="10" t="str">
        <x:v>visual plus section-specific volumetric, leak or geometric method</x:v>
      </x:c>
      <x:c r="I270" s="10" t="str"/>
      <x:c r="J270" s="10" t="str"/>
      <x:c r="K270" s="7" t="str"/>
      <x:c r="L270" s="7" t="str">
        <x:f>IF(K270="","OPEN",IF(OR(I270="",J270=""),"FAIL","PASS"))</x:f>
        <x:v>OPEN</x:v>
      </x:c>
    </x:row>
    <x:row r="271" ht="40" customHeight="1">
      <x:c r="B271" s="7" t="str">
        <x:v>NDE-REA-M-B-CS-05</x:v>
      </x:c>
      <x:c r="C271" s="7" t="str">
        <x:v>REA-M-B-CS-05</x:v>
      </x:c>
      <x:c r="D271" s="7" t="str">
        <x:v>REA-M-B</x:v>
      </x:c>
      <x:c r="E271" s="7" t="str">
        <x:v>PTC-B</x:v>
      </x:c>
      <x:c r="F271" s="7" t="str">
        <x:v>BL-Y</x:v>
      </x:c>
      <x:c r="G271" s="7" t="str">
        <x:v>CS-05</x:v>
      </x:c>
      <x:c r="H271" s="10" t="str">
        <x:v>visual plus section-specific volumetric, leak or geometric method</x:v>
      </x:c>
      <x:c r="I271" s="10" t="str"/>
      <x:c r="J271" s="10" t="str"/>
      <x:c r="K271" s="7" t="str"/>
      <x:c r="L271" s="7" t="str">
        <x:f>IF(K271="","OPEN",IF(OR(I271="",J271=""),"FAIL","PASS"))</x:f>
        <x:v>OPEN</x:v>
      </x:c>
    </x:row>
    <x:row r="272" ht="40" customHeight="1">
      <x:c r="B272" s="7" t="str">
        <x:v>NDE-REA-M-B-CS-06</x:v>
      </x:c>
      <x:c r="C272" s="7" t="str">
        <x:v>REA-M-B-CS-06</x:v>
      </x:c>
      <x:c r="D272" s="7" t="str">
        <x:v>REA-M-B</x:v>
      </x:c>
      <x:c r="E272" s="7" t="str">
        <x:v>PTC-B</x:v>
      </x:c>
      <x:c r="F272" s="7" t="str">
        <x:v>BL-Y</x:v>
      </x:c>
      <x:c r="G272" s="7" t="str">
        <x:v>CS-06</x:v>
      </x:c>
      <x:c r="H272" s="10" t="str">
        <x:v>visual plus section-specific volumetric, leak or geometric method</x:v>
      </x:c>
      <x:c r="I272" s="10" t="str"/>
      <x:c r="J272" s="10" t="str"/>
      <x:c r="K272" s="7" t="str"/>
      <x:c r="L272" s="7" t="str">
        <x:f>IF(K272="","OPEN",IF(OR(I272="",J272=""),"FAIL","PASS"))</x:f>
        <x:v>OPEN</x:v>
      </x:c>
    </x:row>
    <x:row r="273" ht="40" customHeight="1">
      <x:c r="B273" s="7" t="str">
        <x:v>NDE-REA-M-B-CS-07</x:v>
      </x:c>
      <x:c r="C273" s="7" t="str">
        <x:v>REA-M-B-CS-07</x:v>
      </x:c>
      <x:c r="D273" s="7" t="str">
        <x:v>REA-M-B</x:v>
      </x:c>
      <x:c r="E273" s="7" t="str">
        <x:v>PTC-B</x:v>
      </x:c>
      <x:c r="F273" s="7" t="str">
        <x:v>BL-Y</x:v>
      </x:c>
      <x:c r="G273" s="7" t="str">
        <x:v>CS-07</x:v>
      </x:c>
      <x:c r="H273" s="10" t="str">
        <x:v>visual plus section-specific volumetric, leak or geometric method</x:v>
      </x:c>
      <x:c r="I273" s="10" t="str"/>
      <x:c r="J273" s="10" t="str"/>
      <x:c r="K273" s="7" t="str"/>
      <x:c r="L273" s="7" t="str">
        <x:f>IF(K273="","OPEN",IF(OR(I273="",J273=""),"FAIL","PASS"))</x:f>
        <x:v>OPEN</x:v>
      </x:c>
    </x:row>
    <x:row r="274" ht="40" customHeight="1">
      <x:c r="B274" s="7" t="str">
        <x:v>NDE-REA-M-B-CS-08</x:v>
      </x:c>
      <x:c r="C274" s="7" t="str">
        <x:v>REA-M-B-CS-08</x:v>
      </x:c>
      <x:c r="D274" s="7" t="str">
        <x:v>REA-M-B</x:v>
      </x:c>
      <x:c r="E274" s="7" t="str">
        <x:v>PTC-B</x:v>
      </x:c>
      <x:c r="F274" s="7" t="str">
        <x:v>BL-Y</x:v>
      </x:c>
      <x:c r="G274" s="7" t="str">
        <x:v>CS-08</x:v>
      </x:c>
      <x:c r="H274" s="10" t="str">
        <x:v>visual plus section-specific volumetric, leak or geometric method</x:v>
      </x:c>
      <x:c r="I274" s="10" t="str"/>
      <x:c r="J274" s="10" t="str"/>
      <x:c r="K274" s="7" t="str"/>
      <x:c r="L274" s="7" t="str">
        <x:f>IF(K274="","OPEN",IF(OR(I274="",J274=""),"FAIL","PASS"))</x:f>
        <x:v>OPEN</x:v>
      </x:c>
    </x:row>
    <x:row r="275" ht="40" customHeight="1">
      <x:c r="B275" s="7" t="str">
        <x:v>NDE-REA-M-B-CS-09</x:v>
      </x:c>
      <x:c r="C275" s="7" t="str">
        <x:v>REA-M-B-CS-09</x:v>
      </x:c>
      <x:c r="D275" s="7" t="str">
        <x:v>REA-M-B</x:v>
      </x:c>
      <x:c r="E275" s="7" t="str">
        <x:v>PTC-B</x:v>
      </x:c>
      <x:c r="F275" s="7" t="str">
        <x:v>BL-Y</x:v>
      </x:c>
      <x:c r="G275" s="7" t="str">
        <x:v>CS-09</x:v>
      </x:c>
      <x:c r="H275" s="10" t="str">
        <x:v>visual plus section-specific volumetric, leak or geometric method</x:v>
      </x:c>
      <x:c r="I275" s="10" t="str"/>
      <x:c r="J275" s="10" t="str"/>
      <x:c r="K275" s="7" t="str"/>
      <x:c r="L275" s="7" t="str">
        <x:f>IF(K275="","OPEN",IF(OR(I275="",J275=""),"FAIL","PASS"))</x:f>
        <x:v>OPEN</x:v>
      </x:c>
    </x:row>
    <x:row r="276" ht="40" customHeight="1">
      <x:c r="B276" s="7" t="str">
        <x:v>NDE-REA-M-B-CS-10</x:v>
      </x:c>
      <x:c r="C276" s="7" t="str">
        <x:v>REA-M-B-CS-10</x:v>
      </x:c>
      <x:c r="D276" s="7" t="str">
        <x:v>REA-M-B</x:v>
      </x:c>
      <x:c r="E276" s="7" t="str">
        <x:v>PTC-B</x:v>
      </x:c>
      <x:c r="F276" s="7" t="str">
        <x:v>BL-Y</x:v>
      </x:c>
      <x:c r="G276" s="7" t="str">
        <x:v>CS-10</x:v>
      </x:c>
      <x:c r="H276" s="10" t="str">
        <x:v>visual plus section-specific volumetric, leak or geometric method</x:v>
      </x:c>
      <x:c r="I276" s="10" t="str"/>
      <x:c r="J276" s="10" t="str"/>
      <x:c r="K276" s="7" t="str"/>
      <x:c r="L276" s="7" t="str">
        <x:f>IF(K276="","OPEN",IF(OR(I276="",J276=""),"FAIL","PASS"))</x:f>
        <x:v>OPEN</x:v>
      </x:c>
    </x:row>
    <x:row r="277" ht="40" customHeight="1">
      <x:c r="B277" s="7" t="str">
        <x:v>NDE-REA-M-B-CS-11</x:v>
      </x:c>
      <x:c r="C277" s="7" t="str">
        <x:v>REA-M-B-CS-11</x:v>
      </x:c>
      <x:c r="D277" s="7" t="str">
        <x:v>REA-M-B</x:v>
      </x:c>
      <x:c r="E277" s="7" t="str">
        <x:v>PTC-B</x:v>
      </x:c>
      <x:c r="F277" s="7" t="str">
        <x:v>BL-Y</x:v>
      </x:c>
      <x:c r="G277" s="7" t="str">
        <x:v>CS-11</x:v>
      </x:c>
      <x:c r="H277" s="10" t="str">
        <x:v>visual plus section-specific volumetric, leak or geometric method</x:v>
      </x:c>
      <x:c r="I277" s="10" t="str"/>
      <x:c r="J277" s="10" t="str"/>
      <x:c r="K277" s="7" t="str"/>
      <x:c r="L277" s="7" t="str">
        <x:f>IF(K277="","OPEN",IF(OR(I277="",J277=""),"FAIL","PASS"))</x:f>
        <x:v>OPEN</x:v>
      </x:c>
    </x:row>
    <x:row r="278" ht="40" customHeight="1">
      <x:c r="B278" s="7" t="str">
        <x:v>NDE-REA-M-B-CS-12</x:v>
      </x:c>
      <x:c r="C278" s="7" t="str">
        <x:v>REA-M-B-CS-12</x:v>
      </x:c>
      <x:c r="D278" s="7" t="str">
        <x:v>REA-M-B</x:v>
      </x:c>
      <x:c r="E278" s="7" t="str">
        <x:v>PTC-B</x:v>
      </x:c>
      <x:c r="F278" s="7" t="str">
        <x:v>BL-Y</x:v>
      </x:c>
      <x:c r="G278" s="7" t="str">
        <x:v>CS-12</x:v>
      </x:c>
      <x:c r="H278" s="10" t="str">
        <x:v>visual plus section-specific volumetric, leak or geometric method</x:v>
      </x:c>
      <x:c r="I278" s="10" t="str"/>
      <x:c r="J278" s="10" t="str"/>
      <x:c r="K278" s="7" t="str"/>
      <x:c r="L278" s="7" t="str">
        <x:f>IF(K278="","OPEN",IF(OR(I278="",J278=""),"FAIL","PASS"))</x:f>
        <x:v>OPEN</x:v>
      </x:c>
    </x:row>
    <x:row r="279" ht="40" customHeight="1">
      <x:c r="B279" s="7" t="str">
        <x:v>NDE-REA-M-B-CS-13</x:v>
      </x:c>
      <x:c r="C279" s="7" t="str">
        <x:v>REA-M-B-CS-13</x:v>
      </x:c>
      <x:c r="D279" s="7" t="str">
        <x:v>REA-M-B</x:v>
      </x:c>
      <x:c r="E279" s="7" t="str">
        <x:v>PTC-B</x:v>
      </x:c>
      <x:c r="F279" s="7" t="str">
        <x:v>BL-Y</x:v>
      </x:c>
      <x:c r="G279" s="7" t="str">
        <x:v>CS-13</x:v>
      </x:c>
      <x:c r="H279" s="10" t="str">
        <x:v>visual plus section-specific volumetric, leak or geometric method</x:v>
      </x:c>
      <x:c r="I279" s="10" t="str"/>
      <x:c r="J279" s="10" t="str"/>
      <x:c r="K279" s="7" t="str"/>
      <x:c r="L279" s="7" t="str">
        <x:f>IF(K279="","OPEN",IF(OR(I279="",J279=""),"FAIL","PASS"))</x:f>
        <x:v>OPEN</x:v>
      </x:c>
    </x:row>
    <x:row r="280" ht="40" customHeight="1">
      <x:c r="B280" s="7" t="str">
        <x:v>NDE-REA-M-B-CS-14</x:v>
      </x:c>
      <x:c r="C280" s="7" t="str">
        <x:v>REA-M-B-CS-14</x:v>
      </x:c>
      <x:c r="D280" s="7" t="str">
        <x:v>REA-M-B</x:v>
      </x:c>
      <x:c r="E280" s="7" t="str">
        <x:v>PTC-B</x:v>
      </x:c>
      <x:c r="F280" s="7" t="str">
        <x:v>BL-Y</x:v>
      </x:c>
      <x:c r="G280" s="7" t="str">
        <x:v>CS-14</x:v>
      </x:c>
      <x:c r="H280" s="10" t="str">
        <x:v>visual plus section-specific volumetric, leak or geometric method</x:v>
      </x:c>
      <x:c r="I280" s="10" t="str"/>
      <x:c r="J280" s="10" t="str"/>
      <x:c r="K280" s="7" t="str"/>
      <x:c r="L280" s="7" t="str">
        <x:f>IF(K280="","OPEN",IF(OR(I280="",J280=""),"FAIL","PASS"))</x:f>
        <x:v>OPEN</x:v>
      </x:c>
    </x:row>
    <x:row r="281" ht="40" customHeight="1">
      <x:c r="B281" s="7" t="str">
        <x:v>NDE-REA-M-B-CS-15</x:v>
      </x:c>
      <x:c r="C281" s="7" t="str">
        <x:v>REA-M-B-CS-15</x:v>
      </x:c>
      <x:c r="D281" s="7" t="str">
        <x:v>REA-M-B</x:v>
      </x:c>
      <x:c r="E281" s="7" t="str">
        <x:v>PTC-B</x:v>
      </x:c>
      <x:c r="F281" s="7" t="str">
        <x:v>BL-Y</x:v>
      </x:c>
      <x:c r="G281" s="7" t="str">
        <x:v>CS-15</x:v>
      </x:c>
      <x:c r="H281" s="10" t="str">
        <x:v>visual plus section-specific volumetric, leak or geometric method</x:v>
      </x:c>
      <x:c r="I281" s="10" t="str"/>
      <x:c r="J281" s="10" t="str"/>
      <x:c r="K281" s="7" t="str"/>
      <x:c r="L281" s="7" t="str">
        <x:f>IF(K281="","OPEN",IF(OR(I281="",J281=""),"FAIL","PASS"))</x:f>
        <x:v>OPEN</x:v>
      </x:c>
    </x:row>
    <x:row r="282" ht="40" customHeight="1">
      <x:c r="B282" s="7" t="str">
        <x:v>NDE-REA-M-B-CS-16</x:v>
      </x:c>
      <x:c r="C282" s="7" t="str">
        <x:v>REA-M-B-CS-16</x:v>
      </x:c>
      <x:c r="D282" s="7" t="str">
        <x:v>REA-M-B</x:v>
      </x:c>
      <x:c r="E282" s="7" t="str">
        <x:v>PTC-B</x:v>
      </x:c>
      <x:c r="F282" s="7" t="str">
        <x:v>BL-Y</x:v>
      </x:c>
      <x:c r="G282" s="7" t="str">
        <x:v>CS-16</x:v>
      </x:c>
      <x:c r="H282" s="10" t="str">
        <x:v>visual plus section-specific volumetric, leak or geometric method</x:v>
      </x:c>
      <x:c r="I282" s="10" t="str"/>
      <x:c r="J282" s="10" t="str"/>
      <x:c r="K282" s="7" t="str"/>
      <x:c r="L282" s="7" t="str">
        <x:f>IF(K282="","OPEN",IF(OR(I282="",J282=""),"FAIL","PASS"))</x:f>
        <x:v>OPEN</x:v>
      </x:c>
    </x:row>
    <x:row r="283" ht="40" customHeight="1">
      <x:c r="B283" s="7" t="str">
        <x:v>NDE-REA-M-B-CS-17</x:v>
      </x:c>
      <x:c r="C283" s="7" t="str">
        <x:v>REA-M-B-CS-17</x:v>
      </x:c>
      <x:c r="D283" s="7" t="str">
        <x:v>REA-M-B</x:v>
      </x:c>
      <x:c r="E283" s="7" t="str">
        <x:v>PTC-B</x:v>
      </x:c>
      <x:c r="F283" s="7" t="str">
        <x:v>BL-Y</x:v>
      </x:c>
      <x:c r="G283" s="7" t="str">
        <x:v>CS-17</x:v>
      </x:c>
      <x:c r="H283" s="10" t="str">
        <x:v>visual plus section-specific volumetric, leak or geometric method</x:v>
      </x:c>
      <x:c r="I283" s="10" t="str"/>
      <x:c r="J283" s="10" t="str"/>
      <x:c r="K283" s="7" t="str"/>
      <x:c r="L283" s="7" t="str">
        <x:f>IF(K283="","OPEN",IF(OR(I283="",J283=""),"FAIL","PASS"))</x:f>
        <x:v>OPEN</x:v>
      </x:c>
    </x:row>
    <x:row r="284" ht="40" customHeight="1">
      <x:c r="B284" s="7" t="str">
        <x:v>NDE-REA-M-B-CS-18</x:v>
      </x:c>
      <x:c r="C284" s="7" t="str">
        <x:v>REA-M-B-CS-18</x:v>
      </x:c>
      <x:c r="D284" s="7" t="str">
        <x:v>REA-M-B</x:v>
      </x:c>
      <x:c r="E284" s="7" t="str">
        <x:v>PTC-B</x:v>
      </x:c>
      <x:c r="F284" s="7" t="str">
        <x:v>BL-Y</x:v>
      </x:c>
      <x:c r="G284" s="7" t="str">
        <x:v>CS-18</x:v>
      </x:c>
      <x:c r="H284" s="10" t="str">
        <x:v>visual plus section-specific volumetric, leak or geometric method</x:v>
      </x:c>
      <x:c r="I284" s="10" t="str"/>
      <x:c r="J284" s="10" t="str"/>
      <x:c r="K284" s="7" t="str"/>
      <x:c r="L284" s="7" t="str">
        <x:f>IF(K284="","OPEN",IF(OR(I284="",J284=""),"FAIL","PASS"))</x:f>
        <x:v>OPEN</x:v>
      </x:c>
    </x:row>
    <x:row r="285" ht="40" customHeight="1">
      <x:c r="B285" s="7" t="str">
        <x:v>NDE-REA-M-B-CS-19</x:v>
      </x:c>
      <x:c r="C285" s="7" t="str">
        <x:v>REA-M-B-CS-19</x:v>
      </x:c>
      <x:c r="D285" s="7" t="str">
        <x:v>REA-M-B</x:v>
      </x:c>
      <x:c r="E285" s="7" t="str">
        <x:v>PTC-B</x:v>
      </x:c>
      <x:c r="F285" s="7" t="str">
        <x:v>BL-Y</x:v>
      </x:c>
      <x:c r="G285" s="7" t="str">
        <x:v>CS-19</x:v>
      </x:c>
      <x:c r="H285" s="10" t="str">
        <x:v>visual plus section-specific volumetric, leak or geometric method</x:v>
      </x:c>
      <x:c r="I285" s="10" t="str"/>
      <x:c r="J285" s="10" t="str"/>
      <x:c r="K285" s="7" t="str"/>
      <x:c r="L285" s="7" t="str">
        <x:f>IF(K285="","OPEN",IF(OR(I285="",J285=""),"FAIL","PASS"))</x:f>
        <x:v>OPEN</x:v>
      </x:c>
    </x:row>
    <x:row r="286" ht="40" customHeight="1">
      <x:c r="B286" s="7" t="str">
        <x:v>NDE-REA-M-B-CS-20</x:v>
      </x:c>
      <x:c r="C286" s="7" t="str">
        <x:v>REA-M-B-CS-20</x:v>
      </x:c>
      <x:c r="D286" s="7" t="str">
        <x:v>REA-M-B</x:v>
      </x:c>
      <x:c r="E286" s="7" t="str">
        <x:v>PTC-B</x:v>
      </x:c>
      <x:c r="F286" s="7" t="str">
        <x:v>BL-Y</x:v>
      </x:c>
      <x:c r="G286" s="7" t="str">
        <x:v>CS-20</x:v>
      </x:c>
      <x:c r="H286" s="10" t="str">
        <x:v>visual plus section-specific volumetric, leak or geometric method</x:v>
      </x:c>
      <x:c r="I286" s="10" t="str"/>
      <x:c r="J286" s="10" t="str"/>
      <x:c r="K286" s="7" t="str"/>
      <x:c r="L286" s="7" t="str">
        <x:f>IF(K286="","OPEN",IF(OR(I286="",J286=""),"FAIL","PASS"))</x:f>
        <x:v>OPEN</x:v>
      </x:c>
    </x:row>
    <x:row r="287" ht="40" customHeight="1">
      <x:c r="B287" s="7" t="str">
        <x:v>NDE-REA-M-C-CS-01</x:v>
      </x:c>
      <x:c r="C287" s="7" t="str">
        <x:v>REA-M-C-CS-01</x:v>
      </x:c>
      <x:c r="D287" s="7" t="str">
        <x:v>REA-M-C</x:v>
      </x:c>
      <x:c r="E287" s="7" t="str">
        <x:v>PTC-C</x:v>
      </x:c>
      <x:c r="F287" s="7" t="str">
        <x:v>BL-X</x:v>
      </x:c>
      <x:c r="G287" s="7" t="str">
        <x:v>CS-01</x:v>
      </x:c>
      <x:c r="H287" s="10" t="str">
        <x:v>visual plus section-specific volumetric, leak or geometric method</x:v>
      </x:c>
      <x:c r="I287" s="10" t="str"/>
      <x:c r="J287" s="10" t="str"/>
      <x:c r="K287" s="7" t="str"/>
      <x:c r="L287" s="7" t="str">
        <x:f>IF(K287="","OPEN",IF(OR(I287="",J287=""),"FAIL","PASS"))</x:f>
        <x:v>OPEN</x:v>
      </x:c>
    </x:row>
    <x:row r="288" ht="40" customHeight="1">
      <x:c r="B288" s="7" t="str">
        <x:v>NDE-REA-M-C-CS-02</x:v>
      </x:c>
      <x:c r="C288" s="7" t="str">
        <x:v>REA-M-C-CS-02</x:v>
      </x:c>
      <x:c r="D288" s="7" t="str">
        <x:v>REA-M-C</x:v>
      </x:c>
      <x:c r="E288" s="7" t="str">
        <x:v>PTC-C</x:v>
      </x:c>
      <x:c r="F288" s="7" t="str">
        <x:v>BL-X</x:v>
      </x:c>
      <x:c r="G288" s="7" t="str">
        <x:v>CS-02</x:v>
      </x:c>
      <x:c r="H288" s="10" t="str">
        <x:v>visual plus section-specific volumetric, leak or geometric method</x:v>
      </x:c>
      <x:c r="I288" s="10" t="str"/>
      <x:c r="J288" s="10" t="str"/>
      <x:c r="K288" s="7" t="str"/>
      <x:c r="L288" s="7" t="str">
        <x:f>IF(K288="","OPEN",IF(OR(I288="",J288=""),"FAIL","PASS"))</x:f>
        <x:v>OPEN</x:v>
      </x:c>
    </x:row>
    <x:row r="289" ht="40" customHeight="1">
      <x:c r="B289" s="7" t="str">
        <x:v>NDE-REA-M-C-CS-03</x:v>
      </x:c>
      <x:c r="C289" s="7" t="str">
        <x:v>REA-M-C-CS-03</x:v>
      </x:c>
      <x:c r="D289" s="7" t="str">
        <x:v>REA-M-C</x:v>
      </x:c>
      <x:c r="E289" s="7" t="str">
        <x:v>PTC-C</x:v>
      </x:c>
      <x:c r="F289" s="7" t="str">
        <x:v>BL-X</x:v>
      </x:c>
      <x:c r="G289" s="7" t="str">
        <x:v>CS-03</x:v>
      </x:c>
      <x:c r="H289" s="10" t="str">
        <x:v>visual plus section-specific volumetric, leak or geometric method</x:v>
      </x:c>
      <x:c r="I289" s="10" t="str"/>
      <x:c r="J289" s="10" t="str"/>
      <x:c r="K289" s="7" t="str"/>
      <x:c r="L289" s="7" t="str">
        <x:f>IF(K289="","OPEN",IF(OR(I289="",J289=""),"FAIL","PASS"))</x:f>
        <x:v>OPEN</x:v>
      </x:c>
    </x:row>
    <x:row r="290" ht="40" customHeight="1">
      <x:c r="B290" s="7" t="str">
        <x:v>NDE-REA-M-C-CS-04</x:v>
      </x:c>
      <x:c r="C290" s="7" t="str">
        <x:v>REA-M-C-CS-04</x:v>
      </x:c>
      <x:c r="D290" s="7" t="str">
        <x:v>REA-M-C</x:v>
      </x:c>
      <x:c r="E290" s="7" t="str">
        <x:v>PTC-C</x:v>
      </x:c>
      <x:c r="F290" s="7" t="str">
        <x:v>BL-X</x:v>
      </x:c>
      <x:c r="G290" s="7" t="str">
        <x:v>CS-04</x:v>
      </x:c>
      <x:c r="H290" s="10" t="str">
        <x:v>visual plus section-specific volumetric, leak or geometric method</x:v>
      </x:c>
      <x:c r="I290" s="10" t="str"/>
      <x:c r="J290" s="10" t="str"/>
      <x:c r="K290" s="7" t="str"/>
      <x:c r="L290" s="7" t="str">
        <x:f>IF(K290="","OPEN",IF(OR(I290="",J290=""),"FAIL","PASS"))</x:f>
        <x:v>OPEN</x:v>
      </x:c>
    </x:row>
    <x:row r="291" ht="40" customHeight="1">
      <x:c r="B291" s="7" t="str">
        <x:v>NDE-REA-M-C-CS-05</x:v>
      </x:c>
      <x:c r="C291" s="7" t="str">
        <x:v>REA-M-C-CS-05</x:v>
      </x:c>
      <x:c r="D291" s="7" t="str">
        <x:v>REA-M-C</x:v>
      </x:c>
      <x:c r="E291" s="7" t="str">
        <x:v>PTC-C</x:v>
      </x:c>
      <x:c r="F291" s="7" t="str">
        <x:v>BL-X</x:v>
      </x:c>
      <x:c r="G291" s="7" t="str">
        <x:v>CS-05</x:v>
      </x:c>
      <x:c r="H291" s="10" t="str">
        <x:v>visual plus section-specific volumetric, leak or geometric method</x:v>
      </x:c>
      <x:c r="I291" s="10" t="str"/>
      <x:c r="J291" s="10" t="str"/>
      <x:c r="K291" s="7" t="str"/>
      <x:c r="L291" s="7" t="str">
        <x:f>IF(K291="","OPEN",IF(OR(I291="",J291=""),"FAIL","PASS"))</x:f>
        <x:v>OPEN</x:v>
      </x:c>
    </x:row>
    <x:row r="292" ht="40" customHeight="1">
      <x:c r="B292" s="7" t="str">
        <x:v>NDE-REA-M-C-CS-06</x:v>
      </x:c>
      <x:c r="C292" s="7" t="str">
        <x:v>REA-M-C-CS-06</x:v>
      </x:c>
      <x:c r="D292" s="7" t="str">
        <x:v>REA-M-C</x:v>
      </x:c>
      <x:c r="E292" s="7" t="str">
        <x:v>PTC-C</x:v>
      </x:c>
      <x:c r="F292" s="7" t="str">
        <x:v>BL-X</x:v>
      </x:c>
      <x:c r="G292" s="7" t="str">
        <x:v>CS-06</x:v>
      </x:c>
      <x:c r="H292" s="10" t="str">
        <x:v>visual plus section-specific volumetric, leak or geometric method</x:v>
      </x:c>
      <x:c r="I292" s="10" t="str"/>
      <x:c r="J292" s="10" t="str"/>
      <x:c r="K292" s="7" t="str"/>
      <x:c r="L292" s="7" t="str">
        <x:f>IF(K292="","OPEN",IF(OR(I292="",J292=""),"FAIL","PASS"))</x:f>
        <x:v>OPEN</x:v>
      </x:c>
    </x:row>
    <x:row r="293" ht="40" customHeight="1">
      <x:c r="B293" s="7" t="str">
        <x:v>NDE-REA-M-C-CS-07</x:v>
      </x:c>
      <x:c r="C293" s="7" t="str">
        <x:v>REA-M-C-CS-07</x:v>
      </x:c>
      <x:c r="D293" s="7" t="str">
        <x:v>REA-M-C</x:v>
      </x:c>
      <x:c r="E293" s="7" t="str">
        <x:v>PTC-C</x:v>
      </x:c>
      <x:c r="F293" s="7" t="str">
        <x:v>BL-X</x:v>
      </x:c>
      <x:c r="G293" s="7" t="str">
        <x:v>CS-07</x:v>
      </x:c>
      <x:c r="H293" s="10" t="str">
        <x:v>visual plus section-specific volumetric, leak or geometric method</x:v>
      </x:c>
      <x:c r="I293" s="10" t="str"/>
      <x:c r="J293" s="10" t="str"/>
      <x:c r="K293" s="7" t="str"/>
      <x:c r="L293" s="7" t="str">
        <x:f>IF(K293="","OPEN",IF(OR(I293="",J293=""),"FAIL","PASS"))</x:f>
        <x:v>OPEN</x:v>
      </x:c>
    </x:row>
    <x:row r="294" ht="40" customHeight="1">
      <x:c r="B294" s="7" t="str">
        <x:v>NDE-REA-M-C-CS-08</x:v>
      </x:c>
      <x:c r="C294" s="7" t="str">
        <x:v>REA-M-C-CS-08</x:v>
      </x:c>
      <x:c r="D294" s="7" t="str">
        <x:v>REA-M-C</x:v>
      </x:c>
      <x:c r="E294" s="7" t="str">
        <x:v>PTC-C</x:v>
      </x:c>
      <x:c r="F294" s="7" t="str">
        <x:v>BL-X</x:v>
      </x:c>
      <x:c r="G294" s="7" t="str">
        <x:v>CS-08</x:v>
      </x:c>
      <x:c r="H294" s="10" t="str">
        <x:v>visual plus section-specific volumetric, leak or geometric method</x:v>
      </x:c>
      <x:c r="I294" s="10" t="str"/>
      <x:c r="J294" s="10" t="str"/>
      <x:c r="K294" s="7" t="str"/>
      <x:c r="L294" s="7" t="str">
        <x:f>IF(K294="","OPEN",IF(OR(I294="",J294=""),"FAIL","PASS"))</x:f>
        <x:v>OPEN</x:v>
      </x:c>
    </x:row>
    <x:row r="295" ht="40" customHeight="1">
      <x:c r="B295" s="7" t="str">
        <x:v>NDE-REA-M-C-CS-09</x:v>
      </x:c>
      <x:c r="C295" s="7" t="str">
        <x:v>REA-M-C-CS-09</x:v>
      </x:c>
      <x:c r="D295" s="7" t="str">
        <x:v>REA-M-C</x:v>
      </x:c>
      <x:c r="E295" s="7" t="str">
        <x:v>PTC-C</x:v>
      </x:c>
      <x:c r="F295" s="7" t="str">
        <x:v>BL-X</x:v>
      </x:c>
      <x:c r="G295" s="7" t="str">
        <x:v>CS-09</x:v>
      </x:c>
      <x:c r="H295" s="10" t="str">
        <x:v>visual plus section-specific volumetric, leak or geometric method</x:v>
      </x:c>
      <x:c r="I295" s="10" t="str"/>
      <x:c r="J295" s="10" t="str"/>
      <x:c r="K295" s="7" t="str"/>
      <x:c r="L295" s="7" t="str">
        <x:f>IF(K295="","OPEN",IF(OR(I295="",J295=""),"FAIL","PASS"))</x:f>
        <x:v>OPEN</x:v>
      </x:c>
    </x:row>
    <x:row r="296" ht="40" customHeight="1">
      <x:c r="B296" s="7" t="str">
        <x:v>NDE-REA-M-C-CS-10</x:v>
      </x:c>
      <x:c r="C296" s="7" t="str">
        <x:v>REA-M-C-CS-10</x:v>
      </x:c>
      <x:c r="D296" s="7" t="str">
        <x:v>REA-M-C</x:v>
      </x:c>
      <x:c r="E296" s="7" t="str">
        <x:v>PTC-C</x:v>
      </x:c>
      <x:c r="F296" s="7" t="str">
        <x:v>BL-X</x:v>
      </x:c>
      <x:c r="G296" s="7" t="str">
        <x:v>CS-10</x:v>
      </x:c>
      <x:c r="H296" s="10" t="str">
        <x:v>visual plus section-specific volumetric, leak or geometric method</x:v>
      </x:c>
      <x:c r="I296" s="10" t="str"/>
      <x:c r="J296" s="10" t="str"/>
      <x:c r="K296" s="7" t="str"/>
      <x:c r="L296" s="7" t="str">
        <x:f>IF(K296="","OPEN",IF(OR(I296="",J296=""),"FAIL","PASS"))</x:f>
        <x:v>OPEN</x:v>
      </x:c>
    </x:row>
    <x:row r="297" ht="40" customHeight="1">
      <x:c r="B297" s="7" t="str">
        <x:v>NDE-REA-M-C-CS-11</x:v>
      </x:c>
      <x:c r="C297" s="7" t="str">
        <x:v>REA-M-C-CS-11</x:v>
      </x:c>
      <x:c r="D297" s="7" t="str">
        <x:v>REA-M-C</x:v>
      </x:c>
      <x:c r="E297" s="7" t="str">
        <x:v>PTC-C</x:v>
      </x:c>
      <x:c r="F297" s="7" t="str">
        <x:v>BL-X</x:v>
      </x:c>
      <x:c r="G297" s="7" t="str">
        <x:v>CS-11</x:v>
      </x:c>
      <x:c r="H297" s="10" t="str">
        <x:v>visual plus section-specific volumetric, leak or geometric method</x:v>
      </x:c>
      <x:c r="I297" s="10" t="str"/>
      <x:c r="J297" s="10" t="str"/>
      <x:c r="K297" s="7" t="str"/>
      <x:c r="L297" s="7" t="str">
        <x:f>IF(K297="","OPEN",IF(OR(I297="",J297=""),"FAIL","PASS"))</x:f>
        <x:v>OPEN</x:v>
      </x:c>
    </x:row>
    <x:row r="298" ht="40" customHeight="1">
      <x:c r="B298" s="7" t="str">
        <x:v>NDE-REA-M-C-CS-12</x:v>
      </x:c>
      <x:c r="C298" s="7" t="str">
        <x:v>REA-M-C-CS-12</x:v>
      </x:c>
      <x:c r="D298" s="7" t="str">
        <x:v>REA-M-C</x:v>
      </x:c>
      <x:c r="E298" s="7" t="str">
        <x:v>PTC-C</x:v>
      </x:c>
      <x:c r="F298" s="7" t="str">
        <x:v>BL-X</x:v>
      </x:c>
      <x:c r="G298" s="7" t="str">
        <x:v>CS-12</x:v>
      </x:c>
      <x:c r="H298" s="10" t="str">
        <x:v>visual plus section-specific volumetric, leak or geometric method</x:v>
      </x:c>
      <x:c r="I298" s="10" t="str"/>
      <x:c r="J298" s="10" t="str"/>
      <x:c r="K298" s="7" t="str"/>
      <x:c r="L298" s="7" t="str">
        <x:f>IF(K298="","OPEN",IF(OR(I298="",J298=""),"FAIL","PASS"))</x:f>
        <x:v>OPEN</x:v>
      </x:c>
    </x:row>
    <x:row r="299" ht="40" customHeight="1">
      <x:c r="B299" s="7" t="str">
        <x:v>NDE-REA-M-C-CS-13</x:v>
      </x:c>
      <x:c r="C299" s="7" t="str">
        <x:v>REA-M-C-CS-13</x:v>
      </x:c>
      <x:c r="D299" s="7" t="str">
        <x:v>REA-M-C</x:v>
      </x:c>
      <x:c r="E299" s="7" t="str">
        <x:v>PTC-C</x:v>
      </x:c>
      <x:c r="F299" s="7" t="str">
        <x:v>BL-X</x:v>
      </x:c>
      <x:c r="G299" s="7" t="str">
        <x:v>CS-13</x:v>
      </x:c>
      <x:c r="H299" s="10" t="str">
        <x:v>visual plus section-specific volumetric, leak or geometric method</x:v>
      </x:c>
      <x:c r="I299" s="10" t="str"/>
      <x:c r="J299" s="10" t="str"/>
      <x:c r="K299" s="7" t="str"/>
      <x:c r="L299" s="7" t="str">
        <x:f>IF(K299="","OPEN",IF(OR(I299="",J299=""),"FAIL","PASS"))</x:f>
        <x:v>OPEN</x:v>
      </x:c>
    </x:row>
    <x:row r="300" ht="40" customHeight="1">
      <x:c r="B300" s="7" t="str">
        <x:v>NDE-REA-M-C-CS-14</x:v>
      </x:c>
      <x:c r="C300" s="7" t="str">
        <x:v>REA-M-C-CS-14</x:v>
      </x:c>
      <x:c r="D300" s="7" t="str">
        <x:v>REA-M-C</x:v>
      </x:c>
      <x:c r="E300" s="7" t="str">
        <x:v>PTC-C</x:v>
      </x:c>
      <x:c r="F300" s="7" t="str">
        <x:v>BL-X</x:v>
      </x:c>
      <x:c r="G300" s="7" t="str">
        <x:v>CS-14</x:v>
      </x:c>
      <x:c r="H300" s="10" t="str">
        <x:v>visual plus section-specific volumetric, leak or geometric method</x:v>
      </x:c>
      <x:c r="I300" s="10" t="str"/>
      <x:c r="J300" s="10" t="str"/>
      <x:c r="K300" s="7" t="str"/>
      <x:c r="L300" s="7" t="str">
        <x:f>IF(K300="","OPEN",IF(OR(I300="",J300=""),"FAIL","PASS"))</x:f>
        <x:v>OPEN</x:v>
      </x:c>
    </x:row>
    <x:row r="301" ht="40" customHeight="1">
      <x:c r="B301" s="7" t="str">
        <x:v>NDE-REA-M-C-CS-15</x:v>
      </x:c>
      <x:c r="C301" s="7" t="str">
        <x:v>REA-M-C-CS-15</x:v>
      </x:c>
      <x:c r="D301" s="7" t="str">
        <x:v>REA-M-C</x:v>
      </x:c>
      <x:c r="E301" s="7" t="str">
        <x:v>PTC-C</x:v>
      </x:c>
      <x:c r="F301" s="7" t="str">
        <x:v>BL-X</x:v>
      </x:c>
      <x:c r="G301" s="7" t="str">
        <x:v>CS-15</x:v>
      </x:c>
      <x:c r="H301" s="10" t="str">
        <x:v>visual plus section-specific volumetric, leak or geometric method</x:v>
      </x:c>
      <x:c r="I301" s="10" t="str"/>
      <x:c r="J301" s="10" t="str"/>
      <x:c r="K301" s="7" t="str"/>
      <x:c r="L301" s="7" t="str">
        <x:f>IF(K301="","OPEN",IF(OR(I301="",J301=""),"FAIL","PASS"))</x:f>
        <x:v>OPEN</x:v>
      </x:c>
    </x:row>
    <x:row r="302" ht="40" customHeight="1">
      <x:c r="B302" s="7" t="str">
        <x:v>NDE-REA-M-C-CS-16</x:v>
      </x:c>
      <x:c r="C302" s="7" t="str">
        <x:v>REA-M-C-CS-16</x:v>
      </x:c>
      <x:c r="D302" s="7" t="str">
        <x:v>REA-M-C</x:v>
      </x:c>
      <x:c r="E302" s="7" t="str">
        <x:v>PTC-C</x:v>
      </x:c>
      <x:c r="F302" s="7" t="str">
        <x:v>BL-X</x:v>
      </x:c>
      <x:c r="G302" s="7" t="str">
        <x:v>CS-16</x:v>
      </x:c>
      <x:c r="H302" s="10" t="str">
        <x:v>visual plus section-specific volumetric, leak or geometric method</x:v>
      </x:c>
      <x:c r="I302" s="10" t="str"/>
      <x:c r="J302" s="10" t="str"/>
      <x:c r="K302" s="7" t="str"/>
      <x:c r="L302" s="7" t="str">
        <x:f>IF(K302="","OPEN",IF(OR(I302="",J302=""),"FAIL","PASS"))</x:f>
        <x:v>OPEN</x:v>
      </x:c>
    </x:row>
    <x:row r="303" ht="40" customHeight="1">
      <x:c r="B303" s="7" t="str">
        <x:v>NDE-REA-M-C-CS-17</x:v>
      </x:c>
      <x:c r="C303" s="7" t="str">
        <x:v>REA-M-C-CS-17</x:v>
      </x:c>
      <x:c r="D303" s="7" t="str">
        <x:v>REA-M-C</x:v>
      </x:c>
      <x:c r="E303" s="7" t="str">
        <x:v>PTC-C</x:v>
      </x:c>
      <x:c r="F303" s="7" t="str">
        <x:v>BL-X</x:v>
      </x:c>
      <x:c r="G303" s="7" t="str">
        <x:v>CS-17</x:v>
      </x:c>
      <x:c r="H303" s="10" t="str">
        <x:v>visual plus section-specific volumetric, leak or geometric method</x:v>
      </x:c>
      <x:c r="I303" s="10" t="str"/>
      <x:c r="J303" s="10" t="str"/>
      <x:c r="K303" s="7" t="str"/>
      <x:c r="L303" s="7" t="str">
        <x:f>IF(K303="","OPEN",IF(OR(I303="",J303=""),"FAIL","PASS"))</x:f>
        <x:v>OPEN</x:v>
      </x:c>
    </x:row>
    <x:row r="304" ht="40" customHeight="1">
      <x:c r="B304" s="7" t="str">
        <x:v>NDE-REA-M-C-CS-18</x:v>
      </x:c>
      <x:c r="C304" s="7" t="str">
        <x:v>REA-M-C-CS-18</x:v>
      </x:c>
      <x:c r="D304" s="7" t="str">
        <x:v>REA-M-C</x:v>
      </x:c>
      <x:c r="E304" s="7" t="str">
        <x:v>PTC-C</x:v>
      </x:c>
      <x:c r="F304" s="7" t="str">
        <x:v>BL-X</x:v>
      </x:c>
      <x:c r="G304" s="7" t="str">
        <x:v>CS-18</x:v>
      </x:c>
      <x:c r="H304" s="10" t="str">
        <x:v>visual plus section-specific volumetric, leak or geometric method</x:v>
      </x:c>
      <x:c r="I304" s="10" t="str"/>
      <x:c r="J304" s="10" t="str"/>
      <x:c r="K304" s="7" t="str"/>
      <x:c r="L304" s="7" t="str">
        <x:f>IF(K304="","OPEN",IF(OR(I304="",J304=""),"FAIL","PASS"))</x:f>
        <x:v>OPEN</x:v>
      </x:c>
    </x:row>
    <x:row r="305" ht="40" customHeight="1">
      <x:c r="B305" s="7" t="str">
        <x:v>NDE-REA-M-C-CS-19</x:v>
      </x:c>
      <x:c r="C305" s="7" t="str">
        <x:v>REA-M-C-CS-19</x:v>
      </x:c>
      <x:c r="D305" s="7" t="str">
        <x:v>REA-M-C</x:v>
      </x:c>
      <x:c r="E305" s="7" t="str">
        <x:v>PTC-C</x:v>
      </x:c>
      <x:c r="F305" s="7" t="str">
        <x:v>BL-X</x:v>
      </x:c>
      <x:c r="G305" s="7" t="str">
        <x:v>CS-19</x:v>
      </x:c>
      <x:c r="H305" s="10" t="str">
        <x:v>visual plus section-specific volumetric, leak or geometric method</x:v>
      </x:c>
      <x:c r="I305" s="10" t="str"/>
      <x:c r="J305" s="10" t="str"/>
      <x:c r="K305" s="7" t="str"/>
      <x:c r="L305" s="7" t="str">
        <x:f>IF(K305="","OPEN",IF(OR(I305="",J305=""),"FAIL","PASS"))</x:f>
        <x:v>OPEN</x:v>
      </x:c>
    </x:row>
    <x:row r="306" ht="40" customHeight="1">
      <x:c r="B306" s="7" t="str">
        <x:v>NDE-REA-M-C-CS-20</x:v>
      </x:c>
      <x:c r="C306" s="7" t="str">
        <x:v>REA-M-C-CS-20</x:v>
      </x:c>
      <x:c r="D306" s="7" t="str">
        <x:v>REA-M-C</x:v>
      </x:c>
      <x:c r="E306" s="7" t="str">
        <x:v>PTC-C</x:v>
      </x:c>
      <x:c r="F306" s="7" t="str">
        <x:v>BL-X</x:v>
      </x:c>
      <x:c r="G306" s="7" t="str">
        <x:v>CS-20</x:v>
      </x:c>
      <x:c r="H306" s="10" t="str">
        <x:v>visual plus section-specific volumetric, leak or geometric method</x:v>
      </x:c>
      <x:c r="I306" s="10" t="str"/>
      <x:c r="J306" s="10" t="str"/>
      <x:c r="K306" s="7" t="str"/>
      <x:c r="L306" s="7" t="str">
        <x:f>IF(K306="","OPEN",IF(OR(I306="",J306=""),"FAIL","PASS"))</x:f>
        <x:v>OPEN</x:v>
      </x:c>
    </x:row>
    <x:row r="307" ht="40" customHeight="1">
      <x:c r="B307" s="7" t="str">
        <x:v>NDE-REA-D-A-CS-01</x:v>
      </x:c>
      <x:c r="C307" s="7" t="str">
        <x:v>REA-D-A-CS-01</x:v>
      </x:c>
      <x:c r="D307" s="7" t="str">
        <x:v>REA-D-A</x:v>
      </x:c>
      <x:c r="E307" s="7" t="str">
        <x:v>PTC-A</x:v>
      </x:c>
      <x:c r="F307" s="7" t="str">
        <x:v>BL-Y</x:v>
      </x:c>
      <x:c r="G307" s="7" t="str">
        <x:v>CS-01</x:v>
      </x:c>
      <x:c r="H307" s="10" t="str">
        <x:v>visual plus section-specific volumetric, leak or geometric method</x:v>
      </x:c>
      <x:c r="I307" s="10" t="str"/>
      <x:c r="J307" s="10" t="str"/>
      <x:c r="K307" s="7" t="str"/>
      <x:c r="L307" s="7" t="str">
        <x:f>IF(K307="","OPEN",IF(OR(I307="",J307=""),"FAIL","PASS"))</x:f>
        <x:v>OPEN</x:v>
      </x:c>
    </x:row>
    <x:row r="308" ht="40" customHeight="1">
      <x:c r="B308" s="7" t="str">
        <x:v>NDE-REA-D-A-CS-02</x:v>
      </x:c>
      <x:c r="C308" s="7" t="str">
        <x:v>REA-D-A-CS-02</x:v>
      </x:c>
      <x:c r="D308" s="7" t="str">
        <x:v>REA-D-A</x:v>
      </x:c>
      <x:c r="E308" s="7" t="str">
        <x:v>PTC-A</x:v>
      </x:c>
      <x:c r="F308" s="7" t="str">
        <x:v>BL-Y</x:v>
      </x:c>
      <x:c r="G308" s="7" t="str">
        <x:v>CS-02</x:v>
      </x:c>
      <x:c r="H308" s="10" t="str">
        <x:v>visual plus section-specific volumetric, leak or geometric method</x:v>
      </x:c>
      <x:c r="I308" s="10" t="str"/>
      <x:c r="J308" s="10" t="str"/>
      <x:c r="K308" s="7" t="str"/>
      <x:c r="L308" s="7" t="str">
        <x:f>IF(K308="","OPEN",IF(OR(I308="",J308=""),"FAIL","PASS"))</x:f>
        <x:v>OPEN</x:v>
      </x:c>
    </x:row>
    <x:row r="309" ht="40" customHeight="1">
      <x:c r="B309" s="7" t="str">
        <x:v>NDE-REA-D-A-CS-03</x:v>
      </x:c>
      <x:c r="C309" s="7" t="str">
        <x:v>REA-D-A-CS-03</x:v>
      </x:c>
      <x:c r="D309" s="7" t="str">
        <x:v>REA-D-A</x:v>
      </x:c>
      <x:c r="E309" s="7" t="str">
        <x:v>PTC-A</x:v>
      </x:c>
      <x:c r="F309" s="7" t="str">
        <x:v>BL-Y</x:v>
      </x:c>
      <x:c r="G309" s="7" t="str">
        <x:v>CS-03</x:v>
      </x:c>
      <x:c r="H309" s="10" t="str">
        <x:v>visual plus section-specific volumetric, leak or geometric method</x:v>
      </x:c>
      <x:c r="I309" s="10" t="str"/>
      <x:c r="J309" s="10" t="str"/>
      <x:c r="K309" s="7" t="str"/>
      <x:c r="L309" s="7" t="str">
        <x:f>IF(K309="","OPEN",IF(OR(I309="",J309=""),"FAIL","PASS"))</x:f>
        <x:v>OPEN</x:v>
      </x:c>
    </x:row>
    <x:row r="310" ht="40" customHeight="1">
      <x:c r="B310" s="7" t="str">
        <x:v>NDE-REA-D-A-CS-04</x:v>
      </x:c>
      <x:c r="C310" s="7" t="str">
        <x:v>REA-D-A-CS-04</x:v>
      </x:c>
      <x:c r="D310" s="7" t="str">
        <x:v>REA-D-A</x:v>
      </x:c>
      <x:c r="E310" s="7" t="str">
        <x:v>PTC-A</x:v>
      </x:c>
      <x:c r="F310" s="7" t="str">
        <x:v>BL-Y</x:v>
      </x:c>
      <x:c r="G310" s="7" t="str">
        <x:v>CS-04</x:v>
      </x:c>
      <x:c r="H310" s="10" t="str">
        <x:v>visual plus section-specific volumetric, leak or geometric method</x:v>
      </x:c>
      <x:c r="I310" s="10" t="str"/>
      <x:c r="J310" s="10" t="str"/>
      <x:c r="K310" s="7" t="str"/>
      <x:c r="L310" s="7" t="str">
        <x:f>IF(K310="","OPEN",IF(OR(I310="",J310=""),"FAIL","PASS"))</x:f>
        <x:v>OPEN</x:v>
      </x:c>
    </x:row>
    <x:row r="311" ht="40" customHeight="1">
      <x:c r="B311" s="7" t="str">
        <x:v>NDE-REA-D-A-CS-05</x:v>
      </x:c>
      <x:c r="C311" s="7" t="str">
        <x:v>REA-D-A-CS-05</x:v>
      </x:c>
      <x:c r="D311" s="7" t="str">
        <x:v>REA-D-A</x:v>
      </x:c>
      <x:c r="E311" s="7" t="str">
        <x:v>PTC-A</x:v>
      </x:c>
      <x:c r="F311" s="7" t="str">
        <x:v>BL-Y</x:v>
      </x:c>
      <x:c r="G311" s="7" t="str">
        <x:v>CS-05</x:v>
      </x:c>
      <x:c r="H311" s="10" t="str">
        <x:v>visual plus section-specific volumetric, leak or geometric method</x:v>
      </x:c>
      <x:c r="I311" s="10" t="str"/>
      <x:c r="J311" s="10" t="str"/>
      <x:c r="K311" s="7" t="str"/>
      <x:c r="L311" s="7" t="str">
        <x:f>IF(K311="","OPEN",IF(OR(I311="",J311=""),"FAIL","PASS"))</x:f>
        <x:v>OPEN</x:v>
      </x:c>
    </x:row>
    <x:row r="312" ht="40" customHeight="1">
      <x:c r="B312" s="7" t="str">
        <x:v>NDE-REA-D-A-CS-06</x:v>
      </x:c>
      <x:c r="C312" s="7" t="str">
        <x:v>REA-D-A-CS-06</x:v>
      </x:c>
      <x:c r="D312" s="7" t="str">
        <x:v>REA-D-A</x:v>
      </x:c>
      <x:c r="E312" s="7" t="str">
        <x:v>PTC-A</x:v>
      </x:c>
      <x:c r="F312" s="7" t="str">
        <x:v>BL-Y</x:v>
      </x:c>
      <x:c r="G312" s="7" t="str">
        <x:v>CS-06</x:v>
      </x:c>
      <x:c r="H312" s="10" t="str">
        <x:v>visual plus section-specific volumetric, leak or geometric method</x:v>
      </x:c>
      <x:c r="I312" s="10" t="str"/>
      <x:c r="J312" s="10" t="str"/>
      <x:c r="K312" s="7" t="str"/>
      <x:c r="L312" s="7" t="str">
        <x:f>IF(K312="","OPEN",IF(OR(I312="",J312=""),"FAIL","PASS"))</x:f>
        <x:v>OPEN</x:v>
      </x:c>
    </x:row>
    <x:row r="313" ht="40" customHeight="1">
      <x:c r="B313" s="7" t="str">
        <x:v>NDE-REA-D-A-CS-07</x:v>
      </x:c>
      <x:c r="C313" s="7" t="str">
        <x:v>REA-D-A-CS-07</x:v>
      </x:c>
      <x:c r="D313" s="7" t="str">
        <x:v>REA-D-A</x:v>
      </x:c>
      <x:c r="E313" s="7" t="str">
        <x:v>PTC-A</x:v>
      </x:c>
      <x:c r="F313" s="7" t="str">
        <x:v>BL-Y</x:v>
      </x:c>
      <x:c r="G313" s="7" t="str">
        <x:v>CS-07</x:v>
      </x:c>
      <x:c r="H313" s="10" t="str">
        <x:v>visual plus section-specific volumetric, leak or geometric method</x:v>
      </x:c>
      <x:c r="I313" s="10" t="str"/>
      <x:c r="J313" s="10" t="str"/>
      <x:c r="K313" s="7" t="str"/>
      <x:c r="L313" s="7" t="str">
        <x:f>IF(K313="","OPEN",IF(OR(I313="",J313=""),"FAIL","PASS"))</x:f>
        <x:v>OPEN</x:v>
      </x:c>
    </x:row>
    <x:row r="314" ht="40" customHeight="1">
      <x:c r="B314" s="7" t="str">
        <x:v>NDE-REA-D-A-CS-08</x:v>
      </x:c>
      <x:c r="C314" s="7" t="str">
        <x:v>REA-D-A-CS-08</x:v>
      </x:c>
      <x:c r="D314" s="7" t="str">
        <x:v>REA-D-A</x:v>
      </x:c>
      <x:c r="E314" s="7" t="str">
        <x:v>PTC-A</x:v>
      </x:c>
      <x:c r="F314" s="7" t="str">
        <x:v>BL-Y</x:v>
      </x:c>
      <x:c r="G314" s="7" t="str">
        <x:v>CS-08</x:v>
      </x:c>
      <x:c r="H314" s="10" t="str">
        <x:v>visual plus section-specific volumetric, leak or geometric method</x:v>
      </x:c>
      <x:c r="I314" s="10" t="str"/>
      <x:c r="J314" s="10" t="str"/>
      <x:c r="K314" s="7" t="str"/>
      <x:c r="L314" s="7" t="str">
        <x:f>IF(K314="","OPEN",IF(OR(I314="",J314=""),"FAIL","PASS"))</x:f>
        <x:v>OPEN</x:v>
      </x:c>
    </x:row>
    <x:row r="315" ht="40" customHeight="1">
      <x:c r="B315" s="7" t="str">
        <x:v>NDE-REA-D-A-CS-09</x:v>
      </x:c>
      <x:c r="C315" s="7" t="str">
        <x:v>REA-D-A-CS-09</x:v>
      </x:c>
      <x:c r="D315" s="7" t="str">
        <x:v>REA-D-A</x:v>
      </x:c>
      <x:c r="E315" s="7" t="str">
        <x:v>PTC-A</x:v>
      </x:c>
      <x:c r="F315" s="7" t="str">
        <x:v>BL-Y</x:v>
      </x:c>
      <x:c r="G315" s="7" t="str">
        <x:v>CS-09</x:v>
      </x:c>
      <x:c r="H315" s="10" t="str">
        <x:v>visual plus section-specific volumetric, leak or geometric method</x:v>
      </x:c>
      <x:c r="I315" s="10" t="str"/>
      <x:c r="J315" s="10" t="str"/>
      <x:c r="K315" s="7" t="str"/>
      <x:c r="L315" s="7" t="str">
        <x:f>IF(K315="","OPEN",IF(OR(I315="",J315=""),"FAIL","PASS"))</x:f>
        <x:v>OPEN</x:v>
      </x:c>
    </x:row>
    <x:row r="316" ht="40" customHeight="1">
      <x:c r="B316" s="7" t="str">
        <x:v>NDE-REA-D-A-CS-10</x:v>
      </x:c>
      <x:c r="C316" s="7" t="str">
        <x:v>REA-D-A-CS-10</x:v>
      </x:c>
      <x:c r="D316" s="7" t="str">
        <x:v>REA-D-A</x:v>
      </x:c>
      <x:c r="E316" s="7" t="str">
        <x:v>PTC-A</x:v>
      </x:c>
      <x:c r="F316" s="7" t="str">
        <x:v>BL-Y</x:v>
      </x:c>
      <x:c r="G316" s="7" t="str">
        <x:v>CS-10</x:v>
      </x:c>
      <x:c r="H316" s="10" t="str">
        <x:v>visual plus section-specific volumetric, leak or geometric method</x:v>
      </x:c>
      <x:c r="I316" s="10" t="str"/>
      <x:c r="J316" s="10" t="str"/>
      <x:c r="K316" s="7" t="str"/>
      <x:c r="L316" s="7" t="str">
        <x:f>IF(K316="","OPEN",IF(OR(I316="",J316=""),"FAIL","PASS"))</x:f>
        <x:v>OPEN</x:v>
      </x:c>
    </x:row>
    <x:row r="317" ht="40" customHeight="1">
      <x:c r="B317" s="7" t="str">
        <x:v>NDE-REA-D-A-CS-11</x:v>
      </x:c>
      <x:c r="C317" s="7" t="str">
        <x:v>REA-D-A-CS-11</x:v>
      </x:c>
      <x:c r="D317" s="7" t="str">
        <x:v>REA-D-A</x:v>
      </x:c>
      <x:c r="E317" s="7" t="str">
        <x:v>PTC-A</x:v>
      </x:c>
      <x:c r="F317" s="7" t="str">
        <x:v>BL-Y</x:v>
      </x:c>
      <x:c r="G317" s="7" t="str">
        <x:v>CS-11</x:v>
      </x:c>
      <x:c r="H317" s="10" t="str">
        <x:v>visual plus section-specific volumetric, leak or geometric method</x:v>
      </x:c>
      <x:c r="I317" s="10" t="str"/>
      <x:c r="J317" s="10" t="str"/>
      <x:c r="K317" s="7" t="str"/>
      <x:c r="L317" s="7" t="str">
        <x:f>IF(K317="","OPEN",IF(OR(I317="",J317=""),"FAIL","PASS"))</x:f>
        <x:v>OPEN</x:v>
      </x:c>
    </x:row>
    <x:row r="318" ht="40" customHeight="1">
      <x:c r="B318" s="7" t="str">
        <x:v>NDE-REA-D-A-CS-12</x:v>
      </x:c>
      <x:c r="C318" s="7" t="str">
        <x:v>REA-D-A-CS-12</x:v>
      </x:c>
      <x:c r="D318" s="7" t="str">
        <x:v>REA-D-A</x:v>
      </x:c>
      <x:c r="E318" s="7" t="str">
        <x:v>PTC-A</x:v>
      </x:c>
      <x:c r="F318" s="7" t="str">
        <x:v>BL-Y</x:v>
      </x:c>
      <x:c r="G318" s="7" t="str">
        <x:v>CS-12</x:v>
      </x:c>
      <x:c r="H318" s="10" t="str">
        <x:v>visual plus section-specific volumetric, leak or geometric method</x:v>
      </x:c>
      <x:c r="I318" s="10" t="str"/>
      <x:c r="J318" s="10" t="str"/>
      <x:c r="K318" s="7" t="str"/>
      <x:c r="L318" s="7" t="str">
        <x:f>IF(K318="","OPEN",IF(OR(I318="",J318=""),"FAIL","PASS"))</x:f>
        <x:v>OPEN</x:v>
      </x:c>
    </x:row>
    <x:row r="319" ht="40" customHeight="1">
      <x:c r="B319" s="7" t="str">
        <x:v>NDE-REA-D-A-CS-13</x:v>
      </x:c>
      <x:c r="C319" s="7" t="str">
        <x:v>REA-D-A-CS-13</x:v>
      </x:c>
      <x:c r="D319" s="7" t="str">
        <x:v>REA-D-A</x:v>
      </x:c>
      <x:c r="E319" s="7" t="str">
        <x:v>PTC-A</x:v>
      </x:c>
      <x:c r="F319" s="7" t="str">
        <x:v>BL-Y</x:v>
      </x:c>
      <x:c r="G319" s="7" t="str">
        <x:v>CS-13</x:v>
      </x:c>
      <x:c r="H319" s="10" t="str">
        <x:v>visual plus section-specific volumetric, leak or geometric method</x:v>
      </x:c>
      <x:c r="I319" s="10" t="str"/>
      <x:c r="J319" s="10" t="str"/>
      <x:c r="K319" s="7" t="str"/>
      <x:c r="L319" s="7" t="str">
        <x:f>IF(K319="","OPEN",IF(OR(I319="",J319=""),"FAIL","PASS"))</x:f>
        <x:v>OPEN</x:v>
      </x:c>
    </x:row>
    <x:row r="320" ht="40" customHeight="1">
      <x:c r="B320" s="7" t="str">
        <x:v>NDE-REA-D-A-CS-14</x:v>
      </x:c>
      <x:c r="C320" s="7" t="str">
        <x:v>REA-D-A-CS-14</x:v>
      </x:c>
      <x:c r="D320" s="7" t="str">
        <x:v>REA-D-A</x:v>
      </x:c>
      <x:c r="E320" s="7" t="str">
        <x:v>PTC-A</x:v>
      </x:c>
      <x:c r="F320" s="7" t="str">
        <x:v>BL-Y</x:v>
      </x:c>
      <x:c r="G320" s="7" t="str">
        <x:v>CS-14</x:v>
      </x:c>
      <x:c r="H320" s="10" t="str">
        <x:v>visual plus section-specific volumetric, leak or geometric method</x:v>
      </x:c>
      <x:c r="I320" s="10" t="str"/>
      <x:c r="J320" s="10" t="str"/>
      <x:c r="K320" s="7" t="str"/>
      <x:c r="L320" s="7" t="str">
        <x:f>IF(K320="","OPEN",IF(OR(I320="",J320=""),"FAIL","PASS"))</x:f>
        <x:v>OPEN</x:v>
      </x:c>
    </x:row>
    <x:row r="321" ht="40" customHeight="1">
      <x:c r="B321" s="7" t="str">
        <x:v>NDE-REA-D-A-CS-15</x:v>
      </x:c>
      <x:c r="C321" s="7" t="str">
        <x:v>REA-D-A-CS-15</x:v>
      </x:c>
      <x:c r="D321" s="7" t="str">
        <x:v>REA-D-A</x:v>
      </x:c>
      <x:c r="E321" s="7" t="str">
        <x:v>PTC-A</x:v>
      </x:c>
      <x:c r="F321" s="7" t="str">
        <x:v>BL-Y</x:v>
      </x:c>
      <x:c r="G321" s="7" t="str">
        <x:v>CS-15</x:v>
      </x:c>
      <x:c r="H321" s="10" t="str">
        <x:v>visual plus section-specific volumetric, leak or geometric method</x:v>
      </x:c>
      <x:c r="I321" s="10" t="str"/>
      <x:c r="J321" s="10" t="str"/>
      <x:c r="K321" s="7" t="str"/>
      <x:c r="L321" s="7" t="str">
        <x:f>IF(K321="","OPEN",IF(OR(I321="",J321=""),"FAIL","PASS"))</x:f>
        <x:v>OPEN</x:v>
      </x:c>
    </x:row>
    <x:row r="322" ht="40" customHeight="1">
      <x:c r="B322" s="7" t="str">
        <x:v>NDE-REA-D-A-CS-16</x:v>
      </x:c>
      <x:c r="C322" s="7" t="str">
        <x:v>REA-D-A-CS-16</x:v>
      </x:c>
      <x:c r="D322" s="7" t="str">
        <x:v>REA-D-A</x:v>
      </x:c>
      <x:c r="E322" s="7" t="str">
        <x:v>PTC-A</x:v>
      </x:c>
      <x:c r="F322" s="7" t="str">
        <x:v>BL-Y</x:v>
      </x:c>
      <x:c r="G322" s="7" t="str">
        <x:v>CS-16</x:v>
      </x:c>
      <x:c r="H322" s="10" t="str">
        <x:v>visual plus section-specific volumetric, leak or geometric method</x:v>
      </x:c>
      <x:c r="I322" s="10" t="str"/>
      <x:c r="J322" s="10" t="str"/>
      <x:c r="K322" s="7" t="str"/>
      <x:c r="L322" s="7" t="str">
        <x:f>IF(K322="","OPEN",IF(OR(I322="",J322=""),"FAIL","PASS"))</x:f>
        <x:v>OPEN</x:v>
      </x:c>
    </x:row>
    <x:row r="323" ht="40" customHeight="1">
      <x:c r="B323" s="7" t="str">
        <x:v>NDE-REA-D-A-CS-17</x:v>
      </x:c>
      <x:c r="C323" s="7" t="str">
        <x:v>REA-D-A-CS-17</x:v>
      </x:c>
      <x:c r="D323" s="7" t="str">
        <x:v>REA-D-A</x:v>
      </x:c>
      <x:c r="E323" s="7" t="str">
        <x:v>PTC-A</x:v>
      </x:c>
      <x:c r="F323" s="7" t="str">
        <x:v>BL-Y</x:v>
      </x:c>
      <x:c r="G323" s="7" t="str">
        <x:v>CS-17</x:v>
      </x:c>
      <x:c r="H323" s="10" t="str">
        <x:v>visual plus section-specific volumetric, leak or geometric method</x:v>
      </x:c>
      <x:c r="I323" s="10" t="str"/>
      <x:c r="J323" s="10" t="str"/>
      <x:c r="K323" s="7" t="str"/>
      <x:c r="L323" s="7" t="str">
        <x:f>IF(K323="","OPEN",IF(OR(I323="",J323=""),"FAIL","PASS"))</x:f>
        <x:v>OPEN</x:v>
      </x:c>
    </x:row>
    <x:row r="324" ht="40" customHeight="1">
      <x:c r="B324" s="7" t="str">
        <x:v>NDE-REA-D-A-CS-18</x:v>
      </x:c>
      <x:c r="C324" s="7" t="str">
        <x:v>REA-D-A-CS-18</x:v>
      </x:c>
      <x:c r="D324" s="7" t="str">
        <x:v>REA-D-A</x:v>
      </x:c>
      <x:c r="E324" s="7" t="str">
        <x:v>PTC-A</x:v>
      </x:c>
      <x:c r="F324" s="7" t="str">
        <x:v>BL-Y</x:v>
      </x:c>
      <x:c r="G324" s="7" t="str">
        <x:v>CS-18</x:v>
      </x:c>
      <x:c r="H324" s="10" t="str">
        <x:v>visual plus section-specific volumetric, leak or geometric method</x:v>
      </x:c>
      <x:c r="I324" s="10" t="str"/>
      <x:c r="J324" s="10" t="str"/>
      <x:c r="K324" s="7" t="str"/>
      <x:c r="L324" s="7" t="str">
        <x:f>IF(K324="","OPEN",IF(OR(I324="",J324=""),"FAIL","PASS"))</x:f>
        <x:v>OPEN</x:v>
      </x:c>
    </x:row>
    <x:row r="325" ht="40" customHeight="1">
      <x:c r="B325" s="7" t="str">
        <x:v>NDE-REA-D-A-CS-19</x:v>
      </x:c>
      <x:c r="C325" s="7" t="str">
        <x:v>REA-D-A-CS-19</x:v>
      </x:c>
      <x:c r="D325" s="7" t="str">
        <x:v>REA-D-A</x:v>
      </x:c>
      <x:c r="E325" s="7" t="str">
        <x:v>PTC-A</x:v>
      </x:c>
      <x:c r="F325" s="7" t="str">
        <x:v>BL-Y</x:v>
      </x:c>
      <x:c r="G325" s="7" t="str">
        <x:v>CS-19</x:v>
      </x:c>
      <x:c r="H325" s="10" t="str">
        <x:v>visual plus section-specific volumetric, leak or geometric method</x:v>
      </x:c>
      <x:c r="I325" s="10" t="str"/>
      <x:c r="J325" s="10" t="str"/>
      <x:c r="K325" s="7" t="str"/>
      <x:c r="L325" s="7" t="str">
        <x:f>IF(K325="","OPEN",IF(OR(I325="",J325=""),"FAIL","PASS"))</x:f>
        <x:v>OPEN</x:v>
      </x:c>
    </x:row>
    <x:row r="326" ht="40" customHeight="1">
      <x:c r="B326" s="7" t="str">
        <x:v>NDE-REA-D-A-CS-20</x:v>
      </x:c>
      <x:c r="C326" s="7" t="str">
        <x:v>REA-D-A-CS-20</x:v>
      </x:c>
      <x:c r="D326" s="7" t="str">
        <x:v>REA-D-A</x:v>
      </x:c>
      <x:c r="E326" s="7" t="str">
        <x:v>PTC-A</x:v>
      </x:c>
      <x:c r="F326" s="7" t="str">
        <x:v>BL-Y</x:v>
      </x:c>
      <x:c r="G326" s="7" t="str">
        <x:v>CS-20</x:v>
      </x:c>
      <x:c r="H326" s="10" t="str">
        <x:v>visual plus section-specific volumetric, leak or geometric method</x:v>
      </x:c>
      <x:c r="I326" s="10" t="str"/>
      <x:c r="J326" s="10" t="str"/>
      <x:c r="K326" s="7" t="str"/>
      <x:c r="L326" s="7" t="str">
        <x:f>IF(K326="","OPEN",IF(OR(I326="",J326=""),"FAIL","PASS"))</x:f>
        <x:v>OPEN</x:v>
      </x:c>
    </x:row>
    <x:row r="327" ht="40" customHeight="1">
      <x:c r="B327" s="7" t="str">
        <x:v>NDE-REA-D-B-CS-01</x:v>
      </x:c>
      <x:c r="C327" s="7" t="str">
        <x:v>REA-D-B-CS-01</x:v>
      </x:c>
      <x:c r="D327" s="7" t="str">
        <x:v>REA-D-B</x:v>
      </x:c>
      <x:c r="E327" s="7" t="str">
        <x:v>PTC-B</x:v>
      </x:c>
      <x:c r="F327" s="7" t="str">
        <x:v>BL-X</x:v>
      </x:c>
      <x:c r="G327" s="7" t="str">
        <x:v>CS-01</x:v>
      </x:c>
      <x:c r="H327" s="10" t="str">
        <x:v>visual plus section-specific volumetric, leak or geometric method</x:v>
      </x:c>
      <x:c r="I327" s="10" t="str"/>
      <x:c r="J327" s="10" t="str"/>
      <x:c r="K327" s="7" t="str"/>
      <x:c r="L327" s="7" t="str">
        <x:f>IF(K327="","OPEN",IF(OR(I327="",J327=""),"FAIL","PASS"))</x:f>
        <x:v>OPEN</x:v>
      </x:c>
    </x:row>
    <x:row r="328" ht="40" customHeight="1">
      <x:c r="B328" s="7" t="str">
        <x:v>NDE-REA-D-B-CS-02</x:v>
      </x:c>
      <x:c r="C328" s="7" t="str">
        <x:v>REA-D-B-CS-02</x:v>
      </x:c>
      <x:c r="D328" s="7" t="str">
        <x:v>REA-D-B</x:v>
      </x:c>
      <x:c r="E328" s="7" t="str">
        <x:v>PTC-B</x:v>
      </x:c>
      <x:c r="F328" s="7" t="str">
        <x:v>BL-X</x:v>
      </x:c>
      <x:c r="G328" s="7" t="str">
        <x:v>CS-02</x:v>
      </x:c>
      <x:c r="H328" s="10" t="str">
        <x:v>visual plus section-specific volumetric, leak or geometric method</x:v>
      </x:c>
      <x:c r="I328" s="10" t="str"/>
      <x:c r="J328" s="10" t="str"/>
      <x:c r="K328" s="7" t="str"/>
      <x:c r="L328" s="7" t="str">
        <x:f>IF(K328="","OPEN",IF(OR(I328="",J328=""),"FAIL","PASS"))</x:f>
        <x:v>OPEN</x:v>
      </x:c>
    </x:row>
    <x:row r="329" ht="40" customHeight="1">
      <x:c r="B329" s="7" t="str">
        <x:v>NDE-REA-D-B-CS-03</x:v>
      </x:c>
      <x:c r="C329" s="7" t="str">
        <x:v>REA-D-B-CS-03</x:v>
      </x:c>
      <x:c r="D329" s="7" t="str">
        <x:v>REA-D-B</x:v>
      </x:c>
      <x:c r="E329" s="7" t="str">
        <x:v>PTC-B</x:v>
      </x:c>
      <x:c r="F329" s="7" t="str">
        <x:v>BL-X</x:v>
      </x:c>
      <x:c r="G329" s="7" t="str">
        <x:v>CS-03</x:v>
      </x:c>
      <x:c r="H329" s="10" t="str">
        <x:v>visual plus section-specific volumetric, leak or geometric method</x:v>
      </x:c>
      <x:c r="I329" s="10" t="str"/>
      <x:c r="J329" s="10" t="str"/>
      <x:c r="K329" s="7" t="str"/>
      <x:c r="L329" s="7" t="str">
        <x:f>IF(K329="","OPEN",IF(OR(I329="",J329=""),"FAIL","PASS"))</x:f>
        <x:v>OPEN</x:v>
      </x:c>
    </x:row>
    <x:row r="330" ht="40" customHeight="1">
      <x:c r="B330" s="7" t="str">
        <x:v>NDE-REA-D-B-CS-04</x:v>
      </x:c>
      <x:c r="C330" s="7" t="str">
        <x:v>REA-D-B-CS-04</x:v>
      </x:c>
      <x:c r="D330" s="7" t="str">
        <x:v>REA-D-B</x:v>
      </x:c>
      <x:c r="E330" s="7" t="str">
        <x:v>PTC-B</x:v>
      </x:c>
      <x:c r="F330" s="7" t="str">
        <x:v>BL-X</x:v>
      </x:c>
      <x:c r="G330" s="7" t="str">
        <x:v>CS-04</x:v>
      </x:c>
      <x:c r="H330" s="10" t="str">
        <x:v>visual plus section-specific volumetric, leak or geometric method</x:v>
      </x:c>
      <x:c r="I330" s="10" t="str"/>
      <x:c r="J330" s="10" t="str"/>
      <x:c r="K330" s="7" t="str"/>
      <x:c r="L330" s="7" t="str">
        <x:f>IF(K330="","OPEN",IF(OR(I330="",J330=""),"FAIL","PASS"))</x:f>
        <x:v>OPEN</x:v>
      </x:c>
    </x:row>
    <x:row r="331" ht="40" customHeight="1">
      <x:c r="B331" s="7" t="str">
        <x:v>NDE-REA-D-B-CS-05</x:v>
      </x:c>
      <x:c r="C331" s="7" t="str">
        <x:v>REA-D-B-CS-05</x:v>
      </x:c>
      <x:c r="D331" s="7" t="str">
        <x:v>REA-D-B</x:v>
      </x:c>
      <x:c r="E331" s="7" t="str">
        <x:v>PTC-B</x:v>
      </x:c>
      <x:c r="F331" s="7" t="str">
        <x:v>BL-X</x:v>
      </x:c>
      <x:c r="G331" s="7" t="str">
        <x:v>CS-05</x:v>
      </x:c>
      <x:c r="H331" s="10" t="str">
        <x:v>visual plus section-specific volumetric, leak or geometric method</x:v>
      </x:c>
      <x:c r="I331" s="10" t="str"/>
      <x:c r="J331" s="10" t="str"/>
      <x:c r="K331" s="7" t="str"/>
      <x:c r="L331" s="7" t="str">
        <x:f>IF(K331="","OPEN",IF(OR(I331="",J331=""),"FAIL","PASS"))</x:f>
        <x:v>OPEN</x:v>
      </x:c>
    </x:row>
    <x:row r="332" ht="40" customHeight="1">
      <x:c r="B332" s="7" t="str">
        <x:v>NDE-REA-D-B-CS-06</x:v>
      </x:c>
      <x:c r="C332" s="7" t="str">
        <x:v>REA-D-B-CS-06</x:v>
      </x:c>
      <x:c r="D332" s="7" t="str">
        <x:v>REA-D-B</x:v>
      </x:c>
      <x:c r="E332" s="7" t="str">
        <x:v>PTC-B</x:v>
      </x:c>
      <x:c r="F332" s="7" t="str">
        <x:v>BL-X</x:v>
      </x:c>
      <x:c r="G332" s="7" t="str">
        <x:v>CS-06</x:v>
      </x:c>
      <x:c r="H332" s="10" t="str">
        <x:v>visual plus section-specific volumetric, leak or geometric method</x:v>
      </x:c>
      <x:c r="I332" s="10" t="str"/>
      <x:c r="J332" s="10" t="str"/>
      <x:c r="K332" s="7" t="str"/>
      <x:c r="L332" s="7" t="str">
        <x:f>IF(K332="","OPEN",IF(OR(I332="",J332=""),"FAIL","PASS"))</x:f>
        <x:v>OPEN</x:v>
      </x:c>
    </x:row>
    <x:row r="333" ht="40" customHeight="1">
      <x:c r="B333" s="7" t="str">
        <x:v>NDE-REA-D-B-CS-07</x:v>
      </x:c>
      <x:c r="C333" s="7" t="str">
        <x:v>REA-D-B-CS-07</x:v>
      </x:c>
      <x:c r="D333" s="7" t="str">
        <x:v>REA-D-B</x:v>
      </x:c>
      <x:c r="E333" s="7" t="str">
        <x:v>PTC-B</x:v>
      </x:c>
      <x:c r="F333" s="7" t="str">
        <x:v>BL-X</x:v>
      </x:c>
      <x:c r="G333" s="7" t="str">
        <x:v>CS-07</x:v>
      </x:c>
      <x:c r="H333" s="10" t="str">
        <x:v>visual plus section-specific volumetric, leak or geometric method</x:v>
      </x:c>
      <x:c r="I333" s="10" t="str"/>
      <x:c r="J333" s="10" t="str"/>
      <x:c r="K333" s="7" t="str"/>
      <x:c r="L333" s="7" t="str">
        <x:f>IF(K333="","OPEN",IF(OR(I333="",J333=""),"FAIL","PASS"))</x:f>
        <x:v>OPEN</x:v>
      </x:c>
    </x:row>
    <x:row r="334" ht="40" customHeight="1">
      <x:c r="B334" s="7" t="str">
        <x:v>NDE-REA-D-B-CS-08</x:v>
      </x:c>
      <x:c r="C334" s="7" t="str">
        <x:v>REA-D-B-CS-08</x:v>
      </x:c>
      <x:c r="D334" s="7" t="str">
        <x:v>REA-D-B</x:v>
      </x:c>
      <x:c r="E334" s="7" t="str">
        <x:v>PTC-B</x:v>
      </x:c>
      <x:c r="F334" s="7" t="str">
        <x:v>BL-X</x:v>
      </x:c>
      <x:c r="G334" s="7" t="str">
        <x:v>CS-08</x:v>
      </x:c>
      <x:c r="H334" s="10" t="str">
        <x:v>visual plus section-specific volumetric, leak or geometric method</x:v>
      </x:c>
      <x:c r="I334" s="10" t="str"/>
      <x:c r="J334" s="10" t="str"/>
      <x:c r="K334" s="7" t="str"/>
      <x:c r="L334" s="7" t="str">
        <x:f>IF(K334="","OPEN",IF(OR(I334="",J334=""),"FAIL","PASS"))</x:f>
        <x:v>OPEN</x:v>
      </x:c>
    </x:row>
    <x:row r="335" ht="40" customHeight="1">
      <x:c r="B335" s="7" t="str">
        <x:v>NDE-REA-D-B-CS-09</x:v>
      </x:c>
      <x:c r="C335" s="7" t="str">
        <x:v>REA-D-B-CS-09</x:v>
      </x:c>
      <x:c r="D335" s="7" t="str">
        <x:v>REA-D-B</x:v>
      </x:c>
      <x:c r="E335" s="7" t="str">
        <x:v>PTC-B</x:v>
      </x:c>
      <x:c r="F335" s="7" t="str">
        <x:v>BL-X</x:v>
      </x:c>
      <x:c r="G335" s="7" t="str">
        <x:v>CS-09</x:v>
      </x:c>
      <x:c r="H335" s="10" t="str">
        <x:v>visual plus section-specific volumetric, leak or geometric method</x:v>
      </x:c>
      <x:c r="I335" s="10" t="str"/>
      <x:c r="J335" s="10" t="str"/>
      <x:c r="K335" s="7" t="str"/>
      <x:c r="L335" s="7" t="str">
        <x:f>IF(K335="","OPEN",IF(OR(I335="",J335=""),"FAIL","PASS"))</x:f>
        <x:v>OPEN</x:v>
      </x:c>
    </x:row>
    <x:row r="336" ht="40" customHeight="1">
      <x:c r="B336" s="7" t="str">
        <x:v>NDE-REA-D-B-CS-10</x:v>
      </x:c>
      <x:c r="C336" s="7" t="str">
        <x:v>REA-D-B-CS-10</x:v>
      </x:c>
      <x:c r="D336" s="7" t="str">
        <x:v>REA-D-B</x:v>
      </x:c>
      <x:c r="E336" s="7" t="str">
        <x:v>PTC-B</x:v>
      </x:c>
      <x:c r="F336" s="7" t="str">
        <x:v>BL-X</x:v>
      </x:c>
      <x:c r="G336" s="7" t="str">
        <x:v>CS-10</x:v>
      </x:c>
      <x:c r="H336" s="10" t="str">
        <x:v>visual plus section-specific volumetric, leak or geometric method</x:v>
      </x:c>
      <x:c r="I336" s="10" t="str"/>
      <x:c r="J336" s="10" t="str"/>
      <x:c r="K336" s="7" t="str"/>
      <x:c r="L336" s="7" t="str">
        <x:f>IF(K336="","OPEN",IF(OR(I336="",J336=""),"FAIL","PASS"))</x:f>
        <x:v>OPEN</x:v>
      </x:c>
    </x:row>
    <x:row r="337" ht="40" customHeight="1">
      <x:c r="B337" s="7" t="str">
        <x:v>NDE-REA-D-B-CS-11</x:v>
      </x:c>
      <x:c r="C337" s="7" t="str">
        <x:v>REA-D-B-CS-11</x:v>
      </x:c>
      <x:c r="D337" s="7" t="str">
        <x:v>REA-D-B</x:v>
      </x:c>
      <x:c r="E337" s="7" t="str">
        <x:v>PTC-B</x:v>
      </x:c>
      <x:c r="F337" s="7" t="str">
        <x:v>BL-X</x:v>
      </x:c>
      <x:c r="G337" s="7" t="str">
        <x:v>CS-11</x:v>
      </x:c>
      <x:c r="H337" s="10" t="str">
        <x:v>visual plus section-specific volumetric, leak or geometric method</x:v>
      </x:c>
      <x:c r="I337" s="10" t="str"/>
      <x:c r="J337" s="10" t="str"/>
      <x:c r="K337" s="7" t="str"/>
      <x:c r="L337" s="7" t="str">
        <x:f>IF(K337="","OPEN",IF(OR(I337="",J337=""),"FAIL","PASS"))</x:f>
        <x:v>OPEN</x:v>
      </x:c>
    </x:row>
    <x:row r="338" ht="40" customHeight="1">
      <x:c r="B338" s="7" t="str">
        <x:v>NDE-REA-D-B-CS-12</x:v>
      </x:c>
      <x:c r="C338" s="7" t="str">
        <x:v>REA-D-B-CS-12</x:v>
      </x:c>
      <x:c r="D338" s="7" t="str">
        <x:v>REA-D-B</x:v>
      </x:c>
      <x:c r="E338" s="7" t="str">
        <x:v>PTC-B</x:v>
      </x:c>
      <x:c r="F338" s="7" t="str">
        <x:v>BL-X</x:v>
      </x:c>
      <x:c r="G338" s="7" t="str">
        <x:v>CS-12</x:v>
      </x:c>
      <x:c r="H338" s="10" t="str">
        <x:v>visual plus section-specific volumetric, leak or geometric method</x:v>
      </x:c>
      <x:c r="I338" s="10" t="str"/>
      <x:c r="J338" s="10" t="str"/>
      <x:c r="K338" s="7" t="str"/>
      <x:c r="L338" s="7" t="str">
        <x:f>IF(K338="","OPEN",IF(OR(I338="",J338=""),"FAIL","PASS"))</x:f>
        <x:v>OPEN</x:v>
      </x:c>
    </x:row>
    <x:row r="339" ht="40" customHeight="1">
      <x:c r="B339" s="7" t="str">
        <x:v>NDE-REA-D-B-CS-13</x:v>
      </x:c>
      <x:c r="C339" s="7" t="str">
        <x:v>REA-D-B-CS-13</x:v>
      </x:c>
      <x:c r="D339" s="7" t="str">
        <x:v>REA-D-B</x:v>
      </x:c>
      <x:c r="E339" s="7" t="str">
        <x:v>PTC-B</x:v>
      </x:c>
      <x:c r="F339" s="7" t="str">
        <x:v>BL-X</x:v>
      </x:c>
      <x:c r="G339" s="7" t="str">
        <x:v>CS-13</x:v>
      </x:c>
      <x:c r="H339" s="10" t="str">
        <x:v>visual plus section-specific volumetric, leak or geometric method</x:v>
      </x:c>
      <x:c r="I339" s="10" t="str"/>
      <x:c r="J339" s="10" t="str"/>
      <x:c r="K339" s="7" t="str"/>
      <x:c r="L339" s="7" t="str">
        <x:f>IF(K339="","OPEN",IF(OR(I339="",J339=""),"FAIL","PASS"))</x:f>
        <x:v>OPEN</x:v>
      </x:c>
    </x:row>
    <x:row r="340" ht="40" customHeight="1">
      <x:c r="B340" s="7" t="str">
        <x:v>NDE-REA-D-B-CS-14</x:v>
      </x:c>
      <x:c r="C340" s="7" t="str">
        <x:v>REA-D-B-CS-14</x:v>
      </x:c>
      <x:c r="D340" s="7" t="str">
        <x:v>REA-D-B</x:v>
      </x:c>
      <x:c r="E340" s="7" t="str">
        <x:v>PTC-B</x:v>
      </x:c>
      <x:c r="F340" s="7" t="str">
        <x:v>BL-X</x:v>
      </x:c>
      <x:c r="G340" s="7" t="str">
        <x:v>CS-14</x:v>
      </x:c>
      <x:c r="H340" s="10" t="str">
        <x:v>visual plus section-specific volumetric, leak or geometric method</x:v>
      </x:c>
      <x:c r="I340" s="10" t="str"/>
      <x:c r="J340" s="10" t="str"/>
      <x:c r="K340" s="7" t="str"/>
      <x:c r="L340" s="7" t="str">
        <x:f>IF(K340="","OPEN",IF(OR(I340="",J340=""),"FAIL","PASS"))</x:f>
        <x:v>OPEN</x:v>
      </x:c>
    </x:row>
    <x:row r="341" ht="40" customHeight="1">
      <x:c r="B341" s="7" t="str">
        <x:v>NDE-REA-D-B-CS-15</x:v>
      </x:c>
      <x:c r="C341" s="7" t="str">
        <x:v>REA-D-B-CS-15</x:v>
      </x:c>
      <x:c r="D341" s="7" t="str">
        <x:v>REA-D-B</x:v>
      </x:c>
      <x:c r="E341" s="7" t="str">
        <x:v>PTC-B</x:v>
      </x:c>
      <x:c r="F341" s="7" t="str">
        <x:v>BL-X</x:v>
      </x:c>
      <x:c r="G341" s="7" t="str">
        <x:v>CS-15</x:v>
      </x:c>
      <x:c r="H341" s="10" t="str">
        <x:v>visual plus section-specific volumetric, leak or geometric method</x:v>
      </x:c>
      <x:c r="I341" s="10" t="str"/>
      <x:c r="J341" s="10" t="str"/>
      <x:c r="K341" s="7" t="str"/>
      <x:c r="L341" s="7" t="str">
        <x:f>IF(K341="","OPEN",IF(OR(I341="",J341=""),"FAIL","PASS"))</x:f>
        <x:v>OPEN</x:v>
      </x:c>
    </x:row>
    <x:row r="342" ht="40" customHeight="1">
      <x:c r="B342" s="7" t="str">
        <x:v>NDE-REA-D-B-CS-16</x:v>
      </x:c>
      <x:c r="C342" s="7" t="str">
        <x:v>REA-D-B-CS-16</x:v>
      </x:c>
      <x:c r="D342" s="7" t="str">
        <x:v>REA-D-B</x:v>
      </x:c>
      <x:c r="E342" s="7" t="str">
        <x:v>PTC-B</x:v>
      </x:c>
      <x:c r="F342" s="7" t="str">
        <x:v>BL-X</x:v>
      </x:c>
      <x:c r="G342" s="7" t="str">
        <x:v>CS-16</x:v>
      </x:c>
      <x:c r="H342" s="10" t="str">
        <x:v>visual plus section-specific volumetric, leak or geometric method</x:v>
      </x:c>
      <x:c r="I342" s="10" t="str"/>
      <x:c r="J342" s="10" t="str"/>
      <x:c r="K342" s="7" t="str"/>
      <x:c r="L342" s="7" t="str">
        <x:f>IF(K342="","OPEN",IF(OR(I342="",J342=""),"FAIL","PASS"))</x:f>
        <x:v>OPEN</x:v>
      </x:c>
    </x:row>
    <x:row r="343" ht="40" customHeight="1">
      <x:c r="B343" s="7" t="str">
        <x:v>NDE-REA-D-B-CS-17</x:v>
      </x:c>
      <x:c r="C343" s="7" t="str">
        <x:v>REA-D-B-CS-17</x:v>
      </x:c>
      <x:c r="D343" s="7" t="str">
        <x:v>REA-D-B</x:v>
      </x:c>
      <x:c r="E343" s="7" t="str">
        <x:v>PTC-B</x:v>
      </x:c>
      <x:c r="F343" s="7" t="str">
        <x:v>BL-X</x:v>
      </x:c>
      <x:c r="G343" s="7" t="str">
        <x:v>CS-17</x:v>
      </x:c>
      <x:c r="H343" s="10" t="str">
        <x:v>visual plus section-specific volumetric, leak or geometric method</x:v>
      </x:c>
      <x:c r="I343" s="10" t="str"/>
      <x:c r="J343" s="10" t="str"/>
      <x:c r="K343" s="7" t="str"/>
      <x:c r="L343" s="7" t="str">
        <x:f>IF(K343="","OPEN",IF(OR(I343="",J343=""),"FAIL","PASS"))</x:f>
        <x:v>OPEN</x:v>
      </x:c>
    </x:row>
    <x:row r="344" ht="40" customHeight="1">
      <x:c r="B344" s="7" t="str">
        <x:v>NDE-REA-D-B-CS-18</x:v>
      </x:c>
      <x:c r="C344" s="7" t="str">
        <x:v>REA-D-B-CS-18</x:v>
      </x:c>
      <x:c r="D344" s="7" t="str">
        <x:v>REA-D-B</x:v>
      </x:c>
      <x:c r="E344" s="7" t="str">
        <x:v>PTC-B</x:v>
      </x:c>
      <x:c r="F344" s="7" t="str">
        <x:v>BL-X</x:v>
      </x:c>
      <x:c r="G344" s="7" t="str">
        <x:v>CS-18</x:v>
      </x:c>
      <x:c r="H344" s="10" t="str">
        <x:v>visual plus section-specific volumetric, leak or geometric method</x:v>
      </x:c>
      <x:c r="I344" s="10" t="str"/>
      <x:c r="J344" s="10" t="str"/>
      <x:c r="K344" s="7" t="str"/>
      <x:c r="L344" s="7" t="str">
        <x:f>IF(K344="","OPEN",IF(OR(I344="",J344=""),"FAIL","PASS"))</x:f>
        <x:v>OPEN</x:v>
      </x:c>
    </x:row>
    <x:row r="345" ht="40" customHeight="1">
      <x:c r="B345" s="7" t="str">
        <x:v>NDE-REA-D-B-CS-19</x:v>
      </x:c>
      <x:c r="C345" s="7" t="str">
        <x:v>REA-D-B-CS-19</x:v>
      </x:c>
      <x:c r="D345" s="7" t="str">
        <x:v>REA-D-B</x:v>
      </x:c>
      <x:c r="E345" s="7" t="str">
        <x:v>PTC-B</x:v>
      </x:c>
      <x:c r="F345" s="7" t="str">
        <x:v>BL-X</x:v>
      </x:c>
      <x:c r="G345" s="7" t="str">
        <x:v>CS-19</x:v>
      </x:c>
      <x:c r="H345" s="10" t="str">
        <x:v>visual plus section-specific volumetric, leak or geometric method</x:v>
      </x:c>
      <x:c r="I345" s="10" t="str"/>
      <x:c r="J345" s="10" t="str"/>
      <x:c r="K345" s="7" t="str"/>
      <x:c r="L345" s="7" t="str">
        <x:f>IF(K345="","OPEN",IF(OR(I345="",J345=""),"FAIL","PASS"))</x:f>
        <x:v>OPEN</x:v>
      </x:c>
    </x:row>
    <x:row r="346" ht="40" customHeight="1">
      <x:c r="B346" s="7" t="str">
        <x:v>NDE-REA-D-B-CS-20</x:v>
      </x:c>
      <x:c r="C346" s="7" t="str">
        <x:v>REA-D-B-CS-20</x:v>
      </x:c>
      <x:c r="D346" s="7" t="str">
        <x:v>REA-D-B</x:v>
      </x:c>
      <x:c r="E346" s="7" t="str">
        <x:v>PTC-B</x:v>
      </x:c>
      <x:c r="F346" s="7" t="str">
        <x:v>BL-X</x:v>
      </x:c>
      <x:c r="G346" s="7" t="str">
        <x:v>CS-20</x:v>
      </x:c>
      <x:c r="H346" s="10" t="str">
        <x:v>visual plus section-specific volumetric, leak or geometric method</x:v>
      </x:c>
      <x:c r="I346" s="10" t="str"/>
      <x:c r="J346" s="10" t="str"/>
      <x:c r="K346" s="7" t="str"/>
      <x:c r="L346" s="7" t="str">
        <x:f>IF(K346="","OPEN",IF(OR(I346="",J346=""),"FAIL","PASS"))</x:f>
        <x:v>OPEN</x:v>
      </x:c>
    </x:row>
    <x:row r="347" ht="40" customHeight="1">
      <x:c r="B347" s="7" t="str">
        <x:v>NDE-REA-D-C-CS-01</x:v>
      </x:c>
      <x:c r="C347" s="7" t="str">
        <x:v>REA-D-C-CS-01</x:v>
      </x:c>
      <x:c r="D347" s="7" t="str">
        <x:v>REA-D-C</x:v>
      </x:c>
      <x:c r="E347" s="7" t="str">
        <x:v>PTC-C</x:v>
      </x:c>
      <x:c r="F347" s="7" t="str">
        <x:v>BL-Y</x:v>
      </x:c>
      <x:c r="G347" s="7" t="str">
        <x:v>CS-01</x:v>
      </x:c>
      <x:c r="H347" s="10" t="str">
        <x:v>visual plus section-specific volumetric, leak or geometric method</x:v>
      </x:c>
      <x:c r="I347" s="10" t="str"/>
      <x:c r="J347" s="10" t="str"/>
      <x:c r="K347" s="7" t="str"/>
      <x:c r="L347" s="7" t="str">
        <x:f>IF(K347="","OPEN",IF(OR(I347="",J347=""),"FAIL","PASS"))</x:f>
        <x:v>OPEN</x:v>
      </x:c>
    </x:row>
    <x:row r="348" ht="40" customHeight="1">
      <x:c r="B348" s="7" t="str">
        <x:v>NDE-REA-D-C-CS-02</x:v>
      </x:c>
      <x:c r="C348" s="7" t="str">
        <x:v>REA-D-C-CS-02</x:v>
      </x:c>
      <x:c r="D348" s="7" t="str">
        <x:v>REA-D-C</x:v>
      </x:c>
      <x:c r="E348" s="7" t="str">
        <x:v>PTC-C</x:v>
      </x:c>
      <x:c r="F348" s="7" t="str">
        <x:v>BL-Y</x:v>
      </x:c>
      <x:c r="G348" s="7" t="str">
        <x:v>CS-02</x:v>
      </x:c>
      <x:c r="H348" s="10" t="str">
        <x:v>visual plus section-specific volumetric, leak or geometric method</x:v>
      </x:c>
      <x:c r="I348" s="10" t="str"/>
      <x:c r="J348" s="10" t="str"/>
      <x:c r="K348" s="7" t="str"/>
      <x:c r="L348" s="7" t="str">
        <x:f>IF(K348="","OPEN",IF(OR(I348="",J348=""),"FAIL","PASS"))</x:f>
        <x:v>OPEN</x:v>
      </x:c>
    </x:row>
    <x:row r="349" ht="40" customHeight="1">
      <x:c r="B349" s="7" t="str">
        <x:v>NDE-REA-D-C-CS-03</x:v>
      </x:c>
      <x:c r="C349" s="7" t="str">
        <x:v>REA-D-C-CS-03</x:v>
      </x:c>
      <x:c r="D349" s="7" t="str">
        <x:v>REA-D-C</x:v>
      </x:c>
      <x:c r="E349" s="7" t="str">
        <x:v>PTC-C</x:v>
      </x:c>
      <x:c r="F349" s="7" t="str">
        <x:v>BL-Y</x:v>
      </x:c>
      <x:c r="G349" s="7" t="str">
        <x:v>CS-03</x:v>
      </x:c>
      <x:c r="H349" s="10" t="str">
        <x:v>visual plus section-specific volumetric, leak or geometric method</x:v>
      </x:c>
      <x:c r="I349" s="10" t="str"/>
      <x:c r="J349" s="10" t="str"/>
      <x:c r="K349" s="7" t="str"/>
      <x:c r="L349" s="7" t="str">
        <x:f>IF(K349="","OPEN",IF(OR(I349="",J349=""),"FAIL","PASS"))</x:f>
        <x:v>OPEN</x:v>
      </x:c>
    </x:row>
    <x:row r="350" ht="40" customHeight="1">
      <x:c r="B350" s="7" t="str">
        <x:v>NDE-REA-D-C-CS-04</x:v>
      </x:c>
      <x:c r="C350" s="7" t="str">
        <x:v>REA-D-C-CS-04</x:v>
      </x:c>
      <x:c r="D350" s="7" t="str">
        <x:v>REA-D-C</x:v>
      </x:c>
      <x:c r="E350" s="7" t="str">
        <x:v>PTC-C</x:v>
      </x:c>
      <x:c r="F350" s="7" t="str">
        <x:v>BL-Y</x:v>
      </x:c>
      <x:c r="G350" s="7" t="str">
        <x:v>CS-04</x:v>
      </x:c>
      <x:c r="H350" s="10" t="str">
        <x:v>visual plus section-specific volumetric, leak or geometric method</x:v>
      </x:c>
      <x:c r="I350" s="10" t="str"/>
      <x:c r="J350" s="10" t="str"/>
      <x:c r="K350" s="7" t="str"/>
      <x:c r="L350" s="7" t="str">
        <x:f>IF(K350="","OPEN",IF(OR(I350="",J350=""),"FAIL","PASS"))</x:f>
        <x:v>OPEN</x:v>
      </x:c>
    </x:row>
    <x:row r="351" ht="40" customHeight="1">
      <x:c r="B351" s="7" t="str">
        <x:v>NDE-REA-D-C-CS-05</x:v>
      </x:c>
      <x:c r="C351" s="7" t="str">
        <x:v>REA-D-C-CS-05</x:v>
      </x:c>
      <x:c r="D351" s="7" t="str">
        <x:v>REA-D-C</x:v>
      </x:c>
      <x:c r="E351" s="7" t="str">
        <x:v>PTC-C</x:v>
      </x:c>
      <x:c r="F351" s="7" t="str">
        <x:v>BL-Y</x:v>
      </x:c>
      <x:c r="G351" s="7" t="str">
        <x:v>CS-05</x:v>
      </x:c>
      <x:c r="H351" s="10" t="str">
        <x:v>visual plus section-specific volumetric, leak or geometric method</x:v>
      </x:c>
      <x:c r="I351" s="10" t="str"/>
      <x:c r="J351" s="10" t="str"/>
      <x:c r="K351" s="7" t="str"/>
      <x:c r="L351" s="7" t="str">
        <x:f>IF(K351="","OPEN",IF(OR(I351="",J351=""),"FAIL","PASS"))</x:f>
        <x:v>OPEN</x:v>
      </x:c>
    </x:row>
    <x:row r="352" ht="40" customHeight="1">
      <x:c r="B352" s="7" t="str">
        <x:v>NDE-REA-D-C-CS-06</x:v>
      </x:c>
      <x:c r="C352" s="7" t="str">
        <x:v>REA-D-C-CS-06</x:v>
      </x:c>
      <x:c r="D352" s="7" t="str">
        <x:v>REA-D-C</x:v>
      </x:c>
      <x:c r="E352" s="7" t="str">
        <x:v>PTC-C</x:v>
      </x:c>
      <x:c r="F352" s="7" t="str">
        <x:v>BL-Y</x:v>
      </x:c>
      <x:c r="G352" s="7" t="str">
        <x:v>CS-06</x:v>
      </x:c>
      <x:c r="H352" s="10" t="str">
        <x:v>visual plus section-specific volumetric, leak or geometric method</x:v>
      </x:c>
      <x:c r="I352" s="10" t="str"/>
      <x:c r="J352" s="10" t="str"/>
      <x:c r="K352" s="7" t="str"/>
      <x:c r="L352" s="7" t="str">
        <x:f>IF(K352="","OPEN",IF(OR(I352="",J352=""),"FAIL","PASS"))</x:f>
        <x:v>OPEN</x:v>
      </x:c>
    </x:row>
    <x:row r="353" ht="40" customHeight="1">
      <x:c r="B353" s="7" t="str">
        <x:v>NDE-REA-D-C-CS-07</x:v>
      </x:c>
      <x:c r="C353" s="7" t="str">
        <x:v>REA-D-C-CS-07</x:v>
      </x:c>
      <x:c r="D353" s="7" t="str">
        <x:v>REA-D-C</x:v>
      </x:c>
      <x:c r="E353" s="7" t="str">
        <x:v>PTC-C</x:v>
      </x:c>
      <x:c r="F353" s="7" t="str">
        <x:v>BL-Y</x:v>
      </x:c>
      <x:c r="G353" s="7" t="str">
        <x:v>CS-07</x:v>
      </x:c>
      <x:c r="H353" s="10" t="str">
        <x:v>visual plus section-specific volumetric, leak or geometric method</x:v>
      </x:c>
      <x:c r="I353" s="10" t="str"/>
      <x:c r="J353" s="10" t="str"/>
      <x:c r="K353" s="7" t="str"/>
      <x:c r="L353" s="7" t="str">
        <x:f>IF(K353="","OPEN",IF(OR(I353="",J353=""),"FAIL","PASS"))</x:f>
        <x:v>OPEN</x:v>
      </x:c>
    </x:row>
    <x:row r="354" ht="40" customHeight="1">
      <x:c r="B354" s="7" t="str">
        <x:v>NDE-REA-D-C-CS-08</x:v>
      </x:c>
      <x:c r="C354" s="7" t="str">
        <x:v>REA-D-C-CS-08</x:v>
      </x:c>
      <x:c r="D354" s="7" t="str">
        <x:v>REA-D-C</x:v>
      </x:c>
      <x:c r="E354" s="7" t="str">
        <x:v>PTC-C</x:v>
      </x:c>
      <x:c r="F354" s="7" t="str">
        <x:v>BL-Y</x:v>
      </x:c>
      <x:c r="G354" s="7" t="str">
        <x:v>CS-08</x:v>
      </x:c>
      <x:c r="H354" s="10" t="str">
        <x:v>visual plus section-specific volumetric, leak or geometric method</x:v>
      </x:c>
      <x:c r="I354" s="10" t="str"/>
      <x:c r="J354" s="10" t="str"/>
      <x:c r="K354" s="7" t="str"/>
      <x:c r="L354" s="7" t="str">
        <x:f>IF(K354="","OPEN",IF(OR(I354="",J354=""),"FAIL","PASS"))</x:f>
        <x:v>OPEN</x:v>
      </x:c>
    </x:row>
    <x:row r="355" ht="40" customHeight="1">
      <x:c r="B355" s="7" t="str">
        <x:v>NDE-REA-D-C-CS-09</x:v>
      </x:c>
      <x:c r="C355" s="7" t="str">
        <x:v>REA-D-C-CS-09</x:v>
      </x:c>
      <x:c r="D355" s="7" t="str">
        <x:v>REA-D-C</x:v>
      </x:c>
      <x:c r="E355" s="7" t="str">
        <x:v>PTC-C</x:v>
      </x:c>
      <x:c r="F355" s="7" t="str">
        <x:v>BL-Y</x:v>
      </x:c>
      <x:c r="G355" s="7" t="str">
        <x:v>CS-09</x:v>
      </x:c>
      <x:c r="H355" s="10" t="str">
        <x:v>visual plus section-specific volumetric, leak or geometric method</x:v>
      </x:c>
      <x:c r="I355" s="10" t="str"/>
      <x:c r="J355" s="10" t="str"/>
      <x:c r="K355" s="7" t="str"/>
      <x:c r="L355" s="7" t="str">
        <x:f>IF(K355="","OPEN",IF(OR(I355="",J355=""),"FAIL","PASS"))</x:f>
        <x:v>OPEN</x:v>
      </x:c>
    </x:row>
    <x:row r="356" ht="40" customHeight="1">
      <x:c r="B356" s="7" t="str">
        <x:v>NDE-REA-D-C-CS-10</x:v>
      </x:c>
      <x:c r="C356" s="7" t="str">
        <x:v>REA-D-C-CS-10</x:v>
      </x:c>
      <x:c r="D356" s="7" t="str">
        <x:v>REA-D-C</x:v>
      </x:c>
      <x:c r="E356" s="7" t="str">
        <x:v>PTC-C</x:v>
      </x:c>
      <x:c r="F356" s="7" t="str">
        <x:v>BL-Y</x:v>
      </x:c>
      <x:c r="G356" s="7" t="str">
        <x:v>CS-10</x:v>
      </x:c>
      <x:c r="H356" s="10" t="str">
        <x:v>visual plus section-specific volumetric, leak or geometric method</x:v>
      </x:c>
      <x:c r="I356" s="10" t="str"/>
      <x:c r="J356" s="10" t="str"/>
      <x:c r="K356" s="7" t="str"/>
      <x:c r="L356" s="7" t="str">
        <x:f>IF(K356="","OPEN",IF(OR(I356="",J356=""),"FAIL","PASS"))</x:f>
        <x:v>OPEN</x:v>
      </x:c>
    </x:row>
    <x:row r="357" ht="40" customHeight="1">
      <x:c r="B357" s="7" t="str">
        <x:v>NDE-REA-D-C-CS-11</x:v>
      </x:c>
      <x:c r="C357" s="7" t="str">
        <x:v>REA-D-C-CS-11</x:v>
      </x:c>
      <x:c r="D357" s="7" t="str">
        <x:v>REA-D-C</x:v>
      </x:c>
      <x:c r="E357" s="7" t="str">
        <x:v>PTC-C</x:v>
      </x:c>
      <x:c r="F357" s="7" t="str">
        <x:v>BL-Y</x:v>
      </x:c>
      <x:c r="G357" s="7" t="str">
        <x:v>CS-11</x:v>
      </x:c>
      <x:c r="H357" s="10" t="str">
        <x:v>visual plus section-specific volumetric, leak or geometric method</x:v>
      </x:c>
      <x:c r="I357" s="10" t="str"/>
      <x:c r="J357" s="10" t="str"/>
      <x:c r="K357" s="7" t="str"/>
      <x:c r="L357" s="7" t="str">
        <x:f>IF(K357="","OPEN",IF(OR(I357="",J357=""),"FAIL","PASS"))</x:f>
        <x:v>OPEN</x:v>
      </x:c>
    </x:row>
    <x:row r="358" ht="40" customHeight="1">
      <x:c r="B358" s="7" t="str">
        <x:v>NDE-REA-D-C-CS-12</x:v>
      </x:c>
      <x:c r="C358" s="7" t="str">
        <x:v>REA-D-C-CS-12</x:v>
      </x:c>
      <x:c r="D358" s="7" t="str">
        <x:v>REA-D-C</x:v>
      </x:c>
      <x:c r="E358" s="7" t="str">
        <x:v>PTC-C</x:v>
      </x:c>
      <x:c r="F358" s="7" t="str">
        <x:v>BL-Y</x:v>
      </x:c>
      <x:c r="G358" s="7" t="str">
        <x:v>CS-12</x:v>
      </x:c>
      <x:c r="H358" s="10" t="str">
        <x:v>visual plus section-specific volumetric, leak or geometric method</x:v>
      </x:c>
      <x:c r="I358" s="10" t="str"/>
      <x:c r="J358" s="10" t="str"/>
      <x:c r="K358" s="7" t="str"/>
      <x:c r="L358" s="7" t="str">
        <x:f>IF(K358="","OPEN",IF(OR(I358="",J358=""),"FAIL","PASS"))</x:f>
        <x:v>OPEN</x:v>
      </x:c>
    </x:row>
    <x:row r="359" ht="40" customHeight="1">
      <x:c r="B359" s="7" t="str">
        <x:v>NDE-REA-D-C-CS-13</x:v>
      </x:c>
      <x:c r="C359" s="7" t="str">
        <x:v>REA-D-C-CS-13</x:v>
      </x:c>
      <x:c r="D359" s="7" t="str">
        <x:v>REA-D-C</x:v>
      </x:c>
      <x:c r="E359" s="7" t="str">
        <x:v>PTC-C</x:v>
      </x:c>
      <x:c r="F359" s="7" t="str">
        <x:v>BL-Y</x:v>
      </x:c>
      <x:c r="G359" s="7" t="str">
        <x:v>CS-13</x:v>
      </x:c>
      <x:c r="H359" s="10" t="str">
        <x:v>visual plus section-specific volumetric, leak or geometric method</x:v>
      </x:c>
      <x:c r="I359" s="10" t="str"/>
      <x:c r="J359" s="10" t="str"/>
      <x:c r="K359" s="7" t="str"/>
      <x:c r="L359" s="7" t="str">
        <x:f>IF(K359="","OPEN",IF(OR(I359="",J359=""),"FAIL","PASS"))</x:f>
        <x:v>OPEN</x:v>
      </x:c>
    </x:row>
    <x:row r="360" ht="40" customHeight="1">
      <x:c r="B360" s="7" t="str">
        <x:v>NDE-REA-D-C-CS-14</x:v>
      </x:c>
      <x:c r="C360" s="7" t="str">
        <x:v>REA-D-C-CS-14</x:v>
      </x:c>
      <x:c r="D360" s="7" t="str">
        <x:v>REA-D-C</x:v>
      </x:c>
      <x:c r="E360" s="7" t="str">
        <x:v>PTC-C</x:v>
      </x:c>
      <x:c r="F360" s="7" t="str">
        <x:v>BL-Y</x:v>
      </x:c>
      <x:c r="G360" s="7" t="str">
        <x:v>CS-14</x:v>
      </x:c>
      <x:c r="H360" s="10" t="str">
        <x:v>visual plus section-specific volumetric, leak or geometric method</x:v>
      </x:c>
      <x:c r="I360" s="10" t="str"/>
      <x:c r="J360" s="10" t="str"/>
      <x:c r="K360" s="7" t="str"/>
      <x:c r="L360" s="7" t="str">
        <x:f>IF(K360="","OPEN",IF(OR(I360="",J360=""),"FAIL","PASS"))</x:f>
        <x:v>OPEN</x:v>
      </x:c>
    </x:row>
    <x:row r="361" ht="40" customHeight="1">
      <x:c r="B361" s="7" t="str">
        <x:v>NDE-REA-D-C-CS-15</x:v>
      </x:c>
      <x:c r="C361" s="7" t="str">
        <x:v>REA-D-C-CS-15</x:v>
      </x:c>
      <x:c r="D361" s="7" t="str">
        <x:v>REA-D-C</x:v>
      </x:c>
      <x:c r="E361" s="7" t="str">
        <x:v>PTC-C</x:v>
      </x:c>
      <x:c r="F361" s="7" t="str">
        <x:v>BL-Y</x:v>
      </x:c>
      <x:c r="G361" s="7" t="str">
        <x:v>CS-15</x:v>
      </x:c>
      <x:c r="H361" s="10" t="str">
        <x:v>visual plus section-specific volumetric, leak or geometric method</x:v>
      </x:c>
      <x:c r="I361" s="10" t="str"/>
      <x:c r="J361" s="10" t="str"/>
      <x:c r="K361" s="7" t="str"/>
      <x:c r="L361" s="7" t="str">
        <x:f>IF(K361="","OPEN",IF(OR(I361="",J361=""),"FAIL","PASS"))</x:f>
        <x:v>OPEN</x:v>
      </x:c>
    </x:row>
    <x:row r="362" ht="40" customHeight="1">
      <x:c r="B362" s="7" t="str">
        <x:v>NDE-REA-D-C-CS-16</x:v>
      </x:c>
      <x:c r="C362" s="7" t="str">
        <x:v>REA-D-C-CS-16</x:v>
      </x:c>
      <x:c r="D362" s="7" t="str">
        <x:v>REA-D-C</x:v>
      </x:c>
      <x:c r="E362" s="7" t="str">
        <x:v>PTC-C</x:v>
      </x:c>
      <x:c r="F362" s="7" t="str">
        <x:v>BL-Y</x:v>
      </x:c>
      <x:c r="G362" s="7" t="str">
        <x:v>CS-16</x:v>
      </x:c>
      <x:c r="H362" s="10" t="str">
        <x:v>visual plus section-specific volumetric, leak or geometric method</x:v>
      </x:c>
      <x:c r="I362" s="10" t="str"/>
      <x:c r="J362" s="10" t="str"/>
      <x:c r="K362" s="7" t="str"/>
      <x:c r="L362" s="7" t="str">
        <x:f>IF(K362="","OPEN",IF(OR(I362="",J362=""),"FAIL","PASS"))</x:f>
        <x:v>OPEN</x:v>
      </x:c>
    </x:row>
    <x:row r="363" ht="40" customHeight="1">
      <x:c r="B363" s="7" t="str">
        <x:v>NDE-REA-D-C-CS-17</x:v>
      </x:c>
      <x:c r="C363" s="7" t="str">
        <x:v>REA-D-C-CS-17</x:v>
      </x:c>
      <x:c r="D363" s="7" t="str">
        <x:v>REA-D-C</x:v>
      </x:c>
      <x:c r="E363" s="7" t="str">
        <x:v>PTC-C</x:v>
      </x:c>
      <x:c r="F363" s="7" t="str">
        <x:v>BL-Y</x:v>
      </x:c>
      <x:c r="G363" s="7" t="str">
        <x:v>CS-17</x:v>
      </x:c>
      <x:c r="H363" s="10" t="str">
        <x:v>visual plus section-specific volumetric, leak or geometric method</x:v>
      </x:c>
      <x:c r="I363" s="10" t="str"/>
      <x:c r="J363" s="10" t="str"/>
      <x:c r="K363" s="7" t="str"/>
      <x:c r="L363" s="7" t="str">
        <x:f>IF(K363="","OPEN",IF(OR(I363="",J363=""),"FAIL","PASS"))</x:f>
        <x:v>OPEN</x:v>
      </x:c>
    </x:row>
    <x:row r="364" ht="40" customHeight="1">
      <x:c r="B364" s="7" t="str">
        <x:v>NDE-REA-D-C-CS-18</x:v>
      </x:c>
      <x:c r="C364" s="7" t="str">
        <x:v>REA-D-C-CS-18</x:v>
      </x:c>
      <x:c r="D364" s="7" t="str">
        <x:v>REA-D-C</x:v>
      </x:c>
      <x:c r="E364" s="7" t="str">
        <x:v>PTC-C</x:v>
      </x:c>
      <x:c r="F364" s="7" t="str">
        <x:v>BL-Y</x:v>
      </x:c>
      <x:c r="G364" s="7" t="str">
        <x:v>CS-18</x:v>
      </x:c>
      <x:c r="H364" s="10" t="str">
        <x:v>visual plus section-specific volumetric, leak or geometric method</x:v>
      </x:c>
      <x:c r="I364" s="10" t="str"/>
      <x:c r="J364" s="10" t="str"/>
      <x:c r="K364" s="7" t="str"/>
      <x:c r="L364" s="7" t="str">
        <x:f>IF(K364="","OPEN",IF(OR(I364="",J364=""),"FAIL","PASS"))</x:f>
        <x:v>OPEN</x:v>
      </x:c>
    </x:row>
    <x:row r="365" ht="40" customHeight="1">
      <x:c r="B365" s="7" t="str">
        <x:v>NDE-REA-D-C-CS-19</x:v>
      </x:c>
      <x:c r="C365" s="7" t="str">
        <x:v>REA-D-C-CS-19</x:v>
      </x:c>
      <x:c r="D365" s="7" t="str">
        <x:v>REA-D-C</x:v>
      </x:c>
      <x:c r="E365" s="7" t="str">
        <x:v>PTC-C</x:v>
      </x:c>
      <x:c r="F365" s="7" t="str">
        <x:v>BL-Y</x:v>
      </x:c>
      <x:c r="G365" s="7" t="str">
        <x:v>CS-19</x:v>
      </x:c>
      <x:c r="H365" s="10" t="str">
        <x:v>visual plus section-specific volumetric, leak or geometric method</x:v>
      </x:c>
      <x:c r="I365" s="10" t="str"/>
      <x:c r="J365" s="10" t="str"/>
      <x:c r="K365" s="7" t="str"/>
      <x:c r="L365" s="7" t="str">
        <x:f>IF(K365="","OPEN",IF(OR(I365="",J365=""),"FAIL","PASS"))</x:f>
        <x:v>OPEN</x:v>
      </x:c>
    </x:row>
    <x:row r="366" ht="40" customHeight="1">
      <x:c r="B366" s="7" t="str">
        <x:v>NDE-REA-D-C-CS-20</x:v>
      </x:c>
      <x:c r="C366" s="7" t="str">
        <x:v>REA-D-C-CS-20</x:v>
      </x:c>
      <x:c r="D366" s="7" t="str">
        <x:v>REA-D-C</x:v>
      </x:c>
      <x:c r="E366" s="7" t="str">
        <x:v>PTC-C</x:v>
      </x:c>
      <x:c r="F366" s="7" t="str">
        <x:v>BL-Y</x:v>
      </x:c>
      <x:c r="G366" s="7" t="str">
        <x:v>CS-20</x:v>
      </x:c>
      <x:c r="H366" s="10" t="str">
        <x:v>visual plus section-specific volumetric, leak or geometric method</x:v>
      </x:c>
      <x:c r="I366" s="10" t="str"/>
      <x:c r="J366" s="10" t="str"/>
      <x:c r="K366" s="7" t="str"/>
      <x:c r="L366" s="7" t="str">
        <x:f>IF(K366="","OPEN",IF(OR(I366="",J366=""),"FAIL","PASS"))</x:f>
        <x:v>OPEN</x:v>
      </x:c>
    </x:row>
  </x:sheetData>
  <x:conditionalFormatting sqref="L7:L366">
    <x:cfRule type="containsText" dxfId="24" priority="1" operator="containsText" text="FAIL"/>
    <x:cfRule type="containsText" dxfId="25" priority="2" operator="containsText" text="BLOCKED"/>
    <x:cfRule type="containsText" dxfId="26" priority="3" operator="containsText" text="OPEN"/>
    <x:cfRule type="containsText" dxfId="27" priority="4" operator="containsText" text="DORMANT"/>
    <x:cfRule type="containsText" dxfId="28" priority="5" operator="containsText" text="PASS"/>
    <x:cfRule type="containsText" dxfId="29" priority="6" operator="containsText" text="ISSUE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3" hidden="0" customWidth="1"/>
    <x:col min="3" max="3" width="17" hidden="0" customWidth="1"/>
    <x:col min="4" max="4" width="14" hidden="0" customWidth="1"/>
    <x:col min="5" max="5" width="13" hidden="0" customWidth="1"/>
    <x:col min="6" max="6" width="31" hidden="0" customWidth="1"/>
    <x:col min="7" max="7" width="22" hidden="0" customWidth="1"/>
    <x:col min="8" max="8" width="43" hidden="0" customWidth="1"/>
    <x:col min="9" max="9" width="35" hidden="0" customWidth="1"/>
    <x:col min="10" max="10" width="21" hidden="0" customWidth="1"/>
    <x:col min="11" max="11" width="14" hidden="0" customWidth="1"/>
  </x:cols>
  <x:sheetData>
    <x:row r="2">
      <x:c r="B2" s="1" t="str">
        <x:v>Seventy-two frozen destructive examinations</x:v>
      </x:c>
    </x:row>
    <x:row r="3">
      <x:c r="B3" s="2" t="str">
        <x:v>Cut locations are committed before results. Teardown follows intact measurement and evidence release.</x:v>
      </x:c>
    </x:row>
    <x:row r="6" ht="24" customHeight="1">
      <x:c r="B6" s="6" t="str">
        <x:v>Cut</x:v>
      </x:c>
      <x:c r="C6" s="6" t="str">
        <x:v>Article</x:v>
      </x:c>
      <x:c r="D6" s="6" t="str">
        <x:v>Campus</x:v>
      </x:c>
      <x:c r="E6" s="6" t="str">
        <x:v>Lineage</x:v>
      </x:c>
      <x:c r="F6" s="6" t="str">
        <x:v>Object</x:v>
      </x:c>
      <x:c r="G6" s="6" t="str">
        <x:v>Frozen location</x:v>
      </x:c>
      <x:c r="H6" s="6" t="str">
        <x:v>Pre-cut rule</x:v>
      </x:c>
      <x:c r="I6" s="6" t="str">
        <x:v>Observed result</x:v>
      </x:c>
      <x:c r="J6" s="6" t="str">
        <x:v>Accepted UTC</x:v>
      </x:c>
      <x:c r="K6" s="6" t="str">
        <x:v>State</x:v>
      </x:c>
    </x:row>
    <x:row r="7" ht="38" customHeight="1">
      <x:c r="B7" s="7" t="str">
        <x:v>REA-D-A-CUT-01</x:v>
      </x:c>
      <x:c r="C7" s="7" t="str">
        <x:v>REA-D-A</x:v>
      </x:c>
      <x:c r="D7" s="7" t="str">
        <x:v>PTC-A</x:v>
      </x:c>
      <x:c r="E7" s="7" t="str">
        <x:v>BL-Y</x:v>
      </x:c>
      <x:c r="F7" s="7" t="str">
        <x:v>wetted joint section</x:v>
      </x:c>
      <x:c r="G7" s="7" t="str">
        <x:v>frozen location 01</x:v>
      </x:c>
      <x:c r="H7" s="10" t="str">
        <x:v>intact evidence released before cut</x:v>
      </x:c>
      <x:c r="I7" s="10" t="str"/>
      <x:c r="J7" s="7" t="str"/>
      <x:c r="K7" s="7" t="str">
        <x:f>IF(J7="","OPEN",IF(I7="","FAIL","PASS"))</x:f>
        <x:v>OPEN</x:v>
      </x:c>
    </x:row>
    <x:row r="8" ht="38" customHeight="1">
      <x:c r="B8" s="7" t="str">
        <x:v>REA-D-A-CUT-02</x:v>
      </x:c>
      <x:c r="C8" s="7" t="str">
        <x:v>REA-D-A</x:v>
      </x:c>
      <x:c r="D8" s="7" t="str">
        <x:v>PTC-A</x:v>
      </x:c>
      <x:c r="E8" s="7" t="str">
        <x:v>BL-Y</x:v>
      </x:c>
      <x:c r="F8" s="7" t="str">
        <x:v>insert diameter and finish</x:v>
      </x:c>
      <x:c r="G8" s="7" t="str">
        <x:v>frozen location 02</x:v>
      </x:c>
      <x:c r="H8" s="10" t="str">
        <x:v>intact evidence released before cut</x:v>
      </x:c>
      <x:c r="I8" s="10" t="str"/>
      <x:c r="J8" s="7" t="str"/>
      <x:c r="K8" s="7" t="str">
        <x:f>IF(J8="","OPEN",IF(I8="","FAIL","PASS"))</x:f>
        <x:v>OPEN</x:v>
      </x:c>
    </x:row>
    <x:row r="9" ht="38" customHeight="1">
      <x:c r="B9" s="7" t="str">
        <x:v>REA-D-A-CUT-03</x:v>
      </x:c>
      <x:c r="C9" s="7" t="str">
        <x:v>REA-D-A</x:v>
      </x:c>
      <x:c r="D9" s="7" t="str">
        <x:v>PTC-A</x:v>
      </x:c>
      <x:c r="E9" s="7" t="str">
        <x:v>BL-Y</x:v>
      </x:c>
      <x:c r="F9" s="7" t="str">
        <x:v>pan joint and corner</x:v>
      </x:c>
      <x:c r="G9" s="7" t="str">
        <x:v>frozen location 03</x:v>
      </x:c>
      <x:c r="H9" s="10" t="str">
        <x:v>intact evidence released before cut</x:v>
      </x:c>
      <x:c r="I9" s="10" t="str"/>
      <x:c r="J9" s="7" t="str"/>
      <x:c r="K9" s="7" t="str">
        <x:f>IF(J9="","OPEN",IF(I9="","FAIL","PASS"))</x:f>
        <x:v>OPEN</x:v>
      </x:c>
    </x:row>
    <x:row r="10" ht="38" customHeight="1">
      <x:c r="B10" s="7" t="str">
        <x:v>REA-D-A-CUT-04</x:v>
      </x:c>
      <x:c r="C10" s="7" t="str">
        <x:v>REA-D-A</x:v>
      </x:c>
      <x:c r="D10" s="7" t="str">
        <x:v>PTC-A</x:v>
      </x:c>
      <x:c r="E10" s="7" t="str">
        <x:v>BL-Y</x:v>
      </x:c>
      <x:c r="F10" s="7" t="str">
        <x:v>valve seat and stem</x:v>
      </x:c>
      <x:c r="G10" s="7" t="str">
        <x:v>frozen location 04</x:v>
      </x:c>
      <x:c r="H10" s="10" t="str">
        <x:v>intact evidence released before cut</x:v>
      </x:c>
      <x:c r="I10" s="10" t="str"/>
      <x:c r="J10" s="7" t="str"/>
      <x:c r="K10" s="7" t="str">
        <x:f>IF(J10="","OPEN",IF(I10="","FAIL","PASS"))</x:f>
        <x:v>OPEN</x:v>
      </x:c>
    </x:row>
    <x:row r="11" ht="38" customHeight="1">
      <x:c r="B11" s="7" t="str">
        <x:v>REA-D-A-CUT-05</x:v>
      </x:c>
      <x:c r="C11" s="7" t="str">
        <x:v>REA-D-A</x:v>
      </x:c>
      <x:c r="D11" s="7" t="str">
        <x:v>PTC-A</x:v>
      </x:c>
      <x:c r="E11" s="7" t="str">
        <x:v>BL-Y</x:v>
      </x:c>
      <x:c r="F11" s="7" t="str">
        <x:v>sensor mount transfer</x:v>
      </x:c>
      <x:c r="G11" s="7" t="str">
        <x:v>frozen location 05</x:v>
      </x:c>
      <x:c r="H11" s="10" t="str">
        <x:v>intact evidence released before cut</x:v>
      </x:c>
      <x:c r="I11" s="10" t="str"/>
      <x:c r="J11" s="7" t="str"/>
      <x:c r="K11" s="7" t="str">
        <x:f>IF(J11="","OPEN",IF(I11="","FAIL","PASS"))</x:f>
        <x:v>OPEN</x:v>
      </x:c>
    </x:row>
    <x:row r="12" ht="38" customHeight="1">
      <x:c r="B12" s="7" t="str">
        <x:v>REA-D-A-CUT-06</x:v>
      </x:c>
      <x:c r="C12" s="7" t="str">
        <x:v>REA-D-A</x:v>
      </x:c>
      <x:c r="D12" s="7" t="str">
        <x:v>PTC-A</x:v>
      </x:c>
      <x:c r="E12" s="7" t="str">
        <x:v>BL-Y</x:v>
      </x:c>
      <x:c r="F12" s="7" t="str">
        <x:v>seal compression</x:v>
      </x:c>
      <x:c r="G12" s="7" t="str">
        <x:v>frozen location 06</x:v>
      </x:c>
      <x:c r="H12" s="10" t="str">
        <x:v>intact evidence released before cut</x:v>
      </x:c>
      <x:c r="I12" s="10" t="str"/>
      <x:c r="J12" s="7" t="str"/>
      <x:c r="K12" s="7" t="str">
        <x:f>IF(J12="","OPEN",IF(I12="","FAIL","PASS"))</x:f>
        <x:v>OPEN</x:v>
      </x:c>
    </x:row>
    <x:row r="13" ht="38" customHeight="1">
      <x:c r="B13" s="7" t="str">
        <x:v>REA-D-A-CUT-07</x:v>
      </x:c>
      <x:c r="C13" s="7" t="str">
        <x:v>REA-D-A</x:v>
      </x:c>
      <x:c r="D13" s="7" t="str">
        <x:v>PTC-A</x:v>
      </x:c>
      <x:c r="E13" s="7" t="str">
        <x:v>BL-Y</x:v>
      </x:c>
      <x:c r="F13" s="7" t="str">
        <x:v>coating or passivation</x:v>
      </x:c>
      <x:c r="G13" s="7" t="str">
        <x:v>frozen location 07</x:v>
      </x:c>
      <x:c r="H13" s="10" t="str">
        <x:v>intact evidence released before cut</x:v>
      </x:c>
      <x:c r="I13" s="10" t="str"/>
      <x:c r="J13" s="7" t="str"/>
      <x:c r="K13" s="7" t="str">
        <x:f>IF(J13="","OPEN",IF(I13="","FAIL","PASS"))</x:f>
        <x:v>OPEN</x:v>
      </x:c>
    </x:row>
    <x:row r="14" ht="38" customHeight="1">
      <x:c r="B14" s="7" t="str">
        <x:v>REA-D-A-CUT-08</x:v>
      </x:c>
      <x:c r="C14" s="7" t="str">
        <x:v>REA-D-A</x:v>
      </x:c>
      <x:c r="D14" s="7" t="str">
        <x:v>PTC-A</x:v>
      </x:c>
      <x:c r="E14" s="7" t="str">
        <x:v>BL-Y</x:v>
      </x:c>
      <x:c r="F14" s="7" t="str">
        <x:v>evidence penetration</x:v>
      </x:c>
      <x:c r="G14" s="7" t="str">
        <x:v>frozen location 08</x:v>
      </x:c>
      <x:c r="H14" s="10" t="str">
        <x:v>intact evidence released before cut</x:v>
      </x:c>
      <x:c r="I14" s="10" t="str"/>
      <x:c r="J14" s="7" t="str"/>
      <x:c r="K14" s="7" t="str">
        <x:f>IF(J14="","OPEN",IF(I14="","FAIL","PASS"))</x:f>
        <x:v>OPEN</x:v>
      </x:c>
    </x:row>
    <x:row r="15" ht="38" customHeight="1">
      <x:c r="B15" s="7" t="str">
        <x:v>REA-D-A-CUT-09</x:v>
      </x:c>
      <x:c r="C15" s="7" t="str">
        <x:v>REA-D-A</x:v>
      </x:c>
      <x:c r="D15" s="7" t="str">
        <x:v>PTC-A</x:v>
      </x:c>
      <x:c r="E15" s="7" t="str">
        <x:v>BL-Y</x:v>
      </x:c>
      <x:c r="F15" s="7" t="str">
        <x:v>wetted joint section</x:v>
      </x:c>
      <x:c r="G15" s="7" t="str">
        <x:v>frozen location 09</x:v>
      </x:c>
      <x:c r="H15" s="10" t="str">
        <x:v>intact evidence released before cut</x:v>
      </x:c>
      <x:c r="I15" s="10" t="str"/>
      <x:c r="J15" s="7" t="str"/>
      <x:c r="K15" s="7" t="str">
        <x:f>IF(J15="","OPEN",IF(I15="","FAIL","PASS"))</x:f>
        <x:v>OPEN</x:v>
      </x:c>
    </x:row>
    <x:row r="16" ht="38" customHeight="1">
      <x:c r="B16" s="7" t="str">
        <x:v>REA-D-A-CUT-10</x:v>
      </x:c>
      <x:c r="C16" s="7" t="str">
        <x:v>REA-D-A</x:v>
      </x:c>
      <x:c r="D16" s="7" t="str">
        <x:v>PTC-A</x:v>
      </x:c>
      <x:c r="E16" s="7" t="str">
        <x:v>BL-Y</x:v>
      </x:c>
      <x:c r="F16" s="7" t="str">
        <x:v>insert diameter and finish</x:v>
      </x:c>
      <x:c r="G16" s="7" t="str">
        <x:v>frozen location 10</x:v>
      </x:c>
      <x:c r="H16" s="10" t="str">
        <x:v>intact evidence released before cut</x:v>
      </x:c>
      <x:c r="I16" s="10" t="str"/>
      <x:c r="J16" s="7" t="str"/>
      <x:c r="K16" s="7" t="str">
        <x:f>IF(J16="","OPEN",IF(I16="","FAIL","PASS"))</x:f>
        <x:v>OPEN</x:v>
      </x:c>
    </x:row>
    <x:row r="17" ht="38" customHeight="1">
      <x:c r="B17" s="7" t="str">
        <x:v>REA-D-A-CUT-11</x:v>
      </x:c>
      <x:c r="C17" s="7" t="str">
        <x:v>REA-D-A</x:v>
      </x:c>
      <x:c r="D17" s="7" t="str">
        <x:v>PTC-A</x:v>
      </x:c>
      <x:c r="E17" s="7" t="str">
        <x:v>BL-Y</x:v>
      </x:c>
      <x:c r="F17" s="7" t="str">
        <x:v>pan joint and corner</x:v>
      </x:c>
      <x:c r="G17" s="7" t="str">
        <x:v>frozen location 11</x:v>
      </x:c>
      <x:c r="H17" s="10" t="str">
        <x:v>intact evidence released before cut</x:v>
      </x:c>
      <x:c r="I17" s="10" t="str"/>
      <x:c r="J17" s="7" t="str"/>
      <x:c r="K17" s="7" t="str">
        <x:f>IF(J17="","OPEN",IF(I17="","FAIL","PASS"))</x:f>
        <x:v>OPEN</x:v>
      </x:c>
    </x:row>
    <x:row r="18" ht="38" customHeight="1">
      <x:c r="B18" s="7" t="str">
        <x:v>REA-D-A-CUT-12</x:v>
      </x:c>
      <x:c r="C18" s="7" t="str">
        <x:v>REA-D-A</x:v>
      </x:c>
      <x:c r="D18" s="7" t="str">
        <x:v>PTC-A</x:v>
      </x:c>
      <x:c r="E18" s="7" t="str">
        <x:v>BL-Y</x:v>
      </x:c>
      <x:c r="F18" s="7" t="str">
        <x:v>valve seat and stem</x:v>
      </x:c>
      <x:c r="G18" s="7" t="str">
        <x:v>frozen location 12</x:v>
      </x:c>
      <x:c r="H18" s="10" t="str">
        <x:v>intact evidence released before cut</x:v>
      </x:c>
      <x:c r="I18" s="10" t="str"/>
      <x:c r="J18" s="7" t="str"/>
      <x:c r="K18" s="7" t="str">
        <x:f>IF(J18="","OPEN",IF(I18="","FAIL","PASS"))</x:f>
        <x:v>OPEN</x:v>
      </x:c>
    </x:row>
    <x:row r="19" ht="38" customHeight="1">
      <x:c r="B19" s="7" t="str">
        <x:v>REA-D-A-CUT-13</x:v>
      </x:c>
      <x:c r="C19" s="7" t="str">
        <x:v>REA-D-A</x:v>
      </x:c>
      <x:c r="D19" s="7" t="str">
        <x:v>PTC-A</x:v>
      </x:c>
      <x:c r="E19" s="7" t="str">
        <x:v>BL-Y</x:v>
      </x:c>
      <x:c r="F19" s="7" t="str">
        <x:v>sensor mount transfer</x:v>
      </x:c>
      <x:c r="G19" s="7" t="str">
        <x:v>frozen location 13</x:v>
      </x:c>
      <x:c r="H19" s="10" t="str">
        <x:v>intact evidence released before cut</x:v>
      </x:c>
      <x:c r="I19" s="10" t="str"/>
      <x:c r="J19" s="7" t="str"/>
      <x:c r="K19" s="7" t="str">
        <x:f>IF(J19="","OPEN",IF(I19="","FAIL","PASS"))</x:f>
        <x:v>OPEN</x:v>
      </x:c>
    </x:row>
    <x:row r="20" ht="38" customHeight="1">
      <x:c r="B20" s="7" t="str">
        <x:v>REA-D-A-CUT-14</x:v>
      </x:c>
      <x:c r="C20" s="7" t="str">
        <x:v>REA-D-A</x:v>
      </x:c>
      <x:c r="D20" s="7" t="str">
        <x:v>PTC-A</x:v>
      </x:c>
      <x:c r="E20" s="7" t="str">
        <x:v>BL-Y</x:v>
      </x:c>
      <x:c r="F20" s="7" t="str">
        <x:v>seal compression</x:v>
      </x:c>
      <x:c r="G20" s="7" t="str">
        <x:v>frozen location 14</x:v>
      </x:c>
      <x:c r="H20" s="10" t="str">
        <x:v>intact evidence released before cut</x:v>
      </x:c>
      <x:c r="I20" s="10" t="str"/>
      <x:c r="J20" s="7" t="str"/>
      <x:c r="K20" s="7" t="str">
        <x:f>IF(J20="","OPEN",IF(I20="","FAIL","PASS"))</x:f>
        <x:v>OPEN</x:v>
      </x:c>
    </x:row>
    <x:row r="21" ht="38" customHeight="1">
      <x:c r="B21" s="7" t="str">
        <x:v>REA-D-A-CUT-15</x:v>
      </x:c>
      <x:c r="C21" s="7" t="str">
        <x:v>REA-D-A</x:v>
      </x:c>
      <x:c r="D21" s="7" t="str">
        <x:v>PTC-A</x:v>
      </x:c>
      <x:c r="E21" s="7" t="str">
        <x:v>BL-Y</x:v>
      </x:c>
      <x:c r="F21" s="7" t="str">
        <x:v>coating or passivation</x:v>
      </x:c>
      <x:c r="G21" s="7" t="str">
        <x:v>frozen location 15</x:v>
      </x:c>
      <x:c r="H21" s="10" t="str">
        <x:v>intact evidence released before cut</x:v>
      </x:c>
      <x:c r="I21" s="10" t="str"/>
      <x:c r="J21" s="7" t="str"/>
      <x:c r="K21" s="7" t="str">
        <x:f>IF(J21="","OPEN",IF(I21="","FAIL","PASS"))</x:f>
        <x:v>OPEN</x:v>
      </x:c>
    </x:row>
    <x:row r="22" ht="38" customHeight="1">
      <x:c r="B22" s="7" t="str">
        <x:v>REA-D-A-CUT-16</x:v>
      </x:c>
      <x:c r="C22" s="7" t="str">
        <x:v>REA-D-A</x:v>
      </x:c>
      <x:c r="D22" s="7" t="str">
        <x:v>PTC-A</x:v>
      </x:c>
      <x:c r="E22" s="7" t="str">
        <x:v>BL-Y</x:v>
      </x:c>
      <x:c r="F22" s="7" t="str">
        <x:v>evidence penetration</x:v>
      </x:c>
      <x:c r="G22" s="7" t="str">
        <x:v>frozen location 16</x:v>
      </x:c>
      <x:c r="H22" s="10" t="str">
        <x:v>intact evidence released before cut</x:v>
      </x:c>
      <x:c r="I22" s="10" t="str"/>
      <x:c r="J22" s="7" t="str"/>
      <x:c r="K22" s="7" t="str">
        <x:f>IF(J22="","OPEN",IF(I22="","FAIL","PASS"))</x:f>
        <x:v>OPEN</x:v>
      </x:c>
    </x:row>
    <x:row r="23" ht="38" customHeight="1">
      <x:c r="B23" s="7" t="str">
        <x:v>REA-D-A-CUT-17</x:v>
      </x:c>
      <x:c r="C23" s="7" t="str">
        <x:v>REA-D-A</x:v>
      </x:c>
      <x:c r="D23" s="7" t="str">
        <x:v>PTC-A</x:v>
      </x:c>
      <x:c r="E23" s="7" t="str">
        <x:v>BL-Y</x:v>
      </x:c>
      <x:c r="F23" s="7" t="str">
        <x:v>wetted joint section</x:v>
      </x:c>
      <x:c r="G23" s="7" t="str">
        <x:v>frozen location 17</x:v>
      </x:c>
      <x:c r="H23" s="10" t="str">
        <x:v>intact evidence released before cut</x:v>
      </x:c>
      <x:c r="I23" s="10" t="str"/>
      <x:c r="J23" s="7" t="str"/>
      <x:c r="K23" s="7" t="str">
        <x:f>IF(J23="","OPEN",IF(I23="","FAIL","PASS"))</x:f>
        <x:v>OPEN</x:v>
      </x:c>
    </x:row>
    <x:row r="24" ht="38" customHeight="1">
      <x:c r="B24" s="7" t="str">
        <x:v>REA-D-A-CUT-18</x:v>
      </x:c>
      <x:c r="C24" s="7" t="str">
        <x:v>REA-D-A</x:v>
      </x:c>
      <x:c r="D24" s="7" t="str">
        <x:v>PTC-A</x:v>
      </x:c>
      <x:c r="E24" s="7" t="str">
        <x:v>BL-Y</x:v>
      </x:c>
      <x:c r="F24" s="7" t="str">
        <x:v>insert diameter and finish</x:v>
      </x:c>
      <x:c r="G24" s="7" t="str">
        <x:v>frozen location 18</x:v>
      </x:c>
      <x:c r="H24" s="10" t="str">
        <x:v>intact evidence released before cut</x:v>
      </x:c>
      <x:c r="I24" s="10" t="str"/>
      <x:c r="J24" s="7" t="str"/>
      <x:c r="K24" s="7" t="str">
        <x:f>IF(J24="","OPEN",IF(I24="","FAIL","PASS"))</x:f>
        <x:v>OPEN</x:v>
      </x:c>
    </x:row>
    <x:row r="25" ht="38" customHeight="1">
      <x:c r="B25" s="7" t="str">
        <x:v>REA-D-A-CUT-19</x:v>
      </x:c>
      <x:c r="C25" s="7" t="str">
        <x:v>REA-D-A</x:v>
      </x:c>
      <x:c r="D25" s="7" t="str">
        <x:v>PTC-A</x:v>
      </x:c>
      <x:c r="E25" s="7" t="str">
        <x:v>BL-Y</x:v>
      </x:c>
      <x:c r="F25" s="7" t="str">
        <x:v>pan joint and corner</x:v>
      </x:c>
      <x:c r="G25" s="7" t="str">
        <x:v>frozen location 19</x:v>
      </x:c>
      <x:c r="H25" s="10" t="str">
        <x:v>intact evidence released before cut</x:v>
      </x:c>
      <x:c r="I25" s="10" t="str"/>
      <x:c r="J25" s="7" t="str"/>
      <x:c r="K25" s="7" t="str">
        <x:f>IF(J25="","OPEN",IF(I25="","FAIL","PASS"))</x:f>
        <x:v>OPEN</x:v>
      </x:c>
    </x:row>
    <x:row r="26" ht="38" customHeight="1">
      <x:c r="B26" s="7" t="str">
        <x:v>REA-D-A-CUT-20</x:v>
      </x:c>
      <x:c r="C26" s="7" t="str">
        <x:v>REA-D-A</x:v>
      </x:c>
      <x:c r="D26" s="7" t="str">
        <x:v>PTC-A</x:v>
      </x:c>
      <x:c r="E26" s="7" t="str">
        <x:v>BL-Y</x:v>
      </x:c>
      <x:c r="F26" s="7" t="str">
        <x:v>valve seat and stem</x:v>
      </x:c>
      <x:c r="G26" s="7" t="str">
        <x:v>frozen location 20</x:v>
      </x:c>
      <x:c r="H26" s="10" t="str">
        <x:v>intact evidence released before cut</x:v>
      </x:c>
      <x:c r="I26" s="10" t="str"/>
      <x:c r="J26" s="7" t="str"/>
      <x:c r="K26" s="7" t="str">
        <x:f>IF(J26="","OPEN",IF(I26="","FAIL","PASS"))</x:f>
        <x:v>OPEN</x:v>
      </x:c>
    </x:row>
    <x:row r="27" ht="38" customHeight="1">
      <x:c r="B27" s="7" t="str">
        <x:v>REA-D-A-CUT-21</x:v>
      </x:c>
      <x:c r="C27" s="7" t="str">
        <x:v>REA-D-A</x:v>
      </x:c>
      <x:c r="D27" s="7" t="str">
        <x:v>PTC-A</x:v>
      </x:c>
      <x:c r="E27" s="7" t="str">
        <x:v>BL-Y</x:v>
      </x:c>
      <x:c r="F27" s="7" t="str">
        <x:v>sensor mount transfer</x:v>
      </x:c>
      <x:c r="G27" s="7" t="str">
        <x:v>frozen location 21</x:v>
      </x:c>
      <x:c r="H27" s="10" t="str">
        <x:v>intact evidence released before cut</x:v>
      </x:c>
      <x:c r="I27" s="10" t="str"/>
      <x:c r="J27" s="7" t="str"/>
      <x:c r="K27" s="7" t="str">
        <x:f>IF(J27="","OPEN",IF(I27="","FAIL","PASS"))</x:f>
        <x:v>OPEN</x:v>
      </x:c>
    </x:row>
    <x:row r="28" ht="38" customHeight="1">
      <x:c r="B28" s="7" t="str">
        <x:v>REA-D-A-CUT-22</x:v>
      </x:c>
      <x:c r="C28" s="7" t="str">
        <x:v>REA-D-A</x:v>
      </x:c>
      <x:c r="D28" s="7" t="str">
        <x:v>PTC-A</x:v>
      </x:c>
      <x:c r="E28" s="7" t="str">
        <x:v>BL-Y</x:v>
      </x:c>
      <x:c r="F28" s="7" t="str">
        <x:v>seal compression</x:v>
      </x:c>
      <x:c r="G28" s="7" t="str">
        <x:v>frozen location 22</x:v>
      </x:c>
      <x:c r="H28" s="10" t="str">
        <x:v>intact evidence released before cut</x:v>
      </x:c>
      <x:c r="I28" s="10" t="str"/>
      <x:c r="J28" s="7" t="str"/>
      <x:c r="K28" s="7" t="str">
        <x:f>IF(J28="","OPEN",IF(I28="","FAIL","PASS"))</x:f>
        <x:v>OPEN</x:v>
      </x:c>
    </x:row>
    <x:row r="29" ht="38" customHeight="1">
      <x:c r="B29" s="7" t="str">
        <x:v>REA-D-A-CUT-23</x:v>
      </x:c>
      <x:c r="C29" s="7" t="str">
        <x:v>REA-D-A</x:v>
      </x:c>
      <x:c r="D29" s="7" t="str">
        <x:v>PTC-A</x:v>
      </x:c>
      <x:c r="E29" s="7" t="str">
        <x:v>BL-Y</x:v>
      </x:c>
      <x:c r="F29" s="7" t="str">
        <x:v>coating or passivation</x:v>
      </x:c>
      <x:c r="G29" s="7" t="str">
        <x:v>frozen location 23</x:v>
      </x:c>
      <x:c r="H29" s="10" t="str">
        <x:v>intact evidence released before cut</x:v>
      </x:c>
      <x:c r="I29" s="10" t="str"/>
      <x:c r="J29" s="7" t="str"/>
      <x:c r="K29" s="7" t="str">
        <x:f>IF(J29="","OPEN",IF(I29="","FAIL","PASS"))</x:f>
        <x:v>OPEN</x:v>
      </x:c>
    </x:row>
    <x:row r="30" ht="38" customHeight="1">
      <x:c r="B30" s="7" t="str">
        <x:v>REA-D-A-CUT-24</x:v>
      </x:c>
      <x:c r="C30" s="7" t="str">
        <x:v>REA-D-A</x:v>
      </x:c>
      <x:c r="D30" s="7" t="str">
        <x:v>PTC-A</x:v>
      </x:c>
      <x:c r="E30" s="7" t="str">
        <x:v>BL-Y</x:v>
      </x:c>
      <x:c r="F30" s="7" t="str">
        <x:v>evidence penetration</x:v>
      </x:c>
      <x:c r="G30" s="7" t="str">
        <x:v>frozen location 24</x:v>
      </x:c>
      <x:c r="H30" s="10" t="str">
        <x:v>intact evidence released before cut</x:v>
      </x:c>
      <x:c r="I30" s="10" t="str"/>
      <x:c r="J30" s="7" t="str"/>
      <x:c r="K30" s="7" t="str">
        <x:f>IF(J30="","OPEN",IF(I30="","FAIL","PASS"))</x:f>
        <x:v>OPEN</x:v>
      </x:c>
    </x:row>
    <x:row r="31" ht="38" customHeight="1">
      <x:c r="B31" s="7" t="str">
        <x:v>REA-D-B-CUT-01</x:v>
      </x:c>
      <x:c r="C31" s="7" t="str">
        <x:v>REA-D-B</x:v>
      </x:c>
      <x:c r="D31" s="7" t="str">
        <x:v>PTC-B</x:v>
      </x:c>
      <x:c r="E31" s="7" t="str">
        <x:v>BL-X</x:v>
      </x:c>
      <x:c r="F31" s="7" t="str">
        <x:v>wetted joint section</x:v>
      </x:c>
      <x:c r="G31" s="7" t="str">
        <x:v>frozen location 01</x:v>
      </x:c>
      <x:c r="H31" s="10" t="str">
        <x:v>intact evidence released before cut</x:v>
      </x:c>
      <x:c r="I31" s="10" t="str"/>
      <x:c r="J31" s="7" t="str"/>
      <x:c r="K31" s="7" t="str">
        <x:f>IF(J31="","OPEN",IF(I31="","FAIL","PASS"))</x:f>
        <x:v>OPEN</x:v>
      </x:c>
    </x:row>
    <x:row r="32" ht="38" customHeight="1">
      <x:c r="B32" s="7" t="str">
        <x:v>REA-D-B-CUT-02</x:v>
      </x:c>
      <x:c r="C32" s="7" t="str">
        <x:v>REA-D-B</x:v>
      </x:c>
      <x:c r="D32" s="7" t="str">
        <x:v>PTC-B</x:v>
      </x:c>
      <x:c r="E32" s="7" t="str">
        <x:v>BL-X</x:v>
      </x:c>
      <x:c r="F32" s="7" t="str">
        <x:v>insert diameter and finish</x:v>
      </x:c>
      <x:c r="G32" s="7" t="str">
        <x:v>frozen location 02</x:v>
      </x:c>
      <x:c r="H32" s="10" t="str">
        <x:v>intact evidence released before cut</x:v>
      </x:c>
      <x:c r="I32" s="10" t="str"/>
      <x:c r="J32" s="7" t="str"/>
      <x:c r="K32" s="7" t="str">
        <x:f>IF(J32="","OPEN",IF(I32="","FAIL","PASS"))</x:f>
        <x:v>OPEN</x:v>
      </x:c>
    </x:row>
    <x:row r="33" ht="38" customHeight="1">
      <x:c r="B33" s="7" t="str">
        <x:v>REA-D-B-CUT-03</x:v>
      </x:c>
      <x:c r="C33" s="7" t="str">
        <x:v>REA-D-B</x:v>
      </x:c>
      <x:c r="D33" s="7" t="str">
        <x:v>PTC-B</x:v>
      </x:c>
      <x:c r="E33" s="7" t="str">
        <x:v>BL-X</x:v>
      </x:c>
      <x:c r="F33" s="7" t="str">
        <x:v>pan joint and corner</x:v>
      </x:c>
      <x:c r="G33" s="7" t="str">
        <x:v>frozen location 03</x:v>
      </x:c>
      <x:c r="H33" s="10" t="str">
        <x:v>intact evidence released before cut</x:v>
      </x:c>
      <x:c r="I33" s="10" t="str"/>
      <x:c r="J33" s="7" t="str"/>
      <x:c r="K33" s="7" t="str">
        <x:f>IF(J33="","OPEN",IF(I33="","FAIL","PASS"))</x:f>
        <x:v>OPEN</x:v>
      </x:c>
    </x:row>
    <x:row r="34" ht="38" customHeight="1">
      <x:c r="B34" s="7" t="str">
        <x:v>REA-D-B-CUT-04</x:v>
      </x:c>
      <x:c r="C34" s="7" t="str">
        <x:v>REA-D-B</x:v>
      </x:c>
      <x:c r="D34" s="7" t="str">
        <x:v>PTC-B</x:v>
      </x:c>
      <x:c r="E34" s="7" t="str">
        <x:v>BL-X</x:v>
      </x:c>
      <x:c r="F34" s="7" t="str">
        <x:v>valve seat and stem</x:v>
      </x:c>
      <x:c r="G34" s="7" t="str">
        <x:v>frozen location 04</x:v>
      </x:c>
      <x:c r="H34" s="10" t="str">
        <x:v>intact evidence released before cut</x:v>
      </x:c>
      <x:c r="I34" s="10" t="str"/>
      <x:c r="J34" s="7" t="str"/>
      <x:c r="K34" s="7" t="str">
        <x:f>IF(J34="","OPEN",IF(I34="","FAIL","PASS"))</x:f>
        <x:v>OPEN</x:v>
      </x:c>
    </x:row>
    <x:row r="35" ht="38" customHeight="1">
      <x:c r="B35" s="7" t="str">
        <x:v>REA-D-B-CUT-05</x:v>
      </x:c>
      <x:c r="C35" s="7" t="str">
        <x:v>REA-D-B</x:v>
      </x:c>
      <x:c r="D35" s="7" t="str">
        <x:v>PTC-B</x:v>
      </x:c>
      <x:c r="E35" s="7" t="str">
        <x:v>BL-X</x:v>
      </x:c>
      <x:c r="F35" s="7" t="str">
        <x:v>sensor mount transfer</x:v>
      </x:c>
      <x:c r="G35" s="7" t="str">
        <x:v>frozen location 05</x:v>
      </x:c>
      <x:c r="H35" s="10" t="str">
        <x:v>intact evidence released before cut</x:v>
      </x:c>
      <x:c r="I35" s="10" t="str"/>
      <x:c r="J35" s="7" t="str"/>
      <x:c r="K35" s="7" t="str">
        <x:f>IF(J35="","OPEN",IF(I35="","FAIL","PASS"))</x:f>
        <x:v>OPEN</x:v>
      </x:c>
    </x:row>
    <x:row r="36" ht="38" customHeight="1">
      <x:c r="B36" s="7" t="str">
        <x:v>REA-D-B-CUT-06</x:v>
      </x:c>
      <x:c r="C36" s="7" t="str">
        <x:v>REA-D-B</x:v>
      </x:c>
      <x:c r="D36" s="7" t="str">
        <x:v>PTC-B</x:v>
      </x:c>
      <x:c r="E36" s="7" t="str">
        <x:v>BL-X</x:v>
      </x:c>
      <x:c r="F36" s="7" t="str">
        <x:v>seal compression</x:v>
      </x:c>
      <x:c r="G36" s="7" t="str">
        <x:v>frozen location 06</x:v>
      </x:c>
      <x:c r="H36" s="10" t="str">
        <x:v>intact evidence released before cut</x:v>
      </x:c>
      <x:c r="I36" s="10" t="str"/>
      <x:c r="J36" s="7" t="str"/>
      <x:c r="K36" s="7" t="str">
        <x:f>IF(J36="","OPEN",IF(I36="","FAIL","PASS"))</x:f>
        <x:v>OPEN</x:v>
      </x:c>
    </x:row>
    <x:row r="37" ht="38" customHeight="1">
      <x:c r="B37" s="7" t="str">
        <x:v>REA-D-B-CUT-07</x:v>
      </x:c>
      <x:c r="C37" s="7" t="str">
        <x:v>REA-D-B</x:v>
      </x:c>
      <x:c r="D37" s="7" t="str">
        <x:v>PTC-B</x:v>
      </x:c>
      <x:c r="E37" s="7" t="str">
        <x:v>BL-X</x:v>
      </x:c>
      <x:c r="F37" s="7" t="str">
        <x:v>coating or passivation</x:v>
      </x:c>
      <x:c r="G37" s="7" t="str">
        <x:v>frozen location 07</x:v>
      </x:c>
      <x:c r="H37" s="10" t="str">
        <x:v>intact evidence released before cut</x:v>
      </x:c>
      <x:c r="I37" s="10" t="str"/>
      <x:c r="J37" s="7" t="str"/>
      <x:c r="K37" s="7" t="str">
        <x:f>IF(J37="","OPEN",IF(I37="","FAIL","PASS"))</x:f>
        <x:v>OPEN</x:v>
      </x:c>
    </x:row>
    <x:row r="38" ht="38" customHeight="1">
      <x:c r="B38" s="7" t="str">
        <x:v>REA-D-B-CUT-08</x:v>
      </x:c>
      <x:c r="C38" s="7" t="str">
        <x:v>REA-D-B</x:v>
      </x:c>
      <x:c r="D38" s="7" t="str">
        <x:v>PTC-B</x:v>
      </x:c>
      <x:c r="E38" s="7" t="str">
        <x:v>BL-X</x:v>
      </x:c>
      <x:c r="F38" s="7" t="str">
        <x:v>evidence penetration</x:v>
      </x:c>
      <x:c r="G38" s="7" t="str">
        <x:v>frozen location 08</x:v>
      </x:c>
      <x:c r="H38" s="10" t="str">
        <x:v>intact evidence released before cut</x:v>
      </x:c>
      <x:c r="I38" s="10" t="str"/>
      <x:c r="J38" s="7" t="str"/>
      <x:c r="K38" s="7" t="str">
        <x:f>IF(J38="","OPEN",IF(I38="","FAIL","PASS"))</x:f>
        <x:v>OPEN</x:v>
      </x:c>
    </x:row>
    <x:row r="39" ht="38" customHeight="1">
      <x:c r="B39" s="7" t="str">
        <x:v>REA-D-B-CUT-09</x:v>
      </x:c>
      <x:c r="C39" s="7" t="str">
        <x:v>REA-D-B</x:v>
      </x:c>
      <x:c r="D39" s="7" t="str">
        <x:v>PTC-B</x:v>
      </x:c>
      <x:c r="E39" s="7" t="str">
        <x:v>BL-X</x:v>
      </x:c>
      <x:c r="F39" s="7" t="str">
        <x:v>wetted joint section</x:v>
      </x:c>
      <x:c r="G39" s="7" t="str">
        <x:v>frozen location 09</x:v>
      </x:c>
      <x:c r="H39" s="10" t="str">
        <x:v>intact evidence released before cut</x:v>
      </x:c>
      <x:c r="I39" s="10" t="str"/>
      <x:c r="J39" s="7" t="str"/>
      <x:c r="K39" s="7" t="str">
        <x:f>IF(J39="","OPEN",IF(I39="","FAIL","PASS"))</x:f>
        <x:v>OPEN</x:v>
      </x:c>
    </x:row>
    <x:row r="40" ht="38" customHeight="1">
      <x:c r="B40" s="7" t="str">
        <x:v>REA-D-B-CUT-10</x:v>
      </x:c>
      <x:c r="C40" s="7" t="str">
        <x:v>REA-D-B</x:v>
      </x:c>
      <x:c r="D40" s="7" t="str">
        <x:v>PTC-B</x:v>
      </x:c>
      <x:c r="E40" s="7" t="str">
        <x:v>BL-X</x:v>
      </x:c>
      <x:c r="F40" s="7" t="str">
        <x:v>insert diameter and finish</x:v>
      </x:c>
      <x:c r="G40" s="7" t="str">
        <x:v>frozen location 10</x:v>
      </x:c>
      <x:c r="H40" s="10" t="str">
        <x:v>intact evidence released before cut</x:v>
      </x:c>
      <x:c r="I40" s="10" t="str"/>
      <x:c r="J40" s="7" t="str"/>
      <x:c r="K40" s="7" t="str">
        <x:f>IF(J40="","OPEN",IF(I40="","FAIL","PASS"))</x:f>
        <x:v>OPEN</x:v>
      </x:c>
    </x:row>
    <x:row r="41" ht="38" customHeight="1">
      <x:c r="B41" s="7" t="str">
        <x:v>REA-D-B-CUT-11</x:v>
      </x:c>
      <x:c r="C41" s="7" t="str">
        <x:v>REA-D-B</x:v>
      </x:c>
      <x:c r="D41" s="7" t="str">
        <x:v>PTC-B</x:v>
      </x:c>
      <x:c r="E41" s="7" t="str">
        <x:v>BL-X</x:v>
      </x:c>
      <x:c r="F41" s="7" t="str">
        <x:v>pan joint and corner</x:v>
      </x:c>
      <x:c r="G41" s="7" t="str">
        <x:v>frozen location 11</x:v>
      </x:c>
      <x:c r="H41" s="10" t="str">
        <x:v>intact evidence released before cut</x:v>
      </x:c>
      <x:c r="I41" s="10" t="str"/>
      <x:c r="J41" s="7" t="str"/>
      <x:c r="K41" s="7" t="str">
        <x:f>IF(J41="","OPEN",IF(I41="","FAIL","PASS"))</x:f>
        <x:v>OPEN</x:v>
      </x:c>
    </x:row>
    <x:row r="42" ht="38" customHeight="1">
      <x:c r="B42" s="7" t="str">
        <x:v>REA-D-B-CUT-12</x:v>
      </x:c>
      <x:c r="C42" s="7" t="str">
        <x:v>REA-D-B</x:v>
      </x:c>
      <x:c r="D42" s="7" t="str">
        <x:v>PTC-B</x:v>
      </x:c>
      <x:c r="E42" s="7" t="str">
        <x:v>BL-X</x:v>
      </x:c>
      <x:c r="F42" s="7" t="str">
        <x:v>valve seat and stem</x:v>
      </x:c>
      <x:c r="G42" s="7" t="str">
        <x:v>frozen location 12</x:v>
      </x:c>
      <x:c r="H42" s="10" t="str">
        <x:v>intact evidence released before cut</x:v>
      </x:c>
      <x:c r="I42" s="10" t="str"/>
      <x:c r="J42" s="7" t="str"/>
      <x:c r="K42" s="7" t="str">
        <x:f>IF(J42="","OPEN",IF(I42="","FAIL","PASS"))</x:f>
        <x:v>OPEN</x:v>
      </x:c>
    </x:row>
    <x:row r="43" ht="38" customHeight="1">
      <x:c r="B43" s="7" t="str">
        <x:v>REA-D-B-CUT-13</x:v>
      </x:c>
      <x:c r="C43" s="7" t="str">
        <x:v>REA-D-B</x:v>
      </x:c>
      <x:c r="D43" s="7" t="str">
        <x:v>PTC-B</x:v>
      </x:c>
      <x:c r="E43" s="7" t="str">
        <x:v>BL-X</x:v>
      </x:c>
      <x:c r="F43" s="7" t="str">
        <x:v>sensor mount transfer</x:v>
      </x:c>
      <x:c r="G43" s="7" t="str">
        <x:v>frozen location 13</x:v>
      </x:c>
      <x:c r="H43" s="10" t="str">
        <x:v>intact evidence released before cut</x:v>
      </x:c>
      <x:c r="I43" s="10" t="str"/>
      <x:c r="J43" s="7" t="str"/>
      <x:c r="K43" s="7" t="str">
        <x:f>IF(J43="","OPEN",IF(I43="","FAIL","PASS"))</x:f>
        <x:v>OPEN</x:v>
      </x:c>
    </x:row>
    <x:row r="44" ht="38" customHeight="1">
      <x:c r="B44" s="7" t="str">
        <x:v>REA-D-B-CUT-14</x:v>
      </x:c>
      <x:c r="C44" s="7" t="str">
        <x:v>REA-D-B</x:v>
      </x:c>
      <x:c r="D44" s="7" t="str">
        <x:v>PTC-B</x:v>
      </x:c>
      <x:c r="E44" s="7" t="str">
        <x:v>BL-X</x:v>
      </x:c>
      <x:c r="F44" s="7" t="str">
        <x:v>seal compression</x:v>
      </x:c>
      <x:c r="G44" s="7" t="str">
        <x:v>frozen location 14</x:v>
      </x:c>
      <x:c r="H44" s="10" t="str">
        <x:v>intact evidence released before cut</x:v>
      </x:c>
      <x:c r="I44" s="10" t="str"/>
      <x:c r="J44" s="7" t="str"/>
      <x:c r="K44" s="7" t="str">
        <x:f>IF(J44="","OPEN",IF(I44="","FAIL","PASS"))</x:f>
        <x:v>OPEN</x:v>
      </x:c>
    </x:row>
    <x:row r="45" ht="38" customHeight="1">
      <x:c r="B45" s="7" t="str">
        <x:v>REA-D-B-CUT-15</x:v>
      </x:c>
      <x:c r="C45" s="7" t="str">
        <x:v>REA-D-B</x:v>
      </x:c>
      <x:c r="D45" s="7" t="str">
        <x:v>PTC-B</x:v>
      </x:c>
      <x:c r="E45" s="7" t="str">
        <x:v>BL-X</x:v>
      </x:c>
      <x:c r="F45" s="7" t="str">
        <x:v>coating or passivation</x:v>
      </x:c>
      <x:c r="G45" s="7" t="str">
        <x:v>frozen location 15</x:v>
      </x:c>
      <x:c r="H45" s="10" t="str">
        <x:v>intact evidence released before cut</x:v>
      </x:c>
      <x:c r="I45" s="10" t="str"/>
      <x:c r="J45" s="7" t="str"/>
      <x:c r="K45" s="7" t="str">
        <x:f>IF(J45="","OPEN",IF(I45="","FAIL","PASS"))</x:f>
        <x:v>OPEN</x:v>
      </x:c>
    </x:row>
    <x:row r="46" ht="38" customHeight="1">
      <x:c r="B46" s="7" t="str">
        <x:v>REA-D-B-CUT-16</x:v>
      </x:c>
      <x:c r="C46" s="7" t="str">
        <x:v>REA-D-B</x:v>
      </x:c>
      <x:c r="D46" s="7" t="str">
        <x:v>PTC-B</x:v>
      </x:c>
      <x:c r="E46" s="7" t="str">
        <x:v>BL-X</x:v>
      </x:c>
      <x:c r="F46" s="7" t="str">
        <x:v>evidence penetration</x:v>
      </x:c>
      <x:c r="G46" s="7" t="str">
        <x:v>frozen location 16</x:v>
      </x:c>
      <x:c r="H46" s="10" t="str">
        <x:v>intact evidence released before cut</x:v>
      </x:c>
      <x:c r="I46" s="10" t="str"/>
      <x:c r="J46" s="7" t="str"/>
      <x:c r="K46" s="7" t="str">
        <x:f>IF(J46="","OPEN",IF(I46="","FAIL","PASS"))</x:f>
        <x:v>OPEN</x:v>
      </x:c>
    </x:row>
    <x:row r="47" ht="38" customHeight="1">
      <x:c r="B47" s="7" t="str">
        <x:v>REA-D-B-CUT-17</x:v>
      </x:c>
      <x:c r="C47" s="7" t="str">
        <x:v>REA-D-B</x:v>
      </x:c>
      <x:c r="D47" s="7" t="str">
        <x:v>PTC-B</x:v>
      </x:c>
      <x:c r="E47" s="7" t="str">
        <x:v>BL-X</x:v>
      </x:c>
      <x:c r="F47" s="7" t="str">
        <x:v>wetted joint section</x:v>
      </x:c>
      <x:c r="G47" s="7" t="str">
        <x:v>frozen location 17</x:v>
      </x:c>
      <x:c r="H47" s="10" t="str">
        <x:v>intact evidence released before cut</x:v>
      </x:c>
      <x:c r="I47" s="10" t="str"/>
      <x:c r="J47" s="7" t="str"/>
      <x:c r="K47" s="7" t="str">
        <x:f>IF(J47="","OPEN",IF(I47="","FAIL","PASS"))</x:f>
        <x:v>OPEN</x:v>
      </x:c>
    </x:row>
    <x:row r="48" ht="38" customHeight="1">
      <x:c r="B48" s="7" t="str">
        <x:v>REA-D-B-CUT-18</x:v>
      </x:c>
      <x:c r="C48" s="7" t="str">
        <x:v>REA-D-B</x:v>
      </x:c>
      <x:c r="D48" s="7" t="str">
        <x:v>PTC-B</x:v>
      </x:c>
      <x:c r="E48" s="7" t="str">
        <x:v>BL-X</x:v>
      </x:c>
      <x:c r="F48" s="7" t="str">
        <x:v>insert diameter and finish</x:v>
      </x:c>
      <x:c r="G48" s="7" t="str">
        <x:v>frozen location 18</x:v>
      </x:c>
      <x:c r="H48" s="10" t="str">
        <x:v>intact evidence released before cut</x:v>
      </x:c>
      <x:c r="I48" s="10" t="str"/>
      <x:c r="J48" s="7" t="str"/>
      <x:c r="K48" s="7" t="str">
        <x:f>IF(J48="","OPEN",IF(I48="","FAIL","PASS"))</x:f>
        <x:v>OPEN</x:v>
      </x:c>
    </x:row>
    <x:row r="49" ht="38" customHeight="1">
      <x:c r="B49" s="7" t="str">
        <x:v>REA-D-B-CUT-19</x:v>
      </x:c>
      <x:c r="C49" s="7" t="str">
        <x:v>REA-D-B</x:v>
      </x:c>
      <x:c r="D49" s="7" t="str">
        <x:v>PTC-B</x:v>
      </x:c>
      <x:c r="E49" s="7" t="str">
        <x:v>BL-X</x:v>
      </x:c>
      <x:c r="F49" s="7" t="str">
        <x:v>pan joint and corner</x:v>
      </x:c>
      <x:c r="G49" s="7" t="str">
        <x:v>frozen location 19</x:v>
      </x:c>
      <x:c r="H49" s="10" t="str">
        <x:v>intact evidence released before cut</x:v>
      </x:c>
      <x:c r="I49" s="10" t="str"/>
      <x:c r="J49" s="7" t="str"/>
      <x:c r="K49" s="7" t="str">
        <x:f>IF(J49="","OPEN",IF(I49="","FAIL","PASS"))</x:f>
        <x:v>OPEN</x:v>
      </x:c>
    </x:row>
    <x:row r="50" ht="38" customHeight="1">
      <x:c r="B50" s="7" t="str">
        <x:v>REA-D-B-CUT-20</x:v>
      </x:c>
      <x:c r="C50" s="7" t="str">
        <x:v>REA-D-B</x:v>
      </x:c>
      <x:c r="D50" s="7" t="str">
        <x:v>PTC-B</x:v>
      </x:c>
      <x:c r="E50" s="7" t="str">
        <x:v>BL-X</x:v>
      </x:c>
      <x:c r="F50" s="7" t="str">
        <x:v>valve seat and stem</x:v>
      </x:c>
      <x:c r="G50" s="7" t="str">
        <x:v>frozen location 20</x:v>
      </x:c>
      <x:c r="H50" s="10" t="str">
        <x:v>intact evidence released before cut</x:v>
      </x:c>
      <x:c r="I50" s="10" t="str"/>
      <x:c r="J50" s="7" t="str"/>
      <x:c r="K50" s="7" t="str">
        <x:f>IF(J50="","OPEN",IF(I50="","FAIL","PASS"))</x:f>
        <x:v>OPEN</x:v>
      </x:c>
    </x:row>
    <x:row r="51" ht="38" customHeight="1">
      <x:c r="B51" s="7" t="str">
        <x:v>REA-D-B-CUT-21</x:v>
      </x:c>
      <x:c r="C51" s="7" t="str">
        <x:v>REA-D-B</x:v>
      </x:c>
      <x:c r="D51" s="7" t="str">
        <x:v>PTC-B</x:v>
      </x:c>
      <x:c r="E51" s="7" t="str">
        <x:v>BL-X</x:v>
      </x:c>
      <x:c r="F51" s="7" t="str">
        <x:v>sensor mount transfer</x:v>
      </x:c>
      <x:c r="G51" s="7" t="str">
        <x:v>frozen location 21</x:v>
      </x:c>
      <x:c r="H51" s="10" t="str">
        <x:v>intact evidence released before cut</x:v>
      </x:c>
      <x:c r="I51" s="10" t="str"/>
      <x:c r="J51" s="7" t="str"/>
      <x:c r="K51" s="7" t="str">
        <x:f>IF(J51="","OPEN",IF(I51="","FAIL","PASS"))</x:f>
        <x:v>OPEN</x:v>
      </x:c>
    </x:row>
    <x:row r="52" ht="38" customHeight="1">
      <x:c r="B52" s="7" t="str">
        <x:v>REA-D-B-CUT-22</x:v>
      </x:c>
      <x:c r="C52" s="7" t="str">
        <x:v>REA-D-B</x:v>
      </x:c>
      <x:c r="D52" s="7" t="str">
        <x:v>PTC-B</x:v>
      </x:c>
      <x:c r="E52" s="7" t="str">
        <x:v>BL-X</x:v>
      </x:c>
      <x:c r="F52" s="7" t="str">
        <x:v>seal compression</x:v>
      </x:c>
      <x:c r="G52" s="7" t="str">
        <x:v>frozen location 22</x:v>
      </x:c>
      <x:c r="H52" s="10" t="str">
        <x:v>intact evidence released before cut</x:v>
      </x:c>
      <x:c r="I52" s="10" t="str"/>
      <x:c r="J52" s="7" t="str"/>
      <x:c r="K52" s="7" t="str">
        <x:f>IF(J52="","OPEN",IF(I52="","FAIL","PASS"))</x:f>
        <x:v>OPEN</x:v>
      </x:c>
    </x:row>
    <x:row r="53" ht="38" customHeight="1">
      <x:c r="B53" s="7" t="str">
        <x:v>REA-D-B-CUT-23</x:v>
      </x:c>
      <x:c r="C53" s="7" t="str">
        <x:v>REA-D-B</x:v>
      </x:c>
      <x:c r="D53" s="7" t="str">
        <x:v>PTC-B</x:v>
      </x:c>
      <x:c r="E53" s="7" t="str">
        <x:v>BL-X</x:v>
      </x:c>
      <x:c r="F53" s="7" t="str">
        <x:v>coating or passivation</x:v>
      </x:c>
      <x:c r="G53" s="7" t="str">
        <x:v>frozen location 23</x:v>
      </x:c>
      <x:c r="H53" s="10" t="str">
        <x:v>intact evidence released before cut</x:v>
      </x:c>
      <x:c r="I53" s="10" t="str"/>
      <x:c r="J53" s="7" t="str"/>
      <x:c r="K53" s="7" t="str">
        <x:f>IF(J53="","OPEN",IF(I53="","FAIL","PASS"))</x:f>
        <x:v>OPEN</x:v>
      </x:c>
    </x:row>
    <x:row r="54" ht="38" customHeight="1">
      <x:c r="B54" s="7" t="str">
        <x:v>REA-D-B-CUT-24</x:v>
      </x:c>
      <x:c r="C54" s="7" t="str">
        <x:v>REA-D-B</x:v>
      </x:c>
      <x:c r="D54" s="7" t="str">
        <x:v>PTC-B</x:v>
      </x:c>
      <x:c r="E54" s="7" t="str">
        <x:v>BL-X</x:v>
      </x:c>
      <x:c r="F54" s="7" t="str">
        <x:v>evidence penetration</x:v>
      </x:c>
      <x:c r="G54" s="7" t="str">
        <x:v>frozen location 24</x:v>
      </x:c>
      <x:c r="H54" s="10" t="str">
        <x:v>intact evidence released before cut</x:v>
      </x:c>
      <x:c r="I54" s="10" t="str"/>
      <x:c r="J54" s="7" t="str"/>
      <x:c r="K54" s="7" t="str">
        <x:f>IF(J54="","OPEN",IF(I54="","FAIL","PASS"))</x:f>
        <x:v>OPEN</x:v>
      </x:c>
    </x:row>
    <x:row r="55" ht="38" customHeight="1">
      <x:c r="B55" s="7" t="str">
        <x:v>REA-D-C-CUT-01</x:v>
      </x:c>
      <x:c r="C55" s="7" t="str">
        <x:v>REA-D-C</x:v>
      </x:c>
      <x:c r="D55" s="7" t="str">
        <x:v>PTC-C</x:v>
      </x:c>
      <x:c r="E55" s="7" t="str">
        <x:v>BL-Y</x:v>
      </x:c>
      <x:c r="F55" s="7" t="str">
        <x:v>wetted joint section</x:v>
      </x:c>
      <x:c r="G55" s="7" t="str">
        <x:v>frozen location 01</x:v>
      </x:c>
      <x:c r="H55" s="10" t="str">
        <x:v>intact evidence released before cut</x:v>
      </x:c>
      <x:c r="I55" s="10" t="str"/>
      <x:c r="J55" s="7" t="str"/>
      <x:c r="K55" s="7" t="str">
        <x:f>IF(J55="","OPEN",IF(I55="","FAIL","PASS"))</x:f>
        <x:v>OPEN</x:v>
      </x:c>
    </x:row>
    <x:row r="56" ht="38" customHeight="1">
      <x:c r="B56" s="7" t="str">
        <x:v>REA-D-C-CUT-02</x:v>
      </x:c>
      <x:c r="C56" s="7" t="str">
        <x:v>REA-D-C</x:v>
      </x:c>
      <x:c r="D56" s="7" t="str">
        <x:v>PTC-C</x:v>
      </x:c>
      <x:c r="E56" s="7" t="str">
        <x:v>BL-Y</x:v>
      </x:c>
      <x:c r="F56" s="7" t="str">
        <x:v>insert diameter and finish</x:v>
      </x:c>
      <x:c r="G56" s="7" t="str">
        <x:v>frozen location 02</x:v>
      </x:c>
      <x:c r="H56" s="10" t="str">
        <x:v>intact evidence released before cut</x:v>
      </x:c>
      <x:c r="I56" s="10" t="str"/>
      <x:c r="J56" s="7" t="str"/>
      <x:c r="K56" s="7" t="str">
        <x:f>IF(J56="","OPEN",IF(I56="","FAIL","PASS"))</x:f>
        <x:v>OPEN</x:v>
      </x:c>
    </x:row>
    <x:row r="57" ht="38" customHeight="1">
      <x:c r="B57" s="7" t="str">
        <x:v>REA-D-C-CUT-03</x:v>
      </x:c>
      <x:c r="C57" s="7" t="str">
        <x:v>REA-D-C</x:v>
      </x:c>
      <x:c r="D57" s="7" t="str">
        <x:v>PTC-C</x:v>
      </x:c>
      <x:c r="E57" s="7" t="str">
        <x:v>BL-Y</x:v>
      </x:c>
      <x:c r="F57" s="7" t="str">
        <x:v>pan joint and corner</x:v>
      </x:c>
      <x:c r="G57" s="7" t="str">
        <x:v>frozen location 03</x:v>
      </x:c>
      <x:c r="H57" s="10" t="str">
        <x:v>intact evidence released before cut</x:v>
      </x:c>
      <x:c r="I57" s="10" t="str"/>
      <x:c r="J57" s="7" t="str"/>
      <x:c r="K57" s="7" t="str">
        <x:f>IF(J57="","OPEN",IF(I57="","FAIL","PASS"))</x:f>
        <x:v>OPEN</x:v>
      </x:c>
    </x:row>
    <x:row r="58" ht="38" customHeight="1">
      <x:c r="B58" s="7" t="str">
        <x:v>REA-D-C-CUT-04</x:v>
      </x:c>
      <x:c r="C58" s="7" t="str">
        <x:v>REA-D-C</x:v>
      </x:c>
      <x:c r="D58" s="7" t="str">
        <x:v>PTC-C</x:v>
      </x:c>
      <x:c r="E58" s="7" t="str">
        <x:v>BL-Y</x:v>
      </x:c>
      <x:c r="F58" s="7" t="str">
        <x:v>valve seat and stem</x:v>
      </x:c>
      <x:c r="G58" s="7" t="str">
        <x:v>frozen location 04</x:v>
      </x:c>
      <x:c r="H58" s="10" t="str">
        <x:v>intact evidence released before cut</x:v>
      </x:c>
      <x:c r="I58" s="10" t="str"/>
      <x:c r="J58" s="7" t="str"/>
      <x:c r="K58" s="7" t="str">
        <x:f>IF(J58="","OPEN",IF(I58="","FAIL","PASS"))</x:f>
        <x:v>OPEN</x:v>
      </x:c>
    </x:row>
    <x:row r="59" ht="38" customHeight="1">
      <x:c r="B59" s="7" t="str">
        <x:v>REA-D-C-CUT-05</x:v>
      </x:c>
      <x:c r="C59" s="7" t="str">
        <x:v>REA-D-C</x:v>
      </x:c>
      <x:c r="D59" s="7" t="str">
        <x:v>PTC-C</x:v>
      </x:c>
      <x:c r="E59" s="7" t="str">
        <x:v>BL-Y</x:v>
      </x:c>
      <x:c r="F59" s="7" t="str">
        <x:v>sensor mount transfer</x:v>
      </x:c>
      <x:c r="G59" s="7" t="str">
        <x:v>frozen location 05</x:v>
      </x:c>
      <x:c r="H59" s="10" t="str">
        <x:v>intact evidence released before cut</x:v>
      </x:c>
      <x:c r="I59" s="10" t="str"/>
      <x:c r="J59" s="7" t="str"/>
      <x:c r="K59" s="7" t="str">
        <x:f>IF(J59="","OPEN",IF(I59="","FAIL","PASS"))</x:f>
        <x:v>OPEN</x:v>
      </x:c>
    </x:row>
    <x:row r="60" ht="38" customHeight="1">
      <x:c r="B60" s="7" t="str">
        <x:v>REA-D-C-CUT-06</x:v>
      </x:c>
      <x:c r="C60" s="7" t="str">
        <x:v>REA-D-C</x:v>
      </x:c>
      <x:c r="D60" s="7" t="str">
        <x:v>PTC-C</x:v>
      </x:c>
      <x:c r="E60" s="7" t="str">
        <x:v>BL-Y</x:v>
      </x:c>
      <x:c r="F60" s="7" t="str">
        <x:v>seal compression</x:v>
      </x:c>
      <x:c r="G60" s="7" t="str">
        <x:v>frozen location 06</x:v>
      </x:c>
      <x:c r="H60" s="10" t="str">
        <x:v>intact evidence released before cut</x:v>
      </x:c>
      <x:c r="I60" s="10" t="str"/>
      <x:c r="J60" s="7" t="str"/>
      <x:c r="K60" s="7" t="str">
        <x:f>IF(J60="","OPEN",IF(I60="","FAIL","PASS"))</x:f>
        <x:v>OPEN</x:v>
      </x:c>
    </x:row>
    <x:row r="61" ht="38" customHeight="1">
      <x:c r="B61" s="7" t="str">
        <x:v>REA-D-C-CUT-07</x:v>
      </x:c>
      <x:c r="C61" s="7" t="str">
        <x:v>REA-D-C</x:v>
      </x:c>
      <x:c r="D61" s="7" t="str">
        <x:v>PTC-C</x:v>
      </x:c>
      <x:c r="E61" s="7" t="str">
        <x:v>BL-Y</x:v>
      </x:c>
      <x:c r="F61" s="7" t="str">
        <x:v>coating or passivation</x:v>
      </x:c>
      <x:c r="G61" s="7" t="str">
        <x:v>frozen location 07</x:v>
      </x:c>
      <x:c r="H61" s="10" t="str">
        <x:v>intact evidence released before cut</x:v>
      </x:c>
      <x:c r="I61" s="10" t="str"/>
      <x:c r="J61" s="7" t="str"/>
      <x:c r="K61" s="7" t="str">
        <x:f>IF(J61="","OPEN",IF(I61="","FAIL","PASS"))</x:f>
        <x:v>OPEN</x:v>
      </x:c>
    </x:row>
    <x:row r="62" ht="38" customHeight="1">
      <x:c r="B62" s="7" t="str">
        <x:v>REA-D-C-CUT-08</x:v>
      </x:c>
      <x:c r="C62" s="7" t="str">
        <x:v>REA-D-C</x:v>
      </x:c>
      <x:c r="D62" s="7" t="str">
        <x:v>PTC-C</x:v>
      </x:c>
      <x:c r="E62" s="7" t="str">
        <x:v>BL-Y</x:v>
      </x:c>
      <x:c r="F62" s="7" t="str">
        <x:v>evidence penetration</x:v>
      </x:c>
      <x:c r="G62" s="7" t="str">
        <x:v>frozen location 08</x:v>
      </x:c>
      <x:c r="H62" s="10" t="str">
        <x:v>intact evidence released before cut</x:v>
      </x:c>
      <x:c r="I62" s="10" t="str"/>
      <x:c r="J62" s="7" t="str"/>
      <x:c r="K62" s="7" t="str">
        <x:f>IF(J62="","OPEN",IF(I62="","FAIL","PASS"))</x:f>
        <x:v>OPEN</x:v>
      </x:c>
    </x:row>
    <x:row r="63" ht="38" customHeight="1">
      <x:c r="B63" s="7" t="str">
        <x:v>REA-D-C-CUT-09</x:v>
      </x:c>
      <x:c r="C63" s="7" t="str">
        <x:v>REA-D-C</x:v>
      </x:c>
      <x:c r="D63" s="7" t="str">
        <x:v>PTC-C</x:v>
      </x:c>
      <x:c r="E63" s="7" t="str">
        <x:v>BL-Y</x:v>
      </x:c>
      <x:c r="F63" s="7" t="str">
        <x:v>wetted joint section</x:v>
      </x:c>
      <x:c r="G63" s="7" t="str">
        <x:v>frozen location 09</x:v>
      </x:c>
      <x:c r="H63" s="10" t="str">
        <x:v>intact evidence released before cut</x:v>
      </x:c>
      <x:c r="I63" s="10" t="str"/>
      <x:c r="J63" s="7" t="str"/>
      <x:c r="K63" s="7" t="str">
        <x:f>IF(J63="","OPEN",IF(I63="","FAIL","PASS"))</x:f>
        <x:v>OPEN</x:v>
      </x:c>
    </x:row>
    <x:row r="64" ht="38" customHeight="1">
      <x:c r="B64" s="7" t="str">
        <x:v>REA-D-C-CUT-10</x:v>
      </x:c>
      <x:c r="C64" s="7" t="str">
        <x:v>REA-D-C</x:v>
      </x:c>
      <x:c r="D64" s="7" t="str">
        <x:v>PTC-C</x:v>
      </x:c>
      <x:c r="E64" s="7" t="str">
        <x:v>BL-Y</x:v>
      </x:c>
      <x:c r="F64" s="7" t="str">
        <x:v>insert diameter and finish</x:v>
      </x:c>
      <x:c r="G64" s="7" t="str">
        <x:v>frozen location 10</x:v>
      </x:c>
      <x:c r="H64" s="10" t="str">
        <x:v>intact evidence released before cut</x:v>
      </x:c>
      <x:c r="I64" s="10" t="str"/>
      <x:c r="J64" s="7" t="str"/>
      <x:c r="K64" s="7" t="str">
        <x:f>IF(J64="","OPEN",IF(I64="","FAIL","PASS"))</x:f>
        <x:v>OPEN</x:v>
      </x:c>
    </x:row>
    <x:row r="65" ht="38" customHeight="1">
      <x:c r="B65" s="7" t="str">
        <x:v>REA-D-C-CUT-11</x:v>
      </x:c>
      <x:c r="C65" s="7" t="str">
        <x:v>REA-D-C</x:v>
      </x:c>
      <x:c r="D65" s="7" t="str">
        <x:v>PTC-C</x:v>
      </x:c>
      <x:c r="E65" s="7" t="str">
        <x:v>BL-Y</x:v>
      </x:c>
      <x:c r="F65" s="7" t="str">
        <x:v>pan joint and corner</x:v>
      </x:c>
      <x:c r="G65" s="7" t="str">
        <x:v>frozen location 11</x:v>
      </x:c>
      <x:c r="H65" s="10" t="str">
        <x:v>intact evidence released before cut</x:v>
      </x:c>
      <x:c r="I65" s="10" t="str"/>
      <x:c r="J65" s="7" t="str"/>
      <x:c r="K65" s="7" t="str">
        <x:f>IF(J65="","OPEN",IF(I65="","FAIL","PASS"))</x:f>
        <x:v>OPEN</x:v>
      </x:c>
    </x:row>
    <x:row r="66" ht="38" customHeight="1">
      <x:c r="B66" s="7" t="str">
        <x:v>REA-D-C-CUT-12</x:v>
      </x:c>
      <x:c r="C66" s="7" t="str">
        <x:v>REA-D-C</x:v>
      </x:c>
      <x:c r="D66" s="7" t="str">
        <x:v>PTC-C</x:v>
      </x:c>
      <x:c r="E66" s="7" t="str">
        <x:v>BL-Y</x:v>
      </x:c>
      <x:c r="F66" s="7" t="str">
        <x:v>valve seat and stem</x:v>
      </x:c>
      <x:c r="G66" s="7" t="str">
        <x:v>frozen location 12</x:v>
      </x:c>
      <x:c r="H66" s="10" t="str">
        <x:v>intact evidence released before cut</x:v>
      </x:c>
      <x:c r="I66" s="10" t="str"/>
      <x:c r="J66" s="7" t="str"/>
      <x:c r="K66" s="7" t="str">
        <x:f>IF(J66="","OPEN",IF(I66="","FAIL","PASS"))</x:f>
        <x:v>OPEN</x:v>
      </x:c>
    </x:row>
    <x:row r="67" ht="38" customHeight="1">
      <x:c r="B67" s="7" t="str">
        <x:v>REA-D-C-CUT-13</x:v>
      </x:c>
      <x:c r="C67" s="7" t="str">
        <x:v>REA-D-C</x:v>
      </x:c>
      <x:c r="D67" s="7" t="str">
        <x:v>PTC-C</x:v>
      </x:c>
      <x:c r="E67" s="7" t="str">
        <x:v>BL-Y</x:v>
      </x:c>
      <x:c r="F67" s="7" t="str">
        <x:v>sensor mount transfer</x:v>
      </x:c>
      <x:c r="G67" s="7" t="str">
        <x:v>frozen location 13</x:v>
      </x:c>
      <x:c r="H67" s="10" t="str">
        <x:v>intact evidence released before cut</x:v>
      </x:c>
      <x:c r="I67" s="10" t="str"/>
      <x:c r="J67" s="7" t="str"/>
      <x:c r="K67" s="7" t="str">
        <x:f>IF(J67="","OPEN",IF(I67="","FAIL","PASS"))</x:f>
        <x:v>OPEN</x:v>
      </x:c>
    </x:row>
    <x:row r="68" ht="38" customHeight="1">
      <x:c r="B68" s="7" t="str">
        <x:v>REA-D-C-CUT-14</x:v>
      </x:c>
      <x:c r="C68" s="7" t="str">
        <x:v>REA-D-C</x:v>
      </x:c>
      <x:c r="D68" s="7" t="str">
        <x:v>PTC-C</x:v>
      </x:c>
      <x:c r="E68" s="7" t="str">
        <x:v>BL-Y</x:v>
      </x:c>
      <x:c r="F68" s="7" t="str">
        <x:v>seal compression</x:v>
      </x:c>
      <x:c r="G68" s="7" t="str">
        <x:v>frozen location 14</x:v>
      </x:c>
      <x:c r="H68" s="10" t="str">
        <x:v>intact evidence released before cut</x:v>
      </x:c>
      <x:c r="I68" s="10" t="str"/>
      <x:c r="J68" s="7" t="str"/>
      <x:c r="K68" s="7" t="str">
        <x:f>IF(J68="","OPEN",IF(I68="","FAIL","PASS"))</x:f>
        <x:v>OPEN</x:v>
      </x:c>
    </x:row>
    <x:row r="69" ht="38" customHeight="1">
      <x:c r="B69" s="7" t="str">
        <x:v>REA-D-C-CUT-15</x:v>
      </x:c>
      <x:c r="C69" s="7" t="str">
        <x:v>REA-D-C</x:v>
      </x:c>
      <x:c r="D69" s="7" t="str">
        <x:v>PTC-C</x:v>
      </x:c>
      <x:c r="E69" s="7" t="str">
        <x:v>BL-Y</x:v>
      </x:c>
      <x:c r="F69" s="7" t="str">
        <x:v>coating or passivation</x:v>
      </x:c>
      <x:c r="G69" s="7" t="str">
        <x:v>frozen location 15</x:v>
      </x:c>
      <x:c r="H69" s="10" t="str">
        <x:v>intact evidence released before cut</x:v>
      </x:c>
      <x:c r="I69" s="10" t="str"/>
      <x:c r="J69" s="7" t="str"/>
      <x:c r="K69" s="7" t="str">
        <x:f>IF(J69="","OPEN",IF(I69="","FAIL","PASS"))</x:f>
        <x:v>OPEN</x:v>
      </x:c>
    </x:row>
    <x:row r="70" ht="38" customHeight="1">
      <x:c r="B70" s="7" t="str">
        <x:v>REA-D-C-CUT-16</x:v>
      </x:c>
      <x:c r="C70" s="7" t="str">
        <x:v>REA-D-C</x:v>
      </x:c>
      <x:c r="D70" s="7" t="str">
        <x:v>PTC-C</x:v>
      </x:c>
      <x:c r="E70" s="7" t="str">
        <x:v>BL-Y</x:v>
      </x:c>
      <x:c r="F70" s="7" t="str">
        <x:v>evidence penetration</x:v>
      </x:c>
      <x:c r="G70" s="7" t="str">
        <x:v>frozen location 16</x:v>
      </x:c>
      <x:c r="H70" s="10" t="str">
        <x:v>intact evidence released before cut</x:v>
      </x:c>
      <x:c r="I70" s="10" t="str"/>
      <x:c r="J70" s="7" t="str"/>
      <x:c r="K70" s="7" t="str">
        <x:f>IF(J70="","OPEN",IF(I70="","FAIL","PASS"))</x:f>
        <x:v>OPEN</x:v>
      </x:c>
    </x:row>
    <x:row r="71" ht="38" customHeight="1">
      <x:c r="B71" s="7" t="str">
        <x:v>REA-D-C-CUT-17</x:v>
      </x:c>
      <x:c r="C71" s="7" t="str">
        <x:v>REA-D-C</x:v>
      </x:c>
      <x:c r="D71" s="7" t="str">
        <x:v>PTC-C</x:v>
      </x:c>
      <x:c r="E71" s="7" t="str">
        <x:v>BL-Y</x:v>
      </x:c>
      <x:c r="F71" s="7" t="str">
        <x:v>wetted joint section</x:v>
      </x:c>
      <x:c r="G71" s="7" t="str">
        <x:v>frozen location 17</x:v>
      </x:c>
      <x:c r="H71" s="10" t="str">
        <x:v>intact evidence released before cut</x:v>
      </x:c>
      <x:c r="I71" s="10" t="str"/>
      <x:c r="J71" s="7" t="str"/>
      <x:c r="K71" s="7" t="str">
        <x:f>IF(J71="","OPEN",IF(I71="","FAIL","PASS"))</x:f>
        <x:v>OPEN</x:v>
      </x:c>
    </x:row>
    <x:row r="72" ht="38" customHeight="1">
      <x:c r="B72" s="7" t="str">
        <x:v>REA-D-C-CUT-18</x:v>
      </x:c>
      <x:c r="C72" s="7" t="str">
        <x:v>REA-D-C</x:v>
      </x:c>
      <x:c r="D72" s="7" t="str">
        <x:v>PTC-C</x:v>
      </x:c>
      <x:c r="E72" s="7" t="str">
        <x:v>BL-Y</x:v>
      </x:c>
      <x:c r="F72" s="7" t="str">
        <x:v>insert diameter and finish</x:v>
      </x:c>
      <x:c r="G72" s="7" t="str">
        <x:v>frozen location 18</x:v>
      </x:c>
      <x:c r="H72" s="10" t="str">
        <x:v>intact evidence released before cut</x:v>
      </x:c>
      <x:c r="I72" s="10" t="str"/>
      <x:c r="J72" s="7" t="str"/>
      <x:c r="K72" s="7" t="str">
        <x:f>IF(J72="","OPEN",IF(I72="","FAIL","PASS"))</x:f>
        <x:v>OPEN</x:v>
      </x:c>
    </x:row>
    <x:row r="73" ht="38" customHeight="1">
      <x:c r="B73" s="7" t="str">
        <x:v>REA-D-C-CUT-19</x:v>
      </x:c>
      <x:c r="C73" s="7" t="str">
        <x:v>REA-D-C</x:v>
      </x:c>
      <x:c r="D73" s="7" t="str">
        <x:v>PTC-C</x:v>
      </x:c>
      <x:c r="E73" s="7" t="str">
        <x:v>BL-Y</x:v>
      </x:c>
      <x:c r="F73" s="7" t="str">
        <x:v>pan joint and corner</x:v>
      </x:c>
      <x:c r="G73" s="7" t="str">
        <x:v>frozen location 19</x:v>
      </x:c>
      <x:c r="H73" s="10" t="str">
        <x:v>intact evidence released before cut</x:v>
      </x:c>
      <x:c r="I73" s="10" t="str"/>
      <x:c r="J73" s="7" t="str"/>
      <x:c r="K73" s="7" t="str">
        <x:f>IF(J73="","OPEN",IF(I73="","FAIL","PASS"))</x:f>
        <x:v>OPEN</x:v>
      </x:c>
    </x:row>
    <x:row r="74" ht="38" customHeight="1">
      <x:c r="B74" s="7" t="str">
        <x:v>REA-D-C-CUT-20</x:v>
      </x:c>
      <x:c r="C74" s="7" t="str">
        <x:v>REA-D-C</x:v>
      </x:c>
      <x:c r="D74" s="7" t="str">
        <x:v>PTC-C</x:v>
      </x:c>
      <x:c r="E74" s="7" t="str">
        <x:v>BL-Y</x:v>
      </x:c>
      <x:c r="F74" s="7" t="str">
        <x:v>valve seat and stem</x:v>
      </x:c>
      <x:c r="G74" s="7" t="str">
        <x:v>frozen location 20</x:v>
      </x:c>
      <x:c r="H74" s="10" t="str">
        <x:v>intact evidence released before cut</x:v>
      </x:c>
      <x:c r="I74" s="10" t="str"/>
      <x:c r="J74" s="7" t="str"/>
      <x:c r="K74" s="7" t="str">
        <x:f>IF(J74="","OPEN",IF(I74="","FAIL","PASS"))</x:f>
        <x:v>OPEN</x:v>
      </x:c>
    </x:row>
    <x:row r="75" ht="38" customHeight="1">
      <x:c r="B75" s="7" t="str">
        <x:v>REA-D-C-CUT-21</x:v>
      </x:c>
      <x:c r="C75" s="7" t="str">
        <x:v>REA-D-C</x:v>
      </x:c>
      <x:c r="D75" s="7" t="str">
        <x:v>PTC-C</x:v>
      </x:c>
      <x:c r="E75" s="7" t="str">
        <x:v>BL-Y</x:v>
      </x:c>
      <x:c r="F75" s="7" t="str">
        <x:v>sensor mount transfer</x:v>
      </x:c>
      <x:c r="G75" s="7" t="str">
        <x:v>frozen location 21</x:v>
      </x:c>
      <x:c r="H75" s="10" t="str">
        <x:v>intact evidence released before cut</x:v>
      </x:c>
      <x:c r="I75" s="10" t="str"/>
      <x:c r="J75" s="7" t="str"/>
      <x:c r="K75" s="7" t="str">
        <x:f>IF(J75="","OPEN",IF(I75="","FAIL","PASS"))</x:f>
        <x:v>OPEN</x:v>
      </x:c>
    </x:row>
    <x:row r="76" ht="38" customHeight="1">
      <x:c r="B76" s="7" t="str">
        <x:v>REA-D-C-CUT-22</x:v>
      </x:c>
      <x:c r="C76" s="7" t="str">
        <x:v>REA-D-C</x:v>
      </x:c>
      <x:c r="D76" s="7" t="str">
        <x:v>PTC-C</x:v>
      </x:c>
      <x:c r="E76" s="7" t="str">
        <x:v>BL-Y</x:v>
      </x:c>
      <x:c r="F76" s="7" t="str">
        <x:v>seal compression</x:v>
      </x:c>
      <x:c r="G76" s="7" t="str">
        <x:v>frozen location 22</x:v>
      </x:c>
      <x:c r="H76" s="10" t="str">
        <x:v>intact evidence released before cut</x:v>
      </x:c>
      <x:c r="I76" s="10" t="str"/>
      <x:c r="J76" s="7" t="str"/>
      <x:c r="K76" s="7" t="str">
        <x:f>IF(J76="","OPEN",IF(I76="","FAIL","PASS"))</x:f>
        <x:v>OPEN</x:v>
      </x:c>
    </x:row>
    <x:row r="77" ht="38" customHeight="1">
      <x:c r="B77" s="7" t="str">
        <x:v>REA-D-C-CUT-23</x:v>
      </x:c>
      <x:c r="C77" s="7" t="str">
        <x:v>REA-D-C</x:v>
      </x:c>
      <x:c r="D77" s="7" t="str">
        <x:v>PTC-C</x:v>
      </x:c>
      <x:c r="E77" s="7" t="str">
        <x:v>BL-Y</x:v>
      </x:c>
      <x:c r="F77" s="7" t="str">
        <x:v>coating or passivation</x:v>
      </x:c>
      <x:c r="G77" s="7" t="str">
        <x:v>frozen location 23</x:v>
      </x:c>
      <x:c r="H77" s="10" t="str">
        <x:v>intact evidence released before cut</x:v>
      </x:c>
      <x:c r="I77" s="10" t="str"/>
      <x:c r="J77" s="7" t="str"/>
      <x:c r="K77" s="7" t="str">
        <x:f>IF(J77="","OPEN",IF(I77="","FAIL","PASS"))</x:f>
        <x:v>OPEN</x:v>
      </x:c>
    </x:row>
    <x:row r="78" ht="38" customHeight="1">
      <x:c r="B78" s="7" t="str">
        <x:v>REA-D-C-CUT-24</x:v>
      </x:c>
      <x:c r="C78" s="7" t="str">
        <x:v>REA-D-C</x:v>
      </x:c>
      <x:c r="D78" s="7" t="str">
        <x:v>PTC-C</x:v>
      </x:c>
      <x:c r="E78" s="7" t="str">
        <x:v>BL-Y</x:v>
      </x:c>
      <x:c r="F78" s="7" t="str">
        <x:v>evidence penetration</x:v>
      </x:c>
      <x:c r="G78" s="7" t="str">
        <x:v>frozen location 24</x:v>
      </x:c>
      <x:c r="H78" s="10" t="str">
        <x:v>intact evidence released before cut</x:v>
      </x:c>
      <x:c r="I78" s="10" t="str"/>
      <x:c r="J78" s="7" t="str"/>
      <x:c r="K78" s="7" t="str">
        <x:f>IF(J78="","OPEN",IF(I78="","FAIL","PASS"))</x:f>
        <x:v>OPEN</x:v>
      </x:c>
    </x:row>
  </x:sheetData>
  <x:conditionalFormatting sqref="K7:K78">
    <x:cfRule type="containsText" dxfId="30" priority="1" operator="containsText" text="FAIL"/>
    <x:cfRule type="containsText" dxfId="31" priority="2" operator="containsText" text="BLOCKED"/>
    <x:cfRule type="containsText" dxfId="32" priority="3" operator="containsText" text="OPEN"/>
    <x:cfRule type="containsText" dxfId="33" priority="4" operator="containsText" text="DORMANT"/>
    <x:cfRule type="containsText" dxfId="34" priority="5" operator="containsText" text="PASS"/>
    <x:cfRule type="containsText" dxfId="35" priority="6" operator="containsText" text="ISSUE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2" hidden="0" customWidth="1"/>
    <x:col min="3" max="3" width="17" hidden="0" customWidth="1"/>
    <x:col min="4" max="4" width="20" hidden="0" customWidth="1"/>
    <x:col min="5" max="5" width="14" hidden="0" customWidth="1"/>
    <x:col min="6" max="6" width="13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  <x:col min="13" max="13" width="21" hidden="0" customWidth="1"/>
    <x:col min="14" max="14" width="14" hidden="0" customWidth="1"/>
  </x:cols>
  <x:sheetData>
    <x:row r="2">
      <x:c r="B2" s="1" t="str">
        <x:v>Eighteen article configuration masters</x:v>
      </x:c>
    </x:row>
    <x:row r="3">
      <x:c r="B3" s="2" t="str">
        <x:v>A master binds construction, coupon, examination, control and channel identities. Acceptance does not imply an event-ready operational article.</x:v>
      </x:c>
    </x:row>
    <x:row r="6" ht="24" customHeight="1">
      <x:c r="B6" s="6" t="str">
        <x:v>Master</x:v>
      </x:c>
      <x:c r="C6" s="6" t="str">
        <x:v>Article</x:v>
      </x:c>
      <x:c r="D6" s="6" t="str">
        <x:v>Role</x:v>
      </x:c>
      <x:c r="E6" s="6" t="str">
        <x:v>Campus</x:v>
      </x:c>
      <x:c r="F6" s="6" t="str">
        <x:v>Lineage</x:v>
      </x:c>
      <x:c r="G6" s="6" t="str">
        <x:v>Sections</x:v>
      </x:c>
      <x:c r="H6" s="6" t="str">
        <x:v>Coupons</x:v>
      </x:c>
      <x:c r="I6" s="6" t="str">
        <x:v>NDE records</x:v>
      </x:c>
      <x:c r="J6" s="6" t="str">
        <x:v>Elements</x:v>
      </x:c>
      <x:c r="K6" s="6" t="str">
        <x:v>Paths</x:v>
      </x:c>
      <x:c r="L6" s="6" t="str">
        <x:v>Channels</x:v>
      </x:c>
      <x:c r="M6" s="6" t="str">
        <x:v>Accepted UTC</x:v>
      </x:c>
      <x:c r="N6" s="6" t="str">
        <x:v>State</x:v>
      </x:c>
    </x:row>
    <x:row r="7">
      <x:c r="B7" s="7" t="str">
        <x:v>CM-REA-O-A1</x:v>
      </x:c>
      <x:c r="C7" s="7" t="str">
        <x:v>REA-O-A1</x:v>
      </x:c>
      <x:c r="D7" s="7" t="str">
        <x:v>OPERATIONAL</x:v>
      </x:c>
      <x:c r="E7" s="7" t="str">
        <x:v>PTC-A</x:v>
      </x:c>
      <x:c r="F7" s="7" t="str">
        <x:v>BL-X</x:v>
      </x:c>
      <x:c r="G7" s="7" t="n">
        <x:v>20</x:v>
      </x:c>
      <x:c r="H7" s="7" t="n">
        <x:v>40</x:v>
      </x:c>
      <x:c r="I7" s="7" t="n">
        <x:v>20</x:v>
      </x:c>
      <x:c r="J7" s="7" t="n">
        <x:v>12</x:v>
      </x:c>
      <x:c r="K7" s="7" t="n">
        <x:v>36</x:v>
      </x:c>
      <x:c r="L7" s="7" t="n">
        <x:v>144</x:v>
      </x:c>
      <x:c r="M7" s="7" t="str"/>
      <x:c r="N7" s="7" t="str">
        <x:f>IF(M7="","OPEN","PASS")</x:f>
        <x:v>OPEN</x:v>
      </x:c>
    </x:row>
    <x:row r="8">
      <x:c r="B8" s="7" t="str">
        <x:v>CM-REA-O-A2</x:v>
      </x:c>
      <x:c r="C8" s="7" t="str">
        <x:v>REA-O-A2</x:v>
      </x:c>
      <x:c r="D8" s="7" t="str">
        <x:v>OPERATIONAL</x:v>
      </x:c>
      <x:c r="E8" s="7" t="str">
        <x:v>PTC-A</x:v>
      </x:c>
      <x:c r="F8" s="7" t="str">
        <x:v>BL-Y</x:v>
      </x:c>
      <x:c r="G8" s="7" t="n">
        <x:v>20</x:v>
      </x:c>
      <x:c r="H8" s="7" t="n">
        <x:v>40</x:v>
      </x:c>
      <x:c r="I8" s="7" t="n">
        <x:v>20</x:v>
      </x:c>
      <x:c r="J8" s="7" t="n">
        <x:v>12</x:v>
      </x:c>
      <x:c r="K8" s="7" t="n">
        <x:v>36</x:v>
      </x:c>
      <x:c r="L8" s="7" t="n">
        <x:v>144</x:v>
      </x:c>
      <x:c r="M8" s="7" t="str"/>
      <x:c r="N8" s="7" t="str">
        <x:f>IF(M8="","OPEN","PASS")</x:f>
        <x:v>OPEN</x:v>
      </x:c>
    </x:row>
    <x:row r="9">
      <x:c r="B9" s="7" t="str">
        <x:v>CM-REA-O-B1</x:v>
      </x:c>
      <x:c r="C9" s="7" t="str">
        <x:v>REA-O-B1</x:v>
      </x:c>
      <x:c r="D9" s="7" t="str">
        <x:v>OPERATIONAL</x:v>
      </x:c>
      <x:c r="E9" s="7" t="str">
        <x:v>PTC-B</x:v>
      </x:c>
      <x:c r="F9" s="7" t="str">
        <x:v>BL-X</x:v>
      </x:c>
      <x:c r="G9" s="7" t="n">
        <x:v>20</x:v>
      </x:c>
      <x:c r="H9" s="7" t="n">
        <x:v>40</x:v>
      </x:c>
      <x:c r="I9" s="7" t="n">
        <x:v>20</x:v>
      </x:c>
      <x:c r="J9" s="7" t="n">
        <x:v>12</x:v>
      </x:c>
      <x:c r="K9" s="7" t="n">
        <x:v>36</x:v>
      </x:c>
      <x:c r="L9" s="7" t="n">
        <x:v>144</x:v>
      </x:c>
      <x:c r="M9" s="7" t="str"/>
      <x:c r="N9" s="7" t="str">
        <x:f>IF(M9="","OPEN","PASS")</x:f>
        <x:v>OPEN</x:v>
      </x:c>
    </x:row>
    <x:row r="10">
      <x:c r="B10" s="7" t="str">
        <x:v>CM-REA-O-B2</x:v>
      </x:c>
      <x:c r="C10" s="7" t="str">
        <x:v>REA-O-B2</x:v>
      </x:c>
      <x:c r="D10" s="7" t="str">
        <x:v>OPERATIONAL</x:v>
      </x:c>
      <x:c r="E10" s="7" t="str">
        <x:v>PTC-B</x:v>
      </x:c>
      <x:c r="F10" s="7" t="str">
        <x:v>BL-Y</x:v>
      </x:c>
      <x:c r="G10" s="7" t="n">
        <x:v>20</x:v>
      </x:c>
      <x:c r="H10" s="7" t="n">
        <x:v>40</x:v>
      </x:c>
      <x:c r="I10" s="7" t="n">
        <x:v>20</x:v>
      </x:c>
      <x:c r="J10" s="7" t="n">
        <x:v>12</x:v>
      </x:c>
      <x:c r="K10" s="7" t="n">
        <x:v>36</x:v>
      </x:c>
      <x:c r="L10" s="7" t="n">
        <x:v>144</x:v>
      </x:c>
      <x:c r="M10" s="7" t="str"/>
      <x:c r="N10" s="7" t="str">
        <x:f>IF(M10="","OPEN","PASS")</x:f>
        <x:v>OPEN</x:v>
      </x:c>
    </x:row>
    <x:row r="11">
      <x:c r="B11" s="7" t="str">
        <x:v>CM-REA-O-C1</x:v>
      </x:c>
      <x:c r="C11" s="7" t="str">
        <x:v>REA-O-C1</x:v>
      </x:c>
      <x:c r="D11" s="7" t="str">
        <x:v>OPERATIONAL</x:v>
      </x:c>
      <x:c r="E11" s="7" t="str">
        <x:v>PTC-C</x:v>
      </x:c>
      <x:c r="F11" s="7" t="str">
        <x:v>BL-X</x:v>
      </x:c>
      <x:c r="G11" s="7" t="n">
        <x:v>20</x:v>
      </x:c>
      <x:c r="H11" s="7" t="n">
        <x:v>40</x:v>
      </x:c>
      <x:c r="I11" s="7" t="n">
        <x:v>20</x:v>
      </x:c>
      <x:c r="J11" s="7" t="n">
        <x:v>12</x:v>
      </x:c>
      <x:c r="K11" s="7" t="n">
        <x:v>36</x:v>
      </x:c>
      <x:c r="L11" s="7" t="n">
        <x:v>144</x:v>
      </x:c>
      <x:c r="M11" s="7" t="str"/>
      <x:c r="N11" s="7" t="str">
        <x:f>IF(M11="","OPEN","PASS")</x:f>
        <x:v>OPEN</x:v>
      </x:c>
    </x:row>
    <x:row r="12">
      <x:c r="B12" s="7" t="str">
        <x:v>CM-REA-O-C2</x:v>
      </x:c>
      <x:c r="C12" s="7" t="str">
        <x:v>REA-O-C2</x:v>
      </x:c>
      <x:c r="D12" s="7" t="str">
        <x:v>OPERATIONAL</x:v>
      </x:c>
      <x:c r="E12" s="7" t="str">
        <x:v>PTC-C</x:v>
      </x:c>
      <x:c r="F12" s="7" t="str">
        <x:v>BL-Y</x:v>
      </x:c>
      <x:c r="G12" s="7" t="n">
        <x:v>20</x:v>
      </x:c>
      <x:c r="H12" s="7" t="n">
        <x:v>40</x:v>
      </x:c>
      <x:c r="I12" s="7" t="n">
        <x:v>20</x:v>
      </x:c>
      <x:c r="J12" s="7" t="n">
        <x:v>12</x:v>
      </x:c>
      <x:c r="K12" s="7" t="n">
        <x:v>36</x:v>
      </x:c>
      <x:c r="L12" s="7" t="n">
        <x:v>144</x:v>
      </x:c>
      <x:c r="M12" s="7" t="str"/>
      <x:c r="N12" s="7" t="str">
        <x:f>IF(M12="","OPEN","PASS")</x:f>
        <x:v>OPEN</x:v>
      </x:c>
    </x:row>
    <x:row r="13">
      <x:c r="B13" s="7" t="str">
        <x:v>CM-REA-T-A1</x:v>
      </x:c>
      <x:c r="C13" s="7" t="str">
        <x:v>REA-T-A1</x:v>
      </x:c>
      <x:c r="D13" s="7" t="str">
        <x:v>FUNCTIONAL TWIN</x:v>
      </x:c>
      <x:c r="E13" s="7" t="str">
        <x:v>PTC-A</x:v>
      </x:c>
      <x:c r="F13" s="7" t="str">
        <x:v>BL-X</x:v>
      </x:c>
      <x:c r="G13" s="7" t="n">
        <x:v>20</x:v>
      </x:c>
      <x:c r="H13" s="7" t="n">
        <x:v>40</x:v>
      </x:c>
      <x:c r="I13" s="7" t="n">
        <x:v>20</x:v>
      </x:c>
      <x:c r="J13" s="7" t="n">
        <x:v>12</x:v>
      </x:c>
      <x:c r="K13" s="7" t="n">
        <x:v>36</x:v>
      </x:c>
      <x:c r="L13" s="7" t="n">
        <x:v>144</x:v>
      </x:c>
      <x:c r="M13" s="7" t="str"/>
      <x:c r="N13" s="7" t="str">
        <x:f>IF(M13="","OPEN","PASS")</x:f>
        <x:v>OPEN</x:v>
      </x:c>
    </x:row>
    <x:row r="14">
      <x:c r="B14" s="7" t="str">
        <x:v>CM-REA-T-A2</x:v>
      </x:c>
      <x:c r="C14" s="7" t="str">
        <x:v>REA-T-A2</x:v>
      </x:c>
      <x:c r="D14" s="7" t="str">
        <x:v>FUNCTIONAL TWIN</x:v>
      </x:c>
      <x:c r="E14" s="7" t="str">
        <x:v>PTC-A</x:v>
      </x:c>
      <x:c r="F14" s="7" t="str">
        <x:v>BL-Y</x:v>
      </x:c>
      <x:c r="G14" s="7" t="n">
        <x:v>20</x:v>
      </x:c>
      <x:c r="H14" s="7" t="n">
        <x:v>40</x:v>
      </x:c>
      <x:c r="I14" s="7" t="n">
        <x:v>20</x:v>
      </x:c>
      <x:c r="J14" s="7" t="n">
        <x:v>12</x:v>
      </x:c>
      <x:c r="K14" s="7" t="n">
        <x:v>36</x:v>
      </x:c>
      <x:c r="L14" s="7" t="n">
        <x:v>144</x:v>
      </x:c>
      <x:c r="M14" s="7" t="str"/>
      <x:c r="N14" s="7" t="str">
        <x:f>IF(M14="","OPEN","PASS")</x:f>
        <x:v>OPEN</x:v>
      </x:c>
    </x:row>
    <x:row r="15">
      <x:c r="B15" s="7" t="str">
        <x:v>CM-REA-T-B1</x:v>
      </x:c>
      <x:c r="C15" s="7" t="str">
        <x:v>REA-T-B1</x:v>
      </x:c>
      <x:c r="D15" s="7" t="str">
        <x:v>FUNCTIONAL TWIN</x:v>
      </x:c>
      <x:c r="E15" s="7" t="str">
        <x:v>PTC-B</x:v>
      </x:c>
      <x:c r="F15" s="7" t="str">
        <x:v>BL-X</x:v>
      </x:c>
      <x:c r="G15" s="7" t="n">
        <x:v>20</x:v>
      </x:c>
      <x:c r="H15" s="7" t="n">
        <x:v>40</x:v>
      </x:c>
      <x:c r="I15" s="7" t="n">
        <x:v>20</x:v>
      </x:c>
      <x:c r="J15" s="7" t="n">
        <x:v>12</x:v>
      </x:c>
      <x:c r="K15" s="7" t="n">
        <x:v>36</x:v>
      </x:c>
      <x:c r="L15" s="7" t="n">
        <x:v>144</x:v>
      </x:c>
      <x:c r="M15" s="7" t="str"/>
      <x:c r="N15" s="7" t="str">
        <x:f>IF(M15="","OPEN","PASS")</x:f>
        <x:v>OPEN</x:v>
      </x:c>
    </x:row>
    <x:row r="16">
      <x:c r="B16" s="7" t="str">
        <x:v>CM-REA-T-B2</x:v>
      </x:c>
      <x:c r="C16" s="7" t="str">
        <x:v>REA-T-B2</x:v>
      </x:c>
      <x:c r="D16" s="7" t="str">
        <x:v>FUNCTIONAL TWIN</x:v>
      </x:c>
      <x:c r="E16" s="7" t="str">
        <x:v>PTC-B</x:v>
      </x:c>
      <x:c r="F16" s="7" t="str">
        <x:v>BL-Y</x:v>
      </x:c>
      <x:c r="G16" s="7" t="n">
        <x:v>20</x:v>
      </x:c>
      <x:c r="H16" s="7" t="n">
        <x:v>40</x:v>
      </x:c>
      <x:c r="I16" s="7" t="n">
        <x:v>20</x:v>
      </x:c>
      <x:c r="J16" s="7" t="n">
        <x:v>12</x:v>
      </x:c>
      <x:c r="K16" s="7" t="n">
        <x:v>36</x:v>
      </x:c>
      <x:c r="L16" s="7" t="n">
        <x:v>144</x:v>
      </x:c>
      <x:c r="M16" s="7" t="str"/>
      <x:c r="N16" s="7" t="str">
        <x:f>IF(M16="","OPEN","PASS")</x:f>
        <x:v>OPEN</x:v>
      </x:c>
    </x:row>
    <x:row r="17">
      <x:c r="B17" s="7" t="str">
        <x:v>CM-REA-T-C1</x:v>
      </x:c>
      <x:c r="C17" s="7" t="str">
        <x:v>REA-T-C1</x:v>
      </x:c>
      <x:c r="D17" s="7" t="str">
        <x:v>FUNCTIONAL TWIN</x:v>
      </x:c>
      <x:c r="E17" s="7" t="str">
        <x:v>PTC-C</x:v>
      </x:c>
      <x:c r="F17" s="7" t="str">
        <x:v>BL-X</x:v>
      </x:c>
      <x:c r="G17" s="7" t="n">
        <x:v>20</x:v>
      </x:c>
      <x:c r="H17" s="7" t="n">
        <x:v>40</x:v>
      </x:c>
      <x:c r="I17" s="7" t="n">
        <x:v>20</x:v>
      </x:c>
      <x:c r="J17" s="7" t="n">
        <x:v>12</x:v>
      </x:c>
      <x:c r="K17" s="7" t="n">
        <x:v>36</x:v>
      </x:c>
      <x:c r="L17" s="7" t="n">
        <x:v>144</x:v>
      </x:c>
      <x:c r="M17" s="7" t="str"/>
      <x:c r="N17" s="7" t="str">
        <x:f>IF(M17="","OPEN","PASS")</x:f>
        <x:v>OPEN</x:v>
      </x:c>
    </x:row>
    <x:row r="18">
      <x:c r="B18" s="7" t="str">
        <x:v>CM-REA-T-C2</x:v>
      </x:c>
      <x:c r="C18" s="7" t="str">
        <x:v>REA-T-C2</x:v>
      </x:c>
      <x:c r="D18" s="7" t="str">
        <x:v>FUNCTIONAL TWIN</x:v>
      </x:c>
      <x:c r="E18" s="7" t="str">
        <x:v>PTC-C</x:v>
      </x:c>
      <x:c r="F18" s="7" t="str">
        <x:v>BL-Y</x:v>
      </x:c>
      <x:c r="G18" s="7" t="n">
        <x:v>20</x:v>
      </x:c>
      <x:c r="H18" s="7" t="n">
        <x:v>40</x:v>
      </x:c>
      <x:c r="I18" s="7" t="n">
        <x:v>20</x:v>
      </x:c>
      <x:c r="J18" s="7" t="n">
        <x:v>12</x:v>
      </x:c>
      <x:c r="K18" s="7" t="n">
        <x:v>36</x:v>
      </x:c>
      <x:c r="L18" s="7" t="n">
        <x:v>144</x:v>
      </x:c>
      <x:c r="M18" s="7" t="str"/>
      <x:c r="N18" s="7" t="str">
        <x:f>IF(M18="","OPEN","PASS")</x:f>
        <x:v>OPEN</x:v>
      </x:c>
    </x:row>
    <x:row r="19">
      <x:c r="B19" s="7" t="str">
        <x:v>CM-REA-M-A</x:v>
      </x:c>
      <x:c r="C19" s="7" t="str">
        <x:v>REA-M-A</x:v>
      </x:c>
      <x:c r="D19" s="7" t="str">
        <x:v>CALIBRATION</x:v>
      </x:c>
      <x:c r="E19" s="7" t="str">
        <x:v>PTC-A</x:v>
      </x:c>
      <x:c r="F19" s="7" t="str">
        <x:v>BL-X</x:v>
      </x:c>
      <x:c r="G19" s="7" t="n">
        <x:v>20</x:v>
      </x:c>
      <x:c r="H19" s="7" t="n">
        <x:v>40</x:v>
      </x:c>
      <x:c r="I19" s="7" t="n">
        <x:v>20</x:v>
      </x:c>
      <x:c r="J19" s="7" t="n">
        <x:v>12</x:v>
      </x:c>
      <x:c r="K19" s="7" t="n">
        <x:v>36</x:v>
      </x:c>
      <x:c r="L19" s="7" t="n">
        <x:v>144</x:v>
      </x:c>
      <x:c r="M19" s="7" t="str"/>
      <x:c r="N19" s="7" t="str">
        <x:f>IF(M19="","OPEN","PASS")</x:f>
        <x:v>OPEN</x:v>
      </x:c>
    </x:row>
    <x:row r="20">
      <x:c r="B20" s="7" t="str">
        <x:v>CM-REA-M-B</x:v>
      </x:c>
      <x:c r="C20" s="7" t="str">
        <x:v>REA-M-B</x:v>
      </x:c>
      <x:c r="D20" s="7" t="str">
        <x:v>CALIBRATION</x:v>
      </x:c>
      <x:c r="E20" s="7" t="str">
        <x:v>PTC-B</x:v>
      </x:c>
      <x:c r="F20" s="7" t="str">
        <x:v>BL-Y</x:v>
      </x:c>
      <x:c r="G20" s="7" t="n">
        <x:v>20</x:v>
      </x:c>
      <x:c r="H20" s="7" t="n">
        <x:v>40</x:v>
      </x:c>
      <x:c r="I20" s="7" t="n">
        <x:v>20</x:v>
      </x:c>
      <x:c r="J20" s="7" t="n">
        <x:v>12</x:v>
      </x:c>
      <x:c r="K20" s="7" t="n">
        <x:v>36</x:v>
      </x:c>
      <x:c r="L20" s="7" t="n">
        <x:v>144</x:v>
      </x:c>
      <x:c r="M20" s="7" t="str"/>
      <x:c r="N20" s="7" t="str">
        <x:f>IF(M20="","OPEN","PASS")</x:f>
        <x:v>OPEN</x:v>
      </x:c>
    </x:row>
    <x:row r="21">
      <x:c r="B21" s="7" t="str">
        <x:v>CM-REA-M-C</x:v>
      </x:c>
      <x:c r="C21" s="7" t="str">
        <x:v>REA-M-C</x:v>
      </x:c>
      <x:c r="D21" s="7" t="str">
        <x:v>CALIBRATION</x:v>
      </x:c>
      <x:c r="E21" s="7" t="str">
        <x:v>PTC-C</x:v>
      </x:c>
      <x:c r="F21" s="7" t="str">
        <x:v>BL-X</x:v>
      </x:c>
      <x:c r="G21" s="7" t="n">
        <x:v>20</x:v>
      </x:c>
      <x:c r="H21" s="7" t="n">
        <x:v>40</x:v>
      </x:c>
      <x:c r="I21" s="7" t="n">
        <x:v>20</x:v>
      </x:c>
      <x:c r="J21" s="7" t="n">
        <x:v>12</x:v>
      </x:c>
      <x:c r="K21" s="7" t="n">
        <x:v>36</x:v>
      </x:c>
      <x:c r="L21" s="7" t="n">
        <x:v>144</x:v>
      </x:c>
      <x:c r="M21" s="7" t="str"/>
      <x:c r="N21" s="7" t="str">
        <x:f>IF(M21="","OPEN","PASS")</x:f>
        <x:v>OPEN</x:v>
      </x:c>
    </x:row>
    <x:row r="22">
      <x:c r="B22" s="7" t="str">
        <x:v>CM-REA-D-A</x:v>
      </x:c>
      <x:c r="C22" s="7" t="str">
        <x:v>REA-D-A</x:v>
      </x:c>
      <x:c r="D22" s="7" t="str">
        <x:v>DESTRUCTIVE</x:v>
      </x:c>
      <x:c r="E22" s="7" t="str">
        <x:v>PTC-A</x:v>
      </x:c>
      <x:c r="F22" s="7" t="str">
        <x:v>BL-Y</x:v>
      </x:c>
      <x:c r="G22" s="7" t="n">
        <x:v>20</x:v>
      </x:c>
      <x:c r="H22" s="7" t="n">
        <x:v>40</x:v>
      </x:c>
      <x:c r="I22" s="7" t="n">
        <x:v>20</x:v>
      </x:c>
      <x:c r="J22" s="7" t="n">
        <x:v>12</x:v>
      </x:c>
      <x:c r="K22" s="7" t="n">
        <x:v>36</x:v>
      </x:c>
      <x:c r="L22" s="7" t="n">
        <x:v>144</x:v>
      </x:c>
      <x:c r="M22" s="7" t="str"/>
      <x:c r="N22" s="7" t="str">
        <x:f>IF(M22="","OPEN","PASS")</x:f>
        <x:v>OPEN</x:v>
      </x:c>
    </x:row>
    <x:row r="23">
      <x:c r="B23" s="7" t="str">
        <x:v>CM-REA-D-B</x:v>
      </x:c>
      <x:c r="C23" s="7" t="str">
        <x:v>REA-D-B</x:v>
      </x:c>
      <x:c r="D23" s="7" t="str">
        <x:v>DESTRUCTIVE</x:v>
      </x:c>
      <x:c r="E23" s="7" t="str">
        <x:v>PTC-B</x:v>
      </x:c>
      <x:c r="F23" s="7" t="str">
        <x:v>BL-X</x:v>
      </x:c>
      <x:c r="G23" s="7" t="n">
        <x:v>20</x:v>
      </x:c>
      <x:c r="H23" s="7" t="n">
        <x:v>40</x:v>
      </x:c>
      <x:c r="I23" s="7" t="n">
        <x:v>20</x:v>
      </x:c>
      <x:c r="J23" s="7" t="n">
        <x:v>12</x:v>
      </x:c>
      <x:c r="K23" s="7" t="n">
        <x:v>36</x:v>
      </x:c>
      <x:c r="L23" s="7" t="n">
        <x:v>144</x:v>
      </x:c>
      <x:c r="M23" s="7" t="str"/>
      <x:c r="N23" s="7" t="str">
        <x:f>IF(M23="","OPEN","PASS")</x:f>
        <x:v>OPEN</x:v>
      </x:c>
    </x:row>
    <x:row r="24">
      <x:c r="B24" s="7" t="str">
        <x:v>CM-REA-D-C</x:v>
      </x:c>
      <x:c r="C24" s="7" t="str">
        <x:v>REA-D-C</x:v>
      </x:c>
      <x:c r="D24" s="7" t="str">
        <x:v>DESTRUCTIVE</x:v>
      </x:c>
      <x:c r="E24" s="7" t="str">
        <x:v>PTC-C</x:v>
      </x:c>
      <x:c r="F24" s="7" t="str">
        <x:v>BL-Y</x:v>
      </x:c>
      <x:c r="G24" s="7" t="n">
        <x:v>20</x:v>
      </x:c>
      <x:c r="H24" s="7" t="n">
        <x:v>40</x:v>
      </x:c>
      <x:c r="I24" s="7" t="n">
        <x:v>20</x:v>
      </x:c>
      <x:c r="J24" s="7" t="n">
        <x:v>12</x:v>
      </x:c>
      <x:c r="K24" s="7" t="n">
        <x:v>36</x:v>
      </x:c>
      <x:c r="L24" s="7" t="n">
        <x:v>144</x:v>
      </x:c>
      <x:c r="M24" s="7" t="str"/>
      <x:c r="N24" s="7" t="str">
        <x:f>IF(M24="","OPEN","PASS")</x:f>
        <x:v>OPEN</x:v>
      </x:c>
    </x:row>
  </x:sheetData>
  <x:conditionalFormatting sqref="N7:N24">
    <x:cfRule type="containsText" dxfId="36" priority="1" operator="containsText" text="FAIL"/>
    <x:cfRule type="containsText" dxfId="37" priority="2" operator="containsText" text="BLOCKED"/>
    <x:cfRule type="containsText" dxfId="38" priority="3" operator="containsText" text="OPEN"/>
    <x:cfRule type="containsText" dxfId="39" priority="4" operator="containsText" text="DORMANT"/>
    <x:cfRule type="containsText" dxfId="40" priority="5" operator="containsText" text="PASS"/>
    <x:cfRule type="containsText" dxfId="41" priority="6" operator="containsText" text="ISSUE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4" hidden="0" customWidth="1"/>
    <x:col min="3" max="3" width="17" hidden="0" customWidth="1"/>
    <x:col min="4" max="4" width="20" hidden="0" customWidth="1"/>
    <x:col min="5" max="5" width="14" hidden="0" customWidth="1"/>
    <x:col min="6" max="6" width="13" hidden="0" customWidth="1"/>
    <x:col min="7" max="7" width="14" hidden="0" customWidth="1"/>
    <x:col min="8" max="8" width="36" hidden="0" customWidth="1"/>
    <x:col min="9" max="9" width="30" hidden="0" customWidth="1"/>
    <x:col min="10" max="10" width="43" hidden="0" customWidth="1"/>
    <x:col min="11" max="11" width="14" hidden="0" customWidth="1"/>
    <x:col min="12" max="12" width="27" hidden="0" customWidth="1"/>
    <x:col min="13" max="13" width="21" hidden="0" customWidth="1"/>
    <x:col min="14" max="14" width="14" hidden="0" customWidth="1"/>
  </x:cols>
  <x:sheetData>
    <x:row r="2">
      <x:c r="B2" s="1" t="str">
        <x:v>Two hundred sixteen article-specific final elements</x:v>
      </x:c>
    </x:row>
    <x:row r="3">
      <x:c r="B3" s="2" t="str">
        <x:v>All eighteen articles carry the same twelve-element grammar. Only the six operational articles can later support rig acceptance.</x:v>
      </x:c>
    </x:row>
    <x:row r="6" ht="24" customHeight="1">
      <x:c r="B6" s="6" t="str">
        <x:v>Element record</x:v>
      </x:c>
      <x:c r="C6" s="6" t="str">
        <x:v>Article</x:v>
      </x:c>
      <x:c r="D6" s="6" t="str">
        <x:v>Role</x:v>
      </x:c>
      <x:c r="E6" s="6" t="str">
        <x:v>Campus</x:v>
      </x:c>
      <x:c r="F6" s="6" t="str">
        <x:v>Lineage</x:v>
      </x:c>
      <x:c r="G6" s="6" t="str">
        <x:v>Element</x:v>
      </x:c>
      <x:c r="H6" s="6" t="str">
        <x:v>Function</x:v>
      </x:c>
      <x:c r="I6" s="6" t="str">
        <x:v>Required safe state</x:v>
      </x:c>
      <x:c r="J6" s="6" t="str">
        <x:v>Motive energy</x:v>
      </x:c>
      <x:c r="K6" s="6" t="str">
        <x:v>Target s</x:v>
      </x:c>
      <x:c r="L6" s="6" t="str">
        <x:v>As-built identity</x:v>
      </x:c>
      <x:c r="M6" s="6" t="str">
        <x:v>Accepted UTC</x:v>
      </x:c>
      <x:c r="N6" s="6" t="str">
        <x:v>State</x:v>
      </x:c>
    </x:row>
    <x:row r="7" ht="40" customHeight="1">
      <x:c r="B7" s="7" t="str">
        <x:v>REA-O-A1-FCE-01</x:v>
      </x:c>
      <x:c r="C7" s="7" t="str">
        <x:v>REA-O-A1</x:v>
      </x:c>
      <x:c r="D7" s="7" t="str">
        <x:v>OPERATIONAL</x:v>
      </x:c>
      <x:c r="E7" s="7" t="str">
        <x:v>PTC-A</x:v>
      </x:c>
      <x:c r="F7" s="7" t="str">
        <x:v>BL-X</x:v>
      </x:c>
      <x:c r="G7" s="7" t="str">
        <x:v>FCE-01</x:v>
      </x:c>
      <x:c r="H7" s="10" t="str">
        <x:v>source inlet isolation</x:v>
      </x:c>
      <x:c r="I7" s="10" t="str">
        <x:v>closed</x:v>
      </x:c>
      <x:c r="J7" s="10" t="str">
        <x:v>spring and stored pneumatic energy</x:v>
      </x:c>
      <x:c r="K7" s="7" t="n">
        <x:v>2</x:v>
      </x:c>
      <x:c r="L7" s="7" t="str"/>
      <x:c r="M7" s="7" t="str"/>
      <x:c r="N7" s="7" t="str">
        <x:f>IF(M7="","OPEN",IF(L7="","FAIL","PASS"))</x:f>
        <x:v>OPEN</x:v>
      </x:c>
    </x:row>
    <x:row r="8" ht="40" customHeight="1">
      <x:c r="B8" s="7" t="str">
        <x:v>REA-O-A1-FCE-02</x:v>
      </x:c>
      <x:c r="C8" s="7" t="str">
        <x:v>REA-O-A1</x:v>
      </x:c>
      <x:c r="D8" s="7" t="str">
        <x:v>OPERATIONAL</x:v>
      </x:c>
      <x:c r="E8" s="7" t="str">
        <x:v>PTC-A</x:v>
      </x:c>
      <x:c r="F8" s="7" t="str">
        <x:v>BL-X</x:v>
      </x:c>
      <x:c r="G8" s="7" t="str">
        <x:v>FCE-02</x:v>
      </x:c>
      <x:c r="H8" s="10" t="str">
        <x:v>dispenser isolation</x:v>
      </x:c>
      <x:c r="I8" s="10" t="str">
        <x:v>closed</x:v>
      </x:c>
      <x:c r="J8" s="10" t="str">
        <x:v>spring</x:v>
      </x:c>
      <x:c r="K8" s="7" t="n">
        <x:v>2</x:v>
      </x:c>
      <x:c r="L8" s="7" t="str"/>
      <x:c r="M8" s="7" t="str"/>
      <x:c r="N8" s="7" t="str">
        <x:f>IF(M8="","OPEN",IF(L8="","FAIL","PASS"))</x:f>
        <x:v>OPEN</x:v>
      </x:c>
    </x:row>
    <x:row r="9" ht="40" customHeight="1">
      <x:c r="B9" s="7" t="str">
        <x:v>REA-O-A1-FCE-03</x:v>
      </x:c>
      <x:c r="C9" s="7" t="str">
        <x:v>REA-O-A1</x:v>
      </x:c>
      <x:c r="D9" s="7" t="str">
        <x:v>OPERATIONAL</x:v>
      </x:c>
      <x:c r="E9" s="7" t="str">
        <x:v>PTC-A</x:v>
      </x:c>
      <x:c r="F9" s="7" t="str">
        <x:v>BL-X</x:v>
      </x:c>
      <x:c r="G9" s="7" t="str">
        <x:v>FCE-03</x:v>
      </x:c>
      <x:c r="H9" s="10" t="str">
        <x:v>gravity source diversion</x:v>
      </x:c>
      <x:c r="I9" s="10" t="str">
        <x:v>casualty receiver</x:v>
      </x:c>
      <x:c r="J9" s="10" t="str">
        <x:v>gravity</x:v>
      </x:c>
      <x:c r="K9" s="7" t="n">
        <x:v>5</x:v>
      </x:c>
      <x:c r="L9" s="7" t="str"/>
      <x:c r="M9" s="7" t="str"/>
      <x:c r="N9" s="7" t="str">
        <x:f>IF(M9="","OPEN",IF(L9="","FAIL","PASS"))</x:f>
        <x:v>OPEN</x:v>
      </x:c>
    </x:row>
    <x:row r="10" ht="40" customHeight="1">
      <x:c r="B10" s="7" t="str">
        <x:v>REA-O-A1-FCE-04</x:v>
      </x:c>
      <x:c r="C10" s="7" t="str">
        <x:v>REA-O-A1</x:v>
      </x:c>
      <x:c r="D10" s="7" t="str">
        <x:v>OPERATIONAL</x:v>
      </x:c>
      <x:c r="E10" s="7" t="str">
        <x:v>PTC-A</x:v>
      </x:c>
      <x:c r="F10" s="7" t="str">
        <x:v>BL-X</x:v>
      </x:c>
      <x:c r="G10" s="7" t="str">
        <x:v>FCE-04</x:v>
      </x:c>
      <x:c r="H10" s="10" t="str">
        <x:v>normal receiver isolation</x:v>
      </x:c>
      <x:c r="I10" s="10" t="str">
        <x:v>closed</x:v>
      </x:c>
      <x:c r="J10" s="10" t="str">
        <x:v>spring</x:v>
      </x:c>
      <x:c r="K10" s="7" t="n">
        <x:v>3</x:v>
      </x:c>
      <x:c r="L10" s="7" t="str"/>
      <x:c r="M10" s="7" t="str"/>
      <x:c r="N10" s="7" t="str">
        <x:f>IF(M10="","OPEN",IF(L10="","FAIL","PASS"))</x:f>
        <x:v>OPEN</x:v>
      </x:c>
    </x:row>
    <x:row r="11" ht="40" customHeight="1">
      <x:c r="B11" s="7" t="str">
        <x:v>REA-O-A1-FCE-05</x:v>
      </x:c>
      <x:c r="C11" s="7" t="str">
        <x:v>REA-O-A1</x:v>
      </x:c>
      <x:c r="D11" s="7" t="str">
        <x:v>OPERATIONAL</x:v>
      </x:c>
      <x:c r="E11" s="7" t="str">
        <x:v>PTC-A</x:v>
      </x:c>
      <x:c r="F11" s="7" t="str">
        <x:v>BL-X</x:v>
      </x:c>
      <x:c r="G11" s="7" t="str">
        <x:v>FCE-05</x:v>
      </x:c>
      <x:c r="H11" s="10" t="str">
        <x:v>casualty source diversion</x:v>
      </x:c>
      <x:c r="I11" s="10" t="str">
        <x:v>open to casualty receiver</x:v>
      </x:c>
      <x:c r="J11" s="10" t="str">
        <x:v>gravity and stored pneumatic energy</x:v>
      </x:c>
      <x:c r="K11" s="7" t="n">
        <x:v>5</x:v>
      </x:c>
      <x:c r="L11" s="7" t="str"/>
      <x:c r="M11" s="7" t="str"/>
      <x:c r="N11" s="7" t="str">
        <x:f>IF(M11="","OPEN",IF(L11="","FAIL","PASS"))</x:f>
        <x:v>OPEN</x:v>
      </x:c>
    </x:row>
    <x:row r="12" ht="40" customHeight="1">
      <x:c r="B12" s="7" t="str">
        <x:v>REA-O-A1-FCE-06</x:v>
      </x:c>
      <x:c r="C12" s="7" t="str">
        <x:v>REA-O-A1</x:v>
      </x:c>
      <x:c r="D12" s="7" t="str">
        <x:v>OPERATIONAL</x:v>
      </x:c>
      <x:c r="E12" s="7" t="str">
        <x:v>PTC-A</x:v>
      </x:c>
      <x:c r="F12" s="7" t="str">
        <x:v>BL-X</x:v>
      </x:c>
      <x:c r="G12" s="7" t="str">
        <x:v>FCE-06</x:v>
      </x:c>
      <x:c r="H12" s="10" t="str">
        <x:v>ignition-energy removal</x:v>
      </x:c>
      <x:c r="I12" s="10" t="str">
        <x:v>de-energized</x:v>
      </x:c>
      <x:c r="J12" s="10" t="str">
        <x:v>spring-open contactor</x:v>
      </x:c>
      <x:c r="K12" s="7" t="n">
        <x:v>1</x:v>
      </x:c>
      <x:c r="L12" s="7" t="str"/>
      <x:c r="M12" s="7" t="str"/>
      <x:c r="N12" s="7" t="str">
        <x:f>IF(M12="","OPEN",IF(L12="","FAIL","PASS"))</x:f>
        <x:v>OPEN</x:v>
      </x:c>
    </x:row>
    <x:row r="13" ht="40" customHeight="1">
      <x:c r="B13" s="7" t="str">
        <x:v>REA-O-A1-FCE-07</x:v>
      </x:c>
      <x:c r="C13" s="7" t="str">
        <x:v>REA-O-A1</x:v>
      </x:c>
      <x:c r="D13" s="7" t="str">
        <x:v>OPERATIONAL</x:v>
      </x:c>
      <x:c r="E13" s="7" t="str">
        <x:v>PTC-A</x:v>
      </x:c>
      <x:c r="F13" s="7" t="str">
        <x:v>BL-X</x:v>
      </x:c>
      <x:c r="G13" s="7" t="str">
        <x:v>FCE-07</x:v>
      </x:c>
      <x:c r="H13" s="10" t="str">
        <x:v>candidate and public-water isolation</x:v>
      </x:c>
      <x:c r="I13" s="10" t="str">
        <x:v>closed</x:v>
      </x:c>
      <x:c r="J13" s="10" t="str">
        <x:v>spring</x:v>
      </x:c>
      <x:c r="K13" s="7" t="n">
        <x:v>2</x:v>
      </x:c>
      <x:c r="L13" s="7" t="str"/>
      <x:c r="M13" s="7" t="str"/>
      <x:c r="N13" s="7" t="str">
        <x:f>IF(M13="","OPEN",IF(L13="","FAIL","PASS"))</x:f>
        <x:v>OPEN</x:v>
      </x:c>
    </x:row>
    <x:row r="14" ht="40" customHeight="1">
      <x:c r="B14" s="7" t="str">
        <x:v>REA-O-A1-FCE-08</x:v>
      </x:c>
      <x:c r="C14" s="7" t="str">
        <x:v>REA-O-A1</x:v>
      </x:c>
      <x:c r="D14" s="7" t="str">
        <x:v>OPERATIONAL</x:v>
      </x:c>
      <x:c r="E14" s="7" t="str">
        <x:v>PTC-A</x:v>
      </x:c>
      <x:c r="F14" s="7" t="str">
        <x:v>BL-X</x:v>
      </x:c>
      <x:c r="G14" s="7" t="str">
        <x:v>FCE-08</x:v>
      </x:c>
      <x:c r="H14" s="10" t="str">
        <x:v>casualty water diversion</x:v>
      </x:c>
      <x:c r="I14" s="10" t="str">
        <x:v>open to casualty receiver</x:v>
      </x:c>
      <x:c r="J14" s="10" t="str">
        <x:v>gravity</x:v>
      </x:c>
      <x:c r="K14" s="7" t="n">
        <x:v>5</x:v>
      </x:c>
      <x:c r="L14" s="7" t="str"/>
      <x:c r="M14" s="7" t="str"/>
      <x:c r="N14" s="7" t="str">
        <x:f>IF(M14="","OPEN",IF(L14="","FAIL","PASS"))</x:f>
        <x:v>OPEN</x:v>
      </x:c>
    </x:row>
    <x:row r="15" ht="40" customHeight="1">
      <x:c r="B15" s="7" t="str">
        <x:v>REA-O-A1-FCE-09</x:v>
      </x:c>
      <x:c r="C15" s="7" t="str">
        <x:v>REA-O-A1</x:v>
      </x:c>
      <x:c r="D15" s="7" t="str">
        <x:v>OPERATIONAL</x:v>
      </x:c>
      <x:c r="E15" s="7" t="str">
        <x:v>PTC-A</x:v>
      </x:c>
      <x:c r="F15" s="7" t="str">
        <x:v>BL-X</x:v>
      </x:c>
      <x:c r="G15" s="7" t="str">
        <x:v>FCE-09</x:v>
      </x:c>
      <x:c r="H15" s="10" t="str">
        <x:v>normal electrical isolation</x:v>
      </x:c>
      <x:c r="I15" s="10" t="str">
        <x:v>isolated</x:v>
      </x:c>
      <x:c r="J15" s="10" t="str">
        <x:v>spring-open breaker</x:v>
      </x:c>
      <x:c r="K15" s="7" t="n">
        <x:v>1</x:v>
      </x:c>
      <x:c r="L15" s="7" t="str"/>
      <x:c r="M15" s="7" t="str"/>
      <x:c r="N15" s="7" t="str">
        <x:f>IF(M15="","OPEN",IF(L15="","FAIL","PASS"))</x:f>
        <x:v>OPEN</x:v>
      </x:c>
    </x:row>
    <x:row r="16" ht="40" customHeight="1">
      <x:c r="B16" s="7" t="str">
        <x:v>REA-O-A1-FCE-10</x:v>
      </x:c>
      <x:c r="C16" s="7" t="str">
        <x:v>REA-O-A1</x:v>
      </x:c>
      <x:c r="D16" s="7" t="str">
        <x:v>OPERATIONAL</x:v>
      </x:c>
      <x:c r="E16" s="7" t="str">
        <x:v>PTC-A</x:v>
      </x:c>
      <x:c r="F16" s="7" t="str">
        <x:v>BL-X</x:v>
      </x:c>
      <x:c r="G16" s="7" t="str">
        <x:v>FCE-10</x:v>
      </x:c>
      <x:c r="H16" s="10" t="str">
        <x:v>independent safety energy</x:v>
      </x:c>
      <x:c r="I16" s="10" t="str">
        <x:v>maintained for final action</x:v>
      </x:c>
      <x:c r="J16" s="10" t="str">
        <x:v>stored pneumatic and local battery</x:v>
      </x:c>
      <x:c r="K16" s="7" t="n">
        <x:v>30</x:v>
      </x:c>
      <x:c r="L16" s="7" t="str"/>
      <x:c r="M16" s="7" t="str"/>
      <x:c r="N16" s="7" t="str">
        <x:f>IF(M16="","OPEN",IF(L16="","FAIL","PASS"))</x:f>
        <x:v>OPEN</x:v>
      </x:c>
    </x:row>
    <x:row r="17" ht="40" customHeight="1">
      <x:c r="B17" s="7" t="str">
        <x:v>REA-O-A1-FCE-11</x:v>
      </x:c>
      <x:c r="C17" s="7" t="str">
        <x:v>REA-O-A1</x:v>
      </x:c>
      <x:c r="D17" s="7" t="str">
        <x:v>OPERATIONAL</x:v>
      </x:c>
      <x:c r="E17" s="7" t="str">
        <x:v>PTC-A</x:v>
      </x:c>
      <x:c r="F17" s="7" t="str">
        <x:v>BL-X</x:v>
      </x:c>
      <x:c r="G17" s="7" t="str">
        <x:v>FCE-11</x:v>
      </x:c>
      <x:c r="H17" s="10" t="str">
        <x:v>environmental boundary and vent</x:v>
      </x:c>
      <x:c r="I17" s="10" t="str">
        <x:v>contained safe route</x:v>
      </x:c>
      <x:c r="J17" s="10" t="str">
        <x:v>passive geometry</x:v>
      </x:c>
      <x:c r="K17" s="7" t="n">
        <x:v>10</x:v>
      </x:c>
      <x:c r="L17" s="7" t="str"/>
      <x:c r="M17" s="7" t="str"/>
      <x:c r="N17" s="7" t="str">
        <x:f>IF(M17="","OPEN",IF(L17="","FAIL","PASS"))</x:f>
        <x:v>OPEN</x:v>
      </x:c>
    </x:row>
    <x:row r="18" ht="40" customHeight="1">
      <x:c r="B18" s="7" t="str">
        <x:v>REA-O-A1-FCE-12</x:v>
      </x:c>
      <x:c r="C18" s="7" t="str">
        <x:v>REA-O-A1</x:v>
      </x:c>
      <x:c r="D18" s="7" t="str">
        <x:v>OPERATIONAL</x:v>
      </x:c>
      <x:c r="E18" s="7" t="str">
        <x:v>PTC-A</x:v>
      </x:c>
      <x:c r="F18" s="7" t="str">
        <x:v>BL-X</x:v>
      </x:c>
      <x:c r="G18" s="7" t="str">
        <x:v>FCE-12</x:v>
      </x:c>
      <x:c r="H18" s="10" t="str">
        <x:v>evidence safe-state latch</x:v>
      </x:c>
      <x:c r="I18" s="10" t="str">
        <x:v>latched and locally readable</x:v>
      </x:c>
      <x:c r="J18" s="10" t="str">
        <x:v>mechanical memory and isolated recorder</x:v>
      </x:c>
      <x:c r="K18" s="7" t="n">
        <x:v>1</x:v>
      </x:c>
      <x:c r="L18" s="7" t="str"/>
      <x:c r="M18" s="7" t="str"/>
      <x:c r="N18" s="7" t="str">
        <x:f>IF(M18="","OPEN",IF(L18="","FAIL","PASS"))</x:f>
        <x:v>OPEN</x:v>
      </x:c>
    </x:row>
    <x:row r="19" ht="40" customHeight="1">
      <x:c r="B19" s="7" t="str">
        <x:v>REA-O-A2-FCE-01</x:v>
      </x:c>
      <x:c r="C19" s="7" t="str">
        <x:v>REA-O-A2</x:v>
      </x:c>
      <x:c r="D19" s="7" t="str">
        <x:v>OPERATIONAL</x:v>
      </x:c>
      <x:c r="E19" s="7" t="str">
        <x:v>PTC-A</x:v>
      </x:c>
      <x:c r="F19" s="7" t="str">
        <x:v>BL-Y</x:v>
      </x:c>
      <x:c r="G19" s="7" t="str">
        <x:v>FCE-01</x:v>
      </x:c>
      <x:c r="H19" s="10" t="str">
        <x:v>source inlet isolation</x:v>
      </x:c>
      <x:c r="I19" s="10" t="str">
        <x:v>closed</x:v>
      </x:c>
      <x:c r="J19" s="10" t="str">
        <x:v>spring and stored pneumatic energy</x:v>
      </x:c>
      <x:c r="K19" s="7" t="n">
        <x:v>2</x:v>
      </x:c>
      <x:c r="L19" s="7" t="str"/>
      <x:c r="M19" s="7" t="str"/>
      <x:c r="N19" s="7" t="str">
        <x:f>IF(M19="","OPEN",IF(L19="","FAIL","PASS"))</x:f>
        <x:v>OPEN</x:v>
      </x:c>
    </x:row>
    <x:row r="20" ht="40" customHeight="1">
      <x:c r="B20" s="7" t="str">
        <x:v>REA-O-A2-FCE-02</x:v>
      </x:c>
      <x:c r="C20" s="7" t="str">
        <x:v>REA-O-A2</x:v>
      </x:c>
      <x:c r="D20" s="7" t="str">
        <x:v>OPERATIONAL</x:v>
      </x:c>
      <x:c r="E20" s="7" t="str">
        <x:v>PTC-A</x:v>
      </x:c>
      <x:c r="F20" s="7" t="str">
        <x:v>BL-Y</x:v>
      </x:c>
      <x:c r="G20" s="7" t="str">
        <x:v>FCE-02</x:v>
      </x:c>
      <x:c r="H20" s="10" t="str">
        <x:v>dispenser isolation</x:v>
      </x:c>
      <x:c r="I20" s="10" t="str">
        <x:v>closed</x:v>
      </x:c>
      <x:c r="J20" s="10" t="str">
        <x:v>spring</x:v>
      </x:c>
      <x:c r="K20" s="7" t="n">
        <x:v>2</x:v>
      </x:c>
      <x:c r="L20" s="7" t="str"/>
      <x:c r="M20" s="7" t="str"/>
      <x:c r="N20" s="7" t="str">
        <x:f>IF(M20="","OPEN",IF(L20="","FAIL","PASS"))</x:f>
        <x:v>OPEN</x:v>
      </x:c>
    </x:row>
    <x:row r="21" ht="40" customHeight="1">
      <x:c r="B21" s="7" t="str">
        <x:v>REA-O-A2-FCE-03</x:v>
      </x:c>
      <x:c r="C21" s="7" t="str">
        <x:v>REA-O-A2</x:v>
      </x:c>
      <x:c r="D21" s="7" t="str">
        <x:v>OPERATIONAL</x:v>
      </x:c>
      <x:c r="E21" s="7" t="str">
        <x:v>PTC-A</x:v>
      </x:c>
      <x:c r="F21" s="7" t="str">
        <x:v>BL-Y</x:v>
      </x:c>
      <x:c r="G21" s="7" t="str">
        <x:v>FCE-03</x:v>
      </x:c>
      <x:c r="H21" s="10" t="str">
        <x:v>gravity source diversion</x:v>
      </x:c>
      <x:c r="I21" s="10" t="str">
        <x:v>casualty receiver</x:v>
      </x:c>
      <x:c r="J21" s="10" t="str">
        <x:v>gravity</x:v>
      </x:c>
      <x:c r="K21" s="7" t="n">
        <x:v>5</x:v>
      </x:c>
      <x:c r="L21" s="7" t="str"/>
      <x:c r="M21" s="7" t="str"/>
      <x:c r="N21" s="7" t="str">
        <x:f>IF(M21="","OPEN",IF(L21="","FAIL","PASS"))</x:f>
        <x:v>OPEN</x:v>
      </x:c>
    </x:row>
    <x:row r="22" ht="40" customHeight="1">
      <x:c r="B22" s="7" t="str">
        <x:v>REA-O-A2-FCE-04</x:v>
      </x:c>
      <x:c r="C22" s="7" t="str">
        <x:v>REA-O-A2</x:v>
      </x:c>
      <x:c r="D22" s="7" t="str">
        <x:v>OPERATIONAL</x:v>
      </x:c>
      <x:c r="E22" s="7" t="str">
        <x:v>PTC-A</x:v>
      </x:c>
      <x:c r="F22" s="7" t="str">
        <x:v>BL-Y</x:v>
      </x:c>
      <x:c r="G22" s="7" t="str">
        <x:v>FCE-04</x:v>
      </x:c>
      <x:c r="H22" s="10" t="str">
        <x:v>normal receiver isolation</x:v>
      </x:c>
      <x:c r="I22" s="10" t="str">
        <x:v>closed</x:v>
      </x:c>
      <x:c r="J22" s="10" t="str">
        <x:v>spring</x:v>
      </x:c>
      <x:c r="K22" s="7" t="n">
        <x:v>3</x:v>
      </x:c>
      <x:c r="L22" s="7" t="str"/>
      <x:c r="M22" s="7" t="str"/>
      <x:c r="N22" s="7" t="str">
        <x:f>IF(M22="","OPEN",IF(L22="","FAIL","PASS"))</x:f>
        <x:v>OPEN</x:v>
      </x:c>
    </x:row>
    <x:row r="23" ht="40" customHeight="1">
      <x:c r="B23" s="7" t="str">
        <x:v>REA-O-A2-FCE-05</x:v>
      </x:c>
      <x:c r="C23" s="7" t="str">
        <x:v>REA-O-A2</x:v>
      </x:c>
      <x:c r="D23" s="7" t="str">
        <x:v>OPERATIONAL</x:v>
      </x:c>
      <x:c r="E23" s="7" t="str">
        <x:v>PTC-A</x:v>
      </x:c>
      <x:c r="F23" s="7" t="str">
        <x:v>BL-Y</x:v>
      </x:c>
      <x:c r="G23" s="7" t="str">
        <x:v>FCE-05</x:v>
      </x:c>
      <x:c r="H23" s="10" t="str">
        <x:v>casualty source diversion</x:v>
      </x:c>
      <x:c r="I23" s="10" t="str">
        <x:v>open to casualty receiver</x:v>
      </x:c>
      <x:c r="J23" s="10" t="str">
        <x:v>gravity and stored pneumatic energy</x:v>
      </x:c>
      <x:c r="K23" s="7" t="n">
        <x:v>5</x:v>
      </x:c>
      <x:c r="L23" s="7" t="str"/>
      <x:c r="M23" s="7" t="str"/>
      <x:c r="N23" s="7" t="str">
        <x:f>IF(M23="","OPEN",IF(L23="","FAIL","PASS"))</x:f>
        <x:v>OPEN</x:v>
      </x:c>
    </x:row>
    <x:row r="24" ht="40" customHeight="1">
      <x:c r="B24" s="7" t="str">
        <x:v>REA-O-A2-FCE-06</x:v>
      </x:c>
      <x:c r="C24" s="7" t="str">
        <x:v>REA-O-A2</x:v>
      </x:c>
      <x:c r="D24" s="7" t="str">
        <x:v>OPERATIONAL</x:v>
      </x:c>
      <x:c r="E24" s="7" t="str">
        <x:v>PTC-A</x:v>
      </x:c>
      <x:c r="F24" s="7" t="str">
        <x:v>BL-Y</x:v>
      </x:c>
      <x:c r="G24" s="7" t="str">
        <x:v>FCE-06</x:v>
      </x:c>
      <x:c r="H24" s="10" t="str">
        <x:v>ignition-energy removal</x:v>
      </x:c>
      <x:c r="I24" s="10" t="str">
        <x:v>de-energized</x:v>
      </x:c>
      <x:c r="J24" s="10" t="str">
        <x:v>spring-open contactor</x:v>
      </x:c>
      <x:c r="K24" s="7" t="n">
        <x:v>1</x:v>
      </x:c>
      <x:c r="L24" s="7" t="str"/>
      <x:c r="M24" s="7" t="str"/>
      <x:c r="N24" s="7" t="str">
        <x:f>IF(M24="","OPEN",IF(L24="","FAIL","PASS"))</x:f>
        <x:v>OPEN</x:v>
      </x:c>
    </x:row>
    <x:row r="25" ht="40" customHeight="1">
      <x:c r="B25" s="7" t="str">
        <x:v>REA-O-A2-FCE-07</x:v>
      </x:c>
      <x:c r="C25" s="7" t="str">
        <x:v>REA-O-A2</x:v>
      </x:c>
      <x:c r="D25" s="7" t="str">
        <x:v>OPERATIONAL</x:v>
      </x:c>
      <x:c r="E25" s="7" t="str">
        <x:v>PTC-A</x:v>
      </x:c>
      <x:c r="F25" s="7" t="str">
        <x:v>BL-Y</x:v>
      </x:c>
      <x:c r="G25" s="7" t="str">
        <x:v>FCE-07</x:v>
      </x:c>
      <x:c r="H25" s="10" t="str">
        <x:v>candidate and public-water isolation</x:v>
      </x:c>
      <x:c r="I25" s="10" t="str">
        <x:v>closed</x:v>
      </x:c>
      <x:c r="J25" s="10" t="str">
        <x:v>spring</x:v>
      </x:c>
      <x:c r="K25" s="7" t="n">
        <x:v>2</x:v>
      </x:c>
      <x:c r="L25" s="7" t="str"/>
      <x:c r="M25" s="7" t="str"/>
      <x:c r="N25" s="7" t="str">
        <x:f>IF(M25="","OPEN",IF(L25="","FAIL","PASS"))</x:f>
        <x:v>OPEN</x:v>
      </x:c>
    </x:row>
    <x:row r="26" ht="40" customHeight="1">
      <x:c r="B26" s="7" t="str">
        <x:v>REA-O-A2-FCE-08</x:v>
      </x:c>
      <x:c r="C26" s="7" t="str">
        <x:v>REA-O-A2</x:v>
      </x:c>
      <x:c r="D26" s="7" t="str">
        <x:v>OPERATIONAL</x:v>
      </x:c>
      <x:c r="E26" s="7" t="str">
        <x:v>PTC-A</x:v>
      </x:c>
      <x:c r="F26" s="7" t="str">
        <x:v>BL-Y</x:v>
      </x:c>
      <x:c r="G26" s="7" t="str">
        <x:v>FCE-08</x:v>
      </x:c>
      <x:c r="H26" s="10" t="str">
        <x:v>casualty water diversion</x:v>
      </x:c>
      <x:c r="I26" s="10" t="str">
        <x:v>open to casualty receiver</x:v>
      </x:c>
      <x:c r="J26" s="10" t="str">
        <x:v>gravity</x:v>
      </x:c>
      <x:c r="K26" s="7" t="n">
        <x:v>5</x:v>
      </x:c>
      <x:c r="L26" s="7" t="str"/>
      <x:c r="M26" s="7" t="str"/>
      <x:c r="N26" s="7" t="str">
        <x:f>IF(M26="","OPEN",IF(L26="","FAIL","PASS"))</x:f>
        <x:v>OPEN</x:v>
      </x:c>
    </x:row>
    <x:row r="27" ht="40" customHeight="1">
      <x:c r="B27" s="7" t="str">
        <x:v>REA-O-A2-FCE-09</x:v>
      </x:c>
      <x:c r="C27" s="7" t="str">
        <x:v>REA-O-A2</x:v>
      </x:c>
      <x:c r="D27" s="7" t="str">
        <x:v>OPERATIONAL</x:v>
      </x:c>
      <x:c r="E27" s="7" t="str">
        <x:v>PTC-A</x:v>
      </x:c>
      <x:c r="F27" s="7" t="str">
        <x:v>BL-Y</x:v>
      </x:c>
      <x:c r="G27" s="7" t="str">
        <x:v>FCE-09</x:v>
      </x:c>
      <x:c r="H27" s="10" t="str">
        <x:v>normal electrical isolation</x:v>
      </x:c>
      <x:c r="I27" s="10" t="str">
        <x:v>isolated</x:v>
      </x:c>
      <x:c r="J27" s="10" t="str">
        <x:v>spring-open breaker</x:v>
      </x:c>
      <x:c r="K27" s="7" t="n">
        <x:v>1</x:v>
      </x:c>
      <x:c r="L27" s="7" t="str"/>
      <x:c r="M27" s="7" t="str"/>
      <x:c r="N27" s="7" t="str">
        <x:f>IF(M27="","OPEN",IF(L27="","FAIL","PASS"))</x:f>
        <x:v>OPEN</x:v>
      </x:c>
    </x:row>
    <x:row r="28" ht="40" customHeight="1">
      <x:c r="B28" s="7" t="str">
        <x:v>REA-O-A2-FCE-10</x:v>
      </x:c>
      <x:c r="C28" s="7" t="str">
        <x:v>REA-O-A2</x:v>
      </x:c>
      <x:c r="D28" s="7" t="str">
        <x:v>OPERATIONAL</x:v>
      </x:c>
      <x:c r="E28" s="7" t="str">
        <x:v>PTC-A</x:v>
      </x:c>
      <x:c r="F28" s="7" t="str">
        <x:v>BL-Y</x:v>
      </x:c>
      <x:c r="G28" s="7" t="str">
        <x:v>FCE-10</x:v>
      </x:c>
      <x:c r="H28" s="10" t="str">
        <x:v>independent safety energy</x:v>
      </x:c>
      <x:c r="I28" s="10" t="str">
        <x:v>maintained for final action</x:v>
      </x:c>
      <x:c r="J28" s="10" t="str">
        <x:v>stored pneumatic and local battery</x:v>
      </x:c>
      <x:c r="K28" s="7" t="n">
        <x:v>30</x:v>
      </x:c>
      <x:c r="L28" s="7" t="str"/>
      <x:c r="M28" s="7" t="str"/>
      <x:c r="N28" s="7" t="str">
        <x:f>IF(M28="","OPEN",IF(L28="","FAIL","PASS"))</x:f>
        <x:v>OPEN</x:v>
      </x:c>
    </x:row>
    <x:row r="29" ht="40" customHeight="1">
      <x:c r="B29" s="7" t="str">
        <x:v>REA-O-A2-FCE-11</x:v>
      </x:c>
      <x:c r="C29" s="7" t="str">
        <x:v>REA-O-A2</x:v>
      </x:c>
      <x:c r="D29" s="7" t="str">
        <x:v>OPERATIONAL</x:v>
      </x:c>
      <x:c r="E29" s="7" t="str">
        <x:v>PTC-A</x:v>
      </x:c>
      <x:c r="F29" s="7" t="str">
        <x:v>BL-Y</x:v>
      </x:c>
      <x:c r="G29" s="7" t="str">
        <x:v>FCE-11</x:v>
      </x:c>
      <x:c r="H29" s="10" t="str">
        <x:v>environmental boundary and vent</x:v>
      </x:c>
      <x:c r="I29" s="10" t="str">
        <x:v>contained safe route</x:v>
      </x:c>
      <x:c r="J29" s="10" t="str">
        <x:v>passive geometry</x:v>
      </x:c>
      <x:c r="K29" s="7" t="n">
        <x:v>10</x:v>
      </x:c>
      <x:c r="L29" s="7" t="str"/>
      <x:c r="M29" s="7" t="str"/>
      <x:c r="N29" s="7" t="str">
        <x:f>IF(M29="","OPEN",IF(L29="","FAIL","PASS"))</x:f>
        <x:v>OPEN</x:v>
      </x:c>
    </x:row>
    <x:row r="30" ht="40" customHeight="1">
      <x:c r="B30" s="7" t="str">
        <x:v>REA-O-A2-FCE-12</x:v>
      </x:c>
      <x:c r="C30" s="7" t="str">
        <x:v>REA-O-A2</x:v>
      </x:c>
      <x:c r="D30" s="7" t="str">
        <x:v>OPERATIONAL</x:v>
      </x:c>
      <x:c r="E30" s="7" t="str">
        <x:v>PTC-A</x:v>
      </x:c>
      <x:c r="F30" s="7" t="str">
        <x:v>BL-Y</x:v>
      </x:c>
      <x:c r="G30" s="7" t="str">
        <x:v>FCE-12</x:v>
      </x:c>
      <x:c r="H30" s="10" t="str">
        <x:v>evidence safe-state latch</x:v>
      </x:c>
      <x:c r="I30" s="10" t="str">
        <x:v>latched and locally readable</x:v>
      </x:c>
      <x:c r="J30" s="10" t="str">
        <x:v>mechanical memory and isolated recorder</x:v>
      </x:c>
      <x:c r="K30" s="7" t="n">
        <x:v>1</x:v>
      </x:c>
      <x:c r="L30" s="7" t="str"/>
      <x:c r="M30" s="7" t="str"/>
      <x:c r="N30" s="7" t="str">
        <x:f>IF(M30="","OPEN",IF(L30="","FAIL","PASS"))</x:f>
        <x:v>OPEN</x:v>
      </x:c>
    </x:row>
    <x:row r="31" ht="40" customHeight="1">
      <x:c r="B31" s="7" t="str">
        <x:v>REA-O-B1-FCE-01</x:v>
      </x:c>
      <x:c r="C31" s="7" t="str">
        <x:v>REA-O-B1</x:v>
      </x:c>
      <x:c r="D31" s="7" t="str">
        <x:v>OPERATIONAL</x:v>
      </x:c>
      <x:c r="E31" s="7" t="str">
        <x:v>PTC-B</x:v>
      </x:c>
      <x:c r="F31" s="7" t="str">
        <x:v>BL-X</x:v>
      </x:c>
      <x:c r="G31" s="7" t="str">
        <x:v>FCE-01</x:v>
      </x:c>
      <x:c r="H31" s="10" t="str">
        <x:v>source inlet isolation</x:v>
      </x:c>
      <x:c r="I31" s="10" t="str">
        <x:v>closed</x:v>
      </x:c>
      <x:c r="J31" s="10" t="str">
        <x:v>spring and stored pneumatic energy</x:v>
      </x:c>
      <x:c r="K31" s="7" t="n">
        <x:v>2</x:v>
      </x:c>
      <x:c r="L31" s="7" t="str"/>
      <x:c r="M31" s="7" t="str"/>
      <x:c r="N31" s="7" t="str">
        <x:f>IF(M31="","OPEN",IF(L31="","FAIL","PASS"))</x:f>
        <x:v>OPEN</x:v>
      </x:c>
    </x:row>
    <x:row r="32" ht="40" customHeight="1">
      <x:c r="B32" s="7" t="str">
        <x:v>REA-O-B1-FCE-02</x:v>
      </x:c>
      <x:c r="C32" s="7" t="str">
        <x:v>REA-O-B1</x:v>
      </x:c>
      <x:c r="D32" s="7" t="str">
        <x:v>OPERATIONAL</x:v>
      </x:c>
      <x:c r="E32" s="7" t="str">
        <x:v>PTC-B</x:v>
      </x:c>
      <x:c r="F32" s="7" t="str">
        <x:v>BL-X</x:v>
      </x:c>
      <x:c r="G32" s="7" t="str">
        <x:v>FCE-02</x:v>
      </x:c>
      <x:c r="H32" s="10" t="str">
        <x:v>dispenser isolation</x:v>
      </x:c>
      <x:c r="I32" s="10" t="str">
        <x:v>closed</x:v>
      </x:c>
      <x:c r="J32" s="10" t="str">
        <x:v>spring</x:v>
      </x:c>
      <x:c r="K32" s="7" t="n">
        <x:v>2</x:v>
      </x:c>
      <x:c r="L32" s="7" t="str"/>
      <x:c r="M32" s="7" t="str"/>
      <x:c r="N32" s="7" t="str">
        <x:f>IF(M32="","OPEN",IF(L32="","FAIL","PASS"))</x:f>
        <x:v>OPEN</x:v>
      </x:c>
    </x:row>
    <x:row r="33" ht="40" customHeight="1">
      <x:c r="B33" s="7" t="str">
        <x:v>REA-O-B1-FCE-03</x:v>
      </x:c>
      <x:c r="C33" s="7" t="str">
        <x:v>REA-O-B1</x:v>
      </x:c>
      <x:c r="D33" s="7" t="str">
        <x:v>OPERATIONAL</x:v>
      </x:c>
      <x:c r="E33" s="7" t="str">
        <x:v>PTC-B</x:v>
      </x:c>
      <x:c r="F33" s="7" t="str">
        <x:v>BL-X</x:v>
      </x:c>
      <x:c r="G33" s="7" t="str">
        <x:v>FCE-03</x:v>
      </x:c>
      <x:c r="H33" s="10" t="str">
        <x:v>gravity source diversion</x:v>
      </x:c>
      <x:c r="I33" s="10" t="str">
        <x:v>casualty receiver</x:v>
      </x:c>
      <x:c r="J33" s="10" t="str">
        <x:v>gravity</x:v>
      </x:c>
      <x:c r="K33" s="7" t="n">
        <x:v>5</x:v>
      </x:c>
      <x:c r="L33" s="7" t="str"/>
      <x:c r="M33" s="7" t="str"/>
      <x:c r="N33" s="7" t="str">
        <x:f>IF(M33="","OPEN",IF(L33="","FAIL","PASS"))</x:f>
        <x:v>OPEN</x:v>
      </x:c>
    </x:row>
    <x:row r="34" ht="40" customHeight="1">
      <x:c r="B34" s="7" t="str">
        <x:v>REA-O-B1-FCE-04</x:v>
      </x:c>
      <x:c r="C34" s="7" t="str">
        <x:v>REA-O-B1</x:v>
      </x:c>
      <x:c r="D34" s="7" t="str">
        <x:v>OPERATIONAL</x:v>
      </x:c>
      <x:c r="E34" s="7" t="str">
        <x:v>PTC-B</x:v>
      </x:c>
      <x:c r="F34" s="7" t="str">
        <x:v>BL-X</x:v>
      </x:c>
      <x:c r="G34" s="7" t="str">
        <x:v>FCE-04</x:v>
      </x:c>
      <x:c r="H34" s="10" t="str">
        <x:v>normal receiver isolation</x:v>
      </x:c>
      <x:c r="I34" s="10" t="str">
        <x:v>closed</x:v>
      </x:c>
      <x:c r="J34" s="10" t="str">
        <x:v>spring</x:v>
      </x:c>
      <x:c r="K34" s="7" t="n">
        <x:v>3</x:v>
      </x:c>
      <x:c r="L34" s="7" t="str"/>
      <x:c r="M34" s="7" t="str"/>
      <x:c r="N34" s="7" t="str">
        <x:f>IF(M34="","OPEN",IF(L34="","FAIL","PASS"))</x:f>
        <x:v>OPEN</x:v>
      </x:c>
    </x:row>
    <x:row r="35" ht="40" customHeight="1">
      <x:c r="B35" s="7" t="str">
        <x:v>REA-O-B1-FCE-05</x:v>
      </x:c>
      <x:c r="C35" s="7" t="str">
        <x:v>REA-O-B1</x:v>
      </x:c>
      <x:c r="D35" s="7" t="str">
        <x:v>OPERATIONAL</x:v>
      </x:c>
      <x:c r="E35" s="7" t="str">
        <x:v>PTC-B</x:v>
      </x:c>
      <x:c r="F35" s="7" t="str">
        <x:v>BL-X</x:v>
      </x:c>
      <x:c r="G35" s="7" t="str">
        <x:v>FCE-05</x:v>
      </x:c>
      <x:c r="H35" s="10" t="str">
        <x:v>casualty source diversion</x:v>
      </x:c>
      <x:c r="I35" s="10" t="str">
        <x:v>open to casualty receiver</x:v>
      </x:c>
      <x:c r="J35" s="10" t="str">
        <x:v>gravity and stored pneumatic energy</x:v>
      </x:c>
      <x:c r="K35" s="7" t="n">
        <x:v>5</x:v>
      </x:c>
      <x:c r="L35" s="7" t="str"/>
      <x:c r="M35" s="7" t="str"/>
      <x:c r="N35" s="7" t="str">
        <x:f>IF(M35="","OPEN",IF(L35="","FAIL","PASS"))</x:f>
        <x:v>OPEN</x:v>
      </x:c>
    </x:row>
    <x:row r="36" ht="40" customHeight="1">
      <x:c r="B36" s="7" t="str">
        <x:v>REA-O-B1-FCE-06</x:v>
      </x:c>
      <x:c r="C36" s="7" t="str">
        <x:v>REA-O-B1</x:v>
      </x:c>
      <x:c r="D36" s="7" t="str">
        <x:v>OPERATIONAL</x:v>
      </x:c>
      <x:c r="E36" s="7" t="str">
        <x:v>PTC-B</x:v>
      </x:c>
      <x:c r="F36" s="7" t="str">
        <x:v>BL-X</x:v>
      </x:c>
      <x:c r="G36" s="7" t="str">
        <x:v>FCE-06</x:v>
      </x:c>
      <x:c r="H36" s="10" t="str">
        <x:v>ignition-energy removal</x:v>
      </x:c>
      <x:c r="I36" s="10" t="str">
        <x:v>de-energized</x:v>
      </x:c>
      <x:c r="J36" s="10" t="str">
        <x:v>spring-open contactor</x:v>
      </x:c>
      <x:c r="K36" s="7" t="n">
        <x:v>1</x:v>
      </x:c>
      <x:c r="L36" s="7" t="str"/>
      <x:c r="M36" s="7" t="str"/>
      <x:c r="N36" s="7" t="str">
        <x:f>IF(M36="","OPEN",IF(L36="","FAIL","PASS"))</x:f>
        <x:v>OPEN</x:v>
      </x:c>
    </x:row>
    <x:row r="37" ht="40" customHeight="1">
      <x:c r="B37" s="7" t="str">
        <x:v>REA-O-B1-FCE-07</x:v>
      </x:c>
      <x:c r="C37" s="7" t="str">
        <x:v>REA-O-B1</x:v>
      </x:c>
      <x:c r="D37" s="7" t="str">
        <x:v>OPERATIONAL</x:v>
      </x:c>
      <x:c r="E37" s="7" t="str">
        <x:v>PTC-B</x:v>
      </x:c>
      <x:c r="F37" s="7" t="str">
        <x:v>BL-X</x:v>
      </x:c>
      <x:c r="G37" s="7" t="str">
        <x:v>FCE-07</x:v>
      </x:c>
      <x:c r="H37" s="10" t="str">
        <x:v>candidate and public-water isolation</x:v>
      </x:c>
      <x:c r="I37" s="10" t="str">
        <x:v>closed</x:v>
      </x:c>
      <x:c r="J37" s="10" t="str">
        <x:v>spring</x:v>
      </x:c>
      <x:c r="K37" s="7" t="n">
        <x:v>2</x:v>
      </x:c>
      <x:c r="L37" s="7" t="str"/>
      <x:c r="M37" s="7" t="str"/>
      <x:c r="N37" s="7" t="str">
        <x:f>IF(M37="","OPEN",IF(L37="","FAIL","PASS"))</x:f>
        <x:v>OPEN</x:v>
      </x:c>
    </x:row>
    <x:row r="38" ht="40" customHeight="1">
      <x:c r="B38" s="7" t="str">
        <x:v>REA-O-B1-FCE-08</x:v>
      </x:c>
      <x:c r="C38" s="7" t="str">
        <x:v>REA-O-B1</x:v>
      </x:c>
      <x:c r="D38" s="7" t="str">
        <x:v>OPERATIONAL</x:v>
      </x:c>
      <x:c r="E38" s="7" t="str">
        <x:v>PTC-B</x:v>
      </x:c>
      <x:c r="F38" s="7" t="str">
        <x:v>BL-X</x:v>
      </x:c>
      <x:c r="G38" s="7" t="str">
        <x:v>FCE-08</x:v>
      </x:c>
      <x:c r="H38" s="10" t="str">
        <x:v>casualty water diversion</x:v>
      </x:c>
      <x:c r="I38" s="10" t="str">
        <x:v>open to casualty receiver</x:v>
      </x:c>
      <x:c r="J38" s="10" t="str">
        <x:v>gravity</x:v>
      </x:c>
      <x:c r="K38" s="7" t="n">
        <x:v>5</x:v>
      </x:c>
      <x:c r="L38" s="7" t="str"/>
      <x:c r="M38" s="7" t="str"/>
      <x:c r="N38" s="7" t="str">
        <x:f>IF(M38="","OPEN",IF(L38="","FAIL","PASS"))</x:f>
        <x:v>OPEN</x:v>
      </x:c>
    </x:row>
    <x:row r="39" ht="40" customHeight="1">
      <x:c r="B39" s="7" t="str">
        <x:v>REA-O-B1-FCE-09</x:v>
      </x:c>
      <x:c r="C39" s="7" t="str">
        <x:v>REA-O-B1</x:v>
      </x:c>
      <x:c r="D39" s="7" t="str">
        <x:v>OPERATIONAL</x:v>
      </x:c>
      <x:c r="E39" s="7" t="str">
        <x:v>PTC-B</x:v>
      </x:c>
      <x:c r="F39" s="7" t="str">
        <x:v>BL-X</x:v>
      </x:c>
      <x:c r="G39" s="7" t="str">
        <x:v>FCE-09</x:v>
      </x:c>
      <x:c r="H39" s="10" t="str">
        <x:v>normal electrical isolation</x:v>
      </x:c>
      <x:c r="I39" s="10" t="str">
        <x:v>isolated</x:v>
      </x:c>
      <x:c r="J39" s="10" t="str">
        <x:v>spring-open breaker</x:v>
      </x:c>
      <x:c r="K39" s="7" t="n">
        <x:v>1</x:v>
      </x:c>
      <x:c r="L39" s="7" t="str"/>
      <x:c r="M39" s="7" t="str"/>
      <x:c r="N39" s="7" t="str">
        <x:f>IF(M39="","OPEN",IF(L39="","FAIL","PASS"))</x:f>
        <x:v>OPEN</x:v>
      </x:c>
    </x:row>
    <x:row r="40" ht="40" customHeight="1">
      <x:c r="B40" s="7" t="str">
        <x:v>REA-O-B1-FCE-10</x:v>
      </x:c>
      <x:c r="C40" s="7" t="str">
        <x:v>REA-O-B1</x:v>
      </x:c>
      <x:c r="D40" s="7" t="str">
        <x:v>OPERATIONAL</x:v>
      </x:c>
      <x:c r="E40" s="7" t="str">
        <x:v>PTC-B</x:v>
      </x:c>
      <x:c r="F40" s="7" t="str">
        <x:v>BL-X</x:v>
      </x:c>
      <x:c r="G40" s="7" t="str">
        <x:v>FCE-10</x:v>
      </x:c>
      <x:c r="H40" s="10" t="str">
        <x:v>independent safety energy</x:v>
      </x:c>
      <x:c r="I40" s="10" t="str">
        <x:v>maintained for final action</x:v>
      </x:c>
      <x:c r="J40" s="10" t="str">
        <x:v>stored pneumatic and local battery</x:v>
      </x:c>
      <x:c r="K40" s="7" t="n">
        <x:v>30</x:v>
      </x:c>
      <x:c r="L40" s="7" t="str"/>
      <x:c r="M40" s="7" t="str"/>
      <x:c r="N40" s="7" t="str">
        <x:f>IF(M40="","OPEN",IF(L40="","FAIL","PASS"))</x:f>
        <x:v>OPEN</x:v>
      </x:c>
    </x:row>
    <x:row r="41" ht="40" customHeight="1">
      <x:c r="B41" s="7" t="str">
        <x:v>REA-O-B1-FCE-11</x:v>
      </x:c>
      <x:c r="C41" s="7" t="str">
        <x:v>REA-O-B1</x:v>
      </x:c>
      <x:c r="D41" s="7" t="str">
        <x:v>OPERATIONAL</x:v>
      </x:c>
      <x:c r="E41" s="7" t="str">
        <x:v>PTC-B</x:v>
      </x:c>
      <x:c r="F41" s="7" t="str">
        <x:v>BL-X</x:v>
      </x:c>
      <x:c r="G41" s="7" t="str">
        <x:v>FCE-11</x:v>
      </x:c>
      <x:c r="H41" s="10" t="str">
        <x:v>environmental boundary and vent</x:v>
      </x:c>
      <x:c r="I41" s="10" t="str">
        <x:v>contained safe route</x:v>
      </x:c>
      <x:c r="J41" s="10" t="str">
        <x:v>passive geometry</x:v>
      </x:c>
      <x:c r="K41" s="7" t="n">
        <x:v>10</x:v>
      </x:c>
      <x:c r="L41" s="7" t="str"/>
      <x:c r="M41" s="7" t="str"/>
      <x:c r="N41" s="7" t="str">
        <x:f>IF(M41="","OPEN",IF(L41="","FAIL","PASS"))</x:f>
        <x:v>OPEN</x:v>
      </x:c>
    </x:row>
    <x:row r="42" ht="40" customHeight="1">
      <x:c r="B42" s="7" t="str">
        <x:v>REA-O-B1-FCE-12</x:v>
      </x:c>
      <x:c r="C42" s="7" t="str">
        <x:v>REA-O-B1</x:v>
      </x:c>
      <x:c r="D42" s="7" t="str">
        <x:v>OPERATIONAL</x:v>
      </x:c>
      <x:c r="E42" s="7" t="str">
        <x:v>PTC-B</x:v>
      </x:c>
      <x:c r="F42" s="7" t="str">
        <x:v>BL-X</x:v>
      </x:c>
      <x:c r="G42" s="7" t="str">
        <x:v>FCE-12</x:v>
      </x:c>
      <x:c r="H42" s="10" t="str">
        <x:v>evidence safe-state latch</x:v>
      </x:c>
      <x:c r="I42" s="10" t="str">
        <x:v>latched and locally readable</x:v>
      </x:c>
      <x:c r="J42" s="10" t="str">
        <x:v>mechanical memory and isolated recorder</x:v>
      </x:c>
      <x:c r="K42" s="7" t="n">
        <x:v>1</x:v>
      </x:c>
      <x:c r="L42" s="7" t="str"/>
      <x:c r="M42" s="7" t="str"/>
      <x:c r="N42" s="7" t="str">
        <x:f>IF(M42="","OPEN",IF(L42="","FAIL","PASS"))</x:f>
        <x:v>OPEN</x:v>
      </x:c>
    </x:row>
    <x:row r="43" ht="40" customHeight="1">
      <x:c r="B43" s="7" t="str">
        <x:v>REA-O-B2-FCE-01</x:v>
      </x:c>
      <x:c r="C43" s="7" t="str">
        <x:v>REA-O-B2</x:v>
      </x:c>
      <x:c r="D43" s="7" t="str">
        <x:v>OPERATIONAL</x:v>
      </x:c>
      <x:c r="E43" s="7" t="str">
        <x:v>PTC-B</x:v>
      </x:c>
      <x:c r="F43" s="7" t="str">
        <x:v>BL-Y</x:v>
      </x:c>
      <x:c r="G43" s="7" t="str">
        <x:v>FCE-01</x:v>
      </x:c>
      <x:c r="H43" s="10" t="str">
        <x:v>source inlet isolation</x:v>
      </x:c>
      <x:c r="I43" s="10" t="str">
        <x:v>closed</x:v>
      </x:c>
      <x:c r="J43" s="10" t="str">
        <x:v>spring and stored pneumatic energy</x:v>
      </x:c>
      <x:c r="K43" s="7" t="n">
        <x:v>2</x:v>
      </x:c>
      <x:c r="L43" s="7" t="str"/>
      <x:c r="M43" s="7" t="str"/>
      <x:c r="N43" s="7" t="str">
        <x:f>IF(M43="","OPEN",IF(L43="","FAIL","PASS"))</x:f>
        <x:v>OPEN</x:v>
      </x:c>
    </x:row>
    <x:row r="44" ht="40" customHeight="1">
      <x:c r="B44" s="7" t="str">
        <x:v>REA-O-B2-FCE-02</x:v>
      </x:c>
      <x:c r="C44" s="7" t="str">
        <x:v>REA-O-B2</x:v>
      </x:c>
      <x:c r="D44" s="7" t="str">
        <x:v>OPERATIONAL</x:v>
      </x:c>
      <x:c r="E44" s="7" t="str">
        <x:v>PTC-B</x:v>
      </x:c>
      <x:c r="F44" s="7" t="str">
        <x:v>BL-Y</x:v>
      </x:c>
      <x:c r="G44" s="7" t="str">
        <x:v>FCE-02</x:v>
      </x:c>
      <x:c r="H44" s="10" t="str">
        <x:v>dispenser isolation</x:v>
      </x:c>
      <x:c r="I44" s="10" t="str">
        <x:v>closed</x:v>
      </x:c>
      <x:c r="J44" s="10" t="str">
        <x:v>spring</x:v>
      </x:c>
      <x:c r="K44" s="7" t="n">
        <x:v>2</x:v>
      </x:c>
      <x:c r="L44" s="7" t="str"/>
      <x:c r="M44" s="7" t="str"/>
      <x:c r="N44" s="7" t="str">
        <x:f>IF(M44="","OPEN",IF(L44="","FAIL","PASS"))</x:f>
        <x:v>OPEN</x:v>
      </x:c>
    </x:row>
    <x:row r="45" ht="40" customHeight="1">
      <x:c r="B45" s="7" t="str">
        <x:v>REA-O-B2-FCE-03</x:v>
      </x:c>
      <x:c r="C45" s="7" t="str">
        <x:v>REA-O-B2</x:v>
      </x:c>
      <x:c r="D45" s="7" t="str">
        <x:v>OPERATIONAL</x:v>
      </x:c>
      <x:c r="E45" s="7" t="str">
        <x:v>PTC-B</x:v>
      </x:c>
      <x:c r="F45" s="7" t="str">
        <x:v>BL-Y</x:v>
      </x:c>
      <x:c r="G45" s="7" t="str">
        <x:v>FCE-03</x:v>
      </x:c>
      <x:c r="H45" s="10" t="str">
        <x:v>gravity source diversion</x:v>
      </x:c>
      <x:c r="I45" s="10" t="str">
        <x:v>casualty receiver</x:v>
      </x:c>
      <x:c r="J45" s="10" t="str">
        <x:v>gravity</x:v>
      </x:c>
      <x:c r="K45" s="7" t="n">
        <x:v>5</x:v>
      </x:c>
      <x:c r="L45" s="7" t="str"/>
      <x:c r="M45" s="7" t="str"/>
      <x:c r="N45" s="7" t="str">
        <x:f>IF(M45="","OPEN",IF(L45="","FAIL","PASS"))</x:f>
        <x:v>OPEN</x:v>
      </x:c>
    </x:row>
    <x:row r="46" ht="40" customHeight="1">
      <x:c r="B46" s="7" t="str">
        <x:v>REA-O-B2-FCE-04</x:v>
      </x:c>
      <x:c r="C46" s="7" t="str">
        <x:v>REA-O-B2</x:v>
      </x:c>
      <x:c r="D46" s="7" t="str">
        <x:v>OPERATIONAL</x:v>
      </x:c>
      <x:c r="E46" s="7" t="str">
        <x:v>PTC-B</x:v>
      </x:c>
      <x:c r="F46" s="7" t="str">
        <x:v>BL-Y</x:v>
      </x:c>
      <x:c r="G46" s="7" t="str">
        <x:v>FCE-04</x:v>
      </x:c>
      <x:c r="H46" s="10" t="str">
        <x:v>normal receiver isolation</x:v>
      </x:c>
      <x:c r="I46" s="10" t="str">
        <x:v>closed</x:v>
      </x:c>
      <x:c r="J46" s="10" t="str">
        <x:v>spring</x:v>
      </x:c>
      <x:c r="K46" s="7" t="n">
        <x:v>3</x:v>
      </x:c>
      <x:c r="L46" s="7" t="str"/>
      <x:c r="M46" s="7" t="str"/>
      <x:c r="N46" s="7" t="str">
        <x:f>IF(M46="","OPEN",IF(L46="","FAIL","PASS"))</x:f>
        <x:v>OPEN</x:v>
      </x:c>
    </x:row>
    <x:row r="47" ht="40" customHeight="1">
      <x:c r="B47" s="7" t="str">
        <x:v>REA-O-B2-FCE-05</x:v>
      </x:c>
      <x:c r="C47" s="7" t="str">
        <x:v>REA-O-B2</x:v>
      </x:c>
      <x:c r="D47" s="7" t="str">
        <x:v>OPERATIONAL</x:v>
      </x:c>
      <x:c r="E47" s="7" t="str">
        <x:v>PTC-B</x:v>
      </x:c>
      <x:c r="F47" s="7" t="str">
        <x:v>BL-Y</x:v>
      </x:c>
      <x:c r="G47" s="7" t="str">
        <x:v>FCE-05</x:v>
      </x:c>
      <x:c r="H47" s="10" t="str">
        <x:v>casualty source diversion</x:v>
      </x:c>
      <x:c r="I47" s="10" t="str">
        <x:v>open to casualty receiver</x:v>
      </x:c>
      <x:c r="J47" s="10" t="str">
        <x:v>gravity and stored pneumatic energy</x:v>
      </x:c>
      <x:c r="K47" s="7" t="n">
        <x:v>5</x:v>
      </x:c>
      <x:c r="L47" s="7" t="str"/>
      <x:c r="M47" s="7" t="str"/>
      <x:c r="N47" s="7" t="str">
        <x:f>IF(M47="","OPEN",IF(L47="","FAIL","PASS"))</x:f>
        <x:v>OPEN</x:v>
      </x:c>
    </x:row>
    <x:row r="48" ht="40" customHeight="1">
      <x:c r="B48" s="7" t="str">
        <x:v>REA-O-B2-FCE-06</x:v>
      </x:c>
      <x:c r="C48" s="7" t="str">
        <x:v>REA-O-B2</x:v>
      </x:c>
      <x:c r="D48" s="7" t="str">
        <x:v>OPERATIONAL</x:v>
      </x:c>
      <x:c r="E48" s="7" t="str">
        <x:v>PTC-B</x:v>
      </x:c>
      <x:c r="F48" s="7" t="str">
        <x:v>BL-Y</x:v>
      </x:c>
      <x:c r="G48" s="7" t="str">
        <x:v>FCE-06</x:v>
      </x:c>
      <x:c r="H48" s="10" t="str">
        <x:v>ignition-energy removal</x:v>
      </x:c>
      <x:c r="I48" s="10" t="str">
        <x:v>de-energized</x:v>
      </x:c>
      <x:c r="J48" s="10" t="str">
        <x:v>spring-open contactor</x:v>
      </x:c>
      <x:c r="K48" s="7" t="n">
        <x:v>1</x:v>
      </x:c>
      <x:c r="L48" s="7" t="str"/>
      <x:c r="M48" s="7" t="str"/>
      <x:c r="N48" s="7" t="str">
        <x:f>IF(M48="","OPEN",IF(L48="","FAIL","PASS"))</x:f>
        <x:v>OPEN</x:v>
      </x:c>
    </x:row>
    <x:row r="49" ht="40" customHeight="1">
      <x:c r="B49" s="7" t="str">
        <x:v>REA-O-B2-FCE-07</x:v>
      </x:c>
      <x:c r="C49" s="7" t="str">
        <x:v>REA-O-B2</x:v>
      </x:c>
      <x:c r="D49" s="7" t="str">
        <x:v>OPERATIONAL</x:v>
      </x:c>
      <x:c r="E49" s="7" t="str">
        <x:v>PTC-B</x:v>
      </x:c>
      <x:c r="F49" s="7" t="str">
        <x:v>BL-Y</x:v>
      </x:c>
      <x:c r="G49" s="7" t="str">
        <x:v>FCE-07</x:v>
      </x:c>
      <x:c r="H49" s="10" t="str">
        <x:v>candidate and public-water isolation</x:v>
      </x:c>
      <x:c r="I49" s="10" t="str">
        <x:v>closed</x:v>
      </x:c>
      <x:c r="J49" s="10" t="str">
        <x:v>spring</x:v>
      </x:c>
      <x:c r="K49" s="7" t="n">
        <x:v>2</x:v>
      </x:c>
      <x:c r="L49" s="7" t="str"/>
      <x:c r="M49" s="7" t="str"/>
      <x:c r="N49" s="7" t="str">
        <x:f>IF(M49="","OPEN",IF(L49="","FAIL","PASS"))</x:f>
        <x:v>OPEN</x:v>
      </x:c>
    </x:row>
    <x:row r="50" ht="40" customHeight="1">
      <x:c r="B50" s="7" t="str">
        <x:v>REA-O-B2-FCE-08</x:v>
      </x:c>
      <x:c r="C50" s="7" t="str">
        <x:v>REA-O-B2</x:v>
      </x:c>
      <x:c r="D50" s="7" t="str">
        <x:v>OPERATIONAL</x:v>
      </x:c>
      <x:c r="E50" s="7" t="str">
        <x:v>PTC-B</x:v>
      </x:c>
      <x:c r="F50" s="7" t="str">
        <x:v>BL-Y</x:v>
      </x:c>
      <x:c r="G50" s="7" t="str">
        <x:v>FCE-08</x:v>
      </x:c>
      <x:c r="H50" s="10" t="str">
        <x:v>casualty water diversion</x:v>
      </x:c>
      <x:c r="I50" s="10" t="str">
        <x:v>open to casualty receiver</x:v>
      </x:c>
      <x:c r="J50" s="10" t="str">
        <x:v>gravity</x:v>
      </x:c>
      <x:c r="K50" s="7" t="n">
        <x:v>5</x:v>
      </x:c>
      <x:c r="L50" s="7" t="str"/>
      <x:c r="M50" s="7" t="str"/>
      <x:c r="N50" s="7" t="str">
        <x:f>IF(M50="","OPEN",IF(L50="","FAIL","PASS"))</x:f>
        <x:v>OPEN</x:v>
      </x:c>
    </x:row>
    <x:row r="51" ht="40" customHeight="1">
      <x:c r="B51" s="7" t="str">
        <x:v>REA-O-B2-FCE-09</x:v>
      </x:c>
      <x:c r="C51" s="7" t="str">
        <x:v>REA-O-B2</x:v>
      </x:c>
      <x:c r="D51" s="7" t="str">
        <x:v>OPERATIONAL</x:v>
      </x:c>
      <x:c r="E51" s="7" t="str">
        <x:v>PTC-B</x:v>
      </x:c>
      <x:c r="F51" s="7" t="str">
        <x:v>BL-Y</x:v>
      </x:c>
      <x:c r="G51" s="7" t="str">
        <x:v>FCE-09</x:v>
      </x:c>
      <x:c r="H51" s="10" t="str">
        <x:v>normal electrical isolation</x:v>
      </x:c>
      <x:c r="I51" s="10" t="str">
        <x:v>isolated</x:v>
      </x:c>
      <x:c r="J51" s="10" t="str">
        <x:v>spring-open breaker</x:v>
      </x:c>
      <x:c r="K51" s="7" t="n">
        <x:v>1</x:v>
      </x:c>
      <x:c r="L51" s="7" t="str"/>
      <x:c r="M51" s="7" t="str"/>
      <x:c r="N51" s="7" t="str">
        <x:f>IF(M51="","OPEN",IF(L51="","FAIL","PASS"))</x:f>
        <x:v>OPEN</x:v>
      </x:c>
    </x:row>
    <x:row r="52" ht="40" customHeight="1">
      <x:c r="B52" s="7" t="str">
        <x:v>REA-O-B2-FCE-10</x:v>
      </x:c>
      <x:c r="C52" s="7" t="str">
        <x:v>REA-O-B2</x:v>
      </x:c>
      <x:c r="D52" s="7" t="str">
        <x:v>OPERATIONAL</x:v>
      </x:c>
      <x:c r="E52" s="7" t="str">
        <x:v>PTC-B</x:v>
      </x:c>
      <x:c r="F52" s="7" t="str">
        <x:v>BL-Y</x:v>
      </x:c>
      <x:c r="G52" s="7" t="str">
        <x:v>FCE-10</x:v>
      </x:c>
      <x:c r="H52" s="10" t="str">
        <x:v>independent safety energy</x:v>
      </x:c>
      <x:c r="I52" s="10" t="str">
        <x:v>maintained for final action</x:v>
      </x:c>
      <x:c r="J52" s="10" t="str">
        <x:v>stored pneumatic and local battery</x:v>
      </x:c>
      <x:c r="K52" s="7" t="n">
        <x:v>30</x:v>
      </x:c>
      <x:c r="L52" s="7" t="str"/>
      <x:c r="M52" s="7" t="str"/>
      <x:c r="N52" s="7" t="str">
        <x:f>IF(M52="","OPEN",IF(L52="","FAIL","PASS"))</x:f>
        <x:v>OPEN</x:v>
      </x:c>
    </x:row>
    <x:row r="53" ht="40" customHeight="1">
      <x:c r="B53" s="7" t="str">
        <x:v>REA-O-B2-FCE-11</x:v>
      </x:c>
      <x:c r="C53" s="7" t="str">
        <x:v>REA-O-B2</x:v>
      </x:c>
      <x:c r="D53" s="7" t="str">
        <x:v>OPERATIONAL</x:v>
      </x:c>
      <x:c r="E53" s="7" t="str">
        <x:v>PTC-B</x:v>
      </x:c>
      <x:c r="F53" s="7" t="str">
        <x:v>BL-Y</x:v>
      </x:c>
      <x:c r="G53" s="7" t="str">
        <x:v>FCE-11</x:v>
      </x:c>
      <x:c r="H53" s="10" t="str">
        <x:v>environmental boundary and vent</x:v>
      </x:c>
      <x:c r="I53" s="10" t="str">
        <x:v>contained safe route</x:v>
      </x:c>
      <x:c r="J53" s="10" t="str">
        <x:v>passive geometry</x:v>
      </x:c>
      <x:c r="K53" s="7" t="n">
        <x:v>10</x:v>
      </x:c>
      <x:c r="L53" s="7" t="str"/>
      <x:c r="M53" s="7" t="str"/>
      <x:c r="N53" s="7" t="str">
        <x:f>IF(M53="","OPEN",IF(L53="","FAIL","PASS"))</x:f>
        <x:v>OPEN</x:v>
      </x:c>
    </x:row>
    <x:row r="54" ht="40" customHeight="1">
      <x:c r="B54" s="7" t="str">
        <x:v>REA-O-B2-FCE-12</x:v>
      </x:c>
      <x:c r="C54" s="7" t="str">
        <x:v>REA-O-B2</x:v>
      </x:c>
      <x:c r="D54" s="7" t="str">
        <x:v>OPERATIONAL</x:v>
      </x:c>
      <x:c r="E54" s="7" t="str">
        <x:v>PTC-B</x:v>
      </x:c>
      <x:c r="F54" s="7" t="str">
        <x:v>BL-Y</x:v>
      </x:c>
      <x:c r="G54" s="7" t="str">
        <x:v>FCE-12</x:v>
      </x:c>
      <x:c r="H54" s="10" t="str">
        <x:v>evidence safe-state latch</x:v>
      </x:c>
      <x:c r="I54" s="10" t="str">
        <x:v>latched and locally readable</x:v>
      </x:c>
      <x:c r="J54" s="10" t="str">
        <x:v>mechanical memory and isolated recorder</x:v>
      </x:c>
      <x:c r="K54" s="7" t="n">
        <x:v>1</x:v>
      </x:c>
      <x:c r="L54" s="7" t="str"/>
      <x:c r="M54" s="7" t="str"/>
      <x:c r="N54" s="7" t="str">
        <x:f>IF(M54="","OPEN",IF(L54="","FAIL","PASS"))</x:f>
        <x:v>OPEN</x:v>
      </x:c>
    </x:row>
    <x:row r="55" ht="40" customHeight="1">
      <x:c r="B55" s="7" t="str">
        <x:v>REA-O-C1-FCE-01</x:v>
      </x:c>
      <x:c r="C55" s="7" t="str">
        <x:v>REA-O-C1</x:v>
      </x:c>
      <x:c r="D55" s="7" t="str">
        <x:v>OPERATIONAL</x:v>
      </x:c>
      <x:c r="E55" s="7" t="str">
        <x:v>PTC-C</x:v>
      </x:c>
      <x:c r="F55" s="7" t="str">
        <x:v>BL-X</x:v>
      </x:c>
      <x:c r="G55" s="7" t="str">
        <x:v>FCE-01</x:v>
      </x:c>
      <x:c r="H55" s="10" t="str">
        <x:v>source inlet isolation</x:v>
      </x:c>
      <x:c r="I55" s="10" t="str">
        <x:v>closed</x:v>
      </x:c>
      <x:c r="J55" s="10" t="str">
        <x:v>spring and stored pneumatic energy</x:v>
      </x:c>
      <x:c r="K55" s="7" t="n">
        <x:v>2</x:v>
      </x:c>
      <x:c r="L55" s="7" t="str"/>
      <x:c r="M55" s="7" t="str"/>
      <x:c r="N55" s="7" t="str">
        <x:f>IF(M55="","OPEN",IF(L55="","FAIL","PASS"))</x:f>
        <x:v>OPEN</x:v>
      </x:c>
    </x:row>
    <x:row r="56" ht="40" customHeight="1">
      <x:c r="B56" s="7" t="str">
        <x:v>REA-O-C1-FCE-02</x:v>
      </x:c>
      <x:c r="C56" s="7" t="str">
        <x:v>REA-O-C1</x:v>
      </x:c>
      <x:c r="D56" s="7" t="str">
        <x:v>OPERATIONAL</x:v>
      </x:c>
      <x:c r="E56" s="7" t="str">
        <x:v>PTC-C</x:v>
      </x:c>
      <x:c r="F56" s="7" t="str">
        <x:v>BL-X</x:v>
      </x:c>
      <x:c r="G56" s="7" t="str">
        <x:v>FCE-02</x:v>
      </x:c>
      <x:c r="H56" s="10" t="str">
        <x:v>dispenser isolation</x:v>
      </x:c>
      <x:c r="I56" s="10" t="str">
        <x:v>closed</x:v>
      </x:c>
      <x:c r="J56" s="10" t="str">
        <x:v>spring</x:v>
      </x:c>
      <x:c r="K56" s="7" t="n">
        <x:v>2</x:v>
      </x:c>
      <x:c r="L56" s="7" t="str"/>
      <x:c r="M56" s="7" t="str"/>
      <x:c r="N56" s="7" t="str">
        <x:f>IF(M56="","OPEN",IF(L56="","FAIL","PASS"))</x:f>
        <x:v>OPEN</x:v>
      </x:c>
    </x:row>
    <x:row r="57" ht="40" customHeight="1">
      <x:c r="B57" s="7" t="str">
        <x:v>REA-O-C1-FCE-03</x:v>
      </x:c>
      <x:c r="C57" s="7" t="str">
        <x:v>REA-O-C1</x:v>
      </x:c>
      <x:c r="D57" s="7" t="str">
        <x:v>OPERATIONAL</x:v>
      </x:c>
      <x:c r="E57" s="7" t="str">
        <x:v>PTC-C</x:v>
      </x:c>
      <x:c r="F57" s="7" t="str">
        <x:v>BL-X</x:v>
      </x:c>
      <x:c r="G57" s="7" t="str">
        <x:v>FCE-03</x:v>
      </x:c>
      <x:c r="H57" s="10" t="str">
        <x:v>gravity source diversion</x:v>
      </x:c>
      <x:c r="I57" s="10" t="str">
        <x:v>casualty receiver</x:v>
      </x:c>
      <x:c r="J57" s="10" t="str">
        <x:v>gravity</x:v>
      </x:c>
      <x:c r="K57" s="7" t="n">
        <x:v>5</x:v>
      </x:c>
      <x:c r="L57" s="7" t="str"/>
      <x:c r="M57" s="7" t="str"/>
      <x:c r="N57" s="7" t="str">
        <x:f>IF(M57="","OPEN",IF(L57="","FAIL","PASS"))</x:f>
        <x:v>OPEN</x:v>
      </x:c>
    </x:row>
    <x:row r="58" ht="40" customHeight="1">
      <x:c r="B58" s="7" t="str">
        <x:v>REA-O-C1-FCE-04</x:v>
      </x:c>
      <x:c r="C58" s="7" t="str">
        <x:v>REA-O-C1</x:v>
      </x:c>
      <x:c r="D58" s="7" t="str">
        <x:v>OPERATIONAL</x:v>
      </x:c>
      <x:c r="E58" s="7" t="str">
        <x:v>PTC-C</x:v>
      </x:c>
      <x:c r="F58" s="7" t="str">
        <x:v>BL-X</x:v>
      </x:c>
      <x:c r="G58" s="7" t="str">
        <x:v>FCE-04</x:v>
      </x:c>
      <x:c r="H58" s="10" t="str">
        <x:v>normal receiver isolation</x:v>
      </x:c>
      <x:c r="I58" s="10" t="str">
        <x:v>closed</x:v>
      </x:c>
      <x:c r="J58" s="10" t="str">
        <x:v>spring</x:v>
      </x:c>
      <x:c r="K58" s="7" t="n">
        <x:v>3</x:v>
      </x:c>
      <x:c r="L58" s="7" t="str"/>
      <x:c r="M58" s="7" t="str"/>
      <x:c r="N58" s="7" t="str">
        <x:f>IF(M58="","OPEN",IF(L58="","FAIL","PASS"))</x:f>
        <x:v>OPEN</x:v>
      </x:c>
    </x:row>
    <x:row r="59" ht="40" customHeight="1">
      <x:c r="B59" s="7" t="str">
        <x:v>REA-O-C1-FCE-05</x:v>
      </x:c>
      <x:c r="C59" s="7" t="str">
        <x:v>REA-O-C1</x:v>
      </x:c>
      <x:c r="D59" s="7" t="str">
        <x:v>OPERATIONAL</x:v>
      </x:c>
      <x:c r="E59" s="7" t="str">
        <x:v>PTC-C</x:v>
      </x:c>
      <x:c r="F59" s="7" t="str">
        <x:v>BL-X</x:v>
      </x:c>
      <x:c r="G59" s="7" t="str">
        <x:v>FCE-05</x:v>
      </x:c>
      <x:c r="H59" s="10" t="str">
        <x:v>casualty source diversion</x:v>
      </x:c>
      <x:c r="I59" s="10" t="str">
        <x:v>open to casualty receiver</x:v>
      </x:c>
      <x:c r="J59" s="10" t="str">
        <x:v>gravity and stored pneumatic energy</x:v>
      </x:c>
      <x:c r="K59" s="7" t="n">
        <x:v>5</x:v>
      </x:c>
      <x:c r="L59" s="7" t="str"/>
      <x:c r="M59" s="7" t="str"/>
      <x:c r="N59" s="7" t="str">
        <x:f>IF(M59="","OPEN",IF(L59="","FAIL","PASS"))</x:f>
        <x:v>OPEN</x:v>
      </x:c>
    </x:row>
    <x:row r="60" ht="40" customHeight="1">
      <x:c r="B60" s="7" t="str">
        <x:v>REA-O-C1-FCE-06</x:v>
      </x:c>
      <x:c r="C60" s="7" t="str">
        <x:v>REA-O-C1</x:v>
      </x:c>
      <x:c r="D60" s="7" t="str">
        <x:v>OPERATIONAL</x:v>
      </x:c>
      <x:c r="E60" s="7" t="str">
        <x:v>PTC-C</x:v>
      </x:c>
      <x:c r="F60" s="7" t="str">
        <x:v>BL-X</x:v>
      </x:c>
      <x:c r="G60" s="7" t="str">
        <x:v>FCE-06</x:v>
      </x:c>
      <x:c r="H60" s="10" t="str">
        <x:v>ignition-energy removal</x:v>
      </x:c>
      <x:c r="I60" s="10" t="str">
        <x:v>de-energized</x:v>
      </x:c>
      <x:c r="J60" s="10" t="str">
        <x:v>spring-open contactor</x:v>
      </x:c>
      <x:c r="K60" s="7" t="n">
        <x:v>1</x:v>
      </x:c>
      <x:c r="L60" s="7" t="str"/>
      <x:c r="M60" s="7" t="str"/>
      <x:c r="N60" s="7" t="str">
        <x:f>IF(M60="","OPEN",IF(L60="","FAIL","PASS"))</x:f>
        <x:v>OPEN</x:v>
      </x:c>
    </x:row>
    <x:row r="61" ht="40" customHeight="1">
      <x:c r="B61" s="7" t="str">
        <x:v>REA-O-C1-FCE-07</x:v>
      </x:c>
      <x:c r="C61" s="7" t="str">
        <x:v>REA-O-C1</x:v>
      </x:c>
      <x:c r="D61" s="7" t="str">
        <x:v>OPERATIONAL</x:v>
      </x:c>
      <x:c r="E61" s="7" t="str">
        <x:v>PTC-C</x:v>
      </x:c>
      <x:c r="F61" s="7" t="str">
        <x:v>BL-X</x:v>
      </x:c>
      <x:c r="G61" s="7" t="str">
        <x:v>FCE-07</x:v>
      </x:c>
      <x:c r="H61" s="10" t="str">
        <x:v>candidate and public-water isolation</x:v>
      </x:c>
      <x:c r="I61" s="10" t="str">
        <x:v>closed</x:v>
      </x:c>
      <x:c r="J61" s="10" t="str">
        <x:v>spring</x:v>
      </x:c>
      <x:c r="K61" s="7" t="n">
        <x:v>2</x:v>
      </x:c>
      <x:c r="L61" s="7" t="str"/>
      <x:c r="M61" s="7" t="str"/>
      <x:c r="N61" s="7" t="str">
        <x:f>IF(M61="","OPEN",IF(L61="","FAIL","PASS"))</x:f>
        <x:v>OPEN</x:v>
      </x:c>
    </x:row>
    <x:row r="62" ht="40" customHeight="1">
      <x:c r="B62" s="7" t="str">
        <x:v>REA-O-C1-FCE-08</x:v>
      </x:c>
      <x:c r="C62" s="7" t="str">
        <x:v>REA-O-C1</x:v>
      </x:c>
      <x:c r="D62" s="7" t="str">
        <x:v>OPERATIONAL</x:v>
      </x:c>
      <x:c r="E62" s="7" t="str">
        <x:v>PTC-C</x:v>
      </x:c>
      <x:c r="F62" s="7" t="str">
        <x:v>BL-X</x:v>
      </x:c>
      <x:c r="G62" s="7" t="str">
        <x:v>FCE-08</x:v>
      </x:c>
      <x:c r="H62" s="10" t="str">
        <x:v>casualty water diversion</x:v>
      </x:c>
      <x:c r="I62" s="10" t="str">
        <x:v>open to casualty receiver</x:v>
      </x:c>
      <x:c r="J62" s="10" t="str">
        <x:v>gravity</x:v>
      </x:c>
      <x:c r="K62" s="7" t="n">
        <x:v>5</x:v>
      </x:c>
      <x:c r="L62" s="7" t="str"/>
      <x:c r="M62" s="7" t="str"/>
      <x:c r="N62" s="7" t="str">
        <x:f>IF(M62="","OPEN",IF(L62="","FAIL","PASS"))</x:f>
        <x:v>OPEN</x:v>
      </x:c>
    </x:row>
    <x:row r="63" ht="40" customHeight="1">
      <x:c r="B63" s="7" t="str">
        <x:v>REA-O-C1-FCE-09</x:v>
      </x:c>
      <x:c r="C63" s="7" t="str">
        <x:v>REA-O-C1</x:v>
      </x:c>
      <x:c r="D63" s="7" t="str">
        <x:v>OPERATIONAL</x:v>
      </x:c>
      <x:c r="E63" s="7" t="str">
        <x:v>PTC-C</x:v>
      </x:c>
      <x:c r="F63" s="7" t="str">
        <x:v>BL-X</x:v>
      </x:c>
      <x:c r="G63" s="7" t="str">
        <x:v>FCE-09</x:v>
      </x:c>
      <x:c r="H63" s="10" t="str">
        <x:v>normal electrical isolation</x:v>
      </x:c>
      <x:c r="I63" s="10" t="str">
        <x:v>isolated</x:v>
      </x:c>
      <x:c r="J63" s="10" t="str">
        <x:v>spring-open breaker</x:v>
      </x:c>
      <x:c r="K63" s="7" t="n">
        <x:v>1</x:v>
      </x:c>
      <x:c r="L63" s="7" t="str"/>
      <x:c r="M63" s="7" t="str"/>
      <x:c r="N63" s="7" t="str">
        <x:f>IF(M63="","OPEN",IF(L63="","FAIL","PASS"))</x:f>
        <x:v>OPEN</x:v>
      </x:c>
    </x:row>
    <x:row r="64" ht="40" customHeight="1">
      <x:c r="B64" s="7" t="str">
        <x:v>REA-O-C1-FCE-10</x:v>
      </x:c>
      <x:c r="C64" s="7" t="str">
        <x:v>REA-O-C1</x:v>
      </x:c>
      <x:c r="D64" s="7" t="str">
        <x:v>OPERATIONAL</x:v>
      </x:c>
      <x:c r="E64" s="7" t="str">
        <x:v>PTC-C</x:v>
      </x:c>
      <x:c r="F64" s="7" t="str">
        <x:v>BL-X</x:v>
      </x:c>
      <x:c r="G64" s="7" t="str">
        <x:v>FCE-10</x:v>
      </x:c>
      <x:c r="H64" s="10" t="str">
        <x:v>independent safety energy</x:v>
      </x:c>
      <x:c r="I64" s="10" t="str">
        <x:v>maintained for final action</x:v>
      </x:c>
      <x:c r="J64" s="10" t="str">
        <x:v>stored pneumatic and local battery</x:v>
      </x:c>
      <x:c r="K64" s="7" t="n">
        <x:v>30</x:v>
      </x:c>
      <x:c r="L64" s="7" t="str"/>
      <x:c r="M64" s="7" t="str"/>
      <x:c r="N64" s="7" t="str">
        <x:f>IF(M64="","OPEN",IF(L64="","FAIL","PASS"))</x:f>
        <x:v>OPEN</x:v>
      </x:c>
    </x:row>
    <x:row r="65" ht="40" customHeight="1">
      <x:c r="B65" s="7" t="str">
        <x:v>REA-O-C1-FCE-11</x:v>
      </x:c>
      <x:c r="C65" s="7" t="str">
        <x:v>REA-O-C1</x:v>
      </x:c>
      <x:c r="D65" s="7" t="str">
        <x:v>OPERATIONAL</x:v>
      </x:c>
      <x:c r="E65" s="7" t="str">
        <x:v>PTC-C</x:v>
      </x:c>
      <x:c r="F65" s="7" t="str">
        <x:v>BL-X</x:v>
      </x:c>
      <x:c r="G65" s="7" t="str">
        <x:v>FCE-11</x:v>
      </x:c>
      <x:c r="H65" s="10" t="str">
        <x:v>environmental boundary and vent</x:v>
      </x:c>
      <x:c r="I65" s="10" t="str">
        <x:v>contained safe route</x:v>
      </x:c>
      <x:c r="J65" s="10" t="str">
        <x:v>passive geometry</x:v>
      </x:c>
      <x:c r="K65" s="7" t="n">
        <x:v>10</x:v>
      </x:c>
      <x:c r="L65" s="7" t="str"/>
      <x:c r="M65" s="7" t="str"/>
      <x:c r="N65" s="7" t="str">
        <x:f>IF(M65="","OPEN",IF(L65="","FAIL","PASS"))</x:f>
        <x:v>OPEN</x:v>
      </x:c>
    </x:row>
    <x:row r="66" ht="40" customHeight="1">
      <x:c r="B66" s="7" t="str">
        <x:v>REA-O-C1-FCE-12</x:v>
      </x:c>
      <x:c r="C66" s="7" t="str">
        <x:v>REA-O-C1</x:v>
      </x:c>
      <x:c r="D66" s="7" t="str">
        <x:v>OPERATIONAL</x:v>
      </x:c>
      <x:c r="E66" s="7" t="str">
        <x:v>PTC-C</x:v>
      </x:c>
      <x:c r="F66" s="7" t="str">
        <x:v>BL-X</x:v>
      </x:c>
      <x:c r="G66" s="7" t="str">
        <x:v>FCE-12</x:v>
      </x:c>
      <x:c r="H66" s="10" t="str">
        <x:v>evidence safe-state latch</x:v>
      </x:c>
      <x:c r="I66" s="10" t="str">
        <x:v>latched and locally readable</x:v>
      </x:c>
      <x:c r="J66" s="10" t="str">
        <x:v>mechanical memory and isolated recorder</x:v>
      </x:c>
      <x:c r="K66" s="7" t="n">
        <x:v>1</x:v>
      </x:c>
      <x:c r="L66" s="7" t="str"/>
      <x:c r="M66" s="7" t="str"/>
      <x:c r="N66" s="7" t="str">
        <x:f>IF(M66="","OPEN",IF(L66="","FAIL","PASS"))</x:f>
        <x:v>OPEN</x:v>
      </x:c>
    </x:row>
    <x:row r="67" ht="40" customHeight="1">
      <x:c r="B67" s="7" t="str">
        <x:v>REA-O-C2-FCE-01</x:v>
      </x:c>
      <x:c r="C67" s="7" t="str">
        <x:v>REA-O-C2</x:v>
      </x:c>
      <x:c r="D67" s="7" t="str">
        <x:v>OPERATIONAL</x:v>
      </x:c>
      <x:c r="E67" s="7" t="str">
        <x:v>PTC-C</x:v>
      </x:c>
      <x:c r="F67" s="7" t="str">
        <x:v>BL-Y</x:v>
      </x:c>
      <x:c r="G67" s="7" t="str">
        <x:v>FCE-01</x:v>
      </x:c>
      <x:c r="H67" s="10" t="str">
        <x:v>source inlet isolation</x:v>
      </x:c>
      <x:c r="I67" s="10" t="str">
        <x:v>closed</x:v>
      </x:c>
      <x:c r="J67" s="10" t="str">
        <x:v>spring and stored pneumatic energy</x:v>
      </x:c>
      <x:c r="K67" s="7" t="n">
        <x:v>2</x:v>
      </x:c>
      <x:c r="L67" s="7" t="str"/>
      <x:c r="M67" s="7" t="str"/>
      <x:c r="N67" s="7" t="str">
        <x:f>IF(M67="","OPEN",IF(L67="","FAIL","PASS"))</x:f>
        <x:v>OPEN</x:v>
      </x:c>
    </x:row>
    <x:row r="68" ht="40" customHeight="1">
      <x:c r="B68" s="7" t="str">
        <x:v>REA-O-C2-FCE-02</x:v>
      </x:c>
      <x:c r="C68" s="7" t="str">
        <x:v>REA-O-C2</x:v>
      </x:c>
      <x:c r="D68" s="7" t="str">
        <x:v>OPERATIONAL</x:v>
      </x:c>
      <x:c r="E68" s="7" t="str">
        <x:v>PTC-C</x:v>
      </x:c>
      <x:c r="F68" s="7" t="str">
        <x:v>BL-Y</x:v>
      </x:c>
      <x:c r="G68" s="7" t="str">
        <x:v>FCE-02</x:v>
      </x:c>
      <x:c r="H68" s="10" t="str">
        <x:v>dispenser isolation</x:v>
      </x:c>
      <x:c r="I68" s="10" t="str">
        <x:v>closed</x:v>
      </x:c>
      <x:c r="J68" s="10" t="str">
        <x:v>spring</x:v>
      </x:c>
      <x:c r="K68" s="7" t="n">
        <x:v>2</x:v>
      </x:c>
      <x:c r="L68" s="7" t="str"/>
      <x:c r="M68" s="7" t="str"/>
      <x:c r="N68" s="7" t="str">
        <x:f>IF(M68="","OPEN",IF(L68="","FAIL","PASS"))</x:f>
        <x:v>OPEN</x:v>
      </x:c>
    </x:row>
    <x:row r="69" ht="40" customHeight="1">
      <x:c r="B69" s="7" t="str">
        <x:v>REA-O-C2-FCE-03</x:v>
      </x:c>
      <x:c r="C69" s="7" t="str">
        <x:v>REA-O-C2</x:v>
      </x:c>
      <x:c r="D69" s="7" t="str">
        <x:v>OPERATIONAL</x:v>
      </x:c>
      <x:c r="E69" s="7" t="str">
        <x:v>PTC-C</x:v>
      </x:c>
      <x:c r="F69" s="7" t="str">
        <x:v>BL-Y</x:v>
      </x:c>
      <x:c r="G69" s="7" t="str">
        <x:v>FCE-03</x:v>
      </x:c>
      <x:c r="H69" s="10" t="str">
        <x:v>gravity source diversion</x:v>
      </x:c>
      <x:c r="I69" s="10" t="str">
        <x:v>casualty receiver</x:v>
      </x:c>
      <x:c r="J69" s="10" t="str">
        <x:v>gravity</x:v>
      </x:c>
      <x:c r="K69" s="7" t="n">
        <x:v>5</x:v>
      </x:c>
      <x:c r="L69" s="7" t="str"/>
      <x:c r="M69" s="7" t="str"/>
      <x:c r="N69" s="7" t="str">
        <x:f>IF(M69="","OPEN",IF(L69="","FAIL","PASS"))</x:f>
        <x:v>OPEN</x:v>
      </x:c>
    </x:row>
    <x:row r="70" ht="40" customHeight="1">
      <x:c r="B70" s="7" t="str">
        <x:v>REA-O-C2-FCE-04</x:v>
      </x:c>
      <x:c r="C70" s="7" t="str">
        <x:v>REA-O-C2</x:v>
      </x:c>
      <x:c r="D70" s="7" t="str">
        <x:v>OPERATIONAL</x:v>
      </x:c>
      <x:c r="E70" s="7" t="str">
        <x:v>PTC-C</x:v>
      </x:c>
      <x:c r="F70" s="7" t="str">
        <x:v>BL-Y</x:v>
      </x:c>
      <x:c r="G70" s="7" t="str">
        <x:v>FCE-04</x:v>
      </x:c>
      <x:c r="H70" s="10" t="str">
        <x:v>normal receiver isolation</x:v>
      </x:c>
      <x:c r="I70" s="10" t="str">
        <x:v>closed</x:v>
      </x:c>
      <x:c r="J70" s="10" t="str">
        <x:v>spring</x:v>
      </x:c>
      <x:c r="K70" s="7" t="n">
        <x:v>3</x:v>
      </x:c>
      <x:c r="L70" s="7" t="str"/>
      <x:c r="M70" s="7" t="str"/>
      <x:c r="N70" s="7" t="str">
        <x:f>IF(M70="","OPEN",IF(L70="","FAIL","PASS"))</x:f>
        <x:v>OPEN</x:v>
      </x:c>
    </x:row>
    <x:row r="71" ht="40" customHeight="1">
      <x:c r="B71" s="7" t="str">
        <x:v>REA-O-C2-FCE-05</x:v>
      </x:c>
      <x:c r="C71" s="7" t="str">
        <x:v>REA-O-C2</x:v>
      </x:c>
      <x:c r="D71" s="7" t="str">
        <x:v>OPERATIONAL</x:v>
      </x:c>
      <x:c r="E71" s="7" t="str">
        <x:v>PTC-C</x:v>
      </x:c>
      <x:c r="F71" s="7" t="str">
        <x:v>BL-Y</x:v>
      </x:c>
      <x:c r="G71" s="7" t="str">
        <x:v>FCE-05</x:v>
      </x:c>
      <x:c r="H71" s="10" t="str">
        <x:v>casualty source diversion</x:v>
      </x:c>
      <x:c r="I71" s="10" t="str">
        <x:v>open to casualty receiver</x:v>
      </x:c>
      <x:c r="J71" s="10" t="str">
        <x:v>gravity and stored pneumatic energy</x:v>
      </x:c>
      <x:c r="K71" s="7" t="n">
        <x:v>5</x:v>
      </x:c>
      <x:c r="L71" s="7" t="str"/>
      <x:c r="M71" s="7" t="str"/>
      <x:c r="N71" s="7" t="str">
        <x:f>IF(M71="","OPEN",IF(L71="","FAIL","PASS"))</x:f>
        <x:v>OPEN</x:v>
      </x:c>
    </x:row>
    <x:row r="72" ht="40" customHeight="1">
      <x:c r="B72" s="7" t="str">
        <x:v>REA-O-C2-FCE-06</x:v>
      </x:c>
      <x:c r="C72" s="7" t="str">
        <x:v>REA-O-C2</x:v>
      </x:c>
      <x:c r="D72" s="7" t="str">
        <x:v>OPERATIONAL</x:v>
      </x:c>
      <x:c r="E72" s="7" t="str">
        <x:v>PTC-C</x:v>
      </x:c>
      <x:c r="F72" s="7" t="str">
        <x:v>BL-Y</x:v>
      </x:c>
      <x:c r="G72" s="7" t="str">
        <x:v>FCE-06</x:v>
      </x:c>
      <x:c r="H72" s="10" t="str">
        <x:v>ignition-energy removal</x:v>
      </x:c>
      <x:c r="I72" s="10" t="str">
        <x:v>de-energized</x:v>
      </x:c>
      <x:c r="J72" s="10" t="str">
        <x:v>spring-open contactor</x:v>
      </x:c>
      <x:c r="K72" s="7" t="n">
        <x:v>1</x:v>
      </x:c>
      <x:c r="L72" s="7" t="str"/>
      <x:c r="M72" s="7" t="str"/>
      <x:c r="N72" s="7" t="str">
        <x:f>IF(M72="","OPEN",IF(L72="","FAIL","PASS"))</x:f>
        <x:v>OPEN</x:v>
      </x:c>
    </x:row>
    <x:row r="73" ht="40" customHeight="1">
      <x:c r="B73" s="7" t="str">
        <x:v>REA-O-C2-FCE-07</x:v>
      </x:c>
      <x:c r="C73" s="7" t="str">
        <x:v>REA-O-C2</x:v>
      </x:c>
      <x:c r="D73" s="7" t="str">
        <x:v>OPERATIONAL</x:v>
      </x:c>
      <x:c r="E73" s="7" t="str">
        <x:v>PTC-C</x:v>
      </x:c>
      <x:c r="F73" s="7" t="str">
        <x:v>BL-Y</x:v>
      </x:c>
      <x:c r="G73" s="7" t="str">
        <x:v>FCE-07</x:v>
      </x:c>
      <x:c r="H73" s="10" t="str">
        <x:v>candidate and public-water isolation</x:v>
      </x:c>
      <x:c r="I73" s="10" t="str">
        <x:v>closed</x:v>
      </x:c>
      <x:c r="J73" s="10" t="str">
        <x:v>spring</x:v>
      </x:c>
      <x:c r="K73" s="7" t="n">
        <x:v>2</x:v>
      </x:c>
      <x:c r="L73" s="7" t="str"/>
      <x:c r="M73" s="7" t="str"/>
      <x:c r="N73" s="7" t="str">
        <x:f>IF(M73="","OPEN",IF(L73="","FAIL","PASS"))</x:f>
        <x:v>OPEN</x:v>
      </x:c>
    </x:row>
    <x:row r="74" ht="40" customHeight="1">
      <x:c r="B74" s="7" t="str">
        <x:v>REA-O-C2-FCE-08</x:v>
      </x:c>
      <x:c r="C74" s="7" t="str">
        <x:v>REA-O-C2</x:v>
      </x:c>
      <x:c r="D74" s="7" t="str">
        <x:v>OPERATIONAL</x:v>
      </x:c>
      <x:c r="E74" s="7" t="str">
        <x:v>PTC-C</x:v>
      </x:c>
      <x:c r="F74" s="7" t="str">
        <x:v>BL-Y</x:v>
      </x:c>
      <x:c r="G74" s="7" t="str">
        <x:v>FCE-08</x:v>
      </x:c>
      <x:c r="H74" s="10" t="str">
        <x:v>casualty water diversion</x:v>
      </x:c>
      <x:c r="I74" s="10" t="str">
        <x:v>open to casualty receiver</x:v>
      </x:c>
      <x:c r="J74" s="10" t="str">
        <x:v>gravity</x:v>
      </x:c>
      <x:c r="K74" s="7" t="n">
        <x:v>5</x:v>
      </x:c>
      <x:c r="L74" s="7" t="str"/>
      <x:c r="M74" s="7" t="str"/>
      <x:c r="N74" s="7" t="str">
        <x:f>IF(M74="","OPEN",IF(L74="","FAIL","PASS"))</x:f>
        <x:v>OPEN</x:v>
      </x:c>
    </x:row>
    <x:row r="75" ht="40" customHeight="1">
      <x:c r="B75" s="7" t="str">
        <x:v>REA-O-C2-FCE-09</x:v>
      </x:c>
      <x:c r="C75" s="7" t="str">
        <x:v>REA-O-C2</x:v>
      </x:c>
      <x:c r="D75" s="7" t="str">
        <x:v>OPERATIONAL</x:v>
      </x:c>
      <x:c r="E75" s="7" t="str">
        <x:v>PTC-C</x:v>
      </x:c>
      <x:c r="F75" s="7" t="str">
        <x:v>BL-Y</x:v>
      </x:c>
      <x:c r="G75" s="7" t="str">
        <x:v>FCE-09</x:v>
      </x:c>
      <x:c r="H75" s="10" t="str">
        <x:v>normal electrical isolation</x:v>
      </x:c>
      <x:c r="I75" s="10" t="str">
        <x:v>isolated</x:v>
      </x:c>
      <x:c r="J75" s="10" t="str">
        <x:v>spring-open breaker</x:v>
      </x:c>
      <x:c r="K75" s="7" t="n">
        <x:v>1</x:v>
      </x:c>
      <x:c r="L75" s="7" t="str"/>
      <x:c r="M75" s="7" t="str"/>
      <x:c r="N75" s="7" t="str">
        <x:f>IF(M75="","OPEN",IF(L75="","FAIL","PASS"))</x:f>
        <x:v>OPEN</x:v>
      </x:c>
    </x:row>
    <x:row r="76" ht="40" customHeight="1">
      <x:c r="B76" s="7" t="str">
        <x:v>REA-O-C2-FCE-10</x:v>
      </x:c>
      <x:c r="C76" s="7" t="str">
        <x:v>REA-O-C2</x:v>
      </x:c>
      <x:c r="D76" s="7" t="str">
        <x:v>OPERATIONAL</x:v>
      </x:c>
      <x:c r="E76" s="7" t="str">
        <x:v>PTC-C</x:v>
      </x:c>
      <x:c r="F76" s="7" t="str">
        <x:v>BL-Y</x:v>
      </x:c>
      <x:c r="G76" s="7" t="str">
        <x:v>FCE-10</x:v>
      </x:c>
      <x:c r="H76" s="10" t="str">
        <x:v>independent safety energy</x:v>
      </x:c>
      <x:c r="I76" s="10" t="str">
        <x:v>maintained for final action</x:v>
      </x:c>
      <x:c r="J76" s="10" t="str">
        <x:v>stored pneumatic and local battery</x:v>
      </x:c>
      <x:c r="K76" s="7" t="n">
        <x:v>30</x:v>
      </x:c>
      <x:c r="L76" s="7" t="str"/>
      <x:c r="M76" s="7" t="str"/>
      <x:c r="N76" s="7" t="str">
        <x:f>IF(M76="","OPEN",IF(L76="","FAIL","PASS"))</x:f>
        <x:v>OPEN</x:v>
      </x:c>
    </x:row>
    <x:row r="77" ht="40" customHeight="1">
      <x:c r="B77" s="7" t="str">
        <x:v>REA-O-C2-FCE-11</x:v>
      </x:c>
      <x:c r="C77" s="7" t="str">
        <x:v>REA-O-C2</x:v>
      </x:c>
      <x:c r="D77" s="7" t="str">
        <x:v>OPERATIONAL</x:v>
      </x:c>
      <x:c r="E77" s="7" t="str">
        <x:v>PTC-C</x:v>
      </x:c>
      <x:c r="F77" s="7" t="str">
        <x:v>BL-Y</x:v>
      </x:c>
      <x:c r="G77" s="7" t="str">
        <x:v>FCE-11</x:v>
      </x:c>
      <x:c r="H77" s="10" t="str">
        <x:v>environmental boundary and vent</x:v>
      </x:c>
      <x:c r="I77" s="10" t="str">
        <x:v>contained safe route</x:v>
      </x:c>
      <x:c r="J77" s="10" t="str">
        <x:v>passive geometry</x:v>
      </x:c>
      <x:c r="K77" s="7" t="n">
        <x:v>10</x:v>
      </x:c>
      <x:c r="L77" s="7" t="str"/>
      <x:c r="M77" s="7" t="str"/>
      <x:c r="N77" s="7" t="str">
        <x:f>IF(M77="","OPEN",IF(L77="","FAIL","PASS"))</x:f>
        <x:v>OPEN</x:v>
      </x:c>
    </x:row>
    <x:row r="78" ht="40" customHeight="1">
      <x:c r="B78" s="7" t="str">
        <x:v>REA-O-C2-FCE-12</x:v>
      </x:c>
      <x:c r="C78" s="7" t="str">
        <x:v>REA-O-C2</x:v>
      </x:c>
      <x:c r="D78" s="7" t="str">
        <x:v>OPERATIONAL</x:v>
      </x:c>
      <x:c r="E78" s="7" t="str">
        <x:v>PTC-C</x:v>
      </x:c>
      <x:c r="F78" s="7" t="str">
        <x:v>BL-Y</x:v>
      </x:c>
      <x:c r="G78" s="7" t="str">
        <x:v>FCE-12</x:v>
      </x:c>
      <x:c r="H78" s="10" t="str">
        <x:v>evidence safe-state latch</x:v>
      </x:c>
      <x:c r="I78" s="10" t="str">
        <x:v>latched and locally readable</x:v>
      </x:c>
      <x:c r="J78" s="10" t="str">
        <x:v>mechanical memory and isolated recorder</x:v>
      </x:c>
      <x:c r="K78" s="7" t="n">
        <x:v>1</x:v>
      </x:c>
      <x:c r="L78" s="7" t="str"/>
      <x:c r="M78" s="7" t="str"/>
      <x:c r="N78" s="7" t="str">
        <x:f>IF(M78="","OPEN",IF(L78="","FAIL","PASS"))</x:f>
        <x:v>OPEN</x:v>
      </x:c>
    </x:row>
    <x:row r="79" ht="40" customHeight="1">
      <x:c r="B79" s="7" t="str">
        <x:v>REA-T-A1-FCE-01</x:v>
      </x:c>
      <x:c r="C79" s="7" t="str">
        <x:v>REA-T-A1</x:v>
      </x:c>
      <x:c r="D79" s="7" t="str">
        <x:v>FUNCTIONAL TWIN</x:v>
      </x:c>
      <x:c r="E79" s="7" t="str">
        <x:v>PTC-A</x:v>
      </x:c>
      <x:c r="F79" s="7" t="str">
        <x:v>BL-X</x:v>
      </x:c>
      <x:c r="G79" s="7" t="str">
        <x:v>FCE-01</x:v>
      </x:c>
      <x:c r="H79" s="10" t="str">
        <x:v>source inlet isolation</x:v>
      </x:c>
      <x:c r="I79" s="10" t="str">
        <x:v>closed</x:v>
      </x:c>
      <x:c r="J79" s="10" t="str">
        <x:v>spring and stored pneumatic energy</x:v>
      </x:c>
      <x:c r="K79" s="7" t="n">
        <x:v>2</x:v>
      </x:c>
      <x:c r="L79" s="7" t="str"/>
      <x:c r="M79" s="7" t="str"/>
      <x:c r="N79" s="7" t="str">
        <x:f>IF(M79="","OPEN",IF(L79="","FAIL","PASS"))</x:f>
        <x:v>OPEN</x:v>
      </x:c>
    </x:row>
    <x:row r="80" ht="40" customHeight="1">
      <x:c r="B80" s="7" t="str">
        <x:v>REA-T-A1-FCE-02</x:v>
      </x:c>
      <x:c r="C80" s="7" t="str">
        <x:v>REA-T-A1</x:v>
      </x:c>
      <x:c r="D80" s="7" t="str">
        <x:v>FUNCTIONAL TWIN</x:v>
      </x:c>
      <x:c r="E80" s="7" t="str">
        <x:v>PTC-A</x:v>
      </x:c>
      <x:c r="F80" s="7" t="str">
        <x:v>BL-X</x:v>
      </x:c>
      <x:c r="G80" s="7" t="str">
        <x:v>FCE-02</x:v>
      </x:c>
      <x:c r="H80" s="10" t="str">
        <x:v>dispenser isolation</x:v>
      </x:c>
      <x:c r="I80" s="10" t="str">
        <x:v>closed</x:v>
      </x:c>
      <x:c r="J80" s="10" t="str">
        <x:v>spring</x:v>
      </x:c>
      <x:c r="K80" s="7" t="n">
        <x:v>2</x:v>
      </x:c>
      <x:c r="L80" s="7" t="str"/>
      <x:c r="M80" s="7" t="str"/>
      <x:c r="N80" s="7" t="str">
        <x:f>IF(M80="","OPEN",IF(L80="","FAIL","PASS"))</x:f>
        <x:v>OPEN</x:v>
      </x:c>
    </x:row>
    <x:row r="81" ht="40" customHeight="1">
      <x:c r="B81" s="7" t="str">
        <x:v>REA-T-A1-FCE-03</x:v>
      </x:c>
      <x:c r="C81" s="7" t="str">
        <x:v>REA-T-A1</x:v>
      </x:c>
      <x:c r="D81" s="7" t="str">
        <x:v>FUNCTIONAL TWIN</x:v>
      </x:c>
      <x:c r="E81" s="7" t="str">
        <x:v>PTC-A</x:v>
      </x:c>
      <x:c r="F81" s="7" t="str">
        <x:v>BL-X</x:v>
      </x:c>
      <x:c r="G81" s="7" t="str">
        <x:v>FCE-03</x:v>
      </x:c>
      <x:c r="H81" s="10" t="str">
        <x:v>gravity source diversion</x:v>
      </x:c>
      <x:c r="I81" s="10" t="str">
        <x:v>casualty receiver</x:v>
      </x:c>
      <x:c r="J81" s="10" t="str">
        <x:v>gravity</x:v>
      </x:c>
      <x:c r="K81" s="7" t="n">
        <x:v>5</x:v>
      </x:c>
      <x:c r="L81" s="7" t="str"/>
      <x:c r="M81" s="7" t="str"/>
      <x:c r="N81" s="7" t="str">
        <x:f>IF(M81="","OPEN",IF(L81="","FAIL","PASS"))</x:f>
        <x:v>OPEN</x:v>
      </x:c>
    </x:row>
    <x:row r="82" ht="40" customHeight="1">
      <x:c r="B82" s="7" t="str">
        <x:v>REA-T-A1-FCE-04</x:v>
      </x:c>
      <x:c r="C82" s="7" t="str">
        <x:v>REA-T-A1</x:v>
      </x:c>
      <x:c r="D82" s="7" t="str">
        <x:v>FUNCTIONAL TWIN</x:v>
      </x:c>
      <x:c r="E82" s="7" t="str">
        <x:v>PTC-A</x:v>
      </x:c>
      <x:c r="F82" s="7" t="str">
        <x:v>BL-X</x:v>
      </x:c>
      <x:c r="G82" s="7" t="str">
        <x:v>FCE-04</x:v>
      </x:c>
      <x:c r="H82" s="10" t="str">
        <x:v>normal receiver isolation</x:v>
      </x:c>
      <x:c r="I82" s="10" t="str">
        <x:v>closed</x:v>
      </x:c>
      <x:c r="J82" s="10" t="str">
        <x:v>spring</x:v>
      </x:c>
      <x:c r="K82" s="7" t="n">
        <x:v>3</x:v>
      </x:c>
      <x:c r="L82" s="7" t="str"/>
      <x:c r="M82" s="7" t="str"/>
      <x:c r="N82" s="7" t="str">
        <x:f>IF(M82="","OPEN",IF(L82="","FAIL","PASS"))</x:f>
        <x:v>OPEN</x:v>
      </x:c>
    </x:row>
    <x:row r="83" ht="40" customHeight="1">
      <x:c r="B83" s="7" t="str">
        <x:v>REA-T-A1-FCE-05</x:v>
      </x:c>
      <x:c r="C83" s="7" t="str">
        <x:v>REA-T-A1</x:v>
      </x:c>
      <x:c r="D83" s="7" t="str">
        <x:v>FUNCTIONAL TWIN</x:v>
      </x:c>
      <x:c r="E83" s="7" t="str">
        <x:v>PTC-A</x:v>
      </x:c>
      <x:c r="F83" s="7" t="str">
        <x:v>BL-X</x:v>
      </x:c>
      <x:c r="G83" s="7" t="str">
        <x:v>FCE-05</x:v>
      </x:c>
      <x:c r="H83" s="10" t="str">
        <x:v>casualty source diversion</x:v>
      </x:c>
      <x:c r="I83" s="10" t="str">
        <x:v>open to casualty receiver</x:v>
      </x:c>
      <x:c r="J83" s="10" t="str">
        <x:v>gravity and stored pneumatic energy</x:v>
      </x:c>
      <x:c r="K83" s="7" t="n">
        <x:v>5</x:v>
      </x:c>
      <x:c r="L83" s="7" t="str"/>
      <x:c r="M83" s="7" t="str"/>
      <x:c r="N83" s="7" t="str">
        <x:f>IF(M83="","OPEN",IF(L83="","FAIL","PASS"))</x:f>
        <x:v>OPEN</x:v>
      </x:c>
    </x:row>
    <x:row r="84" ht="40" customHeight="1">
      <x:c r="B84" s="7" t="str">
        <x:v>REA-T-A1-FCE-06</x:v>
      </x:c>
      <x:c r="C84" s="7" t="str">
        <x:v>REA-T-A1</x:v>
      </x:c>
      <x:c r="D84" s="7" t="str">
        <x:v>FUNCTIONAL TWIN</x:v>
      </x:c>
      <x:c r="E84" s="7" t="str">
        <x:v>PTC-A</x:v>
      </x:c>
      <x:c r="F84" s="7" t="str">
        <x:v>BL-X</x:v>
      </x:c>
      <x:c r="G84" s="7" t="str">
        <x:v>FCE-06</x:v>
      </x:c>
      <x:c r="H84" s="10" t="str">
        <x:v>ignition-energy removal</x:v>
      </x:c>
      <x:c r="I84" s="10" t="str">
        <x:v>de-energized</x:v>
      </x:c>
      <x:c r="J84" s="10" t="str">
        <x:v>spring-open contactor</x:v>
      </x:c>
      <x:c r="K84" s="7" t="n">
        <x:v>1</x:v>
      </x:c>
      <x:c r="L84" s="7" t="str"/>
      <x:c r="M84" s="7" t="str"/>
      <x:c r="N84" s="7" t="str">
        <x:f>IF(M84="","OPEN",IF(L84="","FAIL","PASS"))</x:f>
        <x:v>OPEN</x:v>
      </x:c>
    </x:row>
    <x:row r="85" ht="40" customHeight="1">
      <x:c r="B85" s="7" t="str">
        <x:v>REA-T-A1-FCE-07</x:v>
      </x:c>
      <x:c r="C85" s="7" t="str">
        <x:v>REA-T-A1</x:v>
      </x:c>
      <x:c r="D85" s="7" t="str">
        <x:v>FUNCTIONAL TWIN</x:v>
      </x:c>
      <x:c r="E85" s="7" t="str">
        <x:v>PTC-A</x:v>
      </x:c>
      <x:c r="F85" s="7" t="str">
        <x:v>BL-X</x:v>
      </x:c>
      <x:c r="G85" s="7" t="str">
        <x:v>FCE-07</x:v>
      </x:c>
      <x:c r="H85" s="10" t="str">
        <x:v>candidate and public-water isolation</x:v>
      </x:c>
      <x:c r="I85" s="10" t="str">
        <x:v>closed</x:v>
      </x:c>
      <x:c r="J85" s="10" t="str">
        <x:v>spring</x:v>
      </x:c>
      <x:c r="K85" s="7" t="n">
        <x:v>2</x:v>
      </x:c>
      <x:c r="L85" s="7" t="str"/>
      <x:c r="M85" s="7" t="str"/>
      <x:c r="N85" s="7" t="str">
        <x:f>IF(M85="","OPEN",IF(L85="","FAIL","PASS"))</x:f>
        <x:v>OPEN</x:v>
      </x:c>
    </x:row>
    <x:row r="86" ht="40" customHeight="1">
      <x:c r="B86" s="7" t="str">
        <x:v>REA-T-A1-FCE-08</x:v>
      </x:c>
      <x:c r="C86" s="7" t="str">
        <x:v>REA-T-A1</x:v>
      </x:c>
      <x:c r="D86" s="7" t="str">
        <x:v>FUNCTIONAL TWIN</x:v>
      </x:c>
      <x:c r="E86" s="7" t="str">
        <x:v>PTC-A</x:v>
      </x:c>
      <x:c r="F86" s="7" t="str">
        <x:v>BL-X</x:v>
      </x:c>
      <x:c r="G86" s="7" t="str">
        <x:v>FCE-08</x:v>
      </x:c>
      <x:c r="H86" s="10" t="str">
        <x:v>casualty water diversion</x:v>
      </x:c>
      <x:c r="I86" s="10" t="str">
        <x:v>open to casualty receiver</x:v>
      </x:c>
      <x:c r="J86" s="10" t="str">
        <x:v>gravity</x:v>
      </x:c>
      <x:c r="K86" s="7" t="n">
        <x:v>5</x:v>
      </x:c>
      <x:c r="L86" s="7" t="str"/>
      <x:c r="M86" s="7" t="str"/>
      <x:c r="N86" s="7" t="str">
        <x:f>IF(M86="","OPEN",IF(L86="","FAIL","PASS"))</x:f>
        <x:v>OPEN</x:v>
      </x:c>
    </x:row>
    <x:row r="87" ht="40" customHeight="1">
      <x:c r="B87" s="7" t="str">
        <x:v>REA-T-A1-FCE-09</x:v>
      </x:c>
      <x:c r="C87" s="7" t="str">
        <x:v>REA-T-A1</x:v>
      </x:c>
      <x:c r="D87" s="7" t="str">
        <x:v>FUNCTIONAL TWIN</x:v>
      </x:c>
      <x:c r="E87" s="7" t="str">
        <x:v>PTC-A</x:v>
      </x:c>
      <x:c r="F87" s="7" t="str">
        <x:v>BL-X</x:v>
      </x:c>
      <x:c r="G87" s="7" t="str">
        <x:v>FCE-09</x:v>
      </x:c>
      <x:c r="H87" s="10" t="str">
        <x:v>normal electrical isolation</x:v>
      </x:c>
      <x:c r="I87" s="10" t="str">
        <x:v>isolated</x:v>
      </x:c>
      <x:c r="J87" s="10" t="str">
        <x:v>spring-open breaker</x:v>
      </x:c>
      <x:c r="K87" s="7" t="n">
        <x:v>1</x:v>
      </x:c>
      <x:c r="L87" s="7" t="str"/>
      <x:c r="M87" s="7" t="str"/>
      <x:c r="N87" s="7" t="str">
        <x:f>IF(M87="","OPEN",IF(L87="","FAIL","PASS"))</x:f>
        <x:v>OPEN</x:v>
      </x:c>
    </x:row>
    <x:row r="88" ht="40" customHeight="1">
      <x:c r="B88" s="7" t="str">
        <x:v>REA-T-A1-FCE-10</x:v>
      </x:c>
      <x:c r="C88" s="7" t="str">
        <x:v>REA-T-A1</x:v>
      </x:c>
      <x:c r="D88" s="7" t="str">
        <x:v>FUNCTIONAL TWIN</x:v>
      </x:c>
      <x:c r="E88" s="7" t="str">
        <x:v>PTC-A</x:v>
      </x:c>
      <x:c r="F88" s="7" t="str">
        <x:v>BL-X</x:v>
      </x:c>
      <x:c r="G88" s="7" t="str">
        <x:v>FCE-10</x:v>
      </x:c>
      <x:c r="H88" s="10" t="str">
        <x:v>independent safety energy</x:v>
      </x:c>
      <x:c r="I88" s="10" t="str">
        <x:v>maintained for final action</x:v>
      </x:c>
      <x:c r="J88" s="10" t="str">
        <x:v>stored pneumatic and local battery</x:v>
      </x:c>
      <x:c r="K88" s="7" t="n">
        <x:v>30</x:v>
      </x:c>
      <x:c r="L88" s="7" t="str"/>
      <x:c r="M88" s="7" t="str"/>
      <x:c r="N88" s="7" t="str">
        <x:f>IF(M88="","OPEN",IF(L88="","FAIL","PASS"))</x:f>
        <x:v>OPEN</x:v>
      </x:c>
    </x:row>
    <x:row r="89" ht="40" customHeight="1">
      <x:c r="B89" s="7" t="str">
        <x:v>REA-T-A1-FCE-11</x:v>
      </x:c>
      <x:c r="C89" s="7" t="str">
        <x:v>REA-T-A1</x:v>
      </x:c>
      <x:c r="D89" s="7" t="str">
        <x:v>FUNCTIONAL TWIN</x:v>
      </x:c>
      <x:c r="E89" s="7" t="str">
        <x:v>PTC-A</x:v>
      </x:c>
      <x:c r="F89" s="7" t="str">
        <x:v>BL-X</x:v>
      </x:c>
      <x:c r="G89" s="7" t="str">
        <x:v>FCE-11</x:v>
      </x:c>
      <x:c r="H89" s="10" t="str">
        <x:v>environmental boundary and vent</x:v>
      </x:c>
      <x:c r="I89" s="10" t="str">
        <x:v>contained safe route</x:v>
      </x:c>
      <x:c r="J89" s="10" t="str">
        <x:v>passive geometry</x:v>
      </x:c>
      <x:c r="K89" s="7" t="n">
        <x:v>10</x:v>
      </x:c>
      <x:c r="L89" s="7" t="str"/>
      <x:c r="M89" s="7" t="str"/>
      <x:c r="N89" s="7" t="str">
        <x:f>IF(M89="","OPEN",IF(L89="","FAIL","PASS"))</x:f>
        <x:v>OPEN</x:v>
      </x:c>
    </x:row>
    <x:row r="90" ht="40" customHeight="1">
      <x:c r="B90" s="7" t="str">
        <x:v>REA-T-A1-FCE-12</x:v>
      </x:c>
      <x:c r="C90" s="7" t="str">
        <x:v>REA-T-A1</x:v>
      </x:c>
      <x:c r="D90" s="7" t="str">
        <x:v>FUNCTIONAL TWIN</x:v>
      </x:c>
      <x:c r="E90" s="7" t="str">
        <x:v>PTC-A</x:v>
      </x:c>
      <x:c r="F90" s="7" t="str">
        <x:v>BL-X</x:v>
      </x:c>
      <x:c r="G90" s="7" t="str">
        <x:v>FCE-12</x:v>
      </x:c>
      <x:c r="H90" s="10" t="str">
        <x:v>evidence safe-state latch</x:v>
      </x:c>
      <x:c r="I90" s="10" t="str">
        <x:v>latched and locally readable</x:v>
      </x:c>
      <x:c r="J90" s="10" t="str">
        <x:v>mechanical memory and isolated recorder</x:v>
      </x:c>
      <x:c r="K90" s="7" t="n">
        <x:v>1</x:v>
      </x:c>
      <x:c r="L90" s="7" t="str"/>
      <x:c r="M90" s="7" t="str"/>
      <x:c r="N90" s="7" t="str">
        <x:f>IF(M90="","OPEN",IF(L90="","FAIL","PASS"))</x:f>
        <x:v>OPEN</x:v>
      </x:c>
    </x:row>
    <x:row r="91" ht="40" customHeight="1">
      <x:c r="B91" s="7" t="str">
        <x:v>REA-T-A2-FCE-01</x:v>
      </x:c>
      <x:c r="C91" s="7" t="str">
        <x:v>REA-T-A2</x:v>
      </x:c>
      <x:c r="D91" s="7" t="str">
        <x:v>FUNCTIONAL TWIN</x:v>
      </x:c>
      <x:c r="E91" s="7" t="str">
        <x:v>PTC-A</x:v>
      </x:c>
      <x:c r="F91" s="7" t="str">
        <x:v>BL-Y</x:v>
      </x:c>
      <x:c r="G91" s="7" t="str">
        <x:v>FCE-01</x:v>
      </x:c>
      <x:c r="H91" s="10" t="str">
        <x:v>source inlet isolation</x:v>
      </x:c>
      <x:c r="I91" s="10" t="str">
        <x:v>closed</x:v>
      </x:c>
      <x:c r="J91" s="10" t="str">
        <x:v>spring and stored pneumatic energy</x:v>
      </x:c>
      <x:c r="K91" s="7" t="n">
        <x:v>2</x:v>
      </x:c>
      <x:c r="L91" s="7" t="str"/>
      <x:c r="M91" s="7" t="str"/>
      <x:c r="N91" s="7" t="str">
        <x:f>IF(M91="","OPEN",IF(L91="","FAIL","PASS"))</x:f>
        <x:v>OPEN</x:v>
      </x:c>
    </x:row>
    <x:row r="92" ht="40" customHeight="1">
      <x:c r="B92" s="7" t="str">
        <x:v>REA-T-A2-FCE-02</x:v>
      </x:c>
      <x:c r="C92" s="7" t="str">
        <x:v>REA-T-A2</x:v>
      </x:c>
      <x:c r="D92" s="7" t="str">
        <x:v>FUNCTIONAL TWIN</x:v>
      </x:c>
      <x:c r="E92" s="7" t="str">
        <x:v>PTC-A</x:v>
      </x:c>
      <x:c r="F92" s="7" t="str">
        <x:v>BL-Y</x:v>
      </x:c>
      <x:c r="G92" s="7" t="str">
        <x:v>FCE-02</x:v>
      </x:c>
      <x:c r="H92" s="10" t="str">
        <x:v>dispenser isolation</x:v>
      </x:c>
      <x:c r="I92" s="10" t="str">
        <x:v>closed</x:v>
      </x:c>
      <x:c r="J92" s="10" t="str">
        <x:v>spring</x:v>
      </x:c>
      <x:c r="K92" s="7" t="n">
        <x:v>2</x:v>
      </x:c>
      <x:c r="L92" s="7" t="str"/>
      <x:c r="M92" s="7" t="str"/>
      <x:c r="N92" s="7" t="str">
        <x:f>IF(M92="","OPEN",IF(L92="","FAIL","PASS"))</x:f>
        <x:v>OPEN</x:v>
      </x:c>
    </x:row>
    <x:row r="93" ht="40" customHeight="1">
      <x:c r="B93" s="7" t="str">
        <x:v>REA-T-A2-FCE-03</x:v>
      </x:c>
      <x:c r="C93" s="7" t="str">
        <x:v>REA-T-A2</x:v>
      </x:c>
      <x:c r="D93" s="7" t="str">
        <x:v>FUNCTIONAL TWIN</x:v>
      </x:c>
      <x:c r="E93" s="7" t="str">
        <x:v>PTC-A</x:v>
      </x:c>
      <x:c r="F93" s="7" t="str">
        <x:v>BL-Y</x:v>
      </x:c>
      <x:c r="G93" s="7" t="str">
        <x:v>FCE-03</x:v>
      </x:c>
      <x:c r="H93" s="10" t="str">
        <x:v>gravity source diversion</x:v>
      </x:c>
      <x:c r="I93" s="10" t="str">
        <x:v>casualty receiver</x:v>
      </x:c>
      <x:c r="J93" s="10" t="str">
        <x:v>gravity</x:v>
      </x:c>
      <x:c r="K93" s="7" t="n">
        <x:v>5</x:v>
      </x:c>
      <x:c r="L93" s="7" t="str"/>
      <x:c r="M93" s="7" t="str"/>
      <x:c r="N93" s="7" t="str">
        <x:f>IF(M93="","OPEN",IF(L93="","FAIL","PASS"))</x:f>
        <x:v>OPEN</x:v>
      </x:c>
    </x:row>
    <x:row r="94" ht="40" customHeight="1">
      <x:c r="B94" s="7" t="str">
        <x:v>REA-T-A2-FCE-04</x:v>
      </x:c>
      <x:c r="C94" s="7" t="str">
        <x:v>REA-T-A2</x:v>
      </x:c>
      <x:c r="D94" s="7" t="str">
        <x:v>FUNCTIONAL TWIN</x:v>
      </x:c>
      <x:c r="E94" s="7" t="str">
        <x:v>PTC-A</x:v>
      </x:c>
      <x:c r="F94" s="7" t="str">
        <x:v>BL-Y</x:v>
      </x:c>
      <x:c r="G94" s="7" t="str">
        <x:v>FCE-04</x:v>
      </x:c>
      <x:c r="H94" s="10" t="str">
        <x:v>normal receiver isolation</x:v>
      </x:c>
      <x:c r="I94" s="10" t="str">
        <x:v>closed</x:v>
      </x:c>
      <x:c r="J94" s="10" t="str">
        <x:v>spring</x:v>
      </x:c>
      <x:c r="K94" s="7" t="n">
        <x:v>3</x:v>
      </x:c>
      <x:c r="L94" s="7" t="str"/>
      <x:c r="M94" s="7" t="str"/>
      <x:c r="N94" s="7" t="str">
        <x:f>IF(M94="","OPEN",IF(L94="","FAIL","PASS"))</x:f>
        <x:v>OPEN</x:v>
      </x:c>
    </x:row>
    <x:row r="95" ht="40" customHeight="1">
      <x:c r="B95" s="7" t="str">
        <x:v>REA-T-A2-FCE-05</x:v>
      </x:c>
      <x:c r="C95" s="7" t="str">
        <x:v>REA-T-A2</x:v>
      </x:c>
      <x:c r="D95" s="7" t="str">
        <x:v>FUNCTIONAL TWIN</x:v>
      </x:c>
      <x:c r="E95" s="7" t="str">
        <x:v>PTC-A</x:v>
      </x:c>
      <x:c r="F95" s="7" t="str">
        <x:v>BL-Y</x:v>
      </x:c>
      <x:c r="G95" s="7" t="str">
        <x:v>FCE-05</x:v>
      </x:c>
      <x:c r="H95" s="10" t="str">
        <x:v>casualty source diversion</x:v>
      </x:c>
      <x:c r="I95" s="10" t="str">
        <x:v>open to casualty receiver</x:v>
      </x:c>
      <x:c r="J95" s="10" t="str">
        <x:v>gravity and stored pneumatic energy</x:v>
      </x:c>
      <x:c r="K95" s="7" t="n">
        <x:v>5</x:v>
      </x:c>
      <x:c r="L95" s="7" t="str"/>
      <x:c r="M95" s="7" t="str"/>
      <x:c r="N95" s="7" t="str">
        <x:f>IF(M95="","OPEN",IF(L95="","FAIL","PASS"))</x:f>
        <x:v>OPEN</x:v>
      </x:c>
    </x:row>
    <x:row r="96" ht="40" customHeight="1">
      <x:c r="B96" s="7" t="str">
        <x:v>REA-T-A2-FCE-06</x:v>
      </x:c>
      <x:c r="C96" s="7" t="str">
        <x:v>REA-T-A2</x:v>
      </x:c>
      <x:c r="D96" s="7" t="str">
        <x:v>FUNCTIONAL TWIN</x:v>
      </x:c>
      <x:c r="E96" s="7" t="str">
        <x:v>PTC-A</x:v>
      </x:c>
      <x:c r="F96" s="7" t="str">
        <x:v>BL-Y</x:v>
      </x:c>
      <x:c r="G96" s="7" t="str">
        <x:v>FCE-06</x:v>
      </x:c>
      <x:c r="H96" s="10" t="str">
        <x:v>ignition-energy removal</x:v>
      </x:c>
      <x:c r="I96" s="10" t="str">
        <x:v>de-energized</x:v>
      </x:c>
      <x:c r="J96" s="10" t="str">
        <x:v>spring-open contactor</x:v>
      </x:c>
      <x:c r="K96" s="7" t="n">
        <x:v>1</x:v>
      </x:c>
      <x:c r="L96" s="7" t="str"/>
      <x:c r="M96" s="7" t="str"/>
      <x:c r="N96" s="7" t="str">
        <x:f>IF(M96="","OPEN",IF(L96="","FAIL","PASS"))</x:f>
        <x:v>OPEN</x:v>
      </x:c>
    </x:row>
    <x:row r="97" ht="40" customHeight="1">
      <x:c r="B97" s="7" t="str">
        <x:v>REA-T-A2-FCE-07</x:v>
      </x:c>
      <x:c r="C97" s="7" t="str">
        <x:v>REA-T-A2</x:v>
      </x:c>
      <x:c r="D97" s="7" t="str">
        <x:v>FUNCTIONAL TWIN</x:v>
      </x:c>
      <x:c r="E97" s="7" t="str">
        <x:v>PTC-A</x:v>
      </x:c>
      <x:c r="F97" s="7" t="str">
        <x:v>BL-Y</x:v>
      </x:c>
      <x:c r="G97" s="7" t="str">
        <x:v>FCE-07</x:v>
      </x:c>
      <x:c r="H97" s="10" t="str">
        <x:v>candidate and public-water isolation</x:v>
      </x:c>
      <x:c r="I97" s="10" t="str">
        <x:v>closed</x:v>
      </x:c>
      <x:c r="J97" s="10" t="str">
        <x:v>spring</x:v>
      </x:c>
      <x:c r="K97" s="7" t="n">
        <x:v>2</x:v>
      </x:c>
      <x:c r="L97" s="7" t="str"/>
      <x:c r="M97" s="7" t="str"/>
      <x:c r="N97" s="7" t="str">
        <x:f>IF(M97="","OPEN",IF(L97="","FAIL","PASS"))</x:f>
        <x:v>OPEN</x:v>
      </x:c>
    </x:row>
    <x:row r="98" ht="40" customHeight="1">
      <x:c r="B98" s="7" t="str">
        <x:v>REA-T-A2-FCE-08</x:v>
      </x:c>
      <x:c r="C98" s="7" t="str">
        <x:v>REA-T-A2</x:v>
      </x:c>
      <x:c r="D98" s="7" t="str">
        <x:v>FUNCTIONAL TWIN</x:v>
      </x:c>
      <x:c r="E98" s="7" t="str">
        <x:v>PTC-A</x:v>
      </x:c>
      <x:c r="F98" s="7" t="str">
        <x:v>BL-Y</x:v>
      </x:c>
      <x:c r="G98" s="7" t="str">
        <x:v>FCE-08</x:v>
      </x:c>
      <x:c r="H98" s="10" t="str">
        <x:v>casualty water diversion</x:v>
      </x:c>
      <x:c r="I98" s="10" t="str">
        <x:v>open to casualty receiver</x:v>
      </x:c>
      <x:c r="J98" s="10" t="str">
        <x:v>gravity</x:v>
      </x:c>
      <x:c r="K98" s="7" t="n">
        <x:v>5</x:v>
      </x:c>
      <x:c r="L98" s="7" t="str"/>
      <x:c r="M98" s="7" t="str"/>
      <x:c r="N98" s="7" t="str">
        <x:f>IF(M98="","OPEN",IF(L98="","FAIL","PASS"))</x:f>
        <x:v>OPEN</x:v>
      </x:c>
    </x:row>
    <x:row r="99" ht="40" customHeight="1">
      <x:c r="B99" s="7" t="str">
        <x:v>REA-T-A2-FCE-09</x:v>
      </x:c>
      <x:c r="C99" s="7" t="str">
        <x:v>REA-T-A2</x:v>
      </x:c>
      <x:c r="D99" s="7" t="str">
        <x:v>FUNCTIONAL TWIN</x:v>
      </x:c>
      <x:c r="E99" s="7" t="str">
        <x:v>PTC-A</x:v>
      </x:c>
      <x:c r="F99" s="7" t="str">
        <x:v>BL-Y</x:v>
      </x:c>
      <x:c r="G99" s="7" t="str">
        <x:v>FCE-09</x:v>
      </x:c>
      <x:c r="H99" s="10" t="str">
        <x:v>normal electrical isolation</x:v>
      </x:c>
      <x:c r="I99" s="10" t="str">
        <x:v>isolated</x:v>
      </x:c>
      <x:c r="J99" s="10" t="str">
        <x:v>spring-open breaker</x:v>
      </x:c>
      <x:c r="K99" s="7" t="n">
        <x:v>1</x:v>
      </x:c>
      <x:c r="L99" s="7" t="str"/>
      <x:c r="M99" s="7" t="str"/>
      <x:c r="N99" s="7" t="str">
        <x:f>IF(M99="","OPEN",IF(L99="","FAIL","PASS"))</x:f>
        <x:v>OPEN</x:v>
      </x:c>
    </x:row>
    <x:row r="100" ht="40" customHeight="1">
      <x:c r="B100" s="7" t="str">
        <x:v>REA-T-A2-FCE-10</x:v>
      </x:c>
      <x:c r="C100" s="7" t="str">
        <x:v>REA-T-A2</x:v>
      </x:c>
      <x:c r="D100" s="7" t="str">
        <x:v>FUNCTIONAL TWIN</x:v>
      </x:c>
      <x:c r="E100" s="7" t="str">
        <x:v>PTC-A</x:v>
      </x:c>
      <x:c r="F100" s="7" t="str">
        <x:v>BL-Y</x:v>
      </x:c>
      <x:c r="G100" s="7" t="str">
        <x:v>FCE-10</x:v>
      </x:c>
      <x:c r="H100" s="10" t="str">
        <x:v>independent safety energy</x:v>
      </x:c>
      <x:c r="I100" s="10" t="str">
        <x:v>maintained for final action</x:v>
      </x:c>
      <x:c r="J100" s="10" t="str">
        <x:v>stored pneumatic and local battery</x:v>
      </x:c>
      <x:c r="K100" s="7" t="n">
        <x:v>30</x:v>
      </x:c>
      <x:c r="L100" s="7" t="str"/>
      <x:c r="M100" s="7" t="str"/>
      <x:c r="N100" s="7" t="str">
        <x:f>IF(M100="","OPEN",IF(L100="","FAIL","PASS"))</x:f>
        <x:v>OPEN</x:v>
      </x:c>
    </x:row>
    <x:row r="101" ht="40" customHeight="1">
      <x:c r="B101" s="7" t="str">
        <x:v>REA-T-A2-FCE-11</x:v>
      </x:c>
      <x:c r="C101" s="7" t="str">
        <x:v>REA-T-A2</x:v>
      </x:c>
      <x:c r="D101" s="7" t="str">
        <x:v>FUNCTIONAL TWIN</x:v>
      </x:c>
      <x:c r="E101" s="7" t="str">
        <x:v>PTC-A</x:v>
      </x:c>
      <x:c r="F101" s="7" t="str">
        <x:v>BL-Y</x:v>
      </x:c>
      <x:c r="G101" s="7" t="str">
        <x:v>FCE-11</x:v>
      </x:c>
      <x:c r="H101" s="10" t="str">
        <x:v>environmental boundary and vent</x:v>
      </x:c>
      <x:c r="I101" s="10" t="str">
        <x:v>contained safe route</x:v>
      </x:c>
      <x:c r="J101" s="10" t="str">
        <x:v>passive geometry</x:v>
      </x:c>
      <x:c r="K101" s="7" t="n">
        <x:v>10</x:v>
      </x:c>
      <x:c r="L101" s="7" t="str"/>
      <x:c r="M101" s="7" t="str"/>
      <x:c r="N101" s="7" t="str">
        <x:f>IF(M101="","OPEN",IF(L101="","FAIL","PASS"))</x:f>
        <x:v>OPEN</x:v>
      </x:c>
    </x:row>
    <x:row r="102" ht="40" customHeight="1">
      <x:c r="B102" s="7" t="str">
        <x:v>REA-T-A2-FCE-12</x:v>
      </x:c>
      <x:c r="C102" s="7" t="str">
        <x:v>REA-T-A2</x:v>
      </x:c>
      <x:c r="D102" s="7" t="str">
        <x:v>FUNCTIONAL TWIN</x:v>
      </x:c>
      <x:c r="E102" s="7" t="str">
        <x:v>PTC-A</x:v>
      </x:c>
      <x:c r="F102" s="7" t="str">
        <x:v>BL-Y</x:v>
      </x:c>
      <x:c r="G102" s="7" t="str">
        <x:v>FCE-12</x:v>
      </x:c>
      <x:c r="H102" s="10" t="str">
        <x:v>evidence safe-state latch</x:v>
      </x:c>
      <x:c r="I102" s="10" t="str">
        <x:v>latched and locally readable</x:v>
      </x:c>
      <x:c r="J102" s="10" t="str">
        <x:v>mechanical memory and isolated recorder</x:v>
      </x:c>
      <x:c r="K102" s="7" t="n">
        <x:v>1</x:v>
      </x:c>
      <x:c r="L102" s="7" t="str"/>
      <x:c r="M102" s="7" t="str"/>
      <x:c r="N102" s="7" t="str">
        <x:f>IF(M102="","OPEN",IF(L102="","FAIL","PASS"))</x:f>
        <x:v>OPEN</x:v>
      </x:c>
    </x:row>
    <x:row r="103" ht="40" customHeight="1">
      <x:c r="B103" s="7" t="str">
        <x:v>REA-T-B1-FCE-01</x:v>
      </x:c>
      <x:c r="C103" s="7" t="str">
        <x:v>REA-T-B1</x:v>
      </x:c>
      <x:c r="D103" s="7" t="str">
        <x:v>FUNCTIONAL TWIN</x:v>
      </x:c>
      <x:c r="E103" s="7" t="str">
        <x:v>PTC-B</x:v>
      </x:c>
      <x:c r="F103" s="7" t="str">
        <x:v>BL-X</x:v>
      </x:c>
      <x:c r="G103" s="7" t="str">
        <x:v>FCE-01</x:v>
      </x:c>
      <x:c r="H103" s="10" t="str">
        <x:v>source inlet isolation</x:v>
      </x:c>
      <x:c r="I103" s="10" t="str">
        <x:v>closed</x:v>
      </x:c>
      <x:c r="J103" s="10" t="str">
        <x:v>spring and stored pneumatic energy</x:v>
      </x:c>
      <x:c r="K103" s="7" t="n">
        <x:v>2</x:v>
      </x:c>
      <x:c r="L103" s="7" t="str"/>
      <x:c r="M103" s="7" t="str"/>
      <x:c r="N103" s="7" t="str">
        <x:f>IF(M103="","OPEN",IF(L103="","FAIL","PASS"))</x:f>
        <x:v>OPEN</x:v>
      </x:c>
    </x:row>
    <x:row r="104" ht="40" customHeight="1">
      <x:c r="B104" s="7" t="str">
        <x:v>REA-T-B1-FCE-02</x:v>
      </x:c>
      <x:c r="C104" s="7" t="str">
        <x:v>REA-T-B1</x:v>
      </x:c>
      <x:c r="D104" s="7" t="str">
        <x:v>FUNCTIONAL TWIN</x:v>
      </x:c>
      <x:c r="E104" s="7" t="str">
        <x:v>PTC-B</x:v>
      </x:c>
      <x:c r="F104" s="7" t="str">
        <x:v>BL-X</x:v>
      </x:c>
      <x:c r="G104" s="7" t="str">
        <x:v>FCE-02</x:v>
      </x:c>
      <x:c r="H104" s="10" t="str">
        <x:v>dispenser isolation</x:v>
      </x:c>
      <x:c r="I104" s="10" t="str">
        <x:v>closed</x:v>
      </x:c>
      <x:c r="J104" s="10" t="str">
        <x:v>spring</x:v>
      </x:c>
      <x:c r="K104" s="7" t="n">
        <x:v>2</x:v>
      </x:c>
      <x:c r="L104" s="7" t="str"/>
      <x:c r="M104" s="7" t="str"/>
      <x:c r="N104" s="7" t="str">
        <x:f>IF(M104="","OPEN",IF(L104="","FAIL","PASS"))</x:f>
        <x:v>OPEN</x:v>
      </x:c>
    </x:row>
    <x:row r="105" ht="40" customHeight="1">
      <x:c r="B105" s="7" t="str">
        <x:v>REA-T-B1-FCE-03</x:v>
      </x:c>
      <x:c r="C105" s="7" t="str">
        <x:v>REA-T-B1</x:v>
      </x:c>
      <x:c r="D105" s="7" t="str">
        <x:v>FUNCTIONAL TWIN</x:v>
      </x:c>
      <x:c r="E105" s="7" t="str">
        <x:v>PTC-B</x:v>
      </x:c>
      <x:c r="F105" s="7" t="str">
        <x:v>BL-X</x:v>
      </x:c>
      <x:c r="G105" s="7" t="str">
        <x:v>FCE-03</x:v>
      </x:c>
      <x:c r="H105" s="10" t="str">
        <x:v>gravity source diversion</x:v>
      </x:c>
      <x:c r="I105" s="10" t="str">
        <x:v>casualty receiver</x:v>
      </x:c>
      <x:c r="J105" s="10" t="str">
        <x:v>gravity</x:v>
      </x:c>
      <x:c r="K105" s="7" t="n">
        <x:v>5</x:v>
      </x:c>
      <x:c r="L105" s="7" t="str"/>
      <x:c r="M105" s="7" t="str"/>
      <x:c r="N105" s="7" t="str">
        <x:f>IF(M105="","OPEN",IF(L105="","FAIL","PASS"))</x:f>
        <x:v>OPEN</x:v>
      </x:c>
    </x:row>
    <x:row r="106" ht="40" customHeight="1">
      <x:c r="B106" s="7" t="str">
        <x:v>REA-T-B1-FCE-04</x:v>
      </x:c>
      <x:c r="C106" s="7" t="str">
        <x:v>REA-T-B1</x:v>
      </x:c>
      <x:c r="D106" s="7" t="str">
        <x:v>FUNCTIONAL TWIN</x:v>
      </x:c>
      <x:c r="E106" s="7" t="str">
        <x:v>PTC-B</x:v>
      </x:c>
      <x:c r="F106" s="7" t="str">
        <x:v>BL-X</x:v>
      </x:c>
      <x:c r="G106" s="7" t="str">
        <x:v>FCE-04</x:v>
      </x:c>
      <x:c r="H106" s="10" t="str">
        <x:v>normal receiver isolation</x:v>
      </x:c>
      <x:c r="I106" s="10" t="str">
        <x:v>closed</x:v>
      </x:c>
      <x:c r="J106" s="10" t="str">
        <x:v>spring</x:v>
      </x:c>
      <x:c r="K106" s="7" t="n">
        <x:v>3</x:v>
      </x:c>
      <x:c r="L106" s="7" t="str"/>
      <x:c r="M106" s="7" t="str"/>
      <x:c r="N106" s="7" t="str">
        <x:f>IF(M106="","OPEN",IF(L106="","FAIL","PASS"))</x:f>
        <x:v>OPEN</x:v>
      </x:c>
    </x:row>
    <x:row r="107" ht="40" customHeight="1">
      <x:c r="B107" s="7" t="str">
        <x:v>REA-T-B1-FCE-05</x:v>
      </x:c>
      <x:c r="C107" s="7" t="str">
        <x:v>REA-T-B1</x:v>
      </x:c>
      <x:c r="D107" s="7" t="str">
        <x:v>FUNCTIONAL TWIN</x:v>
      </x:c>
      <x:c r="E107" s="7" t="str">
        <x:v>PTC-B</x:v>
      </x:c>
      <x:c r="F107" s="7" t="str">
        <x:v>BL-X</x:v>
      </x:c>
      <x:c r="G107" s="7" t="str">
        <x:v>FCE-05</x:v>
      </x:c>
      <x:c r="H107" s="10" t="str">
        <x:v>casualty source diversion</x:v>
      </x:c>
      <x:c r="I107" s="10" t="str">
        <x:v>open to casualty receiver</x:v>
      </x:c>
      <x:c r="J107" s="10" t="str">
        <x:v>gravity and stored pneumatic energy</x:v>
      </x:c>
      <x:c r="K107" s="7" t="n">
        <x:v>5</x:v>
      </x:c>
      <x:c r="L107" s="7" t="str"/>
      <x:c r="M107" s="7" t="str"/>
      <x:c r="N107" s="7" t="str">
        <x:f>IF(M107="","OPEN",IF(L107="","FAIL","PASS"))</x:f>
        <x:v>OPEN</x:v>
      </x:c>
    </x:row>
    <x:row r="108" ht="40" customHeight="1">
      <x:c r="B108" s="7" t="str">
        <x:v>REA-T-B1-FCE-06</x:v>
      </x:c>
      <x:c r="C108" s="7" t="str">
        <x:v>REA-T-B1</x:v>
      </x:c>
      <x:c r="D108" s="7" t="str">
        <x:v>FUNCTIONAL TWIN</x:v>
      </x:c>
      <x:c r="E108" s="7" t="str">
        <x:v>PTC-B</x:v>
      </x:c>
      <x:c r="F108" s="7" t="str">
        <x:v>BL-X</x:v>
      </x:c>
      <x:c r="G108" s="7" t="str">
        <x:v>FCE-06</x:v>
      </x:c>
      <x:c r="H108" s="10" t="str">
        <x:v>ignition-energy removal</x:v>
      </x:c>
      <x:c r="I108" s="10" t="str">
        <x:v>de-energized</x:v>
      </x:c>
      <x:c r="J108" s="10" t="str">
        <x:v>spring-open contactor</x:v>
      </x:c>
      <x:c r="K108" s="7" t="n">
        <x:v>1</x:v>
      </x:c>
      <x:c r="L108" s="7" t="str"/>
      <x:c r="M108" s="7" t="str"/>
      <x:c r="N108" s="7" t="str">
        <x:f>IF(M108="","OPEN",IF(L108="","FAIL","PASS"))</x:f>
        <x:v>OPEN</x:v>
      </x:c>
    </x:row>
    <x:row r="109" ht="40" customHeight="1">
      <x:c r="B109" s="7" t="str">
        <x:v>REA-T-B1-FCE-07</x:v>
      </x:c>
      <x:c r="C109" s="7" t="str">
        <x:v>REA-T-B1</x:v>
      </x:c>
      <x:c r="D109" s="7" t="str">
        <x:v>FUNCTIONAL TWIN</x:v>
      </x:c>
      <x:c r="E109" s="7" t="str">
        <x:v>PTC-B</x:v>
      </x:c>
      <x:c r="F109" s="7" t="str">
        <x:v>BL-X</x:v>
      </x:c>
      <x:c r="G109" s="7" t="str">
        <x:v>FCE-07</x:v>
      </x:c>
      <x:c r="H109" s="10" t="str">
        <x:v>candidate and public-water isolation</x:v>
      </x:c>
      <x:c r="I109" s="10" t="str">
        <x:v>closed</x:v>
      </x:c>
      <x:c r="J109" s="10" t="str">
        <x:v>spring</x:v>
      </x:c>
      <x:c r="K109" s="7" t="n">
        <x:v>2</x:v>
      </x:c>
      <x:c r="L109" s="7" t="str"/>
      <x:c r="M109" s="7" t="str"/>
      <x:c r="N109" s="7" t="str">
        <x:f>IF(M109="","OPEN",IF(L109="","FAIL","PASS"))</x:f>
        <x:v>OPEN</x:v>
      </x:c>
    </x:row>
    <x:row r="110" ht="40" customHeight="1">
      <x:c r="B110" s="7" t="str">
        <x:v>REA-T-B1-FCE-08</x:v>
      </x:c>
      <x:c r="C110" s="7" t="str">
        <x:v>REA-T-B1</x:v>
      </x:c>
      <x:c r="D110" s="7" t="str">
        <x:v>FUNCTIONAL TWIN</x:v>
      </x:c>
      <x:c r="E110" s="7" t="str">
        <x:v>PTC-B</x:v>
      </x:c>
      <x:c r="F110" s="7" t="str">
        <x:v>BL-X</x:v>
      </x:c>
      <x:c r="G110" s="7" t="str">
        <x:v>FCE-08</x:v>
      </x:c>
      <x:c r="H110" s="10" t="str">
        <x:v>casualty water diversion</x:v>
      </x:c>
      <x:c r="I110" s="10" t="str">
        <x:v>open to casualty receiver</x:v>
      </x:c>
      <x:c r="J110" s="10" t="str">
        <x:v>gravity</x:v>
      </x:c>
      <x:c r="K110" s="7" t="n">
        <x:v>5</x:v>
      </x:c>
      <x:c r="L110" s="7" t="str"/>
      <x:c r="M110" s="7" t="str"/>
      <x:c r="N110" s="7" t="str">
        <x:f>IF(M110="","OPEN",IF(L110="","FAIL","PASS"))</x:f>
        <x:v>OPEN</x:v>
      </x:c>
    </x:row>
    <x:row r="111" ht="40" customHeight="1">
      <x:c r="B111" s="7" t="str">
        <x:v>REA-T-B1-FCE-09</x:v>
      </x:c>
      <x:c r="C111" s="7" t="str">
        <x:v>REA-T-B1</x:v>
      </x:c>
      <x:c r="D111" s="7" t="str">
        <x:v>FUNCTIONAL TWIN</x:v>
      </x:c>
      <x:c r="E111" s="7" t="str">
        <x:v>PTC-B</x:v>
      </x:c>
      <x:c r="F111" s="7" t="str">
        <x:v>BL-X</x:v>
      </x:c>
      <x:c r="G111" s="7" t="str">
        <x:v>FCE-09</x:v>
      </x:c>
      <x:c r="H111" s="10" t="str">
        <x:v>normal electrical isolation</x:v>
      </x:c>
      <x:c r="I111" s="10" t="str">
        <x:v>isolated</x:v>
      </x:c>
      <x:c r="J111" s="10" t="str">
        <x:v>spring-open breaker</x:v>
      </x:c>
      <x:c r="K111" s="7" t="n">
        <x:v>1</x:v>
      </x:c>
      <x:c r="L111" s="7" t="str"/>
      <x:c r="M111" s="7" t="str"/>
      <x:c r="N111" s="7" t="str">
        <x:f>IF(M111="","OPEN",IF(L111="","FAIL","PASS"))</x:f>
        <x:v>OPEN</x:v>
      </x:c>
    </x:row>
    <x:row r="112" ht="40" customHeight="1">
      <x:c r="B112" s="7" t="str">
        <x:v>REA-T-B1-FCE-10</x:v>
      </x:c>
      <x:c r="C112" s="7" t="str">
        <x:v>REA-T-B1</x:v>
      </x:c>
      <x:c r="D112" s="7" t="str">
        <x:v>FUNCTIONAL TWIN</x:v>
      </x:c>
      <x:c r="E112" s="7" t="str">
        <x:v>PTC-B</x:v>
      </x:c>
      <x:c r="F112" s="7" t="str">
        <x:v>BL-X</x:v>
      </x:c>
      <x:c r="G112" s="7" t="str">
        <x:v>FCE-10</x:v>
      </x:c>
      <x:c r="H112" s="10" t="str">
        <x:v>independent safety energy</x:v>
      </x:c>
      <x:c r="I112" s="10" t="str">
        <x:v>maintained for final action</x:v>
      </x:c>
      <x:c r="J112" s="10" t="str">
        <x:v>stored pneumatic and local battery</x:v>
      </x:c>
      <x:c r="K112" s="7" t="n">
        <x:v>30</x:v>
      </x:c>
      <x:c r="L112" s="7" t="str"/>
      <x:c r="M112" s="7" t="str"/>
      <x:c r="N112" s="7" t="str">
        <x:f>IF(M112="","OPEN",IF(L112="","FAIL","PASS"))</x:f>
        <x:v>OPEN</x:v>
      </x:c>
    </x:row>
    <x:row r="113" ht="40" customHeight="1">
      <x:c r="B113" s="7" t="str">
        <x:v>REA-T-B1-FCE-11</x:v>
      </x:c>
      <x:c r="C113" s="7" t="str">
        <x:v>REA-T-B1</x:v>
      </x:c>
      <x:c r="D113" s="7" t="str">
        <x:v>FUNCTIONAL TWIN</x:v>
      </x:c>
      <x:c r="E113" s="7" t="str">
        <x:v>PTC-B</x:v>
      </x:c>
      <x:c r="F113" s="7" t="str">
        <x:v>BL-X</x:v>
      </x:c>
      <x:c r="G113" s="7" t="str">
        <x:v>FCE-11</x:v>
      </x:c>
      <x:c r="H113" s="10" t="str">
        <x:v>environmental boundary and vent</x:v>
      </x:c>
      <x:c r="I113" s="10" t="str">
        <x:v>contained safe route</x:v>
      </x:c>
      <x:c r="J113" s="10" t="str">
        <x:v>passive geometry</x:v>
      </x:c>
      <x:c r="K113" s="7" t="n">
        <x:v>10</x:v>
      </x:c>
      <x:c r="L113" s="7" t="str"/>
      <x:c r="M113" s="7" t="str"/>
      <x:c r="N113" s="7" t="str">
        <x:f>IF(M113="","OPEN",IF(L113="","FAIL","PASS"))</x:f>
        <x:v>OPEN</x:v>
      </x:c>
    </x:row>
    <x:row r="114" ht="40" customHeight="1">
      <x:c r="B114" s="7" t="str">
        <x:v>REA-T-B1-FCE-12</x:v>
      </x:c>
      <x:c r="C114" s="7" t="str">
        <x:v>REA-T-B1</x:v>
      </x:c>
      <x:c r="D114" s="7" t="str">
        <x:v>FUNCTIONAL TWIN</x:v>
      </x:c>
      <x:c r="E114" s="7" t="str">
        <x:v>PTC-B</x:v>
      </x:c>
      <x:c r="F114" s="7" t="str">
        <x:v>BL-X</x:v>
      </x:c>
      <x:c r="G114" s="7" t="str">
        <x:v>FCE-12</x:v>
      </x:c>
      <x:c r="H114" s="10" t="str">
        <x:v>evidence safe-state latch</x:v>
      </x:c>
      <x:c r="I114" s="10" t="str">
        <x:v>latched and locally readable</x:v>
      </x:c>
      <x:c r="J114" s="10" t="str">
        <x:v>mechanical memory and isolated recorder</x:v>
      </x:c>
      <x:c r="K114" s="7" t="n">
        <x:v>1</x:v>
      </x:c>
      <x:c r="L114" s="7" t="str"/>
      <x:c r="M114" s="7" t="str"/>
      <x:c r="N114" s="7" t="str">
        <x:f>IF(M114="","OPEN",IF(L114="","FAIL","PASS"))</x:f>
        <x:v>OPEN</x:v>
      </x:c>
    </x:row>
    <x:row r="115" ht="40" customHeight="1">
      <x:c r="B115" s="7" t="str">
        <x:v>REA-T-B2-FCE-01</x:v>
      </x:c>
      <x:c r="C115" s="7" t="str">
        <x:v>REA-T-B2</x:v>
      </x:c>
      <x:c r="D115" s="7" t="str">
        <x:v>FUNCTIONAL TWIN</x:v>
      </x:c>
      <x:c r="E115" s="7" t="str">
        <x:v>PTC-B</x:v>
      </x:c>
      <x:c r="F115" s="7" t="str">
        <x:v>BL-Y</x:v>
      </x:c>
      <x:c r="G115" s="7" t="str">
        <x:v>FCE-01</x:v>
      </x:c>
      <x:c r="H115" s="10" t="str">
        <x:v>source inlet isolation</x:v>
      </x:c>
      <x:c r="I115" s="10" t="str">
        <x:v>closed</x:v>
      </x:c>
      <x:c r="J115" s="10" t="str">
        <x:v>spring and stored pneumatic energy</x:v>
      </x:c>
      <x:c r="K115" s="7" t="n">
        <x:v>2</x:v>
      </x:c>
      <x:c r="L115" s="7" t="str"/>
      <x:c r="M115" s="7" t="str"/>
      <x:c r="N115" s="7" t="str">
        <x:f>IF(M115="","OPEN",IF(L115="","FAIL","PASS"))</x:f>
        <x:v>OPEN</x:v>
      </x:c>
    </x:row>
    <x:row r="116" ht="40" customHeight="1">
      <x:c r="B116" s="7" t="str">
        <x:v>REA-T-B2-FCE-02</x:v>
      </x:c>
      <x:c r="C116" s="7" t="str">
        <x:v>REA-T-B2</x:v>
      </x:c>
      <x:c r="D116" s="7" t="str">
        <x:v>FUNCTIONAL TWIN</x:v>
      </x:c>
      <x:c r="E116" s="7" t="str">
        <x:v>PTC-B</x:v>
      </x:c>
      <x:c r="F116" s="7" t="str">
        <x:v>BL-Y</x:v>
      </x:c>
      <x:c r="G116" s="7" t="str">
        <x:v>FCE-02</x:v>
      </x:c>
      <x:c r="H116" s="10" t="str">
        <x:v>dispenser isolation</x:v>
      </x:c>
      <x:c r="I116" s="10" t="str">
        <x:v>closed</x:v>
      </x:c>
      <x:c r="J116" s="10" t="str">
        <x:v>spring</x:v>
      </x:c>
      <x:c r="K116" s="7" t="n">
        <x:v>2</x:v>
      </x:c>
      <x:c r="L116" s="7" t="str"/>
      <x:c r="M116" s="7" t="str"/>
      <x:c r="N116" s="7" t="str">
        <x:f>IF(M116="","OPEN",IF(L116="","FAIL","PASS"))</x:f>
        <x:v>OPEN</x:v>
      </x:c>
    </x:row>
    <x:row r="117" ht="40" customHeight="1">
      <x:c r="B117" s="7" t="str">
        <x:v>REA-T-B2-FCE-03</x:v>
      </x:c>
      <x:c r="C117" s="7" t="str">
        <x:v>REA-T-B2</x:v>
      </x:c>
      <x:c r="D117" s="7" t="str">
        <x:v>FUNCTIONAL TWIN</x:v>
      </x:c>
      <x:c r="E117" s="7" t="str">
        <x:v>PTC-B</x:v>
      </x:c>
      <x:c r="F117" s="7" t="str">
        <x:v>BL-Y</x:v>
      </x:c>
      <x:c r="G117" s="7" t="str">
        <x:v>FCE-03</x:v>
      </x:c>
      <x:c r="H117" s="10" t="str">
        <x:v>gravity source diversion</x:v>
      </x:c>
      <x:c r="I117" s="10" t="str">
        <x:v>casualty receiver</x:v>
      </x:c>
      <x:c r="J117" s="10" t="str">
        <x:v>gravity</x:v>
      </x:c>
      <x:c r="K117" s="7" t="n">
        <x:v>5</x:v>
      </x:c>
      <x:c r="L117" s="7" t="str"/>
      <x:c r="M117" s="7" t="str"/>
      <x:c r="N117" s="7" t="str">
        <x:f>IF(M117="","OPEN",IF(L117="","FAIL","PASS"))</x:f>
        <x:v>OPEN</x:v>
      </x:c>
    </x:row>
    <x:row r="118" ht="40" customHeight="1">
      <x:c r="B118" s="7" t="str">
        <x:v>REA-T-B2-FCE-04</x:v>
      </x:c>
      <x:c r="C118" s="7" t="str">
        <x:v>REA-T-B2</x:v>
      </x:c>
      <x:c r="D118" s="7" t="str">
        <x:v>FUNCTIONAL TWIN</x:v>
      </x:c>
      <x:c r="E118" s="7" t="str">
        <x:v>PTC-B</x:v>
      </x:c>
      <x:c r="F118" s="7" t="str">
        <x:v>BL-Y</x:v>
      </x:c>
      <x:c r="G118" s="7" t="str">
        <x:v>FCE-04</x:v>
      </x:c>
      <x:c r="H118" s="10" t="str">
        <x:v>normal receiver isolation</x:v>
      </x:c>
      <x:c r="I118" s="10" t="str">
        <x:v>closed</x:v>
      </x:c>
      <x:c r="J118" s="10" t="str">
        <x:v>spring</x:v>
      </x:c>
      <x:c r="K118" s="7" t="n">
        <x:v>3</x:v>
      </x:c>
      <x:c r="L118" s="7" t="str"/>
      <x:c r="M118" s="7" t="str"/>
      <x:c r="N118" s="7" t="str">
        <x:f>IF(M118="","OPEN",IF(L118="","FAIL","PASS"))</x:f>
        <x:v>OPEN</x:v>
      </x:c>
    </x:row>
    <x:row r="119" ht="40" customHeight="1">
      <x:c r="B119" s="7" t="str">
        <x:v>REA-T-B2-FCE-05</x:v>
      </x:c>
      <x:c r="C119" s="7" t="str">
        <x:v>REA-T-B2</x:v>
      </x:c>
      <x:c r="D119" s="7" t="str">
        <x:v>FUNCTIONAL TWIN</x:v>
      </x:c>
      <x:c r="E119" s="7" t="str">
        <x:v>PTC-B</x:v>
      </x:c>
      <x:c r="F119" s="7" t="str">
        <x:v>BL-Y</x:v>
      </x:c>
      <x:c r="G119" s="7" t="str">
        <x:v>FCE-05</x:v>
      </x:c>
      <x:c r="H119" s="10" t="str">
        <x:v>casualty source diversion</x:v>
      </x:c>
      <x:c r="I119" s="10" t="str">
        <x:v>open to casualty receiver</x:v>
      </x:c>
      <x:c r="J119" s="10" t="str">
        <x:v>gravity and stored pneumatic energy</x:v>
      </x:c>
      <x:c r="K119" s="7" t="n">
        <x:v>5</x:v>
      </x:c>
      <x:c r="L119" s="7" t="str"/>
      <x:c r="M119" s="7" t="str"/>
      <x:c r="N119" s="7" t="str">
        <x:f>IF(M119="","OPEN",IF(L119="","FAIL","PASS"))</x:f>
        <x:v>OPEN</x:v>
      </x:c>
    </x:row>
    <x:row r="120" ht="40" customHeight="1">
      <x:c r="B120" s="7" t="str">
        <x:v>REA-T-B2-FCE-06</x:v>
      </x:c>
      <x:c r="C120" s="7" t="str">
        <x:v>REA-T-B2</x:v>
      </x:c>
      <x:c r="D120" s="7" t="str">
        <x:v>FUNCTIONAL TWIN</x:v>
      </x:c>
      <x:c r="E120" s="7" t="str">
        <x:v>PTC-B</x:v>
      </x:c>
      <x:c r="F120" s="7" t="str">
        <x:v>BL-Y</x:v>
      </x:c>
      <x:c r="G120" s="7" t="str">
        <x:v>FCE-06</x:v>
      </x:c>
      <x:c r="H120" s="10" t="str">
        <x:v>ignition-energy removal</x:v>
      </x:c>
      <x:c r="I120" s="10" t="str">
        <x:v>de-energized</x:v>
      </x:c>
      <x:c r="J120" s="10" t="str">
        <x:v>spring-open contactor</x:v>
      </x:c>
      <x:c r="K120" s="7" t="n">
        <x:v>1</x:v>
      </x:c>
      <x:c r="L120" s="7" t="str"/>
      <x:c r="M120" s="7" t="str"/>
      <x:c r="N120" s="7" t="str">
        <x:f>IF(M120="","OPEN",IF(L120="","FAIL","PASS"))</x:f>
        <x:v>OPEN</x:v>
      </x:c>
    </x:row>
    <x:row r="121" ht="40" customHeight="1">
      <x:c r="B121" s="7" t="str">
        <x:v>REA-T-B2-FCE-07</x:v>
      </x:c>
      <x:c r="C121" s="7" t="str">
        <x:v>REA-T-B2</x:v>
      </x:c>
      <x:c r="D121" s="7" t="str">
        <x:v>FUNCTIONAL TWIN</x:v>
      </x:c>
      <x:c r="E121" s="7" t="str">
        <x:v>PTC-B</x:v>
      </x:c>
      <x:c r="F121" s="7" t="str">
        <x:v>BL-Y</x:v>
      </x:c>
      <x:c r="G121" s="7" t="str">
        <x:v>FCE-07</x:v>
      </x:c>
      <x:c r="H121" s="10" t="str">
        <x:v>candidate and public-water isolation</x:v>
      </x:c>
      <x:c r="I121" s="10" t="str">
        <x:v>closed</x:v>
      </x:c>
      <x:c r="J121" s="10" t="str">
        <x:v>spring</x:v>
      </x:c>
      <x:c r="K121" s="7" t="n">
        <x:v>2</x:v>
      </x:c>
      <x:c r="L121" s="7" t="str"/>
      <x:c r="M121" s="7" t="str"/>
      <x:c r="N121" s="7" t="str">
        <x:f>IF(M121="","OPEN",IF(L121="","FAIL","PASS"))</x:f>
        <x:v>OPEN</x:v>
      </x:c>
    </x:row>
    <x:row r="122" ht="40" customHeight="1">
      <x:c r="B122" s="7" t="str">
        <x:v>REA-T-B2-FCE-08</x:v>
      </x:c>
      <x:c r="C122" s="7" t="str">
        <x:v>REA-T-B2</x:v>
      </x:c>
      <x:c r="D122" s="7" t="str">
        <x:v>FUNCTIONAL TWIN</x:v>
      </x:c>
      <x:c r="E122" s="7" t="str">
        <x:v>PTC-B</x:v>
      </x:c>
      <x:c r="F122" s="7" t="str">
        <x:v>BL-Y</x:v>
      </x:c>
      <x:c r="G122" s="7" t="str">
        <x:v>FCE-08</x:v>
      </x:c>
      <x:c r="H122" s="10" t="str">
        <x:v>casualty water diversion</x:v>
      </x:c>
      <x:c r="I122" s="10" t="str">
        <x:v>open to casualty receiver</x:v>
      </x:c>
      <x:c r="J122" s="10" t="str">
        <x:v>gravity</x:v>
      </x:c>
      <x:c r="K122" s="7" t="n">
        <x:v>5</x:v>
      </x:c>
      <x:c r="L122" s="7" t="str"/>
      <x:c r="M122" s="7" t="str"/>
      <x:c r="N122" s="7" t="str">
        <x:f>IF(M122="","OPEN",IF(L122="","FAIL","PASS"))</x:f>
        <x:v>OPEN</x:v>
      </x:c>
    </x:row>
    <x:row r="123" ht="40" customHeight="1">
      <x:c r="B123" s="7" t="str">
        <x:v>REA-T-B2-FCE-09</x:v>
      </x:c>
      <x:c r="C123" s="7" t="str">
        <x:v>REA-T-B2</x:v>
      </x:c>
      <x:c r="D123" s="7" t="str">
        <x:v>FUNCTIONAL TWIN</x:v>
      </x:c>
      <x:c r="E123" s="7" t="str">
        <x:v>PTC-B</x:v>
      </x:c>
      <x:c r="F123" s="7" t="str">
        <x:v>BL-Y</x:v>
      </x:c>
      <x:c r="G123" s="7" t="str">
        <x:v>FCE-09</x:v>
      </x:c>
      <x:c r="H123" s="10" t="str">
        <x:v>normal electrical isolation</x:v>
      </x:c>
      <x:c r="I123" s="10" t="str">
        <x:v>isolated</x:v>
      </x:c>
      <x:c r="J123" s="10" t="str">
        <x:v>spring-open breaker</x:v>
      </x:c>
      <x:c r="K123" s="7" t="n">
        <x:v>1</x:v>
      </x:c>
      <x:c r="L123" s="7" t="str"/>
      <x:c r="M123" s="7" t="str"/>
      <x:c r="N123" s="7" t="str">
        <x:f>IF(M123="","OPEN",IF(L123="","FAIL","PASS"))</x:f>
        <x:v>OPEN</x:v>
      </x:c>
    </x:row>
    <x:row r="124" ht="40" customHeight="1">
      <x:c r="B124" s="7" t="str">
        <x:v>REA-T-B2-FCE-10</x:v>
      </x:c>
      <x:c r="C124" s="7" t="str">
        <x:v>REA-T-B2</x:v>
      </x:c>
      <x:c r="D124" s="7" t="str">
        <x:v>FUNCTIONAL TWIN</x:v>
      </x:c>
      <x:c r="E124" s="7" t="str">
        <x:v>PTC-B</x:v>
      </x:c>
      <x:c r="F124" s="7" t="str">
        <x:v>BL-Y</x:v>
      </x:c>
      <x:c r="G124" s="7" t="str">
        <x:v>FCE-10</x:v>
      </x:c>
      <x:c r="H124" s="10" t="str">
        <x:v>independent safety energy</x:v>
      </x:c>
      <x:c r="I124" s="10" t="str">
        <x:v>maintained for final action</x:v>
      </x:c>
      <x:c r="J124" s="10" t="str">
        <x:v>stored pneumatic and local battery</x:v>
      </x:c>
      <x:c r="K124" s="7" t="n">
        <x:v>30</x:v>
      </x:c>
      <x:c r="L124" s="7" t="str"/>
      <x:c r="M124" s="7" t="str"/>
      <x:c r="N124" s="7" t="str">
        <x:f>IF(M124="","OPEN",IF(L124="","FAIL","PASS"))</x:f>
        <x:v>OPEN</x:v>
      </x:c>
    </x:row>
    <x:row r="125" ht="40" customHeight="1">
      <x:c r="B125" s="7" t="str">
        <x:v>REA-T-B2-FCE-11</x:v>
      </x:c>
      <x:c r="C125" s="7" t="str">
        <x:v>REA-T-B2</x:v>
      </x:c>
      <x:c r="D125" s="7" t="str">
        <x:v>FUNCTIONAL TWIN</x:v>
      </x:c>
      <x:c r="E125" s="7" t="str">
        <x:v>PTC-B</x:v>
      </x:c>
      <x:c r="F125" s="7" t="str">
        <x:v>BL-Y</x:v>
      </x:c>
      <x:c r="G125" s="7" t="str">
        <x:v>FCE-11</x:v>
      </x:c>
      <x:c r="H125" s="10" t="str">
        <x:v>environmental boundary and vent</x:v>
      </x:c>
      <x:c r="I125" s="10" t="str">
        <x:v>contained safe route</x:v>
      </x:c>
      <x:c r="J125" s="10" t="str">
        <x:v>passive geometry</x:v>
      </x:c>
      <x:c r="K125" s="7" t="n">
        <x:v>10</x:v>
      </x:c>
      <x:c r="L125" s="7" t="str"/>
      <x:c r="M125" s="7" t="str"/>
      <x:c r="N125" s="7" t="str">
        <x:f>IF(M125="","OPEN",IF(L125="","FAIL","PASS"))</x:f>
        <x:v>OPEN</x:v>
      </x:c>
    </x:row>
    <x:row r="126" ht="40" customHeight="1">
      <x:c r="B126" s="7" t="str">
        <x:v>REA-T-B2-FCE-12</x:v>
      </x:c>
      <x:c r="C126" s="7" t="str">
        <x:v>REA-T-B2</x:v>
      </x:c>
      <x:c r="D126" s="7" t="str">
        <x:v>FUNCTIONAL TWIN</x:v>
      </x:c>
      <x:c r="E126" s="7" t="str">
        <x:v>PTC-B</x:v>
      </x:c>
      <x:c r="F126" s="7" t="str">
        <x:v>BL-Y</x:v>
      </x:c>
      <x:c r="G126" s="7" t="str">
        <x:v>FCE-12</x:v>
      </x:c>
      <x:c r="H126" s="10" t="str">
        <x:v>evidence safe-state latch</x:v>
      </x:c>
      <x:c r="I126" s="10" t="str">
        <x:v>latched and locally readable</x:v>
      </x:c>
      <x:c r="J126" s="10" t="str">
        <x:v>mechanical memory and isolated recorder</x:v>
      </x:c>
      <x:c r="K126" s="7" t="n">
        <x:v>1</x:v>
      </x:c>
      <x:c r="L126" s="7" t="str"/>
      <x:c r="M126" s="7" t="str"/>
      <x:c r="N126" s="7" t="str">
        <x:f>IF(M126="","OPEN",IF(L126="","FAIL","PASS"))</x:f>
        <x:v>OPEN</x:v>
      </x:c>
    </x:row>
    <x:row r="127" ht="40" customHeight="1">
      <x:c r="B127" s="7" t="str">
        <x:v>REA-T-C1-FCE-01</x:v>
      </x:c>
      <x:c r="C127" s="7" t="str">
        <x:v>REA-T-C1</x:v>
      </x:c>
      <x:c r="D127" s="7" t="str">
        <x:v>FUNCTIONAL TWIN</x:v>
      </x:c>
      <x:c r="E127" s="7" t="str">
        <x:v>PTC-C</x:v>
      </x:c>
      <x:c r="F127" s="7" t="str">
        <x:v>BL-X</x:v>
      </x:c>
      <x:c r="G127" s="7" t="str">
        <x:v>FCE-01</x:v>
      </x:c>
      <x:c r="H127" s="10" t="str">
        <x:v>source inlet isolation</x:v>
      </x:c>
      <x:c r="I127" s="10" t="str">
        <x:v>closed</x:v>
      </x:c>
      <x:c r="J127" s="10" t="str">
        <x:v>spring and stored pneumatic energy</x:v>
      </x:c>
      <x:c r="K127" s="7" t="n">
        <x:v>2</x:v>
      </x:c>
      <x:c r="L127" s="7" t="str"/>
      <x:c r="M127" s="7" t="str"/>
      <x:c r="N127" s="7" t="str">
        <x:f>IF(M127="","OPEN",IF(L127="","FAIL","PASS"))</x:f>
        <x:v>OPEN</x:v>
      </x:c>
    </x:row>
    <x:row r="128" ht="40" customHeight="1">
      <x:c r="B128" s="7" t="str">
        <x:v>REA-T-C1-FCE-02</x:v>
      </x:c>
      <x:c r="C128" s="7" t="str">
        <x:v>REA-T-C1</x:v>
      </x:c>
      <x:c r="D128" s="7" t="str">
        <x:v>FUNCTIONAL TWIN</x:v>
      </x:c>
      <x:c r="E128" s="7" t="str">
        <x:v>PTC-C</x:v>
      </x:c>
      <x:c r="F128" s="7" t="str">
        <x:v>BL-X</x:v>
      </x:c>
      <x:c r="G128" s="7" t="str">
        <x:v>FCE-02</x:v>
      </x:c>
      <x:c r="H128" s="10" t="str">
        <x:v>dispenser isolation</x:v>
      </x:c>
      <x:c r="I128" s="10" t="str">
        <x:v>closed</x:v>
      </x:c>
      <x:c r="J128" s="10" t="str">
        <x:v>spring</x:v>
      </x:c>
      <x:c r="K128" s="7" t="n">
        <x:v>2</x:v>
      </x:c>
      <x:c r="L128" s="7" t="str"/>
      <x:c r="M128" s="7" t="str"/>
      <x:c r="N128" s="7" t="str">
        <x:f>IF(M128="","OPEN",IF(L128="","FAIL","PASS"))</x:f>
        <x:v>OPEN</x:v>
      </x:c>
    </x:row>
    <x:row r="129" ht="40" customHeight="1">
      <x:c r="B129" s="7" t="str">
        <x:v>REA-T-C1-FCE-03</x:v>
      </x:c>
      <x:c r="C129" s="7" t="str">
        <x:v>REA-T-C1</x:v>
      </x:c>
      <x:c r="D129" s="7" t="str">
        <x:v>FUNCTIONAL TWIN</x:v>
      </x:c>
      <x:c r="E129" s="7" t="str">
        <x:v>PTC-C</x:v>
      </x:c>
      <x:c r="F129" s="7" t="str">
        <x:v>BL-X</x:v>
      </x:c>
      <x:c r="G129" s="7" t="str">
        <x:v>FCE-03</x:v>
      </x:c>
      <x:c r="H129" s="10" t="str">
        <x:v>gravity source diversion</x:v>
      </x:c>
      <x:c r="I129" s="10" t="str">
        <x:v>casualty receiver</x:v>
      </x:c>
      <x:c r="J129" s="10" t="str">
        <x:v>gravity</x:v>
      </x:c>
      <x:c r="K129" s="7" t="n">
        <x:v>5</x:v>
      </x:c>
      <x:c r="L129" s="7" t="str"/>
      <x:c r="M129" s="7" t="str"/>
      <x:c r="N129" s="7" t="str">
        <x:f>IF(M129="","OPEN",IF(L129="","FAIL","PASS"))</x:f>
        <x:v>OPEN</x:v>
      </x:c>
    </x:row>
    <x:row r="130" ht="40" customHeight="1">
      <x:c r="B130" s="7" t="str">
        <x:v>REA-T-C1-FCE-04</x:v>
      </x:c>
      <x:c r="C130" s="7" t="str">
        <x:v>REA-T-C1</x:v>
      </x:c>
      <x:c r="D130" s="7" t="str">
        <x:v>FUNCTIONAL TWIN</x:v>
      </x:c>
      <x:c r="E130" s="7" t="str">
        <x:v>PTC-C</x:v>
      </x:c>
      <x:c r="F130" s="7" t="str">
        <x:v>BL-X</x:v>
      </x:c>
      <x:c r="G130" s="7" t="str">
        <x:v>FCE-04</x:v>
      </x:c>
      <x:c r="H130" s="10" t="str">
        <x:v>normal receiver isolation</x:v>
      </x:c>
      <x:c r="I130" s="10" t="str">
        <x:v>closed</x:v>
      </x:c>
      <x:c r="J130" s="10" t="str">
        <x:v>spring</x:v>
      </x:c>
      <x:c r="K130" s="7" t="n">
        <x:v>3</x:v>
      </x:c>
      <x:c r="L130" s="7" t="str"/>
      <x:c r="M130" s="7" t="str"/>
      <x:c r="N130" s="7" t="str">
        <x:f>IF(M130="","OPEN",IF(L130="","FAIL","PASS"))</x:f>
        <x:v>OPEN</x:v>
      </x:c>
    </x:row>
    <x:row r="131" ht="40" customHeight="1">
      <x:c r="B131" s="7" t="str">
        <x:v>REA-T-C1-FCE-05</x:v>
      </x:c>
      <x:c r="C131" s="7" t="str">
        <x:v>REA-T-C1</x:v>
      </x:c>
      <x:c r="D131" s="7" t="str">
        <x:v>FUNCTIONAL TWIN</x:v>
      </x:c>
      <x:c r="E131" s="7" t="str">
        <x:v>PTC-C</x:v>
      </x:c>
      <x:c r="F131" s="7" t="str">
        <x:v>BL-X</x:v>
      </x:c>
      <x:c r="G131" s="7" t="str">
        <x:v>FCE-05</x:v>
      </x:c>
      <x:c r="H131" s="10" t="str">
        <x:v>casualty source diversion</x:v>
      </x:c>
      <x:c r="I131" s="10" t="str">
        <x:v>open to casualty receiver</x:v>
      </x:c>
      <x:c r="J131" s="10" t="str">
        <x:v>gravity and stored pneumatic energy</x:v>
      </x:c>
      <x:c r="K131" s="7" t="n">
        <x:v>5</x:v>
      </x:c>
      <x:c r="L131" s="7" t="str"/>
      <x:c r="M131" s="7" t="str"/>
      <x:c r="N131" s="7" t="str">
        <x:f>IF(M131="","OPEN",IF(L131="","FAIL","PASS"))</x:f>
        <x:v>OPEN</x:v>
      </x:c>
    </x:row>
    <x:row r="132" ht="40" customHeight="1">
      <x:c r="B132" s="7" t="str">
        <x:v>REA-T-C1-FCE-06</x:v>
      </x:c>
      <x:c r="C132" s="7" t="str">
        <x:v>REA-T-C1</x:v>
      </x:c>
      <x:c r="D132" s="7" t="str">
        <x:v>FUNCTIONAL TWIN</x:v>
      </x:c>
      <x:c r="E132" s="7" t="str">
        <x:v>PTC-C</x:v>
      </x:c>
      <x:c r="F132" s="7" t="str">
        <x:v>BL-X</x:v>
      </x:c>
      <x:c r="G132" s="7" t="str">
        <x:v>FCE-06</x:v>
      </x:c>
      <x:c r="H132" s="10" t="str">
        <x:v>ignition-energy removal</x:v>
      </x:c>
      <x:c r="I132" s="10" t="str">
        <x:v>de-energized</x:v>
      </x:c>
      <x:c r="J132" s="10" t="str">
        <x:v>spring-open contactor</x:v>
      </x:c>
      <x:c r="K132" s="7" t="n">
        <x:v>1</x:v>
      </x:c>
      <x:c r="L132" s="7" t="str"/>
      <x:c r="M132" s="7" t="str"/>
      <x:c r="N132" s="7" t="str">
        <x:f>IF(M132="","OPEN",IF(L132="","FAIL","PASS"))</x:f>
        <x:v>OPEN</x:v>
      </x:c>
    </x:row>
    <x:row r="133" ht="40" customHeight="1">
      <x:c r="B133" s="7" t="str">
        <x:v>REA-T-C1-FCE-07</x:v>
      </x:c>
      <x:c r="C133" s="7" t="str">
        <x:v>REA-T-C1</x:v>
      </x:c>
      <x:c r="D133" s="7" t="str">
        <x:v>FUNCTIONAL TWIN</x:v>
      </x:c>
      <x:c r="E133" s="7" t="str">
        <x:v>PTC-C</x:v>
      </x:c>
      <x:c r="F133" s="7" t="str">
        <x:v>BL-X</x:v>
      </x:c>
      <x:c r="G133" s="7" t="str">
        <x:v>FCE-07</x:v>
      </x:c>
      <x:c r="H133" s="10" t="str">
        <x:v>candidate and public-water isolation</x:v>
      </x:c>
      <x:c r="I133" s="10" t="str">
        <x:v>closed</x:v>
      </x:c>
      <x:c r="J133" s="10" t="str">
        <x:v>spring</x:v>
      </x:c>
      <x:c r="K133" s="7" t="n">
        <x:v>2</x:v>
      </x:c>
      <x:c r="L133" s="7" t="str"/>
      <x:c r="M133" s="7" t="str"/>
      <x:c r="N133" s="7" t="str">
        <x:f>IF(M133="","OPEN",IF(L133="","FAIL","PASS"))</x:f>
        <x:v>OPEN</x:v>
      </x:c>
    </x:row>
    <x:row r="134" ht="40" customHeight="1">
      <x:c r="B134" s="7" t="str">
        <x:v>REA-T-C1-FCE-08</x:v>
      </x:c>
      <x:c r="C134" s="7" t="str">
        <x:v>REA-T-C1</x:v>
      </x:c>
      <x:c r="D134" s="7" t="str">
        <x:v>FUNCTIONAL TWIN</x:v>
      </x:c>
      <x:c r="E134" s="7" t="str">
        <x:v>PTC-C</x:v>
      </x:c>
      <x:c r="F134" s="7" t="str">
        <x:v>BL-X</x:v>
      </x:c>
      <x:c r="G134" s="7" t="str">
        <x:v>FCE-08</x:v>
      </x:c>
      <x:c r="H134" s="10" t="str">
        <x:v>casualty water diversion</x:v>
      </x:c>
      <x:c r="I134" s="10" t="str">
        <x:v>open to casualty receiver</x:v>
      </x:c>
      <x:c r="J134" s="10" t="str">
        <x:v>gravity</x:v>
      </x:c>
      <x:c r="K134" s="7" t="n">
        <x:v>5</x:v>
      </x:c>
      <x:c r="L134" s="7" t="str"/>
      <x:c r="M134" s="7" t="str"/>
      <x:c r="N134" s="7" t="str">
        <x:f>IF(M134="","OPEN",IF(L134="","FAIL","PASS"))</x:f>
        <x:v>OPEN</x:v>
      </x:c>
    </x:row>
    <x:row r="135" ht="40" customHeight="1">
      <x:c r="B135" s="7" t="str">
        <x:v>REA-T-C1-FCE-09</x:v>
      </x:c>
      <x:c r="C135" s="7" t="str">
        <x:v>REA-T-C1</x:v>
      </x:c>
      <x:c r="D135" s="7" t="str">
        <x:v>FUNCTIONAL TWIN</x:v>
      </x:c>
      <x:c r="E135" s="7" t="str">
        <x:v>PTC-C</x:v>
      </x:c>
      <x:c r="F135" s="7" t="str">
        <x:v>BL-X</x:v>
      </x:c>
      <x:c r="G135" s="7" t="str">
        <x:v>FCE-09</x:v>
      </x:c>
      <x:c r="H135" s="10" t="str">
        <x:v>normal electrical isolation</x:v>
      </x:c>
      <x:c r="I135" s="10" t="str">
        <x:v>isolated</x:v>
      </x:c>
      <x:c r="J135" s="10" t="str">
        <x:v>spring-open breaker</x:v>
      </x:c>
      <x:c r="K135" s="7" t="n">
        <x:v>1</x:v>
      </x:c>
      <x:c r="L135" s="7" t="str"/>
      <x:c r="M135" s="7" t="str"/>
      <x:c r="N135" s="7" t="str">
        <x:f>IF(M135="","OPEN",IF(L135="","FAIL","PASS"))</x:f>
        <x:v>OPEN</x:v>
      </x:c>
    </x:row>
    <x:row r="136" ht="40" customHeight="1">
      <x:c r="B136" s="7" t="str">
        <x:v>REA-T-C1-FCE-10</x:v>
      </x:c>
      <x:c r="C136" s="7" t="str">
        <x:v>REA-T-C1</x:v>
      </x:c>
      <x:c r="D136" s="7" t="str">
        <x:v>FUNCTIONAL TWIN</x:v>
      </x:c>
      <x:c r="E136" s="7" t="str">
        <x:v>PTC-C</x:v>
      </x:c>
      <x:c r="F136" s="7" t="str">
        <x:v>BL-X</x:v>
      </x:c>
      <x:c r="G136" s="7" t="str">
        <x:v>FCE-10</x:v>
      </x:c>
      <x:c r="H136" s="10" t="str">
        <x:v>independent safety energy</x:v>
      </x:c>
      <x:c r="I136" s="10" t="str">
        <x:v>maintained for final action</x:v>
      </x:c>
      <x:c r="J136" s="10" t="str">
        <x:v>stored pneumatic and local battery</x:v>
      </x:c>
      <x:c r="K136" s="7" t="n">
        <x:v>30</x:v>
      </x:c>
      <x:c r="L136" s="7" t="str"/>
      <x:c r="M136" s="7" t="str"/>
      <x:c r="N136" s="7" t="str">
        <x:f>IF(M136="","OPEN",IF(L136="","FAIL","PASS"))</x:f>
        <x:v>OPEN</x:v>
      </x:c>
    </x:row>
    <x:row r="137" ht="40" customHeight="1">
      <x:c r="B137" s="7" t="str">
        <x:v>REA-T-C1-FCE-11</x:v>
      </x:c>
      <x:c r="C137" s="7" t="str">
        <x:v>REA-T-C1</x:v>
      </x:c>
      <x:c r="D137" s="7" t="str">
        <x:v>FUNCTIONAL TWIN</x:v>
      </x:c>
      <x:c r="E137" s="7" t="str">
        <x:v>PTC-C</x:v>
      </x:c>
      <x:c r="F137" s="7" t="str">
        <x:v>BL-X</x:v>
      </x:c>
      <x:c r="G137" s="7" t="str">
        <x:v>FCE-11</x:v>
      </x:c>
      <x:c r="H137" s="10" t="str">
        <x:v>environmental boundary and vent</x:v>
      </x:c>
      <x:c r="I137" s="10" t="str">
        <x:v>contained safe route</x:v>
      </x:c>
      <x:c r="J137" s="10" t="str">
        <x:v>passive geometry</x:v>
      </x:c>
      <x:c r="K137" s="7" t="n">
        <x:v>10</x:v>
      </x:c>
      <x:c r="L137" s="7" t="str"/>
      <x:c r="M137" s="7" t="str"/>
      <x:c r="N137" s="7" t="str">
        <x:f>IF(M137="","OPEN",IF(L137="","FAIL","PASS"))</x:f>
        <x:v>OPEN</x:v>
      </x:c>
    </x:row>
    <x:row r="138" ht="40" customHeight="1">
      <x:c r="B138" s="7" t="str">
        <x:v>REA-T-C1-FCE-12</x:v>
      </x:c>
      <x:c r="C138" s="7" t="str">
        <x:v>REA-T-C1</x:v>
      </x:c>
      <x:c r="D138" s="7" t="str">
        <x:v>FUNCTIONAL TWIN</x:v>
      </x:c>
      <x:c r="E138" s="7" t="str">
        <x:v>PTC-C</x:v>
      </x:c>
      <x:c r="F138" s="7" t="str">
        <x:v>BL-X</x:v>
      </x:c>
      <x:c r="G138" s="7" t="str">
        <x:v>FCE-12</x:v>
      </x:c>
      <x:c r="H138" s="10" t="str">
        <x:v>evidence safe-state latch</x:v>
      </x:c>
      <x:c r="I138" s="10" t="str">
        <x:v>latched and locally readable</x:v>
      </x:c>
      <x:c r="J138" s="10" t="str">
        <x:v>mechanical memory and isolated recorder</x:v>
      </x:c>
      <x:c r="K138" s="7" t="n">
        <x:v>1</x:v>
      </x:c>
      <x:c r="L138" s="7" t="str"/>
      <x:c r="M138" s="7" t="str"/>
      <x:c r="N138" s="7" t="str">
        <x:f>IF(M138="","OPEN",IF(L138="","FAIL","PASS"))</x:f>
        <x:v>OPEN</x:v>
      </x:c>
    </x:row>
    <x:row r="139" ht="40" customHeight="1">
      <x:c r="B139" s="7" t="str">
        <x:v>REA-T-C2-FCE-01</x:v>
      </x:c>
      <x:c r="C139" s="7" t="str">
        <x:v>REA-T-C2</x:v>
      </x:c>
      <x:c r="D139" s="7" t="str">
        <x:v>FUNCTIONAL TWIN</x:v>
      </x:c>
      <x:c r="E139" s="7" t="str">
        <x:v>PTC-C</x:v>
      </x:c>
      <x:c r="F139" s="7" t="str">
        <x:v>BL-Y</x:v>
      </x:c>
      <x:c r="G139" s="7" t="str">
        <x:v>FCE-01</x:v>
      </x:c>
      <x:c r="H139" s="10" t="str">
        <x:v>source inlet isolation</x:v>
      </x:c>
      <x:c r="I139" s="10" t="str">
        <x:v>closed</x:v>
      </x:c>
      <x:c r="J139" s="10" t="str">
        <x:v>spring and stored pneumatic energy</x:v>
      </x:c>
      <x:c r="K139" s="7" t="n">
        <x:v>2</x:v>
      </x:c>
      <x:c r="L139" s="7" t="str"/>
      <x:c r="M139" s="7" t="str"/>
      <x:c r="N139" s="7" t="str">
        <x:f>IF(M139="","OPEN",IF(L139="","FAIL","PASS"))</x:f>
        <x:v>OPEN</x:v>
      </x:c>
    </x:row>
    <x:row r="140" ht="40" customHeight="1">
      <x:c r="B140" s="7" t="str">
        <x:v>REA-T-C2-FCE-02</x:v>
      </x:c>
      <x:c r="C140" s="7" t="str">
        <x:v>REA-T-C2</x:v>
      </x:c>
      <x:c r="D140" s="7" t="str">
        <x:v>FUNCTIONAL TWIN</x:v>
      </x:c>
      <x:c r="E140" s="7" t="str">
        <x:v>PTC-C</x:v>
      </x:c>
      <x:c r="F140" s="7" t="str">
        <x:v>BL-Y</x:v>
      </x:c>
      <x:c r="G140" s="7" t="str">
        <x:v>FCE-02</x:v>
      </x:c>
      <x:c r="H140" s="10" t="str">
        <x:v>dispenser isolation</x:v>
      </x:c>
      <x:c r="I140" s="10" t="str">
        <x:v>closed</x:v>
      </x:c>
      <x:c r="J140" s="10" t="str">
        <x:v>spring</x:v>
      </x:c>
      <x:c r="K140" s="7" t="n">
        <x:v>2</x:v>
      </x:c>
      <x:c r="L140" s="7" t="str"/>
      <x:c r="M140" s="7" t="str"/>
      <x:c r="N140" s="7" t="str">
        <x:f>IF(M140="","OPEN",IF(L140="","FAIL","PASS"))</x:f>
        <x:v>OPEN</x:v>
      </x:c>
    </x:row>
    <x:row r="141" ht="40" customHeight="1">
      <x:c r="B141" s="7" t="str">
        <x:v>REA-T-C2-FCE-03</x:v>
      </x:c>
      <x:c r="C141" s="7" t="str">
        <x:v>REA-T-C2</x:v>
      </x:c>
      <x:c r="D141" s="7" t="str">
        <x:v>FUNCTIONAL TWIN</x:v>
      </x:c>
      <x:c r="E141" s="7" t="str">
        <x:v>PTC-C</x:v>
      </x:c>
      <x:c r="F141" s="7" t="str">
        <x:v>BL-Y</x:v>
      </x:c>
      <x:c r="G141" s="7" t="str">
        <x:v>FCE-03</x:v>
      </x:c>
      <x:c r="H141" s="10" t="str">
        <x:v>gravity source diversion</x:v>
      </x:c>
      <x:c r="I141" s="10" t="str">
        <x:v>casualty receiver</x:v>
      </x:c>
      <x:c r="J141" s="10" t="str">
        <x:v>gravity</x:v>
      </x:c>
      <x:c r="K141" s="7" t="n">
        <x:v>5</x:v>
      </x:c>
      <x:c r="L141" s="7" t="str"/>
      <x:c r="M141" s="7" t="str"/>
      <x:c r="N141" s="7" t="str">
        <x:f>IF(M141="","OPEN",IF(L141="","FAIL","PASS"))</x:f>
        <x:v>OPEN</x:v>
      </x:c>
    </x:row>
    <x:row r="142" ht="40" customHeight="1">
      <x:c r="B142" s="7" t="str">
        <x:v>REA-T-C2-FCE-04</x:v>
      </x:c>
      <x:c r="C142" s="7" t="str">
        <x:v>REA-T-C2</x:v>
      </x:c>
      <x:c r="D142" s="7" t="str">
        <x:v>FUNCTIONAL TWIN</x:v>
      </x:c>
      <x:c r="E142" s="7" t="str">
        <x:v>PTC-C</x:v>
      </x:c>
      <x:c r="F142" s="7" t="str">
        <x:v>BL-Y</x:v>
      </x:c>
      <x:c r="G142" s="7" t="str">
        <x:v>FCE-04</x:v>
      </x:c>
      <x:c r="H142" s="10" t="str">
        <x:v>normal receiver isolation</x:v>
      </x:c>
      <x:c r="I142" s="10" t="str">
        <x:v>closed</x:v>
      </x:c>
      <x:c r="J142" s="10" t="str">
        <x:v>spring</x:v>
      </x:c>
      <x:c r="K142" s="7" t="n">
        <x:v>3</x:v>
      </x:c>
      <x:c r="L142" s="7" t="str"/>
      <x:c r="M142" s="7" t="str"/>
      <x:c r="N142" s="7" t="str">
        <x:f>IF(M142="","OPEN",IF(L142="","FAIL","PASS"))</x:f>
        <x:v>OPEN</x:v>
      </x:c>
    </x:row>
    <x:row r="143" ht="40" customHeight="1">
      <x:c r="B143" s="7" t="str">
        <x:v>REA-T-C2-FCE-05</x:v>
      </x:c>
      <x:c r="C143" s="7" t="str">
        <x:v>REA-T-C2</x:v>
      </x:c>
      <x:c r="D143" s="7" t="str">
        <x:v>FUNCTIONAL TWIN</x:v>
      </x:c>
      <x:c r="E143" s="7" t="str">
        <x:v>PTC-C</x:v>
      </x:c>
      <x:c r="F143" s="7" t="str">
        <x:v>BL-Y</x:v>
      </x:c>
      <x:c r="G143" s="7" t="str">
        <x:v>FCE-05</x:v>
      </x:c>
      <x:c r="H143" s="10" t="str">
        <x:v>casualty source diversion</x:v>
      </x:c>
      <x:c r="I143" s="10" t="str">
        <x:v>open to casualty receiver</x:v>
      </x:c>
      <x:c r="J143" s="10" t="str">
        <x:v>gravity and stored pneumatic energy</x:v>
      </x:c>
      <x:c r="K143" s="7" t="n">
        <x:v>5</x:v>
      </x:c>
      <x:c r="L143" s="7" t="str"/>
      <x:c r="M143" s="7" t="str"/>
      <x:c r="N143" s="7" t="str">
        <x:f>IF(M143="","OPEN",IF(L143="","FAIL","PASS"))</x:f>
        <x:v>OPEN</x:v>
      </x:c>
    </x:row>
    <x:row r="144" ht="40" customHeight="1">
      <x:c r="B144" s="7" t="str">
        <x:v>REA-T-C2-FCE-06</x:v>
      </x:c>
      <x:c r="C144" s="7" t="str">
        <x:v>REA-T-C2</x:v>
      </x:c>
      <x:c r="D144" s="7" t="str">
        <x:v>FUNCTIONAL TWIN</x:v>
      </x:c>
      <x:c r="E144" s="7" t="str">
        <x:v>PTC-C</x:v>
      </x:c>
      <x:c r="F144" s="7" t="str">
        <x:v>BL-Y</x:v>
      </x:c>
      <x:c r="G144" s="7" t="str">
        <x:v>FCE-06</x:v>
      </x:c>
      <x:c r="H144" s="10" t="str">
        <x:v>ignition-energy removal</x:v>
      </x:c>
      <x:c r="I144" s="10" t="str">
        <x:v>de-energized</x:v>
      </x:c>
      <x:c r="J144" s="10" t="str">
        <x:v>spring-open contactor</x:v>
      </x:c>
      <x:c r="K144" s="7" t="n">
        <x:v>1</x:v>
      </x:c>
      <x:c r="L144" s="7" t="str"/>
      <x:c r="M144" s="7" t="str"/>
      <x:c r="N144" s="7" t="str">
        <x:f>IF(M144="","OPEN",IF(L144="","FAIL","PASS"))</x:f>
        <x:v>OPEN</x:v>
      </x:c>
    </x:row>
    <x:row r="145" ht="40" customHeight="1">
      <x:c r="B145" s="7" t="str">
        <x:v>REA-T-C2-FCE-07</x:v>
      </x:c>
      <x:c r="C145" s="7" t="str">
        <x:v>REA-T-C2</x:v>
      </x:c>
      <x:c r="D145" s="7" t="str">
        <x:v>FUNCTIONAL TWIN</x:v>
      </x:c>
      <x:c r="E145" s="7" t="str">
        <x:v>PTC-C</x:v>
      </x:c>
      <x:c r="F145" s="7" t="str">
        <x:v>BL-Y</x:v>
      </x:c>
      <x:c r="G145" s="7" t="str">
        <x:v>FCE-07</x:v>
      </x:c>
      <x:c r="H145" s="10" t="str">
        <x:v>candidate and public-water isolation</x:v>
      </x:c>
      <x:c r="I145" s="10" t="str">
        <x:v>closed</x:v>
      </x:c>
      <x:c r="J145" s="10" t="str">
        <x:v>spring</x:v>
      </x:c>
      <x:c r="K145" s="7" t="n">
        <x:v>2</x:v>
      </x:c>
      <x:c r="L145" s="7" t="str"/>
      <x:c r="M145" s="7" t="str"/>
      <x:c r="N145" s="7" t="str">
        <x:f>IF(M145="","OPEN",IF(L145="","FAIL","PASS"))</x:f>
        <x:v>OPEN</x:v>
      </x:c>
    </x:row>
    <x:row r="146" ht="40" customHeight="1">
      <x:c r="B146" s="7" t="str">
        <x:v>REA-T-C2-FCE-08</x:v>
      </x:c>
      <x:c r="C146" s="7" t="str">
        <x:v>REA-T-C2</x:v>
      </x:c>
      <x:c r="D146" s="7" t="str">
        <x:v>FUNCTIONAL TWIN</x:v>
      </x:c>
      <x:c r="E146" s="7" t="str">
        <x:v>PTC-C</x:v>
      </x:c>
      <x:c r="F146" s="7" t="str">
        <x:v>BL-Y</x:v>
      </x:c>
      <x:c r="G146" s="7" t="str">
        <x:v>FCE-08</x:v>
      </x:c>
      <x:c r="H146" s="10" t="str">
        <x:v>casualty water diversion</x:v>
      </x:c>
      <x:c r="I146" s="10" t="str">
        <x:v>open to casualty receiver</x:v>
      </x:c>
      <x:c r="J146" s="10" t="str">
        <x:v>gravity</x:v>
      </x:c>
      <x:c r="K146" s="7" t="n">
        <x:v>5</x:v>
      </x:c>
      <x:c r="L146" s="7" t="str"/>
      <x:c r="M146" s="7" t="str"/>
      <x:c r="N146" s="7" t="str">
        <x:f>IF(M146="","OPEN",IF(L146="","FAIL","PASS"))</x:f>
        <x:v>OPEN</x:v>
      </x:c>
    </x:row>
    <x:row r="147" ht="40" customHeight="1">
      <x:c r="B147" s="7" t="str">
        <x:v>REA-T-C2-FCE-09</x:v>
      </x:c>
      <x:c r="C147" s="7" t="str">
        <x:v>REA-T-C2</x:v>
      </x:c>
      <x:c r="D147" s="7" t="str">
        <x:v>FUNCTIONAL TWIN</x:v>
      </x:c>
      <x:c r="E147" s="7" t="str">
        <x:v>PTC-C</x:v>
      </x:c>
      <x:c r="F147" s="7" t="str">
        <x:v>BL-Y</x:v>
      </x:c>
      <x:c r="G147" s="7" t="str">
        <x:v>FCE-09</x:v>
      </x:c>
      <x:c r="H147" s="10" t="str">
        <x:v>normal electrical isolation</x:v>
      </x:c>
      <x:c r="I147" s="10" t="str">
        <x:v>isolated</x:v>
      </x:c>
      <x:c r="J147" s="10" t="str">
        <x:v>spring-open breaker</x:v>
      </x:c>
      <x:c r="K147" s="7" t="n">
        <x:v>1</x:v>
      </x:c>
      <x:c r="L147" s="7" t="str"/>
      <x:c r="M147" s="7" t="str"/>
      <x:c r="N147" s="7" t="str">
        <x:f>IF(M147="","OPEN",IF(L147="","FAIL","PASS"))</x:f>
        <x:v>OPEN</x:v>
      </x:c>
    </x:row>
    <x:row r="148" ht="40" customHeight="1">
      <x:c r="B148" s="7" t="str">
        <x:v>REA-T-C2-FCE-10</x:v>
      </x:c>
      <x:c r="C148" s="7" t="str">
        <x:v>REA-T-C2</x:v>
      </x:c>
      <x:c r="D148" s="7" t="str">
        <x:v>FUNCTIONAL TWIN</x:v>
      </x:c>
      <x:c r="E148" s="7" t="str">
        <x:v>PTC-C</x:v>
      </x:c>
      <x:c r="F148" s="7" t="str">
        <x:v>BL-Y</x:v>
      </x:c>
      <x:c r="G148" s="7" t="str">
        <x:v>FCE-10</x:v>
      </x:c>
      <x:c r="H148" s="10" t="str">
        <x:v>independent safety energy</x:v>
      </x:c>
      <x:c r="I148" s="10" t="str">
        <x:v>maintained for final action</x:v>
      </x:c>
      <x:c r="J148" s="10" t="str">
        <x:v>stored pneumatic and local battery</x:v>
      </x:c>
      <x:c r="K148" s="7" t="n">
        <x:v>30</x:v>
      </x:c>
      <x:c r="L148" s="7" t="str"/>
      <x:c r="M148" s="7" t="str"/>
      <x:c r="N148" s="7" t="str">
        <x:f>IF(M148="","OPEN",IF(L148="","FAIL","PASS"))</x:f>
        <x:v>OPEN</x:v>
      </x:c>
    </x:row>
    <x:row r="149" ht="40" customHeight="1">
      <x:c r="B149" s="7" t="str">
        <x:v>REA-T-C2-FCE-11</x:v>
      </x:c>
      <x:c r="C149" s="7" t="str">
        <x:v>REA-T-C2</x:v>
      </x:c>
      <x:c r="D149" s="7" t="str">
        <x:v>FUNCTIONAL TWIN</x:v>
      </x:c>
      <x:c r="E149" s="7" t="str">
        <x:v>PTC-C</x:v>
      </x:c>
      <x:c r="F149" s="7" t="str">
        <x:v>BL-Y</x:v>
      </x:c>
      <x:c r="G149" s="7" t="str">
        <x:v>FCE-11</x:v>
      </x:c>
      <x:c r="H149" s="10" t="str">
        <x:v>environmental boundary and vent</x:v>
      </x:c>
      <x:c r="I149" s="10" t="str">
        <x:v>contained safe route</x:v>
      </x:c>
      <x:c r="J149" s="10" t="str">
        <x:v>passive geometry</x:v>
      </x:c>
      <x:c r="K149" s="7" t="n">
        <x:v>10</x:v>
      </x:c>
      <x:c r="L149" s="7" t="str"/>
      <x:c r="M149" s="7" t="str"/>
      <x:c r="N149" s="7" t="str">
        <x:f>IF(M149="","OPEN",IF(L149="","FAIL","PASS"))</x:f>
        <x:v>OPEN</x:v>
      </x:c>
    </x:row>
    <x:row r="150" ht="40" customHeight="1">
      <x:c r="B150" s="7" t="str">
        <x:v>REA-T-C2-FCE-12</x:v>
      </x:c>
      <x:c r="C150" s="7" t="str">
        <x:v>REA-T-C2</x:v>
      </x:c>
      <x:c r="D150" s="7" t="str">
        <x:v>FUNCTIONAL TWIN</x:v>
      </x:c>
      <x:c r="E150" s="7" t="str">
        <x:v>PTC-C</x:v>
      </x:c>
      <x:c r="F150" s="7" t="str">
        <x:v>BL-Y</x:v>
      </x:c>
      <x:c r="G150" s="7" t="str">
        <x:v>FCE-12</x:v>
      </x:c>
      <x:c r="H150" s="10" t="str">
        <x:v>evidence safe-state latch</x:v>
      </x:c>
      <x:c r="I150" s="10" t="str">
        <x:v>latched and locally readable</x:v>
      </x:c>
      <x:c r="J150" s="10" t="str">
        <x:v>mechanical memory and isolated recorder</x:v>
      </x:c>
      <x:c r="K150" s="7" t="n">
        <x:v>1</x:v>
      </x:c>
      <x:c r="L150" s="7" t="str"/>
      <x:c r="M150" s="7" t="str"/>
      <x:c r="N150" s="7" t="str">
        <x:f>IF(M150="","OPEN",IF(L150="","FAIL","PASS"))</x:f>
        <x:v>OPEN</x:v>
      </x:c>
    </x:row>
    <x:row r="151" ht="40" customHeight="1">
      <x:c r="B151" s="7" t="str">
        <x:v>REA-M-A-FCE-01</x:v>
      </x:c>
      <x:c r="C151" s="7" t="str">
        <x:v>REA-M-A</x:v>
      </x:c>
      <x:c r="D151" s="7" t="str">
        <x:v>CALIBRATION</x:v>
      </x:c>
      <x:c r="E151" s="7" t="str">
        <x:v>PTC-A</x:v>
      </x:c>
      <x:c r="F151" s="7" t="str">
        <x:v>BL-X</x:v>
      </x:c>
      <x:c r="G151" s="7" t="str">
        <x:v>FCE-01</x:v>
      </x:c>
      <x:c r="H151" s="10" t="str">
        <x:v>source inlet isolation</x:v>
      </x:c>
      <x:c r="I151" s="10" t="str">
        <x:v>closed</x:v>
      </x:c>
      <x:c r="J151" s="10" t="str">
        <x:v>spring and stored pneumatic energy</x:v>
      </x:c>
      <x:c r="K151" s="7" t="n">
        <x:v>2</x:v>
      </x:c>
      <x:c r="L151" s="7" t="str"/>
      <x:c r="M151" s="7" t="str"/>
      <x:c r="N151" s="7" t="str">
        <x:f>IF(M151="","OPEN",IF(L151="","FAIL","PASS"))</x:f>
        <x:v>OPEN</x:v>
      </x:c>
    </x:row>
    <x:row r="152" ht="40" customHeight="1">
      <x:c r="B152" s="7" t="str">
        <x:v>REA-M-A-FCE-02</x:v>
      </x:c>
      <x:c r="C152" s="7" t="str">
        <x:v>REA-M-A</x:v>
      </x:c>
      <x:c r="D152" s="7" t="str">
        <x:v>CALIBRATION</x:v>
      </x:c>
      <x:c r="E152" s="7" t="str">
        <x:v>PTC-A</x:v>
      </x:c>
      <x:c r="F152" s="7" t="str">
        <x:v>BL-X</x:v>
      </x:c>
      <x:c r="G152" s="7" t="str">
        <x:v>FCE-02</x:v>
      </x:c>
      <x:c r="H152" s="10" t="str">
        <x:v>dispenser isolation</x:v>
      </x:c>
      <x:c r="I152" s="10" t="str">
        <x:v>closed</x:v>
      </x:c>
      <x:c r="J152" s="10" t="str">
        <x:v>spring</x:v>
      </x:c>
      <x:c r="K152" s="7" t="n">
        <x:v>2</x:v>
      </x:c>
      <x:c r="L152" s="7" t="str"/>
      <x:c r="M152" s="7" t="str"/>
      <x:c r="N152" s="7" t="str">
        <x:f>IF(M152="","OPEN",IF(L152="","FAIL","PASS"))</x:f>
        <x:v>OPEN</x:v>
      </x:c>
    </x:row>
    <x:row r="153" ht="40" customHeight="1">
      <x:c r="B153" s="7" t="str">
        <x:v>REA-M-A-FCE-03</x:v>
      </x:c>
      <x:c r="C153" s="7" t="str">
        <x:v>REA-M-A</x:v>
      </x:c>
      <x:c r="D153" s="7" t="str">
        <x:v>CALIBRATION</x:v>
      </x:c>
      <x:c r="E153" s="7" t="str">
        <x:v>PTC-A</x:v>
      </x:c>
      <x:c r="F153" s="7" t="str">
        <x:v>BL-X</x:v>
      </x:c>
      <x:c r="G153" s="7" t="str">
        <x:v>FCE-03</x:v>
      </x:c>
      <x:c r="H153" s="10" t="str">
        <x:v>gravity source diversion</x:v>
      </x:c>
      <x:c r="I153" s="10" t="str">
        <x:v>casualty receiver</x:v>
      </x:c>
      <x:c r="J153" s="10" t="str">
        <x:v>gravity</x:v>
      </x:c>
      <x:c r="K153" s="7" t="n">
        <x:v>5</x:v>
      </x:c>
      <x:c r="L153" s="7" t="str"/>
      <x:c r="M153" s="7" t="str"/>
      <x:c r="N153" s="7" t="str">
        <x:f>IF(M153="","OPEN",IF(L153="","FAIL","PASS"))</x:f>
        <x:v>OPEN</x:v>
      </x:c>
    </x:row>
    <x:row r="154" ht="40" customHeight="1">
      <x:c r="B154" s="7" t="str">
        <x:v>REA-M-A-FCE-04</x:v>
      </x:c>
      <x:c r="C154" s="7" t="str">
        <x:v>REA-M-A</x:v>
      </x:c>
      <x:c r="D154" s="7" t="str">
        <x:v>CALIBRATION</x:v>
      </x:c>
      <x:c r="E154" s="7" t="str">
        <x:v>PTC-A</x:v>
      </x:c>
      <x:c r="F154" s="7" t="str">
        <x:v>BL-X</x:v>
      </x:c>
      <x:c r="G154" s="7" t="str">
        <x:v>FCE-04</x:v>
      </x:c>
      <x:c r="H154" s="10" t="str">
        <x:v>normal receiver isolation</x:v>
      </x:c>
      <x:c r="I154" s="10" t="str">
        <x:v>closed</x:v>
      </x:c>
      <x:c r="J154" s="10" t="str">
        <x:v>spring</x:v>
      </x:c>
      <x:c r="K154" s="7" t="n">
        <x:v>3</x:v>
      </x:c>
      <x:c r="L154" s="7" t="str"/>
      <x:c r="M154" s="7" t="str"/>
      <x:c r="N154" s="7" t="str">
        <x:f>IF(M154="","OPEN",IF(L154="","FAIL","PASS"))</x:f>
        <x:v>OPEN</x:v>
      </x:c>
    </x:row>
    <x:row r="155" ht="40" customHeight="1">
      <x:c r="B155" s="7" t="str">
        <x:v>REA-M-A-FCE-05</x:v>
      </x:c>
      <x:c r="C155" s="7" t="str">
        <x:v>REA-M-A</x:v>
      </x:c>
      <x:c r="D155" s="7" t="str">
        <x:v>CALIBRATION</x:v>
      </x:c>
      <x:c r="E155" s="7" t="str">
        <x:v>PTC-A</x:v>
      </x:c>
      <x:c r="F155" s="7" t="str">
        <x:v>BL-X</x:v>
      </x:c>
      <x:c r="G155" s="7" t="str">
        <x:v>FCE-05</x:v>
      </x:c>
      <x:c r="H155" s="10" t="str">
        <x:v>casualty source diversion</x:v>
      </x:c>
      <x:c r="I155" s="10" t="str">
        <x:v>open to casualty receiver</x:v>
      </x:c>
      <x:c r="J155" s="10" t="str">
        <x:v>gravity and stored pneumatic energy</x:v>
      </x:c>
      <x:c r="K155" s="7" t="n">
        <x:v>5</x:v>
      </x:c>
      <x:c r="L155" s="7" t="str"/>
      <x:c r="M155" s="7" t="str"/>
      <x:c r="N155" s="7" t="str">
        <x:f>IF(M155="","OPEN",IF(L155="","FAIL","PASS"))</x:f>
        <x:v>OPEN</x:v>
      </x:c>
    </x:row>
    <x:row r="156" ht="40" customHeight="1">
      <x:c r="B156" s="7" t="str">
        <x:v>REA-M-A-FCE-06</x:v>
      </x:c>
      <x:c r="C156" s="7" t="str">
        <x:v>REA-M-A</x:v>
      </x:c>
      <x:c r="D156" s="7" t="str">
        <x:v>CALIBRATION</x:v>
      </x:c>
      <x:c r="E156" s="7" t="str">
        <x:v>PTC-A</x:v>
      </x:c>
      <x:c r="F156" s="7" t="str">
        <x:v>BL-X</x:v>
      </x:c>
      <x:c r="G156" s="7" t="str">
        <x:v>FCE-06</x:v>
      </x:c>
      <x:c r="H156" s="10" t="str">
        <x:v>ignition-energy removal</x:v>
      </x:c>
      <x:c r="I156" s="10" t="str">
        <x:v>de-energized</x:v>
      </x:c>
      <x:c r="J156" s="10" t="str">
        <x:v>spring-open contactor</x:v>
      </x:c>
      <x:c r="K156" s="7" t="n">
        <x:v>1</x:v>
      </x:c>
      <x:c r="L156" s="7" t="str"/>
      <x:c r="M156" s="7" t="str"/>
      <x:c r="N156" s="7" t="str">
        <x:f>IF(M156="","OPEN",IF(L156="","FAIL","PASS"))</x:f>
        <x:v>OPEN</x:v>
      </x:c>
    </x:row>
    <x:row r="157" ht="40" customHeight="1">
      <x:c r="B157" s="7" t="str">
        <x:v>REA-M-A-FCE-07</x:v>
      </x:c>
      <x:c r="C157" s="7" t="str">
        <x:v>REA-M-A</x:v>
      </x:c>
      <x:c r="D157" s="7" t="str">
        <x:v>CALIBRATION</x:v>
      </x:c>
      <x:c r="E157" s="7" t="str">
        <x:v>PTC-A</x:v>
      </x:c>
      <x:c r="F157" s="7" t="str">
        <x:v>BL-X</x:v>
      </x:c>
      <x:c r="G157" s="7" t="str">
        <x:v>FCE-07</x:v>
      </x:c>
      <x:c r="H157" s="10" t="str">
        <x:v>candidate and public-water isolation</x:v>
      </x:c>
      <x:c r="I157" s="10" t="str">
        <x:v>closed</x:v>
      </x:c>
      <x:c r="J157" s="10" t="str">
        <x:v>spring</x:v>
      </x:c>
      <x:c r="K157" s="7" t="n">
        <x:v>2</x:v>
      </x:c>
      <x:c r="L157" s="7" t="str"/>
      <x:c r="M157" s="7" t="str"/>
      <x:c r="N157" s="7" t="str">
        <x:f>IF(M157="","OPEN",IF(L157="","FAIL","PASS"))</x:f>
        <x:v>OPEN</x:v>
      </x:c>
    </x:row>
    <x:row r="158" ht="40" customHeight="1">
      <x:c r="B158" s="7" t="str">
        <x:v>REA-M-A-FCE-08</x:v>
      </x:c>
      <x:c r="C158" s="7" t="str">
        <x:v>REA-M-A</x:v>
      </x:c>
      <x:c r="D158" s="7" t="str">
        <x:v>CALIBRATION</x:v>
      </x:c>
      <x:c r="E158" s="7" t="str">
        <x:v>PTC-A</x:v>
      </x:c>
      <x:c r="F158" s="7" t="str">
        <x:v>BL-X</x:v>
      </x:c>
      <x:c r="G158" s="7" t="str">
        <x:v>FCE-08</x:v>
      </x:c>
      <x:c r="H158" s="10" t="str">
        <x:v>casualty water diversion</x:v>
      </x:c>
      <x:c r="I158" s="10" t="str">
        <x:v>open to casualty receiver</x:v>
      </x:c>
      <x:c r="J158" s="10" t="str">
        <x:v>gravity</x:v>
      </x:c>
      <x:c r="K158" s="7" t="n">
        <x:v>5</x:v>
      </x:c>
      <x:c r="L158" s="7" t="str"/>
      <x:c r="M158" s="7" t="str"/>
      <x:c r="N158" s="7" t="str">
        <x:f>IF(M158="","OPEN",IF(L158="","FAIL","PASS"))</x:f>
        <x:v>OPEN</x:v>
      </x:c>
    </x:row>
    <x:row r="159" ht="40" customHeight="1">
      <x:c r="B159" s="7" t="str">
        <x:v>REA-M-A-FCE-09</x:v>
      </x:c>
      <x:c r="C159" s="7" t="str">
        <x:v>REA-M-A</x:v>
      </x:c>
      <x:c r="D159" s="7" t="str">
        <x:v>CALIBRATION</x:v>
      </x:c>
      <x:c r="E159" s="7" t="str">
        <x:v>PTC-A</x:v>
      </x:c>
      <x:c r="F159" s="7" t="str">
        <x:v>BL-X</x:v>
      </x:c>
      <x:c r="G159" s="7" t="str">
        <x:v>FCE-09</x:v>
      </x:c>
      <x:c r="H159" s="10" t="str">
        <x:v>normal electrical isolation</x:v>
      </x:c>
      <x:c r="I159" s="10" t="str">
        <x:v>isolated</x:v>
      </x:c>
      <x:c r="J159" s="10" t="str">
        <x:v>spring-open breaker</x:v>
      </x:c>
      <x:c r="K159" s="7" t="n">
        <x:v>1</x:v>
      </x:c>
      <x:c r="L159" s="7" t="str"/>
      <x:c r="M159" s="7" t="str"/>
      <x:c r="N159" s="7" t="str">
        <x:f>IF(M159="","OPEN",IF(L159="","FAIL","PASS"))</x:f>
        <x:v>OPEN</x:v>
      </x:c>
    </x:row>
    <x:row r="160" ht="40" customHeight="1">
      <x:c r="B160" s="7" t="str">
        <x:v>REA-M-A-FCE-10</x:v>
      </x:c>
      <x:c r="C160" s="7" t="str">
        <x:v>REA-M-A</x:v>
      </x:c>
      <x:c r="D160" s="7" t="str">
        <x:v>CALIBRATION</x:v>
      </x:c>
      <x:c r="E160" s="7" t="str">
        <x:v>PTC-A</x:v>
      </x:c>
      <x:c r="F160" s="7" t="str">
        <x:v>BL-X</x:v>
      </x:c>
      <x:c r="G160" s="7" t="str">
        <x:v>FCE-10</x:v>
      </x:c>
      <x:c r="H160" s="10" t="str">
        <x:v>independent safety energy</x:v>
      </x:c>
      <x:c r="I160" s="10" t="str">
        <x:v>maintained for final action</x:v>
      </x:c>
      <x:c r="J160" s="10" t="str">
        <x:v>stored pneumatic and local battery</x:v>
      </x:c>
      <x:c r="K160" s="7" t="n">
        <x:v>30</x:v>
      </x:c>
      <x:c r="L160" s="7" t="str"/>
      <x:c r="M160" s="7" t="str"/>
      <x:c r="N160" s="7" t="str">
        <x:f>IF(M160="","OPEN",IF(L160="","FAIL","PASS"))</x:f>
        <x:v>OPEN</x:v>
      </x:c>
    </x:row>
    <x:row r="161" ht="40" customHeight="1">
      <x:c r="B161" s="7" t="str">
        <x:v>REA-M-A-FCE-11</x:v>
      </x:c>
      <x:c r="C161" s="7" t="str">
        <x:v>REA-M-A</x:v>
      </x:c>
      <x:c r="D161" s="7" t="str">
        <x:v>CALIBRATION</x:v>
      </x:c>
      <x:c r="E161" s="7" t="str">
        <x:v>PTC-A</x:v>
      </x:c>
      <x:c r="F161" s="7" t="str">
        <x:v>BL-X</x:v>
      </x:c>
      <x:c r="G161" s="7" t="str">
        <x:v>FCE-11</x:v>
      </x:c>
      <x:c r="H161" s="10" t="str">
        <x:v>environmental boundary and vent</x:v>
      </x:c>
      <x:c r="I161" s="10" t="str">
        <x:v>contained safe route</x:v>
      </x:c>
      <x:c r="J161" s="10" t="str">
        <x:v>passive geometry</x:v>
      </x:c>
      <x:c r="K161" s="7" t="n">
        <x:v>10</x:v>
      </x:c>
      <x:c r="L161" s="7" t="str"/>
      <x:c r="M161" s="7" t="str"/>
      <x:c r="N161" s="7" t="str">
        <x:f>IF(M161="","OPEN",IF(L161="","FAIL","PASS"))</x:f>
        <x:v>OPEN</x:v>
      </x:c>
    </x:row>
    <x:row r="162" ht="40" customHeight="1">
      <x:c r="B162" s="7" t="str">
        <x:v>REA-M-A-FCE-12</x:v>
      </x:c>
      <x:c r="C162" s="7" t="str">
        <x:v>REA-M-A</x:v>
      </x:c>
      <x:c r="D162" s="7" t="str">
        <x:v>CALIBRATION</x:v>
      </x:c>
      <x:c r="E162" s="7" t="str">
        <x:v>PTC-A</x:v>
      </x:c>
      <x:c r="F162" s="7" t="str">
        <x:v>BL-X</x:v>
      </x:c>
      <x:c r="G162" s="7" t="str">
        <x:v>FCE-12</x:v>
      </x:c>
      <x:c r="H162" s="10" t="str">
        <x:v>evidence safe-state latch</x:v>
      </x:c>
      <x:c r="I162" s="10" t="str">
        <x:v>latched and locally readable</x:v>
      </x:c>
      <x:c r="J162" s="10" t="str">
        <x:v>mechanical memory and isolated recorder</x:v>
      </x:c>
      <x:c r="K162" s="7" t="n">
        <x:v>1</x:v>
      </x:c>
      <x:c r="L162" s="7" t="str"/>
      <x:c r="M162" s="7" t="str"/>
      <x:c r="N162" s="7" t="str">
        <x:f>IF(M162="","OPEN",IF(L162="","FAIL","PASS"))</x:f>
        <x:v>OPEN</x:v>
      </x:c>
    </x:row>
    <x:row r="163" ht="40" customHeight="1">
      <x:c r="B163" s="7" t="str">
        <x:v>REA-M-B-FCE-01</x:v>
      </x:c>
      <x:c r="C163" s="7" t="str">
        <x:v>REA-M-B</x:v>
      </x:c>
      <x:c r="D163" s="7" t="str">
        <x:v>CALIBRATION</x:v>
      </x:c>
      <x:c r="E163" s="7" t="str">
        <x:v>PTC-B</x:v>
      </x:c>
      <x:c r="F163" s="7" t="str">
        <x:v>BL-Y</x:v>
      </x:c>
      <x:c r="G163" s="7" t="str">
        <x:v>FCE-01</x:v>
      </x:c>
      <x:c r="H163" s="10" t="str">
        <x:v>source inlet isolation</x:v>
      </x:c>
      <x:c r="I163" s="10" t="str">
        <x:v>closed</x:v>
      </x:c>
      <x:c r="J163" s="10" t="str">
        <x:v>spring and stored pneumatic energy</x:v>
      </x:c>
      <x:c r="K163" s="7" t="n">
        <x:v>2</x:v>
      </x:c>
      <x:c r="L163" s="7" t="str"/>
      <x:c r="M163" s="7" t="str"/>
      <x:c r="N163" s="7" t="str">
        <x:f>IF(M163="","OPEN",IF(L163="","FAIL","PASS"))</x:f>
        <x:v>OPEN</x:v>
      </x:c>
    </x:row>
    <x:row r="164" ht="40" customHeight="1">
      <x:c r="B164" s="7" t="str">
        <x:v>REA-M-B-FCE-02</x:v>
      </x:c>
      <x:c r="C164" s="7" t="str">
        <x:v>REA-M-B</x:v>
      </x:c>
      <x:c r="D164" s="7" t="str">
        <x:v>CALIBRATION</x:v>
      </x:c>
      <x:c r="E164" s="7" t="str">
        <x:v>PTC-B</x:v>
      </x:c>
      <x:c r="F164" s="7" t="str">
        <x:v>BL-Y</x:v>
      </x:c>
      <x:c r="G164" s="7" t="str">
        <x:v>FCE-02</x:v>
      </x:c>
      <x:c r="H164" s="10" t="str">
        <x:v>dispenser isolation</x:v>
      </x:c>
      <x:c r="I164" s="10" t="str">
        <x:v>closed</x:v>
      </x:c>
      <x:c r="J164" s="10" t="str">
        <x:v>spring</x:v>
      </x:c>
      <x:c r="K164" s="7" t="n">
        <x:v>2</x:v>
      </x:c>
      <x:c r="L164" s="7" t="str"/>
      <x:c r="M164" s="7" t="str"/>
      <x:c r="N164" s="7" t="str">
        <x:f>IF(M164="","OPEN",IF(L164="","FAIL","PASS"))</x:f>
        <x:v>OPEN</x:v>
      </x:c>
    </x:row>
    <x:row r="165" ht="40" customHeight="1">
      <x:c r="B165" s="7" t="str">
        <x:v>REA-M-B-FCE-03</x:v>
      </x:c>
      <x:c r="C165" s="7" t="str">
        <x:v>REA-M-B</x:v>
      </x:c>
      <x:c r="D165" s="7" t="str">
        <x:v>CALIBRATION</x:v>
      </x:c>
      <x:c r="E165" s="7" t="str">
        <x:v>PTC-B</x:v>
      </x:c>
      <x:c r="F165" s="7" t="str">
        <x:v>BL-Y</x:v>
      </x:c>
      <x:c r="G165" s="7" t="str">
        <x:v>FCE-03</x:v>
      </x:c>
      <x:c r="H165" s="10" t="str">
        <x:v>gravity source diversion</x:v>
      </x:c>
      <x:c r="I165" s="10" t="str">
        <x:v>casualty receiver</x:v>
      </x:c>
      <x:c r="J165" s="10" t="str">
        <x:v>gravity</x:v>
      </x:c>
      <x:c r="K165" s="7" t="n">
        <x:v>5</x:v>
      </x:c>
      <x:c r="L165" s="7" t="str"/>
      <x:c r="M165" s="7" t="str"/>
      <x:c r="N165" s="7" t="str">
        <x:f>IF(M165="","OPEN",IF(L165="","FAIL","PASS"))</x:f>
        <x:v>OPEN</x:v>
      </x:c>
    </x:row>
    <x:row r="166" ht="40" customHeight="1">
      <x:c r="B166" s="7" t="str">
        <x:v>REA-M-B-FCE-04</x:v>
      </x:c>
      <x:c r="C166" s="7" t="str">
        <x:v>REA-M-B</x:v>
      </x:c>
      <x:c r="D166" s="7" t="str">
        <x:v>CALIBRATION</x:v>
      </x:c>
      <x:c r="E166" s="7" t="str">
        <x:v>PTC-B</x:v>
      </x:c>
      <x:c r="F166" s="7" t="str">
        <x:v>BL-Y</x:v>
      </x:c>
      <x:c r="G166" s="7" t="str">
        <x:v>FCE-04</x:v>
      </x:c>
      <x:c r="H166" s="10" t="str">
        <x:v>normal receiver isolation</x:v>
      </x:c>
      <x:c r="I166" s="10" t="str">
        <x:v>closed</x:v>
      </x:c>
      <x:c r="J166" s="10" t="str">
        <x:v>spring</x:v>
      </x:c>
      <x:c r="K166" s="7" t="n">
        <x:v>3</x:v>
      </x:c>
      <x:c r="L166" s="7" t="str"/>
      <x:c r="M166" s="7" t="str"/>
      <x:c r="N166" s="7" t="str">
        <x:f>IF(M166="","OPEN",IF(L166="","FAIL","PASS"))</x:f>
        <x:v>OPEN</x:v>
      </x:c>
    </x:row>
    <x:row r="167" ht="40" customHeight="1">
      <x:c r="B167" s="7" t="str">
        <x:v>REA-M-B-FCE-05</x:v>
      </x:c>
      <x:c r="C167" s="7" t="str">
        <x:v>REA-M-B</x:v>
      </x:c>
      <x:c r="D167" s="7" t="str">
        <x:v>CALIBRATION</x:v>
      </x:c>
      <x:c r="E167" s="7" t="str">
        <x:v>PTC-B</x:v>
      </x:c>
      <x:c r="F167" s="7" t="str">
        <x:v>BL-Y</x:v>
      </x:c>
      <x:c r="G167" s="7" t="str">
        <x:v>FCE-05</x:v>
      </x:c>
      <x:c r="H167" s="10" t="str">
        <x:v>casualty source diversion</x:v>
      </x:c>
      <x:c r="I167" s="10" t="str">
        <x:v>open to casualty receiver</x:v>
      </x:c>
      <x:c r="J167" s="10" t="str">
        <x:v>gravity and stored pneumatic energy</x:v>
      </x:c>
      <x:c r="K167" s="7" t="n">
        <x:v>5</x:v>
      </x:c>
      <x:c r="L167" s="7" t="str"/>
      <x:c r="M167" s="7" t="str"/>
      <x:c r="N167" s="7" t="str">
        <x:f>IF(M167="","OPEN",IF(L167="","FAIL","PASS"))</x:f>
        <x:v>OPEN</x:v>
      </x:c>
    </x:row>
    <x:row r="168" ht="40" customHeight="1">
      <x:c r="B168" s="7" t="str">
        <x:v>REA-M-B-FCE-06</x:v>
      </x:c>
      <x:c r="C168" s="7" t="str">
        <x:v>REA-M-B</x:v>
      </x:c>
      <x:c r="D168" s="7" t="str">
        <x:v>CALIBRATION</x:v>
      </x:c>
      <x:c r="E168" s="7" t="str">
        <x:v>PTC-B</x:v>
      </x:c>
      <x:c r="F168" s="7" t="str">
        <x:v>BL-Y</x:v>
      </x:c>
      <x:c r="G168" s="7" t="str">
        <x:v>FCE-06</x:v>
      </x:c>
      <x:c r="H168" s="10" t="str">
        <x:v>ignition-energy removal</x:v>
      </x:c>
      <x:c r="I168" s="10" t="str">
        <x:v>de-energized</x:v>
      </x:c>
      <x:c r="J168" s="10" t="str">
        <x:v>spring-open contactor</x:v>
      </x:c>
      <x:c r="K168" s="7" t="n">
        <x:v>1</x:v>
      </x:c>
      <x:c r="L168" s="7" t="str"/>
      <x:c r="M168" s="7" t="str"/>
      <x:c r="N168" s="7" t="str">
        <x:f>IF(M168="","OPEN",IF(L168="","FAIL","PASS"))</x:f>
        <x:v>OPEN</x:v>
      </x:c>
    </x:row>
    <x:row r="169" ht="40" customHeight="1">
      <x:c r="B169" s="7" t="str">
        <x:v>REA-M-B-FCE-07</x:v>
      </x:c>
      <x:c r="C169" s="7" t="str">
        <x:v>REA-M-B</x:v>
      </x:c>
      <x:c r="D169" s="7" t="str">
        <x:v>CALIBRATION</x:v>
      </x:c>
      <x:c r="E169" s="7" t="str">
        <x:v>PTC-B</x:v>
      </x:c>
      <x:c r="F169" s="7" t="str">
        <x:v>BL-Y</x:v>
      </x:c>
      <x:c r="G169" s="7" t="str">
        <x:v>FCE-07</x:v>
      </x:c>
      <x:c r="H169" s="10" t="str">
        <x:v>candidate and public-water isolation</x:v>
      </x:c>
      <x:c r="I169" s="10" t="str">
        <x:v>closed</x:v>
      </x:c>
      <x:c r="J169" s="10" t="str">
        <x:v>spring</x:v>
      </x:c>
      <x:c r="K169" s="7" t="n">
        <x:v>2</x:v>
      </x:c>
      <x:c r="L169" s="7" t="str"/>
      <x:c r="M169" s="7" t="str"/>
      <x:c r="N169" s="7" t="str">
        <x:f>IF(M169="","OPEN",IF(L169="","FAIL","PASS"))</x:f>
        <x:v>OPEN</x:v>
      </x:c>
    </x:row>
    <x:row r="170" ht="40" customHeight="1">
      <x:c r="B170" s="7" t="str">
        <x:v>REA-M-B-FCE-08</x:v>
      </x:c>
      <x:c r="C170" s="7" t="str">
        <x:v>REA-M-B</x:v>
      </x:c>
      <x:c r="D170" s="7" t="str">
        <x:v>CALIBRATION</x:v>
      </x:c>
      <x:c r="E170" s="7" t="str">
        <x:v>PTC-B</x:v>
      </x:c>
      <x:c r="F170" s="7" t="str">
        <x:v>BL-Y</x:v>
      </x:c>
      <x:c r="G170" s="7" t="str">
        <x:v>FCE-08</x:v>
      </x:c>
      <x:c r="H170" s="10" t="str">
        <x:v>casualty water diversion</x:v>
      </x:c>
      <x:c r="I170" s="10" t="str">
        <x:v>open to casualty receiver</x:v>
      </x:c>
      <x:c r="J170" s="10" t="str">
        <x:v>gravity</x:v>
      </x:c>
      <x:c r="K170" s="7" t="n">
        <x:v>5</x:v>
      </x:c>
      <x:c r="L170" s="7" t="str"/>
      <x:c r="M170" s="7" t="str"/>
      <x:c r="N170" s="7" t="str">
        <x:f>IF(M170="","OPEN",IF(L170="","FAIL","PASS"))</x:f>
        <x:v>OPEN</x:v>
      </x:c>
    </x:row>
    <x:row r="171" ht="40" customHeight="1">
      <x:c r="B171" s="7" t="str">
        <x:v>REA-M-B-FCE-09</x:v>
      </x:c>
      <x:c r="C171" s="7" t="str">
        <x:v>REA-M-B</x:v>
      </x:c>
      <x:c r="D171" s="7" t="str">
        <x:v>CALIBRATION</x:v>
      </x:c>
      <x:c r="E171" s="7" t="str">
        <x:v>PTC-B</x:v>
      </x:c>
      <x:c r="F171" s="7" t="str">
        <x:v>BL-Y</x:v>
      </x:c>
      <x:c r="G171" s="7" t="str">
        <x:v>FCE-09</x:v>
      </x:c>
      <x:c r="H171" s="10" t="str">
        <x:v>normal electrical isolation</x:v>
      </x:c>
      <x:c r="I171" s="10" t="str">
        <x:v>isolated</x:v>
      </x:c>
      <x:c r="J171" s="10" t="str">
        <x:v>spring-open breaker</x:v>
      </x:c>
      <x:c r="K171" s="7" t="n">
        <x:v>1</x:v>
      </x:c>
      <x:c r="L171" s="7" t="str"/>
      <x:c r="M171" s="7" t="str"/>
      <x:c r="N171" s="7" t="str">
        <x:f>IF(M171="","OPEN",IF(L171="","FAIL","PASS"))</x:f>
        <x:v>OPEN</x:v>
      </x:c>
    </x:row>
    <x:row r="172" ht="40" customHeight="1">
      <x:c r="B172" s="7" t="str">
        <x:v>REA-M-B-FCE-10</x:v>
      </x:c>
      <x:c r="C172" s="7" t="str">
        <x:v>REA-M-B</x:v>
      </x:c>
      <x:c r="D172" s="7" t="str">
        <x:v>CALIBRATION</x:v>
      </x:c>
      <x:c r="E172" s="7" t="str">
        <x:v>PTC-B</x:v>
      </x:c>
      <x:c r="F172" s="7" t="str">
        <x:v>BL-Y</x:v>
      </x:c>
      <x:c r="G172" s="7" t="str">
        <x:v>FCE-10</x:v>
      </x:c>
      <x:c r="H172" s="10" t="str">
        <x:v>independent safety energy</x:v>
      </x:c>
      <x:c r="I172" s="10" t="str">
        <x:v>maintained for final action</x:v>
      </x:c>
      <x:c r="J172" s="10" t="str">
        <x:v>stored pneumatic and local battery</x:v>
      </x:c>
      <x:c r="K172" s="7" t="n">
        <x:v>30</x:v>
      </x:c>
      <x:c r="L172" s="7" t="str"/>
      <x:c r="M172" s="7" t="str"/>
      <x:c r="N172" s="7" t="str">
        <x:f>IF(M172="","OPEN",IF(L172="","FAIL","PASS"))</x:f>
        <x:v>OPEN</x:v>
      </x:c>
    </x:row>
    <x:row r="173" ht="40" customHeight="1">
      <x:c r="B173" s="7" t="str">
        <x:v>REA-M-B-FCE-11</x:v>
      </x:c>
      <x:c r="C173" s="7" t="str">
        <x:v>REA-M-B</x:v>
      </x:c>
      <x:c r="D173" s="7" t="str">
        <x:v>CALIBRATION</x:v>
      </x:c>
      <x:c r="E173" s="7" t="str">
        <x:v>PTC-B</x:v>
      </x:c>
      <x:c r="F173" s="7" t="str">
        <x:v>BL-Y</x:v>
      </x:c>
      <x:c r="G173" s="7" t="str">
        <x:v>FCE-11</x:v>
      </x:c>
      <x:c r="H173" s="10" t="str">
        <x:v>environmental boundary and vent</x:v>
      </x:c>
      <x:c r="I173" s="10" t="str">
        <x:v>contained safe route</x:v>
      </x:c>
      <x:c r="J173" s="10" t="str">
        <x:v>passive geometry</x:v>
      </x:c>
      <x:c r="K173" s="7" t="n">
        <x:v>10</x:v>
      </x:c>
      <x:c r="L173" s="7" t="str"/>
      <x:c r="M173" s="7" t="str"/>
      <x:c r="N173" s="7" t="str">
        <x:f>IF(M173="","OPEN",IF(L173="","FAIL","PASS"))</x:f>
        <x:v>OPEN</x:v>
      </x:c>
    </x:row>
    <x:row r="174" ht="40" customHeight="1">
      <x:c r="B174" s="7" t="str">
        <x:v>REA-M-B-FCE-12</x:v>
      </x:c>
      <x:c r="C174" s="7" t="str">
        <x:v>REA-M-B</x:v>
      </x:c>
      <x:c r="D174" s="7" t="str">
        <x:v>CALIBRATION</x:v>
      </x:c>
      <x:c r="E174" s="7" t="str">
        <x:v>PTC-B</x:v>
      </x:c>
      <x:c r="F174" s="7" t="str">
        <x:v>BL-Y</x:v>
      </x:c>
      <x:c r="G174" s="7" t="str">
        <x:v>FCE-12</x:v>
      </x:c>
      <x:c r="H174" s="10" t="str">
        <x:v>evidence safe-state latch</x:v>
      </x:c>
      <x:c r="I174" s="10" t="str">
        <x:v>latched and locally readable</x:v>
      </x:c>
      <x:c r="J174" s="10" t="str">
        <x:v>mechanical memory and isolated recorder</x:v>
      </x:c>
      <x:c r="K174" s="7" t="n">
        <x:v>1</x:v>
      </x:c>
      <x:c r="L174" s="7" t="str"/>
      <x:c r="M174" s="7" t="str"/>
      <x:c r="N174" s="7" t="str">
        <x:f>IF(M174="","OPEN",IF(L174="","FAIL","PASS"))</x:f>
        <x:v>OPEN</x:v>
      </x:c>
    </x:row>
    <x:row r="175" ht="40" customHeight="1">
      <x:c r="B175" s="7" t="str">
        <x:v>REA-M-C-FCE-01</x:v>
      </x:c>
      <x:c r="C175" s="7" t="str">
        <x:v>REA-M-C</x:v>
      </x:c>
      <x:c r="D175" s="7" t="str">
        <x:v>CALIBRATION</x:v>
      </x:c>
      <x:c r="E175" s="7" t="str">
        <x:v>PTC-C</x:v>
      </x:c>
      <x:c r="F175" s="7" t="str">
        <x:v>BL-X</x:v>
      </x:c>
      <x:c r="G175" s="7" t="str">
        <x:v>FCE-01</x:v>
      </x:c>
      <x:c r="H175" s="10" t="str">
        <x:v>source inlet isolation</x:v>
      </x:c>
      <x:c r="I175" s="10" t="str">
        <x:v>closed</x:v>
      </x:c>
      <x:c r="J175" s="10" t="str">
        <x:v>spring and stored pneumatic energy</x:v>
      </x:c>
      <x:c r="K175" s="7" t="n">
        <x:v>2</x:v>
      </x:c>
      <x:c r="L175" s="7" t="str"/>
      <x:c r="M175" s="7" t="str"/>
      <x:c r="N175" s="7" t="str">
        <x:f>IF(M175="","OPEN",IF(L175="","FAIL","PASS"))</x:f>
        <x:v>OPEN</x:v>
      </x:c>
    </x:row>
    <x:row r="176" ht="40" customHeight="1">
      <x:c r="B176" s="7" t="str">
        <x:v>REA-M-C-FCE-02</x:v>
      </x:c>
      <x:c r="C176" s="7" t="str">
        <x:v>REA-M-C</x:v>
      </x:c>
      <x:c r="D176" s="7" t="str">
        <x:v>CALIBRATION</x:v>
      </x:c>
      <x:c r="E176" s="7" t="str">
        <x:v>PTC-C</x:v>
      </x:c>
      <x:c r="F176" s="7" t="str">
        <x:v>BL-X</x:v>
      </x:c>
      <x:c r="G176" s="7" t="str">
        <x:v>FCE-02</x:v>
      </x:c>
      <x:c r="H176" s="10" t="str">
        <x:v>dispenser isolation</x:v>
      </x:c>
      <x:c r="I176" s="10" t="str">
        <x:v>closed</x:v>
      </x:c>
      <x:c r="J176" s="10" t="str">
        <x:v>spring</x:v>
      </x:c>
      <x:c r="K176" s="7" t="n">
        <x:v>2</x:v>
      </x:c>
      <x:c r="L176" s="7" t="str"/>
      <x:c r="M176" s="7" t="str"/>
      <x:c r="N176" s="7" t="str">
        <x:f>IF(M176="","OPEN",IF(L176="","FAIL","PASS"))</x:f>
        <x:v>OPEN</x:v>
      </x:c>
    </x:row>
    <x:row r="177" ht="40" customHeight="1">
      <x:c r="B177" s="7" t="str">
        <x:v>REA-M-C-FCE-03</x:v>
      </x:c>
      <x:c r="C177" s="7" t="str">
        <x:v>REA-M-C</x:v>
      </x:c>
      <x:c r="D177" s="7" t="str">
        <x:v>CALIBRATION</x:v>
      </x:c>
      <x:c r="E177" s="7" t="str">
        <x:v>PTC-C</x:v>
      </x:c>
      <x:c r="F177" s="7" t="str">
        <x:v>BL-X</x:v>
      </x:c>
      <x:c r="G177" s="7" t="str">
        <x:v>FCE-03</x:v>
      </x:c>
      <x:c r="H177" s="10" t="str">
        <x:v>gravity source diversion</x:v>
      </x:c>
      <x:c r="I177" s="10" t="str">
        <x:v>casualty receiver</x:v>
      </x:c>
      <x:c r="J177" s="10" t="str">
        <x:v>gravity</x:v>
      </x:c>
      <x:c r="K177" s="7" t="n">
        <x:v>5</x:v>
      </x:c>
      <x:c r="L177" s="7" t="str"/>
      <x:c r="M177" s="7" t="str"/>
      <x:c r="N177" s="7" t="str">
        <x:f>IF(M177="","OPEN",IF(L177="","FAIL","PASS"))</x:f>
        <x:v>OPEN</x:v>
      </x:c>
    </x:row>
    <x:row r="178" ht="40" customHeight="1">
      <x:c r="B178" s="7" t="str">
        <x:v>REA-M-C-FCE-04</x:v>
      </x:c>
      <x:c r="C178" s="7" t="str">
        <x:v>REA-M-C</x:v>
      </x:c>
      <x:c r="D178" s="7" t="str">
        <x:v>CALIBRATION</x:v>
      </x:c>
      <x:c r="E178" s="7" t="str">
        <x:v>PTC-C</x:v>
      </x:c>
      <x:c r="F178" s="7" t="str">
        <x:v>BL-X</x:v>
      </x:c>
      <x:c r="G178" s="7" t="str">
        <x:v>FCE-04</x:v>
      </x:c>
      <x:c r="H178" s="10" t="str">
        <x:v>normal receiver isolation</x:v>
      </x:c>
      <x:c r="I178" s="10" t="str">
        <x:v>closed</x:v>
      </x:c>
      <x:c r="J178" s="10" t="str">
        <x:v>spring</x:v>
      </x:c>
      <x:c r="K178" s="7" t="n">
        <x:v>3</x:v>
      </x:c>
      <x:c r="L178" s="7" t="str"/>
      <x:c r="M178" s="7" t="str"/>
      <x:c r="N178" s="7" t="str">
        <x:f>IF(M178="","OPEN",IF(L178="","FAIL","PASS"))</x:f>
        <x:v>OPEN</x:v>
      </x:c>
    </x:row>
    <x:row r="179" ht="40" customHeight="1">
      <x:c r="B179" s="7" t="str">
        <x:v>REA-M-C-FCE-05</x:v>
      </x:c>
      <x:c r="C179" s="7" t="str">
        <x:v>REA-M-C</x:v>
      </x:c>
      <x:c r="D179" s="7" t="str">
        <x:v>CALIBRATION</x:v>
      </x:c>
      <x:c r="E179" s="7" t="str">
        <x:v>PTC-C</x:v>
      </x:c>
      <x:c r="F179" s="7" t="str">
        <x:v>BL-X</x:v>
      </x:c>
      <x:c r="G179" s="7" t="str">
        <x:v>FCE-05</x:v>
      </x:c>
      <x:c r="H179" s="10" t="str">
        <x:v>casualty source diversion</x:v>
      </x:c>
      <x:c r="I179" s="10" t="str">
        <x:v>open to casualty receiver</x:v>
      </x:c>
      <x:c r="J179" s="10" t="str">
        <x:v>gravity and stored pneumatic energy</x:v>
      </x:c>
      <x:c r="K179" s="7" t="n">
        <x:v>5</x:v>
      </x:c>
      <x:c r="L179" s="7" t="str"/>
      <x:c r="M179" s="7" t="str"/>
      <x:c r="N179" s="7" t="str">
        <x:f>IF(M179="","OPEN",IF(L179="","FAIL","PASS"))</x:f>
        <x:v>OPEN</x:v>
      </x:c>
    </x:row>
    <x:row r="180" ht="40" customHeight="1">
      <x:c r="B180" s="7" t="str">
        <x:v>REA-M-C-FCE-06</x:v>
      </x:c>
      <x:c r="C180" s="7" t="str">
        <x:v>REA-M-C</x:v>
      </x:c>
      <x:c r="D180" s="7" t="str">
        <x:v>CALIBRATION</x:v>
      </x:c>
      <x:c r="E180" s="7" t="str">
        <x:v>PTC-C</x:v>
      </x:c>
      <x:c r="F180" s="7" t="str">
        <x:v>BL-X</x:v>
      </x:c>
      <x:c r="G180" s="7" t="str">
        <x:v>FCE-06</x:v>
      </x:c>
      <x:c r="H180" s="10" t="str">
        <x:v>ignition-energy removal</x:v>
      </x:c>
      <x:c r="I180" s="10" t="str">
        <x:v>de-energized</x:v>
      </x:c>
      <x:c r="J180" s="10" t="str">
        <x:v>spring-open contactor</x:v>
      </x:c>
      <x:c r="K180" s="7" t="n">
        <x:v>1</x:v>
      </x:c>
      <x:c r="L180" s="7" t="str"/>
      <x:c r="M180" s="7" t="str"/>
      <x:c r="N180" s="7" t="str">
        <x:f>IF(M180="","OPEN",IF(L180="","FAIL","PASS"))</x:f>
        <x:v>OPEN</x:v>
      </x:c>
    </x:row>
    <x:row r="181" ht="40" customHeight="1">
      <x:c r="B181" s="7" t="str">
        <x:v>REA-M-C-FCE-07</x:v>
      </x:c>
      <x:c r="C181" s="7" t="str">
        <x:v>REA-M-C</x:v>
      </x:c>
      <x:c r="D181" s="7" t="str">
        <x:v>CALIBRATION</x:v>
      </x:c>
      <x:c r="E181" s="7" t="str">
        <x:v>PTC-C</x:v>
      </x:c>
      <x:c r="F181" s="7" t="str">
        <x:v>BL-X</x:v>
      </x:c>
      <x:c r="G181" s="7" t="str">
        <x:v>FCE-07</x:v>
      </x:c>
      <x:c r="H181" s="10" t="str">
        <x:v>candidate and public-water isolation</x:v>
      </x:c>
      <x:c r="I181" s="10" t="str">
        <x:v>closed</x:v>
      </x:c>
      <x:c r="J181" s="10" t="str">
        <x:v>spring</x:v>
      </x:c>
      <x:c r="K181" s="7" t="n">
        <x:v>2</x:v>
      </x:c>
      <x:c r="L181" s="7" t="str"/>
      <x:c r="M181" s="7" t="str"/>
      <x:c r="N181" s="7" t="str">
        <x:f>IF(M181="","OPEN",IF(L181="","FAIL","PASS"))</x:f>
        <x:v>OPEN</x:v>
      </x:c>
    </x:row>
    <x:row r="182" ht="40" customHeight="1">
      <x:c r="B182" s="7" t="str">
        <x:v>REA-M-C-FCE-08</x:v>
      </x:c>
      <x:c r="C182" s="7" t="str">
        <x:v>REA-M-C</x:v>
      </x:c>
      <x:c r="D182" s="7" t="str">
        <x:v>CALIBRATION</x:v>
      </x:c>
      <x:c r="E182" s="7" t="str">
        <x:v>PTC-C</x:v>
      </x:c>
      <x:c r="F182" s="7" t="str">
        <x:v>BL-X</x:v>
      </x:c>
      <x:c r="G182" s="7" t="str">
        <x:v>FCE-08</x:v>
      </x:c>
      <x:c r="H182" s="10" t="str">
        <x:v>casualty water diversion</x:v>
      </x:c>
      <x:c r="I182" s="10" t="str">
        <x:v>open to casualty receiver</x:v>
      </x:c>
      <x:c r="J182" s="10" t="str">
        <x:v>gravity</x:v>
      </x:c>
      <x:c r="K182" s="7" t="n">
        <x:v>5</x:v>
      </x:c>
      <x:c r="L182" s="7" t="str"/>
      <x:c r="M182" s="7" t="str"/>
      <x:c r="N182" s="7" t="str">
        <x:f>IF(M182="","OPEN",IF(L182="","FAIL","PASS"))</x:f>
        <x:v>OPEN</x:v>
      </x:c>
    </x:row>
    <x:row r="183" ht="40" customHeight="1">
      <x:c r="B183" s="7" t="str">
        <x:v>REA-M-C-FCE-09</x:v>
      </x:c>
      <x:c r="C183" s="7" t="str">
        <x:v>REA-M-C</x:v>
      </x:c>
      <x:c r="D183" s="7" t="str">
        <x:v>CALIBRATION</x:v>
      </x:c>
      <x:c r="E183" s="7" t="str">
        <x:v>PTC-C</x:v>
      </x:c>
      <x:c r="F183" s="7" t="str">
        <x:v>BL-X</x:v>
      </x:c>
      <x:c r="G183" s="7" t="str">
        <x:v>FCE-09</x:v>
      </x:c>
      <x:c r="H183" s="10" t="str">
        <x:v>normal electrical isolation</x:v>
      </x:c>
      <x:c r="I183" s="10" t="str">
        <x:v>isolated</x:v>
      </x:c>
      <x:c r="J183" s="10" t="str">
        <x:v>spring-open breaker</x:v>
      </x:c>
      <x:c r="K183" s="7" t="n">
        <x:v>1</x:v>
      </x:c>
      <x:c r="L183" s="7" t="str"/>
      <x:c r="M183" s="7" t="str"/>
      <x:c r="N183" s="7" t="str">
        <x:f>IF(M183="","OPEN",IF(L183="","FAIL","PASS"))</x:f>
        <x:v>OPEN</x:v>
      </x:c>
    </x:row>
    <x:row r="184" ht="40" customHeight="1">
      <x:c r="B184" s="7" t="str">
        <x:v>REA-M-C-FCE-10</x:v>
      </x:c>
      <x:c r="C184" s="7" t="str">
        <x:v>REA-M-C</x:v>
      </x:c>
      <x:c r="D184" s="7" t="str">
        <x:v>CALIBRATION</x:v>
      </x:c>
      <x:c r="E184" s="7" t="str">
        <x:v>PTC-C</x:v>
      </x:c>
      <x:c r="F184" s="7" t="str">
        <x:v>BL-X</x:v>
      </x:c>
      <x:c r="G184" s="7" t="str">
        <x:v>FCE-10</x:v>
      </x:c>
      <x:c r="H184" s="10" t="str">
        <x:v>independent safety energy</x:v>
      </x:c>
      <x:c r="I184" s="10" t="str">
        <x:v>maintained for final action</x:v>
      </x:c>
      <x:c r="J184" s="10" t="str">
        <x:v>stored pneumatic and local battery</x:v>
      </x:c>
      <x:c r="K184" s="7" t="n">
        <x:v>30</x:v>
      </x:c>
      <x:c r="L184" s="7" t="str"/>
      <x:c r="M184" s="7" t="str"/>
      <x:c r="N184" s="7" t="str">
        <x:f>IF(M184="","OPEN",IF(L184="","FAIL","PASS"))</x:f>
        <x:v>OPEN</x:v>
      </x:c>
    </x:row>
    <x:row r="185" ht="40" customHeight="1">
      <x:c r="B185" s="7" t="str">
        <x:v>REA-M-C-FCE-11</x:v>
      </x:c>
      <x:c r="C185" s="7" t="str">
        <x:v>REA-M-C</x:v>
      </x:c>
      <x:c r="D185" s="7" t="str">
        <x:v>CALIBRATION</x:v>
      </x:c>
      <x:c r="E185" s="7" t="str">
        <x:v>PTC-C</x:v>
      </x:c>
      <x:c r="F185" s="7" t="str">
        <x:v>BL-X</x:v>
      </x:c>
      <x:c r="G185" s="7" t="str">
        <x:v>FCE-11</x:v>
      </x:c>
      <x:c r="H185" s="10" t="str">
        <x:v>environmental boundary and vent</x:v>
      </x:c>
      <x:c r="I185" s="10" t="str">
        <x:v>contained safe route</x:v>
      </x:c>
      <x:c r="J185" s="10" t="str">
        <x:v>passive geometry</x:v>
      </x:c>
      <x:c r="K185" s="7" t="n">
        <x:v>10</x:v>
      </x:c>
      <x:c r="L185" s="7" t="str"/>
      <x:c r="M185" s="7" t="str"/>
      <x:c r="N185" s="7" t="str">
        <x:f>IF(M185="","OPEN",IF(L185="","FAIL","PASS"))</x:f>
        <x:v>OPEN</x:v>
      </x:c>
    </x:row>
    <x:row r="186" ht="40" customHeight="1">
      <x:c r="B186" s="7" t="str">
        <x:v>REA-M-C-FCE-12</x:v>
      </x:c>
      <x:c r="C186" s="7" t="str">
        <x:v>REA-M-C</x:v>
      </x:c>
      <x:c r="D186" s="7" t="str">
        <x:v>CALIBRATION</x:v>
      </x:c>
      <x:c r="E186" s="7" t="str">
        <x:v>PTC-C</x:v>
      </x:c>
      <x:c r="F186" s="7" t="str">
        <x:v>BL-X</x:v>
      </x:c>
      <x:c r="G186" s="7" t="str">
        <x:v>FCE-12</x:v>
      </x:c>
      <x:c r="H186" s="10" t="str">
        <x:v>evidence safe-state latch</x:v>
      </x:c>
      <x:c r="I186" s="10" t="str">
        <x:v>latched and locally readable</x:v>
      </x:c>
      <x:c r="J186" s="10" t="str">
        <x:v>mechanical memory and isolated recorder</x:v>
      </x:c>
      <x:c r="K186" s="7" t="n">
        <x:v>1</x:v>
      </x:c>
      <x:c r="L186" s="7" t="str"/>
      <x:c r="M186" s="7" t="str"/>
      <x:c r="N186" s="7" t="str">
        <x:f>IF(M186="","OPEN",IF(L186="","FAIL","PASS"))</x:f>
        <x:v>OPEN</x:v>
      </x:c>
    </x:row>
    <x:row r="187" ht="40" customHeight="1">
      <x:c r="B187" s="7" t="str">
        <x:v>REA-D-A-FCE-01</x:v>
      </x:c>
      <x:c r="C187" s="7" t="str">
        <x:v>REA-D-A</x:v>
      </x:c>
      <x:c r="D187" s="7" t="str">
        <x:v>DESTRUCTIVE</x:v>
      </x:c>
      <x:c r="E187" s="7" t="str">
        <x:v>PTC-A</x:v>
      </x:c>
      <x:c r="F187" s="7" t="str">
        <x:v>BL-Y</x:v>
      </x:c>
      <x:c r="G187" s="7" t="str">
        <x:v>FCE-01</x:v>
      </x:c>
      <x:c r="H187" s="10" t="str">
        <x:v>source inlet isolation</x:v>
      </x:c>
      <x:c r="I187" s="10" t="str">
        <x:v>closed</x:v>
      </x:c>
      <x:c r="J187" s="10" t="str">
        <x:v>spring and stored pneumatic energy</x:v>
      </x:c>
      <x:c r="K187" s="7" t="n">
        <x:v>2</x:v>
      </x:c>
      <x:c r="L187" s="7" t="str"/>
      <x:c r="M187" s="7" t="str"/>
      <x:c r="N187" s="7" t="str">
        <x:f>IF(M187="","OPEN",IF(L187="","FAIL","PASS"))</x:f>
        <x:v>OPEN</x:v>
      </x:c>
    </x:row>
    <x:row r="188" ht="40" customHeight="1">
      <x:c r="B188" s="7" t="str">
        <x:v>REA-D-A-FCE-02</x:v>
      </x:c>
      <x:c r="C188" s="7" t="str">
        <x:v>REA-D-A</x:v>
      </x:c>
      <x:c r="D188" s="7" t="str">
        <x:v>DESTRUCTIVE</x:v>
      </x:c>
      <x:c r="E188" s="7" t="str">
        <x:v>PTC-A</x:v>
      </x:c>
      <x:c r="F188" s="7" t="str">
        <x:v>BL-Y</x:v>
      </x:c>
      <x:c r="G188" s="7" t="str">
        <x:v>FCE-02</x:v>
      </x:c>
      <x:c r="H188" s="10" t="str">
        <x:v>dispenser isolation</x:v>
      </x:c>
      <x:c r="I188" s="10" t="str">
        <x:v>closed</x:v>
      </x:c>
      <x:c r="J188" s="10" t="str">
        <x:v>spring</x:v>
      </x:c>
      <x:c r="K188" s="7" t="n">
        <x:v>2</x:v>
      </x:c>
      <x:c r="L188" s="7" t="str"/>
      <x:c r="M188" s="7" t="str"/>
      <x:c r="N188" s="7" t="str">
        <x:f>IF(M188="","OPEN",IF(L188="","FAIL","PASS"))</x:f>
        <x:v>OPEN</x:v>
      </x:c>
    </x:row>
    <x:row r="189" ht="40" customHeight="1">
      <x:c r="B189" s="7" t="str">
        <x:v>REA-D-A-FCE-03</x:v>
      </x:c>
      <x:c r="C189" s="7" t="str">
        <x:v>REA-D-A</x:v>
      </x:c>
      <x:c r="D189" s="7" t="str">
        <x:v>DESTRUCTIVE</x:v>
      </x:c>
      <x:c r="E189" s="7" t="str">
        <x:v>PTC-A</x:v>
      </x:c>
      <x:c r="F189" s="7" t="str">
        <x:v>BL-Y</x:v>
      </x:c>
      <x:c r="G189" s="7" t="str">
        <x:v>FCE-03</x:v>
      </x:c>
      <x:c r="H189" s="10" t="str">
        <x:v>gravity source diversion</x:v>
      </x:c>
      <x:c r="I189" s="10" t="str">
        <x:v>casualty receiver</x:v>
      </x:c>
      <x:c r="J189" s="10" t="str">
        <x:v>gravity</x:v>
      </x:c>
      <x:c r="K189" s="7" t="n">
        <x:v>5</x:v>
      </x:c>
      <x:c r="L189" s="7" t="str"/>
      <x:c r="M189" s="7" t="str"/>
      <x:c r="N189" s="7" t="str">
        <x:f>IF(M189="","OPEN",IF(L189="","FAIL","PASS"))</x:f>
        <x:v>OPEN</x:v>
      </x:c>
    </x:row>
    <x:row r="190" ht="40" customHeight="1">
      <x:c r="B190" s="7" t="str">
        <x:v>REA-D-A-FCE-04</x:v>
      </x:c>
      <x:c r="C190" s="7" t="str">
        <x:v>REA-D-A</x:v>
      </x:c>
      <x:c r="D190" s="7" t="str">
        <x:v>DESTRUCTIVE</x:v>
      </x:c>
      <x:c r="E190" s="7" t="str">
        <x:v>PTC-A</x:v>
      </x:c>
      <x:c r="F190" s="7" t="str">
        <x:v>BL-Y</x:v>
      </x:c>
      <x:c r="G190" s="7" t="str">
        <x:v>FCE-04</x:v>
      </x:c>
      <x:c r="H190" s="10" t="str">
        <x:v>normal receiver isolation</x:v>
      </x:c>
      <x:c r="I190" s="10" t="str">
        <x:v>closed</x:v>
      </x:c>
      <x:c r="J190" s="10" t="str">
        <x:v>spring</x:v>
      </x:c>
      <x:c r="K190" s="7" t="n">
        <x:v>3</x:v>
      </x:c>
      <x:c r="L190" s="7" t="str"/>
      <x:c r="M190" s="7" t="str"/>
      <x:c r="N190" s="7" t="str">
        <x:f>IF(M190="","OPEN",IF(L190="","FAIL","PASS"))</x:f>
        <x:v>OPEN</x:v>
      </x:c>
    </x:row>
    <x:row r="191" ht="40" customHeight="1">
      <x:c r="B191" s="7" t="str">
        <x:v>REA-D-A-FCE-05</x:v>
      </x:c>
      <x:c r="C191" s="7" t="str">
        <x:v>REA-D-A</x:v>
      </x:c>
      <x:c r="D191" s="7" t="str">
        <x:v>DESTRUCTIVE</x:v>
      </x:c>
      <x:c r="E191" s="7" t="str">
        <x:v>PTC-A</x:v>
      </x:c>
      <x:c r="F191" s="7" t="str">
        <x:v>BL-Y</x:v>
      </x:c>
      <x:c r="G191" s="7" t="str">
        <x:v>FCE-05</x:v>
      </x:c>
      <x:c r="H191" s="10" t="str">
        <x:v>casualty source diversion</x:v>
      </x:c>
      <x:c r="I191" s="10" t="str">
        <x:v>open to casualty receiver</x:v>
      </x:c>
      <x:c r="J191" s="10" t="str">
        <x:v>gravity and stored pneumatic energy</x:v>
      </x:c>
      <x:c r="K191" s="7" t="n">
        <x:v>5</x:v>
      </x:c>
      <x:c r="L191" s="7" t="str"/>
      <x:c r="M191" s="7" t="str"/>
      <x:c r="N191" s="7" t="str">
        <x:f>IF(M191="","OPEN",IF(L191="","FAIL","PASS"))</x:f>
        <x:v>OPEN</x:v>
      </x:c>
    </x:row>
    <x:row r="192" ht="40" customHeight="1">
      <x:c r="B192" s="7" t="str">
        <x:v>REA-D-A-FCE-06</x:v>
      </x:c>
      <x:c r="C192" s="7" t="str">
        <x:v>REA-D-A</x:v>
      </x:c>
      <x:c r="D192" s="7" t="str">
        <x:v>DESTRUCTIVE</x:v>
      </x:c>
      <x:c r="E192" s="7" t="str">
        <x:v>PTC-A</x:v>
      </x:c>
      <x:c r="F192" s="7" t="str">
        <x:v>BL-Y</x:v>
      </x:c>
      <x:c r="G192" s="7" t="str">
        <x:v>FCE-06</x:v>
      </x:c>
      <x:c r="H192" s="10" t="str">
        <x:v>ignition-energy removal</x:v>
      </x:c>
      <x:c r="I192" s="10" t="str">
        <x:v>de-energized</x:v>
      </x:c>
      <x:c r="J192" s="10" t="str">
        <x:v>spring-open contactor</x:v>
      </x:c>
      <x:c r="K192" s="7" t="n">
        <x:v>1</x:v>
      </x:c>
      <x:c r="L192" s="7" t="str"/>
      <x:c r="M192" s="7" t="str"/>
      <x:c r="N192" s="7" t="str">
        <x:f>IF(M192="","OPEN",IF(L192="","FAIL","PASS"))</x:f>
        <x:v>OPEN</x:v>
      </x:c>
    </x:row>
    <x:row r="193" ht="40" customHeight="1">
      <x:c r="B193" s="7" t="str">
        <x:v>REA-D-A-FCE-07</x:v>
      </x:c>
      <x:c r="C193" s="7" t="str">
        <x:v>REA-D-A</x:v>
      </x:c>
      <x:c r="D193" s="7" t="str">
        <x:v>DESTRUCTIVE</x:v>
      </x:c>
      <x:c r="E193" s="7" t="str">
        <x:v>PTC-A</x:v>
      </x:c>
      <x:c r="F193" s="7" t="str">
        <x:v>BL-Y</x:v>
      </x:c>
      <x:c r="G193" s="7" t="str">
        <x:v>FCE-07</x:v>
      </x:c>
      <x:c r="H193" s="10" t="str">
        <x:v>candidate and public-water isolation</x:v>
      </x:c>
      <x:c r="I193" s="10" t="str">
        <x:v>closed</x:v>
      </x:c>
      <x:c r="J193" s="10" t="str">
        <x:v>spring</x:v>
      </x:c>
      <x:c r="K193" s="7" t="n">
        <x:v>2</x:v>
      </x:c>
      <x:c r="L193" s="7" t="str"/>
      <x:c r="M193" s="7" t="str"/>
      <x:c r="N193" s="7" t="str">
        <x:f>IF(M193="","OPEN",IF(L193="","FAIL","PASS"))</x:f>
        <x:v>OPEN</x:v>
      </x:c>
    </x:row>
    <x:row r="194" ht="40" customHeight="1">
      <x:c r="B194" s="7" t="str">
        <x:v>REA-D-A-FCE-08</x:v>
      </x:c>
      <x:c r="C194" s="7" t="str">
        <x:v>REA-D-A</x:v>
      </x:c>
      <x:c r="D194" s="7" t="str">
        <x:v>DESTRUCTIVE</x:v>
      </x:c>
      <x:c r="E194" s="7" t="str">
        <x:v>PTC-A</x:v>
      </x:c>
      <x:c r="F194" s="7" t="str">
        <x:v>BL-Y</x:v>
      </x:c>
      <x:c r="G194" s="7" t="str">
        <x:v>FCE-08</x:v>
      </x:c>
      <x:c r="H194" s="10" t="str">
        <x:v>casualty water diversion</x:v>
      </x:c>
      <x:c r="I194" s="10" t="str">
        <x:v>open to casualty receiver</x:v>
      </x:c>
      <x:c r="J194" s="10" t="str">
        <x:v>gravity</x:v>
      </x:c>
      <x:c r="K194" s="7" t="n">
        <x:v>5</x:v>
      </x:c>
      <x:c r="L194" s="7" t="str"/>
      <x:c r="M194" s="7" t="str"/>
      <x:c r="N194" s="7" t="str">
        <x:f>IF(M194="","OPEN",IF(L194="","FAIL","PASS"))</x:f>
        <x:v>OPEN</x:v>
      </x:c>
    </x:row>
    <x:row r="195" ht="40" customHeight="1">
      <x:c r="B195" s="7" t="str">
        <x:v>REA-D-A-FCE-09</x:v>
      </x:c>
      <x:c r="C195" s="7" t="str">
        <x:v>REA-D-A</x:v>
      </x:c>
      <x:c r="D195" s="7" t="str">
        <x:v>DESTRUCTIVE</x:v>
      </x:c>
      <x:c r="E195" s="7" t="str">
        <x:v>PTC-A</x:v>
      </x:c>
      <x:c r="F195" s="7" t="str">
        <x:v>BL-Y</x:v>
      </x:c>
      <x:c r="G195" s="7" t="str">
        <x:v>FCE-09</x:v>
      </x:c>
      <x:c r="H195" s="10" t="str">
        <x:v>normal electrical isolation</x:v>
      </x:c>
      <x:c r="I195" s="10" t="str">
        <x:v>isolated</x:v>
      </x:c>
      <x:c r="J195" s="10" t="str">
        <x:v>spring-open breaker</x:v>
      </x:c>
      <x:c r="K195" s="7" t="n">
        <x:v>1</x:v>
      </x:c>
      <x:c r="L195" s="7" t="str"/>
      <x:c r="M195" s="7" t="str"/>
      <x:c r="N195" s="7" t="str">
        <x:f>IF(M195="","OPEN",IF(L195="","FAIL","PASS"))</x:f>
        <x:v>OPEN</x:v>
      </x:c>
    </x:row>
    <x:row r="196" ht="40" customHeight="1">
      <x:c r="B196" s="7" t="str">
        <x:v>REA-D-A-FCE-10</x:v>
      </x:c>
      <x:c r="C196" s="7" t="str">
        <x:v>REA-D-A</x:v>
      </x:c>
      <x:c r="D196" s="7" t="str">
        <x:v>DESTRUCTIVE</x:v>
      </x:c>
      <x:c r="E196" s="7" t="str">
        <x:v>PTC-A</x:v>
      </x:c>
      <x:c r="F196" s="7" t="str">
        <x:v>BL-Y</x:v>
      </x:c>
      <x:c r="G196" s="7" t="str">
        <x:v>FCE-10</x:v>
      </x:c>
      <x:c r="H196" s="10" t="str">
        <x:v>independent safety energy</x:v>
      </x:c>
      <x:c r="I196" s="10" t="str">
        <x:v>maintained for final action</x:v>
      </x:c>
      <x:c r="J196" s="10" t="str">
        <x:v>stored pneumatic and local battery</x:v>
      </x:c>
      <x:c r="K196" s="7" t="n">
        <x:v>30</x:v>
      </x:c>
      <x:c r="L196" s="7" t="str"/>
      <x:c r="M196" s="7" t="str"/>
      <x:c r="N196" s="7" t="str">
        <x:f>IF(M196="","OPEN",IF(L196="","FAIL","PASS"))</x:f>
        <x:v>OPEN</x:v>
      </x:c>
    </x:row>
    <x:row r="197" ht="40" customHeight="1">
      <x:c r="B197" s="7" t="str">
        <x:v>REA-D-A-FCE-11</x:v>
      </x:c>
      <x:c r="C197" s="7" t="str">
        <x:v>REA-D-A</x:v>
      </x:c>
      <x:c r="D197" s="7" t="str">
        <x:v>DESTRUCTIVE</x:v>
      </x:c>
      <x:c r="E197" s="7" t="str">
        <x:v>PTC-A</x:v>
      </x:c>
      <x:c r="F197" s="7" t="str">
        <x:v>BL-Y</x:v>
      </x:c>
      <x:c r="G197" s="7" t="str">
        <x:v>FCE-11</x:v>
      </x:c>
      <x:c r="H197" s="10" t="str">
        <x:v>environmental boundary and vent</x:v>
      </x:c>
      <x:c r="I197" s="10" t="str">
        <x:v>contained safe route</x:v>
      </x:c>
      <x:c r="J197" s="10" t="str">
        <x:v>passive geometry</x:v>
      </x:c>
      <x:c r="K197" s="7" t="n">
        <x:v>10</x:v>
      </x:c>
      <x:c r="L197" s="7" t="str"/>
      <x:c r="M197" s="7" t="str"/>
      <x:c r="N197" s="7" t="str">
        <x:f>IF(M197="","OPEN",IF(L197="","FAIL","PASS"))</x:f>
        <x:v>OPEN</x:v>
      </x:c>
    </x:row>
    <x:row r="198" ht="40" customHeight="1">
      <x:c r="B198" s="7" t="str">
        <x:v>REA-D-A-FCE-12</x:v>
      </x:c>
      <x:c r="C198" s="7" t="str">
        <x:v>REA-D-A</x:v>
      </x:c>
      <x:c r="D198" s="7" t="str">
        <x:v>DESTRUCTIVE</x:v>
      </x:c>
      <x:c r="E198" s="7" t="str">
        <x:v>PTC-A</x:v>
      </x:c>
      <x:c r="F198" s="7" t="str">
        <x:v>BL-Y</x:v>
      </x:c>
      <x:c r="G198" s="7" t="str">
        <x:v>FCE-12</x:v>
      </x:c>
      <x:c r="H198" s="10" t="str">
        <x:v>evidence safe-state latch</x:v>
      </x:c>
      <x:c r="I198" s="10" t="str">
        <x:v>latched and locally readable</x:v>
      </x:c>
      <x:c r="J198" s="10" t="str">
        <x:v>mechanical memory and isolated recorder</x:v>
      </x:c>
      <x:c r="K198" s="7" t="n">
        <x:v>1</x:v>
      </x:c>
      <x:c r="L198" s="7" t="str"/>
      <x:c r="M198" s="7" t="str"/>
      <x:c r="N198" s="7" t="str">
        <x:f>IF(M198="","OPEN",IF(L198="","FAIL","PASS"))</x:f>
        <x:v>OPEN</x:v>
      </x:c>
    </x:row>
    <x:row r="199" ht="40" customHeight="1">
      <x:c r="B199" s="7" t="str">
        <x:v>REA-D-B-FCE-01</x:v>
      </x:c>
      <x:c r="C199" s="7" t="str">
        <x:v>REA-D-B</x:v>
      </x:c>
      <x:c r="D199" s="7" t="str">
        <x:v>DESTRUCTIVE</x:v>
      </x:c>
      <x:c r="E199" s="7" t="str">
        <x:v>PTC-B</x:v>
      </x:c>
      <x:c r="F199" s="7" t="str">
        <x:v>BL-X</x:v>
      </x:c>
      <x:c r="G199" s="7" t="str">
        <x:v>FCE-01</x:v>
      </x:c>
      <x:c r="H199" s="10" t="str">
        <x:v>source inlet isolation</x:v>
      </x:c>
      <x:c r="I199" s="10" t="str">
        <x:v>closed</x:v>
      </x:c>
      <x:c r="J199" s="10" t="str">
        <x:v>spring and stored pneumatic energy</x:v>
      </x:c>
      <x:c r="K199" s="7" t="n">
        <x:v>2</x:v>
      </x:c>
      <x:c r="L199" s="7" t="str"/>
      <x:c r="M199" s="7" t="str"/>
      <x:c r="N199" s="7" t="str">
        <x:f>IF(M199="","OPEN",IF(L199="","FAIL","PASS"))</x:f>
        <x:v>OPEN</x:v>
      </x:c>
    </x:row>
    <x:row r="200" ht="40" customHeight="1">
      <x:c r="B200" s="7" t="str">
        <x:v>REA-D-B-FCE-02</x:v>
      </x:c>
      <x:c r="C200" s="7" t="str">
        <x:v>REA-D-B</x:v>
      </x:c>
      <x:c r="D200" s="7" t="str">
        <x:v>DESTRUCTIVE</x:v>
      </x:c>
      <x:c r="E200" s="7" t="str">
        <x:v>PTC-B</x:v>
      </x:c>
      <x:c r="F200" s="7" t="str">
        <x:v>BL-X</x:v>
      </x:c>
      <x:c r="G200" s="7" t="str">
        <x:v>FCE-02</x:v>
      </x:c>
      <x:c r="H200" s="10" t="str">
        <x:v>dispenser isolation</x:v>
      </x:c>
      <x:c r="I200" s="10" t="str">
        <x:v>closed</x:v>
      </x:c>
      <x:c r="J200" s="10" t="str">
        <x:v>spring</x:v>
      </x:c>
      <x:c r="K200" s="7" t="n">
        <x:v>2</x:v>
      </x:c>
      <x:c r="L200" s="7" t="str"/>
      <x:c r="M200" s="7" t="str"/>
      <x:c r="N200" s="7" t="str">
        <x:f>IF(M200="","OPEN",IF(L200="","FAIL","PASS"))</x:f>
        <x:v>OPEN</x:v>
      </x:c>
    </x:row>
    <x:row r="201" ht="40" customHeight="1">
      <x:c r="B201" s="7" t="str">
        <x:v>REA-D-B-FCE-03</x:v>
      </x:c>
      <x:c r="C201" s="7" t="str">
        <x:v>REA-D-B</x:v>
      </x:c>
      <x:c r="D201" s="7" t="str">
        <x:v>DESTRUCTIVE</x:v>
      </x:c>
      <x:c r="E201" s="7" t="str">
        <x:v>PTC-B</x:v>
      </x:c>
      <x:c r="F201" s="7" t="str">
        <x:v>BL-X</x:v>
      </x:c>
      <x:c r="G201" s="7" t="str">
        <x:v>FCE-03</x:v>
      </x:c>
      <x:c r="H201" s="10" t="str">
        <x:v>gravity source diversion</x:v>
      </x:c>
      <x:c r="I201" s="10" t="str">
        <x:v>casualty receiver</x:v>
      </x:c>
      <x:c r="J201" s="10" t="str">
        <x:v>gravity</x:v>
      </x:c>
      <x:c r="K201" s="7" t="n">
        <x:v>5</x:v>
      </x:c>
      <x:c r="L201" s="7" t="str"/>
      <x:c r="M201" s="7" t="str"/>
      <x:c r="N201" s="7" t="str">
        <x:f>IF(M201="","OPEN",IF(L201="","FAIL","PASS"))</x:f>
        <x:v>OPEN</x:v>
      </x:c>
    </x:row>
    <x:row r="202" ht="40" customHeight="1">
      <x:c r="B202" s="7" t="str">
        <x:v>REA-D-B-FCE-04</x:v>
      </x:c>
      <x:c r="C202" s="7" t="str">
        <x:v>REA-D-B</x:v>
      </x:c>
      <x:c r="D202" s="7" t="str">
        <x:v>DESTRUCTIVE</x:v>
      </x:c>
      <x:c r="E202" s="7" t="str">
        <x:v>PTC-B</x:v>
      </x:c>
      <x:c r="F202" s="7" t="str">
        <x:v>BL-X</x:v>
      </x:c>
      <x:c r="G202" s="7" t="str">
        <x:v>FCE-04</x:v>
      </x:c>
      <x:c r="H202" s="10" t="str">
        <x:v>normal receiver isolation</x:v>
      </x:c>
      <x:c r="I202" s="10" t="str">
        <x:v>closed</x:v>
      </x:c>
      <x:c r="J202" s="10" t="str">
        <x:v>spring</x:v>
      </x:c>
      <x:c r="K202" s="7" t="n">
        <x:v>3</x:v>
      </x:c>
      <x:c r="L202" s="7" t="str"/>
      <x:c r="M202" s="7" t="str"/>
      <x:c r="N202" s="7" t="str">
        <x:f>IF(M202="","OPEN",IF(L202="","FAIL","PASS"))</x:f>
        <x:v>OPEN</x:v>
      </x:c>
    </x:row>
    <x:row r="203" ht="40" customHeight="1">
      <x:c r="B203" s="7" t="str">
        <x:v>REA-D-B-FCE-05</x:v>
      </x:c>
      <x:c r="C203" s="7" t="str">
        <x:v>REA-D-B</x:v>
      </x:c>
      <x:c r="D203" s="7" t="str">
        <x:v>DESTRUCTIVE</x:v>
      </x:c>
      <x:c r="E203" s="7" t="str">
        <x:v>PTC-B</x:v>
      </x:c>
      <x:c r="F203" s="7" t="str">
        <x:v>BL-X</x:v>
      </x:c>
      <x:c r="G203" s="7" t="str">
        <x:v>FCE-05</x:v>
      </x:c>
      <x:c r="H203" s="10" t="str">
        <x:v>casualty source diversion</x:v>
      </x:c>
      <x:c r="I203" s="10" t="str">
        <x:v>open to casualty receiver</x:v>
      </x:c>
      <x:c r="J203" s="10" t="str">
        <x:v>gravity and stored pneumatic energy</x:v>
      </x:c>
      <x:c r="K203" s="7" t="n">
        <x:v>5</x:v>
      </x:c>
      <x:c r="L203" s="7" t="str"/>
      <x:c r="M203" s="7" t="str"/>
      <x:c r="N203" s="7" t="str">
        <x:f>IF(M203="","OPEN",IF(L203="","FAIL","PASS"))</x:f>
        <x:v>OPEN</x:v>
      </x:c>
    </x:row>
    <x:row r="204" ht="40" customHeight="1">
      <x:c r="B204" s="7" t="str">
        <x:v>REA-D-B-FCE-06</x:v>
      </x:c>
      <x:c r="C204" s="7" t="str">
        <x:v>REA-D-B</x:v>
      </x:c>
      <x:c r="D204" s="7" t="str">
        <x:v>DESTRUCTIVE</x:v>
      </x:c>
      <x:c r="E204" s="7" t="str">
        <x:v>PTC-B</x:v>
      </x:c>
      <x:c r="F204" s="7" t="str">
        <x:v>BL-X</x:v>
      </x:c>
      <x:c r="G204" s="7" t="str">
        <x:v>FCE-06</x:v>
      </x:c>
      <x:c r="H204" s="10" t="str">
        <x:v>ignition-energy removal</x:v>
      </x:c>
      <x:c r="I204" s="10" t="str">
        <x:v>de-energized</x:v>
      </x:c>
      <x:c r="J204" s="10" t="str">
        <x:v>spring-open contactor</x:v>
      </x:c>
      <x:c r="K204" s="7" t="n">
        <x:v>1</x:v>
      </x:c>
      <x:c r="L204" s="7" t="str"/>
      <x:c r="M204" s="7" t="str"/>
      <x:c r="N204" s="7" t="str">
        <x:f>IF(M204="","OPEN",IF(L204="","FAIL","PASS"))</x:f>
        <x:v>OPEN</x:v>
      </x:c>
    </x:row>
    <x:row r="205" ht="40" customHeight="1">
      <x:c r="B205" s="7" t="str">
        <x:v>REA-D-B-FCE-07</x:v>
      </x:c>
      <x:c r="C205" s="7" t="str">
        <x:v>REA-D-B</x:v>
      </x:c>
      <x:c r="D205" s="7" t="str">
        <x:v>DESTRUCTIVE</x:v>
      </x:c>
      <x:c r="E205" s="7" t="str">
        <x:v>PTC-B</x:v>
      </x:c>
      <x:c r="F205" s="7" t="str">
        <x:v>BL-X</x:v>
      </x:c>
      <x:c r="G205" s="7" t="str">
        <x:v>FCE-07</x:v>
      </x:c>
      <x:c r="H205" s="10" t="str">
        <x:v>candidate and public-water isolation</x:v>
      </x:c>
      <x:c r="I205" s="10" t="str">
        <x:v>closed</x:v>
      </x:c>
      <x:c r="J205" s="10" t="str">
        <x:v>spring</x:v>
      </x:c>
      <x:c r="K205" s="7" t="n">
        <x:v>2</x:v>
      </x:c>
      <x:c r="L205" s="7" t="str"/>
      <x:c r="M205" s="7" t="str"/>
      <x:c r="N205" s="7" t="str">
        <x:f>IF(M205="","OPEN",IF(L205="","FAIL","PASS"))</x:f>
        <x:v>OPEN</x:v>
      </x:c>
    </x:row>
    <x:row r="206" ht="40" customHeight="1">
      <x:c r="B206" s="7" t="str">
        <x:v>REA-D-B-FCE-08</x:v>
      </x:c>
      <x:c r="C206" s="7" t="str">
        <x:v>REA-D-B</x:v>
      </x:c>
      <x:c r="D206" s="7" t="str">
        <x:v>DESTRUCTIVE</x:v>
      </x:c>
      <x:c r="E206" s="7" t="str">
        <x:v>PTC-B</x:v>
      </x:c>
      <x:c r="F206" s="7" t="str">
        <x:v>BL-X</x:v>
      </x:c>
      <x:c r="G206" s="7" t="str">
        <x:v>FCE-08</x:v>
      </x:c>
      <x:c r="H206" s="10" t="str">
        <x:v>casualty water diversion</x:v>
      </x:c>
      <x:c r="I206" s="10" t="str">
        <x:v>open to casualty receiver</x:v>
      </x:c>
      <x:c r="J206" s="10" t="str">
        <x:v>gravity</x:v>
      </x:c>
      <x:c r="K206" s="7" t="n">
        <x:v>5</x:v>
      </x:c>
      <x:c r="L206" s="7" t="str"/>
      <x:c r="M206" s="7" t="str"/>
      <x:c r="N206" s="7" t="str">
        <x:f>IF(M206="","OPEN",IF(L206="","FAIL","PASS"))</x:f>
        <x:v>OPEN</x:v>
      </x:c>
    </x:row>
    <x:row r="207" ht="40" customHeight="1">
      <x:c r="B207" s="7" t="str">
        <x:v>REA-D-B-FCE-09</x:v>
      </x:c>
      <x:c r="C207" s="7" t="str">
        <x:v>REA-D-B</x:v>
      </x:c>
      <x:c r="D207" s="7" t="str">
        <x:v>DESTRUCTIVE</x:v>
      </x:c>
      <x:c r="E207" s="7" t="str">
        <x:v>PTC-B</x:v>
      </x:c>
      <x:c r="F207" s="7" t="str">
        <x:v>BL-X</x:v>
      </x:c>
      <x:c r="G207" s="7" t="str">
        <x:v>FCE-09</x:v>
      </x:c>
      <x:c r="H207" s="10" t="str">
        <x:v>normal electrical isolation</x:v>
      </x:c>
      <x:c r="I207" s="10" t="str">
        <x:v>isolated</x:v>
      </x:c>
      <x:c r="J207" s="10" t="str">
        <x:v>spring-open breaker</x:v>
      </x:c>
      <x:c r="K207" s="7" t="n">
        <x:v>1</x:v>
      </x:c>
      <x:c r="L207" s="7" t="str"/>
      <x:c r="M207" s="7" t="str"/>
      <x:c r="N207" s="7" t="str">
        <x:f>IF(M207="","OPEN",IF(L207="","FAIL","PASS"))</x:f>
        <x:v>OPEN</x:v>
      </x:c>
    </x:row>
    <x:row r="208" ht="40" customHeight="1">
      <x:c r="B208" s="7" t="str">
        <x:v>REA-D-B-FCE-10</x:v>
      </x:c>
      <x:c r="C208" s="7" t="str">
        <x:v>REA-D-B</x:v>
      </x:c>
      <x:c r="D208" s="7" t="str">
        <x:v>DESTRUCTIVE</x:v>
      </x:c>
      <x:c r="E208" s="7" t="str">
        <x:v>PTC-B</x:v>
      </x:c>
      <x:c r="F208" s="7" t="str">
        <x:v>BL-X</x:v>
      </x:c>
      <x:c r="G208" s="7" t="str">
        <x:v>FCE-10</x:v>
      </x:c>
      <x:c r="H208" s="10" t="str">
        <x:v>independent safety energy</x:v>
      </x:c>
      <x:c r="I208" s="10" t="str">
        <x:v>maintained for final action</x:v>
      </x:c>
      <x:c r="J208" s="10" t="str">
        <x:v>stored pneumatic and local battery</x:v>
      </x:c>
      <x:c r="K208" s="7" t="n">
        <x:v>30</x:v>
      </x:c>
      <x:c r="L208" s="7" t="str"/>
      <x:c r="M208" s="7" t="str"/>
      <x:c r="N208" s="7" t="str">
        <x:f>IF(M208="","OPEN",IF(L208="","FAIL","PASS"))</x:f>
        <x:v>OPEN</x:v>
      </x:c>
    </x:row>
    <x:row r="209" ht="40" customHeight="1">
      <x:c r="B209" s="7" t="str">
        <x:v>REA-D-B-FCE-11</x:v>
      </x:c>
      <x:c r="C209" s="7" t="str">
        <x:v>REA-D-B</x:v>
      </x:c>
      <x:c r="D209" s="7" t="str">
        <x:v>DESTRUCTIVE</x:v>
      </x:c>
      <x:c r="E209" s="7" t="str">
        <x:v>PTC-B</x:v>
      </x:c>
      <x:c r="F209" s="7" t="str">
        <x:v>BL-X</x:v>
      </x:c>
      <x:c r="G209" s="7" t="str">
        <x:v>FCE-11</x:v>
      </x:c>
      <x:c r="H209" s="10" t="str">
        <x:v>environmental boundary and vent</x:v>
      </x:c>
      <x:c r="I209" s="10" t="str">
        <x:v>contained safe route</x:v>
      </x:c>
      <x:c r="J209" s="10" t="str">
        <x:v>passive geometry</x:v>
      </x:c>
      <x:c r="K209" s="7" t="n">
        <x:v>10</x:v>
      </x:c>
      <x:c r="L209" s="7" t="str"/>
      <x:c r="M209" s="7" t="str"/>
      <x:c r="N209" s="7" t="str">
        <x:f>IF(M209="","OPEN",IF(L209="","FAIL","PASS"))</x:f>
        <x:v>OPEN</x:v>
      </x:c>
    </x:row>
    <x:row r="210" ht="40" customHeight="1">
      <x:c r="B210" s="7" t="str">
        <x:v>REA-D-B-FCE-12</x:v>
      </x:c>
      <x:c r="C210" s="7" t="str">
        <x:v>REA-D-B</x:v>
      </x:c>
      <x:c r="D210" s="7" t="str">
        <x:v>DESTRUCTIVE</x:v>
      </x:c>
      <x:c r="E210" s="7" t="str">
        <x:v>PTC-B</x:v>
      </x:c>
      <x:c r="F210" s="7" t="str">
        <x:v>BL-X</x:v>
      </x:c>
      <x:c r="G210" s="7" t="str">
        <x:v>FCE-12</x:v>
      </x:c>
      <x:c r="H210" s="10" t="str">
        <x:v>evidence safe-state latch</x:v>
      </x:c>
      <x:c r="I210" s="10" t="str">
        <x:v>latched and locally readable</x:v>
      </x:c>
      <x:c r="J210" s="10" t="str">
        <x:v>mechanical memory and isolated recorder</x:v>
      </x:c>
      <x:c r="K210" s="7" t="n">
        <x:v>1</x:v>
      </x:c>
      <x:c r="L210" s="7" t="str"/>
      <x:c r="M210" s="7" t="str"/>
      <x:c r="N210" s="7" t="str">
        <x:f>IF(M210="","OPEN",IF(L210="","FAIL","PASS"))</x:f>
        <x:v>OPEN</x:v>
      </x:c>
    </x:row>
    <x:row r="211" ht="40" customHeight="1">
      <x:c r="B211" s="7" t="str">
        <x:v>REA-D-C-FCE-01</x:v>
      </x:c>
      <x:c r="C211" s="7" t="str">
        <x:v>REA-D-C</x:v>
      </x:c>
      <x:c r="D211" s="7" t="str">
        <x:v>DESTRUCTIVE</x:v>
      </x:c>
      <x:c r="E211" s="7" t="str">
        <x:v>PTC-C</x:v>
      </x:c>
      <x:c r="F211" s="7" t="str">
        <x:v>BL-Y</x:v>
      </x:c>
      <x:c r="G211" s="7" t="str">
        <x:v>FCE-01</x:v>
      </x:c>
      <x:c r="H211" s="10" t="str">
        <x:v>source inlet isolation</x:v>
      </x:c>
      <x:c r="I211" s="10" t="str">
        <x:v>closed</x:v>
      </x:c>
      <x:c r="J211" s="10" t="str">
        <x:v>spring and stored pneumatic energy</x:v>
      </x:c>
      <x:c r="K211" s="7" t="n">
        <x:v>2</x:v>
      </x:c>
      <x:c r="L211" s="7" t="str"/>
      <x:c r="M211" s="7" t="str"/>
      <x:c r="N211" s="7" t="str">
        <x:f>IF(M211="","OPEN",IF(L211="","FAIL","PASS"))</x:f>
        <x:v>OPEN</x:v>
      </x:c>
    </x:row>
    <x:row r="212" ht="40" customHeight="1">
      <x:c r="B212" s="7" t="str">
        <x:v>REA-D-C-FCE-02</x:v>
      </x:c>
      <x:c r="C212" s="7" t="str">
        <x:v>REA-D-C</x:v>
      </x:c>
      <x:c r="D212" s="7" t="str">
        <x:v>DESTRUCTIVE</x:v>
      </x:c>
      <x:c r="E212" s="7" t="str">
        <x:v>PTC-C</x:v>
      </x:c>
      <x:c r="F212" s="7" t="str">
        <x:v>BL-Y</x:v>
      </x:c>
      <x:c r="G212" s="7" t="str">
        <x:v>FCE-02</x:v>
      </x:c>
      <x:c r="H212" s="10" t="str">
        <x:v>dispenser isolation</x:v>
      </x:c>
      <x:c r="I212" s="10" t="str">
        <x:v>closed</x:v>
      </x:c>
      <x:c r="J212" s="10" t="str">
        <x:v>spring</x:v>
      </x:c>
      <x:c r="K212" s="7" t="n">
        <x:v>2</x:v>
      </x:c>
      <x:c r="L212" s="7" t="str"/>
      <x:c r="M212" s="7" t="str"/>
      <x:c r="N212" s="7" t="str">
        <x:f>IF(M212="","OPEN",IF(L212="","FAIL","PASS"))</x:f>
        <x:v>OPEN</x:v>
      </x:c>
    </x:row>
    <x:row r="213" ht="40" customHeight="1">
      <x:c r="B213" s="7" t="str">
        <x:v>REA-D-C-FCE-03</x:v>
      </x:c>
      <x:c r="C213" s="7" t="str">
        <x:v>REA-D-C</x:v>
      </x:c>
      <x:c r="D213" s="7" t="str">
        <x:v>DESTRUCTIVE</x:v>
      </x:c>
      <x:c r="E213" s="7" t="str">
        <x:v>PTC-C</x:v>
      </x:c>
      <x:c r="F213" s="7" t="str">
        <x:v>BL-Y</x:v>
      </x:c>
      <x:c r="G213" s="7" t="str">
        <x:v>FCE-03</x:v>
      </x:c>
      <x:c r="H213" s="10" t="str">
        <x:v>gravity source diversion</x:v>
      </x:c>
      <x:c r="I213" s="10" t="str">
        <x:v>casualty receiver</x:v>
      </x:c>
      <x:c r="J213" s="10" t="str">
        <x:v>gravity</x:v>
      </x:c>
      <x:c r="K213" s="7" t="n">
        <x:v>5</x:v>
      </x:c>
      <x:c r="L213" s="7" t="str"/>
      <x:c r="M213" s="7" t="str"/>
      <x:c r="N213" s="7" t="str">
        <x:f>IF(M213="","OPEN",IF(L213="","FAIL","PASS"))</x:f>
        <x:v>OPEN</x:v>
      </x:c>
    </x:row>
    <x:row r="214" ht="40" customHeight="1">
      <x:c r="B214" s="7" t="str">
        <x:v>REA-D-C-FCE-04</x:v>
      </x:c>
      <x:c r="C214" s="7" t="str">
        <x:v>REA-D-C</x:v>
      </x:c>
      <x:c r="D214" s="7" t="str">
        <x:v>DESTRUCTIVE</x:v>
      </x:c>
      <x:c r="E214" s="7" t="str">
        <x:v>PTC-C</x:v>
      </x:c>
      <x:c r="F214" s="7" t="str">
        <x:v>BL-Y</x:v>
      </x:c>
      <x:c r="G214" s="7" t="str">
        <x:v>FCE-04</x:v>
      </x:c>
      <x:c r="H214" s="10" t="str">
        <x:v>normal receiver isolation</x:v>
      </x:c>
      <x:c r="I214" s="10" t="str">
        <x:v>closed</x:v>
      </x:c>
      <x:c r="J214" s="10" t="str">
        <x:v>spring</x:v>
      </x:c>
      <x:c r="K214" s="7" t="n">
        <x:v>3</x:v>
      </x:c>
      <x:c r="L214" s="7" t="str"/>
      <x:c r="M214" s="7" t="str"/>
      <x:c r="N214" s="7" t="str">
        <x:f>IF(M214="","OPEN",IF(L214="","FAIL","PASS"))</x:f>
        <x:v>OPEN</x:v>
      </x:c>
    </x:row>
    <x:row r="215" ht="40" customHeight="1">
      <x:c r="B215" s="7" t="str">
        <x:v>REA-D-C-FCE-05</x:v>
      </x:c>
      <x:c r="C215" s="7" t="str">
        <x:v>REA-D-C</x:v>
      </x:c>
      <x:c r="D215" s="7" t="str">
        <x:v>DESTRUCTIVE</x:v>
      </x:c>
      <x:c r="E215" s="7" t="str">
        <x:v>PTC-C</x:v>
      </x:c>
      <x:c r="F215" s="7" t="str">
        <x:v>BL-Y</x:v>
      </x:c>
      <x:c r="G215" s="7" t="str">
        <x:v>FCE-05</x:v>
      </x:c>
      <x:c r="H215" s="10" t="str">
        <x:v>casualty source diversion</x:v>
      </x:c>
      <x:c r="I215" s="10" t="str">
        <x:v>open to casualty receiver</x:v>
      </x:c>
      <x:c r="J215" s="10" t="str">
        <x:v>gravity and stored pneumatic energy</x:v>
      </x:c>
      <x:c r="K215" s="7" t="n">
        <x:v>5</x:v>
      </x:c>
      <x:c r="L215" s="7" t="str"/>
      <x:c r="M215" s="7" t="str"/>
      <x:c r="N215" s="7" t="str">
        <x:f>IF(M215="","OPEN",IF(L215="","FAIL","PASS"))</x:f>
        <x:v>OPEN</x:v>
      </x:c>
    </x:row>
    <x:row r="216" ht="40" customHeight="1">
      <x:c r="B216" s="7" t="str">
        <x:v>REA-D-C-FCE-06</x:v>
      </x:c>
      <x:c r="C216" s="7" t="str">
        <x:v>REA-D-C</x:v>
      </x:c>
      <x:c r="D216" s="7" t="str">
        <x:v>DESTRUCTIVE</x:v>
      </x:c>
      <x:c r="E216" s="7" t="str">
        <x:v>PTC-C</x:v>
      </x:c>
      <x:c r="F216" s="7" t="str">
        <x:v>BL-Y</x:v>
      </x:c>
      <x:c r="G216" s="7" t="str">
        <x:v>FCE-06</x:v>
      </x:c>
      <x:c r="H216" s="10" t="str">
        <x:v>ignition-energy removal</x:v>
      </x:c>
      <x:c r="I216" s="10" t="str">
        <x:v>de-energized</x:v>
      </x:c>
      <x:c r="J216" s="10" t="str">
        <x:v>spring-open contactor</x:v>
      </x:c>
      <x:c r="K216" s="7" t="n">
        <x:v>1</x:v>
      </x:c>
      <x:c r="L216" s="7" t="str"/>
      <x:c r="M216" s="7" t="str"/>
      <x:c r="N216" s="7" t="str">
        <x:f>IF(M216="","OPEN",IF(L216="","FAIL","PASS"))</x:f>
        <x:v>OPEN</x:v>
      </x:c>
    </x:row>
    <x:row r="217" ht="40" customHeight="1">
      <x:c r="B217" s="7" t="str">
        <x:v>REA-D-C-FCE-07</x:v>
      </x:c>
      <x:c r="C217" s="7" t="str">
        <x:v>REA-D-C</x:v>
      </x:c>
      <x:c r="D217" s="7" t="str">
        <x:v>DESTRUCTIVE</x:v>
      </x:c>
      <x:c r="E217" s="7" t="str">
        <x:v>PTC-C</x:v>
      </x:c>
      <x:c r="F217" s="7" t="str">
        <x:v>BL-Y</x:v>
      </x:c>
      <x:c r="G217" s="7" t="str">
        <x:v>FCE-07</x:v>
      </x:c>
      <x:c r="H217" s="10" t="str">
        <x:v>candidate and public-water isolation</x:v>
      </x:c>
      <x:c r="I217" s="10" t="str">
        <x:v>closed</x:v>
      </x:c>
      <x:c r="J217" s="10" t="str">
        <x:v>spring</x:v>
      </x:c>
      <x:c r="K217" s="7" t="n">
        <x:v>2</x:v>
      </x:c>
      <x:c r="L217" s="7" t="str"/>
      <x:c r="M217" s="7" t="str"/>
      <x:c r="N217" s="7" t="str">
        <x:f>IF(M217="","OPEN",IF(L217="","FAIL","PASS"))</x:f>
        <x:v>OPEN</x:v>
      </x:c>
    </x:row>
    <x:row r="218" ht="40" customHeight="1">
      <x:c r="B218" s="7" t="str">
        <x:v>REA-D-C-FCE-08</x:v>
      </x:c>
      <x:c r="C218" s="7" t="str">
        <x:v>REA-D-C</x:v>
      </x:c>
      <x:c r="D218" s="7" t="str">
        <x:v>DESTRUCTIVE</x:v>
      </x:c>
      <x:c r="E218" s="7" t="str">
        <x:v>PTC-C</x:v>
      </x:c>
      <x:c r="F218" s="7" t="str">
        <x:v>BL-Y</x:v>
      </x:c>
      <x:c r="G218" s="7" t="str">
        <x:v>FCE-08</x:v>
      </x:c>
      <x:c r="H218" s="10" t="str">
        <x:v>casualty water diversion</x:v>
      </x:c>
      <x:c r="I218" s="10" t="str">
        <x:v>open to casualty receiver</x:v>
      </x:c>
      <x:c r="J218" s="10" t="str">
        <x:v>gravity</x:v>
      </x:c>
      <x:c r="K218" s="7" t="n">
        <x:v>5</x:v>
      </x:c>
      <x:c r="L218" s="7" t="str"/>
      <x:c r="M218" s="7" t="str"/>
      <x:c r="N218" s="7" t="str">
        <x:f>IF(M218="","OPEN",IF(L218="","FAIL","PASS"))</x:f>
        <x:v>OPEN</x:v>
      </x:c>
    </x:row>
    <x:row r="219" ht="40" customHeight="1">
      <x:c r="B219" s="7" t="str">
        <x:v>REA-D-C-FCE-09</x:v>
      </x:c>
      <x:c r="C219" s="7" t="str">
        <x:v>REA-D-C</x:v>
      </x:c>
      <x:c r="D219" s="7" t="str">
        <x:v>DESTRUCTIVE</x:v>
      </x:c>
      <x:c r="E219" s="7" t="str">
        <x:v>PTC-C</x:v>
      </x:c>
      <x:c r="F219" s="7" t="str">
        <x:v>BL-Y</x:v>
      </x:c>
      <x:c r="G219" s="7" t="str">
        <x:v>FCE-09</x:v>
      </x:c>
      <x:c r="H219" s="10" t="str">
        <x:v>normal electrical isolation</x:v>
      </x:c>
      <x:c r="I219" s="10" t="str">
        <x:v>isolated</x:v>
      </x:c>
      <x:c r="J219" s="10" t="str">
        <x:v>spring-open breaker</x:v>
      </x:c>
      <x:c r="K219" s="7" t="n">
        <x:v>1</x:v>
      </x:c>
      <x:c r="L219" s="7" t="str"/>
      <x:c r="M219" s="7" t="str"/>
      <x:c r="N219" s="7" t="str">
        <x:f>IF(M219="","OPEN",IF(L219="","FAIL","PASS"))</x:f>
        <x:v>OPEN</x:v>
      </x:c>
    </x:row>
    <x:row r="220" ht="40" customHeight="1">
      <x:c r="B220" s="7" t="str">
        <x:v>REA-D-C-FCE-10</x:v>
      </x:c>
      <x:c r="C220" s="7" t="str">
        <x:v>REA-D-C</x:v>
      </x:c>
      <x:c r="D220" s="7" t="str">
        <x:v>DESTRUCTIVE</x:v>
      </x:c>
      <x:c r="E220" s="7" t="str">
        <x:v>PTC-C</x:v>
      </x:c>
      <x:c r="F220" s="7" t="str">
        <x:v>BL-Y</x:v>
      </x:c>
      <x:c r="G220" s="7" t="str">
        <x:v>FCE-10</x:v>
      </x:c>
      <x:c r="H220" s="10" t="str">
        <x:v>independent safety energy</x:v>
      </x:c>
      <x:c r="I220" s="10" t="str">
        <x:v>maintained for final action</x:v>
      </x:c>
      <x:c r="J220" s="10" t="str">
        <x:v>stored pneumatic and local battery</x:v>
      </x:c>
      <x:c r="K220" s="7" t="n">
        <x:v>30</x:v>
      </x:c>
      <x:c r="L220" s="7" t="str"/>
      <x:c r="M220" s="7" t="str"/>
      <x:c r="N220" s="7" t="str">
        <x:f>IF(M220="","OPEN",IF(L220="","FAIL","PASS"))</x:f>
        <x:v>OPEN</x:v>
      </x:c>
    </x:row>
    <x:row r="221" ht="40" customHeight="1">
      <x:c r="B221" s="7" t="str">
        <x:v>REA-D-C-FCE-11</x:v>
      </x:c>
      <x:c r="C221" s="7" t="str">
        <x:v>REA-D-C</x:v>
      </x:c>
      <x:c r="D221" s="7" t="str">
        <x:v>DESTRUCTIVE</x:v>
      </x:c>
      <x:c r="E221" s="7" t="str">
        <x:v>PTC-C</x:v>
      </x:c>
      <x:c r="F221" s="7" t="str">
        <x:v>BL-Y</x:v>
      </x:c>
      <x:c r="G221" s="7" t="str">
        <x:v>FCE-11</x:v>
      </x:c>
      <x:c r="H221" s="10" t="str">
        <x:v>environmental boundary and vent</x:v>
      </x:c>
      <x:c r="I221" s="10" t="str">
        <x:v>contained safe route</x:v>
      </x:c>
      <x:c r="J221" s="10" t="str">
        <x:v>passive geometry</x:v>
      </x:c>
      <x:c r="K221" s="7" t="n">
        <x:v>10</x:v>
      </x:c>
      <x:c r="L221" s="7" t="str"/>
      <x:c r="M221" s="7" t="str"/>
      <x:c r="N221" s="7" t="str">
        <x:f>IF(M221="","OPEN",IF(L221="","FAIL","PASS"))</x:f>
        <x:v>OPEN</x:v>
      </x:c>
    </x:row>
    <x:row r="222" ht="40" customHeight="1">
      <x:c r="B222" s="7" t="str">
        <x:v>REA-D-C-FCE-12</x:v>
      </x:c>
      <x:c r="C222" s="7" t="str">
        <x:v>REA-D-C</x:v>
      </x:c>
      <x:c r="D222" s="7" t="str">
        <x:v>DESTRUCTIVE</x:v>
      </x:c>
      <x:c r="E222" s="7" t="str">
        <x:v>PTC-C</x:v>
      </x:c>
      <x:c r="F222" s="7" t="str">
        <x:v>BL-Y</x:v>
      </x:c>
      <x:c r="G222" s="7" t="str">
        <x:v>FCE-12</x:v>
      </x:c>
      <x:c r="H222" s="10" t="str">
        <x:v>evidence safe-state latch</x:v>
      </x:c>
      <x:c r="I222" s="10" t="str">
        <x:v>latched and locally readable</x:v>
      </x:c>
      <x:c r="J222" s="10" t="str">
        <x:v>mechanical memory and isolated recorder</x:v>
      </x:c>
      <x:c r="K222" s="7" t="n">
        <x:v>1</x:v>
      </x:c>
      <x:c r="L222" s="7" t="str"/>
      <x:c r="M222" s="7" t="str"/>
      <x:c r="N222" s="7" t="str">
        <x:f>IF(M222="","OPEN",IF(L222="","FAIL","PASS"))</x:f>
        <x:v>OPEN</x:v>
      </x:c>
    </x:row>
  </x:sheetData>
  <x:conditionalFormatting sqref="N7:N222">
    <x:cfRule type="containsText" dxfId="42" priority="1" operator="containsText" text="FAIL"/>
    <x:cfRule type="containsText" dxfId="43" priority="2" operator="containsText" text="BLOCKED"/>
    <x:cfRule type="containsText" dxfId="44" priority="3" operator="containsText" text="OPEN"/>
    <x:cfRule type="containsText" dxfId="45" priority="4" operator="containsText" text="DORMANT"/>
    <x:cfRule type="containsText" dxfId="46" priority="5" operator="containsText" text="PASS"/>
    <x:cfRule type="containsText" dxfId="47" priority="6" operator="containsText" text="ISSUE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8" hidden="0" customWidth="1"/>
    <x:col min="3" max="3" width="24" hidden="0" customWidth="1"/>
    <x:col min="4" max="4" width="17" hidden="0" customWidth="1"/>
    <x:col min="5" max="5" width="20" hidden="0" customWidth="1"/>
    <x:col min="6" max="6" width="14" hidden="0" customWidth="1"/>
    <x:col min="7" max="7" width="13" hidden="0" customWidth="1"/>
    <x:col min="8" max="8" width="14" hidden="0" customWidth="1"/>
    <x:col min="9" max="9" width="18" hidden="0" customWidth="1"/>
    <x:col min="10" max="10" width="70" hidden="0" customWidth="1"/>
    <x:col min="11" max="11" width="30" hidden="0" customWidth="1"/>
    <x:col min="12" max="12" width="14" hidden="0" customWidth="1"/>
    <x:col min="13" max="13" width="27" hidden="0" customWidth="1"/>
    <x:col min="14" max="14" width="21" hidden="0" customWidth="1"/>
    <x:col min="15" max="15" width="14" hidden="0" customWidth="1"/>
  </x:cols>
  <x:sheetData>
    <x:row r="2">
      <x:c r="B2" s="1" t="str">
        <x:v>Six hundred forty-eight serialized safeing paths</x:v>
      </x:c>
    </x:row>
    <x:row r="3">
      <x:c r="B3" s="2" t="str">
        <x:v>Primary, diverse and manual or passive paths are separately built on every article. Shared final geometry does not permit shared decisive evidence.</x:v>
      </x:c>
    </x:row>
    <x:row r="6" ht="24" customHeight="1">
      <x:c r="B6" s="6" t="str">
        <x:v>Path</x:v>
      </x:c>
      <x:c r="C6" s="6" t="str">
        <x:v>Element record</x:v>
      </x:c>
      <x:c r="D6" s="6" t="str">
        <x:v>Article</x:v>
      </x:c>
      <x:c r="E6" s="6" t="str">
        <x:v>Role</x:v>
      </x:c>
      <x:c r="F6" s="6" t="str">
        <x:v>Campus</x:v>
      </x:c>
      <x:c r="G6" s="6" t="str">
        <x:v>Lineage</x:v>
      </x:c>
      <x:c r="H6" s="6" t="str">
        <x:v>Element</x:v>
      </x:c>
      <x:c r="I6" s="6" t="str">
        <x:v>Path class</x:v>
      </x:c>
      <x:c r="J6" s="6" t="str">
        <x:v>Independence principle</x:v>
      </x:c>
      <x:c r="K6" s="6" t="str">
        <x:v>Required safe state</x:v>
      </x:c>
      <x:c r="L6" s="6" t="str">
        <x:v>Target s</x:v>
      </x:c>
      <x:c r="M6" s="6" t="str">
        <x:v>As-built identity</x:v>
      </x:c>
      <x:c r="N6" s="6" t="str">
        <x:v>Accepted UTC</x:v>
      </x:c>
      <x:c r="O6" s="6" t="str">
        <x:v>State</x:v>
      </x:c>
    </x:row>
    <x:row r="7" ht="42" customHeight="1">
      <x:c r="B7" s="7" t="str">
        <x:v>REA-O-A1-FCE-01-P</x:v>
      </x:c>
      <x:c r="C7" s="7" t="str">
        <x:v>REA-O-A1-FCE-01</x:v>
      </x:c>
      <x:c r="D7" s="7" t="str">
        <x:v>REA-O-A1</x:v>
      </x:c>
      <x:c r="E7" s="7" t="str">
        <x:v>OPERATIONAL</x:v>
      </x:c>
      <x:c r="F7" s="7" t="str">
        <x:v>PTC-A</x:v>
      </x:c>
      <x:c r="G7" s="7" t="str">
        <x:v>BL-X</x:v>
      </x:c>
      <x:c r="H7" s="7" t="str">
        <x:v>FCE-01</x:v>
      </x:c>
      <x:c r="I7" s="7" t="str">
        <x:v>primary</x:v>
      </x:c>
      <x:c r="J7" s="10" t="str">
        <x:v>registered command, independent energy and direct final-state sensor</x:v>
      </x:c>
      <x:c r="K7" s="10" t="str">
        <x:v>closed</x:v>
      </x:c>
      <x:c r="L7" s="7" t="n">
        <x:v>2</x:v>
      </x:c>
      <x:c r="M7" s="7" t="str"/>
      <x:c r="N7" s="7" t="str"/>
      <x:c r="O7" s="7" t="str">
        <x:f>IF(N7="","OPEN",IF(M7="","FAIL","PASS"))</x:f>
        <x:v>OPEN</x:v>
      </x:c>
    </x:row>
    <x:row r="8" ht="42" customHeight="1">
      <x:c r="B8" s="7" t="str">
        <x:v>REA-O-A1-FCE-01-D</x:v>
      </x:c>
      <x:c r="C8" s="7" t="str">
        <x:v>REA-O-A1-FCE-01</x:v>
      </x:c>
      <x:c r="D8" s="7" t="str">
        <x:v>REA-O-A1</x:v>
      </x:c>
      <x:c r="E8" s="7" t="str">
        <x:v>OPERATIONAL</x:v>
      </x:c>
      <x:c r="F8" s="7" t="str">
        <x:v>PTC-A</x:v>
      </x:c>
      <x:c r="G8" s="7" t="str">
        <x:v>BL-X</x:v>
      </x:c>
      <x:c r="H8" s="7" t="str">
        <x:v>FCE-01</x:v>
      </x:c>
      <x:c r="I8" s="7" t="str">
        <x:v>diverse</x:v>
      </x:c>
      <x:c r="J8" s="10" t="str">
        <x:v>unlike local trip, separate energy and unlike state indication</x:v>
      </x:c>
      <x:c r="K8" s="10" t="str">
        <x:v>closed</x:v>
      </x:c>
      <x:c r="L8" s="7" t="n">
        <x:v>2</x:v>
      </x:c>
      <x:c r="M8" s="7" t="str"/>
      <x:c r="N8" s="7" t="str"/>
      <x:c r="O8" s="7" t="str">
        <x:f>IF(N8="","OPEN",IF(M8="","FAIL","PASS"))</x:f>
        <x:v>OPEN</x:v>
      </x:c>
    </x:row>
    <x:row r="9" ht="42" customHeight="1">
      <x:c r="B9" s="7" t="str">
        <x:v>REA-O-A1-FCE-01-M</x:v>
      </x:c>
      <x:c r="C9" s="7" t="str">
        <x:v>REA-O-A1-FCE-01</x:v>
      </x:c>
      <x:c r="D9" s="7" t="str">
        <x:v>REA-O-A1</x:v>
      </x:c>
      <x:c r="E9" s="7" t="str">
        <x:v>OPERATIONAL</x:v>
      </x:c>
      <x:c r="F9" s="7" t="str">
        <x:v>PTC-A</x:v>
      </x:c>
      <x:c r="G9" s="7" t="str">
        <x:v>BL-X</x:v>
      </x:c>
      <x:c r="H9" s="7" t="str">
        <x:v>FCE-01</x:v>
      </x:c>
      <x:c r="I9" s="7" t="str">
        <x:v>manual/passive</x:v>
      </x:c>
      <x:c r="J9" s="10" t="str">
        <x:v>field action or passive state without network dependence</x:v>
      </x:c>
      <x:c r="K9" s="10" t="str">
        <x:v>closed</x:v>
      </x:c>
      <x:c r="L9" s="7" t="n">
        <x:v>2</x:v>
      </x:c>
      <x:c r="M9" s="7" t="str"/>
      <x:c r="N9" s="7" t="str"/>
      <x:c r="O9" s="7" t="str">
        <x:f>IF(N9="","OPEN",IF(M9="","FAIL","PASS"))</x:f>
        <x:v>OPEN</x:v>
      </x:c>
    </x:row>
    <x:row r="10" ht="42" customHeight="1">
      <x:c r="B10" s="7" t="str">
        <x:v>REA-O-A1-FCE-02-P</x:v>
      </x:c>
      <x:c r="C10" s="7" t="str">
        <x:v>REA-O-A1-FCE-02</x:v>
      </x:c>
      <x:c r="D10" s="7" t="str">
        <x:v>REA-O-A1</x:v>
      </x:c>
      <x:c r="E10" s="7" t="str">
        <x:v>OPERATIONAL</x:v>
      </x:c>
      <x:c r="F10" s="7" t="str">
        <x:v>PTC-A</x:v>
      </x:c>
      <x:c r="G10" s="7" t="str">
        <x:v>BL-X</x:v>
      </x:c>
      <x:c r="H10" s="7" t="str">
        <x:v>FCE-02</x:v>
      </x:c>
      <x:c r="I10" s="7" t="str">
        <x:v>primary</x:v>
      </x:c>
      <x:c r="J10" s="10" t="str">
        <x:v>registered command, independent energy and direct final-state sensor</x:v>
      </x:c>
      <x:c r="K10" s="10" t="str">
        <x:v>closed</x:v>
      </x:c>
      <x:c r="L10" s="7" t="n">
        <x:v>2</x:v>
      </x:c>
      <x:c r="M10" s="7" t="str"/>
      <x:c r="N10" s="7" t="str"/>
      <x:c r="O10" s="7" t="str">
        <x:f>IF(N10="","OPEN",IF(M10="","FAIL","PASS"))</x:f>
        <x:v>OPEN</x:v>
      </x:c>
    </x:row>
    <x:row r="11" ht="42" customHeight="1">
      <x:c r="B11" s="7" t="str">
        <x:v>REA-O-A1-FCE-02-D</x:v>
      </x:c>
      <x:c r="C11" s="7" t="str">
        <x:v>REA-O-A1-FCE-02</x:v>
      </x:c>
      <x:c r="D11" s="7" t="str">
        <x:v>REA-O-A1</x:v>
      </x:c>
      <x:c r="E11" s="7" t="str">
        <x:v>OPERATIONAL</x:v>
      </x:c>
      <x:c r="F11" s="7" t="str">
        <x:v>PTC-A</x:v>
      </x:c>
      <x:c r="G11" s="7" t="str">
        <x:v>BL-X</x:v>
      </x:c>
      <x:c r="H11" s="7" t="str">
        <x:v>FCE-02</x:v>
      </x:c>
      <x:c r="I11" s="7" t="str">
        <x:v>diverse</x:v>
      </x:c>
      <x:c r="J11" s="10" t="str">
        <x:v>unlike local trip, separate energy and unlike state indication</x:v>
      </x:c>
      <x:c r="K11" s="10" t="str">
        <x:v>closed</x:v>
      </x:c>
      <x:c r="L11" s="7" t="n">
        <x:v>2</x:v>
      </x:c>
      <x:c r="M11" s="7" t="str"/>
      <x:c r="N11" s="7" t="str"/>
      <x:c r="O11" s="7" t="str">
        <x:f>IF(N11="","OPEN",IF(M11="","FAIL","PASS"))</x:f>
        <x:v>OPEN</x:v>
      </x:c>
    </x:row>
    <x:row r="12" ht="42" customHeight="1">
      <x:c r="B12" s="7" t="str">
        <x:v>REA-O-A1-FCE-02-M</x:v>
      </x:c>
      <x:c r="C12" s="7" t="str">
        <x:v>REA-O-A1-FCE-02</x:v>
      </x:c>
      <x:c r="D12" s="7" t="str">
        <x:v>REA-O-A1</x:v>
      </x:c>
      <x:c r="E12" s="7" t="str">
        <x:v>OPERATIONAL</x:v>
      </x:c>
      <x:c r="F12" s="7" t="str">
        <x:v>PTC-A</x:v>
      </x:c>
      <x:c r="G12" s="7" t="str">
        <x:v>BL-X</x:v>
      </x:c>
      <x:c r="H12" s="7" t="str">
        <x:v>FCE-02</x:v>
      </x:c>
      <x:c r="I12" s="7" t="str">
        <x:v>manual/passive</x:v>
      </x:c>
      <x:c r="J12" s="10" t="str">
        <x:v>field action or passive state without network dependence</x:v>
      </x:c>
      <x:c r="K12" s="10" t="str">
        <x:v>closed</x:v>
      </x:c>
      <x:c r="L12" s="7" t="n">
        <x:v>2</x:v>
      </x:c>
      <x:c r="M12" s="7" t="str"/>
      <x:c r="N12" s="7" t="str"/>
      <x:c r="O12" s="7" t="str">
        <x:f>IF(N12="","OPEN",IF(M12="","FAIL","PASS"))</x:f>
        <x:v>OPEN</x:v>
      </x:c>
    </x:row>
    <x:row r="13" ht="42" customHeight="1">
      <x:c r="B13" s="7" t="str">
        <x:v>REA-O-A1-FCE-03-P</x:v>
      </x:c>
      <x:c r="C13" s="7" t="str">
        <x:v>REA-O-A1-FCE-03</x:v>
      </x:c>
      <x:c r="D13" s="7" t="str">
        <x:v>REA-O-A1</x:v>
      </x:c>
      <x:c r="E13" s="7" t="str">
        <x:v>OPERATIONAL</x:v>
      </x:c>
      <x:c r="F13" s="7" t="str">
        <x:v>PTC-A</x:v>
      </x:c>
      <x:c r="G13" s="7" t="str">
        <x:v>BL-X</x:v>
      </x:c>
      <x:c r="H13" s="7" t="str">
        <x:v>FCE-03</x:v>
      </x:c>
      <x:c r="I13" s="7" t="str">
        <x:v>primary</x:v>
      </x:c>
      <x:c r="J13" s="10" t="str">
        <x:v>registered command, independent energy and direct final-state sensor</x:v>
      </x:c>
      <x:c r="K13" s="10" t="str">
        <x:v>casualty receiver</x:v>
      </x:c>
      <x:c r="L13" s="7" t="n">
        <x:v>5</x:v>
      </x:c>
      <x:c r="M13" s="7" t="str"/>
      <x:c r="N13" s="7" t="str"/>
      <x:c r="O13" s="7" t="str">
        <x:f>IF(N13="","OPEN",IF(M13="","FAIL","PASS"))</x:f>
        <x:v>OPEN</x:v>
      </x:c>
    </x:row>
    <x:row r="14" ht="42" customHeight="1">
      <x:c r="B14" s="7" t="str">
        <x:v>REA-O-A1-FCE-03-D</x:v>
      </x:c>
      <x:c r="C14" s="7" t="str">
        <x:v>REA-O-A1-FCE-03</x:v>
      </x:c>
      <x:c r="D14" s="7" t="str">
        <x:v>REA-O-A1</x:v>
      </x:c>
      <x:c r="E14" s="7" t="str">
        <x:v>OPERATIONAL</x:v>
      </x:c>
      <x:c r="F14" s="7" t="str">
        <x:v>PTC-A</x:v>
      </x:c>
      <x:c r="G14" s="7" t="str">
        <x:v>BL-X</x:v>
      </x:c>
      <x:c r="H14" s="7" t="str">
        <x:v>FCE-03</x:v>
      </x:c>
      <x:c r="I14" s="7" t="str">
        <x:v>diverse</x:v>
      </x:c>
      <x:c r="J14" s="10" t="str">
        <x:v>unlike local trip, separate energy and unlike state indication</x:v>
      </x:c>
      <x:c r="K14" s="10" t="str">
        <x:v>casualty receiver</x:v>
      </x:c>
      <x:c r="L14" s="7" t="n">
        <x:v>5</x:v>
      </x:c>
      <x:c r="M14" s="7" t="str"/>
      <x:c r="N14" s="7" t="str"/>
      <x:c r="O14" s="7" t="str">
        <x:f>IF(N14="","OPEN",IF(M14="","FAIL","PASS"))</x:f>
        <x:v>OPEN</x:v>
      </x:c>
    </x:row>
    <x:row r="15" ht="42" customHeight="1">
      <x:c r="B15" s="7" t="str">
        <x:v>REA-O-A1-FCE-03-M</x:v>
      </x:c>
      <x:c r="C15" s="7" t="str">
        <x:v>REA-O-A1-FCE-03</x:v>
      </x:c>
      <x:c r="D15" s="7" t="str">
        <x:v>REA-O-A1</x:v>
      </x:c>
      <x:c r="E15" s="7" t="str">
        <x:v>OPERATIONAL</x:v>
      </x:c>
      <x:c r="F15" s="7" t="str">
        <x:v>PTC-A</x:v>
      </x:c>
      <x:c r="G15" s="7" t="str">
        <x:v>BL-X</x:v>
      </x:c>
      <x:c r="H15" s="7" t="str">
        <x:v>FCE-03</x:v>
      </x:c>
      <x:c r="I15" s="7" t="str">
        <x:v>manual/passive</x:v>
      </x:c>
      <x:c r="J15" s="10" t="str">
        <x:v>field action or passive state without network dependence</x:v>
      </x:c>
      <x:c r="K15" s="10" t="str">
        <x:v>casualty receiver</x:v>
      </x:c>
      <x:c r="L15" s="7" t="n">
        <x:v>5</x:v>
      </x:c>
      <x:c r="M15" s="7" t="str"/>
      <x:c r="N15" s="7" t="str"/>
      <x:c r="O15" s="7" t="str">
        <x:f>IF(N15="","OPEN",IF(M15="","FAIL","PASS"))</x:f>
        <x:v>OPEN</x:v>
      </x:c>
    </x:row>
    <x:row r="16" ht="42" customHeight="1">
      <x:c r="B16" s="7" t="str">
        <x:v>REA-O-A1-FCE-04-P</x:v>
      </x:c>
      <x:c r="C16" s="7" t="str">
        <x:v>REA-O-A1-FCE-04</x:v>
      </x:c>
      <x:c r="D16" s="7" t="str">
        <x:v>REA-O-A1</x:v>
      </x:c>
      <x:c r="E16" s="7" t="str">
        <x:v>OPERATIONAL</x:v>
      </x:c>
      <x:c r="F16" s="7" t="str">
        <x:v>PTC-A</x:v>
      </x:c>
      <x:c r="G16" s="7" t="str">
        <x:v>BL-X</x:v>
      </x:c>
      <x:c r="H16" s="7" t="str">
        <x:v>FCE-04</x:v>
      </x:c>
      <x:c r="I16" s="7" t="str">
        <x:v>primary</x:v>
      </x:c>
      <x:c r="J16" s="10" t="str">
        <x:v>registered command, independent energy and direct final-state sensor</x:v>
      </x:c>
      <x:c r="K16" s="10" t="str">
        <x:v>closed</x:v>
      </x:c>
      <x:c r="L16" s="7" t="n">
        <x:v>3</x:v>
      </x:c>
      <x:c r="M16" s="7" t="str"/>
      <x:c r="N16" s="7" t="str"/>
      <x:c r="O16" s="7" t="str">
        <x:f>IF(N16="","OPEN",IF(M16="","FAIL","PASS"))</x:f>
        <x:v>OPEN</x:v>
      </x:c>
    </x:row>
    <x:row r="17" ht="42" customHeight="1">
      <x:c r="B17" s="7" t="str">
        <x:v>REA-O-A1-FCE-04-D</x:v>
      </x:c>
      <x:c r="C17" s="7" t="str">
        <x:v>REA-O-A1-FCE-04</x:v>
      </x:c>
      <x:c r="D17" s="7" t="str">
        <x:v>REA-O-A1</x:v>
      </x:c>
      <x:c r="E17" s="7" t="str">
        <x:v>OPERATIONAL</x:v>
      </x:c>
      <x:c r="F17" s="7" t="str">
        <x:v>PTC-A</x:v>
      </x:c>
      <x:c r="G17" s="7" t="str">
        <x:v>BL-X</x:v>
      </x:c>
      <x:c r="H17" s="7" t="str">
        <x:v>FCE-04</x:v>
      </x:c>
      <x:c r="I17" s="7" t="str">
        <x:v>diverse</x:v>
      </x:c>
      <x:c r="J17" s="10" t="str">
        <x:v>unlike local trip, separate energy and unlike state indication</x:v>
      </x:c>
      <x:c r="K17" s="10" t="str">
        <x:v>closed</x:v>
      </x:c>
      <x:c r="L17" s="7" t="n">
        <x:v>3</x:v>
      </x:c>
      <x:c r="M17" s="7" t="str"/>
      <x:c r="N17" s="7" t="str"/>
      <x:c r="O17" s="7" t="str">
        <x:f>IF(N17="","OPEN",IF(M17="","FAIL","PASS"))</x:f>
        <x:v>OPEN</x:v>
      </x:c>
    </x:row>
    <x:row r="18" ht="42" customHeight="1">
      <x:c r="B18" s="7" t="str">
        <x:v>REA-O-A1-FCE-04-M</x:v>
      </x:c>
      <x:c r="C18" s="7" t="str">
        <x:v>REA-O-A1-FCE-04</x:v>
      </x:c>
      <x:c r="D18" s="7" t="str">
        <x:v>REA-O-A1</x:v>
      </x:c>
      <x:c r="E18" s="7" t="str">
        <x:v>OPERATIONAL</x:v>
      </x:c>
      <x:c r="F18" s="7" t="str">
        <x:v>PTC-A</x:v>
      </x:c>
      <x:c r="G18" s="7" t="str">
        <x:v>BL-X</x:v>
      </x:c>
      <x:c r="H18" s="7" t="str">
        <x:v>FCE-04</x:v>
      </x:c>
      <x:c r="I18" s="7" t="str">
        <x:v>manual/passive</x:v>
      </x:c>
      <x:c r="J18" s="10" t="str">
        <x:v>field action or passive state without network dependence</x:v>
      </x:c>
      <x:c r="K18" s="10" t="str">
        <x:v>closed</x:v>
      </x:c>
      <x:c r="L18" s="7" t="n">
        <x:v>3</x:v>
      </x:c>
      <x:c r="M18" s="7" t="str"/>
      <x:c r="N18" s="7" t="str"/>
      <x:c r="O18" s="7" t="str">
        <x:f>IF(N18="","OPEN",IF(M18="","FAIL","PASS"))</x:f>
        <x:v>OPEN</x:v>
      </x:c>
    </x:row>
    <x:row r="19" ht="42" customHeight="1">
      <x:c r="B19" s="7" t="str">
        <x:v>REA-O-A1-FCE-05-P</x:v>
      </x:c>
      <x:c r="C19" s="7" t="str">
        <x:v>REA-O-A1-FCE-05</x:v>
      </x:c>
      <x:c r="D19" s="7" t="str">
        <x:v>REA-O-A1</x:v>
      </x:c>
      <x:c r="E19" s="7" t="str">
        <x:v>OPERATIONAL</x:v>
      </x:c>
      <x:c r="F19" s="7" t="str">
        <x:v>PTC-A</x:v>
      </x:c>
      <x:c r="G19" s="7" t="str">
        <x:v>BL-X</x:v>
      </x:c>
      <x:c r="H19" s="7" t="str">
        <x:v>FCE-05</x:v>
      </x:c>
      <x:c r="I19" s="7" t="str">
        <x:v>primary</x:v>
      </x:c>
      <x:c r="J19" s="10" t="str">
        <x:v>registered command, independent energy and direct final-state sensor</x:v>
      </x:c>
      <x:c r="K19" s="10" t="str">
        <x:v>open to casualty receiver</x:v>
      </x:c>
      <x:c r="L19" s="7" t="n">
        <x:v>5</x:v>
      </x:c>
      <x:c r="M19" s="7" t="str"/>
      <x:c r="N19" s="7" t="str"/>
      <x:c r="O19" s="7" t="str">
        <x:f>IF(N19="","OPEN",IF(M19="","FAIL","PASS"))</x:f>
        <x:v>OPEN</x:v>
      </x:c>
    </x:row>
    <x:row r="20" ht="42" customHeight="1">
      <x:c r="B20" s="7" t="str">
        <x:v>REA-O-A1-FCE-05-D</x:v>
      </x:c>
      <x:c r="C20" s="7" t="str">
        <x:v>REA-O-A1-FCE-05</x:v>
      </x:c>
      <x:c r="D20" s="7" t="str">
        <x:v>REA-O-A1</x:v>
      </x:c>
      <x:c r="E20" s="7" t="str">
        <x:v>OPERATIONAL</x:v>
      </x:c>
      <x:c r="F20" s="7" t="str">
        <x:v>PTC-A</x:v>
      </x:c>
      <x:c r="G20" s="7" t="str">
        <x:v>BL-X</x:v>
      </x:c>
      <x:c r="H20" s="7" t="str">
        <x:v>FCE-05</x:v>
      </x:c>
      <x:c r="I20" s="7" t="str">
        <x:v>diverse</x:v>
      </x:c>
      <x:c r="J20" s="10" t="str">
        <x:v>unlike local trip, separate energy and unlike state indication</x:v>
      </x:c>
      <x:c r="K20" s="10" t="str">
        <x:v>open to casualty receiver</x:v>
      </x:c>
      <x:c r="L20" s="7" t="n">
        <x:v>5</x:v>
      </x:c>
      <x:c r="M20" s="7" t="str"/>
      <x:c r="N20" s="7" t="str"/>
      <x:c r="O20" s="7" t="str">
        <x:f>IF(N20="","OPEN",IF(M20="","FAIL","PASS"))</x:f>
        <x:v>OPEN</x:v>
      </x:c>
    </x:row>
    <x:row r="21" ht="42" customHeight="1">
      <x:c r="B21" s="7" t="str">
        <x:v>REA-O-A1-FCE-05-M</x:v>
      </x:c>
      <x:c r="C21" s="7" t="str">
        <x:v>REA-O-A1-FCE-05</x:v>
      </x:c>
      <x:c r="D21" s="7" t="str">
        <x:v>REA-O-A1</x:v>
      </x:c>
      <x:c r="E21" s="7" t="str">
        <x:v>OPERATIONAL</x:v>
      </x:c>
      <x:c r="F21" s="7" t="str">
        <x:v>PTC-A</x:v>
      </x:c>
      <x:c r="G21" s="7" t="str">
        <x:v>BL-X</x:v>
      </x:c>
      <x:c r="H21" s="7" t="str">
        <x:v>FCE-05</x:v>
      </x:c>
      <x:c r="I21" s="7" t="str">
        <x:v>manual/passive</x:v>
      </x:c>
      <x:c r="J21" s="10" t="str">
        <x:v>field action or passive state without network dependence</x:v>
      </x:c>
      <x:c r="K21" s="10" t="str">
        <x:v>open to casualty receiver</x:v>
      </x:c>
      <x:c r="L21" s="7" t="n">
        <x:v>5</x:v>
      </x:c>
      <x:c r="M21" s="7" t="str"/>
      <x:c r="N21" s="7" t="str"/>
      <x:c r="O21" s="7" t="str">
        <x:f>IF(N21="","OPEN",IF(M21="","FAIL","PASS"))</x:f>
        <x:v>OPEN</x:v>
      </x:c>
    </x:row>
    <x:row r="22" ht="42" customHeight="1">
      <x:c r="B22" s="7" t="str">
        <x:v>REA-O-A1-FCE-06-P</x:v>
      </x:c>
      <x:c r="C22" s="7" t="str">
        <x:v>REA-O-A1-FCE-06</x:v>
      </x:c>
      <x:c r="D22" s="7" t="str">
        <x:v>REA-O-A1</x:v>
      </x:c>
      <x:c r="E22" s="7" t="str">
        <x:v>OPERATIONAL</x:v>
      </x:c>
      <x:c r="F22" s="7" t="str">
        <x:v>PTC-A</x:v>
      </x:c>
      <x:c r="G22" s="7" t="str">
        <x:v>BL-X</x:v>
      </x:c>
      <x:c r="H22" s="7" t="str">
        <x:v>FCE-06</x:v>
      </x:c>
      <x:c r="I22" s="7" t="str">
        <x:v>primary</x:v>
      </x:c>
      <x:c r="J22" s="10" t="str">
        <x:v>registered command, independent energy and direct final-state sensor</x:v>
      </x:c>
      <x:c r="K22" s="10" t="str">
        <x:v>de-energized</x:v>
      </x:c>
      <x:c r="L22" s="7" t="n">
        <x:v>1</x:v>
      </x:c>
      <x:c r="M22" s="7" t="str"/>
      <x:c r="N22" s="7" t="str"/>
      <x:c r="O22" s="7" t="str">
        <x:f>IF(N22="","OPEN",IF(M22="","FAIL","PASS"))</x:f>
        <x:v>OPEN</x:v>
      </x:c>
    </x:row>
    <x:row r="23" ht="42" customHeight="1">
      <x:c r="B23" s="7" t="str">
        <x:v>REA-O-A1-FCE-06-D</x:v>
      </x:c>
      <x:c r="C23" s="7" t="str">
        <x:v>REA-O-A1-FCE-06</x:v>
      </x:c>
      <x:c r="D23" s="7" t="str">
        <x:v>REA-O-A1</x:v>
      </x:c>
      <x:c r="E23" s="7" t="str">
        <x:v>OPERATIONAL</x:v>
      </x:c>
      <x:c r="F23" s="7" t="str">
        <x:v>PTC-A</x:v>
      </x:c>
      <x:c r="G23" s="7" t="str">
        <x:v>BL-X</x:v>
      </x:c>
      <x:c r="H23" s="7" t="str">
        <x:v>FCE-06</x:v>
      </x:c>
      <x:c r="I23" s="7" t="str">
        <x:v>diverse</x:v>
      </x:c>
      <x:c r="J23" s="10" t="str">
        <x:v>unlike local trip, separate energy and unlike state indication</x:v>
      </x:c>
      <x:c r="K23" s="10" t="str">
        <x:v>de-energized</x:v>
      </x:c>
      <x:c r="L23" s="7" t="n">
        <x:v>1</x:v>
      </x:c>
      <x:c r="M23" s="7" t="str"/>
      <x:c r="N23" s="7" t="str"/>
      <x:c r="O23" s="7" t="str">
        <x:f>IF(N23="","OPEN",IF(M23="","FAIL","PASS"))</x:f>
        <x:v>OPEN</x:v>
      </x:c>
    </x:row>
    <x:row r="24" ht="42" customHeight="1">
      <x:c r="B24" s="7" t="str">
        <x:v>REA-O-A1-FCE-06-M</x:v>
      </x:c>
      <x:c r="C24" s="7" t="str">
        <x:v>REA-O-A1-FCE-06</x:v>
      </x:c>
      <x:c r="D24" s="7" t="str">
        <x:v>REA-O-A1</x:v>
      </x:c>
      <x:c r="E24" s="7" t="str">
        <x:v>OPERATIONAL</x:v>
      </x:c>
      <x:c r="F24" s="7" t="str">
        <x:v>PTC-A</x:v>
      </x:c>
      <x:c r="G24" s="7" t="str">
        <x:v>BL-X</x:v>
      </x:c>
      <x:c r="H24" s="7" t="str">
        <x:v>FCE-06</x:v>
      </x:c>
      <x:c r="I24" s="7" t="str">
        <x:v>manual/passive</x:v>
      </x:c>
      <x:c r="J24" s="10" t="str">
        <x:v>field action or passive state without network dependence</x:v>
      </x:c>
      <x:c r="K24" s="10" t="str">
        <x:v>de-energized</x:v>
      </x:c>
      <x:c r="L24" s="7" t="n">
        <x:v>1</x:v>
      </x:c>
      <x:c r="M24" s="7" t="str"/>
      <x:c r="N24" s="7" t="str"/>
      <x:c r="O24" s="7" t="str">
        <x:f>IF(N24="","OPEN",IF(M24="","FAIL","PASS"))</x:f>
        <x:v>OPEN</x:v>
      </x:c>
    </x:row>
    <x:row r="25" ht="42" customHeight="1">
      <x:c r="B25" s="7" t="str">
        <x:v>REA-O-A1-FCE-07-P</x:v>
      </x:c>
      <x:c r="C25" s="7" t="str">
        <x:v>REA-O-A1-FCE-07</x:v>
      </x:c>
      <x:c r="D25" s="7" t="str">
        <x:v>REA-O-A1</x:v>
      </x:c>
      <x:c r="E25" s="7" t="str">
        <x:v>OPERATIONAL</x:v>
      </x:c>
      <x:c r="F25" s="7" t="str">
        <x:v>PTC-A</x:v>
      </x:c>
      <x:c r="G25" s="7" t="str">
        <x:v>BL-X</x:v>
      </x:c>
      <x:c r="H25" s="7" t="str">
        <x:v>FCE-07</x:v>
      </x:c>
      <x:c r="I25" s="7" t="str">
        <x:v>primary</x:v>
      </x:c>
      <x:c r="J25" s="10" t="str">
        <x:v>registered command, independent energy and direct final-state sensor</x:v>
      </x:c>
      <x:c r="K25" s="10" t="str">
        <x:v>closed</x:v>
      </x:c>
      <x:c r="L25" s="7" t="n">
        <x:v>2</x:v>
      </x:c>
      <x:c r="M25" s="7" t="str"/>
      <x:c r="N25" s="7" t="str"/>
      <x:c r="O25" s="7" t="str">
        <x:f>IF(N25="","OPEN",IF(M25="","FAIL","PASS"))</x:f>
        <x:v>OPEN</x:v>
      </x:c>
    </x:row>
    <x:row r="26" ht="42" customHeight="1">
      <x:c r="B26" s="7" t="str">
        <x:v>REA-O-A1-FCE-07-D</x:v>
      </x:c>
      <x:c r="C26" s="7" t="str">
        <x:v>REA-O-A1-FCE-07</x:v>
      </x:c>
      <x:c r="D26" s="7" t="str">
        <x:v>REA-O-A1</x:v>
      </x:c>
      <x:c r="E26" s="7" t="str">
        <x:v>OPERATIONAL</x:v>
      </x:c>
      <x:c r="F26" s="7" t="str">
        <x:v>PTC-A</x:v>
      </x:c>
      <x:c r="G26" s="7" t="str">
        <x:v>BL-X</x:v>
      </x:c>
      <x:c r="H26" s="7" t="str">
        <x:v>FCE-07</x:v>
      </x:c>
      <x:c r="I26" s="7" t="str">
        <x:v>diverse</x:v>
      </x:c>
      <x:c r="J26" s="10" t="str">
        <x:v>unlike local trip, separate energy and unlike state indication</x:v>
      </x:c>
      <x:c r="K26" s="10" t="str">
        <x:v>closed</x:v>
      </x:c>
      <x:c r="L26" s="7" t="n">
        <x:v>2</x:v>
      </x:c>
      <x:c r="M26" s="7" t="str"/>
      <x:c r="N26" s="7" t="str"/>
      <x:c r="O26" s="7" t="str">
        <x:f>IF(N26="","OPEN",IF(M26="","FAIL","PASS"))</x:f>
        <x:v>OPEN</x:v>
      </x:c>
    </x:row>
    <x:row r="27" ht="42" customHeight="1">
      <x:c r="B27" s="7" t="str">
        <x:v>REA-O-A1-FCE-07-M</x:v>
      </x:c>
      <x:c r="C27" s="7" t="str">
        <x:v>REA-O-A1-FCE-07</x:v>
      </x:c>
      <x:c r="D27" s="7" t="str">
        <x:v>REA-O-A1</x:v>
      </x:c>
      <x:c r="E27" s="7" t="str">
        <x:v>OPERATIONAL</x:v>
      </x:c>
      <x:c r="F27" s="7" t="str">
        <x:v>PTC-A</x:v>
      </x:c>
      <x:c r="G27" s="7" t="str">
        <x:v>BL-X</x:v>
      </x:c>
      <x:c r="H27" s="7" t="str">
        <x:v>FCE-07</x:v>
      </x:c>
      <x:c r="I27" s="7" t="str">
        <x:v>manual/passive</x:v>
      </x:c>
      <x:c r="J27" s="10" t="str">
        <x:v>field action or passive state without network dependence</x:v>
      </x:c>
      <x:c r="K27" s="10" t="str">
        <x:v>closed</x:v>
      </x:c>
      <x:c r="L27" s="7" t="n">
        <x:v>2</x:v>
      </x:c>
      <x:c r="M27" s="7" t="str"/>
      <x:c r="N27" s="7" t="str"/>
      <x:c r="O27" s="7" t="str">
        <x:f>IF(N27="","OPEN",IF(M27="","FAIL","PASS"))</x:f>
        <x:v>OPEN</x:v>
      </x:c>
    </x:row>
    <x:row r="28" ht="42" customHeight="1">
      <x:c r="B28" s="7" t="str">
        <x:v>REA-O-A1-FCE-08-P</x:v>
      </x:c>
      <x:c r="C28" s="7" t="str">
        <x:v>REA-O-A1-FCE-08</x:v>
      </x:c>
      <x:c r="D28" s="7" t="str">
        <x:v>REA-O-A1</x:v>
      </x:c>
      <x:c r="E28" s="7" t="str">
        <x:v>OPERATIONAL</x:v>
      </x:c>
      <x:c r="F28" s="7" t="str">
        <x:v>PTC-A</x:v>
      </x:c>
      <x:c r="G28" s="7" t="str">
        <x:v>BL-X</x:v>
      </x:c>
      <x:c r="H28" s="7" t="str">
        <x:v>FCE-08</x:v>
      </x:c>
      <x:c r="I28" s="7" t="str">
        <x:v>primary</x:v>
      </x:c>
      <x:c r="J28" s="10" t="str">
        <x:v>registered command, independent energy and direct final-state sensor</x:v>
      </x:c>
      <x:c r="K28" s="10" t="str">
        <x:v>open to casualty receiver</x:v>
      </x:c>
      <x:c r="L28" s="7" t="n">
        <x:v>5</x:v>
      </x:c>
      <x:c r="M28" s="7" t="str"/>
      <x:c r="N28" s="7" t="str"/>
      <x:c r="O28" s="7" t="str">
        <x:f>IF(N28="","OPEN",IF(M28="","FAIL","PASS"))</x:f>
        <x:v>OPEN</x:v>
      </x:c>
    </x:row>
    <x:row r="29" ht="42" customHeight="1">
      <x:c r="B29" s="7" t="str">
        <x:v>REA-O-A1-FCE-08-D</x:v>
      </x:c>
      <x:c r="C29" s="7" t="str">
        <x:v>REA-O-A1-FCE-08</x:v>
      </x:c>
      <x:c r="D29" s="7" t="str">
        <x:v>REA-O-A1</x:v>
      </x:c>
      <x:c r="E29" s="7" t="str">
        <x:v>OPERATIONAL</x:v>
      </x:c>
      <x:c r="F29" s="7" t="str">
        <x:v>PTC-A</x:v>
      </x:c>
      <x:c r="G29" s="7" t="str">
        <x:v>BL-X</x:v>
      </x:c>
      <x:c r="H29" s="7" t="str">
        <x:v>FCE-08</x:v>
      </x:c>
      <x:c r="I29" s="7" t="str">
        <x:v>diverse</x:v>
      </x:c>
      <x:c r="J29" s="10" t="str">
        <x:v>unlike local trip, separate energy and unlike state indication</x:v>
      </x:c>
      <x:c r="K29" s="10" t="str">
        <x:v>open to casualty receiver</x:v>
      </x:c>
      <x:c r="L29" s="7" t="n">
        <x:v>5</x:v>
      </x:c>
      <x:c r="M29" s="7" t="str"/>
      <x:c r="N29" s="7" t="str"/>
      <x:c r="O29" s="7" t="str">
        <x:f>IF(N29="","OPEN",IF(M29="","FAIL","PASS"))</x:f>
        <x:v>OPEN</x:v>
      </x:c>
    </x:row>
    <x:row r="30" ht="42" customHeight="1">
      <x:c r="B30" s="7" t="str">
        <x:v>REA-O-A1-FCE-08-M</x:v>
      </x:c>
      <x:c r="C30" s="7" t="str">
        <x:v>REA-O-A1-FCE-08</x:v>
      </x:c>
      <x:c r="D30" s="7" t="str">
        <x:v>REA-O-A1</x:v>
      </x:c>
      <x:c r="E30" s="7" t="str">
        <x:v>OPERATIONAL</x:v>
      </x:c>
      <x:c r="F30" s="7" t="str">
        <x:v>PTC-A</x:v>
      </x:c>
      <x:c r="G30" s="7" t="str">
        <x:v>BL-X</x:v>
      </x:c>
      <x:c r="H30" s="7" t="str">
        <x:v>FCE-08</x:v>
      </x:c>
      <x:c r="I30" s="7" t="str">
        <x:v>manual/passive</x:v>
      </x:c>
      <x:c r="J30" s="10" t="str">
        <x:v>field action or passive state without network dependence</x:v>
      </x:c>
      <x:c r="K30" s="10" t="str">
        <x:v>open to casualty receiver</x:v>
      </x:c>
      <x:c r="L30" s="7" t="n">
        <x:v>5</x:v>
      </x:c>
      <x:c r="M30" s="7" t="str"/>
      <x:c r="N30" s="7" t="str"/>
      <x:c r="O30" s="7" t="str">
        <x:f>IF(N30="","OPEN",IF(M30="","FAIL","PASS"))</x:f>
        <x:v>OPEN</x:v>
      </x:c>
    </x:row>
    <x:row r="31" ht="42" customHeight="1">
      <x:c r="B31" s="7" t="str">
        <x:v>REA-O-A1-FCE-09-P</x:v>
      </x:c>
      <x:c r="C31" s="7" t="str">
        <x:v>REA-O-A1-FCE-09</x:v>
      </x:c>
      <x:c r="D31" s="7" t="str">
        <x:v>REA-O-A1</x:v>
      </x:c>
      <x:c r="E31" s="7" t="str">
        <x:v>OPERATIONAL</x:v>
      </x:c>
      <x:c r="F31" s="7" t="str">
        <x:v>PTC-A</x:v>
      </x:c>
      <x:c r="G31" s="7" t="str">
        <x:v>BL-X</x:v>
      </x:c>
      <x:c r="H31" s="7" t="str">
        <x:v>FCE-09</x:v>
      </x:c>
      <x:c r="I31" s="7" t="str">
        <x:v>primary</x:v>
      </x:c>
      <x:c r="J31" s="10" t="str">
        <x:v>registered command, independent energy and direct final-state sensor</x:v>
      </x:c>
      <x:c r="K31" s="10" t="str">
        <x:v>isolated</x:v>
      </x:c>
      <x:c r="L31" s="7" t="n">
        <x:v>1</x:v>
      </x:c>
      <x:c r="M31" s="7" t="str"/>
      <x:c r="N31" s="7" t="str"/>
      <x:c r="O31" s="7" t="str">
        <x:f>IF(N31="","OPEN",IF(M31="","FAIL","PASS"))</x:f>
        <x:v>OPEN</x:v>
      </x:c>
    </x:row>
    <x:row r="32" ht="42" customHeight="1">
      <x:c r="B32" s="7" t="str">
        <x:v>REA-O-A1-FCE-09-D</x:v>
      </x:c>
      <x:c r="C32" s="7" t="str">
        <x:v>REA-O-A1-FCE-09</x:v>
      </x:c>
      <x:c r="D32" s="7" t="str">
        <x:v>REA-O-A1</x:v>
      </x:c>
      <x:c r="E32" s="7" t="str">
        <x:v>OPERATIONAL</x:v>
      </x:c>
      <x:c r="F32" s="7" t="str">
        <x:v>PTC-A</x:v>
      </x:c>
      <x:c r="G32" s="7" t="str">
        <x:v>BL-X</x:v>
      </x:c>
      <x:c r="H32" s="7" t="str">
        <x:v>FCE-09</x:v>
      </x:c>
      <x:c r="I32" s="7" t="str">
        <x:v>diverse</x:v>
      </x:c>
      <x:c r="J32" s="10" t="str">
        <x:v>unlike local trip, separate energy and unlike state indication</x:v>
      </x:c>
      <x:c r="K32" s="10" t="str">
        <x:v>isolated</x:v>
      </x:c>
      <x:c r="L32" s="7" t="n">
        <x:v>1</x:v>
      </x:c>
      <x:c r="M32" s="7" t="str"/>
      <x:c r="N32" s="7" t="str"/>
      <x:c r="O32" s="7" t="str">
        <x:f>IF(N32="","OPEN",IF(M32="","FAIL","PASS"))</x:f>
        <x:v>OPEN</x:v>
      </x:c>
    </x:row>
    <x:row r="33" ht="42" customHeight="1">
      <x:c r="B33" s="7" t="str">
        <x:v>REA-O-A1-FCE-09-M</x:v>
      </x:c>
      <x:c r="C33" s="7" t="str">
        <x:v>REA-O-A1-FCE-09</x:v>
      </x:c>
      <x:c r="D33" s="7" t="str">
        <x:v>REA-O-A1</x:v>
      </x:c>
      <x:c r="E33" s="7" t="str">
        <x:v>OPERATIONAL</x:v>
      </x:c>
      <x:c r="F33" s="7" t="str">
        <x:v>PTC-A</x:v>
      </x:c>
      <x:c r="G33" s="7" t="str">
        <x:v>BL-X</x:v>
      </x:c>
      <x:c r="H33" s="7" t="str">
        <x:v>FCE-09</x:v>
      </x:c>
      <x:c r="I33" s="7" t="str">
        <x:v>manual/passive</x:v>
      </x:c>
      <x:c r="J33" s="10" t="str">
        <x:v>field action or passive state without network dependence</x:v>
      </x:c>
      <x:c r="K33" s="10" t="str">
        <x:v>isolated</x:v>
      </x:c>
      <x:c r="L33" s="7" t="n">
        <x:v>1</x:v>
      </x:c>
      <x:c r="M33" s="7" t="str"/>
      <x:c r="N33" s="7" t="str"/>
      <x:c r="O33" s="7" t="str">
        <x:f>IF(N33="","OPEN",IF(M33="","FAIL","PASS"))</x:f>
        <x:v>OPEN</x:v>
      </x:c>
    </x:row>
    <x:row r="34" ht="42" customHeight="1">
      <x:c r="B34" s="7" t="str">
        <x:v>REA-O-A1-FCE-10-P</x:v>
      </x:c>
      <x:c r="C34" s="7" t="str">
        <x:v>REA-O-A1-FCE-10</x:v>
      </x:c>
      <x:c r="D34" s="7" t="str">
        <x:v>REA-O-A1</x:v>
      </x:c>
      <x:c r="E34" s="7" t="str">
        <x:v>OPERATIONAL</x:v>
      </x:c>
      <x:c r="F34" s="7" t="str">
        <x:v>PTC-A</x:v>
      </x:c>
      <x:c r="G34" s="7" t="str">
        <x:v>BL-X</x:v>
      </x:c>
      <x:c r="H34" s="7" t="str">
        <x:v>FCE-10</x:v>
      </x:c>
      <x:c r="I34" s="7" t="str">
        <x:v>primary</x:v>
      </x:c>
      <x:c r="J34" s="10" t="str">
        <x:v>registered command, independent energy and direct final-state sensor</x:v>
      </x:c>
      <x:c r="K34" s="10" t="str">
        <x:v>maintained for final action</x:v>
      </x:c>
      <x:c r="L34" s="7" t="n">
        <x:v>30</x:v>
      </x:c>
      <x:c r="M34" s="7" t="str"/>
      <x:c r="N34" s="7" t="str"/>
      <x:c r="O34" s="7" t="str">
        <x:f>IF(N34="","OPEN",IF(M34="","FAIL","PASS"))</x:f>
        <x:v>OPEN</x:v>
      </x:c>
    </x:row>
    <x:row r="35" ht="42" customHeight="1">
      <x:c r="B35" s="7" t="str">
        <x:v>REA-O-A1-FCE-10-D</x:v>
      </x:c>
      <x:c r="C35" s="7" t="str">
        <x:v>REA-O-A1-FCE-10</x:v>
      </x:c>
      <x:c r="D35" s="7" t="str">
        <x:v>REA-O-A1</x:v>
      </x:c>
      <x:c r="E35" s="7" t="str">
        <x:v>OPERATIONAL</x:v>
      </x:c>
      <x:c r="F35" s="7" t="str">
        <x:v>PTC-A</x:v>
      </x:c>
      <x:c r="G35" s="7" t="str">
        <x:v>BL-X</x:v>
      </x:c>
      <x:c r="H35" s="7" t="str">
        <x:v>FCE-10</x:v>
      </x:c>
      <x:c r="I35" s="7" t="str">
        <x:v>diverse</x:v>
      </x:c>
      <x:c r="J35" s="10" t="str">
        <x:v>unlike local trip, separate energy and unlike state indication</x:v>
      </x:c>
      <x:c r="K35" s="10" t="str">
        <x:v>maintained for final action</x:v>
      </x:c>
      <x:c r="L35" s="7" t="n">
        <x:v>30</x:v>
      </x:c>
      <x:c r="M35" s="7" t="str"/>
      <x:c r="N35" s="7" t="str"/>
      <x:c r="O35" s="7" t="str">
        <x:f>IF(N35="","OPEN",IF(M35="","FAIL","PASS"))</x:f>
        <x:v>OPEN</x:v>
      </x:c>
    </x:row>
    <x:row r="36" ht="42" customHeight="1">
      <x:c r="B36" s="7" t="str">
        <x:v>REA-O-A1-FCE-10-M</x:v>
      </x:c>
      <x:c r="C36" s="7" t="str">
        <x:v>REA-O-A1-FCE-10</x:v>
      </x:c>
      <x:c r="D36" s="7" t="str">
        <x:v>REA-O-A1</x:v>
      </x:c>
      <x:c r="E36" s="7" t="str">
        <x:v>OPERATIONAL</x:v>
      </x:c>
      <x:c r="F36" s="7" t="str">
        <x:v>PTC-A</x:v>
      </x:c>
      <x:c r="G36" s="7" t="str">
        <x:v>BL-X</x:v>
      </x:c>
      <x:c r="H36" s="7" t="str">
        <x:v>FCE-10</x:v>
      </x:c>
      <x:c r="I36" s="7" t="str">
        <x:v>manual/passive</x:v>
      </x:c>
      <x:c r="J36" s="10" t="str">
        <x:v>field action or passive state without network dependence</x:v>
      </x:c>
      <x:c r="K36" s="10" t="str">
        <x:v>maintained for final action</x:v>
      </x:c>
      <x:c r="L36" s="7" t="n">
        <x:v>30</x:v>
      </x:c>
      <x:c r="M36" s="7" t="str"/>
      <x:c r="N36" s="7" t="str"/>
      <x:c r="O36" s="7" t="str">
        <x:f>IF(N36="","OPEN",IF(M36="","FAIL","PASS"))</x:f>
        <x:v>OPEN</x:v>
      </x:c>
    </x:row>
    <x:row r="37" ht="42" customHeight="1">
      <x:c r="B37" s="7" t="str">
        <x:v>REA-O-A1-FCE-11-P</x:v>
      </x:c>
      <x:c r="C37" s="7" t="str">
        <x:v>REA-O-A1-FCE-11</x:v>
      </x:c>
      <x:c r="D37" s="7" t="str">
        <x:v>REA-O-A1</x:v>
      </x:c>
      <x:c r="E37" s="7" t="str">
        <x:v>OPERATIONAL</x:v>
      </x:c>
      <x:c r="F37" s="7" t="str">
        <x:v>PTC-A</x:v>
      </x:c>
      <x:c r="G37" s="7" t="str">
        <x:v>BL-X</x:v>
      </x:c>
      <x:c r="H37" s="7" t="str">
        <x:v>FCE-11</x:v>
      </x:c>
      <x:c r="I37" s="7" t="str">
        <x:v>primary</x:v>
      </x:c>
      <x:c r="J37" s="10" t="str">
        <x:v>registered command, independent energy and direct final-state sensor</x:v>
      </x:c>
      <x:c r="K37" s="10" t="str">
        <x:v>contained safe route</x:v>
      </x:c>
      <x:c r="L37" s="7" t="n">
        <x:v>10</x:v>
      </x:c>
      <x:c r="M37" s="7" t="str"/>
      <x:c r="N37" s="7" t="str"/>
      <x:c r="O37" s="7" t="str">
        <x:f>IF(N37="","OPEN",IF(M37="","FAIL","PASS"))</x:f>
        <x:v>OPEN</x:v>
      </x:c>
    </x:row>
    <x:row r="38" ht="42" customHeight="1">
      <x:c r="B38" s="7" t="str">
        <x:v>REA-O-A1-FCE-11-D</x:v>
      </x:c>
      <x:c r="C38" s="7" t="str">
        <x:v>REA-O-A1-FCE-11</x:v>
      </x:c>
      <x:c r="D38" s="7" t="str">
        <x:v>REA-O-A1</x:v>
      </x:c>
      <x:c r="E38" s="7" t="str">
        <x:v>OPERATIONAL</x:v>
      </x:c>
      <x:c r="F38" s="7" t="str">
        <x:v>PTC-A</x:v>
      </x:c>
      <x:c r="G38" s="7" t="str">
        <x:v>BL-X</x:v>
      </x:c>
      <x:c r="H38" s="7" t="str">
        <x:v>FCE-11</x:v>
      </x:c>
      <x:c r="I38" s="7" t="str">
        <x:v>diverse</x:v>
      </x:c>
      <x:c r="J38" s="10" t="str">
        <x:v>unlike local trip, separate energy and unlike state indication</x:v>
      </x:c>
      <x:c r="K38" s="10" t="str">
        <x:v>contained safe route</x:v>
      </x:c>
      <x:c r="L38" s="7" t="n">
        <x:v>10</x:v>
      </x:c>
      <x:c r="M38" s="7" t="str"/>
      <x:c r="N38" s="7" t="str"/>
      <x:c r="O38" s="7" t="str">
        <x:f>IF(N38="","OPEN",IF(M38="","FAIL","PASS"))</x:f>
        <x:v>OPEN</x:v>
      </x:c>
    </x:row>
    <x:row r="39" ht="42" customHeight="1">
      <x:c r="B39" s="7" t="str">
        <x:v>REA-O-A1-FCE-11-M</x:v>
      </x:c>
      <x:c r="C39" s="7" t="str">
        <x:v>REA-O-A1-FCE-11</x:v>
      </x:c>
      <x:c r="D39" s="7" t="str">
        <x:v>REA-O-A1</x:v>
      </x:c>
      <x:c r="E39" s="7" t="str">
        <x:v>OPERATIONAL</x:v>
      </x:c>
      <x:c r="F39" s="7" t="str">
        <x:v>PTC-A</x:v>
      </x:c>
      <x:c r="G39" s="7" t="str">
        <x:v>BL-X</x:v>
      </x:c>
      <x:c r="H39" s="7" t="str">
        <x:v>FCE-11</x:v>
      </x:c>
      <x:c r="I39" s="7" t="str">
        <x:v>manual/passive</x:v>
      </x:c>
      <x:c r="J39" s="10" t="str">
        <x:v>field action or passive state without network dependence</x:v>
      </x:c>
      <x:c r="K39" s="10" t="str">
        <x:v>contained safe route</x:v>
      </x:c>
      <x:c r="L39" s="7" t="n">
        <x:v>10</x:v>
      </x:c>
      <x:c r="M39" s="7" t="str"/>
      <x:c r="N39" s="7" t="str"/>
      <x:c r="O39" s="7" t="str">
        <x:f>IF(N39="","OPEN",IF(M39="","FAIL","PASS"))</x:f>
        <x:v>OPEN</x:v>
      </x:c>
    </x:row>
    <x:row r="40" ht="42" customHeight="1">
      <x:c r="B40" s="7" t="str">
        <x:v>REA-O-A1-FCE-12-P</x:v>
      </x:c>
      <x:c r="C40" s="7" t="str">
        <x:v>REA-O-A1-FCE-12</x:v>
      </x:c>
      <x:c r="D40" s="7" t="str">
        <x:v>REA-O-A1</x:v>
      </x:c>
      <x:c r="E40" s="7" t="str">
        <x:v>OPERATIONAL</x:v>
      </x:c>
      <x:c r="F40" s="7" t="str">
        <x:v>PTC-A</x:v>
      </x:c>
      <x:c r="G40" s="7" t="str">
        <x:v>BL-X</x:v>
      </x:c>
      <x:c r="H40" s="7" t="str">
        <x:v>FCE-12</x:v>
      </x:c>
      <x:c r="I40" s="7" t="str">
        <x:v>primary</x:v>
      </x:c>
      <x:c r="J40" s="10" t="str">
        <x:v>registered command, independent energy and direct final-state sensor</x:v>
      </x:c>
      <x:c r="K40" s="10" t="str">
        <x:v>latched and locally readable</x:v>
      </x:c>
      <x:c r="L40" s="7" t="n">
        <x:v>1</x:v>
      </x:c>
      <x:c r="M40" s="7" t="str"/>
      <x:c r="N40" s="7" t="str"/>
      <x:c r="O40" s="7" t="str">
        <x:f>IF(N40="","OPEN",IF(M40="","FAIL","PASS"))</x:f>
        <x:v>OPEN</x:v>
      </x:c>
    </x:row>
    <x:row r="41" ht="42" customHeight="1">
      <x:c r="B41" s="7" t="str">
        <x:v>REA-O-A1-FCE-12-D</x:v>
      </x:c>
      <x:c r="C41" s="7" t="str">
        <x:v>REA-O-A1-FCE-12</x:v>
      </x:c>
      <x:c r="D41" s="7" t="str">
        <x:v>REA-O-A1</x:v>
      </x:c>
      <x:c r="E41" s="7" t="str">
        <x:v>OPERATIONAL</x:v>
      </x:c>
      <x:c r="F41" s="7" t="str">
        <x:v>PTC-A</x:v>
      </x:c>
      <x:c r="G41" s="7" t="str">
        <x:v>BL-X</x:v>
      </x:c>
      <x:c r="H41" s="7" t="str">
        <x:v>FCE-12</x:v>
      </x:c>
      <x:c r="I41" s="7" t="str">
        <x:v>diverse</x:v>
      </x:c>
      <x:c r="J41" s="10" t="str">
        <x:v>unlike local trip, separate energy and unlike state indication</x:v>
      </x:c>
      <x:c r="K41" s="10" t="str">
        <x:v>latched and locally readable</x:v>
      </x:c>
      <x:c r="L41" s="7" t="n">
        <x:v>1</x:v>
      </x:c>
      <x:c r="M41" s="7" t="str"/>
      <x:c r="N41" s="7" t="str"/>
      <x:c r="O41" s="7" t="str">
        <x:f>IF(N41="","OPEN",IF(M41="","FAIL","PASS"))</x:f>
        <x:v>OPEN</x:v>
      </x:c>
    </x:row>
    <x:row r="42" ht="42" customHeight="1">
      <x:c r="B42" s="7" t="str">
        <x:v>REA-O-A1-FCE-12-M</x:v>
      </x:c>
      <x:c r="C42" s="7" t="str">
        <x:v>REA-O-A1-FCE-12</x:v>
      </x:c>
      <x:c r="D42" s="7" t="str">
        <x:v>REA-O-A1</x:v>
      </x:c>
      <x:c r="E42" s="7" t="str">
        <x:v>OPERATIONAL</x:v>
      </x:c>
      <x:c r="F42" s="7" t="str">
        <x:v>PTC-A</x:v>
      </x:c>
      <x:c r="G42" s="7" t="str">
        <x:v>BL-X</x:v>
      </x:c>
      <x:c r="H42" s="7" t="str">
        <x:v>FCE-12</x:v>
      </x:c>
      <x:c r="I42" s="7" t="str">
        <x:v>manual/passive</x:v>
      </x:c>
      <x:c r="J42" s="10" t="str">
        <x:v>field action or passive state without network dependence</x:v>
      </x:c>
      <x:c r="K42" s="10" t="str">
        <x:v>latched and locally readable</x:v>
      </x:c>
      <x:c r="L42" s="7" t="n">
        <x:v>1</x:v>
      </x:c>
      <x:c r="M42" s="7" t="str"/>
      <x:c r="N42" s="7" t="str"/>
      <x:c r="O42" s="7" t="str">
        <x:f>IF(N42="","OPEN",IF(M42="","FAIL","PASS"))</x:f>
        <x:v>OPEN</x:v>
      </x:c>
    </x:row>
    <x:row r="43" ht="42" customHeight="1">
      <x:c r="B43" s="7" t="str">
        <x:v>REA-O-A2-FCE-01-P</x:v>
      </x:c>
      <x:c r="C43" s="7" t="str">
        <x:v>REA-O-A2-FCE-01</x:v>
      </x:c>
      <x:c r="D43" s="7" t="str">
        <x:v>REA-O-A2</x:v>
      </x:c>
      <x:c r="E43" s="7" t="str">
        <x:v>OPERATIONAL</x:v>
      </x:c>
      <x:c r="F43" s="7" t="str">
        <x:v>PTC-A</x:v>
      </x:c>
      <x:c r="G43" s="7" t="str">
        <x:v>BL-Y</x:v>
      </x:c>
      <x:c r="H43" s="7" t="str">
        <x:v>FCE-01</x:v>
      </x:c>
      <x:c r="I43" s="7" t="str">
        <x:v>primary</x:v>
      </x:c>
      <x:c r="J43" s="10" t="str">
        <x:v>registered command, independent energy and direct final-state sensor</x:v>
      </x:c>
      <x:c r="K43" s="10" t="str">
        <x:v>closed</x:v>
      </x:c>
      <x:c r="L43" s="7" t="n">
        <x:v>2</x:v>
      </x:c>
      <x:c r="M43" s="7" t="str"/>
      <x:c r="N43" s="7" t="str"/>
      <x:c r="O43" s="7" t="str">
        <x:f>IF(N43="","OPEN",IF(M43="","FAIL","PASS"))</x:f>
        <x:v>OPEN</x:v>
      </x:c>
    </x:row>
    <x:row r="44" ht="42" customHeight="1">
      <x:c r="B44" s="7" t="str">
        <x:v>REA-O-A2-FCE-01-D</x:v>
      </x:c>
      <x:c r="C44" s="7" t="str">
        <x:v>REA-O-A2-FCE-01</x:v>
      </x:c>
      <x:c r="D44" s="7" t="str">
        <x:v>REA-O-A2</x:v>
      </x:c>
      <x:c r="E44" s="7" t="str">
        <x:v>OPERATIONAL</x:v>
      </x:c>
      <x:c r="F44" s="7" t="str">
        <x:v>PTC-A</x:v>
      </x:c>
      <x:c r="G44" s="7" t="str">
        <x:v>BL-Y</x:v>
      </x:c>
      <x:c r="H44" s="7" t="str">
        <x:v>FCE-01</x:v>
      </x:c>
      <x:c r="I44" s="7" t="str">
        <x:v>diverse</x:v>
      </x:c>
      <x:c r="J44" s="10" t="str">
        <x:v>unlike local trip, separate energy and unlike state indication</x:v>
      </x:c>
      <x:c r="K44" s="10" t="str">
        <x:v>closed</x:v>
      </x:c>
      <x:c r="L44" s="7" t="n">
        <x:v>2</x:v>
      </x:c>
      <x:c r="M44" s="7" t="str"/>
      <x:c r="N44" s="7" t="str"/>
      <x:c r="O44" s="7" t="str">
        <x:f>IF(N44="","OPEN",IF(M44="","FAIL","PASS"))</x:f>
        <x:v>OPEN</x:v>
      </x:c>
    </x:row>
    <x:row r="45" ht="42" customHeight="1">
      <x:c r="B45" s="7" t="str">
        <x:v>REA-O-A2-FCE-01-M</x:v>
      </x:c>
      <x:c r="C45" s="7" t="str">
        <x:v>REA-O-A2-FCE-01</x:v>
      </x:c>
      <x:c r="D45" s="7" t="str">
        <x:v>REA-O-A2</x:v>
      </x:c>
      <x:c r="E45" s="7" t="str">
        <x:v>OPERATIONAL</x:v>
      </x:c>
      <x:c r="F45" s="7" t="str">
        <x:v>PTC-A</x:v>
      </x:c>
      <x:c r="G45" s="7" t="str">
        <x:v>BL-Y</x:v>
      </x:c>
      <x:c r="H45" s="7" t="str">
        <x:v>FCE-01</x:v>
      </x:c>
      <x:c r="I45" s="7" t="str">
        <x:v>manual/passive</x:v>
      </x:c>
      <x:c r="J45" s="10" t="str">
        <x:v>field action or passive state without network dependence</x:v>
      </x:c>
      <x:c r="K45" s="10" t="str">
        <x:v>closed</x:v>
      </x:c>
      <x:c r="L45" s="7" t="n">
        <x:v>2</x:v>
      </x:c>
      <x:c r="M45" s="7" t="str"/>
      <x:c r="N45" s="7" t="str"/>
      <x:c r="O45" s="7" t="str">
        <x:f>IF(N45="","OPEN",IF(M45="","FAIL","PASS"))</x:f>
        <x:v>OPEN</x:v>
      </x:c>
    </x:row>
    <x:row r="46" ht="42" customHeight="1">
      <x:c r="B46" s="7" t="str">
        <x:v>REA-O-A2-FCE-02-P</x:v>
      </x:c>
      <x:c r="C46" s="7" t="str">
        <x:v>REA-O-A2-FCE-02</x:v>
      </x:c>
      <x:c r="D46" s="7" t="str">
        <x:v>REA-O-A2</x:v>
      </x:c>
      <x:c r="E46" s="7" t="str">
        <x:v>OPERATIONAL</x:v>
      </x:c>
      <x:c r="F46" s="7" t="str">
        <x:v>PTC-A</x:v>
      </x:c>
      <x:c r="G46" s="7" t="str">
        <x:v>BL-Y</x:v>
      </x:c>
      <x:c r="H46" s="7" t="str">
        <x:v>FCE-02</x:v>
      </x:c>
      <x:c r="I46" s="7" t="str">
        <x:v>primary</x:v>
      </x:c>
      <x:c r="J46" s="10" t="str">
        <x:v>registered command, independent energy and direct final-state sensor</x:v>
      </x:c>
      <x:c r="K46" s="10" t="str">
        <x:v>closed</x:v>
      </x:c>
      <x:c r="L46" s="7" t="n">
        <x:v>2</x:v>
      </x:c>
      <x:c r="M46" s="7" t="str"/>
      <x:c r="N46" s="7" t="str"/>
      <x:c r="O46" s="7" t="str">
        <x:f>IF(N46="","OPEN",IF(M46="","FAIL","PASS"))</x:f>
        <x:v>OPEN</x:v>
      </x:c>
    </x:row>
    <x:row r="47" ht="42" customHeight="1">
      <x:c r="B47" s="7" t="str">
        <x:v>REA-O-A2-FCE-02-D</x:v>
      </x:c>
      <x:c r="C47" s="7" t="str">
        <x:v>REA-O-A2-FCE-02</x:v>
      </x:c>
      <x:c r="D47" s="7" t="str">
        <x:v>REA-O-A2</x:v>
      </x:c>
      <x:c r="E47" s="7" t="str">
        <x:v>OPERATIONAL</x:v>
      </x:c>
      <x:c r="F47" s="7" t="str">
        <x:v>PTC-A</x:v>
      </x:c>
      <x:c r="G47" s="7" t="str">
        <x:v>BL-Y</x:v>
      </x:c>
      <x:c r="H47" s="7" t="str">
        <x:v>FCE-02</x:v>
      </x:c>
      <x:c r="I47" s="7" t="str">
        <x:v>diverse</x:v>
      </x:c>
      <x:c r="J47" s="10" t="str">
        <x:v>unlike local trip, separate energy and unlike state indication</x:v>
      </x:c>
      <x:c r="K47" s="10" t="str">
        <x:v>closed</x:v>
      </x:c>
      <x:c r="L47" s="7" t="n">
        <x:v>2</x:v>
      </x:c>
      <x:c r="M47" s="7" t="str"/>
      <x:c r="N47" s="7" t="str"/>
      <x:c r="O47" s="7" t="str">
        <x:f>IF(N47="","OPEN",IF(M47="","FAIL","PASS"))</x:f>
        <x:v>OPEN</x:v>
      </x:c>
    </x:row>
    <x:row r="48" ht="42" customHeight="1">
      <x:c r="B48" s="7" t="str">
        <x:v>REA-O-A2-FCE-02-M</x:v>
      </x:c>
      <x:c r="C48" s="7" t="str">
        <x:v>REA-O-A2-FCE-02</x:v>
      </x:c>
      <x:c r="D48" s="7" t="str">
        <x:v>REA-O-A2</x:v>
      </x:c>
      <x:c r="E48" s="7" t="str">
        <x:v>OPERATIONAL</x:v>
      </x:c>
      <x:c r="F48" s="7" t="str">
        <x:v>PTC-A</x:v>
      </x:c>
      <x:c r="G48" s="7" t="str">
        <x:v>BL-Y</x:v>
      </x:c>
      <x:c r="H48" s="7" t="str">
        <x:v>FCE-02</x:v>
      </x:c>
      <x:c r="I48" s="7" t="str">
        <x:v>manual/passive</x:v>
      </x:c>
      <x:c r="J48" s="10" t="str">
        <x:v>field action or passive state without network dependence</x:v>
      </x:c>
      <x:c r="K48" s="10" t="str">
        <x:v>closed</x:v>
      </x:c>
      <x:c r="L48" s="7" t="n">
        <x:v>2</x:v>
      </x:c>
      <x:c r="M48" s="7" t="str"/>
      <x:c r="N48" s="7" t="str"/>
      <x:c r="O48" s="7" t="str">
        <x:f>IF(N48="","OPEN",IF(M48="","FAIL","PASS"))</x:f>
        <x:v>OPEN</x:v>
      </x:c>
    </x:row>
    <x:row r="49" ht="42" customHeight="1">
      <x:c r="B49" s="7" t="str">
        <x:v>REA-O-A2-FCE-03-P</x:v>
      </x:c>
      <x:c r="C49" s="7" t="str">
        <x:v>REA-O-A2-FCE-03</x:v>
      </x:c>
      <x:c r="D49" s="7" t="str">
        <x:v>REA-O-A2</x:v>
      </x:c>
      <x:c r="E49" s="7" t="str">
        <x:v>OPERATIONAL</x:v>
      </x:c>
      <x:c r="F49" s="7" t="str">
        <x:v>PTC-A</x:v>
      </x:c>
      <x:c r="G49" s="7" t="str">
        <x:v>BL-Y</x:v>
      </x:c>
      <x:c r="H49" s="7" t="str">
        <x:v>FCE-03</x:v>
      </x:c>
      <x:c r="I49" s="7" t="str">
        <x:v>primary</x:v>
      </x:c>
      <x:c r="J49" s="10" t="str">
        <x:v>registered command, independent energy and direct final-state sensor</x:v>
      </x:c>
      <x:c r="K49" s="10" t="str">
        <x:v>casualty receiver</x:v>
      </x:c>
      <x:c r="L49" s="7" t="n">
        <x:v>5</x:v>
      </x:c>
      <x:c r="M49" s="7" t="str"/>
      <x:c r="N49" s="7" t="str"/>
      <x:c r="O49" s="7" t="str">
        <x:f>IF(N49="","OPEN",IF(M49="","FAIL","PASS"))</x:f>
        <x:v>OPEN</x:v>
      </x:c>
    </x:row>
    <x:row r="50" ht="42" customHeight="1">
      <x:c r="B50" s="7" t="str">
        <x:v>REA-O-A2-FCE-03-D</x:v>
      </x:c>
      <x:c r="C50" s="7" t="str">
        <x:v>REA-O-A2-FCE-03</x:v>
      </x:c>
      <x:c r="D50" s="7" t="str">
        <x:v>REA-O-A2</x:v>
      </x:c>
      <x:c r="E50" s="7" t="str">
        <x:v>OPERATIONAL</x:v>
      </x:c>
      <x:c r="F50" s="7" t="str">
        <x:v>PTC-A</x:v>
      </x:c>
      <x:c r="G50" s="7" t="str">
        <x:v>BL-Y</x:v>
      </x:c>
      <x:c r="H50" s="7" t="str">
        <x:v>FCE-03</x:v>
      </x:c>
      <x:c r="I50" s="7" t="str">
        <x:v>diverse</x:v>
      </x:c>
      <x:c r="J50" s="10" t="str">
        <x:v>unlike local trip, separate energy and unlike state indication</x:v>
      </x:c>
      <x:c r="K50" s="10" t="str">
        <x:v>casualty receiver</x:v>
      </x:c>
      <x:c r="L50" s="7" t="n">
        <x:v>5</x:v>
      </x:c>
      <x:c r="M50" s="7" t="str"/>
      <x:c r="N50" s="7" t="str"/>
      <x:c r="O50" s="7" t="str">
        <x:f>IF(N50="","OPEN",IF(M50="","FAIL","PASS"))</x:f>
        <x:v>OPEN</x:v>
      </x:c>
    </x:row>
    <x:row r="51" ht="42" customHeight="1">
      <x:c r="B51" s="7" t="str">
        <x:v>REA-O-A2-FCE-03-M</x:v>
      </x:c>
      <x:c r="C51" s="7" t="str">
        <x:v>REA-O-A2-FCE-03</x:v>
      </x:c>
      <x:c r="D51" s="7" t="str">
        <x:v>REA-O-A2</x:v>
      </x:c>
      <x:c r="E51" s="7" t="str">
        <x:v>OPERATIONAL</x:v>
      </x:c>
      <x:c r="F51" s="7" t="str">
        <x:v>PTC-A</x:v>
      </x:c>
      <x:c r="G51" s="7" t="str">
        <x:v>BL-Y</x:v>
      </x:c>
      <x:c r="H51" s="7" t="str">
        <x:v>FCE-03</x:v>
      </x:c>
      <x:c r="I51" s="7" t="str">
        <x:v>manual/passive</x:v>
      </x:c>
      <x:c r="J51" s="10" t="str">
        <x:v>field action or passive state without network dependence</x:v>
      </x:c>
      <x:c r="K51" s="10" t="str">
        <x:v>casualty receiver</x:v>
      </x:c>
      <x:c r="L51" s="7" t="n">
        <x:v>5</x:v>
      </x:c>
      <x:c r="M51" s="7" t="str"/>
      <x:c r="N51" s="7" t="str"/>
      <x:c r="O51" s="7" t="str">
        <x:f>IF(N51="","OPEN",IF(M51="","FAIL","PASS"))</x:f>
        <x:v>OPEN</x:v>
      </x:c>
    </x:row>
    <x:row r="52" ht="42" customHeight="1">
      <x:c r="B52" s="7" t="str">
        <x:v>REA-O-A2-FCE-04-P</x:v>
      </x:c>
      <x:c r="C52" s="7" t="str">
        <x:v>REA-O-A2-FCE-04</x:v>
      </x:c>
      <x:c r="D52" s="7" t="str">
        <x:v>REA-O-A2</x:v>
      </x:c>
      <x:c r="E52" s="7" t="str">
        <x:v>OPERATIONAL</x:v>
      </x:c>
      <x:c r="F52" s="7" t="str">
        <x:v>PTC-A</x:v>
      </x:c>
      <x:c r="G52" s="7" t="str">
        <x:v>BL-Y</x:v>
      </x:c>
      <x:c r="H52" s="7" t="str">
        <x:v>FCE-04</x:v>
      </x:c>
      <x:c r="I52" s="7" t="str">
        <x:v>primary</x:v>
      </x:c>
      <x:c r="J52" s="10" t="str">
        <x:v>registered command, independent energy and direct final-state sensor</x:v>
      </x:c>
      <x:c r="K52" s="10" t="str">
        <x:v>closed</x:v>
      </x:c>
      <x:c r="L52" s="7" t="n">
        <x:v>3</x:v>
      </x:c>
      <x:c r="M52" s="7" t="str"/>
      <x:c r="N52" s="7" t="str"/>
      <x:c r="O52" s="7" t="str">
        <x:f>IF(N52="","OPEN",IF(M52="","FAIL","PASS"))</x:f>
        <x:v>OPEN</x:v>
      </x:c>
    </x:row>
    <x:row r="53" ht="42" customHeight="1">
      <x:c r="B53" s="7" t="str">
        <x:v>REA-O-A2-FCE-04-D</x:v>
      </x:c>
      <x:c r="C53" s="7" t="str">
        <x:v>REA-O-A2-FCE-04</x:v>
      </x:c>
      <x:c r="D53" s="7" t="str">
        <x:v>REA-O-A2</x:v>
      </x:c>
      <x:c r="E53" s="7" t="str">
        <x:v>OPERATIONAL</x:v>
      </x:c>
      <x:c r="F53" s="7" t="str">
        <x:v>PTC-A</x:v>
      </x:c>
      <x:c r="G53" s="7" t="str">
        <x:v>BL-Y</x:v>
      </x:c>
      <x:c r="H53" s="7" t="str">
        <x:v>FCE-04</x:v>
      </x:c>
      <x:c r="I53" s="7" t="str">
        <x:v>diverse</x:v>
      </x:c>
      <x:c r="J53" s="10" t="str">
        <x:v>unlike local trip, separate energy and unlike state indication</x:v>
      </x:c>
      <x:c r="K53" s="10" t="str">
        <x:v>closed</x:v>
      </x:c>
      <x:c r="L53" s="7" t="n">
        <x:v>3</x:v>
      </x:c>
      <x:c r="M53" s="7" t="str"/>
      <x:c r="N53" s="7" t="str"/>
      <x:c r="O53" s="7" t="str">
        <x:f>IF(N53="","OPEN",IF(M53="","FAIL","PASS"))</x:f>
        <x:v>OPEN</x:v>
      </x:c>
    </x:row>
    <x:row r="54" ht="42" customHeight="1">
      <x:c r="B54" s="7" t="str">
        <x:v>REA-O-A2-FCE-04-M</x:v>
      </x:c>
      <x:c r="C54" s="7" t="str">
        <x:v>REA-O-A2-FCE-04</x:v>
      </x:c>
      <x:c r="D54" s="7" t="str">
        <x:v>REA-O-A2</x:v>
      </x:c>
      <x:c r="E54" s="7" t="str">
        <x:v>OPERATIONAL</x:v>
      </x:c>
      <x:c r="F54" s="7" t="str">
        <x:v>PTC-A</x:v>
      </x:c>
      <x:c r="G54" s="7" t="str">
        <x:v>BL-Y</x:v>
      </x:c>
      <x:c r="H54" s="7" t="str">
        <x:v>FCE-04</x:v>
      </x:c>
      <x:c r="I54" s="7" t="str">
        <x:v>manual/passive</x:v>
      </x:c>
      <x:c r="J54" s="10" t="str">
        <x:v>field action or passive state without network dependence</x:v>
      </x:c>
      <x:c r="K54" s="10" t="str">
        <x:v>closed</x:v>
      </x:c>
      <x:c r="L54" s="7" t="n">
        <x:v>3</x:v>
      </x:c>
      <x:c r="M54" s="7" t="str"/>
      <x:c r="N54" s="7" t="str"/>
      <x:c r="O54" s="7" t="str">
        <x:f>IF(N54="","OPEN",IF(M54="","FAIL","PASS"))</x:f>
        <x:v>OPEN</x:v>
      </x:c>
    </x:row>
    <x:row r="55" ht="42" customHeight="1">
      <x:c r="B55" s="7" t="str">
        <x:v>REA-O-A2-FCE-05-P</x:v>
      </x:c>
      <x:c r="C55" s="7" t="str">
        <x:v>REA-O-A2-FCE-05</x:v>
      </x:c>
      <x:c r="D55" s="7" t="str">
        <x:v>REA-O-A2</x:v>
      </x:c>
      <x:c r="E55" s="7" t="str">
        <x:v>OPERATIONAL</x:v>
      </x:c>
      <x:c r="F55" s="7" t="str">
        <x:v>PTC-A</x:v>
      </x:c>
      <x:c r="G55" s="7" t="str">
        <x:v>BL-Y</x:v>
      </x:c>
      <x:c r="H55" s="7" t="str">
        <x:v>FCE-05</x:v>
      </x:c>
      <x:c r="I55" s="7" t="str">
        <x:v>primary</x:v>
      </x:c>
      <x:c r="J55" s="10" t="str">
        <x:v>registered command, independent energy and direct final-state sensor</x:v>
      </x:c>
      <x:c r="K55" s="10" t="str">
        <x:v>open to casualty receiver</x:v>
      </x:c>
      <x:c r="L55" s="7" t="n">
        <x:v>5</x:v>
      </x:c>
      <x:c r="M55" s="7" t="str"/>
      <x:c r="N55" s="7" t="str"/>
      <x:c r="O55" s="7" t="str">
        <x:f>IF(N55="","OPEN",IF(M55="","FAIL","PASS"))</x:f>
        <x:v>OPEN</x:v>
      </x:c>
    </x:row>
    <x:row r="56" ht="42" customHeight="1">
      <x:c r="B56" s="7" t="str">
        <x:v>REA-O-A2-FCE-05-D</x:v>
      </x:c>
      <x:c r="C56" s="7" t="str">
        <x:v>REA-O-A2-FCE-05</x:v>
      </x:c>
      <x:c r="D56" s="7" t="str">
        <x:v>REA-O-A2</x:v>
      </x:c>
      <x:c r="E56" s="7" t="str">
        <x:v>OPERATIONAL</x:v>
      </x:c>
      <x:c r="F56" s="7" t="str">
        <x:v>PTC-A</x:v>
      </x:c>
      <x:c r="G56" s="7" t="str">
        <x:v>BL-Y</x:v>
      </x:c>
      <x:c r="H56" s="7" t="str">
        <x:v>FCE-05</x:v>
      </x:c>
      <x:c r="I56" s="7" t="str">
        <x:v>diverse</x:v>
      </x:c>
      <x:c r="J56" s="10" t="str">
        <x:v>unlike local trip, separate energy and unlike state indication</x:v>
      </x:c>
      <x:c r="K56" s="10" t="str">
        <x:v>open to casualty receiver</x:v>
      </x:c>
      <x:c r="L56" s="7" t="n">
        <x:v>5</x:v>
      </x:c>
      <x:c r="M56" s="7" t="str"/>
      <x:c r="N56" s="7" t="str"/>
      <x:c r="O56" s="7" t="str">
        <x:f>IF(N56="","OPEN",IF(M56="","FAIL","PASS"))</x:f>
        <x:v>OPEN</x:v>
      </x:c>
    </x:row>
    <x:row r="57" ht="42" customHeight="1">
      <x:c r="B57" s="7" t="str">
        <x:v>REA-O-A2-FCE-05-M</x:v>
      </x:c>
      <x:c r="C57" s="7" t="str">
        <x:v>REA-O-A2-FCE-05</x:v>
      </x:c>
      <x:c r="D57" s="7" t="str">
        <x:v>REA-O-A2</x:v>
      </x:c>
      <x:c r="E57" s="7" t="str">
        <x:v>OPERATIONAL</x:v>
      </x:c>
      <x:c r="F57" s="7" t="str">
        <x:v>PTC-A</x:v>
      </x:c>
      <x:c r="G57" s="7" t="str">
        <x:v>BL-Y</x:v>
      </x:c>
      <x:c r="H57" s="7" t="str">
        <x:v>FCE-05</x:v>
      </x:c>
      <x:c r="I57" s="7" t="str">
        <x:v>manual/passive</x:v>
      </x:c>
      <x:c r="J57" s="10" t="str">
        <x:v>field action or passive state without network dependence</x:v>
      </x:c>
      <x:c r="K57" s="10" t="str">
        <x:v>open to casualty receiver</x:v>
      </x:c>
      <x:c r="L57" s="7" t="n">
        <x:v>5</x:v>
      </x:c>
      <x:c r="M57" s="7" t="str"/>
      <x:c r="N57" s="7" t="str"/>
      <x:c r="O57" s="7" t="str">
        <x:f>IF(N57="","OPEN",IF(M57="","FAIL","PASS"))</x:f>
        <x:v>OPEN</x:v>
      </x:c>
    </x:row>
    <x:row r="58" ht="42" customHeight="1">
      <x:c r="B58" s="7" t="str">
        <x:v>REA-O-A2-FCE-06-P</x:v>
      </x:c>
      <x:c r="C58" s="7" t="str">
        <x:v>REA-O-A2-FCE-06</x:v>
      </x:c>
      <x:c r="D58" s="7" t="str">
        <x:v>REA-O-A2</x:v>
      </x:c>
      <x:c r="E58" s="7" t="str">
        <x:v>OPERATIONAL</x:v>
      </x:c>
      <x:c r="F58" s="7" t="str">
        <x:v>PTC-A</x:v>
      </x:c>
      <x:c r="G58" s="7" t="str">
        <x:v>BL-Y</x:v>
      </x:c>
      <x:c r="H58" s="7" t="str">
        <x:v>FCE-06</x:v>
      </x:c>
      <x:c r="I58" s="7" t="str">
        <x:v>primary</x:v>
      </x:c>
      <x:c r="J58" s="10" t="str">
        <x:v>registered command, independent energy and direct final-state sensor</x:v>
      </x:c>
      <x:c r="K58" s="10" t="str">
        <x:v>de-energized</x:v>
      </x:c>
      <x:c r="L58" s="7" t="n">
        <x:v>1</x:v>
      </x:c>
      <x:c r="M58" s="7" t="str"/>
      <x:c r="N58" s="7" t="str"/>
      <x:c r="O58" s="7" t="str">
        <x:f>IF(N58="","OPEN",IF(M58="","FAIL","PASS"))</x:f>
        <x:v>OPEN</x:v>
      </x:c>
    </x:row>
    <x:row r="59" ht="42" customHeight="1">
      <x:c r="B59" s="7" t="str">
        <x:v>REA-O-A2-FCE-06-D</x:v>
      </x:c>
      <x:c r="C59" s="7" t="str">
        <x:v>REA-O-A2-FCE-06</x:v>
      </x:c>
      <x:c r="D59" s="7" t="str">
        <x:v>REA-O-A2</x:v>
      </x:c>
      <x:c r="E59" s="7" t="str">
        <x:v>OPERATIONAL</x:v>
      </x:c>
      <x:c r="F59" s="7" t="str">
        <x:v>PTC-A</x:v>
      </x:c>
      <x:c r="G59" s="7" t="str">
        <x:v>BL-Y</x:v>
      </x:c>
      <x:c r="H59" s="7" t="str">
        <x:v>FCE-06</x:v>
      </x:c>
      <x:c r="I59" s="7" t="str">
        <x:v>diverse</x:v>
      </x:c>
      <x:c r="J59" s="10" t="str">
        <x:v>unlike local trip, separate energy and unlike state indication</x:v>
      </x:c>
      <x:c r="K59" s="10" t="str">
        <x:v>de-energized</x:v>
      </x:c>
      <x:c r="L59" s="7" t="n">
        <x:v>1</x:v>
      </x:c>
      <x:c r="M59" s="7" t="str"/>
      <x:c r="N59" s="7" t="str"/>
      <x:c r="O59" s="7" t="str">
        <x:f>IF(N59="","OPEN",IF(M59="","FAIL","PASS"))</x:f>
        <x:v>OPEN</x:v>
      </x:c>
    </x:row>
    <x:row r="60" ht="42" customHeight="1">
      <x:c r="B60" s="7" t="str">
        <x:v>REA-O-A2-FCE-06-M</x:v>
      </x:c>
      <x:c r="C60" s="7" t="str">
        <x:v>REA-O-A2-FCE-06</x:v>
      </x:c>
      <x:c r="D60" s="7" t="str">
        <x:v>REA-O-A2</x:v>
      </x:c>
      <x:c r="E60" s="7" t="str">
        <x:v>OPERATIONAL</x:v>
      </x:c>
      <x:c r="F60" s="7" t="str">
        <x:v>PTC-A</x:v>
      </x:c>
      <x:c r="G60" s="7" t="str">
        <x:v>BL-Y</x:v>
      </x:c>
      <x:c r="H60" s="7" t="str">
        <x:v>FCE-06</x:v>
      </x:c>
      <x:c r="I60" s="7" t="str">
        <x:v>manual/passive</x:v>
      </x:c>
      <x:c r="J60" s="10" t="str">
        <x:v>field action or passive state without network dependence</x:v>
      </x:c>
      <x:c r="K60" s="10" t="str">
        <x:v>de-energized</x:v>
      </x:c>
      <x:c r="L60" s="7" t="n">
        <x:v>1</x:v>
      </x:c>
      <x:c r="M60" s="7" t="str"/>
      <x:c r="N60" s="7" t="str"/>
      <x:c r="O60" s="7" t="str">
        <x:f>IF(N60="","OPEN",IF(M60="","FAIL","PASS"))</x:f>
        <x:v>OPEN</x:v>
      </x:c>
    </x:row>
    <x:row r="61" ht="42" customHeight="1">
      <x:c r="B61" s="7" t="str">
        <x:v>REA-O-A2-FCE-07-P</x:v>
      </x:c>
      <x:c r="C61" s="7" t="str">
        <x:v>REA-O-A2-FCE-07</x:v>
      </x:c>
      <x:c r="D61" s="7" t="str">
        <x:v>REA-O-A2</x:v>
      </x:c>
      <x:c r="E61" s="7" t="str">
        <x:v>OPERATIONAL</x:v>
      </x:c>
      <x:c r="F61" s="7" t="str">
        <x:v>PTC-A</x:v>
      </x:c>
      <x:c r="G61" s="7" t="str">
        <x:v>BL-Y</x:v>
      </x:c>
      <x:c r="H61" s="7" t="str">
        <x:v>FCE-07</x:v>
      </x:c>
      <x:c r="I61" s="7" t="str">
        <x:v>primary</x:v>
      </x:c>
      <x:c r="J61" s="10" t="str">
        <x:v>registered command, independent energy and direct final-state sensor</x:v>
      </x:c>
      <x:c r="K61" s="10" t="str">
        <x:v>closed</x:v>
      </x:c>
      <x:c r="L61" s="7" t="n">
        <x:v>2</x:v>
      </x:c>
      <x:c r="M61" s="7" t="str"/>
      <x:c r="N61" s="7" t="str"/>
      <x:c r="O61" s="7" t="str">
        <x:f>IF(N61="","OPEN",IF(M61="","FAIL","PASS"))</x:f>
        <x:v>OPEN</x:v>
      </x:c>
    </x:row>
    <x:row r="62" ht="42" customHeight="1">
      <x:c r="B62" s="7" t="str">
        <x:v>REA-O-A2-FCE-07-D</x:v>
      </x:c>
      <x:c r="C62" s="7" t="str">
        <x:v>REA-O-A2-FCE-07</x:v>
      </x:c>
      <x:c r="D62" s="7" t="str">
        <x:v>REA-O-A2</x:v>
      </x:c>
      <x:c r="E62" s="7" t="str">
        <x:v>OPERATIONAL</x:v>
      </x:c>
      <x:c r="F62" s="7" t="str">
        <x:v>PTC-A</x:v>
      </x:c>
      <x:c r="G62" s="7" t="str">
        <x:v>BL-Y</x:v>
      </x:c>
      <x:c r="H62" s="7" t="str">
        <x:v>FCE-07</x:v>
      </x:c>
      <x:c r="I62" s="7" t="str">
        <x:v>diverse</x:v>
      </x:c>
      <x:c r="J62" s="10" t="str">
        <x:v>unlike local trip, separate energy and unlike state indication</x:v>
      </x:c>
      <x:c r="K62" s="10" t="str">
        <x:v>closed</x:v>
      </x:c>
      <x:c r="L62" s="7" t="n">
        <x:v>2</x:v>
      </x:c>
      <x:c r="M62" s="7" t="str"/>
      <x:c r="N62" s="7" t="str"/>
      <x:c r="O62" s="7" t="str">
        <x:f>IF(N62="","OPEN",IF(M62="","FAIL","PASS"))</x:f>
        <x:v>OPEN</x:v>
      </x:c>
    </x:row>
    <x:row r="63" ht="42" customHeight="1">
      <x:c r="B63" s="7" t="str">
        <x:v>REA-O-A2-FCE-07-M</x:v>
      </x:c>
      <x:c r="C63" s="7" t="str">
        <x:v>REA-O-A2-FCE-07</x:v>
      </x:c>
      <x:c r="D63" s="7" t="str">
        <x:v>REA-O-A2</x:v>
      </x:c>
      <x:c r="E63" s="7" t="str">
        <x:v>OPERATIONAL</x:v>
      </x:c>
      <x:c r="F63" s="7" t="str">
        <x:v>PTC-A</x:v>
      </x:c>
      <x:c r="G63" s="7" t="str">
        <x:v>BL-Y</x:v>
      </x:c>
      <x:c r="H63" s="7" t="str">
        <x:v>FCE-07</x:v>
      </x:c>
      <x:c r="I63" s="7" t="str">
        <x:v>manual/passive</x:v>
      </x:c>
      <x:c r="J63" s="10" t="str">
        <x:v>field action or passive state without network dependence</x:v>
      </x:c>
      <x:c r="K63" s="10" t="str">
        <x:v>closed</x:v>
      </x:c>
      <x:c r="L63" s="7" t="n">
        <x:v>2</x:v>
      </x:c>
      <x:c r="M63" s="7" t="str"/>
      <x:c r="N63" s="7" t="str"/>
      <x:c r="O63" s="7" t="str">
        <x:f>IF(N63="","OPEN",IF(M63="","FAIL","PASS"))</x:f>
        <x:v>OPEN</x:v>
      </x:c>
    </x:row>
    <x:row r="64" ht="42" customHeight="1">
      <x:c r="B64" s="7" t="str">
        <x:v>REA-O-A2-FCE-08-P</x:v>
      </x:c>
      <x:c r="C64" s="7" t="str">
        <x:v>REA-O-A2-FCE-08</x:v>
      </x:c>
      <x:c r="D64" s="7" t="str">
        <x:v>REA-O-A2</x:v>
      </x:c>
      <x:c r="E64" s="7" t="str">
        <x:v>OPERATIONAL</x:v>
      </x:c>
      <x:c r="F64" s="7" t="str">
        <x:v>PTC-A</x:v>
      </x:c>
      <x:c r="G64" s="7" t="str">
        <x:v>BL-Y</x:v>
      </x:c>
      <x:c r="H64" s="7" t="str">
        <x:v>FCE-08</x:v>
      </x:c>
      <x:c r="I64" s="7" t="str">
        <x:v>primary</x:v>
      </x:c>
      <x:c r="J64" s="10" t="str">
        <x:v>registered command, independent energy and direct final-state sensor</x:v>
      </x:c>
      <x:c r="K64" s="10" t="str">
        <x:v>open to casualty receiver</x:v>
      </x:c>
      <x:c r="L64" s="7" t="n">
        <x:v>5</x:v>
      </x:c>
      <x:c r="M64" s="7" t="str"/>
      <x:c r="N64" s="7" t="str"/>
      <x:c r="O64" s="7" t="str">
        <x:f>IF(N64="","OPEN",IF(M64="","FAIL","PASS"))</x:f>
        <x:v>OPEN</x:v>
      </x:c>
    </x:row>
    <x:row r="65" ht="42" customHeight="1">
      <x:c r="B65" s="7" t="str">
        <x:v>REA-O-A2-FCE-08-D</x:v>
      </x:c>
      <x:c r="C65" s="7" t="str">
        <x:v>REA-O-A2-FCE-08</x:v>
      </x:c>
      <x:c r="D65" s="7" t="str">
        <x:v>REA-O-A2</x:v>
      </x:c>
      <x:c r="E65" s="7" t="str">
        <x:v>OPERATIONAL</x:v>
      </x:c>
      <x:c r="F65" s="7" t="str">
        <x:v>PTC-A</x:v>
      </x:c>
      <x:c r="G65" s="7" t="str">
        <x:v>BL-Y</x:v>
      </x:c>
      <x:c r="H65" s="7" t="str">
        <x:v>FCE-08</x:v>
      </x:c>
      <x:c r="I65" s="7" t="str">
        <x:v>diverse</x:v>
      </x:c>
      <x:c r="J65" s="10" t="str">
        <x:v>unlike local trip, separate energy and unlike state indication</x:v>
      </x:c>
      <x:c r="K65" s="10" t="str">
        <x:v>open to casualty receiver</x:v>
      </x:c>
      <x:c r="L65" s="7" t="n">
        <x:v>5</x:v>
      </x:c>
      <x:c r="M65" s="7" t="str"/>
      <x:c r="N65" s="7" t="str"/>
      <x:c r="O65" s="7" t="str">
        <x:f>IF(N65="","OPEN",IF(M65="","FAIL","PASS"))</x:f>
        <x:v>OPEN</x:v>
      </x:c>
    </x:row>
    <x:row r="66" ht="42" customHeight="1">
      <x:c r="B66" s="7" t="str">
        <x:v>REA-O-A2-FCE-08-M</x:v>
      </x:c>
      <x:c r="C66" s="7" t="str">
        <x:v>REA-O-A2-FCE-08</x:v>
      </x:c>
      <x:c r="D66" s="7" t="str">
        <x:v>REA-O-A2</x:v>
      </x:c>
      <x:c r="E66" s="7" t="str">
        <x:v>OPERATIONAL</x:v>
      </x:c>
      <x:c r="F66" s="7" t="str">
        <x:v>PTC-A</x:v>
      </x:c>
      <x:c r="G66" s="7" t="str">
        <x:v>BL-Y</x:v>
      </x:c>
      <x:c r="H66" s="7" t="str">
        <x:v>FCE-08</x:v>
      </x:c>
      <x:c r="I66" s="7" t="str">
        <x:v>manual/passive</x:v>
      </x:c>
      <x:c r="J66" s="10" t="str">
        <x:v>field action or passive state without network dependence</x:v>
      </x:c>
      <x:c r="K66" s="10" t="str">
        <x:v>open to casualty receiver</x:v>
      </x:c>
      <x:c r="L66" s="7" t="n">
        <x:v>5</x:v>
      </x:c>
      <x:c r="M66" s="7" t="str"/>
      <x:c r="N66" s="7" t="str"/>
      <x:c r="O66" s="7" t="str">
        <x:f>IF(N66="","OPEN",IF(M66="","FAIL","PASS"))</x:f>
        <x:v>OPEN</x:v>
      </x:c>
    </x:row>
    <x:row r="67" ht="42" customHeight="1">
      <x:c r="B67" s="7" t="str">
        <x:v>REA-O-A2-FCE-09-P</x:v>
      </x:c>
      <x:c r="C67" s="7" t="str">
        <x:v>REA-O-A2-FCE-09</x:v>
      </x:c>
      <x:c r="D67" s="7" t="str">
        <x:v>REA-O-A2</x:v>
      </x:c>
      <x:c r="E67" s="7" t="str">
        <x:v>OPERATIONAL</x:v>
      </x:c>
      <x:c r="F67" s="7" t="str">
        <x:v>PTC-A</x:v>
      </x:c>
      <x:c r="G67" s="7" t="str">
        <x:v>BL-Y</x:v>
      </x:c>
      <x:c r="H67" s="7" t="str">
        <x:v>FCE-09</x:v>
      </x:c>
      <x:c r="I67" s="7" t="str">
        <x:v>primary</x:v>
      </x:c>
      <x:c r="J67" s="10" t="str">
        <x:v>registered command, independent energy and direct final-state sensor</x:v>
      </x:c>
      <x:c r="K67" s="10" t="str">
        <x:v>isolated</x:v>
      </x:c>
      <x:c r="L67" s="7" t="n">
        <x:v>1</x:v>
      </x:c>
      <x:c r="M67" s="7" t="str"/>
      <x:c r="N67" s="7" t="str"/>
      <x:c r="O67" s="7" t="str">
        <x:f>IF(N67="","OPEN",IF(M67="","FAIL","PASS"))</x:f>
        <x:v>OPEN</x:v>
      </x:c>
    </x:row>
    <x:row r="68" ht="42" customHeight="1">
      <x:c r="B68" s="7" t="str">
        <x:v>REA-O-A2-FCE-09-D</x:v>
      </x:c>
      <x:c r="C68" s="7" t="str">
        <x:v>REA-O-A2-FCE-09</x:v>
      </x:c>
      <x:c r="D68" s="7" t="str">
        <x:v>REA-O-A2</x:v>
      </x:c>
      <x:c r="E68" s="7" t="str">
        <x:v>OPERATIONAL</x:v>
      </x:c>
      <x:c r="F68" s="7" t="str">
        <x:v>PTC-A</x:v>
      </x:c>
      <x:c r="G68" s="7" t="str">
        <x:v>BL-Y</x:v>
      </x:c>
      <x:c r="H68" s="7" t="str">
        <x:v>FCE-09</x:v>
      </x:c>
      <x:c r="I68" s="7" t="str">
        <x:v>diverse</x:v>
      </x:c>
      <x:c r="J68" s="10" t="str">
        <x:v>unlike local trip, separate energy and unlike state indication</x:v>
      </x:c>
      <x:c r="K68" s="10" t="str">
        <x:v>isolated</x:v>
      </x:c>
      <x:c r="L68" s="7" t="n">
        <x:v>1</x:v>
      </x:c>
      <x:c r="M68" s="7" t="str"/>
      <x:c r="N68" s="7" t="str"/>
      <x:c r="O68" s="7" t="str">
        <x:f>IF(N68="","OPEN",IF(M68="","FAIL","PASS"))</x:f>
        <x:v>OPEN</x:v>
      </x:c>
    </x:row>
    <x:row r="69" ht="42" customHeight="1">
      <x:c r="B69" s="7" t="str">
        <x:v>REA-O-A2-FCE-09-M</x:v>
      </x:c>
      <x:c r="C69" s="7" t="str">
        <x:v>REA-O-A2-FCE-09</x:v>
      </x:c>
      <x:c r="D69" s="7" t="str">
        <x:v>REA-O-A2</x:v>
      </x:c>
      <x:c r="E69" s="7" t="str">
        <x:v>OPERATIONAL</x:v>
      </x:c>
      <x:c r="F69" s="7" t="str">
        <x:v>PTC-A</x:v>
      </x:c>
      <x:c r="G69" s="7" t="str">
        <x:v>BL-Y</x:v>
      </x:c>
      <x:c r="H69" s="7" t="str">
        <x:v>FCE-09</x:v>
      </x:c>
      <x:c r="I69" s="7" t="str">
        <x:v>manual/passive</x:v>
      </x:c>
      <x:c r="J69" s="10" t="str">
        <x:v>field action or passive state without network dependence</x:v>
      </x:c>
      <x:c r="K69" s="10" t="str">
        <x:v>isolated</x:v>
      </x:c>
      <x:c r="L69" s="7" t="n">
        <x:v>1</x:v>
      </x:c>
      <x:c r="M69" s="7" t="str"/>
      <x:c r="N69" s="7" t="str"/>
      <x:c r="O69" s="7" t="str">
        <x:f>IF(N69="","OPEN",IF(M69="","FAIL","PASS"))</x:f>
        <x:v>OPEN</x:v>
      </x:c>
    </x:row>
    <x:row r="70" ht="42" customHeight="1">
      <x:c r="B70" s="7" t="str">
        <x:v>REA-O-A2-FCE-10-P</x:v>
      </x:c>
      <x:c r="C70" s="7" t="str">
        <x:v>REA-O-A2-FCE-10</x:v>
      </x:c>
      <x:c r="D70" s="7" t="str">
        <x:v>REA-O-A2</x:v>
      </x:c>
      <x:c r="E70" s="7" t="str">
        <x:v>OPERATIONAL</x:v>
      </x:c>
      <x:c r="F70" s="7" t="str">
        <x:v>PTC-A</x:v>
      </x:c>
      <x:c r="G70" s="7" t="str">
        <x:v>BL-Y</x:v>
      </x:c>
      <x:c r="H70" s="7" t="str">
        <x:v>FCE-10</x:v>
      </x:c>
      <x:c r="I70" s="7" t="str">
        <x:v>primary</x:v>
      </x:c>
      <x:c r="J70" s="10" t="str">
        <x:v>registered command, independent energy and direct final-state sensor</x:v>
      </x:c>
      <x:c r="K70" s="10" t="str">
        <x:v>maintained for final action</x:v>
      </x:c>
      <x:c r="L70" s="7" t="n">
        <x:v>30</x:v>
      </x:c>
      <x:c r="M70" s="7" t="str"/>
      <x:c r="N70" s="7" t="str"/>
      <x:c r="O70" s="7" t="str">
        <x:f>IF(N70="","OPEN",IF(M70="","FAIL","PASS"))</x:f>
        <x:v>OPEN</x:v>
      </x:c>
    </x:row>
    <x:row r="71" ht="42" customHeight="1">
      <x:c r="B71" s="7" t="str">
        <x:v>REA-O-A2-FCE-10-D</x:v>
      </x:c>
      <x:c r="C71" s="7" t="str">
        <x:v>REA-O-A2-FCE-10</x:v>
      </x:c>
      <x:c r="D71" s="7" t="str">
        <x:v>REA-O-A2</x:v>
      </x:c>
      <x:c r="E71" s="7" t="str">
        <x:v>OPERATIONAL</x:v>
      </x:c>
      <x:c r="F71" s="7" t="str">
        <x:v>PTC-A</x:v>
      </x:c>
      <x:c r="G71" s="7" t="str">
        <x:v>BL-Y</x:v>
      </x:c>
      <x:c r="H71" s="7" t="str">
        <x:v>FCE-10</x:v>
      </x:c>
      <x:c r="I71" s="7" t="str">
        <x:v>diverse</x:v>
      </x:c>
      <x:c r="J71" s="10" t="str">
        <x:v>unlike local trip, separate energy and unlike state indication</x:v>
      </x:c>
      <x:c r="K71" s="10" t="str">
        <x:v>maintained for final action</x:v>
      </x:c>
      <x:c r="L71" s="7" t="n">
        <x:v>30</x:v>
      </x:c>
      <x:c r="M71" s="7" t="str"/>
      <x:c r="N71" s="7" t="str"/>
      <x:c r="O71" s="7" t="str">
        <x:f>IF(N71="","OPEN",IF(M71="","FAIL","PASS"))</x:f>
        <x:v>OPEN</x:v>
      </x:c>
    </x:row>
    <x:row r="72" ht="42" customHeight="1">
      <x:c r="B72" s="7" t="str">
        <x:v>REA-O-A2-FCE-10-M</x:v>
      </x:c>
      <x:c r="C72" s="7" t="str">
        <x:v>REA-O-A2-FCE-10</x:v>
      </x:c>
      <x:c r="D72" s="7" t="str">
        <x:v>REA-O-A2</x:v>
      </x:c>
      <x:c r="E72" s="7" t="str">
        <x:v>OPERATIONAL</x:v>
      </x:c>
      <x:c r="F72" s="7" t="str">
        <x:v>PTC-A</x:v>
      </x:c>
      <x:c r="G72" s="7" t="str">
        <x:v>BL-Y</x:v>
      </x:c>
      <x:c r="H72" s="7" t="str">
        <x:v>FCE-10</x:v>
      </x:c>
      <x:c r="I72" s="7" t="str">
        <x:v>manual/passive</x:v>
      </x:c>
      <x:c r="J72" s="10" t="str">
        <x:v>field action or passive state without network dependence</x:v>
      </x:c>
      <x:c r="K72" s="10" t="str">
        <x:v>maintained for final action</x:v>
      </x:c>
      <x:c r="L72" s="7" t="n">
        <x:v>30</x:v>
      </x:c>
      <x:c r="M72" s="7" t="str"/>
      <x:c r="N72" s="7" t="str"/>
      <x:c r="O72" s="7" t="str">
        <x:f>IF(N72="","OPEN",IF(M72="","FAIL","PASS"))</x:f>
        <x:v>OPEN</x:v>
      </x:c>
    </x:row>
    <x:row r="73" ht="42" customHeight="1">
      <x:c r="B73" s="7" t="str">
        <x:v>REA-O-A2-FCE-11-P</x:v>
      </x:c>
      <x:c r="C73" s="7" t="str">
        <x:v>REA-O-A2-FCE-11</x:v>
      </x:c>
      <x:c r="D73" s="7" t="str">
        <x:v>REA-O-A2</x:v>
      </x:c>
      <x:c r="E73" s="7" t="str">
        <x:v>OPERATIONAL</x:v>
      </x:c>
      <x:c r="F73" s="7" t="str">
        <x:v>PTC-A</x:v>
      </x:c>
      <x:c r="G73" s="7" t="str">
        <x:v>BL-Y</x:v>
      </x:c>
      <x:c r="H73" s="7" t="str">
        <x:v>FCE-11</x:v>
      </x:c>
      <x:c r="I73" s="7" t="str">
        <x:v>primary</x:v>
      </x:c>
      <x:c r="J73" s="10" t="str">
        <x:v>registered command, independent energy and direct final-state sensor</x:v>
      </x:c>
      <x:c r="K73" s="10" t="str">
        <x:v>contained safe route</x:v>
      </x:c>
      <x:c r="L73" s="7" t="n">
        <x:v>10</x:v>
      </x:c>
      <x:c r="M73" s="7" t="str"/>
      <x:c r="N73" s="7" t="str"/>
      <x:c r="O73" s="7" t="str">
        <x:f>IF(N73="","OPEN",IF(M73="","FAIL","PASS"))</x:f>
        <x:v>OPEN</x:v>
      </x:c>
    </x:row>
    <x:row r="74" ht="42" customHeight="1">
      <x:c r="B74" s="7" t="str">
        <x:v>REA-O-A2-FCE-11-D</x:v>
      </x:c>
      <x:c r="C74" s="7" t="str">
        <x:v>REA-O-A2-FCE-11</x:v>
      </x:c>
      <x:c r="D74" s="7" t="str">
        <x:v>REA-O-A2</x:v>
      </x:c>
      <x:c r="E74" s="7" t="str">
        <x:v>OPERATIONAL</x:v>
      </x:c>
      <x:c r="F74" s="7" t="str">
        <x:v>PTC-A</x:v>
      </x:c>
      <x:c r="G74" s="7" t="str">
        <x:v>BL-Y</x:v>
      </x:c>
      <x:c r="H74" s="7" t="str">
        <x:v>FCE-11</x:v>
      </x:c>
      <x:c r="I74" s="7" t="str">
        <x:v>diverse</x:v>
      </x:c>
      <x:c r="J74" s="10" t="str">
        <x:v>unlike local trip, separate energy and unlike state indication</x:v>
      </x:c>
      <x:c r="K74" s="10" t="str">
        <x:v>contained safe route</x:v>
      </x:c>
      <x:c r="L74" s="7" t="n">
        <x:v>10</x:v>
      </x:c>
      <x:c r="M74" s="7" t="str"/>
      <x:c r="N74" s="7" t="str"/>
      <x:c r="O74" s="7" t="str">
        <x:f>IF(N74="","OPEN",IF(M74="","FAIL","PASS"))</x:f>
        <x:v>OPEN</x:v>
      </x:c>
    </x:row>
    <x:row r="75" ht="42" customHeight="1">
      <x:c r="B75" s="7" t="str">
        <x:v>REA-O-A2-FCE-11-M</x:v>
      </x:c>
      <x:c r="C75" s="7" t="str">
        <x:v>REA-O-A2-FCE-11</x:v>
      </x:c>
      <x:c r="D75" s="7" t="str">
        <x:v>REA-O-A2</x:v>
      </x:c>
      <x:c r="E75" s="7" t="str">
        <x:v>OPERATIONAL</x:v>
      </x:c>
      <x:c r="F75" s="7" t="str">
        <x:v>PTC-A</x:v>
      </x:c>
      <x:c r="G75" s="7" t="str">
        <x:v>BL-Y</x:v>
      </x:c>
      <x:c r="H75" s="7" t="str">
        <x:v>FCE-11</x:v>
      </x:c>
      <x:c r="I75" s="7" t="str">
        <x:v>manual/passive</x:v>
      </x:c>
      <x:c r="J75" s="10" t="str">
        <x:v>field action or passive state without network dependence</x:v>
      </x:c>
      <x:c r="K75" s="10" t="str">
        <x:v>contained safe route</x:v>
      </x:c>
      <x:c r="L75" s="7" t="n">
        <x:v>10</x:v>
      </x:c>
      <x:c r="M75" s="7" t="str"/>
      <x:c r="N75" s="7" t="str"/>
      <x:c r="O75" s="7" t="str">
        <x:f>IF(N75="","OPEN",IF(M75="","FAIL","PASS"))</x:f>
        <x:v>OPEN</x:v>
      </x:c>
    </x:row>
    <x:row r="76" ht="42" customHeight="1">
      <x:c r="B76" s="7" t="str">
        <x:v>REA-O-A2-FCE-12-P</x:v>
      </x:c>
      <x:c r="C76" s="7" t="str">
        <x:v>REA-O-A2-FCE-12</x:v>
      </x:c>
      <x:c r="D76" s="7" t="str">
        <x:v>REA-O-A2</x:v>
      </x:c>
      <x:c r="E76" s="7" t="str">
        <x:v>OPERATIONAL</x:v>
      </x:c>
      <x:c r="F76" s="7" t="str">
        <x:v>PTC-A</x:v>
      </x:c>
      <x:c r="G76" s="7" t="str">
        <x:v>BL-Y</x:v>
      </x:c>
      <x:c r="H76" s="7" t="str">
        <x:v>FCE-12</x:v>
      </x:c>
      <x:c r="I76" s="7" t="str">
        <x:v>primary</x:v>
      </x:c>
      <x:c r="J76" s="10" t="str">
        <x:v>registered command, independent energy and direct final-state sensor</x:v>
      </x:c>
      <x:c r="K76" s="10" t="str">
        <x:v>latched and locally readable</x:v>
      </x:c>
      <x:c r="L76" s="7" t="n">
        <x:v>1</x:v>
      </x:c>
      <x:c r="M76" s="7" t="str"/>
      <x:c r="N76" s="7" t="str"/>
      <x:c r="O76" s="7" t="str">
        <x:f>IF(N76="","OPEN",IF(M76="","FAIL","PASS"))</x:f>
        <x:v>OPEN</x:v>
      </x:c>
    </x:row>
    <x:row r="77" ht="42" customHeight="1">
      <x:c r="B77" s="7" t="str">
        <x:v>REA-O-A2-FCE-12-D</x:v>
      </x:c>
      <x:c r="C77" s="7" t="str">
        <x:v>REA-O-A2-FCE-12</x:v>
      </x:c>
      <x:c r="D77" s="7" t="str">
        <x:v>REA-O-A2</x:v>
      </x:c>
      <x:c r="E77" s="7" t="str">
        <x:v>OPERATIONAL</x:v>
      </x:c>
      <x:c r="F77" s="7" t="str">
        <x:v>PTC-A</x:v>
      </x:c>
      <x:c r="G77" s="7" t="str">
        <x:v>BL-Y</x:v>
      </x:c>
      <x:c r="H77" s="7" t="str">
        <x:v>FCE-12</x:v>
      </x:c>
      <x:c r="I77" s="7" t="str">
        <x:v>diverse</x:v>
      </x:c>
      <x:c r="J77" s="10" t="str">
        <x:v>unlike local trip, separate energy and unlike state indication</x:v>
      </x:c>
      <x:c r="K77" s="10" t="str">
        <x:v>latched and locally readable</x:v>
      </x:c>
      <x:c r="L77" s="7" t="n">
        <x:v>1</x:v>
      </x:c>
      <x:c r="M77" s="7" t="str"/>
      <x:c r="N77" s="7" t="str"/>
      <x:c r="O77" s="7" t="str">
        <x:f>IF(N77="","OPEN",IF(M77="","FAIL","PASS"))</x:f>
        <x:v>OPEN</x:v>
      </x:c>
    </x:row>
    <x:row r="78" ht="42" customHeight="1">
      <x:c r="B78" s="7" t="str">
        <x:v>REA-O-A2-FCE-12-M</x:v>
      </x:c>
      <x:c r="C78" s="7" t="str">
        <x:v>REA-O-A2-FCE-12</x:v>
      </x:c>
      <x:c r="D78" s="7" t="str">
        <x:v>REA-O-A2</x:v>
      </x:c>
      <x:c r="E78" s="7" t="str">
        <x:v>OPERATIONAL</x:v>
      </x:c>
      <x:c r="F78" s="7" t="str">
        <x:v>PTC-A</x:v>
      </x:c>
      <x:c r="G78" s="7" t="str">
        <x:v>BL-Y</x:v>
      </x:c>
      <x:c r="H78" s="7" t="str">
        <x:v>FCE-12</x:v>
      </x:c>
      <x:c r="I78" s="7" t="str">
        <x:v>manual/passive</x:v>
      </x:c>
      <x:c r="J78" s="10" t="str">
        <x:v>field action or passive state without network dependence</x:v>
      </x:c>
      <x:c r="K78" s="10" t="str">
        <x:v>latched and locally readable</x:v>
      </x:c>
      <x:c r="L78" s="7" t="n">
        <x:v>1</x:v>
      </x:c>
      <x:c r="M78" s="7" t="str"/>
      <x:c r="N78" s="7" t="str"/>
      <x:c r="O78" s="7" t="str">
        <x:f>IF(N78="","OPEN",IF(M78="","FAIL","PASS"))</x:f>
        <x:v>OPEN</x:v>
      </x:c>
    </x:row>
    <x:row r="79" ht="42" customHeight="1">
      <x:c r="B79" s="7" t="str">
        <x:v>REA-O-B1-FCE-01-P</x:v>
      </x:c>
      <x:c r="C79" s="7" t="str">
        <x:v>REA-O-B1-FCE-01</x:v>
      </x:c>
      <x:c r="D79" s="7" t="str">
        <x:v>REA-O-B1</x:v>
      </x:c>
      <x:c r="E79" s="7" t="str">
        <x:v>OPERATIONAL</x:v>
      </x:c>
      <x:c r="F79" s="7" t="str">
        <x:v>PTC-B</x:v>
      </x:c>
      <x:c r="G79" s="7" t="str">
        <x:v>BL-X</x:v>
      </x:c>
      <x:c r="H79" s="7" t="str">
        <x:v>FCE-01</x:v>
      </x:c>
      <x:c r="I79" s="7" t="str">
        <x:v>primary</x:v>
      </x:c>
      <x:c r="J79" s="10" t="str">
        <x:v>registered command, independent energy and direct final-state sensor</x:v>
      </x:c>
      <x:c r="K79" s="10" t="str">
        <x:v>closed</x:v>
      </x:c>
      <x:c r="L79" s="7" t="n">
        <x:v>2</x:v>
      </x:c>
      <x:c r="M79" s="7" t="str"/>
      <x:c r="N79" s="7" t="str"/>
      <x:c r="O79" s="7" t="str">
        <x:f>IF(N79="","OPEN",IF(M79="","FAIL","PASS"))</x:f>
        <x:v>OPEN</x:v>
      </x:c>
    </x:row>
    <x:row r="80" ht="42" customHeight="1">
      <x:c r="B80" s="7" t="str">
        <x:v>REA-O-B1-FCE-01-D</x:v>
      </x:c>
      <x:c r="C80" s="7" t="str">
        <x:v>REA-O-B1-FCE-01</x:v>
      </x:c>
      <x:c r="D80" s="7" t="str">
        <x:v>REA-O-B1</x:v>
      </x:c>
      <x:c r="E80" s="7" t="str">
        <x:v>OPERATIONAL</x:v>
      </x:c>
      <x:c r="F80" s="7" t="str">
        <x:v>PTC-B</x:v>
      </x:c>
      <x:c r="G80" s="7" t="str">
        <x:v>BL-X</x:v>
      </x:c>
      <x:c r="H80" s="7" t="str">
        <x:v>FCE-01</x:v>
      </x:c>
      <x:c r="I80" s="7" t="str">
        <x:v>diverse</x:v>
      </x:c>
      <x:c r="J80" s="10" t="str">
        <x:v>unlike local trip, separate energy and unlike state indication</x:v>
      </x:c>
      <x:c r="K80" s="10" t="str">
        <x:v>closed</x:v>
      </x:c>
      <x:c r="L80" s="7" t="n">
        <x:v>2</x:v>
      </x:c>
      <x:c r="M80" s="7" t="str"/>
      <x:c r="N80" s="7" t="str"/>
      <x:c r="O80" s="7" t="str">
        <x:f>IF(N80="","OPEN",IF(M80="","FAIL","PASS"))</x:f>
        <x:v>OPEN</x:v>
      </x:c>
    </x:row>
    <x:row r="81" ht="42" customHeight="1">
      <x:c r="B81" s="7" t="str">
        <x:v>REA-O-B1-FCE-01-M</x:v>
      </x:c>
      <x:c r="C81" s="7" t="str">
        <x:v>REA-O-B1-FCE-01</x:v>
      </x:c>
      <x:c r="D81" s="7" t="str">
        <x:v>REA-O-B1</x:v>
      </x:c>
      <x:c r="E81" s="7" t="str">
        <x:v>OPERATIONAL</x:v>
      </x:c>
      <x:c r="F81" s="7" t="str">
        <x:v>PTC-B</x:v>
      </x:c>
      <x:c r="G81" s="7" t="str">
        <x:v>BL-X</x:v>
      </x:c>
      <x:c r="H81" s="7" t="str">
        <x:v>FCE-01</x:v>
      </x:c>
      <x:c r="I81" s="7" t="str">
        <x:v>manual/passive</x:v>
      </x:c>
      <x:c r="J81" s="10" t="str">
        <x:v>field action or passive state without network dependence</x:v>
      </x:c>
      <x:c r="K81" s="10" t="str">
        <x:v>closed</x:v>
      </x:c>
      <x:c r="L81" s="7" t="n">
        <x:v>2</x:v>
      </x:c>
      <x:c r="M81" s="7" t="str"/>
      <x:c r="N81" s="7" t="str"/>
      <x:c r="O81" s="7" t="str">
        <x:f>IF(N81="","OPEN",IF(M81="","FAIL","PASS"))</x:f>
        <x:v>OPEN</x:v>
      </x:c>
    </x:row>
    <x:row r="82" ht="42" customHeight="1">
      <x:c r="B82" s="7" t="str">
        <x:v>REA-O-B1-FCE-02-P</x:v>
      </x:c>
      <x:c r="C82" s="7" t="str">
        <x:v>REA-O-B1-FCE-02</x:v>
      </x:c>
      <x:c r="D82" s="7" t="str">
        <x:v>REA-O-B1</x:v>
      </x:c>
      <x:c r="E82" s="7" t="str">
        <x:v>OPERATIONAL</x:v>
      </x:c>
      <x:c r="F82" s="7" t="str">
        <x:v>PTC-B</x:v>
      </x:c>
      <x:c r="G82" s="7" t="str">
        <x:v>BL-X</x:v>
      </x:c>
      <x:c r="H82" s="7" t="str">
        <x:v>FCE-02</x:v>
      </x:c>
      <x:c r="I82" s="7" t="str">
        <x:v>primary</x:v>
      </x:c>
      <x:c r="J82" s="10" t="str">
        <x:v>registered command, independent energy and direct final-state sensor</x:v>
      </x:c>
      <x:c r="K82" s="10" t="str">
        <x:v>closed</x:v>
      </x:c>
      <x:c r="L82" s="7" t="n">
        <x:v>2</x:v>
      </x:c>
      <x:c r="M82" s="7" t="str"/>
      <x:c r="N82" s="7" t="str"/>
      <x:c r="O82" s="7" t="str">
        <x:f>IF(N82="","OPEN",IF(M82="","FAIL","PASS"))</x:f>
        <x:v>OPEN</x:v>
      </x:c>
    </x:row>
    <x:row r="83" ht="42" customHeight="1">
      <x:c r="B83" s="7" t="str">
        <x:v>REA-O-B1-FCE-02-D</x:v>
      </x:c>
      <x:c r="C83" s="7" t="str">
        <x:v>REA-O-B1-FCE-02</x:v>
      </x:c>
      <x:c r="D83" s="7" t="str">
        <x:v>REA-O-B1</x:v>
      </x:c>
      <x:c r="E83" s="7" t="str">
        <x:v>OPERATIONAL</x:v>
      </x:c>
      <x:c r="F83" s="7" t="str">
        <x:v>PTC-B</x:v>
      </x:c>
      <x:c r="G83" s="7" t="str">
        <x:v>BL-X</x:v>
      </x:c>
      <x:c r="H83" s="7" t="str">
        <x:v>FCE-02</x:v>
      </x:c>
      <x:c r="I83" s="7" t="str">
        <x:v>diverse</x:v>
      </x:c>
      <x:c r="J83" s="10" t="str">
        <x:v>unlike local trip, separate energy and unlike state indication</x:v>
      </x:c>
      <x:c r="K83" s="10" t="str">
        <x:v>closed</x:v>
      </x:c>
      <x:c r="L83" s="7" t="n">
        <x:v>2</x:v>
      </x:c>
      <x:c r="M83" s="7" t="str"/>
      <x:c r="N83" s="7" t="str"/>
      <x:c r="O83" s="7" t="str">
        <x:f>IF(N83="","OPEN",IF(M83="","FAIL","PASS"))</x:f>
        <x:v>OPEN</x:v>
      </x:c>
    </x:row>
    <x:row r="84" ht="42" customHeight="1">
      <x:c r="B84" s="7" t="str">
        <x:v>REA-O-B1-FCE-02-M</x:v>
      </x:c>
      <x:c r="C84" s="7" t="str">
        <x:v>REA-O-B1-FCE-02</x:v>
      </x:c>
      <x:c r="D84" s="7" t="str">
        <x:v>REA-O-B1</x:v>
      </x:c>
      <x:c r="E84" s="7" t="str">
        <x:v>OPERATIONAL</x:v>
      </x:c>
      <x:c r="F84" s="7" t="str">
        <x:v>PTC-B</x:v>
      </x:c>
      <x:c r="G84" s="7" t="str">
        <x:v>BL-X</x:v>
      </x:c>
      <x:c r="H84" s="7" t="str">
        <x:v>FCE-02</x:v>
      </x:c>
      <x:c r="I84" s="7" t="str">
        <x:v>manual/passive</x:v>
      </x:c>
      <x:c r="J84" s="10" t="str">
        <x:v>field action or passive state without network dependence</x:v>
      </x:c>
      <x:c r="K84" s="10" t="str">
        <x:v>closed</x:v>
      </x:c>
      <x:c r="L84" s="7" t="n">
        <x:v>2</x:v>
      </x:c>
      <x:c r="M84" s="7" t="str"/>
      <x:c r="N84" s="7" t="str"/>
      <x:c r="O84" s="7" t="str">
        <x:f>IF(N84="","OPEN",IF(M84="","FAIL","PASS"))</x:f>
        <x:v>OPEN</x:v>
      </x:c>
    </x:row>
    <x:row r="85" ht="42" customHeight="1">
      <x:c r="B85" s="7" t="str">
        <x:v>REA-O-B1-FCE-03-P</x:v>
      </x:c>
      <x:c r="C85" s="7" t="str">
        <x:v>REA-O-B1-FCE-03</x:v>
      </x:c>
      <x:c r="D85" s="7" t="str">
        <x:v>REA-O-B1</x:v>
      </x:c>
      <x:c r="E85" s="7" t="str">
        <x:v>OPERATIONAL</x:v>
      </x:c>
      <x:c r="F85" s="7" t="str">
        <x:v>PTC-B</x:v>
      </x:c>
      <x:c r="G85" s="7" t="str">
        <x:v>BL-X</x:v>
      </x:c>
      <x:c r="H85" s="7" t="str">
        <x:v>FCE-03</x:v>
      </x:c>
      <x:c r="I85" s="7" t="str">
        <x:v>primary</x:v>
      </x:c>
      <x:c r="J85" s="10" t="str">
        <x:v>registered command, independent energy and direct final-state sensor</x:v>
      </x:c>
      <x:c r="K85" s="10" t="str">
        <x:v>casualty receiver</x:v>
      </x:c>
      <x:c r="L85" s="7" t="n">
        <x:v>5</x:v>
      </x:c>
      <x:c r="M85" s="7" t="str"/>
      <x:c r="N85" s="7" t="str"/>
      <x:c r="O85" s="7" t="str">
        <x:f>IF(N85="","OPEN",IF(M85="","FAIL","PASS"))</x:f>
        <x:v>OPEN</x:v>
      </x:c>
    </x:row>
    <x:row r="86" ht="42" customHeight="1">
      <x:c r="B86" s="7" t="str">
        <x:v>REA-O-B1-FCE-03-D</x:v>
      </x:c>
      <x:c r="C86" s="7" t="str">
        <x:v>REA-O-B1-FCE-03</x:v>
      </x:c>
      <x:c r="D86" s="7" t="str">
        <x:v>REA-O-B1</x:v>
      </x:c>
      <x:c r="E86" s="7" t="str">
        <x:v>OPERATIONAL</x:v>
      </x:c>
      <x:c r="F86" s="7" t="str">
        <x:v>PTC-B</x:v>
      </x:c>
      <x:c r="G86" s="7" t="str">
        <x:v>BL-X</x:v>
      </x:c>
      <x:c r="H86" s="7" t="str">
        <x:v>FCE-03</x:v>
      </x:c>
      <x:c r="I86" s="7" t="str">
        <x:v>diverse</x:v>
      </x:c>
      <x:c r="J86" s="10" t="str">
        <x:v>unlike local trip, separate energy and unlike state indication</x:v>
      </x:c>
      <x:c r="K86" s="10" t="str">
        <x:v>casualty receiver</x:v>
      </x:c>
      <x:c r="L86" s="7" t="n">
        <x:v>5</x:v>
      </x:c>
      <x:c r="M86" s="7" t="str"/>
      <x:c r="N86" s="7" t="str"/>
      <x:c r="O86" s="7" t="str">
        <x:f>IF(N86="","OPEN",IF(M86="","FAIL","PASS"))</x:f>
        <x:v>OPEN</x:v>
      </x:c>
    </x:row>
    <x:row r="87" ht="42" customHeight="1">
      <x:c r="B87" s="7" t="str">
        <x:v>REA-O-B1-FCE-03-M</x:v>
      </x:c>
      <x:c r="C87" s="7" t="str">
        <x:v>REA-O-B1-FCE-03</x:v>
      </x:c>
      <x:c r="D87" s="7" t="str">
        <x:v>REA-O-B1</x:v>
      </x:c>
      <x:c r="E87" s="7" t="str">
        <x:v>OPERATIONAL</x:v>
      </x:c>
      <x:c r="F87" s="7" t="str">
        <x:v>PTC-B</x:v>
      </x:c>
      <x:c r="G87" s="7" t="str">
        <x:v>BL-X</x:v>
      </x:c>
      <x:c r="H87" s="7" t="str">
        <x:v>FCE-03</x:v>
      </x:c>
      <x:c r="I87" s="7" t="str">
        <x:v>manual/passive</x:v>
      </x:c>
      <x:c r="J87" s="10" t="str">
        <x:v>field action or passive state without network dependence</x:v>
      </x:c>
      <x:c r="K87" s="10" t="str">
        <x:v>casualty receiver</x:v>
      </x:c>
      <x:c r="L87" s="7" t="n">
        <x:v>5</x:v>
      </x:c>
      <x:c r="M87" s="7" t="str"/>
      <x:c r="N87" s="7" t="str"/>
      <x:c r="O87" s="7" t="str">
        <x:f>IF(N87="","OPEN",IF(M87="","FAIL","PASS"))</x:f>
        <x:v>OPEN</x:v>
      </x:c>
    </x:row>
    <x:row r="88" ht="42" customHeight="1">
      <x:c r="B88" s="7" t="str">
        <x:v>REA-O-B1-FCE-04-P</x:v>
      </x:c>
      <x:c r="C88" s="7" t="str">
        <x:v>REA-O-B1-FCE-04</x:v>
      </x:c>
      <x:c r="D88" s="7" t="str">
        <x:v>REA-O-B1</x:v>
      </x:c>
      <x:c r="E88" s="7" t="str">
        <x:v>OPERATIONAL</x:v>
      </x:c>
      <x:c r="F88" s="7" t="str">
        <x:v>PTC-B</x:v>
      </x:c>
      <x:c r="G88" s="7" t="str">
        <x:v>BL-X</x:v>
      </x:c>
      <x:c r="H88" s="7" t="str">
        <x:v>FCE-04</x:v>
      </x:c>
      <x:c r="I88" s="7" t="str">
        <x:v>primary</x:v>
      </x:c>
      <x:c r="J88" s="10" t="str">
        <x:v>registered command, independent energy and direct final-state sensor</x:v>
      </x:c>
      <x:c r="K88" s="10" t="str">
        <x:v>closed</x:v>
      </x:c>
      <x:c r="L88" s="7" t="n">
        <x:v>3</x:v>
      </x:c>
      <x:c r="M88" s="7" t="str"/>
      <x:c r="N88" s="7" t="str"/>
      <x:c r="O88" s="7" t="str">
        <x:f>IF(N88="","OPEN",IF(M88="","FAIL","PASS"))</x:f>
        <x:v>OPEN</x:v>
      </x:c>
    </x:row>
    <x:row r="89" ht="42" customHeight="1">
      <x:c r="B89" s="7" t="str">
        <x:v>REA-O-B1-FCE-04-D</x:v>
      </x:c>
      <x:c r="C89" s="7" t="str">
        <x:v>REA-O-B1-FCE-04</x:v>
      </x:c>
      <x:c r="D89" s="7" t="str">
        <x:v>REA-O-B1</x:v>
      </x:c>
      <x:c r="E89" s="7" t="str">
        <x:v>OPERATIONAL</x:v>
      </x:c>
      <x:c r="F89" s="7" t="str">
        <x:v>PTC-B</x:v>
      </x:c>
      <x:c r="G89" s="7" t="str">
        <x:v>BL-X</x:v>
      </x:c>
      <x:c r="H89" s="7" t="str">
        <x:v>FCE-04</x:v>
      </x:c>
      <x:c r="I89" s="7" t="str">
        <x:v>diverse</x:v>
      </x:c>
      <x:c r="J89" s="10" t="str">
        <x:v>unlike local trip, separate energy and unlike state indication</x:v>
      </x:c>
      <x:c r="K89" s="10" t="str">
        <x:v>closed</x:v>
      </x:c>
      <x:c r="L89" s="7" t="n">
        <x:v>3</x:v>
      </x:c>
      <x:c r="M89" s="7" t="str"/>
      <x:c r="N89" s="7" t="str"/>
      <x:c r="O89" s="7" t="str">
        <x:f>IF(N89="","OPEN",IF(M89="","FAIL","PASS"))</x:f>
        <x:v>OPEN</x:v>
      </x:c>
    </x:row>
    <x:row r="90" ht="42" customHeight="1">
      <x:c r="B90" s="7" t="str">
        <x:v>REA-O-B1-FCE-04-M</x:v>
      </x:c>
      <x:c r="C90" s="7" t="str">
        <x:v>REA-O-B1-FCE-04</x:v>
      </x:c>
      <x:c r="D90" s="7" t="str">
        <x:v>REA-O-B1</x:v>
      </x:c>
      <x:c r="E90" s="7" t="str">
        <x:v>OPERATIONAL</x:v>
      </x:c>
      <x:c r="F90" s="7" t="str">
        <x:v>PTC-B</x:v>
      </x:c>
      <x:c r="G90" s="7" t="str">
        <x:v>BL-X</x:v>
      </x:c>
      <x:c r="H90" s="7" t="str">
        <x:v>FCE-04</x:v>
      </x:c>
      <x:c r="I90" s="7" t="str">
        <x:v>manual/passive</x:v>
      </x:c>
      <x:c r="J90" s="10" t="str">
        <x:v>field action or passive state without network dependence</x:v>
      </x:c>
      <x:c r="K90" s="10" t="str">
        <x:v>closed</x:v>
      </x:c>
      <x:c r="L90" s="7" t="n">
        <x:v>3</x:v>
      </x:c>
      <x:c r="M90" s="7" t="str"/>
      <x:c r="N90" s="7" t="str"/>
      <x:c r="O90" s="7" t="str">
        <x:f>IF(N90="","OPEN",IF(M90="","FAIL","PASS"))</x:f>
        <x:v>OPEN</x:v>
      </x:c>
    </x:row>
    <x:row r="91" ht="42" customHeight="1">
      <x:c r="B91" s="7" t="str">
        <x:v>REA-O-B1-FCE-05-P</x:v>
      </x:c>
      <x:c r="C91" s="7" t="str">
        <x:v>REA-O-B1-FCE-05</x:v>
      </x:c>
      <x:c r="D91" s="7" t="str">
        <x:v>REA-O-B1</x:v>
      </x:c>
      <x:c r="E91" s="7" t="str">
        <x:v>OPERATIONAL</x:v>
      </x:c>
      <x:c r="F91" s="7" t="str">
        <x:v>PTC-B</x:v>
      </x:c>
      <x:c r="G91" s="7" t="str">
        <x:v>BL-X</x:v>
      </x:c>
      <x:c r="H91" s="7" t="str">
        <x:v>FCE-05</x:v>
      </x:c>
      <x:c r="I91" s="7" t="str">
        <x:v>primary</x:v>
      </x:c>
      <x:c r="J91" s="10" t="str">
        <x:v>registered command, independent energy and direct final-state sensor</x:v>
      </x:c>
      <x:c r="K91" s="10" t="str">
        <x:v>open to casualty receiver</x:v>
      </x:c>
      <x:c r="L91" s="7" t="n">
        <x:v>5</x:v>
      </x:c>
      <x:c r="M91" s="7" t="str"/>
      <x:c r="N91" s="7" t="str"/>
      <x:c r="O91" s="7" t="str">
        <x:f>IF(N91="","OPEN",IF(M91="","FAIL","PASS"))</x:f>
        <x:v>OPEN</x:v>
      </x:c>
    </x:row>
    <x:row r="92" ht="42" customHeight="1">
      <x:c r="B92" s="7" t="str">
        <x:v>REA-O-B1-FCE-05-D</x:v>
      </x:c>
      <x:c r="C92" s="7" t="str">
        <x:v>REA-O-B1-FCE-05</x:v>
      </x:c>
      <x:c r="D92" s="7" t="str">
        <x:v>REA-O-B1</x:v>
      </x:c>
      <x:c r="E92" s="7" t="str">
        <x:v>OPERATIONAL</x:v>
      </x:c>
      <x:c r="F92" s="7" t="str">
        <x:v>PTC-B</x:v>
      </x:c>
      <x:c r="G92" s="7" t="str">
        <x:v>BL-X</x:v>
      </x:c>
      <x:c r="H92" s="7" t="str">
        <x:v>FCE-05</x:v>
      </x:c>
      <x:c r="I92" s="7" t="str">
        <x:v>diverse</x:v>
      </x:c>
      <x:c r="J92" s="10" t="str">
        <x:v>unlike local trip, separate energy and unlike state indication</x:v>
      </x:c>
      <x:c r="K92" s="10" t="str">
        <x:v>open to casualty receiver</x:v>
      </x:c>
      <x:c r="L92" s="7" t="n">
        <x:v>5</x:v>
      </x:c>
      <x:c r="M92" s="7" t="str"/>
      <x:c r="N92" s="7" t="str"/>
      <x:c r="O92" s="7" t="str">
        <x:f>IF(N92="","OPEN",IF(M92="","FAIL","PASS"))</x:f>
        <x:v>OPEN</x:v>
      </x:c>
    </x:row>
    <x:row r="93" ht="42" customHeight="1">
      <x:c r="B93" s="7" t="str">
        <x:v>REA-O-B1-FCE-05-M</x:v>
      </x:c>
      <x:c r="C93" s="7" t="str">
        <x:v>REA-O-B1-FCE-05</x:v>
      </x:c>
      <x:c r="D93" s="7" t="str">
        <x:v>REA-O-B1</x:v>
      </x:c>
      <x:c r="E93" s="7" t="str">
        <x:v>OPERATIONAL</x:v>
      </x:c>
      <x:c r="F93" s="7" t="str">
        <x:v>PTC-B</x:v>
      </x:c>
      <x:c r="G93" s="7" t="str">
        <x:v>BL-X</x:v>
      </x:c>
      <x:c r="H93" s="7" t="str">
        <x:v>FCE-05</x:v>
      </x:c>
      <x:c r="I93" s="7" t="str">
        <x:v>manual/passive</x:v>
      </x:c>
      <x:c r="J93" s="10" t="str">
        <x:v>field action or passive state without network dependence</x:v>
      </x:c>
      <x:c r="K93" s="10" t="str">
        <x:v>open to casualty receiver</x:v>
      </x:c>
      <x:c r="L93" s="7" t="n">
        <x:v>5</x:v>
      </x:c>
      <x:c r="M93" s="7" t="str"/>
      <x:c r="N93" s="7" t="str"/>
      <x:c r="O93" s="7" t="str">
        <x:f>IF(N93="","OPEN",IF(M93="","FAIL","PASS"))</x:f>
        <x:v>OPEN</x:v>
      </x:c>
    </x:row>
    <x:row r="94" ht="42" customHeight="1">
      <x:c r="B94" s="7" t="str">
        <x:v>REA-O-B1-FCE-06-P</x:v>
      </x:c>
      <x:c r="C94" s="7" t="str">
        <x:v>REA-O-B1-FCE-06</x:v>
      </x:c>
      <x:c r="D94" s="7" t="str">
        <x:v>REA-O-B1</x:v>
      </x:c>
      <x:c r="E94" s="7" t="str">
        <x:v>OPERATIONAL</x:v>
      </x:c>
      <x:c r="F94" s="7" t="str">
        <x:v>PTC-B</x:v>
      </x:c>
      <x:c r="G94" s="7" t="str">
        <x:v>BL-X</x:v>
      </x:c>
      <x:c r="H94" s="7" t="str">
        <x:v>FCE-06</x:v>
      </x:c>
      <x:c r="I94" s="7" t="str">
        <x:v>primary</x:v>
      </x:c>
      <x:c r="J94" s="10" t="str">
        <x:v>registered command, independent energy and direct final-state sensor</x:v>
      </x:c>
      <x:c r="K94" s="10" t="str">
        <x:v>de-energized</x:v>
      </x:c>
      <x:c r="L94" s="7" t="n">
        <x:v>1</x:v>
      </x:c>
      <x:c r="M94" s="7" t="str"/>
      <x:c r="N94" s="7" t="str"/>
      <x:c r="O94" s="7" t="str">
        <x:f>IF(N94="","OPEN",IF(M94="","FAIL","PASS"))</x:f>
        <x:v>OPEN</x:v>
      </x:c>
    </x:row>
    <x:row r="95" ht="42" customHeight="1">
      <x:c r="B95" s="7" t="str">
        <x:v>REA-O-B1-FCE-06-D</x:v>
      </x:c>
      <x:c r="C95" s="7" t="str">
        <x:v>REA-O-B1-FCE-06</x:v>
      </x:c>
      <x:c r="D95" s="7" t="str">
        <x:v>REA-O-B1</x:v>
      </x:c>
      <x:c r="E95" s="7" t="str">
        <x:v>OPERATIONAL</x:v>
      </x:c>
      <x:c r="F95" s="7" t="str">
        <x:v>PTC-B</x:v>
      </x:c>
      <x:c r="G95" s="7" t="str">
        <x:v>BL-X</x:v>
      </x:c>
      <x:c r="H95" s="7" t="str">
        <x:v>FCE-06</x:v>
      </x:c>
      <x:c r="I95" s="7" t="str">
        <x:v>diverse</x:v>
      </x:c>
      <x:c r="J95" s="10" t="str">
        <x:v>unlike local trip, separate energy and unlike state indication</x:v>
      </x:c>
      <x:c r="K95" s="10" t="str">
        <x:v>de-energized</x:v>
      </x:c>
      <x:c r="L95" s="7" t="n">
        <x:v>1</x:v>
      </x:c>
      <x:c r="M95" s="7" t="str"/>
      <x:c r="N95" s="7" t="str"/>
      <x:c r="O95" s="7" t="str">
        <x:f>IF(N95="","OPEN",IF(M95="","FAIL","PASS"))</x:f>
        <x:v>OPEN</x:v>
      </x:c>
    </x:row>
    <x:row r="96" ht="42" customHeight="1">
      <x:c r="B96" s="7" t="str">
        <x:v>REA-O-B1-FCE-06-M</x:v>
      </x:c>
      <x:c r="C96" s="7" t="str">
        <x:v>REA-O-B1-FCE-06</x:v>
      </x:c>
      <x:c r="D96" s="7" t="str">
        <x:v>REA-O-B1</x:v>
      </x:c>
      <x:c r="E96" s="7" t="str">
        <x:v>OPERATIONAL</x:v>
      </x:c>
      <x:c r="F96" s="7" t="str">
        <x:v>PTC-B</x:v>
      </x:c>
      <x:c r="G96" s="7" t="str">
        <x:v>BL-X</x:v>
      </x:c>
      <x:c r="H96" s="7" t="str">
        <x:v>FCE-06</x:v>
      </x:c>
      <x:c r="I96" s="7" t="str">
        <x:v>manual/passive</x:v>
      </x:c>
      <x:c r="J96" s="10" t="str">
        <x:v>field action or passive state without network dependence</x:v>
      </x:c>
      <x:c r="K96" s="10" t="str">
        <x:v>de-energized</x:v>
      </x:c>
      <x:c r="L96" s="7" t="n">
        <x:v>1</x:v>
      </x:c>
      <x:c r="M96" s="7" t="str"/>
      <x:c r="N96" s="7" t="str"/>
      <x:c r="O96" s="7" t="str">
        <x:f>IF(N96="","OPEN",IF(M96="","FAIL","PASS"))</x:f>
        <x:v>OPEN</x:v>
      </x:c>
    </x:row>
    <x:row r="97" ht="42" customHeight="1">
      <x:c r="B97" s="7" t="str">
        <x:v>REA-O-B1-FCE-07-P</x:v>
      </x:c>
      <x:c r="C97" s="7" t="str">
        <x:v>REA-O-B1-FCE-07</x:v>
      </x:c>
      <x:c r="D97" s="7" t="str">
        <x:v>REA-O-B1</x:v>
      </x:c>
      <x:c r="E97" s="7" t="str">
        <x:v>OPERATIONAL</x:v>
      </x:c>
      <x:c r="F97" s="7" t="str">
        <x:v>PTC-B</x:v>
      </x:c>
      <x:c r="G97" s="7" t="str">
        <x:v>BL-X</x:v>
      </x:c>
      <x:c r="H97" s="7" t="str">
        <x:v>FCE-07</x:v>
      </x:c>
      <x:c r="I97" s="7" t="str">
        <x:v>primary</x:v>
      </x:c>
      <x:c r="J97" s="10" t="str">
        <x:v>registered command, independent energy and direct final-state sensor</x:v>
      </x:c>
      <x:c r="K97" s="10" t="str">
        <x:v>closed</x:v>
      </x:c>
      <x:c r="L97" s="7" t="n">
        <x:v>2</x:v>
      </x:c>
      <x:c r="M97" s="7" t="str"/>
      <x:c r="N97" s="7" t="str"/>
      <x:c r="O97" s="7" t="str">
        <x:f>IF(N97="","OPEN",IF(M97="","FAIL","PASS"))</x:f>
        <x:v>OPEN</x:v>
      </x:c>
    </x:row>
    <x:row r="98" ht="42" customHeight="1">
      <x:c r="B98" s="7" t="str">
        <x:v>REA-O-B1-FCE-07-D</x:v>
      </x:c>
      <x:c r="C98" s="7" t="str">
        <x:v>REA-O-B1-FCE-07</x:v>
      </x:c>
      <x:c r="D98" s="7" t="str">
        <x:v>REA-O-B1</x:v>
      </x:c>
      <x:c r="E98" s="7" t="str">
        <x:v>OPERATIONAL</x:v>
      </x:c>
      <x:c r="F98" s="7" t="str">
        <x:v>PTC-B</x:v>
      </x:c>
      <x:c r="G98" s="7" t="str">
        <x:v>BL-X</x:v>
      </x:c>
      <x:c r="H98" s="7" t="str">
        <x:v>FCE-07</x:v>
      </x:c>
      <x:c r="I98" s="7" t="str">
        <x:v>diverse</x:v>
      </x:c>
      <x:c r="J98" s="10" t="str">
        <x:v>unlike local trip, separate energy and unlike state indication</x:v>
      </x:c>
      <x:c r="K98" s="10" t="str">
        <x:v>closed</x:v>
      </x:c>
      <x:c r="L98" s="7" t="n">
        <x:v>2</x:v>
      </x:c>
      <x:c r="M98" s="7" t="str"/>
      <x:c r="N98" s="7" t="str"/>
      <x:c r="O98" s="7" t="str">
        <x:f>IF(N98="","OPEN",IF(M98="","FAIL","PASS"))</x:f>
        <x:v>OPEN</x:v>
      </x:c>
    </x:row>
    <x:row r="99" ht="42" customHeight="1">
      <x:c r="B99" s="7" t="str">
        <x:v>REA-O-B1-FCE-07-M</x:v>
      </x:c>
      <x:c r="C99" s="7" t="str">
        <x:v>REA-O-B1-FCE-07</x:v>
      </x:c>
      <x:c r="D99" s="7" t="str">
        <x:v>REA-O-B1</x:v>
      </x:c>
      <x:c r="E99" s="7" t="str">
        <x:v>OPERATIONAL</x:v>
      </x:c>
      <x:c r="F99" s="7" t="str">
        <x:v>PTC-B</x:v>
      </x:c>
      <x:c r="G99" s="7" t="str">
        <x:v>BL-X</x:v>
      </x:c>
      <x:c r="H99" s="7" t="str">
        <x:v>FCE-07</x:v>
      </x:c>
      <x:c r="I99" s="7" t="str">
        <x:v>manual/passive</x:v>
      </x:c>
      <x:c r="J99" s="10" t="str">
        <x:v>field action or passive state without network dependence</x:v>
      </x:c>
      <x:c r="K99" s="10" t="str">
        <x:v>closed</x:v>
      </x:c>
      <x:c r="L99" s="7" t="n">
        <x:v>2</x:v>
      </x:c>
      <x:c r="M99" s="7" t="str"/>
      <x:c r="N99" s="7" t="str"/>
      <x:c r="O99" s="7" t="str">
        <x:f>IF(N99="","OPEN",IF(M99="","FAIL","PASS"))</x:f>
        <x:v>OPEN</x:v>
      </x:c>
    </x:row>
    <x:row r="100" ht="42" customHeight="1">
      <x:c r="B100" s="7" t="str">
        <x:v>REA-O-B1-FCE-08-P</x:v>
      </x:c>
      <x:c r="C100" s="7" t="str">
        <x:v>REA-O-B1-FCE-08</x:v>
      </x:c>
      <x:c r="D100" s="7" t="str">
        <x:v>REA-O-B1</x:v>
      </x:c>
      <x:c r="E100" s="7" t="str">
        <x:v>OPERATIONAL</x:v>
      </x:c>
      <x:c r="F100" s="7" t="str">
        <x:v>PTC-B</x:v>
      </x:c>
      <x:c r="G100" s="7" t="str">
        <x:v>BL-X</x:v>
      </x:c>
      <x:c r="H100" s="7" t="str">
        <x:v>FCE-08</x:v>
      </x:c>
      <x:c r="I100" s="7" t="str">
        <x:v>primary</x:v>
      </x:c>
      <x:c r="J100" s="10" t="str">
        <x:v>registered command, independent energy and direct final-state sensor</x:v>
      </x:c>
      <x:c r="K100" s="10" t="str">
        <x:v>open to casualty receiver</x:v>
      </x:c>
      <x:c r="L100" s="7" t="n">
        <x:v>5</x:v>
      </x:c>
      <x:c r="M100" s="7" t="str"/>
      <x:c r="N100" s="7" t="str"/>
      <x:c r="O100" s="7" t="str">
        <x:f>IF(N100="","OPEN",IF(M100="","FAIL","PASS"))</x:f>
        <x:v>OPEN</x:v>
      </x:c>
    </x:row>
    <x:row r="101" ht="42" customHeight="1">
      <x:c r="B101" s="7" t="str">
        <x:v>REA-O-B1-FCE-08-D</x:v>
      </x:c>
      <x:c r="C101" s="7" t="str">
        <x:v>REA-O-B1-FCE-08</x:v>
      </x:c>
      <x:c r="D101" s="7" t="str">
        <x:v>REA-O-B1</x:v>
      </x:c>
      <x:c r="E101" s="7" t="str">
        <x:v>OPERATIONAL</x:v>
      </x:c>
      <x:c r="F101" s="7" t="str">
        <x:v>PTC-B</x:v>
      </x:c>
      <x:c r="G101" s="7" t="str">
        <x:v>BL-X</x:v>
      </x:c>
      <x:c r="H101" s="7" t="str">
        <x:v>FCE-08</x:v>
      </x:c>
      <x:c r="I101" s="7" t="str">
        <x:v>diverse</x:v>
      </x:c>
      <x:c r="J101" s="10" t="str">
        <x:v>unlike local trip, separate energy and unlike state indication</x:v>
      </x:c>
      <x:c r="K101" s="10" t="str">
        <x:v>open to casualty receiver</x:v>
      </x:c>
      <x:c r="L101" s="7" t="n">
        <x:v>5</x:v>
      </x:c>
      <x:c r="M101" s="7" t="str"/>
      <x:c r="N101" s="7" t="str"/>
      <x:c r="O101" s="7" t="str">
        <x:f>IF(N101="","OPEN",IF(M101="","FAIL","PASS"))</x:f>
        <x:v>OPEN</x:v>
      </x:c>
    </x:row>
    <x:row r="102" ht="42" customHeight="1">
      <x:c r="B102" s="7" t="str">
        <x:v>REA-O-B1-FCE-08-M</x:v>
      </x:c>
      <x:c r="C102" s="7" t="str">
        <x:v>REA-O-B1-FCE-08</x:v>
      </x:c>
      <x:c r="D102" s="7" t="str">
        <x:v>REA-O-B1</x:v>
      </x:c>
      <x:c r="E102" s="7" t="str">
        <x:v>OPERATIONAL</x:v>
      </x:c>
      <x:c r="F102" s="7" t="str">
        <x:v>PTC-B</x:v>
      </x:c>
      <x:c r="G102" s="7" t="str">
        <x:v>BL-X</x:v>
      </x:c>
      <x:c r="H102" s="7" t="str">
        <x:v>FCE-08</x:v>
      </x:c>
      <x:c r="I102" s="7" t="str">
        <x:v>manual/passive</x:v>
      </x:c>
      <x:c r="J102" s="10" t="str">
        <x:v>field action or passive state without network dependence</x:v>
      </x:c>
      <x:c r="K102" s="10" t="str">
        <x:v>open to casualty receiver</x:v>
      </x:c>
      <x:c r="L102" s="7" t="n">
        <x:v>5</x:v>
      </x:c>
      <x:c r="M102" s="7" t="str"/>
      <x:c r="N102" s="7" t="str"/>
      <x:c r="O102" s="7" t="str">
        <x:f>IF(N102="","OPEN",IF(M102="","FAIL","PASS"))</x:f>
        <x:v>OPEN</x:v>
      </x:c>
    </x:row>
    <x:row r="103" ht="42" customHeight="1">
      <x:c r="B103" s="7" t="str">
        <x:v>REA-O-B1-FCE-09-P</x:v>
      </x:c>
      <x:c r="C103" s="7" t="str">
        <x:v>REA-O-B1-FCE-09</x:v>
      </x:c>
      <x:c r="D103" s="7" t="str">
        <x:v>REA-O-B1</x:v>
      </x:c>
      <x:c r="E103" s="7" t="str">
        <x:v>OPERATIONAL</x:v>
      </x:c>
      <x:c r="F103" s="7" t="str">
        <x:v>PTC-B</x:v>
      </x:c>
      <x:c r="G103" s="7" t="str">
        <x:v>BL-X</x:v>
      </x:c>
      <x:c r="H103" s="7" t="str">
        <x:v>FCE-09</x:v>
      </x:c>
      <x:c r="I103" s="7" t="str">
        <x:v>primary</x:v>
      </x:c>
      <x:c r="J103" s="10" t="str">
        <x:v>registered command, independent energy and direct final-state sensor</x:v>
      </x:c>
      <x:c r="K103" s="10" t="str">
        <x:v>isolated</x:v>
      </x:c>
      <x:c r="L103" s="7" t="n">
        <x:v>1</x:v>
      </x:c>
      <x:c r="M103" s="7" t="str"/>
      <x:c r="N103" s="7" t="str"/>
      <x:c r="O103" s="7" t="str">
        <x:f>IF(N103="","OPEN",IF(M103="","FAIL","PASS"))</x:f>
        <x:v>OPEN</x:v>
      </x:c>
    </x:row>
    <x:row r="104" ht="42" customHeight="1">
      <x:c r="B104" s="7" t="str">
        <x:v>REA-O-B1-FCE-09-D</x:v>
      </x:c>
      <x:c r="C104" s="7" t="str">
        <x:v>REA-O-B1-FCE-09</x:v>
      </x:c>
      <x:c r="D104" s="7" t="str">
        <x:v>REA-O-B1</x:v>
      </x:c>
      <x:c r="E104" s="7" t="str">
        <x:v>OPERATIONAL</x:v>
      </x:c>
      <x:c r="F104" s="7" t="str">
        <x:v>PTC-B</x:v>
      </x:c>
      <x:c r="G104" s="7" t="str">
        <x:v>BL-X</x:v>
      </x:c>
      <x:c r="H104" s="7" t="str">
        <x:v>FCE-09</x:v>
      </x:c>
      <x:c r="I104" s="7" t="str">
        <x:v>diverse</x:v>
      </x:c>
      <x:c r="J104" s="10" t="str">
        <x:v>unlike local trip, separate energy and unlike state indication</x:v>
      </x:c>
      <x:c r="K104" s="10" t="str">
        <x:v>isolated</x:v>
      </x:c>
      <x:c r="L104" s="7" t="n">
        <x:v>1</x:v>
      </x:c>
      <x:c r="M104" s="7" t="str"/>
      <x:c r="N104" s="7" t="str"/>
      <x:c r="O104" s="7" t="str">
        <x:f>IF(N104="","OPEN",IF(M104="","FAIL","PASS"))</x:f>
        <x:v>OPEN</x:v>
      </x:c>
    </x:row>
    <x:row r="105" ht="42" customHeight="1">
      <x:c r="B105" s="7" t="str">
        <x:v>REA-O-B1-FCE-09-M</x:v>
      </x:c>
      <x:c r="C105" s="7" t="str">
        <x:v>REA-O-B1-FCE-09</x:v>
      </x:c>
      <x:c r="D105" s="7" t="str">
        <x:v>REA-O-B1</x:v>
      </x:c>
      <x:c r="E105" s="7" t="str">
        <x:v>OPERATIONAL</x:v>
      </x:c>
      <x:c r="F105" s="7" t="str">
        <x:v>PTC-B</x:v>
      </x:c>
      <x:c r="G105" s="7" t="str">
        <x:v>BL-X</x:v>
      </x:c>
      <x:c r="H105" s="7" t="str">
        <x:v>FCE-09</x:v>
      </x:c>
      <x:c r="I105" s="7" t="str">
        <x:v>manual/passive</x:v>
      </x:c>
      <x:c r="J105" s="10" t="str">
        <x:v>field action or passive state without network dependence</x:v>
      </x:c>
      <x:c r="K105" s="10" t="str">
        <x:v>isolated</x:v>
      </x:c>
      <x:c r="L105" s="7" t="n">
        <x:v>1</x:v>
      </x:c>
      <x:c r="M105" s="7" t="str"/>
      <x:c r="N105" s="7" t="str"/>
      <x:c r="O105" s="7" t="str">
        <x:f>IF(N105="","OPEN",IF(M105="","FAIL","PASS"))</x:f>
        <x:v>OPEN</x:v>
      </x:c>
    </x:row>
    <x:row r="106" ht="42" customHeight="1">
      <x:c r="B106" s="7" t="str">
        <x:v>REA-O-B1-FCE-10-P</x:v>
      </x:c>
      <x:c r="C106" s="7" t="str">
        <x:v>REA-O-B1-FCE-10</x:v>
      </x:c>
      <x:c r="D106" s="7" t="str">
        <x:v>REA-O-B1</x:v>
      </x:c>
      <x:c r="E106" s="7" t="str">
        <x:v>OPERATIONAL</x:v>
      </x:c>
      <x:c r="F106" s="7" t="str">
        <x:v>PTC-B</x:v>
      </x:c>
      <x:c r="G106" s="7" t="str">
        <x:v>BL-X</x:v>
      </x:c>
      <x:c r="H106" s="7" t="str">
        <x:v>FCE-10</x:v>
      </x:c>
      <x:c r="I106" s="7" t="str">
        <x:v>primary</x:v>
      </x:c>
      <x:c r="J106" s="10" t="str">
        <x:v>registered command, independent energy and direct final-state sensor</x:v>
      </x:c>
      <x:c r="K106" s="10" t="str">
        <x:v>maintained for final action</x:v>
      </x:c>
      <x:c r="L106" s="7" t="n">
        <x:v>30</x:v>
      </x:c>
      <x:c r="M106" s="7" t="str"/>
      <x:c r="N106" s="7" t="str"/>
      <x:c r="O106" s="7" t="str">
        <x:f>IF(N106="","OPEN",IF(M106="","FAIL","PASS"))</x:f>
        <x:v>OPEN</x:v>
      </x:c>
    </x:row>
    <x:row r="107" ht="42" customHeight="1">
      <x:c r="B107" s="7" t="str">
        <x:v>REA-O-B1-FCE-10-D</x:v>
      </x:c>
      <x:c r="C107" s="7" t="str">
        <x:v>REA-O-B1-FCE-10</x:v>
      </x:c>
      <x:c r="D107" s="7" t="str">
        <x:v>REA-O-B1</x:v>
      </x:c>
      <x:c r="E107" s="7" t="str">
        <x:v>OPERATIONAL</x:v>
      </x:c>
      <x:c r="F107" s="7" t="str">
        <x:v>PTC-B</x:v>
      </x:c>
      <x:c r="G107" s="7" t="str">
        <x:v>BL-X</x:v>
      </x:c>
      <x:c r="H107" s="7" t="str">
        <x:v>FCE-10</x:v>
      </x:c>
      <x:c r="I107" s="7" t="str">
        <x:v>diverse</x:v>
      </x:c>
      <x:c r="J107" s="10" t="str">
        <x:v>unlike local trip, separate energy and unlike state indication</x:v>
      </x:c>
      <x:c r="K107" s="10" t="str">
        <x:v>maintained for final action</x:v>
      </x:c>
      <x:c r="L107" s="7" t="n">
        <x:v>30</x:v>
      </x:c>
      <x:c r="M107" s="7" t="str"/>
      <x:c r="N107" s="7" t="str"/>
      <x:c r="O107" s="7" t="str">
        <x:f>IF(N107="","OPEN",IF(M107="","FAIL","PASS"))</x:f>
        <x:v>OPEN</x:v>
      </x:c>
    </x:row>
    <x:row r="108" ht="42" customHeight="1">
      <x:c r="B108" s="7" t="str">
        <x:v>REA-O-B1-FCE-10-M</x:v>
      </x:c>
      <x:c r="C108" s="7" t="str">
        <x:v>REA-O-B1-FCE-10</x:v>
      </x:c>
      <x:c r="D108" s="7" t="str">
        <x:v>REA-O-B1</x:v>
      </x:c>
      <x:c r="E108" s="7" t="str">
        <x:v>OPERATIONAL</x:v>
      </x:c>
      <x:c r="F108" s="7" t="str">
        <x:v>PTC-B</x:v>
      </x:c>
      <x:c r="G108" s="7" t="str">
        <x:v>BL-X</x:v>
      </x:c>
      <x:c r="H108" s="7" t="str">
        <x:v>FCE-10</x:v>
      </x:c>
      <x:c r="I108" s="7" t="str">
        <x:v>manual/passive</x:v>
      </x:c>
      <x:c r="J108" s="10" t="str">
        <x:v>field action or passive state without network dependence</x:v>
      </x:c>
      <x:c r="K108" s="10" t="str">
        <x:v>maintained for final action</x:v>
      </x:c>
      <x:c r="L108" s="7" t="n">
        <x:v>30</x:v>
      </x:c>
      <x:c r="M108" s="7" t="str"/>
      <x:c r="N108" s="7" t="str"/>
      <x:c r="O108" s="7" t="str">
        <x:f>IF(N108="","OPEN",IF(M108="","FAIL","PASS"))</x:f>
        <x:v>OPEN</x:v>
      </x:c>
    </x:row>
    <x:row r="109" ht="42" customHeight="1">
      <x:c r="B109" s="7" t="str">
        <x:v>REA-O-B1-FCE-11-P</x:v>
      </x:c>
      <x:c r="C109" s="7" t="str">
        <x:v>REA-O-B1-FCE-11</x:v>
      </x:c>
      <x:c r="D109" s="7" t="str">
        <x:v>REA-O-B1</x:v>
      </x:c>
      <x:c r="E109" s="7" t="str">
        <x:v>OPERATIONAL</x:v>
      </x:c>
      <x:c r="F109" s="7" t="str">
        <x:v>PTC-B</x:v>
      </x:c>
      <x:c r="G109" s="7" t="str">
        <x:v>BL-X</x:v>
      </x:c>
      <x:c r="H109" s="7" t="str">
        <x:v>FCE-11</x:v>
      </x:c>
      <x:c r="I109" s="7" t="str">
        <x:v>primary</x:v>
      </x:c>
      <x:c r="J109" s="10" t="str">
        <x:v>registered command, independent energy and direct final-state sensor</x:v>
      </x:c>
      <x:c r="K109" s="10" t="str">
        <x:v>contained safe route</x:v>
      </x:c>
      <x:c r="L109" s="7" t="n">
        <x:v>10</x:v>
      </x:c>
      <x:c r="M109" s="7" t="str"/>
      <x:c r="N109" s="7" t="str"/>
      <x:c r="O109" s="7" t="str">
        <x:f>IF(N109="","OPEN",IF(M109="","FAIL","PASS"))</x:f>
        <x:v>OPEN</x:v>
      </x:c>
    </x:row>
    <x:row r="110" ht="42" customHeight="1">
      <x:c r="B110" s="7" t="str">
        <x:v>REA-O-B1-FCE-11-D</x:v>
      </x:c>
      <x:c r="C110" s="7" t="str">
        <x:v>REA-O-B1-FCE-11</x:v>
      </x:c>
      <x:c r="D110" s="7" t="str">
        <x:v>REA-O-B1</x:v>
      </x:c>
      <x:c r="E110" s="7" t="str">
        <x:v>OPERATIONAL</x:v>
      </x:c>
      <x:c r="F110" s="7" t="str">
        <x:v>PTC-B</x:v>
      </x:c>
      <x:c r="G110" s="7" t="str">
        <x:v>BL-X</x:v>
      </x:c>
      <x:c r="H110" s="7" t="str">
        <x:v>FCE-11</x:v>
      </x:c>
      <x:c r="I110" s="7" t="str">
        <x:v>diverse</x:v>
      </x:c>
      <x:c r="J110" s="10" t="str">
        <x:v>unlike local trip, separate energy and unlike state indication</x:v>
      </x:c>
      <x:c r="K110" s="10" t="str">
        <x:v>contained safe route</x:v>
      </x:c>
      <x:c r="L110" s="7" t="n">
        <x:v>10</x:v>
      </x:c>
      <x:c r="M110" s="7" t="str"/>
      <x:c r="N110" s="7" t="str"/>
      <x:c r="O110" s="7" t="str">
        <x:f>IF(N110="","OPEN",IF(M110="","FAIL","PASS"))</x:f>
        <x:v>OPEN</x:v>
      </x:c>
    </x:row>
    <x:row r="111" ht="42" customHeight="1">
      <x:c r="B111" s="7" t="str">
        <x:v>REA-O-B1-FCE-11-M</x:v>
      </x:c>
      <x:c r="C111" s="7" t="str">
        <x:v>REA-O-B1-FCE-11</x:v>
      </x:c>
      <x:c r="D111" s="7" t="str">
        <x:v>REA-O-B1</x:v>
      </x:c>
      <x:c r="E111" s="7" t="str">
        <x:v>OPERATIONAL</x:v>
      </x:c>
      <x:c r="F111" s="7" t="str">
        <x:v>PTC-B</x:v>
      </x:c>
      <x:c r="G111" s="7" t="str">
        <x:v>BL-X</x:v>
      </x:c>
      <x:c r="H111" s="7" t="str">
        <x:v>FCE-11</x:v>
      </x:c>
      <x:c r="I111" s="7" t="str">
        <x:v>manual/passive</x:v>
      </x:c>
      <x:c r="J111" s="10" t="str">
        <x:v>field action or passive state without network dependence</x:v>
      </x:c>
      <x:c r="K111" s="10" t="str">
        <x:v>contained safe route</x:v>
      </x:c>
      <x:c r="L111" s="7" t="n">
        <x:v>10</x:v>
      </x:c>
      <x:c r="M111" s="7" t="str"/>
      <x:c r="N111" s="7" t="str"/>
      <x:c r="O111" s="7" t="str">
        <x:f>IF(N111="","OPEN",IF(M111="","FAIL","PASS"))</x:f>
        <x:v>OPEN</x:v>
      </x:c>
    </x:row>
    <x:row r="112" ht="42" customHeight="1">
      <x:c r="B112" s="7" t="str">
        <x:v>REA-O-B1-FCE-12-P</x:v>
      </x:c>
      <x:c r="C112" s="7" t="str">
        <x:v>REA-O-B1-FCE-12</x:v>
      </x:c>
      <x:c r="D112" s="7" t="str">
        <x:v>REA-O-B1</x:v>
      </x:c>
      <x:c r="E112" s="7" t="str">
        <x:v>OPERATIONAL</x:v>
      </x:c>
      <x:c r="F112" s="7" t="str">
        <x:v>PTC-B</x:v>
      </x:c>
      <x:c r="G112" s="7" t="str">
        <x:v>BL-X</x:v>
      </x:c>
      <x:c r="H112" s="7" t="str">
        <x:v>FCE-12</x:v>
      </x:c>
      <x:c r="I112" s="7" t="str">
        <x:v>primary</x:v>
      </x:c>
      <x:c r="J112" s="10" t="str">
        <x:v>registered command, independent energy and direct final-state sensor</x:v>
      </x:c>
      <x:c r="K112" s="10" t="str">
        <x:v>latched and locally readable</x:v>
      </x:c>
      <x:c r="L112" s="7" t="n">
        <x:v>1</x:v>
      </x:c>
      <x:c r="M112" s="7" t="str"/>
      <x:c r="N112" s="7" t="str"/>
      <x:c r="O112" s="7" t="str">
        <x:f>IF(N112="","OPEN",IF(M112="","FAIL","PASS"))</x:f>
        <x:v>OPEN</x:v>
      </x:c>
    </x:row>
    <x:row r="113" ht="42" customHeight="1">
      <x:c r="B113" s="7" t="str">
        <x:v>REA-O-B1-FCE-12-D</x:v>
      </x:c>
      <x:c r="C113" s="7" t="str">
        <x:v>REA-O-B1-FCE-12</x:v>
      </x:c>
      <x:c r="D113" s="7" t="str">
        <x:v>REA-O-B1</x:v>
      </x:c>
      <x:c r="E113" s="7" t="str">
        <x:v>OPERATIONAL</x:v>
      </x:c>
      <x:c r="F113" s="7" t="str">
        <x:v>PTC-B</x:v>
      </x:c>
      <x:c r="G113" s="7" t="str">
        <x:v>BL-X</x:v>
      </x:c>
      <x:c r="H113" s="7" t="str">
        <x:v>FCE-12</x:v>
      </x:c>
      <x:c r="I113" s="7" t="str">
        <x:v>diverse</x:v>
      </x:c>
      <x:c r="J113" s="10" t="str">
        <x:v>unlike local trip, separate energy and unlike state indication</x:v>
      </x:c>
      <x:c r="K113" s="10" t="str">
        <x:v>latched and locally readable</x:v>
      </x:c>
      <x:c r="L113" s="7" t="n">
        <x:v>1</x:v>
      </x:c>
      <x:c r="M113" s="7" t="str"/>
      <x:c r="N113" s="7" t="str"/>
      <x:c r="O113" s="7" t="str">
        <x:f>IF(N113="","OPEN",IF(M113="","FAIL","PASS"))</x:f>
        <x:v>OPEN</x:v>
      </x:c>
    </x:row>
    <x:row r="114" ht="42" customHeight="1">
      <x:c r="B114" s="7" t="str">
        <x:v>REA-O-B1-FCE-12-M</x:v>
      </x:c>
      <x:c r="C114" s="7" t="str">
        <x:v>REA-O-B1-FCE-12</x:v>
      </x:c>
      <x:c r="D114" s="7" t="str">
        <x:v>REA-O-B1</x:v>
      </x:c>
      <x:c r="E114" s="7" t="str">
        <x:v>OPERATIONAL</x:v>
      </x:c>
      <x:c r="F114" s="7" t="str">
        <x:v>PTC-B</x:v>
      </x:c>
      <x:c r="G114" s="7" t="str">
        <x:v>BL-X</x:v>
      </x:c>
      <x:c r="H114" s="7" t="str">
        <x:v>FCE-12</x:v>
      </x:c>
      <x:c r="I114" s="7" t="str">
        <x:v>manual/passive</x:v>
      </x:c>
      <x:c r="J114" s="10" t="str">
        <x:v>field action or passive state without network dependence</x:v>
      </x:c>
      <x:c r="K114" s="10" t="str">
        <x:v>latched and locally readable</x:v>
      </x:c>
      <x:c r="L114" s="7" t="n">
        <x:v>1</x:v>
      </x:c>
      <x:c r="M114" s="7" t="str"/>
      <x:c r="N114" s="7" t="str"/>
      <x:c r="O114" s="7" t="str">
        <x:f>IF(N114="","OPEN",IF(M114="","FAIL","PASS"))</x:f>
        <x:v>OPEN</x:v>
      </x:c>
    </x:row>
    <x:row r="115" ht="42" customHeight="1">
      <x:c r="B115" s="7" t="str">
        <x:v>REA-O-B2-FCE-01-P</x:v>
      </x:c>
      <x:c r="C115" s="7" t="str">
        <x:v>REA-O-B2-FCE-01</x:v>
      </x:c>
      <x:c r="D115" s="7" t="str">
        <x:v>REA-O-B2</x:v>
      </x:c>
      <x:c r="E115" s="7" t="str">
        <x:v>OPERATIONAL</x:v>
      </x:c>
      <x:c r="F115" s="7" t="str">
        <x:v>PTC-B</x:v>
      </x:c>
      <x:c r="G115" s="7" t="str">
        <x:v>BL-Y</x:v>
      </x:c>
      <x:c r="H115" s="7" t="str">
        <x:v>FCE-01</x:v>
      </x:c>
      <x:c r="I115" s="7" t="str">
        <x:v>primary</x:v>
      </x:c>
      <x:c r="J115" s="10" t="str">
        <x:v>registered command, independent energy and direct final-state sensor</x:v>
      </x:c>
      <x:c r="K115" s="10" t="str">
        <x:v>closed</x:v>
      </x:c>
      <x:c r="L115" s="7" t="n">
        <x:v>2</x:v>
      </x:c>
      <x:c r="M115" s="7" t="str"/>
      <x:c r="N115" s="7" t="str"/>
      <x:c r="O115" s="7" t="str">
        <x:f>IF(N115="","OPEN",IF(M115="","FAIL","PASS"))</x:f>
        <x:v>OPEN</x:v>
      </x:c>
    </x:row>
    <x:row r="116" ht="42" customHeight="1">
      <x:c r="B116" s="7" t="str">
        <x:v>REA-O-B2-FCE-01-D</x:v>
      </x:c>
      <x:c r="C116" s="7" t="str">
        <x:v>REA-O-B2-FCE-01</x:v>
      </x:c>
      <x:c r="D116" s="7" t="str">
        <x:v>REA-O-B2</x:v>
      </x:c>
      <x:c r="E116" s="7" t="str">
        <x:v>OPERATIONAL</x:v>
      </x:c>
      <x:c r="F116" s="7" t="str">
        <x:v>PTC-B</x:v>
      </x:c>
      <x:c r="G116" s="7" t="str">
        <x:v>BL-Y</x:v>
      </x:c>
      <x:c r="H116" s="7" t="str">
        <x:v>FCE-01</x:v>
      </x:c>
      <x:c r="I116" s="7" t="str">
        <x:v>diverse</x:v>
      </x:c>
      <x:c r="J116" s="10" t="str">
        <x:v>unlike local trip, separate energy and unlike state indication</x:v>
      </x:c>
      <x:c r="K116" s="10" t="str">
        <x:v>closed</x:v>
      </x:c>
      <x:c r="L116" s="7" t="n">
        <x:v>2</x:v>
      </x:c>
      <x:c r="M116" s="7" t="str"/>
      <x:c r="N116" s="7" t="str"/>
      <x:c r="O116" s="7" t="str">
        <x:f>IF(N116="","OPEN",IF(M116="","FAIL","PASS"))</x:f>
        <x:v>OPEN</x:v>
      </x:c>
    </x:row>
    <x:row r="117" ht="42" customHeight="1">
      <x:c r="B117" s="7" t="str">
        <x:v>REA-O-B2-FCE-01-M</x:v>
      </x:c>
      <x:c r="C117" s="7" t="str">
        <x:v>REA-O-B2-FCE-01</x:v>
      </x:c>
      <x:c r="D117" s="7" t="str">
        <x:v>REA-O-B2</x:v>
      </x:c>
      <x:c r="E117" s="7" t="str">
        <x:v>OPERATIONAL</x:v>
      </x:c>
      <x:c r="F117" s="7" t="str">
        <x:v>PTC-B</x:v>
      </x:c>
      <x:c r="G117" s="7" t="str">
        <x:v>BL-Y</x:v>
      </x:c>
      <x:c r="H117" s="7" t="str">
        <x:v>FCE-01</x:v>
      </x:c>
      <x:c r="I117" s="7" t="str">
        <x:v>manual/passive</x:v>
      </x:c>
      <x:c r="J117" s="10" t="str">
        <x:v>field action or passive state without network dependence</x:v>
      </x:c>
      <x:c r="K117" s="10" t="str">
        <x:v>closed</x:v>
      </x:c>
      <x:c r="L117" s="7" t="n">
        <x:v>2</x:v>
      </x:c>
      <x:c r="M117" s="7" t="str"/>
      <x:c r="N117" s="7" t="str"/>
      <x:c r="O117" s="7" t="str">
        <x:f>IF(N117="","OPEN",IF(M117="","FAIL","PASS"))</x:f>
        <x:v>OPEN</x:v>
      </x:c>
    </x:row>
    <x:row r="118" ht="42" customHeight="1">
      <x:c r="B118" s="7" t="str">
        <x:v>REA-O-B2-FCE-02-P</x:v>
      </x:c>
      <x:c r="C118" s="7" t="str">
        <x:v>REA-O-B2-FCE-02</x:v>
      </x:c>
      <x:c r="D118" s="7" t="str">
        <x:v>REA-O-B2</x:v>
      </x:c>
      <x:c r="E118" s="7" t="str">
        <x:v>OPERATIONAL</x:v>
      </x:c>
      <x:c r="F118" s="7" t="str">
        <x:v>PTC-B</x:v>
      </x:c>
      <x:c r="G118" s="7" t="str">
        <x:v>BL-Y</x:v>
      </x:c>
      <x:c r="H118" s="7" t="str">
        <x:v>FCE-02</x:v>
      </x:c>
      <x:c r="I118" s="7" t="str">
        <x:v>primary</x:v>
      </x:c>
      <x:c r="J118" s="10" t="str">
        <x:v>registered command, independent energy and direct final-state sensor</x:v>
      </x:c>
      <x:c r="K118" s="10" t="str">
        <x:v>closed</x:v>
      </x:c>
      <x:c r="L118" s="7" t="n">
        <x:v>2</x:v>
      </x:c>
      <x:c r="M118" s="7" t="str"/>
      <x:c r="N118" s="7" t="str"/>
      <x:c r="O118" s="7" t="str">
        <x:f>IF(N118="","OPEN",IF(M118="","FAIL","PASS"))</x:f>
        <x:v>OPEN</x:v>
      </x:c>
    </x:row>
    <x:row r="119" ht="42" customHeight="1">
      <x:c r="B119" s="7" t="str">
        <x:v>REA-O-B2-FCE-02-D</x:v>
      </x:c>
      <x:c r="C119" s="7" t="str">
        <x:v>REA-O-B2-FCE-02</x:v>
      </x:c>
      <x:c r="D119" s="7" t="str">
        <x:v>REA-O-B2</x:v>
      </x:c>
      <x:c r="E119" s="7" t="str">
        <x:v>OPERATIONAL</x:v>
      </x:c>
      <x:c r="F119" s="7" t="str">
        <x:v>PTC-B</x:v>
      </x:c>
      <x:c r="G119" s="7" t="str">
        <x:v>BL-Y</x:v>
      </x:c>
      <x:c r="H119" s="7" t="str">
        <x:v>FCE-02</x:v>
      </x:c>
      <x:c r="I119" s="7" t="str">
        <x:v>diverse</x:v>
      </x:c>
      <x:c r="J119" s="10" t="str">
        <x:v>unlike local trip, separate energy and unlike state indication</x:v>
      </x:c>
      <x:c r="K119" s="10" t="str">
        <x:v>closed</x:v>
      </x:c>
      <x:c r="L119" s="7" t="n">
        <x:v>2</x:v>
      </x:c>
      <x:c r="M119" s="7" t="str"/>
      <x:c r="N119" s="7" t="str"/>
      <x:c r="O119" s="7" t="str">
        <x:f>IF(N119="","OPEN",IF(M119="","FAIL","PASS"))</x:f>
        <x:v>OPEN</x:v>
      </x:c>
    </x:row>
    <x:row r="120" ht="42" customHeight="1">
      <x:c r="B120" s="7" t="str">
        <x:v>REA-O-B2-FCE-02-M</x:v>
      </x:c>
      <x:c r="C120" s="7" t="str">
        <x:v>REA-O-B2-FCE-02</x:v>
      </x:c>
      <x:c r="D120" s="7" t="str">
        <x:v>REA-O-B2</x:v>
      </x:c>
      <x:c r="E120" s="7" t="str">
        <x:v>OPERATIONAL</x:v>
      </x:c>
      <x:c r="F120" s="7" t="str">
        <x:v>PTC-B</x:v>
      </x:c>
      <x:c r="G120" s="7" t="str">
        <x:v>BL-Y</x:v>
      </x:c>
      <x:c r="H120" s="7" t="str">
        <x:v>FCE-02</x:v>
      </x:c>
      <x:c r="I120" s="7" t="str">
        <x:v>manual/passive</x:v>
      </x:c>
      <x:c r="J120" s="10" t="str">
        <x:v>field action or passive state without network dependence</x:v>
      </x:c>
      <x:c r="K120" s="10" t="str">
        <x:v>closed</x:v>
      </x:c>
      <x:c r="L120" s="7" t="n">
        <x:v>2</x:v>
      </x:c>
      <x:c r="M120" s="7" t="str"/>
      <x:c r="N120" s="7" t="str"/>
      <x:c r="O120" s="7" t="str">
        <x:f>IF(N120="","OPEN",IF(M120="","FAIL","PASS"))</x:f>
        <x:v>OPEN</x:v>
      </x:c>
    </x:row>
    <x:row r="121" ht="42" customHeight="1">
      <x:c r="B121" s="7" t="str">
        <x:v>REA-O-B2-FCE-03-P</x:v>
      </x:c>
      <x:c r="C121" s="7" t="str">
        <x:v>REA-O-B2-FCE-03</x:v>
      </x:c>
      <x:c r="D121" s="7" t="str">
        <x:v>REA-O-B2</x:v>
      </x:c>
      <x:c r="E121" s="7" t="str">
        <x:v>OPERATIONAL</x:v>
      </x:c>
      <x:c r="F121" s="7" t="str">
        <x:v>PTC-B</x:v>
      </x:c>
      <x:c r="G121" s="7" t="str">
        <x:v>BL-Y</x:v>
      </x:c>
      <x:c r="H121" s="7" t="str">
        <x:v>FCE-03</x:v>
      </x:c>
      <x:c r="I121" s="7" t="str">
        <x:v>primary</x:v>
      </x:c>
      <x:c r="J121" s="10" t="str">
        <x:v>registered command, independent energy and direct final-state sensor</x:v>
      </x:c>
      <x:c r="K121" s="10" t="str">
        <x:v>casualty receiver</x:v>
      </x:c>
      <x:c r="L121" s="7" t="n">
        <x:v>5</x:v>
      </x:c>
      <x:c r="M121" s="7" t="str"/>
      <x:c r="N121" s="7" t="str"/>
      <x:c r="O121" s="7" t="str">
        <x:f>IF(N121="","OPEN",IF(M121="","FAIL","PASS"))</x:f>
        <x:v>OPEN</x:v>
      </x:c>
    </x:row>
    <x:row r="122" ht="42" customHeight="1">
      <x:c r="B122" s="7" t="str">
        <x:v>REA-O-B2-FCE-03-D</x:v>
      </x:c>
      <x:c r="C122" s="7" t="str">
        <x:v>REA-O-B2-FCE-03</x:v>
      </x:c>
      <x:c r="D122" s="7" t="str">
        <x:v>REA-O-B2</x:v>
      </x:c>
      <x:c r="E122" s="7" t="str">
        <x:v>OPERATIONAL</x:v>
      </x:c>
      <x:c r="F122" s="7" t="str">
        <x:v>PTC-B</x:v>
      </x:c>
      <x:c r="G122" s="7" t="str">
        <x:v>BL-Y</x:v>
      </x:c>
      <x:c r="H122" s="7" t="str">
        <x:v>FCE-03</x:v>
      </x:c>
      <x:c r="I122" s="7" t="str">
        <x:v>diverse</x:v>
      </x:c>
      <x:c r="J122" s="10" t="str">
        <x:v>unlike local trip, separate energy and unlike state indication</x:v>
      </x:c>
      <x:c r="K122" s="10" t="str">
        <x:v>casualty receiver</x:v>
      </x:c>
      <x:c r="L122" s="7" t="n">
        <x:v>5</x:v>
      </x:c>
      <x:c r="M122" s="7" t="str"/>
      <x:c r="N122" s="7" t="str"/>
      <x:c r="O122" s="7" t="str">
        <x:f>IF(N122="","OPEN",IF(M122="","FAIL","PASS"))</x:f>
        <x:v>OPEN</x:v>
      </x:c>
    </x:row>
    <x:row r="123" ht="42" customHeight="1">
      <x:c r="B123" s="7" t="str">
        <x:v>REA-O-B2-FCE-03-M</x:v>
      </x:c>
      <x:c r="C123" s="7" t="str">
        <x:v>REA-O-B2-FCE-03</x:v>
      </x:c>
      <x:c r="D123" s="7" t="str">
        <x:v>REA-O-B2</x:v>
      </x:c>
      <x:c r="E123" s="7" t="str">
        <x:v>OPERATIONAL</x:v>
      </x:c>
      <x:c r="F123" s="7" t="str">
        <x:v>PTC-B</x:v>
      </x:c>
      <x:c r="G123" s="7" t="str">
        <x:v>BL-Y</x:v>
      </x:c>
      <x:c r="H123" s="7" t="str">
        <x:v>FCE-03</x:v>
      </x:c>
      <x:c r="I123" s="7" t="str">
        <x:v>manual/passive</x:v>
      </x:c>
      <x:c r="J123" s="10" t="str">
        <x:v>field action or passive state without network dependence</x:v>
      </x:c>
      <x:c r="K123" s="10" t="str">
        <x:v>casualty receiver</x:v>
      </x:c>
      <x:c r="L123" s="7" t="n">
        <x:v>5</x:v>
      </x:c>
      <x:c r="M123" s="7" t="str"/>
      <x:c r="N123" s="7" t="str"/>
      <x:c r="O123" s="7" t="str">
        <x:f>IF(N123="","OPEN",IF(M123="","FAIL","PASS"))</x:f>
        <x:v>OPEN</x:v>
      </x:c>
    </x:row>
    <x:row r="124" ht="42" customHeight="1">
      <x:c r="B124" s="7" t="str">
        <x:v>REA-O-B2-FCE-04-P</x:v>
      </x:c>
      <x:c r="C124" s="7" t="str">
        <x:v>REA-O-B2-FCE-04</x:v>
      </x:c>
      <x:c r="D124" s="7" t="str">
        <x:v>REA-O-B2</x:v>
      </x:c>
      <x:c r="E124" s="7" t="str">
        <x:v>OPERATIONAL</x:v>
      </x:c>
      <x:c r="F124" s="7" t="str">
        <x:v>PTC-B</x:v>
      </x:c>
      <x:c r="G124" s="7" t="str">
        <x:v>BL-Y</x:v>
      </x:c>
      <x:c r="H124" s="7" t="str">
        <x:v>FCE-04</x:v>
      </x:c>
      <x:c r="I124" s="7" t="str">
        <x:v>primary</x:v>
      </x:c>
      <x:c r="J124" s="10" t="str">
        <x:v>registered command, independent energy and direct final-state sensor</x:v>
      </x:c>
      <x:c r="K124" s="10" t="str">
        <x:v>closed</x:v>
      </x:c>
      <x:c r="L124" s="7" t="n">
        <x:v>3</x:v>
      </x:c>
      <x:c r="M124" s="7" t="str"/>
      <x:c r="N124" s="7" t="str"/>
      <x:c r="O124" s="7" t="str">
        <x:f>IF(N124="","OPEN",IF(M124="","FAIL","PASS"))</x:f>
        <x:v>OPEN</x:v>
      </x:c>
    </x:row>
    <x:row r="125" ht="42" customHeight="1">
      <x:c r="B125" s="7" t="str">
        <x:v>REA-O-B2-FCE-04-D</x:v>
      </x:c>
      <x:c r="C125" s="7" t="str">
        <x:v>REA-O-B2-FCE-04</x:v>
      </x:c>
      <x:c r="D125" s="7" t="str">
        <x:v>REA-O-B2</x:v>
      </x:c>
      <x:c r="E125" s="7" t="str">
        <x:v>OPERATIONAL</x:v>
      </x:c>
      <x:c r="F125" s="7" t="str">
        <x:v>PTC-B</x:v>
      </x:c>
      <x:c r="G125" s="7" t="str">
        <x:v>BL-Y</x:v>
      </x:c>
      <x:c r="H125" s="7" t="str">
        <x:v>FCE-04</x:v>
      </x:c>
      <x:c r="I125" s="7" t="str">
        <x:v>diverse</x:v>
      </x:c>
      <x:c r="J125" s="10" t="str">
        <x:v>unlike local trip, separate energy and unlike state indication</x:v>
      </x:c>
      <x:c r="K125" s="10" t="str">
        <x:v>closed</x:v>
      </x:c>
      <x:c r="L125" s="7" t="n">
        <x:v>3</x:v>
      </x:c>
      <x:c r="M125" s="7" t="str"/>
      <x:c r="N125" s="7" t="str"/>
      <x:c r="O125" s="7" t="str">
        <x:f>IF(N125="","OPEN",IF(M125="","FAIL","PASS"))</x:f>
        <x:v>OPEN</x:v>
      </x:c>
    </x:row>
    <x:row r="126" ht="42" customHeight="1">
      <x:c r="B126" s="7" t="str">
        <x:v>REA-O-B2-FCE-04-M</x:v>
      </x:c>
      <x:c r="C126" s="7" t="str">
        <x:v>REA-O-B2-FCE-04</x:v>
      </x:c>
      <x:c r="D126" s="7" t="str">
        <x:v>REA-O-B2</x:v>
      </x:c>
      <x:c r="E126" s="7" t="str">
        <x:v>OPERATIONAL</x:v>
      </x:c>
      <x:c r="F126" s="7" t="str">
        <x:v>PTC-B</x:v>
      </x:c>
      <x:c r="G126" s="7" t="str">
        <x:v>BL-Y</x:v>
      </x:c>
      <x:c r="H126" s="7" t="str">
        <x:v>FCE-04</x:v>
      </x:c>
      <x:c r="I126" s="7" t="str">
        <x:v>manual/passive</x:v>
      </x:c>
      <x:c r="J126" s="10" t="str">
        <x:v>field action or passive state without network dependence</x:v>
      </x:c>
      <x:c r="K126" s="10" t="str">
        <x:v>closed</x:v>
      </x:c>
      <x:c r="L126" s="7" t="n">
        <x:v>3</x:v>
      </x:c>
      <x:c r="M126" s="7" t="str"/>
      <x:c r="N126" s="7" t="str"/>
      <x:c r="O126" s="7" t="str">
        <x:f>IF(N126="","OPEN",IF(M126="","FAIL","PASS"))</x:f>
        <x:v>OPEN</x:v>
      </x:c>
    </x:row>
    <x:row r="127" ht="42" customHeight="1">
      <x:c r="B127" s="7" t="str">
        <x:v>REA-O-B2-FCE-05-P</x:v>
      </x:c>
      <x:c r="C127" s="7" t="str">
        <x:v>REA-O-B2-FCE-05</x:v>
      </x:c>
      <x:c r="D127" s="7" t="str">
        <x:v>REA-O-B2</x:v>
      </x:c>
      <x:c r="E127" s="7" t="str">
        <x:v>OPERATIONAL</x:v>
      </x:c>
      <x:c r="F127" s="7" t="str">
        <x:v>PTC-B</x:v>
      </x:c>
      <x:c r="G127" s="7" t="str">
        <x:v>BL-Y</x:v>
      </x:c>
      <x:c r="H127" s="7" t="str">
        <x:v>FCE-05</x:v>
      </x:c>
      <x:c r="I127" s="7" t="str">
        <x:v>primary</x:v>
      </x:c>
      <x:c r="J127" s="10" t="str">
        <x:v>registered command, independent energy and direct final-state sensor</x:v>
      </x:c>
      <x:c r="K127" s="10" t="str">
        <x:v>open to casualty receiver</x:v>
      </x:c>
      <x:c r="L127" s="7" t="n">
        <x:v>5</x:v>
      </x:c>
      <x:c r="M127" s="7" t="str"/>
      <x:c r="N127" s="7" t="str"/>
      <x:c r="O127" s="7" t="str">
        <x:f>IF(N127="","OPEN",IF(M127="","FAIL","PASS"))</x:f>
        <x:v>OPEN</x:v>
      </x:c>
    </x:row>
    <x:row r="128" ht="42" customHeight="1">
      <x:c r="B128" s="7" t="str">
        <x:v>REA-O-B2-FCE-05-D</x:v>
      </x:c>
      <x:c r="C128" s="7" t="str">
        <x:v>REA-O-B2-FCE-05</x:v>
      </x:c>
      <x:c r="D128" s="7" t="str">
        <x:v>REA-O-B2</x:v>
      </x:c>
      <x:c r="E128" s="7" t="str">
        <x:v>OPERATIONAL</x:v>
      </x:c>
      <x:c r="F128" s="7" t="str">
        <x:v>PTC-B</x:v>
      </x:c>
      <x:c r="G128" s="7" t="str">
        <x:v>BL-Y</x:v>
      </x:c>
      <x:c r="H128" s="7" t="str">
        <x:v>FCE-05</x:v>
      </x:c>
      <x:c r="I128" s="7" t="str">
        <x:v>diverse</x:v>
      </x:c>
      <x:c r="J128" s="10" t="str">
        <x:v>unlike local trip, separate energy and unlike state indication</x:v>
      </x:c>
      <x:c r="K128" s="10" t="str">
        <x:v>open to casualty receiver</x:v>
      </x:c>
      <x:c r="L128" s="7" t="n">
        <x:v>5</x:v>
      </x:c>
      <x:c r="M128" s="7" t="str"/>
      <x:c r="N128" s="7" t="str"/>
      <x:c r="O128" s="7" t="str">
        <x:f>IF(N128="","OPEN",IF(M128="","FAIL","PASS"))</x:f>
        <x:v>OPEN</x:v>
      </x:c>
    </x:row>
    <x:row r="129" ht="42" customHeight="1">
      <x:c r="B129" s="7" t="str">
        <x:v>REA-O-B2-FCE-05-M</x:v>
      </x:c>
      <x:c r="C129" s="7" t="str">
        <x:v>REA-O-B2-FCE-05</x:v>
      </x:c>
      <x:c r="D129" s="7" t="str">
        <x:v>REA-O-B2</x:v>
      </x:c>
      <x:c r="E129" s="7" t="str">
        <x:v>OPERATIONAL</x:v>
      </x:c>
      <x:c r="F129" s="7" t="str">
        <x:v>PTC-B</x:v>
      </x:c>
      <x:c r="G129" s="7" t="str">
        <x:v>BL-Y</x:v>
      </x:c>
      <x:c r="H129" s="7" t="str">
        <x:v>FCE-05</x:v>
      </x:c>
      <x:c r="I129" s="7" t="str">
        <x:v>manual/passive</x:v>
      </x:c>
      <x:c r="J129" s="10" t="str">
        <x:v>field action or passive state without network dependence</x:v>
      </x:c>
      <x:c r="K129" s="10" t="str">
        <x:v>open to casualty receiver</x:v>
      </x:c>
      <x:c r="L129" s="7" t="n">
        <x:v>5</x:v>
      </x:c>
      <x:c r="M129" s="7" t="str"/>
      <x:c r="N129" s="7" t="str"/>
      <x:c r="O129" s="7" t="str">
        <x:f>IF(N129="","OPEN",IF(M129="","FAIL","PASS"))</x:f>
        <x:v>OPEN</x:v>
      </x:c>
    </x:row>
    <x:row r="130" ht="42" customHeight="1">
      <x:c r="B130" s="7" t="str">
        <x:v>REA-O-B2-FCE-06-P</x:v>
      </x:c>
      <x:c r="C130" s="7" t="str">
        <x:v>REA-O-B2-FCE-06</x:v>
      </x:c>
      <x:c r="D130" s="7" t="str">
        <x:v>REA-O-B2</x:v>
      </x:c>
      <x:c r="E130" s="7" t="str">
        <x:v>OPERATIONAL</x:v>
      </x:c>
      <x:c r="F130" s="7" t="str">
        <x:v>PTC-B</x:v>
      </x:c>
      <x:c r="G130" s="7" t="str">
        <x:v>BL-Y</x:v>
      </x:c>
      <x:c r="H130" s="7" t="str">
        <x:v>FCE-06</x:v>
      </x:c>
      <x:c r="I130" s="7" t="str">
        <x:v>primary</x:v>
      </x:c>
      <x:c r="J130" s="10" t="str">
        <x:v>registered command, independent energy and direct final-state sensor</x:v>
      </x:c>
      <x:c r="K130" s="10" t="str">
        <x:v>de-energized</x:v>
      </x:c>
      <x:c r="L130" s="7" t="n">
        <x:v>1</x:v>
      </x:c>
      <x:c r="M130" s="7" t="str"/>
      <x:c r="N130" s="7" t="str"/>
      <x:c r="O130" s="7" t="str">
        <x:f>IF(N130="","OPEN",IF(M130="","FAIL","PASS"))</x:f>
        <x:v>OPEN</x:v>
      </x:c>
    </x:row>
    <x:row r="131" ht="42" customHeight="1">
      <x:c r="B131" s="7" t="str">
        <x:v>REA-O-B2-FCE-06-D</x:v>
      </x:c>
      <x:c r="C131" s="7" t="str">
        <x:v>REA-O-B2-FCE-06</x:v>
      </x:c>
      <x:c r="D131" s="7" t="str">
        <x:v>REA-O-B2</x:v>
      </x:c>
      <x:c r="E131" s="7" t="str">
        <x:v>OPERATIONAL</x:v>
      </x:c>
      <x:c r="F131" s="7" t="str">
        <x:v>PTC-B</x:v>
      </x:c>
      <x:c r="G131" s="7" t="str">
        <x:v>BL-Y</x:v>
      </x:c>
      <x:c r="H131" s="7" t="str">
        <x:v>FCE-06</x:v>
      </x:c>
      <x:c r="I131" s="7" t="str">
        <x:v>diverse</x:v>
      </x:c>
      <x:c r="J131" s="10" t="str">
        <x:v>unlike local trip, separate energy and unlike state indication</x:v>
      </x:c>
      <x:c r="K131" s="10" t="str">
        <x:v>de-energized</x:v>
      </x:c>
      <x:c r="L131" s="7" t="n">
        <x:v>1</x:v>
      </x:c>
      <x:c r="M131" s="7" t="str"/>
      <x:c r="N131" s="7" t="str"/>
      <x:c r="O131" s="7" t="str">
        <x:f>IF(N131="","OPEN",IF(M131="","FAIL","PASS"))</x:f>
        <x:v>OPEN</x:v>
      </x:c>
    </x:row>
    <x:row r="132" ht="42" customHeight="1">
      <x:c r="B132" s="7" t="str">
        <x:v>REA-O-B2-FCE-06-M</x:v>
      </x:c>
      <x:c r="C132" s="7" t="str">
        <x:v>REA-O-B2-FCE-06</x:v>
      </x:c>
      <x:c r="D132" s="7" t="str">
        <x:v>REA-O-B2</x:v>
      </x:c>
      <x:c r="E132" s="7" t="str">
        <x:v>OPERATIONAL</x:v>
      </x:c>
      <x:c r="F132" s="7" t="str">
        <x:v>PTC-B</x:v>
      </x:c>
      <x:c r="G132" s="7" t="str">
        <x:v>BL-Y</x:v>
      </x:c>
      <x:c r="H132" s="7" t="str">
        <x:v>FCE-06</x:v>
      </x:c>
      <x:c r="I132" s="7" t="str">
        <x:v>manual/passive</x:v>
      </x:c>
      <x:c r="J132" s="10" t="str">
        <x:v>field action or passive state without network dependence</x:v>
      </x:c>
      <x:c r="K132" s="10" t="str">
        <x:v>de-energized</x:v>
      </x:c>
      <x:c r="L132" s="7" t="n">
        <x:v>1</x:v>
      </x:c>
      <x:c r="M132" s="7" t="str"/>
      <x:c r="N132" s="7" t="str"/>
      <x:c r="O132" s="7" t="str">
        <x:f>IF(N132="","OPEN",IF(M132="","FAIL","PASS"))</x:f>
        <x:v>OPEN</x:v>
      </x:c>
    </x:row>
    <x:row r="133" ht="42" customHeight="1">
      <x:c r="B133" s="7" t="str">
        <x:v>REA-O-B2-FCE-07-P</x:v>
      </x:c>
      <x:c r="C133" s="7" t="str">
        <x:v>REA-O-B2-FCE-07</x:v>
      </x:c>
      <x:c r="D133" s="7" t="str">
        <x:v>REA-O-B2</x:v>
      </x:c>
      <x:c r="E133" s="7" t="str">
        <x:v>OPERATIONAL</x:v>
      </x:c>
      <x:c r="F133" s="7" t="str">
        <x:v>PTC-B</x:v>
      </x:c>
      <x:c r="G133" s="7" t="str">
        <x:v>BL-Y</x:v>
      </x:c>
      <x:c r="H133" s="7" t="str">
        <x:v>FCE-07</x:v>
      </x:c>
      <x:c r="I133" s="7" t="str">
        <x:v>primary</x:v>
      </x:c>
      <x:c r="J133" s="10" t="str">
        <x:v>registered command, independent energy and direct final-state sensor</x:v>
      </x:c>
      <x:c r="K133" s="10" t="str">
        <x:v>closed</x:v>
      </x:c>
      <x:c r="L133" s="7" t="n">
        <x:v>2</x:v>
      </x:c>
      <x:c r="M133" s="7" t="str"/>
      <x:c r="N133" s="7" t="str"/>
      <x:c r="O133" s="7" t="str">
        <x:f>IF(N133="","OPEN",IF(M133="","FAIL","PASS"))</x:f>
        <x:v>OPEN</x:v>
      </x:c>
    </x:row>
    <x:row r="134" ht="42" customHeight="1">
      <x:c r="B134" s="7" t="str">
        <x:v>REA-O-B2-FCE-07-D</x:v>
      </x:c>
      <x:c r="C134" s="7" t="str">
        <x:v>REA-O-B2-FCE-07</x:v>
      </x:c>
      <x:c r="D134" s="7" t="str">
        <x:v>REA-O-B2</x:v>
      </x:c>
      <x:c r="E134" s="7" t="str">
        <x:v>OPERATIONAL</x:v>
      </x:c>
      <x:c r="F134" s="7" t="str">
        <x:v>PTC-B</x:v>
      </x:c>
      <x:c r="G134" s="7" t="str">
        <x:v>BL-Y</x:v>
      </x:c>
      <x:c r="H134" s="7" t="str">
        <x:v>FCE-07</x:v>
      </x:c>
      <x:c r="I134" s="7" t="str">
        <x:v>diverse</x:v>
      </x:c>
      <x:c r="J134" s="10" t="str">
        <x:v>unlike local trip, separate energy and unlike state indication</x:v>
      </x:c>
      <x:c r="K134" s="10" t="str">
        <x:v>closed</x:v>
      </x:c>
      <x:c r="L134" s="7" t="n">
        <x:v>2</x:v>
      </x:c>
      <x:c r="M134" s="7" t="str"/>
      <x:c r="N134" s="7" t="str"/>
      <x:c r="O134" s="7" t="str">
        <x:f>IF(N134="","OPEN",IF(M134="","FAIL","PASS"))</x:f>
        <x:v>OPEN</x:v>
      </x:c>
    </x:row>
    <x:row r="135" ht="42" customHeight="1">
      <x:c r="B135" s="7" t="str">
        <x:v>REA-O-B2-FCE-07-M</x:v>
      </x:c>
      <x:c r="C135" s="7" t="str">
        <x:v>REA-O-B2-FCE-07</x:v>
      </x:c>
      <x:c r="D135" s="7" t="str">
        <x:v>REA-O-B2</x:v>
      </x:c>
      <x:c r="E135" s="7" t="str">
        <x:v>OPERATIONAL</x:v>
      </x:c>
      <x:c r="F135" s="7" t="str">
        <x:v>PTC-B</x:v>
      </x:c>
      <x:c r="G135" s="7" t="str">
        <x:v>BL-Y</x:v>
      </x:c>
      <x:c r="H135" s="7" t="str">
        <x:v>FCE-07</x:v>
      </x:c>
      <x:c r="I135" s="7" t="str">
        <x:v>manual/passive</x:v>
      </x:c>
      <x:c r="J135" s="10" t="str">
        <x:v>field action or passive state without network dependence</x:v>
      </x:c>
      <x:c r="K135" s="10" t="str">
        <x:v>closed</x:v>
      </x:c>
      <x:c r="L135" s="7" t="n">
        <x:v>2</x:v>
      </x:c>
      <x:c r="M135" s="7" t="str"/>
      <x:c r="N135" s="7" t="str"/>
      <x:c r="O135" s="7" t="str">
        <x:f>IF(N135="","OPEN",IF(M135="","FAIL","PASS"))</x:f>
        <x:v>OPEN</x:v>
      </x:c>
    </x:row>
    <x:row r="136" ht="42" customHeight="1">
      <x:c r="B136" s="7" t="str">
        <x:v>REA-O-B2-FCE-08-P</x:v>
      </x:c>
      <x:c r="C136" s="7" t="str">
        <x:v>REA-O-B2-FCE-08</x:v>
      </x:c>
      <x:c r="D136" s="7" t="str">
        <x:v>REA-O-B2</x:v>
      </x:c>
      <x:c r="E136" s="7" t="str">
        <x:v>OPERATIONAL</x:v>
      </x:c>
      <x:c r="F136" s="7" t="str">
        <x:v>PTC-B</x:v>
      </x:c>
      <x:c r="G136" s="7" t="str">
        <x:v>BL-Y</x:v>
      </x:c>
      <x:c r="H136" s="7" t="str">
        <x:v>FCE-08</x:v>
      </x:c>
      <x:c r="I136" s="7" t="str">
        <x:v>primary</x:v>
      </x:c>
      <x:c r="J136" s="10" t="str">
        <x:v>registered command, independent energy and direct final-state sensor</x:v>
      </x:c>
      <x:c r="K136" s="10" t="str">
        <x:v>open to casualty receiver</x:v>
      </x:c>
      <x:c r="L136" s="7" t="n">
        <x:v>5</x:v>
      </x:c>
      <x:c r="M136" s="7" t="str"/>
      <x:c r="N136" s="7" t="str"/>
      <x:c r="O136" s="7" t="str">
        <x:f>IF(N136="","OPEN",IF(M136="","FAIL","PASS"))</x:f>
        <x:v>OPEN</x:v>
      </x:c>
    </x:row>
    <x:row r="137" ht="42" customHeight="1">
      <x:c r="B137" s="7" t="str">
        <x:v>REA-O-B2-FCE-08-D</x:v>
      </x:c>
      <x:c r="C137" s="7" t="str">
        <x:v>REA-O-B2-FCE-08</x:v>
      </x:c>
      <x:c r="D137" s="7" t="str">
        <x:v>REA-O-B2</x:v>
      </x:c>
      <x:c r="E137" s="7" t="str">
        <x:v>OPERATIONAL</x:v>
      </x:c>
      <x:c r="F137" s="7" t="str">
        <x:v>PTC-B</x:v>
      </x:c>
      <x:c r="G137" s="7" t="str">
        <x:v>BL-Y</x:v>
      </x:c>
      <x:c r="H137" s="7" t="str">
        <x:v>FCE-08</x:v>
      </x:c>
      <x:c r="I137" s="7" t="str">
        <x:v>diverse</x:v>
      </x:c>
      <x:c r="J137" s="10" t="str">
        <x:v>unlike local trip, separate energy and unlike state indication</x:v>
      </x:c>
      <x:c r="K137" s="10" t="str">
        <x:v>open to casualty receiver</x:v>
      </x:c>
      <x:c r="L137" s="7" t="n">
        <x:v>5</x:v>
      </x:c>
      <x:c r="M137" s="7" t="str"/>
      <x:c r="N137" s="7" t="str"/>
      <x:c r="O137" s="7" t="str">
        <x:f>IF(N137="","OPEN",IF(M137="","FAIL","PASS"))</x:f>
        <x:v>OPEN</x:v>
      </x:c>
    </x:row>
    <x:row r="138" ht="42" customHeight="1">
      <x:c r="B138" s="7" t="str">
        <x:v>REA-O-B2-FCE-08-M</x:v>
      </x:c>
      <x:c r="C138" s="7" t="str">
        <x:v>REA-O-B2-FCE-08</x:v>
      </x:c>
      <x:c r="D138" s="7" t="str">
        <x:v>REA-O-B2</x:v>
      </x:c>
      <x:c r="E138" s="7" t="str">
        <x:v>OPERATIONAL</x:v>
      </x:c>
      <x:c r="F138" s="7" t="str">
        <x:v>PTC-B</x:v>
      </x:c>
      <x:c r="G138" s="7" t="str">
        <x:v>BL-Y</x:v>
      </x:c>
      <x:c r="H138" s="7" t="str">
        <x:v>FCE-08</x:v>
      </x:c>
      <x:c r="I138" s="7" t="str">
        <x:v>manual/passive</x:v>
      </x:c>
      <x:c r="J138" s="10" t="str">
        <x:v>field action or passive state without network dependence</x:v>
      </x:c>
      <x:c r="K138" s="10" t="str">
        <x:v>open to casualty receiver</x:v>
      </x:c>
      <x:c r="L138" s="7" t="n">
        <x:v>5</x:v>
      </x:c>
      <x:c r="M138" s="7" t="str"/>
      <x:c r="N138" s="7" t="str"/>
      <x:c r="O138" s="7" t="str">
        <x:f>IF(N138="","OPEN",IF(M138="","FAIL","PASS"))</x:f>
        <x:v>OPEN</x:v>
      </x:c>
    </x:row>
    <x:row r="139" ht="42" customHeight="1">
      <x:c r="B139" s="7" t="str">
        <x:v>REA-O-B2-FCE-09-P</x:v>
      </x:c>
      <x:c r="C139" s="7" t="str">
        <x:v>REA-O-B2-FCE-09</x:v>
      </x:c>
      <x:c r="D139" s="7" t="str">
        <x:v>REA-O-B2</x:v>
      </x:c>
      <x:c r="E139" s="7" t="str">
        <x:v>OPERATIONAL</x:v>
      </x:c>
      <x:c r="F139" s="7" t="str">
        <x:v>PTC-B</x:v>
      </x:c>
      <x:c r="G139" s="7" t="str">
        <x:v>BL-Y</x:v>
      </x:c>
      <x:c r="H139" s="7" t="str">
        <x:v>FCE-09</x:v>
      </x:c>
      <x:c r="I139" s="7" t="str">
        <x:v>primary</x:v>
      </x:c>
      <x:c r="J139" s="10" t="str">
        <x:v>registered command, independent energy and direct final-state sensor</x:v>
      </x:c>
      <x:c r="K139" s="10" t="str">
        <x:v>isolated</x:v>
      </x:c>
      <x:c r="L139" s="7" t="n">
        <x:v>1</x:v>
      </x:c>
      <x:c r="M139" s="7" t="str"/>
      <x:c r="N139" s="7" t="str"/>
      <x:c r="O139" s="7" t="str">
        <x:f>IF(N139="","OPEN",IF(M139="","FAIL","PASS"))</x:f>
        <x:v>OPEN</x:v>
      </x:c>
    </x:row>
    <x:row r="140" ht="42" customHeight="1">
      <x:c r="B140" s="7" t="str">
        <x:v>REA-O-B2-FCE-09-D</x:v>
      </x:c>
      <x:c r="C140" s="7" t="str">
        <x:v>REA-O-B2-FCE-09</x:v>
      </x:c>
      <x:c r="D140" s="7" t="str">
        <x:v>REA-O-B2</x:v>
      </x:c>
      <x:c r="E140" s="7" t="str">
        <x:v>OPERATIONAL</x:v>
      </x:c>
      <x:c r="F140" s="7" t="str">
        <x:v>PTC-B</x:v>
      </x:c>
      <x:c r="G140" s="7" t="str">
        <x:v>BL-Y</x:v>
      </x:c>
      <x:c r="H140" s="7" t="str">
        <x:v>FCE-09</x:v>
      </x:c>
      <x:c r="I140" s="7" t="str">
        <x:v>diverse</x:v>
      </x:c>
      <x:c r="J140" s="10" t="str">
        <x:v>unlike local trip, separate energy and unlike state indication</x:v>
      </x:c>
      <x:c r="K140" s="10" t="str">
        <x:v>isolated</x:v>
      </x:c>
      <x:c r="L140" s="7" t="n">
        <x:v>1</x:v>
      </x:c>
      <x:c r="M140" s="7" t="str"/>
      <x:c r="N140" s="7" t="str"/>
      <x:c r="O140" s="7" t="str">
        <x:f>IF(N140="","OPEN",IF(M140="","FAIL","PASS"))</x:f>
        <x:v>OPEN</x:v>
      </x:c>
    </x:row>
    <x:row r="141" ht="42" customHeight="1">
      <x:c r="B141" s="7" t="str">
        <x:v>REA-O-B2-FCE-09-M</x:v>
      </x:c>
      <x:c r="C141" s="7" t="str">
        <x:v>REA-O-B2-FCE-09</x:v>
      </x:c>
      <x:c r="D141" s="7" t="str">
        <x:v>REA-O-B2</x:v>
      </x:c>
      <x:c r="E141" s="7" t="str">
        <x:v>OPERATIONAL</x:v>
      </x:c>
      <x:c r="F141" s="7" t="str">
        <x:v>PTC-B</x:v>
      </x:c>
      <x:c r="G141" s="7" t="str">
        <x:v>BL-Y</x:v>
      </x:c>
      <x:c r="H141" s="7" t="str">
        <x:v>FCE-09</x:v>
      </x:c>
      <x:c r="I141" s="7" t="str">
        <x:v>manual/passive</x:v>
      </x:c>
      <x:c r="J141" s="10" t="str">
        <x:v>field action or passive state without network dependence</x:v>
      </x:c>
      <x:c r="K141" s="10" t="str">
        <x:v>isolated</x:v>
      </x:c>
      <x:c r="L141" s="7" t="n">
        <x:v>1</x:v>
      </x:c>
      <x:c r="M141" s="7" t="str"/>
      <x:c r="N141" s="7" t="str"/>
      <x:c r="O141" s="7" t="str">
        <x:f>IF(N141="","OPEN",IF(M141="","FAIL","PASS"))</x:f>
        <x:v>OPEN</x:v>
      </x:c>
    </x:row>
    <x:row r="142" ht="42" customHeight="1">
      <x:c r="B142" s="7" t="str">
        <x:v>REA-O-B2-FCE-10-P</x:v>
      </x:c>
      <x:c r="C142" s="7" t="str">
        <x:v>REA-O-B2-FCE-10</x:v>
      </x:c>
      <x:c r="D142" s="7" t="str">
        <x:v>REA-O-B2</x:v>
      </x:c>
      <x:c r="E142" s="7" t="str">
        <x:v>OPERATIONAL</x:v>
      </x:c>
      <x:c r="F142" s="7" t="str">
        <x:v>PTC-B</x:v>
      </x:c>
      <x:c r="G142" s="7" t="str">
        <x:v>BL-Y</x:v>
      </x:c>
      <x:c r="H142" s="7" t="str">
        <x:v>FCE-10</x:v>
      </x:c>
      <x:c r="I142" s="7" t="str">
        <x:v>primary</x:v>
      </x:c>
      <x:c r="J142" s="10" t="str">
        <x:v>registered command, independent energy and direct final-state sensor</x:v>
      </x:c>
      <x:c r="K142" s="10" t="str">
        <x:v>maintained for final action</x:v>
      </x:c>
      <x:c r="L142" s="7" t="n">
        <x:v>30</x:v>
      </x:c>
      <x:c r="M142" s="7" t="str"/>
      <x:c r="N142" s="7" t="str"/>
      <x:c r="O142" s="7" t="str">
        <x:f>IF(N142="","OPEN",IF(M142="","FAIL","PASS"))</x:f>
        <x:v>OPEN</x:v>
      </x:c>
    </x:row>
    <x:row r="143" ht="42" customHeight="1">
      <x:c r="B143" s="7" t="str">
        <x:v>REA-O-B2-FCE-10-D</x:v>
      </x:c>
      <x:c r="C143" s="7" t="str">
        <x:v>REA-O-B2-FCE-10</x:v>
      </x:c>
      <x:c r="D143" s="7" t="str">
        <x:v>REA-O-B2</x:v>
      </x:c>
      <x:c r="E143" s="7" t="str">
        <x:v>OPERATIONAL</x:v>
      </x:c>
      <x:c r="F143" s="7" t="str">
        <x:v>PTC-B</x:v>
      </x:c>
      <x:c r="G143" s="7" t="str">
        <x:v>BL-Y</x:v>
      </x:c>
      <x:c r="H143" s="7" t="str">
        <x:v>FCE-10</x:v>
      </x:c>
      <x:c r="I143" s="7" t="str">
        <x:v>diverse</x:v>
      </x:c>
      <x:c r="J143" s="10" t="str">
        <x:v>unlike local trip, separate energy and unlike state indication</x:v>
      </x:c>
      <x:c r="K143" s="10" t="str">
        <x:v>maintained for final action</x:v>
      </x:c>
      <x:c r="L143" s="7" t="n">
        <x:v>30</x:v>
      </x:c>
      <x:c r="M143" s="7" t="str"/>
      <x:c r="N143" s="7" t="str"/>
      <x:c r="O143" s="7" t="str">
        <x:f>IF(N143="","OPEN",IF(M143="","FAIL","PASS"))</x:f>
        <x:v>OPEN</x:v>
      </x:c>
    </x:row>
    <x:row r="144" ht="42" customHeight="1">
      <x:c r="B144" s="7" t="str">
        <x:v>REA-O-B2-FCE-10-M</x:v>
      </x:c>
      <x:c r="C144" s="7" t="str">
        <x:v>REA-O-B2-FCE-10</x:v>
      </x:c>
      <x:c r="D144" s="7" t="str">
        <x:v>REA-O-B2</x:v>
      </x:c>
      <x:c r="E144" s="7" t="str">
        <x:v>OPERATIONAL</x:v>
      </x:c>
      <x:c r="F144" s="7" t="str">
        <x:v>PTC-B</x:v>
      </x:c>
      <x:c r="G144" s="7" t="str">
        <x:v>BL-Y</x:v>
      </x:c>
      <x:c r="H144" s="7" t="str">
        <x:v>FCE-10</x:v>
      </x:c>
      <x:c r="I144" s="7" t="str">
        <x:v>manual/passive</x:v>
      </x:c>
      <x:c r="J144" s="10" t="str">
        <x:v>field action or passive state without network dependence</x:v>
      </x:c>
      <x:c r="K144" s="10" t="str">
        <x:v>maintained for final action</x:v>
      </x:c>
      <x:c r="L144" s="7" t="n">
        <x:v>30</x:v>
      </x:c>
      <x:c r="M144" s="7" t="str"/>
      <x:c r="N144" s="7" t="str"/>
      <x:c r="O144" s="7" t="str">
        <x:f>IF(N144="","OPEN",IF(M144="","FAIL","PASS"))</x:f>
        <x:v>OPEN</x:v>
      </x:c>
    </x:row>
    <x:row r="145" ht="42" customHeight="1">
      <x:c r="B145" s="7" t="str">
        <x:v>REA-O-B2-FCE-11-P</x:v>
      </x:c>
      <x:c r="C145" s="7" t="str">
        <x:v>REA-O-B2-FCE-11</x:v>
      </x:c>
      <x:c r="D145" s="7" t="str">
        <x:v>REA-O-B2</x:v>
      </x:c>
      <x:c r="E145" s="7" t="str">
        <x:v>OPERATIONAL</x:v>
      </x:c>
      <x:c r="F145" s="7" t="str">
        <x:v>PTC-B</x:v>
      </x:c>
      <x:c r="G145" s="7" t="str">
        <x:v>BL-Y</x:v>
      </x:c>
      <x:c r="H145" s="7" t="str">
        <x:v>FCE-11</x:v>
      </x:c>
      <x:c r="I145" s="7" t="str">
        <x:v>primary</x:v>
      </x:c>
      <x:c r="J145" s="10" t="str">
        <x:v>registered command, independent energy and direct final-state sensor</x:v>
      </x:c>
      <x:c r="K145" s="10" t="str">
        <x:v>contained safe route</x:v>
      </x:c>
      <x:c r="L145" s="7" t="n">
        <x:v>10</x:v>
      </x:c>
      <x:c r="M145" s="7" t="str"/>
      <x:c r="N145" s="7" t="str"/>
      <x:c r="O145" s="7" t="str">
        <x:f>IF(N145="","OPEN",IF(M145="","FAIL","PASS"))</x:f>
        <x:v>OPEN</x:v>
      </x:c>
    </x:row>
    <x:row r="146" ht="42" customHeight="1">
      <x:c r="B146" s="7" t="str">
        <x:v>REA-O-B2-FCE-11-D</x:v>
      </x:c>
      <x:c r="C146" s="7" t="str">
        <x:v>REA-O-B2-FCE-11</x:v>
      </x:c>
      <x:c r="D146" s="7" t="str">
        <x:v>REA-O-B2</x:v>
      </x:c>
      <x:c r="E146" s="7" t="str">
        <x:v>OPERATIONAL</x:v>
      </x:c>
      <x:c r="F146" s="7" t="str">
        <x:v>PTC-B</x:v>
      </x:c>
      <x:c r="G146" s="7" t="str">
        <x:v>BL-Y</x:v>
      </x:c>
      <x:c r="H146" s="7" t="str">
        <x:v>FCE-11</x:v>
      </x:c>
      <x:c r="I146" s="7" t="str">
        <x:v>diverse</x:v>
      </x:c>
      <x:c r="J146" s="10" t="str">
        <x:v>unlike local trip, separate energy and unlike state indication</x:v>
      </x:c>
      <x:c r="K146" s="10" t="str">
        <x:v>contained safe route</x:v>
      </x:c>
      <x:c r="L146" s="7" t="n">
        <x:v>10</x:v>
      </x:c>
      <x:c r="M146" s="7" t="str"/>
      <x:c r="N146" s="7" t="str"/>
      <x:c r="O146" s="7" t="str">
        <x:f>IF(N146="","OPEN",IF(M146="","FAIL","PASS"))</x:f>
        <x:v>OPEN</x:v>
      </x:c>
    </x:row>
    <x:row r="147" ht="42" customHeight="1">
      <x:c r="B147" s="7" t="str">
        <x:v>REA-O-B2-FCE-11-M</x:v>
      </x:c>
      <x:c r="C147" s="7" t="str">
        <x:v>REA-O-B2-FCE-11</x:v>
      </x:c>
      <x:c r="D147" s="7" t="str">
        <x:v>REA-O-B2</x:v>
      </x:c>
      <x:c r="E147" s="7" t="str">
        <x:v>OPERATIONAL</x:v>
      </x:c>
      <x:c r="F147" s="7" t="str">
        <x:v>PTC-B</x:v>
      </x:c>
      <x:c r="G147" s="7" t="str">
        <x:v>BL-Y</x:v>
      </x:c>
      <x:c r="H147" s="7" t="str">
        <x:v>FCE-11</x:v>
      </x:c>
      <x:c r="I147" s="7" t="str">
        <x:v>manual/passive</x:v>
      </x:c>
      <x:c r="J147" s="10" t="str">
        <x:v>field action or passive state without network dependence</x:v>
      </x:c>
      <x:c r="K147" s="10" t="str">
        <x:v>contained safe route</x:v>
      </x:c>
      <x:c r="L147" s="7" t="n">
        <x:v>10</x:v>
      </x:c>
      <x:c r="M147" s="7" t="str"/>
      <x:c r="N147" s="7" t="str"/>
      <x:c r="O147" s="7" t="str">
        <x:f>IF(N147="","OPEN",IF(M147="","FAIL","PASS"))</x:f>
        <x:v>OPEN</x:v>
      </x:c>
    </x:row>
    <x:row r="148" ht="42" customHeight="1">
      <x:c r="B148" s="7" t="str">
        <x:v>REA-O-B2-FCE-12-P</x:v>
      </x:c>
      <x:c r="C148" s="7" t="str">
        <x:v>REA-O-B2-FCE-12</x:v>
      </x:c>
      <x:c r="D148" s="7" t="str">
        <x:v>REA-O-B2</x:v>
      </x:c>
      <x:c r="E148" s="7" t="str">
        <x:v>OPERATIONAL</x:v>
      </x:c>
      <x:c r="F148" s="7" t="str">
        <x:v>PTC-B</x:v>
      </x:c>
      <x:c r="G148" s="7" t="str">
        <x:v>BL-Y</x:v>
      </x:c>
      <x:c r="H148" s="7" t="str">
        <x:v>FCE-12</x:v>
      </x:c>
      <x:c r="I148" s="7" t="str">
        <x:v>primary</x:v>
      </x:c>
      <x:c r="J148" s="10" t="str">
        <x:v>registered command, independent energy and direct final-state sensor</x:v>
      </x:c>
      <x:c r="K148" s="10" t="str">
        <x:v>latched and locally readable</x:v>
      </x:c>
      <x:c r="L148" s="7" t="n">
        <x:v>1</x:v>
      </x:c>
      <x:c r="M148" s="7" t="str"/>
      <x:c r="N148" s="7" t="str"/>
      <x:c r="O148" s="7" t="str">
        <x:f>IF(N148="","OPEN",IF(M148="","FAIL","PASS"))</x:f>
        <x:v>OPEN</x:v>
      </x:c>
    </x:row>
    <x:row r="149" ht="42" customHeight="1">
      <x:c r="B149" s="7" t="str">
        <x:v>REA-O-B2-FCE-12-D</x:v>
      </x:c>
      <x:c r="C149" s="7" t="str">
        <x:v>REA-O-B2-FCE-12</x:v>
      </x:c>
      <x:c r="D149" s="7" t="str">
        <x:v>REA-O-B2</x:v>
      </x:c>
      <x:c r="E149" s="7" t="str">
        <x:v>OPERATIONAL</x:v>
      </x:c>
      <x:c r="F149" s="7" t="str">
        <x:v>PTC-B</x:v>
      </x:c>
      <x:c r="G149" s="7" t="str">
        <x:v>BL-Y</x:v>
      </x:c>
      <x:c r="H149" s="7" t="str">
        <x:v>FCE-12</x:v>
      </x:c>
      <x:c r="I149" s="7" t="str">
        <x:v>diverse</x:v>
      </x:c>
      <x:c r="J149" s="10" t="str">
        <x:v>unlike local trip, separate energy and unlike state indication</x:v>
      </x:c>
      <x:c r="K149" s="10" t="str">
        <x:v>latched and locally readable</x:v>
      </x:c>
      <x:c r="L149" s="7" t="n">
        <x:v>1</x:v>
      </x:c>
      <x:c r="M149" s="7" t="str"/>
      <x:c r="N149" s="7" t="str"/>
      <x:c r="O149" s="7" t="str">
        <x:f>IF(N149="","OPEN",IF(M149="","FAIL","PASS"))</x:f>
        <x:v>OPEN</x:v>
      </x:c>
    </x:row>
    <x:row r="150" ht="42" customHeight="1">
      <x:c r="B150" s="7" t="str">
        <x:v>REA-O-B2-FCE-12-M</x:v>
      </x:c>
      <x:c r="C150" s="7" t="str">
        <x:v>REA-O-B2-FCE-12</x:v>
      </x:c>
      <x:c r="D150" s="7" t="str">
        <x:v>REA-O-B2</x:v>
      </x:c>
      <x:c r="E150" s="7" t="str">
        <x:v>OPERATIONAL</x:v>
      </x:c>
      <x:c r="F150" s="7" t="str">
        <x:v>PTC-B</x:v>
      </x:c>
      <x:c r="G150" s="7" t="str">
        <x:v>BL-Y</x:v>
      </x:c>
      <x:c r="H150" s="7" t="str">
        <x:v>FCE-12</x:v>
      </x:c>
      <x:c r="I150" s="7" t="str">
        <x:v>manual/passive</x:v>
      </x:c>
      <x:c r="J150" s="10" t="str">
        <x:v>field action or passive state without network dependence</x:v>
      </x:c>
      <x:c r="K150" s="10" t="str">
        <x:v>latched and locally readable</x:v>
      </x:c>
      <x:c r="L150" s="7" t="n">
        <x:v>1</x:v>
      </x:c>
      <x:c r="M150" s="7" t="str"/>
      <x:c r="N150" s="7" t="str"/>
      <x:c r="O150" s="7" t="str">
        <x:f>IF(N150="","OPEN",IF(M150="","FAIL","PASS"))</x:f>
        <x:v>OPEN</x:v>
      </x:c>
    </x:row>
    <x:row r="151" ht="42" customHeight="1">
      <x:c r="B151" s="7" t="str">
        <x:v>REA-O-C1-FCE-01-P</x:v>
      </x:c>
      <x:c r="C151" s="7" t="str">
        <x:v>REA-O-C1-FCE-01</x:v>
      </x:c>
      <x:c r="D151" s="7" t="str">
        <x:v>REA-O-C1</x:v>
      </x:c>
      <x:c r="E151" s="7" t="str">
        <x:v>OPERATIONAL</x:v>
      </x:c>
      <x:c r="F151" s="7" t="str">
        <x:v>PTC-C</x:v>
      </x:c>
      <x:c r="G151" s="7" t="str">
        <x:v>BL-X</x:v>
      </x:c>
      <x:c r="H151" s="7" t="str">
        <x:v>FCE-01</x:v>
      </x:c>
      <x:c r="I151" s="7" t="str">
        <x:v>primary</x:v>
      </x:c>
      <x:c r="J151" s="10" t="str">
        <x:v>registered command, independent energy and direct final-state sensor</x:v>
      </x:c>
      <x:c r="K151" s="10" t="str">
        <x:v>closed</x:v>
      </x:c>
      <x:c r="L151" s="7" t="n">
        <x:v>2</x:v>
      </x:c>
      <x:c r="M151" s="7" t="str"/>
      <x:c r="N151" s="7" t="str"/>
      <x:c r="O151" s="7" t="str">
        <x:f>IF(N151="","OPEN",IF(M151="","FAIL","PASS"))</x:f>
        <x:v>OPEN</x:v>
      </x:c>
    </x:row>
    <x:row r="152" ht="42" customHeight="1">
      <x:c r="B152" s="7" t="str">
        <x:v>REA-O-C1-FCE-01-D</x:v>
      </x:c>
      <x:c r="C152" s="7" t="str">
        <x:v>REA-O-C1-FCE-01</x:v>
      </x:c>
      <x:c r="D152" s="7" t="str">
        <x:v>REA-O-C1</x:v>
      </x:c>
      <x:c r="E152" s="7" t="str">
        <x:v>OPERATIONAL</x:v>
      </x:c>
      <x:c r="F152" s="7" t="str">
        <x:v>PTC-C</x:v>
      </x:c>
      <x:c r="G152" s="7" t="str">
        <x:v>BL-X</x:v>
      </x:c>
      <x:c r="H152" s="7" t="str">
        <x:v>FCE-01</x:v>
      </x:c>
      <x:c r="I152" s="7" t="str">
        <x:v>diverse</x:v>
      </x:c>
      <x:c r="J152" s="10" t="str">
        <x:v>unlike local trip, separate energy and unlike state indication</x:v>
      </x:c>
      <x:c r="K152" s="10" t="str">
        <x:v>closed</x:v>
      </x:c>
      <x:c r="L152" s="7" t="n">
        <x:v>2</x:v>
      </x:c>
      <x:c r="M152" s="7" t="str"/>
      <x:c r="N152" s="7" t="str"/>
      <x:c r="O152" s="7" t="str">
        <x:f>IF(N152="","OPEN",IF(M152="","FAIL","PASS"))</x:f>
        <x:v>OPEN</x:v>
      </x:c>
    </x:row>
    <x:row r="153" ht="42" customHeight="1">
      <x:c r="B153" s="7" t="str">
        <x:v>REA-O-C1-FCE-01-M</x:v>
      </x:c>
      <x:c r="C153" s="7" t="str">
        <x:v>REA-O-C1-FCE-01</x:v>
      </x:c>
      <x:c r="D153" s="7" t="str">
        <x:v>REA-O-C1</x:v>
      </x:c>
      <x:c r="E153" s="7" t="str">
        <x:v>OPERATIONAL</x:v>
      </x:c>
      <x:c r="F153" s="7" t="str">
        <x:v>PTC-C</x:v>
      </x:c>
      <x:c r="G153" s="7" t="str">
        <x:v>BL-X</x:v>
      </x:c>
      <x:c r="H153" s="7" t="str">
        <x:v>FCE-01</x:v>
      </x:c>
      <x:c r="I153" s="7" t="str">
        <x:v>manual/passive</x:v>
      </x:c>
      <x:c r="J153" s="10" t="str">
        <x:v>field action or passive state without network dependence</x:v>
      </x:c>
      <x:c r="K153" s="10" t="str">
        <x:v>closed</x:v>
      </x:c>
      <x:c r="L153" s="7" t="n">
        <x:v>2</x:v>
      </x:c>
      <x:c r="M153" s="7" t="str"/>
      <x:c r="N153" s="7" t="str"/>
      <x:c r="O153" s="7" t="str">
        <x:f>IF(N153="","OPEN",IF(M153="","FAIL","PASS"))</x:f>
        <x:v>OPEN</x:v>
      </x:c>
    </x:row>
    <x:row r="154" ht="42" customHeight="1">
      <x:c r="B154" s="7" t="str">
        <x:v>REA-O-C1-FCE-02-P</x:v>
      </x:c>
      <x:c r="C154" s="7" t="str">
        <x:v>REA-O-C1-FCE-02</x:v>
      </x:c>
      <x:c r="D154" s="7" t="str">
        <x:v>REA-O-C1</x:v>
      </x:c>
      <x:c r="E154" s="7" t="str">
        <x:v>OPERATIONAL</x:v>
      </x:c>
      <x:c r="F154" s="7" t="str">
        <x:v>PTC-C</x:v>
      </x:c>
      <x:c r="G154" s="7" t="str">
        <x:v>BL-X</x:v>
      </x:c>
      <x:c r="H154" s="7" t="str">
        <x:v>FCE-02</x:v>
      </x:c>
      <x:c r="I154" s="7" t="str">
        <x:v>primary</x:v>
      </x:c>
      <x:c r="J154" s="10" t="str">
        <x:v>registered command, independent energy and direct final-state sensor</x:v>
      </x:c>
      <x:c r="K154" s="10" t="str">
        <x:v>closed</x:v>
      </x:c>
      <x:c r="L154" s="7" t="n">
        <x:v>2</x:v>
      </x:c>
      <x:c r="M154" s="7" t="str"/>
      <x:c r="N154" s="7" t="str"/>
      <x:c r="O154" s="7" t="str">
        <x:f>IF(N154="","OPEN",IF(M154="","FAIL","PASS"))</x:f>
        <x:v>OPEN</x:v>
      </x:c>
    </x:row>
    <x:row r="155" ht="42" customHeight="1">
      <x:c r="B155" s="7" t="str">
        <x:v>REA-O-C1-FCE-02-D</x:v>
      </x:c>
      <x:c r="C155" s="7" t="str">
        <x:v>REA-O-C1-FCE-02</x:v>
      </x:c>
      <x:c r="D155" s="7" t="str">
        <x:v>REA-O-C1</x:v>
      </x:c>
      <x:c r="E155" s="7" t="str">
        <x:v>OPERATIONAL</x:v>
      </x:c>
      <x:c r="F155" s="7" t="str">
        <x:v>PTC-C</x:v>
      </x:c>
      <x:c r="G155" s="7" t="str">
        <x:v>BL-X</x:v>
      </x:c>
      <x:c r="H155" s="7" t="str">
        <x:v>FCE-02</x:v>
      </x:c>
      <x:c r="I155" s="7" t="str">
        <x:v>diverse</x:v>
      </x:c>
      <x:c r="J155" s="10" t="str">
        <x:v>unlike local trip, separate energy and unlike state indication</x:v>
      </x:c>
      <x:c r="K155" s="10" t="str">
        <x:v>closed</x:v>
      </x:c>
      <x:c r="L155" s="7" t="n">
        <x:v>2</x:v>
      </x:c>
      <x:c r="M155" s="7" t="str"/>
      <x:c r="N155" s="7" t="str"/>
      <x:c r="O155" s="7" t="str">
        <x:f>IF(N155="","OPEN",IF(M155="","FAIL","PASS"))</x:f>
        <x:v>OPEN</x:v>
      </x:c>
    </x:row>
    <x:row r="156" ht="42" customHeight="1">
      <x:c r="B156" s="7" t="str">
        <x:v>REA-O-C1-FCE-02-M</x:v>
      </x:c>
      <x:c r="C156" s="7" t="str">
        <x:v>REA-O-C1-FCE-02</x:v>
      </x:c>
      <x:c r="D156" s="7" t="str">
        <x:v>REA-O-C1</x:v>
      </x:c>
      <x:c r="E156" s="7" t="str">
        <x:v>OPERATIONAL</x:v>
      </x:c>
      <x:c r="F156" s="7" t="str">
        <x:v>PTC-C</x:v>
      </x:c>
      <x:c r="G156" s="7" t="str">
        <x:v>BL-X</x:v>
      </x:c>
      <x:c r="H156" s="7" t="str">
        <x:v>FCE-02</x:v>
      </x:c>
      <x:c r="I156" s="7" t="str">
        <x:v>manual/passive</x:v>
      </x:c>
      <x:c r="J156" s="10" t="str">
        <x:v>field action or passive state without network dependence</x:v>
      </x:c>
      <x:c r="K156" s="10" t="str">
        <x:v>closed</x:v>
      </x:c>
      <x:c r="L156" s="7" t="n">
        <x:v>2</x:v>
      </x:c>
      <x:c r="M156" s="7" t="str"/>
      <x:c r="N156" s="7" t="str"/>
      <x:c r="O156" s="7" t="str">
        <x:f>IF(N156="","OPEN",IF(M156="","FAIL","PASS"))</x:f>
        <x:v>OPEN</x:v>
      </x:c>
    </x:row>
    <x:row r="157" ht="42" customHeight="1">
      <x:c r="B157" s="7" t="str">
        <x:v>REA-O-C1-FCE-03-P</x:v>
      </x:c>
      <x:c r="C157" s="7" t="str">
        <x:v>REA-O-C1-FCE-03</x:v>
      </x:c>
      <x:c r="D157" s="7" t="str">
        <x:v>REA-O-C1</x:v>
      </x:c>
      <x:c r="E157" s="7" t="str">
        <x:v>OPERATIONAL</x:v>
      </x:c>
      <x:c r="F157" s="7" t="str">
        <x:v>PTC-C</x:v>
      </x:c>
      <x:c r="G157" s="7" t="str">
        <x:v>BL-X</x:v>
      </x:c>
      <x:c r="H157" s="7" t="str">
        <x:v>FCE-03</x:v>
      </x:c>
      <x:c r="I157" s="7" t="str">
        <x:v>primary</x:v>
      </x:c>
      <x:c r="J157" s="10" t="str">
        <x:v>registered command, independent energy and direct final-state sensor</x:v>
      </x:c>
      <x:c r="K157" s="10" t="str">
        <x:v>casualty receiver</x:v>
      </x:c>
      <x:c r="L157" s="7" t="n">
        <x:v>5</x:v>
      </x:c>
      <x:c r="M157" s="7" t="str"/>
      <x:c r="N157" s="7" t="str"/>
      <x:c r="O157" s="7" t="str">
        <x:f>IF(N157="","OPEN",IF(M157="","FAIL","PASS"))</x:f>
        <x:v>OPEN</x:v>
      </x:c>
    </x:row>
    <x:row r="158" ht="42" customHeight="1">
      <x:c r="B158" s="7" t="str">
        <x:v>REA-O-C1-FCE-03-D</x:v>
      </x:c>
      <x:c r="C158" s="7" t="str">
        <x:v>REA-O-C1-FCE-03</x:v>
      </x:c>
      <x:c r="D158" s="7" t="str">
        <x:v>REA-O-C1</x:v>
      </x:c>
      <x:c r="E158" s="7" t="str">
        <x:v>OPERATIONAL</x:v>
      </x:c>
      <x:c r="F158" s="7" t="str">
        <x:v>PTC-C</x:v>
      </x:c>
      <x:c r="G158" s="7" t="str">
        <x:v>BL-X</x:v>
      </x:c>
      <x:c r="H158" s="7" t="str">
        <x:v>FCE-03</x:v>
      </x:c>
      <x:c r="I158" s="7" t="str">
        <x:v>diverse</x:v>
      </x:c>
      <x:c r="J158" s="10" t="str">
        <x:v>unlike local trip, separate energy and unlike state indication</x:v>
      </x:c>
      <x:c r="K158" s="10" t="str">
        <x:v>casualty receiver</x:v>
      </x:c>
      <x:c r="L158" s="7" t="n">
        <x:v>5</x:v>
      </x:c>
      <x:c r="M158" s="7" t="str"/>
      <x:c r="N158" s="7" t="str"/>
      <x:c r="O158" s="7" t="str">
        <x:f>IF(N158="","OPEN",IF(M158="","FAIL","PASS"))</x:f>
        <x:v>OPEN</x:v>
      </x:c>
    </x:row>
    <x:row r="159" ht="42" customHeight="1">
      <x:c r="B159" s="7" t="str">
        <x:v>REA-O-C1-FCE-03-M</x:v>
      </x:c>
      <x:c r="C159" s="7" t="str">
        <x:v>REA-O-C1-FCE-03</x:v>
      </x:c>
      <x:c r="D159" s="7" t="str">
        <x:v>REA-O-C1</x:v>
      </x:c>
      <x:c r="E159" s="7" t="str">
        <x:v>OPERATIONAL</x:v>
      </x:c>
      <x:c r="F159" s="7" t="str">
        <x:v>PTC-C</x:v>
      </x:c>
      <x:c r="G159" s="7" t="str">
        <x:v>BL-X</x:v>
      </x:c>
      <x:c r="H159" s="7" t="str">
        <x:v>FCE-03</x:v>
      </x:c>
      <x:c r="I159" s="7" t="str">
        <x:v>manual/passive</x:v>
      </x:c>
      <x:c r="J159" s="10" t="str">
        <x:v>field action or passive state without network dependence</x:v>
      </x:c>
      <x:c r="K159" s="10" t="str">
        <x:v>casualty receiver</x:v>
      </x:c>
      <x:c r="L159" s="7" t="n">
        <x:v>5</x:v>
      </x:c>
      <x:c r="M159" s="7" t="str"/>
      <x:c r="N159" s="7" t="str"/>
      <x:c r="O159" s="7" t="str">
        <x:f>IF(N159="","OPEN",IF(M159="","FAIL","PASS"))</x:f>
        <x:v>OPEN</x:v>
      </x:c>
    </x:row>
    <x:row r="160" ht="42" customHeight="1">
      <x:c r="B160" s="7" t="str">
        <x:v>REA-O-C1-FCE-04-P</x:v>
      </x:c>
      <x:c r="C160" s="7" t="str">
        <x:v>REA-O-C1-FCE-04</x:v>
      </x:c>
      <x:c r="D160" s="7" t="str">
        <x:v>REA-O-C1</x:v>
      </x:c>
      <x:c r="E160" s="7" t="str">
        <x:v>OPERATIONAL</x:v>
      </x:c>
      <x:c r="F160" s="7" t="str">
        <x:v>PTC-C</x:v>
      </x:c>
      <x:c r="G160" s="7" t="str">
        <x:v>BL-X</x:v>
      </x:c>
      <x:c r="H160" s="7" t="str">
        <x:v>FCE-04</x:v>
      </x:c>
      <x:c r="I160" s="7" t="str">
        <x:v>primary</x:v>
      </x:c>
      <x:c r="J160" s="10" t="str">
        <x:v>registered command, independent energy and direct final-state sensor</x:v>
      </x:c>
      <x:c r="K160" s="10" t="str">
        <x:v>closed</x:v>
      </x:c>
      <x:c r="L160" s="7" t="n">
        <x:v>3</x:v>
      </x:c>
      <x:c r="M160" s="7" t="str"/>
      <x:c r="N160" s="7" t="str"/>
      <x:c r="O160" s="7" t="str">
        <x:f>IF(N160="","OPEN",IF(M160="","FAIL","PASS"))</x:f>
        <x:v>OPEN</x:v>
      </x:c>
    </x:row>
    <x:row r="161" ht="42" customHeight="1">
      <x:c r="B161" s="7" t="str">
        <x:v>REA-O-C1-FCE-04-D</x:v>
      </x:c>
      <x:c r="C161" s="7" t="str">
        <x:v>REA-O-C1-FCE-04</x:v>
      </x:c>
      <x:c r="D161" s="7" t="str">
        <x:v>REA-O-C1</x:v>
      </x:c>
      <x:c r="E161" s="7" t="str">
        <x:v>OPERATIONAL</x:v>
      </x:c>
      <x:c r="F161" s="7" t="str">
        <x:v>PTC-C</x:v>
      </x:c>
      <x:c r="G161" s="7" t="str">
        <x:v>BL-X</x:v>
      </x:c>
      <x:c r="H161" s="7" t="str">
        <x:v>FCE-04</x:v>
      </x:c>
      <x:c r="I161" s="7" t="str">
        <x:v>diverse</x:v>
      </x:c>
      <x:c r="J161" s="10" t="str">
        <x:v>unlike local trip, separate energy and unlike state indication</x:v>
      </x:c>
      <x:c r="K161" s="10" t="str">
        <x:v>closed</x:v>
      </x:c>
      <x:c r="L161" s="7" t="n">
        <x:v>3</x:v>
      </x:c>
      <x:c r="M161" s="7" t="str"/>
      <x:c r="N161" s="7" t="str"/>
      <x:c r="O161" s="7" t="str">
        <x:f>IF(N161="","OPEN",IF(M161="","FAIL","PASS"))</x:f>
        <x:v>OPEN</x:v>
      </x:c>
    </x:row>
    <x:row r="162" ht="42" customHeight="1">
      <x:c r="B162" s="7" t="str">
        <x:v>REA-O-C1-FCE-04-M</x:v>
      </x:c>
      <x:c r="C162" s="7" t="str">
        <x:v>REA-O-C1-FCE-04</x:v>
      </x:c>
      <x:c r="D162" s="7" t="str">
        <x:v>REA-O-C1</x:v>
      </x:c>
      <x:c r="E162" s="7" t="str">
        <x:v>OPERATIONAL</x:v>
      </x:c>
      <x:c r="F162" s="7" t="str">
        <x:v>PTC-C</x:v>
      </x:c>
      <x:c r="G162" s="7" t="str">
        <x:v>BL-X</x:v>
      </x:c>
      <x:c r="H162" s="7" t="str">
        <x:v>FCE-04</x:v>
      </x:c>
      <x:c r="I162" s="7" t="str">
        <x:v>manual/passive</x:v>
      </x:c>
      <x:c r="J162" s="10" t="str">
        <x:v>field action or passive state without network dependence</x:v>
      </x:c>
      <x:c r="K162" s="10" t="str">
        <x:v>closed</x:v>
      </x:c>
      <x:c r="L162" s="7" t="n">
        <x:v>3</x:v>
      </x:c>
      <x:c r="M162" s="7" t="str"/>
      <x:c r="N162" s="7" t="str"/>
      <x:c r="O162" s="7" t="str">
        <x:f>IF(N162="","OPEN",IF(M162="","FAIL","PASS"))</x:f>
        <x:v>OPEN</x:v>
      </x:c>
    </x:row>
    <x:row r="163" ht="42" customHeight="1">
      <x:c r="B163" s="7" t="str">
        <x:v>REA-O-C1-FCE-05-P</x:v>
      </x:c>
      <x:c r="C163" s="7" t="str">
        <x:v>REA-O-C1-FCE-05</x:v>
      </x:c>
      <x:c r="D163" s="7" t="str">
        <x:v>REA-O-C1</x:v>
      </x:c>
      <x:c r="E163" s="7" t="str">
        <x:v>OPERATIONAL</x:v>
      </x:c>
      <x:c r="F163" s="7" t="str">
        <x:v>PTC-C</x:v>
      </x:c>
      <x:c r="G163" s="7" t="str">
        <x:v>BL-X</x:v>
      </x:c>
      <x:c r="H163" s="7" t="str">
        <x:v>FCE-05</x:v>
      </x:c>
      <x:c r="I163" s="7" t="str">
        <x:v>primary</x:v>
      </x:c>
      <x:c r="J163" s="10" t="str">
        <x:v>registered command, independent energy and direct final-state sensor</x:v>
      </x:c>
      <x:c r="K163" s="10" t="str">
        <x:v>open to casualty receiver</x:v>
      </x:c>
      <x:c r="L163" s="7" t="n">
        <x:v>5</x:v>
      </x:c>
      <x:c r="M163" s="7" t="str"/>
      <x:c r="N163" s="7" t="str"/>
      <x:c r="O163" s="7" t="str">
        <x:f>IF(N163="","OPEN",IF(M163="","FAIL","PASS"))</x:f>
        <x:v>OPEN</x:v>
      </x:c>
    </x:row>
    <x:row r="164" ht="42" customHeight="1">
      <x:c r="B164" s="7" t="str">
        <x:v>REA-O-C1-FCE-05-D</x:v>
      </x:c>
      <x:c r="C164" s="7" t="str">
        <x:v>REA-O-C1-FCE-05</x:v>
      </x:c>
      <x:c r="D164" s="7" t="str">
        <x:v>REA-O-C1</x:v>
      </x:c>
      <x:c r="E164" s="7" t="str">
        <x:v>OPERATIONAL</x:v>
      </x:c>
      <x:c r="F164" s="7" t="str">
        <x:v>PTC-C</x:v>
      </x:c>
      <x:c r="G164" s="7" t="str">
        <x:v>BL-X</x:v>
      </x:c>
      <x:c r="H164" s="7" t="str">
        <x:v>FCE-05</x:v>
      </x:c>
      <x:c r="I164" s="7" t="str">
        <x:v>diverse</x:v>
      </x:c>
      <x:c r="J164" s="10" t="str">
        <x:v>unlike local trip, separate energy and unlike state indication</x:v>
      </x:c>
      <x:c r="K164" s="10" t="str">
        <x:v>open to casualty receiver</x:v>
      </x:c>
      <x:c r="L164" s="7" t="n">
        <x:v>5</x:v>
      </x:c>
      <x:c r="M164" s="7" t="str"/>
      <x:c r="N164" s="7" t="str"/>
      <x:c r="O164" s="7" t="str">
        <x:f>IF(N164="","OPEN",IF(M164="","FAIL","PASS"))</x:f>
        <x:v>OPEN</x:v>
      </x:c>
    </x:row>
    <x:row r="165" ht="42" customHeight="1">
      <x:c r="B165" s="7" t="str">
        <x:v>REA-O-C1-FCE-05-M</x:v>
      </x:c>
      <x:c r="C165" s="7" t="str">
        <x:v>REA-O-C1-FCE-05</x:v>
      </x:c>
      <x:c r="D165" s="7" t="str">
        <x:v>REA-O-C1</x:v>
      </x:c>
      <x:c r="E165" s="7" t="str">
        <x:v>OPERATIONAL</x:v>
      </x:c>
      <x:c r="F165" s="7" t="str">
        <x:v>PTC-C</x:v>
      </x:c>
      <x:c r="G165" s="7" t="str">
        <x:v>BL-X</x:v>
      </x:c>
      <x:c r="H165" s="7" t="str">
        <x:v>FCE-05</x:v>
      </x:c>
      <x:c r="I165" s="7" t="str">
        <x:v>manual/passive</x:v>
      </x:c>
      <x:c r="J165" s="10" t="str">
        <x:v>field action or passive state without network dependence</x:v>
      </x:c>
      <x:c r="K165" s="10" t="str">
        <x:v>open to casualty receiver</x:v>
      </x:c>
      <x:c r="L165" s="7" t="n">
        <x:v>5</x:v>
      </x:c>
      <x:c r="M165" s="7" t="str"/>
      <x:c r="N165" s="7" t="str"/>
      <x:c r="O165" s="7" t="str">
        <x:f>IF(N165="","OPEN",IF(M165="","FAIL","PASS"))</x:f>
        <x:v>OPEN</x:v>
      </x:c>
    </x:row>
    <x:row r="166" ht="42" customHeight="1">
      <x:c r="B166" s="7" t="str">
        <x:v>REA-O-C1-FCE-06-P</x:v>
      </x:c>
      <x:c r="C166" s="7" t="str">
        <x:v>REA-O-C1-FCE-06</x:v>
      </x:c>
      <x:c r="D166" s="7" t="str">
        <x:v>REA-O-C1</x:v>
      </x:c>
      <x:c r="E166" s="7" t="str">
        <x:v>OPERATIONAL</x:v>
      </x:c>
      <x:c r="F166" s="7" t="str">
        <x:v>PTC-C</x:v>
      </x:c>
      <x:c r="G166" s="7" t="str">
        <x:v>BL-X</x:v>
      </x:c>
      <x:c r="H166" s="7" t="str">
        <x:v>FCE-06</x:v>
      </x:c>
      <x:c r="I166" s="7" t="str">
        <x:v>primary</x:v>
      </x:c>
      <x:c r="J166" s="10" t="str">
        <x:v>registered command, independent energy and direct final-state sensor</x:v>
      </x:c>
      <x:c r="K166" s="10" t="str">
        <x:v>de-energized</x:v>
      </x:c>
      <x:c r="L166" s="7" t="n">
        <x:v>1</x:v>
      </x:c>
      <x:c r="M166" s="7" t="str"/>
      <x:c r="N166" s="7" t="str"/>
      <x:c r="O166" s="7" t="str">
        <x:f>IF(N166="","OPEN",IF(M166="","FAIL","PASS"))</x:f>
        <x:v>OPEN</x:v>
      </x:c>
    </x:row>
    <x:row r="167" ht="42" customHeight="1">
      <x:c r="B167" s="7" t="str">
        <x:v>REA-O-C1-FCE-06-D</x:v>
      </x:c>
      <x:c r="C167" s="7" t="str">
        <x:v>REA-O-C1-FCE-06</x:v>
      </x:c>
      <x:c r="D167" s="7" t="str">
        <x:v>REA-O-C1</x:v>
      </x:c>
      <x:c r="E167" s="7" t="str">
        <x:v>OPERATIONAL</x:v>
      </x:c>
      <x:c r="F167" s="7" t="str">
        <x:v>PTC-C</x:v>
      </x:c>
      <x:c r="G167" s="7" t="str">
        <x:v>BL-X</x:v>
      </x:c>
      <x:c r="H167" s="7" t="str">
        <x:v>FCE-06</x:v>
      </x:c>
      <x:c r="I167" s="7" t="str">
        <x:v>diverse</x:v>
      </x:c>
      <x:c r="J167" s="10" t="str">
        <x:v>unlike local trip, separate energy and unlike state indication</x:v>
      </x:c>
      <x:c r="K167" s="10" t="str">
        <x:v>de-energized</x:v>
      </x:c>
      <x:c r="L167" s="7" t="n">
        <x:v>1</x:v>
      </x:c>
      <x:c r="M167" s="7" t="str"/>
      <x:c r="N167" s="7" t="str"/>
      <x:c r="O167" s="7" t="str">
        <x:f>IF(N167="","OPEN",IF(M167="","FAIL","PASS"))</x:f>
        <x:v>OPEN</x:v>
      </x:c>
    </x:row>
    <x:row r="168" ht="42" customHeight="1">
      <x:c r="B168" s="7" t="str">
        <x:v>REA-O-C1-FCE-06-M</x:v>
      </x:c>
      <x:c r="C168" s="7" t="str">
        <x:v>REA-O-C1-FCE-06</x:v>
      </x:c>
      <x:c r="D168" s="7" t="str">
        <x:v>REA-O-C1</x:v>
      </x:c>
      <x:c r="E168" s="7" t="str">
        <x:v>OPERATIONAL</x:v>
      </x:c>
      <x:c r="F168" s="7" t="str">
        <x:v>PTC-C</x:v>
      </x:c>
      <x:c r="G168" s="7" t="str">
        <x:v>BL-X</x:v>
      </x:c>
      <x:c r="H168" s="7" t="str">
        <x:v>FCE-06</x:v>
      </x:c>
      <x:c r="I168" s="7" t="str">
        <x:v>manual/passive</x:v>
      </x:c>
      <x:c r="J168" s="10" t="str">
        <x:v>field action or passive state without network dependence</x:v>
      </x:c>
      <x:c r="K168" s="10" t="str">
        <x:v>de-energized</x:v>
      </x:c>
      <x:c r="L168" s="7" t="n">
        <x:v>1</x:v>
      </x:c>
      <x:c r="M168" s="7" t="str"/>
      <x:c r="N168" s="7" t="str"/>
      <x:c r="O168" s="7" t="str">
        <x:f>IF(N168="","OPEN",IF(M168="","FAIL","PASS"))</x:f>
        <x:v>OPEN</x:v>
      </x:c>
    </x:row>
    <x:row r="169" ht="42" customHeight="1">
      <x:c r="B169" s="7" t="str">
        <x:v>REA-O-C1-FCE-07-P</x:v>
      </x:c>
      <x:c r="C169" s="7" t="str">
        <x:v>REA-O-C1-FCE-07</x:v>
      </x:c>
      <x:c r="D169" s="7" t="str">
        <x:v>REA-O-C1</x:v>
      </x:c>
      <x:c r="E169" s="7" t="str">
        <x:v>OPERATIONAL</x:v>
      </x:c>
      <x:c r="F169" s="7" t="str">
        <x:v>PTC-C</x:v>
      </x:c>
      <x:c r="G169" s="7" t="str">
        <x:v>BL-X</x:v>
      </x:c>
      <x:c r="H169" s="7" t="str">
        <x:v>FCE-07</x:v>
      </x:c>
      <x:c r="I169" s="7" t="str">
        <x:v>primary</x:v>
      </x:c>
      <x:c r="J169" s="10" t="str">
        <x:v>registered command, independent energy and direct final-state sensor</x:v>
      </x:c>
      <x:c r="K169" s="10" t="str">
        <x:v>closed</x:v>
      </x:c>
      <x:c r="L169" s="7" t="n">
        <x:v>2</x:v>
      </x:c>
      <x:c r="M169" s="7" t="str"/>
      <x:c r="N169" s="7" t="str"/>
      <x:c r="O169" s="7" t="str">
        <x:f>IF(N169="","OPEN",IF(M169="","FAIL","PASS"))</x:f>
        <x:v>OPEN</x:v>
      </x:c>
    </x:row>
    <x:row r="170" ht="42" customHeight="1">
      <x:c r="B170" s="7" t="str">
        <x:v>REA-O-C1-FCE-07-D</x:v>
      </x:c>
      <x:c r="C170" s="7" t="str">
        <x:v>REA-O-C1-FCE-07</x:v>
      </x:c>
      <x:c r="D170" s="7" t="str">
        <x:v>REA-O-C1</x:v>
      </x:c>
      <x:c r="E170" s="7" t="str">
        <x:v>OPERATIONAL</x:v>
      </x:c>
      <x:c r="F170" s="7" t="str">
        <x:v>PTC-C</x:v>
      </x:c>
      <x:c r="G170" s="7" t="str">
        <x:v>BL-X</x:v>
      </x:c>
      <x:c r="H170" s="7" t="str">
        <x:v>FCE-07</x:v>
      </x:c>
      <x:c r="I170" s="7" t="str">
        <x:v>diverse</x:v>
      </x:c>
      <x:c r="J170" s="10" t="str">
        <x:v>unlike local trip, separate energy and unlike state indication</x:v>
      </x:c>
      <x:c r="K170" s="10" t="str">
        <x:v>closed</x:v>
      </x:c>
      <x:c r="L170" s="7" t="n">
        <x:v>2</x:v>
      </x:c>
      <x:c r="M170" s="7" t="str"/>
      <x:c r="N170" s="7" t="str"/>
      <x:c r="O170" s="7" t="str">
        <x:f>IF(N170="","OPEN",IF(M170="","FAIL","PASS"))</x:f>
        <x:v>OPEN</x:v>
      </x:c>
    </x:row>
    <x:row r="171" ht="42" customHeight="1">
      <x:c r="B171" s="7" t="str">
        <x:v>REA-O-C1-FCE-07-M</x:v>
      </x:c>
      <x:c r="C171" s="7" t="str">
        <x:v>REA-O-C1-FCE-07</x:v>
      </x:c>
      <x:c r="D171" s="7" t="str">
        <x:v>REA-O-C1</x:v>
      </x:c>
      <x:c r="E171" s="7" t="str">
        <x:v>OPERATIONAL</x:v>
      </x:c>
      <x:c r="F171" s="7" t="str">
        <x:v>PTC-C</x:v>
      </x:c>
      <x:c r="G171" s="7" t="str">
        <x:v>BL-X</x:v>
      </x:c>
      <x:c r="H171" s="7" t="str">
        <x:v>FCE-07</x:v>
      </x:c>
      <x:c r="I171" s="7" t="str">
        <x:v>manual/passive</x:v>
      </x:c>
      <x:c r="J171" s="10" t="str">
        <x:v>field action or passive state without network dependence</x:v>
      </x:c>
      <x:c r="K171" s="10" t="str">
        <x:v>closed</x:v>
      </x:c>
      <x:c r="L171" s="7" t="n">
        <x:v>2</x:v>
      </x:c>
      <x:c r="M171" s="7" t="str"/>
      <x:c r="N171" s="7" t="str"/>
      <x:c r="O171" s="7" t="str">
        <x:f>IF(N171="","OPEN",IF(M171="","FAIL","PASS"))</x:f>
        <x:v>OPEN</x:v>
      </x:c>
    </x:row>
    <x:row r="172" ht="42" customHeight="1">
      <x:c r="B172" s="7" t="str">
        <x:v>REA-O-C1-FCE-08-P</x:v>
      </x:c>
      <x:c r="C172" s="7" t="str">
        <x:v>REA-O-C1-FCE-08</x:v>
      </x:c>
      <x:c r="D172" s="7" t="str">
        <x:v>REA-O-C1</x:v>
      </x:c>
      <x:c r="E172" s="7" t="str">
        <x:v>OPERATIONAL</x:v>
      </x:c>
      <x:c r="F172" s="7" t="str">
        <x:v>PTC-C</x:v>
      </x:c>
      <x:c r="G172" s="7" t="str">
        <x:v>BL-X</x:v>
      </x:c>
      <x:c r="H172" s="7" t="str">
        <x:v>FCE-08</x:v>
      </x:c>
      <x:c r="I172" s="7" t="str">
        <x:v>primary</x:v>
      </x:c>
      <x:c r="J172" s="10" t="str">
        <x:v>registered command, independent energy and direct final-state sensor</x:v>
      </x:c>
      <x:c r="K172" s="10" t="str">
        <x:v>open to casualty receiver</x:v>
      </x:c>
      <x:c r="L172" s="7" t="n">
        <x:v>5</x:v>
      </x:c>
      <x:c r="M172" s="7" t="str"/>
      <x:c r="N172" s="7" t="str"/>
      <x:c r="O172" s="7" t="str">
        <x:f>IF(N172="","OPEN",IF(M172="","FAIL","PASS"))</x:f>
        <x:v>OPEN</x:v>
      </x:c>
    </x:row>
    <x:row r="173" ht="42" customHeight="1">
      <x:c r="B173" s="7" t="str">
        <x:v>REA-O-C1-FCE-08-D</x:v>
      </x:c>
      <x:c r="C173" s="7" t="str">
        <x:v>REA-O-C1-FCE-08</x:v>
      </x:c>
      <x:c r="D173" s="7" t="str">
        <x:v>REA-O-C1</x:v>
      </x:c>
      <x:c r="E173" s="7" t="str">
        <x:v>OPERATIONAL</x:v>
      </x:c>
      <x:c r="F173" s="7" t="str">
        <x:v>PTC-C</x:v>
      </x:c>
      <x:c r="G173" s="7" t="str">
        <x:v>BL-X</x:v>
      </x:c>
      <x:c r="H173" s="7" t="str">
        <x:v>FCE-08</x:v>
      </x:c>
      <x:c r="I173" s="7" t="str">
        <x:v>diverse</x:v>
      </x:c>
      <x:c r="J173" s="10" t="str">
        <x:v>unlike local trip, separate energy and unlike state indication</x:v>
      </x:c>
      <x:c r="K173" s="10" t="str">
        <x:v>open to casualty receiver</x:v>
      </x:c>
      <x:c r="L173" s="7" t="n">
        <x:v>5</x:v>
      </x:c>
      <x:c r="M173" s="7" t="str"/>
      <x:c r="N173" s="7" t="str"/>
      <x:c r="O173" s="7" t="str">
        <x:f>IF(N173="","OPEN",IF(M173="","FAIL","PASS"))</x:f>
        <x:v>OPEN</x:v>
      </x:c>
    </x:row>
    <x:row r="174" ht="42" customHeight="1">
      <x:c r="B174" s="7" t="str">
        <x:v>REA-O-C1-FCE-08-M</x:v>
      </x:c>
      <x:c r="C174" s="7" t="str">
        <x:v>REA-O-C1-FCE-08</x:v>
      </x:c>
      <x:c r="D174" s="7" t="str">
        <x:v>REA-O-C1</x:v>
      </x:c>
      <x:c r="E174" s="7" t="str">
        <x:v>OPERATIONAL</x:v>
      </x:c>
      <x:c r="F174" s="7" t="str">
        <x:v>PTC-C</x:v>
      </x:c>
      <x:c r="G174" s="7" t="str">
        <x:v>BL-X</x:v>
      </x:c>
      <x:c r="H174" s="7" t="str">
        <x:v>FCE-08</x:v>
      </x:c>
      <x:c r="I174" s="7" t="str">
        <x:v>manual/passive</x:v>
      </x:c>
      <x:c r="J174" s="10" t="str">
        <x:v>field action or passive state without network dependence</x:v>
      </x:c>
      <x:c r="K174" s="10" t="str">
        <x:v>open to casualty receiver</x:v>
      </x:c>
      <x:c r="L174" s="7" t="n">
        <x:v>5</x:v>
      </x:c>
      <x:c r="M174" s="7" t="str"/>
      <x:c r="N174" s="7" t="str"/>
      <x:c r="O174" s="7" t="str">
        <x:f>IF(N174="","OPEN",IF(M174="","FAIL","PASS"))</x:f>
        <x:v>OPEN</x:v>
      </x:c>
    </x:row>
    <x:row r="175" ht="42" customHeight="1">
      <x:c r="B175" s="7" t="str">
        <x:v>REA-O-C1-FCE-09-P</x:v>
      </x:c>
      <x:c r="C175" s="7" t="str">
        <x:v>REA-O-C1-FCE-09</x:v>
      </x:c>
      <x:c r="D175" s="7" t="str">
        <x:v>REA-O-C1</x:v>
      </x:c>
      <x:c r="E175" s="7" t="str">
        <x:v>OPERATIONAL</x:v>
      </x:c>
      <x:c r="F175" s="7" t="str">
        <x:v>PTC-C</x:v>
      </x:c>
      <x:c r="G175" s="7" t="str">
        <x:v>BL-X</x:v>
      </x:c>
      <x:c r="H175" s="7" t="str">
        <x:v>FCE-09</x:v>
      </x:c>
      <x:c r="I175" s="7" t="str">
        <x:v>primary</x:v>
      </x:c>
      <x:c r="J175" s="10" t="str">
        <x:v>registered command, independent energy and direct final-state sensor</x:v>
      </x:c>
      <x:c r="K175" s="10" t="str">
        <x:v>isolated</x:v>
      </x:c>
      <x:c r="L175" s="7" t="n">
        <x:v>1</x:v>
      </x:c>
      <x:c r="M175" s="7" t="str"/>
      <x:c r="N175" s="7" t="str"/>
      <x:c r="O175" s="7" t="str">
        <x:f>IF(N175="","OPEN",IF(M175="","FAIL","PASS"))</x:f>
        <x:v>OPEN</x:v>
      </x:c>
    </x:row>
    <x:row r="176" ht="42" customHeight="1">
      <x:c r="B176" s="7" t="str">
        <x:v>REA-O-C1-FCE-09-D</x:v>
      </x:c>
      <x:c r="C176" s="7" t="str">
        <x:v>REA-O-C1-FCE-09</x:v>
      </x:c>
      <x:c r="D176" s="7" t="str">
        <x:v>REA-O-C1</x:v>
      </x:c>
      <x:c r="E176" s="7" t="str">
        <x:v>OPERATIONAL</x:v>
      </x:c>
      <x:c r="F176" s="7" t="str">
        <x:v>PTC-C</x:v>
      </x:c>
      <x:c r="G176" s="7" t="str">
        <x:v>BL-X</x:v>
      </x:c>
      <x:c r="H176" s="7" t="str">
        <x:v>FCE-09</x:v>
      </x:c>
      <x:c r="I176" s="7" t="str">
        <x:v>diverse</x:v>
      </x:c>
      <x:c r="J176" s="10" t="str">
        <x:v>unlike local trip, separate energy and unlike state indication</x:v>
      </x:c>
      <x:c r="K176" s="10" t="str">
        <x:v>isolated</x:v>
      </x:c>
      <x:c r="L176" s="7" t="n">
        <x:v>1</x:v>
      </x:c>
      <x:c r="M176" s="7" t="str"/>
      <x:c r="N176" s="7" t="str"/>
      <x:c r="O176" s="7" t="str">
        <x:f>IF(N176="","OPEN",IF(M176="","FAIL","PASS"))</x:f>
        <x:v>OPEN</x:v>
      </x:c>
    </x:row>
    <x:row r="177" ht="42" customHeight="1">
      <x:c r="B177" s="7" t="str">
        <x:v>REA-O-C1-FCE-09-M</x:v>
      </x:c>
      <x:c r="C177" s="7" t="str">
        <x:v>REA-O-C1-FCE-09</x:v>
      </x:c>
      <x:c r="D177" s="7" t="str">
        <x:v>REA-O-C1</x:v>
      </x:c>
      <x:c r="E177" s="7" t="str">
        <x:v>OPERATIONAL</x:v>
      </x:c>
      <x:c r="F177" s="7" t="str">
        <x:v>PTC-C</x:v>
      </x:c>
      <x:c r="G177" s="7" t="str">
        <x:v>BL-X</x:v>
      </x:c>
      <x:c r="H177" s="7" t="str">
        <x:v>FCE-09</x:v>
      </x:c>
      <x:c r="I177" s="7" t="str">
        <x:v>manual/passive</x:v>
      </x:c>
      <x:c r="J177" s="10" t="str">
        <x:v>field action or passive state without network dependence</x:v>
      </x:c>
      <x:c r="K177" s="10" t="str">
        <x:v>isolated</x:v>
      </x:c>
      <x:c r="L177" s="7" t="n">
        <x:v>1</x:v>
      </x:c>
      <x:c r="M177" s="7" t="str"/>
      <x:c r="N177" s="7" t="str"/>
      <x:c r="O177" s="7" t="str">
        <x:f>IF(N177="","OPEN",IF(M177="","FAIL","PASS"))</x:f>
        <x:v>OPEN</x:v>
      </x:c>
    </x:row>
    <x:row r="178" ht="42" customHeight="1">
      <x:c r="B178" s="7" t="str">
        <x:v>REA-O-C1-FCE-10-P</x:v>
      </x:c>
      <x:c r="C178" s="7" t="str">
        <x:v>REA-O-C1-FCE-10</x:v>
      </x:c>
      <x:c r="D178" s="7" t="str">
        <x:v>REA-O-C1</x:v>
      </x:c>
      <x:c r="E178" s="7" t="str">
        <x:v>OPERATIONAL</x:v>
      </x:c>
      <x:c r="F178" s="7" t="str">
        <x:v>PTC-C</x:v>
      </x:c>
      <x:c r="G178" s="7" t="str">
        <x:v>BL-X</x:v>
      </x:c>
      <x:c r="H178" s="7" t="str">
        <x:v>FCE-10</x:v>
      </x:c>
      <x:c r="I178" s="7" t="str">
        <x:v>primary</x:v>
      </x:c>
      <x:c r="J178" s="10" t="str">
        <x:v>registered command, independent energy and direct final-state sensor</x:v>
      </x:c>
      <x:c r="K178" s="10" t="str">
        <x:v>maintained for final action</x:v>
      </x:c>
      <x:c r="L178" s="7" t="n">
        <x:v>30</x:v>
      </x:c>
      <x:c r="M178" s="7" t="str"/>
      <x:c r="N178" s="7" t="str"/>
      <x:c r="O178" s="7" t="str">
        <x:f>IF(N178="","OPEN",IF(M178="","FAIL","PASS"))</x:f>
        <x:v>OPEN</x:v>
      </x:c>
    </x:row>
    <x:row r="179" ht="42" customHeight="1">
      <x:c r="B179" s="7" t="str">
        <x:v>REA-O-C1-FCE-10-D</x:v>
      </x:c>
      <x:c r="C179" s="7" t="str">
        <x:v>REA-O-C1-FCE-10</x:v>
      </x:c>
      <x:c r="D179" s="7" t="str">
        <x:v>REA-O-C1</x:v>
      </x:c>
      <x:c r="E179" s="7" t="str">
        <x:v>OPERATIONAL</x:v>
      </x:c>
      <x:c r="F179" s="7" t="str">
        <x:v>PTC-C</x:v>
      </x:c>
      <x:c r="G179" s="7" t="str">
        <x:v>BL-X</x:v>
      </x:c>
      <x:c r="H179" s="7" t="str">
        <x:v>FCE-10</x:v>
      </x:c>
      <x:c r="I179" s="7" t="str">
        <x:v>diverse</x:v>
      </x:c>
      <x:c r="J179" s="10" t="str">
        <x:v>unlike local trip, separate energy and unlike state indication</x:v>
      </x:c>
      <x:c r="K179" s="10" t="str">
        <x:v>maintained for final action</x:v>
      </x:c>
      <x:c r="L179" s="7" t="n">
        <x:v>30</x:v>
      </x:c>
      <x:c r="M179" s="7" t="str"/>
      <x:c r="N179" s="7" t="str"/>
      <x:c r="O179" s="7" t="str">
        <x:f>IF(N179="","OPEN",IF(M179="","FAIL","PASS"))</x:f>
        <x:v>OPEN</x:v>
      </x:c>
    </x:row>
    <x:row r="180" ht="42" customHeight="1">
      <x:c r="B180" s="7" t="str">
        <x:v>REA-O-C1-FCE-10-M</x:v>
      </x:c>
      <x:c r="C180" s="7" t="str">
        <x:v>REA-O-C1-FCE-10</x:v>
      </x:c>
      <x:c r="D180" s="7" t="str">
        <x:v>REA-O-C1</x:v>
      </x:c>
      <x:c r="E180" s="7" t="str">
        <x:v>OPERATIONAL</x:v>
      </x:c>
      <x:c r="F180" s="7" t="str">
        <x:v>PTC-C</x:v>
      </x:c>
      <x:c r="G180" s="7" t="str">
        <x:v>BL-X</x:v>
      </x:c>
      <x:c r="H180" s="7" t="str">
        <x:v>FCE-10</x:v>
      </x:c>
      <x:c r="I180" s="7" t="str">
        <x:v>manual/passive</x:v>
      </x:c>
      <x:c r="J180" s="10" t="str">
        <x:v>field action or passive state without network dependence</x:v>
      </x:c>
      <x:c r="K180" s="10" t="str">
        <x:v>maintained for final action</x:v>
      </x:c>
      <x:c r="L180" s="7" t="n">
        <x:v>30</x:v>
      </x:c>
      <x:c r="M180" s="7" t="str"/>
      <x:c r="N180" s="7" t="str"/>
      <x:c r="O180" s="7" t="str">
        <x:f>IF(N180="","OPEN",IF(M180="","FAIL","PASS"))</x:f>
        <x:v>OPEN</x:v>
      </x:c>
    </x:row>
    <x:row r="181" ht="42" customHeight="1">
      <x:c r="B181" s="7" t="str">
        <x:v>REA-O-C1-FCE-11-P</x:v>
      </x:c>
      <x:c r="C181" s="7" t="str">
        <x:v>REA-O-C1-FCE-11</x:v>
      </x:c>
      <x:c r="D181" s="7" t="str">
        <x:v>REA-O-C1</x:v>
      </x:c>
      <x:c r="E181" s="7" t="str">
        <x:v>OPERATIONAL</x:v>
      </x:c>
      <x:c r="F181" s="7" t="str">
        <x:v>PTC-C</x:v>
      </x:c>
      <x:c r="G181" s="7" t="str">
        <x:v>BL-X</x:v>
      </x:c>
      <x:c r="H181" s="7" t="str">
        <x:v>FCE-11</x:v>
      </x:c>
      <x:c r="I181" s="7" t="str">
        <x:v>primary</x:v>
      </x:c>
      <x:c r="J181" s="10" t="str">
        <x:v>registered command, independent energy and direct final-state sensor</x:v>
      </x:c>
      <x:c r="K181" s="10" t="str">
        <x:v>contained safe route</x:v>
      </x:c>
      <x:c r="L181" s="7" t="n">
        <x:v>10</x:v>
      </x:c>
      <x:c r="M181" s="7" t="str"/>
      <x:c r="N181" s="7" t="str"/>
      <x:c r="O181" s="7" t="str">
        <x:f>IF(N181="","OPEN",IF(M181="","FAIL","PASS"))</x:f>
        <x:v>OPEN</x:v>
      </x:c>
    </x:row>
    <x:row r="182" ht="42" customHeight="1">
      <x:c r="B182" s="7" t="str">
        <x:v>REA-O-C1-FCE-11-D</x:v>
      </x:c>
      <x:c r="C182" s="7" t="str">
        <x:v>REA-O-C1-FCE-11</x:v>
      </x:c>
      <x:c r="D182" s="7" t="str">
        <x:v>REA-O-C1</x:v>
      </x:c>
      <x:c r="E182" s="7" t="str">
        <x:v>OPERATIONAL</x:v>
      </x:c>
      <x:c r="F182" s="7" t="str">
        <x:v>PTC-C</x:v>
      </x:c>
      <x:c r="G182" s="7" t="str">
        <x:v>BL-X</x:v>
      </x:c>
      <x:c r="H182" s="7" t="str">
        <x:v>FCE-11</x:v>
      </x:c>
      <x:c r="I182" s="7" t="str">
        <x:v>diverse</x:v>
      </x:c>
      <x:c r="J182" s="10" t="str">
        <x:v>unlike local trip, separate energy and unlike state indication</x:v>
      </x:c>
      <x:c r="K182" s="10" t="str">
        <x:v>contained safe route</x:v>
      </x:c>
      <x:c r="L182" s="7" t="n">
        <x:v>10</x:v>
      </x:c>
      <x:c r="M182" s="7" t="str"/>
      <x:c r="N182" s="7" t="str"/>
      <x:c r="O182" s="7" t="str">
        <x:f>IF(N182="","OPEN",IF(M182="","FAIL","PASS"))</x:f>
        <x:v>OPEN</x:v>
      </x:c>
    </x:row>
    <x:row r="183" ht="42" customHeight="1">
      <x:c r="B183" s="7" t="str">
        <x:v>REA-O-C1-FCE-11-M</x:v>
      </x:c>
      <x:c r="C183" s="7" t="str">
        <x:v>REA-O-C1-FCE-11</x:v>
      </x:c>
      <x:c r="D183" s="7" t="str">
        <x:v>REA-O-C1</x:v>
      </x:c>
      <x:c r="E183" s="7" t="str">
        <x:v>OPERATIONAL</x:v>
      </x:c>
      <x:c r="F183" s="7" t="str">
        <x:v>PTC-C</x:v>
      </x:c>
      <x:c r="G183" s="7" t="str">
        <x:v>BL-X</x:v>
      </x:c>
      <x:c r="H183" s="7" t="str">
        <x:v>FCE-11</x:v>
      </x:c>
      <x:c r="I183" s="7" t="str">
        <x:v>manual/passive</x:v>
      </x:c>
      <x:c r="J183" s="10" t="str">
        <x:v>field action or passive state without network dependence</x:v>
      </x:c>
      <x:c r="K183" s="10" t="str">
        <x:v>contained safe route</x:v>
      </x:c>
      <x:c r="L183" s="7" t="n">
        <x:v>10</x:v>
      </x:c>
      <x:c r="M183" s="7" t="str"/>
      <x:c r="N183" s="7" t="str"/>
      <x:c r="O183" s="7" t="str">
        <x:f>IF(N183="","OPEN",IF(M183="","FAIL","PASS"))</x:f>
        <x:v>OPEN</x:v>
      </x:c>
    </x:row>
    <x:row r="184" ht="42" customHeight="1">
      <x:c r="B184" s="7" t="str">
        <x:v>REA-O-C1-FCE-12-P</x:v>
      </x:c>
      <x:c r="C184" s="7" t="str">
        <x:v>REA-O-C1-FCE-12</x:v>
      </x:c>
      <x:c r="D184" s="7" t="str">
        <x:v>REA-O-C1</x:v>
      </x:c>
      <x:c r="E184" s="7" t="str">
        <x:v>OPERATIONAL</x:v>
      </x:c>
      <x:c r="F184" s="7" t="str">
        <x:v>PTC-C</x:v>
      </x:c>
      <x:c r="G184" s="7" t="str">
        <x:v>BL-X</x:v>
      </x:c>
      <x:c r="H184" s="7" t="str">
        <x:v>FCE-12</x:v>
      </x:c>
      <x:c r="I184" s="7" t="str">
        <x:v>primary</x:v>
      </x:c>
      <x:c r="J184" s="10" t="str">
        <x:v>registered command, independent energy and direct final-state sensor</x:v>
      </x:c>
      <x:c r="K184" s="10" t="str">
        <x:v>latched and locally readable</x:v>
      </x:c>
      <x:c r="L184" s="7" t="n">
        <x:v>1</x:v>
      </x:c>
      <x:c r="M184" s="7" t="str"/>
      <x:c r="N184" s="7" t="str"/>
      <x:c r="O184" s="7" t="str">
        <x:f>IF(N184="","OPEN",IF(M184="","FAIL","PASS"))</x:f>
        <x:v>OPEN</x:v>
      </x:c>
    </x:row>
    <x:row r="185" ht="42" customHeight="1">
      <x:c r="B185" s="7" t="str">
        <x:v>REA-O-C1-FCE-12-D</x:v>
      </x:c>
      <x:c r="C185" s="7" t="str">
        <x:v>REA-O-C1-FCE-12</x:v>
      </x:c>
      <x:c r="D185" s="7" t="str">
        <x:v>REA-O-C1</x:v>
      </x:c>
      <x:c r="E185" s="7" t="str">
        <x:v>OPERATIONAL</x:v>
      </x:c>
      <x:c r="F185" s="7" t="str">
        <x:v>PTC-C</x:v>
      </x:c>
      <x:c r="G185" s="7" t="str">
        <x:v>BL-X</x:v>
      </x:c>
      <x:c r="H185" s="7" t="str">
        <x:v>FCE-12</x:v>
      </x:c>
      <x:c r="I185" s="7" t="str">
        <x:v>diverse</x:v>
      </x:c>
      <x:c r="J185" s="10" t="str">
        <x:v>unlike local trip, separate energy and unlike state indication</x:v>
      </x:c>
      <x:c r="K185" s="10" t="str">
        <x:v>latched and locally readable</x:v>
      </x:c>
      <x:c r="L185" s="7" t="n">
        <x:v>1</x:v>
      </x:c>
      <x:c r="M185" s="7" t="str"/>
      <x:c r="N185" s="7" t="str"/>
      <x:c r="O185" s="7" t="str">
        <x:f>IF(N185="","OPEN",IF(M185="","FAIL","PASS"))</x:f>
        <x:v>OPEN</x:v>
      </x:c>
    </x:row>
    <x:row r="186" ht="42" customHeight="1">
      <x:c r="B186" s="7" t="str">
        <x:v>REA-O-C1-FCE-12-M</x:v>
      </x:c>
      <x:c r="C186" s="7" t="str">
        <x:v>REA-O-C1-FCE-12</x:v>
      </x:c>
      <x:c r="D186" s="7" t="str">
        <x:v>REA-O-C1</x:v>
      </x:c>
      <x:c r="E186" s="7" t="str">
        <x:v>OPERATIONAL</x:v>
      </x:c>
      <x:c r="F186" s="7" t="str">
        <x:v>PTC-C</x:v>
      </x:c>
      <x:c r="G186" s="7" t="str">
        <x:v>BL-X</x:v>
      </x:c>
      <x:c r="H186" s="7" t="str">
        <x:v>FCE-12</x:v>
      </x:c>
      <x:c r="I186" s="7" t="str">
        <x:v>manual/passive</x:v>
      </x:c>
      <x:c r="J186" s="10" t="str">
        <x:v>field action or passive state without network dependence</x:v>
      </x:c>
      <x:c r="K186" s="10" t="str">
        <x:v>latched and locally readable</x:v>
      </x:c>
      <x:c r="L186" s="7" t="n">
        <x:v>1</x:v>
      </x:c>
      <x:c r="M186" s="7" t="str"/>
      <x:c r="N186" s="7" t="str"/>
      <x:c r="O186" s="7" t="str">
        <x:f>IF(N186="","OPEN",IF(M186="","FAIL","PASS"))</x:f>
        <x:v>OPEN</x:v>
      </x:c>
    </x:row>
    <x:row r="187" ht="42" customHeight="1">
      <x:c r="B187" s="7" t="str">
        <x:v>REA-O-C2-FCE-01-P</x:v>
      </x:c>
      <x:c r="C187" s="7" t="str">
        <x:v>REA-O-C2-FCE-01</x:v>
      </x:c>
      <x:c r="D187" s="7" t="str">
        <x:v>REA-O-C2</x:v>
      </x:c>
      <x:c r="E187" s="7" t="str">
        <x:v>OPERATIONAL</x:v>
      </x:c>
      <x:c r="F187" s="7" t="str">
        <x:v>PTC-C</x:v>
      </x:c>
      <x:c r="G187" s="7" t="str">
        <x:v>BL-Y</x:v>
      </x:c>
      <x:c r="H187" s="7" t="str">
        <x:v>FCE-01</x:v>
      </x:c>
      <x:c r="I187" s="7" t="str">
        <x:v>primary</x:v>
      </x:c>
      <x:c r="J187" s="10" t="str">
        <x:v>registered command, independent energy and direct final-state sensor</x:v>
      </x:c>
      <x:c r="K187" s="10" t="str">
        <x:v>closed</x:v>
      </x:c>
      <x:c r="L187" s="7" t="n">
        <x:v>2</x:v>
      </x:c>
      <x:c r="M187" s="7" t="str"/>
      <x:c r="N187" s="7" t="str"/>
      <x:c r="O187" s="7" t="str">
        <x:f>IF(N187="","OPEN",IF(M187="","FAIL","PASS"))</x:f>
        <x:v>OPEN</x:v>
      </x:c>
    </x:row>
    <x:row r="188" ht="42" customHeight="1">
      <x:c r="B188" s="7" t="str">
        <x:v>REA-O-C2-FCE-01-D</x:v>
      </x:c>
      <x:c r="C188" s="7" t="str">
        <x:v>REA-O-C2-FCE-01</x:v>
      </x:c>
      <x:c r="D188" s="7" t="str">
        <x:v>REA-O-C2</x:v>
      </x:c>
      <x:c r="E188" s="7" t="str">
        <x:v>OPERATIONAL</x:v>
      </x:c>
      <x:c r="F188" s="7" t="str">
        <x:v>PTC-C</x:v>
      </x:c>
      <x:c r="G188" s="7" t="str">
        <x:v>BL-Y</x:v>
      </x:c>
      <x:c r="H188" s="7" t="str">
        <x:v>FCE-01</x:v>
      </x:c>
      <x:c r="I188" s="7" t="str">
        <x:v>diverse</x:v>
      </x:c>
      <x:c r="J188" s="10" t="str">
        <x:v>unlike local trip, separate energy and unlike state indication</x:v>
      </x:c>
      <x:c r="K188" s="10" t="str">
        <x:v>closed</x:v>
      </x:c>
      <x:c r="L188" s="7" t="n">
        <x:v>2</x:v>
      </x:c>
      <x:c r="M188" s="7" t="str"/>
      <x:c r="N188" s="7" t="str"/>
      <x:c r="O188" s="7" t="str">
        <x:f>IF(N188="","OPEN",IF(M188="","FAIL","PASS"))</x:f>
        <x:v>OPEN</x:v>
      </x:c>
    </x:row>
    <x:row r="189" ht="42" customHeight="1">
      <x:c r="B189" s="7" t="str">
        <x:v>REA-O-C2-FCE-01-M</x:v>
      </x:c>
      <x:c r="C189" s="7" t="str">
        <x:v>REA-O-C2-FCE-01</x:v>
      </x:c>
      <x:c r="D189" s="7" t="str">
        <x:v>REA-O-C2</x:v>
      </x:c>
      <x:c r="E189" s="7" t="str">
        <x:v>OPERATIONAL</x:v>
      </x:c>
      <x:c r="F189" s="7" t="str">
        <x:v>PTC-C</x:v>
      </x:c>
      <x:c r="G189" s="7" t="str">
        <x:v>BL-Y</x:v>
      </x:c>
      <x:c r="H189" s="7" t="str">
        <x:v>FCE-01</x:v>
      </x:c>
      <x:c r="I189" s="7" t="str">
        <x:v>manual/passive</x:v>
      </x:c>
      <x:c r="J189" s="10" t="str">
        <x:v>field action or passive state without network dependence</x:v>
      </x:c>
      <x:c r="K189" s="10" t="str">
        <x:v>closed</x:v>
      </x:c>
      <x:c r="L189" s="7" t="n">
        <x:v>2</x:v>
      </x:c>
      <x:c r="M189" s="7" t="str"/>
      <x:c r="N189" s="7" t="str"/>
      <x:c r="O189" s="7" t="str">
        <x:f>IF(N189="","OPEN",IF(M189="","FAIL","PASS"))</x:f>
        <x:v>OPEN</x:v>
      </x:c>
    </x:row>
    <x:row r="190" ht="42" customHeight="1">
      <x:c r="B190" s="7" t="str">
        <x:v>REA-O-C2-FCE-02-P</x:v>
      </x:c>
      <x:c r="C190" s="7" t="str">
        <x:v>REA-O-C2-FCE-02</x:v>
      </x:c>
      <x:c r="D190" s="7" t="str">
        <x:v>REA-O-C2</x:v>
      </x:c>
      <x:c r="E190" s="7" t="str">
        <x:v>OPERATIONAL</x:v>
      </x:c>
      <x:c r="F190" s="7" t="str">
        <x:v>PTC-C</x:v>
      </x:c>
      <x:c r="G190" s="7" t="str">
        <x:v>BL-Y</x:v>
      </x:c>
      <x:c r="H190" s="7" t="str">
        <x:v>FCE-02</x:v>
      </x:c>
      <x:c r="I190" s="7" t="str">
        <x:v>primary</x:v>
      </x:c>
      <x:c r="J190" s="10" t="str">
        <x:v>registered command, independent energy and direct final-state sensor</x:v>
      </x:c>
      <x:c r="K190" s="10" t="str">
        <x:v>closed</x:v>
      </x:c>
      <x:c r="L190" s="7" t="n">
        <x:v>2</x:v>
      </x:c>
      <x:c r="M190" s="7" t="str"/>
      <x:c r="N190" s="7" t="str"/>
      <x:c r="O190" s="7" t="str">
        <x:f>IF(N190="","OPEN",IF(M190="","FAIL","PASS"))</x:f>
        <x:v>OPEN</x:v>
      </x:c>
    </x:row>
    <x:row r="191" ht="42" customHeight="1">
      <x:c r="B191" s="7" t="str">
        <x:v>REA-O-C2-FCE-02-D</x:v>
      </x:c>
      <x:c r="C191" s="7" t="str">
        <x:v>REA-O-C2-FCE-02</x:v>
      </x:c>
      <x:c r="D191" s="7" t="str">
        <x:v>REA-O-C2</x:v>
      </x:c>
      <x:c r="E191" s="7" t="str">
        <x:v>OPERATIONAL</x:v>
      </x:c>
      <x:c r="F191" s="7" t="str">
        <x:v>PTC-C</x:v>
      </x:c>
      <x:c r="G191" s="7" t="str">
        <x:v>BL-Y</x:v>
      </x:c>
      <x:c r="H191" s="7" t="str">
        <x:v>FCE-02</x:v>
      </x:c>
      <x:c r="I191" s="7" t="str">
        <x:v>diverse</x:v>
      </x:c>
      <x:c r="J191" s="10" t="str">
        <x:v>unlike local trip, separate energy and unlike state indication</x:v>
      </x:c>
      <x:c r="K191" s="10" t="str">
        <x:v>closed</x:v>
      </x:c>
      <x:c r="L191" s="7" t="n">
        <x:v>2</x:v>
      </x:c>
      <x:c r="M191" s="7" t="str"/>
      <x:c r="N191" s="7" t="str"/>
      <x:c r="O191" s="7" t="str">
        <x:f>IF(N191="","OPEN",IF(M191="","FAIL","PASS"))</x:f>
        <x:v>OPEN</x:v>
      </x:c>
    </x:row>
    <x:row r="192" ht="42" customHeight="1">
      <x:c r="B192" s="7" t="str">
        <x:v>REA-O-C2-FCE-02-M</x:v>
      </x:c>
      <x:c r="C192" s="7" t="str">
        <x:v>REA-O-C2-FCE-02</x:v>
      </x:c>
      <x:c r="D192" s="7" t="str">
        <x:v>REA-O-C2</x:v>
      </x:c>
      <x:c r="E192" s="7" t="str">
        <x:v>OPERATIONAL</x:v>
      </x:c>
      <x:c r="F192" s="7" t="str">
        <x:v>PTC-C</x:v>
      </x:c>
      <x:c r="G192" s="7" t="str">
        <x:v>BL-Y</x:v>
      </x:c>
      <x:c r="H192" s="7" t="str">
        <x:v>FCE-02</x:v>
      </x:c>
      <x:c r="I192" s="7" t="str">
        <x:v>manual/passive</x:v>
      </x:c>
      <x:c r="J192" s="10" t="str">
        <x:v>field action or passive state without network dependence</x:v>
      </x:c>
      <x:c r="K192" s="10" t="str">
        <x:v>closed</x:v>
      </x:c>
      <x:c r="L192" s="7" t="n">
        <x:v>2</x:v>
      </x:c>
      <x:c r="M192" s="7" t="str"/>
      <x:c r="N192" s="7" t="str"/>
      <x:c r="O192" s="7" t="str">
        <x:f>IF(N192="","OPEN",IF(M192="","FAIL","PASS"))</x:f>
        <x:v>OPEN</x:v>
      </x:c>
    </x:row>
    <x:row r="193" ht="42" customHeight="1">
      <x:c r="B193" s="7" t="str">
        <x:v>REA-O-C2-FCE-03-P</x:v>
      </x:c>
      <x:c r="C193" s="7" t="str">
        <x:v>REA-O-C2-FCE-03</x:v>
      </x:c>
      <x:c r="D193" s="7" t="str">
        <x:v>REA-O-C2</x:v>
      </x:c>
      <x:c r="E193" s="7" t="str">
        <x:v>OPERATIONAL</x:v>
      </x:c>
      <x:c r="F193" s="7" t="str">
        <x:v>PTC-C</x:v>
      </x:c>
      <x:c r="G193" s="7" t="str">
        <x:v>BL-Y</x:v>
      </x:c>
      <x:c r="H193" s="7" t="str">
        <x:v>FCE-03</x:v>
      </x:c>
      <x:c r="I193" s="7" t="str">
        <x:v>primary</x:v>
      </x:c>
      <x:c r="J193" s="10" t="str">
        <x:v>registered command, independent energy and direct final-state sensor</x:v>
      </x:c>
      <x:c r="K193" s="10" t="str">
        <x:v>casualty receiver</x:v>
      </x:c>
      <x:c r="L193" s="7" t="n">
        <x:v>5</x:v>
      </x:c>
      <x:c r="M193" s="7" t="str"/>
      <x:c r="N193" s="7" t="str"/>
      <x:c r="O193" s="7" t="str">
        <x:f>IF(N193="","OPEN",IF(M193="","FAIL","PASS"))</x:f>
        <x:v>OPEN</x:v>
      </x:c>
    </x:row>
    <x:row r="194" ht="42" customHeight="1">
      <x:c r="B194" s="7" t="str">
        <x:v>REA-O-C2-FCE-03-D</x:v>
      </x:c>
      <x:c r="C194" s="7" t="str">
        <x:v>REA-O-C2-FCE-03</x:v>
      </x:c>
      <x:c r="D194" s="7" t="str">
        <x:v>REA-O-C2</x:v>
      </x:c>
      <x:c r="E194" s="7" t="str">
        <x:v>OPERATIONAL</x:v>
      </x:c>
      <x:c r="F194" s="7" t="str">
        <x:v>PTC-C</x:v>
      </x:c>
      <x:c r="G194" s="7" t="str">
        <x:v>BL-Y</x:v>
      </x:c>
      <x:c r="H194" s="7" t="str">
        <x:v>FCE-03</x:v>
      </x:c>
      <x:c r="I194" s="7" t="str">
        <x:v>diverse</x:v>
      </x:c>
      <x:c r="J194" s="10" t="str">
        <x:v>unlike local trip, separate energy and unlike state indication</x:v>
      </x:c>
      <x:c r="K194" s="10" t="str">
        <x:v>casualty receiver</x:v>
      </x:c>
      <x:c r="L194" s="7" t="n">
        <x:v>5</x:v>
      </x:c>
      <x:c r="M194" s="7" t="str"/>
      <x:c r="N194" s="7" t="str"/>
      <x:c r="O194" s="7" t="str">
        <x:f>IF(N194="","OPEN",IF(M194="","FAIL","PASS"))</x:f>
        <x:v>OPEN</x:v>
      </x:c>
    </x:row>
    <x:row r="195" ht="42" customHeight="1">
      <x:c r="B195" s="7" t="str">
        <x:v>REA-O-C2-FCE-03-M</x:v>
      </x:c>
      <x:c r="C195" s="7" t="str">
        <x:v>REA-O-C2-FCE-03</x:v>
      </x:c>
      <x:c r="D195" s="7" t="str">
        <x:v>REA-O-C2</x:v>
      </x:c>
      <x:c r="E195" s="7" t="str">
        <x:v>OPERATIONAL</x:v>
      </x:c>
      <x:c r="F195" s="7" t="str">
        <x:v>PTC-C</x:v>
      </x:c>
      <x:c r="G195" s="7" t="str">
        <x:v>BL-Y</x:v>
      </x:c>
      <x:c r="H195" s="7" t="str">
        <x:v>FCE-03</x:v>
      </x:c>
      <x:c r="I195" s="7" t="str">
        <x:v>manual/passive</x:v>
      </x:c>
      <x:c r="J195" s="10" t="str">
        <x:v>field action or passive state without network dependence</x:v>
      </x:c>
      <x:c r="K195" s="10" t="str">
        <x:v>casualty receiver</x:v>
      </x:c>
      <x:c r="L195" s="7" t="n">
        <x:v>5</x:v>
      </x:c>
      <x:c r="M195" s="7" t="str"/>
      <x:c r="N195" s="7" t="str"/>
      <x:c r="O195" s="7" t="str">
        <x:f>IF(N195="","OPEN",IF(M195="","FAIL","PASS"))</x:f>
        <x:v>OPEN</x:v>
      </x:c>
    </x:row>
    <x:row r="196" ht="42" customHeight="1">
      <x:c r="B196" s="7" t="str">
        <x:v>REA-O-C2-FCE-04-P</x:v>
      </x:c>
      <x:c r="C196" s="7" t="str">
        <x:v>REA-O-C2-FCE-04</x:v>
      </x:c>
      <x:c r="D196" s="7" t="str">
        <x:v>REA-O-C2</x:v>
      </x:c>
      <x:c r="E196" s="7" t="str">
        <x:v>OPERATIONAL</x:v>
      </x:c>
      <x:c r="F196" s="7" t="str">
        <x:v>PTC-C</x:v>
      </x:c>
      <x:c r="G196" s="7" t="str">
        <x:v>BL-Y</x:v>
      </x:c>
      <x:c r="H196" s="7" t="str">
        <x:v>FCE-04</x:v>
      </x:c>
      <x:c r="I196" s="7" t="str">
        <x:v>primary</x:v>
      </x:c>
      <x:c r="J196" s="10" t="str">
        <x:v>registered command, independent energy and direct final-state sensor</x:v>
      </x:c>
      <x:c r="K196" s="10" t="str">
        <x:v>closed</x:v>
      </x:c>
      <x:c r="L196" s="7" t="n">
        <x:v>3</x:v>
      </x:c>
      <x:c r="M196" s="7" t="str"/>
      <x:c r="N196" s="7" t="str"/>
      <x:c r="O196" s="7" t="str">
        <x:f>IF(N196="","OPEN",IF(M196="","FAIL","PASS"))</x:f>
        <x:v>OPEN</x:v>
      </x:c>
    </x:row>
    <x:row r="197" ht="42" customHeight="1">
      <x:c r="B197" s="7" t="str">
        <x:v>REA-O-C2-FCE-04-D</x:v>
      </x:c>
      <x:c r="C197" s="7" t="str">
        <x:v>REA-O-C2-FCE-04</x:v>
      </x:c>
      <x:c r="D197" s="7" t="str">
        <x:v>REA-O-C2</x:v>
      </x:c>
      <x:c r="E197" s="7" t="str">
        <x:v>OPERATIONAL</x:v>
      </x:c>
      <x:c r="F197" s="7" t="str">
        <x:v>PTC-C</x:v>
      </x:c>
      <x:c r="G197" s="7" t="str">
        <x:v>BL-Y</x:v>
      </x:c>
      <x:c r="H197" s="7" t="str">
        <x:v>FCE-04</x:v>
      </x:c>
      <x:c r="I197" s="7" t="str">
        <x:v>diverse</x:v>
      </x:c>
      <x:c r="J197" s="10" t="str">
        <x:v>unlike local trip, separate energy and unlike state indication</x:v>
      </x:c>
      <x:c r="K197" s="10" t="str">
        <x:v>closed</x:v>
      </x:c>
      <x:c r="L197" s="7" t="n">
        <x:v>3</x:v>
      </x:c>
      <x:c r="M197" s="7" t="str"/>
      <x:c r="N197" s="7" t="str"/>
      <x:c r="O197" s="7" t="str">
        <x:f>IF(N197="","OPEN",IF(M197="","FAIL","PASS"))</x:f>
        <x:v>OPEN</x:v>
      </x:c>
    </x:row>
    <x:row r="198" ht="42" customHeight="1">
      <x:c r="B198" s="7" t="str">
        <x:v>REA-O-C2-FCE-04-M</x:v>
      </x:c>
      <x:c r="C198" s="7" t="str">
        <x:v>REA-O-C2-FCE-04</x:v>
      </x:c>
      <x:c r="D198" s="7" t="str">
        <x:v>REA-O-C2</x:v>
      </x:c>
      <x:c r="E198" s="7" t="str">
        <x:v>OPERATIONAL</x:v>
      </x:c>
      <x:c r="F198" s="7" t="str">
        <x:v>PTC-C</x:v>
      </x:c>
      <x:c r="G198" s="7" t="str">
        <x:v>BL-Y</x:v>
      </x:c>
      <x:c r="H198" s="7" t="str">
        <x:v>FCE-04</x:v>
      </x:c>
      <x:c r="I198" s="7" t="str">
        <x:v>manual/passive</x:v>
      </x:c>
      <x:c r="J198" s="10" t="str">
        <x:v>field action or passive state without network dependence</x:v>
      </x:c>
      <x:c r="K198" s="10" t="str">
        <x:v>closed</x:v>
      </x:c>
      <x:c r="L198" s="7" t="n">
        <x:v>3</x:v>
      </x:c>
      <x:c r="M198" s="7" t="str"/>
      <x:c r="N198" s="7" t="str"/>
      <x:c r="O198" s="7" t="str">
        <x:f>IF(N198="","OPEN",IF(M198="","FAIL","PASS"))</x:f>
        <x:v>OPEN</x:v>
      </x:c>
    </x:row>
    <x:row r="199" ht="42" customHeight="1">
      <x:c r="B199" s="7" t="str">
        <x:v>REA-O-C2-FCE-05-P</x:v>
      </x:c>
      <x:c r="C199" s="7" t="str">
        <x:v>REA-O-C2-FCE-05</x:v>
      </x:c>
      <x:c r="D199" s="7" t="str">
        <x:v>REA-O-C2</x:v>
      </x:c>
      <x:c r="E199" s="7" t="str">
        <x:v>OPERATIONAL</x:v>
      </x:c>
      <x:c r="F199" s="7" t="str">
        <x:v>PTC-C</x:v>
      </x:c>
      <x:c r="G199" s="7" t="str">
        <x:v>BL-Y</x:v>
      </x:c>
      <x:c r="H199" s="7" t="str">
        <x:v>FCE-05</x:v>
      </x:c>
      <x:c r="I199" s="7" t="str">
        <x:v>primary</x:v>
      </x:c>
      <x:c r="J199" s="10" t="str">
        <x:v>registered command, independent energy and direct final-state sensor</x:v>
      </x:c>
      <x:c r="K199" s="10" t="str">
        <x:v>open to casualty receiver</x:v>
      </x:c>
      <x:c r="L199" s="7" t="n">
        <x:v>5</x:v>
      </x:c>
      <x:c r="M199" s="7" t="str"/>
      <x:c r="N199" s="7" t="str"/>
      <x:c r="O199" s="7" t="str">
        <x:f>IF(N199="","OPEN",IF(M199="","FAIL","PASS"))</x:f>
        <x:v>OPEN</x:v>
      </x:c>
    </x:row>
    <x:row r="200" ht="42" customHeight="1">
      <x:c r="B200" s="7" t="str">
        <x:v>REA-O-C2-FCE-05-D</x:v>
      </x:c>
      <x:c r="C200" s="7" t="str">
        <x:v>REA-O-C2-FCE-05</x:v>
      </x:c>
      <x:c r="D200" s="7" t="str">
        <x:v>REA-O-C2</x:v>
      </x:c>
      <x:c r="E200" s="7" t="str">
        <x:v>OPERATIONAL</x:v>
      </x:c>
      <x:c r="F200" s="7" t="str">
        <x:v>PTC-C</x:v>
      </x:c>
      <x:c r="G200" s="7" t="str">
        <x:v>BL-Y</x:v>
      </x:c>
      <x:c r="H200" s="7" t="str">
        <x:v>FCE-05</x:v>
      </x:c>
      <x:c r="I200" s="7" t="str">
        <x:v>diverse</x:v>
      </x:c>
      <x:c r="J200" s="10" t="str">
        <x:v>unlike local trip, separate energy and unlike state indication</x:v>
      </x:c>
      <x:c r="K200" s="10" t="str">
        <x:v>open to casualty receiver</x:v>
      </x:c>
      <x:c r="L200" s="7" t="n">
        <x:v>5</x:v>
      </x:c>
      <x:c r="M200" s="7" t="str"/>
      <x:c r="N200" s="7" t="str"/>
      <x:c r="O200" s="7" t="str">
        <x:f>IF(N200="","OPEN",IF(M200="","FAIL","PASS"))</x:f>
        <x:v>OPEN</x:v>
      </x:c>
    </x:row>
    <x:row r="201" ht="42" customHeight="1">
      <x:c r="B201" s="7" t="str">
        <x:v>REA-O-C2-FCE-05-M</x:v>
      </x:c>
      <x:c r="C201" s="7" t="str">
        <x:v>REA-O-C2-FCE-05</x:v>
      </x:c>
      <x:c r="D201" s="7" t="str">
        <x:v>REA-O-C2</x:v>
      </x:c>
      <x:c r="E201" s="7" t="str">
        <x:v>OPERATIONAL</x:v>
      </x:c>
      <x:c r="F201" s="7" t="str">
        <x:v>PTC-C</x:v>
      </x:c>
      <x:c r="G201" s="7" t="str">
        <x:v>BL-Y</x:v>
      </x:c>
      <x:c r="H201" s="7" t="str">
        <x:v>FCE-05</x:v>
      </x:c>
      <x:c r="I201" s="7" t="str">
        <x:v>manual/passive</x:v>
      </x:c>
      <x:c r="J201" s="10" t="str">
        <x:v>field action or passive state without network dependence</x:v>
      </x:c>
      <x:c r="K201" s="10" t="str">
        <x:v>open to casualty receiver</x:v>
      </x:c>
      <x:c r="L201" s="7" t="n">
        <x:v>5</x:v>
      </x:c>
      <x:c r="M201" s="7" t="str"/>
      <x:c r="N201" s="7" t="str"/>
      <x:c r="O201" s="7" t="str">
        <x:f>IF(N201="","OPEN",IF(M201="","FAIL","PASS"))</x:f>
        <x:v>OPEN</x:v>
      </x:c>
    </x:row>
    <x:row r="202" ht="42" customHeight="1">
      <x:c r="B202" s="7" t="str">
        <x:v>REA-O-C2-FCE-06-P</x:v>
      </x:c>
      <x:c r="C202" s="7" t="str">
        <x:v>REA-O-C2-FCE-06</x:v>
      </x:c>
      <x:c r="D202" s="7" t="str">
        <x:v>REA-O-C2</x:v>
      </x:c>
      <x:c r="E202" s="7" t="str">
        <x:v>OPERATIONAL</x:v>
      </x:c>
      <x:c r="F202" s="7" t="str">
        <x:v>PTC-C</x:v>
      </x:c>
      <x:c r="G202" s="7" t="str">
        <x:v>BL-Y</x:v>
      </x:c>
      <x:c r="H202" s="7" t="str">
        <x:v>FCE-06</x:v>
      </x:c>
      <x:c r="I202" s="7" t="str">
        <x:v>primary</x:v>
      </x:c>
      <x:c r="J202" s="10" t="str">
        <x:v>registered command, independent energy and direct final-state sensor</x:v>
      </x:c>
      <x:c r="K202" s="10" t="str">
        <x:v>de-energized</x:v>
      </x:c>
      <x:c r="L202" s="7" t="n">
        <x:v>1</x:v>
      </x:c>
      <x:c r="M202" s="7" t="str"/>
      <x:c r="N202" s="7" t="str"/>
      <x:c r="O202" s="7" t="str">
        <x:f>IF(N202="","OPEN",IF(M202="","FAIL","PASS"))</x:f>
        <x:v>OPEN</x:v>
      </x:c>
    </x:row>
    <x:row r="203" ht="42" customHeight="1">
      <x:c r="B203" s="7" t="str">
        <x:v>REA-O-C2-FCE-06-D</x:v>
      </x:c>
      <x:c r="C203" s="7" t="str">
        <x:v>REA-O-C2-FCE-06</x:v>
      </x:c>
      <x:c r="D203" s="7" t="str">
        <x:v>REA-O-C2</x:v>
      </x:c>
      <x:c r="E203" s="7" t="str">
        <x:v>OPERATIONAL</x:v>
      </x:c>
      <x:c r="F203" s="7" t="str">
        <x:v>PTC-C</x:v>
      </x:c>
      <x:c r="G203" s="7" t="str">
        <x:v>BL-Y</x:v>
      </x:c>
      <x:c r="H203" s="7" t="str">
        <x:v>FCE-06</x:v>
      </x:c>
      <x:c r="I203" s="7" t="str">
        <x:v>diverse</x:v>
      </x:c>
      <x:c r="J203" s="10" t="str">
        <x:v>unlike local trip, separate energy and unlike state indication</x:v>
      </x:c>
      <x:c r="K203" s="10" t="str">
        <x:v>de-energized</x:v>
      </x:c>
      <x:c r="L203" s="7" t="n">
        <x:v>1</x:v>
      </x:c>
      <x:c r="M203" s="7" t="str"/>
      <x:c r="N203" s="7" t="str"/>
      <x:c r="O203" s="7" t="str">
        <x:f>IF(N203="","OPEN",IF(M203="","FAIL","PASS"))</x:f>
        <x:v>OPEN</x:v>
      </x:c>
    </x:row>
    <x:row r="204" ht="42" customHeight="1">
      <x:c r="B204" s="7" t="str">
        <x:v>REA-O-C2-FCE-06-M</x:v>
      </x:c>
      <x:c r="C204" s="7" t="str">
        <x:v>REA-O-C2-FCE-06</x:v>
      </x:c>
      <x:c r="D204" s="7" t="str">
        <x:v>REA-O-C2</x:v>
      </x:c>
      <x:c r="E204" s="7" t="str">
        <x:v>OPERATIONAL</x:v>
      </x:c>
      <x:c r="F204" s="7" t="str">
        <x:v>PTC-C</x:v>
      </x:c>
      <x:c r="G204" s="7" t="str">
        <x:v>BL-Y</x:v>
      </x:c>
      <x:c r="H204" s="7" t="str">
        <x:v>FCE-06</x:v>
      </x:c>
      <x:c r="I204" s="7" t="str">
        <x:v>manual/passive</x:v>
      </x:c>
      <x:c r="J204" s="10" t="str">
        <x:v>field action or passive state without network dependence</x:v>
      </x:c>
      <x:c r="K204" s="10" t="str">
        <x:v>de-energized</x:v>
      </x:c>
      <x:c r="L204" s="7" t="n">
        <x:v>1</x:v>
      </x:c>
      <x:c r="M204" s="7" t="str"/>
      <x:c r="N204" s="7" t="str"/>
      <x:c r="O204" s="7" t="str">
        <x:f>IF(N204="","OPEN",IF(M204="","FAIL","PASS"))</x:f>
        <x:v>OPEN</x:v>
      </x:c>
    </x:row>
    <x:row r="205" ht="42" customHeight="1">
      <x:c r="B205" s="7" t="str">
        <x:v>REA-O-C2-FCE-07-P</x:v>
      </x:c>
      <x:c r="C205" s="7" t="str">
        <x:v>REA-O-C2-FCE-07</x:v>
      </x:c>
      <x:c r="D205" s="7" t="str">
        <x:v>REA-O-C2</x:v>
      </x:c>
      <x:c r="E205" s="7" t="str">
        <x:v>OPERATIONAL</x:v>
      </x:c>
      <x:c r="F205" s="7" t="str">
        <x:v>PTC-C</x:v>
      </x:c>
      <x:c r="G205" s="7" t="str">
        <x:v>BL-Y</x:v>
      </x:c>
      <x:c r="H205" s="7" t="str">
        <x:v>FCE-07</x:v>
      </x:c>
      <x:c r="I205" s="7" t="str">
        <x:v>primary</x:v>
      </x:c>
      <x:c r="J205" s="10" t="str">
        <x:v>registered command, independent energy and direct final-state sensor</x:v>
      </x:c>
      <x:c r="K205" s="10" t="str">
        <x:v>closed</x:v>
      </x:c>
      <x:c r="L205" s="7" t="n">
        <x:v>2</x:v>
      </x:c>
      <x:c r="M205" s="7" t="str"/>
      <x:c r="N205" s="7" t="str"/>
      <x:c r="O205" s="7" t="str">
        <x:f>IF(N205="","OPEN",IF(M205="","FAIL","PASS"))</x:f>
        <x:v>OPEN</x:v>
      </x:c>
    </x:row>
    <x:row r="206" ht="42" customHeight="1">
      <x:c r="B206" s="7" t="str">
        <x:v>REA-O-C2-FCE-07-D</x:v>
      </x:c>
      <x:c r="C206" s="7" t="str">
        <x:v>REA-O-C2-FCE-07</x:v>
      </x:c>
      <x:c r="D206" s="7" t="str">
        <x:v>REA-O-C2</x:v>
      </x:c>
      <x:c r="E206" s="7" t="str">
        <x:v>OPERATIONAL</x:v>
      </x:c>
      <x:c r="F206" s="7" t="str">
        <x:v>PTC-C</x:v>
      </x:c>
      <x:c r="G206" s="7" t="str">
        <x:v>BL-Y</x:v>
      </x:c>
      <x:c r="H206" s="7" t="str">
        <x:v>FCE-07</x:v>
      </x:c>
      <x:c r="I206" s="7" t="str">
        <x:v>diverse</x:v>
      </x:c>
      <x:c r="J206" s="10" t="str">
        <x:v>unlike local trip, separate energy and unlike state indication</x:v>
      </x:c>
      <x:c r="K206" s="10" t="str">
        <x:v>closed</x:v>
      </x:c>
      <x:c r="L206" s="7" t="n">
        <x:v>2</x:v>
      </x:c>
      <x:c r="M206" s="7" t="str"/>
      <x:c r="N206" s="7" t="str"/>
      <x:c r="O206" s="7" t="str">
        <x:f>IF(N206="","OPEN",IF(M206="","FAIL","PASS"))</x:f>
        <x:v>OPEN</x:v>
      </x:c>
    </x:row>
    <x:row r="207" ht="42" customHeight="1">
      <x:c r="B207" s="7" t="str">
        <x:v>REA-O-C2-FCE-07-M</x:v>
      </x:c>
      <x:c r="C207" s="7" t="str">
        <x:v>REA-O-C2-FCE-07</x:v>
      </x:c>
      <x:c r="D207" s="7" t="str">
        <x:v>REA-O-C2</x:v>
      </x:c>
      <x:c r="E207" s="7" t="str">
        <x:v>OPERATIONAL</x:v>
      </x:c>
      <x:c r="F207" s="7" t="str">
        <x:v>PTC-C</x:v>
      </x:c>
      <x:c r="G207" s="7" t="str">
        <x:v>BL-Y</x:v>
      </x:c>
      <x:c r="H207" s="7" t="str">
        <x:v>FCE-07</x:v>
      </x:c>
      <x:c r="I207" s="7" t="str">
        <x:v>manual/passive</x:v>
      </x:c>
      <x:c r="J207" s="10" t="str">
        <x:v>field action or passive state without network dependence</x:v>
      </x:c>
      <x:c r="K207" s="10" t="str">
        <x:v>closed</x:v>
      </x:c>
      <x:c r="L207" s="7" t="n">
        <x:v>2</x:v>
      </x:c>
      <x:c r="M207" s="7" t="str"/>
      <x:c r="N207" s="7" t="str"/>
      <x:c r="O207" s="7" t="str">
        <x:f>IF(N207="","OPEN",IF(M207="","FAIL","PASS"))</x:f>
        <x:v>OPEN</x:v>
      </x:c>
    </x:row>
    <x:row r="208" ht="42" customHeight="1">
      <x:c r="B208" s="7" t="str">
        <x:v>REA-O-C2-FCE-08-P</x:v>
      </x:c>
      <x:c r="C208" s="7" t="str">
        <x:v>REA-O-C2-FCE-08</x:v>
      </x:c>
      <x:c r="D208" s="7" t="str">
        <x:v>REA-O-C2</x:v>
      </x:c>
      <x:c r="E208" s="7" t="str">
        <x:v>OPERATIONAL</x:v>
      </x:c>
      <x:c r="F208" s="7" t="str">
        <x:v>PTC-C</x:v>
      </x:c>
      <x:c r="G208" s="7" t="str">
        <x:v>BL-Y</x:v>
      </x:c>
      <x:c r="H208" s="7" t="str">
        <x:v>FCE-08</x:v>
      </x:c>
      <x:c r="I208" s="7" t="str">
        <x:v>primary</x:v>
      </x:c>
      <x:c r="J208" s="10" t="str">
        <x:v>registered command, independent energy and direct final-state sensor</x:v>
      </x:c>
      <x:c r="K208" s="10" t="str">
        <x:v>open to casualty receiver</x:v>
      </x:c>
      <x:c r="L208" s="7" t="n">
        <x:v>5</x:v>
      </x:c>
      <x:c r="M208" s="7" t="str"/>
      <x:c r="N208" s="7" t="str"/>
      <x:c r="O208" s="7" t="str">
        <x:f>IF(N208="","OPEN",IF(M208="","FAIL","PASS"))</x:f>
        <x:v>OPEN</x:v>
      </x:c>
    </x:row>
    <x:row r="209" ht="42" customHeight="1">
      <x:c r="B209" s="7" t="str">
        <x:v>REA-O-C2-FCE-08-D</x:v>
      </x:c>
      <x:c r="C209" s="7" t="str">
        <x:v>REA-O-C2-FCE-08</x:v>
      </x:c>
      <x:c r="D209" s="7" t="str">
        <x:v>REA-O-C2</x:v>
      </x:c>
      <x:c r="E209" s="7" t="str">
        <x:v>OPERATIONAL</x:v>
      </x:c>
      <x:c r="F209" s="7" t="str">
        <x:v>PTC-C</x:v>
      </x:c>
      <x:c r="G209" s="7" t="str">
        <x:v>BL-Y</x:v>
      </x:c>
      <x:c r="H209" s="7" t="str">
        <x:v>FCE-08</x:v>
      </x:c>
      <x:c r="I209" s="7" t="str">
        <x:v>diverse</x:v>
      </x:c>
      <x:c r="J209" s="10" t="str">
        <x:v>unlike local trip, separate energy and unlike state indication</x:v>
      </x:c>
      <x:c r="K209" s="10" t="str">
        <x:v>open to casualty receiver</x:v>
      </x:c>
      <x:c r="L209" s="7" t="n">
        <x:v>5</x:v>
      </x:c>
      <x:c r="M209" s="7" t="str"/>
      <x:c r="N209" s="7" t="str"/>
      <x:c r="O209" s="7" t="str">
        <x:f>IF(N209="","OPEN",IF(M209="","FAIL","PASS"))</x:f>
        <x:v>OPEN</x:v>
      </x:c>
    </x:row>
    <x:row r="210" ht="42" customHeight="1">
      <x:c r="B210" s="7" t="str">
        <x:v>REA-O-C2-FCE-08-M</x:v>
      </x:c>
      <x:c r="C210" s="7" t="str">
        <x:v>REA-O-C2-FCE-08</x:v>
      </x:c>
      <x:c r="D210" s="7" t="str">
        <x:v>REA-O-C2</x:v>
      </x:c>
      <x:c r="E210" s="7" t="str">
        <x:v>OPERATIONAL</x:v>
      </x:c>
      <x:c r="F210" s="7" t="str">
        <x:v>PTC-C</x:v>
      </x:c>
      <x:c r="G210" s="7" t="str">
        <x:v>BL-Y</x:v>
      </x:c>
      <x:c r="H210" s="7" t="str">
        <x:v>FCE-08</x:v>
      </x:c>
      <x:c r="I210" s="7" t="str">
        <x:v>manual/passive</x:v>
      </x:c>
      <x:c r="J210" s="10" t="str">
        <x:v>field action or passive state without network dependence</x:v>
      </x:c>
      <x:c r="K210" s="10" t="str">
        <x:v>open to casualty receiver</x:v>
      </x:c>
      <x:c r="L210" s="7" t="n">
        <x:v>5</x:v>
      </x:c>
      <x:c r="M210" s="7" t="str"/>
      <x:c r="N210" s="7" t="str"/>
      <x:c r="O210" s="7" t="str">
        <x:f>IF(N210="","OPEN",IF(M210="","FAIL","PASS"))</x:f>
        <x:v>OPEN</x:v>
      </x:c>
    </x:row>
    <x:row r="211" ht="42" customHeight="1">
      <x:c r="B211" s="7" t="str">
        <x:v>REA-O-C2-FCE-09-P</x:v>
      </x:c>
      <x:c r="C211" s="7" t="str">
        <x:v>REA-O-C2-FCE-09</x:v>
      </x:c>
      <x:c r="D211" s="7" t="str">
        <x:v>REA-O-C2</x:v>
      </x:c>
      <x:c r="E211" s="7" t="str">
        <x:v>OPERATIONAL</x:v>
      </x:c>
      <x:c r="F211" s="7" t="str">
        <x:v>PTC-C</x:v>
      </x:c>
      <x:c r="G211" s="7" t="str">
        <x:v>BL-Y</x:v>
      </x:c>
      <x:c r="H211" s="7" t="str">
        <x:v>FCE-09</x:v>
      </x:c>
      <x:c r="I211" s="7" t="str">
        <x:v>primary</x:v>
      </x:c>
      <x:c r="J211" s="10" t="str">
        <x:v>registered command, independent energy and direct final-state sensor</x:v>
      </x:c>
      <x:c r="K211" s="10" t="str">
        <x:v>isolated</x:v>
      </x:c>
      <x:c r="L211" s="7" t="n">
        <x:v>1</x:v>
      </x:c>
      <x:c r="M211" s="7" t="str"/>
      <x:c r="N211" s="7" t="str"/>
      <x:c r="O211" s="7" t="str">
        <x:f>IF(N211="","OPEN",IF(M211="","FAIL","PASS"))</x:f>
        <x:v>OPEN</x:v>
      </x:c>
    </x:row>
    <x:row r="212" ht="42" customHeight="1">
      <x:c r="B212" s="7" t="str">
        <x:v>REA-O-C2-FCE-09-D</x:v>
      </x:c>
      <x:c r="C212" s="7" t="str">
        <x:v>REA-O-C2-FCE-09</x:v>
      </x:c>
      <x:c r="D212" s="7" t="str">
        <x:v>REA-O-C2</x:v>
      </x:c>
      <x:c r="E212" s="7" t="str">
        <x:v>OPERATIONAL</x:v>
      </x:c>
      <x:c r="F212" s="7" t="str">
        <x:v>PTC-C</x:v>
      </x:c>
      <x:c r="G212" s="7" t="str">
        <x:v>BL-Y</x:v>
      </x:c>
      <x:c r="H212" s="7" t="str">
        <x:v>FCE-09</x:v>
      </x:c>
      <x:c r="I212" s="7" t="str">
        <x:v>diverse</x:v>
      </x:c>
      <x:c r="J212" s="10" t="str">
        <x:v>unlike local trip, separate energy and unlike state indication</x:v>
      </x:c>
      <x:c r="K212" s="10" t="str">
        <x:v>isolated</x:v>
      </x:c>
      <x:c r="L212" s="7" t="n">
        <x:v>1</x:v>
      </x:c>
      <x:c r="M212" s="7" t="str"/>
      <x:c r="N212" s="7" t="str"/>
      <x:c r="O212" s="7" t="str">
        <x:f>IF(N212="","OPEN",IF(M212="","FAIL","PASS"))</x:f>
        <x:v>OPEN</x:v>
      </x:c>
    </x:row>
    <x:row r="213" ht="42" customHeight="1">
      <x:c r="B213" s="7" t="str">
        <x:v>REA-O-C2-FCE-09-M</x:v>
      </x:c>
      <x:c r="C213" s="7" t="str">
        <x:v>REA-O-C2-FCE-09</x:v>
      </x:c>
      <x:c r="D213" s="7" t="str">
        <x:v>REA-O-C2</x:v>
      </x:c>
      <x:c r="E213" s="7" t="str">
        <x:v>OPERATIONAL</x:v>
      </x:c>
      <x:c r="F213" s="7" t="str">
        <x:v>PTC-C</x:v>
      </x:c>
      <x:c r="G213" s="7" t="str">
        <x:v>BL-Y</x:v>
      </x:c>
      <x:c r="H213" s="7" t="str">
        <x:v>FCE-09</x:v>
      </x:c>
      <x:c r="I213" s="7" t="str">
        <x:v>manual/passive</x:v>
      </x:c>
      <x:c r="J213" s="10" t="str">
        <x:v>field action or passive state without network dependence</x:v>
      </x:c>
      <x:c r="K213" s="10" t="str">
        <x:v>isolated</x:v>
      </x:c>
      <x:c r="L213" s="7" t="n">
        <x:v>1</x:v>
      </x:c>
      <x:c r="M213" s="7" t="str"/>
      <x:c r="N213" s="7" t="str"/>
      <x:c r="O213" s="7" t="str">
        <x:f>IF(N213="","OPEN",IF(M213="","FAIL","PASS"))</x:f>
        <x:v>OPEN</x:v>
      </x:c>
    </x:row>
    <x:row r="214" ht="42" customHeight="1">
      <x:c r="B214" s="7" t="str">
        <x:v>REA-O-C2-FCE-10-P</x:v>
      </x:c>
      <x:c r="C214" s="7" t="str">
        <x:v>REA-O-C2-FCE-10</x:v>
      </x:c>
      <x:c r="D214" s="7" t="str">
        <x:v>REA-O-C2</x:v>
      </x:c>
      <x:c r="E214" s="7" t="str">
        <x:v>OPERATIONAL</x:v>
      </x:c>
      <x:c r="F214" s="7" t="str">
        <x:v>PTC-C</x:v>
      </x:c>
      <x:c r="G214" s="7" t="str">
        <x:v>BL-Y</x:v>
      </x:c>
      <x:c r="H214" s="7" t="str">
        <x:v>FCE-10</x:v>
      </x:c>
      <x:c r="I214" s="7" t="str">
        <x:v>primary</x:v>
      </x:c>
      <x:c r="J214" s="10" t="str">
        <x:v>registered command, independent energy and direct final-state sensor</x:v>
      </x:c>
      <x:c r="K214" s="10" t="str">
        <x:v>maintained for final action</x:v>
      </x:c>
      <x:c r="L214" s="7" t="n">
        <x:v>30</x:v>
      </x:c>
      <x:c r="M214" s="7" t="str"/>
      <x:c r="N214" s="7" t="str"/>
      <x:c r="O214" s="7" t="str">
        <x:f>IF(N214="","OPEN",IF(M214="","FAIL","PASS"))</x:f>
        <x:v>OPEN</x:v>
      </x:c>
    </x:row>
    <x:row r="215" ht="42" customHeight="1">
      <x:c r="B215" s="7" t="str">
        <x:v>REA-O-C2-FCE-10-D</x:v>
      </x:c>
      <x:c r="C215" s="7" t="str">
        <x:v>REA-O-C2-FCE-10</x:v>
      </x:c>
      <x:c r="D215" s="7" t="str">
        <x:v>REA-O-C2</x:v>
      </x:c>
      <x:c r="E215" s="7" t="str">
        <x:v>OPERATIONAL</x:v>
      </x:c>
      <x:c r="F215" s="7" t="str">
        <x:v>PTC-C</x:v>
      </x:c>
      <x:c r="G215" s="7" t="str">
        <x:v>BL-Y</x:v>
      </x:c>
      <x:c r="H215" s="7" t="str">
        <x:v>FCE-10</x:v>
      </x:c>
      <x:c r="I215" s="7" t="str">
        <x:v>diverse</x:v>
      </x:c>
      <x:c r="J215" s="10" t="str">
        <x:v>unlike local trip, separate energy and unlike state indication</x:v>
      </x:c>
      <x:c r="K215" s="10" t="str">
        <x:v>maintained for final action</x:v>
      </x:c>
      <x:c r="L215" s="7" t="n">
        <x:v>30</x:v>
      </x:c>
      <x:c r="M215" s="7" t="str"/>
      <x:c r="N215" s="7" t="str"/>
      <x:c r="O215" s="7" t="str">
        <x:f>IF(N215="","OPEN",IF(M215="","FAIL","PASS"))</x:f>
        <x:v>OPEN</x:v>
      </x:c>
    </x:row>
    <x:row r="216" ht="42" customHeight="1">
      <x:c r="B216" s="7" t="str">
        <x:v>REA-O-C2-FCE-10-M</x:v>
      </x:c>
      <x:c r="C216" s="7" t="str">
        <x:v>REA-O-C2-FCE-10</x:v>
      </x:c>
      <x:c r="D216" s="7" t="str">
        <x:v>REA-O-C2</x:v>
      </x:c>
      <x:c r="E216" s="7" t="str">
        <x:v>OPERATIONAL</x:v>
      </x:c>
      <x:c r="F216" s="7" t="str">
        <x:v>PTC-C</x:v>
      </x:c>
      <x:c r="G216" s="7" t="str">
        <x:v>BL-Y</x:v>
      </x:c>
      <x:c r="H216" s="7" t="str">
        <x:v>FCE-10</x:v>
      </x:c>
      <x:c r="I216" s="7" t="str">
        <x:v>manual/passive</x:v>
      </x:c>
      <x:c r="J216" s="10" t="str">
        <x:v>field action or passive state without network dependence</x:v>
      </x:c>
      <x:c r="K216" s="10" t="str">
        <x:v>maintained for final action</x:v>
      </x:c>
      <x:c r="L216" s="7" t="n">
        <x:v>30</x:v>
      </x:c>
      <x:c r="M216" s="7" t="str"/>
      <x:c r="N216" s="7" t="str"/>
      <x:c r="O216" s="7" t="str">
        <x:f>IF(N216="","OPEN",IF(M216="","FAIL","PASS"))</x:f>
        <x:v>OPEN</x:v>
      </x:c>
    </x:row>
    <x:row r="217" ht="42" customHeight="1">
      <x:c r="B217" s="7" t="str">
        <x:v>REA-O-C2-FCE-11-P</x:v>
      </x:c>
      <x:c r="C217" s="7" t="str">
        <x:v>REA-O-C2-FCE-11</x:v>
      </x:c>
      <x:c r="D217" s="7" t="str">
        <x:v>REA-O-C2</x:v>
      </x:c>
      <x:c r="E217" s="7" t="str">
        <x:v>OPERATIONAL</x:v>
      </x:c>
      <x:c r="F217" s="7" t="str">
        <x:v>PTC-C</x:v>
      </x:c>
      <x:c r="G217" s="7" t="str">
        <x:v>BL-Y</x:v>
      </x:c>
      <x:c r="H217" s="7" t="str">
        <x:v>FCE-11</x:v>
      </x:c>
      <x:c r="I217" s="7" t="str">
        <x:v>primary</x:v>
      </x:c>
      <x:c r="J217" s="10" t="str">
        <x:v>registered command, independent energy and direct final-state sensor</x:v>
      </x:c>
      <x:c r="K217" s="10" t="str">
        <x:v>contained safe route</x:v>
      </x:c>
      <x:c r="L217" s="7" t="n">
        <x:v>10</x:v>
      </x:c>
      <x:c r="M217" s="7" t="str"/>
      <x:c r="N217" s="7" t="str"/>
      <x:c r="O217" s="7" t="str">
        <x:f>IF(N217="","OPEN",IF(M217="","FAIL","PASS"))</x:f>
        <x:v>OPEN</x:v>
      </x:c>
    </x:row>
    <x:row r="218" ht="42" customHeight="1">
      <x:c r="B218" s="7" t="str">
        <x:v>REA-O-C2-FCE-11-D</x:v>
      </x:c>
      <x:c r="C218" s="7" t="str">
        <x:v>REA-O-C2-FCE-11</x:v>
      </x:c>
      <x:c r="D218" s="7" t="str">
        <x:v>REA-O-C2</x:v>
      </x:c>
      <x:c r="E218" s="7" t="str">
        <x:v>OPERATIONAL</x:v>
      </x:c>
      <x:c r="F218" s="7" t="str">
        <x:v>PTC-C</x:v>
      </x:c>
      <x:c r="G218" s="7" t="str">
        <x:v>BL-Y</x:v>
      </x:c>
      <x:c r="H218" s="7" t="str">
        <x:v>FCE-11</x:v>
      </x:c>
      <x:c r="I218" s="7" t="str">
        <x:v>diverse</x:v>
      </x:c>
      <x:c r="J218" s="10" t="str">
        <x:v>unlike local trip, separate energy and unlike state indication</x:v>
      </x:c>
      <x:c r="K218" s="10" t="str">
        <x:v>contained safe route</x:v>
      </x:c>
      <x:c r="L218" s="7" t="n">
        <x:v>10</x:v>
      </x:c>
      <x:c r="M218" s="7" t="str"/>
      <x:c r="N218" s="7" t="str"/>
      <x:c r="O218" s="7" t="str">
        <x:f>IF(N218="","OPEN",IF(M218="","FAIL","PASS"))</x:f>
        <x:v>OPEN</x:v>
      </x:c>
    </x:row>
    <x:row r="219" ht="42" customHeight="1">
      <x:c r="B219" s="7" t="str">
        <x:v>REA-O-C2-FCE-11-M</x:v>
      </x:c>
      <x:c r="C219" s="7" t="str">
        <x:v>REA-O-C2-FCE-11</x:v>
      </x:c>
      <x:c r="D219" s="7" t="str">
        <x:v>REA-O-C2</x:v>
      </x:c>
      <x:c r="E219" s="7" t="str">
        <x:v>OPERATIONAL</x:v>
      </x:c>
      <x:c r="F219" s="7" t="str">
        <x:v>PTC-C</x:v>
      </x:c>
      <x:c r="G219" s="7" t="str">
        <x:v>BL-Y</x:v>
      </x:c>
      <x:c r="H219" s="7" t="str">
        <x:v>FCE-11</x:v>
      </x:c>
      <x:c r="I219" s="7" t="str">
        <x:v>manual/passive</x:v>
      </x:c>
      <x:c r="J219" s="10" t="str">
        <x:v>field action or passive state without network dependence</x:v>
      </x:c>
      <x:c r="K219" s="10" t="str">
        <x:v>contained safe route</x:v>
      </x:c>
      <x:c r="L219" s="7" t="n">
        <x:v>10</x:v>
      </x:c>
      <x:c r="M219" s="7" t="str"/>
      <x:c r="N219" s="7" t="str"/>
      <x:c r="O219" s="7" t="str">
        <x:f>IF(N219="","OPEN",IF(M219="","FAIL","PASS"))</x:f>
        <x:v>OPEN</x:v>
      </x:c>
    </x:row>
    <x:row r="220" ht="42" customHeight="1">
      <x:c r="B220" s="7" t="str">
        <x:v>REA-O-C2-FCE-12-P</x:v>
      </x:c>
      <x:c r="C220" s="7" t="str">
        <x:v>REA-O-C2-FCE-12</x:v>
      </x:c>
      <x:c r="D220" s="7" t="str">
        <x:v>REA-O-C2</x:v>
      </x:c>
      <x:c r="E220" s="7" t="str">
        <x:v>OPERATIONAL</x:v>
      </x:c>
      <x:c r="F220" s="7" t="str">
        <x:v>PTC-C</x:v>
      </x:c>
      <x:c r="G220" s="7" t="str">
        <x:v>BL-Y</x:v>
      </x:c>
      <x:c r="H220" s="7" t="str">
        <x:v>FCE-12</x:v>
      </x:c>
      <x:c r="I220" s="7" t="str">
        <x:v>primary</x:v>
      </x:c>
      <x:c r="J220" s="10" t="str">
        <x:v>registered command, independent energy and direct final-state sensor</x:v>
      </x:c>
      <x:c r="K220" s="10" t="str">
        <x:v>latched and locally readable</x:v>
      </x:c>
      <x:c r="L220" s="7" t="n">
        <x:v>1</x:v>
      </x:c>
      <x:c r="M220" s="7" t="str"/>
      <x:c r="N220" s="7" t="str"/>
      <x:c r="O220" s="7" t="str">
        <x:f>IF(N220="","OPEN",IF(M220="","FAIL","PASS"))</x:f>
        <x:v>OPEN</x:v>
      </x:c>
    </x:row>
    <x:row r="221" ht="42" customHeight="1">
      <x:c r="B221" s="7" t="str">
        <x:v>REA-O-C2-FCE-12-D</x:v>
      </x:c>
      <x:c r="C221" s="7" t="str">
        <x:v>REA-O-C2-FCE-12</x:v>
      </x:c>
      <x:c r="D221" s="7" t="str">
        <x:v>REA-O-C2</x:v>
      </x:c>
      <x:c r="E221" s="7" t="str">
        <x:v>OPERATIONAL</x:v>
      </x:c>
      <x:c r="F221" s="7" t="str">
        <x:v>PTC-C</x:v>
      </x:c>
      <x:c r="G221" s="7" t="str">
        <x:v>BL-Y</x:v>
      </x:c>
      <x:c r="H221" s="7" t="str">
        <x:v>FCE-12</x:v>
      </x:c>
      <x:c r="I221" s="7" t="str">
        <x:v>diverse</x:v>
      </x:c>
      <x:c r="J221" s="10" t="str">
        <x:v>unlike local trip, separate energy and unlike state indication</x:v>
      </x:c>
      <x:c r="K221" s="10" t="str">
        <x:v>latched and locally readable</x:v>
      </x:c>
      <x:c r="L221" s="7" t="n">
        <x:v>1</x:v>
      </x:c>
      <x:c r="M221" s="7" t="str"/>
      <x:c r="N221" s="7" t="str"/>
      <x:c r="O221" s="7" t="str">
        <x:f>IF(N221="","OPEN",IF(M221="","FAIL","PASS"))</x:f>
        <x:v>OPEN</x:v>
      </x:c>
    </x:row>
    <x:row r="222" ht="42" customHeight="1">
      <x:c r="B222" s="7" t="str">
        <x:v>REA-O-C2-FCE-12-M</x:v>
      </x:c>
      <x:c r="C222" s="7" t="str">
        <x:v>REA-O-C2-FCE-12</x:v>
      </x:c>
      <x:c r="D222" s="7" t="str">
        <x:v>REA-O-C2</x:v>
      </x:c>
      <x:c r="E222" s="7" t="str">
        <x:v>OPERATIONAL</x:v>
      </x:c>
      <x:c r="F222" s="7" t="str">
        <x:v>PTC-C</x:v>
      </x:c>
      <x:c r="G222" s="7" t="str">
        <x:v>BL-Y</x:v>
      </x:c>
      <x:c r="H222" s="7" t="str">
        <x:v>FCE-12</x:v>
      </x:c>
      <x:c r="I222" s="7" t="str">
        <x:v>manual/passive</x:v>
      </x:c>
      <x:c r="J222" s="10" t="str">
        <x:v>field action or passive state without network dependence</x:v>
      </x:c>
      <x:c r="K222" s="10" t="str">
        <x:v>latched and locally readable</x:v>
      </x:c>
      <x:c r="L222" s="7" t="n">
        <x:v>1</x:v>
      </x:c>
      <x:c r="M222" s="7" t="str"/>
      <x:c r="N222" s="7" t="str"/>
      <x:c r="O222" s="7" t="str">
        <x:f>IF(N222="","OPEN",IF(M222="","FAIL","PASS"))</x:f>
        <x:v>OPEN</x:v>
      </x:c>
    </x:row>
    <x:row r="223" ht="42" customHeight="1">
      <x:c r="B223" s="7" t="str">
        <x:v>REA-T-A1-FCE-01-P</x:v>
      </x:c>
      <x:c r="C223" s="7" t="str">
        <x:v>REA-T-A1-FCE-01</x:v>
      </x:c>
      <x:c r="D223" s="7" t="str">
        <x:v>REA-T-A1</x:v>
      </x:c>
      <x:c r="E223" s="7" t="str">
        <x:v>FUNCTIONAL TWIN</x:v>
      </x:c>
      <x:c r="F223" s="7" t="str">
        <x:v>PTC-A</x:v>
      </x:c>
      <x:c r="G223" s="7" t="str">
        <x:v>BL-X</x:v>
      </x:c>
      <x:c r="H223" s="7" t="str">
        <x:v>FCE-01</x:v>
      </x:c>
      <x:c r="I223" s="7" t="str">
        <x:v>primary</x:v>
      </x:c>
      <x:c r="J223" s="10" t="str">
        <x:v>registered command, independent energy and direct final-state sensor</x:v>
      </x:c>
      <x:c r="K223" s="10" t="str">
        <x:v>closed</x:v>
      </x:c>
      <x:c r="L223" s="7" t="n">
        <x:v>2</x:v>
      </x:c>
      <x:c r="M223" s="7" t="str"/>
      <x:c r="N223" s="7" t="str"/>
      <x:c r="O223" s="7" t="str">
        <x:f>IF(N223="","OPEN",IF(M223="","FAIL","PASS"))</x:f>
        <x:v>OPEN</x:v>
      </x:c>
    </x:row>
    <x:row r="224" ht="42" customHeight="1">
      <x:c r="B224" s="7" t="str">
        <x:v>REA-T-A1-FCE-01-D</x:v>
      </x:c>
      <x:c r="C224" s="7" t="str">
        <x:v>REA-T-A1-FCE-01</x:v>
      </x:c>
      <x:c r="D224" s="7" t="str">
        <x:v>REA-T-A1</x:v>
      </x:c>
      <x:c r="E224" s="7" t="str">
        <x:v>FUNCTIONAL TWIN</x:v>
      </x:c>
      <x:c r="F224" s="7" t="str">
        <x:v>PTC-A</x:v>
      </x:c>
      <x:c r="G224" s="7" t="str">
        <x:v>BL-X</x:v>
      </x:c>
      <x:c r="H224" s="7" t="str">
        <x:v>FCE-01</x:v>
      </x:c>
      <x:c r="I224" s="7" t="str">
        <x:v>diverse</x:v>
      </x:c>
      <x:c r="J224" s="10" t="str">
        <x:v>unlike local trip, separate energy and unlike state indication</x:v>
      </x:c>
      <x:c r="K224" s="10" t="str">
        <x:v>closed</x:v>
      </x:c>
      <x:c r="L224" s="7" t="n">
        <x:v>2</x:v>
      </x:c>
      <x:c r="M224" s="7" t="str"/>
      <x:c r="N224" s="7" t="str"/>
      <x:c r="O224" s="7" t="str">
        <x:f>IF(N224="","OPEN",IF(M224="","FAIL","PASS"))</x:f>
        <x:v>OPEN</x:v>
      </x:c>
    </x:row>
    <x:row r="225" ht="42" customHeight="1">
      <x:c r="B225" s="7" t="str">
        <x:v>REA-T-A1-FCE-01-M</x:v>
      </x:c>
      <x:c r="C225" s="7" t="str">
        <x:v>REA-T-A1-FCE-01</x:v>
      </x:c>
      <x:c r="D225" s="7" t="str">
        <x:v>REA-T-A1</x:v>
      </x:c>
      <x:c r="E225" s="7" t="str">
        <x:v>FUNCTIONAL TWIN</x:v>
      </x:c>
      <x:c r="F225" s="7" t="str">
        <x:v>PTC-A</x:v>
      </x:c>
      <x:c r="G225" s="7" t="str">
        <x:v>BL-X</x:v>
      </x:c>
      <x:c r="H225" s="7" t="str">
        <x:v>FCE-01</x:v>
      </x:c>
      <x:c r="I225" s="7" t="str">
        <x:v>manual/passive</x:v>
      </x:c>
      <x:c r="J225" s="10" t="str">
        <x:v>field action or passive state without network dependence</x:v>
      </x:c>
      <x:c r="K225" s="10" t="str">
        <x:v>closed</x:v>
      </x:c>
      <x:c r="L225" s="7" t="n">
        <x:v>2</x:v>
      </x:c>
      <x:c r="M225" s="7" t="str"/>
      <x:c r="N225" s="7" t="str"/>
      <x:c r="O225" s="7" t="str">
        <x:f>IF(N225="","OPEN",IF(M225="","FAIL","PASS"))</x:f>
        <x:v>OPEN</x:v>
      </x:c>
    </x:row>
    <x:row r="226" ht="42" customHeight="1">
      <x:c r="B226" s="7" t="str">
        <x:v>REA-T-A1-FCE-02-P</x:v>
      </x:c>
      <x:c r="C226" s="7" t="str">
        <x:v>REA-T-A1-FCE-02</x:v>
      </x:c>
      <x:c r="D226" s="7" t="str">
        <x:v>REA-T-A1</x:v>
      </x:c>
      <x:c r="E226" s="7" t="str">
        <x:v>FUNCTIONAL TWIN</x:v>
      </x:c>
      <x:c r="F226" s="7" t="str">
        <x:v>PTC-A</x:v>
      </x:c>
      <x:c r="G226" s="7" t="str">
        <x:v>BL-X</x:v>
      </x:c>
      <x:c r="H226" s="7" t="str">
        <x:v>FCE-02</x:v>
      </x:c>
      <x:c r="I226" s="7" t="str">
        <x:v>primary</x:v>
      </x:c>
      <x:c r="J226" s="10" t="str">
        <x:v>registered command, independent energy and direct final-state sensor</x:v>
      </x:c>
      <x:c r="K226" s="10" t="str">
        <x:v>closed</x:v>
      </x:c>
      <x:c r="L226" s="7" t="n">
        <x:v>2</x:v>
      </x:c>
      <x:c r="M226" s="7" t="str"/>
      <x:c r="N226" s="7" t="str"/>
      <x:c r="O226" s="7" t="str">
        <x:f>IF(N226="","OPEN",IF(M226="","FAIL","PASS"))</x:f>
        <x:v>OPEN</x:v>
      </x:c>
    </x:row>
    <x:row r="227" ht="42" customHeight="1">
      <x:c r="B227" s="7" t="str">
        <x:v>REA-T-A1-FCE-02-D</x:v>
      </x:c>
      <x:c r="C227" s="7" t="str">
        <x:v>REA-T-A1-FCE-02</x:v>
      </x:c>
      <x:c r="D227" s="7" t="str">
        <x:v>REA-T-A1</x:v>
      </x:c>
      <x:c r="E227" s="7" t="str">
        <x:v>FUNCTIONAL TWIN</x:v>
      </x:c>
      <x:c r="F227" s="7" t="str">
        <x:v>PTC-A</x:v>
      </x:c>
      <x:c r="G227" s="7" t="str">
        <x:v>BL-X</x:v>
      </x:c>
      <x:c r="H227" s="7" t="str">
        <x:v>FCE-02</x:v>
      </x:c>
      <x:c r="I227" s="7" t="str">
        <x:v>diverse</x:v>
      </x:c>
      <x:c r="J227" s="10" t="str">
        <x:v>unlike local trip, separate energy and unlike state indication</x:v>
      </x:c>
      <x:c r="K227" s="10" t="str">
        <x:v>closed</x:v>
      </x:c>
      <x:c r="L227" s="7" t="n">
        <x:v>2</x:v>
      </x:c>
      <x:c r="M227" s="7" t="str"/>
      <x:c r="N227" s="7" t="str"/>
      <x:c r="O227" s="7" t="str">
        <x:f>IF(N227="","OPEN",IF(M227="","FAIL","PASS"))</x:f>
        <x:v>OPEN</x:v>
      </x:c>
    </x:row>
    <x:row r="228" ht="42" customHeight="1">
      <x:c r="B228" s="7" t="str">
        <x:v>REA-T-A1-FCE-02-M</x:v>
      </x:c>
      <x:c r="C228" s="7" t="str">
        <x:v>REA-T-A1-FCE-02</x:v>
      </x:c>
      <x:c r="D228" s="7" t="str">
        <x:v>REA-T-A1</x:v>
      </x:c>
      <x:c r="E228" s="7" t="str">
        <x:v>FUNCTIONAL TWIN</x:v>
      </x:c>
      <x:c r="F228" s="7" t="str">
        <x:v>PTC-A</x:v>
      </x:c>
      <x:c r="G228" s="7" t="str">
        <x:v>BL-X</x:v>
      </x:c>
      <x:c r="H228" s="7" t="str">
        <x:v>FCE-02</x:v>
      </x:c>
      <x:c r="I228" s="7" t="str">
        <x:v>manual/passive</x:v>
      </x:c>
      <x:c r="J228" s="10" t="str">
        <x:v>field action or passive state without network dependence</x:v>
      </x:c>
      <x:c r="K228" s="10" t="str">
        <x:v>closed</x:v>
      </x:c>
      <x:c r="L228" s="7" t="n">
        <x:v>2</x:v>
      </x:c>
      <x:c r="M228" s="7" t="str"/>
      <x:c r="N228" s="7" t="str"/>
      <x:c r="O228" s="7" t="str">
        <x:f>IF(N228="","OPEN",IF(M228="","FAIL","PASS"))</x:f>
        <x:v>OPEN</x:v>
      </x:c>
    </x:row>
    <x:row r="229" ht="42" customHeight="1">
      <x:c r="B229" s="7" t="str">
        <x:v>REA-T-A1-FCE-03-P</x:v>
      </x:c>
      <x:c r="C229" s="7" t="str">
        <x:v>REA-T-A1-FCE-03</x:v>
      </x:c>
      <x:c r="D229" s="7" t="str">
        <x:v>REA-T-A1</x:v>
      </x:c>
      <x:c r="E229" s="7" t="str">
        <x:v>FUNCTIONAL TWIN</x:v>
      </x:c>
      <x:c r="F229" s="7" t="str">
        <x:v>PTC-A</x:v>
      </x:c>
      <x:c r="G229" s="7" t="str">
        <x:v>BL-X</x:v>
      </x:c>
      <x:c r="H229" s="7" t="str">
        <x:v>FCE-03</x:v>
      </x:c>
      <x:c r="I229" s="7" t="str">
        <x:v>primary</x:v>
      </x:c>
      <x:c r="J229" s="10" t="str">
        <x:v>registered command, independent energy and direct final-state sensor</x:v>
      </x:c>
      <x:c r="K229" s="10" t="str">
        <x:v>casualty receiver</x:v>
      </x:c>
      <x:c r="L229" s="7" t="n">
        <x:v>5</x:v>
      </x:c>
      <x:c r="M229" s="7" t="str"/>
      <x:c r="N229" s="7" t="str"/>
      <x:c r="O229" s="7" t="str">
        <x:f>IF(N229="","OPEN",IF(M229="","FAIL","PASS"))</x:f>
        <x:v>OPEN</x:v>
      </x:c>
    </x:row>
    <x:row r="230" ht="42" customHeight="1">
      <x:c r="B230" s="7" t="str">
        <x:v>REA-T-A1-FCE-03-D</x:v>
      </x:c>
      <x:c r="C230" s="7" t="str">
        <x:v>REA-T-A1-FCE-03</x:v>
      </x:c>
      <x:c r="D230" s="7" t="str">
        <x:v>REA-T-A1</x:v>
      </x:c>
      <x:c r="E230" s="7" t="str">
        <x:v>FUNCTIONAL TWIN</x:v>
      </x:c>
      <x:c r="F230" s="7" t="str">
        <x:v>PTC-A</x:v>
      </x:c>
      <x:c r="G230" s="7" t="str">
        <x:v>BL-X</x:v>
      </x:c>
      <x:c r="H230" s="7" t="str">
        <x:v>FCE-03</x:v>
      </x:c>
      <x:c r="I230" s="7" t="str">
        <x:v>diverse</x:v>
      </x:c>
      <x:c r="J230" s="10" t="str">
        <x:v>unlike local trip, separate energy and unlike state indication</x:v>
      </x:c>
      <x:c r="K230" s="10" t="str">
        <x:v>casualty receiver</x:v>
      </x:c>
      <x:c r="L230" s="7" t="n">
        <x:v>5</x:v>
      </x:c>
      <x:c r="M230" s="7" t="str"/>
      <x:c r="N230" s="7" t="str"/>
      <x:c r="O230" s="7" t="str">
        <x:f>IF(N230="","OPEN",IF(M230="","FAIL","PASS"))</x:f>
        <x:v>OPEN</x:v>
      </x:c>
    </x:row>
    <x:row r="231" ht="42" customHeight="1">
      <x:c r="B231" s="7" t="str">
        <x:v>REA-T-A1-FCE-03-M</x:v>
      </x:c>
      <x:c r="C231" s="7" t="str">
        <x:v>REA-T-A1-FCE-03</x:v>
      </x:c>
      <x:c r="D231" s="7" t="str">
        <x:v>REA-T-A1</x:v>
      </x:c>
      <x:c r="E231" s="7" t="str">
        <x:v>FUNCTIONAL TWIN</x:v>
      </x:c>
      <x:c r="F231" s="7" t="str">
        <x:v>PTC-A</x:v>
      </x:c>
      <x:c r="G231" s="7" t="str">
        <x:v>BL-X</x:v>
      </x:c>
      <x:c r="H231" s="7" t="str">
        <x:v>FCE-03</x:v>
      </x:c>
      <x:c r="I231" s="7" t="str">
        <x:v>manual/passive</x:v>
      </x:c>
      <x:c r="J231" s="10" t="str">
        <x:v>field action or passive state without network dependence</x:v>
      </x:c>
      <x:c r="K231" s="10" t="str">
        <x:v>casualty receiver</x:v>
      </x:c>
      <x:c r="L231" s="7" t="n">
        <x:v>5</x:v>
      </x:c>
      <x:c r="M231" s="7" t="str"/>
      <x:c r="N231" s="7" t="str"/>
      <x:c r="O231" s="7" t="str">
        <x:f>IF(N231="","OPEN",IF(M231="","FAIL","PASS"))</x:f>
        <x:v>OPEN</x:v>
      </x:c>
    </x:row>
    <x:row r="232" ht="42" customHeight="1">
      <x:c r="B232" s="7" t="str">
        <x:v>REA-T-A1-FCE-04-P</x:v>
      </x:c>
      <x:c r="C232" s="7" t="str">
        <x:v>REA-T-A1-FCE-04</x:v>
      </x:c>
      <x:c r="D232" s="7" t="str">
        <x:v>REA-T-A1</x:v>
      </x:c>
      <x:c r="E232" s="7" t="str">
        <x:v>FUNCTIONAL TWIN</x:v>
      </x:c>
      <x:c r="F232" s="7" t="str">
        <x:v>PTC-A</x:v>
      </x:c>
      <x:c r="G232" s="7" t="str">
        <x:v>BL-X</x:v>
      </x:c>
      <x:c r="H232" s="7" t="str">
        <x:v>FCE-04</x:v>
      </x:c>
      <x:c r="I232" s="7" t="str">
        <x:v>primary</x:v>
      </x:c>
      <x:c r="J232" s="10" t="str">
        <x:v>registered command, independent energy and direct final-state sensor</x:v>
      </x:c>
      <x:c r="K232" s="10" t="str">
        <x:v>closed</x:v>
      </x:c>
      <x:c r="L232" s="7" t="n">
        <x:v>3</x:v>
      </x:c>
      <x:c r="M232" s="7" t="str"/>
      <x:c r="N232" s="7" t="str"/>
      <x:c r="O232" s="7" t="str">
        <x:f>IF(N232="","OPEN",IF(M232="","FAIL","PASS"))</x:f>
        <x:v>OPEN</x:v>
      </x:c>
    </x:row>
    <x:row r="233" ht="42" customHeight="1">
      <x:c r="B233" s="7" t="str">
        <x:v>REA-T-A1-FCE-04-D</x:v>
      </x:c>
      <x:c r="C233" s="7" t="str">
        <x:v>REA-T-A1-FCE-04</x:v>
      </x:c>
      <x:c r="D233" s="7" t="str">
        <x:v>REA-T-A1</x:v>
      </x:c>
      <x:c r="E233" s="7" t="str">
        <x:v>FUNCTIONAL TWIN</x:v>
      </x:c>
      <x:c r="F233" s="7" t="str">
        <x:v>PTC-A</x:v>
      </x:c>
      <x:c r="G233" s="7" t="str">
        <x:v>BL-X</x:v>
      </x:c>
      <x:c r="H233" s="7" t="str">
        <x:v>FCE-04</x:v>
      </x:c>
      <x:c r="I233" s="7" t="str">
        <x:v>diverse</x:v>
      </x:c>
      <x:c r="J233" s="10" t="str">
        <x:v>unlike local trip, separate energy and unlike state indication</x:v>
      </x:c>
      <x:c r="K233" s="10" t="str">
        <x:v>closed</x:v>
      </x:c>
      <x:c r="L233" s="7" t="n">
        <x:v>3</x:v>
      </x:c>
      <x:c r="M233" s="7" t="str"/>
      <x:c r="N233" s="7" t="str"/>
      <x:c r="O233" s="7" t="str">
        <x:f>IF(N233="","OPEN",IF(M233="","FAIL","PASS"))</x:f>
        <x:v>OPEN</x:v>
      </x:c>
    </x:row>
    <x:row r="234" ht="42" customHeight="1">
      <x:c r="B234" s="7" t="str">
        <x:v>REA-T-A1-FCE-04-M</x:v>
      </x:c>
      <x:c r="C234" s="7" t="str">
        <x:v>REA-T-A1-FCE-04</x:v>
      </x:c>
      <x:c r="D234" s="7" t="str">
        <x:v>REA-T-A1</x:v>
      </x:c>
      <x:c r="E234" s="7" t="str">
        <x:v>FUNCTIONAL TWIN</x:v>
      </x:c>
      <x:c r="F234" s="7" t="str">
        <x:v>PTC-A</x:v>
      </x:c>
      <x:c r="G234" s="7" t="str">
        <x:v>BL-X</x:v>
      </x:c>
      <x:c r="H234" s="7" t="str">
        <x:v>FCE-04</x:v>
      </x:c>
      <x:c r="I234" s="7" t="str">
        <x:v>manual/passive</x:v>
      </x:c>
      <x:c r="J234" s="10" t="str">
        <x:v>field action or passive state without network dependence</x:v>
      </x:c>
      <x:c r="K234" s="10" t="str">
        <x:v>closed</x:v>
      </x:c>
      <x:c r="L234" s="7" t="n">
        <x:v>3</x:v>
      </x:c>
      <x:c r="M234" s="7" t="str"/>
      <x:c r="N234" s="7" t="str"/>
      <x:c r="O234" s="7" t="str">
        <x:f>IF(N234="","OPEN",IF(M234="","FAIL","PASS"))</x:f>
        <x:v>OPEN</x:v>
      </x:c>
    </x:row>
    <x:row r="235" ht="42" customHeight="1">
      <x:c r="B235" s="7" t="str">
        <x:v>REA-T-A1-FCE-05-P</x:v>
      </x:c>
      <x:c r="C235" s="7" t="str">
        <x:v>REA-T-A1-FCE-05</x:v>
      </x:c>
      <x:c r="D235" s="7" t="str">
        <x:v>REA-T-A1</x:v>
      </x:c>
      <x:c r="E235" s="7" t="str">
        <x:v>FUNCTIONAL TWIN</x:v>
      </x:c>
      <x:c r="F235" s="7" t="str">
        <x:v>PTC-A</x:v>
      </x:c>
      <x:c r="G235" s="7" t="str">
        <x:v>BL-X</x:v>
      </x:c>
      <x:c r="H235" s="7" t="str">
        <x:v>FCE-05</x:v>
      </x:c>
      <x:c r="I235" s="7" t="str">
        <x:v>primary</x:v>
      </x:c>
      <x:c r="J235" s="10" t="str">
        <x:v>registered command, independent energy and direct final-state sensor</x:v>
      </x:c>
      <x:c r="K235" s="10" t="str">
        <x:v>open to casualty receiver</x:v>
      </x:c>
      <x:c r="L235" s="7" t="n">
        <x:v>5</x:v>
      </x:c>
      <x:c r="M235" s="7" t="str"/>
      <x:c r="N235" s="7" t="str"/>
      <x:c r="O235" s="7" t="str">
        <x:f>IF(N235="","OPEN",IF(M235="","FAIL","PASS"))</x:f>
        <x:v>OPEN</x:v>
      </x:c>
    </x:row>
    <x:row r="236" ht="42" customHeight="1">
      <x:c r="B236" s="7" t="str">
        <x:v>REA-T-A1-FCE-05-D</x:v>
      </x:c>
      <x:c r="C236" s="7" t="str">
        <x:v>REA-T-A1-FCE-05</x:v>
      </x:c>
      <x:c r="D236" s="7" t="str">
        <x:v>REA-T-A1</x:v>
      </x:c>
      <x:c r="E236" s="7" t="str">
        <x:v>FUNCTIONAL TWIN</x:v>
      </x:c>
      <x:c r="F236" s="7" t="str">
        <x:v>PTC-A</x:v>
      </x:c>
      <x:c r="G236" s="7" t="str">
        <x:v>BL-X</x:v>
      </x:c>
      <x:c r="H236" s="7" t="str">
        <x:v>FCE-05</x:v>
      </x:c>
      <x:c r="I236" s="7" t="str">
        <x:v>diverse</x:v>
      </x:c>
      <x:c r="J236" s="10" t="str">
        <x:v>unlike local trip, separate energy and unlike state indication</x:v>
      </x:c>
      <x:c r="K236" s="10" t="str">
        <x:v>open to casualty receiver</x:v>
      </x:c>
      <x:c r="L236" s="7" t="n">
        <x:v>5</x:v>
      </x:c>
      <x:c r="M236" s="7" t="str"/>
      <x:c r="N236" s="7" t="str"/>
      <x:c r="O236" s="7" t="str">
        <x:f>IF(N236="","OPEN",IF(M236="","FAIL","PASS"))</x:f>
        <x:v>OPEN</x:v>
      </x:c>
    </x:row>
    <x:row r="237" ht="42" customHeight="1">
      <x:c r="B237" s="7" t="str">
        <x:v>REA-T-A1-FCE-05-M</x:v>
      </x:c>
      <x:c r="C237" s="7" t="str">
        <x:v>REA-T-A1-FCE-05</x:v>
      </x:c>
      <x:c r="D237" s="7" t="str">
        <x:v>REA-T-A1</x:v>
      </x:c>
      <x:c r="E237" s="7" t="str">
        <x:v>FUNCTIONAL TWIN</x:v>
      </x:c>
      <x:c r="F237" s="7" t="str">
        <x:v>PTC-A</x:v>
      </x:c>
      <x:c r="G237" s="7" t="str">
        <x:v>BL-X</x:v>
      </x:c>
      <x:c r="H237" s="7" t="str">
        <x:v>FCE-05</x:v>
      </x:c>
      <x:c r="I237" s="7" t="str">
        <x:v>manual/passive</x:v>
      </x:c>
      <x:c r="J237" s="10" t="str">
        <x:v>field action or passive state without network dependence</x:v>
      </x:c>
      <x:c r="K237" s="10" t="str">
        <x:v>open to casualty receiver</x:v>
      </x:c>
      <x:c r="L237" s="7" t="n">
        <x:v>5</x:v>
      </x:c>
      <x:c r="M237" s="7" t="str"/>
      <x:c r="N237" s="7" t="str"/>
      <x:c r="O237" s="7" t="str">
        <x:f>IF(N237="","OPEN",IF(M237="","FAIL","PASS"))</x:f>
        <x:v>OPEN</x:v>
      </x:c>
    </x:row>
    <x:row r="238" ht="42" customHeight="1">
      <x:c r="B238" s="7" t="str">
        <x:v>REA-T-A1-FCE-06-P</x:v>
      </x:c>
      <x:c r="C238" s="7" t="str">
        <x:v>REA-T-A1-FCE-06</x:v>
      </x:c>
      <x:c r="D238" s="7" t="str">
        <x:v>REA-T-A1</x:v>
      </x:c>
      <x:c r="E238" s="7" t="str">
        <x:v>FUNCTIONAL TWIN</x:v>
      </x:c>
      <x:c r="F238" s="7" t="str">
        <x:v>PTC-A</x:v>
      </x:c>
      <x:c r="G238" s="7" t="str">
        <x:v>BL-X</x:v>
      </x:c>
      <x:c r="H238" s="7" t="str">
        <x:v>FCE-06</x:v>
      </x:c>
      <x:c r="I238" s="7" t="str">
        <x:v>primary</x:v>
      </x:c>
      <x:c r="J238" s="10" t="str">
        <x:v>registered command, independent energy and direct final-state sensor</x:v>
      </x:c>
      <x:c r="K238" s="10" t="str">
        <x:v>de-energized</x:v>
      </x:c>
      <x:c r="L238" s="7" t="n">
        <x:v>1</x:v>
      </x:c>
      <x:c r="M238" s="7" t="str"/>
      <x:c r="N238" s="7" t="str"/>
      <x:c r="O238" s="7" t="str">
        <x:f>IF(N238="","OPEN",IF(M238="","FAIL","PASS"))</x:f>
        <x:v>OPEN</x:v>
      </x:c>
    </x:row>
    <x:row r="239" ht="42" customHeight="1">
      <x:c r="B239" s="7" t="str">
        <x:v>REA-T-A1-FCE-06-D</x:v>
      </x:c>
      <x:c r="C239" s="7" t="str">
        <x:v>REA-T-A1-FCE-06</x:v>
      </x:c>
      <x:c r="D239" s="7" t="str">
        <x:v>REA-T-A1</x:v>
      </x:c>
      <x:c r="E239" s="7" t="str">
        <x:v>FUNCTIONAL TWIN</x:v>
      </x:c>
      <x:c r="F239" s="7" t="str">
        <x:v>PTC-A</x:v>
      </x:c>
      <x:c r="G239" s="7" t="str">
        <x:v>BL-X</x:v>
      </x:c>
      <x:c r="H239" s="7" t="str">
        <x:v>FCE-06</x:v>
      </x:c>
      <x:c r="I239" s="7" t="str">
        <x:v>diverse</x:v>
      </x:c>
      <x:c r="J239" s="10" t="str">
        <x:v>unlike local trip, separate energy and unlike state indication</x:v>
      </x:c>
      <x:c r="K239" s="10" t="str">
        <x:v>de-energized</x:v>
      </x:c>
      <x:c r="L239" s="7" t="n">
        <x:v>1</x:v>
      </x:c>
      <x:c r="M239" s="7" t="str"/>
      <x:c r="N239" s="7" t="str"/>
      <x:c r="O239" s="7" t="str">
        <x:f>IF(N239="","OPEN",IF(M239="","FAIL","PASS"))</x:f>
        <x:v>OPEN</x:v>
      </x:c>
    </x:row>
    <x:row r="240" ht="42" customHeight="1">
      <x:c r="B240" s="7" t="str">
        <x:v>REA-T-A1-FCE-06-M</x:v>
      </x:c>
      <x:c r="C240" s="7" t="str">
        <x:v>REA-T-A1-FCE-06</x:v>
      </x:c>
      <x:c r="D240" s="7" t="str">
        <x:v>REA-T-A1</x:v>
      </x:c>
      <x:c r="E240" s="7" t="str">
        <x:v>FUNCTIONAL TWIN</x:v>
      </x:c>
      <x:c r="F240" s="7" t="str">
        <x:v>PTC-A</x:v>
      </x:c>
      <x:c r="G240" s="7" t="str">
        <x:v>BL-X</x:v>
      </x:c>
      <x:c r="H240" s="7" t="str">
        <x:v>FCE-06</x:v>
      </x:c>
      <x:c r="I240" s="7" t="str">
        <x:v>manual/passive</x:v>
      </x:c>
      <x:c r="J240" s="10" t="str">
        <x:v>field action or passive state without network dependence</x:v>
      </x:c>
      <x:c r="K240" s="10" t="str">
        <x:v>de-energized</x:v>
      </x:c>
      <x:c r="L240" s="7" t="n">
        <x:v>1</x:v>
      </x:c>
      <x:c r="M240" s="7" t="str"/>
      <x:c r="N240" s="7" t="str"/>
      <x:c r="O240" s="7" t="str">
        <x:f>IF(N240="","OPEN",IF(M240="","FAIL","PASS"))</x:f>
        <x:v>OPEN</x:v>
      </x:c>
    </x:row>
    <x:row r="241" ht="42" customHeight="1">
      <x:c r="B241" s="7" t="str">
        <x:v>REA-T-A1-FCE-07-P</x:v>
      </x:c>
      <x:c r="C241" s="7" t="str">
        <x:v>REA-T-A1-FCE-07</x:v>
      </x:c>
      <x:c r="D241" s="7" t="str">
        <x:v>REA-T-A1</x:v>
      </x:c>
      <x:c r="E241" s="7" t="str">
        <x:v>FUNCTIONAL TWIN</x:v>
      </x:c>
      <x:c r="F241" s="7" t="str">
        <x:v>PTC-A</x:v>
      </x:c>
      <x:c r="G241" s="7" t="str">
        <x:v>BL-X</x:v>
      </x:c>
      <x:c r="H241" s="7" t="str">
        <x:v>FCE-07</x:v>
      </x:c>
      <x:c r="I241" s="7" t="str">
        <x:v>primary</x:v>
      </x:c>
      <x:c r="J241" s="10" t="str">
        <x:v>registered command, independent energy and direct final-state sensor</x:v>
      </x:c>
      <x:c r="K241" s="10" t="str">
        <x:v>closed</x:v>
      </x:c>
      <x:c r="L241" s="7" t="n">
        <x:v>2</x:v>
      </x:c>
      <x:c r="M241" s="7" t="str"/>
      <x:c r="N241" s="7" t="str"/>
      <x:c r="O241" s="7" t="str">
        <x:f>IF(N241="","OPEN",IF(M241="","FAIL","PASS"))</x:f>
        <x:v>OPEN</x:v>
      </x:c>
    </x:row>
    <x:row r="242" ht="42" customHeight="1">
      <x:c r="B242" s="7" t="str">
        <x:v>REA-T-A1-FCE-07-D</x:v>
      </x:c>
      <x:c r="C242" s="7" t="str">
        <x:v>REA-T-A1-FCE-07</x:v>
      </x:c>
      <x:c r="D242" s="7" t="str">
        <x:v>REA-T-A1</x:v>
      </x:c>
      <x:c r="E242" s="7" t="str">
        <x:v>FUNCTIONAL TWIN</x:v>
      </x:c>
      <x:c r="F242" s="7" t="str">
        <x:v>PTC-A</x:v>
      </x:c>
      <x:c r="G242" s="7" t="str">
        <x:v>BL-X</x:v>
      </x:c>
      <x:c r="H242" s="7" t="str">
        <x:v>FCE-07</x:v>
      </x:c>
      <x:c r="I242" s="7" t="str">
        <x:v>diverse</x:v>
      </x:c>
      <x:c r="J242" s="10" t="str">
        <x:v>unlike local trip, separate energy and unlike state indication</x:v>
      </x:c>
      <x:c r="K242" s="10" t="str">
        <x:v>closed</x:v>
      </x:c>
      <x:c r="L242" s="7" t="n">
        <x:v>2</x:v>
      </x:c>
      <x:c r="M242" s="7" t="str"/>
      <x:c r="N242" s="7" t="str"/>
      <x:c r="O242" s="7" t="str">
        <x:f>IF(N242="","OPEN",IF(M242="","FAIL","PASS"))</x:f>
        <x:v>OPEN</x:v>
      </x:c>
    </x:row>
    <x:row r="243" ht="42" customHeight="1">
      <x:c r="B243" s="7" t="str">
        <x:v>REA-T-A1-FCE-07-M</x:v>
      </x:c>
      <x:c r="C243" s="7" t="str">
        <x:v>REA-T-A1-FCE-07</x:v>
      </x:c>
      <x:c r="D243" s="7" t="str">
        <x:v>REA-T-A1</x:v>
      </x:c>
      <x:c r="E243" s="7" t="str">
        <x:v>FUNCTIONAL TWIN</x:v>
      </x:c>
      <x:c r="F243" s="7" t="str">
        <x:v>PTC-A</x:v>
      </x:c>
      <x:c r="G243" s="7" t="str">
        <x:v>BL-X</x:v>
      </x:c>
      <x:c r="H243" s="7" t="str">
        <x:v>FCE-07</x:v>
      </x:c>
      <x:c r="I243" s="7" t="str">
        <x:v>manual/passive</x:v>
      </x:c>
      <x:c r="J243" s="10" t="str">
        <x:v>field action or passive state without network dependence</x:v>
      </x:c>
      <x:c r="K243" s="10" t="str">
        <x:v>closed</x:v>
      </x:c>
      <x:c r="L243" s="7" t="n">
        <x:v>2</x:v>
      </x:c>
      <x:c r="M243" s="7" t="str"/>
      <x:c r="N243" s="7" t="str"/>
      <x:c r="O243" s="7" t="str">
        <x:f>IF(N243="","OPEN",IF(M243="","FAIL","PASS"))</x:f>
        <x:v>OPEN</x:v>
      </x:c>
    </x:row>
    <x:row r="244" ht="42" customHeight="1">
      <x:c r="B244" s="7" t="str">
        <x:v>REA-T-A1-FCE-08-P</x:v>
      </x:c>
      <x:c r="C244" s="7" t="str">
        <x:v>REA-T-A1-FCE-08</x:v>
      </x:c>
      <x:c r="D244" s="7" t="str">
        <x:v>REA-T-A1</x:v>
      </x:c>
      <x:c r="E244" s="7" t="str">
        <x:v>FUNCTIONAL TWIN</x:v>
      </x:c>
      <x:c r="F244" s="7" t="str">
        <x:v>PTC-A</x:v>
      </x:c>
      <x:c r="G244" s="7" t="str">
        <x:v>BL-X</x:v>
      </x:c>
      <x:c r="H244" s="7" t="str">
        <x:v>FCE-08</x:v>
      </x:c>
      <x:c r="I244" s="7" t="str">
        <x:v>primary</x:v>
      </x:c>
      <x:c r="J244" s="10" t="str">
        <x:v>registered command, independent energy and direct final-state sensor</x:v>
      </x:c>
      <x:c r="K244" s="10" t="str">
        <x:v>open to casualty receiver</x:v>
      </x:c>
      <x:c r="L244" s="7" t="n">
        <x:v>5</x:v>
      </x:c>
      <x:c r="M244" s="7" t="str"/>
      <x:c r="N244" s="7" t="str"/>
      <x:c r="O244" s="7" t="str">
        <x:f>IF(N244="","OPEN",IF(M244="","FAIL","PASS"))</x:f>
        <x:v>OPEN</x:v>
      </x:c>
    </x:row>
    <x:row r="245" ht="42" customHeight="1">
      <x:c r="B245" s="7" t="str">
        <x:v>REA-T-A1-FCE-08-D</x:v>
      </x:c>
      <x:c r="C245" s="7" t="str">
        <x:v>REA-T-A1-FCE-08</x:v>
      </x:c>
      <x:c r="D245" s="7" t="str">
        <x:v>REA-T-A1</x:v>
      </x:c>
      <x:c r="E245" s="7" t="str">
        <x:v>FUNCTIONAL TWIN</x:v>
      </x:c>
      <x:c r="F245" s="7" t="str">
        <x:v>PTC-A</x:v>
      </x:c>
      <x:c r="G245" s="7" t="str">
        <x:v>BL-X</x:v>
      </x:c>
      <x:c r="H245" s="7" t="str">
        <x:v>FCE-08</x:v>
      </x:c>
      <x:c r="I245" s="7" t="str">
        <x:v>diverse</x:v>
      </x:c>
      <x:c r="J245" s="10" t="str">
        <x:v>unlike local trip, separate energy and unlike state indication</x:v>
      </x:c>
      <x:c r="K245" s="10" t="str">
        <x:v>open to casualty receiver</x:v>
      </x:c>
      <x:c r="L245" s="7" t="n">
        <x:v>5</x:v>
      </x:c>
      <x:c r="M245" s="7" t="str"/>
      <x:c r="N245" s="7" t="str"/>
      <x:c r="O245" s="7" t="str">
        <x:f>IF(N245="","OPEN",IF(M245="","FAIL","PASS"))</x:f>
        <x:v>OPEN</x:v>
      </x:c>
    </x:row>
    <x:row r="246" ht="42" customHeight="1">
      <x:c r="B246" s="7" t="str">
        <x:v>REA-T-A1-FCE-08-M</x:v>
      </x:c>
      <x:c r="C246" s="7" t="str">
        <x:v>REA-T-A1-FCE-08</x:v>
      </x:c>
      <x:c r="D246" s="7" t="str">
        <x:v>REA-T-A1</x:v>
      </x:c>
      <x:c r="E246" s="7" t="str">
        <x:v>FUNCTIONAL TWIN</x:v>
      </x:c>
      <x:c r="F246" s="7" t="str">
        <x:v>PTC-A</x:v>
      </x:c>
      <x:c r="G246" s="7" t="str">
        <x:v>BL-X</x:v>
      </x:c>
      <x:c r="H246" s="7" t="str">
        <x:v>FCE-08</x:v>
      </x:c>
      <x:c r="I246" s="7" t="str">
        <x:v>manual/passive</x:v>
      </x:c>
      <x:c r="J246" s="10" t="str">
        <x:v>field action or passive state without network dependence</x:v>
      </x:c>
      <x:c r="K246" s="10" t="str">
        <x:v>open to casualty receiver</x:v>
      </x:c>
      <x:c r="L246" s="7" t="n">
        <x:v>5</x:v>
      </x:c>
      <x:c r="M246" s="7" t="str"/>
      <x:c r="N246" s="7" t="str"/>
      <x:c r="O246" s="7" t="str">
        <x:f>IF(N246="","OPEN",IF(M246="","FAIL","PASS"))</x:f>
        <x:v>OPEN</x:v>
      </x:c>
    </x:row>
    <x:row r="247" ht="42" customHeight="1">
      <x:c r="B247" s="7" t="str">
        <x:v>REA-T-A1-FCE-09-P</x:v>
      </x:c>
      <x:c r="C247" s="7" t="str">
        <x:v>REA-T-A1-FCE-09</x:v>
      </x:c>
      <x:c r="D247" s="7" t="str">
        <x:v>REA-T-A1</x:v>
      </x:c>
      <x:c r="E247" s="7" t="str">
        <x:v>FUNCTIONAL TWIN</x:v>
      </x:c>
      <x:c r="F247" s="7" t="str">
        <x:v>PTC-A</x:v>
      </x:c>
      <x:c r="G247" s="7" t="str">
        <x:v>BL-X</x:v>
      </x:c>
      <x:c r="H247" s="7" t="str">
        <x:v>FCE-09</x:v>
      </x:c>
      <x:c r="I247" s="7" t="str">
        <x:v>primary</x:v>
      </x:c>
      <x:c r="J247" s="10" t="str">
        <x:v>registered command, independent energy and direct final-state sensor</x:v>
      </x:c>
      <x:c r="K247" s="10" t="str">
        <x:v>isolated</x:v>
      </x:c>
      <x:c r="L247" s="7" t="n">
        <x:v>1</x:v>
      </x:c>
      <x:c r="M247" s="7" t="str"/>
      <x:c r="N247" s="7" t="str"/>
      <x:c r="O247" s="7" t="str">
        <x:f>IF(N247="","OPEN",IF(M247="","FAIL","PASS"))</x:f>
        <x:v>OPEN</x:v>
      </x:c>
    </x:row>
    <x:row r="248" ht="42" customHeight="1">
      <x:c r="B248" s="7" t="str">
        <x:v>REA-T-A1-FCE-09-D</x:v>
      </x:c>
      <x:c r="C248" s="7" t="str">
        <x:v>REA-T-A1-FCE-09</x:v>
      </x:c>
      <x:c r="D248" s="7" t="str">
        <x:v>REA-T-A1</x:v>
      </x:c>
      <x:c r="E248" s="7" t="str">
        <x:v>FUNCTIONAL TWIN</x:v>
      </x:c>
      <x:c r="F248" s="7" t="str">
        <x:v>PTC-A</x:v>
      </x:c>
      <x:c r="G248" s="7" t="str">
        <x:v>BL-X</x:v>
      </x:c>
      <x:c r="H248" s="7" t="str">
        <x:v>FCE-09</x:v>
      </x:c>
      <x:c r="I248" s="7" t="str">
        <x:v>diverse</x:v>
      </x:c>
      <x:c r="J248" s="10" t="str">
        <x:v>unlike local trip, separate energy and unlike state indication</x:v>
      </x:c>
      <x:c r="K248" s="10" t="str">
        <x:v>isolated</x:v>
      </x:c>
      <x:c r="L248" s="7" t="n">
        <x:v>1</x:v>
      </x:c>
      <x:c r="M248" s="7" t="str"/>
      <x:c r="N248" s="7" t="str"/>
      <x:c r="O248" s="7" t="str">
        <x:f>IF(N248="","OPEN",IF(M248="","FAIL","PASS"))</x:f>
        <x:v>OPEN</x:v>
      </x:c>
    </x:row>
    <x:row r="249" ht="42" customHeight="1">
      <x:c r="B249" s="7" t="str">
        <x:v>REA-T-A1-FCE-09-M</x:v>
      </x:c>
      <x:c r="C249" s="7" t="str">
        <x:v>REA-T-A1-FCE-09</x:v>
      </x:c>
      <x:c r="D249" s="7" t="str">
        <x:v>REA-T-A1</x:v>
      </x:c>
      <x:c r="E249" s="7" t="str">
        <x:v>FUNCTIONAL TWIN</x:v>
      </x:c>
      <x:c r="F249" s="7" t="str">
        <x:v>PTC-A</x:v>
      </x:c>
      <x:c r="G249" s="7" t="str">
        <x:v>BL-X</x:v>
      </x:c>
      <x:c r="H249" s="7" t="str">
        <x:v>FCE-09</x:v>
      </x:c>
      <x:c r="I249" s="7" t="str">
        <x:v>manual/passive</x:v>
      </x:c>
      <x:c r="J249" s="10" t="str">
        <x:v>field action or passive state without network dependence</x:v>
      </x:c>
      <x:c r="K249" s="10" t="str">
        <x:v>isolated</x:v>
      </x:c>
      <x:c r="L249" s="7" t="n">
        <x:v>1</x:v>
      </x:c>
      <x:c r="M249" s="7" t="str"/>
      <x:c r="N249" s="7" t="str"/>
      <x:c r="O249" s="7" t="str">
        <x:f>IF(N249="","OPEN",IF(M249="","FAIL","PASS"))</x:f>
        <x:v>OPEN</x:v>
      </x:c>
    </x:row>
    <x:row r="250" ht="42" customHeight="1">
      <x:c r="B250" s="7" t="str">
        <x:v>REA-T-A1-FCE-10-P</x:v>
      </x:c>
      <x:c r="C250" s="7" t="str">
        <x:v>REA-T-A1-FCE-10</x:v>
      </x:c>
      <x:c r="D250" s="7" t="str">
        <x:v>REA-T-A1</x:v>
      </x:c>
      <x:c r="E250" s="7" t="str">
        <x:v>FUNCTIONAL TWIN</x:v>
      </x:c>
      <x:c r="F250" s="7" t="str">
        <x:v>PTC-A</x:v>
      </x:c>
      <x:c r="G250" s="7" t="str">
        <x:v>BL-X</x:v>
      </x:c>
      <x:c r="H250" s="7" t="str">
        <x:v>FCE-10</x:v>
      </x:c>
      <x:c r="I250" s="7" t="str">
        <x:v>primary</x:v>
      </x:c>
      <x:c r="J250" s="10" t="str">
        <x:v>registered command, independent energy and direct final-state sensor</x:v>
      </x:c>
      <x:c r="K250" s="10" t="str">
        <x:v>maintained for final action</x:v>
      </x:c>
      <x:c r="L250" s="7" t="n">
        <x:v>30</x:v>
      </x:c>
      <x:c r="M250" s="7" t="str"/>
      <x:c r="N250" s="7" t="str"/>
      <x:c r="O250" s="7" t="str">
        <x:f>IF(N250="","OPEN",IF(M250="","FAIL","PASS"))</x:f>
        <x:v>OPEN</x:v>
      </x:c>
    </x:row>
    <x:row r="251" ht="42" customHeight="1">
      <x:c r="B251" s="7" t="str">
        <x:v>REA-T-A1-FCE-10-D</x:v>
      </x:c>
      <x:c r="C251" s="7" t="str">
        <x:v>REA-T-A1-FCE-10</x:v>
      </x:c>
      <x:c r="D251" s="7" t="str">
        <x:v>REA-T-A1</x:v>
      </x:c>
      <x:c r="E251" s="7" t="str">
        <x:v>FUNCTIONAL TWIN</x:v>
      </x:c>
      <x:c r="F251" s="7" t="str">
        <x:v>PTC-A</x:v>
      </x:c>
      <x:c r="G251" s="7" t="str">
        <x:v>BL-X</x:v>
      </x:c>
      <x:c r="H251" s="7" t="str">
        <x:v>FCE-10</x:v>
      </x:c>
      <x:c r="I251" s="7" t="str">
        <x:v>diverse</x:v>
      </x:c>
      <x:c r="J251" s="10" t="str">
        <x:v>unlike local trip, separate energy and unlike state indication</x:v>
      </x:c>
      <x:c r="K251" s="10" t="str">
        <x:v>maintained for final action</x:v>
      </x:c>
      <x:c r="L251" s="7" t="n">
        <x:v>30</x:v>
      </x:c>
      <x:c r="M251" s="7" t="str"/>
      <x:c r="N251" s="7" t="str"/>
      <x:c r="O251" s="7" t="str">
        <x:f>IF(N251="","OPEN",IF(M251="","FAIL","PASS"))</x:f>
        <x:v>OPEN</x:v>
      </x:c>
    </x:row>
    <x:row r="252" ht="42" customHeight="1">
      <x:c r="B252" s="7" t="str">
        <x:v>REA-T-A1-FCE-10-M</x:v>
      </x:c>
      <x:c r="C252" s="7" t="str">
        <x:v>REA-T-A1-FCE-10</x:v>
      </x:c>
      <x:c r="D252" s="7" t="str">
        <x:v>REA-T-A1</x:v>
      </x:c>
      <x:c r="E252" s="7" t="str">
        <x:v>FUNCTIONAL TWIN</x:v>
      </x:c>
      <x:c r="F252" s="7" t="str">
        <x:v>PTC-A</x:v>
      </x:c>
      <x:c r="G252" s="7" t="str">
        <x:v>BL-X</x:v>
      </x:c>
      <x:c r="H252" s="7" t="str">
        <x:v>FCE-10</x:v>
      </x:c>
      <x:c r="I252" s="7" t="str">
        <x:v>manual/passive</x:v>
      </x:c>
      <x:c r="J252" s="10" t="str">
        <x:v>field action or passive state without network dependence</x:v>
      </x:c>
      <x:c r="K252" s="10" t="str">
        <x:v>maintained for final action</x:v>
      </x:c>
      <x:c r="L252" s="7" t="n">
        <x:v>30</x:v>
      </x:c>
      <x:c r="M252" s="7" t="str"/>
      <x:c r="N252" s="7" t="str"/>
      <x:c r="O252" s="7" t="str">
        <x:f>IF(N252="","OPEN",IF(M252="","FAIL","PASS"))</x:f>
        <x:v>OPEN</x:v>
      </x:c>
    </x:row>
    <x:row r="253" ht="42" customHeight="1">
      <x:c r="B253" s="7" t="str">
        <x:v>REA-T-A1-FCE-11-P</x:v>
      </x:c>
      <x:c r="C253" s="7" t="str">
        <x:v>REA-T-A1-FCE-11</x:v>
      </x:c>
      <x:c r="D253" s="7" t="str">
        <x:v>REA-T-A1</x:v>
      </x:c>
      <x:c r="E253" s="7" t="str">
        <x:v>FUNCTIONAL TWIN</x:v>
      </x:c>
      <x:c r="F253" s="7" t="str">
        <x:v>PTC-A</x:v>
      </x:c>
      <x:c r="G253" s="7" t="str">
        <x:v>BL-X</x:v>
      </x:c>
      <x:c r="H253" s="7" t="str">
        <x:v>FCE-11</x:v>
      </x:c>
      <x:c r="I253" s="7" t="str">
        <x:v>primary</x:v>
      </x:c>
      <x:c r="J253" s="10" t="str">
        <x:v>registered command, independent energy and direct final-state sensor</x:v>
      </x:c>
      <x:c r="K253" s="10" t="str">
        <x:v>contained safe route</x:v>
      </x:c>
      <x:c r="L253" s="7" t="n">
        <x:v>10</x:v>
      </x:c>
      <x:c r="M253" s="7" t="str"/>
      <x:c r="N253" s="7" t="str"/>
      <x:c r="O253" s="7" t="str">
        <x:f>IF(N253="","OPEN",IF(M253="","FAIL","PASS"))</x:f>
        <x:v>OPEN</x:v>
      </x:c>
    </x:row>
    <x:row r="254" ht="42" customHeight="1">
      <x:c r="B254" s="7" t="str">
        <x:v>REA-T-A1-FCE-11-D</x:v>
      </x:c>
      <x:c r="C254" s="7" t="str">
        <x:v>REA-T-A1-FCE-11</x:v>
      </x:c>
      <x:c r="D254" s="7" t="str">
        <x:v>REA-T-A1</x:v>
      </x:c>
      <x:c r="E254" s="7" t="str">
        <x:v>FUNCTIONAL TWIN</x:v>
      </x:c>
      <x:c r="F254" s="7" t="str">
        <x:v>PTC-A</x:v>
      </x:c>
      <x:c r="G254" s="7" t="str">
        <x:v>BL-X</x:v>
      </x:c>
      <x:c r="H254" s="7" t="str">
        <x:v>FCE-11</x:v>
      </x:c>
      <x:c r="I254" s="7" t="str">
        <x:v>diverse</x:v>
      </x:c>
      <x:c r="J254" s="10" t="str">
        <x:v>unlike local trip, separate energy and unlike state indication</x:v>
      </x:c>
      <x:c r="K254" s="10" t="str">
        <x:v>contained safe route</x:v>
      </x:c>
      <x:c r="L254" s="7" t="n">
        <x:v>10</x:v>
      </x:c>
      <x:c r="M254" s="7" t="str"/>
      <x:c r="N254" s="7" t="str"/>
      <x:c r="O254" s="7" t="str">
        <x:f>IF(N254="","OPEN",IF(M254="","FAIL","PASS"))</x:f>
        <x:v>OPEN</x:v>
      </x:c>
    </x:row>
    <x:row r="255" ht="42" customHeight="1">
      <x:c r="B255" s="7" t="str">
        <x:v>REA-T-A1-FCE-11-M</x:v>
      </x:c>
      <x:c r="C255" s="7" t="str">
        <x:v>REA-T-A1-FCE-11</x:v>
      </x:c>
      <x:c r="D255" s="7" t="str">
        <x:v>REA-T-A1</x:v>
      </x:c>
      <x:c r="E255" s="7" t="str">
        <x:v>FUNCTIONAL TWIN</x:v>
      </x:c>
      <x:c r="F255" s="7" t="str">
        <x:v>PTC-A</x:v>
      </x:c>
      <x:c r="G255" s="7" t="str">
        <x:v>BL-X</x:v>
      </x:c>
      <x:c r="H255" s="7" t="str">
        <x:v>FCE-11</x:v>
      </x:c>
      <x:c r="I255" s="7" t="str">
        <x:v>manual/passive</x:v>
      </x:c>
      <x:c r="J255" s="10" t="str">
        <x:v>field action or passive state without network dependence</x:v>
      </x:c>
      <x:c r="K255" s="10" t="str">
        <x:v>contained safe route</x:v>
      </x:c>
      <x:c r="L255" s="7" t="n">
        <x:v>10</x:v>
      </x:c>
      <x:c r="M255" s="7" t="str"/>
      <x:c r="N255" s="7" t="str"/>
      <x:c r="O255" s="7" t="str">
        <x:f>IF(N255="","OPEN",IF(M255="","FAIL","PASS"))</x:f>
        <x:v>OPEN</x:v>
      </x:c>
    </x:row>
    <x:row r="256" ht="42" customHeight="1">
      <x:c r="B256" s="7" t="str">
        <x:v>REA-T-A1-FCE-12-P</x:v>
      </x:c>
      <x:c r="C256" s="7" t="str">
        <x:v>REA-T-A1-FCE-12</x:v>
      </x:c>
      <x:c r="D256" s="7" t="str">
        <x:v>REA-T-A1</x:v>
      </x:c>
      <x:c r="E256" s="7" t="str">
        <x:v>FUNCTIONAL TWIN</x:v>
      </x:c>
      <x:c r="F256" s="7" t="str">
        <x:v>PTC-A</x:v>
      </x:c>
      <x:c r="G256" s="7" t="str">
        <x:v>BL-X</x:v>
      </x:c>
      <x:c r="H256" s="7" t="str">
        <x:v>FCE-12</x:v>
      </x:c>
      <x:c r="I256" s="7" t="str">
        <x:v>primary</x:v>
      </x:c>
      <x:c r="J256" s="10" t="str">
        <x:v>registered command, independent energy and direct final-state sensor</x:v>
      </x:c>
      <x:c r="K256" s="10" t="str">
        <x:v>latched and locally readable</x:v>
      </x:c>
      <x:c r="L256" s="7" t="n">
        <x:v>1</x:v>
      </x:c>
      <x:c r="M256" s="7" t="str"/>
      <x:c r="N256" s="7" t="str"/>
      <x:c r="O256" s="7" t="str">
        <x:f>IF(N256="","OPEN",IF(M256="","FAIL","PASS"))</x:f>
        <x:v>OPEN</x:v>
      </x:c>
    </x:row>
    <x:row r="257" ht="42" customHeight="1">
      <x:c r="B257" s="7" t="str">
        <x:v>REA-T-A1-FCE-12-D</x:v>
      </x:c>
      <x:c r="C257" s="7" t="str">
        <x:v>REA-T-A1-FCE-12</x:v>
      </x:c>
      <x:c r="D257" s="7" t="str">
        <x:v>REA-T-A1</x:v>
      </x:c>
      <x:c r="E257" s="7" t="str">
        <x:v>FUNCTIONAL TWIN</x:v>
      </x:c>
      <x:c r="F257" s="7" t="str">
        <x:v>PTC-A</x:v>
      </x:c>
      <x:c r="G257" s="7" t="str">
        <x:v>BL-X</x:v>
      </x:c>
      <x:c r="H257" s="7" t="str">
        <x:v>FCE-12</x:v>
      </x:c>
      <x:c r="I257" s="7" t="str">
        <x:v>diverse</x:v>
      </x:c>
      <x:c r="J257" s="10" t="str">
        <x:v>unlike local trip, separate energy and unlike state indication</x:v>
      </x:c>
      <x:c r="K257" s="10" t="str">
        <x:v>latched and locally readable</x:v>
      </x:c>
      <x:c r="L257" s="7" t="n">
        <x:v>1</x:v>
      </x:c>
      <x:c r="M257" s="7" t="str"/>
      <x:c r="N257" s="7" t="str"/>
      <x:c r="O257" s="7" t="str">
        <x:f>IF(N257="","OPEN",IF(M257="","FAIL","PASS"))</x:f>
        <x:v>OPEN</x:v>
      </x:c>
    </x:row>
    <x:row r="258" ht="42" customHeight="1">
      <x:c r="B258" s="7" t="str">
        <x:v>REA-T-A1-FCE-12-M</x:v>
      </x:c>
      <x:c r="C258" s="7" t="str">
        <x:v>REA-T-A1-FCE-12</x:v>
      </x:c>
      <x:c r="D258" s="7" t="str">
        <x:v>REA-T-A1</x:v>
      </x:c>
      <x:c r="E258" s="7" t="str">
        <x:v>FUNCTIONAL TWIN</x:v>
      </x:c>
      <x:c r="F258" s="7" t="str">
        <x:v>PTC-A</x:v>
      </x:c>
      <x:c r="G258" s="7" t="str">
        <x:v>BL-X</x:v>
      </x:c>
      <x:c r="H258" s="7" t="str">
        <x:v>FCE-12</x:v>
      </x:c>
      <x:c r="I258" s="7" t="str">
        <x:v>manual/passive</x:v>
      </x:c>
      <x:c r="J258" s="10" t="str">
        <x:v>field action or passive state without network dependence</x:v>
      </x:c>
      <x:c r="K258" s="10" t="str">
        <x:v>latched and locally readable</x:v>
      </x:c>
      <x:c r="L258" s="7" t="n">
        <x:v>1</x:v>
      </x:c>
      <x:c r="M258" s="7" t="str"/>
      <x:c r="N258" s="7" t="str"/>
      <x:c r="O258" s="7" t="str">
        <x:f>IF(N258="","OPEN",IF(M258="","FAIL","PASS"))</x:f>
        <x:v>OPEN</x:v>
      </x:c>
    </x:row>
    <x:row r="259" ht="42" customHeight="1">
      <x:c r="B259" s="7" t="str">
        <x:v>REA-T-A2-FCE-01-P</x:v>
      </x:c>
      <x:c r="C259" s="7" t="str">
        <x:v>REA-T-A2-FCE-01</x:v>
      </x:c>
      <x:c r="D259" s="7" t="str">
        <x:v>REA-T-A2</x:v>
      </x:c>
      <x:c r="E259" s="7" t="str">
        <x:v>FUNCTIONAL TWIN</x:v>
      </x:c>
      <x:c r="F259" s="7" t="str">
        <x:v>PTC-A</x:v>
      </x:c>
      <x:c r="G259" s="7" t="str">
        <x:v>BL-Y</x:v>
      </x:c>
      <x:c r="H259" s="7" t="str">
        <x:v>FCE-01</x:v>
      </x:c>
      <x:c r="I259" s="7" t="str">
        <x:v>primary</x:v>
      </x:c>
      <x:c r="J259" s="10" t="str">
        <x:v>registered command, independent energy and direct final-state sensor</x:v>
      </x:c>
      <x:c r="K259" s="10" t="str">
        <x:v>closed</x:v>
      </x:c>
      <x:c r="L259" s="7" t="n">
        <x:v>2</x:v>
      </x:c>
      <x:c r="M259" s="7" t="str"/>
      <x:c r="N259" s="7" t="str"/>
      <x:c r="O259" s="7" t="str">
        <x:f>IF(N259="","OPEN",IF(M259="","FAIL","PASS"))</x:f>
        <x:v>OPEN</x:v>
      </x:c>
    </x:row>
    <x:row r="260" ht="42" customHeight="1">
      <x:c r="B260" s="7" t="str">
        <x:v>REA-T-A2-FCE-01-D</x:v>
      </x:c>
      <x:c r="C260" s="7" t="str">
        <x:v>REA-T-A2-FCE-01</x:v>
      </x:c>
      <x:c r="D260" s="7" t="str">
        <x:v>REA-T-A2</x:v>
      </x:c>
      <x:c r="E260" s="7" t="str">
        <x:v>FUNCTIONAL TWIN</x:v>
      </x:c>
      <x:c r="F260" s="7" t="str">
        <x:v>PTC-A</x:v>
      </x:c>
      <x:c r="G260" s="7" t="str">
        <x:v>BL-Y</x:v>
      </x:c>
      <x:c r="H260" s="7" t="str">
        <x:v>FCE-01</x:v>
      </x:c>
      <x:c r="I260" s="7" t="str">
        <x:v>diverse</x:v>
      </x:c>
      <x:c r="J260" s="10" t="str">
        <x:v>unlike local trip, separate energy and unlike state indication</x:v>
      </x:c>
      <x:c r="K260" s="10" t="str">
        <x:v>closed</x:v>
      </x:c>
      <x:c r="L260" s="7" t="n">
        <x:v>2</x:v>
      </x:c>
      <x:c r="M260" s="7" t="str"/>
      <x:c r="N260" s="7" t="str"/>
      <x:c r="O260" s="7" t="str">
        <x:f>IF(N260="","OPEN",IF(M260="","FAIL","PASS"))</x:f>
        <x:v>OPEN</x:v>
      </x:c>
    </x:row>
    <x:row r="261" ht="42" customHeight="1">
      <x:c r="B261" s="7" t="str">
        <x:v>REA-T-A2-FCE-01-M</x:v>
      </x:c>
      <x:c r="C261" s="7" t="str">
        <x:v>REA-T-A2-FCE-01</x:v>
      </x:c>
      <x:c r="D261" s="7" t="str">
        <x:v>REA-T-A2</x:v>
      </x:c>
      <x:c r="E261" s="7" t="str">
        <x:v>FUNCTIONAL TWIN</x:v>
      </x:c>
      <x:c r="F261" s="7" t="str">
        <x:v>PTC-A</x:v>
      </x:c>
      <x:c r="G261" s="7" t="str">
        <x:v>BL-Y</x:v>
      </x:c>
      <x:c r="H261" s="7" t="str">
        <x:v>FCE-01</x:v>
      </x:c>
      <x:c r="I261" s="7" t="str">
        <x:v>manual/passive</x:v>
      </x:c>
      <x:c r="J261" s="10" t="str">
        <x:v>field action or passive state without network dependence</x:v>
      </x:c>
      <x:c r="K261" s="10" t="str">
        <x:v>closed</x:v>
      </x:c>
      <x:c r="L261" s="7" t="n">
        <x:v>2</x:v>
      </x:c>
      <x:c r="M261" s="7" t="str"/>
      <x:c r="N261" s="7" t="str"/>
      <x:c r="O261" s="7" t="str">
        <x:f>IF(N261="","OPEN",IF(M261="","FAIL","PASS"))</x:f>
        <x:v>OPEN</x:v>
      </x:c>
    </x:row>
    <x:row r="262" ht="42" customHeight="1">
      <x:c r="B262" s="7" t="str">
        <x:v>REA-T-A2-FCE-02-P</x:v>
      </x:c>
      <x:c r="C262" s="7" t="str">
        <x:v>REA-T-A2-FCE-02</x:v>
      </x:c>
      <x:c r="D262" s="7" t="str">
        <x:v>REA-T-A2</x:v>
      </x:c>
      <x:c r="E262" s="7" t="str">
        <x:v>FUNCTIONAL TWIN</x:v>
      </x:c>
      <x:c r="F262" s="7" t="str">
        <x:v>PTC-A</x:v>
      </x:c>
      <x:c r="G262" s="7" t="str">
        <x:v>BL-Y</x:v>
      </x:c>
      <x:c r="H262" s="7" t="str">
        <x:v>FCE-02</x:v>
      </x:c>
      <x:c r="I262" s="7" t="str">
        <x:v>primary</x:v>
      </x:c>
      <x:c r="J262" s="10" t="str">
        <x:v>registered command, independent energy and direct final-state sensor</x:v>
      </x:c>
      <x:c r="K262" s="10" t="str">
        <x:v>closed</x:v>
      </x:c>
      <x:c r="L262" s="7" t="n">
        <x:v>2</x:v>
      </x:c>
      <x:c r="M262" s="7" t="str"/>
      <x:c r="N262" s="7" t="str"/>
      <x:c r="O262" s="7" t="str">
        <x:f>IF(N262="","OPEN",IF(M262="","FAIL","PASS"))</x:f>
        <x:v>OPEN</x:v>
      </x:c>
    </x:row>
    <x:row r="263" ht="42" customHeight="1">
      <x:c r="B263" s="7" t="str">
        <x:v>REA-T-A2-FCE-02-D</x:v>
      </x:c>
      <x:c r="C263" s="7" t="str">
        <x:v>REA-T-A2-FCE-02</x:v>
      </x:c>
      <x:c r="D263" s="7" t="str">
        <x:v>REA-T-A2</x:v>
      </x:c>
      <x:c r="E263" s="7" t="str">
        <x:v>FUNCTIONAL TWIN</x:v>
      </x:c>
      <x:c r="F263" s="7" t="str">
        <x:v>PTC-A</x:v>
      </x:c>
      <x:c r="G263" s="7" t="str">
        <x:v>BL-Y</x:v>
      </x:c>
      <x:c r="H263" s="7" t="str">
        <x:v>FCE-02</x:v>
      </x:c>
      <x:c r="I263" s="7" t="str">
        <x:v>diverse</x:v>
      </x:c>
      <x:c r="J263" s="10" t="str">
        <x:v>unlike local trip, separate energy and unlike state indication</x:v>
      </x:c>
      <x:c r="K263" s="10" t="str">
        <x:v>closed</x:v>
      </x:c>
      <x:c r="L263" s="7" t="n">
        <x:v>2</x:v>
      </x:c>
      <x:c r="M263" s="7" t="str"/>
      <x:c r="N263" s="7" t="str"/>
      <x:c r="O263" s="7" t="str">
        <x:f>IF(N263="","OPEN",IF(M263="","FAIL","PASS"))</x:f>
        <x:v>OPEN</x:v>
      </x:c>
    </x:row>
    <x:row r="264" ht="42" customHeight="1">
      <x:c r="B264" s="7" t="str">
        <x:v>REA-T-A2-FCE-02-M</x:v>
      </x:c>
      <x:c r="C264" s="7" t="str">
        <x:v>REA-T-A2-FCE-02</x:v>
      </x:c>
      <x:c r="D264" s="7" t="str">
        <x:v>REA-T-A2</x:v>
      </x:c>
      <x:c r="E264" s="7" t="str">
        <x:v>FUNCTIONAL TWIN</x:v>
      </x:c>
      <x:c r="F264" s="7" t="str">
        <x:v>PTC-A</x:v>
      </x:c>
      <x:c r="G264" s="7" t="str">
        <x:v>BL-Y</x:v>
      </x:c>
      <x:c r="H264" s="7" t="str">
        <x:v>FCE-02</x:v>
      </x:c>
      <x:c r="I264" s="7" t="str">
        <x:v>manual/passive</x:v>
      </x:c>
      <x:c r="J264" s="10" t="str">
        <x:v>field action or passive state without network dependence</x:v>
      </x:c>
      <x:c r="K264" s="10" t="str">
        <x:v>closed</x:v>
      </x:c>
      <x:c r="L264" s="7" t="n">
        <x:v>2</x:v>
      </x:c>
      <x:c r="M264" s="7" t="str"/>
      <x:c r="N264" s="7" t="str"/>
      <x:c r="O264" s="7" t="str">
        <x:f>IF(N264="","OPEN",IF(M264="","FAIL","PASS"))</x:f>
        <x:v>OPEN</x:v>
      </x:c>
    </x:row>
    <x:row r="265" ht="42" customHeight="1">
      <x:c r="B265" s="7" t="str">
        <x:v>REA-T-A2-FCE-03-P</x:v>
      </x:c>
      <x:c r="C265" s="7" t="str">
        <x:v>REA-T-A2-FCE-03</x:v>
      </x:c>
      <x:c r="D265" s="7" t="str">
        <x:v>REA-T-A2</x:v>
      </x:c>
      <x:c r="E265" s="7" t="str">
        <x:v>FUNCTIONAL TWIN</x:v>
      </x:c>
      <x:c r="F265" s="7" t="str">
        <x:v>PTC-A</x:v>
      </x:c>
      <x:c r="G265" s="7" t="str">
        <x:v>BL-Y</x:v>
      </x:c>
      <x:c r="H265" s="7" t="str">
        <x:v>FCE-03</x:v>
      </x:c>
      <x:c r="I265" s="7" t="str">
        <x:v>primary</x:v>
      </x:c>
      <x:c r="J265" s="10" t="str">
        <x:v>registered command, independent energy and direct final-state sensor</x:v>
      </x:c>
      <x:c r="K265" s="10" t="str">
        <x:v>casualty receiver</x:v>
      </x:c>
      <x:c r="L265" s="7" t="n">
        <x:v>5</x:v>
      </x:c>
      <x:c r="M265" s="7" t="str"/>
      <x:c r="N265" s="7" t="str"/>
      <x:c r="O265" s="7" t="str">
        <x:f>IF(N265="","OPEN",IF(M265="","FAIL","PASS"))</x:f>
        <x:v>OPEN</x:v>
      </x:c>
    </x:row>
    <x:row r="266" ht="42" customHeight="1">
      <x:c r="B266" s="7" t="str">
        <x:v>REA-T-A2-FCE-03-D</x:v>
      </x:c>
      <x:c r="C266" s="7" t="str">
        <x:v>REA-T-A2-FCE-03</x:v>
      </x:c>
      <x:c r="D266" s="7" t="str">
        <x:v>REA-T-A2</x:v>
      </x:c>
      <x:c r="E266" s="7" t="str">
        <x:v>FUNCTIONAL TWIN</x:v>
      </x:c>
      <x:c r="F266" s="7" t="str">
        <x:v>PTC-A</x:v>
      </x:c>
      <x:c r="G266" s="7" t="str">
        <x:v>BL-Y</x:v>
      </x:c>
      <x:c r="H266" s="7" t="str">
        <x:v>FCE-03</x:v>
      </x:c>
      <x:c r="I266" s="7" t="str">
        <x:v>diverse</x:v>
      </x:c>
      <x:c r="J266" s="10" t="str">
        <x:v>unlike local trip, separate energy and unlike state indication</x:v>
      </x:c>
      <x:c r="K266" s="10" t="str">
        <x:v>casualty receiver</x:v>
      </x:c>
      <x:c r="L266" s="7" t="n">
        <x:v>5</x:v>
      </x:c>
      <x:c r="M266" s="7" t="str"/>
      <x:c r="N266" s="7" t="str"/>
      <x:c r="O266" s="7" t="str">
        <x:f>IF(N266="","OPEN",IF(M266="","FAIL","PASS"))</x:f>
        <x:v>OPEN</x:v>
      </x:c>
    </x:row>
    <x:row r="267" ht="42" customHeight="1">
      <x:c r="B267" s="7" t="str">
        <x:v>REA-T-A2-FCE-03-M</x:v>
      </x:c>
      <x:c r="C267" s="7" t="str">
        <x:v>REA-T-A2-FCE-03</x:v>
      </x:c>
      <x:c r="D267" s="7" t="str">
        <x:v>REA-T-A2</x:v>
      </x:c>
      <x:c r="E267" s="7" t="str">
        <x:v>FUNCTIONAL TWIN</x:v>
      </x:c>
      <x:c r="F267" s="7" t="str">
        <x:v>PTC-A</x:v>
      </x:c>
      <x:c r="G267" s="7" t="str">
        <x:v>BL-Y</x:v>
      </x:c>
      <x:c r="H267" s="7" t="str">
        <x:v>FCE-03</x:v>
      </x:c>
      <x:c r="I267" s="7" t="str">
        <x:v>manual/passive</x:v>
      </x:c>
      <x:c r="J267" s="10" t="str">
        <x:v>field action or passive state without network dependence</x:v>
      </x:c>
      <x:c r="K267" s="10" t="str">
        <x:v>casualty receiver</x:v>
      </x:c>
      <x:c r="L267" s="7" t="n">
        <x:v>5</x:v>
      </x:c>
      <x:c r="M267" s="7" t="str"/>
      <x:c r="N267" s="7" t="str"/>
      <x:c r="O267" s="7" t="str">
        <x:f>IF(N267="","OPEN",IF(M267="","FAIL","PASS"))</x:f>
        <x:v>OPEN</x:v>
      </x:c>
    </x:row>
    <x:row r="268" ht="42" customHeight="1">
      <x:c r="B268" s="7" t="str">
        <x:v>REA-T-A2-FCE-04-P</x:v>
      </x:c>
      <x:c r="C268" s="7" t="str">
        <x:v>REA-T-A2-FCE-04</x:v>
      </x:c>
      <x:c r="D268" s="7" t="str">
        <x:v>REA-T-A2</x:v>
      </x:c>
      <x:c r="E268" s="7" t="str">
        <x:v>FUNCTIONAL TWIN</x:v>
      </x:c>
      <x:c r="F268" s="7" t="str">
        <x:v>PTC-A</x:v>
      </x:c>
      <x:c r="G268" s="7" t="str">
        <x:v>BL-Y</x:v>
      </x:c>
      <x:c r="H268" s="7" t="str">
        <x:v>FCE-04</x:v>
      </x:c>
      <x:c r="I268" s="7" t="str">
        <x:v>primary</x:v>
      </x:c>
      <x:c r="J268" s="10" t="str">
        <x:v>registered command, independent energy and direct final-state sensor</x:v>
      </x:c>
      <x:c r="K268" s="10" t="str">
        <x:v>closed</x:v>
      </x:c>
      <x:c r="L268" s="7" t="n">
        <x:v>3</x:v>
      </x:c>
      <x:c r="M268" s="7" t="str"/>
      <x:c r="N268" s="7" t="str"/>
      <x:c r="O268" s="7" t="str">
        <x:f>IF(N268="","OPEN",IF(M268="","FAIL","PASS"))</x:f>
        <x:v>OPEN</x:v>
      </x:c>
    </x:row>
    <x:row r="269" ht="42" customHeight="1">
      <x:c r="B269" s="7" t="str">
        <x:v>REA-T-A2-FCE-04-D</x:v>
      </x:c>
      <x:c r="C269" s="7" t="str">
        <x:v>REA-T-A2-FCE-04</x:v>
      </x:c>
      <x:c r="D269" s="7" t="str">
        <x:v>REA-T-A2</x:v>
      </x:c>
      <x:c r="E269" s="7" t="str">
        <x:v>FUNCTIONAL TWIN</x:v>
      </x:c>
      <x:c r="F269" s="7" t="str">
        <x:v>PTC-A</x:v>
      </x:c>
      <x:c r="G269" s="7" t="str">
        <x:v>BL-Y</x:v>
      </x:c>
      <x:c r="H269" s="7" t="str">
        <x:v>FCE-04</x:v>
      </x:c>
      <x:c r="I269" s="7" t="str">
        <x:v>diverse</x:v>
      </x:c>
      <x:c r="J269" s="10" t="str">
        <x:v>unlike local trip, separate energy and unlike state indication</x:v>
      </x:c>
      <x:c r="K269" s="10" t="str">
        <x:v>closed</x:v>
      </x:c>
      <x:c r="L269" s="7" t="n">
        <x:v>3</x:v>
      </x:c>
      <x:c r="M269" s="7" t="str"/>
      <x:c r="N269" s="7" t="str"/>
      <x:c r="O269" s="7" t="str">
        <x:f>IF(N269="","OPEN",IF(M269="","FAIL","PASS"))</x:f>
        <x:v>OPEN</x:v>
      </x:c>
    </x:row>
    <x:row r="270" ht="42" customHeight="1">
      <x:c r="B270" s="7" t="str">
        <x:v>REA-T-A2-FCE-04-M</x:v>
      </x:c>
      <x:c r="C270" s="7" t="str">
        <x:v>REA-T-A2-FCE-04</x:v>
      </x:c>
      <x:c r="D270" s="7" t="str">
        <x:v>REA-T-A2</x:v>
      </x:c>
      <x:c r="E270" s="7" t="str">
        <x:v>FUNCTIONAL TWIN</x:v>
      </x:c>
      <x:c r="F270" s="7" t="str">
        <x:v>PTC-A</x:v>
      </x:c>
      <x:c r="G270" s="7" t="str">
        <x:v>BL-Y</x:v>
      </x:c>
      <x:c r="H270" s="7" t="str">
        <x:v>FCE-04</x:v>
      </x:c>
      <x:c r="I270" s="7" t="str">
        <x:v>manual/passive</x:v>
      </x:c>
      <x:c r="J270" s="10" t="str">
        <x:v>field action or passive state without network dependence</x:v>
      </x:c>
      <x:c r="K270" s="10" t="str">
        <x:v>closed</x:v>
      </x:c>
      <x:c r="L270" s="7" t="n">
        <x:v>3</x:v>
      </x:c>
      <x:c r="M270" s="7" t="str"/>
      <x:c r="N270" s="7" t="str"/>
      <x:c r="O270" s="7" t="str">
        <x:f>IF(N270="","OPEN",IF(M270="","FAIL","PASS"))</x:f>
        <x:v>OPEN</x:v>
      </x:c>
    </x:row>
    <x:row r="271" ht="42" customHeight="1">
      <x:c r="B271" s="7" t="str">
        <x:v>REA-T-A2-FCE-05-P</x:v>
      </x:c>
      <x:c r="C271" s="7" t="str">
        <x:v>REA-T-A2-FCE-05</x:v>
      </x:c>
      <x:c r="D271" s="7" t="str">
        <x:v>REA-T-A2</x:v>
      </x:c>
      <x:c r="E271" s="7" t="str">
        <x:v>FUNCTIONAL TWIN</x:v>
      </x:c>
      <x:c r="F271" s="7" t="str">
        <x:v>PTC-A</x:v>
      </x:c>
      <x:c r="G271" s="7" t="str">
        <x:v>BL-Y</x:v>
      </x:c>
      <x:c r="H271" s="7" t="str">
        <x:v>FCE-05</x:v>
      </x:c>
      <x:c r="I271" s="7" t="str">
        <x:v>primary</x:v>
      </x:c>
      <x:c r="J271" s="10" t="str">
        <x:v>registered command, independent energy and direct final-state sensor</x:v>
      </x:c>
      <x:c r="K271" s="10" t="str">
        <x:v>open to casualty receiver</x:v>
      </x:c>
      <x:c r="L271" s="7" t="n">
        <x:v>5</x:v>
      </x:c>
      <x:c r="M271" s="7" t="str"/>
      <x:c r="N271" s="7" t="str"/>
      <x:c r="O271" s="7" t="str">
        <x:f>IF(N271="","OPEN",IF(M271="","FAIL","PASS"))</x:f>
        <x:v>OPEN</x:v>
      </x:c>
    </x:row>
    <x:row r="272" ht="42" customHeight="1">
      <x:c r="B272" s="7" t="str">
        <x:v>REA-T-A2-FCE-05-D</x:v>
      </x:c>
      <x:c r="C272" s="7" t="str">
        <x:v>REA-T-A2-FCE-05</x:v>
      </x:c>
      <x:c r="D272" s="7" t="str">
        <x:v>REA-T-A2</x:v>
      </x:c>
      <x:c r="E272" s="7" t="str">
        <x:v>FUNCTIONAL TWIN</x:v>
      </x:c>
      <x:c r="F272" s="7" t="str">
        <x:v>PTC-A</x:v>
      </x:c>
      <x:c r="G272" s="7" t="str">
        <x:v>BL-Y</x:v>
      </x:c>
      <x:c r="H272" s="7" t="str">
        <x:v>FCE-05</x:v>
      </x:c>
      <x:c r="I272" s="7" t="str">
        <x:v>diverse</x:v>
      </x:c>
      <x:c r="J272" s="10" t="str">
        <x:v>unlike local trip, separate energy and unlike state indication</x:v>
      </x:c>
      <x:c r="K272" s="10" t="str">
        <x:v>open to casualty receiver</x:v>
      </x:c>
      <x:c r="L272" s="7" t="n">
        <x:v>5</x:v>
      </x:c>
      <x:c r="M272" s="7" t="str"/>
      <x:c r="N272" s="7" t="str"/>
      <x:c r="O272" s="7" t="str">
        <x:f>IF(N272="","OPEN",IF(M272="","FAIL","PASS"))</x:f>
        <x:v>OPEN</x:v>
      </x:c>
    </x:row>
    <x:row r="273" ht="42" customHeight="1">
      <x:c r="B273" s="7" t="str">
        <x:v>REA-T-A2-FCE-05-M</x:v>
      </x:c>
      <x:c r="C273" s="7" t="str">
        <x:v>REA-T-A2-FCE-05</x:v>
      </x:c>
      <x:c r="D273" s="7" t="str">
        <x:v>REA-T-A2</x:v>
      </x:c>
      <x:c r="E273" s="7" t="str">
        <x:v>FUNCTIONAL TWIN</x:v>
      </x:c>
      <x:c r="F273" s="7" t="str">
        <x:v>PTC-A</x:v>
      </x:c>
      <x:c r="G273" s="7" t="str">
        <x:v>BL-Y</x:v>
      </x:c>
      <x:c r="H273" s="7" t="str">
        <x:v>FCE-05</x:v>
      </x:c>
      <x:c r="I273" s="7" t="str">
        <x:v>manual/passive</x:v>
      </x:c>
      <x:c r="J273" s="10" t="str">
        <x:v>field action or passive state without network dependence</x:v>
      </x:c>
      <x:c r="K273" s="10" t="str">
        <x:v>open to casualty receiver</x:v>
      </x:c>
      <x:c r="L273" s="7" t="n">
        <x:v>5</x:v>
      </x:c>
      <x:c r="M273" s="7" t="str"/>
      <x:c r="N273" s="7" t="str"/>
      <x:c r="O273" s="7" t="str">
        <x:f>IF(N273="","OPEN",IF(M273="","FAIL","PASS"))</x:f>
        <x:v>OPEN</x:v>
      </x:c>
    </x:row>
    <x:row r="274" ht="42" customHeight="1">
      <x:c r="B274" s="7" t="str">
        <x:v>REA-T-A2-FCE-06-P</x:v>
      </x:c>
      <x:c r="C274" s="7" t="str">
        <x:v>REA-T-A2-FCE-06</x:v>
      </x:c>
      <x:c r="D274" s="7" t="str">
        <x:v>REA-T-A2</x:v>
      </x:c>
      <x:c r="E274" s="7" t="str">
        <x:v>FUNCTIONAL TWIN</x:v>
      </x:c>
      <x:c r="F274" s="7" t="str">
        <x:v>PTC-A</x:v>
      </x:c>
      <x:c r="G274" s="7" t="str">
        <x:v>BL-Y</x:v>
      </x:c>
      <x:c r="H274" s="7" t="str">
        <x:v>FCE-06</x:v>
      </x:c>
      <x:c r="I274" s="7" t="str">
        <x:v>primary</x:v>
      </x:c>
      <x:c r="J274" s="10" t="str">
        <x:v>registered command, independent energy and direct final-state sensor</x:v>
      </x:c>
      <x:c r="K274" s="10" t="str">
        <x:v>de-energized</x:v>
      </x:c>
      <x:c r="L274" s="7" t="n">
        <x:v>1</x:v>
      </x:c>
      <x:c r="M274" s="7" t="str"/>
      <x:c r="N274" s="7" t="str"/>
      <x:c r="O274" s="7" t="str">
        <x:f>IF(N274="","OPEN",IF(M274="","FAIL","PASS"))</x:f>
        <x:v>OPEN</x:v>
      </x:c>
    </x:row>
    <x:row r="275" ht="42" customHeight="1">
      <x:c r="B275" s="7" t="str">
        <x:v>REA-T-A2-FCE-06-D</x:v>
      </x:c>
      <x:c r="C275" s="7" t="str">
        <x:v>REA-T-A2-FCE-06</x:v>
      </x:c>
      <x:c r="D275" s="7" t="str">
        <x:v>REA-T-A2</x:v>
      </x:c>
      <x:c r="E275" s="7" t="str">
        <x:v>FUNCTIONAL TWIN</x:v>
      </x:c>
      <x:c r="F275" s="7" t="str">
        <x:v>PTC-A</x:v>
      </x:c>
      <x:c r="G275" s="7" t="str">
        <x:v>BL-Y</x:v>
      </x:c>
      <x:c r="H275" s="7" t="str">
        <x:v>FCE-06</x:v>
      </x:c>
      <x:c r="I275" s="7" t="str">
        <x:v>diverse</x:v>
      </x:c>
      <x:c r="J275" s="10" t="str">
        <x:v>unlike local trip, separate energy and unlike state indication</x:v>
      </x:c>
      <x:c r="K275" s="10" t="str">
        <x:v>de-energized</x:v>
      </x:c>
      <x:c r="L275" s="7" t="n">
        <x:v>1</x:v>
      </x:c>
      <x:c r="M275" s="7" t="str"/>
      <x:c r="N275" s="7" t="str"/>
      <x:c r="O275" s="7" t="str">
        <x:f>IF(N275="","OPEN",IF(M275="","FAIL","PASS"))</x:f>
        <x:v>OPEN</x:v>
      </x:c>
    </x:row>
    <x:row r="276" ht="42" customHeight="1">
      <x:c r="B276" s="7" t="str">
        <x:v>REA-T-A2-FCE-06-M</x:v>
      </x:c>
      <x:c r="C276" s="7" t="str">
        <x:v>REA-T-A2-FCE-06</x:v>
      </x:c>
      <x:c r="D276" s="7" t="str">
        <x:v>REA-T-A2</x:v>
      </x:c>
      <x:c r="E276" s="7" t="str">
        <x:v>FUNCTIONAL TWIN</x:v>
      </x:c>
      <x:c r="F276" s="7" t="str">
        <x:v>PTC-A</x:v>
      </x:c>
      <x:c r="G276" s="7" t="str">
        <x:v>BL-Y</x:v>
      </x:c>
      <x:c r="H276" s="7" t="str">
        <x:v>FCE-06</x:v>
      </x:c>
      <x:c r="I276" s="7" t="str">
        <x:v>manual/passive</x:v>
      </x:c>
      <x:c r="J276" s="10" t="str">
        <x:v>field action or passive state without network dependence</x:v>
      </x:c>
      <x:c r="K276" s="10" t="str">
        <x:v>de-energized</x:v>
      </x:c>
      <x:c r="L276" s="7" t="n">
        <x:v>1</x:v>
      </x:c>
      <x:c r="M276" s="7" t="str"/>
      <x:c r="N276" s="7" t="str"/>
      <x:c r="O276" s="7" t="str">
        <x:f>IF(N276="","OPEN",IF(M276="","FAIL","PASS"))</x:f>
        <x:v>OPEN</x:v>
      </x:c>
    </x:row>
    <x:row r="277" ht="42" customHeight="1">
      <x:c r="B277" s="7" t="str">
        <x:v>REA-T-A2-FCE-07-P</x:v>
      </x:c>
      <x:c r="C277" s="7" t="str">
        <x:v>REA-T-A2-FCE-07</x:v>
      </x:c>
      <x:c r="D277" s="7" t="str">
        <x:v>REA-T-A2</x:v>
      </x:c>
      <x:c r="E277" s="7" t="str">
        <x:v>FUNCTIONAL TWIN</x:v>
      </x:c>
      <x:c r="F277" s="7" t="str">
        <x:v>PTC-A</x:v>
      </x:c>
      <x:c r="G277" s="7" t="str">
        <x:v>BL-Y</x:v>
      </x:c>
      <x:c r="H277" s="7" t="str">
        <x:v>FCE-07</x:v>
      </x:c>
      <x:c r="I277" s="7" t="str">
        <x:v>primary</x:v>
      </x:c>
      <x:c r="J277" s="10" t="str">
        <x:v>registered command, independent energy and direct final-state sensor</x:v>
      </x:c>
      <x:c r="K277" s="10" t="str">
        <x:v>closed</x:v>
      </x:c>
      <x:c r="L277" s="7" t="n">
        <x:v>2</x:v>
      </x:c>
      <x:c r="M277" s="7" t="str"/>
      <x:c r="N277" s="7" t="str"/>
      <x:c r="O277" s="7" t="str">
        <x:f>IF(N277="","OPEN",IF(M277="","FAIL","PASS"))</x:f>
        <x:v>OPEN</x:v>
      </x:c>
    </x:row>
    <x:row r="278" ht="42" customHeight="1">
      <x:c r="B278" s="7" t="str">
        <x:v>REA-T-A2-FCE-07-D</x:v>
      </x:c>
      <x:c r="C278" s="7" t="str">
        <x:v>REA-T-A2-FCE-07</x:v>
      </x:c>
      <x:c r="D278" s="7" t="str">
        <x:v>REA-T-A2</x:v>
      </x:c>
      <x:c r="E278" s="7" t="str">
        <x:v>FUNCTIONAL TWIN</x:v>
      </x:c>
      <x:c r="F278" s="7" t="str">
        <x:v>PTC-A</x:v>
      </x:c>
      <x:c r="G278" s="7" t="str">
        <x:v>BL-Y</x:v>
      </x:c>
      <x:c r="H278" s="7" t="str">
        <x:v>FCE-07</x:v>
      </x:c>
      <x:c r="I278" s="7" t="str">
        <x:v>diverse</x:v>
      </x:c>
      <x:c r="J278" s="10" t="str">
        <x:v>unlike local trip, separate energy and unlike state indication</x:v>
      </x:c>
      <x:c r="K278" s="10" t="str">
        <x:v>closed</x:v>
      </x:c>
      <x:c r="L278" s="7" t="n">
        <x:v>2</x:v>
      </x:c>
      <x:c r="M278" s="7" t="str"/>
      <x:c r="N278" s="7" t="str"/>
      <x:c r="O278" s="7" t="str">
        <x:f>IF(N278="","OPEN",IF(M278="","FAIL","PASS"))</x:f>
        <x:v>OPEN</x:v>
      </x:c>
    </x:row>
    <x:row r="279" ht="42" customHeight="1">
      <x:c r="B279" s="7" t="str">
        <x:v>REA-T-A2-FCE-07-M</x:v>
      </x:c>
      <x:c r="C279" s="7" t="str">
        <x:v>REA-T-A2-FCE-07</x:v>
      </x:c>
      <x:c r="D279" s="7" t="str">
        <x:v>REA-T-A2</x:v>
      </x:c>
      <x:c r="E279" s="7" t="str">
        <x:v>FUNCTIONAL TWIN</x:v>
      </x:c>
      <x:c r="F279" s="7" t="str">
        <x:v>PTC-A</x:v>
      </x:c>
      <x:c r="G279" s="7" t="str">
        <x:v>BL-Y</x:v>
      </x:c>
      <x:c r="H279" s="7" t="str">
        <x:v>FCE-07</x:v>
      </x:c>
      <x:c r="I279" s="7" t="str">
        <x:v>manual/passive</x:v>
      </x:c>
      <x:c r="J279" s="10" t="str">
        <x:v>field action or passive state without network dependence</x:v>
      </x:c>
      <x:c r="K279" s="10" t="str">
        <x:v>closed</x:v>
      </x:c>
      <x:c r="L279" s="7" t="n">
        <x:v>2</x:v>
      </x:c>
      <x:c r="M279" s="7" t="str"/>
      <x:c r="N279" s="7" t="str"/>
      <x:c r="O279" s="7" t="str">
        <x:f>IF(N279="","OPEN",IF(M279="","FAIL","PASS"))</x:f>
        <x:v>OPEN</x:v>
      </x:c>
    </x:row>
    <x:row r="280" ht="42" customHeight="1">
      <x:c r="B280" s="7" t="str">
        <x:v>REA-T-A2-FCE-08-P</x:v>
      </x:c>
      <x:c r="C280" s="7" t="str">
        <x:v>REA-T-A2-FCE-08</x:v>
      </x:c>
      <x:c r="D280" s="7" t="str">
        <x:v>REA-T-A2</x:v>
      </x:c>
      <x:c r="E280" s="7" t="str">
        <x:v>FUNCTIONAL TWIN</x:v>
      </x:c>
      <x:c r="F280" s="7" t="str">
        <x:v>PTC-A</x:v>
      </x:c>
      <x:c r="G280" s="7" t="str">
        <x:v>BL-Y</x:v>
      </x:c>
      <x:c r="H280" s="7" t="str">
        <x:v>FCE-08</x:v>
      </x:c>
      <x:c r="I280" s="7" t="str">
        <x:v>primary</x:v>
      </x:c>
      <x:c r="J280" s="10" t="str">
        <x:v>registered command, independent energy and direct final-state sensor</x:v>
      </x:c>
      <x:c r="K280" s="10" t="str">
        <x:v>open to casualty receiver</x:v>
      </x:c>
      <x:c r="L280" s="7" t="n">
        <x:v>5</x:v>
      </x:c>
      <x:c r="M280" s="7" t="str"/>
      <x:c r="N280" s="7" t="str"/>
      <x:c r="O280" s="7" t="str">
        <x:f>IF(N280="","OPEN",IF(M280="","FAIL","PASS"))</x:f>
        <x:v>OPEN</x:v>
      </x:c>
    </x:row>
    <x:row r="281" ht="42" customHeight="1">
      <x:c r="B281" s="7" t="str">
        <x:v>REA-T-A2-FCE-08-D</x:v>
      </x:c>
      <x:c r="C281" s="7" t="str">
        <x:v>REA-T-A2-FCE-08</x:v>
      </x:c>
      <x:c r="D281" s="7" t="str">
        <x:v>REA-T-A2</x:v>
      </x:c>
      <x:c r="E281" s="7" t="str">
        <x:v>FUNCTIONAL TWIN</x:v>
      </x:c>
      <x:c r="F281" s="7" t="str">
        <x:v>PTC-A</x:v>
      </x:c>
      <x:c r="G281" s="7" t="str">
        <x:v>BL-Y</x:v>
      </x:c>
      <x:c r="H281" s="7" t="str">
        <x:v>FCE-08</x:v>
      </x:c>
      <x:c r="I281" s="7" t="str">
        <x:v>diverse</x:v>
      </x:c>
      <x:c r="J281" s="10" t="str">
        <x:v>unlike local trip, separate energy and unlike state indication</x:v>
      </x:c>
      <x:c r="K281" s="10" t="str">
        <x:v>open to casualty receiver</x:v>
      </x:c>
      <x:c r="L281" s="7" t="n">
        <x:v>5</x:v>
      </x:c>
      <x:c r="M281" s="7" t="str"/>
      <x:c r="N281" s="7" t="str"/>
      <x:c r="O281" s="7" t="str">
        <x:f>IF(N281="","OPEN",IF(M281="","FAIL","PASS"))</x:f>
        <x:v>OPEN</x:v>
      </x:c>
    </x:row>
    <x:row r="282" ht="42" customHeight="1">
      <x:c r="B282" s="7" t="str">
        <x:v>REA-T-A2-FCE-08-M</x:v>
      </x:c>
      <x:c r="C282" s="7" t="str">
        <x:v>REA-T-A2-FCE-08</x:v>
      </x:c>
      <x:c r="D282" s="7" t="str">
        <x:v>REA-T-A2</x:v>
      </x:c>
      <x:c r="E282" s="7" t="str">
        <x:v>FUNCTIONAL TWIN</x:v>
      </x:c>
      <x:c r="F282" s="7" t="str">
        <x:v>PTC-A</x:v>
      </x:c>
      <x:c r="G282" s="7" t="str">
        <x:v>BL-Y</x:v>
      </x:c>
      <x:c r="H282" s="7" t="str">
        <x:v>FCE-08</x:v>
      </x:c>
      <x:c r="I282" s="7" t="str">
        <x:v>manual/passive</x:v>
      </x:c>
      <x:c r="J282" s="10" t="str">
        <x:v>field action or passive state without network dependence</x:v>
      </x:c>
      <x:c r="K282" s="10" t="str">
        <x:v>open to casualty receiver</x:v>
      </x:c>
      <x:c r="L282" s="7" t="n">
        <x:v>5</x:v>
      </x:c>
      <x:c r="M282" s="7" t="str"/>
      <x:c r="N282" s="7" t="str"/>
      <x:c r="O282" s="7" t="str">
        <x:f>IF(N282="","OPEN",IF(M282="","FAIL","PASS"))</x:f>
        <x:v>OPEN</x:v>
      </x:c>
    </x:row>
    <x:row r="283" ht="42" customHeight="1">
      <x:c r="B283" s="7" t="str">
        <x:v>REA-T-A2-FCE-09-P</x:v>
      </x:c>
      <x:c r="C283" s="7" t="str">
        <x:v>REA-T-A2-FCE-09</x:v>
      </x:c>
      <x:c r="D283" s="7" t="str">
        <x:v>REA-T-A2</x:v>
      </x:c>
      <x:c r="E283" s="7" t="str">
        <x:v>FUNCTIONAL TWIN</x:v>
      </x:c>
      <x:c r="F283" s="7" t="str">
        <x:v>PTC-A</x:v>
      </x:c>
      <x:c r="G283" s="7" t="str">
        <x:v>BL-Y</x:v>
      </x:c>
      <x:c r="H283" s="7" t="str">
        <x:v>FCE-09</x:v>
      </x:c>
      <x:c r="I283" s="7" t="str">
        <x:v>primary</x:v>
      </x:c>
      <x:c r="J283" s="10" t="str">
        <x:v>registered command, independent energy and direct final-state sensor</x:v>
      </x:c>
      <x:c r="K283" s="10" t="str">
        <x:v>isolated</x:v>
      </x:c>
      <x:c r="L283" s="7" t="n">
        <x:v>1</x:v>
      </x:c>
      <x:c r="M283" s="7" t="str"/>
      <x:c r="N283" s="7" t="str"/>
      <x:c r="O283" s="7" t="str">
        <x:f>IF(N283="","OPEN",IF(M283="","FAIL","PASS"))</x:f>
        <x:v>OPEN</x:v>
      </x:c>
    </x:row>
    <x:row r="284" ht="42" customHeight="1">
      <x:c r="B284" s="7" t="str">
        <x:v>REA-T-A2-FCE-09-D</x:v>
      </x:c>
      <x:c r="C284" s="7" t="str">
        <x:v>REA-T-A2-FCE-09</x:v>
      </x:c>
      <x:c r="D284" s="7" t="str">
        <x:v>REA-T-A2</x:v>
      </x:c>
      <x:c r="E284" s="7" t="str">
        <x:v>FUNCTIONAL TWIN</x:v>
      </x:c>
      <x:c r="F284" s="7" t="str">
        <x:v>PTC-A</x:v>
      </x:c>
      <x:c r="G284" s="7" t="str">
        <x:v>BL-Y</x:v>
      </x:c>
      <x:c r="H284" s="7" t="str">
        <x:v>FCE-09</x:v>
      </x:c>
      <x:c r="I284" s="7" t="str">
        <x:v>diverse</x:v>
      </x:c>
      <x:c r="J284" s="10" t="str">
        <x:v>unlike local trip, separate energy and unlike state indication</x:v>
      </x:c>
      <x:c r="K284" s="10" t="str">
        <x:v>isolated</x:v>
      </x:c>
      <x:c r="L284" s="7" t="n">
        <x:v>1</x:v>
      </x:c>
      <x:c r="M284" s="7" t="str"/>
      <x:c r="N284" s="7" t="str"/>
      <x:c r="O284" s="7" t="str">
        <x:f>IF(N284="","OPEN",IF(M284="","FAIL","PASS"))</x:f>
        <x:v>OPEN</x:v>
      </x:c>
    </x:row>
    <x:row r="285" ht="42" customHeight="1">
      <x:c r="B285" s="7" t="str">
        <x:v>REA-T-A2-FCE-09-M</x:v>
      </x:c>
      <x:c r="C285" s="7" t="str">
        <x:v>REA-T-A2-FCE-09</x:v>
      </x:c>
      <x:c r="D285" s="7" t="str">
        <x:v>REA-T-A2</x:v>
      </x:c>
      <x:c r="E285" s="7" t="str">
        <x:v>FUNCTIONAL TWIN</x:v>
      </x:c>
      <x:c r="F285" s="7" t="str">
        <x:v>PTC-A</x:v>
      </x:c>
      <x:c r="G285" s="7" t="str">
        <x:v>BL-Y</x:v>
      </x:c>
      <x:c r="H285" s="7" t="str">
        <x:v>FCE-09</x:v>
      </x:c>
      <x:c r="I285" s="7" t="str">
        <x:v>manual/passive</x:v>
      </x:c>
      <x:c r="J285" s="10" t="str">
        <x:v>field action or passive state without network dependence</x:v>
      </x:c>
      <x:c r="K285" s="10" t="str">
        <x:v>isolated</x:v>
      </x:c>
      <x:c r="L285" s="7" t="n">
        <x:v>1</x:v>
      </x:c>
      <x:c r="M285" s="7" t="str"/>
      <x:c r="N285" s="7" t="str"/>
      <x:c r="O285" s="7" t="str">
        <x:f>IF(N285="","OPEN",IF(M285="","FAIL","PASS"))</x:f>
        <x:v>OPEN</x:v>
      </x:c>
    </x:row>
    <x:row r="286" ht="42" customHeight="1">
      <x:c r="B286" s="7" t="str">
        <x:v>REA-T-A2-FCE-10-P</x:v>
      </x:c>
      <x:c r="C286" s="7" t="str">
        <x:v>REA-T-A2-FCE-10</x:v>
      </x:c>
      <x:c r="D286" s="7" t="str">
        <x:v>REA-T-A2</x:v>
      </x:c>
      <x:c r="E286" s="7" t="str">
        <x:v>FUNCTIONAL TWIN</x:v>
      </x:c>
      <x:c r="F286" s="7" t="str">
        <x:v>PTC-A</x:v>
      </x:c>
      <x:c r="G286" s="7" t="str">
        <x:v>BL-Y</x:v>
      </x:c>
      <x:c r="H286" s="7" t="str">
        <x:v>FCE-10</x:v>
      </x:c>
      <x:c r="I286" s="7" t="str">
        <x:v>primary</x:v>
      </x:c>
      <x:c r="J286" s="10" t="str">
        <x:v>registered command, independent energy and direct final-state sensor</x:v>
      </x:c>
      <x:c r="K286" s="10" t="str">
        <x:v>maintained for final action</x:v>
      </x:c>
      <x:c r="L286" s="7" t="n">
        <x:v>30</x:v>
      </x:c>
      <x:c r="M286" s="7" t="str"/>
      <x:c r="N286" s="7" t="str"/>
      <x:c r="O286" s="7" t="str">
        <x:f>IF(N286="","OPEN",IF(M286="","FAIL","PASS"))</x:f>
        <x:v>OPEN</x:v>
      </x:c>
    </x:row>
    <x:row r="287" ht="42" customHeight="1">
      <x:c r="B287" s="7" t="str">
        <x:v>REA-T-A2-FCE-10-D</x:v>
      </x:c>
      <x:c r="C287" s="7" t="str">
        <x:v>REA-T-A2-FCE-10</x:v>
      </x:c>
      <x:c r="D287" s="7" t="str">
        <x:v>REA-T-A2</x:v>
      </x:c>
      <x:c r="E287" s="7" t="str">
        <x:v>FUNCTIONAL TWIN</x:v>
      </x:c>
      <x:c r="F287" s="7" t="str">
        <x:v>PTC-A</x:v>
      </x:c>
      <x:c r="G287" s="7" t="str">
        <x:v>BL-Y</x:v>
      </x:c>
      <x:c r="H287" s="7" t="str">
        <x:v>FCE-10</x:v>
      </x:c>
      <x:c r="I287" s="7" t="str">
        <x:v>diverse</x:v>
      </x:c>
      <x:c r="J287" s="10" t="str">
        <x:v>unlike local trip, separate energy and unlike state indication</x:v>
      </x:c>
      <x:c r="K287" s="10" t="str">
        <x:v>maintained for final action</x:v>
      </x:c>
      <x:c r="L287" s="7" t="n">
        <x:v>30</x:v>
      </x:c>
      <x:c r="M287" s="7" t="str"/>
      <x:c r="N287" s="7" t="str"/>
      <x:c r="O287" s="7" t="str">
        <x:f>IF(N287="","OPEN",IF(M287="","FAIL","PASS"))</x:f>
        <x:v>OPEN</x:v>
      </x:c>
    </x:row>
    <x:row r="288" ht="42" customHeight="1">
      <x:c r="B288" s="7" t="str">
        <x:v>REA-T-A2-FCE-10-M</x:v>
      </x:c>
      <x:c r="C288" s="7" t="str">
        <x:v>REA-T-A2-FCE-10</x:v>
      </x:c>
      <x:c r="D288" s="7" t="str">
        <x:v>REA-T-A2</x:v>
      </x:c>
      <x:c r="E288" s="7" t="str">
        <x:v>FUNCTIONAL TWIN</x:v>
      </x:c>
      <x:c r="F288" s="7" t="str">
        <x:v>PTC-A</x:v>
      </x:c>
      <x:c r="G288" s="7" t="str">
        <x:v>BL-Y</x:v>
      </x:c>
      <x:c r="H288" s="7" t="str">
        <x:v>FCE-10</x:v>
      </x:c>
      <x:c r="I288" s="7" t="str">
        <x:v>manual/passive</x:v>
      </x:c>
      <x:c r="J288" s="10" t="str">
        <x:v>field action or passive state without network dependence</x:v>
      </x:c>
      <x:c r="K288" s="10" t="str">
        <x:v>maintained for final action</x:v>
      </x:c>
      <x:c r="L288" s="7" t="n">
        <x:v>30</x:v>
      </x:c>
      <x:c r="M288" s="7" t="str"/>
      <x:c r="N288" s="7" t="str"/>
      <x:c r="O288" s="7" t="str">
        <x:f>IF(N288="","OPEN",IF(M288="","FAIL","PASS"))</x:f>
        <x:v>OPEN</x:v>
      </x:c>
    </x:row>
    <x:row r="289" ht="42" customHeight="1">
      <x:c r="B289" s="7" t="str">
        <x:v>REA-T-A2-FCE-11-P</x:v>
      </x:c>
      <x:c r="C289" s="7" t="str">
        <x:v>REA-T-A2-FCE-11</x:v>
      </x:c>
      <x:c r="D289" s="7" t="str">
        <x:v>REA-T-A2</x:v>
      </x:c>
      <x:c r="E289" s="7" t="str">
        <x:v>FUNCTIONAL TWIN</x:v>
      </x:c>
      <x:c r="F289" s="7" t="str">
        <x:v>PTC-A</x:v>
      </x:c>
      <x:c r="G289" s="7" t="str">
        <x:v>BL-Y</x:v>
      </x:c>
      <x:c r="H289" s="7" t="str">
        <x:v>FCE-11</x:v>
      </x:c>
      <x:c r="I289" s="7" t="str">
        <x:v>primary</x:v>
      </x:c>
      <x:c r="J289" s="10" t="str">
        <x:v>registered command, independent energy and direct final-state sensor</x:v>
      </x:c>
      <x:c r="K289" s="10" t="str">
        <x:v>contained safe route</x:v>
      </x:c>
      <x:c r="L289" s="7" t="n">
        <x:v>10</x:v>
      </x:c>
      <x:c r="M289" s="7" t="str"/>
      <x:c r="N289" s="7" t="str"/>
      <x:c r="O289" s="7" t="str">
        <x:f>IF(N289="","OPEN",IF(M289="","FAIL","PASS"))</x:f>
        <x:v>OPEN</x:v>
      </x:c>
    </x:row>
    <x:row r="290" ht="42" customHeight="1">
      <x:c r="B290" s="7" t="str">
        <x:v>REA-T-A2-FCE-11-D</x:v>
      </x:c>
      <x:c r="C290" s="7" t="str">
        <x:v>REA-T-A2-FCE-11</x:v>
      </x:c>
      <x:c r="D290" s="7" t="str">
        <x:v>REA-T-A2</x:v>
      </x:c>
      <x:c r="E290" s="7" t="str">
        <x:v>FUNCTIONAL TWIN</x:v>
      </x:c>
      <x:c r="F290" s="7" t="str">
        <x:v>PTC-A</x:v>
      </x:c>
      <x:c r="G290" s="7" t="str">
        <x:v>BL-Y</x:v>
      </x:c>
      <x:c r="H290" s="7" t="str">
        <x:v>FCE-11</x:v>
      </x:c>
      <x:c r="I290" s="7" t="str">
        <x:v>diverse</x:v>
      </x:c>
      <x:c r="J290" s="10" t="str">
        <x:v>unlike local trip, separate energy and unlike state indication</x:v>
      </x:c>
      <x:c r="K290" s="10" t="str">
        <x:v>contained safe route</x:v>
      </x:c>
      <x:c r="L290" s="7" t="n">
        <x:v>10</x:v>
      </x:c>
      <x:c r="M290" s="7" t="str"/>
      <x:c r="N290" s="7" t="str"/>
      <x:c r="O290" s="7" t="str">
        <x:f>IF(N290="","OPEN",IF(M290="","FAIL","PASS"))</x:f>
        <x:v>OPEN</x:v>
      </x:c>
    </x:row>
    <x:row r="291" ht="42" customHeight="1">
      <x:c r="B291" s="7" t="str">
        <x:v>REA-T-A2-FCE-11-M</x:v>
      </x:c>
      <x:c r="C291" s="7" t="str">
        <x:v>REA-T-A2-FCE-11</x:v>
      </x:c>
      <x:c r="D291" s="7" t="str">
        <x:v>REA-T-A2</x:v>
      </x:c>
      <x:c r="E291" s="7" t="str">
        <x:v>FUNCTIONAL TWIN</x:v>
      </x:c>
      <x:c r="F291" s="7" t="str">
        <x:v>PTC-A</x:v>
      </x:c>
      <x:c r="G291" s="7" t="str">
        <x:v>BL-Y</x:v>
      </x:c>
      <x:c r="H291" s="7" t="str">
        <x:v>FCE-11</x:v>
      </x:c>
      <x:c r="I291" s="7" t="str">
        <x:v>manual/passive</x:v>
      </x:c>
      <x:c r="J291" s="10" t="str">
        <x:v>field action or passive state without network dependence</x:v>
      </x:c>
      <x:c r="K291" s="10" t="str">
        <x:v>contained safe route</x:v>
      </x:c>
      <x:c r="L291" s="7" t="n">
        <x:v>10</x:v>
      </x:c>
      <x:c r="M291" s="7" t="str"/>
      <x:c r="N291" s="7" t="str"/>
      <x:c r="O291" s="7" t="str">
        <x:f>IF(N291="","OPEN",IF(M291="","FAIL","PASS"))</x:f>
        <x:v>OPEN</x:v>
      </x:c>
    </x:row>
    <x:row r="292" ht="42" customHeight="1">
      <x:c r="B292" s="7" t="str">
        <x:v>REA-T-A2-FCE-12-P</x:v>
      </x:c>
      <x:c r="C292" s="7" t="str">
        <x:v>REA-T-A2-FCE-12</x:v>
      </x:c>
      <x:c r="D292" s="7" t="str">
        <x:v>REA-T-A2</x:v>
      </x:c>
      <x:c r="E292" s="7" t="str">
        <x:v>FUNCTIONAL TWIN</x:v>
      </x:c>
      <x:c r="F292" s="7" t="str">
        <x:v>PTC-A</x:v>
      </x:c>
      <x:c r="G292" s="7" t="str">
        <x:v>BL-Y</x:v>
      </x:c>
      <x:c r="H292" s="7" t="str">
        <x:v>FCE-12</x:v>
      </x:c>
      <x:c r="I292" s="7" t="str">
        <x:v>primary</x:v>
      </x:c>
      <x:c r="J292" s="10" t="str">
        <x:v>registered command, independent energy and direct final-state sensor</x:v>
      </x:c>
      <x:c r="K292" s="10" t="str">
        <x:v>latched and locally readable</x:v>
      </x:c>
      <x:c r="L292" s="7" t="n">
        <x:v>1</x:v>
      </x:c>
      <x:c r="M292" s="7" t="str"/>
      <x:c r="N292" s="7" t="str"/>
      <x:c r="O292" s="7" t="str">
        <x:f>IF(N292="","OPEN",IF(M292="","FAIL","PASS"))</x:f>
        <x:v>OPEN</x:v>
      </x:c>
    </x:row>
    <x:row r="293" ht="42" customHeight="1">
      <x:c r="B293" s="7" t="str">
        <x:v>REA-T-A2-FCE-12-D</x:v>
      </x:c>
      <x:c r="C293" s="7" t="str">
        <x:v>REA-T-A2-FCE-12</x:v>
      </x:c>
      <x:c r="D293" s="7" t="str">
        <x:v>REA-T-A2</x:v>
      </x:c>
      <x:c r="E293" s="7" t="str">
        <x:v>FUNCTIONAL TWIN</x:v>
      </x:c>
      <x:c r="F293" s="7" t="str">
        <x:v>PTC-A</x:v>
      </x:c>
      <x:c r="G293" s="7" t="str">
        <x:v>BL-Y</x:v>
      </x:c>
      <x:c r="H293" s="7" t="str">
        <x:v>FCE-12</x:v>
      </x:c>
      <x:c r="I293" s="7" t="str">
        <x:v>diverse</x:v>
      </x:c>
      <x:c r="J293" s="10" t="str">
        <x:v>unlike local trip, separate energy and unlike state indication</x:v>
      </x:c>
      <x:c r="K293" s="10" t="str">
        <x:v>latched and locally readable</x:v>
      </x:c>
      <x:c r="L293" s="7" t="n">
        <x:v>1</x:v>
      </x:c>
      <x:c r="M293" s="7" t="str"/>
      <x:c r="N293" s="7" t="str"/>
      <x:c r="O293" s="7" t="str">
        <x:f>IF(N293="","OPEN",IF(M293="","FAIL","PASS"))</x:f>
        <x:v>OPEN</x:v>
      </x:c>
    </x:row>
    <x:row r="294" ht="42" customHeight="1">
      <x:c r="B294" s="7" t="str">
        <x:v>REA-T-A2-FCE-12-M</x:v>
      </x:c>
      <x:c r="C294" s="7" t="str">
        <x:v>REA-T-A2-FCE-12</x:v>
      </x:c>
      <x:c r="D294" s="7" t="str">
        <x:v>REA-T-A2</x:v>
      </x:c>
      <x:c r="E294" s="7" t="str">
        <x:v>FUNCTIONAL TWIN</x:v>
      </x:c>
      <x:c r="F294" s="7" t="str">
        <x:v>PTC-A</x:v>
      </x:c>
      <x:c r="G294" s="7" t="str">
        <x:v>BL-Y</x:v>
      </x:c>
      <x:c r="H294" s="7" t="str">
        <x:v>FCE-12</x:v>
      </x:c>
      <x:c r="I294" s="7" t="str">
        <x:v>manual/passive</x:v>
      </x:c>
      <x:c r="J294" s="10" t="str">
        <x:v>field action or passive state without network dependence</x:v>
      </x:c>
      <x:c r="K294" s="10" t="str">
        <x:v>latched and locally readable</x:v>
      </x:c>
      <x:c r="L294" s="7" t="n">
        <x:v>1</x:v>
      </x:c>
      <x:c r="M294" s="7" t="str"/>
      <x:c r="N294" s="7" t="str"/>
      <x:c r="O294" s="7" t="str">
        <x:f>IF(N294="","OPEN",IF(M294="","FAIL","PASS"))</x:f>
        <x:v>OPEN</x:v>
      </x:c>
    </x:row>
    <x:row r="295" ht="42" customHeight="1">
      <x:c r="B295" s="7" t="str">
        <x:v>REA-T-B1-FCE-01-P</x:v>
      </x:c>
      <x:c r="C295" s="7" t="str">
        <x:v>REA-T-B1-FCE-01</x:v>
      </x:c>
      <x:c r="D295" s="7" t="str">
        <x:v>REA-T-B1</x:v>
      </x:c>
      <x:c r="E295" s="7" t="str">
        <x:v>FUNCTIONAL TWIN</x:v>
      </x:c>
      <x:c r="F295" s="7" t="str">
        <x:v>PTC-B</x:v>
      </x:c>
      <x:c r="G295" s="7" t="str">
        <x:v>BL-X</x:v>
      </x:c>
      <x:c r="H295" s="7" t="str">
        <x:v>FCE-01</x:v>
      </x:c>
      <x:c r="I295" s="7" t="str">
        <x:v>primary</x:v>
      </x:c>
      <x:c r="J295" s="10" t="str">
        <x:v>registered command, independent energy and direct final-state sensor</x:v>
      </x:c>
      <x:c r="K295" s="10" t="str">
        <x:v>closed</x:v>
      </x:c>
      <x:c r="L295" s="7" t="n">
        <x:v>2</x:v>
      </x:c>
      <x:c r="M295" s="7" t="str"/>
      <x:c r="N295" s="7" t="str"/>
      <x:c r="O295" s="7" t="str">
        <x:f>IF(N295="","OPEN",IF(M295="","FAIL","PASS"))</x:f>
        <x:v>OPEN</x:v>
      </x:c>
    </x:row>
    <x:row r="296" ht="42" customHeight="1">
      <x:c r="B296" s="7" t="str">
        <x:v>REA-T-B1-FCE-01-D</x:v>
      </x:c>
      <x:c r="C296" s="7" t="str">
        <x:v>REA-T-B1-FCE-01</x:v>
      </x:c>
      <x:c r="D296" s="7" t="str">
        <x:v>REA-T-B1</x:v>
      </x:c>
      <x:c r="E296" s="7" t="str">
        <x:v>FUNCTIONAL TWIN</x:v>
      </x:c>
      <x:c r="F296" s="7" t="str">
        <x:v>PTC-B</x:v>
      </x:c>
      <x:c r="G296" s="7" t="str">
        <x:v>BL-X</x:v>
      </x:c>
      <x:c r="H296" s="7" t="str">
        <x:v>FCE-01</x:v>
      </x:c>
      <x:c r="I296" s="7" t="str">
        <x:v>diverse</x:v>
      </x:c>
      <x:c r="J296" s="10" t="str">
        <x:v>unlike local trip, separate energy and unlike state indication</x:v>
      </x:c>
      <x:c r="K296" s="10" t="str">
        <x:v>closed</x:v>
      </x:c>
      <x:c r="L296" s="7" t="n">
        <x:v>2</x:v>
      </x:c>
      <x:c r="M296" s="7" t="str"/>
      <x:c r="N296" s="7" t="str"/>
      <x:c r="O296" s="7" t="str">
        <x:f>IF(N296="","OPEN",IF(M296="","FAIL","PASS"))</x:f>
        <x:v>OPEN</x:v>
      </x:c>
    </x:row>
    <x:row r="297" ht="42" customHeight="1">
      <x:c r="B297" s="7" t="str">
        <x:v>REA-T-B1-FCE-01-M</x:v>
      </x:c>
      <x:c r="C297" s="7" t="str">
        <x:v>REA-T-B1-FCE-01</x:v>
      </x:c>
      <x:c r="D297" s="7" t="str">
        <x:v>REA-T-B1</x:v>
      </x:c>
      <x:c r="E297" s="7" t="str">
        <x:v>FUNCTIONAL TWIN</x:v>
      </x:c>
      <x:c r="F297" s="7" t="str">
        <x:v>PTC-B</x:v>
      </x:c>
      <x:c r="G297" s="7" t="str">
        <x:v>BL-X</x:v>
      </x:c>
      <x:c r="H297" s="7" t="str">
        <x:v>FCE-01</x:v>
      </x:c>
      <x:c r="I297" s="7" t="str">
        <x:v>manual/passive</x:v>
      </x:c>
      <x:c r="J297" s="10" t="str">
        <x:v>field action or passive state without network dependence</x:v>
      </x:c>
      <x:c r="K297" s="10" t="str">
        <x:v>closed</x:v>
      </x:c>
      <x:c r="L297" s="7" t="n">
        <x:v>2</x:v>
      </x:c>
      <x:c r="M297" s="7" t="str"/>
      <x:c r="N297" s="7" t="str"/>
      <x:c r="O297" s="7" t="str">
        <x:f>IF(N297="","OPEN",IF(M297="","FAIL","PASS"))</x:f>
        <x:v>OPEN</x:v>
      </x:c>
    </x:row>
    <x:row r="298" ht="42" customHeight="1">
      <x:c r="B298" s="7" t="str">
        <x:v>REA-T-B1-FCE-02-P</x:v>
      </x:c>
      <x:c r="C298" s="7" t="str">
        <x:v>REA-T-B1-FCE-02</x:v>
      </x:c>
      <x:c r="D298" s="7" t="str">
        <x:v>REA-T-B1</x:v>
      </x:c>
      <x:c r="E298" s="7" t="str">
        <x:v>FUNCTIONAL TWIN</x:v>
      </x:c>
      <x:c r="F298" s="7" t="str">
        <x:v>PTC-B</x:v>
      </x:c>
      <x:c r="G298" s="7" t="str">
        <x:v>BL-X</x:v>
      </x:c>
      <x:c r="H298" s="7" t="str">
        <x:v>FCE-02</x:v>
      </x:c>
      <x:c r="I298" s="7" t="str">
        <x:v>primary</x:v>
      </x:c>
      <x:c r="J298" s="10" t="str">
        <x:v>registered command, independent energy and direct final-state sensor</x:v>
      </x:c>
      <x:c r="K298" s="10" t="str">
        <x:v>closed</x:v>
      </x:c>
      <x:c r="L298" s="7" t="n">
        <x:v>2</x:v>
      </x:c>
      <x:c r="M298" s="7" t="str"/>
      <x:c r="N298" s="7" t="str"/>
      <x:c r="O298" s="7" t="str">
        <x:f>IF(N298="","OPEN",IF(M298="","FAIL","PASS"))</x:f>
        <x:v>OPEN</x:v>
      </x:c>
    </x:row>
    <x:row r="299" ht="42" customHeight="1">
      <x:c r="B299" s="7" t="str">
        <x:v>REA-T-B1-FCE-02-D</x:v>
      </x:c>
      <x:c r="C299" s="7" t="str">
        <x:v>REA-T-B1-FCE-02</x:v>
      </x:c>
      <x:c r="D299" s="7" t="str">
        <x:v>REA-T-B1</x:v>
      </x:c>
      <x:c r="E299" s="7" t="str">
        <x:v>FUNCTIONAL TWIN</x:v>
      </x:c>
      <x:c r="F299" s="7" t="str">
        <x:v>PTC-B</x:v>
      </x:c>
      <x:c r="G299" s="7" t="str">
        <x:v>BL-X</x:v>
      </x:c>
      <x:c r="H299" s="7" t="str">
        <x:v>FCE-02</x:v>
      </x:c>
      <x:c r="I299" s="7" t="str">
        <x:v>diverse</x:v>
      </x:c>
      <x:c r="J299" s="10" t="str">
        <x:v>unlike local trip, separate energy and unlike state indication</x:v>
      </x:c>
      <x:c r="K299" s="10" t="str">
        <x:v>closed</x:v>
      </x:c>
      <x:c r="L299" s="7" t="n">
        <x:v>2</x:v>
      </x:c>
      <x:c r="M299" s="7" t="str"/>
      <x:c r="N299" s="7" t="str"/>
      <x:c r="O299" s="7" t="str">
        <x:f>IF(N299="","OPEN",IF(M299="","FAIL","PASS"))</x:f>
        <x:v>OPEN</x:v>
      </x:c>
    </x:row>
    <x:row r="300" ht="42" customHeight="1">
      <x:c r="B300" s="7" t="str">
        <x:v>REA-T-B1-FCE-02-M</x:v>
      </x:c>
      <x:c r="C300" s="7" t="str">
        <x:v>REA-T-B1-FCE-02</x:v>
      </x:c>
      <x:c r="D300" s="7" t="str">
        <x:v>REA-T-B1</x:v>
      </x:c>
      <x:c r="E300" s="7" t="str">
        <x:v>FUNCTIONAL TWIN</x:v>
      </x:c>
      <x:c r="F300" s="7" t="str">
        <x:v>PTC-B</x:v>
      </x:c>
      <x:c r="G300" s="7" t="str">
        <x:v>BL-X</x:v>
      </x:c>
      <x:c r="H300" s="7" t="str">
        <x:v>FCE-02</x:v>
      </x:c>
      <x:c r="I300" s="7" t="str">
        <x:v>manual/passive</x:v>
      </x:c>
      <x:c r="J300" s="10" t="str">
        <x:v>field action or passive state without network dependence</x:v>
      </x:c>
      <x:c r="K300" s="10" t="str">
        <x:v>closed</x:v>
      </x:c>
      <x:c r="L300" s="7" t="n">
        <x:v>2</x:v>
      </x:c>
      <x:c r="M300" s="7" t="str"/>
      <x:c r="N300" s="7" t="str"/>
      <x:c r="O300" s="7" t="str">
        <x:f>IF(N300="","OPEN",IF(M300="","FAIL","PASS"))</x:f>
        <x:v>OPEN</x:v>
      </x:c>
    </x:row>
    <x:row r="301" ht="42" customHeight="1">
      <x:c r="B301" s="7" t="str">
        <x:v>REA-T-B1-FCE-03-P</x:v>
      </x:c>
      <x:c r="C301" s="7" t="str">
        <x:v>REA-T-B1-FCE-03</x:v>
      </x:c>
      <x:c r="D301" s="7" t="str">
        <x:v>REA-T-B1</x:v>
      </x:c>
      <x:c r="E301" s="7" t="str">
        <x:v>FUNCTIONAL TWIN</x:v>
      </x:c>
      <x:c r="F301" s="7" t="str">
        <x:v>PTC-B</x:v>
      </x:c>
      <x:c r="G301" s="7" t="str">
        <x:v>BL-X</x:v>
      </x:c>
      <x:c r="H301" s="7" t="str">
        <x:v>FCE-03</x:v>
      </x:c>
      <x:c r="I301" s="7" t="str">
        <x:v>primary</x:v>
      </x:c>
      <x:c r="J301" s="10" t="str">
        <x:v>registered command, independent energy and direct final-state sensor</x:v>
      </x:c>
      <x:c r="K301" s="10" t="str">
        <x:v>casualty receiver</x:v>
      </x:c>
      <x:c r="L301" s="7" t="n">
        <x:v>5</x:v>
      </x:c>
      <x:c r="M301" s="7" t="str"/>
      <x:c r="N301" s="7" t="str"/>
      <x:c r="O301" s="7" t="str">
        <x:f>IF(N301="","OPEN",IF(M301="","FAIL","PASS"))</x:f>
        <x:v>OPEN</x:v>
      </x:c>
    </x:row>
    <x:row r="302" ht="42" customHeight="1">
      <x:c r="B302" s="7" t="str">
        <x:v>REA-T-B1-FCE-03-D</x:v>
      </x:c>
      <x:c r="C302" s="7" t="str">
        <x:v>REA-T-B1-FCE-03</x:v>
      </x:c>
      <x:c r="D302" s="7" t="str">
        <x:v>REA-T-B1</x:v>
      </x:c>
      <x:c r="E302" s="7" t="str">
        <x:v>FUNCTIONAL TWIN</x:v>
      </x:c>
      <x:c r="F302" s="7" t="str">
        <x:v>PTC-B</x:v>
      </x:c>
      <x:c r="G302" s="7" t="str">
        <x:v>BL-X</x:v>
      </x:c>
      <x:c r="H302" s="7" t="str">
        <x:v>FCE-03</x:v>
      </x:c>
      <x:c r="I302" s="7" t="str">
        <x:v>diverse</x:v>
      </x:c>
      <x:c r="J302" s="10" t="str">
        <x:v>unlike local trip, separate energy and unlike state indication</x:v>
      </x:c>
      <x:c r="K302" s="10" t="str">
        <x:v>casualty receiver</x:v>
      </x:c>
      <x:c r="L302" s="7" t="n">
        <x:v>5</x:v>
      </x:c>
      <x:c r="M302" s="7" t="str"/>
      <x:c r="N302" s="7" t="str"/>
      <x:c r="O302" s="7" t="str">
        <x:f>IF(N302="","OPEN",IF(M302="","FAIL","PASS"))</x:f>
        <x:v>OPEN</x:v>
      </x:c>
    </x:row>
    <x:row r="303" ht="42" customHeight="1">
      <x:c r="B303" s="7" t="str">
        <x:v>REA-T-B1-FCE-03-M</x:v>
      </x:c>
      <x:c r="C303" s="7" t="str">
        <x:v>REA-T-B1-FCE-03</x:v>
      </x:c>
      <x:c r="D303" s="7" t="str">
        <x:v>REA-T-B1</x:v>
      </x:c>
      <x:c r="E303" s="7" t="str">
        <x:v>FUNCTIONAL TWIN</x:v>
      </x:c>
      <x:c r="F303" s="7" t="str">
        <x:v>PTC-B</x:v>
      </x:c>
      <x:c r="G303" s="7" t="str">
        <x:v>BL-X</x:v>
      </x:c>
      <x:c r="H303" s="7" t="str">
        <x:v>FCE-03</x:v>
      </x:c>
      <x:c r="I303" s="7" t="str">
        <x:v>manual/passive</x:v>
      </x:c>
      <x:c r="J303" s="10" t="str">
        <x:v>field action or passive state without network dependence</x:v>
      </x:c>
      <x:c r="K303" s="10" t="str">
        <x:v>casualty receiver</x:v>
      </x:c>
      <x:c r="L303" s="7" t="n">
        <x:v>5</x:v>
      </x:c>
      <x:c r="M303" s="7" t="str"/>
      <x:c r="N303" s="7" t="str"/>
      <x:c r="O303" s="7" t="str">
        <x:f>IF(N303="","OPEN",IF(M303="","FAIL","PASS"))</x:f>
        <x:v>OPEN</x:v>
      </x:c>
    </x:row>
    <x:row r="304" ht="42" customHeight="1">
      <x:c r="B304" s="7" t="str">
        <x:v>REA-T-B1-FCE-04-P</x:v>
      </x:c>
      <x:c r="C304" s="7" t="str">
        <x:v>REA-T-B1-FCE-04</x:v>
      </x:c>
      <x:c r="D304" s="7" t="str">
        <x:v>REA-T-B1</x:v>
      </x:c>
      <x:c r="E304" s="7" t="str">
        <x:v>FUNCTIONAL TWIN</x:v>
      </x:c>
      <x:c r="F304" s="7" t="str">
        <x:v>PTC-B</x:v>
      </x:c>
      <x:c r="G304" s="7" t="str">
        <x:v>BL-X</x:v>
      </x:c>
      <x:c r="H304" s="7" t="str">
        <x:v>FCE-04</x:v>
      </x:c>
      <x:c r="I304" s="7" t="str">
        <x:v>primary</x:v>
      </x:c>
      <x:c r="J304" s="10" t="str">
        <x:v>registered command, independent energy and direct final-state sensor</x:v>
      </x:c>
      <x:c r="K304" s="10" t="str">
        <x:v>closed</x:v>
      </x:c>
      <x:c r="L304" s="7" t="n">
        <x:v>3</x:v>
      </x:c>
      <x:c r="M304" s="7" t="str"/>
      <x:c r="N304" s="7" t="str"/>
      <x:c r="O304" s="7" t="str">
        <x:f>IF(N304="","OPEN",IF(M304="","FAIL","PASS"))</x:f>
        <x:v>OPEN</x:v>
      </x:c>
    </x:row>
    <x:row r="305" ht="42" customHeight="1">
      <x:c r="B305" s="7" t="str">
        <x:v>REA-T-B1-FCE-04-D</x:v>
      </x:c>
      <x:c r="C305" s="7" t="str">
        <x:v>REA-T-B1-FCE-04</x:v>
      </x:c>
      <x:c r="D305" s="7" t="str">
        <x:v>REA-T-B1</x:v>
      </x:c>
      <x:c r="E305" s="7" t="str">
        <x:v>FUNCTIONAL TWIN</x:v>
      </x:c>
      <x:c r="F305" s="7" t="str">
        <x:v>PTC-B</x:v>
      </x:c>
      <x:c r="G305" s="7" t="str">
        <x:v>BL-X</x:v>
      </x:c>
      <x:c r="H305" s="7" t="str">
        <x:v>FCE-04</x:v>
      </x:c>
      <x:c r="I305" s="7" t="str">
        <x:v>diverse</x:v>
      </x:c>
      <x:c r="J305" s="10" t="str">
        <x:v>unlike local trip, separate energy and unlike state indication</x:v>
      </x:c>
      <x:c r="K305" s="10" t="str">
        <x:v>closed</x:v>
      </x:c>
      <x:c r="L305" s="7" t="n">
        <x:v>3</x:v>
      </x:c>
      <x:c r="M305" s="7" t="str"/>
      <x:c r="N305" s="7" t="str"/>
      <x:c r="O305" s="7" t="str">
        <x:f>IF(N305="","OPEN",IF(M305="","FAIL","PASS"))</x:f>
        <x:v>OPEN</x:v>
      </x:c>
    </x:row>
    <x:row r="306" ht="42" customHeight="1">
      <x:c r="B306" s="7" t="str">
        <x:v>REA-T-B1-FCE-04-M</x:v>
      </x:c>
      <x:c r="C306" s="7" t="str">
        <x:v>REA-T-B1-FCE-04</x:v>
      </x:c>
      <x:c r="D306" s="7" t="str">
        <x:v>REA-T-B1</x:v>
      </x:c>
      <x:c r="E306" s="7" t="str">
        <x:v>FUNCTIONAL TWIN</x:v>
      </x:c>
      <x:c r="F306" s="7" t="str">
        <x:v>PTC-B</x:v>
      </x:c>
      <x:c r="G306" s="7" t="str">
        <x:v>BL-X</x:v>
      </x:c>
      <x:c r="H306" s="7" t="str">
        <x:v>FCE-04</x:v>
      </x:c>
      <x:c r="I306" s="7" t="str">
        <x:v>manual/passive</x:v>
      </x:c>
      <x:c r="J306" s="10" t="str">
        <x:v>field action or passive state without network dependence</x:v>
      </x:c>
      <x:c r="K306" s="10" t="str">
        <x:v>closed</x:v>
      </x:c>
      <x:c r="L306" s="7" t="n">
        <x:v>3</x:v>
      </x:c>
      <x:c r="M306" s="7" t="str"/>
      <x:c r="N306" s="7" t="str"/>
      <x:c r="O306" s="7" t="str">
        <x:f>IF(N306="","OPEN",IF(M306="","FAIL","PASS"))</x:f>
        <x:v>OPEN</x:v>
      </x:c>
    </x:row>
    <x:row r="307" ht="42" customHeight="1">
      <x:c r="B307" s="7" t="str">
        <x:v>REA-T-B1-FCE-05-P</x:v>
      </x:c>
      <x:c r="C307" s="7" t="str">
        <x:v>REA-T-B1-FCE-05</x:v>
      </x:c>
      <x:c r="D307" s="7" t="str">
        <x:v>REA-T-B1</x:v>
      </x:c>
      <x:c r="E307" s="7" t="str">
        <x:v>FUNCTIONAL TWIN</x:v>
      </x:c>
      <x:c r="F307" s="7" t="str">
        <x:v>PTC-B</x:v>
      </x:c>
      <x:c r="G307" s="7" t="str">
        <x:v>BL-X</x:v>
      </x:c>
      <x:c r="H307" s="7" t="str">
        <x:v>FCE-05</x:v>
      </x:c>
      <x:c r="I307" s="7" t="str">
        <x:v>primary</x:v>
      </x:c>
      <x:c r="J307" s="10" t="str">
        <x:v>registered command, independent energy and direct final-state sensor</x:v>
      </x:c>
      <x:c r="K307" s="10" t="str">
        <x:v>open to casualty receiver</x:v>
      </x:c>
      <x:c r="L307" s="7" t="n">
        <x:v>5</x:v>
      </x:c>
      <x:c r="M307" s="7" t="str"/>
      <x:c r="N307" s="7" t="str"/>
      <x:c r="O307" s="7" t="str">
        <x:f>IF(N307="","OPEN",IF(M307="","FAIL","PASS"))</x:f>
        <x:v>OPEN</x:v>
      </x:c>
    </x:row>
    <x:row r="308" ht="42" customHeight="1">
      <x:c r="B308" s="7" t="str">
        <x:v>REA-T-B1-FCE-05-D</x:v>
      </x:c>
      <x:c r="C308" s="7" t="str">
        <x:v>REA-T-B1-FCE-05</x:v>
      </x:c>
      <x:c r="D308" s="7" t="str">
        <x:v>REA-T-B1</x:v>
      </x:c>
      <x:c r="E308" s="7" t="str">
        <x:v>FUNCTIONAL TWIN</x:v>
      </x:c>
      <x:c r="F308" s="7" t="str">
        <x:v>PTC-B</x:v>
      </x:c>
      <x:c r="G308" s="7" t="str">
        <x:v>BL-X</x:v>
      </x:c>
      <x:c r="H308" s="7" t="str">
        <x:v>FCE-05</x:v>
      </x:c>
      <x:c r="I308" s="7" t="str">
        <x:v>diverse</x:v>
      </x:c>
      <x:c r="J308" s="10" t="str">
        <x:v>unlike local trip, separate energy and unlike state indication</x:v>
      </x:c>
      <x:c r="K308" s="10" t="str">
        <x:v>open to casualty receiver</x:v>
      </x:c>
      <x:c r="L308" s="7" t="n">
        <x:v>5</x:v>
      </x:c>
      <x:c r="M308" s="7" t="str"/>
      <x:c r="N308" s="7" t="str"/>
      <x:c r="O308" s="7" t="str">
        <x:f>IF(N308="","OPEN",IF(M308="","FAIL","PASS"))</x:f>
        <x:v>OPEN</x:v>
      </x:c>
    </x:row>
    <x:row r="309" ht="42" customHeight="1">
      <x:c r="B309" s="7" t="str">
        <x:v>REA-T-B1-FCE-05-M</x:v>
      </x:c>
      <x:c r="C309" s="7" t="str">
        <x:v>REA-T-B1-FCE-05</x:v>
      </x:c>
      <x:c r="D309" s="7" t="str">
        <x:v>REA-T-B1</x:v>
      </x:c>
      <x:c r="E309" s="7" t="str">
        <x:v>FUNCTIONAL TWIN</x:v>
      </x:c>
      <x:c r="F309" s="7" t="str">
        <x:v>PTC-B</x:v>
      </x:c>
      <x:c r="G309" s="7" t="str">
        <x:v>BL-X</x:v>
      </x:c>
      <x:c r="H309" s="7" t="str">
        <x:v>FCE-05</x:v>
      </x:c>
      <x:c r="I309" s="7" t="str">
        <x:v>manual/passive</x:v>
      </x:c>
      <x:c r="J309" s="10" t="str">
        <x:v>field action or passive state without network dependence</x:v>
      </x:c>
      <x:c r="K309" s="10" t="str">
        <x:v>open to casualty receiver</x:v>
      </x:c>
      <x:c r="L309" s="7" t="n">
        <x:v>5</x:v>
      </x:c>
      <x:c r="M309" s="7" t="str"/>
      <x:c r="N309" s="7" t="str"/>
      <x:c r="O309" s="7" t="str">
        <x:f>IF(N309="","OPEN",IF(M309="","FAIL","PASS"))</x:f>
        <x:v>OPEN</x:v>
      </x:c>
    </x:row>
    <x:row r="310" ht="42" customHeight="1">
      <x:c r="B310" s="7" t="str">
        <x:v>REA-T-B1-FCE-06-P</x:v>
      </x:c>
      <x:c r="C310" s="7" t="str">
        <x:v>REA-T-B1-FCE-06</x:v>
      </x:c>
      <x:c r="D310" s="7" t="str">
        <x:v>REA-T-B1</x:v>
      </x:c>
      <x:c r="E310" s="7" t="str">
        <x:v>FUNCTIONAL TWIN</x:v>
      </x:c>
      <x:c r="F310" s="7" t="str">
        <x:v>PTC-B</x:v>
      </x:c>
      <x:c r="G310" s="7" t="str">
        <x:v>BL-X</x:v>
      </x:c>
      <x:c r="H310" s="7" t="str">
        <x:v>FCE-06</x:v>
      </x:c>
      <x:c r="I310" s="7" t="str">
        <x:v>primary</x:v>
      </x:c>
      <x:c r="J310" s="10" t="str">
        <x:v>registered command, independent energy and direct final-state sensor</x:v>
      </x:c>
      <x:c r="K310" s="10" t="str">
        <x:v>de-energized</x:v>
      </x:c>
      <x:c r="L310" s="7" t="n">
        <x:v>1</x:v>
      </x:c>
      <x:c r="M310" s="7" t="str"/>
      <x:c r="N310" s="7" t="str"/>
      <x:c r="O310" s="7" t="str">
        <x:f>IF(N310="","OPEN",IF(M310="","FAIL","PASS"))</x:f>
        <x:v>OPEN</x:v>
      </x:c>
    </x:row>
    <x:row r="311" ht="42" customHeight="1">
      <x:c r="B311" s="7" t="str">
        <x:v>REA-T-B1-FCE-06-D</x:v>
      </x:c>
      <x:c r="C311" s="7" t="str">
        <x:v>REA-T-B1-FCE-06</x:v>
      </x:c>
      <x:c r="D311" s="7" t="str">
        <x:v>REA-T-B1</x:v>
      </x:c>
      <x:c r="E311" s="7" t="str">
        <x:v>FUNCTIONAL TWIN</x:v>
      </x:c>
      <x:c r="F311" s="7" t="str">
        <x:v>PTC-B</x:v>
      </x:c>
      <x:c r="G311" s="7" t="str">
        <x:v>BL-X</x:v>
      </x:c>
      <x:c r="H311" s="7" t="str">
        <x:v>FCE-06</x:v>
      </x:c>
      <x:c r="I311" s="7" t="str">
        <x:v>diverse</x:v>
      </x:c>
      <x:c r="J311" s="10" t="str">
        <x:v>unlike local trip, separate energy and unlike state indication</x:v>
      </x:c>
      <x:c r="K311" s="10" t="str">
        <x:v>de-energized</x:v>
      </x:c>
      <x:c r="L311" s="7" t="n">
        <x:v>1</x:v>
      </x:c>
      <x:c r="M311" s="7" t="str"/>
      <x:c r="N311" s="7" t="str"/>
      <x:c r="O311" s="7" t="str">
        <x:f>IF(N311="","OPEN",IF(M311="","FAIL","PASS"))</x:f>
        <x:v>OPEN</x:v>
      </x:c>
    </x:row>
    <x:row r="312" ht="42" customHeight="1">
      <x:c r="B312" s="7" t="str">
        <x:v>REA-T-B1-FCE-06-M</x:v>
      </x:c>
      <x:c r="C312" s="7" t="str">
        <x:v>REA-T-B1-FCE-06</x:v>
      </x:c>
      <x:c r="D312" s="7" t="str">
        <x:v>REA-T-B1</x:v>
      </x:c>
      <x:c r="E312" s="7" t="str">
        <x:v>FUNCTIONAL TWIN</x:v>
      </x:c>
      <x:c r="F312" s="7" t="str">
        <x:v>PTC-B</x:v>
      </x:c>
      <x:c r="G312" s="7" t="str">
        <x:v>BL-X</x:v>
      </x:c>
      <x:c r="H312" s="7" t="str">
        <x:v>FCE-06</x:v>
      </x:c>
      <x:c r="I312" s="7" t="str">
        <x:v>manual/passive</x:v>
      </x:c>
      <x:c r="J312" s="10" t="str">
        <x:v>field action or passive state without network dependence</x:v>
      </x:c>
      <x:c r="K312" s="10" t="str">
        <x:v>de-energized</x:v>
      </x:c>
      <x:c r="L312" s="7" t="n">
        <x:v>1</x:v>
      </x:c>
      <x:c r="M312" s="7" t="str"/>
      <x:c r="N312" s="7" t="str"/>
      <x:c r="O312" s="7" t="str">
        <x:f>IF(N312="","OPEN",IF(M312="","FAIL","PASS"))</x:f>
        <x:v>OPEN</x:v>
      </x:c>
    </x:row>
    <x:row r="313" ht="42" customHeight="1">
      <x:c r="B313" s="7" t="str">
        <x:v>REA-T-B1-FCE-07-P</x:v>
      </x:c>
      <x:c r="C313" s="7" t="str">
        <x:v>REA-T-B1-FCE-07</x:v>
      </x:c>
      <x:c r="D313" s="7" t="str">
        <x:v>REA-T-B1</x:v>
      </x:c>
      <x:c r="E313" s="7" t="str">
        <x:v>FUNCTIONAL TWIN</x:v>
      </x:c>
      <x:c r="F313" s="7" t="str">
        <x:v>PTC-B</x:v>
      </x:c>
      <x:c r="G313" s="7" t="str">
        <x:v>BL-X</x:v>
      </x:c>
      <x:c r="H313" s="7" t="str">
        <x:v>FCE-07</x:v>
      </x:c>
      <x:c r="I313" s="7" t="str">
        <x:v>primary</x:v>
      </x:c>
      <x:c r="J313" s="10" t="str">
        <x:v>registered command, independent energy and direct final-state sensor</x:v>
      </x:c>
      <x:c r="K313" s="10" t="str">
        <x:v>closed</x:v>
      </x:c>
      <x:c r="L313" s="7" t="n">
        <x:v>2</x:v>
      </x:c>
      <x:c r="M313" s="7" t="str"/>
      <x:c r="N313" s="7" t="str"/>
      <x:c r="O313" s="7" t="str">
        <x:f>IF(N313="","OPEN",IF(M313="","FAIL","PASS"))</x:f>
        <x:v>OPEN</x:v>
      </x:c>
    </x:row>
    <x:row r="314" ht="42" customHeight="1">
      <x:c r="B314" s="7" t="str">
        <x:v>REA-T-B1-FCE-07-D</x:v>
      </x:c>
      <x:c r="C314" s="7" t="str">
        <x:v>REA-T-B1-FCE-07</x:v>
      </x:c>
      <x:c r="D314" s="7" t="str">
        <x:v>REA-T-B1</x:v>
      </x:c>
      <x:c r="E314" s="7" t="str">
        <x:v>FUNCTIONAL TWIN</x:v>
      </x:c>
      <x:c r="F314" s="7" t="str">
        <x:v>PTC-B</x:v>
      </x:c>
      <x:c r="G314" s="7" t="str">
        <x:v>BL-X</x:v>
      </x:c>
      <x:c r="H314" s="7" t="str">
        <x:v>FCE-07</x:v>
      </x:c>
      <x:c r="I314" s="7" t="str">
        <x:v>diverse</x:v>
      </x:c>
      <x:c r="J314" s="10" t="str">
        <x:v>unlike local trip, separate energy and unlike state indication</x:v>
      </x:c>
      <x:c r="K314" s="10" t="str">
        <x:v>closed</x:v>
      </x:c>
      <x:c r="L314" s="7" t="n">
        <x:v>2</x:v>
      </x:c>
      <x:c r="M314" s="7" t="str"/>
      <x:c r="N314" s="7" t="str"/>
      <x:c r="O314" s="7" t="str">
        <x:f>IF(N314="","OPEN",IF(M314="","FAIL","PASS"))</x:f>
        <x:v>OPEN</x:v>
      </x:c>
    </x:row>
    <x:row r="315" ht="42" customHeight="1">
      <x:c r="B315" s="7" t="str">
        <x:v>REA-T-B1-FCE-07-M</x:v>
      </x:c>
      <x:c r="C315" s="7" t="str">
        <x:v>REA-T-B1-FCE-07</x:v>
      </x:c>
      <x:c r="D315" s="7" t="str">
        <x:v>REA-T-B1</x:v>
      </x:c>
      <x:c r="E315" s="7" t="str">
        <x:v>FUNCTIONAL TWIN</x:v>
      </x:c>
      <x:c r="F315" s="7" t="str">
        <x:v>PTC-B</x:v>
      </x:c>
      <x:c r="G315" s="7" t="str">
        <x:v>BL-X</x:v>
      </x:c>
      <x:c r="H315" s="7" t="str">
        <x:v>FCE-07</x:v>
      </x:c>
      <x:c r="I315" s="7" t="str">
        <x:v>manual/passive</x:v>
      </x:c>
      <x:c r="J315" s="10" t="str">
        <x:v>field action or passive state without network dependence</x:v>
      </x:c>
      <x:c r="K315" s="10" t="str">
        <x:v>closed</x:v>
      </x:c>
      <x:c r="L315" s="7" t="n">
        <x:v>2</x:v>
      </x:c>
      <x:c r="M315" s="7" t="str"/>
      <x:c r="N315" s="7" t="str"/>
      <x:c r="O315" s="7" t="str">
        <x:f>IF(N315="","OPEN",IF(M315="","FAIL","PASS"))</x:f>
        <x:v>OPEN</x:v>
      </x:c>
    </x:row>
    <x:row r="316" ht="42" customHeight="1">
      <x:c r="B316" s="7" t="str">
        <x:v>REA-T-B1-FCE-08-P</x:v>
      </x:c>
      <x:c r="C316" s="7" t="str">
        <x:v>REA-T-B1-FCE-08</x:v>
      </x:c>
      <x:c r="D316" s="7" t="str">
        <x:v>REA-T-B1</x:v>
      </x:c>
      <x:c r="E316" s="7" t="str">
        <x:v>FUNCTIONAL TWIN</x:v>
      </x:c>
      <x:c r="F316" s="7" t="str">
        <x:v>PTC-B</x:v>
      </x:c>
      <x:c r="G316" s="7" t="str">
        <x:v>BL-X</x:v>
      </x:c>
      <x:c r="H316" s="7" t="str">
        <x:v>FCE-08</x:v>
      </x:c>
      <x:c r="I316" s="7" t="str">
        <x:v>primary</x:v>
      </x:c>
      <x:c r="J316" s="10" t="str">
        <x:v>registered command, independent energy and direct final-state sensor</x:v>
      </x:c>
      <x:c r="K316" s="10" t="str">
        <x:v>open to casualty receiver</x:v>
      </x:c>
      <x:c r="L316" s="7" t="n">
        <x:v>5</x:v>
      </x:c>
      <x:c r="M316" s="7" t="str"/>
      <x:c r="N316" s="7" t="str"/>
      <x:c r="O316" s="7" t="str">
        <x:f>IF(N316="","OPEN",IF(M316="","FAIL","PASS"))</x:f>
        <x:v>OPEN</x:v>
      </x:c>
    </x:row>
    <x:row r="317" ht="42" customHeight="1">
      <x:c r="B317" s="7" t="str">
        <x:v>REA-T-B1-FCE-08-D</x:v>
      </x:c>
      <x:c r="C317" s="7" t="str">
        <x:v>REA-T-B1-FCE-08</x:v>
      </x:c>
      <x:c r="D317" s="7" t="str">
        <x:v>REA-T-B1</x:v>
      </x:c>
      <x:c r="E317" s="7" t="str">
        <x:v>FUNCTIONAL TWIN</x:v>
      </x:c>
      <x:c r="F317" s="7" t="str">
        <x:v>PTC-B</x:v>
      </x:c>
      <x:c r="G317" s="7" t="str">
        <x:v>BL-X</x:v>
      </x:c>
      <x:c r="H317" s="7" t="str">
        <x:v>FCE-08</x:v>
      </x:c>
      <x:c r="I317" s="7" t="str">
        <x:v>diverse</x:v>
      </x:c>
      <x:c r="J317" s="10" t="str">
        <x:v>unlike local trip, separate energy and unlike state indication</x:v>
      </x:c>
      <x:c r="K317" s="10" t="str">
        <x:v>open to casualty receiver</x:v>
      </x:c>
      <x:c r="L317" s="7" t="n">
        <x:v>5</x:v>
      </x:c>
      <x:c r="M317" s="7" t="str"/>
      <x:c r="N317" s="7" t="str"/>
      <x:c r="O317" s="7" t="str">
        <x:f>IF(N317="","OPEN",IF(M317="","FAIL","PASS"))</x:f>
        <x:v>OPEN</x:v>
      </x:c>
    </x:row>
    <x:row r="318" ht="42" customHeight="1">
      <x:c r="B318" s="7" t="str">
        <x:v>REA-T-B1-FCE-08-M</x:v>
      </x:c>
      <x:c r="C318" s="7" t="str">
        <x:v>REA-T-B1-FCE-08</x:v>
      </x:c>
      <x:c r="D318" s="7" t="str">
        <x:v>REA-T-B1</x:v>
      </x:c>
      <x:c r="E318" s="7" t="str">
        <x:v>FUNCTIONAL TWIN</x:v>
      </x:c>
      <x:c r="F318" s="7" t="str">
        <x:v>PTC-B</x:v>
      </x:c>
      <x:c r="G318" s="7" t="str">
        <x:v>BL-X</x:v>
      </x:c>
      <x:c r="H318" s="7" t="str">
        <x:v>FCE-08</x:v>
      </x:c>
      <x:c r="I318" s="7" t="str">
        <x:v>manual/passive</x:v>
      </x:c>
      <x:c r="J318" s="10" t="str">
        <x:v>field action or passive state without network dependence</x:v>
      </x:c>
      <x:c r="K318" s="10" t="str">
        <x:v>open to casualty receiver</x:v>
      </x:c>
      <x:c r="L318" s="7" t="n">
        <x:v>5</x:v>
      </x:c>
      <x:c r="M318" s="7" t="str"/>
      <x:c r="N318" s="7" t="str"/>
      <x:c r="O318" s="7" t="str">
        <x:f>IF(N318="","OPEN",IF(M318="","FAIL","PASS"))</x:f>
        <x:v>OPEN</x:v>
      </x:c>
    </x:row>
    <x:row r="319" ht="42" customHeight="1">
      <x:c r="B319" s="7" t="str">
        <x:v>REA-T-B1-FCE-09-P</x:v>
      </x:c>
      <x:c r="C319" s="7" t="str">
        <x:v>REA-T-B1-FCE-09</x:v>
      </x:c>
      <x:c r="D319" s="7" t="str">
        <x:v>REA-T-B1</x:v>
      </x:c>
      <x:c r="E319" s="7" t="str">
        <x:v>FUNCTIONAL TWIN</x:v>
      </x:c>
      <x:c r="F319" s="7" t="str">
        <x:v>PTC-B</x:v>
      </x:c>
      <x:c r="G319" s="7" t="str">
        <x:v>BL-X</x:v>
      </x:c>
      <x:c r="H319" s="7" t="str">
        <x:v>FCE-09</x:v>
      </x:c>
      <x:c r="I319" s="7" t="str">
        <x:v>primary</x:v>
      </x:c>
      <x:c r="J319" s="10" t="str">
        <x:v>registered command, independent energy and direct final-state sensor</x:v>
      </x:c>
      <x:c r="K319" s="10" t="str">
        <x:v>isolated</x:v>
      </x:c>
      <x:c r="L319" s="7" t="n">
        <x:v>1</x:v>
      </x:c>
      <x:c r="M319" s="7" t="str"/>
      <x:c r="N319" s="7" t="str"/>
      <x:c r="O319" s="7" t="str">
        <x:f>IF(N319="","OPEN",IF(M319="","FAIL","PASS"))</x:f>
        <x:v>OPEN</x:v>
      </x:c>
    </x:row>
    <x:row r="320" ht="42" customHeight="1">
      <x:c r="B320" s="7" t="str">
        <x:v>REA-T-B1-FCE-09-D</x:v>
      </x:c>
      <x:c r="C320" s="7" t="str">
        <x:v>REA-T-B1-FCE-09</x:v>
      </x:c>
      <x:c r="D320" s="7" t="str">
        <x:v>REA-T-B1</x:v>
      </x:c>
      <x:c r="E320" s="7" t="str">
        <x:v>FUNCTIONAL TWIN</x:v>
      </x:c>
      <x:c r="F320" s="7" t="str">
        <x:v>PTC-B</x:v>
      </x:c>
      <x:c r="G320" s="7" t="str">
        <x:v>BL-X</x:v>
      </x:c>
      <x:c r="H320" s="7" t="str">
        <x:v>FCE-09</x:v>
      </x:c>
      <x:c r="I320" s="7" t="str">
        <x:v>diverse</x:v>
      </x:c>
      <x:c r="J320" s="10" t="str">
        <x:v>unlike local trip, separate energy and unlike state indication</x:v>
      </x:c>
      <x:c r="K320" s="10" t="str">
        <x:v>isolated</x:v>
      </x:c>
      <x:c r="L320" s="7" t="n">
        <x:v>1</x:v>
      </x:c>
      <x:c r="M320" s="7" t="str"/>
      <x:c r="N320" s="7" t="str"/>
      <x:c r="O320" s="7" t="str">
        <x:f>IF(N320="","OPEN",IF(M320="","FAIL","PASS"))</x:f>
        <x:v>OPEN</x:v>
      </x:c>
    </x:row>
    <x:row r="321" ht="42" customHeight="1">
      <x:c r="B321" s="7" t="str">
        <x:v>REA-T-B1-FCE-09-M</x:v>
      </x:c>
      <x:c r="C321" s="7" t="str">
        <x:v>REA-T-B1-FCE-09</x:v>
      </x:c>
      <x:c r="D321" s="7" t="str">
        <x:v>REA-T-B1</x:v>
      </x:c>
      <x:c r="E321" s="7" t="str">
        <x:v>FUNCTIONAL TWIN</x:v>
      </x:c>
      <x:c r="F321" s="7" t="str">
        <x:v>PTC-B</x:v>
      </x:c>
      <x:c r="G321" s="7" t="str">
        <x:v>BL-X</x:v>
      </x:c>
      <x:c r="H321" s="7" t="str">
        <x:v>FCE-09</x:v>
      </x:c>
      <x:c r="I321" s="7" t="str">
        <x:v>manual/passive</x:v>
      </x:c>
      <x:c r="J321" s="10" t="str">
        <x:v>field action or passive state without network dependence</x:v>
      </x:c>
      <x:c r="K321" s="10" t="str">
        <x:v>isolated</x:v>
      </x:c>
      <x:c r="L321" s="7" t="n">
        <x:v>1</x:v>
      </x:c>
      <x:c r="M321" s="7" t="str"/>
      <x:c r="N321" s="7" t="str"/>
      <x:c r="O321" s="7" t="str">
        <x:f>IF(N321="","OPEN",IF(M321="","FAIL","PASS"))</x:f>
        <x:v>OPEN</x:v>
      </x:c>
    </x:row>
    <x:row r="322" ht="42" customHeight="1">
      <x:c r="B322" s="7" t="str">
        <x:v>REA-T-B1-FCE-10-P</x:v>
      </x:c>
      <x:c r="C322" s="7" t="str">
        <x:v>REA-T-B1-FCE-10</x:v>
      </x:c>
      <x:c r="D322" s="7" t="str">
        <x:v>REA-T-B1</x:v>
      </x:c>
      <x:c r="E322" s="7" t="str">
        <x:v>FUNCTIONAL TWIN</x:v>
      </x:c>
      <x:c r="F322" s="7" t="str">
        <x:v>PTC-B</x:v>
      </x:c>
      <x:c r="G322" s="7" t="str">
        <x:v>BL-X</x:v>
      </x:c>
      <x:c r="H322" s="7" t="str">
        <x:v>FCE-10</x:v>
      </x:c>
      <x:c r="I322" s="7" t="str">
        <x:v>primary</x:v>
      </x:c>
      <x:c r="J322" s="10" t="str">
        <x:v>registered command, independent energy and direct final-state sensor</x:v>
      </x:c>
      <x:c r="K322" s="10" t="str">
        <x:v>maintained for final action</x:v>
      </x:c>
      <x:c r="L322" s="7" t="n">
        <x:v>30</x:v>
      </x:c>
      <x:c r="M322" s="7" t="str"/>
      <x:c r="N322" s="7" t="str"/>
      <x:c r="O322" s="7" t="str">
        <x:f>IF(N322="","OPEN",IF(M322="","FAIL","PASS"))</x:f>
        <x:v>OPEN</x:v>
      </x:c>
    </x:row>
    <x:row r="323" ht="42" customHeight="1">
      <x:c r="B323" s="7" t="str">
        <x:v>REA-T-B1-FCE-10-D</x:v>
      </x:c>
      <x:c r="C323" s="7" t="str">
        <x:v>REA-T-B1-FCE-10</x:v>
      </x:c>
      <x:c r="D323" s="7" t="str">
        <x:v>REA-T-B1</x:v>
      </x:c>
      <x:c r="E323" s="7" t="str">
        <x:v>FUNCTIONAL TWIN</x:v>
      </x:c>
      <x:c r="F323" s="7" t="str">
        <x:v>PTC-B</x:v>
      </x:c>
      <x:c r="G323" s="7" t="str">
        <x:v>BL-X</x:v>
      </x:c>
      <x:c r="H323" s="7" t="str">
        <x:v>FCE-10</x:v>
      </x:c>
      <x:c r="I323" s="7" t="str">
        <x:v>diverse</x:v>
      </x:c>
      <x:c r="J323" s="10" t="str">
        <x:v>unlike local trip, separate energy and unlike state indication</x:v>
      </x:c>
      <x:c r="K323" s="10" t="str">
        <x:v>maintained for final action</x:v>
      </x:c>
      <x:c r="L323" s="7" t="n">
        <x:v>30</x:v>
      </x:c>
      <x:c r="M323" s="7" t="str"/>
      <x:c r="N323" s="7" t="str"/>
      <x:c r="O323" s="7" t="str">
        <x:f>IF(N323="","OPEN",IF(M323="","FAIL","PASS"))</x:f>
        <x:v>OPEN</x:v>
      </x:c>
    </x:row>
    <x:row r="324" ht="42" customHeight="1">
      <x:c r="B324" s="7" t="str">
        <x:v>REA-T-B1-FCE-10-M</x:v>
      </x:c>
      <x:c r="C324" s="7" t="str">
        <x:v>REA-T-B1-FCE-10</x:v>
      </x:c>
      <x:c r="D324" s="7" t="str">
        <x:v>REA-T-B1</x:v>
      </x:c>
      <x:c r="E324" s="7" t="str">
        <x:v>FUNCTIONAL TWIN</x:v>
      </x:c>
      <x:c r="F324" s="7" t="str">
        <x:v>PTC-B</x:v>
      </x:c>
      <x:c r="G324" s="7" t="str">
        <x:v>BL-X</x:v>
      </x:c>
      <x:c r="H324" s="7" t="str">
        <x:v>FCE-10</x:v>
      </x:c>
      <x:c r="I324" s="7" t="str">
        <x:v>manual/passive</x:v>
      </x:c>
      <x:c r="J324" s="10" t="str">
        <x:v>field action or passive state without network dependence</x:v>
      </x:c>
      <x:c r="K324" s="10" t="str">
        <x:v>maintained for final action</x:v>
      </x:c>
      <x:c r="L324" s="7" t="n">
        <x:v>30</x:v>
      </x:c>
      <x:c r="M324" s="7" t="str"/>
      <x:c r="N324" s="7" t="str"/>
      <x:c r="O324" s="7" t="str">
        <x:f>IF(N324="","OPEN",IF(M324="","FAIL","PASS"))</x:f>
        <x:v>OPEN</x:v>
      </x:c>
    </x:row>
    <x:row r="325" ht="42" customHeight="1">
      <x:c r="B325" s="7" t="str">
        <x:v>REA-T-B1-FCE-11-P</x:v>
      </x:c>
      <x:c r="C325" s="7" t="str">
        <x:v>REA-T-B1-FCE-11</x:v>
      </x:c>
      <x:c r="D325" s="7" t="str">
        <x:v>REA-T-B1</x:v>
      </x:c>
      <x:c r="E325" s="7" t="str">
        <x:v>FUNCTIONAL TWIN</x:v>
      </x:c>
      <x:c r="F325" s="7" t="str">
        <x:v>PTC-B</x:v>
      </x:c>
      <x:c r="G325" s="7" t="str">
        <x:v>BL-X</x:v>
      </x:c>
      <x:c r="H325" s="7" t="str">
        <x:v>FCE-11</x:v>
      </x:c>
      <x:c r="I325" s="7" t="str">
        <x:v>primary</x:v>
      </x:c>
      <x:c r="J325" s="10" t="str">
        <x:v>registered command, independent energy and direct final-state sensor</x:v>
      </x:c>
      <x:c r="K325" s="10" t="str">
        <x:v>contained safe route</x:v>
      </x:c>
      <x:c r="L325" s="7" t="n">
        <x:v>10</x:v>
      </x:c>
      <x:c r="M325" s="7" t="str"/>
      <x:c r="N325" s="7" t="str"/>
      <x:c r="O325" s="7" t="str">
        <x:f>IF(N325="","OPEN",IF(M325="","FAIL","PASS"))</x:f>
        <x:v>OPEN</x:v>
      </x:c>
    </x:row>
    <x:row r="326" ht="42" customHeight="1">
      <x:c r="B326" s="7" t="str">
        <x:v>REA-T-B1-FCE-11-D</x:v>
      </x:c>
      <x:c r="C326" s="7" t="str">
        <x:v>REA-T-B1-FCE-11</x:v>
      </x:c>
      <x:c r="D326" s="7" t="str">
        <x:v>REA-T-B1</x:v>
      </x:c>
      <x:c r="E326" s="7" t="str">
        <x:v>FUNCTIONAL TWIN</x:v>
      </x:c>
      <x:c r="F326" s="7" t="str">
        <x:v>PTC-B</x:v>
      </x:c>
      <x:c r="G326" s="7" t="str">
        <x:v>BL-X</x:v>
      </x:c>
      <x:c r="H326" s="7" t="str">
        <x:v>FCE-11</x:v>
      </x:c>
      <x:c r="I326" s="7" t="str">
        <x:v>diverse</x:v>
      </x:c>
      <x:c r="J326" s="10" t="str">
        <x:v>unlike local trip, separate energy and unlike state indication</x:v>
      </x:c>
      <x:c r="K326" s="10" t="str">
        <x:v>contained safe route</x:v>
      </x:c>
      <x:c r="L326" s="7" t="n">
        <x:v>10</x:v>
      </x:c>
      <x:c r="M326" s="7" t="str"/>
      <x:c r="N326" s="7" t="str"/>
      <x:c r="O326" s="7" t="str">
        <x:f>IF(N326="","OPEN",IF(M326="","FAIL","PASS"))</x:f>
        <x:v>OPEN</x:v>
      </x:c>
    </x:row>
    <x:row r="327" ht="42" customHeight="1">
      <x:c r="B327" s="7" t="str">
        <x:v>REA-T-B1-FCE-11-M</x:v>
      </x:c>
      <x:c r="C327" s="7" t="str">
        <x:v>REA-T-B1-FCE-11</x:v>
      </x:c>
      <x:c r="D327" s="7" t="str">
        <x:v>REA-T-B1</x:v>
      </x:c>
      <x:c r="E327" s="7" t="str">
        <x:v>FUNCTIONAL TWIN</x:v>
      </x:c>
      <x:c r="F327" s="7" t="str">
        <x:v>PTC-B</x:v>
      </x:c>
      <x:c r="G327" s="7" t="str">
        <x:v>BL-X</x:v>
      </x:c>
      <x:c r="H327" s="7" t="str">
        <x:v>FCE-11</x:v>
      </x:c>
      <x:c r="I327" s="7" t="str">
        <x:v>manual/passive</x:v>
      </x:c>
      <x:c r="J327" s="10" t="str">
        <x:v>field action or passive state without network dependence</x:v>
      </x:c>
      <x:c r="K327" s="10" t="str">
        <x:v>contained safe route</x:v>
      </x:c>
      <x:c r="L327" s="7" t="n">
        <x:v>10</x:v>
      </x:c>
      <x:c r="M327" s="7" t="str"/>
      <x:c r="N327" s="7" t="str"/>
      <x:c r="O327" s="7" t="str">
        <x:f>IF(N327="","OPEN",IF(M327="","FAIL","PASS"))</x:f>
        <x:v>OPEN</x:v>
      </x:c>
    </x:row>
    <x:row r="328" ht="42" customHeight="1">
      <x:c r="B328" s="7" t="str">
        <x:v>REA-T-B1-FCE-12-P</x:v>
      </x:c>
      <x:c r="C328" s="7" t="str">
        <x:v>REA-T-B1-FCE-12</x:v>
      </x:c>
      <x:c r="D328" s="7" t="str">
        <x:v>REA-T-B1</x:v>
      </x:c>
      <x:c r="E328" s="7" t="str">
        <x:v>FUNCTIONAL TWIN</x:v>
      </x:c>
      <x:c r="F328" s="7" t="str">
        <x:v>PTC-B</x:v>
      </x:c>
      <x:c r="G328" s="7" t="str">
        <x:v>BL-X</x:v>
      </x:c>
      <x:c r="H328" s="7" t="str">
        <x:v>FCE-12</x:v>
      </x:c>
      <x:c r="I328" s="7" t="str">
        <x:v>primary</x:v>
      </x:c>
      <x:c r="J328" s="10" t="str">
        <x:v>registered command, independent energy and direct final-state sensor</x:v>
      </x:c>
      <x:c r="K328" s="10" t="str">
        <x:v>latched and locally readable</x:v>
      </x:c>
      <x:c r="L328" s="7" t="n">
        <x:v>1</x:v>
      </x:c>
      <x:c r="M328" s="7" t="str"/>
      <x:c r="N328" s="7" t="str"/>
      <x:c r="O328" s="7" t="str">
        <x:f>IF(N328="","OPEN",IF(M328="","FAIL","PASS"))</x:f>
        <x:v>OPEN</x:v>
      </x:c>
    </x:row>
    <x:row r="329" ht="42" customHeight="1">
      <x:c r="B329" s="7" t="str">
        <x:v>REA-T-B1-FCE-12-D</x:v>
      </x:c>
      <x:c r="C329" s="7" t="str">
        <x:v>REA-T-B1-FCE-12</x:v>
      </x:c>
      <x:c r="D329" s="7" t="str">
        <x:v>REA-T-B1</x:v>
      </x:c>
      <x:c r="E329" s="7" t="str">
        <x:v>FUNCTIONAL TWIN</x:v>
      </x:c>
      <x:c r="F329" s="7" t="str">
        <x:v>PTC-B</x:v>
      </x:c>
      <x:c r="G329" s="7" t="str">
        <x:v>BL-X</x:v>
      </x:c>
      <x:c r="H329" s="7" t="str">
        <x:v>FCE-12</x:v>
      </x:c>
      <x:c r="I329" s="7" t="str">
        <x:v>diverse</x:v>
      </x:c>
      <x:c r="J329" s="10" t="str">
        <x:v>unlike local trip, separate energy and unlike state indication</x:v>
      </x:c>
      <x:c r="K329" s="10" t="str">
        <x:v>latched and locally readable</x:v>
      </x:c>
      <x:c r="L329" s="7" t="n">
        <x:v>1</x:v>
      </x:c>
      <x:c r="M329" s="7" t="str"/>
      <x:c r="N329" s="7" t="str"/>
      <x:c r="O329" s="7" t="str">
        <x:f>IF(N329="","OPEN",IF(M329="","FAIL","PASS"))</x:f>
        <x:v>OPEN</x:v>
      </x:c>
    </x:row>
    <x:row r="330" ht="42" customHeight="1">
      <x:c r="B330" s="7" t="str">
        <x:v>REA-T-B1-FCE-12-M</x:v>
      </x:c>
      <x:c r="C330" s="7" t="str">
        <x:v>REA-T-B1-FCE-12</x:v>
      </x:c>
      <x:c r="D330" s="7" t="str">
        <x:v>REA-T-B1</x:v>
      </x:c>
      <x:c r="E330" s="7" t="str">
        <x:v>FUNCTIONAL TWIN</x:v>
      </x:c>
      <x:c r="F330" s="7" t="str">
        <x:v>PTC-B</x:v>
      </x:c>
      <x:c r="G330" s="7" t="str">
        <x:v>BL-X</x:v>
      </x:c>
      <x:c r="H330" s="7" t="str">
        <x:v>FCE-12</x:v>
      </x:c>
      <x:c r="I330" s="7" t="str">
        <x:v>manual/passive</x:v>
      </x:c>
      <x:c r="J330" s="10" t="str">
        <x:v>field action or passive state without network dependence</x:v>
      </x:c>
      <x:c r="K330" s="10" t="str">
        <x:v>latched and locally readable</x:v>
      </x:c>
      <x:c r="L330" s="7" t="n">
        <x:v>1</x:v>
      </x:c>
      <x:c r="M330" s="7" t="str"/>
      <x:c r="N330" s="7" t="str"/>
      <x:c r="O330" s="7" t="str">
        <x:f>IF(N330="","OPEN",IF(M330="","FAIL","PASS"))</x:f>
        <x:v>OPEN</x:v>
      </x:c>
    </x:row>
    <x:row r="331" ht="42" customHeight="1">
      <x:c r="B331" s="7" t="str">
        <x:v>REA-T-B2-FCE-01-P</x:v>
      </x:c>
      <x:c r="C331" s="7" t="str">
        <x:v>REA-T-B2-FCE-01</x:v>
      </x:c>
      <x:c r="D331" s="7" t="str">
        <x:v>REA-T-B2</x:v>
      </x:c>
      <x:c r="E331" s="7" t="str">
        <x:v>FUNCTIONAL TWIN</x:v>
      </x:c>
      <x:c r="F331" s="7" t="str">
        <x:v>PTC-B</x:v>
      </x:c>
      <x:c r="G331" s="7" t="str">
        <x:v>BL-Y</x:v>
      </x:c>
      <x:c r="H331" s="7" t="str">
        <x:v>FCE-01</x:v>
      </x:c>
      <x:c r="I331" s="7" t="str">
        <x:v>primary</x:v>
      </x:c>
      <x:c r="J331" s="10" t="str">
        <x:v>registered command, independent energy and direct final-state sensor</x:v>
      </x:c>
      <x:c r="K331" s="10" t="str">
        <x:v>closed</x:v>
      </x:c>
      <x:c r="L331" s="7" t="n">
        <x:v>2</x:v>
      </x:c>
      <x:c r="M331" s="7" t="str"/>
      <x:c r="N331" s="7" t="str"/>
      <x:c r="O331" s="7" t="str">
        <x:f>IF(N331="","OPEN",IF(M331="","FAIL","PASS"))</x:f>
        <x:v>OPEN</x:v>
      </x:c>
    </x:row>
    <x:row r="332" ht="42" customHeight="1">
      <x:c r="B332" s="7" t="str">
        <x:v>REA-T-B2-FCE-01-D</x:v>
      </x:c>
      <x:c r="C332" s="7" t="str">
        <x:v>REA-T-B2-FCE-01</x:v>
      </x:c>
      <x:c r="D332" s="7" t="str">
        <x:v>REA-T-B2</x:v>
      </x:c>
      <x:c r="E332" s="7" t="str">
        <x:v>FUNCTIONAL TWIN</x:v>
      </x:c>
      <x:c r="F332" s="7" t="str">
        <x:v>PTC-B</x:v>
      </x:c>
      <x:c r="G332" s="7" t="str">
        <x:v>BL-Y</x:v>
      </x:c>
      <x:c r="H332" s="7" t="str">
        <x:v>FCE-01</x:v>
      </x:c>
      <x:c r="I332" s="7" t="str">
        <x:v>diverse</x:v>
      </x:c>
      <x:c r="J332" s="10" t="str">
        <x:v>unlike local trip, separate energy and unlike state indication</x:v>
      </x:c>
      <x:c r="K332" s="10" t="str">
        <x:v>closed</x:v>
      </x:c>
      <x:c r="L332" s="7" t="n">
        <x:v>2</x:v>
      </x:c>
      <x:c r="M332" s="7" t="str"/>
      <x:c r="N332" s="7" t="str"/>
      <x:c r="O332" s="7" t="str">
        <x:f>IF(N332="","OPEN",IF(M332="","FAIL","PASS"))</x:f>
        <x:v>OPEN</x:v>
      </x:c>
    </x:row>
    <x:row r="333" ht="42" customHeight="1">
      <x:c r="B333" s="7" t="str">
        <x:v>REA-T-B2-FCE-01-M</x:v>
      </x:c>
      <x:c r="C333" s="7" t="str">
        <x:v>REA-T-B2-FCE-01</x:v>
      </x:c>
      <x:c r="D333" s="7" t="str">
        <x:v>REA-T-B2</x:v>
      </x:c>
      <x:c r="E333" s="7" t="str">
        <x:v>FUNCTIONAL TWIN</x:v>
      </x:c>
      <x:c r="F333" s="7" t="str">
        <x:v>PTC-B</x:v>
      </x:c>
      <x:c r="G333" s="7" t="str">
        <x:v>BL-Y</x:v>
      </x:c>
      <x:c r="H333" s="7" t="str">
        <x:v>FCE-01</x:v>
      </x:c>
      <x:c r="I333" s="7" t="str">
        <x:v>manual/passive</x:v>
      </x:c>
      <x:c r="J333" s="10" t="str">
        <x:v>field action or passive state without network dependence</x:v>
      </x:c>
      <x:c r="K333" s="10" t="str">
        <x:v>closed</x:v>
      </x:c>
      <x:c r="L333" s="7" t="n">
        <x:v>2</x:v>
      </x:c>
      <x:c r="M333" s="7" t="str"/>
      <x:c r="N333" s="7" t="str"/>
      <x:c r="O333" s="7" t="str">
        <x:f>IF(N333="","OPEN",IF(M333="","FAIL","PASS"))</x:f>
        <x:v>OPEN</x:v>
      </x:c>
    </x:row>
    <x:row r="334" ht="42" customHeight="1">
      <x:c r="B334" s="7" t="str">
        <x:v>REA-T-B2-FCE-02-P</x:v>
      </x:c>
      <x:c r="C334" s="7" t="str">
        <x:v>REA-T-B2-FCE-02</x:v>
      </x:c>
      <x:c r="D334" s="7" t="str">
        <x:v>REA-T-B2</x:v>
      </x:c>
      <x:c r="E334" s="7" t="str">
        <x:v>FUNCTIONAL TWIN</x:v>
      </x:c>
      <x:c r="F334" s="7" t="str">
        <x:v>PTC-B</x:v>
      </x:c>
      <x:c r="G334" s="7" t="str">
        <x:v>BL-Y</x:v>
      </x:c>
      <x:c r="H334" s="7" t="str">
        <x:v>FCE-02</x:v>
      </x:c>
      <x:c r="I334" s="7" t="str">
        <x:v>primary</x:v>
      </x:c>
      <x:c r="J334" s="10" t="str">
        <x:v>registered command, independent energy and direct final-state sensor</x:v>
      </x:c>
      <x:c r="K334" s="10" t="str">
        <x:v>closed</x:v>
      </x:c>
      <x:c r="L334" s="7" t="n">
        <x:v>2</x:v>
      </x:c>
      <x:c r="M334" s="7" t="str"/>
      <x:c r="N334" s="7" t="str"/>
      <x:c r="O334" s="7" t="str">
        <x:f>IF(N334="","OPEN",IF(M334="","FAIL","PASS"))</x:f>
        <x:v>OPEN</x:v>
      </x:c>
    </x:row>
    <x:row r="335" ht="42" customHeight="1">
      <x:c r="B335" s="7" t="str">
        <x:v>REA-T-B2-FCE-02-D</x:v>
      </x:c>
      <x:c r="C335" s="7" t="str">
        <x:v>REA-T-B2-FCE-02</x:v>
      </x:c>
      <x:c r="D335" s="7" t="str">
        <x:v>REA-T-B2</x:v>
      </x:c>
      <x:c r="E335" s="7" t="str">
        <x:v>FUNCTIONAL TWIN</x:v>
      </x:c>
      <x:c r="F335" s="7" t="str">
        <x:v>PTC-B</x:v>
      </x:c>
      <x:c r="G335" s="7" t="str">
        <x:v>BL-Y</x:v>
      </x:c>
      <x:c r="H335" s="7" t="str">
        <x:v>FCE-02</x:v>
      </x:c>
      <x:c r="I335" s="7" t="str">
        <x:v>diverse</x:v>
      </x:c>
      <x:c r="J335" s="10" t="str">
        <x:v>unlike local trip, separate energy and unlike state indication</x:v>
      </x:c>
      <x:c r="K335" s="10" t="str">
        <x:v>closed</x:v>
      </x:c>
      <x:c r="L335" s="7" t="n">
        <x:v>2</x:v>
      </x:c>
      <x:c r="M335" s="7" t="str"/>
      <x:c r="N335" s="7" t="str"/>
      <x:c r="O335" s="7" t="str">
        <x:f>IF(N335="","OPEN",IF(M335="","FAIL","PASS"))</x:f>
        <x:v>OPEN</x:v>
      </x:c>
    </x:row>
    <x:row r="336" ht="42" customHeight="1">
      <x:c r="B336" s="7" t="str">
        <x:v>REA-T-B2-FCE-02-M</x:v>
      </x:c>
      <x:c r="C336" s="7" t="str">
        <x:v>REA-T-B2-FCE-02</x:v>
      </x:c>
      <x:c r="D336" s="7" t="str">
        <x:v>REA-T-B2</x:v>
      </x:c>
      <x:c r="E336" s="7" t="str">
        <x:v>FUNCTIONAL TWIN</x:v>
      </x:c>
      <x:c r="F336" s="7" t="str">
        <x:v>PTC-B</x:v>
      </x:c>
      <x:c r="G336" s="7" t="str">
        <x:v>BL-Y</x:v>
      </x:c>
      <x:c r="H336" s="7" t="str">
        <x:v>FCE-02</x:v>
      </x:c>
      <x:c r="I336" s="7" t="str">
        <x:v>manual/passive</x:v>
      </x:c>
      <x:c r="J336" s="10" t="str">
        <x:v>field action or passive state without network dependence</x:v>
      </x:c>
      <x:c r="K336" s="10" t="str">
        <x:v>closed</x:v>
      </x:c>
      <x:c r="L336" s="7" t="n">
        <x:v>2</x:v>
      </x:c>
      <x:c r="M336" s="7" t="str"/>
      <x:c r="N336" s="7" t="str"/>
      <x:c r="O336" s="7" t="str">
        <x:f>IF(N336="","OPEN",IF(M336="","FAIL","PASS"))</x:f>
        <x:v>OPEN</x:v>
      </x:c>
    </x:row>
    <x:row r="337" ht="42" customHeight="1">
      <x:c r="B337" s="7" t="str">
        <x:v>REA-T-B2-FCE-03-P</x:v>
      </x:c>
      <x:c r="C337" s="7" t="str">
        <x:v>REA-T-B2-FCE-03</x:v>
      </x:c>
      <x:c r="D337" s="7" t="str">
        <x:v>REA-T-B2</x:v>
      </x:c>
      <x:c r="E337" s="7" t="str">
        <x:v>FUNCTIONAL TWIN</x:v>
      </x:c>
      <x:c r="F337" s="7" t="str">
        <x:v>PTC-B</x:v>
      </x:c>
      <x:c r="G337" s="7" t="str">
        <x:v>BL-Y</x:v>
      </x:c>
      <x:c r="H337" s="7" t="str">
        <x:v>FCE-03</x:v>
      </x:c>
      <x:c r="I337" s="7" t="str">
        <x:v>primary</x:v>
      </x:c>
      <x:c r="J337" s="10" t="str">
        <x:v>registered command, independent energy and direct final-state sensor</x:v>
      </x:c>
      <x:c r="K337" s="10" t="str">
        <x:v>casualty receiver</x:v>
      </x:c>
      <x:c r="L337" s="7" t="n">
        <x:v>5</x:v>
      </x:c>
      <x:c r="M337" s="7" t="str"/>
      <x:c r="N337" s="7" t="str"/>
      <x:c r="O337" s="7" t="str">
        <x:f>IF(N337="","OPEN",IF(M337="","FAIL","PASS"))</x:f>
        <x:v>OPEN</x:v>
      </x:c>
    </x:row>
    <x:row r="338" ht="42" customHeight="1">
      <x:c r="B338" s="7" t="str">
        <x:v>REA-T-B2-FCE-03-D</x:v>
      </x:c>
      <x:c r="C338" s="7" t="str">
        <x:v>REA-T-B2-FCE-03</x:v>
      </x:c>
      <x:c r="D338" s="7" t="str">
        <x:v>REA-T-B2</x:v>
      </x:c>
      <x:c r="E338" s="7" t="str">
        <x:v>FUNCTIONAL TWIN</x:v>
      </x:c>
      <x:c r="F338" s="7" t="str">
        <x:v>PTC-B</x:v>
      </x:c>
      <x:c r="G338" s="7" t="str">
        <x:v>BL-Y</x:v>
      </x:c>
      <x:c r="H338" s="7" t="str">
        <x:v>FCE-03</x:v>
      </x:c>
      <x:c r="I338" s="7" t="str">
        <x:v>diverse</x:v>
      </x:c>
      <x:c r="J338" s="10" t="str">
        <x:v>unlike local trip, separate energy and unlike state indication</x:v>
      </x:c>
      <x:c r="K338" s="10" t="str">
        <x:v>casualty receiver</x:v>
      </x:c>
      <x:c r="L338" s="7" t="n">
        <x:v>5</x:v>
      </x:c>
      <x:c r="M338" s="7" t="str"/>
      <x:c r="N338" s="7" t="str"/>
      <x:c r="O338" s="7" t="str">
        <x:f>IF(N338="","OPEN",IF(M338="","FAIL","PASS"))</x:f>
        <x:v>OPEN</x:v>
      </x:c>
    </x:row>
    <x:row r="339" ht="42" customHeight="1">
      <x:c r="B339" s="7" t="str">
        <x:v>REA-T-B2-FCE-03-M</x:v>
      </x:c>
      <x:c r="C339" s="7" t="str">
        <x:v>REA-T-B2-FCE-03</x:v>
      </x:c>
      <x:c r="D339" s="7" t="str">
        <x:v>REA-T-B2</x:v>
      </x:c>
      <x:c r="E339" s="7" t="str">
        <x:v>FUNCTIONAL TWIN</x:v>
      </x:c>
      <x:c r="F339" s="7" t="str">
        <x:v>PTC-B</x:v>
      </x:c>
      <x:c r="G339" s="7" t="str">
        <x:v>BL-Y</x:v>
      </x:c>
      <x:c r="H339" s="7" t="str">
        <x:v>FCE-03</x:v>
      </x:c>
      <x:c r="I339" s="7" t="str">
        <x:v>manual/passive</x:v>
      </x:c>
      <x:c r="J339" s="10" t="str">
        <x:v>field action or passive state without network dependence</x:v>
      </x:c>
      <x:c r="K339" s="10" t="str">
        <x:v>casualty receiver</x:v>
      </x:c>
      <x:c r="L339" s="7" t="n">
        <x:v>5</x:v>
      </x:c>
      <x:c r="M339" s="7" t="str"/>
      <x:c r="N339" s="7" t="str"/>
      <x:c r="O339" s="7" t="str">
        <x:f>IF(N339="","OPEN",IF(M339="","FAIL","PASS"))</x:f>
        <x:v>OPEN</x:v>
      </x:c>
    </x:row>
    <x:row r="340" ht="42" customHeight="1">
      <x:c r="B340" s="7" t="str">
        <x:v>REA-T-B2-FCE-04-P</x:v>
      </x:c>
      <x:c r="C340" s="7" t="str">
        <x:v>REA-T-B2-FCE-04</x:v>
      </x:c>
      <x:c r="D340" s="7" t="str">
        <x:v>REA-T-B2</x:v>
      </x:c>
      <x:c r="E340" s="7" t="str">
        <x:v>FUNCTIONAL TWIN</x:v>
      </x:c>
      <x:c r="F340" s="7" t="str">
        <x:v>PTC-B</x:v>
      </x:c>
      <x:c r="G340" s="7" t="str">
        <x:v>BL-Y</x:v>
      </x:c>
      <x:c r="H340" s="7" t="str">
        <x:v>FCE-04</x:v>
      </x:c>
      <x:c r="I340" s="7" t="str">
        <x:v>primary</x:v>
      </x:c>
      <x:c r="J340" s="10" t="str">
        <x:v>registered command, independent energy and direct final-state sensor</x:v>
      </x:c>
      <x:c r="K340" s="10" t="str">
        <x:v>closed</x:v>
      </x:c>
      <x:c r="L340" s="7" t="n">
        <x:v>3</x:v>
      </x:c>
      <x:c r="M340" s="7" t="str"/>
      <x:c r="N340" s="7" t="str"/>
      <x:c r="O340" s="7" t="str">
        <x:f>IF(N340="","OPEN",IF(M340="","FAIL","PASS"))</x:f>
        <x:v>OPEN</x:v>
      </x:c>
    </x:row>
    <x:row r="341" ht="42" customHeight="1">
      <x:c r="B341" s="7" t="str">
        <x:v>REA-T-B2-FCE-04-D</x:v>
      </x:c>
      <x:c r="C341" s="7" t="str">
        <x:v>REA-T-B2-FCE-04</x:v>
      </x:c>
      <x:c r="D341" s="7" t="str">
        <x:v>REA-T-B2</x:v>
      </x:c>
      <x:c r="E341" s="7" t="str">
        <x:v>FUNCTIONAL TWIN</x:v>
      </x:c>
      <x:c r="F341" s="7" t="str">
        <x:v>PTC-B</x:v>
      </x:c>
      <x:c r="G341" s="7" t="str">
        <x:v>BL-Y</x:v>
      </x:c>
      <x:c r="H341" s="7" t="str">
        <x:v>FCE-04</x:v>
      </x:c>
      <x:c r="I341" s="7" t="str">
        <x:v>diverse</x:v>
      </x:c>
      <x:c r="J341" s="10" t="str">
        <x:v>unlike local trip, separate energy and unlike state indication</x:v>
      </x:c>
      <x:c r="K341" s="10" t="str">
        <x:v>closed</x:v>
      </x:c>
      <x:c r="L341" s="7" t="n">
        <x:v>3</x:v>
      </x:c>
      <x:c r="M341" s="7" t="str"/>
      <x:c r="N341" s="7" t="str"/>
      <x:c r="O341" s="7" t="str">
        <x:f>IF(N341="","OPEN",IF(M341="","FAIL","PASS"))</x:f>
        <x:v>OPEN</x:v>
      </x:c>
    </x:row>
    <x:row r="342" ht="42" customHeight="1">
      <x:c r="B342" s="7" t="str">
        <x:v>REA-T-B2-FCE-04-M</x:v>
      </x:c>
      <x:c r="C342" s="7" t="str">
        <x:v>REA-T-B2-FCE-04</x:v>
      </x:c>
      <x:c r="D342" s="7" t="str">
        <x:v>REA-T-B2</x:v>
      </x:c>
      <x:c r="E342" s="7" t="str">
        <x:v>FUNCTIONAL TWIN</x:v>
      </x:c>
      <x:c r="F342" s="7" t="str">
        <x:v>PTC-B</x:v>
      </x:c>
      <x:c r="G342" s="7" t="str">
        <x:v>BL-Y</x:v>
      </x:c>
      <x:c r="H342" s="7" t="str">
        <x:v>FCE-04</x:v>
      </x:c>
      <x:c r="I342" s="7" t="str">
        <x:v>manual/passive</x:v>
      </x:c>
      <x:c r="J342" s="10" t="str">
        <x:v>field action or passive state without network dependence</x:v>
      </x:c>
      <x:c r="K342" s="10" t="str">
        <x:v>closed</x:v>
      </x:c>
      <x:c r="L342" s="7" t="n">
        <x:v>3</x:v>
      </x:c>
      <x:c r="M342" s="7" t="str"/>
      <x:c r="N342" s="7" t="str"/>
      <x:c r="O342" s="7" t="str">
        <x:f>IF(N342="","OPEN",IF(M342="","FAIL","PASS"))</x:f>
        <x:v>OPEN</x:v>
      </x:c>
    </x:row>
    <x:row r="343" ht="42" customHeight="1">
      <x:c r="B343" s="7" t="str">
        <x:v>REA-T-B2-FCE-05-P</x:v>
      </x:c>
      <x:c r="C343" s="7" t="str">
        <x:v>REA-T-B2-FCE-05</x:v>
      </x:c>
      <x:c r="D343" s="7" t="str">
        <x:v>REA-T-B2</x:v>
      </x:c>
      <x:c r="E343" s="7" t="str">
        <x:v>FUNCTIONAL TWIN</x:v>
      </x:c>
      <x:c r="F343" s="7" t="str">
        <x:v>PTC-B</x:v>
      </x:c>
      <x:c r="G343" s="7" t="str">
        <x:v>BL-Y</x:v>
      </x:c>
      <x:c r="H343" s="7" t="str">
        <x:v>FCE-05</x:v>
      </x:c>
      <x:c r="I343" s="7" t="str">
        <x:v>primary</x:v>
      </x:c>
      <x:c r="J343" s="10" t="str">
        <x:v>registered command, independent energy and direct final-state sensor</x:v>
      </x:c>
      <x:c r="K343" s="10" t="str">
        <x:v>open to casualty receiver</x:v>
      </x:c>
      <x:c r="L343" s="7" t="n">
        <x:v>5</x:v>
      </x:c>
      <x:c r="M343" s="7" t="str"/>
      <x:c r="N343" s="7" t="str"/>
      <x:c r="O343" s="7" t="str">
        <x:f>IF(N343="","OPEN",IF(M343="","FAIL","PASS"))</x:f>
        <x:v>OPEN</x:v>
      </x:c>
    </x:row>
    <x:row r="344" ht="42" customHeight="1">
      <x:c r="B344" s="7" t="str">
        <x:v>REA-T-B2-FCE-05-D</x:v>
      </x:c>
      <x:c r="C344" s="7" t="str">
        <x:v>REA-T-B2-FCE-05</x:v>
      </x:c>
      <x:c r="D344" s="7" t="str">
        <x:v>REA-T-B2</x:v>
      </x:c>
      <x:c r="E344" s="7" t="str">
        <x:v>FUNCTIONAL TWIN</x:v>
      </x:c>
      <x:c r="F344" s="7" t="str">
        <x:v>PTC-B</x:v>
      </x:c>
      <x:c r="G344" s="7" t="str">
        <x:v>BL-Y</x:v>
      </x:c>
      <x:c r="H344" s="7" t="str">
        <x:v>FCE-05</x:v>
      </x:c>
      <x:c r="I344" s="7" t="str">
        <x:v>diverse</x:v>
      </x:c>
      <x:c r="J344" s="10" t="str">
        <x:v>unlike local trip, separate energy and unlike state indication</x:v>
      </x:c>
      <x:c r="K344" s="10" t="str">
        <x:v>open to casualty receiver</x:v>
      </x:c>
      <x:c r="L344" s="7" t="n">
        <x:v>5</x:v>
      </x:c>
      <x:c r="M344" s="7" t="str"/>
      <x:c r="N344" s="7" t="str"/>
      <x:c r="O344" s="7" t="str">
        <x:f>IF(N344="","OPEN",IF(M344="","FAIL","PASS"))</x:f>
        <x:v>OPEN</x:v>
      </x:c>
    </x:row>
    <x:row r="345" ht="42" customHeight="1">
      <x:c r="B345" s="7" t="str">
        <x:v>REA-T-B2-FCE-05-M</x:v>
      </x:c>
      <x:c r="C345" s="7" t="str">
        <x:v>REA-T-B2-FCE-05</x:v>
      </x:c>
      <x:c r="D345" s="7" t="str">
        <x:v>REA-T-B2</x:v>
      </x:c>
      <x:c r="E345" s="7" t="str">
        <x:v>FUNCTIONAL TWIN</x:v>
      </x:c>
      <x:c r="F345" s="7" t="str">
        <x:v>PTC-B</x:v>
      </x:c>
      <x:c r="G345" s="7" t="str">
        <x:v>BL-Y</x:v>
      </x:c>
      <x:c r="H345" s="7" t="str">
        <x:v>FCE-05</x:v>
      </x:c>
      <x:c r="I345" s="7" t="str">
        <x:v>manual/passive</x:v>
      </x:c>
      <x:c r="J345" s="10" t="str">
        <x:v>field action or passive state without network dependence</x:v>
      </x:c>
      <x:c r="K345" s="10" t="str">
        <x:v>open to casualty receiver</x:v>
      </x:c>
      <x:c r="L345" s="7" t="n">
        <x:v>5</x:v>
      </x:c>
      <x:c r="M345" s="7" t="str"/>
      <x:c r="N345" s="7" t="str"/>
      <x:c r="O345" s="7" t="str">
        <x:f>IF(N345="","OPEN",IF(M345="","FAIL","PASS"))</x:f>
        <x:v>OPEN</x:v>
      </x:c>
    </x:row>
    <x:row r="346" ht="42" customHeight="1">
      <x:c r="B346" s="7" t="str">
        <x:v>REA-T-B2-FCE-06-P</x:v>
      </x:c>
      <x:c r="C346" s="7" t="str">
        <x:v>REA-T-B2-FCE-06</x:v>
      </x:c>
      <x:c r="D346" s="7" t="str">
        <x:v>REA-T-B2</x:v>
      </x:c>
      <x:c r="E346" s="7" t="str">
        <x:v>FUNCTIONAL TWIN</x:v>
      </x:c>
      <x:c r="F346" s="7" t="str">
        <x:v>PTC-B</x:v>
      </x:c>
      <x:c r="G346" s="7" t="str">
        <x:v>BL-Y</x:v>
      </x:c>
      <x:c r="H346" s="7" t="str">
        <x:v>FCE-06</x:v>
      </x:c>
      <x:c r="I346" s="7" t="str">
        <x:v>primary</x:v>
      </x:c>
      <x:c r="J346" s="10" t="str">
        <x:v>registered command, independent energy and direct final-state sensor</x:v>
      </x:c>
      <x:c r="K346" s="10" t="str">
        <x:v>de-energized</x:v>
      </x:c>
      <x:c r="L346" s="7" t="n">
        <x:v>1</x:v>
      </x:c>
      <x:c r="M346" s="7" t="str"/>
      <x:c r="N346" s="7" t="str"/>
      <x:c r="O346" s="7" t="str">
        <x:f>IF(N346="","OPEN",IF(M346="","FAIL","PASS"))</x:f>
        <x:v>OPEN</x:v>
      </x:c>
    </x:row>
    <x:row r="347" ht="42" customHeight="1">
      <x:c r="B347" s="7" t="str">
        <x:v>REA-T-B2-FCE-06-D</x:v>
      </x:c>
      <x:c r="C347" s="7" t="str">
        <x:v>REA-T-B2-FCE-06</x:v>
      </x:c>
      <x:c r="D347" s="7" t="str">
        <x:v>REA-T-B2</x:v>
      </x:c>
      <x:c r="E347" s="7" t="str">
        <x:v>FUNCTIONAL TWIN</x:v>
      </x:c>
      <x:c r="F347" s="7" t="str">
        <x:v>PTC-B</x:v>
      </x:c>
      <x:c r="G347" s="7" t="str">
        <x:v>BL-Y</x:v>
      </x:c>
      <x:c r="H347" s="7" t="str">
        <x:v>FCE-06</x:v>
      </x:c>
      <x:c r="I347" s="7" t="str">
        <x:v>diverse</x:v>
      </x:c>
      <x:c r="J347" s="10" t="str">
        <x:v>unlike local trip, separate energy and unlike state indication</x:v>
      </x:c>
      <x:c r="K347" s="10" t="str">
        <x:v>de-energized</x:v>
      </x:c>
      <x:c r="L347" s="7" t="n">
        <x:v>1</x:v>
      </x:c>
      <x:c r="M347" s="7" t="str"/>
      <x:c r="N347" s="7" t="str"/>
      <x:c r="O347" s="7" t="str">
        <x:f>IF(N347="","OPEN",IF(M347="","FAIL","PASS"))</x:f>
        <x:v>OPEN</x:v>
      </x:c>
    </x:row>
    <x:row r="348" ht="42" customHeight="1">
      <x:c r="B348" s="7" t="str">
        <x:v>REA-T-B2-FCE-06-M</x:v>
      </x:c>
      <x:c r="C348" s="7" t="str">
        <x:v>REA-T-B2-FCE-06</x:v>
      </x:c>
      <x:c r="D348" s="7" t="str">
        <x:v>REA-T-B2</x:v>
      </x:c>
      <x:c r="E348" s="7" t="str">
        <x:v>FUNCTIONAL TWIN</x:v>
      </x:c>
      <x:c r="F348" s="7" t="str">
        <x:v>PTC-B</x:v>
      </x:c>
      <x:c r="G348" s="7" t="str">
        <x:v>BL-Y</x:v>
      </x:c>
      <x:c r="H348" s="7" t="str">
        <x:v>FCE-06</x:v>
      </x:c>
      <x:c r="I348" s="7" t="str">
        <x:v>manual/passive</x:v>
      </x:c>
      <x:c r="J348" s="10" t="str">
        <x:v>field action or passive state without network dependence</x:v>
      </x:c>
      <x:c r="K348" s="10" t="str">
        <x:v>de-energized</x:v>
      </x:c>
      <x:c r="L348" s="7" t="n">
        <x:v>1</x:v>
      </x:c>
      <x:c r="M348" s="7" t="str"/>
      <x:c r="N348" s="7" t="str"/>
      <x:c r="O348" s="7" t="str">
        <x:f>IF(N348="","OPEN",IF(M348="","FAIL","PASS"))</x:f>
        <x:v>OPEN</x:v>
      </x:c>
    </x:row>
    <x:row r="349" ht="42" customHeight="1">
      <x:c r="B349" s="7" t="str">
        <x:v>REA-T-B2-FCE-07-P</x:v>
      </x:c>
      <x:c r="C349" s="7" t="str">
        <x:v>REA-T-B2-FCE-07</x:v>
      </x:c>
      <x:c r="D349" s="7" t="str">
        <x:v>REA-T-B2</x:v>
      </x:c>
      <x:c r="E349" s="7" t="str">
        <x:v>FUNCTIONAL TWIN</x:v>
      </x:c>
      <x:c r="F349" s="7" t="str">
        <x:v>PTC-B</x:v>
      </x:c>
      <x:c r="G349" s="7" t="str">
        <x:v>BL-Y</x:v>
      </x:c>
      <x:c r="H349" s="7" t="str">
        <x:v>FCE-07</x:v>
      </x:c>
      <x:c r="I349" s="7" t="str">
        <x:v>primary</x:v>
      </x:c>
      <x:c r="J349" s="10" t="str">
        <x:v>registered command, independent energy and direct final-state sensor</x:v>
      </x:c>
      <x:c r="K349" s="10" t="str">
        <x:v>closed</x:v>
      </x:c>
      <x:c r="L349" s="7" t="n">
        <x:v>2</x:v>
      </x:c>
      <x:c r="M349" s="7" t="str"/>
      <x:c r="N349" s="7" t="str"/>
      <x:c r="O349" s="7" t="str">
        <x:f>IF(N349="","OPEN",IF(M349="","FAIL","PASS"))</x:f>
        <x:v>OPEN</x:v>
      </x:c>
    </x:row>
    <x:row r="350" ht="42" customHeight="1">
      <x:c r="B350" s="7" t="str">
        <x:v>REA-T-B2-FCE-07-D</x:v>
      </x:c>
      <x:c r="C350" s="7" t="str">
        <x:v>REA-T-B2-FCE-07</x:v>
      </x:c>
      <x:c r="D350" s="7" t="str">
        <x:v>REA-T-B2</x:v>
      </x:c>
      <x:c r="E350" s="7" t="str">
        <x:v>FUNCTIONAL TWIN</x:v>
      </x:c>
      <x:c r="F350" s="7" t="str">
        <x:v>PTC-B</x:v>
      </x:c>
      <x:c r="G350" s="7" t="str">
        <x:v>BL-Y</x:v>
      </x:c>
      <x:c r="H350" s="7" t="str">
        <x:v>FCE-07</x:v>
      </x:c>
      <x:c r="I350" s="7" t="str">
        <x:v>diverse</x:v>
      </x:c>
      <x:c r="J350" s="10" t="str">
        <x:v>unlike local trip, separate energy and unlike state indication</x:v>
      </x:c>
      <x:c r="K350" s="10" t="str">
        <x:v>closed</x:v>
      </x:c>
      <x:c r="L350" s="7" t="n">
        <x:v>2</x:v>
      </x:c>
      <x:c r="M350" s="7" t="str"/>
      <x:c r="N350" s="7" t="str"/>
      <x:c r="O350" s="7" t="str">
        <x:f>IF(N350="","OPEN",IF(M350="","FAIL","PASS"))</x:f>
        <x:v>OPEN</x:v>
      </x:c>
    </x:row>
    <x:row r="351" ht="42" customHeight="1">
      <x:c r="B351" s="7" t="str">
        <x:v>REA-T-B2-FCE-07-M</x:v>
      </x:c>
      <x:c r="C351" s="7" t="str">
        <x:v>REA-T-B2-FCE-07</x:v>
      </x:c>
      <x:c r="D351" s="7" t="str">
        <x:v>REA-T-B2</x:v>
      </x:c>
      <x:c r="E351" s="7" t="str">
        <x:v>FUNCTIONAL TWIN</x:v>
      </x:c>
      <x:c r="F351" s="7" t="str">
        <x:v>PTC-B</x:v>
      </x:c>
      <x:c r="G351" s="7" t="str">
        <x:v>BL-Y</x:v>
      </x:c>
      <x:c r="H351" s="7" t="str">
        <x:v>FCE-07</x:v>
      </x:c>
      <x:c r="I351" s="7" t="str">
        <x:v>manual/passive</x:v>
      </x:c>
      <x:c r="J351" s="10" t="str">
        <x:v>field action or passive state without network dependence</x:v>
      </x:c>
      <x:c r="K351" s="10" t="str">
        <x:v>closed</x:v>
      </x:c>
      <x:c r="L351" s="7" t="n">
        <x:v>2</x:v>
      </x:c>
      <x:c r="M351" s="7" t="str"/>
      <x:c r="N351" s="7" t="str"/>
      <x:c r="O351" s="7" t="str">
        <x:f>IF(N351="","OPEN",IF(M351="","FAIL","PASS"))</x:f>
        <x:v>OPEN</x:v>
      </x:c>
    </x:row>
    <x:row r="352" ht="42" customHeight="1">
      <x:c r="B352" s="7" t="str">
        <x:v>REA-T-B2-FCE-08-P</x:v>
      </x:c>
      <x:c r="C352" s="7" t="str">
        <x:v>REA-T-B2-FCE-08</x:v>
      </x:c>
      <x:c r="D352" s="7" t="str">
        <x:v>REA-T-B2</x:v>
      </x:c>
      <x:c r="E352" s="7" t="str">
        <x:v>FUNCTIONAL TWIN</x:v>
      </x:c>
      <x:c r="F352" s="7" t="str">
        <x:v>PTC-B</x:v>
      </x:c>
      <x:c r="G352" s="7" t="str">
        <x:v>BL-Y</x:v>
      </x:c>
      <x:c r="H352" s="7" t="str">
        <x:v>FCE-08</x:v>
      </x:c>
      <x:c r="I352" s="7" t="str">
        <x:v>primary</x:v>
      </x:c>
      <x:c r="J352" s="10" t="str">
        <x:v>registered command, independent energy and direct final-state sensor</x:v>
      </x:c>
      <x:c r="K352" s="10" t="str">
        <x:v>open to casualty receiver</x:v>
      </x:c>
      <x:c r="L352" s="7" t="n">
        <x:v>5</x:v>
      </x:c>
      <x:c r="M352" s="7" t="str"/>
      <x:c r="N352" s="7" t="str"/>
      <x:c r="O352" s="7" t="str">
        <x:f>IF(N352="","OPEN",IF(M352="","FAIL","PASS"))</x:f>
        <x:v>OPEN</x:v>
      </x:c>
    </x:row>
    <x:row r="353" ht="42" customHeight="1">
      <x:c r="B353" s="7" t="str">
        <x:v>REA-T-B2-FCE-08-D</x:v>
      </x:c>
      <x:c r="C353" s="7" t="str">
        <x:v>REA-T-B2-FCE-08</x:v>
      </x:c>
      <x:c r="D353" s="7" t="str">
        <x:v>REA-T-B2</x:v>
      </x:c>
      <x:c r="E353" s="7" t="str">
        <x:v>FUNCTIONAL TWIN</x:v>
      </x:c>
      <x:c r="F353" s="7" t="str">
        <x:v>PTC-B</x:v>
      </x:c>
      <x:c r="G353" s="7" t="str">
        <x:v>BL-Y</x:v>
      </x:c>
      <x:c r="H353" s="7" t="str">
        <x:v>FCE-08</x:v>
      </x:c>
      <x:c r="I353" s="7" t="str">
        <x:v>diverse</x:v>
      </x:c>
      <x:c r="J353" s="10" t="str">
        <x:v>unlike local trip, separate energy and unlike state indication</x:v>
      </x:c>
      <x:c r="K353" s="10" t="str">
        <x:v>open to casualty receiver</x:v>
      </x:c>
      <x:c r="L353" s="7" t="n">
        <x:v>5</x:v>
      </x:c>
      <x:c r="M353" s="7" t="str"/>
      <x:c r="N353" s="7" t="str"/>
      <x:c r="O353" s="7" t="str">
        <x:f>IF(N353="","OPEN",IF(M353="","FAIL","PASS"))</x:f>
        <x:v>OPEN</x:v>
      </x:c>
    </x:row>
    <x:row r="354" ht="42" customHeight="1">
      <x:c r="B354" s="7" t="str">
        <x:v>REA-T-B2-FCE-08-M</x:v>
      </x:c>
      <x:c r="C354" s="7" t="str">
        <x:v>REA-T-B2-FCE-08</x:v>
      </x:c>
      <x:c r="D354" s="7" t="str">
        <x:v>REA-T-B2</x:v>
      </x:c>
      <x:c r="E354" s="7" t="str">
        <x:v>FUNCTIONAL TWIN</x:v>
      </x:c>
      <x:c r="F354" s="7" t="str">
        <x:v>PTC-B</x:v>
      </x:c>
      <x:c r="G354" s="7" t="str">
        <x:v>BL-Y</x:v>
      </x:c>
      <x:c r="H354" s="7" t="str">
        <x:v>FCE-08</x:v>
      </x:c>
      <x:c r="I354" s="7" t="str">
        <x:v>manual/passive</x:v>
      </x:c>
      <x:c r="J354" s="10" t="str">
        <x:v>field action or passive state without network dependence</x:v>
      </x:c>
      <x:c r="K354" s="10" t="str">
        <x:v>open to casualty receiver</x:v>
      </x:c>
      <x:c r="L354" s="7" t="n">
        <x:v>5</x:v>
      </x:c>
      <x:c r="M354" s="7" t="str"/>
      <x:c r="N354" s="7" t="str"/>
      <x:c r="O354" s="7" t="str">
        <x:f>IF(N354="","OPEN",IF(M354="","FAIL","PASS"))</x:f>
        <x:v>OPEN</x:v>
      </x:c>
    </x:row>
    <x:row r="355" ht="42" customHeight="1">
      <x:c r="B355" s="7" t="str">
        <x:v>REA-T-B2-FCE-09-P</x:v>
      </x:c>
      <x:c r="C355" s="7" t="str">
        <x:v>REA-T-B2-FCE-09</x:v>
      </x:c>
      <x:c r="D355" s="7" t="str">
        <x:v>REA-T-B2</x:v>
      </x:c>
      <x:c r="E355" s="7" t="str">
        <x:v>FUNCTIONAL TWIN</x:v>
      </x:c>
      <x:c r="F355" s="7" t="str">
        <x:v>PTC-B</x:v>
      </x:c>
      <x:c r="G355" s="7" t="str">
        <x:v>BL-Y</x:v>
      </x:c>
      <x:c r="H355" s="7" t="str">
        <x:v>FCE-09</x:v>
      </x:c>
      <x:c r="I355" s="7" t="str">
        <x:v>primary</x:v>
      </x:c>
      <x:c r="J355" s="10" t="str">
        <x:v>registered command, independent energy and direct final-state sensor</x:v>
      </x:c>
      <x:c r="K355" s="10" t="str">
        <x:v>isolated</x:v>
      </x:c>
      <x:c r="L355" s="7" t="n">
        <x:v>1</x:v>
      </x:c>
      <x:c r="M355" s="7" t="str"/>
      <x:c r="N355" s="7" t="str"/>
      <x:c r="O355" s="7" t="str">
        <x:f>IF(N355="","OPEN",IF(M355="","FAIL","PASS"))</x:f>
        <x:v>OPEN</x:v>
      </x:c>
    </x:row>
    <x:row r="356" ht="42" customHeight="1">
      <x:c r="B356" s="7" t="str">
        <x:v>REA-T-B2-FCE-09-D</x:v>
      </x:c>
      <x:c r="C356" s="7" t="str">
        <x:v>REA-T-B2-FCE-09</x:v>
      </x:c>
      <x:c r="D356" s="7" t="str">
        <x:v>REA-T-B2</x:v>
      </x:c>
      <x:c r="E356" s="7" t="str">
        <x:v>FUNCTIONAL TWIN</x:v>
      </x:c>
      <x:c r="F356" s="7" t="str">
        <x:v>PTC-B</x:v>
      </x:c>
      <x:c r="G356" s="7" t="str">
        <x:v>BL-Y</x:v>
      </x:c>
      <x:c r="H356" s="7" t="str">
        <x:v>FCE-09</x:v>
      </x:c>
      <x:c r="I356" s="7" t="str">
        <x:v>diverse</x:v>
      </x:c>
      <x:c r="J356" s="10" t="str">
        <x:v>unlike local trip, separate energy and unlike state indication</x:v>
      </x:c>
      <x:c r="K356" s="10" t="str">
        <x:v>isolated</x:v>
      </x:c>
      <x:c r="L356" s="7" t="n">
        <x:v>1</x:v>
      </x:c>
      <x:c r="M356" s="7" t="str"/>
      <x:c r="N356" s="7" t="str"/>
      <x:c r="O356" s="7" t="str">
        <x:f>IF(N356="","OPEN",IF(M356="","FAIL","PASS"))</x:f>
        <x:v>OPEN</x:v>
      </x:c>
    </x:row>
    <x:row r="357" ht="42" customHeight="1">
      <x:c r="B357" s="7" t="str">
        <x:v>REA-T-B2-FCE-09-M</x:v>
      </x:c>
      <x:c r="C357" s="7" t="str">
        <x:v>REA-T-B2-FCE-09</x:v>
      </x:c>
      <x:c r="D357" s="7" t="str">
        <x:v>REA-T-B2</x:v>
      </x:c>
      <x:c r="E357" s="7" t="str">
        <x:v>FUNCTIONAL TWIN</x:v>
      </x:c>
      <x:c r="F357" s="7" t="str">
        <x:v>PTC-B</x:v>
      </x:c>
      <x:c r="G357" s="7" t="str">
        <x:v>BL-Y</x:v>
      </x:c>
      <x:c r="H357" s="7" t="str">
        <x:v>FCE-09</x:v>
      </x:c>
      <x:c r="I357" s="7" t="str">
        <x:v>manual/passive</x:v>
      </x:c>
      <x:c r="J357" s="10" t="str">
        <x:v>field action or passive state without network dependence</x:v>
      </x:c>
      <x:c r="K357" s="10" t="str">
        <x:v>isolated</x:v>
      </x:c>
      <x:c r="L357" s="7" t="n">
        <x:v>1</x:v>
      </x:c>
      <x:c r="M357" s="7" t="str"/>
      <x:c r="N357" s="7" t="str"/>
      <x:c r="O357" s="7" t="str">
        <x:f>IF(N357="","OPEN",IF(M357="","FAIL","PASS"))</x:f>
        <x:v>OPEN</x:v>
      </x:c>
    </x:row>
    <x:row r="358" ht="42" customHeight="1">
      <x:c r="B358" s="7" t="str">
        <x:v>REA-T-B2-FCE-10-P</x:v>
      </x:c>
      <x:c r="C358" s="7" t="str">
        <x:v>REA-T-B2-FCE-10</x:v>
      </x:c>
      <x:c r="D358" s="7" t="str">
        <x:v>REA-T-B2</x:v>
      </x:c>
      <x:c r="E358" s="7" t="str">
        <x:v>FUNCTIONAL TWIN</x:v>
      </x:c>
      <x:c r="F358" s="7" t="str">
        <x:v>PTC-B</x:v>
      </x:c>
      <x:c r="G358" s="7" t="str">
        <x:v>BL-Y</x:v>
      </x:c>
      <x:c r="H358" s="7" t="str">
        <x:v>FCE-10</x:v>
      </x:c>
      <x:c r="I358" s="7" t="str">
        <x:v>primary</x:v>
      </x:c>
      <x:c r="J358" s="10" t="str">
        <x:v>registered command, independent energy and direct final-state sensor</x:v>
      </x:c>
      <x:c r="K358" s="10" t="str">
        <x:v>maintained for final action</x:v>
      </x:c>
      <x:c r="L358" s="7" t="n">
        <x:v>30</x:v>
      </x:c>
      <x:c r="M358" s="7" t="str"/>
      <x:c r="N358" s="7" t="str"/>
      <x:c r="O358" s="7" t="str">
        <x:f>IF(N358="","OPEN",IF(M358="","FAIL","PASS"))</x:f>
        <x:v>OPEN</x:v>
      </x:c>
    </x:row>
    <x:row r="359" ht="42" customHeight="1">
      <x:c r="B359" s="7" t="str">
        <x:v>REA-T-B2-FCE-10-D</x:v>
      </x:c>
      <x:c r="C359" s="7" t="str">
        <x:v>REA-T-B2-FCE-10</x:v>
      </x:c>
      <x:c r="D359" s="7" t="str">
        <x:v>REA-T-B2</x:v>
      </x:c>
      <x:c r="E359" s="7" t="str">
        <x:v>FUNCTIONAL TWIN</x:v>
      </x:c>
      <x:c r="F359" s="7" t="str">
        <x:v>PTC-B</x:v>
      </x:c>
      <x:c r="G359" s="7" t="str">
        <x:v>BL-Y</x:v>
      </x:c>
      <x:c r="H359" s="7" t="str">
        <x:v>FCE-10</x:v>
      </x:c>
      <x:c r="I359" s="7" t="str">
        <x:v>diverse</x:v>
      </x:c>
      <x:c r="J359" s="10" t="str">
        <x:v>unlike local trip, separate energy and unlike state indication</x:v>
      </x:c>
      <x:c r="K359" s="10" t="str">
        <x:v>maintained for final action</x:v>
      </x:c>
      <x:c r="L359" s="7" t="n">
        <x:v>30</x:v>
      </x:c>
      <x:c r="M359" s="7" t="str"/>
      <x:c r="N359" s="7" t="str"/>
      <x:c r="O359" s="7" t="str">
        <x:f>IF(N359="","OPEN",IF(M359="","FAIL","PASS"))</x:f>
        <x:v>OPEN</x:v>
      </x:c>
    </x:row>
    <x:row r="360" ht="42" customHeight="1">
      <x:c r="B360" s="7" t="str">
        <x:v>REA-T-B2-FCE-10-M</x:v>
      </x:c>
      <x:c r="C360" s="7" t="str">
        <x:v>REA-T-B2-FCE-10</x:v>
      </x:c>
      <x:c r="D360" s="7" t="str">
        <x:v>REA-T-B2</x:v>
      </x:c>
      <x:c r="E360" s="7" t="str">
        <x:v>FUNCTIONAL TWIN</x:v>
      </x:c>
      <x:c r="F360" s="7" t="str">
        <x:v>PTC-B</x:v>
      </x:c>
      <x:c r="G360" s="7" t="str">
        <x:v>BL-Y</x:v>
      </x:c>
      <x:c r="H360" s="7" t="str">
        <x:v>FCE-10</x:v>
      </x:c>
      <x:c r="I360" s="7" t="str">
        <x:v>manual/passive</x:v>
      </x:c>
      <x:c r="J360" s="10" t="str">
        <x:v>field action or passive state without network dependence</x:v>
      </x:c>
      <x:c r="K360" s="10" t="str">
        <x:v>maintained for final action</x:v>
      </x:c>
      <x:c r="L360" s="7" t="n">
        <x:v>30</x:v>
      </x:c>
      <x:c r="M360" s="7" t="str"/>
      <x:c r="N360" s="7" t="str"/>
      <x:c r="O360" s="7" t="str">
        <x:f>IF(N360="","OPEN",IF(M360="","FAIL","PASS"))</x:f>
        <x:v>OPEN</x:v>
      </x:c>
    </x:row>
    <x:row r="361" ht="42" customHeight="1">
      <x:c r="B361" s="7" t="str">
        <x:v>REA-T-B2-FCE-11-P</x:v>
      </x:c>
      <x:c r="C361" s="7" t="str">
        <x:v>REA-T-B2-FCE-11</x:v>
      </x:c>
      <x:c r="D361" s="7" t="str">
        <x:v>REA-T-B2</x:v>
      </x:c>
      <x:c r="E361" s="7" t="str">
        <x:v>FUNCTIONAL TWIN</x:v>
      </x:c>
      <x:c r="F361" s="7" t="str">
        <x:v>PTC-B</x:v>
      </x:c>
      <x:c r="G361" s="7" t="str">
        <x:v>BL-Y</x:v>
      </x:c>
      <x:c r="H361" s="7" t="str">
        <x:v>FCE-11</x:v>
      </x:c>
      <x:c r="I361" s="7" t="str">
        <x:v>primary</x:v>
      </x:c>
      <x:c r="J361" s="10" t="str">
        <x:v>registered command, independent energy and direct final-state sensor</x:v>
      </x:c>
      <x:c r="K361" s="10" t="str">
        <x:v>contained safe route</x:v>
      </x:c>
      <x:c r="L361" s="7" t="n">
        <x:v>10</x:v>
      </x:c>
      <x:c r="M361" s="7" t="str"/>
      <x:c r="N361" s="7" t="str"/>
      <x:c r="O361" s="7" t="str">
        <x:f>IF(N361="","OPEN",IF(M361="","FAIL","PASS"))</x:f>
        <x:v>OPEN</x:v>
      </x:c>
    </x:row>
    <x:row r="362" ht="42" customHeight="1">
      <x:c r="B362" s="7" t="str">
        <x:v>REA-T-B2-FCE-11-D</x:v>
      </x:c>
      <x:c r="C362" s="7" t="str">
        <x:v>REA-T-B2-FCE-11</x:v>
      </x:c>
      <x:c r="D362" s="7" t="str">
        <x:v>REA-T-B2</x:v>
      </x:c>
      <x:c r="E362" s="7" t="str">
        <x:v>FUNCTIONAL TWIN</x:v>
      </x:c>
      <x:c r="F362" s="7" t="str">
        <x:v>PTC-B</x:v>
      </x:c>
      <x:c r="G362" s="7" t="str">
        <x:v>BL-Y</x:v>
      </x:c>
      <x:c r="H362" s="7" t="str">
        <x:v>FCE-11</x:v>
      </x:c>
      <x:c r="I362" s="7" t="str">
        <x:v>diverse</x:v>
      </x:c>
      <x:c r="J362" s="10" t="str">
        <x:v>unlike local trip, separate energy and unlike state indication</x:v>
      </x:c>
      <x:c r="K362" s="10" t="str">
        <x:v>contained safe route</x:v>
      </x:c>
      <x:c r="L362" s="7" t="n">
        <x:v>10</x:v>
      </x:c>
      <x:c r="M362" s="7" t="str"/>
      <x:c r="N362" s="7" t="str"/>
      <x:c r="O362" s="7" t="str">
        <x:f>IF(N362="","OPEN",IF(M362="","FAIL","PASS"))</x:f>
        <x:v>OPEN</x:v>
      </x:c>
    </x:row>
    <x:row r="363" ht="42" customHeight="1">
      <x:c r="B363" s="7" t="str">
        <x:v>REA-T-B2-FCE-11-M</x:v>
      </x:c>
      <x:c r="C363" s="7" t="str">
        <x:v>REA-T-B2-FCE-11</x:v>
      </x:c>
      <x:c r="D363" s="7" t="str">
        <x:v>REA-T-B2</x:v>
      </x:c>
      <x:c r="E363" s="7" t="str">
        <x:v>FUNCTIONAL TWIN</x:v>
      </x:c>
      <x:c r="F363" s="7" t="str">
        <x:v>PTC-B</x:v>
      </x:c>
      <x:c r="G363" s="7" t="str">
        <x:v>BL-Y</x:v>
      </x:c>
      <x:c r="H363" s="7" t="str">
        <x:v>FCE-11</x:v>
      </x:c>
      <x:c r="I363" s="7" t="str">
        <x:v>manual/passive</x:v>
      </x:c>
      <x:c r="J363" s="10" t="str">
        <x:v>field action or passive state without network dependence</x:v>
      </x:c>
      <x:c r="K363" s="10" t="str">
        <x:v>contained safe route</x:v>
      </x:c>
      <x:c r="L363" s="7" t="n">
        <x:v>10</x:v>
      </x:c>
      <x:c r="M363" s="7" t="str"/>
      <x:c r="N363" s="7" t="str"/>
      <x:c r="O363" s="7" t="str">
        <x:f>IF(N363="","OPEN",IF(M363="","FAIL","PASS"))</x:f>
        <x:v>OPEN</x:v>
      </x:c>
    </x:row>
    <x:row r="364" ht="42" customHeight="1">
      <x:c r="B364" s="7" t="str">
        <x:v>REA-T-B2-FCE-12-P</x:v>
      </x:c>
      <x:c r="C364" s="7" t="str">
        <x:v>REA-T-B2-FCE-12</x:v>
      </x:c>
      <x:c r="D364" s="7" t="str">
        <x:v>REA-T-B2</x:v>
      </x:c>
      <x:c r="E364" s="7" t="str">
        <x:v>FUNCTIONAL TWIN</x:v>
      </x:c>
      <x:c r="F364" s="7" t="str">
        <x:v>PTC-B</x:v>
      </x:c>
      <x:c r="G364" s="7" t="str">
        <x:v>BL-Y</x:v>
      </x:c>
      <x:c r="H364" s="7" t="str">
        <x:v>FCE-12</x:v>
      </x:c>
      <x:c r="I364" s="7" t="str">
        <x:v>primary</x:v>
      </x:c>
      <x:c r="J364" s="10" t="str">
        <x:v>registered command, independent energy and direct final-state sensor</x:v>
      </x:c>
      <x:c r="K364" s="10" t="str">
        <x:v>latched and locally readable</x:v>
      </x:c>
      <x:c r="L364" s="7" t="n">
        <x:v>1</x:v>
      </x:c>
      <x:c r="M364" s="7" t="str"/>
      <x:c r="N364" s="7" t="str"/>
      <x:c r="O364" s="7" t="str">
        <x:f>IF(N364="","OPEN",IF(M364="","FAIL","PASS"))</x:f>
        <x:v>OPEN</x:v>
      </x:c>
    </x:row>
    <x:row r="365" ht="42" customHeight="1">
      <x:c r="B365" s="7" t="str">
        <x:v>REA-T-B2-FCE-12-D</x:v>
      </x:c>
      <x:c r="C365" s="7" t="str">
        <x:v>REA-T-B2-FCE-12</x:v>
      </x:c>
      <x:c r="D365" s="7" t="str">
        <x:v>REA-T-B2</x:v>
      </x:c>
      <x:c r="E365" s="7" t="str">
        <x:v>FUNCTIONAL TWIN</x:v>
      </x:c>
      <x:c r="F365" s="7" t="str">
        <x:v>PTC-B</x:v>
      </x:c>
      <x:c r="G365" s="7" t="str">
        <x:v>BL-Y</x:v>
      </x:c>
      <x:c r="H365" s="7" t="str">
        <x:v>FCE-12</x:v>
      </x:c>
      <x:c r="I365" s="7" t="str">
        <x:v>diverse</x:v>
      </x:c>
      <x:c r="J365" s="10" t="str">
        <x:v>unlike local trip, separate energy and unlike state indication</x:v>
      </x:c>
      <x:c r="K365" s="10" t="str">
        <x:v>latched and locally readable</x:v>
      </x:c>
      <x:c r="L365" s="7" t="n">
        <x:v>1</x:v>
      </x:c>
      <x:c r="M365" s="7" t="str"/>
      <x:c r="N365" s="7" t="str"/>
      <x:c r="O365" s="7" t="str">
        <x:f>IF(N365="","OPEN",IF(M365="","FAIL","PASS"))</x:f>
        <x:v>OPEN</x:v>
      </x:c>
    </x:row>
    <x:row r="366" ht="42" customHeight="1">
      <x:c r="B366" s="7" t="str">
        <x:v>REA-T-B2-FCE-12-M</x:v>
      </x:c>
      <x:c r="C366" s="7" t="str">
        <x:v>REA-T-B2-FCE-12</x:v>
      </x:c>
      <x:c r="D366" s="7" t="str">
        <x:v>REA-T-B2</x:v>
      </x:c>
      <x:c r="E366" s="7" t="str">
        <x:v>FUNCTIONAL TWIN</x:v>
      </x:c>
      <x:c r="F366" s="7" t="str">
        <x:v>PTC-B</x:v>
      </x:c>
      <x:c r="G366" s="7" t="str">
        <x:v>BL-Y</x:v>
      </x:c>
      <x:c r="H366" s="7" t="str">
        <x:v>FCE-12</x:v>
      </x:c>
      <x:c r="I366" s="7" t="str">
        <x:v>manual/passive</x:v>
      </x:c>
      <x:c r="J366" s="10" t="str">
        <x:v>field action or passive state without network dependence</x:v>
      </x:c>
      <x:c r="K366" s="10" t="str">
        <x:v>latched and locally readable</x:v>
      </x:c>
      <x:c r="L366" s="7" t="n">
        <x:v>1</x:v>
      </x:c>
      <x:c r="M366" s="7" t="str"/>
      <x:c r="N366" s="7" t="str"/>
      <x:c r="O366" s="7" t="str">
        <x:f>IF(N366="","OPEN",IF(M366="","FAIL","PASS"))</x:f>
        <x:v>OPEN</x:v>
      </x:c>
    </x:row>
    <x:row r="367" ht="42" customHeight="1">
      <x:c r="B367" s="7" t="str">
        <x:v>REA-T-C1-FCE-01-P</x:v>
      </x:c>
      <x:c r="C367" s="7" t="str">
        <x:v>REA-T-C1-FCE-01</x:v>
      </x:c>
      <x:c r="D367" s="7" t="str">
        <x:v>REA-T-C1</x:v>
      </x:c>
      <x:c r="E367" s="7" t="str">
        <x:v>FUNCTIONAL TWIN</x:v>
      </x:c>
      <x:c r="F367" s="7" t="str">
        <x:v>PTC-C</x:v>
      </x:c>
      <x:c r="G367" s="7" t="str">
        <x:v>BL-X</x:v>
      </x:c>
      <x:c r="H367" s="7" t="str">
        <x:v>FCE-01</x:v>
      </x:c>
      <x:c r="I367" s="7" t="str">
        <x:v>primary</x:v>
      </x:c>
      <x:c r="J367" s="10" t="str">
        <x:v>registered command, independent energy and direct final-state sensor</x:v>
      </x:c>
      <x:c r="K367" s="10" t="str">
        <x:v>closed</x:v>
      </x:c>
      <x:c r="L367" s="7" t="n">
        <x:v>2</x:v>
      </x:c>
      <x:c r="M367" s="7" t="str"/>
      <x:c r="N367" s="7" t="str"/>
      <x:c r="O367" s="7" t="str">
        <x:f>IF(N367="","OPEN",IF(M367="","FAIL","PASS"))</x:f>
        <x:v>OPEN</x:v>
      </x:c>
    </x:row>
    <x:row r="368" ht="42" customHeight="1">
      <x:c r="B368" s="7" t="str">
        <x:v>REA-T-C1-FCE-01-D</x:v>
      </x:c>
      <x:c r="C368" s="7" t="str">
        <x:v>REA-T-C1-FCE-01</x:v>
      </x:c>
      <x:c r="D368" s="7" t="str">
        <x:v>REA-T-C1</x:v>
      </x:c>
      <x:c r="E368" s="7" t="str">
        <x:v>FUNCTIONAL TWIN</x:v>
      </x:c>
      <x:c r="F368" s="7" t="str">
        <x:v>PTC-C</x:v>
      </x:c>
      <x:c r="G368" s="7" t="str">
        <x:v>BL-X</x:v>
      </x:c>
      <x:c r="H368" s="7" t="str">
        <x:v>FCE-01</x:v>
      </x:c>
      <x:c r="I368" s="7" t="str">
        <x:v>diverse</x:v>
      </x:c>
      <x:c r="J368" s="10" t="str">
        <x:v>unlike local trip, separate energy and unlike state indication</x:v>
      </x:c>
      <x:c r="K368" s="10" t="str">
        <x:v>closed</x:v>
      </x:c>
      <x:c r="L368" s="7" t="n">
        <x:v>2</x:v>
      </x:c>
      <x:c r="M368" s="7" t="str"/>
      <x:c r="N368" s="7" t="str"/>
      <x:c r="O368" s="7" t="str">
        <x:f>IF(N368="","OPEN",IF(M368="","FAIL","PASS"))</x:f>
        <x:v>OPEN</x:v>
      </x:c>
    </x:row>
    <x:row r="369" ht="42" customHeight="1">
      <x:c r="B369" s="7" t="str">
        <x:v>REA-T-C1-FCE-01-M</x:v>
      </x:c>
      <x:c r="C369" s="7" t="str">
        <x:v>REA-T-C1-FCE-01</x:v>
      </x:c>
      <x:c r="D369" s="7" t="str">
        <x:v>REA-T-C1</x:v>
      </x:c>
      <x:c r="E369" s="7" t="str">
        <x:v>FUNCTIONAL TWIN</x:v>
      </x:c>
      <x:c r="F369" s="7" t="str">
        <x:v>PTC-C</x:v>
      </x:c>
      <x:c r="G369" s="7" t="str">
        <x:v>BL-X</x:v>
      </x:c>
      <x:c r="H369" s="7" t="str">
        <x:v>FCE-01</x:v>
      </x:c>
      <x:c r="I369" s="7" t="str">
        <x:v>manual/passive</x:v>
      </x:c>
      <x:c r="J369" s="10" t="str">
        <x:v>field action or passive state without network dependence</x:v>
      </x:c>
      <x:c r="K369" s="10" t="str">
        <x:v>closed</x:v>
      </x:c>
      <x:c r="L369" s="7" t="n">
        <x:v>2</x:v>
      </x:c>
      <x:c r="M369" s="7" t="str"/>
      <x:c r="N369" s="7" t="str"/>
      <x:c r="O369" s="7" t="str">
        <x:f>IF(N369="","OPEN",IF(M369="","FAIL","PASS"))</x:f>
        <x:v>OPEN</x:v>
      </x:c>
    </x:row>
    <x:row r="370" ht="42" customHeight="1">
      <x:c r="B370" s="7" t="str">
        <x:v>REA-T-C1-FCE-02-P</x:v>
      </x:c>
      <x:c r="C370" s="7" t="str">
        <x:v>REA-T-C1-FCE-02</x:v>
      </x:c>
      <x:c r="D370" s="7" t="str">
        <x:v>REA-T-C1</x:v>
      </x:c>
      <x:c r="E370" s="7" t="str">
        <x:v>FUNCTIONAL TWIN</x:v>
      </x:c>
      <x:c r="F370" s="7" t="str">
        <x:v>PTC-C</x:v>
      </x:c>
      <x:c r="G370" s="7" t="str">
        <x:v>BL-X</x:v>
      </x:c>
      <x:c r="H370" s="7" t="str">
        <x:v>FCE-02</x:v>
      </x:c>
      <x:c r="I370" s="7" t="str">
        <x:v>primary</x:v>
      </x:c>
      <x:c r="J370" s="10" t="str">
        <x:v>registered command, independent energy and direct final-state sensor</x:v>
      </x:c>
      <x:c r="K370" s="10" t="str">
        <x:v>closed</x:v>
      </x:c>
      <x:c r="L370" s="7" t="n">
        <x:v>2</x:v>
      </x:c>
      <x:c r="M370" s="7" t="str"/>
      <x:c r="N370" s="7" t="str"/>
      <x:c r="O370" s="7" t="str">
        <x:f>IF(N370="","OPEN",IF(M370="","FAIL","PASS"))</x:f>
        <x:v>OPEN</x:v>
      </x:c>
    </x:row>
    <x:row r="371" ht="42" customHeight="1">
      <x:c r="B371" s="7" t="str">
        <x:v>REA-T-C1-FCE-02-D</x:v>
      </x:c>
      <x:c r="C371" s="7" t="str">
        <x:v>REA-T-C1-FCE-02</x:v>
      </x:c>
      <x:c r="D371" s="7" t="str">
        <x:v>REA-T-C1</x:v>
      </x:c>
      <x:c r="E371" s="7" t="str">
        <x:v>FUNCTIONAL TWIN</x:v>
      </x:c>
      <x:c r="F371" s="7" t="str">
        <x:v>PTC-C</x:v>
      </x:c>
      <x:c r="G371" s="7" t="str">
        <x:v>BL-X</x:v>
      </x:c>
      <x:c r="H371" s="7" t="str">
        <x:v>FCE-02</x:v>
      </x:c>
      <x:c r="I371" s="7" t="str">
        <x:v>diverse</x:v>
      </x:c>
      <x:c r="J371" s="10" t="str">
        <x:v>unlike local trip, separate energy and unlike state indication</x:v>
      </x:c>
      <x:c r="K371" s="10" t="str">
        <x:v>closed</x:v>
      </x:c>
      <x:c r="L371" s="7" t="n">
        <x:v>2</x:v>
      </x:c>
      <x:c r="M371" s="7" t="str"/>
      <x:c r="N371" s="7" t="str"/>
      <x:c r="O371" s="7" t="str">
        <x:f>IF(N371="","OPEN",IF(M371="","FAIL","PASS"))</x:f>
        <x:v>OPEN</x:v>
      </x:c>
    </x:row>
    <x:row r="372" ht="42" customHeight="1">
      <x:c r="B372" s="7" t="str">
        <x:v>REA-T-C1-FCE-02-M</x:v>
      </x:c>
      <x:c r="C372" s="7" t="str">
        <x:v>REA-T-C1-FCE-02</x:v>
      </x:c>
      <x:c r="D372" s="7" t="str">
        <x:v>REA-T-C1</x:v>
      </x:c>
      <x:c r="E372" s="7" t="str">
        <x:v>FUNCTIONAL TWIN</x:v>
      </x:c>
      <x:c r="F372" s="7" t="str">
        <x:v>PTC-C</x:v>
      </x:c>
      <x:c r="G372" s="7" t="str">
        <x:v>BL-X</x:v>
      </x:c>
      <x:c r="H372" s="7" t="str">
        <x:v>FCE-02</x:v>
      </x:c>
      <x:c r="I372" s="7" t="str">
        <x:v>manual/passive</x:v>
      </x:c>
      <x:c r="J372" s="10" t="str">
        <x:v>field action or passive state without network dependence</x:v>
      </x:c>
      <x:c r="K372" s="10" t="str">
        <x:v>closed</x:v>
      </x:c>
      <x:c r="L372" s="7" t="n">
        <x:v>2</x:v>
      </x:c>
      <x:c r="M372" s="7" t="str"/>
      <x:c r="N372" s="7" t="str"/>
      <x:c r="O372" s="7" t="str">
        <x:f>IF(N372="","OPEN",IF(M372="","FAIL","PASS"))</x:f>
        <x:v>OPEN</x:v>
      </x:c>
    </x:row>
    <x:row r="373" ht="42" customHeight="1">
      <x:c r="B373" s="7" t="str">
        <x:v>REA-T-C1-FCE-03-P</x:v>
      </x:c>
      <x:c r="C373" s="7" t="str">
        <x:v>REA-T-C1-FCE-03</x:v>
      </x:c>
      <x:c r="D373" s="7" t="str">
        <x:v>REA-T-C1</x:v>
      </x:c>
      <x:c r="E373" s="7" t="str">
        <x:v>FUNCTIONAL TWIN</x:v>
      </x:c>
      <x:c r="F373" s="7" t="str">
        <x:v>PTC-C</x:v>
      </x:c>
      <x:c r="G373" s="7" t="str">
        <x:v>BL-X</x:v>
      </x:c>
      <x:c r="H373" s="7" t="str">
        <x:v>FCE-03</x:v>
      </x:c>
      <x:c r="I373" s="7" t="str">
        <x:v>primary</x:v>
      </x:c>
      <x:c r="J373" s="10" t="str">
        <x:v>registered command, independent energy and direct final-state sensor</x:v>
      </x:c>
      <x:c r="K373" s="10" t="str">
        <x:v>casualty receiver</x:v>
      </x:c>
      <x:c r="L373" s="7" t="n">
        <x:v>5</x:v>
      </x:c>
      <x:c r="M373" s="7" t="str"/>
      <x:c r="N373" s="7" t="str"/>
      <x:c r="O373" s="7" t="str">
        <x:f>IF(N373="","OPEN",IF(M373="","FAIL","PASS"))</x:f>
        <x:v>OPEN</x:v>
      </x:c>
    </x:row>
    <x:row r="374" ht="42" customHeight="1">
      <x:c r="B374" s="7" t="str">
        <x:v>REA-T-C1-FCE-03-D</x:v>
      </x:c>
      <x:c r="C374" s="7" t="str">
        <x:v>REA-T-C1-FCE-03</x:v>
      </x:c>
      <x:c r="D374" s="7" t="str">
        <x:v>REA-T-C1</x:v>
      </x:c>
      <x:c r="E374" s="7" t="str">
        <x:v>FUNCTIONAL TWIN</x:v>
      </x:c>
      <x:c r="F374" s="7" t="str">
        <x:v>PTC-C</x:v>
      </x:c>
      <x:c r="G374" s="7" t="str">
        <x:v>BL-X</x:v>
      </x:c>
      <x:c r="H374" s="7" t="str">
        <x:v>FCE-03</x:v>
      </x:c>
      <x:c r="I374" s="7" t="str">
        <x:v>diverse</x:v>
      </x:c>
      <x:c r="J374" s="10" t="str">
        <x:v>unlike local trip, separate energy and unlike state indication</x:v>
      </x:c>
      <x:c r="K374" s="10" t="str">
        <x:v>casualty receiver</x:v>
      </x:c>
      <x:c r="L374" s="7" t="n">
        <x:v>5</x:v>
      </x:c>
      <x:c r="M374" s="7" t="str"/>
      <x:c r="N374" s="7" t="str"/>
      <x:c r="O374" s="7" t="str">
        <x:f>IF(N374="","OPEN",IF(M374="","FAIL","PASS"))</x:f>
        <x:v>OPEN</x:v>
      </x:c>
    </x:row>
    <x:row r="375" ht="42" customHeight="1">
      <x:c r="B375" s="7" t="str">
        <x:v>REA-T-C1-FCE-03-M</x:v>
      </x:c>
      <x:c r="C375" s="7" t="str">
        <x:v>REA-T-C1-FCE-03</x:v>
      </x:c>
      <x:c r="D375" s="7" t="str">
        <x:v>REA-T-C1</x:v>
      </x:c>
      <x:c r="E375" s="7" t="str">
        <x:v>FUNCTIONAL TWIN</x:v>
      </x:c>
      <x:c r="F375" s="7" t="str">
        <x:v>PTC-C</x:v>
      </x:c>
      <x:c r="G375" s="7" t="str">
        <x:v>BL-X</x:v>
      </x:c>
      <x:c r="H375" s="7" t="str">
        <x:v>FCE-03</x:v>
      </x:c>
      <x:c r="I375" s="7" t="str">
        <x:v>manual/passive</x:v>
      </x:c>
      <x:c r="J375" s="10" t="str">
        <x:v>field action or passive state without network dependence</x:v>
      </x:c>
      <x:c r="K375" s="10" t="str">
        <x:v>casualty receiver</x:v>
      </x:c>
      <x:c r="L375" s="7" t="n">
        <x:v>5</x:v>
      </x:c>
      <x:c r="M375" s="7" t="str"/>
      <x:c r="N375" s="7" t="str"/>
      <x:c r="O375" s="7" t="str">
        <x:f>IF(N375="","OPEN",IF(M375="","FAIL","PASS"))</x:f>
        <x:v>OPEN</x:v>
      </x:c>
    </x:row>
    <x:row r="376" ht="42" customHeight="1">
      <x:c r="B376" s="7" t="str">
        <x:v>REA-T-C1-FCE-04-P</x:v>
      </x:c>
      <x:c r="C376" s="7" t="str">
        <x:v>REA-T-C1-FCE-04</x:v>
      </x:c>
      <x:c r="D376" s="7" t="str">
        <x:v>REA-T-C1</x:v>
      </x:c>
      <x:c r="E376" s="7" t="str">
        <x:v>FUNCTIONAL TWIN</x:v>
      </x:c>
      <x:c r="F376" s="7" t="str">
        <x:v>PTC-C</x:v>
      </x:c>
      <x:c r="G376" s="7" t="str">
        <x:v>BL-X</x:v>
      </x:c>
      <x:c r="H376" s="7" t="str">
        <x:v>FCE-04</x:v>
      </x:c>
      <x:c r="I376" s="7" t="str">
        <x:v>primary</x:v>
      </x:c>
      <x:c r="J376" s="10" t="str">
        <x:v>registered command, independent energy and direct final-state sensor</x:v>
      </x:c>
      <x:c r="K376" s="10" t="str">
        <x:v>closed</x:v>
      </x:c>
      <x:c r="L376" s="7" t="n">
        <x:v>3</x:v>
      </x:c>
      <x:c r="M376" s="7" t="str"/>
      <x:c r="N376" s="7" t="str"/>
      <x:c r="O376" s="7" t="str">
        <x:f>IF(N376="","OPEN",IF(M376="","FAIL","PASS"))</x:f>
        <x:v>OPEN</x:v>
      </x:c>
    </x:row>
    <x:row r="377" ht="42" customHeight="1">
      <x:c r="B377" s="7" t="str">
        <x:v>REA-T-C1-FCE-04-D</x:v>
      </x:c>
      <x:c r="C377" s="7" t="str">
        <x:v>REA-T-C1-FCE-04</x:v>
      </x:c>
      <x:c r="D377" s="7" t="str">
        <x:v>REA-T-C1</x:v>
      </x:c>
      <x:c r="E377" s="7" t="str">
        <x:v>FUNCTIONAL TWIN</x:v>
      </x:c>
      <x:c r="F377" s="7" t="str">
        <x:v>PTC-C</x:v>
      </x:c>
      <x:c r="G377" s="7" t="str">
        <x:v>BL-X</x:v>
      </x:c>
      <x:c r="H377" s="7" t="str">
        <x:v>FCE-04</x:v>
      </x:c>
      <x:c r="I377" s="7" t="str">
        <x:v>diverse</x:v>
      </x:c>
      <x:c r="J377" s="10" t="str">
        <x:v>unlike local trip, separate energy and unlike state indication</x:v>
      </x:c>
      <x:c r="K377" s="10" t="str">
        <x:v>closed</x:v>
      </x:c>
      <x:c r="L377" s="7" t="n">
        <x:v>3</x:v>
      </x:c>
      <x:c r="M377" s="7" t="str"/>
      <x:c r="N377" s="7" t="str"/>
      <x:c r="O377" s="7" t="str">
        <x:f>IF(N377="","OPEN",IF(M377="","FAIL","PASS"))</x:f>
        <x:v>OPEN</x:v>
      </x:c>
    </x:row>
    <x:row r="378" ht="42" customHeight="1">
      <x:c r="B378" s="7" t="str">
        <x:v>REA-T-C1-FCE-04-M</x:v>
      </x:c>
      <x:c r="C378" s="7" t="str">
        <x:v>REA-T-C1-FCE-04</x:v>
      </x:c>
      <x:c r="D378" s="7" t="str">
        <x:v>REA-T-C1</x:v>
      </x:c>
      <x:c r="E378" s="7" t="str">
        <x:v>FUNCTIONAL TWIN</x:v>
      </x:c>
      <x:c r="F378" s="7" t="str">
        <x:v>PTC-C</x:v>
      </x:c>
      <x:c r="G378" s="7" t="str">
        <x:v>BL-X</x:v>
      </x:c>
      <x:c r="H378" s="7" t="str">
        <x:v>FCE-04</x:v>
      </x:c>
      <x:c r="I378" s="7" t="str">
        <x:v>manual/passive</x:v>
      </x:c>
      <x:c r="J378" s="10" t="str">
        <x:v>field action or passive state without network dependence</x:v>
      </x:c>
      <x:c r="K378" s="10" t="str">
        <x:v>closed</x:v>
      </x:c>
      <x:c r="L378" s="7" t="n">
        <x:v>3</x:v>
      </x:c>
      <x:c r="M378" s="7" t="str"/>
      <x:c r="N378" s="7" t="str"/>
      <x:c r="O378" s="7" t="str">
        <x:f>IF(N378="","OPEN",IF(M378="","FAIL","PASS"))</x:f>
        <x:v>OPEN</x:v>
      </x:c>
    </x:row>
    <x:row r="379" ht="42" customHeight="1">
      <x:c r="B379" s="7" t="str">
        <x:v>REA-T-C1-FCE-05-P</x:v>
      </x:c>
      <x:c r="C379" s="7" t="str">
        <x:v>REA-T-C1-FCE-05</x:v>
      </x:c>
      <x:c r="D379" s="7" t="str">
        <x:v>REA-T-C1</x:v>
      </x:c>
      <x:c r="E379" s="7" t="str">
        <x:v>FUNCTIONAL TWIN</x:v>
      </x:c>
      <x:c r="F379" s="7" t="str">
        <x:v>PTC-C</x:v>
      </x:c>
      <x:c r="G379" s="7" t="str">
        <x:v>BL-X</x:v>
      </x:c>
      <x:c r="H379" s="7" t="str">
        <x:v>FCE-05</x:v>
      </x:c>
      <x:c r="I379" s="7" t="str">
        <x:v>primary</x:v>
      </x:c>
      <x:c r="J379" s="10" t="str">
        <x:v>registered command, independent energy and direct final-state sensor</x:v>
      </x:c>
      <x:c r="K379" s="10" t="str">
        <x:v>open to casualty receiver</x:v>
      </x:c>
      <x:c r="L379" s="7" t="n">
        <x:v>5</x:v>
      </x:c>
      <x:c r="M379" s="7" t="str"/>
      <x:c r="N379" s="7" t="str"/>
      <x:c r="O379" s="7" t="str">
        <x:f>IF(N379="","OPEN",IF(M379="","FAIL","PASS"))</x:f>
        <x:v>OPEN</x:v>
      </x:c>
    </x:row>
    <x:row r="380" ht="42" customHeight="1">
      <x:c r="B380" s="7" t="str">
        <x:v>REA-T-C1-FCE-05-D</x:v>
      </x:c>
      <x:c r="C380" s="7" t="str">
        <x:v>REA-T-C1-FCE-05</x:v>
      </x:c>
      <x:c r="D380" s="7" t="str">
        <x:v>REA-T-C1</x:v>
      </x:c>
      <x:c r="E380" s="7" t="str">
        <x:v>FUNCTIONAL TWIN</x:v>
      </x:c>
      <x:c r="F380" s="7" t="str">
        <x:v>PTC-C</x:v>
      </x:c>
      <x:c r="G380" s="7" t="str">
        <x:v>BL-X</x:v>
      </x:c>
      <x:c r="H380" s="7" t="str">
        <x:v>FCE-05</x:v>
      </x:c>
      <x:c r="I380" s="7" t="str">
        <x:v>diverse</x:v>
      </x:c>
      <x:c r="J380" s="10" t="str">
        <x:v>unlike local trip, separate energy and unlike state indication</x:v>
      </x:c>
      <x:c r="K380" s="10" t="str">
        <x:v>open to casualty receiver</x:v>
      </x:c>
      <x:c r="L380" s="7" t="n">
        <x:v>5</x:v>
      </x:c>
      <x:c r="M380" s="7" t="str"/>
      <x:c r="N380" s="7" t="str"/>
      <x:c r="O380" s="7" t="str">
        <x:f>IF(N380="","OPEN",IF(M380="","FAIL","PASS"))</x:f>
        <x:v>OPEN</x:v>
      </x:c>
    </x:row>
    <x:row r="381" ht="42" customHeight="1">
      <x:c r="B381" s="7" t="str">
        <x:v>REA-T-C1-FCE-05-M</x:v>
      </x:c>
      <x:c r="C381" s="7" t="str">
        <x:v>REA-T-C1-FCE-05</x:v>
      </x:c>
      <x:c r="D381" s="7" t="str">
        <x:v>REA-T-C1</x:v>
      </x:c>
      <x:c r="E381" s="7" t="str">
        <x:v>FUNCTIONAL TWIN</x:v>
      </x:c>
      <x:c r="F381" s="7" t="str">
        <x:v>PTC-C</x:v>
      </x:c>
      <x:c r="G381" s="7" t="str">
        <x:v>BL-X</x:v>
      </x:c>
      <x:c r="H381" s="7" t="str">
        <x:v>FCE-05</x:v>
      </x:c>
      <x:c r="I381" s="7" t="str">
        <x:v>manual/passive</x:v>
      </x:c>
      <x:c r="J381" s="10" t="str">
        <x:v>field action or passive state without network dependence</x:v>
      </x:c>
      <x:c r="K381" s="10" t="str">
        <x:v>open to casualty receiver</x:v>
      </x:c>
      <x:c r="L381" s="7" t="n">
        <x:v>5</x:v>
      </x:c>
      <x:c r="M381" s="7" t="str"/>
      <x:c r="N381" s="7" t="str"/>
      <x:c r="O381" s="7" t="str">
        <x:f>IF(N381="","OPEN",IF(M381="","FAIL","PASS"))</x:f>
        <x:v>OPEN</x:v>
      </x:c>
    </x:row>
    <x:row r="382" ht="42" customHeight="1">
      <x:c r="B382" s="7" t="str">
        <x:v>REA-T-C1-FCE-06-P</x:v>
      </x:c>
      <x:c r="C382" s="7" t="str">
        <x:v>REA-T-C1-FCE-06</x:v>
      </x:c>
      <x:c r="D382" s="7" t="str">
        <x:v>REA-T-C1</x:v>
      </x:c>
      <x:c r="E382" s="7" t="str">
        <x:v>FUNCTIONAL TWIN</x:v>
      </x:c>
      <x:c r="F382" s="7" t="str">
        <x:v>PTC-C</x:v>
      </x:c>
      <x:c r="G382" s="7" t="str">
        <x:v>BL-X</x:v>
      </x:c>
      <x:c r="H382" s="7" t="str">
        <x:v>FCE-06</x:v>
      </x:c>
      <x:c r="I382" s="7" t="str">
        <x:v>primary</x:v>
      </x:c>
      <x:c r="J382" s="10" t="str">
        <x:v>registered command, independent energy and direct final-state sensor</x:v>
      </x:c>
      <x:c r="K382" s="10" t="str">
        <x:v>de-energized</x:v>
      </x:c>
      <x:c r="L382" s="7" t="n">
        <x:v>1</x:v>
      </x:c>
      <x:c r="M382" s="7" t="str"/>
      <x:c r="N382" s="7" t="str"/>
      <x:c r="O382" s="7" t="str">
        <x:f>IF(N382="","OPEN",IF(M382="","FAIL","PASS"))</x:f>
        <x:v>OPEN</x:v>
      </x:c>
    </x:row>
    <x:row r="383" ht="42" customHeight="1">
      <x:c r="B383" s="7" t="str">
        <x:v>REA-T-C1-FCE-06-D</x:v>
      </x:c>
      <x:c r="C383" s="7" t="str">
        <x:v>REA-T-C1-FCE-06</x:v>
      </x:c>
      <x:c r="D383" s="7" t="str">
        <x:v>REA-T-C1</x:v>
      </x:c>
      <x:c r="E383" s="7" t="str">
        <x:v>FUNCTIONAL TWIN</x:v>
      </x:c>
      <x:c r="F383" s="7" t="str">
        <x:v>PTC-C</x:v>
      </x:c>
      <x:c r="G383" s="7" t="str">
        <x:v>BL-X</x:v>
      </x:c>
      <x:c r="H383" s="7" t="str">
        <x:v>FCE-06</x:v>
      </x:c>
      <x:c r="I383" s="7" t="str">
        <x:v>diverse</x:v>
      </x:c>
      <x:c r="J383" s="10" t="str">
        <x:v>unlike local trip, separate energy and unlike state indication</x:v>
      </x:c>
      <x:c r="K383" s="10" t="str">
        <x:v>de-energized</x:v>
      </x:c>
      <x:c r="L383" s="7" t="n">
        <x:v>1</x:v>
      </x:c>
      <x:c r="M383" s="7" t="str"/>
      <x:c r="N383" s="7" t="str"/>
      <x:c r="O383" s="7" t="str">
        <x:f>IF(N383="","OPEN",IF(M383="","FAIL","PASS"))</x:f>
        <x:v>OPEN</x:v>
      </x:c>
    </x:row>
    <x:row r="384" ht="42" customHeight="1">
      <x:c r="B384" s="7" t="str">
        <x:v>REA-T-C1-FCE-06-M</x:v>
      </x:c>
      <x:c r="C384" s="7" t="str">
        <x:v>REA-T-C1-FCE-06</x:v>
      </x:c>
      <x:c r="D384" s="7" t="str">
        <x:v>REA-T-C1</x:v>
      </x:c>
      <x:c r="E384" s="7" t="str">
        <x:v>FUNCTIONAL TWIN</x:v>
      </x:c>
      <x:c r="F384" s="7" t="str">
        <x:v>PTC-C</x:v>
      </x:c>
      <x:c r="G384" s="7" t="str">
        <x:v>BL-X</x:v>
      </x:c>
      <x:c r="H384" s="7" t="str">
        <x:v>FCE-06</x:v>
      </x:c>
      <x:c r="I384" s="7" t="str">
        <x:v>manual/passive</x:v>
      </x:c>
      <x:c r="J384" s="10" t="str">
        <x:v>field action or passive state without network dependence</x:v>
      </x:c>
      <x:c r="K384" s="10" t="str">
        <x:v>de-energized</x:v>
      </x:c>
      <x:c r="L384" s="7" t="n">
        <x:v>1</x:v>
      </x:c>
      <x:c r="M384" s="7" t="str"/>
      <x:c r="N384" s="7" t="str"/>
      <x:c r="O384" s="7" t="str">
        <x:f>IF(N384="","OPEN",IF(M384="","FAIL","PASS"))</x:f>
        <x:v>OPEN</x:v>
      </x:c>
    </x:row>
    <x:row r="385" ht="42" customHeight="1">
      <x:c r="B385" s="7" t="str">
        <x:v>REA-T-C1-FCE-07-P</x:v>
      </x:c>
      <x:c r="C385" s="7" t="str">
        <x:v>REA-T-C1-FCE-07</x:v>
      </x:c>
      <x:c r="D385" s="7" t="str">
        <x:v>REA-T-C1</x:v>
      </x:c>
      <x:c r="E385" s="7" t="str">
        <x:v>FUNCTIONAL TWIN</x:v>
      </x:c>
      <x:c r="F385" s="7" t="str">
        <x:v>PTC-C</x:v>
      </x:c>
      <x:c r="G385" s="7" t="str">
        <x:v>BL-X</x:v>
      </x:c>
      <x:c r="H385" s="7" t="str">
        <x:v>FCE-07</x:v>
      </x:c>
      <x:c r="I385" s="7" t="str">
        <x:v>primary</x:v>
      </x:c>
      <x:c r="J385" s="10" t="str">
        <x:v>registered command, independent energy and direct final-state sensor</x:v>
      </x:c>
      <x:c r="K385" s="10" t="str">
        <x:v>closed</x:v>
      </x:c>
      <x:c r="L385" s="7" t="n">
        <x:v>2</x:v>
      </x:c>
      <x:c r="M385" s="7" t="str"/>
      <x:c r="N385" s="7" t="str"/>
      <x:c r="O385" s="7" t="str">
        <x:f>IF(N385="","OPEN",IF(M385="","FAIL","PASS"))</x:f>
        <x:v>OPEN</x:v>
      </x:c>
    </x:row>
    <x:row r="386" ht="42" customHeight="1">
      <x:c r="B386" s="7" t="str">
        <x:v>REA-T-C1-FCE-07-D</x:v>
      </x:c>
      <x:c r="C386" s="7" t="str">
        <x:v>REA-T-C1-FCE-07</x:v>
      </x:c>
      <x:c r="D386" s="7" t="str">
        <x:v>REA-T-C1</x:v>
      </x:c>
      <x:c r="E386" s="7" t="str">
        <x:v>FUNCTIONAL TWIN</x:v>
      </x:c>
      <x:c r="F386" s="7" t="str">
        <x:v>PTC-C</x:v>
      </x:c>
      <x:c r="G386" s="7" t="str">
        <x:v>BL-X</x:v>
      </x:c>
      <x:c r="H386" s="7" t="str">
        <x:v>FCE-07</x:v>
      </x:c>
      <x:c r="I386" s="7" t="str">
        <x:v>diverse</x:v>
      </x:c>
      <x:c r="J386" s="10" t="str">
        <x:v>unlike local trip, separate energy and unlike state indication</x:v>
      </x:c>
      <x:c r="K386" s="10" t="str">
        <x:v>closed</x:v>
      </x:c>
      <x:c r="L386" s="7" t="n">
        <x:v>2</x:v>
      </x:c>
      <x:c r="M386" s="7" t="str"/>
      <x:c r="N386" s="7" t="str"/>
      <x:c r="O386" s="7" t="str">
        <x:f>IF(N386="","OPEN",IF(M386="","FAIL","PASS"))</x:f>
        <x:v>OPEN</x:v>
      </x:c>
    </x:row>
    <x:row r="387" ht="42" customHeight="1">
      <x:c r="B387" s="7" t="str">
        <x:v>REA-T-C1-FCE-07-M</x:v>
      </x:c>
      <x:c r="C387" s="7" t="str">
        <x:v>REA-T-C1-FCE-07</x:v>
      </x:c>
      <x:c r="D387" s="7" t="str">
        <x:v>REA-T-C1</x:v>
      </x:c>
      <x:c r="E387" s="7" t="str">
        <x:v>FUNCTIONAL TWIN</x:v>
      </x:c>
      <x:c r="F387" s="7" t="str">
        <x:v>PTC-C</x:v>
      </x:c>
      <x:c r="G387" s="7" t="str">
        <x:v>BL-X</x:v>
      </x:c>
      <x:c r="H387" s="7" t="str">
        <x:v>FCE-07</x:v>
      </x:c>
      <x:c r="I387" s="7" t="str">
        <x:v>manual/passive</x:v>
      </x:c>
      <x:c r="J387" s="10" t="str">
        <x:v>field action or passive state without network dependence</x:v>
      </x:c>
      <x:c r="K387" s="10" t="str">
        <x:v>closed</x:v>
      </x:c>
      <x:c r="L387" s="7" t="n">
        <x:v>2</x:v>
      </x:c>
      <x:c r="M387" s="7" t="str"/>
      <x:c r="N387" s="7" t="str"/>
      <x:c r="O387" s="7" t="str">
        <x:f>IF(N387="","OPEN",IF(M387="","FAIL","PASS"))</x:f>
        <x:v>OPEN</x:v>
      </x:c>
    </x:row>
    <x:row r="388" ht="42" customHeight="1">
      <x:c r="B388" s="7" t="str">
        <x:v>REA-T-C1-FCE-08-P</x:v>
      </x:c>
      <x:c r="C388" s="7" t="str">
        <x:v>REA-T-C1-FCE-08</x:v>
      </x:c>
      <x:c r="D388" s="7" t="str">
        <x:v>REA-T-C1</x:v>
      </x:c>
      <x:c r="E388" s="7" t="str">
        <x:v>FUNCTIONAL TWIN</x:v>
      </x:c>
      <x:c r="F388" s="7" t="str">
        <x:v>PTC-C</x:v>
      </x:c>
      <x:c r="G388" s="7" t="str">
        <x:v>BL-X</x:v>
      </x:c>
      <x:c r="H388" s="7" t="str">
        <x:v>FCE-08</x:v>
      </x:c>
      <x:c r="I388" s="7" t="str">
        <x:v>primary</x:v>
      </x:c>
      <x:c r="J388" s="10" t="str">
        <x:v>registered command, independent energy and direct final-state sensor</x:v>
      </x:c>
      <x:c r="K388" s="10" t="str">
        <x:v>open to casualty receiver</x:v>
      </x:c>
      <x:c r="L388" s="7" t="n">
        <x:v>5</x:v>
      </x:c>
      <x:c r="M388" s="7" t="str"/>
      <x:c r="N388" s="7" t="str"/>
      <x:c r="O388" s="7" t="str">
        <x:f>IF(N388="","OPEN",IF(M388="","FAIL","PASS"))</x:f>
        <x:v>OPEN</x:v>
      </x:c>
    </x:row>
    <x:row r="389" ht="42" customHeight="1">
      <x:c r="B389" s="7" t="str">
        <x:v>REA-T-C1-FCE-08-D</x:v>
      </x:c>
      <x:c r="C389" s="7" t="str">
        <x:v>REA-T-C1-FCE-08</x:v>
      </x:c>
      <x:c r="D389" s="7" t="str">
        <x:v>REA-T-C1</x:v>
      </x:c>
      <x:c r="E389" s="7" t="str">
        <x:v>FUNCTIONAL TWIN</x:v>
      </x:c>
      <x:c r="F389" s="7" t="str">
        <x:v>PTC-C</x:v>
      </x:c>
      <x:c r="G389" s="7" t="str">
        <x:v>BL-X</x:v>
      </x:c>
      <x:c r="H389" s="7" t="str">
        <x:v>FCE-08</x:v>
      </x:c>
      <x:c r="I389" s="7" t="str">
        <x:v>diverse</x:v>
      </x:c>
      <x:c r="J389" s="10" t="str">
        <x:v>unlike local trip, separate energy and unlike state indication</x:v>
      </x:c>
      <x:c r="K389" s="10" t="str">
        <x:v>open to casualty receiver</x:v>
      </x:c>
      <x:c r="L389" s="7" t="n">
        <x:v>5</x:v>
      </x:c>
      <x:c r="M389" s="7" t="str"/>
      <x:c r="N389" s="7" t="str"/>
      <x:c r="O389" s="7" t="str">
        <x:f>IF(N389="","OPEN",IF(M389="","FAIL","PASS"))</x:f>
        <x:v>OPEN</x:v>
      </x:c>
    </x:row>
    <x:row r="390" ht="42" customHeight="1">
      <x:c r="B390" s="7" t="str">
        <x:v>REA-T-C1-FCE-08-M</x:v>
      </x:c>
      <x:c r="C390" s="7" t="str">
        <x:v>REA-T-C1-FCE-08</x:v>
      </x:c>
      <x:c r="D390" s="7" t="str">
        <x:v>REA-T-C1</x:v>
      </x:c>
      <x:c r="E390" s="7" t="str">
        <x:v>FUNCTIONAL TWIN</x:v>
      </x:c>
      <x:c r="F390" s="7" t="str">
        <x:v>PTC-C</x:v>
      </x:c>
      <x:c r="G390" s="7" t="str">
        <x:v>BL-X</x:v>
      </x:c>
      <x:c r="H390" s="7" t="str">
        <x:v>FCE-08</x:v>
      </x:c>
      <x:c r="I390" s="7" t="str">
        <x:v>manual/passive</x:v>
      </x:c>
      <x:c r="J390" s="10" t="str">
        <x:v>field action or passive state without network dependence</x:v>
      </x:c>
      <x:c r="K390" s="10" t="str">
        <x:v>open to casualty receiver</x:v>
      </x:c>
      <x:c r="L390" s="7" t="n">
        <x:v>5</x:v>
      </x:c>
      <x:c r="M390" s="7" t="str"/>
      <x:c r="N390" s="7" t="str"/>
      <x:c r="O390" s="7" t="str">
        <x:f>IF(N390="","OPEN",IF(M390="","FAIL","PASS"))</x:f>
        <x:v>OPEN</x:v>
      </x:c>
    </x:row>
    <x:row r="391" ht="42" customHeight="1">
      <x:c r="B391" s="7" t="str">
        <x:v>REA-T-C1-FCE-09-P</x:v>
      </x:c>
      <x:c r="C391" s="7" t="str">
        <x:v>REA-T-C1-FCE-09</x:v>
      </x:c>
      <x:c r="D391" s="7" t="str">
        <x:v>REA-T-C1</x:v>
      </x:c>
      <x:c r="E391" s="7" t="str">
        <x:v>FUNCTIONAL TWIN</x:v>
      </x:c>
      <x:c r="F391" s="7" t="str">
        <x:v>PTC-C</x:v>
      </x:c>
      <x:c r="G391" s="7" t="str">
        <x:v>BL-X</x:v>
      </x:c>
      <x:c r="H391" s="7" t="str">
        <x:v>FCE-09</x:v>
      </x:c>
      <x:c r="I391" s="7" t="str">
        <x:v>primary</x:v>
      </x:c>
      <x:c r="J391" s="10" t="str">
        <x:v>registered command, independent energy and direct final-state sensor</x:v>
      </x:c>
      <x:c r="K391" s="10" t="str">
        <x:v>isolated</x:v>
      </x:c>
      <x:c r="L391" s="7" t="n">
        <x:v>1</x:v>
      </x:c>
      <x:c r="M391" s="7" t="str"/>
      <x:c r="N391" s="7" t="str"/>
      <x:c r="O391" s="7" t="str">
        <x:f>IF(N391="","OPEN",IF(M391="","FAIL","PASS"))</x:f>
        <x:v>OPEN</x:v>
      </x:c>
    </x:row>
    <x:row r="392" ht="42" customHeight="1">
      <x:c r="B392" s="7" t="str">
        <x:v>REA-T-C1-FCE-09-D</x:v>
      </x:c>
      <x:c r="C392" s="7" t="str">
        <x:v>REA-T-C1-FCE-09</x:v>
      </x:c>
      <x:c r="D392" s="7" t="str">
        <x:v>REA-T-C1</x:v>
      </x:c>
      <x:c r="E392" s="7" t="str">
        <x:v>FUNCTIONAL TWIN</x:v>
      </x:c>
      <x:c r="F392" s="7" t="str">
        <x:v>PTC-C</x:v>
      </x:c>
      <x:c r="G392" s="7" t="str">
        <x:v>BL-X</x:v>
      </x:c>
      <x:c r="H392" s="7" t="str">
        <x:v>FCE-09</x:v>
      </x:c>
      <x:c r="I392" s="7" t="str">
        <x:v>diverse</x:v>
      </x:c>
      <x:c r="J392" s="10" t="str">
        <x:v>unlike local trip, separate energy and unlike state indication</x:v>
      </x:c>
      <x:c r="K392" s="10" t="str">
        <x:v>isolated</x:v>
      </x:c>
      <x:c r="L392" s="7" t="n">
        <x:v>1</x:v>
      </x:c>
      <x:c r="M392" s="7" t="str"/>
      <x:c r="N392" s="7" t="str"/>
      <x:c r="O392" s="7" t="str">
        <x:f>IF(N392="","OPEN",IF(M392="","FAIL","PASS"))</x:f>
        <x:v>OPEN</x:v>
      </x:c>
    </x:row>
    <x:row r="393" ht="42" customHeight="1">
      <x:c r="B393" s="7" t="str">
        <x:v>REA-T-C1-FCE-09-M</x:v>
      </x:c>
      <x:c r="C393" s="7" t="str">
        <x:v>REA-T-C1-FCE-09</x:v>
      </x:c>
      <x:c r="D393" s="7" t="str">
        <x:v>REA-T-C1</x:v>
      </x:c>
      <x:c r="E393" s="7" t="str">
        <x:v>FUNCTIONAL TWIN</x:v>
      </x:c>
      <x:c r="F393" s="7" t="str">
        <x:v>PTC-C</x:v>
      </x:c>
      <x:c r="G393" s="7" t="str">
        <x:v>BL-X</x:v>
      </x:c>
      <x:c r="H393" s="7" t="str">
        <x:v>FCE-09</x:v>
      </x:c>
      <x:c r="I393" s="7" t="str">
        <x:v>manual/passive</x:v>
      </x:c>
      <x:c r="J393" s="10" t="str">
        <x:v>field action or passive state without network dependence</x:v>
      </x:c>
      <x:c r="K393" s="10" t="str">
        <x:v>isolated</x:v>
      </x:c>
      <x:c r="L393" s="7" t="n">
        <x:v>1</x:v>
      </x:c>
      <x:c r="M393" s="7" t="str"/>
      <x:c r="N393" s="7" t="str"/>
      <x:c r="O393" s="7" t="str">
        <x:f>IF(N393="","OPEN",IF(M393="","FAIL","PASS"))</x:f>
        <x:v>OPEN</x:v>
      </x:c>
    </x:row>
    <x:row r="394" ht="42" customHeight="1">
      <x:c r="B394" s="7" t="str">
        <x:v>REA-T-C1-FCE-10-P</x:v>
      </x:c>
      <x:c r="C394" s="7" t="str">
        <x:v>REA-T-C1-FCE-10</x:v>
      </x:c>
      <x:c r="D394" s="7" t="str">
        <x:v>REA-T-C1</x:v>
      </x:c>
      <x:c r="E394" s="7" t="str">
        <x:v>FUNCTIONAL TWIN</x:v>
      </x:c>
      <x:c r="F394" s="7" t="str">
        <x:v>PTC-C</x:v>
      </x:c>
      <x:c r="G394" s="7" t="str">
        <x:v>BL-X</x:v>
      </x:c>
      <x:c r="H394" s="7" t="str">
        <x:v>FCE-10</x:v>
      </x:c>
      <x:c r="I394" s="7" t="str">
        <x:v>primary</x:v>
      </x:c>
      <x:c r="J394" s="10" t="str">
        <x:v>registered command, independent energy and direct final-state sensor</x:v>
      </x:c>
      <x:c r="K394" s="10" t="str">
        <x:v>maintained for final action</x:v>
      </x:c>
      <x:c r="L394" s="7" t="n">
        <x:v>30</x:v>
      </x:c>
      <x:c r="M394" s="7" t="str"/>
      <x:c r="N394" s="7" t="str"/>
      <x:c r="O394" s="7" t="str">
        <x:f>IF(N394="","OPEN",IF(M394="","FAIL","PASS"))</x:f>
        <x:v>OPEN</x:v>
      </x:c>
    </x:row>
    <x:row r="395" ht="42" customHeight="1">
      <x:c r="B395" s="7" t="str">
        <x:v>REA-T-C1-FCE-10-D</x:v>
      </x:c>
      <x:c r="C395" s="7" t="str">
        <x:v>REA-T-C1-FCE-10</x:v>
      </x:c>
      <x:c r="D395" s="7" t="str">
        <x:v>REA-T-C1</x:v>
      </x:c>
      <x:c r="E395" s="7" t="str">
        <x:v>FUNCTIONAL TWIN</x:v>
      </x:c>
      <x:c r="F395" s="7" t="str">
        <x:v>PTC-C</x:v>
      </x:c>
      <x:c r="G395" s="7" t="str">
        <x:v>BL-X</x:v>
      </x:c>
      <x:c r="H395" s="7" t="str">
        <x:v>FCE-10</x:v>
      </x:c>
      <x:c r="I395" s="7" t="str">
        <x:v>diverse</x:v>
      </x:c>
      <x:c r="J395" s="10" t="str">
        <x:v>unlike local trip, separate energy and unlike state indication</x:v>
      </x:c>
      <x:c r="K395" s="10" t="str">
        <x:v>maintained for final action</x:v>
      </x:c>
      <x:c r="L395" s="7" t="n">
        <x:v>30</x:v>
      </x:c>
      <x:c r="M395" s="7" t="str"/>
      <x:c r="N395" s="7" t="str"/>
      <x:c r="O395" s="7" t="str">
        <x:f>IF(N395="","OPEN",IF(M395="","FAIL","PASS"))</x:f>
        <x:v>OPEN</x:v>
      </x:c>
    </x:row>
    <x:row r="396" ht="42" customHeight="1">
      <x:c r="B396" s="7" t="str">
        <x:v>REA-T-C1-FCE-10-M</x:v>
      </x:c>
      <x:c r="C396" s="7" t="str">
        <x:v>REA-T-C1-FCE-10</x:v>
      </x:c>
      <x:c r="D396" s="7" t="str">
        <x:v>REA-T-C1</x:v>
      </x:c>
      <x:c r="E396" s="7" t="str">
        <x:v>FUNCTIONAL TWIN</x:v>
      </x:c>
      <x:c r="F396" s="7" t="str">
        <x:v>PTC-C</x:v>
      </x:c>
      <x:c r="G396" s="7" t="str">
        <x:v>BL-X</x:v>
      </x:c>
      <x:c r="H396" s="7" t="str">
        <x:v>FCE-10</x:v>
      </x:c>
      <x:c r="I396" s="7" t="str">
        <x:v>manual/passive</x:v>
      </x:c>
      <x:c r="J396" s="10" t="str">
        <x:v>field action or passive state without network dependence</x:v>
      </x:c>
      <x:c r="K396" s="10" t="str">
        <x:v>maintained for final action</x:v>
      </x:c>
      <x:c r="L396" s="7" t="n">
        <x:v>30</x:v>
      </x:c>
      <x:c r="M396" s="7" t="str"/>
      <x:c r="N396" s="7" t="str"/>
      <x:c r="O396" s="7" t="str">
        <x:f>IF(N396="","OPEN",IF(M396="","FAIL","PASS"))</x:f>
        <x:v>OPEN</x:v>
      </x:c>
    </x:row>
    <x:row r="397" ht="42" customHeight="1">
      <x:c r="B397" s="7" t="str">
        <x:v>REA-T-C1-FCE-11-P</x:v>
      </x:c>
      <x:c r="C397" s="7" t="str">
        <x:v>REA-T-C1-FCE-11</x:v>
      </x:c>
      <x:c r="D397" s="7" t="str">
        <x:v>REA-T-C1</x:v>
      </x:c>
      <x:c r="E397" s="7" t="str">
        <x:v>FUNCTIONAL TWIN</x:v>
      </x:c>
      <x:c r="F397" s="7" t="str">
        <x:v>PTC-C</x:v>
      </x:c>
      <x:c r="G397" s="7" t="str">
        <x:v>BL-X</x:v>
      </x:c>
      <x:c r="H397" s="7" t="str">
        <x:v>FCE-11</x:v>
      </x:c>
      <x:c r="I397" s="7" t="str">
        <x:v>primary</x:v>
      </x:c>
      <x:c r="J397" s="10" t="str">
        <x:v>registered command, independent energy and direct final-state sensor</x:v>
      </x:c>
      <x:c r="K397" s="10" t="str">
        <x:v>contained safe route</x:v>
      </x:c>
      <x:c r="L397" s="7" t="n">
        <x:v>10</x:v>
      </x:c>
      <x:c r="M397" s="7" t="str"/>
      <x:c r="N397" s="7" t="str"/>
      <x:c r="O397" s="7" t="str">
        <x:f>IF(N397="","OPEN",IF(M397="","FAIL","PASS"))</x:f>
        <x:v>OPEN</x:v>
      </x:c>
    </x:row>
    <x:row r="398" ht="42" customHeight="1">
      <x:c r="B398" s="7" t="str">
        <x:v>REA-T-C1-FCE-11-D</x:v>
      </x:c>
      <x:c r="C398" s="7" t="str">
        <x:v>REA-T-C1-FCE-11</x:v>
      </x:c>
      <x:c r="D398" s="7" t="str">
        <x:v>REA-T-C1</x:v>
      </x:c>
      <x:c r="E398" s="7" t="str">
        <x:v>FUNCTIONAL TWIN</x:v>
      </x:c>
      <x:c r="F398" s="7" t="str">
        <x:v>PTC-C</x:v>
      </x:c>
      <x:c r="G398" s="7" t="str">
        <x:v>BL-X</x:v>
      </x:c>
      <x:c r="H398" s="7" t="str">
        <x:v>FCE-11</x:v>
      </x:c>
      <x:c r="I398" s="7" t="str">
        <x:v>diverse</x:v>
      </x:c>
      <x:c r="J398" s="10" t="str">
        <x:v>unlike local trip, separate energy and unlike state indication</x:v>
      </x:c>
      <x:c r="K398" s="10" t="str">
        <x:v>contained safe route</x:v>
      </x:c>
      <x:c r="L398" s="7" t="n">
        <x:v>10</x:v>
      </x:c>
      <x:c r="M398" s="7" t="str"/>
      <x:c r="N398" s="7" t="str"/>
      <x:c r="O398" s="7" t="str">
        <x:f>IF(N398="","OPEN",IF(M398="","FAIL","PASS"))</x:f>
        <x:v>OPEN</x:v>
      </x:c>
    </x:row>
    <x:row r="399" ht="42" customHeight="1">
      <x:c r="B399" s="7" t="str">
        <x:v>REA-T-C1-FCE-11-M</x:v>
      </x:c>
      <x:c r="C399" s="7" t="str">
        <x:v>REA-T-C1-FCE-11</x:v>
      </x:c>
      <x:c r="D399" s="7" t="str">
        <x:v>REA-T-C1</x:v>
      </x:c>
      <x:c r="E399" s="7" t="str">
        <x:v>FUNCTIONAL TWIN</x:v>
      </x:c>
      <x:c r="F399" s="7" t="str">
        <x:v>PTC-C</x:v>
      </x:c>
      <x:c r="G399" s="7" t="str">
        <x:v>BL-X</x:v>
      </x:c>
      <x:c r="H399" s="7" t="str">
        <x:v>FCE-11</x:v>
      </x:c>
      <x:c r="I399" s="7" t="str">
        <x:v>manual/passive</x:v>
      </x:c>
      <x:c r="J399" s="10" t="str">
        <x:v>field action or passive state without network dependence</x:v>
      </x:c>
      <x:c r="K399" s="10" t="str">
        <x:v>contained safe route</x:v>
      </x:c>
      <x:c r="L399" s="7" t="n">
        <x:v>10</x:v>
      </x:c>
      <x:c r="M399" s="7" t="str"/>
      <x:c r="N399" s="7" t="str"/>
      <x:c r="O399" s="7" t="str">
        <x:f>IF(N399="","OPEN",IF(M399="","FAIL","PASS"))</x:f>
        <x:v>OPEN</x:v>
      </x:c>
    </x:row>
    <x:row r="400" ht="42" customHeight="1">
      <x:c r="B400" s="7" t="str">
        <x:v>REA-T-C1-FCE-12-P</x:v>
      </x:c>
      <x:c r="C400" s="7" t="str">
        <x:v>REA-T-C1-FCE-12</x:v>
      </x:c>
      <x:c r="D400" s="7" t="str">
        <x:v>REA-T-C1</x:v>
      </x:c>
      <x:c r="E400" s="7" t="str">
        <x:v>FUNCTIONAL TWIN</x:v>
      </x:c>
      <x:c r="F400" s="7" t="str">
        <x:v>PTC-C</x:v>
      </x:c>
      <x:c r="G400" s="7" t="str">
        <x:v>BL-X</x:v>
      </x:c>
      <x:c r="H400" s="7" t="str">
        <x:v>FCE-12</x:v>
      </x:c>
      <x:c r="I400" s="7" t="str">
        <x:v>primary</x:v>
      </x:c>
      <x:c r="J400" s="10" t="str">
        <x:v>registered command, independent energy and direct final-state sensor</x:v>
      </x:c>
      <x:c r="K400" s="10" t="str">
        <x:v>latched and locally readable</x:v>
      </x:c>
      <x:c r="L400" s="7" t="n">
        <x:v>1</x:v>
      </x:c>
      <x:c r="M400" s="7" t="str"/>
      <x:c r="N400" s="7" t="str"/>
      <x:c r="O400" s="7" t="str">
        <x:f>IF(N400="","OPEN",IF(M400="","FAIL","PASS"))</x:f>
        <x:v>OPEN</x:v>
      </x:c>
    </x:row>
    <x:row r="401" ht="42" customHeight="1">
      <x:c r="B401" s="7" t="str">
        <x:v>REA-T-C1-FCE-12-D</x:v>
      </x:c>
      <x:c r="C401" s="7" t="str">
        <x:v>REA-T-C1-FCE-12</x:v>
      </x:c>
      <x:c r="D401" s="7" t="str">
        <x:v>REA-T-C1</x:v>
      </x:c>
      <x:c r="E401" s="7" t="str">
        <x:v>FUNCTIONAL TWIN</x:v>
      </x:c>
      <x:c r="F401" s="7" t="str">
        <x:v>PTC-C</x:v>
      </x:c>
      <x:c r="G401" s="7" t="str">
        <x:v>BL-X</x:v>
      </x:c>
      <x:c r="H401" s="7" t="str">
        <x:v>FCE-12</x:v>
      </x:c>
      <x:c r="I401" s="7" t="str">
        <x:v>diverse</x:v>
      </x:c>
      <x:c r="J401" s="10" t="str">
        <x:v>unlike local trip, separate energy and unlike state indication</x:v>
      </x:c>
      <x:c r="K401" s="10" t="str">
        <x:v>latched and locally readable</x:v>
      </x:c>
      <x:c r="L401" s="7" t="n">
        <x:v>1</x:v>
      </x:c>
      <x:c r="M401" s="7" t="str"/>
      <x:c r="N401" s="7" t="str"/>
      <x:c r="O401" s="7" t="str">
        <x:f>IF(N401="","OPEN",IF(M401="","FAIL","PASS"))</x:f>
        <x:v>OPEN</x:v>
      </x:c>
    </x:row>
    <x:row r="402" ht="42" customHeight="1">
      <x:c r="B402" s="7" t="str">
        <x:v>REA-T-C1-FCE-12-M</x:v>
      </x:c>
      <x:c r="C402" s="7" t="str">
        <x:v>REA-T-C1-FCE-12</x:v>
      </x:c>
      <x:c r="D402" s="7" t="str">
        <x:v>REA-T-C1</x:v>
      </x:c>
      <x:c r="E402" s="7" t="str">
        <x:v>FUNCTIONAL TWIN</x:v>
      </x:c>
      <x:c r="F402" s="7" t="str">
        <x:v>PTC-C</x:v>
      </x:c>
      <x:c r="G402" s="7" t="str">
        <x:v>BL-X</x:v>
      </x:c>
      <x:c r="H402" s="7" t="str">
        <x:v>FCE-12</x:v>
      </x:c>
      <x:c r="I402" s="7" t="str">
        <x:v>manual/passive</x:v>
      </x:c>
      <x:c r="J402" s="10" t="str">
        <x:v>field action or passive state without network dependence</x:v>
      </x:c>
      <x:c r="K402" s="10" t="str">
        <x:v>latched and locally readable</x:v>
      </x:c>
      <x:c r="L402" s="7" t="n">
        <x:v>1</x:v>
      </x:c>
      <x:c r="M402" s="7" t="str"/>
      <x:c r="N402" s="7" t="str"/>
      <x:c r="O402" s="7" t="str">
        <x:f>IF(N402="","OPEN",IF(M402="","FAIL","PASS"))</x:f>
        <x:v>OPEN</x:v>
      </x:c>
    </x:row>
    <x:row r="403" ht="42" customHeight="1">
      <x:c r="B403" s="7" t="str">
        <x:v>REA-T-C2-FCE-01-P</x:v>
      </x:c>
      <x:c r="C403" s="7" t="str">
        <x:v>REA-T-C2-FCE-01</x:v>
      </x:c>
      <x:c r="D403" s="7" t="str">
        <x:v>REA-T-C2</x:v>
      </x:c>
      <x:c r="E403" s="7" t="str">
        <x:v>FUNCTIONAL TWIN</x:v>
      </x:c>
      <x:c r="F403" s="7" t="str">
        <x:v>PTC-C</x:v>
      </x:c>
      <x:c r="G403" s="7" t="str">
        <x:v>BL-Y</x:v>
      </x:c>
      <x:c r="H403" s="7" t="str">
        <x:v>FCE-01</x:v>
      </x:c>
      <x:c r="I403" s="7" t="str">
        <x:v>primary</x:v>
      </x:c>
      <x:c r="J403" s="10" t="str">
        <x:v>registered command, independent energy and direct final-state sensor</x:v>
      </x:c>
      <x:c r="K403" s="10" t="str">
        <x:v>closed</x:v>
      </x:c>
      <x:c r="L403" s="7" t="n">
        <x:v>2</x:v>
      </x:c>
      <x:c r="M403" s="7" t="str"/>
      <x:c r="N403" s="7" t="str"/>
      <x:c r="O403" s="7" t="str">
        <x:f>IF(N403="","OPEN",IF(M403="","FAIL","PASS"))</x:f>
        <x:v>OPEN</x:v>
      </x:c>
    </x:row>
    <x:row r="404" ht="42" customHeight="1">
      <x:c r="B404" s="7" t="str">
        <x:v>REA-T-C2-FCE-01-D</x:v>
      </x:c>
      <x:c r="C404" s="7" t="str">
        <x:v>REA-T-C2-FCE-01</x:v>
      </x:c>
      <x:c r="D404" s="7" t="str">
        <x:v>REA-T-C2</x:v>
      </x:c>
      <x:c r="E404" s="7" t="str">
        <x:v>FUNCTIONAL TWIN</x:v>
      </x:c>
      <x:c r="F404" s="7" t="str">
        <x:v>PTC-C</x:v>
      </x:c>
      <x:c r="G404" s="7" t="str">
        <x:v>BL-Y</x:v>
      </x:c>
      <x:c r="H404" s="7" t="str">
        <x:v>FCE-01</x:v>
      </x:c>
      <x:c r="I404" s="7" t="str">
        <x:v>diverse</x:v>
      </x:c>
      <x:c r="J404" s="10" t="str">
        <x:v>unlike local trip, separate energy and unlike state indication</x:v>
      </x:c>
      <x:c r="K404" s="10" t="str">
        <x:v>closed</x:v>
      </x:c>
      <x:c r="L404" s="7" t="n">
        <x:v>2</x:v>
      </x:c>
      <x:c r="M404" s="7" t="str"/>
      <x:c r="N404" s="7" t="str"/>
      <x:c r="O404" s="7" t="str">
        <x:f>IF(N404="","OPEN",IF(M404="","FAIL","PASS"))</x:f>
        <x:v>OPEN</x:v>
      </x:c>
    </x:row>
    <x:row r="405" ht="42" customHeight="1">
      <x:c r="B405" s="7" t="str">
        <x:v>REA-T-C2-FCE-01-M</x:v>
      </x:c>
      <x:c r="C405" s="7" t="str">
        <x:v>REA-T-C2-FCE-01</x:v>
      </x:c>
      <x:c r="D405" s="7" t="str">
        <x:v>REA-T-C2</x:v>
      </x:c>
      <x:c r="E405" s="7" t="str">
        <x:v>FUNCTIONAL TWIN</x:v>
      </x:c>
      <x:c r="F405" s="7" t="str">
        <x:v>PTC-C</x:v>
      </x:c>
      <x:c r="G405" s="7" t="str">
        <x:v>BL-Y</x:v>
      </x:c>
      <x:c r="H405" s="7" t="str">
        <x:v>FCE-01</x:v>
      </x:c>
      <x:c r="I405" s="7" t="str">
        <x:v>manual/passive</x:v>
      </x:c>
      <x:c r="J405" s="10" t="str">
        <x:v>field action or passive state without network dependence</x:v>
      </x:c>
      <x:c r="K405" s="10" t="str">
        <x:v>closed</x:v>
      </x:c>
      <x:c r="L405" s="7" t="n">
        <x:v>2</x:v>
      </x:c>
      <x:c r="M405" s="7" t="str"/>
      <x:c r="N405" s="7" t="str"/>
      <x:c r="O405" s="7" t="str">
        <x:f>IF(N405="","OPEN",IF(M405="","FAIL","PASS"))</x:f>
        <x:v>OPEN</x:v>
      </x:c>
    </x:row>
    <x:row r="406" ht="42" customHeight="1">
      <x:c r="B406" s="7" t="str">
        <x:v>REA-T-C2-FCE-02-P</x:v>
      </x:c>
      <x:c r="C406" s="7" t="str">
        <x:v>REA-T-C2-FCE-02</x:v>
      </x:c>
      <x:c r="D406" s="7" t="str">
        <x:v>REA-T-C2</x:v>
      </x:c>
      <x:c r="E406" s="7" t="str">
        <x:v>FUNCTIONAL TWIN</x:v>
      </x:c>
      <x:c r="F406" s="7" t="str">
        <x:v>PTC-C</x:v>
      </x:c>
      <x:c r="G406" s="7" t="str">
        <x:v>BL-Y</x:v>
      </x:c>
      <x:c r="H406" s="7" t="str">
        <x:v>FCE-02</x:v>
      </x:c>
      <x:c r="I406" s="7" t="str">
        <x:v>primary</x:v>
      </x:c>
      <x:c r="J406" s="10" t="str">
        <x:v>registered command, independent energy and direct final-state sensor</x:v>
      </x:c>
      <x:c r="K406" s="10" t="str">
        <x:v>closed</x:v>
      </x:c>
      <x:c r="L406" s="7" t="n">
        <x:v>2</x:v>
      </x:c>
      <x:c r="M406" s="7" t="str"/>
      <x:c r="N406" s="7" t="str"/>
      <x:c r="O406" s="7" t="str">
        <x:f>IF(N406="","OPEN",IF(M406="","FAIL","PASS"))</x:f>
        <x:v>OPEN</x:v>
      </x:c>
    </x:row>
    <x:row r="407" ht="42" customHeight="1">
      <x:c r="B407" s="7" t="str">
        <x:v>REA-T-C2-FCE-02-D</x:v>
      </x:c>
      <x:c r="C407" s="7" t="str">
        <x:v>REA-T-C2-FCE-02</x:v>
      </x:c>
      <x:c r="D407" s="7" t="str">
        <x:v>REA-T-C2</x:v>
      </x:c>
      <x:c r="E407" s="7" t="str">
        <x:v>FUNCTIONAL TWIN</x:v>
      </x:c>
      <x:c r="F407" s="7" t="str">
        <x:v>PTC-C</x:v>
      </x:c>
      <x:c r="G407" s="7" t="str">
        <x:v>BL-Y</x:v>
      </x:c>
      <x:c r="H407" s="7" t="str">
        <x:v>FCE-02</x:v>
      </x:c>
      <x:c r="I407" s="7" t="str">
        <x:v>diverse</x:v>
      </x:c>
      <x:c r="J407" s="10" t="str">
        <x:v>unlike local trip, separate energy and unlike state indication</x:v>
      </x:c>
      <x:c r="K407" s="10" t="str">
        <x:v>closed</x:v>
      </x:c>
      <x:c r="L407" s="7" t="n">
        <x:v>2</x:v>
      </x:c>
      <x:c r="M407" s="7" t="str"/>
      <x:c r="N407" s="7" t="str"/>
      <x:c r="O407" s="7" t="str">
        <x:f>IF(N407="","OPEN",IF(M407="","FAIL","PASS"))</x:f>
        <x:v>OPEN</x:v>
      </x:c>
    </x:row>
    <x:row r="408" ht="42" customHeight="1">
      <x:c r="B408" s="7" t="str">
        <x:v>REA-T-C2-FCE-02-M</x:v>
      </x:c>
      <x:c r="C408" s="7" t="str">
        <x:v>REA-T-C2-FCE-02</x:v>
      </x:c>
      <x:c r="D408" s="7" t="str">
        <x:v>REA-T-C2</x:v>
      </x:c>
      <x:c r="E408" s="7" t="str">
        <x:v>FUNCTIONAL TWIN</x:v>
      </x:c>
      <x:c r="F408" s="7" t="str">
        <x:v>PTC-C</x:v>
      </x:c>
      <x:c r="G408" s="7" t="str">
        <x:v>BL-Y</x:v>
      </x:c>
      <x:c r="H408" s="7" t="str">
        <x:v>FCE-02</x:v>
      </x:c>
      <x:c r="I408" s="7" t="str">
        <x:v>manual/passive</x:v>
      </x:c>
      <x:c r="J408" s="10" t="str">
        <x:v>field action or passive state without network dependence</x:v>
      </x:c>
      <x:c r="K408" s="10" t="str">
        <x:v>closed</x:v>
      </x:c>
      <x:c r="L408" s="7" t="n">
        <x:v>2</x:v>
      </x:c>
      <x:c r="M408" s="7" t="str"/>
      <x:c r="N408" s="7" t="str"/>
      <x:c r="O408" s="7" t="str">
        <x:f>IF(N408="","OPEN",IF(M408="","FAIL","PASS"))</x:f>
        <x:v>OPEN</x:v>
      </x:c>
    </x:row>
    <x:row r="409" ht="42" customHeight="1">
      <x:c r="B409" s="7" t="str">
        <x:v>REA-T-C2-FCE-03-P</x:v>
      </x:c>
      <x:c r="C409" s="7" t="str">
        <x:v>REA-T-C2-FCE-03</x:v>
      </x:c>
      <x:c r="D409" s="7" t="str">
        <x:v>REA-T-C2</x:v>
      </x:c>
      <x:c r="E409" s="7" t="str">
        <x:v>FUNCTIONAL TWIN</x:v>
      </x:c>
      <x:c r="F409" s="7" t="str">
        <x:v>PTC-C</x:v>
      </x:c>
      <x:c r="G409" s="7" t="str">
        <x:v>BL-Y</x:v>
      </x:c>
      <x:c r="H409" s="7" t="str">
        <x:v>FCE-03</x:v>
      </x:c>
      <x:c r="I409" s="7" t="str">
        <x:v>primary</x:v>
      </x:c>
      <x:c r="J409" s="10" t="str">
        <x:v>registered command, independent energy and direct final-state sensor</x:v>
      </x:c>
      <x:c r="K409" s="10" t="str">
        <x:v>casualty receiver</x:v>
      </x:c>
      <x:c r="L409" s="7" t="n">
        <x:v>5</x:v>
      </x:c>
      <x:c r="M409" s="7" t="str"/>
      <x:c r="N409" s="7" t="str"/>
      <x:c r="O409" s="7" t="str">
        <x:f>IF(N409="","OPEN",IF(M409="","FAIL","PASS"))</x:f>
        <x:v>OPEN</x:v>
      </x:c>
    </x:row>
    <x:row r="410" ht="42" customHeight="1">
      <x:c r="B410" s="7" t="str">
        <x:v>REA-T-C2-FCE-03-D</x:v>
      </x:c>
      <x:c r="C410" s="7" t="str">
        <x:v>REA-T-C2-FCE-03</x:v>
      </x:c>
      <x:c r="D410" s="7" t="str">
        <x:v>REA-T-C2</x:v>
      </x:c>
      <x:c r="E410" s="7" t="str">
        <x:v>FUNCTIONAL TWIN</x:v>
      </x:c>
      <x:c r="F410" s="7" t="str">
        <x:v>PTC-C</x:v>
      </x:c>
      <x:c r="G410" s="7" t="str">
        <x:v>BL-Y</x:v>
      </x:c>
      <x:c r="H410" s="7" t="str">
        <x:v>FCE-03</x:v>
      </x:c>
      <x:c r="I410" s="7" t="str">
        <x:v>diverse</x:v>
      </x:c>
      <x:c r="J410" s="10" t="str">
        <x:v>unlike local trip, separate energy and unlike state indication</x:v>
      </x:c>
      <x:c r="K410" s="10" t="str">
        <x:v>casualty receiver</x:v>
      </x:c>
      <x:c r="L410" s="7" t="n">
        <x:v>5</x:v>
      </x:c>
      <x:c r="M410" s="7" t="str"/>
      <x:c r="N410" s="7" t="str"/>
      <x:c r="O410" s="7" t="str">
        <x:f>IF(N410="","OPEN",IF(M410="","FAIL","PASS"))</x:f>
        <x:v>OPEN</x:v>
      </x:c>
    </x:row>
    <x:row r="411" ht="42" customHeight="1">
      <x:c r="B411" s="7" t="str">
        <x:v>REA-T-C2-FCE-03-M</x:v>
      </x:c>
      <x:c r="C411" s="7" t="str">
        <x:v>REA-T-C2-FCE-03</x:v>
      </x:c>
      <x:c r="D411" s="7" t="str">
        <x:v>REA-T-C2</x:v>
      </x:c>
      <x:c r="E411" s="7" t="str">
        <x:v>FUNCTIONAL TWIN</x:v>
      </x:c>
      <x:c r="F411" s="7" t="str">
        <x:v>PTC-C</x:v>
      </x:c>
      <x:c r="G411" s="7" t="str">
        <x:v>BL-Y</x:v>
      </x:c>
      <x:c r="H411" s="7" t="str">
        <x:v>FCE-03</x:v>
      </x:c>
      <x:c r="I411" s="7" t="str">
        <x:v>manual/passive</x:v>
      </x:c>
      <x:c r="J411" s="10" t="str">
        <x:v>field action or passive state without network dependence</x:v>
      </x:c>
      <x:c r="K411" s="10" t="str">
        <x:v>casualty receiver</x:v>
      </x:c>
      <x:c r="L411" s="7" t="n">
        <x:v>5</x:v>
      </x:c>
      <x:c r="M411" s="7" t="str"/>
      <x:c r="N411" s="7" t="str"/>
      <x:c r="O411" s="7" t="str">
        <x:f>IF(N411="","OPEN",IF(M411="","FAIL","PASS"))</x:f>
        <x:v>OPEN</x:v>
      </x:c>
    </x:row>
    <x:row r="412" ht="42" customHeight="1">
      <x:c r="B412" s="7" t="str">
        <x:v>REA-T-C2-FCE-04-P</x:v>
      </x:c>
      <x:c r="C412" s="7" t="str">
        <x:v>REA-T-C2-FCE-04</x:v>
      </x:c>
      <x:c r="D412" s="7" t="str">
        <x:v>REA-T-C2</x:v>
      </x:c>
      <x:c r="E412" s="7" t="str">
        <x:v>FUNCTIONAL TWIN</x:v>
      </x:c>
      <x:c r="F412" s="7" t="str">
        <x:v>PTC-C</x:v>
      </x:c>
      <x:c r="G412" s="7" t="str">
        <x:v>BL-Y</x:v>
      </x:c>
      <x:c r="H412" s="7" t="str">
        <x:v>FCE-04</x:v>
      </x:c>
      <x:c r="I412" s="7" t="str">
        <x:v>primary</x:v>
      </x:c>
      <x:c r="J412" s="10" t="str">
        <x:v>registered command, independent energy and direct final-state sensor</x:v>
      </x:c>
      <x:c r="K412" s="10" t="str">
        <x:v>closed</x:v>
      </x:c>
      <x:c r="L412" s="7" t="n">
        <x:v>3</x:v>
      </x:c>
      <x:c r="M412" s="7" t="str"/>
      <x:c r="N412" s="7" t="str"/>
      <x:c r="O412" s="7" t="str">
        <x:f>IF(N412="","OPEN",IF(M412="","FAIL","PASS"))</x:f>
        <x:v>OPEN</x:v>
      </x:c>
    </x:row>
    <x:row r="413" ht="42" customHeight="1">
      <x:c r="B413" s="7" t="str">
        <x:v>REA-T-C2-FCE-04-D</x:v>
      </x:c>
      <x:c r="C413" s="7" t="str">
        <x:v>REA-T-C2-FCE-04</x:v>
      </x:c>
      <x:c r="D413" s="7" t="str">
        <x:v>REA-T-C2</x:v>
      </x:c>
      <x:c r="E413" s="7" t="str">
        <x:v>FUNCTIONAL TWIN</x:v>
      </x:c>
      <x:c r="F413" s="7" t="str">
        <x:v>PTC-C</x:v>
      </x:c>
      <x:c r="G413" s="7" t="str">
        <x:v>BL-Y</x:v>
      </x:c>
      <x:c r="H413" s="7" t="str">
        <x:v>FCE-04</x:v>
      </x:c>
      <x:c r="I413" s="7" t="str">
        <x:v>diverse</x:v>
      </x:c>
      <x:c r="J413" s="10" t="str">
        <x:v>unlike local trip, separate energy and unlike state indication</x:v>
      </x:c>
      <x:c r="K413" s="10" t="str">
        <x:v>closed</x:v>
      </x:c>
      <x:c r="L413" s="7" t="n">
        <x:v>3</x:v>
      </x:c>
      <x:c r="M413" s="7" t="str"/>
      <x:c r="N413" s="7" t="str"/>
      <x:c r="O413" s="7" t="str">
        <x:f>IF(N413="","OPEN",IF(M413="","FAIL","PASS"))</x:f>
        <x:v>OPEN</x:v>
      </x:c>
    </x:row>
    <x:row r="414" ht="42" customHeight="1">
      <x:c r="B414" s="7" t="str">
        <x:v>REA-T-C2-FCE-04-M</x:v>
      </x:c>
      <x:c r="C414" s="7" t="str">
        <x:v>REA-T-C2-FCE-04</x:v>
      </x:c>
      <x:c r="D414" s="7" t="str">
        <x:v>REA-T-C2</x:v>
      </x:c>
      <x:c r="E414" s="7" t="str">
        <x:v>FUNCTIONAL TWIN</x:v>
      </x:c>
      <x:c r="F414" s="7" t="str">
        <x:v>PTC-C</x:v>
      </x:c>
      <x:c r="G414" s="7" t="str">
        <x:v>BL-Y</x:v>
      </x:c>
      <x:c r="H414" s="7" t="str">
        <x:v>FCE-04</x:v>
      </x:c>
      <x:c r="I414" s="7" t="str">
        <x:v>manual/passive</x:v>
      </x:c>
      <x:c r="J414" s="10" t="str">
        <x:v>field action or passive state without network dependence</x:v>
      </x:c>
      <x:c r="K414" s="10" t="str">
        <x:v>closed</x:v>
      </x:c>
      <x:c r="L414" s="7" t="n">
        <x:v>3</x:v>
      </x:c>
      <x:c r="M414" s="7" t="str"/>
      <x:c r="N414" s="7" t="str"/>
      <x:c r="O414" s="7" t="str">
        <x:f>IF(N414="","OPEN",IF(M414="","FAIL","PASS"))</x:f>
        <x:v>OPEN</x:v>
      </x:c>
    </x:row>
    <x:row r="415" ht="42" customHeight="1">
      <x:c r="B415" s="7" t="str">
        <x:v>REA-T-C2-FCE-05-P</x:v>
      </x:c>
      <x:c r="C415" s="7" t="str">
        <x:v>REA-T-C2-FCE-05</x:v>
      </x:c>
      <x:c r="D415" s="7" t="str">
        <x:v>REA-T-C2</x:v>
      </x:c>
      <x:c r="E415" s="7" t="str">
        <x:v>FUNCTIONAL TWIN</x:v>
      </x:c>
      <x:c r="F415" s="7" t="str">
        <x:v>PTC-C</x:v>
      </x:c>
      <x:c r="G415" s="7" t="str">
        <x:v>BL-Y</x:v>
      </x:c>
      <x:c r="H415" s="7" t="str">
        <x:v>FCE-05</x:v>
      </x:c>
      <x:c r="I415" s="7" t="str">
        <x:v>primary</x:v>
      </x:c>
      <x:c r="J415" s="10" t="str">
        <x:v>registered command, independent energy and direct final-state sensor</x:v>
      </x:c>
      <x:c r="K415" s="10" t="str">
        <x:v>open to casualty receiver</x:v>
      </x:c>
      <x:c r="L415" s="7" t="n">
        <x:v>5</x:v>
      </x:c>
      <x:c r="M415" s="7" t="str"/>
      <x:c r="N415" s="7" t="str"/>
      <x:c r="O415" s="7" t="str">
        <x:f>IF(N415="","OPEN",IF(M415="","FAIL","PASS"))</x:f>
        <x:v>OPEN</x:v>
      </x:c>
    </x:row>
    <x:row r="416" ht="42" customHeight="1">
      <x:c r="B416" s="7" t="str">
        <x:v>REA-T-C2-FCE-05-D</x:v>
      </x:c>
      <x:c r="C416" s="7" t="str">
        <x:v>REA-T-C2-FCE-05</x:v>
      </x:c>
      <x:c r="D416" s="7" t="str">
        <x:v>REA-T-C2</x:v>
      </x:c>
      <x:c r="E416" s="7" t="str">
        <x:v>FUNCTIONAL TWIN</x:v>
      </x:c>
      <x:c r="F416" s="7" t="str">
        <x:v>PTC-C</x:v>
      </x:c>
      <x:c r="G416" s="7" t="str">
        <x:v>BL-Y</x:v>
      </x:c>
      <x:c r="H416" s="7" t="str">
        <x:v>FCE-05</x:v>
      </x:c>
      <x:c r="I416" s="7" t="str">
        <x:v>diverse</x:v>
      </x:c>
      <x:c r="J416" s="10" t="str">
        <x:v>unlike local trip, separate energy and unlike state indication</x:v>
      </x:c>
      <x:c r="K416" s="10" t="str">
        <x:v>open to casualty receiver</x:v>
      </x:c>
      <x:c r="L416" s="7" t="n">
        <x:v>5</x:v>
      </x:c>
      <x:c r="M416" s="7" t="str"/>
      <x:c r="N416" s="7" t="str"/>
      <x:c r="O416" s="7" t="str">
        <x:f>IF(N416="","OPEN",IF(M416="","FAIL","PASS"))</x:f>
        <x:v>OPEN</x:v>
      </x:c>
    </x:row>
    <x:row r="417" ht="42" customHeight="1">
      <x:c r="B417" s="7" t="str">
        <x:v>REA-T-C2-FCE-05-M</x:v>
      </x:c>
      <x:c r="C417" s="7" t="str">
        <x:v>REA-T-C2-FCE-05</x:v>
      </x:c>
      <x:c r="D417" s="7" t="str">
        <x:v>REA-T-C2</x:v>
      </x:c>
      <x:c r="E417" s="7" t="str">
        <x:v>FUNCTIONAL TWIN</x:v>
      </x:c>
      <x:c r="F417" s="7" t="str">
        <x:v>PTC-C</x:v>
      </x:c>
      <x:c r="G417" s="7" t="str">
        <x:v>BL-Y</x:v>
      </x:c>
      <x:c r="H417" s="7" t="str">
        <x:v>FCE-05</x:v>
      </x:c>
      <x:c r="I417" s="7" t="str">
        <x:v>manual/passive</x:v>
      </x:c>
      <x:c r="J417" s="10" t="str">
        <x:v>field action or passive state without network dependence</x:v>
      </x:c>
      <x:c r="K417" s="10" t="str">
        <x:v>open to casualty receiver</x:v>
      </x:c>
      <x:c r="L417" s="7" t="n">
        <x:v>5</x:v>
      </x:c>
      <x:c r="M417" s="7" t="str"/>
      <x:c r="N417" s="7" t="str"/>
      <x:c r="O417" s="7" t="str">
        <x:f>IF(N417="","OPEN",IF(M417="","FAIL","PASS"))</x:f>
        <x:v>OPEN</x:v>
      </x:c>
    </x:row>
    <x:row r="418" ht="42" customHeight="1">
      <x:c r="B418" s="7" t="str">
        <x:v>REA-T-C2-FCE-06-P</x:v>
      </x:c>
      <x:c r="C418" s="7" t="str">
        <x:v>REA-T-C2-FCE-06</x:v>
      </x:c>
      <x:c r="D418" s="7" t="str">
        <x:v>REA-T-C2</x:v>
      </x:c>
      <x:c r="E418" s="7" t="str">
        <x:v>FUNCTIONAL TWIN</x:v>
      </x:c>
      <x:c r="F418" s="7" t="str">
        <x:v>PTC-C</x:v>
      </x:c>
      <x:c r="G418" s="7" t="str">
        <x:v>BL-Y</x:v>
      </x:c>
      <x:c r="H418" s="7" t="str">
        <x:v>FCE-06</x:v>
      </x:c>
      <x:c r="I418" s="7" t="str">
        <x:v>primary</x:v>
      </x:c>
      <x:c r="J418" s="10" t="str">
        <x:v>registered command, independent energy and direct final-state sensor</x:v>
      </x:c>
      <x:c r="K418" s="10" t="str">
        <x:v>de-energized</x:v>
      </x:c>
      <x:c r="L418" s="7" t="n">
        <x:v>1</x:v>
      </x:c>
      <x:c r="M418" s="7" t="str"/>
      <x:c r="N418" s="7" t="str"/>
      <x:c r="O418" s="7" t="str">
        <x:f>IF(N418="","OPEN",IF(M418="","FAIL","PASS"))</x:f>
        <x:v>OPEN</x:v>
      </x:c>
    </x:row>
    <x:row r="419" ht="42" customHeight="1">
      <x:c r="B419" s="7" t="str">
        <x:v>REA-T-C2-FCE-06-D</x:v>
      </x:c>
      <x:c r="C419" s="7" t="str">
        <x:v>REA-T-C2-FCE-06</x:v>
      </x:c>
      <x:c r="D419" s="7" t="str">
        <x:v>REA-T-C2</x:v>
      </x:c>
      <x:c r="E419" s="7" t="str">
        <x:v>FUNCTIONAL TWIN</x:v>
      </x:c>
      <x:c r="F419" s="7" t="str">
        <x:v>PTC-C</x:v>
      </x:c>
      <x:c r="G419" s="7" t="str">
        <x:v>BL-Y</x:v>
      </x:c>
      <x:c r="H419" s="7" t="str">
        <x:v>FCE-06</x:v>
      </x:c>
      <x:c r="I419" s="7" t="str">
        <x:v>diverse</x:v>
      </x:c>
      <x:c r="J419" s="10" t="str">
        <x:v>unlike local trip, separate energy and unlike state indication</x:v>
      </x:c>
      <x:c r="K419" s="10" t="str">
        <x:v>de-energized</x:v>
      </x:c>
      <x:c r="L419" s="7" t="n">
        <x:v>1</x:v>
      </x:c>
      <x:c r="M419" s="7" t="str"/>
      <x:c r="N419" s="7" t="str"/>
      <x:c r="O419" s="7" t="str">
        <x:f>IF(N419="","OPEN",IF(M419="","FAIL","PASS"))</x:f>
        <x:v>OPEN</x:v>
      </x:c>
    </x:row>
    <x:row r="420" ht="42" customHeight="1">
      <x:c r="B420" s="7" t="str">
        <x:v>REA-T-C2-FCE-06-M</x:v>
      </x:c>
      <x:c r="C420" s="7" t="str">
        <x:v>REA-T-C2-FCE-06</x:v>
      </x:c>
      <x:c r="D420" s="7" t="str">
        <x:v>REA-T-C2</x:v>
      </x:c>
      <x:c r="E420" s="7" t="str">
        <x:v>FUNCTIONAL TWIN</x:v>
      </x:c>
      <x:c r="F420" s="7" t="str">
        <x:v>PTC-C</x:v>
      </x:c>
      <x:c r="G420" s="7" t="str">
        <x:v>BL-Y</x:v>
      </x:c>
      <x:c r="H420" s="7" t="str">
        <x:v>FCE-06</x:v>
      </x:c>
      <x:c r="I420" s="7" t="str">
        <x:v>manual/passive</x:v>
      </x:c>
      <x:c r="J420" s="10" t="str">
        <x:v>field action or passive state without network dependence</x:v>
      </x:c>
      <x:c r="K420" s="10" t="str">
        <x:v>de-energized</x:v>
      </x:c>
      <x:c r="L420" s="7" t="n">
        <x:v>1</x:v>
      </x:c>
      <x:c r="M420" s="7" t="str"/>
      <x:c r="N420" s="7" t="str"/>
      <x:c r="O420" s="7" t="str">
        <x:f>IF(N420="","OPEN",IF(M420="","FAIL","PASS"))</x:f>
        <x:v>OPEN</x:v>
      </x:c>
    </x:row>
    <x:row r="421" ht="42" customHeight="1">
      <x:c r="B421" s="7" t="str">
        <x:v>REA-T-C2-FCE-07-P</x:v>
      </x:c>
      <x:c r="C421" s="7" t="str">
        <x:v>REA-T-C2-FCE-07</x:v>
      </x:c>
      <x:c r="D421" s="7" t="str">
        <x:v>REA-T-C2</x:v>
      </x:c>
      <x:c r="E421" s="7" t="str">
        <x:v>FUNCTIONAL TWIN</x:v>
      </x:c>
      <x:c r="F421" s="7" t="str">
        <x:v>PTC-C</x:v>
      </x:c>
      <x:c r="G421" s="7" t="str">
        <x:v>BL-Y</x:v>
      </x:c>
      <x:c r="H421" s="7" t="str">
        <x:v>FCE-07</x:v>
      </x:c>
      <x:c r="I421" s="7" t="str">
        <x:v>primary</x:v>
      </x:c>
      <x:c r="J421" s="10" t="str">
        <x:v>registered command, independent energy and direct final-state sensor</x:v>
      </x:c>
      <x:c r="K421" s="10" t="str">
        <x:v>closed</x:v>
      </x:c>
      <x:c r="L421" s="7" t="n">
        <x:v>2</x:v>
      </x:c>
      <x:c r="M421" s="7" t="str"/>
      <x:c r="N421" s="7" t="str"/>
      <x:c r="O421" s="7" t="str">
        <x:f>IF(N421="","OPEN",IF(M421="","FAIL","PASS"))</x:f>
        <x:v>OPEN</x:v>
      </x:c>
    </x:row>
    <x:row r="422" ht="42" customHeight="1">
      <x:c r="B422" s="7" t="str">
        <x:v>REA-T-C2-FCE-07-D</x:v>
      </x:c>
      <x:c r="C422" s="7" t="str">
        <x:v>REA-T-C2-FCE-07</x:v>
      </x:c>
      <x:c r="D422" s="7" t="str">
        <x:v>REA-T-C2</x:v>
      </x:c>
      <x:c r="E422" s="7" t="str">
        <x:v>FUNCTIONAL TWIN</x:v>
      </x:c>
      <x:c r="F422" s="7" t="str">
        <x:v>PTC-C</x:v>
      </x:c>
      <x:c r="G422" s="7" t="str">
        <x:v>BL-Y</x:v>
      </x:c>
      <x:c r="H422" s="7" t="str">
        <x:v>FCE-07</x:v>
      </x:c>
      <x:c r="I422" s="7" t="str">
        <x:v>diverse</x:v>
      </x:c>
      <x:c r="J422" s="10" t="str">
        <x:v>unlike local trip, separate energy and unlike state indication</x:v>
      </x:c>
      <x:c r="K422" s="10" t="str">
        <x:v>closed</x:v>
      </x:c>
      <x:c r="L422" s="7" t="n">
        <x:v>2</x:v>
      </x:c>
      <x:c r="M422" s="7" t="str"/>
      <x:c r="N422" s="7" t="str"/>
      <x:c r="O422" s="7" t="str">
        <x:f>IF(N422="","OPEN",IF(M422="","FAIL","PASS"))</x:f>
        <x:v>OPEN</x:v>
      </x:c>
    </x:row>
    <x:row r="423" ht="42" customHeight="1">
      <x:c r="B423" s="7" t="str">
        <x:v>REA-T-C2-FCE-07-M</x:v>
      </x:c>
      <x:c r="C423" s="7" t="str">
        <x:v>REA-T-C2-FCE-07</x:v>
      </x:c>
      <x:c r="D423" s="7" t="str">
        <x:v>REA-T-C2</x:v>
      </x:c>
      <x:c r="E423" s="7" t="str">
        <x:v>FUNCTIONAL TWIN</x:v>
      </x:c>
      <x:c r="F423" s="7" t="str">
        <x:v>PTC-C</x:v>
      </x:c>
      <x:c r="G423" s="7" t="str">
        <x:v>BL-Y</x:v>
      </x:c>
      <x:c r="H423" s="7" t="str">
        <x:v>FCE-07</x:v>
      </x:c>
      <x:c r="I423" s="7" t="str">
        <x:v>manual/passive</x:v>
      </x:c>
      <x:c r="J423" s="10" t="str">
        <x:v>field action or passive state without network dependence</x:v>
      </x:c>
      <x:c r="K423" s="10" t="str">
        <x:v>closed</x:v>
      </x:c>
      <x:c r="L423" s="7" t="n">
        <x:v>2</x:v>
      </x:c>
      <x:c r="M423" s="7" t="str"/>
      <x:c r="N423" s="7" t="str"/>
      <x:c r="O423" s="7" t="str">
        <x:f>IF(N423="","OPEN",IF(M423="","FAIL","PASS"))</x:f>
        <x:v>OPEN</x:v>
      </x:c>
    </x:row>
    <x:row r="424" ht="42" customHeight="1">
      <x:c r="B424" s="7" t="str">
        <x:v>REA-T-C2-FCE-08-P</x:v>
      </x:c>
      <x:c r="C424" s="7" t="str">
        <x:v>REA-T-C2-FCE-08</x:v>
      </x:c>
      <x:c r="D424" s="7" t="str">
        <x:v>REA-T-C2</x:v>
      </x:c>
      <x:c r="E424" s="7" t="str">
        <x:v>FUNCTIONAL TWIN</x:v>
      </x:c>
      <x:c r="F424" s="7" t="str">
        <x:v>PTC-C</x:v>
      </x:c>
      <x:c r="G424" s="7" t="str">
        <x:v>BL-Y</x:v>
      </x:c>
      <x:c r="H424" s="7" t="str">
        <x:v>FCE-08</x:v>
      </x:c>
      <x:c r="I424" s="7" t="str">
        <x:v>primary</x:v>
      </x:c>
      <x:c r="J424" s="10" t="str">
        <x:v>registered command, independent energy and direct final-state sensor</x:v>
      </x:c>
      <x:c r="K424" s="10" t="str">
        <x:v>open to casualty receiver</x:v>
      </x:c>
      <x:c r="L424" s="7" t="n">
        <x:v>5</x:v>
      </x:c>
      <x:c r="M424" s="7" t="str"/>
      <x:c r="N424" s="7" t="str"/>
      <x:c r="O424" s="7" t="str">
        <x:f>IF(N424="","OPEN",IF(M424="","FAIL","PASS"))</x:f>
        <x:v>OPEN</x:v>
      </x:c>
    </x:row>
    <x:row r="425" ht="42" customHeight="1">
      <x:c r="B425" s="7" t="str">
        <x:v>REA-T-C2-FCE-08-D</x:v>
      </x:c>
      <x:c r="C425" s="7" t="str">
        <x:v>REA-T-C2-FCE-08</x:v>
      </x:c>
      <x:c r="D425" s="7" t="str">
        <x:v>REA-T-C2</x:v>
      </x:c>
      <x:c r="E425" s="7" t="str">
        <x:v>FUNCTIONAL TWIN</x:v>
      </x:c>
      <x:c r="F425" s="7" t="str">
        <x:v>PTC-C</x:v>
      </x:c>
      <x:c r="G425" s="7" t="str">
        <x:v>BL-Y</x:v>
      </x:c>
      <x:c r="H425" s="7" t="str">
        <x:v>FCE-08</x:v>
      </x:c>
      <x:c r="I425" s="7" t="str">
        <x:v>diverse</x:v>
      </x:c>
      <x:c r="J425" s="10" t="str">
        <x:v>unlike local trip, separate energy and unlike state indication</x:v>
      </x:c>
      <x:c r="K425" s="10" t="str">
        <x:v>open to casualty receiver</x:v>
      </x:c>
      <x:c r="L425" s="7" t="n">
        <x:v>5</x:v>
      </x:c>
      <x:c r="M425" s="7" t="str"/>
      <x:c r="N425" s="7" t="str"/>
      <x:c r="O425" s="7" t="str">
        <x:f>IF(N425="","OPEN",IF(M425="","FAIL","PASS"))</x:f>
        <x:v>OPEN</x:v>
      </x:c>
    </x:row>
    <x:row r="426" ht="42" customHeight="1">
      <x:c r="B426" s="7" t="str">
        <x:v>REA-T-C2-FCE-08-M</x:v>
      </x:c>
      <x:c r="C426" s="7" t="str">
        <x:v>REA-T-C2-FCE-08</x:v>
      </x:c>
      <x:c r="D426" s="7" t="str">
        <x:v>REA-T-C2</x:v>
      </x:c>
      <x:c r="E426" s="7" t="str">
        <x:v>FUNCTIONAL TWIN</x:v>
      </x:c>
      <x:c r="F426" s="7" t="str">
        <x:v>PTC-C</x:v>
      </x:c>
      <x:c r="G426" s="7" t="str">
        <x:v>BL-Y</x:v>
      </x:c>
      <x:c r="H426" s="7" t="str">
        <x:v>FCE-08</x:v>
      </x:c>
      <x:c r="I426" s="7" t="str">
        <x:v>manual/passive</x:v>
      </x:c>
      <x:c r="J426" s="10" t="str">
        <x:v>field action or passive state without network dependence</x:v>
      </x:c>
      <x:c r="K426" s="10" t="str">
        <x:v>open to casualty receiver</x:v>
      </x:c>
      <x:c r="L426" s="7" t="n">
        <x:v>5</x:v>
      </x:c>
      <x:c r="M426" s="7" t="str"/>
      <x:c r="N426" s="7" t="str"/>
      <x:c r="O426" s="7" t="str">
        <x:f>IF(N426="","OPEN",IF(M426="","FAIL","PASS"))</x:f>
        <x:v>OPEN</x:v>
      </x:c>
    </x:row>
    <x:row r="427" ht="42" customHeight="1">
      <x:c r="B427" s="7" t="str">
        <x:v>REA-T-C2-FCE-09-P</x:v>
      </x:c>
      <x:c r="C427" s="7" t="str">
        <x:v>REA-T-C2-FCE-09</x:v>
      </x:c>
      <x:c r="D427" s="7" t="str">
        <x:v>REA-T-C2</x:v>
      </x:c>
      <x:c r="E427" s="7" t="str">
        <x:v>FUNCTIONAL TWIN</x:v>
      </x:c>
      <x:c r="F427" s="7" t="str">
        <x:v>PTC-C</x:v>
      </x:c>
      <x:c r="G427" s="7" t="str">
        <x:v>BL-Y</x:v>
      </x:c>
      <x:c r="H427" s="7" t="str">
        <x:v>FCE-09</x:v>
      </x:c>
      <x:c r="I427" s="7" t="str">
        <x:v>primary</x:v>
      </x:c>
      <x:c r="J427" s="10" t="str">
        <x:v>registered command, independent energy and direct final-state sensor</x:v>
      </x:c>
      <x:c r="K427" s="10" t="str">
        <x:v>isolated</x:v>
      </x:c>
      <x:c r="L427" s="7" t="n">
        <x:v>1</x:v>
      </x:c>
      <x:c r="M427" s="7" t="str"/>
      <x:c r="N427" s="7" t="str"/>
      <x:c r="O427" s="7" t="str">
        <x:f>IF(N427="","OPEN",IF(M427="","FAIL","PASS"))</x:f>
        <x:v>OPEN</x:v>
      </x:c>
    </x:row>
    <x:row r="428" ht="42" customHeight="1">
      <x:c r="B428" s="7" t="str">
        <x:v>REA-T-C2-FCE-09-D</x:v>
      </x:c>
      <x:c r="C428" s="7" t="str">
        <x:v>REA-T-C2-FCE-09</x:v>
      </x:c>
      <x:c r="D428" s="7" t="str">
        <x:v>REA-T-C2</x:v>
      </x:c>
      <x:c r="E428" s="7" t="str">
        <x:v>FUNCTIONAL TWIN</x:v>
      </x:c>
      <x:c r="F428" s="7" t="str">
        <x:v>PTC-C</x:v>
      </x:c>
      <x:c r="G428" s="7" t="str">
        <x:v>BL-Y</x:v>
      </x:c>
      <x:c r="H428" s="7" t="str">
        <x:v>FCE-09</x:v>
      </x:c>
      <x:c r="I428" s="7" t="str">
        <x:v>diverse</x:v>
      </x:c>
      <x:c r="J428" s="10" t="str">
        <x:v>unlike local trip, separate energy and unlike state indication</x:v>
      </x:c>
      <x:c r="K428" s="10" t="str">
        <x:v>isolated</x:v>
      </x:c>
      <x:c r="L428" s="7" t="n">
        <x:v>1</x:v>
      </x:c>
      <x:c r="M428" s="7" t="str"/>
      <x:c r="N428" s="7" t="str"/>
      <x:c r="O428" s="7" t="str">
        <x:f>IF(N428="","OPEN",IF(M428="","FAIL","PASS"))</x:f>
        <x:v>OPEN</x:v>
      </x:c>
    </x:row>
    <x:row r="429" ht="42" customHeight="1">
      <x:c r="B429" s="7" t="str">
        <x:v>REA-T-C2-FCE-09-M</x:v>
      </x:c>
      <x:c r="C429" s="7" t="str">
        <x:v>REA-T-C2-FCE-09</x:v>
      </x:c>
      <x:c r="D429" s="7" t="str">
        <x:v>REA-T-C2</x:v>
      </x:c>
      <x:c r="E429" s="7" t="str">
        <x:v>FUNCTIONAL TWIN</x:v>
      </x:c>
      <x:c r="F429" s="7" t="str">
        <x:v>PTC-C</x:v>
      </x:c>
      <x:c r="G429" s="7" t="str">
        <x:v>BL-Y</x:v>
      </x:c>
      <x:c r="H429" s="7" t="str">
        <x:v>FCE-09</x:v>
      </x:c>
      <x:c r="I429" s="7" t="str">
        <x:v>manual/passive</x:v>
      </x:c>
      <x:c r="J429" s="10" t="str">
        <x:v>field action or passive state without network dependence</x:v>
      </x:c>
      <x:c r="K429" s="10" t="str">
        <x:v>isolated</x:v>
      </x:c>
      <x:c r="L429" s="7" t="n">
        <x:v>1</x:v>
      </x:c>
      <x:c r="M429" s="7" t="str"/>
      <x:c r="N429" s="7" t="str"/>
      <x:c r="O429" s="7" t="str">
        <x:f>IF(N429="","OPEN",IF(M429="","FAIL","PASS"))</x:f>
        <x:v>OPEN</x:v>
      </x:c>
    </x:row>
    <x:row r="430" ht="42" customHeight="1">
      <x:c r="B430" s="7" t="str">
        <x:v>REA-T-C2-FCE-10-P</x:v>
      </x:c>
      <x:c r="C430" s="7" t="str">
        <x:v>REA-T-C2-FCE-10</x:v>
      </x:c>
      <x:c r="D430" s="7" t="str">
        <x:v>REA-T-C2</x:v>
      </x:c>
      <x:c r="E430" s="7" t="str">
        <x:v>FUNCTIONAL TWIN</x:v>
      </x:c>
      <x:c r="F430" s="7" t="str">
        <x:v>PTC-C</x:v>
      </x:c>
      <x:c r="G430" s="7" t="str">
        <x:v>BL-Y</x:v>
      </x:c>
      <x:c r="H430" s="7" t="str">
        <x:v>FCE-10</x:v>
      </x:c>
      <x:c r="I430" s="7" t="str">
        <x:v>primary</x:v>
      </x:c>
      <x:c r="J430" s="10" t="str">
        <x:v>registered command, independent energy and direct final-state sensor</x:v>
      </x:c>
      <x:c r="K430" s="10" t="str">
        <x:v>maintained for final action</x:v>
      </x:c>
      <x:c r="L430" s="7" t="n">
        <x:v>30</x:v>
      </x:c>
      <x:c r="M430" s="7" t="str"/>
      <x:c r="N430" s="7" t="str"/>
      <x:c r="O430" s="7" t="str">
        <x:f>IF(N430="","OPEN",IF(M430="","FAIL","PASS"))</x:f>
        <x:v>OPEN</x:v>
      </x:c>
    </x:row>
    <x:row r="431" ht="42" customHeight="1">
      <x:c r="B431" s="7" t="str">
        <x:v>REA-T-C2-FCE-10-D</x:v>
      </x:c>
      <x:c r="C431" s="7" t="str">
        <x:v>REA-T-C2-FCE-10</x:v>
      </x:c>
      <x:c r="D431" s="7" t="str">
        <x:v>REA-T-C2</x:v>
      </x:c>
      <x:c r="E431" s="7" t="str">
        <x:v>FUNCTIONAL TWIN</x:v>
      </x:c>
      <x:c r="F431" s="7" t="str">
        <x:v>PTC-C</x:v>
      </x:c>
      <x:c r="G431" s="7" t="str">
        <x:v>BL-Y</x:v>
      </x:c>
      <x:c r="H431" s="7" t="str">
        <x:v>FCE-10</x:v>
      </x:c>
      <x:c r="I431" s="7" t="str">
        <x:v>diverse</x:v>
      </x:c>
      <x:c r="J431" s="10" t="str">
        <x:v>unlike local trip, separate energy and unlike state indication</x:v>
      </x:c>
      <x:c r="K431" s="10" t="str">
        <x:v>maintained for final action</x:v>
      </x:c>
      <x:c r="L431" s="7" t="n">
        <x:v>30</x:v>
      </x:c>
      <x:c r="M431" s="7" t="str"/>
      <x:c r="N431" s="7" t="str"/>
      <x:c r="O431" s="7" t="str">
        <x:f>IF(N431="","OPEN",IF(M431="","FAIL","PASS"))</x:f>
        <x:v>OPEN</x:v>
      </x:c>
    </x:row>
    <x:row r="432" ht="42" customHeight="1">
      <x:c r="B432" s="7" t="str">
        <x:v>REA-T-C2-FCE-10-M</x:v>
      </x:c>
      <x:c r="C432" s="7" t="str">
        <x:v>REA-T-C2-FCE-10</x:v>
      </x:c>
      <x:c r="D432" s="7" t="str">
        <x:v>REA-T-C2</x:v>
      </x:c>
      <x:c r="E432" s="7" t="str">
        <x:v>FUNCTIONAL TWIN</x:v>
      </x:c>
      <x:c r="F432" s="7" t="str">
        <x:v>PTC-C</x:v>
      </x:c>
      <x:c r="G432" s="7" t="str">
        <x:v>BL-Y</x:v>
      </x:c>
      <x:c r="H432" s="7" t="str">
        <x:v>FCE-10</x:v>
      </x:c>
      <x:c r="I432" s="7" t="str">
        <x:v>manual/passive</x:v>
      </x:c>
      <x:c r="J432" s="10" t="str">
        <x:v>field action or passive state without network dependence</x:v>
      </x:c>
      <x:c r="K432" s="10" t="str">
        <x:v>maintained for final action</x:v>
      </x:c>
      <x:c r="L432" s="7" t="n">
        <x:v>30</x:v>
      </x:c>
      <x:c r="M432" s="7" t="str"/>
      <x:c r="N432" s="7" t="str"/>
      <x:c r="O432" s="7" t="str">
        <x:f>IF(N432="","OPEN",IF(M432="","FAIL","PASS"))</x:f>
        <x:v>OPEN</x:v>
      </x:c>
    </x:row>
    <x:row r="433" ht="42" customHeight="1">
      <x:c r="B433" s="7" t="str">
        <x:v>REA-T-C2-FCE-11-P</x:v>
      </x:c>
      <x:c r="C433" s="7" t="str">
        <x:v>REA-T-C2-FCE-11</x:v>
      </x:c>
      <x:c r="D433" s="7" t="str">
        <x:v>REA-T-C2</x:v>
      </x:c>
      <x:c r="E433" s="7" t="str">
        <x:v>FUNCTIONAL TWIN</x:v>
      </x:c>
      <x:c r="F433" s="7" t="str">
        <x:v>PTC-C</x:v>
      </x:c>
      <x:c r="G433" s="7" t="str">
        <x:v>BL-Y</x:v>
      </x:c>
      <x:c r="H433" s="7" t="str">
        <x:v>FCE-11</x:v>
      </x:c>
      <x:c r="I433" s="7" t="str">
        <x:v>primary</x:v>
      </x:c>
      <x:c r="J433" s="10" t="str">
        <x:v>registered command, independent energy and direct final-state sensor</x:v>
      </x:c>
      <x:c r="K433" s="10" t="str">
        <x:v>contained safe route</x:v>
      </x:c>
      <x:c r="L433" s="7" t="n">
        <x:v>10</x:v>
      </x:c>
      <x:c r="M433" s="7" t="str"/>
      <x:c r="N433" s="7" t="str"/>
      <x:c r="O433" s="7" t="str">
        <x:f>IF(N433="","OPEN",IF(M433="","FAIL","PASS"))</x:f>
        <x:v>OPEN</x:v>
      </x:c>
    </x:row>
    <x:row r="434" ht="42" customHeight="1">
      <x:c r="B434" s="7" t="str">
        <x:v>REA-T-C2-FCE-11-D</x:v>
      </x:c>
      <x:c r="C434" s="7" t="str">
        <x:v>REA-T-C2-FCE-11</x:v>
      </x:c>
      <x:c r="D434" s="7" t="str">
        <x:v>REA-T-C2</x:v>
      </x:c>
      <x:c r="E434" s="7" t="str">
        <x:v>FUNCTIONAL TWIN</x:v>
      </x:c>
      <x:c r="F434" s="7" t="str">
        <x:v>PTC-C</x:v>
      </x:c>
      <x:c r="G434" s="7" t="str">
        <x:v>BL-Y</x:v>
      </x:c>
      <x:c r="H434" s="7" t="str">
        <x:v>FCE-11</x:v>
      </x:c>
      <x:c r="I434" s="7" t="str">
        <x:v>diverse</x:v>
      </x:c>
      <x:c r="J434" s="10" t="str">
        <x:v>unlike local trip, separate energy and unlike state indication</x:v>
      </x:c>
      <x:c r="K434" s="10" t="str">
        <x:v>contained safe route</x:v>
      </x:c>
      <x:c r="L434" s="7" t="n">
        <x:v>10</x:v>
      </x:c>
      <x:c r="M434" s="7" t="str"/>
      <x:c r="N434" s="7" t="str"/>
      <x:c r="O434" s="7" t="str">
        <x:f>IF(N434="","OPEN",IF(M434="","FAIL","PASS"))</x:f>
        <x:v>OPEN</x:v>
      </x:c>
    </x:row>
    <x:row r="435" ht="42" customHeight="1">
      <x:c r="B435" s="7" t="str">
        <x:v>REA-T-C2-FCE-11-M</x:v>
      </x:c>
      <x:c r="C435" s="7" t="str">
        <x:v>REA-T-C2-FCE-11</x:v>
      </x:c>
      <x:c r="D435" s="7" t="str">
        <x:v>REA-T-C2</x:v>
      </x:c>
      <x:c r="E435" s="7" t="str">
        <x:v>FUNCTIONAL TWIN</x:v>
      </x:c>
      <x:c r="F435" s="7" t="str">
        <x:v>PTC-C</x:v>
      </x:c>
      <x:c r="G435" s="7" t="str">
        <x:v>BL-Y</x:v>
      </x:c>
      <x:c r="H435" s="7" t="str">
        <x:v>FCE-11</x:v>
      </x:c>
      <x:c r="I435" s="7" t="str">
        <x:v>manual/passive</x:v>
      </x:c>
      <x:c r="J435" s="10" t="str">
        <x:v>field action or passive state without network dependence</x:v>
      </x:c>
      <x:c r="K435" s="10" t="str">
        <x:v>contained safe route</x:v>
      </x:c>
      <x:c r="L435" s="7" t="n">
        <x:v>10</x:v>
      </x:c>
      <x:c r="M435" s="7" t="str"/>
      <x:c r="N435" s="7" t="str"/>
      <x:c r="O435" s="7" t="str">
        <x:f>IF(N435="","OPEN",IF(M435="","FAIL","PASS"))</x:f>
        <x:v>OPEN</x:v>
      </x:c>
    </x:row>
    <x:row r="436" ht="42" customHeight="1">
      <x:c r="B436" s="7" t="str">
        <x:v>REA-T-C2-FCE-12-P</x:v>
      </x:c>
      <x:c r="C436" s="7" t="str">
        <x:v>REA-T-C2-FCE-12</x:v>
      </x:c>
      <x:c r="D436" s="7" t="str">
        <x:v>REA-T-C2</x:v>
      </x:c>
      <x:c r="E436" s="7" t="str">
        <x:v>FUNCTIONAL TWIN</x:v>
      </x:c>
      <x:c r="F436" s="7" t="str">
        <x:v>PTC-C</x:v>
      </x:c>
      <x:c r="G436" s="7" t="str">
        <x:v>BL-Y</x:v>
      </x:c>
      <x:c r="H436" s="7" t="str">
        <x:v>FCE-12</x:v>
      </x:c>
      <x:c r="I436" s="7" t="str">
        <x:v>primary</x:v>
      </x:c>
      <x:c r="J436" s="10" t="str">
        <x:v>registered command, independent energy and direct final-state sensor</x:v>
      </x:c>
      <x:c r="K436" s="10" t="str">
        <x:v>latched and locally readable</x:v>
      </x:c>
      <x:c r="L436" s="7" t="n">
        <x:v>1</x:v>
      </x:c>
      <x:c r="M436" s="7" t="str"/>
      <x:c r="N436" s="7" t="str"/>
      <x:c r="O436" s="7" t="str">
        <x:f>IF(N436="","OPEN",IF(M436="","FAIL","PASS"))</x:f>
        <x:v>OPEN</x:v>
      </x:c>
    </x:row>
    <x:row r="437" ht="42" customHeight="1">
      <x:c r="B437" s="7" t="str">
        <x:v>REA-T-C2-FCE-12-D</x:v>
      </x:c>
      <x:c r="C437" s="7" t="str">
        <x:v>REA-T-C2-FCE-12</x:v>
      </x:c>
      <x:c r="D437" s="7" t="str">
        <x:v>REA-T-C2</x:v>
      </x:c>
      <x:c r="E437" s="7" t="str">
        <x:v>FUNCTIONAL TWIN</x:v>
      </x:c>
      <x:c r="F437" s="7" t="str">
        <x:v>PTC-C</x:v>
      </x:c>
      <x:c r="G437" s="7" t="str">
        <x:v>BL-Y</x:v>
      </x:c>
      <x:c r="H437" s="7" t="str">
        <x:v>FCE-12</x:v>
      </x:c>
      <x:c r="I437" s="7" t="str">
        <x:v>diverse</x:v>
      </x:c>
      <x:c r="J437" s="10" t="str">
        <x:v>unlike local trip, separate energy and unlike state indication</x:v>
      </x:c>
      <x:c r="K437" s="10" t="str">
        <x:v>latched and locally readable</x:v>
      </x:c>
      <x:c r="L437" s="7" t="n">
        <x:v>1</x:v>
      </x:c>
      <x:c r="M437" s="7" t="str"/>
      <x:c r="N437" s="7" t="str"/>
      <x:c r="O437" s="7" t="str">
        <x:f>IF(N437="","OPEN",IF(M437="","FAIL","PASS"))</x:f>
        <x:v>OPEN</x:v>
      </x:c>
    </x:row>
    <x:row r="438" ht="42" customHeight="1">
      <x:c r="B438" s="7" t="str">
        <x:v>REA-T-C2-FCE-12-M</x:v>
      </x:c>
      <x:c r="C438" s="7" t="str">
        <x:v>REA-T-C2-FCE-12</x:v>
      </x:c>
      <x:c r="D438" s="7" t="str">
        <x:v>REA-T-C2</x:v>
      </x:c>
      <x:c r="E438" s="7" t="str">
        <x:v>FUNCTIONAL TWIN</x:v>
      </x:c>
      <x:c r="F438" s="7" t="str">
        <x:v>PTC-C</x:v>
      </x:c>
      <x:c r="G438" s="7" t="str">
        <x:v>BL-Y</x:v>
      </x:c>
      <x:c r="H438" s="7" t="str">
        <x:v>FCE-12</x:v>
      </x:c>
      <x:c r="I438" s="7" t="str">
        <x:v>manual/passive</x:v>
      </x:c>
      <x:c r="J438" s="10" t="str">
        <x:v>field action or passive state without network dependence</x:v>
      </x:c>
      <x:c r="K438" s="10" t="str">
        <x:v>latched and locally readable</x:v>
      </x:c>
      <x:c r="L438" s="7" t="n">
        <x:v>1</x:v>
      </x:c>
      <x:c r="M438" s="7" t="str"/>
      <x:c r="N438" s="7" t="str"/>
      <x:c r="O438" s="7" t="str">
        <x:f>IF(N438="","OPEN",IF(M438="","FAIL","PASS"))</x:f>
        <x:v>OPEN</x:v>
      </x:c>
    </x:row>
    <x:row r="439" ht="42" customHeight="1">
      <x:c r="B439" s="7" t="str">
        <x:v>REA-M-A-FCE-01-P</x:v>
      </x:c>
      <x:c r="C439" s="7" t="str">
        <x:v>REA-M-A-FCE-01</x:v>
      </x:c>
      <x:c r="D439" s="7" t="str">
        <x:v>REA-M-A</x:v>
      </x:c>
      <x:c r="E439" s="7" t="str">
        <x:v>CALIBRATION</x:v>
      </x:c>
      <x:c r="F439" s="7" t="str">
        <x:v>PTC-A</x:v>
      </x:c>
      <x:c r="G439" s="7" t="str">
        <x:v>BL-X</x:v>
      </x:c>
      <x:c r="H439" s="7" t="str">
        <x:v>FCE-01</x:v>
      </x:c>
      <x:c r="I439" s="7" t="str">
        <x:v>primary</x:v>
      </x:c>
      <x:c r="J439" s="10" t="str">
        <x:v>registered command, independent energy and direct final-state sensor</x:v>
      </x:c>
      <x:c r="K439" s="10" t="str">
        <x:v>closed</x:v>
      </x:c>
      <x:c r="L439" s="7" t="n">
        <x:v>2</x:v>
      </x:c>
      <x:c r="M439" s="7" t="str"/>
      <x:c r="N439" s="7" t="str"/>
      <x:c r="O439" s="7" t="str">
        <x:f>IF(N439="","OPEN",IF(M439="","FAIL","PASS"))</x:f>
        <x:v>OPEN</x:v>
      </x:c>
    </x:row>
    <x:row r="440" ht="42" customHeight="1">
      <x:c r="B440" s="7" t="str">
        <x:v>REA-M-A-FCE-01-D</x:v>
      </x:c>
      <x:c r="C440" s="7" t="str">
        <x:v>REA-M-A-FCE-01</x:v>
      </x:c>
      <x:c r="D440" s="7" t="str">
        <x:v>REA-M-A</x:v>
      </x:c>
      <x:c r="E440" s="7" t="str">
        <x:v>CALIBRATION</x:v>
      </x:c>
      <x:c r="F440" s="7" t="str">
        <x:v>PTC-A</x:v>
      </x:c>
      <x:c r="G440" s="7" t="str">
        <x:v>BL-X</x:v>
      </x:c>
      <x:c r="H440" s="7" t="str">
        <x:v>FCE-01</x:v>
      </x:c>
      <x:c r="I440" s="7" t="str">
        <x:v>diverse</x:v>
      </x:c>
      <x:c r="J440" s="10" t="str">
        <x:v>unlike local trip, separate energy and unlike state indication</x:v>
      </x:c>
      <x:c r="K440" s="10" t="str">
        <x:v>closed</x:v>
      </x:c>
      <x:c r="L440" s="7" t="n">
        <x:v>2</x:v>
      </x:c>
      <x:c r="M440" s="7" t="str"/>
      <x:c r="N440" s="7" t="str"/>
      <x:c r="O440" s="7" t="str">
        <x:f>IF(N440="","OPEN",IF(M440="","FAIL","PASS"))</x:f>
        <x:v>OPEN</x:v>
      </x:c>
    </x:row>
    <x:row r="441" ht="42" customHeight="1">
      <x:c r="B441" s="7" t="str">
        <x:v>REA-M-A-FCE-01-M</x:v>
      </x:c>
      <x:c r="C441" s="7" t="str">
        <x:v>REA-M-A-FCE-01</x:v>
      </x:c>
      <x:c r="D441" s="7" t="str">
        <x:v>REA-M-A</x:v>
      </x:c>
      <x:c r="E441" s="7" t="str">
        <x:v>CALIBRATION</x:v>
      </x:c>
      <x:c r="F441" s="7" t="str">
        <x:v>PTC-A</x:v>
      </x:c>
      <x:c r="G441" s="7" t="str">
        <x:v>BL-X</x:v>
      </x:c>
      <x:c r="H441" s="7" t="str">
        <x:v>FCE-01</x:v>
      </x:c>
      <x:c r="I441" s="7" t="str">
        <x:v>manual/passive</x:v>
      </x:c>
      <x:c r="J441" s="10" t="str">
        <x:v>field action or passive state without network dependence</x:v>
      </x:c>
      <x:c r="K441" s="10" t="str">
        <x:v>closed</x:v>
      </x:c>
      <x:c r="L441" s="7" t="n">
        <x:v>2</x:v>
      </x:c>
      <x:c r="M441" s="7" t="str"/>
      <x:c r="N441" s="7" t="str"/>
      <x:c r="O441" s="7" t="str">
        <x:f>IF(N441="","OPEN",IF(M441="","FAIL","PASS"))</x:f>
        <x:v>OPEN</x:v>
      </x:c>
    </x:row>
    <x:row r="442" ht="42" customHeight="1">
      <x:c r="B442" s="7" t="str">
        <x:v>REA-M-A-FCE-02-P</x:v>
      </x:c>
      <x:c r="C442" s="7" t="str">
        <x:v>REA-M-A-FCE-02</x:v>
      </x:c>
      <x:c r="D442" s="7" t="str">
        <x:v>REA-M-A</x:v>
      </x:c>
      <x:c r="E442" s="7" t="str">
        <x:v>CALIBRATION</x:v>
      </x:c>
      <x:c r="F442" s="7" t="str">
        <x:v>PTC-A</x:v>
      </x:c>
      <x:c r="G442" s="7" t="str">
        <x:v>BL-X</x:v>
      </x:c>
      <x:c r="H442" s="7" t="str">
        <x:v>FCE-02</x:v>
      </x:c>
      <x:c r="I442" s="7" t="str">
        <x:v>primary</x:v>
      </x:c>
      <x:c r="J442" s="10" t="str">
        <x:v>registered command, independent energy and direct final-state sensor</x:v>
      </x:c>
      <x:c r="K442" s="10" t="str">
        <x:v>closed</x:v>
      </x:c>
      <x:c r="L442" s="7" t="n">
        <x:v>2</x:v>
      </x:c>
      <x:c r="M442" s="7" t="str"/>
      <x:c r="N442" s="7" t="str"/>
      <x:c r="O442" s="7" t="str">
        <x:f>IF(N442="","OPEN",IF(M442="","FAIL","PASS"))</x:f>
        <x:v>OPEN</x:v>
      </x:c>
    </x:row>
    <x:row r="443" ht="42" customHeight="1">
      <x:c r="B443" s="7" t="str">
        <x:v>REA-M-A-FCE-02-D</x:v>
      </x:c>
      <x:c r="C443" s="7" t="str">
        <x:v>REA-M-A-FCE-02</x:v>
      </x:c>
      <x:c r="D443" s="7" t="str">
        <x:v>REA-M-A</x:v>
      </x:c>
      <x:c r="E443" s="7" t="str">
        <x:v>CALIBRATION</x:v>
      </x:c>
      <x:c r="F443" s="7" t="str">
        <x:v>PTC-A</x:v>
      </x:c>
      <x:c r="G443" s="7" t="str">
        <x:v>BL-X</x:v>
      </x:c>
      <x:c r="H443" s="7" t="str">
        <x:v>FCE-02</x:v>
      </x:c>
      <x:c r="I443" s="7" t="str">
        <x:v>diverse</x:v>
      </x:c>
      <x:c r="J443" s="10" t="str">
        <x:v>unlike local trip, separate energy and unlike state indication</x:v>
      </x:c>
      <x:c r="K443" s="10" t="str">
        <x:v>closed</x:v>
      </x:c>
      <x:c r="L443" s="7" t="n">
        <x:v>2</x:v>
      </x:c>
      <x:c r="M443" s="7" t="str"/>
      <x:c r="N443" s="7" t="str"/>
      <x:c r="O443" s="7" t="str">
        <x:f>IF(N443="","OPEN",IF(M443="","FAIL","PASS"))</x:f>
        <x:v>OPEN</x:v>
      </x:c>
    </x:row>
    <x:row r="444" ht="42" customHeight="1">
      <x:c r="B444" s="7" t="str">
        <x:v>REA-M-A-FCE-02-M</x:v>
      </x:c>
      <x:c r="C444" s="7" t="str">
        <x:v>REA-M-A-FCE-02</x:v>
      </x:c>
      <x:c r="D444" s="7" t="str">
        <x:v>REA-M-A</x:v>
      </x:c>
      <x:c r="E444" s="7" t="str">
        <x:v>CALIBRATION</x:v>
      </x:c>
      <x:c r="F444" s="7" t="str">
        <x:v>PTC-A</x:v>
      </x:c>
      <x:c r="G444" s="7" t="str">
        <x:v>BL-X</x:v>
      </x:c>
      <x:c r="H444" s="7" t="str">
        <x:v>FCE-02</x:v>
      </x:c>
      <x:c r="I444" s="7" t="str">
        <x:v>manual/passive</x:v>
      </x:c>
      <x:c r="J444" s="10" t="str">
        <x:v>field action or passive state without network dependence</x:v>
      </x:c>
      <x:c r="K444" s="10" t="str">
        <x:v>closed</x:v>
      </x:c>
      <x:c r="L444" s="7" t="n">
        <x:v>2</x:v>
      </x:c>
      <x:c r="M444" s="7" t="str"/>
      <x:c r="N444" s="7" t="str"/>
      <x:c r="O444" s="7" t="str">
        <x:f>IF(N444="","OPEN",IF(M444="","FAIL","PASS"))</x:f>
        <x:v>OPEN</x:v>
      </x:c>
    </x:row>
    <x:row r="445" ht="42" customHeight="1">
      <x:c r="B445" s="7" t="str">
        <x:v>REA-M-A-FCE-03-P</x:v>
      </x:c>
      <x:c r="C445" s="7" t="str">
        <x:v>REA-M-A-FCE-03</x:v>
      </x:c>
      <x:c r="D445" s="7" t="str">
        <x:v>REA-M-A</x:v>
      </x:c>
      <x:c r="E445" s="7" t="str">
        <x:v>CALIBRATION</x:v>
      </x:c>
      <x:c r="F445" s="7" t="str">
        <x:v>PTC-A</x:v>
      </x:c>
      <x:c r="G445" s="7" t="str">
        <x:v>BL-X</x:v>
      </x:c>
      <x:c r="H445" s="7" t="str">
        <x:v>FCE-03</x:v>
      </x:c>
      <x:c r="I445" s="7" t="str">
        <x:v>primary</x:v>
      </x:c>
      <x:c r="J445" s="10" t="str">
        <x:v>registered command, independent energy and direct final-state sensor</x:v>
      </x:c>
      <x:c r="K445" s="10" t="str">
        <x:v>casualty receiver</x:v>
      </x:c>
      <x:c r="L445" s="7" t="n">
        <x:v>5</x:v>
      </x:c>
      <x:c r="M445" s="7" t="str"/>
      <x:c r="N445" s="7" t="str"/>
      <x:c r="O445" s="7" t="str">
        <x:f>IF(N445="","OPEN",IF(M445="","FAIL","PASS"))</x:f>
        <x:v>OPEN</x:v>
      </x:c>
    </x:row>
    <x:row r="446" ht="42" customHeight="1">
      <x:c r="B446" s="7" t="str">
        <x:v>REA-M-A-FCE-03-D</x:v>
      </x:c>
      <x:c r="C446" s="7" t="str">
        <x:v>REA-M-A-FCE-03</x:v>
      </x:c>
      <x:c r="D446" s="7" t="str">
        <x:v>REA-M-A</x:v>
      </x:c>
      <x:c r="E446" s="7" t="str">
        <x:v>CALIBRATION</x:v>
      </x:c>
      <x:c r="F446" s="7" t="str">
        <x:v>PTC-A</x:v>
      </x:c>
      <x:c r="G446" s="7" t="str">
        <x:v>BL-X</x:v>
      </x:c>
      <x:c r="H446" s="7" t="str">
        <x:v>FCE-03</x:v>
      </x:c>
      <x:c r="I446" s="7" t="str">
        <x:v>diverse</x:v>
      </x:c>
      <x:c r="J446" s="10" t="str">
        <x:v>unlike local trip, separate energy and unlike state indication</x:v>
      </x:c>
      <x:c r="K446" s="10" t="str">
        <x:v>casualty receiver</x:v>
      </x:c>
      <x:c r="L446" s="7" t="n">
        <x:v>5</x:v>
      </x:c>
      <x:c r="M446" s="7" t="str"/>
      <x:c r="N446" s="7" t="str"/>
      <x:c r="O446" s="7" t="str">
        <x:f>IF(N446="","OPEN",IF(M446="","FAIL","PASS"))</x:f>
        <x:v>OPEN</x:v>
      </x:c>
    </x:row>
    <x:row r="447" ht="42" customHeight="1">
      <x:c r="B447" s="7" t="str">
        <x:v>REA-M-A-FCE-03-M</x:v>
      </x:c>
      <x:c r="C447" s="7" t="str">
        <x:v>REA-M-A-FCE-03</x:v>
      </x:c>
      <x:c r="D447" s="7" t="str">
        <x:v>REA-M-A</x:v>
      </x:c>
      <x:c r="E447" s="7" t="str">
        <x:v>CALIBRATION</x:v>
      </x:c>
      <x:c r="F447" s="7" t="str">
        <x:v>PTC-A</x:v>
      </x:c>
      <x:c r="G447" s="7" t="str">
        <x:v>BL-X</x:v>
      </x:c>
      <x:c r="H447" s="7" t="str">
        <x:v>FCE-03</x:v>
      </x:c>
      <x:c r="I447" s="7" t="str">
        <x:v>manual/passive</x:v>
      </x:c>
      <x:c r="J447" s="10" t="str">
        <x:v>field action or passive state without network dependence</x:v>
      </x:c>
      <x:c r="K447" s="10" t="str">
        <x:v>casualty receiver</x:v>
      </x:c>
      <x:c r="L447" s="7" t="n">
        <x:v>5</x:v>
      </x:c>
      <x:c r="M447" s="7" t="str"/>
      <x:c r="N447" s="7" t="str"/>
      <x:c r="O447" s="7" t="str">
        <x:f>IF(N447="","OPEN",IF(M447="","FAIL","PASS"))</x:f>
        <x:v>OPEN</x:v>
      </x:c>
    </x:row>
    <x:row r="448" ht="42" customHeight="1">
      <x:c r="B448" s="7" t="str">
        <x:v>REA-M-A-FCE-04-P</x:v>
      </x:c>
      <x:c r="C448" s="7" t="str">
        <x:v>REA-M-A-FCE-04</x:v>
      </x:c>
      <x:c r="D448" s="7" t="str">
        <x:v>REA-M-A</x:v>
      </x:c>
      <x:c r="E448" s="7" t="str">
        <x:v>CALIBRATION</x:v>
      </x:c>
      <x:c r="F448" s="7" t="str">
        <x:v>PTC-A</x:v>
      </x:c>
      <x:c r="G448" s="7" t="str">
        <x:v>BL-X</x:v>
      </x:c>
      <x:c r="H448" s="7" t="str">
        <x:v>FCE-04</x:v>
      </x:c>
      <x:c r="I448" s="7" t="str">
        <x:v>primary</x:v>
      </x:c>
      <x:c r="J448" s="10" t="str">
        <x:v>registered command, independent energy and direct final-state sensor</x:v>
      </x:c>
      <x:c r="K448" s="10" t="str">
        <x:v>closed</x:v>
      </x:c>
      <x:c r="L448" s="7" t="n">
        <x:v>3</x:v>
      </x:c>
      <x:c r="M448" s="7" t="str"/>
      <x:c r="N448" s="7" t="str"/>
      <x:c r="O448" s="7" t="str">
        <x:f>IF(N448="","OPEN",IF(M448="","FAIL","PASS"))</x:f>
        <x:v>OPEN</x:v>
      </x:c>
    </x:row>
    <x:row r="449" ht="42" customHeight="1">
      <x:c r="B449" s="7" t="str">
        <x:v>REA-M-A-FCE-04-D</x:v>
      </x:c>
      <x:c r="C449" s="7" t="str">
        <x:v>REA-M-A-FCE-04</x:v>
      </x:c>
      <x:c r="D449" s="7" t="str">
        <x:v>REA-M-A</x:v>
      </x:c>
      <x:c r="E449" s="7" t="str">
        <x:v>CALIBRATION</x:v>
      </x:c>
      <x:c r="F449" s="7" t="str">
        <x:v>PTC-A</x:v>
      </x:c>
      <x:c r="G449" s="7" t="str">
        <x:v>BL-X</x:v>
      </x:c>
      <x:c r="H449" s="7" t="str">
        <x:v>FCE-04</x:v>
      </x:c>
      <x:c r="I449" s="7" t="str">
        <x:v>diverse</x:v>
      </x:c>
      <x:c r="J449" s="10" t="str">
        <x:v>unlike local trip, separate energy and unlike state indication</x:v>
      </x:c>
      <x:c r="K449" s="10" t="str">
        <x:v>closed</x:v>
      </x:c>
      <x:c r="L449" s="7" t="n">
        <x:v>3</x:v>
      </x:c>
      <x:c r="M449" s="7" t="str"/>
      <x:c r="N449" s="7" t="str"/>
      <x:c r="O449" s="7" t="str">
        <x:f>IF(N449="","OPEN",IF(M449="","FAIL","PASS"))</x:f>
        <x:v>OPEN</x:v>
      </x:c>
    </x:row>
    <x:row r="450" ht="42" customHeight="1">
      <x:c r="B450" s="7" t="str">
        <x:v>REA-M-A-FCE-04-M</x:v>
      </x:c>
      <x:c r="C450" s="7" t="str">
        <x:v>REA-M-A-FCE-04</x:v>
      </x:c>
      <x:c r="D450" s="7" t="str">
        <x:v>REA-M-A</x:v>
      </x:c>
      <x:c r="E450" s="7" t="str">
        <x:v>CALIBRATION</x:v>
      </x:c>
      <x:c r="F450" s="7" t="str">
        <x:v>PTC-A</x:v>
      </x:c>
      <x:c r="G450" s="7" t="str">
        <x:v>BL-X</x:v>
      </x:c>
      <x:c r="H450" s="7" t="str">
        <x:v>FCE-04</x:v>
      </x:c>
      <x:c r="I450" s="7" t="str">
        <x:v>manual/passive</x:v>
      </x:c>
      <x:c r="J450" s="10" t="str">
        <x:v>field action or passive state without network dependence</x:v>
      </x:c>
      <x:c r="K450" s="10" t="str">
        <x:v>closed</x:v>
      </x:c>
      <x:c r="L450" s="7" t="n">
        <x:v>3</x:v>
      </x:c>
      <x:c r="M450" s="7" t="str"/>
      <x:c r="N450" s="7" t="str"/>
      <x:c r="O450" s="7" t="str">
        <x:f>IF(N450="","OPEN",IF(M450="","FAIL","PASS"))</x:f>
        <x:v>OPEN</x:v>
      </x:c>
    </x:row>
    <x:row r="451" ht="42" customHeight="1">
      <x:c r="B451" s="7" t="str">
        <x:v>REA-M-A-FCE-05-P</x:v>
      </x:c>
      <x:c r="C451" s="7" t="str">
        <x:v>REA-M-A-FCE-05</x:v>
      </x:c>
      <x:c r="D451" s="7" t="str">
        <x:v>REA-M-A</x:v>
      </x:c>
      <x:c r="E451" s="7" t="str">
        <x:v>CALIBRATION</x:v>
      </x:c>
      <x:c r="F451" s="7" t="str">
        <x:v>PTC-A</x:v>
      </x:c>
      <x:c r="G451" s="7" t="str">
        <x:v>BL-X</x:v>
      </x:c>
      <x:c r="H451" s="7" t="str">
        <x:v>FCE-05</x:v>
      </x:c>
      <x:c r="I451" s="7" t="str">
        <x:v>primary</x:v>
      </x:c>
      <x:c r="J451" s="10" t="str">
        <x:v>registered command, independent energy and direct final-state sensor</x:v>
      </x:c>
      <x:c r="K451" s="10" t="str">
        <x:v>open to casualty receiver</x:v>
      </x:c>
      <x:c r="L451" s="7" t="n">
        <x:v>5</x:v>
      </x:c>
      <x:c r="M451" s="7" t="str"/>
      <x:c r="N451" s="7" t="str"/>
      <x:c r="O451" s="7" t="str">
        <x:f>IF(N451="","OPEN",IF(M451="","FAIL","PASS"))</x:f>
        <x:v>OPEN</x:v>
      </x:c>
    </x:row>
    <x:row r="452" ht="42" customHeight="1">
      <x:c r="B452" s="7" t="str">
        <x:v>REA-M-A-FCE-05-D</x:v>
      </x:c>
      <x:c r="C452" s="7" t="str">
        <x:v>REA-M-A-FCE-05</x:v>
      </x:c>
      <x:c r="D452" s="7" t="str">
        <x:v>REA-M-A</x:v>
      </x:c>
      <x:c r="E452" s="7" t="str">
        <x:v>CALIBRATION</x:v>
      </x:c>
      <x:c r="F452" s="7" t="str">
        <x:v>PTC-A</x:v>
      </x:c>
      <x:c r="G452" s="7" t="str">
        <x:v>BL-X</x:v>
      </x:c>
      <x:c r="H452" s="7" t="str">
        <x:v>FCE-05</x:v>
      </x:c>
      <x:c r="I452" s="7" t="str">
        <x:v>diverse</x:v>
      </x:c>
      <x:c r="J452" s="10" t="str">
        <x:v>unlike local trip, separate energy and unlike state indication</x:v>
      </x:c>
      <x:c r="K452" s="10" t="str">
        <x:v>open to casualty receiver</x:v>
      </x:c>
      <x:c r="L452" s="7" t="n">
        <x:v>5</x:v>
      </x:c>
      <x:c r="M452" s="7" t="str"/>
      <x:c r="N452" s="7" t="str"/>
      <x:c r="O452" s="7" t="str">
        <x:f>IF(N452="","OPEN",IF(M452="","FAIL","PASS"))</x:f>
        <x:v>OPEN</x:v>
      </x:c>
    </x:row>
    <x:row r="453" ht="42" customHeight="1">
      <x:c r="B453" s="7" t="str">
        <x:v>REA-M-A-FCE-05-M</x:v>
      </x:c>
      <x:c r="C453" s="7" t="str">
        <x:v>REA-M-A-FCE-05</x:v>
      </x:c>
      <x:c r="D453" s="7" t="str">
        <x:v>REA-M-A</x:v>
      </x:c>
      <x:c r="E453" s="7" t="str">
        <x:v>CALIBRATION</x:v>
      </x:c>
      <x:c r="F453" s="7" t="str">
        <x:v>PTC-A</x:v>
      </x:c>
      <x:c r="G453" s="7" t="str">
        <x:v>BL-X</x:v>
      </x:c>
      <x:c r="H453" s="7" t="str">
        <x:v>FCE-05</x:v>
      </x:c>
      <x:c r="I453" s="7" t="str">
        <x:v>manual/passive</x:v>
      </x:c>
      <x:c r="J453" s="10" t="str">
        <x:v>field action or passive state without network dependence</x:v>
      </x:c>
      <x:c r="K453" s="10" t="str">
        <x:v>open to casualty receiver</x:v>
      </x:c>
      <x:c r="L453" s="7" t="n">
        <x:v>5</x:v>
      </x:c>
      <x:c r="M453" s="7" t="str"/>
      <x:c r="N453" s="7" t="str"/>
      <x:c r="O453" s="7" t="str">
        <x:f>IF(N453="","OPEN",IF(M453="","FAIL","PASS"))</x:f>
        <x:v>OPEN</x:v>
      </x:c>
    </x:row>
    <x:row r="454" ht="42" customHeight="1">
      <x:c r="B454" s="7" t="str">
        <x:v>REA-M-A-FCE-06-P</x:v>
      </x:c>
      <x:c r="C454" s="7" t="str">
        <x:v>REA-M-A-FCE-06</x:v>
      </x:c>
      <x:c r="D454" s="7" t="str">
        <x:v>REA-M-A</x:v>
      </x:c>
      <x:c r="E454" s="7" t="str">
        <x:v>CALIBRATION</x:v>
      </x:c>
      <x:c r="F454" s="7" t="str">
        <x:v>PTC-A</x:v>
      </x:c>
      <x:c r="G454" s="7" t="str">
        <x:v>BL-X</x:v>
      </x:c>
      <x:c r="H454" s="7" t="str">
        <x:v>FCE-06</x:v>
      </x:c>
      <x:c r="I454" s="7" t="str">
        <x:v>primary</x:v>
      </x:c>
      <x:c r="J454" s="10" t="str">
        <x:v>registered command, independent energy and direct final-state sensor</x:v>
      </x:c>
      <x:c r="K454" s="10" t="str">
        <x:v>de-energized</x:v>
      </x:c>
      <x:c r="L454" s="7" t="n">
        <x:v>1</x:v>
      </x:c>
      <x:c r="M454" s="7" t="str"/>
      <x:c r="N454" s="7" t="str"/>
      <x:c r="O454" s="7" t="str">
        <x:f>IF(N454="","OPEN",IF(M454="","FAIL","PASS"))</x:f>
        <x:v>OPEN</x:v>
      </x:c>
    </x:row>
    <x:row r="455" ht="42" customHeight="1">
      <x:c r="B455" s="7" t="str">
        <x:v>REA-M-A-FCE-06-D</x:v>
      </x:c>
      <x:c r="C455" s="7" t="str">
        <x:v>REA-M-A-FCE-06</x:v>
      </x:c>
      <x:c r="D455" s="7" t="str">
        <x:v>REA-M-A</x:v>
      </x:c>
      <x:c r="E455" s="7" t="str">
        <x:v>CALIBRATION</x:v>
      </x:c>
      <x:c r="F455" s="7" t="str">
        <x:v>PTC-A</x:v>
      </x:c>
      <x:c r="G455" s="7" t="str">
        <x:v>BL-X</x:v>
      </x:c>
      <x:c r="H455" s="7" t="str">
        <x:v>FCE-06</x:v>
      </x:c>
      <x:c r="I455" s="7" t="str">
        <x:v>diverse</x:v>
      </x:c>
      <x:c r="J455" s="10" t="str">
        <x:v>unlike local trip, separate energy and unlike state indication</x:v>
      </x:c>
      <x:c r="K455" s="10" t="str">
        <x:v>de-energized</x:v>
      </x:c>
      <x:c r="L455" s="7" t="n">
        <x:v>1</x:v>
      </x:c>
      <x:c r="M455" s="7" t="str"/>
      <x:c r="N455" s="7" t="str"/>
      <x:c r="O455" s="7" t="str">
        <x:f>IF(N455="","OPEN",IF(M455="","FAIL","PASS"))</x:f>
        <x:v>OPEN</x:v>
      </x:c>
    </x:row>
    <x:row r="456" ht="42" customHeight="1">
      <x:c r="B456" s="7" t="str">
        <x:v>REA-M-A-FCE-06-M</x:v>
      </x:c>
      <x:c r="C456" s="7" t="str">
        <x:v>REA-M-A-FCE-06</x:v>
      </x:c>
      <x:c r="D456" s="7" t="str">
        <x:v>REA-M-A</x:v>
      </x:c>
      <x:c r="E456" s="7" t="str">
        <x:v>CALIBRATION</x:v>
      </x:c>
      <x:c r="F456" s="7" t="str">
        <x:v>PTC-A</x:v>
      </x:c>
      <x:c r="G456" s="7" t="str">
        <x:v>BL-X</x:v>
      </x:c>
      <x:c r="H456" s="7" t="str">
        <x:v>FCE-06</x:v>
      </x:c>
      <x:c r="I456" s="7" t="str">
        <x:v>manual/passive</x:v>
      </x:c>
      <x:c r="J456" s="10" t="str">
        <x:v>field action or passive state without network dependence</x:v>
      </x:c>
      <x:c r="K456" s="10" t="str">
        <x:v>de-energized</x:v>
      </x:c>
      <x:c r="L456" s="7" t="n">
        <x:v>1</x:v>
      </x:c>
      <x:c r="M456" s="7" t="str"/>
      <x:c r="N456" s="7" t="str"/>
      <x:c r="O456" s="7" t="str">
        <x:f>IF(N456="","OPEN",IF(M456="","FAIL","PASS"))</x:f>
        <x:v>OPEN</x:v>
      </x:c>
    </x:row>
    <x:row r="457" ht="42" customHeight="1">
      <x:c r="B457" s="7" t="str">
        <x:v>REA-M-A-FCE-07-P</x:v>
      </x:c>
      <x:c r="C457" s="7" t="str">
        <x:v>REA-M-A-FCE-07</x:v>
      </x:c>
      <x:c r="D457" s="7" t="str">
        <x:v>REA-M-A</x:v>
      </x:c>
      <x:c r="E457" s="7" t="str">
        <x:v>CALIBRATION</x:v>
      </x:c>
      <x:c r="F457" s="7" t="str">
        <x:v>PTC-A</x:v>
      </x:c>
      <x:c r="G457" s="7" t="str">
        <x:v>BL-X</x:v>
      </x:c>
      <x:c r="H457" s="7" t="str">
        <x:v>FCE-07</x:v>
      </x:c>
      <x:c r="I457" s="7" t="str">
        <x:v>primary</x:v>
      </x:c>
      <x:c r="J457" s="10" t="str">
        <x:v>registered command, independent energy and direct final-state sensor</x:v>
      </x:c>
      <x:c r="K457" s="10" t="str">
        <x:v>closed</x:v>
      </x:c>
      <x:c r="L457" s="7" t="n">
        <x:v>2</x:v>
      </x:c>
      <x:c r="M457" s="7" t="str"/>
      <x:c r="N457" s="7" t="str"/>
      <x:c r="O457" s="7" t="str">
        <x:f>IF(N457="","OPEN",IF(M457="","FAIL","PASS"))</x:f>
        <x:v>OPEN</x:v>
      </x:c>
    </x:row>
    <x:row r="458" ht="42" customHeight="1">
      <x:c r="B458" s="7" t="str">
        <x:v>REA-M-A-FCE-07-D</x:v>
      </x:c>
      <x:c r="C458" s="7" t="str">
        <x:v>REA-M-A-FCE-07</x:v>
      </x:c>
      <x:c r="D458" s="7" t="str">
        <x:v>REA-M-A</x:v>
      </x:c>
      <x:c r="E458" s="7" t="str">
        <x:v>CALIBRATION</x:v>
      </x:c>
      <x:c r="F458" s="7" t="str">
        <x:v>PTC-A</x:v>
      </x:c>
      <x:c r="G458" s="7" t="str">
        <x:v>BL-X</x:v>
      </x:c>
      <x:c r="H458" s="7" t="str">
        <x:v>FCE-07</x:v>
      </x:c>
      <x:c r="I458" s="7" t="str">
        <x:v>diverse</x:v>
      </x:c>
      <x:c r="J458" s="10" t="str">
        <x:v>unlike local trip, separate energy and unlike state indication</x:v>
      </x:c>
      <x:c r="K458" s="10" t="str">
        <x:v>closed</x:v>
      </x:c>
      <x:c r="L458" s="7" t="n">
        <x:v>2</x:v>
      </x:c>
      <x:c r="M458" s="7" t="str"/>
      <x:c r="N458" s="7" t="str"/>
      <x:c r="O458" s="7" t="str">
        <x:f>IF(N458="","OPEN",IF(M458="","FAIL","PASS"))</x:f>
        <x:v>OPEN</x:v>
      </x:c>
    </x:row>
    <x:row r="459" ht="42" customHeight="1">
      <x:c r="B459" s="7" t="str">
        <x:v>REA-M-A-FCE-07-M</x:v>
      </x:c>
      <x:c r="C459" s="7" t="str">
        <x:v>REA-M-A-FCE-07</x:v>
      </x:c>
      <x:c r="D459" s="7" t="str">
        <x:v>REA-M-A</x:v>
      </x:c>
      <x:c r="E459" s="7" t="str">
        <x:v>CALIBRATION</x:v>
      </x:c>
      <x:c r="F459" s="7" t="str">
        <x:v>PTC-A</x:v>
      </x:c>
      <x:c r="G459" s="7" t="str">
        <x:v>BL-X</x:v>
      </x:c>
      <x:c r="H459" s="7" t="str">
        <x:v>FCE-07</x:v>
      </x:c>
      <x:c r="I459" s="7" t="str">
        <x:v>manual/passive</x:v>
      </x:c>
      <x:c r="J459" s="10" t="str">
        <x:v>field action or passive state without network dependence</x:v>
      </x:c>
      <x:c r="K459" s="10" t="str">
        <x:v>closed</x:v>
      </x:c>
      <x:c r="L459" s="7" t="n">
        <x:v>2</x:v>
      </x:c>
      <x:c r="M459" s="7" t="str"/>
      <x:c r="N459" s="7" t="str"/>
      <x:c r="O459" s="7" t="str">
        <x:f>IF(N459="","OPEN",IF(M459="","FAIL","PASS"))</x:f>
        <x:v>OPEN</x:v>
      </x:c>
    </x:row>
    <x:row r="460" ht="42" customHeight="1">
      <x:c r="B460" s="7" t="str">
        <x:v>REA-M-A-FCE-08-P</x:v>
      </x:c>
      <x:c r="C460" s="7" t="str">
        <x:v>REA-M-A-FCE-08</x:v>
      </x:c>
      <x:c r="D460" s="7" t="str">
        <x:v>REA-M-A</x:v>
      </x:c>
      <x:c r="E460" s="7" t="str">
        <x:v>CALIBRATION</x:v>
      </x:c>
      <x:c r="F460" s="7" t="str">
        <x:v>PTC-A</x:v>
      </x:c>
      <x:c r="G460" s="7" t="str">
        <x:v>BL-X</x:v>
      </x:c>
      <x:c r="H460" s="7" t="str">
        <x:v>FCE-08</x:v>
      </x:c>
      <x:c r="I460" s="7" t="str">
        <x:v>primary</x:v>
      </x:c>
      <x:c r="J460" s="10" t="str">
        <x:v>registered command, independent energy and direct final-state sensor</x:v>
      </x:c>
      <x:c r="K460" s="10" t="str">
        <x:v>open to casualty receiver</x:v>
      </x:c>
      <x:c r="L460" s="7" t="n">
        <x:v>5</x:v>
      </x:c>
      <x:c r="M460" s="7" t="str"/>
      <x:c r="N460" s="7" t="str"/>
      <x:c r="O460" s="7" t="str">
        <x:f>IF(N460="","OPEN",IF(M460="","FAIL","PASS"))</x:f>
        <x:v>OPEN</x:v>
      </x:c>
    </x:row>
    <x:row r="461" ht="42" customHeight="1">
      <x:c r="B461" s="7" t="str">
        <x:v>REA-M-A-FCE-08-D</x:v>
      </x:c>
      <x:c r="C461" s="7" t="str">
        <x:v>REA-M-A-FCE-08</x:v>
      </x:c>
      <x:c r="D461" s="7" t="str">
        <x:v>REA-M-A</x:v>
      </x:c>
      <x:c r="E461" s="7" t="str">
        <x:v>CALIBRATION</x:v>
      </x:c>
      <x:c r="F461" s="7" t="str">
        <x:v>PTC-A</x:v>
      </x:c>
      <x:c r="G461" s="7" t="str">
        <x:v>BL-X</x:v>
      </x:c>
      <x:c r="H461" s="7" t="str">
        <x:v>FCE-08</x:v>
      </x:c>
      <x:c r="I461" s="7" t="str">
        <x:v>diverse</x:v>
      </x:c>
      <x:c r="J461" s="10" t="str">
        <x:v>unlike local trip, separate energy and unlike state indication</x:v>
      </x:c>
      <x:c r="K461" s="10" t="str">
        <x:v>open to casualty receiver</x:v>
      </x:c>
      <x:c r="L461" s="7" t="n">
        <x:v>5</x:v>
      </x:c>
      <x:c r="M461" s="7" t="str"/>
      <x:c r="N461" s="7" t="str"/>
      <x:c r="O461" s="7" t="str">
        <x:f>IF(N461="","OPEN",IF(M461="","FAIL","PASS"))</x:f>
        <x:v>OPEN</x:v>
      </x:c>
    </x:row>
    <x:row r="462" ht="42" customHeight="1">
      <x:c r="B462" s="7" t="str">
        <x:v>REA-M-A-FCE-08-M</x:v>
      </x:c>
      <x:c r="C462" s="7" t="str">
        <x:v>REA-M-A-FCE-08</x:v>
      </x:c>
      <x:c r="D462" s="7" t="str">
        <x:v>REA-M-A</x:v>
      </x:c>
      <x:c r="E462" s="7" t="str">
        <x:v>CALIBRATION</x:v>
      </x:c>
      <x:c r="F462" s="7" t="str">
        <x:v>PTC-A</x:v>
      </x:c>
      <x:c r="G462" s="7" t="str">
        <x:v>BL-X</x:v>
      </x:c>
      <x:c r="H462" s="7" t="str">
        <x:v>FCE-08</x:v>
      </x:c>
      <x:c r="I462" s="7" t="str">
        <x:v>manual/passive</x:v>
      </x:c>
      <x:c r="J462" s="10" t="str">
        <x:v>field action or passive state without network dependence</x:v>
      </x:c>
      <x:c r="K462" s="10" t="str">
        <x:v>open to casualty receiver</x:v>
      </x:c>
      <x:c r="L462" s="7" t="n">
        <x:v>5</x:v>
      </x:c>
      <x:c r="M462" s="7" t="str"/>
      <x:c r="N462" s="7" t="str"/>
      <x:c r="O462" s="7" t="str">
        <x:f>IF(N462="","OPEN",IF(M462="","FAIL","PASS"))</x:f>
        <x:v>OPEN</x:v>
      </x:c>
    </x:row>
    <x:row r="463" ht="42" customHeight="1">
      <x:c r="B463" s="7" t="str">
        <x:v>REA-M-A-FCE-09-P</x:v>
      </x:c>
      <x:c r="C463" s="7" t="str">
        <x:v>REA-M-A-FCE-09</x:v>
      </x:c>
      <x:c r="D463" s="7" t="str">
        <x:v>REA-M-A</x:v>
      </x:c>
      <x:c r="E463" s="7" t="str">
        <x:v>CALIBRATION</x:v>
      </x:c>
      <x:c r="F463" s="7" t="str">
        <x:v>PTC-A</x:v>
      </x:c>
      <x:c r="G463" s="7" t="str">
        <x:v>BL-X</x:v>
      </x:c>
      <x:c r="H463" s="7" t="str">
        <x:v>FCE-09</x:v>
      </x:c>
      <x:c r="I463" s="7" t="str">
        <x:v>primary</x:v>
      </x:c>
      <x:c r="J463" s="10" t="str">
        <x:v>registered command, independent energy and direct final-state sensor</x:v>
      </x:c>
      <x:c r="K463" s="10" t="str">
        <x:v>isolated</x:v>
      </x:c>
      <x:c r="L463" s="7" t="n">
        <x:v>1</x:v>
      </x:c>
      <x:c r="M463" s="7" t="str"/>
      <x:c r="N463" s="7" t="str"/>
      <x:c r="O463" s="7" t="str">
        <x:f>IF(N463="","OPEN",IF(M463="","FAIL","PASS"))</x:f>
        <x:v>OPEN</x:v>
      </x:c>
    </x:row>
    <x:row r="464" ht="42" customHeight="1">
      <x:c r="B464" s="7" t="str">
        <x:v>REA-M-A-FCE-09-D</x:v>
      </x:c>
      <x:c r="C464" s="7" t="str">
        <x:v>REA-M-A-FCE-09</x:v>
      </x:c>
      <x:c r="D464" s="7" t="str">
        <x:v>REA-M-A</x:v>
      </x:c>
      <x:c r="E464" s="7" t="str">
        <x:v>CALIBRATION</x:v>
      </x:c>
      <x:c r="F464" s="7" t="str">
        <x:v>PTC-A</x:v>
      </x:c>
      <x:c r="G464" s="7" t="str">
        <x:v>BL-X</x:v>
      </x:c>
      <x:c r="H464" s="7" t="str">
        <x:v>FCE-09</x:v>
      </x:c>
      <x:c r="I464" s="7" t="str">
        <x:v>diverse</x:v>
      </x:c>
      <x:c r="J464" s="10" t="str">
        <x:v>unlike local trip, separate energy and unlike state indication</x:v>
      </x:c>
      <x:c r="K464" s="10" t="str">
        <x:v>isolated</x:v>
      </x:c>
      <x:c r="L464" s="7" t="n">
        <x:v>1</x:v>
      </x:c>
      <x:c r="M464" s="7" t="str"/>
      <x:c r="N464" s="7" t="str"/>
      <x:c r="O464" s="7" t="str">
        <x:f>IF(N464="","OPEN",IF(M464="","FAIL","PASS"))</x:f>
        <x:v>OPEN</x:v>
      </x:c>
    </x:row>
    <x:row r="465" ht="42" customHeight="1">
      <x:c r="B465" s="7" t="str">
        <x:v>REA-M-A-FCE-09-M</x:v>
      </x:c>
      <x:c r="C465" s="7" t="str">
        <x:v>REA-M-A-FCE-09</x:v>
      </x:c>
      <x:c r="D465" s="7" t="str">
        <x:v>REA-M-A</x:v>
      </x:c>
      <x:c r="E465" s="7" t="str">
        <x:v>CALIBRATION</x:v>
      </x:c>
      <x:c r="F465" s="7" t="str">
        <x:v>PTC-A</x:v>
      </x:c>
      <x:c r="G465" s="7" t="str">
        <x:v>BL-X</x:v>
      </x:c>
      <x:c r="H465" s="7" t="str">
        <x:v>FCE-09</x:v>
      </x:c>
      <x:c r="I465" s="7" t="str">
        <x:v>manual/passive</x:v>
      </x:c>
      <x:c r="J465" s="10" t="str">
        <x:v>field action or passive state without network dependence</x:v>
      </x:c>
      <x:c r="K465" s="10" t="str">
        <x:v>isolated</x:v>
      </x:c>
      <x:c r="L465" s="7" t="n">
        <x:v>1</x:v>
      </x:c>
      <x:c r="M465" s="7" t="str"/>
      <x:c r="N465" s="7" t="str"/>
      <x:c r="O465" s="7" t="str">
        <x:f>IF(N465="","OPEN",IF(M465="","FAIL","PASS"))</x:f>
        <x:v>OPEN</x:v>
      </x:c>
    </x:row>
    <x:row r="466" ht="42" customHeight="1">
      <x:c r="B466" s="7" t="str">
        <x:v>REA-M-A-FCE-10-P</x:v>
      </x:c>
      <x:c r="C466" s="7" t="str">
        <x:v>REA-M-A-FCE-10</x:v>
      </x:c>
      <x:c r="D466" s="7" t="str">
        <x:v>REA-M-A</x:v>
      </x:c>
      <x:c r="E466" s="7" t="str">
        <x:v>CALIBRATION</x:v>
      </x:c>
      <x:c r="F466" s="7" t="str">
        <x:v>PTC-A</x:v>
      </x:c>
      <x:c r="G466" s="7" t="str">
        <x:v>BL-X</x:v>
      </x:c>
      <x:c r="H466" s="7" t="str">
        <x:v>FCE-10</x:v>
      </x:c>
      <x:c r="I466" s="7" t="str">
        <x:v>primary</x:v>
      </x:c>
      <x:c r="J466" s="10" t="str">
        <x:v>registered command, independent energy and direct final-state sensor</x:v>
      </x:c>
      <x:c r="K466" s="10" t="str">
        <x:v>maintained for final action</x:v>
      </x:c>
      <x:c r="L466" s="7" t="n">
        <x:v>30</x:v>
      </x:c>
      <x:c r="M466" s="7" t="str"/>
      <x:c r="N466" s="7" t="str"/>
      <x:c r="O466" s="7" t="str">
        <x:f>IF(N466="","OPEN",IF(M466="","FAIL","PASS"))</x:f>
        <x:v>OPEN</x:v>
      </x:c>
    </x:row>
    <x:row r="467" ht="42" customHeight="1">
      <x:c r="B467" s="7" t="str">
        <x:v>REA-M-A-FCE-10-D</x:v>
      </x:c>
      <x:c r="C467" s="7" t="str">
        <x:v>REA-M-A-FCE-10</x:v>
      </x:c>
      <x:c r="D467" s="7" t="str">
        <x:v>REA-M-A</x:v>
      </x:c>
      <x:c r="E467" s="7" t="str">
        <x:v>CALIBRATION</x:v>
      </x:c>
      <x:c r="F467" s="7" t="str">
        <x:v>PTC-A</x:v>
      </x:c>
      <x:c r="G467" s="7" t="str">
        <x:v>BL-X</x:v>
      </x:c>
      <x:c r="H467" s="7" t="str">
        <x:v>FCE-10</x:v>
      </x:c>
      <x:c r="I467" s="7" t="str">
        <x:v>diverse</x:v>
      </x:c>
      <x:c r="J467" s="10" t="str">
        <x:v>unlike local trip, separate energy and unlike state indication</x:v>
      </x:c>
      <x:c r="K467" s="10" t="str">
        <x:v>maintained for final action</x:v>
      </x:c>
      <x:c r="L467" s="7" t="n">
        <x:v>30</x:v>
      </x:c>
      <x:c r="M467" s="7" t="str"/>
      <x:c r="N467" s="7" t="str"/>
      <x:c r="O467" s="7" t="str">
        <x:f>IF(N467="","OPEN",IF(M467="","FAIL","PASS"))</x:f>
        <x:v>OPEN</x:v>
      </x:c>
    </x:row>
    <x:row r="468" ht="42" customHeight="1">
      <x:c r="B468" s="7" t="str">
        <x:v>REA-M-A-FCE-10-M</x:v>
      </x:c>
      <x:c r="C468" s="7" t="str">
        <x:v>REA-M-A-FCE-10</x:v>
      </x:c>
      <x:c r="D468" s="7" t="str">
        <x:v>REA-M-A</x:v>
      </x:c>
      <x:c r="E468" s="7" t="str">
        <x:v>CALIBRATION</x:v>
      </x:c>
      <x:c r="F468" s="7" t="str">
        <x:v>PTC-A</x:v>
      </x:c>
      <x:c r="G468" s="7" t="str">
        <x:v>BL-X</x:v>
      </x:c>
      <x:c r="H468" s="7" t="str">
        <x:v>FCE-10</x:v>
      </x:c>
      <x:c r="I468" s="7" t="str">
        <x:v>manual/passive</x:v>
      </x:c>
      <x:c r="J468" s="10" t="str">
        <x:v>field action or passive state without network dependence</x:v>
      </x:c>
      <x:c r="K468" s="10" t="str">
        <x:v>maintained for final action</x:v>
      </x:c>
      <x:c r="L468" s="7" t="n">
        <x:v>30</x:v>
      </x:c>
      <x:c r="M468" s="7" t="str"/>
      <x:c r="N468" s="7" t="str"/>
      <x:c r="O468" s="7" t="str">
        <x:f>IF(N468="","OPEN",IF(M468="","FAIL","PASS"))</x:f>
        <x:v>OPEN</x:v>
      </x:c>
    </x:row>
    <x:row r="469" ht="42" customHeight="1">
      <x:c r="B469" s="7" t="str">
        <x:v>REA-M-A-FCE-11-P</x:v>
      </x:c>
      <x:c r="C469" s="7" t="str">
        <x:v>REA-M-A-FCE-11</x:v>
      </x:c>
      <x:c r="D469" s="7" t="str">
        <x:v>REA-M-A</x:v>
      </x:c>
      <x:c r="E469" s="7" t="str">
        <x:v>CALIBRATION</x:v>
      </x:c>
      <x:c r="F469" s="7" t="str">
        <x:v>PTC-A</x:v>
      </x:c>
      <x:c r="G469" s="7" t="str">
        <x:v>BL-X</x:v>
      </x:c>
      <x:c r="H469" s="7" t="str">
        <x:v>FCE-11</x:v>
      </x:c>
      <x:c r="I469" s="7" t="str">
        <x:v>primary</x:v>
      </x:c>
      <x:c r="J469" s="10" t="str">
        <x:v>registered command, independent energy and direct final-state sensor</x:v>
      </x:c>
      <x:c r="K469" s="10" t="str">
        <x:v>contained safe route</x:v>
      </x:c>
      <x:c r="L469" s="7" t="n">
        <x:v>10</x:v>
      </x:c>
      <x:c r="M469" s="7" t="str"/>
      <x:c r="N469" s="7" t="str"/>
      <x:c r="O469" s="7" t="str">
        <x:f>IF(N469="","OPEN",IF(M469="","FAIL","PASS"))</x:f>
        <x:v>OPEN</x:v>
      </x:c>
    </x:row>
    <x:row r="470" ht="42" customHeight="1">
      <x:c r="B470" s="7" t="str">
        <x:v>REA-M-A-FCE-11-D</x:v>
      </x:c>
      <x:c r="C470" s="7" t="str">
        <x:v>REA-M-A-FCE-11</x:v>
      </x:c>
      <x:c r="D470" s="7" t="str">
        <x:v>REA-M-A</x:v>
      </x:c>
      <x:c r="E470" s="7" t="str">
        <x:v>CALIBRATION</x:v>
      </x:c>
      <x:c r="F470" s="7" t="str">
        <x:v>PTC-A</x:v>
      </x:c>
      <x:c r="G470" s="7" t="str">
        <x:v>BL-X</x:v>
      </x:c>
      <x:c r="H470" s="7" t="str">
        <x:v>FCE-11</x:v>
      </x:c>
      <x:c r="I470" s="7" t="str">
        <x:v>diverse</x:v>
      </x:c>
      <x:c r="J470" s="10" t="str">
        <x:v>unlike local trip, separate energy and unlike state indication</x:v>
      </x:c>
      <x:c r="K470" s="10" t="str">
        <x:v>contained safe route</x:v>
      </x:c>
      <x:c r="L470" s="7" t="n">
        <x:v>10</x:v>
      </x:c>
      <x:c r="M470" s="7" t="str"/>
      <x:c r="N470" s="7" t="str"/>
      <x:c r="O470" s="7" t="str">
        <x:f>IF(N470="","OPEN",IF(M470="","FAIL","PASS"))</x:f>
        <x:v>OPEN</x:v>
      </x:c>
    </x:row>
    <x:row r="471" ht="42" customHeight="1">
      <x:c r="B471" s="7" t="str">
        <x:v>REA-M-A-FCE-11-M</x:v>
      </x:c>
      <x:c r="C471" s="7" t="str">
        <x:v>REA-M-A-FCE-11</x:v>
      </x:c>
      <x:c r="D471" s="7" t="str">
        <x:v>REA-M-A</x:v>
      </x:c>
      <x:c r="E471" s="7" t="str">
        <x:v>CALIBRATION</x:v>
      </x:c>
      <x:c r="F471" s="7" t="str">
        <x:v>PTC-A</x:v>
      </x:c>
      <x:c r="G471" s="7" t="str">
        <x:v>BL-X</x:v>
      </x:c>
      <x:c r="H471" s="7" t="str">
        <x:v>FCE-11</x:v>
      </x:c>
      <x:c r="I471" s="7" t="str">
        <x:v>manual/passive</x:v>
      </x:c>
      <x:c r="J471" s="10" t="str">
        <x:v>field action or passive state without network dependence</x:v>
      </x:c>
      <x:c r="K471" s="10" t="str">
        <x:v>contained safe route</x:v>
      </x:c>
      <x:c r="L471" s="7" t="n">
        <x:v>10</x:v>
      </x:c>
      <x:c r="M471" s="7" t="str"/>
      <x:c r="N471" s="7" t="str"/>
      <x:c r="O471" s="7" t="str">
        <x:f>IF(N471="","OPEN",IF(M471="","FAIL","PASS"))</x:f>
        <x:v>OPEN</x:v>
      </x:c>
    </x:row>
    <x:row r="472" ht="42" customHeight="1">
      <x:c r="B472" s="7" t="str">
        <x:v>REA-M-A-FCE-12-P</x:v>
      </x:c>
      <x:c r="C472" s="7" t="str">
        <x:v>REA-M-A-FCE-12</x:v>
      </x:c>
      <x:c r="D472" s="7" t="str">
        <x:v>REA-M-A</x:v>
      </x:c>
      <x:c r="E472" s="7" t="str">
        <x:v>CALIBRATION</x:v>
      </x:c>
      <x:c r="F472" s="7" t="str">
        <x:v>PTC-A</x:v>
      </x:c>
      <x:c r="G472" s="7" t="str">
        <x:v>BL-X</x:v>
      </x:c>
      <x:c r="H472" s="7" t="str">
        <x:v>FCE-12</x:v>
      </x:c>
      <x:c r="I472" s="7" t="str">
        <x:v>primary</x:v>
      </x:c>
      <x:c r="J472" s="10" t="str">
        <x:v>registered command, independent energy and direct final-state sensor</x:v>
      </x:c>
      <x:c r="K472" s="10" t="str">
        <x:v>latched and locally readable</x:v>
      </x:c>
      <x:c r="L472" s="7" t="n">
        <x:v>1</x:v>
      </x:c>
      <x:c r="M472" s="7" t="str"/>
      <x:c r="N472" s="7" t="str"/>
      <x:c r="O472" s="7" t="str">
        <x:f>IF(N472="","OPEN",IF(M472="","FAIL","PASS"))</x:f>
        <x:v>OPEN</x:v>
      </x:c>
    </x:row>
    <x:row r="473" ht="42" customHeight="1">
      <x:c r="B473" s="7" t="str">
        <x:v>REA-M-A-FCE-12-D</x:v>
      </x:c>
      <x:c r="C473" s="7" t="str">
        <x:v>REA-M-A-FCE-12</x:v>
      </x:c>
      <x:c r="D473" s="7" t="str">
        <x:v>REA-M-A</x:v>
      </x:c>
      <x:c r="E473" s="7" t="str">
        <x:v>CALIBRATION</x:v>
      </x:c>
      <x:c r="F473" s="7" t="str">
        <x:v>PTC-A</x:v>
      </x:c>
      <x:c r="G473" s="7" t="str">
        <x:v>BL-X</x:v>
      </x:c>
      <x:c r="H473" s="7" t="str">
        <x:v>FCE-12</x:v>
      </x:c>
      <x:c r="I473" s="7" t="str">
        <x:v>diverse</x:v>
      </x:c>
      <x:c r="J473" s="10" t="str">
        <x:v>unlike local trip, separate energy and unlike state indication</x:v>
      </x:c>
      <x:c r="K473" s="10" t="str">
        <x:v>latched and locally readable</x:v>
      </x:c>
      <x:c r="L473" s="7" t="n">
        <x:v>1</x:v>
      </x:c>
      <x:c r="M473" s="7" t="str"/>
      <x:c r="N473" s="7" t="str"/>
      <x:c r="O473" s="7" t="str">
        <x:f>IF(N473="","OPEN",IF(M473="","FAIL","PASS"))</x:f>
        <x:v>OPEN</x:v>
      </x:c>
    </x:row>
    <x:row r="474" ht="42" customHeight="1">
      <x:c r="B474" s="7" t="str">
        <x:v>REA-M-A-FCE-12-M</x:v>
      </x:c>
      <x:c r="C474" s="7" t="str">
        <x:v>REA-M-A-FCE-12</x:v>
      </x:c>
      <x:c r="D474" s="7" t="str">
        <x:v>REA-M-A</x:v>
      </x:c>
      <x:c r="E474" s="7" t="str">
        <x:v>CALIBRATION</x:v>
      </x:c>
      <x:c r="F474" s="7" t="str">
        <x:v>PTC-A</x:v>
      </x:c>
      <x:c r="G474" s="7" t="str">
        <x:v>BL-X</x:v>
      </x:c>
      <x:c r="H474" s="7" t="str">
        <x:v>FCE-12</x:v>
      </x:c>
      <x:c r="I474" s="7" t="str">
        <x:v>manual/passive</x:v>
      </x:c>
      <x:c r="J474" s="10" t="str">
        <x:v>field action or passive state without network dependence</x:v>
      </x:c>
      <x:c r="K474" s="10" t="str">
        <x:v>latched and locally readable</x:v>
      </x:c>
      <x:c r="L474" s="7" t="n">
        <x:v>1</x:v>
      </x:c>
      <x:c r="M474" s="7" t="str"/>
      <x:c r="N474" s="7" t="str"/>
      <x:c r="O474" s="7" t="str">
        <x:f>IF(N474="","OPEN",IF(M474="","FAIL","PASS"))</x:f>
        <x:v>OPEN</x:v>
      </x:c>
    </x:row>
    <x:row r="475" ht="42" customHeight="1">
      <x:c r="B475" s="7" t="str">
        <x:v>REA-M-B-FCE-01-P</x:v>
      </x:c>
      <x:c r="C475" s="7" t="str">
        <x:v>REA-M-B-FCE-01</x:v>
      </x:c>
      <x:c r="D475" s="7" t="str">
        <x:v>REA-M-B</x:v>
      </x:c>
      <x:c r="E475" s="7" t="str">
        <x:v>CALIBRATION</x:v>
      </x:c>
      <x:c r="F475" s="7" t="str">
        <x:v>PTC-B</x:v>
      </x:c>
      <x:c r="G475" s="7" t="str">
        <x:v>BL-Y</x:v>
      </x:c>
      <x:c r="H475" s="7" t="str">
        <x:v>FCE-01</x:v>
      </x:c>
      <x:c r="I475" s="7" t="str">
        <x:v>primary</x:v>
      </x:c>
      <x:c r="J475" s="10" t="str">
        <x:v>registered command, independent energy and direct final-state sensor</x:v>
      </x:c>
      <x:c r="K475" s="10" t="str">
        <x:v>closed</x:v>
      </x:c>
      <x:c r="L475" s="7" t="n">
        <x:v>2</x:v>
      </x:c>
      <x:c r="M475" s="7" t="str"/>
      <x:c r="N475" s="7" t="str"/>
      <x:c r="O475" s="7" t="str">
        <x:f>IF(N475="","OPEN",IF(M475="","FAIL","PASS"))</x:f>
        <x:v>OPEN</x:v>
      </x:c>
    </x:row>
    <x:row r="476" ht="42" customHeight="1">
      <x:c r="B476" s="7" t="str">
        <x:v>REA-M-B-FCE-01-D</x:v>
      </x:c>
      <x:c r="C476" s="7" t="str">
        <x:v>REA-M-B-FCE-01</x:v>
      </x:c>
      <x:c r="D476" s="7" t="str">
        <x:v>REA-M-B</x:v>
      </x:c>
      <x:c r="E476" s="7" t="str">
        <x:v>CALIBRATION</x:v>
      </x:c>
      <x:c r="F476" s="7" t="str">
        <x:v>PTC-B</x:v>
      </x:c>
      <x:c r="G476" s="7" t="str">
        <x:v>BL-Y</x:v>
      </x:c>
      <x:c r="H476" s="7" t="str">
        <x:v>FCE-01</x:v>
      </x:c>
      <x:c r="I476" s="7" t="str">
        <x:v>diverse</x:v>
      </x:c>
      <x:c r="J476" s="10" t="str">
        <x:v>unlike local trip, separate energy and unlike state indication</x:v>
      </x:c>
      <x:c r="K476" s="10" t="str">
        <x:v>closed</x:v>
      </x:c>
      <x:c r="L476" s="7" t="n">
        <x:v>2</x:v>
      </x:c>
      <x:c r="M476" s="7" t="str"/>
      <x:c r="N476" s="7" t="str"/>
      <x:c r="O476" s="7" t="str">
        <x:f>IF(N476="","OPEN",IF(M476="","FAIL","PASS"))</x:f>
        <x:v>OPEN</x:v>
      </x:c>
    </x:row>
    <x:row r="477" ht="42" customHeight="1">
      <x:c r="B477" s="7" t="str">
        <x:v>REA-M-B-FCE-01-M</x:v>
      </x:c>
      <x:c r="C477" s="7" t="str">
        <x:v>REA-M-B-FCE-01</x:v>
      </x:c>
      <x:c r="D477" s="7" t="str">
        <x:v>REA-M-B</x:v>
      </x:c>
      <x:c r="E477" s="7" t="str">
        <x:v>CALIBRATION</x:v>
      </x:c>
      <x:c r="F477" s="7" t="str">
        <x:v>PTC-B</x:v>
      </x:c>
      <x:c r="G477" s="7" t="str">
        <x:v>BL-Y</x:v>
      </x:c>
      <x:c r="H477" s="7" t="str">
        <x:v>FCE-01</x:v>
      </x:c>
      <x:c r="I477" s="7" t="str">
        <x:v>manual/passive</x:v>
      </x:c>
      <x:c r="J477" s="10" t="str">
        <x:v>field action or passive state without network dependence</x:v>
      </x:c>
      <x:c r="K477" s="10" t="str">
        <x:v>closed</x:v>
      </x:c>
      <x:c r="L477" s="7" t="n">
        <x:v>2</x:v>
      </x:c>
      <x:c r="M477" s="7" t="str"/>
      <x:c r="N477" s="7" t="str"/>
      <x:c r="O477" s="7" t="str">
        <x:f>IF(N477="","OPEN",IF(M477="","FAIL","PASS"))</x:f>
        <x:v>OPEN</x:v>
      </x:c>
    </x:row>
    <x:row r="478" ht="42" customHeight="1">
      <x:c r="B478" s="7" t="str">
        <x:v>REA-M-B-FCE-02-P</x:v>
      </x:c>
      <x:c r="C478" s="7" t="str">
        <x:v>REA-M-B-FCE-02</x:v>
      </x:c>
      <x:c r="D478" s="7" t="str">
        <x:v>REA-M-B</x:v>
      </x:c>
      <x:c r="E478" s="7" t="str">
        <x:v>CALIBRATION</x:v>
      </x:c>
      <x:c r="F478" s="7" t="str">
        <x:v>PTC-B</x:v>
      </x:c>
      <x:c r="G478" s="7" t="str">
        <x:v>BL-Y</x:v>
      </x:c>
      <x:c r="H478" s="7" t="str">
        <x:v>FCE-02</x:v>
      </x:c>
      <x:c r="I478" s="7" t="str">
        <x:v>primary</x:v>
      </x:c>
      <x:c r="J478" s="10" t="str">
        <x:v>registered command, independent energy and direct final-state sensor</x:v>
      </x:c>
      <x:c r="K478" s="10" t="str">
        <x:v>closed</x:v>
      </x:c>
      <x:c r="L478" s="7" t="n">
        <x:v>2</x:v>
      </x:c>
      <x:c r="M478" s="7" t="str"/>
      <x:c r="N478" s="7" t="str"/>
      <x:c r="O478" s="7" t="str">
        <x:f>IF(N478="","OPEN",IF(M478="","FAIL","PASS"))</x:f>
        <x:v>OPEN</x:v>
      </x:c>
    </x:row>
    <x:row r="479" ht="42" customHeight="1">
      <x:c r="B479" s="7" t="str">
        <x:v>REA-M-B-FCE-02-D</x:v>
      </x:c>
      <x:c r="C479" s="7" t="str">
        <x:v>REA-M-B-FCE-02</x:v>
      </x:c>
      <x:c r="D479" s="7" t="str">
        <x:v>REA-M-B</x:v>
      </x:c>
      <x:c r="E479" s="7" t="str">
        <x:v>CALIBRATION</x:v>
      </x:c>
      <x:c r="F479" s="7" t="str">
        <x:v>PTC-B</x:v>
      </x:c>
      <x:c r="G479" s="7" t="str">
        <x:v>BL-Y</x:v>
      </x:c>
      <x:c r="H479" s="7" t="str">
        <x:v>FCE-02</x:v>
      </x:c>
      <x:c r="I479" s="7" t="str">
        <x:v>diverse</x:v>
      </x:c>
      <x:c r="J479" s="10" t="str">
        <x:v>unlike local trip, separate energy and unlike state indication</x:v>
      </x:c>
      <x:c r="K479" s="10" t="str">
        <x:v>closed</x:v>
      </x:c>
      <x:c r="L479" s="7" t="n">
        <x:v>2</x:v>
      </x:c>
      <x:c r="M479" s="7" t="str"/>
      <x:c r="N479" s="7" t="str"/>
      <x:c r="O479" s="7" t="str">
        <x:f>IF(N479="","OPEN",IF(M479="","FAIL","PASS"))</x:f>
        <x:v>OPEN</x:v>
      </x:c>
    </x:row>
    <x:row r="480" ht="42" customHeight="1">
      <x:c r="B480" s="7" t="str">
        <x:v>REA-M-B-FCE-02-M</x:v>
      </x:c>
      <x:c r="C480" s="7" t="str">
        <x:v>REA-M-B-FCE-02</x:v>
      </x:c>
      <x:c r="D480" s="7" t="str">
        <x:v>REA-M-B</x:v>
      </x:c>
      <x:c r="E480" s="7" t="str">
        <x:v>CALIBRATION</x:v>
      </x:c>
      <x:c r="F480" s="7" t="str">
        <x:v>PTC-B</x:v>
      </x:c>
      <x:c r="G480" s="7" t="str">
        <x:v>BL-Y</x:v>
      </x:c>
      <x:c r="H480" s="7" t="str">
        <x:v>FCE-02</x:v>
      </x:c>
      <x:c r="I480" s="7" t="str">
        <x:v>manual/passive</x:v>
      </x:c>
      <x:c r="J480" s="10" t="str">
        <x:v>field action or passive state without network dependence</x:v>
      </x:c>
      <x:c r="K480" s="10" t="str">
        <x:v>closed</x:v>
      </x:c>
      <x:c r="L480" s="7" t="n">
        <x:v>2</x:v>
      </x:c>
      <x:c r="M480" s="7" t="str"/>
      <x:c r="N480" s="7" t="str"/>
      <x:c r="O480" s="7" t="str">
        <x:f>IF(N480="","OPEN",IF(M480="","FAIL","PASS"))</x:f>
        <x:v>OPEN</x:v>
      </x:c>
    </x:row>
    <x:row r="481" ht="42" customHeight="1">
      <x:c r="B481" s="7" t="str">
        <x:v>REA-M-B-FCE-03-P</x:v>
      </x:c>
      <x:c r="C481" s="7" t="str">
        <x:v>REA-M-B-FCE-03</x:v>
      </x:c>
      <x:c r="D481" s="7" t="str">
        <x:v>REA-M-B</x:v>
      </x:c>
      <x:c r="E481" s="7" t="str">
        <x:v>CALIBRATION</x:v>
      </x:c>
      <x:c r="F481" s="7" t="str">
        <x:v>PTC-B</x:v>
      </x:c>
      <x:c r="G481" s="7" t="str">
        <x:v>BL-Y</x:v>
      </x:c>
      <x:c r="H481" s="7" t="str">
        <x:v>FCE-03</x:v>
      </x:c>
      <x:c r="I481" s="7" t="str">
        <x:v>primary</x:v>
      </x:c>
      <x:c r="J481" s="10" t="str">
        <x:v>registered command, independent energy and direct final-state sensor</x:v>
      </x:c>
      <x:c r="K481" s="10" t="str">
        <x:v>casualty receiver</x:v>
      </x:c>
      <x:c r="L481" s="7" t="n">
        <x:v>5</x:v>
      </x:c>
      <x:c r="M481" s="7" t="str"/>
      <x:c r="N481" s="7" t="str"/>
      <x:c r="O481" s="7" t="str">
        <x:f>IF(N481="","OPEN",IF(M481="","FAIL","PASS"))</x:f>
        <x:v>OPEN</x:v>
      </x:c>
    </x:row>
    <x:row r="482" ht="42" customHeight="1">
      <x:c r="B482" s="7" t="str">
        <x:v>REA-M-B-FCE-03-D</x:v>
      </x:c>
      <x:c r="C482" s="7" t="str">
        <x:v>REA-M-B-FCE-03</x:v>
      </x:c>
      <x:c r="D482" s="7" t="str">
        <x:v>REA-M-B</x:v>
      </x:c>
      <x:c r="E482" s="7" t="str">
        <x:v>CALIBRATION</x:v>
      </x:c>
      <x:c r="F482" s="7" t="str">
        <x:v>PTC-B</x:v>
      </x:c>
      <x:c r="G482" s="7" t="str">
        <x:v>BL-Y</x:v>
      </x:c>
      <x:c r="H482" s="7" t="str">
        <x:v>FCE-03</x:v>
      </x:c>
      <x:c r="I482" s="7" t="str">
        <x:v>diverse</x:v>
      </x:c>
      <x:c r="J482" s="10" t="str">
        <x:v>unlike local trip, separate energy and unlike state indication</x:v>
      </x:c>
      <x:c r="K482" s="10" t="str">
        <x:v>casualty receiver</x:v>
      </x:c>
      <x:c r="L482" s="7" t="n">
        <x:v>5</x:v>
      </x:c>
      <x:c r="M482" s="7" t="str"/>
      <x:c r="N482" s="7" t="str"/>
      <x:c r="O482" s="7" t="str">
        <x:f>IF(N482="","OPEN",IF(M482="","FAIL","PASS"))</x:f>
        <x:v>OPEN</x:v>
      </x:c>
    </x:row>
    <x:row r="483" ht="42" customHeight="1">
      <x:c r="B483" s="7" t="str">
        <x:v>REA-M-B-FCE-03-M</x:v>
      </x:c>
      <x:c r="C483" s="7" t="str">
        <x:v>REA-M-B-FCE-03</x:v>
      </x:c>
      <x:c r="D483" s="7" t="str">
        <x:v>REA-M-B</x:v>
      </x:c>
      <x:c r="E483" s="7" t="str">
        <x:v>CALIBRATION</x:v>
      </x:c>
      <x:c r="F483" s="7" t="str">
        <x:v>PTC-B</x:v>
      </x:c>
      <x:c r="G483" s="7" t="str">
        <x:v>BL-Y</x:v>
      </x:c>
      <x:c r="H483" s="7" t="str">
        <x:v>FCE-03</x:v>
      </x:c>
      <x:c r="I483" s="7" t="str">
        <x:v>manual/passive</x:v>
      </x:c>
      <x:c r="J483" s="10" t="str">
        <x:v>field action or passive state without network dependence</x:v>
      </x:c>
      <x:c r="K483" s="10" t="str">
        <x:v>casualty receiver</x:v>
      </x:c>
      <x:c r="L483" s="7" t="n">
        <x:v>5</x:v>
      </x:c>
      <x:c r="M483" s="7" t="str"/>
      <x:c r="N483" s="7" t="str"/>
      <x:c r="O483" s="7" t="str">
        <x:f>IF(N483="","OPEN",IF(M483="","FAIL","PASS"))</x:f>
        <x:v>OPEN</x:v>
      </x:c>
    </x:row>
    <x:row r="484" ht="42" customHeight="1">
      <x:c r="B484" s="7" t="str">
        <x:v>REA-M-B-FCE-04-P</x:v>
      </x:c>
      <x:c r="C484" s="7" t="str">
        <x:v>REA-M-B-FCE-04</x:v>
      </x:c>
      <x:c r="D484" s="7" t="str">
        <x:v>REA-M-B</x:v>
      </x:c>
      <x:c r="E484" s="7" t="str">
        <x:v>CALIBRATION</x:v>
      </x:c>
      <x:c r="F484" s="7" t="str">
        <x:v>PTC-B</x:v>
      </x:c>
      <x:c r="G484" s="7" t="str">
        <x:v>BL-Y</x:v>
      </x:c>
      <x:c r="H484" s="7" t="str">
        <x:v>FCE-04</x:v>
      </x:c>
      <x:c r="I484" s="7" t="str">
        <x:v>primary</x:v>
      </x:c>
      <x:c r="J484" s="10" t="str">
        <x:v>registered command, independent energy and direct final-state sensor</x:v>
      </x:c>
      <x:c r="K484" s="10" t="str">
        <x:v>closed</x:v>
      </x:c>
      <x:c r="L484" s="7" t="n">
        <x:v>3</x:v>
      </x:c>
      <x:c r="M484" s="7" t="str"/>
      <x:c r="N484" s="7" t="str"/>
      <x:c r="O484" s="7" t="str">
        <x:f>IF(N484="","OPEN",IF(M484="","FAIL","PASS"))</x:f>
        <x:v>OPEN</x:v>
      </x:c>
    </x:row>
    <x:row r="485" ht="42" customHeight="1">
      <x:c r="B485" s="7" t="str">
        <x:v>REA-M-B-FCE-04-D</x:v>
      </x:c>
      <x:c r="C485" s="7" t="str">
        <x:v>REA-M-B-FCE-04</x:v>
      </x:c>
      <x:c r="D485" s="7" t="str">
        <x:v>REA-M-B</x:v>
      </x:c>
      <x:c r="E485" s="7" t="str">
        <x:v>CALIBRATION</x:v>
      </x:c>
      <x:c r="F485" s="7" t="str">
        <x:v>PTC-B</x:v>
      </x:c>
      <x:c r="G485" s="7" t="str">
        <x:v>BL-Y</x:v>
      </x:c>
      <x:c r="H485" s="7" t="str">
        <x:v>FCE-04</x:v>
      </x:c>
      <x:c r="I485" s="7" t="str">
        <x:v>diverse</x:v>
      </x:c>
      <x:c r="J485" s="10" t="str">
        <x:v>unlike local trip, separate energy and unlike state indication</x:v>
      </x:c>
      <x:c r="K485" s="10" t="str">
        <x:v>closed</x:v>
      </x:c>
      <x:c r="L485" s="7" t="n">
        <x:v>3</x:v>
      </x:c>
      <x:c r="M485" s="7" t="str"/>
      <x:c r="N485" s="7" t="str"/>
      <x:c r="O485" s="7" t="str">
        <x:f>IF(N485="","OPEN",IF(M485="","FAIL","PASS"))</x:f>
        <x:v>OPEN</x:v>
      </x:c>
    </x:row>
    <x:row r="486" ht="42" customHeight="1">
      <x:c r="B486" s="7" t="str">
        <x:v>REA-M-B-FCE-04-M</x:v>
      </x:c>
      <x:c r="C486" s="7" t="str">
        <x:v>REA-M-B-FCE-04</x:v>
      </x:c>
      <x:c r="D486" s="7" t="str">
        <x:v>REA-M-B</x:v>
      </x:c>
      <x:c r="E486" s="7" t="str">
        <x:v>CALIBRATION</x:v>
      </x:c>
      <x:c r="F486" s="7" t="str">
        <x:v>PTC-B</x:v>
      </x:c>
      <x:c r="G486" s="7" t="str">
        <x:v>BL-Y</x:v>
      </x:c>
      <x:c r="H486" s="7" t="str">
        <x:v>FCE-04</x:v>
      </x:c>
      <x:c r="I486" s="7" t="str">
        <x:v>manual/passive</x:v>
      </x:c>
      <x:c r="J486" s="10" t="str">
        <x:v>field action or passive state without network dependence</x:v>
      </x:c>
      <x:c r="K486" s="10" t="str">
        <x:v>closed</x:v>
      </x:c>
      <x:c r="L486" s="7" t="n">
        <x:v>3</x:v>
      </x:c>
      <x:c r="M486" s="7" t="str"/>
      <x:c r="N486" s="7" t="str"/>
      <x:c r="O486" s="7" t="str">
        <x:f>IF(N486="","OPEN",IF(M486="","FAIL","PASS"))</x:f>
        <x:v>OPEN</x:v>
      </x:c>
    </x:row>
    <x:row r="487" ht="42" customHeight="1">
      <x:c r="B487" s="7" t="str">
        <x:v>REA-M-B-FCE-05-P</x:v>
      </x:c>
      <x:c r="C487" s="7" t="str">
        <x:v>REA-M-B-FCE-05</x:v>
      </x:c>
      <x:c r="D487" s="7" t="str">
        <x:v>REA-M-B</x:v>
      </x:c>
      <x:c r="E487" s="7" t="str">
        <x:v>CALIBRATION</x:v>
      </x:c>
      <x:c r="F487" s="7" t="str">
        <x:v>PTC-B</x:v>
      </x:c>
      <x:c r="G487" s="7" t="str">
        <x:v>BL-Y</x:v>
      </x:c>
      <x:c r="H487" s="7" t="str">
        <x:v>FCE-05</x:v>
      </x:c>
      <x:c r="I487" s="7" t="str">
        <x:v>primary</x:v>
      </x:c>
      <x:c r="J487" s="10" t="str">
        <x:v>registered command, independent energy and direct final-state sensor</x:v>
      </x:c>
      <x:c r="K487" s="10" t="str">
        <x:v>open to casualty receiver</x:v>
      </x:c>
      <x:c r="L487" s="7" t="n">
        <x:v>5</x:v>
      </x:c>
      <x:c r="M487" s="7" t="str"/>
      <x:c r="N487" s="7" t="str"/>
      <x:c r="O487" s="7" t="str">
        <x:f>IF(N487="","OPEN",IF(M487="","FAIL","PASS"))</x:f>
        <x:v>OPEN</x:v>
      </x:c>
    </x:row>
    <x:row r="488" ht="42" customHeight="1">
      <x:c r="B488" s="7" t="str">
        <x:v>REA-M-B-FCE-05-D</x:v>
      </x:c>
      <x:c r="C488" s="7" t="str">
        <x:v>REA-M-B-FCE-05</x:v>
      </x:c>
      <x:c r="D488" s="7" t="str">
        <x:v>REA-M-B</x:v>
      </x:c>
      <x:c r="E488" s="7" t="str">
        <x:v>CALIBRATION</x:v>
      </x:c>
      <x:c r="F488" s="7" t="str">
        <x:v>PTC-B</x:v>
      </x:c>
      <x:c r="G488" s="7" t="str">
        <x:v>BL-Y</x:v>
      </x:c>
      <x:c r="H488" s="7" t="str">
        <x:v>FCE-05</x:v>
      </x:c>
      <x:c r="I488" s="7" t="str">
        <x:v>diverse</x:v>
      </x:c>
      <x:c r="J488" s="10" t="str">
        <x:v>unlike local trip, separate energy and unlike state indication</x:v>
      </x:c>
      <x:c r="K488" s="10" t="str">
        <x:v>open to casualty receiver</x:v>
      </x:c>
      <x:c r="L488" s="7" t="n">
        <x:v>5</x:v>
      </x:c>
      <x:c r="M488" s="7" t="str"/>
      <x:c r="N488" s="7" t="str"/>
      <x:c r="O488" s="7" t="str">
        <x:f>IF(N488="","OPEN",IF(M488="","FAIL","PASS"))</x:f>
        <x:v>OPEN</x:v>
      </x:c>
    </x:row>
    <x:row r="489" ht="42" customHeight="1">
      <x:c r="B489" s="7" t="str">
        <x:v>REA-M-B-FCE-05-M</x:v>
      </x:c>
      <x:c r="C489" s="7" t="str">
        <x:v>REA-M-B-FCE-05</x:v>
      </x:c>
      <x:c r="D489" s="7" t="str">
        <x:v>REA-M-B</x:v>
      </x:c>
      <x:c r="E489" s="7" t="str">
        <x:v>CALIBRATION</x:v>
      </x:c>
      <x:c r="F489" s="7" t="str">
        <x:v>PTC-B</x:v>
      </x:c>
      <x:c r="G489" s="7" t="str">
        <x:v>BL-Y</x:v>
      </x:c>
      <x:c r="H489" s="7" t="str">
        <x:v>FCE-05</x:v>
      </x:c>
      <x:c r="I489" s="7" t="str">
        <x:v>manual/passive</x:v>
      </x:c>
      <x:c r="J489" s="10" t="str">
        <x:v>field action or passive state without network dependence</x:v>
      </x:c>
      <x:c r="K489" s="10" t="str">
        <x:v>open to casualty receiver</x:v>
      </x:c>
      <x:c r="L489" s="7" t="n">
        <x:v>5</x:v>
      </x:c>
      <x:c r="M489" s="7" t="str"/>
      <x:c r="N489" s="7" t="str"/>
      <x:c r="O489" s="7" t="str">
        <x:f>IF(N489="","OPEN",IF(M489="","FAIL","PASS"))</x:f>
        <x:v>OPEN</x:v>
      </x:c>
    </x:row>
    <x:row r="490" ht="42" customHeight="1">
      <x:c r="B490" s="7" t="str">
        <x:v>REA-M-B-FCE-06-P</x:v>
      </x:c>
      <x:c r="C490" s="7" t="str">
        <x:v>REA-M-B-FCE-06</x:v>
      </x:c>
      <x:c r="D490" s="7" t="str">
        <x:v>REA-M-B</x:v>
      </x:c>
      <x:c r="E490" s="7" t="str">
        <x:v>CALIBRATION</x:v>
      </x:c>
      <x:c r="F490" s="7" t="str">
        <x:v>PTC-B</x:v>
      </x:c>
      <x:c r="G490" s="7" t="str">
        <x:v>BL-Y</x:v>
      </x:c>
      <x:c r="H490" s="7" t="str">
        <x:v>FCE-06</x:v>
      </x:c>
      <x:c r="I490" s="7" t="str">
        <x:v>primary</x:v>
      </x:c>
      <x:c r="J490" s="10" t="str">
        <x:v>registered command, independent energy and direct final-state sensor</x:v>
      </x:c>
      <x:c r="K490" s="10" t="str">
        <x:v>de-energized</x:v>
      </x:c>
      <x:c r="L490" s="7" t="n">
        <x:v>1</x:v>
      </x:c>
      <x:c r="M490" s="7" t="str"/>
      <x:c r="N490" s="7" t="str"/>
      <x:c r="O490" s="7" t="str">
        <x:f>IF(N490="","OPEN",IF(M490="","FAIL","PASS"))</x:f>
        <x:v>OPEN</x:v>
      </x:c>
    </x:row>
    <x:row r="491" ht="42" customHeight="1">
      <x:c r="B491" s="7" t="str">
        <x:v>REA-M-B-FCE-06-D</x:v>
      </x:c>
      <x:c r="C491" s="7" t="str">
        <x:v>REA-M-B-FCE-06</x:v>
      </x:c>
      <x:c r="D491" s="7" t="str">
        <x:v>REA-M-B</x:v>
      </x:c>
      <x:c r="E491" s="7" t="str">
        <x:v>CALIBRATION</x:v>
      </x:c>
      <x:c r="F491" s="7" t="str">
        <x:v>PTC-B</x:v>
      </x:c>
      <x:c r="G491" s="7" t="str">
        <x:v>BL-Y</x:v>
      </x:c>
      <x:c r="H491" s="7" t="str">
        <x:v>FCE-06</x:v>
      </x:c>
      <x:c r="I491" s="7" t="str">
        <x:v>diverse</x:v>
      </x:c>
      <x:c r="J491" s="10" t="str">
        <x:v>unlike local trip, separate energy and unlike state indication</x:v>
      </x:c>
      <x:c r="K491" s="10" t="str">
        <x:v>de-energized</x:v>
      </x:c>
      <x:c r="L491" s="7" t="n">
        <x:v>1</x:v>
      </x:c>
      <x:c r="M491" s="7" t="str"/>
      <x:c r="N491" s="7" t="str"/>
      <x:c r="O491" s="7" t="str">
        <x:f>IF(N491="","OPEN",IF(M491="","FAIL","PASS"))</x:f>
        <x:v>OPEN</x:v>
      </x:c>
    </x:row>
    <x:row r="492" ht="42" customHeight="1">
      <x:c r="B492" s="7" t="str">
        <x:v>REA-M-B-FCE-06-M</x:v>
      </x:c>
      <x:c r="C492" s="7" t="str">
        <x:v>REA-M-B-FCE-06</x:v>
      </x:c>
      <x:c r="D492" s="7" t="str">
        <x:v>REA-M-B</x:v>
      </x:c>
      <x:c r="E492" s="7" t="str">
        <x:v>CALIBRATION</x:v>
      </x:c>
      <x:c r="F492" s="7" t="str">
        <x:v>PTC-B</x:v>
      </x:c>
      <x:c r="G492" s="7" t="str">
        <x:v>BL-Y</x:v>
      </x:c>
      <x:c r="H492" s="7" t="str">
        <x:v>FCE-06</x:v>
      </x:c>
      <x:c r="I492" s="7" t="str">
        <x:v>manual/passive</x:v>
      </x:c>
      <x:c r="J492" s="10" t="str">
        <x:v>field action or passive state without network dependence</x:v>
      </x:c>
      <x:c r="K492" s="10" t="str">
        <x:v>de-energized</x:v>
      </x:c>
      <x:c r="L492" s="7" t="n">
        <x:v>1</x:v>
      </x:c>
      <x:c r="M492" s="7" t="str"/>
      <x:c r="N492" s="7" t="str"/>
      <x:c r="O492" s="7" t="str">
        <x:f>IF(N492="","OPEN",IF(M492="","FAIL","PASS"))</x:f>
        <x:v>OPEN</x:v>
      </x:c>
    </x:row>
    <x:row r="493" ht="42" customHeight="1">
      <x:c r="B493" s="7" t="str">
        <x:v>REA-M-B-FCE-07-P</x:v>
      </x:c>
      <x:c r="C493" s="7" t="str">
        <x:v>REA-M-B-FCE-07</x:v>
      </x:c>
      <x:c r="D493" s="7" t="str">
        <x:v>REA-M-B</x:v>
      </x:c>
      <x:c r="E493" s="7" t="str">
        <x:v>CALIBRATION</x:v>
      </x:c>
      <x:c r="F493" s="7" t="str">
        <x:v>PTC-B</x:v>
      </x:c>
      <x:c r="G493" s="7" t="str">
        <x:v>BL-Y</x:v>
      </x:c>
      <x:c r="H493" s="7" t="str">
        <x:v>FCE-07</x:v>
      </x:c>
      <x:c r="I493" s="7" t="str">
        <x:v>primary</x:v>
      </x:c>
      <x:c r="J493" s="10" t="str">
        <x:v>registered command, independent energy and direct final-state sensor</x:v>
      </x:c>
      <x:c r="K493" s="10" t="str">
        <x:v>closed</x:v>
      </x:c>
      <x:c r="L493" s="7" t="n">
        <x:v>2</x:v>
      </x:c>
      <x:c r="M493" s="7" t="str"/>
      <x:c r="N493" s="7" t="str"/>
      <x:c r="O493" s="7" t="str">
        <x:f>IF(N493="","OPEN",IF(M493="","FAIL","PASS"))</x:f>
        <x:v>OPEN</x:v>
      </x:c>
    </x:row>
    <x:row r="494" ht="42" customHeight="1">
      <x:c r="B494" s="7" t="str">
        <x:v>REA-M-B-FCE-07-D</x:v>
      </x:c>
      <x:c r="C494" s="7" t="str">
        <x:v>REA-M-B-FCE-07</x:v>
      </x:c>
      <x:c r="D494" s="7" t="str">
        <x:v>REA-M-B</x:v>
      </x:c>
      <x:c r="E494" s="7" t="str">
        <x:v>CALIBRATION</x:v>
      </x:c>
      <x:c r="F494" s="7" t="str">
        <x:v>PTC-B</x:v>
      </x:c>
      <x:c r="G494" s="7" t="str">
        <x:v>BL-Y</x:v>
      </x:c>
      <x:c r="H494" s="7" t="str">
        <x:v>FCE-07</x:v>
      </x:c>
      <x:c r="I494" s="7" t="str">
        <x:v>diverse</x:v>
      </x:c>
      <x:c r="J494" s="10" t="str">
        <x:v>unlike local trip, separate energy and unlike state indication</x:v>
      </x:c>
      <x:c r="K494" s="10" t="str">
        <x:v>closed</x:v>
      </x:c>
      <x:c r="L494" s="7" t="n">
        <x:v>2</x:v>
      </x:c>
      <x:c r="M494" s="7" t="str"/>
      <x:c r="N494" s="7" t="str"/>
      <x:c r="O494" s="7" t="str">
        <x:f>IF(N494="","OPEN",IF(M494="","FAIL","PASS"))</x:f>
        <x:v>OPEN</x:v>
      </x:c>
    </x:row>
    <x:row r="495" ht="42" customHeight="1">
      <x:c r="B495" s="7" t="str">
        <x:v>REA-M-B-FCE-07-M</x:v>
      </x:c>
      <x:c r="C495" s="7" t="str">
        <x:v>REA-M-B-FCE-07</x:v>
      </x:c>
      <x:c r="D495" s="7" t="str">
        <x:v>REA-M-B</x:v>
      </x:c>
      <x:c r="E495" s="7" t="str">
        <x:v>CALIBRATION</x:v>
      </x:c>
      <x:c r="F495" s="7" t="str">
        <x:v>PTC-B</x:v>
      </x:c>
      <x:c r="G495" s="7" t="str">
        <x:v>BL-Y</x:v>
      </x:c>
      <x:c r="H495" s="7" t="str">
        <x:v>FCE-07</x:v>
      </x:c>
      <x:c r="I495" s="7" t="str">
        <x:v>manual/passive</x:v>
      </x:c>
      <x:c r="J495" s="10" t="str">
        <x:v>field action or passive state without network dependence</x:v>
      </x:c>
      <x:c r="K495" s="10" t="str">
        <x:v>closed</x:v>
      </x:c>
      <x:c r="L495" s="7" t="n">
        <x:v>2</x:v>
      </x:c>
      <x:c r="M495" s="7" t="str"/>
      <x:c r="N495" s="7" t="str"/>
      <x:c r="O495" s="7" t="str">
        <x:f>IF(N495="","OPEN",IF(M495="","FAIL","PASS"))</x:f>
        <x:v>OPEN</x:v>
      </x:c>
    </x:row>
    <x:row r="496" ht="42" customHeight="1">
      <x:c r="B496" s="7" t="str">
        <x:v>REA-M-B-FCE-08-P</x:v>
      </x:c>
      <x:c r="C496" s="7" t="str">
        <x:v>REA-M-B-FCE-08</x:v>
      </x:c>
      <x:c r="D496" s="7" t="str">
        <x:v>REA-M-B</x:v>
      </x:c>
      <x:c r="E496" s="7" t="str">
        <x:v>CALIBRATION</x:v>
      </x:c>
      <x:c r="F496" s="7" t="str">
        <x:v>PTC-B</x:v>
      </x:c>
      <x:c r="G496" s="7" t="str">
        <x:v>BL-Y</x:v>
      </x:c>
      <x:c r="H496" s="7" t="str">
        <x:v>FCE-08</x:v>
      </x:c>
      <x:c r="I496" s="7" t="str">
        <x:v>primary</x:v>
      </x:c>
      <x:c r="J496" s="10" t="str">
        <x:v>registered command, independent energy and direct final-state sensor</x:v>
      </x:c>
      <x:c r="K496" s="10" t="str">
        <x:v>open to casualty receiver</x:v>
      </x:c>
      <x:c r="L496" s="7" t="n">
        <x:v>5</x:v>
      </x:c>
      <x:c r="M496" s="7" t="str"/>
      <x:c r="N496" s="7" t="str"/>
      <x:c r="O496" s="7" t="str">
        <x:f>IF(N496="","OPEN",IF(M496="","FAIL","PASS"))</x:f>
        <x:v>OPEN</x:v>
      </x:c>
    </x:row>
    <x:row r="497" ht="42" customHeight="1">
      <x:c r="B497" s="7" t="str">
        <x:v>REA-M-B-FCE-08-D</x:v>
      </x:c>
      <x:c r="C497" s="7" t="str">
        <x:v>REA-M-B-FCE-08</x:v>
      </x:c>
      <x:c r="D497" s="7" t="str">
        <x:v>REA-M-B</x:v>
      </x:c>
      <x:c r="E497" s="7" t="str">
        <x:v>CALIBRATION</x:v>
      </x:c>
      <x:c r="F497" s="7" t="str">
        <x:v>PTC-B</x:v>
      </x:c>
      <x:c r="G497" s="7" t="str">
        <x:v>BL-Y</x:v>
      </x:c>
      <x:c r="H497" s="7" t="str">
        <x:v>FCE-08</x:v>
      </x:c>
      <x:c r="I497" s="7" t="str">
        <x:v>diverse</x:v>
      </x:c>
      <x:c r="J497" s="10" t="str">
        <x:v>unlike local trip, separate energy and unlike state indication</x:v>
      </x:c>
      <x:c r="K497" s="10" t="str">
        <x:v>open to casualty receiver</x:v>
      </x:c>
      <x:c r="L497" s="7" t="n">
        <x:v>5</x:v>
      </x:c>
      <x:c r="M497" s="7" t="str"/>
      <x:c r="N497" s="7" t="str"/>
      <x:c r="O497" s="7" t="str">
        <x:f>IF(N497="","OPEN",IF(M497="","FAIL","PASS"))</x:f>
        <x:v>OPEN</x:v>
      </x:c>
    </x:row>
    <x:row r="498" ht="42" customHeight="1">
      <x:c r="B498" s="7" t="str">
        <x:v>REA-M-B-FCE-08-M</x:v>
      </x:c>
      <x:c r="C498" s="7" t="str">
        <x:v>REA-M-B-FCE-08</x:v>
      </x:c>
      <x:c r="D498" s="7" t="str">
        <x:v>REA-M-B</x:v>
      </x:c>
      <x:c r="E498" s="7" t="str">
        <x:v>CALIBRATION</x:v>
      </x:c>
      <x:c r="F498" s="7" t="str">
        <x:v>PTC-B</x:v>
      </x:c>
      <x:c r="G498" s="7" t="str">
        <x:v>BL-Y</x:v>
      </x:c>
      <x:c r="H498" s="7" t="str">
        <x:v>FCE-08</x:v>
      </x:c>
      <x:c r="I498" s="7" t="str">
        <x:v>manual/passive</x:v>
      </x:c>
      <x:c r="J498" s="10" t="str">
        <x:v>field action or passive state without network dependence</x:v>
      </x:c>
      <x:c r="K498" s="10" t="str">
        <x:v>open to casualty receiver</x:v>
      </x:c>
      <x:c r="L498" s="7" t="n">
        <x:v>5</x:v>
      </x:c>
      <x:c r="M498" s="7" t="str"/>
      <x:c r="N498" s="7" t="str"/>
      <x:c r="O498" s="7" t="str">
        <x:f>IF(N498="","OPEN",IF(M498="","FAIL","PASS"))</x:f>
        <x:v>OPEN</x:v>
      </x:c>
    </x:row>
    <x:row r="499" ht="42" customHeight="1">
      <x:c r="B499" s="7" t="str">
        <x:v>REA-M-B-FCE-09-P</x:v>
      </x:c>
      <x:c r="C499" s="7" t="str">
        <x:v>REA-M-B-FCE-09</x:v>
      </x:c>
      <x:c r="D499" s="7" t="str">
        <x:v>REA-M-B</x:v>
      </x:c>
      <x:c r="E499" s="7" t="str">
        <x:v>CALIBRATION</x:v>
      </x:c>
      <x:c r="F499" s="7" t="str">
        <x:v>PTC-B</x:v>
      </x:c>
      <x:c r="G499" s="7" t="str">
        <x:v>BL-Y</x:v>
      </x:c>
      <x:c r="H499" s="7" t="str">
        <x:v>FCE-09</x:v>
      </x:c>
      <x:c r="I499" s="7" t="str">
        <x:v>primary</x:v>
      </x:c>
      <x:c r="J499" s="10" t="str">
        <x:v>registered command, independent energy and direct final-state sensor</x:v>
      </x:c>
      <x:c r="K499" s="10" t="str">
        <x:v>isolated</x:v>
      </x:c>
      <x:c r="L499" s="7" t="n">
        <x:v>1</x:v>
      </x:c>
      <x:c r="M499" s="7" t="str"/>
      <x:c r="N499" s="7" t="str"/>
      <x:c r="O499" s="7" t="str">
        <x:f>IF(N499="","OPEN",IF(M499="","FAIL","PASS"))</x:f>
        <x:v>OPEN</x:v>
      </x:c>
    </x:row>
    <x:row r="500" ht="42" customHeight="1">
      <x:c r="B500" s="7" t="str">
        <x:v>REA-M-B-FCE-09-D</x:v>
      </x:c>
      <x:c r="C500" s="7" t="str">
        <x:v>REA-M-B-FCE-09</x:v>
      </x:c>
      <x:c r="D500" s="7" t="str">
        <x:v>REA-M-B</x:v>
      </x:c>
      <x:c r="E500" s="7" t="str">
        <x:v>CALIBRATION</x:v>
      </x:c>
      <x:c r="F500" s="7" t="str">
        <x:v>PTC-B</x:v>
      </x:c>
      <x:c r="G500" s="7" t="str">
        <x:v>BL-Y</x:v>
      </x:c>
      <x:c r="H500" s="7" t="str">
        <x:v>FCE-09</x:v>
      </x:c>
      <x:c r="I500" s="7" t="str">
        <x:v>diverse</x:v>
      </x:c>
      <x:c r="J500" s="10" t="str">
        <x:v>unlike local trip, separate energy and unlike state indication</x:v>
      </x:c>
      <x:c r="K500" s="10" t="str">
        <x:v>isolated</x:v>
      </x:c>
      <x:c r="L500" s="7" t="n">
        <x:v>1</x:v>
      </x:c>
      <x:c r="M500" s="7" t="str"/>
      <x:c r="N500" s="7" t="str"/>
      <x:c r="O500" s="7" t="str">
        <x:f>IF(N500="","OPEN",IF(M500="","FAIL","PASS"))</x:f>
        <x:v>OPEN</x:v>
      </x:c>
    </x:row>
    <x:row r="501" ht="42" customHeight="1">
      <x:c r="B501" s="7" t="str">
        <x:v>REA-M-B-FCE-09-M</x:v>
      </x:c>
      <x:c r="C501" s="7" t="str">
        <x:v>REA-M-B-FCE-09</x:v>
      </x:c>
      <x:c r="D501" s="7" t="str">
        <x:v>REA-M-B</x:v>
      </x:c>
      <x:c r="E501" s="7" t="str">
        <x:v>CALIBRATION</x:v>
      </x:c>
      <x:c r="F501" s="7" t="str">
        <x:v>PTC-B</x:v>
      </x:c>
      <x:c r="G501" s="7" t="str">
        <x:v>BL-Y</x:v>
      </x:c>
      <x:c r="H501" s="7" t="str">
        <x:v>FCE-09</x:v>
      </x:c>
      <x:c r="I501" s="7" t="str">
        <x:v>manual/passive</x:v>
      </x:c>
      <x:c r="J501" s="10" t="str">
        <x:v>field action or passive state without network dependence</x:v>
      </x:c>
      <x:c r="K501" s="10" t="str">
        <x:v>isolated</x:v>
      </x:c>
      <x:c r="L501" s="7" t="n">
        <x:v>1</x:v>
      </x:c>
      <x:c r="M501" s="7" t="str"/>
      <x:c r="N501" s="7" t="str"/>
      <x:c r="O501" s="7" t="str">
        <x:f>IF(N501="","OPEN",IF(M501="","FAIL","PASS"))</x:f>
        <x:v>OPEN</x:v>
      </x:c>
    </x:row>
    <x:row r="502" ht="42" customHeight="1">
      <x:c r="B502" s="7" t="str">
        <x:v>REA-M-B-FCE-10-P</x:v>
      </x:c>
      <x:c r="C502" s="7" t="str">
        <x:v>REA-M-B-FCE-10</x:v>
      </x:c>
      <x:c r="D502" s="7" t="str">
        <x:v>REA-M-B</x:v>
      </x:c>
      <x:c r="E502" s="7" t="str">
        <x:v>CALIBRATION</x:v>
      </x:c>
      <x:c r="F502" s="7" t="str">
        <x:v>PTC-B</x:v>
      </x:c>
      <x:c r="G502" s="7" t="str">
        <x:v>BL-Y</x:v>
      </x:c>
      <x:c r="H502" s="7" t="str">
        <x:v>FCE-10</x:v>
      </x:c>
      <x:c r="I502" s="7" t="str">
        <x:v>primary</x:v>
      </x:c>
      <x:c r="J502" s="10" t="str">
        <x:v>registered command, independent energy and direct final-state sensor</x:v>
      </x:c>
      <x:c r="K502" s="10" t="str">
        <x:v>maintained for final action</x:v>
      </x:c>
      <x:c r="L502" s="7" t="n">
        <x:v>30</x:v>
      </x:c>
      <x:c r="M502" s="7" t="str"/>
      <x:c r="N502" s="7" t="str"/>
      <x:c r="O502" s="7" t="str">
        <x:f>IF(N502="","OPEN",IF(M502="","FAIL","PASS"))</x:f>
        <x:v>OPEN</x:v>
      </x:c>
    </x:row>
    <x:row r="503" ht="42" customHeight="1">
      <x:c r="B503" s="7" t="str">
        <x:v>REA-M-B-FCE-10-D</x:v>
      </x:c>
      <x:c r="C503" s="7" t="str">
        <x:v>REA-M-B-FCE-10</x:v>
      </x:c>
      <x:c r="D503" s="7" t="str">
        <x:v>REA-M-B</x:v>
      </x:c>
      <x:c r="E503" s="7" t="str">
        <x:v>CALIBRATION</x:v>
      </x:c>
      <x:c r="F503" s="7" t="str">
        <x:v>PTC-B</x:v>
      </x:c>
      <x:c r="G503" s="7" t="str">
        <x:v>BL-Y</x:v>
      </x:c>
      <x:c r="H503" s="7" t="str">
        <x:v>FCE-10</x:v>
      </x:c>
      <x:c r="I503" s="7" t="str">
        <x:v>diverse</x:v>
      </x:c>
      <x:c r="J503" s="10" t="str">
        <x:v>unlike local trip, separate energy and unlike state indication</x:v>
      </x:c>
      <x:c r="K503" s="10" t="str">
        <x:v>maintained for final action</x:v>
      </x:c>
      <x:c r="L503" s="7" t="n">
        <x:v>30</x:v>
      </x:c>
      <x:c r="M503" s="7" t="str"/>
      <x:c r="N503" s="7" t="str"/>
      <x:c r="O503" s="7" t="str">
        <x:f>IF(N503="","OPEN",IF(M503="","FAIL","PASS"))</x:f>
        <x:v>OPEN</x:v>
      </x:c>
    </x:row>
    <x:row r="504" ht="42" customHeight="1">
      <x:c r="B504" s="7" t="str">
        <x:v>REA-M-B-FCE-10-M</x:v>
      </x:c>
      <x:c r="C504" s="7" t="str">
        <x:v>REA-M-B-FCE-10</x:v>
      </x:c>
      <x:c r="D504" s="7" t="str">
        <x:v>REA-M-B</x:v>
      </x:c>
      <x:c r="E504" s="7" t="str">
        <x:v>CALIBRATION</x:v>
      </x:c>
      <x:c r="F504" s="7" t="str">
        <x:v>PTC-B</x:v>
      </x:c>
      <x:c r="G504" s="7" t="str">
        <x:v>BL-Y</x:v>
      </x:c>
      <x:c r="H504" s="7" t="str">
        <x:v>FCE-10</x:v>
      </x:c>
      <x:c r="I504" s="7" t="str">
        <x:v>manual/passive</x:v>
      </x:c>
      <x:c r="J504" s="10" t="str">
        <x:v>field action or passive state without network dependence</x:v>
      </x:c>
      <x:c r="K504" s="10" t="str">
        <x:v>maintained for final action</x:v>
      </x:c>
      <x:c r="L504" s="7" t="n">
        <x:v>30</x:v>
      </x:c>
      <x:c r="M504" s="7" t="str"/>
      <x:c r="N504" s="7" t="str"/>
      <x:c r="O504" s="7" t="str">
        <x:f>IF(N504="","OPEN",IF(M504="","FAIL","PASS"))</x:f>
        <x:v>OPEN</x:v>
      </x:c>
    </x:row>
    <x:row r="505" ht="42" customHeight="1">
      <x:c r="B505" s="7" t="str">
        <x:v>REA-M-B-FCE-11-P</x:v>
      </x:c>
      <x:c r="C505" s="7" t="str">
        <x:v>REA-M-B-FCE-11</x:v>
      </x:c>
      <x:c r="D505" s="7" t="str">
        <x:v>REA-M-B</x:v>
      </x:c>
      <x:c r="E505" s="7" t="str">
        <x:v>CALIBRATION</x:v>
      </x:c>
      <x:c r="F505" s="7" t="str">
        <x:v>PTC-B</x:v>
      </x:c>
      <x:c r="G505" s="7" t="str">
        <x:v>BL-Y</x:v>
      </x:c>
      <x:c r="H505" s="7" t="str">
        <x:v>FCE-11</x:v>
      </x:c>
      <x:c r="I505" s="7" t="str">
        <x:v>primary</x:v>
      </x:c>
      <x:c r="J505" s="10" t="str">
        <x:v>registered command, independent energy and direct final-state sensor</x:v>
      </x:c>
      <x:c r="K505" s="10" t="str">
        <x:v>contained safe route</x:v>
      </x:c>
      <x:c r="L505" s="7" t="n">
        <x:v>10</x:v>
      </x:c>
      <x:c r="M505" s="7" t="str"/>
      <x:c r="N505" s="7" t="str"/>
      <x:c r="O505" s="7" t="str">
        <x:f>IF(N505="","OPEN",IF(M505="","FAIL","PASS"))</x:f>
        <x:v>OPEN</x:v>
      </x:c>
    </x:row>
    <x:row r="506" ht="42" customHeight="1">
      <x:c r="B506" s="7" t="str">
        <x:v>REA-M-B-FCE-11-D</x:v>
      </x:c>
      <x:c r="C506" s="7" t="str">
        <x:v>REA-M-B-FCE-11</x:v>
      </x:c>
      <x:c r="D506" s="7" t="str">
        <x:v>REA-M-B</x:v>
      </x:c>
      <x:c r="E506" s="7" t="str">
        <x:v>CALIBRATION</x:v>
      </x:c>
      <x:c r="F506" s="7" t="str">
        <x:v>PTC-B</x:v>
      </x:c>
      <x:c r="G506" s="7" t="str">
        <x:v>BL-Y</x:v>
      </x:c>
      <x:c r="H506" s="7" t="str">
        <x:v>FCE-11</x:v>
      </x:c>
      <x:c r="I506" s="7" t="str">
        <x:v>diverse</x:v>
      </x:c>
      <x:c r="J506" s="10" t="str">
        <x:v>unlike local trip, separate energy and unlike state indication</x:v>
      </x:c>
      <x:c r="K506" s="10" t="str">
        <x:v>contained safe route</x:v>
      </x:c>
      <x:c r="L506" s="7" t="n">
        <x:v>10</x:v>
      </x:c>
      <x:c r="M506" s="7" t="str"/>
      <x:c r="N506" s="7" t="str"/>
      <x:c r="O506" s="7" t="str">
        <x:f>IF(N506="","OPEN",IF(M506="","FAIL","PASS"))</x:f>
        <x:v>OPEN</x:v>
      </x:c>
    </x:row>
    <x:row r="507" ht="42" customHeight="1">
      <x:c r="B507" s="7" t="str">
        <x:v>REA-M-B-FCE-11-M</x:v>
      </x:c>
      <x:c r="C507" s="7" t="str">
        <x:v>REA-M-B-FCE-11</x:v>
      </x:c>
      <x:c r="D507" s="7" t="str">
        <x:v>REA-M-B</x:v>
      </x:c>
      <x:c r="E507" s="7" t="str">
        <x:v>CALIBRATION</x:v>
      </x:c>
      <x:c r="F507" s="7" t="str">
        <x:v>PTC-B</x:v>
      </x:c>
      <x:c r="G507" s="7" t="str">
        <x:v>BL-Y</x:v>
      </x:c>
      <x:c r="H507" s="7" t="str">
        <x:v>FCE-11</x:v>
      </x:c>
      <x:c r="I507" s="7" t="str">
        <x:v>manual/passive</x:v>
      </x:c>
      <x:c r="J507" s="10" t="str">
        <x:v>field action or passive state without network dependence</x:v>
      </x:c>
      <x:c r="K507" s="10" t="str">
        <x:v>contained safe route</x:v>
      </x:c>
      <x:c r="L507" s="7" t="n">
        <x:v>10</x:v>
      </x:c>
      <x:c r="M507" s="7" t="str"/>
      <x:c r="N507" s="7" t="str"/>
      <x:c r="O507" s="7" t="str">
        <x:f>IF(N507="","OPEN",IF(M507="","FAIL","PASS"))</x:f>
        <x:v>OPEN</x:v>
      </x:c>
    </x:row>
    <x:row r="508" ht="42" customHeight="1">
      <x:c r="B508" s="7" t="str">
        <x:v>REA-M-B-FCE-12-P</x:v>
      </x:c>
      <x:c r="C508" s="7" t="str">
        <x:v>REA-M-B-FCE-12</x:v>
      </x:c>
      <x:c r="D508" s="7" t="str">
        <x:v>REA-M-B</x:v>
      </x:c>
      <x:c r="E508" s="7" t="str">
        <x:v>CALIBRATION</x:v>
      </x:c>
      <x:c r="F508" s="7" t="str">
        <x:v>PTC-B</x:v>
      </x:c>
      <x:c r="G508" s="7" t="str">
        <x:v>BL-Y</x:v>
      </x:c>
      <x:c r="H508" s="7" t="str">
        <x:v>FCE-12</x:v>
      </x:c>
      <x:c r="I508" s="7" t="str">
        <x:v>primary</x:v>
      </x:c>
      <x:c r="J508" s="10" t="str">
        <x:v>registered command, independent energy and direct final-state sensor</x:v>
      </x:c>
      <x:c r="K508" s="10" t="str">
        <x:v>latched and locally readable</x:v>
      </x:c>
      <x:c r="L508" s="7" t="n">
        <x:v>1</x:v>
      </x:c>
      <x:c r="M508" s="7" t="str"/>
      <x:c r="N508" s="7" t="str"/>
      <x:c r="O508" s="7" t="str">
        <x:f>IF(N508="","OPEN",IF(M508="","FAIL","PASS"))</x:f>
        <x:v>OPEN</x:v>
      </x:c>
    </x:row>
    <x:row r="509" ht="42" customHeight="1">
      <x:c r="B509" s="7" t="str">
        <x:v>REA-M-B-FCE-12-D</x:v>
      </x:c>
      <x:c r="C509" s="7" t="str">
        <x:v>REA-M-B-FCE-12</x:v>
      </x:c>
      <x:c r="D509" s="7" t="str">
        <x:v>REA-M-B</x:v>
      </x:c>
      <x:c r="E509" s="7" t="str">
        <x:v>CALIBRATION</x:v>
      </x:c>
      <x:c r="F509" s="7" t="str">
        <x:v>PTC-B</x:v>
      </x:c>
      <x:c r="G509" s="7" t="str">
        <x:v>BL-Y</x:v>
      </x:c>
      <x:c r="H509" s="7" t="str">
        <x:v>FCE-12</x:v>
      </x:c>
      <x:c r="I509" s="7" t="str">
        <x:v>diverse</x:v>
      </x:c>
      <x:c r="J509" s="10" t="str">
        <x:v>unlike local trip, separate energy and unlike state indication</x:v>
      </x:c>
      <x:c r="K509" s="10" t="str">
        <x:v>latched and locally readable</x:v>
      </x:c>
      <x:c r="L509" s="7" t="n">
        <x:v>1</x:v>
      </x:c>
      <x:c r="M509" s="7" t="str"/>
      <x:c r="N509" s="7" t="str"/>
      <x:c r="O509" s="7" t="str">
        <x:f>IF(N509="","OPEN",IF(M509="","FAIL","PASS"))</x:f>
        <x:v>OPEN</x:v>
      </x:c>
    </x:row>
    <x:row r="510" ht="42" customHeight="1">
      <x:c r="B510" s="7" t="str">
        <x:v>REA-M-B-FCE-12-M</x:v>
      </x:c>
      <x:c r="C510" s="7" t="str">
        <x:v>REA-M-B-FCE-12</x:v>
      </x:c>
      <x:c r="D510" s="7" t="str">
        <x:v>REA-M-B</x:v>
      </x:c>
      <x:c r="E510" s="7" t="str">
        <x:v>CALIBRATION</x:v>
      </x:c>
      <x:c r="F510" s="7" t="str">
        <x:v>PTC-B</x:v>
      </x:c>
      <x:c r="G510" s="7" t="str">
        <x:v>BL-Y</x:v>
      </x:c>
      <x:c r="H510" s="7" t="str">
        <x:v>FCE-12</x:v>
      </x:c>
      <x:c r="I510" s="7" t="str">
        <x:v>manual/passive</x:v>
      </x:c>
      <x:c r="J510" s="10" t="str">
        <x:v>field action or passive state without network dependence</x:v>
      </x:c>
      <x:c r="K510" s="10" t="str">
        <x:v>latched and locally readable</x:v>
      </x:c>
      <x:c r="L510" s="7" t="n">
        <x:v>1</x:v>
      </x:c>
      <x:c r="M510" s="7" t="str"/>
      <x:c r="N510" s="7" t="str"/>
      <x:c r="O510" s="7" t="str">
        <x:f>IF(N510="","OPEN",IF(M510="","FAIL","PASS"))</x:f>
        <x:v>OPEN</x:v>
      </x:c>
    </x:row>
    <x:row r="511" ht="42" customHeight="1">
      <x:c r="B511" s="7" t="str">
        <x:v>REA-M-C-FCE-01-P</x:v>
      </x:c>
      <x:c r="C511" s="7" t="str">
        <x:v>REA-M-C-FCE-01</x:v>
      </x:c>
      <x:c r="D511" s="7" t="str">
        <x:v>REA-M-C</x:v>
      </x:c>
      <x:c r="E511" s="7" t="str">
        <x:v>CALIBRATION</x:v>
      </x:c>
      <x:c r="F511" s="7" t="str">
        <x:v>PTC-C</x:v>
      </x:c>
      <x:c r="G511" s="7" t="str">
        <x:v>BL-X</x:v>
      </x:c>
      <x:c r="H511" s="7" t="str">
        <x:v>FCE-01</x:v>
      </x:c>
      <x:c r="I511" s="7" t="str">
        <x:v>primary</x:v>
      </x:c>
      <x:c r="J511" s="10" t="str">
        <x:v>registered command, independent energy and direct final-state sensor</x:v>
      </x:c>
      <x:c r="K511" s="10" t="str">
        <x:v>closed</x:v>
      </x:c>
      <x:c r="L511" s="7" t="n">
        <x:v>2</x:v>
      </x:c>
      <x:c r="M511" s="7" t="str"/>
      <x:c r="N511" s="7" t="str"/>
      <x:c r="O511" s="7" t="str">
        <x:f>IF(N511="","OPEN",IF(M511="","FAIL","PASS"))</x:f>
        <x:v>OPEN</x:v>
      </x:c>
    </x:row>
    <x:row r="512" ht="42" customHeight="1">
      <x:c r="B512" s="7" t="str">
        <x:v>REA-M-C-FCE-01-D</x:v>
      </x:c>
      <x:c r="C512" s="7" t="str">
        <x:v>REA-M-C-FCE-01</x:v>
      </x:c>
      <x:c r="D512" s="7" t="str">
        <x:v>REA-M-C</x:v>
      </x:c>
      <x:c r="E512" s="7" t="str">
        <x:v>CALIBRATION</x:v>
      </x:c>
      <x:c r="F512" s="7" t="str">
        <x:v>PTC-C</x:v>
      </x:c>
      <x:c r="G512" s="7" t="str">
        <x:v>BL-X</x:v>
      </x:c>
      <x:c r="H512" s="7" t="str">
        <x:v>FCE-01</x:v>
      </x:c>
      <x:c r="I512" s="7" t="str">
        <x:v>diverse</x:v>
      </x:c>
      <x:c r="J512" s="10" t="str">
        <x:v>unlike local trip, separate energy and unlike state indication</x:v>
      </x:c>
      <x:c r="K512" s="10" t="str">
        <x:v>closed</x:v>
      </x:c>
      <x:c r="L512" s="7" t="n">
        <x:v>2</x:v>
      </x:c>
      <x:c r="M512" s="7" t="str"/>
      <x:c r="N512" s="7" t="str"/>
      <x:c r="O512" s="7" t="str">
        <x:f>IF(N512="","OPEN",IF(M512="","FAIL","PASS"))</x:f>
        <x:v>OPEN</x:v>
      </x:c>
    </x:row>
    <x:row r="513" ht="42" customHeight="1">
      <x:c r="B513" s="7" t="str">
        <x:v>REA-M-C-FCE-01-M</x:v>
      </x:c>
      <x:c r="C513" s="7" t="str">
        <x:v>REA-M-C-FCE-01</x:v>
      </x:c>
      <x:c r="D513" s="7" t="str">
        <x:v>REA-M-C</x:v>
      </x:c>
      <x:c r="E513" s="7" t="str">
        <x:v>CALIBRATION</x:v>
      </x:c>
      <x:c r="F513" s="7" t="str">
        <x:v>PTC-C</x:v>
      </x:c>
      <x:c r="G513" s="7" t="str">
        <x:v>BL-X</x:v>
      </x:c>
      <x:c r="H513" s="7" t="str">
        <x:v>FCE-01</x:v>
      </x:c>
      <x:c r="I513" s="7" t="str">
        <x:v>manual/passive</x:v>
      </x:c>
      <x:c r="J513" s="10" t="str">
        <x:v>field action or passive state without network dependence</x:v>
      </x:c>
      <x:c r="K513" s="10" t="str">
        <x:v>closed</x:v>
      </x:c>
      <x:c r="L513" s="7" t="n">
        <x:v>2</x:v>
      </x:c>
      <x:c r="M513" s="7" t="str"/>
      <x:c r="N513" s="7" t="str"/>
      <x:c r="O513" s="7" t="str">
        <x:f>IF(N513="","OPEN",IF(M513="","FAIL","PASS"))</x:f>
        <x:v>OPEN</x:v>
      </x:c>
    </x:row>
    <x:row r="514" ht="42" customHeight="1">
      <x:c r="B514" s="7" t="str">
        <x:v>REA-M-C-FCE-02-P</x:v>
      </x:c>
      <x:c r="C514" s="7" t="str">
        <x:v>REA-M-C-FCE-02</x:v>
      </x:c>
      <x:c r="D514" s="7" t="str">
        <x:v>REA-M-C</x:v>
      </x:c>
      <x:c r="E514" s="7" t="str">
        <x:v>CALIBRATION</x:v>
      </x:c>
      <x:c r="F514" s="7" t="str">
        <x:v>PTC-C</x:v>
      </x:c>
      <x:c r="G514" s="7" t="str">
        <x:v>BL-X</x:v>
      </x:c>
      <x:c r="H514" s="7" t="str">
        <x:v>FCE-02</x:v>
      </x:c>
      <x:c r="I514" s="7" t="str">
        <x:v>primary</x:v>
      </x:c>
      <x:c r="J514" s="10" t="str">
        <x:v>registered command, independent energy and direct final-state sensor</x:v>
      </x:c>
      <x:c r="K514" s="10" t="str">
        <x:v>closed</x:v>
      </x:c>
      <x:c r="L514" s="7" t="n">
        <x:v>2</x:v>
      </x:c>
      <x:c r="M514" s="7" t="str"/>
      <x:c r="N514" s="7" t="str"/>
      <x:c r="O514" s="7" t="str">
        <x:f>IF(N514="","OPEN",IF(M514="","FAIL","PASS"))</x:f>
        <x:v>OPEN</x:v>
      </x:c>
    </x:row>
    <x:row r="515" ht="42" customHeight="1">
      <x:c r="B515" s="7" t="str">
        <x:v>REA-M-C-FCE-02-D</x:v>
      </x:c>
      <x:c r="C515" s="7" t="str">
        <x:v>REA-M-C-FCE-02</x:v>
      </x:c>
      <x:c r="D515" s="7" t="str">
        <x:v>REA-M-C</x:v>
      </x:c>
      <x:c r="E515" s="7" t="str">
        <x:v>CALIBRATION</x:v>
      </x:c>
      <x:c r="F515" s="7" t="str">
        <x:v>PTC-C</x:v>
      </x:c>
      <x:c r="G515" s="7" t="str">
        <x:v>BL-X</x:v>
      </x:c>
      <x:c r="H515" s="7" t="str">
        <x:v>FCE-02</x:v>
      </x:c>
      <x:c r="I515" s="7" t="str">
        <x:v>diverse</x:v>
      </x:c>
      <x:c r="J515" s="10" t="str">
        <x:v>unlike local trip, separate energy and unlike state indication</x:v>
      </x:c>
      <x:c r="K515" s="10" t="str">
        <x:v>closed</x:v>
      </x:c>
      <x:c r="L515" s="7" t="n">
        <x:v>2</x:v>
      </x:c>
      <x:c r="M515" s="7" t="str"/>
      <x:c r="N515" s="7" t="str"/>
      <x:c r="O515" s="7" t="str">
        <x:f>IF(N515="","OPEN",IF(M515="","FAIL","PASS"))</x:f>
        <x:v>OPEN</x:v>
      </x:c>
    </x:row>
    <x:row r="516" ht="42" customHeight="1">
      <x:c r="B516" s="7" t="str">
        <x:v>REA-M-C-FCE-02-M</x:v>
      </x:c>
      <x:c r="C516" s="7" t="str">
        <x:v>REA-M-C-FCE-02</x:v>
      </x:c>
      <x:c r="D516" s="7" t="str">
        <x:v>REA-M-C</x:v>
      </x:c>
      <x:c r="E516" s="7" t="str">
        <x:v>CALIBRATION</x:v>
      </x:c>
      <x:c r="F516" s="7" t="str">
        <x:v>PTC-C</x:v>
      </x:c>
      <x:c r="G516" s="7" t="str">
        <x:v>BL-X</x:v>
      </x:c>
      <x:c r="H516" s="7" t="str">
        <x:v>FCE-02</x:v>
      </x:c>
      <x:c r="I516" s="7" t="str">
        <x:v>manual/passive</x:v>
      </x:c>
      <x:c r="J516" s="10" t="str">
        <x:v>field action or passive state without network dependence</x:v>
      </x:c>
      <x:c r="K516" s="10" t="str">
        <x:v>closed</x:v>
      </x:c>
      <x:c r="L516" s="7" t="n">
        <x:v>2</x:v>
      </x:c>
      <x:c r="M516" s="7" t="str"/>
      <x:c r="N516" s="7" t="str"/>
      <x:c r="O516" s="7" t="str">
        <x:f>IF(N516="","OPEN",IF(M516="","FAIL","PASS"))</x:f>
        <x:v>OPEN</x:v>
      </x:c>
    </x:row>
    <x:row r="517" ht="42" customHeight="1">
      <x:c r="B517" s="7" t="str">
        <x:v>REA-M-C-FCE-03-P</x:v>
      </x:c>
      <x:c r="C517" s="7" t="str">
        <x:v>REA-M-C-FCE-03</x:v>
      </x:c>
      <x:c r="D517" s="7" t="str">
        <x:v>REA-M-C</x:v>
      </x:c>
      <x:c r="E517" s="7" t="str">
        <x:v>CALIBRATION</x:v>
      </x:c>
      <x:c r="F517" s="7" t="str">
        <x:v>PTC-C</x:v>
      </x:c>
      <x:c r="G517" s="7" t="str">
        <x:v>BL-X</x:v>
      </x:c>
      <x:c r="H517" s="7" t="str">
        <x:v>FCE-03</x:v>
      </x:c>
      <x:c r="I517" s="7" t="str">
        <x:v>primary</x:v>
      </x:c>
      <x:c r="J517" s="10" t="str">
        <x:v>registered command, independent energy and direct final-state sensor</x:v>
      </x:c>
      <x:c r="K517" s="10" t="str">
        <x:v>casualty receiver</x:v>
      </x:c>
      <x:c r="L517" s="7" t="n">
        <x:v>5</x:v>
      </x:c>
      <x:c r="M517" s="7" t="str"/>
      <x:c r="N517" s="7" t="str"/>
      <x:c r="O517" s="7" t="str">
        <x:f>IF(N517="","OPEN",IF(M517="","FAIL","PASS"))</x:f>
        <x:v>OPEN</x:v>
      </x:c>
    </x:row>
    <x:row r="518" ht="42" customHeight="1">
      <x:c r="B518" s="7" t="str">
        <x:v>REA-M-C-FCE-03-D</x:v>
      </x:c>
      <x:c r="C518" s="7" t="str">
        <x:v>REA-M-C-FCE-03</x:v>
      </x:c>
      <x:c r="D518" s="7" t="str">
        <x:v>REA-M-C</x:v>
      </x:c>
      <x:c r="E518" s="7" t="str">
        <x:v>CALIBRATION</x:v>
      </x:c>
      <x:c r="F518" s="7" t="str">
        <x:v>PTC-C</x:v>
      </x:c>
      <x:c r="G518" s="7" t="str">
        <x:v>BL-X</x:v>
      </x:c>
      <x:c r="H518" s="7" t="str">
        <x:v>FCE-03</x:v>
      </x:c>
      <x:c r="I518" s="7" t="str">
        <x:v>diverse</x:v>
      </x:c>
      <x:c r="J518" s="10" t="str">
        <x:v>unlike local trip, separate energy and unlike state indication</x:v>
      </x:c>
      <x:c r="K518" s="10" t="str">
        <x:v>casualty receiver</x:v>
      </x:c>
      <x:c r="L518" s="7" t="n">
        <x:v>5</x:v>
      </x:c>
      <x:c r="M518" s="7" t="str"/>
      <x:c r="N518" s="7" t="str"/>
      <x:c r="O518" s="7" t="str">
        <x:f>IF(N518="","OPEN",IF(M518="","FAIL","PASS"))</x:f>
        <x:v>OPEN</x:v>
      </x:c>
    </x:row>
    <x:row r="519" ht="42" customHeight="1">
      <x:c r="B519" s="7" t="str">
        <x:v>REA-M-C-FCE-03-M</x:v>
      </x:c>
      <x:c r="C519" s="7" t="str">
        <x:v>REA-M-C-FCE-03</x:v>
      </x:c>
      <x:c r="D519" s="7" t="str">
        <x:v>REA-M-C</x:v>
      </x:c>
      <x:c r="E519" s="7" t="str">
        <x:v>CALIBRATION</x:v>
      </x:c>
      <x:c r="F519" s="7" t="str">
        <x:v>PTC-C</x:v>
      </x:c>
      <x:c r="G519" s="7" t="str">
        <x:v>BL-X</x:v>
      </x:c>
      <x:c r="H519" s="7" t="str">
        <x:v>FCE-03</x:v>
      </x:c>
      <x:c r="I519" s="7" t="str">
        <x:v>manual/passive</x:v>
      </x:c>
      <x:c r="J519" s="10" t="str">
        <x:v>field action or passive state without network dependence</x:v>
      </x:c>
      <x:c r="K519" s="10" t="str">
        <x:v>casualty receiver</x:v>
      </x:c>
      <x:c r="L519" s="7" t="n">
        <x:v>5</x:v>
      </x:c>
      <x:c r="M519" s="7" t="str"/>
      <x:c r="N519" s="7" t="str"/>
      <x:c r="O519" s="7" t="str">
        <x:f>IF(N519="","OPEN",IF(M519="","FAIL","PASS"))</x:f>
        <x:v>OPEN</x:v>
      </x:c>
    </x:row>
    <x:row r="520" ht="42" customHeight="1">
      <x:c r="B520" s="7" t="str">
        <x:v>REA-M-C-FCE-04-P</x:v>
      </x:c>
      <x:c r="C520" s="7" t="str">
        <x:v>REA-M-C-FCE-04</x:v>
      </x:c>
      <x:c r="D520" s="7" t="str">
        <x:v>REA-M-C</x:v>
      </x:c>
      <x:c r="E520" s="7" t="str">
        <x:v>CALIBRATION</x:v>
      </x:c>
      <x:c r="F520" s="7" t="str">
        <x:v>PTC-C</x:v>
      </x:c>
      <x:c r="G520" s="7" t="str">
        <x:v>BL-X</x:v>
      </x:c>
      <x:c r="H520" s="7" t="str">
        <x:v>FCE-04</x:v>
      </x:c>
      <x:c r="I520" s="7" t="str">
        <x:v>primary</x:v>
      </x:c>
      <x:c r="J520" s="10" t="str">
        <x:v>registered command, independent energy and direct final-state sensor</x:v>
      </x:c>
      <x:c r="K520" s="10" t="str">
        <x:v>closed</x:v>
      </x:c>
      <x:c r="L520" s="7" t="n">
        <x:v>3</x:v>
      </x:c>
      <x:c r="M520" s="7" t="str"/>
      <x:c r="N520" s="7" t="str"/>
      <x:c r="O520" s="7" t="str">
        <x:f>IF(N520="","OPEN",IF(M520="","FAIL","PASS"))</x:f>
        <x:v>OPEN</x:v>
      </x:c>
    </x:row>
    <x:row r="521" ht="42" customHeight="1">
      <x:c r="B521" s="7" t="str">
        <x:v>REA-M-C-FCE-04-D</x:v>
      </x:c>
      <x:c r="C521" s="7" t="str">
        <x:v>REA-M-C-FCE-04</x:v>
      </x:c>
      <x:c r="D521" s="7" t="str">
        <x:v>REA-M-C</x:v>
      </x:c>
      <x:c r="E521" s="7" t="str">
        <x:v>CALIBRATION</x:v>
      </x:c>
      <x:c r="F521" s="7" t="str">
        <x:v>PTC-C</x:v>
      </x:c>
      <x:c r="G521" s="7" t="str">
        <x:v>BL-X</x:v>
      </x:c>
      <x:c r="H521" s="7" t="str">
        <x:v>FCE-04</x:v>
      </x:c>
      <x:c r="I521" s="7" t="str">
        <x:v>diverse</x:v>
      </x:c>
      <x:c r="J521" s="10" t="str">
        <x:v>unlike local trip, separate energy and unlike state indication</x:v>
      </x:c>
      <x:c r="K521" s="10" t="str">
        <x:v>closed</x:v>
      </x:c>
      <x:c r="L521" s="7" t="n">
        <x:v>3</x:v>
      </x:c>
      <x:c r="M521" s="7" t="str"/>
      <x:c r="N521" s="7" t="str"/>
      <x:c r="O521" s="7" t="str">
        <x:f>IF(N521="","OPEN",IF(M521="","FAIL","PASS"))</x:f>
        <x:v>OPEN</x:v>
      </x:c>
    </x:row>
    <x:row r="522" ht="42" customHeight="1">
      <x:c r="B522" s="7" t="str">
        <x:v>REA-M-C-FCE-04-M</x:v>
      </x:c>
      <x:c r="C522" s="7" t="str">
        <x:v>REA-M-C-FCE-04</x:v>
      </x:c>
      <x:c r="D522" s="7" t="str">
        <x:v>REA-M-C</x:v>
      </x:c>
      <x:c r="E522" s="7" t="str">
        <x:v>CALIBRATION</x:v>
      </x:c>
      <x:c r="F522" s="7" t="str">
        <x:v>PTC-C</x:v>
      </x:c>
      <x:c r="G522" s="7" t="str">
        <x:v>BL-X</x:v>
      </x:c>
      <x:c r="H522" s="7" t="str">
        <x:v>FCE-04</x:v>
      </x:c>
      <x:c r="I522" s="7" t="str">
        <x:v>manual/passive</x:v>
      </x:c>
      <x:c r="J522" s="10" t="str">
        <x:v>field action or passive state without network dependence</x:v>
      </x:c>
      <x:c r="K522" s="10" t="str">
        <x:v>closed</x:v>
      </x:c>
      <x:c r="L522" s="7" t="n">
        <x:v>3</x:v>
      </x:c>
      <x:c r="M522" s="7" t="str"/>
      <x:c r="N522" s="7" t="str"/>
      <x:c r="O522" s="7" t="str">
        <x:f>IF(N522="","OPEN",IF(M522="","FAIL","PASS"))</x:f>
        <x:v>OPEN</x:v>
      </x:c>
    </x:row>
    <x:row r="523" ht="42" customHeight="1">
      <x:c r="B523" s="7" t="str">
        <x:v>REA-M-C-FCE-05-P</x:v>
      </x:c>
      <x:c r="C523" s="7" t="str">
        <x:v>REA-M-C-FCE-05</x:v>
      </x:c>
      <x:c r="D523" s="7" t="str">
        <x:v>REA-M-C</x:v>
      </x:c>
      <x:c r="E523" s="7" t="str">
        <x:v>CALIBRATION</x:v>
      </x:c>
      <x:c r="F523" s="7" t="str">
        <x:v>PTC-C</x:v>
      </x:c>
      <x:c r="G523" s="7" t="str">
        <x:v>BL-X</x:v>
      </x:c>
      <x:c r="H523" s="7" t="str">
        <x:v>FCE-05</x:v>
      </x:c>
      <x:c r="I523" s="7" t="str">
        <x:v>primary</x:v>
      </x:c>
      <x:c r="J523" s="10" t="str">
        <x:v>registered command, independent energy and direct final-state sensor</x:v>
      </x:c>
      <x:c r="K523" s="10" t="str">
        <x:v>open to casualty receiver</x:v>
      </x:c>
      <x:c r="L523" s="7" t="n">
        <x:v>5</x:v>
      </x:c>
      <x:c r="M523" s="7" t="str"/>
      <x:c r="N523" s="7" t="str"/>
      <x:c r="O523" s="7" t="str">
        <x:f>IF(N523="","OPEN",IF(M523="","FAIL","PASS"))</x:f>
        <x:v>OPEN</x:v>
      </x:c>
    </x:row>
    <x:row r="524" ht="42" customHeight="1">
      <x:c r="B524" s="7" t="str">
        <x:v>REA-M-C-FCE-05-D</x:v>
      </x:c>
      <x:c r="C524" s="7" t="str">
        <x:v>REA-M-C-FCE-05</x:v>
      </x:c>
      <x:c r="D524" s="7" t="str">
        <x:v>REA-M-C</x:v>
      </x:c>
      <x:c r="E524" s="7" t="str">
        <x:v>CALIBRATION</x:v>
      </x:c>
      <x:c r="F524" s="7" t="str">
        <x:v>PTC-C</x:v>
      </x:c>
      <x:c r="G524" s="7" t="str">
        <x:v>BL-X</x:v>
      </x:c>
      <x:c r="H524" s="7" t="str">
        <x:v>FCE-05</x:v>
      </x:c>
      <x:c r="I524" s="7" t="str">
        <x:v>diverse</x:v>
      </x:c>
      <x:c r="J524" s="10" t="str">
        <x:v>unlike local trip, separate energy and unlike state indication</x:v>
      </x:c>
      <x:c r="K524" s="10" t="str">
        <x:v>open to casualty receiver</x:v>
      </x:c>
      <x:c r="L524" s="7" t="n">
        <x:v>5</x:v>
      </x:c>
      <x:c r="M524" s="7" t="str"/>
      <x:c r="N524" s="7" t="str"/>
      <x:c r="O524" s="7" t="str">
        <x:f>IF(N524="","OPEN",IF(M524="","FAIL","PASS"))</x:f>
        <x:v>OPEN</x:v>
      </x:c>
    </x:row>
    <x:row r="525" ht="42" customHeight="1">
      <x:c r="B525" s="7" t="str">
        <x:v>REA-M-C-FCE-05-M</x:v>
      </x:c>
      <x:c r="C525" s="7" t="str">
        <x:v>REA-M-C-FCE-05</x:v>
      </x:c>
      <x:c r="D525" s="7" t="str">
        <x:v>REA-M-C</x:v>
      </x:c>
      <x:c r="E525" s="7" t="str">
        <x:v>CALIBRATION</x:v>
      </x:c>
      <x:c r="F525" s="7" t="str">
        <x:v>PTC-C</x:v>
      </x:c>
      <x:c r="G525" s="7" t="str">
        <x:v>BL-X</x:v>
      </x:c>
      <x:c r="H525" s="7" t="str">
        <x:v>FCE-05</x:v>
      </x:c>
      <x:c r="I525" s="7" t="str">
        <x:v>manual/passive</x:v>
      </x:c>
      <x:c r="J525" s="10" t="str">
        <x:v>field action or passive state without network dependence</x:v>
      </x:c>
      <x:c r="K525" s="10" t="str">
        <x:v>open to casualty receiver</x:v>
      </x:c>
      <x:c r="L525" s="7" t="n">
        <x:v>5</x:v>
      </x:c>
      <x:c r="M525" s="7" t="str"/>
      <x:c r="N525" s="7" t="str"/>
      <x:c r="O525" s="7" t="str">
        <x:f>IF(N525="","OPEN",IF(M525="","FAIL","PASS"))</x:f>
        <x:v>OPEN</x:v>
      </x:c>
    </x:row>
    <x:row r="526" ht="42" customHeight="1">
      <x:c r="B526" s="7" t="str">
        <x:v>REA-M-C-FCE-06-P</x:v>
      </x:c>
      <x:c r="C526" s="7" t="str">
        <x:v>REA-M-C-FCE-06</x:v>
      </x:c>
      <x:c r="D526" s="7" t="str">
        <x:v>REA-M-C</x:v>
      </x:c>
      <x:c r="E526" s="7" t="str">
        <x:v>CALIBRATION</x:v>
      </x:c>
      <x:c r="F526" s="7" t="str">
        <x:v>PTC-C</x:v>
      </x:c>
      <x:c r="G526" s="7" t="str">
        <x:v>BL-X</x:v>
      </x:c>
      <x:c r="H526" s="7" t="str">
        <x:v>FCE-06</x:v>
      </x:c>
      <x:c r="I526" s="7" t="str">
        <x:v>primary</x:v>
      </x:c>
      <x:c r="J526" s="10" t="str">
        <x:v>registered command, independent energy and direct final-state sensor</x:v>
      </x:c>
      <x:c r="K526" s="10" t="str">
        <x:v>de-energized</x:v>
      </x:c>
      <x:c r="L526" s="7" t="n">
        <x:v>1</x:v>
      </x:c>
      <x:c r="M526" s="7" t="str"/>
      <x:c r="N526" s="7" t="str"/>
      <x:c r="O526" s="7" t="str">
        <x:f>IF(N526="","OPEN",IF(M526="","FAIL","PASS"))</x:f>
        <x:v>OPEN</x:v>
      </x:c>
    </x:row>
    <x:row r="527" ht="42" customHeight="1">
      <x:c r="B527" s="7" t="str">
        <x:v>REA-M-C-FCE-06-D</x:v>
      </x:c>
      <x:c r="C527" s="7" t="str">
        <x:v>REA-M-C-FCE-06</x:v>
      </x:c>
      <x:c r="D527" s="7" t="str">
        <x:v>REA-M-C</x:v>
      </x:c>
      <x:c r="E527" s="7" t="str">
        <x:v>CALIBRATION</x:v>
      </x:c>
      <x:c r="F527" s="7" t="str">
        <x:v>PTC-C</x:v>
      </x:c>
      <x:c r="G527" s="7" t="str">
        <x:v>BL-X</x:v>
      </x:c>
      <x:c r="H527" s="7" t="str">
        <x:v>FCE-06</x:v>
      </x:c>
      <x:c r="I527" s="7" t="str">
        <x:v>diverse</x:v>
      </x:c>
      <x:c r="J527" s="10" t="str">
        <x:v>unlike local trip, separate energy and unlike state indication</x:v>
      </x:c>
      <x:c r="K527" s="10" t="str">
        <x:v>de-energized</x:v>
      </x:c>
      <x:c r="L527" s="7" t="n">
        <x:v>1</x:v>
      </x:c>
      <x:c r="M527" s="7" t="str"/>
      <x:c r="N527" s="7" t="str"/>
      <x:c r="O527" s="7" t="str">
        <x:f>IF(N527="","OPEN",IF(M527="","FAIL","PASS"))</x:f>
        <x:v>OPEN</x:v>
      </x:c>
    </x:row>
    <x:row r="528" ht="42" customHeight="1">
      <x:c r="B528" s="7" t="str">
        <x:v>REA-M-C-FCE-06-M</x:v>
      </x:c>
      <x:c r="C528" s="7" t="str">
        <x:v>REA-M-C-FCE-06</x:v>
      </x:c>
      <x:c r="D528" s="7" t="str">
        <x:v>REA-M-C</x:v>
      </x:c>
      <x:c r="E528" s="7" t="str">
        <x:v>CALIBRATION</x:v>
      </x:c>
      <x:c r="F528" s="7" t="str">
        <x:v>PTC-C</x:v>
      </x:c>
      <x:c r="G528" s="7" t="str">
        <x:v>BL-X</x:v>
      </x:c>
      <x:c r="H528" s="7" t="str">
        <x:v>FCE-06</x:v>
      </x:c>
      <x:c r="I528" s="7" t="str">
        <x:v>manual/passive</x:v>
      </x:c>
      <x:c r="J528" s="10" t="str">
        <x:v>field action or passive state without network dependence</x:v>
      </x:c>
      <x:c r="K528" s="10" t="str">
        <x:v>de-energized</x:v>
      </x:c>
      <x:c r="L528" s="7" t="n">
        <x:v>1</x:v>
      </x:c>
      <x:c r="M528" s="7" t="str"/>
      <x:c r="N528" s="7" t="str"/>
      <x:c r="O528" s="7" t="str">
        <x:f>IF(N528="","OPEN",IF(M528="","FAIL","PASS"))</x:f>
        <x:v>OPEN</x:v>
      </x:c>
    </x:row>
    <x:row r="529" ht="42" customHeight="1">
      <x:c r="B529" s="7" t="str">
        <x:v>REA-M-C-FCE-07-P</x:v>
      </x:c>
      <x:c r="C529" s="7" t="str">
        <x:v>REA-M-C-FCE-07</x:v>
      </x:c>
      <x:c r="D529" s="7" t="str">
        <x:v>REA-M-C</x:v>
      </x:c>
      <x:c r="E529" s="7" t="str">
        <x:v>CALIBRATION</x:v>
      </x:c>
      <x:c r="F529" s="7" t="str">
        <x:v>PTC-C</x:v>
      </x:c>
      <x:c r="G529" s="7" t="str">
        <x:v>BL-X</x:v>
      </x:c>
      <x:c r="H529" s="7" t="str">
        <x:v>FCE-07</x:v>
      </x:c>
      <x:c r="I529" s="7" t="str">
        <x:v>primary</x:v>
      </x:c>
      <x:c r="J529" s="10" t="str">
        <x:v>registered command, independent energy and direct final-state sensor</x:v>
      </x:c>
      <x:c r="K529" s="10" t="str">
        <x:v>closed</x:v>
      </x:c>
      <x:c r="L529" s="7" t="n">
        <x:v>2</x:v>
      </x:c>
      <x:c r="M529" s="7" t="str"/>
      <x:c r="N529" s="7" t="str"/>
      <x:c r="O529" s="7" t="str">
        <x:f>IF(N529="","OPEN",IF(M529="","FAIL","PASS"))</x:f>
        <x:v>OPEN</x:v>
      </x:c>
    </x:row>
    <x:row r="530" ht="42" customHeight="1">
      <x:c r="B530" s="7" t="str">
        <x:v>REA-M-C-FCE-07-D</x:v>
      </x:c>
      <x:c r="C530" s="7" t="str">
        <x:v>REA-M-C-FCE-07</x:v>
      </x:c>
      <x:c r="D530" s="7" t="str">
        <x:v>REA-M-C</x:v>
      </x:c>
      <x:c r="E530" s="7" t="str">
        <x:v>CALIBRATION</x:v>
      </x:c>
      <x:c r="F530" s="7" t="str">
        <x:v>PTC-C</x:v>
      </x:c>
      <x:c r="G530" s="7" t="str">
        <x:v>BL-X</x:v>
      </x:c>
      <x:c r="H530" s="7" t="str">
        <x:v>FCE-07</x:v>
      </x:c>
      <x:c r="I530" s="7" t="str">
        <x:v>diverse</x:v>
      </x:c>
      <x:c r="J530" s="10" t="str">
        <x:v>unlike local trip, separate energy and unlike state indication</x:v>
      </x:c>
      <x:c r="K530" s="10" t="str">
        <x:v>closed</x:v>
      </x:c>
      <x:c r="L530" s="7" t="n">
        <x:v>2</x:v>
      </x:c>
      <x:c r="M530" s="7" t="str"/>
      <x:c r="N530" s="7" t="str"/>
      <x:c r="O530" s="7" t="str">
        <x:f>IF(N530="","OPEN",IF(M530="","FAIL","PASS"))</x:f>
        <x:v>OPEN</x:v>
      </x:c>
    </x:row>
    <x:row r="531" ht="42" customHeight="1">
      <x:c r="B531" s="7" t="str">
        <x:v>REA-M-C-FCE-07-M</x:v>
      </x:c>
      <x:c r="C531" s="7" t="str">
        <x:v>REA-M-C-FCE-07</x:v>
      </x:c>
      <x:c r="D531" s="7" t="str">
        <x:v>REA-M-C</x:v>
      </x:c>
      <x:c r="E531" s="7" t="str">
        <x:v>CALIBRATION</x:v>
      </x:c>
      <x:c r="F531" s="7" t="str">
        <x:v>PTC-C</x:v>
      </x:c>
      <x:c r="G531" s="7" t="str">
        <x:v>BL-X</x:v>
      </x:c>
      <x:c r="H531" s="7" t="str">
        <x:v>FCE-07</x:v>
      </x:c>
      <x:c r="I531" s="7" t="str">
        <x:v>manual/passive</x:v>
      </x:c>
      <x:c r="J531" s="10" t="str">
        <x:v>field action or passive state without network dependence</x:v>
      </x:c>
      <x:c r="K531" s="10" t="str">
        <x:v>closed</x:v>
      </x:c>
      <x:c r="L531" s="7" t="n">
        <x:v>2</x:v>
      </x:c>
      <x:c r="M531" s="7" t="str"/>
      <x:c r="N531" s="7" t="str"/>
      <x:c r="O531" s="7" t="str">
        <x:f>IF(N531="","OPEN",IF(M531="","FAIL","PASS"))</x:f>
        <x:v>OPEN</x:v>
      </x:c>
    </x:row>
    <x:row r="532" ht="42" customHeight="1">
      <x:c r="B532" s="7" t="str">
        <x:v>REA-M-C-FCE-08-P</x:v>
      </x:c>
      <x:c r="C532" s="7" t="str">
        <x:v>REA-M-C-FCE-08</x:v>
      </x:c>
      <x:c r="D532" s="7" t="str">
        <x:v>REA-M-C</x:v>
      </x:c>
      <x:c r="E532" s="7" t="str">
        <x:v>CALIBRATION</x:v>
      </x:c>
      <x:c r="F532" s="7" t="str">
        <x:v>PTC-C</x:v>
      </x:c>
      <x:c r="G532" s="7" t="str">
        <x:v>BL-X</x:v>
      </x:c>
      <x:c r="H532" s="7" t="str">
        <x:v>FCE-08</x:v>
      </x:c>
      <x:c r="I532" s="7" t="str">
        <x:v>primary</x:v>
      </x:c>
      <x:c r="J532" s="10" t="str">
        <x:v>registered command, independent energy and direct final-state sensor</x:v>
      </x:c>
      <x:c r="K532" s="10" t="str">
        <x:v>open to casualty receiver</x:v>
      </x:c>
      <x:c r="L532" s="7" t="n">
        <x:v>5</x:v>
      </x:c>
      <x:c r="M532" s="7" t="str"/>
      <x:c r="N532" s="7" t="str"/>
      <x:c r="O532" s="7" t="str">
        <x:f>IF(N532="","OPEN",IF(M532="","FAIL","PASS"))</x:f>
        <x:v>OPEN</x:v>
      </x:c>
    </x:row>
    <x:row r="533" ht="42" customHeight="1">
      <x:c r="B533" s="7" t="str">
        <x:v>REA-M-C-FCE-08-D</x:v>
      </x:c>
      <x:c r="C533" s="7" t="str">
        <x:v>REA-M-C-FCE-08</x:v>
      </x:c>
      <x:c r="D533" s="7" t="str">
        <x:v>REA-M-C</x:v>
      </x:c>
      <x:c r="E533" s="7" t="str">
        <x:v>CALIBRATION</x:v>
      </x:c>
      <x:c r="F533" s="7" t="str">
        <x:v>PTC-C</x:v>
      </x:c>
      <x:c r="G533" s="7" t="str">
        <x:v>BL-X</x:v>
      </x:c>
      <x:c r="H533" s="7" t="str">
        <x:v>FCE-08</x:v>
      </x:c>
      <x:c r="I533" s="7" t="str">
        <x:v>diverse</x:v>
      </x:c>
      <x:c r="J533" s="10" t="str">
        <x:v>unlike local trip, separate energy and unlike state indication</x:v>
      </x:c>
      <x:c r="K533" s="10" t="str">
        <x:v>open to casualty receiver</x:v>
      </x:c>
      <x:c r="L533" s="7" t="n">
        <x:v>5</x:v>
      </x:c>
      <x:c r="M533" s="7" t="str"/>
      <x:c r="N533" s="7" t="str"/>
      <x:c r="O533" s="7" t="str">
        <x:f>IF(N533="","OPEN",IF(M533="","FAIL","PASS"))</x:f>
        <x:v>OPEN</x:v>
      </x:c>
    </x:row>
    <x:row r="534" ht="42" customHeight="1">
      <x:c r="B534" s="7" t="str">
        <x:v>REA-M-C-FCE-08-M</x:v>
      </x:c>
      <x:c r="C534" s="7" t="str">
        <x:v>REA-M-C-FCE-08</x:v>
      </x:c>
      <x:c r="D534" s="7" t="str">
        <x:v>REA-M-C</x:v>
      </x:c>
      <x:c r="E534" s="7" t="str">
        <x:v>CALIBRATION</x:v>
      </x:c>
      <x:c r="F534" s="7" t="str">
        <x:v>PTC-C</x:v>
      </x:c>
      <x:c r="G534" s="7" t="str">
        <x:v>BL-X</x:v>
      </x:c>
      <x:c r="H534" s="7" t="str">
        <x:v>FCE-08</x:v>
      </x:c>
      <x:c r="I534" s="7" t="str">
        <x:v>manual/passive</x:v>
      </x:c>
      <x:c r="J534" s="10" t="str">
        <x:v>field action or passive state without network dependence</x:v>
      </x:c>
      <x:c r="K534" s="10" t="str">
        <x:v>open to casualty receiver</x:v>
      </x:c>
      <x:c r="L534" s="7" t="n">
        <x:v>5</x:v>
      </x:c>
      <x:c r="M534" s="7" t="str"/>
      <x:c r="N534" s="7" t="str"/>
      <x:c r="O534" s="7" t="str">
        <x:f>IF(N534="","OPEN",IF(M534="","FAIL","PASS"))</x:f>
        <x:v>OPEN</x:v>
      </x:c>
    </x:row>
    <x:row r="535" ht="42" customHeight="1">
      <x:c r="B535" s="7" t="str">
        <x:v>REA-M-C-FCE-09-P</x:v>
      </x:c>
      <x:c r="C535" s="7" t="str">
        <x:v>REA-M-C-FCE-09</x:v>
      </x:c>
      <x:c r="D535" s="7" t="str">
        <x:v>REA-M-C</x:v>
      </x:c>
      <x:c r="E535" s="7" t="str">
        <x:v>CALIBRATION</x:v>
      </x:c>
      <x:c r="F535" s="7" t="str">
        <x:v>PTC-C</x:v>
      </x:c>
      <x:c r="G535" s="7" t="str">
        <x:v>BL-X</x:v>
      </x:c>
      <x:c r="H535" s="7" t="str">
        <x:v>FCE-09</x:v>
      </x:c>
      <x:c r="I535" s="7" t="str">
        <x:v>primary</x:v>
      </x:c>
      <x:c r="J535" s="10" t="str">
        <x:v>registered command, independent energy and direct final-state sensor</x:v>
      </x:c>
      <x:c r="K535" s="10" t="str">
        <x:v>isolated</x:v>
      </x:c>
      <x:c r="L535" s="7" t="n">
        <x:v>1</x:v>
      </x:c>
      <x:c r="M535" s="7" t="str"/>
      <x:c r="N535" s="7" t="str"/>
      <x:c r="O535" s="7" t="str">
        <x:f>IF(N535="","OPEN",IF(M535="","FAIL","PASS"))</x:f>
        <x:v>OPEN</x:v>
      </x:c>
    </x:row>
    <x:row r="536" ht="42" customHeight="1">
      <x:c r="B536" s="7" t="str">
        <x:v>REA-M-C-FCE-09-D</x:v>
      </x:c>
      <x:c r="C536" s="7" t="str">
        <x:v>REA-M-C-FCE-09</x:v>
      </x:c>
      <x:c r="D536" s="7" t="str">
        <x:v>REA-M-C</x:v>
      </x:c>
      <x:c r="E536" s="7" t="str">
        <x:v>CALIBRATION</x:v>
      </x:c>
      <x:c r="F536" s="7" t="str">
        <x:v>PTC-C</x:v>
      </x:c>
      <x:c r="G536" s="7" t="str">
        <x:v>BL-X</x:v>
      </x:c>
      <x:c r="H536" s="7" t="str">
        <x:v>FCE-09</x:v>
      </x:c>
      <x:c r="I536" s="7" t="str">
        <x:v>diverse</x:v>
      </x:c>
      <x:c r="J536" s="10" t="str">
        <x:v>unlike local trip, separate energy and unlike state indication</x:v>
      </x:c>
      <x:c r="K536" s="10" t="str">
        <x:v>isolated</x:v>
      </x:c>
      <x:c r="L536" s="7" t="n">
        <x:v>1</x:v>
      </x:c>
      <x:c r="M536" s="7" t="str"/>
      <x:c r="N536" s="7" t="str"/>
      <x:c r="O536" s="7" t="str">
        <x:f>IF(N536="","OPEN",IF(M536="","FAIL","PASS"))</x:f>
        <x:v>OPEN</x:v>
      </x:c>
    </x:row>
    <x:row r="537" ht="42" customHeight="1">
      <x:c r="B537" s="7" t="str">
        <x:v>REA-M-C-FCE-09-M</x:v>
      </x:c>
      <x:c r="C537" s="7" t="str">
        <x:v>REA-M-C-FCE-09</x:v>
      </x:c>
      <x:c r="D537" s="7" t="str">
        <x:v>REA-M-C</x:v>
      </x:c>
      <x:c r="E537" s="7" t="str">
        <x:v>CALIBRATION</x:v>
      </x:c>
      <x:c r="F537" s="7" t="str">
        <x:v>PTC-C</x:v>
      </x:c>
      <x:c r="G537" s="7" t="str">
        <x:v>BL-X</x:v>
      </x:c>
      <x:c r="H537" s="7" t="str">
        <x:v>FCE-09</x:v>
      </x:c>
      <x:c r="I537" s="7" t="str">
        <x:v>manual/passive</x:v>
      </x:c>
      <x:c r="J537" s="10" t="str">
        <x:v>field action or passive state without network dependence</x:v>
      </x:c>
      <x:c r="K537" s="10" t="str">
        <x:v>isolated</x:v>
      </x:c>
      <x:c r="L537" s="7" t="n">
        <x:v>1</x:v>
      </x:c>
      <x:c r="M537" s="7" t="str"/>
      <x:c r="N537" s="7" t="str"/>
      <x:c r="O537" s="7" t="str">
        <x:f>IF(N537="","OPEN",IF(M537="","FAIL","PASS"))</x:f>
        <x:v>OPEN</x:v>
      </x:c>
    </x:row>
    <x:row r="538" ht="42" customHeight="1">
      <x:c r="B538" s="7" t="str">
        <x:v>REA-M-C-FCE-10-P</x:v>
      </x:c>
      <x:c r="C538" s="7" t="str">
        <x:v>REA-M-C-FCE-10</x:v>
      </x:c>
      <x:c r="D538" s="7" t="str">
        <x:v>REA-M-C</x:v>
      </x:c>
      <x:c r="E538" s="7" t="str">
        <x:v>CALIBRATION</x:v>
      </x:c>
      <x:c r="F538" s="7" t="str">
        <x:v>PTC-C</x:v>
      </x:c>
      <x:c r="G538" s="7" t="str">
        <x:v>BL-X</x:v>
      </x:c>
      <x:c r="H538" s="7" t="str">
        <x:v>FCE-10</x:v>
      </x:c>
      <x:c r="I538" s="7" t="str">
        <x:v>primary</x:v>
      </x:c>
      <x:c r="J538" s="10" t="str">
        <x:v>registered command, independent energy and direct final-state sensor</x:v>
      </x:c>
      <x:c r="K538" s="10" t="str">
        <x:v>maintained for final action</x:v>
      </x:c>
      <x:c r="L538" s="7" t="n">
        <x:v>30</x:v>
      </x:c>
      <x:c r="M538" s="7" t="str"/>
      <x:c r="N538" s="7" t="str"/>
      <x:c r="O538" s="7" t="str">
        <x:f>IF(N538="","OPEN",IF(M538="","FAIL","PASS"))</x:f>
        <x:v>OPEN</x:v>
      </x:c>
    </x:row>
    <x:row r="539" ht="42" customHeight="1">
      <x:c r="B539" s="7" t="str">
        <x:v>REA-M-C-FCE-10-D</x:v>
      </x:c>
      <x:c r="C539" s="7" t="str">
        <x:v>REA-M-C-FCE-10</x:v>
      </x:c>
      <x:c r="D539" s="7" t="str">
        <x:v>REA-M-C</x:v>
      </x:c>
      <x:c r="E539" s="7" t="str">
        <x:v>CALIBRATION</x:v>
      </x:c>
      <x:c r="F539" s="7" t="str">
        <x:v>PTC-C</x:v>
      </x:c>
      <x:c r="G539" s="7" t="str">
        <x:v>BL-X</x:v>
      </x:c>
      <x:c r="H539" s="7" t="str">
        <x:v>FCE-10</x:v>
      </x:c>
      <x:c r="I539" s="7" t="str">
        <x:v>diverse</x:v>
      </x:c>
      <x:c r="J539" s="10" t="str">
        <x:v>unlike local trip, separate energy and unlike state indication</x:v>
      </x:c>
      <x:c r="K539" s="10" t="str">
        <x:v>maintained for final action</x:v>
      </x:c>
      <x:c r="L539" s="7" t="n">
        <x:v>30</x:v>
      </x:c>
      <x:c r="M539" s="7" t="str"/>
      <x:c r="N539" s="7" t="str"/>
      <x:c r="O539" s="7" t="str">
        <x:f>IF(N539="","OPEN",IF(M539="","FAIL","PASS"))</x:f>
        <x:v>OPEN</x:v>
      </x:c>
    </x:row>
    <x:row r="540" ht="42" customHeight="1">
      <x:c r="B540" s="7" t="str">
        <x:v>REA-M-C-FCE-10-M</x:v>
      </x:c>
      <x:c r="C540" s="7" t="str">
        <x:v>REA-M-C-FCE-10</x:v>
      </x:c>
      <x:c r="D540" s="7" t="str">
        <x:v>REA-M-C</x:v>
      </x:c>
      <x:c r="E540" s="7" t="str">
        <x:v>CALIBRATION</x:v>
      </x:c>
      <x:c r="F540" s="7" t="str">
        <x:v>PTC-C</x:v>
      </x:c>
      <x:c r="G540" s="7" t="str">
        <x:v>BL-X</x:v>
      </x:c>
      <x:c r="H540" s="7" t="str">
        <x:v>FCE-10</x:v>
      </x:c>
      <x:c r="I540" s="7" t="str">
        <x:v>manual/passive</x:v>
      </x:c>
      <x:c r="J540" s="10" t="str">
        <x:v>field action or passive state without network dependence</x:v>
      </x:c>
      <x:c r="K540" s="10" t="str">
        <x:v>maintained for final action</x:v>
      </x:c>
      <x:c r="L540" s="7" t="n">
        <x:v>30</x:v>
      </x:c>
      <x:c r="M540" s="7" t="str"/>
      <x:c r="N540" s="7" t="str"/>
      <x:c r="O540" s="7" t="str">
        <x:f>IF(N540="","OPEN",IF(M540="","FAIL","PASS"))</x:f>
        <x:v>OPEN</x:v>
      </x:c>
    </x:row>
    <x:row r="541" ht="42" customHeight="1">
      <x:c r="B541" s="7" t="str">
        <x:v>REA-M-C-FCE-11-P</x:v>
      </x:c>
      <x:c r="C541" s="7" t="str">
        <x:v>REA-M-C-FCE-11</x:v>
      </x:c>
      <x:c r="D541" s="7" t="str">
        <x:v>REA-M-C</x:v>
      </x:c>
      <x:c r="E541" s="7" t="str">
        <x:v>CALIBRATION</x:v>
      </x:c>
      <x:c r="F541" s="7" t="str">
        <x:v>PTC-C</x:v>
      </x:c>
      <x:c r="G541" s="7" t="str">
        <x:v>BL-X</x:v>
      </x:c>
      <x:c r="H541" s="7" t="str">
        <x:v>FCE-11</x:v>
      </x:c>
      <x:c r="I541" s="7" t="str">
        <x:v>primary</x:v>
      </x:c>
      <x:c r="J541" s="10" t="str">
        <x:v>registered command, independent energy and direct final-state sensor</x:v>
      </x:c>
      <x:c r="K541" s="10" t="str">
        <x:v>contained safe route</x:v>
      </x:c>
      <x:c r="L541" s="7" t="n">
        <x:v>10</x:v>
      </x:c>
      <x:c r="M541" s="7" t="str"/>
      <x:c r="N541" s="7" t="str"/>
      <x:c r="O541" s="7" t="str">
        <x:f>IF(N541="","OPEN",IF(M541="","FAIL","PASS"))</x:f>
        <x:v>OPEN</x:v>
      </x:c>
    </x:row>
    <x:row r="542" ht="42" customHeight="1">
      <x:c r="B542" s="7" t="str">
        <x:v>REA-M-C-FCE-11-D</x:v>
      </x:c>
      <x:c r="C542" s="7" t="str">
        <x:v>REA-M-C-FCE-11</x:v>
      </x:c>
      <x:c r="D542" s="7" t="str">
        <x:v>REA-M-C</x:v>
      </x:c>
      <x:c r="E542" s="7" t="str">
        <x:v>CALIBRATION</x:v>
      </x:c>
      <x:c r="F542" s="7" t="str">
        <x:v>PTC-C</x:v>
      </x:c>
      <x:c r="G542" s="7" t="str">
        <x:v>BL-X</x:v>
      </x:c>
      <x:c r="H542" s="7" t="str">
        <x:v>FCE-11</x:v>
      </x:c>
      <x:c r="I542" s="7" t="str">
        <x:v>diverse</x:v>
      </x:c>
      <x:c r="J542" s="10" t="str">
        <x:v>unlike local trip, separate energy and unlike state indication</x:v>
      </x:c>
      <x:c r="K542" s="10" t="str">
        <x:v>contained safe route</x:v>
      </x:c>
      <x:c r="L542" s="7" t="n">
        <x:v>10</x:v>
      </x:c>
      <x:c r="M542" s="7" t="str"/>
      <x:c r="N542" s="7" t="str"/>
      <x:c r="O542" s="7" t="str">
        <x:f>IF(N542="","OPEN",IF(M542="","FAIL","PASS"))</x:f>
        <x:v>OPEN</x:v>
      </x:c>
    </x:row>
    <x:row r="543" ht="42" customHeight="1">
      <x:c r="B543" s="7" t="str">
        <x:v>REA-M-C-FCE-11-M</x:v>
      </x:c>
      <x:c r="C543" s="7" t="str">
        <x:v>REA-M-C-FCE-11</x:v>
      </x:c>
      <x:c r="D543" s="7" t="str">
        <x:v>REA-M-C</x:v>
      </x:c>
      <x:c r="E543" s="7" t="str">
        <x:v>CALIBRATION</x:v>
      </x:c>
      <x:c r="F543" s="7" t="str">
        <x:v>PTC-C</x:v>
      </x:c>
      <x:c r="G543" s="7" t="str">
        <x:v>BL-X</x:v>
      </x:c>
      <x:c r="H543" s="7" t="str">
        <x:v>FCE-11</x:v>
      </x:c>
      <x:c r="I543" s="7" t="str">
        <x:v>manual/passive</x:v>
      </x:c>
      <x:c r="J543" s="10" t="str">
        <x:v>field action or passive state without network dependence</x:v>
      </x:c>
      <x:c r="K543" s="10" t="str">
        <x:v>contained safe route</x:v>
      </x:c>
      <x:c r="L543" s="7" t="n">
        <x:v>10</x:v>
      </x:c>
      <x:c r="M543" s="7" t="str"/>
      <x:c r="N543" s="7" t="str"/>
      <x:c r="O543" s="7" t="str">
        <x:f>IF(N543="","OPEN",IF(M543="","FAIL","PASS"))</x:f>
        <x:v>OPEN</x:v>
      </x:c>
    </x:row>
    <x:row r="544" ht="42" customHeight="1">
      <x:c r="B544" s="7" t="str">
        <x:v>REA-M-C-FCE-12-P</x:v>
      </x:c>
      <x:c r="C544" s="7" t="str">
        <x:v>REA-M-C-FCE-12</x:v>
      </x:c>
      <x:c r="D544" s="7" t="str">
        <x:v>REA-M-C</x:v>
      </x:c>
      <x:c r="E544" s="7" t="str">
        <x:v>CALIBRATION</x:v>
      </x:c>
      <x:c r="F544" s="7" t="str">
        <x:v>PTC-C</x:v>
      </x:c>
      <x:c r="G544" s="7" t="str">
        <x:v>BL-X</x:v>
      </x:c>
      <x:c r="H544" s="7" t="str">
        <x:v>FCE-12</x:v>
      </x:c>
      <x:c r="I544" s="7" t="str">
        <x:v>primary</x:v>
      </x:c>
      <x:c r="J544" s="10" t="str">
        <x:v>registered command, independent energy and direct final-state sensor</x:v>
      </x:c>
      <x:c r="K544" s="10" t="str">
        <x:v>latched and locally readable</x:v>
      </x:c>
      <x:c r="L544" s="7" t="n">
        <x:v>1</x:v>
      </x:c>
      <x:c r="M544" s="7" t="str"/>
      <x:c r="N544" s="7" t="str"/>
      <x:c r="O544" s="7" t="str">
        <x:f>IF(N544="","OPEN",IF(M544="","FAIL","PASS"))</x:f>
        <x:v>OPEN</x:v>
      </x:c>
    </x:row>
    <x:row r="545" ht="42" customHeight="1">
      <x:c r="B545" s="7" t="str">
        <x:v>REA-M-C-FCE-12-D</x:v>
      </x:c>
      <x:c r="C545" s="7" t="str">
        <x:v>REA-M-C-FCE-12</x:v>
      </x:c>
      <x:c r="D545" s="7" t="str">
        <x:v>REA-M-C</x:v>
      </x:c>
      <x:c r="E545" s="7" t="str">
        <x:v>CALIBRATION</x:v>
      </x:c>
      <x:c r="F545" s="7" t="str">
        <x:v>PTC-C</x:v>
      </x:c>
      <x:c r="G545" s="7" t="str">
        <x:v>BL-X</x:v>
      </x:c>
      <x:c r="H545" s="7" t="str">
        <x:v>FCE-12</x:v>
      </x:c>
      <x:c r="I545" s="7" t="str">
        <x:v>diverse</x:v>
      </x:c>
      <x:c r="J545" s="10" t="str">
        <x:v>unlike local trip, separate energy and unlike state indication</x:v>
      </x:c>
      <x:c r="K545" s="10" t="str">
        <x:v>latched and locally readable</x:v>
      </x:c>
      <x:c r="L545" s="7" t="n">
        <x:v>1</x:v>
      </x:c>
      <x:c r="M545" s="7" t="str"/>
      <x:c r="N545" s="7" t="str"/>
      <x:c r="O545" s="7" t="str">
        <x:f>IF(N545="","OPEN",IF(M545="","FAIL","PASS"))</x:f>
        <x:v>OPEN</x:v>
      </x:c>
    </x:row>
    <x:row r="546" ht="42" customHeight="1">
      <x:c r="B546" s="7" t="str">
        <x:v>REA-M-C-FCE-12-M</x:v>
      </x:c>
      <x:c r="C546" s="7" t="str">
        <x:v>REA-M-C-FCE-12</x:v>
      </x:c>
      <x:c r="D546" s="7" t="str">
        <x:v>REA-M-C</x:v>
      </x:c>
      <x:c r="E546" s="7" t="str">
        <x:v>CALIBRATION</x:v>
      </x:c>
      <x:c r="F546" s="7" t="str">
        <x:v>PTC-C</x:v>
      </x:c>
      <x:c r="G546" s="7" t="str">
        <x:v>BL-X</x:v>
      </x:c>
      <x:c r="H546" s="7" t="str">
        <x:v>FCE-12</x:v>
      </x:c>
      <x:c r="I546" s="7" t="str">
        <x:v>manual/passive</x:v>
      </x:c>
      <x:c r="J546" s="10" t="str">
        <x:v>field action or passive state without network dependence</x:v>
      </x:c>
      <x:c r="K546" s="10" t="str">
        <x:v>latched and locally readable</x:v>
      </x:c>
      <x:c r="L546" s="7" t="n">
        <x:v>1</x:v>
      </x:c>
      <x:c r="M546" s="7" t="str"/>
      <x:c r="N546" s="7" t="str"/>
      <x:c r="O546" s="7" t="str">
        <x:f>IF(N546="","OPEN",IF(M546="","FAIL","PASS"))</x:f>
        <x:v>OPEN</x:v>
      </x:c>
    </x:row>
    <x:row r="547" ht="42" customHeight="1">
      <x:c r="B547" s="7" t="str">
        <x:v>REA-D-A-FCE-01-P</x:v>
      </x:c>
      <x:c r="C547" s="7" t="str">
        <x:v>REA-D-A-FCE-01</x:v>
      </x:c>
      <x:c r="D547" s="7" t="str">
        <x:v>REA-D-A</x:v>
      </x:c>
      <x:c r="E547" s="7" t="str">
        <x:v>DESTRUCTIVE</x:v>
      </x:c>
      <x:c r="F547" s="7" t="str">
        <x:v>PTC-A</x:v>
      </x:c>
      <x:c r="G547" s="7" t="str">
        <x:v>BL-Y</x:v>
      </x:c>
      <x:c r="H547" s="7" t="str">
        <x:v>FCE-01</x:v>
      </x:c>
      <x:c r="I547" s="7" t="str">
        <x:v>primary</x:v>
      </x:c>
      <x:c r="J547" s="10" t="str">
        <x:v>registered command, independent energy and direct final-state sensor</x:v>
      </x:c>
      <x:c r="K547" s="10" t="str">
        <x:v>closed</x:v>
      </x:c>
      <x:c r="L547" s="7" t="n">
        <x:v>2</x:v>
      </x:c>
      <x:c r="M547" s="7" t="str"/>
      <x:c r="N547" s="7" t="str"/>
      <x:c r="O547" s="7" t="str">
        <x:f>IF(N547="","OPEN",IF(M547="","FAIL","PASS"))</x:f>
        <x:v>OPEN</x:v>
      </x:c>
    </x:row>
    <x:row r="548" ht="42" customHeight="1">
      <x:c r="B548" s="7" t="str">
        <x:v>REA-D-A-FCE-01-D</x:v>
      </x:c>
      <x:c r="C548" s="7" t="str">
        <x:v>REA-D-A-FCE-01</x:v>
      </x:c>
      <x:c r="D548" s="7" t="str">
        <x:v>REA-D-A</x:v>
      </x:c>
      <x:c r="E548" s="7" t="str">
        <x:v>DESTRUCTIVE</x:v>
      </x:c>
      <x:c r="F548" s="7" t="str">
        <x:v>PTC-A</x:v>
      </x:c>
      <x:c r="G548" s="7" t="str">
        <x:v>BL-Y</x:v>
      </x:c>
      <x:c r="H548" s="7" t="str">
        <x:v>FCE-01</x:v>
      </x:c>
      <x:c r="I548" s="7" t="str">
        <x:v>diverse</x:v>
      </x:c>
      <x:c r="J548" s="10" t="str">
        <x:v>unlike local trip, separate energy and unlike state indication</x:v>
      </x:c>
      <x:c r="K548" s="10" t="str">
        <x:v>closed</x:v>
      </x:c>
      <x:c r="L548" s="7" t="n">
        <x:v>2</x:v>
      </x:c>
      <x:c r="M548" s="7" t="str"/>
      <x:c r="N548" s="7" t="str"/>
      <x:c r="O548" s="7" t="str">
        <x:f>IF(N548="","OPEN",IF(M548="","FAIL","PASS"))</x:f>
        <x:v>OPEN</x:v>
      </x:c>
    </x:row>
    <x:row r="549" ht="42" customHeight="1">
      <x:c r="B549" s="7" t="str">
        <x:v>REA-D-A-FCE-01-M</x:v>
      </x:c>
      <x:c r="C549" s="7" t="str">
        <x:v>REA-D-A-FCE-01</x:v>
      </x:c>
      <x:c r="D549" s="7" t="str">
        <x:v>REA-D-A</x:v>
      </x:c>
      <x:c r="E549" s="7" t="str">
        <x:v>DESTRUCTIVE</x:v>
      </x:c>
      <x:c r="F549" s="7" t="str">
        <x:v>PTC-A</x:v>
      </x:c>
      <x:c r="G549" s="7" t="str">
        <x:v>BL-Y</x:v>
      </x:c>
      <x:c r="H549" s="7" t="str">
        <x:v>FCE-01</x:v>
      </x:c>
      <x:c r="I549" s="7" t="str">
        <x:v>manual/passive</x:v>
      </x:c>
      <x:c r="J549" s="10" t="str">
        <x:v>field action or passive state without network dependence</x:v>
      </x:c>
      <x:c r="K549" s="10" t="str">
        <x:v>closed</x:v>
      </x:c>
      <x:c r="L549" s="7" t="n">
        <x:v>2</x:v>
      </x:c>
      <x:c r="M549" s="7" t="str"/>
      <x:c r="N549" s="7" t="str"/>
      <x:c r="O549" s="7" t="str">
        <x:f>IF(N549="","OPEN",IF(M549="","FAIL","PASS"))</x:f>
        <x:v>OPEN</x:v>
      </x:c>
    </x:row>
    <x:row r="550" ht="42" customHeight="1">
      <x:c r="B550" s="7" t="str">
        <x:v>REA-D-A-FCE-02-P</x:v>
      </x:c>
      <x:c r="C550" s="7" t="str">
        <x:v>REA-D-A-FCE-02</x:v>
      </x:c>
      <x:c r="D550" s="7" t="str">
        <x:v>REA-D-A</x:v>
      </x:c>
      <x:c r="E550" s="7" t="str">
        <x:v>DESTRUCTIVE</x:v>
      </x:c>
      <x:c r="F550" s="7" t="str">
        <x:v>PTC-A</x:v>
      </x:c>
      <x:c r="G550" s="7" t="str">
        <x:v>BL-Y</x:v>
      </x:c>
      <x:c r="H550" s="7" t="str">
        <x:v>FCE-02</x:v>
      </x:c>
      <x:c r="I550" s="7" t="str">
        <x:v>primary</x:v>
      </x:c>
      <x:c r="J550" s="10" t="str">
        <x:v>registered command, independent energy and direct final-state sensor</x:v>
      </x:c>
      <x:c r="K550" s="10" t="str">
        <x:v>closed</x:v>
      </x:c>
      <x:c r="L550" s="7" t="n">
        <x:v>2</x:v>
      </x:c>
      <x:c r="M550" s="7" t="str"/>
      <x:c r="N550" s="7" t="str"/>
      <x:c r="O550" s="7" t="str">
        <x:f>IF(N550="","OPEN",IF(M550="","FAIL","PASS"))</x:f>
        <x:v>OPEN</x:v>
      </x:c>
    </x:row>
    <x:row r="551" ht="42" customHeight="1">
      <x:c r="B551" s="7" t="str">
        <x:v>REA-D-A-FCE-02-D</x:v>
      </x:c>
      <x:c r="C551" s="7" t="str">
        <x:v>REA-D-A-FCE-02</x:v>
      </x:c>
      <x:c r="D551" s="7" t="str">
        <x:v>REA-D-A</x:v>
      </x:c>
      <x:c r="E551" s="7" t="str">
        <x:v>DESTRUCTIVE</x:v>
      </x:c>
      <x:c r="F551" s="7" t="str">
        <x:v>PTC-A</x:v>
      </x:c>
      <x:c r="G551" s="7" t="str">
        <x:v>BL-Y</x:v>
      </x:c>
      <x:c r="H551" s="7" t="str">
        <x:v>FCE-02</x:v>
      </x:c>
      <x:c r="I551" s="7" t="str">
        <x:v>diverse</x:v>
      </x:c>
      <x:c r="J551" s="10" t="str">
        <x:v>unlike local trip, separate energy and unlike state indication</x:v>
      </x:c>
      <x:c r="K551" s="10" t="str">
        <x:v>closed</x:v>
      </x:c>
      <x:c r="L551" s="7" t="n">
        <x:v>2</x:v>
      </x:c>
      <x:c r="M551" s="7" t="str"/>
      <x:c r="N551" s="7" t="str"/>
      <x:c r="O551" s="7" t="str">
        <x:f>IF(N551="","OPEN",IF(M551="","FAIL","PASS"))</x:f>
        <x:v>OPEN</x:v>
      </x:c>
    </x:row>
    <x:row r="552" ht="42" customHeight="1">
      <x:c r="B552" s="7" t="str">
        <x:v>REA-D-A-FCE-02-M</x:v>
      </x:c>
      <x:c r="C552" s="7" t="str">
        <x:v>REA-D-A-FCE-02</x:v>
      </x:c>
      <x:c r="D552" s="7" t="str">
        <x:v>REA-D-A</x:v>
      </x:c>
      <x:c r="E552" s="7" t="str">
        <x:v>DESTRUCTIVE</x:v>
      </x:c>
      <x:c r="F552" s="7" t="str">
        <x:v>PTC-A</x:v>
      </x:c>
      <x:c r="G552" s="7" t="str">
        <x:v>BL-Y</x:v>
      </x:c>
      <x:c r="H552" s="7" t="str">
        <x:v>FCE-02</x:v>
      </x:c>
      <x:c r="I552" s="7" t="str">
        <x:v>manual/passive</x:v>
      </x:c>
      <x:c r="J552" s="10" t="str">
        <x:v>field action or passive state without network dependence</x:v>
      </x:c>
      <x:c r="K552" s="10" t="str">
        <x:v>closed</x:v>
      </x:c>
      <x:c r="L552" s="7" t="n">
        <x:v>2</x:v>
      </x:c>
      <x:c r="M552" s="7" t="str"/>
      <x:c r="N552" s="7" t="str"/>
      <x:c r="O552" s="7" t="str">
        <x:f>IF(N552="","OPEN",IF(M552="","FAIL","PASS"))</x:f>
        <x:v>OPEN</x:v>
      </x:c>
    </x:row>
    <x:row r="553" ht="42" customHeight="1">
      <x:c r="B553" s="7" t="str">
        <x:v>REA-D-A-FCE-03-P</x:v>
      </x:c>
      <x:c r="C553" s="7" t="str">
        <x:v>REA-D-A-FCE-03</x:v>
      </x:c>
      <x:c r="D553" s="7" t="str">
        <x:v>REA-D-A</x:v>
      </x:c>
      <x:c r="E553" s="7" t="str">
        <x:v>DESTRUCTIVE</x:v>
      </x:c>
      <x:c r="F553" s="7" t="str">
        <x:v>PTC-A</x:v>
      </x:c>
      <x:c r="G553" s="7" t="str">
        <x:v>BL-Y</x:v>
      </x:c>
      <x:c r="H553" s="7" t="str">
        <x:v>FCE-03</x:v>
      </x:c>
      <x:c r="I553" s="7" t="str">
        <x:v>primary</x:v>
      </x:c>
      <x:c r="J553" s="10" t="str">
        <x:v>registered command, independent energy and direct final-state sensor</x:v>
      </x:c>
      <x:c r="K553" s="10" t="str">
        <x:v>casualty receiver</x:v>
      </x:c>
      <x:c r="L553" s="7" t="n">
        <x:v>5</x:v>
      </x:c>
      <x:c r="M553" s="7" t="str"/>
      <x:c r="N553" s="7" t="str"/>
      <x:c r="O553" s="7" t="str">
        <x:f>IF(N553="","OPEN",IF(M553="","FAIL","PASS"))</x:f>
        <x:v>OPEN</x:v>
      </x:c>
    </x:row>
    <x:row r="554" ht="42" customHeight="1">
      <x:c r="B554" s="7" t="str">
        <x:v>REA-D-A-FCE-03-D</x:v>
      </x:c>
      <x:c r="C554" s="7" t="str">
        <x:v>REA-D-A-FCE-03</x:v>
      </x:c>
      <x:c r="D554" s="7" t="str">
        <x:v>REA-D-A</x:v>
      </x:c>
      <x:c r="E554" s="7" t="str">
        <x:v>DESTRUCTIVE</x:v>
      </x:c>
      <x:c r="F554" s="7" t="str">
        <x:v>PTC-A</x:v>
      </x:c>
      <x:c r="G554" s="7" t="str">
        <x:v>BL-Y</x:v>
      </x:c>
      <x:c r="H554" s="7" t="str">
        <x:v>FCE-03</x:v>
      </x:c>
      <x:c r="I554" s="7" t="str">
        <x:v>diverse</x:v>
      </x:c>
      <x:c r="J554" s="10" t="str">
        <x:v>unlike local trip, separate energy and unlike state indication</x:v>
      </x:c>
      <x:c r="K554" s="10" t="str">
        <x:v>casualty receiver</x:v>
      </x:c>
      <x:c r="L554" s="7" t="n">
        <x:v>5</x:v>
      </x:c>
      <x:c r="M554" s="7" t="str"/>
      <x:c r="N554" s="7" t="str"/>
      <x:c r="O554" s="7" t="str">
        <x:f>IF(N554="","OPEN",IF(M554="","FAIL","PASS"))</x:f>
        <x:v>OPEN</x:v>
      </x:c>
    </x:row>
    <x:row r="555" ht="42" customHeight="1">
      <x:c r="B555" s="7" t="str">
        <x:v>REA-D-A-FCE-03-M</x:v>
      </x:c>
      <x:c r="C555" s="7" t="str">
        <x:v>REA-D-A-FCE-03</x:v>
      </x:c>
      <x:c r="D555" s="7" t="str">
        <x:v>REA-D-A</x:v>
      </x:c>
      <x:c r="E555" s="7" t="str">
        <x:v>DESTRUCTIVE</x:v>
      </x:c>
      <x:c r="F555" s="7" t="str">
        <x:v>PTC-A</x:v>
      </x:c>
      <x:c r="G555" s="7" t="str">
        <x:v>BL-Y</x:v>
      </x:c>
      <x:c r="H555" s="7" t="str">
        <x:v>FCE-03</x:v>
      </x:c>
      <x:c r="I555" s="7" t="str">
        <x:v>manual/passive</x:v>
      </x:c>
      <x:c r="J555" s="10" t="str">
        <x:v>field action or passive state without network dependence</x:v>
      </x:c>
      <x:c r="K555" s="10" t="str">
        <x:v>casualty receiver</x:v>
      </x:c>
      <x:c r="L555" s="7" t="n">
        <x:v>5</x:v>
      </x:c>
      <x:c r="M555" s="7" t="str"/>
      <x:c r="N555" s="7" t="str"/>
      <x:c r="O555" s="7" t="str">
        <x:f>IF(N555="","OPEN",IF(M555="","FAIL","PASS"))</x:f>
        <x:v>OPEN</x:v>
      </x:c>
    </x:row>
    <x:row r="556" ht="42" customHeight="1">
      <x:c r="B556" s="7" t="str">
        <x:v>REA-D-A-FCE-04-P</x:v>
      </x:c>
      <x:c r="C556" s="7" t="str">
        <x:v>REA-D-A-FCE-04</x:v>
      </x:c>
      <x:c r="D556" s="7" t="str">
        <x:v>REA-D-A</x:v>
      </x:c>
      <x:c r="E556" s="7" t="str">
        <x:v>DESTRUCTIVE</x:v>
      </x:c>
      <x:c r="F556" s="7" t="str">
        <x:v>PTC-A</x:v>
      </x:c>
      <x:c r="G556" s="7" t="str">
        <x:v>BL-Y</x:v>
      </x:c>
      <x:c r="H556" s="7" t="str">
        <x:v>FCE-04</x:v>
      </x:c>
      <x:c r="I556" s="7" t="str">
        <x:v>primary</x:v>
      </x:c>
      <x:c r="J556" s="10" t="str">
        <x:v>registered command, independent energy and direct final-state sensor</x:v>
      </x:c>
      <x:c r="K556" s="10" t="str">
        <x:v>closed</x:v>
      </x:c>
      <x:c r="L556" s="7" t="n">
        <x:v>3</x:v>
      </x:c>
      <x:c r="M556" s="7" t="str"/>
      <x:c r="N556" s="7" t="str"/>
      <x:c r="O556" s="7" t="str">
        <x:f>IF(N556="","OPEN",IF(M556="","FAIL","PASS"))</x:f>
        <x:v>OPEN</x:v>
      </x:c>
    </x:row>
    <x:row r="557" ht="42" customHeight="1">
      <x:c r="B557" s="7" t="str">
        <x:v>REA-D-A-FCE-04-D</x:v>
      </x:c>
      <x:c r="C557" s="7" t="str">
        <x:v>REA-D-A-FCE-04</x:v>
      </x:c>
      <x:c r="D557" s="7" t="str">
        <x:v>REA-D-A</x:v>
      </x:c>
      <x:c r="E557" s="7" t="str">
        <x:v>DESTRUCTIVE</x:v>
      </x:c>
      <x:c r="F557" s="7" t="str">
        <x:v>PTC-A</x:v>
      </x:c>
      <x:c r="G557" s="7" t="str">
        <x:v>BL-Y</x:v>
      </x:c>
      <x:c r="H557" s="7" t="str">
        <x:v>FCE-04</x:v>
      </x:c>
      <x:c r="I557" s="7" t="str">
        <x:v>diverse</x:v>
      </x:c>
      <x:c r="J557" s="10" t="str">
        <x:v>unlike local trip, separate energy and unlike state indication</x:v>
      </x:c>
      <x:c r="K557" s="10" t="str">
        <x:v>closed</x:v>
      </x:c>
      <x:c r="L557" s="7" t="n">
        <x:v>3</x:v>
      </x:c>
      <x:c r="M557" s="7" t="str"/>
      <x:c r="N557" s="7" t="str"/>
      <x:c r="O557" s="7" t="str">
        <x:f>IF(N557="","OPEN",IF(M557="","FAIL","PASS"))</x:f>
        <x:v>OPEN</x:v>
      </x:c>
    </x:row>
    <x:row r="558" ht="42" customHeight="1">
      <x:c r="B558" s="7" t="str">
        <x:v>REA-D-A-FCE-04-M</x:v>
      </x:c>
      <x:c r="C558" s="7" t="str">
        <x:v>REA-D-A-FCE-04</x:v>
      </x:c>
      <x:c r="D558" s="7" t="str">
        <x:v>REA-D-A</x:v>
      </x:c>
      <x:c r="E558" s="7" t="str">
        <x:v>DESTRUCTIVE</x:v>
      </x:c>
      <x:c r="F558" s="7" t="str">
        <x:v>PTC-A</x:v>
      </x:c>
      <x:c r="G558" s="7" t="str">
        <x:v>BL-Y</x:v>
      </x:c>
      <x:c r="H558" s="7" t="str">
        <x:v>FCE-04</x:v>
      </x:c>
      <x:c r="I558" s="7" t="str">
        <x:v>manual/passive</x:v>
      </x:c>
      <x:c r="J558" s="10" t="str">
        <x:v>field action or passive state without network dependence</x:v>
      </x:c>
      <x:c r="K558" s="10" t="str">
        <x:v>closed</x:v>
      </x:c>
      <x:c r="L558" s="7" t="n">
        <x:v>3</x:v>
      </x:c>
      <x:c r="M558" s="7" t="str"/>
      <x:c r="N558" s="7" t="str"/>
      <x:c r="O558" s="7" t="str">
        <x:f>IF(N558="","OPEN",IF(M558="","FAIL","PASS"))</x:f>
        <x:v>OPEN</x:v>
      </x:c>
    </x:row>
    <x:row r="559" ht="42" customHeight="1">
      <x:c r="B559" s="7" t="str">
        <x:v>REA-D-A-FCE-05-P</x:v>
      </x:c>
      <x:c r="C559" s="7" t="str">
        <x:v>REA-D-A-FCE-05</x:v>
      </x:c>
      <x:c r="D559" s="7" t="str">
        <x:v>REA-D-A</x:v>
      </x:c>
      <x:c r="E559" s="7" t="str">
        <x:v>DESTRUCTIVE</x:v>
      </x:c>
      <x:c r="F559" s="7" t="str">
        <x:v>PTC-A</x:v>
      </x:c>
      <x:c r="G559" s="7" t="str">
        <x:v>BL-Y</x:v>
      </x:c>
      <x:c r="H559" s="7" t="str">
        <x:v>FCE-05</x:v>
      </x:c>
      <x:c r="I559" s="7" t="str">
        <x:v>primary</x:v>
      </x:c>
      <x:c r="J559" s="10" t="str">
        <x:v>registered command, independent energy and direct final-state sensor</x:v>
      </x:c>
      <x:c r="K559" s="10" t="str">
        <x:v>open to casualty receiver</x:v>
      </x:c>
      <x:c r="L559" s="7" t="n">
        <x:v>5</x:v>
      </x:c>
      <x:c r="M559" s="7" t="str"/>
      <x:c r="N559" s="7" t="str"/>
      <x:c r="O559" s="7" t="str">
        <x:f>IF(N559="","OPEN",IF(M559="","FAIL","PASS"))</x:f>
        <x:v>OPEN</x:v>
      </x:c>
    </x:row>
    <x:row r="560" ht="42" customHeight="1">
      <x:c r="B560" s="7" t="str">
        <x:v>REA-D-A-FCE-05-D</x:v>
      </x:c>
      <x:c r="C560" s="7" t="str">
        <x:v>REA-D-A-FCE-05</x:v>
      </x:c>
      <x:c r="D560" s="7" t="str">
        <x:v>REA-D-A</x:v>
      </x:c>
      <x:c r="E560" s="7" t="str">
        <x:v>DESTRUCTIVE</x:v>
      </x:c>
      <x:c r="F560" s="7" t="str">
        <x:v>PTC-A</x:v>
      </x:c>
      <x:c r="G560" s="7" t="str">
        <x:v>BL-Y</x:v>
      </x:c>
      <x:c r="H560" s="7" t="str">
        <x:v>FCE-05</x:v>
      </x:c>
      <x:c r="I560" s="7" t="str">
        <x:v>diverse</x:v>
      </x:c>
      <x:c r="J560" s="10" t="str">
        <x:v>unlike local trip, separate energy and unlike state indication</x:v>
      </x:c>
      <x:c r="K560" s="10" t="str">
        <x:v>open to casualty receiver</x:v>
      </x:c>
      <x:c r="L560" s="7" t="n">
        <x:v>5</x:v>
      </x:c>
      <x:c r="M560" s="7" t="str"/>
      <x:c r="N560" s="7" t="str"/>
      <x:c r="O560" s="7" t="str">
        <x:f>IF(N560="","OPEN",IF(M560="","FAIL","PASS"))</x:f>
        <x:v>OPEN</x:v>
      </x:c>
    </x:row>
    <x:row r="561" ht="42" customHeight="1">
      <x:c r="B561" s="7" t="str">
        <x:v>REA-D-A-FCE-05-M</x:v>
      </x:c>
      <x:c r="C561" s="7" t="str">
        <x:v>REA-D-A-FCE-05</x:v>
      </x:c>
      <x:c r="D561" s="7" t="str">
        <x:v>REA-D-A</x:v>
      </x:c>
      <x:c r="E561" s="7" t="str">
        <x:v>DESTRUCTIVE</x:v>
      </x:c>
      <x:c r="F561" s="7" t="str">
        <x:v>PTC-A</x:v>
      </x:c>
      <x:c r="G561" s="7" t="str">
        <x:v>BL-Y</x:v>
      </x:c>
      <x:c r="H561" s="7" t="str">
        <x:v>FCE-05</x:v>
      </x:c>
      <x:c r="I561" s="7" t="str">
        <x:v>manual/passive</x:v>
      </x:c>
      <x:c r="J561" s="10" t="str">
        <x:v>field action or passive state without network dependence</x:v>
      </x:c>
      <x:c r="K561" s="10" t="str">
        <x:v>open to casualty receiver</x:v>
      </x:c>
      <x:c r="L561" s="7" t="n">
        <x:v>5</x:v>
      </x:c>
      <x:c r="M561" s="7" t="str"/>
      <x:c r="N561" s="7" t="str"/>
      <x:c r="O561" s="7" t="str">
        <x:f>IF(N561="","OPEN",IF(M561="","FAIL","PASS"))</x:f>
        <x:v>OPEN</x:v>
      </x:c>
    </x:row>
    <x:row r="562" ht="42" customHeight="1">
      <x:c r="B562" s="7" t="str">
        <x:v>REA-D-A-FCE-06-P</x:v>
      </x:c>
      <x:c r="C562" s="7" t="str">
        <x:v>REA-D-A-FCE-06</x:v>
      </x:c>
      <x:c r="D562" s="7" t="str">
        <x:v>REA-D-A</x:v>
      </x:c>
      <x:c r="E562" s="7" t="str">
        <x:v>DESTRUCTIVE</x:v>
      </x:c>
      <x:c r="F562" s="7" t="str">
        <x:v>PTC-A</x:v>
      </x:c>
      <x:c r="G562" s="7" t="str">
        <x:v>BL-Y</x:v>
      </x:c>
      <x:c r="H562" s="7" t="str">
        <x:v>FCE-06</x:v>
      </x:c>
      <x:c r="I562" s="7" t="str">
        <x:v>primary</x:v>
      </x:c>
      <x:c r="J562" s="10" t="str">
        <x:v>registered command, independent energy and direct final-state sensor</x:v>
      </x:c>
      <x:c r="K562" s="10" t="str">
        <x:v>de-energized</x:v>
      </x:c>
      <x:c r="L562" s="7" t="n">
        <x:v>1</x:v>
      </x:c>
      <x:c r="M562" s="7" t="str"/>
      <x:c r="N562" s="7" t="str"/>
      <x:c r="O562" s="7" t="str">
        <x:f>IF(N562="","OPEN",IF(M562="","FAIL","PASS"))</x:f>
        <x:v>OPEN</x:v>
      </x:c>
    </x:row>
    <x:row r="563" ht="42" customHeight="1">
      <x:c r="B563" s="7" t="str">
        <x:v>REA-D-A-FCE-06-D</x:v>
      </x:c>
      <x:c r="C563" s="7" t="str">
        <x:v>REA-D-A-FCE-06</x:v>
      </x:c>
      <x:c r="D563" s="7" t="str">
        <x:v>REA-D-A</x:v>
      </x:c>
      <x:c r="E563" s="7" t="str">
        <x:v>DESTRUCTIVE</x:v>
      </x:c>
      <x:c r="F563" s="7" t="str">
        <x:v>PTC-A</x:v>
      </x:c>
      <x:c r="G563" s="7" t="str">
        <x:v>BL-Y</x:v>
      </x:c>
      <x:c r="H563" s="7" t="str">
        <x:v>FCE-06</x:v>
      </x:c>
      <x:c r="I563" s="7" t="str">
        <x:v>diverse</x:v>
      </x:c>
      <x:c r="J563" s="10" t="str">
        <x:v>unlike local trip, separate energy and unlike state indication</x:v>
      </x:c>
      <x:c r="K563" s="10" t="str">
        <x:v>de-energized</x:v>
      </x:c>
      <x:c r="L563" s="7" t="n">
        <x:v>1</x:v>
      </x:c>
      <x:c r="M563" s="7" t="str"/>
      <x:c r="N563" s="7" t="str"/>
      <x:c r="O563" s="7" t="str">
        <x:f>IF(N563="","OPEN",IF(M563="","FAIL","PASS"))</x:f>
        <x:v>OPEN</x:v>
      </x:c>
    </x:row>
    <x:row r="564" ht="42" customHeight="1">
      <x:c r="B564" s="7" t="str">
        <x:v>REA-D-A-FCE-06-M</x:v>
      </x:c>
      <x:c r="C564" s="7" t="str">
        <x:v>REA-D-A-FCE-06</x:v>
      </x:c>
      <x:c r="D564" s="7" t="str">
        <x:v>REA-D-A</x:v>
      </x:c>
      <x:c r="E564" s="7" t="str">
        <x:v>DESTRUCTIVE</x:v>
      </x:c>
      <x:c r="F564" s="7" t="str">
        <x:v>PTC-A</x:v>
      </x:c>
      <x:c r="G564" s="7" t="str">
        <x:v>BL-Y</x:v>
      </x:c>
      <x:c r="H564" s="7" t="str">
        <x:v>FCE-06</x:v>
      </x:c>
      <x:c r="I564" s="7" t="str">
        <x:v>manual/passive</x:v>
      </x:c>
      <x:c r="J564" s="10" t="str">
        <x:v>field action or passive state without network dependence</x:v>
      </x:c>
      <x:c r="K564" s="10" t="str">
        <x:v>de-energized</x:v>
      </x:c>
      <x:c r="L564" s="7" t="n">
        <x:v>1</x:v>
      </x:c>
      <x:c r="M564" s="7" t="str"/>
      <x:c r="N564" s="7" t="str"/>
      <x:c r="O564" s="7" t="str">
        <x:f>IF(N564="","OPEN",IF(M564="","FAIL","PASS"))</x:f>
        <x:v>OPEN</x:v>
      </x:c>
    </x:row>
    <x:row r="565" ht="42" customHeight="1">
      <x:c r="B565" s="7" t="str">
        <x:v>REA-D-A-FCE-07-P</x:v>
      </x:c>
      <x:c r="C565" s="7" t="str">
        <x:v>REA-D-A-FCE-07</x:v>
      </x:c>
      <x:c r="D565" s="7" t="str">
        <x:v>REA-D-A</x:v>
      </x:c>
      <x:c r="E565" s="7" t="str">
        <x:v>DESTRUCTIVE</x:v>
      </x:c>
      <x:c r="F565" s="7" t="str">
        <x:v>PTC-A</x:v>
      </x:c>
      <x:c r="G565" s="7" t="str">
        <x:v>BL-Y</x:v>
      </x:c>
      <x:c r="H565" s="7" t="str">
        <x:v>FCE-07</x:v>
      </x:c>
      <x:c r="I565" s="7" t="str">
        <x:v>primary</x:v>
      </x:c>
      <x:c r="J565" s="10" t="str">
        <x:v>registered command, independent energy and direct final-state sensor</x:v>
      </x:c>
      <x:c r="K565" s="10" t="str">
        <x:v>closed</x:v>
      </x:c>
      <x:c r="L565" s="7" t="n">
        <x:v>2</x:v>
      </x:c>
      <x:c r="M565" s="7" t="str"/>
      <x:c r="N565" s="7" t="str"/>
      <x:c r="O565" s="7" t="str">
        <x:f>IF(N565="","OPEN",IF(M565="","FAIL","PASS"))</x:f>
        <x:v>OPEN</x:v>
      </x:c>
    </x:row>
    <x:row r="566" ht="42" customHeight="1">
      <x:c r="B566" s="7" t="str">
        <x:v>REA-D-A-FCE-07-D</x:v>
      </x:c>
      <x:c r="C566" s="7" t="str">
        <x:v>REA-D-A-FCE-07</x:v>
      </x:c>
      <x:c r="D566" s="7" t="str">
        <x:v>REA-D-A</x:v>
      </x:c>
      <x:c r="E566" s="7" t="str">
        <x:v>DESTRUCTIVE</x:v>
      </x:c>
      <x:c r="F566" s="7" t="str">
        <x:v>PTC-A</x:v>
      </x:c>
      <x:c r="G566" s="7" t="str">
        <x:v>BL-Y</x:v>
      </x:c>
      <x:c r="H566" s="7" t="str">
        <x:v>FCE-07</x:v>
      </x:c>
      <x:c r="I566" s="7" t="str">
        <x:v>diverse</x:v>
      </x:c>
      <x:c r="J566" s="10" t="str">
        <x:v>unlike local trip, separate energy and unlike state indication</x:v>
      </x:c>
      <x:c r="K566" s="10" t="str">
        <x:v>closed</x:v>
      </x:c>
      <x:c r="L566" s="7" t="n">
        <x:v>2</x:v>
      </x:c>
      <x:c r="M566" s="7" t="str"/>
      <x:c r="N566" s="7" t="str"/>
      <x:c r="O566" s="7" t="str">
        <x:f>IF(N566="","OPEN",IF(M566="","FAIL","PASS"))</x:f>
        <x:v>OPEN</x:v>
      </x:c>
    </x:row>
    <x:row r="567" ht="42" customHeight="1">
      <x:c r="B567" s="7" t="str">
        <x:v>REA-D-A-FCE-07-M</x:v>
      </x:c>
      <x:c r="C567" s="7" t="str">
        <x:v>REA-D-A-FCE-07</x:v>
      </x:c>
      <x:c r="D567" s="7" t="str">
        <x:v>REA-D-A</x:v>
      </x:c>
      <x:c r="E567" s="7" t="str">
        <x:v>DESTRUCTIVE</x:v>
      </x:c>
      <x:c r="F567" s="7" t="str">
        <x:v>PTC-A</x:v>
      </x:c>
      <x:c r="G567" s="7" t="str">
        <x:v>BL-Y</x:v>
      </x:c>
      <x:c r="H567" s="7" t="str">
        <x:v>FCE-07</x:v>
      </x:c>
      <x:c r="I567" s="7" t="str">
        <x:v>manual/passive</x:v>
      </x:c>
      <x:c r="J567" s="10" t="str">
        <x:v>field action or passive state without network dependence</x:v>
      </x:c>
      <x:c r="K567" s="10" t="str">
        <x:v>closed</x:v>
      </x:c>
      <x:c r="L567" s="7" t="n">
        <x:v>2</x:v>
      </x:c>
      <x:c r="M567" s="7" t="str"/>
      <x:c r="N567" s="7" t="str"/>
      <x:c r="O567" s="7" t="str">
        <x:f>IF(N567="","OPEN",IF(M567="","FAIL","PASS"))</x:f>
        <x:v>OPEN</x:v>
      </x:c>
    </x:row>
    <x:row r="568" ht="42" customHeight="1">
      <x:c r="B568" s="7" t="str">
        <x:v>REA-D-A-FCE-08-P</x:v>
      </x:c>
      <x:c r="C568" s="7" t="str">
        <x:v>REA-D-A-FCE-08</x:v>
      </x:c>
      <x:c r="D568" s="7" t="str">
        <x:v>REA-D-A</x:v>
      </x:c>
      <x:c r="E568" s="7" t="str">
        <x:v>DESTRUCTIVE</x:v>
      </x:c>
      <x:c r="F568" s="7" t="str">
        <x:v>PTC-A</x:v>
      </x:c>
      <x:c r="G568" s="7" t="str">
        <x:v>BL-Y</x:v>
      </x:c>
      <x:c r="H568" s="7" t="str">
        <x:v>FCE-08</x:v>
      </x:c>
      <x:c r="I568" s="7" t="str">
        <x:v>primary</x:v>
      </x:c>
      <x:c r="J568" s="10" t="str">
        <x:v>registered command, independent energy and direct final-state sensor</x:v>
      </x:c>
      <x:c r="K568" s="10" t="str">
        <x:v>open to casualty receiver</x:v>
      </x:c>
      <x:c r="L568" s="7" t="n">
        <x:v>5</x:v>
      </x:c>
      <x:c r="M568" s="7" t="str"/>
      <x:c r="N568" s="7" t="str"/>
      <x:c r="O568" s="7" t="str">
        <x:f>IF(N568="","OPEN",IF(M568="","FAIL","PASS"))</x:f>
        <x:v>OPEN</x:v>
      </x:c>
    </x:row>
    <x:row r="569" ht="42" customHeight="1">
      <x:c r="B569" s="7" t="str">
        <x:v>REA-D-A-FCE-08-D</x:v>
      </x:c>
      <x:c r="C569" s="7" t="str">
        <x:v>REA-D-A-FCE-08</x:v>
      </x:c>
      <x:c r="D569" s="7" t="str">
        <x:v>REA-D-A</x:v>
      </x:c>
      <x:c r="E569" s="7" t="str">
        <x:v>DESTRUCTIVE</x:v>
      </x:c>
      <x:c r="F569" s="7" t="str">
        <x:v>PTC-A</x:v>
      </x:c>
      <x:c r="G569" s="7" t="str">
        <x:v>BL-Y</x:v>
      </x:c>
      <x:c r="H569" s="7" t="str">
        <x:v>FCE-08</x:v>
      </x:c>
      <x:c r="I569" s="7" t="str">
        <x:v>diverse</x:v>
      </x:c>
      <x:c r="J569" s="10" t="str">
        <x:v>unlike local trip, separate energy and unlike state indication</x:v>
      </x:c>
      <x:c r="K569" s="10" t="str">
        <x:v>open to casualty receiver</x:v>
      </x:c>
      <x:c r="L569" s="7" t="n">
        <x:v>5</x:v>
      </x:c>
      <x:c r="M569" s="7" t="str"/>
      <x:c r="N569" s="7" t="str"/>
      <x:c r="O569" s="7" t="str">
        <x:f>IF(N569="","OPEN",IF(M569="","FAIL","PASS"))</x:f>
        <x:v>OPEN</x:v>
      </x:c>
    </x:row>
    <x:row r="570" ht="42" customHeight="1">
      <x:c r="B570" s="7" t="str">
        <x:v>REA-D-A-FCE-08-M</x:v>
      </x:c>
      <x:c r="C570" s="7" t="str">
        <x:v>REA-D-A-FCE-08</x:v>
      </x:c>
      <x:c r="D570" s="7" t="str">
        <x:v>REA-D-A</x:v>
      </x:c>
      <x:c r="E570" s="7" t="str">
        <x:v>DESTRUCTIVE</x:v>
      </x:c>
      <x:c r="F570" s="7" t="str">
        <x:v>PTC-A</x:v>
      </x:c>
      <x:c r="G570" s="7" t="str">
        <x:v>BL-Y</x:v>
      </x:c>
      <x:c r="H570" s="7" t="str">
        <x:v>FCE-08</x:v>
      </x:c>
      <x:c r="I570" s="7" t="str">
        <x:v>manual/passive</x:v>
      </x:c>
      <x:c r="J570" s="10" t="str">
        <x:v>field action or passive state without network dependence</x:v>
      </x:c>
      <x:c r="K570" s="10" t="str">
        <x:v>open to casualty receiver</x:v>
      </x:c>
      <x:c r="L570" s="7" t="n">
        <x:v>5</x:v>
      </x:c>
      <x:c r="M570" s="7" t="str"/>
      <x:c r="N570" s="7" t="str"/>
      <x:c r="O570" s="7" t="str">
        <x:f>IF(N570="","OPEN",IF(M570="","FAIL","PASS"))</x:f>
        <x:v>OPEN</x:v>
      </x:c>
    </x:row>
    <x:row r="571" ht="42" customHeight="1">
      <x:c r="B571" s="7" t="str">
        <x:v>REA-D-A-FCE-09-P</x:v>
      </x:c>
      <x:c r="C571" s="7" t="str">
        <x:v>REA-D-A-FCE-09</x:v>
      </x:c>
      <x:c r="D571" s="7" t="str">
        <x:v>REA-D-A</x:v>
      </x:c>
      <x:c r="E571" s="7" t="str">
        <x:v>DESTRUCTIVE</x:v>
      </x:c>
      <x:c r="F571" s="7" t="str">
        <x:v>PTC-A</x:v>
      </x:c>
      <x:c r="G571" s="7" t="str">
        <x:v>BL-Y</x:v>
      </x:c>
      <x:c r="H571" s="7" t="str">
        <x:v>FCE-09</x:v>
      </x:c>
      <x:c r="I571" s="7" t="str">
        <x:v>primary</x:v>
      </x:c>
      <x:c r="J571" s="10" t="str">
        <x:v>registered command, independent energy and direct final-state sensor</x:v>
      </x:c>
      <x:c r="K571" s="10" t="str">
        <x:v>isolated</x:v>
      </x:c>
      <x:c r="L571" s="7" t="n">
        <x:v>1</x:v>
      </x:c>
      <x:c r="M571" s="7" t="str"/>
      <x:c r="N571" s="7" t="str"/>
      <x:c r="O571" s="7" t="str">
        <x:f>IF(N571="","OPEN",IF(M571="","FAIL","PASS"))</x:f>
        <x:v>OPEN</x:v>
      </x:c>
    </x:row>
    <x:row r="572" ht="42" customHeight="1">
      <x:c r="B572" s="7" t="str">
        <x:v>REA-D-A-FCE-09-D</x:v>
      </x:c>
      <x:c r="C572" s="7" t="str">
        <x:v>REA-D-A-FCE-09</x:v>
      </x:c>
      <x:c r="D572" s="7" t="str">
        <x:v>REA-D-A</x:v>
      </x:c>
      <x:c r="E572" s="7" t="str">
        <x:v>DESTRUCTIVE</x:v>
      </x:c>
      <x:c r="F572" s="7" t="str">
        <x:v>PTC-A</x:v>
      </x:c>
      <x:c r="G572" s="7" t="str">
        <x:v>BL-Y</x:v>
      </x:c>
      <x:c r="H572" s="7" t="str">
        <x:v>FCE-09</x:v>
      </x:c>
      <x:c r="I572" s="7" t="str">
        <x:v>diverse</x:v>
      </x:c>
      <x:c r="J572" s="10" t="str">
        <x:v>unlike local trip, separate energy and unlike state indication</x:v>
      </x:c>
      <x:c r="K572" s="10" t="str">
        <x:v>isolated</x:v>
      </x:c>
      <x:c r="L572" s="7" t="n">
        <x:v>1</x:v>
      </x:c>
      <x:c r="M572" s="7" t="str"/>
      <x:c r="N572" s="7" t="str"/>
      <x:c r="O572" s="7" t="str">
        <x:f>IF(N572="","OPEN",IF(M572="","FAIL","PASS"))</x:f>
        <x:v>OPEN</x:v>
      </x:c>
    </x:row>
    <x:row r="573" ht="42" customHeight="1">
      <x:c r="B573" s="7" t="str">
        <x:v>REA-D-A-FCE-09-M</x:v>
      </x:c>
      <x:c r="C573" s="7" t="str">
        <x:v>REA-D-A-FCE-09</x:v>
      </x:c>
      <x:c r="D573" s="7" t="str">
        <x:v>REA-D-A</x:v>
      </x:c>
      <x:c r="E573" s="7" t="str">
        <x:v>DESTRUCTIVE</x:v>
      </x:c>
      <x:c r="F573" s="7" t="str">
        <x:v>PTC-A</x:v>
      </x:c>
      <x:c r="G573" s="7" t="str">
        <x:v>BL-Y</x:v>
      </x:c>
      <x:c r="H573" s="7" t="str">
        <x:v>FCE-09</x:v>
      </x:c>
      <x:c r="I573" s="7" t="str">
        <x:v>manual/passive</x:v>
      </x:c>
      <x:c r="J573" s="10" t="str">
        <x:v>field action or passive state without network dependence</x:v>
      </x:c>
      <x:c r="K573" s="10" t="str">
        <x:v>isolated</x:v>
      </x:c>
      <x:c r="L573" s="7" t="n">
        <x:v>1</x:v>
      </x:c>
      <x:c r="M573" s="7" t="str"/>
      <x:c r="N573" s="7" t="str"/>
      <x:c r="O573" s="7" t="str">
        <x:f>IF(N573="","OPEN",IF(M573="","FAIL","PASS"))</x:f>
        <x:v>OPEN</x:v>
      </x:c>
    </x:row>
    <x:row r="574" ht="42" customHeight="1">
      <x:c r="B574" s="7" t="str">
        <x:v>REA-D-A-FCE-10-P</x:v>
      </x:c>
      <x:c r="C574" s="7" t="str">
        <x:v>REA-D-A-FCE-10</x:v>
      </x:c>
      <x:c r="D574" s="7" t="str">
        <x:v>REA-D-A</x:v>
      </x:c>
      <x:c r="E574" s="7" t="str">
        <x:v>DESTRUCTIVE</x:v>
      </x:c>
      <x:c r="F574" s="7" t="str">
        <x:v>PTC-A</x:v>
      </x:c>
      <x:c r="G574" s="7" t="str">
        <x:v>BL-Y</x:v>
      </x:c>
      <x:c r="H574" s="7" t="str">
        <x:v>FCE-10</x:v>
      </x:c>
      <x:c r="I574" s="7" t="str">
        <x:v>primary</x:v>
      </x:c>
      <x:c r="J574" s="10" t="str">
        <x:v>registered command, independent energy and direct final-state sensor</x:v>
      </x:c>
      <x:c r="K574" s="10" t="str">
        <x:v>maintained for final action</x:v>
      </x:c>
      <x:c r="L574" s="7" t="n">
        <x:v>30</x:v>
      </x:c>
      <x:c r="M574" s="7" t="str"/>
      <x:c r="N574" s="7" t="str"/>
      <x:c r="O574" s="7" t="str">
        <x:f>IF(N574="","OPEN",IF(M574="","FAIL","PASS"))</x:f>
        <x:v>OPEN</x:v>
      </x:c>
    </x:row>
    <x:row r="575" ht="42" customHeight="1">
      <x:c r="B575" s="7" t="str">
        <x:v>REA-D-A-FCE-10-D</x:v>
      </x:c>
      <x:c r="C575" s="7" t="str">
        <x:v>REA-D-A-FCE-10</x:v>
      </x:c>
      <x:c r="D575" s="7" t="str">
        <x:v>REA-D-A</x:v>
      </x:c>
      <x:c r="E575" s="7" t="str">
        <x:v>DESTRUCTIVE</x:v>
      </x:c>
      <x:c r="F575" s="7" t="str">
        <x:v>PTC-A</x:v>
      </x:c>
      <x:c r="G575" s="7" t="str">
        <x:v>BL-Y</x:v>
      </x:c>
      <x:c r="H575" s="7" t="str">
        <x:v>FCE-10</x:v>
      </x:c>
      <x:c r="I575" s="7" t="str">
        <x:v>diverse</x:v>
      </x:c>
      <x:c r="J575" s="10" t="str">
        <x:v>unlike local trip, separate energy and unlike state indication</x:v>
      </x:c>
      <x:c r="K575" s="10" t="str">
        <x:v>maintained for final action</x:v>
      </x:c>
      <x:c r="L575" s="7" t="n">
        <x:v>30</x:v>
      </x:c>
      <x:c r="M575" s="7" t="str"/>
      <x:c r="N575" s="7" t="str"/>
      <x:c r="O575" s="7" t="str">
        <x:f>IF(N575="","OPEN",IF(M575="","FAIL","PASS"))</x:f>
        <x:v>OPEN</x:v>
      </x:c>
    </x:row>
    <x:row r="576" ht="42" customHeight="1">
      <x:c r="B576" s="7" t="str">
        <x:v>REA-D-A-FCE-10-M</x:v>
      </x:c>
      <x:c r="C576" s="7" t="str">
        <x:v>REA-D-A-FCE-10</x:v>
      </x:c>
      <x:c r="D576" s="7" t="str">
        <x:v>REA-D-A</x:v>
      </x:c>
      <x:c r="E576" s="7" t="str">
        <x:v>DESTRUCTIVE</x:v>
      </x:c>
      <x:c r="F576" s="7" t="str">
        <x:v>PTC-A</x:v>
      </x:c>
      <x:c r="G576" s="7" t="str">
        <x:v>BL-Y</x:v>
      </x:c>
      <x:c r="H576" s="7" t="str">
        <x:v>FCE-10</x:v>
      </x:c>
      <x:c r="I576" s="7" t="str">
        <x:v>manual/passive</x:v>
      </x:c>
      <x:c r="J576" s="10" t="str">
        <x:v>field action or passive state without network dependence</x:v>
      </x:c>
      <x:c r="K576" s="10" t="str">
        <x:v>maintained for final action</x:v>
      </x:c>
      <x:c r="L576" s="7" t="n">
        <x:v>30</x:v>
      </x:c>
      <x:c r="M576" s="7" t="str"/>
      <x:c r="N576" s="7" t="str"/>
      <x:c r="O576" s="7" t="str">
        <x:f>IF(N576="","OPEN",IF(M576="","FAIL","PASS"))</x:f>
        <x:v>OPEN</x:v>
      </x:c>
    </x:row>
    <x:row r="577" ht="42" customHeight="1">
      <x:c r="B577" s="7" t="str">
        <x:v>REA-D-A-FCE-11-P</x:v>
      </x:c>
      <x:c r="C577" s="7" t="str">
        <x:v>REA-D-A-FCE-11</x:v>
      </x:c>
      <x:c r="D577" s="7" t="str">
        <x:v>REA-D-A</x:v>
      </x:c>
      <x:c r="E577" s="7" t="str">
        <x:v>DESTRUCTIVE</x:v>
      </x:c>
      <x:c r="F577" s="7" t="str">
        <x:v>PTC-A</x:v>
      </x:c>
      <x:c r="G577" s="7" t="str">
        <x:v>BL-Y</x:v>
      </x:c>
      <x:c r="H577" s="7" t="str">
        <x:v>FCE-11</x:v>
      </x:c>
      <x:c r="I577" s="7" t="str">
        <x:v>primary</x:v>
      </x:c>
      <x:c r="J577" s="10" t="str">
        <x:v>registered command, independent energy and direct final-state sensor</x:v>
      </x:c>
      <x:c r="K577" s="10" t="str">
        <x:v>contained safe route</x:v>
      </x:c>
      <x:c r="L577" s="7" t="n">
        <x:v>10</x:v>
      </x:c>
      <x:c r="M577" s="7" t="str"/>
      <x:c r="N577" s="7" t="str"/>
      <x:c r="O577" s="7" t="str">
        <x:f>IF(N577="","OPEN",IF(M577="","FAIL","PASS"))</x:f>
        <x:v>OPEN</x:v>
      </x:c>
    </x:row>
    <x:row r="578" ht="42" customHeight="1">
      <x:c r="B578" s="7" t="str">
        <x:v>REA-D-A-FCE-11-D</x:v>
      </x:c>
      <x:c r="C578" s="7" t="str">
        <x:v>REA-D-A-FCE-11</x:v>
      </x:c>
      <x:c r="D578" s="7" t="str">
        <x:v>REA-D-A</x:v>
      </x:c>
      <x:c r="E578" s="7" t="str">
        <x:v>DESTRUCTIVE</x:v>
      </x:c>
      <x:c r="F578" s="7" t="str">
        <x:v>PTC-A</x:v>
      </x:c>
      <x:c r="G578" s="7" t="str">
        <x:v>BL-Y</x:v>
      </x:c>
      <x:c r="H578" s="7" t="str">
        <x:v>FCE-11</x:v>
      </x:c>
      <x:c r="I578" s="7" t="str">
        <x:v>diverse</x:v>
      </x:c>
      <x:c r="J578" s="10" t="str">
        <x:v>unlike local trip, separate energy and unlike state indication</x:v>
      </x:c>
      <x:c r="K578" s="10" t="str">
        <x:v>contained safe route</x:v>
      </x:c>
      <x:c r="L578" s="7" t="n">
        <x:v>10</x:v>
      </x:c>
      <x:c r="M578" s="7" t="str"/>
      <x:c r="N578" s="7" t="str"/>
      <x:c r="O578" s="7" t="str">
        <x:f>IF(N578="","OPEN",IF(M578="","FAIL","PASS"))</x:f>
        <x:v>OPEN</x:v>
      </x:c>
    </x:row>
    <x:row r="579" ht="42" customHeight="1">
      <x:c r="B579" s="7" t="str">
        <x:v>REA-D-A-FCE-11-M</x:v>
      </x:c>
      <x:c r="C579" s="7" t="str">
        <x:v>REA-D-A-FCE-11</x:v>
      </x:c>
      <x:c r="D579" s="7" t="str">
        <x:v>REA-D-A</x:v>
      </x:c>
      <x:c r="E579" s="7" t="str">
        <x:v>DESTRUCTIVE</x:v>
      </x:c>
      <x:c r="F579" s="7" t="str">
        <x:v>PTC-A</x:v>
      </x:c>
      <x:c r="G579" s="7" t="str">
        <x:v>BL-Y</x:v>
      </x:c>
      <x:c r="H579" s="7" t="str">
        <x:v>FCE-11</x:v>
      </x:c>
      <x:c r="I579" s="7" t="str">
        <x:v>manual/passive</x:v>
      </x:c>
      <x:c r="J579" s="10" t="str">
        <x:v>field action or passive state without network dependence</x:v>
      </x:c>
      <x:c r="K579" s="10" t="str">
        <x:v>contained safe route</x:v>
      </x:c>
      <x:c r="L579" s="7" t="n">
        <x:v>10</x:v>
      </x:c>
      <x:c r="M579" s="7" t="str"/>
      <x:c r="N579" s="7" t="str"/>
      <x:c r="O579" s="7" t="str">
        <x:f>IF(N579="","OPEN",IF(M579="","FAIL","PASS"))</x:f>
        <x:v>OPEN</x:v>
      </x:c>
    </x:row>
    <x:row r="580" ht="42" customHeight="1">
      <x:c r="B580" s="7" t="str">
        <x:v>REA-D-A-FCE-12-P</x:v>
      </x:c>
      <x:c r="C580" s="7" t="str">
        <x:v>REA-D-A-FCE-12</x:v>
      </x:c>
      <x:c r="D580" s="7" t="str">
        <x:v>REA-D-A</x:v>
      </x:c>
      <x:c r="E580" s="7" t="str">
        <x:v>DESTRUCTIVE</x:v>
      </x:c>
      <x:c r="F580" s="7" t="str">
        <x:v>PTC-A</x:v>
      </x:c>
      <x:c r="G580" s="7" t="str">
        <x:v>BL-Y</x:v>
      </x:c>
      <x:c r="H580" s="7" t="str">
        <x:v>FCE-12</x:v>
      </x:c>
      <x:c r="I580" s="7" t="str">
        <x:v>primary</x:v>
      </x:c>
      <x:c r="J580" s="10" t="str">
        <x:v>registered command, independent energy and direct final-state sensor</x:v>
      </x:c>
      <x:c r="K580" s="10" t="str">
        <x:v>latched and locally readable</x:v>
      </x:c>
      <x:c r="L580" s="7" t="n">
        <x:v>1</x:v>
      </x:c>
      <x:c r="M580" s="7" t="str"/>
      <x:c r="N580" s="7" t="str"/>
      <x:c r="O580" s="7" t="str">
        <x:f>IF(N580="","OPEN",IF(M580="","FAIL","PASS"))</x:f>
        <x:v>OPEN</x:v>
      </x:c>
    </x:row>
    <x:row r="581" ht="42" customHeight="1">
      <x:c r="B581" s="7" t="str">
        <x:v>REA-D-A-FCE-12-D</x:v>
      </x:c>
      <x:c r="C581" s="7" t="str">
        <x:v>REA-D-A-FCE-12</x:v>
      </x:c>
      <x:c r="D581" s="7" t="str">
        <x:v>REA-D-A</x:v>
      </x:c>
      <x:c r="E581" s="7" t="str">
        <x:v>DESTRUCTIVE</x:v>
      </x:c>
      <x:c r="F581" s="7" t="str">
        <x:v>PTC-A</x:v>
      </x:c>
      <x:c r="G581" s="7" t="str">
        <x:v>BL-Y</x:v>
      </x:c>
      <x:c r="H581" s="7" t="str">
        <x:v>FCE-12</x:v>
      </x:c>
      <x:c r="I581" s="7" t="str">
        <x:v>diverse</x:v>
      </x:c>
      <x:c r="J581" s="10" t="str">
        <x:v>unlike local trip, separate energy and unlike state indication</x:v>
      </x:c>
      <x:c r="K581" s="10" t="str">
        <x:v>latched and locally readable</x:v>
      </x:c>
      <x:c r="L581" s="7" t="n">
        <x:v>1</x:v>
      </x:c>
      <x:c r="M581" s="7" t="str"/>
      <x:c r="N581" s="7" t="str"/>
      <x:c r="O581" s="7" t="str">
        <x:f>IF(N581="","OPEN",IF(M581="","FAIL","PASS"))</x:f>
        <x:v>OPEN</x:v>
      </x:c>
    </x:row>
    <x:row r="582" ht="42" customHeight="1">
      <x:c r="B582" s="7" t="str">
        <x:v>REA-D-A-FCE-12-M</x:v>
      </x:c>
      <x:c r="C582" s="7" t="str">
        <x:v>REA-D-A-FCE-12</x:v>
      </x:c>
      <x:c r="D582" s="7" t="str">
        <x:v>REA-D-A</x:v>
      </x:c>
      <x:c r="E582" s="7" t="str">
        <x:v>DESTRUCTIVE</x:v>
      </x:c>
      <x:c r="F582" s="7" t="str">
        <x:v>PTC-A</x:v>
      </x:c>
      <x:c r="G582" s="7" t="str">
        <x:v>BL-Y</x:v>
      </x:c>
      <x:c r="H582" s="7" t="str">
        <x:v>FCE-12</x:v>
      </x:c>
      <x:c r="I582" s="7" t="str">
        <x:v>manual/passive</x:v>
      </x:c>
      <x:c r="J582" s="10" t="str">
        <x:v>field action or passive state without network dependence</x:v>
      </x:c>
      <x:c r="K582" s="10" t="str">
        <x:v>latched and locally readable</x:v>
      </x:c>
      <x:c r="L582" s="7" t="n">
        <x:v>1</x:v>
      </x:c>
      <x:c r="M582" s="7" t="str"/>
      <x:c r="N582" s="7" t="str"/>
      <x:c r="O582" s="7" t="str">
        <x:f>IF(N582="","OPEN",IF(M582="","FAIL","PASS"))</x:f>
        <x:v>OPEN</x:v>
      </x:c>
    </x:row>
    <x:row r="583" ht="42" customHeight="1">
      <x:c r="B583" s="7" t="str">
        <x:v>REA-D-B-FCE-01-P</x:v>
      </x:c>
      <x:c r="C583" s="7" t="str">
        <x:v>REA-D-B-FCE-01</x:v>
      </x:c>
      <x:c r="D583" s="7" t="str">
        <x:v>REA-D-B</x:v>
      </x:c>
      <x:c r="E583" s="7" t="str">
        <x:v>DESTRUCTIVE</x:v>
      </x:c>
      <x:c r="F583" s="7" t="str">
        <x:v>PTC-B</x:v>
      </x:c>
      <x:c r="G583" s="7" t="str">
        <x:v>BL-X</x:v>
      </x:c>
      <x:c r="H583" s="7" t="str">
        <x:v>FCE-01</x:v>
      </x:c>
      <x:c r="I583" s="7" t="str">
        <x:v>primary</x:v>
      </x:c>
      <x:c r="J583" s="10" t="str">
        <x:v>registered command, independent energy and direct final-state sensor</x:v>
      </x:c>
      <x:c r="K583" s="10" t="str">
        <x:v>closed</x:v>
      </x:c>
      <x:c r="L583" s="7" t="n">
        <x:v>2</x:v>
      </x:c>
      <x:c r="M583" s="7" t="str"/>
      <x:c r="N583" s="7" t="str"/>
      <x:c r="O583" s="7" t="str">
        <x:f>IF(N583="","OPEN",IF(M583="","FAIL","PASS"))</x:f>
        <x:v>OPEN</x:v>
      </x:c>
    </x:row>
    <x:row r="584" ht="42" customHeight="1">
      <x:c r="B584" s="7" t="str">
        <x:v>REA-D-B-FCE-01-D</x:v>
      </x:c>
      <x:c r="C584" s="7" t="str">
        <x:v>REA-D-B-FCE-01</x:v>
      </x:c>
      <x:c r="D584" s="7" t="str">
        <x:v>REA-D-B</x:v>
      </x:c>
      <x:c r="E584" s="7" t="str">
        <x:v>DESTRUCTIVE</x:v>
      </x:c>
      <x:c r="F584" s="7" t="str">
        <x:v>PTC-B</x:v>
      </x:c>
      <x:c r="G584" s="7" t="str">
        <x:v>BL-X</x:v>
      </x:c>
      <x:c r="H584" s="7" t="str">
        <x:v>FCE-01</x:v>
      </x:c>
      <x:c r="I584" s="7" t="str">
        <x:v>diverse</x:v>
      </x:c>
      <x:c r="J584" s="10" t="str">
        <x:v>unlike local trip, separate energy and unlike state indication</x:v>
      </x:c>
      <x:c r="K584" s="10" t="str">
        <x:v>closed</x:v>
      </x:c>
      <x:c r="L584" s="7" t="n">
        <x:v>2</x:v>
      </x:c>
      <x:c r="M584" s="7" t="str"/>
      <x:c r="N584" s="7" t="str"/>
      <x:c r="O584" s="7" t="str">
        <x:f>IF(N584="","OPEN",IF(M584="","FAIL","PASS"))</x:f>
        <x:v>OPEN</x:v>
      </x:c>
    </x:row>
    <x:row r="585" ht="42" customHeight="1">
      <x:c r="B585" s="7" t="str">
        <x:v>REA-D-B-FCE-01-M</x:v>
      </x:c>
      <x:c r="C585" s="7" t="str">
        <x:v>REA-D-B-FCE-01</x:v>
      </x:c>
      <x:c r="D585" s="7" t="str">
        <x:v>REA-D-B</x:v>
      </x:c>
      <x:c r="E585" s="7" t="str">
        <x:v>DESTRUCTIVE</x:v>
      </x:c>
      <x:c r="F585" s="7" t="str">
        <x:v>PTC-B</x:v>
      </x:c>
      <x:c r="G585" s="7" t="str">
        <x:v>BL-X</x:v>
      </x:c>
      <x:c r="H585" s="7" t="str">
        <x:v>FCE-01</x:v>
      </x:c>
      <x:c r="I585" s="7" t="str">
        <x:v>manual/passive</x:v>
      </x:c>
      <x:c r="J585" s="10" t="str">
        <x:v>field action or passive state without network dependence</x:v>
      </x:c>
      <x:c r="K585" s="10" t="str">
        <x:v>closed</x:v>
      </x:c>
      <x:c r="L585" s="7" t="n">
        <x:v>2</x:v>
      </x:c>
      <x:c r="M585" s="7" t="str"/>
      <x:c r="N585" s="7" t="str"/>
      <x:c r="O585" s="7" t="str">
        <x:f>IF(N585="","OPEN",IF(M585="","FAIL","PASS"))</x:f>
        <x:v>OPEN</x:v>
      </x:c>
    </x:row>
    <x:row r="586" ht="42" customHeight="1">
      <x:c r="B586" s="7" t="str">
        <x:v>REA-D-B-FCE-02-P</x:v>
      </x:c>
      <x:c r="C586" s="7" t="str">
        <x:v>REA-D-B-FCE-02</x:v>
      </x:c>
      <x:c r="D586" s="7" t="str">
        <x:v>REA-D-B</x:v>
      </x:c>
      <x:c r="E586" s="7" t="str">
        <x:v>DESTRUCTIVE</x:v>
      </x:c>
      <x:c r="F586" s="7" t="str">
        <x:v>PTC-B</x:v>
      </x:c>
      <x:c r="G586" s="7" t="str">
        <x:v>BL-X</x:v>
      </x:c>
      <x:c r="H586" s="7" t="str">
        <x:v>FCE-02</x:v>
      </x:c>
      <x:c r="I586" s="7" t="str">
        <x:v>primary</x:v>
      </x:c>
      <x:c r="J586" s="10" t="str">
        <x:v>registered command, independent energy and direct final-state sensor</x:v>
      </x:c>
      <x:c r="K586" s="10" t="str">
        <x:v>closed</x:v>
      </x:c>
      <x:c r="L586" s="7" t="n">
        <x:v>2</x:v>
      </x:c>
      <x:c r="M586" s="7" t="str"/>
      <x:c r="N586" s="7" t="str"/>
      <x:c r="O586" s="7" t="str">
        <x:f>IF(N586="","OPEN",IF(M586="","FAIL","PASS"))</x:f>
        <x:v>OPEN</x:v>
      </x:c>
    </x:row>
    <x:row r="587" ht="42" customHeight="1">
      <x:c r="B587" s="7" t="str">
        <x:v>REA-D-B-FCE-02-D</x:v>
      </x:c>
      <x:c r="C587" s="7" t="str">
        <x:v>REA-D-B-FCE-02</x:v>
      </x:c>
      <x:c r="D587" s="7" t="str">
        <x:v>REA-D-B</x:v>
      </x:c>
      <x:c r="E587" s="7" t="str">
        <x:v>DESTRUCTIVE</x:v>
      </x:c>
      <x:c r="F587" s="7" t="str">
        <x:v>PTC-B</x:v>
      </x:c>
      <x:c r="G587" s="7" t="str">
        <x:v>BL-X</x:v>
      </x:c>
      <x:c r="H587" s="7" t="str">
        <x:v>FCE-02</x:v>
      </x:c>
      <x:c r="I587" s="7" t="str">
        <x:v>diverse</x:v>
      </x:c>
      <x:c r="J587" s="10" t="str">
        <x:v>unlike local trip, separate energy and unlike state indication</x:v>
      </x:c>
      <x:c r="K587" s="10" t="str">
        <x:v>closed</x:v>
      </x:c>
      <x:c r="L587" s="7" t="n">
        <x:v>2</x:v>
      </x:c>
      <x:c r="M587" s="7" t="str"/>
      <x:c r="N587" s="7" t="str"/>
      <x:c r="O587" s="7" t="str">
        <x:f>IF(N587="","OPEN",IF(M587="","FAIL","PASS"))</x:f>
        <x:v>OPEN</x:v>
      </x:c>
    </x:row>
    <x:row r="588" ht="42" customHeight="1">
      <x:c r="B588" s="7" t="str">
        <x:v>REA-D-B-FCE-02-M</x:v>
      </x:c>
      <x:c r="C588" s="7" t="str">
        <x:v>REA-D-B-FCE-02</x:v>
      </x:c>
      <x:c r="D588" s="7" t="str">
        <x:v>REA-D-B</x:v>
      </x:c>
      <x:c r="E588" s="7" t="str">
        <x:v>DESTRUCTIVE</x:v>
      </x:c>
      <x:c r="F588" s="7" t="str">
        <x:v>PTC-B</x:v>
      </x:c>
      <x:c r="G588" s="7" t="str">
        <x:v>BL-X</x:v>
      </x:c>
      <x:c r="H588" s="7" t="str">
        <x:v>FCE-02</x:v>
      </x:c>
      <x:c r="I588" s="7" t="str">
        <x:v>manual/passive</x:v>
      </x:c>
      <x:c r="J588" s="10" t="str">
        <x:v>field action or passive state without network dependence</x:v>
      </x:c>
      <x:c r="K588" s="10" t="str">
        <x:v>closed</x:v>
      </x:c>
      <x:c r="L588" s="7" t="n">
        <x:v>2</x:v>
      </x:c>
      <x:c r="M588" s="7" t="str"/>
      <x:c r="N588" s="7" t="str"/>
      <x:c r="O588" s="7" t="str">
        <x:f>IF(N588="","OPEN",IF(M588="","FAIL","PASS"))</x:f>
        <x:v>OPEN</x:v>
      </x:c>
    </x:row>
    <x:row r="589" ht="42" customHeight="1">
      <x:c r="B589" s="7" t="str">
        <x:v>REA-D-B-FCE-03-P</x:v>
      </x:c>
      <x:c r="C589" s="7" t="str">
        <x:v>REA-D-B-FCE-03</x:v>
      </x:c>
      <x:c r="D589" s="7" t="str">
        <x:v>REA-D-B</x:v>
      </x:c>
      <x:c r="E589" s="7" t="str">
        <x:v>DESTRUCTIVE</x:v>
      </x:c>
      <x:c r="F589" s="7" t="str">
        <x:v>PTC-B</x:v>
      </x:c>
      <x:c r="G589" s="7" t="str">
        <x:v>BL-X</x:v>
      </x:c>
      <x:c r="H589" s="7" t="str">
        <x:v>FCE-03</x:v>
      </x:c>
      <x:c r="I589" s="7" t="str">
        <x:v>primary</x:v>
      </x:c>
      <x:c r="J589" s="10" t="str">
        <x:v>registered command, independent energy and direct final-state sensor</x:v>
      </x:c>
      <x:c r="K589" s="10" t="str">
        <x:v>casualty receiver</x:v>
      </x:c>
      <x:c r="L589" s="7" t="n">
        <x:v>5</x:v>
      </x:c>
      <x:c r="M589" s="7" t="str"/>
      <x:c r="N589" s="7" t="str"/>
      <x:c r="O589" s="7" t="str">
        <x:f>IF(N589="","OPEN",IF(M589="","FAIL","PASS"))</x:f>
        <x:v>OPEN</x:v>
      </x:c>
    </x:row>
    <x:row r="590" ht="42" customHeight="1">
      <x:c r="B590" s="7" t="str">
        <x:v>REA-D-B-FCE-03-D</x:v>
      </x:c>
      <x:c r="C590" s="7" t="str">
        <x:v>REA-D-B-FCE-03</x:v>
      </x:c>
      <x:c r="D590" s="7" t="str">
        <x:v>REA-D-B</x:v>
      </x:c>
      <x:c r="E590" s="7" t="str">
        <x:v>DESTRUCTIVE</x:v>
      </x:c>
      <x:c r="F590" s="7" t="str">
        <x:v>PTC-B</x:v>
      </x:c>
      <x:c r="G590" s="7" t="str">
        <x:v>BL-X</x:v>
      </x:c>
      <x:c r="H590" s="7" t="str">
        <x:v>FCE-03</x:v>
      </x:c>
      <x:c r="I590" s="7" t="str">
        <x:v>diverse</x:v>
      </x:c>
      <x:c r="J590" s="10" t="str">
        <x:v>unlike local trip, separate energy and unlike state indication</x:v>
      </x:c>
      <x:c r="K590" s="10" t="str">
        <x:v>casualty receiver</x:v>
      </x:c>
      <x:c r="L590" s="7" t="n">
        <x:v>5</x:v>
      </x:c>
      <x:c r="M590" s="7" t="str"/>
      <x:c r="N590" s="7" t="str"/>
      <x:c r="O590" s="7" t="str">
        <x:f>IF(N590="","OPEN",IF(M590="","FAIL","PASS"))</x:f>
        <x:v>OPEN</x:v>
      </x:c>
    </x:row>
    <x:row r="591" ht="42" customHeight="1">
      <x:c r="B591" s="7" t="str">
        <x:v>REA-D-B-FCE-03-M</x:v>
      </x:c>
      <x:c r="C591" s="7" t="str">
        <x:v>REA-D-B-FCE-03</x:v>
      </x:c>
      <x:c r="D591" s="7" t="str">
        <x:v>REA-D-B</x:v>
      </x:c>
      <x:c r="E591" s="7" t="str">
        <x:v>DESTRUCTIVE</x:v>
      </x:c>
      <x:c r="F591" s="7" t="str">
        <x:v>PTC-B</x:v>
      </x:c>
      <x:c r="G591" s="7" t="str">
        <x:v>BL-X</x:v>
      </x:c>
      <x:c r="H591" s="7" t="str">
        <x:v>FCE-03</x:v>
      </x:c>
      <x:c r="I591" s="7" t="str">
        <x:v>manual/passive</x:v>
      </x:c>
      <x:c r="J591" s="10" t="str">
        <x:v>field action or passive state without network dependence</x:v>
      </x:c>
      <x:c r="K591" s="10" t="str">
        <x:v>casualty receiver</x:v>
      </x:c>
      <x:c r="L591" s="7" t="n">
        <x:v>5</x:v>
      </x:c>
      <x:c r="M591" s="7" t="str"/>
      <x:c r="N591" s="7" t="str"/>
      <x:c r="O591" s="7" t="str">
        <x:f>IF(N591="","OPEN",IF(M591="","FAIL","PASS"))</x:f>
        <x:v>OPEN</x:v>
      </x:c>
    </x:row>
    <x:row r="592" ht="42" customHeight="1">
      <x:c r="B592" s="7" t="str">
        <x:v>REA-D-B-FCE-04-P</x:v>
      </x:c>
      <x:c r="C592" s="7" t="str">
        <x:v>REA-D-B-FCE-04</x:v>
      </x:c>
      <x:c r="D592" s="7" t="str">
        <x:v>REA-D-B</x:v>
      </x:c>
      <x:c r="E592" s="7" t="str">
        <x:v>DESTRUCTIVE</x:v>
      </x:c>
      <x:c r="F592" s="7" t="str">
        <x:v>PTC-B</x:v>
      </x:c>
      <x:c r="G592" s="7" t="str">
        <x:v>BL-X</x:v>
      </x:c>
      <x:c r="H592" s="7" t="str">
        <x:v>FCE-04</x:v>
      </x:c>
      <x:c r="I592" s="7" t="str">
        <x:v>primary</x:v>
      </x:c>
      <x:c r="J592" s="10" t="str">
        <x:v>registered command, independent energy and direct final-state sensor</x:v>
      </x:c>
      <x:c r="K592" s="10" t="str">
        <x:v>closed</x:v>
      </x:c>
      <x:c r="L592" s="7" t="n">
        <x:v>3</x:v>
      </x:c>
      <x:c r="M592" s="7" t="str"/>
      <x:c r="N592" s="7" t="str"/>
      <x:c r="O592" s="7" t="str">
        <x:f>IF(N592="","OPEN",IF(M592="","FAIL","PASS"))</x:f>
        <x:v>OPEN</x:v>
      </x:c>
    </x:row>
    <x:row r="593" ht="42" customHeight="1">
      <x:c r="B593" s="7" t="str">
        <x:v>REA-D-B-FCE-04-D</x:v>
      </x:c>
      <x:c r="C593" s="7" t="str">
        <x:v>REA-D-B-FCE-04</x:v>
      </x:c>
      <x:c r="D593" s="7" t="str">
        <x:v>REA-D-B</x:v>
      </x:c>
      <x:c r="E593" s="7" t="str">
        <x:v>DESTRUCTIVE</x:v>
      </x:c>
      <x:c r="F593" s="7" t="str">
        <x:v>PTC-B</x:v>
      </x:c>
      <x:c r="G593" s="7" t="str">
        <x:v>BL-X</x:v>
      </x:c>
      <x:c r="H593" s="7" t="str">
        <x:v>FCE-04</x:v>
      </x:c>
      <x:c r="I593" s="7" t="str">
        <x:v>diverse</x:v>
      </x:c>
      <x:c r="J593" s="10" t="str">
        <x:v>unlike local trip, separate energy and unlike state indication</x:v>
      </x:c>
      <x:c r="K593" s="10" t="str">
        <x:v>closed</x:v>
      </x:c>
      <x:c r="L593" s="7" t="n">
        <x:v>3</x:v>
      </x:c>
      <x:c r="M593" s="7" t="str"/>
      <x:c r="N593" s="7" t="str"/>
      <x:c r="O593" s="7" t="str">
        <x:f>IF(N593="","OPEN",IF(M593="","FAIL","PASS"))</x:f>
        <x:v>OPEN</x:v>
      </x:c>
    </x:row>
    <x:row r="594" ht="42" customHeight="1">
      <x:c r="B594" s="7" t="str">
        <x:v>REA-D-B-FCE-04-M</x:v>
      </x:c>
      <x:c r="C594" s="7" t="str">
        <x:v>REA-D-B-FCE-04</x:v>
      </x:c>
      <x:c r="D594" s="7" t="str">
        <x:v>REA-D-B</x:v>
      </x:c>
      <x:c r="E594" s="7" t="str">
        <x:v>DESTRUCTIVE</x:v>
      </x:c>
      <x:c r="F594" s="7" t="str">
        <x:v>PTC-B</x:v>
      </x:c>
      <x:c r="G594" s="7" t="str">
        <x:v>BL-X</x:v>
      </x:c>
      <x:c r="H594" s="7" t="str">
        <x:v>FCE-04</x:v>
      </x:c>
      <x:c r="I594" s="7" t="str">
        <x:v>manual/passive</x:v>
      </x:c>
      <x:c r="J594" s="10" t="str">
        <x:v>field action or passive state without network dependence</x:v>
      </x:c>
      <x:c r="K594" s="10" t="str">
        <x:v>closed</x:v>
      </x:c>
      <x:c r="L594" s="7" t="n">
        <x:v>3</x:v>
      </x:c>
      <x:c r="M594" s="7" t="str"/>
      <x:c r="N594" s="7" t="str"/>
      <x:c r="O594" s="7" t="str">
        <x:f>IF(N594="","OPEN",IF(M594="","FAIL","PASS"))</x:f>
        <x:v>OPEN</x:v>
      </x:c>
    </x:row>
    <x:row r="595" ht="42" customHeight="1">
      <x:c r="B595" s="7" t="str">
        <x:v>REA-D-B-FCE-05-P</x:v>
      </x:c>
      <x:c r="C595" s="7" t="str">
        <x:v>REA-D-B-FCE-05</x:v>
      </x:c>
      <x:c r="D595" s="7" t="str">
        <x:v>REA-D-B</x:v>
      </x:c>
      <x:c r="E595" s="7" t="str">
        <x:v>DESTRUCTIVE</x:v>
      </x:c>
      <x:c r="F595" s="7" t="str">
        <x:v>PTC-B</x:v>
      </x:c>
      <x:c r="G595" s="7" t="str">
        <x:v>BL-X</x:v>
      </x:c>
      <x:c r="H595" s="7" t="str">
        <x:v>FCE-05</x:v>
      </x:c>
      <x:c r="I595" s="7" t="str">
        <x:v>primary</x:v>
      </x:c>
      <x:c r="J595" s="10" t="str">
        <x:v>registered command, independent energy and direct final-state sensor</x:v>
      </x:c>
      <x:c r="K595" s="10" t="str">
        <x:v>open to casualty receiver</x:v>
      </x:c>
      <x:c r="L595" s="7" t="n">
        <x:v>5</x:v>
      </x:c>
      <x:c r="M595" s="7" t="str"/>
      <x:c r="N595" s="7" t="str"/>
      <x:c r="O595" s="7" t="str">
        <x:f>IF(N595="","OPEN",IF(M595="","FAIL","PASS"))</x:f>
        <x:v>OPEN</x:v>
      </x:c>
    </x:row>
    <x:row r="596" ht="42" customHeight="1">
      <x:c r="B596" s="7" t="str">
        <x:v>REA-D-B-FCE-05-D</x:v>
      </x:c>
      <x:c r="C596" s="7" t="str">
        <x:v>REA-D-B-FCE-05</x:v>
      </x:c>
      <x:c r="D596" s="7" t="str">
        <x:v>REA-D-B</x:v>
      </x:c>
      <x:c r="E596" s="7" t="str">
        <x:v>DESTRUCTIVE</x:v>
      </x:c>
      <x:c r="F596" s="7" t="str">
        <x:v>PTC-B</x:v>
      </x:c>
      <x:c r="G596" s="7" t="str">
        <x:v>BL-X</x:v>
      </x:c>
      <x:c r="H596" s="7" t="str">
        <x:v>FCE-05</x:v>
      </x:c>
      <x:c r="I596" s="7" t="str">
        <x:v>diverse</x:v>
      </x:c>
      <x:c r="J596" s="10" t="str">
        <x:v>unlike local trip, separate energy and unlike state indication</x:v>
      </x:c>
      <x:c r="K596" s="10" t="str">
        <x:v>open to casualty receiver</x:v>
      </x:c>
      <x:c r="L596" s="7" t="n">
        <x:v>5</x:v>
      </x:c>
      <x:c r="M596" s="7" t="str"/>
      <x:c r="N596" s="7" t="str"/>
      <x:c r="O596" s="7" t="str">
        <x:f>IF(N596="","OPEN",IF(M596="","FAIL","PASS"))</x:f>
        <x:v>OPEN</x:v>
      </x:c>
    </x:row>
    <x:row r="597" ht="42" customHeight="1">
      <x:c r="B597" s="7" t="str">
        <x:v>REA-D-B-FCE-05-M</x:v>
      </x:c>
      <x:c r="C597" s="7" t="str">
        <x:v>REA-D-B-FCE-05</x:v>
      </x:c>
      <x:c r="D597" s="7" t="str">
        <x:v>REA-D-B</x:v>
      </x:c>
      <x:c r="E597" s="7" t="str">
        <x:v>DESTRUCTIVE</x:v>
      </x:c>
      <x:c r="F597" s="7" t="str">
        <x:v>PTC-B</x:v>
      </x:c>
      <x:c r="G597" s="7" t="str">
        <x:v>BL-X</x:v>
      </x:c>
      <x:c r="H597" s="7" t="str">
        <x:v>FCE-05</x:v>
      </x:c>
      <x:c r="I597" s="7" t="str">
        <x:v>manual/passive</x:v>
      </x:c>
      <x:c r="J597" s="10" t="str">
        <x:v>field action or passive state without network dependence</x:v>
      </x:c>
      <x:c r="K597" s="10" t="str">
        <x:v>open to casualty receiver</x:v>
      </x:c>
      <x:c r="L597" s="7" t="n">
        <x:v>5</x:v>
      </x:c>
      <x:c r="M597" s="7" t="str"/>
      <x:c r="N597" s="7" t="str"/>
      <x:c r="O597" s="7" t="str">
        <x:f>IF(N597="","OPEN",IF(M597="","FAIL","PASS"))</x:f>
        <x:v>OPEN</x:v>
      </x:c>
    </x:row>
    <x:row r="598" ht="42" customHeight="1">
      <x:c r="B598" s="7" t="str">
        <x:v>REA-D-B-FCE-06-P</x:v>
      </x:c>
      <x:c r="C598" s="7" t="str">
        <x:v>REA-D-B-FCE-06</x:v>
      </x:c>
      <x:c r="D598" s="7" t="str">
        <x:v>REA-D-B</x:v>
      </x:c>
      <x:c r="E598" s="7" t="str">
        <x:v>DESTRUCTIVE</x:v>
      </x:c>
      <x:c r="F598" s="7" t="str">
        <x:v>PTC-B</x:v>
      </x:c>
      <x:c r="G598" s="7" t="str">
        <x:v>BL-X</x:v>
      </x:c>
      <x:c r="H598" s="7" t="str">
        <x:v>FCE-06</x:v>
      </x:c>
      <x:c r="I598" s="7" t="str">
        <x:v>primary</x:v>
      </x:c>
      <x:c r="J598" s="10" t="str">
        <x:v>registered command, independent energy and direct final-state sensor</x:v>
      </x:c>
      <x:c r="K598" s="10" t="str">
        <x:v>de-energized</x:v>
      </x:c>
      <x:c r="L598" s="7" t="n">
        <x:v>1</x:v>
      </x:c>
      <x:c r="M598" s="7" t="str"/>
      <x:c r="N598" s="7" t="str"/>
      <x:c r="O598" s="7" t="str">
        <x:f>IF(N598="","OPEN",IF(M598="","FAIL","PASS"))</x:f>
        <x:v>OPEN</x:v>
      </x:c>
    </x:row>
    <x:row r="599" ht="42" customHeight="1">
      <x:c r="B599" s="7" t="str">
        <x:v>REA-D-B-FCE-06-D</x:v>
      </x:c>
      <x:c r="C599" s="7" t="str">
        <x:v>REA-D-B-FCE-06</x:v>
      </x:c>
      <x:c r="D599" s="7" t="str">
        <x:v>REA-D-B</x:v>
      </x:c>
      <x:c r="E599" s="7" t="str">
        <x:v>DESTRUCTIVE</x:v>
      </x:c>
      <x:c r="F599" s="7" t="str">
        <x:v>PTC-B</x:v>
      </x:c>
      <x:c r="G599" s="7" t="str">
        <x:v>BL-X</x:v>
      </x:c>
      <x:c r="H599" s="7" t="str">
        <x:v>FCE-06</x:v>
      </x:c>
      <x:c r="I599" s="7" t="str">
        <x:v>diverse</x:v>
      </x:c>
      <x:c r="J599" s="10" t="str">
        <x:v>unlike local trip, separate energy and unlike state indication</x:v>
      </x:c>
      <x:c r="K599" s="10" t="str">
        <x:v>de-energized</x:v>
      </x:c>
      <x:c r="L599" s="7" t="n">
        <x:v>1</x:v>
      </x:c>
      <x:c r="M599" s="7" t="str"/>
      <x:c r="N599" s="7" t="str"/>
      <x:c r="O599" s="7" t="str">
        <x:f>IF(N599="","OPEN",IF(M599="","FAIL","PASS"))</x:f>
        <x:v>OPEN</x:v>
      </x:c>
    </x:row>
    <x:row r="600" ht="42" customHeight="1">
      <x:c r="B600" s="7" t="str">
        <x:v>REA-D-B-FCE-06-M</x:v>
      </x:c>
      <x:c r="C600" s="7" t="str">
        <x:v>REA-D-B-FCE-06</x:v>
      </x:c>
      <x:c r="D600" s="7" t="str">
        <x:v>REA-D-B</x:v>
      </x:c>
      <x:c r="E600" s="7" t="str">
        <x:v>DESTRUCTIVE</x:v>
      </x:c>
      <x:c r="F600" s="7" t="str">
        <x:v>PTC-B</x:v>
      </x:c>
      <x:c r="G600" s="7" t="str">
        <x:v>BL-X</x:v>
      </x:c>
      <x:c r="H600" s="7" t="str">
        <x:v>FCE-06</x:v>
      </x:c>
      <x:c r="I600" s="7" t="str">
        <x:v>manual/passive</x:v>
      </x:c>
      <x:c r="J600" s="10" t="str">
        <x:v>field action or passive state without network dependence</x:v>
      </x:c>
      <x:c r="K600" s="10" t="str">
        <x:v>de-energized</x:v>
      </x:c>
      <x:c r="L600" s="7" t="n">
        <x:v>1</x:v>
      </x:c>
      <x:c r="M600" s="7" t="str"/>
      <x:c r="N600" s="7" t="str"/>
      <x:c r="O600" s="7" t="str">
        <x:f>IF(N600="","OPEN",IF(M600="","FAIL","PASS"))</x:f>
        <x:v>OPEN</x:v>
      </x:c>
    </x:row>
    <x:row r="601" ht="42" customHeight="1">
      <x:c r="B601" s="7" t="str">
        <x:v>REA-D-B-FCE-07-P</x:v>
      </x:c>
      <x:c r="C601" s="7" t="str">
        <x:v>REA-D-B-FCE-07</x:v>
      </x:c>
      <x:c r="D601" s="7" t="str">
        <x:v>REA-D-B</x:v>
      </x:c>
      <x:c r="E601" s="7" t="str">
        <x:v>DESTRUCTIVE</x:v>
      </x:c>
      <x:c r="F601" s="7" t="str">
        <x:v>PTC-B</x:v>
      </x:c>
      <x:c r="G601" s="7" t="str">
        <x:v>BL-X</x:v>
      </x:c>
      <x:c r="H601" s="7" t="str">
        <x:v>FCE-07</x:v>
      </x:c>
      <x:c r="I601" s="7" t="str">
        <x:v>primary</x:v>
      </x:c>
      <x:c r="J601" s="10" t="str">
        <x:v>registered command, independent energy and direct final-state sensor</x:v>
      </x:c>
      <x:c r="K601" s="10" t="str">
        <x:v>closed</x:v>
      </x:c>
      <x:c r="L601" s="7" t="n">
        <x:v>2</x:v>
      </x:c>
      <x:c r="M601" s="7" t="str"/>
      <x:c r="N601" s="7" t="str"/>
      <x:c r="O601" s="7" t="str">
        <x:f>IF(N601="","OPEN",IF(M601="","FAIL","PASS"))</x:f>
        <x:v>OPEN</x:v>
      </x:c>
    </x:row>
    <x:row r="602" ht="42" customHeight="1">
      <x:c r="B602" s="7" t="str">
        <x:v>REA-D-B-FCE-07-D</x:v>
      </x:c>
      <x:c r="C602" s="7" t="str">
        <x:v>REA-D-B-FCE-07</x:v>
      </x:c>
      <x:c r="D602" s="7" t="str">
        <x:v>REA-D-B</x:v>
      </x:c>
      <x:c r="E602" s="7" t="str">
        <x:v>DESTRUCTIVE</x:v>
      </x:c>
      <x:c r="F602" s="7" t="str">
        <x:v>PTC-B</x:v>
      </x:c>
      <x:c r="G602" s="7" t="str">
        <x:v>BL-X</x:v>
      </x:c>
      <x:c r="H602" s="7" t="str">
        <x:v>FCE-07</x:v>
      </x:c>
      <x:c r="I602" s="7" t="str">
        <x:v>diverse</x:v>
      </x:c>
      <x:c r="J602" s="10" t="str">
        <x:v>unlike local trip, separate energy and unlike state indication</x:v>
      </x:c>
      <x:c r="K602" s="10" t="str">
        <x:v>closed</x:v>
      </x:c>
      <x:c r="L602" s="7" t="n">
        <x:v>2</x:v>
      </x:c>
      <x:c r="M602" s="7" t="str"/>
      <x:c r="N602" s="7" t="str"/>
      <x:c r="O602" s="7" t="str">
        <x:f>IF(N602="","OPEN",IF(M602="","FAIL","PASS"))</x:f>
        <x:v>OPEN</x:v>
      </x:c>
    </x:row>
    <x:row r="603" ht="42" customHeight="1">
      <x:c r="B603" s="7" t="str">
        <x:v>REA-D-B-FCE-07-M</x:v>
      </x:c>
      <x:c r="C603" s="7" t="str">
        <x:v>REA-D-B-FCE-07</x:v>
      </x:c>
      <x:c r="D603" s="7" t="str">
        <x:v>REA-D-B</x:v>
      </x:c>
      <x:c r="E603" s="7" t="str">
        <x:v>DESTRUCTIVE</x:v>
      </x:c>
      <x:c r="F603" s="7" t="str">
        <x:v>PTC-B</x:v>
      </x:c>
      <x:c r="G603" s="7" t="str">
        <x:v>BL-X</x:v>
      </x:c>
      <x:c r="H603" s="7" t="str">
        <x:v>FCE-07</x:v>
      </x:c>
      <x:c r="I603" s="7" t="str">
        <x:v>manual/passive</x:v>
      </x:c>
      <x:c r="J603" s="10" t="str">
        <x:v>field action or passive state without network dependence</x:v>
      </x:c>
      <x:c r="K603" s="10" t="str">
        <x:v>closed</x:v>
      </x:c>
      <x:c r="L603" s="7" t="n">
        <x:v>2</x:v>
      </x:c>
      <x:c r="M603" s="7" t="str"/>
      <x:c r="N603" s="7" t="str"/>
      <x:c r="O603" s="7" t="str">
        <x:f>IF(N603="","OPEN",IF(M603="","FAIL","PASS"))</x:f>
        <x:v>OPEN</x:v>
      </x:c>
    </x:row>
    <x:row r="604" ht="42" customHeight="1">
      <x:c r="B604" s="7" t="str">
        <x:v>REA-D-B-FCE-08-P</x:v>
      </x:c>
      <x:c r="C604" s="7" t="str">
        <x:v>REA-D-B-FCE-08</x:v>
      </x:c>
      <x:c r="D604" s="7" t="str">
        <x:v>REA-D-B</x:v>
      </x:c>
      <x:c r="E604" s="7" t="str">
        <x:v>DESTRUCTIVE</x:v>
      </x:c>
      <x:c r="F604" s="7" t="str">
        <x:v>PTC-B</x:v>
      </x:c>
      <x:c r="G604" s="7" t="str">
        <x:v>BL-X</x:v>
      </x:c>
      <x:c r="H604" s="7" t="str">
        <x:v>FCE-08</x:v>
      </x:c>
      <x:c r="I604" s="7" t="str">
        <x:v>primary</x:v>
      </x:c>
      <x:c r="J604" s="10" t="str">
        <x:v>registered command, independent energy and direct final-state sensor</x:v>
      </x:c>
      <x:c r="K604" s="10" t="str">
        <x:v>open to casualty receiver</x:v>
      </x:c>
      <x:c r="L604" s="7" t="n">
        <x:v>5</x:v>
      </x:c>
      <x:c r="M604" s="7" t="str"/>
      <x:c r="N604" s="7" t="str"/>
      <x:c r="O604" s="7" t="str">
        <x:f>IF(N604="","OPEN",IF(M604="","FAIL","PASS"))</x:f>
        <x:v>OPEN</x:v>
      </x:c>
    </x:row>
    <x:row r="605" ht="42" customHeight="1">
      <x:c r="B605" s="7" t="str">
        <x:v>REA-D-B-FCE-08-D</x:v>
      </x:c>
      <x:c r="C605" s="7" t="str">
        <x:v>REA-D-B-FCE-08</x:v>
      </x:c>
      <x:c r="D605" s="7" t="str">
        <x:v>REA-D-B</x:v>
      </x:c>
      <x:c r="E605" s="7" t="str">
        <x:v>DESTRUCTIVE</x:v>
      </x:c>
      <x:c r="F605" s="7" t="str">
        <x:v>PTC-B</x:v>
      </x:c>
      <x:c r="G605" s="7" t="str">
        <x:v>BL-X</x:v>
      </x:c>
      <x:c r="H605" s="7" t="str">
        <x:v>FCE-08</x:v>
      </x:c>
      <x:c r="I605" s="7" t="str">
        <x:v>diverse</x:v>
      </x:c>
      <x:c r="J605" s="10" t="str">
        <x:v>unlike local trip, separate energy and unlike state indication</x:v>
      </x:c>
      <x:c r="K605" s="10" t="str">
        <x:v>open to casualty receiver</x:v>
      </x:c>
      <x:c r="L605" s="7" t="n">
        <x:v>5</x:v>
      </x:c>
      <x:c r="M605" s="7" t="str"/>
      <x:c r="N605" s="7" t="str"/>
      <x:c r="O605" s="7" t="str">
        <x:f>IF(N605="","OPEN",IF(M605="","FAIL","PASS"))</x:f>
        <x:v>OPEN</x:v>
      </x:c>
    </x:row>
    <x:row r="606" ht="42" customHeight="1">
      <x:c r="B606" s="7" t="str">
        <x:v>REA-D-B-FCE-08-M</x:v>
      </x:c>
      <x:c r="C606" s="7" t="str">
        <x:v>REA-D-B-FCE-08</x:v>
      </x:c>
      <x:c r="D606" s="7" t="str">
        <x:v>REA-D-B</x:v>
      </x:c>
      <x:c r="E606" s="7" t="str">
        <x:v>DESTRUCTIVE</x:v>
      </x:c>
      <x:c r="F606" s="7" t="str">
        <x:v>PTC-B</x:v>
      </x:c>
      <x:c r="G606" s="7" t="str">
        <x:v>BL-X</x:v>
      </x:c>
      <x:c r="H606" s="7" t="str">
        <x:v>FCE-08</x:v>
      </x:c>
      <x:c r="I606" s="7" t="str">
        <x:v>manual/passive</x:v>
      </x:c>
      <x:c r="J606" s="10" t="str">
        <x:v>field action or passive state without network dependence</x:v>
      </x:c>
      <x:c r="K606" s="10" t="str">
        <x:v>open to casualty receiver</x:v>
      </x:c>
      <x:c r="L606" s="7" t="n">
        <x:v>5</x:v>
      </x:c>
      <x:c r="M606" s="7" t="str"/>
      <x:c r="N606" s="7" t="str"/>
      <x:c r="O606" s="7" t="str">
        <x:f>IF(N606="","OPEN",IF(M606="","FAIL","PASS"))</x:f>
        <x:v>OPEN</x:v>
      </x:c>
    </x:row>
    <x:row r="607" ht="42" customHeight="1">
      <x:c r="B607" s="7" t="str">
        <x:v>REA-D-B-FCE-09-P</x:v>
      </x:c>
      <x:c r="C607" s="7" t="str">
        <x:v>REA-D-B-FCE-09</x:v>
      </x:c>
      <x:c r="D607" s="7" t="str">
        <x:v>REA-D-B</x:v>
      </x:c>
      <x:c r="E607" s="7" t="str">
        <x:v>DESTRUCTIVE</x:v>
      </x:c>
      <x:c r="F607" s="7" t="str">
        <x:v>PTC-B</x:v>
      </x:c>
      <x:c r="G607" s="7" t="str">
        <x:v>BL-X</x:v>
      </x:c>
      <x:c r="H607" s="7" t="str">
        <x:v>FCE-09</x:v>
      </x:c>
      <x:c r="I607" s="7" t="str">
        <x:v>primary</x:v>
      </x:c>
      <x:c r="J607" s="10" t="str">
        <x:v>registered command, independent energy and direct final-state sensor</x:v>
      </x:c>
      <x:c r="K607" s="10" t="str">
        <x:v>isolated</x:v>
      </x:c>
      <x:c r="L607" s="7" t="n">
        <x:v>1</x:v>
      </x:c>
      <x:c r="M607" s="7" t="str"/>
      <x:c r="N607" s="7" t="str"/>
      <x:c r="O607" s="7" t="str">
        <x:f>IF(N607="","OPEN",IF(M607="","FAIL","PASS"))</x:f>
        <x:v>OPEN</x:v>
      </x:c>
    </x:row>
    <x:row r="608" ht="42" customHeight="1">
      <x:c r="B608" s="7" t="str">
        <x:v>REA-D-B-FCE-09-D</x:v>
      </x:c>
      <x:c r="C608" s="7" t="str">
        <x:v>REA-D-B-FCE-09</x:v>
      </x:c>
      <x:c r="D608" s="7" t="str">
        <x:v>REA-D-B</x:v>
      </x:c>
      <x:c r="E608" s="7" t="str">
        <x:v>DESTRUCTIVE</x:v>
      </x:c>
      <x:c r="F608" s="7" t="str">
        <x:v>PTC-B</x:v>
      </x:c>
      <x:c r="G608" s="7" t="str">
        <x:v>BL-X</x:v>
      </x:c>
      <x:c r="H608" s="7" t="str">
        <x:v>FCE-09</x:v>
      </x:c>
      <x:c r="I608" s="7" t="str">
        <x:v>diverse</x:v>
      </x:c>
      <x:c r="J608" s="10" t="str">
        <x:v>unlike local trip, separate energy and unlike state indication</x:v>
      </x:c>
      <x:c r="K608" s="10" t="str">
        <x:v>isolated</x:v>
      </x:c>
      <x:c r="L608" s="7" t="n">
        <x:v>1</x:v>
      </x:c>
      <x:c r="M608" s="7" t="str"/>
      <x:c r="N608" s="7" t="str"/>
      <x:c r="O608" s="7" t="str">
        <x:f>IF(N608="","OPEN",IF(M608="","FAIL","PASS"))</x:f>
        <x:v>OPEN</x:v>
      </x:c>
    </x:row>
    <x:row r="609" ht="42" customHeight="1">
      <x:c r="B609" s="7" t="str">
        <x:v>REA-D-B-FCE-09-M</x:v>
      </x:c>
      <x:c r="C609" s="7" t="str">
        <x:v>REA-D-B-FCE-09</x:v>
      </x:c>
      <x:c r="D609" s="7" t="str">
        <x:v>REA-D-B</x:v>
      </x:c>
      <x:c r="E609" s="7" t="str">
        <x:v>DESTRUCTIVE</x:v>
      </x:c>
      <x:c r="F609" s="7" t="str">
        <x:v>PTC-B</x:v>
      </x:c>
      <x:c r="G609" s="7" t="str">
        <x:v>BL-X</x:v>
      </x:c>
      <x:c r="H609" s="7" t="str">
        <x:v>FCE-09</x:v>
      </x:c>
      <x:c r="I609" s="7" t="str">
        <x:v>manual/passive</x:v>
      </x:c>
      <x:c r="J609" s="10" t="str">
        <x:v>field action or passive state without network dependence</x:v>
      </x:c>
      <x:c r="K609" s="10" t="str">
        <x:v>isolated</x:v>
      </x:c>
      <x:c r="L609" s="7" t="n">
        <x:v>1</x:v>
      </x:c>
      <x:c r="M609" s="7" t="str"/>
      <x:c r="N609" s="7" t="str"/>
      <x:c r="O609" s="7" t="str">
        <x:f>IF(N609="","OPEN",IF(M609="","FAIL","PASS"))</x:f>
        <x:v>OPEN</x:v>
      </x:c>
    </x:row>
    <x:row r="610" ht="42" customHeight="1">
      <x:c r="B610" s="7" t="str">
        <x:v>REA-D-B-FCE-10-P</x:v>
      </x:c>
      <x:c r="C610" s="7" t="str">
        <x:v>REA-D-B-FCE-10</x:v>
      </x:c>
      <x:c r="D610" s="7" t="str">
        <x:v>REA-D-B</x:v>
      </x:c>
      <x:c r="E610" s="7" t="str">
        <x:v>DESTRUCTIVE</x:v>
      </x:c>
      <x:c r="F610" s="7" t="str">
        <x:v>PTC-B</x:v>
      </x:c>
      <x:c r="G610" s="7" t="str">
        <x:v>BL-X</x:v>
      </x:c>
      <x:c r="H610" s="7" t="str">
        <x:v>FCE-10</x:v>
      </x:c>
      <x:c r="I610" s="7" t="str">
        <x:v>primary</x:v>
      </x:c>
      <x:c r="J610" s="10" t="str">
        <x:v>registered command, independent energy and direct final-state sensor</x:v>
      </x:c>
      <x:c r="K610" s="10" t="str">
        <x:v>maintained for final action</x:v>
      </x:c>
      <x:c r="L610" s="7" t="n">
        <x:v>30</x:v>
      </x:c>
      <x:c r="M610" s="7" t="str"/>
      <x:c r="N610" s="7" t="str"/>
      <x:c r="O610" s="7" t="str">
        <x:f>IF(N610="","OPEN",IF(M610="","FAIL","PASS"))</x:f>
        <x:v>OPEN</x:v>
      </x:c>
    </x:row>
    <x:row r="611" ht="42" customHeight="1">
      <x:c r="B611" s="7" t="str">
        <x:v>REA-D-B-FCE-10-D</x:v>
      </x:c>
      <x:c r="C611" s="7" t="str">
        <x:v>REA-D-B-FCE-10</x:v>
      </x:c>
      <x:c r="D611" s="7" t="str">
        <x:v>REA-D-B</x:v>
      </x:c>
      <x:c r="E611" s="7" t="str">
        <x:v>DESTRUCTIVE</x:v>
      </x:c>
      <x:c r="F611" s="7" t="str">
        <x:v>PTC-B</x:v>
      </x:c>
      <x:c r="G611" s="7" t="str">
        <x:v>BL-X</x:v>
      </x:c>
      <x:c r="H611" s="7" t="str">
        <x:v>FCE-10</x:v>
      </x:c>
      <x:c r="I611" s="7" t="str">
        <x:v>diverse</x:v>
      </x:c>
      <x:c r="J611" s="10" t="str">
        <x:v>unlike local trip, separate energy and unlike state indication</x:v>
      </x:c>
      <x:c r="K611" s="10" t="str">
        <x:v>maintained for final action</x:v>
      </x:c>
      <x:c r="L611" s="7" t="n">
        <x:v>30</x:v>
      </x:c>
      <x:c r="M611" s="7" t="str"/>
      <x:c r="N611" s="7" t="str"/>
      <x:c r="O611" s="7" t="str">
        <x:f>IF(N611="","OPEN",IF(M611="","FAIL","PASS"))</x:f>
        <x:v>OPEN</x:v>
      </x:c>
    </x:row>
    <x:row r="612" ht="42" customHeight="1">
      <x:c r="B612" s="7" t="str">
        <x:v>REA-D-B-FCE-10-M</x:v>
      </x:c>
      <x:c r="C612" s="7" t="str">
        <x:v>REA-D-B-FCE-10</x:v>
      </x:c>
      <x:c r="D612" s="7" t="str">
        <x:v>REA-D-B</x:v>
      </x:c>
      <x:c r="E612" s="7" t="str">
        <x:v>DESTRUCTIVE</x:v>
      </x:c>
      <x:c r="F612" s="7" t="str">
        <x:v>PTC-B</x:v>
      </x:c>
      <x:c r="G612" s="7" t="str">
        <x:v>BL-X</x:v>
      </x:c>
      <x:c r="H612" s="7" t="str">
        <x:v>FCE-10</x:v>
      </x:c>
      <x:c r="I612" s="7" t="str">
        <x:v>manual/passive</x:v>
      </x:c>
      <x:c r="J612" s="10" t="str">
        <x:v>field action or passive state without network dependence</x:v>
      </x:c>
      <x:c r="K612" s="10" t="str">
        <x:v>maintained for final action</x:v>
      </x:c>
      <x:c r="L612" s="7" t="n">
        <x:v>30</x:v>
      </x:c>
      <x:c r="M612" s="7" t="str"/>
      <x:c r="N612" s="7" t="str"/>
      <x:c r="O612" s="7" t="str">
        <x:f>IF(N612="","OPEN",IF(M612="","FAIL","PASS"))</x:f>
        <x:v>OPEN</x:v>
      </x:c>
    </x:row>
    <x:row r="613" ht="42" customHeight="1">
      <x:c r="B613" s="7" t="str">
        <x:v>REA-D-B-FCE-11-P</x:v>
      </x:c>
      <x:c r="C613" s="7" t="str">
        <x:v>REA-D-B-FCE-11</x:v>
      </x:c>
      <x:c r="D613" s="7" t="str">
        <x:v>REA-D-B</x:v>
      </x:c>
      <x:c r="E613" s="7" t="str">
        <x:v>DESTRUCTIVE</x:v>
      </x:c>
      <x:c r="F613" s="7" t="str">
        <x:v>PTC-B</x:v>
      </x:c>
      <x:c r="G613" s="7" t="str">
        <x:v>BL-X</x:v>
      </x:c>
      <x:c r="H613" s="7" t="str">
        <x:v>FCE-11</x:v>
      </x:c>
      <x:c r="I613" s="7" t="str">
        <x:v>primary</x:v>
      </x:c>
      <x:c r="J613" s="10" t="str">
        <x:v>registered command, independent energy and direct final-state sensor</x:v>
      </x:c>
      <x:c r="K613" s="10" t="str">
        <x:v>contained safe route</x:v>
      </x:c>
      <x:c r="L613" s="7" t="n">
        <x:v>10</x:v>
      </x:c>
      <x:c r="M613" s="7" t="str"/>
      <x:c r="N613" s="7" t="str"/>
      <x:c r="O613" s="7" t="str">
        <x:f>IF(N613="","OPEN",IF(M613="","FAIL","PASS"))</x:f>
        <x:v>OPEN</x:v>
      </x:c>
    </x:row>
    <x:row r="614" ht="42" customHeight="1">
      <x:c r="B614" s="7" t="str">
        <x:v>REA-D-B-FCE-11-D</x:v>
      </x:c>
      <x:c r="C614" s="7" t="str">
        <x:v>REA-D-B-FCE-11</x:v>
      </x:c>
      <x:c r="D614" s="7" t="str">
        <x:v>REA-D-B</x:v>
      </x:c>
      <x:c r="E614" s="7" t="str">
        <x:v>DESTRUCTIVE</x:v>
      </x:c>
      <x:c r="F614" s="7" t="str">
        <x:v>PTC-B</x:v>
      </x:c>
      <x:c r="G614" s="7" t="str">
        <x:v>BL-X</x:v>
      </x:c>
      <x:c r="H614" s="7" t="str">
        <x:v>FCE-11</x:v>
      </x:c>
      <x:c r="I614" s="7" t="str">
        <x:v>diverse</x:v>
      </x:c>
      <x:c r="J614" s="10" t="str">
        <x:v>unlike local trip, separate energy and unlike state indication</x:v>
      </x:c>
      <x:c r="K614" s="10" t="str">
        <x:v>contained safe route</x:v>
      </x:c>
      <x:c r="L614" s="7" t="n">
        <x:v>10</x:v>
      </x:c>
      <x:c r="M614" s="7" t="str"/>
      <x:c r="N614" s="7" t="str"/>
      <x:c r="O614" s="7" t="str">
        <x:f>IF(N614="","OPEN",IF(M614="","FAIL","PASS"))</x:f>
        <x:v>OPEN</x:v>
      </x:c>
    </x:row>
    <x:row r="615" ht="42" customHeight="1">
      <x:c r="B615" s="7" t="str">
        <x:v>REA-D-B-FCE-11-M</x:v>
      </x:c>
      <x:c r="C615" s="7" t="str">
        <x:v>REA-D-B-FCE-11</x:v>
      </x:c>
      <x:c r="D615" s="7" t="str">
        <x:v>REA-D-B</x:v>
      </x:c>
      <x:c r="E615" s="7" t="str">
        <x:v>DESTRUCTIVE</x:v>
      </x:c>
      <x:c r="F615" s="7" t="str">
        <x:v>PTC-B</x:v>
      </x:c>
      <x:c r="G615" s="7" t="str">
        <x:v>BL-X</x:v>
      </x:c>
      <x:c r="H615" s="7" t="str">
        <x:v>FCE-11</x:v>
      </x:c>
      <x:c r="I615" s="7" t="str">
        <x:v>manual/passive</x:v>
      </x:c>
      <x:c r="J615" s="10" t="str">
        <x:v>field action or passive state without network dependence</x:v>
      </x:c>
      <x:c r="K615" s="10" t="str">
        <x:v>contained safe route</x:v>
      </x:c>
      <x:c r="L615" s="7" t="n">
        <x:v>10</x:v>
      </x:c>
      <x:c r="M615" s="7" t="str"/>
      <x:c r="N615" s="7" t="str"/>
      <x:c r="O615" s="7" t="str">
        <x:f>IF(N615="","OPEN",IF(M615="","FAIL","PASS"))</x:f>
        <x:v>OPEN</x:v>
      </x:c>
    </x:row>
    <x:row r="616" ht="42" customHeight="1">
      <x:c r="B616" s="7" t="str">
        <x:v>REA-D-B-FCE-12-P</x:v>
      </x:c>
      <x:c r="C616" s="7" t="str">
        <x:v>REA-D-B-FCE-12</x:v>
      </x:c>
      <x:c r="D616" s="7" t="str">
        <x:v>REA-D-B</x:v>
      </x:c>
      <x:c r="E616" s="7" t="str">
        <x:v>DESTRUCTIVE</x:v>
      </x:c>
      <x:c r="F616" s="7" t="str">
        <x:v>PTC-B</x:v>
      </x:c>
      <x:c r="G616" s="7" t="str">
        <x:v>BL-X</x:v>
      </x:c>
      <x:c r="H616" s="7" t="str">
        <x:v>FCE-12</x:v>
      </x:c>
      <x:c r="I616" s="7" t="str">
        <x:v>primary</x:v>
      </x:c>
      <x:c r="J616" s="10" t="str">
        <x:v>registered command, independent energy and direct final-state sensor</x:v>
      </x:c>
      <x:c r="K616" s="10" t="str">
        <x:v>latched and locally readable</x:v>
      </x:c>
      <x:c r="L616" s="7" t="n">
        <x:v>1</x:v>
      </x:c>
      <x:c r="M616" s="7" t="str"/>
      <x:c r="N616" s="7" t="str"/>
      <x:c r="O616" s="7" t="str">
        <x:f>IF(N616="","OPEN",IF(M616="","FAIL","PASS"))</x:f>
        <x:v>OPEN</x:v>
      </x:c>
    </x:row>
    <x:row r="617" ht="42" customHeight="1">
      <x:c r="B617" s="7" t="str">
        <x:v>REA-D-B-FCE-12-D</x:v>
      </x:c>
      <x:c r="C617" s="7" t="str">
        <x:v>REA-D-B-FCE-12</x:v>
      </x:c>
      <x:c r="D617" s="7" t="str">
        <x:v>REA-D-B</x:v>
      </x:c>
      <x:c r="E617" s="7" t="str">
        <x:v>DESTRUCTIVE</x:v>
      </x:c>
      <x:c r="F617" s="7" t="str">
        <x:v>PTC-B</x:v>
      </x:c>
      <x:c r="G617" s="7" t="str">
        <x:v>BL-X</x:v>
      </x:c>
      <x:c r="H617" s="7" t="str">
        <x:v>FCE-12</x:v>
      </x:c>
      <x:c r="I617" s="7" t="str">
        <x:v>diverse</x:v>
      </x:c>
      <x:c r="J617" s="10" t="str">
        <x:v>unlike local trip, separate energy and unlike state indication</x:v>
      </x:c>
      <x:c r="K617" s="10" t="str">
        <x:v>latched and locally readable</x:v>
      </x:c>
      <x:c r="L617" s="7" t="n">
        <x:v>1</x:v>
      </x:c>
      <x:c r="M617" s="7" t="str"/>
      <x:c r="N617" s="7" t="str"/>
      <x:c r="O617" s="7" t="str">
        <x:f>IF(N617="","OPEN",IF(M617="","FAIL","PASS"))</x:f>
        <x:v>OPEN</x:v>
      </x:c>
    </x:row>
    <x:row r="618" ht="42" customHeight="1">
      <x:c r="B618" s="7" t="str">
        <x:v>REA-D-B-FCE-12-M</x:v>
      </x:c>
      <x:c r="C618" s="7" t="str">
        <x:v>REA-D-B-FCE-12</x:v>
      </x:c>
      <x:c r="D618" s="7" t="str">
        <x:v>REA-D-B</x:v>
      </x:c>
      <x:c r="E618" s="7" t="str">
        <x:v>DESTRUCTIVE</x:v>
      </x:c>
      <x:c r="F618" s="7" t="str">
        <x:v>PTC-B</x:v>
      </x:c>
      <x:c r="G618" s="7" t="str">
        <x:v>BL-X</x:v>
      </x:c>
      <x:c r="H618" s="7" t="str">
        <x:v>FCE-12</x:v>
      </x:c>
      <x:c r="I618" s="7" t="str">
        <x:v>manual/passive</x:v>
      </x:c>
      <x:c r="J618" s="10" t="str">
        <x:v>field action or passive state without network dependence</x:v>
      </x:c>
      <x:c r="K618" s="10" t="str">
        <x:v>latched and locally readable</x:v>
      </x:c>
      <x:c r="L618" s="7" t="n">
        <x:v>1</x:v>
      </x:c>
      <x:c r="M618" s="7" t="str"/>
      <x:c r="N618" s="7" t="str"/>
      <x:c r="O618" s="7" t="str">
        <x:f>IF(N618="","OPEN",IF(M618="","FAIL","PASS"))</x:f>
        <x:v>OPEN</x:v>
      </x:c>
    </x:row>
    <x:row r="619" ht="42" customHeight="1">
      <x:c r="B619" s="7" t="str">
        <x:v>REA-D-C-FCE-01-P</x:v>
      </x:c>
      <x:c r="C619" s="7" t="str">
        <x:v>REA-D-C-FCE-01</x:v>
      </x:c>
      <x:c r="D619" s="7" t="str">
        <x:v>REA-D-C</x:v>
      </x:c>
      <x:c r="E619" s="7" t="str">
        <x:v>DESTRUCTIVE</x:v>
      </x:c>
      <x:c r="F619" s="7" t="str">
        <x:v>PTC-C</x:v>
      </x:c>
      <x:c r="G619" s="7" t="str">
        <x:v>BL-Y</x:v>
      </x:c>
      <x:c r="H619" s="7" t="str">
        <x:v>FCE-01</x:v>
      </x:c>
      <x:c r="I619" s="7" t="str">
        <x:v>primary</x:v>
      </x:c>
      <x:c r="J619" s="10" t="str">
        <x:v>registered command, independent energy and direct final-state sensor</x:v>
      </x:c>
      <x:c r="K619" s="10" t="str">
        <x:v>closed</x:v>
      </x:c>
      <x:c r="L619" s="7" t="n">
        <x:v>2</x:v>
      </x:c>
      <x:c r="M619" s="7" t="str"/>
      <x:c r="N619" s="7" t="str"/>
      <x:c r="O619" s="7" t="str">
        <x:f>IF(N619="","OPEN",IF(M619="","FAIL","PASS"))</x:f>
        <x:v>OPEN</x:v>
      </x:c>
    </x:row>
    <x:row r="620" ht="42" customHeight="1">
      <x:c r="B620" s="7" t="str">
        <x:v>REA-D-C-FCE-01-D</x:v>
      </x:c>
      <x:c r="C620" s="7" t="str">
        <x:v>REA-D-C-FCE-01</x:v>
      </x:c>
      <x:c r="D620" s="7" t="str">
        <x:v>REA-D-C</x:v>
      </x:c>
      <x:c r="E620" s="7" t="str">
        <x:v>DESTRUCTIVE</x:v>
      </x:c>
      <x:c r="F620" s="7" t="str">
        <x:v>PTC-C</x:v>
      </x:c>
      <x:c r="G620" s="7" t="str">
        <x:v>BL-Y</x:v>
      </x:c>
      <x:c r="H620" s="7" t="str">
        <x:v>FCE-01</x:v>
      </x:c>
      <x:c r="I620" s="7" t="str">
        <x:v>diverse</x:v>
      </x:c>
      <x:c r="J620" s="10" t="str">
        <x:v>unlike local trip, separate energy and unlike state indication</x:v>
      </x:c>
      <x:c r="K620" s="10" t="str">
        <x:v>closed</x:v>
      </x:c>
      <x:c r="L620" s="7" t="n">
        <x:v>2</x:v>
      </x:c>
      <x:c r="M620" s="7" t="str"/>
      <x:c r="N620" s="7" t="str"/>
      <x:c r="O620" s="7" t="str">
        <x:f>IF(N620="","OPEN",IF(M620="","FAIL","PASS"))</x:f>
        <x:v>OPEN</x:v>
      </x:c>
    </x:row>
    <x:row r="621" ht="42" customHeight="1">
      <x:c r="B621" s="7" t="str">
        <x:v>REA-D-C-FCE-01-M</x:v>
      </x:c>
      <x:c r="C621" s="7" t="str">
        <x:v>REA-D-C-FCE-01</x:v>
      </x:c>
      <x:c r="D621" s="7" t="str">
        <x:v>REA-D-C</x:v>
      </x:c>
      <x:c r="E621" s="7" t="str">
        <x:v>DESTRUCTIVE</x:v>
      </x:c>
      <x:c r="F621" s="7" t="str">
        <x:v>PTC-C</x:v>
      </x:c>
      <x:c r="G621" s="7" t="str">
        <x:v>BL-Y</x:v>
      </x:c>
      <x:c r="H621" s="7" t="str">
        <x:v>FCE-01</x:v>
      </x:c>
      <x:c r="I621" s="7" t="str">
        <x:v>manual/passive</x:v>
      </x:c>
      <x:c r="J621" s="10" t="str">
        <x:v>field action or passive state without network dependence</x:v>
      </x:c>
      <x:c r="K621" s="10" t="str">
        <x:v>closed</x:v>
      </x:c>
      <x:c r="L621" s="7" t="n">
        <x:v>2</x:v>
      </x:c>
      <x:c r="M621" s="7" t="str"/>
      <x:c r="N621" s="7" t="str"/>
      <x:c r="O621" s="7" t="str">
        <x:f>IF(N621="","OPEN",IF(M621="","FAIL","PASS"))</x:f>
        <x:v>OPEN</x:v>
      </x:c>
    </x:row>
    <x:row r="622" ht="42" customHeight="1">
      <x:c r="B622" s="7" t="str">
        <x:v>REA-D-C-FCE-02-P</x:v>
      </x:c>
      <x:c r="C622" s="7" t="str">
        <x:v>REA-D-C-FCE-02</x:v>
      </x:c>
      <x:c r="D622" s="7" t="str">
        <x:v>REA-D-C</x:v>
      </x:c>
      <x:c r="E622" s="7" t="str">
        <x:v>DESTRUCTIVE</x:v>
      </x:c>
      <x:c r="F622" s="7" t="str">
        <x:v>PTC-C</x:v>
      </x:c>
      <x:c r="G622" s="7" t="str">
        <x:v>BL-Y</x:v>
      </x:c>
      <x:c r="H622" s="7" t="str">
        <x:v>FCE-02</x:v>
      </x:c>
      <x:c r="I622" s="7" t="str">
        <x:v>primary</x:v>
      </x:c>
      <x:c r="J622" s="10" t="str">
        <x:v>registered command, independent energy and direct final-state sensor</x:v>
      </x:c>
      <x:c r="K622" s="10" t="str">
        <x:v>closed</x:v>
      </x:c>
      <x:c r="L622" s="7" t="n">
        <x:v>2</x:v>
      </x:c>
      <x:c r="M622" s="7" t="str"/>
      <x:c r="N622" s="7" t="str"/>
      <x:c r="O622" s="7" t="str">
        <x:f>IF(N622="","OPEN",IF(M622="","FAIL","PASS"))</x:f>
        <x:v>OPEN</x:v>
      </x:c>
    </x:row>
    <x:row r="623" ht="42" customHeight="1">
      <x:c r="B623" s="7" t="str">
        <x:v>REA-D-C-FCE-02-D</x:v>
      </x:c>
      <x:c r="C623" s="7" t="str">
        <x:v>REA-D-C-FCE-02</x:v>
      </x:c>
      <x:c r="D623" s="7" t="str">
        <x:v>REA-D-C</x:v>
      </x:c>
      <x:c r="E623" s="7" t="str">
        <x:v>DESTRUCTIVE</x:v>
      </x:c>
      <x:c r="F623" s="7" t="str">
        <x:v>PTC-C</x:v>
      </x:c>
      <x:c r="G623" s="7" t="str">
        <x:v>BL-Y</x:v>
      </x:c>
      <x:c r="H623" s="7" t="str">
        <x:v>FCE-02</x:v>
      </x:c>
      <x:c r="I623" s="7" t="str">
        <x:v>diverse</x:v>
      </x:c>
      <x:c r="J623" s="10" t="str">
        <x:v>unlike local trip, separate energy and unlike state indication</x:v>
      </x:c>
      <x:c r="K623" s="10" t="str">
        <x:v>closed</x:v>
      </x:c>
      <x:c r="L623" s="7" t="n">
        <x:v>2</x:v>
      </x:c>
      <x:c r="M623" s="7" t="str"/>
      <x:c r="N623" s="7" t="str"/>
      <x:c r="O623" s="7" t="str">
        <x:f>IF(N623="","OPEN",IF(M623="","FAIL","PASS"))</x:f>
        <x:v>OPEN</x:v>
      </x:c>
    </x:row>
    <x:row r="624" ht="42" customHeight="1">
      <x:c r="B624" s="7" t="str">
        <x:v>REA-D-C-FCE-02-M</x:v>
      </x:c>
      <x:c r="C624" s="7" t="str">
        <x:v>REA-D-C-FCE-02</x:v>
      </x:c>
      <x:c r="D624" s="7" t="str">
        <x:v>REA-D-C</x:v>
      </x:c>
      <x:c r="E624" s="7" t="str">
        <x:v>DESTRUCTIVE</x:v>
      </x:c>
      <x:c r="F624" s="7" t="str">
        <x:v>PTC-C</x:v>
      </x:c>
      <x:c r="G624" s="7" t="str">
        <x:v>BL-Y</x:v>
      </x:c>
      <x:c r="H624" s="7" t="str">
        <x:v>FCE-02</x:v>
      </x:c>
      <x:c r="I624" s="7" t="str">
        <x:v>manual/passive</x:v>
      </x:c>
      <x:c r="J624" s="10" t="str">
        <x:v>field action or passive state without network dependence</x:v>
      </x:c>
      <x:c r="K624" s="10" t="str">
        <x:v>closed</x:v>
      </x:c>
      <x:c r="L624" s="7" t="n">
        <x:v>2</x:v>
      </x:c>
      <x:c r="M624" s="7" t="str"/>
      <x:c r="N624" s="7" t="str"/>
      <x:c r="O624" s="7" t="str">
        <x:f>IF(N624="","OPEN",IF(M624="","FAIL","PASS"))</x:f>
        <x:v>OPEN</x:v>
      </x:c>
    </x:row>
    <x:row r="625" ht="42" customHeight="1">
      <x:c r="B625" s="7" t="str">
        <x:v>REA-D-C-FCE-03-P</x:v>
      </x:c>
      <x:c r="C625" s="7" t="str">
        <x:v>REA-D-C-FCE-03</x:v>
      </x:c>
      <x:c r="D625" s="7" t="str">
        <x:v>REA-D-C</x:v>
      </x:c>
      <x:c r="E625" s="7" t="str">
        <x:v>DESTRUCTIVE</x:v>
      </x:c>
      <x:c r="F625" s="7" t="str">
        <x:v>PTC-C</x:v>
      </x:c>
      <x:c r="G625" s="7" t="str">
        <x:v>BL-Y</x:v>
      </x:c>
      <x:c r="H625" s="7" t="str">
        <x:v>FCE-03</x:v>
      </x:c>
      <x:c r="I625" s="7" t="str">
        <x:v>primary</x:v>
      </x:c>
      <x:c r="J625" s="10" t="str">
        <x:v>registered command, independent energy and direct final-state sensor</x:v>
      </x:c>
      <x:c r="K625" s="10" t="str">
        <x:v>casualty receiver</x:v>
      </x:c>
      <x:c r="L625" s="7" t="n">
        <x:v>5</x:v>
      </x:c>
      <x:c r="M625" s="7" t="str"/>
      <x:c r="N625" s="7" t="str"/>
      <x:c r="O625" s="7" t="str">
        <x:f>IF(N625="","OPEN",IF(M625="","FAIL","PASS"))</x:f>
        <x:v>OPEN</x:v>
      </x:c>
    </x:row>
    <x:row r="626" ht="42" customHeight="1">
      <x:c r="B626" s="7" t="str">
        <x:v>REA-D-C-FCE-03-D</x:v>
      </x:c>
      <x:c r="C626" s="7" t="str">
        <x:v>REA-D-C-FCE-03</x:v>
      </x:c>
      <x:c r="D626" s="7" t="str">
        <x:v>REA-D-C</x:v>
      </x:c>
      <x:c r="E626" s="7" t="str">
        <x:v>DESTRUCTIVE</x:v>
      </x:c>
      <x:c r="F626" s="7" t="str">
        <x:v>PTC-C</x:v>
      </x:c>
      <x:c r="G626" s="7" t="str">
        <x:v>BL-Y</x:v>
      </x:c>
      <x:c r="H626" s="7" t="str">
        <x:v>FCE-03</x:v>
      </x:c>
      <x:c r="I626" s="7" t="str">
        <x:v>diverse</x:v>
      </x:c>
      <x:c r="J626" s="10" t="str">
        <x:v>unlike local trip, separate energy and unlike state indication</x:v>
      </x:c>
      <x:c r="K626" s="10" t="str">
        <x:v>casualty receiver</x:v>
      </x:c>
      <x:c r="L626" s="7" t="n">
        <x:v>5</x:v>
      </x:c>
      <x:c r="M626" s="7" t="str"/>
      <x:c r="N626" s="7" t="str"/>
      <x:c r="O626" s="7" t="str">
        <x:f>IF(N626="","OPEN",IF(M626="","FAIL","PASS"))</x:f>
        <x:v>OPEN</x:v>
      </x:c>
    </x:row>
    <x:row r="627" ht="42" customHeight="1">
      <x:c r="B627" s="7" t="str">
        <x:v>REA-D-C-FCE-03-M</x:v>
      </x:c>
      <x:c r="C627" s="7" t="str">
        <x:v>REA-D-C-FCE-03</x:v>
      </x:c>
      <x:c r="D627" s="7" t="str">
        <x:v>REA-D-C</x:v>
      </x:c>
      <x:c r="E627" s="7" t="str">
        <x:v>DESTRUCTIVE</x:v>
      </x:c>
      <x:c r="F627" s="7" t="str">
        <x:v>PTC-C</x:v>
      </x:c>
      <x:c r="G627" s="7" t="str">
        <x:v>BL-Y</x:v>
      </x:c>
      <x:c r="H627" s="7" t="str">
        <x:v>FCE-03</x:v>
      </x:c>
      <x:c r="I627" s="7" t="str">
        <x:v>manual/passive</x:v>
      </x:c>
      <x:c r="J627" s="10" t="str">
        <x:v>field action or passive state without network dependence</x:v>
      </x:c>
      <x:c r="K627" s="10" t="str">
        <x:v>casualty receiver</x:v>
      </x:c>
      <x:c r="L627" s="7" t="n">
        <x:v>5</x:v>
      </x:c>
      <x:c r="M627" s="7" t="str"/>
      <x:c r="N627" s="7" t="str"/>
      <x:c r="O627" s="7" t="str">
        <x:f>IF(N627="","OPEN",IF(M627="","FAIL","PASS"))</x:f>
        <x:v>OPEN</x:v>
      </x:c>
    </x:row>
    <x:row r="628" ht="42" customHeight="1">
      <x:c r="B628" s="7" t="str">
        <x:v>REA-D-C-FCE-04-P</x:v>
      </x:c>
      <x:c r="C628" s="7" t="str">
        <x:v>REA-D-C-FCE-04</x:v>
      </x:c>
      <x:c r="D628" s="7" t="str">
        <x:v>REA-D-C</x:v>
      </x:c>
      <x:c r="E628" s="7" t="str">
        <x:v>DESTRUCTIVE</x:v>
      </x:c>
      <x:c r="F628" s="7" t="str">
        <x:v>PTC-C</x:v>
      </x:c>
      <x:c r="G628" s="7" t="str">
        <x:v>BL-Y</x:v>
      </x:c>
      <x:c r="H628" s="7" t="str">
        <x:v>FCE-04</x:v>
      </x:c>
      <x:c r="I628" s="7" t="str">
        <x:v>primary</x:v>
      </x:c>
      <x:c r="J628" s="10" t="str">
        <x:v>registered command, independent energy and direct final-state sensor</x:v>
      </x:c>
      <x:c r="K628" s="10" t="str">
        <x:v>closed</x:v>
      </x:c>
      <x:c r="L628" s="7" t="n">
        <x:v>3</x:v>
      </x:c>
      <x:c r="M628" s="7" t="str"/>
      <x:c r="N628" s="7" t="str"/>
      <x:c r="O628" s="7" t="str">
        <x:f>IF(N628="","OPEN",IF(M628="","FAIL","PASS"))</x:f>
        <x:v>OPEN</x:v>
      </x:c>
    </x:row>
    <x:row r="629" ht="42" customHeight="1">
      <x:c r="B629" s="7" t="str">
        <x:v>REA-D-C-FCE-04-D</x:v>
      </x:c>
      <x:c r="C629" s="7" t="str">
        <x:v>REA-D-C-FCE-04</x:v>
      </x:c>
      <x:c r="D629" s="7" t="str">
        <x:v>REA-D-C</x:v>
      </x:c>
      <x:c r="E629" s="7" t="str">
        <x:v>DESTRUCTIVE</x:v>
      </x:c>
      <x:c r="F629" s="7" t="str">
        <x:v>PTC-C</x:v>
      </x:c>
      <x:c r="G629" s="7" t="str">
        <x:v>BL-Y</x:v>
      </x:c>
      <x:c r="H629" s="7" t="str">
        <x:v>FCE-04</x:v>
      </x:c>
      <x:c r="I629" s="7" t="str">
        <x:v>diverse</x:v>
      </x:c>
      <x:c r="J629" s="10" t="str">
        <x:v>unlike local trip, separate energy and unlike state indication</x:v>
      </x:c>
      <x:c r="K629" s="10" t="str">
        <x:v>closed</x:v>
      </x:c>
      <x:c r="L629" s="7" t="n">
        <x:v>3</x:v>
      </x:c>
      <x:c r="M629" s="7" t="str"/>
      <x:c r="N629" s="7" t="str"/>
      <x:c r="O629" s="7" t="str">
        <x:f>IF(N629="","OPEN",IF(M629="","FAIL","PASS"))</x:f>
        <x:v>OPEN</x:v>
      </x:c>
    </x:row>
    <x:row r="630" ht="42" customHeight="1">
      <x:c r="B630" s="7" t="str">
        <x:v>REA-D-C-FCE-04-M</x:v>
      </x:c>
      <x:c r="C630" s="7" t="str">
        <x:v>REA-D-C-FCE-04</x:v>
      </x:c>
      <x:c r="D630" s="7" t="str">
        <x:v>REA-D-C</x:v>
      </x:c>
      <x:c r="E630" s="7" t="str">
        <x:v>DESTRUCTIVE</x:v>
      </x:c>
      <x:c r="F630" s="7" t="str">
        <x:v>PTC-C</x:v>
      </x:c>
      <x:c r="G630" s="7" t="str">
        <x:v>BL-Y</x:v>
      </x:c>
      <x:c r="H630" s="7" t="str">
        <x:v>FCE-04</x:v>
      </x:c>
      <x:c r="I630" s="7" t="str">
        <x:v>manual/passive</x:v>
      </x:c>
      <x:c r="J630" s="10" t="str">
        <x:v>field action or passive state without network dependence</x:v>
      </x:c>
      <x:c r="K630" s="10" t="str">
        <x:v>closed</x:v>
      </x:c>
      <x:c r="L630" s="7" t="n">
        <x:v>3</x:v>
      </x:c>
      <x:c r="M630" s="7" t="str"/>
      <x:c r="N630" s="7" t="str"/>
      <x:c r="O630" s="7" t="str">
        <x:f>IF(N630="","OPEN",IF(M630="","FAIL","PASS"))</x:f>
        <x:v>OPEN</x:v>
      </x:c>
    </x:row>
    <x:row r="631" ht="42" customHeight="1">
      <x:c r="B631" s="7" t="str">
        <x:v>REA-D-C-FCE-05-P</x:v>
      </x:c>
      <x:c r="C631" s="7" t="str">
        <x:v>REA-D-C-FCE-05</x:v>
      </x:c>
      <x:c r="D631" s="7" t="str">
        <x:v>REA-D-C</x:v>
      </x:c>
      <x:c r="E631" s="7" t="str">
        <x:v>DESTRUCTIVE</x:v>
      </x:c>
      <x:c r="F631" s="7" t="str">
        <x:v>PTC-C</x:v>
      </x:c>
      <x:c r="G631" s="7" t="str">
        <x:v>BL-Y</x:v>
      </x:c>
      <x:c r="H631" s="7" t="str">
        <x:v>FCE-05</x:v>
      </x:c>
      <x:c r="I631" s="7" t="str">
        <x:v>primary</x:v>
      </x:c>
      <x:c r="J631" s="10" t="str">
        <x:v>registered command, independent energy and direct final-state sensor</x:v>
      </x:c>
      <x:c r="K631" s="10" t="str">
        <x:v>open to casualty receiver</x:v>
      </x:c>
      <x:c r="L631" s="7" t="n">
        <x:v>5</x:v>
      </x:c>
      <x:c r="M631" s="7" t="str"/>
      <x:c r="N631" s="7" t="str"/>
      <x:c r="O631" s="7" t="str">
        <x:f>IF(N631="","OPEN",IF(M631="","FAIL","PASS"))</x:f>
        <x:v>OPEN</x:v>
      </x:c>
    </x:row>
    <x:row r="632" ht="42" customHeight="1">
      <x:c r="B632" s="7" t="str">
        <x:v>REA-D-C-FCE-05-D</x:v>
      </x:c>
      <x:c r="C632" s="7" t="str">
        <x:v>REA-D-C-FCE-05</x:v>
      </x:c>
      <x:c r="D632" s="7" t="str">
        <x:v>REA-D-C</x:v>
      </x:c>
      <x:c r="E632" s="7" t="str">
        <x:v>DESTRUCTIVE</x:v>
      </x:c>
      <x:c r="F632" s="7" t="str">
        <x:v>PTC-C</x:v>
      </x:c>
      <x:c r="G632" s="7" t="str">
        <x:v>BL-Y</x:v>
      </x:c>
      <x:c r="H632" s="7" t="str">
        <x:v>FCE-05</x:v>
      </x:c>
      <x:c r="I632" s="7" t="str">
        <x:v>diverse</x:v>
      </x:c>
      <x:c r="J632" s="10" t="str">
        <x:v>unlike local trip, separate energy and unlike state indication</x:v>
      </x:c>
      <x:c r="K632" s="10" t="str">
        <x:v>open to casualty receiver</x:v>
      </x:c>
      <x:c r="L632" s="7" t="n">
        <x:v>5</x:v>
      </x:c>
      <x:c r="M632" s="7" t="str"/>
      <x:c r="N632" s="7" t="str"/>
      <x:c r="O632" s="7" t="str">
        <x:f>IF(N632="","OPEN",IF(M632="","FAIL","PASS"))</x:f>
        <x:v>OPEN</x:v>
      </x:c>
    </x:row>
    <x:row r="633" ht="42" customHeight="1">
      <x:c r="B633" s="7" t="str">
        <x:v>REA-D-C-FCE-05-M</x:v>
      </x:c>
      <x:c r="C633" s="7" t="str">
        <x:v>REA-D-C-FCE-05</x:v>
      </x:c>
      <x:c r="D633" s="7" t="str">
        <x:v>REA-D-C</x:v>
      </x:c>
      <x:c r="E633" s="7" t="str">
        <x:v>DESTRUCTIVE</x:v>
      </x:c>
      <x:c r="F633" s="7" t="str">
        <x:v>PTC-C</x:v>
      </x:c>
      <x:c r="G633" s="7" t="str">
        <x:v>BL-Y</x:v>
      </x:c>
      <x:c r="H633" s="7" t="str">
        <x:v>FCE-05</x:v>
      </x:c>
      <x:c r="I633" s="7" t="str">
        <x:v>manual/passive</x:v>
      </x:c>
      <x:c r="J633" s="10" t="str">
        <x:v>field action or passive state without network dependence</x:v>
      </x:c>
      <x:c r="K633" s="10" t="str">
        <x:v>open to casualty receiver</x:v>
      </x:c>
      <x:c r="L633" s="7" t="n">
        <x:v>5</x:v>
      </x:c>
      <x:c r="M633" s="7" t="str"/>
      <x:c r="N633" s="7" t="str"/>
      <x:c r="O633" s="7" t="str">
        <x:f>IF(N633="","OPEN",IF(M633="","FAIL","PASS"))</x:f>
        <x:v>OPEN</x:v>
      </x:c>
    </x:row>
    <x:row r="634" ht="42" customHeight="1">
      <x:c r="B634" s="7" t="str">
        <x:v>REA-D-C-FCE-06-P</x:v>
      </x:c>
      <x:c r="C634" s="7" t="str">
        <x:v>REA-D-C-FCE-06</x:v>
      </x:c>
      <x:c r="D634" s="7" t="str">
        <x:v>REA-D-C</x:v>
      </x:c>
      <x:c r="E634" s="7" t="str">
        <x:v>DESTRUCTIVE</x:v>
      </x:c>
      <x:c r="F634" s="7" t="str">
        <x:v>PTC-C</x:v>
      </x:c>
      <x:c r="G634" s="7" t="str">
        <x:v>BL-Y</x:v>
      </x:c>
      <x:c r="H634" s="7" t="str">
        <x:v>FCE-06</x:v>
      </x:c>
      <x:c r="I634" s="7" t="str">
        <x:v>primary</x:v>
      </x:c>
      <x:c r="J634" s="10" t="str">
        <x:v>registered command, independent energy and direct final-state sensor</x:v>
      </x:c>
      <x:c r="K634" s="10" t="str">
        <x:v>de-energized</x:v>
      </x:c>
      <x:c r="L634" s="7" t="n">
        <x:v>1</x:v>
      </x:c>
      <x:c r="M634" s="7" t="str"/>
      <x:c r="N634" s="7" t="str"/>
      <x:c r="O634" s="7" t="str">
        <x:f>IF(N634="","OPEN",IF(M634="","FAIL","PASS"))</x:f>
        <x:v>OPEN</x:v>
      </x:c>
    </x:row>
    <x:row r="635" ht="42" customHeight="1">
      <x:c r="B635" s="7" t="str">
        <x:v>REA-D-C-FCE-06-D</x:v>
      </x:c>
      <x:c r="C635" s="7" t="str">
        <x:v>REA-D-C-FCE-06</x:v>
      </x:c>
      <x:c r="D635" s="7" t="str">
        <x:v>REA-D-C</x:v>
      </x:c>
      <x:c r="E635" s="7" t="str">
        <x:v>DESTRUCTIVE</x:v>
      </x:c>
      <x:c r="F635" s="7" t="str">
        <x:v>PTC-C</x:v>
      </x:c>
      <x:c r="G635" s="7" t="str">
        <x:v>BL-Y</x:v>
      </x:c>
      <x:c r="H635" s="7" t="str">
        <x:v>FCE-06</x:v>
      </x:c>
      <x:c r="I635" s="7" t="str">
        <x:v>diverse</x:v>
      </x:c>
      <x:c r="J635" s="10" t="str">
        <x:v>unlike local trip, separate energy and unlike state indication</x:v>
      </x:c>
      <x:c r="K635" s="10" t="str">
        <x:v>de-energized</x:v>
      </x:c>
      <x:c r="L635" s="7" t="n">
        <x:v>1</x:v>
      </x:c>
      <x:c r="M635" s="7" t="str"/>
      <x:c r="N635" s="7" t="str"/>
      <x:c r="O635" s="7" t="str">
        <x:f>IF(N635="","OPEN",IF(M635="","FAIL","PASS"))</x:f>
        <x:v>OPEN</x:v>
      </x:c>
    </x:row>
    <x:row r="636" ht="42" customHeight="1">
      <x:c r="B636" s="7" t="str">
        <x:v>REA-D-C-FCE-06-M</x:v>
      </x:c>
      <x:c r="C636" s="7" t="str">
        <x:v>REA-D-C-FCE-06</x:v>
      </x:c>
      <x:c r="D636" s="7" t="str">
        <x:v>REA-D-C</x:v>
      </x:c>
      <x:c r="E636" s="7" t="str">
        <x:v>DESTRUCTIVE</x:v>
      </x:c>
      <x:c r="F636" s="7" t="str">
        <x:v>PTC-C</x:v>
      </x:c>
      <x:c r="G636" s="7" t="str">
        <x:v>BL-Y</x:v>
      </x:c>
      <x:c r="H636" s="7" t="str">
        <x:v>FCE-06</x:v>
      </x:c>
      <x:c r="I636" s="7" t="str">
        <x:v>manual/passive</x:v>
      </x:c>
      <x:c r="J636" s="10" t="str">
        <x:v>field action or passive state without network dependence</x:v>
      </x:c>
      <x:c r="K636" s="10" t="str">
        <x:v>de-energized</x:v>
      </x:c>
      <x:c r="L636" s="7" t="n">
        <x:v>1</x:v>
      </x:c>
      <x:c r="M636" s="7" t="str"/>
      <x:c r="N636" s="7" t="str"/>
      <x:c r="O636" s="7" t="str">
        <x:f>IF(N636="","OPEN",IF(M636="","FAIL","PASS"))</x:f>
        <x:v>OPEN</x:v>
      </x:c>
    </x:row>
    <x:row r="637" ht="42" customHeight="1">
      <x:c r="B637" s="7" t="str">
        <x:v>REA-D-C-FCE-07-P</x:v>
      </x:c>
      <x:c r="C637" s="7" t="str">
        <x:v>REA-D-C-FCE-07</x:v>
      </x:c>
      <x:c r="D637" s="7" t="str">
        <x:v>REA-D-C</x:v>
      </x:c>
      <x:c r="E637" s="7" t="str">
        <x:v>DESTRUCTIVE</x:v>
      </x:c>
      <x:c r="F637" s="7" t="str">
        <x:v>PTC-C</x:v>
      </x:c>
      <x:c r="G637" s="7" t="str">
        <x:v>BL-Y</x:v>
      </x:c>
      <x:c r="H637" s="7" t="str">
        <x:v>FCE-07</x:v>
      </x:c>
      <x:c r="I637" s="7" t="str">
        <x:v>primary</x:v>
      </x:c>
      <x:c r="J637" s="10" t="str">
        <x:v>registered command, independent energy and direct final-state sensor</x:v>
      </x:c>
      <x:c r="K637" s="10" t="str">
        <x:v>closed</x:v>
      </x:c>
      <x:c r="L637" s="7" t="n">
        <x:v>2</x:v>
      </x:c>
      <x:c r="M637" s="7" t="str"/>
      <x:c r="N637" s="7" t="str"/>
      <x:c r="O637" s="7" t="str">
        <x:f>IF(N637="","OPEN",IF(M637="","FAIL","PASS"))</x:f>
        <x:v>OPEN</x:v>
      </x:c>
    </x:row>
    <x:row r="638" ht="42" customHeight="1">
      <x:c r="B638" s="7" t="str">
        <x:v>REA-D-C-FCE-07-D</x:v>
      </x:c>
      <x:c r="C638" s="7" t="str">
        <x:v>REA-D-C-FCE-07</x:v>
      </x:c>
      <x:c r="D638" s="7" t="str">
        <x:v>REA-D-C</x:v>
      </x:c>
      <x:c r="E638" s="7" t="str">
        <x:v>DESTRUCTIVE</x:v>
      </x:c>
      <x:c r="F638" s="7" t="str">
        <x:v>PTC-C</x:v>
      </x:c>
      <x:c r="G638" s="7" t="str">
        <x:v>BL-Y</x:v>
      </x:c>
      <x:c r="H638" s="7" t="str">
        <x:v>FCE-07</x:v>
      </x:c>
      <x:c r="I638" s="7" t="str">
        <x:v>diverse</x:v>
      </x:c>
      <x:c r="J638" s="10" t="str">
        <x:v>unlike local trip, separate energy and unlike state indication</x:v>
      </x:c>
      <x:c r="K638" s="10" t="str">
        <x:v>closed</x:v>
      </x:c>
      <x:c r="L638" s="7" t="n">
        <x:v>2</x:v>
      </x:c>
      <x:c r="M638" s="7" t="str"/>
      <x:c r="N638" s="7" t="str"/>
      <x:c r="O638" s="7" t="str">
        <x:f>IF(N638="","OPEN",IF(M638="","FAIL","PASS"))</x:f>
        <x:v>OPEN</x:v>
      </x:c>
    </x:row>
    <x:row r="639" ht="42" customHeight="1">
      <x:c r="B639" s="7" t="str">
        <x:v>REA-D-C-FCE-07-M</x:v>
      </x:c>
      <x:c r="C639" s="7" t="str">
        <x:v>REA-D-C-FCE-07</x:v>
      </x:c>
      <x:c r="D639" s="7" t="str">
        <x:v>REA-D-C</x:v>
      </x:c>
      <x:c r="E639" s="7" t="str">
        <x:v>DESTRUCTIVE</x:v>
      </x:c>
      <x:c r="F639" s="7" t="str">
        <x:v>PTC-C</x:v>
      </x:c>
      <x:c r="G639" s="7" t="str">
        <x:v>BL-Y</x:v>
      </x:c>
      <x:c r="H639" s="7" t="str">
        <x:v>FCE-07</x:v>
      </x:c>
      <x:c r="I639" s="7" t="str">
        <x:v>manual/passive</x:v>
      </x:c>
      <x:c r="J639" s="10" t="str">
        <x:v>field action or passive state without network dependence</x:v>
      </x:c>
      <x:c r="K639" s="10" t="str">
        <x:v>closed</x:v>
      </x:c>
      <x:c r="L639" s="7" t="n">
        <x:v>2</x:v>
      </x:c>
      <x:c r="M639" s="7" t="str"/>
      <x:c r="N639" s="7" t="str"/>
      <x:c r="O639" s="7" t="str">
        <x:f>IF(N639="","OPEN",IF(M639="","FAIL","PASS"))</x:f>
        <x:v>OPEN</x:v>
      </x:c>
    </x:row>
    <x:row r="640" ht="42" customHeight="1">
      <x:c r="B640" s="7" t="str">
        <x:v>REA-D-C-FCE-08-P</x:v>
      </x:c>
      <x:c r="C640" s="7" t="str">
        <x:v>REA-D-C-FCE-08</x:v>
      </x:c>
      <x:c r="D640" s="7" t="str">
        <x:v>REA-D-C</x:v>
      </x:c>
      <x:c r="E640" s="7" t="str">
        <x:v>DESTRUCTIVE</x:v>
      </x:c>
      <x:c r="F640" s="7" t="str">
        <x:v>PTC-C</x:v>
      </x:c>
      <x:c r="G640" s="7" t="str">
        <x:v>BL-Y</x:v>
      </x:c>
      <x:c r="H640" s="7" t="str">
        <x:v>FCE-08</x:v>
      </x:c>
      <x:c r="I640" s="7" t="str">
        <x:v>primary</x:v>
      </x:c>
      <x:c r="J640" s="10" t="str">
        <x:v>registered command, independent energy and direct final-state sensor</x:v>
      </x:c>
      <x:c r="K640" s="10" t="str">
        <x:v>open to casualty receiver</x:v>
      </x:c>
      <x:c r="L640" s="7" t="n">
        <x:v>5</x:v>
      </x:c>
      <x:c r="M640" s="7" t="str"/>
      <x:c r="N640" s="7" t="str"/>
      <x:c r="O640" s="7" t="str">
        <x:f>IF(N640="","OPEN",IF(M640="","FAIL","PASS"))</x:f>
        <x:v>OPEN</x:v>
      </x:c>
    </x:row>
    <x:row r="641" ht="42" customHeight="1">
      <x:c r="B641" s="7" t="str">
        <x:v>REA-D-C-FCE-08-D</x:v>
      </x:c>
      <x:c r="C641" s="7" t="str">
        <x:v>REA-D-C-FCE-08</x:v>
      </x:c>
      <x:c r="D641" s="7" t="str">
        <x:v>REA-D-C</x:v>
      </x:c>
      <x:c r="E641" s="7" t="str">
        <x:v>DESTRUCTIVE</x:v>
      </x:c>
      <x:c r="F641" s="7" t="str">
        <x:v>PTC-C</x:v>
      </x:c>
      <x:c r="G641" s="7" t="str">
        <x:v>BL-Y</x:v>
      </x:c>
      <x:c r="H641" s="7" t="str">
        <x:v>FCE-08</x:v>
      </x:c>
      <x:c r="I641" s="7" t="str">
        <x:v>diverse</x:v>
      </x:c>
      <x:c r="J641" s="10" t="str">
        <x:v>unlike local trip, separate energy and unlike state indication</x:v>
      </x:c>
      <x:c r="K641" s="10" t="str">
        <x:v>open to casualty receiver</x:v>
      </x:c>
      <x:c r="L641" s="7" t="n">
        <x:v>5</x:v>
      </x:c>
      <x:c r="M641" s="7" t="str"/>
      <x:c r="N641" s="7" t="str"/>
      <x:c r="O641" s="7" t="str">
        <x:f>IF(N641="","OPEN",IF(M641="","FAIL","PASS"))</x:f>
        <x:v>OPEN</x:v>
      </x:c>
    </x:row>
    <x:row r="642" ht="42" customHeight="1">
      <x:c r="B642" s="7" t="str">
        <x:v>REA-D-C-FCE-08-M</x:v>
      </x:c>
      <x:c r="C642" s="7" t="str">
        <x:v>REA-D-C-FCE-08</x:v>
      </x:c>
      <x:c r="D642" s="7" t="str">
        <x:v>REA-D-C</x:v>
      </x:c>
      <x:c r="E642" s="7" t="str">
        <x:v>DESTRUCTIVE</x:v>
      </x:c>
      <x:c r="F642" s="7" t="str">
        <x:v>PTC-C</x:v>
      </x:c>
      <x:c r="G642" s="7" t="str">
        <x:v>BL-Y</x:v>
      </x:c>
      <x:c r="H642" s="7" t="str">
        <x:v>FCE-08</x:v>
      </x:c>
      <x:c r="I642" s="7" t="str">
        <x:v>manual/passive</x:v>
      </x:c>
      <x:c r="J642" s="10" t="str">
        <x:v>field action or passive state without network dependence</x:v>
      </x:c>
      <x:c r="K642" s="10" t="str">
        <x:v>open to casualty receiver</x:v>
      </x:c>
      <x:c r="L642" s="7" t="n">
        <x:v>5</x:v>
      </x:c>
      <x:c r="M642" s="7" t="str"/>
      <x:c r="N642" s="7" t="str"/>
      <x:c r="O642" s="7" t="str">
        <x:f>IF(N642="","OPEN",IF(M642="","FAIL","PASS"))</x:f>
        <x:v>OPEN</x:v>
      </x:c>
    </x:row>
    <x:row r="643" ht="42" customHeight="1">
      <x:c r="B643" s="7" t="str">
        <x:v>REA-D-C-FCE-09-P</x:v>
      </x:c>
      <x:c r="C643" s="7" t="str">
        <x:v>REA-D-C-FCE-09</x:v>
      </x:c>
      <x:c r="D643" s="7" t="str">
        <x:v>REA-D-C</x:v>
      </x:c>
      <x:c r="E643" s="7" t="str">
        <x:v>DESTRUCTIVE</x:v>
      </x:c>
      <x:c r="F643" s="7" t="str">
        <x:v>PTC-C</x:v>
      </x:c>
      <x:c r="G643" s="7" t="str">
        <x:v>BL-Y</x:v>
      </x:c>
      <x:c r="H643" s="7" t="str">
        <x:v>FCE-09</x:v>
      </x:c>
      <x:c r="I643" s="7" t="str">
        <x:v>primary</x:v>
      </x:c>
      <x:c r="J643" s="10" t="str">
        <x:v>registered command, independent energy and direct final-state sensor</x:v>
      </x:c>
      <x:c r="K643" s="10" t="str">
        <x:v>isolated</x:v>
      </x:c>
      <x:c r="L643" s="7" t="n">
        <x:v>1</x:v>
      </x:c>
      <x:c r="M643" s="7" t="str"/>
      <x:c r="N643" s="7" t="str"/>
      <x:c r="O643" s="7" t="str">
        <x:f>IF(N643="","OPEN",IF(M643="","FAIL","PASS"))</x:f>
        <x:v>OPEN</x:v>
      </x:c>
    </x:row>
    <x:row r="644" ht="42" customHeight="1">
      <x:c r="B644" s="7" t="str">
        <x:v>REA-D-C-FCE-09-D</x:v>
      </x:c>
      <x:c r="C644" s="7" t="str">
        <x:v>REA-D-C-FCE-09</x:v>
      </x:c>
      <x:c r="D644" s="7" t="str">
        <x:v>REA-D-C</x:v>
      </x:c>
      <x:c r="E644" s="7" t="str">
        <x:v>DESTRUCTIVE</x:v>
      </x:c>
      <x:c r="F644" s="7" t="str">
        <x:v>PTC-C</x:v>
      </x:c>
      <x:c r="G644" s="7" t="str">
        <x:v>BL-Y</x:v>
      </x:c>
      <x:c r="H644" s="7" t="str">
        <x:v>FCE-09</x:v>
      </x:c>
      <x:c r="I644" s="7" t="str">
        <x:v>diverse</x:v>
      </x:c>
      <x:c r="J644" s="10" t="str">
        <x:v>unlike local trip, separate energy and unlike state indication</x:v>
      </x:c>
      <x:c r="K644" s="10" t="str">
        <x:v>isolated</x:v>
      </x:c>
      <x:c r="L644" s="7" t="n">
        <x:v>1</x:v>
      </x:c>
      <x:c r="M644" s="7" t="str"/>
      <x:c r="N644" s="7" t="str"/>
      <x:c r="O644" s="7" t="str">
        <x:f>IF(N644="","OPEN",IF(M644="","FAIL","PASS"))</x:f>
        <x:v>OPEN</x:v>
      </x:c>
    </x:row>
    <x:row r="645" ht="42" customHeight="1">
      <x:c r="B645" s="7" t="str">
        <x:v>REA-D-C-FCE-09-M</x:v>
      </x:c>
      <x:c r="C645" s="7" t="str">
        <x:v>REA-D-C-FCE-09</x:v>
      </x:c>
      <x:c r="D645" s="7" t="str">
        <x:v>REA-D-C</x:v>
      </x:c>
      <x:c r="E645" s="7" t="str">
        <x:v>DESTRUCTIVE</x:v>
      </x:c>
      <x:c r="F645" s="7" t="str">
        <x:v>PTC-C</x:v>
      </x:c>
      <x:c r="G645" s="7" t="str">
        <x:v>BL-Y</x:v>
      </x:c>
      <x:c r="H645" s="7" t="str">
        <x:v>FCE-09</x:v>
      </x:c>
      <x:c r="I645" s="7" t="str">
        <x:v>manual/passive</x:v>
      </x:c>
      <x:c r="J645" s="10" t="str">
        <x:v>field action or passive state without network dependence</x:v>
      </x:c>
      <x:c r="K645" s="10" t="str">
        <x:v>isolated</x:v>
      </x:c>
      <x:c r="L645" s="7" t="n">
        <x:v>1</x:v>
      </x:c>
      <x:c r="M645" s="7" t="str"/>
      <x:c r="N645" s="7" t="str"/>
      <x:c r="O645" s="7" t="str">
        <x:f>IF(N645="","OPEN",IF(M645="","FAIL","PASS"))</x:f>
        <x:v>OPEN</x:v>
      </x:c>
    </x:row>
    <x:row r="646" ht="42" customHeight="1">
      <x:c r="B646" s="7" t="str">
        <x:v>REA-D-C-FCE-10-P</x:v>
      </x:c>
      <x:c r="C646" s="7" t="str">
        <x:v>REA-D-C-FCE-10</x:v>
      </x:c>
      <x:c r="D646" s="7" t="str">
        <x:v>REA-D-C</x:v>
      </x:c>
      <x:c r="E646" s="7" t="str">
        <x:v>DESTRUCTIVE</x:v>
      </x:c>
      <x:c r="F646" s="7" t="str">
        <x:v>PTC-C</x:v>
      </x:c>
      <x:c r="G646" s="7" t="str">
        <x:v>BL-Y</x:v>
      </x:c>
      <x:c r="H646" s="7" t="str">
        <x:v>FCE-10</x:v>
      </x:c>
      <x:c r="I646" s="7" t="str">
        <x:v>primary</x:v>
      </x:c>
      <x:c r="J646" s="10" t="str">
        <x:v>registered command, independent energy and direct final-state sensor</x:v>
      </x:c>
      <x:c r="K646" s="10" t="str">
        <x:v>maintained for final action</x:v>
      </x:c>
      <x:c r="L646" s="7" t="n">
        <x:v>30</x:v>
      </x:c>
      <x:c r="M646" s="7" t="str"/>
      <x:c r="N646" s="7" t="str"/>
      <x:c r="O646" s="7" t="str">
        <x:f>IF(N646="","OPEN",IF(M646="","FAIL","PASS"))</x:f>
        <x:v>OPEN</x:v>
      </x:c>
    </x:row>
    <x:row r="647" ht="42" customHeight="1">
      <x:c r="B647" s="7" t="str">
        <x:v>REA-D-C-FCE-10-D</x:v>
      </x:c>
      <x:c r="C647" s="7" t="str">
        <x:v>REA-D-C-FCE-10</x:v>
      </x:c>
      <x:c r="D647" s="7" t="str">
        <x:v>REA-D-C</x:v>
      </x:c>
      <x:c r="E647" s="7" t="str">
        <x:v>DESTRUCTIVE</x:v>
      </x:c>
      <x:c r="F647" s="7" t="str">
        <x:v>PTC-C</x:v>
      </x:c>
      <x:c r="G647" s="7" t="str">
        <x:v>BL-Y</x:v>
      </x:c>
      <x:c r="H647" s="7" t="str">
        <x:v>FCE-10</x:v>
      </x:c>
      <x:c r="I647" s="7" t="str">
        <x:v>diverse</x:v>
      </x:c>
      <x:c r="J647" s="10" t="str">
        <x:v>unlike local trip, separate energy and unlike state indication</x:v>
      </x:c>
      <x:c r="K647" s="10" t="str">
        <x:v>maintained for final action</x:v>
      </x:c>
      <x:c r="L647" s="7" t="n">
        <x:v>30</x:v>
      </x:c>
      <x:c r="M647" s="7" t="str"/>
      <x:c r="N647" s="7" t="str"/>
      <x:c r="O647" s="7" t="str">
        <x:f>IF(N647="","OPEN",IF(M647="","FAIL","PASS"))</x:f>
        <x:v>OPEN</x:v>
      </x:c>
    </x:row>
    <x:row r="648" ht="42" customHeight="1">
      <x:c r="B648" s="7" t="str">
        <x:v>REA-D-C-FCE-10-M</x:v>
      </x:c>
      <x:c r="C648" s="7" t="str">
        <x:v>REA-D-C-FCE-10</x:v>
      </x:c>
      <x:c r="D648" s="7" t="str">
        <x:v>REA-D-C</x:v>
      </x:c>
      <x:c r="E648" s="7" t="str">
        <x:v>DESTRUCTIVE</x:v>
      </x:c>
      <x:c r="F648" s="7" t="str">
        <x:v>PTC-C</x:v>
      </x:c>
      <x:c r="G648" s="7" t="str">
        <x:v>BL-Y</x:v>
      </x:c>
      <x:c r="H648" s="7" t="str">
        <x:v>FCE-10</x:v>
      </x:c>
      <x:c r="I648" s="7" t="str">
        <x:v>manual/passive</x:v>
      </x:c>
      <x:c r="J648" s="10" t="str">
        <x:v>field action or passive state without network dependence</x:v>
      </x:c>
      <x:c r="K648" s="10" t="str">
        <x:v>maintained for final action</x:v>
      </x:c>
      <x:c r="L648" s="7" t="n">
        <x:v>30</x:v>
      </x:c>
      <x:c r="M648" s="7" t="str"/>
      <x:c r="N648" s="7" t="str"/>
      <x:c r="O648" s="7" t="str">
        <x:f>IF(N648="","OPEN",IF(M648="","FAIL","PASS"))</x:f>
        <x:v>OPEN</x:v>
      </x:c>
    </x:row>
    <x:row r="649" ht="42" customHeight="1">
      <x:c r="B649" s="7" t="str">
        <x:v>REA-D-C-FCE-11-P</x:v>
      </x:c>
      <x:c r="C649" s="7" t="str">
        <x:v>REA-D-C-FCE-11</x:v>
      </x:c>
      <x:c r="D649" s="7" t="str">
        <x:v>REA-D-C</x:v>
      </x:c>
      <x:c r="E649" s="7" t="str">
        <x:v>DESTRUCTIVE</x:v>
      </x:c>
      <x:c r="F649" s="7" t="str">
        <x:v>PTC-C</x:v>
      </x:c>
      <x:c r="G649" s="7" t="str">
        <x:v>BL-Y</x:v>
      </x:c>
      <x:c r="H649" s="7" t="str">
        <x:v>FCE-11</x:v>
      </x:c>
      <x:c r="I649" s="7" t="str">
        <x:v>primary</x:v>
      </x:c>
      <x:c r="J649" s="10" t="str">
        <x:v>registered command, independent energy and direct final-state sensor</x:v>
      </x:c>
      <x:c r="K649" s="10" t="str">
        <x:v>contained safe route</x:v>
      </x:c>
      <x:c r="L649" s="7" t="n">
        <x:v>10</x:v>
      </x:c>
      <x:c r="M649" s="7" t="str"/>
      <x:c r="N649" s="7" t="str"/>
      <x:c r="O649" s="7" t="str">
        <x:f>IF(N649="","OPEN",IF(M649="","FAIL","PASS"))</x:f>
        <x:v>OPEN</x:v>
      </x:c>
    </x:row>
    <x:row r="650" ht="42" customHeight="1">
      <x:c r="B650" s="7" t="str">
        <x:v>REA-D-C-FCE-11-D</x:v>
      </x:c>
      <x:c r="C650" s="7" t="str">
        <x:v>REA-D-C-FCE-11</x:v>
      </x:c>
      <x:c r="D650" s="7" t="str">
        <x:v>REA-D-C</x:v>
      </x:c>
      <x:c r="E650" s="7" t="str">
        <x:v>DESTRUCTIVE</x:v>
      </x:c>
      <x:c r="F650" s="7" t="str">
        <x:v>PTC-C</x:v>
      </x:c>
      <x:c r="G650" s="7" t="str">
        <x:v>BL-Y</x:v>
      </x:c>
      <x:c r="H650" s="7" t="str">
        <x:v>FCE-11</x:v>
      </x:c>
      <x:c r="I650" s="7" t="str">
        <x:v>diverse</x:v>
      </x:c>
      <x:c r="J650" s="10" t="str">
        <x:v>unlike local trip, separate energy and unlike state indication</x:v>
      </x:c>
      <x:c r="K650" s="10" t="str">
        <x:v>contained safe route</x:v>
      </x:c>
      <x:c r="L650" s="7" t="n">
        <x:v>10</x:v>
      </x:c>
      <x:c r="M650" s="7" t="str"/>
      <x:c r="N650" s="7" t="str"/>
      <x:c r="O650" s="7" t="str">
        <x:f>IF(N650="","OPEN",IF(M650="","FAIL","PASS"))</x:f>
        <x:v>OPEN</x:v>
      </x:c>
    </x:row>
    <x:row r="651" ht="42" customHeight="1">
      <x:c r="B651" s="7" t="str">
        <x:v>REA-D-C-FCE-11-M</x:v>
      </x:c>
      <x:c r="C651" s="7" t="str">
        <x:v>REA-D-C-FCE-11</x:v>
      </x:c>
      <x:c r="D651" s="7" t="str">
        <x:v>REA-D-C</x:v>
      </x:c>
      <x:c r="E651" s="7" t="str">
        <x:v>DESTRUCTIVE</x:v>
      </x:c>
      <x:c r="F651" s="7" t="str">
        <x:v>PTC-C</x:v>
      </x:c>
      <x:c r="G651" s="7" t="str">
        <x:v>BL-Y</x:v>
      </x:c>
      <x:c r="H651" s="7" t="str">
        <x:v>FCE-11</x:v>
      </x:c>
      <x:c r="I651" s="7" t="str">
        <x:v>manual/passive</x:v>
      </x:c>
      <x:c r="J651" s="10" t="str">
        <x:v>field action or passive state without network dependence</x:v>
      </x:c>
      <x:c r="K651" s="10" t="str">
        <x:v>contained safe route</x:v>
      </x:c>
      <x:c r="L651" s="7" t="n">
        <x:v>10</x:v>
      </x:c>
      <x:c r="M651" s="7" t="str"/>
      <x:c r="N651" s="7" t="str"/>
      <x:c r="O651" s="7" t="str">
        <x:f>IF(N651="","OPEN",IF(M651="","FAIL","PASS"))</x:f>
        <x:v>OPEN</x:v>
      </x:c>
    </x:row>
    <x:row r="652" ht="42" customHeight="1">
      <x:c r="B652" s="7" t="str">
        <x:v>REA-D-C-FCE-12-P</x:v>
      </x:c>
      <x:c r="C652" s="7" t="str">
        <x:v>REA-D-C-FCE-12</x:v>
      </x:c>
      <x:c r="D652" s="7" t="str">
        <x:v>REA-D-C</x:v>
      </x:c>
      <x:c r="E652" s="7" t="str">
        <x:v>DESTRUCTIVE</x:v>
      </x:c>
      <x:c r="F652" s="7" t="str">
        <x:v>PTC-C</x:v>
      </x:c>
      <x:c r="G652" s="7" t="str">
        <x:v>BL-Y</x:v>
      </x:c>
      <x:c r="H652" s="7" t="str">
        <x:v>FCE-12</x:v>
      </x:c>
      <x:c r="I652" s="7" t="str">
        <x:v>primary</x:v>
      </x:c>
      <x:c r="J652" s="10" t="str">
        <x:v>registered command, independent energy and direct final-state sensor</x:v>
      </x:c>
      <x:c r="K652" s="10" t="str">
        <x:v>latched and locally readable</x:v>
      </x:c>
      <x:c r="L652" s="7" t="n">
        <x:v>1</x:v>
      </x:c>
      <x:c r="M652" s="7" t="str"/>
      <x:c r="N652" s="7" t="str"/>
      <x:c r="O652" s="7" t="str">
        <x:f>IF(N652="","OPEN",IF(M652="","FAIL","PASS"))</x:f>
        <x:v>OPEN</x:v>
      </x:c>
    </x:row>
    <x:row r="653" ht="42" customHeight="1">
      <x:c r="B653" s="7" t="str">
        <x:v>REA-D-C-FCE-12-D</x:v>
      </x:c>
      <x:c r="C653" s="7" t="str">
        <x:v>REA-D-C-FCE-12</x:v>
      </x:c>
      <x:c r="D653" s="7" t="str">
        <x:v>REA-D-C</x:v>
      </x:c>
      <x:c r="E653" s="7" t="str">
        <x:v>DESTRUCTIVE</x:v>
      </x:c>
      <x:c r="F653" s="7" t="str">
        <x:v>PTC-C</x:v>
      </x:c>
      <x:c r="G653" s="7" t="str">
        <x:v>BL-Y</x:v>
      </x:c>
      <x:c r="H653" s="7" t="str">
        <x:v>FCE-12</x:v>
      </x:c>
      <x:c r="I653" s="7" t="str">
        <x:v>diverse</x:v>
      </x:c>
      <x:c r="J653" s="10" t="str">
        <x:v>unlike local trip, separate energy and unlike state indication</x:v>
      </x:c>
      <x:c r="K653" s="10" t="str">
        <x:v>latched and locally readable</x:v>
      </x:c>
      <x:c r="L653" s="7" t="n">
        <x:v>1</x:v>
      </x:c>
      <x:c r="M653" s="7" t="str"/>
      <x:c r="N653" s="7" t="str"/>
      <x:c r="O653" s="7" t="str">
        <x:f>IF(N653="","OPEN",IF(M653="","FAIL","PASS"))</x:f>
        <x:v>OPEN</x:v>
      </x:c>
    </x:row>
    <x:row r="654" ht="42" customHeight="1">
      <x:c r="B654" s="7" t="str">
        <x:v>REA-D-C-FCE-12-M</x:v>
      </x:c>
      <x:c r="C654" s="7" t="str">
        <x:v>REA-D-C-FCE-12</x:v>
      </x:c>
      <x:c r="D654" s="7" t="str">
        <x:v>REA-D-C</x:v>
      </x:c>
      <x:c r="E654" s="7" t="str">
        <x:v>DESTRUCTIVE</x:v>
      </x:c>
      <x:c r="F654" s="7" t="str">
        <x:v>PTC-C</x:v>
      </x:c>
      <x:c r="G654" s="7" t="str">
        <x:v>BL-Y</x:v>
      </x:c>
      <x:c r="H654" s="7" t="str">
        <x:v>FCE-12</x:v>
      </x:c>
      <x:c r="I654" s="7" t="str">
        <x:v>manual/passive</x:v>
      </x:c>
      <x:c r="J654" s="10" t="str">
        <x:v>field action or passive state without network dependence</x:v>
      </x:c>
      <x:c r="K654" s="10" t="str">
        <x:v>latched and locally readable</x:v>
      </x:c>
      <x:c r="L654" s="7" t="n">
        <x:v>1</x:v>
      </x:c>
      <x:c r="M654" s="7" t="str"/>
      <x:c r="N654" s="7" t="str"/>
      <x:c r="O654" s="7" t="str">
        <x:f>IF(N654="","OPEN",IF(M654="","FAIL","PASS"))</x:f>
        <x:v>OPEN</x:v>
      </x:c>
    </x:row>
  </x:sheetData>
  <x:conditionalFormatting sqref="O7:O654">
    <x:cfRule type="containsText" dxfId="48" priority="1" operator="containsText" text="FAIL"/>
    <x:cfRule type="containsText" dxfId="49" priority="2" operator="containsText" text="BLOCKED"/>
    <x:cfRule type="containsText" dxfId="50" priority="3" operator="containsText" text="OPEN"/>
    <x:cfRule type="containsText" dxfId="51" priority="4" operator="containsText" text="DORMANT"/>
    <x:cfRule type="containsText" dxfId="52" priority="5" operator="containsText" text="PASS"/>
    <x:cfRule type="containsText" dxfId="53" priority="6" operator="containsText" text="ISSUE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0" hidden="0" customWidth="1"/>
    <x:col min="4" max="4" width="24" hidden="0" customWidth="1"/>
    <x:col min="5" max="5" width="79" hidden="0" customWidth="1"/>
    <x:col min="6" max="6" width="55" hidden="0" customWidth="1"/>
    <x:col min="7" max="7" width="18" hidden="0" customWidth="1"/>
  </x:cols>
  <x:sheetData>
    <x:row r="2">
      <x:c r="B2" s="1" t="str">
        <x:v>Seventeen path-condition cards</x:v>
      </x:c>
    </x:row>
    <x:row r="3">
      <x:c r="B3" s="2" t="str">
        <x:v>Operational repetitions are exposure, not independent population evidence. Twin defects test detection and alternate safeing.</x:v>
      </x:c>
    </x:row>
    <x:row r="6" ht="24" customHeight="1">
      <x:c r="B6" s="6" t="str">
        <x:v>Condition</x:v>
      </x:c>
      <x:c r="C6" s="6" t="str">
        <x:v>Article role</x:v>
      </x:c>
      <x:c r="D6" s="6" t="str">
        <x:v>Name</x:v>
      </x:c>
      <x:c r="E6" s="6" t="str">
        <x:v>Boundary</x:v>
      </x:c>
      <x:c r="F6" s="6" t="str">
        <x:v>Required result</x:v>
      </x:c>
      <x:c r="G6" s="6" t="str">
        <x:v>Class</x:v>
      </x:c>
    </x:row>
    <x:row r="7" ht="42" customHeight="1">
      <x:c r="B7" s="7" t="str">
        <x:v>O01</x:v>
      </x:c>
      <x:c r="C7" s="7" t="str">
        <x:v>OPERATIONAL</x:v>
      </x:c>
      <x:c r="D7" s="7" t="str">
        <x:v>nominal A</x:v>
      </x:c>
      <x:c r="E7" s="10" t="str">
        <x:v>nominal energy, connected local controls, 20 deg C and clean mechanism</x:v>
      </x:c>
      <x:c r="F7" s="10" t="str">
        <x:v>safe state within target</x:v>
      </x:c>
      <x:c r="G7" s="7" t="str">
        <x:v>clean</x:v>
      </x:c>
    </x:row>
    <x:row r="8" ht="42" customHeight="1">
      <x:c r="B8" s="7" t="str">
        <x:v>O02</x:v>
      </x:c>
      <x:c r="C8" s="7" t="str">
        <x:v>OPERATIONAL</x:v>
      </x:c>
      <x:c r="D8" s="7" t="str">
        <x:v>nominal B</x:v>
      </x:c>
      <x:c r="E8" s="10" t="str">
        <x:v>same boundary with reversed randomized order</x:v>
      </x:c>
      <x:c r="F8" s="10" t="str">
        <x:v>safe state within target</x:v>
      </x:c>
      <x:c r="G8" s="7" t="str">
        <x:v>clean</x:v>
      </x:c>
    </x:row>
    <x:row r="9" ht="42" customHeight="1">
      <x:c r="B9" s="7" t="str">
        <x:v>O03</x:v>
      </x:c>
      <x:c r="C9" s="7" t="str">
        <x:v>OPERATIONAL</x:v>
      </x:c>
      <x:c r="D9" s="7" t="str">
        <x:v>low-energy A</x:v>
      </x:c>
      <x:c r="E9" s="10" t="str">
        <x:v>minimum accepted stored-energy state</x:v>
      </x:c>
      <x:c r="F9" s="10" t="str">
        <x:v>safe state within target</x:v>
      </x:c>
      <x:c r="G9" s="7" t="str">
        <x:v>boundary</x:v>
      </x:c>
    </x:row>
    <x:row r="10" ht="42" customHeight="1">
      <x:c r="B10" s="7" t="str">
        <x:v>O04</x:v>
      </x:c>
      <x:c r="C10" s="7" t="str">
        <x:v>OPERATIONAL</x:v>
      </x:c>
      <x:c r="D10" s="7" t="str">
        <x:v>low-energy B</x:v>
      </x:c>
      <x:c r="E10" s="10" t="str">
        <x:v>minimum energy with reversed order</x:v>
      </x:c>
      <x:c r="F10" s="10" t="str">
        <x:v>safe state within target</x:v>
      </x:c>
      <x:c r="G10" s="7" t="str">
        <x:v>boundary</x:v>
      </x:c>
    </x:row>
    <x:row r="11" ht="42" customHeight="1">
      <x:c r="B11" s="7" t="str">
        <x:v>O05</x:v>
      </x:c>
      <x:c r="C11" s="7" t="str">
        <x:v>OPERATIONAL</x:v>
      </x:c>
      <x:c r="D11" s="7" t="str">
        <x:v>service denial A</x:v>
      </x:c>
      <x:c r="E11" s="10" t="str">
        <x:v>normal power and campus network absent</x:v>
      </x:c>
      <x:c r="F11" s="10" t="str">
        <x:v>local safe state and evidence</x:v>
      </x:c>
      <x:c r="G11" s="7" t="str">
        <x:v>denial</x:v>
      </x:c>
    </x:row>
    <x:row r="12" ht="42" customHeight="1">
      <x:c r="B12" s="7" t="str">
        <x:v>O06</x:v>
      </x:c>
      <x:c r="C12" s="7" t="str">
        <x:v>OPERATIONAL</x:v>
      </x:c>
      <x:c r="D12" s="7" t="str">
        <x:v>service denial B</x:v>
      </x:c>
      <x:c r="E12" s="10" t="str">
        <x:v>primary time absent with unlike local epoch</x:v>
      </x:c>
      <x:c r="F12" s="10" t="str">
        <x:v>local safe state and evidence</x:v>
      </x:c>
      <x:c r="G12" s="7" t="str">
        <x:v>denial</x:v>
      </x:c>
    </x:row>
    <x:row r="13" ht="42" customHeight="1">
      <x:c r="B13" s="7" t="str">
        <x:v>O07</x:v>
      </x:c>
      <x:c r="C13" s="7" t="str">
        <x:v>OPERATIONAL</x:v>
      </x:c>
      <x:c r="D13" s="7" t="str">
        <x:v>cold and wet A</x:v>
      </x:c>
      <x:c r="E13" s="10" t="str">
        <x:v>-20 deg C, wet exterior and accepted internal condition</x:v>
      </x:c>
      <x:c r="F13" s="10" t="str">
        <x:v>safe state within target</x:v>
      </x:c>
      <x:c r="G13" s="7" t="str">
        <x:v>environment</x:v>
      </x:c>
    </x:row>
    <x:row r="14" ht="42" customHeight="1">
      <x:c r="B14" s="7" t="str">
        <x:v>O08</x:v>
      </x:c>
      <x:c r="C14" s="7" t="str">
        <x:v>OPERATIONAL</x:v>
      </x:c>
      <x:c r="D14" s="7" t="str">
        <x:v>hot and wet B</x:v>
      </x:c>
      <x:c r="E14" s="10" t="str">
        <x:v>50 deg C, wet exterior and accepted internal condition</x:v>
      </x:c>
      <x:c r="F14" s="10" t="str">
        <x:v>safe state within target</x:v>
      </x:c>
      <x:c r="G14" s="7" t="str">
        <x:v>environment</x:v>
      </x:c>
    </x:row>
    <x:row r="15" ht="42" customHeight="1">
      <x:c r="B15" s="7" t="str">
        <x:v>O09</x:v>
      </x:c>
      <x:c r="C15" s="7" t="str">
        <x:v>OPERATIONAL</x:v>
      </x:c>
      <x:c r="D15" s="7" t="str">
        <x:v>friction A</x:v>
      </x:c>
      <x:c r="E15" s="10" t="str">
        <x:v>registered contamination and upper accepted actuation resistance</x:v>
      </x:c>
      <x:c r="F15" s="10" t="str">
        <x:v>safe state within target</x:v>
      </x:c>
      <x:c r="G15" s="7" t="str">
        <x:v>mechanism</x:v>
      </x:c>
    </x:row>
    <x:row r="16" ht="42" customHeight="1">
      <x:c r="B16" s="7" t="str">
        <x:v>O10</x:v>
      </x:c>
      <x:c r="C16" s="7" t="str">
        <x:v>OPERATIONAL</x:v>
      </x:c>
      <x:c r="D16" s="7" t="str">
        <x:v>friction B</x:v>
      </x:c>
      <x:c r="E16" s="10" t="str">
        <x:v>same resistance with reversed randomized order</x:v>
      </x:c>
      <x:c r="F16" s="10" t="str">
        <x:v>safe state within target</x:v>
      </x:c>
      <x:c r="G16" s="7" t="str">
        <x:v>mechanism</x:v>
      </x:c>
    </x:row>
    <x:row r="17" ht="42" customHeight="1">
      <x:c r="B17" s="7" t="str">
        <x:v>T01</x:v>
      </x:c>
      <x:c r="C17" s="7" t="str">
        <x:v>FUNCTIONAL TWIN</x:v>
      </x:c>
      <x:c r="D17" s="7" t="str">
        <x:v>command withheld</x:v>
      </x:c>
      <x:c r="E17" s="10" t="str">
        <x:v>challenged path receives no command</x:v>
      </x:c>
      <x:c r="F17" s="10" t="str">
        <x:v>failure detected; alternate path safe</x:v>
      </x:c>
      <x:c r="G17" s="7" t="str">
        <x:v>defect</x:v>
      </x:c>
    </x:row>
    <x:row r="18" ht="42" customHeight="1">
      <x:c r="B18" s="7" t="str">
        <x:v>T02</x:v>
      </x:c>
      <x:c r="C18" s="7" t="str">
        <x:v>FUNCTIONAL TWIN</x:v>
      </x:c>
      <x:c r="D18" s="7" t="str">
        <x:v>motive energy absent</x:v>
      </x:c>
      <x:c r="E18" s="10" t="str">
        <x:v>challenged path has no usable motive energy</x:v>
      </x:c>
      <x:c r="F18" s="10" t="str">
        <x:v>failure detected; alternate path safe</x:v>
      </x:c>
      <x:c r="G18" s="7" t="str">
        <x:v>defect</x:v>
      </x:c>
    </x:row>
    <x:row r="19" ht="42" customHeight="1">
      <x:c r="B19" s="7" t="str">
        <x:v>T03</x:v>
      </x:c>
      <x:c r="C19" s="7" t="str">
        <x:v>FUNCTIONAL TWIN</x:v>
      </x:c>
      <x:c r="D19" s="7" t="str">
        <x:v>false state indication</x:v>
      </x:c>
      <x:c r="E19" s="10" t="str">
        <x:v>challenged path reports safe while element remains unsafe</x:v>
      </x:c>
      <x:c r="F19" s="10" t="str">
        <x:v>false indication rejected; alternate path safe</x:v>
      </x:c>
      <x:c r="G19" s="7" t="str">
        <x:v>defect</x:v>
      </x:c>
    </x:row>
    <x:row r="20" ht="42" customHeight="1">
      <x:c r="B20" s="7" t="str">
        <x:v>T04</x:v>
      </x:c>
      <x:c r="C20" s="7" t="str">
        <x:v>FUNCTIONAL TWIN</x:v>
      </x:c>
      <x:c r="D20" s="7" t="str">
        <x:v>mechanical obstruction</x:v>
      </x:c>
      <x:c r="E20" s="10" t="str">
        <x:v>challenged mechanism cannot reach final state</x:v>
      </x:c>
      <x:c r="F20" s="10" t="str">
        <x:v>obstruction detected; alternate path safe</x:v>
      </x:c>
      <x:c r="G20" s="7" t="str">
        <x:v>defect</x:v>
      </x:c>
    </x:row>
    <x:row r="21" ht="42" customHeight="1">
      <x:c r="B21" s="7" t="str">
        <x:v>M01</x:v>
      </x:c>
      <x:c r="C21" s="7" t="str">
        <x:v>CALIBRATION</x:v>
      </x:c>
      <x:c r="D21" s="7" t="str">
        <x:v>known time step</x:v>
      </x:c>
      <x:c r="E21" s="10" t="str">
        <x:v>traceable trigger-to-final-state interval</x:v>
      </x:c>
      <x:c r="F21" s="10" t="str">
        <x:v>measured interval within uncertainty</x:v>
      </x:c>
      <x:c r="G21" s="7" t="str">
        <x:v>metrology</x:v>
      </x:c>
    </x:row>
    <x:row r="22" ht="42" customHeight="1">
      <x:c r="B22" s="7" t="str">
        <x:v>M02</x:v>
      </x:c>
      <x:c r="C22" s="7" t="str">
        <x:v>CALIBRATION</x:v>
      </x:c>
      <x:c r="D22" s="7" t="str">
        <x:v>known state step</x:v>
      </x:c>
      <x:c r="E22" s="10" t="str">
        <x:v>traceable unsafe-to-safe geometry transition</x:v>
      </x:c>
      <x:c r="F22" s="10" t="str">
        <x:v>state root identifies both boundaries</x:v>
      </x:c>
      <x:c r="G22" s="7" t="str">
        <x:v>metrology</x:v>
      </x:c>
    </x:row>
    <x:row r="23" ht="42" customHeight="1">
      <x:c r="B23" s="7" t="str">
        <x:v>D01</x:v>
      </x:c>
      <x:c r="C23" s="7" t="str">
        <x:v>DESTRUCTIVE</x:v>
      </x:c>
      <x:c r="D23" s="7" t="str">
        <x:v>terminal mechanism</x:v>
      </x:c>
      <x:c r="E23" s="10" t="str">
        <x:v>single actuation followed by frozen section and force examination</x:v>
      </x:c>
      <x:c r="F23" s="10" t="str">
        <x:v>mechanism and memory reconstructed</x:v>
      </x:c>
      <x:c r="G23" s="7" t="str">
        <x:v>destructive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8" hidden="0" customWidth="1"/>
    <x:col min="3" max="3" width="29" hidden="0" customWidth="1"/>
    <x:col min="4" max="4" width="17" hidden="0" customWidth="1"/>
    <x:col min="5" max="5" width="20" hidden="0" customWidth="1"/>
    <x:col min="6" max="6" width="14" hidden="0" customWidth="1"/>
    <x:col min="7" max="7" width="13" hidden="0" customWidth="1"/>
    <x:col min="8" max="8" width="14" hidden="0" customWidth="1"/>
    <x:col min="9" max="9" width="18" hidden="0" customWidth="1"/>
    <x:col min="10" max="10" width="14" hidden="0" customWidth="1"/>
    <x:col min="11" max="11" width="67" hidden="0" customWidth="1"/>
    <x:col min="12" max="12" width="14" hidden="0" customWidth="1"/>
    <x:col min="13" max="13" width="54" hidden="0" customWidth="1"/>
    <x:col min="14" max="14" width="22" hidden="0" customWidth="1"/>
    <x:col min="15" max="15" width="25" hidden="0" customWidth="1"/>
    <x:col min="16" max="16" width="22" hidden="0" customWidth="1"/>
    <x:col min="17" max="17" width="18" hidden="0" customWidth="1"/>
    <x:col min="18" max="18" width="22" hidden="0" customWidth="1"/>
    <x:col min="19" max="19" width="21" hidden="0" customWidth="1"/>
    <x:col min="20" max="20" width="14" hidden="0" customWidth="1"/>
  </x:cols>
  <x:sheetData>
    <x:row r="2">
      <x:c r="B2" s="1" t="str">
        <x:v>Three thousand three hundred forty-eight path trials</x:v>
      </x:c>
    </x:row>
    <x:row r="3">
      <x:c r="B3" s="2" t="str">
        <x:v>Operational articles receive ten boundary repetitions per path. Twins receive four blinded defects. Calibration and destructive roles preserve measurement and mechanism truth.</x:v>
      </x:c>
    </x:row>
    <x:row r="6" ht="24" customHeight="1">
      <x:c r="B6" s="6" t="str">
        <x:v>Trial</x:v>
      </x:c>
      <x:c r="C6" s="6" t="str">
        <x:v>Path</x:v>
      </x:c>
      <x:c r="D6" s="6" t="str">
        <x:v>Article</x:v>
      </x:c>
      <x:c r="E6" s="6" t="str">
        <x:v>Role</x:v>
      </x:c>
      <x:c r="F6" s="6" t="str">
        <x:v>Campus</x:v>
      </x:c>
      <x:c r="G6" s="6" t="str">
        <x:v>Lineage</x:v>
      </x:c>
      <x:c r="H6" s="6" t="str">
        <x:v>Element</x:v>
      </x:c>
      <x:c r="I6" s="6" t="str">
        <x:v>Path class</x:v>
      </x:c>
      <x:c r="J6" s="6" t="str">
        <x:v>Condition</x:v>
      </x:c>
      <x:c r="K6" s="6" t="str">
        <x:v>Challenge</x:v>
      </x:c>
      <x:c r="L6" s="6" t="str">
        <x:v>Target s</x:v>
      </x:c>
      <x:c r="M6" s="6" t="str">
        <x:v>Expected result</x:v>
      </x:c>
      <x:c r="N6" s="6" t="str">
        <x:v>Trigger observed</x:v>
      </x:c>
      <x:c r="O6" s="6" t="str">
        <x:v>Challenged-path state</x:v>
      </x:c>
      <x:c r="P6" s="6" t="str">
        <x:v>Final system state</x:v>
      </x:c>
      <x:c r="Q6" s="6" t="str">
        <x:v>Action time s</x:v>
      </x:c>
      <x:c r="R6" s="6" t="str">
        <x:v>Alternate path</x:v>
      </x:c>
      <x:c r="S6" s="6" t="str">
        <x:v>Accepted UTC</x:v>
      </x:c>
      <x:c r="T6" s="6" t="str">
        <x:v>State</x:v>
      </x:c>
    </x:row>
    <x:row r="7" ht="40" customHeight="1">
      <x:c r="B7" s="7" t="str">
        <x:v>RAP-PT-0001</x:v>
      </x:c>
      <x:c r="C7" s="7" t="str">
        <x:v>REA-O-A1-FCE-01-P</x:v>
      </x:c>
      <x:c r="D7" s="7" t="str">
        <x:v>REA-O-A1</x:v>
      </x:c>
      <x:c r="E7" s="7" t="str">
        <x:v>OPERATIONAL</x:v>
      </x:c>
      <x:c r="F7" s="7" t="str">
        <x:v>PTC-A</x:v>
      </x:c>
      <x:c r="G7" s="7" t="str">
        <x:v>BL-X</x:v>
      </x:c>
      <x:c r="H7" s="7" t="str">
        <x:v>FCE-01</x:v>
      </x:c>
      <x:c r="I7" s="7" t="str">
        <x:v>primary</x:v>
      </x:c>
      <x:c r="J7" s="7" t="str">
        <x:v>O01</x:v>
      </x:c>
      <x:c r="K7" s="10" t="str">
        <x:v>nominal energy, connected local controls, 20 deg C and clean mechanism</x:v>
      </x:c>
      <x:c r="L7" s="7" t="n">
        <x:v>2</x:v>
      </x:c>
      <x:c r="M7" s="10" t="str">
        <x:v>safe state within target</x:v>
      </x:c>
      <x:c r="N7" s="7" t="str"/>
      <x:c r="O7" s="7" t="str"/>
      <x:c r="P7" s="7" t="str"/>
      <x:c r="Q7" s="7" t="str"/>
      <x:c r="R7" s="7" t="str"/>
      <x:c r="S7" s="7" t="str"/>
      <x:c r="T7" s="7" t="str">
        <x:f>IF(S7="","OPEN",IF(OR(N7="",O7="",P7&lt;&gt;"SAFE",NOT(ISNUMBER(Q7)),Q7&gt;L7,AND(E7="FUNCTIONAL TWIN",R7="")),"FAIL","PASS"))</x:f>
        <x:v>OPEN</x:v>
      </x:c>
    </x:row>
    <x:row r="8" ht="40" customHeight="1">
      <x:c r="B8" s="7" t="str">
        <x:v>RAP-PT-0002</x:v>
      </x:c>
      <x:c r="C8" s="7" t="str">
        <x:v>REA-O-A1-FCE-01-P</x:v>
      </x:c>
      <x:c r="D8" s="7" t="str">
        <x:v>REA-O-A1</x:v>
      </x:c>
      <x:c r="E8" s="7" t="str">
        <x:v>OPERATIONAL</x:v>
      </x:c>
      <x:c r="F8" s="7" t="str">
        <x:v>PTC-A</x:v>
      </x:c>
      <x:c r="G8" s="7" t="str">
        <x:v>BL-X</x:v>
      </x:c>
      <x:c r="H8" s="7" t="str">
        <x:v>FCE-01</x:v>
      </x:c>
      <x:c r="I8" s="7" t="str">
        <x:v>primary</x:v>
      </x:c>
      <x:c r="J8" s="7" t="str">
        <x:v>O02</x:v>
      </x:c>
      <x:c r="K8" s="10" t="str">
        <x:v>same boundary with reversed randomized order</x:v>
      </x:c>
      <x:c r="L8" s="7" t="n">
        <x:v>2</x:v>
      </x:c>
      <x:c r="M8" s="10" t="str">
        <x:v>safe state within target</x:v>
      </x:c>
      <x:c r="N8" s="7" t="str"/>
      <x:c r="O8" s="7" t="str"/>
      <x:c r="P8" s="7" t="str"/>
      <x:c r="Q8" s="7" t="str"/>
      <x:c r="R8" s="7" t="str"/>
      <x:c r="S8" s="7" t="str"/>
      <x:c r="T8" s="7" t="str">
        <x:f>IF(S8="","OPEN",IF(OR(N8="",O8="",P8&lt;&gt;"SAFE",NOT(ISNUMBER(Q8)),Q8&gt;L8,AND(E8="FUNCTIONAL TWIN",R8="")),"FAIL","PASS"))</x:f>
        <x:v>OPEN</x:v>
      </x:c>
    </x:row>
    <x:row r="9" ht="40" customHeight="1">
      <x:c r="B9" s="7" t="str">
        <x:v>RAP-PT-0003</x:v>
      </x:c>
      <x:c r="C9" s="7" t="str">
        <x:v>REA-O-A1-FCE-01-P</x:v>
      </x:c>
      <x:c r="D9" s="7" t="str">
        <x:v>REA-O-A1</x:v>
      </x:c>
      <x:c r="E9" s="7" t="str">
        <x:v>OPERATIONAL</x:v>
      </x:c>
      <x:c r="F9" s="7" t="str">
        <x:v>PTC-A</x:v>
      </x:c>
      <x:c r="G9" s="7" t="str">
        <x:v>BL-X</x:v>
      </x:c>
      <x:c r="H9" s="7" t="str">
        <x:v>FCE-01</x:v>
      </x:c>
      <x:c r="I9" s="7" t="str">
        <x:v>primary</x:v>
      </x:c>
      <x:c r="J9" s="7" t="str">
        <x:v>O03</x:v>
      </x:c>
      <x:c r="K9" s="10" t="str">
        <x:v>minimum accepted stored-energy state</x:v>
      </x:c>
      <x:c r="L9" s="7" t="n">
        <x:v>2</x:v>
      </x:c>
      <x:c r="M9" s="10" t="str">
        <x:v>safe state within target</x:v>
      </x:c>
      <x:c r="N9" s="7" t="str"/>
      <x:c r="O9" s="7" t="str"/>
      <x:c r="P9" s="7" t="str"/>
      <x:c r="Q9" s="7" t="str"/>
      <x:c r="R9" s="7" t="str"/>
      <x:c r="S9" s="7" t="str"/>
      <x:c r="T9" s="7" t="str">
        <x:f>IF(S9="","OPEN",IF(OR(N9="",O9="",P9&lt;&gt;"SAFE",NOT(ISNUMBER(Q9)),Q9&gt;L9,AND(E9="FUNCTIONAL TWIN",R9="")),"FAIL","PASS"))</x:f>
        <x:v>OPEN</x:v>
      </x:c>
    </x:row>
    <x:row r="10" ht="40" customHeight="1">
      <x:c r="B10" s="7" t="str">
        <x:v>RAP-PT-0004</x:v>
      </x:c>
      <x:c r="C10" s="7" t="str">
        <x:v>REA-O-A1-FCE-01-P</x:v>
      </x:c>
      <x:c r="D10" s="7" t="str">
        <x:v>REA-O-A1</x:v>
      </x:c>
      <x:c r="E10" s="7" t="str">
        <x:v>OPERATIONAL</x:v>
      </x:c>
      <x:c r="F10" s="7" t="str">
        <x:v>PTC-A</x:v>
      </x:c>
      <x:c r="G10" s="7" t="str">
        <x:v>BL-X</x:v>
      </x:c>
      <x:c r="H10" s="7" t="str">
        <x:v>FCE-01</x:v>
      </x:c>
      <x:c r="I10" s="7" t="str">
        <x:v>primary</x:v>
      </x:c>
      <x:c r="J10" s="7" t="str">
        <x:v>O04</x:v>
      </x:c>
      <x:c r="K10" s="10" t="str">
        <x:v>minimum energy with reversed order</x:v>
      </x:c>
      <x:c r="L10" s="7" t="n">
        <x:v>2</x:v>
      </x:c>
      <x:c r="M10" s="10" t="str">
        <x:v>safe state within target</x:v>
      </x:c>
      <x:c r="N10" s="7" t="str"/>
      <x:c r="O10" s="7" t="str"/>
      <x:c r="P10" s="7" t="str"/>
      <x:c r="Q10" s="7" t="str"/>
      <x:c r="R10" s="7" t="str"/>
      <x:c r="S10" s="7" t="str"/>
      <x:c r="T10" s="7" t="str">
        <x:f>IF(S10="","OPEN",IF(OR(N10="",O10="",P10&lt;&gt;"SAFE",NOT(ISNUMBER(Q10)),Q10&gt;L10,AND(E10="FUNCTIONAL TWIN",R10="")),"FAIL","PASS"))</x:f>
        <x:v>OPEN</x:v>
      </x:c>
    </x:row>
    <x:row r="11" ht="40" customHeight="1">
      <x:c r="B11" s="7" t="str">
        <x:v>RAP-PT-0005</x:v>
      </x:c>
      <x:c r="C11" s="7" t="str">
        <x:v>REA-O-A1-FCE-01-P</x:v>
      </x:c>
      <x:c r="D11" s="7" t="str">
        <x:v>REA-O-A1</x:v>
      </x:c>
      <x:c r="E11" s="7" t="str">
        <x:v>OPERATIONAL</x:v>
      </x:c>
      <x:c r="F11" s="7" t="str">
        <x:v>PTC-A</x:v>
      </x:c>
      <x:c r="G11" s="7" t="str">
        <x:v>BL-X</x:v>
      </x:c>
      <x:c r="H11" s="7" t="str">
        <x:v>FCE-01</x:v>
      </x:c>
      <x:c r="I11" s="7" t="str">
        <x:v>primary</x:v>
      </x:c>
      <x:c r="J11" s="7" t="str">
        <x:v>O05</x:v>
      </x:c>
      <x:c r="K11" s="10" t="str">
        <x:v>normal power and campus network absent</x:v>
      </x:c>
      <x:c r="L11" s="7" t="n">
        <x:v>2</x:v>
      </x:c>
      <x:c r="M11" s="10" t="str">
        <x:v>local safe state and evidence</x:v>
      </x:c>
      <x:c r="N11" s="7" t="str"/>
      <x:c r="O11" s="7" t="str"/>
      <x:c r="P11" s="7" t="str"/>
      <x:c r="Q11" s="7" t="str"/>
      <x:c r="R11" s="7" t="str"/>
      <x:c r="S11" s="7" t="str"/>
      <x:c r="T11" s="7" t="str">
        <x:f>IF(S11="","OPEN",IF(OR(N11="",O11="",P11&lt;&gt;"SAFE",NOT(ISNUMBER(Q11)),Q11&gt;L11,AND(E11="FUNCTIONAL TWIN",R11="")),"FAIL","PASS"))</x:f>
        <x:v>OPEN</x:v>
      </x:c>
    </x:row>
    <x:row r="12" ht="40" customHeight="1">
      <x:c r="B12" s="7" t="str">
        <x:v>RAP-PT-0006</x:v>
      </x:c>
      <x:c r="C12" s="7" t="str">
        <x:v>REA-O-A1-FCE-01-P</x:v>
      </x:c>
      <x:c r="D12" s="7" t="str">
        <x:v>REA-O-A1</x:v>
      </x:c>
      <x:c r="E12" s="7" t="str">
        <x:v>OPERATIONAL</x:v>
      </x:c>
      <x:c r="F12" s="7" t="str">
        <x:v>PTC-A</x:v>
      </x:c>
      <x:c r="G12" s="7" t="str">
        <x:v>BL-X</x:v>
      </x:c>
      <x:c r="H12" s="7" t="str">
        <x:v>FCE-01</x:v>
      </x:c>
      <x:c r="I12" s="7" t="str">
        <x:v>primary</x:v>
      </x:c>
      <x:c r="J12" s="7" t="str">
        <x:v>O06</x:v>
      </x:c>
      <x:c r="K12" s="10" t="str">
        <x:v>primary time absent with unlike local epoch</x:v>
      </x:c>
      <x:c r="L12" s="7" t="n">
        <x:v>2</x:v>
      </x:c>
      <x:c r="M12" s="10" t="str">
        <x:v>local safe state and evidence</x:v>
      </x:c>
      <x:c r="N12" s="7" t="str"/>
      <x:c r="O12" s="7" t="str"/>
      <x:c r="P12" s="7" t="str"/>
      <x:c r="Q12" s="7" t="str"/>
      <x:c r="R12" s="7" t="str"/>
      <x:c r="S12" s="7" t="str"/>
      <x:c r="T12" s="7" t="str">
        <x:f>IF(S12="","OPEN",IF(OR(N12="",O12="",P12&lt;&gt;"SAFE",NOT(ISNUMBER(Q12)),Q12&gt;L12,AND(E12="FUNCTIONAL TWIN",R12="")),"FAIL","PASS"))</x:f>
        <x:v>OPEN</x:v>
      </x:c>
    </x:row>
    <x:row r="13" ht="40" customHeight="1">
      <x:c r="B13" s="7" t="str">
        <x:v>RAP-PT-0007</x:v>
      </x:c>
      <x:c r="C13" s="7" t="str">
        <x:v>REA-O-A1-FCE-01-P</x:v>
      </x:c>
      <x:c r="D13" s="7" t="str">
        <x:v>REA-O-A1</x:v>
      </x:c>
      <x:c r="E13" s="7" t="str">
        <x:v>OPERATIONAL</x:v>
      </x:c>
      <x:c r="F13" s="7" t="str">
        <x:v>PTC-A</x:v>
      </x:c>
      <x:c r="G13" s="7" t="str">
        <x:v>BL-X</x:v>
      </x:c>
      <x:c r="H13" s="7" t="str">
        <x:v>FCE-01</x:v>
      </x:c>
      <x:c r="I13" s="7" t="str">
        <x:v>primary</x:v>
      </x:c>
      <x:c r="J13" s="7" t="str">
        <x:v>O07</x:v>
      </x:c>
      <x:c r="K13" s="10" t="str">
        <x:v>-20 deg C, wet exterior and accepted internal condition</x:v>
      </x:c>
      <x:c r="L13" s="7" t="n">
        <x:v>2</x:v>
      </x:c>
      <x:c r="M13" s="10" t="str">
        <x:v>safe state within target</x:v>
      </x:c>
      <x:c r="N13" s="7" t="str"/>
      <x:c r="O13" s="7" t="str"/>
      <x:c r="P13" s="7" t="str"/>
      <x:c r="Q13" s="7" t="str"/>
      <x:c r="R13" s="7" t="str"/>
      <x:c r="S13" s="7" t="str"/>
      <x:c r="T13" s="7" t="str">
        <x:f>IF(S13="","OPEN",IF(OR(N13="",O13="",P13&lt;&gt;"SAFE",NOT(ISNUMBER(Q13)),Q13&gt;L13,AND(E13="FUNCTIONAL TWIN",R13="")),"FAIL","PASS"))</x:f>
        <x:v>OPEN</x:v>
      </x:c>
    </x:row>
    <x:row r="14" ht="40" customHeight="1">
      <x:c r="B14" s="7" t="str">
        <x:v>RAP-PT-0008</x:v>
      </x:c>
      <x:c r="C14" s="7" t="str">
        <x:v>REA-O-A1-FCE-01-P</x:v>
      </x:c>
      <x:c r="D14" s="7" t="str">
        <x:v>REA-O-A1</x:v>
      </x:c>
      <x:c r="E14" s="7" t="str">
        <x:v>OPERATIONAL</x:v>
      </x:c>
      <x:c r="F14" s="7" t="str">
        <x:v>PTC-A</x:v>
      </x:c>
      <x:c r="G14" s="7" t="str">
        <x:v>BL-X</x:v>
      </x:c>
      <x:c r="H14" s="7" t="str">
        <x:v>FCE-01</x:v>
      </x:c>
      <x:c r="I14" s="7" t="str">
        <x:v>primary</x:v>
      </x:c>
      <x:c r="J14" s="7" t="str">
        <x:v>O08</x:v>
      </x:c>
      <x:c r="K14" s="10" t="str">
        <x:v>50 deg C, wet exterior and accepted internal condition</x:v>
      </x:c>
      <x:c r="L14" s="7" t="n">
        <x:v>2</x:v>
      </x:c>
      <x:c r="M14" s="10" t="str">
        <x:v>safe state within target</x:v>
      </x:c>
      <x:c r="N14" s="7" t="str"/>
      <x:c r="O14" s="7" t="str"/>
      <x:c r="P14" s="7" t="str"/>
      <x:c r="Q14" s="7" t="str"/>
      <x:c r="R14" s="7" t="str"/>
      <x:c r="S14" s="7" t="str"/>
      <x:c r="T14" s="7" t="str">
        <x:f>IF(S14="","OPEN",IF(OR(N14="",O14="",P14&lt;&gt;"SAFE",NOT(ISNUMBER(Q14)),Q14&gt;L14,AND(E14="FUNCTIONAL TWIN",R14="")),"FAIL","PASS"))</x:f>
        <x:v>OPEN</x:v>
      </x:c>
    </x:row>
    <x:row r="15" ht="40" customHeight="1">
      <x:c r="B15" s="7" t="str">
        <x:v>RAP-PT-0009</x:v>
      </x:c>
      <x:c r="C15" s="7" t="str">
        <x:v>REA-O-A1-FCE-01-P</x:v>
      </x:c>
      <x:c r="D15" s="7" t="str">
        <x:v>REA-O-A1</x:v>
      </x:c>
      <x:c r="E15" s="7" t="str">
        <x:v>OPERATIONAL</x:v>
      </x:c>
      <x:c r="F15" s="7" t="str">
        <x:v>PTC-A</x:v>
      </x:c>
      <x:c r="G15" s="7" t="str">
        <x:v>BL-X</x:v>
      </x:c>
      <x:c r="H15" s="7" t="str">
        <x:v>FCE-01</x:v>
      </x:c>
      <x:c r="I15" s="7" t="str">
        <x:v>primary</x:v>
      </x:c>
      <x:c r="J15" s="7" t="str">
        <x:v>O09</x:v>
      </x:c>
      <x:c r="K15" s="10" t="str">
        <x:v>registered contamination and upper accepted actuation resistance</x:v>
      </x:c>
      <x:c r="L15" s="7" t="n">
        <x:v>2</x:v>
      </x:c>
      <x:c r="M15" s="10" t="str">
        <x:v>safe state within target</x:v>
      </x:c>
      <x:c r="N15" s="7" t="str"/>
      <x:c r="O15" s="7" t="str"/>
      <x:c r="P15" s="7" t="str"/>
      <x:c r="Q15" s="7" t="str"/>
      <x:c r="R15" s="7" t="str"/>
      <x:c r="S15" s="7" t="str"/>
      <x:c r="T15" s="7" t="str">
        <x:f>IF(S15="","OPEN",IF(OR(N15="",O15="",P15&lt;&gt;"SAFE",NOT(ISNUMBER(Q15)),Q15&gt;L15,AND(E15="FUNCTIONAL TWIN",R15="")),"FAIL","PASS"))</x:f>
        <x:v>OPEN</x:v>
      </x:c>
    </x:row>
    <x:row r="16" ht="40" customHeight="1">
      <x:c r="B16" s="7" t="str">
        <x:v>RAP-PT-0010</x:v>
      </x:c>
      <x:c r="C16" s="7" t="str">
        <x:v>REA-O-A1-FCE-01-P</x:v>
      </x:c>
      <x:c r="D16" s="7" t="str">
        <x:v>REA-O-A1</x:v>
      </x:c>
      <x:c r="E16" s="7" t="str">
        <x:v>OPERATIONAL</x:v>
      </x:c>
      <x:c r="F16" s="7" t="str">
        <x:v>PTC-A</x:v>
      </x:c>
      <x:c r="G16" s="7" t="str">
        <x:v>BL-X</x:v>
      </x:c>
      <x:c r="H16" s="7" t="str">
        <x:v>FCE-01</x:v>
      </x:c>
      <x:c r="I16" s="7" t="str">
        <x:v>primary</x:v>
      </x:c>
      <x:c r="J16" s="7" t="str">
        <x:v>O10</x:v>
      </x:c>
      <x:c r="K16" s="10" t="str">
        <x:v>same resistance with reversed randomized order</x:v>
      </x:c>
      <x:c r="L16" s="7" t="n">
        <x:v>2</x:v>
      </x:c>
      <x:c r="M16" s="10" t="str">
        <x:v>safe state within target</x:v>
      </x:c>
      <x:c r="N16" s="7" t="str"/>
      <x:c r="O16" s="7" t="str"/>
      <x:c r="P16" s="7" t="str"/>
      <x:c r="Q16" s="7" t="str"/>
      <x:c r="R16" s="7" t="str"/>
      <x:c r="S16" s="7" t="str"/>
      <x:c r="T16" s="7" t="str">
        <x:f>IF(S16="","OPEN",IF(OR(N16="",O16="",P16&lt;&gt;"SAFE",NOT(ISNUMBER(Q16)),Q16&gt;L16,AND(E16="FUNCTIONAL TWIN",R16="")),"FAIL","PASS"))</x:f>
        <x:v>OPEN</x:v>
      </x:c>
    </x:row>
    <x:row r="17" ht="40" customHeight="1">
      <x:c r="B17" s="7" t="str">
        <x:v>RAP-PT-0011</x:v>
      </x:c>
      <x:c r="C17" s="7" t="str">
        <x:v>REA-O-A1-FCE-01-D</x:v>
      </x:c>
      <x:c r="D17" s="7" t="str">
        <x:v>REA-O-A1</x:v>
      </x:c>
      <x:c r="E17" s="7" t="str">
        <x:v>OPERATIONAL</x:v>
      </x:c>
      <x:c r="F17" s="7" t="str">
        <x:v>PTC-A</x:v>
      </x:c>
      <x:c r="G17" s="7" t="str">
        <x:v>BL-X</x:v>
      </x:c>
      <x:c r="H17" s="7" t="str">
        <x:v>FCE-01</x:v>
      </x:c>
      <x:c r="I17" s="7" t="str">
        <x:v>diverse</x:v>
      </x:c>
      <x:c r="J17" s="7" t="str">
        <x:v>O01</x:v>
      </x:c>
      <x:c r="K17" s="10" t="str">
        <x:v>nominal energy, connected local controls, 20 deg C and clean mechanism</x:v>
      </x:c>
      <x:c r="L17" s="7" t="n">
        <x:v>2</x:v>
      </x:c>
      <x:c r="M17" s="10" t="str">
        <x:v>safe state within target</x:v>
      </x:c>
      <x:c r="N17" s="7" t="str"/>
      <x:c r="O17" s="7" t="str"/>
      <x:c r="P17" s="7" t="str"/>
      <x:c r="Q17" s="7" t="str"/>
      <x:c r="R17" s="7" t="str"/>
      <x:c r="S17" s="7" t="str"/>
      <x:c r="T17" s="7" t="str">
        <x:f>IF(S17="","OPEN",IF(OR(N17="",O17="",P17&lt;&gt;"SAFE",NOT(ISNUMBER(Q17)),Q17&gt;L17,AND(E17="FUNCTIONAL TWIN",R17="")),"FAIL","PASS"))</x:f>
        <x:v>OPEN</x:v>
      </x:c>
    </x:row>
    <x:row r="18" ht="40" customHeight="1">
      <x:c r="B18" s="7" t="str">
        <x:v>RAP-PT-0012</x:v>
      </x:c>
      <x:c r="C18" s="7" t="str">
        <x:v>REA-O-A1-FCE-01-D</x:v>
      </x:c>
      <x:c r="D18" s="7" t="str">
        <x:v>REA-O-A1</x:v>
      </x:c>
      <x:c r="E18" s="7" t="str">
        <x:v>OPERATIONAL</x:v>
      </x:c>
      <x:c r="F18" s="7" t="str">
        <x:v>PTC-A</x:v>
      </x:c>
      <x:c r="G18" s="7" t="str">
        <x:v>BL-X</x:v>
      </x:c>
      <x:c r="H18" s="7" t="str">
        <x:v>FCE-01</x:v>
      </x:c>
      <x:c r="I18" s="7" t="str">
        <x:v>diverse</x:v>
      </x:c>
      <x:c r="J18" s="7" t="str">
        <x:v>O02</x:v>
      </x:c>
      <x:c r="K18" s="10" t="str">
        <x:v>same boundary with reversed randomized order</x:v>
      </x:c>
      <x:c r="L18" s="7" t="n">
        <x:v>2</x:v>
      </x:c>
      <x:c r="M18" s="10" t="str">
        <x:v>safe state within target</x:v>
      </x:c>
      <x:c r="N18" s="7" t="str"/>
      <x:c r="O18" s="7" t="str"/>
      <x:c r="P18" s="7" t="str"/>
      <x:c r="Q18" s="7" t="str"/>
      <x:c r="R18" s="7" t="str"/>
      <x:c r="S18" s="7" t="str"/>
      <x:c r="T18" s="7" t="str">
        <x:f>IF(S18="","OPEN",IF(OR(N18="",O18="",P18&lt;&gt;"SAFE",NOT(ISNUMBER(Q18)),Q18&gt;L18,AND(E18="FUNCTIONAL TWIN",R18="")),"FAIL","PASS"))</x:f>
        <x:v>OPEN</x:v>
      </x:c>
    </x:row>
    <x:row r="19" ht="40" customHeight="1">
      <x:c r="B19" s="7" t="str">
        <x:v>RAP-PT-0013</x:v>
      </x:c>
      <x:c r="C19" s="7" t="str">
        <x:v>REA-O-A1-FCE-01-D</x:v>
      </x:c>
      <x:c r="D19" s="7" t="str">
        <x:v>REA-O-A1</x:v>
      </x:c>
      <x:c r="E19" s="7" t="str">
        <x:v>OPERATIONAL</x:v>
      </x:c>
      <x:c r="F19" s="7" t="str">
        <x:v>PTC-A</x:v>
      </x:c>
      <x:c r="G19" s="7" t="str">
        <x:v>BL-X</x:v>
      </x:c>
      <x:c r="H19" s="7" t="str">
        <x:v>FCE-01</x:v>
      </x:c>
      <x:c r="I19" s="7" t="str">
        <x:v>diverse</x:v>
      </x:c>
      <x:c r="J19" s="7" t="str">
        <x:v>O03</x:v>
      </x:c>
      <x:c r="K19" s="10" t="str">
        <x:v>minimum accepted stored-energy state</x:v>
      </x:c>
      <x:c r="L19" s="7" t="n">
        <x:v>2</x:v>
      </x:c>
      <x:c r="M19" s="10" t="str">
        <x:v>safe state within target</x:v>
      </x:c>
      <x:c r="N19" s="7" t="str"/>
      <x:c r="O19" s="7" t="str"/>
      <x:c r="P19" s="7" t="str"/>
      <x:c r="Q19" s="7" t="str"/>
      <x:c r="R19" s="7" t="str"/>
      <x:c r="S19" s="7" t="str"/>
      <x:c r="T19" s="7" t="str">
        <x:f>IF(S19="","OPEN",IF(OR(N19="",O19="",P19&lt;&gt;"SAFE",NOT(ISNUMBER(Q19)),Q19&gt;L19,AND(E19="FUNCTIONAL TWIN",R19="")),"FAIL","PASS"))</x:f>
        <x:v>OPEN</x:v>
      </x:c>
    </x:row>
    <x:row r="20" ht="40" customHeight="1">
      <x:c r="B20" s="7" t="str">
        <x:v>RAP-PT-0014</x:v>
      </x:c>
      <x:c r="C20" s="7" t="str">
        <x:v>REA-O-A1-FCE-01-D</x:v>
      </x:c>
      <x:c r="D20" s="7" t="str">
        <x:v>REA-O-A1</x:v>
      </x:c>
      <x:c r="E20" s="7" t="str">
        <x:v>OPERATIONAL</x:v>
      </x:c>
      <x:c r="F20" s="7" t="str">
        <x:v>PTC-A</x:v>
      </x:c>
      <x:c r="G20" s="7" t="str">
        <x:v>BL-X</x:v>
      </x:c>
      <x:c r="H20" s="7" t="str">
        <x:v>FCE-01</x:v>
      </x:c>
      <x:c r="I20" s="7" t="str">
        <x:v>diverse</x:v>
      </x:c>
      <x:c r="J20" s="7" t="str">
        <x:v>O04</x:v>
      </x:c>
      <x:c r="K20" s="10" t="str">
        <x:v>minimum energy with reversed order</x:v>
      </x:c>
      <x:c r="L20" s="7" t="n">
        <x:v>2</x:v>
      </x:c>
      <x:c r="M20" s="10" t="str">
        <x:v>safe state within target</x:v>
      </x:c>
      <x:c r="N20" s="7" t="str"/>
      <x:c r="O20" s="7" t="str"/>
      <x:c r="P20" s="7" t="str"/>
      <x:c r="Q20" s="7" t="str"/>
      <x:c r="R20" s="7" t="str"/>
      <x:c r="S20" s="7" t="str"/>
      <x:c r="T20" s="7" t="str">
        <x:f>IF(S20="","OPEN",IF(OR(N20="",O20="",P20&lt;&gt;"SAFE",NOT(ISNUMBER(Q20)),Q20&gt;L20,AND(E20="FUNCTIONAL TWIN",R20="")),"FAIL","PASS"))</x:f>
        <x:v>OPEN</x:v>
      </x:c>
    </x:row>
    <x:row r="21" ht="40" customHeight="1">
      <x:c r="B21" s="7" t="str">
        <x:v>RAP-PT-0015</x:v>
      </x:c>
      <x:c r="C21" s="7" t="str">
        <x:v>REA-O-A1-FCE-01-D</x:v>
      </x:c>
      <x:c r="D21" s="7" t="str">
        <x:v>REA-O-A1</x:v>
      </x:c>
      <x:c r="E21" s="7" t="str">
        <x:v>OPERATIONAL</x:v>
      </x:c>
      <x:c r="F21" s="7" t="str">
        <x:v>PTC-A</x:v>
      </x:c>
      <x:c r="G21" s="7" t="str">
        <x:v>BL-X</x:v>
      </x:c>
      <x:c r="H21" s="7" t="str">
        <x:v>FCE-01</x:v>
      </x:c>
      <x:c r="I21" s="7" t="str">
        <x:v>diverse</x:v>
      </x:c>
      <x:c r="J21" s="7" t="str">
        <x:v>O05</x:v>
      </x:c>
      <x:c r="K21" s="10" t="str">
        <x:v>normal power and campus network absent</x:v>
      </x:c>
      <x:c r="L21" s="7" t="n">
        <x:v>2</x:v>
      </x:c>
      <x:c r="M21" s="10" t="str">
        <x:v>local safe state and evidence</x:v>
      </x:c>
      <x:c r="N21" s="7" t="str"/>
      <x:c r="O21" s="7" t="str"/>
      <x:c r="P21" s="7" t="str"/>
      <x:c r="Q21" s="7" t="str"/>
      <x:c r="R21" s="7" t="str"/>
      <x:c r="S21" s="7" t="str"/>
      <x:c r="T21" s="7" t="str">
        <x:f>IF(S21="","OPEN",IF(OR(N21="",O21="",P21&lt;&gt;"SAFE",NOT(ISNUMBER(Q21)),Q21&gt;L21,AND(E21="FUNCTIONAL TWIN",R21="")),"FAIL","PASS"))</x:f>
        <x:v>OPEN</x:v>
      </x:c>
    </x:row>
    <x:row r="22" ht="40" customHeight="1">
      <x:c r="B22" s="7" t="str">
        <x:v>RAP-PT-0016</x:v>
      </x:c>
      <x:c r="C22" s="7" t="str">
        <x:v>REA-O-A1-FCE-01-D</x:v>
      </x:c>
      <x:c r="D22" s="7" t="str">
        <x:v>REA-O-A1</x:v>
      </x:c>
      <x:c r="E22" s="7" t="str">
        <x:v>OPERATIONAL</x:v>
      </x:c>
      <x:c r="F22" s="7" t="str">
        <x:v>PTC-A</x:v>
      </x:c>
      <x:c r="G22" s="7" t="str">
        <x:v>BL-X</x:v>
      </x:c>
      <x:c r="H22" s="7" t="str">
        <x:v>FCE-01</x:v>
      </x:c>
      <x:c r="I22" s="7" t="str">
        <x:v>diverse</x:v>
      </x:c>
      <x:c r="J22" s="7" t="str">
        <x:v>O06</x:v>
      </x:c>
      <x:c r="K22" s="10" t="str">
        <x:v>primary time absent with unlike local epoch</x:v>
      </x:c>
      <x:c r="L22" s="7" t="n">
        <x:v>2</x:v>
      </x:c>
      <x:c r="M22" s="10" t="str">
        <x:v>local safe state and evidence</x:v>
      </x:c>
      <x:c r="N22" s="7" t="str"/>
      <x:c r="O22" s="7" t="str"/>
      <x:c r="P22" s="7" t="str"/>
      <x:c r="Q22" s="7" t="str"/>
      <x:c r="R22" s="7" t="str"/>
      <x:c r="S22" s="7" t="str"/>
      <x:c r="T22" s="7" t="str">
        <x:f>IF(S22="","OPEN",IF(OR(N22="",O22="",P22&lt;&gt;"SAFE",NOT(ISNUMBER(Q22)),Q22&gt;L22,AND(E22="FUNCTIONAL TWIN",R22="")),"FAIL","PASS"))</x:f>
        <x:v>OPEN</x:v>
      </x:c>
    </x:row>
    <x:row r="23" ht="40" customHeight="1">
      <x:c r="B23" s="7" t="str">
        <x:v>RAP-PT-0017</x:v>
      </x:c>
      <x:c r="C23" s="7" t="str">
        <x:v>REA-O-A1-FCE-01-D</x:v>
      </x:c>
      <x:c r="D23" s="7" t="str">
        <x:v>REA-O-A1</x:v>
      </x:c>
      <x:c r="E23" s="7" t="str">
        <x:v>OPERATIONAL</x:v>
      </x:c>
      <x:c r="F23" s="7" t="str">
        <x:v>PTC-A</x:v>
      </x:c>
      <x:c r="G23" s="7" t="str">
        <x:v>BL-X</x:v>
      </x:c>
      <x:c r="H23" s="7" t="str">
        <x:v>FCE-01</x:v>
      </x:c>
      <x:c r="I23" s="7" t="str">
        <x:v>diverse</x:v>
      </x:c>
      <x:c r="J23" s="7" t="str">
        <x:v>O07</x:v>
      </x:c>
      <x:c r="K23" s="10" t="str">
        <x:v>-20 deg C, wet exterior and accepted internal condition</x:v>
      </x:c>
      <x:c r="L23" s="7" t="n">
        <x:v>2</x:v>
      </x:c>
      <x:c r="M23" s="10" t="str">
        <x:v>safe state within target</x:v>
      </x:c>
      <x:c r="N23" s="7" t="str"/>
      <x:c r="O23" s="7" t="str"/>
      <x:c r="P23" s="7" t="str"/>
      <x:c r="Q23" s="7" t="str"/>
      <x:c r="R23" s="7" t="str"/>
      <x:c r="S23" s="7" t="str"/>
      <x:c r="T23" s="7" t="str">
        <x:f>IF(S23="","OPEN",IF(OR(N23="",O23="",P23&lt;&gt;"SAFE",NOT(ISNUMBER(Q23)),Q23&gt;L23,AND(E23="FUNCTIONAL TWIN",R23="")),"FAIL","PASS"))</x:f>
        <x:v>OPEN</x:v>
      </x:c>
    </x:row>
    <x:row r="24" ht="40" customHeight="1">
      <x:c r="B24" s="7" t="str">
        <x:v>RAP-PT-0018</x:v>
      </x:c>
      <x:c r="C24" s="7" t="str">
        <x:v>REA-O-A1-FCE-01-D</x:v>
      </x:c>
      <x:c r="D24" s="7" t="str">
        <x:v>REA-O-A1</x:v>
      </x:c>
      <x:c r="E24" s="7" t="str">
        <x:v>OPERATIONAL</x:v>
      </x:c>
      <x:c r="F24" s="7" t="str">
        <x:v>PTC-A</x:v>
      </x:c>
      <x:c r="G24" s="7" t="str">
        <x:v>BL-X</x:v>
      </x:c>
      <x:c r="H24" s="7" t="str">
        <x:v>FCE-01</x:v>
      </x:c>
      <x:c r="I24" s="7" t="str">
        <x:v>diverse</x:v>
      </x:c>
      <x:c r="J24" s="7" t="str">
        <x:v>O08</x:v>
      </x:c>
      <x:c r="K24" s="10" t="str">
        <x:v>50 deg C, wet exterior and accepted internal condition</x:v>
      </x:c>
      <x:c r="L24" s="7" t="n">
        <x:v>2</x:v>
      </x:c>
      <x:c r="M24" s="10" t="str">
        <x:v>safe state within target</x:v>
      </x:c>
      <x:c r="N24" s="7" t="str"/>
      <x:c r="O24" s="7" t="str"/>
      <x:c r="P24" s="7" t="str"/>
      <x:c r="Q24" s="7" t="str"/>
      <x:c r="R24" s="7" t="str"/>
      <x:c r="S24" s="7" t="str"/>
      <x:c r="T24" s="7" t="str">
        <x:f>IF(S24="","OPEN",IF(OR(N24="",O24="",P24&lt;&gt;"SAFE",NOT(ISNUMBER(Q24)),Q24&gt;L24,AND(E24="FUNCTIONAL TWIN",R24="")),"FAIL","PASS"))</x:f>
        <x:v>OPEN</x:v>
      </x:c>
    </x:row>
    <x:row r="25" ht="40" customHeight="1">
      <x:c r="B25" s="7" t="str">
        <x:v>RAP-PT-0019</x:v>
      </x:c>
      <x:c r="C25" s="7" t="str">
        <x:v>REA-O-A1-FCE-01-D</x:v>
      </x:c>
      <x:c r="D25" s="7" t="str">
        <x:v>REA-O-A1</x:v>
      </x:c>
      <x:c r="E25" s="7" t="str">
        <x:v>OPERATIONAL</x:v>
      </x:c>
      <x:c r="F25" s="7" t="str">
        <x:v>PTC-A</x:v>
      </x:c>
      <x:c r="G25" s="7" t="str">
        <x:v>BL-X</x:v>
      </x:c>
      <x:c r="H25" s="7" t="str">
        <x:v>FCE-01</x:v>
      </x:c>
      <x:c r="I25" s="7" t="str">
        <x:v>diverse</x:v>
      </x:c>
      <x:c r="J25" s="7" t="str">
        <x:v>O09</x:v>
      </x:c>
      <x:c r="K25" s="10" t="str">
        <x:v>registered contamination and upper accepted actuation resistance</x:v>
      </x:c>
      <x:c r="L25" s="7" t="n">
        <x:v>2</x:v>
      </x:c>
      <x:c r="M25" s="10" t="str">
        <x:v>safe state within target</x:v>
      </x:c>
      <x:c r="N25" s="7" t="str"/>
      <x:c r="O25" s="7" t="str"/>
      <x:c r="P25" s="7" t="str"/>
      <x:c r="Q25" s="7" t="str"/>
      <x:c r="R25" s="7" t="str"/>
      <x:c r="S25" s="7" t="str"/>
      <x:c r="T25" s="7" t="str">
        <x:f>IF(S25="","OPEN",IF(OR(N25="",O25="",P25&lt;&gt;"SAFE",NOT(ISNUMBER(Q25)),Q25&gt;L25,AND(E25="FUNCTIONAL TWIN",R25="")),"FAIL","PASS"))</x:f>
        <x:v>OPEN</x:v>
      </x:c>
    </x:row>
    <x:row r="26" ht="40" customHeight="1">
      <x:c r="B26" s="7" t="str">
        <x:v>RAP-PT-0020</x:v>
      </x:c>
      <x:c r="C26" s="7" t="str">
        <x:v>REA-O-A1-FCE-01-D</x:v>
      </x:c>
      <x:c r="D26" s="7" t="str">
        <x:v>REA-O-A1</x:v>
      </x:c>
      <x:c r="E26" s="7" t="str">
        <x:v>OPERATIONAL</x:v>
      </x:c>
      <x:c r="F26" s="7" t="str">
        <x:v>PTC-A</x:v>
      </x:c>
      <x:c r="G26" s="7" t="str">
        <x:v>BL-X</x:v>
      </x:c>
      <x:c r="H26" s="7" t="str">
        <x:v>FCE-01</x:v>
      </x:c>
      <x:c r="I26" s="7" t="str">
        <x:v>diverse</x:v>
      </x:c>
      <x:c r="J26" s="7" t="str">
        <x:v>O10</x:v>
      </x:c>
      <x:c r="K26" s="10" t="str">
        <x:v>same resistance with reversed randomized order</x:v>
      </x:c>
      <x:c r="L26" s="7" t="n">
        <x:v>2</x:v>
      </x:c>
      <x:c r="M26" s="10" t="str">
        <x:v>safe state within target</x:v>
      </x:c>
      <x:c r="N26" s="7" t="str"/>
      <x:c r="O26" s="7" t="str"/>
      <x:c r="P26" s="7" t="str"/>
      <x:c r="Q26" s="7" t="str"/>
      <x:c r="R26" s="7" t="str"/>
      <x:c r="S26" s="7" t="str"/>
      <x:c r="T26" s="7" t="str">
        <x:f>IF(S26="","OPEN",IF(OR(N26="",O26="",P26&lt;&gt;"SAFE",NOT(ISNUMBER(Q26)),Q26&gt;L26,AND(E26="FUNCTIONAL TWIN",R26="")),"FAIL","PASS"))</x:f>
        <x:v>OPEN</x:v>
      </x:c>
    </x:row>
    <x:row r="27" ht="40" customHeight="1">
      <x:c r="B27" s="7" t="str">
        <x:v>RAP-PT-0021</x:v>
      </x:c>
      <x:c r="C27" s="7" t="str">
        <x:v>REA-O-A1-FCE-01-M</x:v>
      </x:c>
      <x:c r="D27" s="7" t="str">
        <x:v>REA-O-A1</x:v>
      </x:c>
      <x:c r="E27" s="7" t="str">
        <x:v>OPERATIONAL</x:v>
      </x:c>
      <x:c r="F27" s="7" t="str">
        <x:v>PTC-A</x:v>
      </x:c>
      <x:c r="G27" s="7" t="str">
        <x:v>BL-X</x:v>
      </x:c>
      <x:c r="H27" s="7" t="str">
        <x:v>FCE-01</x:v>
      </x:c>
      <x:c r="I27" s="7" t="str">
        <x:v>manual/passive</x:v>
      </x:c>
      <x:c r="J27" s="7" t="str">
        <x:v>O01</x:v>
      </x:c>
      <x:c r="K27" s="10" t="str">
        <x:v>nominal energy, connected local controls, 20 deg C and clean mechanism</x:v>
      </x:c>
      <x:c r="L27" s="7" t="n">
        <x:v>2</x:v>
      </x:c>
      <x:c r="M27" s="10" t="str">
        <x:v>safe state within target</x:v>
      </x:c>
      <x:c r="N27" s="7" t="str"/>
      <x:c r="O27" s="7" t="str"/>
      <x:c r="P27" s="7" t="str"/>
      <x:c r="Q27" s="7" t="str"/>
      <x:c r="R27" s="7" t="str"/>
      <x:c r="S27" s="7" t="str"/>
      <x:c r="T27" s="7" t="str">
        <x:f>IF(S27="","OPEN",IF(OR(N27="",O27="",P27&lt;&gt;"SAFE",NOT(ISNUMBER(Q27)),Q27&gt;L27,AND(E27="FUNCTIONAL TWIN",R27="")),"FAIL","PASS"))</x:f>
        <x:v>OPEN</x:v>
      </x:c>
    </x:row>
    <x:row r="28" ht="40" customHeight="1">
      <x:c r="B28" s="7" t="str">
        <x:v>RAP-PT-0022</x:v>
      </x:c>
      <x:c r="C28" s="7" t="str">
        <x:v>REA-O-A1-FCE-01-M</x:v>
      </x:c>
      <x:c r="D28" s="7" t="str">
        <x:v>REA-O-A1</x:v>
      </x:c>
      <x:c r="E28" s="7" t="str">
        <x:v>OPERATIONAL</x:v>
      </x:c>
      <x:c r="F28" s="7" t="str">
        <x:v>PTC-A</x:v>
      </x:c>
      <x:c r="G28" s="7" t="str">
        <x:v>BL-X</x:v>
      </x:c>
      <x:c r="H28" s="7" t="str">
        <x:v>FCE-01</x:v>
      </x:c>
      <x:c r="I28" s="7" t="str">
        <x:v>manual/passive</x:v>
      </x:c>
      <x:c r="J28" s="7" t="str">
        <x:v>O02</x:v>
      </x:c>
      <x:c r="K28" s="10" t="str">
        <x:v>same boundary with reversed randomized order</x:v>
      </x:c>
      <x:c r="L28" s="7" t="n">
        <x:v>2</x:v>
      </x:c>
      <x:c r="M28" s="10" t="str">
        <x:v>safe state within target</x:v>
      </x:c>
      <x:c r="N28" s="7" t="str"/>
      <x:c r="O28" s="7" t="str"/>
      <x:c r="P28" s="7" t="str"/>
      <x:c r="Q28" s="7" t="str"/>
      <x:c r="R28" s="7" t="str"/>
      <x:c r="S28" s="7" t="str"/>
      <x:c r="T28" s="7" t="str">
        <x:f>IF(S28="","OPEN",IF(OR(N28="",O28="",P28&lt;&gt;"SAFE",NOT(ISNUMBER(Q28)),Q28&gt;L28,AND(E28="FUNCTIONAL TWIN",R28="")),"FAIL","PASS"))</x:f>
        <x:v>OPEN</x:v>
      </x:c>
    </x:row>
    <x:row r="29" ht="40" customHeight="1">
      <x:c r="B29" s="7" t="str">
        <x:v>RAP-PT-0023</x:v>
      </x:c>
      <x:c r="C29" s="7" t="str">
        <x:v>REA-O-A1-FCE-01-M</x:v>
      </x:c>
      <x:c r="D29" s="7" t="str">
        <x:v>REA-O-A1</x:v>
      </x:c>
      <x:c r="E29" s="7" t="str">
        <x:v>OPERATIONAL</x:v>
      </x:c>
      <x:c r="F29" s="7" t="str">
        <x:v>PTC-A</x:v>
      </x:c>
      <x:c r="G29" s="7" t="str">
        <x:v>BL-X</x:v>
      </x:c>
      <x:c r="H29" s="7" t="str">
        <x:v>FCE-01</x:v>
      </x:c>
      <x:c r="I29" s="7" t="str">
        <x:v>manual/passive</x:v>
      </x:c>
      <x:c r="J29" s="7" t="str">
        <x:v>O03</x:v>
      </x:c>
      <x:c r="K29" s="10" t="str">
        <x:v>minimum accepted stored-energy state</x:v>
      </x:c>
      <x:c r="L29" s="7" t="n">
        <x:v>2</x:v>
      </x:c>
      <x:c r="M29" s="10" t="str">
        <x:v>safe state within target</x:v>
      </x:c>
      <x:c r="N29" s="7" t="str"/>
      <x:c r="O29" s="7" t="str"/>
      <x:c r="P29" s="7" t="str"/>
      <x:c r="Q29" s="7" t="str"/>
      <x:c r="R29" s="7" t="str"/>
      <x:c r="S29" s="7" t="str"/>
      <x:c r="T29" s="7" t="str">
        <x:f>IF(S29="","OPEN",IF(OR(N29="",O29="",P29&lt;&gt;"SAFE",NOT(ISNUMBER(Q29)),Q29&gt;L29,AND(E29="FUNCTIONAL TWIN",R29="")),"FAIL","PASS"))</x:f>
        <x:v>OPEN</x:v>
      </x:c>
    </x:row>
    <x:row r="30" ht="40" customHeight="1">
      <x:c r="B30" s="7" t="str">
        <x:v>RAP-PT-0024</x:v>
      </x:c>
      <x:c r="C30" s="7" t="str">
        <x:v>REA-O-A1-FCE-01-M</x:v>
      </x:c>
      <x:c r="D30" s="7" t="str">
        <x:v>REA-O-A1</x:v>
      </x:c>
      <x:c r="E30" s="7" t="str">
        <x:v>OPERATIONAL</x:v>
      </x:c>
      <x:c r="F30" s="7" t="str">
        <x:v>PTC-A</x:v>
      </x:c>
      <x:c r="G30" s="7" t="str">
        <x:v>BL-X</x:v>
      </x:c>
      <x:c r="H30" s="7" t="str">
        <x:v>FCE-01</x:v>
      </x:c>
      <x:c r="I30" s="7" t="str">
        <x:v>manual/passive</x:v>
      </x:c>
      <x:c r="J30" s="7" t="str">
        <x:v>O04</x:v>
      </x:c>
      <x:c r="K30" s="10" t="str">
        <x:v>minimum energy with reversed order</x:v>
      </x:c>
      <x:c r="L30" s="7" t="n">
        <x:v>2</x:v>
      </x:c>
      <x:c r="M30" s="10" t="str">
        <x:v>safe state within target</x:v>
      </x:c>
      <x:c r="N30" s="7" t="str"/>
      <x:c r="O30" s="7" t="str"/>
      <x:c r="P30" s="7" t="str"/>
      <x:c r="Q30" s="7" t="str"/>
      <x:c r="R30" s="7" t="str"/>
      <x:c r="S30" s="7" t="str"/>
      <x:c r="T30" s="7" t="str">
        <x:f>IF(S30="","OPEN",IF(OR(N30="",O30="",P30&lt;&gt;"SAFE",NOT(ISNUMBER(Q30)),Q30&gt;L30,AND(E30="FUNCTIONAL TWIN",R30="")),"FAIL","PASS"))</x:f>
        <x:v>OPEN</x:v>
      </x:c>
    </x:row>
    <x:row r="31" ht="40" customHeight="1">
      <x:c r="B31" s="7" t="str">
        <x:v>RAP-PT-0025</x:v>
      </x:c>
      <x:c r="C31" s="7" t="str">
        <x:v>REA-O-A1-FCE-01-M</x:v>
      </x:c>
      <x:c r="D31" s="7" t="str">
        <x:v>REA-O-A1</x:v>
      </x:c>
      <x:c r="E31" s="7" t="str">
        <x:v>OPERATIONAL</x:v>
      </x:c>
      <x:c r="F31" s="7" t="str">
        <x:v>PTC-A</x:v>
      </x:c>
      <x:c r="G31" s="7" t="str">
        <x:v>BL-X</x:v>
      </x:c>
      <x:c r="H31" s="7" t="str">
        <x:v>FCE-01</x:v>
      </x:c>
      <x:c r="I31" s="7" t="str">
        <x:v>manual/passive</x:v>
      </x:c>
      <x:c r="J31" s="7" t="str">
        <x:v>O05</x:v>
      </x:c>
      <x:c r="K31" s="10" t="str">
        <x:v>normal power and campus network absent</x:v>
      </x:c>
      <x:c r="L31" s="7" t="n">
        <x:v>2</x:v>
      </x:c>
      <x:c r="M31" s="10" t="str">
        <x:v>local safe state and evidence</x:v>
      </x:c>
      <x:c r="N31" s="7" t="str"/>
      <x:c r="O31" s="7" t="str"/>
      <x:c r="P31" s="7" t="str"/>
      <x:c r="Q31" s="7" t="str"/>
      <x:c r="R31" s="7" t="str"/>
      <x:c r="S31" s="7" t="str"/>
      <x:c r="T31" s="7" t="str">
        <x:f>IF(S31="","OPEN",IF(OR(N31="",O31="",P31&lt;&gt;"SAFE",NOT(ISNUMBER(Q31)),Q31&gt;L31,AND(E31="FUNCTIONAL TWIN",R31="")),"FAIL","PASS"))</x:f>
        <x:v>OPEN</x:v>
      </x:c>
    </x:row>
    <x:row r="32" ht="40" customHeight="1">
      <x:c r="B32" s="7" t="str">
        <x:v>RAP-PT-0026</x:v>
      </x:c>
      <x:c r="C32" s="7" t="str">
        <x:v>REA-O-A1-FCE-01-M</x:v>
      </x:c>
      <x:c r="D32" s="7" t="str">
        <x:v>REA-O-A1</x:v>
      </x:c>
      <x:c r="E32" s="7" t="str">
        <x:v>OPERATIONAL</x:v>
      </x:c>
      <x:c r="F32" s="7" t="str">
        <x:v>PTC-A</x:v>
      </x:c>
      <x:c r="G32" s="7" t="str">
        <x:v>BL-X</x:v>
      </x:c>
      <x:c r="H32" s="7" t="str">
        <x:v>FCE-01</x:v>
      </x:c>
      <x:c r="I32" s="7" t="str">
        <x:v>manual/passive</x:v>
      </x:c>
      <x:c r="J32" s="7" t="str">
        <x:v>O06</x:v>
      </x:c>
      <x:c r="K32" s="10" t="str">
        <x:v>primary time absent with unlike local epoch</x:v>
      </x:c>
      <x:c r="L32" s="7" t="n">
        <x:v>2</x:v>
      </x:c>
      <x:c r="M32" s="10" t="str">
        <x:v>local safe state and evidence</x:v>
      </x:c>
      <x:c r="N32" s="7" t="str"/>
      <x:c r="O32" s="7" t="str"/>
      <x:c r="P32" s="7" t="str"/>
      <x:c r="Q32" s="7" t="str"/>
      <x:c r="R32" s="7" t="str"/>
      <x:c r="S32" s="7" t="str"/>
      <x:c r="T32" s="7" t="str">
        <x:f>IF(S32="","OPEN",IF(OR(N32="",O32="",P32&lt;&gt;"SAFE",NOT(ISNUMBER(Q32)),Q32&gt;L32,AND(E32="FUNCTIONAL TWIN",R32="")),"FAIL","PASS"))</x:f>
        <x:v>OPEN</x:v>
      </x:c>
    </x:row>
    <x:row r="33" ht="40" customHeight="1">
      <x:c r="B33" s="7" t="str">
        <x:v>RAP-PT-0027</x:v>
      </x:c>
      <x:c r="C33" s="7" t="str">
        <x:v>REA-O-A1-FCE-01-M</x:v>
      </x:c>
      <x:c r="D33" s="7" t="str">
        <x:v>REA-O-A1</x:v>
      </x:c>
      <x:c r="E33" s="7" t="str">
        <x:v>OPERATIONAL</x:v>
      </x:c>
      <x:c r="F33" s="7" t="str">
        <x:v>PTC-A</x:v>
      </x:c>
      <x:c r="G33" s="7" t="str">
        <x:v>BL-X</x:v>
      </x:c>
      <x:c r="H33" s="7" t="str">
        <x:v>FCE-01</x:v>
      </x:c>
      <x:c r="I33" s="7" t="str">
        <x:v>manual/passive</x:v>
      </x:c>
      <x:c r="J33" s="7" t="str">
        <x:v>O07</x:v>
      </x:c>
      <x:c r="K33" s="10" t="str">
        <x:v>-20 deg C, wet exterior and accepted internal condition</x:v>
      </x:c>
      <x:c r="L33" s="7" t="n">
        <x:v>2</x:v>
      </x:c>
      <x:c r="M33" s="10" t="str">
        <x:v>safe state within target</x:v>
      </x:c>
      <x:c r="N33" s="7" t="str"/>
      <x:c r="O33" s="7" t="str"/>
      <x:c r="P33" s="7" t="str"/>
      <x:c r="Q33" s="7" t="str"/>
      <x:c r="R33" s="7" t="str"/>
      <x:c r="S33" s="7" t="str"/>
      <x:c r="T33" s="7" t="str">
        <x:f>IF(S33="","OPEN",IF(OR(N33="",O33="",P33&lt;&gt;"SAFE",NOT(ISNUMBER(Q33)),Q33&gt;L33,AND(E33="FUNCTIONAL TWIN",R33="")),"FAIL","PASS"))</x:f>
        <x:v>OPEN</x:v>
      </x:c>
    </x:row>
    <x:row r="34" ht="40" customHeight="1">
      <x:c r="B34" s="7" t="str">
        <x:v>RAP-PT-0028</x:v>
      </x:c>
      <x:c r="C34" s="7" t="str">
        <x:v>REA-O-A1-FCE-01-M</x:v>
      </x:c>
      <x:c r="D34" s="7" t="str">
        <x:v>REA-O-A1</x:v>
      </x:c>
      <x:c r="E34" s="7" t="str">
        <x:v>OPERATIONAL</x:v>
      </x:c>
      <x:c r="F34" s="7" t="str">
        <x:v>PTC-A</x:v>
      </x:c>
      <x:c r="G34" s="7" t="str">
        <x:v>BL-X</x:v>
      </x:c>
      <x:c r="H34" s="7" t="str">
        <x:v>FCE-01</x:v>
      </x:c>
      <x:c r="I34" s="7" t="str">
        <x:v>manual/passive</x:v>
      </x:c>
      <x:c r="J34" s="7" t="str">
        <x:v>O08</x:v>
      </x:c>
      <x:c r="K34" s="10" t="str">
        <x:v>50 deg C, wet exterior and accepted internal condition</x:v>
      </x:c>
      <x:c r="L34" s="7" t="n">
        <x:v>2</x:v>
      </x:c>
      <x:c r="M34" s="10" t="str">
        <x:v>safe state within target</x:v>
      </x:c>
      <x:c r="N34" s="7" t="str"/>
      <x:c r="O34" s="7" t="str"/>
      <x:c r="P34" s="7" t="str"/>
      <x:c r="Q34" s="7" t="str"/>
      <x:c r="R34" s="7" t="str"/>
      <x:c r="S34" s="7" t="str"/>
      <x:c r="T34" s="7" t="str">
        <x:f>IF(S34="","OPEN",IF(OR(N34="",O34="",P34&lt;&gt;"SAFE",NOT(ISNUMBER(Q34)),Q34&gt;L34,AND(E34="FUNCTIONAL TWIN",R34="")),"FAIL","PASS"))</x:f>
        <x:v>OPEN</x:v>
      </x:c>
    </x:row>
    <x:row r="35" ht="40" customHeight="1">
      <x:c r="B35" s="7" t="str">
        <x:v>RAP-PT-0029</x:v>
      </x:c>
      <x:c r="C35" s="7" t="str">
        <x:v>REA-O-A1-FCE-01-M</x:v>
      </x:c>
      <x:c r="D35" s="7" t="str">
        <x:v>REA-O-A1</x:v>
      </x:c>
      <x:c r="E35" s="7" t="str">
        <x:v>OPERATIONAL</x:v>
      </x:c>
      <x:c r="F35" s="7" t="str">
        <x:v>PTC-A</x:v>
      </x:c>
      <x:c r="G35" s="7" t="str">
        <x:v>BL-X</x:v>
      </x:c>
      <x:c r="H35" s="7" t="str">
        <x:v>FCE-01</x:v>
      </x:c>
      <x:c r="I35" s="7" t="str">
        <x:v>manual/passive</x:v>
      </x:c>
      <x:c r="J35" s="7" t="str">
        <x:v>O09</x:v>
      </x:c>
      <x:c r="K35" s="10" t="str">
        <x:v>registered contamination and upper accepted actuation resistance</x:v>
      </x:c>
      <x:c r="L35" s="7" t="n">
        <x:v>2</x:v>
      </x:c>
      <x:c r="M35" s="10" t="str">
        <x:v>safe state within target</x:v>
      </x:c>
      <x:c r="N35" s="7" t="str"/>
      <x:c r="O35" s="7" t="str"/>
      <x:c r="P35" s="7" t="str"/>
      <x:c r="Q35" s="7" t="str"/>
      <x:c r="R35" s="7" t="str"/>
      <x:c r="S35" s="7" t="str"/>
      <x:c r="T35" s="7" t="str">
        <x:f>IF(S35="","OPEN",IF(OR(N35="",O35="",P35&lt;&gt;"SAFE",NOT(ISNUMBER(Q35)),Q35&gt;L35,AND(E35="FUNCTIONAL TWIN",R35="")),"FAIL","PASS"))</x:f>
        <x:v>OPEN</x:v>
      </x:c>
    </x:row>
    <x:row r="36" ht="40" customHeight="1">
      <x:c r="B36" s="7" t="str">
        <x:v>RAP-PT-0030</x:v>
      </x:c>
      <x:c r="C36" s="7" t="str">
        <x:v>REA-O-A1-FCE-01-M</x:v>
      </x:c>
      <x:c r="D36" s="7" t="str">
        <x:v>REA-O-A1</x:v>
      </x:c>
      <x:c r="E36" s="7" t="str">
        <x:v>OPERATIONAL</x:v>
      </x:c>
      <x:c r="F36" s="7" t="str">
        <x:v>PTC-A</x:v>
      </x:c>
      <x:c r="G36" s="7" t="str">
        <x:v>BL-X</x:v>
      </x:c>
      <x:c r="H36" s="7" t="str">
        <x:v>FCE-01</x:v>
      </x:c>
      <x:c r="I36" s="7" t="str">
        <x:v>manual/passive</x:v>
      </x:c>
      <x:c r="J36" s="7" t="str">
        <x:v>O10</x:v>
      </x:c>
      <x:c r="K36" s="10" t="str">
        <x:v>same resistance with reversed randomized order</x:v>
      </x:c>
      <x:c r="L36" s="7" t="n">
        <x:v>2</x:v>
      </x:c>
      <x:c r="M36" s="10" t="str">
        <x:v>safe state within target</x:v>
      </x:c>
      <x:c r="N36" s="7" t="str"/>
      <x:c r="O36" s="7" t="str"/>
      <x:c r="P36" s="7" t="str"/>
      <x:c r="Q36" s="7" t="str"/>
      <x:c r="R36" s="7" t="str"/>
      <x:c r="S36" s="7" t="str"/>
      <x:c r="T36" s="7" t="str">
        <x:f>IF(S36="","OPEN",IF(OR(N36="",O36="",P36&lt;&gt;"SAFE",NOT(ISNUMBER(Q36)),Q36&gt;L36,AND(E36="FUNCTIONAL TWIN",R36="")),"FAIL","PASS"))</x:f>
        <x:v>OPEN</x:v>
      </x:c>
    </x:row>
    <x:row r="37" ht="40" customHeight="1">
      <x:c r="B37" s="7" t="str">
        <x:v>RAP-PT-0031</x:v>
      </x:c>
      <x:c r="C37" s="7" t="str">
        <x:v>REA-O-A1-FCE-02-P</x:v>
      </x:c>
      <x:c r="D37" s="7" t="str">
        <x:v>REA-O-A1</x:v>
      </x:c>
      <x:c r="E37" s="7" t="str">
        <x:v>OPERATIONAL</x:v>
      </x:c>
      <x:c r="F37" s="7" t="str">
        <x:v>PTC-A</x:v>
      </x:c>
      <x:c r="G37" s="7" t="str">
        <x:v>BL-X</x:v>
      </x:c>
      <x:c r="H37" s="7" t="str">
        <x:v>FCE-02</x:v>
      </x:c>
      <x:c r="I37" s="7" t="str">
        <x:v>primary</x:v>
      </x:c>
      <x:c r="J37" s="7" t="str">
        <x:v>O01</x:v>
      </x:c>
      <x:c r="K37" s="10" t="str">
        <x:v>nominal energy, connected local controls, 20 deg C and clean mechanism</x:v>
      </x:c>
      <x:c r="L37" s="7" t="n">
        <x:v>2</x:v>
      </x:c>
      <x:c r="M37" s="10" t="str">
        <x:v>safe state within target</x:v>
      </x:c>
      <x:c r="N37" s="7" t="str"/>
      <x:c r="O37" s="7" t="str"/>
      <x:c r="P37" s="7" t="str"/>
      <x:c r="Q37" s="7" t="str"/>
      <x:c r="R37" s="7" t="str"/>
      <x:c r="S37" s="7" t="str"/>
      <x:c r="T37" s="7" t="str">
        <x:f>IF(S37="","OPEN",IF(OR(N37="",O37="",P37&lt;&gt;"SAFE",NOT(ISNUMBER(Q37)),Q37&gt;L37,AND(E37="FUNCTIONAL TWIN",R37="")),"FAIL","PASS"))</x:f>
        <x:v>OPEN</x:v>
      </x:c>
    </x:row>
    <x:row r="38" ht="40" customHeight="1">
      <x:c r="B38" s="7" t="str">
        <x:v>RAP-PT-0032</x:v>
      </x:c>
      <x:c r="C38" s="7" t="str">
        <x:v>REA-O-A1-FCE-02-P</x:v>
      </x:c>
      <x:c r="D38" s="7" t="str">
        <x:v>REA-O-A1</x:v>
      </x:c>
      <x:c r="E38" s="7" t="str">
        <x:v>OPERATIONAL</x:v>
      </x:c>
      <x:c r="F38" s="7" t="str">
        <x:v>PTC-A</x:v>
      </x:c>
      <x:c r="G38" s="7" t="str">
        <x:v>BL-X</x:v>
      </x:c>
      <x:c r="H38" s="7" t="str">
        <x:v>FCE-02</x:v>
      </x:c>
      <x:c r="I38" s="7" t="str">
        <x:v>primary</x:v>
      </x:c>
      <x:c r="J38" s="7" t="str">
        <x:v>O02</x:v>
      </x:c>
      <x:c r="K38" s="10" t="str">
        <x:v>same boundary with reversed randomized order</x:v>
      </x:c>
      <x:c r="L38" s="7" t="n">
        <x:v>2</x:v>
      </x:c>
      <x:c r="M38" s="10" t="str">
        <x:v>safe state within target</x:v>
      </x:c>
      <x:c r="N38" s="7" t="str"/>
      <x:c r="O38" s="7" t="str"/>
      <x:c r="P38" s="7" t="str"/>
      <x:c r="Q38" s="7" t="str"/>
      <x:c r="R38" s="7" t="str"/>
      <x:c r="S38" s="7" t="str"/>
      <x:c r="T38" s="7" t="str">
        <x:f>IF(S38="","OPEN",IF(OR(N38="",O38="",P38&lt;&gt;"SAFE",NOT(ISNUMBER(Q38)),Q38&gt;L38,AND(E38="FUNCTIONAL TWIN",R38="")),"FAIL","PASS"))</x:f>
        <x:v>OPEN</x:v>
      </x:c>
    </x:row>
    <x:row r="39" ht="40" customHeight="1">
      <x:c r="B39" s="7" t="str">
        <x:v>RAP-PT-0033</x:v>
      </x:c>
      <x:c r="C39" s="7" t="str">
        <x:v>REA-O-A1-FCE-02-P</x:v>
      </x:c>
      <x:c r="D39" s="7" t="str">
        <x:v>REA-O-A1</x:v>
      </x:c>
      <x:c r="E39" s="7" t="str">
        <x:v>OPERATIONAL</x:v>
      </x:c>
      <x:c r="F39" s="7" t="str">
        <x:v>PTC-A</x:v>
      </x:c>
      <x:c r="G39" s="7" t="str">
        <x:v>BL-X</x:v>
      </x:c>
      <x:c r="H39" s="7" t="str">
        <x:v>FCE-02</x:v>
      </x:c>
      <x:c r="I39" s="7" t="str">
        <x:v>primary</x:v>
      </x:c>
      <x:c r="J39" s="7" t="str">
        <x:v>O03</x:v>
      </x:c>
      <x:c r="K39" s="10" t="str">
        <x:v>minimum accepted stored-energy state</x:v>
      </x:c>
      <x:c r="L39" s="7" t="n">
        <x:v>2</x:v>
      </x:c>
      <x:c r="M39" s="10" t="str">
        <x:v>safe state within target</x:v>
      </x:c>
      <x:c r="N39" s="7" t="str"/>
      <x:c r="O39" s="7" t="str"/>
      <x:c r="P39" s="7" t="str"/>
      <x:c r="Q39" s="7" t="str"/>
      <x:c r="R39" s="7" t="str"/>
      <x:c r="S39" s="7" t="str"/>
      <x:c r="T39" s="7" t="str">
        <x:f>IF(S39="","OPEN",IF(OR(N39="",O39="",P39&lt;&gt;"SAFE",NOT(ISNUMBER(Q39)),Q39&gt;L39,AND(E39="FUNCTIONAL TWIN",R39="")),"FAIL","PASS"))</x:f>
        <x:v>OPEN</x:v>
      </x:c>
    </x:row>
    <x:row r="40" ht="40" customHeight="1">
      <x:c r="B40" s="7" t="str">
        <x:v>RAP-PT-0034</x:v>
      </x:c>
      <x:c r="C40" s="7" t="str">
        <x:v>REA-O-A1-FCE-02-P</x:v>
      </x:c>
      <x:c r="D40" s="7" t="str">
        <x:v>REA-O-A1</x:v>
      </x:c>
      <x:c r="E40" s="7" t="str">
        <x:v>OPERATIONAL</x:v>
      </x:c>
      <x:c r="F40" s="7" t="str">
        <x:v>PTC-A</x:v>
      </x:c>
      <x:c r="G40" s="7" t="str">
        <x:v>BL-X</x:v>
      </x:c>
      <x:c r="H40" s="7" t="str">
        <x:v>FCE-02</x:v>
      </x:c>
      <x:c r="I40" s="7" t="str">
        <x:v>primary</x:v>
      </x:c>
      <x:c r="J40" s="7" t="str">
        <x:v>O04</x:v>
      </x:c>
      <x:c r="K40" s="10" t="str">
        <x:v>minimum energy with reversed order</x:v>
      </x:c>
      <x:c r="L40" s="7" t="n">
        <x:v>2</x:v>
      </x:c>
      <x:c r="M40" s="10" t="str">
        <x:v>safe state within target</x:v>
      </x:c>
      <x:c r="N40" s="7" t="str"/>
      <x:c r="O40" s="7" t="str"/>
      <x:c r="P40" s="7" t="str"/>
      <x:c r="Q40" s="7" t="str"/>
      <x:c r="R40" s="7" t="str"/>
      <x:c r="S40" s="7" t="str"/>
      <x:c r="T40" s="7" t="str">
        <x:f>IF(S40="","OPEN",IF(OR(N40="",O40="",P40&lt;&gt;"SAFE",NOT(ISNUMBER(Q40)),Q40&gt;L40,AND(E40="FUNCTIONAL TWIN",R40="")),"FAIL","PASS"))</x:f>
        <x:v>OPEN</x:v>
      </x:c>
    </x:row>
    <x:row r="41" ht="40" customHeight="1">
      <x:c r="B41" s="7" t="str">
        <x:v>RAP-PT-0035</x:v>
      </x:c>
      <x:c r="C41" s="7" t="str">
        <x:v>REA-O-A1-FCE-02-P</x:v>
      </x:c>
      <x:c r="D41" s="7" t="str">
        <x:v>REA-O-A1</x:v>
      </x:c>
      <x:c r="E41" s="7" t="str">
        <x:v>OPERATIONAL</x:v>
      </x:c>
      <x:c r="F41" s="7" t="str">
        <x:v>PTC-A</x:v>
      </x:c>
      <x:c r="G41" s="7" t="str">
        <x:v>BL-X</x:v>
      </x:c>
      <x:c r="H41" s="7" t="str">
        <x:v>FCE-02</x:v>
      </x:c>
      <x:c r="I41" s="7" t="str">
        <x:v>primary</x:v>
      </x:c>
      <x:c r="J41" s="7" t="str">
        <x:v>O05</x:v>
      </x:c>
      <x:c r="K41" s="10" t="str">
        <x:v>normal power and campus network absent</x:v>
      </x:c>
      <x:c r="L41" s="7" t="n">
        <x:v>2</x:v>
      </x:c>
      <x:c r="M41" s="10" t="str">
        <x:v>local safe state and evidence</x:v>
      </x:c>
      <x:c r="N41" s="7" t="str"/>
      <x:c r="O41" s="7" t="str"/>
      <x:c r="P41" s="7" t="str"/>
      <x:c r="Q41" s="7" t="str"/>
      <x:c r="R41" s="7" t="str"/>
      <x:c r="S41" s="7" t="str"/>
      <x:c r="T41" s="7" t="str">
        <x:f>IF(S41="","OPEN",IF(OR(N41="",O41="",P41&lt;&gt;"SAFE",NOT(ISNUMBER(Q41)),Q41&gt;L41,AND(E41="FUNCTIONAL TWIN",R41="")),"FAIL","PASS"))</x:f>
        <x:v>OPEN</x:v>
      </x:c>
    </x:row>
    <x:row r="42" ht="40" customHeight="1">
      <x:c r="B42" s="7" t="str">
        <x:v>RAP-PT-0036</x:v>
      </x:c>
      <x:c r="C42" s="7" t="str">
        <x:v>REA-O-A1-FCE-02-P</x:v>
      </x:c>
      <x:c r="D42" s="7" t="str">
        <x:v>REA-O-A1</x:v>
      </x:c>
      <x:c r="E42" s="7" t="str">
        <x:v>OPERATIONAL</x:v>
      </x:c>
      <x:c r="F42" s="7" t="str">
        <x:v>PTC-A</x:v>
      </x:c>
      <x:c r="G42" s="7" t="str">
        <x:v>BL-X</x:v>
      </x:c>
      <x:c r="H42" s="7" t="str">
        <x:v>FCE-02</x:v>
      </x:c>
      <x:c r="I42" s="7" t="str">
        <x:v>primary</x:v>
      </x:c>
      <x:c r="J42" s="7" t="str">
        <x:v>O06</x:v>
      </x:c>
      <x:c r="K42" s="10" t="str">
        <x:v>primary time absent with unlike local epoch</x:v>
      </x:c>
      <x:c r="L42" s="7" t="n">
        <x:v>2</x:v>
      </x:c>
      <x:c r="M42" s="10" t="str">
        <x:v>local safe state and evidence</x:v>
      </x:c>
      <x:c r="N42" s="7" t="str"/>
      <x:c r="O42" s="7" t="str"/>
      <x:c r="P42" s="7" t="str"/>
      <x:c r="Q42" s="7" t="str"/>
      <x:c r="R42" s="7" t="str"/>
      <x:c r="S42" s="7" t="str"/>
      <x:c r="T42" s="7" t="str">
        <x:f>IF(S42="","OPEN",IF(OR(N42="",O42="",P42&lt;&gt;"SAFE",NOT(ISNUMBER(Q42)),Q42&gt;L42,AND(E42="FUNCTIONAL TWIN",R42="")),"FAIL","PASS"))</x:f>
        <x:v>OPEN</x:v>
      </x:c>
    </x:row>
    <x:row r="43" ht="40" customHeight="1">
      <x:c r="B43" s="7" t="str">
        <x:v>RAP-PT-0037</x:v>
      </x:c>
      <x:c r="C43" s="7" t="str">
        <x:v>REA-O-A1-FCE-02-P</x:v>
      </x:c>
      <x:c r="D43" s="7" t="str">
        <x:v>REA-O-A1</x:v>
      </x:c>
      <x:c r="E43" s="7" t="str">
        <x:v>OPERATIONAL</x:v>
      </x:c>
      <x:c r="F43" s="7" t="str">
        <x:v>PTC-A</x:v>
      </x:c>
      <x:c r="G43" s="7" t="str">
        <x:v>BL-X</x:v>
      </x:c>
      <x:c r="H43" s="7" t="str">
        <x:v>FCE-02</x:v>
      </x:c>
      <x:c r="I43" s="7" t="str">
        <x:v>primary</x:v>
      </x:c>
      <x:c r="J43" s="7" t="str">
        <x:v>O07</x:v>
      </x:c>
      <x:c r="K43" s="10" t="str">
        <x:v>-20 deg C, wet exterior and accepted internal condition</x:v>
      </x:c>
      <x:c r="L43" s="7" t="n">
        <x:v>2</x:v>
      </x:c>
      <x:c r="M43" s="10" t="str">
        <x:v>safe state within target</x:v>
      </x:c>
      <x:c r="N43" s="7" t="str"/>
      <x:c r="O43" s="7" t="str"/>
      <x:c r="P43" s="7" t="str"/>
      <x:c r="Q43" s="7" t="str"/>
      <x:c r="R43" s="7" t="str"/>
      <x:c r="S43" s="7" t="str"/>
      <x:c r="T43" s="7" t="str">
        <x:f>IF(S43="","OPEN",IF(OR(N43="",O43="",P43&lt;&gt;"SAFE",NOT(ISNUMBER(Q43)),Q43&gt;L43,AND(E43="FUNCTIONAL TWIN",R43="")),"FAIL","PASS"))</x:f>
        <x:v>OPEN</x:v>
      </x:c>
    </x:row>
    <x:row r="44" ht="40" customHeight="1">
      <x:c r="B44" s="7" t="str">
        <x:v>RAP-PT-0038</x:v>
      </x:c>
      <x:c r="C44" s="7" t="str">
        <x:v>REA-O-A1-FCE-02-P</x:v>
      </x:c>
      <x:c r="D44" s="7" t="str">
        <x:v>REA-O-A1</x:v>
      </x:c>
      <x:c r="E44" s="7" t="str">
        <x:v>OPERATIONAL</x:v>
      </x:c>
      <x:c r="F44" s="7" t="str">
        <x:v>PTC-A</x:v>
      </x:c>
      <x:c r="G44" s="7" t="str">
        <x:v>BL-X</x:v>
      </x:c>
      <x:c r="H44" s="7" t="str">
        <x:v>FCE-02</x:v>
      </x:c>
      <x:c r="I44" s="7" t="str">
        <x:v>primary</x:v>
      </x:c>
      <x:c r="J44" s="7" t="str">
        <x:v>O08</x:v>
      </x:c>
      <x:c r="K44" s="10" t="str">
        <x:v>50 deg C, wet exterior and accepted internal condition</x:v>
      </x:c>
      <x:c r="L44" s="7" t="n">
        <x:v>2</x:v>
      </x:c>
      <x:c r="M44" s="10" t="str">
        <x:v>safe state within target</x:v>
      </x:c>
      <x:c r="N44" s="7" t="str"/>
      <x:c r="O44" s="7" t="str"/>
      <x:c r="P44" s="7" t="str"/>
      <x:c r="Q44" s="7" t="str"/>
      <x:c r="R44" s="7" t="str"/>
      <x:c r="S44" s="7" t="str"/>
      <x:c r="T44" s="7" t="str">
        <x:f>IF(S44="","OPEN",IF(OR(N44="",O44="",P44&lt;&gt;"SAFE",NOT(ISNUMBER(Q44)),Q44&gt;L44,AND(E44="FUNCTIONAL TWIN",R44="")),"FAIL","PASS"))</x:f>
        <x:v>OPEN</x:v>
      </x:c>
    </x:row>
    <x:row r="45" ht="40" customHeight="1">
      <x:c r="B45" s="7" t="str">
        <x:v>RAP-PT-0039</x:v>
      </x:c>
      <x:c r="C45" s="7" t="str">
        <x:v>REA-O-A1-FCE-02-P</x:v>
      </x:c>
      <x:c r="D45" s="7" t="str">
        <x:v>REA-O-A1</x:v>
      </x:c>
      <x:c r="E45" s="7" t="str">
        <x:v>OPERATIONAL</x:v>
      </x:c>
      <x:c r="F45" s="7" t="str">
        <x:v>PTC-A</x:v>
      </x:c>
      <x:c r="G45" s="7" t="str">
        <x:v>BL-X</x:v>
      </x:c>
      <x:c r="H45" s="7" t="str">
        <x:v>FCE-02</x:v>
      </x:c>
      <x:c r="I45" s="7" t="str">
        <x:v>primary</x:v>
      </x:c>
      <x:c r="J45" s="7" t="str">
        <x:v>O09</x:v>
      </x:c>
      <x:c r="K45" s="10" t="str">
        <x:v>registered contamination and upper accepted actuation resistance</x:v>
      </x:c>
      <x:c r="L45" s="7" t="n">
        <x:v>2</x:v>
      </x:c>
      <x:c r="M45" s="10" t="str">
        <x:v>safe state within target</x:v>
      </x:c>
      <x:c r="N45" s="7" t="str"/>
      <x:c r="O45" s="7" t="str"/>
      <x:c r="P45" s="7" t="str"/>
      <x:c r="Q45" s="7" t="str"/>
      <x:c r="R45" s="7" t="str"/>
      <x:c r="S45" s="7" t="str"/>
      <x:c r="T45" s="7" t="str">
        <x:f>IF(S45="","OPEN",IF(OR(N45="",O45="",P45&lt;&gt;"SAFE",NOT(ISNUMBER(Q45)),Q45&gt;L45,AND(E45="FUNCTIONAL TWIN",R45="")),"FAIL","PASS"))</x:f>
        <x:v>OPEN</x:v>
      </x:c>
    </x:row>
    <x:row r="46" ht="40" customHeight="1">
      <x:c r="B46" s="7" t="str">
        <x:v>RAP-PT-0040</x:v>
      </x:c>
      <x:c r="C46" s="7" t="str">
        <x:v>REA-O-A1-FCE-02-P</x:v>
      </x:c>
      <x:c r="D46" s="7" t="str">
        <x:v>REA-O-A1</x:v>
      </x:c>
      <x:c r="E46" s="7" t="str">
        <x:v>OPERATIONAL</x:v>
      </x:c>
      <x:c r="F46" s="7" t="str">
        <x:v>PTC-A</x:v>
      </x:c>
      <x:c r="G46" s="7" t="str">
        <x:v>BL-X</x:v>
      </x:c>
      <x:c r="H46" s="7" t="str">
        <x:v>FCE-02</x:v>
      </x:c>
      <x:c r="I46" s="7" t="str">
        <x:v>primary</x:v>
      </x:c>
      <x:c r="J46" s="7" t="str">
        <x:v>O10</x:v>
      </x:c>
      <x:c r="K46" s="10" t="str">
        <x:v>same resistance with reversed randomized order</x:v>
      </x:c>
      <x:c r="L46" s="7" t="n">
        <x:v>2</x:v>
      </x:c>
      <x:c r="M46" s="10" t="str">
        <x:v>safe state within target</x:v>
      </x:c>
      <x:c r="N46" s="7" t="str"/>
      <x:c r="O46" s="7" t="str"/>
      <x:c r="P46" s="7" t="str"/>
      <x:c r="Q46" s="7" t="str"/>
      <x:c r="R46" s="7" t="str"/>
      <x:c r="S46" s="7" t="str"/>
      <x:c r="T46" s="7" t="str">
        <x:f>IF(S46="","OPEN",IF(OR(N46="",O46="",P46&lt;&gt;"SAFE",NOT(ISNUMBER(Q46)),Q46&gt;L46,AND(E46="FUNCTIONAL TWIN",R46="")),"FAIL","PASS"))</x:f>
        <x:v>OPEN</x:v>
      </x:c>
    </x:row>
    <x:row r="47" ht="40" customHeight="1">
      <x:c r="B47" s="7" t="str">
        <x:v>RAP-PT-0041</x:v>
      </x:c>
      <x:c r="C47" s="7" t="str">
        <x:v>REA-O-A1-FCE-02-D</x:v>
      </x:c>
      <x:c r="D47" s="7" t="str">
        <x:v>REA-O-A1</x:v>
      </x:c>
      <x:c r="E47" s="7" t="str">
        <x:v>OPERATIONAL</x:v>
      </x:c>
      <x:c r="F47" s="7" t="str">
        <x:v>PTC-A</x:v>
      </x:c>
      <x:c r="G47" s="7" t="str">
        <x:v>BL-X</x:v>
      </x:c>
      <x:c r="H47" s="7" t="str">
        <x:v>FCE-02</x:v>
      </x:c>
      <x:c r="I47" s="7" t="str">
        <x:v>diverse</x:v>
      </x:c>
      <x:c r="J47" s="7" t="str">
        <x:v>O01</x:v>
      </x:c>
      <x:c r="K47" s="10" t="str">
        <x:v>nominal energy, connected local controls, 20 deg C and clean mechanism</x:v>
      </x:c>
      <x:c r="L47" s="7" t="n">
        <x:v>2</x:v>
      </x:c>
      <x:c r="M47" s="10" t="str">
        <x:v>safe state within target</x:v>
      </x:c>
      <x:c r="N47" s="7" t="str"/>
      <x:c r="O47" s="7" t="str"/>
      <x:c r="P47" s="7" t="str"/>
      <x:c r="Q47" s="7" t="str"/>
      <x:c r="R47" s="7" t="str"/>
      <x:c r="S47" s="7" t="str"/>
      <x:c r="T47" s="7" t="str">
        <x:f>IF(S47="","OPEN",IF(OR(N47="",O47="",P47&lt;&gt;"SAFE",NOT(ISNUMBER(Q47)),Q47&gt;L47,AND(E47="FUNCTIONAL TWIN",R47="")),"FAIL","PASS"))</x:f>
        <x:v>OPEN</x:v>
      </x:c>
    </x:row>
    <x:row r="48" ht="40" customHeight="1">
      <x:c r="B48" s="7" t="str">
        <x:v>RAP-PT-0042</x:v>
      </x:c>
      <x:c r="C48" s="7" t="str">
        <x:v>REA-O-A1-FCE-02-D</x:v>
      </x:c>
      <x:c r="D48" s="7" t="str">
        <x:v>REA-O-A1</x:v>
      </x:c>
      <x:c r="E48" s="7" t="str">
        <x:v>OPERATIONAL</x:v>
      </x:c>
      <x:c r="F48" s="7" t="str">
        <x:v>PTC-A</x:v>
      </x:c>
      <x:c r="G48" s="7" t="str">
        <x:v>BL-X</x:v>
      </x:c>
      <x:c r="H48" s="7" t="str">
        <x:v>FCE-02</x:v>
      </x:c>
      <x:c r="I48" s="7" t="str">
        <x:v>diverse</x:v>
      </x:c>
      <x:c r="J48" s="7" t="str">
        <x:v>O02</x:v>
      </x:c>
      <x:c r="K48" s="10" t="str">
        <x:v>same boundary with reversed randomized order</x:v>
      </x:c>
      <x:c r="L48" s="7" t="n">
        <x:v>2</x:v>
      </x:c>
      <x:c r="M48" s="10" t="str">
        <x:v>safe state within target</x:v>
      </x:c>
      <x:c r="N48" s="7" t="str"/>
      <x:c r="O48" s="7" t="str"/>
      <x:c r="P48" s="7" t="str"/>
      <x:c r="Q48" s="7" t="str"/>
      <x:c r="R48" s="7" t="str"/>
      <x:c r="S48" s="7" t="str"/>
      <x:c r="T48" s="7" t="str">
        <x:f>IF(S48="","OPEN",IF(OR(N48="",O48="",P48&lt;&gt;"SAFE",NOT(ISNUMBER(Q48)),Q48&gt;L48,AND(E48="FUNCTIONAL TWIN",R48="")),"FAIL","PASS"))</x:f>
        <x:v>OPEN</x:v>
      </x:c>
    </x:row>
    <x:row r="49" ht="40" customHeight="1">
      <x:c r="B49" s="7" t="str">
        <x:v>RAP-PT-0043</x:v>
      </x:c>
      <x:c r="C49" s="7" t="str">
        <x:v>REA-O-A1-FCE-02-D</x:v>
      </x:c>
      <x:c r="D49" s="7" t="str">
        <x:v>REA-O-A1</x:v>
      </x:c>
      <x:c r="E49" s="7" t="str">
        <x:v>OPERATIONAL</x:v>
      </x:c>
      <x:c r="F49" s="7" t="str">
        <x:v>PTC-A</x:v>
      </x:c>
      <x:c r="G49" s="7" t="str">
        <x:v>BL-X</x:v>
      </x:c>
      <x:c r="H49" s="7" t="str">
        <x:v>FCE-02</x:v>
      </x:c>
      <x:c r="I49" s="7" t="str">
        <x:v>diverse</x:v>
      </x:c>
      <x:c r="J49" s="7" t="str">
        <x:v>O03</x:v>
      </x:c>
      <x:c r="K49" s="10" t="str">
        <x:v>minimum accepted stored-energy state</x:v>
      </x:c>
      <x:c r="L49" s="7" t="n">
        <x:v>2</x:v>
      </x:c>
      <x:c r="M49" s="10" t="str">
        <x:v>safe state within target</x:v>
      </x:c>
      <x:c r="N49" s="7" t="str"/>
      <x:c r="O49" s="7" t="str"/>
      <x:c r="P49" s="7" t="str"/>
      <x:c r="Q49" s="7" t="str"/>
      <x:c r="R49" s="7" t="str"/>
      <x:c r="S49" s="7" t="str"/>
      <x:c r="T49" s="7" t="str">
        <x:f>IF(S49="","OPEN",IF(OR(N49="",O49="",P49&lt;&gt;"SAFE",NOT(ISNUMBER(Q49)),Q49&gt;L49,AND(E49="FUNCTIONAL TWIN",R49="")),"FAIL","PASS"))</x:f>
        <x:v>OPEN</x:v>
      </x:c>
    </x:row>
    <x:row r="50" ht="40" customHeight="1">
      <x:c r="B50" s="7" t="str">
        <x:v>RAP-PT-0044</x:v>
      </x:c>
      <x:c r="C50" s="7" t="str">
        <x:v>REA-O-A1-FCE-02-D</x:v>
      </x:c>
      <x:c r="D50" s="7" t="str">
        <x:v>REA-O-A1</x:v>
      </x:c>
      <x:c r="E50" s="7" t="str">
        <x:v>OPERATIONAL</x:v>
      </x:c>
      <x:c r="F50" s="7" t="str">
        <x:v>PTC-A</x:v>
      </x:c>
      <x:c r="G50" s="7" t="str">
        <x:v>BL-X</x:v>
      </x:c>
      <x:c r="H50" s="7" t="str">
        <x:v>FCE-02</x:v>
      </x:c>
      <x:c r="I50" s="7" t="str">
        <x:v>diverse</x:v>
      </x:c>
      <x:c r="J50" s="7" t="str">
        <x:v>O04</x:v>
      </x:c>
      <x:c r="K50" s="10" t="str">
        <x:v>minimum energy with reversed order</x:v>
      </x:c>
      <x:c r="L50" s="7" t="n">
        <x:v>2</x:v>
      </x:c>
      <x:c r="M50" s="10" t="str">
        <x:v>safe state within target</x:v>
      </x:c>
      <x:c r="N50" s="7" t="str"/>
      <x:c r="O50" s="7" t="str"/>
      <x:c r="P50" s="7" t="str"/>
      <x:c r="Q50" s="7" t="str"/>
      <x:c r="R50" s="7" t="str"/>
      <x:c r="S50" s="7" t="str"/>
      <x:c r="T50" s="7" t="str">
        <x:f>IF(S50="","OPEN",IF(OR(N50="",O50="",P50&lt;&gt;"SAFE",NOT(ISNUMBER(Q50)),Q50&gt;L50,AND(E50="FUNCTIONAL TWIN",R50="")),"FAIL","PASS"))</x:f>
        <x:v>OPEN</x:v>
      </x:c>
    </x:row>
    <x:row r="51" ht="40" customHeight="1">
      <x:c r="B51" s="7" t="str">
        <x:v>RAP-PT-0045</x:v>
      </x:c>
      <x:c r="C51" s="7" t="str">
        <x:v>REA-O-A1-FCE-02-D</x:v>
      </x:c>
      <x:c r="D51" s="7" t="str">
        <x:v>REA-O-A1</x:v>
      </x:c>
      <x:c r="E51" s="7" t="str">
        <x:v>OPERATIONAL</x:v>
      </x:c>
      <x:c r="F51" s="7" t="str">
        <x:v>PTC-A</x:v>
      </x:c>
      <x:c r="G51" s="7" t="str">
        <x:v>BL-X</x:v>
      </x:c>
      <x:c r="H51" s="7" t="str">
        <x:v>FCE-02</x:v>
      </x:c>
      <x:c r="I51" s="7" t="str">
        <x:v>diverse</x:v>
      </x:c>
      <x:c r="J51" s="7" t="str">
        <x:v>O05</x:v>
      </x:c>
      <x:c r="K51" s="10" t="str">
        <x:v>normal power and campus network absent</x:v>
      </x:c>
      <x:c r="L51" s="7" t="n">
        <x:v>2</x:v>
      </x:c>
      <x:c r="M51" s="10" t="str">
        <x:v>local safe state and evidence</x:v>
      </x:c>
      <x:c r="N51" s="7" t="str"/>
      <x:c r="O51" s="7" t="str"/>
      <x:c r="P51" s="7" t="str"/>
      <x:c r="Q51" s="7" t="str"/>
      <x:c r="R51" s="7" t="str"/>
      <x:c r="S51" s="7" t="str"/>
      <x:c r="T51" s="7" t="str">
        <x:f>IF(S51="","OPEN",IF(OR(N51="",O51="",P51&lt;&gt;"SAFE",NOT(ISNUMBER(Q51)),Q51&gt;L51,AND(E51="FUNCTIONAL TWIN",R51="")),"FAIL","PASS"))</x:f>
        <x:v>OPEN</x:v>
      </x:c>
    </x:row>
    <x:row r="52" ht="40" customHeight="1">
      <x:c r="B52" s="7" t="str">
        <x:v>RAP-PT-0046</x:v>
      </x:c>
      <x:c r="C52" s="7" t="str">
        <x:v>REA-O-A1-FCE-02-D</x:v>
      </x:c>
      <x:c r="D52" s="7" t="str">
        <x:v>REA-O-A1</x:v>
      </x:c>
      <x:c r="E52" s="7" t="str">
        <x:v>OPERATIONAL</x:v>
      </x:c>
      <x:c r="F52" s="7" t="str">
        <x:v>PTC-A</x:v>
      </x:c>
      <x:c r="G52" s="7" t="str">
        <x:v>BL-X</x:v>
      </x:c>
      <x:c r="H52" s="7" t="str">
        <x:v>FCE-02</x:v>
      </x:c>
      <x:c r="I52" s="7" t="str">
        <x:v>diverse</x:v>
      </x:c>
      <x:c r="J52" s="7" t="str">
        <x:v>O06</x:v>
      </x:c>
      <x:c r="K52" s="10" t="str">
        <x:v>primary time absent with unlike local epoch</x:v>
      </x:c>
      <x:c r="L52" s="7" t="n">
        <x:v>2</x:v>
      </x:c>
      <x:c r="M52" s="10" t="str">
        <x:v>local safe state and evidence</x:v>
      </x:c>
      <x:c r="N52" s="7" t="str"/>
      <x:c r="O52" s="7" t="str"/>
      <x:c r="P52" s="7" t="str"/>
      <x:c r="Q52" s="7" t="str"/>
      <x:c r="R52" s="7" t="str"/>
      <x:c r="S52" s="7" t="str"/>
      <x:c r="T52" s="7" t="str">
        <x:f>IF(S52="","OPEN",IF(OR(N52="",O52="",P52&lt;&gt;"SAFE",NOT(ISNUMBER(Q52)),Q52&gt;L52,AND(E52="FUNCTIONAL TWIN",R52="")),"FAIL","PASS"))</x:f>
        <x:v>OPEN</x:v>
      </x:c>
    </x:row>
    <x:row r="53" ht="40" customHeight="1">
      <x:c r="B53" s="7" t="str">
        <x:v>RAP-PT-0047</x:v>
      </x:c>
      <x:c r="C53" s="7" t="str">
        <x:v>REA-O-A1-FCE-02-D</x:v>
      </x:c>
      <x:c r="D53" s="7" t="str">
        <x:v>REA-O-A1</x:v>
      </x:c>
      <x:c r="E53" s="7" t="str">
        <x:v>OPERATIONAL</x:v>
      </x:c>
      <x:c r="F53" s="7" t="str">
        <x:v>PTC-A</x:v>
      </x:c>
      <x:c r="G53" s="7" t="str">
        <x:v>BL-X</x:v>
      </x:c>
      <x:c r="H53" s="7" t="str">
        <x:v>FCE-02</x:v>
      </x:c>
      <x:c r="I53" s="7" t="str">
        <x:v>diverse</x:v>
      </x:c>
      <x:c r="J53" s="7" t="str">
        <x:v>O07</x:v>
      </x:c>
      <x:c r="K53" s="10" t="str">
        <x:v>-20 deg C, wet exterior and accepted internal condition</x:v>
      </x:c>
      <x:c r="L53" s="7" t="n">
        <x:v>2</x:v>
      </x:c>
      <x:c r="M53" s="10" t="str">
        <x:v>safe state within target</x:v>
      </x:c>
      <x:c r="N53" s="7" t="str"/>
      <x:c r="O53" s="7" t="str"/>
      <x:c r="P53" s="7" t="str"/>
      <x:c r="Q53" s="7" t="str"/>
      <x:c r="R53" s="7" t="str"/>
      <x:c r="S53" s="7" t="str"/>
      <x:c r="T53" s="7" t="str">
        <x:f>IF(S53="","OPEN",IF(OR(N53="",O53="",P53&lt;&gt;"SAFE",NOT(ISNUMBER(Q53)),Q53&gt;L53,AND(E53="FUNCTIONAL TWIN",R53="")),"FAIL","PASS"))</x:f>
        <x:v>OPEN</x:v>
      </x:c>
    </x:row>
    <x:row r="54" ht="40" customHeight="1">
      <x:c r="B54" s="7" t="str">
        <x:v>RAP-PT-0048</x:v>
      </x:c>
      <x:c r="C54" s="7" t="str">
        <x:v>REA-O-A1-FCE-02-D</x:v>
      </x:c>
      <x:c r="D54" s="7" t="str">
        <x:v>REA-O-A1</x:v>
      </x:c>
      <x:c r="E54" s="7" t="str">
        <x:v>OPERATIONAL</x:v>
      </x:c>
      <x:c r="F54" s="7" t="str">
        <x:v>PTC-A</x:v>
      </x:c>
      <x:c r="G54" s="7" t="str">
        <x:v>BL-X</x:v>
      </x:c>
      <x:c r="H54" s="7" t="str">
        <x:v>FCE-02</x:v>
      </x:c>
      <x:c r="I54" s="7" t="str">
        <x:v>diverse</x:v>
      </x:c>
      <x:c r="J54" s="7" t="str">
        <x:v>O08</x:v>
      </x:c>
      <x:c r="K54" s="10" t="str">
        <x:v>50 deg C, wet exterior and accepted internal condition</x:v>
      </x:c>
      <x:c r="L54" s="7" t="n">
        <x:v>2</x:v>
      </x:c>
      <x:c r="M54" s="10" t="str">
        <x:v>safe state within target</x:v>
      </x:c>
      <x:c r="N54" s="7" t="str"/>
      <x:c r="O54" s="7" t="str"/>
      <x:c r="P54" s="7" t="str"/>
      <x:c r="Q54" s="7" t="str"/>
      <x:c r="R54" s="7" t="str"/>
      <x:c r="S54" s="7" t="str"/>
      <x:c r="T54" s="7" t="str">
        <x:f>IF(S54="","OPEN",IF(OR(N54="",O54="",P54&lt;&gt;"SAFE",NOT(ISNUMBER(Q54)),Q54&gt;L54,AND(E54="FUNCTIONAL TWIN",R54="")),"FAIL","PASS"))</x:f>
        <x:v>OPEN</x:v>
      </x:c>
    </x:row>
    <x:row r="55" ht="40" customHeight="1">
      <x:c r="B55" s="7" t="str">
        <x:v>RAP-PT-0049</x:v>
      </x:c>
      <x:c r="C55" s="7" t="str">
        <x:v>REA-O-A1-FCE-02-D</x:v>
      </x:c>
      <x:c r="D55" s="7" t="str">
        <x:v>REA-O-A1</x:v>
      </x:c>
      <x:c r="E55" s="7" t="str">
        <x:v>OPERATIONAL</x:v>
      </x:c>
      <x:c r="F55" s="7" t="str">
        <x:v>PTC-A</x:v>
      </x:c>
      <x:c r="G55" s="7" t="str">
        <x:v>BL-X</x:v>
      </x:c>
      <x:c r="H55" s="7" t="str">
        <x:v>FCE-02</x:v>
      </x:c>
      <x:c r="I55" s="7" t="str">
        <x:v>diverse</x:v>
      </x:c>
      <x:c r="J55" s="7" t="str">
        <x:v>O09</x:v>
      </x:c>
      <x:c r="K55" s="10" t="str">
        <x:v>registered contamination and upper accepted actuation resistance</x:v>
      </x:c>
      <x:c r="L55" s="7" t="n">
        <x:v>2</x:v>
      </x:c>
      <x:c r="M55" s="10" t="str">
        <x:v>safe state within target</x:v>
      </x:c>
      <x:c r="N55" s="7" t="str"/>
      <x:c r="O55" s="7" t="str"/>
      <x:c r="P55" s="7" t="str"/>
      <x:c r="Q55" s="7" t="str"/>
      <x:c r="R55" s="7" t="str"/>
      <x:c r="S55" s="7" t="str"/>
      <x:c r="T55" s="7" t="str">
        <x:f>IF(S55="","OPEN",IF(OR(N55="",O55="",P55&lt;&gt;"SAFE",NOT(ISNUMBER(Q55)),Q55&gt;L55,AND(E55="FUNCTIONAL TWIN",R55="")),"FAIL","PASS"))</x:f>
        <x:v>OPEN</x:v>
      </x:c>
    </x:row>
    <x:row r="56" ht="40" customHeight="1">
      <x:c r="B56" s="7" t="str">
        <x:v>RAP-PT-0050</x:v>
      </x:c>
      <x:c r="C56" s="7" t="str">
        <x:v>REA-O-A1-FCE-02-D</x:v>
      </x:c>
      <x:c r="D56" s="7" t="str">
        <x:v>REA-O-A1</x:v>
      </x:c>
      <x:c r="E56" s="7" t="str">
        <x:v>OPERATIONAL</x:v>
      </x:c>
      <x:c r="F56" s="7" t="str">
        <x:v>PTC-A</x:v>
      </x:c>
      <x:c r="G56" s="7" t="str">
        <x:v>BL-X</x:v>
      </x:c>
      <x:c r="H56" s="7" t="str">
        <x:v>FCE-02</x:v>
      </x:c>
      <x:c r="I56" s="7" t="str">
        <x:v>diverse</x:v>
      </x:c>
      <x:c r="J56" s="7" t="str">
        <x:v>O10</x:v>
      </x:c>
      <x:c r="K56" s="10" t="str">
        <x:v>same resistance with reversed randomized order</x:v>
      </x:c>
      <x:c r="L56" s="7" t="n">
        <x:v>2</x:v>
      </x:c>
      <x:c r="M56" s="10" t="str">
        <x:v>safe state within target</x:v>
      </x:c>
      <x:c r="N56" s="7" t="str"/>
      <x:c r="O56" s="7" t="str"/>
      <x:c r="P56" s="7" t="str"/>
      <x:c r="Q56" s="7" t="str"/>
      <x:c r="R56" s="7" t="str"/>
      <x:c r="S56" s="7" t="str"/>
      <x:c r="T56" s="7" t="str">
        <x:f>IF(S56="","OPEN",IF(OR(N56="",O56="",P56&lt;&gt;"SAFE",NOT(ISNUMBER(Q56)),Q56&gt;L56,AND(E56="FUNCTIONAL TWIN",R56="")),"FAIL","PASS"))</x:f>
        <x:v>OPEN</x:v>
      </x:c>
    </x:row>
    <x:row r="57" ht="40" customHeight="1">
      <x:c r="B57" s="7" t="str">
        <x:v>RAP-PT-0051</x:v>
      </x:c>
      <x:c r="C57" s="7" t="str">
        <x:v>REA-O-A1-FCE-02-M</x:v>
      </x:c>
      <x:c r="D57" s="7" t="str">
        <x:v>REA-O-A1</x:v>
      </x:c>
      <x:c r="E57" s="7" t="str">
        <x:v>OPERATIONAL</x:v>
      </x:c>
      <x:c r="F57" s="7" t="str">
        <x:v>PTC-A</x:v>
      </x:c>
      <x:c r="G57" s="7" t="str">
        <x:v>BL-X</x:v>
      </x:c>
      <x:c r="H57" s="7" t="str">
        <x:v>FCE-02</x:v>
      </x:c>
      <x:c r="I57" s="7" t="str">
        <x:v>manual/passive</x:v>
      </x:c>
      <x:c r="J57" s="7" t="str">
        <x:v>O01</x:v>
      </x:c>
      <x:c r="K57" s="10" t="str">
        <x:v>nominal energy, connected local controls, 20 deg C and clean mechanism</x:v>
      </x:c>
      <x:c r="L57" s="7" t="n">
        <x:v>2</x:v>
      </x:c>
      <x:c r="M57" s="10" t="str">
        <x:v>safe state within target</x:v>
      </x:c>
      <x:c r="N57" s="7" t="str"/>
      <x:c r="O57" s="7" t="str"/>
      <x:c r="P57" s="7" t="str"/>
      <x:c r="Q57" s="7" t="str"/>
      <x:c r="R57" s="7" t="str"/>
      <x:c r="S57" s="7" t="str"/>
      <x:c r="T57" s="7" t="str">
        <x:f>IF(S57="","OPEN",IF(OR(N57="",O57="",P57&lt;&gt;"SAFE",NOT(ISNUMBER(Q57)),Q57&gt;L57,AND(E57="FUNCTIONAL TWIN",R57="")),"FAIL","PASS"))</x:f>
        <x:v>OPEN</x:v>
      </x:c>
    </x:row>
    <x:row r="58" ht="40" customHeight="1">
      <x:c r="B58" s="7" t="str">
        <x:v>RAP-PT-0052</x:v>
      </x:c>
      <x:c r="C58" s="7" t="str">
        <x:v>REA-O-A1-FCE-02-M</x:v>
      </x:c>
      <x:c r="D58" s="7" t="str">
        <x:v>REA-O-A1</x:v>
      </x:c>
      <x:c r="E58" s="7" t="str">
        <x:v>OPERATIONAL</x:v>
      </x:c>
      <x:c r="F58" s="7" t="str">
        <x:v>PTC-A</x:v>
      </x:c>
      <x:c r="G58" s="7" t="str">
        <x:v>BL-X</x:v>
      </x:c>
      <x:c r="H58" s="7" t="str">
        <x:v>FCE-02</x:v>
      </x:c>
      <x:c r="I58" s="7" t="str">
        <x:v>manual/passive</x:v>
      </x:c>
      <x:c r="J58" s="7" t="str">
        <x:v>O02</x:v>
      </x:c>
      <x:c r="K58" s="10" t="str">
        <x:v>same boundary with reversed randomized order</x:v>
      </x:c>
      <x:c r="L58" s="7" t="n">
        <x:v>2</x:v>
      </x:c>
      <x:c r="M58" s="10" t="str">
        <x:v>safe state within target</x:v>
      </x:c>
      <x:c r="N58" s="7" t="str"/>
      <x:c r="O58" s="7" t="str"/>
      <x:c r="P58" s="7" t="str"/>
      <x:c r="Q58" s="7" t="str"/>
      <x:c r="R58" s="7" t="str"/>
      <x:c r="S58" s="7" t="str"/>
      <x:c r="T58" s="7" t="str">
        <x:f>IF(S58="","OPEN",IF(OR(N58="",O58="",P58&lt;&gt;"SAFE",NOT(ISNUMBER(Q58)),Q58&gt;L58,AND(E58="FUNCTIONAL TWIN",R58="")),"FAIL","PASS"))</x:f>
        <x:v>OPEN</x:v>
      </x:c>
    </x:row>
    <x:row r="59" ht="40" customHeight="1">
      <x:c r="B59" s="7" t="str">
        <x:v>RAP-PT-0053</x:v>
      </x:c>
      <x:c r="C59" s="7" t="str">
        <x:v>REA-O-A1-FCE-02-M</x:v>
      </x:c>
      <x:c r="D59" s="7" t="str">
        <x:v>REA-O-A1</x:v>
      </x:c>
      <x:c r="E59" s="7" t="str">
        <x:v>OPERATIONAL</x:v>
      </x:c>
      <x:c r="F59" s="7" t="str">
        <x:v>PTC-A</x:v>
      </x:c>
      <x:c r="G59" s="7" t="str">
        <x:v>BL-X</x:v>
      </x:c>
      <x:c r="H59" s="7" t="str">
        <x:v>FCE-02</x:v>
      </x:c>
      <x:c r="I59" s="7" t="str">
        <x:v>manual/passive</x:v>
      </x:c>
      <x:c r="J59" s="7" t="str">
        <x:v>O03</x:v>
      </x:c>
      <x:c r="K59" s="10" t="str">
        <x:v>minimum accepted stored-energy state</x:v>
      </x:c>
      <x:c r="L59" s="7" t="n">
        <x:v>2</x:v>
      </x:c>
      <x:c r="M59" s="10" t="str">
        <x:v>safe state within target</x:v>
      </x:c>
      <x:c r="N59" s="7" t="str"/>
      <x:c r="O59" s="7" t="str"/>
      <x:c r="P59" s="7" t="str"/>
      <x:c r="Q59" s="7" t="str"/>
      <x:c r="R59" s="7" t="str"/>
      <x:c r="S59" s="7" t="str"/>
      <x:c r="T59" s="7" t="str">
        <x:f>IF(S59="","OPEN",IF(OR(N59="",O59="",P59&lt;&gt;"SAFE",NOT(ISNUMBER(Q59)),Q59&gt;L59,AND(E59="FUNCTIONAL TWIN",R59="")),"FAIL","PASS"))</x:f>
        <x:v>OPEN</x:v>
      </x:c>
    </x:row>
    <x:row r="60" ht="40" customHeight="1">
      <x:c r="B60" s="7" t="str">
        <x:v>RAP-PT-0054</x:v>
      </x:c>
      <x:c r="C60" s="7" t="str">
        <x:v>REA-O-A1-FCE-02-M</x:v>
      </x:c>
      <x:c r="D60" s="7" t="str">
        <x:v>REA-O-A1</x:v>
      </x:c>
      <x:c r="E60" s="7" t="str">
        <x:v>OPERATIONAL</x:v>
      </x:c>
      <x:c r="F60" s="7" t="str">
        <x:v>PTC-A</x:v>
      </x:c>
      <x:c r="G60" s="7" t="str">
        <x:v>BL-X</x:v>
      </x:c>
      <x:c r="H60" s="7" t="str">
        <x:v>FCE-02</x:v>
      </x:c>
      <x:c r="I60" s="7" t="str">
        <x:v>manual/passive</x:v>
      </x:c>
      <x:c r="J60" s="7" t="str">
        <x:v>O04</x:v>
      </x:c>
      <x:c r="K60" s="10" t="str">
        <x:v>minimum energy with reversed order</x:v>
      </x:c>
      <x:c r="L60" s="7" t="n">
        <x:v>2</x:v>
      </x:c>
      <x:c r="M60" s="10" t="str">
        <x:v>safe state within target</x:v>
      </x:c>
      <x:c r="N60" s="7" t="str"/>
      <x:c r="O60" s="7" t="str"/>
      <x:c r="P60" s="7" t="str"/>
      <x:c r="Q60" s="7" t="str"/>
      <x:c r="R60" s="7" t="str"/>
      <x:c r="S60" s="7" t="str"/>
      <x:c r="T60" s="7" t="str">
        <x:f>IF(S60="","OPEN",IF(OR(N60="",O60="",P60&lt;&gt;"SAFE",NOT(ISNUMBER(Q60)),Q60&gt;L60,AND(E60="FUNCTIONAL TWIN",R60="")),"FAIL","PASS"))</x:f>
        <x:v>OPEN</x:v>
      </x:c>
    </x:row>
    <x:row r="61" ht="40" customHeight="1">
      <x:c r="B61" s="7" t="str">
        <x:v>RAP-PT-0055</x:v>
      </x:c>
      <x:c r="C61" s="7" t="str">
        <x:v>REA-O-A1-FCE-02-M</x:v>
      </x:c>
      <x:c r="D61" s="7" t="str">
        <x:v>REA-O-A1</x:v>
      </x:c>
      <x:c r="E61" s="7" t="str">
        <x:v>OPERATIONAL</x:v>
      </x:c>
      <x:c r="F61" s="7" t="str">
        <x:v>PTC-A</x:v>
      </x:c>
      <x:c r="G61" s="7" t="str">
        <x:v>BL-X</x:v>
      </x:c>
      <x:c r="H61" s="7" t="str">
        <x:v>FCE-02</x:v>
      </x:c>
      <x:c r="I61" s="7" t="str">
        <x:v>manual/passive</x:v>
      </x:c>
      <x:c r="J61" s="7" t="str">
        <x:v>O05</x:v>
      </x:c>
      <x:c r="K61" s="10" t="str">
        <x:v>normal power and campus network absent</x:v>
      </x:c>
      <x:c r="L61" s="7" t="n">
        <x:v>2</x:v>
      </x:c>
      <x:c r="M61" s="10" t="str">
        <x:v>local safe state and evidence</x:v>
      </x:c>
      <x:c r="N61" s="7" t="str"/>
      <x:c r="O61" s="7" t="str"/>
      <x:c r="P61" s="7" t="str"/>
      <x:c r="Q61" s="7" t="str"/>
      <x:c r="R61" s="7" t="str"/>
      <x:c r="S61" s="7" t="str"/>
      <x:c r="T61" s="7" t="str">
        <x:f>IF(S61="","OPEN",IF(OR(N61="",O61="",P61&lt;&gt;"SAFE",NOT(ISNUMBER(Q61)),Q61&gt;L61,AND(E61="FUNCTIONAL TWIN",R61="")),"FAIL","PASS"))</x:f>
        <x:v>OPEN</x:v>
      </x:c>
    </x:row>
    <x:row r="62" ht="40" customHeight="1">
      <x:c r="B62" s="7" t="str">
        <x:v>RAP-PT-0056</x:v>
      </x:c>
      <x:c r="C62" s="7" t="str">
        <x:v>REA-O-A1-FCE-02-M</x:v>
      </x:c>
      <x:c r="D62" s="7" t="str">
        <x:v>REA-O-A1</x:v>
      </x:c>
      <x:c r="E62" s="7" t="str">
        <x:v>OPERATIONAL</x:v>
      </x:c>
      <x:c r="F62" s="7" t="str">
        <x:v>PTC-A</x:v>
      </x:c>
      <x:c r="G62" s="7" t="str">
        <x:v>BL-X</x:v>
      </x:c>
      <x:c r="H62" s="7" t="str">
        <x:v>FCE-02</x:v>
      </x:c>
      <x:c r="I62" s="7" t="str">
        <x:v>manual/passive</x:v>
      </x:c>
      <x:c r="J62" s="7" t="str">
        <x:v>O06</x:v>
      </x:c>
      <x:c r="K62" s="10" t="str">
        <x:v>primary time absent with unlike local epoch</x:v>
      </x:c>
      <x:c r="L62" s="7" t="n">
        <x:v>2</x:v>
      </x:c>
      <x:c r="M62" s="10" t="str">
        <x:v>local safe state and evidence</x:v>
      </x:c>
      <x:c r="N62" s="7" t="str"/>
      <x:c r="O62" s="7" t="str"/>
      <x:c r="P62" s="7" t="str"/>
      <x:c r="Q62" s="7" t="str"/>
      <x:c r="R62" s="7" t="str"/>
      <x:c r="S62" s="7" t="str"/>
      <x:c r="T62" s="7" t="str">
        <x:f>IF(S62="","OPEN",IF(OR(N62="",O62="",P62&lt;&gt;"SAFE",NOT(ISNUMBER(Q62)),Q62&gt;L62,AND(E62="FUNCTIONAL TWIN",R62="")),"FAIL","PASS"))</x:f>
        <x:v>OPEN</x:v>
      </x:c>
    </x:row>
    <x:row r="63" ht="40" customHeight="1">
      <x:c r="B63" s="7" t="str">
        <x:v>RAP-PT-0057</x:v>
      </x:c>
      <x:c r="C63" s="7" t="str">
        <x:v>REA-O-A1-FCE-02-M</x:v>
      </x:c>
      <x:c r="D63" s="7" t="str">
        <x:v>REA-O-A1</x:v>
      </x:c>
      <x:c r="E63" s="7" t="str">
        <x:v>OPERATIONAL</x:v>
      </x:c>
      <x:c r="F63" s="7" t="str">
        <x:v>PTC-A</x:v>
      </x:c>
      <x:c r="G63" s="7" t="str">
        <x:v>BL-X</x:v>
      </x:c>
      <x:c r="H63" s="7" t="str">
        <x:v>FCE-02</x:v>
      </x:c>
      <x:c r="I63" s="7" t="str">
        <x:v>manual/passive</x:v>
      </x:c>
      <x:c r="J63" s="7" t="str">
        <x:v>O07</x:v>
      </x:c>
      <x:c r="K63" s="10" t="str">
        <x:v>-20 deg C, wet exterior and accepted internal condition</x:v>
      </x:c>
      <x:c r="L63" s="7" t="n">
        <x:v>2</x:v>
      </x:c>
      <x:c r="M63" s="10" t="str">
        <x:v>safe state within target</x:v>
      </x:c>
      <x:c r="N63" s="7" t="str"/>
      <x:c r="O63" s="7" t="str"/>
      <x:c r="P63" s="7" t="str"/>
      <x:c r="Q63" s="7" t="str"/>
      <x:c r="R63" s="7" t="str"/>
      <x:c r="S63" s="7" t="str"/>
      <x:c r="T63" s="7" t="str">
        <x:f>IF(S63="","OPEN",IF(OR(N63="",O63="",P63&lt;&gt;"SAFE",NOT(ISNUMBER(Q63)),Q63&gt;L63,AND(E63="FUNCTIONAL TWIN",R63="")),"FAIL","PASS"))</x:f>
        <x:v>OPEN</x:v>
      </x:c>
    </x:row>
    <x:row r="64" ht="40" customHeight="1">
      <x:c r="B64" s="7" t="str">
        <x:v>RAP-PT-0058</x:v>
      </x:c>
      <x:c r="C64" s="7" t="str">
        <x:v>REA-O-A1-FCE-02-M</x:v>
      </x:c>
      <x:c r="D64" s="7" t="str">
        <x:v>REA-O-A1</x:v>
      </x:c>
      <x:c r="E64" s="7" t="str">
        <x:v>OPERATIONAL</x:v>
      </x:c>
      <x:c r="F64" s="7" t="str">
        <x:v>PTC-A</x:v>
      </x:c>
      <x:c r="G64" s="7" t="str">
        <x:v>BL-X</x:v>
      </x:c>
      <x:c r="H64" s="7" t="str">
        <x:v>FCE-02</x:v>
      </x:c>
      <x:c r="I64" s="7" t="str">
        <x:v>manual/passive</x:v>
      </x:c>
      <x:c r="J64" s="7" t="str">
        <x:v>O08</x:v>
      </x:c>
      <x:c r="K64" s="10" t="str">
        <x:v>50 deg C, wet exterior and accepted internal condition</x:v>
      </x:c>
      <x:c r="L64" s="7" t="n">
        <x:v>2</x:v>
      </x:c>
      <x:c r="M64" s="10" t="str">
        <x:v>safe state within target</x:v>
      </x:c>
      <x:c r="N64" s="7" t="str"/>
      <x:c r="O64" s="7" t="str"/>
      <x:c r="P64" s="7" t="str"/>
      <x:c r="Q64" s="7" t="str"/>
      <x:c r="R64" s="7" t="str"/>
      <x:c r="S64" s="7" t="str"/>
      <x:c r="T64" s="7" t="str">
        <x:f>IF(S64="","OPEN",IF(OR(N64="",O64="",P64&lt;&gt;"SAFE",NOT(ISNUMBER(Q64)),Q64&gt;L64,AND(E64="FUNCTIONAL TWIN",R64="")),"FAIL","PASS"))</x:f>
        <x:v>OPEN</x:v>
      </x:c>
    </x:row>
    <x:row r="65" ht="40" customHeight="1">
      <x:c r="B65" s="7" t="str">
        <x:v>RAP-PT-0059</x:v>
      </x:c>
      <x:c r="C65" s="7" t="str">
        <x:v>REA-O-A1-FCE-02-M</x:v>
      </x:c>
      <x:c r="D65" s="7" t="str">
        <x:v>REA-O-A1</x:v>
      </x:c>
      <x:c r="E65" s="7" t="str">
        <x:v>OPERATIONAL</x:v>
      </x:c>
      <x:c r="F65" s="7" t="str">
        <x:v>PTC-A</x:v>
      </x:c>
      <x:c r="G65" s="7" t="str">
        <x:v>BL-X</x:v>
      </x:c>
      <x:c r="H65" s="7" t="str">
        <x:v>FCE-02</x:v>
      </x:c>
      <x:c r="I65" s="7" t="str">
        <x:v>manual/passive</x:v>
      </x:c>
      <x:c r="J65" s="7" t="str">
        <x:v>O09</x:v>
      </x:c>
      <x:c r="K65" s="10" t="str">
        <x:v>registered contamination and upper accepted actuation resistance</x:v>
      </x:c>
      <x:c r="L65" s="7" t="n">
        <x:v>2</x:v>
      </x:c>
      <x:c r="M65" s="10" t="str">
        <x:v>safe state within target</x:v>
      </x:c>
      <x:c r="N65" s="7" t="str"/>
      <x:c r="O65" s="7" t="str"/>
      <x:c r="P65" s="7" t="str"/>
      <x:c r="Q65" s="7" t="str"/>
      <x:c r="R65" s="7" t="str"/>
      <x:c r="S65" s="7" t="str"/>
      <x:c r="T65" s="7" t="str">
        <x:f>IF(S65="","OPEN",IF(OR(N65="",O65="",P65&lt;&gt;"SAFE",NOT(ISNUMBER(Q65)),Q65&gt;L65,AND(E65="FUNCTIONAL TWIN",R65="")),"FAIL","PASS"))</x:f>
        <x:v>OPEN</x:v>
      </x:c>
    </x:row>
    <x:row r="66" ht="40" customHeight="1">
      <x:c r="B66" s="7" t="str">
        <x:v>RAP-PT-0060</x:v>
      </x:c>
      <x:c r="C66" s="7" t="str">
        <x:v>REA-O-A1-FCE-02-M</x:v>
      </x:c>
      <x:c r="D66" s="7" t="str">
        <x:v>REA-O-A1</x:v>
      </x:c>
      <x:c r="E66" s="7" t="str">
        <x:v>OPERATIONAL</x:v>
      </x:c>
      <x:c r="F66" s="7" t="str">
        <x:v>PTC-A</x:v>
      </x:c>
      <x:c r="G66" s="7" t="str">
        <x:v>BL-X</x:v>
      </x:c>
      <x:c r="H66" s="7" t="str">
        <x:v>FCE-02</x:v>
      </x:c>
      <x:c r="I66" s="7" t="str">
        <x:v>manual/passive</x:v>
      </x:c>
      <x:c r="J66" s="7" t="str">
        <x:v>O10</x:v>
      </x:c>
      <x:c r="K66" s="10" t="str">
        <x:v>same resistance with reversed randomized order</x:v>
      </x:c>
      <x:c r="L66" s="7" t="n">
        <x:v>2</x:v>
      </x:c>
      <x:c r="M66" s="10" t="str">
        <x:v>safe state within target</x:v>
      </x:c>
      <x:c r="N66" s="7" t="str"/>
      <x:c r="O66" s="7" t="str"/>
      <x:c r="P66" s="7" t="str"/>
      <x:c r="Q66" s="7" t="str"/>
      <x:c r="R66" s="7" t="str"/>
      <x:c r="S66" s="7" t="str"/>
      <x:c r="T66" s="7" t="str">
        <x:f>IF(S66="","OPEN",IF(OR(N66="",O66="",P66&lt;&gt;"SAFE",NOT(ISNUMBER(Q66)),Q66&gt;L66,AND(E66="FUNCTIONAL TWIN",R66="")),"FAIL","PASS"))</x:f>
        <x:v>OPEN</x:v>
      </x:c>
    </x:row>
    <x:row r="67" ht="40" customHeight="1">
      <x:c r="B67" s="7" t="str">
        <x:v>RAP-PT-0061</x:v>
      </x:c>
      <x:c r="C67" s="7" t="str">
        <x:v>REA-O-A1-FCE-03-P</x:v>
      </x:c>
      <x:c r="D67" s="7" t="str">
        <x:v>REA-O-A1</x:v>
      </x:c>
      <x:c r="E67" s="7" t="str">
        <x:v>OPERATIONAL</x:v>
      </x:c>
      <x:c r="F67" s="7" t="str">
        <x:v>PTC-A</x:v>
      </x:c>
      <x:c r="G67" s="7" t="str">
        <x:v>BL-X</x:v>
      </x:c>
      <x:c r="H67" s="7" t="str">
        <x:v>FCE-03</x:v>
      </x:c>
      <x:c r="I67" s="7" t="str">
        <x:v>primary</x:v>
      </x:c>
      <x:c r="J67" s="7" t="str">
        <x:v>O01</x:v>
      </x:c>
      <x:c r="K67" s="10" t="str">
        <x:v>nominal energy, connected local controls, 20 deg C and clean mechanism</x:v>
      </x:c>
      <x:c r="L67" s="7" t="n">
        <x:v>5</x:v>
      </x:c>
      <x:c r="M67" s="10" t="str">
        <x:v>safe state within target</x:v>
      </x:c>
      <x:c r="N67" s="7" t="str"/>
      <x:c r="O67" s="7" t="str"/>
      <x:c r="P67" s="7" t="str"/>
      <x:c r="Q67" s="7" t="str"/>
      <x:c r="R67" s="7" t="str"/>
      <x:c r="S67" s="7" t="str"/>
      <x:c r="T67" s="7" t="str">
        <x:f>IF(S67="","OPEN",IF(OR(N67="",O67="",P67&lt;&gt;"SAFE",NOT(ISNUMBER(Q67)),Q67&gt;L67,AND(E67="FUNCTIONAL TWIN",R67="")),"FAIL","PASS"))</x:f>
        <x:v>OPEN</x:v>
      </x:c>
    </x:row>
    <x:row r="68" ht="40" customHeight="1">
      <x:c r="B68" s="7" t="str">
        <x:v>RAP-PT-0062</x:v>
      </x:c>
      <x:c r="C68" s="7" t="str">
        <x:v>REA-O-A1-FCE-03-P</x:v>
      </x:c>
      <x:c r="D68" s="7" t="str">
        <x:v>REA-O-A1</x:v>
      </x:c>
      <x:c r="E68" s="7" t="str">
        <x:v>OPERATIONAL</x:v>
      </x:c>
      <x:c r="F68" s="7" t="str">
        <x:v>PTC-A</x:v>
      </x:c>
      <x:c r="G68" s="7" t="str">
        <x:v>BL-X</x:v>
      </x:c>
      <x:c r="H68" s="7" t="str">
        <x:v>FCE-03</x:v>
      </x:c>
      <x:c r="I68" s="7" t="str">
        <x:v>primary</x:v>
      </x:c>
      <x:c r="J68" s="7" t="str">
        <x:v>O02</x:v>
      </x:c>
      <x:c r="K68" s="10" t="str">
        <x:v>same boundary with reversed randomized order</x:v>
      </x:c>
      <x:c r="L68" s="7" t="n">
        <x:v>5</x:v>
      </x:c>
      <x:c r="M68" s="10" t="str">
        <x:v>safe state within target</x:v>
      </x:c>
      <x:c r="N68" s="7" t="str"/>
      <x:c r="O68" s="7" t="str"/>
      <x:c r="P68" s="7" t="str"/>
      <x:c r="Q68" s="7" t="str"/>
      <x:c r="R68" s="7" t="str"/>
      <x:c r="S68" s="7" t="str"/>
      <x:c r="T68" s="7" t="str">
        <x:f>IF(S68="","OPEN",IF(OR(N68="",O68="",P68&lt;&gt;"SAFE",NOT(ISNUMBER(Q68)),Q68&gt;L68,AND(E68="FUNCTIONAL TWIN",R68="")),"FAIL","PASS"))</x:f>
        <x:v>OPEN</x:v>
      </x:c>
    </x:row>
    <x:row r="69" ht="40" customHeight="1">
      <x:c r="B69" s="7" t="str">
        <x:v>RAP-PT-0063</x:v>
      </x:c>
      <x:c r="C69" s="7" t="str">
        <x:v>REA-O-A1-FCE-03-P</x:v>
      </x:c>
      <x:c r="D69" s="7" t="str">
        <x:v>REA-O-A1</x:v>
      </x:c>
      <x:c r="E69" s="7" t="str">
        <x:v>OPERATIONAL</x:v>
      </x:c>
      <x:c r="F69" s="7" t="str">
        <x:v>PTC-A</x:v>
      </x:c>
      <x:c r="G69" s="7" t="str">
        <x:v>BL-X</x:v>
      </x:c>
      <x:c r="H69" s="7" t="str">
        <x:v>FCE-03</x:v>
      </x:c>
      <x:c r="I69" s="7" t="str">
        <x:v>primary</x:v>
      </x:c>
      <x:c r="J69" s="7" t="str">
        <x:v>O03</x:v>
      </x:c>
      <x:c r="K69" s="10" t="str">
        <x:v>minimum accepted stored-energy state</x:v>
      </x:c>
      <x:c r="L69" s="7" t="n">
        <x:v>5</x:v>
      </x:c>
      <x:c r="M69" s="10" t="str">
        <x:v>safe state within target</x:v>
      </x:c>
      <x:c r="N69" s="7" t="str"/>
      <x:c r="O69" s="7" t="str"/>
      <x:c r="P69" s="7" t="str"/>
      <x:c r="Q69" s="7" t="str"/>
      <x:c r="R69" s="7" t="str"/>
      <x:c r="S69" s="7" t="str"/>
      <x:c r="T69" s="7" t="str">
        <x:f>IF(S69="","OPEN",IF(OR(N69="",O69="",P69&lt;&gt;"SAFE",NOT(ISNUMBER(Q69)),Q69&gt;L69,AND(E69="FUNCTIONAL TWIN",R69="")),"FAIL","PASS"))</x:f>
        <x:v>OPEN</x:v>
      </x:c>
    </x:row>
    <x:row r="70" ht="40" customHeight="1">
      <x:c r="B70" s="7" t="str">
        <x:v>RAP-PT-0064</x:v>
      </x:c>
      <x:c r="C70" s="7" t="str">
        <x:v>REA-O-A1-FCE-03-P</x:v>
      </x:c>
      <x:c r="D70" s="7" t="str">
        <x:v>REA-O-A1</x:v>
      </x:c>
      <x:c r="E70" s="7" t="str">
        <x:v>OPERATIONAL</x:v>
      </x:c>
      <x:c r="F70" s="7" t="str">
        <x:v>PTC-A</x:v>
      </x:c>
      <x:c r="G70" s="7" t="str">
        <x:v>BL-X</x:v>
      </x:c>
      <x:c r="H70" s="7" t="str">
        <x:v>FCE-03</x:v>
      </x:c>
      <x:c r="I70" s="7" t="str">
        <x:v>primary</x:v>
      </x:c>
      <x:c r="J70" s="7" t="str">
        <x:v>O04</x:v>
      </x:c>
      <x:c r="K70" s="10" t="str">
        <x:v>minimum energy with reversed order</x:v>
      </x:c>
      <x:c r="L70" s="7" t="n">
        <x:v>5</x:v>
      </x:c>
      <x:c r="M70" s="10" t="str">
        <x:v>safe state within target</x:v>
      </x:c>
      <x:c r="N70" s="7" t="str"/>
      <x:c r="O70" s="7" t="str"/>
      <x:c r="P70" s="7" t="str"/>
      <x:c r="Q70" s="7" t="str"/>
      <x:c r="R70" s="7" t="str"/>
      <x:c r="S70" s="7" t="str"/>
      <x:c r="T70" s="7" t="str">
        <x:f>IF(S70="","OPEN",IF(OR(N70="",O70="",P70&lt;&gt;"SAFE",NOT(ISNUMBER(Q70)),Q70&gt;L70,AND(E70="FUNCTIONAL TWIN",R70="")),"FAIL","PASS"))</x:f>
        <x:v>OPEN</x:v>
      </x:c>
    </x:row>
    <x:row r="71" ht="40" customHeight="1">
      <x:c r="B71" s="7" t="str">
        <x:v>RAP-PT-0065</x:v>
      </x:c>
      <x:c r="C71" s="7" t="str">
        <x:v>REA-O-A1-FCE-03-P</x:v>
      </x:c>
      <x:c r="D71" s="7" t="str">
        <x:v>REA-O-A1</x:v>
      </x:c>
      <x:c r="E71" s="7" t="str">
        <x:v>OPERATIONAL</x:v>
      </x:c>
      <x:c r="F71" s="7" t="str">
        <x:v>PTC-A</x:v>
      </x:c>
      <x:c r="G71" s="7" t="str">
        <x:v>BL-X</x:v>
      </x:c>
      <x:c r="H71" s="7" t="str">
        <x:v>FCE-03</x:v>
      </x:c>
      <x:c r="I71" s="7" t="str">
        <x:v>primary</x:v>
      </x:c>
      <x:c r="J71" s="7" t="str">
        <x:v>O05</x:v>
      </x:c>
      <x:c r="K71" s="10" t="str">
        <x:v>normal power and campus network absent</x:v>
      </x:c>
      <x:c r="L71" s="7" t="n">
        <x:v>5</x:v>
      </x:c>
      <x:c r="M71" s="10" t="str">
        <x:v>local safe state and evidence</x:v>
      </x:c>
      <x:c r="N71" s="7" t="str"/>
      <x:c r="O71" s="7" t="str"/>
      <x:c r="P71" s="7" t="str"/>
      <x:c r="Q71" s="7" t="str"/>
      <x:c r="R71" s="7" t="str"/>
      <x:c r="S71" s="7" t="str"/>
      <x:c r="T71" s="7" t="str">
        <x:f>IF(S71="","OPEN",IF(OR(N71="",O71="",P71&lt;&gt;"SAFE",NOT(ISNUMBER(Q71)),Q71&gt;L71,AND(E71="FUNCTIONAL TWIN",R71="")),"FAIL","PASS"))</x:f>
        <x:v>OPEN</x:v>
      </x:c>
    </x:row>
    <x:row r="72" ht="40" customHeight="1">
      <x:c r="B72" s="7" t="str">
        <x:v>RAP-PT-0066</x:v>
      </x:c>
      <x:c r="C72" s="7" t="str">
        <x:v>REA-O-A1-FCE-03-P</x:v>
      </x:c>
      <x:c r="D72" s="7" t="str">
        <x:v>REA-O-A1</x:v>
      </x:c>
      <x:c r="E72" s="7" t="str">
        <x:v>OPERATIONAL</x:v>
      </x:c>
      <x:c r="F72" s="7" t="str">
        <x:v>PTC-A</x:v>
      </x:c>
      <x:c r="G72" s="7" t="str">
        <x:v>BL-X</x:v>
      </x:c>
      <x:c r="H72" s="7" t="str">
        <x:v>FCE-03</x:v>
      </x:c>
      <x:c r="I72" s="7" t="str">
        <x:v>primary</x:v>
      </x:c>
      <x:c r="J72" s="7" t="str">
        <x:v>O06</x:v>
      </x:c>
      <x:c r="K72" s="10" t="str">
        <x:v>primary time absent with unlike local epoch</x:v>
      </x:c>
      <x:c r="L72" s="7" t="n">
        <x:v>5</x:v>
      </x:c>
      <x:c r="M72" s="10" t="str">
        <x:v>local safe state and evidence</x:v>
      </x:c>
      <x:c r="N72" s="7" t="str"/>
      <x:c r="O72" s="7" t="str"/>
      <x:c r="P72" s="7" t="str"/>
      <x:c r="Q72" s="7" t="str"/>
      <x:c r="R72" s="7" t="str"/>
      <x:c r="S72" s="7" t="str"/>
      <x:c r="T72" s="7" t="str">
        <x:f>IF(S72="","OPEN",IF(OR(N72="",O72="",P72&lt;&gt;"SAFE",NOT(ISNUMBER(Q72)),Q72&gt;L72,AND(E72="FUNCTIONAL TWIN",R72="")),"FAIL","PASS"))</x:f>
        <x:v>OPEN</x:v>
      </x:c>
    </x:row>
    <x:row r="73" ht="40" customHeight="1">
      <x:c r="B73" s="7" t="str">
        <x:v>RAP-PT-0067</x:v>
      </x:c>
      <x:c r="C73" s="7" t="str">
        <x:v>REA-O-A1-FCE-03-P</x:v>
      </x:c>
      <x:c r="D73" s="7" t="str">
        <x:v>REA-O-A1</x:v>
      </x:c>
      <x:c r="E73" s="7" t="str">
        <x:v>OPERATIONAL</x:v>
      </x:c>
      <x:c r="F73" s="7" t="str">
        <x:v>PTC-A</x:v>
      </x:c>
      <x:c r="G73" s="7" t="str">
        <x:v>BL-X</x:v>
      </x:c>
      <x:c r="H73" s="7" t="str">
        <x:v>FCE-03</x:v>
      </x:c>
      <x:c r="I73" s="7" t="str">
        <x:v>primary</x:v>
      </x:c>
      <x:c r="J73" s="7" t="str">
        <x:v>O07</x:v>
      </x:c>
      <x:c r="K73" s="10" t="str">
        <x:v>-20 deg C, wet exterior and accepted internal condition</x:v>
      </x:c>
      <x:c r="L73" s="7" t="n">
        <x:v>5</x:v>
      </x:c>
      <x:c r="M73" s="10" t="str">
        <x:v>safe state within target</x:v>
      </x:c>
      <x:c r="N73" s="7" t="str"/>
      <x:c r="O73" s="7" t="str"/>
      <x:c r="P73" s="7" t="str"/>
      <x:c r="Q73" s="7" t="str"/>
      <x:c r="R73" s="7" t="str"/>
      <x:c r="S73" s="7" t="str"/>
      <x:c r="T73" s="7" t="str">
        <x:f>IF(S73="","OPEN",IF(OR(N73="",O73="",P73&lt;&gt;"SAFE",NOT(ISNUMBER(Q73)),Q73&gt;L73,AND(E73="FUNCTIONAL TWIN",R73="")),"FAIL","PASS"))</x:f>
        <x:v>OPEN</x:v>
      </x:c>
    </x:row>
    <x:row r="74" ht="40" customHeight="1">
      <x:c r="B74" s="7" t="str">
        <x:v>RAP-PT-0068</x:v>
      </x:c>
      <x:c r="C74" s="7" t="str">
        <x:v>REA-O-A1-FCE-03-P</x:v>
      </x:c>
      <x:c r="D74" s="7" t="str">
        <x:v>REA-O-A1</x:v>
      </x:c>
      <x:c r="E74" s="7" t="str">
        <x:v>OPERATIONAL</x:v>
      </x:c>
      <x:c r="F74" s="7" t="str">
        <x:v>PTC-A</x:v>
      </x:c>
      <x:c r="G74" s="7" t="str">
        <x:v>BL-X</x:v>
      </x:c>
      <x:c r="H74" s="7" t="str">
        <x:v>FCE-03</x:v>
      </x:c>
      <x:c r="I74" s="7" t="str">
        <x:v>primary</x:v>
      </x:c>
      <x:c r="J74" s="7" t="str">
        <x:v>O08</x:v>
      </x:c>
      <x:c r="K74" s="10" t="str">
        <x:v>50 deg C, wet exterior and accepted internal condition</x:v>
      </x:c>
      <x:c r="L74" s="7" t="n">
        <x:v>5</x:v>
      </x:c>
      <x:c r="M74" s="10" t="str">
        <x:v>safe state within target</x:v>
      </x:c>
      <x:c r="N74" s="7" t="str"/>
      <x:c r="O74" s="7" t="str"/>
      <x:c r="P74" s="7" t="str"/>
      <x:c r="Q74" s="7" t="str"/>
      <x:c r="R74" s="7" t="str"/>
      <x:c r="S74" s="7" t="str"/>
      <x:c r="T74" s="7" t="str">
        <x:f>IF(S74="","OPEN",IF(OR(N74="",O74="",P74&lt;&gt;"SAFE",NOT(ISNUMBER(Q74)),Q74&gt;L74,AND(E74="FUNCTIONAL TWIN",R74="")),"FAIL","PASS"))</x:f>
        <x:v>OPEN</x:v>
      </x:c>
    </x:row>
    <x:row r="75" ht="40" customHeight="1">
      <x:c r="B75" s="7" t="str">
        <x:v>RAP-PT-0069</x:v>
      </x:c>
      <x:c r="C75" s="7" t="str">
        <x:v>REA-O-A1-FCE-03-P</x:v>
      </x:c>
      <x:c r="D75" s="7" t="str">
        <x:v>REA-O-A1</x:v>
      </x:c>
      <x:c r="E75" s="7" t="str">
        <x:v>OPERATIONAL</x:v>
      </x:c>
      <x:c r="F75" s="7" t="str">
        <x:v>PTC-A</x:v>
      </x:c>
      <x:c r="G75" s="7" t="str">
        <x:v>BL-X</x:v>
      </x:c>
      <x:c r="H75" s="7" t="str">
        <x:v>FCE-03</x:v>
      </x:c>
      <x:c r="I75" s="7" t="str">
        <x:v>primary</x:v>
      </x:c>
      <x:c r="J75" s="7" t="str">
        <x:v>O09</x:v>
      </x:c>
      <x:c r="K75" s="10" t="str">
        <x:v>registered contamination and upper accepted actuation resistance</x:v>
      </x:c>
      <x:c r="L75" s="7" t="n">
        <x:v>5</x:v>
      </x:c>
      <x:c r="M75" s="10" t="str">
        <x:v>safe state within target</x:v>
      </x:c>
      <x:c r="N75" s="7" t="str"/>
      <x:c r="O75" s="7" t="str"/>
      <x:c r="P75" s="7" t="str"/>
      <x:c r="Q75" s="7" t="str"/>
      <x:c r="R75" s="7" t="str"/>
      <x:c r="S75" s="7" t="str"/>
      <x:c r="T75" s="7" t="str">
        <x:f>IF(S75="","OPEN",IF(OR(N75="",O75="",P75&lt;&gt;"SAFE",NOT(ISNUMBER(Q75)),Q75&gt;L75,AND(E75="FUNCTIONAL TWIN",R75="")),"FAIL","PASS"))</x:f>
        <x:v>OPEN</x:v>
      </x:c>
    </x:row>
    <x:row r="76" ht="40" customHeight="1">
      <x:c r="B76" s="7" t="str">
        <x:v>RAP-PT-0070</x:v>
      </x:c>
      <x:c r="C76" s="7" t="str">
        <x:v>REA-O-A1-FCE-03-P</x:v>
      </x:c>
      <x:c r="D76" s="7" t="str">
        <x:v>REA-O-A1</x:v>
      </x:c>
      <x:c r="E76" s="7" t="str">
        <x:v>OPERATIONAL</x:v>
      </x:c>
      <x:c r="F76" s="7" t="str">
        <x:v>PTC-A</x:v>
      </x:c>
      <x:c r="G76" s="7" t="str">
        <x:v>BL-X</x:v>
      </x:c>
      <x:c r="H76" s="7" t="str">
        <x:v>FCE-03</x:v>
      </x:c>
      <x:c r="I76" s="7" t="str">
        <x:v>primary</x:v>
      </x:c>
      <x:c r="J76" s="7" t="str">
        <x:v>O10</x:v>
      </x:c>
      <x:c r="K76" s="10" t="str">
        <x:v>same resistance with reversed randomized order</x:v>
      </x:c>
      <x:c r="L76" s="7" t="n">
        <x:v>5</x:v>
      </x:c>
      <x:c r="M76" s="10" t="str">
        <x:v>safe state within target</x:v>
      </x:c>
      <x:c r="N76" s="7" t="str"/>
      <x:c r="O76" s="7" t="str"/>
      <x:c r="P76" s="7" t="str"/>
      <x:c r="Q76" s="7" t="str"/>
      <x:c r="R76" s="7" t="str"/>
      <x:c r="S76" s="7" t="str"/>
      <x:c r="T76" s="7" t="str">
        <x:f>IF(S76="","OPEN",IF(OR(N76="",O76="",P76&lt;&gt;"SAFE",NOT(ISNUMBER(Q76)),Q76&gt;L76,AND(E76="FUNCTIONAL TWIN",R76="")),"FAIL","PASS"))</x:f>
        <x:v>OPEN</x:v>
      </x:c>
    </x:row>
    <x:row r="77" ht="40" customHeight="1">
      <x:c r="B77" s="7" t="str">
        <x:v>RAP-PT-0071</x:v>
      </x:c>
      <x:c r="C77" s="7" t="str">
        <x:v>REA-O-A1-FCE-03-D</x:v>
      </x:c>
      <x:c r="D77" s="7" t="str">
        <x:v>REA-O-A1</x:v>
      </x:c>
      <x:c r="E77" s="7" t="str">
        <x:v>OPERATIONAL</x:v>
      </x:c>
      <x:c r="F77" s="7" t="str">
        <x:v>PTC-A</x:v>
      </x:c>
      <x:c r="G77" s="7" t="str">
        <x:v>BL-X</x:v>
      </x:c>
      <x:c r="H77" s="7" t="str">
        <x:v>FCE-03</x:v>
      </x:c>
      <x:c r="I77" s="7" t="str">
        <x:v>diverse</x:v>
      </x:c>
      <x:c r="J77" s="7" t="str">
        <x:v>O01</x:v>
      </x:c>
      <x:c r="K77" s="10" t="str">
        <x:v>nominal energy, connected local controls, 20 deg C and clean mechanism</x:v>
      </x:c>
      <x:c r="L77" s="7" t="n">
        <x:v>5</x:v>
      </x:c>
      <x:c r="M77" s="10" t="str">
        <x:v>safe state within target</x:v>
      </x:c>
      <x:c r="N77" s="7" t="str"/>
      <x:c r="O77" s="7" t="str"/>
      <x:c r="P77" s="7" t="str"/>
      <x:c r="Q77" s="7" t="str"/>
      <x:c r="R77" s="7" t="str"/>
      <x:c r="S77" s="7" t="str"/>
      <x:c r="T77" s="7" t="str">
        <x:f>IF(S77="","OPEN",IF(OR(N77="",O77="",P77&lt;&gt;"SAFE",NOT(ISNUMBER(Q77)),Q77&gt;L77,AND(E77="FUNCTIONAL TWIN",R77="")),"FAIL","PASS"))</x:f>
        <x:v>OPEN</x:v>
      </x:c>
    </x:row>
    <x:row r="78" ht="40" customHeight="1">
      <x:c r="B78" s="7" t="str">
        <x:v>RAP-PT-0072</x:v>
      </x:c>
      <x:c r="C78" s="7" t="str">
        <x:v>REA-O-A1-FCE-03-D</x:v>
      </x:c>
      <x:c r="D78" s="7" t="str">
        <x:v>REA-O-A1</x:v>
      </x:c>
      <x:c r="E78" s="7" t="str">
        <x:v>OPERATIONAL</x:v>
      </x:c>
      <x:c r="F78" s="7" t="str">
        <x:v>PTC-A</x:v>
      </x:c>
      <x:c r="G78" s="7" t="str">
        <x:v>BL-X</x:v>
      </x:c>
      <x:c r="H78" s="7" t="str">
        <x:v>FCE-03</x:v>
      </x:c>
      <x:c r="I78" s="7" t="str">
        <x:v>diverse</x:v>
      </x:c>
      <x:c r="J78" s="7" t="str">
        <x:v>O02</x:v>
      </x:c>
      <x:c r="K78" s="10" t="str">
        <x:v>same boundary with reversed randomized order</x:v>
      </x:c>
      <x:c r="L78" s="7" t="n">
        <x:v>5</x:v>
      </x:c>
      <x:c r="M78" s="10" t="str">
        <x:v>safe state within target</x:v>
      </x:c>
      <x:c r="N78" s="7" t="str"/>
      <x:c r="O78" s="7" t="str"/>
      <x:c r="P78" s="7" t="str"/>
      <x:c r="Q78" s="7" t="str"/>
      <x:c r="R78" s="7" t="str"/>
      <x:c r="S78" s="7" t="str"/>
      <x:c r="T78" s="7" t="str">
        <x:f>IF(S78="","OPEN",IF(OR(N78="",O78="",P78&lt;&gt;"SAFE",NOT(ISNUMBER(Q78)),Q78&gt;L78,AND(E78="FUNCTIONAL TWIN",R78="")),"FAIL","PASS"))</x:f>
        <x:v>OPEN</x:v>
      </x:c>
    </x:row>
    <x:row r="79" ht="40" customHeight="1">
      <x:c r="B79" s="7" t="str">
        <x:v>RAP-PT-0073</x:v>
      </x:c>
      <x:c r="C79" s="7" t="str">
        <x:v>REA-O-A1-FCE-03-D</x:v>
      </x:c>
      <x:c r="D79" s="7" t="str">
        <x:v>REA-O-A1</x:v>
      </x:c>
      <x:c r="E79" s="7" t="str">
        <x:v>OPERATIONAL</x:v>
      </x:c>
      <x:c r="F79" s="7" t="str">
        <x:v>PTC-A</x:v>
      </x:c>
      <x:c r="G79" s="7" t="str">
        <x:v>BL-X</x:v>
      </x:c>
      <x:c r="H79" s="7" t="str">
        <x:v>FCE-03</x:v>
      </x:c>
      <x:c r="I79" s="7" t="str">
        <x:v>diverse</x:v>
      </x:c>
      <x:c r="J79" s="7" t="str">
        <x:v>O03</x:v>
      </x:c>
      <x:c r="K79" s="10" t="str">
        <x:v>minimum accepted stored-energy state</x:v>
      </x:c>
      <x:c r="L79" s="7" t="n">
        <x:v>5</x:v>
      </x:c>
      <x:c r="M79" s="10" t="str">
        <x:v>safe state within target</x:v>
      </x:c>
      <x:c r="N79" s="7" t="str"/>
      <x:c r="O79" s="7" t="str"/>
      <x:c r="P79" s="7" t="str"/>
      <x:c r="Q79" s="7" t="str"/>
      <x:c r="R79" s="7" t="str"/>
      <x:c r="S79" s="7" t="str"/>
      <x:c r="T79" s="7" t="str">
        <x:f>IF(S79="","OPEN",IF(OR(N79="",O79="",P79&lt;&gt;"SAFE",NOT(ISNUMBER(Q79)),Q79&gt;L79,AND(E79="FUNCTIONAL TWIN",R79="")),"FAIL","PASS"))</x:f>
        <x:v>OPEN</x:v>
      </x:c>
    </x:row>
    <x:row r="80" ht="40" customHeight="1">
      <x:c r="B80" s="7" t="str">
        <x:v>RAP-PT-0074</x:v>
      </x:c>
      <x:c r="C80" s="7" t="str">
        <x:v>REA-O-A1-FCE-03-D</x:v>
      </x:c>
      <x:c r="D80" s="7" t="str">
        <x:v>REA-O-A1</x:v>
      </x:c>
      <x:c r="E80" s="7" t="str">
        <x:v>OPERATIONAL</x:v>
      </x:c>
      <x:c r="F80" s="7" t="str">
        <x:v>PTC-A</x:v>
      </x:c>
      <x:c r="G80" s="7" t="str">
        <x:v>BL-X</x:v>
      </x:c>
      <x:c r="H80" s="7" t="str">
        <x:v>FCE-03</x:v>
      </x:c>
      <x:c r="I80" s="7" t="str">
        <x:v>diverse</x:v>
      </x:c>
      <x:c r="J80" s="7" t="str">
        <x:v>O04</x:v>
      </x:c>
      <x:c r="K80" s="10" t="str">
        <x:v>minimum energy with reversed order</x:v>
      </x:c>
      <x:c r="L80" s="7" t="n">
        <x:v>5</x:v>
      </x:c>
      <x:c r="M80" s="10" t="str">
        <x:v>safe state within target</x:v>
      </x:c>
      <x:c r="N80" s="7" t="str"/>
      <x:c r="O80" s="7" t="str"/>
      <x:c r="P80" s="7" t="str"/>
      <x:c r="Q80" s="7" t="str"/>
      <x:c r="R80" s="7" t="str"/>
      <x:c r="S80" s="7" t="str"/>
      <x:c r="T80" s="7" t="str">
        <x:f>IF(S80="","OPEN",IF(OR(N80="",O80="",P80&lt;&gt;"SAFE",NOT(ISNUMBER(Q80)),Q80&gt;L80,AND(E80="FUNCTIONAL TWIN",R80="")),"FAIL","PASS"))</x:f>
        <x:v>OPEN</x:v>
      </x:c>
    </x:row>
    <x:row r="81" ht="40" customHeight="1">
      <x:c r="B81" s="7" t="str">
        <x:v>RAP-PT-0075</x:v>
      </x:c>
      <x:c r="C81" s="7" t="str">
        <x:v>REA-O-A1-FCE-03-D</x:v>
      </x:c>
      <x:c r="D81" s="7" t="str">
        <x:v>REA-O-A1</x:v>
      </x:c>
      <x:c r="E81" s="7" t="str">
        <x:v>OPERATIONAL</x:v>
      </x:c>
      <x:c r="F81" s="7" t="str">
        <x:v>PTC-A</x:v>
      </x:c>
      <x:c r="G81" s="7" t="str">
        <x:v>BL-X</x:v>
      </x:c>
      <x:c r="H81" s="7" t="str">
        <x:v>FCE-03</x:v>
      </x:c>
      <x:c r="I81" s="7" t="str">
        <x:v>diverse</x:v>
      </x:c>
      <x:c r="J81" s="7" t="str">
        <x:v>O05</x:v>
      </x:c>
      <x:c r="K81" s="10" t="str">
        <x:v>normal power and campus network absent</x:v>
      </x:c>
      <x:c r="L81" s="7" t="n">
        <x:v>5</x:v>
      </x:c>
      <x:c r="M81" s="10" t="str">
        <x:v>local safe state and evidence</x:v>
      </x:c>
      <x:c r="N81" s="7" t="str"/>
      <x:c r="O81" s="7" t="str"/>
      <x:c r="P81" s="7" t="str"/>
      <x:c r="Q81" s="7" t="str"/>
      <x:c r="R81" s="7" t="str"/>
      <x:c r="S81" s="7" t="str"/>
      <x:c r="T81" s="7" t="str">
        <x:f>IF(S81="","OPEN",IF(OR(N81="",O81="",P81&lt;&gt;"SAFE",NOT(ISNUMBER(Q81)),Q81&gt;L81,AND(E81="FUNCTIONAL TWIN",R81="")),"FAIL","PASS"))</x:f>
        <x:v>OPEN</x:v>
      </x:c>
    </x:row>
    <x:row r="82" ht="40" customHeight="1">
      <x:c r="B82" s="7" t="str">
        <x:v>RAP-PT-0076</x:v>
      </x:c>
      <x:c r="C82" s="7" t="str">
        <x:v>REA-O-A1-FCE-03-D</x:v>
      </x:c>
      <x:c r="D82" s="7" t="str">
        <x:v>REA-O-A1</x:v>
      </x:c>
      <x:c r="E82" s="7" t="str">
        <x:v>OPERATIONAL</x:v>
      </x:c>
      <x:c r="F82" s="7" t="str">
        <x:v>PTC-A</x:v>
      </x:c>
      <x:c r="G82" s="7" t="str">
        <x:v>BL-X</x:v>
      </x:c>
      <x:c r="H82" s="7" t="str">
        <x:v>FCE-03</x:v>
      </x:c>
      <x:c r="I82" s="7" t="str">
        <x:v>diverse</x:v>
      </x:c>
      <x:c r="J82" s="7" t="str">
        <x:v>O06</x:v>
      </x:c>
      <x:c r="K82" s="10" t="str">
        <x:v>primary time absent with unlike local epoch</x:v>
      </x:c>
      <x:c r="L82" s="7" t="n">
        <x:v>5</x:v>
      </x:c>
      <x:c r="M82" s="10" t="str">
        <x:v>local safe state and evidence</x:v>
      </x:c>
      <x:c r="N82" s="7" t="str"/>
      <x:c r="O82" s="7" t="str"/>
      <x:c r="P82" s="7" t="str"/>
      <x:c r="Q82" s="7" t="str"/>
      <x:c r="R82" s="7" t="str"/>
      <x:c r="S82" s="7" t="str"/>
      <x:c r="T82" s="7" t="str">
        <x:f>IF(S82="","OPEN",IF(OR(N82="",O82="",P82&lt;&gt;"SAFE",NOT(ISNUMBER(Q82)),Q82&gt;L82,AND(E82="FUNCTIONAL TWIN",R82="")),"FAIL","PASS"))</x:f>
        <x:v>OPEN</x:v>
      </x:c>
    </x:row>
    <x:row r="83" ht="40" customHeight="1">
      <x:c r="B83" s="7" t="str">
        <x:v>RAP-PT-0077</x:v>
      </x:c>
      <x:c r="C83" s="7" t="str">
        <x:v>REA-O-A1-FCE-03-D</x:v>
      </x:c>
      <x:c r="D83" s="7" t="str">
        <x:v>REA-O-A1</x:v>
      </x:c>
      <x:c r="E83" s="7" t="str">
        <x:v>OPERATIONAL</x:v>
      </x:c>
      <x:c r="F83" s="7" t="str">
        <x:v>PTC-A</x:v>
      </x:c>
      <x:c r="G83" s="7" t="str">
        <x:v>BL-X</x:v>
      </x:c>
      <x:c r="H83" s="7" t="str">
        <x:v>FCE-03</x:v>
      </x:c>
      <x:c r="I83" s="7" t="str">
        <x:v>diverse</x:v>
      </x:c>
      <x:c r="J83" s="7" t="str">
        <x:v>O07</x:v>
      </x:c>
      <x:c r="K83" s="10" t="str">
        <x:v>-20 deg C, wet exterior and accepted internal condition</x:v>
      </x:c>
      <x:c r="L83" s="7" t="n">
        <x:v>5</x:v>
      </x:c>
      <x:c r="M83" s="10" t="str">
        <x:v>safe state within target</x:v>
      </x:c>
      <x:c r="N83" s="7" t="str"/>
      <x:c r="O83" s="7" t="str"/>
      <x:c r="P83" s="7" t="str"/>
      <x:c r="Q83" s="7" t="str"/>
      <x:c r="R83" s="7" t="str"/>
      <x:c r="S83" s="7" t="str"/>
      <x:c r="T83" s="7" t="str">
        <x:f>IF(S83="","OPEN",IF(OR(N83="",O83="",P83&lt;&gt;"SAFE",NOT(ISNUMBER(Q83)),Q83&gt;L83,AND(E83="FUNCTIONAL TWIN",R83="")),"FAIL","PASS"))</x:f>
        <x:v>OPEN</x:v>
      </x:c>
    </x:row>
    <x:row r="84" ht="40" customHeight="1">
      <x:c r="B84" s="7" t="str">
        <x:v>RAP-PT-0078</x:v>
      </x:c>
      <x:c r="C84" s="7" t="str">
        <x:v>REA-O-A1-FCE-03-D</x:v>
      </x:c>
      <x:c r="D84" s="7" t="str">
        <x:v>REA-O-A1</x:v>
      </x:c>
      <x:c r="E84" s="7" t="str">
        <x:v>OPERATIONAL</x:v>
      </x:c>
      <x:c r="F84" s="7" t="str">
        <x:v>PTC-A</x:v>
      </x:c>
      <x:c r="G84" s="7" t="str">
        <x:v>BL-X</x:v>
      </x:c>
      <x:c r="H84" s="7" t="str">
        <x:v>FCE-03</x:v>
      </x:c>
      <x:c r="I84" s="7" t="str">
        <x:v>diverse</x:v>
      </x:c>
      <x:c r="J84" s="7" t="str">
        <x:v>O08</x:v>
      </x:c>
      <x:c r="K84" s="10" t="str">
        <x:v>50 deg C, wet exterior and accepted internal condition</x:v>
      </x:c>
      <x:c r="L84" s="7" t="n">
        <x:v>5</x:v>
      </x:c>
      <x:c r="M84" s="10" t="str">
        <x:v>safe state within target</x:v>
      </x:c>
      <x:c r="N84" s="7" t="str"/>
      <x:c r="O84" s="7" t="str"/>
      <x:c r="P84" s="7" t="str"/>
      <x:c r="Q84" s="7" t="str"/>
      <x:c r="R84" s="7" t="str"/>
      <x:c r="S84" s="7" t="str"/>
      <x:c r="T84" s="7" t="str">
        <x:f>IF(S84="","OPEN",IF(OR(N84="",O84="",P84&lt;&gt;"SAFE",NOT(ISNUMBER(Q84)),Q84&gt;L84,AND(E84="FUNCTIONAL TWIN",R84="")),"FAIL","PASS"))</x:f>
        <x:v>OPEN</x:v>
      </x:c>
    </x:row>
    <x:row r="85" ht="40" customHeight="1">
      <x:c r="B85" s="7" t="str">
        <x:v>RAP-PT-0079</x:v>
      </x:c>
      <x:c r="C85" s="7" t="str">
        <x:v>REA-O-A1-FCE-03-D</x:v>
      </x:c>
      <x:c r="D85" s="7" t="str">
        <x:v>REA-O-A1</x:v>
      </x:c>
      <x:c r="E85" s="7" t="str">
        <x:v>OPERATIONAL</x:v>
      </x:c>
      <x:c r="F85" s="7" t="str">
        <x:v>PTC-A</x:v>
      </x:c>
      <x:c r="G85" s="7" t="str">
        <x:v>BL-X</x:v>
      </x:c>
      <x:c r="H85" s="7" t="str">
        <x:v>FCE-03</x:v>
      </x:c>
      <x:c r="I85" s="7" t="str">
        <x:v>diverse</x:v>
      </x:c>
      <x:c r="J85" s="7" t="str">
        <x:v>O09</x:v>
      </x:c>
      <x:c r="K85" s="10" t="str">
        <x:v>registered contamination and upper accepted actuation resistance</x:v>
      </x:c>
      <x:c r="L85" s="7" t="n">
        <x:v>5</x:v>
      </x:c>
      <x:c r="M85" s="10" t="str">
        <x:v>safe state within target</x:v>
      </x:c>
      <x:c r="N85" s="7" t="str"/>
      <x:c r="O85" s="7" t="str"/>
      <x:c r="P85" s="7" t="str"/>
      <x:c r="Q85" s="7" t="str"/>
      <x:c r="R85" s="7" t="str"/>
      <x:c r="S85" s="7" t="str"/>
      <x:c r="T85" s="7" t="str">
        <x:f>IF(S85="","OPEN",IF(OR(N85="",O85="",P85&lt;&gt;"SAFE",NOT(ISNUMBER(Q85)),Q85&gt;L85,AND(E85="FUNCTIONAL TWIN",R85="")),"FAIL","PASS"))</x:f>
        <x:v>OPEN</x:v>
      </x:c>
    </x:row>
    <x:row r="86" ht="40" customHeight="1">
      <x:c r="B86" s="7" t="str">
        <x:v>RAP-PT-0080</x:v>
      </x:c>
      <x:c r="C86" s="7" t="str">
        <x:v>REA-O-A1-FCE-03-D</x:v>
      </x:c>
      <x:c r="D86" s="7" t="str">
        <x:v>REA-O-A1</x:v>
      </x:c>
      <x:c r="E86" s="7" t="str">
        <x:v>OPERATIONAL</x:v>
      </x:c>
      <x:c r="F86" s="7" t="str">
        <x:v>PTC-A</x:v>
      </x:c>
      <x:c r="G86" s="7" t="str">
        <x:v>BL-X</x:v>
      </x:c>
      <x:c r="H86" s="7" t="str">
        <x:v>FCE-03</x:v>
      </x:c>
      <x:c r="I86" s="7" t="str">
        <x:v>diverse</x:v>
      </x:c>
      <x:c r="J86" s="7" t="str">
        <x:v>O10</x:v>
      </x:c>
      <x:c r="K86" s="10" t="str">
        <x:v>same resistance with reversed randomized order</x:v>
      </x:c>
      <x:c r="L86" s="7" t="n">
        <x:v>5</x:v>
      </x:c>
      <x:c r="M86" s="10" t="str">
        <x:v>safe state within target</x:v>
      </x:c>
      <x:c r="N86" s="7" t="str"/>
      <x:c r="O86" s="7" t="str"/>
      <x:c r="P86" s="7" t="str"/>
      <x:c r="Q86" s="7" t="str"/>
      <x:c r="R86" s="7" t="str"/>
      <x:c r="S86" s="7" t="str"/>
      <x:c r="T86" s="7" t="str">
        <x:f>IF(S86="","OPEN",IF(OR(N86="",O86="",P86&lt;&gt;"SAFE",NOT(ISNUMBER(Q86)),Q86&gt;L86,AND(E86="FUNCTIONAL TWIN",R86="")),"FAIL","PASS"))</x:f>
        <x:v>OPEN</x:v>
      </x:c>
    </x:row>
    <x:row r="87" ht="40" customHeight="1">
      <x:c r="B87" s="7" t="str">
        <x:v>RAP-PT-0081</x:v>
      </x:c>
      <x:c r="C87" s="7" t="str">
        <x:v>REA-O-A1-FCE-03-M</x:v>
      </x:c>
      <x:c r="D87" s="7" t="str">
        <x:v>REA-O-A1</x:v>
      </x:c>
      <x:c r="E87" s="7" t="str">
        <x:v>OPERATIONAL</x:v>
      </x:c>
      <x:c r="F87" s="7" t="str">
        <x:v>PTC-A</x:v>
      </x:c>
      <x:c r="G87" s="7" t="str">
        <x:v>BL-X</x:v>
      </x:c>
      <x:c r="H87" s="7" t="str">
        <x:v>FCE-03</x:v>
      </x:c>
      <x:c r="I87" s="7" t="str">
        <x:v>manual/passive</x:v>
      </x:c>
      <x:c r="J87" s="7" t="str">
        <x:v>O01</x:v>
      </x:c>
      <x:c r="K87" s="10" t="str">
        <x:v>nominal energy, connected local controls, 20 deg C and clean mechanism</x:v>
      </x:c>
      <x:c r="L87" s="7" t="n">
        <x:v>5</x:v>
      </x:c>
      <x:c r="M87" s="10" t="str">
        <x:v>safe state within target</x:v>
      </x:c>
      <x:c r="N87" s="7" t="str"/>
      <x:c r="O87" s="7" t="str"/>
      <x:c r="P87" s="7" t="str"/>
      <x:c r="Q87" s="7" t="str"/>
      <x:c r="R87" s="7" t="str"/>
      <x:c r="S87" s="7" t="str"/>
      <x:c r="T87" s="7" t="str">
        <x:f>IF(S87="","OPEN",IF(OR(N87="",O87="",P87&lt;&gt;"SAFE",NOT(ISNUMBER(Q87)),Q87&gt;L87,AND(E87="FUNCTIONAL TWIN",R87="")),"FAIL","PASS"))</x:f>
        <x:v>OPEN</x:v>
      </x:c>
    </x:row>
    <x:row r="88" ht="40" customHeight="1">
      <x:c r="B88" s="7" t="str">
        <x:v>RAP-PT-0082</x:v>
      </x:c>
      <x:c r="C88" s="7" t="str">
        <x:v>REA-O-A1-FCE-03-M</x:v>
      </x:c>
      <x:c r="D88" s="7" t="str">
        <x:v>REA-O-A1</x:v>
      </x:c>
      <x:c r="E88" s="7" t="str">
        <x:v>OPERATIONAL</x:v>
      </x:c>
      <x:c r="F88" s="7" t="str">
        <x:v>PTC-A</x:v>
      </x:c>
      <x:c r="G88" s="7" t="str">
        <x:v>BL-X</x:v>
      </x:c>
      <x:c r="H88" s="7" t="str">
        <x:v>FCE-03</x:v>
      </x:c>
      <x:c r="I88" s="7" t="str">
        <x:v>manual/passive</x:v>
      </x:c>
      <x:c r="J88" s="7" t="str">
        <x:v>O02</x:v>
      </x:c>
      <x:c r="K88" s="10" t="str">
        <x:v>same boundary with reversed randomized order</x:v>
      </x:c>
      <x:c r="L88" s="7" t="n">
        <x:v>5</x:v>
      </x:c>
      <x:c r="M88" s="10" t="str">
        <x:v>safe state within target</x:v>
      </x:c>
      <x:c r="N88" s="7" t="str"/>
      <x:c r="O88" s="7" t="str"/>
      <x:c r="P88" s="7" t="str"/>
      <x:c r="Q88" s="7" t="str"/>
      <x:c r="R88" s="7" t="str"/>
      <x:c r="S88" s="7" t="str"/>
      <x:c r="T88" s="7" t="str">
        <x:f>IF(S88="","OPEN",IF(OR(N88="",O88="",P88&lt;&gt;"SAFE",NOT(ISNUMBER(Q88)),Q88&gt;L88,AND(E88="FUNCTIONAL TWIN",R88="")),"FAIL","PASS"))</x:f>
        <x:v>OPEN</x:v>
      </x:c>
    </x:row>
    <x:row r="89" ht="40" customHeight="1">
      <x:c r="B89" s="7" t="str">
        <x:v>RAP-PT-0083</x:v>
      </x:c>
      <x:c r="C89" s="7" t="str">
        <x:v>REA-O-A1-FCE-03-M</x:v>
      </x:c>
      <x:c r="D89" s="7" t="str">
        <x:v>REA-O-A1</x:v>
      </x:c>
      <x:c r="E89" s="7" t="str">
        <x:v>OPERATIONAL</x:v>
      </x:c>
      <x:c r="F89" s="7" t="str">
        <x:v>PTC-A</x:v>
      </x:c>
      <x:c r="G89" s="7" t="str">
        <x:v>BL-X</x:v>
      </x:c>
      <x:c r="H89" s="7" t="str">
        <x:v>FCE-03</x:v>
      </x:c>
      <x:c r="I89" s="7" t="str">
        <x:v>manual/passive</x:v>
      </x:c>
      <x:c r="J89" s="7" t="str">
        <x:v>O03</x:v>
      </x:c>
      <x:c r="K89" s="10" t="str">
        <x:v>minimum accepted stored-energy state</x:v>
      </x:c>
      <x:c r="L89" s="7" t="n">
        <x:v>5</x:v>
      </x:c>
      <x:c r="M89" s="10" t="str">
        <x:v>safe state within target</x:v>
      </x:c>
      <x:c r="N89" s="7" t="str"/>
      <x:c r="O89" s="7" t="str"/>
      <x:c r="P89" s="7" t="str"/>
      <x:c r="Q89" s="7" t="str"/>
      <x:c r="R89" s="7" t="str"/>
      <x:c r="S89" s="7" t="str"/>
      <x:c r="T89" s="7" t="str">
        <x:f>IF(S89="","OPEN",IF(OR(N89="",O89="",P89&lt;&gt;"SAFE",NOT(ISNUMBER(Q89)),Q89&gt;L89,AND(E89="FUNCTIONAL TWIN",R89="")),"FAIL","PASS"))</x:f>
        <x:v>OPEN</x:v>
      </x:c>
    </x:row>
    <x:row r="90" ht="40" customHeight="1">
      <x:c r="B90" s="7" t="str">
        <x:v>RAP-PT-0084</x:v>
      </x:c>
      <x:c r="C90" s="7" t="str">
        <x:v>REA-O-A1-FCE-03-M</x:v>
      </x:c>
      <x:c r="D90" s="7" t="str">
        <x:v>REA-O-A1</x:v>
      </x:c>
      <x:c r="E90" s="7" t="str">
        <x:v>OPERATIONAL</x:v>
      </x:c>
      <x:c r="F90" s="7" t="str">
        <x:v>PTC-A</x:v>
      </x:c>
      <x:c r="G90" s="7" t="str">
        <x:v>BL-X</x:v>
      </x:c>
      <x:c r="H90" s="7" t="str">
        <x:v>FCE-03</x:v>
      </x:c>
      <x:c r="I90" s="7" t="str">
        <x:v>manual/passive</x:v>
      </x:c>
      <x:c r="J90" s="7" t="str">
        <x:v>O04</x:v>
      </x:c>
      <x:c r="K90" s="10" t="str">
        <x:v>minimum energy with reversed order</x:v>
      </x:c>
      <x:c r="L90" s="7" t="n">
        <x:v>5</x:v>
      </x:c>
      <x:c r="M90" s="10" t="str">
        <x:v>safe state within target</x:v>
      </x:c>
      <x:c r="N90" s="7" t="str"/>
      <x:c r="O90" s="7" t="str"/>
      <x:c r="P90" s="7" t="str"/>
      <x:c r="Q90" s="7" t="str"/>
      <x:c r="R90" s="7" t="str"/>
      <x:c r="S90" s="7" t="str"/>
      <x:c r="T90" s="7" t="str">
        <x:f>IF(S90="","OPEN",IF(OR(N90="",O90="",P90&lt;&gt;"SAFE",NOT(ISNUMBER(Q90)),Q90&gt;L90,AND(E90="FUNCTIONAL TWIN",R90="")),"FAIL","PASS"))</x:f>
        <x:v>OPEN</x:v>
      </x:c>
    </x:row>
    <x:row r="91" ht="40" customHeight="1">
      <x:c r="B91" s="7" t="str">
        <x:v>RAP-PT-0085</x:v>
      </x:c>
      <x:c r="C91" s="7" t="str">
        <x:v>REA-O-A1-FCE-03-M</x:v>
      </x:c>
      <x:c r="D91" s="7" t="str">
        <x:v>REA-O-A1</x:v>
      </x:c>
      <x:c r="E91" s="7" t="str">
        <x:v>OPERATIONAL</x:v>
      </x:c>
      <x:c r="F91" s="7" t="str">
        <x:v>PTC-A</x:v>
      </x:c>
      <x:c r="G91" s="7" t="str">
        <x:v>BL-X</x:v>
      </x:c>
      <x:c r="H91" s="7" t="str">
        <x:v>FCE-03</x:v>
      </x:c>
      <x:c r="I91" s="7" t="str">
        <x:v>manual/passive</x:v>
      </x:c>
      <x:c r="J91" s="7" t="str">
        <x:v>O05</x:v>
      </x:c>
      <x:c r="K91" s="10" t="str">
        <x:v>normal power and campus network absent</x:v>
      </x:c>
      <x:c r="L91" s="7" t="n">
        <x:v>5</x:v>
      </x:c>
      <x:c r="M91" s="10" t="str">
        <x:v>local safe state and evidence</x:v>
      </x:c>
      <x:c r="N91" s="7" t="str"/>
      <x:c r="O91" s="7" t="str"/>
      <x:c r="P91" s="7" t="str"/>
      <x:c r="Q91" s="7" t="str"/>
      <x:c r="R91" s="7" t="str"/>
      <x:c r="S91" s="7" t="str"/>
      <x:c r="T91" s="7" t="str">
        <x:f>IF(S91="","OPEN",IF(OR(N91="",O91="",P91&lt;&gt;"SAFE",NOT(ISNUMBER(Q91)),Q91&gt;L91,AND(E91="FUNCTIONAL TWIN",R91="")),"FAIL","PASS"))</x:f>
        <x:v>OPEN</x:v>
      </x:c>
    </x:row>
    <x:row r="92" ht="40" customHeight="1">
      <x:c r="B92" s="7" t="str">
        <x:v>RAP-PT-0086</x:v>
      </x:c>
      <x:c r="C92" s="7" t="str">
        <x:v>REA-O-A1-FCE-03-M</x:v>
      </x:c>
      <x:c r="D92" s="7" t="str">
        <x:v>REA-O-A1</x:v>
      </x:c>
      <x:c r="E92" s="7" t="str">
        <x:v>OPERATIONAL</x:v>
      </x:c>
      <x:c r="F92" s="7" t="str">
        <x:v>PTC-A</x:v>
      </x:c>
      <x:c r="G92" s="7" t="str">
        <x:v>BL-X</x:v>
      </x:c>
      <x:c r="H92" s="7" t="str">
        <x:v>FCE-03</x:v>
      </x:c>
      <x:c r="I92" s="7" t="str">
        <x:v>manual/passive</x:v>
      </x:c>
      <x:c r="J92" s="7" t="str">
        <x:v>O06</x:v>
      </x:c>
      <x:c r="K92" s="10" t="str">
        <x:v>primary time absent with unlike local epoch</x:v>
      </x:c>
      <x:c r="L92" s="7" t="n">
        <x:v>5</x:v>
      </x:c>
      <x:c r="M92" s="10" t="str">
        <x:v>local safe state and evidence</x:v>
      </x:c>
      <x:c r="N92" s="7" t="str"/>
      <x:c r="O92" s="7" t="str"/>
      <x:c r="P92" s="7" t="str"/>
      <x:c r="Q92" s="7" t="str"/>
      <x:c r="R92" s="7" t="str"/>
      <x:c r="S92" s="7" t="str"/>
      <x:c r="T92" s="7" t="str">
        <x:f>IF(S92="","OPEN",IF(OR(N92="",O92="",P92&lt;&gt;"SAFE",NOT(ISNUMBER(Q92)),Q92&gt;L92,AND(E92="FUNCTIONAL TWIN",R92="")),"FAIL","PASS"))</x:f>
        <x:v>OPEN</x:v>
      </x:c>
    </x:row>
    <x:row r="93" ht="40" customHeight="1">
      <x:c r="B93" s="7" t="str">
        <x:v>RAP-PT-0087</x:v>
      </x:c>
      <x:c r="C93" s="7" t="str">
        <x:v>REA-O-A1-FCE-03-M</x:v>
      </x:c>
      <x:c r="D93" s="7" t="str">
        <x:v>REA-O-A1</x:v>
      </x:c>
      <x:c r="E93" s="7" t="str">
        <x:v>OPERATIONAL</x:v>
      </x:c>
      <x:c r="F93" s="7" t="str">
        <x:v>PTC-A</x:v>
      </x:c>
      <x:c r="G93" s="7" t="str">
        <x:v>BL-X</x:v>
      </x:c>
      <x:c r="H93" s="7" t="str">
        <x:v>FCE-03</x:v>
      </x:c>
      <x:c r="I93" s="7" t="str">
        <x:v>manual/passive</x:v>
      </x:c>
      <x:c r="J93" s="7" t="str">
        <x:v>O07</x:v>
      </x:c>
      <x:c r="K93" s="10" t="str">
        <x:v>-20 deg C, wet exterior and accepted internal condition</x:v>
      </x:c>
      <x:c r="L93" s="7" t="n">
        <x:v>5</x:v>
      </x:c>
      <x:c r="M93" s="10" t="str">
        <x:v>safe state within target</x:v>
      </x:c>
      <x:c r="N93" s="7" t="str"/>
      <x:c r="O93" s="7" t="str"/>
      <x:c r="P93" s="7" t="str"/>
      <x:c r="Q93" s="7" t="str"/>
      <x:c r="R93" s="7" t="str"/>
      <x:c r="S93" s="7" t="str"/>
      <x:c r="T93" s="7" t="str">
        <x:f>IF(S93="","OPEN",IF(OR(N93="",O93="",P93&lt;&gt;"SAFE",NOT(ISNUMBER(Q93)),Q93&gt;L93,AND(E93="FUNCTIONAL TWIN",R93="")),"FAIL","PASS"))</x:f>
        <x:v>OPEN</x:v>
      </x:c>
    </x:row>
    <x:row r="94" ht="40" customHeight="1">
      <x:c r="B94" s="7" t="str">
        <x:v>RAP-PT-0088</x:v>
      </x:c>
      <x:c r="C94" s="7" t="str">
        <x:v>REA-O-A1-FCE-03-M</x:v>
      </x:c>
      <x:c r="D94" s="7" t="str">
        <x:v>REA-O-A1</x:v>
      </x:c>
      <x:c r="E94" s="7" t="str">
        <x:v>OPERATIONAL</x:v>
      </x:c>
      <x:c r="F94" s="7" t="str">
        <x:v>PTC-A</x:v>
      </x:c>
      <x:c r="G94" s="7" t="str">
        <x:v>BL-X</x:v>
      </x:c>
      <x:c r="H94" s="7" t="str">
        <x:v>FCE-03</x:v>
      </x:c>
      <x:c r="I94" s="7" t="str">
        <x:v>manual/passive</x:v>
      </x:c>
      <x:c r="J94" s="7" t="str">
        <x:v>O08</x:v>
      </x:c>
      <x:c r="K94" s="10" t="str">
        <x:v>50 deg C, wet exterior and accepted internal condition</x:v>
      </x:c>
      <x:c r="L94" s="7" t="n">
        <x:v>5</x:v>
      </x:c>
      <x:c r="M94" s="10" t="str">
        <x:v>safe state within target</x:v>
      </x:c>
      <x:c r="N94" s="7" t="str"/>
      <x:c r="O94" s="7" t="str"/>
      <x:c r="P94" s="7" t="str"/>
      <x:c r="Q94" s="7" t="str"/>
      <x:c r="R94" s="7" t="str"/>
      <x:c r="S94" s="7" t="str"/>
      <x:c r="T94" s="7" t="str">
        <x:f>IF(S94="","OPEN",IF(OR(N94="",O94="",P94&lt;&gt;"SAFE",NOT(ISNUMBER(Q94)),Q94&gt;L94,AND(E94="FUNCTIONAL TWIN",R94="")),"FAIL","PASS"))</x:f>
        <x:v>OPEN</x:v>
      </x:c>
    </x:row>
    <x:row r="95" ht="40" customHeight="1">
      <x:c r="B95" s="7" t="str">
        <x:v>RAP-PT-0089</x:v>
      </x:c>
      <x:c r="C95" s="7" t="str">
        <x:v>REA-O-A1-FCE-03-M</x:v>
      </x:c>
      <x:c r="D95" s="7" t="str">
        <x:v>REA-O-A1</x:v>
      </x:c>
      <x:c r="E95" s="7" t="str">
        <x:v>OPERATIONAL</x:v>
      </x:c>
      <x:c r="F95" s="7" t="str">
        <x:v>PTC-A</x:v>
      </x:c>
      <x:c r="G95" s="7" t="str">
        <x:v>BL-X</x:v>
      </x:c>
      <x:c r="H95" s="7" t="str">
        <x:v>FCE-03</x:v>
      </x:c>
      <x:c r="I95" s="7" t="str">
        <x:v>manual/passive</x:v>
      </x:c>
      <x:c r="J95" s="7" t="str">
        <x:v>O09</x:v>
      </x:c>
      <x:c r="K95" s="10" t="str">
        <x:v>registered contamination and upper accepted actuation resistance</x:v>
      </x:c>
      <x:c r="L95" s="7" t="n">
        <x:v>5</x:v>
      </x:c>
      <x:c r="M95" s="10" t="str">
        <x:v>safe state within target</x:v>
      </x:c>
      <x:c r="N95" s="7" t="str"/>
      <x:c r="O95" s="7" t="str"/>
      <x:c r="P95" s="7" t="str"/>
      <x:c r="Q95" s="7" t="str"/>
      <x:c r="R95" s="7" t="str"/>
      <x:c r="S95" s="7" t="str"/>
      <x:c r="T95" s="7" t="str">
        <x:f>IF(S95="","OPEN",IF(OR(N95="",O95="",P95&lt;&gt;"SAFE",NOT(ISNUMBER(Q95)),Q95&gt;L95,AND(E95="FUNCTIONAL TWIN",R95="")),"FAIL","PASS"))</x:f>
        <x:v>OPEN</x:v>
      </x:c>
    </x:row>
    <x:row r="96" ht="40" customHeight="1">
      <x:c r="B96" s="7" t="str">
        <x:v>RAP-PT-0090</x:v>
      </x:c>
      <x:c r="C96" s="7" t="str">
        <x:v>REA-O-A1-FCE-03-M</x:v>
      </x:c>
      <x:c r="D96" s="7" t="str">
        <x:v>REA-O-A1</x:v>
      </x:c>
      <x:c r="E96" s="7" t="str">
        <x:v>OPERATIONAL</x:v>
      </x:c>
      <x:c r="F96" s="7" t="str">
        <x:v>PTC-A</x:v>
      </x:c>
      <x:c r="G96" s="7" t="str">
        <x:v>BL-X</x:v>
      </x:c>
      <x:c r="H96" s="7" t="str">
        <x:v>FCE-03</x:v>
      </x:c>
      <x:c r="I96" s="7" t="str">
        <x:v>manual/passive</x:v>
      </x:c>
      <x:c r="J96" s="7" t="str">
        <x:v>O10</x:v>
      </x:c>
      <x:c r="K96" s="10" t="str">
        <x:v>same resistance with reversed randomized order</x:v>
      </x:c>
      <x:c r="L96" s="7" t="n">
        <x:v>5</x:v>
      </x:c>
      <x:c r="M96" s="10" t="str">
        <x:v>safe state within target</x:v>
      </x:c>
      <x:c r="N96" s="7" t="str"/>
      <x:c r="O96" s="7" t="str"/>
      <x:c r="P96" s="7" t="str"/>
      <x:c r="Q96" s="7" t="str"/>
      <x:c r="R96" s="7" t="str"/>
      <x:c r="S96" s="7" t="str"/>
      <x:c r="T96" s="7" t="str">
        <x:f>IF(S96="","OPEN",IF(OR(N96="",O96="",P96&lt;&gt;"SAFE",NOT(ISNUMBER(Q96)),Q96&gt;L96,AND(E96="FUNCTIONAL TWIN",R96="")),"FAIL","PASS"))</x:f>
        <x:v>OPEN</x:v>
      </x:c>
    </x:row>
    <x:row r="97" ht="40" customHeight="1">
      <x:c r="B97" s="7" t="str">
        <x:v>RAP-PT-0091</x:v>
      </x:c>
      <x:c r="C97" s="7" t="str">
        <x:v>REA-O-A1-FCE-04-P</x:v>
      </x:c>
      <x:c r="D97" s="7" t="str">
        <x:v>REA-O-A1</x:v>
      </x:c>
      <x:c r="E97" s="7" t="str">
        <x:v>OPERATIONAL</x:v>
      </x:c>
      <x:c r="F97" s="7" t="str">
        <x:v>PTC-A</x:v>
      </x:c>
      <x:c r="G97" s="7" t="str">
        <x:v>BL-X</x:v>
      </x:c>
      <x:c r="H97" s="7" t="str">
        <x:v>FCE-04</x:v>
      </x:c>
      <x:c r="I97" s="7" t="str">
        <x:v>primary</x:v>
      </x:c>
      <x:c r="J97" s="7" t="str">
        <x:v>O01</x:v>
      </x:c>
      <x:c r="K97" s="10" t="str">
        <x:v>nominal energy, connected local controls, 20 deg C and clean mechanism</x:v>
      </x:c>
      <x:c r="L97" s="7" t="n">
        <x:v>3</x:v>
      </x:c>
      <x:c r="M97" s="10" t="str">
        <x:v>safe state within target</x:v>
      </x:c>
      <x:c r="N97" s="7" t="str"/>
      <x:c r="O97" s="7" t="str"/>
      <x:c r="P97" s="7" t="str"/>
      <x:c r="Q97" s="7" t="str"/>
      <x:c r="R97" s="7" t="str"/>
      <x:c r="S97" s="7" t="str"/>
      <x:c r="T97" s="7" t="str">
        <x:f>IF(S97="","OPEN",IF(OR(N97="",O97="",P97&lt;&gt;"SAFE",NOT(ISNUMBER(Q97)),Q97&gt;L97,AND(E97="FUNCTIONAL TWIN",R97="")),"FAIL","PASS"))</x:f>
        <x:v>OPEN</x:v>
      </x:c>
    </x:row>
    <x:row r="98" ht="40" customHeight="1">
      <x:c r="B98" s="7" t="str">
        <x:v>RAP-PT-0092</x:v>
      </x:c>
      <x:c r="C98" s="7" t="str">
        <x:v>REA-O-A1-FCE-04-P</x:v>
      </x:c>
      <x:c r="D98" s="7" t="str">
        <x:v>REA-O-A1</x:v>
      </x:c>
      <x:c r="E98" s="7" t="str">
        <x:v>OPERATIONAL</x:v>
      </x:c>
      <x:c r="F98" s="7" t="str">
        <x:v>PTC-A</x:v>
      </x:c>
      <x:c r="G98" s="7" t="str">
        <x:v>BL-X</x:v>
      </x:c>
      <x:c r="H98" s="7" t="str">
        <x:v>FCE-04</x:v>
      </x:c>
      <x:c r="I98" s="7" t="str">
        <x:v>primary</x:v>
      </x:c>
      <x:c r="J98" s="7" t="str">
        <x:v>O02</x:v>
      </x:c>
      <x:c r="K98" s="10" t="str">
        <x:v>same boundary with reversed randomized order</x:v>
      </x:c>
      <x:c r="L98" s="7" t="n">
        <x:v>3</x:v>
      </x:c>
      <x:c r="M98" s="10" t="str">
        <x:v>safe state within target</x:v>
      </x:c>
      <x:c r="N98" s="7" t="str"/>
      <x:c r="O98" s="7" t="str"/>
      <x:c r="P98" s="7" t="str"/>
      <x:c r="Q98" s="7" t="str"/>
      <x:c r="R98" s="7" t="str"/>
      <x:c r="S98" s="7" t="str"/>
      <x:c r="T98" s="7" t="str">
        <x:f>IF(S98="","OPEN",IF(OR(N98="",O98="",P98&lt;&gt;"SAFE",NOT(ISNUMBER(Q98)),Q98&gt;L98,AND(E98="FUNCTIONAL TWIN",R98="")),"FAIL","PASS"))</x:f>
        <x:v>OPEN</x:v>
      </x:c>
    </x:row>
    <x:row r="99" ht="40" customHeight="1">
      <x:c r="B99" s="7" t="str">
        <x:v>RAP-PT-0093</x:v>
      </x:c>
      <x:c r="C99" s="7" t="str">
        <x:v>REA-O-A1-FCE-04-P</x:v>
      </x:c>
      <x:c r="D99" s="7" t="str">
        <x:v>REA-O-A1</x:v>
      </x:c>
      <x:c r="E99" s="7" t="str">
        <x:v>OPERATIONAL</x:v>
      </x:c>
      <x:c r="F99" s="7" t="str">
        <x:v>PTC-A</x:v>
      </x:c>
      <x:c r="G99" s="7" t="str">
        <x:v>BL-X</x:v>
      </x:c>
      <x:c r="H99" s="7" t="str">
        <x:v>FCE-04</x:v>
      </x:c>
      <x:c r="I99" s="7" t="str">
        <x:v>primary</x:v>
      </x:c>
      <x:c r="J99" s="7" t="str">
        <x:v>O03</x:v>
      </x:c>
      <x:c r="K99" s="10" t="str">
        <x:v>minimum accepted stored-energy state</x:v>
      </x:c>
      <x:c r="L99" s="7" t="n">
        <x:v>3</x:v>
      </x:c>
      <x:c r="M99" s="10" t="str">
        <x:v>safe state within target</x:v>
      </x:c>
      <x:c r="N99" s="7" t="str"/>
      <x:c r="O99" s="7" t="str"/>
      <x:c r="P99" s="7" t="str"/>
      <x:c r="Q99" s="7" t="str"/>
      <x:c r="R99" s="7" t="str"/>
      <x:c r="S99" s="7" t="str"/>
      <x:c r="T99" s="7" t="str">
        <x:f>IF(S99="","OPEN",IF(OR(N99="",O99="",P99&lt;&gt;"SAFE",NOT(ISNUMBER(Q99)),Q99&gt;L99,AND(E99="FUNCTIONAL TWIN",R99="")),"FAIL","PASS"))</x:f>
        <x:v>OPEN</x:v>
      </x:c>
    </x:row>
    <x:row r="100" ht="40" customHeight="1">
      <x:c r="B100" s="7" t="str">
        <x:v>RAP-PT-0094</x:v>
      </x:c>
      <x:c r="C100" s="7" t="str">
        <x:v>REA-O-A1-FCE-04-P</x:v>
      </x:c>
      <x:c r="D100" s="7" t="str">
        <x:v>REA-O-A1</x:v>
      </x:c>
      <x:c r="E100" s="7" t="str">
        <x:v>OPERATIONAL</x:v>
      </x:c>
      <x:c r="F100" s="7" t="str">
        <x:v>PTC-A</x:v>
      </x:c>
      <x:c r="G100" s="7" t="str">
        <x:v>BL-X</x:v>
      </x:c>
      <x:c r="H100" s="7" t="str">
        <x:v>FCE-04</x:v>
      </x:c>
      <x:c r="I100" s="7" t="str">
        <x:v>primary</x:v>
      </x:c>
      <x:c r="J100" s="7" t="str">
        <x:v>O04</x:v>
      </x:c>
      <x:c r="K100" s="10" t="str">
        <x:v>minimum energy with reversed order</x:v>
      </x:c>
      <x:c r="L100" s="7" t="n">
        <x:v>3</x:v>
      </x:c>
      <x:c r="M100" s="10" t="str">
        <x:v>safe state within target</x:v>
      </x:c>
      <x:c r="N100" s="7" t="str"/>
      <x:c r="O100" s="7" t="str"/>
      <x:c r="P100" s="7" t="str"/>
      <x:c r="Q100" s="7" t="str"/>
      <x:c r="R100" s="7" t="str"/>
      <x:c r="S100" s="7" t="str"/>
      <x:c r="T100" s="7" t="str">
        <x:f>IF(S100="","OPEN",IF(OR(N100="",O100="",P100&lt;&gt;"SAFE",NOT(ISNUMBER(Q100)),Q100&gt;L100,AND(E100="FUNCTIONAL TWIN",R100="")),"FAIL","PASS"))</x:f>
        <x:v>OPEN</x:v>
      </x:c>
    </x:row>
    <x:row r="101" ht="40" customHeight="1">
      <x:c r="B101" s="7" t="str">
        <x:v>RAP-PT-0095</x:v>
      </x:c>
      <x:c r="C101" s="7" t="str">
        <x:v>REA-O-A1-FCE-04-P</x:v>
      </x:c>
      <x:c r="D101" s="7" t="str">
        <x:v>REA-O-A1</x:v>
      </x:c>
      <x:c r="E101" s="7" t="str">
        <x:v>OPERATIONAL</x:v>
      </x:c>
      <x:c r="F101" s="7" t="str">
        <x:v>PTC-A</x:v>
      </x:c>
      <x:c r="G101" s="7" t="str">
        <x:v>BL-X</x:v>
      </x:c>
      <x:c r="H101" s="7" t="str">
        <x:v>FCE-04</x:v>
      </x:c>
      <x:c r="I101" s="7" t="str">
        <x:v>primary</x:v>
      </x:c>
      <x:c r="J101" s="7" t="str">
        <x:v>O05</x:v>
      </x:c>
      <x:c r="K101" s="10" t="str">
        <x:v>normal power and campus network absent</x:v>
      </x:c>
      <x:c r="L101" s="7" t="n">
        <x:v>3</x:v>
      </x:c>
      <x:c r="M101" s="10" t="str">
        <x:v>local safe state and evidence</x:v>
      </x:c>
      <x:c r="N101" s="7" t="str"/>
      <x:c r="O101" s="7" t="str"/>
      <x:c r="P101" s="7" t="str"/>
      <x:c r="Q101" s="7" t="str"/>
      <x:c r="R101" s="7" t="str"/>
      <x:c r="S101" s="7" t="str"/>
      <x:c r="T101" s="7" t="str">
        <x:f>IF(S101="","OPEN",IF(OR(N101="",O101="",P101&lt;&gt;"SAFE",NOT(ISNUMBER(Q101)),Q101&gt;L101,AND(E101="FUNCTIONAL TWIN",R101="")),"FAIL","PASS"))</x:f>
        <x:v>OPEN</x:v>
      </x:c>
    </x:row>
    <x:row r="102" ht="40" customHeight="1">
      <x:c r="B102" s="7" t="str">
        <x:v>RAP-PT-0096</x:v>
      </x:c>
      <x:c r="C102" s="7" t="str">
        <x:v>REA-O-A1-FCE-04-P</x:v>
      </x:c>
      <x:c r="D102" s="7" t="str">
        <x:v>REA-O-A1</x:v>
      </x:c>
      <x:c r="E102" s="7" t="str">
        <x:v>OPERATIONAL</x:v>
      </x:c>
      <x:c r="F102" s="7" t="str">
        <x:v>PTC-A</x:v>
      </x:c>
      <x:c r="G102" s="7" t="str">
        <x:v>BL-X</x:v>
      </x:c>
      <x:c r="H102" s="7" t="str">
        <x:v>FCE-04</x:v>
      </x:c>
      <x:c r="I102" s="7" t="str">
        <x:v>primary</x:v>
      </x:c>
      <x:c r="J102" s="7" t="str">
        <x:v>O06</x:v>
      </x:c>
      <x:c r="K102" s="10" t="str">
        <x:v>primary time absent with unlike local epoch</x:v>
      </x:c>
      <x:c r="L102" s="7" t="n">
        <x:v>3</x:v>
      </x:c>
      <x:c r="M102" s="10" t="str">
        <x:v>local safe state and evidence</x:v>
      </x:c>
      <x:c r="N102" s="7" t="str"/>
      <x:c r="O102" s="7" t="str"/>
      <x:c r="P102" s="7" t="str"/>
      <x:c r="Q102" s="7" t="str"/>
      <x:c r="R102" s="7" t="str"/>
      <x:c r="S102" s="7" t="str"/>
      <x:c r="T102" s="7" t="str">
        <x:f>IF(S102="","OPEN",IF(OR(N102="",O102="",P102&lt;&gt;"SAFE",NOT(ISNUMBER(Q102)),Q102&gt;L102,AND(E102="FUNCTIONAL TWIN",R102="")),"FAIL","PASS"))</x:f>
        <x:v>OPEN</x:v>
      </x:c>
    </x:row>
    <x:row r="103" ht="40" customHeight="1">
      <x:c r="B103" s="7" t="str">
        <x:v>RAP-PT-0097</x:v>
      </x:c>
      <x:c r="C103" s="7" t="str">
        <x:v>REA-O-A1-FCE-04-P</x:v>
      </x:c>
      <x:c r="D103" s="7" t="str">
        <x:v>REA-O-A1</x:v>
      </x:c>
      <x:c r="E103" s="7" t="str">
        <x:v>OPERATIONAL</x:v>
      </x:c>
      <x:c r="F103" s="7" t="str">
        <x:v>PTC-A</x:v>
      </x:c>
      <x:c r="G103" s="7" t="str">
        <x:v>BL-X</x:v>
      </x:c>
      <x:c r="H103" s="7" t="str">
        <x:v>FCE-04</x:v>
      </x:c>
      <x:c r="I103" s="7" t="str">
        <x:v>primary</x:v>
      </x:c>
      <x:c r="J103" s="7" t="str">
        <x:v>O07</x:v>
      </x:c>
      <x:c r="K103" s="10" t="str">
        <x:v>-20 deg C, wet exterior and accepted internal condition</x:v>
      </x:c>
      <x:c r="L103" s="7" t="n">
        <x:v>3</x:v>
      </x:c>
      <x:c r="M103" s="10" t="str">
        <x:v>safe state within target</x:v>
      </x:c>
      <x:c r="N103" s="7" t="str"/>
      <x:c r="O103" s="7" t="str"/>
      <x:c r="P103" s="7" t="str"/>
      <x:c r="Q103" s="7" t="str"/>
      <x:c r="R103" s="7" t="str"/>
      <x:c r="S103" s="7" t="str"/>
      <x:c r="T103" s="7" t="str">
        <x:f>IF(S103="","OPEN",IF(OR(N103="",O103="",P103&lt;&gt;"SAFE",NOT(ISNUMBER(Q103)),Q103&gt;L103,AND(E103="FUNCTIONAL TWIN",R103="")),"FAIL","PASS"))</x:f>
        <x:v>OPEN</x:v>
      </x:c>
    </x:row>
    <x:row r="104" ht="40" customHeight="1">
      <x:c r="B104" s="7" t="str">
        <x:v>RAP-PT-0098</x:v>
      </x:c>
      <x:c r="C104" s="7" t="str">
        <x:v>REA-O-A1-FCE-04-P</x:v>
      </x:c>
      <x:c r="D104" s="7" t="str">
        <x:v>REA-O-A1</x:v>
      </x:c>
      <x:c r="E104" s="7" t="str">
        <x:v>OPERATIONAL</x:v>
      </x:c>
      <x:c r="F104" s="7" t="str">
        <x:v>PTC-A</x:v>
      </x:c>
      <x:c r="G104" s="7" t="str">
        <x:v>BL-X</x:v>
      </x:c>
      <x:c r="H104" s="7" t="str">
        <x:v>FCE-04</x:v>
      </x:c>
      <x:c r="I104" s="7" t="str">
        <x:v>primary</x:v>
      </x:c>
      <x:c r="J104" s="7" t="str">
        <x:v>O08</x:v>
      </x:c>
      <x:c r="K104" s="10" t="str">
        <x:v>50 deg C, wet exterior and accepted internal condition</x:v>
      </x:c>
      <x:c r="L104" s="7" t="n">
        <x:v>3</x:v>
      </x:c>
      <x:c r="M104" s="10" t="str">
        <x:v>safe state within target</x:v>
      </x:c>
      <x:c r="N104" s="7" t="str"/>
      <x:c r="O104" s="7" t="str"/>
      <x:c r="P104" s="7" t="str"/>
      <x:c r="Q104" s="7" t="str"/>
      <x:c r="R104" s="7" t="str"/>
      <x:c r="S104" s="7" t="str"/>
      <x:c r="T104" s="7" t="str">
        <x:f>IF(S104="","OPEN",IF(OR(N104="",O104="",P104&lt;&gt;"SAFE",NOT(ISNUMBER(Q104)),Q104&gt;L104,AND(E104="FUNCTIONAL TWIN",R104="")),"FAIL","PASS"))</x:f>
        <x:v>OPEN</x:v>
      </x:c>
    </x:row>
    <x:row r="105" ht="40" customHeight="1">
      <x:c r="B105" s="7" t="str">
        <x:v>RAP-PT-0099</x:v>
      </x:c>
      <x:c r="C105" s="7" t="str">
        <x:v>REA-O-A1-FCE-04-P</x:v>
      </x:c>
      <x:c r="D105" s="7" t="str">
        <x:v>REA-O-A1</x:v>
      </x:c>
      <x:c r="E105" s="7" t="str">
        <x:v>OPERATIONAL</x:v>
      </x:c>
      <x:c r="F105" s="7" t="str">
        <x:v>PTC-A</x:v>
      </x:c>
      <x:c r="G105" s="7" t="str">
        <x:v>BL-X</x:v>
      </x:c>
      <x:c r="H105" s="7" t="str">
        <x:v>FCE-04</x:v>
      </x:c>
      <x:c r="I105" s="7" t="str">
        <x:v>primary</x:v>
      </x:c>
      <x:c r="J105" s="7" t="str">
        <x:v>O09</x:v>
      </x:c>
      <x:c r="K105" s="10" t="str">
        <x:v>registered contamination and upper accepted actuation resistance</x:v>
      </x:c>
      <x:c r="L105" s="7" t="n">
        <x:v>3</x:v>
      </x:c>
      <x:c r="M105" s="10" t="str">
        <x:v>safe state within target</x:v>
      </x:c>
      <x:c r="N105" s="7" t="str"/>
      <x:c r="O105" s="7" t="str"/>
      <x:c r="P105" s="7" t="str"/>
      <x:c r="Q105" s="7" t="str"/>
      <x:c r="R105" s="7" t="str"/>
      <x:c r="S105" s="7" t="str"/>
      <x:c r="T105" s="7" t="str">
        <x:f>IF(S105="","OPEN",IF(OR(N105="",O105="",P105&lt;&gt;"SAFE",NOT(ISNUMBER(Q105)),Q105&gt;L105,AND(E105="FUNCTIONAL TWIN",R105="")),"FAIL","PASS"))</x:f>
        <x:v>OPEN</x:v>
      </x:c>
    </x:row>
    <x:row r="106" ht="40" customHeight="1">
      <x:c r="B106" s="7" t="str">
        <x:v>RAP-PT-0100</x:v>
      </x:c>
      <x:c r="C106" s="7" t="str">
        <x:v>REA-O-A1-FCE-04-P</x:v>
      </x:c>
      <x:c r="D106" s="7" t="str">
        <x:v>REA-O-A1</x:v>
      </x:c>
      <x:c r="E106" s="7" t="str">
        <x:v>OPERATIONAL</x:v>
      </x:c>
      <x:c r="F106" s="7" t="str">
        <x:v>PTC-A</x:v>
      </x:c>
      <x:c r="G106" s="7" t="str">
        <x:v>BL-X</x:v>
      </x:c>
      <x:c r="H106" s="7" t="str">
        <x:v>FCE-04</x:v>
      </x:c>
      <x:c r="I106" s="7" t="str">
        <x:v>primary</x:v>
      </x:c>
      <x:c r="J106" s="7" t="str">
        <x:v>O10</x:v>
      </x:c>
      <x:c r="K106" s="10" t="str">
        <x:v>same resistance with reversed randomized order</x:v>
      </x:c>
      <x:c r="L106" s="7" t="n">
        <x:v>3</x:v>
      </x:c>
      <x:c r="M106" s="10" t="str">
        <x:v>safe state within target</x:v>
      </x:c>
      <x:c r="N106" s="7" t="str"/>
      <x:c r="O106" s="7" t="str"/>
      <x:c r="P106" s="7" t="str"/>
      <x:c r="Q106" s="7" t="str"/>
      <x:c r="R106" s="7" t="str"/>
      <x:c r="S106" s="7" t="str"/>
      <x:c r="T106" s="7" t="str">
        <x:f>IF(S106="","OPEN",IF(OR(N106="",O106="",P106&lt;&gt;"SAFE",NOT(ISNUMBER(Q106)),Q106&gt;L106,AND(E106="FUNCTIONAL TWIN",R106="")),"FAIL","PASS"))</x:f>
        <x:v>OPEN</x:v>
      </x:c>
    </x:row>
    <x:row r="107" ht="40" customHeight="1">
      <x:c r="B107" s="7" t="str">
        <x:v>RAP-PT-0101</x:v>
      </x:c>
      <x:c r="C107" s="7" t="str">
        <x:v>REA-O-A1-FCE-04-D</x:v>
      </x:c>
      <x:c r="D107" s="7" t="str">
        <x:v>REA-O-A1</x:v>
      </x:c>
      <x:c r="E107" s="7" t="str">
        <x:v>OPERATIONAL</x:v>
      </x:c>
      <x:c r="F107" s="7" t="str">
        <x:v>PTC-A</x:v>
      </x:c>
      <x:c r="G107" s="7" t="str">
        <x:v>BL-X</x:v>
      </x:c>
      <x:c r="H107" s="7" t="str">
        <x:v>FCE-04</x:v>
      </x:c>
      <x:c r="I107" s="7" t="str">
        <x:v>diverse</x:v>
      </x:c>
      <x:c r="J107" s="7" t="str">
        <x:v>O01</x:v>
      </x:c>
      <x:c r="K107" s="10" t="str">
        <x:v>nominal energy, connected local controls, 20 deg C and clean mechanism</x:v>
      </x:c>
      <x:c r="L107" s="7" t="n">
        <x:v>3</x:v>
      </x:c>
      <x:c r="M107" s="10" t="str">
        <x:v>safe state within target</x:v>
      </x:c>
      <x:c r="N107" s="7" t="str"/>
      <x:c r="O107" s="7" t="str"/>
      <x:c r="P107" s="7" t="str"/>
      <x:c r="Q107" s="7" t="str"/>
      <x:c r="R107" s="7" t="str"/>
      <x:c r="S107" s="7" t="str"/>
      <x:c r="T107" s="7" t="str">
        <x:f>IF(S107="","OPEN",IF(OR(N107="",O107="",P107&lt;&gt;"SAFE",NOT(ISNUMBER(Q107)),Q107&gt;L107,AND(E107="FUNCTIONAL TWIN",R107="")),"FAIL","PASS"))</x:f>
        <x:v>OPEN</x:v>
      </x:c>
    </x:row>
    <x:row r="108" ht="40" customHeight="1">
      <x:c r="B108" s="7" t="str">
        <x:v>RAP-PT-0102</x:v>
      </x:c>
      <x:c r="C108" s="7" t="str">
        <x:v>REA-O-A1-FCE-04-D</x:v>
      </x:c>
      <x:c r="D108" s="7" t="str">
        <x:v>REA-O-A1</x:v>
      </x:c>
      <x:c r="E108" s="7" t="str">
        <x:v>OPERATIONAL</x:v>
      </x:c>
      <x:c r="F108" s="7" t="str">
        <x:v>PTC-A</x:v>
      </x:c>
      <x:c r="G108" s="7" t="str">
        <x:v>BL-X</x:v>
      </x:c>
      <x:c r="H108" s="7" t="str">
        <x:v>FCE-04</x:v>
      </x:c>
      <x:c r="I108" s="7" t="str">
        <x:v>diverse</x:v>
      </x:c>
      <x:c r="J108" s="7" t="str">
        <x:v>O02</x:v>
      </x:c>
      <x:c r="K108" s="10" t="str">
        <x:v>same boundary with reversed randomized order</x:v>
      </x:c>
      <x:c r="L108" s="7" t="n">
        <x:v>3</x:v>
      </x:c>
      <x:c r="M108" s="10" t="str">
        <x:v>safe state within target</x:v>
      </x:c>
      <x:c r="N108" s="7" t="str"/>
      <x:c r="O108" s="7" t="str"/>
      <x:c r="P108" s="7" t="str"/>
      <x:c r="Q108" s="7" t="str"/>
      <x:c r="R108" s="7" t="str"/>
      <x:c r="S108" s="7" t="str"/>
      <x:c r="T108" s="7" t="str">
        <x:f>IF(S108="","OPEN",IF(OR(N108="",O108="",P108&lt;&gt;"SAFE",NOT(ISNUMBER(Q108)),Q108&gt;L108,AND(E108="FUNCTIONAL TWIN",R108="")),"FAIL","PASS"))</x:f>
        <x:v>OPEN</x:v>
      </x:c>
    </x:row>
    <x:row r="109" ht="40" customHeight="1">
      <x:c r="B109" s="7" t="str">
        <x:v>RAP-PT-0103</x:v>
      </x:c>
      <x:c r="C109" s="7" t="str">
        <x:v>REA-O-A1-FCE-04-D</x:v>
      </x:c>
      <x:c r="D109" s="7" t="str">
        <x:v>REA-O-A1</x:v>
      </x:c>
      <x:c r="E109" s="7" t="str">
        <x:v>OPERATIONAL</x:v>
      </x:c>
      <x:c r="F109" s="7" t="str">
        <x:v>PTC-A</x:v>
      </x:c>
      <x:c r="G109" s="7" t="str">
        <x:v>BL-X</x:v>
      </x:c>
      <x:c r="H109" s="7" t="str">
        <x:v>FCE-04</x:v>
      </x:c>
      <x:c r="I109" s="7" t="str">
        <x:v>diverse</x:v>
      </x:c>
      <x:c r="J109" s="7" t="str">
        <x:v>O03</x:v>
      </x:c>
      <x:c r="K109" s="10" t="str">
        <x:v>minimum accepted stored-energy state</x:v>
      </x:c>
      <x:c r="L109" s="7" t="n">
        <x:v>3</x:v>
      </x:c>
      <x:c r="M109" s="10" t="str">
        <x:v>safe state within target</x:v>
      </x:c>
      <x:c r="N109" s="7" t="str"/>
      <x:c r="O109" s="7" t="str"/>
      <x:c r="P109" s="7" t="str"/>
      <x:c r="Q109" s="7" t="str"/>
      <x:c r="R109" s="7" t="str"/>
      <x:c r="S109" s="7" t="str"/>
      <x:c r="T109" s="7" t="str">
        <x:f>IF(S109="","OPEN",IF(OR(N109="",O109="",P109&lt;&gt;"SAFE",NOT(ISNUMBER(Q109)),Q109&gt;L109,AND(E109="FUNCTIONAL TWIN",R109="")),"FAIL","PASS"))</x:f>
        <x:v>OPEN</x:v>
      </x:c>
    </x:row>
    <x:row r="110" ht="40" customHeight="1">
      <x:c r="B110" s="7" t="str">
        <x:v>RAP-PT-0104</x:v>
      </x:c>
      <x:c r="C110" s="7" t="str">
        <x:v>REA-O-A1-FCE-04-D</x:v>
      </x:c>
      <x:c r="D110" s="7" t="str">
        <x:v>REA-O-A1</x:v>
      </x:c>
      <x:c r="E110" s="7" t="str">
        <x:v>OPERATIONAL</x:v>
      </x:c>
      <x:c r="F110" s="7" t="str">
        <x:v>PTC-A</x:v>
      </x:c>
      <x:c r="G110" s="7" t="str">
        <x:v>BL-X</x:v>
      </x:c>
      <x:c r="H110" s="7" t="str">
        <x:v>FCE-04</x:v>
      </x:c>
      <x:c r="I110" s="7" t="str">
        <x:v>diverse</x:v>
      </x:c>
      <x:c r="J110" s="7" t="str">
        <x:v>O04</x:v>
      </x:c>
      <x:c r="K110" s="10" t="str">
        <x:v>minimum energy with reversed order</x:v>
      </x:c>
      <x:c r="L110" s="7" t="n">
        <x:v>3</x:v>
      </x:c>
      <x:c r="M110" s="10" t="str">
        <x:v>safe state within target</x:v>
      </x:c>
      <x:c r="N110" s="7" t="str"/>
      <x:c r="O110" s="7" t="str"/>
      <x:c r="P110" s="7" t="str"/>
      <x:c r="Q110" s="7" t="str"/>
      <x:c r="R110" s="7" t="str"/>
      <x:c r="S110" s="7" t="str"/>
      <x:c r="T110" s="7" t="str">
        <x:f>IF(S110="","OPEN",IF(OR(N110="",O110="",P110&lt;&gt;"SAFE",NOT(ISNUMBER(Q110)),Q110&gt;L110,AND(E110="FUNCTIONAL TWIN",R110="")),"FAIL","PASS"))</x:f>
        <x:v>OPEN</x:v>
      </x:c>
    </x:row>
    <x:row r="111" ht="40" customHeight="1">
      <x:c r="B111" s="7" t="str">
        <x:v>RAP-PT-0105</x:v>
      </x:c>
      <x:c r="C111" s="7" t="str">
        <x:v>REA-O-A1-FCE-04-D</x:v>
      </x:c>
      <x:c r="D111" s="7" t="str">
        <x:v>REA-O-A1</x:v>
      </x:c>
      <x:c r="E111" s="7" t="str">
        <x:v>OPERATIONAL</x:v>
      </x:c>
      <x:c r="F111" s="7" t="str">
        <x:v>PTC-A</x:v>
      </x:c>
      <x:c r="G111" s="7" t="str">
        <x:v>BL-X</x:v>
      </x:c>
      <x:c r="H111" s="7" t="str">
        <x:v>FCE-04</x:v>
      </x:c>
      <x:c r="I111" s="7" t="str">
        <x:v>diverse</x:v>
      </x:c>
      <x:c r="J111" s="7" t="str">
        <x:v>O05</x:v>
      </x:c>
      <x:c r="K111" s="10" t="str">
        <x:v>normal power and campus network absent</x:v>
      </x:c>
      <x:c r="L111" s="7" t="n">
        <x:v>3</x:v>
      </x:c>
      <x:c r="M111" s="10" t="str">
        <x:v>local safe state and evidence</x:v>
      </x:c>
      <x:c r="N111" s="7" t="str"/>
      <x:c r="O111" s="7" t="str"/>
      <x:c r="P111" s="7" t="str"/>
      <x:c r="Q111" s="7" t="str"/>
      <x:c r="R111" s="7" t="str"/>
      <x:c r="S111" s="7" t="str"/>
      <x:c r="T111" s="7" t="str">
        <x:f>IF(S111="","OPEN",IF(OR(N111="",O111="",P111&lt;&gt;"SAFE",NOT(ISNUMBER(Q111)),Q111&gt;L111,AND(E111="FUNCTIONAL TWIN",R111="")),"FAIL","PASS"))</x:f>
        <x:v>OPEN</x:v>
      </x:c>
    </x:row>
    <x:row r="112" ht="40" customHeight="1">
      <x:c r="B112" s="7" t="str">
        <x:v>RAP-PT-0106</x:v>
      </x:c>
      <x:c r="C112" s="7" t="str">
        <x:v>REA-O-A1-FCE-04-D</x:v>
      </x:c>
      <x:c r="D112" s="7" t="str">
        <x:v>REA-O-A1</x:v>
      </x:c>
      <x:c r="E112" s="7" t="str">
        <x:v>OPERATIONAL</x:v>
      </x:c>
      <x:c r="F112" s="7" t="str">
        <x:v>PTC-A</x:v>
      </x:c>
      <x:c r="G112" s="7" t="str">
        <x:v>BL-X</x:v>
      </x:c>
      <x:c r="H112" s="7" t="str">
        <x:v>FCE-04</x:v>
      </x:c>
      <x:c r="I112" s="7" t="str">
        <x:v>diverse</x:v>
      </x:c>
      <x:c r="J112" s="7" t="str">
        <x:v>O06</x:v>
      </x:c>
      <x:c r="K112" s="10" t="str">
        <x:v>primary time absent with unlike local epoch</x:v>
      </x:c>
      <x:c r="L112" s="7" t="n">
        <x:v>3</x:v>
      </x:c>
      <x:c r="M112" s="10" t="str">
        <x:v>local safe state and evidence</x:v>
      </x:c>
      <x:c r="N112" s="7" t="str"/>
      <x:c r="O112" s="7" t="str"/>
      <x:c r="P112" s="7" t="str"/>
      <x:c r="Q112" s="7" t="str"/>
      <x:c r="R112" s="7" t="str"/>
      <x:c r="S112" s="7" t="str"/>
      <x:c r="T112" s="7" t="str">
        <x:f>IF(S112="","OPEN",IF(OR(N112="",O112="",P112&lt;&gt;"SAFE",NOT(ISNUMBER(Q112)),Q112&gt;L112,AND(E112="FUNCTIONAL TWIN",R112="")),"FAIL","PASS"))</x:f>
        <x:v>OPEN</x:v>
      </x:c>
    </x:row>
    <x:row r="113" ht="40" customHeight="1">
      <x:c r="B113" s="7" t="str">
        <x:v>RAP-PT-0107</x:v>
      </x:c>
      <x:c r="C113" s="7" t="str">
        <x:v>REA-O-A1-FCE-04-D</x:v>
      </x:c>
      <x:c r="D113" s="7" t="str">
        <x:v>REA-O-A1</x:v>
      </x:c>
      <x:c r="E113" s="7" t="str">
        <x:v>OPERATIONAL</x:v>
      </x:c>
      <x:c r="F113" s="7" t="str">
        <x:v>PTC-A</x:v>
      </x:c>
      <x:c r="G113" s="7" t="str">
        <x:v>BL-X</x:v>
      </x:c>
      <x:c r="H113" s="7" t="str">
        <x:v>FCE-04</x:v>
      </x:c>
      <x:c r="I113" s="7" t="str">
        <x:v>diverse</x:v>
      </x:c>
      <x:c r="J113" s="7" t="str">
        <x:v>O07</x:v>
      </x:c>
      <x:c r="K113" s="10" t="str">
        <x:v>-20 deg C, wet exterior and accepted internal condition</x:v>
      </x:c>
      <x:c r="L113" s="7" t="n">
        <x:v>3</x:v>
      </x:c>
      <x:c r="M113" s="10" t="str">
        <x:v>safe state within target</x:v>
      </x:c>
      <x:c r="N113" s="7" t="str"/>
      <x:c r="O113" s="7" t="str"/>
      <x:c r="P113" s="7" t="str"/>
      <x:c r="Q113" s="7" t="str"/>
      <x:c r="R113" s="7" t="str"/>
      <x:c r="S113" s="7" t="str"/>
      <x:c r="T113" s="7" t="str">
        <x:f>IF(S113="","OPEN",IF(OR(N113="",O113="",P113&lt;&gt;"SAFE",NOT(ISNUMBER(Q113)),Q113&gt;L113,AND(E113="FUNCTIONAL TWIN",R113="")),"FAIL","PASS"))</x:f>
        <x:v>OPEN</x:v>
      </x:c>
    </x:row>
    <x:row r="114" ht="40" customHeight="1">
      <x:c r="B114" s="7" t="str">
        <x:v>RAP-PT-0108</x:v>
      </x:c>
      <x:c r="C114" s="7" t="str">
        <x:v>REA-O-A1-FCE-04-D</x:v>
      </x:c>
      <x:c r="D114" s="7" t="str">
        <x:v>REA-O-A1</x:v>
      </x:c>
      <x:c r="E114" s="7" t="str">
        <x:v>OPERATIONAL</x:v>
      </x:c>
      <x:c r="F114" s="7" t="str">
        <x:v>PTC-A</x:v>
      </x:c>
      <x:c r="G114" s="7" t="str">
        <x:v>BL-X</x:v>
      </x:c>
      <x:c r="H114" s="7" t="str">
        <x:v>FCE-04</x:v>
      </x:c>
      <x:c r="I114" s="7" t="str">
        <x:v>diverse</x:v>
      </x:c>
      <x:c r="J114" s="7" t="str">
        <x:v>O08</x:v>
      </x:c>
      <x:c r="K114" s="10" t="str">
        <x:v>50 deg C, wet exterior and accepted internal condition</x:v>
      </x:c>
      <x:c r="L114" s="7" t="n">
        <x:v>3</x:v>
      </x:c>
      <x:c r="M114" s="10" t="str">
        <x:v>safe state within target</x:v>
      </x:c>
      <x:c r="N114" s="7" t="str"/>
      <x:c r="O114" s="7" t="str"/>
      <x:c r="P114" s="7" t="str"/>
      <x:c r="Q114" s="7" t="str"/>
      <x:c r="R114" s="7" t="str"/>
      <x:c r="S114" s="7" t="str"/>
      <x:c r="T114" s="7" t="str">
        <x:f>IF(S114="","OPEN",IF(OR(N114="",O114="",P114&lt;&gt;"SAFE",NOT(ISNUMBER(Q114)),Q114&gt;L114,AND(E114="FUNCTIONAL TWIN",R114="")),"FAIL","PASS"))</x:f>
        <x:v>OPEN</x:v>
      </x:c>
    </x:row>
    <x:row r="115" ht="40" customHeight="1">
      <x:c r="B115" s="7" t="str">
        <x:v>RAP-PT-0109</x:v>
      </x:c>
      <x:c r="C115" s="7" t="str">
        <x:v>REA-O-A1-FCE-04-D</x:v>
      </x:c>
      <x:c r="D115" s="7" t="str">
        <x:v>REA-O-A1</x:v>
      </x:c>
      <x:c r="E115" s="7" t="str">
        <x:v>OPERATIONAL</x:v>
      </x:c>
      <x:c r="F115" s="7" t="str">
        <x:v>PTC-A</x:v>
      </x:c>
      <x:c r="G115" s="7" t="str">
        <x:v>BL-X</x:v>
      </x:c>
      <x:c r="H115" s="7" t="str">
        <x:v>FCE-04</x:v>
      </x:c>
      <x:c r="I115" s="7" t="str">
        <x:v>diverse</x:v>
      </x:c>
      <x:c r="J115" s="7" t="str">
        <x:v>O09</x:v>
      </x:c>
      <x:c r="K115" s="10" t="str">
        <x:v>registered contamination and upper accepted actuation resistance</x:v>
      </x:c>
      <x:c r="L115" s="7" t="n">
        <x:v>3</x:v>
      </x:c>
      <x:c r="M115" s="10" t="str">
        <x:v>safe state within target</x:v>
      </x:c>
      <x:c r="N115" s="7" t="str"/>
      <x:c r="O115" s="7" t="str"/>
      <x:c r="P115" s="7" t="str"/>
      <x:c r="Q115" s="7" t="str"/>
      <x:c r="R115" s="7" t="str"/>
      <x:c r="S115" s="7" t="str"/>
      <x:c r="T115" s="7" t="str">
        <x:f>IF(S115="","OPEN",IF(OR(N115="",O115="",P115&lt;&gt;"SAFE",NOT(ISNUMBER(Q115)),Q115&gt;L115,AND(E115="FUNCTIONAL TWIN",R115="")),"FAIL","PASS"))</x:f>
        <x:v>OPEN</x:v>
      </x:c>
    </x:row>
    <x:row r="116" ht="40" customHeight="1">
      <x:c r="B116" s="7" t="str">
        <x:v>RAP-PT-0110</x:v>
      </x:c>
      <x:c r="C116" s="7" t="str">
        <x:v>REA-O-A1-FCE-04-D</x:v>
      </x:c>
      <x:c r="D116" s="7" t="str">
        <x:v>REA-O-A1</x:v>
      </x:c>
      <x:c r="E116" s="7" t="str">
        <x:v>OPERATIONAL</x:v>
      </x:c>
      <x:c r="F116" s="7" t="str">
        <x:v>PTC-A</x:v>
      </x:c>
      <x:c r="G116" s="7" t="str">
        <x:v>BL-X</x:v>
      </x:c>
      <x:c r="H116" s="7" t="str">
        <x:v>FCE-04</x:v>
      </x:c>
      <x:c r="I116" s="7" t="str">
        <x:v>diverse</x:v>
      </x:c>
      <x:c r="J116" s="7" t="str">
        <x:v>O10</x:v>
      </x:c>
      <x:c r="K116" s="10" t="str">
        <x:v>same resistance with reversed randomized order</x:v>
      </x:c>
      <x:c r="L116" s="7" t="n">
        <x:v>3</x:v>
      </x:c>
      <x:c r="M116" s="10" t="str">
        <x:v>safe state within target</x:v>
      </x:c>
      <x:c r="N116" s="7" t="str"/>
      <x:c r="O116" s="7" t="str"/>
      <x:c r="P116" s="7" t="str"/>
      <x:c r="Q116" s="7" t="str"/>
      <x:c r="R116" s="7" t="str"/>
      <x:c r="S116" s="7" t="str"/>
      <x:c r="T116" s="7" t="str">
        <x:f>IF(S116="","OPEN",IF(OR(N116="",O116="",P116&lt;&gt;"SAFE",NOT(ISNUMBER(Q116)),Q116&gt;L116,AND(E116="FUNCTIONAL TWIN",R116="")),"FAIL","PASS"))</x:f>
        <x:v>OPEN</x:v>
      </x:c>
    </x:row>
    <x:row r="117" ht="40" customHeight="1">
      <x:c r="B117" s="7" t="str">
        <x:v>RAP-PT-0111</x:v>
      </x:c>
      <x:c r="C117" s="7" t="str">
        <x:v>REA-O-A1-FCE-04-M</x:v>
      </x:c>
      <x:c r="D117" s="7" t="str">
        <x:v>REA-O-A1</x:v>
      </x:c>
      <x:c r="E117" s="7" t="str">
        <x:v>OPERATIONAL</x:v>
      </x:c>
      <x:c r="F117" s="7" t="str">
        <x:v>PTC-A</x:v>
      </x:c>
      <x:c r="G117" s="7" t="str">
        <x:v>BL-X</x:v>
      </x:c>
      <x:c r="H117" s="7" t="str">
        <x:v>FCE-04</x:v>
      </x:c>
      <x:c r="I117" s="7" t="str">
        <x:v>manual/passive</x:v>
      </x:c>
      <x:c r="J117" s="7" t="str">
        <x:v>O01</x:v>
      </x:c>
      <x:c r="K117" s="10" t="str">
        <x:v>nominal energy, connected local controls, 20 deg C and clean mechanism</x:v>
      </x:c>
      <x:c r="L117" s="7" t="n">
        <x:v>3</x:v>
      </x:c>
      <x:c r="M117" s="10" t="str">
        <x:v>safe state within target</x:v>
      </x:c>
      <x:c r="N117" s="7" t="str"/>
      <x:c r="O117" s="7" t="str"/>
      <x:c r="P117" s="7" t="str"/>
      <x:c r="Q117" s="7" t="str"/>
      <x:c r="R117" s="7" t="str"/>
      <x:c r="S117" s="7" t="str"/>
      <x:c r="T117" s="7" t="str">
        <x:f>IF(S117="","OPEN",IF(OR(N117="",O117="",P117&lt;&gt;"SAFE",NOT(ISNUMBER(Q117)),Q117&gt;L117,AND(E117="FUNCTIONAL TWIN",R117="")),"FAIL","PASS"))</x:f>
        <x:v>OPEN</x:v>
      </x:c>
    </x:row>
    <x:row r="118" ht="40" customHeight="1">
      <x:c r="B118" s="7" t="str">
        <x:v>RAP-PT-0112</x:v>
      </x:c>
      <x:c r="C118" s="7" t="str">
        <x:v>REA-O-A1-FCE-04-M</x:v>
      </x:c>
      <x:c r="D118" s="7" t="str">
        <x:v>REA-O-A1</x:v>
      </x:c>
      <x:c r="E118" s="7" t="str">
        <x:v>OPERATIONAL</x:v>
      </x:c>
      <x:c r="F118" s="7" t="str">
        <x:v>PTC-A</x:v>
      </x:c>
      <x:c r="G118" s="7" t="str">
        <x:v>BL-X</x:v>
      </x:c>
      <x:c r="H118" s="7" t="str">
        <x:v>FCE-04</x:v>
      </x:c>
      <x:c r="I118" s="7" t="str">
        <x:v>manual/passive</x:v>
      </x:c>
      <x:c r="J118" s="7" t="str">
        <x:v>O02</x:v>
      </x:c>
      <x:c r="K118" s="10" t="str">
        <x:v>same boundary with reversed randomized order</x:v>
      </x:c>
      <x:c r="L118" s="7" t="n">
        <x:v>3</x:v>
      </x:c>
      <x:c r="M118" s="10" t="str">
        <x:v>safe state within target</x:v>
      </x:c>
      <x:c r="N118" s="7" t="str"/>
      <x:c r="O118" s="7" t="str"/>
      <x:c r="P118" s="7" t="str"/>
      <x:c r="Q118" s="7" t="str"/>
      <x:c r="R118" s="7" t="str"/>
      <x:c r="S118" s="7" t="str"/>
      <x:c r="T118" s="7" t="str">
        <x:f>IF(S118="","OPEN",IF(OR(N118="",O118="",P118&lt;&gt;"SAFE",NOT(ISNUMBER(Q118)),Q118&gt;L118,AND(E118="FUNCTIONAL TWIN",R118="")),"FAIL","PASS"))</x:f>
        <x:v>OPEN</x:v>
      </x:c>
    </x:row>
    <x:row r="119" ht="40" customHeight="1">
      <x:c r="B119" s="7" t="str">
        <x:v>RAP-PT-0113</x:v>
      </x:c>
      <x:c r="C119" s="7" t="str">
        <x:v>REA-O-A1-FCE-04-M</x:v>
      </x:c>
      <x:c r="D119" s="7" t="str">
        <x:v>REA-O-A1</x:v>
      </x:c>
      <x:c r="E119" s="7" t="str">
        <x:v>OPERATIONAL</x:v>
      </x:c>
      <x:c r="F119" s="7" t="str">
        <x:v>PTC-A</x:v>
      </x:c>
      <x:c r="G119" s="7" t="str">
        <x:v>BL-X</x:v>
      </x:c>
      <x:c r="H119" s="7" t="str">
        <x:v>FCE-04</x:v>
      </x:c>
      <x:c r="I119" s="7" t="str">
        <x:v>manual/passive</x:v>
      </x:c>
      <x:c r="J119" s="7" t="str">
        <x:v>O03</x:v>
      </x:c>
      <x:c r="K119" s="10" t="str">
        <x:v>minimum accepted stored-energy state</x:v>
      </x:c>
      <x:c r="L119" s="7" t="n">
        <x:v>3</x:v>
      </x:c>
      <x:c r="M119" s="10" t="str">
        <x:v>safe state within target</x:v>
      </x:c>
      <x:c r="N119" s="7" t="str"/>
      <x:c r="O119" s="7" t="str"/>
      <x:c r="P119" s="7" t="str"/>
      <x:c r="Q119" s="7" t="str"/>
      <x:c r="R119" s="7" t="str"/>
      <x:c r="S119" s="7" t="str"/>
      <x:c r="T119" s="7" t="str">
        <x:f>IF(S119="","OPEN",IF(OR(N119="",O119="",P119&lt;&gt;"SAFE",NOT(ISNUMBER(Q119)),Q119&gt;L119,AND(E119="FUNCTIONAL TWIN",R119="")),"FAIL","PASS"))</x:f>
        <x:v>OPEN</x:v>
      </x:c>
    </x:row>
    <x:row r="120" ht="40" customHeight="1">
      <x:c r="B120" s="7" t="str">
        <x:v>RAP-PT-0114</x:v>
      </x:c>
      <x:c r="C120" s="7" t="str">
        <x:v>REA-O-A1-FCE-04-M</x:v>
      </x:c>
      <x:c r="D120" s="7" t="str">
        <x:v>REA-O-A1</x:v>
      </x:c>
      <x:c r="E120" s="7" t="str">
        <x:v>OPERATIONAL</x:v>
      </x:c>
      <x:c r="F120" s="7" t="str">
        <x:v>PTC-A</x:v>
      </x:c>
      <x:c r="G120" s="7" t="str">
        <x:v>BL-X</x:v>
      </x:c>
      <x:c r="H120" s="7" t="str">
        <x:v>FCE-04</x:v>
      </x:c>
      <x:c r="I120" s="7" t="str">
        <x:v>manual/passive</x:v>
      </x:c>
      <x:c r="J120" s="7" t="str">
        <x:v>O04</x:v>
      </x:c>
      <x:c r="K120" s="10" t="str">
        <x:v>minimum energy with reversed order</x:v>
      </x:c>
      <x:c r="L120" s="7" t="n">
        <x:v>3</x:v>
      </x:c>
      <x:c r="M120" s="10" t="str">
        <x:v>safe state within target</x:v>
      </x:c>
      <x:c r="N120" s="7" t="str"/>
      <x:c r="O120" s="7" t="str"/>
      <x:c r="P120" s="7" t="str"/>
      <x:c r="Q120" s="7" t="str"/>
      <x:c r="R120" s="7" t="str"/>
      <x:c r="S120" s="7" t="str"/>
      <x:c r="T120" s="7" t="str">
        <x:f>IF(S120="","OPEN",IF(OR(N120="",O120="",P120&lt;&gt;"SAFE",NOT(ISNUMBER(Q120)),Q120&gt;L120,AND(E120="FUNCTIONAL TWIN",R120="")),"FAIL","PASS"))</x:f>
        <x:v>OPEN</x:v>
      </x:c>
    </x:row>
    <x:row r="121" ht="40" customHeight="1">
      <x:c r="B121" s="7" t="str">
        <x:v>RAP-PT-0115</x:v>
      </x:c>
      <x:c r="C121" s="7" t="str">
        <x:v>REA-O-A1-FCE-04-M</x:v>
      </x:c>
      <x:c r="D121" s="7" t="str">
        <x:v>REA-O-A1</x:v>
      </x:c>
      <x:c r="E121" s="7" t="str">
        <x:v>OPERATIONAL</x:v>
      </x:c>
      <x:c r="F121" s="7" t="str">
        <x:v>PTC-A</x:v>
      </x:c>
      <x:c r="G121" s="7" t="str">
        <x:v>BL-X</x:v>
      </x:c>
      <x:c r="H121" s="7" t="str">
        <x:v>FCE-04</x:v>
      </x:c>
      <x:c r="I121" s="7" t="str">
        <x:v>manual/passive</x:v>
      </x:c>
      <x:c r="J121" s="7" t="str">
        <x:v>O05</x:v>
      </x:c>
      <x:c r="K121" s="10" t="str">
        <x:v>normal power and campus network absent</x:v>
      </x:c>
      <x:c r="L121" s="7" t="n">
        <x:v>3</x:v>
      </x:c>
      <x:c r="M121" s="10" t="str">
        <x:v>local safe state and evidence</x:v>
      </x:c>
      <x:c r="N121" s="7" t="str"/>
      <x:c r="O121" s="7" t="str"/>
      <x:c r="P121" s="7" t="str"/>
      <x:c r="Q121" s="7" t="str"/>
      <x:c r="R121" s="7" t="str"/>
      <x:c r="S121" s="7" t="str"/>
      <x:c r="T121" s="7" t="str">
        <x:f>IF(S121="","OPEN",IF(OR(N121="",O121="",P121&lt;&gt;"SAFE",NOT(ISNUMBER(Q121)),Q121&gt;L121,AND(E121="FUNCTIONAL TWIN",R121="")),"FAIL","PASS"))</x:f>
        <x:v>OPEN</x:v>
      </x:c>
    </x:row>
    <x:row r="122" ht="40" customHeight="1">
      <x:c r="B122" s="7" t="str">
        <x:v>RAP-PT-0116</x:v>
      </x:c>
      <x:c r="C122" s="7" t="str">
        <x:v>REA-O-A1-FCE-04-M</x:v>
      </x:c>
      <x:c r="D122" s="7" t="str">
        <x:v>REA-O-A1</x:v>
      </x:c>
      <x:c r="E122" s="7" t="str">
        <x:v>OPERATIONAL</x:v>
      </x:c>
      <x:c r="F122" s="7" t="str">
        <x:v>PTC-A</x:v>
      </x:c>
      <x:c r="G122" s="7" t="str">
        <x:v>BL-X</x:v>
      </x:c>
      <x:c r="H122" s="7" t="str">
        <x:v>FCE-04</x:v>
      </x:c>
      <x:c r="I122" s="7" t="str">
        <x:v>manual/passive</x:v>
      </x:c>
      <x:c r="J122" s="7" t="str">
        <x:v>O06</x:v>
      </x:c>
      <x:c r="K122" s="10" t="str">
        <x:v>primary time absent with unlike local epoch</x:v>
      </x:c>
      <x:c r="L122" s="7" t="n">
        <x:v>3</x:v>
      </x:c>
      <x:c r="M122" s="10" t="str">
        <x:v>local safe state and evidence</x:v>
      </x:c>
      <x:c r="N122" s="7" t="str"/>
      <x:c r="O122" s="7" t="str"/>
      <x:c r="P122" s="7" t="str"/>
      <x:c r="Q122" s="7" t="str"/>
      <x:c r="R122" s="7" t="str"/>
      <x:c r="S122" s="7" t="str"/>
      <x:c r="T122" s="7" t="str">
        <x:f>IF(S122="","OPEN",IF(OR(N122="",O122="",P122&lt;&gt;"SAFE",NOT(ISNUMBER(Q122)),Q122&gt;L122,AND(E122="FUNCTIONAL TWIN",R122="")),"FAIL","PASS"))</x:f>
        <x:v>OPEN</x:v>
      </x:c>
    </x:row>
    <x:row r="123" ht="40" customHeight="1">
      <x:c r="B123" s="7" t="str">
        <x:v>RAP-PT-0117</x:v>
      </x:c>
      <x:c r="C123" s="7" t="str">
        <x:v>REA-O-A1-FCE-04-M</x:v>
      </x:c>
      <x:c r="D123" s="7" t="str">
        <x:v>REA-O-A1</x:v>
      </x:c>
      <x:c r="E123" s="7" t="str">
        <x:v>OPERATIONAL</x:v>
      </x:c>
      <x:c r="F123" s="7" t="str">
        <x:v>PTC-A</x:v>
      </x:c>
      <x:c r="G123" s="7" t="str">
        <x:v>BL-X</x:v>
      </x:c>
      <x:c r="H123" s="7" t="str">
        <x:v>FCE-04</x:v>
      </x:c>
      <x:c r="I123" s="7" t="str">
        <x:v>manual/passive</x:v>
      </x:c>
      <x:c r="J123" s="7" t="str">
        <x:v>O07</x:v>
      </x:c>
      <x:c r="K123" s="10" t="str">
        <x:v>-20 deg C, wet exterior and accepted internal condition</x:v>
      </x:c>
      <x:c r="L123" s="7" t="n">
        <x:v>3</x:v>
      </x:c>
      <x:c r="M123" s="10" t="str">
        <x:v>safe state within target</x:v>
      </x:c>
      <x:c r="N123" s="7" t="str"/>
      <x:c r="O123" s="7" t="str"/>
      <x:c r="P123" s="7" t="str"/>
      <x:c r="Q123" s="7" t="str"/>
      <x:c r="R123" s="7" t="str"/>
      <x:c r="S123" s="7" t="str"/>
      <x:c r="T123" s="7" t="str">
        <x:f>IF(S123="","OPEN",IF(OR(N123="",O123="",P123&lt;&gt;"SAFE",NOT(ISNUMBER(Q123)),Q123&gt;L123,AND(E123="FUNCTIONAL TWIN",R123="")),"FAIL","PASS"))</x:f>
        <x:v>OPEN</x:v>
      </x:c>
    </x:row>
    <x:row r="124" ht="40" customHeight="1">
      <x:c r="B124" s="7" t="str">
        <x:v>RAP-PT-0118</x:v>
      </x:c>
      <x:c r="C124" s="7" t="str">
        <x:v>REA-O-A1-FCE-04-M</x:v>
      </x:c>
      <x:c r="D124" s="7" t="str">
        <x:v>REA-O-A1</x:v>
      </x:c>
      <x:c r="E124" s="7" t="str">
        <x:v>OPERATIONAL</x:v>
      </x:c>
      <x:c r="F124" s="7" t="str">
        <x:v>PTC-A</x:v>
      </x:c>
      <x:c r="G124" s="7" t="str">
        <x:v>BL-X</x:v>
      </x:c>
      <x:c r="H124" s="7" t="str">
        <x:v>FCE-04</x:v>
      </x:c>
      <x:c r="I124" s="7" t="str">
        <x:v>manual/passive</x:v>
      </x:c>
      <x:c r="J124" s="7" t="str">
        <x:v>O08</x:v>
      </x:c>
      <x:c r="K124" s="10" t="str">
        <x:v>50 deg C, wet exterior and accepted internal condition</x:v>
      </x:c>
      <x:c r="L124" s="7" t="n">
        <x:v>3</x:v>
      </x:c>
      <x:c r="M124" s="10" t="str">
        <x:v>safe state within target</x:v>
      </x:c>
      <x:c r="N124" s="7" t="str"/>
      <x:c r="O124" s="7" t="str"/>
      <x:c r="P124" s="7" t="str"/>
      <x:c r="Q124" s="7" t="str"/>
      <x:c r="R124" s="7" t="str"/>
      <x:c r="S124" s="7" t="str"/>
      <x:c r="T124" s="7" t="str">
        <x:f>IF(S124="","OPEN",IF(OR(N124="",O124="",P124&lt;&gt;"SAFE",NOT(ISNUMBER(Q124)),Q124&gt;L124,AND(E124="FUNCTIONAL TWIN",R124="")),"FAIL","PASS"))</x:f>
        <x:v>OPEN</x:v>
      </x:c>
    </x:row>
    <x:row r="125" ht="40" customHeight="1">
      <x:c r="B125" s="7" t="str">
        <x:v>RAP-PT-0119</x:v>
      </x:c>
      <x:c r="C125" s="7" t="str">
        <x:v>REA-O-A1-FCE-04-M</x:v>
      </x:c>
      <x:c r="D125" s="7" t="str">
        <x:v>REA-O-A1</x:v>
      </x:c>
      <x:c r="E125" s="7" t="str">
        <x:v>OPERATIONAL</x:v>
      </x:c>
      <x:c r="F125" s="7" t="str">
        <x:v>PTC-A</x:v>
      </x:c>
      <x:c r="G125" s="7" t="str">
        <x:v>BL-X</x:v>
      </x:c>
      <x:c r="H125" s="7" t="str">
        <x:v>FCE-04</x:v>
      </x:c>
      <x:c r="I125" s="7" t="str">
        <x:v>manual/passive</x:v>
      </x:c>
      <x:c r="J125" s="7" t="str">
        <x:v>O09</x:v>
      </x:c>
      <x:c r="K125" s="10" t="str">
        <x:v>registered contamination and upper accepted actuation resistance</x:v>
      </x:c>
      <x:c r="L125" s="7" t="n">
        <x:v>3</x:v>
      </x:c>
      <x:c r="M125" s="10" t="str">
        <x:v>safe state within target</x:v>
      </x:c>
      <x:c r="N125" s="7" t="str"/>
      <x:c r="O125" s="7" t="str"/>
      <x:c r="P125" s="7" t="str"/>
      <x:c r="Q125" s="7" t="str"/>
      <x:c r="R125" s="7" t="str"/>
      <x:c r="S125" s="7" t="str"/>
      <x:c r="T125" s="7" t="str">
        <x:f>IF(S125="","OPEN",IF(OR(N125="",O125="",P125&lt;&gt;"SAFE",NOT(ISNUMBER(Q125)),Q125&gt;L125,AND(E125="FUNCTIONAL TWIN",R125="")),"FAIL","PASS"))</x:f>
        <x:v>OPEN</x:v>
      </x:c>
    </x:row>
    <x:row r="126" ht="40" customHeight="1">
      <x:c r="B126" s="7" t="str">
        <x:v>RAP-PT-0120</x:v>
      </x:c>
      <x:c r="C126" s="7" t="str">
        <x:v>REA-O-A1-FCE-04-M</x:v>
      </x:c>
      <x:c r="D126" s="7" t="str">
        <x:v>REA-O-A1</x:v>
      </x:c>
      <x:c r="E126" s="7" t="str">
        <x:v>OPERATIONAL</x:v>
      </x:c>
      <x:c r="F126" s="7" t="str">
        <x:v>PTC-A</x:v>
      </x:c>
      <x:c r="G126" s="7" t="str">
        <x:v>BL-X</x:v>
      </x:c>
      <x:c r="H126" s="7" t="str">
        <x:v>FCE-04</x:v>
      </x:c>
      <x:c r="I126" s="7" t="str">
        <x:v>manual/passive</x:v>
      </x:c>
      <x:c r="J126" s="7" t="str">
        <x:v>O10</x:v>
      </x:c>
      <x:c r="K126" s="10" t="str">
        <x:v>same resistance with reversed randomized order</x:v>
      </x:c>
      <x:c r="L126" s="7" t="n">
        <x:v>3</x:v>
      </x:c>
      <x:c r="M126" s="10" t="str">
        <x:v>safe state within target</x:v>
      </x:c>
      <x:c r="N126" s="7" t="str"/>
      <x:c r="O126" s="7" t="str"/>
      <x:c r="P126" s="7" t="str"/>
      <x:c r="Q126" s="7" t="str"/>
      <x:c r="R126" s="7" t="str"/>
      <x:c r="S126" s="7" t="str"/>
      <x:c r="T126" s="7" t="str">
        <x:f>IF(S126="","OPEN",IF(OR(N126="",O126="",P126&lt;&gt;"SAFE",NOT(ISNUMBER(Q126)),Q126&gt;L126,AND(E126="FUNCTIONAL TWIN",R126="")),"FAIL","PASS"))</x:f>
        <x:v>OPEN</x:v>
      </x:c>
    </x:row>
    <x:row r="127" ht="40" customHeight="1">
      <x:c r="B127" s="7" t="str">
        <x:v>RAP-PT-0121</x:v>
      </x:c>
      <x:c r="C127" s="7" t="str">
        <x:v>REA-O-A1-FCE-05-P</x:v>
      </x:c>
      <x:c r="D127" s="7" t="str">
        <x:v>REA-O-A1</x:v>
      </x:c>
      <x:c r="E127" s="7" t="str">
        <x:v>OPERATIONAL</x:v>
      </x:c>
      <x:c r="F127" s="7" t="str">
        <x:v>PTC-A</x:v>
      </x:c>
      <x:c r="G127" s="7" t="str">
        <x:v>BL-X</x:v>
      </x:c>
      <x:c r="H127" s="7" t="str">
        <x:v>FCE-05</x:v>
      </x:c>
      <x:c r="I127" s="7" t="str">
        <x:v>primary</x:v>
      </x:c>
      <x:c r="J127" s="7" t="str">
        <x:v>O01</x:v>
      </x:c>
      <x:c r="K127" s="10" t="str">
        <x:v>nominal energy, connected local controls, 20 deg C and clean mechanism</x:v>
      </x:c>
      <x:c r="L127" s="7" t="n">
        <x:v>5</x:v>
      </x:c>
      <x:c r="M127" s="10" t="str">
        <x:v>safe state within target</x:v>
      </x:c>
      <x:c r="N127" s="7" t="str"/>
      <x:c r="O127" s="7" t="str"/>
      <x:c r="P127" s="7" t="str"/>
      <x:c r="Q127" s="7" t="str"/>
      <x:c r="R127" s="7" t="str"/>
      <x:c r="S127" s="7" t="str"/>
      <x:c r="T127" s="7" t="str">
        <x:f>IF(S127="","OPEN",IF(OR(N127="",O127="",P127&lt;&gt;"SAFE",NOT(ISNUMBER(Q127)),Q127&gt;L127,AND(E127="FUNCTIONAL TWIN",R127="")),"FAIL","PASS"))</x:f>
        <x:v>OPEN</x:v>
      </x:c>
    </x:row>
    <x:row r="128" ht="40" customHeight="1">
      <x:c r="B128" s="7" t="str">
        <x:v>RAP-PT-0122</x:v>
      </x:c>
      <x:c r="C128" s="7" t="str">
        <x:v>REA-O-A1-FCE-05-P</x:v>
      </x:c>
      <x:c r="D128" s="7" t="str">
        <x:v>REA-O-A1</x:v>
      </x:c>
      <x:c r="E128" s="7" t="str">
        <x:v>OPERATIONAL</x:v>
      </x:c>
      <x:c r="F128" s="7" t="str">
        <x:v>PTC-A</x:v>
      </x:c>
      <x:c r="G128" s="7" t="str">
        <x:v>BL-X</x:v>
      </x:c>
      <x:c r="H128" s="7" t="str">
        <x:v>FCE-05</x:v>
      </x:c>
      <x:c r="I128" s="7" t="str">
        <x:v>primary</x:v>
      </x:c>
      <x:c r="J128" s="7" t="str">
        <x:v>O02</x:v>
      </x:c>
      <x:c r="K128" s="10" t="str">
        <x:v>same boundary with reversed randomized order</x:v>
      </x:c>
      <x:c r="L128" s="7" t="n">
        <x:v>5</x:v>
      </x:c>
      <x:c r="M128" s="10" t="str">
        <x:v>safe state within target</x:v>
      </x:c>
      <x:c r="N128" s="7" t="str"/>
      <x:c r="O128" s="7" t="str"/>
      <x:c r="P128" s="7" t="str"/>
      <x:c r="Q128" s="7" t="str"/>
      <x:c r="R128" s="7" t="str"/>
      <x:c r="S128" s="7" t="str"/>
      <x:c r="T128" s="7" t="str">
        <x:f>IF(S128="","OPEN",IF(OR(N128="",O128="",P128&lt;&gt;"SAFE",NOT(ISNUMBER(Q128)),Q128&gt;L128,AND(E128="FUNCTIONAL TWIN",R128="")),"FAIL","PASS"))</x:f>
        <x:v>OPEN</x:v>
      </x:c>
    </x:row>
    <x:row r="129" ht="40" customHeight="1">
      <x:c r="B129" s="7" t="str">
        <x:v>RAP-PT-0123</x:v>
      </x:c>
      <x:c r="C129" s="7" t="str">
        <x:v>REA-O-A1-FCE-05-P</x:v>
      </x:c>
      <x:c r="D129" s="7" t="str">
        <x:v>REA-O-A1</x:v>
      </x:c>
      <x:c r="E129" s="7" t="str">
        <x:v>OPERATIONAL</x:v>
      </x:c>
      <x:c r="F129" s="7" t="str">
        <x:v>PTC-A</x:v>
      </x:c>
      <x:c r="G129" s="7" t="str">
        <x:v>BL-X</x:v>
      </x:c>
      <x:c r="H129" s="7" t="str">
        <x:v>FCE-05</x:v>
      </x:c>
      <x:c r="I129" s="7" t="str">
        <x:v>primary</x:v>
      </x:c>
      <x:c r="J129" s="7" t="str">
        <x:v>O03</x:v>
      </x:c>
      <x:c r="K129" s="10" t="str">
        <x:v>minimum accepted stored-energy state</x:v>
      </x:c>
      <x:c r="L129" s="7" t="n">
        <x:v>5</x:v>
      </x:c>
      <x:c r="M129" s="10" t="str">
        <x:v>safe state within target</x:v>
      </x:c>
      <x:c r="N129" s="7" t="str"/>
      <x:c r="O129" s="7" t="str"/>
      <x:c r="P129" s="7" t="str"/>
      <x:c r="Q129" s="7" t="str"/>
      <x:c r="R129" s="7" t="str"/>
      <x:c r="S129" s="7" t="str"/>
      <x:c r="T129" s="7" t="str">
        <x:f>IF(S129="","OPEN",IF(OR(N129="",O129="",P129&lt;&gt;"SAFE",NOT(ISNUMBER(Q129)),Q129&gt;L129,AND(E129="FUNCTIONAL TWIN",R129="")),"FAIL","PASS"))</x:f>
        <x:v>OPEN</x:v>
      </x:c>
    </x:row>
    <x:row r="130" ht="40" customHeight="1">
      <x:c r="B130" s="7" t="str">
        <x:v>RAP-PT-0124</x:v>
      </x:c>
      <x:c r="C130" s="7" t="str">
        <x:v>REA-O-A1-FCE-05-P</x:v>
      </x:c>
      <x:c r="D130" s="7" t="str">
        <x:v>REA-O-A1</x:v>
      </x:c>
      <x:c r="E130" s="7" t="str">
        <x:v>OPERATIONAL</x:v>
      </x:c>
      <x:c r="F130" s="7" t="str">
        <x:v>PTC-A</x:v>
      </x:c>
      <x:c r="G130" s="7" t="str">
        <x:v>BL-X</x:v>
      </x:c>
      <x:c r="H130" s="7" t="str">
        <x:v>FCE-05</x:v>
      </x:c>
      <x:c r="I130" s="7" t="str">
        <x:v>primary</x:v>
      </x:c>
      <x:c r="J130" s="7" t="str">
        <x:v>O04</x:v>
      </x:c>
      <x:c r="K130" s="10" t="str">
        <x:v>minimum energy with reversed order</x:v>
      </x:c>
      <x:c r="L130" s="7" t="n">
        <x:v>5</x:v>
      </x:c>
      <x:c r="M130" s="10" t="str">
        <x:v>safe state within target</x:v>
      </x:c>
      <x:c r="N130" s="7" t="str"/>
      <x:c r="O130" s="7" t="str"/>
      <x:c r="P130" s="7" t="str"/>
      <x:c r="Q130" s="7" t="str"/>
      <x:c r="R130" s="7" t="str"/>
      <x:c r="S130" s="7" t="str"/>
      <x:c r="T130" s="7" t="str">
        <x:f>IF(S130="","OPEN",IF(OR(N130="",O130="",P130&lt;&gt;"SAFE",NOT(ISNUMBER(Q130)),Q130&gt;L130,AND(E130="FUNCTIONAL TWIN",R130="")),"FAIL","PASS"))</x:f>
        <x:v>OPEN</x:v>
      </x:c>
    </x:row>
    <x:row r="131" ht="40" customHeight="1">
      <x:c r="B131" s="7" t="str">
        <x:v>RAP-PT-0125</x:v>
      </x:c>
      <x:c r="C131" s="7" t="str">
        <x:v>REA-O-A1-FCE-05-P</x:v>
      </x:c>
      <x:c r="D131" s="7" t="str">
        <x:v>REA-O-A1</x:v>
      </x:c>
      <x:c r="E131" s="7" t="str">
        <x:v>OPERATIONAL</x:v>
      </x:c>
      <x:c r="F131" s="7" t="str">
        <x:v>PTC-A</x:v>
      </x:c>
      <x:c r="G131" s="7" t="str">
        <x:v>BL-X</x:v>
      </x:c>
      <x:c r="H131" s="7" t="str">
        <x:v>FCE-05</x:v>
      </x:c>
      <x:c r="I131" s="7" t="str">
        <x:v>primary</x:v>
      </x:c>
      <x:c r="J131" s="7" t="str">
        <x:v>O05</x:v>
      </x:c>
      <x:c r="K131" s="10" t="str">
        <x:v>normal power and campus network absent</x:v>
      </x:c>
      <x:c r="L131" s="7" t="n">
        <x:v>5</x:v>
      </x:c>
      <x:c r="M131" s="10" t="str">
        <x:v>local safe state and evidence</x:v>
      </x:c>
      <x:c r="N131" s="7" t="str"/>
      <x:c r="O131" s="7" t="str"/>
      <x:c r="P131" s="7" t="str"/>
      <x:c r="Q131" s="7" t="str"/>
      <x:c r="R131" s="7" t="str"/>
      <x:c r="S131" s="7" t="str"/>
      <x:c r="T131" s="7" t="str">
        <x:f>IF(S131="","OPEN",IF(OR(N131="",O131="",P131&lt;&gt;"SAFE",NOT(ISNUMBER(Q131)),Q131&gt;L131,AND(E131="FUNCTIONAL TWIN",R131="")),"FAIL","PASS"))</x:f>
        <x:v>OPEN</x:v>
      </x:c>
    </x:row>
    <x:row r="132" ht="40" customHeight="1">
      <x:c r="B132" s="7" t="str">
        <x:v>RAP-PT-0126</x:v>
      </x:c>
      <x:c r="C132" s="7" t="str">
        <x:v>REA-O-A1-FCE-05-P</x:v>
      </x:c>
      <x:c r="D132" s="7" t="str">
        <x:v>REA-O-A1</x:v>
      </x:c>
      <x:c r="E132" s="7" t="str">
        <x:v>OPERATIONAL</x:v>
      </x:c>
      <x:c r="F132" s="7" t="str">
        <x:v>PTC-A</x:v>
      </x:c>
      <x:c r="G132" s="7" t="str">
        <x:v>BL-X</x:v>
      </x:c>
      <x:c r="H132" s="7" t="str">
        <x:v>FCE-05</x:v>
      </x:c>
      <x:c r="I132" s="7" t="str">
        <x:v>primary</x:v>
      </x:c>
      <x:c r="J132" s="7" t="str">
        <x:v>O06</x:v>
      </x:c>
      <x:c r="K132" s="10" t="str">
        <x:v>primary time absent with unlike local epoch</x:v>
      </x:c>
      <x:c r="L132" s="7" t="n">
        <x:v>5</x:v>
      </x:c>
      <x:c r="M132" s="10" t="str">
        <x:v>local safe state and evidence</x:v>
      </x:c>
      <x:c r="N132" s="7" t="str"/>
      <x:c r="O132" s="7" t="str"/>
      <x:c r="P132" s="7" t="str"/>
      <x:c r="Q132" s="7" t="str"/>
      <x:c r="R132" s="7" t="str"/>
      <x:c r="S132" s="7" t="str"/>
      <x:c r="T132" s="7" t="str">
        <x:f>IF(S132="","OPEN",IF(OR(N132="",O132="",P132&lt;&gt;"SAFE",NOT(ISNUMBER(Q132)),Q132&gt;L132,AND(E132="FUNCTIONAL TWIN",R132="")),"FAIL","PASS"))</x:f>
        <x:v>OPEN</x:v>
      </x:c>
    </x:row>
    <x:row r="133" ht="40" customHeight="1">
      <x:c r="B133" s="7" t="str">
        <x:v>RAP-PT-0127</x:v>
      </x:c>
      <x:c r="C133" s="7" t="str">
        <x:v>REA-O-A1-FCE-05-P</x:v>
      </x:c>
      <x:c r="D133" s="7" t="str">
        <x:v>REA-O-A1</x:v>
      </x:c>
      <x:c r="E133" s="7" t="str">
        <x:v>OPERATIONAL</x:v>
      </x:c>
      <x:c r="F133" s="7" t="str">
        <x:v>PTC-A</x:v>
      </x:c>
      <x:c r="G133" s="7" t="str">
        <x:v>BL-X</x:v>
      </x:c>
      <x:c r="H133" s="7" t="str">
        <x:v>FCE-05</x:v>
      </x:c>
      <x:c r="I133" s="7" t="str">
        <x:v>primary</x:v>
      </x:c>
      <x:c r="J133" s="7" t="str">
        <x:v>O07</x:v>
      </x:c>
      <x:c r="K133" s="10" t="str">
        <x:v>-20 deg C, wet exterior and accepted internal condition</x:v>
      </x:c>
      <x:c r="L133" s="7" t="n">
        <x:v>5</x:v>
      </x:c>
      <x:c r="M133" s="10" t="str">
        <x:v>safe state within target</x:v>
      </x:c>
      <x:c r="N133" s="7" t="str"/>
      <x:c r="O133" s="7" t="str"/>
      <x:c r="P133" s="7" t="str"/>
      <x:c r="Q133" s="7" t="str"/>
      <x:c r="R133" s="7" t="str"/>
      <x:c r="S133" s="7" t="str"/>
      <x:c r="T133" s="7" t="str">
        <x:f>IF(S133="","OPEN",IF(OR(N133="",O133="",P133&lt;&gt;"SAFE",NOT(ISNUMBER(Q133)),Q133&gt;L133,AND(E133="FUNCTIONAL TWIN",R133="")),"FAIL","PASS"))</x:f>
        <x:v>OPEN</x:v>
      </x:c>
    </x:row>
    <x:row r="134" ht="40" customHeight="1">
      <x:c r="B134" s="7" t="str">
        <x:v>RAP-PT-0128</x:v>
      </x:c>
      <x:c r="C134" s="7" t="str">
        <x:v>REA-O-A1-FCE-05-P</x:v>
      </x:c>
      <x:c r="D134" s="7" t="str">
        <x:v>REA-O-A1</x:v>
      </x:c>
      <x:c r="E134" s="7" t="str">
        <x:v>OPERATIONAL</x:v>
      </x:c>
      <x:c r="F134" s="7" t="str">
        <x:v>PTC-A</x:v>
      </x:c>
      <x:c r="G134" s="7" t="str">
        <x:v>BL-X</x:v>
      </x:c>
      <x:c r="H134" s="7" t="str">
        <x:v>FCE-05</x:v>
      </x:c>
      <x:c r="I134" s="7" t="str">
        <x:v>primary</x:v>
      </x:c>
      <x:c r="J134" s="7" t="str">
        <x:v>O08</x:v>
      </x:c>
      <x:c r="K134" s="10" t="str">
        <x:v>50 deg C, wet exterior and accepted internal condition</x:v>
      </x:c>
      <x:c r="L134" s="7" t="n">
        <x:v>5</x:v>
      </x:c>
      <x:c r="M134" s="10" t="str">
        <x:v>safe state within target</x:v>
      </x:c>
      <x:c r="N134" s="7" t="str"/>
      <x:c r="O134" s="7" t="str"/>
      <x:c r="P134" s="7" t="str"/>
      <x:c r="Q134" s="7" t="str"/>
      <x:c r="R134" s="7" t="str"/>
      <x:c r="S134" s="7" t="str"/>
      <x:c r="T134" s="7" t="str">
        <x:f>IF(S134="","OPEN",IF(OR(N134="",O134="",P134&lt;&gt;"SAFE",NOT(ISNUMBER(Q134)),Q134&gt;L134,AND(E134="FUNCTIONAL TWIN",R134="")),"FAIL","PASS"))</x:f>
        <x:v>OPEN</x:v>
      </x:c>
    </x:row>
    <x:row r="135" ht="40" customHeight="1">
      <x:c r="B135" s="7" t="str">
        <x:v>RAP-PT-0129</x:v>
      </x:c>
      <x:c r="C135" s="7" t="str">
        <x:v>REA-O-A1-FCE-05-P</x:v>
      </x:c>
      <x:c r="D135" s="7" t="str">
        <x:v>REA-O-A1</x:v>
      </x:c>
      <x:c r="E135" s="7" t="str">
        <x:v>OPERATIONAL</x:v>
      </x:c>
      <x:c r="F135" s="7" t="str">
        <x:v>PTC-A</x:v>
      </x:c>
      <x:c r="G135" s="7" t="str">
        <x:v>BL-X</x:v>
      </x:c>
      <x:c r="H135" s="7" t="str">
        <x:v>FCE-05</x:v>
      </x:c>
      <x:c r="I135" s="7" t="str">
        <x:v>primary</x:v>
      </x:c>
      <x:c r="J135" s="7" t="str">
        <x:v>O09</x:v>
      </x:c>
      <x:c r="K135" s="10" t="str">
        <x:v>registered contamination and upper accepted actuation resistance</x:v>
      </x:c>
      <x:c r="L135" s="7" t="n">
        <x:v>5</x:v>
      </x:c>
      <x:c r="M135" s="10" t="str">
        <x:v>safe state within target</x:v>
      </x:c>
      <x:c r="N135" s="7" t="str"/>
      <x:c r="O135" s="7" t="str"/>
      <x:c r="P135" s="7" t="str"/>
      <x:c r="Q135" s="7" t="str"/>
      <x:c r="R135" s="7" t="str"/>
      <x:c r="S135" s="7" t="str"/>
      <x:c r="T135" s="7" t="str">
        <x:f>IF(S135="","OPEN",IF(OR(N135="",O135="",P135&lt;&gt;"SAFE",NOT(ISNUMBER(Q135)),Q135&gt;L135,AND(E135="FUNCTIONAL TWIN",R135="")),"FAIL","PASS"))</x:f>
        <x:v>OPEN</x:v>
      </x:c>
    </x:row>
    <x:row r="136" ht="40" customHeight="1">
      <x:c r="B136" s="7" t="str">
        <x:v>RAP-PT-0130</x:v>
      </x:c>
      <x:c r="C136" s="7" t="str">
        <x:v>REA-O-A1-FCE-05-P</x:v>
      </x:c>
      <x:c r="D136" s="7" t="str">
        <x:v>REA-O-A1</x:v>
      </x:c>
      <x:c r="E136" s="7" t="str">
        <x:v>OPERATIONAL</x:v>
      </x:c>
      <x:c r="F136" s="7" t="str">
        <x:v>PTC-A</x:v>
      </x:c>
      <x:c r="G136" s="7" t="str">
        <x:v>BL-X</x:v>
      </x:c>
      <x:c r="H136" s="7" t="str">
        <x:v>FCE-05</x:v>
      </x:c>
      <x:c r="I136" s="7" t="str">
        <x:v>primary</x:v>
      </x:c>
      <x:c r="J136" s="7" t="str">
        <x:v>O10</x:v>
      </x:c>
      <x:c r="K136" s="10" t="str">
        <x:v>same resistance with reversed randomized order</x:v>
      </x:c>
      <x:c r="L136" s="7" t="n">
        <x:v>5</x:v>
      </x:c>
      <x:c r="M136" s="10" t="str">
        <x:v>safe state within target</x:v>
      </x:c>
      <x:c r="N136" s="7" t="str"/>
      <x:c r="O136" s="7" t="str"/>
      <x:c r="P136" s="7" t="str"/>
      <x:c r="Q136" s="7" t="str"/>
      <x:c r="R136" s="7" t="str"/>
      <x:c r="S136" s="7" t="str"/>
      <x:c r="T136" s="7" t="str">
        <x:f>IF(S136="","OPEN",IF(OR(N136="",O136="",P136&lt;&gt;"SAFE",NOT(ISNUMBER(Q136)),Q136&gt;L136,AND(E136="FUNCTIONAL TWIN",R136="")),"FAIL","PASS"))</x:f>
        <x:v>OPEN</x:v>
      </x:c>
    </x:row>
    <x:row r="137" ht="40" customHeight="1">
      <x:c r="B137" s="7" t="str">
        <x:v>RAP-PT-0131</x:v>
      </x:c>
      <x:c r="C137" s="7" t="str">
        <x:v>REA-O-A1-FCE-05-D</x:v>
      </x:c>
      <x:c r="D137" s="7" t="str">
        <x:v>REA-O-A1</x:v>
      </x:c>
      <x:c r="E137" s="7" t="str">
        <x:v>OPERATIONAL</x:v>
      </x:c>
      <x:c r="F137" s="7" t="str">
        <x:v>PTC-A</x:v>
      </x:c>
      <x:c r="G137" s="7" t="str">
        <x:v>BL-X</x:v>
      </x:c>
      <x:c r="H137" s="7" t="str">
        <x:v>FCE-05</x:v>
      </x:c>
      <x:c r="I137" s="7" t="str">
        <x:v>diverse</x:v>
      </x:c>
      <x:c r="J137" s="7" t="str">
        <x:v>O01</x:v>
      </x:c>
      <x:c r="K137" s="10" t="str">
        <x:v>nominal energy, connected local controls, 20 deg C and clean mechanism</x:v>
      </x:c>
      <x:c r="L137" s="7" t="n">
        <x:v>5</x:v>
      </x:c>
      <x:c r="M137" s="10" t="str">
        <x:v>safe state within target</x:v>
      </x:c>
      <x:c r="N137" s="7" t="str"/>
      <x:c r="O137" s="7" t="str"/>
      <x:c r="P137" s="7" t="str"/>
      <x:c r="Q137" s="7" t="str"/>
      <x:c r="R137" s="7" t="str"/>
      <x:c r="S137" s="7" t="str"/>
      <x:c r="T137" s="7" t="str">
        <x:f>IF(S137="","OPEN",IF(OR(N137="",O137="",P137&lt;&gt;"SAFE",NOT(ISNUMBER(Q137)),Q137&gt;L137,AND(E137="FUNCTIONAL TWIN",R137="")),"FAIL","PASS"))</x:f>
        <x:v>OPEN</x:v>
      </x:c>
    </x:row>
    <x:row r="138" ht="40" customHeight="1">
      <x:c r="B138" s="7" t="str">
        <x:v>RAP-PT-0132</x:v>
      </x:c>
      <x:c r="C138" s="7" t="str">
        <x:v>REA-O-A1-FCE-05-D</x:v>
      </x:c>
      <x:c r="D138" s="7" t="str">
        <x:v>REA-O-A1</x:v>
      </x:c>
      <x:c r="E138" s="7" t="str">
        <x:v>OPERATIONAL</x:v>
      </x:c>
      <x:c r="F138" s="7" t="str">
        <x:v>PTC-A</x:v>
      </x:c>
      <x:c r="G138" s="7" t="str">
        <x:v>BL-X</x:v>
      </x:c>
      <x:c r="H138" s="7" t="str">
        <x:v>FCE-05</x:v>
      </x:c>
      <x:c r="I138" s="7" t="str">
        <x:v>diverse</x:v>
      </x:c>
      <x:c r="J138" s="7" t="str">
        <x:v>O02</x:v>
      </x:c>
      <x:c r="K138" s="10" t="str">
        <x:v>same boundary with reversed randomized order</x:v>
      </x:c>
      <x:c r="L138" s="7" t="n">
        <x:v>5</x:v>
      </x:c>
      <x:c r="M138" s="10" t="str">
        <x:v>safe state within target</x:v>
      </x:c>
      <x:c r="N138" s="7" t="str"/>
      <x:c r="O138" s="7" t="str"/>
      <x:c r="P138" s="7" t="str"/>
      <x:c r="Q138" s="7" t="str"/>
      <x:c r="R138" s="7" t="str"/>
      <x:c r="S138" s="7" t="str"/>
      <x:c r="T138" s="7" t="str">
        <x:f>IF(S138="","OPEN",IF(OR(N138="",O138="",P138&lt;&gt;"SAFE",NOT(ISNUMBER(Q138)),Q138&gt;L138,AND(E138="FUNCTIONAL TWIN",R138="")),"FAIL","PASS"))</x:f>
        <x:v>OPEN</x:v>
      </x:c>
    </x:row>
    <x:row r="139" ht="40" customHeight="1">
      <x:c r="B139" s="7" t="str">
        <x:v>RAP-PT-0133</x:v>
      </x:c>
      <x:c r="C139" s="7" t="str">
        <x:v>REA-O-A1-FCE-05-D</x:v>
      </x:c>
      <x:c r="D139" s="7" t="str">
        <x:v>REA-O-A1</x:v>
      </x:c>
      <x:c r="E139" s="7" t="str">
        <x:v>OPERATIONAL</x:v>
      </x:c>
      <x:c r="F139" s="7" t="str">
        <x:v>PTC-A</x:v>
      </x:c>
      <x:c r="G139" s="7" t="str">
        <x:v>BL-X</x:v>
      </x:c>
      <x:c r="H139" s="7" t="str">
        <x:v>FCE-05</x:v>
      </x:c>
      <x:c r="I139" s="7" t="str">
        <x:v>diverse</x:v>
      </x:c>
      <x:c r="J139" s="7" t="str">
        <x:v>O03</x:v>
      </x:c>
      <x:c r="K139" s="10" t="str">
        <x:v>minimum accepted stored-energy state</x:v>
      </x:c>
      <x:c r="L139" s="7" t="n">
        <x:v>5</x:v>
      </x:c>
      <x:c r="M139" s="10" t="str">
        <x:v>safe state within target</x:v>
      </x:c>
      <x:c r="N139" s="7" t="str"/>
      <x:c r="O139" s="7" t="str"/>
      <x:c r="P139" s="7" t="str"/>
      <x:c r="Q139" s="7" t="str"/>
      <x:c r="R139" s="7" t="str"/>
      <x:c r="S139" s="7" t="str"/>
      <x:c r="T139" s="7" t="str">
        <x:f>IF(S139="","OPEN",IF(OR(N139="",O139="",P139&lt;&gt;"SAFE",NOT(ISNUMBER(Q139)),Q139&gt;L139,AND(E139="FUNCTIONAL TWIN",R139="")),"FAIL","PASS"))</x:f>
        <x:v>OPEN</x:v>
      </x:c>
    </x:row>
    <x:row r="140" ht="40" customHeight="1">
      <x:c r="B140" s="7" t="str">
        <x:v>RAP-PT-0134</x:v>
      </x:c>
      <x:c r="C140" s="7" t="str">
        <x:v>REA-O-A1-FCE-05-D</x:v>
      </x:c>
      <x:c r="D140" s="7" t="str">
        <x:v>REA-O-A1</x:v>
      </x:c>
      <x:c r="E140" s="7" t="str">
        <x:v>OPERATIONAL</x:v>
      </x:c>
      <x:c r="F140" s="7" t="str">
        <x:v>PTC-A</x:v>
      </x:c>
      <x:c r="G140" s="7" t="str">
        <x:v>BL-X</x:v>
      </x:c>
      <x:c r="H140" s="7" t="str">
        <x:v>FCE-05</x:v>
      </x:c>
      <x:c r="I140" s="7" t="str">
        <x:v>diverse</x:v>
      </x:c>
      <x:c r="J140" s="7" t="str">
        <x:v>O04</x:v>
      </x:c>
      <x:c r="K140" s="10" t="str">
        <x:v>minimum energy with reversed order</x:v>
      </x:c>
      <x:c r="L140" s="7" t="n">
        <x:v>5</x:v>
      </x:c>
      <x:c r="M140" s="10" t="str">
        <x:v>safe state within target</x:v>
      </x:c>
      <x:c r="N140" s="7" t="str"/>
      <x:c r="O140" s="7" t="str"/>
      <x:c r="P140" s="7" t="str"/>
      <x:c r="Q140" s="7" t="str"/>
      <x:c r="R140" s="7" t="str"/>
      <x:c r="S140" s="7" t="str"/>
      <x:c r="T140" s="7" t="str">
        <x:f>IF(S140="","OPEN",IF(OR(N140="",O140="",P140&lt;&gt;"SAFE",NOT(ISNUMBER(Q140)),Q140&gt;L140,AND(E140="FUNCTIONAL TWIN",R140="")),"FAIL","PASS"))</x:f>
        <x:v>OPEN</x:v>
      </x:c>
    </x:row>
    <x:row r="141" ht="40" customHeight="1">
      <x:c r="B141" s="7" t="str">
        <x:v>RAP-PT-0135</x:v>
      </x:c>
      <x:c r="C141" s="7" t="str">
        <x:v>REA-O-A1-FCE-05-D</x:v>
      </x:c>
      <x:c r="D141" s="7" t="str">
        <x:v>REA-O-A1</x:v>
      </x:c>
      <x:c r="E141" s="7" t="str">
        <x:v>OPERATIONAL</x:v>
      </x:c>
      <x:c r="F141" s="7" t="str">
        <x:v>PTC-A</x:v>
      </x:c>
      <x:c r="G141" s="7" t="str">
        <x:v>BL-X</x:v>
      </x:c>
      <x:c r="H141" s="7" t="str">
        <x:v>FCE-05</x:v>
      </x:c>
      <x:c r="I141" s="7" t="str">
        <x:v>diverse</x:v>
      </x:c>
      <x:c r="J141" s="7" t="str">
        <x:v>O05</x:v>
      </x:c>
      <x:c r="K141" s="10" t="str">
        <x:v>normal power and campus network absent</x:v>
      </x:c>
      <x:c r="L141" s="7" t="n">
        <x:v>5</x:v>
      </x:c>
      <x:c r="M141" s="10" t="str">
        <x:v>local safe state and evidence</x:v>
      </x:c>
      <x:c r="N141" s="7" t="str"/>
      <x:c r="O141" s="7" t="str"/>
      <x:c r="P141" s="7" t="str"/>
      <x:c r="Q141" s="7" t="str"/>
      <x:c r="R141" s="7" t="str"/>
      <x:c r="S141" s="7" t="str"/>
      <x:c r="T141" s="7" t="str">
        <x:f>IF(S141="","OPEN",IF(OR(N141="",O141="",P141&lt;&gt;"SAFE",NOT(ISNUMBER(Q141)),Q141&gt;L141,AND(E141="FUNCTIONAL TWIN",R141="")),"FAIL","PASS"))</x:f>
        <x:v>OPEN</x:v>
      </x:c>
    </x:row>
    <x:row r="142" ht="40" customHeight="1">
      <x:c r="B142" s="7" t="str">
        <x:v>RAP-PT-0136</x:v>
      </x:c>
      <x:c r="C142" s="7" t="str">
        <x:v>REA-O-A1-FCE-05-D</x:v>
      </x:c>
      <x:c r="D142" s="7" t="str">
        <x:v>REA-O-A1</x:v>
      </x:c>
      <x:c r="E142" s="7" t="str">
        <x:v>OPERATIONAL</x:v>
      </x:c>
      <x:c r="F142" s="7" t="str">
        <x:v>PTC-A</x:v>
      </x:c>
      <x:c r="G142" s="7" t="str">
        <x:v>BL-X</x:v>
      </x:c>
      <x:c r="H142" s="7" t="str">
        <x:v>FCE-05</x:v>
      </x:c>
      <x:c r="I142" s="7" t="str">
        <x:v>diverse</x:v>
      </x:c>
      <x:c r="J142" s="7" t="str">
        <x:v>O06</x:v>
      </x:c>
      <x:c r="K142" s="10" t="str">
        <x:v>primary time absent with unlike local epoch</x:v>
      </x:c>
      <x:c r="L142" s="7" t="n">
        <x:v>5</x:v>
      </x:c>
      <x:c r="M142" s="10" t="str">
        <x:v>local safe state and evidence</x:v>
      </x:c>
      <x:c r="N142" s="7" t="str"/>
      <x:c r="O142" s="7" t="str"/>
      <x:c r="P142" s="7" t="str"/>
      <x:c r="Q142" s="7" t="str"/>
      <x:c r="R142" s="7" t="str"/>
      <x:c r="S142" s="7" t="str"/>
      <x:c r="T142" s="7" t="str">
        <x:f>IF(S142="","OPEN",IF(OR(N142="",O142="",P142&lt;&gt;"SAFE",NOT(ISNUMBER(Q142)),Q142&gt;L142,AND(E142="FUNCTIONAL TWIN",R142="")),"FAIL","PASS"))</x:f>
        <x:v>OPEN</x:v>
      </x:c>
    </x:row>
    <x:row r="143" ht="40" customHeight="1">
      <x:c r="B143" s="7" t="str">
        <x:v>RAP-PT-0137</x:v>
      </x:c>
      <x:c r="C143" s="7" t="str">
        <x:v>REA-O-A1-FCE-05-D</x:v>
      </x:c>
      <x:c r="D143" s="7" t="str">
        <x:v>REA-O-A1</x:v>
      </x:c>
      <x:c r="E143" s="7" t="str">
        <x:v>OPERATIONAL</x:v>
      </x:c>
      <x:c r="F143" s="7" t="str">
        <x:v>PTC-A</x:v>
      </x:c>
      <x:c r="G143" s="7" t="str">
        <x:v>BL-X</x:v>
      </x:c>
      <x:c r="H143" s="7" t="str">
        <x:v>FCE-05</x:v>
      </x:c>
      <x:c r="I143" s="7" t="str">
        <x:v>diverse</x:v>
      </x:c>
      <x:c r="J143" s="7" t="str">
        <x:v>O07</x:v>
      </x:c>
      <x:c r="K143" s="10" t="str">
        <x:v>-20 deg C, wet exterior and accepted internal condition</x:v>
      </x:c>
      <x:c r="L143" s="7" t="n">
        <x:v>5</x:v>
      </x:c>
      <x:c r="M143" s="10" t="str">
        <x:v>safe state within target</x:v>
      </x:c>
      <x:c r="N143" s="7" t="str"/>
      <x:c r="O143" s="7" t="str"/>
      <x:c r="P143" s="7" t="str"/>
      <x:c r="Q143" s="7" t="str"/>
      <x:c r="R143" s="7" t="str"/>
      <x:c r="S143" s="7" t="str"/>
      <x:c r="T143" s="7" t="str">
        <x:f>IF(S143="","OPEN",IF(OR(N143="",O143="",P143&lt;&gt;"SAFE",NOT(ISNUMBER(Q143)),Q143&gt;L143,AND(E143="FUNCTIONAL TWIN",R143="")),"FAIL","PASS"))</x:f>
        <x:v>OPEN</x:v>
      </x:c>
    </x:row>
    <x:row r="144" ht="40" customHeight="1">
      <x:c r="B144" s="7" t="str">
        <x:v>RAP-PT-0138</x:v>
      </x:c>
      <x:c r="C144" s="7" t="str">
        <x:v>REA-O-A1-FCE-05-D</x:v>
      </x:c>
      <x:c r="D144" s="7" t="str">
        <x:v>REA-O-A1</x:v>
      </x:c>
      <x:c r="E144" s="7" t="str">
        <x:v>OPERATIONAL</x:v>
      </x:c>
      <x:c r="F144" s="7" t="str">
        <x:v>PTC-A</x:v>
      </x:c>
      <x:c r="G144" s="7" t="str">
        <x:v>BL-X</x:v>
      </x:c>
      <x:c r="H144" s="7" t="str">
        <x:v>FCE-05</x:v>
      </x:c>
      <x:c r="I144" s="7" t="str">
        <x:v>diverse</x:v>
      </x:c>
      <x:c r="J144" s="7" t="str">
        <x:v>O08</x:v>
      </x:c>
      <x:c r="K144" s="10" t="str">
        <x:v>50 deg C, wet exterior and accepted internal condition</x:v>
      </x:c>
      <x:c r="L144" s="7" t="n">
        <x:v>5</x:v>
      </x:c>
      <x:c r="M144" s="10" t="str">
        <x:v>safe state within target</x:v>
      </x:c>
      <x:c r="N144" s="7" t="str"/>
      <x:c r="O144" s="7" t="str"/>
      <x:c r="P144" s="7" t="str"/>
      <x:c r="Q144" s="7" t="str"/>
      <x:c r="R144" s="7" t="str"/>
      <x:c r="S144" s="7" t="str"/>
      <x:c r="T144" s="7" t="str">
        <x:f>IF(S144="","OPEN",IF(OR(N144="",O144="",P144&lt;&gt;"SAFE",NOT(ISNUMBER(Q144)),Q144&gt;L144,AND(E144="FUNCTIONAL TWIN",R144="")),"FAIL","PASS"))</x:f>
        <x:v>OPEN</x:v>
      </x:c>
    </x:row>
    <x:row r="145" ht="40" customHeight="1">
      <x:c r="B145" s="7" t="str">
        <x:v>RAP-PT-0139</x:v>
      </x:c>
      <x:c r="C145" s="7" t="str">
        <x:v>REA-O-A1-FCE-05-D</x:v>
      </x:c>
      <x:c r="D145" s="7" t="str">
        <x:v>REA-O-A1</x:v>
      </x:c>
      <x:c r="E145" s="7" t="str">
        <x:v>OPERATIONAL</x:v>
      </x:c>
      <x:c r="F145" s="7" t="str">
        <x:v>PTC-A</x:v>
      </x:c>
      <x:c r="G145" s="7" t="str">
        <x:v>BL-X</x:v>
      </x:c>
      <x:c r="H145" s="7" t="str">
        <x:v>FCE-05</x:v>
      </x:c>
      <x:c r="I145" s="7" t="str">
        <x:v>diverse</x:v>
      </x:c>
      <x:c r="J145" s="7" t="str">
        <x:v>O09</x:v>
      </x:c>
      <x:c r="K145" s="10" t="str">
        <x:v>registered contamination and upper accepted actuation resistance</x:v>
      </x:c>
      <x:c r="L145" s="7" t="n">
        <x:v>5</x:v>
      </x:c>
      <x:c r="M145" s="10" t="str">
        <x:v>safe state within target</x:v>
      </x:c>
      <x:c r="N145" s="7" t="str"/>
      <x:c r="O145" s="7" t="str"/>
      <x:c r="P145" s="7" t="str"/>
      <x:c r="Q145" s="7" t="str"/>
      <x:c r="R145" s="7" t="str"/>
      <x:c r="S145" s="7" t="str"/>
      <x:c r="T145" s="7" t="str">
        <x:f>IF(S145="","OPEN",IF(OR(N145="",O145="",P145&lt;&gt;"SAFE",NOT(ISNUMBER(Q145)),Q145&gt;L145,AND(E145="FUNCTIONAL TWIN",R145="")),"FAIL","PASS"))</x:f>
        <x:v>OPEN</x:v>
      </x:c>
    </x:row>
    <x:row r="146" ht="40" customHeight="1">
      <x:c r="B146" s="7" t="str">
        <x:v>RAP-PT-0140</x:v>
      </x:c>
      <x:c r="C146" s="7" t="str">
        <x:v>REA-O-A1-FCE-05-D</x:v>
      </x:c>
      <x:c r="D146" s="7" t="str">
        <x:v>REA-O-A1</x:v>
      </x:c>
      <x:c r="E146" s="7" t="str">
        <x:v>OPERATIONAL</x:v>
      </x:c>
      <x:c r="F146" s="7" t="str">
        <x:v>PTC-A</x:v>
      </x:c>
      <x:c r="G146" s="7" t="str">
        <x:v>BL-X</x:v>
      </x:c>
      <x:c r="H146" s="7" t="str">
        <x:v>FCE-05</x:v>
      </x:c>
      <x:c r="I146" s="7" t="str">
        <x:v>diverse</x:v>
      </x:c>
      <x:c r="J146" s="7" t="str">
        <x:v>O10</x:v>
      </x:c>
      <x:c r="K146" s="10" t="str">
        <x:v>same resistance with reversed randomized order</x:v>
      </x:c>
      <x:c r="L146" s="7" t="n">
        <x:v>5</x:v>
      </x:c>
      <x:c r="M146" s="10" t="str">
        <x:v>safe state within target</x:v>
      </x:c>
      <x:c r="N146" s="7" t="str"/>
      <x:c r="O146" s="7" t="str"/>
      <x:c r="P146" s="7" t="str"/>
      <x:c r="Q146" s="7" t="str"/>
      <x:c r="R146" s="7" t="str"/>
      <x:c r="S146" s="7" t="str"/>
      <x:c r="T146" s="7" t="str">
        <x:f>IF(S146="","OPEN",IF(OR(N146="",O146="",P146&lt;&gt;"SAFE",NOT(ISNUMBER(Q146)),Q146&gt;L146,AND(E146="FUNCTIONAL TWIN",R146="")),"FAIL","PASS"))</x:f>
        <x:v>OPEN</x:v>
      </x:c>
    </x:row>
    <x:row r="147" ht="40" customHeight="1">
      <x:c r="B147" s="7" t="str">
        <x:v>RAP-PT-0141</x:v>
      </x:c>
      <x:c r="C147" s="7" t="str">
        <x:v>REA-O-A1-FCE-05-M</x:v>
      </x:c>
      <x:c r="D147" s="7" t="str">
        <x:v>REA-O-A1</x:v>
      </x:c>
      <x:c r="E147" s="7" t="str">
        <x:v>OPERATIONAL</x:v>
      </x:c>
      <x:c r="F147" s="7" t="str">
        <x:v>PTC-A</x:v>
      </x:c>
      <x:c r="G147" s="7" t="str">
        <x:v>BL-X</x:v>
      </x:c>
      <x:c r="H147" s="7" t="str">
        <x:v>FCE-05</x:v>
      </x:c>
      <x:c r="I147" s="7" t="str">
        <x:v>manual/passive</x:v>
      </x:c>
      <x:c r="J147" s="7" t="str">
        <x:v>O01</x:v>
      </x:c>
      <x:c r="K147" s="10" t="str">
        <x:v>nominal energy, connected local controls, 20 deg C and clean mechanism</x:v>
      </x:c>
      <x:c r="L147" s="7" t="n">
        <x:v>5</x:v>
      </x:c>
      <x:c r="M147" s="10" t="str">
        <x:v>safe state within target</x:v>
      </x:c>
      <x:c r="N147" s="7" t="str"/>
      <x:c r="O147" s="7" t="str"/>
      <x:c r="P147" s="7" t="str"/>
      <x:c r="Q147" s="7" t="str"/>
      <x:c r="R147" s="7" t="str"/>
      <x:c r="S147" s="7" t="str"/>
      <x:c r="T147" s="7" t="str">
        <x:f>IF(S147="","OPEN",IF(OR(N147="",O147="",P147&lt;&gt;"SAFE",NOT(ISNUMBER(Q147)),Q147&gt;L147,AND(E147="FUNCTIONAL TWIN",R147="")),"FAIL","PASS"))</x:f>
        <x:v>OPEN</x:v>
      </x:c>
    </x:row>
    <x:row r="148" ht="40" customHeight="1">
      <x:c r="B148" s="7" t="str">
        <x:v>RAP-PT-0142</x:v>
      </x:c>
      <x:c r="C148" s="7" t="str">
        <x:v>REA-O-A1-FCE-05-M</x:v>
      </x:c>
      <x:c r="D148" s="7" t="str">
        <x:v>REA-O-A1</x:v>
      </x:c>
      <x:c r="E148" s="7" t="str">
        <x:v>OPERATIONAL</x:v>
      </x:c>
      <x:c r="F148" s="7" t="str">
        <x:v>PTC-A</x:v>
      </x:c>
      <x:c r="G148" s="7" t="str">
        <x:v>BL-X</x:v>
      </x:c>
      <x:c r="H148" s="7" t="str">
        <x:v>FCE-05</x:v>
      </x:c>
      <x:c r="I148" s="7" t="str">
        <x:v>manual/passive</x:v>
      </x:c>
      <x:c r="J148" s="7" t="str">
        <x:v>O02</x:v>
      </x:c>
      <x:c r="K148" s="10" t="str">
        <x:v>same boundary with reversed randomized order</x:v>
      </x:c>
      <x:c r="L148" s="7" t="n">
        <x:v>5</x:v>
      </x:c>
      <x:c r="M148" s="10" t="str">
        <x:v>safe state within target</x:v>
      </x:c>
      <x:c r="N148" s="7" t="str"/>
      <x:c r="O148" s="7" t="str"/>
      <x:c r="P148" s="7" t="str"/>
      <x:c r="Q148" s="7" t="str"/>
      <x:c r="R148" s="7" t="str"/>
      <x:c r="S148" s="7" t="str"/>
      <x:c r="T148" s="7" t="str">
        <x:f>IF(S148="","OPEN",IF(OR(N148="",O148="",P148&lt;&gt;"SAFE",NOT(ISNUMBER(Q148)),Q148&gt;L148,AND(E148="FUNCTIONAL TWIN",R148="")),"FAIL","PASS"))</x:f>
        <x:v>OPEN</x:v>
      </x:c>
    </x:row>
    <x:row r="149" ht="40" customHeight="1">
      <x:c r="B149" s="7" t="str">
        <x:v>RAP-PT-0143</x:v>
      </x:c>
      <x:c r="C149" s="7" t="str">
        <x:v>REA-O-A1-FCE-05-M</x:v>
      </x:c>
      <x:c r="D149" s="7" t="str">
        <x:v>REA-O-A1</x:v>
      </x:c>
      <x:c r="E149" s="7" t="str">
        <x:v>OPERATIONAL</x:v>
      </x:c>
      <x:c r="F149" s="7" t="str">
        <x:v>PTC-A</x:v>
      </x:c>
      <x:c r="G149" s="7" t="str">
        <x:v>BL-X</x:v>
      </x:c>
      <x:c r="H149" s="7" t="str">
        <x:v>FCE-05</x:v>
      </x:c>
      <x:c r="I149" s="7" t="str">
        <x:v>manual/passive</x:v>
      </x:c>
      <x:c r="J149" s="7" t="str">
        <x:v>O03</x:v>
      </x:c>
      <x:c r="K149" s="10" t="str">
        <x:v>minimum accepted stored-energy state</x:v>
      </x:c>
      <x:c r="L149" s="7" t="n">
        <x:v>5</x:v>
      </x:c>
      <x:c r="M149" s="10" t="str">
        <x:v>safe state within target</x:v>
      </x:c>
      <x:c r="N149" s="7" t="str"/>
      <x:c r="O149" s="7" t="str"/>
      <x:c r="P149" s="7" t="str"/>
      <x:c r="Q149" s="7" t="str"/>
      <x:c r="R149" s="7" t="str"/>
      <x:c r="S149" s="7" t="str"/>
      <x:c r="T149" s="7" t="str">
        <x:f>IF(S149="","OPEN",IF(OR(N149="",O149="",P149&lt;&gt;"SAFE",NOT(ISNUMBER(Q149)),Q149&gt;L149,AND(E149="FUNCTIONAL TWIN",R149="")),"FAIL","PASS"))</x:f>
        <x:v>OPEN</x:v>
      </x:c>
    </x:row>
    <x:row r="150" ht="40" customHeight="1">
      <x:c r="B150" s="7" t="str">
        <x:v>RAP-PT-0144</x:v>
      </x:c>
      <x:c r="C150" s="7" t="str">
        <x:v>REA-O-A1-FCE-05-M</x:v>
      </x:c>
      <x:c r="D150" s="7" t="str">
        <x:v>REA-O-A1</x:v>
      </x:c>
      <x:c r="E150" s="7" t="str">
        <x:v>OPERATIONAL</x:v>
      </x:c>
      <x:c r="F150" s="7" t="str">
        <x:v>PTC-A</x:v>
      </x:c>
      <x:c r="G150" s="7" t="str">
        <x:v>BL-X</x:v>
      </x:c>
      <x:c r="H150" s="7" t="str">
        <x:v>FCE-05</x:v>
      </x:c>
      <x:c r="I150" s="7" t="str">
        <x:v>manual/passive</x:v>
      </x:c>
      <x:c r="J150" s="7" t="str">
        <x:v>O04</x:v>
      </x:c>
      <x:c r="K150" s="10" t="str">
        <x:v>minimum energy with reversed order</x:v>
      </x:c>
      <x:c r="L150" s="7" t="n">
        <x:v>5</x:v>
      </x:c>
      <x:c r="M150" s="10" t="str">
        <x:v>safe state within target</x:v>
      </x:c>
      <x:c r="N150" s="7" t="str"/>
      <x:c r="O150" s="7" t="str"/>
      <x:c r="P150" s="7" t="str"/>
      <x:c r="Q150" s="7" t="str"/>
      <x:c r="R150" s="7" t="str"/>
      <x:c r="S150" s="7" t="str"/>
      <x:c r="T150" s="7" t="str">
        <x:f>IF(S150="","OPEN",IF(OR(N150="",O150="",P150&lt;&gt;"SAFE",NOT(ISNUMBER(Q150)),Q150&gt;L150,AND(E150="FUNCTIONAL TWIN",R150="")),"FAIL","PASS"))</x:f>
        <x:v>OPEN</x:v>
      </x:c>
    </x:row>
    <x:row r="151" ht="40" customHeight="1">
      <x:c r="B151" s="7" t="str">
        <x:v>RAP-PT-0145</x:v>
      </x:c>
      <x:c r="C151" s="7" t="str">
        <x:v>REA-O-A1-FCE-05-M</x:v>
      </x:c>
      <x:c r="D151" s="7" t="str">
        <x:v>REA-O-A1</x:v>
      </x:c>
      <x:c r="E151" s="7" t="str">
        <x:v>OPERATIONAL</x:v>
      </x:c>
      <x:c r="F151" s="7" t="str">
        <x:v>PTC-A</x:v>
      </x:c>
      <x:c r="G151" s="7" t="str">
        <x:v>BL-X</x:v>
      </x:c>
      <x:c r="H151" s="7" t="str">
        <x:v>FCE-05</x:v>
      </x:c>
      <x:c r="I151" s="7" t="str">
        <x:v>manual/passive</x:v>
      </x:c>
      <x:c r="J151" s="7" t="str">
        <x:v>O05</x:v>
      </x:c>
      <x:c r="K151" s="10" t="str">
        <x:v>normal power and campus network absent</x:v>
      </x:c>
      <x:c r="L151" s="7" t="n">
        <x:v>5</x:v>
      </x:c>
      <x:c r="M151" s="10" t="str">
        <x:v>local safe state and evidence</x:v>
      </x:c>
      <x:c r="N151" s="7" t="str"/>
      <x:c r="O151" s="7" t="str"/>
      <x:c r="P151" s="7" t="str"/>
      <x:c r="Q151" s="7" t="str"/>
      <x:c r="R151" s="7" t="str"/>
      <x:c r="S151" s="7" t="str"/>
      <x:c r="T151" s="7" t="str">
        <x:f>IF(S151="","OPEN",IF(OR(N151="",O151="",P151&lt;&gt;"SAFE",NOT(ISNUMBER(Q151)),Q151&gt;L151,AND(E151="FUNCTIONAL TWIN",R151="")),"FAIL","PASS"))</x:f>
        <x:v>OPEN</x:v>
      </x:c>
    </x:row>
    <x:row r="152" ht="40" customHeight="1">
      <x:c r="B152" s="7" t="str">
        <x:v>RAP-PT-0146</x:v>
      </x:c>
      <x:c r="C152" s="7" t="str">
        <x:v>REA-O-A1-FCE-05-M</x:v>
      </x:c>
      <x:c r="D152" s="7" t="str">
        <x:v>REA-O-A1</x:v>
      </x:c>
      <x:c r="E152" s="7" t="str">
        <x:v>OPERATIONAL</x:v>
      </x:c>
      <x:c r="F152" s="7" t="str">
        <x:v>PTC-A</x:v>
      </x:c>
      <x:c r="G152" s="7" t="str">
        <x:v>BL-X</x:v>
      </x:c>
      <x:c r="H152" s="7" t="str">
        <x:v>FCE-05</x:v>
      </x:c>
      <x:c r="I152" s="7" t="str">
        <x:v>manual/passive</x:v>
      </x:c>
      <x:c r="J152" s="7" t="str">
        <x:v>O06</x:v>
      </x:c>
      <x:c r="K152" s="10" t="str">
        <x:v>primary time absent with unlike local epoch</x:v>
      </x:c>
      <x:c r="L152" s="7" t="n">
        <x:v>5</x:v>
      </x:c>
      <x:c r="M152" s="10" t="str">
        <x:v>local safe state and evidence</x:v>
      </x:c>
      <x:c r="N152" s="7" t="str"/>
      <x:c r="O152" s="7" t="str"/>
      <x:c r="P152" s="7" t="str"/>
      <x:c r="Q152" s="7" t="str"/>
      <x:c r="R152" s="7" t="str"/>
      <x:c r="S152" s="7" t="str"/>
      <x:c r="T152" s="7" t="str">
        <x:f>IF(S152="","OPEN",IF(OR(N152="",O152="",P152&lt;&gt;"SAFE",NOT(ISNUMBER(Q152)),Q152&gt;L152,AND(E152="FUNCTIONAL TWIN",R152="")),"FAIL","PASS"))</x:f>
        <x:v>OPEN</x:v>
      </x:c>
    </x:row>
    <x:row r="153" ht="40" customHeight="1">
      <x:c r="B153" s="7" t="str">
        <x:v>RAP-PT-0147</x:v>
      </x:c>
      <x:c r="C153" s="7" t="str">
        <x:v>REA-O-A1-FCE-05-M</x:v>
      </x:c>
      <x:c r="D153" s="7" t="str">
        <x:v>REA-O-A1</x:v>
      </x:c>
      <x:c r="E153" s="7" t="str">
        <x:v>OPERATIONAL</x:v>
      </x:c>
      <x:c r="F153" s="7" t="str">
        <x:v>PTC-A</x:v>
      </x:c>
      <x:c r="G153" s="7" t="str">
        <x:v>BL-X</x:v>
      </x:c>
      <x:c r="H153" s="7" t="str">
        <x:v>FCE-05</x:v>
      </x:c>
      <x:c r="I153" s="7" t="str">
        <x:v>manual/passive</x:v>
      </x:c>
      <x:c r="J153" s="7" t="str">
        <x:v>O07</x:v>
      </x:c>
      <x:c r="K153" s="10" t="str">
        <x:v>-20 deg C, wet exterior and accepted internal condition</x:v>
      </x:c>
      <x:c r="L153" s="7" t="n">
        <x:v>5</x:v>
      </x:c>
      <x:c r="M153" s="10" t="str">
        <x:v>safe state within target</x:v>
      </x:c>
      <x:c r="N153" s="7" t="str"/>
      <x:c r="O153" s="7" t="str"/>
      <x:c r="P153" s="7" t="str"/>
      <x:c r="Q153" s="7" t="str"/>
      <x:c r="R153" s="7" t="str"/>
      <x:c r="S153" s="7" t="str"/>
      <x:c r="T153" s="7" t="str">
        <x:f>IF(S153="","OPEN",IF(OR(N153="",O153="",P153&lt;&gt;"SAFE",NOT(ISNUMBER(Q153)),Q153&gt;L153,AND(E153="FUNCTIONAL TWIN",R153="")),"FAIL","PASS"))</x:f>
        <x:v>OPEN</x:v>
      </x:c>
    </x:row>
    <x:row r="154" ht="40" customHeight="1">
      <x:c r="B154" s="7" t="str">
        <x:v>RAP-PT-0148</x:v>
      </x:c>
      <x:c r="C154" s="7" t="str">
        <x:v>REA-O-A1-FCE-05-M</x:v>
      </x:c>
      <x:c r="D154" s="7" t="str">
        <x:v>REA-O-A1</x:v>
      </x:c>
      <x:c r="E154" s="7" t="str">
        <x:v>OPERATIONAL</x:v>
      </x:c>
      <x:c r="F154" s="7" t="str">
        <x:v>PTC-A</x:v>
      </x:c>
      <x:c r="G154" s="7" t="str">
        <x:v>BL-X</x:v>
      </x:c>
      <x:c r="H154" s="7" t="str">
        <x:v>FCE-05</x:v>
      </x:c>
      <x:c r="I154" s="7" t="str">
        <x:v>manual/passive</x:v>
      </x:c>
      <x:c r="J154" s="7" t="str">
        <x:v>O08</x:v>
      </x:c>
      <x:c r="K154" s="10" t="str">
        <x:v>50 deg C, wet exterior and accepted internal condition</x:v>
      </x:c>
      <x:c r="L154" s="7" t="n">
        <x:v>5</x:v>
      </x:c>
      <x:c r="M154" s="10" t="str">
        <x:v>safe state within target</x:v>
      </x:c>
      <x:c r="N154" s="7" t="str"/>
      <x:c r="O154" s="7" t="str"/>
      <x:c r="P154" s="7" t="str"/>
      <x:c r="Q154" s="7" t="str"/>
      <x:c r="R154" s="7" t="str"/>
      <x:c r="S154" s="7" t="str"/>
      <x:c r="T154" s="7" t="str">
        <x:f>IF(S154="","OPEN",IF(OR(N154="",O154="",P154&lt;&gt;"SAFE",NOT(ISNUMBER(Q154)),Q154&gt;L154,AND(E154="FUNCTIONAL TWIN",R154="")),"FAIL","PASS"))</x:f>
        <x:v>OPEN</x:v>
      </x:c>
    </x:row>
    <x:row r="155" ht="40" customHeight="1">
      <x:c r="B155" s="7" t="str">
        <x:v>RAP-PT-0149</x:v>
      </x:c>
      <x:c r="C155" s="7" t="str">
        <x:v>REA-O-A1-FCE-05-M</x:v>
      </x:c>
      <x:c r="D155" s="7" t="str">
        <x:v>REA-O-A1</x:v>
      </x:c>
      <x:c r="E155" s="7" t="str">
        <x:v>OPERATIONAL</x:v>
      </x:c>
      <x:c r="F155" s="7" t="str">
        <x:v>PTC-A</x:v>
      </x:c>
      <x:c r="G155" s="7" t="str">
        <x:v>BL-X</x:v>
      </x:c>
      <x:c r="H155" s="7" t="str">
        <x:v>FCE-05</x:v>
      </x:c>
      <x:c r="I155" s="7" t="str">
        <x:v>manual/passive</x:v>
      </x:c>
      <x:c r="J155" s="7" t="str">
        <x:v>O09</x:v>
      </x:c>
      <x:c r="K155" s="10" t="str">
        <x:v>registered contamination and upper accepted actuation resistance</x:v>
      </x:c>
      <x:c r="L155" s="7" t="n">
        <x:v>5</x:v>
      </x:c>
      <x:c r="M155" s="10" t="str">
        <x:v>safe state within target</x:v>
      </x:c>
      <x:c r="N155" s="7" t="str"/>
      <x:c r="O155" s="7" t="str"/>
      <x:c r="P155" s="7" t="str"/>
      <x:c r="Q155" s="7" t="str"/>
      <x:c r="R155" s="7" t="str"/>
      <x:c r="S155" s="7" t="str"/>
      <x:c r="T155" s="7" t="str">
        <x:f>IF(S155="","OPEN",IF(OR(N155="",O155="",P155&lt;&gt;"SAFE",NOT(ISNUMBER(Q155)),Q155&gt;L155,AND(E155="FUNCTIONAL TWIN",R155="")),"FAIL","PASS"))</x:f>
        <x:v>OPEN</x:v>
      </x:c>
    </x:row>
    <x:row r="156" ht="40" customHeight="1">
      <x:c r="B156" s="7" t="str">
        <x:v>RAP-PT-0150</x:v>
      </x:c>
      <x:c r="C156" s="7" t="str">
        <x:v>REA-O-A1-FCE-05-M</x:v>
      </x:c>
      <x:c r="D156" s="7" t="str">
        <x:v>REA-O-A1</x:v>
      </x:c>
      <x:c r="E156" s="7" t="str">
        <x:v>OPERATIONAL</x:v>
      </x:c>
      <x:c r="F156" s="7" t="str">
        <x:v>PTC-A</x:v>
      </x:c>
      <x:c r="G156" s="7" t="str">
        <x:v>BL-X</x:v>
      </x:c>
      <x:c r="H156" s="7" t="str">
        <x:v>FCE-05</x:v>
      </x:c>
      <x:c r="I156" s="7" t="str">
        <x:v>manual/passive</x:v>
      </x:c>
      <x:c r="J156" s="7" t="str">
        <x:v>O10</x:v>
      </x:c>
      <x:c r="K156" s="10" t="str">
        <x:v>same resistance with reversed randomized order</x:v>
      </x:c>
      <x:c r="L156" s="7" t="n">
        <x:v>5</x:v>
      </x:c>
      <x:c r="M156" s="10" t="str">
        <x:v>safe state within target</x:v>
      </x:c>
      <x:c r="N156" s="7" t="str"/>
      <x:c r="O156" s="7" t="str"/>
      <x:c r="P156" s="7" t="str"/>
      <x:c r="Q156" s="7" t="str"/>
      <x:c r="R156" s="7" t="str"/>
      <x:c r="S156" s="7" t="str"/>
      <x:c r="T156" s="7" t="str">
        <x:f>IF(S156="","OPEN",IF(OR(N156="",O156="",P156&lt;&gt;"SAFE",NOT(ISNUMBER(Q156)),Q156&gt;L156,AND(E156="FUNCTIONAL TWIN",R156="")),"FAIL","PASS"))</x:f>
        <x:v>OPEN</x:v>
      </x:c>
    </x:row>
    <x:row r="157" ht="40" customHeight="1">
      <x:c r="B157" s="7" t="str">
        <x:v>RAP-PT-0151</x:v>
      </x:c>
      <x:c r="C157" s="7" t="str">
        <x:v>REA-O-A1-FCE-06-P</x:v>
      </x:c>
      <x:c r="D157" s="7" t="str">
        <x:v>REA-O-A1</x:v>
      </x:c>
      <x:c r="E157" s="7" t="str">
        <x:v>OPERATIONAL</x:v>
      </x:c>
      <x:c r="F157" s="7" t="str">
        <x:v>PTC-A</x:v>
      </x:c>
      <x:c r="G157" s="7" t="str">
        <x:v>BL-X</x:v>
      </x:c>
      <x:c r="H157" s="7" t="str">
        <x:v>FCE-06</x:v>
      </x:c>
      <x:c r="I157" s="7" t="str">
        <x:v>primary</x:v>
      </x:c>
      <x:c r="J157" s="7" t="str">
        <x:v>O01</x:v>
      </x:c>
      <x:c r="K157" s="10" t="str">
        <x:v>nominal energy, connected local controls, 20 deg C and clean mechanism</x:v>
      </x:c>
      <x:c r="L157" s="7" t="n">
        <x:v>1</x:v>
      </x:c>
      <x:c r="M157" s="10" t="str">
        <x:v>safe state within target</x:v>
      </x:c>
      <x:c r="N157" s="7" t="str"/>
      <x:c r="O157" s="7" t="str"/>
      <x:c r="P157" s="7" t="str"/>
      <x:c r="Q157" s="7" t="str"/>
      <x:c r="R157" s="7" t="str"/>
      <x:c r="S157" s="7" t="str"/>
      <x:c r="T157" s="7" t="str">
        <x:f>IF(S157="","OPEN",IF(OR(N157="",O157="",P157&lt;&gt;"SAFE",NOT(ISNUMBER(Q157)),Q157&gt;L157,AND(E157="FUNCTIONAL TWIN",R157="")),"FAIL","PASS"))</x:f>
        <x:v>OPEN</x:v>
      </x:c>
    </x:row>
    <x:row r="158" ht="40" customHeight="1">
      <x:c r="B158" s="7" t="str">
        <x:v>RAP-PT-0152</x:v>
      </x:c>
      <x:c r="C158" s="7" t="str">
        <x:v>REA-O-A1-FCE-06-P</x:v>
      </x:c>
      <x:c r="D158" s="7" t="str">
        <x:v>REA-O-A1</x:v>
      </x:c>
      <x:c r="E158" s="7" t="str">
        <x:v>OPERATIONAL</x:v>
      </x:c>
      <x:c r="F158" s="7" t="str">
        <x:v>PTC-A</x:v>
      </x:c>
      <x:c r="G158" s="7" t="str">
        <x:v>BL-X</x:v>
      </x:c>
      <x:c r="H158" s="7" t="str">
        <x:v>FCE-06</x:v>
      </x:c>
      <x:c r="I158" s="7" t="str">
        <x:v>primary</x:v>
      </x:c>
      <x:c r="J158" s="7" t="str">
        <x:v>O02</x:v>
      </x:c>
      <x:c r="K158" s="10" t="str">
        <x:v>same boundary with reversed randomized order</x:v>
      </x:c>
      <x:c r="L158" s="7" t="n">
        <x:v>1</x:v>
      </x:c>
      <x:c r="M158" s="10" t="str">
        <x:v>safe state within target</x:v>
      </x:c>
      <x:c r="N158" s="7" t="str"/>
      <x:c r="O158" s="7" t="str"/>
      <x:c r="P158" s="7" t="str"/>
      <x:c r="Q158" s="7" t="str"/>
      <x:c r="R158" s="7" t="str"/>
      <x:c r="S158" s="7" t="str"/>
      <x:c r="T158" s="7" t="str">
        <x:f>IF(S158="","OPEN",IF(OR(N158="",O158="",P158&lt;&gt;"SAFE",NOT(ISNUMBER(Q158)),Q158&gt;L158,AND(E158="FUNCTIONAL TWIN",R158="")),"FAIL","PASS"))</x:f>
        <x:v>OPEN</x:v>
      </x:c>
    </x:row>
    <x:row r="159" ht="40" customHeight="1">
      <x:c r="B159" s="7" t="str">
        <x:v>RAP-PT-0153</x:v>
      </x:c>
      <x:c r="C159" s="7" t="str">
        <x:v>REA-O-A1-FCE-06-P</x:v>
      </x:c>
      <x:c r="D159" s="7" t="str">
        <x:v>REA-O-A1</x:v>
      </x:c>
      <x:c r="E159" s="7" t="str">
        <x:v>OPERATIONAL</x:v>
      </x:c>
      <x:c r="F159" s="7" t="str">
        <x:v>PTC-A</x:v>
      </x:c>
      <x:c r="G159" s="7" t="str">
        <x:v>BL-X</x:v>
      </x:c>
      <x:c r="H159" s="7" t="str">
        <x:v>FCE-06</x:v>
      </x:c>
      <x:c r="I159" s="7" t="str">
        <x:v>primary</x:v>
      </x:c>
      <x:c r="J159" s="7" t="str">
        <x:v>O03</x:v>
      </x:c>
      <x:c r="K159" s="10" t="str">
        <x:v>minimum accepted stored-energy state</x:v>
      </x:c>
      <x:c r="L159" s="7" t="n">
        <x:v>1</x:v>
      </x:c>
      <x:c r="M159" s="10" t="str">
        <x:v>safe state within target</x:v>
      </x:c>
      <x:c r="N159" s="7" t="str"/>
      <x:c r="O159" s="7" t="str"/>
      <x:c r="P159" s="7" t="str"/>
      <x:c r="Q159" s="7" t="str"/>
      <x:c r="R159" s="7" t="str"/>
      <x:c r="S159" s="7" t="str"/>
      <x:c r="T159" s="7" t="str">
        <x:f>IF(S159="","OPEN",IF(OR(N159="",O159="",P159&lt;&gt;"SAFE",NOT(ISNUMBER(Q159)),Q159&gt;L159,AND(E159="FUNCTIONAL TWIN",R159="")),"FAIL","PASS"))</x:f>
        <x:v>OPEN</x:v>
      </x:c>
    </x:row>
    <x:row r="160" ht="40" customHeight="1">
      <x:c r="B160" s="7" t="str">
        <x:v>RAP-PT-0154</x:v>
      </x:c>
      <x:c r="C160" s="7" t="str">
        <x:v>REA-O-A1-FCE-06-P</x:v>
      </x:c>
      <x:c r="D160" s="7" t="str">
        <x:v>REA-O-A1</x:v>
      </x:c>
      <x:c r="E160" s="7" t="str">
        <x:v>OPERATIONAL</x:v>
      </x:c>
      <x:c r="F160" s="7" t="str">
        <x:v>PTC-A</x:v>
      </x:c>
      <x:c r="G160" s="7" t="str">
        <x:v>BL-X</x:v>
      </x:c>
      <x:c r="H160" s="7" t="str">
        <x:v>FCE-06</x:v>
      </x:c>
      <x:c r="I160" s="7" t="str">
        <x:v>primary</x:v>
      </x:c>
      <x:c r="J160" s="7" t="str">
        <x:v>O04</x:v>
      </x:c>
      <x:c r="K160" s="10" t="str">
        <x:v>minimum energy with reversed order</x:v>
      </x:c>
      <x:c r="L160" s="7" t="n">
        <x:v>1</x:v>
      </x:c>
      <x:c r="M160" s="10" t="str">
        <x:v>safe state within target</x:v>
      </x:c>
      <x:c r="N160" s="7" t="str"/>
      <x:c r="O160" s="7" t="str"/>
      <x:c r="P160" s="7" t="str"/>
      <x:c r="Q160" s="7" t="str"/>
      <x:c r="R160" s="7" t="str"/>
      <x:c r="S160" s="7" t="str"/>
      <x:c r="T160" s="7" t="str">
        <x:f>IF(S160="","OPEN",IF(OR(N160="",O160="",P160&lt;&gt;"SAFE",NOT(ISNUMBER(Q160)),Q160&gt;L160,AND(E160="FUNCTIONAL TWIN",R160="")),"FAIL","PASS"))</x:f>
        <x:v>OPEN</x:v>
      </x:c>
    </x:row>
    <x:row r="161" ht="40" customHeight="1">
      <x:c r="B161" s="7" t="str">
        <x:v>RAP-PT-0155</x:v>
      </x:c>
      <x:c r="C161" s="7" t="str">
        <x:v>REA-O-A1-FCE-06-P</x:v>
      </x:c>
      <x:c r="D161" s="7" t="str">
        <x:v>REA-O-A1</x:v>
      </x:c>
      <x:c r="E161" s="7" t="str">
        <x:v>OPERATIONAL</x:v>
      </x:c>
      <x:c r="F161" s="7" t="str">
        <x:v>PTC-A</x:v>
      </x:c>
      <x:c r="G161" s="7" t="str">
        <x:v>BL-X</x:v>
      </x:c>
      <x:c r="H161" s="7" t="str">
        <x:v>FCE-06</x:v>
      </x:c>
      <x:c r="I161" s="7" t="str">
        <x:v>primary</x:v>
      </x:c>
      <x:c r="J161" s="7" t="str">
        <x:v>O05</x:v>
      </x:c>
      <x:c r="K161" s="10" t="str">
        <x:v>normal power and campus network absent</x:v>
      </x:c>
      <x:c r="L161" s="7" t="n">
        <x:v>1</x:v>
      </x:c>
      <x:c r="M161" s="10" t="str">
        <x:v>local safe state and evidence</x:v>
      </x:c>
      <x:c r="N161" s="7" t="str"/>
      <x:c r="O161" s="7" t="str"/>
      <x:c r="P161" s="7" t="str"/>
      <x:c r="Q161" s="7" t="str"/>
      <x:c r="R161" s="7" t="str"/>
      <x:c r="S161" s="7" t="str"/>
      <x:c r="T161" s="7" t="str">
        <x:f>IF(S161="","OPEN",IF(OR(N161="",O161="",P161&lt;&gt;"SAFE",NOT(ISNUMBER(Q161)),Q161&gt;L161,AND(E161="FUNCTIONAL TWIN",R161="")),"FAIL","PASS"))</x:f>
        <x:v>OPEN</x:v>
      </x:c>
    </x:row>
    <x:row r="162" ht="40" customHeight="1">
      <x:c r="B162" s="7" t="str">
        <x:v>RAP-PT-0156</x:v>
      </x:c>
      <x:c r="C162" s="7" t="str">
        <x:v>REA-O-A1-FCE-06-P</x:v>
      </x:c>
      <x:c r="D162" s="7" t="str">
        <x:v>REA-O-A1</x:v>
      </x:c>
      <x:c r="E162" s="7" t="str">
        <x:v>OPERATIONAL</x:v>
      </x:c>
      <x:c r="F162" s="7" t="str">
        <x:v>PTC-A</x:v>
      </x:c>
      <x:c r="G162" s="7" t="str">
        <x:v>BL-X</x:v>
      </x:c>
      <x:c r="H162" s="7" t="str">
        <x:v>FCE-06</x:v>
      </x:c>
      <x:c r="I162" s="7" t="str">
        <x:v>primary</x:v>
      </x:c>
      <x:c r="J162" s="7" t="str">
        <x:v>O06</x:v>
      </x:c>
      <x:c r="K162" s="10" t="str">
        <x:v>primary time absent with unlike local epoch</x:v>
      </x:c>
      <x:c r="L162" s="7" t="n">
        <x:v>1</x:v>
      </x:c>
      <x:c r="M162" s="10" t="str">
        <x:v>local safe state and evidence</x:v>
      </x:c>
      <x:c r="N162" s="7" t="str"/>
      <x:c r="O162" s="7" t="str"/>
      <x:c r="P162" s="7" t="str"/>
      <x:c r="Q162" s="7" t="str"/>
      <x:c r="R162" s="7" t="str"/>
      <x:c r="S162" s="7" t="str"/>
      <x:c r="T162" s="7" t="str">
        <x:f>IF(S162="","OPEN",IF(OR(N162="",O162="",P162&lt;&gt;"SAFE",NOT(ISNUMBER(Q162)),Q162&gt;L162,AND(E162="FUNCTIONAL TWIN",R162="")),"FAIL","PASS"))</x:f>
        <x:v>OPEN</x:v>
      </x:c>
    </x:row>
    <x:row r="163" ht="40" customHeight="1">
      <x:c r="B163" s="7" t="str">
        <x:v>RAP-PT-0157</x:v>
      </x:c>
      <x:c r="C163" s="7" t="str">
        <x:v>REA-O-A1-FCE-06-P</x:v>
      </x:c>
      <x:c r="D163" s="7" t="str">
        <x:v>REA-O-A1</x:v>
      </x:c>
      <x:c r="E163" s="7" t="str">
        <x:v>OPERATIONAL</x:v>
      </x:c>
      <x:c r="F163" s="7" t="str">
        <x:v>PTC-A</x:v>
      </x:c>
      <x:c r="G163" s="7" t="str">
        <x:v>BL-X</x:v>
      </x:c>
      <x:c r="H163" s="7" t="str">
        <x:v>FCE-06</x:v>
      </x:c>
      <x:c r="I163" s="7" t="str">
        <x:v>primary</x:v>
      </x:c>
      <x:c r="J163" s="7" t="str">
        <x:v>O07</x:v>
      </x:c>
      <x:c r="K163" s="10" t="str">
        <x:v>-20 deg C, wet exterior and accepted internal condition</x:v>
      </x:c>
      <x:c r="L163" s="7" t="n">
        <x:v>1</x:v>
      </x:c>
      <x:c r="M163" s="10" t="str">
        <x:v>safe state within target</x:v>
      </x:c>
      <x:c r="N163" s="7" t="str"/>
      <x:c r="O163" s="7" t="str"/>
      <x:c r="P163" s="7" t="str"/>
      <x:c r="Q163" s="7" t="str"/>
      <x:c r="R163" s="7" t="str"/>
      <x:c r="S163" s="7" t="str"/>
      <x:c r="T163" s="7" t="str">
        <x:f>IF(S163="","OPEN",IF(OR(N163="",O163="",P163&lt;&gt;"SAFE",NOT(ISNUMBER(Q163)),Q163&gt;L163,AND(E163="FUNCTIONAL TWIN",R163="")),"FAIL","PASS"))</x:f>
        <x:v>OPEN</x:v>
      </x:c>
    </x:row>
    <x:row r="164" ht="40" customHeight="1">
      <x:c r="B164" s="7" t="str">
        <x:v>RAP-PT-0158</x:v>
      </x:c>
      <x:c r="C164" s="7" t="str">
        <x:v>REA-O-A1-FCE-06-P</x:v>
      </x:c>
      <x:c r="D164" s="7" t="str">
        <x:v>REA-O-A1</x:v>
      </x:c>
      <x:c r="E164" s="7" t="str">
        <x:v>OPERATIONAL</x:v>
      </x:c>
      <x:c r="F164" s="7" t="str">
        <x:v>PTC-A</x:v>
      </x:c>
      <x:c r="G164" s="7" t="str">
        <x:v>BL-X</x:v>
      </x:c>
      <x:c r="H164" s="7" t="str">
        <x:v>FCE-06</x:v>
      </x:c>
      <x:c r="I164" s="7" t="str">
        <x:v>primary</x:v>
      </x:c>
      <x:c r="J164" s="7" t="str">
        <x:v>O08</x:v>
      </x:c>
      <x:c r="K164" s="10" t="str">
        <x:v>50 deg C, wet exterior and accepted internal condition</x:v>
      </x:c>
      <x:c r="L164" s="7" t="n">
        <x:v>1</x:v>
      </x:c>
      <x:c r="M164" s="10" t="str">
        <x:v>safe state within target</x:v>
      </x:c>
      <x:c r="N164" s="7" t="str"/>
      <x:c r="O164" s="7" t="str"/>
      <x:c r="P164" s="7" t="str"/>
      <x:c r="Q164" s="7" t="str"/>
      <x:c r="R164" s="7" t="str"/>
      <x:c r="S164" s="7" t="str"/>
      <x:c r="T164" s="7" t="str">
        <x:f>IF(S164="","OPEN",IF(OR(N164="",O164="",P164&lt;&gt;"SAFE",NOT(ISNUMBER(Q164)),Q164&gt;L164,AND(E164="FUNCTIONAL TWIN",R164="")),"FAIL","PASS"))</x:f>
        <x:v>OPEN</x:v>
      </x:c>
    </x:row>
    <x:row r="165" ht="40" customHeight="1">
      <x:c r="B165" s="7" t="str">
        <x:v>RAP-PT-0159</x:v>
      </x:c>
      <x:c r="C165" s="7" t="str">
        <x:v>REA-O-A1-FCE-06-P</x:v>
      </x:c>
      <x:c r="D165" s="7" t="str">
        <x:v>REA-O-A1</x:v>
      </x:c>
      <x:c r="E165" s="7" t="str">
        <x:v>OPERATIONAL</x:v>
      </x:c>
      <x:c r="F165" s="7" t="str">
        <x:v>PTC-A</x:v>
      </x:c>
      <x:c r="G165" s="7" t="str">
        <x:v>BL-X</x:v>
      </x:c>
      <x:c r="H165" s="7" t="str">
        <x:v>FCE-06</x:v>
      </x:c>
      <x:c r="I165" s="7" t="str">
        <x:v>primary</x:v>
      </x:c>
      <x:c r="J165" s="7" t="str">
        <x:v>O09</x:v>
      </x:c>
      <x:c r="K165" s="10" t="str">
        <x:v>registered contamination and upper accepted actuation resistance</x:v>
      </x:c>
      <x:c r="L165" s="7" t="n">
        <x:v>1</x:v>
      </x:c>
      <x:c r="M165" s="10" t="str">
        <x:v>safe state within target</x:v>
      </x:c>
      <x:c r="N165" s="7" t="str"/>
      <x:c r="O165" s="7" t="str"/>
      <x:c r="P165" s="7" t="str"/>
      <x:c r="Q165" s="7" t="str"/>
      <x:c r="R165" s="7" t="str"/>
      <x:c r="S165" s="7" t="str"/>
      <x:c r="T165" s="7" t="str">
        <x:f>IF(S165="","OPEN",IF(OR(N165="",O165="",P165&lt;&gt;"SAFE",NOT(ISNUMBER(Q165)),Q165&gt;L165,AND(E165="FUNCTIONAL TWIN",R165="")),"FAIL","PASS"))</x:f>
        <x:v>OPEN</x:v>
      </x:c>
    </x:row>
    <x:row r="166" ht="40" customHeight="1">
      <x:c r="B166" s="7" t="str">
        <x:v>RAP-PT-0160</x:v>
      </x:c>
      <x:c r="C166" s="7" t="str">
        <x:v>REA-O-A1-FCE-06-P</x:v>
      </x:c>
      <x:c r="D166" s="7" t="str">
        <x:v>REA-O-A1</x:v>
      </x:c>
      <x:c r="E166" s="7" t="str">
        <x:v>OPERATIONAL</x:v>
      </x:c>
      <x:c r="F166" s="7" t="str">
        <x:v>PTC-A</x:v>
      </x:c>
      <x:c r="G166" s="7" t="str">
        <x:v>BL-X</x:v>
      </x:c>
      <x:c r="H166" s="7" t="str">
        <x:v>FCE-06</x:v>
      </x:c>
      <x:c r="I166" s="7" t="str">
        <x:v>primary</x:v>
      </x:c>
      <x:c r="J166" s="7" t="str">
        <x:v>O10</x:v>
      </x:c>
      <x:c r="K166" s="10" t="str">
        <x:v>same resistance with reversed randomized order</x:v>
      </x:c>
      <x:c r="L166" s="7" t="n">
        <x:v>1</x:v>
      </x:c>
      <x:c r="M166" s="10" t="str">
        <x:v>safe state within target</x:v>
      </x:c>
      <x:c r="N166" s="7" t="str"/>
      <x:c r="O166" s="7" t="str"/>
      <x:c r="P166" s="7" t="str"/>
      <x:c r="Q166" s="7" t="str"/>
      <x:c r="R166" s="7" t="str"/>
      <x:c r="S166" s="7" t="str"/>
      <x:c r="T166" s="7" t="str">
        <x:f>IF(S166="","OPEN",IF(OR(N166="",O166="",P166&lt;&gt;"SAFE",NOT(ISNUMBER(Q166)),Q166&gt;L166,AND(E166="FUNCTIONAL TWIN",R166="")),"FAIL","PASS"))</x:f>
        <x:v>OPEN</x:v>
      </x:c>
    </x:row>
    <x:row r="167" ht="40" customHeight="1">
      <x:c r="B167" s="7" t="str">
        <x:v>RAP-PT-0161</x:v>
      </x:c>
      <x:c r="C167" s="7" t="str">
        <x:v>REA-O-A1-FCE-06-D</x:v>
      </x:c>
      <x:c r="D167" s="7" t="str">
        <x:v>REA-O-A1</x:v>
      </x:c>
      <x:c r="E167" s="7" t="str">
        <x:v>OPERATIONAL</x:v>
      </x:c>
      <x:c r="F167" s="7" t="str">
        <x:v>PTC-A</x:v>
      </x:c>
      <x:c r="G167" s="7" t="str">
        <x:v>BL-X</x:v>
      </x:c>
      <x:c r="H167" s="7" t="str">
        <x:v>FCE-06</x:v>
      </x:c>
      <x:c r="I167" s="7" t="str">
        <x:v>diverse</x:v>
      </x:c>
      <x:c r="J167" s="7" t="str">
        <x:v>O01</x:v>
      </x:c>
      <x:c r="K167" s="10" t="str">
        <x:v>nominal energy, connected local controls, 20 deg C and clean mechanism</x:v>
      </x:c>
      <x:c r="L167" s="7" t="n">
        <x:v>1</x:v>
      </x:c>
      <x:c r="M167" s="10" t="str">
        <x:v>safe state within target</x:v>
      </x:c>
      <x:c r="N167" s="7" t="str"/>
      <x:c r="O167" s="7" t="str"/>
      <x:c r="P167" s="7" t="str"/>
      <x:c r="Q167" s="7" t="str"/>
      <x:c r="R167" s="7" t="str"/>
      <x:c r="S167" s="7" t="str"/>
      <x:c r="T167" s="7" t="str">
        <x:f>IF(S167="","OPEN",IF(OR(N167="",O167="",P167&lt;&gt;"SAFE",NOT(ISNUMBER(Q167)),Q167&gt;L167,AND(E167="FUNCTIONAL TWIN",R167="")),"FAIL","PASS"))</x:f>
        <x:v>OPEN</x:v>
      </x:c>
    </x:row>
    <x:row r="168" ht="40" customHeight="1">
      <x:c r="B168" s="7" t="str">
        <x:v>RAP-PT-0162</x:v>
      </x:c>
      <x:c r="C168" s="7" t="str">
        <x:v>REA-O-A1-FCE-06-D</x:v>
      </x:c>
      <x:c r="D168" s="7" t="str">
        <x:v>REA-O-A1</x:v>
      </x:c>
      <x:c r="E168" s="7" t="str">
        <x:v>OPERATIONAL</x:v>
      </x:c>
      <x:c r="F168" s="7" t="str">
        <x:v>PTC-A</x:v>
      </x:c>
      <x:c r="G168" s="7" t="str">
        <x:v>BL-X</x:v>
      </x:c>
      <x:c r="H168" s="7" t="str">
        <x:v>FCE-06</x:v>
      </x:c>
      <x:c r="I168" s="7" t="str">
        <x:v>diverse</x:v>
      </x:c>
      <x:c r="J168" s="7" t="str">
        <x:v>O02</x:v>
      </x:c>
      <x:c r="K168" s="10" t="str">
        <x:v>same boundary with reversed randomized order</x:v>
      </x:c>
      <x:c r="L168" s="7" t="n">
        <x:v>1</x:v>
      </x:c>
      <x:c r="M168" s="10" t="str">
        <x:v>safe state within target</x:v>
      </x:c>
      <x:c r="N168" s="7" t="str"/>
      <x:c r="O168" s="7" t="str"/>
      <x:c r="P168" s="7" t="str"/>
      <x:c r="Q168" s="7" t="str"/>
      <x:c r="R168" s="7" t="str"/>
      <x:c r="S168" s="7" t="str"/>
      <x:c r="T168" s="7" t="str">
        <x:f>IF(S168="","OPEN",IF(OR(N168="",O168="",P168&lt;&gt;"SAFE",NOT(ISNUMBER(Q168)),Q168&gt;L168,AND(E168="FUNCTIONAL TWIN",R168="")),"FAIL","PASS"))</x:f>
        <x:v>OPEN</x:v>
      </x:c>
    </x:row>
    <x:row r="169" ht="40" customHeight="1">
      <x:c r="B169" s="7" t="str">
        <x:v>RAP-PT-0163</x:v>
      </x:c>
      <x:c r="C169" s="7" t="str">
        <x:v>REA-O-A1-FCE-06-D</x:v>
      </x:c>
      <x:c r="D169" s="7" t="str">
        <x:v>REA-O-A1</x:v>
      </x:c>
      <x:c r="E169" s="7" t="str">
        <x:v>OPERATIONAL</x:v>
      </x:c>
      <x:c r="F169" s="7" t="str">
        <x:v>PTC-A</x:v>
      </x:c>
      <x:c r="G169" s="7" t="str">
        <x:v>BL-X</x:v>
      </x:c>
      <x:c r="H169" s="7" t="str">
        <x:v>FCE-06</x:v>
      </x:c>
      <x:c r="I169" s="7" t="str">
        <x:v>diverse</x:v>
      </x:c>
      <x:c r="J169" s="7" t="str">
        <x:v>O03</x:v>
      </x:c>
      <x:c r="K169" s="10" t="str">
        <x:v>minimum accepted stored-energy state</x:v>
      </x:c>
      <x:c r="L169" s="7" t="n">
        <x:v>1</x:v>
      </x:c>
      <x:c r="M169" s="10" t="str">
        <x:v>safe state within target</x:v>
      </x:c>
      <x:c r="N169" s="7" t="str"/>
      <x:c r="O169" s="7" t="str"/>
      <x:c r="P169" s="7" t="str"/>
      <x:c r="Q169" s="7" t="str"/>
      <x:c r="R169" s="7" t="str"/>
      <x:c r="S169" s="7" t="str"/>
      <x:c r="T169" s="7" t="str">
        <x:f>IF(S169="","OPEN",IF(OR(N169="",O169="",P169&lt;&gt;"SAFE",NOT(ISNUMBER(Q169)),Q169&gt;L169,AND(E169="FUNCTIONAL TWIN",R169="")),"FAIL","PASS"))</x:f>
        <x:v>OPEN</x:v>
      </x:c>
    </x:row>
    <x:row r="170" ht="40" customHeight="1">
      <x:c r="B170" s="7" t="str">
        <x:v>RAP-PT-0164</x:v>
      </x:c>
      <x:c r="C170" s="7" t="str">
        <x:v>REA-O-A1-FCE-06-D</x:v>
      </x:c>
      <x:c r="D170" s="7" t="str">
        <x:v>REA-O-A1</x:v>
      </x:c>
      <x:c r="E170" s="7" t="str">
        <x:v>OPERATIONAL</x:v>
      </x:c>
      <x:c r="F170" s="7" t="str">
        <x:v>PTC-A</x:v>
      </x:c>
      <x:c r="G170" s="7" t="str">
        <x:v>BL-X</x:v>
      </x:c>
      <x:c r="H170" s="7" t="str">
        <x:v>FCE-06</x:v>
      </x:c>
      <x:c r="I170" s="7" t="str">
        <x:v>diverse</x:v>
      </x:c>
      <x:c r="J170" s="7" t="str">
        <x:v>O04</x:v>
      </x:c>
      <x:c r="K170" s="10" t="str">
        <x:v>minimum energy with reversed order</x:v>
      </x:c>
      <x:c r="L170" s="7" t="n">
        <x:v>1</x:v>
      </x:c>
      <x:c r="M170" s="10" t="str">
        <x:v>safe state within target</x:v>
      </x:c>
      <x:c r="N170" s="7" t="str"/>
      <x:c r="O170" s="7" t="str"/>
      <x:c r="P170" s="7" t="str"/>
      <x:c r="Q170" s="7" t="str"/>
      <x:c r="R170" s="7" t="str"/>
      <x:c r="S170" s="7" t="str"/>
      <x:c r="T170" s="7" t="str">
        <x:f>IF(S170="","OPEN",IF(OR(N170="",O170="",P170&lt;&gt;"SAFE",NOT(ISNUMBER(Q170)),Q170&gt;L170,AND(E170="FUNCTIONAL TWIN",R170="")),"FAIL","PASS"))</x:f>
        <x:v>OPEN</x:v>
      </x:c>
    </x:row>
    <x:row r="171" ht="40" customHeight="1">
      <x:c r="B171" s="7" t="str">
        <x:v>RAP-PT-0165</x:v>
      </x:c>
      <x:c r="C171" s="7" t="str">
        <x:v>REA-O-A1-FCE-06-D</x:v>
      </x:c>
      <x:c r="D171" s="7" t="str">
        <x:v>REA-O-A1</x:v>
      </x:c>
      <x:c r="E171" s="7" t="str">
        <x:v>OPERATIONAL</x:v>
      </x:c>
      <x:c r="F171" s="7" t="str">
        <x:v>PTC-A</x:v>
      </x:c>
      <x:c r="G171" s="7" t="str">
        <x:v>BL-X</x:v>
      </x:c>
      <x:c r="H171" s="7" t="str">
        <x:v>FCE-06</x:v>
      </x:c>
      <x:c r="I171" s="7" t="str">
        <x:v>diverse</x:v>
      </x:c>
      <x:c r="J171" s="7" t="str">
        <x:v>O05</x:v>
      </x:c>
      <x:c r="K171" s="10" t="str">
        <x:v>normal power and campus network absent</x:v>
      </x:c>
      <x:c r="L171" s="7" t="n">
        <x:v>1</x:v>
      </x:c>
      <x:c r="M171" s="10" t="str">
        <x:v>local safe state and evidence</x:v>
      </x:c>
      <x:c r="N171" s="7" t="str"/>
      <x:c r="O171" s="7" t="str"/>
      <x:c r="P171" s="7" t="str"/>
      <x:c r="Q171" s="7" t="str"/>
      <x:c r="R171" s="7" t="str"/>
      <x:c r="S171" s="7" t="str"/>
      <x:c r="T171" s="7" t="str">
        <x:f>IF(S171="","OPEN",IF(OR(N171="",O171="",P171&lt;&gt;"SAFE",NOT(ISNUMBER(Q171)),Q171&gt;L171,AND(E171="FUNCTIONAL TWIN",R171="")),"FAIL","PASS"))</x:f>
        <x:v>OPEN</x:v>
      </x:c>
    </x:row>
    <x:row r="172" ht="40" customHeight="1">
      <x:c r="B172" s="7" t="str">
        <x:v>RAP-PT-0166</x:v>
      </x:c>
      <x:c r="C172" s="7" t="str">
        <x:v>REA-O-A1-FCE-06-D</x:v>
      </x:c>
      <x:c r="D172" s="7" t="str">
        <x:v>REA-O-A1</x:v>
      </x:c>
      <x:c r="E172" s="7" t="str">
        <x:v>OPERATIONAL</x:v>
      </x:c>
      <x:c r="F172" s="7" t="str">
        <x:v>PTC-A</x:v>
      </x:c>
      <x:c r="G172" s="7" t="str">
        <x:v>BL-X</x:v>
      </x:c>
      <x:c r="H172" s="7" t="str">
        <x:v>FCE-06</x:v>
      </x:c>
      <x:c r="I172" s="7" t="str">
        <x:v>diverse</x:v>
      </x:c>
      <x:c r="J172" s="7" t="str">
        <x:v>O06</x:v>
      </x:c>
      <x:c r="K172" s="10" t="str">
        <x:v>primary time absent with unlike local epoch</x:v>
      </x:c>
      <x:c r="L172" s="7" t="n">
        <x:v>1</x:v>
      </x:c>
      <x:c r="M172" s="10" t="str">
        <x:v>local safe state and evidence</x:v>
      </x:c>
      <x:c r="N172" s="7" t="str"/>
      <x:c r="O172" s="7" t="str"/>
      <x:c r="P172" s="7" t="str"/>
      <x:c r="Q172" s="7" t="str"/>
      <x:c r="R172" s="7" t="str"/>
      <x:c r="S172" s="7" t="str"/>
      <x:c r="T172" s="7" t="str">
        <x:f>IF(S172="","OPEN",IF(OR(N172="",O172="",P172&lt;&gt;"SAFE",NOT(ISNUMBER(Q172)),Q172&gt;L172,AND(E172="FUNCTIONAL TWIN",R172="")),"FAIL","PASS"))</x:f>
        <x:v>OPEN</x:v>
      </x:c>
    </x:row>
    <x:row r="173" ht="40" customHeight="1">
      <x:c r="B173" s="7" t="str">
        <x:v>RAP-PT-0167</x:v>
      </x:c>
      <x:c r="C173" s="7" t="str">
        <x:v>REA-O-A1-FCE-06-D</x:v>
      </x:c>
      <x:c r="D173" s="7" t="str">
        <x:v>REA-O-A1</x:v>
      </x:c>
      <x:c r="E173" s="7" t="str">
        <x:v>OPERATIONAL</x:v>
      </x:c>
      <x:c r="F173" s="7" t="str">
        <x:v>PTC-A</x:v>
      </x:c>
      <x:c r="G173" s="7" t="str">
        <x:v>BL-X</x:v>
      </x:c>
      <x:c r="H173" s="7" t="str">
        <x:v>FCE-06</x:v>
      </x:c>
      <x:c r="I173" s="7" t="str">
        <x:v>diverse</x:v>
      </x:c>
      <x:c r="J173" s="7" t="str">
        <x:v>O07</x:v>
      </x:c>
      <x:c r="K173" s="10" t="str">
        <x:v>-20 deg C, wet exterior and accepted internal condition</x:v>
      </x:c>
      <x:c r="L173" s="7" t="n">
        <x:v>1</x:v>
      </x:c>
      <x:c r="M173" s="10" t="str">
        <x:v>safe state within target</x:v>
      </x:c>
      <x:c r="N173" s="7" t="str"/>
      <x:c r="O173" s="7" t="str"/>
      <x:c r="P173" s="7" t="str"/>
      <x:c r="Q173" s="7" t="str"/>
      <x:c r="R173" s="7" t="str"/>
      <x:c r="S173" s="7" t="str"/>
      <x:c r="T173" s="7" t="str">
        <x:f>IF(S173="","OPEN",IF(OR(N173="",O173="",P173&lt;&gt;"SAFE",NOT(ISNUMBER(Q173)),Q173&gt;L173,AND(E173="FUNCTIONAL TWIN",R173="")),"FAIL","PASS"))</x:f>
        <x:v>OPEN</x:v>
      </x:c>
    </x:row>
    <x:row r="174" ht="40" customHeight="1">
      <x:c r="B174" s="7" t="str">
        <x:v>RAP-PT-0168</x:v>
      </x:c>
      <x:c r="C174" s="7" t="str">
        <x:v>REA-O-A1-FCE-06-D</x:v>
      </x:c>
      <x:c r="D174" s="7" t="str">
        <x:v>REA-O-A1</x:v>
      </x:c>
      <x:c r="E174" s="7" t="str">
        <x:v>OPERATIONAL</x:v>
      </x:c>
      <x:c r="F174" s="7" t="str">
        <x:v>PTC-A</x:v>
      </x:c>
      <x:c r="G174" s="7" t="str">
        <x:v>BL-X</x:v>
      </x:c>
      <x:c r="H174" s="7" t="str">
        <x:v>FCE-06</x:v>
      </x:c>
      <x:c r="I174" s="7" t="str">
        <x:v>diverse</x:v>
      </x:c>
      <x:c r="J174" s="7" t="str">
        <x:v>O08</x:v>
      </x:c>
      <x:c r="K174" s="10" t="str">
        <x:v>50 deg C, wet exterior and accepted internal condition</x:v>
      </x:c>
      <x:c r="L174" s="7" t="n">
        <x:v>1</x:v>
      </x:c>
      <x:c r="M174" s="10" t="str">
        <x:v>safe state within target</x:v>
      </x:c>
      <x:c r="N174" s="7" t="str"/>
      <x:c r="O174" s="7" t="str"/>
      <x:c r="P174" s="7" t="str"/>
      <x:c r="Q174" s="7" t="str"/>
      <x:c r="R174" s="7" t="str"/>
      <x:c r="S174" s="7" t="str"/>
      <x:c r="T174" s="7" t="str">
        <x:f>IF(S174="","OPEN",IF(OR(N174="",O174="",P174&lt;&gt;"SAFE",NOT(ISNUMBER(Q174)),Q174&gt;L174,AND(E174="FUNCTIONAL TWIN",R174="")),"FAIL","PASS"))</x:f>
        <x:v>OPEN</x:v>
      </x:c>
    </x:row>
    <x:row r="175" ht="40" customHeight="1">
      <x:c r="B175" s="7" t="str">
        <x:v>RAP-PT-0169</x:v>
      </x:c>
      <x:c r="C175" s="7" t="str">
        <x:v>REA-O-A1-FCE-06-D</x:v>
      </x:c>
      <x:c r="D175" s="7" t="str">
        <x:v>REA-O-A1</x:v>
      </x:c>
      <x:c r="E175" s="7" t="str">
        <x:v>OPERATIONAL</x:v>
      </x:c>
      <x:c r="F175" s="7" t="str">
        <x:v>PTC-A</x:v>
      </x:c>
      <x:c r="G175" s="7" t="str">
        <x:v>BL-X</x:v>
      </x:c>
      <x:c r="H175" s="7" t="str">
        <x:v>FCE-06</x:v>
      </x:c>
      <x:c r="I175" s="7" t="str">
        <x:v>diverse</x:v>
      </x:c>
      <x:c r="J175" s="7" t="str">
        <x:v>O09</x:v>
      </x:c>
      <x:c r="K175" s="10" t="str">
        <x:v>registered contamination and upper accepted actuation resistance</x:v>
      </x:c>
      <x:c r="L175" s="7" t="n">
        <x:v>1</x:v>
      </x:c>
      <x:c r="M175" s="10" t="str">
        <x:v>safe state within target</x:v>
      </x:c>
      <x:c r="N175" s="7" t="str"/>
      <x:c r="O175" s="7" t="str"/>
      <x:c r="P175" s="7" t="str"/>
      <x:c r="Q175" s="7" t="str"/>
      <x:c r="R175" s="7" t="str"/>
      <x:c r="S175" s="7" t="str"/>
      <x:c r="T175" s="7" t="str">
        <x:f>IF(S175="","OPEN",IF(OR(N175="",O175="",P175&lt;&gt;"SAFE",NOT(ISNUMBER(Q175)),Q175&gt;L175,AND(E175="FUNCTIONAL TWIN",R175="")),"FAIL","PASS"))</x:f>
        <x:v>OPEN</x:v>
      </x:c>
    </x:row>
    <x:row r="176" ht="40" customHeight="1">
      <x:c r="B176" s="7" t="str">
        <x:v>RAP-PT-0170</x:v>
      </x:c>
      <x:c r="C176" s="7" t="str">
        <x:v>REA-O-A1-FCE-06-D</x:v>
      </x:c>
      <x:c r="D176" s="7" t="str">
        <x:v>REA-O-A1</x:v>
      </x:c>
      <x:c r="E176" s="7" t="str">
        <x:v>OPERATIONAL</x:v>
      </x:c>
      <x:c r="F176" s="7" t="str">
        <x:v>PTC-A</x:v>
      </x:c>
      <x:c r="G176" s="7" t="str">
        <x:v>BL-X</x:v>
      </x:c>
      <x:c r="H176" s="7" t="str">
        <x:v>FCE-06</x:v>
      </x:c>
      <x:c r="I176" s="7" t="str">
        <x:v>diverse</x:v>
      </x:c>
      <x:c r="J176" s="7" t="str">
        <x:v>O10</x:v>
      </x:c>
      <x:c r="K176" s="10" t="str">
        <x:v>same resistance with reversed randomized order</x:v>
      </x:c>
      <x:c r="L176" s="7" t="n">
        <x:v>1</x:v>
      </x:c>
      <x:c r="M176" s="10" t="str">
        <x:v>safe state within target</x:v>
      </x:c>
      <x:c r="N176" s="7" t="str"/>
      <x:c r="O176" s="7" t="str"/>
      <x:c r="P176" s="7" t="str"/>
      <x:c r="Q176" s="7" t="str"/>
      <x:c r="R176" s="7" t="str"/>
      <x:c r="S176" s="7" t="str"/>
      <x:c r="T176" s="7" t="str">
        <x:f>IF(S176="","OPEN",IF(OR(N176="",O176="",P176&lt;&gt;"SAFE",NOT(ISNUMBER(Q176)),Q176&gt;L176,AND(E176="FUNCTIONAL TWIN",R176="")),"FAIL","PASS"))</x:f>
        <x:v>OPEN</x:v>
      </x:c>
    </x:row>
    <x:row r="177" ht="40" customHeight="1">
      <x:c r="B177" s="7" t="str">
        <x:v>RAP-PT-0171</x:v>
      </x:c>
      <x:c r="C177" s="7" t="str">
        <x:v>REA-O-A1-FCE-06-M</x:v>
      </x:c>
      <x:c r="D177" s="7" t="str">
        <x:v>REA-O-A1</x:v>
      </x:c>
      <x:c r="E177" s="7" t="str">
        <x:v>OPERATIONAL</x:v>
      </x:c>
      <x:c r="F177" s="7" t="str">
        <x:v>PTC-A</x:v>
      </x:c>
      <x:c r="G177" s="7" t="str">
        <x:v>BL-X</x:v>
      </x:c>
      <x:c r="H177" s="7" t="str">
        <x:v>FCE-06</x:v>
      </x:c>
      <x:c r="I177" s="7" t="str">
        <x:v>manual/passive</x:v>
      </x:c>
      <x:c r="J177" s="7" t="str">
        <x:v>O01</x:v>
      </x:c>
      <x:c r="K177" s="10" t="str">
        <x:v>nominal energy, connected local controls, 20 deg C and clean mechanism</x:v>
      </x:c>
      <x:c r="L177" s="7" t="n">
        <x:v>1</x:v>
      </x:c>
      <x:c r="M177" s="10" t="str">
        <x:v>safe state within target</x:v>
      </x:c>
      <x:c r="N177" s="7" t="str"/>
      <x:c r="O177" s="7" t="str"/>
      <x:c r="P177" s="7" t="str"/>
      <x:c r="Q177" s="7" t="str"/>
      <x:c r="R177" s="7" t="str"/>
      <x:c r="S177" s="7" t="str"/>
      <x:c r="T177" s="7" t="str">
        <x:f>IF(S177="","OPEN",IF(OR(N177="",O177="",P177&lt;&gt;"SAFE",NOT(ISNUMBER(Q177)),Q177&gt;L177,AND(E177="FUNCTIONAL TWIN",R177="")),"FAIL","PASS"))</x:f>
        <x:v>OPEN</x:v>
      </x:c>
    </x:row>
    <x:row r="178" ht="40" customHeight="1">
      <x:c r="B178" s="7" t="str">
        <x:v>RAP-PT-0172</x:v>
      </x:c>
      <x:c r="C178" s="7" t="str">
        <x:v>REA-O-A1-FCE-06-M</x:v>
      </x:c>
      <x:c r="D178" s="7" t="str">
        <x:v>REA-O-A1</x:v>
      </x:c>
      <x:c r="E178" s="7" t="str">
        <x:v>OPERATIONAL</x:v>
      </x:c>
      <x:c r="F178" s="7" t="str">
        <x:v>PTC-A</x:v>
      </x:c>
      <x:c r="G178" s="7" t="str">
        <x:v>BL-X</x:v>
      </x:c>
      <x:c r="H178" s="7" t="str">
        <x:v>FCE-06</x:v>
      </x:c>
      <x:c r="I178" s="7" t="str">
        <x:v>manual/passive</x:v>
      </x:c>
      <x:c r="J178" s="7" t="str">
        <x:v>O02</x:v>
      </x:c>
      <x:c r="K178" s="10" t="str">
        <x:v>same boundary with reversed randomized order</x:v>
      </x:c>
      <x:c r="L178" s="7" t="n">
        <x:v>1</x:v>
      </x:c>
      <x:c r="M178" s="10" t="str">
        <x:v>safe state within target</x:v>
      </x:c>
      <x:c r="N178" s="7" t="str"/>
      <x:c r="O178" s="7" t="str"/>
      <x:c r="P178" s="7" t="str"/>
      <x:c r="Q178" s="7" t="str"/>
      <x:c r="R178" s="7" t="str"/>
      <x:c r="S178" s="7" t="str"/>
      <x:c r="T178" s="7" t="str">
        <x:f>IF(S178="","OPEN",IF(OR(N178="",O178="",P178&lt;&gt;"SAFE",NOT(ISNUMBER(Q178)),Q178&gt;L178,AND(E178="FUNCTIONAL TWIN",R178="")),"FAIL","PASS"))</x:f>
        <x:v>OPEN</x:v>
      </x:c>
    </x:row>
    <x:row r="179" ht="40" customHeight="1">
      <x:c r="B179" s="7" t="str">
        <x:v>RAP-PT-0173</x:v>
      </x:c>
      <x:c r="C179" s="7" t="str">
        <x:v>REA-O-A1-FCE-06-M</x:v>
      </x:c>
      <x:c r="D179" s="7" t="str">
        <x:v>REA-O-A1</x:v>
      </x:c>
      <x:c r="E179" s="7" t="str">
        <x:v>OPERATIONAL</x:v>
      </x:c>
      <x:c r="F179" s="7" t="str">
        <x:v>PTC-A</x:v>
      </x:c>
      <x:c r="G179" s="7" t="str">
        <x:v>BL-X</x:v>
      </x:c>
      <x:c r="H179" s="7" t="str">
        <x:v>FCE-06</x:v>
      </x:c>
      <x:c r="I179" s="7" t="str">
        <x:v>manual/passive</x:v>
      </x:c>
      <x:c r="J179" s="7" t="str">
        <x:v>O03</x:v>
      </x:c>
      <x:c r="K179" s="10" t="str">
        <x:v>minimum accepted stored-energy state</x:v>
      </x:c>
      <x:c r="L179" s="7" t="n">
        <x:v>1</x:v>
      </x:c>
      <x:c r="M179" s="10" t="str">
        <x:v>safe state within target</x:v>
      </x:c>
      <x:c r="N179" s="7" t="str"/>
      <x:c r="O179" s="7" t="str"/>
      <x:c r="P179" s="7" t="str"/>
      <x:c r="Q179" s="7" t="str"/>
      <x:c r="R179" s="7" t="str"/>
      <x:c r="S179" s="7" t="str"/>
      <x:c r="T179" s="7" t="str">
        <x:f>IF(S179="","OPEN",IF(OR(N179="",O179="",P179&lt;&gt;"SAFE",NOT(ISNUMBER(Q179)),Q179&gt;L179,AND(E179="FUNCTIONAL TWIN",R179="")),"FAIL","PASS"))</x:f>
        <x:v>OPEN</x:v>
      </x:c>
    </x:row>
    <x:row r="180" ht="40" customHeight="1">
      <x:c r="B180" s="7" t="str">
        <x:v>RAP-PT-0174</x:v>
      </x:c>
      <x:c r="C180" s="7" t="str">
        <x:v>REA-O-A1-FCE-06-M</x:v>
      </x:c>
      <x:c r="D180" s="7" t="str">
        <x:v>REA-O-A1</x:v>
      </x:c>
      <x:c r="E180" s="7" t="str">
        <x:v>OPERATIONAL</x:v>
      </x:c>
      <x:c r="F180" s="7" t="str">
        <x:v>PTC-A</x:v>
      </x:c>
      <x:c r="G180" s="7" t="str">
        <x:v>BL-X</x:v>
      </x:c>
      <x:c r="H180" s="7" t="str">
        <x:v>FCE-06</x:v>
      </x:c>
      <x:c r="I180" s="7" t="str">
        <x:v>manual/passive</x:v>
      </x:c>
      <x:c r="J180" s="7" t="str">
        <x:v>O04</x:v>
      </x:c>
      <x:c r="K180" s="10" t="str">
        <x:v>minimum energy with reversed order</x:v>
      </x:c>
      <x:c r="L180" s="7" t="n">
        <x:v>1</x:v>
      </x:c>
      <x:c r="M180" s="10" t="str">
        <x:v>safe state within target</x:v>
      </x:c>
      <x:c r="N180" s="7" t="str"/>
      <x:c r="O180" s="7" t="str"/>
      <x:c r="P180" s="7" t="str"/>
      <x:c r="Q180" s="7" t="str"/>
      <x:c r="R180" s="7" t="str"/>
      <x:c r="S180" s="7" t="str"/>
      <x:c r="T180" s="7" t="str">
        <x:f>IF(S180="","OPEN",IF(OR(N180="",O180="",P180&lt;&gt;"SAFE",NOT(ISNUMBER(Q180)),Q180&gt;L180,AND(E180="FUNCTIONAL TWIN",R180="")),"FAIL","PASS"))</x:f>
        <x:v>OPEN</x:v>
      </x:c>
    </x:row>
    <x:row r="181" ht="40" customHeight="1">
      <x:c r="B181" s="7" t="str">
        <x:v>RAP-PT-0175</x:v>
      </x:c>
      <x:c r="C181" s="7" t="str">
        <x:v>REA-O-A1-FCE-06-M</x:v>
      </x:c>
      <x:c r="D181" s="7" t="str">
        <x:v>REA-O-A1</x:v>
      </x:c>
      <x:c r="E181" s="7" t="str">
        <x:v>OPERATIONAL</x:v>
      </x:c>
      <x:c r="F181" s="7" t="str">
        <x:v>PTC-A</x:v>
      </x:c>
      <x:c r="G181" s="7" t="str">
        <x:v>BL-X</x:v>
      </x:c>
      <x:c r="H181" s="7" t="str">
        <x:v>FCE-06</x:v>
      </x:c>
      <x:c r="I181" s="7" t="str">
        <x:v>manual/passive</x:v>
      </x:c>
      <x:c r="J181" s="7" t="str">
        <x:v>O05</x:v>
      </x:c>
      <x:c r="K181" s="10" t="str">
        <x:v>normal power and campus network absent</x:v>
      </x:c>
      <x:c r="L181" s="7" t="n">
        <x:v>1</x:v>
      </x:c>
      <x:c r="M181" s="10" t="str">
        <x:v>local safe state and evidence</x:v>
      </x:c>
      <x:c r="N181" s="7" t="str"/>
      <x:c r="O181" s="7" t="str"/>
      <x:c r="P181" s="7" t="str"/>
      <x:c r="Q181" s="7" t="str"/>
      <x:c r="R181" s="7" t="str"/>
      <x:c r="S181" s="7" t="str"/>
      <x:c r="T181" s="7" t="str">
        <x:f>IF(S181="","OPEN",IF(OR(N181="",O181="",P181&lt;&gt;"SAFE",NOT(ISNUMBER(Q181)),Q181&gt;L181,AND(E181="FUNCTIONAL TWIN",R181="")),"FAIL","PASS"))</x:f>
        <x:v>OPEN</x:v>
      </x:c>
    </x:row>
    <x:row r="182" ht="40" customHeight="1">
      <x:c r="B182" s="7" t="str">
        <x:v>RAP-PT-0176</x:v>
      </x:c>
      <x:c r="C182" s="7" t="str">
        <x:v>REA-O-A1-FCE-06-M</x:v>
      </x:c>
      <x:c r="D182" s="7" t="str">
        <x:v>REA-O-A1</x:v>
      </x:c>
      <x:c r="E182" s="7" t="str">
        <x:v>OPERATIONAL</x:v>
      </x:c>
      <x:c r="F182" s="7" t="str">
        <x:v>PTC-A</x:v>
      </x:c>
      <x:c r="G182" s="7" t="str">
        <x:v>BL-X</x:v>
      </x:c>
      <x:c r="H182" s="7" t="str">
        <x:v>FCE-06</x:v>
      </x:c>
      <x:c r="I182" s="7" t="str">
        <x:v>manual/passive</x:v>
      </x:c>
      <x:c r="J182" s="7" t="str">
        <x:v>O06</x:v>
      </x:c>
      <x:c r="K182" s="10" t="str">
        <x:v>primary time absent with unlike local epoch</x:v>
      </x:c>
      <x:c r="L182" s="7" t="n">
        <x:v>1</x:v>
      </x:c>
      <x:c r="M182" s="10" t="str">
        <x:v>local safe state and evidence</x:v>
      </x:c>
      <x:c r="N182" s="7" t="str"/>
      <x:c r="O182" s="7" t="str"/>
      <x:c r="P182" s="7" t="str"/>
      <x:c r="Q182" s="7" t="str"/>
      <x:c r="R182" s="7" t="str"/>
      <x:c r="S182" s="7" t="str"/>
      <x:c r="T182" s="7" t="str">
        <x:f>IF(S182="","OPEN",IF(OR(N182="",O182="",P182&lt;&gt;"SAFE",NOT(ISNUMBER(Q182)),Q182&gt;L182,AND(E182="FUNCTIONAL TWIN",R182="")),"FAIL","PASS"))</x:f>
        <x:v>OPEN</x:v>
      </x:c>
    </x:row>
    <x:row r="183" ht="40" customHeight="1">
      <x:c r="B183" s="7" t="str">
        <x:v>RAP-PT-0177</x:v>
      </x:c>
      <x:c r="C183" s="7" t="str">
        <x:v>REA-O-A1-FCE-06-M</x:v>
      </x:c>
      <x:c r="D183" s="7" t="str">
        <x:v>REA-O-A1</x:v>
      </x:c>
      <x:c r="E183" s="7" t="str">
        <x:v>OPERATIONAL</x:v>
      </x:c>
      <x:c r="F183" s="7" t="str">
        <x:v>PTC-A</x:v>
      </x:c>
      <x:c r="G183" s="7" t="str">
        <x:v>BL-X</x:v>
      </x:c>
      <x:c r="H183" s="7" t="str">
        <x:v>FCE-06</x:v>
      </x:c>
      <x:c r="I183" s="7" t="str">
        <x:v>manual/passive</x:v>
      </x:c>
      <x:c r="J183" s="7" t="str">
        <x:v>O07</x:v>
      </x:c>
      <x:c r="K183" s="10" t="str">
        <x:v>-20 deg C, wet exterior and accepted internal condition</x:v>
      </x:c>
      <x:c r="L183" s="7" t="n">
        <x:v>1</x:v>
      </x:c>
      <x:c r="M183" s="10" t="str">
        <x:v>safe state within target</x:v>
      </x:c>
      <x:c r="N183" s="7" t="str"/>
      <x:c r="O183" s="7" t="str"/>
      <x:c r="P183" s="7" t="str"/>
      <x:c r="Q183" s="7" t="str"/>
      <x:c r="R183" s="7" t="str"/>
      <x:c r="S183" s="7" t="str"/>
      <x:c r="T183" s="7" t="str">
        <x:f>IF(S183="","OPEN",IF(OR(N183="",O183="",P183&lt;&gt;"SAFE",NOT(ISNUMBER(Q183)),Q183&gt;L183,AND(E183="FUNCTIONAL TWIN",R183="")),"FAIL","PASS"))</x:f>
        <x:v>OPEN</x:v>
      </x:c>
    </x:row>
    <x:row r="184" ht="40" customHeight="1">
      <x:c r="B184" s="7" t="str">
        <x:v>RAP-PT-0178</x:v>
      </x:c>
      <x:c r="C184" s="7" t="str">
        <x:v>REA-O-A1-FCE-06-M</x:v>
      </x:c>
      <x:c r="D184" s="7" t="str">
        <x:v>REA-O-A1</x:v>
      </x:c>
      <x:c r="E184" s="7" t="str">
        <x:v>OPERATIONAL</x:v>
      </x:c>
      <x:c r="F184" s="7" t="str">
        <x:v>PTC-A</x:v>
      </x:c>
      <x:c r="G184" s="7" t="str">
        <x:v>BL-X</x:v>
      </x:c>
      <x:c r="H184" s="7" t="str">
        <x:v>FCE-06</x:v>
      </x:c>
      <x:c r="I184" s="7" t="str">
        <x:v>manual/passive</x:v>
      </x:c>
      <x:c r="J184" s="7" t="str">
        <x:v>O08</x:v>
      </x:c>
      <x:c r="K184" s="10" t="str">
        <x:v>50 deg C, wet exterior and accepted internal condition</x:v>
      </x:c>
      <x:c r="L184" s="7" t="n">
        <x:v>1</x:v>
      </x:c>
      <x:c r="M184" s="10" t="str">
        <x:v>safe state within target</x:v>
      </x:c>
      <x:c r="N184" s="7" t="str"/>
      <x:c r="O184" s="7" t="str"/>
      <x:c r="P184" s="7" t="str"/>
      <x:c r="Q184" s="7" t="str"/>
      <x:c r="R184" s="7" t="str"/>
      <x:c r="S184" s="7" t="str"/>
      <x:c r="T184" s="7" t="str">
        <x:f>IF(S184="","OPEN",IF(OR(N184="",O184="",P184&lt;&gt;"SAFE",NOT(ISNUMBER(Q184)),Q184&gt;L184,AND(E184="FUNCTIONAL TWIN",R184="")),"FAIL","PASS"))</x:f>
        <x:v>OPEN</x:v>
      </x:c>
    </x:row>
    <x:row r="185" ht="40" customHeight="1">
      <x:c r="B185" s="7" t="str">
        <x:v>RAP-PT-0179</x:v>
      </x:c>
      <x:c r="C185" s="7" t="str">
        <x:v>REA-O-A1-FCE-06-M</x:v>
      </x:c>
      <x:c r="D185" s="7" t="str">
        <x:v>REA-O-A1</x:v>
      </x:c>
      <x:c r="E185" s="7" t="str">
        <x:v>OPERATIONAL</x:v>
      </x:c>
      <x:c r="F185" s="7" t="str">
        <x:v>PTC-A</x:v>
      </x:c>
      <x:c r="G185" s="7" t="str">
        <x:v>BL-X</x:v>
      </x:c>
      <x:c r="H185" s="7" t="str">
        <x:v>FCE-06</x:v>
      </x:c>
      <x:c r="I185" s="7" t="str">
        <x:v>manual/passive</x:v>
      </x:c>
      <x:c r="J185" s="7" t="str">
        <x:v>O09</x:v>
      </x:c>
      <x:c r="K185" s="10" t="str">
        <x:v>registered contamination and upper accepted actuation resistance</x:v>
      </x:c>
      <x:c r="L185" s="7" t="n">
        <x:v>1</x:v>
      </x:c>
      <x:c r="M185" s="10" t="str">
        <x:v>safe state within target</x:v>
      </x:c>
      <x:c r="N185" s="7" t="str"/>
      <x:c r="O185" s="7" t="str"/>
      <x:c r="P185" s="7" t="str"/>
      <x:c r="Q185" s="7" t="str"/>
      <x:c r="R185" s="7" t="str"/>
      <x:c r="S185" s="7" t="str"/>
      <x:c r="T185" s="7" t="str">
        <x:f>IF(S185="","OPEN",IF(OR(N185="",O185="",P185&lt;&gt;"SAFE",NOT(ISNUMBER(Q185)),Q185&gt;L185,AND(E185="FUNCTIONAL TWIN",R185="")),"FAIL","PASS"))</x:f>
        <x:v>OPEN</x:v>
      </x:c>
    </x:row>
    <x:row r="186" ht="40" customHeight="1">
      <x:c r="B186" s="7" t="str">
        <x:v>RAP-PT-0180</x:v>
      </x:c>
      <x:c r="C186" s="7" t="str">
        <x:v>REA-O-A1-FCE-06-M</x:v>
      </x:c>
      <x:c r="D186" s="7" t="str">
        <x:v>REA-O-A1</x:v>
      </x:c>
      <x:c r="E186" s="7" t="str">
        <x:v>OPERATIONAL</x:v>
      </x:c>
      <x:c r="F186" s="7" t="str">
        <x:v>PTC-A</x:v>
      </x:c>
      <x:c r="G186" s="7" t="str">
        <x:v>BL-X</x:v>
      </x:c>
      <x:c r="H186" s="7" t="str">
        <x:v>FCE-06</x:v>
      </x:c>
      <x:c r="I186" s="7" t="str">
        <x:v>manual/passive</x:v>
      </x:c>
      <x:c r="J186" s="7" t="str">
        <x:v>O10</x:v>
      </x:c>
      <x:c r="K186" s="10" t="str">
        <x:v>same resistance with reversed randomized order</x:v>
      </x:c>
      <x:c r="L186" s="7" t="n">
        <x:v>1</x:v>
      </x:c>
      <x:c r="M186" s="10" t="str">
        <x:v>safe state within target</x:v>
      </x:c>
      <x:c r="N186" s="7" t="str"/>
      <x:c r="O186" s="7" t="str"/>
      <x:c r="P186" s="7" t="str"/>
      <x:c r="Q186" s="7" t="str"/>
      <x:c r="R186" s="7" t="str"/>
      <x:c r="S186" s="7" t="str"/>
      <x:c r="T186" s="7" t="str">
        <x:f>IF(S186="","OPEN",IF(OR(N186="",O186="",P186&lt;&gt;"SAFE",NOT(ISNUMBER(Q186)),Q186&gt;L186,AND(E186="FUNCTIONAL TWIN",R186="")),"FAIL","PASS"))</x:f>
        <x:v>OPEN</x:v>
      </x:c>
    </x:row>
    <x:row r="187" ht="40" customHeight="1">
      <x:c r="B187" s="7" t="str">
        <x:v>RAP-PT-0181</x:v>
      </x:c>
      <x:c r="C187" s="7" t="str">
        <x:v>REA-O-A1-FCE-07-P</x:v>
      </x:c>
      <x:c r="D187" s="7" t="str">
        <x:v>REA-O-A1</x:v>
      </x:c>
      <x:c r="E187" s="7" t="str">
        <x:v>OPERATIONAL</x:v>
      </x:c>
      <x:c r="F187" s="7" t="str">
        <x:v>PTC-A</x:v>
      </x:c>
      <x:c r="G187" s="7" t="str">
        <x:v>BL-X</x:v>
      </x:c>
      <x:c r="H187" s="7" t="str">
        <x:v>FCE-07</x:v>
      </x:c>
      <x:c r="I187" s="7" t="str">
        <x:v>primary</x:v>
      </x:c>
      <x:c r="J187" s="7" t="str">
        <x:v>O01</x:v>
      </x:c>
      <x:c r="K187" s="10" t="str">
        <x:v>nominal energy, connected local controls, 20 deg C and clean mechanism</x:v>
      </x:c>
      <x:c r="L187" s="7" t="n">
        <x:v>2</x:v>
      </x:c>
      <x:c r="M187" s="10" t="str">
        <x:v>safe state within target</x:v>
      </x:c>
      <x:c r="N187" s="7" t="str"/>
      <x:c r="O187" s="7" t="str"/>
      <x:c r="P187" s="7" t="str"/>
      <x:c r="Q187" s="7" t="str"/>
      <x:c r="R187" s="7" t="str"/>
      <x:c r="S187" s="7" t="str"/>
      <x:c r="T187" s="7" t="str">
        <x:f>IF(S187="","OPEN",IF(OR(N187="",O187="",P187&lt;&gt;"SAFE",NOT(ISNUMBER(Q187)),Q187&gt;L187,AND(E187="FUNCTIONAL TWIN",R187="")),"FAIL","PASS"))</x:f>
        <x:v>OPEN</x:v>
      </x:c>
    </x:row>
    <x:row r="188" ht="40" customHeight="1">
      <x:c r="B188" s="7" t="str">
        <x:v>RAP-PT-0182</x:v>
      </x:c>
      <x:c r="C188" s="7" t="str">
        <x:v>REA-O-A1-FCE-07-P</x:v>
      </x:c>
      <x:c r="D188" s="7" t="str">
        <x:v>REA-O-A1</x:v>
      </x:c>
      <x:c r="E188" s="7" t="str">
        <x:v>OPERATIONAL</x:v>
      </x:c>
      <x:c r="F188" s="7" t="str">
        <x:v>PTC-A</x:v>
      </x:c>
      <x:c r="G188" s="7" t="str">
        <x:v>BL-X</x:v>
      </x:c>
      <x:c r="H188" s="7" t="str">
        <x:v>FCE-07</x:v>
      </x:c>
      <x:c r="I188" s="7" t="str">
        <x:v>primary</x:v>
      </x:c>
      <x:c r="J188" s="7" t="str">
        <x:v>O02</x:v>
      </x:c>
      <x:c r="K188" s="10" t="str">
        <x:v>same boundary with reversed randomized order</x:v>
      </x:c>
      <x:c r="L188" s="7" t="n">
        <x:v>2</x:v>
      </x:c>
      <x:c r="M188" s="10" t="str">
        <x:v>safe state within target</x:v>
      </x:c>
      <x:c r="N188" s="7" t="str"/>
      <x:c r="O188" s="7" t="str"/>
      <x:c r="P188" s="7" t="str"/>
      <x:c r="Q188" s="7" t="str"/>
      <x:c r="R188" s="7" t="str"/>
      <x:c r="S188" s="7" t="str"/>
      <x:c r="T188" s="7" t="str">
        <x:f>IF(S188="","OPEN",IF(OR(N188="",O188="",P188&lt;&gt;"SAFE",NOT(ISNUMBER(Q188)),Q188&gt;L188,AND(E188="FUNCTIONAL TWIN",R188="")),"FAIL","PASS"))</x:f>
        <x:v>OPEN</x:v>
      </x:c>
    </x:row>
    <x:row r="189" ht="40" customHeight="1">
      <x:c r="B189" s="7" t="str">
        <x:v>RAP-PT-0183</x:v>
      </x:c>
      <x:c r="C189" s="7" t="str">
        <x:v>REA-O-A1-FCE-07-P</x:v>
      </x:c>
      <x:c r="D189" s="7" t="str">
        <x:v>REA-O-A1</x:v>
      </x:c>
      <x:c r="E189" s="7" t="str">
        <x:v>OPERATIONAL</x:v>
      </x:c>
      <x:c r="F189" s="7" t="str">
        <x:v>PTC-A</x:v>
      </x:c>
      <x:c r="G189" s="7" t="str">
        <x:v>BL-X</x:v>
      </x:c>
      <x:c r="H189" s="7" t="str">
        <x:v>FCE-07</x:v>
      </x:c>
      <x:c r="I189" s="7" t="str">
        <x:v>primary</x:v>
      </x:c>
      <x:c r="J189" s="7" t="str">
        <x:v>O03</x:v>
      </x:c>
      <x:c r="K189" s="10" t="str">
        <x:v>minimum accepted stored-energy state</x:v>
      </x:c>
      <x:c r="L189" s="7" t="n">
        <x:v>2</x:v>
      </x:c>
      <x:c r="M189" s="10" t="str">
        <x:v>safe state within target</x:v>
      </x:c>
      <x:c r="N189" s="7" t="str"/>
      <x:c r="O189" s="7" t="str"/>
      <x:c r="P189" s="7" t="str"/>
      <x:c r="Q189" s="7" t="str"/>
      <x:c r="R189" s="7" t="str"/>
      <x:c r="S189" s="7" t="str"/>
      <x:c r="T189" s="7" t="str">
        <x:f>IF(S189="","OPEN",IF(OR(N189="",O189="",P189&lt;&gt;"SAFE",NOT(ISNUMBER(Q189)),Q189&gt;L189,AND(E189="FUNCTIONAL TWIN",R189="")),"FAIL","PASS"))</x:f>
        <x:v>OPEN</x:v>
      </x:c>
    </x:row>
    <x:row r="190" ht="40" customHeight="1">
      <x:c r="B190" s="7" t="str">
        <x:v>RAP-PT-0184</x:v>
      </x:c>
      <x:c r="C190" s="7" t="str">
        <x:v>REA-O-A1-FCE-07-P</x:v>
      </x:c>
      <x:c r="D190" s="7" t="str">
        <x:v>REA-O-A1</x:v>
      </x:c>
      <x:c r="E190" s="7" t="str">
        <x:v>OPERATIONAL</x:v>
      </x:c>
      <x:c r="F190" s="7" t="str">
        <x:v>PTC-A</x:v>
      </x:c>
      <x:c r="G190" s="7" t="str">
        <x:v>BL-X</x:v>
      </x:c>
      <x:c r="H190" s="7" t="str">
        <x:v>FCE-07</x:v>
      </x:c>
      <x:c r="I190" s="7" t="str">
        <x:v>primary</x:v>
      </x:c>
      <x:c r="J190" s="7" t="str">
        <x:v>O04</x:v>
      </x:c>
      <x:c r="K190" s="10" t="str">
        <x:v>minimum energy with reversed order</x:v>
      </x:c>
      <x:c r="L190" s="7" t="n">
        <x:v>2</x:v>
      </x:c>
      <x:c r="M190" s="10" t="str">
        <x:v>safe state within target</x:v>
      </x:c>
      <x:c r="N190" s="7" t="str"/>
      <x:c r="O190" s="7" t="str"/>
      <x:c r="P190" s="7" t="str"/>
      <x:c r="Q190" s="7" t="str"/>
      <x:c r="R190" s="7" t="str"/>
      <x:c r="S190" s="7" t="str"/>
      <x:c r="T190" s="7" t="str">
        <x:f>IF(S190="","OPEN",IF(OR(N190="",O190="",P190&lt;&gt;"SAFE",NOT(ISNUMBER(Q190)),Q190&gt;L190,AND(E190="FUNCTIONAL TWIN",R190="")),"FAIL","PASS"))</x:f>
        <x:v>OPEN</x:v>
      </x:c>
    </x:row>
    <x:row r="191" ht="40" customHeight="1">
      <x:c r="B191" s="7" t="str">
        <x:v>RAP-PT-0185</x:v>
      </x:c>
      <x:c r="C191" s="7" t="str">
        <x:v>REA-O-A1-FCE-07-P</x:v>
      </x:c>
      <x:c r="D191" s="7" t="str">
        <x:v>REA-O-A1</x:v>
      </x:c>
      <x:c r="E191" s="7" t="str">
        <x:v>OPERATIONAL</x:v>
      </x:c>
      <x:c r="F191" s="7" t="str">
        <x:v>PTC-A</x:v>
      </x:c>
      <x:c r="G191" s="7" t="str">
        <x:v>BL-X</x:v>
      </x:c>
      <x:c r="H191" s="7" t="str">
        <x:v>FCE-07</x:v>
      </x:c>
      <x:c r="I191" s="7" t="str">
        <x:v>primary</x:v>
      </x:c>
      <x:c r="J191" s="7" t="str">
        <x:v>O05</x:v>
      </x:c>
      <x:c r="K191" s="10" t="str">
        <x:v>normal power and campus network absent</x:v>
      </x:c>
      <x:c r="L191" s="7" t="n">
        <x:v>2</x:v>
      </x:c>
      <x:c r="M191" s="10" t="str">
        <x:v>local safe state and evidence</x:v>
      </x:c>
      <x:c r="N191" s="7" t="str"/>
      <x:c r="O191" s="7" t="str"/>
      <x:c r="P191" s="7" t="str"/>
      <x:c r="Q191" s="7" t="str"/>
      <x:c r="R191" s="7" t="str"/>
      <x:c r="S191" s="7" t="str"/>
      <x:c r="T191" s="7" t="str">
        <x:f>IF(S191="","OPEN",IF(OR(N191="",O191="",P191&lt;&gt;"SAFE",NOT(ISNUMBER(Q191)),Q191&gt;L191,AND(E191="FUNCTIONAL TWIN",R191="")),"FAIL","PASS"))</x:f>
        <x:v>OPEN</x:v>
      </x:c>
    </x:row>
    <x:row r="192" ht="40" customHeight="1">
      <x:c r="B192" s="7" t="str">
        <x:v>RAP-PT-0186</x:v>
      </x:c>
      <x:c r="C192" s="7" t="str">
        <x:v>REA-O-A1-FCE-07-P</x:v>
      </x:c>
      <x:c r="D192" s="7" t="str">
        <x:v>REA-O-A1</x:v>
      </x:c>
      <x:c r="E192" s="7" t="str">
        <x:v>OPERATIONAL</x:v>
      </x:c>
      <x:c r="F192" s="7" t="str">
        <x:v>PTC-A</x:v>
      </x:c>
      <x:c r="G192" s="7" t="str">
        <x:v>BL-X</x:v>
      </x:c>
      <x:c r="H192" s="7" t="str">
        <x:v>FCE-07</x:v>
      </x:c>
      <x:c r="I192" s="7" t="str">
        <x:v>primary</x:v>
      </x:c>
      <x:c r="J192" s="7" t="str">
        <x:v>O06</x:v>
      </x:c>
      <x:c r="K192" s="10" t="str">
        <x:v>primary time absent with unlike local epoch</x:v>
      </x:c>
      <x:c r="L192" s="7" t="n">
        <x:v>2</x:v>
      </x:c>
      <x:c r="M192" s="10" t="str">
        <x:v>local safe state and evidence</x:v>
      </x:c>
      <x:c r="N192" s="7" t="str"/>
      <x:c r="O192" s="7" t="str"/>
      <x:c r="P192" s="7" t="str"/>
      <x:c r="Q192" s="7" t="str"/>
      <x:c r="R192" s="7" t="str"/>
      <x:c r="S192" s="7" t="str"/>
      <x:c r="T192" s="7" t="str">
        <x:f>IF(S192="","OPEN",IF(OR(N192="",O192="",P192&lt;&gt;"SAFE",NOT(ISNUMBER(Q192)),Q192&gt;L192,AND(E192="FUNCTIONAL TWIN",R192="")),"FAIL","PASS"))</x:f>
        <x:v>OPEN</x:v>
      </x:c>
    </x:row>
    <x:row r="193" ht="40" customHeight="1">
      <x:c r="B193" s="7" t="str">
        <x:v>RAP-PT-0187</x:v>
      </x:c>
      <x:c r="C193" s="7" t="str">
        <x:v>REA-O-A1-FCE-07-P</x:v>
      </x:c>
      <x:c r="D193" s="7" t="str">
        <x:v>REA-O-A1</x:v>
      </x:c>
      <x:c r="E193" s="7" t="str">
        <x:v>OPERATIONAL</x:v>
      </x:c>
      <x:c r="F193" s="7" t="str">
        <x:v>PTC-A</x:v>
      </x:c>
      <x:c r="G193" s="7" t="str">
        <x:v>BL-X</x:v>
      </x:c>
      <x:c r="H193" s="7" t="str">
        <x:v>FCE-07</x:v>
      </x:c>
      <x:c r="I193" s="7" t="str">
        <x:v>primary</x:v>
      </x:c>
      <x:c r="J193" s="7" t="str">
        <x:v>O07</x:v>
      </x:c>
      <x:c r="K193" s="10" t="str">
        <x:v>-20 deg C, wet exterior and accepted internal condition</x:v>
      </x:c>
      <x:c r="L193" s="7" t="n">
        <x:v>2</x:v>
      </x:c>
      <x:c r="M193" s="10" t="str">
        <x:v>safe state within target</x:v>
      </x:c>
      <x:c r="N193" s="7" t="str"/>
      <x:c r="O193" s="7" t="str"/>
      <x:c r="P193" s="7" t="str"/>
      <x:c r="Q193" s="7" t="str"/>
      <x:c r="R193" s="7" t="str"/>
      <x:c r="S193" s="7" t="str"/>
      <x:c r="T193" s="7" t="str">
        <x:f>IF(S193="","OPEN",IF(OR(N193="",O193="",P193&lt;&gt;"SAFE",NOT(ISNUMBER(Q193)),Q193&gt;L193,AND(E193="FUNCTIONAL TWIN",R193="")),"FAIL","PASS"))</x:f>
        <x:v>OPEN</x:v>
      </x:c>
    </x:row>
    <x:row r="194" ht="40" customHeight="1">
      <x:c r="B194" s="7" t="str">
        <x:v>RAP-PT-0188</x:v>
      </x:c>
      <x:c r="C194" s="7" t="str">
        <x:v>REA-O-A1-FCE-07-P</x:v>
      </x:c>
      <x:c r="D194" s="7" t="str">
        <x:v>REA-O-A1</x:v>
      </x:c>
      <x:c r="E194" s="7" t="str">
        <x:v>OPERATIONAL</x:v>
      </x:c>
      <x:c r="F194" s="7" t="str">
        <x:v>PTC-A</x:v>
      </x:c>
      <x:c r="G194" s="7" t="str">
        <x:v>BL-X</x:v>
      </x:c>
      <x:c r="H194" s="7" t="str">
        <x:v>FCE-07</x:v>
      </x:c>
      <x:c r="I194" s="7" t="str">
        <x:v>primary</x:v>
      </x:c>
      <x:c r="J194" s="7" t="str">
        <x:v>O08</x:v>
      </x:c>
      <x:c r="K194" s="10" t="str">
        <x:v>50 deg C, wet exterior and accepted internal condition</x:v>
      </x:c>
      <x:c r="L194" s="7" t="n">
        <x:v>2</x:v>
      </x:c>
      <x:c r="M194" s="10" t="str">
        <x:v>safe state within target</x:v>
      </x:c>
      <x:c r="N194" s="7" t="str"/>
      <x:c r="O194" s="7" t="str"/>
      <x:c r="P194" s="7" t="str"/>
      <x:c r="Q194" s="7" t="str"/>
      <x:c r="R194" s="7" t="str"/>
      <x:c r="S194" s="7" t="str"/>
      <x:c r="T194" s="7" t="str">
        <x:f>IF(S194="","OPEN",IF(OR(N194="",O194="",P194&lt;&gt;"SAFE",NOT(ISNUMBER(Q194)),Q194&gt;L194,AND(E194="FUNCTIONAL TWIN",R194="")),"FAIL","PASS"))</x:f>
        <x:v>OPEN</x:v>
      </x:c>
    </x:row>
    <x:row r="195" ht="40" customHeight="1">
      <x:c r="B195" s="7" t="str">
        <x:v>RAP-PT-0189</x:v>
      </x:c>
      <x:c r="C195" s="7" t="str">
        <x:v>REA-O-A1-FCE-07-P</x:v>
      </x:c>
      <x:c r="D195" s="7" t="str">
        <x:v>REA-O-A1</x:v>
      </x:c>
      <x:c r="E195" s="7" t="str">
        <x:v>OPERATIONAL</x:v>
      </x:c>
      <x:c r="F195" s="7" t="str">
        <x:v>PTC-A</x:v>
      </x:c>
      <x:c r="G195" s="7" t="str">
        <x:v>BL-X</x:v>
      </x:c>
      <x:c r="H195" s="7" t="str">
        <x:v>FCE-07</x:v>
      </x:c>
      <x:c r="I195" s="7" t="str">
        <x:v>primary</x:v>
      </x:c>
      <x:c r="J195" s="7" t="str">
        <x:v>O09</x:v>
      </x:c>
      <x:c r="K195" s="10" t="str">
        <x:v>registered contamination and upper accepted actuation resistance</x:v>
      </x:c>
      <x:c r="L195" s="7" t="n">
        <x:v>2</x:v>
      </x:c>
      <x:c r="M195" s="10" t="str">
        <x:v>safe state within target</x:v>
      </x:c>
      <x:c r="N195" s="7" t="str"/>
      <x:c r="O195" s="7" t="str"/>
      <x:c r="P195" s="7" t="str"/>
      <x:c r="Q195" s="7" t="str"/>
      <x:c r="R195" s="7" t="str"/>
      <x:c r="S195" s="7" t="str"/>
      <x:c r="T195" s="7" t="str">
        <x:f>IF(S195="","OPEN",IF(OR(N195="",O195="",P195&lt;&gt;"SAFE",NOT(ISNUMBER(Q195)),Q195&gt;L195,AND(E195="FUNCTIONAL TWIN",R195="")),"FAIL","PASS"))</x:f>
        <x:v>OPEN</x:v>
      </x:c>
    </x:row>
    <x:row r="196" ht="40" customHeight="1">
      <x:c r="B196" s="7" t="str">
        <x:v>RAP-PT-0190</x:v>
      </x:c>
      <x:c r="C196" s="7" t="str">
        <x:v>REA-O-A1-FCE-07-P</x:v>
      </x:c>
      <x:c r="D196" s="7" t="str">
        <x:v>REA-O-A1</x:v>
      </x:c>
      <x:c r="E196" s="7" t="str">
        <x:v>OPERATIONAL</x:v>
      </x:c>
      <x:c r="F196" s="7" t="str">
        <x:v>PTC-A</x:v>
      </x:c>
      <x:c r="G196" s="7" t="str">
        <x:v>BL-X</x:v>
      </x:c>
      <x:c r="H196" s="7" t="str">
        <x:v>FCE-07</x:v>
      </x:c>
      <x:c r="I196" s="7" t="str">
        <x:v>primary</x:v>
      </x:c>
      <x:c r="J196" s="7" t="str">
        <x:v>O10</x:v>
      </x:c>
      <x:c r="K196" s="10" t="str">
        <x:v>same resistance with reversed randomized order</x:v>
      </x:c>
      <x:c r="L196" s="7" t="n">
        <x:v>2</x:v>
      </x:c>
      <x:c r="M196" s="10" t="str">
        <x:v>safe state within target</x:v>
      </x:c>
      <x:c r="N196" s="7" t="str"/>
      <x:c r="O196" s="7" t="str"/>
      <x:c r="P196" s="7" t="str"/>
      <x:c r="Q196" s="7" t="str"/>
      <x:c r="R196" s="7" t="str"/>
      <x:c r="S196" s="7" t="str"/>
      <x:c r="T196" s="7" t="str">
        <x:f>IF(S196="","OPEN",IF(OR(N196="",O196="",P196&lt;&gt;"SAFE",NOT(ISNUMBER(Q196)),Q196&gt;L196,AND(E196="FUNCTIONAL TWIN",R196="")),"FAIL","PASS"))</x:f>
        <x:v>OPEN</x:v>
      </x:c>
    </x:row>
    <x:row r="197" ht="40" customHeight="1">
      <x:c r="B197" s="7" t="str">
        <x:v>RAP-PT-0191</x:v>
      </x:c>
      <x:c r="C197" s="7" t="str">
        <x:v>REA-O-A1-FCE-07-D</x:v>
      </x:c>
      <x:c r="D197" s="7" t="str">
        <x:v>REA-O-A1</x:v>
      </x:c>
      <x:c r="E197" s="7" t="str">
        <x:v>OPERATIONAL</x:v>
      </x:c>
      <x:c r="F197" s="7" t="str">
        <x:v>PTC-A</x:v>
      </x:c>
      <x:c r="G197" s="7" t="str">
        <x:v>BL-X</x:v>
      </x:c>
      <x:c r="H197" s="7" t="str">
        <x:v>FCE-07</x:v>
      </x:c>
      <x:c r="I197" s="7" t="str">
        <x:v>diverse</x:v>
      </x:c>
      <x:c r="J197" s="7" t="str">
        <x:v>O01</x:v>
      </x:c>
      <x:c r="K197" s="10" t="str">
        <x:v>nominal energy, connected local controls, 20 deg C and clean mechanism</x:v>
      </x:c>
      <x:c r="L197" s="7" t="n">
        <x:v>2</x:v>
      </x:c>
      <x:c r="M197" s="10" t="str">
        <x:v>safe state within target</x:v>
      </x:c>
      <x:c r="N197" s="7" t="str"/>
      <x:c r="O197" s="7" t="str"/>
      <x:c r="P197" s="7" t="str"/>
      <x:c r="Q197" s="7" t="str"/>
      <x:c r="R197" s="7" t="str"/>
      <x:c r="S197" s="7" t="str"/>
      <x:c r="T197" s="7" t="str">
        <x:f>IF(S197="","OPEN",IF(OR(N197="",O197="",P197&lt;&gt;"SAFE",NOT(ISNUMBER(Q197)),Q197&gt;L197,AND(E197="FUNCTIONAL TWIN",R197="")),"FAIL","PASS"))</x:f>
        <x:v>OPEN</x:v>
      </x:c>
    </x:row>
    <x:row r="198" ht="40" customHeight="1">
      <x:c r="B198" s="7" t="str">
        <x:v>RAP-PT-0192</x:v>
      </x:c>
      <x:c r="C198" s="7" t="str">
        <x:v>REA-O-A1-FCE-07-D</x:v>
      </x:c>
      <x:c r="D198" s="7" t="str">
        <x:v>REA-O-A1</x:v>
      </x:c>
      <x:c r="E198" s="7" t="str">
        <x:v>OPERATIONAL</x:v>
      </x:c>
      <x:c r="F198" s="7" t="str">
        <x:v>PTC-A</x:v>
      </x:c>
      <x:c r="G198" s="7" t="str">
        <x:v>BL-X</x:v>
      </x:c>
      <x:c r="H198" s="7" t="str">
        <x:v>FCE-07</x:v>
      </x:c>
      <x:c r="I198" s="7" t="str">
        <x:v>diverse</x:v>
      </x:c>
      <x:c r="J198" s="7" t="str">
        <x:v>O02</x:v>
      </x:c>
      <x:c r="K198" s="10" t="str">
        <x:v>same boundary with reversed randomized order</x:v>
      </x:c>
      <x:c r="L198" s="7" t="n">
        <x:v>2</x:v>
      </x:c>
      <x:c r="M198" s="10" t="str">
        <x:v>safe state within target</x:v>
      </x:c>
      <x:c r="N198" s="7" t="str"/>
      <x:c r="O198" s="7" t="str"/>
      <x:c r="P198" s="7" t="str"/>
      <x:c r="Q198" s="7" t="str"/>
      <x:c r="R198" s="7" t="str"/>
      <x:c r="S198" s="7" t="str"/>
      <x:c r="T198" s="7" t="str">
        <x:f>IF(S198="","OPEN",IF(OR(N198="",O198="",P198&lt;&gt;"SAFE",NOT(ISNUMBER(Q198)),Q198&gt;L198,AND(E198="FUNCTIONAL TWIN",R198="")),"FAIL","PASS"))</x:f>
        <x:v>OPEN</x:v>
      </x:c>
    </x:row>
    <x:row r="199" ht="40" customHeight="1">
      <x:c r="B199" s="7" t="str">
        <x:v>RAP-PT-0193</x:v>
      </x:c>
      <x:c r="C199" s="7" t="str">
        <x:v>REA-O-A1-FCE-07-D</x:v>
      </x:c>
      <x:c r="D199" s="7" t="str">
        <x:v>REA-O-A1</x:v>
      </x:c>
      <x:c r="E199" s="7" t="str">
        <x:v>OPERATIONAL</x:v>
      </x:c>
      <x:c r="F199" s="7" t="str">
        <x:v>PTC-A</x:v>
      </x:c>
      <x:c r="G199" s="7" t="str">
        <x:v>BL-X</x:v>
      </x:c>
      <x:c r="H199" s="7" t="str">
        <x:v>FCE-07</x:v>
      </x:c>
      <x:c r="I199" s="7" t="str">
        <x:v>diverse</x:v>
      </x:c>
      <x:c r="J199" s="7" t="str">
        <x:v>O03</x:v>
      </x:c>
      <x:c r="K199" s="10" t="str">
        <x:v>minimum accepted stored-energy state</x:v>
      </x:c>
      <x:c r="L199" s="7" t="n">
        <x:v>2</x:v>
      </x:c>
      <x:c r="M199" s="10" t="str">
        <x:v>safe state within target</x:v>
      </x:c>
      <x:c r="N199" s="7" t="str"/>
      <x:c r="O199" s="7" t="str"/>
      <x:c r="P199" s="7" t="str"/>
      <x:c r="Q199" s="7" t="str"/>
      <x:c r="R199" s="7" t="str"/>
      <x:c r="S199" s="7" t="str"/>
      <x:c r="T199" s="7" t="str">
        <x:f>IF(S199="","OPEN",IF(OR(N199="",O199="",P199&lt;&gt;"SAFE",NOT(ISNUMBER(Q199)),Q199&gt;L199,AND(E199="FUNCTIONAL TWIN",R199="")),"FAIL","PASS"))</x:f>
        <x:v>OPEN</x:v>
      </x:c>
    </x:row>
    <x:row r="200" ht="40" customHeight="1">
      <x:c r="B200" s="7" t="str">
        <x:v>RAP-PT-0194</x:v>
      </x:c>
      <x:c r="C200" s="7" t="str">
        <x:v>REA-O-A1-FCE-07-D</x:v>
      </x:c>
      <x:c r="D200" s="7" t="str">
        <x:v>REA-O-A1</x:v>
      </x:c>
      <x:c r="E200" s="7" t="str">
        <x:v>OPERATIONAL</x:v>
      </x:c>
      <x:c r="F200" s="7" t="str">
        <x:v>PTC-A</x:v>
      </x:c>
      <x:c r="G200" s="7" t="str">
        <x:v>BL-X</x:v>
      </x:c>
      <x:c r="H200" s="7" t="str">
        <x:v>FCE-07</x:v>
      </x:c>
      <x:c r="I200" s="7" t="str">
        <x:v>diverse</x:v>
      </x:c>
      <x:c r="J200" s="7" t="str">
        <x:v>O04</x:v>
      </x:c>
      <x:c r="K200" s="10" t="str">
        <x:v>minimum energy with reversed order</x:v>
      </x:c>
      <x:c r="L200" s="7" t="n">
        <x:v>2</x:v>
      </x:c>
      <x:c r="M200" s="10" t="str">
        <x:v>safe state within target</x:v>
      </x:c>
      <x:c r="N200" s="7" t="str"/>
      <x:c r="O200" s="7" t="str"/>
      <x:c r="P200" s="7" t="str"/>
      <x:c r="Q200" s="7" t="str"/>
      <x:c r="R200" s="7" t="str"/>
      <x:c r="S200" s="7" t="str"/>
      <x:c r="T200" s="7" t="str">
        <x:f>IF(S200="","OPEN",IF(OR(N200="",O200="",P200&lt;&gt;"SAFE",NOT(ISNUMBER(Q200)),Q200&gt;L200,AND(E200="FUNCTIONAL TWIN",R200="")),"FAIL","PASS"))</x:f>
        <x:v>OPEN</x:v>
      </x:c>
    </x:row>
    <x:row r="201" ht="40" customHeight="1">
      <x:c r="B201" s="7" t="str">
        <x:v>RAP-PT-0195</x:v>
      </x:c>
      <x:c r="C201" s="7" t="str">
        <x:v>REA-O-A1-FCE-07-D</x:v>
      </x:c>
      <x:c r="D201" s="7" t="str">
        <x:v>REA-O-A1</x:v>
      </x:c>
      <x:c r="E201" s="7" t="str">
        <x:v>OPERATIONAL</x:v>
      </x:c>
      <x:c r="F201" s="7" t="str">
        <x:v>PTC-A</x:v>
      </x:c>
      <x:c r="G201" s="7" t="str">
        <x:v>BL-X</x:v>
      </x:c>
      <x:c r="H201" s="7" t="str">
        <x:v>FCE-07</x:v>
      </x:c>
      <x:c r="I201" s="7" t="str">
        <x:v>diverse</x:v>
      </x:c>
      <x:c r="J201" s="7" t="str">
        <x:v>O05</x:v>
      </x:c>
      <x:c r="K201" s="10" t="str">
        <x:v>normal power and campus network absent</x:v>
      </x:c>
      <x:c r="L201" s="7" t="n">
        <x:v>2</x:v>
      </x:c>
      <x:c r="M201" s="10" t="str">
        <x:v>local safe state and evidence</x:v>
      </x:c>
      <x:c r="N201" s="7" t="str"/>
      <x:c r="O201" s="7" t="str"/>
      <x:c r="P201" s="7" t="str"/>
      <x:c r="Q201" s="7" t="str"/>
      <x:c r="R201" s="7" t="str"/>
      <x:c r="S201" s="7" t="str"/>
      <x:c r="T201" s="7" t="str">
        <x:f>IF(S201="","OPEN",IF(OR(N201="",O201="",P201&lt;&gt;"SAFE",NOT(ISNUMBER(Q201)),Q201&gt;L201,AND(E201="FUNCTIONAL TWIN",R201="")),"FAIL","PASS"))</x:f>
        <x:v>OPEN</x:v>
      </x:c>
    </x:row>
    <x:row r="202" ht="40" customHeight="1">
      <x:c r="B202" s="7" t="str">
        <x:v>RAP-PT-0196</x:v>
      </x:c>
      <x:c r="C202" s="7" t="str">
        <x:v>REA-O-A1-FCE-07-D</x:v>
      </x:c>
      <x:c r="D202" s="7" t="str">
        <x:v>REA-O-A1</x:v>
      </x:c>
      <x:c r="E202" s="7" t="str">
        <x:v>OPERATIONAL</x:v>
      </x:c>
      <x:c r="F202" s="7" t="str">
        <x:v>PTC-A</x:v>
      </x:c>
      <x:c r="G202" s="7" t="str">
        <x:v>BL-X</x:v>
      </x:c>
      <x:c r="H202" s="7" t="str">
        <x:v>FCE-07</x:v>
      </x:c>
      <x:c r="I202" s="7" t="str">
        <x:v>diverse</x:v>
      </x:c>
      <x:c r="J202" s="7" t="str">
        <x:v>O06</x:v>
      </x:c>
      <x:c r="K202" s="10" t="str">
        <x:v>primary time absent with unlike local epoch</x:v>
      </x:c>
      <x:c r="L202" s="7" t="n">
        <x:v>2</x:v>
      </x:c>
      <x:c r="M202" s="10" t="str">
        <x:v>local safe state and evidence</x:v>
      </x:c>
      <x:c r="N202" s="7" t="str"/>
      <x:c r="O202" s="7" t="str"/>
      <x:c r="P202" s="7" t="str"/>
      <x:c r="Q202" s="7" t="str"/>
      <x:c r="R202" s="7" t="str"/>
      <x:c r="S202" s="7" t="str"/>
      <x:c r="T202" s="7" t="str">
        <x:f>IF(S202="","OPEN",IF(OR(N202="",O202="",P202&lt;&gt;"SAFE",NOT(ISNUMBER(Q202)),Q202&gt;L202,AND(E202="FUNCTIONAL TWIN",R202="")),"FAIL","PASS"))</x:f>
        <x:v>OPEN</x:v>
      </x:c>
    </x:row>
    <x:row r="203" ht="40" customHeight="1">
      <x:c r="B203" s="7" t="str">
        <x:v>RAP-PT-0197</x:v>
      </x:c>
      <x:c r="C203" s="7" t="str">
        <x:v>REA-O-A1-FCE-07-D</x:v>
      </x:c>
      <x:c r="D203" s="7" t="str">
        <x:v>REA-O-A1</x:v>
      </x:c>
      <x:c r="E203" s="7" t="str">
        <x:v>OPERATIONAL</x:v>
      </x:c>
      <x:c r="F203" s="7" t="str">
        <x:v>PTC-A</x:v>
      </x:c>
      <x:c r="G203" s="7" t="str">
        <x:v>BL-X</x:v>
      </x:c>
      <x:c r="H203" s="7" t="str">
        <x:v>FCE-07</x:v>
      </x:c>
      <x:c r="I203" s="7" t="str">
        <x:v>diverse</x:v>
      </x:c>
      <x:c r="J203" s="7" t="str">
        <x:v>O07</x:v>
      </x:c>
      <x:c r="K203" s="10" t="str">
        <x:v>-20 deg C, wet exterior and accepted internal condition</x:v>
      </x:c>
      <x:c r="L203" s="7" t="n">
        <x:v>2</x:v>
      </x:c>
      <x:c r="M203" s="10" t="str">
        <x:v>safe state within target</x:v>
      </x:c>
      <x:c r="N203" s="7" t="str"/>
      <x:c r="O203" s="7" t="str"/>
      <x:c r="P203" s="7" t="str"/>
      <x:c r="Q203" s="7" t="str"/>
      <x:c r="R203" s="7" t="str"/>
      <x:c r="S203" s="7" t="str"/>
      <x:c r="T203" s="7" t="str">
        <x:f>IF(S203="","OPEN",IF(OR(N203="",O203="",P203&lt;&gt;"SAFE",NOT(ISNUMBER(Q203)),Q203&gt;L203,AND(E203="FUNCTIONAL TWIN",R203="")),"FAIL","PASS"))</x:f>
        <x:v>OPEN</x:v>
      </x:c>
    </x:row>
    <x:row r="204" ht="40" customHeight="1">
      <x:c r="B204" s="7" t="str">
        <x:v>RAP-PT-0198</x:v>
      </x:c>
      <x:c r="C204" s="7" t="str">
        <x:v>REA-O-A1-FCE-07-D</x:v>
      </x:c>
      <x:c r="D204" s="7" t="str">
        <x:v>REA-O-A1</x:v>
      </x:c>
      <x:c r="E204" s="7" t="str">
        <x:v>OPERATIONAL</x:v>
      </x:c>
      <x:c r="F204" s="7" t="str">
        <x:v>PTC-A</x:v>
      </x:c>
      <x:c r="G204" s="7" t="str">
        <x:v>BL-X</x:v>
      </x:c>
      <x:c r="H204" s="7" t="str">
        <x:v>FCE-07</x:v>
      </x:c>
      <x:c r="I204" s="7" t="str">
        <x:v>diverse</x:v>
      </x:c>
      <x:c r="J204" s="7" t="str">
        <x:v>O08</x:v>
      </x:c>
      <x:c r="K204" s="10" t="str">
        <x:v>50 deg C, wet exterior and accepted internal condition</x:v>
      </x:c>
      <x:c r="L204" s="7" t="n">
        <x:v>2</x:v>
      </x:c>
      <x:c r="M204" s="10" t="str">
        <x:v>safe state within target</x:v>
      </x:c>
      <x:c r="N204" s="7" t="str"/>
      <x:c r="O204" s="7" t="str"/>
      <x:c r="P204" s="7" t="str"/>
      <x:c r="Q204" s="7" t="str"/>
      <x:c r="R204" s="7" t="str"/>
      <x:c r="S204" s="7" t="str"/>
      <x:c r="T204" s="7" t="str">
        <x:f>IF(S204="","OPEN",IF(OR(N204="",O204="",P204&lt;&gt;"SAFE",NOT(ISNUMBER(Q204)),Q204&gt;L204,AND(E204="FUNCTIONAL TWIN",R204="")),"FAIL","PASS"))</x:f>
        <x:v>OPEN</x:v>
      </x:c>
    </x:row>
    <x:row r="205" ht="40" customHeight="1">
      <x:c r="B205" s="7" t="str">
        <x:v>RAP-PT-0199</x:v>
      </x:c>
      <x:c r="C205" s="7" t="str">
        <x:v>REA-O-A1-FCE-07-D</x:v>
      </x:c>
      <x:c r="D205" s="7" t="str">
        <x:v>REA-O-A1</x:v>
      </x:c>
      <x:c r="E205" s="7" t="str">
        <x:v>OPERATIONAL</x:v>
      </x:c>
      <x:c r="F205" s="7" t="str">
        <x:v>PTC-A</x:v>
      </x:c>
      <x:c r="G205" s="7" t="str">
        <x:v>BL-X</x:v>
      </x:c>
      <x:c r="H205" s="7" t="str">
        <x:v>FCE-07</x:v>
      </x:c>
      <x:c r="I205" s="7" t="str">
        <x:v>diverse</x:v>
      </x:c>
      <x:c r="J205" s="7" t="str">
        <x:v>O09</x:v>
      </x:c>
      <x:c r="K205" s="10" t="str">
        <x:v>registered contamination and upper accepted actuation resistance</x:v>
      </x:c>
      <x:c r="L205" s="7" t="n">
        <x:v>2</x:v>
      </x:c>
      <x:c r="M205" s="10" t="str">
        <x:v>safe state within target</x:v>
      </x:c>
      <x:c r="N205" s="7" t="str"/>
      <x:c r="O205" s="7" t="str"/>
      <x:c r="P205" s="7" t="str"/>
      <x:c r="Q205" s="7" t="str"/>
      <x:c r="R205" s="7" t="str"/>
      <x:c r="S205" s="7" t="str"/>
      <x:c r="T205" s="7" t="str">
        <x:f>IF(S205="","OPEN",IF(OR(N205="",O205="",P205&lt;&gt;"SAFE",NOT(ISNUMBER(Q205)),Q205&gt;L205,AND(E205="FUNCTIONAL TWIN",R205="")),"FAIL","PASS"))</x:f>
        <x:v>OPEN</x:v>
      </x:c>
    </x:row>
    <x:row r="206" ht="40" customHeight="1">
      <x:c r="B206" s="7" t="str">
        <x:v>RAP-PT-0200</x:v>
      </x:c>
      <x:c r="C206" s="7" t="str">
        <x:v>REA-O-A1-FCE-07-D</x:v>
      </x:c>
      <x:c r="D206" s="7" t="str">
        <x:v>REA-O-A1</x:v>
      </x:c>
      <x:c r="E206" s="7" t="str">
        <x:v>OPERATIONAL</x:v>
      </x:c>
      <x:c r="F206" s="7" t="str">
        <x:v>PTC-A</x:v>
      </x:c>
      <x:c r="G206" s="7" t="str">
        <x:v>BL-X</x:v>
      </x:c>
      <x:c r="H206" s="7" t="str">
        <x:v>FCE-07</x:v>
      </x:c>
      <x:c r="I206" s="7" t="str">
        <x:v>diverse</x:v>
      </x:c>
      <x:c r="J206" s="7" t="str">
        <x:v>O10</x:v>
      </x:c>
      <x:c r="K206" s="10" t="str">
        <x:v>same resistance with reversed randomized order</x:v>
      </x:c>
      <x:c r="L206" s="7" t="n">
        <x:v>2</x:v>
      </x:c>
      <x:c r="M206" s="10" t="str">
        <x:v>safe state within target</x:v>
      </x:c>
      <x:c r="N206" s="7" t="str"/>
      <x:c r="O206" s="7" t="str"/>
      <x:c r="P206" s="7" t="str"/>
      <x:c r="Q206" s="7" t="str"/>
      <x:c r="R206" s="7" t="str"/>
      <x:c r="S206" s="7" t="str"/>
      <x:c r="T206" s="7" t="str">
        <x:f>IF(S206="","OPEN",IF(OR(N206="",O206="",P206&lt;&gt;"SAFE",NOT(ISNUMBER(Q206)),Q206&gt;L206,AND(E206="FUNCTIONAL TWIN",R206="")),"FAIL","PASS"))</x:f>
        <x:v>OPEN</x:v>
      </x:c>
    </x:row>
    <x:row r="207" ht="40" customHeight="1">
      <x:c r="B207" s="7" t="str">
        <x:v>RAP-PT-0201</x:v>
      </x:c>
      <x:c r="C207" s="7" t="str">
        <x:v>REA-O-A1-FCE-07-M</x:v>
      </x:c>
      <x:c r="D207" s="7" t="str">
        <x:v>REA-O-A1</x:v>
      </x:c>
      <x:c r="E207" s="7" t="str">
        <x:v>OPERATIONAL</x:v>
      </x:c>
      <x:c r="F207" s="7" t="str">
        <x:v>PTC-A</x:v>
      </x:c>
      <x:c r="G207" s="7" t="str">
        <x:v>BL-X</x:v>
      </x:c>
      <x:c r="H207" s="7" t="str">
        <x:v>FCE-07</x:v>
      </x:c>
      <x:c r="I207" s="7" t="str">
        <x:v>manual/passive</x:v>
      </x:c>
      <x:c r="J207" s="7" t="str">
        <x:v>O01</x:v>
      </x:c>
      <x:c r="K207" s="10" t="str">
        <x:v>nominal energy, connected local controls, 20 deg C and clean mechanism</x:v>
      </x:c>
      <x:c r="L207" s="7" t="n">
        <x:v>2</x:v>
      </x:c>
      <x:c r="M207" s="10" t="str">
        <x:v>safe state within target</x:v>
      </x:c>
      <x:c r="N207" s="7" t="str"/>
      <x:c r="O207" s="7" t="str"/>
      <x:c r="P207" s="7" t="str"/>
      <x:c r="Q207" s="7" t="str"/>
      <x:c r="R207" s="7" t="str"/>
      <x:c r="S207" s="7" t="str"/>
      <x:c r="T207" s="7" t="str">
        <x:f>IF(S207="","OPEN",IF(OR(N207="",O207="",P207&lt;&gt;"SAFE",NOT(ISNUMBER(Q207)),Q207&gt;L207,AND(E207="FUNCTIONAL TWIN",R207="")),"FAIL","PASS"))</x:f>
        <x:v>OPEN</x:v>
      </x:c>
    </x:row>
    <x:row r="208" ht="40" customHeight="1">
      <x:c r="B208" s="7" t="str">
        <x:v>RAP-PT-0202</x:v>
      </x:c>
      <x:c r="C208" s="7" t="str">
        <x:v>REA-O-A1-FCE-07-M</x:v>
      </x:c>
      <x:c r="D208" s="7" t="str">
        <x:v>REA-O-A1</x:v>
      </x:c>
      <x:c r="E208" s="7" t="str">
        <x:v>OPERATIONAL</x:v>
      </x:c>
      <x:c r="F208" s="7" t="str">
        <x:v>PTC-A</x:v>
      </x:c>
      <x:c r="G208" s="7" t="str">
        <x:v>BL-X</x:v>
      </x:c>
      <x:c r="H208" s="7" t="str">
        <x:v>FCE-07</x:v>
      </x:c>
      <x:c r="I208" s="7" t="str">
        <x:v>manual/passive</x:v>
      </x:c>
      <x:c r="J208" s="7" t="str">
        <x:v>O02</x:v>
      </x:c>
      <x:c r="K208" s="10" t="str">
        <x:v>same boundary with reversed randomized order</x:v>
      </x:c>
      <x:c r="L208" s="7" t="n">
        <x:v>2</x:v>
      </x:c>
      <x:c r="M208" s="10" t="str">
        <x:v>safe state within target</x:v>
      </x:c>
      <x:c r="N208" s="7" t="str"/>
      <x:c r="O208" s="7" t="str"/>
      <x:c r="P208" s="7" t="str"/>
      <x:c r="Q208" s="7" t="str"/>
      <x:c r="R208" s="7" t="str"/>
      <x:c r="S208" s="7" t="str"/>
      <x:c r="T208" s="7" t="str">
        <x:f>IF(S208="","OPEN",IF(OR(N208="",O208="",P208&lt;&gt;"SAFE",NOT(ISNUMBER(Q208)),Q208&gt;L208,AND(E208="FUNCTIONAL TWIN",R208="")),"FAIL","PASS"))</x:f>
        <x:v>OPEN</x:v>
      </x:c>
    </x:row>
    <x:row r="209" ht="40" customHeight="1">
      <x:c r="B209" s="7" t="str">
        <x:v>RAP-PT-0203</x:v>
      </x:c>
      <x:c r="C209" s="7" t="str">
        <x:v>REA-O-A1-FCE-07-M</x:v>
      </x:c>
      <x:c r="D209" s="7" t="str">
        <x:v>REA-O-A1</x:v>
      </x:c>
      <x:c r="E209" s="7" t="str">
        <x:v>OPERATIONAL</x:v>
      </x:c>
      <x:c r="F209" s="7" t="str">
        <x:v>PTC-A</x:v>
      </x:c>
      <x:c r="G209" s="7" t="str">
        <x:v>BL-X</x:v>
      </x:c>
      <x:c r="H209" s="7" t="str">
        <x:v>FCE-07</x:v>
      </x:c>
      <x:c r="I209" s="7" t="str">
        <x:v>manual/passive</x:v>
      </x:c>
      <x:c r="J209" s="7" t="str">
        <x:v>O03</x:v>
      </x:c>
      <x:c r="K209" s="10" t="str">
        <x:v>minimum accepted stored-energy state</x:v>
      </x:c>
      <x:c r="L209" s="7" t="n">
        <x:v>2</x:v>
      </x:c>
      <x:c r="M209" s="10" t="str">
        <x:v>safe state within target</x:v>
      </x:c>
      <x:c r="N209" s="7" t="str"/>
      <x:c r="O209" s="7" t="str"/>
      <x:c r="P209" s="7" t="str"/>
      <x:c r="Q209" s="7" t="str"/>
      <x:c r="R209" s="7" t="str"/>
      <x:c r="S209" s="7" t="str"/>
      <x:c r="T209" s="7" t="str">
        <x:f>IF(S209="","OPEN",IF(OR(N209="",O209="",P209&lt;&gt;"SAFE",NOT(ISNUMBER(Q209)),Q209&gt;L209,AND(E209="FUNCTIONAL TWIN",R209="")),"FAIL","PASS"))</x:f>
        <x:v>OPEN</x:v>
      </x:c>
    </x:row>
    <x:row r="210" ht="40" customHeight="1">
      <x:c r="B210" s="7" t="str">
        <x:v>RAP-PT-0204</x:v>
      </x:c>
      <x:c r="C210" s="7" t="str">
        <x:v>REA-O-A1-FCE-07-M</x:v>
      </x:c>
      <x:c r="D210" s="7" t="str">
        <x:v>REA-O-A1</x:v>
      </x:c>
      <x:c r="E210" s="7" t="str">
        <x:v>OPERATIONAL</x:v>
      </x:c>
      <x:c r="F210" s="7" t="str">
        <x:v>PTC-A</x:v>
      </x:c>
      <x:c r="G210" s="7" t="str">
        <x:v>BL-X</x:v>
      </x:c>
      <x:c r="H210" s="7" t="str">
        <x:v>FCE-07</x:v>
      </x:c>
      <x:c r="I210" s="7" t="str">
        <x:v>manual/passive</x:v>
      </x:c>
      <x:c r="J210" s="7" t="str">
        <x:v>O04</x:v>
      </x:c>
      <x:c r="K210" s="10" t="str">
        <x:v>minimum energy with reversed order</x:v>
      </x:c>
      <x:c r="L210" s="7" t="n">
        <x:v>2</x:v>
      </x:c>
      <x:c r="M210" s="10" t="str">
        <x:v>safe state within target</x:v>
      </x:c>
      <x:c r="N210" s="7" t="str"/>
      <x:c r="O210" s="7" t="str"/>
      <x:c r="P210" s="7" t="str"/>
      <x:c r="Q210" s="7" t="str"/>
      <x:c r="R210" s="7" t="str"/>
      <x:c r="S210" s="7" t="str"/>
      <x:c r="T210" s="7" t="str">
        <x:f>IF(S210="","OPEN",IF(OR(N210="",O210="",P210&lt;&gt;"SAFE",NOT(ISNUMBER(Q210)),Q210&gt;L210,AND(E210="FUNCTIONAL TWIN",R210="")),"FAIL","PASS"))</x:f>
        <x:v>OPEN</x:v>
      </x:c>
    </x:row>
    <x:row r="211" ht="40" customHeight="1">
      <x:c r="B211" s="7" t="str">
        <x:v>RAP-PT-0205</x:v>
      </x:c>
      <x:c r="C211" s="7" t="str">
        <x:v>REA-O-A1-FCE-07-M</x:v>
      </x:c>
      <x:c r="D211" s="7" t="str">
        <x:v>REA-O-A1</x:v>
      </x:c>
      <x:c r="E211" s="7" t="str">
        <x:v>OPERATIONAL</x:v>
      </x:c>
      <x:c r="F211" s="7" t="str">
        <x:v>PTC-A</x:v>
      </x:c>
      <x:c r="G211" s="7" t="str">
        <x:v>BL-X</x:v>
      </x:c>
      <x:c r="H211" s="7" t="str">
        <x:v>FCE-07</x:v>
      </x:c>
      <x:c r="I211" s="7" t="str">
        <x:v>manual/passive</x:v>
      </x:c>
      <x:c r="J211" s="7" t="str">
        <x:v>O05</x:v>
      </x:c>
      <x:c r="K211" s="10" t="str">
        <x:v>normal power and campus network absent</x:v>
      </x:c>
      <x:c r="L211" s="7" t="n">
        <x:v>2</x:v>
      </x:c>
      <x:c r="M211" s="10" t="str">
        <x:v>local safe state and evidence</x:v>
      </x:c>
      <x:c r="N211" s="7" t="str"/>
      <x:c r="O211" s="7" t="str"/>
      <x:c r="P211" s="7" t="str"/>
      <x:c r="Q211" s="7" t="str"/>
      <x:c r="R211" s="7" t="str"/>
      <x:c r="S211" s="7" t="str"/>
      <x:c r="T211" s="7" t="str">
        <x:f>IF(S211="","OPEN",IF(OR(N211="",O211="",P211&lt;&gt;"SAFE",NOT(ISNUMBER(Q211)),Q211&gt;L211,AND(E211="FUNCTIONAL TWIN",R211="")),"FAIL","PASS"))</x:f>
        <x:v>OPEN</x:v>
      </x:c>
    </x:row>
    <x:row r="212" ht="40" customHeight="1">
      <x:c r="B212" s="7" t="str">
        <x:v>RAP-PT-0206</x:v>
      </x:c>
      <x:c r="C212" s="7" t="str">
        <x:v>REA-O-A1-FCE-07-M</x:v>
      </x:c>
      <x:c r="D212" s="7" t="str">
        <x:v>REA-O-A1</x:v>
      </x:c>
      <x:c r="E212" s="7" t="str">
        <x:v>OPERATIONAL</x:v>
      </x:c>
      <x:c r="F212" s="7" t="str">
        <x:v>PTC-A</x:v>
      </x:c>
      <x:c r="G212" s="7" t="str">
        <x:v>BL-X</x:v>
      </x:c>
      <x:c r="H212" s="7" t="str">
        <x:v>FCE-07</x:v>
      </x:c>
      <x:c r="I212" s="7" t="str">
        <x:v>manual/passive</x:v>
      </x:c>
      <x:c r="J212" s="7" t="str">
        <x:v>O06</x:v>
      </x:c>
      <x:c r="K212" s="10" t="str">
        <x:v>primary time absent with unlike local epoch</x:v>
      </x:c>
      <x:c r="L212" s="7" t="n">
        <x:v>2</x:v>
      </x:c>
      <x:c r="M212" s="10" t="str">
        <x:v>local safe state and evidence</x:v>
      </x:c>
      <x:c r="N212" s="7" t="str"/>
      <x:c r="O212" s="7" t="str"/>
      <x:c r="P212" s="7" t="str"/>
      <x:c r="Q212" s="7" t="str"/>
      <x:c r="R212" s="7" t="str"/>
      <x:c r="S212" s="7" t="str"/>
      <x:c r="T212" s="7" t="str">
        <x:f>IF(S212="","OPEN",IF(OR(N212="",O212="",P212&lt;&gt;"SAFE",NOT(ISNUMBER(Q212)),Q212&gt;L212,AND(E212="FUNCTIONAL TWIN",R212="")),"FAIL","PASS"))</x:f>
        <x:v>OPEN</x:v>
      </x:c>
    </x:row>
    <x:row r="213" ht="40" customHeight="1">
      <x:c r="B213" s="7" t="str">
        <x:v>RAP-PT-0207</x:v>
      </x:c>
      <x:c r="C213" s="7" t="str">
        <x:v>REA-O-A1-FCE-07-M</x:v>
      </x:c>
      <x:c r="D213" s="7" t="str">
        <x:v>REA-O-A1</x:v>
      </x:c>
      <x:c r="E213" s="7" t="str">
        <x:v>OPERATIONAL</x:v>
      </x:c>
      <x:c r="F213" s="7" t="str">
        <x:v>PTC-A</x:v>
      </x:c>
      <x:c r="G213" s="7" t="str">
        <x:v>BL-X</x:v>
      </x:c>
      <x:c r="H213" s="7" t="str">
        <x:v>FCE-07</x:v>
      </x:c>
      <x:c r="I213" s="7" t="str">
        <x:v>manual/passive</x:v>
      </x:c>
      <x:c r="J213" s="7" t="str">
        <x:v>O07</x:v>
      </x:c>
      <x:c r="K213" s="10" t="str">
        <x:v>-20 deg C, wet exterior and accepted internal condition</x:v>
      </x:c>
      <x:c r="L213" s="7" t="n">
        <x:v>2</x:v>
      </x:c>
      <x:c r="M213" s="10" t="str">
        <x:v>safe state within target</x:v>
      </x:c>
      <x:c r="N213" s="7" t="str"/>
      <x:c r="O213" s="7" t="str"/>
      <x:c r="P213" s="7" t="str"/>
      <x:c r="Q213" s="7" t="str"/>
      <x:c r="R213" s="7" t="str"/>
      <x:c r="S213" s="7" t="str"/>
      <x:c r="T213" s="7" t="str">
        <x:f>IF(S213="","OPEN",IF(OR(N213="",O213="",P213&lt;&gt;"SAFE",NOT(ISNUMBER(Q213)),Q213&gt;L213,AND(E213="FUNCTIONAL TWIN",R213="")),"FAIL","PASS"))</x:f>
        <x:v>OPEN</x:v>
      </x:c>
    </x:row>
    <x:row r="214" ht="40" customHeight="1">
      <x:c r="B214" s="7" t="str">
        <x:v>RAP-PT-0208</x:v>
      </x:c>
      <x:c r="C214" s="7" t="str">
        <x:v>REA-O-A1-FCE-07-M</x:v>
      </x:c>
      <x:c r="D214" s="7" t="str">
        <x:v>REA-O-A1</x:v>
      </x:c>
      <x:c r="E214" s="7" t="str">
        <x:v>OPERATIONAL</x:v>
      </x:c>
      <x:c r="F214" s="7" t="str">
        <x:v>PTC-A</x:v>
      </x:c>
      <x:c r="G214" s="7" t="str">
        <x:v>BL-X</x:v>
      </x:c>
      <x:c r="H214" s="7" t="str">
        <x:v>FCE-07</x:v>
      </x:c>
      <x:c r="I214" s="7" t="str">
        <x:v>manual/passive</x:v>
      </x:c>
      <x:c r="J214" s="7" t="str">
        <x:v>O08</x:v>
      </x:c>
      <x:c r="K214" s="10" t="str">
        <x:v>50 deg C, wet exterior and accepted internal condition</x:v>
      </x:c>
      <x:c r="L214" s="7" t="n">
        <x:v>2</x:v>
      </x:c>
      <x:c r="M214" s="10" t="str">
        <x:v>safe state within target</x:v>
      </x:c>
      <x:c r="N214" s="7" t="str"/>
      <x:c r="O214" s="7" t="str"/>
      <x:c r="P214" s="7" t="str"/>
      <x:c r="Q214" s="7" t="str"/>
      <x:c r="R214" s="7" t="str"/>
      <x:c r="S214" s="7" t="str"/>
      <x:c r="T214" s="7" t="str">
        <x:f>IF(S214="","OPEN",IF(OR(N214="",O214="",P214&lt;&gt;"SAFE",NOT(ISNUMBER(Q214)),Q214&gt;L214,AND(E214="FUNCTIONAL TWIN",R214="")),"FAIL","PASS"))</x:f>
        <x:v>OPEN</x:v>
      </x:c>
    </x:row>
    <x:row r="215" ht="40" customHeight="1">
      <x:c r="B215" s="7" t="str">
        <x:v>RAP-PT-0209</x:v>
      </x:c>
      <x:c r="C215" s="7" t="str">
        <x:v>REA-O-A1-FCE-07-M</x:v>
      </x:c>
      <x:c r="D215" s="7" t="str">
        <x:v>REA-O-A1</x:v>
      </x:c>
      <x:c r="E215" s="7" t="str">
        <x:v>OPERATIONAL</x:v>
      </x:c>
      <x:c r="F215" s="7" t="str">
        <x:v>PTC-A</x:v>
      </x:c>
      <x:c r="G215" s="7" t="str">
        <x:v>BL-X</x:v>
      </x:c>
      <x:c r="H215" s="7" t="str">
        <x:v>FCE-07</x:v>
      </x:c>
      <x:c r="I215" s="7" t="str">
        <x:v>manual/passive</x:v>
      </x:c>
      <x:c r="J215" s="7" t="str">
        <x:v>O09</x:v>
      </x:c>
      <x:c r="K215" s="10" t="str">
        <x:v>registered contamination and upper accepted actuation resistance</x:v>
      </x:c>
      <x:c r="L215" s="7" t="n">
        <x:v>2</x:v>
      </x:c>
      <x:c r="M215" s="10" t="str">
        <x:v>safe state within target</x:v>
      </x:c>
      <x:c r="N215" s="7" t="str"/>
      <x:c r="O215" s="7" t="str"/>
      <x:c r="P215" s="7" t="str"/>
      <x:c r="Q215" s="7" t="str"/>
      <x:c r="R215" s="7" t="str"/>
      <x:c r="S215" s="7" t="str"/>
      <x:c r="T215" s="7" t="str">
        <x:f>IF(S215="","OPEN",IF(OR(N215="",O215="",P215&lt;&gt;"SAFE",NOT(ISNUMBER(Q215)),Q215&gt;L215,AND(E215="FUNCTIONAL TWIN",R215="")),"FAIL","PASS"))</x:f>
        <x:v>OPEN</x:v>
      </x:c>
    </x:row>
    <x:row r="216" ht="40" customHeight="1">
      <x:c r="B216" s="7" t="str">
        <x:v>RAP-PT-0210</x:v>
      </x:c>
      <x:c r="C216" s="7" t="str">
        <x:v>REA-O-A1-FCE-07-M</x:v>
      </x:c>
      <x:c r="D216" s="7" t="str">
        <x:v>REA-O-A1</x:v>
      </x:c>
      <x:c r="E216" s="7" t="str">
        <x:v>OPERATIONAL</x:v>
      </x:c>
      <x:c r="F216" s="7" t="str">
        <x:v>PTC-A</x:v>
      </x:c>
      <x:c r="G216" s="7" t="str">
        <x:v>BL-X</x:v>
      </x:c>
      <x:c r="H216" s="7" t="str">
        <x:v>FCE-07</x:v>
      </x:c>
      <x:c r="I216" s="7" t="str">
        <x:v>manual/passive</x:v>
      </x:c>
      <x:c r="J216" s="7" t="str">
        <x:v>O10</x:v>
      </x:c>
      <x:c r="K216" s="10" t="str">
        <x:v>same resistance with reversed randomized order</x:v>
      </x:c>
      <x:c r="L216" s="7" t="n">
        <x:v>2</x:v>
      </x:c>
      <x:c r="M216" s="10" t="str">
        <x:v>safe state within target</x:v>
      </x:c>
      <x:c r="N216" s="7" t="str"/>
      <x:c r="O216" s="7" t="str"/>
      <x:c r="P216" s="7" t="str"/>
      <x:c r="Q216" s="7" t="str"/>
      <x:c r="R216" s="7" t="str"/>
      <x:c r="S216" s="7" t="str"/>
      <x:c r="T216" s="7" t="str">
        <x:f>IF(S216="","OPEN",IF(OR(N216="",O216="",P216&lt;&gt;"SAFE",NOT(ISNUMBER(Q216)),Q216&gt;L216,AND(E216="FUNCTIONAL TWIN",R216="")),"FAIL","PASS"))</x:f>
        <x:v>OPEN</x:v>
      </x:c>
    </x:row>
    <x:row r="217" ht="40" customHeight="1">
      <x:c r="B217" s="7" t="str">
        <x:v>RAP-PT-0211</x:v>
      </x:c>
      <x:c r="C217" s="7" t="str">
        <x:v>REA-O-A1-FCE-08-P</x:v>
      </x:c>
      <x:c r="D217" s="7" t="str">
        <x:v>REA-O-A1</x:v>
      </x:c>
      <x:c r="E217" s="7" t="str">
        <x:v>OPERATIONAL</x:v>
      </x:c>
      <x:c r="F217" s="7" t="str">
        <x:v>PTC-A</x:v>
      </x:c>
      <x:c r="G217" s="7" t="str">
        <x:v>BL-X</x:v>
      </x:c>
      <x:c r="H217" s="7" t="str">
        <x:v>FCE-08</x:v>
      </x:c>
      <x:c r="I217" s="7" t="str">
        <x:v>primary</x:v>
      </x:c>
      <x:c r="J217" s="7" t="str">
        <x:v>O01</x:v>
      </x:c>
      <x:c r="K217" s="10" t="str">
        <x:v>nominal energy, connected local controls, 20 deg C and clean mechanism</x:v>
      </x:c>
      <x:c r="L217" s="7" t="n">
        <x:v>5</x:v>
      </x:c>
      <x:c r="M217" s="10" t="str">
        <x:v>safe state within target</x:v>
      </x:c>
      <x:c r="N217" s="7" t="str"/>
      <x:c r="O217" s="7" t="str"/>
      <x:c r="P217" s="7" t="str"/>
      <x:c r="Q217" s="7" t="str"/>
      <x:c r="R217" s="7" t="str"/>
      <x:c r="S217" s="7" t="str"/>
      <x:c r="T217" s="7" t="str">
        <x:f>IF(S217="","OPEN",IF(OR(N217="",O217="",P217&lt;&gt;"SAFE",NOT(ISNUMBER(Q217)),Q217&gt;L217,AND(E217="FUNCTIONAL TWIN",R217="")),"FAIL","PASS"))</x:f>
        <x:v>OPEN</x:v>
      </x:c>
    </x:row>
    <x:row r="218" ht="40" customHeight="1">
      <x:c r="B218" s="7" t="str">
        <x:v>RAP-PT-0212</x:v>
      </x:c>
      <x:c r="C218" s="7" t="str">
        <x:v>REA-O-A1-FCE-08-P</x:v>
      </x:c>
      <x:c r="D218" s="7" t="str">
        <x:v>REA-O-A1</x:v>
      </x:c>
      <x:c r="E218" s="7" t="str">
        <x:v>OPERATIONAL</x:v>
      </x:c>
      <x:c r="F218" s="7" t="str">
        <x:v>PTC-A</x:v>
      </x:c>
      <x:c r="G218" s="7" t="str">
        <x:v>BL-X</x:v>
      </x:c>
      <x:c r="H218" s="7" t="str">
        <x:v>FCE-08</x:v>
      </x:c>
      <x:c r="I218" s="7" t="str">
        <x:v>primary</x:v>
      </x:c>
      <x:c r="J218" s="7" t="str">
        <x:v>O02</x:v>
      </x:c>
      <x:c r="K218" s="10" t="str">
        <x:v>same boundary with reversed randomized order</x:v>
      </x:c>
      <x:c r="L218" s="7" t="n">
        <x:v>5</x:v>
      </x:c>
      <x:c r="M218" s="10" t="str">
        <x:v>safe state within target</x:v>
      </x:c>
      <x:c r="N218" s="7" t="str"/>
      <x:c r="O218" s="7" t="str"/>
      <x:c r="P218" s="7" t="str"/>
      <x:c r="Q218" s="7" t="str"/>
      <x:c r="R218" s="7" t="str"/>
      <x:c r="S218" s="7" t="str"/>
      <x:c r="T218" s="7" t="str">
        <x:f>IF(S218="","OPEN",IF(OR(N218="",O218="",P218&lt;&gt;"SAFE",NOT(ISNUMBER(Q218)),Q218&gt;L218,AND(E218="FUNCTIONAL TWIN",R218="")),"FAIL","PASS"))</x:f>
        <x:v>OPEN</x:v>
      </x:c>
    </x:row>
    <x:row r="219" ht="40" customHeight="1">
      <x:c r="B219" s="7" t="str">
        <x:v>RAP-PT-0213</x:v>
      </x:c>
      <x:c r="C219" s="7" t="str">
        <x:v>REA-O-A1-FCE-08-P</x:v>
      </x:c>
      <x:c r="D219" s="7" t="str">
        <x:v>REA-O-A1</x:v>
      </x:c>
      <x:c r="E219" s="7" t="str">
        <x:v>OPERATIONAL</x:v>
      </x:c>
      <x:c r="F219" s="7" t="str">
        <x:v>PTC-A</x:v>
      </x:c>
      <x:c r="G219" s="7" t="str">
        <x:v>BL-X</x:v>
      </x:c>
      <x:c r="H219" s="7" t="str">
        <x:v>FCE-08</x:v>
      </x:c>
      <x:c r="I219" s="7" t="str">
        <x:v>primary</x:v>
      </x:c>
      <x:c r="J219" s="7" t="str">
        <x:v>O03</x:v>
      </x:c>
      <x:c r="K219" s="10" t="str">
        <x:v>minimum accepted stored-energy state</x:v>
      </x:c>
      <x:c r="L219" s="7" t="n">
        <x:v>5</x:v>
      </x:c>
      <x:c r="M219" s="10" t="str">
        <x:v>safe state within target</x:v>
      </x:c>
      <x:c r="N219" s="7" t="str"/>
      <x:c r="O219" s="7" t="str"/>
      <x:c r="P219" s="7" t="str"/>
      <x:c r="Q219" s="7" t="str"/>
      <x:c r="R219" s="7" t="str"/>
      <x:c r="S219" s="7" t="str"/>
      <x:c r="T219" s="7" t="str">
        <x:f>IF(S219="","OPEN",IF(OR(N219="",O219="",P219&lt;&gt;"SAFE",NOT(ISNUMBER(Q219)),Q219&gt;L219,AND(E219="FUNCTIONAL TWIN",R219="")),"FAIL","PASS"))</x:f>
        <x:v>OPEN</x:v>
      </x:c>
    </x:row>
    <x:row r="220" ht="40" customHeight="1">
      <x:c r="B220" s="7" t="str">
        <x:v>RAP-PT-0214</x:v>
      </x:c>
      <x:c r="C220" s="7" t="str">
        <x:v>REA-O-A1-FCE-08-P</x:v>
      </x:c>
      <x:c r="D220" s="7" t="str">
        <x:v>REA-O-A1</x:v>
      </x:c>
      <x:c r="E220" s="7" t="str">
        <x:v>OPERATIONAL</x:v>
      </x:c>
      <x:c r="F220" s="7" t="str">
        <x:v>PTC-A</x:v>
      </x:c>
      <x:c r="G220" s="7" t="str">
        <x:v>BL-X</x:v>
      </x:c>
      <x:c r="H220" s="7" t="str">
        <x:v>FCE-08</x:v>
      </x:c>
      <x:c r="I220" s="7" t="str">
        <x:v>primary</x:v>
      </x:c>
      <x:c r="J220" s="7" t="str">
        <x:v>O04</x:v>
      </x:c>
      <x:c r="K220" s="10" t="str">
        <x:v>minimum energy with reversed order</x:v>
      </x:c>
      <x:c r="L220" s="7" t="n">
        <x:v>5</x:v>
      </x:c>
      <x:c r="M220" s="10" t="str">
        <x:v>safe state within target</x:v>
      </x:c>
      <x:c r="N220" s="7" t="str"/>
      <x:c r="O220" s="7" t="str"/>
      <x:c r="P220" s="7" t="str"/>
      <x:c r="Q220" s="7" t="str"/>
      <x:c r="R220" s="7" t="str"/>
      <x:c r="S220" s="7" t="str"/>
      <x:c r="T220" s="7" t="str">
        <x:f>IF(S220="","OPEN",IF(OR(N220="",O220="",P220&lt;&gt;"SAFE",NOT(ISNUMBER(Q220)),Q220&gt;L220,AND(E220="FUNCTIONAL TWIN",R220="")),"FAIL","PASS"))</x:f>
        <x:v>OPEN</x:v>
      </x:c>
    </x:row>
    <x:row r="221" ht="40" customHeight="1">
      <x:c r="B221" s="7" t="str">
        <x:v>RAP-PT-0215</x:v>
      </x:c>
      <x:c r="C221" s="7" t="str">
        <x:v>REA-O-A1-FCE-08-P</x:v>
      </x:c>
      <x:c r="D221" s="7" t="str">
        <x:v>REA-O-A1</x:v>
      </x:c>
      <x:c r="E221" s="7" t="str">
        <x:v>OPERATIONAL</x:v>
      </x:c>
      <x:c r="F221" s="7" t="str">
        <x:v>PTC-A</x:v>
      </x:c>
      <x:c r="G221" s="7" t="str">
        <x:v>BL-X</x:v>
      </x:c>
      <x:c r="H221" s="7" t="str">
        <x:v>FCE-08</x:v>
      </x:c>
      <x:c r="I221" s="7" t="str">
        <x:v>primary</x:v>
      </x:c>
      <x:c r="J221" s="7" t="str">
        <x:v>O05</x:v>
      </x:c>
      <x:c r="K221" s="10" t="str">
        <x:v>normal power and campus network absent</x:v>
      </x:c>
      <x:c r="L221" s="7" t="n">
        <x:v>5</x:v>
      </x:c>
      <x:c r="M221" s="10" t="str">
        <x:v>local safe state and evidence</x:v>
      </x:c>
      <x:c r="N221" s="7" t="str"/>
      <x:c r="O221" s="7" t="str"/>
      <x:c r="P221" s="7" t="str"/>
      <x:c r="Q221" s="7" t="str"/>
      <x:c r="R221" s="7" t="str"/>
      <x:c r="S221" s="7" t="str"/>
      <x:c r="T221" s="7" t="str">
        <x:f>IF(S221="","OPEN",IF(OR(N221="",O221="",P221&lt;&gt;"SAFE",NOT(ISNUMBER(Q221)),Q221&gt;L221,AND(E221="FUNCTIONAL TWIN",R221="")),"FAIL","PASS"))</x:f>
        <x:v>OPEN</x:v>
      </x:c>
    </x:row>
    <x:row r="222" ht="40" customHeight="1">
      <x:c r="B222" s="7" t="str">
        <x:v>RAP-PT-0216</x:v>
      </x:c>
      <x:c r="C222" s="7" t="str">
        <x:v>REA-O-A1-FCE-08-P</x:v>
      </x:c>
      <x:c r="D222" s="7" t="str">
        <x:v>REA-O-A1</x:v>
      </x:c>
      <x:c r="E222" s="7" t="str">
        <x:v>OPERATIONAL</x:v>
      </x:c>
      <x:c r="F222" s="7" t="str">
        <x:v>PTC-A</x:v>
      </x:c>
      <x:c r="G222" s="7" t="str">
        <x:v>BL-X</x:v>
      </x:c>
      <x:c r="H222" s="7" t="str">
        <x:v>FCE-08</x:v>
      </x:c>
      <x:c r="I222" s="7" t="str">
        <x:v>primary</x:v>
      </x:c>
      <x:c r="J222" s="7" t="str">
        <x:v>O06</x:v>
      </x:c>
      <x:c r="K222" s="10" t="str">
        <x:v>primary time absent with unlike local epoch</x:v>
      </x:c>
      <x:c r="L222" s="7" t="n">
        <x:v>5</x:v>
      </x:c>
      <x:c r="M222" s="10" t="str">
        <x:v>local safe state and evidence</x:v>
      </x:c>
      <x:c r="N222" s="7" t="str"/>
      <x:c r="O222" s="7" t="str"/>
      <x:c r="P222" s="7" t="str"/>
      <x:c r="Q222" s="7" t="str"/>
      <x:c r="R222" s="7" t="str"/>
      <x:c r="S222" s="7" t="str"/>
      <x:c r="T222" s="7" t="str">
        <x:f>IF(S222="","OPEN",IF(OR(N222="",O222="",P222&lt;&gt;"SAFE",NOT(ISNUMBER(Q222)),Q222&gt;L222,AND(E222="FUNCTIONAL TWIN",R222="")),"FAIL","PASS"))</x:f>
        <x:v>OPEN</x:v>
      </x:c>
    </x:row>
    <x:row r="223" ht="40" customHeight="1">
      <x:c r="B223" s="7" t="str">
        <x:v>RAP-PT-0217</x:v>
      </x:c>
      <x:c r="C223" s="7" t="str">
        <x:v>REA-O-A1-FCE-08-P</x:v>
      </x:c>
      <x:c r="D223" s="7" t="str">
        <x:v>REA-O-A1</x:v>
      </x:c>
      <x:c r="E223" s="7" t="str">
        <x:v>OPERATIONAL</x:v>
      </x:c>
      <x:c r="F223" s="7" t="str">
        <x:v>PTC-A</x:v>
      </x:c>
      <x:c r="G223" s="7" t="str">
        <x:v>BL-X</x:v>
      </x:c>
      <x:c r="H223" s="7" t="str">
        <x:v>FCE-08</x:v>
      </x:c>
      <x:c r="I223" s="7" t="str">
        <x:v>primary</x:v>
      </x:c>
      <x:c r="J223" s="7" t="str">
        <x:v>O07</x:v>
      </x:c>
      <x:c r="K223" s="10" t="str">
        <x:v>-20 deg C, wet exterior and accepted internal condition</x:v>
      </x:c>
      <x:c r="L223" s="7" t="n">
        <x:v>5</x:v>
      </x:c>
      <x:c r="M223" s="10" t="str">
        <x:v>safe state within target</x:v>
      </x:c>
      <x:c r="N223" s="7" t="str"/>
      <x:c r="O223" s="7" t="str"/>
      <x:c r="P223" s="7" t="str"/>
      <x:c r="Q223" s="7" t="str"/>
      <x:c r="R223" s="7" t="str"/>
      <x:c r="S223" s="7" t="str"/>
      <x:c r="T223" s="7" t="str">
        <x:f>IF(S223="","OPEN",IF(OR(N223="",O223="",P223&lt;&gt;"SAFE",NOT(ISNUMBER(Q223)),Q223&gt;L223,AND(E223="FUNCTIONAL TWIN",R223="")),"FAIL","PASS"))</x:f>
        <x:v>OPEN</x:v>
      </x:c>
    </x:row>
    <x:row r="224" ht="40" customHeight="1">
      <x:c r="B224" s="7" t="str">
        <x:v>RAP-PT-0218</x:v>
      </x:c>
      <x:c r="C224" s="7" t="str">
        <x:v>REA-O-A1-FCE-08-P</x:v>
      </x:c>
      <x:c r="D224" s="7" t="str">
        <x:v>REA-O-A1</x:v>
      </x:c>
      <x:c r="E224" s="7" t="str">
        <x:v>OPERATIONAL</x:v>
      </x:c>
      <x:c r="F224" s="7" t="str">
        <x:v>PTC-A</x:v>
      </x:c>
      <x:c r="G224" s="7" t="str">
        <x:v>BL-X</x:v>
      </x:c>
      <x:c r="H224" s="7" t="str">
        <x:v>FCE-08</x:v>
      </x:c>
      <x:c r="I224" s="7" t="str">
        <x:v>primary</x:v>
      </x:c>
      <x:c r="J224" s="7" t="str">
        <x:v>O08</x:v>
      </x:c>
      <x:c r="K224" s="10" t="str">
        <x:v>50 deg C, wet exterior and accepted internal condition</x:v>
      </x:c>
      <x:c r="L224" s="7" t="n">
        <x:v>5</x:v>
      </x:c>
      <x:c r="M224" s="10" t="str">
        <x:v>safe state within target</x:v>
      </x:c>
      <x:c r="N224" s="7" t="str"/>
      <x:c r="O224" s="7" t="str"/>
      <x:c r="P224" s="7" t="str"/>
      <x:c r="Q224" s="7" t="str"/>
      <x:c r="R224" s="7" t="str"/>
      <x:c r="S224" s="7" t="str"/>
      <x:c r="T224" s="7" t="str">
        <x:f>IF(S224="","OPEN",IF(OR(N224="",O224="",P224&lt;&gt;"SAFE",NOT(ISNUMBER(Q224)),Q224&gt;L224,AND(E224="FUNCTIONAL TWIN",R224="")),"FAIL","PASS"))</x:f>
        <x:v>OPEN</x:v>
      </x:c>
    </x:row>
    <x:row r="225" ht="40" customHeight="1">
      <x:c r="B225" s="7" t="str">
        <x:v>RAP-PT-0219</x:v>
      </x:c>
      <x:c r="C225" s="7" t="str">
        <x:v>REA-O-A1-FCE-08-P</x:v>
      </x:c>
      <x:c r="D225" s="7" t="str">
        <x:v>REA-O-A1</x:v>
      </x:c>
      <x:c r="E225" s="7" t="str">
        <x:v>OPERATIONAL</x:v>
      </x:c>
      <x:c r="F225" s="7" t="str">
        <x:v>PTC-A</x:v>
      </x:c>
      <x:c r="G225" s="7" t="str">
        <x:v>BL-X</x:v>
      </x:c>
      <x:c r="H225" s="7" t="str">
        <x:v>FCE-08</x:v>
      </x:c>
      <x:c r="I225" s="7" t="str">
        <x:v>primary</x:v>
      </x:c>
      <x:c r="J225" s="7" t="str">
        <x:v>O09</x:v>
      </x:c>
      <x:c r="K225" s="10" t="str">
        <x:v>registered contamination and upper accepted actuation resistance</x:v>
      </x:c>
      <x:c r="L225" s="7" t="n">
        <x:v>5</x:v>
      </x:c>
      <x:c r="M225" s="10" t="str">
        <x:v>safe state within target</x:v>
      </x:c>
      <x:c r="N225" s="7" t="str"/>
      <x:c r="O225" s="7" t="str"/>
      <x:c r="P225" s="7" t="str"/>
      <x:c r="Q225" s="7" t="str"/>
      <x:c r="R225" s="7" t="str"/>
      <x:c r="S225" s="7" t="str"/>
      <x:c r="T225" s="7" t="str">
        <x:f>IF(S225="","OPEN",IF(OR(N225="",O225="",P225&lt;&gt;"SAFE",NOT(ISNUMBER(Q225)),Q225&gt;L225,AND(E225="FUNCTIONAL TWIN",R225="")),"FAIL","PASS"))</x:f>
        <x:v>OPEN</x:v>
      </x:c>
    </x:row>
    <x:row r="226" ht="40" customHeight="1">
      <x:c r="B226" s="7" t="str">
        <x:v>RAP-PT-0220</x:v>
      </x:c>
      <x:c r="C226" s="7" t="str">
        <x:v>REA-O-A1-FCE-08-P</x:v>
      </x:c>
      <x:c r="D226" s="7" t="str">
        <x:v>REA-O-A1</x:v>
      </x:c>
      <x:c r="E226" s="7" t="str">
        <x:v>OPERATIONAL</x:v>
      </x:c>
      <x:c r="F226" s="7" t="str">
        <x:v>PTC-A</x:v>
      </x:c>
      <x:c r="G226" s="7" t="str">
        <x:v>BL-X</x:v>
      </x:c>
      <x:c r="H226" s="7" t="str">
        <x:v>FCE-08</x:v>
      </x:c>
      <x:c r="I226" s="7" t="str">
        <x:v>primary</x:v>
      </x:c>
      <x:c r="J226" s="7" t="str">
        <x:v>O10</x:v>
      </x:c>
      <x:c r="K226" s="10" t="str">
        <x:v>same resistance with reversed randomized order</x:v>
      </x:c>
      <x:c r="L226" s="7" t="n">
        <x:v>5</x:v>
      </x:c>
      <x:c r="M226" s="10" t="str">
        <x:v>safe state within target</x:v>
      </x:c>
      <x:c r="N226" s="7" t="str"/>
      <x:c r="O226" s="7" t="str"/>
      <x:c r="P226" s="7" t="str"/>
      <x:c r="Q226" s="7" t="str"/>
      <x:c r="R226" s="7" t="str"/>
      <x:c r="S226" s="7" t="str"/>
      <x:c r="T226" s="7" t="str">
        <x:f>IF(S226="","OPEN",IF(OR(N226="",O226="",P226&lt;&gt;"SAFE",NOT(ISNUMBER(Q226)),Q226&gt;L226,AND(E226="FUNCTIONAL TWIN",R226="")),"FAIL","PASS"))</x:f>
        <x:v>OPEN</x:v>
      </x:c>
    </x:row>
    <x:row r="227" ht="40" customHeight="1">
      <x:c r="B227" s="7" t="str">
        <x:v>RAP-PT-0221</x:v>
      </x:c>
      <x:c r="C227" s="7" t="str">
        <x:v>REA-O-A1-FCE-08-D</x:v>
      </x:c>
      <x:c r="D227" s="7" t="str">
        <x:v>REA-O-A1</x:v>
      </x:c>
      <x:c r="E227" s="7" t="str">
        <x:v>OPERATIONAL</x:v>
      </x:c>
      <x:c r="F227" s="7" t="str">
        <x:v>PTC-A</x:v>
      </x:c>
      <x:c r="G227" s="7" t="str">
        <x:v>BL-X</x:v>
      </x:c>
      <x:c r="H227" s="7" t="str">
        <x:v>FCE-08</x:v>
      </x:c>
      <x:c r="I227" s="7" t="str">
        <x:v>diverse</x:v>
      </x:c>
      <x:c r="J227" s="7" t="str">
        <x:v>O01</x:v>
      </x:c>
      <x:c r="K227" s="10" t="str">
        <x:v>nominal energy, connected local controls, 20 deg C and clean mechanism</x:v>
      </x:c>
      <x:c r="L227" s="7" t="n">
        <x:v>5</x:v>
      </x:c>
      <x:c r="M227" s="10" t="str">
        <x:v>safe state within target</x:v>
      </x:c>
      <x:c r="N227" s="7" t="str"/>
      <x:c r="O227" s="7" t="str"/>
      <x:c r="P227" s="7" t="str"/>
      <x:c r="Q227" s="7" t="str"/>
      <x:c r="R227" s="7" t="str"/>
      <x:c r="S227" s="7" t="str"/>
      <x:c r="T227" s="7" t="str">
        <x:f>IF(S227="","OPEN",IF(OR(N227="",O227="",P227&lt;&gt;"SAFE",NOT(ISNUMBER(Q227)),Q227&gt;L227,AND(E227="FUNCTIONAL TWIN",R227="")),"FAIL","PASS"))</x:f>
        <x:v>OPEN</x:v>
      </x:c>
    </x:row>
    <x:row r="228" ht="40" customHeight="1">
      <x:c r="B228" s="7" t="str">
        <x:v>RAP-PT-0222</x:v>
      </x:c>
      <x:c r="C228" s="7" t="str">
        <x:v>REA-O-A1-FCE-08-D</x:v>
      </x:c>
      <x:c r="D228" s="7" t="str">
        <x:v>REA-O-A1</x:v>
      </x:c>
      <x:c r="E228" s="7" t="str">
        <x:v>OPERATIONAL</x:v>
      </x:c>
      <x:c r="F228" s="7" t="str">
        <x:v>PTC-A</x:v>
      </x:c>
      <x:c r="G228" s="7" t="str">
        <x:v>BL-X</x:v>
      </x:c>
      <x:c r="H228" s="7" t="str">
        <x:v>FCE-08</x:v>
      </x:c>
      <x:c r="I228" s="7" t="str">
        <x:v>diverse</x:v>
      </x:c>
      <x:c r="J228" s="7" t="str">
        <x:v>O02</x:v>
      </x:c>
      <x:c r="K228" s="10" t="str">
        <x:v>same boundary with reversed randomized order</x:v>
      </x:c>
      <x:c r="L228" s="7" t="n">
        <x:v>5</x:v>
      </x:c>
      <x:c r="M228" s="10" t="str">
        <x:v>safe state within target</x:v>
      </x:c>
      <x:c r="N228" s="7" t="str"/>
      <x:c r="O228" s="7" t="str"/>
      <x:c r="P228" s="7" t="str"/>
      <x:c r="Q228" s="7" t="str"/>
      <x:c r="R228" s="7" t="str"/>
      <x:c r="S228" s="7" t="str"/>
      <x:c r="T228" s="7" t="str">
        <x:f>IF(S228="","OPEN",IF(OR(N228="",O228="",P228&lt;&gt;"SAFE",NOT(ISNUMBER(Q228)),Q228&gt;L228,AND(E228="FUNCTIONAL TWIN",R228="")),"FAIL","PASS"))</x:f>
        <x:v>OPEN</x:v>
      </x:c>
    </x:row>
    <x:row r="229" ht="40" customHeight="1">
      <x:c r="B229" s="7" t="str">
        <x:v>RAP-PT-0223</x:v>
      </x:c>
      <x:c r="C229" s="7" t="str">
        <x:v>REA-O-A1-FCE-08-D</x:v>
      </x:c>
      <x:c r="D229" s="7" t="str">
        <x:v>REA-O-A1</x:v>
      </x:c>
      <x:c r="E229" s="7" t="str">
        <x:v>OPERATIONAL</x:v>
      </x:c>
      <x:c r="F229" s="7" t="str">
        <x:v>PTC-A</x:v>
      </x:c>
      <x:c r="G229" s="7" t="str">
        <x:v>BL-X</x:v>
      </x:c>
      <x:c r="H229" s="7" t="str">
        <x:v>FCE-08</x:v>
      </x:c>
      <x:c r="I229" s="7" t="str">
        <x:v>diverse</x:v>
      </x:c>
      <x:c r="J229" s="7" t="str">
        <x:v>O03</x:v>
      </x:c>
      <x:c r="K229" s="10" t="str">
        <x:v>minimum accepted stored-energy state</x:v>
      </x:c>
      <x:c r="L229" s="7" t="n">
        <x:v>5</x:v>
      </x:c>
      <x:c r="M229" s="10" t="str">
        <x:v>safe state within target</x:v>
      </x:c>
      <x:c r="N229" s="7" t="str"/>
      <x:c r="O229" s="7" t="str"/>
      <x:c r="P229" s="7" t="str"/>
      <x:c r="Q229" s="7" t="str"/>
      <x:c r="R229" s="7" t="str"/>
      <x:c r="S229" s="7" t="str"/>
      <x:c r="T229" s="7" t="str">
        <x:f>IF(S229="","OPEN",IF(OR(N229="",O229="",P229&lt;&gt;"SAFE",NOT(ISNUMBER(Q229)),Q229&gt;L229,AND(E229="FUNCTIONAL TWIN",R229="")),"FAIL","PASS"))</x:f>
        <x:v>OPEN</x:v>
      </x:c>
    </x:row>
    <x:row r="230" ht="40" customHeight="1">
      <x:c r="B230" s="7" t="str">
        <x:v>RAP-PT-0224</x:v>
      </x:c>
      <x:c r="C230" s="7" t="str">
        <x:v>REA-O-A1-FCE-08-D</x:v>
      </x:c>
      <x:c r="D230" s="7" t="str">
        <x:v>REA-O-A1</x:v>
      </x:c>
      <x:c r="E230" s="7" t="str">
        <x:v>OPERATIONAL</x:v>
      </x:c>
      <x:c r="F230" s="7" t="str">
        <x:v>PTC-A</x:v>
      </x:c>
      <x:c r="G230" s="7" t="str">
        <x:v>BL-X</x:v>
      </x:c>
      <x:c r="H230" s="7" t="str">
        <x:v>FCE-08</x:v>
      </x:c>
      <x:c r="I230" s="7" t="str">
        <x:v>diverse</x:v>
      </x:c>
      <x:c r="J230" s="7" t="str">
        <x:v>O04</x:v>
      </x:c>
      <x:c r="K230" s="10" t="str">
        <x:v>minimum energy with reversed order</x:v>
      </x:c>
      <x:c r="L230" s="7" t="n">
        <x:v>5</x:v>
      </x:c>
      <x:c r="M230" s="10" t="str">
        <x:v>safe state within target</x:v>
      </x:c>
      <x:c r="N230" s="7" t="str"/>
      <x:c r="O230" s="7" t="str"/>
      <x:c r="P230" s="7" t="str"/>
      <x:c r="Q230" s="7" t="str"/>
      <x:c r="R230" s="7" t="str"/>
      <x:c r="S230" s="7" t="str"/>
      <x:c r="T230" s="7" t="str">
        <x:f>IF(S230="","OPEN",IF(OR(N230="",O230="",P230&lt;&gt;"SAFE",NOT(ISNUMBER(Q230)),Q230&gt;L230,AND(E230="FUNCTIONAL TWIN",R230="")),"FAIL","PASS"))</x:f>
        <x:v>OPEN</x:v>
      </x:c>
    </x:row>
    <x:row r="231" ht="40" customHeight="1">
      <x:c r="B231" s="7" t="str">
        <x:v>RAP-PT-0225</x:v>
      </x:c>
      <x:c r="C231" s="7" t="str">
        <x:v>REA-O-A1-FCE-08-D</x:v>
      </x:c>
      <x:c r="D231" s="7" t="str">
        <x:v>REA-O-A1</x:v>
      </x:c>
      <x:c r="E231" s="7" t="str">
        <x:v>OPERATIONAL</x:v>
      </x:c>
      <x:c r="F231" s="7" t="str">
        <x:v>PTC-A</x:v>
      </x:c>
      <x:c r="G231" s="7" t="str">
        <x:v>BL-X</x:v>
      </x:c>
      <x:c r="H231" s="7" t="str">
        <x:v>FCE-08</x:v>
      </x:c>
      <x:c r="I231" s="7" t="str">
        <x:v>diverse</x:v>
      </x:c>
      <x:c r="J231" s="7" t="str">
        <x:v>O05</x:v>
      </x:c>
      <x:c r="K231" s="10" t="str">
        <x:v>normal power and campus network absent</x:v>
      </x:c>
      <x:c r="L231" s="7" t="n">
        <x:v>5</x:v>
      </x:c>
      <x:c r="M231" s="10" t="str">
        <x:v>local safe state and evidence</x:v>
      </x:c>
      <x:c r="N231" s="7" t="str"/>
      <x:c r="O231" s="7" t="str"/>
      <x:c r="P231" s="7" t="str"/>
      <x:c r="Q231" s="7" t="str"/>
      <x:c r="R231" s="7" t="str"/>
      <x:c r="S231" s="7" t="str"/>
      <x:c r="T231" s="7" t="str">
        <x:f>IF(S231="","OPEN",IF(OR(N231="",O231="",P231&lt;&gt;"SAFE",NOT(ISNUMBER(Q231)),Q231&gt;L231,AND(E231="FUNCTIONAL TWIN",R231="")),"FAIL","PASS"))</x:f>
        <x:v>OPEN</x:v>
      </x:c>
    </x:row>
    <x:row r="232" ht="40" customHeight="1">
      <x:c r="B232" s="7" t="str">
        <x:v>RAP-PT-0226</x:v>
      </x:c>
      <x:c r="C232" s="7" t="str">
        <x:v>REA-O-A1-FCE-08-D</x:v>
      </x:c>
      <x:c r="D232" s="7" t="str">
        <x:v>REA-O-A1</x:v>
      </x:c>
      <x:c r="E232" s="7" t="str">
        <x:v>OPERATIONAL</x:v>
      </x:c>
      <x:c r="F232" s="7" t="str">
        <x:v>PTC-A</x:v>
      </x:c>
      <x:c r="G232" s="7" t="str">
        <x:v>BL-X</x:v>
      </x:c>
      <x:c r="H232" s="7" t="str">
        <x:v>FCE-08</x:v>
      </x:c>
      <x:c r="I232" s="7" t="str">
        <x:v>diverse</x:v>
      </x:c>
      <x:c r="J232" s="7" t="str">
        <x:v>O06</x:v>
      </x:c>
      <x:c r="K232" s="10" t="str">
        <x:v>primary time absent with unlike local epoch</x:v>
      </x:c>
      <x:c r="L232" s="7" t="n">
        <x:v>5</x:v>
      </x:c>
      <x:c r="M232" s="10" t="str">
        <x:v>local safe state and evidence</x:v>
      </x:c>
      <x:c r="N232" s="7" t="str"/>
      <x:c r="O232" s="7" t="str"/>
      <x:c r="P232" s="7" t="str"/>
      <x:c r="Q232" s="7" t="str"/>
      <x:c r="R232" s="7" t="str"/>
      <x:c r="S232" s="7" t="str"/>
      <x:c r="T232" s="7" t="str">
        <x:f>IF(S232="","OPEN",IF(OR(N232="",O232="",P232&lt;&gt;"SAFE",NOT(ISNUMBER(Q232)),Q232&gt;L232,AND(E232="FUNCTIONAL TWIN",R232="")),"FAIL","PASS"))</x:f>
        <x:v>OPEN</x:v>
      </x:c>
    </x:row>
    <x:row r="233" ht="40" customHeight="1">
      <x:c r="B233" s="7" t="str">
        <x:v>RAP-PT-0227</x:v>
      </x:c>
      <x:c r="C233" s="7" t="str">
        <x:v>REA-O-A1-FCE-08-D</x:v>
      </x:c>
      <x:c r="D233" s="7" t="str">
        <x:v>REA-O-A1</x:v>
      </x:c>
      <x:c r="E233" s="7" t="str">
        <x:v>OPERATIONAL</x:v>
      </x:c>
      <x:c r="F233" s="7" t="str">
        <x:v>PTC-A</x:v>
      </x:c>
      <x:c r="G233" s="7" t="str">
        <x:v>BL-X</x:v>
      </x:c>
      <x:c r="H233" s="7" t="str">
        <x:v>FCE-08</x:v>
      </x:c>
      <x:c r="I233" s="7" t="str">
        <x:v>diverse</x:v>
      </x:c>
      <x:c r="J233" s="7" t="str">
        <x:v>O07</x:v>
      </x:c>
      <x:c r="K233" s="10" t="str">
        <x:v>-20 deg C, wet exterior and accepted internal condition</x:v>
      </x:c>
      <x:c r="L233" s="7" t="n">
        <x:v>5</x:v>
      </x:c>
      <x:c r="M233" s="10" t="str">
        <x:v>safe state within target</x:v>
      </x:c>
      <x:c r="N233" s="7" t="str"/>
      <x:c r="O233" s="7" t="str"/>
      <x:c r="P233" s="7" t="str"/>
      <x:c r="Q233" s="7" t="str"/>
      <x:c r="R233" s="7" t="str"/>
      <x:c r="S233" s="7" t="str"/>
      <x:c r="T233" s="7" t="str">
        <x:f>IF(S233="","OPEN",IF(OR(N233="",O233="",P233&lt;&gt;"SAFE",NOT(ISNUMBER(Q233)),Q233&gt;L233,AND(E233="FUNCTIONAL TWIN",R233="")),"FAIL","PASS"))</x:f>
        <x:v>OPEN</x:v>
      </x:c>
    </x:row>
    <x:row r="234" ht="40" customHeight="1">
      <x:c r="B234" s="7" t="str">
        <x:v>RAP-PT-0228</x:v>
      </x:c>
      <x:c r="C234" s="7" t="str">
        <x:v>REA-O-A1-FCE-08-D</x:v>
      </x:c>
      <x:c r="D234" s="7" t="str">
        <x:v>REA-O-A1</x:v>
      </x:c>
      <x:c r="E234" s="7" t="str">
        <x:v>OPERATIONAL</x:v>
      </x:c>
      <x:c r="F234" s="7" t="str">
        <x:v>PTC-A</x:v>
      </x:c>
      <x:c r="G234" s="7" t="str">
        <x:v>BL-X</x:v>
      </x:c>
      <x:c r="H234" s="7" t="str">
        <x:v>FCE-08</x:v>
      </x:c>
      <x:c r="I234" s="7" t="str">
        <x:v>diverse</x:v>
      </x:c>
      <x:c r="J234" s="7" t="str">
        <x:v>O08</x:v>
      </x:c>
      <x:c r="K234" s="10" t="str">
        <x:v>50 deg C, wet exterior and accepted internal condition</x:v>
      </x:c>
      <x:c r="L234" s="7" t="n">
        <x:v>5</x:v>
      </x:c>
      <x:c r="M234" s="10" t="str">
        <x:v>safe state within target</x:v>
      </x:c>
      <x:c r="N234" s="7" t="str"/>
      <x:c r="O234" s="7" t="str"/>
      <x:c r="P234" s="7" t="str"/>
      <x:c r="Q234" s="7" t="str"/>
      <x:c r="R234" s="7" t="str"/>
      <x:c r="S234" s="7" t="str"/>
      <x:c r="T234" s="7" t="str">
        <x:f>IF(S234="","OPEN",IF(OR(N234="",O234="",P234&lt;&gt;"SAFE",NOT(ISNUMBER(Q234)),Q234&gt;L234,AND(E234="FUNCTIONAL TWIN",R234="")),"FAIL","PASS"))</x:f>
        <x:v>OPEN</x:v>
      </x:c>
    </x:row>
    <x:row r="235" ht="40" customHeight="1">
      <x:c r="B235" s="7" t="str">
        <x:v>RAP-PT-0229</x:v>
      </x:c>
      <x:c r="C235" s="7" t="str">
        <x:v>REA-O-A1-FCE-08-D</x:v>
      </x:c>
      <x:c r="D235" s="7" t="str">
        <x:v>REA-O-A1</x:v>
      </x:c>
      <x:c r="E235" s="7" t="str">
        <x:v>OPERATIONAL</x:v>
      </x:c>
      <x:c r="F235" s="7" t="str">
        <x:v>PTC-A</x:v>
      </x:c>
      <x:c r="G235" s="7" t="str">
        <x:v>BL-X</x:v>
      </x:c>
      <x:c r="H235" s="7" t="str">
        <x:v>FCE-08</x:v>
      </x:c>
      <x:c r="I235" s="7" t="str">
        <x:v>diverse</x:v>
      </x:c>
      <x:c r="J235" s="7" t="str">
        <x:v>O09</x:v>
      </x:c>
      <x:c r="K235" s="10" t="str">
        <x:v>registered contamination and upper accepted actuation resistance</x:v>
      </x:c>
      <x:c r="L235" s="7" t="n">
        <x:v>5</x:v>
      </x:c>
      <x:c r="M235" s="10" t="str">
        <x:v>safe state within target</x:v>
      </x:c>
      <x:c r="N235" s="7" t="str"/>
      <x:c r="O235" s="7" t="str"/>
      <x:c r="P235" s="7" t="str"/>
      <x:c r="Q235" s="7" t="str"/>
      <x:c r="R235" s="7" t="str"/>
      <x:c r="S235" s="7" t="str"/>
      <x:c r="T235" s="7" t="str">
        <x:f>IF(S235="","OPEN",IF(OR(N235="",O235="",P235&lt;&gt;"SAFE",NOT(ISNUMBER(Q235)),Q235&gt;L235,AND(E235="FUNCTIONAL TWIN",R235="")),"FAIL","PASS"))</x:f>
        <x:v>OPEN</x:v>
      </x:c>
    </x:row>
    <x:row r="236" ht="40" customHeight="1">
      <x:c r="B236" s="7" t="str">
        <x:v>RAP-PT-0230</x:v>
      </x:c>
      <x:c r="C236" s="7" t="str">
        <x:v>REA-O-A1-FCE-08-D</x:v>
      </x:c>
      <x:c r="D236" s="7" t="str">
        <x:v>REA-O-A1</x:v>
      </x:c>
      <x:c r="E236" s="7" t="str">
        <x:v>OPERATIONAL</x:v>
      </x:c>
      <x:c r="F236" s="7" t="str">
        <x:v>PTC-A</x:v>
      </x:c>
      <x:c r="G236" s="7" t="str">
        <x:v>BL-X</x:v>
      </x:c>
      <x:c r="H236" s="7" t="str">
        <x:v>FCE-08</x:v>
      </x:c>
      <x:c r="I236" s="7" t="str">
        <x:v>diverse</x:v>
      </x:c>
      <x:c r="J236" s="7" t="str">
        <x:v>O10</x:v>
      </x:c>
      <x:c r="K236" s="10" t="str">
        <x:v>same resistance with reversed randomized order</x:v>
      </x:c>
      <x:c r="L236" s="7" t="n">
        <x:v>5</x:v>
      </x:c>
      <x:c r="M236" s="10" t="str">
        <x:v>safe state within target</x:v>
      </x:c>
      <x:c r="N236" s="7" t="str"/>
      <x:c r="O236" s="7" t="str"/>
      <x:c r="P236" s="7" t="str"/>
      <x:c r="Q236" s="7" t="str"/>
      <x:c r="R236" s="7" t="str"/>
      <x:c r="S236" s="7" t="str"/>
      <x:c r="T236" s="7" t="str">
        <x:f>IF(S236="","OPEN",IF(OR(N236="",O236="",P236&lt;&gt;"SAFE",NOT(ISNUMBER(Q236)),Q236&gt;L236,AND(E236="FUNCTIONAL TWIN",R236="")),"FAIL","PASS"))</x:f>
        <x:v>OPEN</x:v>
      </x:c>
    </x:row>
    <x:row r="237" ht="40" customHeight="1">
      <x:c r="B237" s="7" t="str">
        <x:v>RAP-PT-0231</x:v>
      </x:c>
      <x:c r="C237" s="7" t="str">
        <x:v>REA-O-A1-FCE-08-M</x:v>
      </x:c>
      <x:c r="D237" s="7" t="str">
        <x:v>REA-O-A1</x:v>
      </x:c>
      <x:c r="E237" s="7" t="str">
        <x:v>OPERATIONAL</x:v>
      </x:c>
      <x:c r="F237" s="7" t="str">
        <x:v>PTC-A</x:v>
      </x:c>
      <x:c r="G237" s="7" t="str">
        <x:v>BL-X</x:v>
      </x:c>
      <x:c r="H237" s="7" t="str">
        <x:v>FCE-08</x:v>
      </x:c>
      <x:c r="I237" s="7" t="str">
        <x:v>manual/passive</x:v>
      </x:c>
      <x:c r="J237" s="7" t="str">
        <x:v>O01</x:v>
      </x:c>
      <x:c r="K237" s="10" t="str">
        <x:v>nominal energy, connected local controls, 20 deg C and clean mechanism</x:v>
      </x:c>
      <x:c r="L237" s="7" t="n">
        <x:v>5</x:v>
      </x:c>
      <x:c r="M237" s="10" t="str">
        <x:v>safe state within target</x:v>
      </x:c>
      <x:c r="N237" s="7" t="str"/>
      <x:c r="O237" s="7" t="str"/>
      <x:c r="P237" s="7" t="str"/>
      <x:c r="Q237" s="7" t="str"/>
      <x:c r="R237" s="7" t="str"/>
      <x:c r="S237" s="7" t="str"/>
      <x:c r="T237" s="7" t="str">
        <x:f>IF(S237="","OPEN",IF(OR(N237="",O237="",P237&lt;&gt;"SAFE",NOT(ISNUMBER(Q237)),Q237&gt;L237,AND(E237="FUNCTIONAL TWIN",R237="")),"FAIL","PASS"))</x:f>
        <x:v>OPEN</x:v>
      </x:c>
    </x:row>
    <x:row r="238" ht="40" customHeight="1">
      <x:c r="B238" s="7" t="str">
        <x:v>RAP-PT-0232</x:v>
      </x:c>
      <x:c r="C238" s="7" t="str">
        <x:v>REA-O-A1-FCE-08-M</x:v>
      </x:c>
      <x:c r="D238" s="7" t="str">
        <x:v>REA-O-A1</x:v>
      </x:c>
      <x:c r="E238" s="7" t="str">
        <x:v>OPERATIONAL</x:v>
      </x:c>
      <x:c r="F238" s="7" t="str">
        <x:v>PTC-A</x:v>
      </x:c>
      <x:c r="G238" s="7" t="str">
        <x:v>BL-X</x:v>
      </x:c>
      <x:c r="H238" s="7" t="str">
        <x:v>FCE-08</x:v>
      </x:c>
      <x:c r="I238" s="7" t="str">
        <x:v>manual/passive</x:v>
      </x:c>
      <x:c r="J238" s="7" t="str">
        <x:v>O02</x:v>
      </x:c>
      <x:c r="K238" s="10" t="str">
        <x:v>same boundary with reversed randomized order</x:v>
      </x:c>
      <x:c r="L238" s="7" t="n">
        <x:v>5</x:v>
      </x:c>
      <x:c r="M238" s="10" t="str">
        <x:v>safe state within target</x:v>
      </x:c>
      <x:c r="N238" s="7" t="str"/>
      <x:c r="O238" s="7" t="str"/>
      <x:c r="P238" s="7" t="str"/>
      <x:c r="Q238" s="7" t="str"/>
      <x:c r="R238" s="7" t="str"/>
      <x:c r="S238" s="7" t="str"/>
      <x:c r="T238" s="7" t="str">
        <x:f>IF(S238="","OPEN",IF(OR(N238="",O238="",P238&lt;&gt;"SAFE",NOT(ISNUMBER(Q238)),Q238&gt;L238,AND(E238="FUNCTIONAL TWIN",R238="")),"FAIL","PASS"))</x:f>
        <x:v>OPEN</x:v>
      </x:c>
    </x:row>
    <x:row r="239" ht="40" customHeight="1">
      <x:c r="B239" s="7" t="str">
        <x:v>RAP-PT-0233</x:v>
      </x:c>
      <x:c r="C239" s="7" t="str">
        <x:v>REA-O-A1-FCE-08-M</x:v>
      </x:c>
      <x:c r="D239" s="7" t="str">
        <x:v>REA-O-A1</x:v>
      </x:c>
      <x:c r="E239" s="7" t="str">
        <x:v>OPERATIONAL</x:v>
      </x:c>
      <x:c r="F239" s="7" t="str">
        <x:v>PTC-A</x:v>
      </x:c>
      <x:c r="G239" s="7" t="str">
        <x:v>BL-X</x:v>
      </x:c>
      <x:c r="H239" s="7" t="str">
        <x:v>FCE-08</x:v>
      </x:c>
      <x:c r="I239" s="7" t="str">
        <x:v>manual/passive</x:v>
      </x:c>
      <x:c r="J239" s="7" t="str">
        <x:v>O03</x:v>
      </x:c>
      <x:c r="K239" s="10" t="str">
        <x:v>minimum accepted stored-energy state</x:v>
      </x:c>
      <x:c r="L239" s="7" t="n">
        <x:v>5</x:v>
      </x:c>
      <x:c r="M239" s="10" t="str">
        <x:v>safe state within target</x:v>
      </x:c>
      <x:c r="N239" s="7" t="str"/>
      <x:c r="O239" s="7" t="str"/>
      <x:c r="P239" s="7" t="str"/>
      <x:c r="Q239" s="7" t="str"/>
      <x:c r="R239" s="7" t="str"/>
      <x:c r="S239" s="7" t="str"/>
      <x:c r="T239" s="7" t="str">
        <x:f>IF(S239="","OPEN",IF(OR(N239="",O239="",P239&lt;&gt;"SAFE",NOT(ISNUMBER(Q239)),Q239&gt;L239,AND(E239="FUNCTIONAL TWIN",R239="")),"FAIL","PASS"))</x:f>
        <x:v>OPEN</x:v>
      </x:c>
    </x:row>
    <x:row r="240" ht="40" customHeight="1">
      <x:c r="B240" s="7" t="str">
        <x:v>RAP-PT-0234</x:v>
      </x:c>
      <x:c r="C240" s="7" t="str">
        <x:v>REA-O-A1-FCE-08-M</x:v>
      </x:c>
      <x:c r="D240" s="7" t="str">
        <x:v>REA-O-A1</x:v>
      </x:c>
      <x:c r="E240" s="7" t="str">
        <x:v>OPERATIONAL</x:v>
      </x:c>
      <x:c r="F240" s="7" t="str">
        <x:v>PTC-A</x:v>
      </x:c>
      <x:c r="G240" s="7" t="str">
        <x:v>BL-X</x:v>
      </x:c>
      <x:c r="H240" s="7" t="str">
        <x:v>FCE-08</x:v>
      </x:c>
      <x:c r="I240" s="7" t="str">
        <x:v>manual/passive</x:v>
      </x:c>
      <x:c r="J240" s="7" t="str">
        <x:v>O04</x:v>
      </x:c>
      <x:c r="K240" s="10" t="str">
        <x:v>minimum energy with reversed order</x:v>
      </x:c>
      <x:c r="L240" s="7" t="n">
        <x:v>5</x:v>
      </x:c>
      <x:c r="M240" s="10" t="str">
        <x:v>safe state within target</x:v>
      </x:c>
      <x:c r="N240" s="7" t="str"/>
      <x:c r="O240" s="7" t="str"/>
      <x:c r="P240" s="7" t="str"/>
      <x:c r="Q240" s="7" t="str"/>
      <x:c r="R240" s="7" t="str"/>
      <x:c r="S240" s="7" t="str"/>
      <x:c r="T240" s="7" t="str">
        <x:f>IF(S240="","OPEN",IF(OR(N240="",O240="",P240&lt;&gt;"SAFE",NOT(ISNUMBER(Q240)),Q240&gt;L240,AND(E240="FUNCTIONAL TWIN",R240="")),"FAIL","PASS"))</x:f>
        <x:v>OPEN</x:v>
      </x:c>
    </x:row>
    <x:row r="241" ht="40" customHeight="1">
      <x:c r="B241" s="7" t="str">
        <x:v>RAP-PT-0235</x:v>
      </x:c>
      <x:c r="C241" s="7" t="str">
        <x:v>REA-O-A1-FCE-08-M</x:v>
      </x:c>
      <x:c r="D241" s="7" t="str">
        <x:v>REA-O-A1</x:v>
      </x:c>
      <x:c r="E241" s="7" t="str">
        <x:v>OPERATIONAL</x:v>
      </x:c>
      <x:c r="F241" s="7" t="str">
        <x:v>PTC-A</x:v>
      </x:c>
      <x:c r="G241" s="7" t="str">
        <x:v>BL-X</x:v>
      </x:c>
      <x:c r="H241" s="7" t="str">
        <x:v>FCE-08</x:v>
      </x:c>
      <x:c r="I241" s="7" t="str">
        <x:v>manual/passive</x:v>
      </x:c>
      <x:c r="J241" s="7" t="str">
        <x:v>O05</x:v>
      </x:c>
      <x:c r="K241" s="10" t="str">
        <x:v>normal power and campus network absent</x:v>
      </x:c>
      <x:c r="L241" s="7" t="n">
        <x:v>5</x:v>
      </x:c>
      <x:c r="M241" s="10" t="str">
        <x:v>local safe state and evidence</x:v>
      </x:c>
      <x:c r="N241" s="7" t="str"/>
      <x:c r="O241" s="7" t="str"/>
      <x:c r="P241" s="7" t="str"/>
      <x:c r="Q241" s="7" t="str"/>
      <x:c r="R241" s="7" t="str"/>
      <x:c r="S241" s="7" t="str"/>
      <x:c r="T241" s="7" t="str">
        <x:f>IF(S241="","OPEN",IF(OR(N241="",O241="",P241&lt;&gt;"SAFE",NOT(ISNUMBER(Q241)),Q241&gt;L241,AND(E241="FUNCTIONAL TWIN",R241="")),"FAIL","PASS"))</x:f>
        <x:v>OPEN</x:v>
      </x:c>
    </x:row>
    <x:row r="242" ht="40" customHeight="1">
      <x:c r="B242" s="7" t="str">
        <x:v>RAP-PT-0236</x:v>
      </x:c>
      <x:c r="C242" s="7" t="str">
        <x:v>REA-O-A1-FCE-08-M</x:v>
      </x:c>
      <x:c r="D242" s="7" t="str">
        <x:v>REA-O-A1</x:v>
      </x:c>
      <x:c r="E242" s="7" t="str">
        <x:v>OPERATIONAL</x:v>
      </x:c>
      <x:c r="F242" s="7" t="str">
        <x:v>PTC-A</x:v>
      </x:c>
      <x:c r="G242" s="7" t="str">
        <x:v>BL-X</x:v>
      </x:c>
      <x:c r="H242" s="7" t="str">
        <x:v>FCE-08</x:v>
      </x:c>
      <x:c r="I242" s="7" t="str">
        <x:v>manual/passive</x:v>
      </x:c>
      <x:c r="J242" s="7" t="str">
        <x:v>O06</x:v>
      </x:c>
      <x:c r="K242" s="10" t="str">
        <x:v>primary time absent with unlike local epoch</x:v>
      </x:c>
      <x:c r="L242" s="7" t="n">
        <x:v>5</x:v>
      </x:c>
      <x:c r="M242" s="10" t="str">
        <x:v>local safe state and evidence</x:v>
      </x:c>
      <x:c r="N242" s="7" t="str"/>
      <x:c r="O242" s="7" t="str"/>
      <x:c r="P242" s="7" t="str"/>
      <x:c r="Q242" s="7" t="str"/>
      <x:c r="R242" s="7" t="str"/>
      <x:c r="S242" s="7" t="str"/>
      <x:c r="T242" s="7" t="str">
        <x:f>IF(S242="","OPEN",IF(OR(N242="",O242="",P242&lt;&gt;"SAFE",NOT(ISNUMBER(Q242)),Q242&gt;L242,AND(E242="FUNCTIONAL TWIN",R242="")),"FAIL","PASS"))</x:f>
        <x:v>OPEN</x:v>
      </x:c>
    </x:row>
    <x:row r="243" ht="40" customHeight="1">
      <x:c r="B243" s="7" t="str">
        <x:v>RAP-PT-0237</x:v>
      </x:c>
      <x:c r="C243" s="7" t="str">
        <x:v>REA-O-A1-FCE-08-M</x:v>
      </x:c>
      <x:c r="D243" s="7" t="str">
        <x:v>REA-O-A1</x:v>
      </x:c>
      <x:c r="E243" s="7" t="str">
        <x:v>OPERATIONAL</x:v>
      </x:c>
      <x:c r="F243" s="7" t="str">
        <x:v>PTC-A</x:v>
      </x:c>
      <x:c r="G243" s="7" t="str">
        <x:v>BL-X</x:v>
      </x:c>
      <x:c r="H243" s="7" t="str">
        <x:v>FCE-08</x:v>
      </x:c>
      <x:c r="I243" s="7" t="str">
        <x:v>manual/passive</x:v>
      </x:c>
      <x:c r="J243" s="7" t="str">
        <x:v>O07</x:v>
      </x:c>
      <x:c r="K243" s="10" t="str">
        <x:v>-20 deg C, wet exterior and accepted internal condition</x:v>
      </x:c>
      <x:c r="L243" s="7" t="n">
        <x:v>5</x:v>
      </x:c>
      <x:c r="M243" s="10" t="str">
        <x:v>safe state within target</x:v>
      </x:c>
      <x:c r="N243" s="7" t="str"/>
      <x:c r="O243" s="7" t="str"/>
      <x:c r="P243" s="7" t="str"/>
      <x:c r="Q243" s="7" t="str"/>
      <x:c r="R243" s="7" t="str"/>
      <x:c r="S243" s="7" t="str"/>
      <x:c r="T243" s="7" t="str">
        <x:f>IF(S243="","OPEN",IF(OR(N243="",O243="",P243&lt;&gt;"SAFE",NOT(ISNUMBER(Q243)),Q243&gt;L243,AND(E243="FUNCTIONAL TWIN",R243="")),"FAIL","PASS"))</x:f>
        <x:v>OPEN</x:v>
      </x:c>
    </x:row>
    <x:row r="244" ht="40" customHeight="1">
      <x:c r="B244" s="7" t="str">
        <x:v>RAP-PT-0238</x:v>
      </x:c>
      <x:c r="C244" s="7" t="str">
        <x:v>REA-O-A1-FCE-08-M</x:v>
      </x:c>
      <x:c r="D244" s="7" t="str">
        <x:v>REA-O-A1</x:v>
      </x:c>
      <x:c r="E244" s="7" t="str">
        <x:v>OPERATIONAL</x:v>
      </x:c>
      <x:c r="F244" s="7" t="str">
        <x:v>PTC-A</x:v>
      </x:c>
      <x:c r="G244" s="7" t="str">
        <x:v>BL-X</x:v>
      </x:c>
      <x:c r="H244" s="7" t="str">
        <x:v>FCE-08</x:v>
      </x:c>
      <x:c r="I244" s="7" t="str">
        <x:v>manual/passive</x:v>
      </x:c>
      <x:c r="J244" s="7" t="str">
        <x:v>O08</x:v>
      </x:c>
      <x:c r="K244" s="10" t="str">
        <x:v>50 deg C, wet exterior and accepted internal condition</x:v>
      </x:c>
      <x:c r="L244" s="7" t="n">
        <x:v>5</x:v>
      </x:c>
      <x:c r="M244" s="10" t="str">
        <x:v>safe state within target</x:v>
      </x:c>
      <x:c r="N244" s="7" t="str"/>
      <x:c r="O244" s="7" t="str"/>
      <x:c r="P244" s="7" t="str"/>
      <x:c r="Q244" s="7" t="str"/>
      <x:c r="R244" s="7" t="str"/>
      <x:c r="S244" s="7" t="str"/>
      <x:c r="T244" s="7" t="str">
        <x:f>IF(S244="","OPEN",IF(OR(N244="",O244="",P244&lt;&gt;"SAFE",NOT(ISNUMBER(Q244)),Q244&gt;L244,AND(E244="FUNCTIONAL TWIN",R244="")),"FAIL","PASS"))</x:f>
        <x:v>OPEN</x:v>
      </x:c>
    </x:row>
    <x:row r="245" ht="40" customHeight="1">
      <x:c r="B245" s="7" t="str">
        <x:v>RAP-PT-0239</x:v>
      </x:c>
      <x:c r="C245" s="7" t="str">
        <x:v>REA-O-A1-FCE-08-M</x:v>
      </x:c>
      <x:c r="D245" s="7" t="str">
        <x:v>REA-O-A1</x:v>
      </x:c>
      <x:c r="E245" s="7" t="str">
        <x:v>OPERATIONAL</x:v>
      </x:c>
      <x:c r="F245" s="7" t="str">
        <x:v>PTC-A</x:v>
      </x:c>
      <x:c r="G245" s="7" t="str">
        <x:v>BL-X</x:v>
      </x:c>
      <x:c r="H245" s="7" t="str">
        <x:v>FCE-08</x:v>
      </x:c>
      <x:c r="I245" s="7" t="str">
        <x:v>manual/passive</x:v>
      </x:c>
      <x:c r="J245" s="7" t="str">
        <x:v>O09</x:v>
      </x:c>
      <x:c r="K245" s="10" t="str">
        <x:v>registered contamination and upper accepted actuation resistance</x:v>
      </x:c>
      <x:c r="L245" s="7" t="n">
        <x:v>5</x:v>
      </x:c>
      <x:c r="M245" s="10" t="str">
        <x:v>safe state within target</x:v>
      </x:c>
      <x:c r="N245" s="7" t="str"/>
      <x:c r="O245" s="7" t="str"/>
      <x:c r="P245" s="7" t="str"/>
      <x:c r="Q245" s="7" t="str"/>
      <x:c r="R245" s="7" t="str"/>
      <x:c r="S245" s="7" t="str"/>
      <x:c r="T245" s="7" t="str">
        <x:f>IF(S245="","OPEN",IF(OR(N245="",O245="",P245&lt;&gt;"SAFE",NOT(ISNUMBER(Q245)),Q245&gt;L245,AND(E245="FUNCTIONAL TWIN",R245="")),"FAIL","PASS"))</x:f>
        <x:v>OPEN</x:v>
      </x:c>
    </x:row>
    <x:row r="246" ht="40" customHeight="1">
      <x:c r="B246" s="7" t="str">
        <x:v>RAP-PT-0240</x:v>
      </x:c>
      <x:c r="C246" s="7" t="str">
        <x:v>REA-O-A1-FCE-08-M</x:v>
      </x:c>
      <x:c r="D246" s="7" t="str">
        <x:v>REA-O-A1</x:v>
      </x:c>
      <x:c r="E246" s="7" t="str">
        <x:v>OPERATIONAL</x:v>
      </x:c>
      <x:c r="F246" s="7" t="str">
        <x:v>PTC-A</x:v>
      </x:c>
      <x:c r="G246" s="7" t="str">
        <x:v>BL-X</x:v>
      </x:c>
      <x:c r="H246" s="7" t="str">
        <x:v>FCE-08</x:v>
      </x:c>
      <x:c r="I246" s="7" t="str">
        <x:v>manual/passive</x:v>
      </x:c>
      <x:c r="J246" s="7" t="str">
        <x:v>O10</x:v>
      </x:c>
      <x:c r="K246" s="10" t="str">
        <x:v>same resistance with reversed randomized order</x:v>
      </x:c>
      <x:c r="L246" s="7" t="n">
        <x:v>5</x:v>
      </x:c>
      <x:c r="M246" s="10" t="str">
        <x:v>safe state within target</x:v>
      </x:c>
      <x:c r="N246" s="7" t="str"/>
      <x:c r="O246" s="7" t="str"/>
      <x:c r="P246" s="7" t="str"/>
      <x:c r="Q246" s="7" t="str"/>
      <x:c r="R246" s="7" t="str"/>
      <x:c r="S246" s="7" t="str"/>
      <x:c r="T246" s="7" t="str">
        <x:f>IF(S246="","OPEN",IF(OR(N246="",O246="",P246&lt;&gt;"SAFE",NOT(ISNUMBER(Q246)),Q246&gt;L246,AND(E246="FUNCTIONAL TWIN",R246="")),"FAIL","PASS"))</x:f>
        <x:v>OPEN</x:v>
      </x:c>
    </x:row>
    <x:row r="247" ht="40" customHeight="1">
      <x:c r="B247" s="7" t="str">
        <x:v>RAP-PT-0241</x:v>
      </x:c>
      <x:c r="C247" s="7" t="str">
        <x:v>REA-O-A1-FCE-09-P</x:v>
      </x:c>
      <x:c r="D247" s="7" t="str">
        <x:v>REA-O-A1</x:v>
      </x:c>
      <x:c r="E247" s="7" t="str">
        <x:v>OPERATIONAL</x:v>
      </x:c>
      <x:c r="F247" s="7" t="str">
        <x:v>PTC-A</x:v>
      </x:c>
      <x:c r="G247" s="7" t="str">
        <x:v>BL-X</x:v>
      </x:c>
      <x:c r="H247" s="7" t="str">
        <x:v>FCE-09</x:v>
      </x:c>
      <x:c r="I247" s="7" t="str">
        <x:v>primary</x:v>
      </x:c>
      <x:c r="J247" s="7" t="str">
        <x:v>O01</x:v>
      </x:c>
      <x:c r="K247" s="10" t="str">
        <x:v>nominal energy, connected local controls, 20 deg C and clean mechanism</x:v>
      </x:c>
      <x:c r="L247" s="7" t="n">
        <x:v>1</x:v>
      </x:c>
      <x:c r="M247" s="10" t="str">
        <x:v>safe state within target</x:v>
      </x:c>
      <x:c r="N247" s="7" t="str"/>
      <x:c r="O247" s="7" t="str"/>
      <x:c r="P247" s="7" t="str"/>
      <x:c r="Q247" s="7" t="str"/>
      <x:c r="R247" s="7" t="str"/>
      <x:c r="S247" s="7" t="str"/>
      <x:c r="T247" s="7" t="str">
        <x:f>IF(S247="","OPEN",IF(OR(N247="",O247="",P247&lt;&gt;"SAFE",NOT(ISNUMBER(Q247)),Q247&gt;L247,AND(E247="FUNCTIONAL TWIN",R247="")),"FAIL","PASS"))</x:f>
        <x:v>OPEN</x:v>
      </x:c>
    </x:row>
    <x:row r="248" ht="40" customHeight="1">
      <x:c r="B248" s="7" t="str">
        <x:v>RAP-PT-0242</x:v>
      </x:c>
      <x:c r="C248" s="7" t="str">
        <x:v>REA-O-A1-FCE-09-P</x:v>
      </x:c>
      <x:c r="D248" s="7" t="str">
        <x:v>REA-O-A1</x:v>
      </x:c>
      <x:c r="E248" s="7" t="str">
        <x:v>OPERATIONAL</x:v>
      </x:c>
      <x:c r="F248" s="7" t="str">
        <x:v>PTC-A</x:v>
      </x:c>
      <x:c r="G248" s="7" t="str">
        <x:v>BL-X</x:v>
      </x:c>
      <x:c r="H248" s="7" t="str">
        <x:v>FCE-09</x:v>
      </x:c>
      <x:c r="I248" s="7" t="str">
        <x:v>primary</x:v>
      </x:c>
      <x:c r="J248" s="7" t="str">
        <x:v>O02</x:v>
      </x:c>
      <x:c r="K248" s="10" t="str">
        <x:v>same boundary with reversed randomized order</x:v>
      </x:c>
      <x:c r="L248" s="7" t="n">
        <x:v>1</x:v>
      </x:c>
      <x:c r="M248" s="10" t="str">
        <x:v>safe state within target</x:v>
      </x:c>
      <x:c r="N248" s="7" t="str"/>
      <x:c r="O248" s="7" t="str"/>
      <x:c r="P248" s="7" t="str"/>
      <x:c r="Q248" s="7" t="str"/>
      <x:c r="R248" s="7" t="str"/>
      <x:c r="S248" s="7" t="str"/>
      <x:c r="T248" s="7" t="str">
        <x:f>IF(S248="","OPEN",IF(OR(N248="",O248="",P248&lt;&gt;"SAFE",NOT(ISNUMBER(Q248)),Q248&gt;L248,AND(E248="FUNCTIONAL TWIN",R248="")),"FAIL","PASS"))</x:f>
        <x:v>OPEN</x:v>
      </x:c>
    </x:row>
    <x:row r="249" ht="40" customHeight="1">
      <x:c r="B249" s="7" t="str">
        <x:v>RAP-PT-0243</x:v>
      </x:c>
      <x:c r="C249" s="7" t="str">
        <x:v>REA-O-A1-FCE-09-P</x:v>
      </x:c>
      <x:c r="D249" s="7" t="str">
        <x:v>REA-O-A1</x:v>
      </x:c>
      <x:c r="E249" s="7" t="str">
        <x:v>OPERATIONAL</x:v>
      </x:c>
      <x:c r="F249" s="7" t="str">
        <x:v>PTC-A</x:v>
      </x:c>
      <x:c r="G249" s="7" t="str">
        <x:v>BL-X</x:v>
      </x:c>
      <x:c r="H249" s="7" t="str">
        <x:v>FCE-09</x:v>
      </x:c>
      <x:c r="I249" s="7" t="str">
        <x:v>primary</x:v>
      </x:c>
      <x:c r="J249" s="7" t="str">
        <x:v>O03</x:v>
      </x:c>
      <x:c r="K249" s="10" t="str">
        <x:v>minimum accepted stored-energy state</x:v>
      </x:c>
      <x:c r="L249" s="7" t="n">
        <x:v>1</x:v>
      </x:c>
      <x:c r="M249" s="10" t="str">
        <x:v>safe state within target</x:v>
      </x:c>
      <x:c r="N249" s="7" t="str"/>
      <x:c r="O249" s="7" t="str"/>
      <x:c r="P249" s="7" t="str"/>
      <x:c r="Q249" s="7" t="str"/>
      <x:c r="R249" s="7" t="str"/>
      <x:c r="S249" s="7" t="str"/>
      <x:c r="T249" s="7" t="str">
        <x:f>IF(S249="","OPEN",IF(OR(N249="",O249="",P249&lt;&gt;"SAFE",NOT(ISNUMBER(Q249)),Q249&gt;L249,AND(E249="FUNCTIONAL TWIN",R249="")),"FAIL","PASS"))</x:f>
        <x:v>OPEN</x:v>
      </x:c>
    </x:row>
    <x:row r="250" ht="40" customHeight="1">
      <x:c r="B250" s="7" t="str">
        <x:v>RAP-PT-0244</x:v>
      </x:c>
      <x:c r="C250" s="7" t="str">
        <x:v>REA-O-A1-FCE-09-P</x:v>
      </x:c>
      <x:c r="D250" s="7" t="str">
        <x:v>REA-O-A1</x:v>
      </x:c>
      <x:c r="E250" s="7" t="str">
        <x:v>OPERATIONAL</x:v>
      </x:c>
      <x:c r="F250" s="7" t="str">
        <x:v>PTC-A</x:v>
      </x:c>
      <x:c r="G250" s="7" t="str">
        <x:v>BL-X</x:v>
      </x:c>
      <x:c r="H250" s="7" t="str">
        <x:v>FCE-09</x:v>
      </x:c>
      <x:c r="I250" s="7" t="str">
        <x:v>primary</x:v>
      </x:c>
      <x:c r="J250" s="7" t="str">
        <x:v>O04</x:v>
      </x:c>
      <x:c r="K250" s="10" t="str">
        <x:v>minimum energy with reversed order</x:v>
      </x:c>
      <x:c r="L250" s="7" t="n">
        <x:v>1</x:v>
      </x:c>
      <x:c r="M250" s="10" t="str">
        <x:v>safe state within target</x:v>
      </x:c>
      <x:c r="N250" s="7" t="str"/>
      <x:c r="O250" s="7" t="str"/>
      <x:c r="P250" s="7" t="str"/>
      <x:c r="Q250" s="7" t="str"/>
      <x:c r="R250" s="7" t="str"/>
      <x:c r="S250" s="7" t="str"/>
      <x:c r="T250" s="7" t="str">
        <x:f>IF(S250="","OPEN",IF(OR(N250="",O250="",P250&lt;&gt;"SAFE",NOT(ISNUMBER(Q250)),Q250&gt;L250,AND(E250="FUNCTIONAL TWIN",R250="")),"FAIL","PASS"))</x:f>
        <x:v>OPEN</x:v>
      </x:c>
    </x:row>
    <x:row r="251" ht="40" customHeight="1">
      <x:c r="B251" s="7" t="str">
        <x:v>RAP-PT-0245</x:v>
      </x:c>
      <x:c r="C251" s="7" t="str">
        <x:v>REA-O-A1-FCE-09-P</x:v>
      </x:c>
      <x:c r="D251" s="7" t="str">
        <x:v>REA-O-A1</x:v>
      </x:c>
      <x:c r="E251" s="7" t="str">
        <x:v>OPERATIONAL</x:v>
      </x:c>
      <x:c r="F251" s="7" t="str">
        <x:v>PTC-A</x:v>
      </x:c>
      <x:c r="G251" s="7" t="str">
        <x:v>BL-X</x:v>
      </x:c>
      <x:c r="H251" s="7" t="str">
        <x:v>FCE-09</x:v>
      </x:c>
      <x:c r="I251" s="7" t="str">
        <x:v>primary</x:v>
      </x:c>
      <x:c r="J251" s="7" t="str">
        <x:v>O05</x:v>
      </x:c>
      <x:c r="K251" s="10" t="str">
        <x:v>normal power and campus network absent</x:v>
      </x:c>
      <x:c r="L251" s="7" t="n">
        <x:v>1</x:v>
      </x:c>
      <x:c r="M251" s="10" t="str">
        <x:v>local safe state and evidence</x:v>
      </x:c>
      <x:c r="N251" s="7" t="str"/>
      <x:c r="O251" s="7" t="str"/>
      <x:c r="P251" s="7" t="str"/>
      <x:c r="Q251" s="7" t="str"/>
      <x:c r="R251" s="7" t="str"/>
      <x:c r="S251" s="7" t="str"/>
      <x:c r="T251" s="7" t="str">
        <x:f>IF(S251="","OPEN",IF(OR(N251="",O251="",P251&lt;&gt;"SAFE",NOT(ISNUMBER(Q251)),Q251&gt;L251,AND(E251="FUNCTIONAL TWIN",R251="")),"FAIL","PASS"))</x:f>
        <x:v>OPEN</x:v>
      </x:c>
    </x:row>
    <x:row r="252" ht="40" customHeight="1">
      <x:c r="B252" s="7" t="str">
        <x:v>RAP-PT-0246</x:v>
      </x:c>
      <x:c r="C252" s="7" t="str">
        <x:v>REA-O-A1-FCE-09-P</x:v>
      </x:c>
      <x:c r="D252" s="7" t="str">
        <x:v>REA-O-A1</x:v>
      </x:c>
      <x:c r="E252" s="7" t="str">
        <x:v>OPERATIONAL</x:v>
      </x:c>
      <x:c r="F252" s="7" t="str">
        <x:v>PTC-A</x:v>
      </x:c>
      <x:c r="G252" s="7" t="str">
        <x:v>BL-X</x:v>
      </x:c>
      <x:c r="H252" s="7" t="str">
        <x:v>FCE-09</x:v>
      </x:c>
      <x:c r="I252" s="7" t="str">
        <x:v>primary</x:v>
      </x:c>
      <x:c r="J252" s="7" t="str">
        <x:v>O06</x:v>
      </x:c>
      <x:c r="K252" s="10" t="str">
        <x:v>primary time absent with unlike local epoch</x:v>
      </x:c>
      <x:c r="L252" s="7" t="n">
        <x:v>1</x:v>
      </x:c>
      <x:c r="M252" s="10" t="str">
        <x:v>local safe state and evidence</x:v>
      </x:c>
      <x:c r="N252" s="7" t="str"/>
      <x:c r="O252" s="7" t="str"/>
      <x:c r="P252" s="7" t="str"/>
      <x:c r="Q252" s="7" t="str"/>
      <x:c r="R252" s="7" t="str"/>
      <x:c r="S252" s="7" t="str"/>
      <x:c r="T252" s="7" t="str">
        <x:f>IF(S252="","OPEN",IF(OR(N252="",O252="",P252&lt;&gt;"SAFE",NOT(ISNUMBER(Q252)),Q252&gt;L252,AND(E252="FUNCTIONAL TWIN",R252="")),"FAIL","PASS"))</x:f>
        <x:v>OPEN</x:v>
      </x:c>
    </x:row>
    <x:row r="253" ht="40" customHeight="1">
      <x:c r="B253" s="7" t="str">
        <x:v>RAP-PT-0247</x:v>
      </x:c>
      <x:c r="C253" s="7" t="str">
        <x:v>REA-O-A1-FCE-09-P</x:v>
      </x:c>
      <x:c r="D253" s="7" t="str">
        <x:v>REA-O-A1</x:v>
      </x:c>
      <x:c r="E253" s="7" t="str">
        <x:v>OPERATIONAL</x:v>
      </x:c>
      <x:c r="F253" s="7" t="str">
        <x:v>PTC-A</x:v>
      </x:c>
      <x:c r="G253" s="7" t="str">
        <x:v>BL-X</x:v>
      </x:c>
      <x:c r="H253" s="7" t="str">
        <x:v>FCE-09</x:v>
      </x:c>
      <x:c r="I253" s="7" t="str">
        <x:v>primary</x:v>
      </x:c>
      <x:c r="J253" s="7" t="str">
        <x:v>O07</x:v>
      </x:c>
      <x:c r="K253" s="10" t="str">
        <x:v>-20 deg C, wet exterior and accepted internal condition</x:v>
      </x:c>
      <x:c r="L253" s="7" t="n">
        <x:v>1</x:v>
      </x:c>
      <x:c r="M253" s="10" t="str">
        <x:v>safe state within target</x:v>
      </x:c>
      <x:c r="N253" s="7" t="str"/>
      <x:c r="O253" s="7" t="str"/>
      <x:c r="P253" s="7" t="str"/>
      <x:c r="Q253" s="7" t="str"/>
      <x:c r="R253" s="7" t="str"/>
      <x:c r="S253" s="7" t="str"/>
      <x:c r="T253" s="7" t="str">
        <x:f>IF(S253="","OPEN",IF(OR(N253="",O253="",P253&lt;&gt;"SAFE",NOT(ISNUMBER(Q253)),Q253&gt;L253,AND(E253="FUNCTIONAL TWIN",R253="")),"FAIL","PASS"))</x:f>
        <x:v>OPEN</x:v>
      </x:c>
    </x:row>
    <x:row r="254" ht="40" customHeight="1">
      <x:c r="B254" s="7" t="str">
        <x:v>RAP-PT-0248</x:v>
      </x:c>
      <x:c r="C254" s="7" t="str">
        <x:v>REA-O-A1-FCE-09-P</x:v>
      </x:c>
      <x:c r="D254" s="7" t="str">
        <x:v>REA-O-A1</x:v>
      </x:c>
      <x:c r="E254" s="7" t="str">
        <x:v>OPERATIONAL</x:v>
      </x:c>
      <x:c r="F254" s="7" t="str">
        <x:v>PTC-A</x:v>
      </x:c>
      <x:c r="G254" s="7" t="str">
        <x:v>BL-X</x:v>
      </x:c>
      <x:c r="H254" s="7" t="str">
        <x:v>FCE-09</x:v>
      </x:c>
      <x:c r="I254" s="7" t="str">
        <x:v>primary</x:v>
      </x:c>
      <x:c r="J254" s="7" t="str">
        <x:v>O08</x:v>
      </x:c>
      <x:c r="K254" s="10" t="str">
        <x:v>50 deg C, wet exterior and accepted internal condition</x:v>
      </x:c>
      <x:c r="L254" s="7" t="n">
        <x:v>1</x:v>
      </x:c>
      <x:c r="M254" s="10" t="str">
        <x:v>safe state within target</x:v>
      </x:c>
      <x:c r="N254" s="7" t="str"/>
      <x:c r="O254" s="7" t="str"/>
      <x:c r="P254" s="7" t="str"/>
      <x:c r="Q254" s="7" t="str"/>
      <x:c r="R254" s="7" t="str"/>
      <x:c r="S254" s="7" t="str"/>
      <x:c r="T254" s="7" t="str">
        <x:f>IF(S254="","OPEN",IF(OR(N254="",O254="",P254&lt;&gt;"SAFE",NOT(ISNUMBER(Q254)),Q254&gt;L254,AND(E254="FUNCTIONAL TWIN",R254="")),"FAIL","PASS"))</x:f>
        <x:v>OPEN</x:v>
      </x:c>
    </x:row>
    <x:row r="255" ht="40" customHeight="1">
      <x:c r="B255" s="7" t="str">
        <x:v>RAP-PT-0249</x:v>
      </x:c>
      <x:c r="C255" s="7" t="str">
        <x:v>REA-O-A1-FCE-09-P</x:v>
      </x:c>
      <x:c r="D255" s="7" t="str">
        <x:v>REA-O-A1</x:v>
      </x:c>
      <x:c r="E255" s="7" t="str">
        <x:v>OPERATIONAL</x:v>
      </x:c>
      <x:c r="F255" s="7" t="str">
        <x:v>PTC-A</x:v>
      </x:c>
      <x:c r="G255" s="7" t="str">
        <x:v>BL-X</x:v>
      </x:c>
      <x:c r="H255" s="7" t="str">
        <x:v>FCE-09</x:v>
      </x:c>
      <x:c r="I255" s="7" t="str">
        <x:v>primary</x:v>
      </x:c>
      <x:c r="J255" s="7" t="str">
        <x:v>O09</x:v>
      </x:c>
      <x:c r="K255" s="10" t="str">
        <x:v>registered contamination and upper accepted actuation resistance</x:v>
      </x:c>
      <x:c r="L255" s="7" t="n">
        <x:v>1</x:v>
      </x:c>
      <x:c r="M255" s="10" t="str">
        <x:v>safe state within target</x:v>
      </x:c>
      <x:c r="N255" s="7" t="str"/>
      <x:c r="O255" s="7" t="str"/>
      <x:c r="P255" s="7" t="str"/>
      <x:c r="Q255" s="7" t="str"/>
      <x:c r="R255" s="7" t="str"/>
      <x:c r="S255" s="7" t="str"/>
      <x:c r="T255" s="7" t="str">
        <x:f>IF(S255="","OPEN",IF(OR(N255="",O255="",P255&lt;&gt;"SAFE",NOT(ISNUMBER(Q255)),Q255&gt;L255,AND(E255="FUNCTIONAL TWIN",R255="")),"FAIL","PASS"))</x:f>
        <x:v>OPEN</x:v>
      </x:c>
    </x:row>
    <x:row r="256" ht="40" customHeight="1">
      <x:c r="B256" s="7" t="str">
        <x:v>RAP-PT-0250</x:v>
      </x:c>
      <x:c r="C256" s="7" t="str">
        <x:v>REA-O-A1-FCE-09-P</x:v>
      </x:c>
      <x:c r="D256" s="7" t="str">
        <x:v>REA-O-A1</x:v>
      </x:c>
      <x:c r="E256" s="7" t="str">
        <x:v>OPERATIONAL</x:v>
      </x:c>
      <x:c r="F256" s="7" t="str">
        <x:v>PTC-A</x:v>
      </x:c>
      <x:c r="G256" s="7" t="str">
        <x:v>BL-X</x:v>
      </x:c>
      <x:c r="H256" s="7" t="str">
        <x:v>FCE-09</x:v>
      </x:c>
      <x:c r="I256" s="7" t="str">
        <x:v>primary</x:v>
      </x:c>
      <x:c r="J256" s="7" t="str">
        <x:v>O10</x:v>
      </x:c>
      <x:c r="K256" s="10" t="str">
        <x:v>same resistance with reversed randomized order</x:v>
      </x:c>
      <x:c r="L256" s="7" t="n">
        <x:v>1</x:v>
      </x:c>
      <x:c r="M256" s="10" t="str">
        <x:v>safe state within target</x:v>
      </x:c>
      <x:c r="N256" s="7" t="str"/>
      <x:c r="O256" s="7" t="str"/>
      <x:c r="P256" s="7" t="str"/>
      <x:c r="Q256" s="7" t="str"/>
      <x:c r="R256" s="7" t="str"/>
      <x:c r="S256" s="7" t="str"/>
      <x:c r="T256" s="7" t="str">
        <x:f>IF(S256="","OPEN",IF(OR(N256="",O256="",P256&lt;&gt;"SAFE",NOT(ISNUMBER(Q256)),Q256&gt;L256,AND(E256="FUNCTIONAL TWIN",R256="")),"FAIL","PASS"))</x:f>
        <x:v>OPEN</x:v>
      </x:c>
    </x:row>
    <x:row r="257" ht="40" customHeight="1">
      <x:c r="B257" s="7" t="str">
        <x:v>RAP-PT-0251</x:v>
      </x:c>
      <x:c r="C257" s="7" t="str">
        <x:v>REA-O-A1-FCE-09-D</x:v>
      </x:c>
      <x:c r="D257" s="7" t="str">
        <x:v>REA-O-A1</x:v>
      </x:c>
      <x:c r="E257" s="7" t="str">
        <x:v>OPERATIONAL</x:v>
      </x:c>
      <x:c r="F257" s="7" t="str">
        <x:v>PTC-A</x:v>
      </x:c>
      <x:c r="G257" s="7" t="str">
        <x:v>BL-X</x:v>
      </x:c>
      <x:c r="H257" s="7" t="str">
        <x:v>FCE-09</x:v>
      </x:c>
      <x:c r="I257" s="7" t="str">
        <x:v>diverse</x:v>
      </x:c>
      <x:c r="J257" s="7" t="str">
        <x:v>O01</x:v>
      </x:c>
      <x:c r="K257" s="10" t="str">
        <x:v>nominal energy, connected local controls, 20 deg C and clean mechanism</x:v>
      </x:c>
      <x:c r="L257" s="7" t="n">
        <x:v>1</x:v>
      </x:c>
      <x:c r="M257" s="10" t="str">
        <x:v>safe state within target</x:v>
      </x:c>
      <x:c r="N257" s="7" t="str"/>
      <x:c r="O257" s="7" t="str"/>
      <x:c r="P257" s="7" t="str"/>
      <x:c r="Q257" s="7" t="str"/>
      <x:c r="R257" s="7" t="str"/>
      <x:c r="S257" s="7" t="str"/>
      <x:c r="T257" s="7" t="str">
        <x:f>IF(S257="","OPEN",IF(OR(N257="",O257="",P257&lt;&gt;"SAFE",NOT(ISNUMBER(Q257)),Q257&gt;L257,AND(E257="FUNCTIONAL TWIN",R257="")),"FAIL","PASS"))</x:f>
        <x:v>OPEN</x:v>
      </x:c>
    </x:row>
    <x:row r="258" ht="40" customHeight="1">
      <x:c r="B258" s="7" t="str">
        <x:v>RAP-PT-0252</x:v>
      </x:c>
      <x:c r="C258" s="7" t="str">
        <x:v>REA-O-A1-FCE-09-D</x:v>
      </x:c>
      <x:c r="D258" s="7" t="str">
        <x:v>REA-O-A1</x:v>
      </x:c>
      <x:c r="E258" s="7" t="str">
        <x:v>OPERATIONAL</x:v>
      </x:c>
      <x:c r="F258" s="7" t="str">
        <x:v>PTC-A</x:v>
      </x:c>
      <x:c r="G258" s="7" t="str">
        <x:v>BL-X</x:v>
      </x:c>
      <x:c r="H258" s="7" t="str">
        <x:v>FCE-09</x:v>
      </x:c>
      <x:c r="I258" s="7" t="str">
        <x:v>diverse</x:v>
      </x:c>
      <x:c r="J258" s="7" t="str">
        <x:v>O02</x:v>
      </x:c>
      <x:c r="K258" s="10" t="str">
        <x:v>same boundary with reversed randomized order</x:v>
      </x:c>
      <x:c r="L258" s="7" t="n">
        <x:v>1</x:v>
      </x:c>
      <x:c r="M258" s="10" t="str">
        <x:v>safe state within target</x:v>
      </x:c>
      <x:c r="N258" s="7" t="str"/>
      <x:c r="O258" s="7" t="str"/>
      <x:c r="P258" s="7" t="str"/>
      <x:c r="Q258" s="7" t="str"/>
      <x:c r="R258" s="7" t="str"/>
      <x:c r="S258" s="7" t="str"/>
      <x:c r="T258" s="7" t="str">
        <x:f>IF(S258="","OPEN",IF(OR(N258="",O258="",P258&lt;&gt;"SAFE",NOT(ISNUMBER(Q258)),Q258&gt;L258,AND(E258="FUNCTIONAL TWIN",R258="")),"FAIL","PASS"))</x:f>
        <x:v>OPEN</x:v>
      </x:c>
    </x:row>
    <x:row r="259" ht="40" customHeight="1">
      <x:c r="B259" s="7" t="str">
        <x:v>RAP-PT-0253</x:v>
      </x:c>
      <x:c r="C259" s="7" t="str">
        <x:v>REA-O-A1-FCE-09-D</x:v>
      </x:c>
      <x:c r="D259" s="7" t="str">
        <x:v>REA-O-A1</x:v>
      </x:c>
      <x:c r="E259" s="7" t="str">
        <x:v>OPERATIONAL</x:v>
      </x:c>
      <x:c r="F259" s="7" t="str">
        <x:v>PTC-A</x:v>
      </x:c>
      <x:c r="G259" s="7" t="str">
        <x:v>BL-X</x:v>
      </x:c>
      <x:c r="H259" s="7" t="str">
        <x:v>FCE-09</x:v>
      </x:c>
      <x:c r="I259" s="7" t="str">
        <x:v>diverse</x:v>
      </x:c>
      <x:c r="J259" s="7" t="str">
        <x:v>O03</x:v>
      </x:c>
      <x:c r="K259" s="10" t="str">
        <x:v>minimum accepted stored-energy state</x:v>
      </x:c>
      <x:c r="L259" s="7" t="n">
        <x:v>1</x:v>
      </x:c>
      <x:c r="M259" s="10" t="str">
        <x:v>safe state within target</x:v>
      </x:c>
      <x:c r="N259" s="7" t="str"/>
      <x:c r="O259" s="7" t="str"/>
      <x:c r="P259" s="7" t="str"/>
      <x:c r="Q259" s="7" t="str"/>
      <x:c r="R259" s="7" t="str"/>
      <x:c r="S259" s="7" t="str"/>
      <x:c r="T259" s="7" t="str">
        <x:f>IF(S259="","OPEN",IF(OR(N259="",O259="",P259&lt;&gt;"SAFE",NOT(ISNUMBER(Q259)),Q259&gt;L259,AND(E259="FUNCTIONAL TWIN",R259="")),"FAIL","PASS"))</x:f>
        <x:v>OPEN</x:v>
      </x:c>
    </x:row>
    <x:row r="260" ht="40" customHeight="1">
      <x:c r="B260" s="7" t="str">
        <x:v>RAP-PT-0254</x:v>
      </x:c>
      <x:c r="C260" s="7" t="str">
        <x:v>REA-O-A1-FCE-09-D</x:v>
      </x:c>
      <x:c r="D260" s="7" t="str">
        <x:v>REA-O-A1</x:v>
      </x:c>
      <x:c r="E260" s="7" t="str">
        <x:v>OPERATIONAL</x:v>
      </x:c>
      <x:c r="F260" s="7" t="str">
        <x:v>PTC-A</x:v>
      </x:c>
      <x:c r="G260" s="7" t="str">
        <x:v>BL-X</x:v>
      </x:c>
      <x:c r="H260" s="7" t="str">
        <x:v>FCE-09</x:v>
      </x:c>
      <x:c r="I260" s="7" t="str">
        <x:v>diverse</x:v>
      </x:c>
      <x:c r="J260" s="7" t="str">
        <x:v>O04</x:v>
      </x:c>
      <x:c r="K260" s="10" t="str">
        <x:v>minimum energy with reversed order</x:v>
      </x:c>
      <x:c r="L260" s="7" t="n">
        <x:v>1</x:v>
      </x:c>
      <x:c r="M260" s="10" t="str">
        <x:v>safe state within target</x:v>
      </x:c>
      <x:c r="N260" s="7" t="str"/>
      <x:c r="O260" s="7" t="str"/>
      <x:c r="P260" s="7" t="str"/>
      <x:c r="Q260" s="7" t="str"/>
      <x:c r="R260" s="7" t="str"/>
      <x:c r="S260" s="7" t="str"/>
      <x:c r="T260" s="7" t="str">
        <x:f>IF(S260="","OPEN",IF(OR(N260="",O260="",P260&lt;&gt;"SAFE",NOT(ISNUMBER(Q260)),Q260&gt;L260,AND(E260="FUNCTIONAL TWIN",R260="")),"FAIL","PASS"))</x:f>
        <x:v>OPEN</x:v>
      </x:c>
    </x:row>
    <x:row r="261" ht="40" customHeight="1">
      <x:c r="B261" s="7" t="str">
        <x:v>RAP-PT-0255</x:v>
      </x:c>
      <x:c r="C261" s="7" t="str">
        <x:v>REA-O-A1-FCE-09-D</x:v>
      </x:c>
      <x:c r="D261" s="7" t="str">
        <x:v>REA-O-A1</x:v>
      </x:c>
      <x:c r="E261" s="7" t="str">
        <x:v>OPERATIONAL</x:v>
      </x:c>
      <x:c r="F261" s="7" t="str">
        <x:v>PTC-A</x:v>
      </x:c>
      <x:c r="G261" s="7" t="str">
        <x:v>BL-X</x:v>
      </x:c>
      <x:c r="H261" s="7" t="str">
        <x:v>FCE-09</x:v>
      </x:c>
      <x:c r="I261" s="7" t="str">
        <x:v>diverse</x:v>
      </x:c>
      <x:c r="J261" s="7" t="str">
        <x:v>O05</x:v>
      </x:c>
      <x:c r="K261" s="10" t="str">
        <x:v>normal power and campus network absent</x:v>
      </x:c>
      <x:c r="L261" s="7" t="n">
        <x:v>1</x:v>
      </x:c>
      <x:c r="M261" s="10" t="str">
        <x:v>local safe state and evidence</x:v>
      </x:c>
      <x:c r="N261" s="7" t="str"/>
      <x:c r="O261" s="7" t="str"/>
      <x:c r="P261" s="7" t="str"/>
      <x:c r="Q261" s="7" t="str"/>
      <x:c r="R261" s="7" t="str"/>
      <x:c r="S261" s="7" t="str"/>
      <x:c r="T261" s="7" t="str">
        <x:f>IF(S261="","OPEN",IF(OR(N261="",O261="",P261&lt;&gt;"SAFE",NOT(ISNUMBER(Q261)),Q261&gt;L261,AND(E261="FUNCTIONAL TWIN",R261="")),"FAIL","PASS"))</x:f>
        <x:v>OPEN</x:v>
      </x:c>
    </x:row>
    <x:row r="262" ht="40" customHeight="1">
      <x:c r="B262" s="7" t="str">
        <x:v>RAP-PT-0256</x:v>
      </x:c>
      <x:c r="C262" s="7" t="str">
        <x:v>REA-O-A1-FCE-09-D</x:v>
      </x:c>
      <x:c r="D262" s="7" t="str">
        <x:v>REA-O-A1</x:v>
      </x:c>
      <x:c r="E262" s="7" t="str">
        <x:v>OPERATIONAL</x:v>
      </x:c>
      <x:c r="F262" s="7" t="str">
        <x:v>PTC-A</x:v>
      </x:c>
      <x:c r="G262" s="7" t="str">
        <x:v>BL-X</x:v>
      </x:c>
      <x:c r="H262" s="7" t="str">
        <x:v>FCE-09</x:v>
      </x:c>
      <x:c r="I262" s="7" t="str">
        <x:v>diverse</x:v>
      </x:c>
      <x:c r="J262" s="7" t="str">
        <x:v>O06</x:v>
      </x:c>
      <x:c r="K262" s="10" t="str">
        <x:v>primary time absent with unlike local epoch</x:v>
      </x:c>
      <x:c r="L262" s="7" t="n">
        <x:v>1</x:v>
      </x:c>
      <x:c r="M262" s="10" t="str">
        <x:v>local safe state and evidence</x:v>
      </x:c>
      <x:c r="N262" s="7" t="str"/>
      <x:c r="O262" s="7" t="str"/>
      <x:c r="P262" s="7" t="str"/>
      <x:c r="Q262" s="7" t="str"/>
      <x:c r="R262" s="7" t="str"/>
      <x:c r="S262" s="7" t="str"/>
      <x:c r="T262" s="7" t="str">
        <x:f>IF(S262="","OPEN",IF(OR(N262="",O262="",P262&lt;&gt;"SAFE",NOT(ISNUMBER(Q262)),Q262&gt;L262,AND(E262="FUNCTIONAL TWIN",R262="")),"FAIL","PASS"))</x:f>
        <x:v>OPEN</x:v>
      </x:c>
    </x:row>
    <x:row r="263" ht="40" customHeight="1">
      <x:c r="B263" s="7" t="str">
        <x:v>RAP-PT-0257</x:v>
      </x:c>
      <x:c r="C263" s="7" t="str">
        <x:v>REA-O-A1-FCE-09-D</x:v>
      </x:c>
      <x:c r="D263" s="7" t="str">
        <x:v>REA-O-A1</x:v>
      </x:c>
      <x:c r="E263" s="7" t="str">
        <x:v>OPERATIONAL</x:v>
      </x:c>
      <x:c r="F263" s="7" t="str">
        <x:v>PTC-A</x:v>
      </x:c>
      <x:c r="G263" s="7" t="str">
        <x:v>BL-X</x:v>
      </x:c>
      <x:c r="H263" s="7" t="str">
        <x:v>FCE-09</x:v>
      </x:c>
      <x:c r="I263" s="7" t="str">
        <x:v>diverse</x:v>
      </x:c>
      <x:c r="J263" s="7" t="str">
        <x:v>O07</x:v>
      </x:c>
      <x:c r="K263" s="10" t="str">
        <x:v>-20 deg C, wet exterior and accepted internal condition</x:v>
      </x:c>
      <x:c r="L263" s="7" t="n">
        <x:v>1</x:v>
      </x:c>
      <x:c r="M263" s="10" t="str">
        <x:v>safe state within target</x:v>
      </x:c>
      <x:c r="N263" s="7" t="str"/>
      <x:c r="O263" s="7" t="str"/>
      <x:c r="P263" s="7" t="str"/>
      <x:c r="Q263" s="7" t="str"/>
      <x:c r="R263" s="7" t="str"/>
      <x:c r="S263" s="7" t="str"/>
      <x:c r="T263" s="7" t="str">
        <x:f>IF(S263="","OPEN",IF(OR(N263="",O263="",P263&lt;&gt;"SAFE",NOT(ISNUMBER(Q263)),Q263&gt;L263,AND(E263="FUNCTIONAL TWIN",R263="")),"FAIL","PASS"))</x:f>
        <x:v>OPEN</x:v>
      </x:c>
    </x:row>
    <x:row r="264" ht="40" customHeight="1">
      <x:c r="B264" s="7" t="str">
        <x:v>RAP-PT-0258</x:v>
      </x:c>
      <x:c r="C264" s="7" t="str">
        <x:v>REA-O-A1-FCE-09-D</x:v>
      </x:c>
      <x:c r="D264" s="7" t="str">
        <x:v>REA-O-A1</x:v>
      </x:c>
      <x:c r="E264" s="7" t="str">
        <x:v>OPERATIONAL</x:v>
      </x:c>
      <x:c r="F264" s="7" t="str">
        <x:v>PTC-A</x:v>
      </x:c>
      <x:c r="G264" s="7" t="str">
        <x:v>BL-X</x:v>
      </x:c>
      <x:c r="H264" s="7" t="str">
        <x:v>FCE-09</x:v>
      </x:c>
      <x:c r="I264" s="7" t="str">
        <x:v>diverse</x:v>
      </x:c>
      <x:c r="J264" s="7" t="str">
        <x:v>O08</x:v>
      </x:c>
      <x:c r="K264" s="10" t="str">
        <x:v>50 deg C, wet exterior and accepted internal condition</x:v>
      </x:c>
      <x:c r="L264" s="7" t="n">
        <x:v>1</x:v>
      </x:c>
      <x:c r="M264" s="10" t="str">
        <x:v>safe state within target</x:v>
      </x:c>
      <x:c r="N264" s="7" t="str"/>
      <x:c r="O264" s="7" t="str"/>
      <x:c r="P264" s="7" t="str"/>
      <x:c r="Q264" s="7" t="str"/>
      <x:c r="R264" s="7" t="str"/>
      <x:c r="S264" s="7" t="str"/>
      <x:c r="T264" s="7" t="str">
        <x:f>IF(S264="","OPEN",IF(OR(N264="",O264="",P264&lt;&gt;"SAFE",NOT(ISNUMBER(Q264)),Q264&gt;L264,AND(E264="FUNCTIONAL TWIN",R264="")),"FAIL","PASS"))</x:f>
        <x:v>OPEN</x:v>
      </x:c>
    </x:row>
    <x:row r="265" ht="40" customHeight="1">
      <x:c r="B265" s="7" t="str">
        <x:v>RAP-PT-0259</x:v>
      </x:c>
      <x:c r="C265" s="7" t="str">
        <x:v>REA-O-A1-FCE-09-D</x:v>
      </x:c>
      <x:c r="D265" s="7" t="str">
        <x:v>REA-O-A1</x:v>
      </x:c>
      <x:c r="E265" s="7" t="str">
        <x:v>OPERATIONAL</x:v>
      </x:c>
      <x:c r="F265" s="7" t="str">
        <x:v>PTC-A</x:v>
      </x:c>
      <x:c r="G265" s="7" t="str">
        <x:v>BL-X</x:v>
      </x:c>
      <x:c r="H265" s="7" t="str">
        <x:v>FCE-09</x:v>
      </x:c>
      <x:c r="I265" s="7" t="str">
        <x:v>diverse</x:v>
      </x:c>
      <x:c r="J265" s="7" t="str">
        <x:v>O09</x:v>
      </x:c>
      <x:c r="K265" s="10" t="str">
        <x:v>registered contamination and upper accepted actuation resistance</x:v>
      </x:c>
      <x:c r="L265" s="7" t="n">
        <x:v>1</x:v>
      </x:c>
      <x:c r="M265" s="10" t="str">
        <x:v>safe state within target</x:v>
      </x:c>
      <x:c r="N265" s="7" t="str"/>
      <x:c r="O265" s="7" t="str"/>
      <x:c r="P265" s="7" t="str"/>
      <x:c r="Q265" s="7" t="str"/>
      <x:c r="R265" s="7" t="str"/>
      <x:c r="S265" s="7" t="str"/>
      <x:c r="T265" s="7" t="str">
        <x:f>IF(S265="","OPEN",IF(OR(N265="",O265="",P265&lt;&gt;"SAFE",NOT(ISNUMBER(Q265)),Q265&gt;L265,AND(E265="FUNCTIONAL TWIN",R265="")),"FAIL","PASS"))</x:f>
        <x:v>OPEN</x:v>
      </x:c>
    </x:row>
    <x:row r="266" ht="40" customHeight="1">
      <x:c r="B266" s="7" t="str">
        <x:v>RAP-PT-0260</x:v>
      </x:c>
      <x:c r="C266" s="7" t="str">
        <x:v>REA-O-A1-FCE-09-D</x:v>
      </x:c>
      <x:c r="D266" s="7" t="str">
        <x:v>REA-O-A1</x:v>
      </x:c>
      <x:c r="E266" s="7" t="str">
        <x:v>OPERATIONAL</x:v>
      </x:c>
      <x:c r="F266" s="7" t="str">
        <x:v>PTC-A</x:v>
      </x:c>
      <x:c r="G266" s="7" t="str">
        <x:v>BL-X</x:v>
      </x:c>
      <x:c r="H266" s="7" t="str">
        <x:v>FCE-09</x:v>
      </x:c>
      <x:c r="I266" s="7" t="str">
        <x:v>diverse</x:v>
      </x:c>
      <x:c r="J266" s="7" t="str">
        <x:v>O10</x:v>
      </x:c>
      <x:c r="K266" s="10" t="str">
        <x:v>same resistance with reversed randomized order</x:v>
      </x:c>
      <x:c r="L266" s="7" t="n">
        <x:v>1</x:v>
      </x:c>
      <x:c r="M266" s="10" t="str">
        <x:v>safe state within target</x:v>
      </x:c>
      <x:c r="N266" s="7" t="str"/>
      <x:c r="O266" s="7" t="str"/>
      <x:c r="P266" s="7" t="str"/>
      <x:c r="Q266" s="7" t="str"/>
      <x:c r="R266" s="7" t="str"/>
      <x:c r="S266" s="7" t="str"/>
      <x:c r="T266" s="7" t="str">
        <x:f>IF(S266="","OPEN",IF(OR(N266="",O266="",P266&lt;&gt;"SAFE",NOT(ISNUMBER(Q266)),Q266&gt;L266,AND(E266="FUNCTIONAL TWIN",R266="")),"FAIL","PASS"))</x:f>
        <x:v>OPEN</x:v>
      </x:c>
    </x:row>
    <x:row r="267" ht="40" customHeight="1">
      <x:c r="B267" s="7" t="str">
        <x:v>RAP-PT-0261</x:v>
      </x:c>
      <x:c r="C267" s="7" t="str">
        <x:v>REA-O-A1-FCE-09-M</x:v>
      </x:c>
      <x:c r="D267" s="7" t="str">
        <x:v>REA-O-A1</x:v>
      </x:c>
      <x:c r="E267" s="7" t="str">
        <x:v>OPERATIONAL</x:v>
      </x:c>
      <x:c r="F267" s="7" t="str">
        <x:v>PTC-A</x:v>
      </x:c>
      <x:c r="G267" s="7" t="str">
        <x:v>BL-X</x:v>
      </x:c>
      <x:c r="H267" s="7" t="str">
        <x:v>FCE-09</x:v>
      </x:c>
      <x:c r="I267" s="7" t="str">
        <x:v>manual/passive</x:v>
      </x:c>
      <x:c r="J267" s="7" t="str">
        <x:v>O01</x:v>
      </x:c>
      <x:c r="K267" s="10" t="str">
        <x:v>nominal energy, connected local controls, 20 deg C and clean mechanism</x:v>
      </x:c>
      <x:c r="L267" s="7" t="n">
        <x:v>1</x:v>
      </x:c>
      <x:c r="M267" s="10" t="str">
        <x:v>safe state within target</x:v>
      </x:c>
      <x:c r="N267" s="7" t="str"/>
      <x:c r="O267" s="7" t="str"/>
      <x:c r="P267" s="7" t="str"/>
      <x:c r="Q267" s="7" t="str"/>
      <x:c r="R267" s="7" t="str"/>
      <x:c r="S267" s="7" t="str"/>
      <x:c r="T267" s="7" t="str">
        <x:f>IF(S267="","OPEN",IF(OR(N267="",O267="",P267&lt;&gt;"SAFE",NOT(ISNUMBER(Q267)),Q267&gt;L267,AND(E267="FUNCTIONAL TWIN",R267="")),"FAIL","PASS"))</x:f>
        <x:v>OPEN</x:v>
      </x:c>
    </x:row>
    <x:row r="268" ht="40" customHeight="1">
      <x:c r="B268" s="7" t="str">
        <x:v>RAP-PT-0262</x:v>
      </x:c>
      <x:c r="C268" s="7" t="str">
        <x:v>REA-O-A1-FCE-09-M</x:v>
      </x:c>
      <x:c r="D268" s="7" t="str">
        <x:v>REA-O-A1</x:v>
      </x:c>
      <x:c r="E268" s="7" t="str">
        <x:v>OPERATIONAL</x:v>
      </x:c>
      <x:c r="F268" s="7" t="str">
        <x:v>PTC-A</x:v>
      </x:c>
      <x:c r="G268" s="7" t="str">
        <x:v>BL-X</x:v>
      </x:c>
      <x:c r="H268" s="7" t="str">
        <x:v>FCE-09</x:v>
      </x:c>
      <x:c r="I268" s="7" t="str">
        <x:v>manual/passive</x:v>
      </x:c>
      <x:c r="J268" s="7" t="str">
        <x:v>O02</x:v>
      </x:c>
      <x:c r="K268" s="10" t="str">
        <x:v>same boundary with reversed randomized order</x:v>
      </x:c>
      <x:c r="L268" s="7" t="n">
        <x:v>1</x:v>
      </x:c>
      <x:c r="M268" s="10" t="str">
        <x:v>safe state within target</x:v>
      </x:c>
      <x:c r="N268" s="7" t="str"/>
      <x:c r="O268" s="7" t="str"/>
      <x:c r="P268" s="7" t="str"/>
      <x:c r="Q268" s="7" t="str"/>
      <x:c r="R268" s="7" t="str"/>
      <x:c r="S268" s="7" t="str"/>
      <x:c r="T268" s="7" t="str">
        <x:f>IF(S268="","OPEN",IF(OR(N268="",O268="",P268&lt;&gt;"SAFE",NOT(ISNUMBER(Q268)),Q268&gt;L268,AND(E268="FUNCTIONAL TWIN",R268="")),"FAIL","PASS"))</x:f>
        <x:v>OPEN</x:v>
      </x:c>
    </x:row>
    <x:row r="269" ht="40" customHeight="1">
      <x:c r="B269" s="7" t="str">
        <x:v>RAP-PT-0263</x:v>
      </x:c>
      <x:c r="C269" s="7" t="str">
        <x:v>REA-O-A1-FCE-09-M</x:v>
      </x:c>
      <x:c r="D269" s="7" t="str">
        <x:v>REA-O-A1</x:v>
      </x:c>
      <x:c r="E269" s="7" t="str">
        <x:v>OPERATIONAL</x:v>
      </x:c>
      <x:c r="F269" s="7" t="str">
        <x:v>PTC-A</x:v>
      </x:c>
      <x:c r="G269" s="7" t="str">
        <x:v>BL-X</x:v>
      </x:c>
      <x:c r="H269" s="7" t="str">
        <x:v>FCE-09</x:v>
      </x:c>
      <x:c r="I269" s="7" t="str">
        <x:v>manual/passive</x:v>
      </x:c>
      <x:c r="J269" s="7" t="str">
        <x:v>O03</x:v>
      </x:c>
      <x:c r="K269" s="10" t="str">
        <x:v>minimum accepted stored-energy state</x:v>
      </x:c>
      <x:c r="L269" s="7" t="n">
        <x:v>1</x:v>
      </x:c>
      <x:c r="M269" s="10" t="str">
        <x:v>safe state within target</x:v>
      </x:c>
      <x:c r="N269" s="7" t="str"/>
      <x:c r="O269" s="7" t="str"/>
      <x:c r="P269" s="7" t="str"/>
      <x:c r="Q269" s="7" t="str"/>
      <x:c r="R269" s="7" t="str"/>
      <x:c r="S269" s="7" t="str"/>
      <x:c r="T269" s="7" t="str">
        <x:f>IF(S269="","OPEN",IF(OR(N269="",O269="",P269&lt;&gt;"SAFE",NOT(ISNUMBER(Q269)),Q269&gt;L269,AND(E269="FUNCTIONAL TWIN",R269="")),"FAIL","PASS"))</x:f>
        <x:v>OPEN</x:v>
      </x:c>
    </x:row>
    <x:row r="270" ht="40" customHeight="1">
      <x:c r="B270" s="7" t="str">
        <x:v>RAP-PT-0264</x:v>
      </x:c>
      <x:c r="C270" s="7" t="str">
        <x:v>REA-O-A1-FCE-09-M</x:v>
      </x:c>
      <x:c r="D270" s="7" t="str">
        <x:v>REA-O-A1</x:v>
      </x:c>
      <x:c r="E270" s="7" t="str">
        <x:v>OPERATIONAL</x:v>
      </x:c>
      <x:c r="F270" s="7" t="str">
        <x:v>PTC-A</x:v>
      </x:c>
      <x:c r="G270" s="7" t="str">
        <x:v>BL-X</x:v>
      </x:c>
      <x:c r="H270" s="7" t="str">
        <x:v>FCE-09</x:v>
      </x:c>
      <x:c r="I270" s="7" t="str">
        <x:v>manual/passive</x:v>
      </x:c>
      <x:c r="J270" s="7" t="str">
        <x:v>O04</x:v>
      </x:c>
      <x:c r="K270" s="10" t="str">
        <x:v>minimum energy with reversed order</x:v>
      </x:c>
      <x:c r="L270" s="7" t="n">
        <x:v>1</x:v>
      </x:c>
      <x:c r="M270" s="10" t="str">
        <x:v>safe state within target</x:v>
      </x:c>
      <x:c r="N270" s="7" t="str"/>
      <x:c r="O270" s="7" t="str"/>
      <x:c r="P270" s="7" t="str"/>
      <x:c r="Q270" s="7" t="str"/>
      <x:c r="R270" s="7" t="str"/>
      <x:c r="S270" s="7" t="str"/>
      <x:c r="T270" s="7" t="str">
        <x:f>IF(S270="","OPEN",IF(OR(N270="",O270="",P270&lt;&gt;"SAFE",NOT(ISNUMBER(Q270)),Q270&gt;L270,AND(E270="FUNCTIONAL TWIN",R270="")),"FAIL","PASS"))</x:f>
        <x:v>OPEN</x:v>
      </x:c>
    </x:row>
    <x:row r="271" ht="40" customHeight="1">
      <x:c r="B271" s="7" t="str">
        <x:v>RAP-PT-0265</x:v>
      </x:c>
      <x:c r="C271" s="7" t="str">
        <x:v>REA-O-A1-FCE-09-M</x:v>
      </x:c>
      <x:c r="D271" s="7" t="str">
        <x:v>REA-O-A1</x:v>
      </x:c>
      <x:c r="E271" s="7" t="str">
        <x:v>OPERATIONAL</x:v>
      </x:c>
      <x:c r="F271" s="7" t="str">
        <x:v>PTC-A</x:v>
      </x:c>
      <x:c r="G271" s="7" t="str">
        <x:v>BL-X</x:v>
      </x:c>
      <x:c r="H271" s="7" t="str">
        <x:v>FCE-09</x:v>
      </x:c>
      <x:c r="I271" s="7" t="str">
        <x:v>manual/passive</x:v>
      </x:c>
      <x:c r="J271" s="7" t="str">
        <x:v>O05</x:v>
      </x:c>
      <x:c r="K271" s="10" t="str">
        <x:v>normal power and campus network absent</x:v>
      </x:c>
      <x:c r="L271" s="7" t="n">
        <x:v>1</x:v>
      </x:c>
      <x:c r="M271" s="10" t="str">
        <x:v>local safe state and evidence</x:v>
      </x:c>
      <x:c r="N271" s="7" t="str"/>
      <x:c r="O271" s="7" t="str"/>
      <x:c r="P271" s="7" t="str"/>
      <x:c r="Q271" s="7" t="str"/>
      <x:c r="R271" s="7" t="str"/>
      <x:c r="S271" s="7" t="str"/>
      <x:c r="T271" s="7" t="str">
        <x:f>IF(S271="","OPEN",IF(OR(N271="",O271="",P271&lt;&gt;"SAFE",NOT(ISNUMBER(Q271)),Q271&gt;L271,AND(E271="FUNCTIONAL TWIN",R271="")),"FAIL","PASS"))</x:f>
        <x:v>OPEN</x:v>
      </x:c>
    </x:row>
    <x:row r="272" ht="40" customHeight="1">
      <x:c r="B272" s="7" t="str">
        <x:v>RAP-PT-0266</x:v>
      </x:c>
      <x:c r="C272" s="7" t="str">
        <x:v>REA-O-A1-FCE-09-M</x:v>
      </x:c>
      <x:c r="D272" s="7" t="str">
        <x:v>REA-O-A1</x:v>
      </x:c>
      <x:c r="E272" s="7" t="str">
        <x:v>OPERATIONAL</x:v>
      </x:c>
      <x:c r="F272" s="7" t="str">
        <x:v>PTC-A</x:v>
      </x:c>
      <x:c r="G272" s="7" t="str">
        <x:v>BL-X</x:v>
      </x:c>
      <x:c r="H272" s="7" t="str">
        <x:v>FCE-09</x:v>
      </x:c>
      <x:c r="I272" s="7" t="str">
        <x:v>manual/passive</x:v>
      </x:c>
      <x:c r="J272" s="7" t="str">
        <x:v>O06</x:v>
      </x:c>
      <x:c r="K272" s="10" t="str">
        <x:v>primary time absent with unlike local epoch</x:v>
      </x:c>
      <x:c r="L272" s="7" t="n">
        <x:v>1</x:v>
      </x:c>
      <x:c r="M272" s="10" t="str">
        <x:v>local safe state and evidence</x:v>
      </x:c>
      <x:c r="N272" s="7" t="str"/>
      <x:c r="O272" s="7" t="str"/>
      <x:c r="P272" s="7" t="str"/>
      <x:c r="Q272" s="7" t="str"/>
      <x:c r="R272" s="7" t="str"/>
      <x:c r="S272" s="7" t="str"/>
      <x:c r="T272" s="7" t="str">
        <x:f>IF(S272="","OPEN",IF(OR(N272="",O272="",P272&lt;&gt;"SAFE",NOT(ISNUMBER(Q272)),Q272&gt;L272,AND(E272="FUNCTIONAL TWIN",R272="")),"FAIL","PASS"))</x:f>
        <x:v>OPEN</x:v>
      </x:c>
    </x:row>
    <x:row r="273" ht="40" customHeight="1">
      <x:c r="B273" s="7" t="str">
        <x:v>RAP-PT-0267</x:v>
      </x:c>
      <x:c r="C273" s="7" t="str">
        <x:v>REA-O-A1-FCE-09-M</x:v>
      </x:c>
      <x:c r="D273" s="7" t="str">
        <x:v>REA-O-A1</x:v>
      </x:c>
      <x:c r="E273" s="7" t="str">
        <x:v>OPERATIONAL</x:v>
      </x:c>
      <x:c r="F273" s="7" t="str">
        <x:v>PTC-A</x:v>
      </x:c>
      <x:c r="G273" s="7" t="str">
        <x:v>BL-X</x:v>
      </x:c>
      <x:c r="H273" s="7" t="str">
        <x:v>FCE-09</x:v>
      </x:c>
      <x:c r="I273" s="7" t="str">
        <x:v>manual/passive</x:v>
      </x:c>
      <x:c r="J273" s="7" t="str">
        <x:v>O07</x:v>
      </x:c>
      <x:c r="K273" s="10" t="str">
        <x:v>-20 deg C, wet exterior and accepted internal condition</x:v>
      </x:c>
      <x:c r="L273" s="7" t="n">
        <x:v>1</x:v>
      </x:c>
      <x:c r="M273" s="10" t="str">
        <x:v>safe state within target</x:v>
      </x:c>
      <x:c r="N273" s="7" t="str"/>
      <x:c r="O273" s="7" t="str"/>
      <x:c r="P273" s="7" t="str"/>
      <x:c r="Q273" s="7" t="str"/>
      <x:c r="R273" s="7" t="str"/>
      <x:c r="S273" s="7" t="str"/>
      <x:c r="T273" s="7" t="str">
        <x:f>IF(S273="","OPEN",IF(OR(N273="",O273="",P273&lt;&gt;"SAFE",NOT(ISNUMBER(Q273)),Q273&gt;L273,AND(E273="FUNCTIONAL TWIN",R273="")),"FAIL","PASS"))</x:f>
        <x:v>OPEN</x:v>
      </x:c>
    </x:row>
    <x:row r="274" ht="40" customHeight="1">
      <x:c r="B274" s="7" t="str">
        <x:v>RAP-PT-0268</x:v>
      </x:c>
      <x:c r="C274" s="7" t="str">
        <x:v>REA-O-A1-FCE-09-M</x:v>
      </x:c>
      <x:c r="D274" s="7" t="str">
        <x:v>REA-O-A1</x:v>
      </x:c>
      <x:c r="E274" s="7" t="str">
        <x:v>OPERATIONAL</x:v>
      </x:c>
      <x:c r="F274" s="7" t="str">
        <x:v>PTC-A</x:v>
      </x:c>
      <x:c r="G274" s="7" t="str">
        <x:v>BL-X</x:v>
      </x:c>
      <x:c r="H274" s="7" t="str">
        <x:v>FCE-09</x:v>
      </x:c>
      <x:c r="I274" s="7" t="str">
        <x:v>manual/passive</x:v>
      </x:c>
      <x:c r="J274" s="7" t="str">
        <x:v>O08</x:v>
      </x:c>
      <x:c r="K274" s="10" t="str">
        <x:v>50 deg C, wet exterior and accepted internal condition</x:v>
      </x:c>
      <x:c r="L274" s="7" t="n">
        <x:v>1</x:v>
      </x:c>
      <x:c r="M274" s="10" t="str">
        <x:v>safe state within target</x:v>
      </x:c>
      <x:c r="N274" s="7" t="str"/>
      <x:c r="O274" s="7" t="str"/>
      <x:c r="P274" s="7" t="str"/>
      <x:c r="Q274" s="7" t="str"/>
      <x:c r="R274" s="7" t="str"/>
      <x:c r="S274" s="7" t="str"/>
      <x:c r="T274" s="7" t="str">
        <x:f>IF(S274="","OPEN",IF(OR(N274="",O274="",P274&lt;&gt;"SAFE",NOT(ISNUMBER(Q274)),Q274&gt;L274,AND(E274="FUNCTIONAL TWIN",R274="")),"FAIL","PASS"))</x:f>
        <x:v>OPEN</x:v>
      </x:c>
    </x:row>
    <x:row r="275" ht="40" customHeight="1">
      <x:c r="B275" s="7" t="str">
        <x:v>RAP-PT-0269</x:v>
      </x:c>
      <x:c r="C275" s="7" t="str">
        <x:v>REA-O-A1-FCE-09-M</x:v>
      </x:c>
      <x:c r="D275" s="7" t="str">
        <x:v>REA-O-A1</x:v>
      </x:c>
      <x:c r="E275" s="7" t="str">
        <x:v>OPERATIONAL</x:v>
      </x:c>
      <x:c r="F275" s="7" t="str">
        <x:v>PTC-A</x:v>
      </x:c>
      <x:c r="G275" s="7" t="str">
        <x:v>BL-X</x:v>
      </x:c>
      <x:c r="H275" s="7" t="str">
        <x:v>FCE-09</x:v>
      </x:c>
      <x:c r="I275" s="7" t="str">
        <x:v>manual/passive</x:v>
      </x:c>
      <x:c r="J275" s="7" t="str">
        <x:v>O09</x:v>
      </x:c>
      <x:c r="K275" s="10" t="str">
        <x:v>registered contamination and upper accepted actuation resistance</x:v>
      </x:c>
      <x:c r="L275" s="7" t="n">
        <x:v>1</x:v>
      </x:c>
      <x:c r="M275" s="10" t="str">
        <x:v>safe state within target</x:v>
      </x:c>
      <x:c r="N275" s="7" t="str"/>
      <x:c r="O275" s="7" t="str"/>
      <x:c r="P275" s="7" t="str"/>
      <x:c r="Q275" s="7" t="str"/>
      <x:c r="R275" s="7" t="str"/>
      <x:c r="S275" s="7" t="str"/>
      <x:c r="T275" s="7" t="str">
        <x:f>IF(S275="","OPEN",IF(OR(N275="",O275="",P275&lt;&gt;"SAFE",NOT(ISNUMBER(Q275)),Q275&gt;L275,AND(E275="FUNCTIONAL TWIN",R275="")),"FAIL","PASS"))</x:f>
        <x:v>OPEN</x:v>
      </x:c>
    </x:row>
    <x:row r="276" ht="40" customHeight="1">
      <x:c r="B276" s="7" t="str">
        <x:v>RAP-PT-0270</x:v>
      </x:c>
      <x:c r="C276" s="7" t="str">
        <x:v>REA-O-A1-FCE-09-M</x:v>
      </x:c>
      <x:c r="D276" s="7" t="str">
        <x:v>REA-O-A1</x:v>
      </x:c>
      <x:c r="E276" s="7" t="str">
        <x:v>OPERATIONAL</x:v>
      </x:c>
      <x:c r="F276" s="7" t="str">
        <x:v>PTC-A</x:v>
      </x:c>
      <x:c r="G276" s="7" t="str">
        <x:v>BL-X</x:v>
      </x:c>
      <x:c r="H276" s="7" t="str">
        <x:v>FCE-09</x:v>
      </x:c>
      <x:c r="I276" s="7" t="str">
        <x:v>manual/passive</x:v>
      </x:c>
      <x:c r="J276" s="7" t="str">
        <x:v>O10</x:v>
      </x:c>
      <x:c r="K276" s="10" t="str">
        <x:v>same resistance with reversed randomized order</x:v>
      </x:c>
      <x:c r="L276" s="7" t="n">
        <x:v>1</x:v>
      </x:c>
      <x:c r="M276" s="10" t="str">
        <x:v>safe state within target</x:v>
      </x:c>
      <x:c r="N276" s="7" t="str"/>
      <x:c r="O276" s="7" t="str"/>
      <x:c r="P276" s="7" t="str"/>
      <x:c r="Q276" s="7" t="str"/>
      <x:c r="R276" s="7" t="str"/>
      <x:c r="S276" s="7" t="str"/>
      <x:c r="T276" s="7" t="str">
        <x:f>IF(S276="","OPEN",IF(OR(N276="",O276="",P276&lt;&gt;"SAFE",NOT(ISNUMBER(Q276)),Q276&gt;L276,AND(E276="FUNCTIONAL TWIN",R276="")),"FAIL","PASS"))</x:f>
        <x:v>OPEN</x:v>
      </x:c>
    </x:row>
    <x:row r="277" ht="40" customHeight="1">
      <x:c r="B277" s="7" t="str">
        <x:v>RAP-PT-0271</x:v>
      </x:c>
      <x:c r="C277" s="7" t="str">
        <x:v>REA-O-A1-FCE-10-P</x:v>
      </x:c>
      <x:c r="D277" s="7" t="str">
        <x:v>REA-O-A1</x:v>
      </x:c>
      <x:c r="E277" s="7" t="str">
        <x:v>OPERATIONAL</x:v>
      </x:c>
      <x:c r="F277" s="7" t="str">
        <x:v>PTC-A</x:v>
      </x:c>
      <x:c r="G277" s="7" t="str">
        <x:v>BL-X</x:v>
      </x:c>
      <x:c r="H277" s="7" t="str">
        <x:v>FCE-10</x:v>
      </x:c>
      <x:c r="I277" s="7" t="str">
        <x:v>primary</x:v>
      </x:c>
      <x:c r="J277" s="7" t="str">
        <x:v>O01</x:v>
      </x:c>
      <x:c r="K277" s="10" t="str">
        <x:v>nominal energy, connected local controls, 20 deg C and clean mechanism</x:v>
      </x:c>
      <x:c r="L277" s="7" t="n">
        <x:v>30</x:v>
      </x:c>
      <x:c r="M277" s="10" t="str">
        <x:v>safe state within target</x:v>
      </x:c>
      <x:c r="N277" s="7" t="str"/>
      <x:c r="O277" s="7" t="str"/>
      <x:c r="P277" s="7" t="str"/>
      <x:c r="Q277" s="7" t="str"/>
      <x:c r="R277" s="7" t="str"/>
      <x:c r="S277" s="7" t="str"/>
      <x:c r="T277" s="7" t="str">
        <x:f>IF(S277="","OPEN",IF(OR(N277="",O277="",P277&lt;&gt;"SAFE",NOT(ISNUMBER(Q277)),Q277&gt;L277,AND(E277="FUNCTIONAL TWIN",R277="")),"FAIL","PASS"))</x:f>
        <x:v>OPEN</x:v>
      </x:c>
    </x:row>
    <x:row r="278" ht="40" customHeight="1">
      <x:c r="B278" s="7" t="str">
        <x:v>RAP-PT-0272</x:v>
      </x:c>
      <x:c r="C278" s="7" t="str">
        <x:v>REA-O-A1-FCE-10-P</x:v>
      </x:c>
      <x:c r="D278" s="7" t="str">
        <x:v>REA-O-A1</x:v>
      </x:c>
      <x:c r="E278" s="7" t="str">
        <x:v>OPERATIONAL</x:v>
      </x:c>
      <x:c r="F278" s="7" t="str">
        <x:v>PTC-A</x:v>
      </x:c>
      <x:c r="G278" s="7" t="str">
        <x:v>BL-X</x:v>
      </x:c>
      <x:c r="H278" s="7" t="str">
        <x:v>FCE-10</x:v>
      </x:c>
      <x:c r="I278" s="7" t="str">
        <x:v>primary</x:v>
      </x:c>
      <x:c r="J278" s="7" t="str">
        <x:v>O02</x:v>
      </x:c>
      <x:c r="K278" s="10" t="str">
        <x:v>same boundary with reversed randomized order</x:v>
      </x:c>
      <x:c r="L278" s="7" t="n">
        <x:v>30</x:v>
      </x:c>
      <x:c r="M278" s="10" t="str">
        <x:v>safe state within target</x:v>
      </x:c>
      <x:c r="N278" s="7" t="str"/>
      <x:c r="O278" s="7" t="str"/>
      <x:c r="P278" s="7" t="str"/>
      <x:c r="Q278" s="7" t="str"/>
      <x:c r="R278" s="7" t="str"/>
      <x:c r="S278" s="7" t="str"/>
      <x:c r="T278" s="7" t="str">
        <x:f>IF(S278="","OPEN",IF(OR(N278="",O278="",P278&lt;&gt;"SAFE",NOT(ISNUMBER(Q278)),Q278&gt;L278,AND(E278="FUNCTIONAL TWIN",R278="")),"FAIL","PASS"))</x:f>
        <x:v>OPEN</x:v>
      </x:c>
    </x:row>
    <x:row r="279" ht="40" customHeight="1">
      <x:c r="B279" s="7" t="str">
        <x:v>RAP-PT-0273</x:v>
      </x:c>
      <x:c r="C279" s="7" t="str">
        <x:v>REA-O-A1-FCE-10-P</x:v>
      </x:c>
      <x:c r="D279" s="7" t="str">
        <x:v>REA-O-A1</x:v>
      </x:c>
      <x:c r="E279" s="7" t="str">
        <x:v>OPERATIONAL</x:v>
      </x:c>
      <x:c r="F279" s="7" t="str">
        <x:v>PTC-A</x:v>
      </x:c>
      <x:c r="G279" s="7" t="str">
        <x:v>BL-X</x:v>
      </x:c>
      <x:c r="H279" s="7" t="str">
        <x:v>FCE-10</x:v>
      </x:c>
      <x:c r="I279" s="7" t="str">
        <x:v>primary</x:v>
      </x:c>
      <x:c r="J279" s="7" t="str">
        <x:v>O03</x:v>
      </x:c>
      <x:c r="K279" s="10" t="str">
        <x:v>minimum accepted stored-energy state</x:v>
      </x:c>
      <x:c r="L279" s="7" t="n">
        <x:v>30</x:v>
      </x:c>
      <x:c r="M279" s="10" t="str">
        <x:v>safe state within target</x:v>
      </x:c>
      <x:c r="N279" s="7" t="str"/>
      <x:c r="O279" s="7" t="str"/>
      <x:c r="P279" s="7" t="str"/>
      <x:c r="Q279" s="7" t="str"/>
      <x:c r="R279" s="7" t="str"/>
      <x:c r="S279" s="7" t="str"/>
      <x:c r="T279" s="7" t="str">
        <x:f>IF(S279="","OPEN",IF(OR(N279="",O279="",P279&lt;&gt;"SAFE",NOT(ISNUMBER(Q279)),Q279&gt;L279,AND(E279="FUNCTIONAL TWIN",R279="")),"FAIL","PASS"))</x:f>
        <x:v>OPEN</x:v>
      </x:c>
    </x:row>
    <x:row r="280" ht="40" customHeight="1">
      <x:c r="B280" s="7" t="str">
        <x:v>RAP-PT-0274</x:v>
      </x:c>
      <x:c r="C280" s="7" t="str">
        <x:v>REA-O-A1-FCE-10-P</x:v>
      </x:c>
      <x:c r="D280" s="7" t="str">
        <x:v>REA-O-A1</x:v>
      </x:c>
      <x:c r="E280" s="7" t="str">
        <x:v>OPERATIONAL</x:v>
      </x:c>
      <x:c r="F280" s="7" t="str">
        <x:v>PTC-A</x:v>
      </x:c>
      <x:c r="G280" s="7" t="str">
        <x:v>BL-X</x:v>
      </x:c>
      <x:c r="H280" s="7" t="str">
        <x:v>FCE-10</x:v>
      </x:c>
      <x:c r="I280" s="7" t="str">
        <x:v>primary</x:v>
      </x:c>
      <x:c r="J280" s="7" t="str">
        <x:v>O04</x:v>
      </x:c>
      <x:c r="K280" s="10" t="str">
        <x:v>minimum energy with reversed order</x:v>
      </x:c>
      <x:c r="L280" s="7" t="n">
        <x:v>30</x:v>
      </x:c>
      <x:c r="M280" s="10" t="str">
        <x:v>safe state within target</x:v>
      </x:c>
      <x:c r="N280" s="7" t="str"/>
      <x:c r="O280" s="7" t="str"/>
      <x:c r="P280" s="7" t="str"/>
      <x:c r="Q280" s="7" t="str"/>
      <x:c r="R280" s="7" t="str"/>
      <x:c r="S280" s="7" t="str"/>
      <x:c r="T280" s="7" t="str">
        <x:f>IF(S280="","OPEN",IF(OR(N280="",O280="",P280&lt;&gt;"SAFE",NOT(ISNUMBER(Q280)),Q280&gt;L280,AND(E280="FUNCTIONAL TWIN",R280="")),"FAIL","PASS"))</x:f>
        <x:v>OPEN</x:v>
      </x:c>
    </x:row>
    <x:row r="281" ht="40" customHeight="1">
      <x:c r="B281" s="7" t="str">
        <x:v>RAP-PT-0275</x:v>
      </x:c>
      <x:c r="C281" s="7" t="str">
        <x:v>REA-O-A1-FCE-10-P</x:v>
      </x:c>
      <x:c r="D281" s="7" t="str">
        <x:v>REA-O-A1</x:v>
      </x:c>
      <x:c r="E281" s="7" t="str">
        <x:v>OPERATIONAL</x:v>
      </x:c>
      <x:c r="F281" s="7" t="str">
        <x:v>PTC-A</x:v>
      </x:c>
      <x:c r="G281" s="7" t="str">
        <x:v>BL-X</x:v>
      </x:c>
      <x:c r="H281" s="7" t="str">
        <x:v>FCE-10</x:v>
      </x:c>
      <x:c r="I281" s="7" t="str">
        <x:v>primary</x:v>
      </x:c>
      <x:c r="J281" s="7" t="str">
        <x:v>O05</x:v>
      </x:c>
      <x:c r="K281" s="10" t="str">
        <x:v>normal power and campus network absent</x:v>
      </x:c>
      <x:c r="L281" s="7" t="n">
        <x:v>30</x:v>
      </x:c>
      <x:c r="M281" s="10" t="str">
        <x:v>local safe state and evidence</x:v>
      </x:c>
      <x:c r="N281" s="7" t="str"/>
      <x:c r="O281" s="7" t="str"/>
      <x:c r="P281" s="7" t="str"/>
      <x:c r="Q281" s="7" t="str"/>
      <x:c r="R281" s="7" t="str"/>
      <x:c r="S281" s="7" t="str"/>
      <x:c r="T281" s="7" t="str">
        <x:f>IF(S281="","OPEN",IF(OR(N281="",O281="",P281&lt;&gt;"SAFE",NOT(ISNUMBER(Q281)),Q281&gt;L281,AND(E281="FUNCTIONAL TWIN",R281="")),"FAIL","PASS"))</x:f>
        <x:v>OPEN</x:v>
      </x:c>
    </x:row>
    <x:row r="282" ht="40" customHeight="1">
      <x:c r="B282" s="7" t="str">
        <x:v>RAP-PT-0276</x:v>
      </x:c>
      <x:c r="C282" s="7" t="str">
        <x:v>REA-O-A1-FCE-10-P</x:v>
      </x:c>
      <x:c r="D282" s="7" t="str">
        <x:v>REA-O-A1</x:v>
      </x:c>
      <x:c r="E282" s="7" t="str">
        <x:v>OPERATIONAL</x:v>
      </x:c>
      <x:c r="F282" s="7" t="str">
        <x:v>PTC-A</x:v>
      </x:c>
      <x:c r="G282" s="7" t="str">
        <x:v>BL-X</x:v>
      </x:c>
      <x:c r="H282" s="7" t="str">
        <x:v>FCE-10</x:v>
      </x:c>
      <x:c r="I282" s="7" t="str">
        <x:v>primary</x:v>
      </x:c>
      <x:c r="J282" s="7" t="str">
        <x:v>O06</x:v>
      </x:c>
      <x:c r="K282" s="10" t="str">
        <x:v>primary time absent with unlike local epoch</x:v>
      </x:c>
      <x:c r="L282" s="7" t="n">
        <x:v>30</x:v>
      </x:c>
      <x:c r="M282" s="10" t="str">
        <x:v>local safe state and evidence</x:v>
      </x:c>
      <x:c r="N282" s="7" t="str"/>
      <x:c r="O282" s="7" t="str"/>
      <x:c r="P282" s="7" t="str"/>
      <x:c r="Q282" s="7" t="str"/>
      <x:c r="R282" s="7" t="str"/>
      <x:c r="S282" s="7" t="str"/>
      <x:c r="T282" s="7" t="str">
        <x:f>IF(S282="","OPEN",IF(OR(N282="",O282="",P282&lt;&gt;"SAFE",NOT(ISNUMBER(Q282)),Q282&gt;L282,AND(E282="FUNCTIONAL TWIN",R282="")),"FAIL","PASS"))</x:f>
        <x:v>OPEN</x:v>
      </x:c>
    </x:row>
    <x:row r="283" ht="40" customHeight="1">
      <x:c r="B283" s="7" t="str">
        <x:v>RAP-PT-0277</x:v>
      </x:c>
      <x:c r="C283" s="7" t="str">
        <x:v>REA-O-A1-FCE-10-P</x:v>
      </x:c>
      <x:c r="D283" s="7" t="str">
        <x:v>REA-O-A1</x:v>
      </x:c>
      <x:c r="E283" s="7" t="str">
        <x:v>OPERATIONAL</x:v>
      </x:c>
      <x:c r="F283" s="7" t="str">
        <x:v>PTC-A</x:v>
      </x:c>
      <x:c r="G283" s="7" t="str">
        <x:v>BL-X</x:v>
      </x:c>
      <x:c r="H283" s="7" t="str">
        <x:v>FCE-10</x:v>
      </x:c>
      <x:c r="I283" s="7" t="str">
        <x:v>primary</x:v>
      </x:c>
      <x:c r="J283" s="7" t="str">
        <x:v>O07</x:v>
      </x:c>
      <x:c r="K283" s="10" t="str">
        <x:v>-20 deg C, wet exterior and accepted internal condition</x:v>
      </x:c>
      <x:c r="L283" s="7" t="n">
        <x:v>30</x:v>
      </x:c>
      <x:c r="M283" s="10" t="str">
        <x:v>safe state within target</x:v>
      </x:c>
      <x:c r="N283" s="7" t="str"/>
      <x:c r="O283" s="7" t="str"/>
      <x:c r="P283" s="7" t="str"/>
      <x:c r="Q283" s="7" t="str"/>
      <x:c r="R283" s="7" t="str"/>
      <x:c r="S283" s="7" t="str"/>
      <x:c r="T283" s="7" t="str">
        <x:f>IF(S283="","OPEN",IF(OR(N283="",O283="",P283&lt;&gt;"SAFE",NOT(ISNUMBER(Q283)),Q283&gt;L283,AND(E283="FUNCTIONAL TWIN",R283="")),"FAIL","PASS"))</x:f>
        <x:v>OPEN</x:v>
      </x:c>
    </x:row>
    <x:row r="284" ht="40" customHeight="1">
      <x:c r="B284" s="7" t="str">
        <x:v>RAP-PT-0278</x:v>
      </x:c>
      <x:c r="C284" s="7" t="str">
        <x:v>REA-O-A1-FCE-10-P</x:v>
      </x:c>
      <x:c r="D284" s="7" t="str">
        <x:v>REA-O-A1</x:v>
      </x:c>
      <x:c r="E284" s="7" t="str">
        <x:v>OPERATIONAL</x:v>
      </x:c>
      <x:c r="F284" s="7" t="str">
        <x:v>PTC-A</x:v>
      </x:c>
      <x:c r="G284" s="7" t="str">
        <x:v>BL-X</x:v>
      </x:c>
      <x:c r="H284" s="7" t="str">
        <x:v>FCE-10</x:v>
      </x:c>
      <x:c r="I284" s="7" t="str">
        <x:v>primary</x:v>
      </x:c>
      <x:c r="J284" s="7" t="str">
        <x:v>O08</x:v>
      </x:c>
      <x:c r="K284" s="10" t="str">
        <x:v>50 deg C, wet exterior and accepted internal condition</x:v>
      </x:c>
      <x:c r="L284" s="7" t="n">
        <x:v>30</x:v>
      </x:c>
      <x:c r="M284" s="10" t="str">
        <x:v>safe state within target</x:v>
      </x:c>
      <x:c r="N284" s="7" t="str"/>
      <x:c r="O284" s="7" t="str"/>
      <x:c r="P284" s="7" t="str"/>
      <x:c r="Q284" s="7" t="str"/>
      <x:c r="R284" s="7" t="str"/>
      <x:c r="S284" s="7" t="str"/>
      <x:c r="T284" s="7" t="str">
        <x:f>IF(S284="","OPEN",IF(OR(N284="",O284="",P284&lt;&gt;"SAFE",NOT(ISNUMBER(Q284)),Q284&gt;L284,AND(E284="FUNCTIONAL TWIN",R284="")),"FAIL","PASS"))</x:f>
        <x:v>OPEN</x:v>
      </x:c>
    </x:row>
    <x:row r="285" ht="40" customHeight="1">
      <x:c r="B285" s="7" t="str">
        <x:v>RAP-PT-0279</x:v>
      </x:c>
      <x:c r="C285" s="7" t="str">
        <x:v>REA-O-A1-FCE-10-P</x:v>
      </x:c>
      <x:c r="D285" s="7" t="str">
        <x:v>REA-O-A1</x:v>
      </x:c>
      <x:c r="E285" s="7" t="str">
        <x:v>OPERATIONAL</x:v>
      </x:c>
      <x:c r="F285" s="7" t="str">
        <x:v>PTC-A</x:v>
      </x:c>
      <x:c r="G285" s="7" t="str">
        <x:v>BL-X</x:v>
      </x:c>
      <x:c r="H285" s="7" t="str">
        <x:v>FCE-10</x:v>
      </x:c>
      <x:c r="I285" s="7" t="str">
        <x:v>primary</x:v>
      </x:c>
      <x:c r="J285" s="7" t="str">
        <x:v>O09</x:v>
      </x:c>
      <x:c r="K285" s="10" t="str">
        <x:v>registered contamination and upper accepted actuation resistance</x:v>
      </x:c>
      <x:c r="L285" s="7" t="n">
        <x:v>30</x:v>
      </x:c>
      <x:c r="M285" s="10" t="str">
        <x:v>safe state within target</x:v>
      </x:c>
      <x:c r="N285" s="7" t="str"/>
      <x:c r="O285" s="7" t="str"/>
      <x:c r="P285" s="7" t="str"/>
      <x:c r="Q285" s="7" t="str"/>
      <x:c r="R285" s="7" t="str"/>
      <x:c r="S285" s="7" t="str"/>
      <x:c r="T285" s="7" t="str">
        <x:f>IF(S285="","OPEN",IF(OR(N285="",O285="",P285&lt;&gt;"SAFE",NOT(ISNUMBER(Q285)),Q285&gt;L285,AND(E285="FUNCTIONAL TWIN",R285="")),"FAIL","PASS"))</x:f>
        <x:v>OPEN</x:v>
      </x:c>
    </x:row>
    <x:row r="286" ht="40" customHeight="1">
      <x:c r="B286" s="7" t="str">
        <x:v>RAP-PT-0280</x:v>
      </x:c>
      <x:c r="C286" s="7" t="str">
        <x:v>REA-O-A1-FCE-10-P</x:v>
      </x:c>
      <x:c r="D286" s="7" t="str">
        <x:v>REA-O-A1</x:v>
      </x:c>
      <x:c r="E286" s="7" t="str">
        <x:v>OPERATIONAL</x:v>
      </x:c>
      <x:c r="F286" s="7" t="str">
        <x:v>PTC-A</x:v>
      </x:c>
      <x:c r="G286" s="7" t="str">
        <x:v>BL-X</x:v>
      </x:c>
      <x:c r="H286" s="7" t="str">
        <x:v>FCE-10</x:v>
      </x:c>
      <x:c r="I286" s="7" t="str">
        <x:v>primary</x:v>
      </x:c>
      <x:c r="J286" s="7" t="str">
        <x:v>O10</x:v>
      </x:c>
      <x:c r="K286" s="10" t="str">
        <x:v>same resistance with reversed randomized order</x:v>
      </x:c>
      <x:c r="L286" s="7" t="n">
        <x:v>30</x:v>
      </x:c>
      <x:c r="M286" s="10" t="str">
        <x:v>safe state within target</x:v>
      </x:c>
      <x:c r="N286" s="7" t="str"/>
      <x:c r="O286" s="7" t="str"/>
      <x:c r="P286" s="7" t="str"/>
      <x:c r="Q286" s="7" t="str"/>
      <x:c r="R286" s="7" t="str"/>
      <x:c r="S286" s="7" t="str"/>
      <x:c r="T286" s="7" t="str">
        <x:f>IF(S286="","OPEN",IF(OR(N286="",O286="",P286&lt;&gt;"SAFE",NOT(ISNUMBER(Q286)),Q286&gt;L286,AND(E286="FUNCTIONAL TWIN",R286="")),"FAIL","PASS"))</x:f>
        <x:v>OPEN</x:v>
      </x:c>
    </x:row>
    <x:row r="287" ht="40" customHeight="1">
      <x:c r="B287" s="7" t="str">
        <x:v>RAP-PT-0281</x:v>
      </x:c>
      <x:c r="C287" s="7" t="str">
        <x:v>REA-O-A1-FCE-10-D</x:v>
      </x:c>
      <x:c r="D287" s="7" t="str">
        <x:v>REA-O-A1</x:v>
      </x:c>
      <x:c r="E287" s="7" t="str">
        <x:v>OPERATIONAL</x:v>
      </x:c>
      <x:c r="F287" s="7" t="str">
        <x:v>PTC-A</x:v>
      </x:c>
      <x:c r="G287" s="7" t="str">
        <x:v>BL-X</x:v>
      </x:c>
      <x:c r="H287" s="7" t="str">
        <x:v>FCE-10</x:v>
      </x:c>
      <x:c r="I287" s="7" t="str">
        <x:v>diverse</x:v>
      </x:c>
      <x:c r="J287" s="7" t="str">
        <x:v>O01</x:v>
      </x:c>
      <x:c r="K287" s="10" t="str">
        <x:v>nominal energy, connected local controls, 20 deg C and clean mechanism</x:v>
      </x:c>
      <x:c r="L287" s="7" t="n">
        <x:v>30</x:v>
      </x:c>
      <x:c r="M287" s="10" t="str">
        <x:v>safe state within target</x:v>
      </x:c>
      <x:c r="N287" s="7" t="str"/>
      <x:c r="O287" s="7" t="str"/>
      <x:c r="P287" s="7" t="str"/>
      <x:c r="Q287" s="7" t="str"/>
      <x:c r="R287" s="7" t="str"/>
      <x:c r="S287" s="7" t="str"/>
      <x:c r="T287" s="7" t="str">
        <x:f>IF(S287="","OPEN",IF(OR(N287="",O287="",P287&lt;&gt;"SAFE",NOT(ISNUMBER(Q287)),Q287&gt;L287,AND(E287="FUNCTIONAL TWIN",R287="")),"FAIL","PASS"))</x:f>
        <x:v>OPEN</x:v>
      </x:c>
    </x:row>
    <x:row r="288" ht="40" customHeight="1">
      <x:c r="B288" s="7" t="str">
        <x:v>RAP-PT-0282</x:v>
      </x:c>
      <x:c r="C288" s="7" t="str">
        <x:v>REA-O-A1-FCE-10-D</x:v>
      </x:c>
      <x:c r="D288" s="7" t="str">
        <x:v>REA-O-A1</x:v>
      </x:c>
      <x:c r="E288" s="7" t="str">
        <x:v>OPERATIONAL</x:v>
      </x:c>
      <x:c r="F288" s="7" t="str">
        <x:v>PTC-A</x:v>
      </x:c>
      <x:c r="G288" s="7" t="str">
        <x:v>BL-X</x:v>
      </x:c>
      <x:c r="H288" s="7" t="str">
        <x:v>FCE-10</x:v>
      </x:c>
      <x:c r="I288" s="7" t="str">
        <x:v>diverse</x:v>
      </x:c>
      <x:c r="J288" s="7" t="str">
        <x:v>O02</x:v>
      </x:c>
      <x:c r="K288" s="10" t="str">
        <x:v>same boundary with reversed randomized order</x:v>
      </x:c>
      <x:c r="L288" s="7" t="n">
        <x:v>30</x:v>
      </x:c>
      <x:c r="M288" s="10" t="str">
        <x:v>safe state within target</x:v>
      </x:c>
      <x:c r="N288" s="7" t="str"/>
      <x:c r="O288" s="7" t="str"/>
      <x:c r="P288" s="7" t="str"/>
      <x:c r="Q288" s="7" t="str"/>
      <x:c r="R288" s="7" t="str"/>
      <x:c r="S288" s="7" t="str"/>
      <x:c r="T288" s="7" t="str">
        <x:f>IF(S288="","OPEN",IF(OR(N288="",O288="",P288&lt;&gt;"SAFE",NOT(ISNUMBER(Q288)),Q288&gt;L288,AND(E288="FUNCTIONAL TWIN",R288="")),"FAIL","PASS"))</x:f>
        <x:v>OPEN</x:v>
      </x:c>
    </x:row>
    <x:row r="289" ht="40" customHeight="1">
      <x:c r="B289" s="7" t="str">
        <x:v>RAP-PT-0283</x:v>
      </x:c>
      <x:c r="C289" s="7" t="str">
        <x:v>REA-O-A1-FCE-10-D</x:v>
      </x:c>
      <x:c r="D289" s="7" t="str">
        <x:v>REA-O-A1</x:v>
      </x:c>
      <x:c r="E289" s="7" t="str">
        <x:v>OPERATIONAL</x:v>
      </x:c>
      <x:c r="F289" s="7" t="str">
        <x:v>PTC-A</x:v>
      </x:c>
      <x:c r="G289" s="7" t="str">
        <x:v>BL-X</x:v>
      </x:c>
      <x:c r="H289" s="7" t="str">
        <x:v>FCE-10</x:v>
      </x:c>
      <x:c r="I289" s="7" t="str">
        <x:v>diverse</x:v>
      </x:c>
      <x:c r="J289" s="7" t="str">
        <x:v>O03</x:v>
      </x:c>
      <x:c r="K289" s="10" t="str">
        <x:v>minimum accepted stored-energy state</x:v>
      </x:c>
      <x:c r="L289" s="7" t="n">
        <x:v>30</x:v>
      </x:c>
      <x:c r="M289" s="10" t="str">
        <x:v>safe state within target</x:v>
      </x:c>
      <x:c r="N289" s="7" t="str"/>
      <x:c r="O289" s="7" t="str"/>
      <x:c r="P289" s="7" t="str"/>
      <x:c r="Q289" s="7" t="str"/>
      <x:c r="R289" s="7" t="str"/>
      <x:c r="S289" s="7" t="str"/>
      <x:c r="T289" s="7" t="str">
        <x:f>IF(S289="","OPEN",IF(OR(N289="",O289="",P289&lt;&gt;"SAFE",NOT(ISNUMBER(Q289)),Q289&gt;L289,AND(E289="FUNCTIONAL TWIN",R289="")),"FAIL","PASS"))</x:f>
        <x:v>OPEN</x:v>
      </x:c>
    </x:row>
    <x:row r="290" ht="40" customHeight="1">
      <x:c r="B290" s="7" t="str">
        <x:v>RAP-PT-0284</x:v>
      </x:c>
      <x:c r="C290" s="7" t="str">
        <x:v>REA-O-A1-FCE-10-D</x:v>
      </x:c>
      <x:c r="D290" s="7" t="str">
        <x:v>REA-O-A1</x:v>
      </x:c>
      <x:c r="E290" s="7" t="str">
        <x:v>OPERATIONAL</x:v>
      </x:c>
      <x:c r="F290" s="7" t="str">
        <x:v>PTC-A</x:v>
      </x:c>
      <x:c r="G290" s="7" t="str">
        <x:v>BL-X</x:v>
      </x:c>
      <x:c r="H290" s="7" t="str">
        <x:v>FCE-10</x:v>
      </x:c>
      <x:c r="I290" s="7" t="str">
        <x:v>diverse</x:v>
      </x:c>
      <x:c r="J290" s="7" t="str">
        <x:v>O04</x:v>
      </x:c>
      <x:c r="K290" s="10" t="str">
        <x:v>minimum energy with reversed order</x:v>
      </x:c>
      <x:c r="L290" s="7" t="n">
        <x:v>30</x:v>
      </x:c>
      <x:c r="M290" s="10" t="str">
        <x:v>safe state within target</x:v>
      </x:c>
      <x:c r="N290" s="7" t="str"/>
      <x:c r="O290" s="7" t="str"/>
      <x:c r="P290" s="7" t="str"/>
      <x:c r="Q290" s="7" t="str"/>
      <x:c r="R290" s="7" t="str"/>
      <x:c r="S290" s="7" t="str"/>
      <x:c r="T290" s="7" t="str">
        <x:f>IF(S290="","OPEN",IF(OR(N290="",O290="",P290&lt;&gt;"SAFE",NOT(ISNUMBER(Q290)),Q290&gt;L290,AND(E290="FUNCTIONAL TWIN",R290="")),"FAIL","PASS"))</x:f>
        <x:v>OPEN</x:v>
      </x:c>
    </x:row>
    <x:row r="291" ht="40" customHeight="1">
      <x:c r="B291" s="7" t="str">
        <x:v>RAP-PT-0285</x:v>
      </x:c>
      <x:c r="C291" s="7" t="str">
        <x:v>REA-O-A1-FCE-10-D</x:v>
      </x:c>
      <x:c r="D291" s="7" t="str">
        <x:v>REA-O-A1</x:v>
      </x:c>
      <x:c r="E291" s="7" t="str">
        <x:v>OPERATIONAL</x:v>
      </x:c>
      <x:c r="F291" s="7" t="str">
        <x:v>PTC-A</x:v>
      </x:c>
      <x:c r="G291" s="7" t="str">
        <x:v>BL-X</x:v>
      </x:c>
      <x:c r="H291" s="7" t="str">
        <x:v>FCE-10</x:v>
      </x:c>
      <x:c r="I291" s="7" t="str">
        <x:v>diverse</x:v>
      </x:c>
      <x:c r="J291" s="7" t="str">
        <x:v>O05</x:v>
      </x:c>
      <x:c r="K291" s="10" t="str">
        <x:v>normal power and campus network absent</x:v>
      </x:c>
      <x:c r="L291" s="7" t="n">
        <x:v>30</x:v>
      </x:c>
      <x:c r="M291" s="10" t="str">
        <x:v>local safe state and evidence</x:v>
      </x:c>
      <x:c r="N291" s="7" t="str"/>
      <x:c r="O291" s="7" t="str"/>
      <x:c r="P291" s="7" t="str"/>
      <x:c r="Q291" s="7" t="str"/>
      <x:c r="R291" s="7" t="str"/>
      <x:c r="S291" s="7" t="str"/>
      <x:c r="T291" s="7" t="str">
        <x:f>IF(S291="","OPEN",IF(OR(N291="",O291="",P291&lt;&gt;"SAFE",NOT(ISNUMBER(Q291)),Q291&gt;L291,AND(E291="FUNCTIONAL TWIN",R291="")),"FAIL","PASS"))</x:f>
        <x:v>OPEN</x:v>
      </x:c>
    </x:row>
    <x:row r="292" ht="40" customHeight="1">
      <x:c r="B292" s="7" t="str">
        <x:v>RAP-PT-0286</x:v>
      </x:c>
      <x:c r="C292" s="7" t="str">
        <x:v>REA-O-A1-FCE-10-D</x:v>
      </x:c>
      <x:c r="D292" s="7" t="str">
        <x:v>REA-O-A1</x:v>
      </x:c>
      <x:c r="E292" s="7" t="str">
        <x:v>OPERATIONAL</x:v>
      </x:c>
      <x:c r="F292" s="7" t="str">
        <x:v>PTC-A</x:v>
      </x:c>
      <x:c r="G292" s="7" t="str">
        <x:v>BL-X</x:v>
      </x:c>
      <x:c r="H292" s="7" t="str">
        <x:v>FCE-10</x:v>
      </x:c>
      <x:c r="I292" s="7" t="str">
        <x:v>diverse</x:v>
      </x:c>
      <x:c r="J292" s="7" t="str">
        <x:v>O06</x:v>
      </x:c>
      <x:c r="K292" s="10" t="str">
        <x:v>primary time absent with unlike local epoch</x:v>
      </x:c>
      <x:c r="L292" s="7" t="n">
        <x:v>30</x:v>
      </x:c>
      <x:c r="M292" s="10" t="str">
        <x:v>local safe state and evidence</x:v>
      </x:c>
      <x:c r="N292" s="7" t="str"/>
      <x:c r="O292" s="7" t="str"/>
      <x:c r="P292" s="7" t="str"/>
      <x:c r="Q292" s="7" t="str"/>
      <x:c r="R292" s="7" t="str"/>
      <x:c r="S292" s="7" t="str"/>
      <x:c r="T292" s="7" t="str">
        <x:f>IF(S292="","OPEN",IF(OR(N292="",O292="",P292&lt;&gt;"SAFE",NOT(ISNUMBER(Q292)),Q292&gt;L292,AND(E292="FUNCTIONAL TWIN",R292="")),"FAIL","PASS"))</x:f>
        <x:v>OPEN</x:v>
      </x:c>
    </x:row>
    <x:row r="293" ht="40" customHeight="1">
      <x:c r="B293" s="7" t="str">
        <x:v>RAP-PT-0287</x:v>
      </x:c>
      <x:c r="C293" s="7" t="str">
        <x:v>REA-O-A1-FCE-10-D</x:v>
      </x:c>
      <x:c r="D293" s="7" t="str">
        <x:v>REA-O-A1</x:v>
      </x:c>
      <x:c r="E293" s="7" t="str">
        <x:v>OPERATIONAL</x:v>
      </x:c>
      <x:c r="F293" s="7" t="str">
        <x:v>PTC-A</x:v>
      </x:c>
      <x:c r="G293" s="7" t="str">
        <x:v>BL-X</x:v>
      </x:c>
      <x:c r="H293" s="7" t="str">
        <x:v>FCE-10</x:v>
      </x:c>
      <x:c r="I293" s="7" t="str">
        <x:v>diverse</x:v>
      </x:c>
      <x:c r="J293" s="7" t="str">
        <x:v>O07</x:v>
      </x:c>
      <x:c r="K293" s="10" t="str">
        <x:v>-20 deg C, wet exterior and accepted internal condition</x:v>
      </x:c>
      <x:c r="L293" s="7" t="n">
        <x:v>30</x:v>
      </x:c>
      <x:c r="M293" s="10" t="str">
        <x:v>safe state within target</x:v>
      </x:c>
      <x:c r="N293" s="7" t="str"/>
      <x:c r="O293" s="7" t="str"/>
      <x:c r="P293" s="7" t="str"/>
      <x:c r="Q293" s="7" t="str"/>
      <x:c r="R293" s="7" t="str"/>
      <x:c r="S293" s="7" t="str"/>
      <x:c r="T293" s="7" t="str">
        <x:f>IF(S293="","OPEN",IF(OR(N293="",O293="",P293&lt;&gt;"SAFE",NOT(ISNUMBER(Q293)),Q293&gt;L293,AND(E293="FUNCTIONAL TWIN",R293="")),"FAIL","PASS"))</x:f>
        <x:v>OPEN</x:v>
      </x:c>
    </x:row>
    <x:row r="294" ht="40" customHeight="1">
      <x:c r="B294" s="7" t="str">
        <x:v>RAP-PT-0288</x:v>
      </x:c>
      <x:c r="C294" s="7" t="str">
        <x:v>REA-O-A1-FCE-10-D</x:v>
      </x:c>
      <x:c r="D294" s="7" t="str">
        <x:v>REA-O-A1</x:v>
      </x:c>
      <x:c r="E294" s="7" t="str">
        <x:v>OPERATIONAL</x:v>
      </x:c>
      <x:c r="F294" s="7" t="str">
        <x:v>PTC-A</x:v>
      </x:c>
      <x:c r="G294" s="7" t="str">
        <x:v>BL-X</x:v>
      </x:c>
      <x:c r="H294" s="7" t="str">
        <x:v>FCE-10</x:v>
      </x:c>
      <x:c r="I294" s="7" t="str">
        <x:v>diverse</x:v>
      </x:c>
      <x:c r="J294" s="7" t="str">
        <x:v>O08</x:v>
      </x:c>
      <x:c r="K294" s="10" t="str">
        <x:v>50 deg C, wet exterior and accepted internal condition</x:v>
      </x:c>
      <x:c r="L294" s="7" t="n">
        <x:v>30</x:v>
      </x:c>
      <x:c r="M294" s="10" t="str">
        <x:v>safe state within target</x:v>
      </x:c>
      <x:c r="N294" s="7" t="str"/>
      <x:c r="O294" s="7" t="str"/>
      <x:c r="P294" s="7" t="str"/>
      <x:c r="Q294" s="7" t="str"/>
      <x:c r="R294" s="7" t="str"/>
      <x:c r="S294" s="7" t="str"/>
      <x:c r="T294" s="7" t="str">
        <x:f>IF(S294="","OPEN",IF(OR(N294="",O294="",P294&lt;&gt;"SAFE",NOT(ISNUMBER(Q294)),Q294&gt;L294,AND(E294="FUNCTIONAL TWIN",R294="")),"FAIL","PASS"))</x:f>
        <x:v>OPEN</x:v>
      </x:c>
    </x:row>
    <x:row r="295" ht="40" customHeight="1">
      <x:c r="B295" s="7" t="str">
        <x:v>RAP-PT-0289</x:v>
      </x:c>
      <x:c r="C295" s="7" t="str">
        <x:v>REA-O-A1-FCE-10-D</x:v>
      </x:c>
      <x:c r="D295" s="7" t="str">
        <x:v>REA-O-A1</x:v>
      </x:c>
      <x:c r="E295" s="7" t="str">
        <x:v>OPERATIONAL</x:v>
      </x:c>
      <x:c r="F295" s="7" t="str">
        <x:v>PTC-A</x:v>
      </x:c>
      <x:c r="G295" s="7" t="str">
        <x:v>BL-X</x:v>
      </x:c>
      <x:c r="H295" s="7" t="str">
        <x:v>FCE-10</x:v>
      </x:c>
      <x:c r="I295" s="7" t="str">
        <x:v>diverse</x:v>
      </x:c>
      <x:c r="J295" s="7" t="str">
        <x:v>O09</x:v>
      </x:c>
      <x:c r="K295" s="10" t="str">
        <x:v>registered contamination and upper accepted actuation resistance</x:v>
      </x:c>
      <x:c r="L295" s="7" t="n">
        <x:v>30</x:v>
      </x:c>
      <x:c r="M295" s="10" t="str">
        <x:v>safe state within target</x:v>
      </x:c>
      <x:c r="N295" s="7" t="str"/>
      <x:c r="O295" s="7" t="str"/>
      <x:c r="P295" s="7" t="str"/>
      <x:c r="Q295" s="7" t="str"/>
      <x:c r="R295" s="7" t="str"/>
      <x:c r="S295" s="7" t="str"/>
      <x:c r="T295" s="7" t="str">
        <x:f>IF(S295="","OPEN",IF(OR(N295="",O295="",P295&lt;&gt;"SAFE",NOT(ISNUMBER(Q295)),Q295&gt;L295,AND(E295="FUNCTIONAL TWIN",R295="")),"FAIL","PASS"))</x:f>
        <x:v>OPEN</x:v>
      </x:c>
    </x:row>
    <x:row r="296" ht="40" customHeight="1">
      <x:c r="B296" s="7" t="str">
        <x:v>RAP-PT-0290</x:v>
      </x:c>
      <x:c r="C296" s="7" t="str">
        <x:v>REA-O-A1-FCE-10-D</x:v>
      </x:c>
      <x:c r="D296" s="7" t="str">
        <x:v>REA-O-A1</x:v>
      </x:c>
      <x:c r="E296" s="7" t="str">
        <x:v>OPERATIONAL</x:v>
      </x:c>
      <x:c r="F296" s="7" t="str">
        <x:v>PTC-A</x:v>
      </x:c>
      <x:c r="G296" s="7" t="str">
        <x:v>BL-X</x:v>
      </x:c>
      <x:c r="H296" s="7" t="str">
        <x:v>FCE-10</x:v>
      </x:c>
      <x:c r="I296" s="7" t="str">
        <x:v>diverse</x:v>
      </x:c>
      <x:c r="J296" s="7" t="str">
        <x:v>O10</x:v>
      </x:c>
      <x:c r="K296" s="10" t="str">
        <x:v>same resistance with reversed randomized order</x:v>
      </x:c>
      <x:c r="L296" s="7" t="n">
        <x:v>30</x:v>
      </x:c>
      <x:c r="M296" s="10" t="str">
        <x:v>safe state within target</x:v>
      </x:c>
      <x:c r="N296" s="7" t="str"/>
      <x:c r="O296" s="7" t="str"/>
      <x:c r="P296" s="7" t="str"/>
      <x:c r="Q296" s="7" t="str"/>
      <x:c r="R296" s="7" t="str"/>
      <x:c r="S296" s="7" t="str"/>
      <x:c r="T296" s="7" t="str">
        <x:f>IF(S296="","OPEN",IF(OR(N296="",O296="",P296&lt;&gt;"SAFE",NOT(ISNUMBER(Q296)),Q296&gt;L296,AND(E296="FUNCTIONAL TWIN",R296="")),"FAIL","PASS"))</x:f>
        <x:v>OPEN</x:v>
      </x:c>
    </x:row>
    <x:row r="297" ht="40" customHeight="1">
      <x:c r="B297" s="7" t="str">
        <x:v>RAP-PT-0291</x:v>
      </x:c>
      <x:c r="C297" s="7" t="str">
        <x:v>REA-O-A1-FCE-10-M</x:v>
      </x:c>
      <x:c r="D297" s="7" t="str">
        <x:v>REA-O-A1</x:v>
      </x:c>
      <x:c r="E297" s="7" t="str">
        <x:v>OPERATIONAL</x:v>
      </x:c>
      <x:c r="F297" s="7" t="str">
        <x:v>PTC-A</x:v>
      </x:c>
      <x:c r="G297" s="7" t="str">
        <x:v>BL-X</x:v>
      </x:c>
      <x:c r="H297" s="7" t="str">
        <x:v>FCE-10</x:v>
      </x:c>
      <x:c r="I297" s="7" t="str">
        <x:v>manual/passive</x:v>
      </x:c>
      <x:c r="J297" s="7" t="str">
        <x:v>O01</x:v>
      </x:c>
      <x:c r="K297" s="10" t="str">
        <x:v>nominal energy, connected local controls, 20 deg C and clean mechanism</x:v>
      </x:c>
      <x:c r="L297" s="7" t="n">
        <x:v>30</x:v>
      </x:c>
      <x:c r="M297" s="10" t="str">
        <x:v>safe state within target</x:v>
      </x:c>
      <x:c r="N297" s="7" t="str"/>
      <x:c r="O297" s="7" t="str"/>
      <x:c r="P297" s="7" t="str"/>
      <x:c r="Q297" s="7" t="str"/>
      <x:c r="R297" s="7" t="str"/>
      <x:c r="S297" s="7" t="str"/>
      <x:c r="T297" s="7" t="str">
        <x:f>IF(S297="","OPEN",IF(OR(N297="",O297="",P297&lt;&gt;"SAFE",NOT(ISNUMBER(Q297)),Q297&gt;L297,AND(E297="FUNCTIONAL TWIN",R297="")),"FAIL","PASS"))</x:f>
        <x:v>OPEN</x:v>
      </x:c>
    </x:row>
    <x:row r="298" ht="40" customHeight="1">
      <x:c r="B298" s="7" t="str">
        <x:v>RAP-PT-0292</x:v>
      </x:c>
      <x:c r="C298" s="7" t="str">
        <x:v>REA-O-A1-FCE-10-M</x:v>
      </x:c>
      <x:c r="D298" s="7" t="str">
        <x:v>REA-O-A1</x:v>
      </x:c>
      <x:c r="E298" s="7" t="str">
        <x:v>OPERATIONAL</x:v>
      </x:c>
      <x:c r="F298" s="7" t="str">
        <x:v>PTC-A</x:v>
      </x:c>
      <x:c r="G298" s="7" t="str">
        <x:v>BL-X</x:v>
      </x:c>
      <x:c r="H298" s="7" t="str">
        <x:v>FCE-10</x:v>
      </x:c>
      <x:c r="I298" s="7" t="str">
        <x:v>manual/passive</x:v>
      </x:c>
      <x:c r="J298" s="7" t="str">
        <x:v>O02</x:v>
      </x:c>
      <x:c r="K298" s="10" t="str">
        <x:v>same boundary with reversed randomized order</x:v>
      </x:c>
      <x:c r="L298" s="7" t="n">
        <x:v>30</x:v>
      </x:c>
      <x:c r="M298" s="10" t="str">
        <x:v>safe state within target</x:v>
      </x:c>
      <x:c r="N298" s="7" t="str"/>
      <x:c r="O298" s="7" t="str"/>
      <x:c r="P298" s="7" t="str"/>
      <x:c r="Q298" s="7" t="str"/>
      <x:c r="R298" s="7" t="str"/>
      <x:c r="S298" s="7" t="str"/>
      <x:c r="T298" s="7" t="str">
        <x:f>IF(S298="","OPEN",IF(OR(N298="",O298="",P298&lt;&gt;"SAFE",NOT(ISNUMBER(Q298)),Q298&gt;L298,AND(E298="FUNCTIONAL TWIN",R298="")),"FAIL","PASS"))</x:f>
        <x:v>OPEN</x:v>
      </x:c>
    </x:row>
    <x:row r="299" ht="40" customHeight="1">
      <x:c r="B299" s="7" t="str">
        <x:v>RAP-PT-0293</x:v>
      </x:c>
      <x:c r="C299" s="7" t="str">
        <x:v>REA-O-A1-FCE-10-M</x:v>
      </x:c>
      <x:c r="D299" s="7" t="str">
        <x:v>REA-O-A1</x:v>
      </x:c>
      <x:c r="E299" s="7" t="str">
        <x:v>OPERATIONAL</x:v>
      </x:c>
      <x:c r="F299" s="7" t="str">
        <x:v>PTC-A</x:v>
      </x:c>
      <x:c r="G299" s="7" t="str">
        <x:v>BL-X</x:v>
      </x:c>
      <x:c r="H299" s="7" t="str">
        <x:v>FCE-10</x:v>
      </x:c>
      <x:c r="I299" s="7" t="str">
        <x:v>manual/passive</x:v>
      </x:c>
      <x:c r="J299" s="7" t="str">
        <x:v>O03</x:v>
      </x:c>
      <x:c r="K299" s="10" t="str">
        <x:v>minimum accepted stored-energy state</x:v>
      </x:c>
      <x:c r="L299" s="7" t="n">
        <x:v>30</x:v>
      </x:c>
      <x:c r="M299" s="10" t="str">
        <x:v>safe state within target</x:v>
      </x:c>
      <x:c r="N299" s="7" t="str"/>
      <x:c r="O299" s="7" t="str"/>
      <x:c r="P299" s="7" t="str"/>
      <x:c r="Q299" s="7" t="str"/>
      <x:c r="R299" s="7" t="str"/>
      <x:c r="S299" s="7" t="str"/>
      <x:c r="T299" s="7" t="str">
        <x:f>IF(S299="","OPEN",IF(OR(N299="",O299="",P299&lt;&gt;"SAFE",NOT(ISNUMBER(Q299)),Q299&gt;L299,AND(E299="FUNCTIONAL TWIN",R299="")),"FAIL","PASS"))</x:f>
        <x:v>OPEN</x:v>
      </x:c>
    </x:row>
    <x:row r="300" ht="40" customHeight="1">
      <x:c r="B300" s="7" t="str">
        <x:v>RAP-PT-0294</x:v>
      </x:c>
      <x:c r="C300" s="7" t="str">
        <x:v>REA-O-A1-FCE-10-M</x:v>
      </x:c>
      <x:c r="D300" s="7" t="str">
        <x:v>REA-O-A1</x:v>
      </x:c>
      <x:c r="E300" s="7" t="str">
        <x:v>OPERATIONAL</x:v>
      </x:c>
      <x:c r="F300" s="7" t="str">
        <x:v>PTC-A</x:v>
      </x:c>
      <x:c r="G300" s="7" t="str">
        <x:v>BL-X</x:v>
      </x:c>
      <x:c r="H300" s="7" t="str">
        <x:v>FCE-10</x:v>
      </x:c>
      <x:c r="I300" s="7" t="str">
        <x:v>manual/passive</x:v>
      </x:c>
      <x:c r="J300" s="7" t="str">
        <x:v>O04</x:v>
      </x:c>
      <x:c r="K300" s="10" t="str">
        <x:v>minimum energy with reversed order</x:v>
      </x:c>
      <x:c r="L300" s="7" t="n">
        <x:v>30</x:v>
      </x:c>
      <x:c r="M300" s="10" t="str">
        <x:v>safe state within target</x:v>
      </x:c>
      <x:c r="N300" s="7" t="str"/>
      <x:c r="O300" s="7" t="str"/>
      <x:c r="P300" s="7" t="str"/>
      <x:c r="Q300" s="7" t="str"/>
      <x:c r="R300" s="7" t="str"/>
      <x:c r="S300" s="7" t="str"/>
      <x:c r="T300" s="7" t="str">
        <x:f>IF(S300="","OPEN",IF(OR(N300="",O300="",P300&lt;&gt;"SAFE",NOT(ISNUMBER(Q300)),Q300&gt;L300,AND(E300="FUNCTIONAL TWIN",R300="")),"FAIL","PASS"))</x:f>
        <x:v>OPEN</x:v>
      </x:c>
    </x:row>
    <x:row r="301" ht="40" customHeight="1">
      <x:c r="B301" s="7" t="str">
        <x:v>RAP-PT-0295</x:v>
      </x:c>
      <x:c r="C301" s="7" t="str">
        <x:v>REA-O-A1-FCE-10-M</x:v>
      </x:c>
      <x:c r="D301" s="7" t="str">
        <x:v>REA-O-A1</x:v>
      </x:c>
      <x:c r="E301" s="7" t="str">
        <x:v>OPERATIONAL</x:v>
      </x:c>
      <x:c r="F301" s="7" t="str">
        <x:v>PTC-A</x:v>
      </x:c>
      <x:c r="G301" s="7" t="str">
        <x:v>BL-X</x:v>
      </x:c>
      <x:c r="H301" s="7" t="str">
        <x:v>FCE-10</x:v>
      </x:c>
      <x:c r="I301" s="7" t="str">
        <x:v>manual/passive</x:v>
      </x:c>
      <x:c r="J301" s="7" t="str">
        <x:v>O05</x:v>
      </x:c>
      <x:c r="K301" s="10" t="str">
        <x:v>normal power and campus network absent</x:v>
      </x:c>
      <x:c r="L301" s="7" t="n">
        <x:v>30</x:v>
      </x:c>
      <x:c r="M301" s="10" t="str">
        <x:v>local safe state and evidence</x:v>
      </x:c>
      <x:c r="N301" s="7" t="str"/>
      <x:c r="O301" s="7" t="str"/>
      <x:c r="P301" s="7" t="str"/>
      <x:c r="Q301" s="7" t="str"/>
      <x:c r="R301" s="7" t="str"/>
      <x:c r="S301" s="7" t="str"/>
      <x:c r="T301" s="7" t="str">
        <x:f>IF(S301="","OPEN",IF(OR(N301="",O301="",P301&lt;&gt;"SAFE",NOT(ISNUMBER(Q301)),Q301&gt;L301,AND(E301="FUNCTIONAL TWIN",R301="")),"FAIL","PASS"))</x:f>
        <x:v>OPEN</x:v>
      </x:c>
    </x:row>
    <x:row r="302" ht="40" customHeight="1">
      <x:c r="B302" s="7" t="str">
        <x:v>RAP-PT-0296</x:v>
      </x:c>
      <x:c r="C302" s="7" t="str">
        <x:v>REA-O-A1-FCE-10-M</x:v>
      </x:c>
      <x:c r="D302" s="7" t="str">
        <x:v>REA-O-A1</x:v>
      </x:c>
      <x:c r="E302" s="7" t="str">
        <x:v>OPERATIONAL</x:v>
      </x:c>
      <x:c r="F302" s="7" t="str">
        <x:v>PTC-A</x:v>
      </x:c>
      <x:c r="G302" s="7" t="str">
        <x:v>BL-X</x:v>
      </x:c>
      <x:c r="H302" s="7" t="str">
        <x:v>FCE-10</x:v>
      </x:c>
      <x:c r="I302" s="7" t="str">
        <x:v>manual/passive</x:v>
      </x:c>
      <x:c r="J302" s="7" t="str">
        <x:v>O06</x:v>
      </x:c>
      <x:c r="K302" s="10" t="str">
        <x:v>primary time absent with unlike local epoch</x:v>
      </x:c>
      <x:c r="L302" s="7" t="n">
        <x:v>30</x:v>
      </x:c>
      <x:c r="M302" s="10" t="str">
        <x:v>local safe state and evidence</x:v>
      </x:c>
      <x:c r="N302" s="7" t="str"/>
      <x:c r="O302" s="7" t="str"/>
      <x:c r="P302" s="7" t="str"/>
      <x:c r="Q302" s="7" t="str"/>
      <x:c r="R302" s="7" t="str"/>
      <x:c r="S302" s="7" t="str"/>
      <x:c r="T302" s="7" t="str">
        <x:f>IF(S302="","OPEN",IF(OR(N302="",O302="",P302&lt;&gt;"SAFE",NOT(ISNUMBER(Q302)),Q302&gt;L302,AND(E302="FUNCTIONAL TWIN",R302="")),"FAIL","PASS"))</x:f>
        <x:v>OPEN</x:v>
      </x:c>
    </x:row>
    <x:row r="303" ht="40" customHeight="1">
      <x:c r="B303" s="7" t="str">
        <x:v>RAP-PT-0297</x:v>
      </x:c>
      <x:c r="C303" s="7" t="str">
        <x:v>REA-O-A1-FCE-10-M</x:v>
      </x:c>
      <x:c r="D303" s="7" t="str">
        <x:v>REA-O-A1</x:v>
      </x:c>
      <x:c r="E303" s="7" t="str">
        <x:v>OPERATIONAL</x:v>
      </x:c>
      <x:c r="F303" s="7" t="str">
        <x:v>PTC-A</x:v>
      </x:c>
      <x:c r="G303" s="7" t="str">
        <x:v>BL-X</x:v>
      </x:c>
      <x:c r="H303" s="7" t="str">
        <x:v>FCE-10</x:v>
      </x:c>
      <x:c r="I303" s="7" t="str">
        <x:v>manual/passive</x:v>
      </x:c>
      <x:c r="J303" s="7" t="str">
        <x:v>O07</x:v>
      </x:c>
      <x:c r="K303" s="10" t="str">
        <x:v>-20 deg C, wet exterior and accepted internal condition</x:v>
      </x:c>
      <x:c r="L303" s="7" t="n">
        <x:v>30</x:v>
      </x:c>
      <x:c r="M303" s="10" t="str">
        <x:v>safe state within target</x:v>
      </x:c>
      <x:c r="N303" s="7" t="str"/>
      <x:c r="O303" s="7" t="str"/>
      <x:c r="P303" s="7" t="str"/>
      <x:c r="Q303" s="7" t="str"/>
      <x:c r="R303" s="7" t="str"/>
      <x:c r="S303" s="7" t="str"/>
      <x:c r="T303" s="7" t="str">
        <x:f>IF(S303="","OPEN",IF(OR(N303="",O303="",P303&lt;&gt;"SAFE",NOT(ISNUMBER(Q303)),Q303&gt;L303,AND(E303="FUNCTIONAL TWIN",R303="")),"FAIL","PASS"))</x:f>
        <x:v>OPEN</x:v>
      </x:c>
    </x:row>
    <x:row r="304" ht="40" customHeight="1">
      <x:c r="B304" s="7" t="str">
        <x:v>RAP-PT-0298</x:v>
      </x:c>
      <x:c r="C304" s="7" t="str">
        <x:v>REA-O-A1-FCE-10-M</x:v>
      </x:c>
      <x:c r="D304" s="7" t="str">
        <x:v>REA-O-A1</x:v>
      </x:c>
      <x:c r="E304" s="7" t="str">
        <x:v>OPERATIONAL</x:v>
      </x:c>
      <x:c r="F304" s="7" t="str">
        <x:v>PTC-A</x:v>
      </x:c>
      <x:c r="G304" s="7" t="str">
        <x:v>BL-X</x:v>
      </x:c>
      <x:c r="H304" s="7" t="str">
        <x:v>FCE-10</x:v>
      </x:c>
      <x:c r="I304" s="7" t="str">
        <x:v>manual/passive</x:v>
      </x:c>
      <x:c r="J304" s="7" t="str">
        <x:v>O08</x:v>
      </x:c>
      <x:c r="K304" s="10" t="str">
        <x:v>50 deg C, wet exterior and accepted internal condition</x:v>
      </x:c>
      <x:c r="L304" s="7" t="n">
        <x:v>30</x:v>
      </x:c>
      <x:c r="M304" s="10" t="str">
        <x:v>safe state within target</x:v>
      </x:c>
      <x:c r="N304" s="7" t="str"/>
      <x:c r="O304" s="7" t="str"/>
      <x:c r="P304" s="7" t="str"/>
      <x:c r="Q304" s="7" t="str"/>
      <x:c r="R304" s="7" t="str"/>
      <x:c r="S304" s="7" t="str"/>
      <x:c r="T304" s="7" t="str">
        <x:f>IF(S304="","OPEN",IF(OR(N304="",O304="",P304&lt;&gt;"SAFE",NOT(ISNUMBER(Q304)),Q304&gt;L304,AND(E304="FUNCTIONAL TWIN",R304="")),"FAIL","PASS"))</x:f>
        <x:v>OPEN</x:v>
      </x:c>
    </x:row>
    <x:row r="305" ht="40" customHeight="1">
      <x:c r="B305" s="7" t="str">
        <x:v>RAP-PT-0299</x:v>
      </x:c>
      <x:c r="C305" s="7" t="str">
        <x:v>REA-O-A1-FCE-10-M</x:v>
      </x:c>
      <x:c r="D305" s="7" t="str">
        <x:v>REA-O-A1</x:v>
      </x:c>
      <x:c r="E305" s="7" t="str">
        <x:v>OPERATIONAL</x:v>
      </x:c>
      <x:c r="F305" s="7" t="str">
        <x:v>PTC-A</x:v>
      </x:c>
      <x:c r="G305" s="7" t="str">
        <x:v>BL-X</x:v>
      </x:c>
      <x:c r="H305" s="7" t="str">
        <x:v>FCE-10</x:v>
      </x:c>
      <x:c r="I305" s="7" t="str">
        <x:v>manual/passive</x:v>
      </x:c>
      <x:c r="J305" s="7" t="str">
        <x:v>O09</x:v>
      </x:c>
      <x:c r="K305" s="10" t="str">
        <x:v>registered contamination and upper accepted actuation resistance</x:v>
      </x:c>
      <x:c r="L305" s="7" t="n">
        <x:v>30</x:v>
      </x:c>
      <x:c r="M305" s="10" t="str">
        <x:v>safe state within target</x:v>
      </x:c>
      <x:c r="N305" s="7" t="str"/>
      <x:c r="O305" s="7" t="str"/>
      <x:c r="P305" s="7" t="str"/>
      <x:c r="Q305" s="7" t="str"/>
      <x:c r="R305" s="7" t="str"/>
      <x:c r="S305" s="7" t="str"/>
      <x:c r="T305" s="7" t="str">
        <x:f>IF(S305="","OPEN",IF(OR(N305="",O305="",P305&lt;&gt;"SAFE",NOT(ISNUMBER(Q305)),Q305&gt;L305,AND(E305="FUNCTIONAL TWIN",R305="")),"FAIL","PASS"))</x:f>
        <x:v>OPEN</x:v>
      </x:c>
    </x:row>
    <x:row r="306" ht="40" customHeight="1">
      <x:c r="B306" s="7" t="str">
        <x:v>RAP-PT-0300</x:v>
      </x:c>
      <x:c r="C306" s="7" t="str">
        <x:v>REA-O-A1-FCE-10-M</x:v>
      </x:c>
      <x:c r="D306" s="7" t="str">
        <x:v>REA-O-A1</x:v>
      </x:c>
      <x:c r="E306" s="7" t="str">
        <x:v>OPERATIONAL</x:v>
      </x:c>
      <x:c r="F306" s="7" t="str">
        <x:v>PTC-A</x:v>
      </x:c>
      <x:c r="G306" s="7" t="str">
        <x:v>BL-X</x:v>
      </x:c>
      <x:c r="H306" s="7" t="str">
        <x:v>FCE-10</x:v>
      </x:c>
      <x:c r="I306" s="7" t="str">
        <x:v>manual/passive</x:v>
      </x:c>
      <x:c r="J306" s="7" t="str">
        <x:v>O10</x:v>
      </x:c>
      <x:c r="K306" s="10" t="str">
        <x:v>same resistance with reversed randomized order</x:v>
      </x:c>
      <x:c r="L306" s="7" t="n">
        <x:v>30</x:v>
      </x:c>
      <x:c r="M306" s="10" t="str">
        <x:v>safe state within target</x:v>
      </x:c>
      <x:c r="N306" s="7" t="str"/>
      <x:c r="O306" s="7" t="str"/>
      <x:c r="P306" s="7" t="str"/>
      <x:c r="Q306" s="7" t="str"/>
      <x:c r="R306" s="7" t="str"/>
      <x:c r="S306" s="7" t="str"/>
      <x:c r="T306" s="7" t="str">
        <x:f>IF(S306="","OPEN",IF(OR(N306="",O306="",P306&lt;&gt;"SAFE",NOT(ISNUMBER(Q306)),Q306&gt;L306,AND(E306="FUNCTIONAL TWIN",R306="")),"FAIL","PASS"))</x:f>
        <x:v>OPEN</x:v>
      </x:c>
    </x:row>
    <x:row r="307" ht="40" customHeight="1">
      <x:c r="B307" s="7" t="str">
        <x:v>RAP-PT-0301</x:v>
      </x:c>
      <x:c r="C307" s="7" t="str">
        <x:v>REA-O-A1-FCE-11-P</x:v>
      </x:c>
      <x:c r="D307" s="7" t="str">
        <x:v>REA-O-A1</x:v>
      </x:c>
      <x:c r="E307" s="7" t="str">
        <x:v>OPERATIONAL</x:v>
      </x:c>
      <x:c r="F307" s="7" t="str">
        <x:v>PTC-A</x:v>
      </x:c>
      <x:c r="G307" s="7" t="str">
        <x:v>BL-X</x:v>
      </x:c>
      <x:c r="H307" s="7" t="str">
        <x:v>FCE-11</x:v>
      </x:c>
      <x:c r="I307" s="7" t="str">
        <x:v>primary</x:v>
      </x:c>
      <x:c r="J307" s="7" t="str">
        <x:v>O01</x:v>
      </x:c>
      <x:c r="K307" s="10" t="str">
        <x:v>nominal energy, connected local controls, 20 deg C and clean mechanism</x:v>
      </x:c>
      <x:c r="L307" s="7" t="n">
        <x:v>10</x:v>
      </x:c>
      <x:c r="M307" s="10" t="str">
        <x:v>safe state within target</x:v>
      </x:c>
      <x:c r="N307" s="7" t="str"/>
      <x:c r="O307" s="7" t="str"/>
      <x:c r="P307" s="7" t="str"/>
      <x:c r="Q307" s="7" t="str"/>
      <x:c r="R307" s="7" t="str"/>
      <x:c r="S307" s="7" t="str"/>
      <x:c r="T307" s="7" t="str">
        <x:f>IF(S307="","OPEN",IF(OR(N307="",O307="",P307&lt;&gt;"SAFE",NOT(ISNUMBER(Q307)),Q307&gt;L307,AND(E307="FUNCTIONAL TWIN",R307="")),"FAIL","PASS"))</x:f>
        <x:v>OPEN</x:v>
      </x:c>
    </x:row>
    <x:row r="308" ht="40" customHeight="1">
      <x:c r="B308" s="7" t="str">
        <x:v>RAP-PT-0302</x:v>
      </x:c>
      <x:c r="C308" s="7" t="str">
        <x:v>REA-O-A1-FCE-11-P</x:v>
      </x:c>
      <x:c r="D308" s="7" t="str">
        <x:v>REA-O-A1</x:v>
      </x:c>
      <x:c r="E308" s="7" t="str">
        <x:v>OPERATIONAL</x:v>
      </x:c>
      <x:c r="F308" s="7" t="str">
        <x:v>PTC-A</x:v>
      </x:c>
      <x:c r="G308" s="7" t="str">
        <x:v>BL-X</x:v>
      </x:c>
      <x:c r="H308" s="7" t="str">
        <x:v>FCE-11</x:v>
      </x:c>
      <x:c r="I308" s="7" t="str">
        <x:v>primary</x:v>
      </x:c>
      <x:c r="J308" s="7" t="str">
        <x:v>O02</x:v>
      </x:c>
      <x:c r="K308" s="10" t="str">
        <x:v>same boundary with reversed randomized order</x:v>
      </x:c>
      <x:c r="L308" s="7" t="n">
        <x:v>10</x:v>
      </x:c>
      <x:c r="M308" s="10" t="str">
        <x:v>safe state within target</x:v>
      </x:c>
      <x:c r="N308" s="7" t="str"/>
      <x:c r="O308" s="7" t="str"/>
      <x:c r="P308" s="7" t="str"/>
      <x:c r="Q308" s="7" t="str"/>
      <x:c r="R308" s="7" t="str"/>
      <x:c r="S308" s="7" t="str"/>
      <x:c r="T308" s="7" t="str">
        <x:f>IF(S308="","OPEN",IF(OR(N308="",O308="",P308&lt;&gt;"SAFE",NOT(ISNUMBER(Q308)),Q308&gt;L308,AND(E308="FUNCTIONAL TWIN",R308="")),"FAIL","PASS"))</x:f>
        <x:v>OPEN</x:v>
      </x:c>
    </x:row>
    <x:row r="309" ht="40" customHeight="1">
      <x:c r="B309" s="7" t="str">
        <x:v>RAP-PT-0303</x:v>
      </x:c>
      <x:c r="C309" s="7" t="str">
        <x:v>REA-O-A1-FCE-11-P</x:v>
      </x:c>
      <x:c r="D309" s="7" t="str">
        <x:v>REA-O-A1</x:v>
      </x:c>
      <x:c r="E309" s="7" t="str">
        <x:v>OPERATIONAL</x:v>
      </x:c>
      <x:c r="F309" s="7" t="str">
        <x:v>PTC-A</x:v>
      </x:c>
      <x:c r="G309" s="7" t="str">
        <x:v>BL-X</x:v>
      </x:c>
      <x:c r="H309" s="7" t="str">
        <x:v>FCE-11</x:v>
      </x:c>
      <x:c r="I309" s="7" t="str">
        <x:v>primary</x:v>
      </x:c>
      <x:c r="J309" s="7" t="str">
        <x:v>O03</x:v>
      </x:c>
      <x:c r="K309" s="10" t="str">
        <x:v>minimum accepted stored-energy state</x:v>
      </x:c>
      <x:c r="L309" s="7" t="n">
        <x:v>10</x:v>
      </x:c>
      <x:c r="M309" s="10" t="str">
        <x:v>safe state within target</x:v>
      </x:c>
      <x:c r="N309" s="7" t="str"/>
      <x:c r="O309" s="7" t="str"/>
      <x:c r="P309" s="7" t="str"/>
      <x:c r="Q309" s="7" t="str"/>
      <x:c r="R309" s="7" t="str"/>
      <x:c r="S309" s="7" t="str"/>
      <x:c r="T309" s="7" t="str">
        <x:f>IF(S309="","OPEN",IF(OR(N309="",O309="",P309&lt;&gt;"SAFE",NOT(ISNUMBER(Q309)),Q309&gt;L309,AND(E309="FUNCTIONAL TWIN",R309="")),"FAIL","PASS"))</x:f>
        <x:v>OPEN</x:v>
      </x:c>
    </x:row>
    <x:row r="310" ht="40" customHeight="1">
      <x:c r="B310" s="7" t="str">
        <x:v>RAP-PT-0304</x:v>
      </x:c>
      <x:c r="C310" s="7" t="str">
        <x:v>REA-O-A1-FCE-11-P</x:v>
      </x:c>
      <x:c r="D310" s="7" t="str">
        <x:v>REA-O-A1</x:v>
      </x:c>
      <x:c r="E310" s="7" t="str">
        <x:v>OPERATIONAL</x:v>
      </x:c>
      <x:c r="F310" s="7" t="str">
        <x:v>PTC-A</x:v>
      </x:c>
      <x:c r="G310" s="7" t="str">
        <x:v>BL-X</x:v>
      </x:c>
      <x:c r="H310" s="7" t="str">
        <x:v>FCE-11</x:v>
      </x:c>
      <x:c r="I310" s="7" t="str">
        <x:v>primary</x:v>
      </x:c>
      <x:c r="J310" s="7" t="str">
        <x:v>O04</x:v>
      </x:c>
      <x:c r="K310" s="10" t="str">
        <x:v>minimum energy with reversed order</x:v>
      </x:c>
      <x:c r="L310" s="7" t="n">
        <x:v>10</x:v>
      </x:c>
      <x:c r="M310" s="10" t="str">
        <x:v>safe state within target</x:v>
      </x:c>
      <x:c r="N310" s="7" t="str"/>
      <x:c r="O310" s="7" t="str"/>
      <x:c r="P310" s="7" t="str"/>
      <x:c r="Q310" s="7" t="str"/>
      <x:c r="R310" s="7" t="str"/>
      <x:c r="S310" s="7" t="str"/>
      <x:c r="T310" s="7" t="str">
        <x:f>IF(S310="","OPEN",IF(OR(N310="",O310="",P310&lt;&gt;"SAFE",NOT(ISNUMBER(Q310)),Q310&gt;L310,AND(E310="FUNCTIONAL TWIN",R310="")),"FAIL","PASS"))</x:f>
        <x:v>OPEN</x:v>
      </x:c>
    </x:row>
    <x:row r="311" ht="40" customHeight="1">
      <x:c r="B311" s="7" t="str">
        <x:v>RAP-PT-0305</x:v>
      </x:c>
      <x:c r="C311" s="7" t="str">
        <x:v>REA-O-A1-FCE-11-P</x:v>
      </x:c>
      <x:c r="D311" s="7" t="str">
        <x:v>REA-O-A1</x:v>
      </x:c>
      <x:c r="E311" s="7" t="str">
        <x:v>OPERATIONAL</x:v>
      </x:c>
      <x:c r="F311" s="7" t="str">
        <x:v>PTC-A</x:v>
      </x:c>
      <x:c r="G311" s="7" t="str">
        <x:v>BL-X</x:v>
      </x:c>
      <x:c r="H311" s="7" t="str">
        <x:v>FCE-11</x:v>
      </x:c>
      <x:c r="I311" s="7" t="str">
        <x:v>primary</x:v>
      </x:c>
      <x:c r="J311" s="7" t="str">
        <x:v>O05</x:v>
      </x:c>
      <x:c r="K311" s="10" t="str">
        <x:v>normal power and campus network absent</x:v>
      </x:c>
      <x:c r="L311" s="7" t="n">
        <x:v>10</x:v>
      </x:c>
      <x:c r="M311" s="10" t="str">
        <x:v>local safe state and evidence</x:v>
      </x:c>
      <x:c r="N311" s="7" t="str"/>
      <x:c r="O311" s="7" t="str"/>
      <x:c r="P311" s="7" t="str"/>
      <x:c r="Q311" s="7" t="str"/>
      <x:c r="R311" s="7" t="str"/>
      <x:c r="S311" s="7" t="str"/>
      <x:c r="T311" s="7" t="str">
        <x:f>IF(S311="","OPEN",IF(OR(N311="",O311="",P311&lt;&gt;"SAFE",NOT(ISNUMBER(Q311)),Q311&gt;L311,AND(E311="FUNCTIONAL TWIN",R311="")),"FAIL","PASS"))</x:f>
        <x:v>OPEN</x:v>
      </x:c>
    </x:row>
    <x:row r="312" ht="40" customHeight="1">
      <x:c r="B312" s="7" t="str">
        <x:v>RAP-PT-0306</x:v>
      </x:c>
      <x:c r="C312" s="7" t="str">
        <x:v>REA-O-A1-FCE-11-P</x:v>
      </x:c>
      <x:c r="D312" s="7" t="str">
        <x:v>REA-O-A1</x:v>
      </x:c>
      <x:c r="E312" s="7" t="str">
        <x:v>OPERATIONAL</x:v>
      </x:c>
      <x:c r="F312" s="7" t="str">
        <x:v>PTC-A</x:v>
      </x:c>
      <x:c r="G312" s="7" t="str">
        <x:v>BL-X</x:v>
      </x:c>
      <x:c r="H312" s="7" t="str">
        <x:v>FCE-11</x:v>
      </x:c>
      <x:c r="I312" s="7" t="str">
        <x:v>primary</x:v>
      </x:c>
      <x:c r="J312" s="7" t="str">
        <x:v>O06</x:v>
      </x:c>
      <x:c r="K312" s="10" t="str">
        <x:v>primary time absent with unlike local epoch</x:v>
      </x:c>
      <x:c r="L312" s="7" t="n">
        <x:v>10</x:v>
      </x:c>
      <x:c r="M312" s="10" t="str">
        <x:v>local safe state and evidence</x:v>
      </x:c>
      <x:c r="N312" s="7" t="str"/>
      <x:c r="O312" s="7" t="str"/>
      <x:c r="P312" s="7" t="str"/>
      <x:c r="Q312" s="7" t="str"/>
      <x:c r="R312" s="7" t="str"/>
      <x:c r="S312" s="7" t="str"/>
      <x:c r="T312" s="7" t="str">
        <x:f>IF(S312="","OPEN",IF(OR(N312="",O312="",P312&lt;&gt;"SAFE",NOT(ISNUMBER(Q312)),Q312&gt;L312,AND(E312="FUNCTIONAL TWIN",R312="")),"FAIL","PASS"))</x:f>
        <x:v>OPEN</x:v>
      </x:c>
    </x:row>
    <x:row r="313" ht="40" customHeight="1">
      <x:c r="B313" s="7" t="str">
        <x:v>RAP-PT-0307</x:v>
      </x:c>
      <x:c r="C313" s="7" t="str">
        <x:v>REA-O-A1-FCE-11-P</x:v>
      </x:c>
      <x:c r="D313" s="7" t="str">
        <x:v>REA-O-A1</x:v>
      </x:c>
      <x:c r="E313" s="7" t="str">
        <x:v>OPERATIONAL</x:v>
      </x:c>
      <x:c r="F313" s="7" t="str">
        <x:v>PTC-A</x:v>
      </x:c>
      <x:c r="G313" s="7" t="str">
        <x:v>BL-X</x:v>
      </x:c>
      <x:c r="H313" s="7" t="str">
        <x:v>FCE-11</x:v>
      </x:c>
      <x:c r="I313" s="7" t="str">
        <x:v>primary</x:v>
      </x:c>
      <x:c r="J313" s="7" t="str">
        <x:v>O07</x:v>
      </x:c>
      <x:c r="K313" s="10" t="str">
        <x:v>-20 deg C, wet exterior and accepted internal condition</x:v>
      </x:c>
      <x:c r="L313" s="7" t="n">
        <x:v>10</x:v>
      </x:c>
      <x:c r="M313" s="10" t="str">
        <x:v>safe state within target</x:v>
      </x:c>
      <x:c r="N313" s="7" t="str"/>
      <x:c r="O313" s="7" t="str"/>
      <x:c r="P313" s="7" t="str"/>
      <x:c r="Q313" s="7" t="str"/>
      <x:c r="R313" s="7" t="str"/>
      <x:c r="S313" s="7" t="str"/>
      <x:c r="T313" s="7" t="str">
        <x:f>IF(S313="","OPEN",IF(OR(N313="",O313="",P313&lt;&gt;"SAFE",NOT(ISNUMBER(Q313)),Q313&gt;L313,AND(E313="FUNCTIONAL TWIN",R313="")),"FAIL","PASS"))</x:f>
        <x:v>OPEN</x:v>
      </x:c>
    </x:row>
    <x:row r="314" ht="40" customHeight="1">
      <x:c r="B314" s="7" t="str">
        <x:v>RAP-PT-0308</x:v>
      </x:c>
      <x:c r="C314" s="7" t="str">
        <x:v>REA-O-A1-FCE-11-P</x:v>
      </x:c>
      <x:c r="D314" s="7" t="str">
        <x:v>REA-O-A1</x:v>
      </x:c>
      <x:c r="E314" s="7" t="str">
        <x:v>OPERATIONAL</x:v>
      </x:c>
      <x:c r="F314" s="7" t="str">
        <x:v>PTC-A</x:v>
      </x:c>
      <x:c r="G314" s="7" t="str">
        <x:v>BL-X</x:v>
      </x:c>
      <x:c r="H314" s="7" t="str">
        <x:v>FCE-11</x:v>
      </x:c>
      <x:c r="I314" s="7" t="str">
        <x:v>primary</x:v>
      </x:c>
      <x:c r="J314" s="7" t="str">
        <x:v>O08</x:v>
      </x:c>
      <x:c r="K314" s="10" t="str">
        <x:v>50 deg C, wet exterior and accepted internal condition</x:v>
      </x:c>
      <x:c r="L314" s="7" t="n">
        <x:v>10</x:v>
      </x:c>
      <x:c r="M314" s="10" t="str">
        <x:v>safe state within target</x:v>
      </x:c>
      <x:c r="N314" s="7" t="str"/>
      <x:c r="O314" s="7" t="str"/>
      <x:c r="P314" s="7" t="str"/>
      <x:c r="Q314" s="7" t="str"/>
      <x:c r="R314" s="7" t="str"/>
      <x:c r="S314" s="7" t="str"/>
      <x:c r="T314" s="7" t="str">
        <x:f>IF(S314="","OPEN",IF(OR(N314="",O314="",P314&lt;&gt;"SAFE",NOT(ISNUMBER(Q314)),Q314&gt;L314,AND(E314="FUNCTIONAL TWIN",R314="")),"FAIL","PASS"))</x:f>
        <x:v>OPEN</x:v>
      </x:c>
    </x:row>
    <x:row r="315" ht="40" customHeight="1">
      <x:c r="B315" s="7" t="str">
        <x:v>RAP-PT-0309</x:v>
      </x:c>
      <x:c r="C315" s="7" t="str">
        <x:v>REA-O-A1-FCE-11-P</x:v>
      </x:c>
      <x:c r="D315" s="7" t="str">
        <x:v>REA-O-A1</x:v>
      </x:c>
      <x:c r="E315" s="7" t="str">
        <x:v>OPERATIONAL</x:v>
      </x:c>
      <x:c r="F315" s="7" t="str">
        <x:v>PTC-A</x:v>
      </x:c>
      <x:c r="G315" s="7" t="str">
        <x:v>BL-X</x:v>
      </x:c>
      <x:c r="H315" s="7" t="str">
        <x:v>FCE-11</x:v>
      </x:c>
      <x:c r="I315" s="7" t="str">
        <x:v>primary</x:v>
      </x:c>
      <x:c r="J315" s="7" t="str">
        <x:v>O09</x:v>
      </x:c>
      <x:c r="K315" s="10" t="str">
        <x:v>registered contamination and upper accepted actuation resistance</x:v>
      </x:c>
      <x:c r="L315" s="7" t="n">
        <x:v>10</x:v>
      </x:c>
      <x:c r="M315" s="10" t="str">
        <x:v>safe state within target</x:v>
      </x:c>
      <x:c r="N315" s="7" t="str"/>
      <x:c r="O315" s="7" t="str"/>
      <x:c r="P315" s="7" t="str"/>
      <x:c r="Q315" s="7" t="str"/>
      <x:c r="R315" s="7" t="str"/>
      <x:c r="S315" s="7" t="str"/>
      <x:c r="T315" s="7" t="str">
        <x:f>IF(S315="","OPEN",IF(OR(N315="",O315="",P315&lt;&gt;"SAFE",NOT(ISNUMBER(Q315)),Q315&gt;L315,AND(E315="FUNCTIONAL TWIN",R315="")),"FAIL","PASS"))</x:f>
        <x:v>OPEN</x:v>
      </x:c>
    </x:row>
    <x:row r="316" ht="40" customHeight="1">
      <x:c r="B316" s="7" t="str">
        <x:v>RAP-PT-0310</x:v>
      </x:c>
      <x:c r="C316" s="7" t="str">
        <x:v>REA-O-A1-FCE-11-P</x:v>
      </x:c>
      <x:c r="D316" s="7" t="str">
        <x:v>REA-O-A1</x:v>
      </x:c>
      <x:c r="E316" s="7" t="str">
        <x:v>OPERATIONAL</x:v>
      </x:c>
      <x:c r="F316" s="7" t="str">
        <x:v>PTC-A</x:v>
      </x:c>
      <x:c r="G316" s="7" t="str">
        <x:v>BL-X</x:v>
      </x:c>
      <x:c r="H316" s="7" t="str">
        <x:v>FCE-11</x:v>
      </x:c>
      <x:c r="I316" s="7" t="str">
        <x:v>primary</x:v>
      </x:c>
      <x:c r="J316" s="7" t="str">
        <x:v>O10</x:v>
      </x:c>
      <x:c r="K316" s="10" t="str">
        <x:v>same resistance with reversed randomized order</x:v>
      </x:c>
      <x:c r="L316" s="7" t="n">
        <x:v>10</x:v>
      </x:c>
      <x:c r="M316" s="10" t="str">
        <x:v>safe state within target</x:v>
      </x:c>
      <x:c r="N316" s="7" t="str"/>
      <x:c r="O316" s="7" t="str"/>
      <x:c r="P316" s="7" t="str"/>
      <x:c r="Q316" s="7" t="str"/>
      <x:c r="R316" s="7" t="str"/>
      <x:c r="S316" s="7" t="str"/>
      <x:c r="T316" s="7" t="str">
        <x:f>IF(S316="","OPEN",IF(OR(N316="",O316="",P316&lt;&gt;"SAFE",NOT(ISNUMBER(Q316)),Q316&gt;L316,AND(E316="FUNCTIONAL TWIN",R316="")),"FAIL","PASS"))</x:f>
        <x:v>OPEN</x:v>
      </x:c>
    </x:row>
    <x:row r="317" ht="40" customHeight="1">
      <x:c r="B317" s="7" t="str">
        <x:v>RAP-PT-0311</x:v>
      </x:c>
      <x:c r="C317" s="7" t="str">
        <x:v>REA-O-A1-FCE-11-D</x:v>
      </x:c>
      <x:c r="D317" s="7" t="str">
        <x:v>REA-O-A1</x:v>
      </x:c>
      <x:c r="E317" s="7" t="str">
        <x:v>OPERATIONAL</x:v>
      </x:c>
      <x:c r="F317" s="7" t="str">
        <x:v>PTC-A</x:v>
      </x:c>
      <x:c r="G317" s="7" t="str">
        <x:v>BL-X</x:v>
      </x:c>
      <x:c r="H317" s="7" t="str">
        <x:v>FCE-11</x:v>
      </x:c>
      <x:c r="I317" s="7" t="str">
        <x:v>diverse</x:v>
      </x:c>
      <x:c r="J317" s="7" t="str">
        <x:v>O01</x:v>
      </x:c>
      <x:c r="K317" s="10" t="str">
        <x:v>nominal energy, connected local controls, 20 deg C and clean mechanism</x:v>
      </x:c>
      <x:c r="L317" s="7" t="n">
        <x:v>10</x:v>
      </x:c>
      <x:c r="M317" s="10" t="str">
        <x:v>safe state within target</x:v>
      </x:c>
      <x:c r="N317" s="7" t="str"/>
      <x:c r="O317" s="7" t="str"/>
      <x:c r="P317" s="7" t="str"/>
      <x:c r="Q317" s="7" t="str"/>
      <x:c r="R317" s="7" t="str"/>
      <x:c r="S317" s="7" t="str"/>
      <x:c r="T317" s="7" t="str">
        <x:f>IF(S317="","OPEN",IF(OR(N317="",O317="",P317&lt;&gt;"SAFE",NOT(ISNUMBER(Q317)),Q317&gt;L317,AND(E317="FUNCTIONAL TWIN",R317="")),"FAIL","PASS"))</x:f>
        <x:v>OPEN</x:v>
      </x:c>
    </x:row>
    <x:row r="318" ht="40" customHeight="1">
      <x:c r="B318" s="7" t="str">
        <x:v>RAP-PT-0312</x:v>
      </x:c>
      <x:c r="C318" s="7" t="str">
        <x:v>REA-O-A1-FCE-11-D</x:v>
      </x:c>
      <x:c r="D318" s="7" t="str">
        <x:v>REA-O-A1</x:v>
      </x:c>
      <x:c r="E318" s="7" t="str">
        <x:v>OPERATIONAL</x:v>
      </x:c>
      <x:c r="F318" s="7" t="str">
        <x:v>PTC-A</x:v>
      </x:c>
      <x:c r="G318" s="7" t="str">
        <x:v>BL-X</x:v>
      </x:c>
      <x:c r="H318" s="7" t="str">
        <x:v>FCE-11</x:v>
      </x:c>
      <x:c r="I318" s="7" t="str">
        <x:v>diverse</x:v>
      </x:c>
      <x:c r="J318" s="7" t="str">
        <x:v>O02</x:v>
      </x:c>
      <x:c r="K318" s="10" t="str">
        <x:v>same boundary with reversed randomized order</x:v>
      </x:c>
      <x:c r="L318" s="7" t="n">
        <x:v>10</x:v>
      </x:c>
      <x:c r="M318" s="10" t="str">
        <x:v>safe state within target</x:v>
      </x:c>
      <x:c r="N318" s="7" t="str"/>
      <x:c r="O318" s="7" t="str"/>
      <x:c r="P318" s="7" t="str"/>
      <x:c r="Q318" s="7" t="str"/>
      <x:c r="R318" s="7" t="str"/>
      <x:c r="S318" s="7" t="str"/>
      <x:c r="T318" s="7" t="str">
        <x:f>IF(S318="","OPEN",IF(OR(N318="",O318="",P318&lt;&gt;"SAFE",NOT(ISNUMBER(Q318)),Q318&gt;L318,AND(E318="FUNCTIONAL TWIN",R318="")),"FAIL","PASS"))</x:f>
        <x:v>OPEN</x:v>
      </x:c>
    </x:row>
    <x:row r="319" ht="40" customHeight="1">
      <x:c r="B319" s="7" t="str">
        <x:v>RAP-PT-0313</x:v>
      </x:c>
      <x:c r="C319" s="7" t="str">
        <x:v>REA-O-A1-FCE-11-D</x:v>
      </x:c>
      <x:c r="D319" s="7" t="str">
        <x:v>REA-O-A1</x:v>
      </x:c>
      <x:c r="E319" s="7" t="str">
        <x:v>OPERATIONAL</x:v>
      </x:c>
      <x:c r="F319" s="7" t="str">
        <x:v>PTC-A</x:v>
      </x:c>
      <x:c r="G319" s="7" t="str">
        <x:v>BL-X</x:v>
      </x:c>
      <x:c r="H319" s="7" t="str">
        <x:v>FCE-11</x:v>
      </x:c>
      <x:c r="I319" s="7" t="str">
        <x:v>diverse</x:v>
      </x:c>
      <x:c r="J319" s="7" t="str">
        <x:v>O03</x:v>
      </x:c>
      <x:c r="K319" s="10" t="str">
        <x:v>minimum accepted stored-energy state</x:v>
      </x:c>
      <x:c r="L319" s="7" t="n">
        <x:v>10</x:v>
      </x:c>
      <x:c r="M319" s="10" t="str">
        <x:v>safe state within target</x:v>
      </x:c>
      <x:c r="N319" s="7" t="str"/>
      <x:c r="O319" s="7" t="str"/>
      <x:c r="P319" s="7" t="str"/>
      <x:c r="Q319" s="7" t="str"/>
      <x:c r="R319" s="7" t="str"/>
      <x:c r="S319" s="7" t="str"/>
      <x:c r="T319" s="7" t="str">
        <x:f>IF(S319="","OPEN",IF(OR(N319="",O319="",P319&lt;&gt;"SAFE",NOT(ISNUMBER(Q319)),Q319&gt;L319,AND(E319="FUNCTIONAL TWIN",R319="")),"FAIL","PASS"))</x:f>
        <x:v>OPEN</x:v>
      </x:c>
    </x:row>
    <x:row r="320" ht="40" customHeight="1">
      <x:c r="B320" s="7" t="str">
        <x:v>RAP-PT-0314</x:v>
      </x:c>
      <x:c r="C320" s="7" t="str">
        <x:v>REA-O-A1-FCE-11-D</x:v>
      </x:c>
      <x:c r="D320" s="7" t="str">
        <x:v>REA-O-A1</x:v>
      </x:c>
      <x:c r="E320" s="7" t="str">
        <x:v>OPERATIONAL</x:v>
      </x:c>
      <x:c r="F320" s="7" t="str">
        <x:v>PTC-A</x:v>
      </x:c>
      <x:c r="G320" s="7" t="str">
        <x:v>BL-X</x:v>
      </x:c>
      <x:c r="H320" s="7" t="str">
        <x:v>FCE-11</x:v>
      </x:c>
      <x:c r="I320" s="7" t="str">
        <x:v>diverse</x:v>
      </x:c>
      <x:c r="J320" s="7" t="str">
        <x:v>O04</x:v>
      </x:c>
      <x:c r="K320" s="10" t="str">
        <x:v>minimum energy with reversed order</x:v>
      </x:c>
      <x:c r="L320" s="7" t="n">
        <x:v>10</x:v>
      </x:c>
      <x:c r="M320" s="10" t="str">
        <x:v>safe state within target</x:v>
      </x:c>
      <x:c r="N320" s="7" t="str"/>
      <x:c r="O320" s="7" t="str"/>
      <x:c r="P320" s="7" t="str"/>
      <x:c r="Q320" s="7" t="str"/>
      <x:c r="R320" s="7" t="str"/>
      <x:c r="S320" s="7" t="str"/>
      <x:c r="T320" s="7" t="str">
        <x:f>IF(S320="","OPEN",IF(OR(N320="",O320="",P320&lt;&gt;"SAFE",NOT(ISNUMBER(Q320)),Q320&gt;L320,AND(E320="FUNCTIONAL TWIN",R320="")),"FAIL","PASS"))</x:f>
        <x:v>OPEN</x:v>
      </x:c>
    </x:row>
    <x:row r="321" ht="40" customHeight="1">
      <x:c r="B321" s="7" t="str">
        <x:v>RAP-PT-0315</x:v>
      </x:c>
      <x:c r="C321" s="7" t="str">
        <x:v>REA-O-A1-FCE-11-D</x:v>
      </x:c>
      <x:c r="D321" s="7" t="str">
        <x:v>REA-O-A1</x:v>
      </x:c>
      <x:c r="E321" s="7" t="str">
        <x:v>OPERATIONAL</x:v>
      </x:c>
      <x:c r="F321" s="7" t="str">
        <x:v>PTC-A</x:v>
      </x:c>
      <x:c r="G321" s="7" t="str">
        <x:v>BL-X</x:v>
      </x:c>
      <x:c r="H321" s="7" t="str">
        <x:v>FCE-11</x:v>
      </x:c>
      <x:c r="I321" s="7" t="str">
        <x:v>diverse</x:v>
      </x:c>
      <x:c r="J321" s="7" t="str">
        <x:v>O05</x:v>
      </x:c>
      <x:c r="K321" s="10" t="str">
        <x:v>normal power and campus network absent</x:v>
      </x:c>
      <x:c r="L321" s="7" t="n">
        <x:v>10</x:v>
      </x:c>
      <x:c r="M321" s="10" t="str">
        <x:v>local safe state and evidence</x:v>
      </x:c>
      <x:c r="N321" s="7" t="str"/>
      <x:c r="O321" s="7" t="str"/>
      <x:c r="P321" s="7" t="str"/>
      <x:c r="Q321" s="7" t="str"/>
      <x:c r="R321" s="7" t="str"/>
      <x:c r="S321" s="7" t="str"/>
      <x:c r="T321" s="7" t="str">
        <x:f>IF(S321="","OPEN",IF(OR(N321="",O321="",P321&lt;&gt;"SAFE",NOT(ISNUMBER(Q321)),Q321&gt;L321,AND(E321="FUNCTIONAL TWIN",R321="")),"FAIL","PASS"))</x:f>
        <x:v>OPEN</x:v>
      </x:c>
    </x:row>
    <x:row r="322" ht="40" customHeight="1">
      <x:c r="B322" s="7" t="str">
        <x:v>RAP-PT-0316</x:v>
      </x:c>
      <x:c r="C322" s="7" t="str">
        <x:v>REA-O-A1-FCE-11-D</x:v>
      </x:c>
      <x:c r="D322" s="7" t="str">
        <x:v>REA-O-A1</x:v>
      </x:c>
      <x:c r="E322" s="7" t="str">
        <x:v>OPERATIONAL</x:v>
      </x:c>
      <x:c r="F322" s="7" t="str">
        <x:v>PTC-A</x:v>
      </x:c>
      <x:c r="G322" s="7" t="str">
        <x:v>BL-X</x:v>
      </x:c>
      <x:c r="H322" s="7" t="str">
        <x:v>FCE-11</x:v>
      </x:c>
      <x:c r="I322" s="7" t="str">
        <x:v>diverse</x:v>
      </x:c>
      <x:c r="J322" s="7" t="str">
        <x:v>O06</x:v>
      </x:c>
      <x:c r="K322" s="10" t="str">
        <x:v>primary time absent with unlike local epoch</x:v>
      </x:c>
      <x:c r="L322" s="7" t="n">
        <x:v>10</x:v>
      </x:c>
      <x:c r="M322" s="10" t="str">
        <x:v>local safe state and evidence</x:v>
      </x:c>
      <x:c r="N322" s="7" t="str"/>
      <x:c r="O322" s="7" t="str"/>
      <x:c r="P322" s="7" t="str"/>
      <x:c r="Q322" s="7" t="str"/>
      <x:c r="R322" s="7" t="str"/>
      <x:c r="S322" s="7" t="str"/>
      <x:c r="T322" s="7" t="str">
        <x:f>IF(S322="","OPEN",IF(OR(N322="",O322="",P322&lt;&gt;"SAFE",NOT(ISNUMBER(Q322)),Q322&gt;L322,AND(E322="FUNCTIONAL TWIN",R322="")),"FAIL","PASS"))</x:f>
        <x:v>OPEN</x:v>
      </x:c>
    </x:row>
    <x:row r="323" ht="40" customHeight="1">
      <x:c r="B323" s="7" t="str">
        <x:v>RAP-PT-0317</x:v>
      </x:c>
      <x:c r="C323" s="7" t="str">
        <x:v>REA-O-A1-FCE-11-D</x:v>
      </x:c>
      <x:c r="D323" s="7" t="str">
        <x:v>REA-O-A1</x:v>
      </x:c>
      <x:c r="E323" s="7" t="str">
        <x:v>OPERATIONAL</x:v>
      </x:c>
      <x:c r="F323" s="7" t="str">
        <x:v>PTC-A</x:v>
      </x:c>
      <x:c r="G323" s="7" t="str">
        <x:v>BL-X</x:v>
      </x:c>
      <x:c r="H323" s="7" t="str">
        <x:v>FCE-11</x:v>
      </x:c>
      <x:c r="I323" s="7" t="str">
        <x:v>diverse</x:v>
      </x:c>
      <x:c r="J323" s="7" t="str">
        <x:v>O07</x:v>
      </x:c>
      <x:c r="K323" s="10" t="str">
        <x:v>-20 deg C, wet exterior and accepted internal condition</x:v>
      </x:c>
      <x:c r="L323" s="7" t="n">
        <x:v>10</x:v>
      </x:c>
      <x:c r="M323" s="10" t="str">
        <x:v>safe state within target</x:v>
      </x:c>
      <x:c r="N323" s="7" t="str"/>
      <x:c r="O323" s="7" t="str"/>
      <x:c r="P323" s="7" t="str"/>
      <x:c r="Q323" s="7" t="str"/>
      <x:c r="R323" s="7" t="str"/>
      <x:c r="S323" s="7" t="str"/>
      <x:c r="T323" s="7" t="str">
        <x:f>IF(S323="","OPEN",IF(OR(N323="",O323="",P323&lt;&gt;"SAFE",NOT(ISNUMBER(Q323)),Q323&gt;L323,AND(E323="FUNCTIONAL TWIN",R323="")),"FAIL","PASS"))</x:f>
        <x:v>OPEN</x:v>
      </x:c>
    </x:row>
    <x:row r="324" ht="40" customHeight="1">
      <x:c r="B324" s="7" t="str">
        <x:v>RAP-PT-0318</x:v>
      </x:c>
      <x:c r="C324" s="7" t="str">
        <x:v>REA-O-A1-FCE-11-D</x:v>
      </x:c>
      <x:c r="D324" s="7" t="str">
        <x:v>REA-O-A1</x:v>
      </x:c>
      <x:c r="E324" s="7" t="str">
        <x:v>OPERATIONAL</x:v>
      </x:c>
      <x:c r="F324" s="7" t="str">
        <x:v>PTC-A</x:v>
      </x:c>
      <x:c r="G324" s="7" t="str">
        <x:v>BL-X</x:v>
      </x:c>
      <x:c r="H324" s="7" t="str">
        <x:v>FCE-11</x:v>
      </x:c>
      <x:c r="I324" s="7" t="str">
        <x:v>diverse</x:v>
      </x:c>
      <x:c r="J324" s="7" t="str">
        <x:v>O08</x:v>
      </x:c>
      <x:c r="K324" s="10" t="str">
        <x:v>50 deg C, wet exterior and accepted internal condition</x:v>
      </x:c>
      <x:c r="L324" s="7" t="n">
        <x:v>10</x:v>
      </x:c>
      <x:c r="M324" s="10" t="str">
        <x:v>safe state within target</x:v>
      </x:c>
      <x:c r="N324" s="7" t="str"/>
      <x:c r="O324" s="7" t="str"/>
      <x:c r="P324" s="7" t="str"/>
      <x:c r="Q324" s="7" t="str"/>
      <x:c r="R324" s="7" t="str"/>
      <x:c r="S324" s="7" t="str"/>
      <x:c r="T324" s="7" t="str">
        <x:f>IF(S324="","OPEN",IF(OR(N324="",O324="",P324&lt;&gt;"SAFE",NOT(ISNUMBER(Q324)),Q324&gt;L324,AND(E324="FUNCTIONAL TWIN",R324="")),"FAIL","PASS"))</x:f>
        <x:v>OPEN</x:v>
      </x:c>
    </x:row>
    <x:row r="325" ht="40" customHeight="1">
      <x:c r="B325" s="7" t="str">
        <x:v>RAP-PT-0319</x:v>
      </x:c>
      <x:c r="C325" s="7" t="str">
        <x:v>REA-O-A1-FCE-11-D</x:v>
      </x:c>
      <x:c r="D325" s="7" t="str">
        <x:v>REA-O-A1</x:v>
      </x:c>
      <x:c r="E325" s="7" t="str">
        <x:v>OPERATIONAL</x:v>
      </x:c>
      <x:c r="F325" s="7" t="str">
        <x:v>PTC-A</x:v>
      </x:c>
      <x:c r="G325" s="7" t="str">
        <x:v>BL-X</x:v>
      </x:c>
      <x:c r="H325" s="7" t="str">
        <x:v>FCE-11</x:v>
      </x:c>
      <x:c r="I325" s="7" t="str">
        <x:v>diverse</x:v>
      </x:c>
      <x:c r="J325" s="7" t="str">
        <x:v>O09</x:v>
      </x:c>
      <x:c r="K325" s="10" t="str">
        <x:v>registered contamination and upper accepted actuation resistance</x:v>
      </x:c>
      <x:c r="L325" s="7" t="n">
        <x:v>10</x:v>
      </x:c>
      <x:c r="M325" s="10" t="str">
        <x:v>safe state within target</x:v>
      </x:c>
      <x:c r="N325" s="7" t="str"/>
      <x:c r="O325" s="7" t="str"/>
      <x:c r="P325" s="7" t="str"/>
      <x:c r="Q325" s="7" t="str"/>
      <x:c r="R325" s="7" t="str"/>
      <x:c r="S325" s="7" t="str"/>
      <x:c r="T325" s="7" t="str">
        <x:f>IF(S325="","OPEN",IF(OR(N325="",O325="",P325&lt;&gt;"SAFE",NOT(ISNUMBER(Q325)),Q325&gt;L325,AND(E325="FUNCTIONAL TWIN",R325="")),"FAIL","PASS"))</x:f>
        <x:v>OPEN</x:v>
      </x:c>
    </x:row>
    <x:row r="326" ht="40" customHeight="1">
      <x:c r="B326" s="7" t="str">
        <x:v>RAP-PT-0320</x:v>
      </x:c>
      <x:c r="C326" s="7" t="str">
        <x:v>REA-O-A1-FCE-11-D</x:v>
      </x:c>
      <x:c r="D326" s="7" t="str">
        <x:v>REA-O-A1</x:v>
      </x:c>
      <x:c r="E326" s="7" t="str">
        <x:v>OPERATIONAL</x:v>
      </x:c>
      <x:c r="F326" s="7" t="str">
        <x:v>PTC-A</x:v>
      </x:c>
      <x:c r="G326" s="7" t="str">
        <x:v>BL-X</x:v>
      </x:c>
      <x:c r="H326" s="7" t="str">
        <x:v>FCE-11</x:v>
      </x:c>
      <x:c r="I326" s="7" t="str">
        <x:v>diverse</x:v>
      </x:c>
      <x:c r="J326" s="7" t="str">
        <x:v>O10</x:v>
      </x:c>
      <x:c r="K326" s="10" t="str">
        <x:v>same resistance with reversed randomized order</x:v>
      </x:c>
      <x:c r="L326" s="7" t="n">
        <x:v>10</x:v>
      </x:c>
      <x:c r="M326" s="10" t="str">
        <x:v>safe state within target</x:v>
      </x:c>
      <x:c r="N326" s="7" t="str"/>
      <x:c r="O326" s="7" t="str"/>
      <x:c r="P326" s="7" t="str"/>
      <x:c r="Q326" s="7" t="str"/>
      <x:c r="R326" s="7" t="str"/>
      <x:c r="S326" s="7" t="str"/>
      <x:c r="T326" s="7" t="str">
        <x:f>IF(S326="","OPEN",IF(OR(N326="",O326="",P326&lt;&gt;"SAFE",NOT(ISNUMBER(Q326)),Q326&gt;L326,AND(E326="FUNCTIONAL TWIN",R326="")),"FAIL","PASS"))</x:f>
        <x:v>OPEN</x:v>
      </x:c>
    </x:row>
    <x:row r="327" ht="40" customHeight="1">
      <x:c r="B327" s="7" t="str">
        <x:v>RAP-PT-0321</x:v>
      </x:c>
      <x:c r="C327" s="7" t="str">
        <x:v>REA-O-A1-FCE-11-M</x:v>
      </x:c>
      <x:c r="D327" s="7" t="str">
        <x:v>REA-O-A1</x:v>
      </x:c>
      <x:c r="E327" s="7" t="str">
        <x:v>OPERATIONAL</x:v>
      </x:c>
      <x:c r="F327" s="7" t="str">
        <x:v>PTC-A</x:v>
      </x:c>
      <x:c r="G327" s="7" t="str">
        <x:v>BL-X</x:v>
      </x:c>
      <x:c r="H327" s="7" t="str">
        <x:v>FCE-11</x:v>
      </x:c>
      <x:c r="I327" s="7" t="str">
        <x:v>manual/passive</x:v>
      </x:c>
      <x:c r="J327" s="7" t="str">
        <x:v>O01</x:v>
      </x:c>
      <x:c r="K327" s="10" t="str">
        <x:v>nominal energy, connected local controls, 20 deg C and clean mechanism</x:v>
      </x:c>
      <x:c r="L327" s="7" t="n">
        <x:v>10</x:v>
      </x:c>
      <x:c r="M327" s="10" t="str">
        <x:v>safe state within target</x:v>
      </x:c>
      <x:c r="N327" s="7" t="str"/>
      <x:c r="O327" s="7" t="str"/>
      <x:c r="P327" s="7" t="str"/>
      <x:c r="Q327" s="7" t="str"/>
      <x:c r="R327" s="7" t="str"/>
      <x:c r="S327" s="7" t="str"/>
      <x:c r="T327" s="7" t="str">
        <x:f>IF(S327="","OPEN",IF(OR(N327="",O327="",P327&lt;&gt;"SAFE",NOT(ISNUMBER(Q327)),Q327&gt;L327,AND(E327="FUNCTIONAL TWIN",R327="")),"FAIL","PASS"))</x:f>
        <x:v>OPEN</x:v>
      </x:c>
    </x:row>
    <x:row r="328" ht="40" customHeight="1">
      <x:c r="B328" s="7" t="str">
        <x:v>RAP-PT-0322</x:v>
      </x:c>
      <x:c r="C328" s="7" t="str">
        <x:v>REA-O-A1-FCE-11-M</x:v>
      </x:c>
      <x:c r="D328" s="7" t="str">
        <x:v>REA-O-A1</x:v>
      </x:c>
      <x:c r="E328" s="7" t="str">
        <x:v>OPERATIONAL</x:v>
      </x:c>
      <x:c r="F328" s="7" t="str">
        <x:v>PTC-A</x:v>
      </x:c>
      <x:c r="G328" s="7" t="str">
        <x:v>BL-X</x:v>
      </x:c>
      <x:c r="H328" s="7" t="str">
        <x:v>FCE-11</x:v>
      </x:c>
      <x:c r="I328" s="7" t="str">
        <x:v>manual/passive</x:v>
      </x:c>
      <x:c r="J328" s="7" t="str">
        <x:v>O02</x:v>
      </x:c>
      <x:c r="K328" s="10" t="str">
        <x:v>same boundary with reversed randomized order</x:v>
      </x:c>
      <x:c r="L328" s="7" t="n">
        <x:v>10</x:v>
      </x:c>
      <x:c r="M328" s="10" t="str">
        <x:v>safe state within target</x:v>
      </x:c>
      <x:c r="N328" s="7" t="str"/>
      <x:c r="O328" s="7" t="str"/>
      <x:c r="P328" s="7" t="str"/>
      <x:c r="Q328" s="7" t="str"/>
      <x:c r="R328" s="7" t="str"/>
      <x:c r="S328" s="7" t="str"/>
      <x:c r="T328" s="7" t="str">
        <x:f>IF(S328="","OPEN",IF(OR(N328="",O328="",P328&lt;&gt;"SAFE",NOT(ISNUMBER(Q328)),Q328&gt;L328,AND(E328="FUNCTIONAL TWIN",R328="")),"FAIL","PASS"))</x:f>
        <x:v>OPEN</x:v>
      </x:c>
    </x:row>
    <x:row r="329" ht="40" customHeight="1">
      <x:c r="B329" s="7" t="str">
        <x:v>RAP-PT-0323</x:v>
      </x:c>
      <x:c r="C329" s="7" t="str">
        <x:v>REA-O-A1-FCE-11-M</x:v>
      </x:c>
      <x:c r="D329" s="7" t="str">
        <x:v>REA-O-A1</x:v>
      </x:c>
      <x:c r="E329" s="7" t="str">
        <x:v>OPERATIONAL</x:v>
      </x:c>
      <x:c r="F329" s="7" t="str">
        <x:v>PTC-A</x:v>
      </x:c>
      <x:c r="G329" s="7" t="str">
        <x:v>BL-X</x:v>
      </x:c>
      <x:c r="H329" s="7" t="str">
        <x:v>FCE-11</x:v>
      </x:c>
      <x:c r="I329" s="7" t="str">
        <x:v>manual/passive</x:v>
      </x:c>
      <x:c r="J329" s="7" t="str">
        <x:v>O03</x:v>
      </x:c>
      <x:c r="K329" s="10" t="str">
        <x:v>minimum accepted stored-energy state</x:v>
      </x:c>
      <x:c r="L329" s="7" t="n">
        <x:v>10</x:v>
      </x:c>
      <x:c r="M329" s="10" t="str">
        <x:v>safe state within target</x:v>
      </x:c>
      <x:c r="N329" s="7" t="str"/>
      <x:c r="O329" s="7" t="str"/>
      <x:c r="P329" s="7" t="str"/>
      <x:c r="Q329" s="7" t="str"/>
      <x:c r="R329" s="7" t="str"/>
      <x:c r="S329" s="7" t="str"/>
      <x:c r="T329" s="7" t="str">
        <x:f>IF(S329="","OPEN",IF(OR(N329="",O329="",P329&lt;&gt;"SAFE",NOT(ISNUMBER(Q329)),Q329&gt;L329,AND(E329="FUNCTIONAL TWIN",R329="")),"FAIL","PASS"))</x:f>
        <x:v>OPEN</x:v>
      </x:c>
    </x:row>
    <x:row r="330" ht="40" customHeight="1">
      <x:c r="B330" s="7" t="str">
        <x:v>RAP-PT-0324</x:v>
      </x:c>
      <x:c r="C330" s="7" t="str">
        <x:v>REA-O-A1-FCE-11-M</x:v>
      </x:c>
      <x:c r="D330" s="7" t="str">
        <x:v>REA-O-A1</x:v>
      </x:c>
      <x:c r="E330" s="7" t="str">
        <x:v>OPERATIONAL</x:v>
      </x:c>
      <x:c r="F330" s="7" t="str">
        <x:v>PTC-A</x:v>
      </x:c>
      <x:c r="G330" s="7" t="str">
        <x:v>BL-X</x:v>
      </x:c>
      <x:c r="H330" s="7" t="str">
        <x:v>FCE-11</x:v>
      </x:c>
      <x:c r="I330" s="7" t="str">
        <x:v>manual/passive</x:v>
      </x:c>
      <x:c r="J330" s="7" t="str">
        <x:v>O04</x:v>
      </x:c>
      <x:c r="K330" s="10" t="str">
        <x:v>minimum energy with reversed order</x:v>
      </x:c>
      <x:c r="L330" s="7" t="n">
        <x:v>10</x:v>
      </x:c>
      <x:c r="M330" s="10" t="str">
        <x:v>safe state within target</x:v>
      </x:c>
      <x:c r="N330" s="7" t="str"/>
      <x:c r="O330" s="7" t="str"/>
      <x:c r="P330" s="7" t="str"/>
      <x:c r="Q330" s="7" t="str"/>
      <x:c r="R330" s="7" t="str"/>
      <x:c r="S330" s="7" t="str"/>
      <x:c r="T330" s="7" t="str">
        <x:f>IF(S330="","OPEN",IF(OR(N330="",O330="",P330&lt;&gt;"SAFE",NOT(ISNUMBER(Q330)),Q330&gt;L330,AND(E330="FUNCTIONAL TWIN",R330="")),"FAIL","PASS"))</x:f>
        <x:v>OPEN</x:v>
      </x:c>
    </x:row>
    <x:row r="331" ht="40" customHeight="1">
      <x:c r="B331" s="7" t="str">
        <x:v>RAP-PT-0325</x:v>
      </x:c>
      <x:c r="C331" s="7" t="str">
        <x:v>REA-O-A1-FCE-11-M</x:v>
      </x:c>
      <x:c r="D331" s="7" t="str">
        <x:v>REA-O-A1</x:v>
      </x:c>
      <x:c r="E331" s="7" t="str">
        <x:v>OPERATIONAL</x:v>
      </x:c>
      <x:c r="F331" s="7" t="str">
        <x:v>PTC-A</x:v>
      </x:c>
      <x:c r="G331" s="7" t="str">
        <x:v>BL-X</x:v>
      </x:c>
      <x:c r="H331" s="7" t="str">
        <x:v>FCE-11</x:v>
      </x:c>
      <x:c r="I331" s="7" t="str">
        <x:v>manual/passive</x:v>
      </x:c>
      <x:c r="J331" s="7" t="str">
        <x:v>O05</x:v>
      </x:c>
      <x:c r="K331" s="10" t="str">
        <x:v>normal power and campus network absent</x:v>
      </x:c>
      <x:c r="L331" s="7" t="n">
        <x:v>10</x:v>
      </x:c>
      <x:c r="M331" s="10" t="str">
        <x:v>local safe state and evidence</x:v>
      </x:c>
      <x:c r="N331" s="7" t="str"/>
      <x:c r="O331" s="7" t="str"/>
      <x:c r="P331" s="7" t="str"/>
      <x:c r="Q331" s="7" t="str"/>
      <x:c r="R331" s="7" t="str"/>
      <x:c r="S331" s="7" t="str"/>
      <x:c r="T331" s="7" t="str">
        <x:f>IF(S331="","OPEN",IF(OR(N331="",O331="",P331&lt;&gt;"SAFE",NOT(ISNUMBER(Q331)),Q331&gt;L331,AND(E331="FUNCTIONAL TWIN",R331="")),"FAIL","PASS"))</x:f>
        <x:v>OPEN</x:v>
      </x:c>
    </x:row>
    <x:row r="332" ht="40" customHeight="1">
      <x:c r="B332" s="7" t="str">
        <x:v>RAP-PT-0326</x:v>
      </x:c>
      <x:c r="C332" s="7" t="str">
        <x:v>REA-O-A1-FCE-11-M</x:v>
      </x:c>
      <x:c r="D332" s="7" t="str">
        <x:v>REA-O-A1</x:v>
      </x:c>
      <x:c r="E332" s="7" t="str">
        <x:v>OPERATIONAL</x:v>
      </x:c>
      <x:c r="F332" s="7" t="str">
        <x:v>PTC-A</x:v>
      </x:c>
      <x:c r="G332" s="7" t="str">
        <x:v>BL-X</x:v>
      </x:c>
      <x:c r="H332" s="7" t="str">
        <x:v>FCE-11</x:v>
      </x:c>
      <x:c r="I332" s="7" t="str">
        <x:v>manual/passive</x:v>
      </x:c>
      <x:c r="J332" s="7" t="str">
        <x:v>O06</x:v>
      </x:c>
      <x:c r="K332" s="10" t="str">
        <x:v>primary time absent with unlike local epoch</x:v>
      </x:c>
      <x:c r="L332" s="7" t="n">
        <x:v>10</x:v>
      </x:c>
      <x:c r="M332" s="10" t="str">
        <x:v>local safe state and evidence</x:v>
      </x:c>
      <x:c r="N332" s="7" t="str"/>
      <x:c r="O332" s="7" t="str"/>
      <x:c r="P332" s="7" t="str"/>
      <x:c r="Q332" s="7" t="str"/>
      <x:c r="R332" s="7" t="str"/>
      <x:c r="S332" s="7" t="str"/>
      <x:c r="T332" s="7" t="str">
        <x:f>IF(S332="","OPEN",IF(OR(N332="",O332="",P332&lt;&gt;"SAFE",NOT(ISNUMBER(Q332)),Q332&gt;L332,AND(E332="FUNCTIONAL TWIN",R332="")),"FAIL","PASS"))</x:f>
        <x:v>OPEN</x:v>
      </x:c>
    </x:row>
    <x:row r="333" ht="40" customHeight="1">
      <x:c r="B333" s="7" t="str">
        <x:v>RAP-PT-0327</x:v>
      </x:c>
      <x:c r="C333" s="7" t="str">
        <x:v>REA-O-A1-FCE-11-M</x:v>
      </x:c>
      <x:c r="D333" s="7" t="str">
        <x:v>REA-O-A1</x:v>
      </x:c>
      <x:c r="E333" s="7" t="str">
        <x:v>OPERATIONAL</x:v>
      </x:c>
      <x:c r="F333" s="7" t="str">
        <x:v>PTC-A</x:v>
      </x:c>
      <x:c r="G333" s="7" t="str">
        <x:v>BL-X</x:v>
      </x:c>
      <x:c r="H333" s="7" t="str">
        <x:v>FCE-11</x:v>
      </x:c>
      <x:c r="I333" s="7" t="str">
        <x:v>manual/passive</x:v>
      </x:c>
      <x:c r="J333" s="7" t="str">
        <x:v>O07</x:v>
      </x:c>
      <x:c r="K333" s="10" t="str">
        <x:v>-20 deg C, wet exterior and accepted internal condition</x:v>
      </x:c>
      <x:c r="L333" s="7" t="n">
        <x:v>10</x:v>
      </x:c>
      <x:c r="M333" s="10" t="str">
        <x:v>safe state within target</x:v>
      </x:c>
      <x:c r="N333" s="7" t="str"/>
      <x:c r="O333" s="7" t="str"/>
      <x:c r="P333" s="7" t="str"/>
      <x:c r="Q333" s="7" t="str"/>
      <x:c r="R333" s="7" t="str"/>
      <x:c r="S333" s="7" t="str"/>
      <x:c r="T333" s="7" t="str">
        <x:f>IF(S333="","OPEN",IF(OR(N333="",O333="",P333&lt;&gt;"SAFE",NOT(ISNUMBER(Q333)),Q333&gt;L333,AND(E333="FUNCTIONAL TWIN",R333="")),"FAIL","PASS"))</x:f>
        <x:v>OPEN</x:v>
      </x:c>
    </x:row>
    <x:row r="334" ht="40" customHeight="1">
      <x:c r="B334" s="7" t="str">
        <x:v>RAP-PT-0328</x:v>
      </x:c>
      <x:c r="C334" s="7" t="str">
        <x:v>REA-O-A1-FCE-11-M</x:v>
      </x:c>
      <x:c r="D334" s="7" t="str">
        <x:v>REA-O-A1</x:v>
      </x:c>
      <x:c r="E334" s="7" t="str">
        <x:v>OPERATIONAL</x:v>
      </x:c>
      <x:c r="F334" s="7" t="str">
        <x:v>PTC-A</x:v>
      </x:c>
      <x:c r="G334" s="7" t="str">
        <x:v>BL-X</x:v>
      </x:c>
      <x:c r="H334" s="7" t="str">
        <x:v>FCE-11</x:v>
      </x:c>
      <x:c r="I334" s="7" t="str">
        <x:v>manual/passive</x:v>
      </x:c>
      <x:c r="J334" s="7" t="str">
        <x:v>O08</x:v>
      </x:c>
      <x:c r="K334" s="10" t="str">
        <x:v>50 deg C, wet exterior and accepted internal condition</x:v>
      </x:c>
      <x:c r="L334" s="7" t="n">
        <x:v>10</x:v>
      </x:c>
      <x:c r="M334" s="10" t="str">
        <x:v>safe state within target</x:v>
      </x:c>
      <x:c r="N334" s="7" t="str"/>
      <x:c r="O334" s="7" t="str"/>
      <x:c r="P334" s="7" t="str"/>
      <x:c r="Q334" s="7" t="str"/>
      <x:c r="R334" s="7" t="str"/>
      <x:c r="S334" s="7" t="str"/>
      <x:c r="T334" s="7" t="str">
        <x:f>IF(S334="","OPEN",IF(OR(N334="",O334="",P334&lt;&gt;"SAFE",NOT(ISNUMBER(Q334)),Q334&gt;L334,AND(E334="FUNCTIONAL TWIN",R334="")),"FAIL","PASS"))</x:f>
        <x:v>OPEN</x:v>
      </x:c>
    </x:row>
    <x:row r="335" ht="40" customHeight="1">
      <x:c r="B335" s="7" t="str">
        <x:v>RAP-PT-0329</x:v>
      </x:c>
      <x:c r="C335" s="7" t="str">
        <x:v>REA-O-A1-FCE-11-M</x:v>
      </x:c>
      <x:c r="D335" s="7" t="str">
        <x:v>REA-O-A1</x:v>
      </x:c>
      <x:c r="E335" s="7" t="str">
        <x:v>OPERATIONAL</x:v>
      </x:c>
      <x:c r="F335" s="7" t="str">
        <x:v>PTC-A</x:v>
      </x:c>
      <x:c r="G335" s="7" t="str">
        <x:v>BL-X</x:v>
      </x:c>
      <x:c r="H335" s="7" t="str">
        <x:v>FCE-11</x:v>
      </x:c>
      <x:c r="I335" s="7" t="str">
        <x:v>manual/passive</x:v>
      </x:c>
      <x:c r="J335" s="7" t="str">
        <x:v>O09</x:v>
      </x:c>
      <x:c r="K335" s="10" t="str">
        <x:v>registered contamination and upper accepted actuation resistance</x:v>
      </x:c>
      <x:c r="L335" s="7" t="n">
        <x:v>10</x:v>
      </x:c>
      <x:c r="M335" s="10" t="str">
        <x:v>safe state within target</x:v>
      </x:c>
      <x:c r="N335" s="7" t="str"/>
      <x:c r="O335" s="7" t="str"/>
      <x:c r="P335" s="7" t="str"/>
      <x:c r="Q335" s="7" t="str"/>
      <x:c r="R335" s="7" t="str"/>
      <x:c r="S335" s="7" t="str"/>
      <x:c r="T335" s="7" t="str">
        <x:f>IF(S335="","OPEN",IF(OR(N335="",O335="",P335&lt;&gt;"SAFE",NOT(ISNUMBER(Q335)),Q335&gt;L335,AND(E335="FUNCTIONAL TWIN",R335="")),"FAIL","PASS"))</x:f>
        <x:v>OPEN</x:v>
      </x:c>
    </x:row>
    <x:row r="336" ht="40" customHeight="1">
      <x:c r="B336" s="7" t="str">
        <x:v>RAP-PT-0330</x:v>
      </x:c>
      <x:c r="C336" s="7" t="str">
        <x:v>REA-O-A1-FCE-11-M</x:v>
      </x:c>
      <x:c r="D336" s="7" t="str">
        <x:v>REA-O-A1</x:v>
      </x:c>
      <x:c r="E336" s="7" t="str">
        <x:v>OPERATIONAL</x:v>
      </x:c>
      <x:c r="F336" s="7" t="str">
        <x:v>PTC-A</x:v>
      </x:c>
      <x:c r="G336" s="7" t="str">
        <x:v>BL-X</x:v>
      </x:c>
      <x:c r="H336" s="7" t="str">
        <x:v>FCE-11</x:v>
      </x:c>
      <x:c r="I336" s="7" t="str">
        <x:v>manual/passive</x:v>
      </x:c>
      <x:c r="J336" s="7" t="str">
        <x:v>O10</x:v>
      </x:c>
      <x:c r="K336" s="10" t="str">
        <x:v>same resistance with reversed randomized order</x:v>
      </x:c>
      <x:c r="L336" s="7" t="n">
        <x:v>10</x:v>
      </x:c>
      <x:c r="M336" s="10" t="str">
        <x:v>safe state within target</x:v>
      </x:c>
      <x:c r="N336" s="7" t="str"/>
      <x:c r="O336" s="7" t="str"/>
      <x:c r="P336" s="7" t="str"/>
      <x:c r="Q336" s="7" t="str"/>
      <x:c r="R336" s="7" t="str"/>
      <x:c r="S336" s="7" t="str"/>
      <x:c r="T336" s="7" t="str">
        <x:f>IF(S336="","OPEN",IF(OR(N336="",O336="",P336&lt;&gt;"SAFE",NOT(ISNUMBER(Q336)),Q336&gt;L336,AND(E336="FUNCTIONAL TWIN",R336="")),"FAIL","PASS"))</x:f>
        <x:v>OPEN</x:v>
      </x:c>
    </x:row>
    <x:row r="337" ht="40" customHeight="1">
      <x:c r="B337" s="7" t="str">
        <x:v>RAP-PT-0331</x:v>
      </x:c>
      <x:c r="C337" s="7" t="str">
        <x:v>REA-O-A1-FCE-12-P</x:v>
      </x:c>
      <x:c r="D337" s="7" t="str">
        <x:v>REA-O-A1</x:v>
      </x:c>
      <x:c r="E337" s="7" t="str">
        <x:v>OPERATIONAL</x:v>
      </x:c>
      <x:c r="F337" s="7" t="str">
        <x:v>PTC-A</x:v>
      </x:c>
      <x:c r="G337" s="7" t="str">
        <x:v>BL-X</x:v>
      </x:c>
      <x:c r="H337" s="7" t="str">
        <x:v>FCE-12</x:v>
      </x:c>
      <x:c r="I337" s="7" t="str">
        <x:v>primary</x:v>
      </x:c>
      <x:c r="J337" s="7" t="str">
        <x:v>O01</x:v>
      </x:c>
      <x:c r="K337" s="10" t="str">
        <x:v>nominal energy, connected local controls, 20 deg C and clean mechanism</x:v>
      </x:c>
      <x:c r="L337" s="7" t="n">
        <x:v>1</x:v>
      </x:c>
      <x:c r="M337" s="10" t="str">
        <x:v>safe state within target</x:v>
      </x:c>
      <x:c r="N337" s="7" t="str"/>
      <x:c r="O337" s="7" t="str"/>
      <x:c r="P337" s="7" t="str"/>
      <x:c r="Q337" s="7" t="str"/>
      <x:c r="R337" s="7" t="str"/>
      <x:c r="S337" s="7" t="str"/>
      <x:c r="T337" s="7" t="str">
        <x:f>IF(S337="","OPEN",IF(OR(N337="",O337="",P337&lt;&gt;"SAFE",NOT(ISNUMBER(Q337)),Q337&gt;L337,AND(E337="FUNCTIONAL TWIN",R337="")),"FAIL","PASS"))</x:f>
        <x:v>OPEN</x:v>
      </x:c>
    </x:row>
    <x:row r="338" ht="40" customHeight="1">
      <x:c r="B338" s="7" t="str">
        <x:v>RAP-PT-0332</x:v>
      </x:c>
      <x:c r="C338" s="7" t="str">
        <x:v>REA-O-A1-FCE-12-P</x:v>
      </x:c>
      <x:c r="D338" s="7" t="str">
        <x:v>REA-O-A1</x:v>
      </x:c>
      <x:c r="E338" s="7" t="str">
        <x:v>OPERATIONAL</x:v>
      </x:c>
      <x:c r="F338" s="7" t="str">
        <x:v>PTC-A</x:v>
      </x:c>
      <x:c r="G338" s="7" t="str">
        <x:v>BL-X</x:v>
      </x:c>
      <x:c r="H338" s="7" t="str">
        <x:v>FCE-12</x:v>
      </x:c>
      <x:c r="I338" s="7" t="str">
        <x:v>primary</x:v>
      </x:c>
      <x:c r="J338" s="7" t="str">
        <x:v>O02</x:v>
      </x:c>
      <x:c r="K338" s="10" t="str">
        <x:v>same boundary with reversed randomized order</x:v>
      </x:c>
      <x:c r="L338" s="7" t="n">
        <x:v>1</x:v>
      </x:c>
      <x:c r="M338" s="10" t="str">
        <x:v>safe state within target</x:v>
      </x:c>
      <x:c r="N338" s="7" t="str"/>
      <x:c r="O338" s="7" t="str"/>
      <x:c r="P338" s="7" t="str"/>
      <x:c r="Q338" s="7" t="str"/>
      <x:c r="R338" s="7" t="str"/>
      <x:c r="S338" s="7" t="str"/>
      <x:c r="T338" s="7" t="str">
        <x:f>IF(S338="","OPEN",IF(OR(N338="",O338="",P338&lt;&gt;"SAFE",NOT(ISNUMBER(Q338)),Q338&gt;L338,AND(E338="FUNCTIONAL TWIN",R338="")),"FAIL","PASS"))</x:f>
        <x:v>OPEN</x:v>
      </x:c>
    </x:row>
    <x:row r="339" ht="40" customHeight="1">
      <x:c r="B339" s="7" t="str">
        <x:v>RAP-PT-0333</x:v>
      </x:c>
      <x:c r="C339" s="7" t="str">
        <x:v>REA-O-A1-FCE-12-P</x:v>
      </x:c>
      <x:c r="D339" s="7" t="str">
        <x:v>REA-O-A1</x:v>
      </x:c>
      <x:c r="E339" s="7" t="str">
        <x:v>OPERATIONAL</x:v>
      </x:c>
      <x:c r="F339" s="7" t="str">
        <x:v>PTC-A</x:v>
      </x:c>
      <x:c r="G339" s="7" t="str">
        <x:v>BL-X</x:v>
      </x:c>
      <x:c r="H339" s="7" t="str">
        <x:v>FCE-12</x:v>
      </x:c>
      <x:c r="I339" s="7" t="str">
        <x:v>primary</x:v>
      </x:c>
      <x:c r="J339" s="7" t="str">
        <x:v>O03</x:v>
      </x:c>
      <x:c r="K339" s="10" t="str">
        <x:v>minimum accepted stored-energy state</x:v>
      </x:c>
      <x:c r="L339" s="7" t="n">
        <x:v>1</x:v>
      </x:c>
      <x:c r="M339" s="10" t="str">
        <x:v>safe state within target</x:v>
      </x:c>
      <x:c r="N339" s="7" t="str"/>
      <x:c r="O339" s="7" t="str"/>
      <x:c r="P339" s="7" t="str"/>
      <x:c r="Q339" s="7" t="str"/>
      <x:c r="R339" s="7" t="str"/>
      <x:c r="S339" s="7" t="str"/>
      <x:c r="T339" s="7" t="str">
        <x:f>IF(S339="","OPEN",IF(OR(N339="",O339="",P339&lt;&gt;"SAFE",NOT(ISNUMBER(Q339)),Q339&gt;L339,AND(E339="FUNCTIONAL TWIN",R339="")),"FAIL","PASS"))</x:f>
        <x:v>OPEN</x:v>
      </x:c>
    </x:row>
    <x:row r="340" ht="40" customHeight="1">
      <x:c r="B340" s="7" t="str">
        <x:v>RAP-PT-0334</x:v>
      </x:c>
      <x:c r="C340" s="7" t="str">
        <x:v>REA-O-A1-FCE-12-P</x:v>
      </x:c>
      <x:c r="D340" s="7" t="str">
        <x:v>REA-O-A1</x:v>
      </x:c>
      <x:c r="E340" s="7" t="str">
        <x:v>OPERATIONAL</x:v>
      </x:c>
      <x:c r="F340" s="7" t="str">
        <x:v>PTC-A</x:v>
      </x:c>
      <x:c r="G340" s="7" t="str">
        <x:v>BL-X</x:v>
      </x:c>
      <x:c r="H340" s="7" t="str">
        <x:v>FCE-12</x:v>
      </x:c>
      <x:c r="I340" s="7" t="str">
        <x:v>primary</x:v>
      </x:c>
      <x:c r="J340" s="7" t="str">
        <x:v>O04</x:v>
      </x:c>
      <x:c r="K340" s="10" t="str">
        <x:v>minimum energy with reversed order</x:v>
      </x:c>
      <x:c r="L340" s="7" t="n">
        <x:v>1</x:v>
      </x:c>
      <x:c r="M340" s="10" t="str">
        <x:v>safe state within target</x:v>
      </x:c>
      <x:c r="N340" s="7" t="str"/>
      <x:c r="O340" s="7" t="str"/>
      <x:c r="P340" s="7" t="str"/>
      <x:c r="Q340" s="7" t="str"/>
      <x:c r="R340" s="7" t="str"/>
      <x:c r="S340" s="7" t="str"/>
      <x:c r="T340" s="7" t="str">
        <x:f>IF(S340="","OPEN",IF(OR(N340="",O340="",P340&lt;&gt;"SAFE",NOT(ISNUMBER(Q340)),Q340&gt;L340,AND(E340="FUNCTIONAL TWIN",R340="")),"FAIL","PASS"))</x:f>
        <x:v>OPEN</x:v>
      </x:c>
    </x:row>
    <x:row r="341" ht="40" customHeight="1">
      <x:c r="B341" s="7" t="str">
        <x:v>RAP-PT-0335</x:v>
      </x:c>
      <x:c r="C341" s="7" t="str">
        <x:v>REA-O-A1-FCE-12-P</x:v>
      </x:c>
      <x:c r="D341" s="7" t="str">
        <x:v>REA-O-A1</x:v>
      </x:c>
      <x:c r="E341" s="7" t="str">
        <x:v>OPERATIONAL</x:v>
      </x:c>
      <x:c r="F341" s="7" t="str">
        <x:v>PTC-A</x:v>
      </x:c>
      <x:c r="G341" s="7" t="str">
        <x:v>BL-X</x:v>
      </x:c>
      <x:c r="H341" s="7" t="str">
        <x:v>FCE-12</x:v>
      </x:c>
      <x:c r="I341" s="7" t="str">
        <x:v>primary</x:v>
      </x:c>
      <x:c r="J341" s="7" t="str">
        <x:v>O05</x:v>
      </x:c>
      <x:c r="K341" s="10" t="str">
        <x:v>normal power and campus network absent</x:v>
      </x:c>
      <x:c r="L341" s="7" t="n">
        <x:v>1</x:v>
      </x:c>
      <x:c r="M341" s="10" t="str">
        <x:v>local safe state and evidence</x:v>
      </x:c>
      <x:c r="N341" s="7" t="str"/>
      <x:c r="O341" s="7" t="str"/>
      <x:c r="P341" s="7" t="str"/>
      <x:c r="Q341" s="7" t="str"/>
      <x:c r="R341" s="7" t="str"/>
      <x:c r="S341" s="7" t="str"/>
      <x:c r="T341" s="7" t="str">
        <x:f>IF(S341="","OPEN",IF(OR(N341="",O341="",P341&lt;&gt;"SAFE",NOT(ISNUMBER(Q341)),Q341&gt;L341,AND(E341="FUNCTIONAL TWIN",R341="")),"FAIL","PASS"))</x:f>
        <x:v>OPEN</x:v>
      </x:c>
    </x:row>
    <x:row r="342" ht="40" customHeight="1">
      <x:c r="B342" s="7" t="str">
        <x:v>RAP-PT-0336</x:v>
      </x:c>
      <x:c r="C342" s="7" t="str">
        <x:v>REA-O-A1-FCE-12-P</x:v>
      </x:c>
      <x:c r="D342" s="7" t="str">
        <x:v>REA-O-A1</x:v>
      </x:c>
      <x:c r="E342" s="7" t="str">
        <x:v>OPERATIONAL</x:v>
      </x:c>
      <x:c r="F342" s="7" t="str">
        <x:v>PTC-A</x:v>
      </x:c>
      <x:c r="G342" s="7" t="str">
        <x:v>BL-X</x:v>
      </x:c>
      <x:c r="H342" s="7" t="str">
        <x:v>FCE-12</x:v>
      </x:c>
      <x:c r="I342" s="7" t="str">
        <x:v>primary</x:v>
      </x:c>
      <x:c r="J342" s="7" t="str">
        <x:v>O06</x:v>
      </x:c>
      <x:c r="K342" s="10" t="str">
        <x:v>primary time absent with unlike local epoch</x:v>
      </x:c>
      <x:c r="L342" s="7" t="n">
        <x:v>1</x:v>
      </x:c>
      <x:c r="M342" s="10" t="str">
        <x:v>local safe state and evidence</x:v>
      </x:c>
      <x:c r="N342" s="7" t="str"/>
      <x:c r="O342" s="7" t="str"/>
      <x:c r="P342" s="7" t="str"/>
      <x:c r="Q342" s="7" t="str"/>
      <x:c r="R342" s="7" t="str"/>
      <x:c r="S342" s="7" t="str"/>
      <x:c r="T342" s="7" t="str">
        <x:f>IF(S342="","OPEN",IF(OR(N342="",O342="",P342&lt;&gt;"SAFE",NOT(ISNUMBER(Q342)),Q342&gt;L342,AND(E342="FUNCTIONAL TWIN",R342="")),"FAIL","PASS"))</x:f>
        <x:v>OPEN</x:v>
      </x:c>
    </x:row>
    <x:row r="343" ht="40" customHeight="1">
      <x:c r="B343" s="7" t="str">
        <x:v>RAP-PT-0337</x:v>
      </x:c>
      <x:c r="C343" s="7" t="str">
        <x:v>REA-O-A1-FCE-12-P</x:v>
      </x:c>
      <x:c r="D343" s="7" t="str">
        <x:v>REA-O-A1</x:v>
      </x:c>
      <x:c r="E343" s="7" t="str">
        <x:v>OPERATIONAL</x:v>
      </x:c>
      <x:c r="F343" s="7" t="str">
        <x:v>PTC-A</x:v>
      </x:c>
      <x:c r="G343" s="7" t="str">
        <x:v>BL-X</x:v>
      </x:c>
      <x:c r="H343" s="7" t="str">
        <x:v>FCE-12</x:v>
      </x:c>
      <x:c r="I343" s="7" t="str">
        <x:v>primary</x:v>
      </x:c>
      <x:c r="J343" s="7" t="str">
        <x:v>O07</x:v>
      </x:c>
      <x:c r="K343" s="10" t="str">
        <x:v>-20 deg C, wet exterior and accepted internal condition</x:v>
      </x:c>
      <x:c r="L343" s="7" t="n">
        <x:v>1</x:v>
      </x:c>
      <x:c r="M343" s="10" t="str">
        <x:v>safe state within target</x:v>
      </x:c>
      <x:c r="N343" s="7" t="str"/>
      <x:c r="O343" s="7" t="str"/>
      <x:c r="P343" s="7" t="str"/>
      <x:c r="Q343" s="7" t="str"/>
      <x:c r="R343" s="7" t="str"/>
      <x:c r="S343" s="7" t="str"/>
      <x:c r="T343" s="7" t="str">
        <x:f>IF(S343="","OPEN",IF(OR(N343="",O343="",P343&lt;&gt;"SAFE",NOT(ISNUMBER(Q343)),Q343&gt;L343,AND(E343="FUNCTIONAL TWIN",R343="")),"FAIL","PASS"))</x:f>
        <x:v>OPEN</x:v>
      </x:c>
    </x:row>
    <x:row r="344" ht="40" customHeight="1">
      <x:c r="B344" s="7" t="str">
        <x:v>RAP-PT-0338</x:v>
      </x:c>
      <x:c r="C344" s="7" t="str">
        <x:v>REA-O-A1-FCE-12-P</x:v>
      </x:c>
      <x:c r="D344" s="7" t="str">
        <x:v>REA-O-A1</x:v>
      </x:c>
      <x:c r="E344" s="7" t="str">
        <x:v>OPERATIONAL</x:v>
      </x:c>
      <x:c r="F344" s="7" t="str">
        <x:v>PTC-A</x:v>
      </x:c>
      <x:c r="G344" s="7" t="str">
        <x:v>BL-X</x:v>
      </x:c>
      <x:c r="H344" s="7" t="str">
        <x:v>FCE-12</x:v>
      </x:c>
      <x:c r="I344" s="7" t="str">
        <x:v>primary</x:v>
      </x:c>
      <x:c r="J344" s="7" t="str">
        <x:v>O08</x:v>
      </x:c>
      <x:c r="K344" s="10" t="str">
        <x:v>50 deg C, wet exterior and accepted internal condition</x:v>
      </x:c>
      <x:c r="L344" s="7" t="n">
        <x:v>1</x:v>
      </x:c>
      <x:c r="M344" s="10" t="str">
        <x:v>safe state within target</x:v>
      </x:c>
      <x:c r="N344" s="7" t="str"/>
      <x:c r="O344" s="7" t="str"/>
      <x:c r="P344" s="7" t="str"/>
      <x:c r="Q344" s="7" t="str"/>
      <x:c r="R344" s="7" t="str"/>
      <x:c r="S344" s="7" t="str"/>
      <x:c r="T344" s="7" t="str">
        <x:f>IF(S344="","OPEN",IF(OR(N344="",O344="",P344&lt;&gt;"SAFE",NOT(ISNUMBER(Q344)),Q344&gt;L344,AND(E344="FUNCTIONAL TWIN",R344="")),"FAIL","PASS"))</x:f>
        <x:v>OPEN</x:v>
      </x:c>
    </x:row>
    <x:row r="345" ht="40" customHeight="1">
      <x:c r="B345" s="7" t="str">
        <x:v>RAP-PT-0339</x:v>
      </x:c>
      <x:c r="C345" s="7" t="str">
        <x:v>REA-O-A1-FCE-12-P</x:v>
      </x:c>
      <x:c r="D345" s="7" t="str">
        <x:v>REA-O-A1</x:v>
      </x:c>
      <x:c r="E345" s="7" t="str">
        <x:v>OPERATIONAL</x:v>
      </x:c>
      <x:c r="F345" s="7" t="str">
        <x:v>PTC-A</x:v>
      </x:c>
      <x:c r="G345" s="7" t="str">
        <x:v>BL-X</x:v>
      </x:c>
      <x:c r="H345" s="7" t="str">
        <x:v>FCE-12</x:v>
      </x:c>
      <x:c r="I345" s="7" t="str">
        <x:v>primary</x:v>
      </x:c>
      <x:c r="J345" s="7" t="str">
        <x:v>O09</x:v>
      </x:c>
      <x:c r="K345" s="10" t="str">
        <x:v>registered contamination and upper accepted actuation resistance</x:v>
      </x:c>
      <x:c r="L345" s="7" t="n">
        <x:v>1</x:v>
      </x:c>
      <x:c r="M345" s="10" t="str">
        <x:v>safe state within target</x:v>
      </x:c>
      <x:c r="N345" s="7" t="str"/>
      <x:c r="O345" s="7" t="str"/>
      <x:c r="P345" s="7" t="str"/>
      <x:c r="Q345" s="7" t="str"/>
      <x:c r="R345" s="7" t="str"/>
      <x:c r="S345" s="7" t="str"/>
      <x:c r="T345" s="7" t="str">
        <x:f>IF(S345="","OPEN",IF(OR(N345="",O345="",P345&lt;&gt;"SAFE",NOT(ISNUMBER(Q345)),Q345&gt;L345,AND(E345="FUNCTIONAL TWIN",R345="")),"FAIL","PASS"))</x:f>
        <x:v>OPEN</x:v>
      </x:c>
    </x:row>
    <x:row r="346" ht="40" customHeight="1">
      <x:c r="B346" s="7" t="str">
        <x:v>RAP-PT-0340</x:v>
      </x:c>
      <x:c r="C346" s="7" t="str">
        <x:v>REA-O-A1-FCE-12-P</x:v>
      </x:c>
      <x:c r="D346" s="7" t="str">
        <x:v>REA-O-A1</x:v>
      </x:c>
      <x:c r="E346" s="7" t="str">
        <x:v>OPERATIONAL</x:v>
      </x:c>
      <x:c r="F346" s="7" t="str">
        <x:v>PTC-A</x:v>
      </x:c>
      <x:c r="G346" s="7" t="str">
        <x:v>BL-X</x:v>
      </x:c>
      <x:c r="H346" s="7" t="str">
        <x:v>FCE-12</x:v>
      </x:c>
      <x:c r="I346" s="7" t="str">
        <x:v>primary</x:v>
      </x:c>
      <x:c r="J346" s="7" t="str">
        <x:v>O10</x:v>
      </x:c>
      <x:c r="K346" s="10" t="str">
        <x:v>same resistance with reversed randomized order</x:v>
      </x:c>
      <x:c r="L346" s="7" t="n">
        <x:v>1</x:v>
      </x:c>
      <x:c r="M346" s="10" t="str">
        <x:v>safe state within target</x:v>
      </x:c>
      <x:c r="N346" s="7" t="str"/>
      <x:c r="O346" s="7" t="str"/>
      <x:c r="P346" s="7" t="str"/>
      <x:c r="Q346" s="7" t="str"/>
      <x:c r="R346" s="7" t="str"/>
      <x:c r="S346" s="7" t="str"/>
      <x:c r="T346" s="7" t="str">
        <x:f>IF(S346="","OPEN",IF(OR(N346="",O346="",P346&lt;&gt;"SAFE",NOT(ISNUMBER(Q346)),Q346&gt;L346,AND(E346="FUNCTIONAL TWIN",R346="")),"FAIL","PASS"))</x:f>
        <x:v>OPEN</x:v>
      </x:c>
    </x:row>
    <x:row r="347" ht="40" customHeight="1">
      <x:c r="B347" s="7" t="str">
        <x:v>RAP-PT-0341</x:v>
      </x:c>
      <x:c r="C347" s="7" t="str">
        <x:v>REA-O-A1-FCE-12-D</x:v>
      </x:c>
      <x:c r="D347" s="7" t="str">
        <x:v>REA-O-A1</x:v>
      </x:c>
      <x:c r="E347" s="7" t="str">
        <x:v>OPERATIONAL</x:v>
      </x:c>
      <x:c r="F347" s="7" t="str">
        <x:v>PTC-A</x:v>
      </x:c>
      <x:c r="G347" s="7" t="str">
        <x:v>BL-X</x:v>
      </x:c>
      <x:c r="H347" s="7" t="str">
        <x:v>FCE-12</x:v>
      </x:c>
      <x:c r="I347" s="7" t="str">
        <x:v>diverse</x:v>
      </x:c>
      <x:c r="J347" s="7" t="str">
        <x:v>O01</x:v>
      </x:c>
      <x:c r="K347" s="10" t="str">
        <x:v>nominal energy, connected local controls, 20 deg C and clean mechanism</x:v>
      </x:c>
      <x:c r="L347" s="7" t="n">
        <x:v>1</x:v>
      </x:c>
      <x:c r="M347" s="10" t="str">
        <x:v>safe state within target</x:v>
      </x:c>
      <x:c r="N347" s="7" t="str"/>
      <x:c r="O347" s="7" t="str"/>
      <x:c r="P347" s="7" t="str"/>
      <x:c r="Q347" s="7" t="str"/>
      <x:c r="R347" s="7" t="str"/>
      <x:c r="S347" s="7" t="str"/>
      <x:c r="T347" s="7" t="str">
        <x:f>IF(S347="","OPEN",IF(OR(N347="",O347="",P347&lt;&gt;"SAFE",NOT(ISNUMBER(Q347)),Q347&gt;L347,AND(E347="FUNCTIONAL TWIN",R347="")),"FAIL","PASS"))</x:f>
        <x:v>OPEN</x:v>
      </x:c>
    </x:row>
    <x:row r="348" ht="40" customHeight="1">
      <x:c r="B348" s="7" t="str">
        <x:v>RAP-PT-0342</x:v>
      </x:c>
      <x:c r="C348" s="7" t="str">
        <x:v>REA-O-A1-FCE-12-D</x:v>
      </x:c>
      <x:c r="D348" s="7" t="str">
        <x:v>REA-O-A1</x:v>
      </x:c>
      <x:c r="E348" s="7" t="str">
        <x:v>OPERATIONAL</x:v>
      </x:c>
      <x:c r="F348" s="7" t="str">
        <x:v>PTC-A</x:v>
      </x:c>
      <x:c r="G348" s="7" t="str">
        <x:v>BL-X</x:v>
      </x:c>
      <x:c r="H348" s="7" t="str">
        <x:v>FCE-12</x:v>
      </x:c>
      <x:c r="I348" s="7" t="str">
        <x:v>diverse</x:v>
      </x:c>
      <x:c r="J348" s="7" t="str">
        <x:v>O02</x:v>
      </x:c>
      <x:c r="K348" s="10" t="str">
        <x:v>same boundary with reversed randomized order</x:v>
      </x:c>
      <x:c r="L348" s="7" t="n">
        <x:v>1</x:v>
      </x:c>
      <x:c r="M348" s="10" t="str">
        <x:v>safe state within target</x:v>
      </x:c>
      <x:c r="N348" s="7" t="str"/>
      <x:c r="O348" s="7" t="str"/>
      <x:c r="P348" s="7" t="str"/>
      <x:c r="Q348" s="7" t="str"/>
      <x:c r="R348" s="7" t="str"/>
      <x:c r="S348" s="7" t="str"/>
      <x:c r="T348" s="7" t="str">
        <x:f>IF(S348="","OPEN",IF(OR(N348="",O348="",P348&lt;&gt;"SAFE",NOT(ISNUMBER(Q348)),Q348&gt;L348,AND(E348="FUNCTIONAL TWIN",R348="")),"FAIL","PASS"))</x:f>
        <x:v>OPEN</x:v>
      </x:c>
    </x:row>
    <x:row r="349" ht="40" customHeight="1">
      <x:c r="B349" s="7" t="str">
        <x:v>RAP-PT-0343</x:v>
      </x:c>
      <x:c r="C349" s="7" t="str">
        <x:v>REA-O-A1-FCE-12-D</x:v>
      </x:c>
      <x:c r="D349" s="7" t="str">
        <x:v>REA-O-A1</x:v>
      </x:c>
      <x:c r="E349" s="7" t="str">
        <x:v>OPERATIONAL</x:v>
      </x:c>
      <x:c r="F349" s="7" t="str">
        <x:v>PTC-A</x:v>
      </x:c>
      <x:c r="G349" s="7" t="str">
        <x:v>BL-X</x:v>
      </x:c>
      <x:c r="H349" s="7" t="str">
        <x:v>FCE-12</x:v>
      </x:c>
      <x:c r="I349" s="7" t="str">
        <x:v>diverse</x:v>
      </x:c>
      <x:c r="J349" s="7" t="str">
        <x:v>O03</x:v>
      </x:c>
      <x:c r="K349" s="10" t="str">
        <x:v>minimum accepted stored-energy state</x:v>
      </x:c>
      <x:c r="L349" s="7" t="n">
        <x:v>1</x:v>
      </x:c>
      <x:c r="M349" s="10" t="str">
        <x:v>safe state within target</x:v>
      </x:c>
      <x:c r="N349" s="7" t="str"/>
      <x:c r="O349" s="7" t="str"/>
      <x:c r="P349" s="7" t="str"/>
      <x:c r="Q349" s="7" t="str"/>
      <x:c r="R349" s="7" t="str"/>
      <x:c r="S349" s="7" t="str"/>
      <x:c r="T349" s="7" t="str">
        <x:f>IF(S349="","OPEN",IF(OR(N349="",O349="",P349&lt;&gt;"SAFE",NOT(ISNUMBER(Q349)),Q349&gt;L349,AND(E349="FUNCTIONAL TWIN",R349="")),"FAIL","PASS"))</x:f>
        <x:v>OPEN</x:v>
      </x:c>
    </x:row>
    <x:row r="350" ht="40" customHeight="1">
      <x:c r="B350" s="7" t="str">
        <x:v>RAP-PT-0344</x:v>
      </x:c>
      <x:c r="C350" s="7" t="str">
        <x:v>REA-O-A1-FCE-12-D</x:v>
      </x:c>
      <x:c r="D350" s="7" t="str">
        <x:v>REA-O-A1</x:v>
      </x:c>
      <x:c r="E350" s="7" t="str">
        <x:v>OPERATIONAL</x:v>
      </x:c>
      <x:c r="F350" s="7" t="str">
        <x:v>PTC-A</x:v>
      </x:c>
      <x:c r="G350" s="7" t="str">
        <x:v>BL-X</x:v>
      </x:c>
      <x:c r="H350" s="7" t="str">
        <x:v>FCE-12</x:v>
      </x:c>
      <x:c r="I350" s="7" t="str">
        <x:v>diverse</x:v>
      </x:c>
      <x:c r="J350" s="7" t="str">
        <x:v>O04</x:v>
      </x:c>
      <x:c r="K350" s="10" t="str">
        <x:v>minimum energy with reversed order</x:v>
      </x:c>
      <x:c r="L350" s="7" t="n">
        <x:v>1</x:v>
      </x:c>
      <x:c r="M350" s="10" t="str">
        <x:v>safe state within target</x:v>
      </x:c>
      <x:c r="N350" s="7" t="str"/>
      <x:c r="O350" s="7" t="str"/>
      <x:c r="P350" s="7" t="str"/>
      <x:c r="Q350" s="7" t="str"/>
      <x:c r="R350" s="7" t="str"/>
      <x:c r="S350" s="7" t="str"/>
      <x:c r="T350" s="7" t="str">
        <x:f>IF(S350="","OPEN",IF(OR(N350="",O350="",P350&lt;&gt;"SAFE",NOT(ISNUMBER(Q350)),Q350&gt;L350,AND(E350="FUNCTIONAL TWIN",R350="")),"FAIL","PASS"))</x:f>
        <x:v>OPEN</x:v>
      </x:c>
    </x:row>
    <x:row r="351" ht="40" customHeight="1">
      <x:c r="B351" s="7" t="str">
        <x:v>RAP-PT-0345</x:v>
      </x:c>
      <x:c r="C351" s="7" t="str">
        <x:v>REA-O-A1-FCE-12-D</x:v>
      </x:c>
      <x:c r="D351" s="7" t="str">
        <x:v>REA-O-A1</x:v>
      </x:c>
      <x:c r="E351" s="7" t="str">
        <x:v>OPERATIONAL</x:v>
      </x:c>
      <x:c r="F351" s="7" t="str">
        <x:v>PTC-A</x:v>
      </x:c>
      <x:c r="G351" s="7" t="str">
        <x:v>BL-X</x:v>
      </x:c>
      <x:c r="H351" s="7" t="str">
        <x:v>FCE-12</x:v>
      </x:c>
      <x:c r="I351" s="7" t="str">
        <x:v>diverse</x:v>
      </x:c>
      <x:c r="J351" s="7" t="str">
        <x:v>O05</x:v>
      </x:c>
      <x:c r="K351" s="10" t="str">
        <x:v>normal power and campus network absent</x:v>
      </x:c>
      <x:c r="L351" s="7" t="n">
        <x:v>1</x:v>
      </x:c>
      <x:c r="M351" s="10" t="str">
        <x:v>local safe state and evidence</x:v>
      </x:c>
      <x:c r="N351" s="7" t="str"/>
      <x:c r="O351" s="7" t="str"/>
      <x:c r="P351" s="7" t="str"/>
      <x:c r="Q351" s="7" t="str"/>
      <x:c r="R351" s="7" t="str"/>
      <x:c r="S351" s="7" t="str"/>
      <x:c r="T351" s="7" t="str">
        <x:f>IF(S351="","OPEN",IF(OR(N351="",O351="",P351&lt;&gt;"SAFE",NOT(ISNUMBER(Q351)),Q351&gt;L351,AND(E351="FUNCTIONAL TWIN",R351="")),"FAIL","PASS"))</x:f>
        <x:v>OPEN</x:v>
      </x:c>
    </x:row>
    <x:row r="352" ht="40" customHeight="1">
      <x:c r="B352" s="7" t="str">
        <x:v>RAP-PT-0346</x:v>
      </x:c>
      <x:c r="C352" s="7" t="str">
        <x:v>REA-O-A1-FCE-12-D</x:v>
      </x:c>
      <x:c r="D352" s="7" t="str">
        <x:v>REA-O-A1</x:v>
      </x:c>
      <x:c r="E352" s="7" t="str">
        <x:v>OPERATIONAL</x:v>
      </x:c>
      <x:c r="F352" s="7" t="str">
        <x:v>PTC-A</x:v>
      </x:c>
      <x:c r="G352" s="7" t="str">
        <x:v>BL-X</x:v>
      </x:c>
      <x:c r="H352" s="7" t="str">
        <x:v>FCE-12</x:v>
      </x:c>
      <x:c r="I352" s="7" t="str">
        <x:v>diverse</x:v>
      </x:c>
      <x:c r="J352" s="7" t="str">
        <x:v>O06</x:v>
      </x:c>
      <x:c r="K352" s="10" t="str">
        <x:v>primary time absent with unlike local epoch</x:v>
      </x:c>
      <x:c r="L352" s="7" t="n">
        <x:v>1</x:v>
      </x:c>
      <x:c r="M352" s="10" t="str">
        <x:v>local safe state and evidence</x:v>
      </x:c>
      <x:c r="N352" s="7" t="str"/>
      <x:c r="O352" s="7" t="str"/>
      <x:c r="P352" s="7" t="str"/>
      <x:c r="Q352" s="7" t="str"/>
      <x:c r="R352" s="7" t="str"/>
      <x:c r="S352" s="7" t="str"/>
      <x:c r="T352" s="7" t="str">
        <x:f>IF(S352="","OPEN",IF(OR(N352="",O352="",P352&lt;&gt;"SAFE",NOT(ISNUMBER(Q352)),Q352&gt;L352,AND(E352="FUNCTIONAL TWIN",R352="")),"FAIL","PASS"))</x:f>
        <x:v>OPEN</x:v>
      </x:c>
    </x:row>
    <x:row r="353" ht="40" customHeight="1">
      <x:c r="B353" s="7" t="str">
        <x:v>RAP-PT-0347</x:v>
      </x:c>
      <x:c r="C353" s="7" t="str">
        <x:v>REA-O-A1-FCE-12-D</x:v>
      </x:c>
      <x:c r="D353" s="7" t="str">
        <x:v>REA-O-A1</x:v>
      </x:c>
      <x:c r="E353" s="7" t="str">
        <x:v>OPERATIONAL</x:v>
      </x:c>
      <x:c r="F353" s="7" t="str">
        <x:v>PTC-A</x:v>
      </x:c>
      <x:c r="G353" s="7" t="str">
        <x:v>BL-X</x:v>
      </x:c>
      <x:c r="H353" s="7" t="str">
        <x:v>FCE-12</x:v>
      </x:c>
      <x:c r="I353" s="7" t="str">
        <x:v>diverse</x:v>
      </x:c>
      <x:c r="J353" s="7" t="str">
        <x:v>O07</x:v>
      </x:c>
      <x:c r="K353" s="10" t="str">
        <x:v>-20 deg C, wet exterior and accepted internal condition</x:v>
      </x:c>
      <x:c r="L353" s="7" t="n">
        <x:v>1</x:v>
      </x:c>
      <x:c r="M353" s="10" t="str">
        <x:v>safe state within target</x:v>
      </x:c>
      <x:c r="N353" s="7" t="str"/>
      <x:c r="O353" s="7" t="str"/>
      <x:c r="P353" s="7" t="str"/>
      <x:c r="Q353" s="7" t="str"/>
      <x:c r="R353" s="7" t="str"/>
      <x:c r="S353" s="7" t="str"/>
      <x:c r="T353" s="7" t="str">
        <x:f>IF(S353="","OPEN",IF(OR(N353="",O353="",P353&lt;&gt;"SAFE",NOT(ISNUMBER(Q353)),Q353&gt;L353,AND(E353="FUNCTIONAL TWIN",R353="")),"FAIL","PASS"))</x:f>
        <x:v>OPEN</x:v>
      </x:c>
    </x:row>
    <x:row r="354" ht="40" customHeight="1">
      <x:c r="B354" s="7" t="str">
        <x:v>RAP-PT-0348</x:v>
      </x:c>
      <x:c r="C354" s="7" t="str">
        <x:v>REA-O-A1-FCE-12-D</x:v>
      </x:c>
      <x:c r="D354" s="7" t="str">
        <x:v>REA-O-A1</x:v>
      </x:c>
      <x:c r="E354" s="7" t="str">
        <x:v>OPERATIONAL</x:v>
      </x:c>
      <x:c r="F354" s="7" t="str">
        <x:v>PTC-A</x:v>
      </x:c>
      <x:c r="G354" s="7" t="str">
        <x:v>BL-X</x:v>
      </x:c>
      <x:c r="H354" s="7" t="str">
        <x:v>FCE-12</x:v>
      </x:c>
      <x:c r="I354" s="7" t="str">
        <x:v>diverse</x:v>
      </x:c>
      <x:c r="J354" s="7" t="str">
        <x:v>O08</x:v>
      </x:c>
      <x:c r="K354" s="10" t="str">
        <x:v>50 deg C, wet exterior and accepted internal condition</x:v>
      </x:c>
      <x:c r="L354" s="7" t="n">
        <x:v>1</x:v>
      </x:c>
      <x:c r="M354" s="10" t="str">
        <x:v>safe state within target</x:v>
      </x:c>
      <x:c r="N354" s="7" t="str"/>
      <x:c r="O354" s="7" t="str"/>
      <x:c r="P354" s="7" t="str"/>
      <x:c r="Q354" s="7" t="str"/>
      <x:c r="R354" s="7" t="str"/>
      <x:c r="S354" s="7" t="str"/>
      <x:c r="T354" s="7" t="str">
        <x:f>IF(S354="","OPEN",IF(OR(N354="",O354="",P354&lt;&gt;"SAFE",NOT(ISNUMBER(Q354)),Q354&gt;L354,AND(E354="FUNCTIONAL TWIN",R354="")),"FAIL","PASS"))</x:f>
        <x:v>OPEN</x:v>
      </x:c>
    </x:row>
    <x:row r="355" ht="40" customHeight="1">
      <x:c r="B355" s="7" t="str">
        <x:v>RAP-PT-0349</x:v>
      </x:c>
      <x:c r="C355" s="7" t="str">
        <x:v>REA-O-A1-FCE-12-D</x:v>
      </x:c>
      <x:c r="D355" s="7" t="str">
        <x:v>REA-O-A1</x:v>
      </x:c>
      <x:c r="E355" s="7" t="str">
        <x:v>OPERATIONAL</x:v>
      </x:c>
      <x:c r="F355" s="7" t="str">
        <x:v>PTC-A</x:v>
      </x:c>
      <x:c r="G355" s="7" t="str">
        <x:v>BL-X</x:v>
      </x:c>
      <x:c r="H355" s="7" t="str">
        <x:v>FCE-12</x:v>
      </x:c>
      <x:c r="I355" s="7" t="str">
        <x:v>diverse</x:v>
      </x:c>
      <x:c r="J355" s="7" t="str">
        <x:v>O09</x:v>
      </x:c>
      <x:c r="K355" s="10" t="str">
        <x:v>registered contamination and upper accepted actuation resistance</x:v>
      </x:c>
      <x:c r="L355" s="7" t="n">
        <x:v>1</x:v>
      </x:c>
      <x:c r="M355" s="10" t="str">
        <x:v>safe state within target</x:v>
      </x:c>
      <x:c r="N355" s="7" t="str"/>
      <x:c r="O355" s="7" t="str"/>
      <x:c r="P355" s="7" t="str"/>
      <x:c r="Q355" s="7" t="str"/>
      <x:c r="R355" s="7" t="str"/>
      <x:c r="S355" s="7" t="str"/>
      <x:c r="T355" s="7" t="str">
        <x:f>IF(S355="","OPEN",IF(OR(N355="",O355="",P355&lt;&gt;"SAFE",NOT(ISNUMBER(Q355)),Q355&gt;L355,AND(E355="FUNCTIONAL TWIN",R355="")),"FAIL","PASS"))</x:f>
        <x:v>OPEN</x:v>
      </x:c>
    </x:row>
    <x:row r="356" ht="40" customHeight="1">
      <x:c r="B356" s="7" t="str">
        <x:v>RAP-PT-0350</x:v>
      </x:c>
      <x:c r="C356" s="7" t="str">
        <x:v>REA-O-A1-FCE-12-D</x:v>
      </x:c>
      <x:c r="D356" s="7" t="str">
        <x:v>REA-O-A1</x:v>
      </x:c>
      <x:c r="E356" s="7" t="str">
        <x:v>OPERATIONAL</x:v>
      </x:c>
      <x:c r="F356" s="7" t="str">
        <x:v>PTC-A</x:v>
      </x:c>
      <x:c r="G356" s="7" t="str">
        <x:v>BL-X</x:v>
      </x:c>
      <x:c r="H356" s="7" t="str">
        <x:v>FCE-12</x:v>
      </x:c>
      <x:c r="I356" s="7" t="str">
        <x:v>diverse</x:v>
      </x:c>
      <x:c r="J356" s="7" t="str">
        <x:v>O10</x:v>
      </x:c>
      <x:c r="K356" s="10" t="str">
        <x:v>same resistance with reversed randomized order</x:v>
      </x:c>
      <x:c r="L356" s="7" t="n">
        <x:v>1</x:v>
      </x:c>
      <x:c r="M356" s="10" t="str">
        <x:v>safe state within target</x:v>
      </x:c>
      <x:c r="N356" s="7" t="str"/>
      <x:c r="O356" s="7" t="str"/>
      <x:c r="P356" s="7" t="str"/>
      <x:c r="Q356" s="7" t="str"/>
      <x:c r="R356" s="7" t="str"/>
      <x:c r="S356" s="7" t="str"/>
      <x:c r="T356" s="7" t="str">
        <x:f>IF(S356="","OPEN",IF(OR(N356="",O356="",P356&lt;&gt;"SAFE",NOT(ISNUMBER(Q356)),Q356&gt;L356,AND(E356="FUNCTIONAL TWIN",R356="")),"FAIL","PASS"))</x:f>
        <x:v>OPEN</x:v>
      </x:c>
    </x:row>
    <x:row r="357" ht="40" customHeight="1">
      <x:c r="B357" s="7" t="str">
        <x:v>RAP-PT-0351</x:v>
      </x:c>
      <x:c r="C357" s="7" t="str">
        <x:v>REA-O-A1-FCE-12-M</x:v>
      </x:c>
      <x:c r="D357" s="7" t="str">
        <x:v>REA-O-A1</x:v>
      </x:c>
      <x:c r="E357" s="7" t="str">
        <x:v>OPERATIONAL</x:v>
      </x:c>
      <x:c r="F357" s="7" t="str">
        <x:v>PTC-A</x:v>
      </x:c>
      <x:c r="G357" s="7" t="str">
        <x:v>BL-X</x:v>
      </x:c>
      <x:c r="H357" s="7" t="str">
        <x:v>FCE-12</x:v>
      </x:c>
      <x:c r="I357" s="7" t="str">
        <x:v>manual/passive</x:v>
      </x:c>
      <x:c r="J357" s="7" t="str">
        <x:v>O01</x:v>
      </x:c>
      <x:c r="K357" s="10" t="str">
        <x:v>nominal energy, connected local controls, 20 deg C and clean mechanism</x:v>
      </x:c>
      <x:c r="L357" s="7" t="n">
        <x:v>1</x:v>
      </x:c>
      <x:c r="M357" s="10" t="str">
        <x:v>safe state within target</x:v>
      </x:c>
      <x:c r="N357" s="7" t="str"/>
      <x:c r="O357" s="7" t="str"/>
      <x:c r="P357" s="7" t="str"/>
      <x:c r="Q357" s="7" t="str"/>
      <x:c r="R357" s="7" t="str"/>
      <x:c r="S357" s="7" t="str"/>
      <x:c r="T357" s="7" t="str">
        <x:f>IF(S357="","OPEN",IF(OR(N357="",O357="",P357&lt;&gt;"SAFE",NOT(ISNUMBER(Q357)),Q357&gt;L357,AND(E357="FUNCTIONAL TWIN",R357="")),"FAIL","PASS"))</x:f>
        <x:v>OPEN</x:v>
      </x:c>
    </x:row>
    <x:row r="358" ht="40" customHeight="1">
      <x:c r="B358" s="7" t="str">
        <x:v>RAP-PT-0352</x:v>
      </x:c>
      <x:c r="C358" s="7" t="str">
        <x:v>REA-O-A1-FCE-12-M</x:v>
      </x:c>
      <x:c r="D358" s="7" t="str">
        <x:v>REA-O-A1</x:v>
      </x:c>
      <x:c r="E358" s="7" t="str">
        <x:v>OPERATIONAL</x:v>
      </x:c>
      <x:c r="F358" s="7" t="str">
        <x:v>PTC-A</x:v>
      </x:c>
      <x:c r="G358" s="7" t="str">
        <x:v>BL-X</x:v>
      </x:c>
      <x:c r="H358" s="7" t="str">
        <x:v>FCE-12</x:v>
      </x:c>
      <x:c r="I358" s="7" t="str">
        <x:v>manual/passive</x:v>
      </x:c>
      <x:c r="J358" s="7" t="str">
        <x:v>O02</x:v>
      </x:c>
      <x:c r="K358" s="10" t="str">
        <x:v>same boundary with reversed randomized order</x:v>
      </x:c>
      <x:c r="L358" s="7" t="n">
        <x:v>1</x:v>
      </x:c>
      <x:c r="M358" s="10" t="str">
        <x:v>safe state within target</x:v>
      </x:c>
      <x:c r="N358" s="7" t="str"/>
      <x:c r="O358" s="7" t="str"/>
      <x:c r="P358" s="7" t="str"/>
      <x:c r="Q358" s="7" t="str"/>
      <x:c r="R358" s="7" t="str"/>
      <x:c r="S358" s="7" t="str"/>
      <x:c r="T358" s="7" t="str">
        <x:f>IF(S358="","OPEN",IF(OR(N358="",O358="",P358&lt;&gt;"SAFE",NOT(ISNUMBER(Q358)),Q358&gt;L358,AND(E358="FUNCTIONAL TWIN",R358="")),"FAIL","PASS"))</x:f>
        <x:v>OPEN</x:v>
      </x:c>
    </x:row>
    <x:row r="359" ht="40" customHeight="1">
      <x:c r="B359" s="7" t="str">
        <x:v>RAP-PT-0353</x:v>
      </x:c>
      <x:c r="C359" s="7" t="str">
        <x:v>REA-O-A1-FCE-12-M</x:v>
      </x:c>
      <x:c r="D359" s="7" t="str">
        <x:v>REA-O-A1</x:v>
      </x:c>
      <x:c r="E359" s="7" t="str">
        <x:v>OPERATIONAL</x:v>
      </x:c>
      <x:c r="F359" s="7" t="str">
        <x:v>PTC-A</x:v>
      </x:c>
      <x:c r="G359" s="7" t="str">
        <x:v>BL-X</x:v>
      </x:c>
      <x:c r="H359" s="7" t="str">
        <x:v>FCE-12</x:v>
      </x:c>
      <x:c r="I359" s="7" t="str">
        <x:v>manual/passive</x:v>
      </x:c>
      <x:c r="J359" s="7" t="str">
        <x:v>O03</x:v>
      </x:c>
      <x:c r="K359" s="10" t="str">
        <x:v>minimum accepted stored-energy state</x:v>
      </x:c>
      <x:c r="L359" s="7" t="n">
        <x:v>1</x:v>
      </x:c>
      <x:c r="M359" s="10" t="str">
        <x:v>safe state within target</x:v>
      </x:c>
      <x:c r="N359" s="7" t="str"/>
      <x:c r="O359" s="7" t="str"/>
      <x:c r="P359" s="7" t="str"/>
      <x:c r="Q359" s="7" t="str"/>
      <x:c r="R359" s="7" t="str"/>
      <x:c r="S359" s="7" t="str"/>
      <x:c r="T359" s="7" t="str">
        <x:f>IF(S359="","OPEN",IF(OR(N359="",O359="",P359&lt;&gt;"SAFE",NOT(ISNUMBER(Q359)),Q359&gt;L359,AND(E359="FUNCTIONAL TWIN",R359="")),"FAIL","PASS"))</x:f>
        <x:v>OPEN</x:v>
      </x:c>
    </x:row>
    <x:row r="360" ht="40" customHeight="1">
      <x:c r="B360" s="7" t="str">
        <x:v>RAP-PT-0354</x:v>
      </x:c>
      <x:c r="C360" s="7" t="str">
        <x:v>REA-O-A1-FCE-12-M</x:v>
      </x:c>
      <x:c r="D360" s="7" t="str">
        <x:v>REA-O-A1</x:v>
      </x:c>
      <x:c r="E360" s="7" t="str">
        <x:v>OPERATIONAL</x:v>
      </x:c>
      <x:c r="F360" s="7" t="str">
        <x:v>PTC-A</x:v>
      </x:c>
      <x:c r="G360" s="7" t="str">
        <x:v>BL-X</x:v>
      </x:c>
      <x:c r="H360" s="7" t="str">
        <x:v>FCE-12</x:v>
      </x:c>
      <x:c r="I360" s="7" t="str">
        <x:v>manual/passive</x:v>
      </x:c>
      <x:c r="J360" s="7" t="str">
        <x:v>O04</x:v>
      </x:c>
      <x:c r="K360" s="10" t="str">
        <x:v>minimum energy with reversed order</x:v>
      </x:c>
      <x:c r="L360" s="7" t="n">
        <x:v>1</x:v>
      </x:c>
      <x:c r="M360" s="10" t="str">
        <x:v>safe state within target</x:v>
      </x:c>
      <x:c r="N360" s="7" t="str"/>
      <x:c r="O360" s="7" t="str"/>
      <x:c r="P360" s="7" t="str"/>
      <x:c r="Q360" s="7" t="str"/>
      <x:c r="R360" s="7" t="str"/>
      <x:c r="S360" s="7" t="str"/>
      <x:c r="T360" s="7" t="str">
        <x:f>IF(S360="","OPEN",IF(OR(N360="",O360="",P360&lt;&gt;"SAFE",NOT(ISNUMBER(Q360)),Q360&gt;L360,AND(E360="FUNCTIONAL TWIN",R360="")),"FAIL","PASS"))</x:f>
        <x:v>OPEN</x:v>
      </x:c>
    </x:row>
    <x:row r="361" ht="40" customHeight="1">
      <x:c r="B361" s="7" t="str">
        <x:v>RAP-PT-0355</x:v>
      </x:c>
      <x:c r="C361" s="7" t="str">
        <x:v>REA-O-A1-FCE-12-M</x:v>
      </x:c>
      <x:c r="D361" s="7" t="str">
        <x:v>REA-O-A1</x:v>
      </x:c>
      <x:c r="E361" s="7" t="str">
        <x:v>OPERATIONAL</x:v>
      </x:c>
      <x:c r="F361" s="7" t="str">
        <x:v>PTC-A</x:v>
      </x:c>
      <x:c r="G361" s="7" t="str">
        <x:v>BL-X</x:v>
      </x:c>
      <x:c r="H361" s="7" t="str">
        <x:v>FCE-12</x:v>
      </x:c>
      <x:c r="I361" s="7" t="str">
        <x:v>manual/passive</x:v>
      </x:c>
      <x:c r="J361" s="7" t="str">
        <x:v>O05</x:v>
      </x:c>
      <x:c r="K361" s="10" t="str">
        <x:v>normal power and campus network absent</x:v>
      </x:c>
      <x:c r="L361" s="7" t="n">
        <x:v>1</x:v>
      </x:c>
      <x:c r="M361" s="10" t="str">
        <x:v>local safe state and evidence</x:v>
      </x:c>
      <x:c r="N361" s="7" t="str"/>
      <x:c r="O361" s="7" t="str"/>
      <x:c r="P361" s="7" t="str"/>
      <x:c r="Q361" s="7" t="str"/>
      <x:c r="R361" s="7" t="str"/>
      <x:c r="S361" s="7" t="str"/>
      <x:c r="T361" s="7" t="str">
        <x:f>IF(S361="","OPEN",IF(OR(N361="",O361="",P361&lt;&gt;"SAFE",NOT(ISNUMBER(Q361)),Q361&gt;L361,AND(E361="FUNCTIONAL TWIN",R361="")),"FAIL","PASS"))</x:f>
        <x:v>OPEN</x:v>
      </x:c>
    </x:row>
    <x:row r="362" ht="40" customHeight="1">
      <x:c r="B362" s="7" t="str">
        <x:v>RAP-PT-0356</x:v>
      </x:c>
      <x:c r="C362" s="7" t="str">
        <x:v>REA-O-A1-FCE-12-M</x:v>
      </x:c>
      <x:c r="D362" s="7" t="str">
        <x:v>REA-O-A1</x:v>
      </x:c>
      <x:c r="E362" s="7" t="str">
        <x:v>OPERATIONAL</x:v>
      </x:c>
      <x:c r="F362" s="7" t="str">
        <x:v>PTC-A</x:v>
      </x:c>
      <x:c r="G362" s="7" t="str">
        <x:v>BL-X</x:v>
      </x:c>
      <x:c r="H362" s="7" t="str">
        <x:v>FCE-12</x:v>
      </x:c>
      <x:c r="I362" s="7" t="str">
        <x:v>manual/passive</x:v>
      </x:c>
      <x:c r="J362" s="7" t="str">
        <x:v>O06</x:v>
      </x:c>
      <x:c r="K362" s="10" t="str">
        <x:v>primary time absent with unlike local epoch</x:v>
      </x:c>
      <x:c r="L362" s="7" t="n">
        <x:v>1</x:v>
      </x:c>
      <x:c r="M362" s="10" t="str">
        <x:v>local safe state and evidence</x:v>
      </x:c>
      <x:c r="N362" s="7" t="str"/>
      <x:c r="O362" s="7" t="str"/>
      <x:c r="P362" s="7" t="str"/>
      <x:c r="Q362" s="7" t="str"/>
      <x:c r="R362" s="7" t="str"/>
      <x:c r="S362" s="7" t="str"/>
      <x:c r="T362" s="7" t="str">
        <x:f>IF(S362="","OPEN",IF(OR(N362="",O362="",P362&lt;&gt;"SAFE",NOT(ISNUMBER(Q362)),Q362&gt;L362,AND(E362="FUNCTIONAL TWIN",R362="")),"FAIL","PASS"))</x:f>
        <x:v>OPEN</x:v>
      </x:c>
    </x:row>
    <x:row r="363" ht="40" customHeight="1">
      <x:c r="B363" s="7" t="str">
        <x:v>RAP-PT-0357</x:v>
      </x:c>
      <x:c r="C363" s="7" t="str">
        <x:v>REA-O-A1-FCE-12-M</x:v>
      </x:c>
      <x:c r="D363" s="7" t="str">
        <x:v>REA-O-A1</x:v>
      </x:c>
      <x:c r="E363" s="7" t="str">
        <x:v>OPERATIONAL</x:v>
      </x:c>
      <x:c r="F363" s="7" t="str">
        <x:v>PTC-A</x:v>
      </x:c>
      <x:c r="G363" s="7" t="str">
        <x:v>BL-X</x:v>
      </x:c>
      <x:c r="H363" s="7" t="str">
        <x:v>FCE-12</x:v>
      </x:c>
      <x:c r="I363" s="7" t="str">
        <x:v>manual/passive</x:v>
      </x:c>
      <x:c r="J363" s="7" t="str">
        <x:v>O07</x:v>
      </x:c>
      <x:c r="K363" s="10" t="str">
        <x:v>-20 deg C, wet exterior and accepted internal condition</x:v>
      </x:c>
      <x:c r="L363" s="7" t="n">
        <x:v>1</x:v>
      </x:c>
      <x:c r="M363" s="10" t="str">
        <x:v>safe state within target</x:v>
      </x:c>
      <x:c r="N363" s="7" t="str"/>
      <x:c r="O363" s="7" t="str"/>
      <x:c r="P363" s="7" t="str"/>
      <x:c r="Q363" s="7" t="str"/>
      <x:c r="R363" s="7" t="str"/>
      <x:c r="S363" s="7" t="str"/>
      <x:c r="T363" s="7" t="str">
        <x:f>IF(S363="","OPEN",IF(OR(N363="",O363="",P363&lt;&gt;"SAFE",NOT(ISNUMBER(Q363)),Q363&gt;L363,AND(E363="FUNCTIONAL TWIN",R363="")),"FAIL","PASS"))</x:f>
        <x:v>OPEN</x:v>
      </x:c>
    </x:row>
    <x:row r="364" ht="40" customHeight="1">
      <x:c r="B364" s="7" t="str">
        <x:v>RAP-PT-0358</x:v>
      </x:c>
      <x:c r="C364" s="7" t="str">
        <x:v>REA-O-A1-FCE-12-M</x:v>
      </x:c>
      <x:c r="D364" s="7" t="str">
        <x:v>REA-O-A1</x:v>
      </x:c>
      <x:c r="E364" s="7" t="str">
        <x:v>OPERATIONAL</x:v>
      </x:c>
      <x:c r="F364" s="7" t="str">
        <x:v>PTC-A</x:v>
      </x:c>
      <x:c r="G364" s="7" t="str">
        <x:v>BL-X</x:v>
      </x:c>
      <x:c r="H364" s="7" t="str">
        <x:v>FCE-12</x:v>
      </x:c>
      <x:c r="I364" s="7" t="str">
        <x:v>manual/passive</x:v>
      </x:c>
      <x:c r="J364" s="7" t="str">
        <x:v>O08</x:v>
      </x:c>
      <x:c r="K364" s="10" t="str">
        <x:v>50 deg C, wet exterior and accepted internal condition</x:v>
      </x:c>
      <x:c r="L364" s="7" t="n">
        <x:v>1</x:v>
      </x:c>
      <x:c r="M364" s="10" t="str">
        <x:v>safe state within target</x:v>
      </x:c>
      <x:c r="N364" s="7" t="str"/>
      <x:c r="O364" s="7" t="str"/>
      <x:c r="P364" s="7" t="str"/>
      <x:c r="Q364" s="7" t="str"/>
      <x:c r="R364" s="7" t="str"/>
      <x:c r="S364" s="7" t="str"/>
      <x:c r="T364" s="7" t="str">
        <x:f>IF(S364="","OPEN",IF(OR(N364="",O364="",P364&lt;&gt;"SAFE",NOT(ISNUMBER(Q364)),Q364&gt;L364,AND(E364="FUNCTIONAL TWIN",R364="")),"FAIL","PASS"))</x:f>
        <x:v>OPEN</x:v>
      </x:c>
    </x:row>
    <x:row r="365" ht="40" customHeight="1">
      <x:c r="B365" s="7" t="str">
        <x:v>RAP-PT-0359</x:v>
      </x:c>
      <x:c r="C365" s="7" t="str">
        <x:v>REA-O-A1-FCE-12-M</x:v>
      </x:c>
      <x:c r="D365" s="7" t="str">
        <x:v>REA-O-A1</x:v>
      </x:c>
      <x:c r="E365" s="7" t="str">
        <x:v>OPERATIONAL</x:v>
      </x:c>
      <x:c r="F365" s="7" t="str">
        <x:v>PTC-A</x:v>
      </x:c>
      <x:c r="G365" s="7" t="str">
        <x:v>BL-X</x:v>
      </x:c>
      <x:c r="H365" s="7" t="str">
        <x:v>FCE-12</x:v>
      </x:c>
      <x:c r="I365" s="7" t="str">
        <x:v>manual/passive</x:v>
      </x:c>
      <x:c r="J365" s="7" t="str">
        <x:v>O09</x:v>
      </x:c>
      <x:c r="K365" s="10" t="str">
        <x:v>registered contamination and upper accepted actuation resistance</x:v>
      </x:c>
      <x:c r="L365" s="7" t="n">
        <x:v>1</x:v>
      </x:c>
      <x:c r="M365" s="10" t="str">
        <x:v>safe state within target</x:v>
      </x:c>
      <x:c r="N365" s="7" t="str"/>
      <x:c r="O365" s="7" t="str"/>
      <x:c r="P365" s="7" t="str"/>
      <x:c r="Q365" s="7" t="str"/>
      <x:c r="R365" s="7" t="str"/>
      <x:c r="S365" s="7" t="str"/>
      <x:c r="T365" s="7" t="str">
        <x:f>IF(S365="","OPEN",IF(OR(N365="",O365="",P365&lt;&gt;"SAFE",NOT(ISNUMBER(Q365)),Q365&gt;L365,AND(E365="FUNCTIONAL TWIN",R365="")),"FAIL","PASS"))</x:f>
        <x:v>OPEN</x:v>
      </x:c>
    </x:row>
    <x:row r="366" ht="40" customHeight="1">
      <x:c r="B366" s="7" t="str">
        <x:v>RAP-PT-0360</x:v>
      </x:c>
      <x:c r="C366" s="7" t="str">
        <x:v>REA-O-A1-FCE-12-M</x:v>
      </x:c>
      <x:c r="D366" s="7" t="str">
        <x:v>REA-O-A1</x:v>
      </x:c>
      <x:c r="E366" s="7" t="str">
        <x:v>OPERATIONAL</x:v>
      </x:c>
      <x:c r="F366" s="7" t="str">
        <x:v>PTC-A</x:v>
      </x:c>
      <x:c r="G366" s="7" t="str">
        <x:v>BL-X</x:v>
      </x:c>
      <x:c r="H366" s="7" t="str">
        <x:v>FCE-12</x:v>
      </x:c>
      <x:c r="I366" s="7" t="str">
        <x:v>manual/passive</x:v>
      </x:c>
      <x:c r="J366" s="7" t="str">
        <x:v>O10</x:v>
      </x:c>
      <x:c r="K366" s="10" t="str">
        <x:v>same resistance with reversed randomized order</x:v>
      </x:c>
      <x:c r="L366" s="7" t="n">
        <x:v>1</x:v>
      </x:c>
      <x:c r="M366" s="10" t="str">
        <x:v>safe state within target</x:v>
      </x:c>
      <x:c r="N366" s="7" t="str"/>
      <x:c r="O366" s="7" t="str"/>
      <x:c r="P366" s="7" t="str"/>
      <x:c r="Q366" s="7" t="str"/>
      <x:c r="R366" s="7" t="str"/>
      <x:c r="S366" s="7" t="str"/>
      <x:c r="T366" s="7" t="str">
        <x:f>IF(S366="","OPEN",IF(OR(N366="",O366="",P366&lt;&gt;"SAFE",NOT(ISNUMBER(Q366)),Q366&gt;L366,AND(E366="FUNCTIONAL TWIN",R366="")),"FAIL","PASS"))</x:f>
        <x:v>OPEN</x:v>
      </x:c>
    </x:row>
    <x:row r="367" ht="40" customHeight="1">
      <x:c r="B367" s="7" t="str">
        <x:v>RAP-PT-0361</x:v>
      </x:c>
      <x:c r="C367" s="7" t="str">
        <x:v>REA-O-A2-FCE-01-P</x:v>
      </x:c>
      <x:c r="D367" s="7" t="str">
        <x:v>REA-O-A2</x:v>
      </x:c>
      <x:c r="E367" s="7" t="str">
        <x:v>OPERATIONAL</x:v>
      </x:c>
      <x:c r="F367" s="7" t="str">
        <x:v>PTC-A</x:v>
      </x:c>
      <x:c r="G367" s="7" t="str">
        <x:v>BL-Y</x:v>
      </x:c>
      <x:c r="H367" s="7" t="str">
        <x:v>FCE-01</x:v>
      </x:c>
      <x:c r="I367" s="7" t="str">
        <x:v>primary</x:v>
      </x:c>
      <x:c r="J367" s="7" t="str">
        <x:v>O01</x:v>
      </x:c>
      <x:c r="K367" s="10" t="str">
        <x:v>nominal energy, connected local controls, 20 deg C and clean mechanism</x:v>
      </x:c>
      <x:c r="L367" s="7" t="n">
        <x:v>2</x:v>
      </x:c>
      <x:c r="M367" s="10" t="str">
        <x:v>safe state within target</x:v>
      </x:c>
      <x:c r="N367" s="7" t="str"/>
      <x:c r="O367" s="7" t="str"/>
      <x:c r="P367" s="7" t="str"/>
      <x:c r="Q367" s="7" t="str"/>
      <x:c r="R367" s="7" t="str"/>
      <x:c r="S367" s="7" t="str"/>
      <x:c r="T367" s="7" t="str">
        <x:f>IF(S367="","OPEN",IF(OR(N367="",O367="",P367&lt;&gt;"SAFE",NOT(ISNUMBER(Q367)),Q367&gt;L367,AND(E367="FUNCTIONAL TWIN",R367="")),"FAIL","PASS"))</x:f>
        <x:v>OPEN</x:v>
      </x:c>
    </x:row>
    <x:row r="368" ht="40" customHeight="1">
      <x:c r="B368" s="7" t="str">
        <x:v>RAP-PT-0362</x:v>
      </x:c>
      <x:c r="C368" s="7" t="str">
        <x:v>REA-O-A2-FCE-01-P</x:v>
      </x:c>
      <x:c r="D368" s="7" t="str">
        <x:v>REA-O-A2</x:v>
      </x:c>
      <x:c r="E368" s="7" t="str">
        <x:v>OPERATIONAL</x:v>
      </x:c>
      <x:c r="F368" s="7" t="str">
        <x:v>PTC-A</x:v>
      </x:c>
      <x:c r="G368" s="7" t="str">
        <x:v>BL-Y</x:v>
      </x:c>
      <x:c r="H368" s="7" t="str">
        <x:v>FCE-01</x:v>
      </x:c>
      <x:c r="I368" s="7" t="str">
        <x:v>primary</x:v>
      </x:c>
      <x:c r="J368" s="7" t="str">
        <x:v>O02</x:v>
      </x:c>
      <x:c r="K368" s="10" t="str">
        <x:v>same boundary with reversed randomized order</x:v>
      </x:c>
      <x:c r="L368" s="7" t="n">
        <x:v>2</x:v>
      </x:c>
      <x:c r="M368" s="10" t="str">
        <x:v>safe state within target</x:v>
      </x:c>
      <x:c r="N368" s="7" t="str"/>
      <x:c r="O368" s="7" t="str"/>
      <x:c r="P368" s="7" t="str"/>
      <x:c r="Q368" s="7" t="str"/>
      <x:c r="R368" s="7" t="str"/>
      <x:c r="S368" s="7" t="str"/>
      <x:c r="T368" s="7" t="str">
        <x:f>IF(S368="","OPEN",IF(OR(N368="",O368="",P368&lt;&gt;"SAFE",NOT(ISNUMBER(Q368)),Q368&gt;L368,AND(E368="FUNCTIONAL TWIN",R368="")),"FAIL","PASS"))</x:f>
        <x:v>OPEN</x:v>
      </x:c>
    </x:row>
    <x:row r="369" ht="40" customHeight="1">
      <x:c r="B369" s="7" t="str">
        <x:v>RAP-PT-0363</x:v>
      </x:c>
      <x:c r="C369" s="7" t="str">
        <x:v>REA-O-A2-FCE-01-P</x:v>
      </x:c>
      <x:c r="D369" s="7" t="str">
        <x:v>REA-O-A2</x:v>
      </x:c>
      <x:c r="E369" s="7" t="str">
        <x:v>OPERATIONAL</x:v>
      </x:c>
      <x:c r="F369" s="7" t="str">
        <x:v>PTC-A</x:v>
      </x:c>
      <x:c r="G369" s="7" t="str">
        <x:v>BL-Y</x:v>
      </x:c>
      <x:c r="H369" s="7" t="str">
        <x:v>FCE-01</x:v>
      </x:c>
      <x:c r="I369" s="7" t="str">
        <x:v>primary</x:v>
      </x:c>
      <x:c r="J369" s="7" t="str">
        <x:v>O03</x:v>
      </x:c>
      <x:c r="K369" s="10" t="str">
        <x:v>minimum accepted stored-energy state</x:v>
      </x:c>
      <x:c r="L369" s="7" t="n">
        <x:v>2</x:v>
      </x:c>
      <x:c r="M369" s="10" t="str">
        <x:v>safe state within target</x:v>
      </x:c>
      <x:c r="N369" s="7" t="str"/>
      <x:c r="O369" s="7" t="str"/>
      <x:c r="P369" s="7" t="str"/>
      <x:c r="Q369" s="7" t="str"/>
      <x:c r="R369" s="7" t="str"/>
      <x:c r="S369" s="7" t="str"/>
      <x:c r="T369" s="7" t="str">
        <x:f>IF(S369="","OPEN",IF(OR(N369="",O369="",P369&lt;&gt;"SAFE",NOT(ISNUMBER(Q369)),Q369&gt;L369,AND(E369="FUNCTIONAL TWIN",R369="")),"FAIL","PASS"))</x:f>
        <x:v>OPEN</x:v>
      </x:c>
    </x:row>
    <x:row r="370" ht="40" customHeight="1">
      <x:c r="B370" s="7" t="str">
        <x:v>RAP-PT-0364</x:v>
      </x:c>
      <x:c r="C370" s="7" t="str">
        <x:v>REA-O-A2-FCE-01-P</x:v>
      </x:c>
      <x:c r="D370" s="7" t="str">
        <x:v>REA-O-A2</x:v>
      </x:c>
      <x:c r="E370" s="7" t="str">
        <x:v>OPERATIONAL</x:v>
      </x:c>
      <x:c r="F370" s="7" t="str">
        <x:v>PTC-A</x:v>
      </x:c>
      <x:c r="G370" s="7" t="str">
        <x:v>BL-Y</x:v>
      </x:c>
      <x:c r="H370" s="7" t="str">
        <x:v>FCE-01</x:v>
      </x:c>
      <x:c r="I370" s="7" t="str">
        <x:v>primary</x:v>
      </x:c>
      <x:c r="J370" s="7" t="str">
        <x:v>O04</x:v>
      </x:c>
      <x:c r="K370" s="10" t="str">
        <x:v>minimum energy with reversed order</x:v>
      </x:c>
      <x:c r="L370" s="7" t="n">
        <x:v>2</x:v>
      </x:c>
      <x:c r="M370" s="10" t="str">
        <x:v>safe state within target</x:v>
      </x:c>
      <x:c r="N370" s="7" t="str"/>
      <x:c r="O370" s="7" t="str"/>
      <x:c r="P370" s="7" t="str"/>
      <x:c r="Q370" s="7" t="str"/>
      <x:c r="R370" s="7" t="str"/>
      <x:c r="S370" s="7" t="str"/>
      <x:c r="T370" s="7" t="str">
        <x:f>IF(S370="","OPEN",IF(OR(N370="",O370="",P370&lt;&gt;"SAFE",NOT(ISNUMBER(Q370)),Q370&gt;L370,AND(E370="FUNCTIONAL TWIN",R370="")),"FAIL","PASS"))</x:f>
        <x:v>OPEN</x:v>
      </x:c>
    </x:row>
    <x:row r="371" ht="40" customHeight="1">
      <x:c r="B371" s="7" t="str">
        <x:v>RAP-PT-0365</x:v>
      </x:c>
      <x:c r="C371" s="7" t="str">
        <x:v>REA-O-A2-FCE-01-P</x:v>
      </x:c>
      <x:c r="D371" s="7" t="str">
        <x:v>REA-O-A2</x:v>
      </x:c>
      <x:c r="E371" s="7" t="str">
        <x:v>OPERATIONAL</x:v>
      </x:c>
      <x:c r="F371" s="7" t="str">
        <x:v>PTC-A</x:v>
      </x:c>
      <x:c r="G371" s="7" t="str">
        <x:v>BL-Y</x:v>
      </x:c>
      <x:c r="H371" s="7" t="str">
        <x:v>FCE-01</x:v>
      </x:c>
      <x:c r="I371" s="7" t="str">
        <x:v>primary</x:v>
      </x:c>
      <x:c r="J371" s="7" t="str">
        <x:v>O05</x:v>
      </x:c>
      <x:c r="K371" s="10" t="str">
        <x:v>normal power and campus network absent</x:v>
      </x:c>
      <x:c r="L371" s="7" t="n">
        <x:v>2</x:v>
      </x:c>
      <x:c r="M371" s="10" t="str">
        <x:v>local safe state and evidence</x:v>
      </x:c>
      <x:c r="N371" s="7" t="str"/>
      <x:c r="O371" s="7" t="str"/>
      <x:c r="P371" s="7" t="str"/>
      <x:c r="Q371" s="7" t="str"/>
      <x:c r="R371" s="7" t="str"/>
      <x:c r="S371" s="7" t="str"/>
      <x:c r="T371" s="7" t="str">
        <x:f>IF(S371="","OPEN",IF(OR(N371="",O371="",P371&lt;&gt;"SAFE",NOT(ISNUMBER(Q371)),Q371&gt;L371,AND(E371="FUNCTIONAL TWIN",R371="")),"FAIL","PASS"))</x:f>
        <x:v>OPEN</x:v>
      </x:c>
    </x:row>
    <x:row r="372" ht="40" customHeight="1">
      <x:c r="B372" s="7" t="str">
        <x:v>RAP-PT-0366</x:v>
      </x:c>
      <x:c r="C372" s="7" t="str">
        <x:v>REA-O-A2-FCE-01-P</x:v>
      </x:c>
      <x:c r="D372" s="7" t="str">
        <x:v>REA-O-A2</x:v>
      </x:c>
      <x:c r="E372" s="7" t="str">
        <x:v>OPERATIONAL</x:v>
      </x:c>
      <x:c r="F372" s="7" t="str">
        <x:v>PTC-A</x:v>
      </x:c>
      <x:c r="G372" s="7" t="str">
        <x:v>BL-Y</x:v>
      </x:c>
      <x:c r="H372" s="7" t="str">
        <x:v>FCE-01</x:v>
      </x:c>
      <x:c r="I372" s="7" t="str">
        <x:v>primary</x:v>
      </x:c>
      <x:c r="J372" s="7" t="str">
        <x:v>O06</x:v>
      </x:c>
      <x:c r="K372" s="10" t="str">
        <x:v>primary time absent with unlike local epoch</x:v>
      </x:c>
      <x:c r="L372" s="7" t="n">
        <x:v>2</x:v>
      </x:c>
      <x:c r="M372" s="10" t="str">
        <x:v>local safe state and evidence</x:v>
      </x:c>
      <x:c r="N372" s="7" t="str"/>
      <x:c r="O372" s="7" t="str"/>
      <x:c r="P372" s="7" t="str"/>
      <x:c r="Q372" s="7" t="str"/>
      <x:c r="R372" s="7" t="str"/>
      <x:c r="S372" s="7" t="str"/>
      <x:c r="T372" s="7" t="str">
        <x:f>IF(S372="","OPEN",IF(OR(N372="",O372="",P372&lt;&gt;"SAFE",NOT(ISNUMBER(Q372)),Q372&gt;L372,AND(E372="FUNCTIONAL TWIN",R372="")),"FAIL","PASS"))</x:f>
        <x:v>OPEN</x:v>
      </x:c>
    </x:row>
    <x:row r="373" ht="40" customHeight="1">
      <x:c r="B373" s="7" t="str">
        <x:v>RAP-PT-0367</x:v>
      </x:c>
      <x:c r="C373" s="7" t="str">
        <x:v>REA-O-A2-FCE-01-P</x:v>
      </x:c>
      <x:c r="D373" s="7" t="str">
        <x:v>REA-O-A2</x:v>
      </x:c>
      <x:c r="E373" s="7" t="str">
        <x:v>OPERATIONAL</x:v>
      </x:c>
      <x:c r="F373" s="7" t="str">
        <x:v>PTC-A</x:v>
      </x:c>
      <x:c r="G373" s="7" t="str">
        <x:v>BL-Y</x:v>
      </x:c>
      <x:c r="H373" s="7" t="str">
        <x:v>FCE-01</x:v>
      </x:c>
      <x:c r="I373" s="7" t="str">
        <x:v>primary</x:v>
      </x:c>
      <x:c r="J373" s="7" t="str">
        <x:v>O07</x:v>
      </x:c>
      <x:c r="K373" s="10" t="str">
        <x:v>-20 deg C, wet exterior and accepted internal condition</x:v>
      </x:c>
      <x:c r="L373" s="7" t="n">
        <x:v>2</x:v>
      </x:c>
      <x:c r="M373" s="10" t="str">
        <x:v>safe state within target</x:v>
      </x:c>
      <x:c r="N373" s="7" t="str"/>
      <x:c r="O373" s="7" t="str"/>
      <x:c r="P373" s="7" t="str"/>
      <x:c r="Q373" s="7" t="str"/>
      <x:c r="R373" s="7" t="str"/>
      <x:c r="S373" s="7" t="str"/>
      <x:c r="T373" s="7" t="str">
        <x:f>IF(S373="","OPEN",IF(OR(N373="",O373="",P373&lt;&gt;"SAFE",NOT(ISNUMBER(Q373)),Q373&gt;L373,AND(E373="FUNCTIONAL TWIN",R373="")),"FAIL","PASS"))</x:f>
        <x:v>OPEN</x:v>
      </x:c>
    </x:row>
    <x:row r="374" ht="40" customHeight="1">
      <x:c r="B374" s="7" t="str">
        <x:v>RAP-PT-0368</x:v>
      </x:c>
      <x:c r="C374" s="7" t="str">
        <x:v>REA-O-A2-FCE-01-P</x:v>
      </x:c>
      <x:c r="D374" s="7" t="str">
        <x:v>REA-O-A2</x:v>
      </x:c>
      <x:c r="E374" s="7" t="str">
        <x:v>OPERATIONAL</x:v>
      </x:c>
      <x:c r="F374" s="7" t="str">
        <x:v>PTC-A</x:v>
      </x:c>
      <x:c r="G374" s="7" t="str">
        <x:v>BL-Y</x:v>
      </x:c>
      <x:c r="H374" s="7" t="str">
        <x:v>FCE-01</x:v>
      </x:c>
      <x:c r="I374" s="7" t="str">
        <x:v>primary</x:v>
      </x:c>
      <x:c r="J374" s="7" t="str">
        <x:v>O08</x:v>
      </x:c>
      <x:c r="K374" s="10" t="str">
        <x:v>50 deg C, wet exterior and accepted internal condition</x:v>
      </x:c>
      <x:c r="L374" s="7" t="n">
        <x:v>2</x:v>
      </x:c>
      <x:c r="M374" s="10" t="str">
        <x:v>safe state within target</x:v>
      </x:c>
      <x:c r="N374" s="7" t="str"/>
      <x:c r="O374" s="7" t="str"/>
      <x:c r="P374" s="7" t="str"/>
      <x:c r="Q374" s="7" t="str"/>
      <x:c r="R374" s="7" t="str"/>
      <x:c r="S374" s="7" t="str"/>
      <x:c r="T374" s="7" t="str">
        <x:f>IF(S374="","OPEN",IF(OR(N374="",O374="",P374&lt;&gt;"SAFE",NOT(ISNUMBER(Q374)),Q374&gt;L374,AND(E374="FUNCTIONAL TWIN",R374="")),"FAIL","PASS"))</x:f>
        <x:v>OPEN</x:v>
      </x:c>
    </x:row>
    <x:row r="375" ht="40" customHeight="1">
      <x:c r="B375" s="7" t="str">
        <x:v>RAP-PT-0369</x:v>
      </x:c>
      <x:c r="C375" s="7" t="str">
        <x:v>REA-O-A2-FCE-01-P</x:v>
      </x:c>
      <x:c r="D375" s="7" t="str">
        <x:v>REA-O-A2</x:v>
      </x:c>
      <x:c r="E375" s="7" t="str">
        <x:v>OPERATIONAL</x:v>
      </x:c>
      <x:c r="F375" s="7" t="str">
        <x:v>PTC-A</x:v>
      </x:c>
      <x:c r="G375" s="7" t="str">
        <x:v>BL-Y</x:v>
      </x:c>
      <x:c r="H375" s="7" t="str">
        <x:v>FCE-01</x:v>
      </x:c>
      <x:c r="I375" s="7" t="str">
        <x:v>primary</x:v>
      </x:c>
      <x:c r="J375" s="7" t="str">
        <x:v>O09</x:v>
      </x:c>
      <x:c r="K375" s="10" t="str">
        <x:v>registered contamination and upper accepted actuation resistance</x:v>
      </x:c>
      <x:c r="L375" s="7" t="n">
        <x:v>2</x:v>
      </x:c>
      <x:c r="M375" s="10" t="str">
        <x:v>safe state within target</x:v>
      </x:c>
      <x:c r="N375" s="7" t="str"/>
      <x:c r="O375" s="7" t="str"/>
      <x:c r="P375" s="7" t="str"/>
      <x:c r="Q375" s="7" t="str"/>
      <x:c r="R375" s="7" t="str"/>
      <x:c r="S375" s="7" t="str"/>
      <x:c r="T375" s="7" t="str">
        <x:f>IF(S375="","OPEN",IF(OR(N375="",O375="",P375&lt;&gt;"SAFE",NOT(ISNUMBER(Q375)),Q375&gt;L375,AND(E375="FUNCTIONAL TWIN",R375="")),"FAIL","PASS"))</x:f>
        <x:v>OPEN</x:v>
      </x:c>
    </x:row>
    <x:row r="376" ht="40" customHeight="1">
      <x:c r="B376" s="7" t="str">
        <x:v>RAP-PT-0370</x:v>
      </x:c>
      <x:c r="C376" s="7" t="str">
        <x:v>REA-O-A2-FCE-01-P</x:v>
      </x:c>
      <x:c r="D376" s="7" t="str">
        <x:v>REA-O-A2</x:v>
      </x:c>
      <x:c r="E376" s="7" t="str">
        <x:v>OPERATIONAL</x:v>
      </x:c>
      <x:c r="F376" s="7" t="str">
        <x:v>PTC-A</x:v>
      </x:c>
      <x:c r="G376" s="7" t="str">
        <x:v>BL-Y</x:v>
      </x:c>
      <x:c r="H376" s="7" t="str">
        <x:v>FCE-01</x:v>
      </x:c>
      <x:c r="I376" s="7" t="str">
        <x:v>primary</x:v>
      </x:c>
      <x:c r="J376" s="7" t="str">
        <x:v>O10</x:v>
      </x:c>
      <x:c r="K376" s="10" t="str">
        <x:v>same resistance with reversed randomized order</x:v>
      </x:c>
      <x:c r="L376" s="7" t="n">
        <x:v>2</x:v>
      </x:c>
      <x:c r="M376" s="10" t="str">
        <x:v>safe state within target</x:v>
      </x:c>
      <x:c r="N376" s="7" t="str"/>
      <x:c r="O376" s="7" t="str"/>
      <x:c r="P376" s="7" t="str"/>
      <x:c r="Q376" s="7" t="str"/>
      <x:c r="R376" s="7" t="str"/>
      <x:c r="S376" s="7" t="str"/>
      <x:c r="T376" s="7" t="str">
        <x:f>IF(S376="","OPEN",IF(OR(N376="",O376="",P376&lt;&gt;"SAFE",NOT(ISNUMBER(Q376)),Q376&gt;L376,AND(E376="FUNCTIONAL TWIN",R376="")),"FAIL","PASS"))</x:f>
        <x:v>OPEN</x:v>
      </x:c>
    </x:row>
    <x:row r="377" ht="40" customHeight="1">
      <x:c r="B377" s="7" t="str">
        <x:v>RAP-PT-0371</x:v>
      </x:c>
      <x:c r="C377" s="7" t="str">
        <x:v>REA-O-A2-FCE-01-D</x:v>
      </x:c>
      <x:c r="D377" s="7" t="str">
        <x:v>REA-O-A2</x:v>
      </x:c>
      <x:c r="E377" s="7" t="str">
        <x:v>OPERATIONAL</x:v>
      </x:c>
      <x:c r="F377" s="7" t="str">
        <x:v>PTC-A</x:v>
      </x:c>
      <x:c r="G377" s="7" t="str">
        <x:v>BL-Y</x:v>
      </x:c>
      <x:c r="H377" s="7" t="str">
        <x:v>FCE-01</x:v>
      </x:c>
      <x:c r="I377" s="7" t="str">
        <x:v>diverse</x:v>
      </x:c>
      <x:c r="J377" s="7" t="str">
        <x:v>O01</x:v>
      </x:c>
      <x:c r="K377" s="10" t="str">
        <x:v>nominal energy, connected local controls, 20 deg C and clean mechanism</x:v>
      </x:c>
      <x:c r="L377" s="7" t="n">
        <x:v>2</x:v>
      </x:c>
      <x:c r="M377" s="10" t="str">
        <x:v>safe state within target</x:v>
      </x:c>
      <x:c r="N377" s="7" t="str"/>
      <x:c r="O377" s="7" t="str"/>
      <x:c r="P377" s="7" t="str"/>
      <x:c r="Q377" s="7" t="str"/>
      <x:c r="R377" s="7" t="str"/>
      <x:c r="S377" s="7" t="str"/>
      <x:c r="T377" s="7" t="str">
        <x:f>IF(S377="","OPEN",IF(OR(N377="",O377="",P377&lt;&gt;"SAFE",NOT(ISNUMBER(Q377)),Q377&gt;L377,AND(E377="FUNCTIONAL TWIN",R377="")),"FAIL","PASS"))</x:f>
        <x:v>OPEN</x:v>
      </x:c>
    </x:row>
    <x:row r="378" ht="40" customHeight="1">
      <x:c r="B378" s="7" t="str">
        <x:v>RAP-PT-0372</x:v>
      </x:c>
      <x:c r="C378" s="7" t="str">
        <x:v>REA-O-A2-FCE-01-D</x:v>
      </x:c>
      <x:c r="D378" s="7" t="str">
        <x:v>REA-O-A2</x:v>
      </x:c>
      <x:c r="E378" s="7" t="str">
        <x:v>OPERATIONAL</x:v>
      </x:c>
      <x:c r="F378" s="7" t="str">
        <x:v>PTC-A</x:v>
      </x:c>
      <x:c r="G378" s="7" t="str">
        <x:v>BL-Y</x:v>
      </x:c>
      <x:c r="H378" s="7" t="str">
        <x:v>FCE-01</x:v>
      </x:c>
      <x:c r="I378" s="7" t="str">
        <x:v>diverse</x:v>
      </x:c>
      <x:c r="J378" s="7" t="str">
        <x:v>O02</x:v>
      </x:c>
      <x:c r="K378" s="10" t="str">
        <x:v>same boundary with reversed randomized order</x:v>
      </x:c>
      <x:c r="L378" s="7" t="n">
        <x:v>2</x:v>
      </x:c>
      <x:c r="M378" s="10" t="str">
        <x:v>safe state within target</x:v>
      </x:c>
      <x:c r="N378" s="7" t="str"/>
      <x:c r="O378" s="7" t="str"/>
      <x:c r="P378" s="7" t="str"/>
      <x:c r="Q378" s="7" t="str"/>
      <x:c r="R378" s="7" t="str"/>
      <x:c r="S378" s="7" t="str"/>
      <x:c r="T378" s="7" t="str">
        <x:f>IF(S378="","OPEN",IF(OR(N378="",O378="",P378&lt;&gt;"SAFE",NOT(ISNUMBER(Q378)),Q378&gt;L378,AND(E378="FUNCTIONAL TWIN",R378="")),"FAIL","PASS"))</x:f>
        <x:v>OPEN</x:v>
      </x:c>
    </x:row>
    <x:row r="379" ht="40" customHeight="1">
      <x:c r="B379" s="7" t="str">
        <x:v>RAP-PT-0373</x:v>
      </x:c>
      <x:c r="C379" s="7" t="str">
        <x:v>REA-O-A2-FCE-01-D</x:v>
      </x:c>
      <x:c r="D379" s="7" t="str">
        <x:v>REA-O-A2</x:v>
      </x:c>
      <x:c r="E379" s="7" t="str">
        <x:v>OPERATIONAL</x:v>
      </x:c>
      <x:c r="F379" s="7" t="str">
        <x:v>PTC-A</x:v>
      </x:c>
      <x:c r="G379" s="7" t="str">
        <x:v>BL-Y</x:v>
      </x:c>
      <x:c r="H379" s="7" t="str">
        <x:v>FCE-01</x:v>
      </x:c>
      <x:c r="I379" s="7" t="str">
        <x:v>diverse</x:v>
      </x:c>
      <x:c r="J379" s="7" t="str">
        <x:v>O03</x:v>
      </x:c>
      <x:c r="K379" s="10" t="str">
        <x:v>minimum accepted stored-energy state</x:v>
      </x:c>
      <x:c r="L379" s="7" t="n">
        <x:v>2</x:v>
      </x:c>
      <x:c r="M379" s="10" t="str">
        <x:v>safe state within target</x:v>
      </x:c>
      <x:c r="N379" s="7" t="str"/>
      <x:c r="O379" s="7" t="str"/>
      <x:c r="P379" s="7" t="str"/>
      <x:c r="Q379" s="7" t="str"/>
      <x:c r="R379" s="7" t="str"/>
      <x:c r="S379" s="7" t="str"/>
      <x:c r="T379" s="7" t="str">
        <x:f>IF(S379="","OPEN",IF(OR(N379="",O379="",P379&lt;&gt;"SAFE",NOT(ISNUMBER(Q379)),Q379&gt;L379,AND(E379="FUNCTIONAL TWIN",R379="")),"FAIL","PASS"))</x:f>
        <x:v>OPEN</x:v>
      </x:c>
    </x:row>
    <x:row r="380" ht="40" customHeight="1">
      <x:c r="B380" s="7" t="str">
        <x:v>RAP-PT-0374</x:v>
      </x:c>
      <x:c r="C380" s="7" t="str">
        <x:v>REA-O-A2-FCE-01-D</x:v>
      </x:c>
      <x:c r="D380" s="7" t="str">
        <x:v>REA-O-A2</x:v>
      </x:c>
      <x:c r="E380" s="7" t="str">
        <x:v>OPERATIONAL</x:v>
      </x:c>
      <x:c r="F380" s="7" t="str">
        <x:v>PTC-A</x:v>
      </x:c>
      <x:c r="G380" s="7" t="str">
        <x:v>BL-Y</x:v>
      </x:c>
      <x:c r="H380" s="7" t="str">
        <x:v>FCE-01</x:v>
      </x:c>
      <x:c r="I380" s="7" t="str">
        <x:v>diverse</x:v>
      </x:c>
      <x:c r="J380" s="7" t="str">
        <x:v>O04</x:v>
      </x:c>
      <x:c r="K380" s="10" t="str">
        <x:v>minimum energy with reversed order</x:v>
      </x:c>
      <x:c r="L380" s="7" t="n">
        <x:v>2</x:v>
      </x:c>
      <x:c r="M380" s="10" t="str">
        <x:v>safe state within target</x:v>
      </x:c>
      <x:c r="N380" s="7" t="str"/>
      <x:c r="O380" s="7" t="str"/>
      <x:c r="P380" s="7" t="str"/>
      <x:c r="Q380" s="7" t="str"/>
      <x:c r="R380" s="7" t="str"/>
      <x:c r="S380" s="7" t="str"/>
      <x:c r="T380" s="7" t="str">
        <x:f>IF(S380="","OPEN",IF(OR(N380="",O380="",P380&lt;&gt;"SAFE",NOT(ISNUMBER(Q380)),Q380&gt;L380,AND(E380="FUNCTIONAL TWIN",R380="")),"FAIL","PASS"))</x:f>
        <x:v>OPEN</x:v>
      </x:c>
    </x:row>
    <x:row r="381" ht="40" customHeight="1">
      <x:c r="B381" s="7" t="str">
        <x:v>RAP-PT-0375</x:v>
      </x:c>
      <x:c r="C381" s="7" t="str">
        <x:v>REA-O-A2-FCE-01-D</x:v>
      </x:c>
      <x:c r="D381" s="7" t="str">
        <x:v>REA-O-A2</x:v>
      </x:c>
      <x:c r="E381" s="7" t="str">
        <x:v>OPERATIONAL</x:v>
      </x:c>
      <x:c r="F381" s="7" t="str">
        <x:v>PTC-A</x:v>
      </x:c>
      <x:c r="G381" s="7" t="str">
        <x:v>BL-Y</x:v>
      </x:c>
      <x:c r="H381" s="7" t="str">
        <x:v>FCE-01</x:v>
      </x:c>
      <x:c r="I381" s="7" t="str">
        <x:v>diverse</x:v>
      </x:c>
      <x:c r="J381" s="7" t="str">
        <x:v>O05</x:v>
      </x:c>
      <x:c r="K381" s="10" t="str">
        <x:v>normal power and campus network absent</x:v>
      </x:c>
      <x:c r="L381" s="7" t="n">
        <x:v>2</x:v>
      </x:c>
      <x:c r="M381" s="10" t="str">
        <x:v>local safe state and evidence</x:v>
      </x:c>
      <x:c r="N381" s="7" t="str"/>
      <x:c r="O381" s="7" t="str"/>
      <x:c r="P381" s="7" t="str"/>
      <x:c r="Q381" s="7" t="str"/>
      <x:c r="R381" s="7" t="str"/>
      <x:c r="S381" s="7" t="str"/>
      <x:c r="T381" s="7" t="str">
        <x:f>IF(S381="","OPEN",IF(OR(N381="",O381="",P381&lt;&gt;"SAFE",NOT(ISNUMBER(Q381)),Q381&gt;L381,AND(E381="FUNCTIONAL TWIN",R381="")),"FAIL","PASS"))</x:f>
        <x:v>OPEN</x:v>
      </x:c>
    </x:row>
    <x:row r="382" ht="40" customHeight="1">
      <x:c r="B382" s="7" t="str">
        <x:v>RAP-PT-0376</x:v>
      </x:c>
      <x:c r="C382" s="7" t="str">
        <x:v>REA-O-A2-FCE-01-D</x:v>
      </x:c>
      <x:c r="D382" s="7" t="str">
        <x:v>REA-O-A2</x:v>
      </x:c>
      <x:c r="E382" s="7" t="str">
        <x:v>OPERATIONAL</x:v>
      </x:c>
      <x:c r="F382" s="7" t="str">
        <x:v>PTC-A</x:v>
      </x:c>
      <x:c r="G382" s="7" t="str">
        <x:v>BL-Y</x:v>
      </x:c>
      <x:c r="H382" s="7" t="str">
        <x:v>FCE-01</x:v>
      </x:c>
      <x:c r="I382" s="7" t="str">
        <x:v>diverse</x:v>
      </x:c>
      <x:c r="J382" s="7" t="str">
        <x:v>O06</x:v>
      </x:c>
      <x:c r="K382" s="10" t="str">
        <x:v>primary time absent with unlike local epoch</x:v>
      </x:c>
      <x:c r="L382" s="7" t="n">
        <x:v>2</x:v>
      </x:c>
      <x:c r="M382" s="10" t="str">
        <x:v>local safe state and evidence</x:v>
      </x:c>
      <x:c r="N382" s="7" t="str"/>
      <x:c r="O382" s="7" t="str"/>
      <x:c r="P382" s="7" t="str"/>
      <x:c r="Q382" s="7" t="str"/>
      <x:c r="R382" s="7" t="str"/>
      <x:c r="S382" s="7" t="str"/>
      <x:c r="T382" s="7" t="str">
        <x:f>IF(S382="","OPEN",IF(OR(N382="",O382="",P382&lt;&gt;"SAFE",NOT(ISNUMBER(Q382)),Q382&gt;L382,AND(E382="FUNCTIONAL TWIN",R382="")),"FAIL","PASS"))</x:f>
        <x:v>OPEN</x:v>
      </x:c>
    </x:row>
    <x:row r="383" ht="40" customHeight="1">
      <x:c r="B383" s="7" t="str">
        <x:v>RAP-PT-0377</x:v>
      </x:c>
      <x:c r="C383" s="7" t="str">
        <x:v>REA-O-A2-FCE-01-D</x:v>
      </x:c>
      <x:c r="D383" s="7" t="str">
        <x:v>REA-O-A2</x:v>
      </x:c>
      <x:c r="E383" s="7" t="str">
        <x:v>OPERATIONAL</x:v>
      </x:c>
      <x:c r="F383" s="7" t="str">
        <x:v>PTC-A</x:v>
      </x:c>
      <x:c r="G383" s="7" t="str">
        <x:v>BL-Y</x:v>
      </x:c>
      <x:c r="H383" s="7" t="str">
        <x:v>FCE-01</x:v>
      </x:c>
      <x:c r="I383" s="7" t="str">
        <x:v>diverse</x:v>
      </x:c>
      <x:c r="J383" s="7" t="str">
        <x:v>O07</x:v>
      </x:c>
      <x:c r="K383" s="10" t="str">
        <x:v>-20 deg C, wet exterior and accepted internal condition</x:v>
      </x:c>
      <x:c r="L383" s="7" t="n">
        <x:v>2</x:v>
      </x:c>
      <x:c r="M383" s="10" t="str">
        <x:v>safe state within target</x:v>
      </x:c>
      <x:c r="N383" s="7" t="str"/>
      <x:c r="O383" s="7" t="str"/>
      <x:c r="P383" s="7" t="str"/>
      <x:c r="Q383" s="7" t="str"/>
      <x:c r="R383" s="7" t="str"/>
      <x:c r="S383" s="7" t="str"/>
      <x:c r="T383" s="7" t="str">
        <x:f>IF(S383="","OPEN",IF(OR(N383="",O383="",P383&lt;&gt;"SAFE",NOT(ISNUMBER(Q383)),Q383&gt;L383,AND(E383="FUNCTIONAL TWIN",R383="")),"FAIL","PASS"))</x:f>
        <x:v>OPEN</x:v>
      </x:c>
    </x:row>
    <x:row r="384" ht="40" customHeight="1">
      <x:c r="B384" s="7" t="str">
        <x:v>RAP-PT-0378</x:v>
      </x:c>
      <x:c r="C384" s="7" t="str">
        <x:v>REA-O-A2-FCE-01-D</x:v>
      </x:c>
      <x:c r="D384" s="7" t="str">
        <x:v>REA-O-A2</x:v>
      </x:c>
      <x:c r="E384" s="7" t="str">
        <x:v>OPERATIONAL</x:v>
      </x:c>
      <x:c r="F384" s="7" t="str">
        <x:v>PTC-A</x:v>
      </x:c>
      <x:c r="G384" s="7" t="str">
        <x:v>BL-Y</x:v>
      </x:c>
      <x:c r="H384" s="7" t="str">
        <x:v>FCE-01</x:v>
      </x:c>
      <x:c r="I384" s="7" t="str">
        <x:v>diverse</x:v>
      </x:c>
      <x:c r="J384" s="7" t="str">
        <x:v>O08</x:v>
      </x:c>
      <x:c r="K384" s="10" t="str">
        <x:v>50 deg C, wet exterior and accepted internal condition</x:v>
      </x:c>
      <x:c r="L384" s="7" t="n">
        <x:v>2</x:v>
      </x:c>
      <x:c r="M384" s="10" t="str">
        <x:v>safe state within target</x:v>
      </x:c>
      <x:c r="N384" s="7" t="str"/>
      <x:c r="O384" s="7" t="str"/>
      <x:c r="P384" s="7" t="str"/>
      <x:c r="Q384" s="7" t="str"/>
      <x:c r="R384" s="7" t="str"/>
      <x:c r="S384" s="7" t="str"/>
      <x:c r="T384" s="7" t="str">
        <x:f>IF(S384="","OPEN",IF(OR(N384="",O384="",P384&lt;&gt;"SAFE",NOT(ISNUMBER(Q384)),Q384&gt;L384,AND(E384="FUNCTIONAL TWIN",R384="")),"FAIL","PASS"))</x:f>
        <x:v>OPEN</x:v>
      </x:c>
    </x:row>
    <x:row r="385" ht="40" customHeight="1">
      <x:c r="B385" s="7" t="str">
        <x:v>RAP-PT-0379</x:v>
      </x:c>
      <x:c r="C385" s="7" t="str">
        <x:v>REA-O-A2-FCE-01-D</x:v>
      </x:c>
      <x:c r="D385" s="7" t="str">
        <x:v>REA-O-A2</x:v>
      </x:c>
      <x:c r="E385" s="7" t="str">
        <x:v>OPERATIONAL</x:v>
      </x:c>
      <x:c r="F385" s="7" t="str">
        <x:v>PTC-A</x:v>
      </x:c>
      <x:c r="G385" s="7" t="str">
        <x:v>BL-Y</x:v>
      </x:c>
      <x:c r="H385" s="7" t="str">
        <x:v>FCE-01</x:v>
      </x:c>
      <x:c r="I385" s="7" t="str">
        <x:v>diverse</x:v>
      </x:c>
      <x:c r="J385" s="7" t="str">
        <x:v>O09</x:v>
      </x:c>
      <x:c r="K385" s="10" t="str">
        <x:v>registered contamination and upper accepted actuation resistance</x:v>
      </x:c>
      <x:c r="L385" s="7" t="n">
        <x:v>2</x:v>
      </x:c>
      <x:c r="M385" s="10" t="str">
        <x:v>safe state within target</x:v>
      </x:c>
      <x:c r="N385" s="7" t="str"/>
      <x:c r="O385" s="7" t="str"/>
      <x:c r="P385" s="7" t="str"/>
      <x:c r="Q385" s="7" t="str"/>
      <x:c r="R385" s="7" t="str"/>
      <x:c r="S385" s="7" t="str"/>
      <x:c r="T385" s="7" t="str">
        <x:f>IF(S385="","OPEN",IF(OR(N385="",O385="",P385&lt;&gt;"SAFE",NOT(ISNUMBER(Q385)),Q385&gt;L385,AND(E385="FUNCTIONAL TWIN",R385="")),"FAIL","PASS"))</x:f>
        <x:v>OPEN</x:v>
      </x:c>
    </x:row>
    <x:row r="386" ht="40" customHeight="1">
      <x:c r="B386" s="7" t="str">
        <x:v>RAP-PT-0380</x:v>
      </x:c>
      <x:c r="C386" s="7" t="str">
        <x:v>REA-O-A2-FCE-01-D</x:v>
      </x:c>
      <x:c r="D386" s="7" t="str">
        <x:v>REA-O-A2</x:v>
      </x:c>
      <x:c r="E386" s="7" t="str">
        <x:v>OPERATIONAL</x:v>
      </x:c>
      <x:c r="F386" s="7" t="str">
        <x:v>PTC-A</x:v>
      </x:c>
      <x:c r="G386" s="7" t="str">
        <x:v>BL-Y</x:v>
      </x:c>
      <x:c r="H386" s="7" t="str">
        <x:v>FCE-01</x:v>
      </x:c>
      <x:c r="I386" s="7" t="str">
        <x:v>diverse</x:v>
      </x:c>
      <x:c r="J386" s="7" t="str">
        <x:v>O10</x:v>
      </x:c>
      <x:c r="K386" s="10" t="str">
        <x:v>same resistance with reversed randomized order</x:v>
      </x:c>
      <x:c r="L386" s="7" t="n">
        <x:v>2</x:v>
      </x:c>
      <x:c r="M386" s="10" t="str">
        <x:v>safe state within target</x:v>
      </x:c>
      <x:c r="N386" s="7" t="str"/>
      <x:c r="O386" s="7" t="str"/>
      <x:c r="P386" s="7" t="str"/>
      <x:c r="Q386" s="7" t="str"/>
      <x:c r="R386" s="7" t="str"/>
      <x:c r="S386" s="7" t="str"/>
      <x:c r="T386" s="7" t="str">
        <x:f>IF(S386="","OPEN",IF(OR(N386="",O386="",P386&lt;&gt;"SAFE",NOT(ISNUMBER(Q386)),Q386&gt;L386,AND(E386="FUNCTIONAL TWIN",R386="")),"FAIL","PASS"))</x:f>
        <x:v>OPEN</x:v>
      </x:c>
    </x:row>
    <x:row r="387" ht="40" customHeight="1">
      <x:c r="B387" s="7" t="str">
        <x:v>RAP-PT-0381</x:v>
      </x:c>
      <x:c r="C387" s="7" t="str">
        <x:v>REA-O-A2-FCE-01-M</x:v>
      </x:c>
      <x:c r="D387" s="7" t="str">
        <x:v>REA-O-A2</x:v>
      </x:c>
      <x:c r="E387" s="7" t="str">
        <x:v>OPERATIONAL</x:v>
      </x:c>
      <x:c r="F387" s="7" t="str">
        <x:v>PTC-A</x:v>
      </x:c>
      <x:c r="G387" s="7" t="str">
        <x:v>BL-Y</x:v>
      </x:c>
      <x:c r="H387" s="7" t="str">
        <x:v>FCE-01</x:v>
      </x:c>
      <x:c r="I387" s="7" t="str">
        <x:v>manual/passive</x:v>
      </x:c>
      <x:c r="J387" s="7" t="str">
        <x:v>O01</x:v>
      </x:c>
      <x:c r="K387" s="10" t="str">
        <x:v>nominal energy, connected local controls, 20 deg C and clean mechanism</x:v>
      </x:c>
      <x:c r="L387" s="7" t="n">
        <x:v>2</x:v>
      </x:c>
      <x:c r="M387" s="10" t="str">
        <x:v>safe state within target</x:v>
      </x:c>
      <x:c r="N387" s="7" t="str"/>
      <x:c r="O387" s="7" t="str"/>
      <x:c r="P387" s="7" t="str"/>
      <x:c r="Q387" s="7" t="str"/>
      <x:c r="R387" s="7" t="str"/>
      <x:c r="S387" s="7" t="str"/>
      <x:c r="T387" s="7" t="str">
        <x:f>IF(S387="","OPEN",IF(OR(N387="",O387="",P387&lt;&gt;"SAFE",NOT(ISNUMBER(Q387)),Q387&gt;L387,AND(E387="FUNCTIONAL TWIN",R387="")),"FAIL","PASS"))</x:f>
        <x:v>OPEN</x:v>
      </x:c>
    </x:row>
    <x:row r="388" ht="40" customHeight="1">
      <x:c r="B388" s="7" t="str">
        <x:v>RAP-PT-0382</x:v>
      </x:c>
      <x:c r="C388" s="7" t="str">
        <x:v>REA-O-A2-FCE-01-M</x:v>
      </x:c>
      <x:c r="D388" s="7" t="str">
        <x:v>REA-O-A2</x:v>
      </x:c>
      <x:c r="E388" s="7" t="str">
        <x:v>OPERATIONAL</x:v>
      </x:c>
      <x:c r="F388" s="7" t="str">
        <x:v>PTC-A</x:v>
      </x:c>
      <x:c r="G388" s="7" t="str">
        <x:v>BL-Y</x:v>
      </x:c>
      <x:c r="H388" s="7" t="str">
        <x:v>FCE-01</x:v>
      </x:c>
      <x:c r="I388" s="7" t="str">
        <x:v>manual/passive</x:v>
      </x:c>
      <x:c r="J388" s="7" t="str">
        <x:v>O02</x:v>
      </x:c>
      <x:c r="K388" s="10" t="str">
        <x:v>same boundary with reversed randomized order</x:v>
      </x:c>
      <x:c r="L388" s="7" t="n">
        <x:v>2</x:v>
      </x:c>
      <x:c r="M388" s="10" t="str">
        <x:v>safe state within target</x:v>
      </x:c>
      <x:c r="N388" s="7" t="str"/>
      <x:c r="O388" s="7" t="str"/>
      <x:c r="P388" s="7" t="str"/>
      <x:c r="Q388" s="7" t="str"/>
      <x:c r="R388" s="7" t="str"/>
      <x:c r="S388" s="7" t="str"/>
      <x:c r="T388" s="7" t="str">
        <x:f>IF(S388="","OPEN",IF(OR(N388="",O388="",P388&lt;&gt;"SAFE",NOT(ISNUMBER(Q388)),Q388&gt;L388,AND(E388="FUNCTIONAL TWIN",R388="")),"FAIL","PASS"))</x:f>
        <x:v>OPEN</x:v>
      </x:c>
    </x:row>
    <x:row r="389" ht="40" customHeight="1">
      <x:c r="B389" s="7" t="str">
        <x:v>RAP-PT-0383</x:v>
      </x:c>
      <x:c r="C389" s="7" t="str">
        <x:v>REA-O-A2-FCE-01-M</x:v>
      </x:c>
      <x:c r="D389" s="7" t="str">
        <x:v>REA-O-A2</x:v>
      </x:c>
      <x:c r="E389" s="7" t="str">
        <x:v>OPERATIONAL</x:v>
      </x:c>
      <x:c r="F389" s="7" t="str">
        <x:v>PTC-A</x:v>
      </x:c>
      <x:c r="G389" s="7" t="str">
        <x:v>BL-Y</x:v>
      </x:c>
      <x:c r="H389" s="7" t="str">
        <x:v>FCE-01</x:v>
      </x:c>
      <x:c r="I389" s="7" t="str">
        <x:v>manual/passive</x:v>
      </x:c>
      <x:c r="J389" s="7" t="str">
        <x:v>O03</x:v>
      </x:c>
      <x:c r="K389" s="10" t="str">
        <x:v>minimum accepted stored-energy state</x:v>
      </x:c>
      <x:c r="L389" s="7" t="n">
        <x:v>2</x:v>
      </x:c>
      <x:c r="M389" s="10" t="str">
        <x:v>safe state within target</x:v>
      </x:c>
      <x:c r="N389" s="7" t="str"/>
      <x:c r="O389" s="7" t="str"/>
      <x:c r="P389" s="7" t="str"/>
      <x:c r="Q389" s="7" t="str"/>
      <x:c r="R389" s="7" t="str"/>
      <x:c r="S389" s="7" t="str"/>
      <x:c r="T389" s="7" t="str">
        <x:f>IF(S389="","OPEN",IF(OR(N389="",O389="",P389&lt;&gt;"SAFE",NOT(ISNUMBER(Q389)),Q389&gt;L389,AND(E389="FUNCTIONAL TWIN",R389="")),"FAIL","PASS"))</x:f>
        <x:v>OPEN</x:v>
      </x:c>
    </x:row>
    <x:row r="390" ht="40" customHeight="1">
      <x:c r="B390" s="7" t="str">
        <x:v>RAP-PT-0384</x:v>
      </x:c>
      <x:c r="C390" s="7" t="str">
        <x:v>REA-O-A2-FCE-01-M</x:v>
      </x:c>
      <x:c r="D390" s="7" t="str">
        <x:v>REA-O-A2</x:v>
      </x:c>
      <x:c r="E390" s="7" t="str">
        <x:v>OPERATIONAL</x:v>
      </x:c>
      <x:c r="F390" s="7" t="str">
        <x:v>PTC-A</x:v>
      </x:c>
      <x:c r="G390" s="7" t="str">
        <x:v>BL-Y</x:v>
      </x:c>
      <x:c r="H390" s="7" t="str">
        <x:v>FCE-01</x:v>
      </x:c>
      <x:c r="I390" s="7" t="str">
        <x:v>manual/passive</x:v>
      </x:c>
      <x:c r="J390" s="7" t="str">
        <x:v>O04</x:v>
      </x:c>
      <x:c r="K390" s="10" t="str">
        <x:v>minimum energy with reversed order</x:v>
      </x:c>
      <x:c r="L390" s="7" t="n">
        <x:v>2</x:v>
      </x:c>
      <x:c r="M390" s="10" t="str">
        <x:v>safe state within target</x:v>
      </x:c>
      <x:c r="N390" s="7" t="str"/>
      <x:c r="O390" s="7" t="str"/>
      <x:c r="P390" s="7" t="str"/>
      <x:c r="Q390" s="7" t="str"/>
      <x:c r="R390" s="7" t="str"/>
      <x:c r="S390" s="7" t="str"/>
      <x:c r="T390" s="7" t="str">
        <x:f>IF(S390="","OPEN",IF(OR(N390="",O390="",P390&lt;&gt;"SAFE",NOT(ISNUMBER(Q390)),Q390&gt;L390,AND(E390="FUNCTIONAL TWIN",R390="")),"FAIL","PASS"))</x:f>
        <x:v>OPEN</x:v>
      </x:c>
    </x:row>
    <x:row r="391" ht="40" customHeight="1">
      <x:c r="B391" s="7" t="str">
        <x:v>RAP-PT-0385</x:v>
      </x:c>
      <x:c r="C391" s="7" t="str">
        <x:v>REA-O-A2-FCE-01-M</x:v>
      </x:c>
      <x:c r="D391" s="7" t="str">
        <x:v>REA-O-A2</x:v>
      </x:c>
      <x:c r="E391" s="7" t="str">
        <x:v>OPERATIONAL</x:v>
      </x:c>
      <x:c r="F391" s="7" t="str">
        <x:v>PTC-A</x:v>
      </x:c>
      <x:c r="G391" s="7" t="str">
        <x:v>BL-Y</x:v>
      </x:c>
      <x:c r="H391" s="7" t="str">
        <x:v>FCE-01</x:v>
      </x:c>
      <x:c r="I391" s="7" t="str">
        <x:v>manual/passive</x:v>
      </x:c>
      <x:c r="J391" s="7" t="str">
        <x:v>O05</x:v>
      </x:c>
      <x:c r="K391" s="10" t="str">
        <x:v>normal power and campus network absent</x:v>
      </x:c>
      <x:c r="L391" s="7" t="n">
        <x:v>2</x:v>
      </x:c>
      <x:c r="M391" s="10" t="str">
        <x:v>local safe state and evidence</x:v>
      </x:c>
      <x:c r="N391" s="7" t="str"/>
      <x:c r="O391" s="7" t="str"/>
      <x:c r="P391" s="7" t="str"/>
      <x:c r="Q391" s="7" t="str"/>
      <x:c r="R391" s="7" t="str"/>
      <x:c r="S391" s="7" t="str"/>
      <x:c r="T391" s="7" t="str">
        <x:f>IF(S391="","OPEN",IF(OR(N391="",O391="",P391&lt;&gt;"SAFE",NOT(ISNUMBER(Q391)),Q391&gt;L391,AND(E391="FUNCTIONAL TWIN",R391="")),"FAIL","PASS"))</x:f>
        <x:v>OPEN</x:v>
      </x:c>
    </x:row>
    <x:row r="392" ht="40" customHeight="1">
      <x:c r="B392" s="7" t="str">
        <x:v>RAP-PT-0386</x:v>
      </x:c>
      <x:c r="C392" s="7" t="str">
        <x:v>REA-O-A2-FCE-01-M</x:v>
      </x:c>
      <x:c r="D392" s="7" t="str">
        <x:v>REA-O-A2</x:v>
      </x:c>
      <x:c r="E392" s="7" t="str">
        <x:v>OPERATIONAL</x:v>
      </x:c>
      <x:c r="F392" s="7" t="str">
        <x:v>PTC-A</x:v>
      </x:c>
      <x:c r="G392" s="7" t="str">
        <x:v>BL-Y</x:v>
      </x:c>
      <x:c r="H392" s="7" t="str">
        <x:v>FCE-01</x:v>
      </x:c>
      <x:c r="I392" s="7" t="str">
        <x:v>manual/passive</x:v>
      </x:c>
      <x:c r="J392" s="7" t="str">
        <x:v>O06</x:v>
      </x:c>
      <x:c r="K392" s="10" t="str">
        <x:v>primary time absent with unlike local epoch</x:v>
      </x:c>
      <x:c r="L392" s="7" t="n">
        <x:v>2</x:v>
      </x:c>
      <x:c r="M392" s="10" t="str">
        <x:v>local safe state and evidence</x:v>
      </x:c>
      <x:c r="N392" s="7" t="str"/>
      <x:c r="O392" s="7" t="str"/>
      <x:c r="P392" s="7" t="str"/>
      <x:c r="Q392" s="7" t="str"/>
      <x:c r="R392" s="7" t="str"/>
      <x:c r="S392" s="7" t="str"/>
      <x:c r="T392" s="7" t="str">
        <x:f>IF(S392="","OPEN",IF(OR(N392="",O392="",P392&lt;&gt;"SAFE",NOT(ISNUMBER(Q392)),Q392&gt;L392,AND(E392="FUNCTIONAL TWIN",R392="")),"FAIL","PASS"))</x:f>
        <x:v>OPEN</x:v>
      </x:c>
    </x:row>
    <x:row r="393" ht="40" customHeight="1">
      <x:c r="B393" s="7" t="str">
        <x:v>RAP-PT-0387</x:v>
      </x:c>
      <x:c r="C393" s="7" t="str">
        <x:v>REA-O-A2-FCE-01-M</x:v>
      </x:c>
      <x:c r="D393" s="7" t="str">
        <x:v>REA-O-A2</x:v>
      </x:c>
      <x:c r="E393" s="7" t="str">
        <x:v>OPERATIONAL</x:v>
      </x:c>
      <x:c r="F393" s="7" t="str">
        <x:v>PTC-A</x:v>
      </x:c>
      <x:c r="G393" s="7" t="str">
        <x:v>BL-Y</x:v>
      </x:c>
      <x:c r="H393" s="7" t="str">
        <x:v>FCE-01</x:v>
      </x:c>
      <x:c r="I393" s="7" t="str">
        <x:v>manual/passive</x:v>
      </x:c>
      <x:c r="J393" s="7" t="str">
        <x:v>O07</x:v>
      </x:c>
      <x:c r="K393" s="10" t="str">
        <x:v>-20 deg C, wet exterior and accepted internal condition</x:v>
      </x:c>
      <x:c r="L393" s="7" t="n">
        <x:v>2</x:v>
      </x:c>
      <x:c r="M393" s="10" t="str">
        <x:v>safe state within target</x:v>
      </x:c>
      <x:c r="N393" s="7" t="str"/>
      <x:c r="O393" s="7" t="str"/>
      <x:c r="P393" s="7" t="str"/>
      <x:c r="Q393" s="7" t="str"/>
      <x:c r="R393" s="7" t="str"/>
      <x:c r="S393" s="7" t="str"/>
      <x:c r="T393" s="7" t="str">
        <x:f>IF(S393="","OPEN",IF(OR(N393="",O393="",P393&lt;&gt;"SAFE",NOT(ISNUMBER(Q393)),Q393&gt;L393,AND(E393="FUNCTIONAL TWIN",R393="")),"FAIL","PASS"))</x:f>
        <x:v>OPEN</x:v>
      </x:c>
    </x:row>
    <x:row r="394" ht="40" customHeight="1">
      <x:c r="B394" s="7" t="str">
        <x:v>RAP-PT-0388</x:v>
      </x:c>
      <x:c r="C394" s="7" t="str">
        <x:v>REA-O-A2-FCE-01-M</x:v>
      </x:c>
      <x:c r="D394" s="7" t="str">
        <x:v>REA-O-A2</x:v>
      </x:c>
      <x:c r="E394" s="7" t="str">
        <x:v>OPERATIONAL</x:v>
      </x:c>
      <x:c r="F394" s="7" t="str">
        <x:v>PTC-A</x:v>
      </x:c>
      <x:c r="G394" s="7" t="str">
        <x:v>BL-Y</x:v>
      </x:c>
      <x:c r="H394" s="7" t="str">
        <x:v>FCE-01</x:v>
      </x:c>
      <x:c r="I394" s="7" t="str">
        <x:v>manual/passive</x:v>
      </x:c>
      <x:c r="J394" s="7" t="str">
        <x:v>O08</x:v>
      </x:c>
      <x:c r="K394" s="10" t="str">
        <x:v>50 deg C, wet exterior and accepted internal condition</x:v>
      </x:c>
      <x:c r="L394" s="7" t="n">
        <x:v>2</x:v>
      </x:c>
      <x:c r="M394" s="10" t="str">
        <x:v>safe state within target</x:v>
      </x:c>
      <x:c r="N394" s="7" t="str"/>
      <x:c r="O394" s="7" t="str"/>
      <x:c r="P394" s="7" t="str"/>
      <x:c r="Q394" s="7" t="str"/>
      <x:c r="R394" s="7" t="str"/>
      <x:c r="S394" s="7" t="str"/>
      <x:c r="T394" s="7" t="str">
        <x:f>IF(S394="","OPEN",IF(OR(N394="",O394="",P394&lt;&gt;"SAFE",NOT(ISNUMBER(Q394)),Q394&gt;L394,AND(E394="FUNCTIONAL TWIN",R394="")),"FAIL","PASS"))</x:f>
        <x:v>OPEN</x:v>
      </x:c>
    </x:row>
    <x:row r="395" ht="40" customHeight="1">
      <x:c r="B395" s="7" t="str">
        <x:v>RAP-PT-0389</x:v>
      </x:c>
      <x:c r="C395" s="7" t="str">
        <x:v>REA-O-A2-FCE-01-M</x:v>
      </x:c>
      <x:c r="D395" s="7" t="str">
        <x:v>REA-O-A2</x:v>
      </x:c>
      <x:c r="E395" s="7" t="str">
        <x:v>OPERATIONAL</x:v>
      </x:c>
      <x:c r="F395" s="7" t="str">
        <x:v>PTC-A</x:v>
      </x:c>
      <x:c r="G395" s="7" t="str">
        <x:v>BL-Y</x:v>
      </x:c>
      <x:c r="H395" s="7" t="str">
        <x:v>FCE-01</x:v>
      </x:c>
      <x:c r="I395" s="7" t="str">
        <x:v>manual/passive</x:v>
      </x:c>
      <x:c r="J395" s="7" t="str">
        <x:v>O09</x:v>
      </x:c>
      <x:c r="K395" s="10" t="str">
        <x:v>registered contamination and upper accepted actuation resistance</x:v>
      </x:c>
      <x:c r="L395" s="7" t="n">
        <x:v>2</x:v>
      </x:c>
      <x:c r="M395" s="10" t="str">
        <x:v>safe state within target</x:v>
      </x:c>
      <x:c r="N395" s="7" t="str"/>
      <x:c r="O395" s="7" t="str"/>
      <x:c r="P395" s="7" t="str"/>
      <x:c r="Q395" s="7" t="str"/>
      <x:c r="R395" s="7" t="str"/>
      <x:c r="S395" s="7" t="str"/>
      <x:c r="T395" s="7" t="str">
        <x:f>IF(S395="","OPEN",IF(OR(N395="",O395="",P395&lt;&gt;"SAFE",NOT(ISNUMBER(Q395)),Q395&gt;L395,AND(E395="FUNCTIONAL TWIN",R395="")),"FAIL","PASS"))</x:f>
        <x:v>OPEN</x:v>
      </x:c>
    </x:row>
    <x:row r="396" ht="40" customHeight="1">
      <x:c r="B396" s="7" t="str">
        <x:v>RAP-PT-0390</x:v>
      </x:c>
      <x:c r="C396" s="7" t="str">
        <x:v>REA-O-A2-FCE-01-M</x:v>
      </x:c>
      <x:c r="D396" s="7" t="str">
        <x:v>REA-O-A2</x:v>
      </x:c>
      <x:c r="E396" s="7" t="str">
        <x:v>OPERATIONAL</x:v>
      </x:c>
      <x:c r="F396" s="7" t="str">
        <x:v>PTC-A</x:v>
      </x:c>
      <x:c r="G396" s="7" t="str">
        <x:v>BL-Y</x:v>
      </x:c>
      <x:c r="H396" s="7" t="str">
        <x:v>FCE-01</x:v>
      </x:c>
      <x:c r="I396" s="7" t="str">
        <x:v>manual/passive</x:v>
      </x:c>
      <x:c r="J396" s="7" t="str">
        <x:v>O10</x:v>
      </x:c>
      <x:c r="K396" s="10" t="str">
        <x:v>same resistance with reversed randomized order</x:v>
      </x:c>
      <x:c r="L396" s="7" t="n">
        <x:v>2</x:v>
      </x:c>
      <x:c r="M396" s="10" t="str">
        <x:v>safe state within target</x:v>
      </x:c>
      <x:c r="N396" s="7" t="str"/>
      <x:c r="O396" s="7" t="str"/>
      <x:c r="P396" s="7" t="str"/>
      <x:c r="Q396" s="7" t="str"/>
      <x:c r="R396" s="7" t="str"/>
      <x:c r="S396" s="7" t="str"/>
      <x:c r="T396" s="7" t="str">
        <x:f>IF(S396="","OPEN",IF(OR(N396="",O396="",P396&lt;&gt;"SAFE",NOT(ISNUMBER(Q396)),Q396&gt;L396,AND(E396="FUNCTIONAL TWIN",R396="")),"FAIL","PASS"))</x:f>
        <x:v>OPEN</x:v>
      </x:c>
    </x:row>
    <x:row r="397" ht="40" customHeight="1">
      <x:c r="B397" s="7" t="str">
        <x:v>RAP-PT-0391</x:v>
      </x:c>
      <x:c r="C397" s="7" t="str">
        <x:v>REA-O-A2-FCE-02-P</x:v>
      </x:c>
      <x:c r="D397" s="7" t="str">
        <x:v>REA-O-A2</x:v>
      </x:c>
      <x:c r="E397" s="7" t="str">
        <x:v>OPERATIONAL</x:v>
      </x:c>
      <x:c r="F397" s="7" t="str">
        <x:v>PTC-A</x:v>
      </x:c>
      <x:c r="G397" s="7" t="str">
        <x:v>BL-Y</x:v>
      </x:c>
      <x:c r="H397" s="7" t="str">
        <x:v>FCE-02</x:v>
      </x:c>
      <x:c r="I397" s="7" t="str">
        <x:v>primary</x:v>
      </x:c>
      <x:c r="J397" s="7" t="str">
        <x:v>O01</x:v>
      </x:c>
      <x:c r="K397" s="10" t="str">
        <x:v>nominal energy, connected local controls, 20 deg C and clean mechanism</x:v>
      </x:c>
      <x:c r="L397" s="7" t="n">
        <x:v>2</x:v>
      </x:c>
      <x:c r="M397" s="10" t="str">
        <x:v>safe state within target</x:v>
      </x:c>
      <x:c r="N397" s="7" t="str"/>
      <x:c r="O397" s="7" t="str"/>
      <x:c r="P397" s="7" t="str"/>
      <x:c r="Q397" s="7" t="str"/>
      <x:c r="R397" s="7" t="str"/>
      <x:c r="S397" s="7" t="str"/>
      <x:c r="T397" s="7" t="str">
        <x:f>IF(S397="","OPEN",IF(OR(N397="",O397="",P397&lt;&gt;"SAFE",NOT(ISNUMBER(Q397)),Q397&gt;L397,AND(E397="FUNCTIONAL TWIN",R397="")),"FAIL","PASS"))</x:f>
        <x:v>OPEN</x:v>
      </x:c>
    </x:row>
    <x:row r="398" ht="40" customHeight="1">
      <x:c r="B398" s="7" t="str">
        <x:v>RAP-PT-0392</x:v>
      </x:c>
      <x:c r="C398" s="7" t="str">
        <x:v>REA-O-A2-FCE-02-P</x:v>
      </x:c>
      <x:c r="D398" s="7" t="str">
        <x:v>REA-O-A2</x:v>
      </x:c>
      <x:c r="E398" s="7" t="str">
        <x:v>OPERATIONAL</x:v>
      </x:c>
      <x:c r="F398" s="7" t="str">
        <x:v>PTC-A</x:v>
      </x:c>
      <x:c r="G398" s="7" t="str">
        <x:v>BL-Y</x:v>
      </x:c>
      <x:c r="H398" s="7" t="str">
        <x:v>FCE-02</x:v>
      </x:c>
      <x:c r="I398" s="7" t="str">
        <x:v>primary</x:v>
      </x:c>
      <x:c r="J398" s="7" t="str">
        <x:v>O02</x:v>
      </x:c>
      <x:c r="K398" s="10" t="str">
        <x:v>same boundary with reversed randomized order</x:v>
      </x:c>
      <x:c r="L398" s="7" t="n">
        <x:v>2</x:v>
      </x:c>
      <x:c r="M398" s="10" t="str">
        <x:v>safe state within target</x:v>
      </x:c>
      <x:c r="N398" s="7" t="str"/>
      <x:c r="O398" s="7" t="str"/>
      <x:c r="P398" s="7" t="str"/>
      <x:c r="Q398" s="7" t="str"/>
      <x:c r="R398" s="7" t="str"/>
      <x:c r="S398" s="7" t="str"/>
      <x:c r="T398" s="7" t="str">
        <x:f>IF(S398="","OPEN",IF(OR(N398="",O398="",P398&lt;&gt;"SAFE",NOT(ISNUMBER(Q398)),Q398&gt;L398,AND(E398="FUNCTIONAL TWIN",R398="")),"FAIL","PASS"))</x:f>
        <x:v>OPEN</x:v>
      </x:c>
    </x:row>
    <x:row r="399" ht="40" customHeight="1">
      <x:c r="B399" s="7" t="str">
        <x:v>RAP-PT-0393</x:v>
      </x:c>
      <x:c r="C399" s="7" t="str">
        <x:v>REA-O-A2-FCE-02-P</x:v>
      </x:c>
      <x:c r="D399" s="7" t="str">
        <x:v>REA-O-A2</x:v>
      </x:c>
      <x:c r="E399" s="7" t="str">
        <x:v>OPERATIONAL</x:v>
      </x:c>
      <x:c r="F399" s="7" t="str">
        <x:v>PTC-A</x:v>
      </x:c>
      <x:c r="G399" s="7" t="str">
        <x:v>BL-Y</x:v>
      </x:c>
      <x:c r="H399" s="7" t="str">
        <x:v>FCE-02</x:v>
      </x:c>
      <x:c r="I399" s="7" t="str">
        <x:v>primary</x:v>
      </x:c>
      <x:c r="J399" s="7" t="str">
        <x:v>O03</x:v>
      </x:c>
      <x:c r="K399" s="10" t="str">
        <x:v>minimum accepted stored-energy state</x:v>
      </x:c>
      <x:c r="L399" s="7" t="n">
        <x:v>2</x:v>
      </x:c>
      <x:c r="M399" s="10" t="str">
        <x:v>safe state within target</x:v>
      </x:c>
      <x:c r="N399" s="7" t="str"/>
      <x:c r="O399" s="7" t="str"/>
      <x:c r="P399" s="7" t="str"/>
      <x:c r="Q399" s="7" t="str"/>
      <x:c r="R399" s="7" t="str"/>
      <x:c r="S399" s="7" t="str"/>
      <x:c r="T399" s="7" t="str">
        <x:f>IF(S399="","OPEN",IF(OR(N399="",O399="",P399&lt;&gt;"SAFE",NOT(ISNUMBER(Q399)),Q399&gt;L399,AND(E399="FUNCTIONAL TWIN",R399="")),"FAIL","PASS"))</x:f>
        <x:v>OPEN</x:v>
      </x:c>
    </x:row>
    <x:row r="400" ht="40" customHeight="1">
      <x:c r="B400" s="7" t="str">
        <x:v>RAP-PT-0394</x:v>
      </x:c>
      <x:c r="C400" s="7" t="str">
        <x:v>REA-O-A2-FCE-02-P</x:v>
      </x:c>
      <x:c r="D400" s="7" t="str">
        <x:v>REA-O-A2</x:v>
      </x:c>
      <x:c r="E400" s="7" t="str">
        <x:v>OPERATIONAL</x:v>
      </x:c>
      <x:c r="F400" s="7" t="str">
        <x:v>PTC-A</x:v>
      </x:c>
      <x:c r="G400" s="7" t="str">
        <x:v>BL-Y</x:v>
      </x:c>
      <x:c r="H400" s="7" t="str">
        <x:v>FCE-02</x:v>
      </x:c>
      <x:c r="I400" s="7" t="str">
        <x:v>primary</x:v>
      </x:c>
      <x:c r="J400" s="7" t="str">
        <x:v>O04</x:v>
      </x:c>
      <x:c r="K400" s="10" t="str">
        <x:v>minimum energy with reversed order</x:v>
      </x:c>
      <x:c r="L400" s="7" t="n">
        <x:v>2</x:v>
      </x:c>
      <x:c r="M400" s="10" t="str">
        <x:v>safe state within target</x:v>
      </x:c>
      <x:c r="N400" s="7" t="str"/>
      <x:c r="O400" s="7" t="str"/>
      <x:c r="P400" s="7" t="str"/>
      <x:c r="Q400" s="7" t="str"/>
      <x:c r="R400" s="7" t="str"/>
      <x:c r="S400" s="7" t="str"/>
      <x:c r="T400" s="7" t="str">
        <x:f>IF(S400="","OPEN",IF(OR(N400="",O400="",P400&lt;&gt;"SAFE",NOT(ISNUMBER(Q400)),Q400&gt;L400,AND(E400="FUNCTIONAL TWIN",R400="")),"FAIL","PASS"))</x:f>
        <x:v>OPEN</x:v>
      </x:c>
    </x:row>
    <x:row r="401" ht="40" customHeight="1">
      <x:c r="B401" s="7" t="str">
        <x:v>RAP-PT-0395</x:v>
      </x:c>
      <x:c r="C401" s="7" t="str">
        <x:v>REA-O-A2-FCE-02-P</x:v>
      </x:c>
      <x:c r="D401" s="7" t="str">
        <x:v>REA-O-A2</x:v>
      </x:c>
      <x:c r="E401" s="7" t="str">
        <x:v>OPERATIONAL</x:v>
      </x:c>
      <x:c r="F401" s="7" t="str">
        <x:v>PTC-A</x:v>
      </x:c>
      <x:c r="G401" s="7" t="str">
        <x:v>BL-Y</x:v>
      </x:c>
      <x:c r="H401" s="7" t="str">
        <x:v>FCE-02</x:v>
      </x:c>
      <x:c r="I401" s="7" t="str">
        <x:v>primary</x:v>
      </x:c>
      <x:c r="J401" s="7" t="str">
        <x:v>O05</x:v>
      </x:c>
      <x:c r="K401" s="10" t="str">
        <x:v>normal power and campus network absent</x:v>
      </x:c>
      <x:c r="L401" s="7" t="n">
        <x:v>2</x:v>
      </x:c>
      <x:c r="M401" s="10" t="str">
        <x:v>local safe state and evidence</x:v>
      </x:c>
      <x:c r="N401" s="7" t="str"/>
      <x:c r="O401" s="7" t="str"/>
      <x:c r="P401" s="7" t="str"/>
      <x:c r="Q401" s="7" t="str"/>
      <x:c r="R401" s="7" t="str"/>
      <x:c r="S401" s="7" t="str"/>
      <x:c r="T401" s="7" t="str">
        <x:f>IF(S401="","OPEN",IF(OR(N401="",O401="",P401&lt;&gt;"SAFE",NOT(ISNUMBER(Q401)),Q401&gt;L401,AND(E401="FUNCTIONAL TWIN",R401="")),"FAIL","PASS"))</x:f>
        <x:v>OPEN</x:v>
      </x:c>
    </x:row>
    <x:row r="402" ht="40" customHeight="1">
      <x:c r="B402" s="7" t="str">
        <x:v>RAP-PT-0396</x:v>
      </x:c>
      <x:c r="C402" s="7" t="str">
        <x:v>REA-O-A2-FCE-02-P</x:v>
      </x:c>
      <x:c r="D402" s="7" t="str">
        <x:v>REA-O-A2</x:v>
      </x:c>
      <x:c r="E402" s="7" t="str">
        <x:v>OPERATIONAL</x:v>
      </x:c>
      <x:c r="F402" s="7" t="str">
        <x:v>PTC-A</x:v>
      </x:c>
      <x:c r="G402" s="7" t="str">
        <x:v>BL-Y</x:v>
      </x:c>
      <x:c r="H402" s="7" t="str">
        <x:v>FCE-02</x:v>
      </x:c>
      <x:c r="I402" s="7" t="str">
        <x:v>primary</x:v>
      </x:c>
      <x:c r="J402" s="7" t="str">
        <x:v>O06</x:v>
      </x:c>
      <x:c r="K402" s="10" t="str">
        <x:v>primary time absent with unlike local epoch</x:v>
      </x:c>
      <x:c r="L402" s="7" t="n">
        <x:v>2</x:v>
      </x:c>
      <x:c r="M402" s="10" t="str">
        <x:v>local safe state and evidence</x:v>
      </x:c>
      <x:c r="N402" s="7" t="str"/>
      <x:c r="O402" s="7" t="str"/>
      <x:c r="P402" s="7" t="str"/>
      <x:c r="Q402" s="7" t="str"/>
      <x:c r="R402" s="7" t="str"/>
      <x:c r="S402" s="7" t="str"/>
      <x:c r="T402" s="7" t="str">
        <x:f>IF(S402="","OPEN",IF(OR(N402="",O402="",P402&lt;&gt;"SAFE",NOT(ISNUMBER(Q402)),Q402&gt;L402,AND(E402="FUNCTIONAL TWIN",R402="")),"FAIL","PASS"))</x:f>
        <x:v>OPEN</x:v>
      </x:c>
    </x:row>
    <x:row r="403" ht="40" customHeight="1">
      <x:c r="B403" s="7" t="str">
        <x:v>RAP-PT-0397</x:v>
      </x:c>
      <x:c r="C403" s="7" t="str">
        <x:v>REA-O-A2-FCE-02-P</x:v>
      </x:c>
      <x:c r="D403" s="7" t="str">
        <x:v>REA-O-A2</x:v>
      </x:c>
      <x:c r="E403" s="7" t="str">
        <x:v>OPERATIONAL</x:v>
      </x:c>
      <x:c r="F403" s="7" t="str">
        <x:v>PTC-A</x:v>
      </x:c>
      <x:c r="G403" s="7" t="str">
        <x:v>BL-Y</x:v>
      </x:c>
      <x:c r="H403" s="7" t="str">
        <x:v>FCE-02</x:v>
      </x:c>
      <x:c r="I403" s="7" t="str">
        <x:v>primary</x:v>
      </x:c>
      <x:c r="J403" s="7" t="str">
        <x:v>O07</x:v>
      </x:c>
      <x:c r="K403" s="10" t="str">
        <x:v>-20 deg C, wet exterior and accepted internal condition</x:v>
      </x:c>
      <x:c r="L403" s="7" t="n">
        <x:v>2</x:v>
      </x:c>
      <x:c r="M403" s="10" t="str">
        <x:v>safe state within target</x:v>
      </x:c>
      <x:c r="N403" s="7" t="str"/>
      <x:c r="O403" s="7" t="str"/>
      <x:c r="P403" s="7" t="str"/>
      <x:c r="Q403" s="7" t="str"/>
      <x:c r="R403" s="7" t="str"/>
      <x:c r="S403" s="7" t="str"/>
      <x:c r="T403" s="7" t="str">
        <x:f>IF(S403="","OPEN",IF(OR(N403="",O403="",P403&lt;&gt;"SAFE",NOT(ISNUMBER(Q403)),Q403&gt;L403,AND(E403="FUNCTIONAL TWIN",R403="")),"FAIL","PASS"))</x:f>
        <x:v>OPEN</x:v>
      </x:c>
    </x:row>
    <x:row r="404" ht="40" customHeight="1">
      <x:c r="B404" s="7" t="str">
        <x:v>RAP-PT-0398</x:v>
      </x:c>
      <x:c r="C404" s="7" t="str">
        <x:v>REA-O-A2-FCE-02-P</x:v>
      </x:c>
      <x:c r="D404" s="7" t="str">
        <x:v>REA-O-A2</x:v>
      </x:c>
      <x:c r="E404" s="7" t="str">
        <x:v>OPERATIONAL</x:v>
      </x:c>
      <x:c r="F404" s="7" t="str">
        <x:v>PTC-A</x:v>
      </x:c>
      <x:c r="G404" s="7" t="str">
        <x:v>BL-Y</x:v>
      </x:c>
      <x:c r="H404" s="7" t="str">
        <x:v>FCE-02</x:v>
      </x:c>
      <x:c r="I404" s="7" t="str">
        <x:v>primary</x:v>
      </x:c>
      <x:c r="J404" s="7" t="str">
        <x:v>O08</x:v>
      </x:c>
      <x:c r="K404" s="10" t="str">
        <x:v>50 deg C, wet exterior and accepted internal condition</x:v>
      </x:c>
      <x:c r="L404" s="7" t="n">
        <x:v>2</x:v>
      </x:c>
      <x:c r="M404" s="10" t="str">
        <x:v>safe state within target</x:v>
      </x:c>
      <x:c r="N404" s="7" t="str"/>
      <x:c r="O404" s="7" t="str"/>
      <x:c r="P404" s="7" t="str"/>
      <x:c r="Q404" s="7" t="str"/>
      <x:c r="R404" s="7" t="str"/>
      <x:c r="S404" s="7" t="str"/>
      <x:c r="T404" s="7" t="str">
        <x:f>IF(S404="","OPEN",IF(OR(N404="",O404="",P404&lt;&gt;"SAFE",NOT(ISNUMBER(Q404)),Q404&gt;L404,AND(E404="FUNCTIONAL TWIN",R404="")),"FAIL","PASS"))</x:f>
        <x:v>OPEN</x:v>
      </x:c>
    </x:row>
    <x:row r="405" ht="40" customHeight="1">
      <x:c r="B405" s="7" t="str">
        <x:v>RAP-PT-0399</x:v>
      </x:c>
      <x:c r="C405" s="7" t="str">
        <x:v>REA-O-A2-FCE-02-P</x:v>
      </x:c>
      <x:c r="D405" s="7" t="str">
        <x:v>REA-O-A2</x:v>
      </x:c>
      <x:c r="E405" s="7" t="str">
        <x:v>OPERATIONAL</x:v>
      </x:c>
      <x:c r="F405" s="7" t="str">
        <x:v>PTC-A</x:v>
      </x:c>
      <x:c r="G405" s="7" t="str">
        <x:v>BL-Y</x:v>
      </x:c>
      <x:c r="H405" s="7" t="str">
        <x:v>FCE-02</x:v>
      </x:c>
      <x:c r="I405" s="7" t="str">
        <x:v>primary</x:v>
      </x:c>
      <x:c r="J405" s="7" t="str">
        <x:v>O09</x:v>
      </x:c>
      <x:c r="K405" s="10" t="str">
        <x:v>registered contamination and upper accepted actuation resistance</x:v>
      </x:c>
      <x:c r="L405" s="7" t="n">
        <x:v>2</x:v>
      </x:c>
      <x:c r="M405" s="10" t="str">
        <x:v>safe state within target</x:v>
      </x:c>
      <x:c r="N405" s="7" t="str"/>
      <x:c r="O405" s="7" t="str"/>
      <x:c r="P405" s="7" t="str"/>
      <x:c r="Q405" s="7" t="str"/>
      <x:c r="R405" s="7" t="str"/>
      <x:c r="S405" s="7" t="str"/>
      <x:c r="T405" s="7" t="str">
        <x:f>IF(S405="","OPEN",IF(OR(N405="",O405="",P405&lt;&gt;"SAFE",NOT(ISNUMBER(Q405)),Q405&gt;L405,AND(E405="FUNCTIONAL TWIN",R405="")),"FAIL","PASS"))</x:f>
        <x:v>OPEN</x:v>
      </x:c>
    </x:row>
    <x:row r="406" ht="40" customHeight="1">
      <x:c r="B406" s="7" t="str">
        <x:v>RAP-PT-0400</x:v>
      </x:c>
      <x:c r="C406" s="7" t="str">
        <x:v>REA-O-A2-FCE-02-P</x:v>
      </x:c>
      <x:c r="D406" s="7" t="str">
        <x:v>REA-O-A2</x:v>
      </x:c>
      <x:c r="E406" s="7" t="str">
        <x:v>OPERATIONAL</x:v>
      </x:c>
      <x:c r="F406" s="7" t="str">
        <x:v>PTC-A</x:v>
      </x:c>
      <x:c r="G406" s="7" t="str">
        <x:v>BL-Y</x:v>
      </x:c>
      <x:c r="H406" s="7" t="str">
        <x:v>FCE-02</x:v>
      </x:c>
      <x:c r="I406" s="7" t="str">
        <x:v>primary</x:v>
      </x:c>
      <x:c r="J406" s="7" t="str">
        <x:v>O10</x:v>
      </x:c>
      <x:c r="K406" s="10" t="str">
        <x:v>same resistance with reversed randomized order</x:v>
      </x:c>
      <x:c r="L406" s="7" t="n">
        <x:v>2</x:v>
      </x:c>
      <x:c r="M406" s="10" t="str">
        <x:v>safe state within target</x:v>
      </x:c>
      <x:c r="N406" s="7" t="str"/>
      <x:c r="O406" s="7" t="str"/>
      <x:c r="P406" s="7" t="str"/>
      <x:c r="Q406" s="7" t="str"/>
      <x:c r="R406" s="7" t="str"/>
      <x:c r="S406" s="7" t="str"/>
      <x:c r="T406" s="7" t="str">
        <x:f>IF(S406="","OPEN",IF(OR(N406="",O406="",P406&lt;&gt;"SAFE",NOT(ISNUMBER(Q406)),Q406&gt;L406,AND(E406="FUNCTIONAL TWIN",R406="")),"FAIL","PASS"))</x:f>
        <x:v>OPEN</x:v>
      </x:c>
    </x:row>
    <x:row r="407" ht="40" customHeight="1">
      <x:c r="B407" s="7" t="str">
        <x:v>RAP-PT-0401</x:v>
      </x:c>
      <x:c r="C407" s="7" t="str">
        <x:v>REA-O-A2-FCE-02-D</x:v>
      </x:c>
      <x:c r="D407" s="7" t="str">
        <x:v>REA-O-A2</x:v>
      </x:c>
      <x:c r="E407" s="7" t="str">
        <x:v>OPERATIONAL</x:v>
      </x:c>
      <x:c r="F407" s="7" t="str">
        <x:v>PTC-A</x:v>
      </x:c>
      <x:c r="G407" s="7" t="str">
        <x:v>BL-Y</x:v>
      </x:c>
      <x:c r="H407" s="7" t="str">
        <x:v>FCE-02</x:v>
      </x:c>
      <x:c r="I407" s="7" t="str">
        <x:v>diverse</x:v>
      </x:c>
      <x:c r="J407" s="7" t="str">
        <x:v>O01</x:v>
      </x:c>
      <x:c r="K407" s="10" t="str">
        <x:v>nominal energy, connected local controls, 20 deg C and clean mechanism</x:v>
      </x:c>
      <x:c r="L407" s="7" t="n">
        <x:v>2</x:v>
      </x:c>
      <x:c r="M407" s="10" t="str">
        <x:v>safe state within target</x:v>
      </x:c>
      <x:c r="N407" s="7" t="str"/>
      <x:c r="O407" s="7" t="str"/>
      <x:c r="P407" s="7" t="str"/>
      <x:c r="Q407" s="7" t="str"/>
      <x:c r="R407" s="7" t="str"/>
      <x:c r="S407" s="7" t="str"/>
      <x:c r="T407" s="7" t="str">
        <x:f>IF(S407="","OPEN",IF(OR(N407="",O407="",P407&lt;&gt;"SAFE",NOT(ISNUMBER(Q407)),Q407&gt;L407,AND(E407="FUNCTIONAL TWIN",R407="")),"FAIL","PASS"))</x:f>
        <x:v>OPEN</x:v>
      </x:c>
    </x:row>
    <x:row r="408" ht="40" customHeight="1">
      <x:c r="B408" s="7" t="str">
        <x:v>RAP-PT-0402</x:v>
      </x:c>
      <x:c r="C408" s="7" t="str">
        <x:v>REA-O-A2-FCE-02-D</x:v>
      </x:c>
      <x:c r="D408" s="7" t="str">
        <x:v>REA-O-A2</x:v>
      </x:c>
      <x:c r="E408" s="7" t="str">
        <x:v>OPERATIONAL</x:v>
      </x:c>
      <x:c r="F408" s="7" t="str">
        <x:v>PTC-A</x:v>
      </x:c>
      <x:c r="G408" s="7" t="str">
        <x:v>BL-Y</x:v>
      </x:c>
      <x:c r="H408" s="7" t="str">
        <x:v>FCE-02</x:v>
      </x:c>
      <x:c r="I408" s="7" t="str">
        <x:v>diverse</x:v>
      </x:c>
      <x:c r="J408" s="7" t="str">
        <x:v>O02</x:v>
      </x:c>
      <x:c r="K408" s="10" t="str">
        <x:v>same boundary with reversed randomized order</x:v>
      </x:c>
      <x:c r="L408" s="7" t="n">
        <x:v>2</x:v>
      </x:c>
      <x:c r="M408" s="10" t="str">
        <x:v>safe state within target</x:v>
      </x:c>
      <x:c r="N408" s="7" t="str"/>
      <x:c r="O408" s="7" t="str"/>
      <x:c r="P408" s="7" t="str"/>
      <x:c r="Q408" s="7" t="str"/>
      <x:c r="R408" s="7" t="str"/>
      <x:c r="S408" s="7" t="str"/>
      <x:c r="T408" s="7" t="str">
        <x:f>IF(S408="","OPEN",IF(OR(N408="",O408="",P408&lt;&gt;"SAFE",NOT(ISNUMBER(Q408)),Q408&gt;L408,AND(E408="FUNCTIONAL TWIN",R408="")),"FAIL","PASS"))</x:f>
        <x:v>OPEN</x:v>
      </x:c>
    </x:row>
    <x:row r="409" ht="40" customHeight="1">
      <x:c r="B409" s="7" t="str">
        <x:v>RAP-PT-0403</x:v>
      </x:c>
      <x:c r="C409" s="7" t="str">
        <x:v>REA-O-A2-FCE-02-D</x:v>
      </x:c>
      <x:c r="D409" s="7" t="str">
        <x:v>REA-O-A2</x:v>
      </x:c>
      <x:c r="E409" s="7" t="str">
        <x:v>OPERATIONAL</x:v>
      </x:c>
      <x:c r="F409" s="7" t="str">
        <x:v>PTC-A</x:v>
      </x:c>
      <x:c r="G409" s="7" t="str">
        <x:v>BL-Y</x:v>
      </x:c>
      <x:c r="H409" s="7" t="str">
        <x:v>FCE-02</x:v>
      </x:c>
      <x:c r="I409" s="7" t="str">
        <x:v>diverse</x:v>
      </x:c>
      <x:c r="J409" s="7" t="str">
        <x:v>O03</x:v>
      </x:c>
      <x:c r="K409" s="10" t="str">
        <x:v>minimum accepted stored-energy state</x:v>
      </x:c>
      <x:c r="L409" s="7" t="n">
        <x:v>2</x:v>
      </x:c>
      <x:c r="M409" s="10" t="str">
        <x:v>safe state within target</x:v>
      </x:c>
      <x:c r="N409" s="7" t="str"/>
      <x:c r="O409" s="7" t="str"/>
      <x:c r="P409" s="7" t="str"/>
      <x:c r="Q409" s="7" t="str"/>
      <x:c r="R409" s="7" t="str"/>
      <x:c r="S409" s="7" t="str"/>
      <x:c r="T409" s="7" t="str">
        <x:f>IF(S409="","OPEN",IF(OR(N409="",O409="",P409&lt;&gt;"SAFE",NOT(ISNUMBER(Q409)),Q409&gt;L409,AND(E409="FUNCTIONAL TWIN",R409="")),"FAIL","PASS"))</x:f>
        <x:v>OPEN</x:v>
      </x:c>
    </x:row>
    <x:row r="410" ht="40" customHeight="1">
      <x:c r="B410" s="7" t="str">
        <x:v>RAP-PT-0404</x:v>
      </x:c>
      <x:c r="C410" s="7" t="str">
        <x:v>REA-O-A2-FCE-02-D</x:v>
      </x:c>
      <x:c r="D410" s="7" t="str">
        <x:v>REA-O-A2</x:v>
      </x:c>
      <x:c r="E410" s="7" t="str">
        <x:v>OPERATIONAL</x:v>
      </x:c>
      <x:c r="F410" s="7" t="str">
        <x:v>PTC-A</x:v>
      </x:c>
      <x:c r="G410" s="7" t="str">
        <x:v>BL-Y</x:v>
      </x:c>
      <x:c r="H410" s="7" t="str">
        <x:v>FCE-02</x:v>
      </x:c>
      <x:c r="I410" s="7" t="str">
        <x:v>diverse</x:v>
      </x:c>
      <x:c r="J410" s="7" t="str">
        <x:v>O04</x:v>
      </x:c>
      <x:c r="K410" s="10" t="str">
        <x:v>minimum energy with reversed order</x:v>
      </x:c>
      <x:c r="L410" s="7" t="n">
        <x:v>2</x:v>
      </x:c>
      <x:c r="M410" s="10" t="str">
        <x:v>safe state within target</x:v>
      </x:c>
      <x:c r="N410" s="7" t="str"/>
      <x:c r="O410" s="7" t="str"/>
      <x:c r="P410" s="7" t="str"/>
      <x:c r="Q410" s="7" t="str"/>
      <x:c r="R410" s="7" t="str"/>
      <x:c r="S410" s="7" t="str"/>
      <x:c r="T410" s="7" t="str">
        <x:f>IF(S410="","OPEN",IF(OR(N410="",O410="",P410&lt;&gt;"SAFE",NOT(ISNUMBER(Q410)),Q410&gt;L410,AND(E410="FUNCTIONAL TWIN",R410="")),"FAIL","PASS"))</x:f>
        <x:v>OPEN</x:v>
      </x:c>
    </x:row>
    <x:row r="411" ht="40" customHeight="1">
      <x:c r="B411" s="7" t="str">
        <x:v>RAP-PT-0405</x:v>
      </x:c>
      <x:c r="C411" s="7" t="str">
        <x:v>REA-O-A2-FCE-02-D</x:v>
      </x:c>
      <x:c r="D411" s="7" t="str">
        <x:v>REA-O-A2</x:v>
      </x:c>
      <x:c r="E411" s="7" t="str">
        <x:v>OPERATIONAL</x:v>
      </x:c>
      <x:c r="F411" s="7" t="str">
        <x:v>PTC-A</x:v>
      </x:c>
      <x:c r="G411" s="7" t="str">
        <x:v>BL-Y</x:v>
      </x:c>
      <x:c r="H411" s="7" t="str">
        <x:v>FCE-02</x:v>
      </x:c>
      <x:c r="I411" s="7" t="str">
        <x:v>diverse</x:v>
      </x:c>
      <x:c r="J411" s="7" t="str">
        <x:v>O05</x:v>
      </x:c>
      <x:c r="K411" s="10" t="str">
        <x:v>normal power and campus network absent</x:v>
      </x:c>
      <x:c r="L411" s="7" t="n">
        <x:v>2</x:v>
      </x:c>
      <x:c r="M411" s="10" t="str">
        <x:v>local safe state and evidence</x:v>
      </x:c>
      <x:c r="N411" s="7" t="str"/>
      <x:c r="O411" s="7" t="str"/>
      <x:c r="P411" s="7" t="str"/>
      <x:c r="Q411" s="7" t="str"/>
      <x:c r="R411" s="7" t="str"/>
      <x:c r="S411" s="7" t="str"/>
      <x:c r="T411" s="7" t="str">
        <x:f>IF(S411="","OPEN",IF(OR(N411="",O411="",P411&lt;&gt;"SAFE",NOT(ISNUMBER(Q411)),Q411&gt;L411,AND(E411="FUNCTIONAL TWIN",R411="")),"FAIL","PASS"))</x:f>
        <x:v>OPEN</x:v>
      </x:c>
    </x:row>
    <x:row r="412" ht="40" customHeight="1">
      <x:c r="B412" s="7" t="str">
        <x:v>RAP-PT-0406</x:v>
      </x:c>
      <x:c r="C412" s="7" t="str">
        <x:v>REA-O-A2-FCE-02-D</x:v>
      </x:c>
      <x:c r="D412" s="7" t="str">
        <x:v>REA-O-A2</x:v>
      </x:c>
      <x:c r="E412" s="7" t="str">
        <x:v>OPERATIONAL</x:v>
      </x:c>
      <x:c r="F412" s="7" t="str">
        <x:v>PTC-A</x:v>
      </x:c>
      <x:c r="G412" s="7" t="str">
        <x:v>BL-Y</x:v>
      </x:c>
      <x:c r="H412" s="7" t="str">
        <x:v>FCE-02</x:v>
      </x:c>
      <x:c r="I412" s="7" t="str">
        <x:v>diverse</x:v>
      </x:c>
      <x:c r="J412" s="7" t="str">
        <x:v>O06</x:v>
      </x:c>
      <x:c r="K412" s="10" t="str">
        <x:v>primary time absent with unlike local epoch</x:v>
      </x:c>
      <x:c r="L412" s="7" t="n">
        <x:v>2</x:v>
      </x:c>
      <x:c r="M412" s="10" t="str">
        <x:v>local safe state and evidence</x:v>
      </x:c>
      <x:c r="N412" s="7" t="str"/>
      <x:c r="O412" s="7" t="str"/>
      <x:c r="P412" s="7" t="str"/>
      <x:c r="Q412" s="7" t="str"/>
      <x:c r="R412" s="7" t="str"/>
      <x:c r="S412" s="7" t="str"/>
      <x:c r="T412" s="7" t="str">
        <x:f>IF(S412="","OPEN",IF(OR(N412="",O412="",P412&lt;&gt;"SAFE",NOT(ISNUMBER(Q412)),Q412&gt;L412,AND(E412="FUNCTIONAL TWIN",R412="")),"FAIL","PASS"))</x:f>
        <x:v>OPEN</x:v>
      </x:c>
    </x:row>
    <x:row r="413" ht="40" customHeight="1">
      <x:c r="B413" s="7" t="str">
        <x:v>RAP-PT-0407</x:v>
      </x:c>
      <x:c r="C413" s="7" t="str">
        <x:v>REA-O-A2-FCE-02-D</x:v>
      </x:c>
      <x:c r="D413" s="7" t="str">
        <x:v>REA-O-A2</x:v>
      </x:c>
      <x:c r="E413" s="7" t="str">
        <x:v>OPERATIONAL</x:v>
      </x:c>
      <x:c r="F413" s="7" t="str">
        <x:v>PTC-A</x:v>
      </x:c>
      <x:c r="G413" s="7" t="str">
        <x:v>BL-Y</x:v>
      </x:c>
      <x:c r="H413" s="7" t="str">
        <x:v>FCE-02</x:v>
      </x:c>
      <x:c r="I413" s="7" t="str">
        <x:v>diverse</x:v>
      </x:c>
      <x:c r="J413" s="7" t="str">
        <x:v>O07</x:v>
      </x:c>
      <x:c r="K413" s="10" t="str">
        <x:v>-20 deg C, wet exterior and accepted internal condition</x:v>
      </x:c>
      <x:c r="L413" s="7" t="n">
        <x:v>2</x:v>
      </x:c>
      <x:c r="M413" s="10" t="str">
        <x:v>safe state within target</x:v>
      </x:c>
      <x:c r="N413" s="7" t="str"/>
      <x:c r="O413" s="7" t="str"/>
      <x:c r="P413" s="7" t="str"/>
      <x:c r="Q413" s="7" t="str"/>
      <x:c r="R413" s="7" t="str"/>
      <x:c r="S413" s="7" t="str"/>
      <x:c r="T413" s="7" t="str">
        <x:f>IF(S413="","OPEN",IF(OR(N413="",O413="",P413&lt;&gt;"SAFE",NOT(ISNUMBER(Q413)),Q413&gt;L413,AND(E413="FUNCTIONAL TWIN",R413="")),"FAIL","PASS"))</x:f>
        <x:v>OPEN</x:v>
      </x:c>
    </x:row>
    <x:row r="414" ht="40" customHeight="1">
      <x:c r="B414" s="7" t="str">
        <x:v>RAP-PT-0408</x:v>
      </x:c>
      <x:c r="C414" s="7" t="str">
        <x:v>REA-O-A2-FCE-02-D</x:v>
      </x:c>
      <x:c r="D414" s="7" t="str">
        <x:v>REA-O-A2</x:v>
      </x:c>
      <x:c r="E414" s="7" t="str">
        <x:v>OPERATIONAL</x:v>
      </x:c>
      <x:c r="F414" s="7" t="str">
        <x:v>PTC-A</x:v>
      </x:c>
      <x:c r="G414" s="7" t="str">
        <x:v>BL-Y</x:v>
      </x:c>
      <x:c r="H414" s="7" t="str">
        <x:v>FCE-02</x:v>
      </x:c>
      <x:c r="I414" s="7" t="str">
        <x:v>diverse</x:v>
      </x:c>
      <x:c r="J414" s="7" t="str">
        <x:v>O08</x:v>
      </x:c>
      <x:c r="K414" s="10" t="str">
        <x:v>50 deg C, wet exterior and accepted internal condition</x:v>
      </x:c>
      <x:c r="L414" s="7" t="n">
        <x:v>2</x:v>
      </x:c>
      <x:c r="M414" s="10" t="str">
        <x:v>safe state within target</x:v>
      </x:c>
      <x:c r="N414" s="7" t="str"/>
      <x:c r="O414" s="7" t="str"/>
      <x:c r="P414" s="7" t="str"/>
      <x:c r="Q414" s="7" t="str"/>
      <x:c r="R414" s="7" t="str"/>
      <x:c r="S414" s="7" t="str"/>
      <x:c r="T414" s="7" t="str">
        <x:f>IF(S414="","OPEN",IF(OR(N414="",O414="",P414&lt;&gt;"SAFE",NOT(ISNUMBER(Q414)),Q414&gt;L414,AND(E414="FUNCTIONAL TWIN",R414="")),"FAIL","PASS"))</x:f>
        <x:v>OPEN</x:v>
      </x:c>
    </x:row>
    <x:row r="415" ht="40" customHeight="1">
      <x:c r="B415" s="7" t="str">
        <x:v>RAP-PT-0409</x:v>
      </x:c>
      <x:c r="C415" s="7" t="str">
        <x:v>REA-O-A2-FCE-02-D</x:v>
      </x:c>
      <x:c r="D415" s="7" t="str">
        <x:v>REA-O-A2</x:v>
      </x:c>
      <x:c r="E415" s="7" t="str">
        <x:v>OPERATIONAL</x:v>
      </x:c>
      <x:c r="F415" s="7" t="str">
        <x:v>PTC-A</x:v>
      </x:c>
      <x:c r="G415" s="7" t="str">
        <x:v>BL-Y</x:v>
      </x:c>
      <x:c r="H415" s="7" t="str">
        <x:v>FCE-02</x:v>
      </x:c>
      <x:c r="I415" s="7" t="str">
        <x:v>diverse</x:v>
      </x:c>
      <x:c r="J415" s="7" t="str">
        <x:v>O09</x:v>
      </x:c>
      <x:c r="K415" s="10" t="str">
        <x:v>registered contamination and upper accepted actuation resistance</x:v>
      </x:c>
      <x:c r="L415" s="7" t="n">
        <x:v>2</x:v>
      </x:c>
      <x:c r="M415" s="10" t="str">
        <x:v>safe state within target</x:v>
      </x:c>
      <x:c r="N415" s="7" t="str"/>
      <x:c r="O415" s="7" t="str"/>
      <x:c r="P415" s="7" t="str"/>
      <x:c r="Q415" s="7" t="str"/>
      <x:c r="R415" s="7" t="str"/>
      <x:c r="S415" s="7" t="str"/>
      <x:c r="T415" s="7" t="str">
        <x:f>IF(S415="","OPEN",IF(OR(N415="",O415="",P415&lt;&gt;"SAFE",NOT(ISNUMBER(Q415)),Q415&gt;L415,AND(E415="FUNCTIONAL TWIN",R415="")),"FAIL","PASS"))</x:f>
        <x:v>OPEN</x:v>
      </x:c>
    </x:row>
    <x:row r="416" ht="40" customHeight="1">
      <x:c r="B416" s="7" t="str">
        <x:v>RAP-PT-0410</x:v>
      </x:c>
      <x:c r="C416" s="7" t="str">
        <x:v>REA-O-A2-FCE-02-D</x:v>
      </x:c>
      <x:c r="D416" s="7" t="str">
        <x:v>REA-O-A2</x:v>
      </x:c>
      <x:c r="E416" s="7" t="str">
        <x:v>OPERATIONAL</x:v>
      </x:c>
      <x:c r="F416" s="7" t="str">
        <x:v>PTC-A</x:v>
      </x:c>
      <x:c r="G416" s="7" t="str">
        <x:v>BL-Y</x:v>
      </x:c>
      <x:c r="H416" s="7" t="str">
        <x:v>FCE-02</x:v>
      </x:c>
      <x:c r="I416" s="7" t="str">
        <x:v>diverse</x:v>
      </x:c>
      <x:c r="J416" s="7" t="str">
        <x:v>O10</x:v>
      </x:c>
      <x:c r="K416" s="10" t="str">
        <x:v>same resistance with reversed randomized order</x:v>
      </x:c>
      <x:c r="L416" s="7" t="n">
        <x:v>2</x:v>
      </x:c>
      <x:c r="M416" s="10" t="str">
        <x:v>safe state within target</x:v>
      </x:c>
      <x:c r="N416" s="7" t="str"/>
      <x:c r="O416" s="7" t="str"/>
      <x:c r="P416" s="7" t="str"/>
      <x:c r="Q416" s="7" t="str"/>
      <x:c r="R416" s="7" t="str"/>
      <x:c r="S416" s="7" t="str"/>
      <x:c r="T416" s="7" t="str">
        <x:f>IF(S416="","OPEN",IF(OR(N416="",O416="",P416&lt;&gt;"SAFE",NOT(ISNUMBER(Q416)),Q416&gt;L416,AND(E416="FUNCTIONAL TWIN",R416="")),"FAIL","PASS"))</x:f>
        <x:v>OPEN</x:v>
      </x:c>
    </x:row>
    <x:row r="417" ht="40" customHeight="1">
      <x:c r="B417" s="7" t="str">
        <x:v>RAP-PT-0411</x:v>
      </x:c>
      <x:c r="C417" s="7" t="str">
        <x:v>REA-O-A2-FCE-02-M</x:v>
      </x:c>
      <x:c r="D417" s="7" t="str">
        <x:v>REA-O-A2</x:v>
      </x:c>
      <x:c r="E417" s="7" t="str">
        <x:v>OPERATIONAL</x:v>
      </x:c>
      <x:c r="F417" s="7" t="str">
        <x:v>PTC-A</x:v>
      </x:c>
      <x:c r="G417" s="7" t="str">
        <x:v>BL-Y</x:v>
      </x:c>
      <x:c r="H417" s="7" t="str">
        <x:v>FCE-02</x:v>
      </x:c>
      <x:c r="I417" s="7" t="str">
        <x:v>manual/passive</x:v>
      </x:c>
      <x:c r="J417" s="7" t="str">
        <x:v>O01</x:v>
      </x:c>
      <x:c r="K417" s="10" t="str">
        <x:v>nominal energy, connected local controls, 20 deg C and clean mechanism</x:v>
      </x:c>
      <x:c r="L417" s="7" t="n">
        <x:v>2</x:v>
      </x:c>
      <x:c r="M417" s="10" t="str">
        <x:v>safe state within target</x:v>
      </x:c>
      <x:c r="N417" s="7" t="str"/>
      <x:c r="O417" s="7" t="str"/>
      <x:c r="P417" s="7" t="str"/>
      <x:c r="Q417" s="7" t="str"/>
      <x:c r="R417" s="7" t="str"/>
      <x:c r="S417" s="7" t="str"/>
      <x:c r="T417" s="7" t="str">
        <x:f>IF(S417="","OPEN",IF(OR(N417="",O417="",P417&lt;&gt;"SAFE",NOT(ISNUMBER(Q417)),Q417&gt;L417,AND(E417="FUNCTIONAL TWIN",R417="")),"FAIL","PASS"))</x:f>
        <x:v>OPEN</x:v>
      </x:c>
    </x:row>
    <x:row r="418" ht="40" customHeight="1">
      <x:c r="B418" s="7" t="str">
        <x:v>RAP-PT-0412</x:v>
      </x:c>
      <x:c r="C418" s="7" t="str">
        <x:v>REA-O-A2-FCE-02-M</x:v>
      </x:c>
      <x:c r="D418" s="7" t="str">
        <x:v>REA-O-A2</x:v>
      </x:c>
      <x:c r="E418" s="7" t="str">
        <x:v>OPERATIONAL</x:v>
      </x:c>
      <x:c r="F418" s="7" t="str">
        <x:v>PTC-A</x:v>
      </x:c>
      <x:c r="G418" s="7" t="str">
        <x:v>BL-Y</x:v>
      </x:c>
      <x:c r="H418" s="7" t="str">
        <x:v>FCE-02</x:v>
      </x:c>
      <x:c r="I418" s="7" t="str">
        <x:v>manual/passive</x:v>
      </x:c>
      <x:c r="J418" s="7" t="str">
        <x:v>O02</x:v>
      </x:c>
      <x:c r="K418" s="10" t="str">
        <x:v>same boundary with reversed randomized order</x:v>
      </x:c>
      <x:c r="L418" s="7" t="n">
        <x:v>2</x:v>
      </x:c>
      <x:c r="M418" s="10" t="str">
        <x:v>safe state within target</x:v>
      </x:c>
      <x:c r="N418" s="7" t="str"/>
      <x:c r="O418" s="7" t="str"/>
      <x:c r="P418" s="7" t="str"/>
      <x:c r="Q418" s="7" t="str"/>
      <x:c r="R418" s="7" t="str"/>
      <x:c r="S418" s="7" t="str"/>
      <x:c r="T418" s="7" t="str">
        <x:f>IF(S418="","OPEN",IF(OR(N418="",O418="",P418&lt;&gt;"SAFE",NOT(ISNUMBER(Q418)),Q418&gt;L418,AND(E418="FUNCTIONAL TWIN",R418="")),"FAIL","PASS"))</x:f>
        <x:v>OPEN</x:v>
      </x:c>
    </x:row>
    <x:row r="419" ht="40" customHeight="1">
      <x:c r="B419" s="7" t="str">
        <x:v>RAP-PT-0413</x:v>
      </x:c>
      <x:c r="C419" s="7" t="str">
        <x:v>REA-O-A2-FCE-02-M</x:v>
      </x:c>
      <x:c r="D419" s="7" t="str">
        <x:v>REA-O-A2</x:v>
      </x:c>
      <x:c r="E419" s="7" t="str">
        <x:v>OPERATIONAL</x:v>
      </x:c>
      <x:c r="F419" s="7" t="str">
        <x:v>PTC-A</x:v>
      </x:c>
      <x:c r="G419" s="7" t="str">
        <x:v>BL-Y</x:v>
      </x:c>
      <x:c r="H419" s="7" t="str">
        <x:v>FCE-02</x:v>
      </x:c>
      <x:c r="I419" s="7" t="str">
        <x:v>manual/passive</x:v>
      </x:c>
      <x:c r="J419" s="7" t="str">
        <x:v>O03</x:v>
      </x:c>
      <x:c r="K419" s="10" t="str">
        <x:v>minimum accepted stored-energy state</x:v>
      </x:c>
      <x:c r="L419" s="7" t="n">
        <x:v>2</x:v>
      </x:c>
      <x:c r="M419" s="10" t="str">
        <x:v>safe state within target</x:v>
      </x:c>
      <x:c r="N419" s="7" t="str"/>
      <x:c r="O419" s="7" t="str"/>
      <x:c r="P419" s="7" t="str"/>
      <x:c r="Q419" s="7" t="str"/>
      <x:c r="R419" s="7" t="str"/>
      <x:c r="S419" s="7" t="str"/>
      <x:c r="T419" s="7" t="str">
        <x:f>IF(S419="","OPEN",IF(OR(N419="",O419="",P419&lt;&gt;"SAFE",NOT(ISNUMBER(Q419)),Q419&gt;L419,AND(E419="FUNCTIONAL TWIN",R419="")),"FAIL","PASS"))</x:f>
        <x:v>OPEN</x:v>
      </x:c>
    </x:row>
    <x:row r="420" ht="40" customHeight="1">
      <x:c r="B420" s="7" t="str">
        <x:v>RAP-PT-0414</x:v>
      </x:c>
      <x:c r="C420" s="7" t="str">
        <x:v>REA-O-A2-FCE-02-M</x:v>
      </x:c>
      <x:c r="D420" s="7" t="str">
        <x:v>REA-O-A2</x:v>
      </x:c>
      <x:c r="E420" s="7" t="str">
        <x:v>OPERATIONAL</x:v>
      </x:c>
      <x:c r="F420" s="7" t="str">
        <x:v>PTC-A</x:v>
      </x:c>
      <x:c r="G420" s="7" t="str">
        <x:v>BL-Y</x:v>
      </x:c>
      <x:c r="H420" s="7" t="str">
        <x:v>FCE-02</x:v>
      </x:c>
      <x:c r="I420" s="7" t="str">
        <x:v>manual/passive</x:v>
      </x:c>
      <x:c r="J420" s="7" t="str">
        <x:v>O04</x:v>
      </x:c>
      <x:c r="K420" s="10" t="str">
        <x:v>minimum energy with reversed order</x:v>
      </x:c>
      <x:c r="L420" s="7" t="n">
        <x:v>2</x:v>
      </x:c>
      <x:c r="M420" s="10" t="str">
        <x:v>safe state within target</x:v>
      </x:c>
      <x:c r="N420" s="7" t="str"/>
      <x:c r="O420" s="7" t="str"/>
      <x:c r="P420" s="7" t="str"/>
      <x:c r="Q420" s="7" t="str"/>
      <x:c r="R420" s="7" t="str"/>
      <x:c r="S420" s="7" t="str"/>
      <x:c r="T420" s="7" t="str">
        <x:f>IF(S420="","OPEN",IF(OR(N420="",O420="",P420&lt;&gt;"SAFE",NOT(ISNUMBER(Q420)),Q420&gt;L420,AND(E420="FUNCTIONAL TWIN",R420="")),"FAIL","PASS"))</x:f>
        <x:v>OPEN</x:v>
      </x:c>
    </x:row>
    <x:row r="421" ht="40" customHeight="1">
      <x:c r="B421" s="7" t="str">
        <x:v>RAP-PT-0415</x:v>
      </x:c>
      <x:c r="C421" s="7" t="str">
        <x:v>REA-O-A2-FCE-02-M</x:v>
      </x:c>
      <x:c r="D421" s="7" t="str">
        <x:v>REA-O-A2</x:v>
      </x:c>
      <x:c r="E421" s="7" t="str">
        <x:v>OPERATIONAL</x:v>
      </x:c>
      <x:c r="F421" s="7" t="str">
        <x:v>PTC-A</x:v>
      </x:c>
      <x:c r="G421" s="7" t="str">
        <x:v>BL-Y</x:v>
      </x:c>
      <x:c r="H421" s="7" t="str">
        <x:v>FCE-02</x:v>
      </x:c>
      <x:c r="I421" s="7" t="str">
        <x:v>manual/passive</x:v>
      </x:c>
      <x:c r="J421" s="7" t="str">
        <x:v>O05</x:v>
      </x:c>
      <x:c r="K421" s="10" t="str">
        <x:v>normal power and campus network absent</x:v>
      </x:c>
      <x:c r="L421" s="7" t="n">
        <x:v>2</x:v>
      </x:c>
      <x:c r="M421" s="10" t="str">
        <x:v>local safe state and evidence</x:v>
      </x:c>
      <x:c r="N421" s="7" t="str"/>
      <x:c r="O421" s="7" t="str"/>
      <x:c r="P421" s="7" t="str"/>
      <x:c r="Q421" s="7" t="str"/>
      <x:c r="R421" s="7" t="str"/>
      <x:c r="S421" s="7" t="str"/>
      <x:c r="T421" s="7" t="str">
        <x:f>IF(S421="","OPEN",IF(OR(N421="",O421="",P421&lt;&gt;"SAFE",NOT(ISNUMBER(Q421)),Q421&gt;L421,AND(E421="FUNCTIONAL TWIN",R421="")),"FAIL","PASS"))</x:f>
        <x:v>OPEN</x:v>
      </x:c>
    </x:row>
    <x:row r="422" ht="40" customHeight="1">
      <x:c r="B422" s="7" t="str">
        <x:v>RAP-PT-0416</x:v>
      </x:c>
      <x:c r="C422" s="7" t="str">
        <x:v>REA-O-A2-FCE-02-M</x:v>
      </x:c>
      <x:c r="D422" s="7" t="str">
        <x:v>REA-O-A2</x:v>
      </x:c>
      <x:c r="E422" s="7" t="str">
        <x:v>OPERATIONAL</x:v>
      </x:c>
      <x:c r="F422" s="7" t="str">
        <x:v>PTC-A</x:v>
      </x:c>
      <x:c r="G422" s="7" t="str">
        <x:v>BL-Y</x:v>
      </x:c>
      <x:c r="H422" s="7" t="str">
        <x:v>FCE-02</x:v>
      </x:c>
      <x:c r="I422" s="7" t="str">
        <x:v>manual/passive</x:v>
      </x:c>
      <x:c r="J422" s="7" t="str">
        <x:v>O06</x:v>
      </x:c>
      <x:c r="K422" s="10" t="str">
        <x:v>primary time absent with unlike local epoch</x:v>
      </x:c>
      <x:c r="L422" s="7" t="n">
        <x:v>2</x:v>
      </x:c>
      <x:c r="M422" s="10" t="str">
        <x:v>local safe state and evidence</x:v>
      </x:c>
      <x:c r="N422" s="7" t="str"/>
      <x:c r="O422" s="7" t="str"/>
      <x:c r="P422" s="7" t="str"/>
      <x:c r="Q422" s="7" t="str"/>
      <x:c r="R422" s="7" t="str"/>
      <x:c r="S422" s="7" t="str"/>
      <x:c r="T422" s="7" t="str">
        <x:f>IF(S422="","OPEN",IF(OR(N422="",O422="",P422&lt;&gt;"SAFE",NOT(ISNUMBER(Q422)),Q422&gt;L422,AND(E422="FUNCTIONAL TWIN",R422="")),"FAIL","PASS"))</x:f>
        <x:v>OPEN</x:v>
      </x:c>
    </x:row>
    <x:row r="423" ht="40" customHeight="1">
      <x:c r="B423" s="7" t="str">
        <x:v>RAP-PT-0417</x:v>
      </x:c>
      <x:c r="C423" s="7" t="str">
        <x:v>REA-O-A2-FCE-02-M</x:v>
      </x:c>
      <x:c r="D423" s="7" t="str">
        <x:v>REA-O-A2</x:v>
      </x:c>
      <x:c r="E423" s="7" t="str">
        <x:v>OPERATIONAL</x:v>
      </x:c>
      <x:c r="F423" s="7" t="str">
        <x:v>PTC-A</x:v>
      </x:c>
      <x:c r="G423" s="7" t="str">
        <x:v>BL-Y</x:v>
      </x:c>
      <x:c r="H423" s="7" t="str">
        <x:v>FCE-02</x:v>
      </x:c>
      <x:c r="I423" s="7" t="str">
        <x:v>manual/passive</x:v>
      </x:c>
      <x:c r="J423" s="7" t="str">
        <x:v>O07</x:v>
      </x:c>
      <x:c r="K423" s="10" t="str">
        <x:v>-20 deg C, wet exterior and accepted internal condition</x:v>
      </x:c>
      <x:c r="L423" s="7" t="n">
        <x:v>2</x:v>
      </x:c>
      <x:c r="M423" s="10" t="str">
        <x:v>safe state within target</x:v>
      </x:c>
      <x:c r="N423" s="7" t="str"/>
      <x:c r="O423" s="7" t="str"/>
      <x:c r="P423" s="7" t="str"/>
      <x:c r="Q423" s="7" t="str"/>
      <x:c r="R423" s="7" t="str"/>
      <x:c r="S423" s="7" t="str"/>
      <x:c r="T423" s="7" t="str">
        <x:f>IF(S423="","OPEN",IF(OR(N423="",O423="",P423&lt;&gt;"SAFE",NOT(ISNUMBER(Q423)),Q423&gt;L423,AND(E423="FUNCTIONAL TWIN",R423="")),"FAIL","PASS"))</x:f>
        <x:v>OPEN</x:v>
      </x:c>
    </x:row>
    <x:row r="424" ht="40" customHeight="1">
      <x:c r="B424" s="7" t="str">
        <x:v>RAP-PT-0418</x:v>
      </x:c>
      <x:c r="C424" s="7" t="str">
        <x:v>REA-O-A2-FCE-02-M</x:v>
      </x:c>
      <x:c r="D424" s="7" t="str">
        <x:v>REA-O-A2</x:v>
      </x:c>
      <x:c r="E424" s="7" t="str">
        <x:v>OPERATIONAL</x:v>
      </x:c>
      <x:c r="F424" s="7" t="str">
        <x:v>PTC-A</x:v>
      </x:c>
      <x:c r="G424" s="7" t="str">
        <x:v>BL-Y</x:v>
      </x:c>
      <x:c r="H424" s="7" t="str">
        <x:v>FCE-02</x:v>
      </x:c>
      <x:c r="I424" s="7" t="str">
        <x:v>manual/passive</x:v>
      </x:c>
      <x:c r="J424" s="7" t="str">
        <x:v>O08</x:v>
      </x:c>
      <x:c r="K424" s="10" t="str">
        <x:v>50 deg C, wet exterior and accepted internal condition</x:v>
      </x:c>
      <x:c r="L424" s="7" t="n">
        <x:v>2</x:v>
      </x:c>
      <x:c r="M424" s="10" t="str">
        <x:v>safe state within target</x:v>
      </x:c>
      <x:c r="N424" s="7" t="str"/>
      <x:c r="O424" s="7" t="str"/>
      <x:c r="P424" s="7" t="str"/>
      <x:c r="Q424" s="7" t="str"/>
      <x:c r="R424" s="7" t="str"/>
      <x:c r="S424" s="7" t="str"/>
      <x:c r="T424" s="7" t="str">
        <x:f>IF(S424="","OPEN",IF(OR(N424="",O424="",P424&lt;&gt;"SAFE",NOT(ISNUMBER(Q424)),Q424&gt;L424,AND(E424="FUNCTIONAL TWIN",R424="")),"FAIL","PASS"))</x:f>
        <x:v>OPEN</x:v>
      </x:c>
    </x:row>
    <x:row r="425" ht="40" customHeight="1">
      <x:c r="B425" s="7" t="str">
        <x:v>RAP-PT-0419</x:v>
      </x:c>
      <x:c r="C425" s="7" t="str">
        <x:v>REA-O-A2-FCE-02-M</x:v>
      </x:c>
      <x:c r="D425" s="7" t="str">
        <x:v>REA-O-A2</x:v>
      </x:c>
      <x:c r="E425" s="7" t="str">
        <x:v>OPERATIONAL</x:v>
      </x:c>
      <x:c r="F425" s="7" t="str">
        <x:v>PTC-A</x:v>
      </x:c>
      <x:c r="G425" s="7" t="str">
        <x:v>BL-Y</x:v>
      </x:c>
      <x:c r="H425" s="7" t="str">
        <x:v>FCE-02</x:v>
      </x:c>
      <x:c r="I425" s="7" t="str">
        <x:v>manual/passive</x:v>
      </x:c>
      <x:c r="J425" s="7" t="str">
        <x:v>O09</x:v>
      </x:c>
      <x:c r="K425" s="10" t="str">
        <x:v>registered contamination and upper accepted actuation resistance</x:v>
      </x:c>
      <x:c r="L425" s="7" t="n">
        <x:v>2</x:v>
      </x:c>
      <x:c r="M425" s="10" t="str">
        <x:v>safe state within target</x:v>
      </x:c>
      <x:c r="N425" s="7" t="str"/>
      <x:c r="O425" s="7" t="str"/>
      <x:c r="P425" s="7" t="str"/>
      <x:c r="Q425" s="7" t="str"/>
      <x:c r="R425" s="7" t="str"/>
      <x:c r="S425" s="7" t="str"/>
      <x:c r="T425" s="7" t="str">
        <x:f>IF(S425="","OPEN",IF(OR(N425="",O425="",P425&lt;&gt;"SAFE",NOT(ISNUMBER(Q425)),Q425&gt;L425,AND(E425="FUNCTIONAL TWIN",R425="")),"FAIL","PASS"))</x:f>
        <x:v>OPEN</x:v>
      </x:c>
    </x:row>
    <x:row r="426" ht="40" customHeight="1">
      <x:c r="B426" s="7" t="str">
        <x:v>RAP-PT-0420</x:v>
      </x:c>
      <x:c r="C426" s="7" t="str">
        <x:v>REA-O-A2-FCE-02-M</x:v>
      </x:c>
      <x:c r="D426" s="7" t="str">
        <x:v>REA-O-A2</x:v>
      </x:c>
      <x:c r="E426" s="7" t="str">
        <x:v>OPERATIONAL</x:v>
      </x:c>
      <x:c r="F426" s="7" t="str">
        <x:v>PTC-A</x:v>
      </x:c>
      <x:c r="G426" s="7" t="str">
        <x:v>BL-Y</x:v>
      </x:c>
      <x:c r="H426" s="7" t="str">
        <x:v>FCE-02</x:v>
      </x:c>
      <x:c r="I426" s="7" t="str">
        <x:v>manual/passive</x:v>
      </x:c>
      <x:c r="J426" s="7" t="str">
        <x:v>O10</x:v>
      </x:c>
      <x:c r="K426" s="10" t="str">
        <x:v>same resistance with reversed randomized order</x:v>
      </x:c>
      <x:c r="L426" s="7" t="n">
        <x:v>2</x:v>
      </x:c>
      <x:c r="M426" s="10" t="str">
        <x:v>safe state within target</x:v>
      </x:c>
      <x:c r="N426" s="7" t="str"/>
      <x:c r="O426" s="7" t="str"/>
      <x:c r="P426" s="7" t="str"/>
      <x:c r="Q426" s="7" t="str"/>
      <x:c r="R426" s="7" t="str"/>
      <x:c r="S426" s="7" t="str"/>
      <x:c r="T426" s="7" t="str">
        <x:f>IF(S426="","OPEN",IF(OR(N426="",O426="",P426&lt;&gt;"SAFE",NOT(ISNUMBER(Q426)),Q426&gt;L426,AND(E426="FUNCTIONAL TWIN",R426="")),"FAIL","PASS"))</x:f>
        <x:v>OPEN</x:v>
      </x:c>
    </x:row>
    <x:row r="427" ht="40" customHeight="1">
      <x:c r="B427" s="7" t="str">
        <x:v>RAP-PT-0421</x:v>
      </x:c>
      <x:c r="C427" s="7" t="str">
        <x:v>REA-O-A2-FCE-03-P</x:v>
      </x:c>
      <x:c r="D427" s="7" t="str">
        <x:v>REA-O-A2</x:v>
      </x:c>
      <x:c r="E427" s="7" t="str">
        <x:v>OPERATIONAL</x:v>
      </x:c>
      <x:c r="F427" s="7" t="str">
        <x:v>PTC-A</x:v>
      </x:c>
      <x:c r="G427" s="7" t="str">
        <x:v>BL-Y</x:v>
      </x:c>
      <x:c r="H427" s="7" t="str">
        <x:v>FCE-03</x:v>
      </x:c>
      <x:c r="I427" s="7" t="str">
        <x:v>primary</x:v>
      </x:c>
      <x:c r="J427" s="7" t="str">
        <x:v>O01</x:v>
      </x:c>
      <x:c r="K427" s="10" t="str">
        <x:v>nominal energy, connected local controls, 20 deg C and clean mechanism</x:v>
      </x:c>
      <x:c r="L427" s="7" t="n">
        <x:v>5</x:v>
      </x:c>
      <x:c r="M427" s="10" t="str">
        <x:v>safe state within target</x:v>
      </x:c>
      <x:c r="N427" s="7" t="str"/>
      <x:c r="O427" s="7" t="str"/>
      <x:c r="P427" s="7" t="str"/>
      <x:c r="Q427" s="7" t="str"/>
      <x:c r="R427" s="7" t="str"/>
      <x:c r="S427" s="7" t="str"/>
      <x:c r="T427" s="7" t="str">
        <x:f>IF(S427="","OPEN",IF(OR(N427="",O427="",P427&lt;&gt;"SAFE",NOT(ISNUMBER(Q427)),Q427&gt;L427,AND(E427="FUNCTIONAL TWIN",R427="")),"FAIL","PASS"))</x:f>
        <x:v>OPEN</x:v>
      </x:c>
    </x:row>
    <x:row r="428" ht="40" customHeight="1">
      <x:c r="B428" s="7" t="str">
        <x:v>RAP-PT-0422</x:v>
      </x:c>
      <x:c r="C428" s="7" t="str">
        <x:v>REA-O-A2-FCE-03-P</x:v>
      </x:c>
      <x:c r="D428" s="7" t="str">
        <x:v>REA-O-A2</x:v>
      </x:c>
      <x:c r="E428" s="7" t="str">
        <x:v>OPERATIONAL</x:v>
      </x:c>
      <x:c r="F428" s="7" t="str">
        <x:v>PTC-A</x:v>
      </x:c>
      <x:c r="G428" s="7" t="str">
        <x:v>BL-Y</x:v>
      </x:c>
      <x:c r="H428" s="7" t="str">
        <x:v>FCE-03</x:v>
      </x:c>
      <x:c r="I428" s="7" t="str">
        <x:v>primary</x:v>
      </x:c>
      <x:c r="J428" s="7" t="str">
        <x:v>O02</x:v>
      </x:c>
      <x:c r="K428" s="10" t="str">
        <x:v>same boundary with reversed randomized order</x:v>
      </x:c>
      <x:c r="L428" s="7" t="n">
        <x:v>5</x:v>
      </x:c>
      <x:c r="M428" s="10" t="str">
        <x:v>safe state within target</x:v>
      </x:c>
      <x:c r="N428" s="7" t="str"/>
      <x:c r="O428" s="7" t="str"/>
      <x:c r="P428" s="7" t="str"/>
      <x:c r="Q428" s="7" t="str"/>
      <x:c r="R428" s="7" t="str"/>
      <x:c r="S428" s="7" t="str"/>
      <x:c r="T428" s="7" t="str">
        <x:f>IF(S428="","OPEN",IF(OR(N428="",O428="",P428&lt;&gt;"SAFE",NOT(ISNUMBER(Q428)),Q428&gt;L428,AND(E428="FUNCTIONAL TWIN",R428="")),"FAIL","PASS"))</x:f>
        <x:v>OPEN</x:v>
      </x:c>
    </x:row>
    <x:row r="429" ht="40" customHeight="1">
      <x:c r="B429" s="7" t="str">
        <x:v>RAP-PT-0423</x:v>
      </x:c>
      <x:c r="C429" s="7" t="str">
        <x:v>REA-O-A2-FCE-03-P</x:v>
      </x:c>
      <x:c r="D429" s="7" t="str">
        <x:v>REA-O-A2</x:v>
      </x:c>
      <x:c r="E429" s="7" t="str">
        <x:v>OPERATIONAL</x:v>
      </x:c>
      <x:c r="F429" s="7" t="str">
        <x:v>PTC-A</x:v>
      </x:c>
      <x:c r="G429" s="7" t="str">
        <x:v>BL-Y</x:v>
      </x:c>
      <x:c r="H429" s="7" t="str">
        <x:v>FCE-03</x:v>
      </x:c>
      <x:c r="I429" s="7" t="str">
        <x:v>primary</x:v>
      </x:c>
      <x:c r="J429" s="7" t="str">
        <x:v>O03</x:v>
      </x:c>
      <x:c r="K429" s="10" t="str">
        <x:v>minimum accepted stored-energy state</x:v>
      </x:c>
      <x:c r="L429" s="7" t="n">
        <x:v>5</x:v>
      </x:c>
      <x:c r="M429" s="10" t="str">
        <x:v>safe state within target</x:v>
      </x:c>
      <x:c r="N429" s="7" t="str"/>
      <x:c r="O429" s="7" t="str"/>
      <x:c r="P429" s="7" t="str"/>
      <x:c r="Q429" s="7" t="str"/>
      <x:c r="R429" s="7" t="str"/>
      <x:c r="S429" s="7" t="str"/>
      <x:c r="T429" s="7" t="str">
        <x:f>IF(S429="","OPEN",IF(OR(N429="",O429="",P429&lt;&gt;"SAFE",NOT(ISNUMBER(Q429)),Q429&gt;L429,AND(E429="FUNCTIONAL TWIN",R429="")),"FAIL","PASS"))</x:f>
        <x:v>OPEN</x:v>
      </x:c>
    </x:row>
    <x:row r="430" ht="40" customHeight="1">
      <x:c r="B430" s="7" t="str">
        <x:v>RAP-PT-0424</x:v>
      </x:c>
      <x:c r="C430" s="7" t="str">
        <x:v>REA-O-A2-FCE-03-P</x:v>
      </x:c>
      <x:c r="D430" s="7" t="str">
        <x:v>REA-O-A2</x:v>
      </x:c>
      <x:c r="E430" s="7" t="str">
        <x:v>OPERATIONAL</x:v>
      </x:c>
      <x:c r="F430" s="7" t="str">
        <x:v>PTC-A</x:v>
      </x:c>
      <x:c r="G430" s="7" t="str">
        <x:v>BL-Y</x:v>
      </x:c>
      <x:c r="H430" s="7" t="str">
        <x:v>FCE-03</x:v>
      </x:c>
      <x:c r="I430" s="7" t="str">
        <x:v>primary</x:v>
      </x:c>
      <x:c r="J430" s="7" t="str">
        <x:v>O04</x:v>
      </x:c>
      <x:c r="K430" s="10" t="str">
        <x:v>minimum energy with reversed order</x:v>
      </x:c>
      <x:c r="L430" s="7" t="n">
        <x:v>5</x:v>
      </x:c>
      <x:c r="M430" s="10" t="str">
        <x:v>safe state within target</x:v>
      </x:c>
      <x:c r="N430" s="7" t="str"/>
      <x:c r="O430" s="7" t="str"/>
      <x:c r="P430" s="7" t="str"/>
      <x:c r="Q430" s="7" t="str"/>
      <x:c r="R430" s="7" t="str"/>
      <x:c r="S430" s="7" t="str"/>
      <x:c r="T430" s="7" t="str">
        <x:f>IF(S430="","OPEN",IF(OR(N430="",O430="",P430&lt;&gt;"SAFE",NOT(ISNUMBER(Q430)),Q430&gt;L430,AND(E430="FUNCTIONAL TWIN",R430="")),"FAIL","PASS"))</x:f>
        <x:v>OPEN</x:v>
      </x:c>
    </x:row>
    <x:row r="431" ht="40" customHeight="1">
      <x:c r="B431" s="7" t="str">
        <x:v>RAP-PT-0425</x:v>
      </x:c>
      <x:c r="C431" s="7" t="str">
        <x:v>REA-O-A2-FCE-03-P</x:v>
      </x:c>
      <x:c r="D431" s="7" t="str">
        <x:v>REA-O-A2</x:v>
      </x:c>
      <x:c r="E431" s="7" t="str">
        <x:v>OPERATIONAL</x:v>
      </x:c>
      <x:c r="F431" s="7" t="str">
        <x:v>PTC-A</x:v>
      </x:c>
      <x:c r="G431" s="7" t="str">
        <x:v>BL-Y</x:v>
      </x:c>
      <x:c r="H431" s="7" t="str">
        <x:v>FCE-03</x:v>
      </x:c>
      <x:c r="I431" s="7" t="str">
        <x:v>primary</x:v>
      </x:c>
      <x:c r="J431" s="7" t="str">
        <x:v>O05</x:v>
      </x:c>
      <x:c r="K431" s="10" t="str">
        <x:v>normal power and campus network absent</x:v>
      </x:c>
      <x:c r="L431" s="7" t="n">
        <x:v>5</x:v>
      </x:c>
      <x:c r="M431" s="10" t="str">
        <x:v>local safe state and evidence</x:v>
      </x:c>
      <x:c r="N431" s="7" t="str"/>
      <x:c r="O431" s="7" t="str"/>
      <x:c r="P431" s="7" t="str"/>
      <x:c r="Q431" s="7" t="str"/>
      <x:c r="R431" s="7" t="str"/>
      <x:c r="S431" s="7" t="str"/>
      <x:c r="T431" s="7" t="str">
        <x:f>IF(S431="","OPEN",IF(OR(N431="",O431="",P431&lt;&gt;"SAFE",NOT(ISNUMBER(Q431)),Q431&gt;L431,AND(E431="FUNCTIONAL TWIN",R431="")),"FAIL","PASS"))</x:f>
        <x:v>OPEN</x:v>
      </x:c>
    </x:row>
    <x:row r="432" ht="40" customHeight="1">
      <x:c r="B432" s="7" t="str">
        <x:v>RAP-PT-0426</x:v>
      </x:c>
      <x:c r="C432" s="7" t="str">
        <x:v>REA-O-A2-FCE-03-P</x:v>
      </x:c>
      <x:c r="D432" s="7" t="str">
        <x:v>REA-O-A2</x:v>
      </x:c>
      <x:c r="E432" s="7" t="str">
        <x:v>OPERATIONAL</x:v>
      </x:c>
      <x:c r="F432" s="7" t="str">
        <x:v>PTC-A</x:v>
      </x:c>
      <x:c r="G432" s="7" t="str">
        <x:v>BL-Y</x:v>
      </x:c>
      <x:c r="H432" s="7" t="str">
        <x:v>FCE-03</x:v>
      </x:c>
      <x:c r="I432" s="7" t="str">
        <x:v>primary</x:v>
      </x:c>
      <x:c r="J432" s="7" t="str">
        <x:v>O06</x:v>
      </x:c>
      <x:c r="K432" s="10" t="str">
        <x:v>primary time absent with unlike local epoch</x:v>
      </x:c>
      <x:c r="L432" s="7" t="n">
        <x:v>5</x:v>
      </x:c>
      <x:c r="M432" s="10" t="str">
        <x:v>local safe state and evidence</x:v>
      </x:c>
      <x:c r="N432" s="7" t="str"/>
      <x:c r="O432" s="7" t="str"/>
      <x:c r="P432" s="7" t="str"/>
      <x:c r="Q432" s="7" t="str"/>
      <x:c r="R432" s="7" t="str"/>
      <x:c r="S432" s="7" t="str"/>
      <x:c r="T432" s="7" t="str">
        <x:f>IF(S432="","OPEN",IF(OR(N432="",O432="",P432&lt;&gt;"SAFE",NOT(ISNUMBER(Q432)),Q432&gt;L432,AND(E432="FUNCTIONAL TWIN",R432="")),"FAIL","PASS"))</x:f>
        <x:v>OPEN</x:v>
      </x:c>
    </x:row>
    <x:row r="433" ht="40" customHeight="1">
      <x:c r="B433" s="7" t="str">
        <x:v>RAP-PT-0427</x:v>
      </x:c>
      <x:c r="C433" s="7" t="str">
        <x:v>REA-O-A2-FCE-03-P</x:v>
      </x:c>
      <x:c r="D433" s="7" t="str">
        <x:v>REA-O-A2</x:v>
      </x:c>
      <x:c r="E433" s="7" t="str">
        <x:v>OPERATIONAL</x:v>
      </x:c>
      <x:c r="F433" s="7" t="str">
        <x:v>PTC-A</x:v>
      </x:c>
      <x:c r="G433" s="7" t="str">
        <x:v>BL-Y</x:v>
      </x:c>
      <x:c r="H433" s="7" t="str">
        <x:v>FCE-03</x:v>
      </x:c>
      <x:c r="I433" s="7" t="str">
        <x:v>primary</x:v>
      </x:c>
      <x:c r="J433" s="7" t="str">
        <x:v>O07</x:v>
      </x:c>
      <x:c r="K433" s="10" t="str">
        <x:v>-20 deg C, wet exterior and accepted internal condition</x:v>
      </x:c>
      <x:c r="L433" s="7" t="n">
        <x:v>5</x:v>
      </x:c>
      <x:c r="M433" s="10" t="str">
        <x:v>safe state within target</x:v>
      </x:c>
      <x:c r="N433" s="7" t="str"/>
      <x:c r="O433" s="7" t="str"/>
      <x:c r="P433" s="7" t="str"/>
      <x:c r="Q433" s="7" t="str"/>
      <x:c r="R433" s="7" t="str"/>
      <x:c r="S433" s="7" t="str"/>
      <x:c r="T433" s="7" t="str">
        <x:f>IF(S433="","OPEN",IF(OR(N433="",O433="",P433&lt;&gt;"SAFE",NOT(ISNUMBER(Q433)),Q433&gt;L433,AND(E433="FUNCTIONAL TWIN",R433="")),"FAIL","PASS"))</x:f>
        <x:v>OPEN</x:v>
      </x:c>
    </x:row>
    <x:row r="434" ht="40" customHeight="1">
      <x:c r="B434" s="7" t="str">
        <x:v>RAP-PT-0428</x:v>
      </x:c>
      <x:c r="C434" s="7" t="str">
        <x:v>REA-O-A2-FCE-03-P</x:v>
      </x:c>
      <x:c r="D434" s="7" t="str">
        <x:v>REA-O-A2</x:v>
      </x:c>
      <x:c r="E434" s="7" t="str">
        <x:v>OPERATIONAL</x:v>
      </x:c>
      <x:c r="F434" s="7" t="str">
        <x:v>PTC-A</x:v>
      </x:c>
      <x:c r="G434" s="7" t="str">
        <x:v>BL-Y</x:v>
      </x:c>
      <x:c r="H434" s="7" t="str">
        <x:v>FCE-03</x:v>
      </x:c>
      <x:c r="I434" s="7" t="str">
        <x:v>primary</x:v>
      </x:c>
      <x:c r="J434" s="7" t="str">
        <x:v>O08</x:v>
      </x:c>
      <x:c r="K434" s="10" t="str">
        <x:v>50 deg C, wet exterior and accepted internal condition</x:v>
      </x:c>
      <x:c r="L434" s="7" t="n">
        <x:v>5</x:v>
      </x:c>
      <x:c r="M434" s="10" t="str">
        <x:v>safe state within target</x:v>
      </x:c>
      <x:c r="N434" s="7" t="str"/>
      <x:c r="O434" s="7" t="str"/>
      <x:c r="P434" s="7" t="str"/>
      <x:c r="Q434" s="7" t="str"/>
      <x:c r="R434" s="7" t="str"/>
      <x:c r="S434" s="7" t="str"/>
      <x:c r="T434" s="7" t="str">
        <x:f>IF(S434="","OPEN",IF(OR(N434="",O434="",P434&lt;&gt;"SAFE",NOT(ISNUMBER(Q434)),Q434&gt;L434,AND(E434="FUNCTIONAL TWIN",R434="")),"FAIL","PASS"))</x:f>
        <x:v>OPEN</x:v>
      </x:c>
    </x:row>
    <x:row r="435" ht="40" customHeight="1">
      <x:c r="B435" s="7" t="str">
        <x:v>RAP-PT-0429</x:v>
      </x:c>
      <x:c r="C435" s="7" t="str">
        <x:v>REA-O-A2-FCE-03-P</x:v>
      </x:c>
      <x:c r="D435" s="7" t="str">
        <x:v>REA-O-A2</x:v>
      </x:c>
      <x:c r="E435" s="7" t="str">
        <x:v>OPERATIONAL</x:v>
      </x:c>
      <x:c r="F435" s="7" t="str">
        <x:v>PTC-A</x:v>
      </x:c>
      <x:c r="G435" s="7" t="str">
        <x:v>BL-Y</x:v>
      </x:c>
      <x:c r="H435" s="7" t="str">
        <x:v>FCE-03</x:v>
      </x:c>
      <x:c r="I435" s="7" t="str">
        <x:v>primary</x:v>
      </x:c>
      <x:c r="J435" s="7" t="str">
        <x:v>O09</x:v>
      </x:c>
      <x:c r="K435" s="10" t="str">
        <x:v>registered contamination and upper accepted actuation resistance</x:v>
      </x:c>
      <x:c r="L435" s="7" t="n">
        <x:v>5</x:v>
      </x:c>
      <x:c r="M435" s="10" t="str">
        <x:v>safe state within target</x:v>
      </x:c>
      <x:c r="N435" s="7" t="str"/>
      <x:c r="O435" s="7" t="str"/>
      <x:c r="P435" s="7" t="str"/>
      <x:c r="Q435" s="7" t="str"/>
      <x:c r="R435" s="7" t="str"/>
      <x:c r="S435" s="7" t="str"/>
      <x:c r="T435" s="7" t="str">
        <x:f>IF(S435="","OPEN",IF(OR(N435="",O435="",P435&lt;&gt;"SAFE",NOT(ISNUMBER(Q435)),Q435&gt;L435,AND(E435="FUNCTIONAL TWIN",R435="")),"FAIL","PASS"))</x:f>
        <x:v>OPEN</x:v>
      </x:c>
    </x:row>
    <x:row r="436" ht="40" customHeight="1">
      <x:c r="B436" s="7" t="str">
        <x:v>RAP-PT-0430</x:v>
      </x:c>
      <x:c r="C436" s="7" t="str">
        <x:v>REA-O-A2-FCE-03-P</x:v>
      </x:c>
      <x:c r="D436" s="7" t="str">
        <x:v>REA-O-A2</x:v>
      </x:c>
      <x:c r="E436" s="7" t="str">
        <x:v>OPERATIONAL</x:v>
      </x:c>
      <x:c r="F436" s="7" t="str">
        <x:v>PTC-A</x:v>
      </x:c>
      <x:c r="G436" s="7" t="str">
        <x:v>BL-Y</x:v>
      </x:c>
      <x:c r="H436" s="7" t="str">
        <x:v>FCE-03</x:v>
      </x:c>
      <x:c r="I436" s="7" t="str">
        <x:v>primary</x:v>
      </x:c>
      <x:c r="J436" s="7" t="str">
        <x:v>O10</x:v>
      </x:c>
      <x:c r="K436" s="10" t="str">
        <x:v>same resistance with reversed randomized order</x:v>
      </x:c>
      <x:c r="L436" s="7" t="n">
        <x:v>5</x:v>
      </x:c>
      <x:c r="M436" s="10" t="str">
        <x:v>safe state within target</x:v>
      </x:c>
      <x:c r="N436" s="7" t="str"/>
      <x:c r="O436" s="7" t="str"/>
      <x:c r="P436" s="7" t="str"/>
      <x:c r="Q436" s="7" t="str"/>
      <x:c r="R436" s="7" t="str"/>
      <x:c r="S436" s="7" t="str"/>
      <x:c r="T436" s="7" t="str">
        <x:f>IF(S436="","OPEN",IF(OR(N436="",O436="",P436&lt;&gt;"SAFE",NOT(ISNUMBER(Q436)),Q436&gt;L436,AND(E436="FUNCTIONAL TWIN",R436="")),"FAIL","PASS"))</x:f>
        <x:v>OPEN</x:v>
      </x:c>
    </x:row>
    <x:row r="437" ht="40" customHeight="1">
      <x:c r="B437" s="7" t="str">
        <x:v>RAP-PT-0431</x:v>
      </x:c>
      <x:c r="C437" s="7" t="str">
        <x:v>REA-O-A2-FCE-03-D</x:v>
      </x:c>
      <x:c r="D437" s="7" t="str">
        <x:v>REA-O-A2</x:v>
      </x:c>
      <x:c r="E437" s="7" t="str">
        <x:v>OPERATIONAL</x:v>
      </x:c>
      <x:c r="F437" s="7" t="str">
        <x:v>PTC-A</x:v>
      </x:c>
      <x:c r="G437" s="7" t="str">
        <x:v>BL-Y</x:v>
      </x:c>
      <x:c r="H437" s="7" t="str">
        <x:v>FCE-03</x:v>
      </x:c>
      <x:c r="I437" s="7" t="str">
        <x:v>diverse</x:v>
      </x:c>
      <x:c r="J437" s="7" t="str">
        <x:v>O01</x:v>
      </x:c>
      <x:c r="K437" s="10" t="str">
        <x:v>nominal energy, connected local controls, 20 deg C and clean mechanism</x:v>
      </x:c>
      <x:c r="L437" s="7" t="n">
        <x:v>5</x:v>
      </x:c>
      <x:c r="M437" s="10" t="str">
        <x:v>safe state within target</x:v>
      </x:c>
      <x:c r="N437" s="7" t="str"/>
      <x:c r="O437" s="7" t="str"/>
      <x:c r="P437" s="7" t="str"/>
      <x:c r="Q437" s="7" t="str"/>
      <x:c r="R437" s="7" t="str"/>
      <x:c r="S437" s="7" t="str"/>
      <x:c r="T437" s="7" t="str">
        <x:f>IF(S437="","OPEN",IF(OR(N437="",O437="",P437&lt;&gt;"SAFE",NOT(ISNUMBER(Q437)),Q437&gt;L437,AND(E437="FUNCTIONAL TWIN",R437="")),"FAIL","PASS"))</x:f>
        <x:v>OPEN</x:v>
      </x:c>
    </x:row>
    <x:row r="438" ht="40" customHeight="1">
      <x:c r="B438" s="7" t="str">
        <x:v>RAP-PT-0432</x:v>
      </x:c>
      <x:c r="C438" s="7" t="str">
        <x:v>REA-O-A2-FCE-03-D</x:v>
      </x:c>
      <x:c r="D438" s="7" t="str">
        <x:v>REA-O-A2</x:v>
      </x:c>
      <x:c r="E438" s="7" t="str">
        <x:v>OPERATIONAL</x:v>
      </x:c>
      <x:c r="F438" s="7" t="str">
        <x:v>PTC-A</x:v>
      </x:c>
      <x:c r="G438" s="7" t="str">
        <x:v>BL-Y</x:v>
      </x:c>
      <x:c r="H438" s="7" t="str">
        <x:v>FCE-03</x:v>
      </x:c>
      <x:c r="I438" s="7" t="str">
        <x:v>diverse</x:v>
      </x:c>
      <x:c r="J438" s="7" t="str">
        <x:v>O02</x:v>
      </x:c>
      <x:c r="K438" s="10" t="str">
        <x:v>same boundary with reversed randomized order</x:v>
      </x:c>
      <x:c r="L438" s="7" t="n">
        <x:v>5</x:v>
      </x:c>
      <x:c r="M438" s="10" t="str">
        <x:v>safe state within target</x:v>
      </x:c>
      <x:c r="N438" s="7" t="str"/>
      <x:c r="O438" s="7" t="str"/>
      <x:c r="P438" s="7" t="str"/>
      <x:c r="Q438" s="7" t="str"/>
      <x:c r="R438" s="7" t="str"/>
      <x:c r="S438" s="7" t="str"/>
      <x:c r="T438" s="7" t="str">
        <x:f>IF(S438="","OPEN",IF(OR(N438="",O438="",P438&lt;&gt;"SAFE",NOT(ISNUMBER(Q438)),Q438&gt;L438,AND(E438="FUNCTIONAL TWIN",R438="")),"FAIL","PASS"))</x:f>
        <x:v>OPEN</x:v>
      </x:c>
    </x:row>
    <x:row r="439" ht="40" customHeight="1">
      <x:c r="B439" s="7" t="str">
        <x:v>RAP-PT-0433</x:v>
      </x:c>
      <x:c r="C439" s="7" t="str">
        <x:v>REA-O-A2-FCE-03-D</x:v>
      </x:c>
      <x:c r="D439" s="7" t="str">
        <x:v>REA-O-A2</x:v>
      </x:c>
      <x:c r="E439" s="7" t="str">
        <x:v>OPERATIONAL</x:v>
      </x:c>
      <x:c r="F439" s="7" t="str">
        <x:v>PTC-A</x:v>
      </x:c>
      <x:c r="G439" s="7" t="str">
        <x:v>BL-Y</x:v>
      </x:c>
      <x:c r="H439" s="7" t="str">
        <x:v>FCE-03</x:v>
      </x:c>
      <x:c r="I439" s="7" t="str">
        <x:v>diverse</x:v>
      </x:c>
      <x:c r="J439" s="7" t="str">
        <x:v>O03</x:v>
      </x:c>
      <x:c r="K439" s="10" t="str">
        <x:v>minimum accepted stored-energy state</x:v>
      </x:c>
      <x:c r="L439" s="7" t="n">
        <x:v>5</x:v>
      </x:c>
      <x:c r="M439" s="10" t="str">
        <x:v>safe state within target</x:v>
      </x:c>
      <x:c r="N439" s="7" t="str"/>
      <x:c r="O439" s="7" t="str"/>
      <x:c r="P439" s="7" t="str"/>
      <x:c r="Q439" s="7" t="str"/>
      <x:c r="R439" s="7" t="str"/>
      <x:c r="S439" s="7" t="str"/>
      <x:c r="T439" s="7" t="str">
        <x:f>IF(S439="","OPEN",IF(OR(N439="",O439="",P439&lt;&gt;"SAFE",NOT(ISNUMBER(Q439)),Q439&gt;L439,AND(E439="FUNCTIONAL TWIN",R439="")),"FAIL","PASS"))</x:f>
        <x:v>OPEN</x:v>
      </x:c>
    </x:row>
    <x:row r="440" ht="40" customHeight="1">
      <x:c r="B440" s="7" t="str">
        <x:v>RAP-PT-0434</x:v>
      </x:c>
      <x:c r="C440" s="7" t="str">
        <x:v>REA-O-A2-FCE-03-D</x:v>
      </x:c>
      <x:c r="D440" s="7" t="str">
        <x:v>REA-O-A2</x:v>
      </x:c>
      <x:c r="E440" s="7" t="str">
        <x:v>OPERATIONAL</x:v>
      </x:c>
      <x:c r="F440" s="7" t="str">
        <x:v>PTC-A</x:v>
      </x:c>
      <x:c r="G440" s="7" t="str">
        <x:v>BL-Y</x:v>
      </x:c>
      <x:c r="H440" s="7" t="str">
        <x:v>FCE-03</x:v>
      </x:c>
      <x:c r="I440" s="7" t="str">
        <x:v>diverse</x:v>
      </x:c>
      <x:c r="J440" s="7" t="str">
        <x:v>O04</x:v>
      </x:c>
      <x:c r="K440" s="10" t="str">
        <x:v>minimum energy with reversed order</x:v>
      </x:c>
      <x:c r="L440" s="7" t="n">
        <x:v>5</x:v>
      </x:c>
      <x:c r="M440" s="10" t="str">
        <x:v>safe state within target</x:v>
      </x:c>
      <x:c r="N440" s="7" t="str"/>
      <x:c r="O440" s="7" t="str"/>
      <x:c r="P440" s="7" t="str"/>
      <x:c r="Q440" s="7" t="str"/>
      <x:c r="R440" s="7" t="str"/>
      <x:c r="S440" s="7" t="str"/>
      <x:c r="T440" s="7" t="str">
        <x:f>IF(S440="","OPEN",IF(OR(N440="",O440="",P440&lt;&gt;"SAFE",NOT(ISNUMBER(Q440)),Q440&gt;L440,AND(E440="FUNCTIONAL TWIN",R440="")),"FAIL","PASS"))</x:f>
        <x:v>OPEN</x:v>
      </x:c>
    </x:row>
    <x:row r="441" ht="40" customHeight="1">
      <x:c r="B441" s="7" t="str">
        <x:v>RAP-PT-0435</x:v>
      </x:c>
      <x:c r="C441" s="7" t="str">
        <x:v>REA-O-A2-FCE-03-D</x:v>
      </x:c>
      <x:c r="D441" s="7" t="str">
        <x:v>REA-O-A2</x:v>
      </x:c>
      <x:c r="E441" s="7" t="str">
        <x:v>OPERATIONAL</x:v>
      </x:c>
      <x:c r="F441" s="7" t="str">
        <x:v>PTC-A</x:v>
      </x:c>
      <x:c r="G441" s="7" t="str">
        <x:v>BL-Y</x:v>
      </x:c>
      <x:c r="H441" s="7" t="str">
        <x:v>FCE-03</x:v>
      </x:c>
      <x:c r="I441" s="7" t="str">
        <x:v>diverse</x:v>
      </x:c>
      <x:c r="J441" s="7" t="str">
        <x:v>O05</x:v>
      </x:c>
      <x:c r="K441" s="10" t="str">
        <x:v>normal power and campus network absent</x:v>
      </x:c>
      <x:c r="L441" s="7" t="n">
        <x:v>5</x:v>
      </x:c>
      <x:c r="M441" s="10" t="str">
        <x:v>local safe state and evidence</x:v>
      </x:c>
      <x:c r="N441" s="7" t="str"/>
      <x:c r="O441" s="7" t="str"/>
      <x:c r="P441" s="7" t="str"/>
      <x:c r="Q441" s="7" t="str"/>
      <x:c r="R441" s="7" t="str"/>
      <x:c r="S441" s="7" t="str"/>
      <x:c r="T441" s="7" t="str">
        <x:f>IF(S441="","OPEN",IF(OR(N441="",O441="",P441&lt;&gt;"SAFE",NOT(ISNUMBER(Q441)),Q441&gt;L441,AND(E441="FUNCTIONAL TWIN",R441="")),"FAIL","PASS"))</x:f>
        <x:v>OPEN</x:v>
      </x:c>
    </x:row>
    <x:row r="442" ht="40" customHeight="1">
      <x:c r="B442" s="7" t="str">
        <x:v>RAP-PT-0436</x:v>
      </x:c>
      <x:c r="C442" s="7" t="str">
        <x:v>REA-O-A2-FCE-03-D</x:v>
      </x:c>
      <x:c r="D442" s="7" t="str">
        <x:v>REA-O-A2</x:v>
      </x:c>
      <x:c r="E442" s="7" t="str">
        <x:v>OPERATIONAL</x:v>
      </x:c>
      <x:c r="F442" s="7" t="str">
        <x:v>PTC-A</x:v>
      </x:c>
      <x:c r="G442" s="7" t="str">
        <x:v>BL-Y</x:v>
      </x:c>
      <x:c r="H442" s="7" t="str">
        <x:v>FCE-03</x:v>
      </x:c>
      <x:c r="I442" s="7" t="str">
        <x:v>diverse</x:v>
      </x:c>
      <x:c r="J442" s="7" t="str">
        <x:v>O06</x:v>
      </x:c>
      <x:c r="K442" s="10" t="str">
        <x:v>primary time absent with unlike local epoch</x:v>
      </x:c>
      <x:c r="L442" s="7" t="n">
        <x:v>5</x:v>
      </x:c>
      <x:c r="M442" s="10" t="str">
        <x:v>local safe state and evidence</x:v>
      </x:c>
      <x:c r="N442" s="7" t="str"/>
      <x:c r="O442" s="7" t="str"/>
      <x:c r="P442" s="7" t="str"/>
      <x:c r="Q442" s="7" t="str"/>
      <x:c r="R442" s="7" t="str"/>
      <x:c r="S442" s="7" t="str"/>
      <x:c r="T442" s="7" t="str">
        <x:f>IF(S442="","OPEN",IF(OR(N442="",O442="",P442&lt;&gt;"SAFE",NOT(ISNUMBER(Q442)),Q442&gt;L442,AND(E442="FUNCTIONAL TWIN",R442="")),"FAIL","PASS"))</x:f>
        <x:v>OPEN</x:v>
      </x:c>
    </x:row>
    <x:row r="443" ht="40" customHeight="1">
      <x:c r="B443" s="7" t="str">
        <x:v>RAP-PT-0437</x:v>
      </x:c>
      <x:c r="C443" s="7" t="str">
        <x:v>REA-O-A2-FCE-03-D</x:v>
      </x:c>
      <x:c r="D443" s="7" t="str">
        <x:v>REA-O-A2</x:v>
      </x:c>
      <x:c r="E443" s="7" t="str">
        <x:v>OPERATIONAL</x:v>
      </x:c>
      <x:c r="F443" s="7" t="str">
        <x:v>PTC-A</x:v>
      </x:c>
      <x:c r="G443" s="7" t="str">
        <x:v>BL-Y</x:v>
      </x:c>
      <x:c r="H443" s="7" t="str">
        <x:v>FCE-03</x:v>
      </x:c>
      <x:c r="I443" s="7" t="str">
        <x:v>diverse</x:v>
      </x:c>
      <x:c r="J443" s="7" t="str">
        <x:v>O07</x:v>
      </x:c>
      <x:c r="K443" s="10" t="str">
        <x:v>-20 deg C, wet exterior and accepted internal condition</x:v>
      </x:c>
      <x:c r="L443" s="7" t="n">
        <x:v>5</x:v>
      </x:c>
      <x:c r="M443" s="10" t="str">
        <x:v>safe state within target</x:v>
      </x:c>
      <x:c r="N443" s="7" t="str"/>
      <x:c r="O443" s="7" t="str"/>
      <x:c r="P443" s="7" t="str"/>
      <x:c r="Q443" s="7" t="str"/>
      <x:c r="R443" s="7" t="str"/>
      <x:c r="S443" s="7" t="str"/>
      <x:c r="T443" s="7" t="str">
        <x:f>IF(S443="","OPEN",IF(OR(N443="",O443="",P443&lt;&gt;"SAFE",NOT(ISNUMBER(Q443)),Q443&gt;L443,AND(E443="FUNCTIONAL TWIN",R443="")),"FAIL","PASS"))</x:f>
        <x:v>OPEN</x:v>
      </x:c>
    </x:row>
    <x:row r="444" ht="40" customHeight="1">
      <x:c r="B444" s="7" t="str">
        <x:v>RAP-PT-0438</x:v>
      </x:c>
      <x:c r="C444" s="7" t="str">
        <x:v>REA-O-A2-FCE-03-D</x:v>
      </x:c>
      <x:c r="D444" s="7" t="str">
        <x:v>REA-O-A2</x:v>
      </x:c>
      <x:c r="E444" s="7" t="str">
        <x:v>OPERATIONAL</x:v>
      </x:c>
      <x:c r="F444" s="7" t="str">
        <x:v>PTC-A</x:v>
      </x:c>
      <x:c r="G444" s="7" t="str">
        <x:v>BL-Y</x:v>
      </x:c>
      <x:c r="H444" s="7" t="str">
        <x:v>FCE-03</x:v>
      </x:c>
      <x:c r="I444" s="7" t="str">
        <x:v>diverse</x:v>
      </x:c>
      <x:c r="J444" s="7" t="str">
        <x:v>O08</x:v>
      </x:c>
      <x:c r="K444" s="10" t="str">
        <x:v>50 deg C, wet exterior and accepted internal condition</x:v>
      </x:c>
      <x:c r="L444" s="7" t="n">
        <x:v>5</x:v>
      </x:c>
      <x:c r="M444" s="10" t="str">
        <x:v>safe state within target</x:v>
      </x:c>
      <x:c r="N444" s="7" t="str"/>
      <x:c r="O444" s="7" t="str"/>
      <x:c r="P444" s="7" t="str"/>
      <x:c r="Q444" s="7" t="str"/>
      <x:c r="R444" s="7" t="str"/>
      <x:c r="S444" s="7" t="str"/>
      <x:c r="T444" s="7" t="str">
        <x:f>IF(S444="","OPEN",IF(OR(N444="",O444="",P444&lt;&gt;"SAFE",NOT(ISNUMBER(Q444)),Q444&gt;L444,AND(E444="FUNCTIONAL TWIN",R444="")),"FAIL","PASS"))</x:f>
        <x:v>OPEN</x:v>
      </x:c>
    </x:row>
    <x:row r="445" ht="40" customHeight="1">
      <x:c r="B445" s="7" t="str">
        <x:v>RAP-PT-0439</x:v>
      </x:c>
      <x:c r="C445" s="7" t="str">
        <x:v>REA-O-A2-FCE-03-D</x:v>
      </x:c>
      <x:c r="D445" s="7" t="str">
        <x:v>REA-O-A2</x:v>
      </x:c>
      <x:c r="E445" s="7" t="str">
        <x:v>OPERATIONAL</x:v>
      </x:c>
      <x:c r="F445" s="7" t="str">
        <x:v>PTC-A</x:v>
      </x:c>
      <x:c r="G445" s="7" t="str">
        <x:v>BL-Y</x:v>
      </x:c>
      <x:c r="H445" s="7" t="str">
        <x:v>FCE-03</x:v>
      </x:c>
      <x:c r="I445" s="7" t="str">
        <x:v>diverse</x:v>
      </x:c>
      <x:c r="J445" s="7" t="str">
        <x:v>O09</x:v>
      </x:c>
      <x:c r="K445" s="10" t="str">
        <x:v>registered contamination and upper accepted actuation resistance</x:v>
      </x:c>
      <x:c r="L445" s="7" t="n">
        <x:v>5</x:v>
      </x:c>
      <x:c r="M445" s="10" t="str">
        <x:v>safe state within target</x:v>
      </x:c>
      <x:c r="N445" s="7" t="str"/>
      <x:c r="O445" s="7" t="str"/>
      <x:c r="P445" s="7" t="str"/>
      <x:c r="Q445" s="7" t="str"/>
      <x:c r="R445" s="7" t="str"/>
      <x:c r="S445" s="7" t="str"/>
      <x:c r="T445" s="7" t="str">
        <x:f>IF(S445="","OPEN",IF(OR(N445="",O445="",P445&lt;&gt;"SAFE",NOT(ISNUMBER(Q445)),Q445&gt;L445,AND(E445="FUNCTIONAL TWIN",R445="")),"FAIL","PASS"))</x:f>
        <x:v>OPEN</x:v>
      </x:c>
    </x:row>
    <x:row r="446" ht="40" customHeight="1">
      <x:c r="B446" s="7" t="str">
        <x:v>RAP-PT-0440</x:v>
      </x:c>
      <x:c r="C446" s="7" t="str">
        <x:v>REA-O-A2-FCE-03-D</x:v>
      </x:c>
      <x:c r="D446" s="7" t="str">
        <x:v>REA-O-A2</x:v>
      </x:c>
      <x:c r="E446" s="7" t="str">
        <x:v>OPERATIONAL</x:v>
      </x:c>
      <x:c r="F446" s="7" t="str">
        <x:v>PTC-A</x:v>
      </x:c>
      <x:c r="G446" s="7" t="str">
        <x:v>BL-Y</x:v>
      </x:c>
      <x:c r="H446" s="7" t="str">
        <x:v>FCE-03</x:v>
      </x:c>
      <x:c r="I446" s="7" t="str">
        <x:v>diverse</x:v>
      </x:c>
      <x:c r="J446" s="7" t="str">
        <x:v>O10</x:v>
      </x:c>
      <x:c r="K446" s="10" t="str">
        <x:v>same resistance with reversed randomized order</x:v>
      </x:c>
      <x:c r="L446" s="7" t="n">
        <x:v>5</x:v>
      </x:c>
      <x:c r="M446" s="10" t="str">
        <x:v>safe state within target</x:v>
      </x:c>
      <x:c r="N446" s="7" t="str"/>
      <x:c r="O446" s="7" t="str"/>
      <x:c r="P446" s="7" t="str"/>
      <x:c r="Q446" s="7" t="str"/>
      <x:c r="R446" s="7" t="str"/>
      <x:c r="S446" s="7" t="str"/>
      <x:c r="T446" s="7" t="str">
        <x:f>IF(S446="","OPEN",IF(OR(N446="",O446="",P446&lt;&gt;"SAFE",NOT(ISNUMBER(Q446)),Q446&gt;L446,AND(E446="FUNCTIONAL TWIN",R446="")),"FAIL","PASS"))</x:f>
        <x:v>OPEN</x:v>
      </x:c>
    </x:row>
    <x:row r="447" ht="40" customHeight="1">
      <x:c r="B447" s="7" t="str">
        <x:v>RAP-PT-0441</x:v>
      </x:c>
      <x:c r="C447" s="7" t="str">
        <x:v>REA-O-A2-FCE-03-M</x:v>
      </x:c>
      <x:c r="D447" s="7" t="str">
        <x:v>REA-O-A2</x:v>
      </x:c>
      <x:c r="E447" s="7" t="str">
        <x:v>OPERATIONAL</x:v>
      </x:c>
      <x:c r="F447" s="7" t="str">
        <x:v>PTC-A</x:v>
      </x:c>
      <x:c r="G447" s="7" t="str">
        <x:v>BL-Y</x:v>
      </x:c>
      <x:c r="H447" s="7" t="str">
        <x:v>FCE-03</x:v>
      </x:c>
      <x:c r="I447" s="7" t="str">
        <x:v>manual/passive</x:v>
      </x:c>
      <x:c r="J447" s="7" t="str">
        <x:v>O01</x:v>
      </x:c>
      <x:c r="K447" s="10" t="str">
        <x:v>nominal energy, connected local controls, 20 deg C and clean mechanism</x:v>
      </x:c>
      <x:c r="L447" s="7" t="n">
        <x:v>5</x:v>
      </x:c>
      <x:c r="M447" s="10" t="str">
        <x:v>safe state within target</x:v>
      </x:c>
      <x:c r="N447" s="7" t="str"/>
      <x:c r="O447" s="7" t="str"/>
      <x:c r="P447" s="7" t="str"/>
      <x:c r="Q447" s="7" t="str"/>
      <x:c r="R447" s="7" t="str"/>
      <x:c r="S447" s="7" t="str"/>
      <x:c r="T447" s="7" t="str">
        <x:f>IF(S447="","OPEN",IF(OR(N447="",O447="",P447&lt;&gt;"SAFE",NOT(ISNUMBER(Q447)),Q447&gt;L447,AND(E447="FUNCTIONAL TWIN",R447="")),"FAIL","PASS"))</x:f>
        <x:v>OPEN</x:v>
      </x:c>
    </x:row>
    <x:row r="448" ht="40" customHeight="1">
      <x:c r="B448" s="7" t="str">
        <x:v>RAP-PT-0442</x:v>
      </x:c>
      <x:c r="C448" s="7" t="str">
        <x:v>REA-O-A2-FCE-03-M</x:v>
      </x:c>
      <x:c r="D448" s="7" t="str">
        <x:v>REA-O-A2</x:v>
      </x:c>
      <x:c r="E448" s="7" t="str">
        <x:v>OPERATIONAL</x:v>
      </x:c>
      <x:c r="F448" s="7" t="str">
        <x:v>PTC-A</x:v>
      </x:c>
      <x:c r="G448" s="7" t="str">
        <x:v>BL-Y</x:v>
      </x:c>
      <x:c r="H448" s="7" t="str">
        <x:v>FCE-03</x:v>
      </x:c>
      <x:c r="I448" s="7" t="str">
        <x:v>manual/passive</x:v>
      </x:c>
      <x:c r="J448" s="7" t="str">
        <x:v>O02</x:v>
      </x:c>
      <x:c r="K448" s="10" t="str">
        <x:v>same boundary with reversed randomized order</x:v>
      </x:c>
      <x:c r="L448" s="7" t="n">
        <x:v>5</x:v>
      </x:c>
      <x:c r="M448" s="10" t="str">
        <x:v>safe state within target</x:v>
      </x:c>
      <x:c r="N448" s="7" t="str"/>
      <x:c r="O448" s="7" t="str"/>
      <x:c r="P448" s="7" t="str"/>
      <x:c r="Q448" s="7" t="str"/>
      <x:c r="R448" s="7" t="str"/>
      <x:c r="S448" s="7" t="str"/>
      <x:c r="T448" s="7" t="str">
        <x:f>IF(S448="","OPEN",IF(OR(N448="",O448="",P448&lt;&gt;"SAFE",NOT(ISNUMBER(Q448)),Q448&gt;L448,AND(E448="FUNCTIONAL TWIN",R448="")),"FAIL","PASS"))</x:f>
        <x:v>OPEN</x:v>
      </x:c>
    </x:row>
    <x:row r="449" ht="40" customHeight="1">
      <x:c r="B449" s="7" t="str">
        <x:v>RAP-PT-0443</x:v>
      </x:c>
      <x:c r="C449" s="7" t="str">
        <x:v>REA-O-A2-FCE-03-M</x:v>
      </x:c>
      <x:c r="D449" s="7" t="str">
        <x:v>REA-O-A2</x:v>
      </x:c>
      <x:c r="E449" s="7" t="str">
        <x:v>OPERATIONAL</x:v>
      </x:c>
      <x:c r="F449" s="7" t="str">
        <x:v>PTC-A</x:v>
      </x:c>
      <x:c r="G449" s="7" t="str">
        <x:v>BL-Y</x:v>
      </x:c>
      <x:c r="H449" s="7" t="str">
        <x:v>FCE-03</x:v>
      </x:c>
      <x:c r="I449" s="7" t="str">
        <x:v>manual/passive</x:v>
      </x:c>
      <x:c r="J449" s="7" t="str">
        <x:v>O03</x:v>
      </x:c>
      <x:c r="K449" s="10" t="str">
        <x:v>minimum accepted stored-energy state</x:v>
      </x:c>
      <x:c r="L449" s="7" t="n">
        <x:v>5</x:v>
      </x:c>
      <x:c r="M449" s="10" t="str">
        <x:v>safe state within target</x:v>
      </x:c>
      <x:c r="N449" s="7" t="str"/>
      <x:c r="O449" s="7" t="str"/>
      <x:c r="P449" s="7" t="str"/>
      <x:c r="Q449" s="7" t="str"/>
      <x:c r="R449" s="7" t="str"/>
      <x:c r="S449" s="7" t="str"/>
      <x:c r="T449" s="7" t="str">
        <x:f>IF(S449="","OPEN",IF(OR(N449="",O449="",P449&lt;&gt;"SAFE",NOT(ISNUMBER(Q449)),Q449&gt;L449,AND(E449="FUNCTIONAL TWIN",R449="")),"FAIL","PASS"))</x:f>
        <x:v>OPEN</x:v>
      </x:c>
    </x:row>
    <x:row r="450" ht="40" customHeight="1">
      <x:c r="B450" s="7" t="str">
        <x:v>RAP-PT-0444</x:v>
      </x:c>
      <x:c r="C450" s="7" t="str">
        <x:v>REA-O-A2-FCE-03-M</x:v>
      </x:c>
      <x:c r="D450" s="7" t="str">
        <x:v>REA-O-A2</x:v>
      </x:c>
      <x:c r="E450" s="7" t="str">
        <x:v>OPERATIONAL</x:v>
      </x:c>
      <x:c r="F450" s="7" t="str">
        <x:v>PTC-A</x:v>
      </x:c>
      <x:c r="G450" s="7" t="str">
        <x:v>BL-Y</x:v>
      </x:c>
      <x:c r="H450" s="7" t="str">
        <x:v>FCE-03</x:v>
      </x:c>
      <x:c r="I450" s="7" t="str">
        <x:v>manual/passive</x:v>
      </x:c>
      <x:c r="J450" s="7" t="str">
        <x:v>O04</x:v>
      </x:c>
      <x:c r="K450" s="10" t="str">
        <x:v>minimum energy with reversed order</x:v>
      </x:c>
      <x:c r="L450" s="7" t="n">
        <x:v>5</x:v>
      </x:c>
      <x:c r="M450" s="10" t="str">
        <x:v>safe state within target</x:v>
      </x:c>
      <x:c r="N450" s="7" t="str"/>
      <x:c r="O450" s="7" t="str"/>
      <x:c r="P450" s="7" t="str"/>
      <x:c r="Q450" s="7" t="str"/>
      <x:c r="R450" s="7" t="str"/>
      <x:c r="S450" s="7" t="str"/>
      <x:c r="T450" s="7" t="str">
        <x:f>IF(S450="","OPEN",IF(OR(N450="",O450="",P450&lt;&gt;"SAFE",NOT(ISNUMBER(Q450)),Q450&gt;L450,AND(E450="FUNCTIONAL TWIN",R450="")),"FAIL","PASS"))</x:f>
        <x:v>OPEN</x:v>
      </x:c>
    </x:row>
    <x:row r="451" ht="40" customHeight="1">
      <x:c r="B451" s="7" t="str">
        <x:v>RAP-PT-0445</x:v>
      </x:c>
      <x:c r="C451" s="7" t="str">
        <x:v>REA-O-A2-FCE-03-M</x:v>
      </x:c>
      <x:c r="D451" s="7" t="str">
        <x:v>REA-O-A2</x:v>
      </x:c>
      <x:c r="E451" s="7" t="str">
        <x:v>OPERATIONAL</x:v>
      </x:c>
      <x:c r="F451" s="7" t="str">
        <x:v>PTC-A</x:v>
      </x:c>
      <x:c r="G451" s="7" t="str">
        <x:v>BL-Y</x:v>
      </x:c>
      <x:c r="H451" s="7" t="str">
        <x:v>FCE-03</x:v>
      </x:c>
      <x:c r="I451" s="7" t="str">
        <x:v>manual/passive</x:v>
      </x:c>
      <x:c r="J451" s="7" t="str">
        <x:v>O05</x:v>
      </x:c>
      <x:c r="K451" s="10" t="str">
        <x:v>normal power and campus network absent</x:v>
      </x:c>
      <x:c r="L451" s="7" t="n">
        <x:v>5</x:v>
      </x:c>
      <x:c r="M451" s="10" t="str">
        <x:v>local safe state and evidence</x:v>
      </x:c>
      <x:c r="N451" s="7" t="str"/>
      <x:c r="O451" s="7" t="str"/>
      <x:c r="P451" s="7" t="str"/>
      <x:c r="Q451" s="7" t="str"/>
      <x:c r="R451" s="7" t="str"/>
      <x:c r="S451" s="7" t="str"/>
      <x:c r="T451" s="7" t="str">
        <x:f>IF(S451="","OPEN",IF(OR(N451="",O451="",P451&lt;&gt;"SAFE",NOT(ISNUMBER(Q451)),Q451&gt;L451,AND(E451="FUNCTIONAL TWIN",R451="")),"FAIL","PASS"))</x:f>
        <x:v>OPEN</x:v>
      </x:c>
    </x:row>
    <x:row r="452" ht="40" customHeight="1">
      <x:c r="B452" s="7" t="str">
        <x:v>RAP-PT-0446</x:v>
      </x:c>
      <x:c r="C452" s="7" t="str">
        <x:v>REA-O-A2-FCE-03-M</x:v>
      </x:c>
      <x:c r="D452" s="7" t="str">
        <x:v>REA-O-A2</x:v>
      </x:c>
      <x:c r="E452" s="7" t="str">
        <x:v>OPERATIONAL</x:v>
      </x:c>
      <x:c r="F452" s="7" t="str">
        <x:v>PTC-A</x:v>
      </x:c>
      <x:c r="G452" s="7" t="str">
        <x:v>BL-Y</x:v>
      </x:c>
      <x:c r="H452" s="7" t="str">
        <x:v>FCE-03</x:v>
      </x:c>
      <x:c r="I452" s="7" t="str">
        <x:v>manual/passive</x:v>
      </x:c>
      <x:c r="J452" s="7" t="str">
        <x:v>O06</x:v>
      </x:c>
      <x:c r="K452" s="10" t="str">
        <x:v>primary time absent with unlike local epoch</x:v>
      </x:c>
      <x:c r="L452" s="7" t="n">
        <x:v>5</x:v>
      </x:c>
      <x:c r="M452" s="10" t="str">
        <x:v>local safe state and evidence</x:v>
      </x:c>
      <x:c r="N452" s="7" t="str"/>
      <x:c r="O452" s="7" t="str"/>
      <x:c r="P452" s="7" t="str"/>
      <x:c r="Q452" s="7" t="str"/>
      <x:c r="R452" s="7" t="str"/>
      <x:c r="S452" s="7" t="str"/>
      <x:c r="T452" s="7" t="str">
        <x:f>IF(S452="","OPEN",IF(OR(N452="",O452="",P452&lt;&gt;"SAFE",NOT(ISNUMBER(Q452)),Q452&gt;L452,AND(E452="FUNCTIONAL TWIN",R452="")),"FAIL","PASS"))</x:f>
        <x:v>OPEN</x:v>
      </x:c>
    </x:row>
    <x:row r="453" ht="40" customHeight="1">
      <x:c r="B453" s="7" t="str">
        <x:v>RAP-PT-0447</x:v>
      </x:c>
      <x:c r="C453" s="7" t="str">
        <x:v>REA-O-A2-FCE-03-M</x:v>
      </x:c>
      <x:c r="D453" s="7" t="str">
        <x:v>REA-O-A2</x:v>
      </x:c>
      <x:c r="E453" s="7" t="str">
        <x:v>OPERATIONAL</x:v>
      </x:c>
      <x:c r="F453" s="7" t="str">
        <x:v>PTC-A</x:v>
      </x:c>
      <x:c r="G453" s="7" t="str">
        <x:v>BL-Y</x:v>
      </x:c>
      <x:c r="H453" s="7" t="str">
        <x:v>FCE-03</x:v>
      </x:c>
      <x:c r="I453" s="7" t="str">
        <x:v>manual/passive</x:v>
      </x:c>
      <x:c r="J453" s="7" t="str">
        <x:v>O07</x:v>
      </x:c>
      <x:c r="K453" s="10" t="str">
        <x:v>-20 deg C, wet exterior and accepted internal condition</x:v>
      </x:c>
      <x:c r="L453" s="7" t="n">
        <x:v>5</x:v>
      </x:c>
      <x:c r="M453" s="10" t="str">
        <x:v>safe state within target</x:v>
      </x:c>
      <x:c r="N453" s="7" t="str"/>
      <x:c r="O453" s="7" t="str"/>
      <x:c r="P453" s="7" t="str"/>
      <x:c r="Q453" s="7" t="str"/>
      <x:c r="R453" s="7" t="str"/>
      <x:c r="S453" s="7" t="str"/>
      <x:c r="T453" s="7" t="str">
        <x:f>IF(S453="","OPEN",IF(OR(N453="",O453="",P453&lt;&gt;"SAFE",NOT(ISNUMBER(Q453)),Q453&gt;L453,AND(E453="FUNCTIONAL TWIN",R453="")),"FAIL","PASS"))</x:f>
        <x:v>OPEN</x:v>
      </x:c>
    </x:row>
    <x:row r="454" ht="40" customHeight="1">
      <x:c r="B454" s="7" t="str">
        <x:v>RAP-PT-0448</x:v>
      </x:c>
      <x:c r="C454" s="7" t="str">
        <x:v>REA-O-A2-FCE-03-M</x:v>
      </x:c>
      <x:c r="D454" s="7" t="str">
        <x:v>REA-O-A2</x:v>
      </x:c>
      <x:c r="E454" s="7" t="str">
        <x:v>OPERATIONAL</x:v>
      </x:c>
      <x:c r="F454" s="7" t="str">
        <x:v>PTC-A</x:v>
      </x:c>
      <x:c r="G454" s="7" t="str">
        <x:v>BL-Y</x:v>
      </x:c>
      <x:c r="H454" s="7" t="str">
        <x:v>FCE-03</x:v>
      </x:c>
      <x:c r="I454" s="7" t="str">
        <x:v>manual/passive</x:v>
      </x:c>
      <x:c r="J454" s="7" t="str">
        <x:v>O08</x:v>
      </x:c>
      <x:c r="K454" s="10" t="str">
        <x:v>50 deg C, wet exterior and accepted internal condition</x:v>
      </x:c>
      <x:c r="L454" s="7" t="n">
        <x:v>5</x:v>
      </x:c>
      <x:c r="M454" s="10" t="str">
        <x:v>safe state within target</x:v>
      </x:c>
      <x:c r="N454" s="7" t="str"/>
      <x:c r="O454" s="7" t="str"/>
      <x:c r="P454" s="7" t="str"/>
      <x:c r="Q454" s="7" t="str"/>
      <x:c r="R454" s="7" t="str"/>
      <x:c r="S454" s="7" t="str"/>
      <x:c r="T454" s="7" t="str">
        <x:f>IF(S454="","OPEN",IF(OR(N454="",O454="",P454&lt;&gt;"SAFE",NOT(ISNUMBER(Q454)),Q454&gt;L454,AND(E454="FUNCTIONAL TWIN",R454="")),"FAIL","PASS"))</x:f>
        <x:v>OPEN</x:v>
      </x:c>
    </x:row>
    <x:row r="455" ht="40" customHeight="1">
      <x:c r="B455" s="7" t="str">
        <x:v>RAP-PT-0449</x:v>
      </x:c>
      <x:c r="C455" s="7" t="str">
        <x:v>REA-O-A2-FCE-03-M</x:v>
      </x:c>
      <x:c r="D455" s="7" t="str">
        <x:v>REA-O-A2</x:v>
      </x:c>
      <x:c r="E455" s="7" t="str">
        <x:v>OPERATIONAL</x:v>
      </x:c>
      <x:c r="F455" s="7" t="str">
        <x:v>PTC-A</x:v>
      </x:c>
      <x:c r="G455" s="7" t="str">
        <x:v>BL-Y</x:v>
      </x:c>
      <x:c r="H455" s="7" t="str">
        <x:v>FCE-03</x:v>
      </x:c>
      <x:c r="I455" s="7" t="str">
        <x:v>manual/passive</x:v>
      </x:c>
      <x:c r="J455" s="7" t="str">
        <x:v>O09</x:v>
      </x:c>
      <x:c r="K455" s="10" t="str">
        <x:v>registered contamination and upper accepted actuation resistance</x:v>
      </x:c>
      <x:c r="L455" s="7" t="n">
        <x:v>5</x:v>
      </x:c>
      <x:c r="M455" s="10" t="str">
        <x:v>safe state within target</x:v>
      </x:c>
      <x:c r="N455" s="7" t="str"/>
      <x:c r="O455" s="7" t="str"/>
      <x:c r="P455" s="7" t="str"/>
      <x:c r="Q455" s="7" t="str"/>
      <x:c r="R455" s="7" t="str"/>
      <x:c r="S455" s="7" t="str"/>
      <x:c r="T455" s="7" t="str">
        <x:f>IF(S455="","OPEN",IF(OR(N455="",O455="",P455&lt;&gt;"SAFE",NOT(ISNUMBER(Q455)),Q455&gt;L455,AND(E455="FUNCTIONAL TWIN",R455="")),"FAIL","PASS"))</x:f>
        <x:v>OPEN</x:v>
      </x:c>
    </x:row>
    <x:row r="456" ht="40" customHeight="1">
      <x:c r="B456" s="7" t="str">
        <x:v>RAP-PT-0450</x:v>
      </x:c>
      <x:c r="C456" s="7" t="str">
        <x:v>REA-O-A2-FCE-03-M</x:v>
      </x:c>
      <x:c r="D456" s="7" t="str">
        <x:v>REA-O-A2</x:v>
      </x:c>
      <x:c r="E456" s="7" t="str">
        <x:v>OPERATIONAL</x:v>
      </x:c>
      <x:c r="F456" s="7" t="str">
        <x:v>PTC-A</x:v>
      </x:c>
      <x:c r="G456" s="7" t="str">
        <x:v>BL-Y</x:v>
      </x:c>
      <x:c r="H456" s="7" t="str">
        <x:v>FCE-03</x:v>
      </x:c>
      <x:c r="I456" s="7" t="str">
        <x:v>manual/passive</x:v>
      </x:c>
      <x:c r="J456" s="7" t="str">
        <x:v>O10</x:v>
      </x:c>
      <x:c r="K456" s="10" t="str">
        <x:v>same resistance with reversed randomized order</x:v>
      </x:c>
      <x:c r="L456" s="7" t="n">
        <x:v>5</x:v>
      </x:c>
      <x:c r="M456" s="10" t="str">
        <x:v>safe state within target</x:v>
      </x:c>
      <x:c r="N456" s="7" t="str"/>
      <x:c r="O456" s="7" t="str"/>
      <x:c r="P456" s="7" t="str"/>
      <x:c r="Q456" s="7" t="str"/>
      <x:c r="R456" s="7" t="str"/>
      <x:c r="S456" s="7" t="str"/>
      <x:c r="T456" s="7" t="str">
        <x:f>IF(S456="","OPEN",IF(OR(N456="",O456="",P456&lt;&gt;"SAFE",NOT(ISNUMBER(Q456)),Q456&gt;L456,AND(E456="FUNCTIONAL TWIN",R456="")),"FAIL","PASS"))</x:f>
        <x:v>OPEN</x:v>
      </x:c>
    </x:row>
    <x:row r="457" ht="40" customHeight="1">
      <x:c r="B457" s="7" t="str">
        <x:v>RAP-PT-0451</x:v>
      </x:c>
      <x:c r="C457" s="7" t="str">
        <x:v>REA-O-A2-FCE-04-P</x:v>
      </x:c>
      <x:c r="D457" s="7" t="str">
        <x:v>REA-O-A2</x:v>
      </x:c>
      <x:c r="E457" s="7" t="str">
        <x:v>OPERATIONAL</x:v>
      </x:c>
      <x:c r="F457" s="7" t="str">
        <x:v>PTC-A</x:v>
      </x:c>
      <x:c r="G457" s="7" t="str">
        <x:v>BL-Y</x:v>
      </x:c>
      <x:c r="H457" s="7" t="str">
        <x:v>FCE-04</x:v>
      </x:c>
      <x:c r="I457" s="7" t="str">
        <x:v>primary</x:v>
      </x:c>
      <x:c r="J457" s="7" t="str">
        <x:v>O01</x:v>
      </x:c>
      <x:c r="K457" s="10" t="str">
        <x:v>nominal energy, connected local controls, 20 deg C and clean mechanism</x:v>
      </x:c>
      <x:c r="L457" s="7" t="n">
        <x:v>3</x:v>
      </x:c>
      <x:c r="M457" s="10" t="str">
        <x:v>safe state within target</x:v>
      </x:c>
      <x:c r="N457" s="7" t="str"/>
      <x:c r="O457" s="7" t="str"/>
      <x:c r="P457" s="7" t="str"/>
      <x:c r="Q457" s="7" t="str"/>
      <x:c r="R457" s="7" t="str"/>
      <x:c r="S457" s="7" t="str"/>
      <x:c r="T457" s="7" t="str">
        <x:f>IF(S457="","OPEN",IF(OR(N457="",O457="",P457&lt;&gt;"SAFE",NOT(ISNUMBER(Q457)),Q457&gt;L457,AND(E457="FUNCTIONAL TWIN",R457="")),"FAIL","PASS"))</x:f>
        <x:v>OPEN</x:v>
      </x:c>
    </x:row>
    <x:row r="458" ht="40" customHeight="1">
      <x:c r="B458" s="7" t="str">
        <x:v>RAP-PT-0452</x:v>
      </x:c>
      <x:c r="C458" s="7" t="str">
        <x:v>REA-O-A2-FCE-04-P</x:v>
      </x:c>
      <x:c r="D458" s="7" t="str">
        <x:v>REA-O-A2</x:v>
      </x:c>
      <x:c r="E458" s="7" t="str">
        <x:v>OPERATIONAL</x:v>
      </x:c>
      <x:c r="F458" s="7" t="str">
        <x:v>PTC-A</x:v>
      </x:c>
      <x:c r="G458" s="7" t="str">
        <x:v>BL-Y</x:v>
      </x:c>
      <x:c r="H458" s="7" t="str">
        <x:v>FCE-04</x:v>
      </x:c>
      <x:c r="I458" s="7" t="str">
        <x:v>primary</x:v>
      </x:c>
      <x:c r="J458" s="7" t="str">
        <x:v>O02</x:v>
      </x:c>
      <x:c r="K458" s="10" t="str">
        <x:v>same boundary with reversed randomized order</x:v>
      </x:c>
      <x:c r="L458" s="7" t="n">
        <x:v>3</x:v>
      </x:c>
      <x:c r="M458" s="10" t="str">
        <x:v>safe state within target</x:v>
      </x:c>
      <x:c r="N458" s="7" t="str"/>
      <x:c r="O458" s="7" t="str"/>
      <x:c r="P458" s="7" t="str"/>
      <x:c r="Q458" s="7" t="str"/>
      <x:c r="R458" s="7" t="str"/>
      <x:c r="S458" s="7" t="str"/>
      <x:c r="T458" s="7" t="str">
        <x:f>IF(S458="","OPEN",IF(OR(N458="",O458="",P458&lt;&gt;"SAFE",NOT(ISNUMBER(Q458)),Q458&gt;L458,AND(E458="FUNCTIONAL TWIN",R458="")),"FAIL","PASS"))</x:f>
        <x:v>OPEN</x:v>
      </x:c>
    </x:row>
    <x:row r="459" ht="40" customHeight="1">
      <x:c r="B459" s="7" t="str">
        <x:v>RAP-PT-0453</x:v>
      </x:c>
      <x:c r="C459" s="7" t="str">
        <x:v>REA-O-A2-FCE-04-P</x:v>
      </x:c>
      <x:c r="D459" s="7" t="str">
        <x:v>REA-O-A2</x:v>
      </x:c>
      <x:c r="E459" s="7" t="str">
        <x:v>OPERATIONAL</x:v>
      </x:c>
      <x:c r="F459" s="7" t="str">
        <x:v>PTC-A</x:v>
      </x:c>
      <x:c r="G459" s="7" t="str">
        <x:v>BL-Y</x:v>
      </x:c>
      <x:c r="H459" s="7" t="str">
        <x:v>FCE-04</x:v>
      </x:c>
      <x:c r="I459" s="7" t="str">
        <x:v>primary</x:v>
      </x:c>
      <x:c r="J459" s="7" t="str">
        <x:v>O03</x:v>
      </x:c>
      <x:c r="K459" s="10" t="str">
        <x:v>minimum accepted stored-energy state</x:v>
      </x:c>
      <x:c r="L459" s="7" t="n">
        <x:v>3</x:v>
      </x:c>
      <x:c r="M459" s="10" t="str">
        <x:v>safe state within target</x:v>
      </x:c>
      <x:c r="N459" s="7" t="str"/>
      <x:c r="O459" s="7" t="str"/>
      <x:c r="P459" s="7" t="str"/>
      <x:c r="Q459" s="7" t="str"/>
      <x:c r="R459" s="7" t="str"/>
      <x:c r="S459" s="7" t="str"/>
      <x:c r="T459" s="7" t="str">
        <x:f>IF(S459="","OPEN",IF(OR(N459="",O459="",P459&lt;&gt;"SAFE",NOT(ISNUMBER(Q459)),Q459&gt;L459,AND(E459="FUNCTIONAL TWIN",R459="")),"FAIL","PASS"))</x:f>
        <x:v>OPEN</x:v>
      </x:c>
    </x:row>
    <x:row r="460" ht="40" customHeight="1">
      <x:c r="B460" s="7" t="str">
        <x:v>RAP-PT-0454</x:v>
      </x:c>
      <x:c r="C460" s="7" t="str">
        <x:v>REA-O-A2-FCE-04-P</x:v>
      </x:c>
      <x:c r="D460" s="7" t="str">
        <x:v>REA-O-A2</x:v>
      </x:c>
      <x:c r="E460" s="7" t="str">
        <x:v>OPERATIONAL</x:v>
      </x:c>
      <x:c r="F460" s="7" t="str">
        <x:v>PTC-A</x:v>
      </x:c>
      <x:c r="G460" s="7" t="str">
        <x:v>BL-Y</x:v>
      </x:c>
      <x:c r="H460" s="7" t="str">
        <x:v>FCE-04</x:v>
      </x:c>
      <x:c r="I460" s="7" t="str">
        <x:v>primary</x:v>
      </x:c>
      <x:c r="J460" s="7" t="str">
        <x:v>O04</x:v>
      </x:c>
      <x:c r="K460" s="10" t="str">
        <x:v>minimum energy with reversed order</x:v>
      </x:c>
      <x:c r="L460" s="7" t="n">
        <x:v>3</x:v>
      </x:c>
      <x:c r="M460" s="10" t="str">
        <x:v>safe state within target</x:v>
      </x:c>
      <x:c r="N460" s="7" t="str"/>
      <x:c r="O460" s="7" t="str"/>
      <x:c r="P460" s="7" t="str"/>
      <x:c r="Q460" s="7" t="str"/>
      <x:c r="R460" s="7" t="str"/>
      <x:c r="S460" s="7" t="str"/>
      <x:c r="T460" s="7" t="str">
        <x:f>IF(S460="","OPEN",IF(OR(N460="",O460="",P460&lt;&gt;"SAFE",NOT(ISNUMBER(Q460)),Q460&gt;L460,AND(E460="FUNCTIONAL TWIN",R460="")),"FAIL","PASS"))</x:f>
        <x:v>OPEN</x:v>
      </x:c>
    </x:row>
    <x:row r="461" ht="40" customHeight="1">
      <x:c r="B461" s="7" t="str">
        <x:v>RAP-PT-0455</x:v>
      </x:c>
      <x:c r="C461" s="7" t="str">
        <x:v>REA-O-A2-FCE-04-P</x:v>
      </x:c>
      <x:c r="D461" s="7" t="str">
        <x:v>REA-O-A2</x:v>
      </x:c>
      <x:c r="E461" s="7" t="str">
        <x:v>OPERATIONAL</x:v>
      </x:c>
      <x:c r="F461" s="7" t="str">
        <x:v>PTC-A</x:v>
      </x:c>
      <x:c r="G461" s="7" t="str">
        <x:v>BL-Y</x:v>
      </x:c>
      <x:c r="H461" s="7" t="str">
        <x:v>FCE-04</x:v>
      </x:c>
      <x:c r="I461" s="7" t="str">
        <x:v>primary</x:v>
      </x:c>
      <x:c r="J461" s="7" t="str">
        <x:v>O05</x:v>
      </x:c>
      <x:c r="K461" s="10" t="str">
        <x:v>normal power and campus network absent</x:v>
      </x:c>
      <x:c r="L461" s="7" t="n">
        <x:v>3</x:v>
      </x:c>
      <x:c r="M461" s="10" t="str">
        <x:v>local safe state and evidence</x:v>
      </x:c>
      <x:c r="N461" s="7" t="str"/>
      <x:c r="O461" s="7" t="str"/>
      <x:c r="P461" s="7" t="str"/>
      <x:c r="Q461" s="7" t="str"/>
      <x:c r="R461" s="7" t="str"/>
      <x:c r="S461" s="7" t="str"/>
      <x:c r="T461" s="7" t="str">
        <x:f>IF(S461="","OPEN",IF(OR(N461="",O461="",P461&lt;&gt;"SAFE",NOT(ISNUMBER(Q461)),Q461&gt;L461,AND(E461="FUNCTIONAL TWIN",R461="")),"FAIL","PASS"))</x:f>
        <x:v>OPEN</x:v>
      </x:c>
    </x:row>
    <x:row r="462" ht="40" customHeight="1">
      <x:c r="B462" s="7" t="str">
        <x:v>RAP-PT-0456</x:v>
      </x:c>
      <x:c r="C462" s="7" t="str">
        <x:v>REA-O-A2-FCE-04-P</x:v>
      </x:c>
      <x:c r="D462" s="7" t="str">
        <x:v>REA-O-A2</x:v>
      </x:c>
      <x:c r="E462" s="7" t="str">
        <x:v>OPERATIONAL</x:v>
      </x:c>
      <x:c r="F462" s="7" t="str">
        <x:v>PTC-A</x:v>
      </x:c>
      <x:c r="G462" s="7" t="str">
        <x:v>BL-Y</x:v>
      </x:c>
      <x:c r="H462" s="7" t="str">
        <x:v>FCE-04</x:v>
      </x:c>
      <x:c r="I462" s="7" t="str">
        <x:v>primary</x:v>
      </x:c>
      <x:c r="J462" s="7" t="str">
        <x:v>O06</x:v>
      </x:c>
      <x:c r="K462" s="10" t="str">
        <x:v>primary time absent with unlike local epoch</x:v>
      </x:c>
      <x:c r="L462" s="7" t="n">
        <x:v>3</x:v>
      </x:c>
      <x:c r="M462" s="10" t="str">
        <x:v>local safe state and evidence</x:v>
      </x:c>
      <x:c r="N462" s="7" t="str"/>
      <x:c r="O462" s="7" t="str"/>
      <x:c r="P462" s="7" t="str"/>
      <x:c r="Q462" s="7" t="str"/>
      <x:c r="R462" s="7" t="str"/>
      <x:c r="S462" s="7" t="str"/>
      <x:c r="T462" s="7" t="str">
        <x:f>IF(S462="","OPEN",IF(OR(N462="",O462="",P462&lt;&gt;"SAFE",NOT(ISNUMBER(Q462)),Q462&gt;L462,AND(E462="FUNCTIONAL TWIN",R462="")),"FAIL","PASS"))</x:f>
        <x:v>OPEN</x:v>
      </x:c>
    </x:row>
    <x:row r="463" ht="40" customHeight="1">
      <x:c r="B463" s="7" t="str">
        <x:v>RAP-PT-0457</x:v>
      </x:c>
      <x:c r="C463" s="7" t="str">
        <x:v>REA-O-A2-FCE-04-P</x:v>
      </x:c>
      <x:c r="D463" s="7" t="str">
        <x:v>REA-O-A2</x:v>
      </x:c>
      <x:c r="E463" s="7" t="str">
        <x:v>OPERATIONAL</x:v>
      </x:c>
      <x:c r="F463" s="7" t="str">
        <x:v>PTC-A</x:v>
      </x:c>
      <x:c r="G463" s="7" t="str">
        <x:v>BL-Y</x:v>
      </x:c>
      <x:c r="H463" s="7" t="str">
        <x:v>FCE-04</x:v>
      </x:c>
      <x:c r="I463" s="7" t="str">
        <x:v>primary</x:v>
      </x:c>
      <x:c r="J463" s="7" t="str">
        <x:v>O07</x:v>
      </x:c>
      <x:c r="K463" s="10" t="str">
        <x:v>-20 deg C, wet exterior and accepted internal condition</x:v>
      </x:c>
      <x:c r="L463" s="7" t="n">
        <x:v>3</x:v>
      </x:c>
      <x:c r="M463" s="10" t="str">
        <x:v>safe state within target</x:v>
      </x:c>
      <x:c r="N463" s="7" t="str"/>
      <x:c r="O463" s="7" t="str"/>
      <x:c r="P463" s="7" t="str"/>
      <x:c r="Q463" s="7" t="str"/>
      <x:c r="R463" s="7" t="str"/>
      <x:c r="S463" s="7" t="str"/>
      <x:c r="T463" s="7" t="str">
        <x:f>IF(S463="","OPEN",IF(OR(N463="",O463="",P463&lt;&gt;"SAFE",NOT(ISNUMBER(Q463)),Q463&gt;L463,AND(E463="FUNCTIONAL TWIN",R463="")),"FAIL","PASS"))</x:f>
        <x:v>OPEN</x:v>
      </x:c>
    </x:row>
    <x:row r="464" ht="40" customHeight="1">
      <x:c r="B464" s="7" t="str">
        <x:v>RAP-PT-0458</x:v>
      </x:c>
      <x:c r="C464" s="7" t="str">
        <x:v>REA-O-A2-FCE-04-P</x:v>
      </x:c>
      <x:c r="D464" s="7" t="str">
        <x:v>REA-O-A2</x:v>
      </x:c>
      <x:c r="E464" s="7" t="str">
        <x:v>OPERATIONAL</x:v>
      </x:c>
      <x:c r="F464" s="7" t="str">
        <x:v>PTC-A</x:v>
      </x:c>
      <x:c r="G464" s="7" t="str">
        <x:v>BL-Y</x:v>
      </x:c>
      <x:c r="H464" s="7" t="str">
        <x:v>FCE-04</x:v>
      </x:c>
      <x:c r="I464" s="7" t="str">
        <x:v>primary</x:v>
      </x:c>
      <x:c r="J464" s="7" t="str">
        <x:v>O08</x:v>
      </x:c>
      <x:c r="K464" s="10" t="str">
        <x:v>50 deg C, wet exterior and accepted internal condition</x:v>
      </x:c>
      <x:c r="L464" s="7" t="n">
        <x:v>3</x:v>
      </x:c>
      <x:c r="M464" s="10" t="str">
        <x:v>safe state within target</x:v>
      </x:c>
      <x:c r="N464" s="7" t="str"/>
      <x:c r="O464" s="7" t="str"/>
      <x:c r="P464" s="7" t="str"/>
      <x:c r="Q464" s="7" t="str"/>
      <x:c r="R464" s="7" t="str"/>
      <x:c r="S464" s="7" t="str"/>
      <x:c r="T464" s="7" t="str">
        <x:f>IF(S464="","OPEN",IF(OR(N464="",O464="",P464&lt;&gt;"SAFE",NOT(ISNUMBER(Q464)),Q464&gt;L464,AND(E464="FUNCTIONAL TWIN",R464="")),"FAIL","PASS"))</x:f>
        <x:v>OPEN</x:v>
      </x:c>
    </x:row>
    <x:row r="465" ht="40" customHeight="1">
      <x:c r="B465" s="7" t="str">
        <x:v>RAP-PT-0459</x:v>
      </x:c>
      <x:c r="C465" s="7" t="str">
        <x:v>REA-O-A2-FCE-04-P</x:v>
      </x:c>
      <x:c r="D465" s="7" t="str">
        <x:v>REA-O-A2</x:v>
      </x:c>
      <x:c r="E465" s="7" t="str">
        <x:v>OPERATIONAL</x:v>
      </x:c>
      <x:c r="F465" s="7" t="str">
        <x:v>PTC-A</x:v>
      </x:c>
      <x:c r="G465" s="7" t="str">
        <x:v>BL-Y</x:v>
      </x:c>
      <x:c r="H465" s="7" t="str">
        <x:v>FCE-04</x:v>
      </x:c>
      <x:c r="I465" s="7" t="str">
        <x:v>primary</x:v>
      </x:c>
      <x:c r="J465" s="7" t="str">
        <x:v>O09</x:v>
      </x:c>
      <x:c r="K465" s="10" t="str">
        <x:v>registered contamination and upper accepted actuation resistance</x:v>
      </x:c>
      <x:c r="L465" s="7" t="n">
        <x:v>3</x:v>
      </x:c>
      <x:c r="M465" s="10" t="str">
        <x:v>safe state within target</x:v>
      </x:c>
      <x:c r="N465" s="7" t="str"/>
      <x:c r="O465" s="7" t="str"/>
      <x:c r="P465" s="7" t="str"/>
      <x:c r="Q465" s="7" t="str"/>
      <x:c r="R465" s="7" t="str"/>
      <x:c r="S465" s="7" t="str"/>
      <x:c r="T465" s="7" t="str">
        <x:f>IF(S465="","OPEN",IF(OR(N465="",O465="",P465&lt;&gt;"SAFE",NOT(ISNUMBER(Q465)),Q465&gt;L465,AND(E465="FUNCTIONAL TWIN",R465="")),"FAIL","PASS"))</x:f>
        <x:v>OPEN</x:v>
      </x:c>
    </x:row>
    <x:row r="466" ht="40" customHeight="1">
      <x:c r="B466" s="7" t="str">
        <x:v>RAP-PT-0460</x:v>
      </x:c>
      <x:c r="C466" s="7" t="str">
        <x:v>REA-O-A2-FCE-04-P</x:v>
      </x:c>
      <x:c r="D466" s="7" t="str">
        <x:v>REA-O-A2</x:v>
      </x:c>
      <x:c r="E466" s="7" t="str">
        <x:v>OPERATIONAL</x:v>
      </x:c>
      <x:c r="F466" s="7" t="str">
        <x:v>PTC-A</x:v>
      </x:c>
      <x:c r="G466" s="7" t="str">
        <x:v>BL-Y</x:v>
      </x:c>
      <x:c r="H466" s="7" t="str">
        <x:v>FCE-04</x:v>
      </x:c>
      <x:c r="I466" s="7" t="str">
        <x:v>primary</x:v>
      </x:c>
      <x:c r="J466" s="7" t="str">
        <x:v>O10</x:v>
      </x:c>
      <x:c r="K466" s="10" t="str">
        <x:v>same resistance with reversed randomized order</x:v>
      </x:c>
      <x:c r="L466" s="7" t="n">
        <x:v>3</x:v>
      </x:c>
      <x:c r="M466" s="10" t="str">
        <x:v>safe state within target</x:v>
      </x:c>
      <x:c r="N466" s="7" t="str"/>
      <x:c r="O466" s="7" t="str"/>
      <x:c r="P466" s="7" t="str"/>
      <x:c r="Q466" s="7" t="str"/>
      <x:c r="R466" s="7" t="str"/>
      <x:c r="S466" s="7" t="str"/>
      <x:c r="T466" s="7" t="str">
        <x:f>IF(S466="","OPEN",IF(OR(N466="",O466="",P466&lt;&gt;"SAFE",NOT(ISNUMBER(Q466)),Q466&gt;L466,AND(E466="FUNCTIONAL TWIN",R466="")),"FAIL","PASS"))</x:f>
        <x:v>OPEN</x:v>
      </x:c>
    </x:row>
    <x:row r="467" ht="40" customHeight="1">
      <x:c r="B467" s="7" t="str">
        <x:v>RAP-PT-0461</x:v>
      </x:c>
      <x:c r="C467" s="7" t="str">
        <x:v>REA-O-A2-FCE-04-D</x:v>
      </x:c>
      <x:c r="D467" s="7" t="str">
        <x:v>REA-O-A2</x:v>
      </x:c>
      <x:c r="E467" s="7" t="str">
        <x:v>OPERATIONAL</x:v>
      </x:c>
      <x:c r="F467" s="7" t="str">
        <x:v>PTC-A</x:v>
      </x:c>
      <x:c r="G467" s="7" t="str">
        <x:v>BL-Y</x:v>
      </x:c>
      <x:c r="H467" s="7" t="str">
        <x:v>FCE-04</x:v>
      </x:c>
      <x:c r="I467" s="7" t="str">
        <x:v>diverse</x:v>
      </x:c>
      <x:c r="J467" s="7" t="str">
        <x:v>O01</x:v>
      </x:c>
      <x:c r="K467" s="10" t="str">
        <x:v>nominal energy, connected local controls, 20 deg C and clean mechanism</x:v>
      </x:c>
      <x:c r="L467" s="7" t="n">
        <x:v>3</x:v>
      </x:c>
      <x:c r="M467" s="10" t="str">
        <x:v>safe state within target</x:v>
      </x:c>
      <x:c r="N467" s="7" t="str"/>
      <x:c r="O467" s="7" t="str"/>
      <x:c r="P467" s="7" t="str"/>
      <x:c r="Q467" s="7" t="str"/>
      <x:c r="R467" s="7" t="str"/>
      <x:c r="S467" s="7" t="str"/>
      <x:c r="T467" s="7" t="str">
        <x:f>IF(S467="","OPEN",IF(OR(N467="",O467="",P467&lt;&gt;"SAFE",NOT(ISNUMBER(Q467)),Q467&gt;L467,AND(E467="FUNCTIONAL TWIN",R467="")),"FAIL","PASS"))</x:f>
        <x:v>OPEN</x:v>
      </x:c>
    </x:row>
    <x:row r="468" ht="40" customHeight="1">
      <x:c r="B468" s="7" t="str">
        <x:v>RAP-PT-0462</x:v>
      </x:c>
      <x:c r="C468" s="7" t="str">
        <x:v>REA-O-A2-FCE-04-D</x:v>
      </x:c>
      <x:c r="D468" s="7" t="str">
        <x:v>REA-O-A2</x:v>
      </x:c>
      <x:c r="E468" s="7" t="str">
        <x:v>OPERATIONAL</x:v>
      </x:c>
      <x:c r="F468" s="7" t="str">
        <x:v>PTC-A</x:v>
      </x:c>
      <x:c r="G468" s="7" t="str">
        <x:v>BL-Y</x:v>
      </x:c>
      <x:c r="H468" s="7" t="str">
        <x:v>FCE-04</x:v>
      </x:c>
      <x:c r="I468" s="7" t="str">
        <x:v>diverse</x:v>
      </x:c>
      <x:c r="J468" s="7" t="str">
        <x:v>O02</x:v>
      </x:c>
      <x:c r="K468" s="10" t="str">
        <x:v>same boundary with reversed randomized order</x:v>
      </x:c>
      <x:c r="L468" s="7" t="n">
        <x:v>3</x:v>
      </x:c>
      <x:c r="M468" s="10" t="str">
        <x:v>safe state within target</x:v>
      </x:c>
      <x:c r="N468" s="7" t="str"/>
      <x:c r="O468" s="7" t="str"/>
      <x:c r="P468" s="7" t="str"/>
      <x:c r="Q468" s="7" t="str"/>
      <x:c r="R468" s="7" t="str"/>
      <x:c r="S468" s="7" t="str"/>
      <x:c r="T468" s="7" t="str">
        <x:f>IF(S468="","OPEN",IF(OR(N468="",O468="",P468&lt;&gt;"SAFE",NOT(ISNUMBER(Q468)),Q468&gt;L468,AND(E468="FUNCTIONAL TWIN",R468="")),"FAIL","PASS"))</x:f>
        <x:v>OPEN</x:v>
      </x:c>
    </x:row>
    <x:row r="469" ht="40" customHeight="1">
      <x:c r="B469" s="7" t="str">
        <x:v>RAP-PT-0463</x:v>
      </x:c>
      <x:c r="C469" s="7" t="str">
        <x:v>REA-O-A2-FCE-04-D</x:v>
      </x:c>
      <x:c r="D469" s="7" t="str">
        <x:v>REA-O-A2</x:v>
      </x:c>
      <x:c r="E469" s="7" t="str">
        <x:v>OPERATIONAL</x:v>
      </x:c>
      <x:c r="F469" s="7" t="str">
        <x:v>PTC-A</x:v>
      </x:c>
      <x:c r="G469" s="7" t="str">
        <x:v>BL-Y</x:v>
      </x:c>
      <x:c r="H469" s="7" t="str">
        <x:v>FCE-04</x:v>
      </x:c>
      <x:c r="I469" s="7" t="str">
        <x:v>diverse</x:v>
      </x:c>
      <x:c r="J469" s="7" t="str">
        <x:v>O03</x:v>
      </x:c>
      <x:c r="K469" s="10" t="str">
        <x:v>minimum accepted stored-energy state</x:v>
      </x:c>
      <x:c r="L469" s="7" t="n">
        <x:v>3</x:v>
      </x:c>
      <x:c r="M469" s="10" t="str">
        <x:v>safe state within target</x:v>
      </x:c>
      <x:c r="N469" s="7" t="str"/>
      <x:c r="O469" s="7" t="str"/>
      <x:c r="P469" s="7" t="str"/>
      <x:c r="Q469" s="7" t="str"/>
      <x:c r="R469" s="7" t="str"/>
      <x:c r="S469" s="7" t="str"/>
      <x:c r="T469" s="7" t="str">
        <x:f>IF(S469="","OPEN",IF(OR(N469="",O469="",P469&lt;&gt;"SAFE",NOT(ISNUMBER(Q469)),Q469&gt;L469,AND(E469="FUNCTIONAL TWIN",R469="")),"FAIL","PASS"))</x:f>
        <x:v>OPEN</x:v>
      </x:c>
    </x:row>
    <x:row r="470" ht="40" customHeight="1">
      <x:c r="B470" s="7" t="str">
        <x:v>RAP-PT-0464</x:v>
      </x:c>
      <x:c r="C470" s="7" t="str">
        <x:v>REA-O-A2-FCE-04-D</x:v>
      </x:c>
      <x:c r="D470" s="7" t="str">
        <x:v>REA-O-A2</x:v>
      </x:c>
      <x:c r="E470" s="7" t="str">
        <x:v>OPERATIONAL</x:v>
      </x:c>
      <x:c r="F470" s="7" t="str">
        <x:v>PTC-A</x:v>
      </x:c>
      <x:c r="G470" s="7" t="str">
        <x:v>BL-Y</x:v>
      </x:c>
      <x:c r="H470" s="7" t="str">
        <x:v>FCE-04</x:v>
      </x:c>
      <x:c r="I470" s="7" t="str">
        <x:v>diverse</x:v>
      </x:c>
      <x:c r="J470" s="7" t="str">
        <x:v>O04</x:v>
      </x:c>
      <x:c r="K470" s="10" t="str">
        <x:v>minimum energy with reversed order</x:v>
      </x:c>
      <x:c r="L470" s="7" t="n">
        <x:v>3</x:v>
      </x:c>
      <x:c r="M470" s="10" t="str">
        <x:v>safe state within target</x:v>
      </x:c>
      <x:c r="N470" s="7" t="str"/>
      <x:c r="O470" s="7" t="str"/>
      <x:c r="P470" s="7" t="str"/>
      <x:c r="Q470" s="7" t="str"/>
      <x:c r="R470" s="7" t="str"/>
      <x:c r="S470" s="7" t="str"/>
      <x:c r="T470" s="7" t="str">
        <x:f>IF(S470="","OPEN",IF(OR(N470="",O470="",P470&lt;&gt;"SAFE",NOT(ISNUMBER(Q470)),Q470&gt;L470,AND(E470="FUNCTIONAL TWIN",R470="")),"FAIL","PASS"))</x:f>
        <x:v>OPEN</x:v>
      </x:c>
    </x:row>
    <x:row r="471" ht="40" customHeight="1">
      <x:c r="B471" s="7" t="str">
        <x:v>RAP-PT-0465</x:v>
      </x:c>
      <x:c r="C471" s="7" t="str">
        <x:v>REA-O-A2-FCE-04-D</x:v>
      </x:c>
      <x:c r="D471" s="7" t="str">
        <x:v>REA-O-A2</x:v>
      </x:c>
      <x:c r="E471" s="7" t="str">
        <x:v>OPERATIONAL</x:v>
      </x:c>
      <x:c r="F471" s="7" t="str">
        <x:v>PTC-A</x:v>
      </x:c>
      <x:c r="G471" s="7" t="str">
        <x:v>BL-Y</x:v>
      </x:c>
      <x:c r="H471" s="7" t="str">
        <x:v>FCE-04</x:v>
      </x:c>
      <x:c r="I471" s="7" t="str">
        <x:v>diverse</x:v>
      </x:c>
      <x:c r="J471" s="7" t="str">
        <x:v>O05</x:v>
      </x:c>
      <x:c r="K471" s="10" t="str">
        <x:v>normal power and campus network absent</x:v>
      </x:c>
      <x:c r="L471" s="7" t="n">
        <x:v>3</x:v>
      </x:c>
      <x:c r="M471" s="10" t="str">
        <x:v>local safe state and evidence</x:v>
      </x:c>
      <x:c r="N471" s="7" t="str"/>
      <x:c r="O471" s="7" t="str"/>
      <x:c r="P471" s="7" t="str"/>
      <x:c r="Q471" s="7" t="str"/>
      <x:c r="R471" s="7" t="str"/>
      <x:c r="S471" s="7" t="str"/>
      <x:c r="T471" s="7" t="str">
        <x:f>IF(S471="","OPEN",IF(OR(N471="",O471="",P471&lt;&gt;"SAFE",NOT(ISNUMBER(Q471)),Q471&gt;L471,AND(E471="FUNCTIONAL TWIN",R471="")),"FAIL","PASS"))</x:f>
        <x:v>OPEN</x:v>
      </x:c>
    </x:row>
    <x:row r="472" ht="40" customHeight="1">
      <x:c r="B472" s="7" t="str">
        <x:v>RAP-PT-0466</x:v>
      </x:c>
      <x:c r="C472" s="7" t="str">
        <x:v>REA-O-A2-FCE-04-D</x:v>
      </x:c>
      <x:c r="D472" s="7" t="str">
        <x:v>REA-O-A2</x:v>
      </x:c>
      <x:c r="E472" s="7" t="str">
        <x:v>OPERATIONAL</x:v>
      </x:c>
      <x:c r="F472" s="7" t="str">
        <x:v>PTC-A</x:v>
      </x:c>
      <x:c r="G472" s="7" t="str">
        <x:v>BL-Y</x:v>
      </x:c>
      <x:c r="H472" s="7" t="str">
        <x:v>FCE-04</x:v>
      </x:c>
      <x:c r="I472" s="7" t="str">
        <x:v>diverse</x:v>
      </x:c>
      <x:c r="J472" s="7" t="str">
        <x:v>O06</x:v>
      </x:c>
      <x:c r="K472" s="10" t="str">
        <x:v>primary time absent with unlike local epoch</x:v>
      </x:c>
      <x:c r="L472" s="7" t="n">
        <x:v>3</x:v>
      </x:c>
      <x:c r="M472" s="10" t="str">
        <x:v>local safe state and evidence</x:v>
      </x:c>
      <x:c r="N472" s="7" t="str"/>
      <x:c r="O472" s="7" t="str"/>
      <x:c r="P472" s="7" t="str"/>
      <x:c r="Q472" s="7" t="str"/>
      <x:c r="R472" s="7" t="str"/>
      <x:c r="S472" s="7" t="str"/>
      <x:c r="T472" s="7" t="str">
        <x:f>IF(S472="","OPEN",IF(OR(N472="",O472="",P472&lt;&gt;"SAFE",NOT(ISNUMBER(Q472)),Q472&gt;L472,AND(E472="FUNCTIONAL TWIN",R472="")),"FAIL","PASS"))</x:f>
        <x:v>OPEN</x:v>
      </x:c>
    </x:row>
    <x:row r="473" ht="40" customHeight="1">
      <x:c r="B473" s="7" t="str">
        <x:v>RAP-PT-0467</x:v>
      </x:c>
      <x:c r="C473" s="7" t="str">
        <x:v>REA-O-A2-FCE-04-D</x:v>
      </x:c>
      <x:c r="D473" s="7" t="str">
        <x:v>REA-O-A2</x:v>
      </x:c>
      <x:c r="E473" s="7" t="str">
        <x:v>OPERATIONAL</x:v>
      </x:c>
      <x:c r="F473" s="7" t="str">
        <x:v>PTC-A</x:v>
      </x:c>
      <x:c r="G473" s="7" t="str">
        <x:v>BL-Y</x:v>
      </x:c>
      <x:c r="H473" s="7" t="str">
        <x:v>FCE-04</x:v>
      </x:c>
      <x:c r="I473" s="7" t="str">
        <x:v>diverse</x:v>
      </x:c>
      <x:c r="J473" s="7" t="str">
        <x:v>O07</x:v>
      </x:c>
      <x:c r="K473" s="10" t="str">
        <x:v>-20 deg C, wet exterior and accepted internal condition</x:v>
      </x:c>
      <x:c r="L473" s="7" t="n">
        <x:v>3</x:v>
      </x:c>
      <x:c r="M473" s="10" t="str">
        <x:v>safe state within target</x:v>
      </x:c>
      <x:c r="N473" s="7" t="str"/>
      <x:c r="O473" s="7" t="str"/>
      <x:c r="P473" s="7" t="str"/>
      <x:c r="Q473" s="7" t="str"/>
      <x:c r="R473" s="7" t="str"/>
      <x:c r="S473" s="7" t="str"/>
      <x:c r="T473" s="7" t="str">
        <x:f>IF(S473="","OPEN",IF(OR(N473="",O473="",P473&lt;&gt;"SAFE",NOT(ISNUMBER(Q473)),Q473&gt;L473,AND(E473="FUNCTIONAL TWIN",R473="")),"FAIL","PASS"))</x:f>
        <x:v>OPEN</x:v>
      </x:c>
    </x:row>
    <x:row r="474" ht="40" customHeight="1">
      <x:c r="B474" s="7" t="str">
        <x:v>RAP-PT-0468</x:v>
      </x:c>
      <x:c r="C474" s="7" t="str">
        <x:v>REA-O-A2-FCE-04-D</x:v>
      </x:c>
      <x:c r="D474" s="7" t="str">
        <x:v>REA-O-A2</x:v>
      </x:c>
      <x:c r="E474" s="7" t="str">
        <x:v>OPERATIONAL</x:v>
      </x:c>
      <x:c r="F474" s="7" t="str">
        <x:v>PTC-A</x:v>
      </x:c>
      <x:c r="G474" s="7" t="str">
        <x:v>BL-Y</x:v>
      </x:c>
      <x:c r="H474" s="7" t="str">
        <x:v>FCE-04</x:v>
      </x:c>
      <x:c r="I474" s="7" t="str">
        <x:v>diverse</x:v>
      </x:c>
      <x:c r="J474" s="7" t="str">
        <x:v>O08</x:v>
      </x:c>
      <x:c r="K474" s="10" t="str">
        <x:v>50 deg C, wet exterior and accepted internal condition</x:v>
      </x:c>
      <x:c r="L474" s="7" t="n">
        <x:v>3</x:v>
      </x:c>
      <x:c r="M474" s="10" t="str">
        <x:v>safe state within target</x:v>
      </x:c>
      <x:c r="N474" s="7" t="str"/>
      <x:c r="O474" s="7" t="str"/>
      <x:c r="P474" s="7" t="str"/>
      <x:c r="Q474" s="7" t="str"/>
      <x:c r="R474" s="7" t="str"/>
      <x:c r="S474" s="7" t="str"/>
      <x:c r="T474" s="7" t="str">
        <x:f>IF(S474="","OPEN",IF(OR(N474="",O474="",P474&lt;&gt;"SAFE",NOT(ISNUMBER(Q474)),Q474&gt;L474,AND(E474="FUNCTIONAL TWIN",R474="")),"FAIL","PASS"))</x:f>
        <x:v>OPEN</x:v>
      </x:c>
    </x:row>
    <x:row r="475" ht="40" customHeight="1">
      <x:c r="B475" s="7" t="str">
        <x:v>RAP-PT-0469</x:v>
      </x:c>
      <x:c r="C475" s="7" t="str">
        <x:v>REA-O-A2-FCE-04-D</x:v>
      </x:c>
      <x:c r="D475" s="7" t="str">
        <x:v>REA-O-A2</x:v>
      </x:c>
      <x:c r="E475" s="7" t="str">
        <x:v>OPERATIONAL</x:v>
      </x:c>
      <x:c r="F475" s="7" t="str">
        <x:v>PTC-A</x:v>
      </x:c>
      <x:c r="G475" s="7" t="str">
        <x:v>BL-Y</x:v>
      </x:c>
      <x:c r="H475" s="7" t="str">
        <x:v>FCE-04</x:v>
      </x:c>
      <x:c r="I475" s="7" t="str">
        <x:v>diverse</x:v>
      </x:c>
      <x:c r="J475" s="7" t="str">
        <x:v>O09</x:v>
      </x:c>
      <x:c r="K475" s="10" t="str">
        <x:v>registered contamination and upper accepted actuation resistance</x:v>
      </x:c>
      <x:c r="L475" s="7" t="n">
        <x:v>3</x:v>
      </x:c>
      <x:c r="M475" s="10" t="str">
        <x:v>safe state within target</x:v>
      </x:c>
      <x:c r="N475" s="7" t="str"/>
      <x:c r="O475" s="7" t="str"/>
      <x:c r="P475" s="7" t="str"/>
      <x:c r="Q475" s="7" t="str"/>
      <x:c r="R475" s="7" t="str"/>
      <x:c r="S475" s="7" t="str"/>
      <x:c r="T475" s="7" t="str">
        <x:f>IF(S475="","OPEN",IF(OR(N475="",O475="",P475&lt;&gt;"SAFE",NOT(ISNUMBER(Q475)),Q475&gt;L475,AND(E475="FUNCTIONAL TWIN",R475="")),"FAIL","PASS"))</x:f>
        <x:v>OPEN</x:v>
      </x:c>
    </x:row>
    <x:row r="476" ht="40" customHeight="1">
      <x:c r="B476" s="7" t="str">
        <x:v>RAP-PT-0470</x:v>
      </x:c>
      <x:c r="C476" s="7" t="str">
        <x:v>REA-O-A2-FCE-04-D</x:v>
      </x:c>
      <x:c r="D476" s="7" t="str">
        <x:v>REA-O-A2</x:v>
      </x:c>
      <x:c r="E476" s="7" t="str">
        <x:v>OPERATIONAL</x:v>
      </x:c>
      <x:c r="F476" s="7" t="str">
        <x:v>PTC-A</x:v>
      </x:c>
      <x:c r="G476" s="7" t="str">
        <x:v>BL-Y</x:v>
      </x:c>
      <x:c r="H476" s="7" t="str">
        <x:v>FCE-04</x:v>
      </x:c>
      <x:c r="I476" s="7" t="str">
        <x:v>diverse</x:v>
      </x:c>
      <x:c r="J476" s="7" t="str">
        <x:v>O10</x:v>
      </x:c>
      <x:c r="K476" s="10" t="str">
        <x:v>same resistance with reversed randomized order</x:v>
      </x:c>
      <x:c r="L476" s="7" t="n">
        <x:v>3</x:v>
      </x:c>
      <x:c r="M476" s="10" t="str">
        <x:v>safe state within target</x:v>
      </x:c>
      <x:c r="N476" s="7" t="str"/>
      <x:c r="O476" s="7" t="str"/>
      <x:c r="P476" s="7" t="str"/>
      <x:c r="Q476" s="7" t="str"/>
      <x:c r="R476" s="7" t="str"/>
      <x:c r="S476" s="7" t="str"/>
      <x:c r="T476" s="7" t="str">
        <x:f>IF(S476="","OPEN",IF(OR(N476="",O476="",P476&lt;&gt;"SAFE",NOT(ISNUMBER(Q476)),Q476&gt;L476,AND(E476="FUNCTIONAL TWIN",R476="")),"FAIL","PASS"))</x:f>
        <x:v>OPEN</x:v>
      </x:c>
    </x:row>
    <x:row r="477" ht="40" customHeight="1">
      <x:c r="B477" s="7" t="str">
        <x:v>RAP-PT-0471</x:v>
      </x:c>
      <x:c r="C477" s="7" t="str">
        <x:v>REA-O-A2-FCE-04-M</x:v>
      </x:c>
      <x:c r="D477" s="7" t="str">
        <x:v>REA-O-A2</x:v>
      </x:c>
      <x:c r="E477" s="7" t="str">
        <x:v>OPERATIONAL</x:v>
      </x:c>
      <x:c r="F477" s="7" t="str">
        <x:v>PTC-A</x:v>
      </x:c>
      <x:c r="G477" s="7" t="str">
        <x:v>BL-Y</x:v>
      </x:c>
      <x:c r="H477" s="7" t="str">
        <x:v>FCE-04</x:v>
      </x:c>
      <x:c r="I477" s="7" t="str">
        <x:v>manual/passive</x:v>
      </x:c>
      <x:c r="J477" s="7" t="str">
        <x:v>O01</x:v>
      </x:c>
      <x:c r="K477" s="10" t="str">
        <x:v>nominal energy, connected local controls, 20 deg C and clean mechanism</x:v>
      </x:c>
      <x:c r="L477" s="7" t="n">
        <x:v>3</x:v>
      </x:c>
      <x:c r="M477" s="10" t="str">
        <x:v>safe state within target</x:v>
      </x:c>
      <x:c r="N477" s="7" t="str"/>
      <x:c r="O477" s="7" t="str"/>
      <x:c r="P477" s="7" t="str"/>
      <x:c r="Q477" s="7" t="str"/>
      <x:c r="R477" s="7" t="str"/>
      <x:c r="S477" s="7" t="str"/>
      <x:c r="T477" s="7" t="str">
        <x:f>IF(S477="","OPEN",IF(OR(N477="",O477="",P477&lt;&gt;"SAFE",NOT(ISNUMBER(Q477)),Q477&gt;L477,AND(E477="FUNCTIONAL TWIN",R477="")),"FAIL","PASS"))</x:f>
        <x:v>OPEN</x:v>
      </x:c>
    </x:row>
    <x:row r="478" ht="40" customHeight="1">
      <x:c r="B478" s="7" t="str">
        <x:v>RAP-PT-0472</x:v>
      </x:c>
      <x:c r="C478" s="7" t="str">
        <x:v>REA-O-A2-FCE-04-M</x:v>
      </x:c>
      <x:c r="D478" s="7" t="str">
        <x:v>REA-O-A2</x:v>
      </x:c>
      <x:c r="E478" s="7" t="str">
        <x:v>OPERATIONAL</x:v>
      </x:c>
      <x:c r="F478" s="7" t="str">
        <x:v>PTC-A</x:v>
      </x:c>
      <x:c r="G478" s="7" t="str">
        <x:v>BL-Y</x:v>
      </x:c>
      <x:c r="H478" s="7" t="str">
        <x:v>FCE-04</x:v>
      </x:c>
      <x:c r="I478" s="7" t="str">
        <x:v>manual/passive</x:v>
      </x:c>
      <x:c r="J478" s="7" t="str">
        <x:v>O02</x:v>
      </x:c>
      <x:c r="K478" s="10" t="str">
        <x:v>same boundary with reversed randomized order</x:v>
      </x:c>
      <x:c r="L478" s="7" t="n">
        <x:v>3</x:v>
      </x:c>
      <x:c r="M478" s="10" t="str">
        <x:v>safe state within target</x:v>
      </x:c>
      <x:c r="N478" s="7" t="str"/>
      <x:c r="O478" s="7" t="str"/>
      <x:c r="P478" s="7" t="str"/>
      <x:c r="Q478" s="7" t="str"/>
      <x:c r="R478" s="7" t="str"/>
      <x:c r="S478" s="7" t="str"/>
      <x:c r="T478" s="7" t="str">
        <x:f>IF(S478="","OPEN",IF(OR(N478="",O478="",P478&lt;&gt;"SAFE",NOT(ISNUMBER(Q478)),Q478&gt;L478,AND(E478="FUNCTIONAL TWIN",R478="")),"FAIL","PASS"))</x:f>
        <x:v>OPEN</x:v>
      </x:c>
    </x:row>
    <x:row r="479" ht="40" customHeight="1">
      <x:c r="B479" s="7" t="str">
        <x:v>RAP-PT-0473</x:v>
      </x:c>
      <x:c r="C479" s="7" t="str">
        <x:v>REA-O-A2-FCE-04-M</x:v>
      </x:c>
      <x:c r="D479" s="7" t="str">
        <x:v>REA-O-A2</x:v>
      </x:c>
      <x:c r="E479" s="7" t="str">
        <x:v>OPERATIONAL</x:v>
      </x:c>
      <x:c r="F479" s="7" t="str">
        <x:v>PTC-A</x:v>
      </x:c>
      <x:c r="G479" s="7" t="str">
        <x:v>BL-Y</x:v>
      </x:c>
      <x:c r="H479" s="7" t="str">
        <x:v>FCE-04</x:v>
      </x:c>
      <x:c r="I479" s="7" t="str">
        <x:v>manual/passive</x:v>
      </x:c>
      <x:c r="J479" s="7" t="str">
        <x:v>O03</x:v>
      </x:c>
      <x:c r="K479" s="10" t="str">
        <x:v>minimum accepted stored-energy state</x:v>
      </x:c>
      <x:c r="L479" s="7" t="n">
        <x:v>3</x:v>
      </x:c>
      <x:c r="M479" s="10" t="str">
        <x:v>safe state within target</x:v>
      </x:c>
      <x:c r="N479" s="7" t="str"/>
      <x:c r="O479" s="7" t="str"/>
      <x:c r="P479" s="7" t="str"/>
      <x:c r="Q479" s="7" t="str"/>
      <x:c r="R479" s="7" t="str"/>
      <x:c r="S479" s="7" t="str"/>
      <x:c r="T479" s="7" t="str">
        <x:f>IF(S479="","OPEN",IF(OR(N479="",O479="",P479&lt;&gt;"SAFE",NOT(ISNUMBER(Q479)),Q479&gt;L479,AND(E479="FUNCTIONAL TWIN",R479="")),"FAIL","PASS"))</x:f>
        <x:v>OPEN</x:v>
      </x:c>
    </x:row>
    <x:row r="480" ht="40" customHeight="1">
      <x:c r="B480" s="7" t="str">
        <x:v>RAP-PT-0474</x:v>
      </x:c>
      <x:c r="C480" s="7" t="str">
        <x:v>REA-O-A2-FCE-04-M</x:v>
      </x:c>
      <x:c r="D480" s="7" t="str">
        <x:v>REA-O-A2</x:v>
      </x:c>
      <x:c r="E480" s="7" t="str">
        <x:v>OPERATIONAL</x:v>
      </x:c>
      <x:c r="F480" s="7" t="str">
        <x:v>PTC-A</x:v>
      </x:c>
      <x:c r="G480" s="7" t="str">
        <x:v>BL-Y</x:v>
      </x:c>
      <x:c r="H480" s="7" t="str">
        <x:v>FCE-04</x:v>
      </x:c>
      <x:c r="I480" s="7" t="str">
        <x:v>manual/passive</x:v>
      </x:c>
      <x:c r="J480" s="7" t="str">
        <x:v>O04</x:v>
      </x:c>
      <x:c r="K480" s="10" t="str">
        <x:v>minimum energy with reversed order</x:v>
      </x:c>
      <x:c r="L480" s="7" t="n">
        <x:v>3</x:v>
      </x:c>
      <x:c r="M480" s="10" t="str">
        <x:v>safe state within target</x:v>
      </x:c>
      <x:c r="N480" s="7" t="str"/>
      <x:c r="O480" s="7" t="str"/>
      <x:c r="P480" s="7" t="str"/>
      <x:c r="Q480" s="7" t="str"/>
      <x:c r="R480" s="7" t="str"/>
      <x:c r="S480" s="7" t="str"/>
      <x:c r="T480" s="7" t="str">
        <x:f>IF(S480="","OPEN",IF(OR(N480="",O480="",P480&lt;&gt;"SAFE",NOT(ISNUMBER(Q480)),Q480&gt;L480,AND(E480="FUNCTIONAL TWIN",R480="")),"FAIL","PASS"))</x:f>
        <x:v>OPEN</x:v>
      </x:c>
    </x:row>
    <x:row r="481" ht="40" customHeight="1">
      <x:c r="B481" s="7" t="str">
        <x:v>RAP-PT-0475</x:v>
      </x:c>
      <x:c r="C481" s="7" t="str">
        <x:v>REA-O-A2-FCE-04-M</x:v>
      </x:c>
      <x:c r="D481" s="7" t="str">
        <x:v>REA-O-A2</x:v>
      </x:c>
      <x:c r="E481" s="7" t="str">
        <x:v>OPERATIONAL</x:v>
      </x:c>
      <x:c r="F481" s="7" t="str">
        <x:v>PTC-A</x:v>
      </x:c>
      <x:c r="G481" s="7" t="str">
        <x:v>BL-Y</x:v>
      </x:c>
      <x:c r="H481" s="7" t="str">
        <x:v>FCE-04</x:v>
      </x:c>
      <x:c r="I481" s="7" t="str">
        <x:v>manual/passive</x:v>
      </x:c>
      <x:c r="J481" s="7" t="str">
        <x:v>O05</x:v>
      </x:c>
      <x:c r="K481" s="10" t="str">
        <x:v>normal power and campus network absent</x:v>
      </x:c>
      <x:c r="L481" s="7" t="n">
        <x:v>3</x:v>
      </x:c>
      <x:c r="M481" s="10" t="str">
        <x:v>local safe state and evidence</x:v>
      </x:c>
      <x:c r="N481" s="7" t="str"/>
      <x:c r="O481" s="7" t="str"/>
      <x:c r="P481" s="7" t="str"/>
      <x:c r="Q481" s="7" t="str"/>
      <x:c r="R481" s="7" t="str"/>
      <x:c r="S481" s="7" t="str"/>
      <x:c r="T481" s="7" t="str">
        <x:f>IF(S481="","OPEN",IF(OR(N481="",O481="",P481&lt;&gt;"SAFE",NOT(ISNUMBER(Q481)),Q481&gt;L481,AND(E481="FUNCTIONAL TWIN",R481="")),"FAIL","PASS"))</x:f>
        <x:v>OPEN</x:v>
      </x:c>
    </x:row>
    <x:row r="482" ht="40" customHeight="1">
      <x:c r="B482" s="7" t="str">
        <x:v>RAP-PT-0476</x:v>
      </x:c>
      <x:c r="C482" s="7" t="str">
        <x:v>REA-O-A2-FCE-04-M</x:v>
      </x:c>
      <x:c r="D482" s="7" t="str">
        <x:v>REA-O-A2</x:v>
      </x:c>
      <x:c r="E482" s="7" t="str">
        <x:v>OPERATIONAL</x:v>
      </x:c>
      <x:c r="F482" s="7" t="str">
        <x:v>PTC-A</x:v>
      </x:c>
      <x:c r="G482" s="7" t="str">
        <x:v>BL-Y</x:v>
      </x:c>
      <x:c r="H482" s="7" t="str">
        <x:v>FCE-04</x:v>
      </x:c>
      <x:c r="I482" s="7" t="str">
        <x:v>manual/passive</x:v>
      </x:c>
      <x:c r="J482" s="7" t="str">
        <x:v>O06</x:v>
      </x:c>
      <x:c r="K482" s="10" t="str">
        <x:v>primary time absent with unlike local epoch</x:v>
      </x:c>
      <x:c r="L482" s="7" t="n">
        <x:v>3</x:v>
      </x:c>
      <x:c r="M482" s="10" t="str">
        <x:v>local safe state and evidence</x:v>
      </x:c>
      <x:c r="N482" s="7" t="str"/>
      <x:c r="O482" s="7" t="str"/>
      <x:c r="P482" s="7" t="str"/>
      <x:c r="Q482" s="7" t="str"/>
      <x:c r="R482" s="7" t="str"/>
      <x:c r="S482" s="7" t="str"/>
      <x:c r="T482" s="7" t="str">
        <x:f>IF(S482="","OPEN",IF(OR(N482="",O482="",P482&lt;&gt;"SAFE",NOT(ISNUMBER(Q482)),Q482&gt;L482,AND(E482="FUNCTIONAL TWIN",R482="")),"FAIL","PASS"))</x:f>
        <x:v>OPEN</x:v>
      </x:c>
    </x:row>
    <x:row r="483" ht="40" customHeight="1">
      <x:c r="B483" s="7" t="str">
        <x:v>RAP-PT-0477</x:v>
      </x:c>
      <x:c r="C483" s="7" t="str">
        <x:v>REA-O-A2-FCE-04-M</x:v>
      </x:c>
      <x:c r="D483" s="7" t="str">
        <x:v>REA-O-A2</x:v>
      </x:c>
      <x:c r="E483" s="7" t="str">
        <x:v>OPERATIONAL</x:v>
      </x:c>
      <x:c r="F483" s="7" t="str">
        <x:v>PTC-A</x:v>
      </x:c>
      <x:c r="G483" s="7" t="str">
        <x:v>BL-Y</x:v>
      </x:c>
      <x:c r="H483" s="7" t="str">
        <x:v>FCE-04</x:v>
      </x:c>
      <x:c r="I483" s="7" t="str">
        <x:v>manual/passive</x:v>
      </x:c>
      <x:c r="J483" s="7" t="str">
        <x:v>O07</x:v>
      </x:c>
      <x:c r="K483" s="10" t="str">
        <x:v>-20 deg C, wet exterior and accepted internal condition</x:v>
      </x:c>
      <x:c r="L483" s="7" t="n">
        <x:v>3</x:v>
      </x:c>
      <x:c r="M483" s="10" t="str">
        <x:v>safe state within target</x:v>
      </x:c>
      <x:c r="N483" s="7" t="str"/>
      <x:c r="O483" s="7" t="str"/>
      <x:c r="P483" s="7" t="str"/>
      <x:c r="Q483" s="7" t="str"/>
      <x:c r="R483" s="7" t="str"/>
      <x:c r="S483" s="7" t="str"/>
      <x:c r="T483" s="7" t="str">
        <x:f>IF(S483="","OPEN",IF(OR(N483="",O483="",P483&lt;&gt;"SAFE",NOT(ISNUMBER(Q483)),Q483&gt;L483,AND(E483="FUNCTIONAL TWIN",R483="")),"FAIL","PASS"))</x:f>
        <x:v>OPEN</x:v>
      </x:c>
    </x:row>
    <x:row r="484" ht="40" customHeight="1">
      <x:c r="B484" s="7" t="str">
        <x:v>RAP-PT-0478</x:v>
      </x:c>
      <x:c r="C484" s="7" t="str">
        <x:v>REA-O-A2-FCE-04-M</x:v>
      </x:c>
      <x:c r="D484" s="7" t="str">
        <x:v>REA-O-A2</x:v>
      </x:c>
      <x:c r="E484" s="7" t="str">
        <x:v>OPERATIONAL</x:v>
      </x:c>
      <x:c r="F484" s="7" t="str">
        <x:v>PTC-A</x:v>
      </x:c>
      <x:c r="G484" s="7" t="str">
        <x:v>BL-Y</x:v>
      </x:c>
      <x:c r="H484" s="7" t="str">
        <x:v>FCE-04</x:v>
      </x:c>
      <x:c r="I484" s="7" t="str">
        <x:v>manual/passive</x:v>
      </x:c>
      <x:c r="J484" s="7" t="str">
        <x:v>O08</x:v>
      </x:c>
      <x:c r="K484" s="10" t="str">
        <x:v>50 deg C, wet exterior and accepted internal condition</x:v>
      </x:c>
      <x:c r="L484" s="7" t="n">
        <x:v>3</x:v>
      </x:c>
      <x:c r="M484" s="10" t="str">
        <x:v>safe state within target</x:v>
      </x:c>
      <x:c r="N484" s="7" t="str"/>
      <x:c r="O484" s="7" t="str"/>
      <x:c r="P484" s="7" t="str"/>
      <x:c r="Q484" s="7" t="str"/>
      <x:c r="R484" s="7" t="str"/>
      <x:c r="S484" s="7" t="str"/>
      <x:c r="T484" s="7" t="str">
        <x:f>IF(S484="","OPEN",IF(OR(N484="",O484="",P484&lt;&gt;"SAFE",NOT(ISNUMBER(Q484)),Q484&gt;L484,AND(E484="FUNCTIONAL TWIN",R484="")),"FAIL","PASS"))</x:f>
        <x:v>OPEN</x:v>
      </x:c>
    </x:row>
    <x:row r="485" ht="40" customHeight="1">
      <x:c r="B485" s="7" t="str">
        <x:v>RAP-PT-0479</x:v>
      </x:c>
      <x:c r="C485" s="7" t="str">
        <x:v>REA-O-A2-FCE-04-M</x:v>
      </x:c>
      <x:c r="D485" s="7" t="str">
        <x:v>REA-O-A2</x:v>
      </x:c>
      <x:c r="E485" s="7" t="str">
        <x:v>OPERATIONAL</x:v>
      </x:c>
      <x:c r="F485" s="7" t="str">
        <x:v>PTC-A</x:v>
      </x:c>
      <x:c r="G485" s="7" t="str">
        <x:v>BL-Y</x:v>
      </x:c>
      <x:c r="H485" s="7" t="str">
        <x:v>FCE-04</x:v>
      </x:c>
      <x:c r="I485" s="7" t="str">
        <x:v>manual/passive</x:v>
      </x:c>
      <x:c r="J485" s="7" t="str">
        <x:v>O09</x:v>
      </x:c>
      <x:c r="K485" s="10" t="str">
        <x:v>registered contamination and upper accepted actuation resistance</x:v>
      </x:c>
      <x:c r="L485" s="7" t="n">
        <x:v>3</x:v>
      </x:c>
      <x:c r="M485" s="10" t="str">
        <x:v>safe state within target</x:v>
      </x:c>
      <x:c r="N485" s="7" t="str"/>
      <x:c r="O485" s="7" t="str"/>
      <x:c r="P485" s="7" t="str"/>
      <x:c r="Q485" s="7" t="str"/>
      <x:c r="R485" s="7" t="str"/>
      <x:c r="S485" s="7" t="str"/>
      <x:c r="T485" s="7" t="str">
        <x:f>IF(S485="","OPEN",IF(OR(N485="",O485="",P485&lt;&gt;"SAFE",NOT(ISNUMBER(Q485)),Q485&gt;L485,AND(E485="FUNCTIONAL TWIN",R485="")),"FAIL","PASS"))</x:f>
        <x:v>OPEN</x:v>
      </x:c>
    </x:row>
    <x:row r="486" ht="40" customHeight="1">
      <x:c r="B486" s="7" t="str">
        <x:v>RAP-PT-0480</x:v>
      </x:c>
      <x:c r="C486" s="7" t="str">
        <x:v>REA-O-A2-FCE-04-M</x:v>
      </x:c>
      <x:c r="D486" s="7" t="str">
        <x:v>REA-O-A2</x:v>
      </x:c>
      <x:c r="E486" s="7" t="str">
        <x:v>OPERATIONAL</x:v>
      </x:c>
      <x:c r="F486" s="7" t="str">
        <x:v>PTC-A</x:v>
      </x:c>
      <x:c r="G486" s="7" t="str">
        <x:v>BL-Y</x:v>
      </x:c>
      <x:c r="H486" s="7" t="str">
        <x:v>FCE-04</x:v>
      </x:c>
      <x:c r="I486" s="7" t="str">
        <x:v>manual/passive</x:v>
      </x:c>
      <x:c r="J486" s="7" t="str">
        <x:v>O10</x:v>
      </x:c>
      <x:c r="K486" s="10" t="str">
        <x:v>same resistance with reversed randomized order</x:v>
      </x:c>
      <x:c r="L486" s="7" t="n">
        <x:v>3</x:v>
      </x:c>
      <x:c r="M486" s="10" t="str">
        <x:v>safe state within target</x:v>
      </x:c>
      <x:c r="N486" s="7" t="str"/>
      <x:c r="O486" s="7" t="str"/>
      <x:c r="P486" s="7" t="str"/>
      <x:c r="Q486" s="7" t="str"/>
      <x:c r="R486" s="7" t="str"/>
      <x:c r="S486" s="7" t="str"/>
      <x:c r="T486" s="7" t="str">
        <x:f>IF(S486="","OPEN",IF(OR(N486="",O486="",P486&lt;&gt;"SAFE",NOT(ISNUMBER(Q486)),Q486&gt;L486,AND(E486="FUNCTIONAL TWIN",R486="")),"FAIL","PASS"))</x:f>
        <x:v>OPEN</x:v>
      </x:c>
    </x:row>
    <x:row r="487" ht="40" customHeight="1">
      <x:c r="B487" s="7" t="str">
        <x:v>RAP-PT-0481</x:v>
      </x:c>
      <x:c r="C487" s="7" t="str">
        <x:v>REA-O-A2-FCE-05-P</x:v>
      </x:c>
      <x:c r="D487" s="7" t="str">
        <x:v>REA-O-A2</x:v>
      </x:c>
      <x:c r="E487" s="7" t="str">
        <x:v>OPERATIONAL</x:v>
      </x:c>
      <x:c r="F487" s="7" t="str">
        <x:v>PTC-A</x:v>
      </x:c>
      <x:c r="G487" s="7" t="str">
        <x:v>BL-Y</x:v>
      </x:c>
      <x:c r="H487" s="7" t="str">
        <x:v>FCE-05</x:v>
      </x:c>
      <x:c r="I487" s="7" t="str">
        <x:v>primary</x:v>
      </x:c>
      <x:c r="J487" s="7" t="str">
        <x:v>O01</x:v>
      </x:c>
      <x:c r="K487" s="10" t="str">
        <x:v>nominal energy, connected local controls, 20 deg C and clean mechanism</x:v>
      </x:c>
      <x:c r="L487" s="7" t="n">
        <x:v>5</x:v>
      </x:c>
      <x:c r="M487" s="10" t="str">
        <x:v>safe state within target</x:v>
      </x:c>
      <x:c r="N487" s="7" t="str"/>
      <x:c r="O487" s="7" t="str"/>
      <x:c r="P487" s="7" t="str"/>
      <x:c r="Q487" s="7" t="str"/>
      <x:c r="R487" s="7" t="str"/>
      <x:c r="S487" s="7" t="str"/>
      <x:c r="T487" s="7" t="str">
        <x:f>IF(S487="","OPEN",IF(OR(N487="",O487="",P487&lt;&gt;"SAFE",NOT(ISNUMBER(Q487)),Q487&gt;L487,AND(E487="FUNCTIONAL TWIN",R487="")),"FAIL","PASS"))</x:f>
        <x:v>OPEN</x:v>
      </x:c>
    </x:row>
    <x:row r="488" ht="40" customHeight="1">
      <x:c r="B488" s="7" t="str">
        <x:v>RAP-PT-0482</x:v>
      </x:c>
      <x:c r="C488" s="7" t="str">
        <x:v>REA-O-A2-FCE-05-P</x:v>
      </x:c>
      <x:c r="D488" s="7" t="str">
        <x:v>REA-O-A2</x:v>
      </x:c>
      <x:c r="E488" s="7" t="str">
        <x:v>OPERATIONAL</x:v>
      </x:c>
      <x:c r="F488" s="7" t="str">
        <x:v>PTC-A</x:v>
      </x:c>
      <x:c r="G488" s="7" t="str">
        <x:v>BL-Y</x:v>
      </x:c>
      <x:c r="H488" s="7" t="str">
        <x:v>FCE-05</x:v>
      </x:c>
      <x:c r="I488" s="7" t="str">
        <x:v>primary</x:v>
      </x:c>
      <x:c r="J488" s="7" t="str">
        <x:v>O02</x:v>
      </x:c>
      <x:c r="K488" s="10" t="str">
        <x:v>same boundary with reversed randomized order</x:v>
      </x:c>
      <x:c r="L488" s="7" t="n">
        <x:v>5</x:v>
      </x:c>
      <x:c r="M488" s="10" t="str">
        <x:v>safe state within target</x:v>
      </x:c>
      <x:c r="N488" s="7" t="str"/>
      <x:c r="O488" s="7" t="str"/>
      <x:c r="P488" s="7" t="str"/>
      <x:c r="Q488" s="7" t="str"/>
      <x:c r="R488" s="7" t="str"/>
      <x:c r="S488" s="7" t="str"/>
      <x:c r="T488" s="7" t="str">
        <x:f>IF(S488="","OPEN",IF(OR(N488="",O488="",P488&lt;&gt;"SAFE",NOT(ISNUMBER(Q488)),Q488&gt;L488,AND(E488="FUNCTIONAL TWIN",R488="")),"FAIL","PASS"))</x:f>
        <x:v>OPEN</x:v>
      </x:c>
    </x:row>
    <x:row r="489" ht="40" customHeight="1">
      <x:c r="B489" s="7" t="str">
        <x:v>RAP-PT-0483</x:v>
      </x:c>
      <x:c r="C489" s="7" t="str">
        <x:v>REA-O-A2-FCE-05-P</x:v>
      </x:c>
      <x:c r="D489" s="7" t="str">
        <x:v>REA-O-A2</x:v>
      </x:c>
      <x:c r="E489" s="7" t="str">
        <x:v>OPERATIONAL</x:v>
      </x:c>
      <x:c r="F489" s="7" t="str">
        <x:v>PTC-A</x:v>
      </x:c>
      <x:c r="G489" s="7" t="str">
        <x:v>BL-Y</x:v>
      </x:c>
      <x:c r="H489" s="7" t="str">
        <x:v>FCE-05</x:v>
      </x:c>
      <x:c r="I489" s="7" t="str">
        <x:v>primary</x:v>
      </x:c>
      <x:c r="J489" s="7" t="str">
        <x:v>O03</x:v>
      </x:c>
      <x:c r="K489" s="10" t="str">
        <x:v>minimum accepted stored-energy state</x:v>
      </x:c>
      <x:c r="L489" s="7" t="n">
        <x:v>5</x:v>
      </x:c>
      <x:c r="M489" s="10" t="str">
        <x:v>safe state within target</x:v>
      </x:c>
      <x:c r="N489" s="7" t="str"/>
      <x:c r="O489" s="7" t="str"/>
      <x:c r="P489" s="7" t="str"/>
      <x:c r="Q489" s="7" t="str"/>
      <x:c r="R489" s="7" t="str"/>
      <x:c r="S489" s="7" t="str"/>
      <x:c r="T489" s="7" t="str">
        <x:f>IF(S489="","OPEN",IF(OR(N489="",O489="",P489&lt;&gt;"SAFE",NOT(ISNUMBER(Q489)),Q489&gt;L489,AND(E489="FUNCTIONAL TWIN",R489="")),"FAIL","PASS"))</x:f>
        <x:v>OPEN</x:v>
      </x:c>
    </x:row>
    <x:row r="490" ht="40" customHeight="1">
      <x:c r="B490" s="7" t="str">
        <x:v>RAP-PT-0484</x:v>
      </x:c>
      <x:c r="C490" s="7" t="str">
        <x:v>REA-O-A2-FCE-05-P</x:v>
      </x:c>
      <x:c r="D490" s="7" t="str">
        <x:v>REA-O-A2</x:v>
      </x:c>
      <x:c r="E490" s="7" t="str">
        <x:v>OPERATIONAL</x:v>
      </x:c>
      <x:c r="F490" s="7" t="str">
        <x:v>PTC-A</x:v>
      </x:c>
      <x:c r="G490" s="7" t="str">
        <x:v>BL-Y</x:v>
      </x:c>
      <x:c r="H490" s="7" t="str">
        <x:v>FCE-05</x:v>
      </x:c>
      <x:c r="I490" s="7" t="str">
        <x:v>primary</x:v>
      </x:c>
      <x:c r="J490" s="7" t="str">
        <x:v>O04</x:v>
      </x:c>
      <x:c r="K490" s="10" t="str">
        <x:v>minimum energy with reversed order</x:v>
      </x:c>
      <x:c r="L490" s="7" t="n">
        <x:v>5</x:v>
      </x:c>
      <x:c r="M490" s="10" t="str">
        <x:v>safe state within target</x:v>
      </x:c>
      <x:c r="N490" s="7" t="str"/>
      <x:c r="O490" s="7" t="str"/>
      <x:c r="P490" s="7" t="str"/>
      <x:c r="Q490" s="7" t="str"/>
      <x:c r="R490" s="7" t="str"/>
      <x:c r="S490" s="7" t="str"/>
      <x:c r="T490" s="7" t="str">
        <x:f>IF(S490="","OPEN",IF(OR(N490="",O490="",P490&lt;&gt;"SAFE",NOT(ISNUMBER(Q490)),Q490&gt;L490,AND(E490="FUNCTIONAL TWIN",R490="")),"FAIL","PASS"))</x:f>
        <x:v>OPEN</x:v>
      </x:c>
    </x:row>
    <x:row r="491" ht="40" customHeight="1">
      <x:c r="B491" s="7" t="str">
        <x:v>RAP-PT-0485</x:v>
      </x:c>
      <x:c r="C491" s="7" t="str">
        <x:v>REA-O-A2-FCE-05-P</x:v>
      </x:c>
      <x:c r="D491" s="7" t="str">
        <x:v>REA-O-A2</x:v>
      </x:c>
      <x:c r="E491" s="7" t="str">
        <x:v>OPERATIONAL</x:v>
      </x:c>
      <x:c r="F491" s="7" t="str">
        <x:v>PTC-A</x:v>
      </x:c>
      <x:c r="G491" s="7" t="str">
        <x:v>BL-Y</x:v>
      </x:c>
      <x:c r="H491" s="7" t="str">
        <x:v>FCE-05</x:v>
      </x:c>
      <x:c r="I491" s="7" t="str">
        <x:v>primary</x:v>
      </x:c>
      <x:c r="J491" s="7" t="str">
        <x:v>O05</x:v>
      </x:c>
      <x:c r="K491" s="10" t="str">
        <x:v>normal power and campus network absent</x:v>
      </x:c>
      <x:c r="L491" s="7" t="n">
        <x:v>5</x:v>
      </x:c>
      <x:c r="M491" s="10" t="str">
        <x:v>local safe state and evidence</x:v>
      </x:c>
      <x:c r="N491" s="7" t="str"/>
      <x:c r="O491" s="7" t="str"/>
      <x:c r="P491" s="7" t="str"/>
      <x:c r="Q491" s="7" t="str"/>
      <x:c r="R491" s="7" t="str"/>
      <x:c r="S491" s="7" t="str"/>
      <x:c r="T491" s="7" t="str">
        <x:f>IF(S491="","OPEN",IF(OR(N491="",O491="",P491&lt;&gt;"SAFE",NOT(ISNUMBER(Q491)),Q491&gt;L491,AND(E491="FUNCTIONAL TWIN",R491="")),"FAIL","PASS"))</x:f>
        <x:v>OPEN</x:v>
      </x:c>
    </x:row>
    <x:row r="492" ht="40" customHeight="1">
      <x:c r="B492" s="7" t="str">
        <x:v>RAP-PT-0486</x:v>
      </x:c>
      <x:c r="C492" s="7" t="str">
        <x:v>REA-O-A2-FCE-05-P</x:v>
      </x:c>
      <x:c r="D492" s="7" t="str">
        <x:v>REA-O-A2</x:v>
      </x:c>
      <x:c r="E492" s="7" t="str">
        <x:v>OPERATIONAL</x:v>
      </x:c>
      <x:c r="F492" s="7" t="str">
        <x:v>PTC-A</x:v>
      </x:c>
      <x:c r="G492" s="7" t="str">
        <x:v>BL-Y</x:v>
      </x:c>
      <x:c r="H492" s="7" t="str">
        <x:v>FCE-05</x:v>
      </x:c>
      <x:c r="I492" s="7" t="str">
        <x:v>primary</x:v>
      </x:c>
      <x:c r="J492" s="7" t="str">
        <x:v>O06</x:v>
      </x:c>
      <x:c r="K492" s="10" t="str">
        <x:v>primary time absent with unlike local epoch</x:v>
      </x:c>
      <x:c r="L492" s="7" t="n">
        <x:v>5</x:v>
      </x:c>
      <x:c r="M492" s="10" t="str">
        <x:v>local safe state and evidence</x:v>
      </x:c>
      <x:c r="N492" s="7" t="str"/>
      <x:c r="O492" s="7" t="str"/>
      <x:c r="P492" s="7" t="str"/>
      <x:c r="Q492" s="7" t="str"/>
      <x:c r="R492" s="7" t="str"/>
      <x:c r="S492" s="7" t="str"/>
      <x:c r="T492" s="7" t="str">
        <x:f>IF(S492="","OPEN",IF(OR(N492="",O492="",P492&lt;&gt;"SAFE",NOT(ISNUMBER(Q492)),Q492&gt;L492,AND(E492="FUNCTIONAL TWIN",R492="")),"FAIL","PASS"))</x:f>
        <x:v>OPEN</x:v>
      </x:c>
    </x:row>
    <x:row r="493" ht="40" customHeight="1">
      <x:c r="B493" s="7" t="str">
        <x:v>RAP-PT-0487</x:v>
      </x:c>
      <x:c r="C493" s="7" t="str">
        <x:v>REA-O-A2-FCE-05-P</x:v>
      </x:c>
      <x:c r="D493" s="7" t="str">
        <x:v>REA-O-A2</x:v>
      </x:c>
      <x:c r="E493" s="7" t="str">
        <x:v>OPERATIONAL</x:v>
      </x:c>
      <x:c r="F493" s="7" t="str">
        <x:v>PTC-A</x:v>
      </x:c>
      <x:c r="G493" s="7" t="str">
        <x:v>BL-Y</x:v>
      </x:c>
      <x:c r="H493" s="7" t="str">
        <x:v>FCE-05</x:v>
      </x:c>
      <x:c r="I493" s="7" t="str">
        <x:v>primary</x:v>
      </x:c>
      <x:c r="J493" s="7" t="str">
        <x:v>O07</x:v>
      </x:c>
      <x:c r="K493" s="10" t="str">
        <x:v>-20 deg C, wet exterior and accepted internal condition</x:v>
      </x:c>
      <x:c r="L493" s="7" t="n">
        <x:v>5</x:v>
      </x:c>
      <x:c r="M493" s="10" t="str">
        <x:v>safe state within target</x:v>
      </x:c>
      <x:c r="N493" s="7" t="str"/>
      <x:c r="O493" s="7" t="str"/>
      <x:c r="P493" s="7" t="str"/>
      <x:c r="Q493" s="7" t="str"/>
      <x:c r="R493" s="7" t="str"/>
      <x:c r="S493" s="7" t="str"/>
      <x:c r="T493" s="7" t="str">
        <x:f>IF(S493="","OPEN",IF(OR(N493="",O493="",P493&lt;&gt;"SAFE",NOT(ISNUMBER(Q493)),Q493&gt;L493,AND(E493="FUNCTIONAL TWIN",R493="")),"FAIL","PASS"))</x:f>
        <x:v>OPEN</x:v>
      </x:c>
    </x:row>
    <x:row r="494" ht="40" customHeight="1">
      <x:c r="B494" s="7" t="str">
        <x:v>RAP-PT-0488</x:v>
      </x:c>
      <x:c r="C494" s="7" t="str">
        <x:v>REA-O-A2-FCE-05-P</x:v>
      </x:c>
      <x:c r="D494" s="7" t="str">
        <x:v>REA-O-A2</x:v>
      </x:c>
      <x:c r="E494" s="7" t="str">
        <x:v>OPERATIONAL</x:v>
      </x:c>
      <x:c r="F494" s="7" t="str">
        <x:v>PTC-A</x:v>
      </x:c>
      <x:c r="G494" s="7" t="str">
        <x:v>BL-Y</x:v>
      </x:c>
      <x:c r="H494" s="7" t="str">
        <x:v>FCE-05</x:v>
      </x:c>
      <x:c r="I494" s="7" t="str">
        <x:v>primary</x:v>
      </x:c>
      <x:c r="J494" s="7" t="str">
        <x:v>O08</x:v>
      </x:c>
      <x:c r="K494" s="10" t="str">
        <x:v>50 deg C, wet exterior and accepted internal condition</x:v>
      </x:c>
      <x:c r="L494" s="7" t="n">
        <x:v>5</x:v>
      </x:c>
      <x:c r="M494" s="10" t="str">
        <x:v>safe state within target</x:v>
      </x:c>
      <x:c r="N494" s="7" t="str"/>
      <x:c r="O494" s="7" t="str"/>
      <x:c r="P494" s="7" t="str"/>
      <x:c r="Q494" s="7" t="str"/>
      <x:c r="R494" s="7" t="str"/>
      <x:c r="S494" s="7" t="str"/>
      <x:c r="T494" s="7" t="str">
        <x:f>IF(S494="","OPEN",IF(OR(N494="",O494="",P494&lt;&gt;"SAFE",NOT(ISNUMBER(Q494)),Q494&gt;L494,AND(E494="FUNCTIONAL TWIN",R494="")),"FAIL","PASS"))</x:f>
        <x:v>OPEN</x:v>
      </x:c>
    </x:row>
    <x:row r="495" ht="40" customHeight="1">
      <x:c r="B495" s="7" t="str">
        <x:v>RAP-PT-0489</x:v>
      </x:c>
      <x:c r="C495" s="7" t="str">
        <x:v>REA-O-A2-FCE-05-P</x:v>
      </x:c>
      <x:c r="D495" s="7" t="str">
        <x:v>REA-O-A2</x:v>
      </x:c>
      <x:c r="E495" s="7" t="str">
        <x:v>OPERATIONAL</x:v>
      </x:c>
      <x:c r="F495" s="7" t="str">
        <x:v>PTC-A</x:v>
      </x:c>
      <x:c r="G495" s="7" t="str">
        <x:v>BL-Y</x:v>
      </x:c>
      <x:c r="H495" s="7" t="str">
        <x:v>FCE-05</x:v>
      </x:c>
      <x:c r="I495" s="7" t="str">
        <x:v>primary</x:v>
      </x:c>
      <x:c r="J495" s="7" t="str">
        <x:v>O09</x:v>
      </x:c>
      <x:c r="K495" s="10" t="str">
        <x:v>registered contamination and upper accepted actuation resistance</x:v>
      </x:c>
      <x:c r="L495" s="7" t="n">
        <x:v>5</x:v>
      </x:c>
      <x:c r="M495" s="10" t="str">
        <x:v>safe state within target</x:v>
      </x:c>
      <x:c r="N495" s="7" t="str"/>
      <x:c r="O495" s="7" t="str"/>
      <x:c r="P495" s="7" t="str"/>
      <x:c r="Q495" s="7" t="str"/>
      <x:c r="R495" s="7" t="str"/>
      <x:c r="S495" s="7" t="str"/>
      <x:c r="T495" s="7" t="str">
        <x:f>IF(S495="","OPEN",IF(OR(N495="",O495="",P495&lt;&gt;"SAFE",NOT(ISNUMBER(Q495)),Q495&gt;L495,AND(E495="FUNCTIONAL TWIN",R495="")),"FAIL","PASS"))</x:f>
        <x:v>OPEN</x:v>
      </x:c>
    </x:row>
    <x:row r="496" ht="40" customHeight="1">
      <x:c r="B496" s="7" t="str">
        <x:v>RAP-PT-0490</x:v>
      </x:c>
      <x:c r="C496" s="7" t="str">
        <x:v>REA-O-A2-FCE-05-P</x:v>
      </x:c>
      <x:c r="D496" s="7" t="str">
        <x:v>REA-O-A2</x:v>
      </x:c>
      <x:c r="E496" s="7" t="str">
        <x:v>OPERATIONAL</x:v>
      </x:c>
      <x:c r="F496" s="7" t="str">
        <x:v>PTC-A</x:v>
      </x:c>
      <x:c r="G496" s="7" t="str">
        <x:v>BL-Y</x:v>
      </x:c>
      <x:c r="H496" s="7" t="str">
        <x:v>FCE-05</x:v>
      </x:c>
      <x:c r="I496" s="7" t="str">
        <x:v>primary</x:v>
      </x:c>
      <x:c r="J496" s="7" t="str">
        <x:v>O10</x:v>
      </x:c>
      <x:c r="K496" s="10" t="str">
        <x:v>same resistance with reversed randomized order</x:v>
      </x:c>
      <x:c r="L496" s="7" t="n">
        <x:v>5</x:v>
      </x:c>
      <x:c r="M496" s="10" t="str">
        <x:v>safe state within target</x:v>
      </x:c>
      <x:c r="N496" s="7" t="str"/>
      <x:c r="O496" s="7" t="str"/>
      <x:c r="P496" s="7" t="str"/>
      <x:c r="Q496" s="7" t="str"/>
      <x:c r="R496" s="7" t="str"/>
      <x:c r="S496" s="7" t="str"/>
      <x:c r="T496" s="7" t="str">
        <x:f>IF(S496="","OPEN",IF(OR(N496="",O496="",P496&lt;&gt;"SAFE",NOT(ISNUMBER(Q496)),Q496&gt;L496,AND(E496="FUNCTIONAL TWIN",R496="")),"FAIL","PASS"))</x:f>
        <x:v>OPEN</x:v>
      </x:c>
    </x:row>
    <x:row r="497" ht="40" customHeight="1">
      <x:c r="B497" s="7" t="str">
        <x:v>RAP-PT-0491</x:v>
      </x:c>
      <x:c r="C497" s="7" t="str">
        <x:v>REA-O-A2-FCE-05-D</x:v>
      </x:c>
      <x:c r="D497" s="7" t="str">
        <x:v>REA-O-A2</x:v>
      </x:c>
      <x:c r="E497" s="7" t="str">
        <x:v>OPERATIONAL</x:v>
      </x:c>
      <x:c r="F497" s="7" t="str">
        <x:v>PTC-A</x:v>
      </x:c>
      <x:c r="G497" s="7" t="str">
        <x:v>BL-Y</x:v>
      </x:c>
      <x:c r="H497" s="7" t="str">
        <x:v>FCE-05</x:v>
      </x:c>
      <x:c r="I497" s="7" t="str">
        <x:v>diverse</x:v>
      </x:c>
      <x:c r="J497" s="7" t="str">
        <x:v>O01</x:v>
      </x:c>
      <x:c r="K497" s="10" t="str">
        <x:v>nominal energy, connected local controls, 20 deg C and clean mechanism</x:v>
      </x:c>
      <x:c r="L497" s="7" t="n">
        <x:v>5</x:v>
      </x:c>
      <x:c r="M497" s="10" t="str">
        <x:v>safe state within target</x:v>
      </x:c>
      <x:c r="N497" s="7" t="str"/>
      <x:c r="O497" s="7" t="str"/>
      <x:c r="P497" s="7" t="str"/>
      <x:c r="Q497" s="7" t="str"/>
      <x:c r="R497" s="7" t="str"/>
      <x:c r="S497" s="7" t="str"/>
      <x:c r="T497" s="7" t="str">
        <x:f>IF(S497="","OPEN",IF(OR(N497="",O497="",P497&lt;&gt;"SAFE",NOT(ISNUMBER(Q497)),Q497&gt;L497,AND(E497="FUNCTIONAL TWIN",R497="")),"FAIL","PASS"))</x:f>
        <x:v>OPEN</x:v>
      </x:c>
    </x:row>
    <x:row r="498" ht="40" customHeight="1">
      <x:c r="B498" s="7" t="str">
        <x:v>RAP-PT-0492</x:v>
      </x:c>
      <x:c r="C498" s="7" t="str">
        <x:v>REA-O-A2-FCE-05-D</x:v>
      </x:c>
      <x:c r="D498" s="7" t="str">
        <x:v>REA-O-A2</x:v>
      </x:c>
      <x:c r="E498" s="7" t="str">
        <x:v>OPERATIONAL</x:v>
      </x:c>
      <x:c r="F498" s="7" t="str">
        <x:v>PTC-A</x:v>
      </x:c>
      <x:c r="G498" s="7" t="str">
        <x:v>BL-Y</x:v>
      </x:c>
      <x:c r="H498" s="7" t="str">
        <x:v>FCE-05</x:v>
      </x:c>
      <x:c r="I498" s="7" t="str">
        <x:v>diverse</x:v>
      </x:c>
      <x:c r="J498" s="7" t="str">
        <x:v>O02</x:v>
      </x:c>
      <x:c r="K498" s="10" t="str">
        <x:v>same boundary with reversed randomized order</x:v>
      </x:c>
      <x:c r="L498" s="7" t="n">
        <x:v>5</x:v>
      </x:c>
      <x:c r="M498" s="10" t="str">
        <x:v>safe state within target</x:v>
      </x:c>
      <x:c r="N498" s="7" t="str"/>
      <x:c r="O498" s="7" t="str"/>
      <x:c r="P498" s="7" t="str"/>
      <x:c r="Q498" s="7" t="str"/>
      <x:c r="R498" s="7" t="str"/>
      <x:c r="S498" s="7" t="str"/>
      <x:c r="T498" s="7" t="str">
        <x:f>IF(S498="","OPEN",IF(OR(N498="",O498="",P498&lt;&gt;"SAFE",NOT(ISNUMBER(Q498)),Q498&gt;L498,AND(E498="FUNCTIONAL TWIN",R498="")),"FAIL","PASS"))</x:f>
        <x:v>OPEN</x:v>
      </x:c>
    </x:row>
    <x:row r="499" ht="40" customHeight="1">
      <x:c r="B499" s="7" t="str">
        <x:v>RAP-PT-0493</x:v>
      </x:c>
      <x:c r="C499" s="7" t="str">
        <x:v>REA-O-A2-FCE-05-D</x:v>
      </x:c>
      <x:c r="D499" s="7" t="str">
        <x:v>REA-O-A2</x:v>
      </x:c>
      <x:c r="E499" s="7" t="str">
        <x:v>OPERATIONAL</x:v>
      </x:c>
      <x:c r="F499" s="7" t="str">
        <x:v>PTC-A</x:v>
      </x:c>
      <x:c r="G499" s="7" t="str">
        <x:v>BL-Y</x:v>
      </x:c>
      <x:c r="H499" s="7" t="str">
        <x:v>FCE-05</x:v>
      </x:c>
      <x:c r="I499" s="7" t="str">
        <x:v>diverse</x:v>
      </x:c>
      <x:c r="J499" s="7" t="str">
        <x:v>O03</x:v>
      </x:c>
      <x:c r="K499" s="10" t="str">
        <x:v>minimum accepted stored-energy state</x:v>
      </x:c>
      <x:c r="L499" s="7" t="n">
        <x:v>5</x:v>
      </x:c>
      <x:c r="M499" s="10" t="str">
        <x:v>safe state within target</x:v>
      </x:c>
      <x:c r="N499" s="7" t="str"/>
      <x:c r="O499" s="7" t="str"/>
      <x:c r="P499" s="7" t="str"/>
      <x:c r="Q499" s="7" t="str"/>
      <x:c r="R499" s="7" t="str"/>
      <x:c r="S499" s="7" t="str"/>
      <x:c r="T499" s="7" t="str">
        <x:f>IF(S499="","OPEN",IF(OR(N499="",O499="",P499&lt;&gt;"SAFE",NOT(ISNUMBER(Q499)),Q499&gt;L499,AND(E499="FUNCTIONAL TWIN",R499="")),"FAIL","PASS"))</x:f>
        <x:v>OPEN</x:v>
      </x:c>
    </x:row>
    <x:row r="500" ht="40" customHeight="1">
      <x:c r="B500" s="7" t="str">
        <x:v>RAP-PT-0494</x:v>
      </x:c>
      <x:c r="C500" s="7" t="str">
        <x:v>REA-O-A2-FCE-05-D</x:v>
      </x:c>
      <x:c r="D500" s="7" t="str">
        <x:v>REA-O-A2</x:v>
      </x:c>
      <x:c r="E500" s="7" t="str">
        <x:v>OPERATIONAL</x:v>
      </x:c>
      <x:c r="F500" s="7" t="str">
        <x:v>PTC-A</x:v>
      </x:c>
      <x:c r="G500" s="7" t="str">
        <x:v>BL-Y</x:v>
      </x:c>
      <x:c r="H500" s="7" t="str">
        <x:v>FCE-05</x:v>
      </x:c>
      <x:c r="I500" s="7" t="str">
        <x:v>diverse</x:v>
      </x:c>
      <x:c r="J500" s="7" t="str">
        <x:v>O04</x:v>
      </x:c>
      <x:c r="K500" s="10" t="str">
        <x:v>minimum energy with reversed order</x:v>
      </x:c>
      <x:c r="L500" s="7" t="n">
        <x:v>5</x:v>
      </x:c>
      <x:c r="M500" s="10" t="str">
        <x:v>safe state within target</x:v>
      </x:c>
      <x:c r="N500" s="7" t="str"/>
      <x:c r="O500" s="7" t="str"/>
      <x:c r="P500" s="7" t="str"/>
      <x:c r="Q500" s="7" t="str"/>
      <x:c r="R500" s="7" t="str"/>
      <x:c r="S500" s="7" t="str"/>
      <x:c r="T500" s="7" t="str">
        <x:f>IF(S500="","OPEN",IF(OR(N500="",O500="",P500&lt;&gt;"SAFE",NOT(ISNUMBER(Q500)),Q500&gt;L500,AND(E500="FUNCTIONAL TWIN",R500="")),"FAIL","PASS"))</x:f>
        <x:v>OPEN</x:v>
      </x:c>
    </x:row>
    <x:row r="501" ht="40" customHeight="1">
      <x:c r="B501" s="7" t="str">
        <x:v>RAP-PT-0495</x:v>
      </x:c>
      <x:c r="C501" s="7" t="str">
        <x:v>REA-O-A2-FCE-05-D</x:v>
      </x:c>
      <x:c r="D501" s="7" t="str">
        <x:v>REA-O-A2</x:v>
      </x:c>
      <x:c r="E501" s="7" t="str">
        <x:v>OPERATIONAL</x:v>
      </x:c>
      <x:c r="F501" s="7" t="str">
        <x:v>PTC-A</x:v>
      </x:c>
      <x:c r="G501" s="7" t="str">
        <x:v>BL-Y</x:v>
      </x:c>
      <x:c r="H501" s="7" t="str">
        <x:v>FCE-05</x:v>
      </x:c>
      <x:c r="I501" s="7" t="str">
        <x:v>diverse</x:v>
      </x:c>
      <x:c r="J501" s="7" t="str">
        <x:v>O05</x:v>
      </x:c>
      <x:c r="K501" s="10" t="str">
        <x:v>normal power and campus network absent</x:v>
      </x:c>
      <x:c r="L501" s="7" t="n">
        <x:v>5</x:v>
      </x:c>
      <x:c r="M501" s="10" t="str">
        <x:v>local safe state and evidence</x:v>
      </x:c>
      <x:c r="N501" s="7" t="str"/>
      <x:c r="O501" s="7" t="str"/>
      <x:c r="P501" s="7" t="str"/>
      <x:c r="Q501" s="7" t="str"/>
      <x:c r="R501" s="7" t="str"/>
      <x:c r="S501" s="7" t="str"/>
      <x:c r="T501" s="7" t="str">
        <x:f>IF(S501="","OPEN",IF(OR(N501="",O501="",P501&lt;&gt;"SAFE",NOT(ISNUMBER(Q501)),Q501&gt;L501,AND(E501="FUNCTIONAL TWIN",R501="")),"FAIL","PASS"))</x:f>
        <x:v>OPEN</x:v>
      </x:c>
    </x:row>
    <x:row r="502" ht="40" customHeight="1">
      <x:c r="B502" s="7" t="str">
        <x:v>RAP-PT-0496</x:v>
      </x:c>
      <x:c r="C502" s="7" t="str">
        <x:v>REA-O-A2-FCE-05-D</x:v>
      </x:c>
      <x:c r="D502" s="7" t="str">
        <x:v>REA-O-A2</x:v>
      </x:c>
      <x:c r="E502" s="7" t="str">
        <x:v>OPERATIONAL</x:v>
      </x:c>
      <x:c r="F502" s="7" t="str">
        <x:v>PTC-A</x:v>
      </x:c>
      <x:c r="G502" s="7" t="str">
        <x:v>BL-Y</x:v>
      </x:c>
      <x:c r="H502" s="7" t="str">
        <x:v>FCE-05</x:v>
      </x:c>
      <x:c r="I502" s="7" t="str">
        <x:v>diverse</x:v>
      </x:c>
      <x:c r="J502" s="7" t="str">
        <x:v>O06</x:v>
      </x:c>
      <x:c r="K502" s="10" t="str">
        <x:v>primary time absent with unlike local epoch</x:v>
      </x:c>
      <x:c r="L502" s="7" t="n">
        <x:v>5</x:v>
      </x:c>
      <x:c r="M502" s="10" t="str">
        <x:v>local safe state and evidence</x:v>
      </x:c>
      <x:c r="N502" s="7" t="str"/>
      <x:c r="O502" s="7" t="str"/>
      <x:c r="P502" s="7" t="str"/>
      <x:c r="Q502" s="7" t="str"/>
      <x:c r="R502" s="7" t="str"/>
      <x:c r="S502" s="7" t="str"/>
      <x:c r="T502" s="7" t="str">
        <x:f>IF(S502="","OPEN",IF(OR(N502="",O502="",P502&lt;&gt;"SAFE",NOT(ISNUMBER(Q502)),Q502&gt;L502,AND(E502="FUNCTIONAL TWIN",R502="")),"FAIL","PASS"))</x:f>
        <x:v>OPEN</x:v>
      </x:c>
    </x:row>
    <x:row r="503" ht="40" customHeight="1">
      <x:c r="B503" s="7" t="str">
        <x:v>RAP-PT-0497</x:v>
      </x:c>
      <x:c r="C503" s="7" t="str">
        <x:v>REA-O-A2-FCE-05-D</x:v>
      </x:c>
      <x:c r="D503" s="7" t="str">
        <x:v>REA-O-A2</x:v>
      </x:c>
      <x:c r="E503" s="7" t="str">
        <x:v>OPERATIONAL</x:v>
      </x:c>
      <x:c r="F503" s="7" t="str">
        <x:v>PTC-A</x:v>
      </x:c>
      <x:c r="G503" s="7" t="str">
        <x:v>BL-Y</x:v>
      </x:c>
      <x:c r="H503" s="7" t="str">
        <x:v>FCE-05</x:v>
      </x:c>
      <x:c r="I503" s="7" t="str">
        <x:v>diverse</x:v>
      </x:c>
      <x:c r="J503" s="7" t="str">
        <x:v>O07</x:v>
      </x:c>
      <x:c r="K503" s="10" t="str">
        <x:v>-20 deg C, wet exterior and accepted internal condition</x:v>
      </x:c>
      <x:c r="L503" s="7" t="n">
        <x:v>5</x:v>
      </x:c>
      <x:c r="M503" s="10" t="str">
        <x:v>safe state within target</x:v>
      </x:c>
      <x:c r="N503" s="7" t="str"/>
      <x:c r="O503" s="7" t="str"/>
      <x:c r="P503" s="7" t="str"/>
      <x:c r="Q503" s="7" t="str"/>
      <x:c r="R503" s="7" t="str"/>
      <x:c r="S503" s="7" t="str"/>
      <x:c r="T503" s="7" t="str">
        <x:f>IF(S503="","OPEN",IF(OR(N503="",O503="",P503&lt;&gt;"SAFE",NOT(ISNUMBER(Q503)),Q503&gt;L503,AND(E503="FUNCTIONAL TWIN",R503="")),"FAIL","PASS"))</x:f>
        <x:v>OPEN</x:v>
      </x:c>
    </x:row>
    <x:row r="504" ht="40" customHeight="1">
      <x:c r="B504" s="7" t="str">
        <x:v>RAP-PT-0498</x:v>
      </x:c>
      <x:c r="C504" s="7" t="str">
        <x:v>REA-O-A2-FCE-05-D</x:v>
      </x:c>
      <x:c r="D504" s="7" t="str">
        <x:v>REA-O-A2</x:v>
      </x:c>
      <x:c r="E504" s="7" t="str">
        <x:v>OPERATIONAL</x:v>
      </x:c>
      <x:c r="F504" s="7" t="str">
        <x:v>PTC-A</x:v>
      </x:c>
      <x:c r="G504" s="7" t="str">
        <x:v>BL-Y</x:v>
      </x:c>
      <x:c r="H504" s="7" t="str">
        <x:v>FCE-05</x:v>
      </x:c>
      <x:c r="I504" s="7" t="str">
        <x:v>diverse</x:v>
      </x:c>
      <x:c r="J504" s="7" t="str">
        <x:v>O08</x:v>
      </x:c>
      <x:c r="K504" s="10" t="str">
        <x:v>50 deg C, wet exterior and accepted internal condition</x:v>
      </x:c>
      <x:c r="L504" s="7" t="n">
        <x:v>5</x:v>
      </x:c>
      <x:c r="M504" s="10" t="str">
        <x:v>safe state within target</x:v>
      </x:c>
      <x:c r="N504" s="7" t="str"/>
      <x:c r="O504" s="7" t="str"/>
      <x:c r="P504" s="7" t="str"/>
      <x:c r="Q504" s="7" t="str"/>
      <x:c r="R504" s="7" t="str"/>
      <x:c r="S504" s="7" t="str"/>
      <x:c r="T504" s="7" t="str">
        <x:f>IF(S504="","OPEN",IF(OR(N504="",O504="",P504&lt;&gt;"SAFE",NOT(ISNUMBER(Q504)),Q504&gt;L504,AND(E504="FUNCTIONAL TWIN",R504="")),"FAIL","PASS"))</x:f>
        <x:v>OPEN</x:v>
      </x:c>
    </x:row>
    <x:row r="505" ht="40" customHeight="1">
      <x:c r="B505" s="7" t="str">
        <x:v>RAP-PT-0499</x:v>
      </x:c>
      <x:c r="C505" s="7" t="str">
        <x:v>REA-O-A2-FCE-05-D</x:v>
      </x:c>
      <x:c r="D505" s="7" t="str">
        <x:v>REA-O-A2</x:v>
      </x:c>
      <x:c r="E505" s="7" t="str">
        <x:v>OPERATIONAL</x:v>
      </x:c>
      <x:c r="F505" s="7" t="str">
        <x:v>PTC-A</x:v>
      </x:c>
      <x:c r="G505" s="7" t="str">
        <x:v>BL-Y</x:v>
      </x:c>
      <x:c r="H505" s="7" t="str">
        <x:v>FCE-05</x:v>
      </x:c>
      <x:c r="I505" s="7" t="str">
        <x:v>diverse</x:v>
      </x:c>
      <x:c r="J505" s="7" t="str">
        <x:v>O09</x:v>
      </x:c>
      <x:c r="K505" s="10" t="str">
        <x:v>registered contamination and upper accepted actuation resistance</x:v>
      </x:c>
      <x:c r="L505" s="7" t="n">
        <x:v>5</x:v>
      </x:c>
      <x:c r="M505" s="10" t="str">
        <x:v>safe state within target</x:v>
      </x:c>
      <x:c r="N505" s="7" t="str"/>
      <x:c r="O505" s="7" t="str"/>
      <x:c r="P505" s="7" t="str"/>
      <x:c r="Q505" s="7" t="str"/>
      <x:c r="R505" s="7" t="str"/>
      <x:c r="S505" s="7" t="str"/>
      <x:c r="T505" s="7" t="str">
        <x:f>IF(S505="","OPEN",IF(OR(N505="",O505="",P505&lt;&gt;"SAFE",NOT(ISNUMBER(Q505)),Q505&gt;L505,AND(E505="FUNCTIONAL TWIN",R505="")),"FAIL","PASS"))</x:f>
        <x:v>OPEN</x:v>
      </x:c>
    </x:row>
    <x:row r="506" ht="40" customHeight="1">
      <x:c r="B506" s="7" t="str">
        <x:v>RAP-PT-0500</x:v>
      </x:c>
      <x:c r="C506" s="7" t="str">
        <x:v>REA-O-A2-FCE-05-D</x:v>
      </x:c>
      <x:c r="D506" s="7" t="str">
        <x:v>REA-O-A2</x:v>
      </x:c>
      <x:c r="E506" s="7" t="str">
        <x:v>OPERATIONAL</x:v>
      </x:c>
      <x:c r="F506" s="7" t="str">
        <x:v>PTC-A</x:v>
      </x:c>
      <x:c r="G506" s="7" t="str">
        <x:v>BL-Y</x:v>
      </x:c>
      <x:c r="H506" s="7" t="str">
        <x:v>FCE-05</x:v>
      </x:c>
      <x:c r="I506" s="7" t="str">
        <x:v>diverse</x:v>
      </x:c>
      <x:c r="J506" s="7" t="str">
        <x:v>O10</x:v>
      </x:c>
      <x:c r="K506" s="10" t="str">
        <x:v>same resistance with reversed randomized order</x:v>
      </x:c>
      <x:c r="L506" s="7" t="n">
        <x:v>5</x:v>
      </x:c>
      <x:c r="M506" s="10" t="str">
        <x:v>safe state within target</x:v>
      </x:c>
      <x:c r="N506" s="7" t="str"/>
      <x:c r="O506" s="7" t="str"/>
      <x:c r="P506" s="7" t="str"/>
      <x:c r="Q506" s="7" t="str"/>
      <x:c r="R506" s="7" t="str"/>
      <x:c r="S506" s="7" t="str"/>
      <x:c r="T506" s="7" t="str">
        <x:f>IF(S506="","OPEN",IF(OR(N506="",O506="",P506&lt;&gt;"SAFE",NOT(ISNUMBER(Q506)),Q506&gt;L506,AND(E506="FUNCTIONAL TWIN",R506="")),"FAIL","PASS"))</x:f>
        <x:v>OPEN</x:v>
      </x:c>
    </x:row>
    <x:row r="507" ht="40" customHeight="1">
      <x:c r="B507" s="7" t="str">
        <x:v>RAP-PT-0501</x:v>
      </x:c>
      <x:c r="C507" s="7" t="str">
        <x:v>REA-O-A2-FCE-05-M</x:v>
      </x:c>
      <x:c r="D507" s="7" t="str">
        <x:v>REA-O-A2</x:v>
      </x:c>
      <x:c r="E507" s="7" t="str">
        <x:v>OPERATIONAL</x:v>
      </x:c>
      <x:c r="F507" s="7" t="str">
        <x:v>PTC-A</x:v>
      </x:c>
      <x:c r="G507" s="7" t="str">
        <x:v>BL-Y</x:v>
      </x:c>
      <x:c r="H507" s="7" t="str">
        <x:v>FCE-05</x:v>
      </x:c>
      <x:c r="I507" s="7" t="str">
        <x:v>manual/passive</x:v>
      </x:c>
      <x:c r="J507" s="7" t="str">
        <x:v>O01</x:v>
      </x:c>
      <x:c r="K507" s="10" t="str">
        <x:v>nominal energy, connected local controls, 20 deg C and clean mechanism</x:v>
      </x:c>
      <x:c r="L507" s="7" t="n">
        <x:v>5</x:v>
      </x:c>
      <x:c r="M507" s="10" t="str">
        <x:v>safe state within target</x:v>
      </x:c>
      <x:c r="N507" s="7" t="str"/>
      <x:c r="O507" s="7" t="str"/>
      <x:c r="P507" s="7" t="str"/>
      <x:c r="Q507" s="7" t="str"/>
      <x:c r="R507" s="7" t="str"/>
      <x:c r="S507" s="7" t="str"/>
      <x:c r="T507" s="7" t="str">
        <x:f>IF(S507="","OPEN",IF(OR(N507="",O507="",P507&lt;&gt;"SAFE",NOT(ISNUMBER(Q507)),Q507&gt;L507,AND(E507="FUNCTIONAL TWIN",R507="")),"FAIL","PASS"))</x:f>
        <x:v>OPEN</x:v>
      </x:c>
    </x:row>
    <x:row r="508" ht="40" customHeight="1">
      <x:c r="B508" s="7" t="str">
        <x:v>RAP-PT-0502</x:v>
      </x:c>
      <x:c r="C508" s="7" t="str">
        <x:v>REA-O-A2-FCE-05-M</x:v>
      </x:c>
      <x:c r="D508" s="7" t="str">
        <x:v>REA-O-A2</x:v>
      </x:c>
      <x:c r="E508" s="7" t="str">
        <x:v>OPERATIONAL</x:v>
      </x:c>
      <x:c r="F508" s="7" t="str">
        <x:v>PTC-A</x:v>
      </x:c>
      <x:c r="G508" s="7" t="str">
        <x:v>BL-Y</x:v>
      </x:c>
      <x:c r="H508" s="7" t="str">
        <x:v>FCE-05</x:v>
      </x:c>
      <x:c r="I508" s="7" t="str">
        <x:v>manual/passive</x:v>
      </x:c>
      <x:c r="J508" s="7" t="str">
        <x:v>O02</x:v>
      </x:c>
      <x:c r="K508" s="10" t="str">
        <x:v>same boundary with reversed randomized order</x:v>
      </x:c>
      <x:c r="L508" s="7" t="n">
        <x:v>5</x:v>
      </x:c>
      <x:c r="M508" s="10" t="str">
        <x:v>safe state within target</x:v>
      </x:c>
      <x:c r="N508" s="7" t="str"/>
      <x:c r="O508" s="7" t="str"/>
      <x:c r="P508" s="7" t="str"/>
      <x:c r="Q508" s="7" t="str"/>
      <x:c r="R508" s="7" t="str"/>
      <x:c r="S508" s="7" t="str"/>
      <x:c r="T508" s="7" t="str">
        <x:f>IF(S508="","OPEN",IF(OR(N508="",O508="",P508&lt;&gt;"SAFE",NOT(ISNUMBER(Q508)),Q508&gt;L508,AND(E508="FUNCTIONAL TWIN",R508="")),"FAIL","PASS"))</x:f>
        <x:v>OPEN</x:v>
      </x:c>
    </x:row>
    <x:row r="509" ht="40" customHeight="1">
      <x:c r="B509" s="7" t="str">
        <x:v>RAP-PT-0503</x:v>
      </x:c>
      <x:c r="C509" s="7" t="str">
        <x:v>REA-O-A2-FCE-05-M</x:v>
      </x:c>
      <x:c r="D509" s="7" t="str">
        <x:v>REA-O-A2</x:v>
      </x:c>
      <x:c r="E509" s="7" t="str">
        <x:v>OPERATIONAL</x:v>
      </x:c>
      <x:c r="F509" s="7" t="str">
        <x:v>PTC-A</x:v>
      </x:c>
      <x:c r="G509" s="7" t="str">
        <x:v>BL-Y</x:v>
      </x:c>
      <x:c r="H509" s="7" t="str">
        <x:v>FCE-05</x:v>
      </x:c>
      <x:c r="I509" s="7" t="str">
        <x:v>manual/passive</x:v>
      </x:c>
      <x:c r="J509" s="7" t="str">
        <x:v>O03</x:v>
      </x:c>
      <x:c r="K509" s="10" t="str">
        <x:v>minimum accepted stored-energy state</x:v>
      </x:c>
      <x:c r="L509" s="7" t="n">
        <x:v>5</x:v>
      </x:c>
      <x:c r="M509" s="10" t="str">
        <x:v>safe state within target</x:v>
      </x:c>
      <x:c r="N509" s="7" t="str"/>
      <x:c r="O509" s="7" t="str"/>
      <x:c r="P509" s="7" t="str"/>
      <x:c r="Q509" s="7" t="str"/>
      <x:c r="R509" s="7" t="str"/>
      <x:c r="S509" s="7" t="str"/>
      <x:c r="T509" s="7" t="str">
        <x:f>IF(S509="","OPEN",IF(OR(N509="",O509="",P509&lt;&gt;"SAFE",NOT(ISNUMBER(Q509)),Q509&gt;L509,AND(E509="FUNCTIONAL TWIN",R509="")),"FAIL","PASS"))</x:f>
        <x:v>OPEN</x:v>
      </x:c>
    </x:row>
    <x:row r="510" ht="40" customHeight="1">
      <x:c r="B510" s="7" t="str">
        <x:v>RAP-PT-0504</x:v>
      </x:c>
      <x:c r="C510" s="7" t="str">
        <x:v>REA-O-A2-FCE-05-M</x:v>
      </x:c>
      <x:c r="D510" s="7" t="str">
        <x:v>REA-O-A2</x:v>
      </x:c>
      <x:c r="E510" s="7" t="str">
        <x:v>OPERATIONAL</x:v>
      </x:c>
      <x:c r="F510" s="7" t="str">
        <x:v>PTC-A</x:v>
      </x:c>
      <x:c r="G510" s="7" t="str">
        <x:v>BL-Y</x:v>
      </x:c>
      <x:c r="H510" s="7" t="str">
        <x:v>FCE-05</x:v>
      </x:c>
      <x:c r="I510" s="7" t="str">
        <x:v>manual/passive</x:v>
      </x:c>
      <x:c r="J510" s="7" t="str">
        <x:v>O04</x:v>
      </x:c>
      <x:c r="K510" s="10" t="str">
        <x:v>minimum energy with reversed order</x:v>
      </x:c>
      <x:c r="L510" s="7" t="n">
        <x:v>5</x:v>
      </x:c>
      <x:c r="M510" s="10" t="str">
        <x:v>safe state within target</x:v>
      </x:c>
      <x:c r="N510" s="7" t="str"/>
      <x:c r="O510" s="7" t="str"/>
      <x:c r="P510" s="7" t="str"/>
      <x:c r="Q510" s="7" t="str"/>
      <x:c r="R510" s="7" t="str"/>
      <x:c r="S510" s="7" t="str"/>
      <x:c r="T510" s="7" t="str">
        <x:f>IF(S510="","OPEN",IF(OR(N510="",O510="",P510&lt;&gt;"SAFE",NOT(ISNUMBER(Q510)),Q510&gt;L510,AND(E510="FUNCTIONAL TWIN",R510="")),"FAIL","PASS"))</x:f>
        <x:v>OPEN</x:v>
      </x:c>
    </x:row>
    <x:row r="511" ht="40" customHeight="1">
      <x:c r="B511" s="7" t="str">
        <x:v>RAP-PT-0505</x:v>
      </x:c>
      <x:c r="C511" s="7" t="str">
        <x:v>REA-O-A2-FCE-05-M</x:v>
      </x:c>
      <x:c r="D511" s="7" t="str">
        <x:v>REA-O-A2</x:v>
      </x:c>
      <x:c r="E511" s="7" t="str">
        <x:v>OPERATIONAL</x:v>
      </x:c>
      <x:c r="F511" s="7" t="str">
        <x:v>PTC-A</x:v>
      </x:c>
      <x:c r="G511" s="7" t="str">
        <x:v>BL-Y</x:v>
      </x:c>
      <x:c r="H511" s="7" t="str">
        <x:v>FCE-05</x:v>
      </x:c>
      <x:c r="I511" s="7" t="str">
        <x:v>manual/passive</x:v>
      </x:c>
      <x:c r="J511" s="7" t="str">
        <x:v>O05</x:v>
      </x:c>
      <x:c r="K511" s="10" t="str">
        <x:v>normal power and campus network absent</x:v>
      </x:c>
      <x:c r="L511" s="7" t="n">
        <x:v>5</x:v>
      </x:c>
      <x:c r="M511" s="10" t="str">
        <x:v>local safe state and evidence</x:v>
      </x:c>
      <x:c r="N511" s="7" t="str"/>
      <x:c r="O511" s="7" t="str"/>
      <x:c r="P511" s="7" t="str"/>
      <x:c r="Q511" s="7" t="str"/>
      <x:c r="R511" s="7" t="str"/>
      <x:c r="S511" s="7" t="str"/>
      <x:c r="T511" s="7" t="str">
        <x:f>IF(S511="","OPEN",IF(OR(N511="",O511="",P511&lt;&gt;"SAFE",NOT(ISNUMBER(Q511)),Q511&gt;L511,AND(E511="FUNCTIONAL TWIN",R511="")),"FAIL","PASS"))</x:f>
        <x:v>OPEN</x:v>
      </x:c>
    </x:row>
    <x:row r="512" ht="40" customHeight="1">
      <x:c r="B512" s="7" t="str">
        <x:v>RAP-PT-0506</x:v>
      </x:c>
      <x:c r="C512" s="7" t="str">
        <x:v>REA-O-A2-FCE-05-M</x:v>
      </x:c>
      <x:c r="D512" s="7" t="str">
        <x:v>REA-O-A2</x:v>
      </x:c>
      <x:c r="E512" s="7" t="str">
        <x:v>OPERATIONAL</x:v>
      </x:c>
      <x:c r="F512" s="7" t="str">
        <x:v>PTC-A</x:v>
      </x:c>
      <x:c r="G512" s="7" t="str">
        <x:v>BL-Y</x:v>
      </x:c>
      <x:c r="H512" s="7" t="str">
        <x:v>FCE-05</x:v>
      </x:c>
      <x:c r="I512" s="7" t="str">
        <x:v>manual/passive</x:v>
      </x:c>
      <x:c r="J512" s="7" t="str">
        <x:v>O06</x:v>
      </x:c>
      <x:c r="K512" s="10" t="str">
        <x:v>primary time absent with unlike local epoch</x:v>
      </x:c>
      <x:c r="L512" s="7" t="n">
        <x:v>5</x:v>
      </x:c>
      <x:c r="M512" s="10" t="str">
        <x:v>local safe state and evidence</x:v>
      </x:c>
      <x:c r="N512" s="7" t="str"/>
      <x:c r="O512" s="7" t="str"/>
      <x:c r="P512" s="7" t="str"/>
      <x:c r="Q512" s="7" t="str"/>
      <x:c r="R512" s="7" t="str"/>
      <x:c r="S512" s="7" t="str"/>
      <x:c r="T512" s="7" t="str">
        <x:f>IF(S512="","OPEN",IF(OR(N512="",O512="",P512&lt;&gt;"SAFE",NOT(ISNUMBER(Q512)),Q512&gt;L512,AND(E512="FUNCTIONAL TWIN",R512="")),"FAIL","PASS"))</x:f>
        <x:v>OPEN</x:v>
      </x:c>
    </x:row>
    <x:row r="513" ht="40" customHeight="1">
      <x:c r="B513" s="7" t="str">
        <x:v>RAP-PT-0507</x:v>
      </x:c>
      <x:c r="C513" s="7" t="str">
        <x:v>REA-O-A2-FCE-05-M</x:v>
      </x:c>
      <x:c r="D513" s="7" t="str">
        <x:v>REA-O-A2</x:v>
      </x:c>
      <x:c r="E513" s="7" t="str">
        <x:v>OPERATIONAL</x:v>
      </x:c>
      <x:c r="F513" s="7" t="str">
        <x:v>PTC-A</x:v>
      </x:c>
      <x:c r="G513" s="7" t="str">
        <x:v>BL-Y</x:v>
      </x:c>
      <x:c r="H513" s="7" t="str">
        <x:v>FCE-05</x:v>
      </x:c>
      <x:c r="I513" s="7" t="str">
        <x:v>manual/passive</x:v>
      </x:c>
      <x:c r="J513" s="7" t="str">
        <x:v>O07</x:v>
      </x:c>
      <x:c r="K513" s="10" t="str">
        <x:v>-20 deg C, wet exterior and accepted internal condition</x:v>
      </x:c>
      <x:c r="L513" s="7" t="n">
        <x:v>5</x:v>
      </x:c>
      <x:c r="M513" s="10" t="str">
        <x:v>safe state within target</x:v>
      </x:c>
      <x:c r="N513" s="7" t="str"/>
      <x:c r="O513" s="7" t="str"/>
      <x:c r="P513" s="7" t="str"/>
      <x:c r="Q513" s="7" t="str"/>
      <x:c r="R513" s="7" t="str"/>
      <x:c r="S513" s="7" t="str"/>
      <x:c r="T513" s="7" t="str">
        <x:f>IF(S513="","OPEN",IF(OR(N513="",O513="",P513&lt;&gt;"SAFE",NOT(ISNUMBER(Q513)),Q513&gt;L513,AND(E513="FUNCTIONAL TWIN",R513="")),"FAIL","PASS"))</x:f>
        <x:v>OPEN</x:v>
      </x:c>
    </x:row>
    <x:row r="514" ht="40" customHeight="1">
      <x:c r="B514" s="7" t="str">
        <x:v>RAP-PT-0508</x:v>
      </x:c>
      <x:c r="C514" s="7" t="str">
        <x:v>REA-O-A2-FCE-05-M</x:v>
      </x:c>
      <x:c r="D514" s="7" t="str">
        <x:v>REA-O-A2</x:v>
      </x:c>
      <x:c r="E514" s="7" t="str">
        <x:v>OPERATIONAL</x:v>
      </x:c>
      <x:c r="F514" s="7" t="str">
        <x:v>PTC-A</x:v>
      </x:c>
      <x:c r="G514" s="7" t="str">
        <x:v>BL-Y</x:v>
      </x:c>
      <x:c r="H514" s="7" t="str">
        <x:v>FCE-05</x:v>
      </x:c>
      <x:c r="I514" s="7" t="str">
        <x:v>manual/passive</x:v>
      </x:c>
      <x:c r="J514" s="7" t="str">
        <x:v>O08</x:v>
      </x:c>
      <x:c r="K514" s="10" t="str">
        <x:v>50 deg C, wet exterior and accepted internal condition</x:v>
      </x:c>
      <x:c r="L514" s="7" t="n">
        <x:v>5</x:v>
      </x:c>
      <x:c r="M514" s="10" t="str">
        <x:v>safe state within target</x:v>
      </x:c>
      <x:c r="N514" s="7" t="str"/>
      <x:c r="O514" s="7" t="str"/>
      <x:c r="P514" s="7" t="str"/>
      <x:c r="Q514" s="7" t="str"/>
      <x:c r="R514" s="7" t="str"/>
      <x:c r="S514" s="7" t="str"/>
      <x:c r="T514" s="7" t="str">
        <x:f>IF(S514="","OPEN",IF(OR(N514="",O514="",P514&lt;&gt;"SAFE",NOT(ISNUMBER(Q514)),Q514&gt;L514,AND(E514="FUNCTIONAL TWIN",R514="")),"FAIL","PASS"))</x:f>
        <x:v>OPEN</x:v>
      </x:c>
    </x:row>
    <x:row r="515" ht="40" customHeight="1">
      <x:c r="B515" s="7" t="str">
        <x:v>RAP-PT-0509</x:v>
      </x:c>
      <x:c r="C515" s="7" t="str">
        <x:v>REA-O-A2-FCE-05-M</x:v>
      </x:c>
      <x:c r="D515" s="7" t="str">
        <x:v>REA-O-A2</x:v>
      </x:c>
      <x:c r="E515" s="7" t="str">
        <x:v>OPERATIONAL</x:v>
      </x:c>
      <x:c r="F515" s="7" t="str">
        <x:v>PTC-A</x:v>
      </x:c>
      <x:c r="G515" s="7" t="str">
        <x:v>BL-Y</x:v>
      </x:c>
      <x:c r="H515" s="7" t="str">
        <x:v>FCE-05</x:v>
      </x:c>
      <x:c r="I515" s="7" t="str">
        <x:v>manual/passive</x:v>
      </x:c>
      <x:c r="J515" s="7" t="str">
        <x:v>O09</x:v>
      </x:c>
      <x:c r="K515" s="10" t="str">
        <x:v>registered contamination and upper accepted actuation resistance</x:v>
      </x:c>
      <x:c r="L515" s="7" t="n">
        <x:v>5</x:v>
      </x:c>
      <x:c r="M515" s="10" t="str">
        <x:v>safe state within target</x:v>
      </x:c>
      <x:c r="N515" s="7" t="str"/>
      <x:c r="O515" s="7" t="str"/>
      <x:c r="P515" s="7" t="str"/>
      <x:c r="Q515" s="7" t="str"/>
      <x:c r="R515" s="7" t="str"/>
      <x:c r="S515" s="7" t="str"/>
      <x:c r="T515" s="7" t="str">
        <x:f>IF(S515="","OPEN",IF(OR(N515="",O515="",P515&lt;&gt;"SAFE",NOT(ISNUMBER(Q515)),Q515&gt;L515,AND(E515="FUNCTIONAL TWIN",R515="")),"FAIL","PASS"))</x:f>
        <x:v>OPEN</x:v>
      </x:c>
    </x:row>
    <x:row r="516" ht="40" customHeight="1">
      <x:c r="B516" s="7" t="str">
        <x:v>RAP-PT-0510</x:v>
      </x:c>
      <x:c r="C516" s="7" t="str">
        <x:v>REA-O-A2-FCE-05-M</x:v>
      </x:c>
      <x:c r="D516" s="7" t="str">
        <x:v>REA-O-A2</x:v>
      </x:c>
      <x:c r="E516" s="7" t="str">
        <x:v>OPERATIONAL</x:v>
      </x:c>
      <x:c r="F516" s="7" t="str">
        <x:v>PTC-A</x:v>
      </x:c>
      <x:c r="G516" s="7" t="str">
        <x:v>BL-Y</x:v>
      </x:c>
      <x:c r="H516" s="7" t="str">
        <x:v>FCE-05</x:v>
      </x:c>
      <x:c r="I516" s="7" t="str">
        <x:v>manual/passive</x:v>
      </x:c>
      <x:c r="J516" s="7" t="str">
        <x:v>O10</x:v>
      </x:c>
      <x:c r="K516" s="10" t="str">
        <x:v>same resistance with reversed randomized order</x:v>
      </x:c>
      <x:c r="L516" s="7" t="n">
        <x:v>5</x:v>
      </x:c>
      <x:c r="M516" s="10" t="str">
        <x:v>safe state within target</x:v>
      </x:c>
      <x:c r="N516" s="7" t="str"/>
      <x:c r="O516" s="7" t="str"/>
      <x:c r="P516" s="7" t="str"/>
      <x:c r="Q516" s="7" t="str"/>
      <x:c r="R516" s="7" t="str"/>
      <x:c r="S516" s="7" t="str"/>
      <x:c r="T516" s="7" t="str">
        <x:f>IF(S516="","OPEN",IF(OR(N516="",O516="",P516&lt;&gt;"SAFE",NOT(ISNUMBER(Q516)),Q516&gt;L516,AND(E516="FUNCTIONAL TWIN",R516="")),"FAIL","PASS"))</x:f>
        <x:v>OPEN</x:v>
      </x:c>
    </x:row>
    <x:row r="517" ht="40" customHeight="1">
      <x:c r="B517" s="7" t="str">
        <x:v>RAP-PT-0511</x:v>
      </x:c>
      <x:c r="C517" s="7" t="str">
        <x:v>REA-O-A2-FCE-06-P</x:v>
      </x:c>
      <x:c r="D517" s="7" t="str">
        <x:v>REA-O-A2</x:v>
      </x:c>
      <x:c r="E517" s="7" t="str">
        <x:v>OPERATIONAL</x:v>
      </x:c>
      <x:c r="F517" s="7" t="str">
        <x:v>PTC-A</x:v>
      </x:c>
      <x:c r="G517" s="7" t="str">
        <x:v>BL-Y</x:v>
      </x:c>
      <x:c r="H517" s="7" t="str">
        <x:v>FCE-06</x:v>
      </x:c>
      <x:c r="I517" s="7" t="str">
        <x:v>primary</x:v>
      </x:c>
      <x:c r="J517" s="7" t="str">
        <x:v>O01</x:v>
      </x:c>
      <x:c r="K517" s="10" t="str">
        <x:v>nominal energy, connected local controls, 20 deg C and clean mechanism</x:v>
      </x:c>
      <x:c r="L517" s="7" t="n">
        <x:v>1</x:v>
      </x:c>
      <x:c r="M517" s="10" t="str">
        <x:v>safe state within target</x:v>
      </x:c>
      <x:c r="N517" s="7" t="str"/>
      <x:c r="O517" s="7" t="str"/>
      <x:c r="P517" s="7" t="str"/>
      <x:c r="Q517" s="7" t="str"/>
      <x:c r="R517" s="7" t="str"/>
      <x:c r="S517" s="7" t="str"/>
      <x:c r="T517" s="7" t="str">
        <x:f>IF(S517="","OPEN",IF(OR(N517="",O517="",P517&lt;&gt;"SAFE",NOT(ISNUMBER(Q517)),Q517&gt;L517,AND(E517="FUNCTIONAL TWIN",R517="")),"FAIL","PASS"))</x:f>
        <x:v>OPEN</x:v>
      </x:c>
    </x:row>
    <x:row r="518" ht="40" customHeight="1">
      <x:c r="B518" s="7" t="str">
        <x:v>RAP-PT-0512</x:v>
      </x:c>
      <x:c r="C518" s="7" t="str">
        <x:v>REA-O-A2-FCE-06-P</x:v>
      </x:c>
      <x:c r="D518" s="7" t="str">
        <x:v>REA-O-A2</x:v>
      </x:c>
      <x:c r="E518" s="7" t="str">
        <x:v>OPERATIONAL</x:v>
      </x:c>
      <x:c r="F518" s="7" t="str">
        <x:v>PTC-A</x:v>
      </x:c>
      <x:c r="G518" s="7" t="str">
        <x:v>BL-Y</x:v>
      </x:c>
      <x:c r="H518" s="7" t="str">
        <x:v>FCE-06</x:v>
      </x:c>
      <x:c r="I518" s="7" t="str">
        <x:v>primary</x:v>
      </x:c>
      <x:c r="J518" s="7" t="str">
        <x:v>O02</x:v>
      </x:c>
      <x:c r="K518" s="10" t="str">
        <x:v>same boundary with reversed randomized order</x:v>
      </x:c>
      <x:c r="L518" s="7" t="n">
        <x:v>1</x:v>
      </x:c>
      <x:c r="M518" s="10" t="str">
        <x:v>safe state within target</x:v>
      </x:c>
      <x:c r="N518" s="7" t="str"/>
      <x:c r="O518" s="7" t="str"/>
      <x:c r="P518" s="7" t="str"/>
      <x:c r="Q518" s="7" t="str"/>
      <x:c r="R518" s="7" t="str"/>
      <x:c r="S518" s="7" t="str"/>
      <x:c r="T518" s="7" t="str">
        <x:f>IF(S518="","OPEN",IF(OR(N518="",O518="",P518&lt;&gt;"SAFE",NOT(ISNUMBER(Q518)),Q518&gt;L518,AND(E518="FUNCTIONAL TWIN",R518="")),"FAIL","PASS"))</x:f>
        <x:v>OPEN</x:v>
      </x:c>
    </x:row>
    <x:row r="519" ht="40" customHeight="1">
      <x:c r="B519" s="7" t="str">
        <x:v>RAP-PT-0513</x:v>
      </x:c>
      <x:c r="C519" s="7" t="str">
        <x:v>REA-O-A2-FCE-06-P</x:v>
      </x:c>
      <x:c r="D519" s="7" t="str">
        <x:v>REA-O-A2</x:v>
      </x:c>
      <x:c r="E519" s="7" t="str">
        <x:v>OPERATIONAL</x:v>
      </x:c>
      <x:c r="F519" s="7" t="str">
        <x:v>PTC-A</x:v>
      </x:c>
      <x:c r="G519" s="7" t="str">
        <x:v>BL-Y</x:v>
      </x:c>
      <x:c r="H519" s="7" t="str">
        <x:v>FCE-06</x:v>
      </x:c>
      <x:c r="I519" s="7" t="str">
        <x:v>primary</x:v>
      </x:c>
      <x:c r="J519" s="7" t="str">
        <x:v>O03</x:v>
      </x:c>
      <x:c r="K519" s="10" t="str">
        <x:v>minimum accepted stored-energy state</x:v>
      </x:c>
      <x:c r="L519" s="7" t="n">
        <x:v>1</x:v>
      </x:c>
      <x:c r="M519" s="10" t="str">
        <x:v>safe state within target</x:v>
      </x:c>
      <x:c r="N519" s="7" t="str"/>
      <x:c r="O519" s="7" t="str"/>
      <x:c r="P519" s="7" t="str"/>
      <x:c r="Q519" s="7" t="str"/>
      <x:c r="R519" s="7" t="str"/>
      <x:c r="S519" s="7" t="str"/>
      <x:c r="T519" s="7" t="str">
        <x:f>IF(S519="","OPEN",IF(OR(N519="",O519="",P519&lt;&gt;"SAFE",NOT(ISNUMBER(Q519)),Q519&gt;L519,AND(E519="FUNCTIONAL TWIN",R519="")),"FAIL","PASS"))</x:f>
        <x:v>OPEN</x:v>
      </x:c>
    </x:row>
    <x:row r="520" ht="40" customHeight="1">
      <x:c r="B520" s="7" t="str">
        <x:v>RAP-PT-0514</x:v>
      </x:c>
      <x:c r="C520" s="7" t="str">
        <x:v>REA-O-A2-FCE-06-P</x:v>
      </x:c>
      <x:c r="D520" s="7" t="str">
        <x:v>REA-O-A2</x:v>
      </x:c>
      <x:c r="E520" s="7" t="str">
        <x:v>OPERATIONAL</x:v>
      </x:c>
      <x:c r="F520" s="7" t="str">
        <x:v>PTC-A</x:v>
      </x:c>
      <x:c r="G520" s="7" t="str">
        <x:v>BL-Y</x:v>
      </x:c>
      <x:c r="H520" s="7" t="str">
        <x:v>FCE-06</x:v>
      </x:c>
      <x:c r="I520" s="7" t="str">
        <x:v>primary</x:v>
      </x:c>
      <x:c r="J520" s="7" t="str">
        <x:v>O04</x:v>
      </x:c>
      <x:c r="K520" s="10" t="str">
        <x:v>minimum energy with reversed order</x:v>
      </x:c>
      <x:c r="L520" s="7" t="n">
        <x:v>1</x:v>
      </x:c>
      <x:c r="M520" s="10" t="str">
        <x:v>safe state within target</x:v>
      </x:c>
      <x:c r="N520" s="7" t="str"/>
      <x:c r="O520" s="7" t="str"/>
      <x:c r="P520" s="7" t="str"/>
      <x:c r="Q520" s="7" t="str"/>
      <x:c r="R520" s="7" t="str"/>
      <x:c r="S520" s="7" t="str"/>
      <x:c r="T520" s="7" t="str">
        <x:f>IF(S520="","OPEN",IF(OR(N520="",O520="",P520&lt;&gt;"SAFE",NOT(ISNUMBER(Q520)),Q520&gt;L520,AND(E520="FUNCTIONAL TWIN",R520="")),"FAIL","PASS"))</x:f>
        <x:v>OPEN</x:v>
      </x:c>
    </x:row>
    <x:row r="521" ht="40" customHeight="1">
      <x:c r="B521" s="7" t="str">
        <x:v>RAP-PT-0515</x:v>
      </x:c>
      <x:c r="C521" s="7" t="str">
        <x:v>REA-O-A2-FCE-06-P</x:v>
      </x:c>
      <x:c r="D521" s="7" t="str">
        <x:v>REA-O-A2</x:v>
      </x:c>
      <x:c r="E521" s="7" t="str">
        <x:v>OPERATIONAL</x:v>
      </x:c>
      <x:c r="F521" s="7" t="str">
        <x:v>PTC-A</x:v>
      </x:c>
      <x:c r="G521" s="7" t="str">
        <x:v>BL-Y</x:v>
      </x:c>
      <x:c r="H521" s="7" t="str">
        <x:v>FCE-06</x:v>
      </x:c>
      <x:c r="I521" s="7" t="str">
        <x:v>primary</x:v>
      </x:c>
      <x:c r="J521" s="7" t="str">
        <x:v>O05</x:v>
      </x:c>
      <x:c r="K521" s="10" t="str">
        <x:v>normal power and campus network absent</x:v>
      </x:c>
      <x:c r="L521" s="7" t="n">
        <x:v>1</x:v>
      </x:c>
      <x:c r="M521" s="10" t="str">
        <x:v>local safe state and evidence</x:v>
      </x:c>
      <x:c r="N521" s="7" t="str"/>
      <x:c r="O521" s="7" t="str"/>
      <x:c r="P521" s="7" t="str"/>
      <x:c r="Q521" s="7" t="str"/>
      <x:c r="R521" s="7" t="str"/>
      <x:c r="S521" s="7" t="str"/>
      <x:c r="T521" s="7" t="str">
        <x:f>IF(S521="","OPEN",IF(OR(N521="",O521="",P521&lt;&gt;"SAFE",NOT(ISNUMBER(Q521)),Q521&gt;L521,AND(E521="FUNCTIONAL TWIN",R521="")),"FAIL","PASS"))</x:f>
        <x:v>OPEN</x:v>
      </x:c>
    </x:row>
    <x:row r="522" ht="40" customHeight="1">
      <x:c r="B522" s="7" t="str">
        <x:v>RAP-PT-0516</x:v>
      </x:c>
      <x:c r="C522" s="7" t="str">
        <x:v>REA-O-A2-FCE-06-P</x:v>
      </x:c>
      <x:c r="D522" s="7" t="str">
        <x:v>REA-O-A2</x:v>
      </x:c>
      <x:c r="E522" s="7" t="str">
        <x:v>OPERATIONAL</x:v>
      </x:c>
      <x:c r="F522" s="7" t="str">
        <x:v>PTC-A</x:v>
      </x:c>
      <x:c r="G522" s="7" t="str">
        <x:v>BL-Y</x:v>
      </x:c>
      <x:c r="H522" s="7" t="str">
        <x:v>FCE-06</x:v>
      </x:c>
      <x:c r="I522" s="7" t="str">
        <x:v>primary</x:v>
      </x:c>
      <x:c r="J522" s="7" t="str">
        <x:v>O06</x:v>
      </x:c>
      <x:c r="K522" s="10" t="str">
        <x:v>primary time absent with unlike local epoch</x:v>
      </x:c>
      <x:c r="L522" s="7" t="n">
        <x:v>1</x:v>
      </x:c>
      <x:c r="M522" s="10" t="str">
        <x:v>local safe state and evidence</x:v>
      </x:c>
      <x:c r="N522" s="7" t="str"/>
      <x:c r="O522" s="7" t="str"/>
      <x:c r="P522" s="7" t="str"/>
      <x:c r="Q522" s="7" t="str"/>
      <x:c r="R522" s="7" t="str"/>
      <x:c r="S522" s="7" t="str"/>
      <x:c r="T522" s="7" t="str">
        <x:f>IF(S522="","OPEN",IF(OR(N522="",O522="",P522&lt;&gt;"SAFE",NOT(ISNUMBER(Q522)),Q522&gt;L522,AND(E522="FUNCTIONAL TWIN",R522="")),"FAIL","PASS"))</x:f>
        <x:v>OPEN</x:v>
      </x:c>
    </x:row>
    <x:row r="523" ht="40" customHeight="1">
      <x:c r="B523" s="7" t="str">
        <x:v>RAP-PT-0517</x:v>
      </x:c>
      <x:c r="C523" s="7" t="str">
        <x:v>REA-O-A2-FCE-06-P</x:v>
      </x:c>
      <x:c r="D523" s="7" t="str">
        <x:v>REA-O-A2</x:v>
      </x:c>
      <x:c r="E523" s="7" t="str">
        <x:v>OPERATIONAL</x:v>
      </x:c>
      <x:c r="F523" s="7" t="str">
        <x:v>PTC-A</x:v>
      </x:c>
      <x:c r="G523" s="7" t="str">
        <x:v>BL-Y</x:v>
      </x:c>
      <x:c r="H523" s="7" t="str">
        <x:v>FCE-06</x:v>
      </x:c>
      <x:c r="I523" s="7" t="str">
        <x:v>primary</x:v>
      </x:c>
      <x:c r="J523" s="7" t="str">
        <x:v>O07</x:v>
      </x:c>
      <x:c r="K523" s="10" t="str">
        <x:v>-20 deg C, wet exterior and accepted internal condition</x:v>
      </x:c>
      <x:c r="L523" s="7" t="n">
        <x:v>1</x:v>
      </x:c>
      <x:c r="M523" s="10" t="str">
        <x:v>safe state within target</x:v>
      </x:c>
      <x:c r="N523" s="7" t="str"/>
      <x:c r="O523" s="7" t="str"/>
      <x:c r="P523" s="7" t="str"/>
      <x:c r="Q523" s="7" t="str"/>
      <x:c r="R523" s="7" t="str"/>
      <x:c r="S523" s="7" t="str"/>
      <x:c r="T523" s="7" t="str">
        <x:f>IF(S523="","OPEN",IF(OR(N523="",O523="",P523&lt;&gt;"SAFE",NOT(ISNUMBER(Q523)),Q523&gt;L523,AND(E523="FUNCTIONAL TWIN",R523="")),"FAIL","PASS"))</x:f>
        <x:v>OPEN</x:v>
      </x:c>
    </x:row>
    <x:row r="524" ht="40" customHeight="1">
      <x:c r="B524" s="7" t="str">
        <x:v>RAP-PT-0518</x:v>
      </x:c>
      <x:c r="C524" s="7" t="str">
        <x:v>REA-O-A2-FCE-06-P</x:v>
      </x:c>
      <x:c r="D524" s="7" t="str">
        <x:v>REA-O-A2</x:v>
      </x:c>
      <x:c r="E524" s="7" t="str">
        <x:v>OPERATIONAL</x:v>
      </x:c>
      <x:c r="F524" s="7" t="str">
        <x:v>PTC-A</x:v>
      </x:c>
      <x:c r="G524" s="7" t="str">
        <x:v>BL-Y</x:v>
      </x:c>
      <x:c r="H524" s="7" t="str">
        <x:v>FCE-06</x:v>
      </x:c>
      <x:c r="I524" s="7" t="str">
        <x:v>primary</x:v>
      </x:c>
      <x:c r="J524" s="7" t="str">
        <x:v>O08</x:v>
      </x:c>
      <x:c r="K524" s="10" t="str">
        <x:v>50 deg C, wet exterior and accepted internal condition</x:v>
      </x:c>
      <x:c r="L524" s="7" t="n">
        <x:v>1</x:v>
      </x:c>
      <x:c r="M524" s="10" t="str">
        <x:v>safe state within target</x:v>
      </x:c>
      <x:c r="N524" s="7" t="str"/>
      <x:c r="O524" s="7" t="str"/>
      <x:c r="P524" s="7" t="str"/>
      <x:c r="Q524" s="7" t="str"/>
      <x:c r="R524" s="7" t="str"/>
      <x:c r="S524" s="7" t="str"/>
      <x:c r="T524" s="7" t="str">
        <x:f>IF(S524="","OPEN",IF(OR(N524="",O524="",P524&lt;&gt;"SAFE",NOT(ISNUMBER(Q524)),Q524&gt;L524,AND(E524="FUNCTIONAL TWIN",R524="")),"FAIL","PASS"))</x:f>
        <x:v>OPEN</x:v>
      </x:c>
    </x:row>
    <x:row r="525" ht="40" customHeight="1">
      <x:c r="B525" s="7" t="str">
        <x:v>RAP-PT-0519</x:v>
      </x:c>
      <x:c r="C525" s="7" t="str">
        <x:v>REA-O-A2-FCE-06-P</x:v>
      </x:c>
      <x:c r="D525" s="7" t="str">
        <x:v>REA-O-A2</x:v>
      </x:c>
      <x:c r="E525" s="7" t="str">
        <x:v>OPERATIONAL</x:v>
      </x:c>
      <x:c r="F525" s="7" t="str">
        <x:v>PTC-A</x:v>
      </x:c>
      <x:c r="G525" s="7" t="str">
        <x:v>BL-Y</x:v>
      </x:c>
      <x:c r="H525" s="7" t="str">
        <x:v>FCE-06</x:v>
      </x:c>
      <x:c r="I525" s="7" t="str">
        <x:v>primary</x:v>
      </x:c>
      <x:c r="J525" s="7" t="str">
        <x:v>O09</x:v>
      </x:c>
      <x:c r="K525" s="10" t="str">
        <x:v>registered contamination and upper accepted actuation resistance</x:v>
      </x:c>
      <x:c r="L525" s="7" t="n">
        <x:v>1</x:v>
      </x:c>
      <x:c r="M525" s="10" t="str">
        <x:v>safe state within target</x:v>
      </x:c>
      <x:c r="N525" s="7" t="str"/>
      <x:c r="O525" s="7" t="str"/>
      <x:c r="P525" s="7" t="str"/>
      <x:c r="Q525" s="7" t="str"/>
      <x:c r="R525" s="7" t="str"/>
      <x:c r="S525" s="7" t="str"/>
      <x:c r="T525" s="7" t="str">
        <x:f>IF(S525="","OPEN",IF(OR(N525="",O525="",P525&lt;&gt;"SAFE",NOT(ISNUMBER(Q525)),Q525&gt;L525,AND(E525="FUNCTIONAL TWIN",R525="")),"FAIL","PASS"))</x:f>
        <x:v>OPEN</x:v>
      </x:c>
    </x:row>
    <x:row r="526" ht="40" customHeight="1">
      <x:c r="B526" s="7" t="str">
        <x:v>RAP-PT-0520</x:v>
      </x:c>
      <x:c r="C526" s="7" t="str">
        <x:v>REA-O-A2-FCE-06-P</x:v>
      </x:c>
      <x:c r="D526" s="7" t="str">
        <x:v>REA-O-A2</x:v>
      </x:c>
      <x:c r="E526" s="7" t="str">
        <x:v>OPERATIONAL</x:v>
      </x:c>
      <x:c r="F526" s="7" t="str">
        <x:v>PTC-A</x:v>
      </x:c>
      <x:c r="G526" s="7" t="str">
        <x:v>BL-Y</x:v>
      </x:c>
      <x:c r="H526" s="7" t="str">
        <x:v>FCE-06</x:v>
      </x:c>
      <x:c r="I526" s="7" t="str">
        <x:v>primary</x:v>
      </x:c>
      <x:c r="J526" s="7" t="str">
        <x:v>O10</x:v>
      </x:c>
      <x:c r="K526" s="10" t="str">
        <x:v>same resistance with reversed randomized order</x:v>
      </x:c>
      <x:c r="L526" s="7" t="n">
        <x:v>1</x:v>
      </x:c>
      <x:c r="M526" s="10" t="str">
        <x:v>safe state within target</x:v>
      </x:c>
      <x:c r="N526" s="7" t="str"/>
      <x:c r="O526" s="7" t="str"/>
      <x:c r="P526" s="7" t="str"/>
      <x:c r="Q526" s="7" t="str"/>
      <x:c r="R526" s="7" t="str"/>
      <x:c r="S526" s="7" t="str"/>
      <x:c r="T526" s="7" t="str">
        <x:f>IF(S526="","OPEN",IF(OR(N526="",O526="",P526&lt;&gt;"SAFE",NOT(ISNUMBER(Q526)),Q526&gt;L526,AND(E526="FUNCTIONAL TWIN",R526="")),"FAIL","PASS"))</x:f>
        <x:v>OPEN</x:v>
      </x:c>
    </x:row>
    <x:row r="527" ht="40" customHeight="1">
      <x:c r="B527" s="7" t="str">
        <x:v>RAP-PT-0521</x:v>
      </x:c>
      <x:c r="C527" s="7" t="str">
        <x:v>REA-O-A2-FCE-06-D</x:v>
      </x:c>
      <x:c r="D527" s="7" t="str">
        <x:v>REA-O-A2</x:v>
      </x:c>
      <x:c r="E527" s="7" t="str">
        <x:v>OPERATIONAL</x:v>
      </x:c>
      <x:c r="F527" s="7" t="str">
        <x:v>PTC-A</x:v>
      </x:c>
      <x:c r="G527" s="7" t="str">
        <x:v>BL-Y</x:v>
      </x:c>
      <x:c r="H527" s="7" t="str">
        <x:v>FCE-06</x:v>
      </x:c>
      <x:c r="I527" s="7" t="str">
        <x:v>diverse</x:v>
      </x:c>
      <x:c r="J527" s="7" t="str">
        <x:v>O01</x:v>
      </x:c>
      <x:c r="K527" s="10" t="str">
        <x:v>nominal energy, connected local controls, 20 deg C and clean mechanism</x:v>
      </x:c>
      <x:c r="L527" s="7" t="n">
        <x:v>1</x:v>
      </x:c>
      <x:c r="M527" s="10" t="str">
        <x:v>safe state within target</x:v>
      </x:c>
      <x:c r="N527" s="7" t="str"/>
      <x:c r="O527" s="7" t="str"/>
      <x:c r="P527" s="7" t="str"/>
      <x:c r="Q527" s="7" t="str"/>
      <x:c r="R527" s="7" t="str"/>
      <x:c r="S527" s="7" t="str"/>
      <x:c r="T527" s="7" t="str">
        <x:f>IF(S527="","OPEN",IF(OR(N527="",O527="",P527&lt;&gt;"SAFE",NOT(ISNUMBER(Q527)),Q527&gt;L527,AND(E527="FUNCTIONAL TWIN",R527="")),"FAIL","PASS"))</x:f>
        <x:v>OPEN</x:v>
      </x:c>
    </x:row>
    <x:row r="528" ht="40" customHeight="1">
      <x:c r="B528" s="7" t="str">
        <x:v>RAP-PT-0522</x:v>
      </x:c>
      <x:c r="C528" s="7" t="str">
        <x:v>REA-O-A2-FCE-06-D</x:v>
      </x:c>
      <x:c r="D528" s="7" t="str">
        <x:v>REA-O-A2</x:v>
      </x:c>
      <x:c r="E528" s="7" t="str">
        <x:v>OPERATIONAL</x:v>
      </x:c>
      <x:c r="F528" s="7" t="str">
        <x:v>PTC-A</x:v>
      </x:c>
      <x:c r="G528" s="7" t="str">
        <x:v>BL-Y</x:v>
      </x:c>
      <x:c r="H528" s="7" t="str">
        <x:v>FCE-06</x:v>
      </x:c>
      <x:c r="I528" s="7" t="str">
        <x:v>diverse</x:v>
      </x:c>
      <x:c r="J528" s="7" t="str">
        <x:v>O02</x:v>
      </x:c>
      <x:c r="K528" s="10" t="str">
        <x:v>same boundary with reversed randomized order</x:v>
      </x:c>
      <x:c r="L528" s="7" t="n">
        <x:v>1</x:v>
      </x:c>
      <x:c r="M528" s="10" t="str">
        <x:v>safe state within target</x:v>
      </x:c>
      <x:c r="N528" s="7" t="str"/>
      <x:c r="O528" s="7" t="str"/>
      <x:c r="P528" s="7" t="str"/>
      <x:c r="Q528" s="7" t="str"/>
      <x:c r="R528" s="7" t="str"/>
      <x:c r="S528" s="7" t="str"/>
      <x:c r="T528" s="7" t="str">
        <x:f>IF(S528="","OPEN",IF(OR(N528="",O528="",P528&lt;&gt;"SAFE",NOT(ISNUMBER(Q528)),Q528&gt;L528,AND(E528="FUNCTIONAL TWIN",R528="")),"FAIL","PASS"))</x:f>
        <x:v>OPEN</x:v>
      </x:c>
    </x:row>
    <x:row r="529" ht="40" customHeight="1">
      <x:c r="B529" s="7" t="str">
        <x:v>RAP-PT-0523</x:v>
      </x:c>
      <x:c r="C529" s="7" t="str">
        <x:v>REA-O-A2-FCE-06-D</x:v>
      </x:c>
      <x:c r="D529" s="7" t="str">
        <x:v>REA-O-A2</x:v>
      </x:c>
      <x:c r="E529" s="7" t="str">
        <x:v>OPERATIONAL</x:v>
      </x:c>
      <x:c r="F529" s="7" t="str">
        <x:v>PTC-A</x:v>
      </x:c>
      <x:c r="G529" s="7" t="str">
        <x:v>BL-Y</x:v>
      </x:c>
      <x:c r="H529" s="7" t="str">
        <x:v>FCE-06</x:v>
      </x:c>
      <x:c r="I529" s="7" t="str">
        <x:v>diverse</x:v>
      </x:c>
      <x:c r="J529" s="7" t="str">
        <x:v>O03</x:v>
      </x:c>
      <x:c r="K529" s="10" t="str">
        <x:v>minimum accepted stored-energy state</x:v>
      </x:c>
      <x:c r="L529" s="7" t="n">
        <x:v>1</x:v>
      </x:c>
      <x:c r="M529" s="10" t="str">
        <x:v>safe state within target</x:v>
      </x:c>
      <x:c r="N529" s="7" t="str"/>
      <x:c r="O529" s="7" t="str"/>
      <x:c r="P529" s="7" t="str"/>
      <x:c r="Q529" s="7" t="str"/>
      <x:c r="R529" s="7" t="str"/>
      <x:c r="S529" s="7" t="str"/>
      <x:c r="T529" s="7" t="str">
        <x:f>IF(S529="","OPEN",IF(OR(N529="",O529="",P529&lt;&gt;"SAFE",NOT(ISNUMBER(Q529)),Q529&gt;L529,AND(E529="FUNCTIONAL TWIN",R529="")),"FAIL","PASS"))</x:f>
        <x:v>OPEN</x:v>
      </x:c>
    </x:row>
    <x:row r="530" ht="40" customHeight="1">
      <x:c r="B530" s="7" t="str">
        <x:v>RAP-PT-0524</x:v>
      </x:c>
      <x:c r="C530" s="7" t="str">
        <x:v>REA-O-A2-FCE-06-D</x:v>
      </x:c>
      <x:c r="D530" s="7" t="str">
        <x:v>REA-O-A2</x:v>
      </x:c>
      <x:c r="E530" s="7" t="str">
        <x:v>OPERATIONAL</x:v>
      </x:c>
      <x:c r="F530" s="7" t="str">
        <x:v>PTC-A</x:v>
      </x:c>
      <x:c r="G530" s="7" t="str">
        <x:v>BL-Y</x:v>
      </x:c>
      <x:c r="H530" s="7" t="str">
        <x:v>FCE-06</x:v>
      </x:c>
      <x:c r="I530" s="7" t="str">
        <x:v>diverse</x:v>
      </x:c>
      <x:c r="J530" s="7" t="str">
        <x:v>O04</x:v>
      </x:c>
      <x:c r="K530" s="10" t="str">
        <x:v>minimum energy with reversed order</x:v>
      </x:c>
      <x:c r="L530" s="7" t="n">
        <x:v>1</x:v>
      </x:c>
      <x:c r="M530" s="10" t="str">
        <x:v>safe state within target</x:v>
      </x:c>
      <x:c r="N530" s="7" t="str"/>
      <x:c r="O530" s="7" t="str"/>
      <x:c r="P530" s="7" t="str"/>
      <x:c r="Q530" s="7" t="str"/>
      <x:c r="R530" s="7" t="str"/>
      <x:c r="S530" s="7" t="str"/>
      <x:c r="T530" s="7" t="str">
        <x:f>IF(S530="","OPEN",IF(OR(N530="",O530="",P530&lt;&gt;"SAFE",NOT(ISNUMBER(Q530)),Q530&gt;L530,AND(E530="FUNCTIONAL TWIN",R530="")),"FAIL","PASS"))</x:f>
        <x:v>OPEN</x:v>
      </x:c>
    </x:row>
    <x:row r="531" ht="40" customHeight="1">
      <x:c r="B531" s="7" t="str">
        <x:v>RAP-PT-0525</x:v>
      </x:c>
      <x:c r="C531" s="7" t="str">
        <x:v>REA-O-A2-FCE-06-D</x:v>
      </x:c>
      <x:c r="D531" s="7" t="str">
        <x:v>REA-O-A2</x:v>
      </x:c>
      <x:c r="E531" s="7" t="str">
        <x:v>OPERATIONAL</x:v>
      </x:c>
      <x:c r="F531" s="7" t="str">
        <x:v>PTC-A</x:v>
      </x:c>
      <x:c r="G531" s="7" t="str">
        <x:v>BL-Y</x:v>
      </x:c>
      <x:c r="H531" s="7" t="str">
        <x:v>FCE-06</x:v>
      </x:c>
      <x:c r="I531" s="7" t="str">
        <x:v>diverse</x:v>
      </x:c>
      <x:c r="J531" s="7" t="str">
        <x:v>O05</x:v>
      </x:c>
      <x:c r="K531" s="10" t="str">
        <x:v>normal power and campus network absent</x:v>
      </x:c>
      <x:c r="L531" s="7" t="n">
        <x:v>1</x:v>
      </x:c>
      <x:c r="M531" s="10" t="str">
        <x:v>local safe state and evidence</x:v>
      </x:c>
      <x:c r="N531" s="7" t="str"/>
      <x:c r="O531" s="7" t="str"/>
      <x:c r="P531" s="7" t="str"/>
      <x:c r="Q531" s="7" t="str"/>
      <x:c r="R531" s="7" t="str"/>
      <x:c r="S531" s="7" t="str"/>
      <x:c r="T531" s="7" t="str">
        <x:f>IF(S531="","OPEN",IF(OR(N531="",O531="",P531&lt;&gt;"SAFE",NOT(ISNUMBER(Q531)),Q531&gt;L531,AND(E531="FUNCTIONAL TWIN",R531="")),"FAIL","PASS"))</x:f>
        <x:v>OPEN</x:v>
      </x:c>
    </x:row>
    <x:row r="532" ht="40" customHeight="1">
      <x:c r="B532" s="7" t="str">
        <x:v>RAP-PT-0526</x:v>
      </x:c>
      <x:c r="C532" s="7" t="str">
        <x:v>REA-O-A2-FCE-06-D</x:v>
      </x:c>
      <x:c r="D532" s="7" t="str">
        <x:v>REA-O-A2</x:v>
      </x:c>
      <x:c r="E532" s="7" t="str">
        <x:v>OPERATIONAL</x:v>
      </x:c>
      <x:c r="F532" s="7" t="str">
        <x:v>PTC-A</x:v>
      </x:c>
      <x:c r="G532" s="7" t="str">
        <x:v>BL-Y</x:v>
      </x:c>
      <x:c r="H532" s="7" t="str">
        <x:v>FCE-06</x:v>
      </x:c>
      <x:c r="I532" s="7" t="str">
        <x:v>diverse</x:v>
      </x:c>
      <x:c r="J532" s="7" t="str">
        <x:v>O06</x:v>
      </x:c>
      <x:c r="K532" s="10" t="str">
        <x:v>primary time absent with unlike local epoch</x:v>
      </x:c>
      <x:c r="L532" s="7" t="n">
        <x:v>1</x:v>
      </x:c>
      <x:c r="M532" s="10" t="str">
        <x:v>local safe state and evidence</x:v>
      </x:c>
      <x:c r="N532" s="7" t="str"/>
      <x:c r="O532" s="7" t="str"/>
      <x:c r="P532" s="7" t="str"/>
      <x:c r="Q532" s="7" t="str"/>
      <x:c r="R532" s="7" t="str"/>
      <x:c r="S532" s="7" t="str"/>
      <x:c r="T532" s="7" t="str">
        <x:f>IF(S532="","OPEN",IF(OR(N532="",O532="",P532&lt;&gt;"SAFE",NOT(ISNUMBER(Q532)),Q532&gt;L532,AND(E532="FUNCTIONAL TWIN",R532="")),"FAIL","PASS"))</x:f>
        <x:v>OPEN</x:v>
      </x:c>
    </x:row>
    <x:row r="533" ht="40" customHeight="1">
      <x:c r="B533" s="7" t="str">
        <x:v>RAP-PT-0527</x:v>
      </x:c>
      <x:c r="C533" s="7" t="str">
        <x:v>REA-O-A2-FCE-06-D</x:v>
      </x:c>
      <x:c r="D533" s="7" t="str">
        <x:v>REA-O-A2</x:v>
      </x:c>
      <x:c r="E533" s="7" t="str">
        <x:v>OPERATIONAL</x:v>
      </x:c>
      <x:c r="F533" s="7" t="str">
        <x:v>PTC-A</x:v>
      </x:c>
      <x:c r="G533" s="7" t="str">
        <x:v>BL-Y</x:v>
      </x:c>
      <x:c r="H533" s="7" t="str">
        <x:v>FCE-06</x:v>
      </x:c>
      <x:c r="I533" s="7" t="str">
        <x:v>diverse</x:v>
      </x:c>
      <x:c r="J533" s="7" t="str">
        <x:v>O07</x:v>
      </x:c>
      <x:c r="K533" s="10" t="str">
        <x:v>-20 deg C, wet exterior and accepted internal condition</x:v>
      </x:c>
      <x:c r="L533" s="7" t="n">
        <x:v>1</x:v>
      </x:c>
      <x:c r="M533" s="10" t="str">
        <x:v>safe state within target</x:v>
      </x:c>
      <x:c r="N533" s="7" t="str"/>
      <x:c r="O533" s="7" t="str"/>
      <x:c r="P533" s="7" t="str"/>
      <x:c r="Q533" s="7" t="str"/>
      <x:c r="R533" s="7" t="str"/>
      <x:c r="S533" s="7" t="str"/>
      <x:c r="T533" s="7" t="str">
        <x:f>IF(S533="","OPEN",IF(OR(N533="",O533="",P533&lt;&gt;"SAFE",NOT(ISNUMBER(Q533)),Q533&gt;L533,AND(E533="FUNCTIONAL TWIN",R533="")),"FAIL","PASS"))</x:f>
        <x:v>OPEN</x:v>
      </x:c>
    </x:row>
    <x:row r="534" ht="40" customHeight="1">
      <x:c r="B534" s="7" t="str">
        <x:v>RAP-PT-0528</x:v>
      </x:c>
      <x:c r="C534" s="7" t="str">
        <x:v>REA-O-A2-FCE-06-D</x:v>
      </x:c>
      <x:c r="D534" s="7" t="str">
        <x:v>REA-O-A2</x:v>
      </x:c>
      <x:c r="E534" s="7" t="str">
        <x:v>OPERATIONAL</x:v>
      </x:c>
      <x:c r="F534" s="7" t="str">
        <x:v>PTC-A</x:v>
      </x:c>
      <x:c r="G534" s="7" t="str">
        <x:v>BL-Y</x:v>
      </x:c>
      <x:c r="H534" s="7" t="str">
        <x:v>FCE-06</x:v>
      </x:c>
      <x:c r="I534" s="7" t="str">
        <x:v>diverse</x:v>
      </x:c>
      <x:c r="J534" s="7" t="str">
        <x:v>O08</x:v>
      </x:c>
      <x:c r="K534" s="10" t="str">
        <x:v>50 deg C, wet exterior and accepted internal condition</x:v>
      </x:c>
      <x:c r="L534" s="7" t="n">
        <x:v>1</x:v>
      </x:c>
      <x:c r="M534" s="10" t="str">
        <x:v>safe state within target</x:v>
      </x:c>
      <x:c r="N534" s="7" t="str"/>
      <x:c r="O534" s="7" t="str"/>
      <x:c r="P534" s="7" t="str"/>
      <x:c r="Q534" s="7" t="str"/>
      <x:c r="R534" s="7" t="str"/>
      <x:c r="S534" s="7" t="str"/>
      <x:c r="T534" s="7" t="str">
        <x:f>IF(S534="","OPEN",IF(OR(N534="",O534="",P534&lt;&gt;"SAFE",NOT(ISNUMBER(Q534)),Q534&gt;L534,AND(E534="FUNCTIONAL TWIN",R534="")),"FAIL","PASS"))</x:f>
        <x:v>OPEN</x:v>
      </x:c>
    </x:row>
    <x:row r="535" ht="40" customHeight="1">
      <x:c r="B535" s="7" t="str">
        <x:v>RAP-PT-0529</x:v>
      </x:c>
      <x:c r="C535" s="7" t="str">
        <x:v>REA-O-A2-FCE-06-D</x:v>
      </x:c>
      <x:c r="D535" s="7" t="str">
        <x:v>REA-O-A2</x:v>
      </x:c>
      <x:c r="E535" s="7" t="str">
        <x:v>OPERATIONAL</x:v>
      </x:c>
      <x:c r="F535" s="7" t="str">
        <x:v>PTC-A</x:v>
      </x:c>
      <x:c r="G535" s="7" t="str">
        <x:v>BL-Y</x:v>
      </x:c>
      <x:c r="H535" s="7" t="str">
        <x:v>FCE-06</x:v>
      </x:c>
      <x:c r="I535" s="7" t="str">
        <x:v>diverse</x:v>
      </x:c>
      <x:c r="J535" s="7" t="str">
        <x:v>O09</x:v>
      </x:c>
      <x:c r="K535" s="10" t="str">
        <x:v>registered contamination and upper accepted actuation resistance</x:v>
      </x:c>
      <x:c r="L535" s="7" t="n">
        <x:v>1</x:v>
      </x:c>
      <x:c r="M535" s="10" t="str">
        <x:v>safe state within target</x:v>
      </x:c>
      <x:c r="N535" s="7" t="str"/>
      <x:c r="O535" s="7" t="str"/>
      <x:c r="P535" s="7" t="str"/>
      <x:c r="Q535" s="7" t="str"/>
      <x:c r="R535" s="7" t="str"/>
      <x:c r="S535" s="7" t="str"/>
      <x:c r="T535" s="7" t="str">
        <x:f>IF(S535="","OPEN",IF(OR(N535="",O535="",P535&lt;&gt;"SAFE",NOT(ISNUMBER(Q535)),Q535&gt;L535,AND(E535="FUNCTIONAL TWIN",R535="")),"FAIL","PASS"))</x:f>
        <x:v>OPEN</x:v>
      </x:c>
    </x:row>
    <x:row r="536" ht="40" customHeight="1">
      <x:c r="B536" s="7" t="str">
        <x:v>RAP-PT-0530</x:v>
      </x:c>
      <x:c r="C536" s="7" t="str">
        <x:v>REA-O-A2-FCE-06-D</x:v>
      </x:c>
      <x:c r="D536" s="7" t="str">
        <x:v>REA-O-A2</x:v>
      </x:c>
      <x:c r="E536" s="7" t="str">
        <x:v>OPERATIONAL</x:v>
      </x:c>
      <x:c r="F536" s="7" t="str">
        <x:v>PTC-A</x:v>
      </x:c>
      <x:c r="G536" s="7" t="str">
        <x:v>BL-Y</x:v>
      </x:c>
      <x:c r="H536" s="7" t="str">
        <x:v>FCE-06</x:v>
      </x:c>
      <x:c r="I536" s="7" t="str">
        <x:v>diverse</x:v>
      </x:c>
      <x:c r="J536" s="7" t="str">
        <x:v>O10</x:v>
      </x:c>
      <x:c r="K536" s="10" t="str">
        <x:v>same resistance with reversed randomized order</x:v>
      </x:c>
      <x:c r="L536" s="7" t="n">
        <x:v>1</x:v>
      </x:c>
      <x:c r="M536" s="10" t="str">
        <x:v>safe state within target</x:v>
      </x:c>
      <x:c r="N536" s="7" t="str"/>
      <x:c r="O536" s="7" t="str"/>
      <x:c r="P536" s="7" t="str"/>
      <x:c r="Q536" s="7" t="str"/>
      <x:c r="R536" s="7" t="str"/>
      <x:c r="S536" s="7" t="str"/>
      <x:c r="T536" s="7" t="str">
        <x:f>IF(S536="","OPEN",IF(OR(N536="",O536="",P536&lt;&gt;"SAFE",NOT(ISNUMBER(Q536)),Q536&gt;L536,AND(E536="FUNCTIONAL TWIN",R536="")),"FAIL","PASS"))</x:f>
        <x:v>OPEN</x:v>
      </x:c>
    </x:row>
    <x:row r="537" ht="40" customHeight="1">
      <x:c r="B537" s="7" t="str">
        <x:v>RAP-PT-0531</x:v>
      </x:c>
      <x:c r="C537" s="7" t="str">
        <x:v>REA-O-A2-FCE-06-M</x:v>
      </x:c>
      <x:c r="D537" s="7" t="str">
        <x:v>REA-O-A2</x:v>
      </x:c>
      <x:c r="E537" s="7" t="str">
        <x:v>OPERATIONAL</x:v>
      </x:c>
      <x:c r="F537" s="7" t="str">
        <x:v>PTC-A</x:v>
      </x:c>
      <x:c r="G537" s="7" t="str">
        <x:v>BL-Y</x:v>
      </x:c>
      <x:c r="H537" s="7" t="str">
        <x:v>FCE-06</x:v>
      </x:c>
      <x:c r="I537" s="7" t="str">
        <x:v>manual/passive</x:v>
      </x:c>
      <x:c r="J537" s="7" t="str">
        <x:v>O01</x:v>
      </x:c>
      <x:c r="K537" s="10" t="str">
        <x:v>nominal energy, connected local controls, 20 deg C and clean mechanism</x:v>
      </x:c>
      <x:c r="L537" s="7" t="n">
        <x:v>1</x:v>
      </x:c>
      <x:c r="M537" s="10" t="str">
        <x:v>safe state within target</x:v>
      </x:c>
      <x:c r="N537" s="7" t="str"/>
      <x:c r="O537" s="7" t="str"/>
      <x:c r="P537" s="7" t="str"/>
      <x:c r="Q537" s="7" t="str"/>
      <x:c r="R537" s="7" t="str"/>
      <x:c r="S537" s="7" t="str"/>
      <x:c r="T537" s="7" t="str">
        <x:f>IF(S537="","OPEN",IF(OR(N537="",O537="",P537&lt;&gt;"SAFE",NOT(ISNUMBER(Q537)),Q537&gt;L537,AND(E537="FUNCTIONAL TWIN",R537="")),"FAIL","PASS"))</x:f>
        <x:v>OPEN</x:v>
      </x:c>
    </x:row>
    <x:row r="538" ht="40" customHeight="1">
      <x:c r="B538" s="7" t="str">
        <x:v>RAP-PT-0532</x:v>
      </x:c>
      <x:c r="C538" s="7" t="str">
        <x:v>REA-O-A2-FCE-06-M</x:v>
      </x:c>
      <x:c r="D538" s="7" t="str">
        <x:v>REA-O-A2</x:v>
      </x:c>
      <x:c r="E538" s="7" t="str">
        <x:v>OPERATIONAL</x:v>
      </x:c>
      <x:c r="F538" s="7" t="str">
        <x:v>PTC-A</x:v>
      </x:c>
      <x:c r="G538" s="7" t="str">
        <x:v>BL-Y</x:v>
      </x:c>
      <x:c r="H538" s="7" t="str">
        <x:v>FCE-06</x:v>
      </x:c>
      <x:c r="I538" s="7" t="str">
        <x:v>manual/passive</x:v>
      </x:c>
      <x:c r="J538" s="7" t="str">
        <x:v>O02</x:v>
      </x:c>
      <x:c r="K538" s="10" t="str">
        <x:v>same boundary with reversed randomized order</x:v>
      </x:c>
      <x:c r="L538" s="7" t="n">
        <x:v>1</x:v>
      </x:c>
      <x:c r="M538" s="10" t="str">
        <x:v>safe state within target</x:v>
      </x:c>
      <x:c r="N538" s="7" t="str"/>
      <x:c r="O538" s="7" t="str"/>
      <x:c r="P538" s="7" t="str"/>
      <x:c r="Q538" s="7" t="str"/>
      <x:c r="R538" s="7" t="str"/>
      <x:c r="S538" s="7" t="str"/>
      <x:c r="T538" s="7" t="str">
        <x:f>IF(S538="","OPEN",IF(OR(N538="",O538="",P538&lt;&gt;"SAFE",NOT(ISNUMBER(Q538)),Q538&gt;L538,AND(E538="FUNCTIONAL TWIN",R538="")),"FAIL","PASS"))</x:f>
        <x:v>OPEN</x:v>
      </x:c>
    </x:row>
    <x:row r="539" ht="40" customHeight="1">
      <x:c r="B539" s="7" t="str">
        <x:v>RAP-PT-0533</x:v>
      </x:c>
      <x:c r="C539" s="7" t="str">
        <x:v>REA-O-A2-FCE-06-M</x:v>
      </x:c>
      <x:c r="D539" s="7" t="str">
        <x:v>REA-O-A2</x:v>
      </x:c>
      <x:c r="E539" s="7" t="str">
        <x:v>OPERATIONAL</x:v>
      </x:c>
      <x:c r="F539" s="7" t="str">
        <x:v>PTC-A</x:v>
      </x:c>
      <x:c r="G539" s="7" t="str">
        <x:v>BL-Y</x:v>
      </x:c>
      <x:c r="H539" s="7" t="str">
        <x:v>FCE-06</x:v>
      </x:c>
      <x:c r="I539" s="7" t="str">
        <x:v>manual/passive</x:v>
      </x:c>
      <x:c r="J539" s="7" t="str">
        <x:v>O03</x:v>
      </x:c>
      <x:c r="K539" s="10" t="str">
        <x:v>minimum accepted stored-energy state</x:v>
      </x:c>
      <x:c r="L539" s="7" t="n">
        <x:v>1</x:v>
      </x:c>
      <x:c r="M539" s="10" t="str">
        <x:v>safe state within target</x:v>
      </x:c>
      <x:c r="N539" s="7" t="str"/>
      <x:c r="O539" s="7" t="str"/>
      <x:c r="P539" s="7" t="str"/>
      <x:c r="Q539" s="7" t="str"/>
      <x:c r="R539" s="7" t="str"/>
      <x:c r="S539" s="7" t="str"/>
      <x:c r="T539" s="7" t="str">
        <x:f>IF(S539="","OPEN",IF(OR(N539="",O539="",P539&lt;&gt;"SAFE",NOT(ISNUMBER(Q539)),Q539&gt;L539,AND(E539="FUNCTIONAL TWIN",R539="")),"FAIL","PASS"))</x:f>
        <x:v>OPEN</x:v>
      </x:c>
    </x:row>
    <x:row r="540" ht="40" customHeight="1">
      <x:c r="B540" s="7" t="str">
        <x:v>RAP-PT-0534</x:v>
      </x:c>
      <x:c r="C540" s="7" t="str">
        <x:v>REA-O-A2-FCE-06-M</x:v>
      </x:c>
      <x:c r="D540" s="7" t="str">
        <x:v>REA-O-A2</x:v>
      </x:c>
      <x:c r="E540" s="7" t="str">
        <x:v>OPERATIONAL</x:v>
      </x:c>
      <x:c r="F540" s="7" t="str">
        <x:v>PTC-A</x:v>
      </x:c>
      <x:c r="G540" s="7" t="str">
        <x:v>BL-Y</x:v>
      </x:c>
      <x:c r="H540" s="7" t="str">
        <x:v>FCE-06</x:v>
      </x:c>
      <x:c r="I540" s="7" t="str">
        <x:v>manual/passive</x:v>
      </x:c>
      <x:c r="J540" s="7" t="str">
        <x:v>O04</x:v>
      </x:c>
      <x:c r="K540" s="10" t="str">
        <x:v>minimum energy with reversed order</x:v>
      </x:c>
      <x:c r="L540" s="7" t="n">
        <x:v>1</x:v>
      </x:c>
      <x:c r="M540" s="10" t="str">
        <x:v>safe state within target</x:v>
      </x:c>
      <x:c r="N540" s="7" t="str"/>
      <x:c r="O540" s="7" t="str"/>
      <x:c r="P540" s="7" t="str"/>
      <x:c r="Q540" s="7" t="str"/>
      <x:c r="R540" s="7" t="str"/>
      <x:c r="S540" s="7" t="str"/>
      <x:c r="T540" s="7" t="str">
        <x:f>IF(S540="","OPEN",IF(OR(N540="",O540="",P540&lt;&gt;"SAFE",NOT(ISNUMBER(Q540)),Q540&gt;L540,AND(E540="FUNCTIONAL TWIN",R540="")),"FAIL","PASS"))</x:f>
        <x:v>OPEN</x:v>
      </x:c>
    </x:row>
    <x:row r="541" ht="40" customHeight="1">
      <x:c r="B541" s="7" t="str">
        <x:v>RAP-PT-0535</x:v>
      </x:c>
      <x:c r="C541" s="7" t="str">
        <x:v>REA-O-A2-FCE-06-M</x:v>
      </x:c>
      <x:c r="D541" s="7" t="str">
        <x:v>REA-O-A2</x:v>
      </x:c>
      <x:c r="E541" s="7" t="str">
        <x:v>OPERATIONAL</x:v>
      </x:c>
      <x:c r="F541" s="7" t="str">
        <x:v>PTC-A</x:v>
      </x:c>
      <x:c r="G541" s="7" t="str">
        <x:v>BL-Y</x:v>
      </x:c>
      <x:c r="H541" s="7" t="str">
        <x:v>FCE-06</x:v>
      </x:c>
      <x:c r="I541" s="7" t="str">
        <x:v>manual/passive</x:v>
      </x:c>
      <x:c r="J541" s="7" t="str">
        <x:v>O05</x:v>
      </x:c>
      <x:c r="K541" s="10" t="str">
        <x:v>normal power and campus network absent</x:v>
      </x:c>
      <x:c r="L541" s="7" t="n">
        <x:v>1</x:v>
      </x:c>
      <x:c r="M541" s="10" t="str">
        <x:v>local safe state and evidence</x:v>
      </x:c>
      <x:c r="N541" s="7" t="str"/>
      <x:c r="O541" s="7" t="str"/>
      <x:c r="P541" s="7" t="str"/>
      <x:c r="Q541" s="7" t="str"/>
      <x:c r="R541" s="7" t="str"/>
      <x:c r="S541" s="7" t="str"/>
      <x:c r="T541" s="7" t="str">
        <x:f>IF(S541="","OPEN",IF(OR(N541="",O541="",P541&lt;&gt;"SAFE",NOT(ISNUMBER(Q541)),Q541&gt;L541,AND(E541="FUNCTIONAL TWIN",R541="")),"FAIL","PASS"))</x:f>
        <x:v>OPEN</x:v>
      </x:c>
    </x:row>
    <x:row r="542" ht="40" customHeight="1">
      <x:c r="B542" s="7" t="str">
        <x:v>RAP-PT-0536</x:v>
      </x:c>
      <x:c r="C542" s="7" t="str">
        <x:v>REA-O-A2-FCE-06-M</x:v>
      </x:c>
      <x:c r="D542" s="7" t="str">
        <x:v>REA-O-A2</x:v>
      </x:c>
      <x:c r="E542" s="7" t="str">
        <x:v>OPERATIONAL</x:v>
      </x:c>
      <x:c r="F542" s="7" t="str">
        <x:v>PTC-A</x:v>
      </x:c>
      <x:c r="G542" s="7" t="str">
        <x:v>BL-Y</x:v>
      </x:c>
      <x:c r="H542" s="7" t="str">
        <x:v>FCE-06</x:v>
      </x:c>
      <x:c r="I542" s="7" t="str">
        <x:v>manual/passive</x:v>
      </x:c>
      <x:c r="J542" s="7" t="str">
        <x:v>O06</x:v>
      </x:c>
      <x:c r="K542" s="10" t="str">
        <x:v>primary time absent with unlike local epoch</x:v>
      </x:c>
      <x:c r="L542" s="7" t="n">
        <x:v>1</x:v>
      </x:c>
      <x:c r="M542" s="10" t="str">
        <x:v>local safe state and evidence</x:v>
      </x:c>
      <x:c r="N542" s="7" t="str"/>
      <x:c r="O542" s="7" t="str"/>
      <x:c r="P542" s="7" t="str"/>
      <x:c r="Q542" s="7" t="str"/>
      <x:c r="R542" s="7" t="str"/>
      <x:c r="S542" s="7" t="str"/>
      <x:c r="T542" s="7" t="str">
        <x:f>IF(S542="","OPEN",IF(OR(N542="",O542="",P542&lt;&gt;"SAFE",NOT(ISNUMBER(Q542)),Q542&gt;L542,AND(E542="FUNCTIONAL TWIN",R542="")),"FAIL","PASS"))</x:f>
        <x:v>OPEN</x:v>
      </x:c>
    </x:row>
    <x:row r="543" ht="40" customHeight="1">
      <x:c r="B543" s="7" t="str">
        <x:v>RAP-PT-0537</x:v>
      </x:c>
      <x:c r="C543" s="7" t="str">
        <x:v>REA-O-A2-FCE-06-M</x:v>
      </x:c>
      <x:c r="D543" s="7" t="str">
        <x:v>REA-O-A2</x:v>
      </x:c>
      <x:c r="E543" s="7" t="str">
        <x:v>OPERATIONAL</x:v>
      </x:c>
      <x:c r="F543" s="7" t="str">
        <x:v>PTC-A</x:v>
      </x:c>
      <x:c r="G543" s="7" t="str">
        <x:v>BL-Y</x:v>
      </x:c>
      <x:c r="H543" s="7" t="str">
        <x:v>FCE-06</x:v>
      </x:c>
      <x:c r="I543" s="7" t="str">
        <x:v>manual/passive</x:v>
      </x:c>
      <x:c r="J543" s="7" t="str">
        <x:v>O07</x:v>
      </x:c>
      <x:c r="K543" s="10" t="str">
        <x:v>-20 deg C, wet exterior and accepted internal condition</x:v>
      </x:c>
      <x:c r="L543" s="7" t="n">
        <x:v>1</x:v>
      </x:c>
      <x:c r="M543" s="10" t="str">
        <x:v>safe state within target</x:v>
      </x:c>
      <x:c r="N543" s="7" t="str"/>
      <x:c r="O543" s="7" t="str"/>
      <x:c r="P543" s="7" t="str"/>
      <x:c r="Q543" s="7" t="str"/>
      <x:c r="R543" s="7" t="str"/>
      <x:c r="S543" s="7" t="str"/>
      <x:c r="T543" s="7" t="str">
        <x:f>IF(S543="","OPEN",IF(OR(N543="",O543="",P543&lt;&gt;"SAFE",NOT(ISNUMBER(Q543)),Q543&gt;L543,AND(E543="FUNCTIONAL TWIN",R543="")),"FAIL","PASS"))</x:f>
        <x:v>OPEN</x:v>
      </x:c>
    </x:row>
    <x:row r="544" ht="40" customHeight="1">
      <x:c r="B544" s="7" t="str">
        <x:v>RAP-PT-0538</x:v>
      </x:c>
      <x:c r="C544" s="7" t="str">
        <x:v>REA-O-A2-FCE-06-M</x:v>
      </x:c>
      <x:c r="D544" s="7" t="str">
        <x:v>REA-O-A2</x:v>
      </x:c>
      <x:c r="E544" s="7" t="str">
        <x:v>OPERATIONAL</x:v>
      </x:c>
      <x:c r="F544" s="7" t="str">
        <x:v>PTC-A</x:v>
      </x:c>
      <x:c r="G544" s="7" t="str">
        <x:v>BL-Y</x:v>
      </x:c>
      <x:c r="H544" s="7" t="str">
        <x:v>FCE-06</x:v>
      </x:c>
      <x:c r="I544" s="7" t="str">
        <x:v>manual/passive</x:v>
      </x:c>
      <x:c r="J544" s="7" t="str">
        <x:v>O08</x:v>
      </x:c>
      <x:c r="K544" s="10" t="str">
        <x:v>50 deg C, wet exterior and accepted internal condition</x:v>
      </x:c>
      <x:c r="L544" s="7" t="n">
        <x:v>1</x:v>
      </x:c>
      <x:c r="M544" s="10" t="str">
        <x:v>safe state within target</x:v>
      </x:c>
      <x:c r="N544" s="7" t="str"/>
      <x:c r="O544" s="7" t="str"/>
      <x:c r="P544" s="7" t="str"/>
      <x:c r="Q544" s="7" t="str"/>
      <x:c r="R544" s="7" t="str"/>
      <x:c r="S544" s="7" t="str"/>
      <x:c r="T544" s="7" t="str">
        <x:f>IF(S544="","OPEN",IF(OR(N544="",O544="",P544&lt;&gt;"SAFE",NOT(ISNUMBER(Q544)),Q544&gt;L544,AND(E544="FUNCTIONAL TWIN",R544="")),"FAIL","PASS"))</x:f>
        <x:v>OPEN</x:v>
      </x:c>
    </x:row>
    <x:row r="545" ht="40" customHeight="1">
      <x:c r="B545" s="7" t="str">
        <x:v>RAP-PT-0539</x:v>
      </x:c>
      <x:c r="C545" s="7" t="str">
        <x:v>REA-O-A2-FCE-06-M</x:v>
      </x:c>
      <x:c r="D545" s="7" t="str">
        <x:v>REA-O-A2</x:v>
      </x:c>
      <x:c r="E545" s="7" t="str">
        <x:v>OPERATIONAL</x:v>
      </x:c>
      <x:c r="F545" s="7" t="str">
        <x:v>PTC-A</x:v>
      </x:c>
      <x:c r="G545" s="7" t="str">
        <x:v>BL-Y</x:v>
      </x:c>
      <x:c r="H545" s="7" t="str">
        <x:v>FCE-06</x:v>
      </x:c>
      <x:c r="I545" s="7" t="str">
        <x:v>manual/passive</x:v>
      </x:c>
      <x:c r="J545" s="7" t="str">
        <x:v>O09</x:v>
      </x:c>
      <x:c r="K545" s="10" t="str">
        <x:v>registered contamination and upper accepted actuation resistance</x:v>
      </x:c>
      <x:c r="L545" s="7" t="n">
        <x:v>1</x:v>
      </x:c>
      <x:c r="M545" s="10" t="str">
        <x:v>safe state within target</x:v>
      </x:c>
      <x:c r="N545" s="7" t="str"/>
      <x:c r="O545" s="7" t="str"/>
      <x:c r="P545" s="7" t="str"/>
      <x:c r="Q545" s="7" t="str"/>
      <x:c r="R545" s="7" t="str"/>
      <x:c r="S545" s="7" t="str"/>
      <x:c r="T545" s="7" t="str">
        <x:f>IF(S545="","OPEN",IF(OR(N545="",O545="",P545&lt;&gt;"SAFE",NOT(ISNUMBER(Q545)),Q545&gt;L545,AND(E545="FUNCTIONAL TWIN",R545="")),"FAIL","PASS"))</x:f>
        <x:v>OPEN</x:v>
      </x:c>
    </x:row>
    <x:row r="546" ht="40" customHeight="1">
      <x:c r="B546" s="7" t="str">
        <x:v>RAP-PT-0540</x:v>
      </x:c>
      <x:c r="C546" s="7" t="str">
        <x:v>REA-O-A2-FCE-06-M</x:v>
      </x:c>
      <x:c r="D546" s="7" t="str">
        <x:v>REA-O-A2</x:v>
      </x:c>
      <x:c r="E546" s="7" t="str">
        <x:v>OPERATIONAL</x:v>
      </x:c>
      <x:c r="F546" s="7" t="str">
        <x:v>PTC-A</x:v>
      </x:c>
      <x:c r="G546" s="7" t="str">
        <x:v>BL-Y</x:v>
      </x:c>
      <x:c r="H546" s="7" t="str">
        <x:v>FCE-06</x:v>
      </x:c>
      <x:c r="I546" s="7" t="str">
        <x:v>manual/passive</x:v>
      </x:c>
      <x:c r="J546" s="7" t="str">
        <x:v>O10</x:v>
      </x:c>
      <x:c r="K546" s="10" t="str">
        <x:v>same resistance with reversed randomized order</x:v>
      </x:c>
      <x:c r="L546" s="7" t="n">
        <x:v>1</x:v>
      </x:c>
      <x:c r="M546" s="10" t="str">
        <x:v>safe state within target</x:v>
      </x:c>
      <x:c r="N546" s="7" t="str"/>
      <x:c r="O546" s="7" t="str"/>
      <x:c r="P546" s="7" t="str"/>
      <x:c r="Q546" s="7" t="str"/>
      <x:c r="R546" s="7" t="str"/>
      <x:c r="S546" s="7" t="str"/>
      <x:c r="T546" s="7" t="str">
        <x:f>IF(S546="","OPEN",IF(OR(N546="",O546="",P546&lt;&gt;"SAFE",NOT(ISNUMBER(Q546)),Q546&gt;L546,AND(E546="FUNCTIONAL TWIN",R546="")),"FAIL","PASS"))</x:f>
        <x:v>OPEN</x:v>
      </x:c>
    </x:row>
    <x:row r="547" ht="40" customHeight="1">
      <x:c r="B547" s="7" t="str">
        <x:v>RAP-PT-0541</x:v>
      </x:c>
      <x:c r="C547" s="7" t="str">
        <x:v>REA-O-A2-FCE-07-P</x:v>
      </x:c>
      <x:c r="D547" s="7" t="str">
        <x:v>REA-O-A2</x:v>
      </x:c>
      <x:c r="E547" s="7" t="str">
        <x:v>OPERATIONAL</x:v>
      </x:c>
      <x:c r="F547" s="7" t="str">
        <x:v>PTC-A</x:v>
      </x:c>
      <x:c r="G547" s="7" t="str">
        <x:v>BL-Y</x:v>
      </x:c>
      <x:c r="H547" s="7" t="str">
        <x:v>FCE-07</x:v>
      </x:c>
      <x:c r="I547" s="7" t="str">
        <x:v>primary</x:v>
      </x:c>
      <x:c r="J547" s="7" t="str">
        <x:v>O01</x:v>
      </x:c>
      <x:c r="K547" s="10" t="str">
        <x:v>nominal energy, connected local controls, 20 deg C and clean mechanism</x:v>
      </x:c>
      <x:c r="L547" s="7" t="n">
        <x:v>2</x:v>
      </x:c>
      <x:c r="M547" s="10" t="str">
        <x:v>safe state within target</x:v>
      </x:c>
      <x:c r="N547" s="7" t="str"/>
      <x:c r="O547" s="7" t="str"/>
      <x:c r="P547" s="7" t="str"/>
      <x:c r="Q547" s="7" t="str"/>
      <x:c r="R547" s="7" t="str"/>
      <x:c r="S547" s="7" t="str"/>
      <x:c r="T547" s="7" t="str">
        <x:f>IF(S547="","OPEN",IF(OR(N547="",O547="",P547&lt;&gt;"SAFE",NOT(ISNUMBER(Q547)),Q547&gt;L547,AND(E547="FUNCTIONAL TWIN",R547="")),"FAIL","PASS"))</x:f>
        <x:v>OPEN</x:v>
      </x:c>
    </x:row>
    <x:row r="548" ht="40" customHeight="1">
      <x:c r="B548" s="7" t="str">
        <x:v>RAP-PT-0542</x:v>
      </x:c>
      <x:c r="C548" s="7" t="str">
        <x:v>REA-O-A2-FCE-07-P</x:v>
      </x:c>
      <x:c r="D548" s="7" t="str">
        <x:v>REA-O-A2</x:v>
      </x:c>
      <x:c r="E548" s="7" t="str">
        <x:v>OPERATIONAL</x:v>
      </x:c>
      <x:c r="F548" s="7" t="str">
        <x:v>PTC-A</x:v>
      </x:c>
      <x:c r="G548" s="7" t="str">
        <x:v>BL-Y</x:v>
      </x:c>
      <x:c r="H548" s="7" t="str">
        <x:v>FCE-07</x:v>
      </x:c>
      <x:c r="I548" s="7" t="str">
        <x:v>primary</x:v>
      </x:c>
      <x:c r="J548" s="7" t="str">
        <x:v>O02</x:v>
      </x:c>
      <x:c r="K548" s="10" t="str">
        <x:v>same boundary with reversed randomized order</x:v>
      </x:c>
      <x:c r="L548" s="7" t="n">
        <x:v>2</x:v>
      </x:c>
      <x:c r="M548" s="10" t="str">
        <x:v>safe state within target</x:v>
      </x:c>
      <x:c r="N548" s="7" t="str"/>
      <x:c r="O548" s="7" t="str"/>
      <x:c r="P548" s="7" t="str"/>
      <x:c r="Q548" s="7" t="str"/>
      <x:c r="R548" s="7" t="str"/>
      <x:c r="S548" s="7" t="str"/>
      <x:c r="T548" s="7" t="str">
        <x:f>IF(S548="","OPEN",IF(OR(N548="",O548="",P548&lt;&gt;"SAFE",NOT(ISNUMBER(Q548)),Q548&gt;L548,AND(E548="FUNCTIONAL TWIN",R548="")),"FAIL","PASS"))</x:f>
        <x:v>OPEN</x:v>
      </x:c>
    </x:row>
    <x:row r="549" ht="40" customHeight="1">
      <x:c r="B549" s="7" t="str">
        <x:v>RAP-PT-0543</x:v>
      </x:c>
      <x:c r="C549" s="7" t="str">
        <x:v>REA-O-A2-FCE-07-P</x:v>
      </x:c>
      <x:c r="D549" s="7" t="str">
        <x:v>REA-O-A2</x:v>
      </x:c>
      <x:c r="E549" s="7" t="str">
        <x:v>OPERATIONAL</x:v>
      </x:c>
      <x:c r="F549" s="7" t="str">
        <x:v>PTC-A</x:v>
      </x:c>
      <x:c r="G549" s="7" t="str">
        <x:v>BL-Y</x:v>
      </x:c>
      <x:c r="H549" s="7" t="str">
        <x:v>FCE-07</x:v>
      </x:c>
      <x:c r="I549" s="7" t="str">
        <x:v>primary</x:v>
      </x:c>
      <x:c r="J549" s="7" t="str">
        <x:v>O03</x:v>
      </x:c>
      <x:c r="K549" s="10" t="str">
        <x:v>minimum accepted stored-energy state</x:v>
      </x:c>
      <x:c r="L549" s="7" t="n">
        <x:v>2</x:v>
      </x:c>
      <x:c r="M549" s="10" t="str">
        <x:v>safe state within target</x:v>
      </x:c>
      <x:c r="N549" s="7" t="str"/>
      <x:c r="O549" s="7" t="str"/>
      <x:c r="P549" s="7" t="str"/>
      <x:c r="Q549" s="7" t="str"/>
      <x:c r="R549" s="7" t="str"/>
      <x:c r="S549" s="7" t="str"/>
      <x:c r="T549" s="7" t="str">
        <x:f>IF(S549="","OPEN",IF(OR(N549="",O549="",P549&lt;&gt;"SAFE",NOT(ISNUMBER(Q549)),Q549&gt;L549,AND(E549="FUNCTIONAL TWIN",R549="")),"FAIL","PASS"))</x:f>
        <x:v>OPEN</x:v>
      </x:c>
    </x:row>
    <x:row r="550" ht="40" customHeight="1">
      <x:c r="B550" s="7" t="str">
        <x:v>RAP-PT-0544</x:v>
      </x:c>
      <x:c r="C550" s="7" t="str">
        <x:v>REA-O-A2-FCE-07-P</x:v>
      </x:c>
      <x:c r="D550" s="7" t="str">
        <x:v>REA-O-A2</x:v>
      </x:c>
      <x:c r="E550" s="7" t="str">
        <x:v>OPERATIONAL</x:v>
      </x:c>
      <x:c r="F550" s="7" t="str">
        <x:v>PTC-A</x:v>
      </x:c>
      <x:c r="G550" s="7" t="str">
        <x:v>BL-Y</x:v>
      </x:c>
      <x:c r="H550" s="7" t="str">
        <x:v>FCE-07</x:v>
      </x:c>
      <x:c r="I550" s="7" t="str">
        <x:v>primary</x:v>
      </x:c>
      <x:c r="J550" s="7" t="str">
        <x:v>O04</x:v>
      </x:c>
      <x:c r="K550" s="10" t="str">
        <x:v>minimum energy with reversed order</x:v>
      </x:c>
      <x:c r="L550" s="7" t="n">
        <x:v>2</x:v>
      </x:c>
      <x:c r="M550" s="10" t="str">
        <x:v>safe state within target</x:v>
      </x:c>
      <x:c r="N550" s="7" t="str"/>
      <x:c r="O550" s="7" t="str"/>
      <x:c r="P550" s="7" t="str"/>
      <x:c r="Q550" s="7" t="str"/>
      <x:c r="R550" s="7" t="str"/>
      <x:c r="S550" s="7" t="str"/>
      <x:c r="T550" s="7" t="str">
        <x:f>IF(S550="","OPEN",IF(OR(N550="",O550="",P550&lt;&gt;"SAFE",NOT(ISNUMBER(Q550)),Q550&gt;L550,AND(E550="FUNCTIONAL TWIN",R550="")),"FAIL","PASS"))</x:f>
        <x:v>OPEN</x:v>
      </x:c>
    </x:row>
    <x:row r="551" ht="40" customHeight="1">
      <x:c r="B551" s="7" t="str">
        <x:v>RAP-PT-0545</x:v>
      </x:c>
      <x:c r="C551" s="7" t="str">
        <x:v>REA-O-A2-FCE-07-P</x:v>
      </x:c>
      <x:c r="D551" s="7" t="str">
        <x:v>REA-O-A2</x:v>
      </x:c>
      <x:c r="E551" s="7" t="str">
        <x:v>OPERATIONAL</x:v>
      </x:c>
      <x:c r="F551" s="7" t="str">
        <x:v>PTC-A</x:v>
      </x:c>
      <x:c r="G551" s="7" t="str">
        <x:v>BL-Y</x:v>
      </x:c>
      <x:c r="H551" s="7" t="str">
        <x:v>FCE-07</x:v>
      </x:c>
      <x:c r="I551" s="7" t="str">
        <x:v>primary</x:v>
      </x:c>
      <x:c r="J551" s="7" t="str">
        <x:v>O05</x:v>
      </x:c>
      <x:c r="K551" s="10" t="str">
        <x:v>normal power and campus network absent</x:v>
      </x:c>
      <x:c r="L551" s="7" t="n">
        <x:v>2</x:v>
      </x:c>
      <x:c r="M551" s="10" t="str">
        <x:v>local safe state and evidence</x:v>
      </x:c>
      <x:c r="N551" s="7" t="str"/>
      <x:c r="O551" s="7" t="str"/>
      <x:c r="P551" s="7" t="str"/>
      <x:c r="Q551" s="7" t="str"/>
      <x:c r="R551" s="7" t="str"/>
      <x:c r="S551" s="7" t="str"/>
      <x:c r="T551" s="7" t="str">
        <x:f>IF(S551="","OPEN",IF(OR(N551="",O551="",P551&lt;&gt;"SAFE",NOT(ISNUMBER(Q551)),Q551&gt;L551,AND(E551="FUNCTIONAL TWIN",R551="")),"FAIL","PASS"))</x:f>
        <x:v>OPEN</x:v>
      </x:c>
    </x:row>
    <x:row r="552" ht="40" customHeight="1">
      <x:c r="B552" s="7" t="str">
        <x:v>RAP-PT-0546</x:v>
      </x:c>
      <x:c r="C552" s="7" t="str">
        <x:v>REA-O-A2-FCE-07-P</x:v>
      </x:c>
      <x:c r="D552" s="7" t="str">
        <x:v>REA-O-A2</x:v>
      </x:c>
      <x:c r="E552" s="7" t="str">
        <x:v>OPERATIONAL</x:v>
      </x:c>
      <x:c r="F552" s="7" t="str">
        <x:v>PTC-A</x:v>
      </x:c>
      <x:c r="G552" s="7" t="str">
        <x:v>BL-Y</x:v>
      </x:c>
      <x:c r="H552" s="7" t="str">
        <x:v>FCE-07</x:v>
      </x:c>
      <x:c r="I552" s="7" t="str">
        <x:v>primary</x:v>
      </x:c>
      <x:c r="J552" s="7" t="str">
        <x:v>O06</x:v>
      </x:c>
      <x:c r="K552" s="10" t="str">
        <x:v>primary time absent with unlike local epoch</x:v>
      </x:c>
      <x:c r="L552" s="7" t="n">
        <x:v>2</x:v>
      </x:c>
      <x:c r="M552" s="10" t="str">
        <x:v>local safe state and evidence</x:v>
      </x:c>
      <x:c r="N552" s="7" t="str"/>
      <x:c r="O552" s="7" t="str"/>
      <x:c r="P552" s="7" t="str"/>
      <x:c r="Q552" s="7" t="str"/>
      <x:c r="R552" s="7" t="str"/>
      <x:c r="S552" s="7" t="str"/>
      <x:c r="T552" s="7" t="str">
        <x:f>IF(S552="","OPEN",IF(OR(N552="",O552="",P552&lt;&gt;"SAFE",NOT(ISNUMBER(Q552)),Q552&gt;L552,AND(E552="FUNCTIONAL TWIN",R552="")),"FAIL","PASS"))</x:f>
        <x:v>OPEN</x:v>
      </x:c>
    </x:row>
    <x:row r="553" ht="40" customHeight="1">
      <x:c r="B553" s="7" t="str">
        <x:v>RAP-PT-0547</x:v>
      </x:c>
      <x:c r="C553" s="7" t="str">
        <x:v>REA-O-A2-FCE-07-P</x:v>
      </x:c>
      <x:c r="D553" s="7" t="str">
        <x:v>REA-O-A2</x:v>
      </x:c>
      <x:c r="E553" s="7" t="str">
        <x:v>OPERATIONAL</x:v>
      </x:c>
      <x:c r="F553" s="7" t="str">
        <x:v>PTC-A</x:v>
      </x:c>
      <x:c r="G553" s="7" t="str">
        <x:v>BL-Y</x:v>
      </x:c>
      <x:c r="H553" s="7" t="str">
        <x:v>FCE-07</x:v>
      </x:c>
      <x:c r="I553" s="7" t="str">
        <x:v>primary</x:v>
      </x:c>
      <x:c r="J553" s="7" t="str">
        <x:v>O07</x:v>
      </x:c>
      <x:c r="K553" s="10" t="str">
        <x:v>-20 deg C, wet exterior and accepted internal condition</x:v>
      </x:c>
      <x:c r="L553" s="7" t="n">
        <x:v>2</x:v>
      </x:c>
      <x:c r="M553" s="10" t="str">
        <x:v>safe state within target</x:v>
      </x:c>
      <x:c r="N553" s="7" t="str"/>
      <x:c r="O553" s="7" t="str"/>
      <x:c r="P553" s="7" t="str"/>
      <x:c r="Q553" s="7" t="str"/>
      <x:c r="R553" s="7" t="str"/>
      <x:c r="S553" s="7" t="str"/>
      <x:c r="T553" s="7" t="str">
        <x:f>IF(S553="","OPEN",IF(OR(N553="",O553="",P553&lt;&gt;"SAFE",NOT(ISNUMBER(Q553)),Q553&gt;L553,AND(E553="FUNCTIONAL TWIN",R553="")),"FAIL","PASS"))</x:f>
        <x:v>OPEN</x:v>
      </x:c>
    </x:row>
    <x:row r="554" ht="40" customHeight="1">
      <x:c r="B554" s="7" t="str">
        <x:v>RAP-PT-0548</x:v>
      </x:c>
      <x:c r="C554" s="7" t="str">
        <x:v>REA-O-A2-FCE-07-P</x:v>
      </x:c>
      <x:c r="D554" s="7" t="str">
        <x:v>REA-O-A2</x:v>
      </x:c>
      <x:c r="E554" s="7" t="str">
        <x:v>OPERATIONAL</x:v>
      </x:c>
      <x:c r="F554" s="7" t="str">
        <x:v>PTC-A</x:v>
      </x:c>
      <x:c r="G554" s="7" t="str">
        <x:v>BL-Y</x:v>
      </x:c>
      <x:c r="H554" s="7" t="str">
        <x:v>FCE-07</x:v>
      </x:c>
      <x:c r="I554" s="7" t="str">
        <x:v>primary</x:v>
      </x:c>
      <x:c r="J554" s="7" t="str">
        <x:v>O08</x:v>
      </x:c>
      <x:c r="K554" s="10" t="str">
        <x:v>50 deg C, wet exterior and accepted internal condition</x:v>
      </x:c>
      <x:c r="L554" s="7" t="n">
        <x:v>2</x:v>
      </x:c>
      <x:c r="M554" s="10" t="str">
        <x:v>safe state within target</x:v>
      </x:c>
      <x:c r="N554" s="7" t="str"/>
      <x:c r="O554" s="7" t="str"/>
      <x:c r="P554" s="7" t="str"/>
      <x:c r="Q554" s="7" t="str"/>
      <x:c r="R554" s="7" t="str"/>
      <x:c r="S554" s="7" t="str"/>
      <x:c r="T554" s="7" t="str">
        <x:f>IF(S554="","OPEN",IF(OR(N554="",O554="",P554&lt;&gt;"SAFE",NOT(ISNUMBER(Q554)),Q554&gt;L554,AND(E554="FUNCTIONAL TWIN",R554="")),"FAIL","PASS"))</x:f>
        <x:v>OPEN</x:v>
      </x:c>
    </x:row>
    <x:row r="555" ht="40" customHeight="1">
      <x:c r="B555" s="7" t="str">
        <x:v>RAP-PT-0549</x:v>
      </x:c>
      <x:c r="C555" s="7" t="str">
        <x:v>REA-O-A2-FCE-07-P</x:v>
      </x:c>
      <x:c r="D555" s="7" t="str">
        <x:v>REA-O-A2</x:v>
      </x:c>
      <x:c r="E555" s="7" t="str">
        <x:v>OPERATIONAL</x:v>
      </x:c>
      <x:c r="F555" s="7" t="str">
        <x:v>PTC-A</x:v>
      </x:c>
      <x:c r="G555" s="7" t="str">
        <x:v>BL-Y</x:v>
      </x:c>
      <x:c r="H555" s="7" t="str">
        <x:v>FCE-07</x:v>
      </x:c>
      <x:c r="I555" s="7" t="str">
        <x:v>primary</x:v>
      </x:c>
      <x:c r="J555" s="7" t="str">
        <x:v>O09</x:v>
      </x:c>
      <x:c r="K555" s="10" t="str">
        <x:v>registered contamination and upper accepted actuation resistance</x:v>
      </x:c>
      <x:c r="L555" s="7" t="n">
        <x:v>2</x:v>
      </x:c>
      <x:c r="M555" s="10" t="str">
        <x:v>safe state within target</x:v>
      </x:c>
      <x:c r="N555" s="7" t="str"/>
      <x:c r="O555" s="7" t="str"/>
      <x:c r="P555" s="7" t="str"/>
      <x:c r="Q555" s="7" t="str"/>
      <x:c r="R555" s="7" t="str"/>
      <x:c r="S555" s="7" t="str"/>
      <x:c r="T555" s="7" t="str">
        <x:f>IF(S555="","OPEN",IF(OR(N555="",O555="",P555&lt;&gt;"SAFE",NOT(ISNUMBER(Q555)),Q555&gt;L555,AND(E555="FUNCTIONAL TWIN",R555="")),"FAIL","PASS"))</x:f>
        <x:v>OPEN</x:v>
      </x:c>
    </x:row>
    <x:row r="556" ht="40" customHeight="1">
      <x:c r="B556" s="7" t="str">
        <x:v>RAP-PT-0550</x:v>
      </x:c>
      <x:c r="C556" s="7" t="str">
        <x:v>REA-O-A2-FCE-07-P</x:v>
      </x:c>
      <x:c r="D556" s="7" t="str">
        <x:v>REA-O-A2</x:v>
      </x:c>
      <x:c r="E556" s="7" t="str">
        <x:v>OPERATIONAL</x:v>
      </x:c>
      <x:c r="F556" s="7" t="str">
        <x:v>PTC-A</x:v>
      </x:c>
      <x:c r="G556" s="7" t="str">
        <x:v>BL-Y</x:v>
      </x:c>
      <x:c r="H556" s="7" t="str">
        <x:v>FCE-07</x:v>
      </x:c>
      <x:c r="I556" s="7" t="str">
        <x:v>primary</x:v>
      </x:c>
      <x:c r="J556" s="7" t="str">
        <x:v>O10</x:v>
      </x:c>
      <x:c r="K556" s="10" t="str">
        <x:v>same resistance with reversed randomized order</x:v>
      </x:c>
      <x:c r="L556" s="7" t="n">
        <x:v>2</x:v>
      </x:c>
      <x:c r="M556" s="10" t="str">
        <x:v>safe state within target</x:v>
      </x:c>
      <x:c r="N556" s="7" t="str"/>
      <x:c r="O556" s="7" t="str"/>
      <x:c r="P556" s="7" t="str"/>
      <x:c r="Q556" s="7" t="str"/>
      <x:c r="R556" s="7" t="str"/>
      <x:c r="S556" s="7" t="str"/>
      <x:c r="T556" s="7" t="str">
        <x:f>IF(S556="","OPEN",IF(OR(N556="",O556="",P556&lt;&gt;"SAFE",NOT(ISNUMBER(Q556)),Q556&gt;L556,AND(E556="FUNCTIONAL TWIN",R556="")),"FAIL","PASS"))</x:f>
        <x:v>OPEN</x:v>
      </x:c>
    </x:row>
    <x:row r="557" ht="40" customHeight="1">
      <x:c r="B557" s="7" t="str">
        <x:v>RAP-PT-0551</x:v>
      </x:c>
      <x:c r="C557" s="7" t="str">
        <x:v>REA-O-A2-FCE-07-D</x:v>
      </x:c>
      <x:c r="D557" s="7" t="str">
        <x:v>REA-O-A2</x:v>
      </x:c>
      <x:c r="E557" s="7" t="str">
        <x:v>OPERATIONAL</x:v>
      </x:c>
      <x:c r="F557" s="7" t="str">
        <x:v>PTC-A</x:v>
      </x:c>
      <x:c r="G557" s="7" t="str">
        <x:v>BL-Y</x:v>
      </x:c>
      <x:c r="H557" s="7" t="str">
        <x:v>FCE-07</x:v>
      </x:c>
      <x:c r="I557" s="7" t="str">
        <x:v>diverse</x:v>
      </x:c>
      <x:c r="J557" s="7" t="str">
        <x:v>O01</x:v>
      </x:c>
      <x:c r="K557" s="10" t="str">
        <x:v>nominal energy, connected local controls, 20 deg C and clean mechanism</x:v>
      </x:c>
      <x:c r="L557" s="7" t="n">
        <x:v>2</x:v>
      </x:c>
      <x:c r="M557" s="10" t="str">
        <x:v>safe state within target</x:v>
      </x:c>
      <x:c r="N557" s="7" t="str"/>
      <x:c r="O557" s="7" t="str"/>
      <x:c r="P557" s="7" t="str"/>
      <x:c r="Q557" s="7" t="str"/>
      <x:c r="R557" s="7" t="str"/>
      <x:c r="S557" s="7" t="str"/>
      <x:c r="T557" s="7" t="str">
        <x:f>IF(S557="","OPEN",IF(OR(N557="",O557="",P557&lt;&gt;"SAFE",NOT(ISNUMBER(Q557)),Q557&gt;L557,AND(E557="FUNCTIONAL TWIN",R557="")),"FAIL","PASS"))</x:f>
        <x:v>OPEN</x:v>
      </x:c>
    </x:row>
    <x:row r="558" ht="40" customHeight="1">
      <x:c r="B558" s="7" t="str">
        <x:v>RAP-PT-0552</x:v>
      </x:c>
      <x:c r="C558" s="7" t="str">
        <x:v>REA-O-A2-FCE-07-D</x:v>
      </x:c>
      <x:c r="D558" s="7" t="str">
        <x:v>REA-O-A2</x:v>
      </x:c>
      <x:c r="E558" s="7" t="str">
        <x:v>OPERATIONAL</x:v>
      </x:c>
      <x:c r="F558" s="7" t="str">
        <x:v>PTC-A</x:v>
      </x:c>
      <x:c r="G558" s="7" t="str">
        <x:v>BL-Y</x:v>
      </x:c>
      <x:c r="H558" s="7" t="str">
        <x:v>FCE-07</x:v>
      </x:c>
      <x:c r="I558" s="7" t="str">
        <x:v>diverse</x:v>
      </x:c>
      <x:c r="J558" s="7" t="str">
        <x:v>O02</x:v>
      </x:c>
      <x:c r="K558" s="10" t="str">
        <x:v>same boundary with reversed randomized order</x:v>
      </x:c>
      <x:c r="L558" s="7" t="n">
        <x:v>2</x:v>
      </x:c>
      <x:c r="M558" s="10" t="str">
        <x:v>safe state within target</x:v>
      </x:c>
      <x:c r="N558" s="7" t="str"/>
      <x:c r="O558" s="7" t="str"/>
      <x:c r="P558" s="7" t="str"/>
      <x:c r="Q558" s="7" t="str"/>
      <x:c r="R558" s="7" t="str"/>
      <x:c r="S558" s="7" t="str"/>
      <x:c r="T558" s="7" t="str">
        <x:f>IF(S558="","OPEN",IF(OR(N558="",O558="",P558&lt;&gt;"SAFE",NOT(ISNUMBER(Q558)),Q558&gt;L558,AND(E558="FUNCTIONAL TWIN",R558="")),"FAIL","PASS"))</x:f>
        <x:v>OPEN</x:v>
      </x:c>
    </x:row>
    <x:row r="559" ht="40" customHeight="1">
      <x:c r="B559" s="7" t="str">
        <x:v>RAP-PT-0553</x:v>
      </x:c>
      <x:c r="C559" s="7" t="str">
        <x:v>REA-O-A2-FCE-07-D</x:v>
      </x:c>
      <x:c r="D559" s="7" t="str">
        <x:v>REA-O-A2</x:v>
      </x:c>
      <x:c r="E559" s="7" t="str">
        <x:v>OPERATIONAL</x:v>
      </x:c>
      <x:c r="F559" s="7" t="str">
        <x:v>PTC-A</x:v>
      </x:c>
      <x:c r="G559" s="7" t="str">
        <x:v>BL-Y</x:v>
      </x:c>
      <x:c r="H559" s="7" t="str">
        <x:v>FCE-07</x:v>
      </x:c>
      <x:c r="I559" s="7" t="str">
        <x:v>diverse</x:v>
      </x:c>
      <x:c r="J559" s="7" t="str">
        <x:v>O03</x:v>
      </x:c>
      <x:c r="K559" s="10" t="str">
        <x:v>minimum accepted stored-energy state</x:v>
      </x:c>
      <x:c r="L559" s="7" t="n">
        <x:v>2</x:v>
      </x:c>
      <x:c r="M559" s="10" t="str">
        <x:v>safe state within target</x:v>
      </x:c>
      <x:c r="N559" s="7" t="str"/>
      <x:c r="O559" s="7" t="str"/>
      <x:c r="P559" s="7" t="str"/>
      <x:c r="Q559" s="7" t="str"/>
      <x:c r="R559" s="7" t="str"/>
      <x:c r="S559" s="7" t="str"/>
      <x:c r="T559" s="7" t="str">
        <x:f>IF(S559="","OPEN",IF(OR(N559="",O559="",P559&lt;&gt;"SAFE",NOT(ISNUMBER(Q559)),Q559&gt;L559,AND(E559="FUNCTIONAL TWIN",R559="")),"FAIL","PASS"))</x:f>
        <x:v>OPEN</x:v>
      </x:c>
    </x:row>
    <x:row r="560" ht="40" customHeight="1">
      <x:c r="B560" s="7" t="str">
        <x:v>RAP-PT-0554</x:v>
      </x:c>
      <x:c r="C560" s="7" t="str">
        <x:v>REA-O-A2-FCE-07-D</x:v>
      </x:c>
      <x:c r="D560" s="7" t="str">
        <x:v>REA-O-A2</x:v>
      </x:c>
      <x:c r="E560" s="7" t="str">
        <x:v>OPERATIONAL</x:v>
      </x:c>
      <x:c r="F560" s="7" t="str">
        <x:v>PTC-A</x:v>
      </x:c>
      <x:c r="G560" s="7" t="str">
        <x:v>BL-Y</x:v>
      </x:c>
      <x:c r="H560" s="7" t="str">
        <x:v>FCE-07</x:v>
      </x:c>
      <x:c r="I560" s="7" t="str">
        <x:v>diverse</x:v>
      </x:c>
      <x:c r="J560" s="7" t="str">
        <x:v>O04</x:v>
      </x:c>
      <x:c r="K560" s="10" t="str">
        <x:v>minimum energy with reversed order</x:v>
      </x:c>
      <x:c r="L560" s="7" t="n">
        <x:v>2</x:v>
      </x:c>
      <x:c r="M560" s="10" t="str">
        <x:v>safe state within target</x:v>
      </x:c>
      <x:c r="N560" s="7" t="str"/>
      <x:c r="O560" s="7" t="str"/>
      <x:c r="P560" s="7" t="str"/>
      <x:c r="Q560" s="7" t="str"/>
      <x:c r="R560" s="7" t="str"/>
      <x:c r="S560" s="7" t="str"/>
      <x:c r="T560" s="7" t="str">
        <x:f>IF(S560="","OPEN",IF(OR(N560="",O560="",P560&lt;&gt;"SAFE",NOT(ISNUMBER(Q560)),Q560&gt;L560,AND(E560="FUNCTIONAL TWIN",R560="")),"FAIL","PASS"))</x:f>
        <x:v>OPEN</x:v>
      </x:c>
    </x:row>
    <x:row r="561" ht="40" customHeight="1">
      <x:c r="B561" s="7" t="str">
        <x:v>RAP-PT-0555</x:v>
      </x:c>
      <x:c r="C561" s="7" t="str">
        <x:v>REA-O-A2-FCE-07-D</x:v>
      </x:c>
      <x:c r="D561" s="7" t="str">
        <x:v>REA-O-A2</x:v>
      </x:c>
      <x:c r="E561" s="7" t="str">
        <x:v>OPERATIONAL</x:v>
      </x:c>
      <x:c r="F561" s="7" t="str">
        <x:v>PTC-A</x:v>
      </x:c>
      <x:c r="G561" s="7" t="str">
        <x:v>BL-Y</x:v>
      </x:c>
      <x:c r="H561" s="7" t="str">
        <x:v>FCE-07</x:v>
      </x:c>
      <x:c r="I561" s="7" t="str">
        <x:v>diverse</x:v>
      </x:c>
      <x:c r="J561" s="7" t="str">
        <x:v>O05</x:v>
      </x:c>
      <x:c r="K561" s="10" t="str">
        <x:v>normal power and campus network absent</x:v>
      </x:c>
      <x:c r="L561" s="7" t="n">
        <x:v>2</x:v>
      </x:c>
      <x:c r="M561" s="10" t="str">
        <x:v>local safe state and evidence</x:v>
      </x:c>
      <x:c r="N561" s="7" t="str"/>
      <x:c r="O561" s="7" t="str"/>
      <x:c r="P561" s="7" t="str"/>
      <x:c r="Q561" s="7" t="str"/>
      <x:c r="R561" s="7" t="str"/>
      <x:c r="S561" s="7" t="str"/>
      <x:c r="T561" s="7" t="str">
        <x:f>IF(S561="","OPEN",IF(OR(N561="",O561="",P561&lt;&gt;"SAFE",NOT(ISNUMBER(Q561)),Q561&gt;L561,AND(E561="FUNCTIONAL TWIN",R561="")),"FAIL","PASS"))</x:f>
        <x:v>OPEN</x:v>
      </x:c>
    </x:row>
    <x:row r="562" ht="40" customHeight="1">
      <x:c r="B562" s="7" t="str">
        <x:v>RAP-PT-0556</x:v>
      </x:c>
      <x:c r="C562" s="7" t="str">
        <x:v>REA-O-A2-FCE-07-D</x:v>
      </x:c>
      <x:c r="D562" s="7" t="str">
        <x:v>REA-O-A2</x:v>
      </x:c>
      <x:c r="E562" s="7" t="str">
        <x:v>OPERATIONAL</x:v>
      </x:c>
      <x:c r="F562" s="7" t="str">
        <x:v>PTC-A</x:v>
      </x:c>
      <x:c r="G562" s="7" t="str">
        <x:v>BL-Y</x:v>
      </x:c>
      <x:c r="H562" s="7" t="str">
        <x:v>FCE-07</x:v>
      </x:c>
      <x:c r="I562" s="7" t="str">
        <x:v>diverse</x:v>
      </x:c>
      <x:c r="J562" s="7" t="str">
        <x:v>O06</x:v>
      </x:c>
      <x:c r="K562" s="10" t="str">
        <x:v>primary time absent with unlike local epoch</x:v>
      </x:c>
      <x:c r="L562" s="7" t="n">
        <x:v>2</x:v>
      </x:c>
      <x:c r="M562" s="10" t="str">
        <x:v>local safe state and evidence</x:v>
      </x:c>
      <x:c r="N562" s="7" t="str"/>
      <x:c r="O562" s="7" t="str"/>
      <x:c r="P562" s="7" t="str"/>
      <x:c r="Q562" s="7" t="str"/>
      <x:c r="R562" s="7" t="str"/>
      <x:c r="S562" s="7" t="str"/>
      <x:c r="T562" s="7" t="str">
        <x:f>IF(S562="","OPEN",IF(OR(N562="",O562="",P562&lt;&gt;"SAFE",NOT(ISNUMBER(Q562)),Q562&gt;L562,AND(E562="FUNCTIONAL TWIN",R562="")),"FAIL","PASS"))</x:f>
        <x:v>OPEN</x:v>
      </x:c>
    </x:row>
    <x:row r="563" ht="40" customHeight="1">
      <x:c r="B563" s="7" t="str">
        <x:v>RAP-PT-0557</x:v>
      </x:c>
      <x:c r="C563" s="7" t="str">
        <x:v>REA-O-A2-FCE-07-D</x:v>
      </x:c>
      <x:c r="D563" s="7" t="str">
        <x:v>REA-O-A2</x:v>
      </x:c>
      <x:c r="E563" s="7" t="str">
        <x:v>OPERATIONAL</x:v>
      </x:c>
      <x:c r="F563" s="7" t="str">
        <x:v>PTC-A</x:v>
      </x:c>
      <x:c r="G563" s="7" t="str">
        <x:v>BL-Y</x:v>
      </x:c>
      <x:c r="H563" s="7" t="str">
        <x:v>FCE-07</x:v>
      </x:c>
      <x:c r="I563" s="7" t="str">
        <x:v>diverse</x:v>
      </x:c>
      <x:c r="J563" s="7" t="str">
        <x:v>O07</x:v>
      </x:c>
      <x:c r="K563" s="10" t="str">
        <x:v>-20 deg C, wet exterior and accepted internal condition</x:v>
      </x:c>
      <x:c r="L563" s="7" t="n">
        <x:v>2</x:v>
      </x:c>
      <x:c r="M563" s="10" t="str">
        <x:v>safe state within target</x:v>
      </x:c>
      <x:c r="N563" s="7" t="str"/>
      <x:c r="O563" s="7" t="str"/>
      <x:c r="P563" s="7" t="str"/>
      <x:c r="Q563" s="7" t="str"/>
      <x:c r="R563" s="7" t="str"/>
      <x:c r="S563" s="7" t="str"/>
      <x:c r="T563" s="7" t="str">
        <x:f>IF(S563="","OPEN",IF(OR(N563="",O563="",P563&lt;&gt;"SAFE",NOT(ISNUMBER(Q563)),Q563&gt;L563,AND(E563="FUNCTIONAL TWIN",R563="")),"FAIL","PASS"))</x:f>
        <x:v>OPEN</x:v>
      </x:c>
    </x:row>
    <x:row r="564" ht="40" customHeight="1">
      <x:c r="B564" s="7" t="str">
        <x:v>RAP-PT-0558</x:v>
      </x:c>
      <x:c r="C564" s="7" t="str">
        <x:v>REA-O-A2-FCE-07-D</x:v>
      </x:c>
      <x:c r="D564" s="7" t="str">
        <x:v>REA-O-A2</x:v>
      </x:c>
      <x:c r="E564" s="7" t="str">
        <x:v>OPERATIONAL</x:v>
      </x:c>
      <x:c r="F564" s="7" t="str">
        <x:v>PTC-A</x:v>
      </x:c>
      <x:c r="G564" s="7" t="str">
        <x:v>BL-Y</x:v>
      </x:c>
      <x:c r="H564" s="7" t="str">
        <x:v>FCE-07</x:v>
      </x:c>
      <x:c r="I564" s="7" t="str">
        <x:v>diverse</x:v>
      </x:c>
      <x:c r="J564" s="7" t="str">
        <x:v>O08</x:v>
      </x:c>
      <x:c r="K564" s="10" t="str">
        <x:v>50 deg C, wet exterior and accepted internal condition</x:v>
      </x:c>
      <x:c r="L564" s="7" t="n">
        <x:v>2</x:v>
      </x:c>
      <x:c r="M564" s="10" t="str">
        <x:v>safe state within target</x:v>
      </x:c>
      <x:c r="N564" s="7" t="str"/>
      <x:c r="O564" s="7" t="str"/>
      <x:c r="P564" s="7" t="str"/>
      <x:c r="Q564" s="7" t="str"/>
      <x:c r="R564" s="7" t="str"/>
      <x:c r="S564" s="7" t="str"/>
      <x:c r="T564" s="7" t="str">
        <x:f>IF(S564="","OPEN",IF(OR(N564="",O564="",P564&lt;&gt;"SAFE",NOT(ISNUMBER(Q564)),Q564&gt;L564,AND(E564="FUNCTIONAL TWIN",R564="")),"FAIL","PASS"))</x:f>
        <x:v>OPEN</x:v>
      </x:c>
    </x:row>
    <x:row r="565" ht="40" customHeight="1">
      <x:c r="B565" s="7" t="str">
        <x:v>RAP-PT-0559</x:v>
      </x:c>
      <x:c r="C565" s="7" t="str">
        <x:v>REA-O-A2-FCE-07-D</x:v>
      </x:c>
      <x:c r="D565" s="7" t="str">
        <x:v>REA-O-A2</x:v>
      </x:c>
      <x:c r="E565" s="7" t="str">
        <x:v>OPERATIONAL</x:v>
      </x:c>
      <x:c r="F565" s="7" t="str">
        <x:v>PTC-A</x:v>
      </x:c>
      <x:c r="G565" s="7" t="str">
        <x:v>BL-Y</x:v>
      </x:c>
      <x:c r="H565" s="7" t="str">
        <x:v>FCE-07</x:v>
      </x:c>
      <x:c r="I565" s="7" t="str">
        <x:v>diverse</x:v>
      </x:c>
      <x:c r="J565" s="7" t="str">
        <x:v>O09</x:v>
      </x:c>
      <x:c r="K565" s="10" t="str">
        <x:v>registered contamination and upper accepted actuation resistance</x:v>
      </x:c>
      <x:c r="L565" s="7" t="n">
        <x:v>2</x:v>
      </x:c>
      <x:c r="M565" s="10" t="str">
        <x:v>safe state within target</x:v>
      </x:c>
      <x:c r="N565" s="7" t="str"/>
      <x:c r="O565" s="7" t="str"/>
      <x:c r="P565" s="7" t="str"/>
      <x:c r="Q565" s="7" t="str"/>
      <x:c r="R565" s="7" t="str"/>
      <x:c r="S565" s="7" t="str"/>
      <x:c r="T565" s="7" t="str">
        <x:f>IF(S565="","OPEN",IF(OR(N565="",O565="",P565&lt;&gt;"SAFE",NOT(ISNUMBER(Q565)),Q565&gt;L565,AND(E565="FUNCTIONAL TWIN",R565="")),"FAIL","PASS"))</x:f>
        <x:v>OPEN</x:v>
      </x:c>
    </x:row>
    <x:row r="566" ht="40" customHeight="1">
      <x:c r="B566" s="7" t="str">
        <x:v>RAP-PT-0560</x:v>
      </x:c>
      <x:c r="C566" s="7" t="str">
        <x:v>REA-O-A2-FCE-07-D</x:v>
      </x:c>
      <x:c r="D566" s="7" t="str">
        <x:v>REA-O-A2</x:v>
      </x:c>
      <x:c r="E566" s="7" t="str">
        <x:v>OPERATIONAL</x:v>
      </x:c>
      <x:c r="F566" s="7" t="str">
        <x:v>PTC-A</x:v>
      </x:c>
      <x:c r="G566" s="7" t="str">
        <x:v>BL-Y</x:v>
      </x:c>
      <x:c r="H566" s="7" t="str">
        <x:v>FCE-07</x:v>
      </x:c>
      <x:c r="I566" s="7" t="str">
        <x:v>diverse</x:v>
      </x:c>
      <x:c r="J566" s="7" t="str">
        <x:v>O10</x:v>
      </x:c>
      <x:c r="K566" s="10" t="str">
        <x:v>same resistance with reversed randomized order</x:v>
      </x:c>
      <x:c r="L566" s="7" t="n">
        <x:v>2</x:v>
      </x:c>
      <x:c r="M566" s="10" t="str">
        <x:v>safe state within target</x:v>
      </x:c>
      <x:c r="N566" s="7" t="str"/>
      <x:c r="O566" s="7" t="str"/>
      <x:c r="P566" s="7" t="str"/>
      <x:c r="Q566" s="7" t="str"/>
      <x:c r="R566" s="7" t="str"/>
      <x:c r="S566" s="7" t="str"/>
      <x:c r="T566" s="7" t="str">
        <x:f>IF(S566="","OPEN",IF(OR(N566="",O566="",P566&lt;&gt;"SAFE",NOT(ISNUMBER(Q566)),Q566&gt;L566,AND(E566="FUNCTIONAL TWIN",R566="")),"FAIL","PASS"))</x:f>
        <x:v>OPEN</x:v>
      </x:c>
    </x:row>
    <x:row r="567" ht="40" customHeight="1">
      <x:c r="B567" s="7" t="str">
        <x:v>RAP-PT-0561</x:v>
      </x:c>
      <x:c r="C567" s="7" t="str">
        <x:v>REA-O-A2-FCE-07-M</x:v>
      </x:c>
      <x:c r="D567" s="7" t="str">
        <x:v>REA-O-A2</x:v>
      </x:c>
      <x:c r="E567" s="7" t="str">
        <x:v>OPERATIONAL</x:v>
      </x:c>
      <x:c r="F567" s="7" t="str">
        <x:v>PTC-A</x:v>
      </x:c>
      <x:c r="G567" s="7" t="str">
        <x:v>BL-Y</x:v>
      </x:c>
      <x:c r="H567" s="7" t="str">
        <x:v>FCE-07</x:v>
      </x:c>
      <x:c r="I567" s="7" t="str">
        <x:v>manual/passive</x:v>
      </x:c>
      <x:c r="J567" s="7" t="str">
        <x:v>O01</x:v>
      </x:c>
      <x:c r="K567" s="10" t="str">
        <x:v>nominal energy, connected local controls, 20 deg C and clean mechanism</x:v>
      </x:c>
      <x:c r="L567" s="7" t="n">
        <x:v>2</x:v>
      </x:c>
      <x:c r="M567" s="10" t="str">
        <x:v>safe state within target</x:v>
      </x:c>
      <x:c r="N567" s="7" t="str"/>
      <x:c r="O567" s="7" t="str"/>
      <x:c r="P567" s="7" t="str"/>
      <x:c r="Q567" s="7" t="str"/>
      <x:c r="R567" s="7" t="str"/>
      <x:c r="S567" s="7" t="str"/>
      <x:c r="T567" s="7" t="str">
        <x:f>IF(S567="","OPEN",IF(OR(N567="",O567="",P567&lt;&gt;"SAFE",NOT(ISNUMBER(Q567)),Q567&gt;L567,AND(E567="FUNCTIONAL TWIN",R567="")),"FAIL","PASS"))</x:f>
        <x:v>OPEN</x:v>
      </x:c>
    </x:row>
    <x:row r="568" ht="40" customHeight="1">
      <x:c r="B568" s="7" t="str">
        <x:v>RAP-PT-0562</x:v>
      </x:c>
      <x:c r="C568" s="7" t="str">
        <x:v>REA-O-A2-FCE-07-M</x:v>
      </x:c>
      <x:c r="D568" s="7" t="str">
        <x:v>REA-O-A2</x:v>
      </x:c>
      <x:c r="E568" s="7" t="str">
        <x:v>OPERATIONAL</x:v>
      </x:c>
      <x:c r="F568" s="7" t="str">
        <x:v>PTC-A</x:v>
      </x:c>
      <x:c r="G568" s="7" t="str">
        <x:v>BL-Y</x:v>
      </x:c>
      <x:c r="H568" s="7" t="str">
        <x:v>FCE-07</x:v>
      </x:c>
      <x:c r="I568" s="7" t="str">
        <x:v>manual/passive</x:v>
      </x:c>
      <x:c r="J568" s="7" t="str">
        <x:v>O02</x:v>
      </x:c>
      <x:c r="K568" s="10" t="str">
        <x:v>same boundary with reversed randomized order</x:v>
      </x:c>
      <x:c r="L568" s="7" t="n">
        <x:v>2</x:v>
      </x:c>
      <x:c r="M568" s="10" t="str">
        <x:v>safe state within target</x:v>
      </x:c>
      <x:c r="N568" s="7" t="str"/>
      <x:c r="O568" s="7" t="str"/>
      <x:c r="P568" s="7" t="str"/>
      <x:c r="Q568" s="7" t="str"/>
      <x:c r="R568" s="7" t="str"/>
      <x:c r="S568" s="7" t="str"/>
      <x:c r="T568" s="7" t="str">
        <x:f>IF(S568="","OPEN",IF(OR(N568="",O568="",P568&lt;&gt;"SAFE",NOT(ISNUMBER(Q568)),Q568&gt;L568,AND(E568="FUNCTIONAL TWIN",R568="")),"FAIL","PASS"))</x:f>
        <x:v>OPEN</x:v>
      </x:c>
    </x:row>
    <x:row r="569" ht="40" customHeight="1">
      <x:c r="B569" s="7" t="str">
        <x:v>RAP-PT-0563</x:v>
      </x:c>
      <x:c r="C569" s="7" t="str">
        <x:v>REA-O-A2-FCE-07-M</x:v>
      </x:c>
      <x:c r="D569" s="7" t="str">
        <x:v>REA-O-A2</x:v>
      </x:c>
      <x:c r="E569" s="7" t="str">
        <x:v>OPERATIONAL</x:v>
      </x:c>
      <x:c r="F569" s="7" t="str">
        <x:v>PTC-A</x:v>
      </x:c>
      <x:c r="G569" s="7" t="str">
        <x:v>BL-Y</x:v>
      </x:c>
      <x:c r="H569" s="7" t="str">
        <x:v>FCE-07</x:v>
      </x:c>
      <x:c r="I569" s="7" t="str">
        <x:v>manual/passive</x:v>
      </x:c>
      <x:c r="J569" s="7" t="str">
        <x:v>O03</x:v>
      </x:c>
      <x:c r="K569" s="10" t="str">
        <x:v>minimum accepted stored-energy state</x:v>
      </x:c>
      <x:c r="L569" s="7" t="n">
        <x:v>2</x:v>
      </x:c>
      <x:c r="M569" s="10" t="str">
        <x:v>safe state within target</x:v>
      </x:c>
      <x:c r="N569" s="7" t="str"/>
      <x:c r="O569" s="7" t="str"/>
      <x:c r="P569" s="7" t="str"/>
      <x:c r="Q569" s="7" t="str"/>
      <x:c r="R569" s="7" t="str"/>
      <x:c r="S569" s="7" t="str"/>
      <x:c r="T569" s="7" t="str">
        <x:f>IF(S569="","OPEN",IF(OR(N569="",O569="",P569&lt;&gt;"SAFE",NOT(ISNUMBER(Q569)),Q569&gt;L569,AND(E569="FUNCTIONAL TWIN",R569="")),"FAIL","PASS"))</x:f>
        <x:v>OPEN</x:v>
      </x:c>
    </x:row>
    <x:row r="570" ht="40" customHeight="1">
      <x:c r="B570" s="7" t="str">
        <x:v>RAP-PT-0564</x:v>
      </x:c>
      <x:c r="C570" s="7" t="str">
        <x:v>REA-O-A2-FCE-07-M</x:v>
      </x:c>
      <x:c r="D570" s="7" t="str">
        <x:v>REA-O-A2</x:v>
      </x:c>
      <x:c r="E570" s="7" t="str">
        <x:v>OPERATIONAL</x:v>
      </x:c>
      <x:c r="F570" s="7" t="str">
        <x:v>PTC-A</x:v>
      </x:c>
      <x:c r="G570" s="7" t="str">
        <x:v>BL-Y</x:v>
      </x:c>
      <x:c r="H570" s="7" t="str">
        <x:v>FCE-07</x:v>
      </x:c>
      <x:c r="I570" s="7" t="str">
        <x:v>manual/passive</x:v>
      </x:c>
      <x:c r="J570" s="7" t="str">
        <x:v>O04</x:v>
      </x:c>
      <x:c r="K570" s="10" t="str">
        <x:v>minimum energy with reversed order</x:v>
      </x:c>
      <x:c r="L570" s="7" t="n">
        <x:v>2</x:v>
      </x:c>
      <x:c r="M570" s="10" t="str">
        <x:v>safe state within target</x:v>
      </x:c>
      <x:c r="N570" s="7" t="str"/>
      <x:c r="O570" s="7" t="str"/>
      <x:c r="P570" s="7" t="str"/>
      <x:c r="Q570" s="7" t="str"/>
      <x:c r="R570" s="7" t="str"/>
      <x:c r="S570" s="7" t="str"/>
      <x:c r="T570" s="7" t="str">
        <x:f>IF(S570="","OPEN",IF(OR(N570="",O570="",P570&lt;&gt;"SAFE",NOT(ISNUMBER(Q570)),Q570&gt;L570,AND(E570="FUNCTIONAL TWIN",R570="")),"FAIL","PASS"))</x:f>
        <x:v>OPEN</x:v>
      </x:c>
    </x:row>
    <x:row r="571" ht="40" customHeight="1">
      <x:c r="B571" s="7" t="str">
        <x:v>RAP-PT-0565</x:v>
      </x:c>
      <x:c r="C571" s="7" t="str">
        <x:v>REA-O-A2-FCE-07-M</x:v>
      </x:c>
      <x:c r="D571" s="7" t="str">
        <x:v>REA-O-A2</x:v>
      </x:c>
      <x:c r="E571" s="7" t="str">
        <x:v>OPERATIONAL</x:v>
      </x:c>
      <x:c r="F571" s="7" t="str">
        <x:v>PTC-A</x:v>
      </x:c>
      <x:c r="G571" s="7" t="str">
        <x:v>BL-Y</x:v>
      </x:c>
      <x:c r="H571" s="7" t="str">
        <x:v>FCE-07</x:v>
      </x:c>
      <x:c r="I571" s="7" t="str">
        <x:v>manual/passive</x:v>
      </x:c>
      <x:c r="J571" s="7" t="str">
        <x:v>O05</x:v>
      </x:c>
      <x:c r="K571" s="10" t="str">
        <x:v>normal power and campus network absent</x:v>
      </x:c>
      <x:c r="L571" s="7" t="n">
        <x:v>2</x:v>
      </x:c>
      <x:c r="M571" s="10" t="str">
        <x:v>local safe state and evidence</x:v>
      </x:c>
      <x:c r="N571" s="7" t="str"/>
      <x:c r="O571" s="7" t="str"/>
      <x:c r="P571" s="7" t="str"/>
      <x:c r="Q571" s="7" t="str"/>
      <x:c r="R571" s="7" t="str"/>
      <x:c r="S571" s="7" t="str"/>
      <x:c r="T571" s="7" t="str">
        <x:f>IF(S571="","OPEN",IF(OR(N571="",O571="",P571&lt;&gt;"SAFE",NOT(ISNUMBER(Q571)),Q571&gt;L571,AND(E571="FUNCTIONAL TWIN",R571="")),"FAIL","PASS"))</x:f>
        <x:v>OPEN</x:v>
      </x:c>
    </x:row>
    <x:row r="572" ht="40" customHeight="1">
      <x:c r="B572" s="7" t="str">
        <x:v>RAP-PT-0566</x:v>
      </x:c>
      <x:c r="C572" s="7" t="str">
        <x:v>REA-O-A2-FCE-07-M</x:v>
      </x:c>
      <x:c r="D572" s="7" t="str">
        <x:v>REA-O-A2</x:v>
      </x:c>
      <x:c r="E572" s="7" t="str">
        <x:v>OPERATIONAL</x:v>
      </x:c>
      <x:c r="F572" s="7" t="str">
        <x:v>PTC-A</x:v>
      </x:c>
      <x:c r="G572" s="7" t="str">
        <x:v>BL-Y</x:v>
      </x:c>
      <x:c r="H572" s="7" t="str">
        <x:v>FCE-07</x:v>
      </x:c>
      <x:c r="I572" s="7" t="str">
        <x:v>manual/passive</x:v>
      </x:c>
      <x:c r="J572" s="7" t="str">
        <x:v>O06</x:v>
      </x:c>
      <x:c r="K572" s="10" t="str">
        <x:v>primary time absent with unlike local epoch</x:v>
      </x:c>
      <x:c r="L572" s="7" t="n">
        <x:v>2</x:v>
      </x:c>
      <x:c r="M572" s="10" t="str">
        <x:v>local safe state and evidence</x:v>
      </x:c>
      <x:c r="N572" s="7" t="str"/>
      <x:c r="O572" s="7" t="str"/>
      <x:c r="P572" s="7" t="str"/>
      <x:c r="Q572" s="7" t="str"/>
      <x:c r="R572" s="7" t="str"/>
      <x:c r="S572" s="7" t="str"/>
      <x:c r="T572" s="7" t="str">
        <x:f>IF(S572="","OPEN",IF(OR(N572="",O572="",P572&lt;&gt;"SAFE",NOT(ISNUMBER(Q572)),Q572&gt;L572,AND(E572="FUNCTIONAL TWIN",R572="")),"FAIL","PASS"))</x:f>
        <x:v>OPEN</x:v>
      </x:c>
    </x:row>
    <x:row r="573" ht="40" customHeight="1">
      <x:c r="B573" s="7" t="str">
        <x:v>RAP-PT-0567</x:v>
      </x:c>
      <x:c r="C573" s="7" t="str">
        <x:v>REA-O-A2-FCE-07-M</x:v>
      </x:c>
      <x:c r="D573" s="7" t="str">
        <x:v>REA-O-A2</x:v>
      </x:c>
      <x:c r="E573" s="7" t="str">
        <x:v>OPERATIONAL</x:v>
      </x:c>
      <x:c r="F573" s="7" t="str">
        <x:v>PTC-A</x:v>
      </x:c>
      <x:c r="G573" s="7" t="str">
        <x:v>BL-Y</x:v>
      </x:c>
      <x:c r="H573" s="7" t="str">
        <x:v>FCE-07</x:v>
      </x:c>
      <x:c r="I573" s="7" t="str">
        <x:v>manual/passive</x:v>
      </x:c>
      <x:c r="J573" s="7" t="str">
        <x:v>O07</x:v>
      </x:c>
      <x:c r="K573" s="10" t="str">
        <x:v>-20 deg C, wet exterior and accepted internal condition</x:v>
      </x:c>
      <x:c r="L573" s="7" t="n">
        <x:v>2</x:v>
      </x:c>
      <x:c r="M573" s="10" t="str">
        <x:v>safe state within target</x:v>
      </x:c>
      <x:c r="N573" s="7" t="str"/>
      <x:c r="O573" s="7" t="str"/>
      <x:c r="P573" s="7" t="str"/>
      <x:c r="Q573" s="7" t="str"/>
      <x:c r="R573" s="7" t="str"/>
      <x:c r="S573" s="7" t="str"/>
      <x:c r="T573" s="7" t="str">
        <x:f>IF(S573="","OPEN",IF(OR(N573="",O573="",P573&lt;&gt;"SAFE",NOT(ISNUMBER(Q573)),Q573&gt;L573,AND(E573="FUNCTIONAL TWIN",R573="")),"FAIL","PASS"))</x:f>
        <x:v>OPEN</x:v>
      </x:c>
    </x:row>
    <x:row r="574" ht="40" customHeight="1">
      <x:c r="B574" s="7" t="str">
        <x:v>RAP-PT-0568</x:v>
      </x:c>
      <x:c r="C574" s="7" t="str">
        <x:v>REA-O-A2-FCE-07-M</x:v>
      </x:c>
      <x:c r="D574" s="7" t="str">
        <x:v>REA-O-A2</x:v>
      </x:c>
      <x:c r="E574" s="7" t="str">
        <x:v>OPERATIONAL</x:v>
      </x:c>
      <x:c r="F574" s="7" t="str">
        <x:v>PTC-A</x:v>
      </x:c>
      <x:c r="G574" s="7" t="str">
        <x:v>BL-Y</x:v>
      </x:c>
      <x:c r="H574" s="7" t="str">
        <x:v>FCE-07</x:v>
      </x:c>
      <x:c r="I574" s="7" t="str">
        <x:v>manual/passive</x:v>
      </x:c>
      <x:c r="J574" s="7" t="str">
        <x:v>O08</x:v>
      </x:c>
      <x:c r="K574" s="10" t="str">
        <x:v>50 deg C, wet exterior and accepted internal condition</x:v>
      </x:c>
      <x:c r="L574" s="7" t="n">
        <x:v>2</x:v>
      </x:c>
      <x:c r="M574" s="10" t="str">
        <x:v>safe state within target</x:v>
      </x:c>
      <x:c r="N574" s="7" t="str"/>
      <x:c r="O574" s="7" t="str"/>
      <x:c r="P574" s="7" t="str"/>
      <x:c r="Q574" s="7" t="str"/>
      <x:c r="R574" s="7" t="str"/>
      <x:c r="S574" s="7" t="str"/>
      <x:c r="T574" s="7" t="str">
        <x:f>IF(S574="","OPEN",IF(OR(N574="",O574="",P574&lt;&gt;"SAFE",NOT(ISNUMBER(Q574)),Q574&gt;L574,AND(E574="FUNCTIONAL TWIN",R574="")),"FAIL","PASS"))</x:f>
        <x:v>OPEN</x:v>
      </x:c>
    </x:row>
    <x:row r="575" ht="40" customHeight="1">
      <x:c r="B575" s="7" t="str">
        <x:v>RAP-PT-0569</x:v>
      </x:c>
      <x:c r="C575" s="7" t="str">
        <x:v>REA-O-A2-FCE-07-M</x:v>
      </x:c>
      <x:c r="D575" s="7" t="str">
        <x:v>REA-O-A2</x:v>
      </x:c>
      <x:c r="E575" s="7" t="str">
        <x:v>OPERATIONAL</x:v>
      </x:c>
      <x:c r="F575" s="7" t="str">
        <x:v>PTC-A</x:v>
      </x:c>
      <x:c r="G575" s="7" t="str">
        <x:v>BL-Y</x:v>
      </x:c>
      <x:c r="H575" s="7" t="str">
        <x:v>FCE-07</x:v>
      </x:c>
      <x:c r="I575" s="7" t="str">
        <x:v>manual/passive</x:v>
      </x:c>
      <x:c r="J575" s="7" t="str">
        <x:v>O09</x:v>
      </x:c>
      <x:c r="K575" s="10" t="str">
        <x:v>registered contamination and upper accepted actuation resistance</x:v>
      </x:c>
      <x:c r="L575" s="7" t="n">
        <x:v>2</x:v>
      </x:c>
      <x:c r="M575" s="10" t="str">
        <x:v>safe state within target</x:v>
      </x:c>
      <x:c r="N575" s="7" t="str"/>
      <x:c r="O575" s="7" t="str"/>
      <x:c r="P575" s="7" t="str"/>
      <x:c r="Q575" s="7" t="str"/>
      <x:c r="R575" s="7" t="str"/>
      <x:c r="S575" s="7" t="str"/>
      <x:c r="T575" s="7" t="str">
        <x:f>IF(S575="","OPEN",IF(OR(N575="",O575="",P575&lt;&gt;"SAFE",NOT(ISNUMBER(Q575)),Q575&gt;L575,AND(E575="FUNCTIONAL TWIN",R575="")),"FAIL","PASS"))</x:f>
        <x:v>OPEN</x:v>
      </x:c>
    </x:row>
    <x:row r="576" ht="40" customHeight="1">
      <x:c r="B576" s="7" t="str">
        <x:v>RAP-PT-0570</x:v>
      </x:c>
      <x:c r="C576" s="7" t="str">
        <x:v>REA-O-A2-FCE-07-M</x:v>
      </x:c>
      <x:c r="D576" s="7" t="str">
        <x:v>REA-O-A2</x:v>
      </x:c>
      <x:c r="E576" s="7" t="str">
        <x:v>OPERATIONAL</x:v>
      </x:c>
      <x:c r="F576" s="7" t="str">
        <x:v>PTC-A</x:v>
      </x:c>
      <x:c r="G576" s="7" t="str">
        <x:v>BL-Y</x:v>
      </x:c>
      <x:c r="H576" s="7" t="str">
        <x:v>FCE-07</x:v>
      </x:c>
      <x:c r="I576" s="7" t="str">
        <x:v>manual/passive</x:v>
      </x:c>
      <x:c r="J576" s="7" t="str">
        <x:v>O10</x:v>
      </x:c>
      <x:c r="K576" s="10" t="str">
        <x:v>same resistance with reversed randomized order</x:v>
      </x:c>
      <x:c r="L576" s="7" t="n">
        <x:v>2</x:v>
      </x:c>
      <x:c r="M576" s="10" t="str">
        <x:v>safe state within target</x:v>
      </x:c>
      <x:c r="N576" s="7" t="str"/>
      <x:c r="O576" s="7" t="str"/>
      <x:c r="P576" s="7" t="str"/>
      <x:c r="Q576" s="7" t="str"/>
      <x:c r="R576" s="7" t="str"/>
      <x:c r="S576" s="7" t="str"/>
      <x:c r="T576" s="7" t="str">
        <x:f>IF(S576="","OPEN",IF(OR(N576="",O576="",P576&lt;&gt;"SAFE",NOT(ISNUMBER(Q576)),Q576&gt;L576,AND(E576="FUNCTIONAL TWIN",R576="")),"FAIL","PASS"))</x:f>
        <x:v>OPEN</x:v>
      </x:c>
    </x:row>
    <x:row r="577" ht="40" customHeight="1">
      <x:c r="B577" s="7" t="str">
        <x:v>RAP-PT-0571</x:v>
      </x:c>
      <x:c r="C577" s="7" t="str">
        <x:v>REA-O-A2-FCE-08-P</x:v>
      </x:c>
      <x:c r="D577" s="7" t="str">
        <x:v>REA-O-A2</x:v>
      </x:c>
      <x:c r="E577" s="7" t="str">
        <x:v>OPERATIONAL</x:v>
      </x:c>
      <x:c r="F577" s="7" t="str">
        <x:v>PTC-A</x:v>
      </x:c>
      <x:c r="G577" s="7" t="str">
        <x:v>BL-Y</x:v>
      </x:c>
      <x:c r="H577" s="7" t="str">
        <x:v>FCE-08</x:v>
      </x:c>
      <x:c r="I577" s="7" t="str">
        <x:v>primary</x:v>
      </x:c>
      <x:c r="J577" s="7" t="str">
        <x:v>O01</x:v>
      </x:c>
      <x:c r="K577" s="10" t="str">
        <x:v>nominal energy, connected local controls, 20 deg C and clean mechanism</x:v>
      </x:c>
      <x:c r="L577" s="7" t="n">
        <x:v>5</x:v>
      </x:c>
      <x:c r="M577" s="10" t="str">
        <x:v>safe state within target</x:v>
      </x:c>
      <x:c r="N577" s="7" t="str"/>
      <x:c r="O577" s="7" t="str"/>
      <x:c r="P577" s="7" t="str"/>
      <x:c r="Q577" s="7" t="str"/>
      <x:c r="R577" s="7" t="str"/>
      <x:c r="S577" s="7" t="str"/>
      <x:c r="T577" s="7" t="str">
        <x:f>IF(S577="","OPEN",IF(OR(N577="",O577="",P577&lt;&gt;"SAFE",NOT(ISNUMBER(Q577)),Q577&gt;L577,AND(E577="FUNCTIONAL TWIN",R577="")),"FAIL","PASS"))</x:f>
        <x:v>OPEN</x:v>
      </x:c>
    </x:row>
    <x:row r="578" ht="40" customHeight="1">
      <x:c r="B578" s="7" t="str">
        <x:v>RAP-PT-0572</x:v>
      </x:c>
      <x:c r="C578" s="7" t="str">
        <x:v>REA-O-A2-FCE-08-P</x:v>
      </x:c>
      <x:c r="D578" s="7" t="str">
        <x:v>REA-O-A2</x:v>
      </x:c>
      <x:c r="E578" s="7" t="str">
        <x:v>OPERATIONAL</x:v>
      </x:c>
      <x:c r="F578" s="7" t="str">
        <x:v>PTC-A</x:v>
      </x:c>
      <x:c r="G578" s="7" t="str">
        <x:v>BL-Y</x:v>
      </x:c>
      <x:c r="H578" s="7" t="str">
        <x:v>FCE-08</x:v>
      </x:c>
      <x:c r="I578" s="7" t="str">
        <x:v>primary</x:v>
      </x:c>
      <x:c r="J578" s="7" t="str">
        <x:v>O02</x:v>
      </x:c>
      <x:c r="K578" s="10" t="str">
        <x:v>same boundary with reversed randomized order</x:v>
      </x:c>
      <x:c r="L578" s="7" t="n">
        <x:v>5</x:v>
      </x:c>
      <x:c r="M578" s="10" t="str">
        <x:v>safe state within target</x:v>
      </x:c>
      <x:c r="N578" s="7" t="str"/>
      <x:c r="O578" s="7" t="str"/>
      <x:c r="P578" s="7" t="str"/>
      <x:c r="Q578" s="7" t="str"/>
      <x:c r="R578" s="7" t="str"/>
      <x:c r="S578" s="7" t="str"/>
      <x:c r="T578" s="7" t="str">
        <x:f>IF(S578="","OPEN",IF(OR(N578="",O578="",P578&lt;&gt;"SAFE",NOT(ISNUMBER(Q578)),Q578&gt;L578,AND(E578="FUNCTIONAL TWIN",R578="")),"FAIL","PASS"))</x:f>
        <x:v>OPEN</x:v>
      </x:c>
    </x:row>
    <x:row r="579" ht="40" customHeight="1">
      <x:c r="B579" s="7" t="str">
        <x:v>RAP-PT-0573</x:v>
      </x:c>
      <x:c r="C579" s="7" t="str">
        <x:v>REA-O-A2-FCE-08-P</x:v>
      </x:c>
      <x:c r="D579" s="7" t="str">
        <x:v>REA-O-A2</x:v>
      </x:c>
      <x:c r="E579" s="7" t="str">
        <x:v>OPERATIONAL</x:v>
      </x:c>
      <x:c r="F579" s="7" t="str">
        <x:v>PTC-A</x:v>
      </x:c>
      <x:c r="G579" s="7" t="str">
        <x:v>BL-Y</x:v>
      </x:c>
      <x:c r="H579" s="7" t="str">
        <x:v>FCE-08</x:v>
      </x:c>
      <x:c r="I579" s="7" t="str">
        <x:v>primary</x:v>
      </x:c>
      <x:c r="J579" s="7" t="str">
        <x:v>O03</x:v>
      </x:c>
      <x:c r="K579" s="10" t="str">
        <x:v>minimum accepted stored-energy state</x:v>
      </x:c>
      <x:c r="L579" s="7" t="n">
        <x:v>5</x:v>
      </x:c>
      <x:c r="M579" s="10" t="str">
        <x:v>safe state within target</x:v>
      </x:c>
      <x:c r="N579" s="7" t="str"/>
      <x:c r="O579" s="7" t="str"/>
      <x:c r="P579" s="7" t="str"/>
      <x:c r="Q579" s="7" t="str"/>
      <x:c r="R579" s="7" t="str"/>
      <x:c r="S579" s="7" t="str"/>
      <x:c r="T579" s="7" t="str">
        <x:f>IF(S579="","OPEN",IF(OR(N579="",O579="",P579&lt;&gt;"SAFE",NOT(ISNUMBER(Q579)),Q579&gt;L579,AND(E579="FUNCTIONAL TWIN",R579="")),"FAIL","PASS"))</x:f>
        <x:v>OPEN</x:v>
      </x:c>
    </x:row>
    <x:row r="580" ht="40" customHeight="1">
      <x:c r="B580" s="7" t="str">
        <x:v>RAP-PT-0574</x:v>
      </x:c>
      <x:c r="C580" s="7" t="str">
        <x:v>REA-O-A2-FCE-08-P</x:v>
      </x:c>
      <x:c r="D580" s="7" t="str">
        <x:v>REA-O-A2</x:v>
      </x:c>
      <x:c r="E580" s="7" t="str">
        <x:v>OPERATIONAL</x:v>
      </x:c>
      <x:c r="F580" s="7" t="str">
        <x:v>PTC-A</x:v>
      </x:c>
      <x:c r="G580" s="7" t="str">
        <x:v>BL-Y</x:v>
      </x:c>
      <x:c r="H580" s="7" t="str">
        <x:v>FCE-08</x:v>
      </x:c>
      <x:c r="I580" s="7" t="str">
        <x:v>primary</x:v>
      </x:c>
      <x:c r="J580" s="7" t="str">
        <x:v>O04</x:v>
      </x:c>
      <x:c r="K580" s="10" t="str">
        <x:v>minimum energy with reversed order</x:v>
      </x:c>
      <x:c r="L580" s="7" t="n">
        <x:v>5</x:v>
      </x:c>
      <x:c r="M580" s="10" t="str">
        <x:v>safe state within target</x:v>
      </x:c>
      <x:c r="N580" s="7" t="str"/>
      <x:c r="O580" s="7" t="str"/>
      <x:c r="P580" s="7" t="str"/>
      <x:c r="Q580" s="7" t="str"/>
      <x:c r="R580" s="7" t="str"/>
      <x:c r="S580" s="7" t="str"/>
      <x:c r="T580" s="7" t="str">
        <x:f>IF(S580="","OPEN",IF(OR(N580="",O580="",P580&lt;&gt;"SAFE",NOT(ISNUMBER(Q580)),Q580&gt;L580,AND(E580="FUNCTIONAL TWIN",R580="")),"FAIL","PASS"))</x:f>
        <x:v>OPEN</x:v>
      </x:c>
    </x:row>
    <x:row r="581" ht="40" customHeight="1">
      <x:c r="B581" s="7" t="str">
        <x:v>RAP-PT-0575</x:v>
      </x:c>
      <x:c r="C581" s="7" t="str">
        <x:v>REA-O-A2-FCE-08-P</x:v>
      </x:c>
      <x:c r="D581" s="7" t="str">
        <x:v>REA-O-A2</x:v>
      </x:c>
      <x:c r="E581" s="7" t="str">
        <x:v>OPERATIONAL</x:v>
      </x:c>
      <x:c r="F581" s="7" t="str">
        <x:v>PTC-A</x:v>
      </x:c>
      <x:c r="G581" s="7" t="str">
        <x:v>BL-Y</x:v>
      </x:c>
      <x:c r="H581" s="7" t="str">
        <x:v>FCE-08</x:v>
      </x:c>
      <x:c r="I581" s="7" t="str">
        <x:v>primary</x:v>
      </x:c>
      <x:c r="J581" s="7" t="str">
        <x:v>O05</x:v>
      </x:c>
      <x:c r="K581" s="10" t="str">
        <x:v>normal power and campus network absent</x:v>
      </x:c>
      <x:c r="L581" s="7" t="n">
        <x:v>5</x:v>
      </x:c>
      <x:c r="M581" s="10" t="str">
        <x:v>local safe state and evidence</x:v>
      </x:c>
      <x:c r="N581" s="7" t="str"/>
      <x:c r="O581" s="7" t="str"/>
      <x:c r="P581" s="7" t="str"/>
      <x:c r="Q581" s="7" t="str"/>
      <x:c r="R581" s="7" t="str"/>
      <x:c r="S581" s="7" t="str"/>
      <x:c r="T581" s="7" t="str">
        <x:f>IF(S581="","OPEN",IF(OR(N581="",O581="",P581&lt;&gt;"SAFE",NOT(ISNUMBER(Q581)),Q581&gt;L581,AND(E581="FUNCTIONAL TWIN",R581="")),"FAIL","PASS"))</x:f>
        <x:v>OPEN</x:v>
      </x:c>
    </x:row>
    <x:row r="582" ht="40" customHeight="1">
      <x:c r="B582" s="7" t="str">
        <x:v>RAP-PT-0576</x:v>
      </x:c>
      <x:c r="C582" s="7" t="str">
        <x:v>REA-O-A2-FCE-08-P</x:v>
      </x:c>
      <x:c r="D582" s="7" t="str">
        <x:v>REA-O-A2</x:v>
      </x:c>
      <x:c r="E582" s="7" t="str">
        <x:v>OPERATIONAL</x:v>
      </x:c>
      <x:c r="F582" s="7" t="str">
        <x:v>PTC-A</x:v>
      </x:c>
      <x:c r="G582" s="7" t="str">
        <x:v>BL-Y</x:v>
      </x:c>
      <x:c r="H582" s="7" t="str">
        <x:v>FCE-08</x:v>
      </x:c>
      <x:c r="I582" s="7" t="str">
        <x:v>primary</x:v>
      </x:c>
      <x:c r="J582" s="7" t="str">
        <x:v>O06</x:v>
      </x:c>
      <x:c r="K582" s="10" t="str">
        <x:v>primary time absent with unlike local epoch</x:v>
      </x:c>
      <x:c r="L582" s="7" t="n">
        <x:v>5</x:v>
      </x:c>
      <x:c r="M582" s="10" t="str">
        <x:v>local safe state and evidence</x:v>
      </x:c>
      <x:c r="N582" s="7" t="str"/>
      <x:c r="O582" s="7" t="str"/>
      <x:c r="P582" s="7" t="str"/>
      <x:c r="Q582" s="7" t="str"/>
      <x:c r="R582" s="7" t="str"/>
      <x:c r="S582" s="7" t="str"/>
      <x:c r="T582" s="7" t="str">
        <x:f>IF(S582="","OPEN",IF(OR(N582="",O582="",P582&lt;&gt;"SAFE",NOT(ISNUMBER(Q582)),Q582&gt;L582,AND(E582="FUNCTIONAL TWIN",R582="")),"FAIL","PASS"))</x:f>
        <x:v>OPEN</x:v>
      </x:c>
    </x:row>
    <x:row r="583" ht="40" customHeight="1">
      <x:c r="B583" s="7" t="str">
        <x:v>RAP-PT-0577</x:v>
      </x:c>
      <x:c r="C583" s="7" t="str">
        <x:v>REA-O-A2-FCE-08-P</x:v>
      </x:c>
      <x:c r="D583" s="7" t="str">
        <x:v>REA-O-A2</x:v>
      </x:c>
      <x:c r="E583" s="7" t="str">
        <x:v>OPERATIONAL</x:v>
      </x:c>
      <x:c r="F583" s="7" t="str">
        <x:v>PTC-A</x:v>
      </x:c>
      <x:c r="G583" s="7" t="str">
        <x:v>BL-Y</x:v>
      </x:c>
      <x:c r="H583" s="7" t="str">
        <x:v>FCE-08</x:v>
      </x:c>
      <x:c r="I583" s="7" t="str">
        <x:v>primary</x:v>
      </x:c>
      <x:c r="J583" s="7" t="str">
        <x:v>O07</x:v>
      </x:c>
      <x:c r="K583" s="10" t="str">
        <x:v>-20 deg C, wet exterior and accepted internal condition</x:v>
      </x:c>
      <x:c r="L583" s="7" t="n">
        <x:v>5</x:v>
      </x:c>
      <x:c r="M583" s="10" t="str">
        <x:v>safe state within target</x:v>
      </x:c>
      <x:c r="N583" s="7" t="str"/>
      <x:c r="O583" s="7" t="str"/>
      <x:c r="P583" s="7" t="str"/>
      <x:c r="Q583" s="7" t="str"/>
      <x:c r="R583" s="7" t="str"/>
      <x:c r="S583" s="7" t="str"/>
      <x:c r="T583" s="7" t="str">
        <x:f>IF(S583="","OPEN",IF(OR(N583="",O583="",P583&lt;&gt;"SAFE",NOT(ISNUMBER(Q583)),Q583&gt;L583,AND(E583="FUNCTIONAL TWIN",R583="")),"FAIL","PASS"))</x:f>
        <x:v>OPEN</x:v>
      </x:c>
    </x:row>
    <x:row r="584" ht="40" customHeight="1">
      <x:c r="B584" s="7" t="str">
        <x:v>RAP-PT-0578</x:v>
      </x:c>
      <x:c r="C584" s="7" t="str">
        <x:v>REA-O-A2-FCE-08-P</x:v>
      </x:c>
      <x:c r="D584" s="7" t="str">
        <x:v>REA-O-A2</x:v>
      </x:c>
      <x:c r="E584" s="7" t="str">
        <x:v>OPERATIONAL</x:v>
      </x:c>
      <x:c r="F584" s="7" t="str">
        <x:v>PTC-A</x:v>
      </x:c>
      <x:c r="G584" s="7" t="str">
        <x:v>BL-Y</x:v>
      </x:c>
      <x:c r="H584" s="7" t="str">
        <x:v>FCE-08</x:v>
      </x:c>
      <x:c r="I584" s="7" t="str">
        <x:v>primary</x:v>
      </x:c>
      <x:c r="J584" s="7" t="str">
        <x:v>O08</x:v>
      </x:c>
      <x:c r="K584" s="10" t="str">
        <x:v>50 deg C, wet exterior and accepted internal condition</x:v>
      </x:c>
      <x:c r="L584" s="7" t="n">
        <x:v>5</x:v>
      </x:c>
      <x:c r="M584" s="10" t="str">
        <x:v>safe state within target</x:v>
      </x:c>
      <x:c r="N584" s="7" t="str"/>
      <x:c r="O584" s="7" t="str"/>
      <x:c r="P584" s="7" t="str"/>
      <x:c r="Q584" s="7" t="str"/>
      <x:c r="R584" s="7" t="str"/>
      <x:c r="S584" s="7" t="str"/>
      <x:c r="T584" s="7" t="str">
        <x:f>IF(S584="","OPEN",IF(OR(N584="",O584="",P584&lt;&gt;"SAFE",NOT(ISNUMBER(Q584)),Q584&gt;L584,AND(E584="FUNCTIONAL TWIN",R584="")),"FAIL","PASS"))</x:f>
        <x:v>OPEN</x:v>
      </x:c>
    </x:row>
    <x:row r="585" ht="40" customHeight="1">
      <x:c r="B585" s="7" t="str">
        <x:v>RAP-PT-0579</x:v>
      </x:c>
      <x:c r="C585" s="7" t="str">
        <x:v>REA-O-A2-FCE-08-P</x:v>
      </x:c>
      <x:c r="D585" s="7" t="str">
        <x:v>REA-O-A2</x:v>
      </x:c>
      <x:c r="E585" s="7" t="str">
        <x:v>OPERATIONAL</x:v>
      </x:c>
      <x:c r="F585" s="7" t="str">
        <x:v>PTC-A</x:v>
      </x:c>
      <x:c r="G585" s="7" t="str">
        <x:v>BL-Y</x:v>
      </x:c>
      <x:c r="H585" s="7" t="str">
        <x:v>FCE-08</x:v>
      </x:c>
      <x:c r="I585" s="7" t="str">
        <x:v>primary</x:v>
      </x:c>
      <x:c r="J585" s="7" t="str">
        <x:v>O09</x:v>
      </x:c>
      <x:c r="K585" s="10" t="str">
        <x:v>registered contamination and upper accepted actuation resistance</x:v>
      </x:c>
      <x:c r="L585" s="7" t="n">
        <x:v>5</x:v>
      </x:c>
      <x:c r="M585" s="10" t="str">
        <x:v>safe state within target</x:v>
      </x:c>
      <x:c r="N585" s="7" t="str"/>
      <x:c r="O585" s="7" t="str"/>
      <x:c r="P585" s="7" t="str"/>
      <x:c r="Q585" s="7" t="str"/>
      <x:c r="R585" s="7" t="str"/>
      <x:c r="S585" s="7" t="str"/>
      <x:c r="T585" s="7" t="str">
        <x:f>IF(S585="","OPEN",IF(OR(N585="",O585="",P585&lt;&gt;"SAFE",NOT(ISNUMBER(Q585)),Q585&gt;L585,AND(E585="FUNCTIONAL TWIN",R585="")),"FAIL","PASS"))</x:f>
        <x:v>OPEN</x:v>
      </x:c>
    </x:row>
    <x:row r="586" ht="40" customHeight="1">
      <x:c r="B586" s="7" t="str">
        <x:v>RAP-PT-0580</x:v>
      </x:c>
      <x:c r="C586" s="7" t="str">
        <x:v>REA-O-A2-FCE-08-P</x:v>
      </x:c>
      <x:c r="D586" s="7" t="str">
        <x:v>REA-O-A2</x:v>
      </x:c>
      <x:c r="E586" s="7" t="str">
        <x:v>OPERATIONAL</x:v>
      </x:c>
      <x:c r="F586" s="7" t="str">
        <x:v>PTC-A</x:v>
      </x:c>
      <x:c r="G586" s="7" t="str">
        <x:v>BL-Y</x:v>
      </x:c>
      <x:c r="H586" s="7" t="str">
        <x:v>FCE-08</x:v>
      </x:c>
      <x:c r="I586" s="7" t="str">
        <x:v>primary</x:v>
      </x:c>
      <x:c r="J586" s="7" t="str">
        <x:v>O10</x:v>
      </x:c>
      <x:c r="K586" s="10" t="str">
        <x:v>same resistance with reversed randomized order</x:v>
      </x:c>
      <x:c r="L586" s="7" t="n">
        <x:v>5</x:v>
      </x:c>
      <x:c r="M586" s="10" t="str">
        <x:v>safe state within target</x:v>
      </x:c>
      <x:c r="N586" s="7" t="str"/>
      <x:c r="O586" s="7" t="str"/>
      <x:c r="P586" s="7" t="str"/>
      <x:c r="Q586" s="7" t="str"/>
      <x:c r="R586" s="7" t="str"/>
      <x:c r="S586" s="7" t="str"/>
      <x:c r="T586" s="7" t="str">
        <x:f>IF(S586="","OPEN",IF(OR(N586="",O586="",P586&lt;&gt;"SAFE",NOT(ISNUMBER(Q586)),Q586&gt;L586,AND(E586="FUNCTIONAL TWIN",R586="")),"FAIL","PASS"))</x:f>
        <x:v>OPEN</x:v>
      </x:c>
    </x:row>
    <x:row r="587" ht="40" customHeight="1">
      <x:c r="B587" s="7" t="str">
        <x:v>RAP-PT-0581</x:v>
      </x:c>
      <x:c r="C587" s="7" t="str">
        <x:v>REA-O-A2-FCE-08-D</x:v>
      </x:c>
      <x:c r="D587" s="7" t="str">
        <x:v>REA-O-A2</x:v>
      </x:c>
      <x:c r="E587" s="7" t="str">
        <x:v>OPERATIONAL</x:v>
      </x:c>
      <x:c r="F587" s="7" t="str">
        <x:v>PTC-A</x:v>
      </x:c>
      <x:c r="G587" s="7" t="str">
        <x:v>BL-Y</x:v>
      </x:c>
      <x:c r="H587" s="7" t="str">
        <x:v>FCE-08</x:v>
      </x:c>
      <x:c r="I587" s="7" t="str">
        <x:v>diverse</x:v>
      </x:c>
      <x:c r="J587" s="7" t="str">
        <x:v>O01</x:v>
      </x:c>
      <x:c r="K587" s="10" t="str">
        <x:v>nominal energy, connected local controls, 20 deg C and clean mechanism</x:v>
      </x:c>
      <x:c r="L587" s="7" t="n">
        <x:v>5</x:v>
      </x:c>
      <x:c r="M587" s="10" t="str">
        <x:v>safe state within target</x:v>
      </x:c>
      <x:c r="N587" s="7" t="str"/>
      <x:c r="O587" s="7" t="str"/>
      <x:c r="P587" s="7" t="str"/>
      <x:c r="Q587" s="7" t="str"/>
      <x:c r="R587" s="7" t="str"/>
      <x:c r="S587" s="7" t="str"/>
      <x:c r="T587" s="7" t="str">
        <x:f>IF(S587="","OPEN",IF(OR(N587="",O587="",P587&lt;&gt;"SAFE",NOT(ISNUMBER(Q587)),Q587&gt;L587,AND(E587="FUNCTIONAL TWIN",R587="")),"FAIL","PASS"))</x:f>
        <x:v>OPEN</x:v>
      </x:c>
    </x:row>
    <x:row r="588" ht="40" customHeight="1">
      <x:c r="B588" s="7" t="str">
        <x:v>RAP-PT-0582</x:v>
      </x:c>
      <x:c r="C588" s="7" t="str">
        <x:v>REA-O-A2-FCE-08-D</x:v>
      </x:c>
      <x:c r="D588" s="7" t="str">
        <x:v>REA-O-A2</x:v>
      </x:c>
      <x:c r="E588" s="7" t="str">
        <x:v>OPERATIONAL</x:v>
      </x:c>
      <x:c r="F588" s="7" t="str">
        <x:v>PTC-A</x:v>
      </x:c>
      <x:c r="G588" s="7" t="str">
        <x:v>BL-Y</x:v>
      </x:c>
      <x:c r="H588" s="7" t="str">
        <x:v>FCE-08</x:v>
      </x:c>
      <x:c r="I588" s="7" t="str">
        <x:v>diverse</x:v>
      </x:c>
      <x:c r="J588" s="7" t="str">
        <x:v>O02</x:v>
      </x:c>
      <x:c r="K588" s="10" t="str">
        <x:v>same boundary with reversed randomized order</x:v>
      </x:c>
      <x:c r="L588" s="7" t="n">
        <x:v>5</x:v>
      </x:c>
      <x:c r="M588" s="10" t="str">
        <x:v>safe state within target</x:v>
      </x:c>
      <x:c r="N588" s="7" t="str"/>
      <x:c r="O588" s="7" t="str"/>
      <x:c r="P588" s="7" t="str"/>
      <x:c r="Q588" s="7" t="str"/>
      <x:c r="R588" s="7" t="str"/>
      <x:c r="S588" s="7" t="str"/>
      <x:c r="T588" s="7" t="str">
        <x:f>IF(S588="","OPEN",IF(OR(N588="",O588="",P588&lt;&gt;"SAFE",NOT(ISNUMBER(Q588)),Q588&gt;L588,AND(E588="FUNCTIONAL TWIN",R588="")),"FAIL","PASS"))</x:f>
        <x:v>OPEN</x:v>
      </x:c>
    </x:row>
    <x:row r="589" ht="40" customHeight="1">
      <x:c r="B589" s="7" t="str">
        <x:v>RAP-PT-0583</x:v>
      </x:c>
      <x:c r="C589" s="7" t="str">
        <x:v>REA-O-A2-FCE-08-D</x:v>
      </x:c>
      <x:c r="D589" s="7" t="str">
        <x:v>REA-O-A2</x:v>
      </x:c>
      <x:c r="E589" s="7" t="str">
        <x:v>OPERATIONAL</x:v>
      </x:c>
      <x:c r="F589" s="7" t="str">
        <x:v>PTC-A</x:v>
      </x:c>
      <x:c r="G589" s="7" t="str">
        <x:v>BL-Y</x:v>
      </x:c>
      <x:c r="H589" s="7" t="str">
        <x:v>FCE-08</x:v>
      </x:c>
      <x:c r="I589" s="7" t="str">
        <x:v>diverse</x:v>
      </x:c>
      <x:c r="J589" s="7" t="str">
        <x:v>O03</x:v>
      </x:c>
      <x:c r="K589" s="10" t="str">
        <x:v>minimum accepted stored-energy state</x:v>
      </x:c>
      <x:c r="L589" s="7" t="n">
        <x:v>5</x:v>
      </x:c>
      <x:c r="M589" s="10" t="str">
        <x:v>safe state within target</x:v>
      </x:c>
      <x:c r="N589" s="7" t="str"/>
      <x:c r="O589" s="7" t="str"/>
      <x:c r="P589" s="7" t="str"/>
      <x:c r="Q589" s="7" t="str"/>
      <x:c r="R589" s="7" t="str"/>
      <x:c r="S589" s="7" t="str"/>
      <x:c r="T589" s="7" t="str">
        <x:f>IF(S589="","OPEN",IF(OR(N589="",O589="",P589&lt;&gt;"SAFE",NOT(ISNUMBER(Q589)),Q589&gt;L589,AND(E589="FUNCTIONAL TWIN",R589="")),"FAIL","PASS"))</x:f>
        <x:v>OPEN</x:v>
      </x:c>
    </x:row>
    <x:row r="590" ht="40" customHeight="1">
      <x:c r="B590" s="7" t="str">
        <x:v>RAP-PT-0584</x:v>
      </x:c>
      <x:c r="C590" s="7" t="str">
        <x:v>REA-O-A2-FCE-08-D</x:v>
      </x:c>
      <x:c r="D590" s="7" t="str">
        <x:v>REA-O-A2</x:v>
      </x:c>
      <x:c r="E590" s="7" t="str">
        <x:v>OPERATIONAL</x:v>
      </x:c>
      <x:c r="F590" s="7" t="str">
        <x:v>PTC-A</x:v>
      </x:c>
      <x:c r="G590" s="7" t="str">
        <x:v>BL-Y</x:v>
      </x:c>
      <x:c r="H590" s="7" t="str">
        <x:v>FCE-08</x:v>
      </x:c>
      <x:c r="I590" s="7" t="str">
        <x:v>diverse</x:v>
      </x:c>
      <x:c r="J590" s="7" t="str">
        <x:v>O04</x:v>
      </x:c>
      <x:c r="K590" s="10" t="str">
        <x:v>minimum energy with reversed order</x:v>
      </x:c>
      <x:c r="L590" s="7" t="n">
        <x:v>5</x:v>
      </x:c>
      <x:c r="M590" s="10" t="str">
        <x:v>safe state within target</x:v>
      </x:c>
      <x:c r="N590" s="7" t="str"/>
      <x:c r="O590" s="7" t="str"/>
      <x:c r="P590" s="7" t="str"/>
      <x:c r="Q590" s="7" t="str"/>
      <x:c r="R590" s="7" t="str"/>
      <x:c r="S590" s="7" t="str"/>
      <x:c r="T590" s="7" t="str">
        <x:f>IF(S590="","OPEN",IF(OR(N590="",O590="",P590&lt;&gt;"SAFE",NOT(ISNUMBER(Q590)),Q590&gt;L590,AND(E590="FUNCTIONAL TWIN",R590="")),"FAIL","PASS"))</x:f>
        <x:v>OPEN</x:v>
      </x:c>
    </x:row>
    <x:row r="591" ht="40" customHeight="1">
      <x:c r="B591" s="7" t="str">
        <x:v>RAP-PT-0585</x:v>
      </x:c>
      <x:c r="C591" s="7" t="str">
        <x:v>REA-O-A2-FCE-08-D</x:v>
      </x:c>
      <x:c r="D591" s="7" t="str">
        <x:v>REA-O-A2</x:v>
      </x:c>
      <x:c r="E591" s="7" t="str">
        <x:v>OPERATIONAL</x:v>
      </x:c>
      <x:c r="F591" s="7" t="str">
        <x:v>PTC-A</x:v>
      </x:c>
      <x:c r="G591" s="7" t="str">
        <x:v>BL-Y</x:v>
      </x:c>
      <x:c r="H591" s="7" t="str">
        <x:v>FCE-08</x:v>
      </x:c>
      <x:c r="I591" s="7" t="str">
        <x:v>diverse</x:v>
      </x:c>
      <x:c r="J591" s="7" t="str">
        <x:v>O05</x:v>
      </x:c>
      <x:c r="K591" s="10" t="str">
        <x:v>normal power and campus network absent</x:v>
      </x:c>
      <x:c r="L591" s="7" t="n">
        <x:v>5</x:v>
      </x:c>
      <x:c r="M591" s="10" t="str">
        <x:v>local safe state and evidence</x:v>
      </x:c>
      <x:c r="N591" s="7" t="str"/>
      <x:c r="O591" s="7" t="str"/>
      <x:c r="P591" s="7" t="str"/>
      <x:c r="Q591" s="7" t="str"/>
      <x:c r="R591" s="7" t="str"/>
      <x:c r="S591" s="7" t="str"/>
      <x:c r="T591" s="7" t="str">
        <x:f>IF(S591="","OPEN",IF(OR(N591="",O591="",P591&lt;&gt;"SAFE",NOT(ISNUMBER(Q591)),Q591&gt;L591,AND(E591="FUNCTIONAL TWIN",R591="")),"FAIL","PASS"))</x:f>
        <x:v>OPEN</x:v>
      </x:c>
    </x:row>
    <x:row r="592" ht="40" customHeight="1">
      <x:c r="B592" s="7" t="str">
        <x:v>RAP-PT-0586</x:v>
      </x:c>
      <x:c r="C592" s="7" t="str">
        <x:v>REA-O-A2-FCE-08-D</x:v>
      </x:c>
      <x:c r="D592" s="7" t="str">
        <x:v>REA-O-A2</x:v>
      </x:c>
      <x:c r="E592" s="7" t="str">
        <x:v>OPERATIONAL</x:v>
      </x:c>
      <x:c r="F592" s="7" t="str">
        <x:v>PTC-A</x:v>
      </x:c>
      <x:c r="G592" s="7" t="str">
        <x:v>BL-Y</x:v>
      </x:c>
      <x:c r="H592" s="7" t="str">
        <x:v>FCE-08</x:v>
      </x:c>
      <x:c r="I592" s="7" t="str">
        <x:v>diverse</x:v>
      </x:c>
      <x:c r="J592" s="7" t="str">
        <x:v>O06</x:v>
      </x:c>
      <x:c r="K592" s="10" t="str">
        <x:v>primary time absent with unlike local epoch</x:v>
      </x:c>
      <x:c r="L592" s="7" t="n">
        <x:v>5</x:v>
      </x:c>
      <x:c r="M592" s="10" t="str">
        <x:v>local safe state and evidence</x:v>
      </x:c>
      <x:c r="N592" s="7" t="str"/>
      <x:c r="O592" s="7" t="str"/>
      <x:c r="P592" s="7" t="str"/>
      <x:c r="Q592" s="7" t="str"/>
      <x:c r="R592" s="7" t="str"/>
      <x:c r="S592" s="7" t="str"/>
      <x:c r="T592" s="7" t="str">
        <x:f>IF(S592="","OPEN",IF(OR(N592="",O592="",P592&lt;&gt;"SAFE",NOT(ISNUMBER(Q592)),Q592&gt;L592,AND(E592="FUNCTIONAL TWIN",R592="")),"FAIL","PASS"))</x:f>
        <x:v>OPEN</x:v>
      </x:c>
    </x:row>
    <x:row r="593" ht="40" customHeight="1">
      <x:c r="B593" s="7" t="str">
        <x:v>RAP-PT-0587</x:v>
      </x:c>
      <x:c r="C593" s="7" t="str">
        <x:v>REA-O-A2-FCE-08-D</x:v>
      </x:c>
      <x:c r="D593" s="7" t="str">
        <x:v>REA-O-A2</x:v>
      </x:c>
      <x:c r="E593" s="7" t="str">
        <x:v>OPERATIONAL</x:v>
      </x:c>
      <x:c r="F593" s="7" t="str">
        <x:v>PTC-A</x:v>
      </x:c>
      <x:c r="G593" s="7" t="str">
        <x:v>BL-Y</x:v>
      </x:c>
      <x:c r="H593" s="7" t="str">
        <x:v>FCE-08</x:v>
      </x:c>
      <x:c r="I593" s="7" t="str">
        <x:v>diverse</x:v>
      </x:c>
      <x:c r="J593" s="7" t="str">
        <x:v>O07</x:v>
      </x:c>
      <x:c r="K593" s="10" t="str">
        <x:v>-20 deg C, wet exterior and accepted internal condition</x:v>
      </x:c>
      <x:c r="L593" s="7" t="n">
        <x:v>5</x:v>
      </x:c>
      <x:c r="M593" s="10" t="str">
        <x:v>safe state within target</x:v>
      </x:c>
      <x:c r="N593" s="7" t="str"/>
      <x:c r="O593" s="7" t="str"/>
      <x:c r="P593" s="7" t="str"/>
      <x:c r="Q593" s="7" t="str"/>
      <x:c r="R593" s="7" t="str"/>
      <x:c r="S593" s="7" t="str"/>
      <x:c r="T593" s="7" t="str">
        <x:f>IF(S593="","OPEN",IF(OR(N593="",O593="",P593&lt;&gt;"SAFE",NOT(ISNUMBER(Q593)),Q593&gt;L593,AND(E593="FUNCTIONAL TWIN",R593="")),"FAIL","PASS"))</x:f>
        <x:v>OPEN</x:v>
      </x:c>
    </x:row>
    <x:row r="594" ht="40" customHeight="1">
      <x:c r="B594" s="7" t="str">
        <x:v>RAP-PT-0588</x:v>
      </x:c>
      <x:c r="C594" s="7" t="str">
        <x:v>REA-O-A2-FCE-08-D</x:v>
      </x:c>
      <x:c r="D594" s="7" t="str">
        <x:v>REA-O-A2</x:v>
      </x:c>
      <x:c r="E594" s="7" t="str">
        <x:v>OPERATIONAL</x:v>
      </x:c>
      <x:c r="F594" s="7" t="str">
        <x:v>PTC-A</x:v>
      </x:c>
      <x:c r="G594" s="7" t="str">
        <x:v>BL-Y</x:v>
      </x:c>
      <x:c r="H594" s="7" t="str">
        <x:v>FCE-08</x:v>
      </x:c>
      <x:c r="I594" s="7" t="str">
        <x:v>diverse</x:v>
      </x:c>
      <x:c r="J594" s="7" t="str">
        <x:v>O08</x:v>
      </x:c>
      <x:c r="K594" s="10" t="str">
        <x:v>50 deg C, wet exterior and accepted internal condition</x:v>
      </x:c>
      <x:c r="L594" s="7" t="n">
        <x:v>5</x:v>
      </x:c>
      <x:c r="M594" s="10" t="str">
        <x:v>safe state within target</x:v>
      </x:c>
      <x:c r="N594" s="7" t="str"/>
      <x:c r="O594" s="7" t="str"/>
      <x:c r="P594" s="7" t="str"/>
      <x:c r="Q594" s="7" t="str"/>
      <x:c r="R594" s="7" t="str"/>
      <x:c r="S594" s="7" t="str"/>
      <x:c r="T594" s="7" t="str">
        <x:f>IF(S594="","OPEN",IF(OR(N594="",O594="",P594&lt;&gt;"SAFE",NOT(ISNUMBER(Q594)),Q594&gt;L594,AND(E594="FUNCTIONAL TWIN",R594="")),"FAIL","PASS"))</x:f>
        <x:v>OPEN</x:v>
      </x:c>
    </x:row>
    <x:row r="595" ht="40" customHeight="1">
      <x:c r="B595" s="7" t="str">
        <x:v>RAP-PT-0589</x:v>
      </x:c>
      <x:c r="C595" s="7" t="str">
        <x:v>REA-O-A2-FCE-08-D</x:v>
      </x:c>
      <x:c r="D595" s="7" t="str">
        <x:v>REA-O-A2</x:v>
      </x:c>
      <x:c r="E595" s="7" t="str">
        <x:v>OPERATIONAL</x:v>
      </x:c>
      <x:c r="F595" s="7" t="str">
        <x:v>PTC-A</x:v>
      </x:c>
      <x:c r="G595" s="7" t="str">
        <x:v>BL-Y</x:v>
      </x:c>
      <x:c r="H595" s="7" t="str">
        <x:v>FCE-08</x:v>
      </x:c>
      <x:c r="I595" s="7" t="str">
        <x:v>diverse</x:v>
      </x:c>
      <x:c r="J595" s="7" t="str">
        <x:v>O09</x:v>
      </x:c>
      <x:c r="K595" s="10" t="str">
        <x:v>registered contamination and upper accepted actuation resistance</x:v>
      </x:c>
      <x:c r="L595" s="7" t="n">
        <x:v>5</x:v>
      </x:c>
      <x:c r="M595" s="10" t="str">
        <x:v>safe state within target</x:v>
      </x:c>
      <x:c r="N595" s="7" t="str"/>
      <x:c r="O595" s="7" t="str"/>
      <x:c r="P595" s="7" t="str"/>
      <x:c r="Q595" s="7" t="str"/>
      <x:c r="R595" s="7" t="str"/>
      <x:c r="S595" s="7" t="str"/>
      <x:c r="T595" s="7" t="str">
        <x:f>IF(S595="","OPEN",IF(OR(N595="",O595="",P595&lt;&gt;"SAFE",NOT(ISNUMBER(Q595)),Q595&gt;L595,AND(E595="FUNCTIONAL TWIN",R595="")),"FAIL","PASS"))</x:f>
        <x:v>OPEN</x:v>
      </x:c>
    </x:row>
    <x:row r="596" ht="40" customHeight="1">
      <x:c r="B596" s="7" t="str">
        <x:v>RAP-PT-0590</x:v>
      </x:c>
      <x:c r="C596" s="7" t="str">
        <x:v>REA-O-A2-FCE-08-D</x:v>
      </x:c>
      <x:c r="D596" s="7" t="str">
        <x:v>REA-O-A2</x:v>
      </x:c>
      <x:c r="E596" s="7" t="str">
        <x:v>OPERATIONAL</x:v>
      </x:c>
      <x:c r="F596" s="7" t="str">
        <x:v>PTC-A</x:v>
      </x:c>
      <x:c r="G596" s="7" t="str">
        <x:v>BL-Y</x:v>
      </x:c>
      <x:c r="H596" s="7" t="str">
        <x:v>FCE-08</x:v>
      </x:c>
      <x:c r="I596" s="7" t="str">
        <x:v>diverse</x:v>
      </x:c>
      <x:c r="J596" s="7" t="str">
        <x:v>O10</x:v>
      </x:c>
      <x:c r="K596" s="10" t="str">
        <x:v>same resistance with reversed randomized order</x:v>
      </x:c>
      <x:c r="L596" s="7" t="n">
        <x:v>5</x:v>
      </x:c>
      <x:c r="M596" s="10" t="str">
        <x:v>safe state within target</x:v>
      </x:c>
      <x:c r="N596" s="7" t="str"/>
      <x:c r="O596" s="7" t="str"/>
      <x:c r="P596" s="7" t="str"/>
      <x:c r="Q596" s="7" t="str"/>
      <x:c r="R596" s="7" t="str"/>
      <x:c r="S596" s="7" t="str"/>
      <x:c r="T596" s="7" t="str">
        <x:f>IF(S596="","OPEN",IF(OR(N596="",O596="",P596&lt;&gt;"SAFE",NOT(ISNUMBER(Q596)),Q596&gt;L596,AND(E596="FUNCTIONAL TWIN",R596="")),"FAIL","PASS"))</x:f>
        <x:v>OPEN</x:v>
      </x:c>
    </x:row>
    <x:row r="597" ht="40" customHeight="1">
      <x:c r="B597" s="7" t="str">
        <x:v>RAP-PT-0591</x:v>
      </x:c>
      <x:c r="C597" s="7" t="str">
        <x:v>REA-O-A2-FCE-08-M</x:v>
      </x:c>
      <x:c r="D597" s="7" t="str">
        <x:v>REA-O-A2</x:v>
      </x:c>
      <x:c r="E597" s="7" t="str">
        <x:v>OPERATIONAL</x:v>
      </x:c>
      <x:c r="F597" s="7" t="str">
        <x:v>PTC-A</x:v>
      </x:c>
      <x:c r="G597" s="7" t="str">
        <x:v>BL-Y</x:v>
      </x:c>
      <x:c r="H597" s="7" t="str">
        <x:v>FCE-08</x:v>
      </x:c>
      <x:c r="I597" s="7" t="str">
        <x:v>manual/passive</x:v>
      </x:c>
      <x:c r="J597" s="7" t="str">
        <x:v>O01</x:v>
      </x:c>
      <x:c r="K597" s="10" t="str">
        <x:v>nominal energy, connected local controls, 20 deg C and clean mechanism</x:v>
      </x:c>
      <x:c r="L597" s="7" t="n">
        <x:v>5</x:v>
      </x:c>
      <x:c r="M597" s="10" t="str">
        <x:v>safe state within target</x:v>
      </x:c>
      <x:c r="N597" s="7" t="str"/>
      <x:c r="O597" s="7" t="str"/>
      <x:c r="P597" s="7" t="str"/>
      <x:c r="Q597" s="7" t="str"/>
      <x:c r="R597" s="7" t="str"/>
      <x:c r="S597" s="7" t="str"/>
      <x:c r="T597" s="7" t="str">
        <x:f>IF(S597="","OPEN",IF(OR(N597="",O597="",P597&lt;&gt;"SAFE",NOT(ISNUMBER(Q597)),Q597&gt;L597,AND(E597="FUNCTIONAL TWIN",R597="")),"FAIL","PASS"))</x:f>
        <x:v>OPEN</x:v>
      </x:c>
    </x:row>
    <x:row r="598" ht="40" customHeight="1">
      <x:c r="B598" s="7" t="str">
        <x:v>RAP-PT-0592</x:v>
      </x:c>
      <x:c r="C598" s="7" t="str">
        <x:v>REA-O-A2-FCE-08-M</x:v>
      </x:c>
      <x:c r="D598" s="7" t="str">
        <x:v>REA-O-A2</x:v>
      </x:c>
      <x:c r="E598" s="7" t="str">
        <x:v>OPERATIONAL</x:v>
      </x:c>
      <x:c r="F598" s="7" t="str">
        <x:v>PTC-A</x:v>
      </x:c>
      <x:c r="G598" s="7" t="str">
        <x:v>BL-Y</x:v>
      </x:c>
      <x:c r="H598" s="7" t="str">
        <x:v>FCE-08</x:v>
      </x:c>
      <x:c r="I598" s="7" t="str">
        <x:v>manual/passive</x:v>
      </x:c>
      <x:c r="J598" s="7" t="str">
        <x:v>O02</x:v>
      </x:c>
      <x:c r="K598" s="10" t="str">
        <x:v>same boundary with reversed randomized order</x:v>
      </x:c>
      <x:c r="L598" s="7" t="n">
        <x:v>5</x:v>
      </x:c>
      <x:c r="M598" s="10" t="str">
        <x:v>safe state within target</x:v>
      </x:c>
      <x:c r="N598" s="7" t="str"/>
      <x:c r="O598" s="7" t="str"/>
      <x:c r="P598" s="7" t="str"/>
      <x:c r="Q598" s="7" t="str"/>
      <x:c r="R598" s="7" t="str"/>
      <x:c r="S598" s="7" t="str"/>
      <x:c r="T598" s="7" t="str">
        <x:f>IF(S598="","OPEN",IF(OR(N598="",O598="",P598&lt;&gt;"SAFE",NOT(ISNUMBER(Q598)),Q598&gt;L598,AND(E598="FUNCTIONAL TWIN",R598="")),"FAIL","PASS"))</x:f>
        <x:v>OPEN</x:v>
      </x:c>
    </x:row>
    <x:row r="599" ht="40" customHeight="1">
      <x:c r="B599" s="7" t="str">
        <x:v>RAP-PT-0593</x:v>
      </x:c>
      <x:c r="C599" s="7" t="str">
        <x:v>REA-O-A2-FCE-08-M</x:v>
      </x:c>
      <x:c r="D599" s="7" t="str">
        <x:v>REA-O-A2</x:v>
      </x:c>
      <x:c r="E599" s="7" t="str">
        <x:v>OPERATIONAL</x:v>
      </x:c>
      <x:c r="F599" s="7" t="str">
        <x:v>PTC-A</x:v>
      </x:c>
      <x:c r="G599" s="7" t="str">
        <x:v>BL-Y</x:v>
      </x:c>
      <x:c r="H599" s="7" t="str">
        <x:v>FCE-08</x:v>
      </x:c>
      <x:c r="I599" s="7" t="str">
        <x:v>manual/passive</x:v>
      </x:c>
      <x:c r="J599" s="7" t="str">
        <x:v>O03</x:v>
      </x:c>
      <x:c r="K599" s="10" t="str">
        <x:v>minimum accepted stored-energy state</x:v>
      </x:c>
      <x:c r="L599" s="7" t="n">
        <x:v>5</x:v>
      </x:c>
      <x:c r="M599" s="10" t="str">
        <x:v>safe state within target</x:v>
      </x:c>
      <x:c r="N599" s="7" t="str"/>
      <x:c r="O599" s="7" t="str"/>
      <x:c r="P599" s="7" t="str"/>
      <x:c r="Q599" s="7" t="str"/>
      <x:c r="R599" s="7" t="str"/>
      <x:c r="S599" s="7" t="str"/>
      <x:c r="T599" s="7" t="str">
        <x:f>IF(S599="","OPEN",IF(OR(N599="",O599="",P599&lt;&gt;"SAFE",NOT(ISNUMBER(Q599)),Q599&gt;L599,AND(E599="FUNCTIONAL TWIN",R599="")),"FAIL","PASS"))</x:f>
        <x:v>OPEN</x:v>
      </x:c>
    </x:row>
    <x:row r="600" ht="40" customHeight="1">
      <x:c r="B600" s="7" t="str">
        <x:v>RAP-PT-0594</x:v>
      </x:c>
      <x:c r="C600" s="7" t="str">
        <x:v>REA-O-A2-FCE-08-M</x:v>
      </x:c>
      <x:c r="D600" s="7" t="str">
        <x:v>REA-O-A2</x:v>
      </x:c>
      <x:c r="E600" s="7" t="str">
        <x:v>OPERATIONAL</x:v>
      </x:c>
      <x:c r="F600" s="7" t="str">
        <x:v>PTC-A</x:v>
      </x:c>
      <x:c r="G600" s="7" t="str">
        <x:v>BL-Y</x:v>
      </x:c>
      <x:c r="H600" s="7" t="str">
        <x:v>FCE-08</x:v>
      </x:c>
      <x:c r="I600" s="7" t="str">
        <x:v>manual/passive</x:v>
      </x:c>
      <x:c r="J600" s="7" t="str">
        <x:v>O04</x:v>
      </x:c>
      <x:c r="K600" s="10" t="str">
        <x:v>minimum energy with reversed order</x:v>
      </x:c>
      <x:c r="L600" s="7" t="n">
        <x:v>5</x:v>
      </x:c>
      <x:c r="M600" s="10" t="str">
        <x:v>safe state within target</x:v>
      </x:c>
      <x:c r="N600" s="7" t="str"/>
      <x:c r="O600" s="7" t="str"/>
      <x:c r="P600" s="7" t="str"/>
      <x:c r="Q600" s="7" t="str"/>
      <x:c r="R600" s="7" t="str"/>
      <x:c r="S600" s="7" t="str"/>
      <x:c r="T600" s="7" t="str">
        <x:f>IF(S600="","OPEN",IF(OR(N600="",O600="",P600&lt;&gt;"SAFE",NOT(ISNUMBER(Q600)),Q600&gt;L600,AND(E600="FUNCTIONAL TWIN",R600="")),"FAIL","PASS"))</x:f>
        <x:v>OPEN</x:v>
      </x:c>
    </x:row>
    <x:row r="601" ht="40" customHeight="1">
      <x:c r="B601" s="7" t="str">
        <x:v>RAP-PT-0595</x:v>
      </x:c>
      <x:c r="C601" s="7" t="str">
        <x:v>REA-O-A2-FCE-08-M</x:v>
      </x:c>
      <x:c r="D601" s="7" t="str">
        <x:v>REA-O-A2</x:v>
      </x:c>
      <x:c r="E601" s="7" t="str">
        <x:v>OPERATIONAL</x:v>
      </x:c>
      <x:c r="F601" s="7" t="str">
        <x:v>PTC-A</x:v>
      </x:c>
      <x:c r="G601" s="7" t="str">
        <x:v>BL-Y</x:v>
      </x:c>
      <x:c r="H601" s="7" t="str">
        <x:v>FCE-08</x:v>
      </x:c>
      <x:c r="I601" s="7" t="str">
        <x:v>manual/passive</x:v>
      </x:c>
      <x:c r="J601" s="7" t="str">
        <x:v>O05</x:v>
      </x:c>
      <x:c r="K601" s="10" t="str">
        <x:v>normal power and campus network absent</x:v>
      </x:c>
      <x:c r="L601" s="7" t="n">
        <x:v>5</x:v>
      </x:c>
      <x:c r="M601" s="10" t="str">
        <x:v>local safe state and evidence</x:v>
      </x:c>
      <x:c r="N601" s="7" t="str"/>
      <x:c r="O601" s="7" t="str"/>
      <x:c r="P601" s="7" t="str"/>
      <x:c r="Q601" s="7" t="str"/>
      <x:c r="R601" s="7" t="str"/>
      <x:c r="S601" s="7" t="str"/>
      <x:c r="T601" s="7" t="str">
        <x:f>IF(S601="","OPEN",IF(OR(N601="",O601="",P601&lt;&gt;"SAFE",NOT(ISNUMBER(Q601)),Q601&gt;L601,AND(E601="FUNCTIONAL TWIN",R601="")),"FAIL","PASS"))</x:f>
        <x:v>OPEN</x:v>
      </x:c>
    </x:row>
    <x:row r="602" ht="40" customHeight="1">
      <x:c r="B602" s="7" t="str">
        <x:v>RAP-PT-0596</x:v>
      </x:c>
      <x:c r="C602" s="7" t="str">
        <x:v>REA-O-A2-FCE-08-M</x:v>
      </x:c>
      <x:c r="D602" s="7" t="str">
        <x:v>REA-O-A2</x:v>
      </x:c>
      <x:c r="E602" s="7" t="str">
        <x:v>OPERATIONAL</x:v>
      </x:c>
      <x:c r="F602" s="7" t="str">
        <x:v>PTC-A</x:v>
      </x:c>
      <x:c r="G602" s="7" t="str">
        <x:v>BL-Y</x:v>
      </x:c>
      <x:c r="H602" s="7" t="str">
        <x:v>FCE-08</x:v>
      </x:c>
      <x:c r="I602" s="7" t="str">
        <x:v>manual/passive</x:v>
      </x:c>
      <x:c r="J602" s="7" t="str">
        <x:v>O06</x:v>
      </x:c>
      <x:c r="K602" s="10" t="str">
        <x:v>primary time absent with unlike local epoch</x:v>
      </x:c>
      <x:c r="L602" s="7" t="n">
        <x:v>5</x:v>
      </x:c>
      <x:c r="M602" s="10" t="str">
        <x:v>local safe state and evidence</x:v>
      </x:c>
      <x:c r="N602" s="7" t="str"/>
      <x:c r="O602" s="7" t="str"/>
      <x:c r="P602" s="7" t="str"/>
      <x:c r="Q602" s="7" t="str"/>
      <x:c r="R602" s="7" t="str"/>
      <x:c r="S602" s="7" t="str"/>
      <x:c r="T602" s="7" t="str">
        <x:f>IF(S602="","OPEN",IF(OR(N602="",O602="",P602&lt;&gt;"SAFE",NOT(ISNUMBER(Q602)),Q602&gt;L602,AND(E602="FUNCTIONAL TWIN",R602="")),"FAIL","PASS"))</x:f>
        <x:v>OPEN</x:v>
      </x:c>
    </x:row>
    <x:row r="603" ht="40" customHeight="1">
      <x:c r="B603" s="7" t="str">
        <x:v>RAP-PT-0597</x:v>
      </x:c>
      <x:c r="C603" s="7" t="str">
        <x:v>REA-O-A2-FCE-08-M</x:v>
      </x:c>
      <x:c r="D603" s="7" t="str">
        <x:v>REA-O-A2</x:v>
      </x:c>
      <x:c r="E603" s="7" t="str">
        <x:v>OPERATIONAL</x:v>
      </x:c>
      <x:c r="F603" s="7" t="str">
        <x:v>PTC-A</x:v>
      </x:c>
      <x:c r="G603" s="7" t="str">
        <x:v>BL-Y</x:v>
      </x:c>
      <x:c r="H603" s="7" t="str">
        <x:v>FCE-08</x:v>
      </x:c>
      <x:c r="I603" s="7" t="str">
        <x:v>manual/passive</x:v>
      </x:c>
      <x:c r="J603" s="7" t="str">
        <x:v>O07</x:v>
      </x:c>
      <x:c r="K603" s="10" t="str">
        <x:v>-20 deg C, wet exterior and accepted internal condition</x:v>
      </x:c>
      <x:c r="L603" s="7" t="n">
        <x:v>5</x:v>
      </x:c>
      <x:c r="M603" s="10" t="str">
        <x:v>safe state within target</x:v>
      </x:c>
      <x:c r="N603" s="7" t="str"/>
      <x:c r="O603" s="7" t="str"/>
      <x:c r="P603" s="7" t="str"/>
      <x:c r="Q603" s="7" t="str"/>
      <x:c r="R603" s="7" t="str"/>
      <x:c r="S603" s="7" t="str"/>
      <x:c r="T603" s="7" t="str">
        <x:f>IF(S603="","OPEN",IF(OR(N603="",O603="",P603&lt;&gt;"SAFE",NOT(ISNUMBER(Q603)),Q603&gt;L603,AND(E603="FUNCTIONAL TWIN",R603="")),"FAIL","PASS"))</x:f>
        <x:v>OPEN</x:v>
      </x:c>
    </x:row>
    <x:row r="604" ht="40" customHeight="1">
      <x:c r="B604" s="7" t="str">
        <x:v>RAP-PT-0598</x:v>
      </x:c>
      <x:c r="C604" s="7" t="str">
        <x:v>REA-O-A2-FCE-08-M</x:v>
      </x:c>
      <x:c r="D604" s="7" t="str">
        <x:v>REA-O-A2</x:v>
      </x:c>
      <x:c r="E604" s="7" t="str">
        <x:v>OPERATIONAL</x:v>
      </x:c>
      <x:c r="F604" s="7" t="str">
        <x:v>PTC-A</x:v>
      </x:c>
      <x:c r="G604" s="7" t="str">
        <x:v>BL-Y</x:v>
      </x:c>
      <x:c r="H604" s="7" t="str">
        <x:v>FCE-08</x:v>
      </x:c>
      <x:c r="I604" s="7" t="str">
        <x:v>manual/passive</x:v>
      </x:c>
      <x:c r="J604" s="7" t="str">
        <x:v>O08</x:v>
      </x:c>
      <x:c r="K604" s="10" t="str">
        <x:v>50 deg C, wet exterior and accepted internal condition</x:v>
      </x:c>
      <x:c r="L604" s="7" t="n">
        <x:v>5</x:v>
      </x:c>
      <x:c r="M604" s="10" t="str">
        <x:v>safe state within target</x:v>
      </x:c>
      <x:c r="N604" s="7" t="str"/>
      <x:c r="O604" s="7" t="str"/>
      <x:c r="P604" s="7" t="str"/>
      <x:c r="Q604" s="7" t="str"/>
      <x:c r="R604" s="7" t="str"/>
      <x:c r="S604" s="7" t="str"/>
      <x:c r="T604" s="7" t="str">
        <x:f>IF(S604="","OPEN",IF(OR(N604="",O604="",P604&lt;&gt;"SAFE",NOT(ISNUMBER(Q604)),Q604&gt;L604,AND(E604="FUNCTIONAL TWIN",R604="")),"FAIL","PASS"))</x:f>
        <x:v>OPEN</x:v>
      </x:c>
    </x:row>
    <x:row r="605" ht="40" customHeight="1">
      <x:c r="B605" s="7" t="str">
        <x:v>RAP-PT-0599</x:v>
      </x:c>
      <x:c r="C605" s="7" t="str">
        <x:v>REA-O-A2-FCE-08-M</x:v>
      </x:c>
      <x:c r="D605" s="7" t="str">
        <x:v>REA-O-A2</x:v>
      </x:c>
      <x:c r="E605" s="7" t="str">
        <x:v>OPERATIONAL</x:v>
      </x:c>
      <x:c r="F605" s="7" t="str">
        <x:v>PTC-A</x:v>
      </x:c>
      <x:c r="G605" s="7" t="str">
        <x:v>BL-Y</x:v>
      </x:c>
      <x:c r="H605" s="7" t="str">
        <x:v>FCE-08</x:v>
      </x:c>
      <x:c r="I605" s="7" t="str">
        <x:v>manual/passive</x:v>
      </x:c>
      <x:c r="J605" s="7" t="str">
        <x:v>O09</x:v>
      </x:c>
      <x:c r="K605" s="10" t="str">
        <x:v>registered contamination and upper accepted actuation resistance</x:v>
      </x:c>
      <x:c r="L605" s="7" t="n">
        <x:v>5</x:v>
      </x:c>
      <x:c r="M605" s="10" t="str">
        <x:v>safe state within target</x:v>
      </x:c>
      <x:c r="N605" s="7" t="str"/>
      <x:c r="O605" s="7" t="str"/>
      <x:c r="P605" s="7" t="str"/>
      <x:c r="Q605" s="7" t="str"/>
      <x:c r="R605" s="7" t="str"/>
      <x:c r="S605" s="7" t="str"/>
      <x:c r="T605" s="7" t="str">
        <x:f>IF(S605="","OPEN",IF(OR(N605="",O605="",P605&lt;&gt;"SAFE",NOT(ISNUMBER(Q605)),Q605&gt;L605,AND(E605="FUNCTIONAL TWIN",R605="")),"FAIL","PASS"))</x:f>
        <x:v>OPEN</x:v>
      </x:c>
    </x:row>
    <x:row r="606" ht="40" customHeight="1">
      <x:c r="B606" s="7" t="str">
        <x:v>RAP-PT-0600</x:v>
      </x:c>
      <x:c r="C606" s="7" t="str">
        <x:v>REA-O-A2-FCE-08-M</x:v>
      </x:c>
      <x:c r="D606" s="7" t="str">
        <x:v>REA-O-A2</x:v>
      </x:c>
      <x:c r="E606" s="7" t="str">
        <x:v>OPERATIONAL</x:v>
      </x:c>
      <x:c r="F606" s="7" t="str">
        <x:v>PTC-A</x:v>
      </x:c>
      <x:c r="G606" s="7" t="str">
        <x:v>BL-Y</x:v>
      </x:c>
      <x:c r="H606" s="7" t="str">
        <x:v>FCE-08</x:v>
      </x:c>
      <x:c r="I606" s="7" t="str">
        <x:v>manual/passive</x:v>
      </x:c>
      <x:c r="J606" s="7" t="str">
        <x:v>O10</x:v>
      </x:c>
      <x:c r="K606" s="10" t="str">
        <x:v>same resistance with reversed randomized order</x:v>
      </x:c>
      <x:c r="L606" s="7" t="n">
        <x:v>5</x:v>
      </x:c>
      <x:c r="M606" s="10" t="str">
        <x:v>safe state within target</x:v>
      </x:c>
      <x:c r="N606" s="7" t="str"/>
      <x:c r="O606" s="7" t="str"/>
      <x:c r="P606" s="7" t="str"/>
      <x:c r="Q606" s="7" t="str"/>
      <x:c r="R606" s="7" t="str"/>
      <x:c r="S606" s="7" t="str"/>
      <x:c r="T606" s="7" t="str">
        <x:f>IF(S606="","OPEN",IF(OR(N606="",O606="",P606&lt;&gt;"SAFE",NOT(ISNUMBER(Q606)),Q606&gt;L606,AND(E606="FUNCTIONAL TWIN",R606="")),"FAIL","PASS"))</x:f>
        <x:v>OPEN</x:v>
      </x:c>
    </x:row>
    <x:row r="607" ht="40" customHeight="1">
      <x:c r="B607" s="7" t="str">
        <x:v>RAP-PT-0601</x:v>
      </x:c>
      <x:c r="C607" s="7" t="str">
        <x:v>REA-O-A2-FCE-09-P</x:v>
      </x:c>
      <x:c r="D607" s="7" t="str">
        <x:v>REA-O-A2</x:v>
      </x:c>
      <x:c r="E607" s="7" t="str">
        <x:v>OPERATIONAL</x:v>
      </x:c>
      <x:c r="F607" s="7" t="str">
        <x:v>PTC-A</x:v>
      </x:c>
      <x:c r="G607" s="7" t="str">
        <x:v>BL-Y</x:v>
      </x:c>
      <x:c r="H607" s="7" t="str">
        <x:v>FCE-09</x:v>
      </x:c>
      <x:c r="I607" s="7" t="str">
        <x:v>primary</x:v>
      </x:c>
      <x:c r="J607" s="7" t="str">
        <x:v>O01</x:v>
      </x:c>
      <x:c r="K607" s="10" t="str">
        <x:v>nominal energy, connected local controls, 20 deg C and clean mechanism</x:v>
      </x:c>
      <x:c r="L607" s="7" t="n">
        <x:v>1</x:v>
      </x:c>
      <x:c r="M607" s="10" t="str">
        <x:v>safe state within target</x:v>
      </x:c>
      <x:c r="N607" s="7" t="str"/>
      <x:c r="O607" s="7" t="str"/>
      <x:c r="P607" s="7" t="str"/>
      <x:c r="Q607" s="7" t="str"/>
      <x:c r="R607" s="7" t="str"/>
      <x:c r="S607" s="7" t="str"/>
      <x:c r="T607" s="7" t="str">
        <x:f>IF(S607="","OPEN",IF(OR(N607="",O607="",P607&lt;&gt;"SAFE",NOT(ISNUMBER(Q607)),Q607&gt;L607,AND(E607="FUNCTIONAL TWIN",R607="")),"FAIL","PASS"))</x:f>
        <x:v>OPEN</x:v>
      </x:c>
    </x:row>
    <x:row r="608" ht="40" customHeight="1">
      <x:c r="B608" s="7" t="str">
        <x:v>RAP-PT-0602</x:v>
      </x:c>
      <x:c r="C608" s="7" t="str">
        <x:v>REA-O-A2-FCE-09-P</x:v>
      </x:c>
      <x:c r="D608" s="7" t="str">
        <x:v>REA-O-A2</x:v>
      </x:c>
      <x:c r="E608" s="7" t="str">
        <x:v>OPERATIONAL</x:v>
      </x:c>
      <x:c r="F608" s="7" t="str">
        <x:v>PTC-A</x:v>
      </x:c>
      <x:c r="G608" s="7" t="str">
        <x:v>BL-Y</x:v>
      </x:c>
      <x:c r="H608" s="7" t="str">
        <x:v>FCE-09</x:v>
      </x:c>
      <x:c r="I608" s="7" t="str">
        <x:v>primary</x:v>
      </x:c>
      <x:c r="J608" s="7" t="str">
        <x:v>O02</x:v>
      </x:c>
      <x:c r="K608" s="10" t="str">
        <x:v>same boundary with reversed randomized order</x:v>
      </x:c>
      <x:c r="L608" s="7" t="n">
        <x:v>1</x:v>
      </x:c>
      <x:c r="M608" s="10" t="str">
        <x:v>safe state within target</x:v>
      </x:c>
      <x:c r="N608" s="7" t="str"/>
      <x:c r="O608" s="7" t="str"/>
      <x:c r="P608" s="7" t="str"/>
      <x:c r="Q608" s="7" t="str"/>
      <x:c r="R608" s="7" t="str"/>
      <x:c r="S608" s="7" t="str"/>
      <x:c r="T608" s="7" t="str">
        <x:f>IF(S608="","OPEN",IF(OR(N608="",O608="",P608&lt;&gt;"SAFE",NOT(ISNUMBER(Q608)),Q608&gt;L608,AND(E608="FUNCTIONAL TWIN",R608="")),"FAIL","PASS"))</x:f>
        <x:v>OPEN</x:v>
      </x:c>
    </x:row>
    <x:row r="609" ht="40" customHeight="1">
      <x:c r="B609" s="7" t="str">
        <x:v>RAP-PT-0603</x:v>
      </x:c>
      <x:c r="C609" s="7" t="str">
        <x:v>REA-O-A2-FCE-09-P</x:v>
      </x:c>
      <x:c r="D609" s="7" t="str">
        <x:v>REA-O-A2</x:v>
      </x:c>
      <x:c r="E609" s="7" t="str">
        <x:v>OPERATIONAL</x:v>
      </x:c>
      <x:c r="F609" s="7" t="str">
        <x:v>PTC-A</x:v>
      </x:c>
      <x:c r="G609" s="7" t="str">
        <x:v>BL-Y</x:v>
      </x:c>
      <x:c r="H609" s="7" t="str">
        <x:v>FCE-09</x:v>
      </x:c>
      <x:c r="I609" s="7" t="str">
        <x:v>primary</x:v>
      </x:c>
      <x:c r="J609" s="7" t="str">
        <x:v>O03</x:v>
      </x:c>
      <x:c r="K609" s="10" t="str">
        <x:v>minimum accepted stored-energy state</x:v>
      </x:c>
      <x:c r="L609" s="7" t="n">
        <x:v>1</x:v>
      </x:c>
      <x:c r="M609" s="10" t="str">
        <x:v>safe state within target</x:v>
      </x:c>
      <x:c r="N609" s="7" t="str"/>
      <x:c r="O609" s="7" t="str"/>
      <x:c r="P609" s="7" t="str"/>
      <x:c r="Q609" s="7" t="str"/>
      <x:c r="R609" s="7" t="str"/>
      <x:c r="S609" s="7" t="str"/>
      <x:c r="T609" s="7" t="str">
        <x:f>IF(S609="","OPEN",IF(OR(N609="",O609="",P609&lt;&gt;"SAFE",NOT(ISNUMBER(Q609)),Q609&gt;L609,AND(E609="FUNCTIONAL TWIN",R609="")),"FAIL","PASS"))</x:f>
        <x:v>OPEN</x:v>
      </x:c>
    </x:row>
    <x:row r="610" ht="40" customHeight="1">
      <x:c r="B610" s="7" t="str">
        <x:v>RAP-PT-0604</x:v>
      </x:c>
      <x:c r="C610" s="7" t="str">
        <x:v>REA-O-A2-FCE-09-P</x:v>
      </x:c>
      <x:c r="D610" s="7" t="str">
        <x:v>REA-O-A2</x:v>
      </x:c>
      <x:c r="E610" s="7" t="str">
        <x:v>OPERATIONAL</x:v>
      </x:c>
      <x:c r="F610" s="7" t="str">
        <x:v>PTC-A</x:v>
      </x:c>
      <x:c r="G610" s="7" t="str">
        <x:v>BL-Y</x:v>
      </x:c>
      <x:c r="H610" s="7" t="str">
        <x:v>FCE-09</x:v>
      </x:c>
      <x:c r="I610" s="7" t="str">
        <x:v>primary</x:v>
      </x:c>
      <x:c r="J610" s="7" t="str">
        <x:v>O04</x:v>
      </x:c>
      <x:c r="K610" s="10" t="str">
        <x:v>minimum energy with reversed order</x:v>
      </x:c>
      <x:c r="L610" s="7" t="n">
        <x:v>1</x:v>
      </x:c>
      <x:c r="M610" s="10" t="str">
        <x:v>safe state within target</x:v>
      </x:c>
      <x:c r="N610" s="7" t="str"/>
      <x:c r="O610" s="7" t="str"/>
      <x:c r="P610" s="7" t="str"/>
      <x:c r="Q610" s="7" t="str"/>
      <x:c r="R610" s="7" t="str"/>
      <x:c r="S610" s="7" t="str"/>
      <x:c r="T610" s="7" t="str">
        <x:f>IF(S610="","OPEN",IF(OR(N610="",O610="",P610&lt;&gt;"SAFE",NOT(ISNUMBER(Q610)),Q610&gt;L610,AND(E610="FUNCTIONAL TWIN",R610="")),"FAIL","PASS"))</x:f>
        <x:v>OPEN</x:v>
      </x:c>
    </x:row>
    <x:row r="611" ht="40" customHeight="1">
      <x:c r="B611" s="7" t="str">
        <x:v>RAP-PT-0605</x:v>
      </x:c>
      <x:c r="C611" s="7" t="str">
        <x:v>REA-O-A2-FCE-09-P</x:v>
      </x:c>
      <x:c r="D611" s="7" t="str">
        <x:v>REA-O-A2</x:v>
      </x:c>
      <x:c r="E611" s="7" t="str">
        <x:v>OPERATIONAL</x:v>
      </x:c>
      <x:c r="F611" s="7" t="str">
        <x:v>PTC-A</x:v>
      </x:c>
      <x:c r="G611" s="7" t="str">
        <x:v>BL-Y</x:v>
      </x:c>
      <x:c r="H611" s="7" t="str">
        <x:v>FCE-09</x:v>
      </x:c>
      <x:c r="I611" s="7" t="str">
        <x:v>primary</x:v>
      </x:c>
      <x:c r="J611" s="7" t="str">
        <x:v>O05</x:v>
      </x:c>
      <x:c r="K611" s="10" t="str">
        <x:v>normal power and campus network absent</x:v>
      </x:c>
      <x:c r="L611" s="7" t="n">
        <x:v>1</x:v>
      </x:c>
      <x:c r="M611" s="10" t="str">
        <x:v>local safe state and evidence</x:v>
      </x:c>
      <x:c r="N611" s="7" t="str"/>
      <x:c r="O611" s="7" t="str"/>
      <x:c r="P611" s="7" t="str"/>
      <x:c r="Q611" s="7" t="str"/>
      <x:c r="R611" s="7" t="str"/>
      <x:c r="S611" s="7" t="str"/>
      <x:c r="T611" s="7" t="str">
        <x:f>IF(S611="","OPEN",IF(OR(N611="",O611="",P611&lt;&gt;"SAFE",NOT(ISNUMBER(Q611)),Q611&gt;L611,AND(E611="FUNCTIONAL TWIN",R611="")),"FAIL","PASS"))</x:f>
        <x:v>OPEN</x:v>
      </x:c>
    </x:row>
    <x:row r="612" ht="40" customHeight="1">
      <x:c r="B612" s="7" t="str">
        <x:v>RAP-PT-0606</x:v>
      </x:c>
      <x:c r="C612" s="7" t="str">
        <x:v>REA-O-A2-FCE-09-P</x:v>
      </x:c>
      <x:c r="D612" s="7" t="str">
        <x:v>REA-O-A2</x:v>
      </x:c>
      <x:c r="E612" s="7" t="str">
        <x:v>OPERATIONAL</x:v>
      </x:c>
      <x:c r="F612" s="7" t="str">
        <x:v>PTC-A</x:v>
      </x:c>
      <x:c r="G612" s="7" t="str">
        <x:v>BL-Y</x:v>
      </x:c>
      <x:c r="H612" s="7" t="str">
        <x:v>FCE-09</x:v>
      </x:c>
      <x:c r="I612" s="7" t="str">
        <x:v>primary</x:v>
      </x:c>
      <x:c r="J612" s="7" t="str">
        <x:v>O06</x:v>
      </x:c>
      <x:c r="K612" s="10" t="str">
        <x:v>primary time absent with unlike local epoch</x:v>
      </x:c>
      <x:c r="L612" s="7" t="n">
        <x:v>1</x:v>
      </x:c>
      <x:c r="M612" s="10" t="str">
        <x:v>local safe state and evidence</x:v>
      </x:c>
      <x:c r="N612" s="7" t="str"/>
      <x:c r="O612" s="7" t="str"/>
      <x:c r="P612" s="7" t="str"/>
      <x:c r="Q612" s="7" t="str"/>
      <x:c r="R612" s="7" t="str"/>
      <x:c r="S612" s="7" t="str"/>
      <x:c r="T612" s="7" t="str">
        <x:f>IF(S612="","OPEN",IF(OR(N612="",O612="",P612&lt;&gt;"SAFE",NOT(ISNUMBER(Q612)),Q612&gt;L612,AND(E612="FUNCTIONAL TWIN",R612="")),"FAIL","PASS"))</x:f>
        <x:v>OPEN</x:v>
      </x:c>
    </x:row>
    <x:row r="613" ht="40" customHeight="1">
      <x:c r="B613" s="7" t="str">
        <x:v>RAP-PT-0607</x:v>
      </x:c>
      <x:c r="C613" s="7" t="str">
        <x:v>REA-O-A2-FCE-09-P</x:v>
      </x:c>
      <x:c r="D613" s="7" t="str">
        <x:v>REA-O-A2</x:v>
      </x:c>
      <x:c r="E613" s="7" t="str">
        <x:v>OPERATIONAL</x:v>
      </x:c>
      <x:c r="F613" s="7" t="str">
        <x:v>PTC-A</x:v>
      </x:c>
      <x:c r="G613" s="7" t="str">
        <x:v>BL-Y</x:v>
      </x:c>
      <x:c r="H613" s="7" t="str">
        <x:v>FCE-09</x:v>
      </x:c>
      <x:c r="I613" s="7" t="str">
        <x:v>primary</x:v>
      </x:c>
      <x:c r="J613" s="7" t="str">
        <x:v>O07</x:v>
      </x:c>
      <x:c r="K613" s="10" t="str">
        <x:v>-20 deg C, wet exterior and accepted internal condition</x:v>
      </x:c>
      <x:c r="L613" s="7" t="n">
        <x:v>1</x:v>
      </x:c>
      <x:c r="M613" s="10" t="str">
        <x:v>safe state within target</x:v>
      </x:c>
      <x:c r="N613" s="7" t="str"/>
      <x:c r="O613" s="7" t="str"/>
      <x:c r="P613" s="7" t="str"/>
      <x:c r="Q613" s="7" t="str"/>
      <x:c r="R613" s="7" t="str"/>
      <x:c r="S613" s="7" t="str"/>
      <x:c r="T613" s="7" t="str">
        <x:f>IF(S613="","OPEN",IF(OR(N613="",O613="",P613&lt;&gt;"SAFE",NOT(ISNUMBER(Q613)),Q613&gt;L613,AND(E613="FUNCTIONAL TWIN",R613="")),"FAIL","PASS"))</x:f>
        <x:v>OPEN</x:v>
      </x:c>
    </x:row>
    <x:row r="614" ht="40" customHeight="1">
      <x:c r="B614" s="7" t="str">
        <x:v>RAP-PT-0608</x:v>
      </x:c>
      <x:c r="C614" s="7" t="str">
        <x:v>REA-O-A2-FCE-09-P</x:v>
      </x:c>
      <x:c r="D614" s="7" t="str">
        <x:v>REA-O-A2</x:v>
      </x:c>
      <x:c r="E614" s="7" t="str">
        <x:v>OPERATIONAL</x:v>
      </x:c>
      <x:c r="F614" s="7" t="str">
        <x:v>PTC-A</x:v>
      </x:c>
      <x:c r="G614" s="7" t="str">
        <x:v>BL-Y</x:v>
      </x:c>
      <x:c r="H614" s="7" t="str">
        <x:v>FCE-09</x:v>
      </x:c>
      <x:c r="I614" s="7" t="str">
        <x:v>primary</x:v>
      </x:c>
      <x:c r="J614" s="7" t="str">
        <x:v>O08</x:v>
      </x:c>
      <x:c r="K614" s="10" t="str">
        <x:v>50 deg C, wet exterior and accepted internal condition</x:v>
      </x:c>
      <x:c r="L614" s="7" t="n">
        <x:v>1</x:v>
      </x:c>
      <x:c r="M614" s="10" t="str">
        <x:v>safe state within target</x:v>
      </x:c>
      <x:c r="N614" s="7" t="str"/>
      <x:c r="O614" s="7" t="str"/>
      <x:c r="P614" s="7" t="str"/>
      <x:c r="Q614" s="7" t="str"/>
      <x:c r="R614" s="7" t="str"/>
      <x:c r="S614" s="7" t="str"/>
      <x:c r="T614" s="7" t="str">
        <x:f>IF(S614="","OPEN",IF(OR(N614="",O614="",P614&lt;&gt;"SAFE",NOT(ISNUMBER(Q614)),Q614&gt;L614,AND(E614="FUNCTIONAL TWIN",R614="")),"FAIL","PASS"))</x:f>
        <x:v>OPEN</x:v>
      </x:c>
    </x:row>
    <x:row r="615" ht="40" customHeight="1">
      <x:c r="B615" s="7" t="str">
        <x:v>RAP-PT-0609</x:v>
      </x:c>
      <x:c r="C615" s="7" t="str">
        <x:v>REA-O-A2-FCE-09-P</x:v>
      </x:c>
      <x:c r="D615" s="7" t="str">
        <x:v>REA-O-A2</x:v>
      </x:c>
      <x:c r="E615" s="7" t="str">
        <x:v>OPERATIONAL</x:v>
      </x:c>
      <x:c r="F615" s="7" t="str">
        <x:v>PTC-A</x:v>
      </x:c>
      <x:c r="G615" s="7" t="str">
        <x:v>BL-Y</x:v>
      </x:c>
      <x:c r="H615" s="7" t="str">
        <x:v>FCE-09</x:v>
      </x:c>
      <x:c r="I615" s="7" t="str">
        <x:v>primary</x:v>
      </x:c>
      <x:c r="J615" s="7" t="str">
        <x:v>O09</x:v>
      </x:c>
      <x:c r="K615" s="10" t="str">
        <x:v>registered contamination and upper accepted actuation resistance</x:v>
      </x:c>
      <x:c r="L615" s="7" t="n">
        <x:v>1</x:v>
      </x:c>
      <x:c r="M615" s="10" t="str">
        <x:v>safe state within target</x:v>
      </x:c>
      <x:c r="N615" s="7" t="str"/>
      <x:c r="O615" s="7" t="str"/>
      <x:c r="P615" s="7" t="str"/>
      <x:c r="Q615" s="7" t="str"/>
      <x:c r="R615" s="7" t="str"/>
      <x:c r="S615" s="7" t="str"/>
      <x:c r="T615" s="7" t="str">
        <x:f>IF(S615="","OPEN",IF(OR(N615="",O615="",P615&lt;&gt;"SAFE",NOT(ISNUMBER(Q615)),Q615&gt;L615,AND(E615="FUNCTIONAL TWIN",R615="")),"FAIL","PASS"))</x:f>
        <x:v>OPEN</x:v>
      </x:c>
    </x:row>
    <x:row r="616" ht="40" customHeight="1">
      <x:c r="B616" s="7" t="str">
        <x:v>RAP-PT-0610</x:v>
      </x:c>
      <x:c r="C616" s="7" t="str">
        <x:v>REA-O-A2-FCE-09-P</x:v>
      </x:c>
      <x:c r="D616" s="7" t="str">
        <x:v>REA-O-A2</x:v>
      </x:c>
      <x:c r="E616" s="7" t="str">
        <x:v>OPERATIONAL</x:v>
      </x:c>
      <x:c r="F616" s="7" t="str">
        <x:v>PTC-A</x:v>
      </x:c>
      <x:c r="G616" s="7" t="str">
        <x:v>BL-Y</x:v>
      </x:c>
      <x:c r="H616" s="7" t="str">
        <x:v>FCE-09</x:v>
      </x:c>
      <x:c r="I616" s="7" t="str">
        <x:v>primary</x:v>
      </x:c>
      <x:c r="J616" s="7" t="str">
        <x:v>O10</x:v>
      </x:c>
      <x:c r="K616" s="10" t="str">
        <x:v>same resistance with reversed randomized order</x:v>
      </x:c>
      <x:c r="L616" s="7" t="n">
        <x:v>1</x:v>
      </x:c>
      <x:c r="M616" s="10" t="str">
        <x:v>safe state within target</x:v>
      </x:c>
      <x:c r="N616" s="7" t="str"/>
      <x:c r="O616" s="7" t="str"/>
      <x:c r="P616" s="7" t="str"/>
      <x:c r="Q616" s="7" t="str"/>
      <x:c r="R616" s="7" t="str"/>
      <x:c r="S616" s="7" t="str"/>
      <x:c r="T616" s="7" t="str">
        <x:f>IF(S616="","OPEN",IF(OR(N616="",O616="",P616&lt;&gt;"SAFE",NOT(ISNUMBER(Q616)),Q616&gt;L616,AND(E616="FUNCTIONAL TWIN",R616="")),"FAIL","PASS"))</x:f>
        <x:v>OPEN</x:v>
      </x:c>
    </x:row>
    <x:row r="617" ht="40" customHeight="1">
      <x:c r="B617" s="7" t="str">
        <x:v>RAP-PT-0611</x:v>
      </x:c>
      <x:c r="C617" s="7" t="str">
        <x:v>REA-O-A2-FCE-09-D</x:v>
      </x:c>
      <x:c r="D617" s="7" t="str">
        <x:v>REA-O-A2</x:v>
      </x:c>
      <x:c r="E617" s="7" t="str">
        <x:v>OPERATIONAL</x:v>
      </x:c>
      <x:c r="F617" s="7" t="str">
        <x:v>PTC-A</x:v>
      </x:c>
      <x:c r="G617" s="7" t="str">
        <x:v>BL-Y</x:v>
      </x:c>
      <x:c r="H617" s="7" t="str">
        <x:v>FCE-09</x:v>
      </x:c>
      <x:c r="I617" s="7" t="str">
        <x:v>diverse</x:v>
      </x:c>
      <x:c r="J617" s="7" t="str">
        <x:v>O01</x:v>
      </x:c>
      <x:c r="K617" s="10" t="str">
        <x:v>nominal energy, connected local controls, 20 deg C and clean mechanism</x:v>
      </x:c>
      <x:c r="L617" s="7" t="n">
        <x:v>1</x:v>
      </x:c>
      <x:c r="M617" s="10" t="str">
        <x:v>safe state within target</x:v>
      </x:c>
      <x:c r="N617" s="7" t="str"/>
      <x:c r="O617" s="7" t="str"/>
      <x:c r="P617" s="7" t="str"/>
      <x:c r="Q617" s="7" t="str"/>
      <x:c r="R617" s="7" t="str"/>
      <x:c r="S617" s="7" t="str"/>
      <x:c r="T617" s="7" t="str">
        <x:f>IF(S617="","OPEN",IF(OR(N617="",O617="",P617&lt;&gt;"SAFE",NOT(ISNUMBER(Q617)),Q617&gt;L617,AND(E617="FUNCTIONAL TWIN",R617="")),"FAIL","PASS"))</x:f>
        <x:v>OPEN</x:v>
      </x:c>
    </x:row>
    <x:row r="618" ht="40" customHeight="1">
      <x:c r="B618" s="7" t="str">
        <x:v>RAP-PT-0612</x:v>
      </x:c>
      <x:c r="C618" s="7" t="str">
        <x:v>REA-O-A2-FCE-09-D</x:v>
      </x:c>
      <x:c r="D618" s="7" t="str">
        <x:v>REA-O-A2</x:v>
      </x:c>
      <x:c r="E618" s="7" t="str">
        <x:v>OPERATIONAL</x:v>
      </x:c>
      <x:c r="F618" s="7" t="str">
        <x:v>PTC-A</x:v>
      </x:c>
      <x:c r="G618" s="7" t="str">
        <x:v>BL-Y</x:v>
      </x:c>
      <x:c r="H618" s="7" t="str">
        <x:v>FCE-09</x:v>
      </x:c>
      <x:c r="I618" s="7" t="str">
        <x:v>diverse</x:v>
      </x:c>
      <x:c r="J618" s="7" t="str">
        <x:v>O02</x:v>
      </x:c>
      <x:c r="K618" s="10" t="str">
        <x:v>same boundary with reversed randomized order</x:v>
      </x:c>
      <x:c r="L618" s="7" t="n">
        <x:v>1</x:v>
      </x:c>
      <x:c r="M618" s="10" t="str">
        <x:v>safe state within target</x:v>
      </x:c>
      <x:c r="N618" s="7" t="str"/>
      <x:c r="O618" s="7" t="str"/>
      <x:c r="P618" s="7" t="str"/>
      <x:c r="Q618" s="7" t="str"/>
      <x:c r="R618" s="7" t="str"/>
      <x:c r="S618" s="7" t="str"/>
      <x:c r="T618" s="7" t="str">
        <x:f>IF(S618="","OPEN",IF(OR(N618="",O618="",P618&lt;&gt;"SAFE",NOT(ISNUMBER(Q618)),Q618&gt;L618,AND(E618="FUNCTIONAL TWIN",R618="")),"FAIL","PASS"))</x:f>
        <x:v>OPEN</x:v>
      </x:c>
    </x:row>
    <x:row r="619" ht="40" customHeight="1">
      <x:c r="B619" s="7" t="str">
        <x:v>RAP-PT-0613</x:v>
      </x:c>
      <x:c r="C619" s="7" t="str">
        <x:v>REA-O-A2-FCE-09-D</x:v>
      </x:c>
      <x:c r="D619" s="7" t="str">
        <x:v>REA-O-A2</x:v>
      </x:c>
      <x:c r="E619" s="7" t="str">
        <x:v>OPERATIONAL</x:v>
      </x:c>
      <x:c r="F619" s="7" t="str">
        <x:v>PTC-A</x:v>
      </x:c>
      <x:c r="G619" s="7" t="str">
        <x:v>BL-Y</x:v>
      </x:c>
      <x:c r="H619" s="7" t="str">
        <x:v>FCE-09</x:v>
      </x:c>
      <x:c r="I619" s="7" t="str">
        <x:v>diverse</x:v>
      </x:c>
      <x:c r="J619" s="7" t="str">
        <x:v>O03</x:v>
      </x:c>
      <x:c r="K619" s="10" t="str">
        <x:v>minimum accepted stored-energy state</x:v>
      </x:c>
      <x:c r="L619" s="7" t="n">
        <x:v>1</x:v>
      </x:c>
      <x:c r="M619" s="10" t="str">
        <x:v>safe state within target</x:v>
      </x:c>
      <x:c r="N619" s="7" t="str"/>
      <x:c r="O619" s="7" t="str"/>
      <x:c r="P619" s="7" t="str"/>
      <x:c r="Q619" s="7" t="str"/>
      <x:c r="R619" s="7" t="str"/>
      <x:c r="S619" s="7" t="str"/>
      <x:c r="T619" s="7" t="str">
        <x:f>IF(S619="","OPEN",IF(OR(N619="",O619="",P619&lt;&gt;"SAFE",NOT(ISNUMBER(Q619)),Q619&gt;L619,AND(E619="FUNCTIONAL TWIN",R619="")),"FAIL","PASS"))</x:f>
        <x:v>OPEN</x:v>
      </x:c>
    </x:row>
    <x:row r="620" ht="40" customHeight="1">
      <x:c r="B620" s="7" t="str">
        <x:v>RAP-PT-0614</x:v>
      </x:c>
      <x:c r="C620" s="7" t="str">
        <x:v>REA-O-A2-FCE-09-D</x:v>
      </x:c>
      <x:c r="D620" s="7" t="str">
        <x:v>REA-O-A2</x:v>
      </x:c>
      <x:c r="E620" s="7" t="str">
        <x:v>OPERATIONAL</x:v>
      </x:c>
      <x:c r="F620" s="7" t="str">
        <x:v>PTC-A</x:v>
      </x:c>
      <x:c r="G620" s="7" t="str">
        <x:v>BL-Y</x:v>
      </x:c>
      <x:c r="H620" s="7" t="str">
        <x:v>FCE-09</x:v>
      </x:c>
      <x:c r="I620" s="7" t="str">
        <x:v>diverse</x:v>
      </x:c>
      <x:c r="J620" s="7" t="str">
        <x:v>O04</x:v>
      </x:c>
      <x:c r="K620" s="10" t="str">
        <x:v>minimum energy with reversed order</x:v>
      </x:c>
      <x:c r="L620" s="7" t="n">
        <x:v>1</x:v>
      </x:c>
      <x:c r="M620" s="10" t="str">
        <x:v>safe state within target</x:v>
      </x:c>
      <x:c r="N620" s="7" t="str"/>
      <x:c r="O620" s="7" t="str"/>
      <x:c r="P620" s="7" t="str"/>
      <x:c r="Q620" s="7" t="str"/>
      <x:c r="R620" s="7" t="str"/>
      <x:c r="S620" s="7" t="str"/>
      <x:c r="T620" s="7" t="str">
        <x:f>IF(S620="","OPEN",IF(OR(N620="",O620="",P620&lt;&gt;"SAFE",NOT(ISNUMBER(Q620)),Q620&gt;L620,AND(E620="FUNCTIONAL TWIN",R620="")),"FAIL","PASS"))</x:f>
        <x:v>OPEN</x:v>
      </x:c>
    </x:row>
    <x:row r="621" ht="40" customHeight="1">
      <x:c r="B621" s="7" t="str">
        <x:v>RAP-PT-0615</x:v>
      </x:c>
      <x:c r="C621" s="7" t="str">
        <x:v>REA-O-A2-FCE-09-D</x:v>
      </x:c>
      <x:c r="D621" s="7" t="str">
        <x:v>REA-O-A2</x:v>
      </x:c>
      <x:c r="E621" s="7" t="str">
        <x:v>OPERATIONAL</x:v>
      </x:c>
      <x:c r="F621" s="7" t="str">
        <x:v>PTC-A</x:v>
      </x:c>
      <x:c r="G621" s="7" t="str">
        <x:v>BL-Y</x:v>
      </x:c>
      <x:c r="H621" s="7" t="str">
        <x:v>FCE-09</x:v>
      </x:c>
      <x:c r="I621" s="7" t="str">
        <x:v>diverse</x:v>
      </x:c>
      <x:c r="J621" s="7" t="str">
        <x:v>O05</x:v>
      </x:c>
      <x:c r="K621" s="10" t="str">
        <x:v>normal power and campus network absent</x:v>
      </x:c>
      <x:c r="L621" s="7" t="n">
        <x:v>1</x:v>
      </x:c>
      <x:c r="M621" s="10" t="str">
        <x:v>local safe state and evidence</x:v>
      </x:c>
      <x:c r="N621" s="7" t="str"/>
      <x:c r="O621" s="7" t="str"/>
      <x:c r="P621" s="7" t="str"/>
      <x:c r="Q621" s="7" t="str"/>
      <x:c r="R621" s="7" t="str"/>
      <x:c r="S621" s="7" t="str"/>
      <x:c r="T621" s="7" t="str">
        <x:f>IF(S621="","OPEN",IF(OR(N621="",O621="",P621&lt;&gt;"SAFE",NOT(ISNUMBER(Q621)),Q621&gt;L621,AND(E621="FUNCTIONAL TWIN",R621="")),"FAIL","PASS"))</x:f>
        <x:v>OPEN</x:v>
      </x:c>
    </x:row>
    <x:row r="622" ht="40" customHeight="1">
      <x:c r="B622" s="7" t="str">
        <x:v>RAP-PT-0616</x:v>
      </x:c>
      <x:c r="C622" s="7" t="str">
        <x:v>REA-O-A2-FCE-09-D</x:v>
      </x:c>
      <x:c r="D622" s="7" t="str">
        <x:v>REA-O-A2</x:v>
      </x:c>
      <x:c r="E622" s="7" t="str">
        <x:v>OPERATIONAL</x:v>
      </x:c>
      <x:c r="F622" s="7" t="str">
        <x:v>PTC-A</x:v>
      </x:c>
      <x:c r="G622" s="7" t="str">
        <x:v>BL-Y</x:v>
      </x:c>
      <x:c r="H622" s="7" t="str">
        <x:v>FCE-09</x:v>
      </x:c>
      <x:c r="I622" s="7" t="str">
        <x:v>diverse</x:v>
      </x:c>
      <x:c r="J622" s="7" t="str">
        <x:v>O06</x:v>
      </x:c>
      <x:c r="K622" s="10" t="str">
        <x:v>primary time absent with unlike local epoch</x:v>
      </x:c>
      <x:c r="L622" s="7" t="n">
        <x:v>1</x:v>
      </x:c>
      <x:c r="M622" s="10" t="str">
        <x:v>local safe state and evidence</x:v>
      </x:c>
      <x:c r="N622" s="7" t="str"/>
      <x:c r="O622" s="7" t="str"/>
      <x:c r="P622" s="7" t="str"/>
      <x:c r="Q622" s="7" t="str"/>
      <x:c r="R622" s="7" t="str"/>
      <x:c r="S622" s="7" t="str"/>
      <x:c r="T622" s="7" t="str">
        <x:f>IF(S622="","OPEN",IF(OR(N622="",O622="",P622&lt;&gt;"SAFE",NOT(ISNUMBER(Q622)),Q622&gt;L622,AND(E622="FUNCTIONAL TWIN",R622="")),"FAIL","PASS"))</x:f>
        <x:v>OPEN</x:v>
      </x:c>
    </x:row>
    <x:row r="623" ht="40" customHeight="1">
      <x:c r="B623" s="7" t="str">
        <x:v>RAP-PT-0617</x:v>
      </x:c>
      <x:c r="C623" s="7" t="str">
        <x:v>REA-O-A2-FCE-09-D</x:v>
      </x:c>
      <x:c r="D623" s="7" t="str">
        <x:v>REA-O-A2</x:v>
      </x:c>
      <x:c r="E623" s="7" t="str">
        <x:v>OPERATIONAL</x:v>
      </x:c>
      <x:c r="F623" s="7" t="str">
        <x:v>PTC-A</x:v>
      </x:c>
      <x:c r="G623" s="7" t="str">
        <x:v>BL-Y</x:v>
      </x:c>
      <x:c r="H623" s="7" t="str">
        <x:v>FCE-09</x:v>
      </x:c>
      <x:c r="I623" s="7" t="str">
        <x:v>diverse</x:v>
      </x:c>
      <x:c r="J623" s="7" t="str">
        <x:v>O07</x:v>
      </x:c>
      <x:c r="K623" s="10" t="str">
        <x:v>-20 deg C, wet exterior and accepted internal condition</x:v>
      </x:c>
      <x:c r="L623" s="7" t="n">
        <x:v>1</x:v>
      </x:c>
      <x:c r="M623" s="10" t="str">
        <x:v>safe state within target</x:v>
      </x:c>
      <x:c r="N623" s="7" t="str"/>
      <x:c r="O623" s="7" t="str"/>
      <x:c r="P623" s="7" t="str"/>
      <x:c r="Q623" s="7" t="str"/>
      <x:c r="R623" s="7" t="str"/>
      <x:c r="S623" s="7" t="str"/>
      <x:c r="T623" s="7" t="str">
        <x:f>IF(S623="","OPEN",IF(OR(N623="",O623="",P623&lt;&gt;"SAFE",NOT(ISNUMBER(Q623)),Q623&gt;L623,AND(E623="FUNCTIONAL TWIN",R623="")),"FAIL","PASS"))</x:f>
        <x:v>OPEN</x:v>
      </x:c>
    </x:row>
    <x:row r="624" ht="40" customHeight="1">
      <x:c r="B624" s="7" t="str">
        <x:v>RAP-PT-0618</x:v>
      </x:c>
      <x:c r="C624" s="7" t="str">
        <x:v>REA-O-A2-FCE-09-D</x:v>
      </x:c>
      <x:c r="D624" s="7" t="str">
        <x:v>REA-O-A2</x:v>
      </x:c>
      <x:c r="E624" s="7" t="str">
        <x:v>OPERATIONAL</x:v>
      </x:c>
      <x:c r="F624" s="7" t="str">
        <x:v>PTC-A</x:v>
      </x:c>
      <x:c r="G624" s="7" t="str">
        <x:v>BL-Y</x:v>
      </x:c>
      <x:c r="H624" s="7" t="str">
        <x:v>FCE-09</x:v>
      </x:c>
      <x:c r="I624" s="7" t="str">
        <x:v>diverse</x:v>
      </x:c>
      <x:c r="J624" s="7" t="str">
        <x:v>O08</x:v>
      </x:c>
      <x:c r="K624" s="10" t="str">
        <x:v>50 deg C, wet exterior and accepted internal condition</x:v>
      </x:c>
      <x:c r="L624" s="7" t="n">
        <x:v>1</x:v>
      </x:c>
      <x:c r="M624" s="10" t="str">
        <x:v>safe state within target</x:v>
      </x:c>
      <x:c r="N624" s="7" t="str"/>
      <x:c r="O624" s="7" t="str"/>
      <x:c r="P624" s="7" t="str"/>
      <x:c r="Q624" s="7" t="str"/>
      <x:c r="R624" s="7" t="str"/>
      <x:c r="S624" s="7" t="str"/>
      <x:c r="T624" s="7" t="str">
        <x:f>IF(S624="","OPEN",IF(OR(N624="",O624="",P624&lt;&gt;"SAFE",NOT(ISNUMBER(Q624)),Q624&gt;L624,AND(E624="FUNCTIONAL TWIN",R624="")),"FAIL","PASS"))</x:f>
        <x:v>OPEN</x:v>
      </x:c>
    </x:row>
    <x:row r="625" ht="40" customHeight="1">
      <x:c r="B625" s="7" t="str">
        <x:v>RAP-PT-0619</x:v>
      </x:c>
      <x:c r="C625" s="7" t="str">
        <x:v>REA-O-A2-FCE-09-D</x:v>
      </x:c>
      <x:c r="D625" s="7" t="str">
        <x:v>REA-O-A2</x:v>
      </x:c>
      <x:c r="E625" s="7" t="str">
        <x:v>OPERATIONAL</x:v>
      </x:c>
      <x:c r="F625" s="7" t="str">
        <x:v>PTC-A</x:v>
      </x:c>
      <x:c r="G625" s="7" t="str">
        <x:v>BL-Y</x:v>
      </x:c>
      <x:c r="H625" s="7" t="str">
        <x:v>FCE-09</x:v>
      </x:c>
      <x:c r="I625" s="7" t="str">
        <x:v>diverse</x:v>
      </x:c>
      <x:c r="J625" s="7" t="str">
        <x:v>O09</x:v>
      </x:c>
      <x:c r="K625" s="10" t="str">
        <x:v>registered contamination and upper accepted actuation resistance</x:v>
      </x:c>
      <x:c r="L625" s="7" t="n">
        <x:v>1</x:v>
      </x:c>
      <x:c r="M625" s="10" t="str">
        <x:v>safe state within target</x:v>
      </x:c>
      <x:c r="N625" s="7" t="str"/>
      <x:c r="O625" s="7" t="str"/>
      <x:c r="P625" s="7" t="str"/>
      <x:c r="Q625" s="7" t="str"/>
      <x:c r="R625" s="7" t="str"/>
      <x:c r="S625" s="7" t="str"/>
      <x:c r="T625" s="7" t="str">
        <x:f>IF(S625="","OPEN",IF(OR(N625="",O625="",P625&lt;&gt;"SAFE",NOT(ISNUMBER(Q625)),Q625&gt;L625,AND(E625="FUNCTIONAL TWIN",R625="")),"FAIL","PASS"))</x:f>
        <x:v>OPEN</x:v>
      </x:c>
    </x:row>
    <x:row r="626" ht="40" customHeight="1">
      <x:c r="B626" s="7" t="str">
        <x:v>RAP-PT-0620</x:v>
      </x:c>
      <x:c r="C626" s="7" t="str">
        <x:v>REA-O-A2-FCE-09-D</x:v>
      </x:c>
      <x:c r="D626" s="7" t="str">
        <x:v>REA-O-A2</x:v>
      </x:c>
      <x:c r="E626" s="7" t="str">
        <x:v>OPERATIONAL</x:v>
      </x:c>
      <x:c r="F626" s="7" t="str">
        <x:v>PTC-A</x:v>
      </x:c>
      <x:c r="G626" s="7" t="str">
        <x:v>BL-Y</x:v>
      </x:c>
      <x:c r="H626" s="7" t="str">
        <x:v>FCE-09</x:v>
      </x:c>
      <x:c r="I626" s="7" t="str">
        <x:v>diverse</x:v>
      </x:c>
      <x:c r="J626" s="7" t="str">
        <x:v>O10</x:v>
      </x:c>
      <x:c r="K626" s="10" t="str">
        <x:v>same resistance with reversed randomized order</x:v>
      </x:c>
      <x:c r="L626" s="7" t="n">
        <x:v>1</x:v>
      </x:c>
      <x:c r="M626" s="10" t="str">
        <x:v>safe state within target</x:v>
      </x:c>
      <x:c r="N626" s="7" t="str"/>
      <x:c r="O626" s="7" t="str"/>
      <x:c r="P626" s="7" t="str"/>
      <x:c r="Q626" s="7" t="str"/>
      <x:c r="R626" s="7" t="str"/>
      <x:c r="S626" s="7" t="str"/>
      <x:c r="T626" s="7" t="str">
        <x:f>IF(S626="","OPEN",IF(OR(N626="",O626="",P626&lt;&gt;"SAFE",NOT(ISNUMBER(Q626)),Q626&gt;L626,AND(E626="FUNCTIONAL TWIN",R626="")),"FAIL","PASS"))</x:f>
        <x:v>OPEN</x:v>
      </x:c>
    </x:row>
    <x:row r="627" ht="40" customHeight="1">
      <x:c r="B627" s="7" t="str">
        <x:v>RAP-PT-0621</x:v>
      </x:c>
      <x:c r="C627" s="7" t="str">
        <x:v>REA-O-A2-FCE-09-M</x:v>
      </x:c>
      <x:c r="D627" s="7" t="str">
        <x:v>REA-O-A2</x:v>
      </x:c>
      <x:c r="E627" s="7" t="str">
        <x:v>OPERATIONAL</x:v>
      </x:c>
      <x:c r="F627" s="7" t="str">
        <x:v>PTC-A</x:v>
      </x:c>
      <x:c r="G627" s="7" t="str">
        <x:v>BL-Y</x:v>
      </x:c>
      <x:c r="H627" s="7" t="str">
        <x:v>FCE-09</x:v>
      </x:c>
      <x:c r="I627" s="7" t="str">
        <x:v>manual/passive</x:v>
      </x:c>
      <x:c r="J627" s="7" t="str">
        <x:v>O01</x:v>
      </x:c>
      <x:c r="K627" s="10" t="str">
        <x:v>nominal energy, connected local controls, 20 deg C and clean mechanism</x:v>
      </x:c>
      <x:c r="L627" s="7" t="n">
        <x:v>1</x:v>
      </x:c>
      <x:c r="M627" s="10" t="str">
        <x:v>safe state within target</x:v>
      </x:c>
      <x:c r="N627" s="7" t="str"/>
      <x:c r="O627" s="7" t="str"/>
      <x:c r="P627" s="7" t="str"/>
      <x:c r="Q627" s="7" t="str"/>
      <x:c r="R627" s="7" t="str"/>
      <x:c r="S627" s="7" t="str"/>
      <x:c r="T627" s="7" t="str">
        <x:f>IF(S627="","OPEN",IF(OR(N627="",O627="",P627&lt;&gt;"SAFE",NOT(ISNUMBER(Q627)),Q627&gt;L627,AND(E627="FUNCTIONAL TWIN",R627="")),"FAIL","PASS"))</x:f>
        <x:v>OPEN</x:v>
      </x:c>
    </x:row>
    <x:row r="628" ht="40" customHeight="1">
      <x:c r="B628" s="7" t="str">
        <x:v>RAP-PT-0622</x:v>
      </x:c>
      <x:c r="C628" s="7" t="str">
        <x:v>REA-O-A2-FCE-09-M</x:v>
      </x:c>
      <x:c r="D628" s="7" t="str">
        <x:v>REA-O-A2</x:v>
      </x:c>
      <x:c r="E628" s="7" t="str">
        <x:v>OPERATIONAL</x:v>
      </x:c>
      <x:c r="F628" s="7" t="str">
        <x:v>PTC-A</x:v>
      </x:c>
      <x:c r="G628" s="7" t="str">
        <x:v>BL-Y</x:v>
      </x:c>
      <x:c r="H628" s="7" t="str">
        <x:v>FCE-09</x:v>
      </x:c>
      <x:c r="I628" s="7" t="str">
        <x:v>manual/passive</x:v>
      </x:c>
      <x:c r="J628" s="7" t="str">
        <x:v>O02</x:v>
      </x:c>
      <x:c r="K628" s="10" t="str">
        <x:v>same boundary with reversed randomized order</x:v>
      </x:c>
      <x:c r="L628" s="7" t="n">
        <x:v>1</x:v>
      </x:c>
      <x:c r="M628" s="10" t="str">
        <x:v>safe state within target</x:v>
      </x:c>
      <x:c r="N628" s="7" t="str"/>
      <x:c r="O628" s="7" t="str"/>
      <x:c r="P628" s="7" t="str"/>
      <x:c r="Q628" s="7" t="str"/>
      <x:c r="R628" s="7" t="str"/>
      <x:c r="S628" s="7" t="str"/>
      <x:c r="T628" s="7" t="str">
        <x:f>IF(S628="","OPEN",IF(OR(N628="",O628="",P628&lt;&gt;"SAFE",NOT(ISNUMBER(Q628)),Q628&gt;L628,AND(E628="FUNCTIONAL TWIN",R628="")),"FAIL","PASS"))</x:f>
        <x:v>OPEN</x:v>
      </x:c>
    </x:row>
    <x:row r="629" ht="40" customHeight="1">
      <x:c r="B629" s="7" t="str">
        <x:v>RAP-PT-0623</x:v>
      </x:c>
      <x:c r="C629" s="7" t="str">
        <x:v>REA-O-A2-FCE-09-M</x:v>
      </x:c>
      <x:c r="D629" s="7" t="str">
        <x:v>REA-O-A2</x:v>
      </x:c>
      <x:c r="E629" s="7" t="str">
        <x:v>OPERATIONAL</x:v>
      </x:c>
      <x:c r="F629" s="7" t="str">
        <x:v>PTC-A</x:v>
      </x:c>
      <x:c r="G629" s="7" t="str">
        <x:v>BL-Y</x:v>
      </x:c>
      <x:c r="H629" s="7" t="str">
        <x:v>FCE-09</x:v>
      </x:c>
      <x:c r="I629" s="7" t="str">
        <x:v>manual/passive</x:v>
      </x:c>
      <x:c r="J629" s="7" t="str">
        <x:v>O03</x:v>
      </x:c>
      <x:c r="K629" s="10" t="str">
        <x:v>minimum accepted stored-energy state</x:v>
      </x:c>
      <x:c r="L629" s="7" t="n">
        <x:v>1</x:v>
      </x:c>
      <x:c r="M629" s="10" t="str">
        <x:v>safe state within target</x:v>
      </x:c>
      <x:c r="N629" s="7" t="str"/>
      <x:c r="O629" s="7" t="str"/>
      <x:c r="P629" s="7" t="str"/>
      <x:c r="Q629" s="7" t="str"/>
      <x:c r="R629" s="7" t="str"/>
      <x:c r="S629" s="7" t="str"/>
      <x:c r="T629" s="7" t="str">
        <x:f>IF(S629="","OPEN",IF(OR(N629="",O629="",P629&lt;&gt;"SAFE",NOT(ISNUMBER(Q629)),Q629&gt;L629,AND(E629="FUNCTIONAL TWIN",R629="")),"FAIL","PASS"))</x:f>
        <x:v>OPEN</x:v>
      </x:c>
    </x:row>
    <x:row r="630" ht="40" customHeight="1">
      <x:c r="B630" s="7" t="str">
        <x:v>RAP-PT-0624</x:v>
      </x:c>
      <x:c r="C630" s="7" t="str">
        <x:v>REA-O-A2-FCE-09-M</x:v>
      </x:c>
      <x:c r="D630" s="7" t="str">
        <x:v>REA-O-A2</x:v>
      </x:c>
      <x:c r="E630" s="7" t="str">
        <x:v>OPERATIONAL</x:v>
      </x:c>
      <x:c r="F630" s="7" t="str">
        <x:v>PTC-A</x:v>
      </x:c>
      <x:c r="G630" s="7" t="str">
        <x:v>BL-Y</x:v>
      </x:c>
      <x:c r="H630" s="7" t="str">
        <x:v>FCE-09</x:v>
      </x:c>
      <x:c r="I630" s="7" t="str">
        <x:v>manual/passive</x:v>
      </x:c>
      <x:c r="J630" s="7" t="str">
        <x:v>O04</x:v>
      </x:c>
      <x:c r="K630" s="10" t="str">
        <x:v>minimum energy with reversed order</x:v>
      </x:c>
      <x:c r="L630" s="7" t="n">
        <x:v>1</x:v>
      </x:c>
      <x:c r="M630" s="10" t="str">
        <x:v>safe state within target</x:v>
      </x:c>
      <x:c r="N630" s="7" t="str"/>
      <x:c r="O630" s="7" t="str"/>
      <x:c r="P630" s="7" t="str"/>
      <x:c r="Q630" s="7" t="str"/>
      <x:c r="R630" s="7" t="str"/>
      <x:c r="S630" s="7" t="str"/>
      <x:c r="T630" s="7" t="str">
        <x:f>IF(S630="","OPEN",IF(OR(N630="",O630="",P630&lt;&gt;"SAFE",NOT(ISNUMBER(Q630)),Q630&gt;L630,AND(E630="FUNCTIONAL TWIN",R630="")),"FAIL","PASS"))</x:f>
        <x:v>OPEN</x:v>
      </x:c>
    </x:row>
    <x:row r="631" ht="40" customHeight="1">
      <x:c r="B631" s="7" t="str">
        <x:v>RAP-PT-0625</x:v>
      </x:c>
      <x:c r="C631" s="7" t="str">
        <x:v>REA-O-A2-FCE-09-M</x:v>
      </x:c>
      <x:c r="D631" s="7" t="str">
        <x:v>REA-O-A2</x:v>
      </x:c>
      <x:c r="E631" s="7" t="str">
        <x:v>OPERATIONAL</x:v>
      </x:c>
      <x:c r="F631" s="7" t="str">
        <x:v>PTC-A</x:v>
      </x:c>
      <x:c r="G631" s="7" t="str">
        <x:v>BL-Y</x:v>
      </x:c>
      <x:c r="H631" s="7" t="str">
        <x:v>FCE-09</x:v>
      </x:c>
      <x:c r="I631" s="7" t="str">
        <x:v>manual/passive</x:v>
      </x:c>
      <x:c r="J631" s="7" t="str">
        <x:v>O05</x:v>
      </x:c>
      <x:c r="K631" s="10" t="str">
        <x:v>normal power and campus network absent</x:v>
      </x:c>
      <x:c r="L631" s="7" t="n">
        <x:v>1</x:v>
      </x:c>
      <x:c r="M631" s="10" t="str">
        <x:v>local safe state and evidence</x:v>
      </x:c>
      <x:c r="N631" s="7" t="str"/>
      <x:c r="O631" s="7" t="str"/>
      <x:c r="P631" s="7" t="str"/>
      <x:c r="Q631" s="7" t="str"/>
      <x:c r="R631" s="7" t="str"/>
      <x:c r="S631" s="7" t="str"/>
      <x:c r="T631" s="7" t="str">
        <x:f>IF(S631="","OPEN",IF(OR(N631="",O631="",P631&lt;&gt;"SAFE",NOT(ISNUMBER(Q631)),Q631&gt;L631,AND(E631="FUNCTIONAL TWIN",R631="")),"FAIL","PASS"))</x:f>
        <x:v>OPEN</x:v>
      </x:c>
    </x:row>
    <x:row r="632" ht="40" customHeight="1">
      <x:c r="B632" s="7" t="str">
        <x:v>RAP-PT-0626</x:v>
      </x:c>
      <x:c r="C632" s="7" t="str">
        <x:v>REA-O-A2-FCE-09-M</x:v>
      </x:c>
      <x:c r="D632" s="7" t="str">
        <x:v>REA-O-A2</x:v>
      </x:c>
      <x:c r="E632" s="7" t="str">
        <x:v>OPERATIONAL</x:v>
      </x:c>
      <x:c r="F632" s="7" t="str">
        <x:v>PTC-A</x:v>
      </x:c>
      <x:c r="G632" s="7" t="str">
        <x:v>BL-Y</x:v>
      </x:c>
      <x:c r="H632" s="7" t="str">
        <x:v>FCE-09</x:v>
      </x:c>
      <x:c r="I632" s="7" t="str">
        <x:v>manual/passive</x:v>
      </x:c>
      <x:c r="J632" s="7" t="str">
        <x:v>O06</x:v>
      </x:c>
      <x:c r="K632" s="10" t="str">
        <x:v>primary time absent with unlike local epoch</x:v>
      </x:c>
      <x:c r="L632" s="7" t="n">
        <x:v>1</x:v>
      </x:c>
      <x:c r="M632" s="10" t="str">
        <x:v>local safe state and evidence</x:v>
      </x:c>
      <x:c r="N632" s="7" t="str"/>
      <x:c r="O632" s="7" t="str"/>
      <x:c r="P632" s="7" t="str"/>
      <x:c r="Q632" s="7" t="str"/>
      <x:c r="R632" s="7" t="str"/>
      <x:c r="S632" s="7" t="str"/>
      <x:c r="T632" s="7" t="str">
        <x:f>IF(S632="","OPEN",IF(OR(N632="",O632="",P632&lt;&gt;"SAFE",NOT(ISNUMBER(Q632)),Q632&gt;L632,AND(E632="FUNCTIONAL TWIN",R632="")),"FAIL","PASS"))</x:f>
        <x:v>OPEN</x:v>
      </x:c>
    </x:row>
    <x:row r="633" ht="40" customHeight="1">
      <x:c r="B633" s="7" t="str">
        <x:v>RAP-PT-0627</x:v>
      </x:c>
      <x:c r="C633" s="7" t="str">
        <x:v>REA-O-A2-FCE-09-M</x:v>
      </x:c>
      <x:c r="D633" s="7" t="str">
        <x:v>REA-O-A2</x:v>
      </x:c>
      <x:c r="E633" s="7" t="str">
        <x:v>OPERATIONAL</x:v>
      </x:c>
      <x:c r="F633" s="7" t="str">
        <x:v>PTC-A</x:v>
      </x:c>
      <x:c r="G633" s="7" t="str">
        <x:v>BL-Y</x:v>
      </x:c>
      <x:c r="H633" s="7" t="str">
        <x:v>FCE-09</x:v>
      </x:c>
      <x:c r="I633" s="7" t="str">
        <x:v>manual/passive</x:v>
      </x:c>
      <x:c r="J633" s="7" t="str">
        <x:v>O07</x:v>
      </x:c>
      <x:c r="K633" s="10" t="str">
        <x:v>-20 deg C, wet exterior and accepted internal condition</x:v>
      </x:c>
      <x:c r="L633" s="7" t="n">
        <x:v>1</x:v>
      </x:c>
      <x:c r="M633" s="10" t="str">
        <x:v>safe state within target</x:v>
      </x:c>
      <x:c r="N633" s="7" t="str"/>
      <x:c r="O633" s="7" t="str"/>
      <x:c r="P633" s="7" t="str"/>
      <x:c r="Q633" s="7" t="str"/>
      <x:c r="R633" s="7" t="str"/>
      <x:c r="S633" s="7" t="str"/>
      <x:c r="T633" s="7" t="str">
        <x:f>IF(S633="","OPEN",IF(OR(N633="",O633="",P633&lt;&gt;"SAFE",NOT(ISNUMBER(Q633)),Q633&gt;L633,AND(E633="FUNCTIONAL TWIN",R633="")),"FAIL","PASS"))</x:f>
        <x:v>OPEN</x:v>
      </x:c>
    </x:row>
    <x:row r="634" ht="40" customHeight="1">
      <x:c r="B634" s="7" t="str">
        <x:v>RAP-PT-0628</x:v>
      </x:c>
      <x:c r="C634" s="7" t="str">
        <x:v>REA-O-A2-FCE-09-M</x:v>
      </x:c>
      <x:c r="D634" s="7" t="str">
        <x:v>REA-O-A2</x:v>
      </x:c>
      <x:c r="E634" s="7" t="str">
        <x:v>OPERATIONAL</x:v>
      </x:c>
      <x:c r="F634" s="7" t="str">
        <x:v>PTC-A</x:v>
      </x:c>
      <x:c r="G634" s="7" t="str">
        <x:v>BL-Y</x:v>
      </x:c>
      <x:c r="H634" s="7" t="str">
        <x:v>FCE-09</x:v>
      </x:c>
      <x:c r="I634" s="7" t="str">
        <x:v>manual/passive</x:v>
      </x:c>
      <x:c r="J634" s="7" t="str">
        <x:v>O08</x:v>
      </x:c>
      <x:c r="K634" s="10" t="str">
        <x:v>50 deg C, wet exterior and accepted internal condition</x:v>
      </x:c>
      <x:c r="L634" s="7" t="n">
        <x:v>1</x:v>
      </x:c>
      <x:c r="M634" s="10" t="str">
        <x:v>safe state within target</x:v>
      </x:c>
      <x:c r="N634" s="7" t="str"/>
      <x:c r="O634" s="7" t="str"/>
      <x:c r="P634" s="7" t="str"/>
      <x:c r="Q634" s="7" t="str"/>
      <x:c r="R634" s="7" t="str"/>
      <x:c r="S634" s="7" t="str"/>
      <x:c r="T634" s="7" t="str">
        <x:f>IF(S634="","OPEN",IF(OR(N634="",O634="",P634&lt;&gt;"SAFE",NOT(ISNUMBER(Q634)),Q634&gt;L634,AND(E634="FUNCTIONAL TWIN",R634="")),"FAIL","PASS"))</x:f>
        <x:v>OPEN</x:v>
      </x:c>
    </x:row>
    <x:row r="635" ht="40" customHeight="1">
      <x:c r="B635" s="7" t="str">
        <x:v>RAP-PT-0629</x:v>
      </x:c>
      <x:c r="C635" s="7" t="str">
        <x:v>REA-O-A2-FCE-09-M</x:v>
      </x:c>
      <x:c r="D635" s="7" t="str">
        <x:v>REA-O-A2</x:v>
      </x:c>
      <x:c r="E635" s="7" t="str">
        <x:v>OPERATIONAL</x:v>
      </x:c>
      <x:c r="F635" s="7" t="str">
        <x:v>PTC-A</x:v>
      </x:c>
      <x:c r="G635" s="7" t="str">
        <x:v>BL-Y</x:v>
      </x:c>
      <x:c r="H635" s="7" t="str">
        <x:v>FCE-09</x:v>
      </x:c>
      <x:c r="I635" s="7" t="str">
        <x:v>manual/passive</x:v>
      </x:c>
      <x:c r="J635" s="7" t="str">
        <x:v>O09</x:v>
      </x:c>
      <x:c r="K635" s="10" t="str">
        <x:v>registered contamination and upper accepted actuation resistance</x:v>
      </x:c>
      <x:c r="L635" s="7" t="n">
        <x:v>1</x:v>
      </x:c>
      <x:c r="M635" s="10" t="str">
        <x:v>safe state within target</x:v>
      </x:c>
      <x:c r="N635" s="7" t="str"/>
      <x:c r="O635" s="7" t="str"/>
      <x:c r="P635" s="7" t="str"/>
      <x:c r="Q635" s="7" t="str"/>
      <x:c r="R635" s="7" t="str"/>
      <x:c r="S635" s="7" t="str"/>
      <x:c r="T635" s="7" t="str">
        <x:f>IF(S635="","OPEN",IF(OR(N635="",O635="",P635&lt;&gt;"SAFE",NOT(ISNUMBER(Q635)),Q635&gt;L635,AND(E635="FUNCTIONAL TWIN",R635="")),"FAIL","PASS"))</x:f>
        <x:v>OPEN</x:v>
      </x:c>
    </x:row>
    <x:row r="636" ht="40" customHeight="1">
      <x:c r="B636" s="7" t="str">
        <x:v>RAP-PT-0630</x:v>
      </x:c>
      <x:c r="C636" s="7" t="str">
        <x:v>REA-O-A2-FCE-09-M</x:v>
      </x:c>
      <x:c r="D636" s="7" t="str">
        <x:v>REA-O-A2</x:v>
      </x:c>
      <x:c r="E636" s="7" t="str">
        <x:v>OPERATIONAL</x:v>
      </x:c>
      <x:c r="F636" s="7" t="str">
        <x:v>PTC-A</x:v>
      </x:c>
      <x:c r="G636" s="7" t="str">
        <x:v>BL-Y</x:v>
      </x:c>
      <x:c r="H636" s="7" t="str">
        <x:v>FCE-09</x:v>
      </x:c>
      <x:c r="I636" s="7" t="str">
        <x:v>manual/passive</x:v>
      </x:c>
      <x:c r="J636" s="7" t="str">
        <x:v>O10</x:v>
      </x:c>
      <x:c r="K636" s="10" t="str">
        <x:v>same resistance with reversed randomized order</x:v>
      </x:c>
      <x:c r="L636" s="7" t="n">
        <x:v>1</x:v>
      </x:c>
      <x:c r="M636" s="10" t="str">
        <x:v>safe state within target</x:v>
      </x:c>
      <x:c r="N636" s="7" t="str"/>
      <x:c r="O636" s="7" t="str"/>
      <x:c r="P636" s="7" t="str"/>
      <x:c r="Q636" s="7" t="str"/>
      <x:c r="R636" s="7" t="str"/>
      <x:c r="S636" s="7" t="str"/>
      <x:c r="T636" s="7" t="str">
        <x:f>IF(S636="","OPEN",IF(OR(N636="",O636="",P636&lt;&gt;"SAFE",NOT(ISNUMBER(Q636)),Q636&gt;L636,AND(E636="FUNCTIONAL TWIN",R636="")),"FAIL","PASS"))</x:f>
        <x:v>OPEN</x:v>
      </x:c>
    </x:row>
    <x:row r="637" ht="40" customHeight="1">
      <x:c r="B637" s="7" t="str">
        <x:v>RAP-PT-0631</x:v>
      </x:c>
      <x:c r="C637" s="7" t="str">
        <x:v>REA-O-A2-FCE-10-P</x:v>
      </x:c>
      <x:c r="D637" s="7" t="str">
        <x:v>REA-O-A2</x:v>
      </x:c>
      <x:c r="E637" s="7" t="str">
        <x:v>OPERATIONAL</x:v>
      </x:c>
      <x:c r="F637" s="7" t="str">
        <x:v>PTC-A</x:v>
      </x:c>
      <x:c r="G637" s="7" t="str">
        <x:v>BL-Y</x:v>
      </x:c>
      <x:c r="H637" s="7" t="str">
        <x:v>FCE-10</x:v>
      </x:c>
      <x:c r="I637" s="7" t="str">
        <x:v>primary</x:v>
      </x:c>
      <x:c r="J637" s="7" t="str">
        <x:v>O01</x:v>
      </x:c>
      <x:c r="K637" s="10" t="str">
        <x:v>nominal energy, connected local controls, 20 deg C and clean mechanism</x:v>
      </x:c>
      <x:c r="L637" s="7" t="n">
        <x:v>30</x:v>
      </x:c>
      <x:c r="M637" s="10" t="str">
        <x:v>safe state within target</x:v>
      </x:c>
      <x:c r="N637" s="7" t="str"/>
      <x:c r="O637" s="7" t="str"/>
      <x:c r="P637" s="7" t="str"/>
      <x:c r="Q637" s="7" t="str"/>
      <x:c r="R637" s="7" t="str"/>
      <x:c r="S637" s="7" t="str"/>
      <x:c r="T637" s="7" t="str">
        <x:f>IF(S637="","OPEN",IF(OR(N637="",O637="",P637&lt;&gt;"SAFE",NOT(ISNUMBER(Q637)),Q637&gt;L637,AND(E637="FUNCTIONAL TWIN",R637="")),"FAIL","PASS"))</x:f>
        <x:v>OPEN</x:v>
      </x:c>
    </x:row>
    <x:row r="638" ht="40" customHeight="1">
      <x:c r="B638" s="7" t="str">
        <x:v>RAP-PT-0632</x:v>
      </x:c>
      <x:c r="C638" s="7" t="str">
        <x:v>REA-O-A2-FCE-10-P</x:v>
      </x:c>
      <x:c r="D638" s="7" t="str">
        <x:v>REA-O-A2</x:v>
      </x:c>
      <x:c r="E638" s="7" t="str">
        <x:v>OPERATIONAL</x:v>
      </x:c>
      <x:c r="F638" s="7" t="str">
        <x:v>PTC-A</x:v>
      </x:c>
      <x:c r="G638" s="7" t="str">
        <x:v>BL-Y</x:v>
      </x:c>
      <x:c r="H638" s="7" t="str">
        <x:v>FCE-10</x:v>
      </x:c>
      <x:c r="I638" s="7" t="str">
        <x:v>primary</x:v>
      </x:c>
      <x:c r="J638" s="7" t="str">
        <x:v>O02</x:v>
      </x:c>
      <x:c r="K638" s="10" t="str">
        <x:v>same boundary with reversed randomized order</x:v>
      </x:c>
      <x:c r="L638" s="7" t="n">
        <x:v>30</x:v>
      </x:c>
      <x:c r="M638" s="10" t="str">
        <x:v>safe state within target</x:v>
      </x:c>
      <x:c r="N638" s="7" t="str"/>
      <x:c r="O638" s="7" t="str"/>
      <x:c r="P638" s="7" t="str"/>
      <x:c r="Q638" s="7" t="str"/>
      <x:c r="R638" s="7" t="str"/>
      <x:c r="S638" s="7" t="str"/>
      <x:c r="T638" s="7" t="str">
        <x:f>IF(S638="","OPEN",IF(OR(N638="",O638="",P638&lt;&gt;"SAFE",NOT(ISNUMBER(Q638)),Q638&gt;L638,AND(E638="FUNCTIONAL TWIN",R638="")),"FAIL","PASS"))</x:f>
        <x:v>OPEN</x:v>
      </x:c>
    </x:row>
    <x:row r="639" ht="40" customHeight="1">
      <x:c r="B639" s="7" t="str">
        <x:v>RAP-PT-0633</x:v>
      </x:c>
      <x:c r="C639" s="7" t="str">
        <x:v>REA-O-A2-FCE-10-P</x:v>
      </x:c>
      <x:c r="D639" s="7" t="str">
        <x:v>REA-O-A2</x:v>
      </x:c>
      <x:c r="E639" s="7" t="str">
        <x:v>OPERATIONAL</x:v>
      </x:c>
      <x:c r="F639" s="7" t="str">
        <x:v>PTC-A</x:v>
      </x:c>
      <x:c r="G639" s="7" t="str">
        <x:v>BL-Y</x:v>
      </x:c>
      <x:c r="H639" s="7" t="str">
        <x:v>FCE-10</x:v>
      </x:c>
      <x:c r="I639" s="7" t="str">
        <x:v>primary</x:v>
      </x:c>
      <x:c r="J639" s="7" t="str">
        <x:v>O03</x:v>
      </x:c>
      <x:c r="K639" s="10" t="str">
        <x:v>minimum accepted stored-energy state</x:v>
      </x:c>
      <x:c r="L639" s="7" t="n">
        <x:v>30</x:v>
      </x:c>
      <x:c r="M639" s="10" t="str">
        <x:v>safe state within target</x:v>
      </x:c>
      <x:c r="N639" s="7" t="str"/>
      <x:c r="O639" s="7" t="str"/>
      <x:c r="P639" s="7" t="str"/>
      <x:c r="Q639" s="7" t="str"/>
      <x:c r="R639" s="7" t="str"/>
      <x:c r="S639" s="7" t="str"/>
      <x:c r="T639" s="7" t="str">
        <x:f>IF(S639="","OPEN",IF(OR(N639="",O639="",P639&lt;&gt;"SAFE",NOT(ISNUMBER(Q639)),Q639&gt;L639,AND(E639="FUNCTIONAL TWIN",R639="")),"FAIL","PASS"))</x:f>
        <x:v>OPEN</x:v>
      </x:c>
    </x:row>
    <x:row r="640" ht="40" customHeight="1">
      <x:c r="B640" s="7" t="str">
        <x:v>RAP-PT-0634</x:v>
      </x:c>
      <x:c r="C640" s="7" t="str">
        <x:v>REA-O-A2-FCE-10-P</x:v>
      </x:c>
      <x:c r="D640" s="7" t="str">
        <x:v>REA-O-A2</x:v>
      </x:c>
      <x:c r="E640" s="7" t="str">
        <x:v>OPERATIONAL</x:v>
      </x:c>
      <x:c r="F640" s="7" t="str">
        <x:v>PTC-A</x:v>
      </x:c>
      <x:c r="G640" s="7" t="str">
        <x:v>BL-Y</x:v>
      </x:c>
      <x:c r="H640" s="7" t="str">
        <x:v>FCE-10</x:v>
      </x:c>
      <x:c r="I640" s="7" t="str">
        <x:v>primary</x:v>
      </x:c>
      <x:c r="J640" s="7" t="str">
        <x:v>O04</x:v>
      </x:c>
      <x:c r="K640" s="10" t="str">
        <x:v>minimum energy with reversed order</x:v>
      </x:c>
      <x:c r="L640" s="7" t="n">
        <x:v>30</x:v>
      </x:c>
      <x:c r="M640" s="10" t="str">
        <x:v>safe state within target</x:v>
      </x:c>
      <x:c r="N640" s="7" t="str"/>
      <x:c r="O640" s="7" t="str"/>
      <x:c r="P640" s="7" t="str"/>
      <x:c r="Q640" s="7" t="str"/>
      <x:c r="R640" s="7" t="str"/>
      <x:c r="S640" s="7" t="str"/>
      <x:c r="T640" s="7" t="str">
        <x:f>IF(S640="","OPEN",IF(OR(N640="",O640="",P640&lt;&gt;"SAFE",NOT(ISNUMBER(Q640)),Q640&gt;L640,AND(E640="FUNCTIONAL TWIN",R640="")),"FAIL","PASS"))</x:f>
        <x:v>OPEN</x:v>
      </x:c>
    </x:row>
    <x:row r="641" ht="40" customHeight="1">
      <x:c r="B641" s="7" t="str">
        <x:v>RAP-PT-0635</x:v>
      </x:c>
      <x:c r="C641" s="7" t="str">
        <x:v>REA-O-A2-FCE-10-P</x:v>
      </x:c>
      <x:c r="D641" s="7" t="str">
        <x:v>REA-O-A2</x:v>
      </x:c>
      <x:c r="E641" s="7" t="str">
        <x:v>OPERATIONAL</x:v>
      </x:c>
      <x:c r="F641" s="7" t="str">
        <x:v>PTC-A</x:v>
      </x:c>
      <x:c r="G641" s="7" t="str">
        <x:v>BL-Y</x:v>
      </x:c>
      <x:c r="H641" s="7" t="str">
        <x:v>FCE-10</x:v>
      </x:c>
      <x:c r="I641" s="7" t="str">
        <x:v>primary</x:v>
      </x:c>
      <x:c r="J641" s="7" t="str">
        <x:v>O05</x:v>
      </x:c>
      <x:c r="K641" s="10" t="str">
        <x:v>normal power and campus network absent</x:v>
      </x:c>
      <x:c r="L641" s="7" t="n">
        <x:v>30</x:v>
      </x:c>
      <x:c r="M641" s="10" t="str">
        <x:v>local safe state and evidence</x:v>
      </x:c>
      <x:c r="N641" s="7" t="str"/>
      <x:c r="O641" s="7" t="str"/>
      <x:c r="P641" s="7" t="str"/>
      <x:c r="Q641" s="7" t="str"/>
      <x:c r="R641" s="7" t="str"/>
      <x:c r="S641" s="7" t="str"/>
      <x:c r="T641" s="7" t="str">
        <x:f>IF(S641="","OPEN",IF(OR(N641="",O641="",P641&lt;&gt;"SAFE",NOT(ISNUMBER(Q641)),Q641&gt;L641,AND(E641="FUNCTIONAL TWIN",R641="")),"FAIL","PASS"))</x:f>
        <x:v>OPEN</x:v>
      </x:c>
    </x:row>
    <x:row r="642" ht="40" customHeight="1">
      <x:c r="B642" s="7" t="str">
        <x:v>RAP-PT-0636</x:v>
      </x:c>
      <x:c r="C642" s="7" t="str">
        <x:v>REA-O-A2-FCE-10-P</x:v>
      </x:c>
      <x:c r="D642" s="7" t="str">
        <x:v>REA-O-A2</x:v>
      </x:c>
      <x:c r="E642" s="7" t="str">
        <x:v>OPERATIONAL</x:v>
      </x:c>
      <x:c r="F642" s="7" t="str">
        <x:v>PTC-A</x:v>
      </x:c>
      <x:c r="G642" s="7" t="str">
        <x:v>BL-Y</x:v>
      </x:c>
      <x:c r="H642" s="7" t="str">
        <x:v>FCE-10</x:v>
      </x:c>
      <x:c r="I642" s="7" t="str">
        <x:v>primary</x:v>
      </x:c>
      <x:c r="J642" s="7" t="str">
        <x:v>O06</x:v>
      </x:c>
      <x:c r="K642" s="10" t="str">
        <x:v>primary time absent with unlike local epoch</x:v>
      </x:c>
      <x:c r="L642" s="7" t="n">
        <x:v>30</x:v>
      </x:c>
      <x:c r="M642" s="10" t="str">
        <x:v>local safe state and evidence</x:v>
      </x:c>
      <x:c r="N642" s="7" t="str"/>
      <x:c r="O642" s="7" t="str"/>
      <x:c r="P642" s="7" t="str"/>
      <x:c r="Q642" s="7" t="str"/>
      <x:c r="R642" s="7" t="str"/>
      <x:c r="S642" s="7" t="str"/>
      <x:c r="T642" s="7" t="str">
        <x:f>IF(S642="","OPEN",IF(OR(N642="",O642="",P642&lt;&gt;"SAFE",NOT(ISNUMBER(Q642)),Q642&gt;L642,AND(E642="FUNCTIONAL TWIN",R642="")),"FAIL","PASS"))</x:f>
        <x:v>OPEN</x:v>
      </x:c>
    </x:row>
    <x:row r="643" ht="40" customHeight="1">
      <x:c r="B643" s="7" t="str">
        <x:v>RAP-PT-0637</x:v>
      </x:c>
      <x:c r="C643" s="7" t="str">
        <x:v>REA-O-A2-FCE-10-P</x:v>
      </x:c>
      <x:c r="D643" s="7" t="str">
        <x:v>REA-O-A2</x:v>
      </x:c>
      <x:c r="E643" s="7" t="str">
        <x:v>OPERATIONAL</x:v>
      </x:c>
      <x:c r="F643" s="7" t="str">
        <x:v>PTC-A</x:v>
      </x:c>
      <x:c r="G643" s="7" t="str">
        <x:v>BL-Y</x:v>
      </x:c>
      <x:c r="H643" s="7" t="str">
        <x:v>FCE-10</x:v>
      </x:c>
      <x:c r="I643" s="7" t="str">
        <x:v>primary</x:v>
      </x:c>
      <x:c r="J643" s="7" t="str">
        <x:v>O07</x:v>
      </x:c>
      <x:c r="K643" s="10" t="str">
        <x:v>-20 deg C, wet exterior and accepted internal condition</x:v>
      </x:c>
      <x:c r="L643" s="7" t="n">
        <x:v>30</x:v>
      </x:c>
      <x:c r="M643" s="10" t="str">
        <x:v>safe state within target</x:v>
      </x:c>
      <x:c r="N643" s="7" t="str"/>
      <x:c r="O643" s="7" t="str"/>
      <x:c r="P643" s="7" t="str"/>
      <x:c r="Q643" s="7" t="str"/>
      <x:c r="R643" s="7" t="str"/>
      <x:c r="S643" s="7" t="str"/>
      <x:c r="T643" s="7" t="str">
        <x:f>IF(S643="","OPEN",IF(OR(N643="",O643="",P643&lt;&gt;"SAFE",NOT(ISNUMBER(Q643)),Q643&gt;L643,AND(E643="FUNCTIONAL TWIN",R643="")),"FAIL","PASS"))</x:f>
        <x:v>OPEN</x:v>
      </x:c>
    </x:row>
    <x:row r="644" ht="40" customHeight="1">
      <x:c r="B644" s="7" t="str">
        <x:v>RAP-PT-0638</x:v>
      </x:c>
      <x:c r="C644" s="7" t="str">
        <x:v>REA-O-A2-FCE-10-P</x:v>
      </x:c>
      <x:c r="D644" s="7" t="str">
        <x:v>REA-O-A2</x:v>
      </x:c>
      <x:c r="E644" s="7" t="str">
        <x:v>OPERATIONAL</x:v>
      </x:c>
      <x:c r="F644" s="7" t="str">
        <x:v>PTC-A</x:v>
      </x:c>
      <x:c r="G644" s="7" t="str">
        <x:v>BL-Y</x:v>
      </x:c>
      <x:c r="H644" s="7" t="str">
        <x:v>FCE-10</x:v>
      </x:c>
      <x:c r="I644" s="7" t="str">
        <x:v>primary</x:v>
      </x:c>
      <x:c r="J644" s="7" t="str">
        <x:v>O08</x:v>
      </x:c>
      <x:c r="K644" s="10" t="str">
        <x:v>50 deg C, wet exterior and accepted internal condition</x:v>
      </x:c>
      <x:c r="L644" s="7" t="n">
        <x:v>30</x:v>
      </x:c>
      <x:c r="M644" s="10" t="str">
        <x:v>safe state within target</x:v>
      </x:c>
      <x:c r="N644" s="7" t="str"/>
      <x:c r="O644" s="7" t="str"/>
      <x:c r="P644" s="7" t="str"/>
      <x:c r="Q644" s="7" t="str"/>
      <x:c r="R644" s="7" t="str"/>
      <x:c r="S644" s="7" t="str"/>
      <x:c r="T644" s="7" t="str">
        <x:f>IF(S644="","OPEN",IF(OR(N644="",O644="",P644&lt;&gt;"SAFE",NOT(ISNUMBER(Q644)),Q644&gt;L644,AND(E644="FUNCTIONAL TWIN",R644="")),"FAIL","PASS"))</x:f>
        <x:v>OPEN</x:v>
      </x:c>
    </x:row>
    <x:row r="645" ht="40" customHeight="1">
      <x:c r="B645" s="7" t="str">
        <x:v>RAP-PT-0639</x:v>
      </x:c>
      <x:c r="C645" s="7" t="str">
        <x:v>REA-O-A2-FCE-10-P</x:v>
      </x:c>
      <x:c r="D645" s="7" t="str">
        <x:v>REA-O-A2</x:v>
      </x:c>
      <x:c r="E645" s="7" t="str">
        <x:v>OPERATIONAL</x:v>
      </x:c>
      <x:c r="F645" s="7" t="str">
        <x:v>PTC-A</x:v>
      </x:c>
      <x:c r="G645" s="7" t="str">
        <x:v>BL-Y</x:v>
      </x:c>
      <x:c r="H645" s="7" t="str">
        <x:v>FCE-10</x:v>
      </x:c>
      <x:c r="I645" s="7" t="str">
        <x:v>primary</x:v>
      </x:c>
      <x:c r="J645" s="7" t="str">
        <x:v>O09</x:v>
      </x:c>
      <x:c r="K645" s="10" t="str">
        <x:v>registered contamination and upper accepted actuation resistance</x:v>
      </x:c>
      <x:c r="L645" s="7" t="n">
        <x:v>30</x:v>
      </x:c>
      <x:c r="M645" s="10" t="str">
        <x:v>safe state within target</x:v>
      </x:c>
      <x:c r="N645" s="7" t="str"/>
      <x:c r="O645" s="7" t="str"/>
      <x:c r="P645" s="7" t="str"/>
      <x:c r="Q645" s="7" t="str"/>
      <x:c r="R645" s="7" t="str"/>
      <x:c r="S645" s="7" t="str"/>
      <x:c r="T645" s="7" t="str">
        <x:f>IF(S645="","OPEN",IF(OR(N645="",O645="",P645&lt;&gt;"SAFE",NOT(ISNUMBER(Q645)),Q645&gt;L645,AND(E645="FUNCTIONAL TWIN",R645="")),"FAIL","PASS"))</x:f>
        <x:v>OPEN</x:v>
      </x:c>
    </x:row>
    <x:row r="646" ht="40" customHeight="1">
      <x:c r="B646" s="7" t="str">
        <x:v>RAP-PT-0640</x:v>
      </x:c>
      <x:c r="C646" s="7" t="str">
        <x:v>REA-O-A2-FCE-10-P</x:v>
      </x:c>
      <x:c r="D646" s="7" t="str">
        <x:v>REA-O-A2</x:v>
      </x:c>
      <x:c r="E646" s="7" t="str">
        <x:v>OPERATIONAL</x:v>
      </x:c>
      <x:c r="F646" s="7" t="str">
        <x:v>PTC-A</x:v>
      </x:c>
      <x:c r="G646" s="7" t="str">
        <x:v>BL-Y</x:v>
      </x:c>
      <x:c r="H646" s="7" t="str">
        <x:v>FCE-10</x:v>
      </x:c>
      <x:c r="I646" s="7" t="str">
        <x:v>primary</x:v>
      </x:c>
      <x:c r="J646" s="7" t="str">
        <x:v>O10</x:v>
      </x:c>
      <x:c r="K646" s="10" t="str">
        <x:v>same resistance with reversed randomized order</x:v>
      </x:c>
      <x:c r="L646" s="7" t="n">
        <x:v>30</x:v>
      </x:c>
      <x:c r="M646" s="10" t="str">
        <x:v>safe state within target</x:v>
      </x:c>
      <x:c r="N646" s="7" t="str"/>
      <x:c r="O646" s="7" t="str"/>
      <x:c r="P646" s="7" t="str"/>
      <x:c r="Q646" s="7" t="str"/>
      <x:c r="R646" s="7" t="str"/>
      <x:c r="S646" s="7" t="str"/>
      <x:c r="T646" s="7" t="str">
        <x:f>IF(S646="","OPEN",IF(OR(N646="",O646="",P646&lt;&gt;"SAFE",NOT(ISNUMBER(Q646)),Q646&gt;L646,AND(E646="FUNCTIONAL TWIN",R646="")),"FAIL","PASS"))</x:f>
        <x:v>OPEN</x:v>
      </x:c>
    </x:row>
    <x:row r="647" ht="40" customHeight="1">
      <x:c r="B647" s="7" t="str">
        <x:v>RAP-PT-0641</x:v>
      </x:c>
      <x:c r="C647" s="7" t="str">
        <x:v>REA-O-A2-FCE-10-D</x:v>
      </x:c>
      <x:c r="D647" s="7" t="str">
        <x:v>REA-O-A2</x:v>
      </x:c>
      <x:c r="E647" s="7" t="str">
        <x:v>OPERATIONAL</x:v>
      </x:c>
      <x:c r="F647" s="7" t="str">
        <x:v>PTC-A</x:v>
      </x:c>
      <x:c r="G647" s="7" t="str">
        <x:v>BL-Y</x:v>
      </x:c>
      <x:c r="H647" s="7" t="str">
        <x:v>FCE-10</x:v>
      </x:c>
      <x:c r="I647" s="7" t="str">
        <x:v>diverse</x:v>
      </x:c>
      <x:c r="J647" s="7" t="str">
        <x:v>O01</x:v>
      </x:c>
      <x:c r="K647" s="10" t="str">
        <x:v>nominal energy, connected local controls, 20 deg C and clean mechanism</x:v>
      </x:c>
      <x:c r="L647" s="7" t="n">
        <x:v>30</x:v>
      </x:c>
      <x:c r="M647" s="10" t="str">
        <x:v>safe state within target</x:v>
      </x:c>
      <x:c r="N647" s="7" t="str"/>
      <x:c r="O647" s="7" t="str"/>
      <x:c r="P647" s="7" t="str"/>
      <x:c r="Q647" s="7" t="str"/>
      <x:c r="R647" s="7" t="str"/>
      <x:c r="S647" s="7" t="str"/>
      <x:c r="T647" s="7" t="str">
        <x:f>IF(S647="","OPEN",IF(OR(N647="",O647="",P647&lt;&gt;"SAFE",NOT(ISNUMBER(Q647)),Q647&gt;L647,AND(E647="FUNCTIONAL TWIN",R647="")),"FAIL","PASS"))</x:f>
        <x:v>OPEN</x:v>
      </x:c>
    </x:row>
    <x:row r="648" ht="40" customHeight="1">
      <x:c r="B648" s="7" t="str">
        <x:v>RAP-PT-0642</x:v>
      </x:c>
      <x:c r="C648" s="7" t="str">
        <x:v>REA-O-A2-FCE-10-D</x:v>
      </x:c>
      <x:c r="D648" s="7" t="str">
        <x:v>REA-O-A2</x:v>
      </x:c>
      <x:c r="E648" s="7" t="str">
        <x:v>OPERATIONAL</x:v>
      </x:c>
      <x:c r="F648" s="7" t="str">
        <x:v>PTC-A</x:v>
      </x:c>
      <x:c r="G648" s="7" t="str">
        <x:v>BL-Y</x:v>
      </x:c>
      <x:c r="H648" s="7" t="str">
        <x:v>FCE-10</x:v>
      </x:c>
      <x:c r="I648" s="7" t="str">
        <x:v>diverse</x:v>
      </x:c>
      <x:c r="J648" s="7" t="str">
        <x:v>O02</x:v>
      </x:c>
      <x:c r="K648" s="10" t="str">
        <x:v>same boundary with reversed randomized order</x:v>
      </x:c>
      <x:c r="L648" s="7" t="n">
        <x:v>30</x:v>
      </x:c>
      <x:c r="M648" s="10" t="str">
        <x:v>safe state within target</x:v>
      </x:c>
      <x:c r="N648" s="7" t="str"/>
      <x:c r="O648" s="7" t="str"/>
      <x:c r="P648" s="7" t="str"/>
      <x:c r="Q648" s="7" t="str"/>
      <x:c r="R648" s="7" t="str"/>
      <x:c r="S648" s="7" t="str"/>
      <x:c r="T648" s="7" t="str">
        <x:f>IF(S648="","OPEN",IF(OR(N648="",O648="",P648&lt;&gt;"SAFE",NOT(ISNUMBER(Q648)),Q648&gt;L648,AND(E648="FUNCTIONAL TWIN",R648="")),"FAIL","PASS"))</x:f>
        <x:v>OPEN</x:v>
      </x:c>
    </x:row>
    <x:row r="649" ht="40" customHeight="1">
      <x:c r="B649" s="7" t="str">
        <x:v>RAP-PT-0643</x:v>
      </x:c>
      <x:c r="C649" s="7" t="str">
        <x:v>REA-O-A2-FCE-10-D</x:v>
      </x:c>
      <x:c r="D649" s="7" t="str">
        <x:v>REA-O-A2</x:v>
      </x:c>
      <x:c r="E649" s="7" t="str">
        <x:v>OPERATIONAL</x:v>
      </x:c>
      <x:c r="F649" s="7" t="str">
        <x:v>PTC-A</x:v>
      </x:c>
      <x:c r="G649" s="7" t="str">
        <x:v>BL-Y</x:v>
      </x:c>
      <x:c r="H649" s="7" t="str">
        <x:v>FCE-10</x:v>
      </x:c>
      <x:c r="I649" s="7" t="str">
        <x:v>diverse</x:v>
      </x:c>
      <x:c r="J649" s="7" t="str">
        <x:v>O03</x:v>
      </x:c>
      <x:c r="K649" s="10" t="str">
        <x:v>minimum accepted stored-energy state</x:v>
      </x:c>
      <x:c r="L649" s="7" t="n">
        <x:v>30</x:v>
      </x:c>
      <x:c r="M649" s="10" t="str">
        <x:v>safe state within target</x:v>
      </x:c>
      <x:c r="N649" s="7" t="str"/>
      <x:c r="O649" s="7" t="str"/>
      <x:c r="P649" s="7" t="str"/>
      <x:c r="Q649" s="7" t="str"/>
      <x:c r="R649" s="7" t="str"/>
      <x:c r="S649" s="7" t="str"/>
      <x:c r="T649" s="7" t="str">
        <x:f>IF(S649="","OPEN",IF(OR(N649="",O649="",P649&lt;&gt;"SAFE",NOT(ISNUMBER(Q649)),Q649&gt;L649,AND(E649="FUNCTIONAL TWIN",R649="")),"FAIL","PASS"))</x:f>
        <x:v>OPEN</x:v>
      </x:c>
    </x:row>
    <x:row r="650" ht="40" customHeight="1">
      <x:c r="B650" s="7" t="str">
        <x:v>RAP-PT-0644</x:v>
      </x:c>
      <x:c r="C650" s="7" t="str">
        <x:v>REA-O-A2-FCE-10-D</x:v>
      </x:c>
      <x:c r="D650" s="7" t="str">
        <x:v>REA-O-A2</x:v>
      </x:c>
      <x:c r="E650" s="7" t="str">
        <x:v>OPERATIONAL</x:v>
      </x:c>
      <x:c r="F650" s="7" t="str">
        <x:v>PTC-A</x:v>
      </x:c>
      <x:c r="G650" s="7" t="str">
        <x:v>BL-Y</x:v>
      </x:c>
      <x:c r="H650" s="7" t="str">
        <x:v>FCE-10</x:v>
      </x:c>
      <x:c r="I650" s="7" t="str">
        <x:v>diverse</x:v>
      </x:c>
      <x:c r="J650" s="7" t="str">
        <x:v>O04</x:v>
      </x:c>
      <x:c r="K650" s="10" t="str">
        <x:v>minimum energy with reversed order</x:v>
      </x:c>
      <x:c r="L650" s="7" t="n">
        <x:v>30</x:v>
      </x:c>
      <x:c r="M650" s="10" t="str">
        <x:v>safe state within target</x:v>
      </x:c>
      <x:c r="N650" s="7" t="str"/>
      <x:c r="O650" s="7" t="str"/>
      <x:c r="P650" s="7" t="str"/>
      <x:c r="Q650" s="7" t="str"/>
      <x:c r="R650" s="7" t="str"/>
      <x:c r="S650" s="7" t="str"/>
      <x:c r="T650" s="7" t="str">
        <x:f>IF(S650="","OPEN",IF(OR(N650="",O650="",P650&lt;&gt;"SAFE",NOT(ISNUMBER(Q650)),Q650&gt;L650,AND(E650="FUNCTIONAL TWIN",R650="")),"FAIL","PASS"))</x:f>
        <x:v>OPEN</x:v>
      </x:c>
    </x:row>
    <x:row r="651" ht="40" customHeight="1">
      <x:c r="B651" s="7" t="str">
        <x:v>RAP-PT-0645</x:v>
      </x:c>
      <x:c r="C651" s="7" t="str">
        <x:v>REA-O-A2-FCE-10-D</x:v>
      </x:c>
      <x:c r="D651" s="7" t="str">
        <x:v>REA-O-A2</x:v>
      </x:c>
      <x:c r="E651" s="7" t="str">
        <x:v>OPERATIONAL</x:v>
      </x:c>
      <x:c r="F651" s="7" t="str">
        <x:v>PTC-A</x:v>
      </x:c>
      <x:c r="G651" s="7" t="str">
        <x:v>BL-Y</x:v>
      </x:c>
      <x:c r="H651" s="7" t="str">
        <x:v>FCE-10</x:v>
      </x:c>
      <x:c r="I651" s="7" t="str">
        <x:v>diverse</x:v>
      </x:c>
      <x:c r="J651" s="7" t="str">
        <x:v>O05</x:v>
      </x:c>
      <x:c r="K651" s="10" t="str">
        <x:v>normal power and campus network absent</x:v>
      </x:c>
      <x:c r="L651" s="7" t="n">
        <x:v>30</x:v>
      </x:c>
      <x:c r="M651" s="10" t="str">
        <x:v>local safe state and evidence</x:v>
      </x:c>
      <x:c r="N651" s="7" t="str"/>
      <x:c r="O651" s="7" t="str"/>
      <x:c r="P651" s="7" t="str"/>
      <x:c r="Q651" s="7" t="str"/>
      <x:c r="R651" s="7" t="str"/>
      <x:c r="S651" s="7" t="str"/>
      <x:c r="T651" s="7" t="str">
        <x:f>IF(S651="","OPEN",IF(OR(N651="",O651="",P651&lt;&gt;"SAFE",NOT(ISNUMBER(Q651)),Q651&gt;L651,AND(E651="FUNCTIONAL TWIN",R651="")),"FAIL","PASS"))</x:f>
        <x:v>OPEN</x:v>
      </x:c>
    </x:row>
    <x:row r="652" ht="40" customHeight="1">
      <x:c r="B652" s="7" t="str">
        <x:v>RAP-PT-0646</x:v>
      </x:c>
      <x:c r="C652" s="7" t="str">
        <x:v>REA-O-A2-FCE-10-D</x:v>
      </x:c>
      <x:c r="D652" s="7" t="str">
        <x:v>REA-O-A2</x:v>
      </x:c>
      <x:c r="E652" s="7" t="str">
        <x:v>OPERATIONAL</x:v>
      </x:c>
      <x:c r="F652" s="7" t="str">
        <x:v>PTC-A</x:v>
      </x:c>
      <x:c r="G652" s="7" t="str">
        <x:v>BL-Y</x:v>
      </x:c>
      <x:c r="H652" s="7" t="str">
        <x:v>FCE-10</x:v>
      </x:c>
      <x:c r="I652" s="7" t="str">
        <x:v>diverse</x:v>
      </x:c>
      <x:c r="J652" s="7" t="str">
        <x:v>O06</x:v>
      </x:c>
      <x:c r="K652" s="10" t="str">
        <x:v>primary time absent with unlike local epoch</x:v>
      </x:c>
      <x:c r="L652" s="7" t="n">
        <x:v>30</x:v>
      </x:c>
      <x:c r="M652" s="10" t="str">
        <x:v>local safe state and evidence</x:v>
      </x:c>
      <x:c r="N652" s="7" t="str"/>
      <x:c r="O652" s="7" t="str"/>
      <x:c r="P652" s="7" t="str"/>
      <x:c r="Q652" s="7" t="str"/>
      <x:c r="R652" s="7" t="str"/>
      <x:c r="S652" s="7" t="str"/>
      <x:c r="T652" s="7" t="str">
        <x:f>IF(S652="","OPEN",IF(OR(N652="",O652="",P652&lt;&gt;"SAFE",NOT(ISNUMBER(Q652)),Q652&gt;L652,AND(E652="FUNCTIONAL TWIN",R652="")),"FAIL","PASS"))</x:f>
        <x:v>OPEN</x:v>
      </x:c>
    </x:row>
    <x:row r="653" ht="40" customHeight="1">
      <x:c r="B653" s="7" t="str">
        <x:v>RAP-PT-0647</x:v>
      </x:c>
      <x:c r="C653" s="7" t="str">
        <x:v>REA-O-A2-FCE-10-D</x:v>
      </x:c>
      <x:c r="D653" s="7" t="str">
        <x:v>REA-O-A2</x:v>
      </x:c>
      <x:c r="E653" s="7" t="str">
        <x:v>OPERATIONAL</x:v>
      </x:c>
      <x:c r="F653" s="7" t="str">
        <x:v>PTC-A</x:v>
      </x:c>
      <x:c r="G653" s="7" t="str">
        <x:v>BL-Y</x:v>
      </x:c>
      <x:c r="H653" s="7" t="str">
        <x:v>FCE-10</x:v>
      </x:c>
      <x:c r="I653" s="7" t="str">
        <x:v>diverse</x:v>
      </x:c>
      <x:c r="J653" s="7" t="str">
        <x:v>O07</x:v>
      </x:c>
      <x:c r="K653" s="10" t="str">
        <x:v>-20 deg C, wet exterior and accepted internal condition</x:v>
      </x:c>
      <x:c r="L653" s="7" t="n">
        <x:v>30</x:v>
      </x:c>
      <x:c r="M653" s="10" t="str">
        <x:v>safe state within target</x:v>
      </x:c>
      <x:c r="N653" s="7" t="str"/>
      <x:c r="O653" s="7" t="str"/>
      <x:c r="P653" s="7" t="str"/>
      <x:c r="Q653" s="7" t="str"/>
      <x:c r="R653" s="7" t="str"/>
      <x:c r="S653" s="7" t="str"/>
      <x:c r="T653" s="7" t="str">
        <x:f>IF(S653="","OPEN",IF(OR(N653="",O653="",P653&lt;&gt;"SAFE",NOT(ISNUMBER(Q653)),Q653&gt;L653,AND(E653="FUNCTIONAL TWIN",R653="")),"FAIL","PASS"))</x:f>
        <x:v>OPEN</x:v>
      </x:c>
    </x:row>
    <x:row r="654" ht="40" customHeight="1">
      <x:c r="B654" s="7" t="str">
        <x:v>RAP-PT-0648</x:v>
      </x:c>
      <x:c r="C654" s="7" t="str">
        <x:v>REA-O-A2-FCE-10-D</x:v>
      </x:c>
      <x:c r="D654" s="7" t="str">
        <x:v>REA-O-A2</x:v>
      </x:c>
      <x:c r="E654" s="7" t="str">
        <x:v>OPERATIONAL</x:v>
      </x:c>
      <x:c r="F654" s="7" t="str">
        <x:v>PTC-A</x:v>
      </x:c>
      <x:c r="G654" s="7" t="str">
        <x:v>BL-Y</x:v>
      </x:c>
      <x:c r="H654" s="7" t="str">
        <x:v>FCE-10</x:v>
      </x:c>
      <x:c r="I654" s="7" t="str">
        <x:v>diverse</x:v>
      </x:c>
      <x:c r="J654" s="7" t="str">
        <x:v>O08</x:v>
      </x:c>
      <x:c r="K654" s="10" t="str">
        <x:v>50 deg C, wet exterior and accepted internal condition</x:v>
      </x:c>
      <x:c r="L654" s="7" t="n">
        <x:v>30</x:v>
      </x:c>
      <x:c r="M654" s="10" t="str">
        <x:v>safe state within target</x:v>
      </x:c>
      <x:c r="N654" s="7" t="str"/>
      <x:c r="O654" s="7" t="str"/>
      <x:c r="P654" s="7" t="str"/>
      <x:c r="Q654" s="7" t="str"/>
      <x:c r="R654" s="7" t="str"/>
      <x:c r="S654" s="7" t="str"/>
      <x:c r="T654" s="7" t="str">
        <x:f>IF(S654="","OPEN",IF(OR(N654="",O654="",P654&lt;&gt;"SAFE",NOT(ISNUMBER(Q654)),Q654&gt;L654,AND(E654="FUNCTIONAL TWIN",R654="")),"FAIL","PASS"))</x:f>
        <x:v>OPEN</x:v>
      </x:c>
    </x:row>
    <x:row r="655" ht="40" customHeight="1">
      <x:c r="B655" s="7" t="str">
        <x:v>RAP-PT-0649</x:v>
      </x:c>
      <x:c r="C655" s="7" t="str">
        <x:v>REA-O-A2-FCE-10-D</x:v>
      </x:c>
      <x:c r="D655" s="7" t="str">
        <x:v>REA-O-A2</x:v>
      </x:c>
      <x:c r="E655" s="7" t="str">
        <x:v>OPERATIONAL</x:v>
      </x:c>
      <x:c r="F655" s="7" t="str">
        <x:v>PTC-A</x:v>
      </x:c>
      <x:c r="G655" s="7" t="str">
        <x:v>BL-Y</x:v>
      </x:c>
      <x:c r="H655" s="7" t="str">
        <x:v>FCE-10</x:v>
      </x:c>
      <x:c r="I655" s="7" t="str">
        <x:v>diverse</x:v>
      </x:c>
      <x:c r="J655" s="7" t="str">
        <x:v>O09</x:v>
      </x:c>
      <x:c r="K655" s="10" t="str">
        <x:v>registered contamination and upper accepted actuation resistance</x:v>
      </x:c>
      <x:c r="L655" s="7" t="n">
        <x:v>30</x:v>
      </x:c>
      <x:c r="M655" s="10" t="str">
        <x:v>safe state within target</x:v>
      </x:c>
      <x:c r="N655" s="7" t="str"/>
      <x:c r="O655" s="7" t="str"/>
      <x:c r="P655" s="7" t="str"/>
      <x:c r="Q655" s="7" t="str"/>
      <x:c r="R655" s="7" t="str"/>
      <x:c r="S655" s="7" t="str"/>
      <x:c r="T655" s="7" t="str">
        <x:f>IF(S655="","OPEN",IF(OR(N655="",O655="",P655&lt;&gt;"SAFE",NOT(ISNUMBER(Q655)),Q655&gt;L655,AND(E655="FUNCTIONAL TWIN",R655="")),"FAIL","PASS"))</x:f>
        <x:v>OPEN</x:v>
      </x:c>
    </x:row>
    <x:row r="656" ht="40" customHeight="1">
      <x:c r="B656" s="7" t="str">
        <x:v>RAP-PT-0650</x:v>
      </x:c>
      <x:c r="C656" s="7" t="str">
        <x:v>REA-O-A2-FCE-10-D</x:v>
      </x:c>
      <x:c r="D656" s="7" t="str">
        <x:v>REA-O-A2</x:v>
      </x:c>
      <x:c r="E656" s="7" t="str">
        <x:v>OPERATIONAL</x:v>
      </x:c>
      <x:c r="F656" s="7" t="str">
        <x:v>PTC-A</x:v>
      </x:c>
      <x:c r="G656" s="7" t="str">
        <x:v>BL-Y</x:v>
      </x:c>
      <x:c r="H656" s="7" t="str">
        <x:v>FCE-10</x:v>
      </x:c>
      <x:c r="I656" s="7" t="str">
        <x:v>diverse</x:v>
      </x:c>
      <x:c r="J656" s="7" t="str">
        <x:v>O10</x:v>
      </x:c>
      <x:c r="K656" s="10" t="str">
        <x:v>same resistance with reversed randomized order</x:v>
      </x:c>
      <x:c r="L656" s="7" t="n">
        <x:v>30</x:v>
      </x:c>
      <x:c r="M656" s="10" t="str">
        <x:v>safe state within target</x:v>
      </x:c>
      <x:c r="N656" s="7" t="str"/>
      <x:c r="O656" s="7" t="str"/>
      <x:c r="P656" s="7" t="str"/>
      <x:c r="Q656" s="7" t="str"/>
      <x:c r="R656" s="7" t="str"/>
      <x:c r="S656" s="7" t="str"/>
      <x:c r="T656" s="7" t="str">
        <x:f>IF(S656="","OPEN",IF(OR(N656="",O656="",P656&lt;&gt;"SAFE",NOT(ISNUMBER(Q656)),Q656&gt;L656,AND(E656="FUNCTIONAL TWIN",R656="")),"FAIL","PASS"))</x:f>
        <x:v>OPEN</x:v>
      </x:c>
    </x:row>
    <x:row r="657" ht="40" customHeight="1">
      <x:c r="B657" s="7" t="str">
        <x:v>RAP-PT-0651</x:v>
      </x:c>
      <x:c r="C657" s="7" t="str">
        <x:v>REA-O-A2-FCE-10-M</x:v>
      </x:c>
      <x:c r="D657" s="7" t="str">
        <x:v>REA-O-A2</x:v>
      </x:c>
      <x:c r="E657" s="7" t="str">
        <x:v>OPERATIONAL</x:v>
      </x:c>
      <x:c r="F657" s="7" t="str">
        <x:v>PTC-A</x:v>
      </x:c>
      <x:c r="G657" s="7" t="str">
        <x:v>BL-Y</x:v>
      </x:c>
      <x:c r="H657" s="7" t="str">
        <x:v>FCE-10</x:v>
      </x:c>
      <x:c r="I657" s="7" t="str">
        <x:v>manual/passive</x:v>
      </x:c>
      <x:c r="J657" s="7" t="str">
        <x:v>O01</x:v>
      </x:c>
      <x:c r="K657" s="10" t="str">
        <x:v>nominal energy, connected local controls, 20 deg C and clean mechanism</x:v>
      </x:c>
      <x:c r="L657" s="7" t="n">
        <x:v>30</x:v>
      </x:c>
      <x:c r="M657" s="10" t="str">
        <x:v>safe state within target</x:v>
      </x:c>
      <x:c r="N657" s="7" t="str"/>
      <x:c r="O657" s="7" t="str"/>
      <x:c r="P657" s="7" t="str"/>
      <x:c r="Q657" s="7" t="str"/>
      <x:c r="R657" s="7" t="str"/>
      <x:c r="S657" s="7" t="str"/>
      <x:c r="T657" s="7" t="str">
        <x:f>IF(S657="","OPEN",IF(OR(N657="",O657="",P657&lt;&gt;"SAFE",NOT(ISNUMBER(Q657)),Q657&gt;L657,AND(E657="FUNCTIONAL TWIN",R657="")),"FAIL","PASS"))</x:f>
        <x:v>OPEN</x:v>
      </x:c>
    </x:row>
    <x:row r="658" ht="40" customHeight="1">
      <x:c r="B658" s="7" t="str">
        <x:v>RAP-PT-0652</x:v>
      </x:c>
      <x:c r="C658" s="7" t="str">
        <x:v>REA-O-A2-FCE-10-M</x:v>
      </x:c>
      <x:c r="D658" s="7" t="str">
        <x:v>REA-O-A2</x:v>
      </x:c>
      <x:c r="E658" s="7" t="str">
        <x:v>OPERATIONAL</x:v>
      </x:c>
      <x:c r="F658" s="7" t="str">
        <x:v>PTC-A</x:v>
      </x:c>
      <x:c r="G658" s="7" t="str">
        <x:v>BL-Y</x:v>
      </x:c>
      <x:c r="H658" s="7" t="str">
        <x:v>FCE-10</x:v>
      </x:c>
      <x:c r="I658" s="7" t="str">
        <x:v>manual/passive</x:v>
      </x:c>
      <x:c r="J658" s="7" t="str">
        <x:v>O02</x:v>
      </x:c>
      <x:c r="K658" s="10" t="str">
        <x:v>same boundary with reversed randomized order</x:v>
      </x:c>
      <x:c r="L658" s="7" t="n">
        <x:v>30</x:v>
      </x:c>
      <x:c r="M658" s="10" t="str">
        <x:v>safe state within target</x:v>
      </x:c>
      <x:c r="N658" s="7" t="str"/>
      <x:c r="O658" s="7" t="str"/>
      <x:c r="P658" s="7" t="str"/>
      <x:c r="Q658" s="7" t="str"/>
      <x:c r="R658" s="7" t="str"/>
      <x:c r="S658" s="7" t="str"/>
      <x:c r="T658" s="7" t="str">
        <x:f>IF(S658="","OPEN",IF(OR(N658="",O658="",P658&lt;&gt;"SAFE",NOT(ISNUMBER(Q658)),Q658&gt;L658,AND(E658="FUNCTIONAL TWIN",R658="")),"FAIL","PASS"))</x:f>
        <x:v>OPEN</x:v>
      </x:c>
    </x:row>
    <x:row r="659" ht="40" customHeight="1">
      <x:c r="B659" s="7" t="str">
        <x:v>RAP-PT-0653</x:v>
      </x:c>
      <x:c r="C659" s="7" t="str">
        <x:v>REA-O-A2-FCE-10-M</x:v>
      </x:c>
      <x:c r="D659" s="7" t="str">
        <x:v>REA-O-A2</x:v>
      </x:c>
      <x:c r="E659" s="7" t="str">
        <x:v>OPERATIONAL</x:v>
      </x:c>
      <x:c r="F659" s="7" t="str">
        <x:v>PTC-A</x:v>
      </x:c>
      <x:c r="G659" s="7" t="str">
        <x:v>BL-Y</x:v>
      </x:c>
      <x:c r="H659" s="7" t="str">
        <x:v>FCE-10</x:v>
      </x:c>
      <x:c r="I659" s="7" t="str">
        <x:v>manual/passive</x:v>
      </x:c>
      <x:c r="J659" s="7" t="str">
        <x:v>O03</x:v>
      </x:c>
      <x:c r="K659" s="10" t="str">
        <x:v>minimum accepted stored-energy state</x:v>
      </x:c>
      <x:c r="L659" s="7" t="n">
        <x:v>30</x:v>
      </x:c>
      <x:c r="M659" s="10" t="str">
        <x:v>safe state within target</x:v>
      </x:c>
      <x:c r="N659" s="7" t="str"/>
      <x:c r="O659" s="7" t="str"/>
      <x:c r="P659" s="7" t="str"/>
      <x:c r="Q659" s="7" t="str"/>
      <x:c r="R659" s="7" t="str"/>
      <x:c r="S659" s="7" t="str"/>
      <x:c r="T659" s="7" t="str">
        <x:f>IF(S659="","OPEN",IF(OR(N659="",O659="",P659&lt;&gt;"SAFE",NOT(ISNUMBER(Q659)),Q659&gt;L659,AND(E659="FUNCTIONAL TWIN",R659="")),"FAIL","PASS"))</x:f>
        <x:v>OPEN</x:v>
      </x:c>
    </x:row>
    <x:row r="660" ht="40" customHeight="1">
      <x:c r="B660" s="7" t="str">
        <x:v>RAP-PT-0654</x:v>
      </x:c>
      <x:c r="C660" s="7" t="str">
        <x:v>REA-O-A2-FCE-10-M</x:v>
      </x:c>
      <x:c r="D660" s="7" t="str">
        <x:v>REA-O-A2</x:v>
      </x:c>
      <x:c r="E660" s="7" t="str">
        <x:v>OPERATIONAL</x:v>
      </x:c>
      <x:c r="F660" s="7" t="str">
        <x:v>PTC-A</x:v>
      </x:c>
      <x:c r="G660" s="7" t="str">
        <x:v>BL-Y</x:v>
      </x:c>
      <x:c r="H660" s="7" t="str">
        <x:v>FCE-10</x:v>
      </x:c>
      <x:c r="I660" s="7" t="str">
        <x:v>manual/passive</x:v>
      </x:c>
      <x:c r="J660" s="7" t="str">
        <x:v>O04</x:v>
      </x:c>
      <x:c r="K660" s="10" t="str">
        <x:v>minimum energy with reversed order</x:v>
      </x:c>
      <x:c r="L660" s="7" t="n">
        <x:v>30</x:v>
      </x:c>
      <x:c r="M660" s="10" t="str">
        <x:v>safe state within target</x:v>
      </x:c>
      <x:c r="N660" s="7" t="str"/>
      <x:c r="O660" s="7" t="str"/>
      <x:c r="P660" s="7" t="str"/>
      <x:c r="Q660" s="7" t="str"/>
      <x:c r="R660" s="7" t="str"/>
      <x:c r="S660" s="7" t="str"/>
      <x:c r="T660" s="7" t="str">
        <x:f>IF(S660="","OPEN",IF(OR(N660="",O660="",P660&lt;&gt;"SAFE",NOT(ISNUMBER(Q660)),Q660&gt;L660,AND(E660="FUNCTIONAL TWIN",R660="")),"FAIL","PASS"))</x:f>
        <x:v>OPEN</x:v>
      </x:c>
    </x:row>
    <x:row r="661" ht="40" customHeight="1">
      <x:c r="B661" s="7" t="str">
        <x:v>RAP-PT-0655</x:v>
      </x:c>
      <x:c r="C661" s="7" t="str">
        <x:v>REA-O-A2-FCE-10-M</x:v>
      </x:c>
      <x:c r="D661" s="7" t="str">
        <x:v>REA-O-A2</x:v>
      </x:c>
      <x:c r="E661" s="7" t="str">
        <x:v>OPERATIONAL</x:v>
      </x:c>
      <x:c r="F661" s="7" t="str">
        <x:v>PTC-A</x:v>
      </x:c>
      <x:c r="G661" s="7" t="str">
        <x:v>BL-Y</x:v>
      </x:c>
      <x:c r="H661" s="7" t="str">
        <x:v>FCE-10</x:v>
      </x:c>
      <x:c r="I661" s="7" t="str">
        <x:v>manual/passive</x:v>
      </x:c>
      <x:c r="J661" s="7" t="str">
        <x:v>O05</x:v>
      </x:c>
      <x:c r="K661" s="10" t="str">
        <x:v>normal power and campus network absent</x:v>
      </x:c>
      <x:c r="L661" s="7" t="n">
        <x:v>30</x:v>
      </x:c>
      <x:c r="M661" s="10" t="str">
        <x:v>local safe state and evidence</x:v>
      </x:c>
      <x:c r="N661" s="7" t="str"/>
      <x:c r="O661" s="7" t="str"/>
      <x:c r="P661" s="7" t="str"/>
      <x:c r="Q661" s="7" t="str"/>
      <x:c r="R661" s="7" t="str"/>
      <x:c r="S661" s="7" t="str"/>
      <x:c r="T661" s="7" t="str">
        <x:f>IF(S661="","OPEN",IF(OR(N661="",O661="",P661&lt;&gt;"SAFE",NOT(ISNUMBER(Q661)),Q661&gt;L661,AND(E661="FUNCTIONAL TWIN",R661="")),"FAIL","PASS"))</x:f>
        <x:v>OPEN</x:v>
      </x:c>
    </x:row>
    <x:row r="662" ht="40" customHeight="1">
      <x:c r="B662" s="7" t="str">
        <x:v>RAP-PT-0656</x:v>
      </x:c>
      <x:c r="C662" s="7" t="str">
        <x:v>REA-O-A2-FCE-10-M</x:v>
      </x:c>
      <x:c r="D662" s="7" t="str">
        <x:v>REA-O-A2</x:v>
      </x:c>
      <x:c r="E662" s="7" t="str">
        <x:v>OPERATIONAL</x:v>
      </x:c>
      <x:c r="F662" s="7" t="str">
        <x:v>PTC-A</x:v>
      </x:c>
      <x:c r="G662" s="7" t="str">
        <x:v>BL-Y</x:v>
      </x:c>
      <x:c r="H662" s="7" t="str">
        <x:v>FCE-10</x:v>
      </x:c>
      <x:c r="I662" s="7" t="str">
        <x:v>manual/passive</x:v>
      </x:c>
      <x:c r="J662" s="7" t="str">
        <x:v>O06</x:v>
      </x:c>
      <x:c r="K662" s="10" t="str">
        <x:v>primary time absent with unlike local epoch</x:v>
      </x:c>
      <x:c r="L662" s="7" t="n">
        <x:v>30</x:v>
      </x:c>
      <x:c r="M662" s="10" t="str">
        <x:v>local safe state and evidence</x:v>
      </x:c>
      <x:c r="N662" s="7" t="str"/>
      <x:c r="O662" s="7" t="str"/>
      <x:c r="P662" s="7" t="str"/>
      <x:c r="Q662" s="7" t="str"/>
      <x:c r="R662" s="7" t="str"/>
      <x:c r="S662" s="7" t="str"/>
      <x:c r="T662" s="7" t="str">
        <x:f>IF(S662="","OPEN",IF(OR(N662="",O662="",P662&lt;&gt;"SAFE",NOT(ISNUMBER(Q662)),Q662&gt;L662,AND(E662="FUNCTIONAL TWIN",R662="")),"FAIL","PASS"))</x:f>
        <x:v>OPEN</x:v>
      </x:c>
    </x:row>
    <x:row r="663" ht="40" customHeight="1">
      <x:c r="B663" s="7" t="str">
        <x:v>RAP-PT-0657</x:v>
      </x:c>
      <x:c r="C663" s="7" t="str">
        <x:v>REA-O-A2-FCE-10-M</x:v>
      </x:c>
      <x:c r="D663" s="7" t="str">
        <x:v>REA-O-A2</x:v>
      </x:c>
      <x:c r="E663" s="7" t="str">
        <x:v>OPERATIONAL</x:v>
      </x:c>
      <x:c r="F663" s="7" t="str">
        <x:v>PTC-A</x:v>
      </x:c>
      <x:c r="G663" s="7" t="str">
        <x:v>BL-Y</x:v>
      </x:c>
      <x:c r="H663" s="7" t="str">
        <x:v>FCE-10</x:v>
      </x:c>
      <x:c r="I663" s="7" t="str">
        <x:v>manual/passive</x:v>
      </x:c>
      <x:c r="J663" s="7" t="str">
        <x:v>O07</x:v>
      </x:c>
      <x:c r="K663" s="10" t="str">
        <x:v>-20 deg C, wet exterior and accepted internal condition</x:v>
      </x:c>
      <x:c r="L663" s="7" t="n">
        <x:v>30</x:v>
      </x:c>
      <x:c r="M663" s="10" t="str">
        <x:v>safe state within target</x:v>
      </x:c>
      <x:c r="N663" s="7" t="str"/>
      <x:c r="O663" s="7" t="str"/>
      <x:c r="P663" s="7" t="str"/>
      <x:c r="Q663" s="7" t="str"/>
      <x:c r="R663" s="7" t="str"/>
      <x:c r="S663" s="7" t="str"/>
      <x:c r="T663" s="7" t="str">
        <x:f>IF(S663="","OPEN",IF(OR(N663="",O663="",P663&lt;&gt;"SAFE",NOT(ISNUMBER(Q663)),Q663&gt;L663,AND(E663="FUNCTIONAL TWIN",R663="")),"FAIL","PASS"))</x:f>
        <x:v>OPEN</x:v>
      </x:c>
    </x:row>
    <x:row r="664" ht="40" customHeight="1">
      <x:c r="B664" s="7" t="str">
        <x:v>RAP-PT-0658</x:v>
      </x:c>
      <x:c r="C664" s="7" t="str">
        <x:v>REA-O-A2-FCE-10-M</x:v>
      </x:c>
      <x:c r="D664" s="7" t="str">
        <x:v>REA-O-A2</x:v>
      </x:c>
      <x:c r="E664" s="7" t="str">
        <x:v>OPERATIONAL</x:v>
      </x:c>
      <x:c r="F664" s="7" t="str">
        <x:v>PTC-A</x:v>
      </x:c>
      <x:c r="G664" s="7" t="str">
        <x:v>BL-Y</x:v>
      </x:c>
      <x:c r="H664" s="7" t="str">
        <x:v>FCE-10</x:v>
      </x:c>
      <x:c r="I664" s="7" t="str">
        <x:v>manual/passive</x:v>
      </x:c>
      <x:c r="J664" s="7" t="str">
        <x:v>O08</x:v>
      </x:c>
      <x:c r="K664" s="10" t="str">
        <x:v>50 deg C, wet exterior and accepted internal condition</x:v>
      </x:c>
      <x:c r="L664" s="7" t="n">
        <x:v>30</x:v>
      </x:c>
      <x:c r="M664" s="10" t="str">
        <x:v>safe state within target</x:v>
      </x:c>
      <x:c r="N664" s="7" t="str"/>
      <x:c r="O664" s="7" t="str"/>
      <x:c r="P664" s="7" t="str"/>
      <x:c r="Q664" s="7" t="str"/>
      <x:c r="R664" s="7" t="str"/>
      <x:c r="S664" s="7" t="str"/>
      <x:c r="T664" s="7" t="str">
        <x:f>IF(S664="","OPEN",IF(OR(N664="",O664="",P664&lt;&gt;"SAFE",NOT(ISNUMBER(Q664)),Q664&gt;L664,AND(E664="FUNCTIONAL TWIN",R664="")),"FAIL","PASS"))</x:f>
        <x:v>OPEN</x:v>
      </x:c>
    </x:row>
    <x:row r="665" ht="40" customHeight="1">
      <x:c r="B665" s="7" t="str">
        <x:v>RAP-PT-0659</x:v>
      </x:c>
      <x:c r="C665" s="7" t="str">
        <x:v>REA-O-A2-FCE-10-M</x:v>
      </x:c>
      <x:c r="D665" s="7" t="str">
        <x:v>REA-O-A2</x:v>
      </x:c>
      <x:c r="E665" s="7" t="str">
        <x:v>OPERATIONAL</x:v>
      </x:c>
      <x:c r="F665" s="7" t="str">
        <x:v>PTC-A</x:v>
      </x:c>
      <x:c r="G665" s="7" t="str">
        <x:v>BL-Y</x:v>
      </x:c>
      <x:c r="H665" s="7" t="str">
        <x:v>FCE-10</x:v>
      </x:c>
      <x:c r="I665" s="7" t="str">
        <x:v>manual/passive</x:v>
      </x:c>
      <x:c r="J665" s="7" t="str">
        <x:v>O09</x:v>
      </x:c>
      <x:c r="K665" s="10" t="str">
        <x:v>registered contamination and upper accepted actuation resistance</x:v>
      </x:c>
      <x:c r="L665" s="7" t="n">
        <x:v>30</x:v>
      </x:c>
      <x:c r="M665" s="10" t="str">
        <x:v>safe state within target</x:v>
      </x:c>
      <x:c r="N665" s="7" t="str"/>
      <x:c r="O665" s="7" t="str"/>
      <x:c r="P665" s="7" t="str"/>
      <x:c r="Q665" s="7" t="str"/>
      <x:c r="R665" s="7" t="str"/>
      <x:c r="S665" s="7" t="str"/>
      <x:c r="T665" s="7" t="str">
        <x:f>IF(S665="","OPEN",IF(OR(N665="",O665="",P665&lt;&gt;"SAFE",NOT(ISNUMBER(Q665)),Q665&gt;L665,AND(E665="FUNCTIONAL TWIN",R665="")),"FAIL","PASS"))</x:f>
        <x:v>OPEN</x:v>
      </x:c>
    </x:row>
    <x:row r="666" ht="40" customHeight="1">
      <x:c r="B666" s="7" t="str">
        <x:v>RAP-PT-0660</x:v>
      </x:c>
      <x:c r="C666" s="7" t="str">
        <x:v>REA-O-A2-FCE-10-M</x:v>
      </x:c>
      <x:c r="D666" s="7" t="str">
        <x:v>REA-O-A2</x:v>
      </x:c>
      <x:c r="E666" s="7" t="str">
        <x:v>OPERATIONAL</x:v>
      </x:c>
      <x:c r="F666" s="7" t="str">
        <x:v>PTC-A</x:v>
      </x:c>
      <x:c r="G666" s="7" t="str">
        <x:v>BL-Y</x:v>
      </x:c>
      <x:c r="H666" s="7" t="str">
        <x:v>FCE-10</x:v>
      </x:c>
      <x:c r="I666" s="7" t="str">
        <x:v>manual/passive</x:v>
      </x:c>
      <x:c r="J666" s="7" t="str">
        <x:v>O10</x:v>
      </x:c>
      <x:c r="K666" s="10" t="str">
        <x:v>same resistance with reversed randomized order</x:v>
      </x:c>
      <x:c r="L666" s="7" t="n">
        <x:v>30</x:v>
      </x:c>
      <x:c r="M666" s="10" t="str">
        <x:v>safe state within target</x:v>
      </x:c>
      <x:c r="N666" s="7" t="str"/>
      <x:c r="O666" s="7" t="str"/>
      <x:c r="P666" s="7" t="str"/>
      <x:c r="Q666" s="7" t="str"/>
      <x:c r="R666" s="7" t="str"/>
      <x:c r="S666" s="7" t="str"/>
      <x:c r="T666" s="7" t="str">
        <x:f>IF(S666="","OPEN",IF(OR(N666="",O666="",P666&lt;&gt;"SAFE",NOT(ISNUMBER(Q666)),Q666&gt;L666,AND(E666="FUNCTIONAL TWIN",R666="")),"FAIL","PASS"))</x:f>
        <x:v>OPEN</x:v>
      </x:c>
    </x:row>
    <x:row r="667" ht="40" customHeight="1">
      <x:c r="B667" s="7" t="str">
        <x:v>RAP-PT-0661</x:v>
      </x:c>
      <x:c r="C667" s="7" t="str">
        <x:v>REA-O-A2-FCE-11-P</x:v>
      </x:c>
      <x:c r="D667" s="7" t="str">
        <x:v>REA-O-A2</x:v>
      </x:c>
      <x:c r="E667" s="7" t="str">
        <x:v>OPERATIONAL</x:v>
      </x:c>
      <x:c r="F667" s="7" t="str">
        <x:v>PTC-A</x:v>
      </x:c>
      <x:c r="G667" s="7" t="str">
        <x:v>BL-Y</x:v>
      </x:c>
      <x:c r="H667" s="7" t="str">
        <x:v>FCE-11</x:v>
      </x:c>
      <x:c r="I667" s="7" t="str">
        <x:v>primary</x:v>
      </x:c>
      <x:c r="J667" s="7" t="str">
        <x:v>O01</x:v>
      </x:c>
      <x:c r="K667" s="10" t="str">
        <x:v>nominal energy, connected local controls, 20 deg C and clean mechanism</x:v>
      </x:c>
      <x:c r="L667" s="7" t="n">
        <x:v>10</x:v>
      </x:c>
      <x:c r="M667" s="10" t="str">
        <x:v>safe state within target</x:v>
      </x:c>
      <x:c r="N667" s="7" t="str"/>
      <x:c r="O667" s="7" t="str"/>
      <x:c r="P667" s="7" t="str"/>
      <x:c r="Q667" s="7" t="str"/>
      <x:c r="R667" s="7" t="str"/>
      <x:c r="S667" s="7" t="str"/>
      <x:c r="T667" s="7" t="str">
        <x:f>IF(S667="","OPEN",IF(OR(N667="",O667="",P667&lt;&gt;"SAFE",NOT(ISNUMBER(Q667)),Q667&gt;L667,AND(E667="FUNCTIONAL TWIN",R667="")),"FAIL","PASS"))</x:f>
        <x:v>OPEN</x:v>
      </x:c>
    </x:row>
    <x:row r="668" ht="40" customHeight="1">
      <x:c r="B668" s="7" t="str">
        <x:v>RAP-PT-0662</x:v>
      </x:c>
      <x:c r="C668" s="7" t="str">
        <x:v>REA-O-A2-FCE-11-P</x:v>
      </x:c>
      <x:c r="D668" s="7" t="str">
        <x:v>REA-O-A2</x:v>
      </x:c>
      <x:c r="E668" s="7" t="str">
        <x:v>OPERATIONAL</x:v>
      </x:c>
      <x:c r="F668" s="7" t="str">
        <x:v>PTC-A</x:v>
      </x:c>
      <x:c r="G668" s="7" t="str">
        <x:v>BL-Y</x:v>
      </x:c>
      <x:c r="H668" s="7" t="str">
        <x:v>FCE-11</x:v>
      </x:c>
      <x:c r="I668" s="7" t="str">
        <x:v>primary</x:v>
      </x:c>
      <x:c r="J668" s="7" t="str">
        <x:v>O02</x:v>
      </x:c>
      <x:c r="K668" s="10" t="str">
        <x:v>same boundary with reversed randomized order</x:v>
      </x:c>
      <x:c r="L668" s="7" t="n">
        <x:v>10</x:v>
      </x:c>
      <x:c r="M668" s="10" t="str">
        <x:v>safe state within target</x:v>
      </x:c>
      <x:c r="N668" s="7" t="str"/>
      <x:c r="O668" s="7" t="str"/>
      <x:c r="P668" s="7" t="str"/>
      <x:c r="Q668" s="7" t="str"/>
      <x:c r="R668" s="7" t="str"/>
      <x:c r="S668" s="7" t="str"/>
      <x:c r="T668" s="7" t="str">
        <x:f>IF(S668="","OPEN",IF(OR(N668="",O668="",P668&lt;&gt;"SAFE",NOT(ISNUMBER(Q668)),Q668&gt;L668,AND(E668="FUNCTIONAL TWIN",R668="")),"FAIL","PASS"))</x:f>
        <x:v>OPEN</x:v>
      </x:c>
    </x:row>
    <x:row r="669" ht="40" customHeight="1">
      <x:c r="B669" s="7" t="str">
        <x:v>RAP-PT-0663</x:v>
      </x:c>
      <x:c r="C669" s="7" t="str">
        <x:v>REA-O-A2-FCE-11-P</x:v>
      </x:c>
      <x:c r="D669" s="7" t="str">
        <x:v>REA-O-A2</x:v>
      </x:c>
      <x:c r="E669" s="7" t="str">
        <x:v>OPERATIONAL</x:v>
      </x:c>
      <x:c r="F669" s="7" t="str">
        <x:v>PTC-A</x:v>
      </x:c>
      <x:c r="G669" s="7" t="str">
        <x:v>BL-Y</x:v>
      </x:c>
      <x:c r="H669" s="7" t="str">
        <x:v>FCE-11</x:v>
      </x:c>
      <x:c r="I669" s="7" t="str">
        <x:v>primary</x:v>
      </x:c>
      <x:c r="J669" s="7" t="str">
        <x:v>O03</x:v>
      </x:c>
      <x:c r="K669" s="10" t="str">
        <x:v>minimum accepted stored-energy state</x:v>
      </x:c>
      <x:c r="L669" s="7" t="n">
        <x:v>10</x:v>
      </x:c>
      <x:c r="M669" s="10" t="str">
        <x:v>safe state within target</x:v>
      </x:c>
      <x:c r="N669" s="7" t="str"/>
      <x:c r="O669" s="7" t="str"/>
      <x:c r="P669" s="7" t="str"/>
      <x:c r="Q669" s="7" t="str"/>
      <x:c r="R669" s="7" t="str"/>
      <x:c r="S669" s="7" t="str"/>
      <x:c r="T669" s="7" t="str">
        <x:f>IF(S669="","OPEN",IF(OR(N669="",O669="",P669&lt;&gt;"SAFE",NOT(ISNUMBER(Q669)),Q669&gt;L669,AND(E669="FUNCTIONAL TWIN",R669="")),"FAIL","PASS"))</x:f>
        <x:v>OPEN</x:v>
      </x:c>
    </x:row>
    <x:row r="670" ht="40" customHeight="1">
      <x:c r="B670" s="7" t="str">
        <x:v>RAP-PT-0664</x:v>
      </x:c>
      <x:c r="C670" s="7" t="str">
        <x:v>REA-O-A2-FCE-11-P</x:v>
      </x:c>
      <x:c r="D670" s="7" t="str">
        <x:v>REA-O-A2</x:v>
      </x:c>
      <x:c r="E670" s="7" t="str">
        <x:v>OPERATIONAL</x:v>
      </x:c>
      <x:c r="F670" s="7" t="str">
        <x:v>PTC-A</x:v>
      </x:c>
      <x:c r="G670" s="7" t="str">
        <x:v>BL-Y</x:v>
      </x:c>
      <x:c r="H670" s="7" t="str">
        <x:v>FCE-11</x:v>
      </x:c>
      <x:c r="I670" s="7" t="str">
        <x:v>primary</x:v>
      </x:c>
      <x:c r="J670" s="7" t="str">
        <x:v>O04</x:v>
      </x:c>
      <x:c r="K670" s="10" t="str">
        <x:v>minimum energy with reversed order</x:v>
      </x:c>
      <x:c r="L670" s="7" t="n">
        <x:v>10</x:v>
      </x:c>
      <x:c r="M670" s="10" t="str">
        <x:v>safe state within target</x:v>
      </x:c>
      <x:c r="N670" s="7" t="str"/>
      <x:c r="O670" s="7" t="str"/>
      <x:c r="P670" s="7" t="str"/>
      <x:c r="Q670" s="7" t="str"/>
      <x:c r="R670" s="7" t="str"/>
      <x:c r="S670" s="7" t="str"/>
      <x:c r="T670" s="7" t="str">
        <x:f>IF(S670="","OPEN",IF(OR(N670="",O670="",P670&lt;&gt;"SAFE",NOT(ISNUMBER(Q670)),Q670&gt;L670,AND(E670="FUNCTIONAL TWIN",R670="")),"FAIL","PASS"))</x:f>
        <x:v>OPEN</x:v>
      </x:c>
    </x:row>
    <x:row r="671" ht="40" customHeight="1">
      <x:c r="B671" s="7" t="str">
        <x:v>RAP-PT-0665</x:v>
      </x:c>
      <x:c r="C671" s="7" t="str">
        <x:v>REA-O-A2-FCE-11-P</x:v>
      </x:c>
      <x:c r="D671" s="7" t="str">
        <x:v>REA-O-A2</x:v>
      </x:c>
      <x:c r="E671" s="7" t="str">
        <x:v>OPERATIONAL</x:v>
      </x:c>
      <x:c r="F671" s="7" t="str">
        <x:v>PTC-A</x:v>
      </x:c>
      <x:c r="G671" s="7" t="str">
        <x:v>BL-Y</x:v>
      </x:c>
      <x:c r="H671" s="7" t="str">
        <x:v>FCE-11</x:v>
      </x:c>
      <x:c r="I671" s="7" t="str">
        <x:v>primary</x:v>
      </x:c>
      <x:c r="J671" s="7" t="str">
        <x:v>O05</x:v>
      </x:c>
      <x:c r="K671" s="10" t="str">
        <x:v>normal power and campus network absent</x:v>
      </x:c>
      <x:c r="L671" s="7" t="n">
        <x:v>10</x:v>
      </x:c>
      <x:c r="M671" s="10" t="str">
        <x:v>local safe state and evidence</x:v>
      </x:c>
      <x:c r="N671" s="7" t="str"/>
      <x:c r="O671" s="7" t="str"/>
      <x:c r="P671" s="7" t="str"/>
      <x:c r="Q671" s="7" t="str"/>
      <x:c r="R671" s="7" t="str"/>
      <x:c r="S671" s="7" t="str"/>
      <x:c r="T671" s="7" t="str">
        <x:f>IF(S671="","OPEN",IF(OR(N671="",O671="",P671&lt;&gt;"SAFE",NOT(ISNUMBER(Q671)),Q671&gt;L671,AND(E671="FUNCTIONAL TWIN",R671="")),"FAIL","PASS"))</x:f>
        <x:v>OPEN</x:v>
      </x:c>
    </x:row>
    <x:row r="672" ht="40" customHeight="1">
      <x:c r="B672" s="7" t="str">
        <x:v>RAP-PT-0666</x:v>
      </x:c>
      <x:c r="C672" s="7" t="str">
        <x:v>REA-O-A2-FCE-11-P</x:v>
      </x:c>
      <x:c r="D672" s="7" t="str">
        <x:v>REA-O-A2</x:v>
      </x:c>
      <x:c r="E672" s="7" t="str">
        <x:v>OPERATIONAL</x:v>
      </x:c>
      <x:c r="F672" s="7" t="str">
        <x:v>PTC-A</x:v>
      </x:c>
      <x:c r="G672" s="7" t="str">
        <x:v>BL-Y</x:v>
      </x:c>
      <x:c r="H672" s="7" t="str">
        <x:v>FCE-11</x:v>
      </x:c>
      <x:c r="I672" s="7" t="str">
        <x:v>primary</x:v>
      </x:c>
      <x:c r="J672" s="7" t="str">
        <x:v>O06</x:v>
      </x:c>
      <x:c r="K672" s="10" t="str">
        <x:v>primary time absent with unlike local epoch</x:v>
      </x:c>
      <x:c r="L672" s="7" t="n">
        <x:v>10</x:v>
      </x:c>
      <x:c r="M672" s="10" t="str">
        <x:v>local safe state and evidence</x:v>
      </x:c>
      <x:c r="N672" s="7" t="str"/>
      <x:c r="O672" s="7" t="str"/>
      <x:c r="P672" s="7" t="str"/>
      <x:c r="Q672" s="7" t="str"/>
      <x:c r="R672" s="7" t="str"/>
      <x:c r="S672" s="7" t="str"/>
      <x:c r="T672" s="7" t="str">
        <x:f>IF(S672="","OPEN",IF(OR(N672="",O672="",P672&lt;&gt;"SAFE",NOT(ISNUMBER(Q672)),Q672&gt;L672,AND(E672="FUNCTIONAL TWIN",R672="")),"FAIL","PASS"))</x:f>
        <x:v>OPEN</x:v>
      </x:c>
    </x:row>
    <x:row r="673" ht="40" customHeight="1">
      <x:c r="B673" s="7" t="str">
        <x:v>RAP-PT-0667</x:v>
      </x:c>
      <x:c r="C673" s="7" t="str">
        <x:v>REA-O-A2-FCE-11-P</x:v>
      </x:c>
      <x:c r="D673" s="7" t="str">
        <x:v>REA-O-A2</x:v>
      </x:c>
      <x:c r="E673" s="7" t="str">
        <x:v>OPERATIONAL</x:v>
      </x:c>
      <x:c r="F673" s="7" t="str">
        <x:v>PTC-A</x:v>
      </x:c>
      <x:c r="G673" s="7" t="str">
        <x:v>BL-Y</x:v>
      </x:c>
      <x:c r="H673" s="7" t="str">
        <x:v>FCE-11</x:v>
      </x:c>
      <x:c r="I673" s="7" t="str">
        <x:v>primary</x:v>
      </x:c>
      <x:c r="J673" s="7" t="str">
        <x:v>O07</x:v>
      </x:c>
      <x:c r="K673" s="10" t="str">
        <x:v>-20 deg C, wet exterior and accepted internal condition</x:v>
      </x:c>
      <x:c r="L673" s="7" t="n">
        <x:v>10</x:v>
      </x:c>
      <x:c r="M673" s="10" t="str">
        <x:v>safe state within target</x:v>
      </x:c>
      <x:c r="N673" s="7" t="str"/>
      <x:c r="O673" s="7" t="str"/>
      <x:c r="P673" s="7" t="str"/>
      <x:c r="Q673" s="7" t="str"/>
      <x:c r="R673" s="7" t="str"/>
      <x:c r="S673" s="7" t="str"/>
      <x:c r="T673" s="7" t="str">
        <x:f>IF(S673="","OPEN",IF(OR(N673="",O673="",P673&lt;&gt;"SAFE",NOT(ISNUMBER(Q673)),Q673&gt;L673,AND(E673="FUNCTIONAL TWIN",R673="")),"FAIL","PASS"))</x:f>
        <x:v>OPEN</x:v>
      </x:c>
    </x:row>
    <x:row r="674" ht="40" customHeight="1">
      <x:c r="B674" s="7" t="str">
        <x:v>RAP-PT-0668</x:v>
      </x:c>
      <x:c r="C674" s="7" t="str">
        <x:v>REA-O-A2-FCE-11-P</x:v>
      </x:c>
      <x:c r="D674" s="7" t="str">
        <x:v>REA-O-A2</x:v>
      </x:c>
      <x:c r="E674" s="7" t="str">
        <x:v>OPERATIONAL</x:v>
      </x:c>
      <x:c r="F674" s="7" t="str">
        <x:v>PTC-A</x:v>
      </x:c>
      <x:c r="G674" s="7" t="str">
        <x:v>BL-Y</x:v>
      </x:c>
      <x:c r="H674" s="7" t="str">
        <x:v>FCE-11</x:v>
      </x:c>
      <x:c r="I674" s="7" t="str">
        <x:v>primary</x:v>
      </x:c>
      <x:c r="J674" s="7" t="str">
        <x:v>O08</x:v>
      </x:c>
      <x:c r="K674" s="10" t="str">
        <x:v>50 deg C, wet exterior and accepted internal condition</x:v>
      </x:c>
      <x:c r="L674" s="7" t="n">
        <x:v>10</x:v>
      </x:c>
      <x:c r="M674" s="10" t="str">
        <x:v>safe state within target</x:v>
      </x:c>
      <x:c r="N674" s="7" t="str"/>
      <x:c r="O674" s="7" t="str"/>
      <x:c r="P674" s="7" t="str"/>
      <x:c r="Q674" s="7" t="str"/>
      <x:c r="R674" s="7" t="str"/>
      <x:c r="S674" s="7" t="str"/>
      <x:c r="T674" s="7" t="str">
        <x:f>IF(S674="","OPEN",IF(OR(N674="",O674="",P674&lt;&gt;"SAFE",NOT(ISNUMBER(Q674)),Q674&gt;L674,AND(E674="FUNCTIONAL TWIN",R674="")),"FAIL","PASS"))</x:f>
        <x:v>OPEN</x:v>
      </x:c>
    </x:row>
    <x:row r="675" ht="40" customHeight="1">
      <x:c r="B675" s="7" t="str">
        <x:v>RAP-PT-0669</x:v>
      </x:c>
      <x:c r="C675" s="7" t="str">
        <x:v>REA-O-A2-FCE-11-P</x:v>
      </x:c>
      <x:c r="D675" s="7" t="str">
        <x:v>REA-O-A2</x:v>
      </x:c>
      <x:c r="E675" s="7" t="str">
        <x:v>OPERATIONAL</x:v>
      </x:c>
      <x:c r="F675" s="7" t="str">
        <x:v>PTC-A</x:v>
      </x:c>
      <x:c r="G675" s="7" t="str">
        <x:v>BL-Y</x:v>
      </x:c>
      <x:c r="H675" s="7" t="str">
        <x:v>FCE-11</x:v>
      </x:c>
      <x:c r="I675" s="7" t="str">
        <x:v>primary</x:v>
      </x:c>
      <x:c r="J675" s="7" t="str">
        <x:v>O09</x:v>
      </x:c>
      <x:c r="K675" s="10" t="str">
        <x:v>registered contamination and upper accepted actuation resistance</x:v>
      </x:c>
      <x:c r="L675" s="7" t="n">
        <x:v>10</x:v>
      </x:c>
      <x:c r="M675" s="10" t="str">
        <x:v>safe state within target</x:v>
      </x:c>
      <x:c r="N675" s="7" t="str"/>
      <x:c r="O675" s="7" t="str"/>
      <x:c r="P675" s="7" t="str"/>
      <x:c r="Q675" s="7" t="str"/>
      <x:c r="R675" s="7" t="str"/>
      <x:c r="S675" s="7" t="str"/>
      <x:c r="T675" s="7" t="str">
        <x:f>IF(S675="","OPEN",IF(OR(N675="",O675="",P675&lt;&gt;"SAFE",NOT(ISNUMBER(Q675)),Q675&gt;L675,AND(E675="FUNCTIONAL TWIN",R675="")),"FAIL","PASS"))</x:f>
        <x:v>OPEN</x:v>
      </x:c>
    </x:row>
    <x:row r="676" ht="40" customHeight="1">
      <x:c r="B676" s="7" t="str">
        <x:v>RAP-PT-0670</x:v>
      </x:c>
      <x:c r="C676" s="7" t="str">
        <x:v>REA-O-A2-FCE-11-P</x:v>
      </x:c>
      <x:c r="D676" s="7" t="str">
        <x:v>REA-O-A2</x:v>
      </x:c>
      <x:c r="E676" s="7" t="str">
        <x:v>OPERATIONAL</x:v>
      </x:c>
      <x:c r="F676" s="7" t="str">
        <x:v>PTC-A</x:v>
      </x:c>
      <x:c r="G676" s="7" t="str">
        <x:v>BL-Y</x:v>
      </x:c>
      <x:c r="H676" s="7" t="str">
        <x:v>FCE-11</x:v>
      </x:c>
      <x:c r="I676" s="7" t="str">
        <x:v>primary</x:v>
      </x:c>
      <x:c r="J676" s="7" t="str">
        <x:v>O10</x:v>
      </x:c>
      <x:c r="K676" s="10" t="str">
        <x:v>same resistance with reversed randomized order</x:v>
      </x:c>
      <x:c r="L676" s="7" t="n">
        <x:v>10</x:v>
      </x:c>
      <x:c r="M676" s="10" t="str">
        <x:v>safe state within target</x:v>
      </x:c>
      <x:c r="N676" s="7" t="str"/>
      <x:c r="O676" s="7" t="str"/>
      <x:c r="P676" s="7" t="str"/>
      <x:c r="Q676" s="7" t="str"/>
      <x:c r="R676" s="7" t="str"/>
      <x:c r="S676" s="7" t="str"/>
      <x:c r="T676" s="7" t="str">
        <x:f>IF(S676="","OPEN",IF(OR(N676="",O676="",P676&lt;&gt;"SAFE",NOT(ISNUMBER(Q676)),Q676&gt;L676,AND(E676="FUNCTIONAL TWIN",R676="")),"FAIL","PASS"))</x:f>
        <x:v>OPEN</x:v>
      </x:c>
    </x:row>
    <x:row r="677" ht="40" customHeight="1">
      <x:c r="B677" s="7" t="str">
        <x:v>RAP-PT-0671</x:v>
      </x:c>
      <x:c r="C677" s="7" t="str">
        <x:v>REA-O-A2-FCE-11-D</x:v>
      </x:c>
      <x:c r="D677" s="7" t="str">
        <x:v>REA-O-A2</x:v>
      </x:c>
      <x:c r="E677" s="7" t="str">
        <x:v>OPERATIONAL</x:v>
      </x:c>
      <x:c r="F677" s="7" t="str">
        <x:v>PTC-A</x:v>
      </x:c>
      <x:c r="G677" s="7" t="str">
        <x:v>BL-Y</x:v>
      </x:c>
      <x:c r="H677" s="7" t="str">
        <x:v>FCE-11</x:v>
      </x:c>
      <x:c r="I677" s="7" t="str">
        <x:v>diverse</x:v>
      </x:c>
      <x:c r="J677" s="7" t="str">
        <x:v>O01</x:v>
      </x:c>
      <x:c r="K677" s="10" t="str">
        <x:v>nominal energy, connected local controls, 20 deg C and clean mechanism</x:v>
      </x:c>
      <x:c r="L677" s="7" t="n">
        <x:v>10</x:v>
      </x:c>
      <x:c r="M677" s="10" t="str">
        <x:v>safe state within target</x:v>
      </x:c>
      <x:c r="N677" s="7" t="str"/>
      <x:c r="O677" s="7" t="str"/>
      <x:c r="P677" s="7" t="str"/>
      <x:c r="Q677" s="7" t="str"/>
      <x:c r="R677" s="7" t="str"/>
      <x:c r="S677" s="7" t="str"/>
      <x:c r="T677" s="7" t="str">
        <x:f>IF(S677="","OPEN",IF(OR(N677="",O677="",P677&lt;&gt;"SAFE",NOT(ISNUMBER(Q677)),Q677&gt;L677,AND(E677="FUNCTIONAL TWIN",R677="")),"FAIL","PASS"))</x:f>
        <x:v>OPEN</x:v>
      </x:c>
    </x:row>
    <x:row r="678" ht="40" customHeight="1">
      <x:c r="B678" s="7" t="str">
        <x:v>RAP-PT-0672</x:v>
      </x:c>
      <x:c r="C678" s="7" t="str">
        <x:v>REA-O-A2-FCE-11-D</x:v>
      </x:c>
      <x:c r="D678" s="7" t="str">
        <x:v>REA-O-A2</x:v>
      </x:c>
      <x:c r="E678" s="7" t="str">
        <x:v>OPERATIONAL</x:v>
      </x:c>
      <x:c r="F678" s="7" t="str">
        <x:v>PTC-A</x:v>
      </x:c>
      <x:c r="G678" s="7" t="str">
        <x:v>BL-Y</x:v>
      </x:c>
      <x:c r="H678" s="7" t="str">
        <x:v>FCE-11</x:v>
      </x:c>
      <x:c r="I678" s="7" t="str">
        <x:v>diverse</x:v>
      </x:c>
      <x:c r="J678" s="7" t="str">
        <x:v>O02</x:v>
      </x:c>
      <x:c r="K678" s="10" t="str">
        <x:v>same boundary with reversed randomized order</x:v>
      </x:c>
      <x:c r="L678" s="7" t="n">
        <x:v>10</x:v>
      </x:c>
      <x:c r="M678" s="10" t="str">
        <x:v>safe state within target</x:v>
      </x:c>
      <x:c r="N678" s="7" t="str"/>
      <x:c r="O678" s="7" t="str"/>
      <x:c r="P678" s="7" t="str"/>
      <x:c r="Q678" s="7" t="str"/>
      <x:c r="R678" s="7" t="str"/>
      <x:c r="S678" s="7" t="str"/>
      <x:c r="T678" s="7" t="str">
        <x:f>IF(S678="","OPEN",IF(OR(N678="",O678="",P678&lt;&gt;"SAFE",NOT(ISNUMBER(Q678)),Q678&gt;L678,AND(E678="FUNCTIONAL TWIN",R678="")),"FAIL","PASS"))</x:f>
        <x:v>OPEN</x:v>
      </x:c>
    </x:row>
    <x:row r="679" ht="40" customHeight="1">
      <x:c r="B679" s="7" t="str">
        <x:v>RAP-PT-0673</x:v>
      </x:c>
      <x:c r="C679" s="7" t="str">
        <x:v>REA-O-A2-FCE-11-D</x:v>
      </x:c>
      <x:c r="D679" s="7" t="str">
        <x:v>REA-O-A2</x:v>
      </x:c>
      <x:c r="E679" s="7" t="str">
        <x:v>OPERATIONAL</x:v>
      </x:c>
      <x:c r="F679" s="7" t="str">
        <x:v>PTC-A</x:v>
      </x:c>
      <x:c r="G679" s="7" t="str">
        <x:v>BL-Y</x:v>
      </x:c>
      <x:c r="H679" s="7" t="str">
        <x:v>FCE-11</x:v>
      </x:c>
      <x:c r="I679" s="7" t="str">
        <x:v>diverse</x:v>
      </x:c>
      <x:c r="J679" s="7" t="str">
        <x:v>O03</x:v>
      </x:c>
      <x:c r="K679" s="10" t="str">
        <x:v>minimum accepted stored-energy state</x:v>
      </x:c>
      <x:c r="L679" s="7" t="n">
        <x:v>10</x:v>
      </x:c>
      <x:c r="M679" s="10" t="str">
        <x:v>safe state within target</x:v>
      </x:c>
      <x:c r="N679" s="7" t="str"/>
      <x:c r="O679" s="7" t="str"/>
      <x:c r="P679" s="7" t="str"/>
      <x:c r="Q679" s="7" t="str"/>
      <x:c r="R679" s="7" t="str"/>
      <x:c r="S679" s="7" t="str"/>
      <x:c r="T679" s="7" t="str">
        <x:f>IF(S679="","OPEN",IF(OR(N679="",O679="",P679&lt;&gt;"SAFE",NOT(ISNUMBER(Q679)),Q679&gt;L679,AND(E679="FUNCTIONAL TWIN",R679="")),"FAIL","PASS"))</x:f>
        <x:v>OPEN</x:v>
      </x:c>
    </x:row>
    <x:row r="680" ht="40" customHeight="1">
      <x:c r="B680" s="7" t="str">
        <x:v>RAP-PT-0674</x:v>
      </x:c>
      <x:c r="C680" s="7" t="str">
        <x:v>REA-O-A2-FCE-11-D</x:v>
      </x:c>
      <x:c r="D680" s="7" t="str">
        <x:v>REA-O-A2</x:v>
      </x:c>
      <x:c r="E680" s="7" t="str">
        <x:v>OPERATIONAL</x:v>
      </x:c>
      <x:c r="F680" s="7" t="str">
        <x:v>PTC-A</x:v>
      </x:c>
      <x:c r="G680" s="7" t="str">
        <x:v>BL-Y</x:v>
      </x:c>
      <x:c r="H680" s="7" t="str">
        <x:v>FCE-11</x:v>
      </x:c>
      <x:c r="I680" s="7" t="str">
        <x:v>diverse</x:v>
      </x:c>
      <x:c r="J680" s="7" t="str">
        <x:v>O04</x:v>
      </x:c>
      <x:c r="K680" s="10" t="str">
        <x:v>minimum energy with reversed order</x:v>
      </x:c>
      <x:c r="L680" s="7" t="n">
        <x:v>10</x:v>
      </x:c>
      <x:c r="M680" s="10" t="str">
        <x:v>safe state within target</x:v>
      </x:c>
      <x:c r="N680" s="7" t="str"/>
      <x:c r="O680" s="7" t="str"/>
      <x:c r="P680" s="7" t="str"/>
      <x:c r="Q680" s="7" t="str"/>
      <x:c r="R680" s="7" t="str"/>
      <x:c r="S680" s="7" t="str"/>
      <x:c r="T680" s="7" t="str">
        <x:f>IF(S680="","OPEN",IF(OR(N680="",O680="",P680&lt;&gt;"SAFE",NOT(ISNUMBER(Q680)),Q680&gt;L680,AND(E680="FUNCTIONAL TWIN",R680="")),"FAIL","PASS"))</x:f>
        <x:v>OPEN</x:v>
      </x:c>
    </x:row>
    <x:row r="681" ht="40" customHeight="1">
      <x:c r="B681" s="7" t="str">
        <x:v>RAP-PT-0675</x:v>
      </x:c>
      <x:c r="C681" s="7" t="str">
        <x:v>REA-O-A2-FCE-11-D</x:v>
      </x:c>
      <x:c r="D681" s="7" t="str">
        <x:v>REA-O-A2</x:v>
      </x:c>
      <x:c r="E681" s="7" t="str">
        <x:v>OPERATIONAL</x:v>
      </x:c>
      <x:c r="F681" s="7" t="str">
        <x:v>PTC-A</x:v>
      </x:c>
      <x:c r="G681" s="7" t="str">
        <x:v>BL-Y</x:v>
      </x:c>
      <x:c r="H681" s="7" t="str">
        <x:v>FCE-11</x:v>
      </x:c>
      <x:c r="I681" s="7" t="str">
        <x:v>diverse</x:v>
      </x:c>
      <x:c r="J681" s="7" t="str">
        <x:v>O05</x:v>
      </x:c>
      <x:c r="K681" s="10" t="str">
        <x:v>normal power and campus network absent</x:v>
      </x:c>
      <x:c r="L681" s="7" t="n">
        <x:v>10</x:v>
      </x:c>
      <x:c r="M681" s="10" t="str">
        <x:v>local safe state and evidence</x:v>
      </x:c>
      <x:c r="N681" s="7" t="str"/>
      <x:c r="O681" s="7" t="str"/>
      <x:c r="P681" s="7" t="str"/>
      <x:c r="Q681" s="7" t="str"/>
      <x:c r="R681" s="7" t="str"/>
      <x:c r="S681" s="7" t="str"/>
      <x:c r="T681" s="7" t="str">
        <x:f>IF(S681="","OPEN",IF(OR(N681="",O681="",P681&lt;&gt;"SAFE",NOT(ISNUMBER(Q681)),Q681&gt;L681,AND(E681="FUNCTIONAL TWIN",R681="")),"FAIL","PASS"))</x:f>
        <x:v>OPEN</x:v>
      </x:c>
    </x:row>
    <x:row r="682" ht="40" customHeight="1">
      <x:c r="B682" s="7" t="str">
        <x:v>RAP-PT-0676</x:v>
      </x:c>
      <x:c r="C682" s="7" t="str">
        <x:v>REA-O-A2-FCE-11-D</x:v>
      </x:c>
      <x:c r="D682" s="7" t="str">
        <x:v>REA-O-A2</x:v>
      </x:c>
      <x:c r="E682" s="7" t="str">
        <x:v>OPERATIONAL</x:v>
      </x:c>
      <x:c r="F682" s="7" t="str">
        <x:v>PTC-A</x:v>
      </x:c>
      <x:c r="G682" s="7" t="str">
        <x:v>BL-Y</x:v>
      </x:c>
      <x:c r="H682" s="7" t="str">
        <x:v>FCE-11</x:v>
      </x:c>
      <x:c r="I682" s="7" t="str">
        <x:v>diverse</x:v>
      </x:c>
      <x:c r="J682" s="7" t="str">
        <x:v>O06</x:v>
      </x:c>
      <x:c r="K682" s="10" t="str">
        <x:v>primary time absent with unlike local epoch</x:v>
      </x:c>
      <x:c r="L682" s="7" t="n">
        <x:v>10</x:v>
      </x:c>
      <x:c r="M682" s="10" t="str">
        <x:v>local safe state and evidence</x:v>
      </x:c>
      <x:c r="N682" s="7" t="str"/>
      <x:c r="O682" s="7" t="str"/>
      <x:c r="P682" s="7" t="str"/>
      <x:c r="Q682" s="7" t="str"/>
      <x:c r="R682" s="7" t="str"/>
      <x:c r="S682" s="7" t="str"/>
      <x:c r="T682" s="7" t="str">
        <x:f>IF(S682="","OPEN",IF(OR(N682="",O682="",P682&lt;&gt;"SAFE",NOT(ISNUMBER(Q682)),Q682&gt;L682,AND(E682="FUNCTIONAL TWIN",R682="")),"FAIL","PASS"))</x:f>
        <x:v>OPEN</x:v>
      </x:c>
    </x:row>
    <x:row r="683" ht="40" customHeight="1">
      <x:c r="B683" s="7" t="str">
        <x:v>RAP-PT-0677</x:v>
      </x:c>
      <x:c r="C683" s="7" t="str">
        <x:v>REA-O-A2-FCE-11-D</x:v>
      </x:c>
      <x:c r="D683" s="7" t="str">
        <x:v>REA-O-A2</x:v>
      </x:c>
      <x:c r="E683" s="7" t="str">
        <x:v>OPERATIONAL</x:v>
      </x:c>
      <x:c r="F683" s="7" t="str">
        <x:v>PTC-A</x:v>
      </x:c>
      <x:c r="G683" s="7" t="str">
        <x:v>BL-Y</x:v>
      </x:c>
      <x:c r="H683" s="7" t="str">
        <x:v>FCE-11</x:v>
      </x:c>
      <x:c r="I683" s="7" t="str">
        <x:v>diverse</x:v>
      </x:c>
      <x:c r="J683" s="7" t="str">
        <x:v>O07</x:v>
      </x:c>
      <x:c r="K683" s="10" t="str">
        <x:v>-20 deg C, wet exterior and accepted internal condition</x:v>
      </x:c>
      <x:c r="L683" s="7" t="n">
        <x:v>10</x:v>
      </x:c>
      <x:c r="M683" s="10" t="str">
        <x:v>safe state within target</x:v>
      </x:c>
      <x:c r="N683" s="7" t="str"/>
      <x:c r="O683" s="7" t="str"/>
      <x:c r="P683" s="7" t="str"/>
      <x:c r="Q683" s="7" t="str"/>
      <x:c r="R683" s="7" t="str"/>
      <x:c r="S683" s="7" t="str"/>
      <x:c r="T683" s="7" t="str">
        <x:f>IF(S683="","OPEN",IF(OR(N683="",O683="",P683&lt;&gt;"SAFE",NOT(ISNUMBER(Q683)),Q683&gt;L683,AND(E683="FUNCTIONAL TWIN",R683="")),"FAIL","PASS"))</x:f>
        <x:v>OPEN</x:v>
      </x:c>
    </x:row>
    <x:row r="684" ht="40" customHeight="1">
      <x:c r="B684" s="7" t="str">
        <x:v>RAP-PT-0678</x:v>
      </x:c>
      <x:c r="C684" s="7" t="str">
        <x:v>REA-O-A2-FCE-11-D</x:v>
      </x:c>
      <x:c r="D684" s="7" t="str">
        <x:v>REA-O-A2</x:v>
      </x:c>
      <x:c r="E684" s="7" t="str">
        <x:v>OPERATIONAL</x:v>
      </x:c>
      <x:c r="F684" s="7" t="str">
        <x:v>PTC-A</x:v>
      </x:c>
      <x:c r="G684" s="7" t="str">
        <x:v>BL-Y</x:v>
      </x:c>
      <x:c r="H684" s="7" t="str">
        <x:v>FCE-11</x:v>
      </x:c>
      <x:c r="I684" s="7" t="str">
        <x:v>diverse</x:v>
      </x:c>
      <x:c r="J684" s="7" t="str">
        <x:v>O08</x:v>
      </x:c>
      <x:c r="K684" s="10" t="str">
        <x:v>50 deg C, wet exterior and accepted internal condition</x:v>
      </x:c>
      <x:c r="L684" s="7" t="n">
        <x:v>10</x:v>
      </x:c>
      <x:c r="M684" s="10" t="str">
        <x:v>safe state within target</x:v>
      </x:c>
      <x:c r="N684" s="7" t="str"/>
      <x:c r="O684" s="7" t="str"/>
      <x:c r="P684" s="7" t="str"/>
      <x:c r="Q684" s="7" t="str"/>
      <x:c r="R684" s="7" t="str"/>
      <x:c r="S684" s="7" t="str"/>
      <x:c r="T684" s="7" t="str">
        <x:f>IF(S684="","OPEN",IF(OR(N684="",O684="",P684&lt;&gt;"SAFE",NOT(ISNUMBER(Q684)),Q684&gt;L684,AND(E684="FUNCTIONAL TWIN",R684="")),"FAIL","PASS"))</x:f>
        <x:v>OPEN</x:v>
      </x:c>
    </x:row>
    <x:row r="685" ht="40" customHeight="1">
      <x:c r="B685" s="7" t="str">
        <x:v>RAP-PT-0679</x:v>
      </x:c>
      <x:c r="C685" s="7" t="str">
        <x:v>REA-O-A2-FCE-11-D</x:v>
      </x:c>
      <x:c r="D685" s="7" t="str">
        <x:v>REA-O-A2</x:v>
      </x:c>
      <x:c r="E685" s="7" t="str">
        <x:v>OPERATIONAL</x:v>
      </x:c>
      <x:c r="F685" s="7" t="str">
        <x:v>PTC-A</x:v>
      </x:c>
      <x:c r="G685" s="7" t="str">
        <x:v>BL-Y</x:v>
      </x:c>
      <x:c r="H685" s="7" t="str">
        <x:v>FCE-11</x:v>
      </x:c>
      <x:c r="I685" s="7" t="str">
        <x:v>diverse</x:v>
      </x:c>
      <x:c r="J685" s="7" t="str">
        <x:v>O09</x:v>
      </x:c>
      <x:c r="K685" s="10" t="str">
        <x:v>registered contamination and upper accepted actuation resistance</x:v>
      </x:c>
      <x:c r="L685" s="7" t="n">
        <x:v>10</x:v>
      </x:c>
      <x:c r="M685" s="10" t="str">
        <x:v>safe state within target</x:v>
      </x:c>
      <x:c r="N685" s="7" t="str"/>
      <x:c r="O685" s="7" t="str"/>
      <x:c r="P685" s="7" t="str"/>
      <x:c r="Q685" s="7" t="str"/>
      <x:c r="R685" s="7" t="str"/>
      <x:c r="S685" s="7" t="str"/>
      <x:c r="T685" s="7" t="str">
        <x:f>IF(S685="","OPEN",IF(OR(N685="",O685="",P685&lt;&gt;"SAFE",NOT(ISNUMBER(Q685)),Q685&gt;L685,AND(E685="FUNCTIONAL TWIN",R685="")),"FAIL","PASS"))</x:f>
        <x:v>OPEN</x:v>
      </x:c>
    </x:row>
    <x:row r="686" ht="40" customHeight="1">
      <x:c r="B686" s="7" t="str">
        <x:v>RAP-PT-0680</x:v>
      </x:c>
      <x:c r="C686" s="7" t="str">
        <x:v>REA-O-A2-FCE-11-D</x:v>
      </x:c>
      <x:c r="D686" s="7" t="str">
        <x:v>REA-O-A2</x:v>
      </x:c>
      <x:c r="E686" s="7" t="str">
        <x:v>OPERATIONAL</x:v>
      </x:c>
      <x:c r="F686" s="7" t="str">
        <x:v>PTC-A</x:v>
      </x:c>
      <x:c r="G686" s="7" t="str">
        <x:v>BL-Y</x:v>
      </x:c>
      <x:c r="H686" s="7" t="str">
        <x:v>FCE-11</x:v>
      </x:c>
      <x:c r="I686" s="7" t="str">
        <x:v>diverse</x:v>
      </x:c>
      <x:c r="J686" s="7" t="str">
        <x:v>O10</x:v>
      </x:c>
      <x:c r="K686" s="10" t="str">
        <x:v>same resistance with reversed randomized order</x:v>
      </x:c>
      <x:c r="L686" s="7" t="n">
        <x:v>10</x:v>
      </x:c>
      <x:c r="M686" s="10" t="str">
        <x:v>safe state within target</x:v>
      </x:c>
      <x:c r="N686" s="7" t="str"/>
      <x:c r="O686" s="7" t="str"/>
      <x:c r="P686" s="7" t="str"/>
      <x:c r="Q686" s="7" t="str"/>
      <x:c r="R686" s="7" t="str"/>
      <x:c r="S686" s="7" t="str"/>
      <x:c r="T686" s="7" t="str">
        <x:f>IF(S686="","OPEN",IF(OR(N686="",O686="",P686&lt;&gt;"SAFE",NOT(ISNUMBER(Q686)),Q686&gt;L686,AND(E686="FUNCTIONAL TWIN",R686="")),"FAIL","PASS"))</x:f>
        <x:v>OPEN</x:v>
      </x:c>
    </x:row>
    <x:row r="687" ht="40" customHeight="1">
      <x:c r="B687" s="7" t="str">
        <x:v>RAP-PT-0681</x:v>
      </x:c>
      <x:c r="C687" s="7" t="str">
        <x:v>REA-O-A2-FCE-11-M</x:v>
      </x:c>
      <x:c r="D687" s="7" t="str">
        <x:v>REA-O-A2</x:v>
      </x:c>
      <x:c r="E687" s="7" t="str">
        <x:v>OPERATIONAL</x:v>
      </x:c>
      <x:c r="F687" s="7" t="str">
        <x:v>PTC-A</x:v>
      </x:c>
      <x:c r="G687" s="7" t="str">
        <x:v>BL-Y</x:v>
      </x:c>
      <x:c r="H687" s="7" t="str">
        <x:v>FCE-11</x:v>
      </x:c>
      <x:c r="I687" s="7" t="str">
        <x:v>manual/passive</x:v>
      </x:c>
      <x:c r="J687" s="7" t="str">
        <x:v>O01</x:v>
      </x:c>
      <x:c r="K687" s="10" t="str">
        <x:v>nominal energy, connected local controls, 20 deg C and clean mechanism</x:v>
      </x:c>
      <x:c r="L687" s="7" t="n">
        <x:v>10</x:v>
      </x:c>
      <x:c r="M687" s="10" t="str">
        <x:v>safe state within target</x:v>
      </x:c>
      <x:c r="N687" s="7" t="str"/>
      <x:c r="O687" s="7" t="str"/>
      <x:c r="P687" s="7" t="str"/>
      <x:c r="Q687" s="7" t="str"/>
      <x:c r="R687" s="7" t="str"/>
      <x:c r="S687" s="7" t="str"/>
      <x:c r="T687" s="7" t="str">
        <x:f>IF(S687="","OPEN",IF(OR(N687="",O687="",P687&lt;&gt;"SAFE",NOT(ISNUMBER(Q687)),Q687&gt;L687,AND(E687="FUNCTIONAL TWIN",R687="")),"FAIL","PASS"))</x:f>
        <x:v>OPEN</x:v>
      </x:c>
    </x:row>
    <x:row r="688" ht="40" customHeight="1">
      <x:c r="B688" s="7" t="str">
        <x:v>RAP-PT-0682</x:v>
      </x:c>
      <x:c r="C688" s="7" t="str">
        <x:v>REA-O-A2-FCE-11-M</x:v>
      </x:c>
      <x:c r="D688" s="7" t="str">
        <x:v>REA-O-A2</x:v>
      </x:c>
      <x:c r="E688" s="7" t="str">
        <x:v>OPERATIONAL</x:v>
      </x:c>
      <x:c r="F688" s="7" t="str">
        <x:v>PTC-A</x:v>
      </x:c>
      <x:c r="G688" s="7" t="str">
        <x:v>BL-Y</x:v>
      </x:c>
      <x:c r="H688" s="7" t="str">
        <x:v>FCE-11</x:v>
      </x:c>
      <x:c r="I688" s="7" t="str">
        <x:v>manual/passive</x:v>
      </x:c>
      <x:c r="J688" s="7" t="str">
        <x:v>O02</x:v>
      </x:c>
      <x:c r="K688" s="10" t="str">
        <x:v>same boundary with reversed randomized order</x:v>
      </x:c>
      <x:c r="L688" s="7" t="n">
        <x:v>10</x:v>
      </x:c>
      <x:c r="M688" s="10" t="str">
        <x:v>safe state within target</x:v>
      </x:c>
      <x:c r="N688" s="7" t="str"/>
      <x:c r="O688" s="7" t="str"/>
      <x:c r="P688" s="7" t="str"/>
      <x:c r="Q688" s="7" t="str"/>
      <x:c r="R688" s="7" t="str"/>
      <x:c r="S688" s="7" t="str"/>
      <x:c r="T688" s="7" t="str">
        <x:f>IF(S688="","OPEN",IF(OR(N688="",O688="",P688&lt;&gt;"SAFE",NOT(ISNUMBER(Q688)),Q688&gt;L688,AND(E688="FUNCTIONAL TWIN",R688="")),"FAIL","PASS"))</x:f>
        <x:v>OPEN</x:v>
      </x:c>
    </x:row>
    <x:row r="689" ht="40" customHeight="1">
      <x:c r="B689" s="7" t="str">
        <x:v>RAP-PT-0683</x:v>
      </x:c>
      <x:c r="C689" s="7" t="str">
        <x:v>REA-O-A2-FCE-11-M</x:v>
      </x:c>
      <x:c r="D689" s="7" t="str">
        <x:v>REA-O-A2</x:v>
      </x:c>
      <x:c r="E689" s="7" t="str">
        <x:v>OPERATIONAL</x:v>
      </x:c>
      <x:c r="F689" s="7" t="str">
        <x:v>PTC-A</x:v>
      </x:c>
      <x:c r="G689" s="7" t="str">
        <x:v>BL-Y</x:v>
      </x:c>
      <x:c r="H689" s="7" t="str">
        <x:v>FCE-11</x:v>
      </x:c>
      <x:c r="I689" s="7" t="str">
        <x:v>manual/passive</x:v>
      </x:c>
      <x:c r="J689" s="7" t="str">
        <x:v>O03</x:v>
      </x:c>
      <x:c r="K689" s="10" t="str">
        <x:v>minimum accepted stored-energy state</x:v>
      </x:c>
      <x:c r="L689" s="7" t="n">
        <x:v>10</x:v>
      </x:c>
      <x:c r="M689" s="10" t="str">
        <x:v>safe state within target</x:v>
      </x:c>
      <x:c r="N689" s="7" t="str"/>
      <x:c r="O689" s="7" t="str"/>
      <x:c r="P689" s="7" t="str"/>
      <x:c r="Q689" s="7" t="str"/>
      <x:c r="R689" s="7" t="str"/>
      <x:c r="S689" s="7" t="str"/>
      <x:c r="T689" s="7" t="str">
        <x:f>IF(S689="","OPEN",IF(OR(N689="",O689="",P689&lt;&gt;"SAFE",NOT(ISNUMBER(Q689)),Q689&gt;L689,AND(E689="FUNCTIONAL TWIN",R689="")),"FAIL","PASS"))</x:f>
        <x:v>OPEN</x:v>
      </x:c>
    </x:row>
    <x:row r="690" ht="40" customHeight="1">
      <x:c r="B690" s="7" t="str">
        <x:v>RAP-PT-0684</x:v>
      </x:c>
      <x:c r="C690" s="7" t="str">
        <x:v>REA-O-A2-FCE-11-M</x:v>
      </x:c>
      <x:c r="D690" s="7" t="str">
        <x:v>REA-O-A2</x:v>
      </x:c>
      <x:c r="E690" s="7" t="str">
        <x:v>OPERATIONAL</x:v>
      </x:c>
      <x:c r="F690" s="7" t="str">
        <x:v>PTC-A</x:v>
      </x:c>
      <x:c r="G690" s="7" t="str">
        <x:v>BL-Y</x:v>
      </x:c>
      <x:c r="H690" s="7" t="str">
        <x:v>FCE-11</x:v>
      </x:c>
      <x:c r="I690" s="7" t="str">
        <x:v>manual/passive</x:v>
      </x:c>
      <x:c r="J690" s="7" t="str">
        <x:v>O04</x:v>
      </x:c>
      <x:c r="K690" s="10" t="str">
        <x:v>minimum energy with reversed order</x:v>
      </x:c>
      <x:c r="L690" s="7" t="n">
        <x:v>10</x:v>
      </x:c>
      <x:c r="M690" s="10" t="str">
        <x:v>safe state within target</x:v>
      </x:c>
      <x:c r="N690" s="7" t="str"/>
      <x:c r="O690" s="7" t="str"/>
      <x:c r="P690" s="7" t="str"/>
      <x:c r="Q690" s="7" t="str"/>
      <x:c r="R690" s="7" t="str"/>
      <x:c r="S690" s="7" t="str"/>
      <x:c r="T690" s="7" t="str">
        <x:f>IF(S690="","OPEN",IF(OR(N690="",O690="",P690&lt;&gt;"SAFE",NOT(ISNUMBER(Q690)),Q690&gt;L690,AND(E690="FUNCTIONAL TWIN",R690="")),"FAIL","PASS"))</x:f>
        <x:v>OPEN</x:v>
      </x:c>
    </x:row>
    <x:row r="691" ht="40" customHeight="1">
      <x:c r="B691" s="7" t="str">
        <x:v>RAP-PT-0685</x:v>
      </x:c>
      <x:c r="C691" s="7" t="str">
        <x:v>REA-O-A2-FCE-11-M</x:v>
      </x:c>
      <x:c r="D691" s="7" t="str">
        <x:v>REA-O-A2</x:v>
      </x:c>
      <x:c r="E691" s="7" t="str">
        <x:v>OPERATIONAL</x:v>
      </x:c>
      <x:c r="F691" s="7" t="str">
        <x:v>PTC-A</x:v>
      </x:c>
      <x:c r="G691" s="7" t="str">
        <x:v>BL-Y</x:v>
      </x:c>
      <x:c r="H691" s="7" t="str">
        <x:v>FCE-11</x:v>
      </x:c>
      <x:c r="I691" s="7" t="str">
        <x:v>manual/passive</x:v>
      </x:c>
      <x:c r="J691" s="7" t="str">
        <x:v>O05</x:v>
      </x:c>
      <x:c r="K691" s="10" t="str">
        <x:v>normal power and campus network absent</x:v>
      </x:c>
      <x:c r="L691" s="7" t="n">
        <x:v>10</x:v>
      </x:c>
      <x:c r="M691" s="10" t="str">
        <x:v>local safe state and evidence</x:v>
      </x:c>
      <x:c r="N691" s="7" t="str"/>
      <x:c r="O691" s="7" t="str"/>
      <x:c r="P691" s="7" t="str"/>
      <x:c r="Q691" s="7" t="str"/>
      <x:c r="R691" s="7" t="str"/>
      <x:c r="S691" s="7" t="str"/>
      <x:c r="T691" s="7" t="str">
        <x:f>IF(S691="","OPEN",IF(OR(N691="",O691="",P691&lt;&gt;"SAFE",NOT(ISNUMBER(Q691)),Q691&gt;L691,AND(E691="FUNCTIONAL TWIN",R691="")),"FAIL","PASS"))</x:f>
        <x:v>OPEN</x:v>
      </x:c>
    </x:row>
    <x:row r="692" ht="40" customHeight="1">
      <x:c r="B692" s="7" t="str">
        <x:v>RAP-PT-0686</x:v>
      </x:c>
      <x:c r="C692" s="7" t="str">
        <x:v>REA-O-A2-FCE-11-M</x:v>
      </x:c>
      <x:c r="D692" s="7" t="str">
        <x:v>REA-O-A2</x:v>
      </x:c>
      <x:c r="E692" s="7" t="str">
        <x:v>OPERATIONAL</x:v>
      </x:c>
      <x:c r="F692" s="7" t="str">
        <x:v>PTC-A</x:v>
      </x:c>
      <x:c r="G692" s="7" t="str">
        <x:v>BL-Y</x:v>
      </x:c>
      <x:c r="H692" s="7" t="str">
        <x:v>FCE-11</x:v>
      </x:c>
      <x:c r="I692" s="7" t="str">
        <x:v>manual/passive</x:v>
      </x:c>
      <x:c r="J692" s="7" t="str">
        <x:v>O06</x:v>
      </x:c>
      <x:c r="K692" s="10" t="str">
        <x:v>primary time absent with unlike local epoch</x:v>
      </x:c>
      <x:c r="L692" s="7" t="n">
        <x:v>10</x:v>
      </x:c>
      <x:c r="M692" s="10" t="str">
        <x:v>local safe state and evidence</x:v>
      </x:c>
      <x:c r="N692" s="7" t="str"/>
      <x:c r="O692" s="7" t="str"/>
      <x:c r="P692" s="7" t="str"/>
      <x:c r="Q692" s="7" t="str"/>
      <x:c r="R692" s="7" t="str"/>
      <x:c r="S692" s="7" t="str"/>
      <x:c r="T692" s="7" t="str">
        <x:f>IF(S692="","OPEN",IF(OR(N692="",O692="",P692&lt;&gt;"SAFE",NOT(ISNUMBER(Q692)),Q692&gt;L692,AND(E692="FUNCTIONAL TWIN",R692="")),"FAIL","PASS"))</x:f>
        <x:v>OPEN</x:v>
      </x:c>
    </x:row>
    <x:row r="693" ht="40" customHeight="1">
      <x:c r="B693" s="7" t="str">
        <x:v>RAP-PT-0687</x:v>
      </x:c>
      <x:c r="C693" s="7" t="str">
        <x:v>REA-O-A2-FCE-11-M</x:v>
      </x:c>
      <x:c r="D693" s="7" t="str">
        <x:v>REA-O-A2</x:v>
      </x:c>
      <x:c r="E693" s="7" t="str">
        <x:v>OPERATIONAL</x:v>
      </x:c>
      <x:c r="F693" s="7" t="str">
        <x:v>PTC-A</x:v>
      </x:c>
      <x:c r="G693" s="7" t="str">
        <x:v>BL-Y</x:v>
      </x:c>
      <x:c r="H693" s="7" t="str">
        <x:v>FCE-11</x:v>
      </x:c>
      <x:c r="I693" s="7" t="str">
        <x:v>manual/passive</x:v>
      </x:c>
      <x:c r="J693" s="7" t="str">
        <x:v>O07</x:v>
      </x:c>
      <x:c r="K693" s="10" t="str">
        <x:v>-20 deg C, wet exterior and accepted internal condition</x:v>
      </x:c>
      <x:c r="L693" s="7" t="n">
        <x:v>10</x:v>
      </x:c>
      <x:c r="M693" s="10" t="str">
        <x:v>safe state within target</x:v>
      </x:c>
      <x:c r="N693" s="7" t="str"/>
      <x:c r="O693" s="7" t="str"/>
      <x:c r="P693" s="7" t="str"/>
      <x:c r="Q693" s="7" t="str"/>
      <x:c r="R693" s="7" t="str"/>
      <x:c r="S693" s="7" t="str"/>
      <x:c r="T693" s="7" t="str">
        <x:f>IF(S693="","OPEN",IF(OR(N693="",O693="",P693&lt;&gt;"SAFE",NOT(ISNUMBER(Q693)),Q693&gt;L693,AND(E693="FUNCTIONAL TWIN",R693="")),"FAIL","PASS"))</x:f>
        <x:v>OPEN</x:v>
      </x:c>
    </x:row>
    <x:row r="694" ht="40" customHeight="1">
      <x:c r="B694" s="7" t="str">
        <x:v>RAP-PT-0688</x:v>
      </x:c>
      <x:c r="C694" s="7" t="str">
        <x:v>REA-O-A2-FCE-11-M</x:v>
      </x:c>
      <x:c r="D694" s="7" t="str">
        <x:v>REA-O-A2</x:v>
      </x:c>
      <x:c r="E694" s="7" t="str">
        <x:v>OPERATIONAL</x:v>
      </x:c>
      <x:c r="F694" s="7" t="str">
        <x:v>PTC-A</x:v>
      </x:c>
      <x:c r="G694" s="7" t="str">
        <x:v>BL-Y</x:v>
      </x:c>
      <x:c r="H694" s="7" t="str">
        <x:v>FCE-11</x:v>
      </x:c>
      <x:c r="I694" s="7" t="str">
        <x:v>manual/passive</x:v>
      </x:c>
      <x:c r="J694" s="7" t="str">
        <x:v>O08</x:v>
      </x:c>
      <x:c r="K694" s="10" t="str">
        <x:v>50 deg C, wet exterior and accepted internal condition</x:v>
      </x:c>
      <x:c r="L694" s="7" t="n">
        <x:v>10</x:v>
      </x:c>
      <x:c r="M694" s="10" t="str">
        <x:v>safe state within target</x:v>
      </x:c>
      <x:c r="N694" s="7" t="str"/>
      <x:c r="O694" s="7" t="str"/>
      <x:c r="P694" s="7" t="str"/>
      <x:c r="Q694" s="7" t="str"/>
      <x:c r="R694" s="7" t="str"/>
      <x:c r="S694" s="7" t="str"/>
      <x:c r="T694" s="7" t="str">
        <x:f>IF(S694="","OPEN",IF(OR(N694="",O694="",P694&lt;&gt;"SAFE",NOT(ISNUMBER(Q694)),Q694&gt;L694,AND(E694="FUNCTIONAL TWIN",R694="")),"FAIL","PASS"))</x:f>
        <x:v>OPEN</x:v>
      </x:c>
    </x:row>
    <x:row r="695" ht="40" customHeight="1">
      <x:c r="B695" s="7" t="str">
        <x:v>RAP-PT-0689</x:v>
      </x:c>
      <x:c r="C695" s="7" t="str">
        <x:v>REA-O-A2-FCE-11-M</x:v>
      </x:c>
      <x:c r="D695" s="7" t="str">
        <x:v>REA-O-A2</x:v>
      </x:c>
      <x:c r="E695" s="7" t="str">
        <x:v>OPERATIONAL</x:v>
      </x:c>
      <x:c r="F695" s="7" t="str">
        <x:v>PTC-A</x:v>
      </x:c>
      <x:c r="G695" s="7" t="str">
        <x:v>BL-Y</x:v>
      </x:c>
      <x:c r="H695" s="7" t="str">
        <x:v>FCE-11</x:v>
      </x:c>
      <x:c r="I695" s="7" t="str">
        <x:v>manual/passive</x:v>
      </x:c>
      <x:c r="J695" s="7" t="str">
        <x:v>O09</x:v>
      </x:c>
      <x:c r="K695" s="10" t="str">
        <x:v>registered contamination and upper accepted actuation resistance</x:v>
      </x:c>
      <x:c r="L695" s="7" t="n">
        <x:v>10</x:v>
      </x:c>
      <x:c r="M695" s="10" t="str">
        <x:v>safe state within target</x:v>
      </x:c>
      <x:c r="N695" s="7" t="str"/>
      <x:c r="O695" s="7" t="str"/>
      <x:c r="P695" s="7" t="str"/>
      <x:c r="Q695" s="7" t="str"/>
      <x:c r="R695" s="7" t="str"/>
      <x:c r="S695" s="7" t="str"/>
      <x:c r="T695" s="7" t="str">
        <x:f>IF(S695="","OPEN",IF(OR(N695="",O695="",P695&lt;&gt;"SAFE",NOT(ISNUMBER(Q695)),Q695&gt;L695,AND(E695="FUNCTIONAL TWIN",R695="")),"FAIL","PASS"))</x:f>
        <x:v>OPEN</x:v>
      </x:c>
    </x:row>
    <x:row r="696" ht="40" customHeight="1">
      <x:c r="B696" s="7" t="str">
        <x:v>RAP-PT-0690</x:v>
      </x:c>
      <x:c r="C696" s="7" t="str">
        <x:v>REA-O-A2-FCE-11-M</x:v>
      </x:c>
      <x:c r="D696" s="7" t="str">
        <x:v>REA-O-A2</x:v>
      </x:c>
      <x:c r="E696" s="7" t="str">
        <x:v>OPERATIONAL</x:v>
      </x:c>
      <x:c r="F696" s="7" t="str">
        <x:v>PTC-A</x:v>
      </x:c>
      <x:c r="G696" s="7" t="str">
        <x:v>BL-Y</x:v>
      </x:c>
      <x:c r="H696" s="7" t="str">
        <x:v>FCE-11</x:v>
      </x:c>
      <x:c r="I696" s="7" t="str">
        <x:v>manual/passive</x:v>
      </x:c>
      <x:c r="J696" s="7" t="str">
        <x:v>O10</x:v>
      </x:c>
      <x:c r="K696" s="10" t="str">
        <x:v>same resistance with reversed randomized order</x:v>
      </x:c>
      <x:c r="L696" s="7" t="n">
        <x:v>10</x:v>
      </x:c>
      <x:c r="M696" s="10" t="str">
        <x:v>safe state within target</x:v>
      </x:c>
      <x:c r="N696" s="7" t="str"/>
      <x:c r="O696" s="7" t="str"/>
      <x:c r="P696" s="7" t="str"/>
      <x:c r="Q696" s="7" t="str"/>
      <x:c r="R696" s="7" t="str"/>
      <x:c r="S696" s="7" t="str"/>
      <x:c r="T696" s="7" t="str">
        <x:f>IF(S696="","OPEN",IF(OR(N696="",O696="",P696&lt;&gt;"SAFE",NOT(ISNUMBER(Q696)),Q696&gt;L696,AND(E696="FUNCTIONAL TWIN",R696="")),"FAIL","PASS"))</x:f>
        <x:v>OPEN</x:v>
      </x:c>
    </x:row>
    <x:row r="697" ht="40" customHeight="1">
      <x:c r="B697" s="7" t="str">
        <x:v>RAP-PT-0691</x:v>
      </x:c>
      <x:c r="C697" s="7" t="str">
        <x:v>REA-O-A2-FCE-12-P</x:v>
      </x:c>
      <x:c r="D697" s="7" t="str">
        <x:v>REA-O-A2</x:v>
      </x:c>
      <x:c r="E697" s="7" t="str">
        <x:v>OPERATIONAL</x:v>
      </x:c>
      <x:c r="F697" s="7" t="str">
        <x:v>PTC-A</x:v>
      </x:c>
      <x:c r="G697" s="7" t="str">
        <x:v>BL-Y</x:v>
      </x:c>
      <x:c r="H697" s="7" t="str">
        <x:v>FCE-12</x:v>
      </x:c>
      <x:c r="I697" s="7" t="str">
        <x:v>primary</x:v>
      </x:c>
      <x:c r="J697" s="7" t="str">
        <x:v>O01</x:v>
      </x:c>
      <x:c r="K697" s="10" t="str">
        <x:v>nominal energy, connected local controls, 20 deg C and clean mechanism</x:v>
      </x:c>
      <x:c r="L697" s="7" t="n">
        <x:v>1</x:v>
      </x:c>
      <x:c r="M697" s="10" t="str">
        <x:v>safe state within target</x:v>
      </x:c>
      <x:c r="N697" s="7" t="str"/>
      <x:c r="O697" s="7" t="str"/>
      <x:c r="P697" s="7" t="str"/>
      <x:c r="Q697" s="7" t="str"/>
      <x:c r="R697" s="7" t="str"/>
      <x:c r="S697" s="7" t="str"/>
      <x:c r="T697" s="7" t="str">
        <x:f>IF(S697="","OPEN",IF(OR(N697="",O697="",P697&lt;&gt;"SAFE",NOT(ISNUMBER(Q697)),Q697&gt;L697,AND(E697="FUNCTIONAL TWIN",R697="")),"FAIL","PASS"))</x:f>
        <x:v>OPEN</x:v>
      </x:c>
    </x:row>
    <x:row r="698" ht="40" customHeight="1">
      <x:c r="B698" s="7" t="str">
        <x:v>RAP-PT-0692</x:v>
      </x:c>
      <x:c r="C698" s="7" t="str">
        <x:v>REA-O-A2-FCE-12-P</x:v>
      </x:c>
      <x:c r="D698" s="7" t="str">
        <x:v>REA-O-A2</x:v>
      </x:c>
      <x:c r="E698" s="7" t="str">
        <x:v>OPERATIONAL</x:v>
      </x:c>
      <x:c r="F698" s="7" t="str">
        <x:v>PTC-A</x:v>
      </x:c>
      <x:c r="G698" s="7" t="str">
        <x:v>BL-Y</x:v>
      </x:c>
      <x:c r="H698" s="7" t="str">
        <x:v>FCE-12</x:v>
      </x:c>
      <x:c r="I698" s="7" t="str">
        <x:v>primary</x:v>
      </x:c>
      <x:c r="J698" s="7" t="str">
        <x:v>O02</x:v>
      </x:c>
      <x:c r="K698" s="10" t="str">
        <x:v>same boundary with reversed randomized order</x:v>
      </x:c>
      <x:c r="L698" s="7" t="n">
        <x:v>1</x:v>
      </x:c>
      <x:c r="M698" s="10" t="str">
        <x:v>safe state within target</x:v>
      </x:c>
      <x:c r="N698" s="7" t="str"/>
      <x:c r="O698" s="7" t="str"/>
      <x:c r="P698" s="7" t="str"/>
      <x:c r="Q698" s="7" t="str"/>
      <x:c r="R698" s="7" t="str"/>
      <x:c r="S698" s="7" t="str"/>
      <x:c r="T698" s="7" t="str">
        <x:f>IF(S698="","OPEN",IF(OR(N698="",O698="",P698&lt;&gt;"SAFE",NOT(ISNUMBER(Q698)),Q698&gt;L698,AND(E698="FUNCTIONAL TWIN",R698="")),"FAIL","PASS"))</x:f>
        <x:v>OPEN</x:v>
      </x:c>
    </x:row>
    <x:row r="699" ht="40" customHeight="1">
      <x:c r="B699" s="7" t="str">
        <x:v>RAP-PT-0693</x:v>
      </x:c>
      <x:c r="C699" s="7" t="str">
        <x:v>REA-O-A2-FCE-12-P</x:v>
      </x:c>
      <x:c r="D699" s="7" t="str">
        <x:v>REA-O-A2</x:v>
      </x:c>
      <x:c r="E699" s="7" t="str">
        <x:v>OPERATIONAL</x:v>
      </x:c>
      <x:c r="F699" s="7" t="str">
        <x:v>PTC-A</x:v>
      </x:c>
      <x:c r="G699" s="7" t="str">
        <x:v>BL-Y</x:v>
      </x:c>
      <x:c r="H699" s="7" t="str">
        <x:v>FCE-12</x:v>
      </x:c>
      <x:c r="I699" s="7" t="str">
        <x:v>primary</x:v>
      </x:c>
      <x:c r="J699" s="7" t="str">
        <x:v>O03</x:v>
      </x:c>
      <x:c r="K699" s="10" t="str">
        <x:v>minimum accepted stored-energy state</x:v>
      </x:c>
      <x:c r="L699" s="7" t="n">
        <x:v>1</x:v>
      </x:c>
      <x:c r="M699" s="10" t="str">
        <x:v>safe state within target</x:v>
      </x:c>
      <x:c r="N699" s="7" t="str"/>
      <x:c r="O699" s="7" t="str"/>
      <x:c r="P699" s="7" t="str"/>
      <x:c r="Q699" s="7" t="str"/>
      <x:c r="R699" s="7" t="str"/>
      <x:c r="S699" s="7" t="str"/>
      <x:c r="T699" s="7" t="str">
        <x:f>IF(S699="","OPEN",IF(OR(N699="",O699="",P699&lt;&gt;"SAFE",NOT(ISNUMBER(Q699)),Q699&gt;L699,AND(E699="FUNCTIONAL TWIN",R699="")),"FAIL","PASS"))</x:f>
        <x:v>OPEN</x:v>
      </x:c>
    </x:row>
    <x:row r="700" ht="40" customHeight="1">
      <x:c r="B700" s="7" t="str">
        <x:v>RAP-PT-0694</x:v>
      </x:c>
      <x:c r="C700" s="7" t="str">
        <x:v>REA-O-A2-FCE-12-P</x:v>
      </x:c>
      <x:c r="D700" s="7" t="str">
        <x:v>REA-O-A2</x:v>
      </x:c>
      <x:c r="E700" s="7" t="str">
        <x:v>OPERATIONAL</x:v>
      </x:c>
      <x:c r="F700" s="7" t="str">
        <x:v>PTC-A</x:v>
      </x:c>
      <x:c r="G700" s="7" t="str">
        <x:v>BL-Y</x:v>
      </x:c>
      <x:c r="H700" s="7" t="str">
        <x:v>FCE-12</x:v>
      </x:c>
      <x:c r="I700" s="7" t="str">
        <x:v>primary</x:v>
      </x:c>
      <x:c r="J700" s="7" t="str">
        <x:v>O04</x:v>
      </x:c>
      <x:c r="K700" s="10" t="str">
        <x:v>minimum energy with reversed order</x:v>
      </x:c>
      <x:c r="L700" s="7" t="n">
        <x:v>1</x:v>
      </x:c>
      <x:c r="M700" s="10" t="str">
        <x:v>safe state within target</x:v>
      </x:c>
      <x:c r="N700" s="7" t="str"/>
      <x:c r="O700" s="7" t="str"/>
      <x:c r="P700" s="7" t="str"/>
      <x:c r="Q700" s="7" t="str"/>
      <x:c r="R700" s="7" t="str"/>
      <x:c r="S700" s="7" t="str"/>
      <x:c r="T700" s="7" t="str">
        <x:f>IF(S700="","OPEN",IF(OR(N700="",O700="",P700&lt;&gt;"SAFE",NOT(ISNUMBER(Q700)),Q700&gt;L700,AND(E700="FUNCTIONAL TWIN",R700="")),"FAIL","PASS"))</x:f>
        <x:v>OPEN</x:v>
      </x:c>
    </x:row>
    <x:row r="701" ht="40" customHeight="1">
      <x:c r="B701" s="7" t="str">
        <x:v>RAP-PT-0695</x:v>
      </x:c>
      <x:c r="C701" s="7" t="str">
        <x:v>REA-O-A2-FCE-12-P</x:v>
      </x:c>
      <x:c r="D701" s="7" t="str">
        <x:v>REA-O-A2</x:v>
      </x:c>
      <x:c r="E701" s="7" t="str">
        <x:v>OPERATIONAL</x:v>
      </x:c>
      <x:c r="F701" s="7" t="str">
        <x:v>PTC-A</x:v>
      </x:c>
      <x:c r="G701" s="7" t="str">
        <x:v>BL-Y</x:v>
      </x:c>
      <x:c r="H701" s="7" t="str">
        <x:v>FCE-12</x:v>
      </x:c>
      <x:c r="I701" s="7" t="str">
        <x:v>primary</x:v>
      </x:c>
      <x:c r="J701" s="7" t="str">
        <x:v>O05</x:v>
      </x:c>
      <x:c r="K701" s="10" t="str">
        <x:v>normal power and campus network absent</x:v>
      </x:c>
      <x:c r="L701" s="7" t="n">
        <x:v>1</x:v>
      </x:c>
      <x:c r="M701" s="10" t="str">
        <x:v>local safe state and evidence</x:v>
      </x:c>
      <x:c r="N701" s="7" t="str"/>
      <x:c r="O701" s="7" t="str"/>
      <x:c r="P701" s="7" t="str"/>
      <x:c r="Q701" s="7" t="str"/>
      <x:c r="R701" s="7" t="str"/>
      <x:c r="S701" s="7" t="str"/>
      <x:c r="T701" s="7" t="str">
        <x:f>IF(S701="","OPEN",IF(OR(N701="",O701="",P701&lt;&gt;"SAFE",NOT(ISNUMBER(Q701)),Q701&gt;L701,AND(E701="FUNCTIONAL TWIN",R701="")),"FAIL","PASS"))</x:f>
        <x:v>OPEN</x:v>
      </x:c>
    </x:row>
    <x:row r="702" ht="40" customHeight="1">
      <x:c r="B702" s="7" t="str">
        <x:v>RAP-PT-0696</x:v>
      </x:c>
      <x:c r="C702" s="7" t="str">
        <x:v>REA-O-A2-FCE-12-P</x:v>
      </x:c>
      <x:c r="D702" s="7" t="str">
        <x:v>REA-O-A2</x:v>
      </x:c>
      <x:c r="E702" s="7" t="str">
        <x:v>OPERATIONAL</x:v>
      </x:c>
      <x:c r="F702" s="7" t="str">
        <x:v>PTC-A</x:v>
      </x:c>
      <x:c r="G702" s="7" t="str">
        <x:v>BL-Y</x:v>
      </x:c>
      <x:c r="H702" s="7" t="str">
        <x:v>FCE-12</x:v>
      </x:c>
      <x:c r="I702" s="7" t="str">
        <x:v>primary</x:v>
      </x:c>
      <x:c r="J702" s="7" t="str">
        <x:v>O06</x:v>
      </x:c>
      <x:c r="K702" s="10" t="str">
        <x:v>primary time absent with unlike local epoch</x:v>
      </x:c>
      <x:c r="L702" s="7" t="n">
        <x:v>1</x:v>
      </x:c>
      <x:c r="M702" s="10" t="str">
        <x:v>local safe state and evidence</x:v>
      </x:c>
      <x:c r="N702" s="7" t="str"/>
      <x:c r="O702" s="7" t="str"/>
      <x:c r="P702" s="7" t="str"/>
      <x:c r="Q702" s="7" t="str"/>
      <x:c r="R702" s="7" t="str"/>
      <x:c r="S702" s="7" t="str"/>
      <x:c r="T702" s="7" t="str">
        <x:f>IF(S702="","OPEN",IF(OR(N702="",O702="",P702&lt;&gt;"SAFE",NOT(ISNUMBER(Q702)),Q702&gt;L702,AND(E702="FUNCTIONAL TWIN",R702="")),"FAIL","PASS"))</x:f>
        <x:v>OPEN</x:v>
      </x:c>
    </x:row>
    <x:row r="703" ht="40" customHeight="1">
      <x:c r="B703" s="7" t="str">
        <x:v>RAP-PT-0697</x:v>
      </x:c>
      <x:c r="C703" s="7" t="str">
        <x:v>REA-O-A2-FCE-12-P</x:v>
      </x:c>
      <x:c r="D703" s="7" t="str">
        <x:v>REA-O-A2</x:v>
      </x:c>
      <x:c r="E703" s="7" t="str">
        <x:v>OPERATIONAL</x:v>
      </x:c>
      <x:c r="F703" s="7" t="str">
        <x:v>PTC-A</x:v>
      </x:c>
      <x:c r="G703" s="7" t="str">
        <x:v>BL-Y</x:v>
      </x:c>
      <x:c r="H703" s="7" t="str">
        <x:v>FCE-12</x:v>
      </x:c>
      <x:c r="I703" s="7" t="str">
        <x:v>primary</x:v>
      </x:c>
      <x:c r="J703" s="7" t="str">
        <x:v>O07</x:v>
      </x:c>
      <x:c r="K703" s="10" t="str">
        <x:v>-20 deg C, wet exterior and accepted internal condition</x:v>
      </x:c>
      <x:c r="L703" s="7" t="n">
        <x:v>1</x:v>
      </x:c>
      <x:c r="M703" s="10" t="str">
        <x:v>safe state within target</x:v>
      </x:c>
      <x:c r="N703" s="7" t="str"/>
      <x:c r="O703" s="7" t="str"/>
      <x:c r="P703" s="7" t="str"/>
      <x:c r="Q703" s="7" t="str"/>
      <x:c r="R703" s="7" t="str"/>
      <x:c r="S703" s="7" t="str"/>
      <x:c r="T703" s="7" t="str">
        <x:f>IF(S703="","OPEN",IF(OR(N703="",O703="",P703&lt;&gt;"SAFE",NOT(ISNUMBER(Q703)),Q703&gt;L703,AND(E703="FUNCTIONAL TWIN",R703="")),"FAIL","PASS"))</x:f>
        <x:v>OPEN</x:v>
      </x:c>
    </x:row>
    <x:row r="704" ht="40" customHeight="1">
      <x:c r="B704" s="7" t="str">
        <x:v>RAP-PT-0698</x:v>
      </x:c>
      <x:c r="C704" s="7" t="str">
        <x:v>REA-O-A2-FCE-12-P</x:v>
      </x:c>
      <x:c r="D704" s="7" t="str">
        <x:v>REA-O-A2</x:v>
      </x:c>
      <x:c r="E704" s="7" t="str">
        <x:v>OPERATIONAL</x:v>
      </x:c>
      <x:c r="F704" s="7" t="str">
        <x:v>PTC-A</x:v>
      </x:c>
      <x:c r="G704" s="7" t="str">
        <x:v>BL-Y</x:v>
      </x:c>
      <x:c r="H704" s="7" t="str">
        <x:v>FCE-12</x:v>
      </x:c>
      <x:c r="I704" s="7" t="str">
        <x:v>primary</x:v>
      </x:c>
      <x:c r="J704" s="7" t="str">
        <x:v>O08</x:v>
      </x:c>
      <x:c r="K704" s="10" t="str">
        <x:v>50 deg C, wet exterior and accepted internal condition</x:v>
      </x:c>
      <x:c r="L704" s="7" t="n">
        <x:v>1</x:v>
      </x:c>
      <x:c r="M704" s="10" t="str">
        <x:v>safe state within target</x:v>
      </x:c>
      <x:c r="N704" s="7" t="str"/>
      <x:c r="O704" s="7" t="str"/>
      <x:c r="P704" s="7" t="str"/>
      <x:c r="Q704" s="7" t="str"/>
      <x:c r="R704" s="7" t="str"/>
      <x:c r="S704" s="7" t="str"/>
      <x:c r="T704" s="7" t="str">
        <x:f>IF(S704="","OPEN",IF(OR(N704="",O704="",P704&lt;&gt;"SAFE",NOT(ISNUMBER(Q704)),Q704&gt;L704,AND(E704="FUNCTIONAL TWIN",R704="")),"FAIL","PASS"))</x:f>
        <x:v>OPEN</x:v>
      </x:c>
    </x:row>
    <x:row r="705" ht="40" customHeight="1">
      <x:c r="B705" s="7" t="str">
        <x:v>RAP-PT-0699</x:v>
      </x:c>
      <x:c r="C705" s="7" t="str">
        <x:v>REA-O-A2-FCE-12-P</x:v>
      </x:c>
      <x:c r="D705" s="7" t="str">
        <x:v>REA-O-A2</x:v>
      </x:c>
      <x:c r="E705" s="7" t="str">
        <x:v>OPERATIONAL</x:v>
      </x:c>
      <x:c r="F705" s="7" t="str">
        <x:v>PTC-A</x:v>
      </x:c>
      <x:c r="G705" s="7" t="str">
        <x:v>BL-Y</x:v>
      </x:c>
      <x:c r="H705" s="7" t="str">
        <x:v>FCE-12</x:v>
      </x:c>
      <x:c r="I705" s="7" t="str">
        <x:v>primary</x:v>
      </x:c>
      <x:c r="J705" s="7" t="str">
        <x:v>O09</x:v>
      </x:c>
      <x:c r="K705" s="10" t="str">
        <x:v>registered contamination and upper accepted actuation resistance</x:v>
      </x:c>
      <x:c r="L705" s="7" t="n">
        <x:v>1</x:v>
      </x:c>
      <x:c r="M705" s="10" t="str">
        <x:v>safe state within target</x:v>
      </x:c>
      <x:c r="N705" s="7" t="str"/>
      <x:c r="O705" s="7" t="str"/>
      <x:c r="P705" s="7" t="str"/>
      <x:c r="Q705" s="7" t="str"/>
      <x:c r="R705" s="7" t="str"/>
      <x:c r="S705" s="7" t="str"/>
      <x:c r="T705" s="7" t="str">
        <x:f>IF(S705="","OPEN",IF(OR(N705="",O705="",P705&lt;&gt;"SAFE",NOT(ISNUMBER(Q705)),Q705&gt;L705,AND(E705="FUNCTIONAL TWIN",R705="")),"FAIL","PASS"))</x:f>
        <x:v>OPEN</x:v>
      </x:c>
    </x:row>
    <x:row r="706" ht="40" customHeight="1">
      <x:c r="B706" s="7" t="str">
        <x:v>RAP-PT-0700</x:v>
      </x:c>
      <x:c r="C706" s="7" t="str">
        <x:v>REA-O-A2-FCE-12-P</x:v>
      </x:c>
      <x:c r="D706" s="7" t="str">
        <x:v>REA-O-A2</x:v>
      </x:c>
      <x:c r="E706" s="7" t="str">
        <x:v>OPERATIONAL</x:v>
      </x:c>
      <x:c r="F706" s="7" t="str">
        <x:v>PTC-A</x:v>
      </x:c>
      <x:c r="G706" s="7" t="str">
        <x:v>BL-Y</x:v>
      </x:c>
      <x:c r="H706" s="7" t="str">
        <x:v>FCE-12</x:v>
      </x:c>
      <x:c r="I706" s="7" t="str">
        <x:v>primary</x:v>
      </x:c>
      <x:c r="J706" s="7" t="str">
        <x:v>O10</x:v>
      </x:c>
      <x:c r="K706" s="10" t="str">
        <x:v>same resistance with reversed randomized order</x:v>
      </x:c>
      <x:c r="L706" s="7" t="n">
        <x:v>1</x:v>
      </x:c>
      <x:c r="M706" s="10" t="str">
        <x:v>safe state within target</x:v>
      </x:c>
      <x:c r="N706" s="7" t="str"/>
      <x:c r="O706" s="7" t="str"/>
      <x:c r="P706" s="7" t="str"/>
      <x:c r="Q706" s="7" t="str"/>
      <x:c r="R706" s="7" t="str"/>
      <x:c r="S706" s="7" t="str"/>
      <x:c r="T706" s="7" t="str">
        <x:f>IF(S706="","OPEN",IF(OR(N706="",O706="",P706&lt;&gt;"SAFE",NOT(ISNUMBER(Q706)),Q706&gt;L706,AND(E706="FUNCTIONAL TWIN",R706="")),"FAIL","PASS"))</x:f>
        <x:v>OPEN</x:v>
      </x:c>
    </x:row>
    <x:row r="707" ht="40" customHeight="1">
      <x:c r="B707" s="7" t="str">
        <x:v>RAP-PT-0701</x:v>
      </x:c>
      <x:c r="C707" s="7" t="str">
        <x:v>REA-O-A2-FCE-12-D</x:v>
      </x:c>
      <x:c r="D707" s="7" t="str">
        <x:v>REA-O-A2</x:v>
      </x:c>
      <x:c r="E707" s="7" t="str">
        <x:v>OPERATIONAL</x:v>
      </x:c>
      <x:c r="F707" s="7" t="str">
        <x:v>PTC-A</x:v>
      </x:c>
      <x:c r="G707" s="7" t="str">
        <x:v>BL-Y</x:v>
      </x:c>
      <x:c r="H707" s="7" t="str">
        <x:v>FCE-12</x:v>
      </x:c>
      <x:c r="I707" s="7" t="str">
        <x:v>diverse</x:v>
      </x:c>
      <x:c r="J707" s="7" t="str">
        <x:v>O01</x:v>
      </x:c>
      <x:c r="K707" s="10" t="str">
        <x:v>nominal energy, connected local controls, 20 deg C and clean mechanism</x:v>
      </x:c>
      <x:c r="L707" s="7" t="n">
        <x:v>1</x:v>
      </x:c>
      <x:c r="M707" s="10" t="str">
        <x:v>safe state within target</x:v>
      </x:c>
      <x:c r="N707" s="7" t="str"/>
      <x:c r="O707" s="7" t="str"/>
      <x:c r="P707" s="7" t="str"/>
      <x:c r="Q707" s="7" t="str"/>
      <x:c r="R707" s="7" t="str"/>
      <x:c r="S707" s="7" t="str"/>
      <x:c r="T707" s="7" t="str">
        <x:f>IF(S707="","OPEN",IF(OR(N707="",O707="",P707&lt;&gt;"SAFE",NOT(ISNUMBER(Q707)),Q707&gt;L707,AND(E707="FUNCTIONAL TWIN",R707="")),"FAIL","PASS"))</x:f>
        <x:v>OPEN</x:v>
      </x:c>
    </x:row>
    <x:row r="708" ht="40" customHeight="1">
      <x:c r="B708" s="7" t="str">
        <x:v>RAP-PT-0702</x:v>
      </x:c>
      <x:c r="C708" s="7" t="str">
        <x:v>REA-O-A2-FCE-12-D</x:v>
      </x:c>
      <x:c r="D708" s="7" t="str">
        <x:v>REA-O-A2</x:v>
      </x:c>
      <x:c r="E708" s="7" t="str">
        <x:v>OPERATIONAL</x:v>
      </x:c>
      <x:c r="F708" s="7" t="str">
        <x:v>PTC-A</x:v>
      </x:c>
      <x:c r="G708" s="7" t="str">
        <x:v>BL-Y</x:v>
      </x:c>
      <x:c r="H708" s="7" t="str">
        <x:v>FCE-12</x:v>
      </x:c>
      <x:c r="I708" s="7" t="str">
        <x:v>diverse</x:v>
      </x:c>
      <x:c r="J708" s="7" t="str">
        <x:v>O02</x:v>
      </x:c>
      <x:c r="K708" s="10" t="str">
        <x:v>same boundary with reversed randomized order</x:v>
      </x:c>
      <x:c r="L708" s="7" t="n">
        <x:v>1</x:v>
      </x:c>
      <x:c r="M708" s="10" t="str">
        <x:v>safe state within target</x:v>
      </x:c>
      <x:c r="N708" s="7" t="str"/>
      <x:c r="O708" s="7" t="str"/>
      <x:c r="P708" s="7" t="str"/>
      <x:c r="Q708" s="7" t="str"/>
      <x:c r="R708" s="7" t="str"/>
      <x:c r="S708" s="7" t="str"/>
      <x:c r="T708" s="7" t="str">
        <x:f>IF(S708="","OPEN",IF(OR(N708="",O708="",P708&lt;&gt;"SAFE",NOT(ISNUMBER(Q708)),Q708&gt;L708,AND(E708="FUNCTIONAL TWIN",R708="")),"FAIL","PASS"))</x:f>
        <x:v>OPEN</x:v>
      </x:c>
    </x:row>
    <x:row r="709" ht="40" customHeight="1">
      <x:c r="B709" s="7" t="str">
        <x:v>RAP-PT-0703</x:v>
      </x:c>
      <x:c r="C709" s="7" t="str">
        <x:v>REA-O-A2-FCE-12-D</x:v>
      </x:c>
      <x:c r="D709" s="7" t="str">
        <x:v>REA-O-A2</x:v>
      </x:c>
      <x:c r="E709" s="7" t="str">
        <x:v>OPERATIONAL</x:v>
      </x:c>
      <x:c r="F709" s="7" t="str">
        <x:v>PTC-A</x:v>
      </x:c>
      <x:c r="G709" s="7" t="str">
        <x:v>BL-Y</x:v>
      </x:c>
      <x:c r="H709" s="7" t="str">
        <x:v>FCE-12</x:v>
      </x:c>
      <x:c r="I709" s="7" t="str">
        <x:v>diverse</x:v>
      </x:c>
      <x:c r="J709" s="7" t="str">
        <x:v>O03</x:v>
      </x:c>
      <x:c r="K709" s="10" t="str">
        <x:v>minimum accepted stored-energy state</x:v>
      </x:c>
      <x:c r="L709" s="7" t="n">
        <x:v>1</x:v>
      </x:c>
      <x:c r="M709" s="10" t="str">
        <x:v>safe state within target</x:v>
      </x:c>
      <x:c r="N709" s="7" t="str"/>
      <x:c r="O709" s="7" t="str"/>
      <x:c r="P709" s="7" t="str"/>
      <x:c r="Q709" s="7" t="str"/>
      <x:c r="R709" s="7" t="str"/>
      <x:c r="S709" s="7" t="str"/>
      <x:c r="T709" s="7" t="str">
        <x:f>IF(S709="","OPEN",IF(OR(N709="",O709="",P709&lt;&gt;"SAFE",NOT(ISNUMBER(Q709)),Q709&gt;L709,AND(E709="FUNCTIONAL TWIN",R709="")),"FAIL","PASS"))</x:f>
        <x:v>OPEN</x:v>
      </x:c>
    </x:row>
    <x:row r="710" ht="40" customHeight="1">
      <x:c r="B710" s="7" t="str">
        <x:v>RAP-PT-0704</x:v>
      </x:c>
      <x:c r="C710" s="7" t="str">
        <x:v>REA-O-A2-FCE-12-D</x:v>
      </x:c>
      <x:c r="D710" s="7" t="str">
        <x:v>REA-O-A2</x:v>
      </x:c>
      <x:c r="E710" s="7" t="str">
        <x:v>OPERATIONAL</x:v>
      </x:c>
      <x:c r="F710" s="7" t="str">
        <x:v>PTC-A</x:v>
      </x:c>
      <x:c r="G710" s="7" t="str">
        <x:v>BL-Y</x:v>
      </x:c>
      <x:c r="H710" s="7" t="str">
        <x:v>FCE-12</x:v>
      </x:c>
      <x:c r="I710" s="7" t="str">
        <x:v>diverse</x:v>
      </x:c>
      <x:c r="J710" s="7" t="str">
        <x:v>O04</x:v>
      </x:c>
      <x:c r="K710" s="10" t="str">
        <x:v>minimum energy with reversed order</x:v>
      </x:c>
      <x:c r="L710" s="7" t="n">
        <x:v>1</x:v>
      </x:c>
      <x:c r="M710" s="10" t="str">
        <x:v>safe state within target</x:v>
      </x:c>
      <x:c r="N710" s="7" t="str"/>
      <x:c r="O710" s="7" t="str"/>
      <x:c r="P710" s="7" t="str"/>
      <x:c r="Q710" s="7" t="str"/>
      <x:c r="R710" s="7" t="str"/>
      <x:c r="S710" s="7" t="str"/>
      <x:c r="T710" s="7" t="str">
        <x:f>IF(S710="","OPEN",IF(OR(N710="",O710="",P710&lt;&gt;"SAFE",NOT(ISNUMBER(Q710)),Q710&gt;L710,AND(E710="FUNCTIONAL TWIN",R710="")),"FAIL","PASS"))</x:f>
        <x:v>OPEN</x:v>
      </x:c>
    </x:row>
    <x:row r="711" ht="40" customHeight="1">
      <x:c r="B711" s="7" t="str">
        <x:v>RAP-PT-0705</x:v>
      </x:c>
      <x:c r="C711" s="7" t="str">
        <x:v>REA-O-A2-FCE-12-D</x:v>
      </x:c>
      <x:c r="D711" s="7" t="str">
        <x:v>REA-O-A2</x:v>
      </x:c>
      <x:c r="E711" s="7" t="str">
        <x:v>OPERATIONAL</x:v>
      </x:c>
      <x:c r="F711" s="7" t="str">
        <x:v>PTC-A</x:v>
      </x:c>
      <x:c r="G711" s="7" t="str">
        <x:v>BL-Y</x:v>
      </x:c>
      <x:c r="H711" s="7" t="str">
        <x:v>FCE-12</x:v>
      </x:c>
      <x:c r="I711" s="7" t="str">
        <x:v>diverse</x:v>
      </x:c>
      <x:c r="J711" s="7" t="str">
        <x:v>O05</x:v>
      </x:c>
      <x:c r="K711" s="10" t="str">
        <x:v>normal power and campus network absent</x:v>
      </x:c>
      <x:c r="L711" s="7" t="n">
        <x:v>1</x:v>
      </x:c>
      <x:c r="M711" s="10" t="str">
        <x:v>local safe state and evidence</x:v>
      </x:c>
      <x:c r="N711" s="7" t="str"/>
      <x:c r="O711" s="7" t="str"/>
      <x:c r="P711" s="7" t="str"/>
      <x:c r="Q711" s="7" t="str"/>
      <x:c r="R711" s="7" t="str"/>
      <x:c r="S711" s="7" t="str"/>
      <x:c r="T711" s="7" t="str">
        <x:f>IF(S711="","OPEN",IF(OR(N711="",O711="",P711&lt;&gt;"SAFE",NOT(ISNUMBER(Q711)),Q711&gt;L711,AND(E711="FUNCTIONAL TWIN",R711="")),"FAIL","PASS"))</x:f>
        <x:v>OPEN</x:v>
      </x:c>
    </x:row>
    <x:row r="712" ht="40" customHeight="1">
      <x:c r="B712" s="7" t="str">
        <x:v>RAP-PT-0706</x:v>
      </x:c>
      <x:c r="C712" s="7" t="str">
        <x:v>REA-O-A2-FCE-12-D</x:v>
      </x:c>
      <x:c r="D712" s="7" t="str">
        <x:v>REA-O-A2</x:v>
      </x:c>
      <x:c r="E712" s="7" t="str">
        <x:v>OPERATIONAL</x:v>
      </x:c>
      <x:c r="F712" s="7" t="str">
        <x:v>PTC-A</x:v>
      </x:c>
      <x:c r="G712" s="7" t="str">
        <x:v>BL-Y</x:v>
      </x:c>
      <x:c r="H712" s="7" t="str">
        <x:v>FCE-12</x:v>
      </x:c>
      <x:c r="I712" s="7" t="str">
        <x:v>diverse</x:v>
      </x:c>
      <x:c r="J712" s="7" t="str">
        <x:v>O06</x:v>
      </x:c>
      <x:c r="K712" s="10" t="str">
        <x:v>primary time absent with unlike local epoch</x:v>
      </x:c>
      <x:c r="L712" s="7" t="n">
        <x:v>1</x:v>
      </x:c>
      <x:c r="M712" s="10" t="str">
        <x:v>local safe state and evidence</x:v>
      </x:c>
      <x:c r="N712" s="7" t="str"/>
      <x:c r="O712" s="7" t="str"/>
      <x:c r="P712" s="7" t="str"/>
      <x:c r="Q712" s="7" t="str"/>
      <x:c r="R712" s="7" t="str"/>
      <x:c r="S712" s="7" t="str"/>
      <x:c r="T712" s="7" t="str">
        <x:f>IF(S712="","OPEN",IF(OR(N712="",O712="",P712&lt;&gt;"SAFE",NOT(ISNUMBER(Q712)),Q712&gt;L712,AND(E712="FUNCTIONAL TWIN",R712="")),"FAIL","PASS"))</x:f>
        <x:v>OPEN</x:v>
      </x:c>
    </x:row>
    <x:row r="713" ht="40" customHeight="1">
      <x:c r="B713" s="7" t="str">
        <x:v>RAP-PT-0707</x:v>
      </x:c>
      <x:c r="C713" s="7" t="str">
        <x:v>REA-O-A2-FCE-12-D</x:v>
      </x:c>
      <x:c r="D713" s="7" t="str">
        <x:v>REA-O-A2</x:v>
      </x:c>
      <x:c r="E713" s="7" t="str">
        <x:v>OPERATIONAL</x:v>
      </x:c>
      <x:c r="F713" s="7" t="str">
        <x:v>PTC-A</x:v>
      </x:c>
      <x:c r="G713" s="7" t="str">
        <x:v>BL-Y</x:v>
      </x:c>
      <x:c r="H713" s="7" t="str">
        <x:v>FCE-12</x:v>
      </x:c>
      <x:c r="I713" s="7" t="str">
        <x:v>diverse</x:v>
      </x:c>
      <x:c r="J713" s="7" t="str">
        <x:v>O07</x:v>
      </x:c>
      <x:c r="K713" s="10" t="str">
        <x:v>-20 deg C, wet exterior and accepted internal condition</x:v>
      </x:c>
      <x:c r="L713" s="7" t="n">
        <x:v>1</x:v>
      </x:c>
      <x:c r="M713" s="10" t="str">
        <x:v>safe state within target</x:v>
      </x:c>
      <x:c r="N713" s="7" t="str"/>
      <x:c r="O713" s="7" t="str"/>
      <x:c r="P713" s="7" t="str"/>
      <x:c r="Q713" s="7" t="str"/>
      <x:c r="R713" s="7" t="str"/>
      <x:c r="S713" s="7" t="str"/>
      <x:c r="T713" s="7" t="str">
        <x:f>IF(S713="","OPEN",IF(OR(N713="",O713="",P713&lt;&gt;"SAFE",NOT(ISNUMBER(Q713)),Q713&gt;L713,AND(E713="FUNCTIONAL TWIN",R713="")),"FAIL","PASS"))</x:f>
        <x:v>OPEN</x:v>
      </x:c>
    </x:row>
    <x:row r="714" ht="40" customHeight="1">
      <x:c r="B714" s="7" t="str">
        <x:v>RAP-PT-0708</x:v>
      </x:c>
      <x:c r="C714" s="7" t="str">
        <x:v>REA-O-A2-FCE-12-D</x:v>
      </x:c>
      <x:c r="D714" s="7" t="str">
        <x:v>REA-O-A2</x:v>
      </x:c>
      <x:c r="E714" s="7" t="str">
        <x:v>OPERATIONAL</x:v>
      </x:c>
      <x:c r="F714" s="7" t="str">
        <x:v>PTC-A</x:v>
      </x:c>
      <x:c r="G714" s="7" t="str">
        <x:v>BL-Y</x:v>
      </x:c>
      <x:c r="H714" s="7" t="str">
        <x:v>FCE-12</x:v>
      </x:c>
      <x:c r="I714" s="7" t="str">
        <x:v>diverse</x:v>
      </x:c>
      <x:c r="J714" s="7" t="str">
        <x:v>O08</x:v>
      </x:c>
      <x:c r="K714" s="10" t="str">
        <x:v>50 deg C, wet exterior and accepted internal condition</x:v>
      </x:c>
      <x:c r="L714" s="7" t="n">
        <x:v>1</x:v>
      </x:c>
      <x:c r="M714" s="10" t="str">
        <x:v>safe state within target</x:v>
      </x:c>
      <x:c r="N714" s="7" t="str"/>
      <x:c r="O714" s="7" t="str"/>
      <x:c r="P714" s="7" t="str"/>
      <x:c r="Q714" s="7" t="str"/>
      <x:c r="R714" s="7" t="str"/>
      <x:c r="S714" s="7" t="str"/>
      <x:c r="T714" s="7" t="str">
        <x:f>IF(S714="","OPEN",IF(OR(N714="",O714="",P714&lt;&gt;"SAFE",NOT(ISNUMBER(Q714)),Q714&gt;L714,AND(E714="FUNCTIONAL TWIN",R714="")),"FAIL","PASS"))</x:f>
        <x:v>OPEN</x:v>
      </x:c>
    </x:row>
    <x:row r="715" ht="40" customHeight="1">
      <x:c r="B715" s="7" t="str">
        <x:v>RAP-PT-0709</x:v>
      </x:c>
      <x:c r="C715" s="7" t="str">
        <x:v>REA-O-A2-FCE-12-D</x:v>
      </x:c>
      <x:c r="D715" s="7" t="str">
        <x:v>REA-O-A2</x:v>
      </x:c>
      <x:c r="E715" s="7" t="str">
        <x:v>OPERATIONAL</x:v>
      </x:c>
      <x:c r="F715" s="7" t="str">
        <x:v>PTC-A</x:v>
      </x:c>
      <x:c r="G715" s="7" t="str">
        <x:v>BL-Y</x:v>
      </x:c>
      <x:c r="H715" s="7" t="str">
        <x:v>FCE-12</x:v>
      </x:c>
      <x:c r="I715" s="7" t="str">
        <x:v>diverse</x:v>
      </x:c>
      <x:c r="J715" s="7" t="str">
        <x:v>O09</x:v>
      </x:c>
      <x:c r="K715" s="10" t="str">
        <x:v>registered contamination and upper accepted actuation resistance</x:v>
      </x:c>
      <x:c r="L715" s="7" t="n">
        <x:v>1</x:v>
      </x:c>
      <x:c r="M715" s="10" t="str">
        <x:v>safe state within target</x:v>
      </x:c>
      <x:c r="N715" s="7" t="str"/>
      <x:c r="O715" s="7" t="str"/>
      <x:c r="P715" s="7" t="str"/>
      <x:c r="Q715" s="7" t="str"/>
      <x:c r="R715" s="7" t="str"/>
      <x:c r="S715" s="7" t="str"/>
      <x:c r="T715" s="7" t="str">
        <x:f>IF(S715="","OPEN",IF(OR(N715="",O715="",P715&lt;&gt;"SAFE",NOT(ISNUMBER(Q715)),Q715&gt;L715,AND(E715="FUNCTIONAL TWIN",R715="")),"FAIL","PASS"))</x:f>
        <x:v>OPEN</x:v>
      </x:c>
    </x:row>
    <x:row r="716" ht="40" customHeight="1">
      <x:c r="B716" s="7" t="str">
        <x:v>RAP-PT-0710</x:v>
      </x:c>
      <x:c r="C716" s="7" t="str">
        <x:v>REA-O-A2-FCE-12-D</x:v>
      </x:c>
      <x:c r="D716" s="7" t="str">
        <x:v>REA-O-A2</x:v>
      </x:c>
      <x:c r="E716" s="7" t="str">
        <x:v>OPERATIONAL</x:v>
      </x:c>
      <x:c r="F716" s="7" t="str">
        <x:v>PTC-A</x:v>
      </x:c>
      <x:c r="G716" s="7" t="str">
        <x:v>BL-Y</x:v>
      </x:c>
      <x:c r="H716" s="7" t="str">
        <x:v>FCE-12</x:v>
      </x:c>
      <x:c r="I716" s="7" t="str">
        <x:v>diverse</x:v>
      </x:c>
      <x:c r="J716" s="7" t="str">
        <x:v>O10</x:v>
      </x:c>
      <x:c r="K716" s="10" t="str">
        <x:v>same resistance with reversed randomized order</x:v>
      </x:c>
      <x:c r="L716" s="7" t="n">
        <x:v>1</x:v>
      </x:c>
      <x:c r="M716" s="10" t="str">
        <x:v>safe state within target</x:v>
      </x:c>
      <x:c r="N716" s="7" t="str"/>
      <x:c r="O716" s="7" t="str"/>
      <x:c r="P716" s="7" t="str"/>
      <x:c r="Q716" s="7" t="str"/>
      <x:c r="R716" s="7" t="str"/>
      <x:c r="S716" s="7" t="str"/>
      <x:c r="T716" s="7" t="str">
        <x:f>IF(S716="","OPEN",IF(OR(N716="",O716="",P716&lt;&gt;"SAFE",NOT(ISNUMBER(Q716)),Q716&gt;L716,AND(E716="FUNCTIONAL TWIN",R716="")),"FAIL","PASS"))</x:f>
        <x:v>OPEN</x:v>
      </x:c>
    </x:row>
    <x:row r="717" ht="40" customHeight="1">
      <x:c r="B717" s="7" t="str">
        <x:v>RAP-PT-0711</x:v>
      </x:c>
      <x:c r="C717" s="7" t="str">
        <x:v>REA-O-A2-FCE-12-M</x:v>
      </x:c>
      <x:c r="D717" s="7" t="str">
        <x:v>REA-O-A2</x:v>
      </x:c>
      <x:c r="E717" s="7" t="str">
        <x:v>OPERATIONAL</x:v>
      </x:c>
      <x:c r="F717" s="7" t="str">
        <x:v>PTC-A</x:v>
      </x:c>
      <x:c r="G717" s="7" t="str">
        <x:v>BL-Y</x:v>
      </x:c>
      <x:c r="H717" s="7" t="str">
        <x:v>FCE-12</x:v>
      </x:c>
      <x:c r="I717" s="7" t="str">
        <x:v>manual/passive</x:v>
      </x:c>
      <x:c r="J717" s="7" t="str">
        <x:v>O01</x:v>
      </x:c>
      <x:c r="K717" s="10" t="str">
        <x:v>nominal energy, connected local controls, 20 deg C and clean mechanism</x:v>
      </x:c>
      <x:c r="L717" s="7" t="n">
        <x:v>1</x:v>
      </x:c>
      <x:c r="M717" s="10" t="str">
        <x:v>safe state within target</x:v>
      </x:c>
      <x:c r="N717" s="7" t="str"/>
      <x:c r="O717" s="7" t="str"/>
      <x:c r="P717" s="7" t="str"/>
      <x:c r="Q717" s="7" t="str"/>
      <x:c r="R717" s="7" t="str"/>
      <x:c r="S717" s="7" t="str"/>
      <x:c r="T717" s="7" t="str">
        <x:f>IF(S717="","OPEN",IF(OR(N717="",O717="",P717&lt;&gt;"SAFE",NOT(ISNUMBER(Q717)),Q717&gt;L717,AND(E717="FUNCTIONAL TWIN",R717="")),"FAIL","PASS"))</x:f>
        <x:v>OPEN</x:v>
      </x:c>
    </x:row>
    <x:row r="718" ht="40" customHeight="1">
      <x:c r="B718" s="7" t="str">
        <x:v>RAP-PT-0712</x:v>
      </x:c>
      <x:c r="C718" s="7" t="str">
        <x:v>REA-O-A2-FCE-12-M</x:v>
      </x:c>
      <x:c r="D718" s="7" t="str">
        <x:v>REA-O-A2</x:v>
      </x:c>
      <x:c r="E718" s="7" t="str">
        <x:v>OPERATIONAL</x:v>
      </x:c>
      <x:c r="F718" s="7" t="str">
        <x:v>PTC-A</x:v>
      </x:c>
      <x:c r="G718" s="7" t="str">
        <x:v>BL-Y</x:v>
      </x:c>
      <x:c r="H718" s="7" t="str">
        <x:v>FCE-12</x:v>
      </x:c>
      <x:c r="I718" s="7" t="str">
        <x:v>manual/passive</x:v>
      </x:c>
      <x:c r="J718" s="7" t="str">
        <x:v>O02</x:v>
      </x:c>
      <x:c r="K718" s="10" t="str">
        <x:v>same boundary with reversed randomized order</x:v>
      </x:c>
      <x:c r="L718" s="7" t="n">
        <x:v>1</x:v>
      </x:c>
      <x:c r="M718" s="10" t="str">
        <x:v>safe state within target</x:v>
      </x:c>
      <x:c r="N718" s="7" t="str"/>
      <x:c r="O718" s="7" t="str"/>
      <x:c r="P718" s="7" t="str"/>
      <x:c r="Q718" s="7" t="str"/>
      <x:c r="R718" s="7" t="str"/>
      <x:c r="S718" s="7" t="str"/>
      <x:c r="T718" s="7" t="str">
        <x:f>IF(S718="","OPEN",IF(OR(N718="",O718="",P718&lt;&gt;"SAFE",NOT(ISNUMBER(Q718)),Q718&gt;L718,AND(E718="FUNCTIONAL TWIN",R718="")),"FAIL","PASS"))</x:f>
        <x:v>OPEN</x:v>
      </x:c>
    </x:row>
    <x:row r="719" ht="40" customHeight="1">
      <x:c r="B719" s="7" t="str">
        <x:v>RAP-PT-0713</x:v>
      </x:c>
      <x:c r="C719" s="7" t="str">
        <x:v>REA-O-A2-FCE-12-M</x:v>
      </x:c>
      <x:c r="D719" s="7" t="str">
        <x:v>REA-O-A2</x:v>
      </x:c>
      <x:c r="E719" s="7" t="str">
        <x:v>OPERATIONAL</x:v>
      </x:c>
      <x:c r="F719" s="7" t="str">
        <x:v>PTC-A</x:v>
      </x:c>
      <x:c r="G719" s="7" t="str">
        <x:v>BL-Y</x:v>
      </x:c>
      <x:c r="H719" s="7" t="str">
        <x:v>FCE-12</x:v>
      </x:c>
      <x:c r="I719" s="7" t="str">
        <x:v>manual/passive</x:v>
      </x:c>
      <x:c r="J719" s="7" t="str">
        <x:v>O03</x:v>
      </x:c>
      <x:c r="K719" s="10" t="str">
        <x:v>minimum accepted stored-energy state</x:v>
      </x:c>
      <x:c r="L719" s="7" t="n">
        <x:v>1</x:v>
      </x:c>
      <x:c r="M719" s="10" t="str">
        <x:v>safe state within target</x:v>
      </x:c>
      <x:c r="N719" s="7" t="str"/>
      <x:c r="O719" s="7" t="str"/>
      <x:c r="P719" s="7" t="str"/>
      <x:c r="Q719" s="7" t="str"/>
      <x:c r="R719" s="7" t="str"/>
      <x:c r="S719" s="7" t="str"/>
      <x:c r="T719" s="7" t="str">
        <x:f>IF(S719="","OPEN",IF(OR(N719="",O719="",P719&lt;&gt;"SAFE",NOT(ISNUMBER(Q719)),Q719&gt;L719,AND(E719="FUNCTIONAL TWIN",R719="")),"FAIL","PASS"))</x:f>
        <x:v>OPEN</x:v>
      </x:c>
    </x:row>
    <x:row r="720" ht="40" customHeight="1">
      <x:c r="B720" s="7" t="str">
        <x:v>RAP-PT-0714</x:v>
      </x:c>
      <x:c r="C720" s="7" t="str">
        <x:v>REA-O-A2-FCE-12-M</x:v>
      </x:c>
      <x:c r="D720" s="7" t="str">
        <x:v>REA-O-A2</x:v>
      </x:c>
      <x:c r="E720" s="7" t="str">
        <x:v>OPERATIONAL</x:v>
      </x:c>
      <x:c r="F720" s="7" t="str">
        <x:v>PTC-A</x:v>
      </x:c>
      <x:c r="G720" s="7" t="str">
        <x:v>BL-Y</x:v>
      </x:c>
      <x:c r="H720" s="7" t="str">
        <x:v>FCE-12</x:v>
      </x:c>
      <x:c r="I720" s="7" t="str">
        <x:v>manual/passive</x:v>
      </x:c>
      <x:c r="J720" s="7" t="str">
        <x:v>O04</x:v>
      </x:c>
      <x:c r="K720" s="10" t="str">
        <x:v>minimum energy with reversed order</x:v>
      </x:c>
      <x:c r="L720" s="7" t="n">
        <x:v>1</x:v>
      </x:c>
      <x:c r="M720" s="10" t="str">
        <x:v>safe state within target</x:v>
      </x:c>
      <x:c r="N720" s="7" t="str"/>
      <x:c r="O720" s="7" t="str"/>
      <x:c r="P720" s="7" t="str"/>
      <x:c r="Q720" s="7" t="str"/>
      <x:c r="R720" s="7" t="str"/>
      <x:c r="S720" s="7" t="str"/>
      <x:c r="T720" s="7" t="str">
        <x:f>IF(S720="","OPEN",IF(OR(N720="",O720="",P720&lt;&gt;"SAFE",NOT(ISNUMBER(Q720)),Q720&gt;L720,AND(E720="FUNCTIONAL TWIN",R720="")),"FAIL","PASS"))</x:f>
        <x:v>OPEN</x:v>
      </x:c>
    </x:row>
    <x:row r="721" ht="40" customHeight="1">
      <x:c r="B721" s="7" t="str">
        <x:v>RAP-PT-0715</x:v>
      </x:c>
      <x:c r="C721" s="7" t="str">
        <x:v>REA-O-A2-FCE-12-M</x:v>
      </x:c>
      <x:c r="D721" s="7" t="str">
        <x:v>REA-O-A2</x:v>
      </x:c>
      <x:c r="E721" s="7" t="str">
        <x:v>OPERATIONAL</x:v>
      </x:c>
      <x:c r="F721" s="7" t="str">
        <x:v>PTC-A</x:v>
      </x:c>
      <x:c r="G721" s="7" t="str">
        <x:v>BL-Y</x:v>
      </x:c>
      <x:c r="H721" s="7" t="str">
        <x:v>FCE-12</x:v>
      </x:c>
      <x:c r="I721" s="7" t="str">
        <x:v>manual/passive</x:v>
      </x:c>
      <x:c r="J721" s="7" t="str">
        <x:v>O05</x:v>
      </x:c>
      <x:c r="K721" s="10" t="str">
        <x:v>normal power and campus network absent</x:v>
      </x:c>
      <x:c r="L721" s="7" t="n">
        <x:v>1</x:v>
      </x:c>
      <x:c r="M721" s="10" t="str">
        <x:v>local safe state and evidence</x:v>
      </x:c>
      <x:c r="N721" s="7" t="str"/>
      <x:c r="O721" s="7" t="str"/>
      <x:c r="P721" s="7" t="str"/>
      <x:c r="Q721" s="7" t="str"/>
      <x:c r="R721" s="7" t="str"/>
      <x:c r="S721" s="7" t="str"/>
      <x:c r="T721" s="7" t="str">
        <x:f>IF(S721="","OPEN",IF(OR(N721="",O721="",P721&lt;&gt;"SAFE",NOT(ISNUMBER(Q721)),Q721&gt;L721,AND(E721="FUNCTIONAL TWIN",R721="")),"FAIL","PASS"))</x:f>
        <x:v>OPEN</x:v>
      </x:c>
    </x:row>
    <x:row r="722" ht="40" customHeight="1">
      <x:c r="B722" s="7" t="str">
        <x:v>RAP-PT-0716</x:v>
      </x:c>
      <x:c r="C722" s="7" t="str">
        <x:v>REA-O-A2-FCE-12-M</x:v>
      </x:c>
      <x:c r="D722" s="7" t="str">
        <x:v>REA-O-A2</x:v>
      </x:c>
      <x:c r="E722" s="7" t="str">
        <x:v>OPERATIONAL</x:v>
      </x:c>
      <x:c r="F722" s="7" t="str">
        <x:v>PTC-A</x:v>
      </x:c>
      <x:c r="G722" s="7" t="str">
        <x:v>BL-Y</x:v>
      </x:c>
      <x:c r="H722" s="7" t="str">
        <x:v>FCE-12</x:v>
      </x:c>
      <x:c r="I722" s="7" t="str">
        <x:v>manual/passive</x:v>
      </x:c>
      <x:c r="J722" s="7" t="str">
        <x:v>O06</x:v>
      </x:c>
      <x:c r="K722" s="10" t="str">
        <x:v>primary time absent with unlike local epoch</x:v>
      </x:c>
      <x:c r="L722" s="7" t="n">
        <x:v>1</x:v>
      </x:c>
      <x:c r="M722" s="10" t="str">
        <x:v>local safe state and evidence</x:v>
      </x:c>
      <x:c r="N722" s="7" t="str"/>
      <x:c r="O722" s="7" t="str"/>
      <x:c r="P722" s="7" t="str"/>
      <x:c r="Q722" s="7" t="str"/>
      <x:c r="R722" s="7" t="str"/>
      <x:c r="S722" s="7" t="str"/>
      <x:c r="T722" s="7" t="str">
        <x:f>IF(S722="","OPEN",IF(OR(N722="",O722="",P722&lt;&gt;"SAFE",NOT(ISNUMBER(Q722)),Q722&gt;L722,AND(E722="FUNCTIONAL TWIN",R722="")),"FAIL","PASS"))</x:f>
        <x:v>OPEN</x:v>
      </x:c>
    </x:row>
    <x:row r="723" ht="40" customHeight="1">
      <x:c r="B723" s="7" t="str">
        <x:v>RAP-PT-0717</x:v>
      </x:c>
      <x:c r="C723" s="7" t="str">
        <x:v>REA-O-A2-FCE-12-M</x:v>
      </x:c>
      <x:c r="D723" s="7" t="str">
        <x:v>REA-O-A2</x:v>
      </x:c>
      <x:c r="E723" s="7" t="str">
        <x:v>OPERATIONAL</x:v>
      </x:c>
      <x:c r="F723" s="7" t="str">
        <x:v>PTC-A</x:v>
      </x:c>
      <x:c r="G723" s="7" t="str">
        <x:v>BL-Y</x:v>
      </x:c>
      <x:c r="H723" s="7" t="str">
        <x:v>FCE-12</x:v>
      </x:c>
      <x:c r="I723" s="7" t="str">
        <x:v>manual/passive</x:v>
      </x:c>
      <x:c r="J723" s="7" t="str">
        <x:v>O07</x:v>
      </x:c>
      <x:c r="K723" s="10" t="str">
        <x:v>-20 deg C, wet exterior and accepted internal condition</x:v>
      </x:c>
      <x:c r="L723" s="7" t="n">
        <x:v>1</x:v>
      </x:c>
      <x:c r="M723" s="10" t="str">
        <x:v>safe state within target</x:v>
      </x:c>
      <x:c r="N723" s="7" t="str"/>
      <x:c r="O723" s="7" t="str"/>
      <x:c r="P723" s="7" t="str"/>
      <x:c r="Q723" s="7" t="str"/>
      <x:c r="R723" s="7" t="str"/>
      <x:c r="S723" s="7" t="str"/>
      <x:c r="T723" s="7" t="str">
        <x:f>IF(S723="","OPEN",IF(OR(N723="",O723="",P723&lt;&gt;"SAFE",NOT(ISNUMBER(Q723)),Q723&gt;L723,AND(E723="FUNCTIONAL TWIN",R723="")),"FAIL","PASS"))</x:f>
        <x:v>OPEN</x:v>
      </x:c>
    </x:row>
    <x:row r="724" ht="40" customHeight="1">
      <x:c r="B724" s="7" t="str">
        <x:v>RAP-PT-0718</x:v>
      </x:c>
      <x:c r="C724" s="7" t="str">
        <x:v>REA-O-A2-FCE-12-M</x:v>
      </x:c>
      <x:c r="D724" s="7" t="str">
        <x:v>REA-O-A2</x:v>
      </x:c>
      <x:c r="E724" s="7" t="str">
        <x:v>OPERATIONAL</x:v>
      </x:c>
      <x:c r="F724" s="7" t="str">
        <x:v>PTC-A</x:v>
      </x:c>
      <x:c r="G724" s="7" t="str">
        <x:v>BL-Y</x:v>
      </x:c>
      <x:c r="H724" s="7" t="str">
        <x:v>FCE-12</x:v>
      </x:c>
      <x:c r="I724" s="7" t="str">
        <x:v>manual/passive</x:v>
      </x:c>
      <x:c r="J724" s="7" t="str">
        <x:v>O08</x:v>
      </x:c>
      <x:c r="K724" s="10" t="str">
        <x:v>50 deg C, wet exterior and accepted internal condition</x:v>
      </x:c>
      <x:c r="L724" s="7" t="n">
        <x:v>1</x:v>
      </x:c>
      <x:c r="M724" s="10" t="str">
        <x:v>safe state within target</x:v>
      </x:c>
      <x:c r="N724" s="7" t="str"/>
      <x:c r="O724" s="7" t="str"/>
      <x:c r="P724" s="7" t="str"/>
      <x:c r="Q724" s="7" t="str"/>
      <x:c r="R724" s="7" t="str"/>
      <x:c r="S724" s="7" t="str"/>
      <x:c r="T724" s="7" t="str">
        <x:f>IF(S724="","OPEN",IF(OR(N724="",O724="",P724&lt;&gt;"SAFE",NOT(ISNUMBER(Q724)),Q724&gt;L724,AND(E724="FUNCTIONAL TWIN",R724="")),"FAIL","PASS"))</x:f>
        <x:v>OPEN</x:v>
      </x:c>
    </x:row>
    <x:row r="725" ht="40" customHeight="1">
      <x:c r="B725" s="7" t="str">
        <x:v>RAP-PT-0719</x:v>
      </x:c>
      <x:c r="C725" s="7" t="str">
        <x:v>REA-O-A2-FCE-12-M</x:v>
      </x:c>
      <x:c r="D725" s="7" t="str">
        <x:v>REA-O-A2</x:v>
      </x:c>
      <x:c r="E725" s="7" t="str">
        <x:v>OPERATIONAL</x:v>
      </x:c>
      <x:c r="F725" s="7" t="str">
        <x:v>PTC-A</x:v>
      </x:c>
      <x:c r="G725" s="7" t="str">
        <x:v>BL-Y</x:v>
      </x:c>
      <x:c r="H725" s="7" t="str">
        <x:v>FCE-12</x:v>
      </x:c>
      <x:c r="I725" s="7" t="str">
        <x:v>manual/passive</x:v>
      </x:c>
      <x:c r="J725" s="7" t="str">
        <x:v>O09</x:v>
      </x:c>
      <x:c r="K725" s="10" t="str">
        <x:v>registered contamination and upper accepted actuation resistance</x:v>
      </x:c>
      <x:c r="L725" s="7" t="n">
        <x:v>1</x:v>
      </x:c>
      <x:c r="M725" s="10" t="str">
        <x:v>safe state within target</x:v>
      </x:c>
      <x:c r="N725" s="7" t="str"/>
      <x:c r="O725" s="7" t="str"/>
      <x:c r="P725" s="7" t="str"/>
      <x:c r="Q725" s="7" t="str"/>
      <x:c r="R725" s="7" t="str"/>
      <x:c r="S725" s="7" t="str"/>
      <x:c r="T725" s="7" t="str">
        <x:f>IF(S725="","OPEN",IF(OR(N725="",O725="",P725&lt;&gt;"SAFE",NOT(ISNUMBER(Q725)),Q725&gt;L725,AND(E725="FUNCTIONAL TWIN",R725="")),"FAIL","PASS"))</x:f>
        <x:v>OPEN</x:v>
      </x:c>
    </x:row>
    <x:row r="726" ht="40" customHeight="1">
      <x:c r="B726" s="7" t="str">
        <x:v>RAP-PT-0720</x:v>
      </x:c>
      <x:c r="C726" s="7" t="str">
        <x:v>REA-O-A2-FCE-12-M</x:v>
      </x:c>
      <x:c r="D726" s="7" t="str">
        <x:v>REA-O-A2</x:v>
      </x:c>
      <x:c r="E726" s="7" t="str">
        <x:v>OPERATIONAL</x:v>
      </x:c>
      <x:c r="F726" s="7" t="str">
        <x:v>PTC-A</x:v>
      </x:c>
      <x:c r="G726" s="7" t="str">
        <x:v>BL-Y</x:v>
      </x:c>
      <x:c r="H726" s="7" t="str">
        <x:v>FCE-12</x:v>
      </x:c>
      <x:c r="I726" s="7" t="str">
        <x:v>manual/passive</x:v>
      </x:c>
      <x:c r="J726" s="7" t="str">
        <x:v>O10</x:v>
      </x:c>
      <x:c r="K726" s="10" t="str">
        <x:v>same resistance with reversed randomized order</x:v>
      </x:c>
      <x:c r="L726" s="7" t="n">
        <x:v>1</x:v>
      </x:c>
      <x:c r="M726" s="10" t="str">
        <x:v>safe state within target</x:v>
      </x:c>
      <x:c r="N726" s="7" t="str"/>
      <x:c r="O726" s="7" t="str"/>
      <x:c r="P726" s="7" t="str"/>
      <x:c r="Q726" s="7" t="str"/>
      <x:c r="R726" s="7" t="str"/>
      <x:c r="S726" s="7" t="str"/>
      <x:c r="T726" s="7" t="str">
        <x:f>IF(S726="","OPEN",IF(OR(N726="",O726="",P726&lt;&gt;"SAFE",NOT(ISNUMBER(Q726)),Q726&gt;L726,AND(E726="FUNCTIONAL TWIN",R726="")),"FAIL","PASS"))</x:f>
        <x:v>OPEN</x:v>
      </x:c>
    </x:row>
    <x:row r="727" ht="40" customHeight="1">
      <x:c r="B727" s="7" t="str">
        <x:v>RAP-PT-0721</x:v>
      </x:c>
      <x:c r="C727" s="7" t="str">
        <x:v>REA-O-B1-FCE-01-P</x:v>
      </x:c>
      <x:c r="D727" s="7" t="str">
        <x:v>REA-O-B1</x:v>
      </x:c>
      <x:c r="E727" s="7" t="str">
        <x:v>OPERATIONAL</x:v>
      </x:c>
      <x:c r="F727" s="7" t="str">
        <x:v>PTC-B</x:v>
      </x:c>
      <x:c r="G727" s="7" t="str">
        <x:v>BL-X</x:v>
      </x:c>
      <x:c r="H727" s="7" t="str">
        <x:v>FCE-01</x:v>
      </x:c>
      <x:c r="I727" s="7" t="str">
        <x:v>primary</x:v>
      </x:c>
      <x:c r="J727" s="7" t="str">
        <x:v>O01</x:v>
      </x:c>
      <x:c r="K727" s="10" t="str">
        <x:v>nominal energy, connected local controls, 20 deg C and clean mechanism</x:v>
      </x:c>
      <x:c r="L727" s="7" t="n">
        <x:v>2</x:v>
      </x:c>
      <x:c r="M727" s="10" t="str">
        <x:v>safe state within target</x:v>
      </x:c>
      <x:c r="N727" s="7" t="str"/>
      <x:c r="O727" s="7" t="str"/>
      <x:c r="P727" s="7" t="str"/>
      <x:c r="Q727" s="7" t="str"/>
      <x:c r="R727" s="7" t="str"/>
      <x:c r="S727" s="7" t="str"/>
      <x:c r="T727" s="7" t="str">
        <x:f>IF(S727="","OPEN",IF(OR(N727="",O727="",P727&lt;&gt;"SAFE",NOT(ISNUMBER(Q727)),Q727&gt;L727,AND(E727="FUNCTIONAL TWIN",R727="")),"FAIL","PASS"))</x:f>
        <x:v>OPEN</x:v>
      </x:c>
    </x:row>
    <x:row r="728" ht="40" customHeight="1">
      <x:c r="B728" s="7" t="str">
        <x:v>RAP-PT-0722</x:v>
      </x:c>
      <x:c r="C728" s="7" t="str">
        <x:v>REA-O-B1-FCE-01-P</x:v>
      </x:c>
      <x:c r="D728" s="7" t="str">
        <x:v>REA-O-B1</x:v>
      </x:c>
      <x:c r="E728" s="7" t="str">
        <x:v>OPERATIONAL</x:v>
      </x:c>
      <x:c r="F728" s="7" t="str">
        <x:v>PTC-B</x:v>
      </x:c>
      <x:c r="G728" s="7" t="str">
        <x:v>BL-X</x:v>
      </x:c>
      <x:c r="H728" s="7" t="str">
        <x:v>FCE-01</x:v>
      </x:c>
      <x:c r="I728" s="7" t="str">
        <x:v>primary</x:v>
      </x:c>
      <x:c r="J728" s="7" t="str">
        <x:v>O02</x:v>
      </x:c>
      <x:c r="K728" s="10" t="str">
        <x:v>same boundary with reversed randomized order</x:v>
      </x:c>
      <x:c r="L728" s="7" t="n">
        <x:v>2</x:v>
      </x:c>
      <x:c r="M728" s="10" t="str">
        <x:v>safe state within target</x:v>
      </x:c>
      <x:c r="N728" s="7" t="str"/>
      <x:c r="O728" s="7" t="str"/>
      <x:c r="P728" s="7" t="str"/>
      <x:c r="Q728" s="7" t="str"/>
      <x:c r="R728" s="7" t="str"/>
      <x:c r="S728" s="7" t="str"/>
      <x:c r="T728" s="7" t="str">
        <x:f>IF(S728="","OPEN",IF(OR(N728="",O728="",P728&lt;&gt;"SAFE",NOT(ISNUMBER(Q728)),Q728&gt;L728,AND(E728="FUNCTIONAL TWIN",R728="")),"FAIL","PASS"))</x:f>
        <x:v>OPEN</x:v>
      </x:c>
    </x:row>
    <x:row r="729" ht="40" customHeight="1">
      <x:c r="B729" s="7" t="str">
        <x:v>RAP-PT-0723</x:v>
      </x:c>
      <x:c r="C729" s="7" t="str">
        <x:v>REA-O-B1-FCE-01-P</x:v>
      </x:c>
      <x:c r="D729" s="7" t="str">
        <x:v>REA-O-B1</x:v>
      </x:c>
      <x:c r="E729" s="7" t="str">
        <x:v>OPERATIONAL</x:v>
      </x:c>
      <x:c r="F729" s="7" t="str">
        <x:v>PTC-B</x:v>
      </x:c>
      <x:c r="G729" s="7" t="str">
        <x:v>BL-X</x:v>
      </x:c>
      <x:c r="H729" s="7" t="str">
        <x:v>FCE-01</x:v>
      </x:c>
      <x:c r="I729" s="7" t="str">
        <x:v>primary</x:v>
      </x:c>
      <x:c r="J729" s="7" t="str">
        <x:v>O03</x:v>
      </x:c>
      <x:c r="K729" s="10" t="str">
        <x:v>minimum accepted stored-energy state</x:v>
      </x:c>
      <x:c r="L729" s="7" t="n">
        <x:v>2</x:v>
      </x:c>
      <x:c r="M729" s="10" t="str">
        <x:v>safe state within target</x:v>
      </x:c>
      <x:c r="N729" s="7" t="str"/>
      <x:c r="O729" s="7" t="str"/>
      <x:c r="P729" s="7" t="str"/>
      <x:c r="Q729" s="7" t="str"/>
      <x:c r="R729" s="7" t="str"/>
      <x:c r="S729" s="7" t="str"/>
      <x:c r="T729" s="7" t="str">
        <x:f>IF(S729="","OPEN",IF(OR(N729="",O729="",P729&lt;&gt;"SAFE",NOT(ISNUMBER(Q729)),Q729&gt;L729,AND(E729="FUNCTIONAL TWIN",R729="")),"FAIL","PASS"))</x:f>
        <x:v>OPEN</x:v>
      </x:c>
    </x:row>
    <x:row r="730" ht="40" customHeight="1">
      <x:c r="B730" s="7" t="str">
        <x:v>RAP-PT-0724</x:v>
      </x:c>
      <x:c r="C730" s="7" t="str">
        <x:v>REA-O-B1-FCE-01-P</x:v>
      </x:c>
      <x:c r="D730" s="7" t="str">
        <x:v>REA-O-B1</x:v>
      </x:c>
      <x:c r="E730" s="7" t="str">
        <x:v>OPERATIONAL</x:v>
      </x:c>
      <x:c r="F730" s="7" t="str">
        <x:v>PTC-B</x:v>
      </x:c>
      <x:c r="G730" s="7" t="str">
        <x:v>BL-X</x:v>
      </x:c>
      <x:c r="H730" s="7" t="str">
        <x:v>FCE-01</x:v>
      </x:c>
      <x:c r="I730" s="7" t="str">
        <x:v>primary</x:v>
      </x:c>
      <x:c r="J730" s="7" t="str">
        <x:v>O04</x:v>
      </x:c>
      <x:c r="K730" s="10" t="str">
        <x:v>minimum energy with reversed order</x:v>
      </x:c>
      <x:c r="L730" s="7" t="n">
        <x:v>2</x:v>
      </x:c>
      <x:c r="M730" s="10" t="str">
        <x:v>safe state within target</x:v>
      </x:c>
      <x:c r="N730" s="7" t="str"/>
      <x:c r="O730" s="7" t="str"/>
      <x:c r="P730" s="7" t="str"/>
      <x:c r="Q730" s="7" t="str"/>
      <x:c r="R730" s="7" t="str"/>
      <x:c r="S730" s="7" t="str"/>
      <x:c r="T730" s="7" t="str">
        <x:f>IF(S730="","OPEN",IF(OR(N730="",O730="",P730&lt;&gt;"SAFE",NOT(ISNUMBER(Q730)),Q730&gt;L730,AND(E730="FUNCTIONAL TWIN",R730="")),"FAIL","PASS"))</x:f>
        <x:v>OPEN</x:v>
      </x:c>
    </x:row>
    <x:row r="731" ht="40" customHeight="1">
      <x:c r="B731" s="7" t="str">
        <x:v>RAP-PT-0725</x:v>
      </x:c>
      <x:c r="C731" s="7" t="str">
        <x:v>REA-O-B1-FCE-01-P</x:v>
      </x:c>
      <x:c r="D731" s="7" t="str">
        <x:v>REA-O-B1</x:v>
      </x:c>
      <x:c r="E731" s="7" t="str">
        <x:v>OPERATIONAL</x:v>
      </x:c>
      <x:c r="F731" s="7" t="str">
        <x:v>PTC-B</x:v>
      </x:c>
      <x:c r="G731" s="7" t="str">
        <x:v>BL-X</x:v>
      </x:c>
      <x:c r="H731" s="7" t="str">
        <x:v>FCE-01</x:v>
      </x:c>
      <x:c r="I731" s="7" t="str">
        <x:v>primary</x:v>
      </x:c>
      <x:c r="J731" s="7" t="str">
        <x:v>O05</x:v>
      </x:c>
      <x:c r="K731" s="10" t="str">
        <x:v>normal power and campus network absent</x:v>
      </x:c>
      <x:c r="L731" s="7" t="n">
        <x:v>2</x:v>
      </x:c>
      <x:c r="M731" s="10" t="str">
        <x:v>local safe state and evidence</x:v>
      </x:c>
      <x:c r="N731" s="7" t="str"/>
      <x:c r="O731" s="7" t="str"/>
      <x:c r="P731" s="7" t="str"/>
      <x:c r="Q731" s="7" t="str"/>
      <x:c r="R731" s="7" t="str"/>
      <x:c r="S731" s="7" t="str"/>
      <x:c r="T731" s="7" t="str">
        <x:f>IF(S731="","OPEN",IF(OR(N731="",O731="",P731&lt;&gt;"SAFE",NOT(ISNUMBER(Q731)),Q731&gt;L731,AND(E731="FUNCTIONAL TWIN",R731="")),"FAIL","PASS"))</x:f>
        <x:v>OPEN</x:v>
      </x:c>
    </x:row>
    <x:row r="732" ht="40" customHeight="1">
      <x:c r="B732" s="7" t="str">
        <x:v>RAP-PT-0726</x:v>
      </x:c>
      <x:c r="C732" s="7" t="str">
        <x:v>REA-O-B1-FCE-01-P</x:v>
      </x:c>
      <x:c r="D732" s="7" t="str">
        <x:v>REA-O-B1</x:v>
      </x:c>
      <x:c r="E732" s="7" t="str">
        <x:v>OPERATIONAL</x:v>
      </x:c>
      <x:c r="F732" s="7" t="str">
        <x:v>PTC-B</x:v>
      </x:c>
      <x:c r="G732" s="7" t="str">
        <x:v>BL-X</x:v>
      </x:c>
      <x:c r="H732" s="7" t="str">
        <x:v>FCE-01</x:v>
      </x:c>
      <x:c r="I732" s="7" t="str">
        <x:v>primary</x:v>
      </x:c>
      <x:c r="J732" s="7" t="str">
        <x:v>O06</x:v>
      </x:c>
      <x:c r="K732" s="10" t="str">
        <x:v>primary time absent with unlike local epoch</x:v>
      </x:c>
      <x:c r="L732" s="7" t="n">
        <x:v>2</x:v>
      </x:c>
      <x:c r="M732" s="10" t="str">
        <x:v>local safe state and evidence</x:v>
      </x:c>
      <x:c r="N732" s="7" t="str"/>
      <x:c r="O732" s="7" t="str"/>
      <x:c r="P732" s="7" t="str"/>
      <x:c r="Q732" s="7" t="str"/>
      <x:c r="R732" s="7" t="str"/>
      <x:c r="S732" s="7" t="str"/>
      <x:c r="T732" s="7" t="str">
        <x:f>IF(S732="","OPEN",IF(OR(N732="",O732="",P732&lt;&gt;"SAFE",NOT(ISNUMBER(Q732)),Q732&gt;L732,AND(E732="FUNCTIONAL TWIN",R732="")),"FAIL","PASS"))</x:f>
        <x:v>OPEN</x:v>
      </x:c>
    </x:row>
    <x:row r="733" ht="40" customHeight="1">
      <x:c r="B733" s="7" t="str">
        <x:v>RAP-PT-0727</x:v>
      </x:c>
      <x:c r="C733" s="7" t="str">
        <x:v>REA-O-B1-FCE-01-P</x:v>
      </x:c>
      <x:c r="D733" s="7" t="str">
        <x:v>REA-O-B1</x:v>
      </x:c>
      <x:c r="E733" s="7" t="str">
        <x:v>OPERATIONAL</x:v>
      </x:c>
      <x:c r="F733" s="7" t="str">
        <x:v>PTC-B</x:v>
      </x:c>
      <x:c r="G733" s="7" t="str">
        <x:v>BL-X</x:v>
      </x:c>
      <x:c r="H733" s="7" t="str">
        <x:v>FCE-01</x:v>
      </x:c>
      <x:c r="I733" s="7" t="str">
        <x:v>primary</x:v>
      </x:c>
      <x:c r="J733" s="7" t="str">
        <x:v>O07</x:v>
      </x:c>
      <x:c r="K733" s="10" t="str">
        <x:v>-20 deg C, wet exterior and accepted internal condition</x:v>
      </x:c>
      <x:c r="L733" s="7" t="n">
        <x:v>2</x:v>
      </x:c>
      <x:c r="M733" s="10" t="str">
        <x:v>safe state within target</x:v>
      </x:c>
      <x:c r="N733" s="7" t="str"/>
      <x:c r="O733" s="7" t="str"/>
      <x:c r="P733" s="7" t="str"/>
      <x:c r="Q733" s="7" t="str"/>
      <x:c r="R733" s="7" t="str"/>
      <x:c r="S733" s="7" t="str"/>
      <x:c r="T733" s="7" t="str">
        <x:f>IF(S733="","OPEN",IF(OR(N733="",O733="",P733&lt;&gt;"SAFE",NOT(ISNUMBER(Q733)),Q733&gt;L733,AND(E733="FUNCTIONAL TWIN",R733="")),"FAIL","PASS"))</x:f>
        <x:v>OPEN</x:v>
      </x:c>
    </x:row>
    <x:row r="734" ht="40" customHeight="1">
      <x:c r="B734" s="7" t="str">
        <x:v>RAP-PT-0728</x:v>
      </x:c>
      <x:c r="C734" s="7" t="str">
        <x:v>REA-O-B1-FCE-01-P</x:v>
      </x:c>
      <x:c r="D734" s="7" t="str">
        <x:v>REA-O-B1</x:v>
      </x:c>
      <x:c r="E734" s="7" t="str">
        <x:v>OPERATIONAL</x:v>
      </x:c>
      <x:c r="F734" s="7" t="str">
        <x:v>PTC-B</x:v>
      </x:c>
      <x:c r="G734" s="7" t="str">
        <x:v>BL-X</x:v>
      </x:c>
      <x:c r="H734" s="7" t="str">
        <x:v>FCE-01</x:v>
      </x:c>
      <x:c r="I734" s="7" t="str">
        <x:v>primary</x:v>
      </x:c>
      <x:c r="J734" s="7" t="str">
        <x:v>O08</x:v>
      </x:c>
      <x:c r="K734" s="10" t="str">
        <x:v>50 deg C, wet exterior and accepted internal condition</x:v>
      </x:c>
      <x:c r="L734" s="7" t="n">
        <x:v>2</x:v>
      </x:c>
      <x:c r="M734" s="10" t="str">
        <x:v>safe state within target</x:v>
      </x:c>
      <x:c r="N734" s="7" t="str"/>
      <x:c r="O734" s="7" t="str"/>
      <x:c r="P734" s="7" t="str"/>
      <x:c r="Q734" s="7" t="str"/>
      <x:c r="R734" s="7" t="str"/>
      <x:c r="S734" s="7" t="str"/>
      <x:c r="T734" s="7" t="str">
        <x:f>IF(S734="","OPEN",IF(OR(N734="",O734="",P734&lt;&gt;"SAFE",NOT(ISNUMBER(Q734)),Q734&gt;L734,AND(E734="FUNCTIONAL TWIN",R734="")),"FAIL","PASS"))</x:f>
        <x:v>OPEN</x:v>
      </x:c>
    </x:row>
    <x:row r="735" ht="40" customHeight="1">
      <x:c r="B735" s="7" t="str">
        <x:v>RAP-PT-0729</x:v>
      </x:c>
      <x:c r="C735" s="7" t="str">
        <x:v>REA-O-B1-FCE-01-P</x:v>
      </x:c>
      <x:c r="D735" s="7" t="str">
        <x:v>REA-O-B1</x:v>
      </x:c>
      <x:c r="E735" s="7" t="str">
        <x:v>OPERATIONAL</x:v>
      </x:c>
      <x:c r="F735" s="7" t="str">
        <x:v>PTC-B</x:v>
      </x:c>
      <x:c r="G735" s="7" t="str">
        <x:v>BL-X</x:v>
      </x:c>
      <x:c r="H735" s="7" t="str">
        <x:v>FCE-01</x:v>
      </x:c>
      <x:c r="I735" s="7" t="str">
        <x:v>primary</x:v>
      </x:c>
      <x:c r="J735" s="7" t="str">
        <x:v>O09</x:v>
      </x:c>
      <x:c r="K735" s="10" t="str">
        <x:v>registered contamination and upper accepted actuation resistance</x:v>
      </x:c>
      <x:c r="L735" s="7" t="n">
        <x:v>2</x:v>
      </x:c>
      <x:c r="M735" s="10" t="str">
        <x:v>safe state within target</x:v>
      </x:c>
      <x:c r="N735" s="7" t="str"/>
      <x:c r="O735" s="7" t="str"/>
      <x:c r="P735" s="7" t="str"/>
      <x:c r="Q735" s="7" t="str"/>
      <x:c r="R735" s="7" t="str"/>
      <x:c r="S735" s="7" t="str"/>
      <x:c r="T735" s="7" t="str">
        <x:f>IF(S735="","OPEN",IF(OR(N735="",O735="",P735&lt;&gt;"SAFE",NOT(ISNUMBER(Q735)),Q735&gt;L735,AND(E735="FUNCTIONAL TWIN",R735="")),"FAIL","PASS"))</x:f>
        <x:v>OPEN</x:v>
      </x:c>
    </x:row>
    <x:row r="736" ht="40" customHeight="1">
      <x:c r="B736" s="7" t="str">
        <x:v>RAP-PT-0730</x:v>
      </x:c>
      <x:c r="C736" s="7" t="str">
        <x:v>REA-O-B1-FCE-01-P</x:v>
      </x:c>
      <x:c r="D736" s="7" t="str">
        <x:v>REA-O-B1</x:v>
      </x:c>
      <x:c r="E736" s="7" t="str">
        <x:v>OPERATIONAL</x:v>
      </x:c>
      <x:c r="F736" s="7" t="str">
        <x:v>PTC-B</x:v>
      </x:c>
      <x:c r="G736" s="7" t="str">
        <x:v>BL-X</x:v>
      </x:c>
      <x:c r="H736" s="7" t="str">
        <x:v>FCE-01</x:v>
      </x:c>
      <x:c r="I736" s="7" t="str">
        <x:v>primary</x:v>
      </x:c>
      <x:c r="J736" s="7" t="str">
        <x:v>O10</x:v>
      </x:c>
      <x:c r="K736" s="10" t="str">
        <x:v>same resistance with reversed randomized order</x:v>
      </x:c>
      <x:c r="L736" s="7" t="n">
        <x:v>2</x:v>
      </x:c>
      <x:c r="M736" s="10" t="str">
        <x:v>safe state within target</x:v>
      </x:c>
      <x:c r="N736" s="7" t="str"/>
      <x:c r="O736" s="7" t="str"/>
      <x:c r="P736" s="7" t="str"/>
      <x:c r="Q736" s="7" t="str"/>
      <x:c r="R736" s="7" t="str"/>
      <x:c r="S736" s="7" t="str"/>
      <x:c r="T736" s="7" t="str">
        <x:f>IF(S736="","OPEN",IF(OR(N736="",O736="",P736&lt;&gt;"SAFE",NOT(ISNUMBER(Q736)),Q736&gt;L736,AND(E736="FUNCTIONAL TWIN",R736="")),"FAIL","PASS"))</x:f>
        <x:v>OPEN</x:v>
      </x:c>
    </x:row>
    <x:row r="737" ht="40" customHeight="1">
      <x:c r="B737" s="7" t="str">
        <x:v>RAP-PT-0731</x:v>
      </x:c>
      <x:c r="C737" s="7" t="str">
        <x:v>REA-O-B1-FCE-01-D</x:v>
      </x:c>
      <x:c r="D737" s="7" t="str">
        <x:v>REA-O-B1</x:v>
      </x:c>
      <x:c r="E737" s="7" t="str">
        <x:v>OPERATIONAL</x:v>
      </x:c>
      <x:c r="F737" s="7" t="str">
        <x:v>PTC-B</x:v>
      </x:c>
      <x:c r="G737" s="7" t="str">
        <x:v>BL-X</x:v>
      </x:c>
      <x:c r="H737" s="7" t="str">
        <x:v>FCE-01</x:v>
      </x:c>
      <x:c r="I737" s="7" t="str">
        <x:v>diverse</x:v>
      </x:c>
      <x:c r="J737" s="7" t="str">
        <x:v>O01</x:v>
      </x:c>
      <x:c r="K737" s="10" t="str">
        <x:v>nominal energy, connected local controls, 20 deg C and clean mechanism</x:v>
      </x:c>
      <x:c r="L737" s="7" t="n">
        <x:v>2</x:v>
      </x:c>
      <x:c r="M737" s="10" t="str">
        <x:v>safe state within target</x:v>
      </x:c>
      <x:c r="N737" s="7" t="str"/>
      <x:c r="O737" s="7" t="str"/>
      <x:c r="P737" s="7" t="str"/>
      <x:c r="Q737" s="7" t="str"/>
      <x:c r="R737" s="7" t="str"/>
      <x:c r="S737" s="7" t="str"/>
      <x:c r="T737" s="7" t="str">
        <x:f>IF(S737="","OPEN",IF(OR(N737="",O737="",P737&lt;&gt;"SAFE",NOT(ISNUMBER(Q737)),Q737&gt;L737,AND(E737="FUNCTIONAL TWIN",R737="")),"FAIL","PASS"))</x:f>
        <x:v>OPEN</x:v>
      </x:c>
    </x:row>
    <x:row r="738" ht="40" customHeight="1">
      <x:c r="B738" s="7" t="str">
        <x:v>RAP-PT-0732</x:v>
      </x:c>
      <x:c r="C738" s="7" t="str">
        <x:v>REA-O-B1-FCE-01-D</x:v>
      </x:c>
      <x:c r="D738" s="7" t="str">
        <x:v>REA-O-B1</x:v>
      </x:c>
      <x:c r="E738" s="7" t="str">
        <x:v>OPERATIONAL</x:v>
      </x:c>
      <x:c r="F738" s="7" t="str">
        <x:v>PTC-B</x:v>
      </x:c>
      <x:c r="G738" s="7" t="str">
        <x:v>BL-X</x:v>
      </x:c>
      <x:c r="H738" s="7" t="str">
        <x:v>FCE-01</x:v>
      </x:c>
      <x:c r="I738" s="7" t="str">
        <x:v>diverse</x:v>
      </x:c>
      <x:c r="J738" s="7" t="str">
        <x:v>O02</x:v>
      </x:c>
      <x:c r="K738" s="10" t="str">
        <x:v>same boundary with reversed randomized order</x:v>
      </x:c>
      <x:c r="L738" s="7" t="n">
        <x:v>2</x:v>
      </x:c>
      <x:c r="M738" s="10" t="str">
        <x:v>safe state within target</x:v>
      </x:c>
      <x:c r="N738" s="7" t="str"/>
      <x:c r="O738" s="7" t="str"/>
      <x:c r="P738" s="7" t="str"/>
      <x:c r="Q738" s="7" t="str"/>
      <x:c r="R738" s="7" t="str"/>
      <x:c r="S738" s="7" t="str"/>
      <x:c r="T738" s="7" t="str">
        <x:f>IF(S738="","OPEN",IF(OR(N738="",O738="",P738&lt;&gt;"SAFE",NOT(ISNUMBER(Q738)),Q738&gt;L738,AND(E738="FUNCTIONAL TWIN",R738="")),"FAIL","PASS"))</x:f>
        <x:v>OPEN</x:v>
      </x:c>
    </x:row>
    <x:row r="739" ht="40" customHeight="1">
      <x:c r="B739" s="7" t="str">
        <x:v>RAP-PT-0733</x:v>
      </x:c>
      <x:c r="C739" s="7" t="str">
        <x:v>REA-O-B1-FCE-01-D</x:v>
      </x:c>
      <x:c r="D739" s="7" t="str">
        <x:v>REA-O-B1</x:v>
      </x:c>
      <x:c r="E739" s="7" t="str">
        <x:v>OPERATIONAL</x:v>
      </x:c>
      <x:c r="F739" s="7" t="str">
        <x:v>PTC-B</x:v>
      </x:c>
      <x:c r="G739" s="7" t="str">
        <x:v>BL-X</x:v>
      </x:c>
      <x:c r="H739" s="7" t="str">
        <x:v>FCE-01</x:v>
      </x:c>
      <x:c r="I739" s="7" t="str">
        <x:v>diverse</x:v>
      </x:c>
      <x:c r="J739" s="7" t="str">
        <x:v>O03</x:v>
      </x:c>
      <x:c r="K739" s="10" t="str">
        <x:v>minimum accepted stored-energy state</x:v>
      </x:c>
      <x:c r="L739" s="7" t="n">
        <x:v>2</x:v>
      </x:c>
      <x:c r="M739" s="10" t="str">
        <x:v>safe state within target</x:v>
      </x:c>
      <x:c r="N739" s="7" t="str"/>
      <x:c r="O739" s="7" t="str"/>
      <x:c r="P739" s="7" t="str"/>
      <x:c r="Q739" s="7" t="str"/>
      <x:c r="R739" s="7" t="str"/>
      <x:c r="S739" s="7" t="str"/>
      <x:c r="T739" s="7" t="str">
        <x:f>IF(S739="","OPEN",IF(OR(N739="",O739="",P739&lt;&gt;"SAFE",NOT(ISNUMBER(Q739)),Q739&gt;L739,AND(E739="FUNCTIONAL TWIN",R739="")),"FAIL","PASS"))</x:f>
        <x:v>OPEN</x:v>
      </x:c>
    </x:row>
    <x:row r="740" ht="40" customHeight="1">
      <x:c r="B740" s="7" t="str">
        <x:v>RAP-PT-0734</x:v>
      </x:c>
      <x:c r="C740" s="7" t="str">
        <x:v>REA-O-B1-FCE-01-D</x:v>
      </x:c>
      <x:c r="D740" s="7" t="str">
        <x:v>REA-O-B1</x:v>
      </x:c>
      <x:c r="E740" s="7" t="str">
        <x:v>OPERATIONAL</x:v>
      </x:c>
      <x:c r="F740" s="7" t="str">
        <x:v>PTC-B</x:v>
      </x:c>
      <x:c r="G740" s="7" t="str">
        <x:v>BL-X</x:v>
      </x:c>
      <x:c r="H740" s="7" t="str">
        <x:v>FCE-01</x:v>
      </x:c>
      <x:c r="I740" s="7" t="str">
        <x:v>diverse</x:v>
      </x:c>
      <x:c r="J740" s="7" t="str">
        <x:v>O04</x:v>
      </x:c>
      <x:c r="K740" s="10" t="str">
        <x:v>minimum energy with reversed order</x:v>
      </x:c>
      <x:c r="L740" s="7" t="n">
        <x:v>2</x:v>
      </x:c>
      <x:c r="M740" s="10" t="str">
        <x:v>safe state within target</x:v>
      </x:c>
      <x:c r="N740" s="7" t="str"/>
      <x:c r="O740" s="7" t="str"/>
      <x:c r="P740" s="7" t="str"/>
      <x:c r="Q740" s="7" t="str"/>
      <x:c r="R740" s="7" t="str"/>
      <x:c r="S740" s="7" t="str"/>
      <x:c r="T740" s="7" t="str">
        <x:f>IF(S740="","OPEN",IF(OR(N740="",O740="",P740&lt;&gt;"SAFE",NOT(ISNUMBER(Q740)),Q740&gt;L740,AND(E740="FUNCTIONAL TWIN",R740="")),"FAIL","PASS"))</x:f>
        <x:v>OPEN</x:v>
      </x:c>
    </x:row>
    <x:row r="741" ht="40" customHeight="1">
      <x:c r="B741" s="7" t="str">
        <x:v>RAP-PT-0735</x:v>
      </x:c>
      <x:c r="C741" s="7" t="str">
        <x:v>REA-O-B1-FCE-01-D</x:v>
      </x:c>
      <x:c r="D741" s="7" t="str">
        <x:v>REA-O-B1</x:v>
      </x:c>
      <x:c r="E741" s="7" t="str">
        <x:v>OPERATIONAL</x:v>
      </x:c>
      <x:c r="F741" s="7" t="str">
        <x:v>PTC-B</x:v>
      </x:c>
      <x:c r="G741" s="7" t="str">
        <x:v>BL-X</x:v>
      </x:c>
      <x:c r="H741" s="7" t="str">
        <x:v>FCE-01</x:v>
      </x:c>
      <x:c r="I741" s="7" t="str">
        <x:v>diverse</x:v>
      </x:c>
      <x:c r="J741" s="7" t="str">
        <x:v>O05</x:v>
      </x:c>
      <x:c r="K741" s="10" t="str">
        <x:v>normal power and campus network absent</x:v>
      </x:c>
      <x:c r="L741" s="7" t="n">
        <x:v>2</x:v>
      </x:c>
      <x:c r="M741" s="10" t="str">
        <x:v>local safe state and evidence</x:v>
      </x:c>
      <x:c r="N741" s="7" t="str"/>
      <x:c r="O741" s="7" t="str"/>
      <x:c r="P741" s="7" t="str"/>
      <x:c r="Q741" s="7" t="str"/>
      <x:c r="R741" s="7" t="str"/>
      <x:c r="S741" s="7" t="str"/>
      <x:c r="T741" s="7" t="str">
        <x:f>IF(S741="","OPEN",IF(OR(N741="",O741="",P741&lt;&gt;"SAFE",NOT(ISNUMBER(Q741)),Q741&gt;L741,AND(E741="FUNCTIONAL TWIN",R741="")),"FAIL","PASS"))</x:f>
        <x:v>OPEN</x:v>
      </x:c>
    </x:row>
    <x:row r="742" ht="40" customHeight="1">
      <x:c r="B742" s="7" t="str">
        <x:v>RAP-PT-0736</x:v>
      </x:c>
      <x:c r="C742" s="7" t="str">
        <x:v>REA-O-B1-FCE-01-D</x:v>
      </x:c>
      <x:c r="D742" s="7" t="str">
        <x:v>REA-O-B1</x:v>
      </x:c>
      <x:c r="E742" s="7" t="str">
        <x:v>OPERATIONAL</x:v>
      </x:c>
      <x:c r="F742" s="7" t="str">
        <x:v>PTC-B</x:v>
      </x:c>
      <x:c r="G742" s="7" t="str">
        <x:v>BL-X</x:v>
      </x:c>
      <x:c r="H742" s="7" t="str">
        <x:v>FCE-01</x:v>
      </x:c>
      <x:c r="I742" s="7" t="str">
        <x:v>diverse</x:v>
      </x:c>
      <x:c r="J742" s="7" t="str">
        <x:v>O06</x:v>
      </x:c>
      <x:c r="K742" s="10" t="str">
        <x:v>primary time absent with unlike local epoch</x:v>
      </x:c>
      <x:c r="L742" s="7" t="n">
        <x:v>2</x:v>
      </x:c>
      <x:c r="M742" s="10" t="str">
        <x:v>local safe state and evidence</x:v>
      </x:c>
      <x:c r="N742" s="7" t="str"/>
      <x:c r="O742" s="7" t="str"/>
      <x:c r="P742" s="7" t="str"/>
      <x:c r="Q742" s="7" t="str"/>
      <x:c r="R742" s="7" t="str"/>
      <x:c r="S742" s="7" t="str"/>
      <x:c r="T742" s="7" t="str">
        <x:f>IF(S742="","OPEN",IF(OR(N742="",O742="",P742&lt;&gt;"SAFE",NOT(ISNUMBER(Q742)),Q742&gt;L742,AND(E742="FUNCTIONAL TWIN",R742="")),"FAIL","PASS"))</x:f>
        <x:v>OPEN</x:v>
      </x:c>
    </x:row>
    <x:row r="743" ht="40" customHeight="1">
      <x:c r="B743" s="7" t="str">
        <x:v>RAP-PT-0737</x:v>
      </x:c>
      <x:c r="C743" s="7" t="str">
        <x:v>REA-O-B1-FCE-01-D</x:v>
      </x:c>
      <x:c r="D743" s="7" t="str">
        <x:v>REA-O-B1</x:v>
      </x:c>
      <x:c r="E743" s="7" t="str">
        <x:v>OPERATIONAL</x:v>
      </x:c>
      <x:c r="F743" s="7" t="str">
        <x:v>PTC-B</x:v>
      </x:c>
      <x:c r="G743" s="7" t="str">
        <x:v>BL-X</x:v>
      </x:c>
      <x:c r="H743" s="7" t="str">
        <x:v>FCE-01</x:v>
      </x:c>
      <x:c r="I743" s="7" t="str">
        <x:v>diverse</x:v>
      </x:c>
      <x:c r="J743" s="7" t="str">
        <x:v>O07</x:v>
      </x:c>
      <x:c r="K743" s="10" t="str">
        <x:v>-20 deg C, wet exterior and accepted internal condition</x:v>
      </x:c>
      <x:c r="L743" s="7" t="n">
        <x:v>2</x:v>
      </x:c>
      <x:c r="M743" s="10" t="str">
        <x:v>safe state within target</x:v>
      </x:c>
      <x:c r="N743" s="7" t="str"/>
      <x:c r="O743" s="7" t="str"/>
      <x:c r="P743" s="7" t="str"/>
      <x:c r="Q743" s="7" t="str"/>
      <x:c r="R743" s="7" t="str"/>
      <x:c r="S743" s="7" t="str"/>
      <x:c r="T743" s="7" t="str">
        <x:f>IF(S743="","OPEN",IF(OR(N743="",O743="",P743&lt;&gt;"SAFE",NOT(ISNUMBER(Q743)),Q743&gt;L743,AND(E743="FUNCTIONAL TWIN",R743="")),"FAIL","PASS"))</x:f>
        <x:v>OPEN</x:v>
      </x:c>
    </x:row>
    <x:row r="744" ht="40" customHeight="1">
      <x:c r="B744" s="7" t="str">
        <x:v>RAP-PT-0738</x:v>
      </x:c>
      <x:c r="C744" s="7" t="str">
        <x:v>REA-O-B1-FCE-01-D</x:v>
      </x:c>
      <x:c r="D744" s="7" t="str">
        <x:v>REA-O-B1</x:v>
      </x:c>
      <x:c r="E744" s="7" t="str">
        <x:v>OPERATIONAL</x:v>
      </x:c>
      <x:c r="F744" s="7" t="str">
        <x:v>PTC-B</x:v>
      </x:c>
      <x:c r="G744" s="7" t="str">
        <x:v>BL-X</x:v>
      </x:c>
      <x:c r="H744" s="7" t="str">
        <x:v>FCE-01</x:v>
      </x:c>
      <x:c r="I744" s="7" t="str">
        <x:v>diverse</x:v>
      </x:c>
      <x:c r="J744" s="7" t="str">
        <x:v>O08</x:v>
      </x:c>
      <x:c r="K744" s="10" t="str">
        <x:v>50 deg C, wet exterior and accepted internal condition</x:v>
      </x:c>
      <x:c r="L744" s="7" t="n">
        <x:v>2</x:v>
      </x:c>
      <x:c r="M744" s="10" t="str">
        <x:v>safe state within target</x:v>
      </x:c>
      <x:c r="N744" s="7" t="str"/>
      <x:c r="O744" s="7" t="str"/>
      <x:c r="P744" s="7" t="str"/>
      <x:c r="Q744" s="7" t="str"/>
      <x:c r="R744" s="7" t="str"/>
      <x:c r="S744" s="7" t="str"/>
      <x:c r="T744" s="7" t="str">
        <x:f>IF(S744="","OPEN",IF(OR(N744="",O744="",P744&lt;&gt;"SAFE",NOT(ISNUMBER(Q744)),Q744&gt;L744,AND(E744="FUNCTIONAL TWIN",R744="")),"FAIL","PASS"))</x:f>
        <x:v>OPEN</x:v>
      </x:c>
    </x:row>
    <x:row r="745" ht="40" customHeight="1">
      <x:c r="B745" s="7" t="str">
        <x:v>RAP-PT-0739</x:v>
      </x:c>
      <x:c r="C745" s="7" t="str">
        <x:v>REA-O-B1-FCE-01-D</x:v>
      </x:c>
      <x:c r="D745" s="7" t="str">
        <x:v>REA-O-B1</x:v>
      </x:c>
      <x:c r="E745" s="7" t="str">
        <x:v>OPERATIONAL</x:v>
      </x:c>
      <x:c r="F745" s="7" t="str">
        <x:v>PTC-B</x:v>
      </x:c>
      <x:c r="G745" s="7" t="str">
        <x:v>BL-X</x:v>
      </x:c>
      <x:c r="H745" s="7" t="str">
        <x:v>FCE-01</x:v>
      </x:c>
      <x:c r="I745" s="7" t="str">
        <x:v>diverse</x:v>
      </x:c>
      <x:c r="J745" s="7" t="str">
        <x:v>O09</x:v>
      </x:c>
      <x:c r="K745" s="10" t="str">
        <x:v>registered contamination and upper accepted actuation resistance</x:v>
      </x:c>
      <x:c r="L745" s="7" t="n">
        <x:v>2</x:v>
      </x:c>
      <x:c r="M745" s="10" t="str">
        <x:v>safe state within target</x:v>
      </x:c>
      <x:c r="N745" s="7" t="str"/>
      <x:c r="O745" s="7" t="str"/>
      <x:c r="P745" s="7" t="str"/>
      <x:c r="Q745" s="7" t="str"/>
      <x:c r="R745" s="7" t="str"/>
      <x:c r="S745" s="7" t="str"/>
      <x:c r="T745" s="7" t="str">
        <x:f>IF(S745="","OPEN",IF(OR(N745="",O745="",P745&lt;&gt;"SAFE",NOT(ISNUMBER(Q745)),Q745&gt;L745,AND(E745="FUNCTIONAL TWIN",R745="")),"FAIL","PASS"))</x:f>
        <x:v>OPEN</x:v>
      </x:c>
    </x:row>
    <x:row r="746" ht="40" customHeight="1">
      <x:c r="B746" s="7" t="str">
        <x:v>RAP-PT-0740</x:v>
      </x:c>
      <x:c r="C746" s="7" t="str">
        <x:v>REA-O-B1-FCE-01-D</x:v>
      </x:c>
      <x:c r="D746" s="7" t="str">
        <x:v>REA-O-B1</x:v>
      </x:c>
      <x:c r="E746" s="7" t="str">
        <x:v>OPERATIONAL</x:v>
      </x:c>
      <x:c r="F746" s="7" t="str">
        <x:v>PTC-B</x:v>
      </x:c>
      <x:c r="G746" s="7" t="str">
        <x:v>BL-X</x:v>
      </x:c>
      <x:c r="H746" s="7" t="str">
        <x:v>FCE-01</x:v>
      </x:c>
      <x:c r="I746" s="7" t="str">
        <x:v>diverse</x:v>
      </x:c>
      <x:c r="J746" s="7" t="str">
        <x:v>O10</x:v>
      </x:c>
      <x:c r="K746" s="10" t="str">
        <x:v>same resistance with reversed randomized order</x:v>
      </x:c>
      <x:c r="L746" s="7" t="n">
        <x:v>2</x:v>
      </x:c>
      <x:c r="M746" s="10" t="str">
        <x:v>safe state within target</x:v>
      </x:c>
      <x:c r="N746" s="7" t="str"/>
      <x:c r="O746" s="7" t="str"/>
      <x:c r="P746" s="7" t="str"/>
      <x:c r="Q746" s="7" t="str"/>
      <x:c r="R746" s="7" t="str"/>
      <x:c r="S746" s="7" t="str"/>
      <x:c r="T746" s="7" t="str">
        <x:f>IF(S746="","OPEN",IF(OR(N746="",O746="",P746&lt;&gt;"SAFE",NOT(ISNUMBER(Q746)),Q746&gt;L746,AND(E746="FUNCTIONAL TWIN",R746="")),"FAIL","PASS"))</x:f>
        <x:v>OPEN</x:v>
      </x:c>
    </x:row>
    <x:row r="747" ht="40" customHeight="1">
      <x:c r="B747" s="7" t="str">
        <x:v>RAP-PT-0741</x:v>
      </x:c>
      <x:c r="C747" s="7" t="str">
        <x:v>REA-O-B1-FCE-01-M</x:v>
      </x:c>
      <x:c r="D747" s="7" t="str">
        <x:v>REA-O-B1</x:v>
      </x:c>
      <x:c r="E747" s="7" t="str">
        <x:v>OPERATIONAL</x:v>
      </x:c>
      <x:c r="F747" s="7" t="str">
        <x:v>PTC-B</x:v>
      </x:c>
      <x:c r="G747" s="7" t="str">
        <x:v>BL-X</x:v>
      </x:c>
      <x:c r="H747" s="7" t="str">
        <x:v>FCE-01</x:v>
      </x:c>
      <x:c r="I747" s="7" t="str">
        <x:v>manual/passive</x:v>
      </x:c>
      <x:c r="J747" s="7" t="str">
        <x:v>O01</x:v>
      </x:c>
      <x:c r="K747" s="10" t="str">
        <x:v>nominal energy, connected local controls, 20 deg C and clean mechanism</x:v>
      </x:c>
      <x:c r="L747" s="7" t="n">
        <x:v>2</x:v>
      </x:c>
      <x:c r="M747" s="10" t="str">
        <x:v>safe state within target</x:v>
      </x:c>
      <x:c r="N747" s="7" t="str"/>
      <x:c r="O747" s="7" t="str"/>
      <x:c r="P747" s="7" t="str"/>
      <x:c r="Q747" s="7" t="str"/>
      <x:c r="R747" s="7" t="str"/>
      <x:c r="S747" s="7" t="str"/>
      <x:c r="T747" s="7" t="str">
        <x:f>IF(S747="","OPEN",IF(OR(N747="",O747="",P747&lt;&gt;"SAFE",NOT(ISNUMBER(Q747)),Q747&gt;L747,AND(E747="FUNCTIONAL TWIN",R747="")),"FAIL","PASS"))</x:f>
        <x:v>OPEN</x:v>
      </x:c>
    </x:row>
    <x:row r="748" ht="40" customHeight="1">
      <x:c r="B748" s="7" t="str">
        <x:v>RAP-PT-0742</x:v>
      </x:c>
      <x:c r="C748" s="7" t="str">
        <x:v>REA-O-B1-FCE-01-M</x:v>
      </x:c>
      <x:c r="D748" s="7" t="str">
        <x:v>REA-O-B1</x:v>
      </x:c>
      <x:c r="E748" s="7" t="str">
        <x:v>OPERATIONAL</x:v>
      </x:c>
      <x:c r="F748" s="7" t="str">
        <x:v>PTC-B</x:v>
      </x:c>
      <x:c r="G748" s="7" t="str">
        <x:v>BL-X</x:v>
      </x:c>
      <x:c r="H748" s="7" t="str">
        <x:v>FCE-01</x:v>
      </x:c>
      <x:c r="I748" s="7" t="str">
        <x:v>manual/passive</x:v>
      </x:c>
      <x:c r="J748" s="7" t="str">
        <x:v>O02</x:v>
      </x:c>
      <x:c r="K748" s="10" t="str">
        <x:v>same boundary with reversed randomized order</x:v>
      </x:c>
      <x:c r="L748" s="7" t="n">
        <x:v>2</x:v>
      </x:c>
      <x:c r="M748" s="10" t="str">
        <x:v>safe state within target</x:v>
      </x:c>
      <x:c r="N748" s="7" t="str"/>
      <x:c r="O748" s="7" t="str"/>
      <x:c r="P748" s="7" t="str"/>
      <x:c r="Q748" s="7" t="str"/>
      <x:c r="R748" s="7" t="str"/>
      <x:c r="S748" s="7" t="str"/>
      <x:c r="T748" s="7" t="str">
        <x:f>IF(S748="","OPEN",IF(OR(N748="",O748="",P748&lt;&gt;"SAFE",NOT(ISNUMBER(Q748)),Q748&gt;L748,AND(E748="FUNCTIONAL TWIN",R748="")),"FAIL","PASS"))</x:f>
        <x:v>OPEN</x:v>
      </x:c>
    </x:row>
    <x:row r="749" ht="40" customHeight="1">
      <x:c r="B749" s="7" t="str">
        <x:v>RAP-PT-0743</x:v>
      </x:c>
      <x:c r="C749" s="7" t="str">
        <x:v>REA-O-B1-FCE-01-M</x:v>
      </x:c>
      <x:c r="D749" s="7" t="str">
        <x:v>REA-O-B1</x:v>
      </x:c>
      <x:c r="E749" s="7" t="str">
        <x:v>OPERATIONAL</x:v>
      </x:c>
      <x:c r="F749" s="7" t="str">
        <x:v>PTC-B</x:v>
      </x:c>
      <x:c r="G749" s="7" t="str">
        <x:v>BL-X</x:v>
      </x:c>
      <x:c r="H749" s="7" t="str">
        <x:v>FCE-01</x:v>
      </x:c>
      <x:c r="I749" s="7" t="str">
        <x:v>manual/passive</x:v>
      </x:c>
      <x:c r="J749" s="7" t="str">
        <x:v>O03</x:v>
      </x:c>
      <x:c r="K749" s="10" t="str">
        <x:v>minimum accepted stored-energy state</x:v>
      </x:c>
      <x:c r="L749" s="7" t="n">
        <x:v>2</x:v>
      </x:c>
      <x:c r="M749" s="10" t="str">
        <x:v>safe state within target</x:v>
      </x:c>
      <x:c r="N749" s="7" t="str"/>
      <x:c r="O749" s="7" t="str"/>
      <x:c r="P749" s="7" t="str"/>
      <x:c r="Q749" s="7" t="str"/>
      <x:c r="R749" s="7" t="str"/>
      <x:c r="S749" s="7" t="str"/>
      <x:c r="T749" s="7" t="str">
        <x:f>IF(S749="","OPEN",IF(OR(N749="",O749="",P749&lt;&gt;"SAFE",NOT(ISNUMBER(Q749)),Q749&gt;L749,AND(E749="FUNCTIONAL TWIN",R749="")),"FAIL","PASS"))</x:f>
        <x:v>OPEN</x:v>
      </x:c>
    </x:row>
    <x:row r="750" ht="40" customHeight="1">
      <x:c r="B750" s="7" t="str">
        <x:v>RAP-PT-0744</x:v>
      </x:c>
      <x:c r="C750" s="7" t="str">
        <x:v>REA-O-B1-FCE-01-M</x:v>
      </x:c>
      <x:c r="D750" s="7" t="str">
        <x:v>REA-O-B1</x:v>
      </x:c>
      <x:c r="E750" s="7" t="str">
        <x:v>OPERATIONAL</x:v>
      </x:c>
      <x:c r="F750" s="7" t="str">
        <x:v>PTC-B</x:v>
      </x:c>
      <x:c r="G750" s="7" t="str">
        <x:v>BL-X</x:v>
      </x:c>
      <x:c r="H750" s="7" t="str">
        <x:v>FCE-01</x:v>
      </x:c>
      <x:c r="I750" s="7" t="str">
        <x:v>manual/passive</x:v>
      </x:c>
      <x:c r="J750" s="7" t="str">
        <x:v>O04</x:v>
      </x:c>
      <x:c r="K750" s="10" t="str">
        <x:v>minimum energy with reversed order</x:v>
      </x:c>
      <x:c r="L750" s="7" t="n">
        <x:v>2</x:v>
      </x:c>
      <x:c r="M750" s="10" t="str">
        <x:v>safe state within target</x:v>
      </x:c>
      <x:c r="N750" s="7" t="str"/>
      <x:c r="O750" s="7" t="str"/>
      <x:c r="P750" s="7" t="str"/>
      <x:c r="Q750" s="7" t="str"/>
      <x:c r="R750" s="7" t="str"/>
      <x:c r="S750" s="7" t="str"/>
      <x:c r="T750" s="7" t="str">
        <x:f>IF(S750="","OPEN",IF(OR(N750="",O750="",P750&lt;&gt;"SAFE",NOT(ISNUMBER(Q750)),Q750&gt;L750,AND(E750="FUNCTIONAL TWIN",R750="")),"FAIL","PASS"))</x:f>
        <x:v>OPEN</x:v>
      </x:c>
    </x:row>
    <x:row r="751" ht="40" customHeight="1">
      <x:c r="B751" s="7" t="str">
        <x:v>RAP-PT-0745</x:v>
      </x:c>
      <x:c r="C751" s="7" t="str">
        <x:v>REA-O-B1-FCE-01-M</x:v>
      </x:c>
      <x:c r="D751" s="7" t="str">
        <x:v>REA-O-B1</x:v>
      </x:c>
      <x:c r="E751" s="7" t="str">
        <x:v>OPERATIONAL</x:v>
      </x:c>
      <x:c r="F751" s="7" t="str">
        <x:v>PTC-B</x:v>
      </x:c>
      <x:c r="G751" s="7" t="str">
        <x:v>BL-X</x:v>
      </x:c>
      <x:c r="H751" s="7" t="str">
        <x:v>FCE-01</x:v>
      </x:c>
      <x:c r="I751" s="7" t="str">
        <x:v>manual/passive</x:v>
      </x:c>
      <x:c r="J751" s="7" t="str">
        <x:v>O05</x:v>
      </x:c>
      <x:c r="K751" s="10" t="str">
        <x:v>normal power and campus network absent</x:v>
      </x:c>
      <x:c r="L751" s="7" t="n">
        <x:v>2</x:v>
      </x:c>
      <x:c r="M751" s="10" t="str">
        <x:v>local safe state and evidence</x:v>
      </x:c>
      <x:c r="N751" s="7" t="str"/>
      <x:c r="O751" s="7" t="str"/>
      <x:c r="P751" s="7" t="str"/>
      <x:c r="Q751" s="7" t="str"/>
      <x:c r="R751" s="7" t="str"/>
      <x:c r="S751" s="7" t="str"/>
      <x:c r="T751" s="7" t="str">
        <x:f>IF(S751="","OPEN",IF(OR(N751="",O751="",P751&lt;&gt;"SAFE",NOT(ISNUMBER(Q751)),Q751&gt;L751,AND(E751="FUNCTIONAL TWIN",R751="")),"FAIL","PASS"))</x:f>
        <x:v>OPEN</x:v>
      </x:c>
    </x:row>
    <x:row r="752" ht="40" customHeight="1">
      <x:c r="B752" s="7" t="str">
        <x:v>RAP-PT-0746</x:v>
      </x:c>
      <x:c r="C752" s="7" t="str">
        <x:v>REA-O-B1-FCE-01-M</x:v>
      </x:c>
      <x:c r="D752" s="7" t="str">
        <x:v>REA-O-B1</x:v>
      </x:c>
      <x:c r="E752" s="7" t="str">
        <x:v>OPERATIONAL</x:v>
      </x:c>
      <x:c r="F752" s="7" t="str">
        <x:v>PTC-B</x:v>
      </x:c>
      <x:c r="G752" s="7" t="str">
        <x:v>BL-X</x:v>
      </x:c>
      <x:c r="H752" s="7" t="str">
        <x:v>FCE-01</x:v>
      </x:c>
      <x:c r="I752" s="7" t="str">
        <x:v>manual/passive</x:v>
      </x:c>
      <x:c r="J752" s="7" t="str">
        <x:v>O06</x:v>
      </x:c>
      <x:c r="K752" s="10" t="str">
        <x:v>primary time absent with unlike local epoch</x:v>
      </x:c>
      <x:c r="L752" s="7" t="n">
        <x:v>2</x:v>
      </x:c>
      <x:c r="M752" s="10" t="str">
        <x:v>local safe state and evidence</x:v>
      </x:c>
      <x:c r="N752" s="7" t="str"/>
      <x:c r="O752" s="7" t="str"/>
      <x:c r="P752" s="7" t="str"/>
      <x:c r="Q752" s="7" t="str"/>
      <x:c r="R752" s="7" t="str"/>
      <x:c r="S752" s="7" t="str"/>
      <x:c r="T752" s="7" t="str">
        <x:f>IF(S752="","OPEN",IF(OR(N752="",O752="",P752&lt;&gt;"SAFE",NOT(ISNUMBER(Q752)),Q752&gt;L752,AND(E752="FUNCTIONAL TWIN",R752="")),"FAIL","PASS"))</x:f>
        <x:v>OPEN</x:v>
      </x:c>
    </x:row>
    <x:row r="753" ht="40" customHeight="1">
      <x:c r="B753" s="7" t="str">
        <x:v>RAP-PT-0747</x:v>
      </x:c>
      <x:c r="C753" s="7" t="str">
        <x:v>REA-O-B1-FCE-01-M</x:v>
      </x:c>
      <x:c r="D753" s="7" t="str">
        <x:v>REA-O-B1</x:v>
      </x:c>
      <x:c r="E753" s="7" t="str">
        <x:v>OPERATIONAL</x:v>
      </x:c>
      <x:c r="F753" s="7" t="str">
        <x:v>PTC-B</x:v>
      </x:c>
      <x:c r="G753" s="7" t="str">
        <x:v>BL-X</x:v>
      </x:c>
      <x:c r="H753" s="7" t="str">
        <x:v>FCE-01</x:v>
      </x:c>
      <x:c r="I753" s="7" t="str">
        <x:v>manual/passive</x:v>
      </x:c>
      <x:c r="J753" s="7" t="str">
        <x:v>O07</x:v>
      </x:c>
      <x:c r="K753" s="10" t="str">
        <x:v>-20 deg C, wet exterior and accepted internal condition</x:v>
      </x:c>
      <x:c r="L753" s="7" t="n">
        <x:v>2</x:v>
      </x:c>
      <x:c r="M753" s="10" t="str">
        <x:v>safe state within target</x:v>
      </x:c>
      <x:c r="N753" s="7" t="str"/>
      <x:c r="O753" s="7" t="str"/>
      <x:c r="P753" s="7" t="str"/>
      <x:c r="Q753" s="7" t="str"/>
      <x:c r="R753" s="7" t="str"/>
      <x:c r="S753" s="7" t="str"/>
      <x:c r="T753" s="7" t="str">
        <x:f>IF(S753="","OPEN",IF(OR(N753="",O753="",P753&lt;&gt;"SAFE",NOT(ISNUMBER(Q753)),Q753&gt;L753,AND(E753="FUNCTIONAL TWIN",R753="")),"FAIL","PASS"))</x:f>
        <x:v>OPEN</x:v>
      </x:c>
    </x:row>
    <x:row r="754" ht="40" customHeight="1">
      <x:c r="B754" s="7" t="str">
        <x:v>RAP-PT-0748</x:v>
      </x:c>
      <x:c r="C754" s="7" t="str">
        <x:v>REA-O-B1-FCE-01-M</x:v>
      </x:c>
      <x:c r="D754" s="7" t="str">
        <x:v>REA-O-B1</x:v>
      </x:c>
      <x:c r="E754" s="7" t="str">
        <x:v>OPERATIONAL</x:v>
      </x:c>
      <x:c r="F754" s="7" t="str">
        <x:v>PTC-B</x:v>
      </x:c>
      <x:c r="G754" s="7" t="str">
        <x:v>BL-X</x:v>
      </x:c>
      <x:c r="H754" s="7" t="str">
        <x:v>FCE-01</x:v>
      </x:c>
      <x:c r="I754" s="7" t="str">
        <x:v>manual/passive</x:v>
      </x:c>
      <x:c r="J754" s="7" t="str">
        <x:v>O08</x:v>
      </x:c>
      <x:c r="K754" s="10" t="str">
        <x:v>50 deg C, wet exterior and accepted internal condition</x:v>
      </x:c>
      <x:c r="L754" s="7" t="n">
        <x:v>2</x:v>
      </x:c>
      <x:c r="M754" s="10" t="str">
        <x:v>safe state within target</x:v>
      </x:c>
      <x:c r="N754" s="7" t="str"/>
      <x:c r="O754" s="7" t="str"/>
      <x:c r="P754" s="7" t="str"/>
      <x:c r="Q754" s="7" t="str"/>
      <x:c r="R754" s="7" t="str"/>
      <x:c r="S754" s="7" t="str"/>
      <x:c r="T754" s="7" t="str">
        <x:f>IF(S754="","OPEN",IF(OR(N754="",O754="",P754&lt;&gt;"SAFE",NOT(ISNUMBER(Q754)),Q754&gt;L754,AND(E754="FUNCTIONAL TWIN",R754="")),"FAIL","PASS"))</x:f>
        <x:v>OPEN</x:v>
      </x:c>
    </x:row>
    <x:row r="755" ht="40" customHeight="1">
      <x:c r="B755" s="7" t="str">
        <x:v>RAP-PT-0749</x:v>
      </x:c>
      <x:c r="C755" s="7" t="str">
        <x:v>REA-O-B1-FCE-01-M</x:v>
      </x:c>
      <x:c r="D755" s="7" t="str">
        <x:v>REA-O-B1</x:v>
      </x:c>
      <x:c r="E755" s="7" t="str">
        <x:v>OPERATIONAL</x:v>
      </x:c>
      <x:c r="F755" s="7" t="str">
        <x:v>PTC-B</x:v>
      </x:c>
      <x:c r="G755" s="7" t="str">
        <x:v>BL-X</x:v>
      </x:c>
      <x:c r="H755" s="7" t="str">
        <x:v>FCE-01</x:v>
      </x:c>
      <x:c r="I755" s="7" t="str">
        <x:v>manual/passive</x:v>
      </x:c>
      <x:c r="J755" s="7" t="str">
        <x:v>O09</x:v>
      </x:c>
      <x:c r="K755" s="10" t="str">
        <x:v>registered contamination and upper accepted actuation resistance</x:v>
      </x:c>
      <x:c r="L755" s="7" t="n">
        <x:v>2</x:v>
      </x:c>
      <x:c r="M755" s="10" t="str">
        <x:v>safe state within target</x:v>
      </x:c>
      <x:c r="N755" s="7" t="str"/>
      <x:c r="O755" s="7" t="str"/>
      <x:c r="P755" s="7" t="str"/>
      <x:c r="Q755" s="7" t="str"/>
      <x:c r="R755" s="7" t="str"/>
      <x:c r="S755" s="7" t="str"/>
      <x:c r="T755" s="7" t="str">
        <x:f>IF(S755="","OPEN",IF(OR(N755="",O755="",P755&lt;&gt;"SAFE",NOT(ISNUMBER(Q755)),Q755&gt;L755,AND(E755="FUNCTIONAL TWIN",R755="")),"FAIL","PASS"))</x:f>
        <x:v>OPEN</x:v>
      </x:c>
    </x:row>
    <x:row r="756" ht="40" customHeight="1">
      <x:c r="B756" s="7" t="str">
        <x:v>RAP-PT-0750</x:v>
      </x:c>
      <x:c r="C756" s="7" t="str">
        <x:v>REA-O-B1-FCE-01-M</x:v>
      </x:c>
      <x:c r="D756" s="7" t="str">
        <x:v>REA-O-B1</x:v>
      </x:c>
      <x:c r="E756" s="7" t="str">
        <x:v>OPERATIONAL</x:v>
      </x:c>
      <x:c r="F756" s="7" t="str">
        <x:v>PTC-B</x:v>
      </x:c>
      <x:c r="G756" s="7" t="str">
        <x:v>BL-X</x:v>
      </x:c>
      <x:c r="H756" s="7" t="str">
        <x:v>FCE-01</x:v>
      </x:c>
      <x:c r="I756" s="7" t="str">
        <x:v>manual/passive</x:v>
      </x:c>
      <x:c r="J756" s="7" t="str">
        <x:v>O10</x:v>
      </x:c>
      <x:c r="K756" s="10" t="str">
        <x:v>same resistance with reversed randomized order</x:v>
      </x:c>
      <x:c r="L756" s="7" t="n">
        <x:v>2</x:v>
      </x:c>
      <x:c r="M756" s="10" t="str">
        <x:v>safe state within target</x:v>
      </x:c>
      <x:c r="N756" s="7" t="str"/>
      <x:c r="O756" s="7" t="str"/>
      <x:c r="P756" s="7" t="str"/>
      <x:c r="Q756" s="7" t="str"/>
      <x:c r="R756" s="7" t="str"/>
      <x:c r="S756" s="7" t="str"/>
      <x:c r="T756" s="7" t="str">
        <x:f>IF(S756="","OPEN",IF(OR(N756="",O756="",P756&lt;&gt;"SAFE",NOT(ISNUMBER(Q756)),Q756&gt;L756,AND(E756="FUNCTIONAL TWIN",R756="")),"FAIL","PASS"))</x:f>
        <x:v>OPEN</x:v>
      </x:c>
    </x:row>
    <x:row r="757" ht="40" customHeight="1">
      <x:c r="B757" s="7" t="str">
        <x:v>RAP-PT-0751</x:v>
      </x:c>
      <x:c r="C757" s="7" t="str">
        <x:v>REA-O-B1-FCE-02-P</x:v>
      </x:c>
      <x:c r="D757" s="7" t="str">
        <x:v>REA-O-B1</x:v>
      </x:c>
      <x:c r="E757" s="7" t="str">
        <x:v>OPERATIONAL</x:v>
      </x:c>
      <x:c r="F757" s="7" t="str">
        <x:v>PTC-B</x:v>
      </x:c>
      <x:c r="G757" s="7" t="str">
        <x:v>BL-X</x:v>
      </x:c>
      <x:c r="H757" s="7" t="str">
        <x:v>FCE-02</x:v>
      </x:c>
      <x:c r="I757" s="7" t="str">
        <x:v>primary</x:v>
      </x:c>
      <x:c r="J757" s="7" t="str">
        <x:v>O01</x:v>
      </x:c>
      <x:c r="K757" s="10" t="str">
        <x:v>nominal energy, connected local controls, 20 deg C and clean mechanism</x:v>
      </x:c>
      <x:c r="L757" s="7" t="n">
        <x:v>2</x:v>
      </x:c>
      <x:c r="M757" s="10" t="str">
        <x:v>safe state within target</x:v>
      </x:c>
      <x:c r="N757" s="7" t="str"/>
      <x:c r="O757" s="7" t="str"/>
      <x:c r="P757" s="7" t="str"/>
      <x:c r="Q757" s="7" t="str"/>
      <x:c r="R757" s="7" t="str"/>
      <x:c r="S757" s="7" t="str"/>
      <x:c r="T757" s="7" t="str">
        <x:f>IF(S757="","OPEN",IF(OR(N757="",O757="",P757&lt;&gt;"SAFE",NOT(ISNUMBER(Q757)),Q757&gt;L757,AND(E757="FUNCTIONAL TWIN",R757="")),"FAIL","PASS"))</x:f>
        <x:v>OPEN</x:v>
      </x:c>
    </x:row>
    <x:row r="758" ht="40" customHeight="1">
      <x:c r="B758" s="7" t="str">
        <x:v>RAP-PT-0752</x:v>
      </x:c>
      <x:c r="C758" s="7" t="str">
        <x:v>REA-O-B1-FCE-02-P</x:v>
      </x:c>
      <x:c r="D758" s="7" t="str">
        <x:v>REA-O-B1</x:v>
      </x:c>
      <x:c r="E758" s="7" t="str">
        <x:v>OPERATIONAL</x:v>
      </x:c>
      <x:c r="F758" s="7" t="str">
        <x:v>PTC-B</x:v>
      </x:c>
      <x:c r="G758" s="7" t="str">
        <x:v>BL-X</x:v>
      </x:c>
      <x:c r="H758" s="7" t="str">
        <x:v>FCE-02</x:v>
      </x:c>
      <x:c r="I758" s="7" t="str">
        <x:v>primary</x:v>
      </x:c>
      <x:c r="J758" s="7" t="str">
        <x:v>O02</x:v>
      </x:c>
      <x:c r="K758" s="10" t="str">
        <x:v>same boundary with reversed randomized order</x:v>
      </x:c>
      <x:c r="L758" s="7" t="n">
        <x:v>2</x:v>
      </x:c>
      <x:c r="M758" s="10" t="str">
        <x:v>safe state within target</x:v>
      </x:c>
      <x:c r="N758" s="7" t="str"/>
      <x:c r="O758" s="7" t="str"/>
      <x:c r="P758" s="7" t="str"/>
      <x:c r="Q758" s="7" t="str"/>
      <x:c r="R758" s="7" t="str"/>
      <x:c r="S758" s="7" t="str"/>
      <x:c r="T758" s="7" t="str">
        <x:f>IF(S758="","OPEN",IF(OR(N758="",O758="",P758&lt;&gt;"SAFE",NOT(ISNUMBER(Q758)),Q758&gt;L758,AND(E758="FUNCTIONAL TWIN",R758="")),"FAIL","PASS"))</x:f>
        <x:v>OPEN</x:v>
      </x:c>
    </x:row>
    <x:row r="759" ht="40" customHeight="1">
      <x:c r="B759" s="7" t="str">
        <x:v>RAP-PT-0753</x:v>
      </x:c>
      <x:c r="C759" s="7" t="str">
        <x:v>REA-O-B1-FCE-02-P</x:v>
      </x:c>
      <x:c r="D759" s="7" t="str">
        <x:v>REA-O-B1</x:v>
      </x:c>
      <x:c r="E759" s="7" t="str">
        <x:v>OPERATIONAL</x:v>
      </x:c>
      <x:c r="F759" s="7" t="str">
        <x:v>PTC-B</x:v>
      </x:c>
      <x:c r="G759" s="7" t="str">
        <x:v>BL-X</x:v>
      </x:c>
      <x:c r="H759" s="7" t="str">
        <x:v>FCE-02</x:v>
      </x:c>
      <x:c r="I759" s="7" t="str">
        <x:v>primary</x:v>
      </x:c>
      <x:c r="J759" s="7" t="str">
        <x:v>O03</x:v>
      </x:c>
      <x:c r="K759" s="10" t="str">
        <x:v>minimum accepted stored-energy state</x:v>
      </x:c>
      <x:c r="L759" s="7" t="n">
        <x:v>2</x:v>
      </x:c>
      <x:c r="M759" s="10" t="str">
        <x:v>safe state within target</x:v>
      </x:c>
      <x:c r="N759" s="7" t="str"/>
      <x:c r="O759" s="7" t="str"/>
      <x:c r="P759" s="7" t="str"/>
      <x:c r="Q759" s="7" t="str"/>
      <x:c r="R759" s="7" t="str"/>
      <x:c r="S759" s="7" t="str"/>
      <x:c r="T759" s="7" t="str">
        <x:f>IF(S759="","OPEN",IF(OR(N759="",O759="",P759&lt;&gt;"SAFE",NOT(ISNUMBER(Q759)),Q759&gt;L759,AND(E759="FUNCTIONAL TWIN",R759="")),"FAIL","PASS"))</x:f>
        <x:v>OPEN</x:v>
      </x:c>
    </x:row>
    <x:row r="760" ht="40" customHeight="1">
      <x:c r="B760" s="7" t="str">
        <x:v>RAP-PT-0754</x:v>
      </x:c>
      <x:c r="C760" s="7" t="str">
        <x:v>REA-O-B1-FCE-02-P</x:v>
      </x:c>
      <x:c r="D760" s="7" t="str">
        <x:v>REA-O-B1</x:v>
      </x:c>
      <x:c r="E760" s="7" t="str">
        <x:v>OPERATIONAL</x:v>
      </x:c>
      <x:c r="F760" s="7" t="str">
        <x:v>PTC-B</x:v>
      </x:c>
      <x:c r="G760" s="7" t="str">
        <x:v>BL-X</x:v>
      </x:c>
      <x:c r="H760" s="7" t="str">
        <x:v>FCE-02</x:v>
      </x:c>
      <x:c r="I760" s="7" t="str">
        <x:v>primary</x:v>
      </x:c>
      <x:c r="J760" s="7" t="str">
        <x:v>O04</x:v>
      </x:c>
      <x:c r="K760" s="10" t="str">
        <x:v>minimum energy with reversed order</x:v>
      </x:c>
      <x:c r="L760" s="7" t="n">
        <x:v>2</x:v>
      </x:c>
      <x:c r="M760" s="10" t="str">
        <x:v>safe state within target</x:v>
      </x:c>
      <x:c r="N760" s="7" t="str"/>
      <x:c r="O760" s="7" t="str"/>
      <x:c r="P760" s="7" t="str"/>
      <x:c r="Q760" s="7" t="str"/>
      <x:c r="R760" s="7" t="str"/>
      <x:c r="S760" s="7" t="str"/>
      <x:c r="T760" s="7" t="str">
        <x:f>IF(S760="","OPEN",IF(OR(N760="",O760="",P760&lt;&gt;"SAFE",NOT(ISNUMBER(Q760)),Q760&gt;L760,AND(E760="FUNCTIONAL TWIN",R760="")),"FAIL","PASS"))</x:f>
        <x:v>OPEN</x:v>
      </x:c>
    </x:row>
    <x:row r="761" ht="40" customHeight="1">
      <x:c r="B761" s="7" t="str">
        <x:v>RAP-PT-0755</x:v>
      </x:c>
      <x:c r="C761" s="7" t="str">
        <x:v>REA-O-B1-FCE-02-P</x:v>
      </x:c>
      <x:c r="D761" s="7" t="str">
        <x:v>REA-O-B1</x:v>
      </x:c>
      <x:c r="E761" s="7" t="str">
        <x:v>OPERATIONAL</x:v>
      </x:c>
      <x:c r="F761" s="7" t="str">
        <x:v>PTC-B</x:v>
      </x:c>
      <x:c r="G761" s="7" t="str">
        <x:v>BL-X</x:v>
      </x:c>
      <x:c r="H761" s="7" t="str">
        <x:v>FCE-02</x:v>
      </x:c>
      <x:c r="I761" s="7" t="str">
        <x:v>primary</x:v>
      </x:c>
      <x:c r="J761" s="7" t="str">
        <x:v>O05</x:v>
      </x:c>
      <x:c r="K761" s="10" t="str">
        <x:v>normal power and campus network absent</x:v>
      </x:c>
      <x:c r="L761" s="7" t="n">
        <x:v>2</x:v>
      </x:c>
      <x:c r="M761" s="10" t="str">
        <x:v>local safe state and evidence</x:v>
      </x:c>
      <x:c r="N761" s="7" t="str"/>
      <x:c r="O761" s="7" t="str"/>
      <x:c r="P761" s="7" t="str"/>
      <x:c r="Q761" s="7" t="str"/>
      <x:c r="R761" s="7" t="str"/>
      <x:c r="S761" s="7" t="str"/>
      <x:c r="T761" s="7" t="str">
        <x:f>IF(S761="","OPEN",IF(OR(N761="",O761="",P761&lt;&gt;"SAFE",NOT(ISNUMBER(Q761)),Q761&gt;L761,AND(E761="FUNCTIONAL TWIN",R761="")),"FAIL","PASS"))</x:f>
        <x:v>OPEN</x:v>
      </x:c>
    </x:row>
    <x:row r="762" ht="40" customHeight="1">
      <x:c r="B762" s="7" t="str">
        <x:v>RAP-PT-0756</x:v>
      </x:c>
      <x:c r="C762" s="7" t="str">
        <x:v>REA-O-B1-FCE-02-P</x:v>
      </x:c>
      <x:c r="D762" s="7" t="str">
        <x:v>REA-O-B1</x:v>
      </x:c>
      <x:c r="E762" s="7" t="str">
        <x:v>OPERATIONAL</x:v>
      </x:c>
      <x:c r="F762" s="7" t="str">
        <x:v>PTC-B</x:v>
      </x:c>
      <x:c r="G762" s="7" t="str">
        <x:v>BL-X</x:v>
      </x:c>
      <x:c r="H762" s="7" t="str">
        <x:v>FCE-02</x:v>
      </x:c>
      <x:c r="I762" s="7" t="str">
        <x:v>primary</x:v>
      </x:c>
      <x:c r="J762" s="7" t="str">
        <x:v>O06</x:v>
      </x:c>
      <x:c r="K762" s="10" t="str">
        <x:v>primary time absent with unlike local epoch</x:v>
      </x:c>
      <x:c r="L762" s="7" t="n">
        <x:v>2</x:v>
      </x:c>
      <x:c r="M762" s="10" t="str">
        <x:v>local safe state and evidence</x:v>
      </x:c>
      <x:c r="N762" s="7" t="str"/>
      <x:c r="O762" s="7" t="str"/>
      <x:c r="P762" s="7" t="str"/>
      <x:c r="Q762" s="7" t="str"/>
      <x:c r="R762" s="7" t="str"/>
      <x:c r="S762" s="7" t="str"/>
      <x:c r="T762" s="7" t="str">
        <x:f>IF(S762="","OPEN",IF(OR(N762="",O762="",P762&lt;&gt;"SAFE",NOT(ISNUMBER(Q762)),Q762&gt;L762,AND(E762="FUNCTIONAL TWIN",R762="")),"FAIL","PASS"))</x:f>
        <x:v>OPEN</x:v>
      </x:c>
    </x:row>
    <x:row r="763" ht="40" customHeight="1">
      <x:c r="B763" s="7" t="str">
        <x:v>RAP-PT-0757</x:v>
      </x:c>
      <x:c r="C763" s="7" t="str">
        <x:v>REA-O-B1-FCE-02-P</x:v>
      </x:c>
      <x:c r="D763" s="7" t="str">
        <x:v>REA-O-B1</x:v>
      </x:c>
      <x:c r="E763" s="7" t="str">
        <x:v>OPERATIONAL</x:v>
      </x:c>
      <x:c r="F763" s="7" t="str">
        <x:v>PTC-B</x:v>
      </x:c>
      <x:c r="G763" s="7" t="str">
        <x:v>BL-X</x:v>
      </x:c>
      <x:c r="H763" s="7" t="str">
        <x:v>FCE-02</x:v>
      </x:c>
      <x:c r="I763" s="7" t="str">
        <x:v>primary</x:v>
      </x:c>
      <x:c r="J763" s="7" t="str">
        <x:v>O07</x:v>
      </x:c>
      <x:c r="K763" s="10" t="str">
        <x:v>-20 deg C, wet exterior and accepted internal condition</x:v>
      </x:c>
      <x:c r="L763" s="7" t="n">
        <x:v>2</x:v>
      </x:c>
      <x:c r="M763" s="10" t="str">
        <x:v>safe state within target</x:v>
      </x:c>
      <x:c r="N763" s="7" t="str"/>
      <x:c r="O763" s="7" t="str"/>
      <x:c r="P763" s="7" t="str"/>
      <x:c r="Q763" s="7" t="str"/>
      <x:c r="R763" s="7" t="str"/>
      <x:c r="S763" s="7" t="str"/>
      <x:c r="T763" s="7" t="str">
        <x:f>IF(S763="","OPEN",IF(OR(N763="",O763="",P763&lt;&gt;"SAFE",NOT(ISNUMBER(Q763)),Q763&gt;L763,AND(E763="FUNCTIONAL TWIN",R763="")),"FAIL","PASS"))</x:f>
        <x:v>OPEN</x:v>
      </x:c>
    </x:row>
    <x:row r="764" ht="40" customHeight="1">
      <x:c r="B764" s="7" t="str">
        <x:v>RAP-PT-0758</x:v>
      </x:c>
      <x:c r="C764" s="7" t="str">
        <x:v>REA-O-B1-FCE-02-P</x:v>
      </x:c>
      <x:c r="D764" s="7" t="str">
        <x:v>REA-O-B1</x:v>
      </x:c>
      <x:c r="E764" s="7" t="str">
        <x:v>OPERATIONAL</x:v>
      </x:c>
      <x:c r="F764" s="7" t="str">
        <x:v>PTC-B</x:v>
      </x:c>
      <x:c r="G764" s="7" t="str">
        <x:v>BL-X</x:v>
      </x:c>
      <x:c r="H764" s="7" t="str">
        <x:v>FCE-02</x:v>
      </x:c>
      <x:c r="I764" s="7" t="str">
        <x:v>primary</x:v>
      </x:c>
      <x:c r="J764" s="7" t="str">
        <x:v>O08</x:v>
      </x:c>
      <x:c r="K764" s="10" t="str">
        <x:v>50 deg C, wet exterior and accepted internal condition</x:v>
      </x:c>
      <x:c r="L764" s="7" t="n">
        <x:v>2</x:v>
      </x:c>
      <x:c r="M764" s="10" t="str">
        <x:v>safe state within target</x:v>
      </x:c>
      <x:c r="N764" s="7" t="str"/>
      <x:c r="O764" s="7" t="str"/>
      <x:c r="P764" s="7" t="str"/>
      <x:c r="Q764" s="7" t="str"/>
      <x:c r="R764" s="7" t="str"/>
      <x:c r="S764" s="7" t="str"/>
      <x:c r="T764" s="7" t="str">
        <x:f>IF(S764="","OPEN",IF(OR(N764="",O764="",P764&lt;&gt;"SAFE",NOT(ISNUMBER(Q764)),Q764&gt;L764,AND(E764="FUNCTIONAL TWIN",R764="")),"FAIL","PASS"))</x:f>
        <x:v>OPEN</x:v>
      </x:c>
    </x:row>
    <x:row r="765" ht="40" customHeight="1">
      <x:c r="B765" s="7" t="str">
        <x:v>RAP-PT-0759</x:v>
      </x:c>
      <x:c r="C765" s="7" t="str">
        <x:v>REA-O-B1-FCE-02-P</x:v>
      </x:c>
      <x:c r="D765" s="7" t="str">
        <x:v>REA-O-B1</x:v>
      </x:c>
      <x:c r="E765" s="7" t="str">
        <x:v>OPERATIONAL</x:v>
      </x:c>
      <x:c r="F765" s="7" t="str">
        <x:v>PTC-B</x:v>
      </x:c>
      <x:c r="G765" s="7" t="str">
        <x:v>BL-X</x:v>
      </x:c>
      <x:c r="H765" s="7" t="str">
        <x:v>FCE-02</x:v>
      </x:c>
      <x:c r="I765" s="7" t="str">
        <x:v>primary</x:v>
      </x:c>
      <x:c r="J765" s="7" t="str">
        <x:v>O09</x:v>
      </x:c>
      <x:c r="K765" s="10" t="str">
        <x:v>registered contamination and upper accepted actuation resistance</x:v>
      </x:c>
      <x:c r="L765" s="7" t="n">
        <x:v>2</x:v>
      </x:c>
      <x:c r="M765" s="10" t="str">
        <x:v>safe state within target</x:v>
      </x:c>
      <x:c r="N765" s="7" t="str"/>
      <x:c r="O765" s="7" t="str"/>
      <x:c r="P765" s="7" t="str"/>
      <x:c r="Q765" s="7" t="str"/>
      <x:c r="R765" s="7" t="str"/>
      <x:c r="S765" s="7" t="str"/>
      <x:c r="T765" s="7" t="str">
        <x:f>IF(S765="","OPEN",IF(OR(N765="",O765="",P765&lt;&gt;"SAFE",NOT(ISNUMBER(Q765)),Q765&gt;L765,AND(E765="FUNCTIONAL TWIN",R765="")),"FAIL","PASS"))</x:f>
        <x:v>OPEN</x:v>
      </x:c>
    </x:row>
    <x:row r="766" ht="40" customHeight="1">
      <x:c r="B766" s="7" t="str">
        <x:v>RAP-PT-0760</x:v>
      </x:c>
      <x:c r="C766" s="7" t="str">
        <x:v>REA-O-B1-FCE-02-P</x:v>
      </x:c>
      <x:c r="D766" s="7" t="str">
        <x:v>REA-O-B1</x:v>
      </x:c>
      <x:c r="E766" s="7" t="str">
        <x:v>OPERATIONAL</x:v>
      </x:c>
      <x:c r="F766" s="7" t="str">
        <x:v>PTC-B</x:v>
      </x:c>
      <x:c r="G766" s="7" t="str">
        <x:v>BL-X</x:v>
      </x:c>
      <x:c r="H766" s="7" t="str">
        <x:v>FCE-02</x:v>
      </x:c>
      <x:c r="I766" s="7" t="str">
        <x:v>primary</x:v>
      </x:c>
      <x:c r="J766" s="7" t="str">
        <x:v>O10</x:v>
      </x:c>
      <x:c r="K766" s="10" t="str">
        <x:v>same resistance with reversed randomized order</x:v>
      </x:c>
      <x:c r="L766" s="7" t="n">
        <x:v>2</x:v>
      </x:c>
      <x:c r="M766" s="10" t="str">
        <x:v>safe state within target</x:v>
      </x:c>
      <x:c r="N766" s="7" t="str"/>
      <x:c r="O766" s="7" t="str"/>
      <x:c r="P766" s="7" t="str"/>
      <x:c r="Q766" s="7" t="str"/>
      <x:c r="R766" s="7" t="str"/>
      <x:c r="S766" s="7" t="str"/>
      <x:c r="T766" s="7" t="str">
        <x:f>IF(S766="","OPEN",IF(OR(N766="",O766="",P766&lt;&gt;"SAFE",NOT(ISNUMBER(Q766)),Q766&gt;L766,AND(E766="FUNCTIONAL TWIN",R766="")),"FAIL","PASS"))</x:f>
        <x:v>OPEN</x:v>
      </x:c>
    </x:row>
    <x:row r="767" ht="40" customHeight="1">
      <x:c r="B767" s="7" t="str">
        <x:v>RAP-PT-0761</x:v>
      </x:c>
      <x:c r="C767" s="7" t="str">
        <x:v>REA-O-B1-FCE-02-D</x:v>
      </x:c>
      <x:c r="D767" s="7" t="str">
        <x:v>REA-O-B1</x:v>
      </x:c>
      <x:c r="E767" s="7" t="str">
        <x:v>OPERATIONAL</x:v>
      </x:c>
      <x:c r="F767" s="7" t="str">
        <x:v>PTC-B</x:v>
      </x:c>
      <x:c r="G767" s="7" t="str">
        <x:v>BL-X</x:v>
      </x:c>
      <x:c r="H767" s="7" t="str">
        <x:v>FCE-02</x:v>
      </x:c>
      <x:c r="I767" s="7" t="str">
        <x:v>diverse</x:v>
      </x:c>
      <x:c r="J767" s="7" t="str">
        <x:v>O01</x:v>
      </x:c>
      <x:c r="K767" s="10" t="str">
        <x:v>nominal energy, connected local controls, 20 deg C and clean mechanism</x:v>
      </x:c>
      <x:c r="L767" s="7" t="n">
        <x:v>2</x:v>
      </x:c>
      <x:c r="M767" s="10" t="str">
        <x:v>safe state within target</x:v>
      </x:c>
      <x:c r="N767" s="7" t="str"/>
      <x:c r="O767" s="7" t="str"/>
      <x:c r="P767" s="7" t="str"/>
      <x:c r="Q767" s="7" t="str"/>
      <x:c r="R767" s="7" t="str"/>
      <x:c r="S767" s="7" t="str"/>
      <x:c r="T767" s="7" t="str">
        <x:f>IF(S767="","OPEN",IF(OR(N767="",O767="",P767&lt;&gt;"SAFE",NOT(ISNUMBER(Q767)),Q767&gt;L767,AND(E767="FUNCTIONAL TWIN",R767="")),"FAIL","PASS"))</x:f>
        <x:v>OPEN</x:v>
      </x:c>
    </x:row>
    <x:row r="768" ht="40" customHeight="1">
      <x:c r="B768" s="7" t="str">
        <x:v>RAP-PT-0762</x:v>
      </x:c>
      <x:c r="C768" s="7" t="str">
        <x:v>REA-O-B1-FCE-02-D</x:v>
      </x:c>
      <x:c r="D768" s="7" t="str">
        <x:v>REA-O-B1</x:v>
      </x:c>
      <x:c r="E768" s="7" t="str">
        <x:v>OPERATIONAL</x:v>
      </x:c>
      <x:c r="F768" s="7" t="str">
        <x:v>PTC-B</x:v>
      </x:c>
      <x:c r="G768" s="7" t="str">
        <x:v>BL-X</x:v>
      </x:c>
      <x:c r="H768" s="7" t="str">
        <x:v>FCE-02</x:v>
      </x:c>
      <x:c r="I768" s="7" t="str">
        <x:v>diverse</x:v>
      </x:c>
      <x:c r="J768" s="7" t="str">
        <x:v>O02</x:v>
      </x:c>
      <x:c r="K768" s="10" t="str">
        <x:v>same boundary with reversed randomized order</x:v>
      </x:c>
      <x:c r="L768" s="7" t="n">
        <x:v>2</x:v>
      </x:c>
      <x:c r="M768" s="10" t="str">
        <x:v>safe state within target</x:v>
      </x:c>
      <x:c r="N768" s="7" t="str"/>
      <x:c r="O768" s="7" t="str"/>
      <x:c r="P768" s="7" t="str"/>
      <x:c r="Q768" s="7" t="str"/>
      <x:c r="R768" s="7" t="str"/>
      <x:c r="S768" s="7" t="str"/>
      <x:c r="T768" s="7" t="str">
        <x:f>IF(S768="","OPEN",IF(OR(N768="",O768="",P768&lt;&gt;"SAFE",NOT(ISNUMBER(Q768)),Q768&gt;L768,AND(E768="FUNCTIONAL TWIN",R768="")),"FAIL","PASS"))</x:f>
        <x:v>OPEN</x:v>
      </x:c>
    </x:row>
    <x:row r="769" ht="40" customHeight="1">
      <x:c r="B769" s="7" t="str">
        <x:v>RAP-PT-0763</x:v>
      </x:c>
      <x:c r="C769" s="7" t="str">
        <x:v>REA-O-B1-FCE-02-D</x:v>
      </x:c>
      <x:c r="D769" s="7" t="str">
        <x:v>REA-O-B1</x:v>
      </x:c>
      <x:c r="E769" s="7" t="str">
        <x:v>OPERATIONAL</x:v>
      </x:c>
      <x:c r="F769" s="7" t="str">
        <x:v>PTC-B</x:v>
      </x:c>
      <x:c r="G769" s="7" t="str">
        <x:v>BL-X</x:v>
      </x:c>
      <x:c r="H769" s="7" t="str">
        <x:v>FCE-02</x:v>
      </x:c>
      <x:c r="I769" s="7" t="str">
        <x:v>diverse</x:v>
      </x:c>
      <x:c r="J769" s="7" t="str">
        <x:v>O03</x:v>
      </x:c>
      <x:c r="K769" s="10" t="str">
        <x:v>minimum accepted stored-energy state</x:v>
      </x:c>
      <x:c r="L769" s="7" t="n">
        <x:v>2</x:v>
      </x:c>
      <x:c r="M769" s="10" t="str">
        <x:v>safe state within target</x:v>
      </x:c>
      <x:c r="N769" s="7" t="str"/>
      <x:c r="O769" s="7" t="str"/>
      <x:c r="P769" s="7" t="str"/>
      <x:c r="Q769" s="7" t="str"/>
      <x:c r="R769" s="7" t="str"/>
      <x:c r="S769" s="7" t="str"/>
      <x:c r="T769" s="7" t="str">
        <x:f>IF(S769="","OPEN",IF(OR(N769="",O769="",P769&lt;&gt;"SAFE",NOT(ISNUMBER(Q769)),Q769&gt;L769,AND(E769="FUNCTIONAL TWIN",R769="")),"FAIL","PASS"))</x:f>
        <x:v>OPEN</x:v>
      </x:c>
    </x:row>
    <x:row r="770" ht="40" customHeight="1">
      <x:c r="B770" s="7" t="str">
        <x:v>RAP-PT-0764</x:v>
      </x:c>
      <x:c r="C770" s="7" t="str">
        <x:v>REA-O-B1-FCE-02-D</x:v>
      </x:c>
      <x:c r="D770" s="7" t="str">
        <x:v>REA-O-B1</x:v>
      </x:c>
      <x:c r="E770" s="7" t="str">
        <x:v>OPERATIONAL</x:v>
      </x:c>
      <x:c r="F770" s="7" t="str">
        <x:v>PTC-B</x:v>
      </x:c>
      <x:c r="G770" s="7" t="str">
        <x:v>BL-X</x:v>
      </x:c>
      <x:c r="H770" s="7" t="str">
        <x:v>FCE-02</x:v>
      </x:c>
      <x:c r="I770" s="7" t="str">
        <x:v>diverse</x:v>
      </x:c>
      <x:c r="J770" s="7" t="str">
        <x:v>O04</x:v>
      </x:c>
      <x:c r="K770" s="10" t="str">
        <x:v>minimum energy with reversed order</x:v>
      </x:c>
      <x:c r="L770" s="7" t="n">
        <x:v>2</x:v>
      </x:c>
      <x:c r="M770" s="10" t="str">
        <x:v>safe state within target</x:v>
      </x:c>
      <x:c r="N770" s="7" t="str"/>
      <x:c r="O770" s="7" t="str"/>
      <x:c r="P770" s="7" t="str"/>
      <x:c r="Q770" s="7" t="str"/>
      <x:c r="R770" s="7" t="str"/>
      <x:c r="S770" s="7" t="str"/>
      <x:c r="T770" s="7" t="str">
        <x:f>IF(S770="","OPEN",IF(OR(N770="",O770="",P770&lt;&gt;"SAFE",NOT(ISNUMBER(Q770)),Q770&gt;L770,AND(E770="FUNCTIONAL TWIN",R770="")),"FAIL","PASS"))</x:f>
        <x:v>OPEN</x:v>
      </x:c>
    </x:row>
    <x:row r="771" ht="40" customHeight="1">
      <x:c r="B771" s="7" t="str">
        <x:v>RAP-PT-0765</x:v>
      </x:c>
      <x:c r="C771" s="7" t="str">
        <x:v>REA-O-B1-FCE-02-D</x:v>
      </x:c>
      <x:c r="D771" s="7" t="str">
        <x:v>REA-O-B1</x:v>
      </x:c>
      <x:c r="E771" s="7" t="str">
        <x:v>OPERATIONAL</x:v>
      </x:c>
      <x:c r="F771" s="7" t="str">
        <x:v>PTC-B</x:v>
      </x:c>
      <x:c r="G771" s="7" t="str">
        <x:v>BL-X</x:v>
      </x:c>
      <x:c r="H771" s="7" t="str">
        <x:v>FCE-02</x:v>
      </x:c>
      <x:c r="I771" s="7" t="str">
        <x:v>diverse</x:v>
      </x:c>
      <x:c r="J771" s="7" t="str">
        <x:v>O05</x:v>
      </x:c>
      <x:c r="K771" s="10" t="str">
        <x:v>normal power and campus network absent</x:v>
      </x:c>
      <x:c r="L771" s="7" t="n">
        <x:v>2</x:v>
      </x:c>
      <x:c r="M771" s="10" t="str">
        <x:v>local safe state and evidence</x:v>
      </x:c>
      <x:c r="N771" s="7" t="str"/>
      <x:c r="O771" s="7" t="str"/>
      <x:c r="P771" s="7" t="str"/>
      <x:c r="Q771" s="7" t="str"/>
      <x:c r="R771" s="7" t="str"/>
      <x:c r="S771" s="7" t="str"/>
      <x:c r="T771" s="7" t="str">
        <x:f>IF(S771="","OPEN",IF(OR(N771="",O771="",P771&lt;&gt;"SAFE",NOT(ISNUMBER(Q771)),Q771&gt;L771,AND(E771="FUNCTIONAL TWIN",R771="")),"FAIL","PASS"))</x:f>
        <x:v>OPEN</x:v>
      </x:c>
    </x:row>
    <x:row r="772" ht="40" customHeight="1">
      <x:c r="B772" s="7" t="str">
        <x:v>RAP-PT-0766</x:v>
      </x:c>
      <x:c r="C772" s="7" t="str">
        <x:v>REA-O-B1-FCE-02-D</x:v>
      </x:c>
      <x:c r="D772" s="7" t="str">
        <x:v>REA-O-B1</x:v>
      </x:c>
      <x:c r="E772" s="7" t="str">
        <x:v>OPERATIONAL</x:v>
      </x:c>
      <x:c r="F772" s="7" t="str">
        <x:v>PTC-B</x:v>
      </x:c>
      <x:c r="G772" s="7" t="str">
        <x:v>BL-X</x:v>
      </x:c>
      <x:c r="H772" s="7" t="str">
        <x:v>FCE-02</x:v>
      </x:c>
      <x:c r="I772" s="7" t="str">
        <x:v>diverse</x:v>
      </x:c>
      <x:c r="J772" s="7" t="str">
        <x:v>O06</x:v>
      </x:c>
      <x:c r="K772" s="10" t="str">
        <x:v>primary time absent with unlike local epoch</x:v>
      </x:c>
      <x:c r="L772" s="7" t="n">
        <x:v>2</x:v>
      </x:c>
      <x:c r="M772" s="10" t="str">
        <x:v>local safe state and evidence</x:v>
      </x:c>
      <x:c r="N772" s="7" t="str"/>
      <x:c r="O772" s="7" t="str"/>
      <x:c r="P772" s="7" t="str"/>
      <x:c r="Q772" s="7" t="str"/>
      <x:c r="R772" s="7" t="str"/>
      <x:c r="S772" s="7" t="str"/>
      <x:c r="T772" s="7" t="str">
        <x:f>IF(S772="","OPEN",IF(OR(N772="",O772="",P772&lt;&gt;"SAFE",NOT(ISNUMBER(Q772)),Q772&gt;L772,AND(E772="FUNCTIONAL TWIN",R772="")),"FAIL","PASS"))</x:f>
        <x:v>OPEN</x:v>
      </x:c>
    </x:row>
    <x:row r="773" ht="40" customHeight="1">
      <x:c r="B773" s="7" t="str">
        <x:v>RAP-PT-0767</x:v>
      </x:c>
      <x:c r="C773" s="7" t="str">
        <x:v>REA-O-B1-FCE-02-D</x:v>
      </x:c>
      <x:c r="D773" s="7" t="str">
        <x:v>REA-O-B1</x:v>
      </x:c>
      <x:c r="E773" s="7" t="str">
        <x:v>OPERATIONAL</x:v>
      </x:c>
      <x:c r="F773" s="7" t="str">
        <x:v>PTC-B</x:v>
      </x:c>
      <x:c r="G773" s="7" t="str">
        <x:v>BL-X</x:v>
      </x:c>
      <x:c r="H773" s="7" t="str">
        <x:v>FCE-02</x:v>
      </x:c>
      <x:c r="I773" s="7" t="str">
        <x:v>diverse</x:v>
      </x:c>
      <x:c r="J773" s="7" t="str">
        <x:v>O07</x:v>
      </x:c>
      <x:c r="K773" s="10" t="str">
        <x:v>-20 deg C, wet exterior and accepted internal condition</x:v>
      </x:c>
      <x:c r="L773" s="7" t="n">
        <x:v>2</x:v>
      </x:c>
      <x:c r="M773" s="10" t="str">
        <x:v>safe state within target</x:v>
      </x:c>
      <x:c r="N773" s="7" t="str"/>
      <x:c r="O773" s="7" t="str"/>
      <x:c r="P773" s="7" t="str"/>
      <x:c r="Q773" s="7" t="str"/>
      <x:c r="R773" s="7" t="str"/>
      <x:c r="S773" s="7" t="str"/>
      <x:c r="T773" s="7" t="str">
        <x:f>IF(S773="","OPEN",IF(OR(N773="",O773="",P773&lt;&gt;"SAFE",NOT(ISNUMBER(Q773)),Q773&gt;L773,AND(E773="FUNCTIONAL TWIN",R773="")),"FAIL","PASS"))</x:f>
        <x:v>OPEN</x:v>
      </x:c>
    </x:row>
    <x:row r="774" ht="40" customHeight="1">
      <x:c r="B774" s="7" t="str">
        <x:v>RAP-PT-0768</x:v>
      </x:c>
      <x:c r="C774" s="7" t="str">
        <x:v>REA-O-B1-FCE-02-D</x:v>
      </x:c>
      <x:c r="D774" s="7" t="str">
        <x:v>REA-O-B1</x:v>
      </x:c>
      <x:c r="E774" s="7" t="str">
        <x:v>OPERATIONAL</x:v>
      </x:c>
      <x:c r="F774" s="7" t="str">
        <x:v>PTC-B</x:v>
      </x:c>
      <x:c r="G774" s="7" t="str">
        <x:v>BL-X</x:v>
      </x:c>
      <x:c r="H774" s="7" t="str">
        <x:v>FCE-02</x:v>
      </x:c>
      <x:c r="I774" s="7" t="str">
        <x:v>diverse</x:v>
      </x:c>
      <x:c r="J774" s="7" t="str">
        <x:v>O08</x:v>
      </x:c>
      <x:c r="K774" s="10" t="str">
        <x:v>50 deg C, wet exterior and accepted internal condition</x:v>
      </x:c>
      <x:c r="L774" s="7" t="n">
        <x:v>2</x:v>
      </x:c>
      <x:c r="M774" s="10" t="str">
        <x:v>safe state within target</x:v>
      </x:c>
      <x:c r="N774" s="7" t="str"/>
      <x:c r="O774" s="7" t="str"/>
      <x:c r="P774" s="7" t="str"/>
      <x:c r="Q774" s="7" t="str"/>
      <x:c r="R774" s="7" t="str"/>
      <x:c r="S774" s="7" t="str"/>
      <x:c r="T774" s="7" t="str">
        <x:f>IF(S774="","OPEN",IF(OR(N774="",O774="",P774&lt;&gt;"SAFE",NOT(ISNUMBER(Q774)),Q774&gt;L774,AND(E774="FUNCTIONAL TWIN",R774="")),"FAIL","PASS"))</x:f>
        <x:v>OPEN</x:v>
      </x:c>
    </x:row>
    <x:row r="775" ht="40" customHeight="1">
      <x:c r="B775" s="7" t="str">
        <x:v>RAP-PT-0769</x:v>
      </x:c>
      <x:c r="C775" s="7" t="str">
        <x:v>REA-O-B1-FCE-02-D</x:v>
      </x:c>
      <x:c r="D775" s="7" t="str">
        <x:v>REA-O-B1</x:v>
      </x:c>
      <x:c r="E775" s="7" t="str">
        <x:v>OPERATIONAL</x:v>
      </x:c>
      <x:c r="F775" s="7" t="str">
        <x:v>PTC-B</x:v>
      </x:c>
      <x:c r="G775" s="7" t="str">
        <x:v>BL-X</x:v>
      </x:c>
      <x:c r="H775" s="7" t="str">
        <x:v>FCE-02</x:v>
      </x:c>
      <x:c r="I775" s="7" t="str">
        <x:v>diverse</x:v>
      </x:c>
      <x:c r="J775" s="7" t="str">
        <x:v>O09</x:v>
      </x:c>
      <x:c r="K775" s="10" t="str">
        <x:v>registered contamination and upper accepted actuation resistance</x:v>
      </x:c>
      <x:c r="L775" s="7" t="n">
        <x:v>2</x:v>
      </x:c>
      <x:c r="M775" s="10" t="str">
        <x:v>safe state within target</x:v>
      </x:c>
      <x:c r="N775" s="7" t="str"/>
      <x:c r="O775" s="7" t="str"/>
      <x:c r="P775" s="7" t="str"/>
      <x:c r="Q775" s="7" t="str"/>
      <x:c r="R775" s="7" t="str"/>
      <x:c r="S775" s="7" t="str"/>
      <x:c r="T775" s="7" t="str">
        <x:f>IF(S775="","OPEN",IF(OR(N775="",O775="",P775&lt;&gt;"SAFE",NOT(ISNUMBER(Q775)),Q775&gt;L775,AND(E775="FUNCTIONAL TWIN",R775="")),"FAIL","PASS"))</x:f>
        <x:v>OPEN</x:v>
      </x:c>
    </x:row>
    <x:row r="776" ht="40" customHeight="1">
      <x:c r="B776" s="7" t="str">
        <x:v>RAP-PT-0770</x:v>
      </x:c>
      <x:c r="C776" s="7" t="str">
        <x:v>REA-O-B1-FCE-02-D</x:v>
      </x:c>
      <x:c r="D776" s="7" t="str">
        <x:v>REA-O-B1</x:v>
      </x:c>
      <x:c r="E776" s="7" t="str">
        <x:v>OPERATIONAL</x:v>
      </x:c>
      <x:c r="F776" s="7" t="str">
        <x:v>PTC-B</x:v>
      </x:c>
      <x:c r="G776" s="7" t="str">
        <x:v>BL-X</x:v>
      </x:c>
      <x:c r="H776" s="7" t="str">
        <x:v>FCE-02</x:v>
      </x:c>
      <x:c r="I776" s="7" t="str">
        <x:v>diverse</x:v>
      </x:c>
      <x:c r="J776" s="7" t="str">
        <x:v>O10</x:v>
      </x:c>
      <x:c r="K776" s="10" t="str">
        <x:v>same resistance with reversed randomized order</x:v>
      </x:c>
      <x:c r="L776" s="7" t="n">
        <x:v>2</x:v>
      </x:c>
      <x:c r="M776" s="10" t="str">
        <x:v>safe state within target</x:v>
      </x:c>
      <x:c r="N776" s="7" t="str"/>
      <x:c r="O776" s="7" t="str"/>
      <x:c r="P776" s="7" t="str"/>
      <x:c r="Q776" s="7" t="str"/>
      <x:c r="R776" s="7" t="str"/>
      <x:c r="S776" s="7" t="str"/>
      <x:c r="T776" s="7" t="str">
        <x:f>IF(S776="","OPEN",IF(OR(N776="",O776="",P776&lt;&gt;"SAFE",NOT(ISNUMBER(Q776)),Q776&gt;L776,AND(E776="FUNCTIONAL TWIN",R776="")),"FAIL","PASS"))</x:f>
        <x:v>OPEN</x:v>
      </x:c>
    </x:row>
    <x:row r="777" ht="40" customHeight="1">
      <x:c r="B777" s="7" t="str">
        <x:v>RAP-PT-0771</x:v>
      </x:c>
      <x:c r="C777" s="7" t="str">
        <x:v>REA-O-B1-FCE-02-M</x:v>
      </x:c>
      <x:c r="D777" s="7" t="str">
        <x:v>REA-O-B1</x:v>
      </x:c>
      <x:c r="E777" s="7" t="str">
        <x:v>OPERATIONAL</x:v>
      </x:c>
      <x:c r="F777" s="7" t="str">
        <x:v>PTC-B</x:v>
      </x:c>
      <x:c r="G777" s="7" t="str">
        <x:v>BL-X</x:v>
      </x:c>
      <x:c r="H777" s="7" t="str">
        <x:v>FCE-02</x:v>
      </x:c>
      <x:c r="I777" s="7" t="str">
        <x:v>manual/passive</x:v>
      </x:c>
      <x:c r="J777" s="7" t="str">
        <x:v>O01</x:v>
      </x:c>
      <x:c r="K777" s="10" t="str">
        <x:v>nominal energy, connected local controls, 20 deg C and clean mechanism</x:v>
      </x:c>
      <x:c r="L777" s="7" t="n">
        <x:v>2</x:v>
      </x:c>
      <x:c r="M777" s="10" t="str">
        <x:v>safe state within target</x:v>
      </x:c>
      <x:c r="N777" s="7" t="str"/>
      <x:c r="O777" s="7" t="str"/>
      <x:c r="P777" s="7" t="str"/>
      <x:c r="Q777" s="7" t="str"/>
      <x:c r="R777" s="7" t="str"/>
      <x:c r="S777" s="7" t="str"/>
      <x:c r="T777" s="7" t="str">
        <x:f>IF(S777="","OPEN",IF(OR(N777="",O777="",P777&lt;&gt;"SAFE",NOT(ISNUMBER(Q777)),Q777&gt;L777,AND(E777="FUNCTIONAL TWIN",R777="")),"FAIL","PASS"))</x:f>
        <x:v>OPEN</x:v>
      </x:c>
    </x:row>
    <x:row r="778" ht="40" customHeight="1">
      <x:c r="B778" s="7" t="str">
        <x:v>RAP-PT-0772</x:v>
      </x:c>
      <x:c r="C778" s="7" t="str">
        <x:v>REA-O-B1-FCE-02-M</x:v>
      </x:c>
      <x:c r="D778" s="7" t="str">
        <x:v>REA-O-B1</x:v>
      </x:c>
      <x:c r="E778" s="7" t="str">
        <x:v>OPERATIONAL</x:v>
      </x:c>
      <x:c r="F778" s="7" t="str">
        <x:v>PTC-B</x:v>
      </x:c>
      <x:c r="G778" s="7" t="str">
        <x:v>BL-X</x:v>
      </x:c>
      <x:c r="H778" s="7" t="str">
        <x:v>FCE-02</x:v>
      </x:c>
      <x:c r="I778" s="7" t="str">
        <x:v>manual/passive</x:v>
      </x:c>
      <x:c r="J778" s="7" t="str">
        <x:v>O02</x:v>
      </x:c>
      <x:c r="K778" s="10" t="str">
        <x:v>same boundary with reversed randomized order</x:v>
      </x:c>
      <x:c r="L778" s="7" t="n">
        <x:v>2</x:v>
      </x:c>
      <x:c r="M778" s="10" t="str">
        <x:v>safe state within target</x:v>
      </x:c>
      <x:c r="N778" s="7" t="str"/>
      <x:c r="O778" s="7" t="str"/>
      <x:c r="P778" s="7" t="str"/>
      <x:c r="Q778" s="7" t="str"/>
      <x:c r="R778" s="7" t="str"/>
      <x:c r="S778" s="7" t="str"/>
      <x:c r="T778" s="7" t="str">
        <x:f>IF(S778="","OPEN",IF(OR(N778="",O778="",P778&lt;&gt;"SAFE",NOT(ISNUMBER(Q778)),Q778&gt;L778,AND(E778="FUNCTIONAL TWIN",R778="")),"FAIL","PASS"))</x:f>
        <x:v>OPEN</x:v>
      </x:c>
    </x:row>
    <x:row r="779" ht="40" customHeight="1">
      <x:c r="B779" s="7" t="str">
        <x:v>RAP-PT-0773</x:v>
      </x:c>
      <x:c r="C779" s="7" t="str">
        <x:v>REA-O-B1-FCE-02-M</x:v>
      </x:c>
      <x:c r="D779" s="7" t="str">
        <x:v>REA-O-B1</x:v>
      </x:c>
      <x:c r="E779" s="7" t="str">
        <x:v>OPERATIONAL</x:v>
      </x:c>
      <x:c r="F779" s="7" t="str">
        <x:v>PTC-B</x:v>
      </x:c>
      <x:c r="G779" s="7" t="str">
        <x:v>BL-X</x:v>
      </x:c>
      <x:c r="H779" s="7" t="str">
        <x:v>FCE-02</x:v>
      </x:c>
      <x:c r="I779" s="7" t="str">
        <x:v>manual/passive</x:v>
      </x:c>
      <x:c r="J779" s="7" t="str">
        <x:v>O03</x:v>
      </x:c>
      <x:c r="K779" s="10" t="str">
        <x:v>minimum accepted stored-energy state</x:v>
      </x:c>
      <x:c r="L779" s="7" t="n">
        <x:v>2</x:v>
      </x:c>
      <x:c r="M779" s="10" t="str">
        <x:v>safe state within target</x:v>
      </x:c>
      <x:c r="N779" s="7" t="str"/>
      <x:c r="O779" s="7" t="str"/>
      <x:c r="P779" s="7" t="str"/>
      <x:c r="Q779" s="7" t="str"/>
      <x:c r="R779" s="7" t="str"/>
      <x:c r="S779" s="7" t="str"/>
      <x:c r="T779" s="7" t="str">
        <x:f>IF(S779="","OPEN",IF(OR(N779="",O779="",P779&lt;&gt;"SAFE",NOT(ISNUMBER(Q779)),Q779&gt;L779,AND(E779="FUNCTIONAL TWIN",R779="")),"FAIL","PASS"))</x:f>
        <x:v>OPEN</x:v>
      </x:c>
    </x:row>
    <x:row r="780" ht="40" customHeight="1">
      <x:c r="B780" s="7" t="str">
        <x:v>RAP-PT-0774</x:v>
      </x:c>
      <x:c r="C780" s="7" t="str">
        <x:v>REA-O-B1-FCE-02-M</x:v>
      </x:c>
      <x:c r="D780" s="7" t="str">
        <x:v>REA-O-B1</x:v>
      </x:c>
      <x:c r="E780" s="7" t="str">
        <x:v>OPERATIONAL</x:v>
      </x:c>
      <x:c r="F780" s="7" t="str">
        <x:v>PTC-B</x:v>
      </x:c>
      <x:c r="G780" s="7" t="str">
        <x:v>BL-X</x:v>
      </x:c>
      <x:c r="H780" s="7" t="str">
        <x:v>FCE-02</x:v>
      </x:c>
      <x:c r="I780" s="7" t="str">
        <x:v>manual/passive</x:v>
      </x:c>
      <x:c r="J780" s="7" t="str">
        <x:v>O04</x:v>
      </x:c>
      <x:c r="K780" s="10" t="str">
        <x:v>minimum energy with reversed order</x:v>
      </x:c>
      <x:c r="L780" s="7" t="n">
        <x:v>2</x:v>
      </x:c>
      <x:c r="M780" s="10" t="str">
        <x:v>safe state within target</x:v>
      </x:c>
      <x:c r="N780" s="7" t="str"/>
      <x:c r="O780" s="7" t="str"/>
      <x:c r="P780" s="7" t="str"/>
      <x:c r="Q780" s="7" t="str"/>
      <x:c r="R780" s="7" t="str"/>
      <x:c r="S780" s="7" t="str"/>
      <x:c r="T780" s="7" t="str">
        <x:f>IF(S780="","OPEN",IF(OR(N780="",O780="",P780&lt;&gt;"SAFE",NOT(ISNUMBER(Q780)),Q780&gt;L780,AND(E780="FUNCTIONAL TWIN",R780="")),"FAIL","PASS"))</x:f>
        <x:v>OPEN</x:v>
      </x:c>
    </x:row>
    <x:row r="781" ht="40" customHeight="1">
      <x:c r="B781" s="7" t="str">
        <x:v>RAP-PT-0775</x:v>
      </x:c>
      <x:c r="C781" s="7" t="str">
        <x:v>REA-O-B1-FCE-02-M</x:v>
      </x:c>
      <x:c r="D781" s="7" t="str">
        <x:v>REA-O-B1</x:v>
      </x:c>
      <x:c r="E781" s="7" t="str">
        <x:v>OPERATIONAL</x:v>
      </x:c>
      <x:c r="F781" s="7" t="str">
        <x:v>PTC-B</x:v>
      </x:c>
      <x:c r="G781" s="7" t="str">
        <x:v>BL-X</x:v>
      </x:c>
      <x:c r="H781" s="7" t="str">
        <x:v>FCE-02</x:v>
      </x:c>
      <x:c r="I781" s="7" t="str">
        <x:v>manual/passive</x:v>
      </x:c>
      <x:c r="J781" s="7" t="str">
        <x:v>O05</x:v>
      </x:c>
      <x:c r="K781" s="10" t="str">
        <x:v>normal power and campus network absent</x:v>
      </x:c>
      <x:c r="L781" s="7" t="n">
        <x:v>2</x:v>
      </x:c>
      <x:c r="M781" s="10" t="str">
        <x:v>local safe state and evidence</x:v>
      </x:c>
      <x:c r="N781" s="7" t="str"/>
      <x:c r="O781" s="7" t="str"/>
      <x:c r="P781" s="7" t="str"/>
      <x:c r="Q781" s="7" t="str"/>
      <x:c r="R781" s="7" t="str"/>
      <x:c r="S781" s="7" t="str"/>
      <x:c r="T781" s="7" t="str">
        <x:f>IF(S781="","OPEN",IF(OR(N781="",O781="",P781&lt;&gt;"SAFE",NOT(ISNUMBER(Q781)),Q781&gt;L781,AND(E781="FUNCTIONAL TWIN",R781="")),"FAIL","PASS"))</x:f>
        <x:v>OPEN</x:v>
      </x:c>
    </x:row>
    <x:row r="782" ht="40" customHeight="1">
      <x:c r="B782" s="7" t="str">
        <x:v>RAP-PT-0776</x:v>
      </x:c>
      <x:c r="C782" s="7" t="str">
        <x:v>REA-O-B1-FCE-02-M</x:v>
      </x:c>
      <x:c r="D782" s="7" t="str">
        <x:v>REA-O-B1</x:v>
      </x:c>
      <x:c r="E782" s="7" t="str">
        <x:v>OPERATIONAL</x:v>
      </x:c>
      <x:c r="F782" s="7" t="str">
        <x:v>PTC-B</x:v>
      </x:c>
      <x:c r="G782" s="7" t="str">
        <x:v>BL-X</x:v>
      </x:c>
      <x:c r="H782" s="7" t="str">
        <x:v>FCE-02</x:v>
      </x:c>
      <x:c r="I782" s="7" t="str">
        <x:v>manual/passive</x:v>
      </x:c>
      <x:c r="J782" s="7" t="str">
        <x:v>O06</x:v>
      </x:c>
      <x:c r="K782" s="10" t="str">
        <x:v>primary time absent with unlike local epoch</x:v>
      </x:c>
      <x:c r="L782" s="7" t="n">
        <x:v>2</x:v>
      </x:c>
      <x:c r="M782" s="10" t="str">
        <x:v>local safe state and evidence</x:v>
      </x:c>
      <x:c r="N782" s="7" t="str"/>
      <x:c r="O782" s="7" t="str"/>
      <x:c r="P782" s="7" t="str"/>
      <x:c r="Q782" s="7" t="str"/>
      <x:c r="R782" s="7" t="str"/>
      <x:c r="S782" s="7" t="str"/>
      <x:c r="T782" s="7" t="str">
        <x:f>IF(S782="","OPEN",IF(OR(N782="",O782="",P782&lt;&gt;"SAFE",NOT(ISNUMBER(Q782)),Q782&gt;L782,AND(E782="FUNCTIONAL TWIN",R782="")),"FAIL","PASS"))</x:f>
        <x:v>OPEN</x:v>
      </x:c>
    </x:row>
    <x:row r="783" ht="40" customHeight="1">
      <x:c r="B783" s="7" t="str">
        <x:v>RAP-PT-0777</x:v>
      </x:c>
      <x:c r="C783" s="7" t="str">
        <x:v>REA-O-B1-FCE-02-M</x:v>
      </x:c>
      <x:c r="D783" s="7" t="str">
        <x:v>REA-O-B1</x:v>
      </x:c>
      <x:c r="E783" s="7" t="str">
        <x:v>OPERATIONAL</x:v>
      </x:c>
      <x:c r="F783" s="7" t="str">
        <x:v>PTC-B</x:v>
      </x:c>
      <x:c r="G783" s="7" t="str">
        <x:v>BL-X</x:v>
      </x:c>
      <x:c r="H783" s="7" t="str">
        <x:v>FCE-02</x:v>
      </x:c>
      <x:c r="I783" s="7" t="str">
        <x:v>manual/passive</x:v>
      </x:c>
      <x:c r="J783" s="7" t="str">
        <x:v>O07</x:v>
      </x:c>
      <x:c r="K783" s="10" t="str">
        <x:v>-20 deg C, wet exterior and accepted internal condition</x:v>
      </x:c>
      <x:c r="L783" s="7" t="n">
        <x:v>2</x:v>
      </x:c>
      <x:c r="M783" s="10" t="str">
        <x:v>safe state within target</x:v>
      </x:c>
      <x:c r="N783" s="7" t="str"/>
      <x:c r="O783" s="7" t="str"/>
      <x:c r="P783" s="7" t="str"/>
      <x:c r="Q783" s="7" t="str"/>
      <x:c r="R783" s="7" t="str"/>
      <x:c r="S783" s="7" t="str"/>
      <x:c r="T783" s="7" t="str">
        <x:f>IF(S783="","OPEN",IF(OR(N783="",O783="",P783&lt;&gt;"SAFE",NOT(ISNUMBER(Q783)),Q783&gt;L783,AND(E783="FUNCTIONAL TWIN",R783="")),"FAIL","PASS"))</x:f>
        <x:v>OPEN</x:v>
      </x:c>
    </x:row>
    <x:row r="784" ht="40" customHeight="1">
      <x:c r="B784" s="7" t="str">
        <x:v>RAP-PT-0778</x:v>
      </x:c>
      <x:c r="C784" s="7" t="str">
        <x:v>REA-O-B1-FCE-02-M</x:v>
      </x:c>
      <x:c r="D784" s="7" t="str">
        <x:v>REA-O-B1</x:v>
      </x:c>
      <x:c r="E784" s="7" t="str">
        <x:v>OPERATIONAL</x:v>
      </x:c>
      <x:c r="F784" s="7" t="str">
        <x:v>PTC-B</x:v>
      </x:c>
      <x:c r="G784" s="7" t="str">
        <x:v>BL-X</x:v>
      </x:c>
      <x:c r="H784" s="7" t="str">
        <x:v>FCE-02</x:v>
      </x:c>
      <x:c r="I784" s="7" t="str">
        <x:v>manual/passive</x:v>
      </x:c>
      <x:c r="J784" s="7" t="str">
        <x:v>O08</x:v>
      </x:c>
      <x:c r="K784" s="10" t="str">
        <x:v>50 deg C, wet exterior and accepted internal condition</x:v>
      </x:c>
      <x:c r="L784" s="7" t="n">
        <x:v>2</x:v>
      </x:c>
      <x:c r="M784" s="10" t="str">
        <x:v>safe state within target</x:v>
      </x:c>
      <x:c r="N784" s="7" t="str"/>
      <x:c r="O784" s="7" t="str"/>
      <x:c r="P784" s="7" t="str"/>
      <x:c r="Q784" s="7" t="str"/>
      <x:c r="R784" s="7" t="str"/>
      <x:c r="S784" s="7" t="str"/>
      <x:c r="T784" s="7" t="str">
        <x:f>IF(S784="","OPEN",IF(OR(N784="",O784="",P784&lt;&gt;"SAFE",NOT(ISNUMBER(Q784)),Q784&gt;L784,AND(E784="FUNCTIONAL TWIN",R784="")),"FAIL","PASS"))</x:f>
        <x:v>OPEN</x:v>
      </x:c>
    </x:row>
    <x:row r="785" ht="40" customHeight="1">
      <x:c r="B785" s="7" t="str">
        <x:v>RAP-PT-0779</x:v>
      </x:c>
      <x:c r="C785" s="7" t="str">
        <x:v>REA-O-B1-FCE-02-M</x:v>
      </x:c>
      <x:c r="D785" s="7" t="str">
        <x:v>REA-O-B1</x:v>
      </x:c>
      <x:c r="E785" s="7" t="str">
        <x:v>OPERATIONAL</x:v>
      </x:c>
      <x:c r="F785" s="7" t="str">
        <x:v>PTC-B</x:v>
      </x:c>
      <x:c r="G785" s="7" t="str">
        <x:v>BL-X</x:v>
      </x:c>
      <x:c r="H785" s="7" t="str">
        <x:v>FCE-02</x:v>
      </x:c>
      <x:c r="I785" s="7" t="str">
        <x:v>manual/passive</x:v>
      </x:c>
      <x:c r="J785" s="7" t="str">
        <x:v>O09</x:v>
      </x:c>
      <x:c r="K785" s="10" t="str">
        <x:v>registered contamination and upper accepted actuation resistance</x:v>
      </x:c>
      <x:c r="L785" s="7" t="n">
        <x:v>2</x:v>
      </x:c>
      <x:c r="M785" s="10" t="str">
        <x:v>safe state within target</x:v>
      </x:c>
      <x:c r="N785" s="7" t="str"/>
      <x:c r="O785" s="7" t="str"/>
      <x:c r="P785" s="7" t="str"/>
      <x:c r="Q785" s="7" t="str"/>
      <x:c r="R785" s="7" t="str"/>
      <x:c r="S785" s="7" t="str"/>
      <x:c r="T785" s="7" t="str">
        <x:f>IF(S785="","OPEN",IF(OR(N785="",O785="",P785&lt;&gt;"SAFE",NOT(ISNUMBER(Q785)),Q785&gt;L785,AND(E785="FUNCTIONAL TWIN",R785="")),"FAIL","PASS"))</x:f>
        <x:v>OPEN</x:v>
      </x:c>
    </x:row>
    <x:row r="786" ht="40" customHeight="1">
      <x:c r="B786" s="7" t="str">
        <x:v>RAP-PT-0780</x:v>
      </x:c>
      <x:c r="C786" s="7" t="str">
        <x:v>REA-O-B1-FCE-02-M</x:v>
      </x:c>
      <x:c r="D786" s="7" t="str">
        <x:v>REA-O-B1</x:v>
      </x:c>
      <x:c r="E786" s="7" t="str">
        <x:v>OPERATIONAL</x:v>
      </x:c>
      <x:c r="F786" s="7" t="str">
        <x:v>PTC-B</x:v>
      </x:c>
      <x:c r="G786" s="7" t="str">
        <x:v>BL-X</x:v>
      </x:c>
      <x:c r="H786" s="7" t="str">
        <x:v>FCE-02</x:v>
      </x:c>
      <x:c r="I786" s="7" t="str">
        <x:v>manual/passive</x:v>
      </x:c>
      <x:c r="J786" s="7" t="str">
        <x:v>O10</x:v>
      </x:c>
      <x:c r="K786" s="10" t="str">
        <x:v>same resistance with reversed randomized order</x:v>
      </x:c>
      <x:c r="L786" s="7" t="n">
        <x:v>2</x:v>
      </x:c>
      <x:c r="M786" s="10" t="str">
        <x:v>safe state within target</x:v>
      </x:c>
      <x:c r="N786" s="7" t="str"/>
      <x:c r="O786" s="7" t="str"/>
      <x:c r="P786" s="7" t="str"/>
      <x:c r="Q786" s="7" t="str"/>
      <x:c r="R786" s="7" t="str"/>
      <x:c r="S786" s="7" t="str"/>
      <x:c r="T786" s="7" t="str">
        <x:f>IF(S786="","OPEN",IF(OR(N786="",O786="",P786&lt;&gt;"SAFE",NOT(ISNUMBER(Q786)),Q786&gt;L786,AND(E786="FUNCTIONAL TWIN",R786="")),"FAIL","PASS"))</x:f>
        <x:v>OPEN</x:v>
      </x:c>
    </x:row>
    <x:row r="787" ht="40" customHeight="1">
      <x:c r="B787" s="7" t="str">
        <x:v>RAP-PT-0781</x:v>
      </x:c>
      <x:c r="C787" s="7" t="str">
        <x:v>REA-O-B1-FCE-03-P</x:v>
      </x:c>
      <x:c r="D787" s="7" t="str">
        <x:v>REA-O-B1</x:v>
      </x:c>
      <x:c r="E787" s="7" t="str">
        <x:v>OPERATIONAL</x:v>
      </x:c>
      <x:c r="F787" s="7" t="str">
        <x:v>PTC-B</x:v>
      </x:c>
      <x:c r="G787" s="7" t="str">
        <x:v>BL-X</x:v>
      </x:c>
      <x:c r="H787" s="7" t="str">
        <x:v>FCE-03</x:v>
      </x:c>
      <x:c r="I787" s="7" t="str">
        <x:v>primary</x:v>
      </x:c>
      <x:c r="J787" s="7" t="str">
        <x:v>O01</x:v>
      </x:c>
      <x:c r="K787" s="10" t="str">
        <x:v>nominal energy, connected local controls, 20 deg C and clean mechanism</x:v>
      </x:c>
      <x:c r="L787" s="7" t="n">
        <x:v>5</x:v>
      </x:c>
      <x:c r="M787" s="10" t="str">
        <x:v>safe state within target</x:v>
      </x:c>
      <x:c r="N787" s="7" t="str"/>
      <x:c r="O787" s="7" t="str"/>
      <x:c r="P787" s="7" t="str"/>
      <x:c r="Q787" s="7" t="str"/>
      <x:c r="R787" s="7" t="str"/>
      <x:c r="S787" s="7" t="str"/>
      <x:c r="T787" s="7" t="str">
        <x:f>IF(S787="","OPEN",IF(OR(N787="",O787="",P787&lt;&gt;"SAFE",NOT(ISNUMBER(Q787)),Q787&gt;L787,AND(E787="FUNCTIONAL TWIN",R787="")),"FAIL","PASS"))</x:f>
        <x:v>OPEN</x:v>
      </x:c>
    </x:row>
    <x:row r="788" ht="40" customHeight="1">
      <x:c r="B788" s="7" t="str">
        <x:v>RAP-PT-0782</x:v>
      </x:c>
      <x:c r="C788" s="7" t="str">
        <x:v>REA-O-B1-FCE-03-P</x:v>
      </x:c>
      <x:c r="D788" s="7" t="str">
        <x:v>REA-O-B1</x:v>
      </x:c>
      <x:c r="E788" s="7" t="str">
        <x:v>OPERATIONAL</x:v>
      </x:c>
      <x:c r="F788" s="7" t="str">
        <x:v>PTC-B</x:v>
      </x:c>
      <x:c r="G788" s="7" t="str">
        <x:v>BL-X</x:v>
      </x:c>
      <x:c r="H788" s="7" t="str">
        <x:v>FCE-03</x:v>
      </x:c>
      <x:c r="I788" s="7" t="str">
        <x:v>primary</x:v>
      </x:c>
      <x:c r="J788" s="7" t="str">
        <x:v>O02</x:v>
      </x:c>
      <x:c r="K788" s="10" t="str">
        <x:v>same boundary with reversed randomized order</x:v>
      </x:c>
      <x:c r="L788" s="7" t="n">
        <x:v>5</x:v>
      </x:c>
      <x:c r="M788" s="10" t="str">
        <x:v>safe state within target</x:v>
      </x:c>
      <x:c r="N788" s="7" t="str"/>
      <x:c r="O788" s="7" t="str"/>
      <x:c r="P788" s="7" t="str"/>
      <x:c r="Q788" s="7" t="str"/>
      <x:c r="R788" s="7" t="str"/>
      <x:c r="S788" s="7" t="str"/>
      <x:c r="T788" s="7" t="str">
        <x:f>IF(S788="","OPEN",IF(OR(N788="",O788="",P788&lt;&gt;"SAFE",NOT(ISNUMBER(Q788)),Q788&gt;L788,AND(E788="FUNCTIONAL TWIN",R788="")),"FAIL","PASS"))</x:f>
        <x:v>OPEN</x:v>
      </x:c>
    </x:row>
    <x:row r="789" ht="40" customHeight="1">
      <x:c r="B789" s="7" t="str">
        <x:v>RAP-PT-0783</x:v>
      </x:c>
      <x:c r="C789" s="7" t="str">
        <x:v>REA-O-B1-FCE-03-P</x:v>
      </x:c>
      <x:c r="D789" s="7" t="str">
        <x:v>REA-O-B1</x:v>
      </x:c>
      <x:c r="E789" s="7" t="str">
        <x:v>OPERATIONAL</x:v>
      </x:c>
      <x:c r="F789" s="7" t="str">
        <x:v>PTC-B</x:v>
      </x:c>
      <x:c r="G789" s="7" t="str">
        <x:v>BL-X</x:v>
      </x:c>
      <x:c r="H789" s="7" t="str">
        <x:v>FCE-03</x:v>
      </x:c>
      <x:c r="I789" s="7" t="str">
        <x:v>primary</x:v>
      </x:c>
      <x:c r="J789" s="7" t="str">
        <x:v>O03</x:v>
      </x:c>
      <x:c r="K789" s="10" t="str">
        <x:v>minimum accepted stored-energy state</x:v>
      </x:c>
      <x:c r="L789" s="7" t="n">
        <x:v>5</x:v>
      </x:c>
      <x:c r="M789" s="10" t="str">
        <x:v>safe state within target</x:v>
      </x:c>
      <x:c r="N789" s="7" t="str"/>
      <x:c r="O789" s="7" t="str"/>
      <x:c r="P789" s="7" t="str"/>
      <x:c r="Q789" s="7" t="str"/>
      <x:c r="R789" s="7" t="str"/>
      <x:c r="S789" s="7" t="str"/>
      <x:c r="T789" s="7" t="str">
        <x:f>IF(S789="","OPEN",IF(OR(N789="",O789="",P789&lt;&gt;"SAFE",NOT(ISNUMBER(Q789)),Q789&gt;L789,AND(E789="FUNCTIONAL TWIN",R789="")),"FAIL","PASS"))</x:f>
        <x:v>OPEN</x:v>
      </x:c>
    </x:row>
    <x:row r="790" ht="40" customHeight="1">
      <x:c r="B790" s="7" t="str">
        <x:v>RAP-PT-0784</x:v>
      </x:c>
      <x:c r="C790" s="7" t="str">
        <x:v>REA-O-B1-FCE-03-P</x:v>
      </x:c>
      <x:c r="D790" s="7" t="str">
        <x:v>REA-O-B1</x:v>
      </x:c>
      <x:c r="E790" s="7" t="str">
        <x:v>OPERATIONAL</x:v>
      </x:c>
      <x:c r="F790" s="7" t="str">
        <x:v>PTC-B</x:v>
      </x:c>
      <x:c r="G790" s="7" t="str">
        <x:v>BL-X</x:v>
      </x:c>
      <x:c r="H790" s="7" t="str">
        <x:v>FCE-03</x:v>
      </x:c>
      <x:c r="I790" s="7" t="str">
        <x:v>primary</x:v>
      </x:c>
      <x:c r="J790" s="7" t="str">
        <x:v>O04</x:v>
      </x:c>
      <x:c r="K790" s="10" t="str">
        <x:v>minimum energy with reversed order</x:v>
      </x:c>
      <x:c r="L790" s="7" t="n">
        <x:v>5</x:v>
      </x:c>
      <x:c r="M790" s="10" t="str">
        <x:v>safe state within target</x:v>
      </x:c>
      <x:c r="N790" s="7" t="str"/>
      <x:c r="O790" s="7" t="str"/>
      <x:c r="P790" s="7" t="str"/>
      <x:c r="Q790" s="7" t="str"/>
      <x:c r="R790" s="7" t="str"/>
      <x:c r="S790" s="7" t="str"/>
      <x:c r="T790" s="7" t="str">
        <x:f>IF(S790="","OPEN",IF(OR(N790="",O790="",P790&lt;&gt;"SAFE",NOT(ISNUMBER(Q790)),Q790&gt;L790,AND(E790="FUNCTIONAL TWIN",R790="")),"FAIL","PASS"))</x:f>
        <x:v>OPEN</x:v>
      </x:c>
    </x:row>
    <x:row r="791" ht="40" customHeight="1">
      <x:c r="B791" s="7" t="str">
        <x:v>RAP-PT-0785</x:v>
      </x:c>
      <x:c r="C791" s="7" t="str">
        <x:v>REA-O-B1-FCE-03-P</x:v>
      </x:c>
      <x:c r="D791" s="7" t="str">
        <x:v>REA-O-B1</x:v>
      </x:c>
      <x:c r="E791" s="7" t="str">
        <x:v>OPERATIONAL</x:v>
      </x:c>
      <x:c r="F791" s="7" t="str">
        <x:v>PTC-B</x:v>
      </x:c>
      <x:c r="G791" s="7" t="str">
        <x:v>BL-X</x:v>
      </x:c>
      <x:c r="H791" s="7" t="str">
        <x:v>FCE-03</x:v>
      </x:c>
      <x:c r="I791" s="7" t="str">
        <x:v>primary</x:v>
      </x:c>
      <x:c r="J791" s="7" t="str">
        <x:v>O05</x:v>
      </x:c>
      <x:c r="K791" s="10" t="str">
        <x:v>normal power and campus network absent</x:v>
      </x:c>
      <x:c r="L791" s="7" t="n">
        <x:v>5</x:v>
      </x:c>
      <x:c r="M791" s="10" t="str">
        <x:v>local safe state and evidence</x:v>
      </x:c>
      <x:c r="N791" s="7" t="str"/>
      <x:c r="O791" s="7" t="str"/>
      <x:c r="P791" s="7" t="str"/>
      <x:c r="Q791" s="7" t="str"/>
      <x:c r="R791" s="7" t="str"/>
      <x:c r="S791" s="7" t="str"/>
      <x:c r="T791" s="7" t="str">
        <x:f>IF(S791="","OPEN",IF(OR(N791="",O791="",P791&lt;&gt;"SAFE",NOT(ISNUMBER(Q791)),Q791&gt;L791,AND(E791="FUNCTIONAL TWIN",R791="")),"FAIL","PASS"))</x:f>
        <x:v>OPEN</x:v>
      </x:c>
    </x:row>
    <x:row r="792" ht="40" customHeight="1">
      <x:c r="B792" s="7" t="str">
        <x:v>RAP-PT-0786</x:v>
      </x:c>
      <x:c r="C792" s="7" t="str">
        <x:v>REA-O-B1-FCE-03-P</x:v>
      </x:c>
      <x:c r="D792" s="7" t="str">
        <x:v>REA-O-B1</x:v>
      </x:c>
      <x:c r="E792" s="7" t="str">
        <x:v>OPERATIONAL</x:v>
      </x:c>
      <x:c r="F792" s="7" t="str">
        <x:v>PTC-B</x:v>
      </x:c>
      <x:c r="G792" s="7" t="str">
        <x:v>BL-X</x:v>
      </x:c>
      <x:c r="H792" s="7" t="str">
        <x:v>FCE-03</x:v>
      </x:c>
      <x:c r="I792" s="7" t="str">
        <x:v>primary</x:v>
      </x:c>
      <x:c r="J792" s="7" t="str">
        <x:v>O06</x:v>
      </x:c>
      <x:c r="K792" s="10" t="str">
        <x:v>primary time absent with unlike local epoch</x:v>
      </x:c>
      <x:c r="L792" s="7" t="n">
        <x:v>5</x:v>
      </x:c>
      <x:c r="M792" s="10" t="str">
        <x:v>local safe state and evidence</x:v>
      </x:c>
      <x:c r="N792" s="7" t="str"/>
      <x:c r="O792" s="7" t="str"/>
      <x:c r="P792" s="7" t="str"/>
      <x:c r="Q792" s="7" t="str"/>
      <x:c r="R792" s="7" t="str"/>
      <x:c r="S792" s="7" t="str"/>
      <x:c r="T792" s="7" t="str">
        <x:f>IF(S792="","OPEN",IF(OR(N792="",O792="",P792&lt;&gt;"SAFE",NOT(ISNUMBER(Q792)),Q792&gt;L792,AND(E792="FUNCTIONAL TWIN",R792="")),"FAIL","PASS"))</x:f>
        <x:v>OPEN</x:v>
      </x:c>
    </x:row>
    <x:row r="793" ht="40" customHeight="1">
      <x:c r="B793" s="7" t="str">
        <x:v>RAP-PT-0787</x:v>
      </x:c>
      <x:c r="C793" s="7" t="str">
        <x:v>REA-O-B1-FCE-03-P</x:v>
      </x:c>
      <x:c r="D793" s="7" t="str">
        <x:v>REA-O-B1</x:v>
      </x:c>
      <x:c r="E793" s="7" t="str">
        <x:v>OPERATIONAL</x:v>
      </x:c>
      <x:c r="F793" s="7" t="str">
        <x:v>PTC-B</x:v>
      </x:c>
      <x:c r="G793" s="7" t="str">
        <x:v>BL-X</x:v>
      </x:c>
      <x:c r="H793" s="7" t="str">
        <x:v>FCE-03</x:v>
      </x:c>
      <x:c r="I793" s="7" t="str">
        <x:v>primary</x:v>
      </x:c>
      <x:c r="J793" s="7" t="str">
        <x:v>O07</x:v>
      </x:c>
      <x:c r="K793" s="10" t="str">
        <x:v>-20 deg C, wet exterior and accepted internal condition</x:v>
      </x:c>
      <x:c r="L793" s="7" t="n">
        <x:v>5</x:v>
      </x:c>
      <x:c r="M793" s="10" t="str">
        <x:v>safe state within target</x:v>
      </x:c>
      <x:c r="N793" s="7" t="str"/>
      <x:c r="O793" s="7" t="str"/>
      <x:c r="P793" s="7" t="str"/>
      <x:c r="Q793" s="7" t="str"/>
      <x:c r="R793" s="7" t="str"/>
      <x:c r="S793" s="7" t="str"/>
      <x:c r="T793" s="7" t="str">
        <x:f>IF(S793="","OPEN",IF(OR(N793="",O793="",P793&lt;&gt;"SAFE",NOT(ISNUMBER(Q793)),Q793&gt;L793,AND(E793="FUNCTIONAL TWIN",R793="")),"FAIL","PASS"))</x:f>
        <x:v>OPEN</x:v>
      </x:c>
    </x:row>
    <x:row r="794" ht="40" customHeight="1">
      <x:c r="B794" s="7" t="str">
        <x:v>RAP-PT-0788</x:v>
      </x:c>
      <x:c r="C794" s="7" t="str">
        <x:v>REA-O-B1-FCE-03-P</x:v>
      </x:c>
      <x:c r="D794" s="7" t="str">
        <x:v>REA-O-B1</x:v>
      </x:c>
      <x:c r="E794" s="7" t="str">
        <x:v>OPERATIONAL</x:v>
      </x:c>
      <x:c r="F794" s="7" t="str">
        <x:v>PTC-B</x:v>
      </x:c>
      <x:c r="G794" s="7" t="str">
        <x:v>BL-X</x:v>
      </x:c>
      <x:c r="H794" s="7" t="str">
        <x:v>FCE-03</x:v>
      </x:c>
      <x:c r="I794" s="7" t="str">
        <x:v>primary</x:v>
      </x:c>
      <x:c r="J794" s="7" t="str">
        <x:v>O08</x:v>
      </x:c>
      <x:c r="K794" s="10" t="str">
        <x:v>50 deg C, wet exterior and accepted internal condition</x:v>
      </x:c>
      <x:c r="L794" s="7" t="n">
        <x:v>5</x:v>
      </x:c>
      <x:c r="M794" s="10" t="str">
        <x:v>safe state within target</x:v>
      </x:c>
      <x:c r="N794" s="7" t="str"/>
      <x:c r="O794" s="7" t="str"/>
      <x:c r="P794" s="7" t="str"/>
      <x:c r="Q794" s="7" t="str"/>
      <x:c r="R794" s="7" t="str"/>
      <x:c r="S794" s="7" t="str"/>
      <x:c r="T794" s="7" t="str">
        <x:f>IF(S794="","OPEN",IF(OR(N794="",O794="",P794&lt;&gt;"SAFE",NOT(ISNUMBER(Q794)),Q794&gt;L794,AND(E794="FUNCTIONAL TWIN",R794="")),"FAIL","PASS"))</x:f>
        <x:v>OPEN</x:v>
      </x:c>
    </x:row>
    <x:row r="795" ht="40" customHeight="1">
      <x:c r="B795" s="7" t="str">
        <x:v>RAP-PT-0789</x:v>
      </x:c>
      <x:c r="C795" s="7" t="str">
        <x:v>REA-O-B1-FCE-03-P</x:v>
      </x:c>
      <x:c r="D795" s="7" t="str">
        <x:v>REA-O-B1</x:v>
      </x:c>
      <x:c r="E795" s="7" t="str">
        <x:v>OPERATIONAL</x:v>
      </x:c>
      <x:c r="F795" s="7" t="str">
        <x:v>PTC-B</x:v>
      </x:c>
      <x:c r="G795" s="7" t="str">
        <x:v>BL-X</x:v>
      </x:c>
      <x:c r="H795" s="7" t="str">
        <x:v>FCE-03</x:v>
      </x:c>
      <x:c r="I795" s="7" t="str">
        <x:v>primary</x:v>
      </x:c>
      <x:c r="J795" s="7" t="str">
        <x:v>O09</x:v>
      </x:c>
      <x:c r="K795" s="10" t="str">
        <x:v>registered contamination and upper accepted actuation resistance</x:v>
      </x:c>
      <x:c r="L795" s="7" t="n">
        <x:v>5</x:v>
      </x:c>
      <x:c r="M795" s="10" t="str">
        <x:v>safe state within target</x:v>
      </x:c>
      <x:c r="N795" s="7" t="str"/>
      <x:c r="O795" s="7" t="str"/>
      <x:c r="P795" s="7" t="str"/>
      <x:c r="Q795" s="7" t="str"/>
      <x:c r="R795" s="7" t="str"/>
      <x:c r="S795" s="7" t="str"/>
      <x:c r="T795" s="7" t="str">
        <x:f>IF(S795="","OPEN",IF(OR(N795="",O795="",P795&lt;&gt;"SAFE",NOT(ISNUMBER(Q795)),Q795&gt;L795,AND(E795="FUNCTIONAL TWIN",R795="")),"FAIL","PASS"))</x:f>
        <x:v>OPEN</x:v>
      </x:c>
    </x:row>
    <x:row r="796" ht="40" customHeight="1">
      <x:c r="B796" s="7" t="str">
        <x:v>RAP-PT-0790</x:v>
      </x:c>
      <x:c r="C796" s="7" t="str">
        <x:v>REA-O-B1-FCE-03-P</x:v>
      </x:c>
      <x:c r="D796" s="7" t="str">
        <x:v>REA-O-B1</x:v>
      </x:c>
      <x:c r="E796" s="7" t="str">
        <x:v>OPERATIONAL</x:v>
      </x:c>
      <x:c r="F796" s="7" t="str">
        <x:v>PTC-B</x:v>
      </x:c>
      <x:c r="G796" s="7" t="str">
        <x:v>BL-X</x:v>
      </x:c>
      <x:c r="H796" s="7" t="str">
        <x:v>FCE-03</x:v>
      </x:c>
      <x:c r="I796" s="7" t="str">
        <x:v>primary</x:v>
      </x:c>
      <x:c r="J796" s="7" t="str">
        <x:v>O10</x:v>
      </x:c>
      <x:c r="K796" s="10" t="str">
        <x:v>same resistance with reversed randomized order</x:v>
      </x:c>
      <x:c r="L796" s="7" t="n">
        <x:v>5</x:v>
      </x:c>
      <x:c r="M796" s="10" t="str">
        <x:v>safe state within target</x:v>
      </x:c>
      <x:c r="N796" s="7" t="str"/>
      <x:c r="O796" s="7" t="str"/>
      <x:c r="P796" s="7" t="str"/>
      <x:c r="Q796" s="7" t="str"/>
      <x:c r="R796" s="7" t="str"/>
      <x:c r="S796" s="7" t="str"/>
      <x:c r="T796" s="7" t="str">
        <x:f>IF(S796="","OPEN",IF(OR(N796="",O796="",P796&lt;&gt;"SAFE",NOT(ISNUMBER(Q796)),Q796&gt;L796,AND(E796="FUNCTIONAL TWIN",R796="")),"FAIL","PASS"))</x:f>
        <x:v>OPEN</x:v>
      </x:c>
    </x:row>
    <x:row r="797" ht="40" customHeight="1">
      <x:c r="B797" s="7" t="str">
        <x:v>RAP-PT-0791</x:v>
      </x:c>
      <x:c r="C797" s="7" t="str">
        <x:v>REA-O-B1-FCE-03-D</x:v>
      </x:c>
      <x:c r="D797" s="7" t="str">
        <x:v>REA-O-B1</x:v>
      </x:c>
      <x:c r="E797" s="7" t="str">
        <x:v>OPERATIONAL</x:v>
      </x:c>
      <x:c r="F797" s="7" t="str">
        <x:v>PTC-B</x:v>
      </x:c>
      <x:c r="G797" s="7" t="str">
        <x:v>BL-X</x:v>
      </x:c>
      <x:c r="H797" s="7" t="str">
        <x:v>FCE-03</x:v>
      </x:c>
      <x:c r="I797" s="7" t="str">
        <x:v>diverse</x:v>
      </x:c>
      <x:c r="J797" s="7" t="str">
        <x:v>O01</x:v>
      </x:c>
      <x:c r="K797" s="10" t="str">
        <x:v>nominal energy, connected local controls, 20 deg C and clean mechanism</x:v>
      </x:c>
      <x:c r="L797" s="7" t="n">
        <x:v>5</x:v>
      </x:c>
      <x:c r="M797" s="10" t="str">
        <x:v>safe state within target</x:v>
      </x:c>
      <x:c r="N797" s="7" t="str"/>
      <x:c r="O797" s="7" t="str"/>
      <x:c r="P797" s="7" t="str"/>
      <x:c r="Q797" s="7" t="str"/>
      <x:c r="R797" s="7" t="str"/>
      <x:c r="S797" s="7" t="str"/>
      <x:c r="T797" s="7" t="str">
        <x:f>IF(S797="","OPEN",IF(OR(N797="",O797="",P797&lt;&gt;"SAFE",NOT(ISNUMBER(Q797)),Q797&gt;L797,AND(E797="FUNCTIONAL TWIN",R797="")),"FAIL","PASS"))</x:f>
        <x:v>OPEN</x:v>
      </x:c>
    </x:row>
    <x:row r="798" ht="40" customHeight="1">
      <x:c r="B798" s="7" t="str">
        <x:v>RAP-PT-0792</x:v>
      </x:c>
      <x:c r="C798" s="7" t="str">
        <x:v>REA-O-B1-FCE-03-D</x:v>
      </x:c>
      <x:c r="D798" s="7" t="str">
        <x:v>REA-O-B1</x:v>
      </x:c>
      <x:c r="E798" s="7" t="str">
        <x:v>OPERATIONAL</x:v>
      </x:c>
      <x:c r="F798" s="7" t="str">
        <x:v>PTC-B</x:v>
      </x:c>
      <x:c r="G798" s="7" t="str">
        <x:v>BL-X</x:v>
      </x:c>
      <x:c r="H798" s="7" t="str">
        <x:v>FCE-03</x:v>
      </x:c>
      <x:c r="I798" s="7" t="str">
        <x:v>diverse</x:v>
      </x:c>
      <x:c r="J798" s="7" t="str">
        <x:v>O02</x:v>
      </x:c>
      <x:c r="K798" s="10" t="str">
        <x:v>same boundary with reversed randomized order</x:v>
      </x:c>
      <x:c r="L798" s="7" t="n">
        <x:v>5</x:v>
      </x:c>
      <x:c r="M798" s="10" t="str">
        <x:v>safe state within target</x:v>
      </x:c>
      <x:c r="N798" s="7" t="str"/>
      <x:c r="O798" s="7" t="str"/>
      <x:c r="P798" s="7" t="str"/>
      <x:c r="Q798" s="7" t="str"/>
      <x:c r="R798" s="7" t="str"/>
      <x:c r="S798" s="7" t="str"/>
      <x:c r="T798" s="7" t="str">
        <x:f>IF(S798="","OPEN",IF(OR(N798="",O798="",P798&lt;&gt;"SAFE",NOT(ISNUMBER(Q798)),Q798&gt;L798,AND(E798="FUNCTIONAL TWIN",R798="")),"FAIL","PASS"))</x:f>
        <x:v>OPEN</x:v>
      </x:c>
    </x:row>
    <x:row r="799" ht="40" customHeight="1">
      <x:c r="B799" s="7" t="str">
        <x:v>RAP-PT-0793</x:v>
      </x:c>
      <x:c r="C799" s="7" t="str">
        <x:v>REA-O-B1-FCE-03-D</x:v>
      </x:c>
      <x:c r="D799" s="7" t="str">
        <x:v>REA-O-B1</x:v>
      </x:c>
      <x:c r="E799" s="7" t="str">
        <x:v>OPERATIONAL</x:v>
      </x:c>
      <x:c r="F799" s="7" t="str">
        <x:v>PTC-B</x:v>
      </x:c>
      <x:c r="G799" s="7" t="str">
        <x:v>BL-X</x:v>
      </x:c>
      <x:c r="H799" s="7" t="str">
        <x:v>FCE-03</x:v>
      </x:c>
      <x:c r="I799" s="7" t="str">
        <x:v>diverse</x:v>
      </x:c>
      <x:c r="J799" s="7" t="str">
        <x:v>O03</x:v>
      </x:c>
      <x:c r="K799" s="10" t="str">
        <x:v>minimum accepted stored-energy state</x:v>
      </x:c>
      <x:c r="L799" s="7" t="n">
        <x:v>5</x:v>
      </x:c>
      <x:c r="M799" s="10" t="str">
        <x:v>safe state within target</x:v>
      </x:c>
      <x:c r="N799" s="7" t="str"/>
      <x:c r="O799" s="7" t="str"/>
      <x:c r="P799" s="7" t="str"/>
      <x:c r="Q799" s="7" t="str"/>
      <x:c r="R799" s="7" t="str"/>
      <x:c r="S799" s="7" t="str"/>
      <x:c r="T799" s="7" t="str">
        <x:f>IF(S799="","OPEN",IF(OR(N799="",O799="",P799&lt;&gt;"SAFE",NOT(ISNUMBER(Q799)),Q799&gt;L799,AND(E799="FUNCTIONAL TWIN",R799="")),"FAIL","PASS"))</x:f>
        <x:v>OPEN</x:v>
      </x:c>
    </x:row>
    <x:row r="800" ht="40" customHeight="1">
      <x:c r="B800" s="7" t="str">
        <x:v>RAP-PT-0794</x:v>
      </x:c>
      <x:c r="C800" s="7" t="str">
        <x:v>REA-O-B1-FCE-03-D</x:v>
      </x:c>
      <x:c r="D800" s="7" t="str">
        <x:v>REA-O-B1</x:v>
      </x:c>
      <x:c r="E800" s="7" t="str">
        <x:v>OPERATIONAL</x:v>
      </x:c>
      <x:c r="F800" s="7" t="str">
        <x:v>PTC-B</x:v>
      </x:c>
      <x:c r="G800" s="7" t="str">
        <x:v>BL-X</x:v>
      </x:c>
      <x:c r="H800" s="7" t="str">
        <x:v>FCE-03</x:v>
      </x:c>
      <x:c r="I800" s="7" t="str">
        <x:v>diverse</x:v>
      </x:c>
      <x:c r="J800" s="7" t="str">
        <x:v>O04</x:v>
      </x:c>
      <x:c r="K800" s="10" t="str">
        <x:v>minimum energy with reversed order</x:v>
      </x:c>
      <x:c r="L800" s="7" t="n">
        <x:v>5</x:v>
      </x:c>
      <x:c r="M800" s="10" t="str">
        <x:v>safe state within target</x:v>
      </x:c>
      <x:c r="N800" s="7" t="str"/>
      <x:c r="O800" s="7" t="str"/>
      <x:c r="P800" s="7" t="str"/>
      <x:c r="Q800" s="7" t="str"/>
      <x:c r="R800" s="7" t="str"/>
      <x:c r="S800" s="7" t="str"/>
      <x:c r="T800" s="7" t="str">
        <x:f>IF(S800="","OPEN",IF(OR(N800="",O800="",P800&lt;&gt;"SAFE",NOT(ISNUMBER(Q800)),Q800&gt;L800,AND(E800="FUNCTIONAL TWIN",R800="")),"FAIL","PASS"))</x:f>
        <x:v>OPEN</x:v>
      </x:c>
    </x:row>
    <x:row r="801" ht="40" customHeight="1">
      <x:c r="B801" s="7" t="str">
        <x:v>RAP-PT-0795</x:v>
      </x:c>
      <x:c r="C801" s="7" t="str">
        <x:v>REA-O-B1-FCE-03-D</x:v>
      </x:c>
      <x:c r="D801" s="7" t="str">
        <x:v>REA-O-B1</x:v>
      </x:c>
      <x:c r="E801" s="7" t="str">
        <x:v>OPERATIONAL</x:v>
      </x:c>
      <x:c r="F801" s="7" t="str">
        <x:v>PTC-B</x:v>
      </x:c>
      <x:c r="G801" s="7" t="str">
        <x:v>BL-X</x:v>
      </x:c>
      <x:c r="H801" s="7" t="str">
        <x:v>FCE-03</x:v>
      </x:c>
      <x:c r="I801" s="7" t="str">
        <x:v>diverse</x:v>
      </x:c>
      <x:c r="J801" s="7" t="str">
        <x:v>O05</x:v>
      </x:c>
      <x:c r="K801" s="10" t="str">
        <x:v>normal power and campus network absent</x:v>
      </x:c>
      <x:c r="L801" s="7" t="n">
        <x:v>5</x:v>
      </x:c>
      <x:c r="M801" s="10" t="str">
        <x:v>local safe state and evidence</x:v>
      </x:c>
      <x:c r="N801" s="7" t="str"/>
      <x:c r="O801" s="7" t="str"/>
      <x:c r="P801" s="7" t="str"/>
      <x:c r="Q801" s="7" t="str"/>
      <x:c r="R801" s="7" t="str"/>
      <x:c r="S801" s="7" t="str"/>
      <x:c r="T801" s="7" t="str">
        <x:f>IF(S801="","OPEN",IF(OR(N801="",O801="",P801&lt;&gt;"SAFE",NOT(ISNUMBER(Q801)),Q801&gt;L801,AND(E801="FUNCTIONAL TWIN",R801="")),"FAIL","PASS"))</x:f>
        <x:v>OPEN</x:v>
      </x:c>
    </x:row>
    <x:row r="802" ht="40" customHeight="1">
      <x:c r="B802" s="7" t="str">
        <x:v>RAP-PT-0796</x:v>
      </x:c>
      <x:c r="C802" s="7" t="str">
        <x:v>REA-O-B1-FCE-03-D</x:v>
      </x:c>
      <x:c r="D802" s="7" t="str">
        <x:v>REA-O-B1</x:v>
      </x:c>
      <x:c r="E802" s="7" t="str">
        <x:v>OPERATIONAL</x:v>
      </x:c>
      <x:c r="F802" s="7" t="str">
        <x:v>PTC-B</x:v>
      </x:c>
      <x:c r="G802" s="7" t="str">
        <x:v>BL-X</x:v>
      </x:c>
      <x:c r="H802" s="7" t="str">
        <x:v>FCE-03</x:v>
      </x:c>
      <x:c r="I802" s="7" t="str">
        <x:v>diverse</x:v>
      </x:c>
      <x:c r="J802" s="7" t="str">
        <x:v>O06</x:v>
      </x:c>
      <x:c r="K802" s="10" t="str">
        <x:v>primary time absent with unlike local epoch</x:v>
      </x:c>
      <x:c r="L802" s="7" t="n">
        <x:v>5</x:v>
      </x:c>
      <x:c r="M802" s="10" t="str">
        <x:v>local safe state and evidence</x:v>
      </x:c>
      <x:c r="N802" s="7" t="str"/>
      <x:c r="O802" s="7" t="str"/>
      <x:c r="P802" s="7" t="str"/>
      <x:c r="Q802" s="7" t="str"/>
      <x:c r="R802" s="7" t="str"/>
      <x:c r="S802" s="7" t="str"/>
      <x:c r="T802" s="7" t="str">
        <x:f>IF(S802="","OPEN",IF(OR(N802="",O802="",P802&lt;&gt;"SAFE",NOT(ISNUMBER(Q802)),Q802&gt;L802,AND(E802="FUNCTIONAL TWIN",R802="")),"FAIL","PASS"))</x:f>
        <x:v>OPEN</x:v>
      </x:c>
    </x:row>
    <x:row r="803" ht="40" customHeight="1">
      <x:c r="B803" s="7" t="str">
        <x:v>RAP-PT-0797</x:v>
      </x:c>
      <x:c r="C803" s="7" t="str">
        <x:v>REA-O-B1-FCE-03-D</x:v>
      </x:c>
      <x:c r="D803" s="7" t="str">
        <x:v>REA-O-B1</x:v>
      </x:c>
      <x:c r="E803" s="7" t="str">
        <x:v>OPERATIONAL</x:v>
      </x:c>
      <x:c r="F803" s="7" t="str">
        <x:v>PTC-B</x:v>
      </x:c>
      <x:c r="G803" s="7" t="str">
        <x:v>BL-X</x:v>
      </x:c>
      <x:c r="H803" s="7" t="str">
        <x:v>FCE-03</x:v>
      </x:c>
      <x:c r="I803" s="7" t="str">
        <x:v>diverse</x:v>
      </x:c>
      <x:c r="J803" s="7" t="str">
        <x:v>O07</x:v>
      </x:c>
      <x:c r="K803" s="10" t="str">
        <x:v>-20 deg C, wet exterior and accepted internal condition</x:v>
      </x:c>
      <x:c r="L803" s="7" t="n">
        <x:v>5</x:v>
      </x:c>
      <x:c r="M803" s="10" t="str">
        <x:v>safe state within target</x:v>
      </x:c>
      <x:c r="N803" s="7" t="str"/>
      <x:c r="O803" s="7" t="str"/>
      <x:c r="P803" s="7" t="str"/>
      <x:c r="Q803" s="7" t="str"/>
      <x:c r="R803" s="7" t="str"/>
      <x:c r="S803" s="7" t="str"/>
      <x:c r="T803" s="7" t="str">
        <x:f>IF(S803="","OPEN",IF(OR(N803="",O803="",P803&lt;&gt;"SAFE",NOT(ISNUMBER(Q803)),Q803&gt;L803,AND(E803="FUNCTIONAL TWIN",R803="")),"FAIL","PASS"))</x:f>
        <x:v>OPEN</x:v>
      </x:c>
    </x:row>
    <x:row r="804" ht="40" customHeight="1">
      <x:c r="B804" s="7" t="str">
        <x:v>RAP-PT-0798</x:v>
      </x:c>
      <x:c r="C804" s="7" t="str">
        <x:v>REA-O-B1-FCE-03-D</x:v>
      </x:c>
      <x:c r="D804" s="7" t="str">
        <x:v>REA-O-B1</x:v>
      </x:c>
      <x:c r="E804" s="7" t="str">
        <x:v>OPERATIONAL</x:v>
      </x:c>
      <x:c r="F804" s="7" t="str">
        <x:v>PTC-B</x:v>
      </x:c>
      <x:c r="G804" s="7" t="str">
        <x:v>BL-X</x:v>
      </x:c>
      <x:c r="H804" s="7" t="str">
        <x:v>FCE-03</x:v>
      </x:c>
      <x:c r="I804" s="7" t="str">
        <x:v>diverse</x:v>
      </x:c>
      <x:c r="J804" s="7" t="str">
        <x:v>O08</x:v>
      </x:c>
      <x:c r="K804" s="10" t="str">
        <x:v>50 deg C, wet exterior and accepted internal condition</x:v>
      </x:c>
      <x:c r="L804" s="7" t="n">
        <x:v>5</x:v>
      </x:c>
      <x:c r="M804" s="10" t="str">
        <x:v>safe state within target</x:v>
      </x:c>
      <x:c r="N804" s="7" t="str"/>
      <x:c r="O804" s="7" t="str"/>
      <x:c r="P804" s="7" t="str"/>
      <x:c r="Q804" s="7" t="str"/>
      <x:c r="R804" s="7" t="str"/>
      <x:c r="S804" s="7" t="str"/>
      <x:c r="T804" s="7" t="str">
        <x:f>IF(S804="","OPEN",IF(OR(N804="",O804="",P804&lt;&gt;"SAFE",NOT(ISNUMBER(Q804)),Q804&gt;L804,AND(E804="FUNCTIONAL TWIN",R804="")),"FAIL","PASS"))</x:f>
        <x:v>OPEN</x:v>
      </x:c>
    </x:row>
    <x:row r="805" ht="40" customHeight="1">
      <x:c r="B805" s="7" t="str">
        <x:v>RAP-PT-0799</x:v>
      </x:c>
      <x:c r="C805" s="7" t="str">
        <x:v>REA-O-B1-FCE-03-D</x:v>
      </x:c>
      <x:c r="D805" s="7" t="str">
        <x:v>REA-O-B1</x:v>
      </x:c>
      <x:c r="E805" s="7" t="str">
        <x:v>OPERATIONAL</x:v>
      </x:c>
      <x:c r="F805" s="7" t="str">
        <x:v>PTC-B</x:v>
      </x:c>
      <x:c r="G805" s="7" t="str">
        <x:v>BL-X</x:v>
      </x:c>
      <x:c r="H805" s="7" t="str">
        <x:v>FCE-03</x:v>
      </x:c>
      <x:c r="I805" s="7" t="str">
        <x:v>diverse</x:v>
      </x:c>
      <x:c r="J805" s="7" t="str">
        <x:v>O09</x:v>
      </x:c>
      <x:c r="K805" s="10" t="str">
        <x:v>registered contamination and upper accepted actuation resistance</x:v>
      </x:c>
      <x:c r="L805" s="7" t="n">
        <x:v>5</x:v>
      </x:c>
      <x:c r="M805" s="10" t="str">
        <x:v>safe state within target</x:v>
      </x:c>
      <x:c r="N805" s="7" t="str"/>
      <x:c r="O805" s="7" t="str"/>
      <x:c r="P805" s="7" t="str"/>
      <x:c r="Q805" s="7" t="str"/>
      <x:c r="R805" s="7" t="str"/>
      <x:c r="S805" s="7" t="str"/>
      <x:c r="T805" s="7" t="str">
        <x:f>IF(S805="","OPEN",IF(OR(N805="",O805="",P805&lt;&gt;"SAFE",NOT(ISNUMBER(Q805)),Q805&gt;L805,AND(E805="FUNCTIONAL TWIN",R805="")),"FAIL","PASS"))</x:f>
        <x:v>OPEN</x:v>
      </x:c>
    </x:row>
    <x:row r="806" ht="40" customHeight="1">
      <x:c r="B806" s="7" t="str">
        <x:v>RAP-PT-0800</x:v>
      </x:c>
      <x:c r="C806" s="7" t="str">
        <x:v>REA-O-B1-FCE-03-D</x:v>
      </x:c>
      <x:c r="D806" s="7" t="str">
        <x:v>REA-O-B1</x:v>
      </x:c>
      <x:c r="E806" s="7" t="str">
        <x:v>OPERATIONAL</x:v>
      </x:c>
      <x:c r="F806" s="7" t="str">
        <x:v>PTC-B</x:v>
      </x:c>
      <x:c r="G806" s="7" t="str">
        <x:v>BL-X</x:v>
      </x:c>
      <x:c r="H806" s="7" t="str">
        <x:v>FCE-03</x:v>
      </x:c>
      <x:c r="I806" s="7" t="str">
        <x:v>diverse</x:v>
      </x:c>
      <x:c r="J806" s="7" t="str">
        <x:v>O10</x:v>
      </x:c>
      <x:c r="K806" s="10" t="str">
        <x:v>same resistance with reversed randomized order</x:v>
      </x:c>
      <x:c r="L806" s="7" t="n">
        <x:v>5</x:v>
      </x:c>
      <x:c r="M806" s="10" t="str">
        <x:v>safe state within target</x:v>
      </x:c>
      <x:c r="N806" s="7" t="str"/>
      <x:c r="O806" s="7" t="str"/>
      <x:c r="P806" s="7" t="str"/>
      <x:c r="Q806" s="7" t="str"/>
      <x:c r="R806" s="7" t="str"/>
      <x:c r="S806" s="7" t="str"/>
      <x:c r="T806" s="7" t="str">
        <x:f>IF(S806="","OPEN",IF(OR(N806="",O806="",P806&lt;&gt;"SAFE",NOT(ISNUMBER(Q806)),Q806&gt;L806,AND(E806="FUNCTIONAL TWIN",R806="")),"FAIL","PASS"))</x:f>
        <x:v>OPEN</x:v>
      </x:c>
    </x:row>
    <x:row r="807" ht="40" customHeight="1">
      <x:c r="B807" s="7" t="str">
        <x:v>RAP-PT-0801</x:v>
      </x:c>
      <x:c r="C807" s="7" t="str">
        <x:v>REA-O-B1-FCE-03-M</x:v>
      </x:c>
      <x:c r="D807" s="7" t="str">
        <x:v>REA-O-B1</x:v>
      </x:c>
      <x:c r="E807" s="7" t="str">
        <x:v>OPERATIONAL</x:v>
      </x:c>
      <x:c r="F807" s="7" t="str">
        <x:v>PTC-B</x:v>
      </x:c>
      <x:c r="G807" s="7" t="str">
        <x:v>BL-X</x:v>
      </x:c>
      <x:c r="H807" s="7" t="str">
        <x:v>FCE-03</x:v>
      </x:c>
      <x:c r="I807" s="7" t="str">
        <x:v>manual/passive</x:v>
      </x:c>
      <x:c r="J807" s="7" t="str">
        <x:v>O01</x:v>
      </x:c>
      <x:c r="K807" s="10" t="str">
        <x:v>nominal energy, connected local controls, 20 deg C and clean mechanism</x:v>
      </x:c>
      <x:c r="L807" s="7" t="n">
        <x:v>5</x:v>
      </x:c>
      <x:c r="M807" s="10" t="str">
        <x:v>safe state within target</x:v>
      </x:c>
      <x:c r="N807" s="7" t="str"/>
      <x:c r="O807" s="7" t="str"/>
      <x:c r="P807" s="7" t="str"/>
      <x:c r="Q807" s="7" t="str"/>
      <x:c r="R807" s="7" t="str"/>
      <x:c r="S807" s="7" t="str"/>
      <x:c r="T807" s="7" t="str">
        <x:f>IF(S807="","OPEN",IF(OR(N807="",O807="",P807&lt;&gt;"SAFE",NOT(ISNUMBER(Q807)),Q807&gt;L807,AND(E807="FUNCTIONAL TWIN",R807="")),"FAIL","PASS"))</x:f>
        <x:v>OPEN</x:v>
      </x:c>
    </x:row>
    <x:row r="808" ht="40" customHeight="1">
      <x:c r="B808" s="7" t="str">
        <x:v>RAP-PT-0802</x:v>
      </x:c>
      <x:c r="C808" s="7" t="str">
        <x:v>REA-O-B1-FCE-03-M</x:v>
      </x:c>
      <x:c r="D808" s="7" t="str">
        <x:v>REA-O-B1</x:v>
      </x:c>
      <x:c r="E808" s="7" t="str">
        <x:v>OPERATIONAL</x:v>
      </x:c>
      <x:c r="F808" s="7" t="str">
        <x:v>PTC-B</x:v>
      </x:c>
      <x:c r="G808" s="7" t="str">
        <x:v>BL-X</x:v>
      </x:c>
      <x:c r="H808" s="7" t="str">
        <x:v>FCE-03</x:v>
      </x:c>
      <x:c r="I808" s="7" t="str">
        <x:v>manual/passive</x:v>
      </x:c>
      <x:c r="J808" s="7" t="str">
        <x:v>O02</x:v>
      </x:c>
      <x:c r="K808" s="10" t="str">
        <x:v>same boundary with reversed randomized order</x:v>
      </x:c>
      <x:c r="L808" s="7" t="n">
        <x:v>5</x:v>
      </x:c>
      <x:c r="M808" s="10" t="str">
        <x:v>safe state within target</x:v>
      </x:c>
      <x:c r="N808" s="7" t="str"/>
      <x:c r="O808" s="7" t="str"/>
      <x:c r="P808" s="7" t="str"/>
      <x:c r="Q808" s="7" t="str"/>
      <x:c r="R808" s="7" t="str"/>
      <x:c r="S808" s="7" t="str"/>
      <x:c r="T808" s="7" t="str">
        <x:f>IF(S808="","OPEN",IF(OR(N808="",O808="",P808&lt;&gt;"SAFE",NOT(ISNUMBER(Q808)),Q808&gt;L808,AND(E808="FUNCTIONAL TWIN",R808="")),"FAIL","PASS"))</x:f>
        <x:v>OPEN</x:v>
      </x:c>
    </x:row>
    <x:row r="809" ht="40" customHeight="1">
      <x:c r="B809" s="7" t="str">
        <x:v>RAP-PT-0803</x:v>
      </x:c>
      <x:c r="C809" s="7" t="str">
        <x:v>REA-O-B1-FCE-03-M</x:v>
      </x:c>
      <x:c r="D809" s="7" t="str">
        <x:v>REA-O-B1</x:v>
      </x:c>
      <x:c r="E809" s="7" t="str">
        <x:v>OPERATIONAL</x:v>
      </x:c>
      <x:c r="F809" s="7" t="str">
        <x:v>PTC-B</x:v>
      </x:c>
      <x:c r="G809" s="7" t="str">
        <x:v>BL-X</x:v>
      </x:c>
      <x:c r="H809" s="7" t="str">
        <x:v>FCE-03</x:v>
      </x:c>
      <x:c r="I809" s="7" t="str">
        <x:v>manual/passive</x:v>
      </x:c>
      <x:c r="J809" s="7" t="str">
        <x:v>O03</x:v>
      </x:c>
      <x:c r="K809" s="10" t="str">
        <x:v>minimum accepted stored-energy state</x:v>
      </x:c>
      <x:c r="L809" s="7" t="n">
        <x:v>5</x:v>
      </x:c>
      <x:c r="M809" s="10" t="str">
        <x:v>safe state within target</x:v>
      </x:c>
      <x:c r="N809" s="7" t="str"/>
      <x:c r="O809" s="7" t="str"/>
      <x:c r="P809" s="7" t="str"/>
      <x:c r="Q809" s="7" t="str"/>
      <x:c r="R809" s="7" t="str"/>
      <x:c r="S809" s="7" t="str"/>
      <x:c r="T809" s="7" t="str">
        <x:f>IF(S809="","OPEN",IF(OR(N809="",O809="",P809&lt;&gt;"SAFE",NOT(ISNUMBER(Q809)),Q809&gt;L809,AND(E809="FUNCTIONAL TWIN",R809="")),"FAIL","PASS"))</x:f>
        <x:v>OPEN</x:v>
      </x:c>
    </x:row>
    <x:row r="810" ht="40" customHeight="1">
      <x:c r="B810" s="7" t="str">
        <x:v>RAP-PT-0804</x:v>
      </x:c>
      <x:c r="C810" s="7" t="str">
        <x:v>REA-O-B1-FCE-03-M</x:v>
      </x:c>
      <x:c r="D810" s="7" t="str">
        <x:v>REA-O-B1</x:v>
      </x:c>
      <x:c r="E810" s="7" t="str">
        <x:v>OPERATIONAL</x:v>
      </x:c>
      <x:c r="F810" s="7" t="str">
        <x:v>PTC-B</x:v>
      </x:c>
      <x:c r="G810" s="7" t="str">
        <x:v>BL-X</x:v>
      </x:c>
      <x:c r="H810" s="7" t="str">
        <x:v>FCE-03</x:v>
      </x:c>
      <x:c r="I810" s="7" t="str">
        <x:v>manual/passive</x:v>
      </x:c>
      <x:c r="J810" s="7" t="str">
        <x:v>O04</x:v>
      </x:c>
      <x:c r="K810" s="10" t="str">
        <x:v>minimum energy with reversed order</x:v>
      </x:c>
      <x:c r="L810" s="7" t="n">
        <x:v>5</x:v>
      </x:c>
      <x:c r="M810" s="10" t="str">
        <x:v>safe state within target</x:v>
      </x:c>
      <x:c r="N810" s="7" t="str"/>
      <x:c r="O810" s="7" t="str"/>
      <x:c r="P810" s="7" t="str"/>
      <x:c r="Q810" s="7" t="str"/>
      <x:c r="R810" s="7" t="str"/>
      <x:c r="S810" s="7" t="str"/>
      <x:c r="T810" s="7" t="str">
        <x:f>IF(S810="","OPEN",IF(OR(N810="",O810="",P810&lt;&gt;"SAFE",NOT(ISNUMBER(Q810)),Q810&gt;L810,AND(E810="FUNCTIONAL TWIN",R810="")),"FAIL","PASS"))</x:f>
        <x:v>OPEN</x:v>
      </x:c>
    </x:row>
    <x:row r="811" ht="40" customHeight="1">
      <x:c r="B811" s="7" t="str">
        <x:v>RAP-PT-0805</x:v>
      </x:c>
      <x:c r="C811" s="7" t="str">
        <x:v>REA-O-B1-FCE-03-M</x:v>
      </x:c>
      <x:c r="D811" s="7" t="str">
        <x:v>REA-O-B1</x:v>
      </x:c>
      <x:c r="E811" s="7" t="str">
        <x:v>OPERATIONAL</x:v>
      </x:c>
      <x:c r="F811" s="7" t="str">
        <x:v>PTC-B</x:v>
      </x:c>
      <x:c r="G811" s="7" t="str">
        <x:v>BL-X</x:v>
      </x:c>
      <x:c r="H811" s="7" t="str">
        <x:v>FCE-03</x:v>
      </x:c>
      <x:c r="I811" s="7" t="str">
        <x:v>manual/passive</x:v>
      </x:c>
      <x:c r="J811" s="7" t="str">
        <x:v>O05</x:v>
      </x:c>
      <x:c r="K811" s="10" t="str">
        <x:v>normal power and campus network absent</x:v>
      </x:c>
      <x:c r="L811" s="7" t="n">
        <x:v>5</x:v>
      </x:c>
      <x:c r="M811" s="10" t="str">
        <x:v>local safe state and evidence</x:v>
      </x:c>
      <x:c r="N811" s="7" t="str"/>
      <x:c r="O811" s="7" t="str"/>
      <x:c r="P811" s="7" t="str"/>
      <x:c r="Q811" s="7" t="str"/>
      <x:c r="R811" s="7" t="str"/>
      <x:c r="S811" s="7" t="str"/>
      <x:c r="T811" s="7" t="str">
        <x:f>IF(S811="","OPEN",IF(OR(N811="",O811="",P811&lt;&gt;"SAFE",NOT(ISNUMBER(Q811)),Q811&gt;L811,AND(E811="FUNCTIONAL TWIN",R811="")),"FAIL","PASS"))</x:f>
        <x:v>OPEN</x:v>
      </x:c>
    </x:row>
    <x:row r="812" ht="40" customHeight="1">
      <x:c r="B812" s="7" t="str">
        <x:v>RAP-PT-0806</x:v>
      </x:c>
      <x:c r="C812" s="7" t="str">
        <x:v>REA-O-B1-FCE-03-M</x:v>
      </x:c>
      <x:c r="D812" s="7" t="str">
        <x:v>REA-O-B1</x:v>
      </x:c>
      <x:c r="E812" s="7" t="str">
        <x:v>OPERATIONAL</x:v>
      </x:c>
      <x:c r="F812" s="7" t="str">
        <x:v>PTC-B</x:v>
      </x:c>
      <x:c r="G812" s="7" t="str">
        <x:v>BL-X</x:v>
      </x:c>
      <x:c r="H812" s="7" t="str">
        <x:v>FCE-03</x:v>
      </x:c>
      <x:c r="I812" s="7" t="str">
        <x:v>manual/passive</x:v>
      </x:c>
      <x:c r="J812" s="7" t="str">
        <x:v>O06</x:v>
      </x:c>
      <x:c r="K812" s="10" t="str">
        <x:v>primary time absent with unlike local epoch</x:v>
      </x:c>
      <x:c r="L812" s="7" t="n">
        <x:v>5</x:v>
      </x:c>
      <x:c r="M812" s="10" t="str">
        <x:v>local safe state and evidence</x:v>
      </x:c>
      <x:c r="N812" s="7" t="str"/>
      <x:c r="O812" s="7" t="str"/>
      <x:c r="P812" s="7" t="str"/>
      <x:c r="Q812" s="7" t="str"/>
      <x:c r="R812" s="7" t="str"/>
      <x:c r="S812" s="7" t="str"/>
      <x:c r="T812" s="7" t="str">
        <x:f>IF(S812="","OPEN",IF(OR(N812="",O812="",P812&lt;&gt;"SAFE",NOT(ISNUMBER(Q812)),Q812&gt;L812,AND(E812="FUNCTIONAL TWIN",R812="")),"FAIL","PASS"))</x:f>
        <x:v>OPEN</x:v>
      </x:c>
    </x:row>
    <x:row r="813" ht="40" customHeight="1">
      <x:c r="B813" s="7" t="str">
        <x:v>RAP-PT-0807</x:v>
      </x:c>
      <x:c r="C813" s="7" t="str">
        <x:v>REA-O-B1-FCE-03-M</x:v>
      </x:c>
      <x:c r="D813" s="7" t="str">
        <x:v>REA-O-B1</x:v>
      </x:c>
      <x:c r="E813" s="7" t="str">
        <x:v>OPERATIONAL</x:v>
      </x:c>
      <x:c r="F813" s="7" t="str">
        <x:v>PTC-B</x:v>
      </x:c>
      <x:c r="G813" s="7" t="str">
        <x:v>BL-X</x:v>
      </x:c>
      <x:c r="H813" s="7" t="str">
        <x:v>FCE-03</x:v>
      </x:c>
      <x:c r="I813" s="7" t="str">
        <x:v>manual/passive</x:v>
      </x:c>
      <x:c r="J813" s="7" t="str">
        <x:v>O07</x:v>
      </x:c>
      <x:c r="K813" s="10" t="str">
        <x:v>-20 deg C, wet exterior and accepted internal condition</x:v>
      </x:c>
      <x:c r="L813" s="7" t="n">
        <x:v>5</x:v>
      </x:c>
      <x:c r="M813" s="10" t="str">
        <x:v>safe state within target</x:v>
      </x:c>
      <x:c r="N813" s="7" t="str"/>
      <x:c r="O813" s="7" t="str"/>
      <x:c r="P813" s="7" t="str"/>
      <x:c r="Q813" s="7" t="str"/>
      <x:c r="R813" s="7" t="str"/>
      <x:c r="S813" s="7" t="str"/>
      <x:c r="T813" s="7" t="str">
        <x:f>IF(S813="","OPEN",IF(OR(N813="",O813="",P813&lt;&gt;"SAFE",NOT(ISNUMBER(Q813)),Q813&gt;L813,AND(E813="FUNCTIONAL TWIN",R813="")),"FAIL","PASS"))</x:f>
        <x:v>OPEN</x:v>
      </x:c>
    </x:row>
    <x:row r="814" ht="40" customHeight="1">
      <x:c r="B814" s="7" t="str">
        <x:v>RAP-PT-0808</x:v>
      </x:c>
      <x:c r="C814" s="7" t="str">
        <x:v>REA-O-B1-FCE-03-M</x:v>
      </x:c>
      <x:c r="D814" s="7" t="str">
        <x:v>REA-O-B1</x:v>
      </x:c>
      <x:c r="E814" s="7" t="str">
        <x:v>OPERATIONAL</x:v>
      </x:c>
      <x:c r="F814" s="7" t="str">
        <x:v>PTC-B</x:v>
      </x:c>
      <x:c r="G814" s="7" t="str">
        <x:v>BL-X</x:v>
      </x:c>
      <x:c r="H814" s="7" t="str">
        <x:v>FCE-03</x:v>
      </x:c>
      <x:c r="I814" s="7" t="str">
        <x:v>manual/passive</x:v>
      </x:c>
      <x:c r="J814" s="7" t="str">
        <x:v>O08</x:v>
      </x:c>
      <x:c r="K814" s="10" t="str">
        <x:v>50 deg C, wet exterior and accepted internal condition</x:v>
      </x:c>
      <x:c r="L814" s="7" t="n">
        <x:v>5</x:v>
      </x:c>
      <x:c r="M814" s="10" t="str">
        <x:v>safe state within target</x:v>
      </x:c>
      <x:c r="N814" s="7" t="str"/>
      <x:c r="O814" s="7" t="str"/>
      <x:c r="P814" s="7" t="str"/>
      <x:c r="Q814" s="7" t="str"/>
      <x:c r="R814" s="7" t="str"/>
      <x:c r="S814" s="7" t="str"/>
      <x:c r="T814" s="7" t="str">
        <x:f>IF(S814="","OPEN",IF(OR(N814="",O814="",P814&lt;&gt;"SAFE",NOT(ISNUMBER(Q814)),Q814&gt;L814,AND(E814="FUNCTIONAL TWIN",R814="")),"FAIL","PASS"))</x:f>
        <x:v>OPEN</x:v>
      </x:c>
    </x:row>
    <x:row r="815" ht="40" customHeight="1">
      <x:c r="B815" s="7" t="str">
        <x:v>RAP-PT-0809</x:v>
      </x:c>
      <x:c r="C815" s="7" t="str">
        <x:v>REA-O-B1-FCE-03-M</x:v>
      </x:c>
      <x:c r="D815" s="7" t="str">
        <x:v>REA-O-B1</x:v>
      </x:c>
      <x:c r="E815" s="7" t="str">
        <x:v>OPERATIONAL</x:v>
      </x:c>
      <x:c r="F815" s="7" t="str">
        <x:v>PTC-B</x:v>
      </x:c>
      <x:c r="G815" s="7" t="str">
        <x:v>BL-X</x:v>
      </x:c>
      <x:c r="H815" s="7" t="str">
        <x:v>FCE-03</x:v>
      </x:c>
      <x:c r="I815" s="7" t="str">
        <x:v>manual/passive</x:v>
      </x:c>
      <x:c r="J815" s="7" t="str">
        <x:v>O09</x:v>
      </x:c>
      <x:c r="K815" s="10" t="str">
        <x:v>registered contamination and upper accepted actuation resistance</x:v>
      </x:c>
      <x:c r="L815" s="7" t="n">
        <x:v>5</x:v>
      </x:c>
      <x:c r="M815" s="10" t="str">
        <x:v>safe state within target</x:v>
      </x:c>
      <x:c r="N815" s="7" t="str"/>
      <x:c r="O815" s="7" t="str"/>
      <x:c r="P815" s="7" t="str"/>
      <x:c r="Q815" s="7" t="str"/>
      <x:c r="R815" s="7" t="str"/>
      <x:c r="S815" s="7" t="str"/>
      <x:c r="T815" s="7" t="str">
        <x:f>IF(S815="","OPEN",IF(OR(N815="",O815="",P815&lt;&gt;"SAFE",NOT(ISNUMBER(Q815)),Q815&gt;L815,AND(E815="FUNCTIONAL TWIN",R815="")),"FAIL","PASS"))</x:f>
        <x:v>OPEN</x:v>
      </x:c>
    </x:row>
    <x:row r="816" ht="40" customHeight="1">
      <x:c r="B816" s="7" t="str">
        <x:v>RAP-PT-0810</x:v>
      </x:c>
      <x:c r="C816" s="7" t="str">
        <x:v>REA-O-B1-FCE-03-M</x:v>
      </x:c>
      <x:c r="D816" s="7" t="str">
        <x:v>REA-O-B1</x:v>
      </x:c>
      <x:c r="E816" s="7" t="str">
        <x:v>OPERATIONAL</x:v>
      </x:c>
      <x:c r="F816" s="7" t="str">
        <x:v>PTC-B</x:v>
      </x:c>
      <x:c r="G816" s="7" t="str">
        <x:v>BL-X</x:v>
      </x:c>
      <x:c r="H816" s="7" t="str">
        <x:v>FCE-03</x:v>
      </x:c>
      <x:c r="I816" s="7" t="str">
        <x:v>manual/passive</x:v>
      </x:c>
      <x:c r="J816" s="7" t="str">
        <x:v>O10</x:v>
      </x:c>
      <x:c r="K816" s="10" t="str">
        <x:v>same resistance with reversed randomized order</x:v>
      </x:c>
      <x:c r="L816" s="7" t="n">
        <x:v>5</x:v>
      </x:c>
      <x:c r="M816" s="10" t="str">
        <x:v>safe state within target</x:v>
      </x:c>
      <x:c r="N816" s="7" t="str"/>
      <x:c r="O816" s="7" t="str"/>
      <x:c r="P816" s="7" t="str"/>
      <x:c r="Q816" s="7" t="str"/>
      <x:c r="R816" s="7" t="str"/>
      <x:c r="S816" s="7" t="str"/>
      <x:c r="T816" s="7" t="str">
        <x:f>IF(S816="","OPEN",IF(OR(N816="",O816="",P816&lt;&gt;"SAFE",NOT(ISNUMBER(Q816)),Q816&gt;L816,AND(E816="FUNCTIONAL TWIN",R816="")),"FAIL","PASS"))</x:f>
        <x:v>OPEN</x:v>
      </x:c>
    </x:row>
    <x:row r="817" ht="40" customHeight="1">
      <x:c r="B817" s="7" t="str">
        <x:v>RAP-PT-0811</x:v>
      </x:c>
      <x:c r="C817" s="7" t="str">
        <x:v>REA-O-B1-FCE-04-P</x:v>
      </x:c>
      <x:c r="D817" s="7" t="str">
        <x:v>REA-O-B1</x:v>
      </x:c>
      <x:c r="E817" s="7" t="str">
        <x:v>OPERATIONAL</x:v>
      </x:c>
      <x:c r="F817" s="7" t="str">
        <x:v>PTC-B</x:v>
      </x:c>
      <x:c r="G817" s="7" t="str">
        <x:v>BL-X</x:v>
      </x:c>
      <x:c r="H817" s="7" t="str">
        <x:v>FCE-04</x:v>
      </x:c>
      <x:c r="I817" s="7" t="str">
        <x:v>primary</x:v>
      </x:c>
      <x:c r="J817" s="7" t="str">
        <x:v>O01</x:v>
      </x:c>
      <x:c r="K817" s="10" t="str">
        <x:v>nominal energy, connected local controls, 20 deg C and clean mechanism</x:v>
      </x:c>
      <x:c r="L817" s="7" t="n">
        <x:v>3</x:v>
      </x:c>
      <x:c r="M817" s="10" t="str">
        <x:v>safe state within target</x:v>
      </x:c>
      <x:c r="N817" s="7" t="str"/>
      <x:c r="O817" s="7" t="str"/>
      <x:c r="P817" s="7" t="str"/>
      <x:c r="Q817" s="7" t="str"/>
      <x:c r="R817" s="7" t="str"/>
      <x:c r="S817" s="7" t="str"/>
      <x:c r="T817" s="7" t="str">
        <x:f>IF(S817="","OPEN",IF(OR(N817="",O817="",P817&lt;&gt;"SAFE",NOT(ISNUMBER(Q817)),Q817&gt;L817,AND(E817="FUNCTIONAL TWIN",R817="")),"FAIL","PASS"))</x:f>
        <x:v>OPEN</x:v>
      </x:c>
    </x:row>
    <x:row r="818" ht="40" customHeight="1">
      <x:c r="B818" s="7" t="str">
        <x:v>RAP-PT-0812</x:v>
      </x:c>
      <x:c r="C818" s="7" t="str">
        <x:v>REA-O-B1-FCE-04-P</x:v>
      </x:c>
      <x:c r="D818" s="7" t="str">
        <x:v>REA-O-B1</x:v>
      </x:c>
      <x:c r="E818" s="7" t="str">
        <x:v>OPERATIONAL</x:v>
      </x:c>
      <x:c r="F818" s="7" t="str">
        <x:v>PTC-B</x:v>
      </x:c>
      <x:c r="G818" s="7" t="str">
        <x:v>BL-X</x:v>
      </x:c>
      <x:c r="H818" s="7" t="str">
        <x:v>FCE-04</x:v>
      </x:c>
      <x:c r="I818" s="7" t="str">
        <x:v>primary</x:v>
      </x:c>
      <x:c r="J818" s="7" t="str">
        <x:v>O02</x:v>
      </x:c>
      <x:c r="K818" s="10" t="str">
        <x:v>same boundary with reversed randomized order</x:v>
      </x:c>
      <x:c r="L818" s="7" t="n">
        <x:v>3</x:v>
      </x:c>
      <x:c r="M818" s="10" t="str">
        <x:v>safe state within target</x:v>
      </x:c>
      <x:c r="N818" s="7" t="str"/>
      <x:c r="O818" s="7" t="str"/>
      <x:c r="P818" s="7" t="str"/>
      <x:c r="Q818" s="7" t="str"/>
      <x:c r="R818" s="7" t="str"/>
      <x:c r="S818" s="7" t="str"/>
      <x:c r="T818" s="7" t="str">
        <x:f>IF(S818="","OPEN",IF(OR(N818="",O818="",P818&lt;&gt;"SAFE",NOT(ISNUMBER(Q818)),Q818&gt;L818,AND(E818="FUNCTIONAL TWIN",R818="")),"FAIL","PASS"))</x:f>
        <x:v>OPEN</x:v>
      </x:c>
    </x:row>
    <x:row r="819" ht="40" customHeight="1">
      <x:c r="B819" s="7" t="str">
        <x:v>RAP-PT-0813</x:v>
      </x:c>
      <x:c r="C819" s="7" t="str">
        <x:v>REA-O-B1-FCE-04-P</x:v>
      </x:c>
      <x:c r="D819" s="7" t="str">
        <x:v>REA-O-B1</x:v>
      </x:c>
      <x:c r="E819" s="7" t="str">
        <x:v>OPERATIONAL</x:v>
      </x:c>
      <x:c r="F819" s="7" t="str">
        <x:v>PTC-B</x:v>
      </x:c>
      <x:c r="G819" s="7" t="str">
        <x:v>BL-X</x:v>
      </x:c>
      <x:c r="H819" s="7" t="str">
        <x:v>FCE-04</x:v>
      </x:c>
      <x:c r="I819" s="7" t="str">
        <x:v>primary</x:v>
      </x:c>
      <x:c r="J819" s="7" t="str">
        <x:v>O03</x:v>
      </x:c>
      <x:c r="K819" s="10" t="str">
        <x:v>minimum accepted stored-energy state</x:v>
      </x:c>
      <x:c r="L819" s="7" t="n">
        <x:v>3</x:v>
      </x:c>
      <x:c r="M819" s="10" t="str">
        <x:v>safe state within target</x:v>
      </x:c>
      <x:c r="N819" s="7" t="str"/>
      <x:c r="O819" s="7" t="str"/>
      <x:c r="P819" s="7" t="str"/>
      <x:c r="Q819" s="7" t="str"/>
      <x:c r="R819" s="7" t="str"/>
      <x:c r="S819" s="7" t="str"/>
      <x:c r="T819" s="7" t="str">
        <x:f>IF(S819="","OPEN",IF(OR(N819="",O819="",P819&lt;&gt;"SAFE",NOT(ISNUMBER(Q819)),Q819&gt;L819,AND(E819="FUNCTIONAL TWIN",R819="")),"FAIL","PASS"))</x:f>
        <x:v>OPEN</x:v>
      </x:c>
    </x:row>
    <x:row r="820" ht="40" customHeight="1">
      <x:c r="B820" s="7" t="str">
        <x:v>RAP-PT-0814</x:v>
      </x:c>
      <x:c r="C820" s="7" t="str">
        <x:v>REA-O-B1-FCE-04-P</x:v>
      </x:c>
      <x:c r="D820" s="7" t="str">
        <x:v>REA-O-B1</x:v>
      </x:c>
      <x:c r="E820" s="7" t="str">
        <x:v>OPERATIONAL</x:v>
      </x:c>
      <x:c r="F820" s="7" t="str">
        <x:v>PTC-B</x:v>
      </x:c>
      <x:c r="G820" s="7" t="str">
        <x:v>BL-X</x:v>
      </x:c>
      <x:c r="H820" s="7" t="str">
        <x:v>FCE-04</x:v>
      </x:c>
      <x:c r="I820" s="7" t="str">
        <x:v>primary</x:v>
      </x:c>
      <x:c r="J820" s="7" t="str">
        <x:v>O04</x:v>
      </x:c>
      <x:c r="K820" s="10" t="str">
        <x:v>minimum energy with reversed order</x:v>
      </x:c>
      <x:c r="L820" s="7" t="n">
        <x:v>3</x:v>
      </x:c>
      <x:c r="M820" s="10" t="str">
        <x:v>safe state within target</x:v>
      </x:c>
      <x:c r="N820" s="7" t="str"/>
      <x:c r="O820" s="7" t="str"/>
      <x:c r="P820" s="7" t="str"/>
      <x:c r="Q820" s="7" t="str"/>
      <x:c r="R820" s="7" t="str"/>
      <x:c r="S820" s="7" t="str"/>
      <x:c r="T820" s="7" t="str">
        <x:f>IF(S820="","OPEN",IF(OR(N820="",O820="",P820&lt;&gt;"SAFE",NOT(ISNUMBER(Q820)),Q820&gt;L820,AND(E820="FUNCTIONAL TWIN",R820="")),"FAIL","PASS"))</x:f>
        <x:v>OPEN</x:v>
      </x:c>
    </x:row>
    <x:row r="821" ht="40" customHeight="1">
      <x:c r="B821" s="7" t="str">
        <x:v>RAP-PT-0815</x:v>
      </x:c>
      <x:c r="C821" s="7" t="str">
        <x:v>REA-O-B1-FCE-04-P</x:v>
      </x:c>
      <x:c r="D821" s="7" t="str">
        <x:v>REA-O-B1</x:v>
      </x:c>
      <x:c r="E821" s="7" t="str">
        <x:v>OPERATIONAL</x:v>
      </x:c>
      <x:c r="F821" s="7" t="str">
        <x:v>PTC-B</x:v>
      </x:c>
      <x:c r="G821" s="7" t="str">
        <x:v>BL-X</x:v>
      </x:c>
      <x:c r="H821" s="7" t="str">
        <x:v>FCE-04</x:v>
      </x:c>
      <x:c r="I821" s="7" t="str">
        <x:v>primary</x:v>
      </x:c>
      <x:c r="J821" s="7" t="str">
        <x:v>O05</x:v>
      </x:c>
      <x:c r="K821" s="10" t="str">
        <x:v>normal power and campus network absent</x:v>
      </x:c>
      <x:c r="L821" s="7" t="n">
        <x:v>3</x:v>
      </x:c>
      <x:c r="M821" s="10" t="str">
        <x:v>local safe state and evidence</x:v>
      </x:c>
      <x:c r="N821" s="7" t="str"/>
      <x:c r="O821" s="7" t="str"/>
      <x:c r="P821" s="7" t="str"/>
      <x:c r="Q821" s="7" t="str"/>
      <x:c r="R821" s="7" t="str"/>
      <x:c r="S821" s="7" t="str"/>
      <x:c r="T821" s="7" t="str">
        <x:f>IF(S821="","OPEN",IF(OR(N821="",O821="",P821&lt;&gt;"SAFE",NOT(ISNUMBER(Q821)),Q821&gt;L821,AND(E821="FUNCTIONAL TWIN",R821="")),"FAIL","PASS"))</x:f>
        <x:v>OPEN</x:v>
      </x:c>
    </x:row>
    <x:row r="822" ht="40" customHeight="1">
      <x:c r="B822" s="7" t="str">
        <x:v>RAP-PT-0816</x:v>
      </x:c>
      <x:c r="C822" s="7" t="str">
        <x:v>REA-O-B1-FCE-04-P</x:v>
      </x:c>
      <x:c r="D822" s="7" t="str">
        <x:v>REA-O-B1</x:v>
      </x:c>
      <x:c r="E822" s="7" t="str">
        <x:v>OPERATIONAL</x:v>
      </x:c>
      <x:c r="F822" s="7" t="str">
        <x:v>PTC-B</x:v>
      </x:c>
      <x:c r="G822" s="7" t="str">
        <x:v>BL-X</x:v>
      </x:c>
      <x:c r="H822" s="7" t="str">
        <x:v>FCE-04</x:v>
      </x:c>
      <x:c r="I822" s="7" t="str">
        <x:v>primary</x:v>
      </x:c>
      <x:c r="J822" s="7" t="str">
        <x:v>O06</x:v>
      </x:c>
      <x:c r="K822" s="10" t="str">
        <x:v>primary time absent with unlike local epoch</x:v>
      </x:c>
      <x:c r="L822" s="7" t="n">
        <x:v>3</x:v>
      </x:c>
      <x:c r="M822" s="10" t="str">
        <x:v>local safe state and evidence</x:v>
      </x:c>
      <x:c r="N822" s="7" t="str"/>
      <x:c r="O822" s="7" t="str"/>
      <x:c r="P822" s="7" t="str"/>
      <x:c r="Q822" s="7" t="str"/>
      <x:c r="R822" s="7" t="str"/>
      <x:c r="S822" s="7" t="str"/>
      <x:c r="T822" s="7" t="str">
        <x:f>IF(S822="","OPEN",IF(OR(N822="",O822="",P822&lt;&gt;"SAFE",NOT(ISNUMBER(Q822)),Q822&gt;L822,AND(E822="FUNCTIONAL TWIN",R822="")),"FAIL","PASS"))</x:f>
        <x:v>OPEN</x:v>
      </x:c>
    </x:row>
    <x:row r="823" ht="40" customHeight="1">
      <x:c r="B823" s="7" t="str">
        <x:v>RAP-PT-0817</x:v>
      </x:c>
      <x:c r="C823" s="7" t="str">
        <x:v>REA-O-B1-FCE-04-P</x:v>
      </x:c>
      <x:c r="D823" s="7" t="str">
        <x:v>REA-O-B1</x:v>
      </x:c>
      <x:c r="E823" s="7" t="str">
        <x:v>OPERATIONAL</x:v>
      </x:c>
      <x:c r="F823" s="7" t="str">
        <x:v>PTC-B</x:v>
      </x:c>
      <x:c r="G823" s="7" t="str">
        <x:v>BL-X</x:v>
      </x:c>
      <x:c r="H823" s="7" t="str">
        <x:v>FCE-04</x:v>
      </x:c>
      <x:c r="I823" s="7" t="str">
        <x:v>primary</x:v>
      </x:c>
      <x:c r="J823" s="7" t="str">
        <x:v>O07</x:v>
      </x:c>
      <x:c r="K823" s="10" t="str">
        <x:v>-20 deg C, wet exterior and accepted internal condition</x:v>
      </x:c>
      <x:c r="L823" s="7" t="n">
        <x:v>3</x:v>
      </x:c>
      <x:c r="M823" s="10" t="str">
        <x:v>safe state within target</x:v>
      </x:c>
      <x:c r="N823" s="7" t="str"/>
      <x:c r="O823" s="7" t="str"/>
      <x:c r="P823" s="7" t="str"/>
      <x:c r="Q823" s="7" t="str"/>
      <x:c r="R823" s="7" t="str"/>
      <x:c r="S823" s="7" t="str"/>
      <x:c r="T823" s="7" t="str">
        <x:f>IF(S823="","OPEN",IF(OR(N823="",O823="",P823&lt;&gt;"SAFE",NOT(ISNUMBER(Q823)),Q823&gt;L823,AND(E823="FUNCTIONAL TWIN",R823="")),"FAIL","PASS"))</x:f>
        <x:v>OPEN</x:v>
      </x:c>
    </x:row>
    <x:row r="824" ht="40" customHeight="1">
      <x:c r="B824" s="7" t="str">
        <x:v>RAP-PT-0818</x:v>
      </x:c>
      <x:c r="C824" s="7" t="str">
        <x:v>REA-O-B1-FCE-04-P</x:v>
      </x:c>
      <x:c r="D824" s="7" t="str">
        <x:v>REA-O-B1</x:v>
      </x:c>
      <x:c r="E824" s="7" t="str">
        <x:v>OPERATIONAL</x:v>
      </x:c>
      <x:c r="F824" s="7" t="str">
        <x:v>PTC-B</x:v>
      </x:c>
      <x:c r="G824" s="7" t="str">
        <x:v>BL-X</x:v>
      </x:c>
      <x:c r="H824" s="7" t="str">
        <x:v>FCE-04</x:v>
      </x:c>
      <x:c r="I824" s="7" t="str">
        <x:v>primary</x:v>
      </x:c>
      <x:c r="J824" s="7" t="str">
        <x:v>O08</x:v>
      </x:c>
      <x:c r="K824" s="10" t="str">
        <x:v>50 deg C, wet exterior and accepted internal condition</x:v>
      </x:c>
      <x:c r="L824" s="7" t="n">
        <x:v>3</x:v>
      </x:c>
      <x:c r="M824" s="10" t="str">
        <x:v>safe state within target</x:v>
      </x:c>
      <x:c r="N824" s="7" t="str"/>
      <x:c r="O824" s="7" t="str"/>
      <x:c r="P824" s="7" t="str"/>
      <x:c r="Q824" s="7" t="str"/>
      <x:c r="R824" s="7" t="str"/>
      <x:c r="S824" s="7" t="str"/>
      <x:c r="T824" s="7" t="str">
        <x:f>IF(S824="","OPEN",IF(OR(N824="",O824="",P824&lt;&gt;"SAFE",NOT(ISNUMBER(Q824)),Q824&gt;L824,AND(E824="FUNCTIONAL TWIN",R824="")),"FAIL","PASS"))</x:f>
        <x:v>OPEN</x:v>
      </x:c>
    </x:row>
    <x:row r="825" ht="40" customHeight="1">
      <x:c r="B825" s="7" t="str">
        <x:v>RAP-PT-0819</x:v>
      </x:c>
      <x:c r="C825" s="7" t="str">
        <x:v>REA-O-B1-FCE-04-P</x:v>
      </x:c>
      <x:c r="D825" s="7" t="str">
        <x:v>REA-O-B1</x:v>
      </x:c>
      <x:c r="E825" s="7" t="str">
        <x:v>OPERATIONAL</x:v>
      </x:c>
      <x:c r="F825" s="7" t="str">
        <x:v>PTC-B</x:v>
      </x:c>
      <x:c r="G825" s="7" t="str">
        <x:v>BL-X</x:v>
      </x:c>
      <x:c r="H825" s="7" t="str">
        <x:v>FCE-04</x:v>
      </x:c>
      <x:c r="I825" s="7" t="str">
        <x:v>primary</x:v>
      </x:c>
      <x:c r="J825" s="7" t="str">
        <x:v>O09</x:v>
      </x:c>
      <x:c r="K825" s="10" t="str">
        <x:v>registered contamination and upper accepted actuation resistance</x:v>
      </x:c>
      <x:c r="L825" s="7" t="n">
        <x:v>3</x:v>
      </x:c>
      <x:c r="M825" s="10" t="str">
        <x:v>safe state within target</x:v>
      </x:c>
      <x:c r="N825" s="7" t="str"/>
      <x:c r="O825" s="7" t="str"/>
      <x:c r="P825" s="7" t="str"/>
      <x:c r="Q825" s="7" t="str"/>
      <x:c r="R825" s="7" t="str"/>
      <x:c r="S825" s="7" t="str"/>
      <x:c r="T825" s="7" t="str">
        <x:f>IF(S825="","OPEN",IF(OR(N825="",O825="",P825&lt;&gt;"SAFE",NOT(ISNUMBER(Q825)),Q825&gt;L825,AND(E825="FUNCTIONAL TWIN",R825="")),"FAIL","PASS"))</x:f>
        <x:v>OPEN</x:v>
      </x:c>
    </x:row>
    <x:row r="826" ht="40" customHeight="1">
      <x:c r="B826" s="7" t="str">
        <x:v>RAP-PT-0820</x:v>
      </x:c>
      <x:c r="C826" s="7" t="str">
        <x:v>REA-O-B1-FCE-04-P</x:v>
      </x:c>
      <x:c r="D826" s="7" t="str">
        <x:v>REA-O-B1</x:v>
      </x:c>
      <x:c r="E826" s="7" t="str">
        <x:v>OPERATIONAL</x:v>
      </x:c>
      <x:c r="F826" s="7" t="str">
        <x:v>PTC-B</x:v>
      </x:c>
      <x:c r="G826" s="7" t="str">
        <x:v>BL-X</x:v>
      </x:c>
      <x:c r="H826" s="7" t="str">
        <x:v>FCE-04</x:v>
      </x:c>
      <x:c r="I826" s="7" t="str">
        <x:v>primary</x:v>
      </x:c>
      <x:c r="J826" s="7" t="str">
        <x:v>O10</x:v>
      </x:c>
      <x:c r="K826" s="10" t="str">
        <x:v>same resistance with reversed randomized order</x:v>
      </x:c>
      <x:c r="L826" s="7" t="n">
        <x:v>3</x:v>
      </x:c>
      <x:c r="M826" s="10" t="str">
        <x:v>safe state within target</x:v>
      </x:c>
      <x:c r="N826" s="7" t="str"/>
      <x:c r="O826" s="7" t="str"/>
      <x:c r="P826" s="7" t="str"/>
      <x:c r="Q826" s="7" t="str"/>
      <x:c r="R826" s="7" t="str"/>
      <x:c r="S826" s="7" t="str"/>
      <x:c r="T826" s="7" t="str">
        <x:f>IF(S826="","OPEN",IF(OR(N826="",O826="",P826&lt;&gt;"SAFE",NOT(ISNUMBER(Q826)),Q826&gt;L826,AND(E826="FUNCTIONAL TWIN",R826="")),"FAIL","PASS"))</x:f>
        <x:v>OPEN</x:v>
      </x:c>
    </x:row>
    <x:row r="827" ht="40" customHeight="1">
      <x:c r="B827" s="7" t="str">
        <x:v>RAP-PT-0821</x:v>
      </x:c>
      <x:c r="C827" s="7" t="str">
        <x:v>REA-O-B1-FCE-04-D</x:v>
      </x:c>
      <x:c r="D827" s="7" t="str">
        <x:v>REA-O-B1</x:v>
      </x:c>
      <x:c r="E827" s="7" t="str">
        <x:v>OPERATIONAL</x:v>
      </x:c>
      <x:c r="F827" s="7" t="str">
        <x:v>PTC-B</x:v>
      </x:c>
      <x:c r="G827" s="7" t="str">
        <x:v>BL-X</x:v>
      </x:c>
      <x:c r="H827" s="7" t="str">
        <x:v>FCE-04</x:v>
      </x:c>
      <x:c r="I827" s="7" t="str">
        <x:v>diverse</x:v>
      </x:c>
      <x:c r="J827" s="7" t="str">
        <x:v>O01</x:v>
      </x:c>
      <x:c r="K827" s="10" t="str">
        <x:v>nominal energy, connected local controls, 20 deg C and clean mechanism</x:v>
      </x:c>
      <x:c r="L827" s="7" t="n">
        <x:v>3</x:v>
      </x:c>
      <x:c r="M827" s="10" t="str">
        <x:v>safe state within target</x:v>
      </x:c>
      <x:c r="N827" s="7" t="str"/>
      <x:c r="O827" s="7" t="str"/>
      <x:c r="P827" s="7" t="str"/>
      <x:c r="Q827" s="7" t="str"/>
      <x:c r="R827" s="7" t="str"/>
      <x:c r="S827" s="7" t="str"/>
      <x:c r="T827" s="7" t="str">
        <x:f>IF(S827="","OPEN",IF(OR(N827="",O827="",P827&lt;&gt;"SAFE",NOT(ISNUMBER(Q827)),Q827&gt;L827,AND(E827="FUNCTIONAL TWIN",R827="")),"FAIL","PASS"))</x:f>
        <x:v>OPEN</x:v>
      </x:c>
    </x:row>
    <x:row r="828" ht="40" customHeight="1">
      <x:c r="B828" s="7" t="str">
        <x:v>RAP-PT-0822</x:v>
      </x:c>
      <x:c r="C828" s="7" t="str">
        <x:v>REA-O-B1-FCE-04-D</x:v>
      </x:c>
      <x:c r="D828" s="7" t="str">
        <x:v>REA-O-B1</x:v>
      </x:c>
      <x:c r="E828" s="7" t="str">
        <x:v>OPERATIONAL</x:v>
      </x:c>
      <x:c r="F828" s="7" t="str">
        <x:v>PTC-B</x:v>
      </x:c>
      <x:c r="G828" s="7" t="str">
        <x:v>BL-X</x:v>
      </x:c>
      <x:c r="H828" s="7" t="str">
        <x:v>FCE-04</x:v>
      </x:c>
      <x:c r="I828" s="7" t="str">
        <x:v>diverse</x:v>
      </x:c>
      <x:c r="J828" s="7" t="str">
        <x:v>O02</x:v>
      </x:c>
      <x:c r="K828" s="10" t="str">
        <x:v>same boundary with reversed randomized order</x:v>
      </x:c>
      <x:c r="L828" s="7" t="n">
        <x:v>3</x:v>
      </x:c>
      <x:c r="M828" s="10" t="str">
        <x:v>safe state within target</x:v>
      </x:c>
      <x:c r="N828" s="7" t="str"/>
      <x:c r="O828" s="7" t="str"/>
      <x:c r="P828" s="7" t="str"/>
      <x:c r="Q828" s="7" t="str"/>
      <x:c r="R828" s="7" t="str"/>
      <x:c r="S828" s="7" t="str"/>
      <x:c r="T828" s="7" t="str">
        <x:f>IF(S828="","OPEN",IF(OR(N828="",O828="",P828&lt;&gt;"SAFE",NOT(ISNUMBER(Q828)),Q828&gt;L828,AND(E828="FUNCTIONAL TWIN",R828="")),"FAIL","PASS"))</x:f>
        <x:v>OPEN</x:v>
      </x:c>
    </x:row>
    <x:row r="829" ht="40" customHeight="1">
      <x:c r="B829" s="7" t="str">
        <x:v>RAP-PT-0823</x:v>
      </x:c>
      <x:c r="C829" s="7" t="str">
        <x:v>REA-O-B1-FCE-04-D</x:v>
      </x:c>
      <x:c r="D829" s="7" t="str">
        <x:v>REA-O-B1</x:v>
      </x:c>
      <x:c r="E829" s="7" t="str">
        <x:v>OPERATIONAL</x:v>
      </x:c>
      <x:c r="F829" s="7" t="str">
        <x:v>PTC-B</x:v>
      </x:c>
      <x:c r="G829" s="7" t="str">
        <x:v>BL-X</x:v>
      </x:c>
      <x:c r="H829" s="7" t="str">
        <x:v>FCE-04</x:v>
      </x:c>
      <x:c r="I829" s="7" t="str">
        <x:v>diverse</x:v>
      </x:c>
      <x:c r="J829" s="7" t="str">
        <x:v>O03</x:v>
      </x:c>
      <x:c r="K829" s="10" t="str">
        <x:v>minimum accepted stored-energy state</x:v>
      </x:c>
      <x:c r="L829" s="7" t="n">
        <x:v>3</x:v>
      </x:c>
      <x:c r="M829" s="10" t="str">
        <x:v>safe state within target</x:v>
      </x:c>
      <x:c r="N829" s="7" t="str"/>
      <x:c r="O829" s="7" t="str"/>
      <x:c r="P829" s="7" t="str"/>
      <x:c r="Q829" s="7" t="str"/>
      <x:c r="R829" s="7" t="str"/>
      <x:c r="S829" s="7" t="str"/>
      <x:c r="T829" s="7" t="str">
        <x:f>IF(S829="","OPEN",IF(OR(N829="",O829="",P829&lt;&gt;"SAFE",NOT(ISNUMBER(Q829)),Q829&gt;L829,AND(E829="FUNCTIONAL TWIN",R829="")),"FAIL","PASS"))</x:f>
        <x:v>OPEN</x:v>
      </x:c>
    </x:row>
    <x:row r="830" ht="40" customHeight="1">
      <x:c r="B830" s="7" t="str">
        <x:v>RAP-PT-0824</x:v>
      </x:c>
      <x:c r="C830" s="7" t="str">
        <x:v>REA-O-B1-FCE-04-D</x:v>
      </x:c>
      <x:c r="D830" s="7" t="str">
        <x:v>REA-O-B1</x:v>
      </x:c>
      <x:c r="E830" s="7" t="str">
        <x:v>OPERATIONAL</x:v>
      </x:c>
      <x:c r="F830" s="7" t="str">
        <x:v>PTC-B</x:v>
      </x:c>
      <x:c r="G830" s="7" t="str">
        <x:v>BL-X</x:v>
      </x:c>
      <x:c r="H830" s="7" t="str">
        <x:v>FCE-04</x:v>
      </x:c>
      <x:c r="I830" s="7" t="str">
        <x:v>diverse</x:v>
      </x:c>
      <x:c r="J830" s="7" t="str">
        <x:v>O04</x:v>
      </x:c>
      <x:c r="K830" s="10" t="str">
        <x:v>minimum energy with reversed order</x:v>
      </x:c>
      <x:c r="L830" s="7" t="n">
        <x:v>3</x:v>
      </x:c>
      <x:c r="M830" s="10" t="str">
        <x:v>safe state within target</x:v>
      </x:c>
      <x:c r="N830" s="7" t="str"/>
      <x:c r="O830" s="7" t="str"/>
      <x:c r="P830" s="7" t="str"/>
      <x:c r="Q830" s="7" t="str"/>
      <x:c r="R830" s="7" t="str"/>
      <x:c r="S830" s="7" t="str"/>
      <x:c r="T830" s="7" t="str">
        <x:f>IF(S830="","OPEN",IF(OR(N830="",O830="",P830&lt;&gt;"SAFE",NOT(ISNUMBER(Q830)),Q830&gt;L830,AND(E830="FUNCTIONAL TWIN",R830="")),"FAIL","PASS"))</x:f>
        <x:v>OPEN</x:v>
      </x:c>
    </x:row>
    <x:row r="831" ht="40" customHeight="1">
      <x:c r="B831" s="7" t="str">
        <x:v>RAP-PT-0825</x:v>
      </x:c>
      <x:c r="C831" s="7" t="str">
        <x:v>REA-O-B1-FCE-04-D</x:v>
      </x:c>
      <x:c r="D831" s="7" t="str">
        <x:v>REA-O-B1</x:v>
      </x:c>
      <x:c r="E831" s="7" t="str">
        <x:v>OPERATIONAL</x:v>
      </x:c>
      <x:c r="F831" s="7" t="str">
        <x:v>PTC-B</x:v>
      </x:c>
      <x:c r="G831" s="7" t="str">
        <x:v>BL-X</x:v>
      </x:c>
      <x:c r="H831" s="7" t="str">
        <x:v>FCE-04</x:v>
      </x:c>
      <x:c r="I831" s="7" t="str">
        <x:v>diverse</x:v>
      </x:c>
      <x:c r="J831" s="7" t="str">
        <x:v>O05</x:v>
      </x:c>
      <x:c r="K831" s="10" t="str">
        <x:v>normal power and campus network absent</x:v>
      </x:c>
      <x:c r="L831" s="7" t="n">
        <x:v>3</x:v>
      </x:c>
      <x:c r="M831" s="10" t="str">
        <x:v>local safe state and evidence</x:v>
      </x:c>
      <x:c r="N831" s="7" t="str"/>
      <x:c r="O831" s="7" t="str"/>
      <x:c r="P831" s="7" t="str"/>
      <x:c r="Q831" s="7" t="str"/>
      <x:c r="R831" s="7" t="str"/>
      <x:c r="S831" s="7" t="str"/>
      <x:c r="T831" s="7" t="str">
        <x:f>IF(S831="","OPEN",IF(OR(N831="",O831="",P831&lt;&gt;"SAFE",NOT(ISNUMBER(Q831)),Q831&gt;L831,AND(E831="FUNCTIONAL TWIN",R831="")),"FAIL","PASS"))</x:f>
        <x:v>OPEN</x:v>
      </x:c>
    </x:row>
    <x:row r="832" ht="40" customHeight="1">
      <x:c r="B832" s="7" t="str">
        <x:v>RAP-PT-0826</x:v>
      </x:c>
      <x:c r="C832" s="7" t="str">
        <x:v>REA-O-B1-FCE-04-D</x:v>
      </x:c>
      <x:c r="D832" s="7" t="str">
        <x:v>REA-O-B1</x:v>
      </x:c>
      <x:c r="E832" s="7" t="str">
        <x:v>OPERATIONAL</x:v>
      </x:c>
      <x:c r="F832" s="7" t="str">
        <x:v>PTC-B</x:v>
      </x:c>
      <x:c r="G832" s="7" t="str">
        <x:v>BL-X</x:v>
      </x:c>
      <x:c r="H832" s="7" t="str">
        <x:v>FCE-04</x:v>
      </x:c>
      <x:c r="I832" s="7" t="str">
        <x:v>diverse</x:v>
      </x:c>
      <x:c r="J832" s="7" t="str">
        <x:v>O06</x:v>
      </x:c>
      <x:c r="K832" s="10" t="str">
        <x:v>primary time absent with unlike local epoch</x:v>
      </x:c>
      <x:c r="L832" s="7" t="n">
        <x:v>3</x:v>
      </x:c>
      <x:c r="M832" s="10" t="str">
        <x:v>local safe state and evidence</x:v>
      </x:c>
      <x:c r="N832" s="7" t="str"/>
      <x:c r="O832" s="7" t="str"/>
      <x:c r="P832" s="7" t="str"/>
      <x:c r="Q832" s="7" t="str"/>
      <x:c r="R832" s="7" t="str"/>
      <x:c r="S832" s="7" t="str"/>
      <x:c r="T832" s="7" t="str">
        <x:f>IF(S832="","OPEN",IF(OR(N832="",O832="",P832&lt;&gt;"SAFE",NOT(ISNUMBER(Q832)),Q832&gt;L832,AND(E832="FUNCTIONAL TWIN",R832="")),"FAIL","PASS"))</x:f>
        <x:v>OPEN</x:v>
      </x:c>
    </x:row>
    <x:row r="833" ht="40" customHeight="1">
      <x:c r="B833" s="7" t="str">
        <x:v>RAP-PT-0827</x:v>
      </x:c>
      <x:c r="C833" s="7" t="str">
        <x:v>REA-O-B1-FCE-04-D</x:v>
      </x:c>
      <x:c r="D833" s="7" t="str">
        <x:v>REA-O-B1</x:v>
      </x:c>
      <x:c r="E833" s="7" t="str">
        <x:v>OPERATIONAL</x:v>
      </x:c>
      <x:c r="F833" s="7" t="str">
        <x:v>PTC-B</x:v>
      </x:c>
      <x:c r="G833" s="7" t="str">
        <x:v>BL-X</x:v>
      </x:c>
      <x:c r="H833" s="7" t="str">
        <x:v>FCE-04</x:v>
      </x:c>
      <x:c r="I833" s="7" t="str">
        <x:v>diverse</x:v>
      </x:c>
      <x:c r="J833" s="7" t="str">
        <x:v>O07</x:v>
      </x:c>
      <x:c r="K833" s="10" t="str">
        <x:v>-20 deg C, wet exterior and accepted internal condition</x:v>
      </x:c>
      <x:c r="L833" s="7" t="n">
        <x:v>3</x:v>
      </x:c>
      <x:c r="M833" s="10" t="str">
        <x:v>safe state within target</x:v>
      </x:c>
      <x:c r="N833" s="7" t="str"/>
      <x:c r="O833" s="7" t="str"/>
      <x:c r="P833" s="7" t="str"/>
      <x:c r="Q833" s="7" t="str"/>
      <x:c r="R833" s="7" t="str"/>
      <x:c r="S833" s="7" t="str"/>
      <x:c r="T833" s="7" t="str">
        <x:f>IF(S833="","OPEN",IF(OR(N833="",O833="",P833&lt;&gt;"SAFE",NOT(ISNUMBER(Q833)),Q833&gt;L833,AND(E833="FUNCTIONAL TWIN",R833="")),"FAIL","PASS"))</x:f>
        <x:v>OPEN</x:v>
      </x:c>
    </x:row>
    <x:row r="834" ht="40" customHeight="1">
      <x:c r="B834" s="7" t="str">
        <x:v>RAP-PT-0828</x:v>
      </x:c>
      <x:c r="C834" s="7" t="str">
        <x:v>REA-O-B1-FCE-04-D</x:v>
      </x:c>
      <x:c r="D834" s="7" t="str">
        <x:v>REA-O-B1</x:v>
      </x:c>
      <x:c r="E834" s="7" t="str">
        <x:v>OPERATIONAL</x:v>
      </x:c>
      <x:c r="F834" s="7" t="str">
        <x:v>PTC-B</x:v>
      </x:c>
      <x:c r="G834" s="7" t="str">
        <x:v>BL-X</x:v>
      </x:c>
      <x:c r="H834" s="7" t="str">
        <x:v>FCE-04</x:v>
      </x:c>
      <x:c r="I834" s="7" t="str">
        <x:v>diverse</x:v>
      </x:c>
      <x:c r="J834" s="7" t="str">
        <x:v>O08</x:v>
      </x:c>
      <x:c r="K834" s="10" t="str">
        <x:v>50 deg C, wet exterior and accepted internal condition</x:v>
      </x:c>
      <x:c r="L834" s="7" t="n">
        <x:v>3</x:v>
      </x:c>
      <x:c r="M834" s="10" t="str">
        <x:v>safe state within target</x:v>
      </x:c>
      <x:c r="N834" s="7" t="str"/>
      <x:c r="O834" s="7" t="str"/>
      <x:c r="P834" s="7" t="str"/>
      <x:c r="Q834" s="7" t="str"/>
      <x:c r="R834" s="7" t="str"/>
      <x:c r="S834" s="7" t="str"/>
      <x:c r="T834" s="7" t="str">
        <x:f>IF(S834="","OPEN",IF(OR(N834="",O834="",P834&lt;&gt;"SAFE",NOT(ISNUMBER(Q834)),Q834&gt;L834,AND(E834="FUNCTIONAL TWIN",R834="")),"FAIL","PASS"))</x:f>
        <x:v>OPEN</x:v>
      </x:c>
    </x:row>
    <x:row r="835" ht="40" customHeight="1">
      <x:c r="B835" s="7" t="str">
        <x:v>RAP-PT-0829</x:v>
      </x:c>
      <x:c r="C835" s="7" t="str">
        <x:v>REA-O-B1-FCE-04-D</x:v>
      </x:c>
      <x:c r="D835" s="7" t="str">
        <x:v>REA-O-B1</x:v>
      </x:c>
      <x:c r="E835" s="7" t="str">
        <x:v>OPERATIONAL</x:v>
      </x:c>
      <x:c r="F835" s="7" t="str">
        <x:v>PTC-B</x:v>
      </x:c>
      <x:c r="G835" s="7" t="str">
        <x:v>BL-X</x:v>
      </x:c>
      <x:c r="H835" s="7" t="str">
        <x:v>FCE-04</x:v>
      </x:c>
      <x:c r="I835" s="7" t="str">
        <x:v>diverse</x:v>
      </x:c>
      <x:c r="J835" s="7" t="str">
        <x:v>O09</x:v>
      </x:c>
      <x:c r="K835" s="10" t="str">
        <x:v>registered contamination and upper accepted actuation resistance</x:v>
      </x:c>
      <x:c r="L835" s="7" t="n">
        <x:v>3</x:v>
      </x:c>
      <x:c r="M835" s="10" t="str">
        <x:v>safe state within target</x:v>
      </x:c>
      <x:c r="N835" s="7" t="str"/>
      <x:c r="O835" s="7" t="str"/>
      <x:c r="P835" s="7" t="str"/>
      <x:c r="Q835" s="7" t="str"/>
      <x:c r="R835" s="7" t="str"/>
      <x:c r="S835" s="7" t="str"/>
      <x:c r="T835" s="7" t="str">
        <x:f>IF(S835="","OPEN",IF(OR(N835="",O835="",P835&lt;&gt;"SAFE",NOT(ISNUMBER(Q835)),Q835&gt;L835,AND(E835="FUNCTIONAL TWIN",R835="")),"FAIL","PASS"))</x:f>
        <x:v>OPEN</x:v>
      </x:c>
    </x:row>
    <x:row r="836" ht="40" customHeight="1">
      <x:c r="B836" s="7" t="str">
        <x:v>RAP-PT-0830</x:v>
      </x:c>
      <x:c r="C836" s="7" t="str">
        <x:v>REA-O-B1-FCE-04-D</x:v>
      </x:c>
      <x:c r="D836" s="7" t="str">
        <x:v>REA-O-B1</x:v>
      </x:c>
      <x:c r="E836" s="7" t="str">
        <x:v>OPERATIONAL</x:v>
      </x:c>
      <x:c r="F836" s="7" t="str">
        <x:v>PTC-B</x:v>
      </x:c>
      <x:c r="G836" s="7" t="str">
        <x:v>BL-X</x:v>
      </x:c>
      <x:c r="H836" s="7" t="str">
        <x:v>FCE-04</x:v>
      </x:c>
      <x:c r="I836" s="7" t="str">
        <x:v>diverse</x:v>
      </x:c>
      <x:c r="J836" s="7" t="str">
        <x:v>O10</x:v>
      </x:c>
      <x:c r="K836" s="10" t="str">
        <x:v>same resistance with reversed randomized order</x:v>
      </x:c>
      <x:c r="L836" s="7" t="n">
        <x:v>3</x:v>
      </x:c>
      <x:c r="M836" s="10" t="str">
        <x:v>safe state within target</x:v>
      </x:c>
      <x:c r="N836" s="7" t="str"/>
      <x:c r="O836" s="7" t="str"/>
      <x:c r="P836" s="7" t="str"/>
      <x:c r="Q836" s="7" t="str"/>
      <x:c r="R836" s="7" t="str"/>
      <x:c r="S836" s="7" t="str"/>
      <x:c r="T836" s="7" t="str">
        <x:f>IF(S836="","OPEN",IF(OR(N836="",O836="",P836&lt;&gt;"SAFE",NOT(ISNUMBER(Q836)),Q836&gt;L836,AND(E836="FUNCTIONAL TWIN",R836="")),"FAIL","PASS"))</x:f>
        <x:v>OPEN</x:v>
      </x:c>
    </x:row>
    <x:row r="837" ht="40" customHeight="1">
      <x:c r="B837" s="7" t="str">
        <x:v>RAP-PT-0831</x:v>
      </x:c>
      <x:c r="C837" s="7" t="str">
        <x:v>REA-O-B1-FCE-04-M</x:v>
      </x:c>
      <x:c r="D837" s="7" t="str">
        <x:v>REA-O-B1</x:v>
      </x:c>
      <x:c r="E837" s="7" t="str">
        <x:v>OPERATIONAL</x:v>
      </x:c>
      <x:c r="F837" s="7" t="str">
        <x:v>PTC-B</x:v>
      </x:c>
      <x:c r="G837" s="7" t="str">
        <x:v>BL-X</x:v>
      </x:c>
      <x:c r="H837" s="7" t="str">
        <x:v>FCE-04</x:v>
      </x:c>
      <x:c r="I837" s="7" t="str">
        <x:v>manual/passive</x:v>
      </x:c>
      <x:c r="J837" s="7" t="str">
        <x:v>O01</x:v>
      </x:c>
      <x:c r="K837" s="10" t="str">
        <x:v>nominal energy, connected local controls, 20 deg C and clean mechanism</x:v>
      </x:c>
      <x:c r="L837" s="7" t="n">
        <x:v>3</x:v>
      </x:c>
      <x:c r="M837" s="10" t="str">
        <x:v>safe state within target</x:v>
      </x:c>
      <x:c r="N837" s="7" t="str"/>
      <x:c r="O837" s="7" t="str"/>
      <x:c r="P837" s="7" t="str"/>
      <x:c r="Q837" s="7" t="str"/>
      <x:c r="R837" s="7" t="str"/>
      <x:c r="S837" s="7" t="str"/>
      <x:c r="T837" s="7" t="str">
        <x:f>IF(S837="","OPEN",IF(OR(N837="",O837="",P837&lt;&gt;"SAFE",NOT(ISNUMBER(Q837)),Q837&gt;L837,AND(E837="FUNCTIONAL TWIN",R837="")),"FAIL","PASS"))</x:f>
        <x:v>OPEN</x:v>
      </x:c>
    </x:row>
    <x:row r="838" ht="40" customHeight="1">
      <x:c r="B838" s="7" t="str">
        <x:v>RAP-PT-0832</x:v>
      </x:c>
      <x:c r="C838" s="7" t="str">
        <x:v>REA-O-B1-FCE-04-M</x:v>
      </x:c>
      <x:c r="D838" s="7" t="str">
        <x:v>REA-O-B1</x:v>
      </x:c>
      <x:c r="E838" s="7" t="str">
        <x:v>OPERATIONAL</x:v>
      </x:c>
      <x:c r="F838" s="7" t="str">
        <x:v>PTC-B</x:v>
      </x:c>
      <x:c r="G838" s="7" t="str">
        <x:v>BL-X</x:v>
      </x:c>
      <x:c r="H838" s="7" t="str">
        <x:v>FCE-04</x:v>
      </x:c>
      <x:c r="I838" s="7" t="str">
        <x:v>manual/passive</x:v>
      </x:c>
      <x:c r="J838" s="7" t="str">
        <x:v>O02</x:v>
      </x:c>
      <x:c r="K838" s="10" t="str">
        <x:v>same boundary with reversed randomized order</x:v>
      </x:c>
      <x:c r="L838" s="7" t="n">
        <x:v>3</x:v>
      </x:c>
      <x:c r="M838" s="10" t="str">
        <x:v>safe state within target</x:v>
      </x:c>
      <x:c r="N838" s="7" t="str"/>
      <x:c r="O838" s="7" t="str"/>
      <x:c r="P838" s="7" t="str"/>
      <x:c r="Q838" s="7" t="str"/>
      <x:c r="R838" s="7" t="str"/>
      <x:c r="S838" s="7" t="str"/>
      <x:c r="T838" s="7" t="str">
        <x:f>IF(S838="","OPEN",IF(OR(N838="",O838="",P838&lt;&gt;"SAFE",NOT(ISNUMBER(Q838)),Q838&gt;L838,AND(E838="FUNCTIONAL TWIN",R838="")),"FAIL","PASS"))</x:f>
        <x:v>OPEN</x:v>
      </x:c>
    </x:row>
    <x:row r="839" ht="40" customHeight="1">
      <x:c r="B839" s="7" t="str">
        <x:v>RAP-PT-0833</x:v>
      </x:c>
      <x:c r="C839" s="7" t="str">
        <x:v>REA-O-B1-FCE-04-M</x:v>
      </x:c>
      <x:c r="D839" s="7" t="str">
        <x:v>REA-O-B1</x:v>
      </x:c>
      <x:c r="E839" s="7" t="str">
        <x:v>OPERATIONAL</x:v>
      </x:c>
      <x:c r="F839" s="7" t="str">
        <x:v>PTC-B</x:v>
      </x:c>
      <x:c r="G839" s="7" t="str">
        <x:v>BL-X</x:v>
      </x:c>
      <x:c r="H839" s="7" t="str">
        <x:v>FCE-04</x:v>
      </x:c>
      <x:c r="I839" s="7" t="str">
        <x:v>manual/passive</x:v>
      </x:c>
      <x:c r="J839" s="7" t="str">
        <x:v>O03</x:v>
      </x:c>
      <x:c r="K839" s="10" t="str">
        <x:v>minimum accepted stored-energy state</x:v>
      </x:c>
      <x:c r="L839" s="7" t="n">
        <x:v>3</x:v>
      </x:c>
      <x:c r="M839" s="10" t="str">
        <x:v>safe state within target</x:v>
      </x:c>
      <x:c r="N839" s="7" t="str"/>
      <x:c r="O839" s="7" t="str"/>
      <x:c r="P839" s="7" t="str"/>
      <x:c r="Q839" s="7" t="str"/>
      <x:c r="R839" s="7" t="str"/>
      <x:c r="S839" s="7" t="str"/>
      <x:c r="T839" s="7" t="str">
        <x:f>IF(S839="","OPEN",IF(OR(N839="",O839="",P839&lt;&gt;"SAFE",NOT(ISNUMBER(Q839)),Q839&gt;L839,AND(E839="FUNCTIONAL TWIN",R839="")),"FAIL","PASS"))</x:f>
        <x:v>OPEN</x:v>
      </x:c>
    </x:row>
    <x:row r="840" ht="40" customHeight="1">
      <x:c r="B840" s="7" t="str">
        <x:v>RAP-PT-0834</x:v>
      </x:c>
      <x:c r="C840" s="7" t="str">
        <x:v>REA-O-B1-FCE-04-M</x:v>
      </x:c>
      <x:c r="D840" s="7" t="str">
        <x:v>REA-O-B1</x:v>
      </x:c>
      <x:c r="E840" s="7" t="str">
        <x:v>OPERATIONAL</x:v>
      </x:c>
      <x:c r="F840" s="7" t="str">
        <x:v>PTC-B</x:v>
      </x:c>
      <x:c r="G840" s="7" t="str">
        <x:v>BL-X</x:v>
      </x:c>
      <x:c r="H840" s="7" t="str">
        <x:v>FCE-04</x:v>
      </x:c>
      <x:c r="I840" s="7" t="str">
        <x:v>manual/passive</x:v>
      </x:c>
      <x:c r="J840" s="7" t="str">
        <x:v>O04</x:v>
      </x:c>
      <x:c r="K840" s="10" t="str">
        <x:v>minimum energy with reversed order</x:v>
      </x:c>
      <x:c r="L840" s="7" t="n">
        <x:v>3</x:v>
      </x:c>
      <x:c r="M840" s="10" t="str">
        <x:v>safe state within target</x:v>
      </x:c>
      <x:c r="N840" s="7" t="str"/>
      <x:c r="O840" s="7" t="str"/>
      <x:c r="P840" s="7" t="str"/>
      <x:c r="Q840" s="7" t="str"/>
      <x:c r="R840" s="7" t="str"/>
      <x:c r="S840" s="7" t="str"/>
      <x:c r="T840" s="7" t="str">
        <x:f>IF(S840="","OPEN",IF(OR(N840="",O840="",P840&lt;&gt;"SAFE",NOT(ISNUMBER(Q840)),Q840&gt;L840,AND(E840="FUNCTIONAL TWIN",R840="")),"FAIL","PASS"))</x:f>
        <x:v>OPEN</x:v>
      </x:c>
    </x:row>
    <x:row r="841" ht="40" customHeight="1">
      <x:c r="B841" s="7" t="str">
        <x:v>RAP-PT-0835</x:v>
      </x:c>
      <x:c r="C841" s="7" t="str">
        <x:v>REA-O-B1-FCE-04-M</x:v>
      </x:c>
      <x:c r="D841" s="7" t="str">
        <x:v>REA-O-B1</x:v>
      </x:c>
      <x:c r="E841" s="7" t="str">
        <x:v>OPERATIONAL</x:v>
      </x:c>
      <x:c r="F841" s="7" t="str">
        <x:v>PTC-B</x:v>
      </x:c>
      <x:c r="G841" s="7" t="str">
        <x:v>BL-X</x:v>
      </x:c>
      <x:c r="H841" s="7" t="str">
        <x:v>FCE-04</x:v>
      </x:c>
      <x:c r="I841" s="7" t="str">
        <x:v>manual/passive</x:v>
      </x:c>
      <x:c r="J841" s="7" t="str">
        <x:v>O05</x:v>
      </x:c>
      <x:c r="K841" s="10" t="str">
        <x:v>normal power and campus network absent</x:v>
      </x:c>
      <x:c r="L841" s="7" t="n">
        <x:v>3</x:v>
      </x:c>
      <x:c r="M841" s="10" t="str">
        <x:v>local safe state and evidence</x:v>
      </x:c>
      <x:c r="N841" s="7" t="str"/>
      <x:c r="O841" s="7" t="str"/>
      <x:c r="P841" s="7" t="str"/>
      <x:c r="Q841" s="7" t="str"/>
      <x:c r="R841" s="7" t="str"/>
      <x:c r="S841" s="7" t="str"/>
      <x:c r="T841" s="7" t="str">
        <x:f>IF(S841="","OPEN",IF(OR(N841="",O841="",P841&lt;&gt;"SAFE",NOT(ISNUMBER(Q841)),Q841&gt;L841,AND(E841="FUNCTIONAL TWIN",R841="")),"FAIL","PASS"))</x:f>
        <x:v>OPEN</x:v>
      </x:c>
    </x:row>
    <x:row r="842" ht="40" customHeight="1">
      <x:c r="B842" s="7" t="str">
        <x:v>RAP-PT-0836</x:v>
      </x:c>
      <x:c r="C842" s="7" t="str">
        <x:v>REA-O-B1-FCE-04-M</x:v>
      </x:c>
      <x:c r="D842" s="7" t="str">
        <x:v>REA-O-B1</x:v>
      </x:c>
      <x:c r="E842" s="7" t="str">
        <x:v>OPERATIONAL</x:v>
      </x:c>
      <x:c r="F842" s="7" t="str">
        <x:v>PTC-B</x:v>
      </x:c>
      <x:c r="G842" s="7" t="str">
        <x:v>BL-X</x:v>
      </x:c>
      <x:c r="H842" s="7" t="str">
        <x:v>FCE-04</x:v>
      </x:c>
      <x:c r="I842" s="7" t="str">
        <x:v>manual/passive</x:v>
      </x:c>
      <x:c r="J842" s="7" t="str">
        <x:v>O06</x:v>
      </x:c>
      <x:c r="K842" s="10" t="str">
        <x:v>primary time absent with unlike local epoch</x:v>
      </x:c>
      <x:c r="L842" s="7" t="n">
        <x:v>3</x:v>
      </x:c>
      <x:c r="M842" s="10" t="str">
        <x:v>local safe state and evidence</x:v>
      </x:c>
      <x:c r="N842" s="7" t="str"/>
      <x:c r="O842" s="7" t="str"/>
      <x:c r="P842" s="7" t="str"/>
      <x:c r="Q842" s="7" t="str"/>
      <x:c r="R842" s="7" t="str"/>
      <x:c r="S842" s="7" t="str"/>
      <x:c r="T842" s="7" t="str">
        <x:f>IF(S842="","OPEN",IF(OR(N842="",O842="",P842&lt;&gt;"SAFE",NOT(ISNUMBER(Q842)),Q842&gt;L842,AND(E842="FUNCTIONAL TWIN",R842="")),"FAIL","PASS"))</x:f>
        <x:v>OPEN</x:v>
      </x:c>
    </x:row>
    <x:row r="843" ht="40" customHeight="1">
      <x:c r="B843" s="7" t="str">
        <x:v>RAP-PT-0837</x:v>
      </x:c>
      <x:c r="C843" s="7" t="str">
        <x:v>REA-O-B1-FCE-04-M</x:v>
      </x:c>
      <x:c r="D843" s="7" t="str">
        <x:v>REA-O-B1</x:v>
      </x:c>
      <x:c r="E843" s="7" t="str">
        <x:v>OPERATIONAL</x:v>
      </x:c>
      <x:c r="F843" s="7" t="str">
        <x:v>PTC-B</x:v>
      </x:c>
      <x:c r="G843" s="7" t="str">
        <x:v>BL-X</x:v>
      </x:c>
      <x:c r="H843" s="7" t="str">
        <x:v>FCE-04</x:v>
      </x:c>
      <x:c r="I843" s="7" t="str">
        <x:v>manual/passive</x:v>
      </x:c>
      <x:c r="J843" s="7" t="str">
        <x:v>O07</x:v>
      </x:c>
      <x:c r="K843" s="10" t="str">
        <x:v>-20 deg C, wet exterior and accepted internal condition</x:v>
      </x:c>
      <x:c r="L843" s="7" t="n">
        <x:v>3</x:v>
      </x:c>
      <x:c r="M843" s="10" t="str">
        <x:v>safe state within target</x:v>
      </x:c>
      <x:c r="N843" s="7" t="str"/>
      <x:c r="O843" s="7" t="str"/>
      <x:c r="P843" s="7" t="str"/>
      <x:c r="Q843" s="7" t="str"/>
      <x:c r="R843" s="7" t="str"/>
      <x:c r="S843" s="7" t="str"/>
      <x:c r="T843" s="7" t="str">
        <x:f>IF(S843="","OPEN",IF(OR(N843="",O843="",P843&lt;&gt;"SAFE",NOT(ISNUMBER(Q843)),Q843&gt;L843,AND(E843="FUNCTIONAL TWIN",R843="")),"FAIL","PASS"))</x:f>
        <x:v>OPEN</x:v>
      </x:c>
    </x:row>
    <x:row r="844" ht="40" customHeight="1">
      <x:c r="B844" s="7" t="str">
        <x:v>RAP-PT-0838</x:v>
      </x:c>
      <x:c r="C844" s="7" t="str">
        <x:v>REA-O-B1-FCE-04-M</x:v>
      </x:c>
      <x:c r="D844" s="7" t="str">
        <x:v>REA-O-B1</x:v>
      </x:c>
      <x:c r="E844" s="7" t="str">
        <x:v>OPERATIONAL</x:v>
      </x:c>
      <x:c r="F844" s="7" t="str">
        <x:v>PTC-B</x:v>
      </x:c>
      <x:c r="G844" s="7" t="str">
        <x:v>BL-X</x:v>
      </x:c>
      <x:c r="H844" s="7" t="str">
        <x:v>FCE-04</x:v>
      </x:c>
      <x:c r="I844" s="7" t="str">
        <x:v>manual/passive</x:v>
      </x:c>
      <x:c r="J844" s="7" t="str">
        <x:v>O08</x:v>
      </x:c>
      <x:c r="K844" s="10" t="str">
        <x:v>50 deg C, wet exterior and accepted internal condition</x:v>
      </x:c>
      <x:c r="L844" s="7" t="n">
        <x:v>3</x:v>
      </x:c>
      <x:c r="M844" s="10" t="str">
        <x:v>safe state within target</x:v>
      </x:c>
      <x:c r="N844" s="7" t="str"/>
      <x:c r="O844" s="7" t="str"/>
      <x:c r="P844" s="7" t="str"/>
      <x:c r="Q844" s="7" t="str"/>
      <x:c r="R844" s="7" t="str"/>
      <x:c r="S844" s="7" t="str"/>
      <x:c r="T844" s="7" t="str">
        <x:f>IF(S844="","OPEN",IF(OR(N844="",O844="",P844&lt;&gt;"SAFE",NOT(ISNUMBER(Q844)),Q844&gt;L844,AND(E844="FUNCTIONAL TWIN",R844="")),"FAIL","PASS"))</x:f>
        <x:v>OPEN</x:v>
      </x:c>
    </x:row>
    <x:row r="845" ht="40" customHeight="1">
      <x:c r="B845" s="7" t="str">
        <x:v>RAP-PT-0839</x:v>
      </x:c>
      <x:c r="C845" s="7" t="str">
        <x:v>REA-O-B1-FCE-04-M</x:v>
      </x:c>
      <x:c r="D845" s="7" t="str">
        <x:v>REA-O-B1</x:v>
      </x:c>
      <x:c r="E845" s="7" t="str">
        <x:v>OPERATIONAL</x:v>
      </x:c>
      <x:c r="F845" s="7" t="str">
        <x:v>PTC-B</x:v>
      </x:c>
      <x:c r="G845" s="7" t="str">
        <x:v>BL-X</x:v>
      </x:c>
      <x:c r="H845" s="7" t="str">
        <x:v>FCE-04</x:v>
      </x:c>
      <x:c r="I845" s="7" t="str">
        <x:v>manual/passive</x:v>
      </x:c>
      <x:c r="J845" s="7" t="str">
        <x:v>O09</x:v>
      </x:c>
      <x:c r="K845" s="10" t="str">
        <x:v>registered contamination and upper accepted actuation resistance</x:v>
      </x:c>
      <x:c r="L845" s="7" t="n">
        <x:v>3</x:v>
      </x:c>
      <x:c r="M845" s="10" t="str">
        <x:v>safe state within target</x:v>
      </x:c>
      <x:c r="N845" s="7" t="str"/>
      <x:c r="O845" s="7" t="str"/>
      <x:c r="P845" s="7" t="str"/>
      <x:c r="Q845" s="7" t="str"/>
      <x:c r="R845" s="7" t="str"/>
      <x:c r="S845" s="7" t="str"/>
      <x:c r="T845" s="7" t="str">
        <x:f>IF(S845="","OPEN",IF(OR(N845="",O845="",P845&lt;&gt;"SAFE",NOT(ISNUMBER(Q845)),Q845&gt;L845,AND(E845="FUNCTIONAL TWIN",R845="")),"FAIL","PASS"))</x:f>
        <x:v>OPEN</x:v>
      </x:c>
    </x:row>
    <x:row r="846" ht="40" customHeight="1">
      <x:c r="B846" s="7" t="str">
        <x:v>RAP-PT-0840</x:v>
      </x:c>
      <x:c r="C846" s="7" t="str">
        <x:v>REA-O-B1-FCE-04-M</x:v>
      </x:c>
      <x:c r="D846" s="7" t="str">
        <x:v>REA-O-B1</x:v>
      </x:c>
      <x:c r="E846" s="7" t="str">
        <x:v>OPERATIONAL</x:v>
      </x:c>
      <x:c r="F846" s="7" t="str">
        <x:v>PTC-B</x:v>
      </x:c>
      <x:c r="G846" s="7" t="str">
        <x:v>BL-X</x:v>
      </x:c>
      <x:c r="H846" s="7" t="str">
        <x:v>FCE-04</x:v>
      </x:c>
      <x:c r="I846" s="7" t="str">
        <x:v>manual/passive</x:v>
      </x:c>
      <x:c r="J846" s="7" t="str">
        <x:v>O10</x:v>
      </x:c>
      <x:c r="K846" s="10" t="str">
        <x:v>same resistance with reversed randomized order</x:v>
      </x:c>
      <x:c r="L846" s="7" t="n">
        <x:v>3</x:v>
      </x:c>
      <x:c r="M846" s="10" t="str">
        <x:v>safe state within target</x:v>
      </x:c>
      <x:c r="N846" s="7" t="str"/>
      <x:c r="O846" s="7" t="str"/>
      <x:c r="P846" s="7" t="str"/>
      <x:c r="Q846" s="7" t="str"/>
      <x:c r="R846" s="7" t="str"/>
      <x:c r="S846" s="7" t="str"/>
      <x:c r="T846" s="7" t="str">
        <x:f>IF(S846="","OPEN",IF(OR(N846="",O846="",P846&lt;&gt;"SAFE",NOT(ISNUMBER(Q846)),Q846&gt;L846,AND(E846="FUNCTIONAL TWIN",R846="")),"FAIL","PASS"))</x:f>
        <x:v>OPEN</x:v>
      </x:c>
    </x:row>
    <x:row r="847" ht="40" customHeight="1">
      <x:c r="B847" s="7" t="str">
        <x:v>RAP-PT-0841</x:v>
      </x:c>
      <x:c r="C847" s="7" t="str">
        <x:v>REA-O-B1-FCE-05-P</x:v>
      </x:c>
      <x:c r="D847" s="7" t="str">
        <x:v>REA-O-B1</x:v>
      </x:c>
      <x:c r="E847" s="7" t="str">
        <x:v>OPERATIONAL</x:v>
      </x:c>
      <x:c r="F847" s="7" t="str">
        <x:v>PTC-B</x:v>
      </x:c>
      <x:c r="G847" s="7" t="str">
        <x:v>BL-X</x:v>
      </x:c>
      <x:c r="H847" s="7" t="str">
        <x:v>FCE-05</x:v>
      </x:c>
      <x:c r="I847" s="7" t="str">
        <x:v>primary</x:v>
      </x:c>
      <x:c r="J847" s="7" t="str">
        <x:v>O01</x:v>
      </x:c>
      <x:c r="K847" s="10" t="str">
        <x:v>nominal energy, connected local controls, 20 deg C and clean mechanism</x:v>
      </x:c>
      <x:c r="L847" s="7" t="n">
        <x:v>5</x:v>
      </x:c>
      <x:c r="M847" s="10" t="str">
        <x:v>safe state within target</x:v>
      </x:c>
      <x:c r="N847" s="7" t="str"/>
      <x:c r="O847" s="7" t="str"/>
      <x:c r="P847" s="7" t="str"/>
      <x:c r="Q847" s="7" t="str"/>
      <x:c r="R847" s="7" t="str"/>
      <x:c r="S847" s="7" t="str"/>
      <x:c r="T847" s="7" t="str">
        <x:f>IF(S847="","OPEN",IF(OR(N847="",O847="",P847&lt;&gt;"SAFE",NOT(ISNUMBER(Q847)),Q847&gt;L847,AND(E847="FUNCTIONAL TWIN",R847="")),"FAIL","PASS"))</x:f>
        <x:v>OPEN</x:v>
      </x:c>
    </x:row>
    <x:row r="848" ht="40" customHeight="1">
      <x:c r="B848" s="7" t="str">
        <x:v>RAP-PT-0842</x:v>
      </x:c>
      <x:c r="C848" s="7" t="str">
        <x:v>REA-O-B1-FCE-05-P</x:v>
      </x:c>
      <x:c r="D848" s="7" t="str">
        <x:v>REA-O-B1</x:v>
      </x:c>
      <x:c r="E848" s="7" t="str">
        <x:v>OPERATIONAL</x:v>
      </x:c>
      <x:c r="F848" s="7" t="str">
        <x:v>PTC-B</x:v>
      </x:c>
      <x:c r="G848" s="7" t="str">
        <x:v>BL-X</x:v>
      </x:c>
      <x:c r="H848" s="7" t="str">
        <x:v>FCE-05</x:v>
      </x:c>
      <x:c r="I848" s="7" t="str">
        <x:v>primary</x:v>
      </x:c>
      <x:c r="J848" s="7" t="str">
        <x:v>O02</x:v>
      </x:c>
      <x:c r="K848" s="10" t="str">
        <x:v>same boundary with reversed randomized order</x:v>
      </x:c>
      <x:c r="L848" s="7" t="n">
        <x:v>5</x:v>
      </x:c>
      <x:c r="M848" s="10" t="str">
        <x:v>safe state within target</x:v>
      </x:c>
      <x:c r="N848" s="7" t="str"/>
      <x:c r="O848" s="7" t="str"/>
      <x:c r="P848" s="7" t="str"/>
      <x:c r="Q848" s="7" t="str"/>
      <x:c r="R848" s="7" t="str"/>
      <x:c r="S848" s="7" t="str"/>
      <x:c r="T848" s="7" t="str">
        <x:f>IF(S848="","OPEN",IF(OR(N848="",O848="",P848&lt;&gt;"SAFE",NOT(ISNUMBER(Q848)),Q848&gt;L848,AND(E848="FUNCTIONAL TWIN",R848="")),"FAIL","PASS"))</x:f>
        <x:v>OPEN</x:v>
      </x:c>
    </x:row>
    <x:row r="849" ht="40" customHeight="1">
      <x:c r="B849" s="7" t="str">
        <x:v>RAP-PT-0843</x:v>
      </x:c>
      <x:c r="C849" s="7" t="str">
        <x:v>REA-O-B1-FCE-05-P</x:v>
      </x:c>
      <x:c r="D849" s="7" t="str">
        <x:v>REA-O-B1</x:v>
      </x:c>
      <x:c r="E849" s="7" t="str">
        <x:v>OPERATIONAL</x:v>
      </x:c>
      <x:c r="F849" s="7" t="str">
        <x:v>PTC-B</x:v>
      </x:c>
      <x:c r="G849" s="7" t="str">
        <x:v>BL-X</x:v>
      </x:c>
      <x:c r="H849" s="7" t="str">
        <x:v>FCE-05</x:v>
      </x:c>
      <x:c r="I849" s="7" t="str">
        <x:v>primary</x:v>
      </x:c>
      <x:c r="J849" s="7" t="str">
        <x:v>O03</x:v>
      </x:c>
      <x:c r="K849" s="10" t="str">
        <x:v>minimum accepted stored-energy state</x:v>
      </x:c>
      <x:c r="L849" s="7" t="n">
        <x:v>5</x:v>
      </x:c>
      <x:c r="M849" s="10" t="str">
        <x:v>safe state within target</x:v>
      </x:c>
      <x:c r="N849" s="7" t="str"/>
      <x:c r="O849" s="7" t="str"/>
      <x:c r="P849" s="7" t="str"/>
      <x:c r="Q849" s="7" t="str"/>
      <x:c r="R849" s="7" t="str"/>
      <x:c r="S849" s="7" t="str"/>
      <x:c r="T849" s="7" t="str">
        <x:f>IF(S849="","OPEN",IF(OR(N849="",O849="",P849&lt;&gt;"SAFE",NOT(ISNUMBER(Q849)),Q849&gt;L849,AND(E849="FUNCTIONAL TWIN",R849="")),"FAIL","PASS"))</x:f>
        <x:v>OPEN</x:v>
      </x:c>
    </x:row>
    <x:row r="850" ht="40" customHeight="1">
      <x:c r="B850" s="7" t="str">
        <x:v>RAP-PT-0844</x:v>
      </x:c>
      <x:c r="C850" s="7" t="str">
        <x:v>REA-O-B1-FCE-05-P</x:v>
      </x:c>
      <x:c r="D850" s="7" t="str">
        <x:v>REA-O-B1</x:v>
      </x:c>
      <x:c r="E850" s="7" t="str">
        <x:v>OPERATIONAL</x:v>
      </x:c>
      <x:c r="F850" s="7" t="str">
        <x:v>PTC-B</x:v>
      </x:c>
      <x:c r="G850" s="7" t="str">
        <x:v>BL-X</x:v>
      </x:c>
      <x:c r="H850" s="7" t="str">
        <x:v>FCE-05</x:v>
      </x:c>
      <x:c r="I850" s="7" t="str">
        <x:v>primary</x:v>
      </x:c>
      <x:c r="J850" s="7" t="str">
        <x:v>O04</x:v>
      </x:c>
      <x:c r="K850" s="10" t="str">
        <x:v>minimum energy with reversed order</x:v>
      </x:c>
      <x:c r="L850" s="7" t="n">
        <x:v>5</x:v>
      </x:c>
      <x:c r="M850" s="10" t="str">
        <x:v>safe state within target</x:v>
      </x:c>
      <x:c r="N850" s="7" t="str"/>
      <x:c r="O850" s="7" t="str"/>
      <x:c r="P850" s="7" t="str"/>
      <x:c r="Q850" s="7" t="str"/>
      <x:c r="R850" s="7" t="str"/>
      <x:c r="S850" s="7" t="str"/>
      <x:c r="T850" s="7" t="str">
        <x:f>IF(S850="","OPEN",IF(OR(N850="",O850="",P850&lt;&gt;"SAFE",NOT(ISNUMBER(Q850)),Q850&gt;L850,AND(E850="FUNCTIONAL TWIN",R850="")),"FAIL","PASS"))</x:f>
        <x:v>OPEN</x:v>
      </x:c>
    </x:row>
    <x:row r="851" ht="40" customHeight="1">
      <x:c r="B851" s="7" t="str">
        <x:v>RAP-PT-0845</x:v>
      </x:c>
      <x:c r="C851" s="7" t="str">
        <x:v>REA-O-B1-FCE-05-P</x:v>
      </x:c>
      <x:c r="D851" s="7" t="str">
        <x:v>REA-O-B1</x:v>
      </x:c>
      <x:c r="E851" s="7" t="str">
        <x:v>OPERATIONAL</x:v>
      </x:c>
      <x:c r="F851" s="7" t="str">
        <x:v>PTC-B</x:v>
      </x:c>
      <x:c r="G851" s="7" t="str">
        <x:v>BL-X</x:v>
      </x:c>
      <x:c r="H851" s="7" t="str">
        <x:v>FCE-05</x:v>
      </x:c>
      <x:c r="I851" s="7" t="str">
        <x:v>primary</x:v>
      </x:c>
      <x:c r="J851" s="7" t="str">
        <x:v>O05</x:v>
      </x:c>
      <x:c r="K851" s="10" t="str">
        <x:v>normal power and campus network absent</x:v>
      </x:c>
      <x:c r="L851" s="7" t="n">
        <x:v>5</x:v>
      </x:c>
      <x:c r="M851" s="10" t="str">
        <x:v>local safe state and evidence</x:v>
      </x:c>
      <x:c r="N851" s="7" t="str"/>
      <x:c r="O851" s="7" t="str"/>
      <x:c r="P851" s="7" t="str"/>
      <x:c r="Q851" s="7" t="str"/>
      <x:c r="R851" s="7" t="str"/>
      <x:c r="S851" s="7" t="str"/>
      <x:c r="T851" s="7" t="str">
        <x:f>IF(S851="","OPEN",IF(OR(N851="",O851="",P851&lt;&gt;"SAFE",NOT(ISNUMBER(Q851)),Q851&gt;L851,AND(E851="FUNCTIONAL TWIN",R851="")),"FAIL","PASS"))</x:f>
        <x:v>OPEN</x:v>
      </x:c>
    </x:row>
    <x:row r="852" ht="40" customHeight="1">
      <x:c r="B852" s="7" t="str">
        <x:v>RAP-PT-0846</x:v>
      </x:c>
      <x:c r="C852" s="7" t="str">
        <x:v>REA-O-B1-FCE-05-P</x:v>
      </x:c>
      <x:c r="D852" s="7" t="str">
        <x:v>REA-O-B1</x:v>
      </x:c>
      <x:c r="E852" s="7" t="str">
        <x:v>OPERATIONAL</x:v>
      </x:c>
      <x:c r="F852" s="7" t="str">
        <x:v>PTC-B</x:v>
      </x:c>
      <x:c r="G852" s="7" t="str">
        <x:v>BL-X</x:v>
      </x:c>
      <x:c r="H852" s="7" t="str">
        <x:v>FCE-05</x:v>
      </x:c>
      <x:c r="I852" s="7" t="str">
        <x:v>primary</x:v>
      </x:c>
      <x:c r="J852" s="7" t="str">
        <x:v>O06</x:v>
      </x:c>
      <x:c r="K852" s="10" t="str">
        <x:v>primary time absent with unlike local epoch</x:v>
      </x:c>
      <x:c r="L852" s="7" t="n">
        <x:v>5</x:v>
      </x:c>
      <x:c r="M852" s="10" t="str">
        <x:v>local safe state and evidence</x:v>
      </x:c>
      <x:c r="N852" s="7" t="str"/>
      <x:c r="O852" s="7" t="str"/>
      <x:c r="P852" s="7" t="str"/>
      <x:c r="Q852" s="7" t="str"/>
      <x:c r="R852" s="7" t="str"/>
      <x:c r="S852" s="7" t="str"/>
      <x:c r="T852" s="7" t="str">
        <x:f>IF(S852="","OPEN",IF(OR(N852="",O852="",P852&lt;&gt;"SAFE",NOT(ISNUMBER(Q852)),Q852&gt;L852,AND(E852="FUNCTIONAL TWIN",R852="")),"FAIL","PASS"))</x:f>
        <x:v>OPEN</x:v>
      </x:c>
    </x:row>
    <x:row r="853" ht="40" customHeight="1">
      <x:c r="B853" s="7" t="str">
        <x:v>RAP-PT-0847</x:v>
      </x:c>
      <x:c r="C853" s="7" t="str">
        <x:v>REA-O-B1-FCE-05-P</x:v>
      </x:c>
      <x:c r="D853" s="7" t="str">
        <x:v>REA-O-B1</x:v>
      </x:c>
      <x:c r="E853" s="7" t="str">
        <x:v>OPERATIONAL</x:v>
      </x:c>
      <x:c r="F853" s="7" t="str">
        <x:v>PTC-B</x:v>
      </x:c>
      <x:c r="G853" s="7" t="str">
        <x:v>BL-X</x:v>
      </x:c>
      <x:c r="H853" s="7" t="str">
        <x:v>FCE-05</x:v>
      </x:c>
      <x:c r="I853" s="7" t="str">
        <x:v>primary</x:v>
      </x:c>
      <x:c r="J853" s="7" t="str">
        <x:v>O07</x:v>
      </x:c>
      <x:c r="K853" s="10" t="str">
        <x:v>-20 deg C, wet exterior and accepted internal condition</x:v>
      </x:c>
      <x:c r="L853" s="7" t="n">
        <x:v>5</x:v>
      </x:c>
      <x:c r="M853" s="10" t="str">
        <x:v>safe state within target</x:v>
      </x:c>
      <x:c r="N853" s="7" t="str"/>
      <x:c r="O853" s="7" t="str"/>
      <x:c r="P853" s="7" t="str"/>
      <x:c r="Q853" s="7" t="str"/>
      <x:c r="R853" s="7" t="str"/>
      <x:c r="S853" s="7" t="str"/>
      <x:c r="T853" s="7" t="str">
        <x:f>IF(S853="","OPEN",IF(OR(N853="",O853="",P853&lt;&gt;"SAFE",NOT(ISNUMBER(Q853)),Q853&gt;L853,AND(E853="FUNCTIONAL TWIN",R853="")),"FAIL","PASS"))</x:f>
        <x:v>OPEN</x:v>
      </x:c>
    </x:row>
    <x:row r="854" ht="40" customHeight="1">
      <x:c r="B854" s="7" t="str">
        <x:v>RAP-PT-0848</x:v>
      </x:c>
      <x:c r="C854" s="7" t="str">
        <x:v>REA-O-B1-FCE-05-P</x:v>
      </x:c>
      <x:c r="D854" s="7" t="str">
        <x:v>REA-O-B1</x:v>
      </x:c>
      <x:c r="E854" s="7" t="str">
        <x:v>OPERATIONAL</x:v>
      </x:c>
      <x:c r="F854" s="7" t="str">
        <x:v>PTC-B</x:v>
      </x:c>
      <x:c r="G854" s="7" t="str">
        <x:v>BL-X</x:v>
      </x:c>
      <x:c r="H854" s="7" t="str">
        <x:v>FCE-05</x:v>
      </x:c>
      <x:c r="I854" s="7" t="str">
        <x:v>primary</x:v>
      </x:c>
      <x:c r="J854" s="7" t="str">
        <x:v>O08</x:v>
      </x:c>
      <x:c r="K854" s="10" t="str">
        <x:v>50 deg C, wet exterior and accepted internal condition</x:v>
      </x:c>
      <x:c r="L854" s="7" t="n">
        <x:v>5</x:v>
      </x:c>
      <x:c r="M854" s="10" t="str">
        <x:v>safe state within target</x:v>
      </x:c>
      <x:c r="N854" s="7" t="str"/>
      <x:c r="O854" s="7" t="str"/>
      <x:c r="P854" s="7" t="str"/>
      <x:c r="Q854" s="7" t="str"/>
      <x:c r="R854" s="7" t="str"/>
      <x:c r="S854" s="7" t="str"/>
      <x:c r="T854" s="7" t="str">
        <x:f>IF(S854="","OPEN",IF(OR(N854="",O854="",P854&lt;&gt;"SAFE",NOT(ISNUMBER(Q854)),Q854&gt;L854,AND(E854="FUNCTIONAL TWIN",R854="")),"FAIL","PASS"))</x:f>
        <x:v>OPEN</x:v>
      </x:c>
    </x:row>
    <x:row r="855" ht="40" customHeight="1">
      <x:c r="B855" s="7" t="str">
        <x:v>RAP-PT-0849</x:v>
      </x:c>
      <x:c r="C855" s="7" t="str">
        <x:v>REA-O-B1-FCE-05-P</x:v>
      </x:c>
      <x:c r="D855" s="7" t="str">
        <x:v>REA-O-B1</x:v>
      </x:c>
      <x:c r="E855" s="7" t="str">
        <x:v>OPERATIONAL</x:v>
      </x:c>
      <x:c r="F855" s="7" t="str">
        <x:v>PTC-B</x:v>
      </x:c>
      <x:c r="G855" s="7" t="str">
        <x:v>BL-X</x:v>
      </x:c>
      <x:c r="H855" s="7" t="str">
        <x:v>FCE-05</x:v>
      </x:c>
      <x:c r="I855" s="7" t="str">
        <x:v>primary</x:v>
      </x:c>
      <x:c r="J855" s="7" t="str">
        <x:v>O09</x:v>
      </x:c>
      <x:c r="K855" s="10" t="str">
        <x:v>registered contamination and upper accepted actuation resistance</x:v>
      </x:c>
      <x:c r="L855" s="7" t="n">
        <x:v>5</x:v>
      </x:c>
      <x:c r="M855" s="10" t="str">
        <x:v>safe state within target</x:v>
      </x:c>
      <x:c r="N855" s="7" t="str"/>
      <x:c r="O855" s="7" t="str"/>
      <x:c r="P855" s="7" t="str"/>
      <x:c r="Q855" s="7" t="str"/>
      <x:c r="R855" s="7" t="str"/>
      <x:c r="S855" s="7" t="str"/>
      <x:c r="T855" s="7" t="str">
        <x:f>IF(S855="","OPEN",IF(OR(N855="",O855="",P855&lt;&gt;"SAFE",NOT(ISNUMBER(Q855)),Q855&gt;L855,AND(E855="FUNCTIONAL TWIN",R855="")),"FAIL","PASS"))</x:f>
        <x:v>OPEN</x:v>
      </x:c>
    </x:row>
    <x:row r="856" ht="40" customHeight="1">
      <x:c r="B856" s="7" t="str">
        <x:v>RAP-PT-0850</x:v>
      </x:c>
      <x:c r="C856" s="7" t="str">
        <x:v>REA-O-B1-FCE-05-P</x:v>
      </x:c>
      <x:c r="D856" s="7" t="str">
        <x:v>REA-O-B1</x:v>
      </x:c>
      <x:c r="E856" s="7" t="str">
        <x:v>OPERATIONAL</x:v>
      </x:c>
      <x:c r="F856" s="7" t="str">
        <x:v>PTC-B</x:v>
      </x:c>
      <x:c r="G856" s="7" t="str">
        <x:v>BL-X</x:v>
      </x:c>
      <x:c r="H856" s="7" t="str">
        <x:v>FCE-05</x:v>
      </x:c>
      <x:c r="I856" s="7" t="str">
        <x:v>primary</x:v>
      </x:c>
      <x:c r="J856" s="7" t="str">
        <x:v>O10</x:v>
      </x:c>
      <x:c r="K856" s="10" t="str">
        <x:v>same resistance with reversed randomized order</x:v>
      </x:c>
      <x:c r="L856" s="7" t="n">
        <x:v>5</x:v>
      </x:c>
      <x:c r="M856" s="10" t="str">
        <x:v>safe state within target</x:v>
      </x:c>
      <x:c r="N856" s="7" t="str"/>
      <x:c r="O856" s="7" t="str"/>
      <x:c r="P856" s="7" t="str"/>
      <x:c r="Q856" s="7" t="str"/>
      <x:c r="R856" s="7" t="str"/>
      <x:c r="S856" s="7" t="str"/>
      <x:c r="T856" s="7" t="str">
        <x:f>IF(S856="","OPEN",IF(OR(N856="",O856="",P856&lt;&gt;"SAFE",NOT(ISNUMBER(Q856)),Q856&gt;L856,AND(E856="FUNCTIONAL TWIN",R856="")),"FAIL","PASS"))</x:f>
        <x:v>OPEN</x:v>
      </x:c>
    </x:row>
    <x:row r="857" ht="40" customHeight="1">
      <x:c r="B857" s="7" t="str">
        <x:v>RAP-PT-0851</x:v>
      </x:c>
      <x:c r="C857" s="7" t="str">
        <x:v>REA-O-B1-FCE-05-D</x:v>
      </x:c>
      <x:c r="D857" s="7" t="str">
        <x:v>REA-O-B1</x:v>
      </x:c>
      <x:c r="E857" s="7" t="str">
        <x:v>OPERATIONAL</x:v>
      </x:c>
      <x:c r="F857" s="7" t="str">
        <x:v>PTC-B</x:v>
      </x:c>
      <x:c r="G857" s="7" t="str">
        <x:v>BL-X</x:v>
      </x:c>
      <x:c r="H857" s="7" t="str">
        <x:v>FCE-05</x:v>
      </x:c>
      <x:c r="I857" s="7" t="str">
        <x:v>diverse</x:v>
      </x:c>
      <x:c r="J857" s="7" t="str">
        <x:v>O01</x:v>
      </x:c>
      <x:c r="K857" s="10" t="str">
        <x:v>nominal energy, connected local controls, 20 deg C and clean mechanism</x:v>
      </x:c>
      <x:c r="L857" s="7" t="n">
        <x:v>5</x:v>
      </x:c>
      <x:c r="M857" s="10" t="str">
        <x:v>safe state within target</x:v>
      </x:c>
      <x:c r="N857" s="7" t="str"/>
      <x:c r="O857" s="7" t="str"/>
      <x:c r="P857" s="7" t="str"/>
      <x:c r="Q857" s="7" t="str"/>
      <x:c r="R857" s="7" t="str"/>
      <x:c r="S857" s="7" t="str"/>
      <x:c r="T857" s="7" t="str">
        <x:f>IF(S857="","OPEN",IF(OR(N857="",O857="",P857&lt;&gt;"SAFE",NOT(ISNUMBER(Q857)),Q857&gt;L857,AND(E857="FUNCTIONAL TWIN",R857="")),"FAIL","PASS"))</x:f>
        <x:v>OPEN</x:v>
      </x:c>
    </x:row>
    <x:row r="858" ht="40" customHeight="1">
      <x:c r="B858" s="7" t="str">
        <x:v>RAP-PT-0852</x:v>
      </x:c>
      <x:c r="C858" s="7" t="str">
        <x:v>REA-O-B1-FCE-05-D</x:v>
      </x:c>
      <x:c r="D858" s="7" t="str">
        <x:v>REA-O-B1</x:v>
      </x:c>
      <x:c r="E858" s="7" t="str">
        <x:v>OPERATIONAL</x:v>
      </x:c>
      <x:c r="F858" s="7" t="str">
        <x:v>PTC-B</x:v>
      </x:c>
      <x:c r="G858" s="7" t="str">
        <x:v>BL-X</x:v>
      </x:c>
      <x:c r="H858" s="7" t="str">
        <x:v>FCE-05</x:v>
      </x:c>
      <x:c r="I858" s="7" t="str">
        <x:v>diverse</x:v>
      </x:c>
      <x:c r="J858" s="7" t="str">
        <x:v>O02</x:v>
      </x:c>
      <x:c r="K858" s="10" t="str">
        <x:v>same boundary with reversed randomized order</x:v>
      </x:c>
      <x:c r="L858" s="7" t="n">
        <x:v>5</x:v>
      </x:c>
      <x:c r="M858" s="10" t="str">
        <x:v>safe state within target</x:v>
      </x:c>
      <x:c r="N858" s="7" t="str"/>
      <x:c r="O858" s="7" t="str"/>
      <x:c r="P858" s="7" t="str"/>
      <x:c r="Q858" s="7" t="str"/>
      <x:c r="R858" s="7" t="str"/>
      <x:c r="S858" s="7" t="str"/>
      <x:c r="T858" s="7" t="str">
        <x:f>IF(S858="","OPEN",IF(OR(N858="",O858="",P858&lt;&gt;"SAFE",NOT(ISNUMBER(Q858)),Q858&gt;L858,AND(E858="FUNCTIONAL TWIN",R858="")),"FAIL","PASS"))</x:f>
        <x:v>OPEN</x:v>
      </x:c>
    </x:row>
    <x:row r="859" ht="40" customHeight="1">
      <x:c r="B859" s="7" t="str">
        <x:v>RAP-PT-0853</x:v>
      </x:c>
      <x:c r="C859" s="7" t="str">
        <x:v>REA-O-B1-FCE-05-D</x:v>
      </x:c>
      <x:c r="D859" s="7" t="str">
        <x:v>REA-O-B1</x:v>
      </x:c>
      <x:c r="E859" s="7" t="str">
        <x:v>OPERATIONAL</x:v>
      </x:c>
      <x:c r="F859" s="7" t="str">
        <x:v>PTC-B</x:v>
      </x:c>
      <x:c r="G859" s="7" t="str">
        <x:v>BL-X</x:v>
      </x:c>
      <x:c r="H859" s="7" t="str">
        <x:v>FCE-05</x:v>
      </x:c>
      <x:c r="I859" s="7" t="str">
        <x:v>diverse</x:v>
      </x:c>
      <x:c r="J859" s="7" t="str">
        <x:v>O03</x:v>
      </x:c>
      <x:c r="K859" s="10" t="str">
        <x:v>minimum accepted stored-energy state</x:v>
      </x:c>
      <x:c r="L859" s="7" t="n">
        <x:v>5</x:v>
      </x:c>
      <x:c r="M859" s="10" t="str">
        <x:v>safe state within target</x:v>
      </x:c>
      <x:c r="N859" s="7" t="str"/>
      <x:c r="O859" s="7" t="str"/>
      <x:c r="P859" s="7" t="str"/>
      <x:c r="Q859" s="7" t="str"/>
      <x:c r="R859" s="7" t="str"/>
      <x:c r="S859" s="7" t="str"/>
      <x:c r="T859" s="7" t="str">
        <x:f>IF(S859="","OPEN",IF(OR(N859="",O859="",P859&lt;&gt;"SAFE",NOT(ISNUMBER(Q859)),Q859&gt;L859,AND(E859="FUNCTIONAL TWIN",R859="")),"FAIL","PASS"))</x:f>
        <x:v>OPEN</x:v>
      </x:c>
    </x:row>
    <x:row r="860" ht="40" customHeight="1">
      <x:c r="B860" s="7" t="str">
        <x:v>RAP-PT-0854</x:v>
      </x:c>
      <x:c r="C860" s="7" t="str">
        <x:v>REA-O-B1-FCE-05-D</x:v>
      </x:c>
      <x:c r="D860" s="7" t="str">
        <x:v>REA-O-B1</x:v>
      </x:c>
      <x:c r="E860" s="7" t="str">
        <x:v>OPERATIONAL</x:v>
      </x:c>
      <x:c r="F860" s="7" t="str">
        <x:v>PTC-B</x:v>
      </x:c>
      <x:c r="G860" s="7" t="str">
        <x:v>BL-X</x:v>
      </x:c>
      <x:c r="H860" s="7" t="str">
        <x:v>FCE-05</x:v>
      </x:c>
      <x:c r="I860" s="7" t="str">
        <x:v>diverse</x:v>
      </x:c>
      <x:c r="J860" s="7" t="str">
        <x:v>O04</x:v>
      </x:c>
      <x:c r="K860" s="10" t="str">
        <x:v>minimum energy with reversed order</x:v>
      </x:c>
      <x:c r="L860" s="7" t="n">
        <x:v>5</x:v>
      </x:c>
      <x:c r="M860" s="10" t="str">
        <x:v>safe state within target</x:v>
      </x:c>
      <x:c r="N860" s="7" t="str"/>
      <x:c r="O860" s="7" t="str"/>
      <x:c r="P860" s="7" t="str"/>
      <x:c r="Q860" s="7" t="str"/>
      <x:c r="R860" s="7" t="str"/>
      <x:c r="S860" s="7" t="str"/>
      <x:c r="T860" s="7" t="str">
        <x:f>IF(S860="","OPEN",IF(OR(N860="",O860="",P860&lt;&gt;"SAFE",NOT(ISNUMBER(Q860)),Q860&gt;L860,AND(E860="FUNCTIONAL TWIN",R860="")),"FAIL","PASS"))</x:f>
        <x:v>OPEN</x:v>
      </x:c>
    </x:row>
    <x:row r="861" ht="40" customHeight="1">
      <x:c r="B861" s="7" t="str">
        <x:v>RAP-PT-0855</x:v>
      </x:c>
      <x:c r="C861" s="7" t="str">
        <x:v>REA-O-B1-FCE-05-D</x:v>
      </x:c>
      <x:c r="D861" s="7" t="str">
        <x:v>REA-O-B1</x:v>
      </x:c>
      <x:c r="E861" s="7" t="str">
        <x:v>OPERATIONAL</x:v>
      </x:c>
      <x:c r="F861" s="7" t="str">
        <x:v>PTC-B</x:v>
      </x:c>
      <x:c r="G861" s="7" t="str">
        <x:v>BL-X</x:v>
      </x:c>
      <x:c r="H861" s="7" t="str">
        <x:v>FCE-05</x:v>
      </x:c>
      <x:c r="I861" s="7" t="str">
        <x:v>diverse</x:v>
      </x:c>
      <x:c r="J861" s="7" t="str">
        <x:v>O05</x:v>
      </x:c>
      <x:c r="K861" s="10" t="str">
        <x:v>normal power and campus network absent</x:v>
      </x:c>
      <x:c r="L861" s="7" t="n">
        <x:v>5</x:v>
      </x:c>
      <x:c r="M861" s="10" t="str">
        <x:v>local safe state and evidence</x:v>
      </x:c>
      <x:c r="N861" s="7" t="str"/>
      <x:c r="O861" s="7" t="str"/>
      <x:c r="P861" s="7" t="str"/>
      <x:c r="Q861" s="7" t="str"/>
      <x:c r="R861" s="7" t="str"/>
      <x:c r="S861" s="7" t="str"/>
      <x:c r="T861" s="7" t="str">
        <x:f>IF(S861="","OPEN",IF(OR(N861="",O861="",P861&lt;&gt;"SAFE",NOT(ISNUMBER(Q861)),Q861&gt;L861,AND(E861="FUNCTIONAL TWIN",R861="")),"FAIL","PASS"))</x:f>
        <x:v>OPEN</x:v>
      </x:c>
    </x:row>
    <x:row r="862" ht="40" customHeight="1">
      <x:c r="B862" s="7" t="str">
        <x:v>RAP-PT-0856</x:v>
      </x:c>
      <x:c r="C862" s="7" t="str">
        <x:v>REA-O-B1-FCE-05-D</x:v>
      </x:c>
      <x:c r="D862" s="7" t="str">
        <x:v>REA-O-B1</x:v>
      </x:c>
      <x:c r="E862" s="7" t="str">
        <x:v>OPERATIONAL</x:v>
      </x:c>
      <x:c r="F862" s="7" t="str">
        <x:v>PTC-B</x:v>
      </x:c>
      <x:c r="G862" s="7" t="str">
        <x:v>BL-X</x:v>
      </x:c>
      <x:c r="H862" s="7" t="str">
        <x:v>FCE-05</x:v>
      </x:c>
      <x:c r="I862" s="7" t="str">
        <x:v>diverse</x:v>
      </x:c>
      <x:c r="J862" s="7" t="str">
        <x:v>O06</x:v>
      </x:c>
      <x:c r="K862" s="10" t="str">
        <x:v>primary time absent with unlike local epoch</x:v>
      </x:c>
      <x:c r="L862" s="7" t="n">
        <x:v>5</x:v>
      </x:c>
      <x:c r="M862" s="10" t="str">
        <x:v>local safe state and evidence</x:v>
      </x:c>
      <x:c r="N862" s="7" t="str"/>
      <x:c r="O862" s="7" t="str"/>
      <x:c r="P862" s="7" t="str"/>
      <x:c r="Q862" s="7" t="str"/>
      <x:c r="R862" s="7" t="str"/>
      <x:c r="S862" s="7" t="str"/>
      <x:c r="T862" s="7" t="str">
        <x:f>IF(S862="","OPEN",IF(OR(N862="",O862="",P862&lt;&gt;"SAFE",NOT(ISNUMBER(Q862)),Q862&gt;L862,AND(E862="FUNCTIONAL TWIN",R862="")),"FAIL","PASS"))</x:f>
        <x:v>OPEN</x:v>
      </x:c>
    </x:row>
    <x:row r="863" ht="40" customHeight="1">
      <x:c r="B863" s="7" t="str">
        <x:v>RAP-PT-0857</x:v>
      </x:c>
      <x:c r="C863" s="7" t="str">
        <x:v>REA-O-B1-FCE-05-D</x:v>
      </x:c>
      <x:c r="D863" s="7" t="str">
        <x:v>REA-O-B1</x:v>
      </x:c>
      <x:c r="E863" s="7" t="str">
        <x:v>OPERATIONAL</x:v>
      </x:c>
      <x:c r="F863" s="7" t="str">
        <x:v>PTC-B</x:v>
      </x:c>
      <x:c r="G863" s="7" t="str">
        <x:v>BL-X</x:v>
      </x:c>
      <x:c r="H863" s="7" t="str">
        <x:v>FCE-05</x:v>
      </x:c>
      <x:c r="I863" s="7" t="str">
        <x:v>diverse</x:v>
      </x:c>
      <x:c r="J863" s="7" t="str">
        <x:v>O07</x:v>
      </x:c>
      <x:c r="K863" s="10" t="str">
        <x:v>-20 deg C, wet exterior and accepted internal condition</x:v>
      </x:c>
      <x:c r="L863" s="7" t="n">
        <x:v>5</x:v>
      </x:c>
      <x:c r="M863" s="10" t="str">
        <x:v>safe state within target</x:v>
      </x:c>
      <x:c r="N863" s="7" t="str"/>
      <x:c r="O863" s="7" t="str"/>
      <x:c r="P863" s="7" t="str"/>
      <x:c r="Q863" s="7" t="str"/>
      <x:c r="R863" s="7" t="str"/>
      <x:c r="S863" s="7" t="str"/>
      <x:c r="T863" s="7" t="str">
        <x:f>IF(S863="","OPEN",IF(OR(N863="",O863="",P863&lt;&gt;"SAFE",NOT(ISNUMBER(Q863)),Q863&gt;L863,AND(E863="FUNCTIONAL TWIN",R863="")),"FAIL","PASS"))</x:f>
        <x:v>OPEN</x:v>
      </x:c>
    </x:row>
    <x:row r="864" ht="40" customHeight="1">
      <x:c r="B864" s="7" t="str">
        <x:v>RAP-PT-0858</x:v>
      </x:c>
      <x:c r="C864" s="7" t="str">
        <x:v>REA-O-B1-FCE-05-D</x:v>
      </x:c>
      <x:c r="D864" s="7" t="str">
        <x:v>REA-O-B1</x:v>
      </x:c>
      <x:c r="E864" s="7" t="str">
        <x:v>OPERATIONAL</x:v>
      </x:c>
      <x:c r="F864" s="7" t="str">
        <x:v>PTC-B</x:v>
      </x:c>
      <x:c r="G864" s="7" t="str">
        <x:v>BL-X</x:v>
      </x:c>
      <x:c r="H864" s="7" t="str">
        <x:v>FCE-05</x:v>
      </x:c>
      <x:c r="I864" s="7" t="str">
        <x:v>diverse</x:v>
      </x:c>
      <x:c r="J864" s="7" t="str">
        <x:v>O08</x:v>
      </x:c>
      <x:c r="K864" s="10" t="str">
        <x:v>50 deg C, wet exterior and accepted internal condition</x:v>
      </x:c>
      <x:c r="L864" s="7" t="n">
        <x:v>5</x:v>
      </x:c>
      <x:c r="M864" s="10" t="str">
        <x:v>safe state within target</x:v>
      </x:c>
      <x:c r="N864" s="7" t="str"/>
      <x:c r="O864" s="7" t="str"/>
      <x:c r="P864" s="7" t="str"/>
      <x:c r="Q864" s="7" t="str"/>
      <x:c r="R864" s="7" t="str"/>
      <x:c r="S864" s="7" t="str"/>
      <x:c r="T864" s="7" t="str">
        <x:f>IF(S864="","OPEN",IF(OR(N864="",O864="",P864&lt;&gt;"SAFE",NOT(ISNUMBER(Q864)),Q864&gt;L864,AND(E864="FUNCTIONAL TWIN",R864="")),"FAIL","PASS"))</x:f>
        <x:v>OPEN</x:v>
      </x:c>
    </x:row>
    <x:row r="865" ht="40" customHeight="1">
      <x:c r="B865" s="7" t="str">
        <x:v>RAP-PT-0859</x:v>
      </x:c>
      <x:c r="C865" s="7" t="str">
        <x:v>REA-O-B1-FCE-05-D</x:v>
      </x:c>
      <x:c r="D865" s="7" t="str">
        <x:v>REA-O-B1</x:v>
      </x:c>
      <x:c r="E865" s="7" t="str">
        <x:v>OPERATIONAL</x:v>
      </x:c>
      <x:c r="F865" s="7" t="str">
        <x:v>PTC-B</x:v>
      </x:c>
      <x:c r="G865" s="7" t="str">
        <x:v>BL-X</x:v>
      </x:c>
      <x:c r="H865" s="7" t="str">
        <x:v>FCE-05</x:v>
      </x:c>
      <x:c r="I865" s="7" t="str">
        <x:v>diverse</x:v>
      </x:c>
      <x:c r="J865" s="7" t="str">
        <x:v>O09</x:v>
      </x:c>
      <x:c r="K865" s="10" t="str">
        <x:v>registered contamination and upper accepted actuation resistance</x:v>
      </x:c>
      <x:c r="L865" s="7" t="n">
        <x:v>5</x:v>
      </x:c>
      <x:c r="M865" s="10" t="str">
        <x:v>safe state within target</x:v>
      </x:c>
      <x:c r="N865" s="7" t="str"/>
      <x:c r="O865" s="7" t="str"/>
      <x:c r="P865" s="7" t="str"/>
      <x:c r="Q865" s="7" t="str"/>
      <x:c r="R865" s="7" t="str"/>
      <x:c r="S865" s="7" t="str"/>
      <x:c r="T865" s="7" t="str">
        <x:f>IF(S865="","OPEN",IF(OR(N865="",O865="",P865&lt;&gt;"SAFE",NOT(ISNUMBER(Q865)),Q865&gt;L865,AND(E865="FUNCTIONAL TWIN",R865="")),"FAIL","PASS"))</x:f>
        <x:v>OPEN</x:v>
      </x:c>
    </x:row>
    <x:row r="866" ht="40" customHeight="1">
      <x:c r="B866" s="7" t="str">
        <x:v>RAP-PT-0860</x:v>
      </x:c>
      <x:c r="C866" s="7" t="str">
        <x:v>REA-O-B1-FCE-05-D</x:v>
      </x:c>
      <x:c r="D866" s="7" t="str">
        <x:v>REA-O-B1</x:v>
      </x:c>
      <x:c r="E866" s="7" t="str">
        <x:v>OPERATIONAL</x:v>
      </x:c>
      <x:c r="F866" s="7" t="str">
        <x:v>PTC-B</x:v>
      </x:c>
      <x:c r="G866" s="7" t="str">
        <x:v>BL-X</x:v>
      </x:c>
      <x:c r="H866" s="7" t="str">
        <x:v>FCE-05</x:v>
      </x:c>
      <x:c r="I866" s="7" t="str">
        <x:v>diverse</x:v>
      </x:c>
      <x:c r="J866" s="7" t="str">
        <x:v>O10</x:v>
      </x:c>
      <x:c r="K866" s="10" t="str">
        <x:v>same resistance with reversed randomized order</x:v>
      </x:c>
      <x:c r="L866" s="7" t="n">
        <x:v>5</x:v>
      </x:c>
      <x:c r="M866" s="10" t="str">
        <x:v>safe state within target</x:v>
      </x:c>
      <x:c r="N866" s="7" t="str"/>
      <x:c r="O866" s="7" t="str"/>
      <x:c r="P866" s="7" t="str"/>
      <x:c r="Q866" s="7" t="str"/>
      <x:c r="R866" s="7" t="str"/>
      <x:c r="S866" s="7" t="str"/>
      <x:c r="T866" s="7" t="str">
        <x:f>IF(S866="","OPEN",IF(OR(N866="",O866="",P866&lt;&gt;"SAFE",NOT(ISNUMBER(Q866)),Q866&gt;L866,AND(E866="FUNCTIONAL TWIN",R866="")),"FAIL","PASS"))</x:f>
        <x:v>OPEN</x:v>
      </x:c>
    </x:row>
    <x:row r="867" ht="40" customHeight="1">
      <x:c r="B867" s="7" t="str">
        <x:v>RAP-PT-0861</x:v>
      </x:c>
      <x:c r="C867" s="7" t="str">
        <x:v>REA-O-B1-FCE-05-M</x:v>
      </x:c>
      <x:c r="D867" s="7" t="str">
        <x:v>REA-O-B1</x:v>
      </x:c>
      <x:c r="E867" s="7" t="str">
        <x:v>OPERATIONAL</x:v>
      </x:c>
      <x:c r="F867" s="7" t="str">
        <x:v>PTC-B</x:v>
      </x:c>
      <x:c r="G867" s="7" t="str">
        <x:v>BL-X</x:v>
      </x:c>
      <x:c r="H867" s="7" t="str">
        <x:v>FCE-05</x:v>
      </x:c>
      <x:c r="I867" s="7" t="str">
        <x:v>manual/passive</x:v>
      </x:c>
      <x:c r="J867" s="7" t="str">
        <x:v>O01</x:v>
      </x:c>
      <x:c r="K867" s="10" t="str">
        <x:v>nominal energy, connected local controls, 20 deg C and clean mechanism</x:v>
      </x:c>
      <x:c r="L867" s="7" t="n">
        <x:v>5</x:v>
      </x:c>
      <x:c r="M867" s="10" t="str">
        <x:v>safe state within target</x:v>
      </x:c>
      <x:c r="N867" s="7" t="str"/>
      <x:c r="O867" s="7" t="str"/>
      <x:c r="P867" s="7" t="str"/>
      <x:c r="Q867" s="7" t="str"/>
      <x:c r="R867" s="7" t="str"/>
      <x:c r="S867" s="7" t="str"/>
      <x:c r="T867" s="7" t="str">
        <x:f>IF(S867="","OPEN",IF(OR(N867="",O867="",P867&lt;&gt;"SAFE",NOT(ISNUMBER(Q867)),Q867&gt;L867,AND(E867="FUNCTIONAL TWIN",R867="")),"FAIL","PASS"))</x:f>
        <x:v>OPEN</x:v>
      </x:c>
    </x:row>
    <x:row r="868" ht="40" customHeight="1">
      <x:c r="B868" s="7" t="str">
        <x:v>RAP-PT-0862</x:v>
      </x:c>
      <x:c r="C868" s="7" t="str">
        <x:v>REA-O-B1-FCE-05-M</x:v>
      </x:c>
      <x:c r="D868" s="7" t="str">
        <x:v>REA-O-B1</x:v>
      </x:c>
      <x:c r="E868" s="7" t="str">
        <x:v>OPERATIONAL</x:v>
      </x:c>
      <x:c r="F868" s="7" t="str">
        <x:v>PTC-B</x:v>
      </x:c>
      <x:c r="G868" s="7" t="str">
        <x:v>BL-X</x:v>
      </x:c>
      <x:c r="H868" s="7" t="str">
        <x:v>FCE-05</x:v>
      </x:c>
      <x:c r="I868" s="7" t="str">
        <x:v>manual/passive</x:v>
      </x:c>
      <x:c r="J868" s="7" t="str">
        <x:v>O02</x:v>
      </x:c>
      <x:c r="K868" s="10" t="str">
        <x:v>same boundary with reversed randomized order</x:v>
      </x:c>
      <x:c r="L868" s="7" t="n">
        <x:v>5</x:v>
      </x:c>
      <x:c r="M868" s="10" t="str">
        <x:v>safe state within target</x:v>
      </x:c>
      <x:c r="N868" s="7" t="str"/>
      <x:c r="O868" s="7" t="str"/>
      <x:c r="P868" s="7" t="str"/>
      <x:c r="Q868" s="7" t="str"/>
      <x:c r="R868" s="7" t="str"/>
      <x:c r="S868" s="7" t="str"/>
      <x:c r="T868" s="7" t="str">
        <x:f>IF(S868="","OPEN",IF(OR(N868="",O868="",P868&lt;&gt;"SAFE",NOT(ISNUMBER(Q868)),Q868&gt;L868,AND(E868="FUNCTIONAL TWIN",R868="")),"FAIL","PASS"))</x:f>
        <x:v>OPEN</x:v>
      </x:c>
    </x:row>
    <x:row r="869" ht="40" customHeight="1">
      <x:c r="B869" s="7" t="str">
        <x:v>RAP-PT-0863</x:v>
      </x:c>
      <x:c r="C869" s="7" t="str">
        <x:v>REA-O-B1-FCE-05-M</x:v>
      </x:c>
      <x:c r="D869" s="7" t="str">
        <x:v>REA-O-B1</x:v>
      </x:c>
      <x:c r="E869" s="7" t="str">
        <x:v>OPERATIONAL</x:v>
      </x:c>
      <x:c r="F869" s="7" t="str">
        <x:v>PTC-B</x:v>
      </x:c>
      <x:c r="G869" s="7" t="str">
        <x:v>BL-X</x:v>
      </x:c>
      <x:c r="H869" s="7" t="str">
        <x:v>FCE-05</x:v>
      </x:c>
      <x:c r="I869" s="7" t="str">
        <x:v>manual/passive</x:v>
      </x:c>
      <x:c r="J869" s="7" t="str">
        <x:v>O03</x:v>
      </x:c>
      <x:c r="K869" s="10" t="str">
        <x:v>minimum accepted stored-energy state</x:v>
      </x:c>
      <x:c r="L869" s="7" t="n">
        <x:v>5</x:v>
      </x:c>
      <x:c r="M869" s="10" t="str">
        <x:v>safe state within target</x:v>
      </x:c>
      <x:c r="N869" s="7" t="str"/>
      <x:c r="O869" s="7" t="str"/>
      <x:c r="P869" s="7" t="str"/>
      <x:c r="Q869" s="7" t="str"/>
      <x:c r="R869" s="7" t="str"/>
      <x:c r="S869" s="7" t="str"/>
      <x:c r="T869" s="7" t="str">
        <x:f>IF(S869="","OPEN",IF(OR(N869="",O869="",P869&lt;&gt;"SAFE",NOT(ISNUMBER(Q869)),Q869&gt;L869,AND(E869="FUNCTIONAL TWIN",R869="")),"FAIL","PASS"))</x:f>
        <x:v>OPEN</x:v>
      </x:c>
    </x:row>
    <x:row r="870" ht="40" customHeight="1">
      <x:c r="B870" s="7" t="str">
        <x:v>RAP-PT-0864</x:v>
      </x:c>
      <x:c r="C870" s="7" t="str">
        <x:v>REA-O-B1-FCE-05-M</x:v>
      </x:c>
      <x:c r="D870" s="7" t="str">
        <x:v>REA-O-B1</x:v>
      </x:c>
      <x:c r="E870" s="7" t="str">
        <x:v>OPERATIONAL</x:v>
      </x:c>
      <x:c r="F870" s="7" t="str">
        <x:v>PTC-B</x:v>
      </x:c>
      <x:c r="G870" s="7" t="str">
        <x:v>BL-X</x:v>
      </x:c>
      <x:c r="H870" s="7" t="str">
        <x:v>FCE-05</x:v>
      </x:c>
      <x:c r="I870" s="7" t="str">
        <x:v>manual/passive</x:v>
      </x:c>
      <x:c r="J870" s="7" t="str">
        <x:v>O04</x:v>
      </x:c>
      <x:c r="K870" s="10" t="str">
        <x:v>minimum energy with reversed order</x:v>
      </x:c>
      <x:c r="L870" s="7" t="n">
        <x:v>5</x:v>
      </x:c>
      <x:c r="M870" s="10" t="str">
        <x:v>safe state within target</x:v>
      </x:c>
      <x:c r="N870" s="7" t="str"/>
      <x:c r="O870" s="7" t="str"/>
      <x:c r="P870" s="7" t="str"/>
      <x:c r="Q870" s="7" t="str"/>
      <x:c r="R870" s="7" t="str"/>
      <x:c r="S870" s="7" t="str"/>
      <x:c r="T870" s="7" t="str">
        <x:f>IF(S870="","OPEN",IF(OR(N870="",O870="",P870&lt;&gt;"SAFE",NOT(ISNUMBER(Q870)),Q870&gt;L870,AND(E870="FUNCTIONAL TWIN",R870="")),"FAIL","PASS"))</x:f>
        <x:v>OPEN</x:v>
      </x:c>
    </x:row>
    <x:row r="871" ht="40" customHeight="1">
      <x:c r="B871" s="7" t="str">
        <x:v>RAP-PT-0865</x:v>
      </x:c>
      <x:c r="C871" s="7" t="str">
        <x:v>REA-O-B1-FCE-05-M</x:v>
      </x:c>
      <x:c r="D871" s="7" t="str">
        <x:v>REA-O-B1</x:v>
      </x:c>
      <x:c r="E871" s="7" t="str">
        <x:v>OPERATIONAL</x:v>
      </x:c>
      <x:c r="F871" s="7" t="str">
        <x:v>PTC-B</x:v>
      </x:c>
      <x:c r="G871" s="7" t="str">
        <x:v>BL-X</x:v>
      </x:c>
      <x:c r="H871" s="7" t="str">
        <x:v>FCE-05</x:v>
      </x:c>
      <x:c r="I871" s="7" t="str">
        <x:v>manual/passive</x:v>
      </x:c>
      <x:c r="J871" s="7" t="str">
        <x:v>O05</x:v>
      </x:c>
      <x:c r="K871" s="10" t="str">
        <x:v>normal power and campus network absent</x:v>
      </x:c>
      <x:c r="L871" s="7" t="n">
        <x:v>5</x:v>
      </x:c>
      <x:c r="M871" s="10" t="str">
        <x:v>local safe state and evidence</x:v>
      </x:c>
      <x:c r="N871" s="7" t="str"/>
      <x:c r="O871" s="7" t="str"/>
      <x:c r="P871" s="7" t="str"/>
      <x:c r="Q871" s="7" t="str"/>
      <x:c r="R871" s="7" t="str"/>
      <x:c r="S871" s="7" t="str"/>
      <x:c r="T871" s="7" t="str">
        <x:f>IF(S871="","OPEN",IF(OR(N871="",O871="",P871&lt;&gt;"SAFE",NOT(ISNUMBER(Q871)),Q871&gt;L871,AND(E871="FUNCTIONAL TWIN",R871="")),"FAIL","PASS"))</x:f>
        <x:v>OPEN</x:v>
      </x:c>
    </x:row>
    <x:row r="872" ht="40" customHeight="1">
      <x:c r="B872" s="7" t="str">
        <x:v>RAP-PT-0866</x:v>
      </x:c>
      <x:c r="C872" s="7" t="str">
        <x:v>REA-O-B1-FCE-05-M</x:v>
      </x:c>
      <x:c r="D872" s="7" t="str">
        <x:v>REA-O-B1</x:v>
      </x:c>
      <x:c r="E872" s="7" t="str">
        <x:v>OPERATIONAL</x:v>
      </x:c>
      <x:c r="F872" s="7" t="str">
        <x:v>PTC-B</x:v>
      </x:c>
      <x:c r="G872" s="7" t="str">
        <x:v>BL-X</x:v>
      </x:c>
      <x:c r="H872" s="7" t="str">
        <x:v>FCE-05</x:v>
      </x:c>
      <x:c r="I872" s="7" t="str">
        <x:v>manual/passive</x:v>
      </x:c>
      <x:c r="J872" s="7" t="str">
        <x:v>O06</x:v>
      </x:c>
      <x:c r="K872" s="10" t="str">
        <x:v>primary time absent with unlike local epoch</x:v>
      </x:c>
      <x:c r="L872" s="7" t="n">
        <x:v>5</x:v>
      </x:c>
      <x:c r="M872" s="10" t="str">
        <x:v>local safe state and evidence</x:v>
      </x:c>
      <x:c r="N872" s="7" t="str"/>
      <x:c r="O872" s="7" t="str"/>
      <x:c r="P872" s="7" t="str"/>
      <x:c r="Q872" s="7" t="str"/>
      <x:c r="R872" s="7" t="str"/>
      <x:c r="S872" s="7" t="str"/>
      <x:c r="T872" s="7" t="str">
        <x:f>IF(S872="","OPEN",IF(OR(N872="",O872="",P872&lt;&gt;"SAFE",NOT(ISNUMBER(Q872)),Q872&gt;L872,AND(E872="FUNCTIONAL TWIN",R872="")),"FAIL","PASS"))</x:f>
        <x:v>OPEN</x:v>
      </x:c>
    </x:row>
    <x:row r="873" ht="40" customHeight="1">
      <x:c r="B873" s="7" t="str">
        <x:v>RAP-PT-0867</x:v>
      </x:c>
      <x:c r="C873" s="7" t="str">
        <x:v>REA-O-B1-FCE-05-M</x:v>
      </x:c>
      <x:c r="D873" s="7" t="str">
        <x:v>REA-O-B1</x:v>
      </x:c>
      <x:c r="E873" s="7" t="str">
        <x:v>OPERATIONAL</x:v>
      </x:c>
      <x:c r="F873" s="7" t="str">
        <x:v>PTC-B</x:v>
      </x:c>
      <x:c r="G873" s="7" t="str">
        <x:v>BL-X</x:v>
      </x:c>
      <x:c r="H873" s="7" t="str">
        <x:v>FCE-05</x:v>
      </x:c>
      <x:c r="I873" s="7" t="str">
        <x:v>manual/passive</x:v>
      </x:c>
      <x:c r="J873" s="7" t="str">
        <x:v>O07</x:v>
      </x:c>
      <x:c r="K873" s="10" t="str">
        <x:v>-20 deg C, wet exterior and accepted internal condition</x:v>
      </x:c>
      <x:c r="L873" s="7" t="n">
        <x:v>5</x:v>
      </x:c>
      <x:c r="M873" s="10" t="str">
        <x:v>safe state within target</x:v>
      </x:c>
      <x:c r="N873" s="7" t="str"/>
      <x:c r="O873" s="7" t="str"/>
      <x:c r="P873" s="7" t="str"/>
      <x:c r="Q873" s="7" t="str"/>
      <x:c r="R873" s="7" t="str"/>
      <x:c r="S873" s="7" t="str"/>
      <x:c r="T873" s="7" t="str">
        <x:f>IF(S873="","OPEN",IF(OR(N873="",O873="",P873&lt;&gt;"SAFE",NOT(ISNUMBER(Q873)),Q873&gt;L873,AND(E873="FUNCTIONAL TWIN",R873="")),"FAIL","PASS"))</x:f>
        <x:v>OPEN</x:v>
      </x:c>
    </x:row>
    <x:row r="874" ht="40" customHeight="1">
      <x:c r="B874" s="7" t="str">
        <x:v>RAP-PT-0868</x:v>
      </x:c>
      <x:c r="C874" s="7" t="str">
        <x:v>REA-O-B1-FCE-05-M</x:v>
      </x:c>
      <x:c r="D874" s="7" t="str">
        <x:v>REA-O-B1</x:v>
      </x:c>
      <x:c r="E874" s="7" t="str">
        <x:v>OPERATIONAL</x:v>
      </x:c>
      <x:c r="F874" s="7" t="str">
        <x:v>PTC-B</x:v>
      </x:c>
      <x:c r="G874" s="7" t="str">
        <x:v>BL-X</x:v>
      </x:c>
      <x:c r="H874" s="7" t="str">
        <x:v>FCE-05</x:v>
      </x:c>
      <x:c r="I874" s="7" t="str">
        <x:v>manual/passive</x:v>
      </x:c>
      <x:c r="J874" s="7" t="str">
        <x:v>O08</x:v>
      </x:c>
      <x:c r="K874" s="10" t="str">
        <x:v>50 deg C, wet exterior and accepted internal condition</x:v>
      </x:c>
      <x:c r="L874" s="7" t="n">
        <x:v>5</x:v>
      </x:c>
      <x:c r="M874" s="10" t="str">
        <x:v>safe state within target</x:v>
      </x:c>
      <x:c r="N874" s="7" t="str"/>
      <x:c r="O874" s="7" t="str"/>
      <x:c r="P874" s="7" t="str"/>
      <x:c r="Q874" s="7" t="str"/>
      <x:c r="R874" s="7" t="str"/>
      <x:c r="S874" s="7" t="str"/>
      <x:c r="T874" s="7" t="str">
        <x:f>IF(S874="","OPEN",IF(OR(N874="",O874="",P874&lt;&gt;"SAFE",NOT(ISNUMBER(Q874)),Q874&gt;L874,AND(E874="FUNCTIONAL TWIN",R874="")),"FAIL","PASS"))</x:f>
        <x:v>OPEN</x:v>
      </x:c>
    </x:row>
    <x:row r="875" ht="40" customHeight="1">
      <x:c r="B875" s="7" t="str">
        <x:v>RAP-PT-0869</x:v>
      </x:c>
      <x:c r="C875" s="7" t="str">
        <x:v>REA-O-B1-FCE-05-M</x:v>
      </x:c>
      <x:c r="D875" s="7" t="str">
        <x:v>REA-O-B1</x:v>
      </x:c>
      <x:c r="E875" s="7" t="str">
        <x:v>OPERATIONAL</x:v>
      </x:c>
      <x:c r="F875" s="7" t="str">
        <x:v>PTC-B</x:v>
      </x:c>
      <x:c r="G875" s="7" t="str">
        <x:v>BL-X</x:v>
      </x:c>
      <x:c r="H875" s="7" t="str">
        <x:v>FCE-05</x:v>
      </x:c>
      <x:c r="I875" s="7" t="str">
        <x:v>manual/passive</x:v>
      </x:c>
      <x:c r="J875" s="7" t="str">
        <x:v>O09</x:v>
      </x:c>
      <x:c r="K875" s="10" t="str">
        <x:v>registered contamination and upper accepted actuation resistance</x:v>
      </x:c>
      <x:c r="L875" s="7" t="n">
        <x:v>5</x:v>
      </x:c>
      <x:c r="M875" s="10" t="str">
        <x:v>safe state within target</x:v>
      </x:c>
      <x:c r="N875" s="7" t="str"/>
      <x:c r="O875" s="7" t="str"/>
      <x:c r="P875" s="7" t="str"/>
      <x:c r="Q875" s="7" t="str"/>
      <x:c r="R875" s="7" t="str"/>
      <x:c r="S875" s="7" t="str"/>
      <x:c r="T875" s="7" t="str">
        <x:f>IF(S875="","OPEN",IF(OR(N875="",O875="",P875&lt;&gt;"SAFE",NOT(ISNUMBER(Q875)),Q875&gt;L875,AND(E875="FUNCTIONAL TWIN",R875="")),"FAIL","PASS"))</x:f>
        <x:v>OPEN</x:v>
      </x:c>
    </x:row>
    <x:row r="876" ht="40" customHeight="1">
      <x:c r="B876" s="7" t="str">
        <x:v>RAP-PT-0870</x:v>
      </x:c>
      <x:c r="C876" s="7" t="str">
        <x:v>REA-O-B1-FCE-05-M</x:v>
      </x:c>
      <x:c r="D876" s="7" t="str">
        <x:v>REA-O-B1</x:v>
      </x:c>
      <x:c r="E876" s="7" t="str">
        <x:v>OPERATIONAL</x:v>
      </x:c>
      <x:c r="F876" s="7" t="str">
        <x:v>PTC-B</x:v>
      </x:c>
      <x:c r="G876" s="7" t="str">
        <x:v>BL-X</x:v>
      </x:c>
      <x:c r="H876" s="7" t="str">
        <x:v>FCE-05</x:v>
      </x:c>
      <x:c r="I876" s="7" t="str">
        <x:v>manual/passive</x:v>
      </x:c>
      <x:c r="J876" s="7" t="str">
        <x:v>O10</x:v>
      </x:c>
      <x:c r="K876" s="10" t="str">
        <x:v>same resistance with reversed randomized order</x:v>
      </x:c>
      <x:c r="L876" s="7" t="n">
        <x:v>5</x:v>
      </x:c>
      <x:c r="M876" s="10" t="str">
        <x:v>safe state within target</x:v>
      </x:c>
      <x:c r="N876" s="7" t="str"/>
      <x:c r="O876" s="7" t="str"/>
      <x:c r="P876" s="7" t="str"/>
      <x:c r="Q876" s="7" t="str"/>
      <x:c r="R876" s="7" t="str"/>
      <x:c r="S876" s="7" t="str"/>
      <x:c r="T876" s="7" t="str">
        <x:f>IF(S876="","OPEN",IF(OR(N876="",O876="",P876&lt;&gt;"SAFE",NOT(ISNUMBER(Q876)),Q876&gt;L876,AND(E876="FUNCTIONAL TWIN",R876="")),"FAIL","PASS"))</x:f>
        <x:v>OPEN</x:v>
      </x:c>
    </x:row>
    <x:row r="877" ht="40" customHeight="1">
      <x:c r="B877" s="7" t="str">
        <x:v>RAP-PT-0871</x:v>
      </x:c>
      <x:c r="C877" s="7" t="str">
        <x:v>REA-O-B1-FCE-06-P</x:v>
      </x:c>
      <x:c r="D877" s="7" t="str">
        <x:v>REA-O-B1</x:v>
      </x:c>
      <x:c r="E877" s="7" t="str">
        <x:v>OPERATIONAL</x:v>
      </x:c>
      <x:c r="F877" s="7" t="str">
        <x:v>PTC-B</x:v>
      </x:c>
      <x:c r="G877" s="7" t="str">
        <x:v>BL-X</x:v>
      </x:c>
      <x:c r="H877" s="7" t="str">
        <x:v>FCE-06</x:v>
      </x:c>
      <x:c r="I877" s="7" t="str">
        <x:v>primary</x:v>
      </x:c>
      <x:c r="J877" s="7" t="str">
        <x:v>O01</x:v>
      </x:c>
      <x:c r="K877" s="10" t="str">
        <x:v>nominal energy, connected local controls, 20 deg C and clean mechanism</x:v>
      </x:c>
      <x:c r="L877" s="7" t="n">
        <x:v>1</x:v>
      </x:c>
      <x:c r="M877" s="10" t="str">
        <x:v>safe state within target</x:v>
      </x:c>
      <x:c r="N877" s="7" t="str"/>
      <x:c r="O877" s="7" t="str"/>
      <x:c r="P877" s="7" t="str"/>
      <x:c r="Q877" s="7" t="str"/>
      <x:c r="R877" s="7" t="str"/>
      <x:c r="S877" s="7" t="str"/>
      <x:c r="T877" s="7" t="str">
        <x:f>IF(S877="","OPEN",IF(OR(N877="",O877="",P877&lt;&gt;"SAFE",NOT(ISNUMBER(Q877)),Q877&gt;L877,AND(E877="FUNCTIONAL TWIN",R877="")),"FAIL","PASS"))</x:f>
        <x:v>OPEN</x:v>
      </x:c>
    </x:row>
    <x:row r="878" ht="40" customHeight="1">
      <x:c r="B878" s="7" t="str">
        <x:v>RAP-PT-0872</x:v>
      </x:c>
      <x:c r="C878" s="7" t="str">
        <x:v>REA-O-B1-FCE-06-P</x:v>
      </x:c>
      <x:c r="D878" s="7" t="str">
        <x:v>REA-O-B1</x:v>
      </x:c>
      <x:c r="E878" s="7" t="str">
        <x:v>OPERATIONAL</x:v>
      </x:c>
      <x:c r="F878" s="7" t="str">
        <x:v>PTC-B</x:v>
      </x:c>
      <x:c r="G878" s="7" t="str">
        <x:v>BL-X</x:v>
      </x:c>
      <x:c r="H878" s="7" t="str">
        <x:v>FCE-06</x:v>
      </x:c>
      <x:c r="I878" s="7" t="str">
        <x:v>primary</x:v>
      </x:c>
      <x:c r="J878" s="7" t="str">
        <x:v>O02</x:v>
      </x:c>
      <x:c r="K878" s="10" t="str">
        <x:v>same boundary with reversed randomized order</x:v>
      </x:c>
      <x:c r="L878" s="7" t="n">
        <x:v>1</x:v>
      </x:c>
      <x:c r="M878" s="10" t="str">
        <x:v>safe state within target</x:v>
      </x:c>
      <x:c r="N878" s="7" t="str"/>
      <x:c r="O878" s="7" t="str"/>
      <x:c r="P878" s="7" t="str"/>
      <x:c r="Q878" s="7" t="str"/>
      <x:c r="R878" s="7" t="str"/>
      <x:c r="S878" s="7" t="str"/>
      <x:c r="T878" s="7" t="str">
        <x:f>IF(S878="","OPEN",IF(OR(N878="",O878="",P878&lt;&gt;"SAFE",NOT(ISNUMBER(Q878)),Q878&gt;L878,AND(E878="FUNCTIONAL TWIN",R878="")),"FAIL","PASS"))</x:f>
        <x:v>OPEN</x:v>
      </x:c>
    </x:row>
    <x:row r="879" ht="40" customHeight="1">
      <x:c r="B879" s="7" t="str">
        <x:v>RAP-PT-0873</x:v>
      </x:c>
      <x:c r="C879" s="7" t="str">
        <x:v>REA-O-B1-FCE-06-P</x:v>
      </x:c>
      <x:c r="D879" s="7" t="str">
        <x:v>REA-O-B1</x:v>
      </x:c>
      <x:c r="E879" s="7" t="str">
        <x:v>OPERATIONAL</x:v>
      </x:c>
      <x:c r="F879" s="7" t="str">
        <x:v>PTC-B</x:v>
      </x:c>
      <x:c r="G879" s="7" t="str">
        <x:v>BL-X</x:v>
      </x:c>
      <x:c r="H879" s="7" t="str">
        <x:v>FCE-06</x:v>
      </x:c>
      <x:c r="I879" s="7" t="str">
        <x:v>primary</x:v>
      </x:c>
      <x:c r="J879" s="7" t="str">
        <x:v>O03</x:v>
      </x:c>
      <x:c r="K879" s="10" t="str">
        <x:v>minimum accepted stored-energy state</x:v>
      </x:c>
      <x:c r="L879" s="7" t="n">
        <x:v>1</x:v>
      </x:c>
      <x:c r="M879" s="10" t="str">
        <x:v>safe state within target</x:v>
      </x:c>
      <x:c r="N879" s="7" t="str"/>
      <x:c r="O879" s="7" t="str"/>
      <x:c r="P879" s="7" t="str"/>
      <x:c r="Q879" s="7" t="str"/>
      <x:c r="R879" s="7" t="str"/>
      <x:c r="S879" s="7" t="str"/>
      <x:c r="T879" s="7" t="str">
        <x:f>IF(S879="","OPEN",IF(OR(N879="",O879="",P879&lt;&gt;"SAFE",NOT(ISNUMBER(Q879)),Q879&gt;L879,AND(E879="FUNCTIONAL TWIN",R879="")),"FAIL","PASS"))</x:f>
        <x:v>OPEN</x:v>
      </x:c>
    </x:row>
    <x:row r="880" ht="40" customHeight="1">
      <x:c r="B880" s="7" t="str">
        <x:v>RAP-PT-0874</x:v>
      </x:c>
      <x:c r="C880" s="7" t="str">
        <x:v>REA-O-B1-FCE-06-P</x:v>
      </x:c>
      <x:c r="D880" s="7" t="str">
        <x:v>REA-O-B1</x:v>
      </x:c>
      <x:c r="E880" s="7" t="str">
        <x:v>OPERATIONAL</x:v>
      </x:c>
      <x:c r="F880" s="7" t="str">
        <x:v>PTC-B</x:v>
      </x:c>
      <x:c r="G880" s="7" t="str">
        <x:v>BL-X</x:v>
      </x:c>
      <x:c r="H880" s="7" t="str">
        <x:v>FCE-06</x:v>
      </x:c>
      <x:c r="I880" s="7" t="str">
        <x:v>primary</x:v>
      </x:c>
      <x:c r="J880" s="7" t="str">
        <x:v>O04</x:v>
      </x:c>
      <x:c r="K880" s="10" t="str">
        <x:v>minimum energy with reversed order</x:v>
      </x:c>
      <x:c r="L880" s="7" t="n">
        <x:v>1</x:v>
      </x:c>
      <x:c r="M880" s="10" t="str">
        <x:v>safe state within target</x:v>
      </x:c>
      <x:c r="N880" s="7" t="str"/>
      <x:c r="O880" s="7" t="str"/>
      <x:c r="P880" s="7" t="str"/>
      <x:c r="Q880" s="7" t="str"/>
      <x:c r="R880" s="7" t="str"/>
      <x:c r="S880" s="7" t="str"/>
      <x:c r="T880" s="7" t="str">
        <x:f>IF(S880="","OPEN",IF(OR(N880="",O880="",P880&lt;&gt;"SAFE",NOT(ISNUMBER(Q880)),Q880&gt;L880,AND(E880="FUNCTIONAL TWIN",R880="")),"FAIL","PASS"))</x:f>
        <x:v>OPEN</x:v>
      </x:c>
    </x:row>
    <x:row r="881" ht="40" customHeight="1">
      <x:c r="B881" s="7" t="str">
        <x:v>RAP-PT-0875</x:v>
      </x:c>
      <x:c r="C881" s="7" t="str">
        <x:v>REA-O-B1-FCE-06-P</x:v>
      </x:c>
      <x:c r="D881" s="7" t="str">
        <x:v>REA-O-B1</x:v>
      </x:c>
      <x:c r="E881" s="7" t="str">
        <x:v>OPERATIONAL</x:v>
      </x:c>
      <x:c r="F881" s="7" t="str">
        <x:v>PTC-B</x:v>
      </x:c>
      <x:c r="G881" s="7" t="str">
        <x:v>BL-X</x:v>
      </x:c>
      <x:c r="H881" s="7" t="str">
        <x:v>FCE-06</x:v>
      </x:c>
      <x:c r="I881" s="7" t="str">
        <x:v>primary</x:v>
      </x:c>
      <x:c r="J881" s="7" t="str">
        <x:v>O05</x:v>
      </x:c>
      <x:c r="K881" s="10" t="str">
        <x:v>normal power and campus network absent</x:v>
      </x:c>
      <x:c r="L881" s="7" t="n">
        <x:v>1</x:v>
      </x:c>
      <x:c r="M881" s="10" t="str">
        <x:v>local safe state and evidence</x:v>
      </x:c>
      <x:c r="N881" s="7" t="str"/>
      <x:c r="O881" s="7" t="str"/>
      <x:c r="P881" s="7" t="str"/>
      <x:c r="Q881" s="7" t="str"/>
      <x:c r="R881" s="7" t="str"/>
      <x:c r="S881" s="7" t="str"/>
      <x:c r="T881" s="7" t="str">
        <x:f>IF(S881="","OPEN",IF(OR(N881="",O881="",P881&lt;&gt;"SAFE",NOT(ISNUMBER(Q881)),Q881&gt;L881,AND(E881="FUNCTIONAL TWIN",R881="")),"FAIL","PASS"))</x:f>
        <x:v>OPEN</x:v>
      </x:c>
    </x:row>
    <x:row r="882" ht="40" customHeight="1">
      <x:c r="B882" s="7" t="str">
        <x:v>RAP-PT-0876</x:v>
      </x:c>
      <x:c r="C882" s="7" t="str">
        <x:v>REA-O-B1-FCE-06-P</x:v>
      </x:c>
      <x:c r="D882" s="7" t="str">
        <x:v>REA-O-B1</x:v>
      </x:c>
      <x:c r="E882" s="7" t="str">
        <x:v>OPERATIONAL</x:v>
      </x:c>
      <x:c r="F882" s="7" t="str">
        <x:v>PTC-B</x:v>
      </x:c>
      <x:c r="G882" s="7" t="str">
        <x:v>BL-X</x:v>
      </x:c>
      <x:c r="H882" s="7" t="str">
        <x:v>FCE-06</x:v>
      </x:c>
      <x:c r="I882" s="7" t="str">
        <x:v>primary</x:v>
      </x:c>
      <x:c r="J882" s="7" t="str">
        <x:v>O06</x:v>
      </x:c>
      <x:c r="K882" s="10" t="str">
        <x:v>primary time absent with unlike local epoch</x:v>
      </x:c>
      <x:c r="L882" s="7" t="n">
        <x:v>1</x:v>
      </x:c>
      <x:c r="M882" s="10" t="str">
        <x:v>local safe state and evidence</x:v>
      </x:c>
      <x:c r="N882" s="7" t="str"/>
      <x:c r="O882" s="7" t="str"/>
      <x:c r="P882" s="7" t="str"/>
      <x:c r="Q882" s="7" t="str"/>
      <x:c r="R882" s="7" t="str"/>
      <x:c r="S882" s="7" t="str"/>
      <x:c r="T882" s="7" t="str">
        <x:f>IF(S882="","OPEN",IF(OR(N882="",O882="",P882&lt;&gt;"SAFE",NOT(ISNUMBER(Q882)),Q882&gt;L882,AND(E882="FUNCTIONAL TWIN",R882="")),"FAIL","PASS"))</x:f>
        <x:v>OPEN</x:v>
      </x:c>
    </x:row>
    <x:row r="883" ht="40" customHeight="1">
      <x:c r="B883" s="7" t="str">
        <x:v>RAP-PT-0877</x:v>
      </x:c>
      <x:c r="C883" s="7" t="str">
        <x:v>REA-O-B1-FCE-06-P</x:v>
      </x:c>
      <x:c r="D883" s="7" t="str">
        <x:v>REA-O-B1</x:v>
      </x:c>
      <x:c r="E883" s="7" t="str">
        <x:v>OPERATIONAL</x:v>
      </x:c>
      <x:c r="F883" s="7" t="str">
        <x:v>PTC-B</x:v>
      </x:c>
      <x:c r="G883" s="7" t="str">
        <x:v>BL-X</x:v>
      </x:c>
      <x:c r="H883" s="7" t="str">
        <x:v>FCE-06</x:v>
      </x:c>
      <x:c r="I883" s="7" t="str">
        <x:v>primary</x:v>
      </x:c>
      <x:c r="J883" s="7" t="str">
        <x:v>O07</x:v>
      </x:c>
      <x:c r="K883" s="10" t="str">
        <x:v>-20 deg C, wet exterior and accepted internal condition</x:v>
      </x:c>
      <x:c r="L883" s="7" t="n">
        <x:v>1</x:v>
      </x:c>
      <x:c r="M883" s="10" t="str">
        <x:v>safe state within target</x:v>
      </x:c>
      <x:c r="N883" s="7" t="str"/>
      <x:c r="O883" s="7" t="str"/>
      <x:c r="P883" s="7" t="str"/>
      <x:c r="Q883" s="7" t="str"/>
      <x:c r="R883" s="7" t="str"/>
      <x:c r="S883" s="7" t="str"/>
      <x:c r="T883" s="7" t="str">
        <x:f>IF(S883="","OPEN",IF(OR(N883="",O883="",P883&lt;&gt;"SAFE",NOT(ISNUMBER(Q883)),Q883&gt;L883,AND(E883="FUNCTIONAL TWIN",R883="")),"FAIL","PASS"))</x:f>
        <x:v>OPEN</x:v>
      </x:c>
    </x:row>
    <x:row r="884" ht="40" customHeight="1">
      <x:c r="B884" s="7" t="str">
        <x:v>RAP-PT-0878</x:v>
      </x:c>
      <x:c r="C884" s="7" t="str">
        <x:v>REA-O-B1-FCE-06-P</x:v>
      </x:c>
      <x:c r="D884" s="7" t="str">
        <x:v>REA-O-B1</x:v>
      </x:c>
      <x:c r="E884" s="7" t="str">
        <x:v>OPERATIONAL</x:v>
      </x:c>
      <x:c r="F884" s="7" t="str">
        <x:v>PTC-B</x:v>
      </x:c>
      <x:c r="G884" s="7" t="str">
        <x:v>BL-X</x:v>
      </x:c>
      <x:c r="H884" s="7" t="str">
        <x:v>FCE-06</x:v>
      </x:c>
      <x:c r="I884" s="7" t="str">
        <x:v>primary</x:v>
      </x:c>
      <x:c r="J884" s="7" t="str">
        <x:v>O08</x:v>
      </x:c>
      <x:c r="K884" s="10" t="str">
        <x:v>50 deg C, wet exterior and accepted internal condition</x:v>
      </x:c>
      <x:c r="L884" s="7" t="n">
        <x:v>1</x:v>
      </x:c>
      <x:c r="M884" s="10" t="str">
        <x:v>safe state within target</x:v>
      </x:c>
      <x:c r="N884" s="7" t="str"/>
      <x:c r="O884" s="7" t="str"/>
      <x:c r="P884" s="7" t="str"/>
      <x:c r="Q884" s="7" t="str"/>
      <x:c r="R884" s="7" t="str"/>
      <x:c r="S884" s="7" t="str"/>
      <x:c r="T884" s="7" t="str">
        <x:f>IF(S884="","OPEN",IF(OR(N884="",O884="",P884&lt;&gt;"SAFE",NOT(ISNUMBER(Q884)),Q884&gt;L884,AND(E884="FUNCTIONAL TWIN",R884="")),"FAIL","PASS"))</x:f>
        <x:v>OPEN</x:v>
      </x:c>
    </x:row>
    <x:row r="885" ht="40" customHeight="1">
      <x:c r="B885" s="7" t="str">
        <x:v>RAP-PT-0879</x:v>
      </x:c>
      <x:c r="C885" s="7" t="str">
        <x:v>REA-O-B1-FCE-06-P</x:v>
      </x:c>
      <x:c r="D885" s="7" t="str">
        <x:v>REA-O-B1</x:v>
      </x:c>
      <x:c r="E885" s="7" t="str">
        <x:v>OPERATIONAL</x:v>
      </x:c>
      <x:c r="F885" s="7" t="str">
        <x:v>PTC-B</x:v>
      </x:c>
      <x:c r="G885" s="7" t="str">
        <x:v>BL-X</x:v>
      </x:c>
      <x:c r="H885" s="7" t="str">
        <x:v>FCE-06</x:v>
      </x:c>
      <x:c r="I885" s="7" t="str">
        <x:v>primary</x:v>
      </x:c>
      <x:c r="J885" s="7" t="str">
        <x:v>O09</x:v>
      </x:c>
      <x:c r="K885" s="10" t="str">
        <x:v>registered contamination and upper accepted actuation resistance</x:v>
      </x:c>
      <x:c r="L885" s="7" t="n">
        <x:v>1</x:v>
      </x:c>
      <x:c r="M885" s="10" t="str">
        <x:v>safe state within target</x:v>
      </x:c>
      <x:c r="N885" s="7" t="str"/>
      <x:c r="O885" s="7" t="str"/>
      <x:c r="P885" s="7" t="str"/>
      <x:c r="Q885" s="7" t="str"/>
      <x:c r="R885" s="7" t="str"/>
      <x:c r="S885" s="7" t="str"/>
      <x:c r="T885" s="7" t="str">
        <x:f>IF(S885="","OPEN",IF(OR(N885="",O885="",P885&lt;&gt;"SAFE",NOT(ISNUMBER(Q885)),Q885&gt;L885,AND(E885="FUNCTIONAL TWIN",R885="")),"FAIL","PASS"))</x:f>
        <x:v>OPEN</x:v>
      </x:c>
    </x:row>
    <x:row r="886" ht="40" customHeight="1">
      <x:c r="B886" s="7" t="str">
        <x:v>RAP-PT-0880</x:v>
      </x:c>
      <x:c r="C886" s="7" t="str">
        <x:v>REA-O-B1-FCE-06-P</x:v>
      </x:c>
      <x:c r="D886" s="7" t="str">
        <x:v>REA-O-B1</x:v>
      </x:c>
      <x:c r="E886" s="7" t="str">
        <x:v>OPERATIONAL</x:v>
      </x:c>
      <x:c r="F886" s="7" t="str">
        <x:v>PTC-B</x:v>
      </x:c>
      <x:c r="G886" s="7" t="str">
        <x:v>BL-X</x:v>
      </x:c>
      <x:c r="H886" s="7" t="str">
        <x:v>FCE-06</x:v>
      </x:c>
      <x:c r="I886" s="7" t="str">
        <x:v>primary</x:v>
      </x:c>
      <x:c r="J886" s="7" t="str">
        <x:v>O10</x:v>
      </x:c>
      <x:c r="K886" s="10" t="str">
        <x:v>same resistance with reversed randomized order</x:v>
      </x:c>
      <x:c r="L886" s="7" t="n">
        <x:v>1</x:v>
      </x:c>
      <x:c r="M886" s="10" t="str">
        <x:v>safe state within target</x:v>
      </x:c>
      <x:c r="N886" s="7" t="str"/>
      <x:c r="O886" s="7" t="str"/>
      <x:c r="P886" s="7" t="str"/>
      <x:c r="Q886" s="7" t="str"/>
      <x:c r="R886" s="7" t="str"/>
      <x:c r="S886" s="7" t="str"/>
      <x:c r="T886" s="7" t="str">
        <x:f>IF(S886="","OPEN",IF(OR(N886="",O886="",P886&lt;&gt;"SAFE",NOT(ISNUMBER(Q886)),Q886&gt;L886,AND(E886="FUNCTIONAL TWIN",R886="")),"FAIL","PASS"))</x:f>
        <x:v>OPEN</x:v>
      </x:c>
    </x:row>
    <x:row r="887" ht="40" customHeight="1">
      <x:c r="B887" s="7" t="str">
        <x:v>RAP-PT-0881</x:v>
      </x:c>
      <x:c r="C887" s="7" t="str">
        <x:v>REA-O-B1-FCE-06-D</x:v>
      </x:c>
      <x:c r="D887" s="7" t="str">
        <x:v>REA-O-B1</x:v>
      </x:c>
      <x:c r="E887" s="7" t="str">
        <x:v>OPERATIONAL</x:v>
      </x:c>
      <x:c r="F887" s="7" t="str">
        <x:v>PTC-B</x:v>
      </x:c>
      <x:c r="G887" s="7" t="str">
        <x:v>BL-X</x:v>
      </x:c>
      <x:c r="H887" s="7" t="str">
        <x:v>FCE-06</x:v>
      </x:c>
      <x:c r="I887" s="7" t="str">
        <x:v>diverse</x:v>
      </x:c>
      <x:c r="J887" s="7" t="str">
        <x:v>O01</x:v>
      </x:c>
      <x:c r="K887" s="10" t="str">
        <x:v>nominal energy, connected local controls, 20 deg C and clean mechanism</x:v>
      </x:c>
      <x:c r="L887" s="7" t="n">
        <x:v>1</x:v>
      </x:c>
      <x:c r="M887" s="10" t="str">
        <x:v>safe state within target</x:v>
      </x:c>
      <x:c r="N887" s="7" t="str"/>
      <x:c r="O887" s="7" t="str"/>
      <x:c r="P887" s="7" t="str"/>
      <x:c r="Q887" s="7" t="str"/>
      <x:c r="R887" s="7" t="str"/>
      <x:c r="S887" s="7" t="str"/>
      <x:c r="T887" s="7" t="str">
        <x:f>IF(S887="","OPEN",IF(OR(N887="",O887="",P887&lt;&gt;"SAFE",NOT(ISNUMBER(Q887)),Q887&gt;L887,AND(E887="FUNCTIONAL TWIN",R887="")),"FAIL","PASS"))</x:f>
        <x:v>OPEN</x:v>
      </x:c>
    </x:row>
    <x:row r="888" ht="40" customHeight="1">
      <x:c r="B888" s="7" t="str">
        <x:v>RAP-PT-0882</x:v>
      </x:c>
      <x:c r="C888" s="7" t="str">
        <x:v>REA-O-B1-FCE-06-D</x:v>
      </x:c>
      <x:c r="D888" s="7" t="str">
        <x:v>REA-O-B1</x:v>
      </x:c>
      <x:c r="E888" s="7" t="str">
        <x:v>OPERATIONAL</x:v>
      </x:c>
      <x:c r="F888" s="7" t="str">
        <x:v>PTC-B</x:v>
      </x:c>
      <x:c r="G888" s="7" t="str">
        <x:v>BL-X</x:v>
      </x:c>
      <x:c r="H888" s="7" t="str">
        <x:v>FCE-06</x:v>
      </x:c>
      <x:c r="I888" s="7" t="str">
        <x:v>diverse</x:v>
      </x:c>
      <x:c r="J888" s="7" t="str">
        <x:v>O02</x:v>
      </x:c>
      <x:c r="K888" s="10" t="str">
        <x:v>same boundary with reversed randomized order</x:v>
      </x:c>
      <x:c r="L888" s="7" t="n">
        <x:v>1</x:v>
      </x:c>
      <x:c r="M888" s="10" t="str">
        <x:v>safe state within target</x:v>
      </x:c>
      <x:c r="N888" s="7" t="str"/>
      <x:c r="O888" s="7" t="str"/>
      <x:c r="P888" s="7" t="str"/>
      <x:c r="Q888" s="7" t="str"/>
      <x:c r="R888" s="7" t="str"/>
      <x:c r="S888" s="7" t="str"/>
      <x:c r="T888" s="7" t="str">
        <x:f>IF(S888="","OPEN",IF(OR(N888="",O888="",P888&lt;&gt;"SAFE",NOT(ISNUMBER(Q888)),Q888&gt;L888,AND(E888="FUNCTIONAL TWIN",R888="")),"FAIL","PASS"))</x:f>
        <x:v>OPEN</x:v>
      </x:c>
    </x:row>
    <x:row r="889" ht="40" customHeight="1">
      <x:c r="B889" s="7" t="str">
        <x:v>RAP-PT-0883</x:v>
      </x:c>
      <x:c r="C889" s="7" t="str">
        <x:v>REA-O-B1-FCE-06-D</x:v>
      </x:c>
      <x:c r="D889" s="7" t="str">
        <x:v>REA-O-B1</x:v>
      </x:c>
      <x:c r="E889" s="7" t="str">
        <x:v>OPERATIONAL</x:v>
      </x:c>
      <x:c r="F889" s="7" t="str">
        <x:v>PTC-B</x:v>
      </x:c>
      <x:c r="G889" s="7" t="str">
        <x:v>BL-X</x:v>
      </x:c>
      <x:c r="H889" s="7" t="str">
        <x:v>FCE-06</x:v>
      </x:c>
      <x:c r="I889" s="7" t="str">
        <x:v>diverse</x:v>
      </x:c>
      <x:c r="J889" s="7" t="str">
        <x:v>O03</x:v>
      </x:c>
      <x:c r="K889" s="10" t="str">
        <x:v>minimum accepted stored-energy state</x:v>
      </x:c>
      <x:c r="L889" s="7" t="n">
        <x:v>1</x:v>
      </x:c>
      <x:c r="M889" s="10" t="str">
        <x:v>safe state within target</x:v>
      </x:c>
      <x:c r="N889" s="7" t="str"/>
      <x:c r="O889" s="7" t="str"/>
      <x:c r="P889" s="7" t="str"/>
      <x:c r="Q889" s="7" t="str"/>
      <x:c r="R889" s="7" t="str"/>
      <x:c r="S889" s="7" t="str"/>
      <x:c r="T889" s="7" t="str">
        <x:f>IF(S889="","OPEN",IF(OR(N889="",O889="",P889&lt;&gt;"SAFE",NOT(ISNUMBER(Q889)),Q889&gt;L889,AND(E889="FUNCTIONAL TWIN",R889="")),"FAIL","PASS"))</x:f>
        <x:v>OPEN</x:v>
      </x:c>
    </x:row>
    <x:row r="890" ht="40" customHeight="1">
      <x:c r="B890" s="7" t="str">
        <x:v>RAP-PT-0884</x:v>
      </x:c>
      <x:c r="C890" s="7" t="str">
        <x:v>REA-O-B1-FCE-06-D</x:v>
      </x:c>
      <x:c r="D890" s="7" t="str">
        <x:v>REA-O-B1</x:v>
      </x:c>
      <x:c r="E890" s="7" t="str">
        <x:v>OPERATIONAL</x:v>
      </x:c>
      <x:c r="F890" s="7" t="str">
        <x:v>PTC-B</x:v>
      </x:c>
      <x:c r="G890" s="7" t="str">
        <x:v>BL-X</x:v>
      </x:c>
      <x:c r="H890" s="7" t="str">
        <x:v>FCE-06</x:v>
      </x:c>
      <x:c r="I890" s="7" t="str">
        <x:v>diverse</x:v>
      </x:c>
      <x:c r="J890" s="7" t="str">
        <x:v>O04</x:v>
      </x:c>
      <x:c r="K890" s="10" t="str">
        <x:v>minimum energy with reversed order</x:v>
      </x:c>
      <x:c r="L890" s="7" t="n">
        <x:v>1</x:v>
      </x:c>
      <x:c r="M890" s="10" t="str">
        <x:v>safe state within target</x:v>
      </x:c>
      <x:c r="N890" s="7" t="str"/>
      <x:c r="O890" s="7" t="str"/>
      <x:c r="P890" s="7" t="str"/>
      <x:c r="Q890" s="7" t="str"/>
      <x:c r="R890" s="7" t="str"/>
      <x:c r="S890" s="7" t="str"/>
      <x:c r="T890" s="7" t="str">
        <x:f>IF(S890="","OPEN",IF(OR(N890="",O890="",P890&lt;&gt;"SAFE",NOT(ISNUMBER(Q890)),Q890&gt;L890,AND(E890="FUNCTIONAL TWIN",R890="")),"FAIL","PASS"))</x:f>
        <x:v>OPEN</x:v>
      </x:c>
    </x:row>
    <x:row r="891" ht="40" customHeight="1">
      <x:c r="B891" s="7" t="str">
        <x:v>RAP-PT-0885</x:v>
      </x:c>
      <x:c r="C891" s="7" t="str">
        <x:v>REA-O-B1-FCE-06-D</x:v>
      </x:c>
      <x:c r="D891" s="7" t="str">
        <x:v>REA-O-B1</x:v>
      </x:c>
      <x:c r="E891" s="7" t="str">
        <x:v>OPERATIONAL</x:v>
      </x:c>
      <x:c r="F891" s="7" t="str">
        <x:v>PTC-B</x:v>
      </x:c>
      <x:c r="G891" s="7" t="str">
        <x:v>BL-X</x:v>
      </x:c>
      <x:c r="H891" s="7" t="str">
        <x:v>FCE-06</x:v>
      </x:c>
      <x:c r="I891" s="7" t="str">
        <x:v>diverse</x:v>
      </x:c>
      <x:c r="J891" s="7" t="str">
        <x:v>O05</x:v>
      </x:c>
      <x:c r="K891" s="10" t="str">
        <x:v>normal power and campus network absent</x:v>
      </x:c>
      <x:c r="L891" s="7" t="n">
        <x:v>1</x:v>
      </x:c>
      <x:c r="M891" s="10" t="str">
        <x:v>local safe state and evidence</x:v>
      </x:c>
      <x:c r="N891" s="7" t="str"/>
      <x:c r="O891" s="7" t="str"/>
      <x:c r="P891" s="7" t="str"/>
      <x:c r="Q891" s="7" t="str"/>
      <x:c r="R891" s="7" t="str"/>
      <x:c r="S891" s="7" t="str"/>
      <x:c r="T891" s="7" t="str">
        <x:f>IF(S891="","OPEN",IF(OR(N891="",O891="",P891&lt;&gt;"SAFE",NOT(ISNUMBER(Q891)),Q891&gt;L891,AND(E891="FUNCTIONAL TWIN",R891="")),"FAIL","PASS"))</x:f>
        <x:v>OPEN</x:v>
      </x:c>
    </x:row>
    <x:row r="892" ht="40" customHeight="1">
      <x:c r="B892" s="7" t="str">
        <x:v>RAP-PT-0886</x:v>
      </x:c>
      <x:c r="C892" s="7" t="str">
        <x:v>REA-O-B1-FCE-06-D</x:v>
      </x:c>
      <x:c r="D892" s="7" t="str">
        <x:v>REA-O-B1</x:v>
      </x:c>
      <x:c r="E892" s="7" t="str">
        <x:v>OPERATIONAL</x:v>
      </x:c>
      <x:c r="F892" s="7" t="str">
        <x:v>PTC-B</x:v>
      </x:c>
      <x:c r="G892" s="7" t="str">
        <x:v>BL-X</x:v>
      </x:c>
      <x:c r="H892" s="7" t="str">
        <x:v>FCE-06</x:v>
      </x:c>
      <x:c r="I892" s="7" t="str">
        <x:v>diverse</x:v>
      </x:c>
      <x:c r="J892" s="7" t="str">
        <x:v>O06</x:v>
      </x:c>
      <x:c r="K892" s="10" t="str">
        <x:v>primary time absent with unlike local epoch</x:v>
      </x:c>
      <x:c r="L892" s="7" t="n">
        <x:v>1</x:v>
      </x:c>
      <x:c r="M892" s="10" t="str">
        <x:v>local safe state and evidence</x:v>
      </x:c>
      <x:c r="N892" s="7" t="str"/>
      <x:c r="O892" s="7" t="str"/>
      <x:c r="P892" s="7" t="str"/>
      <x:c r="Q892" s="7" t="str"/>
      <x:c r="R892" s="7" t="str"/>
      <x:c r="S892" s="7" t="str"/>
      <x:c r="T892" s="7" t="str">
        <x:f>IF(S892="","OPEN",IF(OR(N892="",O892="",P892&lt;&gt;"SAFE",NOT(ISNUMBER(Q892)),Q892&gt;L892,AND(E892="FUNCTIONAL TWIN",R892="")),"FAIL","PASS"))</x:f>
        <x:v>OPEN</x:v>
      </x:c>
    </x:row>
    <x:row r="893" ht="40" customHeight="1">
      <x:c r="B893" s="7" t="str">
        <x:v>RAP-PT-0887</x:v>
      </x:c>
      <x:c r="C893" s="7" t="str">
        <x:v>REA-O-B1-FCE-06-D</x:v>
      </x:c>
      <x:c r="D893" s="7" t="str">
        <x:v>REA-O-B1</x:v>
      </x:c>
      <x:c r="E893" s="7" t="str">
        <x:v>OPERATIONAL</x:v>
      </x:c>
      <x:c r="F893" s="7" t="str">
        <x:v>PTC-B</x:v>
      </x:c>
      <x:c r="G893" s="7" t="str">
        <x:v>BL-X</x:v>
      </x:c>
      <x:c r="H893" s="7" t="str">
        <x:v>FCE-06</x:v>
      </x:c>
      <x:c r="I893" s="7" t="str">
        <x:v>diverse</x:v>
      </x:c>
      <x:c r="J893" s="7" t="str">
        <x:v>O07</x:v>
      </x:c>
      <x:c r="K893" s="10" t="str">
        <x:v>-20 deg C, wet exterior and accepted internal condition</x:v>
      </x:c>
      <x:c r="L893" s="7" t="n">
        <x:v>1</x:v>
      </x:c>
      <x:c r="M893" s="10" t="str">
        <x:v>safe state within target</x:v>
      </x:c>
      <x:c r="N893" s="7" t="str"/>
      <x:c r="O893" s="7" t="str"/>
      <x:c r="P893" s="7" t="str"/>
      <x:c r="Q893" s="7" t="str"/>
      <x:c r="R893" s="7" t="str"/>
      <x:c r="S893" s="7" t="str"/>
      <x:c r="T893" s="7" t="str">
        <x:f>IF(S893="","OPEN",IF(OR(N893="",O893="",P893&lt;&gt;"SAFE",NOT(ISNUMBER(Q893)),Q893&gt;L893,AND(E893="FUNCTIONAL TWIN",R893="")),"FAIL","PASS"))</x:f>
        <x:v>OPEN</x:v>
      </x:c>
    </x:row>
    <x:row r="894" ht="40" customHeight="1">
      <x:c r="B894" s="7" t="str">
        <x:v>RAP-PT-0888</x:v>
      </x:c>
      <x:c r="C894" s="7" t="str">
        <x:v>REA-O-B1-FCE-06-D</x:v>
      </x:c>
      <x:c r="D894" s="7" t="str">
        <x:v>REA-O-B1</x:v>
      </x:c>
      <x:c r="E894" s="7" t="str">
        <x:v>OPERATIONAL</x:v>
      </x:c>
      <x:c r="F894" s="7" t="str">
        <x:v>PTC-B</x:v>
      </x:c>
      <x:c r="G894" s="7" t="str">
        <x:v>BL-X</x:v>
      </x:c>
      <x:c r="H894" s="7" t="str">
        <x:v>FCE-06</x:v>
      </x:c>
      <x:c r="I894" s="7" t="str">
        <x:v>diverse</x:v>
      </x:c>
      <x:c r="J894" s="7" t="str">
        <x:v>O08</x:v>
      </x:c>
      <x:c r="K894" s="10" t="str">
        <x:v>50 deg C, wet exterior and accepted internal condition</x:v>
      </x:c>
      <x:c r="L894" s="7" t="n">
        <x:v>1</x:v>
      </x:c>
      <x:c r="M894" s="10" t="str">
        <x:v>safe state within target</x:v>
      </x:c>
      <x:c r="N894" s="7" t="str"/>
      <x:c r="O894" s="7" t="str"/>
      <x:c r="P894" s="7" t="str"/>
      <x:c r="Q894" s="7" t="str"/>
      <x:c r="R894" s="7" t="str"/>
      <x:c r="S894" s="7" t="str"/>
      <x:c r="T894" s="7" t="str">
        <x:f>IF(S894="","OPEN",IF(OR(N894="",O894="",P894&lt;&gt;"SAFE",NOT(ISNUMBER(Q894)),Q894&gt;L894,AND(E894="FUNCTIONAL TWIN",R894="")),"FAIL","PASS"))</x:f>
        <x:v>OPEN</x:v>
      </x:c>
    </x:row>
    <x:row r="895" ht="40" customHeight="1">
      <x:c r="B895" s="7" t="str">
        <x:v>RAP-PT-0889</x:v>
      </x:c>
      <x:c r="C895" s="7" t="str">
        <x:v>REA-O-B1-FCE-06-D</x:v>
      </x:c>
      <x:c r="D895" s="7" t="str">
        <x:v>REA-O-B1</x:v>
      </x:c>
      <x:c r="E895" s="7" t="str">
        <x:v>OPERATIONAL</x:v>
      </x:c>
      <x:c r="F895" s="7" t="str">
        <x:v>PTC-B</x:v>
      </x:c>
      <x:c r="G895" s="7" t="str">
        <x:v>BL-X</x:v>
      </x:c>
      <x:c r="H895" s="7" t="str">
        <x:v>FCE-06</x:v>
      </x:c>
      <x:c r="I895" s="7" t="str">
        <x:v>diverse</x:v>
      </x:c>
      <x:c r="J895" s="7" t="str">
        <x:v>O09</x:v>
      </x:c>
      <x:c r="K895" s="10" t="str">
        <x:v>registered contamination and upper accepted actuation resistance</x:v>
      </x:c>
      <x:c r="L895" s="7" t="n">
        <x:v>1</x:v>
      </x:c>
      <x:c r="M895" s="10" t="str">
        <x:v>safe state within target</x:v>
      </x:c>
      <x:c r="N895" s="7" t="str"/>
      <x:c r="O895" s="7" t="str"/>
      <x:c r="P895" s="7" t="str"/>
      <x:c r="Q895" s="7" t="str"/>
      <x:c r="R895" s="7" t="str"/>
      <x:c r="S895" s="7" t="str"/>
      <x:c r="T895" s="7" t="str">
        <x:f>IF(S895="","OPEN",IF(OR(N895="",O895="",P895&lt;&gt;"SAFE",NOT(ISNUMBER(Q895)),Q895&gt;L895,AND(E895="FUNCTIONAL TWIN",R895="")),"FAIL","PASS"))</x:f>
        <x:v>OPEN</x:v>
      </x:c>
    </x:row>
    <x:row r="896" ht="40" customHeight="1">
      <x:c r="B896" s="7" t="str">
        <x:v>RAP-PT-0890</x:v>
      </x:c>
      <x:c r="C896" s="7" t="str">
        <x:v>REA-O-B1-FCE-06-D</x:v>
      </x:c>
      <x:c r="D896" s="7" t="str">
        <x:v>REA-O-B1</x:v>
      </x:c>
      <x:c r="E896" s="7" t="str">
        <x:v>OPERATIONAL</x:v>
      </x:c>
      <x:c r="F896" s="7" t="str">
        <x:v>PTC-B</x:v>
      </x:c>
      <x:c r="G896" s="7" t="str">
        <x:v>BL-X</x:v>
      </x:c>
      <x:c r="H896" s="7" t="str">
        <x:v>FCE-06</x:v>
      </x:c>
      <x:c r="I896" s="7" t="str">
        <x:v>diverse</x:v>
      </x:c>
      <x:c r="J896" s="7" t="str">
        <x:v>O10</x:v>
      </x:c>
      <x:c r="K896" s="10" t="str">
        <x:v>same resistance with reversed randomized order</x:v>
      </x:c>
      <x:c r="L896" s="7" t="n">
        <x:v>1</x:v>
      </x:c>
      <x:c r="M896" s="10" t="str">
        <x:v>safe state within target</x:v>
      </x:c>
      <x:c r="N896" s="7" t="str"/>
      <x:c r="O896" s="7" t="str"/>
      <x:c r="P896" s="7" t="str"/>
      <x:c r="Q896" s="7" t="str"/>
      <x:c r="R896" s="7" t="str"/>
      <x:c r="S896" s="7" t="str"/>
      <x:c r="T896" s="7" t="str">
        <x:f>IF(S896="","OPEN",IF(OR(N896="",O896="",P896&lt;&gt;"SAFE",NOT(ISNUMBER(Q896)),Q896&gt;L896,AND(E896="FUNCTIONAL TWIN",R896="")),"FAIL","PASS"))</x:f>
        <x:v>OPEN</x:v>
      </x:c>
    </x:row>
    <x:row r="897" ht="40" customHeight="1">
      <x:c r="B897" s="7" t="str">
        <x:v>RAP-PT-0891</x:v>
      </x:c>
      <x:c r="C897" s="7" t="str">
        <x:v>REA-O-B1-FCE-06-M</x:v>
      </x:c>
      <x:c r="D897" s="7" t="str">
        <x:v>REA-O-B1</x:v>
      </x:c>
      <x:c r="E897" s="7" t="str">
        <x:v>OPERATIONAL</x:v>
      </x:c>
      <x:c r="F897" s="7" t="str">
        <x:v>PTC-B</x:v>
      </x:c>
      <x:c r="G897" s="7" t="str">
        <x:v>BL-X</x:v>
      </x:c>
      <x:c r="H897" s="7" t="str">
        <x:v>FCE-06</x:v>
      </x:c>
      <x:c r="I897" s="7" t="str">
        <x:v>manual/passive</x:v>
      </x:c>
      <x:c r="J897" s="7" t="str">
        <x:v>O01</x:v>
      </x:c>
      <x:c r="K897" s="10" t="str">
        <x:v>nominal energy, connected local controls, 20 deg C and clean mechanism</x:v>
      </x:c>
      <x:c r="L897" s="7" t="n">
        <x:v>1</x:v>
      </x:c>
      <x:c r="M897" s="10" t="str">
        <x:v>safe state within target</x:v>
      </x:c>
      <x:c r="N897" s="7" t="str"/>
      <x:c r="O897" s="7" t="str"/>
      <x:c r="P897" s="7" t="str"/>
      <x:c r="Q897" s="7" t="str"/>
      <x:c r="R897" s="7" t="str"/>
      <x:c r="S897" s="7" t="str"/>
      <x:c r="T897" s="7" t="str">
        <x:f>IF(S897="","OPEN",IF(OR(N897="",O897="",P897&lt;&gt;"SAFE",NOT(ISNUMBER(Q897)),Q897&gt;L897,AND(E897="FUNCTIONAL TWIN",R897="")),"FAIL","PASS"))</x:f>
        <x:v>OPEN</x:v>
      </x:c>
    </x:row>
    <x:row r="898" ht="40" customHeight="1">
      <x:c r="B898" s="7" t="str">
        <x:v>RAP-PT-0892</x:v>
      </x:c>
      <x:c r="C898" s="7" t="str">
        <x:v>REA-O-B1-FCE-06-M</x:v>
      </x:c>
      <x:c r="D898" s="7" t="str">
        <x:v>REA-O-B1</x:v>
      </x:c>
      <x:c r="E898" s="7" t="str">
        <x:v>OPERATIONAL</x:v>
      </x:c>
      <x:c r="F898" s="7" t="str">
        <x:v>PTC-B</x:v>
      </x:c>
      <x:c r="G898" s="7" t="str">
        <x:v>BL-X</x:v>
      </x:c>
      <x:c r="H898" s="7" t="str">
        <x:v>FCE-06</x:v>
      </x:c>
      <x:c r="I898" s="7" t="str">
        <x:v>manual/passive</x:v>
      </x:c>
      <x:c r="J898" s="7" t="str">
        <x:v>O02</x:v>
      </x:c>
      <x:c r="K898" s="10" t="str">
        <x:v>same boundary with reversed randomized order</x:v>
      </x:c>
      <x:c r="L898" s="7" t="n">
        <x:v>1</x:v>
      </x:c>
      <x:c r="M898" s="10" t="str">
        <x:v>safe state within target</x:v>
      </x:c>
      <x:c r="N898" s="7" t="str"/>
      <x:c r="O898" s="7" t="str"/>
      <x:c r="P898" s="7" t="str"/>
      <x:c r="Q898" s="7" t="str"/>
      <x:c r="R898" s="7" t="str"/>
      <x:c r="S898" s="7" t="str"/>
      <x:c r="T898" s="7" t="str">
        <x:f>IF(S898="","OPEN",IF(OR(N898="",O898="",P898&lt;&gt;"SAFE",NOT(ISNUMBER(Q898)),Q898&gt;L898,AND(E898="FUNCTIONAL TWIN",R898="")),"FAIL","PASS"))</x:f>
        <x:v>OPEN</x:v>
      </x:c>
    </x:row>
    <x:row r="899" ht="40" customHeight="1">
      <x:c r="B899" s="7" t="str">
        <x:v>RAP-PT-0893</x:v>
      </x:c>
      <x:c r="C899" s="7" t="str">
        <x:v>REA-O-B1-FCE-06-M</x:v>
      </x:c>
      <x:c r="D899" s="7" t="str">
        <x:v>REA-O-B1</x:v>
      </x:c>
      <x:c r="E899" s="7" t="str">
        <x:v>OPERATIONAL</x:v>
      </x:c>
      <x:c r="F899" s="7" t="str">
        <x:v>PTC-B</x:v>
      </x:c>
      <x:c r="G899" s="7" t="str">
        <x:v>BL-X</x:v>
      </x:c>
      <x:c r="H899" s="7" t="str">
        <x:v>FCE-06</x:v>
      </x:c>
      <x:c r="I899" s="7" t="str">
        <x:v>manual/passive</x:v>
      </x:c>
      <x:c r="J899" s="7" t="str">
        <x:v>O03</x:v>
      </x:c>
      <x:c r="K899" s="10" t="str">
        <x:v>minimum accepted stored-energy state</x:v>
      </x:c>
      <x:c r="L899" s="7" t="n">
        <x:v>1</x:v>
      </x:c>
      <x:c r="M899" s="10" t="str">
        <x:v>safe state within target</x:v>
      </x:c>
      <x:c r="N899" s="7" t="str"/>
      <x:c r="O899" s="7" t="str"/>
      <x:c r="P899" s="7" t="str"/>
      <x:c r="Q899" s="7" t="str"/>
      <x:c r="R899" s="7" t="str"/>
      <x:c r="S899" s="7" t="str"/>
      <x:c r="T899" s="7" t="str">
        <x:f>IF(S899="","OPEN",IF(OR(N899="",O899="",P899&lt;&gt;"SAFE",NOT(ISNUMBER(Q899)),Q899&gt;L899,AND(E899="FUNCTIONAL TWIN",R899="")),"FAIL","PASS"))</x:f>
        <x:v>OPEN</x:v>
      </x:c>
    </x:row>
    <x:row r="900" ht="40" customHeight="1">
      <x:c r="B900" s="7" t="str">
        <x:v>RAP-PT-0894</x:v>
      </x:c>
      <x:c r="C900" s="7" t="str">
        <x:v>REA-O-B1-FCE-06-M</x:v>
      </x:c>
      <x:c r="D900" s="7" t="str">
        <x:v>REA-O-B1</x:v>
      </x:c>
      <x:c r="E900" s="7" t="str">
        <x:v>OPERATIONAL</x:v>
      </x:c>
      <x:c r="F900" s="7" t="str">
        <x:v>PTC-B</x:v>
      </x:c>
      <x:c r="G900" s="7" t="str">
        <x:v>BL-X</x:v>
      </x:c>
      <x:c r="H900" s="7" t="str">
        <x:v>FCE-06</x:v>
      </x:c>
      <x:c r="I900" s="7" t="str">
        <x:v>manual/passive</x:v>
      </x:c>
      <x:c r="J900" s="7" t="str">
        <x:v>O04</x:v>
      </x:c>
      <x:c r="K900" s="10" t="str">
        <x:v>minimum energy with reversed order</x:v>
      </x:c>
      <x:c r="L900" s="7" t="n">
        <x:v>1</x:v>
      </x:c>
      <x:c r="M900" s="10" t="str">
        <x:v>safe state within target</x:v>
      </x:c>
      <x:c r="N900" s="7" t="str"/>
      <x:c r="O900" s="7" t="str"/>
      <x:c r="P900" s="7" t="str"/>
      <x:c r="Q900" s="7" t="str"/>
      <x:c r="R900" s="7" t="str"/>
      <x:c r="S900" s="7" t="str"/>
      <x:c r="T900" s="7" t="str">
        <x:f>IF(S900="","OPEN",IF(OR(N900="",O900="",P900&lt;&gt;"SAFE",NOT(ISNUMBER(Q900)),Q900&gt;L900,AND(E900="FUNCTIONAL TWIN",R900="")),"FAIL","PASS"))</x:f>
        <x:v>OPEN</x:v>
      </x:c>
    </x:row>
    <x:row r="901" ht="40" customHeight="1">
      <x:c r="B901" s="7" t="str">
        <x:v>RAP-PT-0895</x:v>
      </x:c>
      <x:c r="C901" s="7" t="str">
        <x:v>REA-O-B1-FCE-06-M</x:v>
      </x:c>
      <x:c r="D901" s="7" t="str">
        <x:v>REA-O-B1</x:v>
      </x:c>
      <x:c r="E901" s="7" t="str">
        <x:v>OPERATIONAL</x:v>
      </x:c>
      <x:c r="F901" s="7" t="str">
        <x:v>PTC-B</x:v>
      </x:c>
      <x:c r="G901" s="7" t="str">
        <x:v>BL-X</x:v>
      </x:c>
      <x:c r="H901" s="7" t="str">
        <x:v>FCE-06</x:v>
      </x:c>
      <x:c r="I901" s="7" t="str">
        <x:v>manual/passive</x:v>
      </x:c>
      <x:c r="J901" s="7" t="str">
        <x:v>O05</x:v>
      </x:c>
      <x:c r="K901" s="10" t="str">
        <x:v>normal power and campus network absent</x:v>
      </x:c>
      <x:c r="L901" s="7" t="n">
        <x:v>1</x:v>
      </x:c>
      <x:c r="M901" s="10" t="str">
        <x:v>local safe state and evidence</x:v>
      </x:c>
      <x:c r="N901" s="7" t="str"/>
      <x:c r="O901" s="7" t="str"/>
      <x:c r="P901" s="7" t="str"/>
      <x:c r="Q901" s="7" t="str"/>
      <x:c r="R901" s="7" t="str"/>
      <x:c r="S901" s="7" t="str"/>
      <x:c r="T901" s="7" t="str">
        <x:f>IF(S901="","OPEN",IF(OR(N901="",O901="",P901&lt;&gt;"SAFE",NOT(ISNUMBER(Q901)),Q901&gt;L901,AND(E901="FUNCTIONAL TWIN",R901="")),"FAIL","PASS"))</x:f>
        <x:v>OPEN</x:v>
      </x:c>
    </x:row>
    <x:row r="902" ht="40" customHeight="1">
      <x:c r="B902" s="7" t="str">
        <x:v>RAP-PT-0896</x:v>
      </x:c>
      <x:c r="C902" s="7" t="str">
        <x:v>REA-O-B1-FCE-06-M</x:v>
      </x:c>
      <x:c r="D902" s="7" t="str">
        <x:v>REA-O-B1</x:v>
      </x:c>
      <x:c r="E902" s="7" t="str">
        <x:v>OPERATIONAL</x:v>
      </x:c>
      <x:c r="F902" s="7" t="str">
        <x:v>PTC-B</x:v>
      </x:c>
      <x:c r="G902" s="7" t="str">
        <x:v>BL-X</x:v>
      </x:c>
      <x:c r="H902" s="7" t="str">
        <x:v>FCE-06</x:v>
      </x:c>
      <x:c r="I902" s="7" t="str">
        <x:v>manual/passive</x:v>
      </x:c>
      <x:c r="J902" s="7" t="str">
        <x:v>O06</x:v>
      </x:c>
      <x:c r="K902" s="10" t="str">
        <x:v>primary time absent with unlike local epoch</x:v>
      </x:c>
      <x:c r="L902" s="7" t="n">
        <x:v>1</x:v>
      </x:c>
      <x:c r="M902" s="10" t="str">
        <x:v>local safe state and evidence</x:v>
      </x:c>
      <x:c r="N902" s="7" t="str"/>
      <x:c r="O902" s="7" t="str"/>
      <x:c r="P902" s="7" t="str"/>
      <x:c r="Q902" s="7" t="str"/>
      <x:c r="R902" s="7" t="str"/>
      <x:c r="S902" s="7" t="str"/>
      <x:c r="T902" s="7" t="str">
        <x:f>IF(S902="","OPEN",IF(OR(N902="",O902="",P902&lt;&gt;"SAFE",NOT(ISNUMBER(Q902)),Q902&gt;L902,AND(E902="FUNCTIONAL TWIN",R902="")),"FAIL","PASS"))</x:f>
        <x:v>OPEN</x:v>
      </x:c>
    </x:row>
    <x:row r="903" ht="40" customHeight="1">
      <x:c r="B903" s="7" t="str">
        <x:v>RAP-PT-0897</x:v>
      </x:c>
      <x:c r="C903" s="7" t="str">
        <x:v>REA-O-B1-FCE-06-M</x:v>
      </x:c>
      <x:c r="D903" s="7" t="str">
        <x:v>REA-O-B1</x:v>
      </x:c>
      <x:c r="E903" s="7" t="str">
        <x:v>OPERATIONAL</x:v>
      </x:c>
      <x:c r="F903" s="7" t="str">
        <x:v>PTC-B</x:v>
      </x:c>
      <x:c r="G903" s="7" t="str">
        <x:v>BL-X</x:v>
      </x:c>
      <x:c r="H903" s="7" t="str">
        <x:v>FCE-06</x:v>
      </x:c>
      <x:c r="I903" s="7" t="str">
        <x:v>manual/passive</x:v>
      </x:c>
      <x:c r="J903" s="7" t="str">
        <x:v>O07</x:v>
      </x:c>
      <x:c r="K903" s="10" t="str">
        <x:v>-20 deg C, wet exterior and accepted internal condition</x:v>
      </x:c>
      <x:c r="L903" s="7" t="n">
        <x:v>1</x:v>
      </x:c>
      <x:c r="M903" s="10" t="str">
        <x:v>safe state within target</x:v>
      </x:c>
      <x:c r="N903" s="7" t="str"/>
      <x:c r="O903" s="7" t="str"/>
      <x:c r="P903" s="7" t="str"/>
      <x:c r="Q903" s="7" t="str"/>
      <x:c r="R903" s="7" t="str"/>
      <x:c r="S903" s="7" t="str"/>
      <x:c r="T903" s="7" t="str">
        <x:f>IF(S903="","OPEN",IF(OR(N903="",O903="",P903&lt;&gt;"SAFE",NOT(ISNUMBER(Q903)),Q903&gt;L903,AND(E903="FUNCTIONAL TWIN",R903="")),"FAIL","PASS"))</x:f>
        <x:v>OPEN</x:v>
      </x:c>
    </x:row>
    <x:row r="904" ht="40" customHeight="1">
      <x:c r="B904" s="7" t="str">
        <x:v>RAP-PT-0898</x:v>
      </x:c>
      <x:c r="C904" s="7" t="str">
        <x:v>REA-O-B1-FCE-06-M</x:v>
      </x:c>
      <x:c r="D904" s="7" t="str">
        <x:v>REA-O-B1</x:v>
      </x:c>
      <x:c r="E904" s="7" t="str">
        <x:v>OPERATIONAL</x:v>
      </x:c>
      <x:c r="F904" s="7" t="str">
        <x:v>PTC-B</x:v>
      </x:c>
      <x:c r="G904" s="7" t="str">
        <x:v>BL-X</x:v>
      </x:c>
      <x:c r="H904" s="7" t="str">
        <x:v>FCE-06</x:v>
      </x:c>
      <x:c r="I904" s="7" t="str">
        <x:v>manual/passive</x:v>
      </x:c>
      <x:c r="J904" s="7" t="str">
        <x:v>O08</x:v>
      </x:c>
      <x:c r="K904" s="10" t="str">
        <x:v>50 deg C, wet exterior and accepted internal condition</x:v>
      </x:c>
      <x:c r="L904" s="7" t="n">
        <x:v>1</x:v>
      </x:c>
      <x:c r="M904" s="10" t="str">
        <x:v>safe state within target</x:v>
      </x:c>
      <x:c r="N904" s="7" t="str"/>
      <x:c r="O904" s="7" t="str"/>
      <x:c r="P904" s="7" t="str"/>
      <x:c r="Q904" s="7" t="str"/>
      <x:c r="R904" s="7" t="str"/>
      <x:c r="S904" s="7" t="str"/>
      <x:c r="T904" s="7" t="str">
        <x:f>IF(S904="","OPEN",IF(OR(N904="",O904="",P904&lt;&gt;"SAFE",NOT(ISNUMBER(Q904)),Q904&gt;L904,AND(E904="FUNCTIONAL TWIN",R904="")),"FAIL","PASS"))</x:f>
        <x:v>OPEN</x:v>
      </x:c>
    </x:row>
    <x:row r="905" ht="40" customHeight="1">
      <x:c r="B905" s="7" t="str">
        <x:v>RAP-PT-0899</x:v>
      </x:c>
      <x:c r="C905" s="7" t="str">
        <x:v>REA-O-B1-FCE-06-M</x:v>
      </x:c>
      <x:c r="D905" s="7" t="str">
        <x:v>REA-O-B1</x:v>
      </x:c>
      <x:c r="E905" s="7" t="str">
        <x:v>OPERATIONAL</x:v>
      </x:c>
      <x:c r="F905" s="7" t="str">
        <x:v>PTC-B</x:v>
      </x:c>
      <x:c r="G905" s="7" t="str">
        <x:v>BL-X</x:v>
      </x:c>
      <x:c r="H905" s="7" t="str">
        <x:v>FCE-06</x:v>
      </x:c>
      <x:c r="I905" s="7" t="str">
        <x:v>manual/passive</x:v>
      </x:c>
      <x:c r="J905" s="7" t="str">
        <x:v>O09</x:v>
      </x:c>
      <x:c r="K905" s="10" t="str">
        <x:v>registered contamination and upper accepted actuation resistance</x:v>
      </x:c>
      <x:c r="L905" s="7" t="n">
        <x:v>1</x:v>
      </x:c>
      <x:c r="M905" s="10" t="str">
        <x:v>safe state within target</x:v>
      </x:c>
      <x:c r="N905" s="7" t="str"/>
      <x:c r="O905" s="7" t="str"/>
      <x:c r="P905" s="7" t="str"/>
      <x:c r="Q905" s="7" t="str"/>
      <x:c r="R905" s="7" t="str"/>
      <x:c r="S905" s="7" t="str"/>
      <x:c r="T905" s="7" t="str">
        <x:f>IF(S905="","OPEN",IF(OR(N905="",O905="",P905&lt;&gt;"SAFE",NOT(ISNUMBER(Q905)),Q905&gt;L905,AND(E905="FUNCTIONAL TWIN",R905="")),"FAIL","PASS"))</x:f>
        <x:v>OPEN</x:v>
      </x:c>
    </x:row>
    <x:row r="906" ht="40" customHeight="1">
      <x:c r="B906" s="7" t="str">
        <x:v>RAP-PT-0900</x:v>
      </x:c>
      <x:c r="C906" s="7" t="str">
        <x:v>REA-O-B1-FCE-06-M</x:v>
      </x:c>
      <x:c r="D906" s="7" t="str">
        <x:v>REA-O-B1</x:v>
      </x:c>
      <x:c r="E906" s="7" t="str">
        <x:v>OPERATIONAL</x:v>
      </x:c>
      <x:c r="F906" s="7" t="str">
        <x:v>PTC-B</x:v>
      </x:c>
      <x:c r="G906" s="7" t="str">
        <x:v>BL-X</x:v>
      </x:c>
      <x:c r="H906" s="7" t="str">
        <x:v>FCE-06</x:v>
      </x:c>
      <x:c r="I906" s="7" t="str">
        <x:v>manual/passive</x:v>
      </x:c>
      <x:c r="J906" s="7" t="str">
        <x:v>O10</x:v>
      </x:c>
      <x:c r="K906" s="10" t="str">
        <x:v>same resistance with reversed randomized order</x:v>
      </x:c>
      <x:c r="L906" s="7" t="n">
        <x:v>1</x:v>
      </x:c>
      <x:c r="M906" s="10" t="str">
        <x:v>safe state within target</x:v>
      </x:c>
      <x:c r="N906" s="7" t="str"/>
      <x:c r="O906" s="7" t="str"/>
      <x:c r="P906" s="7" t="str"/>
      <x:c r="Q906" s="7" t="str"/>
      <x:c r="R906" s="7" t="str"/>
      <x:c r="S906" s="7" t="str"/>
      <x:c r="T906" s="7" t="str">
        <x:f>IF(S906="","OPEN",IF(OR(N906="",O906="",P906&lt;&gt;"SAFE",NOT(ISNUMBER(Q906)),Q906&gt;L906,AND(E906="FUNCTIONAL TWIN",R906="")),"FAIL","PASS"))</x:f>
        <x:v>OPEN</x:v>
      </x:c>
    </x:row>
    <x:row r="907" ht="40" customHeight="1">
      <x:c r="B907" s="7" t="str">
        <x:v>RAP-PT-0901</x:v>
      </x:c>
      <x:c r="C907" s="7" t="str">
        <x:v>REA-O-B1-FCE-07-P</x:v>
      </x:c>
      <x:c r="D907" s="7" t="str">
        <x:v>REA-O-B1</x:v>
      </x:c>
      <x:c r="E907" s="7" t="str">
        <x:v>OPERATIONAL</x:v>
      </x:c>
      <x:c r="F907" s="7" t="str">
        <x:v>PTC-B</x:v>
      </x:c>
      <x:c r="G907" s="7" t="str">
        <x:v>BL-X</x:v>
      </x:c>
      <x:c r="H907" s="7" t="str">
        <x:v>FCE-07</x:v>
      </x:c>
      <x:c r="I907" s="7" t="str">
        <x:v>primary</x:v>
      </x:c>
      <x:c r="J907" s="7" t="str">
        <x:v>O01</x:v>
      </x:c>
      <x:c r="K907" s="10" t="str">
        <x:v>nominal energy, connected local controls, 20 deg C and clean mechanism</x:v>
      </x:c>
      <x:c r="L907" s="7" t="n">
        <x:v>2</x:v>
      </x:c>
      <x:c r="M907" s="10" t="str">
        <x:v>safe state within target</x:v>
      </x:c>
      <x:c r="N907" s="7" t="str"/>
      <x:c r="O907" s="7" t="str"/>
      <x:c r="P907" s="7" t="str"/>
      <x:c r="Q907" s="7" t="str"/>
      <x:c r="R907" s="7" t="str"/>
      <x:c r="S907" s="7" t="str"/>
      <x:c r="T907" s="7" t="str">
        <x:f>IF(S907="","OPEN",IF(OR(N907="",O907="",P907&lt;&gt;"SAFE",NOT(ISNUMBER(Q907)),Q907&gt;L907,AND(E907="FUNCTIONAL TWIN",R907="")),"FAIL","PASS"))</x:f>
        <x:v>OPEN</x:v>
      </x:c>
    </x:row>
    <x:row r="908" ht="40" customHeight="1">
      <x:c r="B908" s="7" t="str">
        <x:v>RAP-PT-0902</x:v>
      </x:c>
      <x:c r="C908" s="7" t="str">
        <x:v>REA-O-B1-FCE-07-P</x:v>
      </x:c>
      <x:c r="D908" s="7" t="str">
        <x:v>REA-O-B1</x:v>
      </x:c>
      <x:c r="E908" s="7" t="str">
        <x:v>OPERATIONAL</x:v>
      </x:c>
      <x:c r="F908" s="7" t="str">
        <x:v>PTC-B</x:v>
      </x:c>
      <x:c r="G908" s="7" t="str">
        <x:v>BL-X</x:v>
      </x:c>
      <x:c r="H908" s="7" t="str">
        <x:v>FCE-07</x:v>
      </x:c>
      <x:c r="I908" s="7" t="str">
        <x:v>primary</x:v>
      </x:c>
      <x:c r="J908" s="7" t="str">
        <x:v>O02</x:v>
      </x:c>
      <x:c r="K908" s="10" t="str">
        <x:v>same boundary with reversed randomized order</x:v>
      </x:c>
      <x:c r="L908" s="7" t="n">
        <x:v>2</x:v>
      </x:c>
      <x:c r="M908" s="10" t="str">
        <x:v>safe state within target</x:v>
      </x:c>
      <x:c r="N908" s="7" t="str"/>
      <x:c r="O908" s="7" t="str"/>
      <x:c r="P908" s="7" t="str"/>
      <x:c r="Q908" s="7" t="str"/>
      <x:c r="R908" s="7" t="str"/>
      <x:c r="S908" s="7" t="str"/>
      <x:c r="T908" s="7" t="str">
        <x:f>IF(S908="","OPEN",IF(OR(N908="",O908="",P908&lt;&gt;"SAFE",NOT(ISNUMBER(Q908)),Q908&gt;L908,AND(E908="FUNCTIONAL TWIN",R908="")),"FAIL","PASS"))</x:f>
        <x:v>OPEN</x:v>
      </x:c>
    </x:row>
    <x:row r="909" ht="40" customHeight="1">
      <x:c r="B909" s="7" t="str">
        <x:v>RAP-PT-0903</x:v>
      </x:c>
      <x:c r="C909" s="7" t="str">
        <x:v>REA-O-B1-FCE-07-P</x:v>
      </x:c>
      <x:c r="D909" s="7" t="str">
        <x:v>REA-O-B1</x:v>
      </x:c>
      <x:c r="E909" s="7" t="str">
        <x:v>OPERATIONAL</x:v>
      </x:c>
      <x:c r="F909" s="7" t="str">
        <x:v>PTC-B</x:v>
      </x:c>
      <x:c r="G909" s="7" t="str">
        <x:v>BL-X</x:v>
      </x:c>
      <x:c r="H909" s="7" t="str">
        <x:v>FCE-07</x:v>
      </x:c>
      <x:c r="I909" s="7" t="str">
        <x:v>primary</x:v>
      </x:c>
      <x:c r="J909" s="7" t="str">
        <x:v>O03</x:v>
      </x:c>
      <x:c r="K909" s="10" t="str">
        <x:v>minimum accepted stored-energy state</x:v>
      </x:c>
      <x:c r="L909" s="7" t="n">
        <x:v>2</x:v>
      </x:c>
      <x:c r="M909" s="10" t="str">
        <x:v>safe state within target</x:v>
      </x:c>
      <x:c r="N909" s="7" t="str"/>
      <x:c r="O909" s="7" t="str"/>
      <x:c r="P909" s="7" t="str"/>
      <x:c r="Q909" s="7" t="str"/>
      <x:c r="R909" s="7" t="str"/>
      <x:c r="S909" s="7" t="str"/>
      <x:c r="T909" s="7" t="str">
        <x:f>IF(S909="","OPEN",IF(OR(N909="",O909="",P909&lt;&gt;"SAFE",NOT(ISNUMBER(Q909)),Q909&gt;L909,AND(E909="FUNCTIONAL TWIN",R909="")),"FAIL","PASS"))</x:f>
        <x:v>OPEN</x:v>
      </x:c>
    </x:row>
    <x:row r="910" ht="40" customHeight="1">
      <x:c r="B910" s="7" t="str">
        <x:v>RAP-PT-0904</x:v>
      </x:c>
      <x:c r="C910" s="7" t="str">
        <x:v>REA-O-B1-FCE-07-P</x:v>
      </x:c>
      <x:c r="D910" s="7" t="str">
        <x:v>REA-O-B1</x:v>
      </x:c>
      <x:c r="E910" s="7" t="str">
        <x:v>OPERATIONAL</x:v>
      </x:c>
      <x:c r="F910" s="7" t="str">
        <x:v>PTC-B</x:v>
      </x:c>
      <x:c r="G910" s="7" t="str">
        <x:v>BL-X</x:v>
      </x:c>
      <x:c r="H910" s="7" t="str">
        <x:v>FCE-07</x:v>
      </x:c>
      <x:c r="I910" s="7" t="str">
        <x:v>primary</x:v>
      </x:c>
      <x:c r="J910" s="7" t="str">
        <x:v>O04</x:v>
      </x:c>
      <x:c r="K910" s="10" t="str">
        <x:v>minimum energy with reversed order</x:v>
      </x:c>
      <x:c r="L910" s="7" t="n">
        <x:v>2</x:v>
      </x:c>
      <x:c r="M910" s="10" t="str">
        <x:v>safe state within target</x:v>
      </x:c>
      <x:c r="N910" s="7" t="str"/>
      <x:c r="O910" s="7" t="str"/>
      <x:c r="P910" s="7" t="str"/>
      <x:c r="Q910" s="7" t="str"/>
      <x:c r="R910" s="7" t="str"/>
      <x:c r="S910" s="7" t="str"/>
      <x:c r="T910" s="7" t="str">
        <x:f>IF(S910="","OPEN",IF(OR(N910="",O910="",P910&lt;&gt;"SAFE",NOT(ISNUMBER(Q910)),Q910&gt;L910,AND(E910="FUNCTIONAL TWIN",R910="")),"FAIL","PASS"))</x:f>
        <x:v>OPEN</x:v>
      </x:c>
    </x:row>
    <x:row r="911" ht="40" customHeight="1">
      <x:c r="B911" s="7" t="str">
        <x:v>RAP-PT-0905</x:v>
      </x:c>
      <x:c r="C911" s="7" t="str">
        <x:v>REA-O-B1-FCE-07-P</x:v>
      </x:c>
      <x:c r="D911" s="7" t="str">
        <x:v>REA-O-B1</x:v>
      </x:c>
      <x:c r="E911" s="7" t="str">
        <x:v>OPERATIONAL</x:v>
      </x:c>
      <x:c r="F911" s="7" t="str">
        <x:v>PTC-B</x:v>
      </x:c>
      <x:c r="G911" s="7" t="str">
        <x:v>BL-X</x:v>
      </x:c>
      <x:c r="H911" s="7" t="str">
        <x:v>FCE-07</x:v>
      </x:c>
      <x:c r="I911" s="7" t="str">
        <x:v>primary</x:v>
      </x:c>
      <x:c r="J911" s="7" t="str">
        <x:v>O05</x:v>
      </x:c>
      <x:c r="K911" s="10" t="str">
        <x:v>normal power and campus network absent</x:v>
      </x:c>
      <x:c r="L911" s="7" t="n">
        <x:v>2</x:v>
      </x:c>
      <x:c r="M911" s="10" t="str">
        <x:v>local safe state and evidence</x:v>
      </x:c>
      <x:c r="N911" s="7" t="str"/>
      <x:c r="O911" s="7" t="str"/>
      <x:c r="P911" s="7" t="str"/>
      <x:c r="Q911" s="7" t="str"/>
      <x:c r="R911" s="7" t="str"/>
      <x:c r="S911" s="7" t="str"/>
      <x:c r="T911" s="7" t="str">
        <x:f>IF(S911="","OPEN",IF(OR(N911="",O911="",P911&lt;&gt;"SAFE",NOT(ISNUMBER(Q911)),Q911&gt;L911,AND(E911="FUNCTIONAL TWIN",R911="")),"FAIL","PASS"))</x:f>
        <x:v>OPEN</x:v>
      </x:c>
    </x:row>
    <x:row r="912" ht="40" customHeight="1">
      <x:c r="B912" s="7" t="str">
        <x:v>RAP-PT-0906</x:v>
      </x:c>
      <x:c r="C912" s="7" t="str">
        <x:v>REA-O-B1-FCE-07-P</x:v>
      </x:c>
      <x:c r="D912" s="7" t="str">
        <x:v>REA-O-B1</x:v>
      </x:c>
      <x:c r="E912" s="7" t="str">
        <x:v>OPERATIONAL</x:v>
      </x:c>
      <x:c r="F912" s="7" t="str">
        <x:v>PTC-B</x:v>
      </x:c>
      <x:c r="G912" s="7" t="str">
        <x:v>BL-X</x:v>
      </x:c>
      <x:c r="H912" s="7" t="str">
        <x:v>FCE-07</x:v>
      </x:c>
      <x:c r="I912" s="7" t="str">
        <x:v>primary</x:v>
      </x:c>
      <x:c r="J912" s="7" t="str">
        <x:v>O06</x:v>
      </x:c>
      <x:c r="K912" s="10" t="str">
        <x:v>primary time absent with unlike local epoch</x:v>
      </x:c>
      <x:c r="L912" s="7" t="n">
        <x:v>2</x:v>
      </x:c>
      <x:c r="M912" s="10" t="str">
        <x:v>local safe state and evidence</x:v>
      </x:c>
      <x:c r="N912" s="7" t="str"/>
      <x:c r="O912" s="7" t="str"/>
      <x:c r="P912" s="7" t="str"/>
      <x:c r="Q912" s="7" t="str"/>
      <x:c r="R912" s="7" t="str"/>
      <x:c r="S912" s="7" t="str"/>
      <x:c r="T912" s="7" t="str">
        <x:f>IF(S912="","OPEN",IF(OR(N912="",O912="",P912&lt;&gt;"SAFE",NOT(ISNUMBER(Q912)),Q912&gt;L912,AND(E912="FUNCTIONAL TWIN",R912="")),"FAIL","PASS"))</x:f>
        <x:v>OPEN</x:v>
      </x:c>
    </x:row>
    <x:row r="913" ht="40" customHeight="1">
      <x:c r="B913" s="7" t="str">
        <x:v>RAP-PT-0907</x:v>
      </x:c>
      <x:c r="C913" s="7" t="str">
        <x:v>REA-O-B1-FCE-07-P</x:v>
      </x:c>
      <x:c r="D913" s="7" t="str">
        <x:v>REA-O-B1</x:v>
      </x:c>
      <x:c r="E913" s="7" t="str">
        <x:v>OPERATIONAL</x:v>
      </x:c>
      <x:c r="F913" s="7" t="str">
        <x:v>PTC-B</x:v>
      </x:c>
      <x:c r="G913" s="7" t="str">
        <x:v>BL-X</x:v>
      </x:c>
      <x:c r="H913" s="7" t="str">
        <x:v>FCE-07</x:v>
      </x:c>
      <x:c r="I913" s="7" t="str">
        <x:v>primary</x:v>
      </x:c>
      <x:c r="J913" s="7" t="str">
        <x:v>O07</x:v>
      </x:c>
      <x:c r="K913" s="10" t="str">
        <x:v>-20 deg C, wet exterior and accepted internal condition</x:v>
      </x:c>
      <x:c r="L913" s="7" t="n">
        <x:v>2</x:v>
      </x:c>
      <x:c r="M913" s="10" t="str">
        <x:v>safe state within target</x:v>
      </x:c>
      <x:c r="N913" s="7" t="str"/>
      <x:c r="O913" s="7" t="str"/>
      <x:c r="P913" s="7" t="str"/>
      <x:c r="Q913" s="7" t="str"/>
      <x:c r="R913" s="7" t="str"/>
      <x:c r="S913" s="7" t="str"/>
      <x:c r="T913" s="7" t="str">
        <x:f>IF(S913="","OPEN",IF(OR(N913="",O913="",P913&lt;&gt;"SAFE",NOT(ISNUMBER(Q913)),Q913&gt;L913,AND(E913="FUNCTIONAL TWIN",R913="")),"FAIL","PASS"))</x:f>
        <x:v>OPEN</x:v>
      </x:c>
    </x:row>
    <x:row r="914" ht="40" customHeight="1">
      <x:c r="B914" s="7" t="str">
        <x:v>RAP-PT-0908</x:v>
      </x:c>
      <x:c r="C914" s="7" t="str">
        <x:v>REA-O-B1-FCE-07-P</x:v>
      </x:c>
      <x:c r="D914" s="7" t="str">
        <x:v>REA-O-B1</x:v>
      </x:c>
      <x:c r="E914" s="7" t="str">
        <x:v>OPERATIONAL</x:v>
      </x:c>
      <x:c r="F914" s="7" t="str">
        <x:v>PTC-B</x:v>
      </x:c>
      <x:c r="G914" s="7" t="str">
        <x:v>BL-X</x:v>
      </x:c>
      <x:c r="H914" s="7" t="str">
        <x:v>FCE-07</x:v>
      </x:c>
      <x:c r="I914" s="7" t="str">
        <x:v>primary</x:v>
      </x:c>
      <x:c r="J914" s="7" t="str">
        <x:v>O08</x:v>
      </x:c>
      <x:c r="K914" s="10" t="str">
        <x:v>50 deg C, wet exterior and accepted internal condition</x:v>
      </x:c>
      <x:c r="L914" s="7" t="n">
        <x:v>2</x:v>
      </x:c>
      <x:c r="M914" s="10" t="str">
        <x:v>safe state within target</x:v>
      </x:c>
      <x:c r="N914" s="7" t="str"/>
      <x:c r="O914" s="7" t="str"/>
      <x:c r="P914" s="7" t="str"/>
      <x:c r="Q914" s="7" t="str"/>
      <x:c r="R914" s="7" t="str"/>
      <x:c r="S914" s="7" t="str"/>
      <x:c r="T914" s="7" t="str">
        <x:f>IF(S914="","OPEN",IF(OR(N914="",O914="",P914&lt;&gt;"SAFE",NOT(ISNUMBER(Q914)),Q914&gt;L914,AND(E914="FUNCTIONAL TWIN",R914="")),"FAIL","PASS"))</x:f>
        <x:v>OPEN</x:v>
      </x:c>
    </x:row>
    <x:row r="915" ht="40" customHeight="1">
      <x:c r="B915" s="7" t="str">
        <x:v>RAP-PT-0909</x:v>
      </x:c>
      <x:c r="C915" s="7" t="str">
        <x:v>REA-O-B1-FCE-07-P</x:v>
      </x:c>
      <x:c r="D915" s="7" t="str">
        <x:v>REA-O-B1</x:v>
      </x:c>
      <x:c r="E915" s="7" t="str">
        <x:v>OPERATIONAL</x:v>
      </x:c>
      <x:c r="F915" s="7" t="str">
        <x:v>PTC-B</x:v>
      </x:c>
      <x:c r="G915" s="7" t="str">
        <x:v>BL-X</x:v>
      </x:c>
      <x:c r="H915" s="7" t="str">
        <x:v>FCE-07</x:v>
      </x:c>
      <x:c r="I915" s="7" t="str">
        <x:v>primary</x:v>
      </x:c>
      <x:c r="J915" s="7" t="str">
        <x:v>O09</x:v>
      </x:c>
      <x:c r="K915" s="10" t="str">
        <x:v>registered contamination and upper accepted actuation resistance</x:v>
      </x:c>
      <x:c r="L915" s="7" t="n">
        <x:v>2</x:v>
      </x:c>
      <x:c r="M915" s="10" t="str">
        <x:v>safe state within target</x:v>
      </x:c>
      <x:c r="N915" s="7" t="str"/>
      <x:c r="O915" s="7" t="str"/>
      <x:c r="P915" s="7" t="str"/>
      <x:c r="Q915" s="7" t="str"/>
      <x:c r="R915" s="7" t="str"/>
      <x:c r="S915" s="7" t="str"/>
      <x:c r="T915" s="7" t="str">
        <x:f>IF(S915="","OPEN",IF(OR(N915="",O915="",P915&lt;&gt;"SAFE",NOT(ISNUMBER(Q915)),Q915&gt;L915,AND(E915="FUNCTIONAL TWIN",R915="")),"FAIL","PASS"))</x:f>
        <x:v>OPEN</x:v>
      </x:c>
    </x:row>
    <x:row r="916" ht="40" customHeight="1">
      <x:c r="B916" s="7" t="str">
        <x:v>RAP-PT-0910</x:v>
      </x:c>
      <x:c r="C916" s="7" t="str">
        <x:v>REA-O-B1-FCE-07-P</x:v>
      </x:c>
      <x:c r="D916" s="7" t="str">
        <x:v>REA-O-B1</x:v>
      </x:c>
      <x:c r="E916" s="7" t="str">
        <x:v>OPERATIONAL</x:v>
      </x:c>
      <x:c r="F916" s="7" t="str">
        <x:v>PTC-B</x:v>
      </x:c>
      <x:c r="G916" s="7" t="str">
        <x:v>BL-X</x:v>
      </x:c>
      <x:c r="H916" s="7" t="str">
        <x:v>FCE-07</x:v>
      </x:c>
      <x:c r="I916" s="7" t="str">
        <x:v>primary</x:v>
      </x:c>
      <x:c r="J916" s="7" t="str">
        <x:v>O10</x:v>
      </x:c>
      <x:c r="K916" s="10" t="str">
        <x:v>same resistance with reversed randomized order</x:v>
      </x:c>
      <x:c r="L916" s="7" t="n">
        <x:v>2</x:v>
      </x:c>
      <x:c r="M916" s="10" t="str">
        <x:v>safe state within target</x:v>
      </x:c>
      <x:c r="N916" s="7" t="str"/>
      <x:c r="O916" s="7" t="str"/>
      <x:c r="P916" s="7" t="str"/>
      <x:c r="Q916" s="7" t="str"/>
      <x:c r="R916" s="7" t="str"/>
      <x:c r="S916" s="7" t="str"/>
      <x:c r="T916" s="7" t="str">
        <x:f>IF(S916="","OPEN",IF(OR(N916="",O916="",P916&lt;&gt;"SAFE",NOT(ISNUMBER(Q916)),Q916&gt;L916,AND(E916="FUNCTIONAL TWIN",R916="")),"FAIL","PASS"))</x:f>
        <x:v>OPEN</x:v>
      </x:c>
    </x:row>
    <x:row r="917" ht="40" customHeight="1">
      <x:c r="B917" s="7" t="str">
        <x:v>RAP-PT-0911</x:v>
      </x:c>
      <x:c r="C917" s="7" t="str">
        <x:v>REA-O-B1-FCE-07-D</x:v>
      </x:c>
      <x:c r="D917" s="7" t="str">
        <x:v>REA-O-B1</x:v>
      </x:c>
      <x:c r="E917" s="7" t="str">
        <x:v>OPERATIONAL</x:v>
      </x:c>
      <x:c r="F917" s="7" t="str">
        <x:v>PTC-B</x:v>
      </x:c>
      <x:c r="G917" s="7" t="str">
        <x:v>BL-X</x:v>
      </x:c>
      <x:c r="H917" s="7" t="str">
        <x:v>FCE-07</x:v>
      </x:c>
      <x:c r="I917" s="7" t="str">
        <x:v>diverse</x:v>
      </x:c>
      <x:c r="J917" s="7" t="str">
        <x:v>O01</x:v>
      </x:c>
      <x:c r="K917" s="10" t="str">
        <x:v>nominal energy, connected local controls, 20 deg C and clean mechanism</x:v>
      </x:c>
      <x:c r="L917" s="7" t="n">
        <x:v>2</x:v>
      </x:c>
      <x:c r="M917" s="10" t="str">
        <x:v>safe state within target</x:v>
      </x:c>
      <x:c r="N917" s="7" t="str"/>
      <x:c r="O917" s="7" t="str"/>
      <x:c r="P917" s="7" t="str"/>
      <x:c r="Q917" s="7" t="str"/>
      <x:c r="R917" s="7" t="str"/>
      <x:c r="S917" s="7" t="str"/>
      <x:c r="T917" s="7" t="str">
        <x:f>IF(S917="","OPEN",IF(OR(N917="",O917="",P917&lt;&gt;"SAFE",NOT(ISNUMBER(Q917)),Q917&gt;L917,AND(E917="FUNCTIONAL TWIN",R917="")),"FAIL","PASS"))</x:f>
        <x:v>OPEN</x:v>
      </x:c>
    </x:row>
    <x:row r="918" ht="40" customHeight="1">
      <x:c r="B918" s="7" t="str">
        <x:v>RAP-PT-0912</x:v>
      </x:c>
      <x:c r="C918" s="7" t="str">
        <x:v>REA-O-B1-FCE-07-D</x:v>
      </x:c>
      <x:c r="D918" s="7" t="str">
        <x:v>REA-O-B1</x:v>
      </x:c>
      <x:c r="E918" s="7" t="str">
        <x:v>OPERATIONAL</x:v>
      </x:c>
      <x:c r="F918" s="7" t="str">
        <x:v>PTC-B</x:v>
      </x:c>
      <x:c r="G918" s="7" t="str">
        <x:v>BL-X</x:v>
      </x:c>
      <x:c r="H918" s="7" t="str">
        <x:v>FCE-07</x:v>
      </x:c>
      <x:c r="I918" s="7" t="str">
        <x:v>diverse</x:v>
      </x:c>
      <x:c r="J918" s="7" t="str">
        <x:v>O02</x:v>
      </x:c>
      <x:c r="K918" s="10" t="str">
        <x:v>same boundary with reversed randomized order</x:v>
      </x:c>
      <x:c r="L918" s="7" t="n">
        <x:v>2</x:v>
      </x:c>
      <x:c r="M918" s="10" t="str">
        <x:v>safe state within target</x:v>
      </x:c>
      <x:c r="N918" s="7" t="str"/>
      <x:c r="O918" s="7" t="str"/>
      <x:c r="P918" s="7" t="str"/>
      <x:c r="Q918" s="7" t="str"/>
      <x:c r="R918" s="7" t="str"/>
      <x:c r="S918" s="7" t="str"/>
      <x:c r="T918" s="7" t="str">
        <x:f>IF(S918="","OPEN",IF(OR(N918="",O918="",P918&lt;&gt;"SAFE",NOT(ISNUMBER(Q918)),Q918&gt;L918,AND(E918="FUNCTIONAL TWIN",R918="")),"FAIL","PASS"))</x:f>
        <x:v>OPEN</x:v>
      </x:c>
    </x:row>
    <x:row r="919" ht="40" customHeight="1">
      <x:c r="B919" s="7" t="str">
        <x:v>RAP-PT-0913</x:v>
      </x:c>
      <x:c r="C919" s="7" t="str">
        <x:v>REA-O-B1-FCE-07-D</x:v>
      </x:c>
      <x:c r="D919" s="7" t="str">
        <x:v>REA-O-B1</x:v>
      </x:c>
      <x:c r="E919" s="7" t="str">
        <x:v>OPERATIONAL</x:v>
      </x:c>
      <x:c r="F919" s="7" t="str">
        <x:v>PTC-B</x:v>
      </x:c>
      <x:c r="G919" s="7" t="str">
        <x:v>BL-X</x:v>
      </x:c>
      <x:c r="H919" s="7" t="str">
        <x:v>FCE-07</x:v>
      </x:c>
      <x:c r="I919" s="7" t="str">
        <x:v>diverse</x:v>
      </x:c>
      <x:c r="J919" s="7" t="str">
        <x:v>O03</x:v>
      </x:c>
      <x:c r="K919" s="10" t="str">
        <x:v>minimum accepted stored-energy state</x:v>
      </x:c>
      <x:c r="L919" s="7" t="n">
        <x:v>2</x:v>
      </x:c>
      <x:c r="M919" s="10" t="str">
        <x:v>safe state within target</x:v>
      </x:c>
      <x:c r="N919" s="7" t="str"/>
      <x:c r="O919" s="7" t="str"/>
      <x:c r="P919" s="7" t="str"/>
      <x:c r="Q919" s="7" t="str"/>
      <x:c r="R919" s="7" t="str"/>
      <x:c r="S919" s="7" t="str"/>
      <x:c r="T919" s="7" t="str">
        <x:f>IF(S919="","OPEN",IF(OR(N919="",O919="",P919&lt;&gt;"SAFE",NOT(ISNUMBER(Q919)),Q919&gt;L919,AND(E919="FUNCTIONAL TWIN",R919="")),"FAIL","PASS"))</x:f>
        <x:v>OPEN</x:v>
      </x:c>
    </x:row>
    <x:row r="920" ht="40" customHeight="1">
      <x:c r="B920" s="7" t="str">
        <x:v>RAP-PT-0914</x:v>
      </x:c>
      <x:c r="C920" s="7" t="str">
        <x:v>REA-O-B1-FCE-07-D</x:v>
      </x:c>
      <x:c r="D920" s="7" t="str">
        <x:v>REA-O-B1</x:v>
      </x:c>
      <x:c r="E920" s="7" t="str">
        <x:v>OPERATIONAL</x:v>
      </x:c>
      <x:c r="F920" s="7" t="str">
        <x:v>PTC-B</x:v>
      </x:c>
      <x:c r="G920" s="7" t="str">
        <x:v>BL-X</x:v>
      </x:c>
      <x:c r="H920" s="7" t="str">
        <x:v>FCE-07</x:v>
      </x:c>
      <x:c r="I920" s="7" t="str">
        <x:v>diverse</x:v>
      </x:c>
      <x:c r="J920" s="7" t="str">
        <x:v>O04</x:v>
      </x:c>
      <x:c r="K920" s="10" t="str">
        <x:v>minimum energy with reversed order</x:v>
      </x:c>
      <x:c r="L920" s="7" t="n">
        <x:v>2</x:v>
      </x:c>
      <x:c r="M920" s="10" t="str">
        <x:v>safe state within target</x:v>
      </x:c>
      <x:c r="N920" s="7" t="str"/>
      <x:c r="O920" s="7" t="str"/>
      <x:c r="P920" s="7" t="str"/>
      <x:c r="Q920" s="7" t="str"/>
      <x:c r="R920" s="7" t="str"/>
      <x:c r="S920" s="7" t="str"/>
      <x:c r="T920" s="7" t="str">
        <x:f>IF(S920="","OPEN",IF(OR(N920="",O920="",P920&lt;&gt;"SAFE",NOT(ISNUMBER(Q920)),Q920&gt;L920,AND(E920="FUNCTIONAL TWIN",R920="")),"FAIL","PASS"))</x:f>
        <x:v>OPEN</x:v>
      </x:c>
    </x:row>
    <x:row r="921" ht="40" customHeight="1">
      <x:c r="B921" s="7" t="str">
        <x:v>RAP-PT-0915</x:v>
      </x:c>
      <x:c r="C921" s="7" t="str">
        <x:v>REA-O-B1-FCE-07-D</x:v>
      </x:c>
      <x:c r="D921" s="7" t="str">
        <x:v>REA-O-B1</x:v>
      </x:c>
      <x:c r="E921" s="7" t="str">
        <x:v>OPERATIONAL</x:v>
      </x:c>
      <x:c r="F921" s="7" t="str">
        <x:v>PTC-B</x:v>
      </x:c>
      <x:c r="G921" s="7" t="str">
        <x:v>BL-X</x:v>
      </x:c>
      <x:c r="H921" s="7" t="str">
        <x:v>FCE-07</x:v>
      </x:c>
      <x:c r="I921" s="7" t="str">
        <x:v>diverse</x:v>
      </x:c>
      <x:c r="J921" s="7" t="str">
        <x:v>O05</x:v>
      </x:c>
      <x:c r="K921" s="10" t="str">
        <x:v>normal power and campus network absent</x:v>
      </x:c>
      <x:c r="L921" s="7" t="n">
        <x:v>2</x:v>
      </x:c>
      <x:c r="M921" s="10" t="str">
        <x:v>local safe state and evidence</x:v>
      </x:c>
      <x:c r="N921" s="7" t="str"/>
      <x:c r="O921" s="7" t="str"/>
      <x:c r="P921" s="7" t="str"/>
      <x:c r="Q921" s="7" t="str"/>
      <x:c r="R921" s="7" t="str"/>
      <x:c r="S921" s="7" t="str"/>
      <x:c r="T921" s="7" t="str">
        <x:f>IF(S921="","OPEN",IF(OR(N921="",O921="",P921&lt;&gt;"SAFE",NOT(ISNUMBER(Q921)),Q921&gt;L921,AND(E921="FUNCTIONAL TWIN",R921="")),"FAIL","PASS"))</x:f>
        <x:v>OPEN</x:v>
      </x:c>
    </x:row>
    <x:row r="922" ht="40" customHeight="1">
      <x:c r="B922" s="7" t="str">
        <x:v>RAP-PT-0916</x:v>
      </x:c>
      <x:c r="C922" s="7" t="str">
        <x:v>REA-O-B1-FCE-07-D</x:v>
      </x:c>
      <x:c r="D922" s="7" t="str">
        <x:v>REA-O-B1</x:v>
      </x:c>
      <x:c r="E922" s="7" t="str">
        <x:v>OPERATIONAL</x:v>
      </x:c>
      <x:c r="F922" s="7" t="str">
        <x:v>PTC-B</x:v>
      </x:c>
      <x:c r="G922" s="7" t="str">
        <x:v>BL-X</x:v>
      </x:c>
      <x:c r="H922" s="7" t="str">
        <x:v>FCE-07</x:v>
      </x:c>
      <x:c r="I922" s="7" t="str">
        <x:v>diverse</x:v>
      </x:c>
      <x:c r="J922" s="7" t="str">
        <x:v>O06</x:v>
      </x:c>
      <x:c r="K922" s="10" t="str">
        <x:v>primary time absent with unlike local epoch</x:v>
      </x:c>
      <x:c r="L922" s="7" t="n">
        <x:v>2</x:v>
      </x:c>
      <x:c r="M922" s="10" t="str">
        <x:v>local safe state and evidence</x:v>
      </x:c>
      <x:c r="N922" s="7" t="str"/>
      <x:c r="O922" s="7" t="str"/>
      <x:c r="P922" s="7" t="str"/>
      <x:c r="Q922" s="7" t="str"/>
      <x:c r="R922" s="7" t="str"/>
      <x:c r="S922" s="7" t="str"/>
      <x:c r="T922" s="7" t="str">
        <x:f>IF(S922="","OPEN",IF(OR(N922="",O922="",P922&lt;&gt;"SAFE",NOT(ISNUMBER(Q922)),Q922&gt;L922,AND(E922="FUNCTIONAL TWIN",R922="")),"FAIL","PASS"))</x:f>
        <x:v>OPEN</x:v>
      </x:c>
    </x:row>
    <x:row r="923" ht="40" customHeight="1">
      <x:c r="B923" s="7" t="str">
        <x:v>RAP-PT-0917</x:v>
      </x:c>
      <x:c r="C923" s="7" t="str">
        <x:v>REA-O-B1-FCE-07-D</x:v>
      </x:c>
      <x:c r="D923" s="7" t="str">
        <x:v>REA-O-B1</x:v>
      </x:c>
      <x:c r="E923" s="7" t="str">
        <x:v>OPERATIONAL</x:v>
      </x:c>
      <x:c r="F923" s="7" t="str">
        <x:v>PTC-B</x:v>
      </x:c>
      <x:c r="G923" s="7" t="str">
        <x:v>BL-X</x:v>
      </x:c>
      <x:c r="H923" s="7" t="str">
        <x:v>FCE-07</x:v>
      </x:c>
      <x:c r="I923" s="7" t="str">
        <x:v>diverse</x:v>
      </x:c>
      <x:c r="J923" s="7" t="str">
        <x:v>O07</x:v>
      </x:c>
      <x:c r="K923" s="10" t="str">
        <x:v>-20 deg C, wet exterior and accepted internal condition</x:v>
      </x:c>
      <x:c r="L923" s="7" t="n">
        <x:v>2</x:v>
      </x:c>
      <x:c r="M923" s="10" t="str">
        <x:v>safe state within target</x:v>
      </x:c>
      <x:c r="N923" s="7" t="str"/>
      <x:c r="O923" s="7" t="str"/>
      <x:c r="P923" s="7" t="str"/>
      <x:c r="Q923" s="7" t="str"/>
      <x:c r="R923" s="7" t="str"/>
      <x:c r="S923" s="7" t="str"/>
      <x:c r="T923" s="7" t="str">
        <x:f>IF(S923="","OPEN",IF(OR(N923="",O923="",P923&lt;&gt;"SAFE",NOT(ISNUMBER(Q923)),Q923&gt;L923,AND(E923="FUNCTIONAL TWIN",R923="")),"FAIL","PASS"))</x:f>
        <x:v>OPEN</x:v>
      </x:c>
    </x:row>
    <x:row r="924" ht="40" customHeight="1">
      <x:c r="B924" s="7" t="str">
        <x:v>RAP-PT-0918</x:v>
      </x:c>
      <x:c r="C924" s="7" t="str">
        <x:v>REA-O-B1-FCE-07-D</x:v>
      </x:c>
      <x:c r="D924" s="7" t="str">
        <x:v>REA-O-B1</x:v>
      </x:c>
      <x:c r="E924" s="7" t="str">
        <x:v>OPERATIONAL</x:v>
      </x:c>
      <x:c r="F924" s="7" t="str">
        <x:v>PTC-B</x:v>
      </x:c>
      <x:c r="G924" s="7" t="str">
        <x:v>BL-X</x:v>
      </x:c>
      <x:c r="H924" s="7" t="str">
        <x:v>FCE-07</x:v>
      </x:c>
      <x:c r="I924" s="7" t="str">
        <x:v>diverse</x:v>
      </x:c>
      <x:c r="J924" s="7" t="str">
        <x:v>O08</x:v>
      </x:c>
      <x:c r="K924" s="10" t="str">
        <x:v>50 deg C, wet exterior and accepted internal condition</x:v>
      </x:c>
      <x:c r="L924" s="7" t="n">
        <x:v>2</x:v>
      </x:c>
      <x:c r="M924" s="10" t="str">
        <x:v>safe state within target</x:v>
      </x:c>
      <x:c r="N924" s="7" t="str"/>
      <x:c r="O924" s="7" t="str"/>
      <x:c r="P924" s="7" t="str"/>
      <x:c r="Q924" s="7" t="str"/>
      <x:c r="R924" s="7" t="str"/>
      <x:c r="S924" s="7" t="str"/>
      <x:c r="T924" s="7" t="str">
        <x:f>IF(S924="","OPEN",IF(OR(N924="",O924="",P924&lt;&gt;"SAFE",NOT(ISNUMBER(Q924)),Q924&gt;L924,AND(E924="FUNCTIONAL TWIN",R924="")),"FAIL","PASS"))</x:f>
        <x:v>OPEN</x:v>
      </x:c>
    </x:row>
    <x:row r="925" ht="40" customHeight="1">
      <x:c r="B925" s="7" t="str">
        <x:v>RAP-PT-0919</x:v>
      </x:c>
      <x:c r="C925" s="7" t="str">
        <x:v>REA-O-B1-FCE-07-D</x:v>
      </x:c>
      <x:c r="D925" s="7" t="str">
        <x:v>REA-O-B1</x:v>
      </x:c>
      <x:c r="E925" s="7" t="str">
        <x:v>OPERATIONAL</x:v>
      </x:c>
      <x:c r="F925" s="7" t="str">
        <x:v>PTC-B</x:v>
      </x:c>
      <x:c r="G925" s="7" t="str">
        <x:v>BL-X</x:v>
      </x:c>
      <x:c r="H925" s="7" t="str">
        <x:v>FCE-07</x:v>
      </x:c>
      <x:c r="I925" s="7" t="str">
        <x:v>diverse</x:v>
      </x:c>
      <x:c r="J925" s="7" t="str">
        <x:v>O09</x:v>
      </x:c>
      <x:c r="K925" s="10" t="str">
        <x:v>registered contamination and upper accepted actuation resistance</x:v>
      </x:c>
      <x:c r="L925" s="7" t="n">
        <x:v>2</x:v>
      </x:c>
      <x:c r="M925" s="10" t="str">
        <x:v>safe state within target</x:v>
      </x:c>
      <x:c r="N925" s="7" t="str"/>
      <x:c r="O925" s="7" t="str"/>
      <x:c r="P925" s="7" t="str"/>
      <x:c r="Q925" s="7" t="str"/>
      <x:c r="R925" s="7" t="str"/>
      <x:c r="S925" s="7" t="str"/>
      <x:c r="T925" s="7" t="str">
        <x:f>IF(S925="","OPEN",IF(OR(N925="",O925="",P925&lt;&gt;"SAFE",NOT(ISNUMBER(Q925)),Q925&gt;L925,AND(E925="FUNCTIONAL TWIN",R925="")),"FAIL","PASS"))</x:f>
        <x:v>OPEN</x:v>
      </x:c>
    </x:row>
    <x:row r="926" ht="40" customHeight="1">
      <x:c r="B926" s="7" t="str">
        <x:v>RAP-PT-0920</x:v>
      </x:c>
      <x:c r="C926" s="7" t="str">
        <x:v>REA-O-B1-FCE-07-D</x:v>
      </x:c>
      <x:c r="D926" s="7" t="str">
        <x:v>REA-O-B1</x:v>
      </x:c>
      <x:c r="E926" s="7" t="str">
        <x:v>OPERATIONAL</x:v>
      </x:c>
      <x:c r="F926" s="7" t="str">
        <x:v>PTC-B</x:v>
      </x:c>
      <x:c r="G926" s="7" t="str">
        <x:v>BL-X</x:v>
      </x:c>
      <x:c r="H926" s="7" t="str">
        <x:v>FCE-07</x:v>
      </x:c>
      <x:c r="I926" s="7" t="str">
        <x:v>diverse</x:v>
      </x:c>
      <x:c r="J926" s="7" t="str">
        <x:v>O10</x:v>
      </x:c>
      <x:c r="K926" s="10" t="str">
        <x:v>same resistance with reversed randomized order</x:v>
      </x:c>
      <x:c r="L926" s="7" t="n">
        <x:v>2</x:v>
      </x:c>
      <x:c r="M926" s="10" t="str">
        <x:v>safe state within target</x:v>
      </x:c>
      <x:c r="N926" s="7" t="str"/>
      <x:c r="O926" s="7" t="str"/>
      <x:c r="P926" s="7" t="str"/>
      <x:c r="Q926" s="7" t="str"/>
      <x:c r="R926" s="7" t="str"/>
      <x:c r="S926" s="7" t="str"/>
      <x:c r="T926" s="7" t="str">
        <x:f>IF(S926="","OPEN",IF(OR(N926="",O926="",P926&lt;&gt;"SAFE",NOT(ISNUMBER(Q926)),Q926&gt;L926,AND(E926="FUNCTIONAL TWIN",R926="")),"FAIL","PASS"))</x:f>
        <x:v>OPEN</x:v>
      </x:c>
    </x:row>
    <x:row r="927" ht="40" customHeight="1">
      <x:c r="B927" s="7" t="str">
        <x:v>RAP-PT-0921</x:v>
      </x:c>
      <x:c r="C927" s="7" t="str">
        <x:v>REA-O-B1-FCE-07-M</x:v>
      </x:c>
      <x:c r="D927" s="7" t="str">
        <x:v>REA-O-B1</x:v>
      </x:c>
      <x:c r="E927" s="7" t="str">
        <x:v>OPERATIONAL</x:v>
      </x:c>
      <x:c r="F927" s="7" t="str">
        <x:v>PTC-B</x:v>
      </x:c>
      <x:c r="G927" s="7" t="str">
        <x:v>BL-X</x:v>
      </x:c>
      <x:c r="H927" s="7" t="str">
        <x:v>FCE-07</x:v>
      </x:c>
      <x:c r="I927" s="7" t="str">
        <x:v>manual/passive</x:v>
      </x:c>
      <x:c r="J927" s="7" t="str">
        <x:v>O01</x:v>
      </x:c>
      <x:c r="K927" s="10" t="str">
        <x:v>nominal energy, connected local controls, 20 deg C and clean mechanism</x:v>
      </x:c>
      <x:c r="L927" s="7" t="n">
        <x:v>2</x:v>
      </x:c>
      <x:c r="M927" s="10" t="str">
        <x:v>safe state within target</x:v>
      </x:c>
      <x:c r="N927" s="7" t="str"/>
      <x:c r="O927" s="7" t="str"/>
      <x:c r="P927" s="7" t="str"/>
      <x:c r="Q927" s="7" t="str"/>
      <x:c r="R927" s="7" t="str"/>
      <x:c r="S927" s="7" t="str"/>
      <x:c r="T927" s="7" t="str">
        <x:f>IF(S927="","OPEN",IF(OR(N927="",O927="",P927&lt;&gt;"SAFE",NOT(ISNUMBER(Q927)),Q927&gt;L927,AND(E927="FUNCTIONAL TWIN",R927="")),"FAIL","PASS"))</x:f>
        <x:v>OPEN</x:v>
      </x:c>
    </x:row>
    <x:row r="928" ht="40" customHeight="1">
      <x:c r="B928" s="7" t="str">
        <x:v>RAP-PT-0922</x:v>
      </x:c>
      <x:c r="C928" s="7" t="str">
        <x:v>REA-O-B1-FCE-07-M</x:v>
      </x:c>
      <x:c r="D928" s="7" t="str">
        <x:v>REA-O-B1</x:v>
      </x:c>
      <x:c r="E928" s="7" t="str">
        <x:v>OPERATIONAL</x:v>
      </x:c>
      <x:c r="F928" s="7" t="str">
        <x:v>PTC-B</x:v>
      </x:c>
      <x:c r="G928" s="7" t="str">
        <x:v>BL-X</x:v>
      </x:c>
      <x:c r="H928" s="7" t="str">
        <x:v>FCE-07</x:v>
      </x:c>
      <x:c r="I928" s="7" t="str">
        <x:v>manual/passive</x:v>
      </x:c>
      <x:c r="J928" s="7" t="str">
        <x:v>O02</x:v>
      </x:c>
      <x:c r="K928" s="10" t="str">
        <x:v>same boundary with reversed randomized order</x:v>
      </x:c>
      <x:c r="L928" s="7" t="n">
        <x:v>2</x:v>
      </x:c>
      <x:c r="M928" s="10" t="str">
        <x:v>safe state within target</x:v>
      </x:c>
      <x:c r="N928" s="7" t="str"/>
      <x:c r="O928" s="7" t="str"/>
      <x:c r="P928" s="7" t="str"/>
      <x:c r="Q928" s="7" t="str"/>
      <x:c r="R928" s="7" t="str"/>
      <x:c r="S928" s="7" t="str"/>
      <x:c r="T928" s="7" t="str">
        <x:f>IF(S928="","OPEN",IF(OR(N928="",O928="",P928&lt;&gt;"SAFE",NOT(ISNUMBER(Q928)),Q928&gt;L928,AND(E928="FUNCTIONAL TWIN",R928="")),"FAIL","PASS"))</x:f>
        <x:v>OPEN</x:v>
      </x:c>
    </x:row>
    <x:row r="929" ht="40" customHeight="1">
      <x:c r="B929" s="7" t="str">
        <x:v>RAP-PT-0923</x:v>
      </x:c>
      <x:c r="C929" s="7" t="str">
        <x:v>REA-O-B1-FCE-07-M</x:v>
      </x:c>
      <x:c r="D929" s="7" t="str">
        <x:v>REA-O-B1</x:v>
      </x:c>
      <x:c r="E929" s="7" t="str">
        <x:v>OPERATIONAL</x:v>
      </x:c>
      <x:c r="F929" s="7" t="str">
        <x:v>PTC-B</x:v>
      </x:c>
      <x:c r="G929" s="7" t="str">
        <x:v>BL-X</x:v>
      </x:c>
      <x:c r="H929" s="7" t="str">
        <x:v>FCE-07</x:v>
      </x:c>
      <x:c r="I929" s="7" t="str">
        <x:v>manual/passive</x:v>
      </x:c>
      <x:c r="J929" s="7" t="str">
        <x:v>O03</x:v>
      </x:c>
      <x:c r="K929" s="10" t="str">
        <x:v>minimum accepted stored-energy state</x:v>
      </x:c>
      <x:c r="L929" s="7" t="n">
        <x:v>2</x:v>
      </x:c>
      <x:c r="M929" s="10" t="str">
        <x:v>safe state within target</x:v>
      </x:c>
      <x:c r="N929" s="7" t="str"/>
      <x:c r="O929" s="7" t="str"/>
      <x:c r="P929" s="7" t="str"/>
      <x:c r="Q929" s="7" t="str"/>
      <x:c r="R929" s="7" t="str"/>
      <x:c r="S929" s="7" t="str"/>
      <x:c r="T929" s="7" t="str">
        <x:f>IF(S929="","OPEN",IF(OR(N929="",O929="",P929&lt;&gt;"SAFE",NOT(ISNUMBER(Q929)),Q929&gt;L929,AND(E929="FUNCTIONAL TWIN",R929="")),"FAIL","PASS"))</x:f>
        <x:v>OPEN</x:v>
      </x:c>
    </x:row>
    <x:row r="930" ht="40" customHeight="1">
      <x:c r="B930" s="7" t="str">
        <x:v>RAP-PT-0924</x:v>
      </x:c>
      <x:c r="C930" s="7" t="str">
        <x:v>REA-O-B1-FCE-07-M</x:v>
      </x:c>
      <x:c r="D930" s="7" t="str">
        <x:v>REA-O-B1</x:v>
      </x:c>
      <x:c r="E930" s="7" t="str">
        <x:v>OPERATIONAL</x:v>
      </x:c>
      <x:c r="F930" s="7" t="str">
        <x:v>PTC-B</x:v>
      </x:c>
      <x:c r="G930" s="7" t="str">
        <x:v>BL-X</x:v>
      </x:c>
      <x:c r="H930" s="7" t="str">
        <x:v>FCE-07</x:v>
      </x:c>
      <x:c r="I930" s="7" t="str">
        <x:v>manual/passive</x:v>
      </x:c>
      <x:c r="J930" s="7" t="str">
        <x:v>O04</x:v>
      </x:c>
      <x:c r="K930" s="10" t="str">
        <x:v>minimum energy with reversed order</x:v>
      </x:c>
      <x:c r="L930" s="7" t="n">
        <x:v>2</x:v>
      </x:c>
      <x:c r="M930" s="10" t="str">
        <x:v>safe state within target</x:v>
      </x:c>
      <x:c r="N930" s="7" t="str"/>
      <x:c r="O930" s="7" t="str"/>
      <x:c r="P930" s="7" t="str"/>
      <x:c r="Q930" s="7" t="str"/>
      <x:c r="R930" s="7" t="str"/>
      <x:c r="S930" s="7" t="str"/>
      <x:c r="T930" s="7" t="str">
        <x:f>IF(S930="","OPEN",IF(OR(N930="",O930="",P930&lt;&gt;"SAFE",NOT(ISNUMBER(Q930)),Q930&gt;L930,AND(E930="FUNCTIONAL TWIN",R930="")),"FAIL","PASS"))</x:f>
        <x:v>OPEN</x:v>
      </x:c>
    </x:row>
    <x:row r="931" ht="40" customHeight="1">
      <x:c r="B931" s="7" t="str">
        <x:v>RAP-PT-0925</x:v>
      </x:c>
      <x:c r="C931" s="7" t="str">
        <x:v>REA-O-B1-FCE-07-M</x:v>
      </x:c>
      <x:c r="D931" s="7" t="str">
        <x:v>REA-O-B1</x:v>
      </x:c>
      <x:c r="E931" s="7" t="str">
        <x:v>OPERATIONAL</x:v>
      </x:c>
      <x:c r="F931" s="7" t="str">
        <x:v>PTC-B</x:v>
      </x:c>
      <x:c r="G931" s="7" t="str">
        <x:v>BL-X</x:v>
      </x:c>
      <x:c r="H931" s="7" t="str">
        <x:v>FCE-07</x:v>
      </x:c>
      <x:c r="I931" s="7" t="str">
        <x:v>manual/passive</x:v>
      </x:c>
      <x:c r="J931" s="7" t="str">
        <x:v>O05</x:v>
      </x:c>
      <x:c r="K931" s="10" t="str">
        <x:v>normal power and campus network absent</x:v>
      </x:c>
      <x:c r="L931" s="7" t="n">
        <x:v>2</x:v>
      </x:c>
      <x:c r="M931" s="10" t="str">
        <x:v>local safe state and evidence</x:v>
      </x:c>
      <x:c r="N931" s="7" t="str"/>
      <x:c r="O931" s="7" t="str"/>
      <x:c r="P931" s="7" t="str"/>
      <x:c r="Q931" s="7" t="str"/>
      <x:c r="R931" s="7" t="str"/>
      <x:c r="S931" s="7" t="str"/>
      <x:c r="T931" s="7" t="str">
        <x:f>IF(S931="","OPEN",IF(OR(N931="",O931="",P931&lt;&gt;"SAFE",NOT(ISNUMBER(Q931)),Q931&gt;L931,AND(E931="FUNCTIONAL TWIN",R931="")),"FAIL","PASS"))</x:f>
        <x:v>OPEN</x:v>
      </x:c>
    </x:row>
    <x:row r="932" ht="40" customHeight="1">
      <x:c r="B932" s="7" t="str">
        <x:v>RAP-PT-0926</x:v>
      </x:c>
      <x:c r="C932" s="7" t="str">
        <x:v>REA-O-B1-FCE-07-M</x:v>
      </x:c>
      <x:c r="D932" s="7" t="str">
        <x:v>REA-O-B1</x:v>
      </x:c>
      <x:c r="E932" s="7" t="str">
        <x:v>OPERATIONAL</x:v>
      </x:c>
      <x:c r="F932" s="7" t="str">
        <x:v>PTC-B</x:v>
      </x:c>
      <x:c r="G932" s="7" t="str">
        <x:v>BL-X</x:v>
      </x:c>
      <x:c r="H932" s="7" t="str">
        <x:v>FCE-07</x:v>
      </x:c>
      <x:c r="I932" s="7" t="str">
        <x:v>manual/passive</x:v>
      </x:c>
      <x:c r="J932" s="7" t="str">
        <x:v>O06</x:v>
      </x:c>
      <x:c r="K932" s="10" t="str">
        <x:v>primary time absent with unlike local epoch</x:v>
      </x:c>
      <x:c r="L932" s="7" t="n">
        <x:v>2</x:v>
      </x:c>
      <x:c r="M932" s="10" t="str">
        <x:v>local safe state and evidence</x:v>
      </x:c>
      <x:c r="N932" s="7" t="str"/>
      <x:c r="O932" s="7" t="str"/>
      <x:c r="P932" s="7" t="str"/>
      <x:c r="Q932" s="7" t="str"/>
      <x:c r="R932" s="7" t="str"/>
      <x:c r="S932" s="7" t="str"/>
      <x:c r="T932" s="7" t="str">
        <x:f>IF(S932="","OPEN",IF(OR(N932="",O932="",P932&lt;&gt;"SAFE",NOT(ISNUMBER(Q932)),Q932&gt;L932,AND(E932="FUNCTIONAL TWIN",R932="")),"FAIL","PASS"))</x:f>
        <x:v>OPEN</x:v>
      </x:c>
    </x:row>
    <x:row r="933" ht="40" customHeight="1">
      <x:c r="B933" s="7" t="str">
        <x:v>RAP-PT-0927</x:v>
      </x:c>
      <x:c r="C933" s="7" t="str">
        <x:v>REA-O-B1-FCE-07-M</x:v>
      </x:c>
      <x:c r="D933" s="7" t="str">
        <x:v>REA-O-B1</x:v>
      </x:c>
      <x:c r="E933" s="7" t="str">
        <x:v>OPERATIONAL</x:v>
      </x:c>
      <x:c r="F933" s="7" t="str">
        <x:v>PTC-B</x:v>
      </x:c>
      <x:c r="G933" s="7" t="str">
        <x:v>BL-X</x:v>
      </x:c>
      <x:c r="H933" s="7" t="str">
        <x:v>FCE-07</x:v>
      </x:c>
      <x:c r="I933" s="7" t="str">
        <x:v>manual/passive</x:v>
      </x:c>
      <x:c r="J933" s="7" t="str">
        <x:v>O07</x:v>
      </x:c>
      <x:c r="K933" s="10" t="str">
        <x:v>-20 deg C, wet exterior and accepted internal condition</x:v>
      </x:c>
      <x:c r="L933" s="7" t="n">
        <x:v>2</x:v>
      </x:c>
      <x:c r="M933" s="10" t="str">
        <x:v>safe state within target</x:v>
      </x:c>
      <x:c r="N933" s="7" t="str"/>
      <x:c r="O933" s="7" t="str"/>
      <x:c r="P933" s="7" t="str"/>
      <x:c r="Q933" s="7" t="str"/>
      <x:c r="R933" s="7" t="str"/>
      <x:c r="S933" s="7" t="str"/>
      <x:c r="T933" s="7" t="str">
        <x:f>IF(S933="","OPEN",IF(OR(N933="",O933="",P933&lt;&gt;"SAFE",NOT(ISNUMBER(Q933)),Q933&gt;L933,AND(E933="FUNCTIONAL TWIN",R933="")),"FAIL","PASS"))</x:f>
        <x:v>OPEN</x:v>
      </x:c>
    </x:row>
    <x:row r="934" ht="40" customHeight="1">
      <x:c r="B934" s="7" t="str">
        <x:v>RAP-PT-0928</x:v>
      </x:c>
      <x:c r="C934" s="7" t="str">
        <x:v>REA-O-B1-FCE-07-M</x:v>
      </x:c>
      <x:c r="D934" s="7" t="str">
        <x:v>REA-O-B1</x:v>
      </x:c>
      <x:c r="E934" s="7" t="str">
        <x:v>OPERATIONAL</x:v>
      </x:c>
      <x:c r="F934" s="7" t="str">
        <x:v>PTC-B</x:v>
      </x:c>
      <x:c r="G934" s="7" t="str">
        <x:v>BL-X</x:v>
      </x:c>
      <x:c r="H934" s="7" t="str">
        <x:v>FCE-07</x:v>
      </x:c>
      <x:c r="I934" s="7" t="str">
        <x:v>manual/passive</x:v>
      </x:c>
      <x:c r="J934" s="7" t="str">
        <x:v>O08</x:v>
      </x:c>
      <x:c r="K934" s="10" t="str">
        <x:v>50 deg C, wet exterior and accepted internal condition</x:v>
      </x:c>
      <x:c r="L934" s="7" t="n">
        <x:v>2</x:v>
      </x:c>
      <x:c r="M934" s="10" t="str">
        <x:v>safe state within target</x:v>
      </x:c>
      <x:c r="N934" s="7" t="str"/>
      <x:c r="O934" s="7" t="str"/>
      <x:c r="P934" s="7" t="str"/>
      <x:c r="Q934" s="7" t="str"/>
      <x:c r="R934" s="7" t="str"/>
      <x:c r="S934" s="7" t="str"/>
      <x:c r="T934" s="7" t="str">
        <x:f>IF(S934="","OPEN",IF(OR(N934="",O934="",P934&lt;&gt;"SAFE",NOT(ISNUMBER(Q934)),Q934&gt;L934,AND(E934="FUNCTIONAL TWIN",R934="")),"FAIL","PASS"))</x:f>
        <x:v>OPEN</x:v>
      </x:c>
    </x:row>
    <x:row r="935" ht="40" customHeight="1">
      <x:c r="B935" s="7" t="str">
        <x:v>RAP-PT-0929</x:v>
      </x:c>
      <x:c r="C935" s="7" t="str">
        <x:v>REA-O-B1-FCE-07-M</x:v>
      </x:c>
      <x:c r="D935" s="7" t="str">
        <x:v>REA-O-B1</x:v>
      </x:c>
      <x:c r="E935" s="7" t="str">
        <x:v>OPERATIONAL</x:v>
      </x:c>
      <x:c r="F935" s="7" t="str">
        <x:v>PTC-B</x:v>
      </x:c>
      <x:c r="G935" s="7" t="str">
        <x:v>BL-X</x:v>
      </x:c>
      <x:c r="H935" s="7" t="str">
        <x:v>FCE-07</x:v>
      </x:c>
      <x:c r="I935" s="7" t="str">
        <x:v>manual/passive</x:v>
      </x:c>
      <x:c r="J935" s="7" t="str">
        <x:v>O09</x:v>
      </x:c>
      <x:c r="K935" s="10" t="str">
        <x:v>registered contamination and upper accepted actuation resistance</x:v>
      </x:c>
      <x:c r="L935" s="7" t="n">
        <x:v>2</x:v>
      </x:c>
      <x:c r="M935" s="10" t="str">
        <x:v>safe state within target</x:v>
      </x:c>
      <x:c r="N935" s="7" t="str"/>
      <x:c r="O935" s="7" t="str"/>
      <x:c r="P935" s="7" t="str"/>
      <x:c r="Q935" s="7" t="str"/>
      <x:c r="R935" s="7" t="str"/>
      <x:c r="S935" s="7" t="str"/>
      <x:c r="T935" s="7" t="str">
        <x:f>IF(S935="","OPEN",IF(OR(N935="",O935="",P935&lt;&gt;"SAFE",NOT(ISNUMBER(Q935)),Q935&gt;L935,AND(E935="FUNCTIONAL TWIN",R935="")),"FAIL","PASS"))</x:f>
        <x:v>OPEN</x:v>
      </x:c>
    </x:row>
    <x:row r="936" ht="40" customHeight="1">
      <x:c r="B936" s="7" t="str">
        <x:v>RAP-PT-0930</x:v>
      </x:c>
      <x:c r="C936" s="7" t="str">
        <x:v>REA-O-B1-FCE-07-M</x:v>
      </x:c>
      <x:c r="D936" s="7" t="str">
        <x:v>REA-O-B1</x:v>
      </x:c>
      <x:c r="E936" s="7" t="str">
        <x:v>OPERATIONAL</x:v>
      </x:c>
      <x:c r="F936" s="7" t="str">
        <x:v>PTC-B</x:v>
      </x:c>
      <x:c r="G936" s="7" t="str">
        <x:v>BL-X</x:v>
      </x:c>
      <x:c r="H936" s="7" t="str">
        <x:v>FCE-07</x:v>
      </x:c>
      <x:c r="I936" s="7" t="str">
        <x:v>manual/passive</x:v>
      </x:c>
      <x:c r="J936" s="7" t="str">
        <x:v>O10</x:v>
      </x:c>
      <x:c r="K936" s="10" t="str">
        <x:v>same resistance with reversed randomized order</x:v>
      </x:c>
      <x:c r="L936" s="7" t="n">
        <x:v>2</x:v>
      </x:c>
      <x:c r="M936" s="10" t="str">
        <x:v>safe state within target</x:v>
      </x:c>
      <x:c r="N936" s="7" t="str"/>
      <x:c r="O936" s="7" t="str"/>
      <x:c r="P936" s="7" t="str"/>
      <x:c r="Q936" s="7" t="str"/>
      <x:c r="R936" s="7" t="str"/>
      <x:c r="S936" s="7" t="str"/>
      <x:c r="T936" s="7" t="str">
        <x:f>IF(S936="","OPEN",IF(OR(N936="",O936="",P936&lt;&gt;"SAFE",NOT(ISNUMBER(Q936)),Q936&gt;L936,AND(E936="FUNCTIONAL TWIN",R936="")),"FAIL","PASS"))</x:f>
        <x:v>OPEN</x:v>
      </x:c>
    </x:row>
    <x:row r="937" ht="40" customHeight="1">
      <x:c r="B937" s="7" t="str">
        <x:v>RAP-PT-0931</x:v>
      </x:c>
      <x:c r="C937" s="7" t="str">
        <x:v>REA-O-B1-FCE-08-P</x:v>
      </x:c>
      <x:c r="D937" s="7" t="str">
        <x:v>REA-O-B1</x:v>
      </x:c>
      <x:c r="E937" s="7" t="str">
        <x:v>OPERATIONAL</x:v>
      </x:c>
      <x:c r="F937" s="7" t="str">
        <x:v>PTC-B</x:v>
      </x:c>
      <x:c r="G937" s="7" t="str">
        <x:v>BL-X</x:v>
      </x:c>
      <x:c r="H937" s="7" t="str">
        <x:v>FCE-08</x:v>
      </x:c>
      <x:c r="I937" s="7" t="str">
        <x:v>primary</x:v>
      </x:c>
      <x:c r="J937" s="7" t="str">
        <x:v>O01</x:v>
      </x:c>
      <x:c r="K937" s="10" t="str">
        <x:v>nominal energy, connected local controls, 20 deg C and clean mechanism</x:v>
      </x:c>
      <x:c r="L937" s="7" t="n">
        <x:v>5</x:v>
      </x:c>
      <x:c r="M937" s="10" t="str">
        <x:v>safe state within target</x:v>
      </x:c>
      <x:c r="N937" s="7" t="str"/>
      <x:c r="O937" s="7" t="str"/>
      <x:c r="P937" s="7" t="str"/>
      <x:c r="Q937" s="7" t="str"/>
      <x:c r="R937" s="7" t="str"/>
      <x:c r="S937" s="7" t="str"/>
      <x:c r="T937" s="7" t="str">
        <x:f>IF(S937="","OPEN",IF(OR(N937="",O937="",P937&lt;&gt;"SAFE",NOT(ISNUMBER(Q937)),Q937&gt;L937,AND(E937="FUNCTIONAL TWIN",R937="")),"FAIL","PASS"))</x:f>
        <x:v>OPEN</x:v>
      </x:c>
    </x:row>
    <x:row r="938" ht="40" customHeight="1">
      <x:c r="B938" s="7" t="str">
        <x:v>RAP-PT-0932</x:v>
      </x:c>
      <x:c r="C938" s="7" t="str">
        <x:v>REA-O-B1-FCE-08-P</x:v>
      </x:c>
      <x:c r="D938" s="7" t="str">
        <x:v>REA-O-B1</x:v>
      </x:c>
      <x:c r="E938" s="7" t="str">
        <x:v>OPERATIONAL</x:v>
      </x:c>
      <x:c r="F938" s="7" t="str">
        <x:v>PTC-B</x:v>
      </x:c>
      <x:c r="G938" s="7" t="str">
        <x:v>BL-X</x:v>
      </x:c>
      <x:c r="H938" s="7" t="str">
        <x:v>FCE-08</x:v>
      </x:c>
      <x:c r="I938" s="7" t="str">
        <x:v>primary</x:v>
      </x:c>
      <x:c r="J938" s="7" t="str">
        <x:v>O02</x:v>
      </x:c>
      <x:c r="K938" s="10" t="str">
        <x:v>same boundary with reversed randomized order</x:v>
      </x:c>
      <x:c r="L938" s="7" t="n">
        <x:v>5</x:v>
      </x:c>
      <x:c r="M938" s="10" t="str">
        <x:v>safe state within target</x:v>
      </x:c>
      <x:c r="N938" s="7" t="str"/>
      <x:c r="O938" s="7" t="str"/>
      <x:c r="P938" s="7" t="str"/>
      <x:c r="Q938" s="7" t="str"/>
      <x:c r="R938" s="7" t="str"/>
      <x:c r="S938" s="7" t="str"/>
      <x:c r="T938" s="7" t="str">
        <x:f>IF(S938="","OPEN",IF(OR(N938="",O938="",P938&lt;&gt;"SAFE",NOT(ISNUMBER(Q938)),Q938&gt;L938,AND(E938="FUNCTIONAL TWIN",R938="")),"FAIL","PASS"))</x:f>
        <x:v>OPEN</x:v>
      </x:c>
    </x:row>
    <x:row r="939" ht="40" customHeight="1">
      <x:c r="B939" s="7" t="str">
        <x:v>RAP-PT-0933</x:v>
      </x:c>
      <x:c r="C939" s="7" t="str">
        <x:v>REA-O-B1-FCE-08-P</x:v>
      </x:c>
      <x:c r="D939" s="7" t="str">
        <x:v>REA-O-B1</x:v>
      </x:c>
      <x:c r="E939" s="7" t="str">
        <x:v>OPERATIONAL</x:v>
      </x:c>
      <x:c r="F939" s="7" t="str">
        <x:v>PTC-B</x:v>
      </x:c>
      <x:c r="G939" s="7" t="str">
        <x:v>BL-X</x:v>
      </x:c>
      <x:c r="H939" s="7" t="str">
        <x:v>FCE-08</x:v>
      </x:c>
      <x:c r="I939" s="7" t="str">
        <x:v>primary</x:v>
      </x:c>
      <x:c r="J939" s="7" t="str">
        <x:v>O03</x:v>
      </x:c>
      <x:c r="K939" s="10" t="str">
        <x:v>minimum accepted stored-energy state</x:v>
      </x:c>
      <x:c r="L939" s="7" t="n">
        <x:v>5</x:v>
      </x:c>
      <x:c r="M939" s="10" t="str">
        <x:v>safe state within target</x:v>
      </x:c>
      <x:c r="N939" s="7" t="str"/>
      <x:c r="O939" s="7" t="str"/>
      <x:c r="P939" s="7" t="str"/>
      <x:c r="Q939" s="7" t="str"/>
      <x:c r="R939" s="7" t="str"/>
      <x:c r="S939" s="7" t="str"/>
      <x:c r="T939" s="7" t="str">
        <x:f>IF(S939="","OPEN",IF(OR(N939="",O939="",P939&lt;&gt;"SAFE",NOT(ISNUMBER(Q939)),Q939&gt;L939,AND(E939="FUNCTIONAL TWIN",R939="")),"FAIL","PASS"))</x:f>
        <x:v>OPEN</x:v>
      </x:c>
    </x:row>
    <x:row r="940" ht="40" customHeight="1">
      <x:c r="B940" s="7" t="str">
        <x:v>RAP-PT-0934</x:v>
      </x:c>
      <x:c r="C940" s="7" t="str">
        <x:v>REA-O-B1-FCE-08-P</x:v>
      </x:c>
      <x:c r="D940" s="7" t="str">
        <x:v>REA-O-B1</x:v>
      </x:c>
      <x:c r="E940" s="7" t="str">
        <x:v>OPERATIONAL</x:v>
      </x:c>
      <x:c r="F940" s="7" t="str">
        <x:v>PTC-B</x:v>
      </x:c>
      <x:c r="G940" s="7" t="str">
        <x:v>BL-X</x:v>
      </x:c>
      <x:c r="H940" s="7" t="str">
        <x:v>FCE-08</x:v>
      </x:c>
      <x:c r="I940" s="7" t="str">
        <x:v>primary</x:v>
      </x:c>
      <x:c r="J940" s="7" t="str">
        <x:v>O04</x:v>
      </x:c>
      <x:c r="K940" s="10" t="str">
        <x:v>minimum energy with reversed order</x:v>
      </x:c>
      <x:c r="L940" s="7" t="n">
        <x:v>5</x:v>
      </x:c>
      <x:c r="M940" s="10" t="str">
        <x:v>safe state within target</x:v>
      </x:c>
      <x:c r="N940" s="7" t="str"/>
      <x:c r="O940" s="7" t="str"/>
      <x:c r="P940" s="7" t="str"/>
      <x:c r="Q940" s="7" t="str"/>
      <x:c r="R940" s="7" t="str"/>
      <x:c r="S940" s="7" t="str"/>
      <x:c r="T940" s="7" t="str">
        <x:f>IF(S940="","OPEN",IF(OR(N940="",O940="",P940&lt;&gt;"SAFE",NOT(ISNUMBER(Q940)),Q940&gt;L940,AND(E940="FUNCTIONAL TWIN",R940="")),"FAIL","PASS"))</x:f>
        <x:v>OPEN</x:v>
      </x:c>
    </x:row>
    <x:row r="941" ht="40" customHeight="1">
      <x:c r="B941" s="7" t="str">
        <x:v>RAP-PT-0935</x:v>
      </x:c>
      <x:c r="C941" s="7" t="str">
        <x:v>REA-O-B1-FCE-08-P</x:v>
      </x:c>
      <x:c r="D941" s="7" t="str">
        <x:v>REA-O-B1</x:v>
      </x:c>
      <x:c r="E941" s="7" t="str">
        <x:v>OPERATIONAL</x:v>
      </x:c>
      <x:c r="F941" s="7" t="str">
        <x:v>PTC-B</x:v>
      </x:c>
      <x:c r="G941" s="7" t="str">
        <x:v>BL-X</x:v>
      </x:c>
      <x:c r="H941" s="7" t="str">
        <x:v>FCE-08</x:v>
      </x:c>
      <x:c r="I941" s="7" t="str">
        <x:v>primary</x:v>
      </x:c>
      <x:c r="J941" s="7" t="str">
        <x:v>O05</x:v>
      </x:c>
      <x:c r="K941" s="10" t="str">
        <x:v>normal power and campus network absent</x:v>
      </x:c>
      <x:c r="L941" s="7" t="n">
        <x:v>5</x:v>
      </x:c>
      <x:c r="M941" s="10" t="str">
        <x:v>local safe state and evidence</x:v>
      </x:c>
      <x:c r="N941" s="7" t="str"/>
      <x:c r="O941" s="7" t="str"/>
      <x:c r="P941" s="7" t="str"/>
      <x:c r="Q941" s="7" t="str"/>
      <x:c r="R941" s="7" t="str"/>
      <x:c r="S941" s="7" t="str"/>
      <x:c r="T941" s="7" t="str">
        <x:f>IF(S941="","OPEN",IF(OR(N941="",O941="",P941&lt;&gt;"SAFE",NOT(ISNUMBER(Q941)),Q941&gt;L941,AND(E941="FUNCTIONAL TWIN",R941="")),"FAIL","PASS"))</x:f>
        <x:v>OPEN</x:v>
      </x:c>
    </x:row>
    <x:row r="942" ht="40" customHeight="1">
      <x:c r="B942" s="7" t="str">
        <x:v>RAP-PT-0936</x:v>
      </x:c>
      <x:c r="C942" s="7" t="str">
        <x:v>REA-O-B1-FCE-08-P</x:v>
      </x:c>
      <x:c r="D942" s="7" t="str">
        <x:v>REA-O-B1</x:v>
      </x:c>
      <x:c r="E942" s="7" t="str">
        <x:v>OPERATIONAL</x:v>
      </x:c>
      <x:c r="F942" s="7" t="str">
        <x:v>PTC-B</x:v>
      </x:c>
      <x:c r="G942" s="7" t="str">
        <x:v>BL-X</x:v>
      </x:c>
      <x:c r="H942" s="7" t="str">
        <x:v>FCE-08</x:v>
      </x:c>
      <x:c r="I942" s="7" t="str">
        <x:v>primary</x:v>
      </x:c>
      <x:c r="J942" s="7" t="str">
        <x:v>O06</x:v>
      </x:c>
      <x:c r="K942" s="10" t="str">
        <x:v>primary time absent with unlike local epoch</x:v>
      </x:c>
      <x:c r="L942" s="7" t="n">
        <x:v>5</x:v>
      </x:c>
      <x:c r="M942" s="10" t="str">
        <x:v>local safe state and evidence</x:v>
      </x:c>
      <x:c r="N942" s="7" t="str"/>
      <x:c r="O942" s="7" t="str"/>
      <x:c r="P942" s="7" t="str"/>
      <x:c r="Q942" s="7" t="str"/>
      <x:c r="R942" s="7" t="str"/>
      <x:c r="S942" s="7" t="str"/>
      <x:c r="T942" s="7" t="str">
        <x:f>IF(S942="","OPEN",IF(OR(N942="",O942="",P942&lt;&gt;"SAFE",NOT(ISNUMBER(Q942)),Q942&gt;L942,AND(E942="FUNCTIONAL TWIN",R942="")),"FAIL","PASS"))</x:f>
        <x:v>OPEN</x:v>
      </x:c>
    </x:row>
    <x:row r="943" ht="40" customHeight="1">
      <x:c r="B943" s="7" t="str">
        <x:v>RAP-PT-0937</x:v>
      </x:c>
      <x:c r="C943" s="7" t="str">
        <x:v>REA-O-B1-FCE-08-P</x:v>
      </x:c>
      <x:c r="D943" s="7" t="str">
        <x:v>REA-O-B1</x:v>
      </x:c>
      <x:c r="E943" s="7" t="str">
        <x:v>OPERATIONAL</x:v>
      </x:c>
      <x:c r="F943" s="7" t="str">
        <x:v>PTC-B</x:v>
      </x:c>
      <x:c r="G943" s="7" t="str">
        <x:v>BL-X</x:v>
      </x:c>
      <x:c r="H943" s="7" t="str">
        <x:v>FCE-08</x:v>
      </x:c>
      <x:c r="I943" s="7" t="str">
        <x:v>primary</x:v>
      </x:c>
      <x:c r="J943" s="7" t="str">
        <x:v>O07</x:v>
      </x:c>
      <x:c r="K943" s="10" t="str">
        <x:v>-20 deg C, wet exterior and accepted internal condition</x:v>
      </x:c>
      <x:c r="L943" s="7" t="n">
        <x:v>5</x:v>
      </x:c>
      <x:c r="M943" s="10" t="str">
        <x:v>safe state within target</x:v>
      </x:c>
      <x:c r="N943" s="7" t="str"/>
      <x:c r="O943" s="7" t="str"/>
      <x:c r="P943" s="7" t="str"/>
      <x:c r="Q943" s="7" t="str"/>
      <x:c r="R943" s="7" t="str"/>
      <x:c r="S943" s="7" t="str"/>
      <x:c r="T943" s="7" t="str">
        <x:f>IF(S943="","OPEN",IF(OR(N943="",O943="",P943&lt;&gt;"SAFE",NOT(ISNUMBER(Q943)),Q943&gt;L943,AND(E943="FUNCTIONAL TWIN",R943="")),"FAIL","PASS"))</x:f>
        <x:v>OPEN</x:v>
      </x:c>
    </x:row>
    <x:row r="944" ht="40" customHeight="1">
      <x:c r="B944" s="7" t="str">
        <x:v>RAP-PT-0938</x:v>
      </x:c>
      <x:c r="C944" s="7" t="str">
        <x:v>REA-O-B1-FCE-08-P</x:v>
      </x:c>
      <x:c r="D944" s="7" t="str">
        <x:v>REA-O-B1</x:v>
      </x:c>
      <x:c r="E944" s="7" t="str">
        <x:v>OPERATIONAL</x:v>
      </x:c>
      <x:c r="F944" s="7" t="str">
        <x:v>PTC-B</x:v>
      </x:c>
      <x:c r="G944" s="7" t="str">
        <x:v>BL-X</x:v>
      </x:c>
      <x:c r="H944" s="7" t="str">
        <x:v>FCE-08</x:v>
      </x:c>
      <x:c r="I944" s="7" t="str">
        <x:v>primary</x:v>
      </x:c>
      <x:c r="J944" s="7" t="str">
        <x:v>O08</x:v>
      </x:c>
      <x:c r="K944" s="10" t="str">
        <x:v>50 deg C, wet exterior and accepted internal condition</x:v>
      </x:c>
      <x:c r="L944" s="7" t="n">
        <x:v>5</x:v>
      </x:c>
      <x:c r="M944" s="10" t="str">
        <x:v>safe state within target</x:v>
      </x:c>
      <x:c r="N944" s="7" t="str"/>
      <x:c r="O944" s="7" t="str"/>
      <x:c r="P944" s="7" t="str"/>
      <x:c r="Q944" s="7" t="str"/>
      <x:c r="R944" s="7" t="str"/>
      <x:c r="S944" s="7" t="str"/>
      <x:c r="T944" s="7" t="str">
        <x:f>IF(S944="","OPEN",IF(OR(N944="",O944="",P944&lt;&gt;"SAFE",NOT(ISNUMBER(Q944)),Q944&gt;L944,AND(E944="FUNCTIONAL TWIN",R944="")),"FAIL","PASS"))</x:f>
        <x:v>OPEN</x:v>
      </x:c>
    </x:row>
    <x:row r="945" ht="40" customHeight="1">
      <x:c r="B945" s="7" t="str">
        <x:v>RAP-PT-0939</x:v>
      </x:c>
      <x:c r="C945" s="7" t="str">
        <x:v>REA-O-B1-FCE-08-P</x:v>
      </x:c>
      <x:c r="D945" s="7" t="str">
        <x:v>REA-O-B1</x:v>
      </x:c>
      <x:c r="E945" s="7" t="str">
        <x:v>OPERATIONAL</x:v>
      </x:c>
      <x:c r="F945" s="7" t="str">
        <x:v>PTC-B</x:v>
      </x:c>
      <x:c r="G945" s="7" t="str">
        <x:v>BL-X</x:v>
      </x:c>
      <x:c r="H945" s="7" t="str">
        <x:v>FCE-08</x:v>
      </x:c>
      <x:c r="I945" s="7" t="str">
        <x:v>primary</x:v>
      </x:c>
      <x:c r="J945" s="7" t="str">
        <x:v>O09</x:v>
      </x:c>
      <x:c r="K945" s="10" t="str">
        <x:v>registered contamination and upper accepted actuation resistance</x:v>
      </x:c>
      <x:c r="L945" s="7" t="n">
        <x:v>5</x:v>
      </x:c>
      <x:c r="M945" s="10" t="str">
        <x:v>safe state within target</x:v>
      </x:c>
      <x:c r="N945" s="7" t="str"/>
      <x:c r="O945" s="7" t="str"/>
      <x:c r="P945" s="7" t="str"/>
      <x:c r="Q945" s="7" t="str"/>
      <x:c r="R945" s="7" t="str"/>
      <x:c r="S945" s="7" t="str"/>
      <x:c r="T945" s="7" t="str">
        <x:f>IF(S945="","OPEN",IF(OR(N945="",O945="",P945&lt;&gt;"SAFE",NOT(ISNUMBER(Q945)),Q945&gt;L945,AND(E945="FUNCTIONAL TWIN",R945="")),"FAIL","PASS"))</x:f>
        <x:v>OPEN</x:v>
      </x:c>
    </x:row>
    <x:row r="946" ht="40" customHeight="1">
      <x:c r="B946" s="7" t="str">
        <x:v>RAP-PT-0940</x:v>
      </x:c>
      <x:c r="C946" s="7" t="str">
        <x:v>REA-O-B1-FCE-08-P</x:v>
      </x:c>
      <x:c r="D946" s="7" t="str">
        <x:v>REA-O-B1</x:v>
      </x:c>
      <x:c r="E946" s="7" t="str">
        <x:v>OPERATIONAL</x:v>
      </x:c>
      <x:c r="F946" s="7" t="str">
        <x:v>PTC-B</x:v>
      </x:c>
      <x:c r="G946" s="7" t="str">
        <x:v>BL-X</x:v>
      </x:c>
      <x:c r="H946" s="7" t="str">
        <x:v>FCE-08</x:v>
      </x:c>
      <x:c r="I946" s="7" t="str">
        <x:v>primary</x:v>
      </x:c>
      <x:c r="J946" s="7" t="str">
        <x:v>O10</x:v>
      </x:c>
      <x:c r="K946" s="10" t="str">
        <x:v>same resistance with reversed randomized order</x:v>
      </x:c>
      <x:c r="L946" s="7" t="n">
        <x:v>5</x:v>
      </x:c>
      <x:c r="M946" s="10" t="str">
        <x:v>safe state within target</x:v>
      </x:c>
      <x:c r="N946" s="7" t="str"/>
      <x:c r="O946" s="7" t="str"/>
      <x:c r="P946" s="7" t="str"/>
      <x:c r="Q946" s="7" t="str"/>
      <x:c r="R946" s="7" t="str"/>
      <x:c r="S946" s="7" t="str"/>
      <x:c r="T946" s="7" t="str">
        <x:f>IF(S946="","OPEN",IF(OR(N946="",O946="",P946&lt;&gt;"SAFE",NOT(ISNUMBER(Q946)),Q946&gt;L946,AND(E946="FUNCTIONAL TWIN",R946="")),"FAIL","PASS"))</x:f>
        <x:v>OPEN</x:v>
      </x:c>
    </x:row>
    <x:row r="947" ht="40" customHeight="1">
      <x:c r="B947" s="7" t="str">
        <x:v>RAP-PT-0941</x:v>
      </x:c>
      <x:c r="C947" s="7" t="str">
        <x:v>REA-O-B1-FCE-08-D</x:v>
      </x:c>
      <x:c r="D947" s="7" t="str">
        <x:v>REA-O-B1</x:v>
      </x:c>
      <x:c r="E947" s="7" t="str">
        <x:v>OPERATIONAL</x:v>
      </x:c>
      <x:c r="F947" s="7" t="str">
        <x:v>PTC-B</x:v>
      </x:c>
      <x:c r="G947" s="7" t="str">
        <x:v>BL-X</x:v>
      </x:c>
      <x:c r="H947" s="7" t="str">
        <x:v>FCE-08</x:v>
      </x:c>
      <x:c r="I947" s="7" t="str">
        <x:v>diverse</x:v>
      </x:c>
      <x:c r="J947" s="7" t="str">
        <x:v>O01</x:v>
      </x:c>
      <x:c r="K947" s="10" t="str">
        <x:v>nominal energy, connected local controls, 20 deg C and clean mechanism</x:v>
      </x:c>
      <x:c r="L947" s="7" t="n">
        <x:v>5</x:v>
      </x:c>
      <x:c r="M947" s="10" t="str">
        <x:v>safe state within target</x:v>
      </x:c>
      <x:c r="N947" s="7" t="str"/>
      <x:c r="O947" s="7" t="str"/>
      <x:c r="P947" s="7" t="str"/>
      <x:c r="Q947" s="7" t="str"/>
      <x:c r="R947" s="7" t="str"/>
      <x:c r="S947" s="7" t="str"/>
      <x:c r="T947" s="7" t="str">
        <x:f>IF(S947="","OPEN",IF(OR(N947="",O947="",P947&lt;&gt;"SAFE",NOT(ISNUMBER(Q947)),Q947&gt;L947,AND(E947="FUNCTIONAL TWIN",R947="")),"FAIL","PASS"))</x:f>
        <x:v>OPEN</x:v>
      </x:c>
    </x:row>
    <x:row r="948" ht="40" customHeight="1">
      <x:c r="B948" s="7" t="str">
        <x:v>RAP-PT-0942</x:v>
      </x:c>
      <x:c r="C948" s="7" t="str">
        <x:v>REA-O-B1-FCE-08-D</x:v>
      </x:c>
      <x:c r="D948" s="7" t="str">
        <x:v>REA-O-B1</x:v>
      </x:c>
      <x:c r="E948" s="7" t="str">
        <x:v>OPERATIONAL</x:v>
      </x:c>
      <x:c r="F948" s="7" t="str">
        <x:v>PTC-B</x:v>
      </x:c>
      <x:c r="G948" s="7" t="str">
        <x:v>BL-X</x:v>
      </x:c>
      <x:c r="H948" s="7" t="str">
        <x:v>FCE-08</x:v>
      </x:c>
      <x:c r="I948" s="7" t="str">
        <x:v>diverse</x:v>
      </x:c>
      <x:c r="J948" s="7" t="str">
        <x:v>O02</x:v>
      </x:c>
      <x:c r="K948" s="10" t="str">
        <x:v>same boundary with reversed randomized order</x:v>
      </x:c>
      <x:c r="L948" s="7" t="n">
        <x:v>5</x:v>
      </x:c>
      <x:c r="M948" s="10" t="str">
        <x:v>safe state within target</x:v>
      </x:c>
      <x:c r="N948" s="7" t="str"/>
      <x:c r="O948" s="7" t="str"/>
      <x:c r="P948" s="7" t="str"/>
      <x:c r="Q948" s="7" t="str"/>
      <x:c r="R948" s="7" t="str"/>
      <x:c r="S948" s="7" t="str"/>
      <x:c r="T948" s="7" t="str">
        <x:f>IF(S948="","OPEN",IF(OR(N948="",O948="",P948&lt;&gt;"SAFE",NOT(ISNUMBER(Q948)),Q948&gt;L948,AND(E948="FUNCTIONAL TWIN",R948="")),"FAIL","PASS"))</x:f>
        <x:v>OPEN</x:v>
      </x:c>
    </x:row>
    <x:row r="949" ht="40" customHeight="1">
      <x:c r="B949" s="7" t="str">
        <x:v>RAP-PT-0943</x:v>
      </x:c>
      <x:c r="C949" s="7" t="str">
        <x:v>REA-O-B1-FCE-08-D</x:v>
      </x:c>
      <x:c r="D949" s="7" t="str">
        <x:v>REA-O-B1</x:v>
      </x:c>
      <x:c r="E949" s="7" t="str">
        <x:v>OPERATIONAL</x:v>
      </x:c>
      <x:c r="F949" s="7" t="str">
        <x:v>PTC-B</x:v>
      </x:c>
      <x:c r="G949" s="7" t="str">
        <x:v>BL-X</x:v>
      </x:c>
      <x:c r="H949" s="7" t="str">
        <x:v>FCE-08</x:v>
      </x:c>
      <x:c r="I949" s="7" t="str">
        <x:v>diverse</x:v>
      </x:c>
      <x:c r="J949" s="7" t="str">
        <x:v>O03</x:v>
      </x:c>
      <x:c r="K949" s="10" t="str">
        <x:v>minimum accepted stored-energy state</x:v>
      </x:c>
      <x:c r="L949" s="7" t="n">
        <x:v>5</x:v>
      </x:c>
      <x:c r="M949" s="10" t="str">
        <x:v>safe state within target</x:v>
      </x:c>
      <x:c r="N949" s="7" t="str"/>
      <x:c r="O949" s="7" t="str"/>
      <x:c r="P949" s="7" t="str"/>
      <x:c r="Q949" s="7" t="str"/>
      <x:c r="R949" s="7" t="str"/>
      <x:c r="S949" s="7" t="str"/>
      <x:c r="T949" s="7" t="str">
        <x:f>IF(S949="","OPEN",IF(OR(N949="",O949="",P949&lt;&gt;"SAFE",NOT(ISNUMBER(Q949)),Q949&gt;L949,AND(E949="FUNCTIONAL TWIN",R949="")),"FAIL","PASS"))</x:f>
        <x:v>OPEN</x:v>
      </x:c>
    </x:row>
    <x:row r="950" ht="40" customHeight="1">
      <x:c r="B950" s="7" t="str">
        <x:v>RAP-PT-0944</x:v>
      </x:c>
      <x:c r="C950" s="7" t="str">
        <x:v>REA-O-B1-FCE-08-D</x:v>
      </x:c>
      <x:c r="D950" s="7" t="str">
        <x:v>REA-O-B1</x:v>
      </x:c>
      <x:c r="E950" s="7" t="str">
        <x:v>OPERATIONAL</x:v>
      </x:c>
      <x:c r="F950" s="7" t="str">
        <x:v>PTC-B</x:v>
      </x:c>
      <x:c r="G950" s="7" t="str">
        <x:v>BL-X</x:v>
      </x:c>
      <x:c r="H950" s="7" t="str">
        <x:v>FCE-08</x:v>
      </x:c>
      <x:c r="I950" s="7" t="str">
        <x:v>diverse</x:v>
      </x:c>
      <x:c r="J950" s="7" t="str">
        <x:v>O04</x:v>
      </x:c>
      <x:c r="K950" s="10" t="str">
        <x:v>minimum energy with reversed order</x:v>
      </x:c>
      <x:c r="L950" s="7" t="n">
        <x:v>5</x:v>
      </x:c>
      <x:c r="M950" s="10" t="str">
        <x:v>safe state within target</x:v>
      </x:c>
      <x:c r="N950" s="7" t="str"/>
      <x:c r="O950" s="7" t="str"/>
      <x:c r="P950" s="7" t="str"/>
      <x:c r="Q950" s="7" t="str"/>
      <x:c r="R950" s="7" t="str"/>
      <x:c r="S950" s="7" t="str"/>
      <x:c r="T950" s="7" t="str">
        <x:f>IF(S950="","OPEN",IF(OR(N950="",O950="",P950&lt;&gt;"SAFE",NOT(ISNUMBER(Q950)),Q950&gt;L950,AND(E950="FUNCTIONAL TWIN",R950="")),"FAIL","PASS"))</x:f>
        <x:v>OPEN</x:v>
      </x:c>
    </x:row>
    <x:row r="951" ht="40" customHeight="1">
      <x:c r="B951" s="7" t="str">
        <x:v>RAP-PT-0945</x:v>
      </x:c>
      <x:c r="C951" s="7" t="str">
        <x:v>REA-O-B1-FCE-08-D</x:v>
      </x:c>
      <x:c r="D951" s="7" t="str">
        <x:v>REA-O-B1</x:v>
      </x:c>
      <x:c r="E951" s="7" t="str">
        <x:v>OPERATIONAL</x:v>
      </x:c>
      <x:c r="F951" s="7" t="str">
        <x:v>PTC-B</x:v>
      </x:c>
      <x:c r="G951" s="7" t="str">
        <x:v>BL-X</x:v>
      </x:c>
      <x:c r="H951" s="7" t="str">
        <x:v>FCE-08</x:v>
      </x:c>
      <x:c r="I951" s="7" t="str">
        <x:v>diverse</x:v>
      </x:c>
      <x:c r="J951" s="7" t="str">
        <x:v>O05</x:v>
      </x:c>
      <x:c r="K951" s="10" t="str">
        <x:v>normal power and campus network absent</x:v>
      </x:c>
      <x:c r="L951" s="7" t="n">
        <x:v>5</x:v>
      </x:c>
      <x:c r="M951" s="10" t="str">
        <x:v>local safe state and evidence</x:v>
      </x:c>
      <x:c r="N951" s="7" t="str"/>
      <x:c r="O951" s="7" t="str"/>
      <x:c r="P951" s="7" t="str"/>
      <x:c r="Q951" s="7" t="str"/>
      <x:c r="R951" s="7" t="str"/>
      <x:c r="S951" s="7" t="str"/>
      <x:c r="T951" s="7" t="str">
        <x:f>IF(S951="","OPEN",IF(OR(N951="",O951="",P951&lt;&gt;"SAFE",NOT(ISNUMBER(Q951)),Q951&gt;L951,AND(E951="FUNCTIONAL TWIN",R951="")),"FAIL","PASS"))</x:f>
        <x:v>OPEN</x:v>
      </x:c>
    </x:row>
    <x:row r="952" ht="40" customHeight="1">
      <x:c r="B952" s="7" t="str">
        <x:v>RAP-PT-0946</x:v>
      </x:c>
      <x:c r="C952" s="7" t="str">
        <x:v>REA-O-B1-FCE-08-D</x:v>
      </x:c>
      <x:c r="D952" s="7" t="str">
        <x:v>REA-O-B1</x:v>
      </x:c>
      <x:c r="E952" s="7" t="str">
        <x:v>OPERATIONAL</x:v>
      </x:c>
      <x:c r="F952" s="7" t="str">
        <x:v>PTC-B</x:v>
      </x:c>
      <x:c r="G952" s="7" t="str">
        <x:v>BL-X</x:v>
      </x:c>
      <x:c r="H952" s="7" t="str">
        <x:v>FCE-08</x:v>
      </x:c>
      <x:c r="I952" s="7" t="str">
        <x:v>diverse</x:v>
      </x:c>
      <x:c r="J952" s="7" t="str">
        <x:v>O06</x:v>
      </x:c>
      <x:c r="K952" s="10" t="str">
        <x:v>primary time absent with unlike local epoch</x:v>
      </x:c>
      <x:c r="L952" s="7" t="n">
        <x:v>5</x:v>
      </x:c>
      <x:c r="M952" s="10" t="str">
        <x:v>local safe state and evidence</x:v>
      </x:c>
      <x:c r="N952" s="7" t="str"/>
      <x:c r="O952" s="7" t="str"/>
      <x:c r="P952" s="7" t="str"/>
      <x:c r="Q952" s="7" t="str"/>
      <x:c r="R952" s="7" t="str"/>
      <x:c r="S952" s="7" t="str"/>
      <x:c r="T952" s="7" t="str">
        <x:f>IF(S952="","OPEN",IF(OR(N952="",O952="",P952&lt;&gt;"SAFE",NOT(ISNUMBER(Q952)),Q952&gt;L952,AND(E952="FUNCTIONAL TWIN",R952="")),"FAIL","PASS"))</x:f>
        <x:v>OPEN</x:v>
      </x:c>
    </x:row>
    <x:row r="953" ht="40" customHeight="1">
      <x:c r="B953" s="7" t="str">
        <x:v>RAP-PT-0947</x:v>
      </x:c>
      <x:c r="C953" s="7" t="str">
        <x:v>REA-O-B1-FCE-08-D</x:v>
      </x:c>
      <x:c r="D953" s="7" t="str">
        <x:v>REA-O-B1</x:v>
      </x:c>
      <x:c r="E953" s="7" t="str">
        <x:v>OPERATIONAL</x:v>
      </x:c>
      <x:c r="F953" s="7" t="str">
        <x:v>PTC-B</x:v>
      </x:c>
      <x:c r="G953" s="7" t="str">
        <x:v>BL-X</x:v>
      </x:c>
      <x:c r="H953" s="7" t="str">
        <x:v>FCE-08</x:v>
      </x:c>
      <x:c r="I953" s="7" t="str">
        <x:v>diverse</x:v>
      </x:c>
      <x:c r="J953" s="7" t="str">
        <x:v>O07</x:v>
      </x:c>
      <x:c r="K953" s="10" t="str">
        <x:v>-20 deg C, wet exterior and accepted internal condition</x:v>
      </x:c>
      <x:c r="L953" s="7" t="n">
        <x:v>5</x:v>
      </x:c>
      <x:c r="M953" s="10" t="str">
        <x:v>safe state within target</x:v>
      </x:c>
      <x:c r="N953" s="7" t="str"/>
      <x:c r="O953" s="7" t="str"/>
      <x:c r="P953" s="7" t="str"/>
      <x:c r="Q953" s="7" t="str"/>
      <x:c r="R953" s="7" t="str"/>
      <x:c r="S953" s="7" t="str"/>
      <x:c r="T953" s="7" t="str">
        <x:f>IF(S953="","OPEN",IF(OR(N953="",O953="",P953&lt;&gt;"SAFE",NOT(ISNUMBER(Q953)),Q953&gt;L953,AND(E953="FUNCTIONAL TWIN",R953="")),"FAIL","PASS"))</x:f>
        <x:v>OPEN</x:v>
      </x:c>
    </x:row>
    <x:row r="954" ht="40" customHeight="1">
      <x:c r="B954" s="7" t="str">
        <x:v>RAP-PT-0948</x:v>
      </x:c>
      <x:c r="C954" s="7" t="str">
        <x:v>REA-O-B1-FCE-08-D</x:v>
      </x:c>
      <x:c r="D954" s="7" t="str">
        <x:v>REA-O-B1</x:v>
      </x:c>
      <x:c r="E954" s="7" t="str">
        <x:v>OPERATIONAL</x:v>
      </x:c>
      <x:c r="F954" s="7" t="str">
        <x:v>PTC-B</x:v>
      </x:c>
      <x:c r="G954" s="7" t="str">
        <x:v>BL-X</x:v>
      </x:c>
      <x:c r="H954" s="7" t="str">
        <x:v>FCE-08</x:v>
      </x:c>
      <x:c r="I954" s="7" t="str">
        <x:v>diverse</x:v>
      </x:c>
      <x:c r="J954" s="7" t="str">
        <x:v>O08</x:v>
      </x:c>
      <x:c r="K954" s="10" t="str">
        <x:v>50 deg C, wet exterior and accepted internal condition</x:v>
      </x:c>
      <x:c r="L954" s="7" t="n">
        <x:v>5</x:v>
      </x:c>
      <x:c r="M954" s="10" t="str">
        <x:v>safe state within target</x:v>
      </x:c>
      <x:c r="N954" s="7" t="str"/>
      <x:c r="O954" s="7" t="str"/>
      <x:c r="P954" s="7" t="str"/>
      <x:c r="Q954" s="7" t="str"/>
      <x:c r="R954" s="7" t="str"/>
      <x:c r="S954" s="7" t="str"/>
      <x:c r="T954" s="7" t="str">
        <x:f>IF(S954="","OPEN",IF(OR(N954="",O954="",P954&lt;&gt;"SAFE",NOT(ISNUMBER(Q954)),Q954&gt;L954,AND(E954="FUNCTIONAL TWIN",R954="")),"FAIL","PASS"))</x:f>
        <x:v>OPEN</x:v>
      </x:c>
    </x:row>
    <x:row r="955" ht="40" customHeight="1">
      <x:c r="B955" s="7" t="str">
        <x:v>RAP-PT-0949</x:v>
      </x:c>
      <x:c r="C955" s="7" t="str">
        <x:v>REA-O-B1-FCE-08-D</x:v>
      </x:c>
      <x:c r="D955" s="7" t="str">
        <x:v>REA-O-B1</x:v>
      </x:c>
      <x:c r="E955" s="7" t="str">
        <x:v>OPERATIONAL</x:v>
      </x:c>
      <x:c r="F955" s="7" t="str">
        <x:v>PTC-B</x:v>
      </x:c>
      <x:c r="G955" s="7" t="str">
        <x:v>BL-X</x:v>
      </x:c>
      <x:c r="H955" s="7" t="str">
        <x:v>FCE-08</x:v>
      </x:c>
      <x:c r="I955" s="7" t="str">
        <x:v>diverse</x:v>
      </x:c>
      <x:c r="J955" s="7" t="str">
        <x:v>O09</x:v>
      </x:c>
      <x:c r="K955" s="10" t="str">
        <x:v>registered contamination and upper accepted actuation resistance</x:v>
      </x:c>
      <x:c r="L955" s="7" t="n">
        <x:v>5</x:v>
      </x:c>
      <x:c r="M955" s="10" t="str">
        <x:v>safe state within target</x:v>
      </x:c>
      <x:c r="N955" s="7" t="str"/>
      <x:c r="O955" s="7" t="str"/>
      <x:c r="P955" s="7" t="str"/>
      <x:c r="Q955" s="7" t="str"/>
      <x:c r="R955" s="7" t="str"/>
      <x:c r="S955" s="7" t="str"/>
      <x:c r="T955" s="7" t="str">
        <x:f>IF(S955="","OPEN",IF(OR(N955="",O955="",P955&lt;&gt;"SAFE",NOT(ISNUMBER(Q955)),Q955&gt;L955,AND(E955="FUNCTIONAL TWIN",R955="")),"FAIL","PASS"))</x:f>
        <x:v>OPEN</x:v>
      </x:c>
    </x:row>
    <x:row r="956" ht="40" customHeight="1">
      <x:c r="B956" s="7" t="str">
        <x:v>RAP-PT-0950</x:v>
      </x:c>
      <x:c r="C956" s="7" t="str">
        <x:v>REA-O-B1-FCE-08-D</x:v>
      </x:c>
      <x:c r="D956" s="7" t="str">
        <x:v>REA-O-B1</x:v>
      </x:c>
      <x:c r="E956" s="7" t="str">
        <x:v>OPERATIONAL</x:v>
      </x:c>
      <x:c r="F956" s="7" t="str">
        <x:v>PTC-B</x:v>
      </x:c>
      <x:c r="G956" s="7" t="str">
        <x:v>BL-X</x:v>
      </x:c>
      <x:c r="H956" s="7" t="str">
        <x:v>FCE-08</x:v>
      </x:c>
      <x:c r="I956" s="7" t="str">
        <x:v>diverse</x:v>
      </x:c>
      <x:c r="J956" s="7" t="str">
        <x:v>O10</x:v>
      </x:c>
      <x:c r="K956" s="10" t="str">
        <x:v>same resistance with reversed randomized order</x:v>
      </x:c>
      <x:c r="L956" s="7" t="n">
        <x:v>5</x:v>
      </x:c>
      <x:c r="M956" s="10" t="str">
        <x:v>safe state within target</x:v>
      </x:c>
      <x:c r="N956" s="7" t="str"/>
      <x:c r="O956" s="7" t="str"/>
      <x:c r="P956" s="7" t="str"/>
      <x:c r="Q956" s="7" t="str"/>
      <x:c r="R956" s="7" t="str"/>
      <x:c r="S956" s="7" t="str"/>
      <x:c r="T956" s="7" t="str">
        <x:f>IF(S956="","OPEN",IF(OR(N956="",O956="",P956&lt;&gt;"SAFE",NOT(ISNUMBER(Q956)),Q956&gt;L956,AND(E956="FUNCTIONAL TWIN",R956="")),"FAIL","PASS"))</x:f>
        <x:v>OPEN</x:v>
      </x:c>
    </x:row>
    <x:row r="957" ht="40" customHeight="1">
      <x:c r="B957" s="7" t="str">
        <x:v>RAP-PT-0951</x:v>
      </x:c>
      <x:c r="C957" s="7" t="str">
        <x:v>REA-O-B1-FCE-08-M</x:v>
      </x:c>
      <x:c r="D957" s="7" t="str">
        <x:v>REA-O-B1</x:v>
      </x:c>
      <x:c r="E957" s="7" t="str">
        <x:v>OPERATIONAL</x:v>
      </x:c>
      <x:c r="F957" s="7" t="str">
        <x:v>PTC-B</x:v>
      </x:c>
      <x:c r="G957" s="7" t="str">
        <x:v>BL-X</x:v>
      </x:c>
      <x:c r="H957" s="7" t="str">
        <x:v>FCE-08</x:v>
      </x:c>
      <x:c r="I957" s="7" t="str">
        <x:v>manual/passive</x:v>
      </x:c>
      <x:c r="J957" s="7" t="str">
        <x:v>O01</x:v>
      </x:c>
      <x:c r="K957" s="10" t="str">
        <x:v>nominal energy, connected local controls, 20 deg C and clean mechanism</x:v>
      </x:c>
      <x:c r="L957" s="7" t="n">
        <x:v>5</x:v>
      </x:c>
      <x:c r="M957" s="10" t="str">
        <x:v>safe state within target</x:v>
      </x:c>
      <x:c r="N957" s="7" t="str"/>
      <x:c r="O957" s="7" t="str"/>
      <x:c r="P957" s="7" t="str"/>
      <x:c r="Q957" s="7" t="str"/>
      <x:c r="R957" s="7" t="str"/>
      <x:c r="S957" s="7" t="str"/>
      <x:c r="T957" s="7" t="str">
        <x:f>IF(S957="","OPEN",IF(OR(N957="",O957="",P957&lt;&gt;"SAFE",NOT(ISNUMBER(Q957)),Q957&gt;L957,AND(E957="FUNCTIONAL TWIN",R957="")),"FAIL","PASS"))</x:f>
        <x:v>OPEN</x:v>
      </x:c>
    </x:row>
    <x:row r="958" ht="40" customHeight="1">
      <x:c r="B958" s="7" t="str">
        <x:v>RAP-PT-0952</x:v>
      </x:c>
      <x:c r="C958" s="7" t="str">
        <x:v>REA-O-B1-FCE-08-M</x:v>
      </x:c>
      <x:c r="D958" s="7" t="str">
        <x:v>REA-O-B1</x:v>
      </x:c>
      <x:c r="E958" s="7" t="str">
        <x:v>OPERATIONAL</x:v>
      </x:c>
      <x:c r="F958" s="7" t="str">
        <x:v>PTC-B</x:v>
      </x:c>
      <x:c r="G958" s="7" t="str">
        <x:v>BL-X</x:v>
      </x:c>
      <x:c r="H958" s="7" t="str">
        <x:v>FCE-08</x:v>
      </x:c>
      <x:c r="I958" s="7" t="str">
        <x:v>manual/passive</x:v>
      </x:c>
      <x:c r="J958" s="7" t="str">
        <x:v>O02</x:v>
      </x:c>
      <x:c r="K958" s="10" t="str">
        <x:v>same boundary with reversed randomized order</x:v>
      </x:c>
      <x:c r="L958" s="7" t="n">
        <x:v>5</x:v>
      </x:c>
      <x:c r="M958" s="10" t="str">
        <x:v>safe state within target</x:v>
      </x:c>
      <x:c r="N958" s="7" t="str"/>
      <x:c r="O958" s="7" t="str"/>
      <x:c r="P958" s="7" t="str"/>
      <x:c r="Q958" s="7" t="str"/>
      <x:c r="R958" s="7" t="str"/>
      <x:c r="S958" s="7" t="str"/>
      <x:c r="T958" s="7" t="str">
        <x:f>IF(S958="","OPEN",IF(OR(N958="",O958="",P958&lt;&gt;"SAFE",NOT(ISNUMBER(Q958)),Q958&gt;L958,AND(E958="FUNCTIONAL TWIN",R958="")),"FAIL","PASS"))</x:f>
        <x:v>OPEN</x:v>
      </x:c>
    </x:row>
    <x:row r="959" ht="40" customHeight="1">
      <x:c r="B959" s="7" t="str">
        <x:v>RAP-PT-0953</x:v>
      </x:c>
      <x:c r="C959" s="7" t="str">
        <x:v>REA-O-B1-FCE-08-M</x:v>
      </x:c>
      <x:c r="D959" s="7" t="str">
        <x:v>REA-O-B1</x:v>
      </x:c>
      <x:c r="E959" s="7" t="str">
        <x:v>OPERATIONAL</x:v>
      </x:c>
      <x:c r="F959" s="7" t="str">
        <x:v>PTC-B</x:v>
      </x:c>
      <x:c r="G959" s="7" t="str">
        <x:v>BL-X</x:v>
      </x:c>
      <x:c r="H959" s="7" t="str">
        <x:v>FCE-08</x:v>
      </x:c>
      <x:c r="I959" s="7" t="str">
        <x:v>manual/passive</x:v>
      </x:c>
      <x:c r="J959" s="7" t="str">
        <x:v>O03</x:v>
      </x:c>
      <x:c r="K959" s="10" t="str">
        <x:v>minimum accepted stored-energy state</x:v>
      </x:c>
      <x:c r="L959" s="7" t="n">
        <x:v>5</x:v>
      </x:c>
      <x:c r="M959" s="10" t="str">
        <x:v>safe state within target</x:v>
      </x:c>
      <x:c r="N959" s="7" t="str"/>
      <x:c r="O959" s="7" t="str"/>
      <x:c r="P959" s="7" t="str"/>
      <x:c r="Q959" s="7" t="str"/>
      <x:c r="R959" s="7" t="str"/>
      <x:c r="S959" s="7" t="str"/>
      <x:c r="T959" s="7" t="str">
        <x:f>IF(S959="","OPEN",IF(OR(N959="",O959="",P959&lt;&gt;"SAFE",NOT(ISNUMBER(Q959)),Q959&gt;L959,AND(E959="FUNCTIONAL TWIN",R959="")),"FAIL","PASS"))</x:f>
        <x:v>OPEN</x:v>
      </x:c>
    </x:row>
    <x:row r="960" ht="40" customHeight="1">
      <x:c r="B960" s="7" t="str">
        <x:v>RAP-PT-0954</x:v>
      </x:c>
      <x:c r="C960" s="7" t="str">
        <x:v>REA-O-B1-FCE-08-M</x:v>
      </x:c>
      <x:c r="D960" s="7" t="str">
        <x:v>REA-O-B1</x:v>
      </x:c>
      <x:c r="E960" s="7" t="str">
        <x:v>OPERATIONAL</x:v>
      </x:c>
      <x:c r="F960" s="7" t="str">
        <x:v>PTC-B</x:v>
      </x:c>
      <x:c r="G960" s="7" t="str">
        <x:v>BL-X</x:v>
      </x:c>
      <x:c r="H960" s="7" t="str">
        <x:v>FCE-08</x:v>
      </x:c>
      <x:c r="I960" s="7" t="str">
        <x:v>manual/passive</x:v>
      </x:c>
      <x:c r="J960" s="7" t="str">
        <x:v>O04</x:v>
      </x:c>
      <x:c r="K960" s="10" t="str">
        <x:v>minimum energy with reversed order</x:v>
      </x:c>
      <x:c r="L960" s="7" t="n">
        <x:v>5</x:v>
      </x:c>
      <x:c r="M960" s="10" t="str">
        <x:v>safe state within target</x:v>
      </x:c>
      <x:c r="N960" s="7" t="str"/>
      <x:c r="O960" s="7" t="str"/>
      <x:c r="P960" s="7" t="str"/>
      <x:c r="Q960" s="7" t="str"/>
      <x:c r="R960" s="7" t="str"/>
      <x:c r="S960" s="7" t="str"/>
      <x:c r="T960" s="7" t="str">
        <x:f>IF(S960="","OPEN",IF(OR(N960="",O960="",P960&lt;&gt;"SAFE",NOT(ISNUMBER(Q960)),Q960&gt;L960,AND(E960="FUNCTIONAL TWIN",R960="")),"FAIL","PASS"))</x:f>
        <x:v>OPEN</x:v>
      </x:c>
    </x:row>
    <x:row r="961" ht="40" customHeight="1">
      <x:c r="B961" s="7" t="str">
        <x:v>RAP-PT-0955</x:v>
      </x:c>
      <x:c r="C961" s="7" t="str">
        <x:v>REA-O-B1-FCE-08-M</x:v>
      </x:c>
      <x:c r="D961" s="7" t="str">
        <x:v>REA-O-B1</x:v>
      </x:c>
      <x:c r="E961" s="7" t="str">
        <x:v>OPERATIONAL</x:v>
      </x:c>
      <x:c r="F961" s="7" t="str">
        <x:v>PTC-B</x:v>
      </x:c>
      <x:c r="G961" s="7" t="str">
        <x:v>BL-X</x:v>
      </x:c>
      <x:c r="H961" s="7" t="str">
        <x:v>FCE-08</x:v>
      </x:c>
      <x:c r="I961" s="7" t="str">
        <x:v>manual/passive</x:v>
      </x:c>
      <x:c r="J961" s="7" t="str">
        <x:v>O05</x:v>
      </x:c>
      <x:c r="K961" s="10" t="str">
        <x:v>normal power and campus network absent</x:v>
      </x:c>
      <x:c r="L961" s="7" t="n">
        <x:v>5</x:v>
      </x:c>
      <x:c r="M961" s="10" t="str">
        <x:v>local safe state and evidence</x:v>
      </x:c>
      <x:c r="N961" s="7" t="str"/>
      <x:c r="O961" s="7" t="str"/>
      <x:c r="P961" s="7" t="str"/>
      <x:c r="Q961" s="7" t="str"/>
      <x:c r="R961" s="7" t="str"/>
      <x:c r="S961" s="7" t="str"/>
      <x:c r="T961" s="7" t="str">
        <x:f>IF(S961="","OPEN",IF(OR(N961="",O961="",P961&lt;&gt;"SAFE",NOT(ISNUMBER(Q961)),Q961&gt;L961,AND(E961="FUNCTIONAL TWIN",R961="")),"FAIL","PASS"))</x:f>
        <x:v>OPEN</x:v>
      </x:c>
    </x:row>
    <x:row r="962" ht="40" customHeight="1">
      <x:c r="B962" s="7" t="str">
        <x:v>RAP-PT-0956</x:v>
      </x:c>
      <x:c r="C962" s="7" t="str">
        <x:v>REA-O-B1-FCE-08-M</x:v>
      </x:c>
      <x:c r="D962" s="7" t="str">
        <x:v>REA-O-B1</x:v>
      </x:c>
      <x:c r="E962" s="7" t="str">
        <x:v>OPERATIONAL</x:v>
      </x:c>
      <x:c r="F962" s="7" t="str">
        <x:v>PTC-B</x:v>
      </x:c>
      <x:c r="G962" s="7" t="str">
        <x:v>BL-X</x:v>
      </x:c>
      <x:c r="H962" s="7" t="str">
        <x:v>FCE-08</x:v>
      </x:c>
      <x:c r="I962" s="7" t="str">
        <x:v>manual/passive</x:v>
      </x:c>
      <x:c r="J962" s="7" t="str">
        <x:v>O06</x:v>
      </x:c>
      <x:c r="K962" s="10" t="str">
        <x:v>primary time absent with unlike local epoch</x:v>
      </x:c>
      <x:c r="L962" s="7" t="n">
        <x:v>5</x:v>
      </x:c>
      <x:c r="M962" s="10" t="str">
        <x:v>local safe state and evidence</x:v>
      </x:c>
      <x:c r="N962" s="7" t="str"/>
      <x:c r="O962" s="7" t="str"/>
      <x:c r="P962" s="7" t="str"/>
      <x:c r="Q962" s="7" t="str"/>
      <x:c r="R962" s="7" t="str"/>
      <x:c r="S962" s="7" t="str"/>
      <x:c r="T962" s="7" t="str">
        <x:f>IF(S962="","OPEN",IF(OR(N962="",O962="",P962&lt;&gt;"SAFE",NOT(ISNUMBER(Q962)),Q962&gt;L962,AND(E962="FUNCTIONAL TWIN",R962="")),"FAIL","PASS"))</x:f>
        <x:v>OPEN</x:v>
      </x:c>
    </x:row>
    <x:row r="963" ht="40" customHeight="1">
      <x:c r="B963" s="7" t="str">
        <x:v>RAP-PT-0957</x:v>
      </x:c>
      <x:c r="C963" s="7" t="str">
        <x:v>REA-O-B1-FCE-08-M</x:v>
      </x:c>
      <x:c r="D963" s="7" t="str">
        <x:v>REA-O-B1</x:v>
      </x:c>
      <x:c r="E963" s="7" t="str">
        <x:v>OPERATIONAL</x:v>
      </x:c>
      <x:c r="F963" s="7" t="str">
        <x:v>PTC-B</x:v>
      </x:c>
      <x:c r="G963" s="7" t="str">
        <x:v>BL-X</x:v>
      </x:c>
      <x:c r="H963" s="7" t="str">
        <x:v>FCE-08</x:v>
      </x:c>
      <x:c r="I963" s="7" t="str">
        <x:v>manual/passive</x:v>
      </x:c>
      <x:c r="J963" s="7" t="str">
        <x:v>O07</x:v>
      </x:c>
      <x:c r="K963" s="10" t="str">
        <x:v>-20 deg C, wet exterior and accepted internal condition</x:v>
      </x:c>
      <x:c r="L963" s="7" t="n">
        <x:v>5</x:v>
      </x:c>
      <x:c r="M963" s="10" t="str">
        <x:v>safe state within target</x:v>
      </x:c>
      <x:c r="N963" s="7" t="str"/>
      <x:c r="O963" s="7" t="str"/>
      <x:c r="P963" s="7" t="str"/>
      <x:c r="Q963" s="7" t="str"/>
      <x:c r="R963" s="7" t="str"/>
      <x:c r="S963" s="7" t="str"/>
      <x:c r="T963" s="7" t="str">
        <x:f>IF(S963="","OPEN",IF(OR(N963="",O963="",P963&lt;&gt;"SAFE",NOT(ISNUMBER(Q963)),Q963&gt;L963,AND(E963="FUNCTIONAL TWIN",R963="")),"FAIL","PASS"))</x:f>
        <x:v>OPEN</x:v>
      </x:c>
    </x:row>
    <x:row r="964" ht="40" customHeight="1">
      <x:c r="B964" s="7" t="str">
        <x:v>RAP-PT-0958</x:v>
      </x:c>
      <x:c r="C964" s="7" t="str">
        <x:v>REA-O-B1-FCE-08-M</x:v>
      </x:c>
      <x:c r="D964" s="7" t="str">
        <x:v>REA-O-B1</x:v>
      </x:c>
      <x:c r="E964" s="7" t="str">
        <x:v>OPERATIONAL</x:v>
      </x:c>
      <x:c r="F964" s="7" t="str">
        <x:v>PTC-B</x:v>
      </x:c>
      <x:c r="G964" s="7" t="str">
        <x:v>BL-X</x:v>
      </x:c>
      <x:c r="H964" s="7" t="str">
        <x:v>FCE-08</x:v>
      </x:c>
      <x:c r="I964" s="7" t="str">
        <x:v>manual/passive</x:v>
      </x:c>
      <x:c r="J964" s="7" t="str">
        <x:v>O08</x:v>
      </x:c>
      <x:c r="K964" s="10" t="str">
        <x:v>50 deg C, wet exterior and accepted internal condition</x:v>
      </x:c>
      <x:c r="L964" s="7" t="n">
        <x:v>5</x:v>
      </x:c>
      <x:c r="M964" s="10" t="str">
        <x:v>safe state within target</x:v>
      </x:c>
      <x:c r="N964" s="7" t="str"/>
      <x:c r="O964" s="7" t="str"/>
      <x:c r="P964" s="7" t="str"/>
      <x:c r="Q964" s="7" t="str"/>
      <x:c r="R964" s="7" t="str"/>
      <x:c r="S964" s="7" t="str"/>
      <x:c r="T964" s="7" t="str">
        <x:f>IF(S964="","OPEN",IF(OR(N964="",O964="",P964&lt;&gt;"SAFE",NOT(ISNUMBER(Q964)),Q964&gt;L964,AND(E964="FUNCTIONAL TWIN",R964="")),"FAIL","PASS"))</x:f>
        <x:v>OPEN</x:v>
      </x:c>
    </x:row>
    <x:row r="965" ht="40" customHeight="1">
      <x:c r="B965" s="7" t="str">
        <x:v>RAP-PT-0959</x:v>
      </x:c>
      <x:c r="C965" s="7" t="str">
        <x:v>REA-O-B1-FCE-08-M</x:v>
      </x:c>
      <x:c r="D965" s="7" t="str">
        <x:v>REA-O-B1</x:v>
      </x:c>
      <x:c r="E965" s="7" t="str">
        <x:v>OPERATIONAL</x:v>
      </x:c>
      <x:c r="F965" s="7" t="str">
        <x:v>PTC-B</x:v>
      </x:c>
      <x:c r="G965" s="7" t="str">
        <x:v>BL-X</x:v>
      </x:c>
      <x:c r="H965" s="7" t="str">
        <x:v>FCE-08</x:v>
      </x:c>
      <x:c r="I965" s="7" t="str">
        <x:v>manual/passive</x:v>
      </x:c>
      <x:c r="J965" s="7" t="str">
        <x:v>O09</x:v>
      </x:c>
      <x:c r="K965" s="10" t="str">
        <x:v>registered contamination and upper accepted actuation resistance</x:v>
      </x:c>
      <x:c r="L965" s="7" t="n">
        <x:v>5</x:v>
      </x:c>
      <x:c r="M965" s="10" t="str">
        <x:v>safe state within target</x:v>
      </x:c>
      <x:c r="N965" s="7" t="str"/>
      <x:c r="O965" s="7" t="str"/>
      <x:c r="P965" s="7" t="str"/>
      <x:c r="Q965" s="7" t="str"/>
      <x:c r="R965" s="7" t="str"/>
      <x:c r="S965" s="7" t="str"/>
      <x:c r="T965" s="7" t="str">
        <x:f>IF(S965="","OPEN",IF(OR(N965="",O965="",P965&lt;&gt;"SAFE",NOT(ISNUMBER(Q965)),Q965&gt;L965,AND(E965="FUNCTIONAL TWIN",R965="")),"FAIL","PASS"))</x:f>
        <x:v>OPEN</x:v>
      </x:c>
    </x:row>
    <x:row r="966" ht="40" customHeight="1">
      <x:c r="B966" s="7" t="str">
        <x:v>RAP-PT-0960</x:v>
      </x:c>
      <x:c r="C966" s="7" t="str">
        <x:v>REA-O-B1-FCE-08-M</x:v>
      </x:c>
      <x:c r="D966" s="7" t="str">
        <x:v>REA-O-B1</x:v>
      </x:c>
      <x:c r="E966" s="7" t="str">
        <x:v>OPERATIONAL</x:v>
      </x:c>
      <x:c r="F966" s="7" t="str">
        <x:v>PTC-B</x:v>
      </x:c>
      <x:c r="G966" s="7" t="str">
        <x:v>BL-X</x:v>
      </x:c>
      <x:c r="H966" s="7" t="str">
        <x:v>FCE-08</x:v>
      </x:c>
      <x:c r="I966" s="7" t="str">
        <x:v>manual/passive</x:v>
      </x:c>
      <x:c r="J966" s="7" t="str">
        <x:v>O10</x:v>
      </x:c>
      <x:c r="K966" s="10" t="str">
        <x:v>same resistance with reversed randomized order</x:v>
      </x:c>
      <x:c r="L966" s="7" t="n">
        <x:v>5</x:v>
      </x:c>
      <x:c r="M966" s="10" t="str">
        <x:v>safe state within target</x:v>
      </x:c>
      <x:c r="N966" s="7" t="str"/>
      <x:c r="O966" s="7" t="str"/>
      <x:c r="P966" s="7" t="str"/>
      <x:c r="Q966" s="7" t="str"/>
      <x:c r="R966" s="7" t="str"/>
      <x:c r="S966" s="7" t="str"/>
      <x:c r="T966" s="7" t="str">
        <x:f>IF(S966="","OPEN",IF(OR(N966="",O966="",P966&lt;&gt;"SAFE",NOT(ISNUMBER(Q966)),Q966&gt;L966,AND(E966="FUNCTIONAL TWIN",R966="")),"FAIL","PASS"))</x:f>
        <x:v>OPEN</x:v>
      </x:c>
    </x:row>
    <x:row r="967" ht="40" customHeight="1">
      <x:c r="B967" s="7" t="str">
        <x:v>RAP-PT-0961</x:v>
      </x:c>
      <x:c r="C967" s="7" t="str">
        <x:v>REA-O-B1-FCE-09-P</x:v>
      </x:c>
      <x:c r="D967" s="7" t="str">
        <x:v>REA-O-B1</x:v>
      </x:c>
      <x:c r="E967" s="7" t="str">
        <x:v>OPERATIONAL</x:v>
      </x:c>
      <x:c r="F967" s="7" t="str">
        <x:v>PTC-B</x:v>
      </x:c>
      <x:c r="G967" s="7" t="str">
        <x:v>BL-X</x:v>
      </x:c>
      <x:c r="H967" s="7" t="str">
        <x:v>FCE-09</x:v>
      </x:c>
      <x:c r="I967" s="7" t="str">
        <x:v>primary</x:v>
      </x:c>
      <x:c r="J967" s="7" t="str">
        <x:v>O01</x:v>
      </x:c>
      <x:c r="K967" s="10" t="str">
        <x:v>nominal energy, connected local controls, 20 deg C and clean mechanism</x:v>
      </x:c>
      <x:c r="L967" s="7" t="n">
        <x:v>1</x:v>
      </x:c>
      <x:c r="M967" s="10" t="str">
        <x:v>safe state within target</x:v>
      </x:c>
      <x:c r="N967" s="7" t="str"/>
      <x:c r="O967" s="7" t="str"/>
      <x:c r="P967" s="7" t="str"/>
      <x:c r="Q967" s="7" t="str"/>
      <x:c r="R967" s="7" t="str"/>
      <x:c r="S967" s="7" t="str"/>
      <x:c r="T967" s="7" t="str">
        <x:f>IF(S967="","OPEN",IF(OR(N967="",O967="",P967&lt;&gt;"SAFE",NOT(ISNUMBER(Q967)),Q967&gt;L967,AND(E967="FUNCTIONAL TWIN",R967="")),"FAIL","PASS"))</x:f>
        <x:v>OPEN</x:v>
      </x:c>
    </x:row>
    <x:row r="968" ht="40" customHeight="1">
      <x:c r="B968" s="7" t="str">
        <x:v>RAP-PT-0962</x:v>
      </x:c>
      <x:c r="C968" s="7" t="str">
        <x:v>REA-O-B1-FCE-09-P</x:v>
      </x:c>
      <x:c r="D968" s="7" t="str">
        <x:v>REA-O-B1</x:v>
      </x:c>
      <x:c r="E968" s="7" t="str">
        <x:v>OPERATIONAL</x:v>
      </x:c>
      <x:c r="F968" s="7" t="str">
        <x:v>PTC-B</x:v>
      </x:c>
      <x:c r="G968" s="7" t="str">
        <x:v>BL-X</x:v>
      </x:c>
      <x:c r="H968" s="7" t="str">
        <x:v>FCE-09</x:v>
      </x:c>
      <x:c r="I968" s="7" t="str">
        <x:v>primary</x:v>
      </x:c>
      <x:c r="J968" s="7" t="str">
        <x:v>O02</x:v>
      </x:c>
      <x:c r="K968" s="10" t="str">
        <x:v>same boundary with reversed randomized order</x:v>
      </x:c>
      <x:c r="L968" s="7" t="n">
        <x:v>1</x:v>
      </x:c>
      <x:c r="M968" s="10" t="str">
        <x:v>safe state within target</x:v>
      </x:c>
      <x:c r="N968" s="7" t="str"/>
      <x:c r="O968" s="7" t="str"/>
      <x:c r="P968" s="7" t="str"/>
      <x:c r="Q968" s="7" t="str"/>
      <x:c r="R968" s="7" t="str"/>
      <x:c r="S968" s="7" t="str"/>
      <x:c r="T968" s="7" t="str">
        <x:f>IF(S968="","OPEN",IF(OR(N968="",O968="",P968&lt;&gt;"SAFE",NOT(ISNUMBER(Q968)),Q968&gt;L968,AND(E968="FUNCTIONAL TWIN",R968="")),"FAIL","PASS"))</x:f>
        <x:v>OPEN</x:v>
      </x:c>
    </x:row>
    <x:row r="969" ht="40" customHeight="1">
      <x:c r="B969" s="7" t="str">
        <x:v>RAP-PT-0963</x:v>
      </x:c>
      <x:c r="C969" s="7" t="str">
        <x:v>REA-O-B1-FCE-09-P</x:v>
      </x:c>
      <x:c r="D969" s="7" t="str">
        <x:v>REA-O-B1</x:v>
      </x:c>
      <x:c r="E969" s="7" t="str">
        <x:v>OPERATIONAL</x:v>
      </x:c>
      <x:c r="F969" s="7" t="str">
        <x:v>PTC-B</x:v>
      </x:c>
      <x:c r="G969" s="7" t="str">
        <x:v>BL-X</x:v>
      </x:c>
      <x:c r="H969" s="7" t="str">
        <x:v>FCE-09</x:v>
      </x:c>
      <x:c r="I969" s="7" t="str">
        <x:v>primary</x:v>
      </x:c>
      <x:c r="J969" s="7" t="str">
        <x:v>O03</x:v>
      </x:c>
      <x:c r="K969" s="10" t="str">
        <x:v>minimum accepted stored-energy state</x:v>
      </x:c>
      <x:c r="L969" s="7" t="n">
        <x:v>1</x:v>
      </x:c>
      <x:c r="M969" s="10" t="str">
        <x:v>safe state within target</x:v>
      </x:c>
      <x:c r="N969" s="7" t="str"/>
      <x:c r="O969" s="7" t="str"/>
      <x:c r="P969" s="7" t="str"/>
      <x:c r="Q969" s="7" t="str"/>
      <x:c r="R969" s="7" t="str"/>
      <x:c r="S969" s="7" t="str"/>
      <x:c r="T969" s="7" t="str">
        <x:f>IF(S969="","OPEN",IF(OR(N969="",O969="",P969&lt;&gt;"SAFE",NOT(ISNUMBER(Q969)),Q969&gt;L969,AND(E969="FUNCTIONAL TWIN",R969="")),"FAIL","PASS"))</x:f>
        <x:v>OPEN</x:v>
      </x:c>
    </x:row>
    <x:row r="970" ht="40" customHeight="1">
      <x:c r="B970" s="7" t="str">
        <x:v>RAP-PT-0964</x:v>
      </x:c>
      <x:c r="C970" s="7" t="str">
        <x:v>REA-O-B1-FCE-09-P</x:v>
      </x:c>
      <x:c r="D970" s="7" t="str">
        <x:v>REA-O-B1</x:v>
      </x:c>
      <x:c r="E970" s="7" t="str">
        <x:v>OPERATIONAL</x:v>
      </x:c>
      <x:c r="F970" s="7" t="str">
        <x:v>PTC-B</x:v>
      </x:c>
      <x:c r="G970" s="7" t="str">
        <x:v>BL-X</x:v>
      </x:c>
      <x:c r="H970" s="7" t="str">
        <x:v>FCE-09</x:v>
      </x:c>
      <x:c r="I970" s="7" t="str">
        <x:v>primary</x:v>
      </x:c>
      <x:c r="J970" s="7" t="str">
        <x:v>O04</x:v>
      </x:c>
      <x:c r="K970" s="10" t="str">
        <x:v>minimum energy with reversed order</x:v>
      </x:c>
      <x:c r="L970" s="7" t="n">
        <x:v>1</x:v>
      </x:c>
      <x:c r="M970" s="10" t="str">
        <x:v>safe state within target</x:v>
      </x:c>
      <x:c r="N970" s="7" t="str"/>
      <x:c r="O970" s="7" t="str"/>
      <x:c r="P970" s="7" t="str"/>
      <x:c r="Q970" s="7" t="str"/>
      <x:c r="R970" s="7" t="str"/>
      <x:c r="S970" s="7" t="str"/>
      <x:c r="T970" s="7" t="str">
        <x:f>IF(S970="","OPEN",IF(OR(N970="",O970="",P970&lt;&gt;"SAFE",NOT(ISNUMBER(Q970)),Q970&gt;L970,AND(E970="FUNCTIONAL TWIN",R970="")),"FAIL","PASS"))</x:f>
        <x:v>OPEN</x:v>
      </x:c>
    </x:row>
    <x:row r="971" ht="40" customHeight="1">
      <x:c r="B971" s="7" t="str">
        <x:v>RAP-PT-0965</x:v>
      </x:c>
      <x:c r="C971" s="7" t="str">
        <x:v>REA-O-B1-FCE-09-P</x:v>
      </x:c>
      <x:c r="D971" s="7" t="str">
        <x:v>REA-O-B1</x:v>
      </x:c>
      <x:c r="E971" s="7" t="str">
        <x:v>OPERATIONAL</x:v>
      </x:c>
      <x:c r="F971" s="7" t="str">
        <x:v>PTC-B</x:v>
      </x:c>
      <x:c r="G971" s="7" t="str">
        <x:v>BL-X</x:v>
      </x:c>
      <x:c r="H971" s="7" t="str">
        <x:v>FCE-09</x:v>
      </x:c>
      <x:c r="I971" s="7" t="str">
        <x:v>primary</x:v>
      </x:c>
      <x:c r="J971" s="7" t="str">
        <x:v>O05</x:v>
      </x:c>
      <x:c r="K971" s="10" t="str">
        <x:v>normal power and campus network absent</x:v>
      </x:c>
      <x:c r="L971" s="7" t="n">
        <x:v>1</x:v>
      </x:c>
      <x:c r="M971" s="10" t="str">
        <x:v>local safe state and evidence</x:v>
      </x:c>
      <x:c r="N971" s="7" t="str"/>
      <x:c r="O971" s="7" t="str"/>
      <x:c r="P971" s="7" t="str"/>
      <x:c r="Q971" s="7" t="str"/>
      <x:c r="R971" s="7" t="str"/>
      <x:c r="S971" s="7" t="str"/>
      <x:c r="T971" s="7" t="str">
        <x:f>IF(S971="","OPEN",IF(OR(N971="",O971="",P971&lt;&gt;"SAFE",NOT(ISNUMBER(Q971)),Q971&gt;L971,AND(E971="FUNCTIONAL TWIN",R971="")),"FAIL","PASS"))</x:f>
        <x:v>OPEN</x:v>
      </x:c>
    </x:row>
    <x:row r="972" ht="40" customHeight="1">
      <x:c r="B972" s="7" t="str">
        <x:v>RAP-PT-0966</x:v>
      </x:c>
      <x:c r="C972" s="7" t="str">
        <x:v>REA-O-B1-FCE-09-P</x:v>
      </x:c>
      <x:c r="D972" s="7" t="str">
        <x:v>REA-O-B1</x:v>
      </x:c>
      <x:c r="E972" s="7" t="str">
        <x:v>OPERATIONAL</x:v>
      </x:c>
      <x:c r="F972" s="7" t="str">
        <x:v>PTC-B</x:v>
      </x:c>
      <x:c r="G972" s="7" t="str">
        <x:v>BL-X</x:v>
      </x:c>
      <x:c r="H972" s="7" t="str">
        <x:v>FCE-09</x:v>
      </x:c>
      <x:c r="I972" s="7" t="str">
        <x:v>primary</x:v>
      </x:c>
      <x:c r="J972" s="7" t="str">
        <x:v>O06</x:v>
      </x:c>
      <x:c r="K972" s="10" t="str">
        <x:v>primary time absent with unlike local epoch</x:v>
      </x:c>
      <x:c r="L972" s="7" t="n">
        <x:v>1</x:v>
      </x:c>
      <x:c r="M972" s="10" t="str">
        <x:v>local safe state and evidence</x:v>
      </x:c>
      <x:c r="N972" s="7" t="str"/>
      <x:c r="O972" s="7" t="str"/>
      <x:c r="P972" s="7" t="str"/>
      <x:c r="Q972" s="7" t="str"/>
      <x:c r="R972" s="7" t="str"/>
      <x:c r="S972" s="7" t="str"/>
      <x:c r="T972" s="7" t="str">
        <x:f>IF(S972="","OPEN",IF(OR(N972="",O972="",P972&lt;&gt;"SAFE",NOT(ISNUMBER(Q972)),Q972&gt;L972,AND(E972="FUNCTIONAL TWIN",R972="")),"FAIL","PASS"))</x:f>
        <x:v>OPEN</x:v>
      </x:c>
    </x:row>
    <x:row r="973" ht="40" customHeight="1">
      <x:c r="B973" s="7" t="str">
        <x:v>RAP-PT-0967</x:v>
      </x:c>
      <x:c r="C973" s="7" t="str">
        <x:v>REA-O-B1-FCE-09-P</x:v>
      </x:c>
      <x:c r="D973" s="7" t="str">
        <x:v>REA-O-B1</x:v>
      </x:c>
      <x:c r="E973" s="7" t="str">
        <x:v>OPERATIONAL</x:v>
      </x:c>
      <x:c r="F973" s="7" t="str">
        <x:v>PTC-B</x:v>
      </x:c>
      <x:c r="G973" s="7" t="str">
        <x:v>BL-X</x:v>
      </x:c>
      <x:c r="H973" s="7" t="str">
        <x:v>FCE-09</x:v>
      </x:c>
      <x:c r="I973" s="7" t="str">
        <x:v>primary</x:v>
      </x:c>
      <x:c r="J973" s="7" t="str">
        <x:v>O07</x:v>
      </x:c>
      <x:c r="K973" s="10" t="str">
        <x:v>-20 deg C, wet exterior and accepted internal condition</x:v>
      </x:c>
      <x:c r="L973" s="7" t="n">
        <x:v>1</x:v>
      </x:c>
      <x:c r="M973" s="10" t="str">
        <x:v>safe state within target</x:v>
      </x:c>
      <x:c r="N973" s="7" t="str"/>
      <x:c r="O973" s="7" t="str"/>
      <x:c r="P973" s="7" t="str"/>
      <x:c r="Q973" s="7" t="str"/>
      <x:c r="R973" s="7" t="str"/>
      <x:c r="S973" s="7" t="str"/>
      <x:c r="T973" s="7" t="str">
        <x:f>IF(S973="","OPEN",IF(OR(N973="",O973="",P973&lt;&gt;"SAFE",NOT(ISNUMBER(Q973)),Q973&gt;L973,AND(E973="FUNCTIONAL TWIN",R973="")),"FAIL","PASS"))</x:f>
        <x:v>OPEN</x:v>
      </x:c>
    </x:row>
    <x:row r="974" ht="40" customHeight="1">
      <x:c r="B974" s="7" t="str">
        <x:v>RAP-PT-0968</x:v>
      </x:c>
      <x:c r="C974" s="7" t="str">
        <x:v>REA-O-B1-FCE-09-P</x:v>
      </x:c>
      <x:c r="D974" s="7" t="str">
        <x:v>REA-O-B1</x:v>
      </x:c>
      <x:c r="E974" s="7" t="str">
        <x:v>OPERATIONAL</x:v>
      </x:c>
      <x:c r="F974" s="7" t="str">
        <x:v>PTC-B</x:v>
      </x:c>
      <x:c r="G974" s="7" t="str">
        <x:v>BL-X</x:v>
      </x:c>
      <x:c r="H974" s="7" t="str">
        <x:v>FCE-09</x:v>
      </x:c>
      <x:c r="I974" s="7" t="str">
        <x:v>primary</x:v>
      </x:c>
      <x:c r="J974" s="7" t="str">
        <x:v>O08</x:v>
      </x:c>
      <x:c r="K974" s="10" t="str">
        <x:v>50 deg C, wet exterior and accepted internal condition</x:v>
      </x:c>
      <x:c r="L974" s="7" t="n">
        <x:v>1</x:v>
      </x:c>
      <x:c r="M974" s="10" t="str">
        <x:v>safe state within target</x:v>
      </x:c>
      <x:c r="N974" s="7" t="str"/>
      <x:c r="O974" s="7" t="str"/>
      <x:c r="P974" s="7" t="str"/>
      <x:c r="Q974" s="7" t="str"/>
      <x:c r="R974" s="7" t="str"/>
      <x:c r="S974" s="7" t="str"/>
      <x:c r="T974" s="7" t="str">
        <x:f>IF(S974="","OPEN",IF(OR(N974="",O974="",P974&lt;&gt;"SAFE",NOT(ISNUMBER(Q974)),Q974&gt;L974,AND(E974="FUNCTIONAL TWIN",R974="")),"FAIL","PASS"))</x:f>
        <x:v>OPEN</x:v>
      </x:c>
    </x:row>
    <x:row r="975" ht="40" customHeight="1">
      <x:c r="B975" s="7" t="str">
        <x:v>RAP-PT-0969</x:v>
      </x:c>
      <x:c r="C975" s="7" t="str">
        <x:v>REA-O-B1-FCE-09-P</x:v>
      </x:c>
      <x:c r="D975" s="7" t="str">
        <x:v>REA-O-B1</x:v>
      </x:c>
      <x:c r="E975" s="7" t="str">
        <x:v>OPERATIONAL</x:v>
      </x:c>
      <x:c r="F975" s="7" t="str">
        <x:v>PTC-B</x:v>
      </x:c>
      <x:c r="G975" s="7" t="str">
        <x:v>BL-X</x:v>
      </x:c>
      <x:c r="H975" s="7" t="str">
        <x:v>FCE-09</x:v>
      </x:c>
      <x:c r="I975" s="7" t="str">
        <x:v>primary</x:v>
      </x:c>
      <x:c r="J975" s="7" t="str">
        <x:v>O09</x:v>
      </x:c>
      <x:c r="K975" s="10" t="str">
        <x:v>registered contamination and upper accepted actuation resistance</x:v>
      </x:c>
      <x:c r="L975" s="7" t="n">
        <x:v>1</x:v>
      </x:c>
      <x:c r="M975" s="10" t="str">
        <x:v>safe state within target</x:v>
      </x:c>
      <x:c r="N975" s="7" t="str"/>
      <x:c r="O975" s="7" t="str"/>
      <x:c r="P975" s="7" t="str"/>
      <x:c r="Q975" s="7" t="str"/>
      <x:c r="R975" s="7" t="str"/>
      <x:c r="S975" s="7" t="str"/>
      <x:c r="T975" s="7" t="str">
        <x:f>IF(S975="","OPEN",IF(OR(N975="",O975="",P975&lt;&gt;"SAFE",NOT(ISNUMBER(Q975)),Q975&gt;L975,AND(E975="FUNCTIONAL TWIN",R975="")),"FAIL","PASS"))</x:f>
        <x:v>OPEN</x:v>
      </x:c>
    </x:row>
    <x:row r="976" ht="40" customHeight="1">
      <x:c r="B976" s="7" t="str">
        <x:v>RAP-PT-0970</x:v>
      </x:c>
      <x:c r="C976" s="7" t="str">
        <x:v>REA-O-B1-FCE-09-P</x:v>
      </x:c>
      <x:c r="D976" s="7" t="str">
        <x:v>REA-O-B1</x:v>
      </x:c>
      <x:c r="E976" s="7" t="str">
        <x:v>OPERATIONAL</x:v>
      </x:c>
      <x:c r="F976" s="7" t="str">
        <x:v>PTC-B</x:v>
      </x:c>
      <x:c r="G976" s="7" t="str">
        <x:v>BL-X</x:v>
      </x:c>
      <x:c r="H976" s="7" t="str">
        <x:v>FCE-09</x:v>
      </x:c>
      <x:c r="I976" s="7" t="str">
        <x:v>primary</x:v>
      </x:c>
      <x:c r="J976" s="7" t="str">
        <x:v>O10</x:v>
      </x:c>
      <x:c r="K976" s="10" t="str">
        <x:v>same resistance with reversed randomized order</x:v>
      </x:c>
      <x:c r="L976" s="7" t="n">
        <x:v>1</x:v>
      </x:c>
      <x:c r="M976" s="10" t="str">
        <x:v>safe state within target</x:v>
      </x:c>
      <x:c r="N976" s="7" t="str"/>
      <x:c r="O976" s="7" t="str"/>
      <x:c r="P976" s="7" t="str"/>
      <x:c r="Q976" s="7" t="str"/>
      <x:c r="R976" s="7" t="str"/>
      <x:c r="S976" s="7" t="str"/>
      <x:c r="T976" s="7" t="str">
        <x:f>IF(S976="","OPEN",IF(OR(N976="",O976="",P976&lt;&gt;"SAFE",NOT(ISNUMBER(Q976)),Q976&gt;L976,AND(E976="FUNCTIONAL TWIN",R976="")),"FAIL","PASS"))</x:f>
        <x:v>OPEN</x:v>
      </x:c>
    </x:row>
    <x:row r="977" ht="40" customHeight="1">
      <x:c r="B977" s="7" t="str">
        <x:v>RAP-PT-0971</x:v>
      </x:c>
      <x:c r="C977" s="7" t="str">
        <x:v>REA-O-B1-FCE-09-D</x:v>
      </x:c>
      <x:c r="D977" s="7" t="str">
        <x:v>REA-O-B1</x:v>
      </x:c>
      <x:c r="E977" s="7" t="str">
        <x:v>OPERATIONAL</x:v>
      </x:c>
      <x:c r="F977" s="7" t="str">
        <x:v>PTC-B</x:v>
      </x:c>
      <x:c r="G977" s="7" t="str">
        <x:v>BL-X</x:v>
      </x:c>
      <x:c r="H977" s="7" t="str">
        <x:v>FCE-09</x:v>
      </x:c>
      <x:c r="I977" s="7" t="str">
        <x:v>diverse</x:v>
      </x:c>
      <x:c r="J977" s="7" t="str">
        <x:v>O01</x:v>
      </x:c>
      <x:c r="K977" s="10" t="str">
        <x:v>nominal energy, connected local controls, 20 deg C and clean mechanism</x:v>
      </x:c>
      <x:c r="L977" s="7" t="n">
        <x:v>1</x:v>
      </x:c>
      <x:c r="M977" s="10" t="str">
        <x:v>safe state within target</x:v>
      </x:c>
      <x:c r="N977" s="7" t="str"/>
      <x:c r="O977" s="7" t="str"/>
      <x:c r="P977" s="7" t="str"/>
      <x:c r="Q977" s="7" t="str"/>
      <x:c r="R977" s="7" t="str"/>
      <x:c r="S977" s="7" t="str"/>
      <x:c r="T977" s="7" t="str">
        <x:f>IF(S977="","OPEN",IF(OR(N977="",O977="",P977&lt;&gt;"SAFE",NOT(ISNUMBER(Q977)),Q977&gt;L977,AND(E977="FUNCTIONAL TWIN",R977="")),"FAIL","PASS"))</x:f>
        <x:v>OPEN</x:v>
      </x:c>
    </x:row>
    <x:row r="978" ht="40" customHeight="1">
      <x:c r="B978" s="7" t="str">
        <x:v>RAP-PT-0972</x:v>
      </x:c>
      <x:c r="C978" s="7" t="str">
        <x:v>REA-O-B1-FCE-09-D</x:v>
      </x:c>
      <x:c r="D978" s="7" t="str">
        <x:v>REA-O-B1</x:v>
      </x:c>
      <x:c r="E978" s="7" t="str">
        <x:v>OPERATIONAL</x:v>
      </x:c>
      <x:c r="F978" s="7" t="str">
        <x:v>PTC-B</x:v>
      </x:c>
      <x:c r="G978" s="7" t="str">
        <x:v>BL-X</x:v>
      </x:c>
      <x:c r="H978" s="7" t="str">
        <x:v>FCE-09</x:v>
      </x:c>
      <x:c r="I978" s="7" t="str">
        <x:v>diverse</x:v>
      </x:c>
      <x:c r="J978" s="7" t="str">
        <x:v>O02</x:v>
      </x:c>
      <x:c r="K978" s="10" t="str">
        <x:v>same boundary with reversed randomized order</x:v>
      </x:c>
      <x:c r="L978" s="7" t="n">
        <x:v>1</x:v>
      </x:c>
      <x:c r="M978" s="10" t="str">
        <x:v>safe state within target</x:v>
      </x:c>
      <x:c r="N978" s="7" t="str"/>
      <x:c r="O978" s="7" t="str"/>
      <x:c r="P978" s="7" t="str"/>
      <x:c r="Q978" s="7" t="str"/>
      <x:c r="R978" s="7" t="str"/>
      <x:c r="S978" s="7" t="str"/>
      <x:c r="T978" s="7" t="str">
        <x:f>IF(S978="","OPEN",IF(OR(N978="",O978="",P978&lt;&gt;"SAFE",NOT(ISNUMBER(Q978)),Q978&gt;L978,AND(E978="FUNCTIONAL TWIN",R978="")),"FAIL","PASS"))</x:f>
        <x:v>OPEN</x:v>
      </x:c>
    </x:row>
    <x:row r="979" ht="40" customHeight="1">
      <x:c r="B979" s="7" t="str">
        <x:v>RAP-PT-0973</x:v>
      </x:c>
      <x:c r="C979" s="7" t="str">
        <x:v>REA-O-B1-FCE-09-D</x:v>
      </x:c>
      <x:c r="D979" s="7" t="str">
        <x:v>REA-O-B1</x:v>
      </x:c>
      <x:c r="E979" s="7" t="str">
        <x:v>OPERATIONAL</x:v>
      </x:c>
      <x:c r="F979" s="7" t="str">
        <x:v>PTC-B</x:v>
      </x:c>
      <x:c r="G979" s="7" t="str">
        <x:v>BL-X</x:v>
      </x:c>
      <x:c r="H979" s="7" t="str">
        <x:v>FCE-09</x:v>
      </x:c>
      <x:c r="I979" s="7" t="str">
        <x:v>diverse</x:v>
      </x:c>
      <x:c r="J979" s="7" t="str">
        <x:v>O03</x:v>
      </x:c>
      <x:c r="K979" s="10" t="str">
        <x:v>minimum accepted stored-energy state</x:v>
      </x:c>
      <x:c r="L979" s="7" t="n">
        <x:v>1</x:v>
      </x:c>
      <x:c r="M979" s="10" t="str">
        <x:v>safe state within target</x:v>
      </x:c>
      <x:c r="N979" s="7" t="str"/>
      <x:c r="O979" s="7" t="str"/>
      <x:c r="P979" s="7" t="str"/>
      <x:c r="Q979" s="7" t="str"/>
      <x:c r="R979" s="7" t="str"/>
      <x:c r="S979" s="7" t="str"/>
      <x:c r="T979" s="7" t="str">
        <x:f>IF(S979="","OPEN",IF(OR(N979="",O979="",P979&lt;&gt;"SAFE",NOT(ISNUMBER(Q979)),Q979&gt;L979,AND(E979="FUNCTIONAL TWIN",R979="")),"FAIL","PASS"))</x:f>
        <x:v>OPEN</x:v>
      </x:c>
    </x:row>
    <x:row r="980" ht="40" customHeight="1">
      <x:c r="B980" s="7" t="str">
        <x:v>RAP-PT-0974</x:v>
      </x:c>
      <x:c r="C980" s="7" t="str">
        <x:v>REA-O-B1-FCE-09-D</x:v>
      </x:c>
      <x:c r="D980" s="7" t="str">
        <x:v>REA-O-B1</x:v>
      </x:c>
      <x:c r="E980" s="7" t="str">
        <x:v>OPERATIONAL</x:v>
      </x:c>
      <x:c r="F980" s="7" t="str">
        <x:v>PTC-B</x:v>
      </x:c>
      <x:c r="G980" s="7" t="str">
        <x:v>BL-X</x:v>
      </x:c>
      <x:c r="H980" s="7" t="str">
        <x:v>FCE-09</x:v>
      </x:c>
      <x:c r="I980" s="7" t="str">
        <x:v>diverse</x:v>
      </x:c>
      <x:c r="J980" s="7" t="str">
        <x:v>O04</x:v>
      </x:c>
      <x:c r="K980" s="10" t="str">
        <x:v>minimum energy with reversed order</x:v>
      </x:c>
      <x:c r="L980" s="7" t="n">
        <x:v>1</x:v>
      </x:c>
      <x:c r="M980" s="10" t="str">
        <x:v>safe state within target</x:v>
      </x:c>
      <x:c r="N980" s="7" t="str"/>
      <x:c r="O980" s="7" t="str"/>
      <x:c r="P980" s="7" t="str"/>
      <x:c r="Q980" s="7" t="str"/>
      <x:c r="R980" s="7" t="str"/>
      <x:c r="S980" s="7" t="str"/>
      <x:c r="T980" s="7" t="str">
        <x:f>IF(S980="","OPEN",IF(OR(N980="",O980="",P980&lt;&gt;"SAFE",NOT(ISNUMBER(Q980)),Q980&gt;L980,AND(E980="FUNCTIONAL TWIN",R980="")),"FAIL","PASS"))</x:f>
        <x:v>OPEN</x:v>
      </x:c>
    </x:row>
    <x:row r="981" ht="40" customHeight="1">
      <x:c r="B981" s="7" t="str">
        <x:v>RAP-PT-0975</x:v>
      </x:c>
      <x:c r="C981" s="7" t="str">
        <x:v>REA-O-B1-FCE-09-D</x:v>
      </x:c>
      <x:c r="D981" s="7" t="str">
        <x:v>REA-O-B1</x:v>
      </x:c>
      <x:c r="E981" s="7" t="str">
        <x:v>OPERATIONAL</x:v>
      </x:c>
      <x:c r="F981" s="7" t="str">
        <x:v>PTC-B</x:v>
      </x:c>
      <x:c r="G981" s="7" t="str">
        <x:v>BL-X</x:v>
      </x:c>
      <x:c r="H981" s="7" t="str">
        <x:v>FCE-09</x:v>
      </x:c>
      <x:c r="I981" s="7" t="str">
        <x:v>diverse</x:v>
      </x:c>
      <x:c r="J981" s="7" t="str">
        <x:v>O05</x:v>
      </x:c>
      <x:c r="K981" s="10" t="str">
        <x:v>normal power and campus network absent</x:v>
      </x:c>
      <x:c r="L981" s="7" t="n">
        <x:v>1</x:v>
      </x:c>
      <x:c r="M981" s="10" t="str">
        <x:v>local safe state and evidence</x:v>
      </x:c>
      <x:c r="N981" s="7" t="str"/>
      <x:c r="O981" s="7" t="str"/>
      <x:c r="P981" s="7" t="str"/>
      <x:c r="Q981" s="7" t="str"/>
      <x:c r="R981" s="7" t="str"/>
      <x:c r="S981" s="7" t="str"/>
      <x:c r="T981" s="7" t="str">
        <x:f>IF(S981="","OPEN",IF(OR(N981="",O981="",P981&lt;&gt;"SAFE",NOT(ISNUMBER(Q981)),Q981&gt;L981,AND(E981="FUNCTIONAL TWIN",R981="")),"FAIL","PASS"))</x:f>
        <x:v>OPEN</x:v>
      </x:c>
    </x:row>
    <x:row r="982" ht="40" customHeight="1">
      <x:c r="B982" s="7" t="str">
        <x:v>RAP-PT-0976</x:v>
      </x:c>
      <x:c r="C982" s="7" t="str">
        <x:v>REA-O-B1-FCE-09-D</x:v>
      </x:c>
      <x:c r="D982" s="7" t="str">
        <x:v>REA-O-B1</x:v>
      </x:c>
      <x:c r="E982" s="7" t="str">
        <x:v>OPERATIONAL</x:v>
      </x:c>
      <x:c r="F982" s="7" t="str">
        <x:v>PTC-B</x:v>
      </x:c>
      <x:c r="G982" s="7" t="str">
        <x:v>BL-X</x:v>
      </x:c>
      <x:c r="H982" s="7" t="str">
        <x:v>FCE-09</x:v>
      </x:c>
      <x:c r="I982" s="7" t="str">
        <x:v>diverse</x:v>
      </x:c>
      <x:c r="J982" s="7" t="str">
        <x:v>O06</x:v>
      </x:c>
      <x:c r="K982" s="10" t="str">
        <x:v>primary time absent with unlike local epoch</x:v>
      </x:c>
      <x:c r="L982" s="7" t="n">
        <x:v>1</x:v>
      </x:c>
      <x:c r="M982" s="10" t="str">
        <x:v>local safe state and evidence</x:v>
      </x:c>
      <x:c r="N982" s="7" t="str"/>
      <x:c r="O982" s="7" t="str"/>
      <x:c r="P982" s="7" t="str"/>
      <x:c r="Q982" s="7" t="str"/>
      <x:c r="R982" s="7" t="str"/>
      <x:c r="S982" s="7" t="str"/>
      <x:c r="T982" s="7" t="str">
        <x:f>IF(S982="","OPEN",IF(OR(N982="",O982="",P982&lt;&gt;"SAFE",NOT(ISNUMBER(Q982)),Q982&gt;L982,AND(E982="FUNCTIONAL TWIN",R982="")),"FAIL","PASS"))</x:f>
        <x:v>OPEN</x:v>
      </x:c>
    </x:row>
    <x:row r="983" ht="40" customHeight="1">
      <x:c r="B983" s="7" t="str">
        <x:v>RAP-PT-0977</x:v>
      </x:c>
      <x:c r="C983" s="7" t="str">
        <x:v>REA-O-B1-FCE-09-D</x:v>
      </x:c>
      <x:c r="D983" s="7" t="str">
        <x:v>REA-O-B1</x:v>
      </x:c>
      <x:c r="E983" s="7" t="str">
        <x:v>OPERATIONAL</x:v>
      </x:c>
      <x:c r="F983" s="7" t="str">
        <x:v>PTC-B</x:v>
      </x:c>
      <x:c r="G983" s="7" t="str">
        <x:v>BL-X</x:v>
      </x:c>
      <x:c r="H983" s="7" t="str">
        <x:v>FCE-09</x:v>
      </x:c>
      <x:c r="I983" s="7" t="str">
        <x:v>diverse</x:v>
      </x:c>
      <x:c r="J983" s="7" t="str">
        <x:v>O07</x:v>
      </x:c>
      <x:c r="K983" s="10" t="str">
        <x:v>-20 deg C, wet exterior and accepted internal condition</x:v>
      </x:c>
      <x:c r="L983" s="7" t="n">
        <x:v>1</x:v>
      </x:c>
      <x:c r="M983" s="10" t="str">
        <x:v>safe state within target</x:v>
      </x:c>
      <x:c r="N983" s="7" t="str"/>
      <x:c r="O983" s="7" t="str"/>
      <x:c r="P983" s="7" t="str"/>
      <x:c r="Q983" s="7" t="str"/>
      <x:c r="R983" s="7" t="str"/>
      <x:c r="S983" s="7" t="str"/>
      <x:c r="T983" s="7" t="str">
        <x:f>IF(S983="","OPEN",IF(OR(N983="",O983="",P983&lt;&gt;"SAFE",NOT(ISNUMBER(Q983)),Q983&gt;L983,AND(E983="FUNCTIONAL TWIN",R983="")),"FAIL","PASS"))</x:f>
        <x:v>OPEN</x:v>
      </x:c>
    </x:row>
    <x:row r="984" ht="40" customHeight="1">
      <x:c r="B984" s="7" t="str">
        <x:v>RAP-PT-0978</x:v>
      </x:c>
      <x:c r="C984" s="7" t="str">
        <x:v>REA-O-B1-FCE-09-D</x:v>
      </x:c>
      <x:c r="D984" s="7" t="str">
        <x:v>REA-O-B1</x:v>
      </x:c>
      <x:c r="E984" s="7" t="str">
        <x:v>OPERATIONAL</x:v>
      </x:c>
      <x:c r="F984" s="7" t="str">
        <x:v>PTC-B</x:v>
      </x:c>
      <x:c r="G984" s="7" t="str">
        <x:v>BL-X</x:v>
      </x:c>
      <x:c r="H984" s="7" t="str">
        <x:v>FCE-09</x:v>
      </x:c>
      <x:c r="I984" s="7" t="str">
        <x:v>diverse</x:v>
      </x:c>
      <x:c r="J984" s="7" t="str">
        <x:v>O08</x:v>
      </x:c>
      <x:c r="K984" s="10" t="str">
        <x:v>50 deg C, wet exterior and accepted internal condition</x:v>
      </x:c>
      <x:c r="L984" s="7" t="n">
        <x:v>1</x:v>
      </x:c>
      <x:c r="M984" s="10" t="str">
        <x:v>safe state within target</x:v>
      </x:c>
      <x:c r="N984" s="7" t="str"/>
      <x:c r="O984" s="7" t="str"/>
      <x:c r="P984" s="7" t="str"/>
      <x:c r="Q984" s="7" t="str"/>
      <x:c r="R984" s="7" t="str"/>
      <x:c r="S984" s="7" t="str"/>
      <x:c r="T984" s="7" t="str">
        <x:f>IF(S984="","OPEN",IF(OR(N984="",O984="",P984&lt;&gt;"SAFE",NOT(ISNUMBER(Q984)),Q984&gt;L984,AND(E984="FUNCTIONAL TWIN",R984="")),"FAIL","PASS"))</x:f>
        <x:v>OPEN</x:v>
      </x:c>
    </x:row>
    <x:row r="985" ht="40" customHeight="1">
      <x:c r="B985" s="7" t="str">
        <x:v>RAP-PT-0979</x:v>
      </x:c>
      <x:c r="C985" s="7" t="str">
        <x:v>REA-O-B1-FCE-09-D</x:v>
      </x:c>
      <x:c r="D985" s="7" t="str">
        <x:v>REA-O-B1</x:v>
      </x:c>
      <x:c r="E985" s="7" t="str">
        <x:v>OPERATIONAL</x:v>
      </x:c>
      <x:c r="F985" s="7" t="str">
        <x:v>PTC-B</x:v>
      </x:c>
      <x:c r="G985" s="7" t="str">
        <x:v>BL-X</x:v>
      </x:c>
      <x:c r="H985" s="7" t="str">
        <x:v>FCE-09</x:v>
      </x:c>
      <x:c r="I985" s="7" t="str">
        <x:v>diverse</x:v>
      </x:c>
      <x:c r="J985" s="7" t="str">
        <x:v>O09</x:v>
      </x:c>
      <x:c r="K985" s="10" t="str">
        <x:v>registered contamination and upper accepted actuation resistance</x:v>
      </x:c>
      <x:c r="L985" s="7" t="n">
        <x:v>1</x:v>
      </x:c>
      <x:c r="M985" s="10" t="str">
        <x:v>safe state within target</x:v>
      </x:c>
      <x:c r="N985" s="7" t="str"/>
      <x:c r="O985" s="7" t="str"/>
      <x:c r="P985" s="7" t="str"/>
      <x:c r="Q985" s="7" t="str"/>
      <x:c r="R985" s="7" t="str"/>
      <x:c r="S985" s="7" t="str"/>
      <x:c r="T985" s="7" t="str">
        <x:f>IF(S985="","OPEN",IF(OR(N985="",O985="",P985&lt;&gt;"SAFE",NOT(ISNUMBER(Q985)),Q985&gt;L985,AND(E985="FUNCTIONAL TWIN",R985="")),"FAIL","PASS"))</x:f>
        <x:v>OPEN</x:v>
      </x:c>
    </x:row>
    <x:row r="986" ht="40" customHeight="1">
      <x:c r="B986" s="7" t="str">
        <x:v>RAP-PT-0980</x:v>
      </x:c>
      <x:c r="C986" s="7" t="str">
        <x:v>REA-O-B1-FCE-09-D</x:v>
      </x:c>
      <x:c r="D986" s="7" t="str">
        <x:v>REA-O-B1</x:v>
      </x:c>
      <x:c r="E986" s="7" t="str">
        <x:v>OPERATIONAL</x:v>
      </x:c>
      <x:c r="F986" s="7" t="str">
        <x:v>PTC-B</x:v>
      </x:c>
      <x:c r="G986" s="7" t="str">
        <x:v>BL-X</x:v>
      </x:c>
      <x:c r="H986" s="7" t="str">
        <x:v>FCE-09</x:v>
      </x:c>
      <x:c r="I986" s="7" t="str">
        <x:v>diverse</x:v>
      </x:c>
      <x:c r="J986" s="7" t="str">
        <x:v>O10</x:v>
      </x:c>
      <x:c r="K986" s="10" t="str">
        <x:v>same resistance with reversed randomized order</x:v>
      </x:c>
      <x:c r="L986" s="7" t="n">
        <x:v>1</x:v>
      </x:c>
      <x:c r="M986" s="10" t="str">
        <x:v>safe state within target</x:v>
      </x:c>
      <x:c r="N986" s="7" t="str"/>
      <x:c r="O986" s="7" t="str"/>
      <x:c r="P986" s="7" t="str"/>
      <x:c r="Q986" s="7" t="str"/>
      <x:c r="R986" s="7" t="str"/>
      <x:c r="S986" s="7" t="str"/>
      <x:c r="T986" s="7" t="str">
        <x:f>IF(S986="","OPEN",IF(OR(N986="",O986="",P986&lt;&gt;"SAFE",NOT(ISNUMBER(Q986)),Q986&gt;L986,AND(E986="FUNCTIONAL TWIN",R986="")),"FAIL","PASS"))</x:f>
        <x:v>OPEN</x:v>
      </x:c>
    </x:row>
    <x:row r="987" ht="40" customHeight="1">
      <x:c r="B987" s="7" t="str">
        <x:v>RAP-PT-0981</x:v>
      </x:c>
      <x:c r="C987" s="7" t="str">
        <x:v>REA-O-B1-FCE-09-M</x:v>
      </x:c>
      <x:c r="D987" s="7" t="str">
        <x:v>REA-O-B1</x:v>
      </x:c>
      <x:c r="E987" s="7" t="str">
        <x:v>OPERATIONAL</x:v>
      </x:c>
      <x:c r="F987" s="7" t="str">
        <x:v>PTC-B</x:v>
      </x:c>
      <x:c r="G987" s="7" t="str">
        <x:v>BL-X</x:v>
      </x:c>
      <x:c r="H987" s="7" t="str">
        <x:v>FCE-09</x:v>
      </x:c>
      <x:c r="I987" s="7" t="str">
        <x:v>manual/passive</x:v>
      </x:c>
      <x:c r="J987" s="7" t="str">
        <x:v>O01</x:v>
      </x:c>
      <x:c r="K987" s="10" t="str">
        <x:v>nominal energy, connected local controls, 20 deg C and clean mechanism</x:v>
      </x:c>
      <x:c r="L987" s="7" t="n">
        <x:v>1</x:v>
      </x:c>
      <x:c r="M987" s="10" t="str">
        <x:v>safe state within target</x:v>
      </x:c>
      <x:c r="N987" s="7" t="str"/>
      <x:c r="O987" s="7" t="str"/>
      <x:c r="P987" s="7" t="str"/>
      <x:c r="Q987" s="7" t="str"/>
      <x:c r="R987" s="7" t="str"/>
      <x:c r="S987" s="7" t="str"/>
      <x:c r="T987" s="7" t="str">
        <x:f>IF(S987="","OPEN",IF(OR(N987="",O987="",P987&lt;&gt;"SAFE",NOT(ISNUMBER(Q987)),Q987&gt;L987,AND(E987="FUNCTIONAL TWIN",R987="")),"FAIL","PASS"))</x:f>
        <x:v>OPEN</x:v>
      </x:c>
    </x:row>
    <x:row r="988" ht="40" customHeight="1">
      <x:c r="B988" s="7" t="str">
        <x:v>RAP-PT-0982</x:v>
      </x:c>
      <x:c r="C988" s="7" t="str">
        <x:v>REA-O-B1-FCE-09-M</x:v>
      </x:c>
      <x:c r="D988" s="7" t="str">
        <x:v>REA-O-B1</x:v>
      </x:c>
      <x:c r="E988" s="7" t="str">
        <x:v>OPERATIONAL</x:v>
      </x:c>
      <x:c r="F988" s="7" t="str">
        <x:v>PTC-B</x:v>
      </x:c>
      <x:c r="G988" s="7" t="str">
        <x:v>BL-X</x:v>
      </x:c>
      <x:c r="H988" s="7" t="str">
        <x:v>FCE-09</x:v>
      </x:c>
      <x:c r="I988" s="7" t="str">
        <x:v>manual/passive</x:v>
      </x:c>
      <x:c r="J988" s="7" t="str">
        <x:v>O02</x:v>
      </x:c>
      <x:c r="K988" s="10" t="str">
        <x:v>same boundary with reversed randomized order</x:v>
      </x:c>
      <x:c r="L988" s="7" t="n">
        <x:v>1</x:v>
      </x:c>
      <x:c r="M988" s="10" t="str">
        <x:v>safe state within target</x:v>
      </x:c>
      <x:c r="N988" s="7" t="str"/>
      <x:c r="O988" s="7" t="str"/>
      <x:c r="P988" s="7" t="str"/>
      <x:c r="Q988" s="7" t="str"/>
      <x:c r="R988" s="7" t="str"/>
      <x:c r="S988" s="7" t="str"/>
      <x:c r="T988" s="7" t="str">
        <x:f>IF(S988="","OPEN",IF(OR(N988="",O988="",P988&lt;&gt;"SAFE",NOT(ISNUMBER(Q988)),Q988&gt;L988,AND(E988="FUNCTIONAL TWIN",R988="")),"FAIL","PASS"))</x:f>
        <x:v>OPEN</x:v>
      </x:c>
    </x:row>
    <x:row r="989" ht="40" customHeight="1">
      <x:c r="B989" s="7" t="str">
        <x:v>RAP-PT-0983</x:v>
      </x:c>
      <x:c r="C989" s="7" t="str">
        <x:v>REA-O-B1-FCE-09-M</x:v>
      </x:c>
      <x:c r="D989" s="7" t="str">
        <x:v>REA-O-B1</x:v>
      </x:c>
      <x:c r="E989" s="7" t="str">
        <x:v>OPERATIONAL</x:v>
      </x:c>
      <x:c r="F989" s="7" t="str">
        <x:v>PTC-B</x:v>
      </x:c>
      <x:c r="G989" s="7" t="str">
        <x:v>BL-X</x:v>
      </x:c>
      <x:c r="H989" s="7" t="str">
        <x:v>FCE-09</x:v>
      </x:c>
      <x:c r="I989" s="7" t="str">
        <x:v>manual/passive</x:v>
      </x:c>
      <x:c r="J989" s="7" t="str">
        <x:v>O03</x:v>
      </x:c>
      <x:c r="K989" s="10" t="str">
        <x:v>minimum accepted stored-energy state</x:v>
      </x:c>
      <x:c r="L989" s="7" t="n">
        <x:v>1</x:v>
      </x:c>
      <x:c r="M989" s="10" t="str">
        <x:v>safe state within target</x:v>
      </x:c>
      <x:c r="N989" s="7" t="str"/>
      <x:c r="O989" s="7" t="str"/>
      <x:c r="P989" s="7" t="str"/>
      <x:c r="Q989" s="7" t="str"/>
      <x:c r="R989" s="7" t="str"/>
      <x:c r="S989" s="7" t="str"/>
      <x:c r="T989" s="7" t="str">
        <x:f>IF(S989="","OPEN",IF(OR(N989="",O989="",P989&lt;&gt;"SAFE",NOT(ISNUMBER(Q989)),Q989&gt;L989,AND(E989="FUNCTIONAL TWIN",R989="")),"FAIL","PASS"))</x:f>
        <x:v>OPEN</x:v>
      </x:c>
    </x:row>
    <x:row r="990" ht="40" customHeight="1">
      <x:c r="B990" s="7" t="str">
        <x:v>RAP-PT-0984</x:v>
      </x:c>
      <x:c r="C990" s="7" t="str">
        <x:v>REA-O-B1-FCE-09-M</x:v>
      </x:c>
      <x:c r="D990" s="7" t="str">
        <x:v>REA-O-B1</x:v>
      </x:c>
      <x:c r="E990" s="7" t="str">
        <x:v>OPERATIONAL</x:v>
      </x:c>
      <x:c r="F990" s="7" t="str">
        <x:v>PTC-B</x:v>
      </x:c>
      <x:c r="G990" s="7" t="str">
        <x:v>BL-X</x:v>
      </x:c>
      <x:c r="H990" s="7" t="str">
        <x:v>FCE-09</x:v>
      </x:c>
      <x:c r="I990" s="7" t="str">
        <x:v>manual/passive</x:v>
      </x:c>
      <x:c r="J990" s="7" t="str">
        <x:v>O04</x:v>
      </x:c>
      <x:c r="K990" s="10" t="str">
        <x:v>minimum energy with reversed order</x:v>
      </x:c>
      <x:c r="L990" s="7" t="n">
        <x:v>1</x:v>
      </x:c>
      <x:c r="M990" s="10" t="str">
        <x:v>safe state within target</x:v>
      </x:c>
      <x:c r="N990" s="7" t="str"/>
      <x:c r="O990" s="7" t="str"/>
      <x:c r="P990" s="7" t="str"/>
      <x:c r="Q990" s="7" t="str"/>
      <x:c r="R990" s="7" t="str"/>
      <x:c r="S990" s="7" t="str"/>
      <x:c r="T990" s="7" t="str">
        <x:f>IF(S990="","OPEN",IF(OR(N990="",O990="",P990&lt;&gt;"SAFE",NOT(ISNUMBER(Q990)),Q990&gt;L990,AND(E990="FUNCTIONAL TWIN",R990="")),"FAIL","PASS"))</x:f>
        <x:v>OPEN</x:v>
      </x:c>
    </x:row>
    <x:row r="991" ht="40" customHeight="1">
      <x:c r="B991" s="7" t="str">
        <x:v>RAP-PT-0985</x:v>
      </x:c>
      <x:c r="C991" s="7" t="str">
        <x:v>REA-O-B1-FCE-09-M</x:v>
      </x:c>
      <x:c r="D991" s="7" t="str">
        <x:v>REA-O-B1</x:v>
      </x:c>
      <x:c r="E991" s="7" t="str">
        <x:v>OPERATIONAL</x:v>
      </x:c>
      <x:c r="F991" s="7" t="str">
        <x:v>PTC-B</x:v>
      </x:c>
      <x:c r="G991" s="7" t="str">
        <x:v>BL-X</x:v>
      </x:c>
      <x:c r="H991" s="7" t="str">
        <x:v>FCE-09</x:v>
      </x:c>
      <x:c r="I991" s="7" t="str">
        <x:v>manual/passive</x:v>
      </x:c>
      <x:c r="J991" s="7" t="str">
        <x:v>O05</x:v>
      </x:c>
      <x:c r="K991" s="10" t="str">
        <x:v>normal power and campus network absent</x:v>
      </x:c>
      <x:c r="L991" s="7" t="n">
        <x:v>1</x:v>
      </x:c>
      <x:c r="M991" s="10" t="str">
        <x:v>local safe state and evidence</x:v>
      </x:c>
      <x:c r="N991" s="7" t="str"/>
      <x:c r="O991" s="7" t="str"/>
      <x:c r="P991" s="7" t="str"/>
      <x:c r="Q991" s="7" t="str"/>
      <x:c r="R991" s="7" t="str"/>
      <x:c r="S991" s="7" t="str"/>
      <x:c r="T991" s="7" t="str">
        <x:f>IF(S991="","OPEN",IF(OR(N991="",O991="",P991&lt;&gt;"SAFE",NOT(ISNUMBER(Q991)),Q991&gt;L991,AND(E991="FUNCTIONAL TWIN",R991="")),"FAIL","PASS"))</x:f>
        <x:v>OPEN</x:v>
      </x:c>
    </x:row>
    <x:row r="992" ht="40" customHeight="1">
      <x:c r="B992" s="7" t="str">
        <x:v>RAP-PT-0986</x:v>
      </x:c>
      <x:c r="C992" s="7" t="str">
        <x:v>REA-O-B1-FCE-09-M</x:v>
      </x:c>
      <x:c r="D992" s="7" t="str">
        <x:v>REA-O-B1</x:v>
      </x:c>
      <x:c r="E992" s="7" t="str">
        <x:v>OPERATIONAL</x:v>
      </x:c>
      <x:c r="F992" s="7" t="str">
        <x:v>PTC-B</x:v>
      </x:c>
      <x:c r="G992" s="7" t="str">
        <x:v>BL-X</x:v>
      </x:c>
      <x:c r="H992" s="7" t="str">
        <x:v>FCE-09</x:v>
      </x:c>
      <x:c r="I992" s="7" t="str">
        <x:v>manual/passive</x:v>
      </x:c>
      <x:c r="J992" s="7" t="str">
        <x:v>O06</x:v>
      </x:c>
      <x:c r="K992" s="10" t="str">
        <x:v>primary time absent with unlike local epoch</x:v>
      </x:c>
      <x:c r="L992" s="7" t="n">
        <x:v>1</x:v>
      </x:c>
      <x:c r="M992" s="10" t="str">
        <x:v>local safe state and evidence</x:v>
      </x:c>
      <x:c r="N992" s="7" t="str"/>
      <x:c r="O992" s="7" t="str"/>
      <x:c r="P992" s="7" t="str"/>
      <x:c r="Q992" s="7" t="str"/>
      <x:c r="R992" s="7" t="str"/>
      <x:c r="S992" s="7" t="str"/>
      <x:c r="T992" s="7" t="str">
        <x:f>IF(S992="","OPEN",IF(OR(N992="",O992="",P992&lt;&gt;"SAFE",NOT(ISNUMBER(Q992)),Q992&gt;L992,AND(E992="FUNCTIONAL TWIN",R992="")),"FAIL","PASS"))</x:f>
        <x:v>OPEN</x:v>
      </x:c>
    </x:row>
    <x:row r="993" ht="40" customHeight="1">
      <x:c r="B993" s="7" t="str">
        <x:v>RAP-PT-0987</x:v>
      </x:c>
      <x:c r="C993" s="7" t="str">
        <x:v>REA-O-B1-FCE-09-M</x:v>
      </x:c>
      <x:c r="D993" s="7" t="str">
        <x:v>REA-O-B1</x:v>
      </x:c>
      <x:c r="E993" s="7" t="str">
        <x:v>OPERATIONAL</x:v>
      </x:c>
      <x:c r="F993" s="7" t="str">
        <x:v>PTC-B</x:v>
      </x:c>
      <x:c r="G993" s="7" t="str">
        <x:v>BL-X</x:v>
      </x:c>
      <x:c r="H993" s="7" t="str">
        <x:v>FCE-09</x:v>
      </x:c>
      <x:c r="I993" s="7" t="str">
        <x:v>manual/passive</x:v>
      </x:c>
      <x:c r="J993" s="7" t="str">
        <x:v>O07</x:v>
      </x:c>
      <x:c r="K993" s="10" t="str">
        <x:v>-20 deg C, wet exterior and accepted internal condition</x:v>
      </x:c>
      <x:c r="L993" s="7" t="n">
        <x:v>1</x:v>
      </x:c>
      <x:c r="M993" s="10" t="str">
        <x:v>safe state within target</x:v>
      </x:c>
      <x:c r="N993" s="7" t="str"/>
      <x:c r="O993" s="7" t="str"/>
      <x:c r="P993" s="7" t="str"/>
      <x:c r="Q993" s="7" t="str"/>
      <x:c r="R993" s="7" t="str"/>
      <x:c r="S993" s="7" t="str"/>
      <x:c r="T993" s="7" t="str">
        <x:f>IF(S993="","OPEN",IF(OR(N993="",O993="",P993&lt;&gt;"SAFE",NOT(ISNUMBER(Q993)),Q993&gt;L993,AND(E993="FUNCTIONAL TWIN",R993="")),"FAIL","PASS"))</x:f>
        <x:v>OPEN</x:v>
      </x:c>
    </x:row>
    <x:row r="994" ht="40" customHeight="1">
      <x:c r="B994" s="7" t="str">
        <x:v>RAP-PT-0988</x:v>
      </x:c>
      <x:c r="C994" s="7" t="str">
        <x:v>REA-O-B1-FCE-09-M</x:v>
      </x:c>
      <x:c r="D994" s="7" t="str">
        <x:v>REA-O-B1</x:v>
      </x:c>
      <x:c r="E994" s="7" t="str">
        <x:v>OPERATIONAL</x:v>
      </x:c>
      <x:c r="F994" s="7" t="str">
        <x:v>PTC-B</x:v>
      </x:c>
      <x:c r="G994" s="7" t="str">
        <x:v>BL-X</x:v>
      </x:c>
      <x:c r="H994" s="7" t="str">
        <x:v>FCE-09</x:v>
      </x:c>
      <x:c r="I994" s="7" t="str">
        <x:v>manual/passive</x:v>
      </x:c>
      <x:c r="J994" s="7" t="str">
        <x:v>O08</x:v>
      </x:c>
      <x:c r="K994" s="10" t="str">
        <x:v>50 deg C, wet exterior and accepted internal condition</x:v>
      </x:c>
      <x:c r="L994" s="7" t="n">
        <x:v>1</x:v>
      </x:c>
      <x:c r="M994" s="10" t="str">
        <x:v>safe state within target</x:v>
      </x:c>
      <x:c r="N994" s="7" t="str"/>
      <x:c r="O994" s="7" t="str"/>
      <x:c r="P994" s="7" t="str"/>
      <x:c r="Q994" s="7" t="str"/>
      <x:c r="R994" s="7" t="str"/>
      <x:c r="S994" s="7" t="str"/>
      <x:c r="T994" s="7" t="str">
        <x:f>IF(S994="","OPEN",IF(OR(N994="",O994="",P994&lt;&gt;"SAFE",NOT(ISNUMBER(Q994)),Q994&gt;L994,AND(E994="FUNCTIONAL TWIN",R994="")),"FAIL","PASS"))</x:f>
        <x:v>OPEN</x:v>
      </x:c>
    </x:row>
    <x:row r="995" ht="40" customHeight="1">
      <x:c r="B995" s="7" t="str">
        <x:v>RAP-PT-0989</x:v>
      </x:c>
      <x:c r="C995" s="7" t="str">
        <x:v>REA-O-B1-FCE-09-M</x:v>
      </x:c>
      <x:c r="D995" s="7" t="str">
        <x:v>REA-O-B1</x:v>
      </x:c>
      <x:c r="E995" s="7" t="str">
        <x:v>OPERATIONAL</x:v>
      </x:c>
      <x:c r="F995" s="7" t="str">
        <x:v>PTC-B</x:v>
      </x:c>
      <x:c r="G995" s="7" t="str">
        <x:v>BL-X</x:v>
      </x:c>
      <x:c r="H995" s="7" t="str">
        <x:v>FCE-09</x:v>
      </x:c>
      <x:c r="I995" s="7" t="str">
        <x:v>manual/passive</x:v>
      </x:c>
      <x:c r="J995" s="7" t="str">
        <x:v>O09</x:v>
      </x:c>
      <x:c r="K995" s="10" t="str">
        <x:v>registered contamination and upper accepted actuation resistance</x:v>
      </x:c>
      <x:c r="L995" s="7" t="n">
        <x:v>1</x:v>
      </x:c>
      <x:c r="M995" s="10" t="str">
        <x:v>safe state within target</x:v>
      </x:c>
      <x:c r="N995" s="7" t="str"/>
      <x:c r="O995" s="7" t="str"/>
      <x:c r="P995" s="7" t="str"/>
      <x:c r="Q995" s="7" t="str"/>
      <x:c r="R995" s="7" t="str"/>
      <x:c r="S995" s="7" t="str"/>
      <x:c r="T995" s="7" t="str">
        <x:f>IF(S995="","OPEN",IF(OR(N995="",O995="",P995&lt;&gt;"SAFE",NOT(ISNUMBER(Q995)),Q995&gt;L995,AND(E995="FUNCTIONAL TWIN",R995="")),"FAIL","PASS"))</x:f>
        <x:v>OPEN</x:v>
      </x:c>
    </x:row>
    <x:row r="996" ht="40" customHeight="1">
      <x:c r="B996" s="7" t="str">
        <x:v>RAP-PT-0990</x:v>
      </x:c>
      <x:c r="C996" s="7" t="str">
        <x:v>REA-O-B1-FCE-09-M</x:v>
      </x:c>
      <x:c r="D996" s="7" t="str">
        <x:v>REA-O-B1</x:v>
      </x:c>
      <x:c r="E996" s="7" t="str">
        <x:v>OPERATIONAL</x:v>
      </x:c>
      <x:c r="F996" s="7" t="str">
        <x:v>PTC-B</x:v>
      </x:c>
      <x:c r="G996" s="7" t="str">
        <x:v>BL-X</x:v>
      </x:c>
      <x:c r="H996" s="7" t="str">
        <x:v>FCE-09</x:v>
      </x:c>
      <x:c r="I996" s="7" t="str">
        <x:v>manual/passive</x:v>
      </x:c>
      <x:c r="J996" s="7" t="str">
        <x:v>O10</x:v>
      </x:c>
      <x:c r="K996" s="10" t="str">
        <x:v>same resistance with reversed randomized order</x:v>
      </x:c>
      <x:c r="L996" s="7" t="n">
        <x:v>1</x:v>
      </x:c>
      <x:c r="M996" s="10" t="str">
        <x:v>safe state within target</x:v>
      </x:c>
      <x:c r="N996" s="7" t="str"/>
      <x:c r="O996" s="7" t="str"/>
      <x:c r="P996" s="7" t="str"/>
      <x:c r="Q996" s="7" t="str"/>
      <x:c r="R996" s="7" t="str"/>
      <x:c r="S996" s="7" t="str"/>
      <x:c r="T996" s="7" t="str">
        <x:f>IF(S996="","OPEN",IF(OR(N996="",O996="",P996&lt;&gt;"SAFE",NOT(ISNUMBER(Q996)),Q996&gt;L996,AND(E996="FUNCTIONAL TWIN",R996="")),"FAIL","PASS"))</x:f>
        <x:v>OPEN</x:v>
      </x:c>
    </x:row>
    <x:row r="997" ht="40" customHeight="1">
      <x:c r="B997" s="7" t="str">
        <x:v>RAP-PT-0991</x:v>
      </x:c>
      <x:c r="C997" s="7" t="str">
        <x:v>REA-O-B1-FCE-10-P</x:v>
      </x:c>
      <x:c r="D997" s="7" t="str">
        <x:v>REA-O-B1</x:v>
      </x:c>
      <x:c r="E997" s="7" t="str">
        <x:v>OPERATIONAL</x:v>
      </x:c>
      <x:c r="F997" s="7" t="str">
        <x:v>PTC-B</x:v>
      </x:c>
      <x:c r="G997" s="7" t="str">
        <x:v>BL-X</x:v>
      </x:c>
      <x:c r="H997" s="7" t="str">
        <x:v>FCE-10</x:v>
      </x:c>
      <x:c r="I997" s="7" t="str">
        <x:v>primary</x:v>
      </x:c>
      <x:c r="J997" s="7" t="str">
        <x:v>O01</x:v>
      </x:c>
      <x:c r="K997" s="10" t="str">
        <x:v>nominal energy, connected local controls, 20 deg C and clean mechanism</x:v>
      </x:c>
      <x:c r="L997" s="7" t="n">
        <x:v>30</x:v>
      </x:c>
      <x:c r="M997" s="10" t="str">
        <x:v>safe state within target</x:v>
      </x:c>
      <x:c r="N997" s="7" t="str"/>
      <x:c r="O997" s="7" t="str"/>
      <x:c r="P997" s="7" t="str"/>
      <x:c r="Q997" s="7" t="str"/>
      <x:c r="R997" s="7" t="str"/>
      <x:c r="S997" s="7" t="str"/>
      <x:c r="T997" s="7" t="str">
        <x:f>IF(S997="","OPEN",IF(OR(N997="",O997="",P997&lt;&gt;"SAFE",NOT(ISNUMBER(Q997)),Q997&gt;L997,AND(E997="FUNCTIONAL TWIN",R997="")),"FAIL","PASS"))</x:f>
        <x:v>OPEN</x:v>
      </x:c>
    </x:row>
    <x:row r="998" ht="40" customHeight="1">
      <x:c r="B998" s="7" t="str">
        <x:v>RAP-PT-0992</x:v>
      </x:c>
      <x:c r="C998" s="7" t="str">
        <x:v>REA-O-B1-FCE-10-P</x:v>
      </x:c>
      <x:c r="D998" s="7" t="str">
        <x:v>REA-O-B1</x:v>
      </x:c>
      <x:c r="E998" s="7" t="str">
        <x:v>OPERATIONAL</x:v>
      </x:c>
      <x:c r="F998" s="7" t="str">
        <x:v>PTC-B</x:v>
      </x:c>
      <x:c r="G998" s="7" t="str">
        <x:v>BL-X</x:v>
      </x:c>
      <x:c r="H998" s="7" t="str">
        <x:v>FCE-10</x:v>
      </x:c>
      <x:c r="I998" s="7" t="str">
        <x:v>primary</x:v>
      </x:c>
      <x:c r="J998" s="7" t="str">
        <x:v>O02</x:v>
      </x:c>
      <x:c r="K998" s="10" t="str">
        <x:v>same boundary with reversed randomized order</x:v>
      </x:c>
      <x:c r="L998" s="7" t="n">
        <x:v>30</x:v>
      </x:c>
      <x:c r="M998" s="10" t="str">
        <x:v>safe state within target</x:v>
      </x:c>
      <x:c r="N998" s="7" t="str"/>
      <x:c r="O998" s="7" t="str"/>
      <x:c r="P998" s="7" t="str"/>
      <x:c r="Q998" s="7" t="str"/>
      <x:c r="R998" s="7" t="str"/>
      <x:c r="S998" s="7" t="str"/>
      <x:c r="T998" s="7" t="str">
        <x:f>IF(S998="","OPEN",IF(OR(N998="",O998="",P998&lt;&gt;"SAFE",NOT(ISNUMBER(Q998)),Q998&gt;L998,AND(E998="FUNCTIONAL TWIN",R998="")),"FAIL","PASS"))</x:f>
        <x:v>OPEN</x:v>
      </x:c>
    </x:row>
    <x:row r="999" ht="40" customHeight="1">
      <x:c r="B999" s="7" t="str">
        <x:v>RAP-PT-0993</x:v>
      </x:c>
      <x:c r="C999" s="7" t="str">
        <x:v>REA-O-B1-FCE-10-P</x:v>
      </x:c>
      <x:c r="D999" s="7" t="str">
        <x:v>REA-O-B1</x:v>
      </x:c>
      <x:c r="E999" s="7" t="str">
        <x:v>OPERATIONAL</x:v>
      </x:c>
      <x:c r="F999" s="7" t="str">
        <x:v>PTC-B</x:v>
      </x:c>
      <x:c r="G999" s="7" t="str">
        <x:v>BL-X</x:v>
      </x:c>
      <x:c r="H999" s="7" t="str">
        <x:v>FCE-10</x:v>
      </x:c>
      <x:c r="I999" s="7" t="str">
        <x:v>primary</x:v>
      </x:c>
      <x:c r="J999" s="7" t="str">
        <x:v>O03</x:v>
      </x:c>
      <x:c r="K999" s="10" t="str">
        <x:v>minimum accepted stored-energy state</x:v>
      </x:c>
      <x:c r="L999" s="7" t="n">
        <x:v>30</x:v>
      </x:c>
      <x:c r="M999" s="10" t="str">
        <x:v>safe state within target</x:v>
      </x:c>
      <x:c r="N999" s="7" t="str"/>
      <x:c r="O999" s="7" t="str"/>
      <x:c r="P999" s="7" t="str"/>
      <x:c r="Q999" s="7" t="str"/>
      <x:c r="R999" s="7" t="str"/>
      <x:c r="S999" s="7" t="str"/>
      <x:c r="T999" s="7" t="str">
        <x:f>IF(S999="","OPEN",IF(OR(N999="",O999="",P999&lt;&gt;"SAFE",NOT(ISNUMBER(Q999)),Q999&gt;L999,AND(E999="FUNCTIONAL TWIN",R999="")),"FAIL","PASS"))</x:f>
        <x:v>OPEN</x:v>
      </x:c>
    </x:row>
    <x:row r="1000" ht="40" customHeight="1">
      <x:c r="B1000" s="7" t="str">
        <x:v>RAP-PT-0994</x:v>
      </x:c>
      <x:c r="C1000" s="7" t="str">
        <x:v>REA-O-B1-FCE-10-P</x:v>
      </x:c>
      <x:c r="D1000" s="7" t="str">
        <x:v>REA-O-B1</x:v>
      </x:c>
      <x:c r="E1000" s="7" t="str">
        <x:v>OPERATIONAL</x:v>
      </x:c>
      <x:c r="F1000" s="7" t="str">
        <x:v>PTC-B</x:v>
      </x:c>
      <x:c r="G1000" s="7" t="str">
        <x:v>BL-X</x:v>
      </x:c>
      <x:c r="H1000" s="7" t="str">
        <x:v>FCE-10</x:v>
      </x:c>
      <x:c r="I1000" s="7" t="str">
        <x:v>primary</x:v>
      </x:c>
      <x:c r="J1000" s="7" t="str">
        <x:v>O04</x:v>
      </x:c>
      <x:c r="K1000" s="10" t="str">
        <x:v>minimum energy with reversed order</x:v>
      </x:c>
      <x:c r="L1000" s="7" t="n">
        <x:v>30</x:v>
      </x:c>
      <x:c r="M1000" s="10" t="str">
        <x:v>safe state within target</x:v>
      </x:c>
      <x:c r="N1000" s="7" t="str"/>
      <x:c r="O1000" s="7" t="str"/>
      <x:c r="P1000" s="7" t="str"/>
      <x:c r="Q1000" s="7" t="str"/>
      <x:c r="R1000" s="7" t="str"/>
      <x:c r="S1000" s="7" t="str"/>
      <x:c r="T1000" s="7" t="str">
        <x:f>IF(S1000="","OPEN",IF(OR(N1000="",O1000="",P1000&lt;&gt;"SAFE",NOT(ISNUMBER(Q1000)),Q1000&gt;L1000,AND(E1000="FUNCTIONAL TWIN",R1000="")),"FAIL","PASS"))</x:f>
        <x:v>OPEN</x:v>
      </x:c>
    </x:row>
    <x:row r="1001" ht="40" customHeight="1">
      <x:c r="B1001" s="7" t="str">
        <x:v>RAP-PT-0995</x:v>
      </x:c>
      <x:c r="C1001" s="7" t="str">
        <x:v>REA-O-B1-FCE-10-P</x:v>
      </x:c>
      <x:c r="D1001" s="7" t="str">
        <x:v>REA-O-B1</x:v>
      </x:c>
      <x:c r="E1001" s="7" t="str">
        <x:v>OPERATIONAL</x:v>
      </x:c>
      <x:c r="F1001" s="7" t="str">
        <x:v>PTC-B</x:v>
      </x:c>
      <x:c r="G1001" s="7" t="str">
        <x:v>BL-X</x:v>
      </x:c>
      <x:c r="H1001" s="7" t="str">
        <x:v>FCE-10</x:v>
      </x:c>
      <x:c r="I1001" s="7" t="str">
        <x:v>primary</x:v>
      </x:c>
      <x:c r="J1001" s="7" t="str">
        <x:v>O05</x:v>
      </x:c>
      <x:c r="K1001" s="10" t="str">
        <x:v>normal power and campus network absent</x:v>
      </x:c>
      <x:c r="L1001" s="7" t="n">
        <x:v>30</x:v>
      </x:c>
      <x:c r="M1001" s="10" t="str">
        <x:v>local safe state and evidence</x:v>
      </x:c>
      <x:c r="N1001" s="7" t="str"/>
      <x:c r="O1001" s="7" t="str"/>
      <x:c r="P1001" s="7" t="str"/>
      <x:c r="Q1001" s="7" t="str"/>
      <x:c r="R1001" s="7" t="str"/>
      <x:c r="S1001" s="7" t="str"/>
      <x:c r="T1001" s="7" t="str">
        <x:f>IF(S1001="","OPEN",IF(OR(N1001="",O1001="",P1001&lt;&gt;"SAFE",NOT(ISNUMBER(Q1001)),Q1001&gt;L1001,AND(E1001="FUNCTIONAL TWIN",R1001="")),"FAIL","PASS"))</x:f>
        <x:v>OPEN</x:v>
      </x:c>
    </x:row>
    <x:row r="1002" ht="40" customHeight="1">
      <x:c r="B1002" s="7" t="str">
        <x:v>RAP-PT-0996</x:v>
      </x:c>
      <x:c r="C1002" s="7" t="str">
        <x:v>REA-O-B1-FCE-10-P</x:v>
      </x:c>
      <x:c r="D1002" s="7" t="str">
        <x:v>REA-O-B1</x:v>
      </x:c>
      <x:c r="E1002" s="7" t="str">
        <x:v>OPERATIONAL</x:v>
      </x:c>
      <x:c r="F1002" s="7" t="str">
        <x:v>PTC-B</x:v>
      </x:c>
      <x:c r="G1002" s="7" t="str">
        <x:v>BL-X</x:v>
      </x:c>
      <x:c r="H1002" s="7" t="str">
        <x:v>FCE-10</x:v>
      </x:c>
      <x:c r="I1002" s="7" t="str">
        <x:v>primary</x:v>
      </x:c>
      <x:c r="J1002" s="7" t="str">
        <x:v>O06</x:v>
      </x:c>
      <x:c r="K1002" s="10" t="str">
        <x:v>primary time absent with unlike local epoch</x:v>
      </x:c>
      <x:c r="L1002" s="7" t="n">
        <x:v>30</x:v>
      </x:c>
      <x:c r="M1002" s="10" t="str">
        <x:v>local safe state and evidence</x:v>
      </x:c>
      <x:c r="N1002" s="7" t="str"/>
      <x:c r="O1002" s="7" t="str"/>
      <x:c r="P1002" s="7" t="str"/>
      <x:c r="Q1002" s="7" t="str"/>
      <x:c r="R1002" s="7" t="str"/>
      <x:c r="S1002" s="7" t="str"/>
      <x:c r="T1002" s="7" t="str">
        <x:f>IF(S1002="","OPEN",IF(OR(N1002="",O1002="",P1002&lt;&gt;"SAFE",NOT(ISNUMBER(Q1002)),Q1002&gt;L1002,AND(E1002="FUNCTIONAL TWIN",R1002="")),"FAIL","PASS"))</x:f>
        <x:v>OPEN</x:v>
      </x:c>
    </x:row>
    <x:row r="1003" ht="40" customHeight="1">
      <x:c r="B1003" s="7" t="str">
        <x:v>RAP-PT-0997</x:v>
      </x:c>
      <x:c r="C1003" s="7" t="str">
        <x:v>REA-O-B1-FCE-10-P</x:v>
      </x:c>
      <x:c r="D1003" s="7" t="str">
        <x:v>REA-O-B1</x:v>
      </x:c>
      <x:c r="E1003" s="7" t="str">
        <x:v>OPERATIONAL</x:v>
      </x:c>
      <x:c r="F1003" s="7" t="str">
        <x:v>PTC-B</x:v>
      </x:c>
      <x:c r="G1003" s="7" t="str">
        <x:v>BL-X</x:v>
      </x:c>
      <x:c r="H1003" s="7" t="str">
        <x:v>FCE-10</x:v>
      </x:c>
      <x:c r="I1003" s="7" t="str">
        <x:v>primary</x:v>
      </x:c>
      <x:c r="J1003" s="7" t="str">
        <x:v>O07</x:v>
      </x:c>
      <x:c r="K1003" s="10" t="str">
        <x:v>-20 deg C, wet exterior and accepted internal condition</x:v>
      </x:c>
      <x:c r="L1003" s="7" t="n">
        <x:v>30</x:v>
      </x:c>
      <x:c r="M1003" s="10" t="str">
        <x:v>safe state within target</x:v>
      </x:c>
      <x:c r="N1003" s="7" t="str"/>
      <x:c r="O1003" s="7" t="str"/>
      <x:c r="P1003" s="7" t="str"/>
      <x:c r="Q1003" s="7" t="str"/>
      <x:c r="R1003" s="7" t="str"/>
      <x:c r="S1003" s="7" t="str"/>
      <x:c r="T1003" s="7" t="str">
        <x:f>IF(S1003="","OPEN",IF(OR(N1003="",O1003="",P1003&lt;&gt;"SAFE",NOT(ISNUMBER(Q1003)),Q1003&gt;L1003,AND(E1003="FUNCTIONAL TWIN",R1003="")),"FAIL","PASS"))</x:f>
        <x:v>OPEN</x:v>
      </x:c>
    </x:row>
    <x:row r="1004" ht="40" customHeight="1">
      <x:c r="B1004" s="7" t="str">
        <x:v>RAP-PT-0998</x:v>
      </x:c>
      <x:c r="C1004" s="7" t="str">
        <x:v>REA-O-B1-FCE-10-P</x:v>
      </x:c>
      <x:c r="D1004" s="7" t="str">
        <x:v>REA-O-B1</x:v>
      </x:c>
      <x:c r="E1004" s="7" t="str">
        <x:v>OPERATIONAL</x:v>
      </x:c>
      <x:c r="F1004" s="7" t="str">
        <x:v>PTC-B</x:v>
      </x:c>
      <x:c r="G1004" s="7" t="str">
        <x:v>BL-X</x:v>
      </x:c>
      <x:c r="H1004" s="7" t="str">
        <x:v>FCE-10</x:v>
      </x:c>
      <x:c r="I1004" s="7" t="str">
        <x:v>primary</x:v>
      </x:c>
      <x:c r="J1004" s="7" t="str">
        <x:v>O08</x:v>
      </x:c>
      <x:c r="K1004" s="10" t="str">
        <x:v>50 deg C, wet exterior and accepted internal condition</x:v>
      </x:c>
      <x:c r="L1004" s="7" t="n">
        <x:v>30</x:v>
      </x:c>
      <x:c r="M1004" s="10" t="str">
        <x:v>safe state within target</x:v>
      </x:c>
      <x:c r="N1004" s="7" t="str"/>
      <x:c r="O1004" s="7" t="str"/>
      <x:c r="P1004" s="7" t="str"/>
      <x:c r="Q1004" s="7" t="str"/>
      <x:c r="R1004" s="7" t="str"/>
      <x:c r="S1004" s="7" t="str"/>
      <x:c r="T1004" s="7" t="str">
        <x:f>IF(S1004="","OPEN",IF(OR(N1004="",O1004="",P1004&lt;&gt;"SAFE",NOT(ISNUMBER(Q1004)),Q1004&gt;L1004,AND(E1004="FUNCTIONAL TWIN",R1004="")),"FAIL","PASS"))</x:f>
        <x:v>OPEN</x:v>
      </x:c>
    </x:row>
    <x:row r="1005" ht="40" customHeight="1">
      <x:c r="B1005" s="7" t="str">
        <x:v>RAP-PT-0999</x:v>
      </x:c>
      <x:c r="C1005" s="7" t="str">
        <x:v>REA-O-B1-FCE-10-P</x:v>
      </x:c>
      <x:c r="D1005" s="7" t="str">
        <x:v>REA-O-B1</x:v>
      </x:c>
      <x:c r="E1005" s="7" t="str">
        <x:v>OPERATIONAL</x:v>
      </x:c>
      <x:c r="F1005" s="7" t="str">
        <x:v>PTC-B</x:v>
      </x:c>
      <x:c r="G1005" s="7" t="str">
        <x:v>BL-X</x:v>
      </x:c>
      <x:c r="H1005" s="7" t="str">
        <x:v>FCE-10</x:v>
      </x:c>
      <x:c r="I1005" s="7" t="str">
        <x:v>primary</x:v>
      </x:c>
      <x:c r="J1005" s="7" t="str">
        <x:v>O09</x:v>
      </x:c>
      <x:c r="K1005" s="10" t="str">
        <x:v>registered contamination and upper accepted actuation resistance</x:v>
      </x:c>
      <x:c r="L1005" s="7" t="n">
        <x:v>30</x:v>
      </x:c>
      <x:c r="M1005" s="10" t="str">
        <x:v>safe state within target</x:v>
      </x:c>
      <x:c r="N1005" s="7" t="str"/>
      <x:c r="O1005" s="7" t="str"/>
      <x:c r="P1005" s="7" t="str"/>
      <x:c r="Q1005" s="7" t="str"/>
      <x:c r="R1005" s="7" t="str"/>
      <x:c r="S1005" s="7" t="str"/>
      <x:c r="T1005" s="7" t="str">
        <x:f>IF(S1005="","OPEN",IF(OR(N1005="",O1005="",P1005&lt;&gt;"SAFE",NOT(ISNUMBER(Q1005)),Q1005&gt;L1005,AND(E1005="FUNCTIONAL TWIN",R1005="")),"FAIL","PASS"))</x:f>
        <x:v>OPEN</x:v>
      </x:c>
    </x:row>
    <x:row r="1006" ht="40" customHeight="1">
      <x:c r="B1006" s="7" t="str">
        <x:v>RAP-PT-1000</x:v>
      </x:c>
      <x:c r="C1006" s="7" t="str">
        <x:v>REA-O-B1-FCE-10-P</x:v>
      </x:c>
      <x:c r="D1006" s="7" t="str">
        <x:v>REA-O-B1</x:v>
      </x:c>
      <x:c r="E1006" s="7" t="str">
        <x:v>OPERATIONAL</x:v>
      </x:c>
      <x:c r="F1006" s="7" t="str">
        <x:v>PTC-B</x:v>
      </x:c>
      <x:c r="G1006" s="7" t="str">
        <x:v>BL-X</x:v>
      </x:c>
      <x:c r="H1006" s="7" t="str">
        <x:v>FCE-10</x:v>
      </x:c>
      <x:c r="I1006" s="7" t="str">
        <x:v>primary</x:v>
      </x:c>
      <x:c r="J1006" s="7" t="str">
        <x:v>O10</x:v>
      </x:c>
      <x:c r="K1006" s="10" t="str">
        <x:v>same resistance with reversed randomized order</x:v>
      </x:c>
      <x:c r="L1006" s="7" t="n">
        <x:v>30</x:v>
      </x:c>
      <x:c r="M1006" s="10" t="str">
        <x:v>safe state within target</x:v>
      </x:c>
      <x:c r="N1006" s="7" t="str"/>
      <x:c r="O1006" s="7" t="str"/>
      <x:c r="P1006" s="7" t="str"/>
      <x:c r="Q1006" s="7" t="str"/>
      <x:c r="R1006" s="7" t="str"/>
      <x:c r="S1006" s="7" t="str"/>
      <x:c r="T1006" s="7" t="str">
        <x:f>IF(S1006="","OPEN",IF(OR(N1006="",O1006="",P1006&lt;&gt;"SAFE",NOT(ISNUMBER(Q1006)),Q1006&gt;L1006,AND(E1006="FUNCTIONAL TWIN",R1006="")),"FAIL","PASS"))</x:f>
        <x:v>OPEN</x:v>
      </x:c>
    </x:row>
    <x:row r="1007" ht="40" customHeight="1">
      <x:c r="B1007" s="7" t="str">
        <x:v>RAP-PT-1001</x:v>
      </x:c>
      <x:c r="C1007" s="7" t="str">
        <x:v>REA-O-B1-FCE-10-D</x:v>
      </x:c>
      <x:c r="D1007" s="7" t="str">
        <x:v>REA-O-B1</x:v>
      </x:c>
      <x:c r="E1007" s="7" t="str">
        <x:v>OPERATIONAL</x:v>
      </x:c>
      <x:c r="F1007" s="7" t="str">
        <x:v>PTC-B</x:v>
      </x:c>
      <x:c r="G1007" s="7" t="str">
        <x:v>BL-X</x:v>
      </x:c>
      <x:c r="H1007" s="7" t="str">
        <x:v>FCE-10</x:v>
      </x:c>
      <x:c r="I1007" s="7" t="str">
        <x:v>diverse</x:v>
      </x:c>
      <x:c r="J1007" s="7" t="str">
        <x:v>O01</x:v>
      </x:c>
      <x:c r="K1007" s="10" t="str">
        <x:v>nominal energy, connected local controls, 20 deg C and clean mechanism</x:v>
      </x:c>
      <x:c r="L1007" s="7" t="n">
        <x:v>30</x:v>
      </x:c>
      <x:c r="M1007" s="10" t="str">
        <x:v>safe state within target</x:v>
      </x:c>
      <x:c r="N1007" s="7" t="str"/>
      <x:c r="O1007" s="7" t="str"/>
      <x:c r="P1007" s="7" t="str"/>
      <x:c r="Q1007" s="7" t="str"/>
      <x:c r="R1007" s="7" t="str"/>
      <x:c r="S1007" s="7" t="str"/>
      <x:c r="T1007" s="7" t="str">
        <x:f>IF(S1007="","OPEN",IF(OR(N1007="",O1007="",P1007&lt;&gt;"SAFE",NOT(ISNUMBER(Q1007)),Q1007&gt;L1007,AND(E1007="FUNCTIONAL TWIN",R1007="")),"FAIL","PASS"))</x:f>
        <x:v>OPEN</x:v>
      </x:c>
    </x:row>
    <x:row r="1008" ht="40" customHeight="1">
      <x:c r="B1008" s="7" t="str">
        <x:v>RAP-PT-1002</x:v>
      </x:c>
      <x:c r="C1008" s="7" t="str">
        <x:v>REA-O-B1-FCE-10-D</x:v>
      </x:c>
      <x:c r="D1008" s="7" t="str">
        <x:v>REA-O-B1</x:v>
      </x:c>
      <x:c r="E1008" s="7" t="str">
        <x:v>OPERATIONAL</x:v>
      </x:c>
      <x:c r="F1008" s="7" t="str">
        <x:v>PTC-B</x:v>
      </x:c>
      <x:c r="G1008" s="7" t="str">
        <x:v>BL-X</x:v>
      </x:c>
      <x:c r="H1008" s="7" t="str">
        <x:v>FCE-10</x:v>
      </x:c>
      <x:c r="I1008" s="7" t="str">
        <x:v>diverse</x:v>
      </x:c>
      <x:c r="J1008" s="7" t="str">
        <x:v>O02</x:v>
      </x:c>
      <x:c r="K1008" s="10" t="str">
        <x:v>same boundary with reversed randomized order</x:v>
      </x:c>
      <x:c r="L1008" s="7" t="n">
        <x:v>30</x:v>
      </x:c>
      <x:c r="M1008" s="10" t="str">
        <x:v>safe state within target</x:v>
      </x:c>
      <x:c r="N1008" s="7" t="str"/>
      <x:c r="O1008" s="7" t="str"/>
      <x:c r="P1008" s="7" t="str"/>
      <x:c r="Q1008" s="7" t="str"/>
      <x:c r="R1008" s="7" t="str"/>
      <x:c r="S1008" s="7" t="str"/>
      <x:c r="T1008" s="7" t="str">
        <x:f>IF(S1008="","OPEN",IF(OR(N1008="",O1008="",P1008&lt;&gt;"SAFE",NOT(ISNUMBER(Q1008)),Q1008&gt;L1008,AND(E1008="FUNCTIONAL TWIN",R1008="")),"FAIL","PASS"))</x:f>
        <x:v>OPEN</x:v>
      </x:c>
    </x:row>
    <x:row r="1009" ht="40" customHeight="1">
      <x:c r="B1009" s="7" t="str">
        <x:v>RAP-PT-1003</x:v>
      </x:c>
      <x:c r="C1009" s="7" t="str">
        <x:v>REA-O-B1-FCE-10-D</x:v>
      </x:c>
      <x:c r="D1009" s="7" t="str">
        <x:v>REA-O-B1</x:v>
      </x:c>
      <x:c r="E1009" s="7" t="str">
        <x:v>OPERATIONAL</x:v>
      </x:c>
      <x:c r="F1009" s="7" t="str">
        <x:v>PTC-B</x:v>
      </x:c>
      <x:c r="G1009" s="7" t="str">
        <x:v>BL-X</x:v>
      </x:c>
      <x:c r="H1009" s="7" t="str">
        <x:v>FCE-10</x:v>
      </x:c>
      <x:c r="I1009" s="7" t="str">
        <x:v>diverse</x:v>
      </x:c>
      <x:c r="J1009" s="7" t="str">
        <x:v>O03</x:v>
      </x:c>
      <x:c r="K1009" s="10" t="str">
        <x:v>minimum accepted stored-energy state</x:v>
      </x:c>
      <x:c r="L1009" s="7" t="n">
        <x:v>30</x:v>
      </x:c>
      <x:c r="M1009" s="10" t="str">
        <x:v>safe state within target</x:v>
      </x:c>
      <x:c r="N1009" s="7" t="str"/>
      <x:c r="O1009" s="7" t="str"/>
      <x:c r="P1009" s="7" t="str"/>
      <x:c r="Q1009" s="7" t="str"/>
      <x:c r="R1009" s="7" t="str"/>
      <x:c r="S1009" s="7" t="str"/>
      <x:c r="T1009" s="7" t="str">
        <x:f>IF(S1009="","OPEN",IF(OR(N1009="",O1009="",P1009&lt;&gt;"SAFE",NOT(ISNUMBER(Q1009)),Q1009&gt;L1009,AND(E1009="FUNCTIONAL TWIN",R1009="")),"FAIL","PASS"))</x:f>
        <x:v>OPEN</x:v>
      </x:c>
    </x:row>
    <x:row r="1010" ht="40" customHeight="1">
      <x:c r="B1010" s="7" t="str">
        <x:v>RAP-PT-1004</x:v>
      </x:c>
      <x:c r="C1010" s="7" t="str">
        <x:v>REA-O-B1-FCE-10-D</x:v>
      </x:c>
      <x:c r="D1010" s="7" t="str">
        <x:v>REA-O-B1</x:v>
      </x:c>
      <x:c r="E1010" s="7" t="str">
        <x:v>OPERATIONAL</x:v>
      </x:c>
      <x:c r="F1010" s="7" t="str">
        <x:v>PTC-B</x:v>
      </x:c>
      <x:c r="G1010" s="7" t="str">
        <x:v>BL-X</x:v>
      </x:c>
      <x:c r="H1010" s="7" t="str">
        <x:v>FCE-10</x:v>
      </x:c>
      <x:c r="I1010" s="7" t="str">
        <x:v>diverse</x:v>
      </x:c>
      <x:c r="J1010" s="7" t="str">
        <x:v>O04</x:v>
      </x:c>
      <x:c r="K1010" s="10" t="str">
        <x:v>minimum energy with reversed order</x:v>
      </x:c>
      <x:c r="L1010" s="7" t="n">
        <x:v>30</x:v>
      </x:c>
      <x:c r="M1010" s="10" t="str">
        <x:v>safe state within target</x:v>
      </x:c>
      <x:c r="N1010" s="7" t="str"/>
      <x:c r="O1010" s="7" t="str"/>
      <x:c r="P1010" s="7" t="str"/>
      <x:c r="Q1010" s="7" t="str"/>
      <x:c r="R1010" s="7" t="str"/>
      <x:c r="S1010" s="7" t="str"/>
      <x:c r="T1010" s="7" t="str">
        <x:f>IF(S1010="","OPEN",IF(OR(N1010="",O1010="",P1010&lt;&gt;"SAFE",NOT(ISNUMBER(Q1010)),Q1010&gt;L1010,AND(E1010="FUNCTIONAL TWIN",R1010="")),"FAIL","PASS"))</x:f>
        <x:v>OPEN</x:v>
      </x:c>
    </x:row>
    <x:row r="1011" ht="40" customHeight="1">
      <x:c r="B1011" s="7" t="str">
        <x:v>RAP-PT-1005</x:v>
      </x:c>
      <x:c r="C1011" s="7" t="str">
        <x:v>REA-O-B1-FCE-10-D</x:v>
      </x:c>
      <x:c r="D1011" s="7" t="str">
        <x:v>REA-O-B1</x:v>
      </x:c>
      <x:c r="E1011" s="7" t="str">
        <x:v>OPERATIONAL</x:v>
      </x:c>
      <x:c r="F1011" s="7" t="str">
        <x:v>PTC-B</x:v>
      </x:c>
      <x:c r="G1011" s="7" t="str">
        <x:v>BL-X</x:v>
      </x:c>
      <x:c r="H1011" s="7" t="str">
        <x:v>FCE-10</x:v>
      </x:c>
      <x:c r="I1011" s="7" t="str">
        <x:v>diverse</x:v>
      </x:c>
      <x:c r="J1011" s="7" t="str">
        <x:v>O05</x:v>
      </x:c>
      <x:c r="K1011" s="10" t="str">
        <x:v>normal power and campus network absent</x:v>
      </x:c>
      <x:c r="L1011" s="7" t="n">
        <x:v>30</x:v>
      </x:c>
      <x:c r="M1011" s="10" t="str">
        <x:v>local safe state and evidence</x:v>
      </x:c>
      <x:c r="N1011" s="7" t="str"/>
      <x:c r="O1011" s="7" t="str"/>
      <x:c r="P1011" s="7" t="str"/>
      <x:c r="Q1011" s="7" t="str"/>
      <x:c r="R1011" s="7" t="str"/>
      <x:c r="S1011" s="7" t="str"/>
      <x:c r="T1011" s="7" t="str">
        <x:f>IF(S1011="","OPEN",IF(OR(N1011="",O1011="",P1011&lt;&gt;"SAFE",NOT(ISNUMBER(Q1011)),Q1011&gt;L1011,AND(E1011="FUNCTIONAL TWIN",R1011="")),"FAIL","PASS"))</x:f>
        <x:v>OPEN</x:v>
      </x:c>
    </x:row>
    <x:row r="1012" ht="40" customHeight="1">
      <x:c r="B1012" s="7" t="str">
        <x:v>RAP-PT-1006</x:v>
      </x:c>
      <x:c r="C1012" s="7" t="str">
        <x:v>REA-O-B1-FCE-10-D</x:v>
      </x:c>
      <x:c r="D1012" s="7" t="str">
        <x:v>REA-O-B1</x:v>
      </x:c>
      <x:c r="E1012" s="7" t="str">
        <x:v>OPERATIONAL</x:v>
      </x:c>
      <x:c r="F1012" s="7" t="str">
        <x:v>PTC-B</x:v>
      </x:c>
      <x:c r="G1012" s="7" t="str">
        <x:v>BL-X</x:v>
      </x:c>
      <x:c r="H1012" s="7" t="str">
        <x:v>FCE-10</x:v>
      </x:c>
      <x:c r="I1012" s="7" t="str">
        <x:v>diverse</x:v>
      </x:c>
      <x:c r="J1012" s="7" t="str">
        <x:v>O06</x:v>
      </x:c>
      <x:c r="K1012" s="10" t="str">
        <x:v>primary time absent with unlike local epoch</x:v>
      </x:c>
      <x:c r="L1012" s="7" t="n">
        <x:v>30</x:v>
      </x:c>
      <x:c r="M1012" s="10" t="str">
        <x:v>local safe state and evidence</x:v>
      </x:c>
      <x:c r="N1012" s="7" t="str"/>
      <x:c r="O1012" s="7" t="str"/>
      <x:c r="P1012" s="7" t="str"/>
      <x:c r="Q1012" s="7" t="str"/>
      <x:c r="R1012" s="7" t="str"/>
      <x:c r="S1012" s="7" t="str"/>
      <x:c r="T1012" s="7" t="str">
        <x:f>IF(S1012="","OPEN",IF(OR(N1012="",O1012="",P1012&lt;&gt;"SAFE",NOT(ISNUMBER(Q1012)),Q1012&gt;L1012,AND(E1012="FUNCTIONAL TWIN",R1012="")),"FAIL","PASS"))</x:f>
        <x:v>OPEN</x:v>
      </x:c>
    </x:row>
    <x:row r="1013" ht="40" customHeight="1">
      <x:c r="B1013" s="7" t="str">
        <x:v>RAP-PT-1007</x:v>
      </x:c>
      <x:c r="C1013" s="7" t="str">
        <x:v>REA-O-B1-FCE-10-D</x:v>
      </x:c>
      <x:c r="D1013" s="7" t="str">
        <x:v>REA-O-B1</x:v>
      </x:c>
      <x:c r="E1013" s="7" t="str">
        <x:v>OPERATIONAL</x:v>
      </x:c>
      <x:c r="F1013" s="7" t="str">
        <x:v>PTC-B</x:v>
      </x:c>
      <x:c r="G1013" s="7" t="str">
        <x:v>BL-X</x:v>
      </x:c>
      <x:c r="H1013" s="7" t="str">
        <x:v>FCE-10</x:v>
      </x:c>
      <x:c r="I1013" s="7" t="str">
        <x:v>diverse</x:v>
      </x:c>
      <x:c r="J1013" s="7" t="str">
        <x:v>O07</x:v>
      </x:c>
      <x:c r="K1013" s="10" t="str">
        <x:v>-20 deg C, wet exterior and accepted internal condition</x:v>
      </x:c>
      <x:c r="L1013" s="7" t="n">
        <x:v>30</x:v>
      </x:c>
      <x:c r="M1013" s="10" t="str">
        <x:v>safe state within target</x:v>
      </x:c>
      <x:c r="N1013" s="7" t="str"/>
      <x:c r="O1013" s="7" t="str"/>
      <x:c r="P1013" s="7" t="str"/>
      <x:c r="Q1013" s="7" t="str"/>
      <x:c r="R1013" s="7" t="str"/>
      <x:c r="S1013" s="7" t="str"/>
      <x:c r="T1013" s="7" t="str">
        <x:f>IF(S1013="","OPEN",IF(OR(N1013="",O1013="",P1013&lt;&gt;"SAFE",NOT(ISNUMBER(Q1013)),Q1013&gt;L1013,AND(E1013="FUNCTIONAL TWIN",R1013="")),"FAIL","PASS"))</x:f>
        <x:v>OPEN</x:v>
      </x:c>
    </x:row>
    <x:row r="1014" ht="40" customHeight="1">
      <x:c r="B1014" s="7" t="str">
        <x:v>RAP-PT-1008</x:v>
      </x:c>
      <x:c r="C1014" s="7" t="str">
        <x:v>REA-O-B1-FCE-10-D</x:v>
      </x:c>
      <x:c r="D1014" s="7" t="str">
        <x:v>REA-O-B1</x:v>
      </x:c>
      <x:c r="E1014" s="7" t="str">
        <x:v>OPERATIONAL</x:v>
      </x:c>
      <x:c r="F1014" s="7" t="str">
        <x:v>PTC-B</x:v>
      </x:c>
      <x:c r="G1014" s="7" t="str">
        <x:v>BL-X</x:v>
      </x:c>
      <x:c r="H1014" s="7" t="str">
        <x:v>FCE-10</x:v>
      </x:c>
      <x:c r="I1014" s="7" t="str">
        <x:v>diverse</x:v>
      </x:c>
      <x:c r="J1014" s="7" t="str">
        <x:v>O08</x:v>
      </x:c>
      <x:c r="K1014" s="10" t="str">
        <x:v>50 deg C, wet exterior and accepted internal condition</x:v>
      </x:c>
      <x:c r="L1014" s="7" t="n">
        <x:v>30</x:v>
      </x:c>
      <x:c r="M1014" s="10" t="str">
        <x:v>safe state within target</x:v>
      </x:c>
      <x:c r="N1014" s="7" t="str"/>
      <x:c r="O1014" s="7" t="str"/>
      <x:c r="P1014" s="7" t="str"/>
      <x:c r="Q1014" s="7" t="str"/>
      <x:c r="R1014" s="7" t="str"/>
      <x:c r="S1014" s="7" t="str"/>
      <x:c r="T1014" s="7" t="str">
        <x:f>IF(S1014="","OPEN",IF(OR(N1014="",O1014="",P1014&lt;&gt;"SAFE",NOT(ISNUMBER(Q1014)),Q1014&gt;L1014,AND(E1014="FUNCTIONAL TWIN",R1014="")),"FAIL","PASS"))</x:f>
        <x:v>OPEN</x:v>
      </x:c>
    </x:row>
    <x:row r="1015" ht="40" customHeight="1">
      <x:c r="B1015" s="7" t="str">
        <x:v>RAP-PT-1009</x:v>
      </x:c>
      <x:c r="C1015" s="7" t="str">
        <x:v>REA-O-B1-FCE-10-D</x:v>
      </x:c>
      <x:c r="D1015" s="7" t="str">
        <x:v>REA-O-B1</x:v>
      </x:c>
      <x:c r="E1015" s="7" t="str">
        <x:v>OPERATIONAL</x:v>
      </x:c>
      <x:c r="F1015" s="7" t="str">
        <x:v>PTC-B</x:v>
      </x:c>
      <x:c r="G1015" s="7" t="str">
        <x:v>BL-X</x:v>
      </x:c>
      <x:c r="H1015" s="7" t="str">
        <x:v>FCE-10</x:v>
      </x:c>
      <x:c r="I1015" s="7" t="str">
        <x:v>diverse</x:v>
      </x:c>
      <x:c r="J1015" s="7" t="str">
        <x:v>O09</x:v>
      </x:c>
      <x:c r="K1015" s="10" t="str">
        <x:v>registered contamination and upper accepted actuation resistance</x:v>
      </x:c>
      <x:c r="L1015" s="7" t="n">
        <x:v>30</x:v>
      </x:c>
      <x:c r="M1015" s="10" t="str">
        <x:v>safe state within target</x:v>
      </x:c>
      <x:c r="N1015" s="7" t="str"/>
      <x:c r="O1015" s="7" t="str"/>
      <x:c r="P1015" s="7" t="str"/>
      <x:c r="Q1015" s="7" t="str"/>
      <x:c r="R1015" s="7" t="str"/>
      <x:c r="S1015" s="7" t="str"/>
      <x:c r="T1015" s="7" t="str">
        <x:f>IF(S1015="","OPEN",IF(OR(N1015="",O1015="",P1015&lt;&gt;"SAFE",NOT(ISNUMBER(Q1015)),Q1015&gt;L1015,AND(E1015="FUNCTIONAL TWIN",R1015="")),"FAIL","PASS"))</x:f>
        <x:v>OPEN</x:v>
      </x:c>
    </x:row>
    <x:row r="1016" ht="40" customHeight="1">
      <x:c r="B1016" s="7" t="str">
        <x:v>RAP-PT-1010</x:v>
      </x:c>
      <x:c r="C1016" s="7" t="str">
        <x:v>REA-O-B1-FCE-10-D</x:v>
      </x:c>
      <x:c r="D1016" s="7" t="str">
        <x:v>REA-O-B1</x:v>
      </x:c>
      <x:c r="E1016" s="7" t="str">
        <x:v>OPERATIONAL</x:v>
      </x:c>
      <x:c r="F1016" s="7" t="str">
        <x:v>PTC-B</x:v>
      </x:c>
      <x:c r="G1016" s="7" t="str">
        <x:v>BL-X</x:v>
      </x:c>
      <x:c r="H1016" s="7" t="str">
        <x:v>FCE-10</x:v>
      </x:c>
      <x:c r="I1016" s="7" t="str">
        <x:v>diverse</x:v>
      </x:c>
      <x:c r="J1016" s="7" t="str">
        <x:v>O10</x:v>
      </x:c>
      <x:c r="K1016" s="10" t="str">
        <x:v>same resistance with reversed randomized order</x:v>
      </x:c>
      <x:c r="L1016" s="7" t="n">
        <x:v>30</x:v>
      </x:c>
      <x:c r="M1016" s="10" t="str">
        <x:v>safe state within target</x:v>
      </x:c>
      <x:c r="N1016" s="7" t="str"/>
      <x:c r="O1016" s="7" t="str"/>
      <x:c r="P1016" s="7" t="str"/>
      <x:c r="Q1016" s="7" t="str"/>
      <x:c r="R1016" s="7" t="str"/>
      <x:c r="S1016" s="7" t="str"/>
      <x:c r="T1016" s="7" t="str">
        <x:f>IF(S1016="","OPEN",IF(OR(N1016="",O1016="",P1016&lt;&gt;"SAFE",NOT(ISNUMBER(Q1016)),Q1016&gt;L1016,AND(E1016="FUNCTIONAL TWIN",R1016="")),"FAIL","PASS"))</x:f>
        <x:v>OPEN</x:v>
      </x:c>
    </x:row>
    <x:row r="1017" ht="40" customHeight="1">
      <x:c r="B1017" s="7" t="str">
        <x:v>RAP-PT-1011</x:v>
      </x:c>
      <x:c r="C1017" s="7" t="str">
        <x:v>REA-O-B1-FCE-10-M</x:v>
      </x:c>
      <x:c r="D1017" s="7" t="str">
        <x:v>REA-O-B1</x:v>
      </x:c>
      <x:c r="E1017" s="7" t="str">
        <x:v>OPERATIONAL</x:v>
      </x:c>
      <x:c r="F1017" s="7" t="str">
        <x:v>PTC-B</x:v>
      </x:c>
      <x:c r="G1017" s="7" t="str">
        <x:v>BL-X</x:v>
      </x:c>
      <x:c r="H1017" s="7" t="str">
        <x:v>FCE-10</x:v>
      </x:c>
      <x:c r="I1017" s="7" t="str">
        <x:v>manual/passive</x:v>
      </x:c>
      <x:c r="J1017" s="7" t="str">
        <x:v>O01</x:v>
      </x:c>
      <x:c r="K1017" s="10" t="str">
        <x:v>nominal energy, connected local controls, 20 deg C and clean mechanism</x:v>
      </x:c>
      <x:c r="L1017" s="7" t="n">
        <x:v>30</x:v>
      </x:c>
      <x:c r="M1017" s="10" t="str">
        <x:v>safe state within target</x:v>
      </x:c>
      <x:c r="N1017" s="7" t="str"/>
      <x:c r="O1017" s="7" t="str"/>
      <x:c r="P1017" s="7" t="str"/>
      <x:c r="Q1017" s="7" t="str"/>
      <x:c r="R1017" s="7" t="str"/>
      <x:c r="S1017" s="7" t="str"/>
      <x:c r="T1017" s="7" t="str">
        <x:f>IF(S1017="","OPEN",IF(OR(N1017="",O1017="",P1017&lt;&gt;"SAFE",NOT(ISNUMBER(Q1017)),Q1017&gt;L1017,AND(E1017="FUNCTIONAL TWIN",R1017="")),"FAIL","PASS"))</x:f>
        <x:v>OPEN</x:v>
      </x:c>
    </x:row>
    <x:row r="1018" ht="40" customHeight="1">
      <x:c r="B1018" s="7" t="str">
        <x:v>RAP-PT-1012</x:v>
      </x:c>
      <x:c r="C1018" s="7" t="str">
        <x:v>REA-O-B1-FCE-10-M</x:v>
      </x:c>
      <x:c r="D1018" s="7" t="str">
        <x:v>REA-O-B1</x:v>
      </x:c>
      <x:c r="E1018" s="7" t="str">
        <x:v>OPERATIONAL</x:v>
      </x:c>
      <x:c r="F1018" s="7" t="str">
        <x:v>PTC-B</x:v>
      </x:c>
      <x:c r="G1018" s="7" t="str">
        <x:v>BL-X</x:v>
      </x:c>
      <x:c r="H1018" s="7" t="str">
        <x:v>FCE-10</x:v>
      </x:c>
      <x:c r="I1018" s="7" t="str">
        <x:v>manual/passive</x:v>
      </x:c>
      <x:c r="J1018" s="7" t="str">
        <x:v>O02</x:v>
      </x:c>
      <x:c r="K1018" s="10" t="str">
        <x:v>same boundary with reversed randomized order</x:v>
      </x:c>
      <x:c r="L1018" s="7" t="n">
        <x:v>30</x:v>
      </x:c>
      <x:c r="M1018" s="10" t="str">
        <x:v>safe state within target</x:v>
      </x:c>
      <x:c r="N1018" s="7" t="str"/>
      <x:c r="O1018" s="7" t="str"/>
      <x:c r="P1018" s="7" t="str"/>
      <x:c r="Q1018" s="7" t="str"/>
      <x:c r="R1018" s="7" t="str"/>
      <x:c r="S1018" s="7" t="str"/>
      <x:c r="T1018" s="7" t="str">
        <x:f>IF(S1018="","OPEN",IF(OR(N1018="",O1018="",P1018&lt;&gt;"SAFE",NOT(ISNUMBER(Q1018)),Q1018&gt;L1018,AND(E1018="FUNCTIONAL TWIN",R1018="")),"FAIL","PASS"))</x:f>
        <x:v>OPEN</x:v>
      </x:c>
    </x:row>
    <x:row r="1019" ht="40" customHeight="1">
      <x:c r="B1019" s="7" t="str">
        <x:v>RAP-PT-1013</x:v>
      </x:c>
      <x:c r="C1019" s="7" t="str">
        <x:v>REA-O-B1-FCE-10-M</x:v>
      </x:c>
      <x:c r="D1019" s="7" t="str">
        <x:v>REA-O-B1</x:v>
      </x:c>
      <x:c r="E1019" s="7" t="str">
        <x:v>OPERATIONAL</x:v>
      </x:c>
      <x:c r="F1019" s="7" t="str">
        <x:v>PTC-B</x:v>
      </x:c>
      <x:c r="G1019" s="7" t="str">
        <x:v>BL-X</x:v>
      </x:c>
      <x:c r="H1019" s="7" t="str">
        <x:v>FCE-10</x:v>
      </x:c>
      <x:c r="I1019" s="7" t="str">
        <x:v>manual/passive</x:v>
      </x:c>
      <x:c r="J1019" s="7" t="str">
        <x:v>O03</x:v>
      </x:c>
      <x:c r="K1019" s="10" t="str">
        <x:v>minimum accepted stored-energy state</x:v>
      </x:c>
      <x:c r="L1019" s="7" t="n">
        <x:v>30</x:v>
      </x:c>
      <x:c r="M1019" s="10" t="str">
        <x:v>safe state within target</x:v>
      </x:c>
      <x:c r="N1019" s="7" t="str"/>
      <x:c r="O1019" s="7" t="str"/>
      <x:c r="P1019" s="7" t="str"/>
      <x:c r="Q1019" s="7" t="str"/>
      <x:c r="R1019" s="7" t="str"/>
      <x:c r="S1019" s="7" t="str"/>
      <x:c r="T1019" s="7" t="str">
        <x:f>IF(S1019="","OPEN",IF(OR(N1019="",O1019="",P1019&lt;&gt;"SAFE",NOT(ISNUMBER(Q1019)),Q1019&gt;L1019,AND(E1019="FUNCTIONAL TWIN",R1019="")),"FAIL","PASS"))</x:f>
        <x:v>OPEN</x:v>
      </x:c>
    </x:row>
    <x:row r="1020" ht="40" customHeight="1">
      <x:c r="B1020" s="7" t="str">
        <x:v>RAP-PT-1014</x:v>
      </x:c>
      <x:c r="C1020" s="7" t="str">
        <x:v>REA-O-B1-FCE-10-M</x:v>
      </x:c>
      <x:c r="D1020" s="7" t="str">
        <x:v>REA-O-B1</x:v>
      </x:c>
      <x:c r="E1020" s="7" t="str">
        <x:v>OPERATIONAL</x:v>
      </x:c>
      <x:c r="F1020" s="7" t="str">
        <x:v>PTC-B</x:v>
      </x:c>
      <x:c r="G1020" s="7" t="str">
        <x:v>BL-X</x:v>
      </x:c>
      <x:c r="H1020" s="7" t="str">
        <x:v>FCE-10</x:v>
      </x:c>
      <x:c r="I1020" s="7" t="str">
        <x:v>manual/passive</x:v>
      </x:c>
      <x:c r="J1020" s="7" t="str">
        <x:v>O04</x:v>
      </x:c>
      <x:c r="K1020" s="10" t="str">
        <x:v>minimum energy with reversed order</x:v>
      </x:c>
      <x:c r="L1020" s="7" t="n">
        <x:v>30</x:v>
      </x:c>
      <x:c r="M1020" s="10" t="str">
        <x:v>safe state within target</x:v>
      </x:c>
      <x:c r="N1020" s="7" t="str"/>
      <x:c r="O1020" s="7" t="str"/>
      <x:c r="P1020" s="7" t="str"/>
      <x:c r="Q1020" s="7" t="str"/>
      <x:c r="R1020" s="7" t="str"/>
      <x:c r="S1020" s="7" t="str"/>
      <x:c r="T1020" s="7" t="str">
        <x:f>IF(S1020="","OPEN",IF(OR(N1020="",O1020="",P1020&lt;&gt;"SAFE",NOT(ISNUMBER(Q1020)),Q1020&gt;L1020,AND(E1020="FUNCTIONAL TWIN",R1020="")),"FAIL","PASS"))</x:f>
        <x:v>OPEN</x:v>
      </x:c>
    </x:row>
    <x:row r="1021" ht="40" customHeight="1">
      <x:c r="B1021" s="7" t="str">
        <x:v>RAP-PT-1015</x:v>
      </x:c>
      <x:c r="C1021" s="7" t="str">
        <x:v>REA-O-B1-FCE-10-M</x:v>
      </x:c>
      <x:c r="D1021" s="7" t="str">
        <x:v>REA-O-B1</x:v>
      </x:c>
      <x:c r="E1021" s="7" t="str">
        <x:v>OPERATIONAL</x:v>
      </x:c>
      <x:c r="F1021" s="7" t="str">
        <x:v>PTC-B</x:v>
      </x:c>
      <x:c r="G1021" s="7" t="str">
        <x:v>BL-X</x:v>
      </x:c>
      <x:c r="H1021" s="7" t="str">
        <x:v>FCE-10</x:v>
      </x:c>
      <x:c r="I1021" s="7" t="str">
        <x:v>manual/passive</x:v>
      </x:c>
      <x:c r="J1021" s="7" t="str">
        <x:v>O05</x:v>
      </x:c>
      <x:c r="K1021" s="10" t="str">
        <x:v>normal power and campus network absent</x:v>
      </x:c>
      <x:c r="L1021" s="7" t="n">
        <x:v>30</x:v>
      </x:c>
      <x:c r="M1021" s="10" t="str">
        <x:v>local safe state and evidence</x:v>
      </x:c>
      <x:c r="N1021" s="7" t="str"/>
      <x:c r="O1021" s="7" t="str"/>
      <x:c r="P1021" s="7" t="str"/>
      <x:c r="Q1021" s="7" t="str"/>
      <x:c r="R1021" s="7" t="str"/>
      <x:c r="S1021" s="7" t="str"/>
      <x:c r="T1021" s="7" t="str">
        <x:f>IF(S1021="","OPEN",IF(OR(N1021="",O1021="",P1021&lt;&gt;"SAFE",NOT(ISNUMBER(Q1021)),Q1021&gt;L1021,AND(E1021="FUNCTIONAL TWIN",R1021="")),"FAIL","PASS"))</x:f>
        <x:v>OPEN</x:v>
      </x:c>
    </x:row>
    <x:row r="1022" ht="40" customHeight="1">
      <x:c r="B1022" s="7" t="str">
        <x:v>RAP-PT-1016</x:v>
      </x:c>
      <x:c r="C1022" s="7" t="str">
        <x:v>REA-O-B1-FCE-10-M</x:v>
      </x:c>
      <x:c r="D1022" s="7" t="str">
        <x:v>REA-O-B1</x:v>
      </x:c>
      <x:c r="E1022" s="7" t="str">
        <x:v>OPERATIONAL</x:v>
      </x:c>
      <x:c r="F1022" s="7" t="str">
        <x:v>PTC-B</x:v>
      </x:c>
      <x:c r="G1022" s="7" t="str">
        <x:v>BL-X</x:v>
      </x:c>
      <x:c r="H1022" s="7" t="str">
        <x:v>FCE-10</x:v>
      </x:c>
      <x:c r="I1022" s="7" t="str">
        <x:v>manual/passive</x:v>
      </x:c>
      <x:c r="J1022" s="7" t="str">
        <x:v>O06</x:v>
      </x:c>
      <x:c r="K1022" s="10" t="str">
        <x:v>primary time absent with unlike local epoch</x:v>
      </x:c>
      <x:c r="L1022" s="7" t="n">
        <x:v>30</x:v>
      </x:c>
      <x:c r="M1022" s="10" t="str">
        <x:v>local safe state and evidence</x:v>
      </x:c>
      <x:c r="N1022" s="7" t="str"/>
      <x:c r="O1022" s="7" t="str"/>
      <x:c r="P1022" s="7" t="str"/>
      <x:c r="Q1022" s="7" t="str"/>
      <x:c r="R1022" s="7" t="str"/>
      <x:c r="S1022" s="7" t="str"/>
      <x:c r="T1022" s="7" t="str">
        <x:f>IF(S1022="","OPEN",IF(OR(N1022="",O1022="",P1022&lt;&gt;"SAFE",NOT(ISNUMBER(Q1022)),Q1022&gt;L1022,AND(E1022="FUNCTIONAL TWIN",R1022="")),"FAIL","PASS"))</x:f>
        <x:v>OPEN</x:v>
      </x:c>
    </x:row>
    <x:row r="1023" ht="40" customHeight="1">
      <x:c r="B1023" s="7" t="str">
        <x:v>RAP-PT-1017</x:v>
      </x:c>
      <x:c r="C1023" s="7" t="str">
        <x:v>REA-O-B1-FCE-10-M</x:v>
      </x:c>
      <x:c r="D1023" s="7" t="str">
        <x:v>REA-O-B1</x:v>
      </x:c>
      <x:c r="E1023" s="7" t="str">
        <x:v>OPERATIONAL</x:v>
      </x:c>
      <x:c r="F1023" s="7" t="str">
        <x:v>PTC-B</x:v>
      </x:c>
      <x:c r="G1023" s="7" t="str">
        <x:v>BL-X</x:v>
      </x:c>
      <x:c r="H1023" s="7" t="str">
        <x:v>FCE-10</x:v>
      </x:c>
      <x:c r="I1023" s="7" t="str">
        <x:v>manual/passive</x:v>
      </x:c>
      <x:c r="J1023" s="7" t="str">
        <x:v>O07</x:v>
      </x:c>
      <x:c r="K1023" s="10" t="str">
        <x:v>-20 deg C, wet exterior and accepted internal condition</x:v>
      </x:c>
      <x:c r="L1023" s="7" t="n">
        <x:v>30</x:v>
      </x:c>
      <x:c r="M1023" s="10" t="str">
        <x:v>safe state within target</x:v>
      </x:c>
      <x:c r="N1023" s="7" t="str"/>
      <x:c r="O1023" s="7" t="str"/>
      <x:c r="P1023" s="7" t="str"/>
      <x:c r="Q1023" s="7" t="str"/>
      <x:c r="R1023" s="7" t="str"/>
      <x:c r="S1023" s="7" t="str"/>
      <x:c r="T1023" s="7" t="str">
        <x:f>IF(S1023="","OPEN",IF(OR(N1023="",O1023="",P1023&lt;&gt;"SAFE",NOT(ISNUMBER(Q1023)),Q1023&gt;L1023,AND(E1023="FUNCTIONAL TWIN",R1023="")),"FAIL","PASS"))</x:f>
        <x:v>OPEN</x:v>
      </x:c>
    </x:row>
    <x:row r="1024" ht="40" customHeight="1">
      <x:c r="B1024" s="7" t="str">
        <x:v>RAP-PT-1018</x:v>
      </x:c>
      <x:c r="C1024" s="7" t="str">
        <x:v>REA-O-B1-FCE-10-M</x:v>
      </x:c>
      <x:c r="D1024" s="7" t="str">
        <x:v>REA-O-B1</x:v>
      </x:c>
      <x:c r="E1024" s="7" t="str">
        <x:v>OPERATIONAL</x:v>
      </x:c>
      <x:c r="F1024" s="7" t="str">
        <x:v>PTC-B</x:v>
      </x:c>
      <x:c r="G1024" s="7" t="str">
        <x:v>BL-X</x:v>
      </x:c>
      <x:c r="H1024" s="7" t="str">
        <x:v>FCE-10</x:v>
      </x:c>
      <x:c r="I1024" s="7" t="str">
        <x:v>manual/passive</x:v>
      </x:c>
      <x:c r="J1024" s="7" t="str">
        <x:v>O08</x:v>
      </x:c>
      <x:c r="K1024" s="10" t="str">
        <x:v>50 deg C, wet exterior and accepted internal condition</x:v>
      </x:c>
      <x:c r="L1024" s="7" t="n">
        <x:v>30</x:v>
      </x:c>
      <x:c r="M1024" s="10" t="str">
        <x:v>safe state within target</x:v>
      </x:c>
      <x:c r="N1024" s="7" t="str"/>
      <x:c r="O1024" s="7" t="str"/>
      <x:c r="P1024" s="7" t="str"/>
      <x:c r="Q1024" s="7" t="str"/>
      <x:c r="R1024" s="7" t="str"/>
      <x:c r="S1024" s="7" t="str"/>
      <x:c r="T1024" s="7" t="str">
        <x:f>IF(S1024="","OPEN",IF(OR(N1024="",O1024="",P1024&lt;&gt;"SAFE",NOT(ISNUMBER(Q1024)),Q1024&gt;L1024,AND(E1024="FUNCTIONAL TWIN",R1024="")),"FAIL","PASS"))</x:f>
        <x:v>OPEN</x:v>
      </x:c>
    </x:row>
    <x:row r="1025" ht="40" customHeight="1">
      <x:c r="B1025" s="7" t="str">
        <x:v>RAP-PT-1019</x:v>
      </x:c>
      <x:c r="C1025" s="7" t="str">
        <x:v>REA-O-B1-FCE-10-M</x:v>
      </x:c>
      <x:c r="D1025" s="7" t="str">
        <x:v>REA-O-B1</x:v>
      </x:c>
      <x:c r="E1025" s="7" t="str">
        <x:v>OPERATIONAL</x:v>
      </x:c>
      <x:c r="F1025" s="7" t="str">
        <x:v>PTC-B</x:v>
      </x:c>
      <x:c r="G1025" s="7" t="str">
        <x:v>BL-X</x:v>
      </x:c>
      <x:c r="H1025" s="7" t="str">
        <x:v>FCE-10</x:v>
      </x:c>
      <x:c r="I1025" s="7" t="str">
        <x:v>manual/passive</x:v>
      </x:c>
      <x:c r="J1025" s="7" t="str">
        <x:v>O09</x:v>
      </x:c>
      <x:c r="K1025" s="10" t="str">
        <x:v>registered contamination and upper accepted actuation resistance</x:v>
      </x:c>
      <x:c r="L1025" s="7" t="n">
        <x:v>30</x:v>
      </x:c>
      <x:c r="M1025" s="10" t="str">
        <x:v>safe state within target</x:v>
      </x:c>
      <x:c r="N1025" s="7" t="str"/>
      <x:c r="O1025" s="7" t="str"/>
      <x:c r="P1025" s="7" t="str"/>
      <x:c r="Q1025" s="7" t="str"/>
      <x:c r="R1025" s="7" t="str"/>
      <x:c r="S1025" s="7" t="str"/>
      <x:c r="T1025" s="7" t="str">
        <x:f>IF(S1025="","OPEN",IF(OR(N1025="",O1025="",P1025&lt;&gt;"SAFE",NOT(ISNUMBER(Q1025)),Q1025&gt;L1025,AND(E1025="FUNCTIONAL TWIN",R1025="")),"FAIL","PASS"))</x:f>
        <x:v>OPEN</x:v>
      </x:c>
    </x:row>
    <x:row r="1026" ht="40" customHeight="1">
      <x:c r="B1026" s="7" t="str">
        <x:v>RAP-PT-1020</x:v>
      </x:c>
      <x:c r="C1026" s="7" t="str">
        <x:v>REA-O-B1-FCE-10-M</x:v>
      </x:c>
      <x:c r="D1026" s="7" t="str">
        <x:v>REA-O-B1</x:v>
      </x:c>
      <x:c r="E1026" s="7" t="str">
        <x:v>OPERATIONAL</x:v>
      </x:c>
      <x:c r="F1026" s="7" t="str">
        <x:v>PTC-B</x:v>
      </x:c>
      <x:c r="G1026" s="7" t="str">
        <x:v>BL-X</x:v>
      </x:c>
      <x:c r="H1026" s="7" t="str">
        <x:v>FCE-10</x:v>
      </x:c>
      <x:c r="I1026" s="7" t="str">
        <x:v>manual/passive</x:v>
      </x:c>
      <x:c r="J1026" s="7" t="str">
        <x:v>O10</x:v>
      </x:c>
      <x:c r="K1026" s="10" t="str">
        <x:v>same resistance with reversed randomized order</x:v>
      </x:c>
      <x:c r="L1026" s="7" t="n">
        <x:v>30</x:v>
      </x:c>
      <x:c r="M1026" s="10" t="str">
        <x:v>safe state within target</x:v>
      </x:c>
      <x:c r="N1026" s="7" t="str"/>
      <x:c r="O1026" s="7" t="str"/>
      <x:c r="P1026" s="7" t="str"/>
      <x:c r="Q1026" s="7" t="str"/>
      <x:c r="R1026" s="7" t="str"/>
      <x:c r="S1026" s="7" t="str"/>
      <x:c r="T1026" s="7" t="str">
        <x:f>IF(S1026="","OPEN",IF(OR(N1026="",O1026="",P1026&lt;&gt;"SAFE",NOT(ISNUMBER(Q1026)),Q1026&gt;L1026,AND(E1026="FUNCTIONAL TWIN",R1026="")),"FAIL","PASS"))</x:f>
        <x:v>OPEN</x:v>
      </x:c>
    </x:row>
    <x:row r="1027" ht="40" customHeight="1">
      <x:c r="B1027" s="7" t="str">
        <x:v>RAP-PT-1021</x:v>
      </x:c>
      <x:c r="C1027" s="7" t="str">
        <x:v>REA-O-B1-FCE-11-P</x:v>
      </x:c>
      <x:c r="D1027" s="7" t="str">
        <x:v>REA-O-B1</x:v>
      </x:c>
      <x:c r="E1027" s="7" t="str">
        <x:v>OPERATIONAL</x:v>
      </x:c>
      <x:c r="F1027" s="7" t="str">
        <x:v>PTC-B</x:v>
      </x:c>
      <x:c r="G1027" s="7" t="str">
        <x:v>BL-X</x:v>
      </x:c>
      <x:c r="H1027" s="7" t="str">
        <x:v>FCE-11</x:v>
      </x:c>
      <x:c r="I1027" s="7" t="str">
        <x:v>primary</x:v>
      </x:c>
      <x:c r="J1027" s="7" t="str">
        <x:v>O01</x:v>
      </x:c>
      <x:c r="K1027" s="10" t="str">
        <x:v>nominal energy, connected local controls, 20 deg C and clean mechanism</x:v>
      </x:c>
      <x:c r="L1027" s="7" t="n">
        <x:v>10</x:v>
      </x:c>
      <x:c r="M1027" s="10" t="str">
        <x:v>safe state within target</x:v>
      </x:c>
      <x:c r="N1027" s="7" t="str"/>
      <x:c r="O1027" s="7" t="str"/>
      <x:c r="P1027" s="7" t="str"/>
      <x:c r="Q1027" s="7" t="str"/>
      <x:c r="R1027" s="7" t="str"/>
      <x:c r="S1027" s="7" t="str"/>
      <x:c r="T1027" s="7" t="str">
        <x:f>IF(S1027="","OPEN",IF(OR(N1027="",O1027="",P1027&lt;&gt;"SAFE",NOT(ISNUMBER(Q1027)),Q1027&gt;L1027,AND(E1027="FUNCTIONAL TWIN",R1027="")),"FAIL","PASS"))</x:f>
        <x:v>OPEN</x:v>
      </x:c>
    </x:row>
    <x:row r="1028" ht="40" customHeight="1">
      <x:c r="B1028" s="7" t="str">
        <x:v>RAP-PT-1022</x:v>
      </x:c>
      <x:c r="C1028" s="7" t="str">
        <x:v>REA-O-B1-FCE-11-P</x:v>
      </x:c>
      <x:c r="D1028" s="7" t="str">
        <x:v>REA-O-B1</x:v>
      </x:c>
      <x:c r="E1028" s="7" t="str">
        <x:v>OPERATIONAL</x:v>
      </x:c>
      <x:c r="F1028" s="7" t="str">
        <x:v>PTC-B</x:v>
      </x:c>
      <x:c r="G1028" s="7" t="str">
        <x:v>BL-X</x:v>
      </x:c>
      <x:c r="H1028" s="7" t="str">
        <x:v>FCE-11</x:v>
      </x:c>
      <x:c r="I1028" s="7" t="str">
        <x:v>primary</x:v>
      </x:c>
      <x:c r="J1028" s="7" t="str">
        <x:v>O02</x:v>
      </x:c>
      <x:c r="K1028" s="10" t="str">
        <x:v>same boundary with reversed randomized order</x:v>
      </x:c>
      <x:c r="L1028" s="7" t="n">
        <x:v>10</x:v>
      </x:c>
      <x:c r="M1028" s="10" t="str">
        <x:v>safe state within target</x:v>
      </x:c>
      <x:c r="N1028" s="7" t="str"/>
      <x:c r="O1028" s="7" t="str"/>
      <x:c r="P1028" s="7" t="str"/>
      <x:c r="Q1028" s="7" t="str"/>
      <x:c r="R1028" s="7" t="str"/>
      <x:c r="S1028" s="7" t="str"/>
      <x:c r="T1028" s="7" t="str">
        <x:f>IF(S1028="","OPEN",IF(OR(N1028="",O1028="",P1028&lt;&gt;"SAFE",NOT(ISNUMBER(Q1028)),Q1028&gt;L1028,AND(E1028="FUNCTIONAL TWIN",R1028="")),"FAIL","PASS"))</x:f>
        <x:v>OPEN</x:v>
      </x:c>
    </x:row>
    <x:row r="1029" ht="40" customHeight="1">
      <x:c r="B1029" s="7" t="str">
        <x:v>RAP-PT-1023</x:v>
      </x:c>
      <x:c r="C1029" s="7" t="str">
        <x:v>REA-O-B1-FCE-11-P</x:v>
      </x:c>
      <x:c r="D1029" s="7" t="str">
        <x:v>REA-O-B1</x:v>
      </x:c>
      <x:c r="E1029" s="7" t="str">
        <x:v>OPERATIONAL</x:v>
      </x:c>
      <x:c r="F1029" s="7" t="str">
        <x:v>PTC-B</x:v>
      </x:c>
      <x:c r="G1029" s="7" t="str">
        <x:v>BL-X</x:v>
      </x:c>
      <x:c r="H1029" s="7" t="str">
        <x:v>FCE-11</x:v>
      </x:c>
      <x:c r="I1029" s="7" t="str">
        <x:v>primary</x:v>
      </x:c>
      <x:c r="J1029" s="7" t="str">
        <x:v>O03</x:v>
      </x:c>
      <x:c r="K1029" s="10" t="str">
        <x:v>minimum accepted stored-energy state</x:v>
      </x:c>
      <x:c r="L1029" s="7" t="n">
        <x:v>10</x:v>
      </x:c>
      <x:c r="M1029" s="10" t="str">
        <x:v>safe state within target</x:v>
      </x:c>
      <x:c r="N1029" s="7" t="str"/>
      <x:c r="O1029" s="7" t="str"/>
      <x:c r="P1029" s="7" t="str"/>
      <x:c r="Q1029" s="7" t="str"/>
      <x:c r="R1029" s="7" t="str"/>
      <x:c r="S1029" s="7" t="str"/>
      <x:c r="T1029" s="7" t="str">
        <x:f>IF(S1029="","OPEN",IF(OR(N1029="",O1029="",P1029&lt;&gt;"SAFE",NOT(ISNUMBER(Q1029)),Q1029&gt;L1029,AND(E1029="FUNCTIONAL TWIN",R1029="")),"FAIL","PASS"))</x:f>
        <x:v>OPEN</x:v>
      </x:c>
    </x:row>
    <x:row r="1030" ht="40" customHeight="1">
      <x:c r="B1030" s="7" t="str">
        <x:v>RAP-PT-1024</x:v>
      </x:c>
      <x:c r="C1030" s="7" t="str">
        <x:v>REA-O-B1-FCE-11-P</x:v>
      </x:c>
      <x:c r="D1030" s="7" t="str">
        <x:v>REA-O-B1</x:v>
      </x:c>
      <x:c r="E1030" s="7" t="str">
        <x:v>OPERATIONAL</x:v>
      </x:c>
      <x:c r="F1030" s="7" t="str">
        <x:v>PTC-B</x:v>
      </x:c>
      <x:c r="G1030" s="7" t="str">
        <x:v>BL-X</x:v>
      </x:c>
      <x:c r="H1030" s="7" t="str">
        <x:v>FCE-11</x:v>
      </x:c>
      <x:c r="I1030" s="7" t="str">
        <x:v>primary</x:v>
      </x:c>
      <x:c r="J1030" s="7" t="str">
        <x:v>O04</x:v>
      </x:c>
      <x:c r="K1030" s="10" t="str">
        <x:v>minimum energy with reversed order</x:v>
      </x:c>
      <x:c r="L1030" s="7" t="n">
        <x:v>10</x:v>
      </x:c>
      <x:c r="M1030" s="10" t="str">
        <x:v>safe state within target</x:v>
      </x:c>
      <x:c r="N1030" s="7" t="str"/>
      <x:c r="O1030" s="7" t="str"/>
      <x:c r="P1030" s="7" t="str"/>
      <x:c r="Q1030" s="7" t="str"/>
      <x:c r="R1030" s="7" t="str"/>
      <x:c r="S1030" s="7" t="str"/>
      <x:c r="T1030" s="7" t="str">
        <x:f>IF(S1030="","OPEN",IF(OR(N1030="",O1030="",P1030&lt;&gt;"SAFE",NOT(ISNUMBER(Q1030)),Q1030&gt;L1030,AND(E1030="FUNCTIONAL TWIN",R1030="")),"FAIL","PASS"))</x:f>
        <x:v>OPEN</x:v>
      </x:c>
    </x:row>
    <x:row r="1031" ht="40" customHeight="1">
      <x:c r="B1031" s="7" t="str">
        <x:v>RAP-PT-1025</x:v>
      </x:c>
      <x:c r="C1031" s="7" t="str">
        <x:v>REA-O-B1-FCE-11-P</x:v>
      </x:c>
      <x:c r="D1031" s="7" t="str">
        <x:v>REA-O-B1</x:v>
      </x:c>
      <x:c r="E1031" s="7" t="str">
        <x:v>OPERATIONAL</x:v>
      </x:c>
      <x:c r="F1031" s="7" t="str">
        <x:v>PTC-B</x:v>
      </x:c>
      <x:c r="G1031" s="7" t="str">
        <x:v>BL-X</x:v>
      </x:c>
      <x:c r="H1031" s="7" t="str">
        <x:v>FCE-11</x:v>
      </x:c>
      <x:c r="I1031" s="7" t="str">
        <x:v>primary</x:v>
      </x:c>
      <x:c r="J1031" s="7" t="str">
        <x:v>O05</x:v>
      </x:c>
      <x:c r="K1031" s="10" t="str">
        <x:v>normal power and campus network absent</x:v>
      </x:c>
      <x:c r="L1031" s="7" t="n">
        <x:v>10</x:v>
      </x:c>
      <x:c r="M1031" s="10" t="str">
        <x:v>local safe state and evidence</x:v>
      </x:c>
      <x:c r="N1031" s="7" t="str"/>
      <x:c r="O1031" s="7" t="str"/>
      <x:c r="P1031" s="7" t="str"/>
      <x:c r="Q1031" s="7" t="str"/>
      <x:c r="R1031" s="7" t="str"/>
      <x:c r="S1031" s="7" t="str"/>
      <x:c r="T1031" s="7" t="str">
        <x:f>IF(S1031="","OPEN",IF(OR(N1031="",O1031="",P1031&lt;&gt;"SAFE",NOT(ISNUMBER(Q1031)),Q1031&gt;L1031,AND(E1031="FUNCTIONAL TWIN",R1031="")),"FAIL","PASS"))</x:f>
        <x:v>OPEN</x:v>
      </x:c>
    </x:row>
    <x:row r="1032" ht="40" customHeight="1">
      <x:c r="B1032" s="7" t="str">
        <x:v>RAP-PT-1026</x:v>
      </x:c>
      <x:c r="C1032" s="7" t="str">
        <x:v>REA-O-B1-FCE-11-P</x:v>
      </x:c>
      <x:c r="D1032" s="7" t="str">
        <x:v>REA-O-B1</x:v>
      </x:c>
      <x:c r="E1032" s="7" t="str">
        <x:v>OPERATIONAL</x:v>
      </x:c>
      <x:c r="F1032" s="7" t="str">
        <x:v>PTC-B</x:v>
      </x:c>
      <x:c r="G1032" s="7" t="str">
        <x:v>BL-X</x:v>
      </x:c>
      <x:c r="H1032" s="7" t="str">
        <x:v>FCE-11</x:v>
      </x:c>
      <x:c r="I1032" s="7" t="str">
        <x:v>primary</x:v>
      </x:c>
      <x:c r="J1032" s="7" t="str">
        <x:v>O06</x:v>
      </x:c>
      <x:c r="K1032" s="10" t="str">
        <x:v>primary time absent with unlike local epoch</x:v>
      </x:c>
      <x:c r="L1032" s="7" t="n">
        <x:v>10</x:v>
      </x:c>
      <x:c r="M1032" s="10" t="str">
        <x:v>local safe state and evidence</x:v>
      </x:c>
      <x:c r="N1032" s="7" t="str"/>
      <x:c r="O1032" s="7" t="str"/>
      <x:c r="P1032" s="7" t="str"/>
      <x:c r="Q1032" s="7" t="str"/>
      <x:c r="R1032" s="7" t="str"/>
      <x:c r="S1032" s="7" t="str"/>
      <x:c r="T1032" s="7" t="str">
        <x:f>IF(S1032="","OPEN",IF(OR(N1032="",O1032="",P1032&lt;&gt;"SAFE",NOT(ISNUMBER(Q1032)),Q1032&gt;L1032,AND(E1032="FUNCTIONAL TWIN",R1032="")),"FAIL","PASS"))</x:f>
        <x:v>OPEN</x:v>
      </x:c>
    </x:row>
    <x:row r="1033" ht="40" customHeight="1">
      <x:c r="B1033" s="7" t="str">
        <x:v>RAP-PT-1027</x:v>
      </x:c>
      <x:c r="C1033" s="7" t="str">
        <x:v>REA-O-B1-FCE-11-P</x:v>
      </x:c>
      <x:c r="D1033" s="7" t="str">
        <x:v>REA-O-B1</x:v>
      </x:c>
      <x:c r="E1033" s="7" t="str">
        <x:v>OPERATIONAL</x:v>
      </x:c>
      <x:c r="F1033" s="7" t="str">
        <x:v>PTC-B</x:v>
      </x:c>
      <x:c r="G1033" s="7" t="str">
        <x:v>BL-X</x:v>
      </x:c>
      <x:c r="H1033" s="7" t="str">
        <x:v>FCE-11</x:v>
      </x:c>
      <x:c r="I1033" s="7" t="str">
        <x:v>primary</x:v>
      </x:c>
      <x:c r="J1033" s="7" t="str">
        <x:v>O07</x:v>
      </x:c>
      <x:c r="K1033" s="10" t="str">
        <x:v>-20 deg C, wet exterior and accepted internal condition</x:v>
      </x:c>
      <x:c r="L1033" s="7" t="n">
        <x:v>10</x:v>
      </x:c>
      <x:c r="M1033" s="10" t="str">
        <x:v>safe state within target</x:v>
      </x:c>
      <x:c r="N1033" s="7" t="str"/>
      <x:c r="O1033" s="7" t="str"/>
      <x:c r="P1033" s="7" t="str"/>
      <x:c r="Q1033" s="7" t="str"/>
      <x:c r="R1033" s="7" t="str"/>
      <x:c r="S1033" s="7" t="str"/>
      <x:c r="T1033" s="7" t="str">
        <x:f>IF(S1033="","OPEN",IF(OR(N1033="",O1033="",P1033&lt;&gt;"SAFE",NOT(ISNUMBER(Q1033)),Q1033&gt;L1033,AND(E1033="FUNCTIONAL TWIN",R1033="")),"FAIL","PASS"))</x:f>
        <x:v>OPEN</x:v>
      </x:c>
    </x:row>
    <x:row r="1034" ht="40" customHeight="1">
      <x:c r="B1034" s="7" t="str">
        <x:v>RAP-PT-1028</x:v>
      </x:c>
      <x:c r="C1034" s="7" t="str">
        <x:v>REA-O-B1-FCE-11-P</x:v>
      </x:c>
      <x:c r="D1034" s="7" t="str">
        <x:v>REA-O-B1</x:v>
      </x:c>
      <x:c r="E1034" s="7" t="str">
        <x:v>OPERATIONAL</x:v>
      </x:c>
      <x:c r="F1034" s="7" t="str">
        <x:v>PTC-B</x:v>
      </x:c>
      <x:c r="G1034" s="7" t="str">
        <x:v>BL-X</x:v>
      </x:c>
      <x:c r="H1034" s="7" t="str">
        <x:v>FCE-11</x:v>
      </x:c>
      <x:c r="I1034" s="7" t="str">
        <x:v>primary</x:v>
      </x:c>
      <x:c r="J1034" s="7" t="str">
        <x:v>O08</x:v>
      </x:c>
      <x:c r="K1034" s="10" t="str">
        <x:v>50 deg C, wet exterior and accepted internal condition</x:v>
      </x:c>
      <x:c r="L1034" s="7" t="n">
        <x:v>10</x:v>
      </x:c>
      <x:c r="M1034" s="10" t="str">
        <x:v>safe state within target</x:v>
      </x:c>
      <x:c r="N1034" s="7" t="str"/>
      <x:c r="O1034" s="7" t="str"/>
      <x:c r="P1034" s="7" t="str"/>
      <x:c r="Q1034" s="7" t="str"/>
      <x:c r="R1034" s="7" t="str"/>
      <x:c r="S1034" s="7" t="str"/>
      <x:c r="T1034" s="7" t="str">
        <x:f>IF(S1034="","OPEN",IF(OR(N1034="",O1034="",P1034&lt;&gt;"SAFE",NOT(ISNUMBER(Q1034)),Q1034&gt;L1034,AND(E1034="FUNCTIONAL TWIN",R1034="")),"FAIL","PASS"))</x:f>
        <x:v>OPEN</x:v>
      </x:c>
    </x:row>
    <x:row r="1035" ht="40" customHeight="1">
      <x:c r="B1035" s="7" t="str">
        <x:v>RAP-PT-1029</x:v>
      </x:c>
      <x:c r="C1035" s="7" t="str">
        <x:v>REA-O-B1-FCE-11-P</x:v>
      </x:c>
      <x:c r="D1035" s="7" t="str">
        <x:v>REA-O-B1</x:v>
      </x:c>
      <x:c r="E1035" s="7" t="str">
        <x:v>OPERATIONAL</x:v>
      </x:c>
      <x:c r="F1035" s="7" t="str">
        <x:v>PTC-B</x:v>
      </x:c>
      <x:c r="G1035" s="7" t="str">
        <x:v>BL-X</x:v>
      </x:c>
      <x:c r="H1035" s="7" t="str">
        <x:v>FCE-11</x:v>
      </x:c>
      <x:c r="I1035" s="7" t="str">
        <x:v>primary</x:v>
      </x:c>
      <x:c r="J1035" s="7" t="str">
        <x:v>O09</x:v>
      </x:c>
      <x:c r="K1035" s="10" t="str">
        <x:v>registered contamination and upper accepted actuation resistance</x:v>
      </x:c>
      <x:c r="L1035" s="7" t="n">
        <x:v>10</x:v>
      </x:c>
      <x:c r="M1035" s="10" t="str">
        <x:v>safe state within target</x:v>
      </x:c>
      <x:c r="N1035" s="7" t="str"/>
      <x:c r="O1035" s="7" t="str"/>
      <x:c r="P1035" s="7" t="str"/>
      <x:c r="Q1035" s="7" t="str"/>
      <x:c r="R1035" s="7" t="str"/>
      <x:c r="S1035" s="7" t="str"/>
      <x:c r="T1035" s="7" t="str">
        <x:f>IF(S1035="","OPEN",IF(OR(N1035="",O1035="",P1035&lt;&gt;"SAFE",NOT(ISNUMBER(Q1035)),Q1035&gt;L1035,AND(E1035="FUNCTIONAL TWIN",R1035="")),"FAIL","PASS"))</x:f>
        <x:v>OPEN</x:v>
      </x:c>
    </x:row>
    <x:row r="1036" ht="40" customHeight="1">
      <x:c r="B1036" s="7" t="str">
        <x:v>RAP-PT-1030</x:v>
      </x:c>
      <x:c r="C1036" s="7" t="str">
        <x:v>REA-O-B1-FCE-11-P</x:v>
      </x:c>
      <x:c r="D1036" s="7" t="str">
        <x:v>REA-O-B1</x:v>
      </x:c>
      <x:c r="E1036" s="7" t="str">
        <x:v>OPERATIONAL</x:v>
      </x:c>
      <x:c r="F1036" s="7" t="str">
        <x:v>PTC-B</x:v>
      </x:c>
      <x:c r="G1036" s="7" t="str">
        <x:v>BL-X</x:v>
      </x:c>
      <x:c r="H1036" s="7" t="str">
        <x:v>FCE-11</x:v>
      </x:c>
      <x:c r="I1036" s="7" t="str">
        <x:v>primary</x:v>
      </x:c>
      <x:c r="J1036" s="7" t="str">
        <x:v>O10</x:v>
      </x:c>
      <x:c r="K1036" s="10" t="str">
        <x:v>same resistance with reversed randomized order</x:v>
      </x:c>
      <x:c r="L1036" s="7" t="n">
        <x:v>10</x:v>
      </x:c>
      <x:c r="M1036" s="10" t="str">
        <x:v>safe state within target</x:v>
      </x:c>
      <x:c r="N1036" s="7" t="str"/>
      <x:c r="O1036" s="7" t="str"/>
      <x:c r="P1036" s="7" t="str"/>
      <x:c r="Q1036" s="7" t="str"/>
      <x:c r="R1036" s="7" t="str"/>
      <x:c r="S1036" s="7" t="str"/>
      <x:c r="T1036" s="7" t="str">
        <x:f>IF(S1036="","OPEN",IF(OR(N1036="",O1036="",P1036&lt;&gt;"SAFE",NOT(ISNUMBER(Q1036)),Q1036&gt;L1036,AND(E1036="FUNCTIONAL TWIN",R1036="")),"FAIL","PASS"))</x:f>
        <x:v>OPEN</x:v>
      </x:c>
    </x:row>
    <x:row r="1037" ht="40" customHeight="1">
      <x:c r="B1037" s="7" t="str">
        <x:v>RAP-PT-1031</x:v>
      </x:c>
      <x:c r="C1037" s="7" t="str">
        <x:v>REA-O-B1-FCE-11-D</x:v>
      </x:c>
      <x:c r="D1037" s="7" t="str">
        <x:v>REA-O-B1</x:v>
      </x:c>
      <x:c r="E1037" s="7" t="str">
        <x:v>OPERATIONAL</x:v>
      </x:c>
      <x:c r="F1037" s="7" t="str">
        <x:v>PTC-B</x:v>
      </x:c>
      <x:c r="G1037" s="7" t="str">
        <x:v>BL-X</x:v>
      </x:c>
      <x:c r="H1037" s="7" t="str">
        <x:v>FCE-11</x:v>
      </x:c>
      <x:c r="I1037" s="7" t="str">
        <x:v>diverse</x:v>
      </x:c>
      <x:c r="J1037" s="7" t="str">
        <x:v>O01</x:v>
      </x:c>
      <x:c r="K1037" s="10" t="str">
        <x:v>nominal energy, connected local controls, 20 deg C and clean mechanism</x:v>
      </x:c>
      <x:c r="L1037" s="7" t="n">
        <x:v>10</x:v>
      </x:c>
      <x:c r="M1037" s="10" t="str">
        <x:v>safe state within target</x:v>
      </x:c>
      <x:c r="N1037" s="7" t="str"/>
      <x:c r="O1037" s="7" t="str"/>
      <x:c r="P1037" s="7" t="str"/>
      <x:c r="Q1037" s="7" t="str"/>
      <x:c r="R1037" s="7" t="str"/>
      <x:c r="S1037" s="7" t="str"/>
      <x:c r="T1037" s="7" t="str">
        <x:f>IF(S1037="","OPEN",IF(OR(N1037="",O1037="",P1037&lt;&gt;"SAFE",NOT(ISNUMBER(Q1037)),Q1037&gt;L1037,AND(E1037="FUNCTIONAL TWIN",R1037="")),"FAIL","PASS"))</x:f>
        <x:v>OPEN</x:v>
      </x:c>
    </x:row>
    <x:row r="1038" ht="40" customHeight="1">
      <x:c r="B1038" s="7" t="str">
        <x:v>RAP-PT-1032</x:v>
      </x:c>
      <x:c r="C1038" s="7" t="str">
        <x:v>REA-O-B1-FCE-11-D</x:v>
      </x:c>
      <x:c r="D1038" s="7" t="str">
        <x:v>REA-O-B1</x:v>
      </x:c>
      <x:c r="E1038" s="7" t="str">
        <x:v>OPERATIONAL</x:v>
      </x:c>
      <x:c r="F1038" s="7" t="str">
        <x:v>PTC-B</x:v>
      </x:c>
      <x:c r="G1038" s="7" t="str">
        <x:v>BL-X</x:v>
      </x:c>
      <x:c r="H1038" s="7" t="str">
        <x:v>FCE-11</x:v>
      </x:c>
      <x:c r="I1038" s="7" t="str">
        <x:v>diverse</x:v>
      </x:c>
      <x:c r="J1038" s="7" t="str">
        <x:v>O02</x:v>
      </x:c>
      <x:c r="K1038" s="10" t="str">
        <x:v>same boundary with reversed randomized order</x:v>
      </x:c>
      <x:c r="L1038" s="7" t="n">
        <x:v>10</x:v>
      </x:c>
      <x:c r="M1038" s="10" t="str">
        <x:v>safe state within target</x:v>
      </x:c>
      <x:c r="N1038" s="7" t="str"/>
      <x:c r="O1038" s="7" t="str"/>
      <x:c r="P1038" s="7" t="str"/>
      <x:c r="Q1038" s="7" t="str"/>
      <x:c r="R1038" s="7" t="str"/>
      <x:c r="S1038" s="7" t="str"/>
      <x:c r="T1038" s="7" t="str">
        <x:f>IF(S1038="","OPEN",IF(OR(N1038="",O1038="",P1038&lt;&gt;"SAFE",NOT(ISNUMBER(Q1038)),Q1038&gt;L1038,AND(E1038="FUNCTIONAL TWIN",R1038="")),"FAIL","PASS"))</x:f>
        <x:v>OPEN</x:v>
      </x:c>
    </x:row>
    <x:row r="1039" ht="40" customHeight="1">
      <x:c r="B1039" s="7" t="str">
        <x:v>RAP-PT-1033</x:v>
      </x:c>
      <x:c r="C1039" s="7" t="str">
        <x:v>REA-O-B1-FCE-11-D</x:v>
      </x:c>
      <x:c r="D1039" s="7" t="str">
        <x:v>REA-O-B1</x:v>
      </x:c>
      <x:c r="E1039" s="7" t="str">
        <x:v>OPERATIONAL</x:v>
      </x:c>
      <x:c r="F1039" s="7" t="str">
        <x:v>PTC-B</x:v>
      </x:c>
      <x:c r="G1039" s="7" t="str">
        <x:v>BL-X</x:v>
      </x:c>
      <x:c r="H1039" s="7" t="str">
        <x:v>FCE-11</x:v>
      </x:c>
      <x:c r="I1039" s="7" t="str">
        <x:v>diverse</x:v>
      </x:c>
      <x:c r="J1039" s="7" t="str">
        <x:v>O03</x:v>
      </x:c>
      <x:c r="K1039" s="10" t="str">
        <x:v>minimum accepted stored-energy state</x:v>
      </x:c>
      <x:c r="L1039" s="7" t="n">
        <x:v>10</x:v>
      </x:c>
      <x:c r="M1039" s="10" t="str">
        <x:v>safe state within target</x:v>
      </x:c>
      <x:c r="N1039" s="7" t="str"/>
      <x:c r="O1039" s="7" t="str"/>
      <x:c r="P1039" s="7" t="str"/>
      <x:c r="Q1039" s="7" t="str"/>
      <x:c r="R1039" s="7" t="str"/>
      <x:c r="S1039" s="7" t="str"/>
      <x:c r="T1039" s="7" t="str">
        <x:f>IF(S1039="","OPEN",IF(OR(N1039="",O1039="",P1039&lt;&gt;"SAFE",NOT(ISNUMBER(Q1039)),Q1039&gt;L1039,AND(E1039="FUNCTIONAL TWIN",R1039="")),"FAIL","PASS"))</x:f>
        <x:v>OPEN</x:v>
      </x:c>
    </x:row>
    <x:row r="1040" ht="40" customHeight="1">
      <x:c r="B1040" s="7" t="str">
        <x:v>RAP-PT-1034</x:v>
      </x:c>
      <x:c r="C1040" s="7" t="str">
        <x:v>REA-O-B1-FCE-11-D</x:v>
      </x:c>
      <x:c r="D1040" s="7" t="str">
        <x:v>REA-O-B1</x:v>
      </x:c>
      <x:c r="E1040" s="7" t="str">
        <x:v>OPERATIONAL</x:v>
      </x:c>
      <x:c r="F1040" s="7" t="str">
        <x:v>PTC-B</x:v>
      </x:c>
      <x:c r="G1040" s="7" t="str">
        <x:v>BL-X</x:v>
      </x:c>
      <x:c r="H1040" s="7" t="str">
        <x:v>FCE-11</x:v>
      </x:c>
      <x:c r="I1040" s="7" t="str">
        <x:v>diverse</x:v>
      </x:c>
      <x:c r="J1040" s="7" t="str">
        <x:v>O04</x:v>
      </x:c>
      <x:c r="K1040" s="10" t="str">
        <x:v>minimum energy with reversed order</x:v>
      </x:c>
      <x:c r="L1040" s="7" t="n">
        <x:v>10</x:v>
      </x:c>
      <x:c r="M1040" s="10" t="str">
        <x:v>safe state within target</x:v>
      </x:c>
      <x:c r="N1040" s="7" t="str"/>
      <x:c r="O1040" s="7" t="str"/>
      <x:c r="P1040" s="7" t="str"/>
      <x:c r="Q1040" s="7" t="str"/>
      <x:c r="R1040" s="7" t="str"/>
      <x:c r="S1040" s="7" t="str"/>
      <x:c r="T1040" s="7" t="str">
        <x:f>IF(S1040="","OPEN",IF(OR(N1040="",O1040="",P1040&lt;&gt;"SAFE",NOT(ISNUMBER(Q1040)),Q1040&gt;L1040,AND(E1040="FUNCTIONAL TWIN",R1040="")),"FAIL","PASS"))</x:f>
        <x:v>OPEN</x:v>
      </x:c>
    </x:row>
    <x:row r="1041" ht="40" customHeight="1">
      <x:c r="B1041" s="7" t="str">
        <x:v>RAP-PT-1035</x:v>
      </x:c>
      <x:c r="C1041" s="7" t="str">
        <x:v>REA-O-B1-FCE-11-D</x:v>
      </x:c>
      <x:c r="D1041" s="7" t="str">
        <x:v>REA-O-B1</x:v>
      </x:c>
      <x:c r="E1041" s="7" t="str">
        <x:v>OPERATIONAL</x:v>
      </x:c>
      <x:c r="F1041" s="7" t="str">
        <x:v>PTC-B</x:v>
      </x:c>
      <x:c r="G1041" s="7" t="str">
        <x:v>BL-X</x:v>
      </x:c>
      <x:c r="H1041" s="7" t="str">
        <x:v>FCE-11</x:v>
      </x:c>
      <x:c r="I1041" s="7" t="str">
        <x:v>diverse</x:v>
      </x:c>
      <x:c r="J1041" s="7" t="str">
        <x:v>O05</x:v>
      </x:c>
      <x:c r="K1041" s="10" t="str">
        <x:v>normal power and campus network absent</x:v>
      </x:c>
      <x:c r="L1041" s="7" t="n">
        <x:v>10</x:v>
      </x:c>
      <x:c r="M1041" s="10" t="str">
        <x:v>local safe state and evidence</x:v>
      </x:c>
      <x:c r="N1041" s="7" t="str"/>
      <x:c r="O1041" s="7" t="str"/>
      <x:c r="P1041" s="7" t="str"/>
      <x:c r="Q1041" s="7" t="str"/>
      <x:c r="R1041" s="7" t="str"/>
      <x:c r="S1041" s="7" t="str"/>
      <x:c r="T1041" s="7" t="str">
        <x:f>IF(S1041="","OPEN",IF(OR(N1041="",O1041="",P1041&lt;&gt;"SAFE",NOT(ISNUMBER(Q1041)),Q1041&gt;L1041,AND(E1041="FUNCTIONAL TWIN",R1041="")),"FAIL","PASS"))</x:f>
        <x:v>OPEN</x:v>
      </x:c>
    </x:row>
    <x:row r="1042" ht="40" customHeight="1">
      <x:c r="B1042" s="7" t="str">
        <x:v>RAP-PT-1036</x:v>
      </x:c>
      <x:c r="C1042" s="7" t="str">
        <x:v>REA-O-B1-FCE-11-D</x:v>
      </x:c>
      <x:c r="D1042" s="7" t="str">
        <x:v>REA-O-B1</x:v>
      </x:c>
      <x:c r="E1042" s="7" t="str">
        <x:v>OPERATIONAL</x:v>
      </x:c>
      <x:c r="F1042" s="7" t="str">
        <x:v>PTC-B</x:v>
      </x:c>
      <x:c r="G1042" s="7" t="str">
        <x:v>BL-X</x:v>
      </x:c>
      <x:c r="H1042" s="7" t="str">
        <x:v>FCE-11</x:v>
      </x:c>
      <x:c r="I1042" s="7" t="str">
        <x:v>diverse</x:v>
      </x:c>
      <x:c r="J1042" s="7" t="str">
        <x:v>O06</x:v>
      </x:c>
      <x:c r="K1042" s="10" t="str">
        <x:v>primary time absent with unlike local epoch</x:v>
      </x:c>
      <x:c r="L1042" s="7" t="n">
        <x:v>10</x:v>
      </x:c>
      <x:c r="M1042" s="10" t="str">
        <x:v>local safe state and evidence</x:v>
      </x:c>
      <x:c r="N1042" s="7" t="str"/>
      <x:c r="O1042" s="7" t="str"/>
      <x:c r="P1042" s="7" t="str"/>
      <x:c r="Q1042" s="7" t="str"/>
      <x:c r="R1042" s="7" t="str"/>
      <x:c r="S1042" s="7" t="str"/>
      <x:c r="T1042" s="7" t="str">
        <x:f>IF(S1042="","OPEN",IF(OR(N1042="",O1042="",P1042&lt;&gt;"SAFE",NOT(ISNUMBER(Q1042)),Q1042&gt;L1042,AND(E1042="FUNCTIONAL TWIN",R1042="")),"FAIL","PASS"))</x:f>
        <x:v>OPEN</x:v>
      </x:c>
    </x:row>
    <x:row r="1043" ht="40" customHeight="1">
      <x:c r="B1043" s="7" t="str">
        <x:v>RAP-PT-1037</x:v>
      </x:c>
      <x:c r="C1043" s="7" t="str">
        <x:v>REA-O-B1-FCE-11-D</x:v>
      </x:c>
      <x:c r="D1043" s="7" t="str">
        <x:v>REA-O-B1</x:v>
      </x:c>
      <x:c r="E1043" s="7" t="str">
        <x:v>OPERATIONAL</x:v>
      </x:c>
      <x:c r="F1043" s="7" t="str">
        <x:v>PTC-B</x:v>
      </x:c>
      <x:c r="G1043" s="7" t="str">
        <x:v>BL-X</x:v>
      </x:c>
      <x:c r="H1043" s="7" t="str">
        <x:v>FCE-11</x:v>
      </x:c>
      <x:c r="I1043" s="7" t="str">
        <x:v>diverse</x:v>
      </x:c>
      <x:c r="J1043" s="7" t="str">
        <x:v>O07</x:v>
      </x:c>
      <x:c r="K1043" s="10" t="str">
        <x:v>-20 deg C, wet exterior and accepted internal condition</x:v>
      </x:c>
      <x:c r="L1043" s="7" t="n">
        <x:v>10</x:v>
      </x:c>
      <x:c r="M1043" s="10" t="str">
        <x:v>safe state within target</x:v>
      </x:c>
      <x:c r="N1043" s="7" t="str"/>
      <x:c r="O1043" s="7" t="str"/>
      <x:c r="P1043" s="7" t="str"/>
      <x:c r="Q1043" s="7" t="str"/>
      <x:c r="R1043" s="7" t="str"/>
      <x:c r="S1043" s="7" t="str"/>
      <x:c r="T1043" s="7" t="str">
        <x:f>IF(S1043="","OPEN",IF(OR(N1043="",O1043="",P1043&lt;&gt;"SAFE",NOT(ISNUMBER(Q1043)),Q1043&gt;L1043,AND(E1043="FUNCTIONAL TWIN",R1043="")),"FAIL","PASS"))</x:f>
        <x:v>OPEN</x:v>
      </x:c>
    </x:row>
    <x:row r="1044" ht="40" customHeight="1">
      <x:c r="B1044" s="7" t="str">
        <x:v>RAP-PT-1038</x:v>
      </x:c>
      <x:c r="C1044" s="7" t="str">
        <x:v>REA-O-B1-FCE-11-D</x:v>
      </x:c>
      <x:c r="D1044" s="7" t="str">
        <x:v>REA-O-B1</x:v>
      </x:c>
      <x:c r="E1044" s="7" t="str">
        <x:v>OPERATIONAL</x:v>
      </x:c>
      <x:c r="F1044" s="7" t="str">
        <x:v>PTC-B</x:v>
      </x:c>
      <x:c r="G1044" s="7" t="str">
        <x:v>BL-X</x:v>
      </x:c>
      <x:c r="H1044" s="7" t="str">
        <x:v>FCE-11</x:v>
      </x:c>
      <x:c r="I1044" s="7" t="str">
        <x:v>diverse</x:v>
      </x:c>
      <x:c r="J1044" s="7" t="str">
        <x:v>O08</x:v>
      </x:c>
      <x:c r="K1044" s="10" t="str">
        <x:v>50 deg C, wet exterior and accepted internal condition</x:v>
      </x:c>
      <x:c r="L1044" s="7" t="n">
        <x:v>10</x:v>
      </x:c>
      <x:c r="M1044" s="10" t="str">
        <x:v>safe state within target</x:v>
      </x:c>
      <x:c r="N1044" s="7" t="str"/>
      <x:c r="O1044" s="7" t="str"/>
      <x:c r="P1044" s="7" t="str"/>
      <x:c r="Q1044" s="7" t="str"/>
      <x:c r="R1044" s="7" t="str"/>
      <x:c r="S1044" s="7" t="str"/>
      <x:c r="T1044" s="7" t="str">
        <x:f>IF(S1044="","OPEN",IF(OR(N1044="",O1044="",P1044&lt;&gt;"SAFE",NOT(ISNUMBER(Q1044)),Q1044&gt;L1044,AND(E1044="FUNCTIONAL TWIN",R1044="")),"FAIL","PASS"))</x:f>
        <x:v>OPEN</x:v>
      </x:c>
    </x:row>
    <x:row r="1045" ht="40" customHeight="1">
      <x:c r="B1045" s="7" t="str">
        <x:v>RAP-PT-1039</x:v>
      </x:c>
      <x:c r="C1045" s="7" t="str">
        <x:v>REA-O-B1-FCE-11-D</x:v>
      </x:c>
      <x:c r="D1045" s="7" t="str">
        <x:v>REA-O-B1</x:v>
      </x:c>
      <x:c r="E1045" s="7" t="str">
        <x:v>OPERATIONAL</x:v>
      </x:c>
      <x:c r="F1045" s="7" t="str">
        <x:v>PTC-B</x:v>
      </x:c>
      <x:c r="G1045" s="7" t="str">
        <x:v>BL-X</x:v>
      </x:c>
      <x:c r="H1045" s="7" t="str">
        <x:v>FCE-11</x:v>
      </x:c>
      <x:c r="I1045" s="7" t="str">
        <x:v>diverse</x:v>
      </x:c>
      <x:c r="J1045" s="7" t="str">
        <x:v>O09</x:v>
      </x:c>
      <x:c r="K1045" s="10" t="str">
        <x:v>registered contamination and upper accepted actuation resistance</x:v>
      </x:c>
      <x:c r="L1045" s="7" t="n">
        <x:v>10</x:v>
      </x:c>
      <x:c r="M1045" s="10" t="str">
        <x:v>safe state within target</x:v>
      </x:c>
      <x:c r="N1045" s="7" t="str"/>
      <x:c r="O1045" s="7" t="str"/>
      <x:c r="P1045" s="7" t="str"/>
      <x:c r="Q1045" s="7" t="str"/>
      <x:c r="R1045" s="7" t="str"/>
      <x:c r="S1045" s="7" t="str"/>
      <x:c r="T1045" s="7" t="str">
        <x:f>IF(S1045="","OPEN",IF(OR(N1045="",O1045="",P1045&lt;&gt;"SAFE",NOT(ISNUMBER(Q1045)),Q1045&gt;L1045,AND(E1045="FUNCTIONAL TWIN",R1045="")),"FAIL","PASS"))</x:f>
        <x:v>OPEN</x:v>
      </x:c>
    </x:row>
    <x:row r="1046" ht="40" customHeight="1">
      <x:c r="B1046" s="7" t="str">
        <x:v>RAP-PT-1040</x:v>
      </x:c>
      <x:c r="C1046" s="7" t="str">
        <x:v>REA-O-B1-FCE-11-D</x:v>
      </x:c>
      <x:c r="D1046" s="7" t="str">
        <x:v>REA-O-B1</x:v>
      </x:c>
      <x:c r="E1046" s="7" t="str">
        <x:v>OPERATIONAL</x:v>
      </x:c>
      <x:c r="F1046" s="7" t="str">
        <x:v>PTC-B</x:v>
      </x:c>
      <x:c r="G1046" s="7" t="str">
        <x:v>BL-X</x:v>
      </x:c>
      <x:c r="H1046" s="7" t="str">
        <x:v>FCE-11</x:v>
      </x:c>
      <x:c r="I1046" s="7" t="str">
        <x:v>diverse</x:v>
      </x:c>
      <x:c r="J1046" s="7" t="str">
        <x:v>O10</x:v>
      </x:c>
      <x:c r="K1046" s="10" t="str">
        <x:v>same resistance with reversed randomized order</x:v>
      </x:c>
      <x:c r="L1046" s="7" t="n">
        <x:v>10</x:v>
      </x:c>
      <x:c r="M1046" s="10" t="str">
        <x:v>safe state within target</x:v>
      </x:c>
      <x:c r="N1046" s="7" t="str"/>
      <x:c r="O1046" s="7" t="str"/>
      <x:c r="P1046" s="7" t="str"/>
      <x:c r="Q1046" s="7" t="str"/>
      <x:c r="R1046" s="7" t="str"/>
      <x:c r="S1046" s="7" t="str"/>
      <x:c r="T1046" s="7" t="str">
        <x:f>IF(S1046="","OPEN",IF(OR(N1046="",O1046="",P1046&lt;&gt;"SAFE",NOT(ISNUMBER(Q1046)),Q1046&gt;L1046,AND(E1046="FUNCTIONAL TWIN",R1046="")),"FAIL","PASS"))</x:f>
        <x:v>OPEN</x:v>
      </x:c>
    </x:row>
    <x:row r="1047" ht="40" customHeight="1">
      <x:c r="B1047" s="7" t="str">
        <x:v>RAP-PT-1041</x:v>
      </x:c>
      <x:c r="C1047" s="7" t="str">
        <x:v>REA-O-B1-FCE-11-M</x:v>
      </x:c>
      <x:c r="D1047" s="7" t="str">
        <x:v>REA-O-B1</x:v>
      </x:c>
      <x:c r="E1047" s="7" t="str">
        <x:v>OPERATIONAL</x:v>
      </x:c>
      <x:c r="F1047" s="7" t="str">
        <x:v>PTC-B</x:v>
      </x:c>
      <x:c r="G1047" s="7" t="str">
        <x:v>BL-X</x:v>
      </x:c>
      <x:c r="H1047" s="7" t="str">
        <x:v>FCE-11</x:v>
      </x:c>
      <x:c r="I1047" s="7" t="str">
        <x:v>manual/passive</x:v>
      </x:c>
      <x:c r="J1047" s="7" t="str">
        <x:v>O01</x:v>
      </x:c>
      <x:c r="K1047" s="10" t="str">
        <x:v>nominal energy, connected local controls, 20 deg C and clean mechanism</x:v>
      </x:c>
      <x:c r="L1047" s="7" t="n">
        <x:v>10</x:v>
      </x:c>
      <x:c r="M1047" s="10" t="str">
        <x:v>safe state within target</x:v>
      </x:c>
      <x:c r="N1047" s="7" t="str"/>
      <x:c r="O1047" s="7" t="str"/>
      <x:c r="P1047" s="7" t="str"/>
      <x:c r="Q1047" s="7" t="str"/>
      <x:c r="R1047" s="7" t="str"/>
      <x:c r="S1047" s="7" t="str"/>
      <x:c r="T1047" s="7" t="str">
        <x:f>IF(S1047="","OPEN",IF(OR(N1047="",O1047="",P1047&lt;&gt;"SAFE",NOT(ISNUMBER(Q1047)),Q1047&gt;L1047,AND(E1047="FUNCTIONAL TWIN",R1047="")),"FAIL","PASS"))</x:f>
        <x:v>OPEN</x:v>
      </x:c>
    </x:row>
    <x:row r="1048" ht="40" customHeight="1">
      <x:c r="B1048" s="7" t="str">
        <x:v>RAP-PT-1042</x:v>
      </x:c>
      <x:c r="C1048" s="7" t="str">
        <x:v>REA-O-B1-FCE-11-M</x:v>
      </x:c>
      <x:c r="D1048" s="7" t="str">
        <x:v>REA-O-B1</x:v>
      </x:c>
      <x:c r="E1048" s="7" t="str">
        <x:v>OPERATIONAL</x:v>
      </x:c>
      <x:c r="F1048" s="7" t="str">
        <x:v>PTC-B</x:v>
      </x:c>
      <x:c r="G1048" s="7" t="str">
        <x:v>BL-X</x:v>
      </x:c>
      <x:c r="H1048" s="7" t="str">
        <x:v>FCE-11</x:v>
      </x:c>
      <x:c r="I1048" s="7" t="str">
        <x:v>manual/passive</x:v>
      </x:c>
      <x:c r="J1048" s="7" t="str">
        <x:v>O02</x:v>
      </x:c>
      <x:c r="K1048" s="10" t="str">
        <x:v>same boundary with reversed randomized order</x:v>
      </x:c>
      <x:c r="L1048" s="7" t="n">
        <x:v>10</x:v>
      </x:c>
      <x:c r="M1048" s="10" t="str">
        <x:v>safe state within target</x:v>
      </x:c>
      <x:c r="N1048" s="7" t="str"/>
      <x:c r="O1048" s="7" t="str"/>
      <x:c r="P1048" s="7" t="str"/>
      <x:c r="Q1048" s="7" t="str"/>
      <x:c r="R1048" s="7" t="str"/>
      <x:c r="S1048" s="7" t="str"/>
      <x:c r="T1048" s="7" t="str">
        <x:f>IF(S1048="","OPEN",IF(OR(N1048="",O1048="",P1048&lt;&gt;"SAFE",NOT(ISNUMBER(Q1048)),Q1048&gt;L1048,AND(E1048="FUNCTIONAL TWIN",R1048="")),"FAIL","PASS"))</x:f>
        <x:v>OPEN</x:v>
      </x:c>
    </x:row>
    <x:row r="1049" ht="40" customHeight="1">
      <x:c r="B1049" s="7" t="str">
        <x:v>RAP-PT-1043</x:v>
      </x:c>
      <x:c r="C1049" s="7" t="str">
        <x:v>REA-O-B1-FCE-11-M</x:v>
      </x:c>
      <x:c r="D1049" s="7" t="str">
        <x:v>REA-O-B1</x:v>
      </x:c>
      <x:c r="E1049" s="7" t="str">
        <x:v>OPERATIONAL</x:v>
      </x:c>
      <x:c r="F1049" s="7" t="str">
        <x:v>PTC-B</x:v>
      </x:c>
      <x:c r="G1049" s="7" t="str">
        <x:v>BL-X</x:v>
      </x:c>
      <x:c r="H1049" s="7" t="str">
        <x:v>FCE-11</x:v>
      </x:c>
      <x:c r="I1049" s="7" t="str">
        <x:v>manual/passive</x:v>
      </x:c>
      <x:c r="J1049" s="7" t="str">
        <x:v>O03</x:v>
      </x:c>
      <x:c r="K1049" s="10" t="str">
        <x:v>minimum accepted stored-energy state</x:v>
      </x:c>
      <x:c r="L1049" s="7" t="n">
        <x:v>10</x:v>
      </x:c>
      <x:c r="M1049" s="10" t="str">
        <x:v>safe state within target</x:v>
      </x:c>
      <x:c r="N1049" s="7" t="str"/>
      <x:c r="O1049" s="7" t="str"/>
      <x:c r="P1049" s="7" t="str"/>
      <x:c r="Q1049" s="7" t="str"/>
      <x:c r="R1049" s="7" t="str"/>
      <x:c r="S1049" s="7" t="str"/>
      <x:c r="T1049" s="7" t="str">
        <x:f>IF(S1049="","OPEN",IF(OR(N1049="",O1049="",P1049&lt;&gt;"SAFE",NOT(ISNUMBER(Q1049)),Q1049&gt;L1049,AND(E1049="FUNCTIONAL TWIN",R1049="")),"FAIL","PASS"))</x:f>
        <x:v>OPEN</x:v>
      </x:c>
    </x:row>
    <x:row r="1050" ht="40" customHeight="1">
      <x:c r="B1050" s="7" t="str">
        <x:v>RAP-PT-1044</x:v>
      </x:c>
      <x:c r="C1050" s="7" t="str">
        <x:v>REA-O-B1-FCE-11-M</x:v>
      </x:c>
      <x:c r="D1050" s="7" t="str">
        <x:v>REA-O-B1</x:v>
      </x:c>
      <x:c r="E1050" s="7" t="str">
        <x:v>OPERATIONAL</x:v>
      </x:c>
      <x:c r="F1050" s="7" t="str">
        <x:v>PTC-B</x:v>
      </x:c>
      <x:c r="G1050" s="7" t="str">
        <x:v>BL-X</x:v>
      </x:c>
      <x:c r="H1050" s="7" t="str">
        <x:v>FCE-11</x:v>
      </x:c>
      <x:c r="I1050" s="7" t="str">
        <x:v>manual/passive</x:v>
      </x:c>
      <x:c r="J1050" s="7" t="str">
        <x:v>O04</x:v>
      </x:c>
      <x:c r="K1050" s="10" t="str">
        <x:v>minimum energy with reversed order</x:v>
      </x:c>
      <x:c r="L1050" s="7" t="n">
        <x:v>10</x:v>
      </x:c>
      <x:c r="M1050" s="10" t="str">
        <x:v>safe state within target</x:v>
      </x:c>
      <x:c r="N1050" s="7" t="str"/>
      <x:c r="O1050" s="7" t="str"/>
      <x:c r="P1050" s="7" t="str"/>
      <x:c r="Q1050" s="7" t="str"/>
      <x:c r="R1050" s="7" t="str"/>
      <x:c r="S1050" s="7" t="str"/>
      <x:c r="T1050" s="7" t="str">
        <x:f>IF(S1050="","OPEN",IF(OR(N1050="",O1050="",P1050&lt;&gt;"SAFE",NOT(ISNUMBER(Q1050)),Q1050&gt;L1050,AND(E1050="FUNCTIONAL TWIN",R1050="")),"FAIL","PASS"))</x:f>
        <x:v>OPEN</x:v>
      </x:c>
    </x:row>
    <x:row r="1051" ht="40" customHeight="1">
      <x:c r="B1051" s="7" t="str">
        <x:v>RAP-PT-1045</x:v>
      </x:c>
      <x:c r="C1051" s="7" t="str">
        <x:v>REA-O-B1-FCE-11-M</x:v>
      </x:c>
      <x:c r="D1051" s="7" t="str">
        <x:v>REA-O-B1</x:v>
      </x:c>
      <x:c r="E1051" s="7" t="str">
        <x:v>OPERATIONAL</x:v>
      </x:c>
      <x:c r="F1051" s="7" t="str">
        <x:v>PTC-B</x:v>
      </x:c>
      <x:c r="G1051" s="7" t="str">
        <x:v>BL-X</x:v>
      </x:c>
      <x:c r="H1051" s="7" t="str">
        <x:v>FCE-11</x:v>
      </x:c>
      <x:c r="I1051" s="7" t="str">
        <x:v>manual/passive</x:v>
      </x:c>
      <x:c r="J1051" s="7" t="str">
        <x:v>O05</x:v>
      </x:c>
      <x:c r="K1051" s="10" t="str">
        <x:v>normal power and campus network absent</x:v>
      </x:c>
      <x:c r="L1051" s="7" t="n">
        <x:v>10</x:v>
      </x:c>
      <x:c r="M1051" s="10" t="str">
        <x:v>local safe state and evidence</x:v>
      </x:c>
      <x:c r="N1051" s="7" t="str"/>
      <x:c r="O1051" s="7" t="str"/>
      <x:c r="P1051" s="7" t="str"/>
      <x:c r="Q1051" s="7" t="str"/>
      <x:c r="R1051" s="7" t="str"/>
      <x:c r="S1051" s="7" t="str"/>
      <x:c r="T1051" s="7" t="str">
        <x:f>IF(S1051="","OPEN",IF(OR(N1051="",O1051="",P1051&lt;&gt;"SAFE",NOT(ISNUMBER(Q1051)),Q1051&gt;L1051,AND(E1051="FUNCTIONAL TWIN",R1051="")),"FAIL","PASS"))</x:f>
        <x:v>OPEN</x:v>
      </x:c>
    </x:row>
    <x:row r="1052" ht="40" customHeight="1">
      <x:c r="B1052" s="7" t="str">
        <x:v>RAP-PT-1046</x:v>
      </x:c>
      <x:c r="C1052" s="7" t="str">
        <x:v>REA-O-B1-FCE-11-M</x:v>
      </x:c>
      <x:c r="D1052" s="7" t="str">
        <x:v>REA-O-B1</x:v>
      </x:c>
      <x:c r="E1052" s="7" t="str">
        <x:v>OPERATIONAL</x:v>
      </x:c>
      <x:c r="F1052" s="7" t="str">
        <x:v>PTC-B</x:v>
      </x:c>
      <x:c r="G1052" s="7" t="str">
        <x:v>BL-X</x:v>
      </x:c>
      <x:c r="H1052" s="7" t="str">
        <x:v>FCE-11</x:v>
      </x:c>
      <x:c r="I1052" s="7" t="str">
        <x:v>manual/passive</x:v>
      </x:c>
      <x:c r="J1052" s="7" t="str">
        <x:v>O06</x:v>
      </x:c>
      <x:c r="K1052" s="10" t="str">
        <x:v>primary time absent with unlike local epoch</x:v>
      </x:c>
      <x:c r="L1052" s="7" t="n">
        <x:v>10</x:v>
      </x:c>
      <x:c r="M1052" s="10" t="str">
        <x:v>local safe state and evidence</x:v>
      </x:c>
      <x:c r="N1052" s="7" t="str"/>
      <x:c r="O1052" s="7" t="str"/>
      <x:c r="P1052" s="7" t="str"/>
      <x:c r="Q1052" s="7" t="str"/>
      <x:c r="R1052" s="7" t="str"/>
      <x:c r="S1052" s="7" t="str"/>
      <x:c r="T1052" s="7" t="str">
        <x:f>IF(S1052="","OPEN",IF(OR(N1052="",O1052="",P1052&lt;&gt;"SAFE",NOT(ISNUMBER(Q1052)),Q1052&gt;L1052,AND(E1052="FUNCTIONAL TWIN",R1052="")),"FAIL","PASS"))</x:f>
        <x:v>OPEN</x:v>
      </x:c>
    </x:row>
    <x:row r="1053" ht="40" customHeight="1">
      <x:c r="B1053" s="7" t="str">
        <x:v>RAP-PT-1047</x:v>
      </x:c>
      <x:c r="C1053" s="7" t="str">
        <x:v>REA-O-B1-FCE-11-M</x:v>
      </x:c>
      <x:c r="D1053" s="7" t="str">
        <x:v>REA-O-B1</x:v>
      </x:c>
      <x:c r="E1053" s="7" t="str">
        <x:v>OPERATIONAL</x:v>
      </x:c>
      <x:c r="F1053" s="7" t="str">
        <x:v>PTC-B</x:v>
      </x:c>
      <x:c r="G1053" s="7" t="str">
        <x:v>BL-X</x:v>
      </x:c>
      <x:c r="H1053" s="7" t="str">
        <x:v>FCE-11</x:v>
      </x:c>
      <x:c r="I1053" s="7" t="str">
        <x:v>manual/passive</x:v>
      </x:c>
      <x:c r="J1053" s="7" t="str">
        <x:v>O07</x:v>
      </x:c>
      <x:c r="K1053" s="10" t="str">
        <x:v>-20 deg C, wet exterior and accepted internal condition</x:v>
      </x:c>
      <x:c r="L1053" s="7" t="n">
        <x:v>10</x:v>
      </x:c>
      <x:c r="M1053" s="10" t="str">
        <x:v>safe state within target</x:v>
      </x:c>
      <x:c r="N1053" s="7" t="str"/>
      <x:c r="O1053" s="7" t="str"/>
      <x:c r="P1053" s="7" t="str"/>
      <x:c r="Q1053" s="7" t="str"/>
      <x:c r="R1053" s="7" t="str"/>
      <x:c r="S1053" s="7" t="str"/>
      <x:c r="T1053" s="7" t="str">
        <x:f>IF(S1053="","OPEN",IF(OR(N1053="",O1053="",P1053&lt;&gt;"SAFE",NOT(ISNUMBER(Q1053)),Q1053&gt;L1053,AND(E1053="FUNCTIONAL TWIN",R1053="")),"FAIL","PASS"))</x:f>
        <x:v>OPEN</x:v>
      </x:c>
    </x:row>
    <x:row r="1054" ht="40" customHeight="1">
      <x:c r="B1054" s="7" t="str">
        <x:v>RAP-PT-1048</x:v>
      </x:c>
      <x:c r="C1054" s="7" t="str">
        <x:v>REA-O-B1-FCE-11-M</x:v>
      </x:c>
      <x:c r="D1054" s="7" t="str">
        <x:v>REA-O-B1</x:v>
      </x:c>
      <x:c r="E1054" s="7" t="str">
        <x:v>OPERATIONAL</x:v>
      </x:c>
      <x:c r="F1054" s="7" t="str">
        <x:v>PTC-B</x:v>
      </x:c>
      <x:c r="G1054" s="7" t="str">
        <x:v>BL-X</x:v>
      </x:c>
      <x:c r="H1054" s="7" t="str">
        <x:v>FCE-11</x:v>
      </x:c>
      <x:c r="I1054" s="7" t="str">
        <x:v>manual/passive</x:v>
      </x:c>
      <x:c r="J1054" s="7" t="str">
        <x:v>O08</x:v>
      </x:c>
      <x:c r="K1054" s="10" t="str">
        <x:v>50 deg C, wet exterior and accepted internal condition</x:v>
      </x:c>
      <x:c r="L1054" s="7" t="n">
        <x:v>10</x:v>
      </x:c>
      <x:c r="M1054" s="10" t="str">
        <x:v>safe state within target</x:v>
      </x:c>
      <x:c r="N1054" s="7" t="str"/>
      <x:c r="O1054" s="7" t="str"/>
      <x:c r="P1054" s="7" t="str"/>
      <x:c r="Q1054" s="7" t="str"/>
      <x:c r="R1054" s="7" t="str"/>
      <x:c r="S1054" s="7" t="str"/>
      <x:c r="T1054" s="7" t="str">
        <x:f>IF(S1054="","OPEN",IF(OR(N1054="",O1054="",P1054&lt;&gt;"SAFE",NOT(ISNUMBER(Q1054)),Q1054&gt;L1054,AND(E1054="FUNCTIONAL TWIN",R1054="")),"FAIL","PASS"))</x:f>
        <x:v>OPEN</x:v>
      </x:c>
    </x:row>
    <x:row r="1055" ht="40" customHeight="1">
      <x:c r="B1055" s="7" t="str">
        <x:v>RAP-PT-1049</x:v>
      </x:c>
      <x:c r="C1055" s="7" t="str">
        <x:v>REA-O-B1-FCE-11-M</x:v>
      </x:c>
      <x:c r="D1055" s="7" t="str">
        <x:v>REA-O-B1</x:v>
      </x:c>
      <x:c r="E1055" s="7" t="str">
        <x:v>OPERATIONAL</x:v>
      </x:c>
      <x:c r="F1055" s="7" t="str">
        <x:v>PTC-B</x:v>
      </x:c>
      <x:c r="G1055" s="7" t="str">
        <x:v>BL-X</x:v>
      </x:c>
      <x:c r="H1055" s="7" t="str">
        <x:v>FCE-11</x:v>
      </x:c>
      <x:c r="I1055" s="7" t="str">
        <x:v>manual/passive</x:v>
      </x:c>
      <x:c r="J1055" s="7" t="str">
        <x:v>O09</x:v>
      </x:c>
      <x:c r="K1055" s="10" t="str">
        <x:v>registered contamination and upper accepted actuation resistance</x:v>
      </x:c>
      <x:c r="L1055" s="7" t="n">
        <x:v>10</x:v>
      </x:c>
      <x:c r="M1055" s="10" t="str">
        <x:v>safe state within target</x:v>
      </x:c>
      <x:c r="N1055" s="7" t="str"/>
      <x:c r="O1055" s="7" t="str"/>
      <x:c r="P1055" s="7" t="str"/>
      <x:c r="Q1055" s="7" t="str"/>
      <x:c r="R1055" s="7" t="str"/>
      <x:c r="S1055" s="7" t="str"/>
      <x:c r="T1055" s="7" t="str">
        <x:f>IF(S1055="","OPEN",IF(OR(N1055="",O1055="",P1055&lt;&gt;"SAFE",NOT(ISNUMBER(Q1055)),Q1055&gt;L1055,AND(E1055="FUNCTIONAL TWIN",R1055="")),"FAIL","PASS"))</x:f>
        <x:v>OPEN</x:v>
      </x:c>
    </x:row>
    <x:row r="1056" ht="40" customHeight="1">
      <x:c r="B1056" s="7" t="str">
        <x:v>RAP-PT-1050</x:v>
      </x:c>
      <x:c r="C1056" s="7" t="str">
        <x:v>REA-O-B1-FCE-11-M</x:v>
      </x:c>
      <x:c r="D1056" s="7" t="str">
        <x:v>REA-O-B1</x:v>
      </x:c>
      <x:c r="E1056" s="7" t="str">
        <x:v>OPERATIONAL</x:v>
      </x:c>
      <x:c r="F1056" s="7" t="str">
        <x:v>PTC-B</x:v>
      </x:c>
      <x:c r="G1056" s="7" t="str">
        <x:v>BL-X</x:v>
      </x:c>
      <x:c r="H1056" s="7" t="str">
        <x:v>FCE-11</x:v>
      </x:c>
      <x:c r="I1056" s="7" t="str">
        <x:v>manual/passive</x:v>
      </x:c>
      <x:c r="J1056" s="7" t="str">
        <x:v>O10</x:v>
      </x:c>
      <x:c r="K1056" s="10" t="str">
        <x:v>same resistance with reversed randomized order</x:v>
      </x:c>
      <x:c r="L1056" s="7" t="n">
        <x:v>10</x:v>
      </x:c>
      <x:c r="M1056" s="10" t="str">
        <x:v>safe state within target</x:v>
      </x:c>
      <x:c r="N1056" s="7" t="str"/>
      <x:c r="O1056" s="7" t="str"/>
      <x:c r="P1056" s="7" t="str"/>
      <x:c r="Q1056" s="7" t="str"/>
      <x:c r="R1056" s="7" t="str"/>
      <x:c r="S1056" s="7" t="str"/>
      <x:c r="T1056" s="7" t="str">
        <x:f>IF(S1056="","OPEN",IF(OR(N1056="",O1056="",P1056&lt;&gt;"SAFE",NOT(ISNUMBER(Q1056)),Q1056&gt;L1056,AND(E1056="FUNCTIONAL TWIN",R1056="")),"FAIL","PASS"))</x:f>
        <x:v>OPEN</x:v>
      </x:c>
    </x:row>
    <x:row r="1057" ht="40" customHeight="1">
      <x:c r="B1057" s="7" t="str">
        <x:v>RAP-PT-1051</x:v>
      </x:c>
      <x:c r="C1057" s="7" t="str">
        <x:v>REA-O-B1-FCE-12-P</x:v>
      </x:c>
      <x:c r="D1057" s="7" t="str">
        <x:v>REA-O-B1</x:v>
      </x:c>
      <x:c r="E1057" s="7" t="str">
        <x:v>OPERATIONAL</x:v>
      </x:c>
      <x:c r="F1057" s="7" t="str">
        <x:v>PTC-B</x:v>
      </x:c>
      <x:c r="G1057" s="7" t="str">
        <x:v>BL-X</x:v>
      </x:c>
      <x:c r="H1057" s="7" t="str">
        <x:v>FCE-12</x:v>
      </x:c>
      <x:c r="I1057" s="7" t="str">
        <x:v>primary</x:v>
      </x:c>
      <x:c r="J1057" s="7" t="str">
        <x:v>O01</x:v>
      </x:c>
      <x:c r="K1057" s="10" t="str">
        <x:v>nominal energy, connected local controls, 20 deg C and clean mechanism</x:v>
      </x:c>
      <x:c r="L1057" s="7" t="n">
        <x:v>1</x:v>
      </x:c>
      <x:c r="M1057" s="10" t="str">
        <x:v>safe state within target</x:v>
      </x:c>
      <x:c r="N1057" s="7" t="str"/>
      <x:c r="O1057" s="7" t="str"/>
      <x:c r="P1057" s="7" t="str"/>
      <x:c r="Q1057" s="7" t="str"/>
      <x:c r="R1057" s="7" t="str"/>
      <x:c r="S1057" s="7" t="str"/>
      <x:c r="T1057" s="7" t="str">
        <x:f>IF(S1057="","OPEN",IF(OR(N1057="",O1057="",P1057&lt;&gt;"SAFE",NOT(ISNUMBER(Q1057)),Q1057&gt;L1057,AND(E1057="FUNCTIONAL TWIN",R1057="")),"FAIL","PASS"))</x:f>
        <x:v>OPEN</x:v>
      </x:c>
    </x:row>
    <x:row r="1058" ht="40" customHeight="1">
      <x:c r="B1058" s="7" t="str">
        <x:v>RAP-PT-1052</x:v>
      </x:c>
      <x:c r="C1058" s="7" t="str">
        <x:v>REA-O-B1-FCE-12-P</x:v>
      </x:c>
      <x:c r="D1058" s="7" t="str">
        <x:v>REA-O-B1</x:v>
      </x:c>
      <x:c r="E1058" s="7" t="str">
        <x:v>OPERATIONAL</x:v>
      </x:c>
      <x:c r="F1058" s="7" t="str">
        <x:v>PTC-B</x:v>
      </x:c>
      <x:c r="G1058" s="7" t="str">
        <x:v>BL-X</x:v>
      </x:c>
      <x:c r="H1058" s="7" t="str">
        <x:v>FCE-12</x:v>
      </x:c>
      <x:c r="I1058" s="7" t="str">
        <x:v>primary</x:v>
      </x:c>
      <x:c r="J1058" s="7" t="str">
        <x:v>O02</x:v>
      </x:c>
      <x:c r="K1058" s="10" t="str">
        <x:v>same boundary with reversed randomized order</x:v>
      </x:c>
      <x:c r="L1058" s="7" t="n">
        <x:v>1</x:v>
      </x:c>
      <x:c r="M1058" s="10" t="str">
        <x:v>safe state within target</x:v>
      </x:c>
      <x:c r="N1058" s="7" t="str"/>
      <x:c r="O1058" s="7" t="str"/>
      <x:c r="P1058" s="7" t="str"/>
      <x:c r="Q1058" s="7" t="str"/>
      <x:c r="R1058" s="7" t="str"/>
      <x:c r="S1058" s="7" t="str"/>
      <x:c r="T1058" s="7" t="str">
        <x:f>IF(S1058="","OPEN",IF(OR(N1058="",O1058="",P1058&lt;&gt;"SAFE",NOT(ISNUMBER(Q1058)),Q1058&gt;L1058,AND(E1058="FUNCTIONAL TWIN",R1058="")),"FAIL","PASS"))</x:f>
        <x:v>OPEN</x:v>
      </x:c>
    </x:row>
    <x:row r="1059" ht="40" customHeight="1">
      <x:c r="B1059" s="7" t="str">
        <x:v>RAP-PT-1053</x:v>
      </x:c>
      <x:c r="C1059" s="7" t="str">
        <x:v>REA-O-B1-FCE-12-P</x:v>
      </x:c>
      <x:c r="D1059" s="7" t="str">
        <x:v>REA-O-B1</x:v>
      </x:c>
      <x:c r="E1059" s="7" t="str">
        <x:v>OPERATIONAL</x:v>
      </x:c>
      <x:c r="F1059" s="7" t="str">
        <x:v>PTC-B</x:v>
      </x:c>
      <x:c r="G1059" s="7" t="str">
        <x:v>BL-X</x:v>
      </x:c>
      <x:c r="H1059" s="7" t="str">
        <x:v>FCE-12</x:v>
      </x:c>
      <x:c r="I1059" s="7" t="str">
        <x:v>primary</x:v>
      </x:c>
      <x:c r="J1059" s="7" t="str">
        <x:v>O03</x:v>
      </x:c>
      <x:c r="K1059" s="10" t="str">
        <x:v>minimum accepted stored-energy state</x:v>
      </x:c>
      <x:c r="L1059" s="7" t="n">
        <x:v>1</x:v>
      </x:c>
      <x:c r="M1059" s="10" t="str">
        <x:v>safe state within target</x:v>
      </x:c>
      <x:c r="N1059" s="7" t="str"/>
      <x:c r="O1059" s="7" t="str"/>
      <x:c r="P1059" s="7" t="str"/>
      <x:c r="Q1059" s="7" t="str"/>
      <x:c r="R1059" s="7" t="str"/>
      <x:c r="S1059" s="7" t="str"/>
      <x:c r="T1059" s="7" t="str">
        <x:f>IF(S1059="","OPEN",IF(OR(N1059="",O1059="",P1059&lt;&gt;"SAFE",NOT(ISNUMBER(Q1059)),Q1059&gt;L1059,AND(E1059="FUNCTIONAL TWIN",R1059="")),"FAIL","PASS"))</x:f>
        <x:v>OPEN</x:v>
      </x:c>
    </x:row>
    <x:row r="1060" ht="40" customHeight="1">
      <x:c r="B1060" s="7" t="str">
        <x:v>RAP-PT-1054</x:v>
      </x:c>
      <x:c r="C1060" s="7" t="str">
        <x:v>REA-O-B1-FCE-12-P</x:v>
      </x:c>
      <x:c r="D1060" s="7" t="str">
        <x:v>REA-O-B1</x:v>
      </x:c>
      <x:c r="E1060" s="7" t="str">
        <x:v>OPERATIONAL</x:v>
      </x:c>
      <x:c r="F1060" s="7" t="str">
        <x:v>PTC-B</x:v>
      </x:c>
      <x:c r="G1060" s="7" t="str">
        <x:v>BL-X</x:v>
      </x:c>
      <x:c r="H1060" s="7" t="str">
        <x:v>FCE-12</x:v>
      </x:c>
      <x:c r="I1060" s="7" t="str">
        <x:v>primary</x:v>
      </x:c>
      <x:c r="J1060" s="7" t="str">
        <x:v>O04</x:v>
      </x:c>
      <x:c r="K1060" s="10" t="str">
        <x:v>minimum energy with reversed order</x:v>
      </x:c>
      <x:c r="L1060" s="7" t="n">
        <x:v>1</x:v>
      </x:c>
      <x:c r="M1060" s="10" t="str">
        <x:v>safe state within target</x:v>
      </x:c>
      <x:c r="N1060" s="7" t="str"/>
      <x:c r="O1060" s="7" t="str"/>
      <x:c r="P1060" s="7" t="str"/>
      <x:c r="Q1060" s="7" t="str"/>
      <x:c r="R1060" s="7" t="str"/>
      <x:c r="S1060" s="7" t="str"/>
      <x:c r="T1060" s="7" t="str">
        <x:f>IF(S1060="","OPEN",IF(OR(N1060="",O1060="",P1060&lt;&gt;"SAFE",NOT(ISNUMBER(Q1060)),Q1060&gt;L1060,AND(E1060="FUNCTIONAL TWIN",R1060="")),"FAIL","PASS"))</x:f>
        <x:v>OPEN</x:v>
      </x:c>
    </x:row>
    <x:row r="1061" ht="40" customHeight="1">
      <x:c r="B1061" s="7" t="str">
        <x:v>RAP-PT-1055</x:v>
      </x:c>
      <x:c r="C1061" s="7" t="str">
        <x:v>REA-O-B1-FCE-12-P</x:v>
      </x:c>
      <x:c r="D1061" s="7" t="str">
        <x:v>REA-O-B1</x:v>
      </x:c>
      <x:c r="E1061" s="7" t="str">
        <x:v>OPERATIONAL</x:v>
      </x:c>
      <x:c r="F1061" s="7" t="str">
        <x:v>PTC-B</x:v>
      </x:c>
      <x:c r="G1061" s="7" t="str">
        <x:v>BL-X</x:v>
      </x:c>
      <x:c r="H1061" s="7" t="str">
        <x:v>FCE-12</x:v>
      </x:c>
      <x:c r="I1061" s="7" t="str">
        <x:v>primary</x:v>
      </x:c>
      <x:c r="J1061" s="7" t="str">
        <x:v>O05</x:v>
      </x:c>
      <x:c r="K1061" s="10" t="str">
        <x:v>normal power and campus network absent</x:v>
      </x:c>
      <x:c r="L1061" s="7" t="n">
        <x:v>1</x:v>
      </x:c>
      <x:c r="M1061" s="10" t="str">
        <x:v>local safe state and evidence</x:v>
      </x:c>
      <x:c r="N1061" s="7" t="str"/>
      <x:c r="O1061" s="7" t="str"/>
      <x:c r="P1061" s="7" t="str"/>
      <x:c r="Q1061" s="7" t="str"/>
      <x:c r="R1061" s="7" t="str"/>
      <x:c r="S1061" s="7" t="str"/>
      <x:c r="T1061" s="7" t="str">
        <x:f>IF(S1061="","OPEN",IF(OR(N1061="",O1061="",P1061&lt;&gt;"SAFE",NOT(ISNUMBER(Q1061)),Q1061&gt;L1061,AND(E1061="FUNCTIONAL TWIN",R1061="")),"FAIL","PASS"))</x:f>
        <x:v>OPEN</x:v>
      </x:c>
    </x:row>
    <x:row r="1062" ht="40" customHeight="1">
      <x:c r="B1062" s="7" t="str">
        <x:v>RAP-PT-1056</x:v>
      </x:c>
      <x:c r="C1062" s="7" t="str">
        <x:v>REA-O-B1-FCE-12-P</x:v>
      </x:c>
      <x:c r="D1062" s="7" t="str">
        <x:v>REA-O-B1</x:v>
      </x:c>
      <x:c r="E1062" s="7" t="str">
        <x:v>OPERATIONAL</x:v>
      </x:c>
      <x:c r="F1062" s="7" t="str">
        <x:v>PTC-B</x:v>
      </x:c>
      <x:c r="G1062" s="7" t="str">
        <x:v>BL-X</x:v>
      </x:c>
      <x:c r="H1062" s="7" t="str">
        <x:v>FCE-12</x:v>
      </x:c>
      <x:c r="I1062" s="7" t="str">
        <x:v>primary</x:v>
      </x:c>
      <x:c r="J1062" s="7" t="str">
        <x:v>O06</x:v>
      </x:c>
      <x:c r="K1062" s="10" t="str">
        <x:v>primary time absent with unlike local epoch</x:v>
      </x:c>
      <x:c r="L1062" s="7" t="n">
        <x:v>1</x:v>
      </x:c>
      <x:c r="M1062" s="10" t="str">
        <x:v>local safe state and evidence</x:v>
      </x:c>
      <x:c r="N1062" s="7" t="str"/>
      <x:c r="O1062" s="7" t="str"/>
      <x:c r="P1062" s="7" t="str"/>
      <x:c r="Q1062" s="7" t="str"/>
      <x:c r="R1062" s="7" t="str"/>
      <x:c r="S1062" s="7" t="str"/>
      <x:c r="T1062" s="7" t="str">
        <x:f>IF(S1062="","OPEN",IF(OR(N1062="",O1062="",P1062&lt;&gt;"SAFE",NOT(ISNUMBER(Q1062)),Q1062&gt;L1062,AND(E1062="FUNCTIONAL TWIN",R1062="")),"FAIL","PASS"))</x:f>
        <x:v>OPEN</x:v>
      </x:c>
    </x:row>
    <x:row r="1063" ht="40" customHeight="1">
      <x:c r="B1063" s="7" t="str">
        <x:v>RAP-PT-1057</x:v>
      </x:c>
      <x:c r="C1063" s="7" t="str">
        <x:v>REA-O-B1-FCE-12-P</x:v>
      </x:c>
      <x:c r="D1063" s="7" t="str">
        <x:v>REA-O-B1</x:v>
      </x:c>
      <x:c r="E1063" s="7" t="str">
        <x:v>OPERATIONAL</x:v>
      </x:c>
      <x:c r="F1063" s="7" t="str">
        <x:v>PTC-B</x:v>
      </x:c>
      <x:c r="G1063" s="7" t="str">
        <x:v>BL-X</x:v>
      </x:c>
      <x:c r="H1063" s="7" t="str">
        <x:v>FCE-12</x:v>
      </x:c>
      <x:c r="I1063" s="7" t="str">
        <x:v>primary</x:v>
      </x:c>
      <x:c r="J1063" s="7" t="str">
        <x:v>O07</x:v>
      </x:c>
      <x:c r="K1063" s="10" t="str">
        <x:v>-20 deg C, wet exterior and accepted internal condition</x:v>
      </x:c>
      <x:c r="L1063" s="7" t="n">
        <x:v>1</x:v>
      </x:c>
      <x:c r="M1063" s="10" t="str">
        <x:v>safe state within target</x:v>
      </x:c>
      <x:c r="N1063" s="7" t="str"/>
      <x:c r="O1063" s="7" t="str"/>
      <x:c r="P1063" s="7" t="str"/>
      <x:c r="Q1063" s="7" t="str"/>
      <x:c r="R1063" s="7" t="str"/>
      <x:c r="S1063" s="7" t="str"/>
      <x:c r="T1063" s="7" t="str">
        <x:f>IF(S1063="","OPEN",IF(OR(N1063="",O1063="",P1063&lt;&gt;"SAFE",NOT(ISNUMBER(Q1063)),Q1063&gt;L1063,AND(E1063="FUNCTIONAL TWIN",R1063="")),"FAIL","PASS"))</x:f>
        <x:v>OPEN</x:v>
      </x:c>
    </x:row>
    <x:row r="1064" ht="40" customHeight="1">
      <x:c r="B1064" s="7" t="str">
        <x:v>RAP-PT-1058</x:v>
      </x:c>
      <x:c r="C1064" s="7" t="str">
        <x:v>REA-O-B1-FCE-12-P</x:v>
      </x:c>
      <x:c r="D1064" s="7" t="str">
        <x:v>REA-O-B1</x:v>
      </x:c>
      <x:c r="E1064" s="7" t="str">
        <x:v>OPERATIONAL</x:v>
      </x:c>
      <x:c r="F1064" s="7" t="str">
        <x:v>PTC-B</x:v>
      </x:c>
      <x:c r="G1064" s="7" t="str">
        <x:v>BL-X</x:v>
      </x:c>
      <x:c r="H1064" s="7" t="str">
        <x:v>FCE-12</x:v>
      </x:c>
      <x:c r="I1064" s="7" t="str">
        <x:v>primary</x:v>
      </x:c>
      <x:c r="J1064" s="7" t="str">
        <x:v>O08</x:v>
      </x:c>
      <x:c r="K1064" s="10" t="str">
        <x:v>50 deg C, wet exterior and accepted internal condition</x:v>
      </x:c>
      <x:c r="L1064" s="7" t="n">
        <x:v>1</x:v>
      </x:c>
      <x:c r="M1064" s="10" t="str">
        <x:v>safe state within target</x:v>
      </x:c>
      <x:c r="N1064" s="7" t="str"/>
      <x:c r="O1064" s="7" t="str"/>
      <x:c r="P1064" s="7" t="str"/>
      <x:c r="Q1064" s="7" t="str"/>
      <x:c r="R1064" s="7" t="str"/>
      <x:c r="S1064" s="7" t="str"/>
      <x:c r="T1064" s="7" t="str">
        <x:f>IF(S1064="","OPEN",IF(OR(N1064="",O1064="",P1064&lt;&gt;"SAFE",NOT(ISNUMBER(Q1064)),Q1064&gt;L1064,AND(E1064="FUNCTIONAL TWIN",R1064="")),"FAIL","PASS"))</x:f>
        <x:v>OPEN</x:v>
      </x:c>
    </x:row>
    <x:row r="1065" ht="40" customHeight="1">
      <x:c r="B1065" s="7" t="str">
        <x:v>RAP-PT-1059</x:v>
      </x:c>
      <x:c r="C1065" s="7" t="str">
        <x:v>REA-O-B1-FCE-12-P</x:v>
      </x:c>
      <x:c r="D1065" s="7" t="str">
        <x:v>REA-O-B1</x:v>
      </x:c>
      <x:c r="E1065" s="7" t="str">
        <x:v>OPERATIONAL</x:v>
      </x:c>
      <x:c r="F1065" s="7" t="str">
        <x:v>PTC-B</x:v>
      </x:c>
      <x:c r="G1065" s="7" t="str">
        <x:v>BL-X</x:v>
      </x:c>
      <x:c r="H1065" s="7" t="str">
        <x:v>FCE-12</x:v>
      </x:c>
      <x:c r="I1065" s="7" t="str">
        <x:v>primary</x:v>
      </x:c>
      <x:c r="J1065" s="7" t="str">
        <x:v>O09</x:v>
      </x:c>
      <x:c r="K1065" s="10" t="str">
        <x:v>registered contamination and upper accepted actuation resistance</x:v>
      </x:c>
      <x:c r="L1065" s="7" t="n">
        <x:v>1</x:v>
      </x:c>
      <x:c r="M1065" s="10" t="str">
        <x:v>safe state within target</x:v>
      </x:c>
      <x:c r="N1065" s="7" t="str"/>
      <x:c r="O1065" s="7" t="str"/>
      <x:c r="P1065" s="7" t="str"/>
      <x:c r="Q1065" s="7" t="str"/>
      <x:c r="R1065" s="7" t="str"/>
      <x:c r="S1065" s="7" t="str"/>
      <x:c r="T1065" s="7" t="str">
        <x:f>IF(S1065="","OPEN",IF(OR(N1065="",O1065="",P1065&lt;&gt;"SAFE",NOT(ISNUMBER(Q1065)),Q1065&gt;L1065,AND(E1065="FUNCTIONAL TWIN",R1065="")),"FAIL","PASS"))</x:f>
        <x:v>OPEN</x:v>
      </x:c>
    </x:row>
    <x:row r="1066" ht="40" customHeight="1">
      <x:c r="B1066" s="7" t="str">
        <x:v>RAP-PT-1060</x:v>
      </x:c>
      <x:c r="C1066" s="7" t="str">
        <x:v>REA-O-B1-FCE-12-P</x:v>
      </x:c>
      <x:c r="D1066" s="7" t="str">
        <x:v>REA-O-B1</x:v>
      </x:c>
      <x:c r="E1066" s="7" t="str">
        <x:v>OPERATIONAL</x:v>
      </x:c>
      <x:c r="F1066" s="7" t="str">
        <x:v>PTC-B</x:v>
      </x:c>
      <x:c r="G1066" s="7" t="str">
        <x:v>BL-X</x:v>
      </x:c>
      <x:c r="H1066" s="7" t="str">
        <x:v>FCE-12</x:v>
      </x:c>
      <x:c r="I1066" s="7" t="str">
        <x:v>primary</x:v>
      </x:c>
      <x:c r="J1066" s="7" t="str">
        <x:v>O10</x:v>
      </x:c>
      <x:c r="K1066" s="10" t="str">
        <x:v>same resistance with reversed randomized order</x:v>
      </x:c>
      <x:c r="L1066" s="7" t="n">
        <x:v>1</x:v>
      </x:c>
      <x:c r="M1066" s="10" t="str">
        <x:v>safe state within target</x:v>
      </x:c>
      <x:c r="N1066" s="7" t="str"/>
      <x:c r="O1066" s="7" t="str"/>
      <x:c r="P1066" s="7" t="str"/>
      <x:c r="Q1066" s="7" t="str"/>
      <x:c r="R1066" s="7" t="str"/>
      <x:c r="S1066" s="7" t="str"/>
      <x:c r="T1066" s="7" t="str">
        <x:f>IF(S1066="","OPEN",IF(OR(N1066="",O1066="",P1066&lt;&gt;"SAFE",NOT(ISNUMBER(Q1066)),Q1066&gt;L1066,AND(E1066="FUNCTIONAL TWIN",R1066="")),"FAIL","PASS"))</x:f>
        <x:v>OPEN</x:v>
      </x:c>
    </x:row>
    <x:row r="1067" ht="40" customHeight="1">
      <x:c r="B1067" s="7" t="str">
        <x:v>RAP-PT-1061</x:v>
      </x:c>
      <x:c r="C1067" s="7" t="str">
        <x:v>REA-O-B1-FCE-12-D</x:v>
      </x:c>
      <x:c r="D1067" s="7" t="str">
        <x:v>REA-O-B1</x:v>
      </x:c>
      <x:c r="E1067" s="7" t="str">
        <x:v>OPERATIONAL</x:v>
      </x:c>
      <x:c r="F1067" s="7" t="str">
        <x:v>PTC-B</x:v>
      </x:c>
      <x:c r="G1067" s="7" t="str">
        <x:v>BL-X</x:v>
      </x:c>
      <x:c r="H1067" s="7" t="str">
        <x:v>FCE-12</x:v>
      </x:c>
      <x:c r="I1067" s="7" t="str">
        <x:v>diverse</x:v>
      </x:c>
      <x:c r="J1067" s="7" t="str">
        <x:v>O01</x:v>
      </x:c>
      <x:c r="K1067" s="10" t="str">
        <x:v>nominal energy, connected local controls, 20 deg C and clean mechanism</x:v>
      </x:c>
      <x:c r="L1067" s="7" t="n">
        <x:v>1</x:v>
      </x:c>
      <x:c r="M1067" s="10" t="str">
        <x:v>safe state within target</x:v>
      </x:c>
      <x:c r="N1067" s="7" t="str"/>
      <x:c r="O1067" s="7" t="str"/>
      <x:c r="P1067" s="7" t="str"/>
      <x:c r="Q1067" s="7" t="str"/>
      <x:c r="R1067" s="7" t="str"/>
      <x:c r="S1067" s="7" t="str"/>
      <x:c r="T1067" s="7" t="str">
        <x:f>IF(S1067="","OPEN",IF(OR(N1067="",O1067="",P1067&lt;&gt;"SAFE",NOT(ISNUMBER(Q1067)),Q1067&gt;L1067,AND(E1067="FUNCTIONAL TWIN",R1067="")),"FAIL","PASS"))</x:f>
        <x:v>OPEN</x:v>
      </x:c>
    </x:row>
    <x:row r="1068" ht="40" customHeight="1">
      <x:c r="B1068" s="7" t="str">
        <x:v>RAP-PT-1062</x:v>
      </x:c>
      <x:c r="C1068" s="7" t="str">
        <x:v>REA-O-B1-FCE-12-D</x:v>
      </x:c>
      <x:c r="D1068" s="7" t="str">
        <x:v>REA-O-B1</x:v>
      </x:c>
      <x:c r="E1068" s="7" t="str">
        <x:v>OPERATIONAL</x:v>
      </x:c>
      <x:c r="F1068" s="7" t="str">
        <x:v>PTC-B</x:v>
      </x:c>
      <x:c r="G1068" s="7" t="str">
        <x:v>BL-X</x:v>
      </x:c>
      <x:c r="H1068" s="7" t="str">
        <x:v>FCE-12</x:v>
      </x:c>
      <x:c r="I1068" s="7" t="str">
        <x:v>diverse</x:v>
      </x:c>
      <x:c r="J1068" s="7" t="str">
        <x:v>O02</x:v>
      </x:c>
      <x:c r="K1068" s="10" t="str">
        <x:v>same boundary with reversed randomized order</x:v>
      </x:c>
      <x:c r="L1068" s="7" t="n">
        <x:v>1</x:v>
      </x:c>
      <x:c r="M1068" s="10" t="str">
        <x:v>safe state within target</x:v>
      </x:c>
      <x:c r="N1068" s="7" t="str"/>
      <x:c r="O1068" s="7" t="str"/>
      <x:c r="P1068" s="7" t="str"/>
      <x:c r="Q1068" s="7" t="str"/>
      <x:c r="R1068" s="7" t="str"/>
      <x:c r="S1068" s="7" t="str"/>
      <x:c r="T1068" s="7" t="str">
        <x:f>IF(S1068="","OPEN",IF(OR(N1068="",O1068="",P1068&lt;&gt;"SAFE",NOT(ISNUMBER(Q1068)),Q1068&gt;L1068,AND(E1068="FUNCTIONAL TWIN",R1068="")),"FAIL","PASS"))</x:f>
        <x:v>OPEN</x:v>
      </x:c>
    </x:row>
    <x:row r="1069" ht="40" customHeight="1">
      <x:c r="B1069" s="7" t="str">
        <x:v>RAP-PT-1063</x:v>
      </x:c>
      <x:c r="C1069" s="7" t="str">
        <x:v>REA-O-B1-FCE-12-D</x:v>
      </x:c>
      <x:c r="D1069" s="7" t="str">
        <x:v>REA-O-B1</x:v>
      </x:c>
      <x:c r="E1069" s="7" t="str">
        <x:v>OPERATIONAL</x:v>
      </x:c>
      <x:c r="F1069" s="7" t="str">
        <x:v>PTC-B</x:v>
      </x:c>
      <x:c r="G1069" s="7" t="str">
        <x:v>BL-X</x:v>
      </x:c>
      <x:c r="H1069" s="7" t="str">
        <x:v>FCE-12</x:v>
      </x:c>
      <x:c r="I1069" s="7" t="str">
        <x:v>diverse</x:v>
      </x:c>
      <x:c r="J1069" s="7" t="str">
        <x:v>O03</x:v>
      </x:c>
      <x:c r="K1069" s="10" t="str">
        <x:v>minimum accepted stored-energy state</x:v>
      </x:c>
      <x:c r="L1069" s="7" t="n">
        <x:v>1</x:v>
      </x:c>
      <x:c r="M1069" s="10" t="str">
        <x:v>safe state within target</x:v>
      </x:c>
      <x:c r="N1069" s="7" t="str"/>
      <x:c r="O1069" s="7" t="str"/>
      <x:c r="P1069" s="7" t="str"/>
      <x:c r="Q1069" s="7" t="str"/>
      <x:c r="R1069" s="7" t="str"/>
      <x:c r="S1069" s="7" t="str"/>
      <x:c r="T1069" s="7" t="str">
        <x:f>IF(S1069="","OPEN",IF(OR(N1069="",O1069="",P1069&lt;&gt;"SAFE",NOT(ISNUMBER(Q1069)),Q1069&gt;L1069,AND(E1069="FUNCTIONAL TWIN",R1069="")),"FAIL","PASS"))</x:f>
        <x:v>OPEN</x:v>
      </x:c>
    </x:row>
    <x:row r="1070" ht="40" customHeight="1">
      <x:c r="B1070" s="7" t="str">
        <x:v>RAP-PT-1064</x:v>
      </x:c>
      <x:c r="C1070" s="7" t="str">
        <x:v>REA-O-B1-FCE-12-D</x:v>
      </x:c>
      <x:c r="D1070" s="7" t="str">
        <x:v>REA-O-B1</x:v>
      </x:c>
      <x:c r="E1070" s="7" t="str">
        <x:v>OPERATIONAL</x:v>
      </x:c>
      <x:c r="F1070" s="7" t="str">
        <x:v>PTC-B</x:v>
      </x:c>
      <x:c r="G1070" s="7" t="str">
        <x:v>BL-X</x:v>
      </x:c>
      <x:c r="H1070" s="7" t="str">
        <x:v>FCE-12</x:v>
      </x:c>
      <x:c r="I1070" s="7" t="str">
        <x:v>diverse</x:v>
      </x:c>
      <x:c r="J1070" s="7" t="str">
        <x:v>O04</x:v>
      </x:c>
      <x:c r="K1070" s="10" t="str">
        <x:v>minimum energy with reversed order</x:v>
      </x:c>
      <x:c r="L1070" s="7" t="n">
        <x:v>1</x:v>
      </x:c>
      <x:c r="M1070" s="10" t="str">
        <x:v>safe state within target</x:v>
      </x:c>
      <x:c r="N1070" s="7" t="str"/>
      <x:c r="O1070" s="7" t="str"/>
      <x:c r="P1070" s="7" t="str"/>
      <x:c r="Q1070" s="7" t="str"/>
      <x:c r="R1070" s="7" t="str"/>
      <x:c r="S1070" s="7" t="str"/>
      <x:c r="T1070" s="7" t="str">
        <x:f>IF(S1070="","OPEN",IF(OR(N1070="",O1070="",P1070&lt;&gt;"SAFE",NOT(ISNUMBER(Q1070)),Q1070&gt;L1070,AND(E1070="FUNCTIONAL TWIN",R1070="")),"FAIL","PASS"))</x:f>
        <x:v>OPEN</x:v>
      </x:c>
    </x:row>
    <x:row r="1071" ht="40" customHeight="1">
      <x:c r="B1071" s="7" t="str">
        <x:v>RAP-PT-1065</x:v>
      </x:c>
      <x:c r="C1071" s="7" t="str">
        <x:v>REA-O-B1-FCE-12-D</x:v>
      </x:c>
      <x:c r="D1071" s="7" t="str">
        <x:v>REA-O-B1</x:v>
      </x:c>
      <x:c r="E1071" s="7" t="str">
        <x:v>OPERATIONAL</x:v>
      </x:c>
      <x:c r="F1071" s="7" t="str">
        <x:v>PTC-B</x:v>
      </x:c>
      <x:c r="G1071" s="7" t="str">
        <x:v>BL-X</x:v>
      </x:c>
      <x:c r="H1071" s="7" t="str">
        <x:v>FCE-12</x:v>
      </x:c>
      <x:c r="I1071" s="7" t="str">
        <x:v>diverse</x:v>
      </x:c>
      <x:c r="J1071" s="7" t="str">
        <x:v>O05</x:v>
      </x:c>
      <x:c r="K1071" s="10" t="str">
        <x:v>normal power and campus network absent</x:v>
      </x:c>
      <x:c r="L1071" s="7" t="n">
        <x:v>1</x:v>
      </x:c>
      <x:c r="M1071" s="10" t="str">
        <x:v>local safe state and evidence</x:v>
      </x:c>
      <x:c r="N1071" s="7" t="str"/>
      <x:c r="O1071" s="7" t="str"/>
      <x:c r="P1071" s="7" t="str"/>
      <x:c r="Q1071" s="7" t="str"/>
      <x:c r="R1071" s="7" t="str"/>
      <x:c r="S1071" s="7" t="str"/>
      <x:c r="T1071" s="7" t="str">
        <x:f>IF(S1071="","OPEN",IF(OR(N1071="",O1071="",P1071&lt;&gt;"SAFE",NOT(ISNUMBER(Q1071)),Q1071&gt;L1071,AND(E1071="FUNCTIONAL TWIN",R1071="")),"FAIL","PASS"))</x:f>
        <x:v>OPEN</x:v>
      </x:c>
    </x:row>
    <x:row r="1072" ht="40" customHeight="1">
      <x:c r="B1072" s="7" t="str">
        <x:v>RAP-PT-1066</x:v>
      </x:c>
      <x:c r="C1072" s="7" t="str">
        <x:v>REA-O-B1-FCE-12-D</x:v>
      </x:c>
      <x:c r="D1072" s="7" t="str">
        <x:v>REA-O-B1</x:v>
      </x:c>
      <x:c r="E1072" s="7" t="str">
        <x:v>OPERATIONAL</x:v>
      </x:c>
      <x:c r="F1072" s="7" t="str">
        <x:v>PTC-B</x:v>
      </x:c>
      <x:c r="G1072" s="7" t="str">
        <x:v>BL-X</x:v>
      </x:c>
      <x:c r="H1072" s="7" t="str">
        <x:v>FCE-12</x:v>
      </x:c>
      <x:c r="I1072" s="7" t="str">
        <x:v>diverse</x:v>
      </x:c>
      <x:c r="J1072" s="7" t="str">
        <x:v>O06</x:v>
      </x:c>
      <x:c r="K1072" s="10" t="str">
        <x:v>primary time absent with unlike local epoch</x:v>
      </x:c>
      <x:c r="L1072" s="7" t="n">
        <x:v>1</x:v>
      </x:c>
      <x:c r="M1072" s="10" t="str">
        <x:v>local safe state and evidence</x:v>
      </x:c>
      <x:c r="N1072" s="7" t="str"/>
      <x:c r="O1072" s="7" t="str"/>
      <x:c r="P1072" s="7" t="str"/>
      <x:c r="Q1072" s="7" t="str"/>
      <x:c r="R1072" s="7" t="str"/>
      <x:c r="S1072" s="7" t="str"/>
      <x:c r="T1072" s="7" t="str">
        <x:f>IF(S1072="","OPEN",IF(OR(N1072="",O1072="",P1072&lt;&gt;"SAFE",NOT(ISNUMBER(Q1072)),Q1072&gt;L1072,AND(E1072="FUNCTIONAL TWIN",R1072="")),"FAIL","PASS"))</x:f>
        <x:v>OPEN</x:v>
      </x:c>
    </x:row>
    <x:row r="1073" ht="40" customHeight="1">
      <x:c r="B1073" s="7" t="str">
        <x:v>RAP-PT-1067</x:v>
      </x:c>
      <x:c r="C1073" s="7" t="str">
        <x:v>REA-O-B1-FCE-12-D</x:v>
      </x:c>
      <x:c r="D1073" s="7" t="str">
        <x:v>REA-O-B1</x:v>
      </x:c>
      <x:c r="E1073" s="7" t="str">
        <x:v>OPERATIONAL</x:v>
      </x:c>
      <x:c r="F1073" s="7" t="str">
        <x:v>PTC-B</x:v>
      </x:c>
      <x:c r="G1073" s="7" t="str">
        <x:v>BL-X</x:v>
      </x:c>
      <x:c r="H1073" s="7" t="str">
        <x:v>FCE-12</x:v>
      </x:c>
      <x:c r="I1073" s="7" t="str">
        <x:v>diverse</x:v>
      </x:c>
      <x:c r="J1073" s="7" t="str">
        <x:v>O07</x:v>
      </x:c>
      <x:c r="K1073" s="10" t="str">
        <x:v>-20 deg C, wet exterior and accepted internal condition</x:v>
      </x:c>
      <x:c r="L1073" s="7" t="n">
        <x:v>1</x:v>
      </x:c>
      <x:c r="M1073" s="10" t="str">
        <x:v>safe state within target</x:v>
      </x:c>
      <x:c r="N1073" s="7" t="str"/>
      <x:c r="O1073" s="7" t="str"/>
      <x:c r="P1073" s="7" t="str"/>
      <x:c r="Q1073" s="7" t="str"/>
      <x:c r="R1073" s="7" t="str"/>
      <x:c r="S1073" s="7" t="str"/>
      <x:c r="T1073" s="7" t="str">
        <x:f>IF(S1073="","OPEN",IF(OR(N1073="",O1073="",P1073&lt;&gt;"SAFE",NOT(ISNUMBER(Q1073)),Q1073&gt;L1073,AND(E1073="FUNCTIONAL TWIN",R1073="")),"FAIL","PASS"))</x:f>
        <x:v>OPEN</x:v>
      </x:c>
    </x:row>
    <x:row r="1074" ht="40" customHeight="1">
      <x:c r="B1074" s="7" t="str">
        <x:v>RAP-PT-1068</x:v>
      </x:c>
      <x:c r="C1074" s="7" t="str">
        <x:v>REA-O-B1-FCE-12-D</x:v>
      </x:c>
      <x:c r="D1074" s="7" t="str">
        <x:v>REA-O-B1</x:v>
      </x:c>
      <x:c r="E1074" s="7" t="str">
        <x:v>OPERATIONAL</x:v>
      </x:c>
      <x:c r="F1074" s="7" t="str">
        <x:v>PTC-B</x:v>
      </x:c>
      <x:c r="G1074" s="7" t="str">
        <x:v>BL-X</x:v>
      </x:c>
      <x:c r="H1074" s="7" t="str">
        <x:v>FCE-12</x:v>
      </x:c>
      <x:c r="I1074" s="7" t="str">
        <x:v>diverse</x:v>
      </x:c>
      <x:c r="J1074" s="7" t="str">
        <x:v>O08</x:v>
      </x:c>
      <x:c r="K1074" s="10" t="str">
        <x:v>50 deg C, wet exterior and accepted internal condition</x:v>
      </x:c>
      <x:c r="L1074" s="7" t="n">
        <x:v>1</x:v>
      </x:c>
      <x:c r="M1074" s="10" t="str">
        <x:v>safe state within target</x:v>
      </x:c>
      <x:c r="N1074" s="7" t="str"/>
      <x:c r="O1074" s="7" t="str"/>
      <x:c r="P1074" s="7" t="str"/>
      <x:c r="Q1074" s="7" t="str"/>
      <x:c r="R1074" s="7" t="str"/>
      <x:c r="S1074" s="7" t="str"/>
      <x:c r="T1074" s="7" t="str">
        <x:f>IF(S1074="","OPEN",IF(OR(N1074="",O1074="",P1074&lt;&gt;"SAFE",NOT(ISNUMBER(Q1074)),Q1074&gt;L1074,AND(E1074="FUNCTIONAL TWIN",R1074="")),"FAIL","PASS"))</x:f>
        <x:v>OPEN</x:v>
      </x:c>
    </x:row>
    <x:row r="1075" ht="40" customHeight="1">
      <x:c r="B1075" s="7" t="str">
        <x:v>RAP-PT-1069</x:v>
      </x:c>
      <x:c r="C1075" s="7" t="str">
        <x:v>REA-O-B1-FCE-12-D</x:v>
      </x:c>
      <x:c r="D1075" s="7" t="str">
        <x:v>REA-O-B1</x:v>
      </x:c>
      <x:c r="E1075" s="7" t="str">
        <x:v>OPERATIONAL</x:v>
      </x:c>
      <x:c r="F1075" s="7" t="str">
        <x:v>PTC-B</x:v>
      </x:c>
      <x:c r="G1075" s="7" t="str">
        <x:v>BL-X</x:v>
      </x:c>
      <x:c r="H1075" s="7" t="str">
        <x:v>FCE-12</x:v>
      </x:c>
      <x:c r="I1075" s="7" t="str">
        <x:v>diverse</x:v>
      </x:c>
      <x:c r="J1075" s="7" t="str">
        <x:v>O09</x:v>
      </x:c>
      <x:c r="K1075" s="10" t="str">
        <x:v>registered contamination and upper accepted actuation resistance</x:v>
      </x:c>
      <x:c r="L1075" s="7" t="n">
        <x:v>1</x:v>
      </x:c>
      <x:c r="M1075" s="10" t="str">
        <x:v>safe state within target</x:v>
      </x:c>
      <x:c r="N1075" s="7" t="str"/>
      <x:c r="O1075" s="7" t="str"/>
      <x:c r="P1075" s="7" t="str"/>
      <x:c r="Q1075" s="7" t="str"/>
      <x:c r="R1075" s="7" t="str"/>
      <x:c r="S1075" s="7" t="str"/>
      <x:c r="T1075" s="7" t="str">
        <x:f>IF(S1075="","OPEN",IF(OR(N1075="",O1075="",P1075&lt;&gt;"SAFE",NOT(ISNUMBER(Q1075)),Q1075&gt;L1075,AND(E1075="FUNCTIONAL TWIN",R1075="")),"FAIL","PASS"))</x:f>
        <x:v>OPEN</x:v>
      </x:c>
    </x:row>
    <x:row r="1076" ht="40" customHeight="1">
      <x:c r="B1076" s="7" t="str">
        <x:v>RAP-PT-1070</x:v>
      </x:c>
      <x:c r="C1076" s="7" t="str">
        <x:v>REA-O-B1-FCE-12-D</x:v>
      </x:c>
      <x:c r="D1076" s="7" t="str">
        <x:v>REA-O-B1</x:v>
      </x:c>
      <x:c r="E1076" s="7" t="str">
        <x:v>OPERATIONAL</x:v>
      </x:c>
      <x:c r="F1076" s="7" t="str">
        <x:v>PTC-B</x:v>
      </x:c>
      <x:c r="G1076" s="7" t="str">
        <x:v>BL-X</x:v>
      </x:c>
      <x:c r="H1076" s="7" t="str">
        <x:v>FCE-12</x:v>
      </x:c>
      <x:c r="I1076" s="7" t="str">
        <x:v>diverse</x:v>
      </x:c>
      <x:c r="J1076" s="7" t="str">
        <x:v>O10</x:v>
      </x:c>
      <x:c r="K1076" s="10" t="str">
        <x:v>same resistance with reversed randomized order</x:v>
      </x:c>
      <x:c r="L1076" s="7" t="n">
        <x:v>1</x:v>
      </x:c>
      <x:c r="M1076" s="10" t="str">
        <x:v>safe state within target</x:v>
      </x:c>
      <x:c r="N1076" s="7" t="str"/>
      <x:c r="O1076" s="7" t="str"/>
      <x:c r="P1076" s="7" t="str"/>
      <x:c r="Q1076" s="7" t="str"/>
      <x:c r="R1076" s="7" t="str"/>
      <x:c r="S1076" s="7" t="str"/>
      <x:c r="T1076" s="7" t="str">
        <x:f>IF(S1076="","OPEN",IF(OR(N1076="",O1076="",P1076&lt;&gt;"SAFE",NOT(ISNUMBER(Q1076)),Q1076&gt;L1076,AND(E1076="FUNCTIONAL TWIN",R1076="")),"FAIL","PASS"))</x:f>
        <x:v>OPEN</x:v>
      </x:c>
    </x:row>
    <x:row r="1077" ht="40" customHeight="1">
      <x:c r="B1077" s="7" t="str">
        <x:v>RAP-PT-1071</x:v>
      </x:c>
      <x:c r="C1077" s="7" t="str">
        <x:v>REA-O-B1-FCE-12-M</x:v>
      </x:c>
      <x:c r="D1077" s="7" t="str">
        <x:v>REA-O-B1</x:v>
      </x:c>
      <x:c r="E1077" s="7" t="str">
        <x:v>OPERATIONAL</x:v>
      </x:c>
      <x:c r="F1077" s="7" t="str">
        <x:v>PTC-B</x:v>
      </x:c>
      <x:c r="G1077" s="7" t="str">
        <x:v>BL-X</x:v>
      </x:c>
      <x:c r="H1077" s="7" t="str">
        <x:v>FCE-12</x:v>
      </x:c>
      <x:c r="I1077" s="7" t="str">
        <x:v>manual/passive</x:v>
      </x:c>
      <x:c r="J1077" s="7" t="str">
        <x:v>O01</x:v>
      </x:c>
      <x:c r="K1077" s="10" t="str">
        <x:v>nominal energy, connected local controls, 20 deg C and clean mechanism</x:v>
      </x:c>
      <x:c r="L1077" s="7" t="n">
        <x:v>1</x:v>
      </x:c>
      <x:c r="M1077" s="10" t="str">
        <x:v>safe state within target</x:v>
      </x:c>
      <x:c r="N1077" s="7" t="str"/>
      <x:c r="O1077" s="7" t="str"/>
      <x:c r="P1077" s="7" t="str"/>
      <x:c r="Q1077" s="7" t="str"/>
      <x:c r="R1077" s="7" t="str"/>
      <x:c r="S1077" s="7" t="str"/>
      <x:c r="T1077" s="7" t="str">
        <x:f>IF(S1077="","OPEN",IF(OR(N1077="",O1077="",P1077&lt;&gt;"SAFE",NOT(ISNUMBER(Q1077)),Q1077&gt;L1077,AND(E1077="FUNCTIONAL TWIN",R1077="")),"FAIL","PASS"))</x:f>
        <x:v>OPEN</x:v>
      </x:c>
    </x:row>
    <x:row r="1078" ht="40" customHeight="1">
      <x:c r="B1078" s="7" t="str">
        <x:v>RAP-PT-1072</x:v>
      </x:c>
      <x:c r="C1078" s="7" t="str">
        <x:v>REA-O-B1-FCE-12-M</x:v>
      </x:c>
      <x:c r="D1078" s="7" t="str">
        <x:v>REA-O-B1</x:v>
      </x:c>
      <x:c r="E1078" s="7" t="str">
        <x:v>OPERATIONAL</x:v>
      </x:c>
      <x:c r="F1078" s="7" t="str">
        <x:v>PTC-B</x:v>
      </x:c>
      <x:c r="G1078" s="7" t="str">
        <x:v>BL-X</x:v>
      </x:c>
      <x:c r="H1078" s="7" t="str">
        <x:v>FCE-12</x:v>
      </x:c>
      <x:c r="I1078" s="7" t="str">
        <x:v>manual/passive</x:v>
      </x:c>
      <x:c r="J1078" s="7" t="str">
        <x:v>O02</x:v>
      </x:c>
      <x:c r="K1078" s="10" t="str">
        <x:v>same boundary with reversed randomized order</x:v>
      </x:c>
      <x:c r="L1078" s="7" t="n">
        <x:v>1</x:v>
      </x:c>
      <x:c r="M1078" s="10" t="str">
        <x:v>safe state within target</x:v>
      </x:c>
      <x:c r="N1078" s="7" t="str"/>
      <x:c r="O1078" s="7" t="str"/>
      <x:c r="P1078" s="7" t="str"/>
      <x:c r="Q1078" s="7" t="str"/>
      <x:c r="R1078" s="7" t="str"/>
      <x:c r="S1078" s="7" t="str"/>
      <x:c r="T1078" s="7" t="str">
        <x:f>IF(S1078="","OPEN",IF(OR(N1078="",O1078="",P1078&lt;&gt;"SAFE",NOT(ISNUMBER(Q1078)),Q1078&gt;L1078,AND(E1078="FUNCTIONAL TWIN",R1078="")),"FAIL","PASS"))</x:f>
        <x:v>OPEN</x:v>
      </x:c>
    </x:row>
    <x:row r="1079" ht="40" customHeight="1">
      <x:c r="B1079" s="7" t="str">
        <x:v>RAP-PT-1073</x:v>
      </x:c>
      <x:c r="C1079" s="7" t="str">
        <x:v>REA-O-B1-FCE-12-M</x:v>
      </x:c>
      <x:c r="D1079" s="7" t="str">
        <x:v>REA-O-B1</x:v>
      </x:c>
      <x:c r="E1079" s="7" t="str">
        <x:v>OPERATIONAL</x:v>
      </x:c>
      <x:c r="F1079" s="7" t="str">
        <x:v>PTC-B</x:v>
      </x:c>
      <x:c r="G1079" s="7" t="str">
        <x:v>BL-X</x:v>
      </x:c>
      <x:c r="H1079" s="7" t="str">
        <x:v>FCE-12</x:v>
      </x:c>
      <x:c r="I1079" s="7" t="str">
        <x:v>manual/passive</x:v>
      </x:c>
      <x:c r="J1079" s="7" t="str">
        <x:v>O03</x:v>
      </x:c>
      <x:c r="K1079" s="10" t="str">
        <x:v>minimum accepted stored-energy state</x:v>
      </x:c>
      <x:c r="L1079" s="7" t="n">
        <x:v>1</x:v>
      </x:c>
      <x:c r="M1079" s="10" t="str">
        <x:v>safe state within target</x:v>
      </x:c>
      <x:c r="N1079" s="7" t="str"/>
      <x:c r="O1079" s="7" t="str"/>
      <x:c r="P1079" s="7" t="str"/>
      <x:c r="Q1079" s="7" t="str"/>
      <x:c r="R1079" s="7" t="str"/>
      <x:c r="S1079" s="7" t="str"/>
      <x:c r="T1079" s="7" t="str">
        <x:f>IF(S1079="","OPEN",IF(OR(N1079="",O1079="",P1079&lt;&gt;"SAFE",NOT(ISNUMBER(Q1079)),Q1079&gt;L1079,AND(E1079="FUNCTIONAL TWIN",R1079="")),"FAIL","PASS"))</x:f>
        <x:v>OPEN</x:v>
      </x:c>
    </x:row>
    <x:row r="1080" ht="40" customHeight="1">
      <x:c r="B1080" s="7" t="str">
        <x:v>RAP-PT-1074</x:v>
      </x:c>
      <x:c r="C1080" s="7" t="str">
        <x:v>REA-O-B1-FCE-12-M</x:v>
      </x:c>
      <x:c r="D1080" s="7" t="str">
        <x:v>REA-O-B1</x:v>
      </x:c>
      <x:c r="E1080" s="7" t="str">
        <x:v>OPERATIONAL</x:v>
      </x:c>
      <x:c r="F1080" s="7" t="str">
        <x:v>PTC-B</x:v>
      </x:c>
      <x:c r="G1080" s="7" t="str">
        <x:v>BL-X</x:v>
      </x:c>
      <x:c r="H1080" s="7" t="str">
        <x:v>FCE-12</x:v>
      </x:c>
      <x:c r="I1080" s="7" t="str">
        <x:v>manual/passive</x:v>
      </x:c>
      <x:c r="J1080" s="7" t="str">
        <x:v>O04</x:v>
      </x:c>
      <x:c r="K1080" s="10" t="str">
        <x:v>minimum energy with reversed order</x:v>
      </x:c>
      <x:c r="L1080" s="7" t="n">
        <x:v>1</x:v>
      </x:c>
      <x:c r="M1080" s="10" t="str">
        <x:v>safe state within target</x:v>
      </x:c>
      <x:c r="N1080" s="7" t="str"/>
      <x:c r="O1080" s="7" t="str"/>
      <x:c r="P1080" s="7" t="str"/>
      <x:c r="Q1080" s="7" t="str"/>
      <x:c r="R1080" s="7" t="str"/>
      <x:c r="S1080" s="7" t="str"/>
      <x:c r="T1080" s="7" t="str">
        <x:f>IF(S1080="","OPEN",IF(OR(N1080="",O1080="",P1080&lt;&gt;"SAFE",NOT(ISNUMBER(Q1080)),Q1080&gt;L1080,AND(E1080="FUNCTIONAL TWIN",R1080="")),"FAIL","PASS"))</x:f>
        <x:v>OPEN</x:v>
      </x:c>
    </x:row>
    <x:row r="1081" ht="40" customHeight="1">
      <x:c r="B1081" s="7" t="str">
        <x:v>RAP-PT-1075</x:v>
      </x:c>
      <x:c r="C1081" s="7" t="str">
        <x:v>REA-O-B1-FCE-12-M</x:v>
      </x:c>
      <x:c r="D1081" s="7" t="str">
        <x:v>REA-O-B1</x:v>
      </x:c>
      <x:c r="E1081" s="7" t="str">
        <x:v>OPERATIONAL</x:v>
      </x:c>
      <x:c r="F1081" s="7" t="str">
        <x:v>PTC-B</x:v>
      </x:c>
      <x:c r="G1081" s="7" t="str">
        <x:v>BL-X</x:v>
      </x:c>
      <x:c r="H1081" s="7" t="str">
        <x:v>FCE-12</x:v>
      </x:c>
      <x:c r="I1081" s="7" t="str">
        <x:v>manual/passive</x:v>
      </x:c>
      <x:c r="J1081" s="7" t="str">
        <x:v>O05</x:v>
      </x:c>
      <x:c r="K1081" s="10" t="str">
        <x:v>normal power and campus network absent</x:v>
      </x:c>
      <x:c r="L1081" s="7" t="n">
        <x:v>1</x:v>
      </x:c>
      <x:c r="M1081" s="10" t="str">
        <x:v>local safe state and evidence</x:v>
      </x:c>
      <x:c r="N1081" s="7" t="str"/>
      <x:c r="O1081" s="7" t="str"/>
      <x:c r="P1081" s="7" t="str"/>
      <x:c r="Q1081" s="7" t="str"/>
      <x:c r="R1081" s="7" t="str"/>
      <x:c r="S1081" s="7" t="str"/>
      <x:c r="T1081" s="7" t="str">
        <x:f>IF(S1081="","OPEN",IF(OR(N1081="",O1081="",P1081&lt;&gt;"SAFE",NOT(ISNUMBER(Q1081)),Q1081&gt;L1081,AND(E1081="FUNCTIONAL TWIN",R1081="")),"FAIL","PASS"))</x:f>
        <x:v>OPEN</x:v>
      </x:c>
    </x:row>
    <x:row r="1082" ht="40" customHeight="1">
      <x:c r="B1082" s="7" t="str">
        <x:v>RAP-PT-1076</x:v>
      </x:c>
      <x:c r="C1082" s="7" t="str">
        <x:v>REA-O-B1-FCE-12-M</x:v>
      </x:c>
      <x:c r="D1082" s="7" t="str">
        <x:v>REA-O-B1</x:v>
      </x:c>
      <x:c r="E1082" s="7" t="str">
        <x:v>OPERATIONAL</x:v>
      </x:c>
      <x:c r="F1082" s="7" t="str">
        <x:v>PTC-B</x:v>
      </x:c>
      <x:c r="G1082" s="7" t="str">
        <x:v>BL-X</x:v>
      </x:c>
      <x:c r="H1082" s="7" t="str">
        <x:v>FCE-12</x:v>
      </x:c>
      <x:c r="I1082" s="7" t="str">
        <x:v>manual/passive</x:v>
      </x:c>
      <x:c r="J1082" s="7" t="str">
        <x:v>O06</x:v>
      </x:c>
      <x:c r="K1082" s="10" t="str">
        <x:v>primary time absent with unlike local epoch</x:v>
      </x:c>
      <x:c r="L1082" s="7" t="n">
        <x:v>1</x:v>
      </x:c>
      <x:c r="M1082" s="10" t="str">
        <x:v>local safe state and evidence</x:v>
      </x:c>
      <x:c r="N1082" s="7" t="str"/>
      <x:c r="O1082" s="7" t="str"/>
      <x:c r="P1082" s="7" t="str"/>
      <x:c r="Q1082" s="7" t="str"/>
      <x:c r="R1082" s="7" t="str"/>
      <x:c r="S1082" s="7" t="str"/>
      <x:c r="T1082" s="7" t="str">
        <x:f>IF(S1082="","OPEN",IF(OR(N1082="",O1082="",P1082&lt;&gt;"SAFE",NOT(ISNUMBER(Q1082)),Q1082&gt;L1082,AND(E1082="FUNCTIONAL TWIN",R1082="")),"FAIL","PASS"))</x:f>
        <x:v>OPEN</x:v>
      </x:c>
    </x:row>
    <x:row r="1083" ht="40" customHeight="1">
      <x:c r="B1083" s="7" t="str">
        <x:v>RAP-PT-1077</x:v>
      </x:c>
      <x:c r="C1083" s="7" t="str">
        <x:v>REA-O-B1-FCE-12-M</x:v>
      </x:c>
      <x:c r="D1083" s="7" t="str">
        <x:v>REA-O-B1</x:v>
      </x:c>
      <x:c r="E1083" s="7" t="str">
        <x:v>OPERATIONAL</x:v>
      </x:c>
      <x:c r="F1083" s="7" t="str">
        <x:v>PTC-B</x:v>
      </x:c>
      <x:c r="G1083" s="7" t="str">
        <x:v>BL-X</x:v>
      </x:c>
      <x:c r="H1083" s="7" t="str">
        <x:v>FCE-12</x:v>
      </x:c>
      <x:c r="I1083" s="7" t="str">
        <x:v>manual/passive</x:v>
      </x:c>
      <x:c r="J1083" s="7" t="str">
        <x:v>O07</x:v>
      </x:c>
      <x:c r="K1083" s="10" t="str">
        <x:v>-20 deg C, wet exterior and accepted internal condition</x:v>
      </x:c>
      <x:c r="L1083" s="7" t="n">
        <x:v>1</x:v>
      </x:c>
      <x:c r="M1083" s="10" t="str">
        <x:v>safe state within target</x:v>
      </x:c>
      <x:c r="N1083" s="7" t="str"/>
      <x:c r="O1083" s="7" t="str"/>
      <x:c r="P1083" s="7" t="str"/>
      <x:c r="Q1083" s="7" t="str"/>
      <x:c r="R1083" s="7" t="str"/>
      <x:c r="S1083" s="7" t="str"/>
      <x:c r="T1083" s="7" t="str">
        <x:f>IF(S1083="","OPEN",IF(OR(N1083="",O1083="",P1083&lt;&gt;"SAFE",NOT(ISNUMBER(Q1083)),Q1083&gt;L1083,AND(E1083="FUNCTIONAL TWIN",R1083="")),"FAIL","PASS"))</x:f>
        <x:v>OPEN</x:v>
      </x:c>
    </x:row>
    <x:row r="1084" ht="40" customHeight="1">
      <x:c r="B1084" s="7" t="str">
        <x:v>RAP-PT-1078</x:v>
      </x:c>
      <x:c r="C1084" s="7" t="str">
        <x:v>REA-O-B1-FCE-12-M</x:v>
      </x:c>
      <x:c r="D1084" s="7" t="str">
        <x:v>REA-O-B1</x:v>
      </x:c>
      <x:c r="E1084" s="7" t="str">
        <x:v>OPERATIONAL</x:v>
      </x:c>
      <x:c r="F1084" s="7" t="str">
        <x:v>PTC-B</x:v>
      </x:c>
      <x:c r="G1084" s="7" t="str">
        <x:v>BL-X</x:v>
      </x:c>
      <x:c r="H1084" s="7" t="str">
        <x:v>FCE-12</x:v>
      </x:c>
      <x:c r="I1084" s="7" t="str">
        <x:v>manual/passive</x:v>
      </x:c>
      <x:c r="J1084" s="7" t="str">
        <x:v>O08</x:v>
      </x:c>
      <x:c r="K1084" s="10" t="str">
        <x:v>50 deg C, wet exterior and accepted internal condition</x:v>
      </x:c>
      <x:c r="L1084" s="7" t="n">
        <x:v>1</x:v>
      </x:c>
      <x:c r="M1084" s="10" t="str">
        <x:v>safe state within target</x:v>
      </x:c>
      <x:c r="N1084" s="7" t="str"/>
      <x:c r="O1084" s="7" t="str"/>
      <x:c r="P1084" s="7" t="str"/>
      <x:c r="Q1084" s="7" t="str"/>
      <x:c r="R1084" s="7" t="str"/>
      <x:c r="S1084" s="7" t="str"/>
      <x:c r="T1084" s="7" t="str">
        <x:f>IF(S1084="","OPEN",IF(OR(N1084="",O1084="",P1084&lt;&gt;"SAFE",NOT(ISNUMBER(Q1084)),Q1084&gt;L1084,AND(E1084="FUNCTIONAL TWIN",R1084="")),"FAIL","PASS"))</x:f>
        <x:v>OPEN</x:v>
      </x:c>
    </x:row>
    <x:row r="1085" ht="40" customHeight="1">
      <x:c r="B1085" s="7" t="str">
        <x:v>RAP-PT-1079</x:v>
      </x:c>
      <x:c r="C1085" s="7" t="str">
        <x:v>REA-O-B1-FCE-12-M</x:v>
      </x:c>
      <x:c r="D1085" s="7" t="str">
        <x:v>REA-O-B1</x:v>
      </x:c>
      <x:c r="E1085" s="7" t="str">
        <x:v>OPERATIONAL</x:v>
      </x:c>
      <x:c r="F1085" s="7" t="str">
        <x:v>PTC-B</x:v>
      </x:c>
      <x:c r="G1085" s="7" t="str">
        <x:v>BL-X</x:v>
      </x:c>
      <x:c r="H1085" s="7" t="str">
        <x:v>FCE-12</x:v>
      </x:c>
      <x:c r="I1085" s="7" t="str">
        <x:v>manual/passive</x:v>
      </x:c>
      <x:c r="J1085" s="7" t="str">
        <x:v>O09</x:v>
      </x:c>
      <x:c r="K1085" s="10" t="str">
        <x:v>registered contamination and upper accepted actuation resistance</x:v>
      </x:c>
      <x:c r="L1085" s="7" t="n">
        <x:v>1</x:v>
      </x:c>
      <x:c r="M1085" s="10" t="str">
        <x:v>safe state within target</x:v>
      </x:c>
      <x:c r="N1085" s="7" t="str"/>
      <x:c r="O1085" s="7" t="str"/>
      <x:c r="P1085" s="7" t="str"/>
      <x:c r="Q1085" s="7" t="str"/>
      <x:c r="R1085" s="7" t="str"/>
      <x:c r="S1085" s="7" t="str"/>
      <x:c r="T1085" s="7" t="str">
        <x:f>IF(S1085="","OPEN",IF(OR(N1085="",O1085="",P1085&lt;&gt;"SAFE",NOT(ISNUMBER(Q1085)),Q1085&gt;L1085,AND(E1085="FUNCTIONAL TWIN",R1085="")),"FAIL","PASS"))</x:f>
        <x:v>OPEN</x:v>
      </x:c>
    </x:row>
    <x:row r="1086" ht="40" customHeight="1">
      <x:c r="B1086" s="7" t="str">
        <x:v>RAP-PT-1080</x:v>
      </x:c>
      <x:c r="C1086" s="7" t="str">
        <x:v>REA-O-B1-FCE-12-M</x:v>
      </x:c>
      <x:c r="D1086" s="7" t="str">
        <x:v>REA-O-B1</x:v>
      </x:c>
      <x:c r="E1086" s="7" t="str">
        <x:v>OPERATIONAL</x:v>
      </x:c>
      <x:c r="F1086" s="7" t="str">
        <x:v>PTC-B</x:v>
      </x:c>
      <x:c r="G1086" s="7" t="str">
        <x:v>BL-X</x:v>
      </x:c>
      <x:c r="H1086" s="7" t="str">
        <x:v>FCE-12</x:v>
      </x:c>
      <x:c r="I1086" s="7" t="str">
        <x:v>manual/passive</x:v>
      </x:c>
      <x:c r="J1086" s="7" t="str">
        <x:v>O10</x:v>
      </x:c>
      <x:c r="K1086" s="10" t="str">
        <x:v>same resistance with reversed randomized order</x:v>
      </x:c>
      <x:c r="L1086" s="7" t="n">
        <x:v>1</x:v>
      </x:c>
      <x:c r="M1086" s="10" t="str">
        <x:v>safe state within target</x:v>
      </x:c>
      <x:c r="N1086" s="7" t="str"/>
      <x:c r="O1086" s="7" t="str"/>
      <x:c r="P1086" s="7" t="str"/>
      <x:c r="Q1086" s="7" t="str"/>
      <x:c r="R1086" s="7" t="str"/>
      <x:c r="S1086" s="7" t="str"/>
      <x:c r="T1086" s="7" t="str">
        <x:f>IF(S1086="","OPEN",IF(OR(N1086="",O1086="",P1086&lt;&gt;"SAFE",NOT(ISNUMBER(Q1086)),Q1086&gt;L1086,AND(E1086="FUNCTIONAL TWIN",R1086="")),"FAIL","PASS"))</x:f>
        <x:v>OPEN</x:v>
      </x:c>
    </x:row>
    <x:row r="1087" ht="40" customHeight="1">
      <x:c r="B1087" s="7" t="str">
        <x:v>RAP-PT-1081</x:v>
      </x:c>
      <x:c r="C1087" s="7" t="str">
        <x:v>REA-O-B2-FCE-01-P</x:v>
      </x:c>
      <x:c r="D1087" s="7" t="str">
        <x:v>REA-O-B2</x:v>
      </x:c>
      <x:c r="E1087" s="7" t="str">
        <x:v>OPERATIONAL</x:v>
      </x:c>
      <x:c r="F1087" s="7" t="str">
        <x:v>PTC-B</x:v>
      </x:c>
      <x:c r="G1087" s="7" t="str">
        <x:v>BL-Y</x:v>
      </x:c>
      <x:c r="H1087" s="7" t="str">
        <x:v>FCE-01</x:v>
      </x:c>
      <x:c r="I1087" s="7" t="str">
        <x:v>primary</x:v>
      </x:c>
      <x:c r="J1087" s="7" t="str">
        <x:v>O01</x:v>
      </x:c>
      <x:c r="K1087" s="10" t="str">
        <x:v>nominal energy, connected local controls, 20 deg C and clean mechanism</x:v>
      </x:c>
      <x:c r="L1087" s="7" t="n">
        <x:v>2</x:v>
      </x:c>
      <x:c r="M1087" s="10" t="str">
        <x:v>safe state within target</x:v>
      </x:c>
      <x:c r="N1087" s="7" t="str"/>
      <x:c r="O1087" s="7" t="str"/>
      <x:c r="P1087" s="7" t="str"/>
      <x:c r="Q1087" s="7" t="str"/>
      <x:c r="R1087" s="7" t="str"/>
      <x:c r="S1087" s="7" t="str"/>
      <x:c r="T1087" s="7" t="str">
        <x:f>IF(S1087="","OPEN",IF(OR(N1087="",O1087="",P1087&lt;&gt;"SAFE",NOT(ISNUMBER(Q1087)),Q1087&gt;L1087,AND(E1087="FUNCTIONAL TWIN",R1087="")),"FAIL","PASS"))</x:f>
        <x:v>OPEN</x:v>
      </x:c>
    </x:row>
    <x:row r="1088" ht="40" customHeight="1">
      <x:c r="B1088" s="7" t="str">
        <x:v>RAP-PT-1082</x:v>
      </x:c>
      <x:c r="C1088" s="7" t="str">
        <x:v>REA-O-B2-FCE-01-P</x:v>
      </x:c>
      <x:c r="D1088" s="7" t="str">
        <x:v>REA-O-B2</x:v>
      </x:c>
      <x:c r="E1088" s="7" t="str">
        <x:v>OPERATIONAL</x:v>
      </x:c>
      <x:c r="F1088" s="7" t="str">
        <x:v>PTC-B</x:v>
      </x:c>
      <x:c r="G1088" s="7" t="str">
        <x:v>BL-Y</x:v>
      </x:c>
      <x:c r="H1088" s="7" t="str">
        <x:v>FCE-01</x:v>
      </x:c>
      <x:c r="I1088" s="7" t="str">
        <x:v>primary</x:v>
      </x:c>
      <x:c r="J1088" s="7" t="str">
        <x:v>O02</x:v>
      </x:c>
      <x:c r="K1088" s="10" t="str">
        <x:v>same boundary with reversed randomized order</x:v>
      </x:c>
      <x:c r="L1088" s="7" t="n">
        <x:v>2</x:v>
      </x:c>
      <x:c r="M1088" s="10" t="str">
        <x:v>safe state within target</x:v>
      </x:c>
      <x:c r="N1088" s="7" t="str"/>
      <x:c r="O1088" s="7" t="str"/>
      <x:c r="P1088" s="7" t="str"/>
      <x:c r="Q1088" s="7" t="str"/>
      <x:c r="R1088" s="7" t="str"/>
      <x:c r="S1088" s="7" t="str"/>
      <x:c r="T1088" s="7" t="str">
        <x:f>IF(S1088="","OPEN",IF(OR(N1088="",O1088="",P1088&lt;&gt;"SAFE",NOT(ISNUMBER(Q1088)),Q1088&gt;L1088,AND(E1088="FUNCTIONAL TWIN",R1088="")),"FAIL","PASS"))</x:f>
        <x:v>OPEN</x:v>
      </x:c>
    </x:row>
    <x:row r="1089" ht="40" customHeight="1">
      <x:c r="B1089" s="7" t="str">
        <x:v>RAP-PT-1083</x:v>
      </x:c>
      <x:c r="C1089" s="7" t="str">
        <x:v>REA-O-B2-FCE-01-P</x:v>
      </x:c>
      <x:c r="D1089" s="7" t="str">
        <x:v>REA-O-B2</x:v>
      </x:c>
      <x:c r="E1089" s="7" t="str">
        <x:v>OPERATIONAL</x:v>
      </x:c>
      <x:c r="F1089" s="7" t="str">
        <x:v>PTC-B</x:v>
      </x:c>
      <x:c r="G1089" s="7" t="str">
        <x:v>BL-Y</x:v>
      </x:c>
      <x:c r="H1089" s="7" t="str">
        <x:v>FCE-01</x:v>
      </x:c>
      <x:c r="I1089" s="7" t="str">
        <x:v>primary</x:v>
      </x:c>
      <x:c r="J1089" s="7" t="str">
        <x:v>O03</x:v>
      </x:c>
      <x:c r="K1089" s="10" t="str">
        <x:v>minimum accepted stored-energy state</x:v>
      </x:c>
      <x:c r="L1089" s="7" t="n">
        <x:v>2</x:v>
      </x:c>
      <x:c r="M1089" s="10" t="str">
        <x:v>safe state within target</x:v>
      </x:c>
      <x:c r="N1089" s="7" t="str"/>
      <x:c r="O1089" s="7" t="str"/>
      <x:c r="P1089" s="7" t="str"/>
      <x:c r="Q1089" s="7" t="str"/>
      <x:c r="R1089" s="7" t="str"/>
      <x:c r="S1089" s="7" t="str"/>
      <x:c r="T1089" s="7" t="str">
        <x:f>IF(S1089="","OPEN",IF(OR(N1089="",O1089="",P1089&lt;&gt;"SAFE",NOT(ISNUMBER(Q1089)),Q1089&gt;L1089,AND(E1089="FUNCTIONAL TWIN",R1089="")),"FAIL","PASS"))</x:f>
        <x:v>OPEN</x:v>
      </x:c>
    </x:row>
    <x:row r="1090" ht="40" customHeight="1">
      <x:c r="B1090" s="7" t="str">
        <x:v>RAP-PT-1084</x:v>
      </x:c>
      <x:c r="C1090" s="7" t="str">
        <x:v>REA-O-B2-FCE-01-P</x:v>
      </x:c>
      <x:c r="D1090" s="7" t="str">
        <x:v>REA-O-B2</x:v>
      </x:c>
      <x:c r="E1090" s="7" t="str">
        <x:v>OPERATIONAL</x:v>
      </x:c>
      <x:c r="F1090" s="7" t="str">
        <x:v>PTC-B</x:v>
      </x:c>
      <x:c r="G1090" s="7" t="str">
        <x:v>BL-Y</x:v>
      </x:c>
      <x:c r="H1090" s="7" t="str">
        <x:v>FCE-01</x:v>
      </x:c>
      <x:c r="I1090" s="7" t="str">
        <x:v>primary</x:v>
      </x:c>
      <x:c r="J1090" s="7" t="str">
        <x:v>O04</x:v>
      </x:c>
      <x:c r="K1090" s="10" t="str">
        <x:v>minimum energy with reversed order</x:v>
      </x:c>
      <x:c r="L1090" s="7" t="n">
        <x:v>2</x:v>
      </x:c>
      <x:c r="M1090" s="10" t="str">
        <x:v>safe state within target</x:v>
      </x:c>
      <x:c r="N1090" s="7" t="str"/>
      <x:c r="O1090" s="7" t="str"/>
      <x:c r="P1090" s="7" t="str"/>
      <x:c r="Q1090" s="7" t="str"/>
      <x:c r="R1090" s="7" t="str"/>
      <x:c r="S1090" s="7" t="str"/>
      <x:c r="T1090" s="7" t="str">
        <x:f>IF(S1090="","OPEN",IF(OR(N1090="",O1090="",P1090&lt;&gt;"SAFE",NOT(ISNUMBER(Q1090)),Q1090&gt;L1090,AND(E1090="FUNCTIONAL TWIN",R1090="")),"FAIL","PASS"))</x:f>
        <x:v>OPEN</x:v>
      </x:c>
    </x:row>
    <x:row r="1091" ht="40" customHeight="1">
      <x:c r="B1091" s="7" t="str">
        <x:v>RAP-PT-1085</x:v>
      </x:c>
      <x:c r="C1091" s="7" t="str">
        <x:v>REA-O-B2-FCE-01-P</x:v>
      </x:c>
      <x:c r="D1091" s="7" t="str">
        <x:v>REA-O-B2</x:v>
      </x:c>
      <x:c r="E1091" s="7" t="str">
        <x:v>OPERATIONAL</x:v>
      </x:c>
      <x:c r="F1091" s="7" t="str">
        <x:v>PTC-B</x:v>
      </x:c>
      <x:c r="G1091" s="7" t="str">
        <x:v>BL-Y</x:v>
      </x:c>
      <x:c r="H1091" s="7" t="str">
        <x:v>FCE-01</x:v>
      </x:c>
      <x:c r="I1091" s="7" t="str">
        <x:v>primary</x:v>
      </x:c>
      <x:c r="J1091" s="7" t="str">
        <x:v>O05</x:v>
      </x:c>
      <x:c r="K1091" s="10" t="str">
        <x:v>normal power and campus network absent</x:v>
      </x:c>
      <x:c r="L1091" s="7" t="n">
        <x:v>2</x:v>
      </x:c>
      <x:c r="M1091" s="10" t="str">
        <x:v>local safe state and evidence</x:v>
      </x:c>
      <x:c r="N1091" s="7" t="str"/>
      <x:c r="O1091" s="7" t="str"/>
      <x:c r="P1091" s="7" t="str"/>
      <x:c r="Q1091" s="7" t="str"/>
      <x:c r="R1091" s="7" t="str"/>
      <x:c r="S1091" s="7" t="str"/>
      <x:c r="T1091" s="7" t="str">
        <x:f>IF(S1091="","OPEN",IF(OR(N1091="",O1091="",P1091&lt;&gt;"SAFE",NOT(ISNUMBER(Q1091)),Q1091&gt;L1091,AND(E1091="FUNCTIONAL TWIN",R1091="")),"FAIL","PASS"))</x:f>
        <x:v>OPEN</x:v>
      </x:c>
    </x:row>
    <x:row r="1092" ht="40" customHeight="1">
      <x:c r="B1092" s="7" t="str">
        <x:v>RAP-PT-1086</x:v>
      </x:c>
      <x:c r="C1092" s="7" t="str">
        <x:v>REA-O-B2-FCE-01-P</x:v>
      </x:c>
      <x:c r="D1092" s="7" t="str">
        <x:v>REA-O-B2</x:v>
      </x:c>
      <x:c r="E1092" s="7" t="str">
        <x:v>OPERATIONAL</x:v>
      </x:c>
      <x:c r="F1092" s="7" t="str">
        <x:v>PTC-B</x:v>
      </x:c>
      <x:c r="G1092" s="7" t="str">
        <x:v>BL-Y</x:v>
      </x:c>
      <x:c r="H1092" s="7" t="str">
        <x:v>FCE-01</x:v>
      </x:c>
      <x:c r="I1092" s="7" t="str">
        <x:v>primary</x:v>
      </x:c>
      <x:c r="J1092" s="7" t="str">
        <x:v>O06</x:v>
      </x:c>
      <x:c r="K1092" s="10" t="str">
        <x:v>primary time absent with unlike local epoch</x:v>
      </x:c>
      <x:c r="L1092" s="7" t="n">
        <x:v>2</x:v>
      </x:c>
      <x:c r="M1092" s="10" t="str">
        <x:v>local safe state and evidence</x:v>
      </x:c>
      <x:c r="N1092" s="7" t="str"/>
      <x:c r="O1092" s="7" t="str"/>
      <x:c r="P1092" s="7" t="str"/>
      <x:c r="Q1092" s="7" t="str"/>
      <x:c r="R1092" s="7" t="str"/>
      <x:c r="S1092" s="7" t="str"/>
      <x:c r="T1092" s="7" t="str">
        <x:f>IF(S1092="","OPEN",IF(OR(N1092="",O1092="",P1092&lt;&gt;"SAFE",NOT(ISNUMBER(Q1092)),Q1092&gt;L1092,AND(E1092="FUNCTIONAL TWIN",R1092="")),"FAIL","PASS"))</x:f>
        <x:v>OPEN</x:v>
      </x:c>
    </x:row>
    <x:row r="1093" ht="40" customHeight="1">
      <x:c r="B1093" s="7" t="str">
        <x:v>RAP-PT-1087</x:v>
      </x:c>
      <x:c r="C1093" s="7" t="str">
        <x:v>REA-O-B2-FCE-01-P</x:v>
      </x:c>
      <x:c r="D1093" s="7" t="str">
        <x:v>REA-O-B2</x:v>
      </x:c>
      <x:c r="E1093" s="7" t="str">
        <x:v>OPERATIONAL</x:v>
      </x:c>
      <x:c r="F1093" s="7" t="str">
        <x:v>PTC-B</x:v>
      </x:c>
      <x:c r="G1093" s="7" t="str">
        <x:v>BL-Y</x:v>
      </x:c>
      <x:c r="H1093" s="7" t="str">
        <x:v>FCE-01</x:v>
      </x:c>
      <x:c r="I1093" s="7" t="str">
        <x:v>primary</x:v>
      </x:c>
      <x:c r="J1093" s="7" t="str">
        <x:v>O07</x:v>
      </x:c>
      <x:c r="K1093" s="10" t="str">
        <x:v>-20 deg C, wet exterior and accepted internal condition</x:v>
      </x:c>
      <x:c r="L1093" s="7" t="n">
        <x:v>2</x:v>
      </x:c>
      <x:c r="M1093" s="10" t="str">
        <x:v>safe state within target</x:v>
      </x:c>
      <x:c r="N1093" s="7" t="str"/>
      <x:c r="O1093" s="7" t="str"/>
      <x:c r="P1093" s="7" t="str"/>
      <x:c r="Q1093" s="7" t="str"/>
      <x:c r="R1093" s="7" t="str"/>
      <x:c r="S1093" s="7" t="str"/>
      <x:c r="T1093" s="7" t="str">
        <x:f>IF(S1093="","OPEN",IF(OR(N1093="",O1093="",P1093&lt;&gt;"SAFE",NOT(ISNUMBER(Q1093)),Q1093&gt;L1093,AND(E1093="FUNCTIONAL TWIN",R1093="")),"FAIL","PASS"))</x:f>
        <x:v>OPEN</x:v>
      </x:c>
    </x:row>
    <x:row r="1094" ht="40" customHeight="1">
      <x:c r="B1094" s="7" t="str">
        <x:v>RAP-PT-1088</x:v>
      </x:c>
      <x:c r="C1094" s="7" t="str">
        <x:v>REA-O-B2-FCE-01-P</x:v>
      </x:c>
      <x:c r="D1094" s="7" t="str">
        <x:v>REA-O-B2</x:v>
      </x:c>
      <x:c r="E1094" s="7" t="str">
        <x:v>OPERATIONAL</x:v>
      </x:c>
      <x:c r="F1094" s="7" t="str">
        <x:v>PTC-B</x:v>
      </x:c>
      <x:c r="G1094" s="7" t="str">
        <x:v>BL-Y</x:v>
      </x:c>
      <x:c r="H1094" s="7" t="str">
        <x:v>FCE-01</x:v>
      </x:c>
      <x:c r="I1094" s="7" t="str">
        <x:v>primary</x:v>
      </x:c>
      <x:c r="J1094" s="7" t="str">
        <x:v>O08</x:v>
      </x:c>
      <x:c r="K1094" s="10" t="str">
        <x:v>50 deg C, wet exterior and accepted internal condition</x:v>
      </x:c>
      <x:c r="L1094" s="7" t="n">
        <x:v>2</x:v>
      </x:c>
      <x:c r="M1094" s="10" t="str">
        <x:v>safe state within target</x:v>
      </x:c>
      <x:c r="N1094" s="7" t="str"/>
      <x:c r="O1094" s="7" t="str"/>
      <x:c r="P1094" s="7" t="str"/>
      <x:c r="Q1094" s="7" t="str"/>
      <x:c r="R1094" s="7" t="str"/>
      <x:c r="S1094" s="7" t="str"/>
      <x:c r="T1094" s="7" t="str">
        <x:f>IF(S1094="","OPEN",IF(OR(N1094="",O1094="",P1094&lt;&gt;"SAFE",NOT(ISNUMBER(Q1094)),Q1094&gt;L1094,AND(E1094="FUNCTIONAL TWIN",R1094="")),"FAIL","PASS"))</x:f>
        <x:v>OPEN</x:v>
      </x:c>
    </x:row>
    <x:row r="1095" ht="40" customHeight="1">
      <x:c r="B1095" s="7" t="str">
        <x:v>RAP-PT-1089</x:v>
      </x:c>
      <x:c r="C1095" s="7" t="str">
        <x:v>REA-O-B2-FCE-01-P</x:v>
      </x:c>
      <x:c r="D1095" s="7" t="str">
        <x:v>REA-O-B2</x:v>
      </x:c>
      <x:c r="E1095" s="7" t="str">
        <x:v>OPERATIONAL</x:v>
      </x:c>
      <x:c r="F1095" s="7" t="str">
        <x:v>PTC-B</x:v>
      </x:c>
      <x:c r="G1095" s="7" t="str">
        <x:v>BL-Y</x:v>
      </x:c>
      <x:c r="H1095" s="7" t="str">
        <x:v>FCE-01</x:v>
      </x:c>
      <x:c r="I1095" s="7" t="str">
        <x:v>primary</x:v>
      </x:c>
      <x:c r="J1095" s="7" t="str">
        <x:v>O09</x:v>
      </x:c>
      <x:c r="K1095" s="10" t="str">
        <x:v>registered contamination and upper accepted actuation resistance</x:v>
      </x:c>
      <x:c r="L1095" s="7" t="n">
        <x:v>2</x:v>
      </x:c>
      <x:c r="M1095" s="10" t="str">
        <x:v>safe state within target</x:v>
      </x:c>
      <x:c r="N1095" s="7" t="str"/>
      <x:c r="O1095" s="7" t="str"/>
      <x:c r="P1095" s="7" t="str"/>
      <x:c r="Q1095" s="7" t="str"/>
      <x:c r="R1095" s="7" t="str"/>
      <x:c r="S1095" s="7" t="str"/>
      <x:c r="T1095" s="7" t="str">
        <x:f>IF(S1095="","OPEN",IF(OR(N1095="",O1095="",P1095&lt;&gt;"SAFE",NOT(ISNUMBER(Q1095)),Q1095&gt;L1095,AND(E1095="FUNCTIONAL TWIN",R1095="")),"FAIL","PASS"))</x:f>
        <x:v>OPEN</x:v>
      </x:c>
    </x:row>
    <x:row r="1096" ht="40" customHeight="1">
      <x:c r="B1096" s="7" t="str">
        <x:v>RAP-PT-1090</x:v>
      </x:c>
      <x:c r="C1096" s="7" t="str">
        <x:v>REA-O-B2-FCE-01-P</x:v>
      </x:c>
      <x:c r="D1096" s="7" t="str">
        <x:v>REA-O-B2</x:v>
      </x:c>
      <x:c r="E1096" s="7" t="str">
        <x:v>OPERATIONAL</x:v>
      </x:c>
      <x:c r="F1096" s="7" t="str">
        <x:v>PTC-B</x:v>
      </x:c>
      <x:c r="G1096" s="7" t="str">
        <x:v>BL-Y</x:v>
      </x:c>
      <x:c r="H1096" s="7" t="str">
        <x:v>FCE-01</x:v>
      </x:c>
      <x:c r="I1096" s="7" t="str">
        <x:v>primary</x:v>
      </x:c>
      <x:c r="J1096" s="7" t="str">
        <x:v>O10</x:v>
      </x:c>
      <x:c r="K1096" s="10" t="str">
        <x:v>same resistance with reversed randomized order</x:v>
      </x:c>
      <x:c r="L1096" s="7" t="n">
        <x:v>2</x:v>
      </x:c>
      <x:c r="M1096" s="10" t="str">
        <x:v>safe state within target</x:v>
      </x:c>
      <x:c r="N1096" s="7" t="str"/>
      <x:c r="O1096" s="7" t="str"/>
      <x:c r="P1096" s="7" t="str"/>
      <x:c r="Q1096" s="7" t="str"/>
      <x:c r="R1096" s="7" t="str"/>
      <x:c r="S1096" s="7" t="str"/>
      <x:c r="T1096" s="7" t="str">
        <x:f>IF(S1096="","OPEN",IF(OR(N1096="",O1096="",P1096&lt;&gt;"SAFE",NOT(ISNUMBER(Q1096)),Q1096&gt;L1096,AND(E1096="FUNCTIONAL TWIN",R1096="")),"FAIL","PASS"))</x:f>
        <x:v>OPEN</x:v>
      </x:c>
    </x:row>
    <x:row r="1097" ht="40" customHeight="1">
      <x:c r="B1097" s="7" t="str">
        <x:v>RAP-PT-1091</x:v>
      </x:c>
      <x:c r="C1097" s="7" t="str">
        <x:v>REA-O-B2-FCE-01-D</x:v>
      </x:c>
      <x:c r="D1097" s="7" t="str">
        <x:v>REA-O-B2</x:v>
      </x:c>
      <x:c r="E1097" s="7" t="str">
        <x:v>OPERATIONAL</x:v>
      </x:c>
      <x:c r="F1097" s="7" t="str">
        <x:v>PTC-B</x:v>
      </x:c>
      <x:c r="G1097" s="7" t="str">
        <x:v>BL-Y</x:v>
      </x:c>
      <x:c r="H1097" s="7" t="str">
        <x:v>FCE-01</x:v>
      </x:c>
      <x:c r="I1097" s="7" t="str">
        <x:v>diverse</x:v>
      </x:c>
      <x:c r="J1097" s="7" t="str">
        <x:v>O01</x:v>
      </x:c>
      <x:c r="K1097" s="10" t="str">
        <x:v>nominal energy, connected local controls, 20 deg C and clean mechanism</x:v>
      </x:c>
      <x:c r="L1097" s="7" t="n">
        <x:v>2</x:v>
      </x:c>
      <x:c r="M1097" s="10" t="str">
        <x:v>safe state within target</x:v>
      </x:c>
      <x:c r="N1097" s="7" t="str"/>
      <x:c r="O1097" s="7" t="str"/>
      <x:c r="P1097" s="7" t="str"/>
      <x:c r="Q1097" s="7" t="str"/>
      <x:c r="R1097" s="7" t="str"/>
      <x:c r="S1097" s="7" t="str"/>
      <x:c r="T1097" s="7" t="str">
        <x:f>IF(S1097="","OPEN",IF(OR(N1097="",O1097="",P1097&lt;&gt;"SAFE",NOT(ISNUMBER(Q1097)),Q1097&gt;L1097,AND(E1097="FUNCTIONAL TWIN",R1097="")),"FAIL","PASS"))</x:f>
        <x:v>OPEN</x:v>
      </x:c>
    </x:row>
    <x:row r="1098" ht="40" customHeight="1">
      <x:c r="B1098" s="7" t="str">
        <x:v>RAP-PT-1092</x:v>
      </x:c>
      <x:c r="C1098" s="7" t="str">
        <x:v>REA-O-B2-FCE-01-D</x:v>
      </x:c>
      <x:c r="D1098" s="7" t="str">
        <x:v>REA-O-B2</x:v>
      </x:c>
      <x:c r="E1098" s="7" t="str">
        <x:v>OPERATIONAL</x:v>
      </x:c>
      <x:c r="F1098" s="7" t="str">
        <x:v>PTC-B</x:v>
      </x:c>
      <x:c r="G1098" s="7" t="str">
        <x:v>BL-Y</x:v>
      </x:c>
      <x:c r="H1098" s="7" t="str">
        <x:v>FCE-01</x:v>
      </x:c>
      <x:c r="I1098" s="7" t="str">
        <x:v>diverse</x:v>
      </x:c>
      <x:c r="J1098" s="7" t="str">
        <x:v>O02</x:v>
      </x:c>
      <x:c r="K1098" s="10" t="str">
        <x:v>same boundary with reversed randomized order</x:v>
      </x:c>
      <x:c r="L1098" s="7" t="n">
        <x:v>2</x:v>
      </x:c>
      <x:c r="M1098" s="10" t="str">
        <x:v>safe state within target</x:v>
      </x:c>
      <x:c r="N1098" s="7" t="str"/>
      <x:c r="O1098" s="7" t="str"/>
      <x:c r="P1098" s="7" t="str"/>
      <x:c r="Q1098" s="7" t="str"/>
      <x:c r="R1098" s="7" t="str"/>
      <x:c r="S1098" s="7" t="str"/>
      <x:c r="T1098" s="7" t="str">
        <x:f>IF(S1098="","OPEN",IF(OR(N1098="",O1098="",P1098&lt;&gt;"SAFE",NOT(ISNUMBER(Q1098)),Q1098&gt;L1098,AND(E1098="FUNCTIONAL TWIN",R1098="")),"FAIL","PASS"))</x:f>
        <x:v>OPEN</x:v>
      </x:c>
    </x:row>
    <x:row r="1099" ht="40" customHeight="1">
      <x:c r="B1099" s="7" t="str">
        <x:v>RAP-PT-1093</x:v>
      </x:c>
      <x:c r="C1099" s="7" t="str">
        <x:v>REA-O-B2-FCE-01-D</x:v>
      </x:c>
      <x:c r="D1099" s="7" t="str">
        <x:v>REA-O-B2</x:v>
      </x:c>
      <x:c r="E1099" s="7" t="str">
        <x:v>OPERATIONAL</x:v>
      </x:c>
      <x:c r="F1099" s="7" t="str">
        <x:v>PTC-B</x:v>
      </x:c>
      <x:c r="G1099" s="7" t="str">
        <x:v>BL-Y</x:v>
      </x:c>
      <x:c r="H1099" s="7" t="str">
        <x:v>FCE-01</x:v>
      </x:c>
      <x:c r="I1099" s="7" t="str">
        <x:v>diverse</x:v>
      </x:c>
      <x:c r="J1099" s="7" t="str">
        <x:v>O03</x:v>
      </x:c>
      <x:c r="K1099" s="10" t="str">
        <x:v>minimum accepted stored-energy state</x:v>
      </x:c>
      <x:c r="L1099" s="7" t="n">
        <x:v>2</x:v>
      </x:c>
      <x:c r="M1099" s="10" t="str">
        <x:v>safe state within target</x:v>
      </x:c>
      <x:c r="N1099" s="7" t="str"/>
      <x:c r="O1099" s="7" t="str"/>
      <x:c r="P1099" s="7" t="str"/>
      <x:c r="Q1099" s="7" t="str"/>
      <x:c r="R1099" s="7" t="str"/>
      <x:c r="S1099" s="7" t="str"/>
      <x:c r="T1099" s="7" t="str">
        <x:f>IF(S1099="","OPEN",IF(OR(N1099="",O1099="",P1099&lt;&gt;"SAFE",NOT(ISNUMBER(Q1099)),Q1099&gt;L1099,AND(E1099="FUNCTIONAL TWIN",R1099="")),"FAIL","PASS"))</x:f>
        <x:v>OPEN</x:v>
      </x:c>
    </x:row>
    <x:row r="1100" ht="40" customHeight="1">
      <x:c r="B1100" s="7" t="str">
        <x:v>RAP-PT-1094</x:v>
      </x:c>
      <x:c r="C1100" s="7" t="str">
        <x:v>REA-O-B2-FCE-01-D</x:v>
      </x:c>
      <x:c r="D1100" s="7" t="str">
        <x:v>REA-O-B2</x:v>
      </x:c>
      <x:c r="E1100" s="7" t="str">
        <x:v>OPERATIONAL</x:v>
      </x:c>
      <x:c r="F1100" s="7" t="str">
        <x:v>PTC-B</x:v>
      </x:c>
      <x:c r="G1100" s="7" t="str">
        <x:v>BL-Y</x:v>
      </x:c>
      <x:c r="H1100" s="7" t="str">
        <x:v>FCE-01</x:v>
      </x:c>
      <x:c r="I1100" s="7" t="str">
        <x:v>diverse</x:v>
      </x:c>
      <x:c r="J1100" s="7" t="str">
        <x:v>O04</x:v>
      </x:c>
      <x:c r="K1100" s="10" t="str">
        <x:v>minimum energy with reversed order</x:v>
      </x:c>
      <x:c r="L1100" s="7" t="n">
        <x:v>2</x:v>
      </x:c>
      <x:c r="M1100" s="10" t="str">
        <x:v>safe state within target</x:v>
      </x:c>
      <x:c r="N1100" s="7" t="str"/>
      <x:c r="O1100" s="7" t="str"/>
      <x:c r="P1100" s="7" t="str"/>
      <x:c r="Q1100" s="7" t="str"/>
      <x:c r="R1100" s="7" t="str"/>
      <x:c r="S1100" s="7" t="str"/>
      <x:c r="T1100" s="7" t="str">
        <x:f>IF(S1100="","OPEN",IF(OR(N1100="",O1100="",P1100&lt;&gt;"SAFE",NOT(ISNUMBER(Q1100)),Q1100&gt;L1100,AND(E1100="FUNCTIONAL TWIN",R1100="")),"FAIL","PASS"))</x:f>
        <x:v>OPEN</x:v>
      </x:c>
    </x:row>
    <x:row r="1101" ht="40" customHeight="1">
      <x:c r="B1101" s="7" t="str">
        <x:v>RAP-PT-1095</x:v>
      </x:c>
      <x:c r="C1101" s="7" t="str">
        <x:v>REA-O-B2-FCE-01-D</x:v>
      </x:c>
      <x:c r="D1101" s="7" t="str">
        <x:v>REA-O-B2</x:v>
      </x:c>
      <x:c r="E1101" s="7" t="str">
        <x:v>OPERATIONAL</x:v>
      </x:c>
      <x:c r="F1101" s="7" t="str">
        <x:v>PTC-B</x:v>
      </x:c>
      <x:c r="G1101" s="7" t="str">
        <x:v>BL-Y</x:v>
      </x:c>
      <x:c r="H1101" s="7" t="str">
        <x:v>FCE-01</x:v>
      </x:c>
      <x:c r="I1101" s="7" t="str">
        <x:v>diverse</x:v>
      </x:c>
      <x:c r="J1101" s="7" t="str">
        <x:v>O05</x:v>
      </x:c>
      <x:c r="K1101" s="10" t="str">
        <x:v>normal power and campus network absent</x:v>
      </x:c>
      <x:c r="L1101" s="7" t="n">
        <x:v>2</x:v>
      </x:c>
      <x:c r="M1101" s="10" t="str">
        <x:v>local safe state and evidence</x:v>
      </x:c>
      <x:c r="N1101" s="7" t="str"/>
      <x:c r="O1101" s="7" t="str"/>
      <x:c r="P1101" s="7" t="str"/>
      <x:c r="Q1101" s="7" t="str"/>
      <x:c r="R1101" s="7" t="str"/>
      <x:c r="S1101" s="7" t="str"/>
      <x:c r="T1101" s="7" t="str">
        <x:f>IF(S1101="","OPEN",IF(OR(N1101="",O1101="",P1101&lt;&gt;"SAFE",NOT(ISNUMBER(Q1101)),Q1101&gt;L1101,AND(E1101="FUNCTIONAL TWIN",R1101="")),"FAIL","PASS"))</x:f>
        <x:v>OPEN</x:v>
      </x:c>
    </x:row>
    <x:row r="1102" ht="40" customHeight="1">
      <x:c r="B1102" s="7" t="str">
        <x:v>RAP-PT-1096</x:v>
      </x:c>
      <x:c r="C1102" s="7" t="str">
        <x:v>REA-O-B2-FCE-01-D</x:v>
      </x:c>
      <x:c r="D1102" s="7" t="str">
        <x:v>REA-O-B2</x:v>
      </x:c>
      <x:c r="E1102" s="7" t="str">
        <x:v>OPERATIONAL</x:v>
      </x:c>
      <x:c r="F1102" s="7" t="str">
        <x:v>PTC-B</x:v>
      </x:c>
      <x:c r="G1102" s="7" t="str">
        <x:v>BL-Y</x:v>
      </x:c>
      <x:c r="H1102" s="7" t="str">
        <x:v>FCE-01</x:v>
      </x:c>
      <x:c r="I1102" s="7" t="str">
        <x:v>diverse</x:v>
      </x:c>
      <x:c r="J1102" s="7" t="str">
        <x:v>O06</x:v>
      </x:c>
      <x:c r="K1102" s="10" t="str">
        <x:v>primary time absent with unlike local epoch</x:v>
      </x:c>
      <x:c r="L1102" s="7" t="n">
        <x:v>2</x:v>
      </x:c>
      <x:c r="M1102" s="10" t="str">
        <x:v>local safe state and evidence</x:v>
      </x:c>
      <x:c r="N1102" s="7" t="str"/>
      <x:c r="O1102" s="7" t="str"/>
      <x:c r="P1102" s="7" t="str"/>
      <x:c r="Q1102" s="7" t="str"/>
      <x:c r="R1102" s="7" t="str"/>
      <x:c r="S1102" s="7" t="str"/>
      <x:c r="T1102" s="7" t="str">
        <x:f>IF(S1102="","OPEN",IF(OR(N1102="",O1102="",P1102&lt;&gt;"SAFE",NOT(ISNUMBER(Q1102)),Q1102&gt;L1102,AND(E1102="FUNCTIONAL TWIN",R1102="")),"FAIL","PASS"))</x:f>
        <x:v>OPEN</x:v>
      </x:c>
    </x:row>
    <x:row r="1103" ht="40" customHeight="1">
      <x:c r="B1103" s="7" t="str">
        <x:v>RAP-PT-1097</x:v>
      </x:c>
      <x:c r="C1103" s="7" t="str">
        <x:v>REA-O-B2-FCE-01-D</x:v>
      </x:c>
      <x:c r="D1103" s="7" t="str">
        <x:v>REA-O-B2</x:v>
      </x:c>
      <x:c r="E1103" s="7" t="str">
        <x:v>OPERATIONAL</x:v>
      </x:c>
      <x:c r="F1103" s="7" t="str">
        <x:v>PTC-B</x:v>
      </x:c>
      <x:c r="G1103" s="7" t="str">
        <x:v>BL-Y</x:v>
      </x:c>
      <x:c r="H1103" s="7" t="str">
        <x:v>FCE-01</x:v>
      </x:c>
      <x:c r="I1103" s="7" t="str">
        <x:v>diverse</x:v>
      </x:c>
      <x:c r="J1103" s="7" t="str">
        <x:v>O07</x:v>
      </x:c>
      <x:c r="K1103" s="10" t="str">
        <x:v>-20 deg C, wet exterior and accepted internal condition</x:v>
      </x:c>
      <x:c r="L1103" s="7" t="n">
        <x:v>2</x:v>
      </x:c>
      <x:c r="M1103" s="10" t="str">
        <x:v>safe state within target</x:v>
      </x:c>
      <x:c r="N1103" s="7" t="str"/>
      <x:c r="O1103" s="7" t="str"/>
      <x:c r="P1103" s="7" t="str"/>
      <x:c r="Q1103" s="7" t="str"/>
      <x:c r="R1103" s="7" t="str"/>
      <x:c r="S1103" s="7" t="str"/>
      <x:c r="T1103" s="7" t="str">
        <x:f>IF(S1103="","OPEN",IF(OR(N1103="",O1103="",P1103&lt;&gt;"SAFE",NOT(ISNUMBER(Q1103)),Q1103&gt;L1103,AND(E1103="FUNCTIONAL TWIN",R1103="")),"FAIL","PASS"))</x:f>
        <x:v>OPEN</x:v>
      </x:c>
    </x:row>
    <x:row r="1104" ht="40" customHeight="1">
      <x:c r="B1104" s="7" t="str">
        <x:v>RAP-PT-1098</x:v>
      </x:c>
      <x:c r="C1104" s="7" t="str">
        <x:v>REA-O-B2-FCE-01-D</x:v>
      </x:c>
      <x:c r="D1104" s="7" t="str">
        <x:v>REA-O-B2</x:v>
      </x:c>
      <x:c r="E1104" s="7" t="str">
        <x:v>OPERATIONAL</x:v>
      </x:c>
      <x:c r="F1104" s="7" t="str">
        <x:v>PTC-B</x:v>
      </x:c>
      <x:c r="G1104" s="7" t="str">
        <x:v>BL-Y</x:v>
      </x:c>
      <x:c r="H1104" s="7" t="str">
        <x:v>FCE-01</x:v>
      </x:c>
      <x:c r="I1104" s="7" t="str">
        <x:v>diverse</x:v>
      </x:c>
      <x:c r="J1104" s="7" t="str">
        <x:v>O08</x:v>
      </x:c>
      <x:c r="K1104" s="10" t="str">
        <x:v>50 deg C, wet exterior and accepted internal condition</x:v>
      </x:c>
      <x:c r="L1104" s="7" t="n">
        <x:v>2</x:v>
      </x:c>
      <x:c r="M1104" s="10" t="str">
        <x:v>safe state within target</x:v>
      </x:c>
      <x:c r="N1104" s="7" t="str"/>
      <x:c r="O1104" s="7" t="str"/>
      <x:c r="P1104" s="7" t="str"/>
      <x:c r="Q1104" s="7" t="str"/>
      <x:c r="R1104" s="7" t="str"/>
      <x:c r="S1104" s="7" t="str"/>
      <x:c r="T1104" s="7" t="str">
        <x:f>IF(S1104="","OPEN",IF(OR(N1104="",O1104="",P1104&lt;&gt;"SAFE",NOT(ISNUMBER(Q1104)),Q1104&gt;L1104,AND(E1104="FUNCTIONAL TWIN",R1104="")),"FAIL","PASS"))</x:f>
        <x:v>OPEN</x:v>
      </x:c>
    </x:row>
    <x:row r="1105" ht="40" customHeight="1">
      <x:c r="B1105" s="7" t="str">
        <x:v>RAP-PT-1099</x:v>
      </x:c>
      <x:c r="C1105" s="7" t="str">
        <x:v>REA-O-B2-FCE-01-D</x:v>
      </x:c>
      <x:c r="D1105" s="7" t="str">
        <x:v>REA-O-B2</x:v>
      </x:c>
      <x:c r="E1105" s="7" t="str">
        <x:v>OPERATIONAL</x:v>
      </x:c>
      <x:c r="F1105" s="7" t="str">
        <x:v>PTC-B</x:v>
      </x:c>
      <x:c r="G1105" s="7" t="str">
        <x:v>BL-Y</x:v>
      </x:c>
      <x:c r="H1105" s="7" t="str">
        <x:v>FCE-01</x:v>
      </x:c>
      <x:c r="I1105" s="7" t="str">
        <x:v>diverse</x:v>
      </x:c>
      <x:c r="J1105" s="7" t="str">
        <x:v>O09</x:v>
      </x:c>
      <x:c r="K1105" s="10" t="str">
        <x:v>registered contamination and upper accepted actuation resistance</x:v>
      </x:c>
      <x:c r="L1105" s="7" t="n">
        <x:v>2</x:v>
      </x:c>
      <x:c r="M1105" s="10" t="str">
        <x:v>safe state within target</x:v>
      </x:c>
      <x:c r="N1105" s="7" t="str"/>
      <x:c r="O1105" s="7" t="str"/>
      <x:c r="P1105" s="7" t="str"/>
      <x:c r="Q1105" s="7" t="str"/>
      <x:c r="R1105" s="7" t="str"/>
      <x:c r="S1105" s="7" t="str"/>
      <x:c r="T1105" s="7" t="str">
        <x:f>IF(S1105="","OPEN",IF(OR(N1105="",O1105="",P1105&lt;&gt;"SAFE",NOT(ISNUMBER(Q1105)),Q1105&gt;L1105,AND(E1105="FUNCTIONAL TWIN",R1105="")),"FAIL","PASS"))</x:f>
        <x:v>OPEN</x:v>
      </x:c>
    </x:row>
    <x:row r="1106" ht="40" customHeight="1">
      <x:c r="B1106" s="7" t="str">
        <x:v>RAP-PT-1100</x:v>
      </x:c>
      <x:c r="C1106" s="7" t="str">
        <x:v>REA-O-B2-FCE-01-D</x:v>
      </x:c>
      <x:c r="D1106" s="7" t="str">
        <x:v>REA-O-B2</x:v>
      </x:c>
      <x:c r="E1106" s="7" t="str">
        <x:v>OPERATIONAL</x:v>
      </x:c>
      <x:c r="F1106" s="7" t="str">
        <x:v>PTC-B</x:v>
      </x:c>
      <x:c r="G1106" s="7" t="str">
        <x:v>BL-Y</x:v>
      </x:c>
      <x:c r="H1106" s="7" t="str">
        <x:v>FCE-01</x:v>
      </x:c>
      <x:c r="I1106" s="7" t="str">
        <x:v>diverse</x:v>
      </x:c>
      <x:c r="J1106" s="7" t="str">
        <x:v>O10</x:v>
      </x:c>
      <x:c r="K1106" s="10" t="str">
        <x:v>same resistance with reversed randomized order</x:v>
      </x:c>
      <x:c r="L1106" s="7" t="n">
        <x:v>2</x:v>
      </x:c>
      <x:c r="M1106" s="10" t="str">
        <x:v>safe state within target</x:v>
      </x:c>
      <x:c r="N1106" s="7" t="str"/>
      <x:c r="O1106" s="7" t="str"/>
      <x:c r="P1106" s="7" t="str"/>
      <x:c r="Q1106" s="7" t="str"/>
      <x:c r="R1106" s="7" t="str"/>
      <x:c r="S1106" s="7" t="str"/>
      <x:c r="T1106" s="7" t="str">
        <x:f>IF(S1106="","OPEN",IF(OR(N1106="",O1106="",P1106&lt;&gt;"SAFE",NOT(ISNUMBER(Q1106)),Q1106&gt;L1106,AND(E1106="FUNCTIONAL TWIN",R1106="")),"FAIL","PASS"))</x:f>
        <x:v>OPEN</x:v>
      </x:c>
    </x:row>
    <x:row r="1107" ht="40" customHeight="1">
      <x:c r="B1107" s="7" t="str">
        <x:v>RAP-PT-1101</x:v>
      </x:c>
      <x:c r="C1107" s="7" t="str">
        <x:v>REA-O-B2-FCE-01-M</x:v>
      </x:c>
      <x:c r="D1107" s="7" t="str">
        <x:v>REA-O-B2</x:v>
      </x:c>
      <x:c r="E1107" s="7" t="str">
        <x:v>OPERATIONAL</x:v>
      </x:c>
      <x:c r="F1107" s="7" t="str">
        <x:v>PTC-B</x:v>
      </x:c>
      <x:c r="G1107" s="7" t="str">
        <x:v>BL-Y</x:v>
      </x:c>
      <x:c r="H1107" s="7" t="str">
        <x:v>FCE-01</x:v>
      </x:c>
      <x:c r="I1107" s="7" t="str">
        <x:v>manual/passive</x:v>
      </x:c>
      <x:c r="J1107" s="7" t="str">
        <x:v>O01</x:v>
      </x:c>
      <x:c r="K1107" s="10" t="str">
        <x:v>nominal energy, connected local controls, 20 deg C and clean mechanism</x:v>
      </x:c>
      <x:c r="L1107" s="7" t="n">
        <x:v>2</x:v>
      </x:c>
      <x:c r="M1107" s="10" t="str">
        <x:v>safe state within target</x:v>
      </x:c>
      <x:c r="N1107" s="7" t="str"/>
      <x:c r="O1107" s="7" t="str"/>
      <x:c r="P1107" s="7" t="str"/>
      <x:c r="Q1107" s="7" t="str"/>
      <x:c r="R1107" s="7" t="str"/>
      <x:c r="S1107" s="7" t="str"/>
      <x:c r="T1107" s="7" t="str">
        <x:f>IF(S1107="","OPEN",IF(OR(N1107="",O1107="",P1107&lt;&gt;"SAFE",NOT(ISNUMBER(Q1107)),Q1107&gt;L1107,AND(E1107="FUNCTIONAL TWIN",R1107="")),"FAIL","PASS"))</x:f>
        <x:v>OPEN</x:v>
      </x:c>
    </x:row>
    <x:row r="1108" ht="40" customHeight="1">
      <x:c r="B1108" s="7" t="str">
        <x:v>RAP-PT-1102</x:v>
      </x:c>
      <x:c r="C1108" s="7" t="str">
        <x:v>REA-O-B2-FCE-01-M</x:v>
      </x:c>
      <x:c r="D1108" s="7" t="str">
        <x:v>REA-O-B2</x:v>
      </x:c>
      <x:c r="E1108" s="7" t="str">
        <x:v>OPERATIONAL</x:v>
      </x:c>
      <x:c r="F1108" s="7" t="str">
        <x:v>PTC-B</x:v>
      </x:c>
      <x:c r="G1108" s="7" t="str">
        <x:v>BL-Y</x:v>
      </x:c>
      <x:c r="H1108" s="7" t="str">
        <x:v>FCE-01</x:v>
      </x:c>
      <x:c r="I1108" s="7" t="str">
        <x:v>manual/passive</x:v>
      </x:c>
      <x:c r="J1108" s="7" t="str">
        <x:v>O02</x:v>
      </x:c>
      <x:c r="K1108" s="10" t="str">
        <x:v>same boundary with reversed randomized order</x:v>
      </x:c>
      <x:c r="L1108" s="7" t="n">
        <x:v>2</x:v>
      </x:c>
      <x:c r="M1108" s="10" t="str">
        <x:v>safe state within target</x:v>
      </x:c>
      <x:c r="N1108" s="7" t="str"/>
      <x:c r="O1108" s="7" t="str"/>
      <x:c r="P1108" s="7" t="str"/>
      <x:c r="Q1108" s="7" t="str"/>
      <x:c r="R1108" s="7" t="str"/>
      <x:c r="S1108" s="7" t="str"/>
      <x:c r="T1108" s="7" t="str">
        <x:f>IF(S1108="","OPEN",IF(OR(N1108="",O1108="",P1108&lt;&gt;"SAFE",NOT(ISNUMBER(Q1108)),Q1108&gt;L1108,AND(E1108="FUNCTIONAL TWIN",R1108="")),"FAIL","PASS"))</x:f>
        <x:v>OPEN</x:v>
      </x:c>
    </x:row>
    <x:row r="1109" ht="40" customHeight="1">
      <x:c r="B1109" s="7" t="str">
        <x:v>RAP-PT-1103</x:v>
      </x:c>
      <x:c r="C1109" s="7" t="str">
        <x:v>REA-O-B2-FCE-01-M</x:v>
      </x:c>
      <x:c r="D1109" s="7" t="str">
        <x:v>REA-O-B2</x:v>
      </x:c>
      <x:c r="E1109" s="7" t="str">
        <x:v>OPERATIONAL</x:v>
      </x:c>
      <x:c r="F1109" s="7" t="str">
        <x:v>PTC-B</x:v>
      </x:c>
      <x:c r="G1109" s="7" t="str">
        <x:v>BL-Y</x:v>
      </x:c>
      <x:c r="H1109" s="7" t="str">
        <x:v>FCE-01</x:v>
      </x:c>
      <x:c r="I1109" s="7" t="str">
        <x:v>manual/passive</x:v>
      </x:c>
      <x:c r="J1109" s="7" t="str">
        <x:v>O03</x:v>
      </x:c>
      <x:c r="K1109" s="10" t="str">
        <x:v>minimum accepted stored-energy state</x:v>
      </x:c>
      <x:c r="L1109" s="7" t="n">
        <x:v>2</x:v>
      </x:c>
      <x:c r="M1109" s="10" t="str">
        <x:v>safe state within target</x:v>
      </x:c>
      <x:c r="N1109" s="7" t="str"/>
      <x:c r="O1109" s="7" t="str"/>
      <x:c r="P1109" s="7" t="str"/>
      <x:c r="Q1109" s="7" t="str"/>
      <x:c r="R1109" s="7" t="str"/>
      <x:c r="S1109" s="7" t="str"/>
      <x:c r="T1109" s="7" t="str">
        <x:f>IF(S1109="","OPEN",IF(OR(N1109="",O1109="",P1109&lt;&gt;"SAFE",NOT(ISNUMBER(Q1109)),Q1109&gt;L1109,AND(E1109="FUNCTIONAL TWIN",R1109="")),"FAIL","PASS"))</x:f>
        <x:v>OPEN</x:v>
      </x:c>
    </x:row>
    <x:row r="1110" ht="40" customHeight="1">
      <x:c r="B1110" s="7" t="str">
        <x:v>RAP-PT-1104</x:v>
      </x:c>
      <x:c r="C1110" s="7" t="str">
        <x:v>REA-O-B2-FCE-01-M</x:v>
      </x:c>
      <x:c r="D1110" s="7" t="str">
        <x:v>REA-O-B2</x:v>
      </x:c>
      <x:c r="E1110" s="7" t="str">
        <x:v>OPERATIONAL</x:v>
      </x:c>
      <x:c r="F1110" s="7" t="str">
        <x:v>PTC-B</x:v>
      </x:c>
      <x:c r="G1110" s="7" t="str">
        <x:v>BL-Y</x:v>
      </x:c>
      <x:c r="H1110" s="7" t="str">
        <x:v>FCE-01</x:v>
      </x:c>
      <x:c r="I1110" s="7" t="str">
        <x:v>manual/passive</x:v>
      </x:c>
      <x:c r="J1110" s="7" t="str">
        <x:v>O04</x:v>
      </x:c>
      <x:c r="K1110" s="10" t="str">
        <x:v>minimum energy with reversed order</x:v>
      </x:c>
      <x:c r="L1110" s="7" t="n">
        <x:v>2</x:v>
      </x:c>
      <x:c r="M1110" s="10" t="str">
        <x:v>safe state within target</x:v>
      </x:c>
      <x:c r="N1110" s="7" t="str"/>
      <x:c r="O1110" s="7" t="str"/>
      <x:c r="P1110" s="7" t="str"/>
      <x:c r="Q1110" s="7" t="str"/>
      <x:c r="R1110" s="7" t="str"/>
      <x:c r="S1110" s="7" t="str"/>
      <x:c r="T1110" s="7" t="str">
        <x:f>IF(S1110="","OPEN",IF(OR(N1110="",O1110="",P1110&lt;&gt;"SAFE",NOT(ISNUMBER(Q1110)),Q1110&gt;L1110,AND(E1110="FUNCTIONAL TWIN",R1110="")),"FAIL","PASS"))</x:f>
        <x:v>OPEN</x:v>
      </x:c>
    </x:row>
    <x:row r="1111" ht="40" customHeight="1">
      <x:c r="B1111" s="7" t="str">
        <x:v>RAP-PT-1105</x:v>
      </x:c>
      <x:c r="C1111" s="7" t="str">
        <x:v>REA-O-B2-FCE-01-M</x:v>
      </x:c>
      <x:c r="D1111" s="7" t="str">
        <x:v>REA-O-B2</x:v>
      </x:c>
      <x:c r="E1111" s="7" t="str">
        <x:v>OPERATIONAL</x:v>
      </x:c>
      <x:c r="F1111" s="7" t="str">
        <x:v>PTC-B</x:v>
      </x:c>
      <x:c r="G1111" s="7" t="str">
        <x:v>BL-Y</x:v>
      </x:c>
      <x:c r="H1111" s="7" t="str">
        <x:v>FCE-01</x:v>
      </x:c>
      <x:c r="I1111" s="7" t="str">
        <x:v>manual/passive</x:v>
      </x:c>
      <x:c r="J1111" s="7" t="str">
        <x:v>O05</x:v>
      </x:c>
      <x:c r="K1111" s="10" t="str">
        <x:v>normal power and campus network absent</x:v>
      </x:c>
      <x:c r="L1111" s="7" t="n">
        <x:v>2</x:v>
      </x:c>
      <x:c r="M1111" s="10" t="str">
        <x:v>local safe state and evidence</x:v>
      </x:c>
      <x:c r="N1111" s="7" t="str"/>
      <x:c r="O1111" s="7" t="str"/>
      <x:c r="P1111" s="7" t="str"/>
      <x:c r="Q1111" s="7" t="str"/>
      <x:c r="R1111" s="7" t="str"/>
      <x:c r="S1111" s="7" t="str"/>
      <x:c r="T1111" s="7" t="str">
        <x:f>IF(S1111="","OPEN",IF(OR(N1111="",O1111="",P1111&lt;&gt;"SAFE",NOT(ISNUMBER(Q1111)),Q1111&gt;L1111,AND(E1111="FUNCTIONAL TWIN",R1111="")),"FAIL","PASS"))</x:f>
        <x:v>OPEN</x:v>
      </x:c>
    </x:row>
    <x:row r="1112" ht="40" customHeight="1">
      <x:c r="B1112" s="7" t="str">
        <x:v>RAP-PT-1106</x:v>
      </x:c>
      <x:c r="C1112" s="7" t="str">
        <x:v>REA-O-B2-FCE-01-M</x:v>
      </x:c>
      <x:c r="D1112" s="7" t="str">
        <x:v>REA-O-B2</x:v>
      </x:c>
      <x:c r="E1112" s="7" t="str">
        <x:v>OPERATIONAL</x:v>
      </x:c>
      <x:c r="F1112" s="7" t="str">
        <x:v>PTC-B</x:v>
      </x:c>
      <x:c r="G1112" s="7" t="str">
        <x:v>BL-Y</x:v>
      </x:c>
      <x:c r="H1112" s="7" t="str">
        <x:v>FCE-01</x:v>
      </x:c>
      <x:c r="I1112" s="7" t="str">
        <x:v>manual/passive</x:v>
      </x:c>
      <x:c r="J1112" s="7" t="str">
        <x:v>O06</x:v>
      </x:c>
      <x:c r="K1112" s="10" t="str">
        <x:v>primary time absent with unlike local epoch</x:v>
      </x:c>
      <x:c r="L1112" s="7" t="n">
        <x:v>2</x:v>
      </x:c>
      <x:c r="M1112" s="10" t="str">
        <x:v>local safe state and evidence</x:v>
      </x:c>
      <x:c r="N1112" s="7" t="str"/>
      <x:c r="O1112" s="7" t="str"/>
      <x:c r="P1112" s="7" t="str"/>
      <x:c r="Q1112" s="7" t="str"/>
      <x:c r="R1112" s="7" t="str"/>
      <x:c r="S1112" s="7" t="str"/>
      <x:c r="T1112" s="7" t="str">
        <x:f>IF(S1112="","OPEN",IF(OR(N1112="",O1112="",P1112&lt;&gt;"SAFE",NOT(ISNUMBER(Q1112)),Q1112&gt;L1112,AND(E1112="FUNCTIONAL TWIN",R1112="")),"FAIL","PASS"))</x:f>
        <x:v>OPEN</x:v>
      </x:c>
    </x:row>
    <x:row r="1113" ht="40" customHeight="1">
      <x:c r="B1113" s="7" t="str">
        <x:v>RAP-PT-1107</x:v>
      </x:c>
      <x:c r="C1113" s="7" t="str">
        <x:v>REA-O-B2-FCE-01-M</x:v>
      </x:c>
      <x:c r="D1113" s="7" t="str">
        <x:v>REA-O-B2</x:v>
      </x:c>
      <x:c r="E1113" s="7" t="str">
        <x:v>OPERATIONAL</x:v>
      </x:c>
      <x:c r="F1113" s="7" t="str">
        <x:v>PTC-B</x:v>
      </x:c>
      <x:c r="G1113" s="7" t="str">
        <x:v>BL-Y</x:v>
      </x:c>
      <x:c r="H1113" s="7" t="str">
        <x:v>FCE-01</x:v>
      </x:c>
      <x:c r="I1113" s="7" t="str">
        <x:v>manual/passive</x:v>
      </x:c>
      <x:c r="J1113" s="7" t="str">
        <x:v>O07</x:v>
      </x:c>
      <x:c r="K1113" s="10" t="str">
        <x:v>-20 deg C, wet exterior and accepted internal condition</x:v>
      </x:c>
      <x:c r="L1113" s="7" t="n">
        <x:v>2</x:v>
      </x:c>
      <x:c r="M1113" s="10" t="str">
        <x:v>safe state within target</x:v>
      </x:c>
      <x:c r="N1113" s="7" t="str"/>
      <x:c r="O1113" s="7" t="str"/>
      <x:c r="P1113" s="7" t="str"/>
      <x:c r="Q1113" s="7" t="str"/>
      <x:c r="R1113" s="7" t="str"/>
      <x:c r="S1113" s="7" t="str"/>
      <x:c r="T1113" s="7" t="str">
        <x:f>IF(S1113="","OPEN",IF(OR(N1113="",O1113="",P1113&lt;&gt;"SAFE",NOT(ISNUMBER(Q1113)),Q1113&gt;L1113,AND(E1113="FUNCTIONAL TWIN",R1113="")),"FAIL","PASS"))</x:f>
        <x:v>OPEN</x:v>
      </x:c>
    </x:row>
    <x:row r="1114" ht="40" customHeight="1">
      <x:c r="B1114" s="7" t="str">
        <x:v>RAP-PT-1108</x:v>
      </x:c>
      <x:c r="C1114" s="7" t="str">
        <x:v>REA-O-B2-FCE-01-M</x:v>
      </x:c>
      <x:c r="D1114" s="7" t="str">
        <x:v>REA-O-B2</x:v>
      </x:c>
      <x:c r="E1114" s="7" t="str">
        <x:v>OPERATIONAL</x:v>
      </x:c>
      <x:c r="F1114" s="7" t="str">
        <x:v>PTC-B</x:v>
      </x:c>
      <x:c r="G1114" s="7" t="str">
        <x:v>BL-Y</x:v>
      </x:c>
      <x:c r="H1114" s="7" t="str">
        <x:v>FCE-01</x:v>
      </x:c>
      <x:c r="I1114" s="7" t="str">
        <x:v>manual/passive</x:v>
      </x:c>
      <x:c r="J1114" s="7" t="str">
        <x:v>O08</x:v>
      </x:c>
      <x:c r="K1114" s="10" t="str">
        <x:v>50 deg C, wet exterior and accepted internal condition</x:v>
      </x:c>
      <x:c r="L1114" s="7" t="n">
        <x:v>2</x:v>
      </x:c>
      <x:c r="M1114" s="10" t="str">
        <x:v>safe state within target</x:v>
      </x:c>
      <x:c r="N1114" s="7" t="str"/>
      <x:c r="O1114" s="7" t="str"/>
      <x:c r="P1114" s="7" t="str"/>
      <x:c r="Q1114" s="7" t="str"/>
      <x:c r="R1114" s="7" t="str"/>
      <x:c r="S1114" s="7" t="str"/>
      <x:c r="T1114" s="7" t="str">
        <x:f>IF(S1114="","OPEN",IF(OR(N1114="",O1114="",P1114&lt;&gt;"SAFE",NOT(ISNUMBER(Q1114)),Q1114&gt;L1114,AND(E1114="FUNCTIONAL TWIN",R1114="")),"FAIL","PASS"))</x:f>
        <x:v>OPEN</x:v>
      </x:c>
    </x:row>
    <x:row r="1115" ht="40" customHeight="1">
      <x:c r="B1115" s="7" t="str">
        <x:v>RAP-PT-1109</x:v>
      </x:c>
      <x:c r="C1115" s="7" t="str">
        <x:v>REA-O-B2-FCE-01-M</x:v>
      </x:c>
      <x:c r="D1115" s="7" t="str">
        <x:v>REA-O-B2</x:v>
      </x:c>
      <x:c r="E1115" s="7" t="str">
        <x:v>OPERATIONAL</x:v>
      </x:c>
      <x:c r="F1115" s="7" t="str">
        <x:v>PTC-B</x:v>
      </x:c>
      <x:c r="G1115" s="7" t="str">
        <x:v>BL-Y</x:v>
      </x:c>
      <x:c r="H1115" s="7" t="str">
        <x:v>FCE-01</x:v>
      </x:c>
      <x:c r="I1115" s="7" t="str">
        <x:v>manual/passive</x:v>
      </x:c>
      <x:c r="J1115" s="7" t="str">
        <x:v>O09</x:v>
      </x:c>
      <x:c r="K1115" s="10" t="str">
        <x:v>registered contamination and upper accepted actuation resistance</x:v>
      </x:c>
      <x:c r="L1115" s="7" t="n">
        <x:v>2</x:v>
      </x:c>
      <x:c r="M1115" s="10" t="str">
        <x:v>safe state within target</x:v>
      </x:c>
      <x:c r="N1115" s="7" t="str"/>
      <x:c r="O1115" s="7" t="str"/>
      <x:c r="P1115" s="7" t="str"/>
      <x:c r="Q1115" s="7" t="str"/>
      <x:c r="R1115" s="7" t="str"/>
      <x:c r="S1115" s="7" t="str"/>
      <x:c r="T1115" s="7" t="str">
        <x:f>IF(S1115="","OPEN",IF(OR(N1115="",O1115="",P1115&lt;&gt;"SAFE",NOT(ISNUMBER(Q1115)),Q1115&gt;L1115,AND(E1115="FUNCTIONAL TWIN",R1115="")),"FAIL","PASS"))</x:f>
        <x:v>OPEN</x:v>
      </x:c>
    </x:row>
    <x:row r="1116" ht="40" customHeight="1">
      <x:c r="B1116" s="7" t="str">
        <x:v>RAP-PT-1110</x:v>
      </x:c>
      <x:c r="C1116" s="7" t="str">
        <x:v>REA-O-B2-FCE-01-M</x:v>
      </x:c>
      <x:c r="D1116" s="7" t="str">
        <x:v>REA-O-B2</x:v>
      </x:c>
      <x:c r="E1116" s="7" t="str">
        <x:v>OPERATIONAL</x:v>
      </x:c>
      <x:c r="F1116" s="7" t="str">
        <x:v>PTC-B</x:v>
      </x:c>
      <x:c r="G1116" s="7" t="str">
        <x:v>BL-Y</x:v>
      </x:c>
      <x:c r="H1116" s="7" t="str">
        <x:v>FCE-01</x:v>
      </x:c>
      <x:c r="I1116" s="7" t="str">
        <x:v>manual/passive</x:v>
      </x:c>
      <x:c r="J1116" s="7" t="str">
        <x:v>O10</x:v>
      </x:c>
      <x:c r="K1116" s="10" t="str">
        <x:v>same resistance with reversed randomized order</x:v>
      </x:c>
      <x:c r="L1116" s="7" t="n">
        <x:v>2</x:v>
      </x:c>
      <x:c r="M1116" s="10" t="str">
        <x:v>safe state within target</x:v>
      </x:c>
      <x:c r="N1116" s="7" t="str"/>
      <x:c r="O1116" s="7" t="str"/>
      <x:c r="P1116" s="7" t="str"/>
      <x:c r="Q1116" s="7" t="str"/>
      <x:c r="R1116" s="7" t="str"/>
      <x:c r="S1116" s="7" t="str"/>
      <x:c r="T1116" s="7" t="str">
        <x:f>IF(S1116="","OPEN",IF(OR(N1116="",O1116="",P1116&lt;&gt;"SAFE",NOT(ISNUMBER(Q1116)),Q1116&gt;L1116,AND(E1116="FUNCTIONAL TWIN",R1116="")),"FAIL","PASS"))</x:f>
        <x:v>OPEN</x:v>
      </x:c>
    </x:row>
    <x:row r="1117" ht="40" customHeight="1">
      <x:c r="B1117" s="7" t="str">
        <x:v>RAP-PT-1111</x:v>
      </x:c>
      <x:c r="C1117" s="7" t="str">
        <x:v>REA-O-B2-FCE-02-P</x:v>
      </x:c>
      <x:c r="D1117" s="7" t="str">
        <x:v>REA-O-B2</x:v>
      </x:c>
      <x:c r="E1117" s="7" t="str">
        <x:v>OPERATIONAL</x:v>
      </x:c>
      <x:c r="F1117" s="7" t="str">
        <x:v>PTC-B</x:v>
      </x:c>
      <x:c r="G1117" s="7" t="str">
        <x:v>BL-Y</x:v>
      </x:c>
      <x:c r="H1117" s="7" t="str">
        <x:v>FCE-02</x:v>
      </x:c>
      <x:c r="I1117" s="7" t="str">
        <x:v>primary</x:v>
      </x:c>
      <x:c r="J1117" s="7" t="str">
        <x:v>O01</x:v>
      </x:c>
      <x:c r="K1117" s="10" t="str">
        <x:v>nominal energy, connected local controls, 20 deg C and clean mechanism</x:v>
      </x:c>
      <x:c r="L1117" s="7" t="n">
        <x:v>2</x:v>
      </x:c>
      <x:c r="M1117" s="10" t="str">
        <x:v>safe state within target</x:v>
      </x:c>
      <x:c r="N1117" s="7" t="str"/>
      <x:c r="O1117" s="7" t="str"/>
      <x:c r="P1117" s="7" t="str"/>
      <x:c r="Q1117" s="7" t="str"/>
      <x:c r="R1117" s="7" t="str"/>
      <x:c r="S1117" s="7" t="str"/>
      <x:c r="T1117" s="7" t="str">
        <x:f>IF(S1117="","OPEN",IF(OR(N1117="",O1117="",P1117&lt;&gt;"SAFE",NOT(ISNUMBER(Q1117)),Q1117&gt;L1117,AND(E1117="FUNCTIONAL TWIN",R1117="")),"FAIL","PASS"))</x:f>
        <x:v>OPEN</x:v>
      </x:c>
    </x:row>
    <x:row r="1118" ht="40" customHeight="1">
      <x:c r="B1118" s="7" t="str">
        <x:v>RAP-PT-1112</x:v>
      </x:c>
      <x:c r="C1118" s="7" t="str">
        <x:v>REA-O-B2-FCE-02-P</x:v>
      </x:c>
      <x:c r="D1118" s="7" t="str">
        <x:v>REA-O-B2</x:v>
      </x:c>
      <x:c r="E1118" s="7" t="str">
        <x:v>OPERATIONAL</x:v>
      </x:c>
      <x:c r="F1118" s="7" t="str">
        <x:v>PTC-B</x:v>
      </x:c>
      <x:c r="G1118" s="7" t="str">
        <x:v>BL-Y</x:v>
      </x:c>
      <x:c r="H1118" s="7" t="str">
        <x:v>FCE-02</x:v>
      </x:c>
      <x:c r="I1118" s="7" t="str">
        <x:v>primary</x:v>
      </x:c>
      <x:c r="J1118" s="7" t="str">
        <x:v>O02</x:v>
      </x:c>
      <x:c r="K1118" s="10" t="str">
        <x:v>same boundary with reversed randomized order</x:v>
      </x:c>
      <x:c r="L1118" s="7" t="n">
        <x:v>2</x:v>
      </x:c>
      <x:c r="M1118" s="10" t="str">
        <x:v>safe state within target</x:v>
      </x:c>
      <x:c r="N1118" s="7" t="str"/>
      <x:c r="O1118" s="7" t="str"/>
      <x:c r="P1118" s="7" t="str"/>
      <x:c r="Q1118" s="7" t="str"/>
      <x:c r="R1118" s="7" t="str"/>
      <x:c r="S1118" s="7" t="str"/>
      <x:c r="T1118" s="7" t="str">
        <x:f>IF(S1118="","OPEN",IF(OR(N1118="",O1118="",P1118&lt;&gt;"SAFE",NOT(ISNUMBER(Q1118)),Q1118&gt;L1118,AND(E1118="FUNCTIONAL TWIN",R1118="")),"FAIL","PASS"))</x:f>
        <x:v>OPEN</x:v>
      </x:c>
    </x:row>
    <x:row r="1119" ht="40" customHeight="1">
      <x:c r="B1119" s="7" t="str">
        <x:v>RAP-PT-1113</x:v>
      </x:c>
      <x:c r="C1119" s="7" t="str">
        <x:v>REA-O-B2-FCE-02-P</x:v>
      </x:c>
      <x:c r="D1119" s="7" t="str">
        <x:v>REA-O-B2</x:v>
      </x:c>
      <x:c r="E1119" s="7" t="str">
        <x:v>OPERATIONAL</x:v>
      </x:c>
      <x:c r="F1119" s="7" t="str">
        <x:v>PTC-B</x:v>
      </x:c>
      <x:c r="G1119" s="7" t="str">
        <x:v>BL-Y</x:v>
      </x:c>
      <x:c r="H1119" s="7" t="str">
        <x:v>FCE-02</x:v>
      </x:c>
      <x:c r="I1119" s="7" t="str">
        <x:v>primary</x:v>
      </x:c>
      <x:c r="J1119" s="7" t="str">
        <x:v>O03</x:v>
      </x:c>
      <x:c r="K1119" s="10" t="str">
        <x:v>minimum accepted stored-energy state</x:v>
      </x:c>
      <x:c r="L1119" s="7" t="n">
        <x:v>2</x:v>
      </x:c>
      <x:c r="M1119" s="10" t="str">
        <x:v>safe state within target</x:v>
      </x:c>
      <x:c r="N1119" s="7" t="str"/>
      <x:c r="O1119" s="7" t="str"/>
      <x:c r="P1119" s="7" t="str"/>
      <x:c r="Q1119" s="7" t="str"/>
      <x:c r="R1119" s="7" t="str"/>
      <x:c r="S1119" s="7" t="str"/>
      <x:c r="T1119" s="7" t="str">
        <x:f>IF(S1119="","OPEN",IF(OR(N1119="",O1119="",P1119&lt;&gt;"SAFE",NOT(ISNUMBER(Q1119)),Q1119&gt;L1119,AND(E1119="FUNCTIONAL TWIN",R1119="")),"FAIL","PASS"))</x:f>
        <x:v>OPEN</x:v>
      </x:c>
    </x:row>
    <x:row r="1120" ht="40" customHeight="1">
      <x:c r="B1120" s="7" t="str">
        <x:v>RAP-PT-1114</x:v>
      </x:c>
      <x:c r="C1120" s="7" t="str">
        <x:v>REA-O-B2-FCE-02-P</x:v>
      </x:c>
      <x:c r="D1120" s="7" t="str">
        <x:v>REA-O-B2</x:v>
      </x:c>
      <x:c r="E1120" s="7" t="str">
        <x:v>OPERATIONAL</x:v>
      </x:c>
      <x:c r="F1120" s="7" t="str">
        <x:v>PTC-B</x:v>
      </x:c>
      <x:c r="G1120" s="7" t="str">
        <x:v>BL-Y</x:v>
      </x:c>
      <x:c r="H1120" s="7" t="str">
        <x:v>FCE-02</x:v>
      </x:c>
      <x:c r="I1120" s="7" t="str">
        <x:v>primary</x:v>
      </x:c>
      <x:c r="J1120" s="7" t="str">
        <x:v>O04</x:v>
      </x:c>
      <x:c r="K1120" s="10" t="str">
        <x:v>minimum energy with reversed order</x:v>
      </x:c>
      <x:c r="L1120" s="7" t="n">
        <x:v>2</x:v>
      </x:c>
      <x:c r="M1120" s="10" t="str">
        <x:v>safe state within target</x:v>
      </x:c>
      <x:c r="N1120" s="7" t="str"/>
      <x:c r="O1120" s="7" t="str"/>
      <x:c r="P1120" s="7" t="str"/>
      <x:c r="Q1120" s="7" t="str"/>
      <x:c r="R1120" s="7" t="str"/>
      <x:c r="S1120" s="7" t="str"/>
      <x:c r="T1120" s="7" t="str">
        <x:f>IF(S1120="","OPEN",IF(OR(N1120="",O1120="",P1120&lt;&gt;"SAFE",NOT(ISNUMBER(Q1120)),Q1120&gt;L1120,AND(E1120="FUNCTIONAL TWIN",R1120="")),"FAIL","PASS"))</x:f>
        <x:v>OPEN</x:v>
      </x:c>
    </x:row>
    <x:row r="1121" ht="40" customHeight="1">
      <x:c r="B1121" s="7" t="str">
        <x:v>RAP-PT-1115</x:v>
      </x:c>
      <x:c r="C1121" s="7" t="str">
        <x:v>REA-O-B2-FCE-02-P</x:v>
      </x:c>
      <x:c r="D1121" s="7" t="str">
        <x:v>REA-O-B2</x:v>
      </x:c>
      <x:c r="E1121" s="7" t="str">
        <x:v>OPERATIONAL</x:v>
      </x:c>
      <x:c r="F1121" s="7" t="str">
        <x:v>PTC-B</x:v>
      </x:c>
      <x:c r="G1121" s="7" t="str">
        <x:v>BL-Y</x:v>
      </x:c>
      <x:c r="H1121" s="7" t="str">
        <x:v>FCE-02</x:v>
      </x:c>
      <x:c r="I1121" s="7" t="str">
        <x:v>primary</x:v>
      </x:c>
      <x:c r="J1121" s="7" t="str">
        <x:v>O05</x:v>
      </x:c>
      <x:c r="K1121" s="10" t="str">
        <x:v>normal power and campus network absent</x:v>
      </x:c>
      <x:c r="L1121" s="7" t="n">
        <x:v>2</x:v>
      </x:c>
      <x:c r="M1121" s="10" t="str">
        <x:v>local safe state and evidence</x:v>
      </x:c>
      <x:c r="N1121" s="7" t="str"/>
      <x:c r="O1121" s="7" t="str"/>
      <x:c r="P1121" s="7" t="str"/>
      <x:c r="Q1121" s="7" t="str"/>
      <x:c r="R1121" s="7" t="str"/>
      <x:c r="S1121" s="7" t="str"/>
      <x:c r="T1121" s="7" t="str">
        <x:f>IF(S1121="","OPEN",IF(OR(N1121="",O1121="",P1121&lt;&gt;"SAFE",NOT(ISNUMBER(Q1121)),Q1121&gt;L1121,AND(E1121="FUNCTIONAL TWIN",R1121="")),"FAIL","PASS"))</x:f>
        <x:v>OPEN</x:v>
      </x:c>
    </x:row>
    <x:row r="1122" ht="40" customHeight="1">
      <x:c r="B1122" s="7" t="str">
        <x:v>RAP-PT-1116</x:v>
      </x:c>
      <x:c r="C1122" s="7" t="str">
        <x:v>REA-O-B2-FCE-02-P</x:v>
      </x:c>
      <x:c r="D1122" s="7" t="str">
        <x:v>REA-O-B2</x:v>
      </x:c>
      <x:c r="E1122" s="7" t="str">
        <x:v>OPERATIONAL</x:v>
      </x:c>
      <x:c r="F1122" s="7" t="str">
        <x:v>PTC-B</x:v>
      </x:c>
      <x:c r="G1122" s="7" t="str">
        <x:v>BL-Y</x:v>
      </x:c>
      <x:c r="H1122" s="7" t="str">
        <x:v>FCE-02</x:v>
      </x:c>
      <x:c r="I1122" s="7" t="str">
        <x:v>primary</x:v>
      </x:c>
      <x:c r="J1122" s="7" t="str">
        <x:v>O06</x:v>
      </x:c>
      <x:c r="K1122" s="10" t="str">
        <x:v>primary time absent with unlike local epoch</x:v>
      </x:c>
      <x:c r="L1122" s="7" t="n">
        <x:v>2</x:v>
      </x:c>
      <x:c r="M1122" s="10" t="str">
        <x:v>local safe state and evidence</x:v>
      </x:c>
      <x:c r="N1122" s="7" t="str"/>
      <x:c r="O1122" s="7" t="str"/>
      <x:c r="P1122" s="7" t="str"/>
      <x:c r="Q1122" s="7" t="str"/>
      <x:c r="R1122" s="7" t="str"/>
      <x:c r="S1122" s="7" t="str"/>
      <x:c r="T1122" s="7" t="str">
        <x:f>IF(S1122="","OPEN",IF(OR(N1122="",O1122="",P1122&lt;&gt;"SAFE",NOT(ISNUMBER(Q1122)),Q1122&gt;L1122,AND(E1122="FUNCTIONAL TWIN",R1122="")),"FAIL","PASS"))</x:f>
        <x:v>OPEN</x:v>
      </x:c>
    </x:row>
    <x:row r="1123" ht="40" customHeight="1">
      <x:c r="B1123" s="7" t="str">
        <x:v>RAP-PT-1117</x:v>
      </x:c>
      <x:c r="C1123" s="7" t="str">
        <x:v>REA-O-B2-FCE-02-P</x:v>
      </x:c>
      <x:c r="D1123" s="7" t="str">
        <x:v>REA-O-B2</x:v>
      </x:c>
      <x:c r="E1123" s="7" t="str">
        <x:v>OPERATIONAL</x:v>
      </x:c>
      <x:c r="F1123" s="7" t="str">
        <x:v>PTC-B</x:v>
      </x:c>
      <x:c r="G1123" s="7" t="str">
        <x:v>BL-Y</x:v>
      </x:c>
      <x:c r="H1123" s="7" t="str">
        <x:v>FCE-02</x:v>
      </x:c>
      <x:c r="I1123" s="7" t="str">
        <x:v>primary</x:v>
      </x:c>
      <x:c r="J1123" s="7" t="str">
        <x:v>O07</x:v>
      </x:c>
      <x:c r="K1123" s="10" t="str">
        <x:v>-20 deg C, wet exterior and accepted internal condition</x:v>
      </x:c>
      <x:c r="L1123" s="7" t="n">
        <x:v>2</x:v>
      </x:c>
      <x:c r="M1123" s="10" t="str">
        <x:v>safe state within target</x:v>
      </x:c>
      <x:c r="N1123" s="7" t="str"/>
      <x:c r="O1123" s="7" t="str"/>
      <x:c r="P1123" s="7" t="str"/>
      <x:c r="Q1123" s="7" t="str"/>
      <x:c r="R1123" s="7" t="str"/>
      <x:c r="S1123" s="7" t="str"/>
      <x:c r="T1123" s="7" t="str">
        <x:f>IF(S1123="","OPEN",IF(OR(N1123="",O1123="",P1123&lt;&gt;"SAFE",NOT(ISNUMBER(Q1123)),Q1123&gt;L1123,AND(E1123="FUNCTIONAL TWIN",R1123="")),"FAIL","PASS"))</x:f>
        <x:v>OPEN</x:v>
      </x:c>
    </x:row>
    <x:row r="1124" ht="40" customHeight="1">
      <x:c r="B1124" s="7" t="str">
        <x:v>RAP-PT-1118</x:v>
      </x:c>
      <x:c r="C1124" s="7" t="str">
        <x:v>REA-O-B2-FCE-02-P</x:v>
      </x:c>
      <x:c r="D1124" s="7" t="str">
        <x:v>REA-O-B2</x:v>
      </x:c>
      <x:c r="E1124" s="7" t="str">
        <x:v>OPERATIONAL</x:v>
      </x:c>
      <x:c r="F1124" s="7" t="str">
        <x:v>PTC-B</x:v>
      </x:c>
      <x:c r="G1124" s="7" t="str">
        <x:v>BL-Y</x:v>
      </x:c>
      <x:c r="H1124" s="7" t="str">
        <x:v>FCE-02</x:v>
      </x:c>
      <x:c r="I1124" s="7" t="str">
        <x:v>primary</x:v>
      </x:c>
      <x:c r="J1124" s="7" t="str">
        <x:v>O08</x:v>
      </x:c>
      <x:c r="K1124" s="10" t="str">
        <x:v>50 deg C, wet exterior and accepted internal condition</x:v>
      </x:c>
      <x:c r="L1124" s="7" t="n">
        <x:v>2</x:v>
      </x:c>
      <x:c r="M1124" s="10" t="str">
        <x:v>safe state within target</x:v>
      </x:c>
      <x:c r="N1124" s="7" t="str"/>
      <x:c r="O1124" s="7" t="str"/>
      <x:c r="P1124" s="7" t="str"/>
      <x:c r="Q1124" s="7" t="str"/>
      <x:c r="R1124" s="7" t="str"/>
      <x:c r="S1124" s="7" t="str"/>
      <x:c r="T1124" s="7" t="str">
        <x:f>IF(S1124="","OPEN",IF(OR(N1124="",O1124="",P1124&lt;&gt;"SAFE",NOT(ISNUMBER(Q1124)),Q1124&gt;L1124,AND(E1124="FUNCTIONAL TWIN",R1124="")),"FAIL","PASS"))</x:f>
        <x:v>OPEN</x:v>
      </x:c>
    </x:row>
    <x:row r="1125" ht="40" customHeight="1">
      <x:c r="B1125" s="7" t="str">
        <x:v>RAP-PT-1119</x:v>
      </x:c>
      <x:c r="C1125" s="7" t="str">
        <x:v>REA-O-B2-FCE-02-P</x:v>
      </x:c>
      <x:c r="D1125" s="7" t="str">
        <x:v>REA-O-B2</x:v>
      </x:c>
      <x:c r="E1125" s="7" t="str">
        <x:v>OPERATIONAL</x:v>
      </x:c>
      <x:c r="F1125" s="7" t="str">
        <x:v>PTC-B</x:v>
      </x:c>
      <x:c r="G1125" s="7" t="str">
        <x:v>BL-Y</x:v>
      </x:c>
      <x:c r="H1125" s="7" t="str">
        <x:v>FCE-02</x:v>
      </x:c>
      <x:c r="I1125" s="7" t="str">
        <x:v>primary</x:v>
      </x:c>
      <x:c r="J1125" s="7" t="str">
        <x:v>O09</x:v>
      </x:c>
      <x:c r="K1125" s="10" t="str">
        <x:v>registered contamination and upper accepted actuation resistance</x:v>
      </x:c>
      <x:c r="L1125" s="7" t="n">
        <x:v>2</x:v>
      </x:c>
      <x:c r="M1125" s="10" t="str">
        <x:v>safe state within target</x:v>
      </x:c>
      <x:c r="N1125" s="7" t="str"/>
      <x:c r="O1125" s="7" t="str"/>
      <x:c r="P1125" s="7" t="str"/>
      <x:c r="Q1125" s="7" t="str"/>
      <x:c r="R1125" s="7" t="str"/>
      <x:c r="S1125" s="7" t="str"/>
      <x:c r="T1125" s="7" t="str">
        <x:f>IF(S1125="","OPEN",IF(OR(N1125="",O1125="",P1125&lt;&gt;"SAFE",NOT(ISNUMBER(Q1125)),Q1125&gt;L1125,AND(E1125="FUNCTIONAL TWIN",R1125="")),"FAIL","PASS"))</x:f>
        <x:v>OPEN</x:v>
      </x:c>
    </x:row>
    <x:row r="1126" ht="40" customHeight="1">
      <x:c r="B1126" s="7" t="str">
        <x:v>RAP-PT-1120</x:v>
      </x:c>
      <x:c r="C1126" s="7" t="str">
        <x:v>REA-O-B2-FCE-02-P</x:v>
      </x:c>
      <x:c r="D1126" s="7" t="str">
        <x:v>REA-O-B2</x:v>
      </x:c>
      <x:c r="E1126" s="7" t="str">
        <x:v>OPERATIONAL</x:v>
      </x:c>
      <x:c r="F1126" s="7" t="str">
        <x:v>PTC-B</x:v>
      </x:c>
      <x:c r="G1126" s="7" t="str">
        <x:v>BL-Y</x:v>
      </x:c>
      <x:c r="H1126" s="7" t="str">
        <x:v>FCE-02</x:v>
      </x:c>
      <x:c r="I1126" s="7" t="str">
        <x:v>primary</x:v>
      </x:c>
      <x:c r="J1126" s="7" t="str">
        <x:v>O10</x:v>
      </x:c>
      <x:c r="K1126" s="10" t="str">
        <x:v>same resistance with reversed randomized order</x:v>
      </x:c>
      <x:c r="L1126" s="7" t="n">
        <x:v>2</x:v>
      </x:c>
      <x:c r="M1126" s="10" t="str">
        <x:v>safe state within target</x:v>
      </x:c>
      <x:c r="N1126" s="7" t="str"/>
      <x:c r="O1126" s="7" t="str"/>
      <x:c r="P1126" s="7" t="str"/>
      <x:c r="Q1126" s="7" t="str"/>
      <x:c r="R1126" s="7" t="str"/>
      <x:c r="S1126" s="7" t="str"/>
      <x:c r="T1126" s="7" t="str">
        <x:f>IF(S1126="","OPEN",IF(OR(N1126="",O1126="",P1126&lt;&gt;"SAFE",NOT(ISNUMBER(Q1126)),Q1126&gt;L1126,AND(E1126="FUNCTIONAL TWIN",R1126="")),"FAIL","PASS"))</x:f>
        <x:v>OPEN</x:v>
      </x:c>
    </x:row>
    <x:row r="1127" ht="40" customHeight="1">
      <x:c r="B1127" s="7" t="str">
        <x:v>RAP-PT-1121</x:v>
      </x:c>
      <x:c r="C1127" s="7" t="str">
        <x:v>REA-O-B2-FCE-02-D</x:v>
      </x:c>
      <x:c r="D1127" s="7" t="str">
        <x:v>REA-O-B2</x:v>
      </x:c>
      <x:c r="E1127" s="7" t="str">
        <x:v>OPERATIONAL</x:v>
      </x:c>
      <x:c r="F1127" s="7" t="str">
        <x:v>PTC-B</x:v>
      </x:c>
      <x:c r="G1127" s="7" t="str">
        <x:v>BL-Y</x:v>
      </x:c>
      <x:c r="H1127" s="7" t="str">
        <x:v>FCE-02</x:v>
      </x:c>
      <x:c r="I1127" s="7" t="str">
        <x:v>diverse</x:v>
      </x:c>
      <x:c r="J1127" s="7" t="str">
        <x:v>O01</x:v>
      </x:c>
      <x:c r="K1127" s="10" t="str">
        <x:v>nominal energy, connected local controls, 20 deg C and clean mechanism</x:v>
      </x:c>
      <x:c r="L1127" s="7" t="n">
        <x:v>2</x:v>
      </x:c>
      <x:c r="M1127" s="10" t="str">
        <x:v>safe state within target</x:v>
      </x:c>
      <x:c r="N1127" s="7" t="str"/>
      <x:c r="O1127" s="7" t="str"/>
      <x:c r="P1127" s="7" t="str"/>
      <x:c r="Q1127" s="7" t="str"/>
      <x:c r="R1127" s="7" t="str"/>
      <x:c r="S1127" s="7" t="str"/>
      <x:c r="T1127" s="7" t="str">
        <x:f>IF(S1127="","OPEN",IF(OR(N1127="",O1127="",P1127&lt;&gt;"SAFE",NOT(ISNUMBER(Q1127)),Q1127&gt;L1127,AND(E1127="FUNCTIONAL TWIN",R1127="")),"FAIL","PASS"))</x:f>
        <x:v>OPEN</x:v>
      </x:c>
    </x:row>
    <x:row r="1128" ht="40" customHeight="1">
      <x:c r="B1128" s="7" t="str">
        <x:v>RAP-PT-1122</x:v>
      </x:c>
      <x:c r="C1128" s="7" t="str">
        <x:v>REA-O-B2-FCE-02-D</x:v>
      </x:c>
      <x:c r="D1128" s="7" t="str">
        <x:v>REA-O-B2</x:v>
      </x:c>
      <x:c r="E1128" s="7" t="str">
        <x:v>OPERATIONAL</x:v>
      </x:c>
      <x:c r="F1128" s="7" t="str">
        <x:v>PTC-B</x:v>
      </x:c>
      <x:c r="G1128" s="7" t="str">
        <x:v>BL-Y</x:v>
      </x:c>
      <x:c r="H1128" s="7" t="str">
        <x:v>FCE-02</x:v>
      </x:c>
      <x:c r="I1128" s="7" t="str">
        <x:v>diverse</x:v>
      </x:c>
      <x:c r="J1128" s="7" t="str">
        <x:v>O02</x:v>
      </x:c>
      <x:c r="K1128" s="10" t="str">
        <x:v>same boundary with reversed randomized order</x:v>
      </x:c>
      <x:c r="L1128" s="7" t="n">
        <x:v>2</x:v>
      </x:c>
      <x:c r="M1128" s="10" t="str">
        <x:v>safe state within target</x:v>
      </x:c>
      <x:c r="N1128" s="7" t="str"/>
      <x:c r="O1128" s="7" t="str"/>
      <x:c r="P1128" s="7" t="str"/>
      <x:c r="Q1128" s="7" t="str"/>
      <x:c r="R1128" s="7" t="str"/>
      <x:c r="S1128" s="7" t="str"/>
      <x:c r="T1128" s="7" t="str">
        <x:f>IF(S1128="","OPEN",IF(OR(N1128="",O1128="",P1128&lt;&gt;"SAFE",NOT(ISNUMBER(Q1128)),Q1128&gt;L1128,AND(E1128="FUNCTIONAL TWIN",R1128="")),"FAIL","PASS"))</x:f>
        <x:v>OPEN</x:v>
      </x:c>
    </x:row>
    <x:row r="1129" ht="40" customHeight="1">
      <x:c r="B1129" s="7" t="str">
        <x:v>RAP-PT-1123</x:v>
      </x:c>
      <x:c r="C1129" s="7" t="str">
        <x:v>REA-O-B2-FCE-02-D</x:v>
      </x:c>
      <x:c r="D1129" s="7" t="str">
        <x:v>REA-O-B2</x:v>
      </x:c>
      <x:c r="E1129" s="7" t="str">
        <x:v>OPERATIONAL</x:v>
      </x:c>
      <x:c r="F1129" s="7" t="str">
        <x:v>PTC-B</x:v>
      </x:c>
      <x:c r="G1129" s="7" t="str">
        <x:v>BL-Y</x:v>
      </x:c>
      <x:c r="H1129" s="7" t="str">
        <x:v>FCE-02</x:v>
      </x:c>
      <x:c r="I1129" s="7" t="str">
        <x:v>diverse</x:v>
      </x:c>
      <x:c r="J1129" s="7" t="str">
        <x:v>O03</x:v>
      </x:c>
      <x:c r="K1129" s="10" t="str">
        <x:v>minimum accepted stored-energy state</x:v>
      </x:c>
      <x:c r="L1129" s="7" t="n">
        <x:v>2</x:v>
      </x:c>
      <x:c r="M1129" s="10" t="str">
        <x:v>safe state within target</x:v>
      </x:c>
      <x:c r="N1129" s="7" t="str"/>
      <x:c r="O1129" s="7" t="str"/>
      <x:c r="P1129" s="7" t="str"/>
      <x:c r="Q1129" s="7" t="str"/>
      <x:c r="R1129" s="7" t="str"/>
      <x:c r="S1129" s="7" t="str"/>
      <x:c r="T1129" s="7" t="str">
        <x:f>IF(S1129="","OPEN",IF(OR(N1129="",O1129="",P1129&lt;&gt;"SAFE",NOT(ISNUMBER(Q1129)),Q1129&gt;L1129,AND(E1129="FUNCTIONAL TWIN",R1129="")),"FAIL","PASS"))</x:f>
        <x:v>OPEN</x:v>
      </x:c>
    </x:row>
    <x:row r="1130" ht="40" customHeight="1">
      <x:c r="B1130" s="7" t="str">
        <x:v>RAP-PT-1124</x:v>
      </x:c>
      <x:c r="C1130" s="7" t="str">
        <x:v>REA-O-B2-FCE-02-D</x:v>
      </x:c>
      <x:c r="D1130" s="7" t="str">
        <x:v>REA-O-B2</x:v>
      </x:c>
      <x:c r="E1130" s="7" t="str">
        <x:v>OPERATIONAL</x:v>
      </x:c>
      <x:c r="F1130" s="7" t="str">
        <x:v>PTC-B</x:v>
      </x:c>
      <x:c r="G1130" s="7" t="str">
        <x:v>BL-Y</x:v>
      </x:c>
      <x:c r="H1130" s="7" t="str">
        <x:v>FCE-02</x:v>
      </x:c>
      <x:c r="I1130" s="7" t="str">
        <x:v>diverse</x:v>
      </x:c>
      <x:c r="J1130" s="7" t="str">
        <x:v>O04</x:v>
      </x:c>
      <x:c r="K1130" s="10" t="str">
        <x:v>minimum energy with reversed order</x:v>
      </x:c>
      <x:c r="L1130" s="7" t="n">
        <x:v>2</x:v>
      </x:c>
      <x:c r="M1130" s="10" t="str">
        <x:v>safe state within target</x:v>
      </x:c>
      <x:c r="N1130" s="7" t="str"/>
      <x:c r="O1130" s="7" t="str"/>
      <x:c r="P1130" s="7" t="str"/>
      <x:c r="Q1130" s="7" t="str"/>
      <x:c r="R1130" s="7" t="str"/>
      <x:c r="S1130" s="7" t="str"/>
      <x:c r="T1130" s="7" t="str">
        <x:f>IF(S1130="","OPEN",IF(OR(N1130="",O1130="",P1130&lt;&gt;"SAFE",NOT(ISNUMBER(Q1130)),Q1130&gt;L1130,AND(E1130="FUNCTIONAL TWIN",R1130="")),"FAIL","PASS"))</x:f>
        <x:v>OPEN</x:v>
      </x:c>
    </x:row>
    <x:row r="1131" ht="40" customHeight="1">
      <x:c r="B1131" s="7" t="str">
        <x:v>RAP-PT-1125</x:v>
      </x:c>
      <x:c r="C1131" s="7" t="str">
        <x:v>REA-O-B2-FCE-02-D</x:v>
      </x:c>
      <x:c r="D1131" s="7" t="str">
        <x:v>REA-O-B2</x:v>
      </x:c>
      <x:c r="E1131" s="7" t="str">
        <x:v>OPERATIONAL</x:v>
      </x:c>
      <x:c r="F1131" s="7" t="str">
        <x:v>PTC-B</x:v>
      </x:c>
      <x:c r="G1131" s="7" t="str">
        <x:v>BL-Y</x:v>
      </x:c>
      <x:c r="H1131" s="7" t="str">
        <x:v>FCE-02</x:v>
      </x:c>
      <x:c r="I1131" s="7" t="str">
        <x:v>diverse</x:v>
      </x:c>
      <x:c r="J1131" s="7" t="str">
        <x:v>O05</x:v>
      </x:c>
      <x:c r="K1131" s="10" t="str">
        <x:v>normal power and campus network absent</x:v>
      </x:c>
      <x:c r="L1131" s="7" t="n">
        <x:v>2</x:v>
      </x:c>
      <x:c r="M1131" s="10" t="str">
        <x:v>local safe state and evidence</x:v>
      </x:c>
      <x:c r="N1131" s="7" t="str"/>
      <x:c r="O1131" s="7" t="str"/>
      <x:c r="P1131" s="7" t="str"/>
      <x:c r="Q1131" s="7" t="str"/>
      <x:c r="R1131" s="7" t="str"/>
      <x:c r="S1131" s="7" t="str"/>
      <x:c r="T1131" s="7" t="str">
        <x:f>IF(S1131="","OPEN",IF(OR(N1131="",O1131="",P1131&lt;&gt;"SAFE",NOT(ISNUMBER(Q1131)),Q1131&gt;L1131,AND(E1131="FUNCTIONAL TWIN",R1131="")),"FAIL","PASS"))</x:f>
        <x:v>OPEN</x:v>
      </x:c>
    </x:row>
    <x:row r="1132" ht="40" customHeight="1">
      <x:c r="B1132" s="7" t="str">
        <x:v>RAP-PT-1126</x:v>
      </x:c>
      <x:c r="C1132" s="7" t="str">
        <x:v>REA-O-B2-FCE-02-D</x:v>
      </x:c>
      <x:c r="D1132" s="7" t="str">
        <x:v>REA-O-B2</x:v>
      </x:c>
      <x:c r="E1132" s="7" t="str">
        <x:v>OPERATIONAL</x:v>
      </x:c>
      <x:c r="F1132" s="7" t="str">
        <x:v>PTC-B</x:v>
      </x:c>
      <x:c r="G1132" s="7" t="str">
        <x:v>BL-Y</x:v>
      </x:c>
      <x:c r="H1132" s="7" t="str">
        <x:v>FCE-02</x:v>
      </x:c>
      <x:c r="I1132" s="7" t="str">
        <x:v>diverse</x:v>
      </x:c>
      <x:c r="J1132" s="7" t="str">
        <x:v>O06</x:v>
      </x:c>
      <x:c r="K1132" s="10" t="str">
        <x:v>primary time absent with unlike local epoch</x:v>
      </x:c>
      <x:c r="L1132" s="7" t="n">
        <x:v>2</x:v>
      </x:c>
      <x:c r="M1132" s="10" t="str">
        <x:v>local safe state and evidence</x:v>
      </x:c>
      <x:c r="N1132" s="7" t="str"/>
      <x:c r="O1132" s="7" t="str"/>
      <x:c r="P1132" s="7" t="str"/>
      <x:c r="Q1132" s="7" t="str"/>
      <x:c r="R1132" s="7" t="str"/>
      <x:c r="S1132" s="7" t="str"/>
      <x:c r="T1132" s="7" t="str">
        <x:f>IF(S1132="","OPEN",IF(OR(N1132="",O1132="",P1132&lt;&gt;"SAFE",NOT(ISNUMBER(Q1132)),Q1132&gt;L1132,AND(E1132="FUNCTIONAL TWIN",R1132="")),"FAIL","PASS"))</x:f>
        <x:v>OPEN</x:v>
      </x:c>
    </x:row>
    <x:row r="1133" ht="40" customHeight="1">
      <x:c r="B1133" s="7" t="str">
        <x:v>RAP-PT-1127</x:v>
      </x:c>
      <x:c r="C1133" s="7" t="str">
        <x:v>REA-O-B2-FCE-02-D</x:v>
      </x:c>
      <x:c r="D1133" s="7" t="str">
        <x:v>REA-O-B2</x:v>
      </x:c>
      <x:c r="E1133" s="7" t="str">
        <x:v>OPERATIONAL</x:v>
      </x:c>
      <x:c r="F1133" s="7" t="str">
        <x:v>PTC-B</x:v>
      </x:c>
      <x:c r="G1133" s="7" t="str">
        <x:v>BL-Y</x:v>
      </x:c>
      <x:c r="H1133" s="7" t="str">
        <x:v>FCE-02</x:v>
      </x:c>
      <x:c r="I1133" s="7" t="str">
        <x:v>diverse</x:v>
      </x:c>
      <x:c r="J1133" s="7" t="str">
        <x:v>O07</x:v>
      </x:c>
      <x:c r="K1133" s="10" t="str">
        <x:v>-20 deg C, wet exterior and accepted internal condition</x:v>
      </x:c>
      <x:c r="L1133" s="7" t="n">
        <x:v>2</x:v>
      </x:c>
      <x:c r="M1133" s="10" t="str">
        <x:v>safe state within target</x:v>
      </x:c>
      <x:c r="N1133" s="7" t="str"/>
      <x:c r="O1133" s="7" t="str"/>
      <x:c r="P1133" s="7" t="str"/>
      <x:c r="Q1133" s="7" t="str"/>
      <x:c r="R1133" s="7" t="str"/>
      <x:c r="S1133" s="7" t="str"/>
      <x:c r="T1133" s="7" t="str">
        <x:f>IF(S1133="","OPEN",IF(OR(N1133="",O1133="",P1133&lt;&gt;"SAFE",NOT(ISNUMBER(Q1133)),Q1133&gt;L1133,AND(E1133="FUNCTIONAL TWIN",R1133="")),"FAIL","PASS"))</x:f>
        <x:v>OPEN</x:v>
      </x:c>
    </x:row>
    <x:row r="1134" ht="40" customHeight="1">
      <x:c r="B1134" s="7" t="str">
        <x:v>RAP-PT-1128</x:v>
      </x:c>
      <x:c r="C1134" s="7" t="str">
        <x:v>REA-O-B2-FCE-02-D</x:v>
      </x:c>
      <x:c r="D1134" s="7" t="str">
        <x:v>REA-O-B2</x:v>
      </x:c>
      <x:c r="E1134" s="7" t="str">
        <x:v>OPERATIONAL</x:v>
      </x:c>
      <x:c r="F1134" s="7" t="str">
        <x:v>PTC-B</x:v>
      </x:c>
      <x:c r="G1134" s="7" t="str">
        <x:v>BL-Y</x:v>
      </x:c>
      <x:c r="H1134" s="7" t="str">
        <x:v>FCE-02</x:v>
      </x:c>
      <x:c r="I1134" s="7" t="str">
        <x:v>diverse</x:v>
      </x:c>
      <x:c r="J1134" s="7" t="str">
        <x:v>O08</x:v>
      </x:c>
      <x:c r="K1134" s="10" t="str">
        <x:v>50 deg C, wet exterior and accepted internal condition</x:v>
      </x:c>
      <x:c r="L1134" s="7" t="n">
        <x:v>2</x:v>
      </x:c>
      <x:c r="M1134" s="10" t="str">
        <x:v>safe state within target</x:v>
      </x:c>
      <x:c r="N1134" s="7" t="str"/>
      <x:c r="O1134" s="7" t="str"/>
      <x:c r="P1134" s="7" t="str"/>
      <x:c r="Q1134" s="7" t="str"/>
      <x:c r="R1134" s="7" t="str"/>
      <x:c r="S1134" s="7" t="str"/>
      <x:c r="T1134" s="7" t="str">
        <x:f>IF(S1134="","OPEN",IF(OR(N1134="",O1134="",P1134&lt;&gt;"SAFE",NOT(ISNUMBER(Q1134)),Q1134&gt;L1134,AND(E1134="FUNCTIONAL TWIN",R1134="")),"FAIL","PASS"))</x:f>
        <x:v>OPEN</x:v>
      </x:c>
    </x:row>
    <x:row r="1135" ht="40" customHeight="1">
      <x:c r="B1135" s="7" t="str">
        <x:v>RAP-PT-1129</x:v>
      </x:c>
      <x:c r="C1135" s="7" t="str">
        <x:v>REA-O-B2-FCE-02-D</x:v>
      </x:c>
      <x:c r="D1135" s="7" t="str">
        <x:v>REA-O-B2</x:v>
      </x:c>
      <x:c r="E1135" s="7" t="str">
        <x:v>OPERATIONAL</x:v>
      </x:c>
      <x:c r="F1135" s="7" t="str">
        <x:v>PTC-B</x:v>
      </x:c>
      <x:c r="G1135" s="7" t="str">
        <x:v>BL-Y</x:v>
      </x:c>
      <x:c r="H1135" s="7" t="str">
        <x:v>FCE-02</x:v>
      </x:c>
      <x:c r="I1135" s="7" t="str">
        <x:v>diverse</x:v>
      </x:c>
      <x:c r="J1135" s="7" t="str">
        <x:v>O09</x:v>
      </x:c>
      <x:c r="K1135" s="10" t="str">
        <x:v>registered contamination and upper accepted actuation resistance</x:v>
      </x:c>
      <x:c r="L1135" s="7" t="n">
        <x:v>2</x:v>
      </x:c>
      <x:c r="M1135" s="10" t="str">
        <x:v>safe state within target</x:v>
      </x:c>
      <x:c r="N1135" s="7" t="str"/>
      <x:c r="O1135" s="7" t="str"/>
      <x:c r="P1135" s="7" t="str"/>
      <x:c r="Q1135" s="7" t="str"/>
      <x:c r="R1135" s="7" t="str"/>
      <x:c r="S1135" s="7" t="str"/>
      <x:c r="T1135" s="7" t="str">
        <x:f>IF(S1135="","OPEN",IF(OR(N1135="",O1135="",P1135&lt;&gt;"SAFE",NOT(ISNUMBER(Q1135)),Q1135&gt;L1135,AND(E1135="FUNCTIONAL TWIN",R1135="")),"FAIL","PASS"))</x:f>
        <x:v>OPEN</x:v>
      </x:c>
    </x:row>
    <x:row r="1136" ht="40" customHeight="1">
      <x:c r="B1136" s="7" t="str">
        <x:v>RAP-PT-1130</x:v>
      </x:c>
      <x:c r="C1136" s="7" t="str">
        <x:v>REA-O-B2-FCE-02-D</x:v>
      </x:c>
      <x:c r="D1136" s="7" t="str">
        <x:v>REA-O-B2</x:v>
      </x:c>
      <x:c r="E1136" s="7" t="str">
        <x:v>OPERATIONAL</x:v>
      </x:c>
      <x:c r="F1136" s="7" t="str">
        <x:v>PTC-B</x:v>
      </x:c>
      <x:c r="G1136" s="7" t="str">
        <x:v>BL-Y</x:v>
      </x:c>
      <x:c r="H1136" s="7" t="str">
        <x:v>FCE-02</x:v>
      </x:c>
      <x:c r="I1136" s="7" t="str">
        <x:v>diverse</x:v>
      </x:c>
      <x:c r="J1136" s="7" t="str">
        <x:v>O10</x:v>
      </x:c>
      <x:c r="K1136" s="10" t="str">
        <x:v>same resistance with reversed randomized order</x:v>
      </x:c>
      <x:c r="L1136" s="7" t="n">
        <x:v>2</x:v>
      </x:c>
      <x:c r="M1136" s="10" t="str">
        <x:v>safe state within target</x:v>
      </x:c>
      <x:c r="N1136" s="7" t="str"/>
      <x:c r="O1136" s="7" t="str"/>
      <x:c r="P1136" s="7" t="str"/>
      <x:c r="Q1136" s="7" t="str"/>
      <x:c r="R1136" s="7" t="str"/>
      <x:c r="S1136" s="7" t="str"/>
      <x:c r="T1136" s="7" t="str">
        <x:f>IF(S1136="","OPEN",IF(OR(N1136="",O1136="",P1136&lt;&gt;"SAFE",NOT(ISNUMBER(Q1136)),Q1136&gt;L1136,AND(E1136="FUNCTIONAL TWIN",R1136="")),"FAIL","PASS"))</x:f>
        <x:v>OPEN</x:v>
      </x:c>
    </x:row>
    <x:row r="1137" ht="40" customHeight="1">
      <x:c r="B1137" s="7" t="str">
        <x:v>RAP-PT-1131</x:v>
      </x:c>
      <x:c r="C1137" s="7" t="str">
        <x:v>REA-O-B2-FCE-02-M</x:v>
      </x:c>
      <x:c r="D1137" s="7" t="str">
        <x:v>REA-O-B2</x:v>
      </x:c>
      <x:c r="E1137" s="7" t="str">
        <x:v>OPERATIONAL</x:v>
      </x:c>
      <x:c r="F1137" s="7" t="str">
        <x:v>PTC-B</x:v>
      </x:c>
      <x:c r="G1137" s="7" t="str">
        <x:v>BL-Y</x:v>
      </x:c>
      <x:c r="H1137" s="7" t="str">
        <x:v>FCE-02</x:v>
      </x:c>
      <x:c r="I1137" s="7" t="str">
        <x:v>manual/passive</x:v>
      </x:c>
      <x:c r="J1137" s="7" t="str">
        <x:v>O01</x:v>
      </x:c>
      <x:c r="K1137" s="10" t="str">
        <x:v>nominal energy, connected local controls, 20 deg C and clean mechanism</x:v>
      </x:c>
      <x:c r="L1137" s="7" t="n">
        <x:v>2</x:v>
      </x:c>
      <x:c r="M1137" s="10" t="str">
        <x:v>safe state within target</x:v>
      </x:c>
      <x:c r="N1137" s="7" t="str"/>
      <x:c r="O1137" s="7" t="str"/>
      <x:c r="P1137" s="7" t="str"/>
      <x:c r="Q1137" s="7" t="str"/>
      <x:c r="R1137" s="7" t="str"/>
      <x:c r="S1137" s="7" t="str"/>
      <x:c r="T1137" s="7" t="str">
        <x:f>IF(S1137="","OPEN",IF(OR(N1137="",O1137="",P1137&lt;&gt;"SAFE",NOT(ISNUMBER(Q1137)),Q1137&gt;L1137,AND(E1137="FUNCTIONAL TWIN",R1137="")),"FAIL","PASS"))</x:f>
        <x:v>OPEN</x:v>
      </x:c>
    </x:row>
    <x:row r="1138" ht="40" customHeight="1">
      <x:c r="B1138" s="7" t="str">
        <x:v>RAP-PT-1132</x:v>
      </x:c>
      <x:c r="C1138" s="7" t="str">
        <x:v>REA-O-B2-FCE-02-M</x:v>
      </x:c>
      <x:c r="D1138" s="7" t="str">
        <x:v>REA-O-B2</x:v>
      </x:c>
      <x:c r="E1138" s="7" t="str">
        <x:v>OPERATIONAL</x:v>
      </x:c>
      <x:c r="F1138" s="7" t="str">
        <x:v>PTC-B</x:v>
      </x:c>
      <x:c r="G1138" s="7" t="str">
        <x:v>BL-Y</x:v>
      </x:c>
      <x:c r="H1138" s="7" t="str">
        <x:v>FCE-02</x:v>
      </x:c>
      <x:c r="I1138" s="7" t="str">
        <x:v>manual/passive</x:v>
      </x:c>
      <x:c r="J1138" s="7" t="str">
        <x:v>O02</x:v>
      </x:c>
      <x:c r="K1138" s="10" t="str">
        <x:v>same boundary with reversed randomized order</x:v>
      </x:c>
      <x:c r="L1138" s="7" t="n">
        <x:v>2</x:v>
      </x:c>
      <x:c r="M1138" s="10" t="str">
        <x:v>safe state within target</x:v>
      </x:c>
      <x:c r="N1138" s="7" t="str"/>
      <x:c r="O1138" s="7" t="str"/>
      <x:c r="P1138" s="7" t="str"/>
      <x:c r="Q1138" s="7" t="str"/>
      <x:c r="R1138" s="7" t="str"/>
      <x:c r="S1138" s="7" t="str"/>
      <x:c r="T1138" s="7" t="str">
        <x:f>IF(S1138="","OPEN",IF(OR(N1138="",O1138="",P1138&lt;&gt;"SAFE",NOT(ISNUMBER(Q1138)),Q1138&gt;L1138,AND(E1138="FUNCTIONAL TWIN",R1138="")),"FAIL","PASS"))</x:f>
        <x:v>OPEN</x:v>
      </x:c>
    </x:row>
    <x:row r="1139" ht="40" customHeight="1">
      <x:c r="B1139" s="7" t="str">
        <x:v>RAP-PT-1133</x:v>
      </x:c>
      <x:c r="C1139" s="7" t="str">
        <x:v>REA-O-B2-FCE-02-M</x:v>
      </x:c>
      <x:c r="D1139" s="7" t="str">
        <x:v>REA-O-B2</x:v>
      </x:c>
      <x:c r="E1139" s="7" t="str">
        <x:v>OPERATIONAL</x:v>
      </x:c>
      <x:c r="F1139" s="7" t="str">
        <x:v>PTC-B</x:v>
      </x:c>
      <x:c r="G1139" s="7" t="str">
        <x:v>BL-Y</x:v>
      </x:c>
      <x:c r="H1139" s="7" t="str">
        <x:v>FCE-02</x:v>
      </x:c>
      <x:c r="I1139" s="7" t="str">
        <x:v>manual/passive</x:v>
      </x:c>
      <x:c r="J1139" s="7" t="str">
        <x:v>O03</x:v>
      </x:c>
      <x:c r="K1139" s="10" t="str">
        <x:v>minimum accepted stored-energy state</x:v>
      </x:c>
      <x:c r="L1139" s="7" t="n">
        <x:v>2</x:v>
      </x:c>
      <x:c r="M1139" s="10" t="str">
        <x:v>safe state within target</x:v>
      </x:c>
      <x:c r="N1139" s="7" t="str"/>
      <x:c r="O1139" s="7" t="str"/>
      <x:c r="P1139" s="7" t="str"/>
      <x:c r="Q1139" s="7" t="str"/>
      <x:c r="R1139" s="7" t="str"/>
      <x:c r="S1139" s="7" t="str"/>
      <x:c r="T1139" s="7" t="str">
        <x:f>IF(S1139="","OPEN",IF(OR(N1139="",O1139="",P1139&lt;&gt;"SAFE",NOT(ISNUMBER(Q1139)),Q1139&gt;L1139,AND(E1139="FUNCTIONAL TWIN",R1139="")),"FAIL","PASS"))</x:f>
        <x:v>OPEN</x:v>
      </x:c>
    </x:row>
    <x:row r="1140" ht="40" customHeight="1">
      <x:c r="B1140" s="7" t="str">
        <x:v>RAP-PT-1134</x:v>
      </x:c>
      <x:c r="C1140" s="7" t="str">
        <x:v>REA-O-B2-FCE-02-M</x:v>
      </x:c>
      <x:c r="D1140" s="7" t="str">
        <x:v>REA-O-B2</x:v>
      </x:c>
      <x:c r="E1140" s="7" t="str">
        <x:v>OPERATIONAL</x:v>
      </x:c>
      <x:c r="F1140" s="7" t="str">
        <x:v>PTC-B</x:v>
      </x:c>
      <x:c r="G1140" s="7" t="str">
        <x:v>BL-Y</x:v>
      </x:c>
      <x:c r="H1140" s="7" t="str">
        <x:v>FCE-02</x:v>
      </x:c>
      <x:c r="I1140" s="7" t="str">
        <x:v>manual/passive</x:v>
      </x:c>
      <x:c r="J1140" s="7" t="str">
        <x:v>O04</x:v>
      </x:c>
      <x:c r="K1140" s="10" t="str">
        <x:v>minimum energy with reversed order</x:v>
      </x:c>
      <x:c r="L1140" s="7" t="n">
        <x:v>2</x:v>
      </x:c>
      <x:c r="M1140" s="10" t="str">
        <x:v>safe state within target</x:v>
      </x:c>
      <x:c r="N1140" s="7" t="str"/>
      <x:c r="O1140" s="7" t="str"/>
      <x:c r="P1140" s="7" t="str"/>
      <x:c r="Q1140" s="7" t="str"/>
      <x:c r="R1140" s="7" t="str"/>
      <x:c r="S1140" s="7" t="str"/>
      <x:c r="T1140" s="7" t="str">
        <x:f>IF(S1140="","OPEN",IF(OR(N1140="",O1140="",P1140&lt;&gt;"SAFE",NOT(ISNUMBER(Q1140)),Q1140&gt;L1140,AND(E1140="FUNCTIONAL TWIN",R1140="")),"FAIL","PASS"))</x:f>
        <x:v>OPEN</x:v>
      </x:c>
    </x:row>
    <x:row r="1141" ht="40" customHeight="1">
      <x:c r="B1141" s="7" t="str">
        <x:v>RAP-PT-1135</x:v>
      </x:c>
      <x:c r="C1141" s="7" t="str">
        <x:v>REA-O-B2-FCE-02-M</x:v>
      </x:c>
      <x:c r="D1141" s="7" t="str">
        <x:v>REA-O-B2</x:v>
      </x:c>
      <x:c r="E1141" s="7" t="str">
        <x:v>OPERATIONAL</x:v>
      </x:c>
      <x:c r="F1141" s="7" t="str">
        <x:v>PTC-B</x:v>
      </x:c>
      <x:c r="G1141" s="7" t="str">
        <x:v>BL-Y</x:v>
      </x:c>
      <x:c r="H1141" s="7" t="str">
        <x:v>FCE-02</x:v>
      </x:c>
      <x:c r="I1141" s="7" t="str">
        <x:v>manual/passive</x:v>
      </x:c>
      <x:c r="J1141" s="7" t="str">
        <x:v>O05</x:v>
      </x:c>
      <x:c r="K1141" s="10" t="str">
        <x:v>normal power and campus network absent</x:v>
      </x:c>
      <x:c r="L1141" s="7" t="n">
        <x:v>2</x:v>
      </x:c>
      <x:c r="M1141" s="10" t="str">
        <x:v>local safe state and evidence</x:v>
      </x:c>
      <x:c r="N1141" s="7" t="str"/>
      <x:c r="O1141" s="7" t="str"/>
      <x:c r="P1141" s="7" t="str"/>
      <x:c r="Q1141" s="7" t="str"/>
      <x:c r="R1141" s="7" t="str"/>
      <x:c r="S1141" s="7" t="str"/>
      <x:c r="T1141" s="7" t="str">
        <x:f>IF(S1141="","OPEN",IF(OR(N1141="",O1141="",P1141&lt;&gt;"SAFE",NOT(ISNUMBER(Q1141)),Q1141&gt;L1141,AND(E1141="FUNCTIONAL TWIN",R1141="")),"FAIL","PASS"))</x:f>
        <x:v>OPEN</x:v>
      </x:c>
    </x:row>
    <x:row r="1142" ht="40" customHeight="1">
      <x:c r="B1142" s="7" t="str">
        <x:v>RAP-PT-1136</x:v>
      </x:c>
      <x:c r="C1142" s="7" t="str">
        <x:v>REA-O-B2-FCE-02-M</x:v>
      </x:c>
      <x:c r="D1142" s="7" t="str">
        <x:v>REA-O-B2</x:v>
      </x:c>
      <x:c r="E1142" s="7" t="str">
        <x:v>OPERATIONAL</x:v>
      </x:c>
      <x:c r="F1142" s="7" t="str">
        <x:v>PTC-B</x:v>
      </x:c>
      <x:c r="G1142" s="7" t="str">
        <x:v>BL-Y</x:v>
      </x:c>
      <x:c r="H1142" s="7" t="str">
        <x:v>FCE-02</x:v>
      </x:c>
      <x:c r="I1142" s="7" t="str">
        <x:v>manual/passive</x:v>
      </x:c>
      <x:c r="J1142" s="7" t="str">
        <x:v>O06</x:v>
      </x:c>
      <x:c r="K1142" s="10" t="str">
        <x:v>primary time absent with unlike local epoch</x:v>
      </x:c>
      <x:c r="L1142" s="7" t="n">
        <x:v>2</x:v>
      </x:c>
      <x:c r="M1142" s="10" t="str">
        <x:v>local safe state and evidence</x:v>
      </x:c>
      <x:c r="N1142" s="7" t="str"/>
      <x:c r="O1142" s="7" t="str"/>
      <x:c r="P1142" s="7" t="str"/>
      <x:c r="Q1142" s="7" t="str"/>
      <x:c r="R1142" s="7" t="str"/>
      <x:c r="S1142" s="7" t="str"/>
      <x:c r="T1142" s="7" t="str">
        <x:f>IF(S1142="","OPEN",IF(OR(N1142="",O1142="",P1142&lt;&gt;"SAFE",NOT(ISNUMBER(Q1142)),Q1142&gt;L1142,AND(E1142="FUNCTIONAL TWIN",R1142="")),"FAIL","PASS"))</x:f>
        <x:v>OPEN</x:v>
      </x:c>
    </x:row>
    <x:row r="1143" ht="40" customHeight="1">
      <x:c r="B1143" s="7" t="str">
        <x:v>RAP-PT-1137</x:v>
      </x:c>
      <x:c r="C1143" s="7" t="str">
        <x:v>REA-O-B2-FCE-02-M</x:v>
      </x:c>
      <x:c r="D1143" s="7" t="str">
        <x:v>REA-O-B2</x:v>
      </x:c>
      <x:c r="E1143" s="7" t="str">
        <x:v>OPERATIONAL</x:v>
      </x:c>
      <x:c r="F1143" s="7" t="str">
        <x:v>PTC-B</x:v>
      </x:c>
      <x:c r="G1143" s="7" t="str">
        <x:v>BL-Y</x:v>
      </x:c>
      <x:c r="H1143" s="7" t="str">
        <x:v>FCE-02</x:v>
      </x:c>
      <x:c r="I1143" s="7" t="str">
        <x:v>manual/passive</x:v>
      </x:c>
      <x:c r="J1143" s="7" t="str">
        <x:v>O07</x:v>
      </x:c>
      <x:c r="K1143" s="10" t="str">
        <x:v>-20 deg C, wet exterior and accepted internal condition</x:v>
      </x:c>
      <x:c r="L1143" s="7" t="n">
        <x:v>2</x:v>
      </x:c>
      <x:c r="M1143" s="10" t="str">
        <x:v>safe state within target</x:v>
      </x:c>
      <x:c r="N1143" s="7" t="str"/>
      <x:c r="O1143" s="7" t="str"/>
      <x:c r="P1143" s="7" t="str"/>
      <x:c r="Q1143" s="7" t="str"/>
      <x:c r="R1143" s="7" t="str"/>
      <x:c r="S1143" s="7" t="str"/>
      <x:c r="T1143" s="7" t="str">
        <x:f>IF(S1143="","OPEN",IF(OR(N1143="",O1143="",P1143&lt;&gt;"SAFE",NOT(ISNUMBER(Q1143)),Q1143&gt;L1143,AND(E1143="FUNCTIONAL TWIN",R1143="")),"FAIL","PASS"))</x:f>
        <x:v>OPEN</x:v>
      </x:c>
    </x:row>
    <x:row r="1144" ht="40" customHeight="1">
      <x:c r="B1144" s="7" t="str">
        <x:v>RAP-PT-1138</x:v>
      </x:c>
      <x:c r="C1144" s="7" t="str">
        <x:v>REA-O-B2-FCE-02-M</x:v>
      </x:c>
      <x:c r="D1144" s="7" t="str">
        <x:v>REA-O-B2</x:v>
      </x:c>
      <x:c r="E1144" s="7" t="str">
        <x:v>OPERATIONAL</x:v>
      </x:c>
      <x:c r="F1144" s="7" t="str">
        <x:v>PTC-B</x:v>
      </x:c>
      <x:c r="G1144" s="7" t="str">
        <x:v>BL-Y</x:v>
      </x:c>
      <x:c r="H1144" s="7" t="str">
        <x:v>FCE-02</x:v>
      </x:c>
      <x:c r="I1144" s="7" t="str">
        <x:v>manual/passive</x:v>
      </x:c>
      <x:c r="J1144" s="7" t="str">
        <x:v>O08</x:v>
      </x:c>
      <x:c r="K1144" s="10" t="str">
        <x:v>50 deg C, wet exterior and accepted internal condition</x:v>
      </x:c>
      <x:c r="L1144" s="7" t="n">
        <x:v>2</x:v>
      </x:c>
      <x:c r="M1144" s="10" t="str">
        <x:v>safe state within target</x:v>
      </x:c>
      <x:c r="N1144" s="7" t="str"/>
      <x:c r="O1144" s="7" t="str"/>
      <x:c r="P1144" s="7" t="str"/>
      <x:c r="Q1144" s="7" t="str"/>
      <x:c r="R1144" s="7" t="str"/>
      <x:c r="S1144" s="7" t="str"/>
      <x:c r="T1144" s="7" t="str">
        <x:f>IF(S1144="","OPEN",IF(OR(N1144="",O1144="",P1144&lt;&gt;"SAFE",NOT(ISNUMBER(Q1144)),Q1144&gt;L1144,AND(E1144="FUNCTIONAL TWIN",R1144="")),"FAIL","PASS"))</x:f>
        <x:v>OPEN</x:v>
      </x:c>
    </x:row>
    <x:row r="1145" ht="40" customHeight="1">
      <x:c r="B1145" s="7" t="str">
        <x:v>RAP-PT-1139</x:v>
      </x:c>
      <x:c r="C1145" s="7" t="str">
        <x:v>REA-O-B2-FCE-02-M</x:v>
      </x:c>
      <x:c r="D1145" s="7" t="str">
        <x:v>REA-O-B2</x:v>
      </x:c>
      <x:c r="E1145" s="7" t="str">
        <x:v>OPERATIONAL</x:v>
      </x:c>
      <x:c r="F1145" s="7" t="str">
        <x:v>PTC-B</x:v>
      </x:c>
      <x:c r="G1145" s="7" t="str">
        <x:v>BL-Y</x:v>
      </x:c>
      <x:c r="H1145" s="7" t="str">
        <x:v>FCE-02</x:v>
      </x:c>
      <x:c r="I1145" s="7" t="str">
        <x:v>manual/passive</x:v>
      </x:c>
      <x:c r="J1145" s="7" t="str">
        <x:v>O09</x:v>
      </x:c>
      <x:c r="K1145" s="10" t="str">
        <x:v>registered contamination and upper accepted actuation resistance</x:v>
      </x:c>
      <x:c r="L1145" s="7" t="n">
        <x:v>2</x:v>
      </x:c>
      <x:c r="M1145" s="10" t="str">
        <x:v>safe state within target</x:v>
      </x:c>
      <x:c r="N1145" s="7" t="str"/>
      <x:c r="O1145" s="7" t="str"/>
      <x:c r="P1145" s="7" t="str"/>
      <x:c r="Q1145" s="7" t="str"/>
      <x:c r="R1145" s="7" t="str"/>
      <x:c r="S1145" s="7" t="str"/>
      <x:c r="T1145" s="7" t="str">
        <x:f>IF(S1145="","OPEN",IF(OR(N1145="",O1145="",P1145&lt;&gt;"SAFE",NOT(ISNUMBER(Q1145)),Q1145&gt;L1145,AND(E1145="FUNCTIONAL TWIN",R1145="")),"FAIL","PASS"))</x:f>
        <x:v>OPEN</x:v>
      </x:c>
    </x:row>
    <x:row r="1146" ht="40" customHeight="1">
      <x:c r="B1146" s="7" t="str">
        <x:v>RAP-PT-1140</x:v>
      </x:c>
      <x:c r="C1146" s="7" t="str">
        <x:v>REA-O-B2-FCE-02-M</x:v>
      </x:c>
      <x:c r="D1146" s="7" t="str">
        <x:v>REA-O-B2</x:v>
      </x:c>
      <x:c r="E1146" s="7" t="str">
        <x:v>OPERATIONAL</x:v>
      </x:c>
      <x:c r="F1146" s="7" t="str">
        <x:v>PTC-B</x:v>
      </x:c>
      <x:c r="G1146" s="7" t="str">
        <x:v>BL-Y</x:v>
      </x:c>
      <x:c r="H1146" s="7" t="str">
        <x:v>FCE-02</x:v>
      </x:c>
      <x:c r="I1146" s="7" t="str">
        <x:v>manual/passive</x:v>
      </x:c>
      <x:c r="J1146" s="7" t="str">
        <x:v>O10</x:v>
      </x:c>
      <x:c r="K1146" s="10" t="str">
        <x:v>same resistance with reversed randomized order</x:v>
      </x:c>
      <x:c r="L1146" s="7" t="n">
        <x:v>2</x:v>
      </x:c>
      <x:c r="M1146" s="10" t="str">
        <x:v>safe state within target</x:v>
      </x:c>
      <x:c r="N1146" s="7" t="str"/>
      <x:c r="O1146" s="7" t="str"/>
      <x:c r="P1146" s="7" t="str"/>
      <x:c r="Q1146" s="7" t="str"/>
      <x:c r="R1146" s="7" t="str"/>
      <x:c r="S1146" s="7" t="str"/>
      <x:c r="T1146" s="7" t="str">
        <x:f>IF(S1146="","OPEN",IF(OR(N1146="",O1146="",P1146&lt;&gt;"SAFE",NOT(ISNUMBER(Q1146)),Q1146&gt;L1146,AND(E1146="FUNCTIONAL TWIN",R1146="")),"FAIL","PASS"))</x:f>
        <x:v>OPEN</x:v>
      </x:c>
    </x:row>
    <x:row r="1147" ht="40" customHeight="1">
      <x:c r="B1147" s="7" t="str">
        <x:v>RAP-PT-1141</x:v>
      </x:c>
      <x:c r="C1147" s="7" t="str">
        <x:v>REA-O-B2-FCE-03-P</x:v>
      </x:c>
      <x:c r="D1147" s="7" t="str">
        <x:v>REA-O-B2</x:v>
      </x:c>
      <x:c r="E1147" s="7" t="str">
        <x:v>OPERATIONAL</x:v>
      </x:c>
      <x:c r="F1147" s="7" t="str">
        <x:v>PTC-B</x:v>
      </x:c>
      <x:c r="G1147" s="7" t="str">
        <x:v>BL-Y</x:v>
      </x:c>
      <x:c r="H1147" s="7" t="str">
        <x:v>FCE-03</x:v>
      </x:c>
      <x:c r="I1147" s="7" t="str">
        <x:v>primary</x:v>
      </x:c>
      <x:c r="J1147" s="7" t="str">
        <x:v>O01</x:v>
      </x:c>
      <x:c r="K1147" s="10" t="str">
        <x:v>nominal energy, connected local controls, 20 deg C and clean mechanism</x:v>
      </x:c>
      <x:c r="L1147" s="7" t="n">
        <x:v>5</x:v>
      </x:c>
      <x:c r="M1147" s="10" t="str">
        <x:v>safe state within target</x:v>
      </x:c>
      <x:c r="N1147" s="7" t="str"/>
      <x:c r="O1147" s="7" t="str"/>
      <x:c r="P1147" s="7" t="str"/>
      <x:c r="Q1147" s="7" t="str"/>
      <x:c r="R1147" s="7" t="str"/>
      <x:c r="S1147" s="7" t="str"/>
      <x:c r="T1147" s="7" t="str">
        <x:f>IF(S1147="","OPEN",IF(OR(N1147="",O1147="",P1147&lt;&gt;"SAFE",NOT(ISNUMBER(Q1147)),Q1147&gt;L1147,AND(E1147="FUNCTIONAL TWIN",R1147="")),"FAIL","PASS"))</x:f>
        <x:v>OPEN</x:v>
      </x:c>
    </x:row>
    <x:row r="1148" ht="40" customHeight="1">
      <x:c r="B1148" s="7" t="str">
        <x:v>RAP-PT-1142</x:v>
      </x:c>
      <x:c r="C1148" s="7" t="str">
        <x:v>REA-O-B2-FCE-03-P</x:v>
      </x:c>
      <x:c r="D1148" s="7" t="str">
        <x:v>REA-O-B2</x:v>
      </x:c>
      <x:c r="E1148" s="7" t="str">
        <x:v>OPERATIONAL</x:v>
      </x:c>
      <x:c r="F1148" s="7" t="str">
        <x:v>PTC-B</x:v>
      </x:c>
      <x:c r="G1148" s="7" t="str">
        <x:v>BL-Y</x:v>
      </x:c>
      <x:c r="H1148" s="7" t="str">
        <x:v>FCE-03</x:v>
      </x:c>
      <x:c r="I1148" s="7" t="str">
        <x:v>primary</x:v>
      </x:c>
      <x:c r="J1148" s="7" t="str">
        <x:v>O02</x:v>
      </x:c>
      <x:c r="K1148" s="10" t="str">
        <x:v>same boundary with reversed randomized order</x:v>
      </x:c>
      <x:c r="L1148" s="7" t="n">
        <x:v>5</x:v>
      </x:c>
      <x:c r="M1148" s="10" t="str">
        <x:v>safe state within target</x:v>
      </x:c>
      <x:c r="N1148" s="7" t="str"/>
      <x:c r="O1148" s="7" t="str"/>
      <x:c r="P1148" s="7" t="str"/>
      <x:c r="Q1148" s="7" t="str"/>
      <x:c r="R1148" s="7" t="str"/>
      <x:c r="S1148" s="7" t="str"/>
      <x:c r="T1148" s="7" t="str">
        <x:f>IF(S1148="","OPEN",IF(OR(N1148="",O1148="",P1148&lt;&gt;"SAFE",NOT(ISNUMBER(Q1148)),Q1148&gt;L1148,AND(E1148="FUNCTIONAL TWIN",R1148="")),"FAIL","PASS"))</x:f>
        <x:v>OPEN</x:v>
      </x:c>
    </x:row>
    <x:row r="1149" ht="40" customHeight="1">
      <x:c r="B1149" s="7" t="str">
        <x:v>RAP-PT-1143</x:v>
      </x:c>
      <x:c r="C1149" s="7" t="str">
        <x:v>REA-O-B2-FCE-03-P</x:v>
      </x:c>
      <x:c r="D1149" s="7" t="str">
        <x:v>REA-O-B2</x:v>
      </x:c>
      <x:c r="E1149" s="7" t="str">
        <x:v>OPERATIONAL</x:v>
      </x:c>
      <x:c r="F1149" s="7" t="str">
        <x:v>PTC-B</x:v>
      </x:c>
      <x:c r="G1149" s="7" t="str">
        <x:v>BL-Y</x:v>
      </x:c>
      <x:c r="H1149" s="7" t="str">
        <x:v>FCE-03</x:v>
      </x:c>
      <x:c r="I1149" s="7" t="str">
        <x:v>primary</x:v>
      </x:c>
      <x:c r="J1149" s="7" t="str">
        <x:v>O03</x:v>
      </x:c>
      <x:c r="K1149" s="10" t="str">
        <x:v>minimum accepted stored-energy state</x:v>
      </x:c>
      <x:c r="L1149" s="7" t="n">
        <x:v>5</x:v>
      </x:c>
      <x:c r="M1149" s="10" t="str">
        <x:v>safe state within target</x:v>
      </x:c>
      <x:c r="N1149" s="7" t="str"/>
      <x:c r="O1149" s="7" t="str"/>
      <x:c r="P1149" s="7" t="str"/>
      <x:c r="Q1149" s="7" t="str"/>
      <x:c r="R1149" s="7" t="str"/>
      <x:c r="S1149" s="7" t="str"/>
      <x:c r="T1149" s="7" t="str">
        <x:f>IF(S1149="","OPEN",IF(OR(N1149="",O1149="",P1149&lt;&gt;"SAFE",NOT(ISNUMBER(Q1149)),Q1149&gt;L1149,AND(E1149="FUNCTIONAL TWIN",R1149="")),"FAIL","PASS"))</x:f>
        <x:v>OPEN</x:v>
      </x:c>
    </x:row>
    <x:row r="1150" ht="40" customHeight="1">
      <x:c r="B1150" s="7" t="str">
        <x:v>RAP-PT-1144</x:v>
      </x:c>
      <x:c r="C1150" s="7" t="str">
        <x:v>REA-O-B2-FCE-03-P</x:v>
      </x:c>
      <x:c r="D1150" s="7" t="str">
        <x:v>REA-O-B2</x:v>
      </x:c>
      <x:c r="E1150" s="7" t="str">
        <x:v>OPERATIONAL</x:v>
      </x:c>
      <x:c r="F1150" s="7" t="str">
        <x:v>PTC-B</x:v>
      </x:c>
      <x:c r="G1150" s="7" t="str">
        <x:v>BL-Y</x:v>
      </x:c>
      <x:c r="H1150" s="7" t="str">
        <x:v>FCE-03</x:v>
      </x:c>
      <x:c r="I1150" s="7" t="str">
        <x:v>primary</x:v>
      </x:c>
      <x:c r="J1150" s="7" t="str">
        <x:v>O04</x:v>
      </x:c>
      <x:c r="K1150" s="10" t="str">
        <x:v>minimum energy with reversed order</x:v>
      </x:c>
      <x:c r="L1150" s="7" t="n">
        <x:v>5</x:v>
      </x:c>
      <x:c r="M1150" s="10" t="str">
        <x:v>safe state within target</x:v>
      </x:c>
      <x:c r="N1150" s="7" t="str"/>
      <x:c r="O1150" s="7" t="str"/>
      <x:c r="P1150" s="7" t="str"/>
      <x:c r="Q1150" s="7" t="str"/>
      <x:c r="R1150" s="7" t="str"/>
      <x:c r="S1150" s="7" t="str"/>
      <x:c r="T1150" s="7" t="str">
        <x:f>IF(S1150="","OPEN",IF(OR(N1150="",O1150="",P1150&lt;&gt;"SAFE",NOT(ISNUMBER(Q1150)),Q1150&gt;L1150,AND(E1150="FUNCTIONAL TWIN",R1150="")),"FAIL","PASS"))</x:f>
        <x:v>OPEN</x:v>
      </x:c>
    </x:row>
    <x:row r="1151" ht="40" customHeight="1">
      <x:c r="B1151" s="7" t="str">
        <x:v>RAP-PT-1145</x:v>
      </x:c>
      <x:c r="C1151" s="7" t="str">
        <x:v>REA-O-B2-FCE-03-P</x:v>
      </x:c>
      <x:c r="D1151" s="7" t="str">
        <x:v>REA-O-B2</x:v>
      </x:c>
      <x:c r="E1151" s="7" t="str">
        <x:v>OPERATIONAL</x:v>
      </x:c>
      <x:c r="F1151" s="7" t="str">
        <x:v>PTC-B</x:v>
      </x:c>
      <x:c r="G1151" s="7" t="str">
        <x:v>BL-Y</x:v>
      </x:c>
      <x:c r="H1151" s="7" t="str">
        <x:v>FCE-03</x:v>
      </x:c>
      <x:c r="I1151" s="7" t="str">
        <x:v>primary</x:v>
      </x:c>
      <x:c r="J1151" s="7" t="str">
        <x:v>O05</x:v>
      </x:c>
      <x:c r="K1151" s="10" t="str">
        <x:v>normal power and campus network absent</x:v>
      </x:c>
      <x:c r="L1151" s="7" t="n">
        <x:v>5</x:v>
      </x:c>
      <x:c r="M1151" s="10" t="str">
        <x:v>local safe state and evidence</x:v>
      </x:c>
      <x:c r="N1151" s="7" t="str"/>
      <x:c r="O1151" s="7" t="str"/>
      <x:c r="P1151" s="7" t="str"/>
      <x:c r="Q1151" s="7" t="str"/>
      <x:c r="R1151" s="7" t="str"/>
      <x:c r="S1151" s="7" t="str"/>
      <x:c r="T1151" s="7" t="str">
        <x:f>IF(S1151="","OPEN",IF(OR(N1151="",O1151="",P1151&lt;&gt;"SAFE",NOT(ISNUMBER(Q1151)),Q1151&gt;L1151,AND(E1151="FUNCTIONAL TWIN",R1151="")),"FAIL","PASS"))</x:f>
        <x:v>OPEN</x:v>
      </x:c>
    </x:row>
    <x:row r="1152" ht="40" customHeight="1">
      <x:c r="B1152" s="7" t="str">
        <x:v>RAP-PT-1146</x:v>
      </x:c>
      <x:c r="C1152" s="7" t="str">
        <x:v>REA-O-B2-FCE-03-P</x:v>
      </x:c>
      <x:c r="D1152" s="7" t="str">
        <x:v>REA-O-B2</x:v>
      </x:c>
      <x:c r="E1152" s="7" t="str">
        <x:v>OPERATIONAL</x:v>
      </x:c>
      <x:c r="F1152" s="7" t="str">
        <x:v>PTC-B</x:v>
      </x:c>
      <x:c r="G1152" s="7" t="str">
        <x:v>BL-Y</x:v>
      </x:c>
      <x:c r="H1152" s="7" t="str">
        <x:v>FCE-03</x:v>
      </x:c>
      <x:c r="I1152" s="7" t="str">
        <x:v>primary</x:v>
      </x:c>
      <x:c r="J1152" s="7" t="str">
        <x:v>O06</x:v>
      </x:c>
      <x:c r="K1152" s="10" t="str">
        <x:v>primary time absent with unlike local epoch</x:v>
      </x:c>
      <x:c r="L1152" s="7" t="n">
        <x:v>5</x:v>
      </x:c>
      <x:c r="M1152" s="10" t="str">
        <x:v>local safe state and evidence</x:v>
      </x:c>
      <x:c r="N1152" s="7" t="str"/>
      <x:c r="O1152" s="7" t="str"/>
      <x:c r="P1152" s="7" t="str"/>
      <x:c r="Q1152" s="7" t="str"/>
      <x:c r="R1152" s="7" t="str"/>
      <x:c r="S1152" s="7" t="str"/>
      <x:c r="T1152" s="7" t="str">
        <x:f>IF(S1152="","OPEN",IF(OR(N1152="",O1152="",P1152&lt;&gt;"SAFE",NOT(ISNUMBER(Q1152)),Q1152&gt;L1152,AND(E1152="FUNCTIONAL TWIN",R1152="")),"FAIL","PASS"))</x:f>
        <x:v>OPEN</x:v>
      </x:c>
    </x:row>
    <x:row r="1153" ht="40" customHeight="1">
      <x:c r="B1153" s="7" t="str">
        <x:v>RAP-PT-1147</x:v>
      </x:c>
      <x:c r="C1153" s="7" t="str">
        <x:v>REA-O-B2-FCE-03-P</x:v>
      </x:c>
      <x:c r="D1153" s="7" t="str">
        <x:v>REA-O-B2</x:v>
      </x:c>
      <x:c r="E1153" s="7" t="str">
        <x:v>OPERATIONAL</x:v>
      </x:c>
      <x:c r="F1153" s="7" t="str">
        <x:v>PTC-B</x:v>
      </x:c>
      <x:c r="G1153" s="7" t="str">
        <x:v>BL-Y</x:v>
      </x:c>
      <x:c r="H1153" s="7" t="str">
        <x:v>FCE-03</x:v>
      </x:c>
      <x:c r="I1153" s="7" t="str">
        <x:v>primary</x:v>
      </x:c>
      <x:c r="J1153" s="7" t="str">
        <x:v>O07</x:v>
      </x:c>
      <x:c r="K1153" s="10" t="str">
        <x:v>-20 deg C, wet exterior and accepted internal condition</x:v>
      </x:c>
      <x:c r="L1153" s="7" t="n">
        <x:v>5</x:v>
      </x:c>
      <x:c r="M1153" s="10" t="str">
        <x:v>safe state within target</x:v>
      </x:c>
      <x:c r="N1153" s="7" t="str"/>
      <x:c r="O1153" s="7" t="str"/>
      <x:c r="P1153" s="7" t="str"/>
      <x:c r="Q1153" s="7" t="str"/>
      <x:c r="R1153" s="7" t="str"/>
      <x:c r="S1153" s="7" t="str"/>
      <x:c r="T1153" s="7" t="str">
        <x:f>IF(S1153="","OPEN",IF(OR(N1153="",O1153="",P1153&lt;&gt;"SAFE",NOT(ISNUMBER(Q1153)),Q1153&gt;L1153,AND(E1153="FUNCTIONAL TWIN",R1153="")),"FAIL","PASS"))</x:f>
        <x:v>OPEN</x:v>
      </x:c>
    </x:row>
    <x:row r="1154" ht="40" customHeight="1">
      <x:c r="B1154" s="7" t="str">
        <x:v>RAP-PT-1148</x:v>
      </x:c>
      <x:c r="C1154" s="7" t="str">
        <x:v>REA-O-B2-FCE-03-P</x:v>
      </x:c>
      <x:c r="D1154" s="7" t="str">
        <x:v>REA-O-B2</x:v>
      </x:c>
      <x:c r="E1154" s="7" t="str">
        <x:v>OPERATIONAL</x:v>
      </x:c>
      <x:c r="F1154" s="7" t="str">
        <x:v>PTC-B</x:v>
      </x:c>
      <x:c r="G1154" s="7" t="str">
        <x:v>BL-Y</x:v>
      </x:c>
      <x:c r="H1154" s="7" t="str">
        <x:v>FCE-03</x:v>
      </x:c>
      <x:c r="I1154" s="7" t="str">
        <x:v>primary</x:v>
      </x:c>
      <x:c r="J1154" s="7" t="str">
        <x:v>O08</x:v>
      </x:c>
      <x:c r="K1154" s="10" t="str">
        <x:v>50 deg C, wet exterior and accepted internal condition</x:v>
      </x:c>
      <x:c r="L1154" s="7" t="n">
        <x:v>5</x:v>
      </x:c>
      <x:c r="M1154" s="10" t="str">
        <x:v>safe state within target</x:v>
      </x:c>
      <x:c r="N1154" s="7" t="str"/>
      <x:c r="O1154" s="7" t="str"/>
      <x:c r="P1154" s="7" t="str"/>
      <x:c r="Q1154" s="7" t="str"/>
      <x:c r="R1154" s="7" t="str"/>
      <x:c r="S1154" s="7" t="str"/>
      <x:c r="T1154" s="7" t="str">
        <x:f>IF(S1154="","OPEN",IF(OR(N1154="",O1154="",P1154&lt;&gt;"SAFE",NOT(ISNUMBER(Q1154)),Q1154&gt;L1154,AND(E1154="FUNCTIONAL TWIN",R1154="")),"FAIL","PASS"))</x:f>
        <x:v>OPEN</x:v>
      </x:c>
    </x:row>
    <x:row r="1155" ht="40" customHeight="1">
      <x:c r="B1155" s="7" t="str">
        <x:v>RAP-PT-1149</x:v>
      </x:c>
      <x:c r="C1155" s="7" t="str">
        <x:v>REA-O-B2-FCE-03-P</x:v>
      </x:c>
      <x:c r="D1155" s="7" t="str">
        <x:v>REA-O-B2</x:v>
      </x:c>
      <x:c r="E1155" s="7" t="str">
        <x:v>OPERATIONAL</x:v>
      </x:c>
      <x:c r="F1155" s="7" t="str">
        <x:v>PTC-B</x:v>
      </x:c>
      <x:c r="G1155" s="7" t="str">
        <x:v>BL-Y</x:v>
      </x:c>
      <x:c r="H1155" s="7" t="str">
        <x:v>FCE-03</x:v>
      </x:c>
      <x:c r="I1155" s="7" t="str">
        <x:v>primary</x:v>
      </x:c>
      <x:c r="J1155" s="7" t="str">
        <x:v>O09</x:v>
      </x:c>
      <x:c r="K1155" s="10" t="str">
        <x:v>registered contamination and upper accepted actuation resistance</x:v>
      </x:c>
      <x:c r="L1155" s="7" t="n">
        <x:v>5</x:v>
      </x:c>
      <x:c r="M1155" s="10" t="str">
        <x:v>safe state within target</x:v>
      </x:c>
      <x:c r="N1155" s="7" t="str"/>
      <x:c r="O1155" s="7" t="str"/>
      <x:c r="P1155" s="7" t="str"/>
      <x:c r="Q1155" s="7" t="str"/>
      <x:c r="R1155" s="7" t="str"/>
      <x:c r="S1155" s="7" t="str"/>
      <x:c r="T1155" s="7" t="str">
        <x:f>IF(S1155="","OPEN",IF(OR(N1155="",O1155="",P1155&lt;&gt;"SAFE",NOT(ISNUMBER(Q1155)),Q1155&gt;L1155,AND(E1155="FUNCTIONAL TWIN",R1155="")),"FAIL","PASS"))</x:f>
        <x:v>OPEN</x:v>
      </x:c>
    </x:row>
    <x:row r="1156" ht="40" customHeight="1">
      <x:c r="B1156" s="7" t="str">
        <x:v>RAP-PT-1150</x:v>
      </x:c>
      <x:c r="C1156" s="7" t="str">
        <x:v>REA-O-B2-FCE-03-P</x:v>
      </x:c>
      <x:c r="D1156" s="7" t="str">
        <x:v>REA-O-B2</x:v>
      </x:c>
      <x:c r="E1156" s="7" t="str">
        <x:v>OPERATIONAL</x:v>
      </x:c>
      <x:c r="F1156" s="7" t="str">
        <x:v>PTC-B</x:v>
      </x:c>
      <x:c r="G1156" s="7" t="str">
        <x:v>BL-Y</x:v>
      </x:c>
      <x:c r="H1156" s="7" t="str">
        <x:v>FCE-03</x:v>
      </x:c>
      <x:c r="I1156" s="7" t="str">
        <x:v>primary</x:v>
      </x:c>
      <x:c r="J1156" s="7" t="str">
        <x:v>O10</x:v>
      </x:c>
      <x:c r="K1156" s="10" t="str">
        <x:v>same resistance with reversed randomized order</x:v>
      </x:c>
      <x:c r="L1156" s="7" t="n">
        <x:v>5</x:v>
      </x:c>
      <x:c r="M1156" s="10" t="str">
        <x:v>safe state within target</x:v>
      </x:c>
      <x:c r="N1156" s="7" t="str"/>
      <x:c r="O1156" s="7" t="str"/>
      <x:c r="P1156" s="7" t="str"/>
      <x:c r="Q1156" s="7" t="str"/>
      <x:c r="R1156" s="7" t="str"/>
      <x:c r="S1156" s="7" t="str"/>
      <x:c r="T1156" s="7" t="str">
        <x:f>IF(S1156="","OPEN",IF(OR(N1156="",O1156="",P1156&lt;&gt;"SAFE",NOT(ISNUMBER(Q1156)),Q1156&gt;L1156,AND(E1156="FUNCTIONAL TWIN",R1156="")),"FAIL","PASS"))</x:f>
        <x:v>OPEN</x:v>
      </x:c>
    </x:row>
    <x:row r="1157" ht="40" customHeight="1">
      <x:c r="B1157" s="7" t="str">
        <x:v>RAP-PT-1151</x:v>
      </x:c>
      <x:c r="C1157" s="7" t="str">
        <x:v>REA-O-B2-FCE-03-D</x:v>
      </x:c>
      <x:c r="D1157" s="7" t="str">
        <x:v>REA-O-B2</x:v>
      </x:c>
      <x:c r="E1157" s="7" t="str">
        <x:v>OPERATIONAL</x:v>
      </x:c>
      <x:c r="F1157" s="7" t="str">
        <x:v>PTC-B</x:v>
      </x:c>
      <x:c r="G1157" s="7" t="str">
        <x:v>BL-Y</x:v>
      </x:c>
      <x:c r="H1157" s="7" t="str">
        <x:v>FCE-03</x:v>
      </x:c>
      <x:c r="I1157" s="7" t="str">
        <x:v>diverse</x:v>
      </x:c>
      <x:c r="J1157" s="7" t="str">
        <x:v>O01</x:v>
      </x:c>
      <x:c r="K1157" s="10" t="str">
        <x:v>nominal energy, connected local controls, 20 deg C and clean mechanism</x:v>
      </x:c>
      <x:c r="L1157" s="7" t="n">
        <x:v>5</x:v>
      </x:c>
      <x:c r="M1157" s="10" t="str">
        <x:v>safe state within target</x:v>
      </x:c>
      <x:c r="N1157" s="7" t="str"/>
      <x:c r="O1157" s="7" t="str"/>
      <x:c r="P1157" s="7" t="str"/>
      <x:c r="Q1157" s="7" t="str"/>
      <x:c r="R1157" s="7" t="str"/>
      <x:c r="S1157" s="7" t="str"/>
      <x:c r="T1157" s="7" t="str">
        <x:f>IF(S1157="","OPEN",IF(OR(N1157="",O1157="",P1157&lt;&gt;"SAFE",NOT(ISNUMBER(Q1157)),Q1157&gt;L1157,AND(E1157="FUNCTIONAL TWIN",R1157="")),"FAIL","PASS"))</x:f>
        <x:v>OPEN</x:v>
      </x:c>
    </x:row>
    <x:row r="1158" ht="40" customHeight="1">
      <x:c r="B1158" s="7" t="str">
        <x:v>RAP-PT-1152</x:v>
      </x:c>
      <x:c r="C1158" s="7" t="str">
        <x:v>REA-O-B2-FCE-03-D</x:v>
      </x:c>
      <x:c r="D1158" s="7" t="str">
        <x:v>REA-O-B2</x:v>
      </x:c>
      <x:c r="E1158" s="7" t="str">
        <x:v>OPERATIONAL</x:v>
      </x:c>
      <x:c r="F1158" s="7" t="str">
        <x:v>PTC-B</x:v>
      </x:c>
      <x:c r="G1158" s="7" t="str">
        <x:v>BL-Y</x:v>
      </x:c>
      <x:c r="H1158" s="7" t="str">
        <x:v>FCE-03</x:v>
      </x:c>
      <x:c r="I1158" s="7" t="str">
        <x:v>diverse</x:v>
      </x:c>
      <x:c r="J1158" s="7" t="str">
        <x:v>O02</x:v>
      </x:c>
      <x:c r="K1158" s="10" t="str">
        <x:v>same boundary with reversed randomized order</x:v>
      </x:c>
      <x:c r="L1158" s="7" t="n">
        <x:v>5</x:v>
      </x:c>
      <x:c r="M1158" s="10" t="str">
        <x:v>safe state within target</x:v>
      </x:c>
      <x:c r="N1158" s="7" t="str"/>
      <x:c r="O1158" s="7" t="str"/>
      <x:c r="P1158" s="7" t="str"/>
      <x:c r="Q1158" s="7" t="str"/>
      <x:c r="R1158" s="7" t="str"/>
      <x:c r="S1158" s="7" t="str"/>
      <x:c r="T1158" s="7" t="str">
        <x:f>IF(S1158="","OPEN",IF(OR(N1158="",O1158="",P1158&lt;&gt;"SAFE",NOT(ISNUMBER(Q1158)),Q1158&gt;L1158,AND(E1158="FUNCTIONAL TWIN",R1158="")),"FAIL","PASS"))</x:f>
        <x:v>OPEN</x:v>
      </x:c>
    </x:row>
    <x:row r="1159" ht="40" customHeight="1">
      <x:c r="B1159" s="7" t="str">
        <x:v>RAP-PT-1153</x:v>
      </x:c>
      <x:c r="C1159" s="7" t="str">
        <x:v>REA-O-B2-FCE-03-D</x:v>
      </x:c>
      <x:c r="D1159" s="7" t="str">
        <x:v>REA-O-B2</x:v>
      </x:c>
      <x:c r="E1159" s="7" t="str">
        <x:v>OPERATIONAL</x:v>
      </x:c>
      <x:c r="F1159" s="7" t="str">
        <x:v>PTC-B</x:v>
      </x:c>
      <x:c r="G1159" s="7" t="str">
        <x:v>BL-Y</x:v>
      </x:c>
      <x:c r="H1159" s="7" t="str">
        <x:v>FCE-03</x:v>
      </x:c>
      <x:c r="I1159" s="7" t="str">
        <x:v>diverse</x:v>
      </x:c>
      <x:c r="J1159" s="7" t="str">
        <x:v>O03</x:v>
      </x:c>
      <x:c r="K1159" s="10" t="str">
        <x:v>minimum accepted stored-energy state</x:v>
      </x:c>
      <x:c r="L1159" s="7" t="n">
        <x:v>5</x:v>
      </x:c>
      <x:c r="M1159" s="10" t="str">
        <x:v>safe state within target</x:v>
      </x:c>
      <x:c r="N1159" s="7" t="str"/>
      <x:c r="O1159" s="7" t="str"/>
      <x:c r="P1159" s="7" t="str"/>
      <x:c r="Q1159" s="7" t="str"/>
      <x:c r="R1159" s="7" t="str"/>
      <x:c r="S1159" s="7" t="str"/>
      <x:c r="T1159" s="7" t="str">
        <x:f>IF(S1159="","OPEN",IF(OR(N1159="",O1159="",P1159&lt;&gt;"SAFE",NOT(ISNUMBER(Q1159)),Q1159&gt;L1159,AND(E1159="FUNCTIONAL TWIN",R1159="")),"FAIL","PASS"))</x:f>
        <x:v>OPEN</x:v>
      </x:c>
    </x:row>
    <x:row r="1160" ht="40" customHeight="1">
      <x:c r="B1160" s="7" t="str">
        <x:v>RAP-PT-1154</x:v>
      </x:c>
      <x:c r="C1160" s="7" t="str">
        <x:v>REA-O-B2-FCE-03-D</x:v>
      </x:c>
      <x:c r="D1160" s="7" t="str">
        <x:v>REA-O-B2</x:v>
      </x:c>
      <x:c r="E1160" s="7" t="str">
        <x:v>OPERATIONAL</x:v>
      </x:c>
      <x:c r="F1160" s="7" t="str">
        <x:v>PTC-B</x:v>
      </x:c>
      <x:c r="G1160" s="7" t="str">
        <x:v>BL-Y</x:v>
      </x:c>
      <x:c r="H1160" s="7" t="str">
        <x:v>FCE-03</x:v>
      </x:c>
      <x:c r="I1160" s="7" t="str">
        <x:v>diverse</x:v>
      </x:c>
      <x:c r="J1160" s="7" t="str">
        <x:v>O04</x:v>
      </x:c>
      <x:c r="K1160" s="10" t="str">
        <x:v>minimum energy with reversed order</x:v>
      </x:c>
      <x:c r="L1160" s="7" t="n">
        <x:v>5</x:v>
      </x:c>
      <x:c r="M1160" s="10" t="str">
        <x:v>safe state within target</x:v>
      </x:c>
      <x:c r="N1160" s="7" t="str"/>
      <x:c r="O1160" s="7" t="str"/>
      <x:c r="P1160" s="7" t="str"/>
      <x:c r="Q1160" s="7" t="str"/>
      <x:c r="R1160" s="7" t="str"/>
      <x:c r="S1160" s="7" t="str"/>
      <x:c r="T1160" s="7" t="str">
        <x:f>IF(S1160="","OPEN",IF(OR(N1160="",O1160="",P1160&lt;&gt;"SAFE",NOT(ISNUMBER(Q1160)),Q1160&gt;L1160,AND(E1160="FUNCTIONAL TWIN",R1160="")),"FAIL","PASS"))</x:f>
        <x:v>OPEN</x:v>
      </x:c>
    </x:row>
    <x:row r="1161" ht="40" customHeight="1">
      <x:c r="B1161" s="7" t="str">
        <x:v>RAP-PT-1155</x:v>
      </x:c>
      <x:c r="C1161" s="7" t="str">
        <x:v>REA-O-B2-FCE-03-D</x:v>
      </x:c>
      <x:c r="D1161" s="7" t="str">
        <x:v>REA-O-B2</x:v>
      </x:c>
      <x:c r="E1161" s="7" t="str">
        <x:v>OPERATIONAL</x:v>
      </x:c>
      <x:c r="F1161" s="7" t="str">
        <x:v>PTC-B</x:v>
      </x:c>
      <x:c r="G1161" s="7" t="str">
        <x:v>BL-Y</x:v>
      </x:c>
      <x:c r="H1161" s="7" t="str">
        <x:v>FCE-03</x:v>
      </x:c>
      <x:c r="I1161" s="7" t="str">
        <x:v>diverse</x:v>
      </x:c>
      <x:c r="J1161" s="7" t="str">
        <x:v>O05</x:v>
      </x:c>
      <x:c r="K1161" s="10" t="str">
        <x:v>normal power and campus network absent</x:v>
      </x:c>
      <x:c r="L1161" s="7" t="n">
        <x:v>5</x:v>
      </x:c>
      <x:c r="M1161" s="10" t="str">
        <x:v>local safe state and evidence</x:v>
      </x:c>
      <x:c r="N1161" s="7" t="str"/>
      <x:c r="O1161" s="7" t="str"/>
      <x:c r="P1161" s="7" t="str"/>
      <x:c r="Q1161" s="7" t="str"/>
      <x:c r="R1161" s="7" t="str"/>
      <x:c r="S1161" s="7" t="str"/>
      <x:c r="T1161" s="7" t="str">
        <x:f>IF(S1161="","OPEN",IF(OR(N1161="",O1161="",P1161&lt;&gt;"SAFE",NOT(ISNUMBER(Q1161)),Q1161&gt;L1161,AND(E1161="FUNCTIONAL TWIN",R1161="")),"FAIL","PASS"))</x:f>
        <x:v>OPEN</x:v>
      </x:c>
    </x:row>
    <x:row r="1162" ht="40" customHeight="1">
      <x:c r="B1162" s="7" t="str">
        <x:v>RAP-PT-1156</x:v>
      </x:c>
      <x:c r="C1162" s="7" t="str">
        <x:v>REA-O-B2-FCE-03-D</x:v>
      </x:c>
      <x:c r="D1162" s="7" t="str">
        <x:v>REA-O-B2</x:v>
      </x:c>
      <x:c r="E1162" s="7" t="str">
        <x:v>OPERATIONAL</x:v>
      </x:c>
      <x:c r="F1162" s="7" t="str">
        <x:v>PTC-B</x:v>
      </x:c>
      <x:c r="G1162" s="7" t="str">
        <x:v>BL-Y</x:v>
      </x:c>
      <x:c r="H1162" s="7" t="str">
        <x:v>FCE-03</x:v>
      </x:c>
      <x:c r="I1162" s="7" t="str">
        <x:v>diverse</x:v>
      </x:c>
      <x:c r="J1162" s="7" t="str">
        <x:v>O06</x:v>
      </x:c>
      <x:c r="K1162" s="10" t="str">
        <x:v>primary time absent with unlike local epoch</x:v>
      </x:c>
      <x:c r="L1162" s="7" t="n">
        <x:v>5</x:v>
      </x:c>
      <x:c r="M1162" s="10" t="str">
        <x:v>local safe state and evidence</x:v>
      </x:c>
      <x:c r="N1162" s="7" t="str"/>
      <x:c r="O1162" s="7" t="str"/>
      <x:c r="P1162" s="7" t="str"/>
      <x:c r="Q1162" s="7" t="str"/>
      <x:c r="R1162" s="7" t="str"/>
      <x:c r="S1162" s="7" t="str"/>
      <x:c r="T1162" s="7" t="str">
        <x:f>IF(S1162="","OPEN",IF(OR(N1162="",O1162="",P1162&lt;&gt;"SAFE",NOT(ISNUMBER(Q1162)),Q1162&gt;L1162,AND(E1162="FUNCTIONAL TWIN",R1162="")),"FAIL","PASS"))</x:f>
        <x:v>OPEN</x:v>
      </x:c>
    </x:row>
    <x:row r="1163" ht="40" customHeight="1">
      <x:c r="B1163" s="7" t="str">
        <x:v>RAP-PT-1157</x:v>
      </x:c>
      <x:c r="C1163" s="7" t="str">
        <x:v>REA-O-B2-FCE-03-D</x:v>
      </x:c>
      <x:c r="D1163" s="7" t="str">
        <x:v>REA-O-B2</x:v>
      </x:c>
      <x:c r="E1163" s="7" t="str">
        <x:v>OPERATIONAL</x:v>
      </x:c>
      <x:c r="F1163" s="7" t="str">
        <x:v>PTC-B</x:v>
      </x:c>
      <x:c r="G1163" s="7" t="str">
        <x:v>BL-Y</x:v>
      </x:c>
      <x:c r="H1163" s="7" t="str">
        <x:v>FCE-03</x:v>
      </x:c>
      <x:c r="I1163" s="7" t="str">
        <x:v>diverse</x:v>
      </x:c>
      <x:c r="J1163" s="7" t="str">
        <x:v>O07</x:v>
      </x:c>
      <x:c r="K1163" s="10" t="str">
        <x:v>-20 deg C, wet exterior and accepted internal condition</x:v>
      </x:c>
      <x:c r="L1163" s="7" t="n">
        <x:v>5</x:v>
      </x:c>
      <x:c r="M1163" s="10" t="str">
        <x:v>safe state within target</x:v>
      </x:c>
      <x:c r="N1163" s="7" t="str"/>
      <x:c r="O1163" s="7" t="str"/>
      <x:c r="P1163" s="7" t="str"/>
      <x:c r="Q1163" s="7" t="str"/>
      <x:c r="R1163" s="7" t="str"/>
      <x:c r="S1163" s="7" t="str"/>
      <x:c r="T1163" s="7" t="str">
        <x:f>IF(S1163="","OPEN",IF(OR(N1163="",O1163="",P1163&lt;&gt;"SAFE",NOT(ISNUMBER(Q1163)),Q1163&gt;L1163,AND(E1163="FUNCTIONAL TWIN",R1163="")),"FAIL","PASS"))</x:f>
        <x:v>OPEN</x:v>
      </x:c>
    </x:row>
    <x:row r="1164" ht="40" customHeight="1">
      <x:c r="B1164" s="7" t="str">
        <x:v>RAP-PT-1158</x:v>
      </x:c>
      <x:c r="C1164" s="7" t="str">
        <x:v>REA-O-B2-FCE-03-D</x:v>
      </x:c>
      <x:c r="D1164" s="7" t="str">
        <x:v>REA-O-B2</x:v>
      </x:c>
      <x:c r="E1164" s="7" t="str">
        <x:v>OPERATIONAL</x:v>
      </x:c>
      <x:c r="F1164" s="7" t="str">
        <x:v>PTC-B</x:v>
      </x:c>
      <x:c r="G1164" s="7" t="str">
        <x:v>BL-Y</x:v>
      </x:c>
      <x:c r="H1164" s="7" t="str">
        <x:v>FCE-03</x:v>
      </x:c>
      <x:c r="I1164" s="7" t="str">
        <x:v>diverse</x:v>
      </x:c>
      <x:c r="J1164" s="7" t="str">
        <x:v>O08</x:v>
      </x:c>
      <x:c r="K1164" s="10" t="str">
        <x:v>50 deg C, wet exterior and accepted internal condition</x:v>
      </x:c>
      <x:c r="L1164" s="7" t="n">
        <x:v>5</x:v>
      </x:c>
      <x:c r="M1164" s="10" t="str">
        <x:v>safe state within target</x:v>
      </x:c>
      <x:c r="N1164" s="7" t="str"/>
      <x:c r="O1164" s="7" t="str"/>
      <x:c r="P1164" s="7" t="str"/>
      <x:c r="Q1164" s="7" t="str"/>
      <x:c r="R1164" s="7" t="str"/>
      <x:c r="S1164" s="7" t="str"/>
      <x:c r="T1164" s="7" t="str">
        <x:f>IF(S1164="","OPEN",IF(OR(N1164="",O1164="",P1164&lt;&gt;"SAFE",NOT(ISNUMBER(Q1164)),Q1164&gt;L1164,AND(E1164="FUNCTIONAL TWIN",R1164="")),"FAIL","PASS"))</x:f>
        <x:v>OPEN</x:v>
      </x:c>
    </x:row>
    <x:row r="1165" ht="40" customHeight="1">
      <x:c r="B1165" s="7" t="str">
        <x:v>RAP-PT-1159</x:v>
      </x:c>
      <x:c r="C1165" s="7" t="str">
        <x:v>REA-O-B2-FCE-03-D</x:v>
      </x:c>
      <x:c r="D1165" s="7" t="str">
        <x:v>REA-O-B2</x:v>
      </x:c>
      <x:c r="E1165" s="7" t="str">
        <x:v>OPERATIONAL</x:v>
      </x:c>
      <x:c r="F1165" s="7" t="str">
        <x:v>PTC-B</x:v>
      </x:c>
      <x:c r="G1165" s="7" t="str">
        <x:v>BL-Y</x:v>
      </x:c>
      <x:c r="H1165" s="7" t="str">
        <x:v>FCE-03</x:v>
      </x:c>
      <x:c r="I1165" s="7" t="str">
        <x:v>diverse</x:v>
      </x:c>
      <x:c r="J1165" s="7" t="str">
        <x:v>O09</x:v>
      </x:c>
      <x:c r="K1165" s="10" t="str">
        <x:v>registered contamination and upper accepted actuation resistance</x:v>
      </x:c>
      <x:c r="L1165" s="7" t="n">
        <x:v>5</x:v>
      </x:c>
      <x:c r="M1165" s="10" t="str">
        <x:v>safe state within target</x:v>
      </x:c>
      <x:c r="N1165" s="7" t="str"/>
      <x:c r="O1165" s="7" t="str"/>
      <x:c r="P1165" s="7" t="str"/>
      <x:c r="Q1165" s="7" t="str"/>
      <x:c r="R1165" s="7" t="str"/>
      <x:c r="S1165" s="7" t="str"/>
      <x:c r="T1165" s="7" t="str">
        <x:f>IF(S1165="","OPEN",IF(OR(N1165="",O1165="",P1165&lt;&gt;"SAFE",NOT(ISNUMBER(Q1165)),Q1165&gt;L1165,AND(E1165="FUNCTIONAL TWIN",R1165="")),"FAIL","PASS"))</x:f>
        <x:v>OPEN</x:v>
      </x:c>
    </x:row>
    <x:row r="1166" ht="40" customHeight="1">
      <x:c r="B1166" s="7" t="str">
        <x:v>RAP-PT-1160</x:v>
      </x:c>
      <x:c r="C1166" s="7" t="str">
        <x:v>REA-O-B2-FCE-03-D</x:v>
      </x:c>
      <x:c r="D1166" s="7" t="str">
        <x:v>REA-O-B2</x:v>
      </x:c>
      <x:c r="E1166" s="7" t="str">
        <x:v>OPERATIONAL</x:v>
      </x:c>
      <x:c r="F1166" s="7" t="str">
        <x:v>PTC-B</x:v>
      </x:c>
      <x:c r="G1166" s="7" t="str">
        <x:v>BL-Y</x:v>
      </x:c>
      <x:c r="H1166" s="7" t="str">
        <x:v>FCE-03</x:v>
      </x:c>
      <x:c r="I1166" s="7" t="str">
        <x:v>diverse</x:v>
      </x:c>
      <x:c r="J1166" s="7" t="str">
        <x:v>O10</x:v>
      </x:c>
      <x:c r="K1166" s="10" t="str">
        <x:v>same resistance with reversed randomized order</x:v>
      </x:c>
      <x:c r="L1166" s="7" t="n">
        <x:v>5</x:v>
      </x:c>
      <x:c r="M1166" s="10" t="str">
        <x:v>safe state within target</x:v>
      </x:c>
      <x:c r="N1166" s="7" t="str"/>
      <x:c r="O1166" s="7" t="str"/>
      <x:c r="P1166" s="7" t="str"/>
      <x:c r="Q1166" s="7" t="str"/>
      <x:c r="R1166" s="7" t="str"/>
      <x:c r="S1166" s="7" t="str"/>
      <x:c r="T1166" s="7" t="str">
        <x:f>IF(S1166="","OPEN",IF(OR(N1166="",O1166="",P1166&lt;&gt;"SAFE",NOT(ISNUMBER(Q1166)),Q1166&gt;L1166,AND(E1166="FUNCTIONAL TWIN",R1166="")),"FAIL","PASS"))</x:f>
        <x:v>OPEN</x:v>
      </x:c>
    </x:row>
    <x:row r="1167" ht="40" customHeight="1">
      <x:c r="B1167" s="7" t="str">
        <x:v>RAP-PT-1161</x:v>
      </x:c>
      <x:c r="C1167" s="7" t="str">
        <x:v>REA-O-B2-FCE-03-M</x:v>
      </x:c>
      <x:c r="D1167" s="7" t="str">
        <x:v>REA-O-B2</x:v>
      </x:c>
      <x:c r="E1167" s="7" t="str">
        <x:v>OPERATIONAL</x:v>
      </x:c>
      <x:c r="F1167" s="7" t="str">
        <x:v>PTC-B</x:v>
      </x:c>
      <x:c r="G1167" s="7" t="str">
        <x:v>BL-Y</x:v>
      </x:c>
      <x:c r="H1167" s="7" t="str">
        <x:v>FCE-03</x:v>
      </x:c>
      <x:c r="I1167" s="7" t="str">
        <x:v>manual/passive</x:v>
      </x:c>
      <x:c r="J1167" s="7" t="str">
        <x:v>O01</x:v>
      </x:c>
      <x:c r="K1167" s="10" t="str">
        <x:v>nominal energy, connected local controls, 20 deg C and clean mechanism</x:v>
      </x:c>
      <x:c r="L1167" s="7" t="n">
        <x:v>5</x:v>
      </x:c>
      <x:c r="M1167" s="10" t="str">
        <x:v>safe state within target</x:v>
      </x:c>
      <x:c r="N1167" s="7" t="str"/>
      <x:c r="O1167" s="7" t="str"/>
      <x:c r="P1167" s="7" t="str"/>
      <x:c r="Q1167" s="7" t="str"/>
      <x:c r="R1167" s="7" t="str"/>
      <x:c r="S1167" s="7" t="str"/>
      <x:c r="T1167" s="7" t="str">
        <x:f>IF(S1167="","OPEN",IF(OR(N1167="",O1167="",P1167&lt;&gt;"SAFE",NOT(ISNUMBER(Q1167)),Q1167&gt;L1167,AND(E1167="FUNCTIONAL TWIN",R1167="")),"FAIL","PASS"))</x:f>
        <x:v>OPEN</x:v>
      </x:c>
    </x:row>
    <x:row r="1168" ht="40" customHeight="1">
      <x:c r="B1168" s="7" t="str">
        <x:v>RAP-PT-1162</x:v>
      </x:c>
      <x:c r="C1168" s="7" t="str">
        <x:v>REA-O-B2-FCE-03-M</x:v>
      </x:c>
      <x:c r="D1168" s="7" t="str">
        <x:v>REA-O-B2</x:v>
      </x:c>
      <x:c r="E1168" s="7" t="str">
        <x:v>OPERATIONAL</x:v>
      </x:c>
      <x:c r="F1168" s="7" t="str">
        <x:v>PTC-B</x:v>
      </x:c>
      <x:c r="G1168" s="7" t="str">
        <x:v>BL-Y</x:v>
      </x:c>
      <x:c r="H1168" s="7" t="str">
        <x:v>FCE-03</x:v>
      </x:c>
      <x:c r="I1168" s="7" t="str">
        <x:v>manual/passive</x:v>
      </x:c>
      <x:c r="J1168" s="7" t="str">
        <x:v>O02</x:v>
      </x:c>
      <x:c r="K1168" s="10" t="str">
        <x:v>same boundary with reversed randomized order</x:v>
      </x:c>
      <x:c r="L1168" s="7" t="n">
        <x:v>5</x:v>
      </x:c>
      <x:c r="M1168" s="10" t="str">
        <x:v>safe state within target</x:v>
      </x:c>
      <x:c r="N1168" s="7" t="str"/>
      <x:c r="O1168" s="7" t="str"/>
      <x:c r="P1168" s="7" t="str"/>
      <x:c r="Q1168" s="7" t="str"/>
      <x:c r="R1168" s="7" t="str"/>
      <x:c r="S1168" s="7" t="str"/>
      <x:c r="T1168" s="7" t="str">
        <x:f>IF(S1168="","OPEN",IF(OR(N1168="",O1168="",P1168&lt;&gt;"SAFE",NOT(ISNUMBER(Q1168)),Q1168&gt;L1168,AND(E1168="FUNCTIONAL TWIN",R1168="")),"FAIL","PASS"))</x:f>
        <x:v>OPEN</x:v>
      </x:c>
    </x:row>
    <x:row r="1169" ht="40" customHeight="1">
      <x:c r="B1169" s="7" t="str">
        <x:v>RAP-PT-1163</x:v>
      </x:c>
      <x:c r="C1169" s="7" t="str">
        <x:v>REA-O-B2-FCE-03-M</x:v>
      </x:c>
      <x:c r="D1169" s="7" t="str">
        <x:v>REA-O-B2</x:v>
      </x:c>
      <x:c r="E1169" s="7" t="str">
        <x:v>OPERATIONAL</x:v>
      </x:c>
      <x:c r="F1169" s="7" t="str">
        <x:v>PTC-B</x:v>
      </x:c>
      <x:c r="G1169" s="7" t="str">
        <x:v>BL-Y</x:v>
      </x:c>
      <x:c r="H1169" s="7" t="str">
        <x:v>FCE-03</x:v>
      </x:c>
      <x:c r="I1169" s="7" t="str">
        <x:v>manual/passive</x:v>
      </x:c>
      <x:c r="J1169" s="7" t="str">
        <x:v>O03</x:v>
      </x:c>
      <x:c r="K1169" s="10" t="str">
        <x:v>minimum accepted stored-energy state</x:v>
      </x:c>
      <x:c r="L1169" s="7" t="n">
        <x:v>5</x:v>
      </x:c>
      <x:c r="M1169" s="10" t="str">
        <x:v>safe state within target</x:v>
      </x:c>
      <x:c r="N1169" s="7" t="str"/>
      <x:c r="O1169" s="7" t="str"/>
      <x:c r="P1169" s="7" t="str"/>
      <x:c r="Q1169" s="7" t="str"/>
      <x:c r="R1169" s="7" t="str"/>
      <x:c r="S1169" s="7" t="str"/>
      <x:c r="T1169" s="7" t="str">
        <x:f>IF(S1169="","OPEN",IF(OR(N1169="",O1169="",P1169&lt;&gt;"SAFE",NOT(ISNUMBER(Q1169)),Q1169&gt;L1169,AND(E1169="FUNCTIONAL TWIN",R1169="")),"FAIL","PASS"))</x:f>
        <x:v>OPEN</x:v>
      </x:c>
    </x:row>
    <x:row r="1170" ht="40" customHeight="1">
      <x:c r="B1170" s="7" t="str">
        <x:v>RAP-PT-1164</x:v>
      </x:c>
      <x:c r="C1170" s="7" t="str">
        <x:v>REA-O-B2-FCE-03-M</x:v>
      </x:c>
      <x:c r="D1170" s="7" t="str">
        <x:v>REA-O-B2</x:v>
      </x:c>
      <x:c r="E1170" s="7" t="str">
        <x:v>OPERATIONAL</x:v>
      </x:c>
      <x:c r="F1170" s="7" t="str">
        <x:v>PTC-B</x:v>
      </x:c>
      <x:c r="G1170" s="7" t="str">
        <x:v>BL-Y</x:v>
      </x:c>
      <x:c r="H1170" s="7" t="str">
        <x:v>FCE-03</x:v>
      </x:c>
      <x:c r="I1170" s="7" t="str">
        <x:v>manual/passive</x:v>
      </x:c>
      <x:c r="J1170" s="7" t="str">
        <x:v>O04</x:v>
      </x:c>
      <x:c r="K1170" s="10" t="str">
        <x:v>minimum energy with reversed order</x:v>
      </x:c>
      <x:c r="L1170" s="7" t="n">
        <x:v>5</x:v>
      </x:c>
      <x:c r="M1170" s="10" t="str">
        <x:v>safe state within target</x:v>
      </x:c>
      <x:c r="N1170" s="7" t="str"/>
      <x:c r="O1170" s="7" t="str"/>
      <x:c r="P1170" s="7" t="str"/>
      <x:c r="Q1170" s="7" t="str"/>
      <x:c r="R1170" s="7" t="str"/>
      <x:c r="S1170" s="7" t="str"/>
      <x:c r="T1170" s="7" t="str">
        <x:f>IF(S1170="","OPEN",IF(OR(N1170="",O1170="",P1170&lt;&gt;"SAFE",NOT(ISNUMBER(Q1170)),Q1170&gt;L1170,AND(E1170="FUNCTIONAL TWIN",R1170="")),"FAIL","PASS"))</x:f>
        <x:v>OPEN</x:v>
      </x:c>
    </x:row>
    <x:row r="1171" ht="40" customHeight="1">
      <x:c r="B1171" s="7" t="str">
        <x:v>RAP-PT-1165</x:v>
      </x:c>
      <x:c r="C1171" s="7" t="str">
        <x:v>REA-O-B2-FCE-03-M</x:v>
      </x:c>
      <x:c r="D1171" s="7" t="str">
        <x:v>REA-O-B2</x:v>
      </x:c>
      <x:c r="E1171" s="7" t="str">
        <x:v>OPERATIONAL</x:v>
      </x:c>
      <x:c r="F1171" s="7" t="str">
        <x:v>PTC-B</x:v>
      </x:c>
      <x:c r="G1171" s="7" t="str">
        <x:v>BL-Y</x:v>
      </x:c>
      <x:c r="H1171" s="7" t="str">
        <x:v>FCE-03</x:v>
      </x:c>
      <x:c r="I1171" s="7" t="str">
        <x:v>manual/passive</x:v>
      </x:c>
      <x:c r="J1171" s="7" t="str">
        <x:v>O05</x:v>
      </x:c>
      <x:c r="K1171" s="10" t="str">
        <x:v>normal power and campus network absent</x:v>
      </x:c>
      <x:c r="L1171" s="7" t="n">
        <x:v>5</x:v>
      </x:c>
      <x:c r="M1171" s="10" t="str">
        <x:v>local safe state and evidence</x:v>
      </x:c>
      <x:c r="N1171" s="7" t="str"/>
      <x:c r="O1171" s="7" t="str"/>
      <x:c r="P1171" s="7" t="str"/>
      <x:c r="Q1171" s="7" t="str"/>
      <x:c r="R1171" s="7" t="str"/>
      <x:c r="S1171" s="7" t="str"/>
      <x:c r="T1171" s="7" t="str">
        <x:f>IF(S1171="","OPEN",IF(OR(N1171="",O1171="",P1171&lt;&gt;"SAFE",NOT(ISNUMBER(Q1171)),Q1171&gt;L1171,AND(E1171="FUNCTIONAL TWIN",R1171="")),"FAIL","PASS"))</x:f>
        <x:v>OPEN</x:v>
      </x:c>
    </x:row>
    <x:row r="1172" ht="40" customHeight="1">
      <x:c r="B1172" s="7" t="str">
        <x:v>RAP-PT-1166</x:v>
      </x:c>
      <x:c r="C1172" s="7" t="str">
        <x:v>REA-O-B2-FCE-03-M</x:v>
      </x:c>
      <x:c r="D1172" s="7" t="str">
        <x:v>REA-O-B2</x:v>
      </x:c>
      <x:c r="E1172" s="7" t="str">
        <x:v>OPERATIONAL</x:v>
      </x:c>
      <x:c r="F1172" s="7" t="str">
        <x:v>PTC-B</x:v>
      </x:c>
      <x:c r="G1172" s="7" t="str">
        <x:v>BL-Y</x:v>
      </x:c>
      <x:c r="H1172" s="7" t="str">
        <x:v>FCE-03</x:v>
      </x:c>
      <x:c r="I1172" s="7" t="str">
        <x:v>manual/passive</x:v>
      </x:c>
      <x:c r="J1172" s="7" t="str">
        <x:v>O06</x:v>
      </x:c>
      <x:c r="K1172" s="10" t="str">
        <x:v>primary time absent with unlike local epoch</x:v>
      </x:c>
      <x:c r="L1172" s="7" t="n">
        <x:v>5</x:v>
      </x:c>
      <x:c r="M1172" s="10" t="str">
        <x:v>local safe state and evidence</x:v>
      </x:c>
      <x:c r="N1172" s="7" t="str"/>
      <x:c r="O1172" s="7" t="str"/>
      <x:c r="P1172" s="7" t="str"/>
      <x:c r="Q1172" s="7" t="str"/>
      <x:c r="R1172" s="7" t="str"/>
      <x:c r="S1172" s="7" t="str"/>
      <x:c r="T1172" s="7" t="str">
        <x:f>IF(S1172="","OPEN",IF(OR(N1172="",O1172="",P1172&lt;&gt;"SAFE",NOT(ISNUMBER(Q1172)),Q1172&gt;L1172,AND(E1172="FUNCTIONAL TWIN",R1172="")),"FAIL","PASS"))</x:f>
        <x:v>OPEN</x:v>
      </x:c>
    </x:row>
    <x:row r="1173" ht="40" customHeight="1">
      <x:c r="B1173" s="7" t="str">
        <x:v>RAP-PT-1167</x:v>
      </x:c>
      <x:c r="C1173" s="7" t="str">
        <x:v>REA-O-B2-FCE-03-M</x:v>
      </x:c>
      <x:c r="D1173" s="7" t="str">
        <x:v>REA-O-B2</x:v>
      </x:c>
      <x:c r="E1173" s="7" t="str">
        <x:v>OPERATIONAL</x:v>
      </x:c>
      <x:c r="F1173" s="7" t="str">
        <x:v>PTC-B</x:v>
      </x:c>
      <x:c r="G1173" s="7" t="str">
        <x:v>BL-Y</x:v>
      </x:c>
      <x:c r="H1173" s="7" t="str">
        <x:v>FCE-03</x:v>
      </x:c>
      <x:c r="I1173" s="7" t="str">
        <x:v>manual/passive</x:v>
      </x:c>
      <x:c r="J1173" s="7" t="str">
        <x:v>O07</x:v>
      </x:c>
      <x:c r="K1173" s="10" t="str">
        <x:v>-20 deg C, wet exterior and accepted internal condition</x:v>
      </x:c>
      <x:c r="L1173" s="7" t="n">
        <x:v>5</x:v>
      </x:c>
      <x:c r="M1173" s="10" t="str">
        <x:v>safe state within target</x:v>
      </x:c>
      <x:c r="N1173" s="7" t="str"/>
      <x:c r="O1173" s="7" t="str"/>
      <x:c r="P1173" s="7" t="str"/>
      <x:c r="Q1173" s="7" t="str"/>
      <x:c r="R1173" s="7" t="str"/>
      <x:c r="S1173" s="7" t="str"/>
      <x:c r="T1173" s="7" t="str">
        <x:f>IF(S1173="","OPEN",IF(OR(N1173="",O1173="",P1173&lt;&gt;"SAFE",NOT(ISNUMBER(Q1173)),Q1173&gt;L1173,AND(E1173="FUNCTIONAL TWIN",R1173="")),"FAIL","PASS"))</x:f>
        <x:v>OPEN</x:v>
      </x:c>
    </x:row>
    <x:row r="1174" ht="40" customHeight="1">
      <x:c r="B1174" s="7" t="str">
        <x:v>RAP-PT-1168</x:v>
      </x:c>
      <x:c r="C1174" s="7" t="str">
        <x:v>REA-O-B2-FCE-03-M</x:v>
      </x:c>
      <x:c r="D1174" s="7" t="str">
        <x:v>REA-O-B2</x:v>
      </x:c>
      <x:c r="E1174" s="7" t="str">
        <x:v>OPERATIONAL</x:v>
      </x:c>
      <x:c r="F1174" s="7" t="str">
        <x:v>PTC-B</x:v>
      </x:c>
      <x:c r="G1174" s="7" t="str">
        <x:v>BL-Y</x:v>
      </x:c>
      <x:c r="H1174" s="7" t="str">
        <x:v>FCE-03</x:v>
      </x:c>
      <x:c r="I1174" s="7" t="str">
        <x:v>manual/passive</x:v>
      </x:c>
      <x:c r="J1174" s="7" t="str">
        <x:v>O08</x:v>
      </x:c>
      <x:c r="K1174" s="10" t="str">
        <x:v>50 deg C, wet exterior and accepted internal condition</x:v>
      </x:c>
      <x:c r="L1174" s="7" t="n">
        <x:v>5</x:v>
      </x:c>
      <x:c r="M1174" s="10" t="str">
        <x:v>safe state within target</x:v>
      </x:c>
      <x:c r="N1174" s="7" t="str"/>
      <x:c r="O1174" s="7" t="str"/>
      <x:c r="P1174" s="7" t="str"/>
      <x:c r="Q1174" s="7" t="str"/>
      <x:c r="R1174" s="7" t="str"/>
      <x:c r="S1174" s="7" t="str"/>
      <x:c r="T1174" s="7" t="str">
        <x:f>IF(S1174="","OPEN",IF(OR(N1174="",O1174="",P1174&lt;&gt;"SAFE",NOT(ISNUMBER(Q1174)),Q1174&gt;L1174,AND(E1174="FUNCTIONAL TWIN",R1174="")),"FAIL","PASS"))</x:f>
        <x:v>OPEN</x:v>
      </x:c>
    </x:row>
    <x:row r="1175" ht="40" customHeight="1">
      <x:c r="B1175" s="7" t="str">
        <x:v>RAP-PT-1169</x:v>
      </x:c>
      <x:c r="C1175" s="7" t="str">
        <x:v>REA-O-B2-FCE-03-M</x:v>
      </x:c>
      <x:c r="D1175" s="7" t="str">
        <x:v>REA-O-B2</x:v>
      </x:c>
      <x:c r="E1175" s="7" t="str">
        <x:v>OPERATIONAL</x:v>
      </x:c>
      <x:c r="F1175" s="7" t="str">
        <x:v>PTC-B</x:v>
      </x:c>
      <x:c r="G1175" s="7" t="str">
        <x:v>BL-Y</x:v>
      </x:c>
      <x:c r="H1175" s="7" t="str">
        <x:v>FCE-03</x:v>
      </x:c>
      <x:c r="I1175" s="7" t="str">
        <x:v>manual/passive</x:v>
      </x:c>
      <x:c r="J1175" s="7" t="str">
        <x:v>O09</x:v>
      </x:c>
      <x:c r="K1175" s="10" t="str">
        <x:v>registered contamination and upper accepted actuation resistance</x:v>
      </x:c>
      <x:c r="L1175" s="7" t="n">
        <x:v>5</x:v>
      </x:c>
      <x:c r="M1175" s="10" t="str">
        <x:v>safe state within target</x:v>
      </x:c>
      <x:c r="N1175" s="7" t="str"/>
      <x:c r="O1175" s="7" t="str"/>
      <x:c r="P1175" s="7" t="str"/>
      <x:c r="Q1175" s="7" t="str"/>
      <x:c r="R1175" s="7" t="str"/>
      <x:c r="S1175" s="7" t="str"/>
      <x:c r="T1175" s="7" t="str">
        <x:f>IF(S1175="","OPEN",IF(OR(N1175="",O1175="",P1175&lt;&gt;"SAFE",NOT(ISNUMBER(Q1175)),Q1175&gt;L1175,AND(E1175="FUNCTIONAL TWIN",R1175="")),"FAIL","PASS"))</x:f>
        <x:v>OPEN</x:v>
      </x:c>
    </x:row>
    <x:row r="1176" ht="40" customHeight="1">
      <x:c r="B1176" s="7" t="str">
        <x:v>RAP-PT-1170</x:v>
      </x:c>
      <x:c r="C1176" s="7" t="str">
        <x:v>REA-O-B2-FCE-03-M</x:v>
      </x:c>
      <x:c r="D1176" s="7" t="str">
        <x:v>REA-O-B2</x:v>
      </x:c>
      <x:c r="E1176" s="7" t="str">
        <x:v>OPERATIONAL</x:v>
      </x:c>
      <x:c r="F1176" s="7" t="str">
        <x:v>PTC-B</x:v>
      </x:c>
      <x:c r="G1176" s="7" t="str">
        <x:v>BL-Y</x:v>
      </x:c>
      <x:c r="H1176" s="7" t="str">
        <x:v>FCE-03</x:v>
      </x:c>
      <x:c r="I1176" s="7" t="str">
        <x:v>manual/passive</x:v>
      </x:c>
      <x:c r="J1176" s="7" t="str">
        <x:v>O10</x:v>
      </x:c>
      <x:c r="K1176" s="10" t="str">
        <x:v>same resistance with reversed randomized order</x:v>
      </x:c>
      <x:c r="L1176" s="7" t="n">
        <x:v>5</x:v>
      </x:c>
      <x:c r="M1176" s="10" t="str">
        <x:v>safe state within target</x:v>
      </x:c>
      <x:c r="N1176" s="7" t="str"/>
      <x:c r="O1176" s="7" t="str"/>
      <x:c r="P1176" s="7" t="str"/>
      <x:c r="Q1176" s="7" t="str"/>
      <x:c r="R1176" s="7" t="str"/>
      <x:c r="S1176" s="7" t="str"/>
      <x:c r="T1176" s="7" t="str">
        <x:f>IF(S1176="","OPEN",IF(OR(N1176="",O1176="",P1176&lt;&gt;"SAFE",NOT(ISNUMBER(Q1176)),Q1176&gt;L1176,AND(E1176="FUNCTIONAL TWIN",R1176="")),"FAIL","PASS"))</x:f>
        <x:v>OPEN</x:v>
      </x:c>
    </x:row>
    <x:row r="1177" ht="40" customHeight="1">
      <x:c r="B1177" s="7" t="str">
        <x:v>RAP-PT-1171</x:v>
      </x:c>
      <x:c r="C1177" s="7" t="str">
        <x:v>REA-O-B2-FCE-04-P</x:v>
      </x:c>
      <x:c r="D1177" s="7" t="str">
        <x:v>REA-O-B2</x:v>
      </x:c>
      <x:c r="E1177" s="7" t="str">
        <x:v>OPERATIONAL</x:v>
      </x:c>
      <x:c r="F1177" s="7" t="str">
        <x:v>PTC-B</x:v>
      </x:c>
      <x:c r="G1177" s="7" t="str">
        <x:v>BL-Y</x:v>
      </x:c>
      <x:c r="H1177" s="7" t="str">
        <x:v>FCE-04</x:v>
      </x:c>
      <x:c r="I1177" s="7" t="str">
        <x:v>primary</x:v>
      </x:c>
      <x:c r="J1177" s="7" t="str">
        <x:v>O01</x:v>
      </x:c>
      <x:c r="K1177" s="10" t="str">
        <x:v>nominal energy, connected local controls, 20 deg C and clean mechanism</x:v>
      </x:c>
      <x:c r="L1177" s="7" t="n">
        <x:v>3</x:v>
      </x:c>
      <x:c r="M1177" s="10" t="str">
        <x:v>safe state within target</x:v>
      </x:c>
      <x:c r="N1177" s="7" t="str"/>
      <x:c r="O1177" s="7" t="str"/>
      <x:c r="P1177" s="7" t="str"/>
      <x:c r="Q1177" s="7" t="str"/>
      <x:c r="R1177" s="7" t="str"/>
      <x:c r="S1177" s="7" t="str"/>
      <x:c r="T1177" s="7" t="str">
        <x:f>IF(S1177="","OPEN",IF(OR(N1177="",O1177="",P1177&lt;&gt;"SAFE",NOT(ISNUMBER(Q1177)),Q1177&gt;L1177,AND(E1177="FUNCTIONAL TWIN",R1177="")),"FAIL","PASS"))</x:f>
        <x:v>OPEN</x:v>
      </x:c>
    </x:row>
    <x:row r="1178" ht="40" customHeight="1">
      <x:c r="B1178" s="7" t="str">
        <x:v>RAP-PT-1172</x:v>
      </x:c>
      <x:c r="C1178" s="7" t="str">
        <x:v>REA-O-B2-FCE-04-P</x:v>
      </x:c>
      <x:c r="D1178" s="7" t="str">
        <x:v>REA-O-B2</x:v>
      </x:c>
      <x:c r="E1178" s="7" t="str">
        <x:v>OPERATIONAL</x:v>
      </x:c>
      <x:c r="F1178" s="7" t="str">
        <x:v>PTC-B</x:v>
      </x:c>
      <x:c r="G1178" s="7" t="str">
        <x:v>BL-Y</x:v>
      </x:c>
      <x:c r="H1178" s="7" t="str">
        <x:v>FCE-04</x:v>
      </x:c>
      <x:c r="I1178" s="7" t="str">
        <x:v>primary</x:v>
      </x:c>
      <x:c r="J1178" s="7" t="str">
        <x:v>O02</x:v>
      </x:c>
      <x:c r="K1178" s="10" t="str">
        <x:v>same boundary with reversed randomized order</x:v>
      </x:c>
      <x:c r="L1178" s="7" t="n">
        <x:v>3</x:v>
      </x:c>
      <x:c r="M1178" s="10" t="str">
        <x:v>safe state within target</x:v>
      </x:c>
      <x:c r="N1178" s="7" t="str"/>
      <x:c r="O1178" s="7" t="str"/>
      <x:c r="P1178" s="7" t="str"/>
      <x:c r="Q1178" s="7" t="str"/>
      <x:c r="R1178" s="7" t="str"/>
      <x:c r="S1178" s="7" t="str"/>
      <x:c r="T1178" s="7" t="str">
        <x:f>IF(S1178="","OPEN",IF(OR(N1178="",O1178="",P1178&lt;&gt;"SAFE",NOT(ISNUMBER(Q1178)),Q1178&gt;L1178,AND(E1178="FUNCTIONAL TWIN",R1178="")),"FAIL","PASS"))</x:f>
        <x:v>OPEN</x:v>
      </x:c>
    </x:row>
    <x:row r="1179" ht="40" customHeight="1">
      <x:c r="B1179" s="7" t="str">
        <x:v>RAP-PT-1173</x:v>
      </x:c>
      <x:c r="C1179" s="7" t="str">
        <x:v>REA-O-B2-FCE-04-P</x:v>
      </x:c>
      <x:c r="D1179" s="7" t="str">
        <x:v>REA-O-B2</x:v>
      </x:c>
      <x:c r="E1179" s="7" t="str">
        <x:v>OPERATIONAL</x:v>
      </x:c>
      <x:c r="F1179" s="7" t="str">
        <x:v>PTC-B</x:v>
      </x:c>
      <x:c r="G1179" s="7" t="str">
        <x:v>BL-Y</x:v>
      </x:c>
      <x:c r="H1179" s="7" t="str">
        <x:v>FCE-04</x:v>
      </x:c>
      <x:c r="I1179" s="7" t="str">
        <x:v>primary</x:v>
      </x:c>
      <x:c r="J1179" s="7" t="str">
        <x:v>O03</x:v>
      </x:c>
      <x:c r="K1179" s="10" t="str">
        <x:v>minimum accepted stored-energy state</x:v>
      </x:c>
      <x:c r="L1179" s="7" t="n">
        <x:v>3</x:v>
      </x:c>
      <x:c r="M1179" s="10" t="str">
        <x:v>safe state within target</x:v>
      </x:c>
      <x:c r="N1179" s="7" t="str"/>
      <x:c r="O1179" s="7" t="str"/>
      <x:c r="P1179" s="7" t="str"/>
      <x:c r="Q1179" s="7" t="str"/>
      <x:c r="R1179" s="7" t="str"/>
      <x:c r="S1179" s="7" t="str"/>
      <x:c r="T1179" s="7" t="str">
        <x:f>IF(S1179="","OPEN",IF(OR(N1179="",O1179="",P1179&lt;&gt;"SAFE",NOT(ISNUMBER(Q1179)),Q1179&gt;L1179,AND(E1179="FUNCTIONAL TWIN",R1179="")),"FAIL","PASS"))</x:f>
        <x:v>OPEN</x:v>
      </x:c>
    </x:row>
    <x:row r="1180" ht="40" customHeight="1">
      <x:c r="B1180" s="7" t="str">
        <x:v>RAP-PT-1174</x:v>
      </x:c>
      <x:c r="C1180" s="7" t="str">
        <x:v>REA-O-B2-FCE-04-P</x:v>
      </x:c>
      <x:c r="D1180" s="7" t="str">
        <x:v>REA-O-B2</x:v>
      </x:c>
      <x:c r="E1180" s="7" t="str">
        <x:v>OPERATIONAL</x:v>
      </x:c>
      <x:c r="F1180" s="7" t="str">
        <x:v>PTC-B</x:v>
      </x:c>
      <x:c r="G1180" s="7" t="str">
        <x:v>BL-Y</x:v>
      </x:c>
      <x:c r="H1180" s="7" t="str">
        <x:v>FCE-04</x:v>
      </x:c>
      <x:c r="I1180" s="7" t="str">
        <x:v>primary</x:v>
      </x:c>
      <x:c r="J1180" s="7" t="str">
        <x:v>O04</x:v>
      </x:c>
      <x:c r="K1180" s="10" t="str">
        <x:v>minimum energy with reversed order</x:v>
      </x:c>
      <x:c r="L1180" s="7" t="n">
        <x:v>3</x:v>
      </x:c>
      <x:c r="M1180" s="10" t="str">
        <x:v>safe state within target</x:v>
      </x:c>
      <x:c r="N1180" s="7" t="str"/>
      <x:c r="O1180" s="7" t="str"/>
      <x:c r="P1180" s="7" t="str"/>
      <x:c r="Q1180" s="7" t="str"/>
      <x:c r="R1180" s="7" t="str"/>
      <x:c r="S1180" s="7" t="str"/>
      <x:c r="T1180" s="7" t="str">
        <x:f>IF(S1180="","OPEN",IF(OR(N1180="",O1180="",P1180&lt;&gt;"SAFE",NOT(ISNUMBER(Q1180)),Q1180&gt;L1180,AND(E1180="FUNCTIONAL TWIN",R1180="")),"FAIL","PASS"))</x:f>
        <x:v>OPEN</x:v>
      </x:c>
    </x:row>
    <x:row r="1181" ht="40" customHeight="1">
      <x:c r="B1181" s="7" t="str">
        <x:v>RAP-PT-1175</x:v>
      </x:c>
      <x:c r="C1181" s="7" t="str">
        <x:v>REA-O-B2-FCE-04-P</x:v>
      </x:c>
      <x:c r="D1181" s="7" t="str">
        <x:v>REA-O-B2</x:v>
      </x:c>
      <x:c r="E1181" s="7" t="str">
        <x:v>OPERATIONAL</x:v>
      </x:c>
      <x:c r="F1181" s="7" t="str">
        <x:v>PTC-B</x:v>
      </x:c>
      <x:c r="G1181" s="7" t="str">
        <x:v>BL-Y</x:v>
      </x:c>
      <x:c r="H1181" s="7" t="str">
        <x:v>FCE-04</x:v>
      </x:c>
      <x:c r="I1181" s="7" t="str">
        <x:v>primary</x:v>
      </x:c>
      <x:c r="J1181" s="7" t="str">
        <x:v>O05</x:v>
      </x:c>
      <x:c r="K1181" s="10" t="str">
        <x:v>normal power and campus network absent</x:v>
      </x:c>
      <x:c r="L1181" s="7" t="n">
        <x:v>3</x:v>
      </x:c>
      <x:c r="M1181" s="10" t="str">
        <x:v>local safe state and evidence</x:v>
      </x:c>
      <x:c r="N1181" s="7" t="str"/>
      <x:c r="O1181" s="7" t="str"/>
      <x:c r="P1181" s="7" t="str"/>
      <x:c r="Q1181" s="7" t="str"/>
      <x:c r="R1181" s="7" t="str"/>
      <x:c r="S1181" s="7" t="str"/>
      <x:c r="T1181" s="7" t="str">
        <x:f>IF(S1181="","OPEN",IF(OR(N1181="",O1181="",P1181&lt;&gt;"SAFE",NOT(ISNUMBER(Q1181)),Q1181&gt;L1181,AND(E1181="FUNCTIONAL TWIN",R1181="")),"FAIL","PASS"))</x:f>
        <x:v>OPEN</x:v>
      </x:c>
    </x:row>
    <x:row r="1182" ht="40" customHeight="1">
      <x:c r="B1182" s="7" t="str">
        <x:v>RAP-PT-1176</x:v>
      </x:c>
      <x:c r="C1182" s="7" t="str">
        <x:v>REA-O-B2-FCE-04-P</x:v>
      </x:c>
      <x:c r="D1182" s="7" t="str">
        <x:v>REA-O-B2</x:v>
      </x:c>
      <x:c r="E1182" s="7" t="str">
        <x:v>OPERATIONAL</x:v>
      </x:c>
      <x:c r="F1182" s="7" t="str">
        <x:v>PTC-B</x:v>
      </x:c>
      <x:c r="G1182" s="7" t="str">
        <x:v>BL-Y</x:v>
      </x:c>
      <x:c r="H1182" s="7" t="str">
        <x:v>FCE-04</x:v>
      </x:c>
      <x:c r="I1182" s="7" t="str">
        <x:v>primary</x:v>
      </x:c>
      <x:c r="J1182" s="7" t="str">
        <x:v>O06</x:v>
      </x:c>
      <x:c r="K1182" s="10" t="str">
        <x:v>primary time absent with unlike local epoch</x:v>
      </x:c>
      <x:c r="L1182" s="7" t="n">
        <x:v>3</x:v>
      </x:c>
      <x:c r="M1182" s="10" t="str">
        <x:v>local safe state and evidence</x:v>
      </x:c>
      <x:c r="N1182" s="7" t="str"/>
      <x:c r="O1182" s="7" t="str"/>
      <x:c r="P1182" s="7" t="str"/>
      <x:c r="Q1182" s="7" t="str"/>
      <x:c r="R1182" s="7" t="str"/>
      <x:c r="S1182" s="7" t="str"/>
      <x:c r="T1182" s="7" t="str">
        <x:f>IF(S1182="","OPEN",IF(OR(N1182="",O1182="",P1182&lt;&gt;"SAFE",NOT(ISNUMBER(Q1182)),Q1182&gt;L1182,AND(E1182="FUNCTIONAL TWIN",R1182="")),"FAIL","PASS"))</x:f>
        <x:v>OPEN</x:v>
      </x:c>
    </x:row>
    <x:row r="1183" ht="40" customHeight="1">
      <x:c r="B1183" s="7" t="str">
        <x:v>RAP-PT-1177</x:v>
      </x:c>
      <x:c r="C1183" s="7" t="str">
        <x:v>REA-O-B2-FCE-04-P</x:v>
      </x:c>
      <x:c r="D1183" s="7" t="str">
        <x:v>REA-O-B2</x:v>
      </x:c>
      <x:c r="E1183" s="7" t="str">
        <x:v>OPERATIONAL</x:v>
      </x:c>
      <x:c r="F1183" s="7" t="str">
        <x:v>PTC-B</x:v>
      </x:c>
      <x:c r="G1183" s="7" t="str">
        <x:v>BL-Y</x:v>
      </x:c>
      <x:c r="H1183" s="7" t="str">
        <x:v>FCE-04</x:v>
      </x:c>
      <x:c r="I1183" s="7" t="str">
        <x:v>primary</x:v>
      </x:c>
      <x:c r="J1183" s="7" t="str">
        <x:v>O07</x:v>
      </x:c>
      <x:c r="K1183" s="10" t="str">
        <x:v>-20 deg C, wet exterior and accepted internal condition</x:v>
      </x:c>
      <x:c r="L1183" s="7" t="n">
        <x:v>3</x:v>
      </x:c>
      <x:c r="M1183" s="10" t="str">
        <x:v>safe state within target</x:v>
      </x:c>
      <x:c r="N1183" s="7" t="str"/>
      <x:c r="O1183" s="7" t="str"/>
      <x:c r="P1183" s="7" t="str"/>
      <x:c r="Q1183" s="7" t="str"/>
      <x:c r="R1183" s="7" t="str"/>
      <x:c r="S1183" s="7" t="str"/>
      <x:c r="T1183" s="7" t="str">
        <x:f>IF(S1183="","OPEN",IF(OR(N1183="",O1183="",P1183&lt;&gt;"SAFE",NOT(ISNUMBER(Q1183)),Q1183&gt;L1183,AND(E1183="FUNCTIONAL TWIN",R1183="")),"FAIL","PASS"))</x:f>
        <x:v>OPEN</x:v>
      </x:c>
    </x:row>
    <x:row r="1184" ht="40" customHeight="1">
      <x:c r="B1184" s="7" t="str">
        <x:v>RAP-PT-1178</x:v>
      </x:c>
      <x:c r="C1184" s="7" t="str">
        <x:v>REA-O-B2-FCE-04-P</x:v>
      </x:c>
      <x:c r="D1184" s="7" t="str">
        <x:v>REA-O-B2</x:v>
      </x:c>
      <x:c r="E1184" s="7" t="str">
        <x:v>OPERATIONAL</x:v>
      </x:c>
      <x:c r="F1184" s="7" t="str">
        <x:v>PTC-B</x:v>
      </x:c>
      <x:c r="G1184" s="7" t="str">
        <x:v>BL-Y</x:v>
      </x:c>
      <x:c r="H1184" s="7" t="str">
        <x:v>FCE-04</x:v>
      </x:c>
      <x:c r="I1184" s="7" t="str">
        <x:v>primary</x:v>
      </x:c>
      <x:c r="J1184" s="7" t="str">
        <x:v>O08</x:v>
      </x:c>
      <x:c r="K1184" s="10" t="str">
        <x:v>50 deg C, wet exterior and accepted internal condition</x:v>
      </x:c>
      <x:c r="L1184" s="7" t="n">
        <x:v>3</x:v>
      </x:c>
      <x:c r="M1184" s="10" t="str">
        <x:v>safe state within target</x:v>
      </x:c>
      <x:c r="N1184" s="7" t="str"/>
      <x:c r="O1184" s="7" t="str"/>
      <x:c r="P1184" s="7" t="str"/>
      <x:c r="Q1184" s="7" t="str"/>
      <x:c r="R1184" s="7" t="str"/>
      <x:c r="S1184" s="7" t="str"/>
      <x:c r="T1184" s="7" t="str">
        <x:f>IF(S1184="","OPEN",IF(OR(N1184="",O1184="",P1184&lt;&gt;"SAFE",NOT(ISNUMBER(Q1184)),Q1184&gt;L1184,AND(E1184="FUNCTIONAL TWIN",R1184="")),"FAIL","PASS"))</x:f>
        <x:v>OPEN</x:v>
      </x:c>
    </x:row>
    <x:row r="1185" ht="40" customHeight="1">
      <x:c r="B1185" s="7" t="str">
        <x:v>RAP-PT-1179</x:v>
      </x:c>
      <x:c r="C1185" s="7" t="str">
        <x:v>REA-O-B2-FCE-04-P</x:v>
      </x:c>
      <x:c r="D1185" s="7" t="str">
        <x:v>REA-O-B2</x:v>
      </x:c>
      <x:c r="E1185" s="7" t="str">
        <x:v>OPERATIONAL</x:v>
      </x:c>
      <x:c r="F1185" s="7" t="str">
        <x:v>PTC-B</x:v>
      </x:c>
      <x:c r="G1185" s="7" t="str">
        <x:v>BL-Y</x:v>
      </x:c>
      <x:c r="H1185" s="7" t="str">
        <x:v>FCE-04</x:v>
      </x:c>
      <x:c r="I1185" s="7" t="str">
        <x:v>primary</x:v>
      </x:c>
      <x:c r="J1185" s="7" t="str">
        <x:v>O09</x:v>
      </x:c>
      <x:c r="K1185" s="10" t="str">
        <x:v>registered contamination and upper accepted actuation resistance</x:v>
      </x:c>
      <x:c r="L1185" s="7" t="n">
        <x:v>3</x:v>
      </x:c>
      <x:c r="M1185" s="10" t="str">
        <x:v>safe state within target</x:v>
      </x:c>
      <x:c r="N1185" s="7" t="str"/>
      <x:c r="O1185" s="7" t="str"/>
      <x:c r="P1185" s="7" t="str"/>
      <x:c r="Q1185" s="7" t="str"/>
      <x:c r="R1185" s="7" t="str"/>
      <x:c r="S1185" s="7" t="str"/>
      <x:c r="T1185" s="7" t="str">
        <x:f>IF(S1185="","OPEN",IF(OR(N1185="",O1185="",P1185&lt;&gt;"SAFE",NOT(ISNUMBER(Q1185)),Q1185&gt;L1185,AND(E1185="FUNCTIONAL TWIN",R1185="")),"FAIL","PASS"))</x:f>
        <x:v>OPEN</x:v>
      </x:c>
    </x:row>
    <x:row r="1186" ht="40" customHeight="1">
      <x:c r="B1186" s="7" t="str">
        <x:v>RAP-PT-1180</x:v>
      </x:c>
      <x:c r="C1186" s="7" t="str">
        <x:v>REA-O-B2-FCE-04-P</x:v>
      </x:c>
      <x:c r="D1186" s="7" t="str">
        <x:v>REA-O-B2</x:v>
      </x:c>
      <x:c r="E1186" s="7" t="str">
        <x:v>OPERATIONAL</x:v>
      </x:c>
      <x:c r="F1186" s="7" t="str">
        <x:v>PTC-B</x:v>
      </x:c>
      <x:c r="G1186" s="7" t="str">
        <x:v>BL-Y</x:v>
      </x:c>
      <x:c r="H1186" s="7" t="str">
        <x:v>FCE-04</x:v>
      </x:c>
      <x:c r="I1186" s="7" t="str">
        <x:v>primary</x:v>
      </x:c>
      <x:c r="J1186" s="7" t="str">
        <x:v>O10</x:v>
      </x:c>
      <x:c r="K1186" s="10" t="str">
        <x:v>same resistance with reversed randomized order</x:v>
      </x:c>
      <x:c r="L1186" s="7" t="n">
        <x:v>3</x:v>
      </x:c>
      <x:c r="M1186" s="10" t="str">
        <x:v>safe state within target</x:v>
      </x:c>
      <x:c r="N1186" s="7" t="str"/>
      <x:c r="O1186" s="7" t="str"/>
      <x:c r="P1186" s="7" t="str"/>
      <x:c r="Q1186" s="7" t="str"/>
      <x:c r="R1186" s="7" t="str"/>
      <x:c r="S1186" s="7" t="str"/>
      <x:c r="T1186" s="7" t="str">
        <x:f>IF(S1186="","OPEN",IF(OR(N1186="",O1186="",P1186&lt;&gt;"SAFE",NOT(ISNUMBER(Q1186)),Q1186&gt;L1186,AND(E1186="FUNCTIONAL TWIN",R1186="")),"FAIL","PASS"))</x:f>
        <x:v>OPEN</x:v>
      </x:c>
    </x:row>
    <x:row r="1187" ht="40" customHeight="1">
      <x:c r="B1187" s="7" t="str">
        <x:v>RAP-PT-1181</x:v>
      </x:c>
      <x:c r="C1187" s="7" t="str">
        <x:v>REA-O-B2-FCE-04-D</x:v>
      </x:c>
      <x:c r="D1187" s="7" t="str">
        <x:v>REA-O-B2</x:v>
      </x:c>
      <x:c r="E1187" s="7" t="str">
        <x:v>OPERATIONAL</x:v>
      </x:c>
      <x:c r="F1187" s="7" t="str">
        <x:v>PTC-B</x:v>
      </x:c>
      <x:c r="G1187" s="7" t="str">
        <x:v>BL-Y</x:v>
      </x:c>
      <x:c r="H1187" s="7" t="str">
        <x:v>FCE-04</x:v>
      </x:c>
      <x:c r="I1187" s="7" t="str">
        <x:v>diverse</x:v>
      </x:c>
      <x:c r="J1187" s="7" t="str">
        <x:v>O01</x:v>
      </x:c>
      <x:c r="K1187" s="10" t="str">
        <x:v>nominal energy, connected local controls, 20 deg C and clean mechanism</x:v>
      </x:c>
      <x:c r="L1187" s="7" t="n">
        <x:v>3</x:v>
      </x:c>
      <x:c r="M1187" s="10" t="str">
        <x:v>safe state within target</x:v>
      </x:c>
      <x:c r="N1187" s="7" t="str"/>
      <x:c r="O1187" s="7" t="str"/>
      <x:c r="P1187" s="7" t="str"/>
      <x:c r="Q1187" s="7" t="str"/>
      <x:c r="R1187" s="7" t="str"/>
      <x:c r="S1187" s="7" t="str"/>
      <x:c r="T1187" s="7" t="str">
        <x:f>IF(S1187="","OPEN",IF(OR(N1187="",O1187="",P1187&lt;&gt;"SAFE",NOT(ISNUMBER(Q1187)),Q1187&gt;L1187,AND(E1187="FUNCTIONAL TWIN",R1187="")),"FAIL","PASS"))</x:f>
        <x:v>OPEN</x:v>
      </x:c>
    </x:row>
    <x:row r="1188" ht="40" customHeight="1">
      <x:c r="B1188" s="7" t="str">
        <x:v>RAP-PT-1182</x:v>
      </x:c>
      <x:c r="C1188" s="7" t="str">
        <x:v>REA-O-B2-FCE-04-D</x:v>
      </x:c>
      <x:c r="D1188" s="7" t="str">
        <x:v>REA-O-B2</x:v>
      </x:c>
      <x:c r="E1188" s="7" t="str">
        <x:v>OPERATIONAL</x:v>
      </x:c>
      <x:c r="F1188" s="7" t="str">
        <x:v>PTC-B</x:v>
      </x:c>
      <x:c r="G1188" s="7" t="str">
        <x:v>BL-Y</x:v>
      </x:c>
      <x:c r="H1188" s="7" t="str">
        <x:v>FCE-04</x:v>
      </x:c>
      <x:c r="I1188" s="7" t="str">
        <x:v>diverse</x:v>
      </x:c>
      <x:c r="J1188" s="7" t="str">
        <x:v>O02</x:v>
      </x:c>
      <x:c r="K1188" s="10" t="str">
        <x:v>same boundary with reversed randomized order</x:v>
      </x:c>
      <x:c r="L1188" s="7" t="n">
        <x:v>3</x:v>
      </x:c>
      <x:c r="M1188" s="10" t="str">
        <x:v>safe state within target</x:v>
      </x:c>
      <x:c r="N1188" s="7" t="str"/>
      <x:c r="O1188" s="7" t="str"/>
      <x:c r="P1188" s="7" t="str"/>
      <x:c r="Q1188" s="7" t="str"/>
      <x:c r="R1188" s="7" t="str"/>
      <x:c r="S1188" s="7" t="str"/>
      <x:c r="T1188" s="7" t="str">
        <x:f>IF(S1188="","OPEN",IF(OR(N1188="",O1188="",P1188&lt;&gt;"SAFE",NOT(ISNUMBER(Q1188)),Q1188&gt;L1188,AND(E1188="FUNCTIONAL TWIN",R1188="")),"FAIL","PASS"))</x:f>
        <x:v>OPEN</x:v>
      </x:c>
    </x:row>
    <x:row r="1189" ht="40" customHeight="1">
      <x:c r="B1189" s="7" t="str">
        <x:v>RAP-PT-1183</x:v>
      </x:c>
      <x:c r="C1189" s="7" t="str">
        <x:v>REA-O-B2-FCE-04-D</x:v>
      </x:c>
      <x:c r="D1189" s="7" t="str">
        <x:v>REA-O-B2</x:v>
      </x:c>
      <x:c r="E1189" s="7" t="str">
        <x:v>OPERATIONAL</x:v>
      </x:c>
      <x:c r="F1189" s="7" t="str">
        <x:v>PTC-B</x:v>
      </x:c>
      <x:c r="G1189" s="7" t="str">
        <x:v>BL-Y</x:v>
      </x:c>
      <x:c r="H1189" s="7" t="str">
        <x:v>FCE-04</x:v>
      </x:c>
      <x:c r="I1189" s="7" t="str">
        <x:v>diverse</x:v>
      </x:c>
      <x:c r="J1189" s="7" t="str">
        <x:v>O03</x:v>
      </x:c>
      <x:c r="K1189" s="10" t="str">
        <x:v>minimum accepted stored-energy state</x:v>
      </x:c>
      <x:c r="L1189" s="7" t="n">
        <x:v>3</x:v>
      </x:c>
      <x:c r="M1189" s="10" t="str">
        <x:v>safe state within target</x:v>
      </x:c>
      <x:c r="N1189" s="7" t="str"/>
      <x:c r="O1189" s="7" t="str"/>
      <x:c r="P1189" s="7" t="str"/>
      <x:c r="Q1189" s="7" t="str"/>
      <x:c r="R1189" s="7" t="str"/>
      <x:c r="S1189" s="7" t="str"/>
      <x:c r="T1189" s="7" t="str">
        <x:f>IF(S1189="","OPEN",IF(OR(N1189="",O1189="",P1189&lt;&gt;"SAFE",NOT(ISNUMBER(Q1189)),Q1189&gt;L1189,AND(E1189="FUNCTIONAL TWIN",R1189="")),"FAIL","PASS"))</x:f>
        <x:v>OPEN</x:v>
      </x:c>
    </x:row>
    <x:row r="1190" ht="40" customHeight="1">
      <x:c r="B1190" s="7" t="str">
        <x:v>RAP-PT-1184</x:v>
      </x:c>
      <x:c r="C1190" s="7" t="str">
        <x:v>REA-O-B2-FCE-04-D</x:v>
      </x:c>
      <x:c r="D1190" s="7" t="str">
        <x:v>REA-O-B2</x:v>
      </x:c>
      <x:c r="E1190" s="7" t="str">
        <x:v>OPERATIONAL</x:v>
      </x:c>
      <x:c r="F1190" s="7" t="str">
        <x:v>PTC-B</x:v>
      </x:c>
      <x:c r="G1190" s="7" t="str">
        <x:v>BL-Y</x:v>
      </x:c>
      <x:c r="H1190" s="7" t="str">
        <x:v>FCE-04</x:v>
      </x:c>
      <x:c r="I1190" s="7" t="str">
        <x:v>diverse</x:v>
      </x:c>
      <x:c r="J1190" s="7" t="str">
        <x:v>O04</x:v>
      </x:c>
      <x:c r="K1190" s="10" t="str">
        <x:v>minimum energy with reversed order</x:v>
      </x:c>
      <x:c r="L1190" s="7" t="n">
        <x:v>3</x:v>
      </x:c>
      <x:c r="M1190" s="10" t="str">
        <x:v>safe state within target</x:v>
      </x:c>
      <x:c r="N1190" s="7" t="str"/>
      <x:c r="O1190" s="7" t="str"/>
      <x:c r="P1190" s="7" t="str"/>
      <x:c r="Q1190" s="7" t="str"/>
      <x:c r="R1190" s="7" t="str"/>
      <x:c r="S1190" s="7" t="str"/>
      <x:c r="T1190" s="7" t="str">
        <x:f>IF(S1190="","OPEN",IF(OR(N1190="",O1190="",P1190&lt;&gt;"SAFE",NOT(ISNUMBER(Q1190)),Q1190&gt;L1190,AND(E1190="FUNCTIONAL TWIN",R1190="")),"FAIL","PASS"))</x:f>
        <x:v>OPEN</x:v>
      </x:c>
    </x:row>
    <x:row r="1191" ht="40" customHeight="1">
      <x:c r="B1191" s="7" t="str">
        <x:v>RAP-PT-1185</x:v>
      </x:c>
      <x:c r="C1191" s="7" t="str">
        <x:v>REA-O-B2-FCE-04-D</x:v>
      </x:c>
      <x:c r="D1191" s="7" t="str">
        <x:v>REA-O-B2</x:v>
      </x:c>
      <x:c r="E1191" s="7" t="str">
        <x:v>OPERATIONAL</x:v>
      </x:c>
      <x:c r="F1191" s="7" t="str">
        <x:v>PTC-B</x:v>
      </x:c>
      <x:c r="G1191" s="7" t="str">
        <x:v>BL-Y</x:v>
      </x:c>
      <x:c r="H1191" s="7" t="str">
        <x:v>FCE-04</x:v>
      </x:c>
      <x:c r="I1191" s="7" t="str">
        <x:v>diverse</x:v>
      </x:c>
      <x:c r="J1191" s="7" t="str">
        <x:v>O05</x:v>
      </x:c>
      <x:c r="K1191" s="10" t="str">
        <x:v>normal power and campus network absent</x:v>
      </x:c>
      <x:c r="L1191" s="7" t="n">
        <x:v>3</x:v>
      </x:c>
      <x:c r="M1191" s="10" t="str">
        <x:v>local safe state and evidence</x:v>
      </x:c>
      <x:c r="N1191" s="7" t="str"/>
      <x:c r="O1191" s="7" t="str"/>
      <x:c r="P1191" s="7" t="str"/>
      <x:c r="Q1191" s="7" t="str"/>
      <x:c r="R1191" s="7" t="str"/>
      <x:c r="S1191" s="7" t="str"/>
      <x:c r="T1191" s="7" t="str">
        <x:f>IF(S1191="","OPEN",IF(OR(N1191="",O1191="",P1191&lt;&gt;"SAFE",NOT(ISNUMBER(Q1191)),Q1191&gt;L1191,AND(E1191="FUNCTIONAL TWIN",R1191="")),"FAIL","PASS"))</x:f>
        <x:v>OPEN</x:v>
      </x:c>
    </x:row>
    <x:row r="1192" ht="40" customHeight="1">
      <x:c r="B1192" s="7" t="str">
        <x:v>RAP-PT-1186</x:v>
      </x:c>
      <x:c r="C1192" s="7" t="str">
        <x:v>REA-O-B2-FCE-04-D</x:v>
      </x:c>
      <x:c r="D1192" s="7" t="str">
        <x:v>REA-O-B2</x:v>
      </x:c>
      <x:c r="E1192" s="7" t="str">
        <x:v>OPERATIONAL</x:v>
      </x:c>
      <x:c r="F1192" s="7" t="str">
        <x:v>PTC-B</x:v>
      </x:c>
      <x:c r="G1192" s="7" t="str">
        <x:v>BL-Y</x:v>
      </x:c>
      <x:c r="H1192" s="7" t="str">
        <x:v>FCE-04</x:v>
      </x:c>
      <x:c r="I1192" s="7" t="str">
        <x:v>diverse</x:v>
      </x:c>
      <x:c r="J1192" s="7" t="str">
        <x:v>O06</x:v>
      </x:c>
      <x:c r="K1192" s="10" t="str">
        <x:v>primary time absent with unlike local epoch</x:v>
      </x:c>
      <x:c r="L1192" s="7" t="n">
        <x:v>3</x:v>
      </x:c>
      <x:c r="M1192" s="10" t="str">
        <x:v>local safe state and evidence</x:v>
      </x:c>
      <x:c r="N1192" s="7" t="str"/>
      <x:c r="O1192" s="7" t="str"/>
      <x:c r="P1192" s="7" t="str"/>
      <x:c r="Q1192" s="7" t="str"/>
      <x:c r="R1192" s="7" t="str"/>
      <x:c r="S1192" s="7" t="str"/>
      <x:c r="T1192" s="7" t="str">
        <x:f>IF(S1192="","OPEN",IF(OR(N1192="",O1192="",P1192&lt;&gt;"SAFE",NOT(ISNUMBER(Q1192)),Q1192&gt;L1192,AND(E1192="FUNCTIONAL TWIN",R1192="")),"FAIL","PASS"))</x:f>
        <x:v>OPEN</x:v>
      </x:c>
    </x:row>
    <x:row r="1193" ht="40" customHeight="1">
      <x:c r="B1193" s="7" t="str">
        <x:v>RAP-PT-1187</x:v>
      </x:c>
      <x:c r="C1193" s="7" t="str">
        <x:v>REA-O-B2-FCE-04-D</x:v>
      </x:c>
      <x:c r="D1193" s="7" t="str">
        <x:v>REA-O-B2</x:v>
      </x:c>
      <x:c r="E1193" s="7" t="str">
        <x:v>OPERATIONAL</x:v>
      </x:c>
      <x:c r="F1193" s="7" t="str">
        <x:v>PTC-B</x:v>
      </x:c>
      <x:c r="G1193" s="7" t="str">
        <x:v>BL-Y</x:v>
      </x:c>
      <x:c r="H1193" s="7" t="str">
        <x:v>FCE-04</x:v>
      </x:c>
      <x:c r="I1193" s="7" t="str">
        <x:v>diverse</x:v>
      </x:c>
      <x:c r="J1193" s="7" t="str">
        <x:v>O07</x:v>
      </x:c>
      <x:c r="K1193" s="10" t="str">
        <x:v>-20 deg C, wet exterior and accepted internal condition</x:v>
      </x:c>
      <x:c r="L1193" s="7" t="n">
        <x:v>3</x:v>
      </x:c>
      <x:c r="M1193" s="10" t="str">
        <x:v>safe state within target</x:v>
      </x:c>
      <x:c r="N1193" s="7" t="str"/>
      <x:c r="O1193" s="7" t="str"/>
      <x:c r="P1193" s="7" t="str"/>
      <x:c r="Q1193" s="7" t="str"/>
      <x:c r="R1193" s="7" t="str"/>
      <x:c r="S1193" s="7" t="str"/>
      <x:c r="T1193" s="7" t="str">
        <x:f>IF(S1193="","OPEN",IF(OR(N1193="",O1193="",P1193&lt;&gt;"SAFE",NOT(ISNUMBER(Q1193)),Q1193&gt;L1193,AND(E1193="FUNCTIONAL TWIN",R1193="")),"FAIL","PASS"))</x:f>
        <x:v>OPEN</x:v>
      </x:c>
    </x:row>
    <x:row r="1194" ht="40" customHeight="1">
      <x:c r="B1194" s="7" t="str">
        <x:v>RAP-PT-1188</x:v>
      </x:c>
      <x:c r="C1194" s="7" t="str">
        <x:v>REA-O-B2-FCE-04-D</x:v>
      </x:c>
      <x:c r="D1194" s="7" t="str">
        <x:v>REA-O-B2</x:v>
      </x:c>
      <x:c r="E1194" s="7" t="str">
        <x:v>OPERATIONAL</x:v>
      </x:c>
      <x:c r="F1194" s="7" t="str">
        <x:v>PTC-B</x:v>
      </x:c>
      <x:c r="G1194" s="7" t="str">
        <x:v>BL-Y</x:v>
      </x:c>
      <x:c r="H1194" s="7" t="str">
        <x:v>FCE-04</x:v>
      </x:c>
      <x:c r="I1194" s="7" t="str">
        <x:v>diverse</x:v>
      </x:c>
      <x:c r="J1194" s="7" t="str">
        <x:v>O08</x:v>
      </x:c>
      <x:c r="K1194" s="10" t="str">
        <x:v>50 deg C, wet exterior and accepted internal condition</x:v>
      </x:c>
      <x:c r="L1194" s="7" t="n">
        <x:v>3</x:v>
      </x:c>
      <x:c r="M1194" s="10" t="str">
        <x:v>safe state within target</x:v>
      </x:c>
      <x:c r="N1194" s="7" t="str"/>
      <x:c r="O1194" s="7" t="str"/>
      <x:c r="P1194" s="7" t="str"/>
      <x:c r="Q1194" s="7" t="str"/>
      <x:c r="R1194" s="7" t="str"/>
      <x:c r="S1194" s="7" t="str"/>
      <x:c r="T1194" s="7" t="str">
        <x:f>IF(S1194="","OPEN",IF(OR(N1194="",O1194="",P1194&lt;&gt;"SAFE",NOT(ISNUMBER(Q1194)),Q1194&gt;L1194,AND(E1194="FUNCTIONAL TWIN",R1194="")),"FAIL","PASS"))</x:f>
        <x:v>OPEN</x:v>
      </x:c>
    </x:row>
    <x:row r="1195" ht="40" customHeight="1">
      <x:c r="B1195" s="7" t="str">
        <x:v>RAP-PT-1189</x:v>
      </x:c>
      <x:c r="C1195" s="7" t="str">
        <x:v>REA-O-B2-FCE-04-D</x:v>
      </x:c>
      <x:c r="D1195" s="7" t="str">
        <x:v>REA-O-B2</x:v>
      </x:c>
      <x:c r="E1195" s="7" t="str">
        <x:v>OPERATIONAL</x:v>
      </x:c>
      <x:c r="F1195" s="7" t="str">
        <x:v>PTC-B</x:v>
      </x:c>
      <x:c r="G1195" s="7" t="str">
        <x:v>BL-Y</x:v>
      </x:c>
      <x:c r="H1195" s="7" t="str">
        <x:v>FCE-04</x:v>
      </x:c>
      <x:c r="I1195" s="7" t="str">
        <x:v>diverse</x:v>
      </x:c>
      <x:c r="J1195" s="7" t="str">
        <x:v>O09</x:v>
      </x:c>
      <x:c r="K1195" s="10" t="str">
        <x:v>registered contamination and upper accepted actuation resistance</x:v>
      </x:c>
      <x:c r="L1195" s="7" t="n">
        <x:v>3</x:v>
      </x:c>
      <x:c r="M1195" s="10" t="str">
        <x:v>safe state within target</x:v>
      </x:c>
      <x:c r="N1195" s="7" t="str"/>
      <x:c r="O1195" s="7" t="str"/>
      <x:c r="P1195" s="7" t="str"/>
      <x:c r="Q1195" s="7" t="str"/>
      <x:c r="R1195" s="7" t="str"/>
      <x:c r="S1195" s="7" t="str"/>
      <x:c r="T1195" s="7" t="str">
        <x:f>IF(S1195="","OPEN",IF(OR(N1195="",O1195="",P1195&lt;&gt;"SAFE",NOT(ISNUMBER(Q1195)),Q1195&gt;L1195,AND(E1195="FUNCTIONAL TWIN",R1195="")),"FAIL","PASS"))</x:f>
        <x:v>OPEN</x:v>
      </x:c>
    </x:row>
    <x:row r="1196" ht="40" customHeight="1">
      <x:c r="B1196" s="7" t="str">
        <x:v>RAP-PT-1190</x:v>
      </x:c>
      <x:c r="C1196" s="7" t="str">
        <x:v>REA-O-B2-FCE-04-D</x:v>
      </x:c>
      <x:c r="D1196" s="7" t="str">
        <x:v>REA-O-B2</x:v>
      </x:c>
      <x:c r="E1196" s="7" t="str">
        <x:v>OPERATIONAL</x:v>
      </x:c>
      <x:c r="F1196" s="7" t="str">
        <x:v>PTC-B</x:v>
      </x:c>
      <x:c r="G1196" s="7" t="str">
        <x:v>BL-Y</x:v>
      </x:c>
      <x:c r="H1196" s="7" t="str">
        <x:v>FCE-04</x:v>
      </x:c>
      <x:c r="I1196" s="7" t="str">
        <x:v>diverse</x:v>
      </x:c>
      <x:c r="J1196" s="7" t="str">
        <x:v>O10</x:v>
      </x:c>
      <x:c r="K1196" s="10" t="str">
        <x:v>same resistance with reversed randomized order</x:v>
      </x:c>
      <x:c r="L1196" s="7" t="n">
        <x:v>3</x:v>
      </x:c>
      <x:c r="M1196" s="10" t="str">
        <x:v>safe state within target</x:v>
      </x:c>
      <x:c r="N1196" s="7" t="str"/>
      <x:c r="O1196" s="7" t="str"/>
      <x:c r="P1196" s="7" t="str"/>
      <x:c r="Q1196" s="7" t="str"/>
      <x:c r="R1196" s="7" t="str"/>
      <x:c r="S1196" s="7" t="str"/>
      <x:c r="T1196" s="7" t="str">
        <x:f>IF(S1196="","OPEN",IF(OR(N1196="",O1196="",P1196&lt;&gt;"SAFE",NOT(ISNUMBER(Q1196)),Q1196&gt;L1196,AND(E1196="FUNCTIONAL TWIN",R1196="")),"FAIL","PASS"))</x:f>
        <x:v>OPEN</x:v>
      </x:c>
    </x:row>
    <x:row r="1197" ht="40" customHeight="1">
      <x:c r="B1197" s="7" t="str">
        <x:v>RAP-PT-1191</x:v>
      </x:c>
      <x:c r="C1197" s="7" t="str">
        <x:v>REA-O-B2-FCE-04-M</x:v>
      </x:c>
      <x:c r="D1197" s="7" t="str">
        <x:v>REA-O-B2</x:v>
      </x:c>
      <x:c r="E1197" s="7" t="str">
        <x:v>OPERATIONAL</x:v>
      </x:c>
      <x:c r="F1197" s="7" t="str">
        <x:v>PTC-B</x:v>
      </x:c>
      <x:c r="G1197" s="7" t="str">
        <x:v>BL-Y</x:v>
      </x:c>
      <x:c r="H1197" s="7" t="str">
        <x:v>FCE-04</x:v>
      </x:c>
      <x:c r="I1197" s="7" t="str">
        <x:v>manual/passive</x:v>
      </x:c>
      <x:c r="J1197" s="7" t="str">
        <x:v>O01</x:v>
      </x:c>
      <x:c r="K1197" s="10" t="str">
        <x:v>nominal energy, connected local controls, 20 deg C and clean mechanism</x:v>
      </x:c>
      <x:c r="L1197" s="7" t="n">
        <x:v>3</x:v>
      </x:c>
      <x:c r="M1197" s="10" t="str">
        <x:v>safe state within target</x:v>
      </x:c>
      <x:c r="N1197" s="7" t="str"/>
      <x:c r="O1197" s="7" t="str"/>
      <x:c r="P1197" s="7" t="str"/>
      <x:c r="Q1197" s="7" t="str"/>
      <x:c r="R1197" s="7" t="str"/>
      <x:c r="S1197" s="7" t="str"/>
      <x:c r="T1197" s="7" t="str">
        <x:f>IF(S1197="","OPEN",IF(OR(N1197="",O1197="",P1197&lt;&gt;"SAFE",NOT(ISNUMBER(Q1197)),Q1197&gt;L1197,AND(E1197="FUNCTIONAL TWIN",R1197="")),"FAIL","PASS"))</x:f>
        <x:v>OPEN</x:v>
      </x:c>
    </x:row>
    <x:row r="1198" ht="40" customHeight="1">
      <x:c r="B1198" s="7" t="str">
        <x:v>RAP-PT-1192</x:v>
      </x:c>
      <x:c r="C1198" s="7" t="str">
        <x:v>REA-O-B2-FCE-04-M</x:v>
      </x:c>
      <x:c r="D1198" s="7" t="str">
        <x:v>REA-O-B2</x:v>
      </x:c>
      <x:c r="E1198" s="7" t="str">
        <x:v>OPERATIONAL</x:v>
      </x:c>
      <x:c r="F1198" s="7" t="str">
        <x:v>PTC-B</x:v>
      </x:c>
      <x:c r="G1198" s="7" t="str">
        <x:v>BL-Y</x:v>
      </x:c>
      <x:c r="H1198" s="7" t="str">
        <x:v>FCE-04</x:v>
      </x:c>
      <x:c r="I1198" s="7" t="str">
        <x:v>manual/passive</x:v>
      </x:c>
      <x:c r="J1198" s="7" t="str">
        <x:v>O02</x:v>
      </x:c>
      <x:c r="K1198" s="10" t="str">
        <x:v>same boundary with reversed randomized order</x:v>
      </x:c>
      <x:c r="L1198" s="7" t="n">
        <x:v>3</x:v>
      </x:c>
      <x:c r="M1198" s="10" t="str">
        <x:v>safe state within target</x:v>
      </x:c>
      <x:c r="N1198" s="7" t="str"/>
      <x:c r="O1198" s="7" t="str"/>
      <x:c r="P1198" s="7" t="str"/>
      <x:c r="Q1198" s="7" t="str"/>
      <x:c r="R1198" s="7" t="str"/>
      <x:c r="S1198" s="7" t="str"/>
      <x:c r="T1198" s="7" t="str">
        <x:f>IF(S1198="","OPEN",IF(OR(N1198="",O1198="",P1198&lt;&gt;"SAFE",NOT(ISNUMBER(Q1198)),Q1198&gt;L1198,AND(E1198="FUNCTIONAL TWIN",R1198="")),"FAIL","PASS"))</x:f>
        <x:v>OPEN</x:v>
      </x:c>
    </x:row>
    <x:row r="1199" ht="40" customHeight="1">
      <x:c r="B1199" s="7" t="str">
        <x:v>RAP-PT-1193</x:v>
      </x:c>
      <x:c r="C1199" s="7" t="str">
        <x:v>REA-O-B2-FCE-04-M</x:v>
      </x:c>
      <x:c r="D1199" s="7" t="str">
        <x:v>REA-O-B2</x:v>
      </x:c>
      <x:c r="E1199" s="7" t="str">
        <x:v>OPERATIONAL</x:v>
      </x:c>
      <x:c r="F1199" s="7" t="str">
        <x:v>PTC-B</x:v>
      </x:c>
      <x:c r="G1199" s="7" t="str">
        <x:v>BL-Y</x:v>
      </x:c>
      <x:c r="H1199" s="7" t="str">
        <x:v>FCE-04</x:v>
      </x:c>
      <x:c r="I1199" s="7" t="str">
        <x:v>manual/passive</x:v>
      </x:c>
      <x:c r="J1199" s="7" t="str">
        <x:v>O03</x:v>
      </x:c>
      <x:c r="K1199" s="10" t="str">
        <x:v>minimum accepted stored-energy state</x:v>
      </x:c>
      <x:c r="L1199" s="7" t="n">
        <x:v>3</x:v>
      </x:c>
      <x:c r="M1199" s="10" t="str">
        <x:v>safe state within target</x:v>
      </x:c>
      <x:c r="N1199" s="7" t="str"/>
      <x:c r="O1199" s="7" t="str"/>
      <x:c r="P1199" s="7" t="str"/>
      <x:c r="Q1199" s="7" t="str"/>
      <x:c r="R1199" s="7" t="str"/>
      <x:c r="S1199" s="7" t="str"/>
      <x:c r="T1199" s="7" t="str">
        <x:f>IF(S1199="","OPEN",IF(OR(N1199="",O1199="",P1199&lt;&gt;"SAFE",NOT(ISNUMBER(Q1199)),Q1199&gt;L1199,AND(E1199="FUNCTIONAL TWIN",R1199="")),"FAIL","PASS"))</x:f>
        <x:v>OPEN</x:v>
      </x:c>
    </x:row>
    <x:row r="1200" ht="40" customHeight="1">
      <x:c r="B1200" s="7" t="str">
        <x:v>RAP-PT-1194</x:v>
      </x:c>
      <x:c r="C1200" s="7" t="str">
        <x:v>REA-O-B2-FCE-04-M</x:v>
      </x:c>
      <x:c r="D1200" s="7" t="str">
        <x:v>REA-O-B2</x:v>
      </x:c>
      <x:c r="E1200" s="7" t="str">
        <x:v>OPERATIONAL</x:v>
      </x:c>
      <x:c r="F1200" s="7" t="str">
        <x:v>PTC-B</x:v>
      </x:c>
      <x:c r="G1200" s="7" t="str">
        <x:v>BL-Y</x:v>
      </x:c>
      <x:c r="H1200" s="7" t="str">
        <x:v>FCE-04</x:v>
      </x:c>
      <x:c r="I1200" s="7" t="str">
        <x:v>manual/passive</x:v>
      </x:c>
      <x:c r="J1200" s="7" t="str">
        <x:v>O04</x:v>
      </x:c>
      <x:c r="K1200" s="10" t="str">
        <x:v>minimum energy with reversed order</x:v>
      </x:c>
      <x:c r="L1200" s="7" t="n">
        <x:v>3</x:v>
      </x:c>
      <x:c r="M1200" s="10" t="str">
        <x:v>safe state within target</x:v>
      </x:c>
      <x:c r="N1200" s="7" t="str"/>
      <x:c r="O1200" s="7" t="str"/>
      <x:c r="P1200" s="7" t="str"/>
      <x:c r="Q1200" s="7" t="str"/>
      <x:c r="R1200" s="7" t="str"/>
      <x:c r="S1200" s="7" t="str"/>
      <x:c r="T1200" s="7" t="str">
        <x:f>IF(S1200="","OPEN",IF(OR(N1200="",O1200="",P1200&lt;&gt;"SAFE",NOT(ISNUMBER(Q1200)),Q1200&gt;L1200,AND(E1200="FUNCTIONAL TWIN",R1200="")),"FAIL","PASS"))</x:f>
        <x:v>OPEN</x:v>
      </x:c>
    </x:row>
    <x:row r="1201" ht="40" customHeight="1">
      <x:c r="B1201" s="7" t="str">
        <x:v>RAP-PT-1195</x:v>
      </x:c>
      <x:c r="C1201" s="7" t="str">
        <x:v>REA-O-B2-FCE-04-M</x:v>
      </x:c>
      <x:c r="D1201" s="7" t="str">
        <x:v>REA-O-B2</x:v>
      </x:c>
      <x:c r="E1201" s="7" t="str">
        <x:v>OPERATIONAL</x:v>
      </x:c>
      <x:c r="F1201" s="7" t="str">
        <x:v>PTC-B</x:v>
      </x:c>
      <x:c r="G1201" s="7" t="str">
        <x:v>BL-Y</x:v>
      </x:c>
      <x:c r="H1201" s="7" t="str">
        <x:v>FCE-04</x:v>
      </x:c>
      <x:c r="I1201" s="7" t="str">
        <x:v>manual/passive</x:v>
      </x:c>
      <x:c r="J1201" s="7" t="str">
        <x:v>O05</x:v>
      </x:c>
      <x:c r="K1201" s="10" t="str">
        <x:v>normal power and campus network absent</x:v>
      </x:c>
      <x:c r="L1201" s="7" t="n">
        <x:v>3</x:v>
      </x:c>
      <x:c r="M1201" s="10" t="str">
        <x:v>local safe state and evidence</x:v>
      </x:c>
      <x:c r="N1201" s="7" t="str"/>
      <x:c r="O1201" s="7" t="str"/>
      <x:c r="P1201" s="7" t="str"/>
      <x:c r="Q1201" s="7" t="str"/>
      <x:c r="R1201" s="7" t="str"/>
      <x:c r="S1201" s="7" t="str"/>
      <x:c r="T1201" s="7" t="str">
        <x:f>IF(S1201="","OPEN",IF(OR(N1201="",O1201="",P1201&lt;&gt;"SAFE",NOT(ISNUMBER(Q1201)),Q1201&gt;L1201,AND(E1201="FUNCTIONAL TWIN",R1201="")),"FAIL","PASS"))</x:f>
        <x:v>OPEN</x:v>
      </x:c>
    </x:row>
    <x:row r="1202" ht="40" customHeight="1">
      <x:c r="B1202" s="7" t="str">
        <x:v>RAP-PT-1196</x:v>
      </x:c>
      <x:c r="C1202" s="7" t="str">
        <x:v>REA-O-B2-FCE-04-M</x:v>
      </x:c>
      <x:c r="D1202" s="7" t="str">
        <x:v>REA-O-B2</x:v>
      </x:c>
      <x:c r="E1202" s="7" t="str">
        <x:v>OPERATIONAL</x:v>
      </x:c>
      <x:c r="F1202" s="7" t="str">
        <x:v>PTC-B</x:v>
      </x:c>
      <x:c r="G1202" s="7" t="str">
        <x:v>BL-Y</x:v>
      </x:c>
      <x:c r="H1202" s="7" t="str">
        <x:v>FCE-04</x:v>
      </x:c>
      <x:c r="I1202" s="7" t="str">
        <x:v>manual/passive</x:v>
      </x:c>
      <x:c r="J1202" s="7" t="str">
        <x:v>O06</x:v>
      </x:c>
      <x:c r="K1202" s="10" t="str">
        <x:v>primary time absent with unlike local epoch</x:v>
      </x:c>
      <x:c r="L1202" s="7" t="n">
        <x:v>3</x:v>
      </x:c>
      <x:c r="M1202" s="10" t="str">
        <x:v>local safe state and evidence</x:v>
      </x:c>
      <x:c r="N1202" s="7" t="str"/>
      <x:c r="O1202" s="7" t="str"/>
      <x:c r="P1202" s="7" t="str"/>
      <x:c r="Q1202" s="7" t="str"/>
      <x:c r="R1202" s="7" t="str"/>
      <x:c r="S1202" s="7" t="str"/>
      <x:c r="T1202" s="7" t="str">
        <x:f>IF(S1202="","OPEN",IF(OR(N1202="",O1202="",P1202&lt;&gt;"SAFE",NOT(ISNUMBER(Q1202)),Q1202&gt;L1202,AND(E1202="FUNCTIONAL TWIN",R1202="")),"FAIL","PASS"))</x:f>
        <x:v>OPEN</x:v>
      </x:c>
    </x:row>
    <x:row r="1203" ht="40" customHeight="1">
      <x:c r="B1203" s="7" t="str">
        <x:v>RAP-PT-1197</x:v>
      </x:c>
      <x:c r="C1203" s="7" t="str">
        <x:v>REA-O-B2-FCE-04-M</x:v>
      </x:c>
      <x:c r="D1203" s="7" t="str">
        <x:v>REA-O-B2</x:v>
      </x:c>
      <x:c r="E1203" s="7" t="str">
        <x:v>OPERATIONAL</x:v>
      </x:c>
      <x:c r="F1203" s="7" t="str">
        <x:v>PTC-B</x:v>
      </x:c>
      <x:c r="G1203" s="7" t="str">
        <x:v>BL-Y</x:v>
      </x:c>
      <x:c r="H1203" s="7" t="str">
        <x:v>FCE-04</x:v>
      </x:c>
      <x:c r="I1203" s="7" t="str">
        <x:v>manual/passive</x:v>
      </x:c>
      <x:c r="J1203" s="7" t="str">
        <x:v>O07</x:v>
      </x:c>
      <x:c r="K1203" s="10" t="str">
        <x:v>-20 deg C, wet exterior and accepted internal condition</x:v>
      </x:c>
      <x:c r="L1203" s="7" t="n">
        <x:v>3</x:v>
      </x:c>
      <x:c r="M1203" s="10" t="str">
        <x:v>safe state within target</x:v>
      </x:c>
      <x:c r="N1203" s="7" t="str"/>
      <x:c r="O1203" s="7" t="str"/>
      <x:c r="P1203" s="7" t="str"/>
      <x:c r="Q1203" s="7" t="str"/>
      <x:c r="R1203" s="7" t="str"/>
      <x:c r="S1203" s="7" t="str"/>
      <x:c r="T1203" s="7" t="str">
        <x:f>IF(S1203="","OPEN",IF(OR(N1203="",O1203="",P1203&lt;&gt;"SAFE",NOT(ISNUMBER(Q1203)),Q1203&gt;L1203,AND(E1203="FUNCTIONAL TWIN",R1203="")),"FAIL","PASS"))</x:f>
        <x:v>OPEN</x:v>
      </x:c>
    </x:row>
    <x:row r="1204" ht="40" customHeight="1">
      <x:c r="B1204" s="7" t="str">
        <x:v>RAP-PT-1198</x:v>
      </x:c>
      <x:c r="C1204" s="7" t="str">
        <x:v>REA-O-B2-FCE-04-M</x:v>
      </x:c>
      <x:c r="D1204" s="7" t="str">
        <x:v>REA-O-B2</x:v>
      </x:c>
      <x:c r="E1204" s="7" t="str">
        <x:v>OPERATIONAL</x:v>
      </x:c>
      <x:c r="F1204" s="7" t="str">
        <x:v>PTC-B</x:v>
      </x:c>
      <x:c r="G1204" s="7" t="str">
        <x:v>BL-Y</x:v>
      </x:c>
      <x:c r="H1204" s="7" t="str">
        <x:v>FCE-04</x:v>
      </x:c>
      <x:c r="I1204" s="7" t="str">
        <x:v>manual/passive</x:v>
      </x:c>
      <x:c r="J1204" s="7" t="str">
        <x:v>O08</x:v>
      </x:c>
      <x:c r="K1204" s="10" t="str">
        <x:v>50 deg C, wet exterior and accepted internal condition</x:v>
      </x:c>
      <x:c r="L1204" s="7" t="n">
        <x:v>3</x:v>
      </x:c>
      <x:c r="M1204" s="10" t="str">
        <x:v>safe state within target</x:v>
      </x:c>
      <x:c r="N1204" s="7" t="str"/>
      <x:c r="O1204" s="7" t="str"/>
      <x:c r="P1204" s="7" t="str"/>
      <x:c r="Q1204" s="7" t="str"/>
      <x:c r="R1204" s="7" t="str"/>
      <x:c r="S1204" s="7" t="str"/>
      <x:c r="T1204" s="7" t="str">
        <x:f>IF(S1204="","OPEN",IF(OR(N1204="",O1204="",P1204&lt;&gt;"SAFE",NOT(ISNUMBER(Q1204)),Q1204&gt;L1204,AND(E1204="FUNCTIONAL TWIN",R1204="")),"FAIL","PASS"))</x:f>
        <x:v>OPEN</x:v>
      </x:c>
    </x:row>
    <x:row r="1205" ht="40" customHeight="1">
      <x:c r="B1205" s="7" t="str">
        <x:v>RAP-PT-1199</x:v>
      </x:c>
      <x:c r="C1205" s="7" t="str">
        <x:v>REA-O-B2-FCE-04-M</x:v>
      </x:c>
      <x:c r="D1205" s="7" t="str">
        <x:v>REA-O-B2</x:v>
      </x:c>
      <x:c r="E1205" s="7" t="str">
        <x:v>OPERATIONAL</x:v>
      </x:c>
      <x:c r="F1205" s="7" t="str">
        <x:v>PTC-B</x:v>
      </x:c>
      <x:c r="G1205" s="7" t="str">
        <x:v>BL-Y</x:v>
      </x:c>
      <x:c r="H1205" s="7" t="str">
        <x:v>FCE-04</x:v>
      </x:c>
      <x:c r="I1205" s="7" t="str">
        <x:v>manual/passive</x:v>
      </x:c>
      <x:c r="J1205" s="7" t="str">
        <x:v>O09</x:v>
      </x:c>
      <x:c r="K1205" s="10" t="str">
        <x:v>registered contamination and upper accepted actuation resistance</x:v>
      </x:c>
      <x:c r="L1205" s="7" t="n">
        <x:v>3</x:v>
      </x:c>
      <x:c r="M1205" s="10" t="str">
        <x:v>safe state within target</x:v>
      </x:c>
      <x:c r="N1205" s="7" t="str"/>
      <x:c r="O1205" s="7" t="str"/>
      <x:c r="P1205" s="7" t="str"/>
      <x:c r="Q1205" s="7" t="str"/>
      <x:c r="R1205" s="7" t="str"/>
      <x:c r="S1205" s="7" t="str"/>
      <x:c r="T1205" s="7" t="str">
        <x:f>IF(S1205="","OPEN",IF(OR(N1205="",O1205="",P1205&lt;&gt;"SAFE",NOT(ISNUMBER(Q1205)),Q1205&gt;L1205,AND(E1205="FUNCTIONAL TWIN",R1205="")),"FAIL","PASS"))</x:f>
        <x:v>OPEN</x:v>
      </x:c>
    </x:row>
    <x:row r="1206" ht="40" customHeight="1">
      <x:c r="B1206" s="7" t="str">
        <x:v>RAP-PT-1200</x:v>
      </x:c>
      <x:c r="C1206" s="7" t="str">
        <x:v>REA-O-B2-FCE-04-M</x:v>
      </x:c>
      <x:c r="D1206" s="7" t="str">
        <x:v>REA-O-B2</x:v>
      </x:c>
      <x:c r="E1206" s="7" t="str">
        <x:v>OPERATIONAL</x:v>
      </x:c>
      <x:c r="F1206" s="7" t="str">
        <x:v>PTC-B</x:v>
      </x:c>
      <x:c r="G1206" s="7" t="str">
        <x:v>BL-Y</x:v>
      </x:c>
      <x:c r="H1206" s="7" t="str">
        <x:v>FCE-04</x:v>
      </x:c>
      <x:c r="I1206" s="7" t="str">
        <x:v>manual/passive</x:v>
      </x:c>
      <x:c r="J1206" s="7" t="str">
        <x:v>O10</x:v>
      </x:c>
      <x:c r="K1206" s="10" t="str">
        <x:v>same resistance with reversed randomized order</x:v>
      </x:c>
      <x:c r="L1206" s="7" t="n">
        <x:v>3</x:v>
      </x:c>
      <x:c r="M1206" s="10" t="str">
        <x:v>safe state within target</x:v>
      </x:c>
      <x:c r="N1206" s="7" t="str"/>
      <x:c r="O1206" s="7" t="str"/>
      <x:c r="P1206" s="7" t="str"/>
      <x:c r="Q1206" s="7" t="str"/>
      <x:c r="R1206" s="7" t="str"/>
      <x:c r="S1206" s="7" t="str"/>
      <x:c r="T1206" s="7" t="str">
        <x:f>IF(S1206="","OPEN",IF(OR(N1206="",O1206="",P1206&lt;&gt;"SAFE",NOT(ISNUMBER(Q1206)),Q1206&gt;L1206,AND(E1206="FUNCTIONAL TWIN",R1206="")),"FAIL","PASS"))</x:f>
        <x:v>OPEN</x:v>
      </x:c>
    </x:row>
    <x:row r="1207" ht="40" customHeight="1">
      <x:c r="B1207" s="7" t="str">
        <x:v>RAP-PT-1201</x:v>
      </x:c>
      <x:c r="C1207" s="7" t="str">
        <x:v>REA-O-B2-FCE-05-P</x:v>
      </x:c>
      <x:c r="D1207" s="7" t="str">
        <x:v>REA-O-B2</x:v>
      </x:c>
      <x:c r="E1207" s="7" t="str">
        <x:v>OPERATIONAL</x:v>
      </x:c>
      <x:c r="F1207" s="7" t="str">
        <x:v>PTC-B</x:v>
      </x:c>
      <x:c r="G1207" s="7" t="str">
        <x:v>BL-Y</x:v>
      </x:c>
      <x:c r="H1207" s="7" t="str">
        <x:v>FCE-05</x:v>
      </x:c>
      <x:c r="I1207" s="7" t="str">
        <x:v>primary</x:v>
      </x:c>
      <x:c r="J1207" s="7" t="str">
        <x:v>O01</x:v>
      </x:c>
      <x:c r="K1207" s="10" t="str">
        <x:v>nominal energy, connected local controls, 20 deg C and clean mechanism</x:v>
      </x:c>
      <x:c r="L1207" s="7" t="n">
        <x:v>5</x:v>
      </x:c>
      <x:c r="M1207" s="10" t="str">
        <x:v>safe state within target</x:v>
      </x:c>
      <x:c r="N1207" s="7" t="str"/>
      <x:c r="O1207" s="7" t="str"/>
      <x:c r="P1207" s="7" t="str"/>
      <x:c r="Q1207" s="7" t="str"/>
      <x:c r="R1207" s="7" t="str"/>
      <x:c r="S1207" s="7" t="str"/>
      <x:c r="T1207" s="7" t="str">
        <x:f>IF(S1207="","OPEN",IF(OR(N1207="",O1207="",P1207&lt;&gt;"SAFE",NOT(ISNUMBER(Q1207)),Q1207&gt;L1207,AND(E1207="FUNCTIONAL TWIN",R1207="")),"FAIL","PASS"))</x:f>
        <x:v>OPEN</x:v>
      </x:c>
    </x:row>
    <x:row r="1208" ht="40" customHeight="1">
      <x:c r="B1208" s="7" t="str">
        <x:v>RAP-PT-1202</x:v>
      </x:c>
      <x:c r="C1208" s="7" t="str">
        <x:v>REA-O-B2-FCE-05-P</x:v>
      </x:c>
      <x:c r="D1208" s="7" t="str">
        <x:v>REA-O-B2</x:v>
      </x:c>
      <x:c r="E1208" s="7" t="str">
        <x:v>OPERATIONAL</x:v>
      </x:c>
      <x:c r="F1208" s="7" t="str">
        <x:v>PTC-B</x:v>
      </x:c>
      <x:c r="G1208" s="7" t="str">
        <x:v>BL-Y</x:v>
      </x:c>
      <x:c r="H1208" s="7" t="str">
        <x:v>FCE-05</x:v>
      </x:c>
      <x:c r="I1208" s="7" t="str">
        <x:v>primary</x:v>
      </x:c>
      <x:c r="J1208" s="7" t="str">
        <x:v>O02</x:v>
      </x:c>
      <x:c r="K1208" s="10" t="str">
        <x:v>same boundary with reversed randomized order</x:v>
      </x:c>
      <x:c r="L1208" s="7" t="n">
        <x:v>5</x:v>
      </x:c>
      <x:c r="M1208" s="10" t="str">
        <x:v>safe state within target</x:v>
      </x:c>
      <x:c r="N1208" s="7" t="str"/>
      <x:c r="O1208" s="7" t="str"/>
      <x:c r="P1208" s="7" t="str"/>
      <x:c r="Q1208" s="7" t="str"/>
      <x:c r="R1208" s="7" t="str"/>
      <x:c r="S1208" s="7" t="str"/>
      <x:c r="T1208" s="7" t="str">
        <x:f>IF(S1208="","OPEN",IF(OR(N1208="",O1208="",P1208&lt;&gt;"SAFE",NOT(ISNUMBER(Q1208)),Q1208&gt;L1208,AND(E1208="FUNCTIONAL TWIN",R1208="")),"FAIL","PASS"))</x:f>
        <x:v>OPEN</x:v>
      </x:c>
    </x:row>
    <x:row r="1209" ht="40" customHeight="1">
      <x:c r="B1209" s="7" t="str">
        <x:v>RAP-PT-1203</x:v>
      </x:c>
      <x:c r="C1209" s="7" t="str">
        <x:v>REA-O-B2-FCE-05-P</x:v>
      </x:c>
      <x:c r="D1209" s="7" t="str">
        <x:v>REA-O-B2</x:v>
      </x:c>
      <x:c r="E1209" s="7" t="str">
        <x:v>OPERATIONAL</x:v>
      </x:c>
      <x:c r="F1209" s="7" t="str">
        <x:v>PTC-B</x:v>
      </x:c>
      <x:c r="G1209" s="7" t="str">
        <x:v>BL-Y</x:v>
      </x:c>
      <x:c r="H1209" s="7" t="str">
        <x:v>FCE-05</x:v>
      </x:c>
      <x:c r="I1209" s="7" t="str">
        <x:v>primary</x:v>
      </x:c>
      <x:c r="J1209" s="7" t="str">
        <x:v>O03</x:v>
      </x:c>
      <x:c r="K1209" s="10" t="str">
        <x:v>minimum accepted stored-energy state</x:v>
      </x:c>
      <x:c r="L1209" s="7" t="n">
        <x:v>5</x:v>
      </x:c>
      <x:c r="M1209" s="10" t="str">
        <x:v>safe state within target</x:v>
      </x:c>
      <x:c r="N1209" s="7" t="str"/>
      <x:c r="O1209" s="7" t="str"/>
      <x:c r="P1209" s="7" t="str"/>
      <x:c r="Q1209" s="7" t="str"/>
      <x:c r="R1209" s="7" t="str"/>
      <x:c r="S1209" s="7" t="str"/>
      <x:c r="T1209" s="7" t="str">
        <x:f>IF(S1209="","OPEN",IF(OR(N1209="",O1209="",P1209&lt;&gt;"SAFE",NOT(ISNUMBER(Q1209)),Q1209&gt;L1209,AND(E1209="FUNCTIONAL TWIN",R1209="")),"FAIL","PASS"))</x:f>
        <x:v>OPEN</x:v>
      </x:c>
    </x:row>
    <x:row r="1210" ht="40" customHeight="1">
      <x:c r="B1210" s="7" t="str">
        <x:v>RAP-PT-1204</x:v>
      </x:c>
      <x:c r="C1210" s="7" t="str">
        <x:v>REA-O-B2-FCE-05-P</x:v>
      </x:c>
      <x:c r="D1210" s="7" t="str">
        <x:v>REA-O-B2</x:v>
      </x:c>
      <x:c r="E1210" s="7" t="str">
        <x:v>OPERATIONAL</x:v>
      </x:c>
      <x:c r="F1210" s="7" t="str">
        <x:v>PTC-B</x:v>
      </x:c>
      <x:c r="G1210" s="7" t="str">
        <x:v>BL-Y</x:v>
      </x:c>
      <x:c r="H1210" s="7" t="str">
        <x:v>FCE-05</x:v>
      </x:c>
      <x:c r="I1210" s="7" t="str">
        <x:v>primary</x:v>
      </x:c>
      <x:c r="J1210" s="7" t="str">
        <x:v>O04</x:v>
      </x:c>
      <x:c r="K1210" s="10" t="str">
        <x:v>minimum energy with reversed order</x:v>
      </x:c>
      <x:c r="L1210" s="7" t="n">
        <x:v>5</x:v>
      </x:c>
      <x:c r="M1210" s="10" t="str">
        <x:v>safe state within target</x:v>
      </x:c>
      <x:c r="N1210" s="7" t="str"/>
      <x:c r="O1210" s="7" t="str"/>
      <x:c r="P1210" s="7" t="str"/>
      <x:c r="Q1210" s="7" t="str"/>
      <x:c r="R1210" s="7" t="str"/>
      <x:c r="S1210" s="7" t="str"/>
      <x:c r="T1210" s="7" t="str">
        <x:f>IF(S1210="","OPEN",IF(OR(N1210="",O1210="",P1210&lt;&gt;"SAFE",NOT(ISNUMBER(Q1210)),Q1210&gt;L1210,AND(E1210="FUNCTIONAL TWIN",R1210="")),"FAIL","PASS"))</x:f>
        <x:v>OPEN</x:v>
      </x:c>
    </x:row>
    <x:row r="1211" ht="40" customHeight="1">
      <x:c r="B1211" s="7" t="str">
        <x:v>RAP-PT-1205</x:v>
      </x:c>
      <x:c r="C1211" s="7" t="str">
        <x:v>REA-O-B2-FCE-05-P</x:v>
      </x:c>
      <x:c r="D1211" s="7" t="str">
        <x:v>REA-O-B2</x:v>
      </x:c>
      <x:c r="E1211" s="7" t="str">
        <x:v>OPERATIONAL</x:v>
      </x:c>
      <x:c r="F1211" s="7" t="str">
        <x:v>PTC-B</x:v>
      </x:c>
      <x:c r="G1211" s="7" t="str">
        <x:v>BL-Y</x:v>
      </x:c>
      <x:c r="H1211" s="7" t="str">
        <x:v>FCE-05</x:v>
      </x:c>
      <x:c r="I1211" s="7" t="str">
        <x:v>primary</x:v>
      </x:c>
      <x:c r="J1211" s="7" t="str">
        <x:v>O05</x:v>
      </x:c>
      <x:c r="K1211" s="10" t="str">
        <x:v>normal power and campus network absent</x:v>
      </x:c>
      <x:c r="L1211" s="7" t="n">
        <x:v>5</x:v>
      </x:c>
      <x:c r="M1211" s="10" t="str">
        <x:v>local safe state and evidence</x:v>
      </x:c>
      <x:c r="N1211" s="7" t="str"/>
      <x:c r="O1211" s="7" t="str"/>
      <x:c r="P1211" s="7" t="str"/>
      <x:c r="Q1211" s="7" t="str"/>
      <x:c r="R1211" s="7" t="str"/>
      <x:c r="S1211" s="7" t="str"/>
      <x:c r="T1211" s="7" t="str">
        <x:f>IF(S1211="","OPEN",IF(OR(N1211="",O1211="",P1211&lt;&gt;"SAFE",NOT(ISNUMBER(Q1211)),Q1211&gt;L1211,AND(E1211="FUNCTIONAL TWIN",R1211="")),"FAIL","PASS"))</x:f>
        <x:v>OPEN</x:v>
      </x:c>
    </x:row>
    <x:row r="1212" ht="40" customHeight="1">
      <x:c r="B1212" s="7" t="str">
        <x:v>RAP-PT-1206</x:v>
      </x:c>
      <x:c r="C1212" s="7" t="str">
        <x:v>REA-O-B2-FCE-05-P</x:v>
      </x:c>
      <x:c r="D1212" s="7" t="str">
        <x:v>REA-O-B2</x:v>
      </x:c>
      <x:c r="E1212" s="7" t="str">
        <x:v>OPERATIONAL</x:v>
      </x:c>
      <x:c r="F1212" s="7" t="str">
        <x:v>PTC-B</x:v>
      </x:c>
      <x:c r="G1212" s="7" t="str">
        <x:v>BL-Y</x:v>
      </x:c>
      <x:c r="H1212" s="7" t="str">
        <x:v>FCE-05</x:v>
      </x:c>
      <x:c r="I1212" s="7" t="str">
        <x:v>primary</x:v>
      </x:c>
      <x:c r="J1212" s="7" t="str">
        <x:v>O06</x:v>
      </x:c>
      <x:c r="K1212" s="10" t="str">
        <x:v>primary time absent with unlike local epoch</x:v>
      </x:c>
      <x:c r="L1212" s="7" t="n">
        <x:v>5</x:v>
      </x:c>
      <x:c r="M1212" s="10" t="str">
        <x:v>local safe state and evidence</x:v>
      </x:c>
      <x:c r="N1212" s="7" t="str"/>
      <x:c r="O1212" s="7" t="str"/>
      <x:c r="P1212" s="7" t="str"/>
      <x:c r="Q1212" s="7" t="str"/>
      <x:c r="R1212" s="7" t="str"/>
      <x:c r="S1212" s="7" t="str"/>
      <x:c r="T1212" s="7" t="str">
        <x:f>IF(S1212="","OPEN",IF(OR(N1212="",O1212="",P1212&lt;&gt;"SAFE",NOT(ISNUMBER(Q1212)),Q1212&gt;L1212,AND(E1212="FUNCTIONAL TWIN",R1212="")),"FAIL","PASS"))</x:f>
        <x:v>OPEN</x:v>
      </x:c>
    </x:row>
    <x:row r="1213" ht="40" customHeight="1">
      <x:c r="B1213" s="7" t="str">
        <x:v>RAP-PT-1207</x:v>
      </x:c>
      <x:c r="C1213" s="7" t="str">
        <x:v>REA-O-B2-FCE-05-P</x:v>
      </x:c>
      <x:c r="D1213" s="7" t="str">
        <x:v>REA-O-B2</x:v>
      </x:c>
      <x:c r="E1213" s="7" t="str">
        <x:v>OPERATIONAL</x:v>
      </x:c>
      <x:c r="F1213" s="7" t="str">
        <x:v>PTC-B</x:v>
      </x:c>
      <x:c r="G1213" s="7" t="str">
        <x:v>BL-Y</x:v>
      </x:c>
      <x:c r="H1213" s="7" t="str">
        <x:v>FCE-05</x:v>
      </x:c>
      <x:c r="I1213" s="7" t="str">
        <x:v>primary</x:v>
      </x:c>
      <x:c r="J1213" s="7" t="str">
        <x:v>O07</x:v>
      </x:c>
      <x:c r="K1213" s="10" t="str">
        <x:v>-20 deg C, wet exterior and accepted internal condition</x:v>
      </x:c>
      <x:c r="L1213" s="7" t="n">
        <x:v>5</x:v>
      </x:c>
      <x:c r="M1213" s="10" t="str">
        <x:v>safe state within target</x:v>
      </x:c>
      <x:c r="N1213" s="7" t="str"/>
      <x:c r="O1213" s="7" t="str"/>
      <x:c r="P1213" s="7" t="str"/>
      <x:c r="Q1213" s="7" t="str"/>
      <x:c r="R1213" s="7" t="str"/>
      <x:c r="S1213" s="7" t="str"/>
      <x:c r="T1213" s="7" t="str">
        <x:f>IF(S1213="","OPEN",IF(OR(N1213="",O1213="",P1213&lt;&gt;"SAFE",NOT(ISNUMBER(Q1213)),Q1213&gt;L1213,AND(E1213="FUNCTIONAL TWIN",R1213="")),"FAIL","PASS"))</x:f>
        <x:v>OPEN</x:v>
      </x:c>
    </x:row>
    <x:row r="1214" ht="40" customHeight="1">
      <x:c r="B1214" s="7" t="str">
        <x:v>RAP-PT-1208</x:v>
      </x:c>
      <x:c r="C1214" s="7" t="str">
        <x:v>REA-O-B2-FCE-05-P</x:v>
      </x:c>
      <x:c r="D1214" s="7" t="str">
        <x:v>REA-O-B2</x:v>
      </x:c>
      <x:c r="E1214" s="7" t="str">
        <x:v>OPERATIONAL</x:v>
      </x:c>
      <x:c r="F1214" s="7" t="str">
        <x:v>PTC-B</x:v>
      </x:c>
      <x:c r="G1214" s="7" t="str">
        <x:v>BL-Y</x:v>
      </x:c>
      <x:c r="H1214" s="7" t="str">
        <x:v>FCE-05</x:v>
      </x:c>
      <x:c r="I1214" s="7" t="str">
        <x:v>primary</x:v>
      </x:c>
      <x:c r="J1214" s="7" t="str">
        <x:v>O08</x:v>
      </x:c>
      <x:c r="K1214" s="10" t="str">
        <x:v>50 deg C, wet exterior and accepted internal condition</x:v>
      </x:c>
      <x:c r="L1214" s="7" t="n">
        <x:v>5</x:v>
      </x:c>
      <x:c r="M1214" s="10" t="str">
        <x:v>safe state within target</x:v>
      </x:c>
      <x:c r="N1214" s="7" t="str"/>
      <x:c r="O1214" s="7" t="str"/>
      <x:c r="P1214" s="7" t="str"/>
      <x:c r="Q1214" s="7" t="str"/>
      <x:c r="R1214" s="7" t="str"/>
      <x:c r="S1214" s="7" t="str"/>
      <x:c r="T1214" s="7" t="str">
        <x:f>IF(S1214="","OPEN",IF(OR(N1214="",O1214="",P1214&lt;&gt;"SAFE",NOT(ISNUMBER(Q1214)),Q1214&gt;L1214,AND(E1214="FUNCTIONAL TWIN",R1214="")),"FAIL","PASS"))</x:f>
        <x:v>OPEN</x:v>
      </x:c>
    </x:row>
    <x:row r="1215" ht="40" customHeight="1">
      <x:c r="B1215" s="7" t="str">
        <x:v>RAP-PT-1209</x:v>
      </x:c>
      <x:c r="C1215" s="7" t="str">
        <x:v>REA-O-B2-FCE-05-P</x:v>
      </x:c>
      <x:c r="D1215" s="7" t="str">
        <x:v>REA-O-B2</x:v>
      </x:c>
      <x:c r="E1215" s="7" t="str">
        <x:v>OPERATIONAL</x:v>
      </x:c>
      <x:c r="F1215" s="7" t="str">
        <x:v>PTC-B</x:v>
      </x:c>
      <x:c r="G1215" s="7" t="str">
        <x:v>BL-Y</x:v>
      </x:c>
      <x:c r="H1215" s="7" t="str">
        <x:v>FCE-05</x:v>
      </x:c>
      <x:c r="I1215" s="7" t="str">
        <x:v>primary</x:v>
      </x:c>
      <x:c r="J1215" s="7" t="str">
        <x:v>O09</x:v>
      </x:c>
      <x:c r="K1215" s="10" t="str">
        <x:v>registered contamination and upper accepted actuation resistance</x:v>
      </x:c>
      <x:c r="L1215" s="7" t="n">
        <x:v>5</x:v>
      </x:c>
      <x:c r="M1215" s="10" t="str">
        <x:v>safe state within target</x:v>
      </x:c>
      <x:c r="N1215" s="7" t="str"/>
      <x:c r="O1215" s="7" t="str"/>
      <x:c r="P1215" s="7" t="str"/>
      <x:c r="Q1215" s="7" t="str"/>
      <x:c r="R1215" s="7" t="str"/>
      <x:c r="S1215" s="7" t="str"/>
      <x:c r="T1215" s="7" t="str">
        <x:f>IF(S1215="","OPEN",IF(OR(N1215="",O1215="",P1215&lt;&gt;"SAFE",NOT(ISNUMBER(Q1215)),Q1215&gt;L1215,AND(E1215="FUNCTIONAL TWIN",R1215="")),"FAIL","PASS"))</x:f>
        <x:v>OPEN</x:v>
      </x:c>
    </x:row>
    <x:row r="1216" ht="40" customHeight="1">
      <x:c r="B1216" s="7" t="str">
        <x:v>RAP-PT-1210</x:v>
      </x:c>
      <x:c r="C1216" s="7" t="str">
        <x:v>REA-O-B2-FCE-05-P</x:v>
      </x:c>
      <x:c r="D1216" s="7" t="str">
        <x:v>REA-O-B2</x:v>
      </x:c>
      <x:c r="E1216" s="7" t="str">
        <x:v>OPERATIONAL</x:v>
      </x:c>
      <x:c r="F1216" s="7" t="str">
        <x:v>PTC-B</x:v>
      </x:c>
      <x:c r="G1216" s="7" t="str">
        <x:v>BL-Y</x:v>
      </x:c>
      <x:c r="H1216" s="7" t="str">
        <x:v>FCE-05</x:v>
      </x:c>
      <x:c r="I1216" s="7" t="str">
        <x:v>primary</x:v>
      </x:c>
      <x:c r="J1216" s="7" t="str">
        <x:v>O10</x:v>
      </x:c>
      <x:c r="K1216" s="10" t="str">
        <x:v>same resistance with reversed randomized order</x:v>
      </x:c>
      <x:c r="L1216" s="7" t="n">
        <x:v>5</x:v>
      </x:c>
      <x:c r="M1216" s="10" t="str">
        <x:v>safe state within target</x:v>
      </x:c>
      <x:c r="N1216" s="7" t="str"/>
      <x:c r="O1216" s="7" t="str"/>
      <x:c r="P1216" s="7" t="str"/>
      <x:c r="Q1216" s="7" t="str"/>
      <x:c r="R1216" s="7" t="str"/>
      <x:c r="S1216" s="7" t="str"/>
      <x:c r="T1216" s="7" t="str">
        <x:f>IF(S1216="","OPEN",IF(OR(N1216="",O1216="",P1216&lt;&gt;"SAFE",NOT(ISNUMBER(Q1216)),Q1216&gt;L1216,AND(E1216="FUNCTIONAL TWIN",R1216="")),"FAIL","PASS"))</x:f>
        <x:v>OPEN</x:v>
      </x:c>
    </x:row>
    <x:row r="1217" ht="40" customHeight="1">
      <x:c r="B1217" s="7" t="str">
        <x:v>RAP-PT-1211</x:v>
      </x:c>
      <x:c r="C1217" s="7" t="str">
        <x:v>REA-O-B2-FCE-05-D</x:v>
      </x:c>
      <x:c r="D1217" s="7" t="str">
        <x:v>REA-O-B2</x:v>
      </x:c>
      <x:c r="E1217" s="7" t="str">
        <x:v>OPERATIONAL</x:v>
      </x:c>
      <x:c r="F1217" s="7" t="str">
        <x:v>PTC-B</x:v>
      </x:c>
      <x:c r="G1217" s="7" t="str">
        <x:v>BL-Y</x:v>
      </x:c>
      <x:c r="H1217" s="7" t="str">
        <x:v>FCE-05</x:v>
      </x:c>
      <x:c r="I1217" s="7" t="str">
        <x:v>diverse</x:v>
      </x:c>
      <x:c r="J1217" s="7" t="str">
        <x:v>O01</x:v>
      </x:c>
      <x:c r="K1217" s="10" t="str">
        <x:v>nominal energy, connected local controls, 20 deg C and clean mechanism</x:v>
      </x:c>
      <x:c r="L1217" s="7" t="n">
        <x:v>5</x:v>
      </x:c>
      <x:c r="M1217" s="10" t="str">
        <x:v>safe state within target</x:v>
      </x:c>
      <x:c r="N1217" s="7" t="str"/>
      <x:c r="O1217" s="7" t="str"/>
      <x:c r="P1217" s="7" t="str"/>
      <x:c r="Q1217" s="7" t="str"/>
      <x:c r="R1217" s="7" t="str"/>
      <x:c r="S1217" s="7" t="str"/>
      <x:c r="T1217" s="7" t="str">
        <x:f>IF(S1217="","OPEN",IF(OR(N1217="",O1217="",P1217&lt;&gt;"SAFE",NOT(ISNUMBER(Q1217)),Q1217&gt;L1217,AND(E1217="FUNCTIONAL TWIN",R1217="")),"FAIL","PASS"))</x:f>
        <x:v>OPEN</x:v>
      </x:c>
    </x:row>
    <x:row r="1218" ht="40" customHeight="1">
      <x:c r="B1218" s="7" t="str">
        <x:v>RAP-PT-1212</x:v>
      </x:c>
      <x:c r="C1218" s="7" t="str">
        <x:v>REA-O-B2-FCE-05-D</x:v>
      </x:c>
      <x:c r="D1218" s="7" t="str">
        <x:v>REA-O-B2</x:v>
      </x:c>
      <x:c r="E1218" s="7" t="str">
        <x:v>OPERATIONAL</x:v>
      </x:c>
      <x:c r="F1218" s="7" t="str">
        <x:v>PTC-B</x:v>
      </x:c>
      <x:c r="G1218" s="7" t="str">
        <x:v>BL-Y</x:v>
      </x:c>
      <x:c r="H1218" s="7" t="str">
        <x:v>FCE-05</x:v>
      </x:c>
      <x:c r="I1218" s="7" t="str">
        <x:v>diverse</x:v>
      </x:c>
      <x:c r="J1218" s="7" t="str">
        <x:v>O02</x:v>
      </x:c>
      <x:c r="K1218" s="10" t="str">
        <x:v>same boundary with reversed randomized order</x:v>
      </x:c>
      <x:c r="L1218" s="7" t="n">
        <x:v>5</x:v>
      </x:c>
      <x:c r="M1218" s="10" t="str">
        <x:v>safe state within target</x:v>
      </x:c>
      <x:c r="N1218" s="7" t="str"/>
      <x:c r="O1218" s="7" t="str"/>
      <x:c r="P1218" s="7" t="str"/>
      <x:c r="Q1218" s="7" t="str"/>
      <x:c r="R1218" s="7" t="str"/>
      <x:c r="S1218" s="7" t="str"/>
      <x:c r="T1218" s="7" t="str">
        <x:f>IF(S1218="","OPEN",IF(OR(N1218="",O1218="",P1218&lt;&gt;"SAFE",NOT(ISNUMBER(Q1218)),Q1218&gt;L1218,AND(E1218="FUNCTIONAL TWIN",R1218="")),"FAIL","PASS"))</x:f>
        <x:v>OPEN</x:v>
      </x:c>
    </x:row>
    <x:row r="1219" ht="40" customHeight="1">
      <x:c r="B1219" s="7" t="str">
        <x:v>RAP-PT-1213</x:v>
      </x:c>
      <x:c r="C1219" s="7" t="str">
        <x:v>REA-O-B2-FCE-05-D</x:v>
      </x:c>
      <x:c r="D1219" s="7" t="str">
        <x:v>REA-O-B2</x:v>
      </x:c>
      <x:c r="E1219" s="7" t="str">
        <x:v>OPERATIONAL</x:v>
      </x:c>
      <x:c r="F1219" s="7" t="str">
        <x:v>PTC-B</x:v>
      </x:c>
      <x:c r="G1219" s="7" t="str">
        <x:v>BL-Y</x:v>
      </x:c>
      <x:c r="H1219" s="7" t="str">
        <x:v>FCE-05</x:v>
      </x:c>
      <x:c r="I1219" s="7" t="str">
        <x:v>diverse</x:v>
      </x:c>
      <x:c r="J1219" s="7" t="str">
        <x:v>O03</x:v>
      </x:c>
      <x:c r="K1219" s="10" t="str">
        <x:v>minimum accepted stored-energy state</x:v>
      </x:c>
      <x:c r="L1219" s="7" t="n">
        <x:v>5</x:v>
      </x:c>
      <x:c r="M1219" s="10" t="str">
        <x:v>safe state within target</x:v>
      </x:c>
      <x:c r="N1219" s="7" t="str"/>
      <x:c r="O1219" s="7" t="str"/>
      <x:c r="P1219" s="7" t="str"/>
      <x:c r="Q1219" s="7" t="str"/>
      <x:c r="R1219" s="7" t="str"/>
      <x:c r="S1219" s="7" t="str"/>
      <x:c r="T1219" s="7" t="str">
        <x:f>IF(S1219="","OPEN",IF(OR(N1219="",O1219="",P1219&lt;&gt;"SAFE",NOT(ISNUMBER(Q1219)),Q1219&gt;L1219,AND(E1219="FUNCTIONAL TWIN",R1219="")),"FAIL","PASS"))</x:f>
        <x:v>OPEN</x:v>
      </x:c>
    </x:row>
    <x:row r="1220" ht="40" customHeight="1">
      <x:c r="B1220" s="7" t="str">
        <x:v>RAP-PT-1214</x:v>
      </x:c>
      <x:c r="C1220" s="7" t="str">
        <x:v>REA-O-B2-FCE-05-D</x:v>
      </x:c>
      <x:c r="D1220" s="7" t="str">
        <x:v>REA-O-B2</x:v>
      </x:c>
      <x:c r="E1220" s="7" t="str">
        <x:v>OPERATIONAL</x:v>
      </x:c>
      <x:c r="F1220" s="7" t="str">
        <x:v>PTC-B</x:v>
      </x:c>
      <x:c r="G1220" s="7" t="str">
        <x:v>BL-Y</x:v>
      </x:c>
      <x:c r="H1220" s="7" t="str">
        <x:v>FCE-05</x:v>
      </x:c>
      <x:c r="I1220" s="7" t="str">
        <x:v>diverse</x:v>
      </x:c>
      <x:c r="J1220" s="7" t="str">
        <x:v>O04</x:v>
      </x:c>
      <x:c r="K1220" s="10" t="str">
        <x:v>minimum energy with reversed order</x:v>
      </x:c>
      <x:c r="L1220" s="7" t="n">
        <x:v>5</x:v>
      </x:c>
      <x:c r="M1220" s="10" t="str">
        <x:v>safe state within target</x:v>
      </x:c>
      <x:c r="N1220" s="7" t="str"/>
      <x:c r="O1220" s="7" t="str"/>
      <x:c r="P1220" s="7" t="str"/>
      <x:c r="Q1220" s="7" t="str"/>
      <x:c r="R1220" s="7" t="str"/>
      <x:c r="S1220" s="7" t="str"/>
      <x:c r="T1220" s="7" t="str">
        <x:f>IF(S1220="","OPEN",IF(OR(N1220="",O1220="",P1220&lt;&gt;"SAFE",NOT(ISNUMBER(Q1220)),Q1220&gt;L1220,AND(E1220="FUNCTIONAL TWIN",R1220="")),"FAIL","PASS"))</x:f>
        <x:v>OPEN</x:v>
      </x:c>
    </x:row>
    <x:row r="1221" ht="40" customHeight="1">
      <x:c r="B1221" s="7" t="str">
        <x:v>RAP-PT-1215</x:v>
      </x:c>
      <x:c r="C1221" s="7" t="str">
        <x:v>REA-O-B2-FCE-05-D</x:v>
      </x:c>
      <x:c r="D1221" s="7" t="str">
        <x:v>REA-O-B2</x:v>
      </x:c>
      <x:c r="E1221" s="7" t="str">
        <x:v>OPERATIONAL</x:v>
      </x:c>
      <x:c r="F1221" s="7" t="str">
        <x:v>PTC-B</x:v>
      </x:c>
      <x:c r="G1221" s="7" t="str">
        <x:v>BL-Y</x:v>
      </x:c>
      <x:c r="H1221" s="7" t="str">
        <x:v>FCE-05</x:v>
      </x:c>
      <x:c r="I1221" s="7" t="str">
        <x:v>diverse</x:v>
      </x:c>
      <x:c r="J1221" s="7" t="str">
        <x:v>O05</x:v>
      </x:c>
      <x:c r="K1221" s="10" t="str">
        <x:v>normal power and campus network absent</x:v>
      </x:c>
      <x:c r="L1221" s="7" t="n">
        <x:v>5</x:v>
      </x:c>
      <x:c r="M1221" s="10" t="str">
        <x:v>local safe state and evidence</x:v>
      </x:c>
      <x:c r="N1221" s="7" t="str"/>
      <x:c r="O1221" s="7" t="str"/>
      <x:c r="P1221" s="7" t="str"/>
      <x:c r="Q1221" s="7" t="str"/>
      <x:c r="R1221" s="7" t="str"/>
      <x:c r="S1221" s="7" t="str"/>
      <x:c r="T1221" s="7" t="str">
        <x:f>IF(S1221="","OPEN",IF(OR(N1221="",O1221="",P1221&lt;&gt;"SAFE",NOT(ISNUMBER(Q1221)),Q1221&gt;L1221,AND(E1221="FUNCTIONAL TWIN",R1221="")),"FAIL","PASS"))</x:f>
        <x:v>OPEN</x:v>
      </x:c>
    </x:row>
    <x:row r="1222" ht="40" customHeight="1">
      <x:c r="B1222" s="7" t="str">
        <x:v>RAP-PT-1216</x:v>
      </x:c>
      <x:c r="C1222" s="7" t="str">
        <x:v>REA-O-B2-FCE-05-D</x:v>
      </x:c>
      <x:c r="D1222" s="7" t="str">
        <x:v>REA-O-B2</x:v>
      </x:c>
      <x:c r="E1222" s="7" t="str">
        <x:v>OPERATIONAL</x:v>
      </x:c>
      <x:c r="F1222" s="7" t="str">
        <x:v>PTC-B</x:v>
      </x:c>
      <x:c r="G1222" s="7" t="str">
        <x:v>BL-Y</x:v>
      </x:c>
      <x:c r="H1222" s="7" t="str">
        <x:v>FCE-05</x:v>
      </x:c>
      <x:c r="I1222" s="7" t="str">
        <x:v>diverse</x:v>
      </x:c>
      <x:c r="J1222" s="7" t="str">
        <x:v>O06</x:v>
      </x:c>
      <x:c r="K1222" s="10" t="str">
        <x:v>primary time absent with unlike local epoch</x:v>
      </x:c>
      <x:c r="L1222" s="7" t="n">
        <x:v>5</x:v>
      </x:c>
      <x:c r="M1222" s="10" t="str">
        <x:v>local safe state and evidence</x:v>
      </x:c>
      <x:c r="N1222" s="7" t="str"/>
      <x:c r="O1222" s="7" t="str"/>
      <x:c r="P1222" s="7" t="str"/>
      <x:c r="Q1222" s="7" t="str"/>
      <x:c r="R1222" s="7" t="str"/>
      <x:c r="S1222" s="7" t="str"/>
      <x:c r="T1222" s="7" t="str">
        <x:f>IF(S1222="","OPEN",IF(OR(N1222="",O1222="",P1222&lt;&gt;"SAFE",NOT(ISNUMBER(Q1222)),Q1222&gt;L1222,AND(E1222="FUNCTIONAL TWIN",R1222="")),"FAIL","PASS"))</x:f>
        <x:v>OPEN</x:v>
      </x:c>
    </x:row>
    <x:row r="1223" ht="40" customHeight="1">
      <x:c r="B1223" s="7" t="str">
        <x:v>RAP-PT-1217</x:v>
      </x:c>
      <x:c r="C1223" s="7" t="str">
        <x:v>REA-O-B2-FCE-05-D</x:v>
      </x:c>
      <x:c r="D1223" s="7" t="str">
        <x:v>REA-O-B2</x:v>
      </x:c>
      <x:c r="E1223" s="7" t="str">
        <x:v>OPERATIONAL</x:v>
      </x:c>
      <x:c r="F1223" s="7" t="str">
        <x:v>PTC-B</x:v>
      </x:c>
      <x:c r="G1223" s="7" t="str">
        <x:v>BL-Y</x:v>
      </x:c>
      <x:c r="H1223" s="7" t="str">
        <x:v>FCE-05</x:v>
      </x:c>
      <x:c r="I1223" s="7" t="str">
        <x:v>diverse</x:v>
      </x:c>
      <x:c r="J1223" s="7" t="str">
        <x:v>O07</x:v>
      </x:c>
      <x:c r="K1223" s="10" t="str">
        <x:v>-20 deg C, wet exterior and accepted internal condition</x:v>
      </x:c>
      <x:c r="L1223" s="7" t="n">
        <x:v>5</x:v>
      </x:c>
      <x:c r="M1223" s="10" t="str">
        <x:v>safe state within target</x:v>
      </x:c>
      <x:c r="N1223" s="7" t="str"/>
      <x:c r="O1223" s="7" t="str"/>
      <x:c r="P1223" s="7" t="str"/>
      <x:c r="Q1223" s="7" t="str"/>
      <x:c r="R1223" s="7" t="str"/>
      <x:c r="S1223" s="7" t="str"/>
      <x:c r="T1223" s="7" t="str">
        <x:f>IF(S1223="","OPEN",IF(OR(N1223="",O1223="",P1223&lt;&gt;"SAFE",NOT(ISNUMBER(Q1223)),Q1223&gt;L1223,AND(E1223="FUNCTIONAL TWIN",R1223="")),"FAIL","PASS"))</x:f>
        <x:v>OPEN</x:v>
      </x:c>
    </x:row>
    <x:row r="1224" ht="40" customHeight="1">
      <x:c r="B1224" s="7" t="str">
        <x:v>RAP-PT-1218</x:v>
      </x:c>
      <x:c r="C1224" s="7" t="str">
        <x:v>REA-O-B2-FCE-05-D</x:v>
      </x:c>
      <x:c r="D1224" s="7" t="str">
        <x:v>REA-O-B2</x:v>
      </x:c>
      <x:c r="E1224" s="7" t="str">
        <x:v>OPERATIONAL</x:v>
      </x:c>
      <x:c r="F1224" s="7" t="str">
        <x:v>PTC-B</x:v>
      </x:c>
      <x:c r="G1224" s="7" t="str">
        <x:v>BL-Y</x:v>
      </x:c>
      <x:c r="H1224" s="7" t="str">
        <x:v>FCE-05</x:v>
      </x:c>
      <x:c r="I1224" s="7" t="str">
        <x:v>diverse</x:v>
      </x:c>
      <x:c r="J1224" s="7" t="str">
        <x:v>O08</x:v>
      </x:c>
      <x:c r="K1224" s="10" t="str">
        <x:v>50 deg C, wet exterior and accepted internal condition</x:v>
      </x:c>
      <x:c r="L1224" s="7" t="n">
        <x:v>5</x:v>
      </x:c>
      <x:c r="M1224" s="10" t="str">
        <x:v>safe state within target</x:v>
      </x:c>
      <x:c r="N1224" s="7" t="str"/>
      <x:c r="O1224" s="7" t="str"/>
      <x:c r="P1224" s="7" t="str"/>
      <x:c r="Q1224" s="7" t="str"/>
      <x:c r="R1224" s="7" t="str"/>
      <x:c r="S1224" s="7" t="str"/>
      <x:c r="T1224" s="7" t="str">
        <x:f>IF(S1224="","OPEN",IF(OR(N1224="",O1224="",P1224&lt;&gt;"SAFE",NOT(ISNUMBER(Q1224)),Q1224&gt;L1224,AND(E1224="FUNCTIONAL TWIN",R1224="")),"FAIL","PASS"))</x:f>
        <x:v>OPEN</x:v>
      </x:c>
    </x:row>
    <x:row r="1225" ht="40" customHeight="1">
      <x:c r="B1225" s="7" t="str">
        <x:v>RAP-PT-1219</x:v>
      </x:c>
      <x:c r="C1225" s="7" t="str">
        <x:v>REA-O-B2-FCE-05-D</x:v>
      </x:c>
      <x:c r="D1225" s="7" t="str">
        <x:v>REA-O-B2</x:v>
      </x:c>
      <x:c r="E1225" s="7" t="str">
        <x:v>OPERATIONAL</x:v>
      </x:c>
      <x:c r="F1225" s="7" t="str">
        <x:v>PTC-B</x:v>
      </x:c>
      <x:c r="G1225" s="7" t="str">
        <x:v>BL-Y</x:v>
      </x:c>
      <x:c r="H1225" s="7" t="str">
        <x:v>FCE-05</x:v>
      </x:c>
      <x:c r="I1225" s="7" t="str">
        <x:v>diverse</x:v>
      </x:c>
      <x:c r="J1225" s="7" t="str">
        <x:v>O09</x:v>
      </x:c>
      <x:c r="K1225" s="10" t="str">
        <x:v>registered contamination and upper accepted actuation resistance</x:v>
      </x:c>
      <x:c r="L1225" s="7" t="n">
        <x:v>5</x:v>
      </x:c>
      <x:c r="M1225" s="10" t="str">
        <x:v>safe state within target</x:v>
      </x:c>
      <x:c r="N1225" s="7" t="str"/>
      <x:c r="O1225" s="7" t="str"/>
      <x:c r="P1225" s="7" t="str"/>
      <x:c r="Q1225" s="7" t="str"/>
      <x:c r="R1225" s="7" t="str"/>
      <x:c r="S1225" s="7" t="str"/>
      <x:c r="T1225" s="7" t="str">
        <x:f>IF(S1225="","OPEN",IF(OR(N1225="",O1225="",P1225&lt;&gt;"SAFE",NOT(ISNUMBER(Q1225)),Q1225&gt;L1225,AND(E1225="FUNCTIONAL TWIN",R1225="")),"FAIL","PASS"))</x:f>
        <x:v>OPEN</x:v>
      </x:c>
    </x:row>
    <x:row r="1226" ht="40" customHeight="1">
      <x:c r="B1226" s="7" t="str">
        <x:v>RAP-PT-1220</x:v>
      </x:c>
      <x:c r="C1226" s="7" t="str">
        <x:v>REA-O-B2-FCE-05-D</x:v>
      </x:c>
      <x:c r="D1226" s="7" t="str">
        <x:v>REA-O-B2</x:v>
      </x:c>
      <x:c r="E1226" s="7" t="str">
        <x:v>OPERATIONAL</x:v>
      </x:c>
      <x:c r="F1226" s="7" t="str">
        <x:v>PTC-B</x:v>
      </x:c>
      <x:c r="G1226" s="7" t="str">
        <x:v>BL-Y</x:v>
      </x:c>
      <x:c r="H1226" s="7" t="str">
        <x:v>FCE-05</x:v>
      </x:c>
      <x:c r="I1226" s="7" t="str">
        <x:v>diverse</x:v>
      </x:c>
      <x:c r="J1226" s="7" t="str">
        <x:v>O10</x:v>
      </x:c>
      <x:c r="K1226" s="10" t="str">
        <x:v>same resistance with reversed randomized order</x:v>
      </x:c>
      <x:c r="L1226" s="7" t="n">
        <x:v>5</x:v>
      </x:c>
      <x:c r="M1226" s="10" t="str">
        <x:v>safe state within target</x:v>
      </x:c>
      <x:c r="N1226" s="7" t="str"/>
      <x:c r="O1226" s="7" t="str"/>
      <x:c r="P1226" s="7" t="str"/>
      <x:c r="Q1226" s="7" t="str"/>
      <x:c r="R1226" s="7" t="str"/>
      <x:c r="S1226" s="7" t="str"/>
      <x:c r="T1226" s="7" t="str">
        <x:f>IF(S1226="","OPEN",IF(OR(N1226="",O1226="",P1226&lt;&gt;"SAFE",NOT(ISNUMBER(Q1226)),Q1226&gt;L1226,AND(E1226="FUNCTIONAL TWIN",R1226="")),"FAIL","PASS"))</x:f>
        <x:v>OPEN</x:v>
      </x:c>
    </x:row>
    <x:row r="1227" ht="40" customHeight="1">
      <x:c r="B1227" s="7" t="str">
        <x:v>RAP-PT-1221</x:v>
      </x:c>
      <x:c r="C1227" s="7" t="str">
        <x:v>REA-O-B2-FCE-05-M</x:v>
      </x:c>
      <x:c r="D1227" s="7" t="str">
        <x:v>REA-O-B2</x:v>
      </x:c>
      <x:c r="E1227" s="7" t="str">
        <x:v>OPERATIONAL</x:v>
      </x:c>
      <x:c r="F1227" s="7" t="str">
        <x:v>PTC-B</x:v>
      </x:c>
      <x:c r="G1227" s="7" t="str">
        <x:v>BL-Y</x:v>
      </x:c>
      <x:c r="H1227" s="7" t="str">
        <x:v>FCE-05</x:v>
      </x:c>
      <x:c r="I1227" s="7" t="str">
        <x:v>manual/passive</x:v>
      </x:c>
      <x:c r="J1227" s="7" t="str">
        <x:v>O01</x:v>
      </x:c>
      <x:c r="K1227" s="10" t="str">
        <x:v>nominal energy, connected local controls, 20 deg C and clean mechanism</x:v>
      </x:c>
      <x:c r="L1227" s="7" t="n">
        <x:v>5</x:v>
      </x:c>
      <x:c r="M1227" s="10" t="str">
        <x:v>safe state within target</x:v>
      </x:c>
      <x:c r="N1227" s="7" t="str"/>
      <x:c r="O1227" s="7" t="str"/>
      <x:c r="P1227" s="7" t="str"/>
      <x:c r="Q1227" s="7" t="str"/>
      <x:c r="R1227" s="7" t="str"/>
      <x:c r="S1227" s="7" t="str"/>
      <x:c r="T1227" s="7" t="str">
        <x:f>IF(S1227="","OPEN",IF(OR(N1227="",O1227="",P1227&lt;&gt;"SAFE",NOT(ISNUMBER(Q1227)),Q1227&gt;L1227,AND(E1227="FUNCTIONAL TWIN",R1227="")),"FAIL","PASS"))</x:f>
        <x:v>OPEN</x:v>
      </x:c>
    </x:row>
    <x:row r="1228" ht="40" customHeight="1">
      <x:c r="B1228" s="7" t="str">
        <x:v>RAP-PT-1222</x:v>
      </x:c>
      <x:c r="C1228" s="7" t="str">
        <x:v>REA-O-B2-FCE-05-M</x:v>
      </x:c>
      <x:c r="D1228" s="7" t="str">
        <x:v>REA-O-B2</x:v>
      </x:c>
      <x:c r="E1228" s="7" t="str">
        <x:v>OPERATIONAL</x:v>
      </x:c>
      <x:c r="F1228" s="7" t="str">
        <x:v>PTC-B</x:v>
      </x:c>
      <x:c r="G1228" s="7" t="str">
        <x:v>BL-Y</x:v>
      </x:c>
      <x:c r="H1228" s="7" t="str">
        <x:v>FCE-05</x:v>
      </x:c>
      <x:c r="I1228" s="7" t="str">
        <x:v>manual/passive</x:v>
      </x:c>
      <x:c r="J1228" s="7" t="str">
        <x:v>O02</x:v>
      </x:c>
      <x:c r="K1228" s="10" t="str">
        <x:v>same boundary with reversed randomized order</x:v>
      </x:c>
      <x:c r="L1228" s="7" t="n">
        <x:v>5</x:v>
      </x:c>
      <x:c r="M1228" s="10" t="str">
        <x:v>safe state within target</x:v>
      </x:c>
      <x:c r="N1228" s="7" t="str"/>
      <x:c r="O1228" s="7" t="str"/>
      <x:c r="P1228" s="7" t="str"/>
      <x:c r="Q1228" s="7" t="str"/>
      <x:c r="R1228" s="7" t="str"/>
      <x:c r="S1228" s="7" t="str"/>
      <x:c r="T1228" s="7" t="str">
        <x:f>IF(S1228="","OPEN",IF(OR(N1228="",O1228="",P1228&lt;&gt;"SAFE",NOT(ISNUMBER(Q1228)),Q1228&gt;L1228,AND(E1228="FUNCTIONAL TWIN",R1228="")),"FAIL","PASS"))</x:f>
        <x:v>OPEN</x:v>
      </x:c>
    </x:row>
    <x:row r="1229" ht="40" customHeight="1">
      <x:c r="B1229" s="7" t="str">
        <x:v>RAP-PT-1223</x:v>
      </x:c>
      <x:c r="C1229" s="7" t="str">
        <x:v>REA-O-B2-FCE-05-M</x:v>
      </x:c>
      <x:c r="D1229" s="7" t="str">
        <x:v>REA-O-B2</x:v>
      </x:c>
      <x:c r="E1229" s="7" t="str">
        <x:v>OPERATIONAL</x:v>
      </x:c>
      <x:c r="F1229" s="7" t="str">
        <x:v>PTC-B</x:v>
      </x:c>
      <x:c r="G1229" s="7" t="str">
        <x:v>BL-Y</x:v>
      </x:c>
      <x:c r="H1229" s="7" t="str">
        <x:v>FCE-05</x:v>
      </x:c>
      <x:c r="I1229" s="7" t="str">
        <x:v>manual/passive</x:v>
      </x:c>
      <x:c r="J1229" s="7" t="str">
        <x:v>O03</x:v>
      </x:c>
      <x:c r="K1229" s="10" t="str">
        <x:v>minimum accepted stored-energy state</x:v>
      </x:c>
      <x:c r="L1229" s="7" t="n">
        <x:v>5</x:v>
      </x:c>
      <x:c r="M1229" s="10" t="str">
        <x:v>safe state within target</x:v>
      </x:c>
      <x:c r="N1229" s="7" t="str"/>
      <x:c r="O1229" s="7" t="str"/>
      <x:c r="P1229" s="7" t="str"/>
      <x:c r="Q1229" s="7" t="str"/>
      <x:c r="R1229" s="7" t="str"/>
      <x:c r="S1229" s="7" t="str"/>
      <x:c r="T1229" s="7" t="str">
        <x:f>IF(S1229="","OPEN",IF(OR(N1229="",O1229="",P1229&lt;&gt;"SAFE",NOT(ISNUMBER(Q1229)),Q1229&gt;L1229,AND(E1229="FUNCTIONAL TWIN",R1229="")),"FAIL","PASS"))</x:f>
        <x:v>OPEN</x:v>
      </x:c>
    </x:row>
    <x:row r="1230" ht="40" customHeight="1">
      <x:c r="B1230" s="7" t="str">
        <x:v>RAP-PT-1224</x:v>
      </x:c>
      <x:c r="C1230" s="7" t="str">
        <x:v>REA-O-B2-FCE-05-M</x:v>
      </x:c>
      <x:c r="D1230" s="7" t="str">
        <x:v>REA-O-B2</x:v>
      </x:c>
      <x:c r="E1230" s="7" t="str">
        <x:v>OPERATIONAL</x:v>
      </x:c>
      <x:c r="F1230" s="7" t="str">
        <x:v>PTC-B</x:v>
      </x:c>
      <x:c r="G1230" s="7" t="str">
        <x:v>BL-Y</x:v>
      </x:c>
      <x:c r="H1230" s="7" t="str">
        <x:v>FCE-05</x:v>
      </x:c>
      <x:c r="I1230" s="7" t="str">
        <x:v>manual/passive</x:v>
      </x:c>
      <x:c r="J1230" s="7" t="str">
        <x:v>O04</x:v>
      </x:c>
      <x:c r="K1230" s="10" t="str">
        <x:v>minimum energy with reversed order</x:v>
      </x:c>
      <x:c r="L1230" s="7" t="n">
        <x:v>5</x:v>
      </x:c>
      <x:c r="M1230" s="10" t="str">
        <x:v>safe state within target</x:v>
      </x:c>
      <x:c r="N1230" s="7" t="str"/>
      <x:c r="O1230" s="7" t="str"/>
      <x:c r="P1230" s="7" t="str"/>
      <x:c r="Q1230" s="7" t="str"/>
      <x:c r="R1230" s="7" t="str"/>
      <x:c r="S1230" s="7" t="str"/>
      <x:c r="T1230" s="7" t="str">
        <x:f>IF(S1230="","OPEN",IF(OR(N1230="",O1230="",P1230&lt;&gt;"SAFE",NOT(ISNUMBER(Q1230)),Q1230&gt;L1230,AND(E1230="FUNCTIONAL TWIN",R1230="")),"FAIL","PASS"))</x:f>
        <x:v>OPEN</x:v>
      </x:c>
    </x:row>
    <x:row r="1231" ht="40" customHeight="1">
      <x:c r="B1231" s="7" t="str">
        <x:v>RAP-PT-1225</x:v>
      </x:c>
      <x:c r="C1231" s="7" t="str">
        <x:v>REA-O-B2-FCE-05-M</x:v>
      </x:c>
      <x:c r="D1231" s="7" t="str">
        <x:v>REA-O-B2</x:v>
      </x:c>
      <x:c r="E1231" s="7" t="str">
        <x:v>OPERATIONAL</x:v>
      </x:c>
      <x:c r="F1231" s="7" t="str">
        <x:v>PTC-B</x:v>
      </x:c>
      <x:c r="G1231" s="7" t="str">
        <x:v>BL-Y</x:v>
      </x:c>
      <x:c r="H1231" s="7" t="str">
        <x:v>FCE-05</x:v>
      </x:c>
      <x:c r="I1231" s="7" t="str">
        <x:v>manual/passive</x:v>
      </x:c>
      <x:c r="J1231" s="7" t="str">
        <x:v>O05</x:v>
      </x:c>
      <x:c r="K1231" s="10" t="str">
        <x:v>normal power and campus network absent</x:v>
      </x:c>
      <x:c r="L1231" s="7" t="n">
        <x:v>5</x:v>
      </x:c>
      <x:c r="M1231" s="10" t="str">
        <x:v>local safe state and evidence</x:v>
      </x:c>
      <x:c r="N1231" s="7" t="str"/>
      <x:c r="O1231" s="7" t="str"/>
      <x:c r="P1231" s="7" t="str"/>
      <x:c r="Q1231" s="7" t="str"/>
      <x:c r="R1231" s="7" t="str"/>
      <x:c r="S1231" s="7" t="str"/>
      <x:c r="T1231" s="7" t="str">
        <x:f>IF(S1231="","OPEN",IF(OR(N1231="",O1231="",P1231&lt;&gt;"SAFE",NOT(ISNUMBER(Q1231)),Q1231&gt;L1231,AND(E1231="FUNCTIONAL TWIN",R1231="")),"FAIL","PASS"))</x:f>
        <x:v>OPEN</x:v>
      </x:c>
    </x:row>
    <x:row r="1232" ht="40" customHeight="1">
      <x:c r="B1232" s="7" t="str">
        <x:v>RAP-PT-1226</x:v>
      </x:c>
      <x:c r="C1232" s="7" t="str">
        <x:v>REA-O-B2-FCE-05-M</x:v>
      </x:c>
      <x:c r="D1232" s="7" t="str">
        <x:v>REA-O-B2</x:v>
      </x:c>
      <x:c r="E1232" s="7" t="str">
        <x:v>OPERATIONAL</x:v>
      </x:c>
      <x:c r="F1232" s="7" t="str">
        <x:v>PTC-B</x:v>
      </x:c>
      <x:c r="G1232" s="7" t="str">
        <x:v>BL-Y</x:v>
      </x:c>
      <x:c r="H1232" s="7" t="str">
        <x:v>FCE-05</x:v>
      </x:c>
      <x:c r="I1232" s="7" t="str">
        <x:v>manual/passive</x:v>
      </x:c>
      <x:c r="J1232" s="7" t="str">
        <x:v>O06</x:v>
      </x:c>
      <x:c r="K1232" s="10" t="str">
        <x:v>primary time absent with unlike local epoch</x:v>
      </x:c>
      <x:c r="L1232" s="7" t="n">
        <x:v>5</x:v>
      </x:c>
      <x:c r="M1232" s="10" t="str">
        <x:v>local safe state and evidence</x:v>
      </x:c>
      <x:c r="N1232" s="7" t="str"/>
      <x:c r="O1232" s="7" t="str"/>
      <x:c r="P1232" s="7" t="str"/>
      <x:c r="Q1232" s="7" t="str"/>
      <x:c r="R1232" s="7" t="str"/>
      <x:c r="S1232" s="7" t="str"/>
      <x:c r="T1232" s="7" t="str">
        <x:f>IF(S1232="","OPEN",IF(OR(N1232="",O1232="",P1232&lt;&gt;"SAFE",NOT(ISNUMBER(Q1232)),Q1232&gt;L1232,AND(E1232="FUNCTIONAL TWIN",R1232="")),"FAIL","PASS"))</x:f>
        <x:v>OPEN</x:v>
      </x:c>
    </x:row>
    <x:row r="1233" ht="40" customHeight="1">
      <x:c r="B1233" s="7" t="str">
        <x:v>RAP-PT-1227</x:v>
      </x:c>
      <x:c r="C1233" s="7" t="str">
        <x:v>REA-O-B2-FCE-05-M</x:v>
      </x:c>
      <x:c r="D1233" s="7" t="str">
        <x:v>REA-O-B2</x:v>
      </x:c>
      <x:c r="E1233" s="7" t="str">
        <x:v>OPERATIONAL</x:v>
      </x:c>
      <x:c r="F1233" s="7" t="str">
        <x:v>PTC-B</x:v>
      </x:c>
      <x:c r="G1233" s="7" t="str">
        <x:v>BL-Y</x:v>
      </x:c>
      <x:c r="H1233" s="7" t="str">
        <x:v>FCE-05</x:v>
      </x:c>
      <x:c r="I1233" s="7" t="str">
        <x:v>manual/passive</x:v>
      </x:c>
      <x:c r="J1233" s="7" t="str">
        <x:v>O07</x:v>
      </x:c>
      <x:c r="K1233" s="10" t="str">
        <x:v>-20 deg C, wet exterior and accepted internal condition</x:v>
      </x:c>
      <x:c r="L1233" s="7" t="n">
        <x:v>5</x:v>
      </x:c>
      <x:c r="M1233" s="10" t="str">
        <x:v>safe state within target</x:v>
      </x:c>
      <x:c r="N1233" s="7" t="str"/>
      <x:c r="O1233" s="7" t="str"/>
      <x:c r="P1233" s="7" t="str"/>
      <x:c r="Q1233" s="7" t="str"/>
      <x:c r="R1233" s="7" t="str"/>
      <x:c r="S1233" s="7" t="str"/>
      <x:c r="T1233" s="7" t="str">
        <x:f>IF(S1233="","OPEN",IF(OR(N1233="",O1233="",P1233&lt;&gt;"SAFE",NOT(ISNUMBER(Q1233)),Q1233&gt;L1233,AND(E1233="FUNCTIONAL TWIN",R1233="")),"FAIL","PASS"))</x:f>
        <x:v>OPEN</x:v>
      </x:c>
    </x:row>
    <x:row r="1234" ht="40" customHeight="1">
      <x:c r="B1234" s="7" t="str">
        <x:v>RAP-PT-1228</x:v>
      </x:c>
      <x:c r="C1234" s="7" t="str">
        <x:v>REA-O-B2-FCE-05-M</x:v>
      </x:c>
      <x:c r="D1234" s="7" t="str">
        <x:v>REA-O-B2</x:v>
      </x:c>
      <x:c r="E1234" s="7" t="str">
        <x:v>OPERATIONAL</x:v>
      </x:c>
      <x:c r="F1234" s="7" t="str">
        <x:v>PTC-B</x:v>
      </x:c>
      <x:c r="G1234" s="7" t="str">
        <x:v>BL-Y</x:v>
      </x:c>
      <x:c r="H1234" s="7" t="str">
        <x:v>FCE-05</x:v>
      </x:c>
      <x:c r="I1234" s="7" t="str">
        <x:v>manual/passive</x:v>
      </x:c>
      <x:c r="J1234" s="7" t="str">
        <x:v>O08</x:v>
      </x:c>
      <x:c r="K1234" s="10" t="str">
        <x:v>50 deg C, wet exterior and accepted internal condition</x:v>
      </x:c>
      <x:c r="L1234" s="7" t="n">
        <x:v>5</x:v>
      </x:c>
      <x:c r="M1234" s="10" t="str">
        <x:v>safe state within target</x:v>
      </x:c>
      <x:c r="N1234" s="7" t="str"/>
      <x:c r="O1234" s="7" t="str"/>
      <x:c r="P1234" s="7" t="str"/>
      <x:c r="Q1234" s="7" t="str"/>
      <x:c r="R1234" s="7" t="str"/>
      <x:c r="S1234" s="7" t="str"/>
      <x:c r="T1234" s="7" t="str">
        <x:f>IF(S1234="","OPEN",IF(OR(N1234="",O1234="",P1234&lt;&gt;"SAFE",NOT(ISNUMBER(Q1234)),Q1234&gt;L1234,AND(E1234="FUNCTIONAL TWIN",R1234="")),"FAIL","PASS"))</x:f>
        <x:v>OPEN</x:v>
      </x:c>
    </x:row>
    <x:row r="1235" ht="40" customHeight="1">
      <x:c r="B1235" s="7" t="str">
        <x:v>RAP-PT-1229</x:v>
      </x:c>
      <x:c r="C1235" s="7" t="str">
        <x:v>REA-O-B2-FCE-05-M</x:v>
      </x:c>
      <x:c r="D1235" s="7" t="str">
        <x:v>REA-O-B2</x:v>
      </x:c>
      <x:c r="E1235" s="7" t="str">
        <x:v>OPERATIONAL</x:v>
      </x:c>
      <x:c r="F1235" s="7" t="str">
        <x:v>PTC-B</x:v>
      </x:c>
      <x:c r="G1235" s="7" t="str">
        <x:v>BL-Y</x:v>
      </x:c>
      <x:c r="H1235" s="7" t="str">
        <x:v>FCE-05</x:v>
      </x:c>
      <x:c r="I1235" s="7" t="str">
        <x:v>manual/passive</x:v>
      </x:c>
      <x:c r="J1235" s="7" t="str">
        <x:v>O09</x:v>
      </x:c>
      <x:c r="K1235" s="10" t="str">
        <x:v>registered contamination and upper accepted actuation resistance</x:v>
      </x:c>
      <x:c r="L1235" s="7" t="n">
        <x:v>5</x:v>
      </x:c>
      <x:c r="M1235" s="10" t="str">
        <x:v>safe state within target</x:v>
      </x:c>
      <x:c r="N1235" s="7" t="str"/>
      <x:c r="O1235" s="7" t="str"/>
      <x:c r="P1235" s="7" t="str"/>
      <x:c r="Q1235" s="7" t="str"/>
      <x:c r="R1235" s="7" t="str"/>
      <x:c r="S1235" s="7" t="str"/>
      <x:c r="T1235" s="7" t="str">
        <x:f>IF(S1235="","OPEN",IF(OR(N1235="",O1235="",P1235&lt;&gt;"SAFE",NOT(ISNUMBER(Q1235)),Q1235&gt;L1235,AND(E1235="FUNCTIONAL TWIN",R1235="")),"FAIL","PASS"))</x:f>
        <x:v>OPEN</x:v>
      </x:c>
    </x:row>
    <x:row r="1236" ht="40" customHeight="1">
      <x:c r="B1236" s="7" t="str">
        <x:v>RAP-PT-1230</x:v>
      </x:c>
      <x:c r="C1236" s="7" t="str">
        <x:v>REA-O-B2-FCE-05-M</x:v>
      </x:c>
      <x:c r="D1236" s="7" t="str">
        <x:v>REA-O-B2</x:v>
      </x:c>
      <x:c r="E1236" s="7" t="str">
        <x:v>OPERATIONAL</x:v>
      </x:c>
      <x:c r="F1236" s="7" t="str">
        <x:v>PTC-B</x:v>
      </x:c>
      <x:c r="G1236" s="7" t="str">
        <x:v>BL-Y</x:v>
      </x:c>
      <x:c r="H1236" s="7" t="str">
        <x:v>FCE-05</x:v>
      </x:c>
      <x:c r="I1236" s="7" t="str">
        <x:v>manual/passive</x:v>
      </x:c>
      <x:c r="J1236" s="7" t="str">
        <x:v>O10</x:v>
      </x:c>
      <x:c r="K1236" s="10" t="str">
        <x:v>same resistance with reversed randomized order</x:v>
      </x:c>
      <x:c r="L1236" s="7" t="n">
        <x:v>5</x:v>
      </x:c>
      <x:c r="M1236" s="10" t="str">
        <x:v>safe state within target</x:v>
      </x:c>
      <x:c r="N1236" s="7" t="str"/>
      <x:c r="O1236" s="7" t="str"/>
      <x:c r="P1236" s="7" t="str"/>
      <x:c r="Q1236" s="7" t="str"/>
      <x:c r="R1236" s="7" t="str"/>
      <x:c r="S1236" s="7" t="str"/>
      <x:c r="T1236" s="7" t="str">
        <x:f>IF(S1236="","OPEN",IF(OR(N1236="",O1236="",P1236&lt;&gt;"SAFE",NOT(ISNUMBER(Q1236)),Q1236&gt;L1236,AND(E1236="FUNCTIONAL TWIN",R1236="")),"FAIL","PASS"))</x:f>
        <x:v>OPEN</x:v>
      </x:c>
    </x:row>
    <x:row r="1237" ht="40" customHeight="1">
      <x:c r="B1237" s="7" t="str">
        <x:v>RAP-PT-1231</x:v>
      </x:c>
      <x:c r="C1237" s="7" t="str">
        <x:v>REA-O-B2-FCE-06-P</x:v>
      </x:c>
      <x:c r="D1237" s="7" t="str">
        <x:v>REA-O-B2</x:v>
      </x:c>
      <x:c r="E1237" s="7" t="str">
        <x:v>OPERATIONAL</x:v>
      </x:c>
      <x:c r="F1237" s="7" t="str">
        <x:v>PTC-B</x:v>
      </x:c>
      <x:c r="G1237" s="7" t="str">
        <x:v>BL-Y</x:v>
      </x:c>
      <x:c r="H1237" s="7" t="str">
        <x:v>FCE-06</x:v>
      </x:c>
      <x:c r="I1237" s="7" t="str">
        <x:v>primary</x:v>
      </x:c>
      <x:c r="J1237" s="7" t="str">
        <x:v>O01</x:v>
      </x:c>
      <x:c r="K1237" s="10" t="str">
        <x:v>nominal energy, connected local controls, 20 deg C and clean mechanism</x:v>
      </x:c>
      <x:c r="L1237" s="7" t="n">
        <x:v>1</x:v>
      </x:c>
      <x:c r="M1237" s="10" t="str">
        <x:v>safe state within target</x:v>
      </x:c>
      <x:c r="N1237" s="7" t="str"/>
      <x:c r="O1237" s="7" t="str"/>
      <x:c r="P1237" s="7" t="str"/>
      <x:c r="Q1237" s="7" t="str"/>
      <x:c r="R1237" s="7" t="str"/>
      <x:c r="S1237" s="7" t="str"/>
      <x:c r="T1237" s="7" t="str">
        <x:f>IF(S1237="","OPEN",IF(OR(N1237="",O1237="",P1237&lt;&gt;"SAFE",NOT(ISNUMBER(Q1237)),Q1237&gt;L1237,AND(E1237="FUNCTIONAL TWIN",R1237="")),"FAIL","PASS"))</x:f>
        <x:v>OPEN</x:v>
      </x:c>
    </x:row>
    <x:row r="1238" ht="40" customHeight="1">
      <x:c r="B1238" s="7" t="str">
        <x:v>RAP-PT-1232</x:v>
      </x:c>
      <x:c r="C1238" s="7" t="str">
        <x:v>REA-O-B2-FCE-06-P</x:v>
      </x:c>
      <x:c r="D1238" s="7" t="str">
        <x:v>REA-O-B2</x:v>
      </x:c>
      <x:c r="E1238" s="7" t="str">
        <x:v>OPERATIONAL</x:v>
      </x:c>
      <x:c r="F1238" s="7" t="str">
        <x:v>PTC-B</x:v>
      </x:c>
      <x:c r="G1238" s="7" t="str">
        <x:v>BL-Y</x:v>
      </x:c>
      <x:c r="H1238" s="7" t="str">
        <x:v>FCE-06</x:v>
      </x:c>
      <x:c r="I1238" s="7" t="str">
        <x:v>primary</x:v>
      </x:c>
      <x:c r="J1238" s="7" t="str">
        <x:v>O02</x:v>
      </x:c>
      <x:c r="K1238" s="10" t="str">
        <x:v>same boundary with reversed randomized order</x:v>
      </x:c>
      <x:c r="L1238" s="7" t="n">
        <x:v>1</x:v>
      </x:c>
      <x:c r="M1238" s="10" t="str">
        <x:v>safe state within target</x:v>
      </x:c>
      <x:c r="N1238" s="7" t="str"/>
      <x:c r="O1238" s="7" t="str"/>
      <x:c r="P1238" s="7" t="str"/>
      <x:c r="Q1238" s="7" t="str"/>
      <x:c r="R1238" s="7" t="str"/>
      <x:c r="S1238" s="7" t="str"/>
      <x:c r="T1238" s="7" t="str">
        <x:f>IF(S1238="","OPEN",IF(OR(N1238="",O1238="",P1238&lt;&gt;"SAFE",NOT(ISNUMBER(Q1238)),Q1238&gt;L1238,AND(E1238="FUNCTIONAL TWIN",R1238="")),"FAIL","PASS"))</x:f>
        <x:v>OPEN</x:v>
      </x:c>
    </x:row>
    <x:row r="1239" ht="40" customHeight="1">
      <x:c r="B1239" s="7" t="str">
        <x:v>RAP-PT-1233</x:v>
      </x:c>
      <x:c r="C1239" s="7" t="str">
        <x:v>REA-O-B2-FCE-06-P</x:v>
      </x:c>
      <x:c r="D1239" s="7" t="str">
        <x:v>REA-O-B2</x:v>
      </x:c>
      <x:c r="E1239" s="7" t="str">
        <x:v>OPERATIONAL</x:v>
      </x:c>
      <x:c r="F1239" s="7" t="str">
        <x:v>PTC-B</x:v>
      </x:c>
      <x:c r="G1239" s="7" t="str">
        <x:v>BL-Y</x:v>
      </x:c>
      <x:c r="H1239" s="7" t="str">
        <x:v>FCE-06</x:v>
      </x:c>
      <x:c r="I1239" s="7" t="str">
        <x:v>primary</x:v>
      </x:c>
      <x:c r="J1239" s="7" t="str">
        <x:v>O03</x:v>
      </x:c>
      <x:c r="K1239" s="10" t="str">
        <x:v>minimum accepted stored-energy state</x:v>
      </x:c>
      <x:c r="L1239" s="7" t="n">
        <x:v>1</x:v>
      </x:c>
      <x:c r="M1239" s="10" t="str">
        <x:v>safe state within target</x:v>
      </x:c>
      <x:c r="N1239" s="7" t="str"/>
      <x:c r="O1239" s="7" t="str"/>
      <x:c r="P1239" s="7" t="str"/>
      <x:c r="Q1239" s="7" t="str"/>
      <x:c r="R1239" s="7" t="str"/>
      <x:c r="S1239" s="7" t="str"/>
      <x:c r="T1239" s="7" t="str">
        <x:f>IF(S1239="","OPEN",IF(OR(N1239="",O1239="",P1239&lt;&gt;"SAFE",NOT(ISNUMBER(Q1239)),Q1239&gt;L1239,AND(E1239="FUNCTIONAL TWIN",R1239="")),"FAIL","PASS"))</x:f>
        <x:v>OPEN</x:v>
      </x:c>
    </x:row>
    <x:row r="1240" ht="40" customHeight="1">
      <x:c r="B1240" s="7" t="str">
        <x:v>RAP-PT-1234</x:v>
      </x:c>
      <x:c r="C1240" s="7" t="str">
        <x:v>REA-O-B2-FCE-06-P</x:v>
      </x:c>
      <x:c r="D1240" s="7" t="str">
        <x:v>REA-O-B2</x:v>
      </x:c>
      <x:c r="E1240" s="7" t="str">
        <x:v>OPERATIONAL</x:v>
      </x:c>
      <x:c r="F1240" s="7" t="str">
        <x:v>PTC-B</x:v>
      </x:c>
      <x:c r="G1240" s="7" t="str">
        <x:v>BL-Y</x:v>
      </x:c>
      <x:c r="H1240" s="7" t="str">
        <x:v>FCE-06</x:v>
      </x:c>
      <x:c r="I1240" s="7" t="str">
        <x:v>primary</x:v>
      </x:c>
      <x:c r="J1240" s="7" t="str">
        <x:v>O04</x:v>
      </x:c>
      <x:c r="K1240" s="10" t="str">
        <x:v>minimum energy with reversed order</x:v>
      </x:c>
      <x:c r="L1240" s="7" t="n">
        <x:v>1</x:v>
      </x:c>
      <x:c r="M1240" s="10" t="str">
        <x:v>safe state within target</x:v>
      </x:c>
      <x:c r="N1240" s="7" t="str"/>
      <x:c r="O1240" s="7" t="str"/>
      <x:c r="P1240" s="7" t="str"/>
      <x:c r="Q1240" s="7" t="str"/>
      <x:c r="R1240" s="7" t="str"/>
      <x:c r="S1240" s="7" t="str"/>
      <x:c r="T1240" s="7" t="str">
        <x:f>IF(S1240="","OPEN",IF(OR(N1240="",O1240="",P1240&lt;&gt;"SAFE",NOT(ISNUMBER(Q1240)),Q1240&gt;L1240,AND(E1240="FUNCTIONAL TWIN",R1240="")),"FAIL","PASS"))</x:f>
        <x:v>OPEN</x:v>
      </x:c>
    </x:row>
    <x:row r="1241" ht="40" customHeight="1">
      <x:c r="B1241" s="7" t="str">
        <x:v>RAP-PT-1235</x:v>
      </x:c>
      <x:c r="C1241" s="7" t="str">
        <x:v>REA-O-B2-FCE-06-P</x:v>
      </x:c>
      <x:c r="D1241" s="7" t="str">
        <x:v>REA-O-B2</x:v>
      </x:c>
      <x:c r="E1241" s="7" t="str">
        <x:v>OPERATIONAL</x:v>
      </x:c>
      <x:c r="F1241" s="7" t="str">
        <x:v>PTC-B</x:v>
      </x:c>
      <x:c r="G1241" s="7" t="str">
        <x:v>BL-Y</x:v>
      </x:c>
      <x:c r="H1241" s="7" t="str">
        <x:v>FCE-06</x:v>
      </x:c>
      <x:c r="I1241" s="7" t="str">
        <x:v>primary</x:v>
      </x:c>
      <x:c r="J1241" s="7" t="str">
        <x:v>O05</x:v>
      </x:c>
      <x:c r="K1241" s="10" t="str">
        <x:v>normal power and campus network absent</x:v>
      </x:c>
      <x:c r="L1241" s="7" t="n">
        <x:v>1</x:v>
      </x:c>
      <x:c r="M1241" s="10" t="str">
        <x:v>local safe state and evidence</x:v>
      </x:c>
      <x:c r="N1241" s="7" t="str"/>
      <x:c r="O1241" s="7" t="str"/>
      <x:c r="P1241" s="7" t="str"/>
      <x:c r="Q1241" s="7" t="str"/>
      <x:c r="R1241" s="7" t="str"/>
      <x:c r="S1241" s="7" t="str"/>
      <x:c r="T1241" s="7" t="str">
        <x:f>IF(S1241="","OPEN",IF(OR(N1241="",O1241="",P1241&lt;&gt;"SAFE",NOT(ISNUMBER(Q1241)),Q1241&gt;L1241,AND(E1241="FUNCTIONAL TWIN",R1241="")),"FAIL","PASS"))</x:f>
        <x:v>OPEN</x:v>
      </x:c>
    </x:row>
    <x:row r="1242" ht="40" customHeight="1">
      <x:c r="B1242" s="7" t="str">
        <x:v>RAP-PT-1236</x:v>
      </x:c>
      <x:c r="C1242" s="7" t="str">
        <x:v>REA-O-B2-FCE-06-P</x:v>
      </x:c>
      <x:c r="D1242" s="7" t="str">
        <x:v>REA-O-B2</x:v>
      </x:c>
      <x:c r="E1242" s="7" t="str">
        <x:v>OPERATIONAL</x:v>
      </x:c>
      <x:c r="F1242" s="7" t="str">
        <x:v>PTC-B</x:v>
      </x:c>
      <x:c r="G1242" s="7" t="str">
        <x:v>BL-Y</x:v>
      </x:c>
      <x:c r="H1242" s="7" t="str">
        <x:v>FCE-06</x:v>
      </x:c>
      <x:c r="I1242" s="7" t="str">
        <x:v>primary</x:v>
      </x:c>
      <x:c r="J1242" s="7" t="str">
        <x:v>O06</x:v>
      </x:c>
      <x:c r="K1242" s="10" t="str">
        <x:v>primary time absent with unlike local epoch</x:v>
      </x:c>
      <x:c r="L1242" s="7" t="n">
        <x:v>1</x:v>
      </x:c>
      <x:c r="M1242" s="10" t="str">
        <x:v>local safe state and evidence</x:v>
      </x:c>
      <x:c r="N1242" s="7" t="str"/>
      <x:c r="O1242" s="7" t="str"/>
      <x:c r="P1242" s="7" t="str"/>
      <x:c r="Q1242" s="7" t="str"/>
      <x:c r="R1242" s="7" t="str"/>
      <x:c r="S1242" s="7" t="str"/>
      <x:c r="T1242" s="7" t="str">
        <x:f>IF(S1242="","OPEN",IF(OR(N1242="",O1242="",P1242&lt;&gt;"SAFE",NOT(ISNUMBER(Q1242)),Q1242&gt;L1242,AND(E1242="FUNCTIONAL TWIN",R1242="")),"FAIL","PASS"))</x:f>
        <x:v>OPEN</x:v>
      </x:c>
    </x:row>
    <x:row r="1243" ht="40" customHeight="1">
      <x:c r="B1243" s="7" t="str">
        <x:v>RAP-PT-1237</x:v>
      </x:c>
      <x:c r="C1243" s="7" t="str">
        <x:v>REA-O-B2-FCE-06-P</x:v>
      </x:c>
      <x:c r="D1243" s="7" t="str">
        <x:v>REA-O-B2</x:v>
      </x:c>
      <x:c r="E1243" s="7" t="str">
        <x:v>OPERATIONAL</x:v>
      </x:c>
      <x:c r="F1243" s="7" t="str">
        <x:v>PTC-B</x:v>
      </x:c>
      <x:c r="G1243" s="7" t="str">
        <x:v>BL-Y</x:v>
      </x:c>
      <x:c r="H1243" s="7" t="str">
        <x:v>FCE-06</x:v>
      </x:c>
      <x:c r="I1243" s="7" t="str">
        <x:v>primary</x:v>
      </x:c>
      <x:c r="J1243" s="7" t="str">
        <x:v>O07</x:v>
      </x:c>
      <x:c r="K1243" s="10" t="str">
        <x:v>-20 deg C, wet exterior and accepted internal condition</x:v>
      </x:c>
      <x:c r="L1243" s="7" t="n">
        <x:v>1</x:v>
      </x:c>
      <x:c r="M1243" s="10" t="str">
        <x:v>safe state within target</x:v>
      </x:c>
      <x:c r="N1243" s="7" t="str"/>
      <x:c r="O1243" s="7" t="str"/>
      <x:c r="P1243" s="7" t="str"/>
      <x:c r="Q1243" s="7" t="str"/>
      <x:c r="R1243" s="7" t="str"/>
      <x:c r="S1243" s="7" t="str"/>
      <x:c r="T1243" s="7" t="str">
        <x:f>IF(S1243="","OPEN",IF(OR(N1243="",O1243="",P1243&lt;&gt;"SAFE",NOT(ISNUMBER(Q1243)),Q1243&gt;L1243,AND(E1243="FUNCTIONAL TWIN",R1243="")),"FAIL","PASS"))</x:f>
        <x:v>OPEN</x:v>
      </x:c>
    </x:row>
    <x:row r="1244" ht="40" customHeight="1">
      <x:c r="B1244" s="7" t="str">
        <x:v>RAP-PT-1238</x:v>
      </x:c>
      <x:c r="C1244" s="7" t="str">
        <x:v>REA-O-B2-FCE-06-P</x:v>
      </x:c>
      <x:c r="D1244" s="7" t="str">
        <x:v>REA-O-B2</x:v>
      </x:c>
      <x:c r="E1244" s="7" t="str">
        <x:v>OPERATIONAL</x:v>
      </x:c>
      <x:c r="F1244" s="7" t="str">
        <x:v>PTC-B</x:v>
      </x:c>
      <x:c r="G1244" s="7" t="str">
        <x:v>BL-Y</x:v>
      </x:c>
      <x:c r="H1244" s="7" t="str">
        <x:v>FCE-06</x:v>
      </x:c>
      <x:c r="I1244" s="7" t="str">
        <x:v>primary</x:v>
      </x:c>
      <x:c r="J1244" s="7" t="str">
        <x:v>O08</x:v>
      </x:c>
      <x:c r="K1244" s="10" t="str">
        <x:v>50 deg C, wet exterior and accepted internal condition</x:v>
      </x:c>
      <x:c r="L1244" s="7" t="n">
        <x:v>1</x:v>
      </x:c>
      <x:c r="M1244" s="10" t="str">
        <x:v>safe state within target</x:v>
      </x:c>
      <x:c r="N1244" s="7" t="str"/>
      <x:c r="O1244" s="7" t="str"/>
      <x:c r="P1244" s="7" t="str"/>
      <x:c r="Q1244" s="7" t="str"/>
      <x:c r="R1244" s="7" t="str"/>
      <x:c r="S1244" s="7" t="str"/>
      <x:c r="T1244" s="7" t="str">
        <x:f>IF(S1244="","OPEN",IF(OR(N1244="",O1244="",P1244&lt;&gt;"SAFE",NOT(ISNUMBER(Q1244)),Q1244&gt;L1244,AND(E1244="FUNCTIONAL TWIN",R1244="")),"FAIL","PASS"))</x:f>
        <x:v>OPEN</x:v>
      </x:c>
    </x:row>
    <x:row r="1245" ht="40" customHeight="1">
      <x:c r="B1245" s="7" t="str">
        <x:v>RAP-PT-1239</x:v>
      </x:c>
      <x:c r="C1245" s="7" t="str">
        <x:v>REA-O-B2-FCE-06-P</x:v>
      </x:c>
      <x:c r="D1245" s="7" t="str">
        <x:v>REA-O-B2</x:v>
      </x:c>
      <x:c r="E1245" s="7" t="str">
        <x:v>OPERATIONAL</x:v>
      </x:c>
      <x:c r="F1245" s="7" t="str">
        <x:v>PTC-B</x:v>
      </x:c>
      <x:c r="G1245" s="7" t="str">
        <x:v>BL-Y</x:v>
      </x:c>
      <x:c r="H1245" s="7" t="str">
        <x:v>FCE-06</x:v>
      </x:c>
      <x:c r="I1245" s="7" t="str">
        <x:v>primary</x:v>
      </x:c>
      <x:c r="J1245" s="7" t="str">
        <x:v>O09</x:v>
      </x:c>
      <x:c r="K1245" s="10" t="str">
        <x:v>registered contamination and upper accepted actuation resistance</x:v>
      </x:c>
      <x:c r="L1245" s="7" t="n">
        <x:v>1</x:v>
      </x:c>
      <x:c r="M1245" s="10" t="str">
        <x:v>safe state within target</x:v>
      </x:c>
      <x:c r="N1245" s="7" t="str"/>
      <x:c r="O1245" s="7" t="str"/>
      <x:c r="P1245" s="7" t="str"/>
      <x:c r="Q1245" s="7" t="str"/>
      <x:c r="R1245" s="7" t="str"/>
      <x:c r="S1245" s="7" t="str"/>
      <x:c r="T1245" s="7" t="str">
        <x:f>IF(S1245="","OPEN",IF(OR(N1245="",O1245="",P1245&lt;&gt;"SAFE",NOT(ISNUMBER(Q1245)),Q1245&gt;L1245,AND(E1245="FUNCTIONAL TWIN",R1245="")),"FAIL","PASS"))</x:f>
        <x:v>OPEN</x:v>
      </x:c>
    </x:row>
    <x:row r="1246" ht="40" customHeight="1">
      <x:c r="B1246" s="7" t="str">
        <x:v>RAP-PT-1240</x:v>
      </x:c>
      <x:c r="C1246" s="7" t="str">
        <x:v>REA-O-B2-FCE-06-P</x:v>
      </x:c>
      <x:c r="D1246" s="7" t="str">
        <x:v>REA-O-B2</x:v>
      </x:c>
      <x:c r="E1246" s="7" t="str">
        <x:v>OPERATIONAL</x:v>
      </x:c>
      <x:c r="F1246" s="7" t="str">
        <x:v>PTC-B</x:v>
      </x:c>
      <x:c r="G1246" s="7" t="str">
        <x:v>BL-Y</x:v>
      </x:c>
      <x:c r="H1246" s="7" t="str">
        <x:v>FCE-06</x:v>
      </x:c>
      <x:c r="I1246" s="7" t="str">
        <x:v>primary</x:v>
      </x:c>
      <x:c r="J1246" s="7" t="str">
        <x:v>O10</x:v>
      </x:c>
      <x:c r="K1246" s="10" t="str">
        <x:v>same resistance with reversed randomized order</x:v>
      </x:c>
      <x:c r="L1246" s="7" t="n">
        <x:v>1</x:v>
      </x:c>
      <x:c r="M1246" s="10" t="str">
        <x:v>safe state within target</x:v>
      </x:c>
      <x:c r="N1246" s="7" t="str"/>
      <x:c r="O1246" s="7" t="str"/>
      <x:c r="P1246" s="7" t="str"/>
      <x:c r="Q1246" s="7" t="str"/>
      <x:c r="R1246" s="7" t="str"/>
      <x:c r="S1246" s="7" t="str"/>
      <x:c r="T1246" s="7" t="str">
        <x:f>IF(S1246="","OPEN",IF(OR(N1246="",O1246="",P1246&lt;&gt;"SAFE",NOT(ISNUMBER(Q1246)),Q1246&gt;L1246,AND(E1246="FUNCTIONAL TWIN",R1246="")),"FAIL","PASS"))</x:f>
        <x:v>OPEN</x:v>
      </x:c>
    </x:row>
    <x:row r="1247" ht="40" customHeight="1">
      <x:c r="B1247" s="7" t="str">
        <x:v>RAP-PT-1241</x:v>
      </x:c>
      <x:c r="C1247" s="7" t="str">
        <x:v>REA-O-B2-FCE-06-D</x:v>
      </x:c>
      <x:c r="D1247" s="7" t="str">
        <x:v>REA-O-B2</x:v>
      </x:c>
      <x:c r="E1247" s="7" t="str">
        <x:v>OPERATIONAL</x:v>
      </x:c>
      <x:c r="F1247" s="7" t="str">
        <x:v>PTC-B</x:v>
      </x:c>
      <x:c r="G1247" s="7" t="str">
        <x:v>BL-Y</x:v>
      </x:c>
      <x:c r="H1247" s="7" t="str">
        <x:v>FCE-06</x:v>
      </x:c>
      <x:c r="I1247" s="7" t="str">
        <x:v>diverse</x:v>
      </x:c>
      <x:c r="J1247" s="7" t="str">
        <x:v>O01</x:v>
      </x:c>
      <x:c r="K1247" s="10" t="str">
        <x:v>nominal energy, connected local controls, 20 deg C and clean mechanism</x:v>
      </x:c>
      <x:c r="L1247" s="7" t="n">
        <x:v>1</x:v>
      </x:c>
      <x:c r="M1247" s="10" t="str">
        <x:v>safe state within target</x:v>
      </x:c>
      <x:c r="N1247" s="7" t="str"/>
      <x:c r="O1247" s="7" t="str"/>
      <x:c r="P1247" s="7" t="str"/>
      <x:c r="Q1247" s="7" t="str"/>
      <x:c r="R1247" s="7" t="str"/>
      <x:c r="S1247" s="7" t="str"/>
      <x:c r="T1247" s="7" t="str">
        <x:f>IF(S1247="","OPEN",IF(OR(N1247="",O1247="",P1247&lt;&gt;"SAFE",NOT(ISNUMBER(Q1247)),Q1247&gt;L1247,AND(E1247="FUNCTIONAL TWIN",R1247="")),"FAIL","PASS"))</x:f>
        <x:v>OPEN</x:v>
      </x:c>
    </x:row>
    <x:row r="1248" ht="40" customHeight="1">
      <x:c r="B1248" s="7" t="str">
        <x:v>RAP-PT-1242</x:v>
      </x:c>
      <x:c r="C1248" s="7" t="str">
        <x:v>REA-O-B2-FCE-06-D</x:v>
      </x:c>
      <x:c r="D1248" s="7" t="str">
        <x:v>REA-O-B2</x:v>
      </x:c>
      <x:c r="E1248" s="7" t="str">
        <x:v>OPERATIONAL</x:v>
      </x:c>
      <x:c r="F1248" s="7" t="str">
        <x:v>PTC-B</x:v>
      </x:c>
      <x:c r="G1248" s="7" t="str">
        <x:v>BL-Y</x:v>
      </x:c>
      <x:c r="H1248" s="7" t="str">
        <x:v>FCE-06</x:v>
      </x:c>
      <x:c r="I1248" s="7" t="str">
        <x:v>diverse</x:v>
      </x:c>
      <x:c r="J1248" s="7" t="str">
        <x:v>O02</x:v>
      </x:c>
      <x:c r="K1248" s="10" t="str">
        <x:v>same boundary with reversed randomized order</x:v>
      </x:c>
      <x:c r="L1248" s="7" t="n">
        <x:v>1</x:v>
      </x:c>
      <x:c r="M1248" s="10" t="str">
        <x:v>safe state within target</x:v>
      </x:c>
      <x:c r="N1248" s="7" t="str"/>
      <x:c r="O1248" s="7" t="str"/>
      <x:c r="P1248" s="7" t="str"/>
      <x:c r="Q1248" s="7" t="str"/>
      <x:c r="R1248" s="7" t="str"/>
      <x:c r="S1248" s="7" t="str"/>
      <x:c r="T1248" s="7" t="str">
        <x:f>IF(S1248="","OPEN",IF(OR(N1248="",O1248="",P1248&lt;&gt;"SAFE",NOT(ISNUMBER(Q1248)),Q1248&gt;L1248,AND(E1248="FUNCTIONAL TWIN",R1248="")),"FAIL","PASS"))</x:f>
        <x:v>OPEN</x:v>
      </x:c>
    </x:row>
    <x:row r="1249" ht="40" customHeight="1">
      <x:c r="B1249" s="7" t="str">
        <x:v>RAP-PT-1243</x:v>
      </x:c>
      <x:c r="C1249" s="7" t="str">
        <x:v>REA-O-B2-FCE-06-D</x:v>
      </x:c>
      <x:c r="D1249" s="7" t="str">
        <x:v>REA-O-B2</x:v>
      </x:c>
      <x:c r="E1249" s="7" t="str">
        <x:v>OPERATIONAL</x:v>
      </x:c>
      <x:c r="F1249" s="7" t="str">
        <x:v>PTC-B</x:v>
      </x:c>
      <x:c r="G1249" s="7" t="str">
        <x:v>BL-Y</x:v>
      </x:c>
      <x:c r="H1249" s="7" t="str">
        <x:v>FCE-06</x:v>
      </x:c>
      <x:c r="I1249" s="7" t="str">
        <x:v>diverse</x:v>
      </x:c>
      <x:c r="J1249" s="7" t="str">
        <x:v>O03</x:v>
      </x:c>
      <x:c r="K1249" s="10" t="str">
        <x:v>minimum accepted stored-energy state</x:v>
      </x:c>
      <x:c r="L1249" s="7" t="n">
        <x:v>1</x:v>
      </x:c>
      <x:c r="M1249" s="10" t="str">
        <x:v>safe state within target</x:v>
      </x:c>
      <x:c r="N1249" s="7" t="str"/>
      <x:c r="O1249" s="7" t="str"/>
      <x:c r="P1249" s="7" t="str"/>
      <x:c r="Q1249" s="7" t="str"/>
      <x:c r="R1249" s="7" t="str"/>
      <x:c r="S1249" s="7" t="str"/>
      <x:c r="T1249" s="7" t="str">
        <x:f>IF(S1249="","OPEN",IF(OR(N1249="",O1249="",P1249&lt;&gt;"SAFE",NOT(ISNUMBER(Q1249)),Q1249&gt;L1249,AND(E1249="FUNCTIONAL TWIN",R1249="")),"FAIL","PASS"))</x:f>
        <x:v>OPEN</x:v>
      </x:c>
    </x:row>
    <x:row r="1250" ht="40" customHeight="1">
      <x:c r="B1250" s="7" t="str">
        <x:v>RAP-PT-1244</x:v>
      </x:c>
      <x:c r="C1250" s="7" t="str">
        <x:v>REA-O-B2-FCE-06-D</x:v>
      </x:c>
      <x:c r="D1250" s="7" t="str">
        <x:v>REA-O-B2</x:v>
      </x:c>
      <x:c r="E1250" s="7" t="str">
        <x:v>OPERATIONAL</x:v>
      </x:c>
      <x:c r="F1250" s="7" t="str">
        <x:v>PTC-B</x:v>
      </x:c>
      <x:c r="G1250" s="7" t="str">
        <x:v>BL-Y</x:v>
      </x:c>
      <x:c r="H1250" s="7" t="str">
        <x:v>FCE-06</x:v>
      </x:c>
      <x:c r="I1250" s="7" t="str">
        <x:v>diverse</x:v>
      </x:c>
      <x:c r="J1250" s="7" t="str">
        <x:v>O04</x:v>
      </x:c>
      <x:c r="K1250" s="10" t="str">
        <x:v>minimum energy with reversed order</x:v>
      </x:c>
      <x:c r="L1250" s="7" t="n">
        <x:v>1</x:v>
      </x:c>
      <x:c r="M1250" s="10" t="str">
        <x:v>safe state within target</x:v>
      </x:c>
      <x:c r="N1250" s="7" t="str"/>
      <x:c r="O1250" s="7" t="str"/>
      <x:c r="P1250" s="7" t="str"/>
      <x:c r="Q1250" s="7" t="str"/>
      <x:c r="R1250" s="7" t="str"/>
      <x:c r="S1250" s="7" t="str"/>
      <x:c r="T1250" s="7" t="str">
        <x:f>IF(S1250="","OPEN",IF(OR(N1250="",O1250="",P1250&lt;&gt;"SAFE",NOT(ISNUMBER(Q1250)),Q1250&gt;L1250,AND(E1250="FUNCTIONAL TWIN",R1250="")),"FAIL","PASS"))</x:f>
        <x:v>OPEN</x:v>
      </x:c>
    </x:row>
    <x:row r="1251" ht="40" customHeight="1">
      <x:c r="B1251" s="7" t="str">
        <x:v>RAP-PT-1245</x:v>
      </x:c>
      <x:c r="C1251" s="7" t="str">
        <x:v>REA-O-B2-FCE-06-D</x:v>
      </x:c>
      <x:c r="D1251" s="7" t="str">
        <x:v>REA-O-B2</x:v>
      </x:c>
      <x:c r="E1251" s="7" t="str">
        <x:v>OPERATIONAL</x:v>
      </x:c>
      <x:c r="F1251" s="7" t="str">
        <x:v>PTC-B</x:v>
      </x:c>
      <x:c r="G1251" s="7" t="str">
        <x:v>BL-Y</x:v>
      </x:c>
      <x:c r="H1251" s="7" t="str">
        <x:v>FCE-06</x:v>
      </x:c>
      <x:c r="I1251" s="7" t="str">
        <x:v>diverse</x:v>
      </x:c>
      <x:c r="J1251" s="7" t="str">
        <x:v>O05</x:v>
      </x:c>
      <x:c r="K1251" s="10" t="str">
        <x:v>normal power and campus network absent</x:v>
      </x:c>
      <x:c r="L1251" s="7" t="n">
        <x:v>1</x:v>
      </x:c>
      <x:c r="M1251" s="10" t="str">
        <x:v>local safe state and evidence</x:v>
      </x:c>
      <x:c r="N1251" s="7" t="str"/>
      <x:c r="O1251" s="7" t="str"/>
      <x:c r="P1251" s="7" t="str"/>
      <x:c r="Q1251" s="7" t="str"/>
      <x:c r="R1251" s="7" t="str"/>
      <x:c r="S1251" s="7" t="str"/>
      <x:c r="T1251" s="7" t="str">
        <x:f>IF(S1251="","OPEN",IF(OR(N1251="",O1251="",P1251&lt;&gt;"SAFE",NOT(ISNUMBER(Q1251)),Q1251&gt;L1251,AND(E1251="FUNCTIONAL TWIN",R1251="")),"FAIL","PASS"))</x:f>
        <x:v>OPEN</x:v>
      </x:c>
    </x:row>
    <x:row r="1252" ht="40" customHeight="1">
      <x:c r="B1252" s="7" t="str">
        <x:v>RAP-PT-1246</x:v>
      </x:c>
      <x:c r="C1252" s="7" t="str">
        <x:v>REA-O-B2-FCE-06-D</x:v>
      </x:c>
      <x:c r="D1252" s="7" t="str">
        <x:v>REA-O-B2</x:v>
      </x:c>
      <x:c r="E1252" s="7" t="str">
        <x:v>OPERATIONAL</x:v>
      </x:c>
      <x:c r="F1252" s="7" t="str">
        <x:v>PTC-B</x:v>
      </x:c>
      <x:c r="G1252" s="7" t="str">
        <x:v>BL-Y</x:v>
      </x:c>
      <x:c r="H1252" s="7" t="str">
        <x:v>FCE-06</x:v>
      </x:c>
      <x:c r="I1252" s="7" t="str">
        <x:v>diverse</x:v>
      </x:c>
      <x:c r="J1252" s="7" t="str">
        <x:v>O06</x:v>
      </x:c>
      <x:c r="K1252" s="10" t="str">
        <x:v>primary time absent with unlike local epoch</x:v>
      </x:c>
      <x:c r="L1252" s="7" t="n">
        <x:v>1</x:v>
      </x:c>
      <x:c r="M1252" s="10" t="str">
        <x:v>local safe state and evidence</x:v>
      </x:c>
      <x:c r="N1252" s="7" t="str"/>
      <x:c r="O1252" s="7" t="str"/>
      <x:c r="P1252" s="7" t="str"/>
      <x:c r="Q1252" s="7" t="str"/>
      <x:c r="R1252" s="7" t="str"/>
      <x:c r="S1252" s="7" t="str"/>
      <x:c r="T1252" s="7" t="str">
        <x:f>IF(S1252="","OPEN",IF(OR(N1252="",O1252="",P1252&lt;&gt;"SAFE",NOT(ISNUMBER(Q1252)),Q1252&gt;L1252,AND(E1252="FUNCTIONAL TWIN",R1252="")),"FAIL","PASS"))</x:f>
        <x:v>OPEN</x:v>
      </x:c>
    </x:row>
    <x:row r="1253" ht="40" customHeight="1">
      <x:c r="B1253" s="7" t="str">
        <x:v>RAP-PT-1247</x:v>
      </x:c>
      <x:c r="C1253" s="7" t="str">
        <x:v>REA-O-B2-FCE-06-D</x:v>
      </x:c>
      <x:c r="D1253" s="7" t="str">
        <x:v>REA-O-B2</x:v>
      </x:c>
      <x:c r="E1253" s="7" t="str">
        <x:v>OPERATIONAL</x:v>
      </x:c>
      <x:c r="F1253" s="7" t="str">
        <x:v>PTC-B</x:v>
      </x:c>
      <x:c r="G1253" s="7" t="str">
        <x:v>BL-Y</x:v>
      </x:c>
      <x:c r="H1253" s="7" t="str">
        <x:v>FCE-06</x:v>
      </x:c>
      <x:c r="I1253" s="7" t="str">
        <x:v>diverse</x:v>
      </x:c>
      <x:c r="J1253" s="7" t="str">
        <x:v>O07</x:v>
      </x:c>
      <x:c r="K1253" s="10" t="str">
        <x:v>-20 deg C, wet exterior and accepted internal condition</x:v>
      </x:c>
      <x:c r="L1253" s="7" t="n">
        <x:v>1</x:v>
      </x:c>
      <x:c r="M1253" s="10" t="str">
        <x:v>safe state within target</x:v>
      </x:c>
      <x:c r="N1253" s="7" t="str"/>
      <x:c r="O1253" s="7" t="str"/>
      <x:c r="P1253" s="7" t="str"/>
      <x:c r="Q1253" s="7" t="str"/>
      <x:c r="R1253" s="7" t="str"/>
      <x:c r="S1253" s="7" t="str"/>
      <x:c r="T1253" s="7" t="str">
        <x:f>IF(S1253="","OPEN",IF(OR(N1253="",O1253="",P1253&lt;&gt;"SAFE",NOT(ISNUMBER(Q1253)),Q1253&gt;L1253,AND(E1253="FUNCTIONAL TWIN",R1253="")),"FAIL","PASS"))</x:f>
        <x:v>OPEN</x:v>
      </x:c>
    </x:row>
    <x:row r="1254" ht="40" customHeight="1">
      <x:c r="B1254" s="7" t="str">
        <x:v>RAP-PT-1248</x:v>
      </x:c>
      <x:c r="C1254" s="7" t="str">
        <x:v>REA-O-B2-FCE-06-D</x:v>
      </x:c>
      <x:c r="D1254" s="7" t="str">
        <x:v>REA-O-B2</x:v>
      </x:c>
      <x:c r="E1254" s="7" t="str">
        <x:v>OPERATIONAL</x:v>
      </x:c>
      <x:c r="F1254" s="7" t="str">
        <x:v>PTC-B</x:v>
      </x:c>
      <x:c r="G1254" s="7" t="str">
        <x:v>BL-Y</x:v>
      </x:c>
      <x:c r="H1254" s="7" t="str">
        <x:v>FCE-06</x:v>
      </x:c>
      <x:c r="I1254" s="7" t="str">
        <x:v>diverse</x:v>
      </x:c>
      <x:c r="J1254" s="7" t="str">
        <x:v>O08</x:v>
      </x:c>
      <x:c r="K1254" s="10" t="str">
        <x:v>50 deg C, wet exterior and accepted internal condition</x:v>
      </x:c>
      <x:c r="L1254" s="7" t="n">
        <x:v>1</x:v>
      </x:c>
      <x:c r="M1254" s="10" t="str">
        <x:v>safe state within target</x:v>
      </x:c>
      <x:c r="N1254" s="7" t="str"/>
      <x:c r="O1254" s="7" t="str"/>
      <x:c r="P1254" s="7" t="str"/>
      <x:c r="Q1254" s="7" t="str"/>
      <x:c r="R1254" s="7" t="str"/>
      <x:c r="S1254" s="7" t="str"/>
      <x:c r="T1254" s="7" t="str">
        <x:f>IF(S1254="","OPEN",IF(OR(N1254="",O1254="",P1254&lt;&gt;"SAFE",NOT(ISNUMBER(Q1254)),Q1254&gt;L1254,AND(E1254="FUNCTIONAL TWIN",R1254="")),"FAIL","PASS"))</x:f>
        <x:v>OPEN</x:v>
      </x:c>
    </x:row>
    <x:row r="1255" ht="40" customHeight="1">
      <x:c r="B1255" s="7" t="str">
        <x:v>RAP-PT-1249</x:v>
      </x:c>
      <x:c r="C1255" s="7" t="str">
        <x:v>REA-O-B2-FCE-06-D</x:v>
      </x:c>
      <x:c r="D1255" s="7" t="str">
        <x:v>REA-O-B2</x:v>
      </x:c>
      <x:c r="E1255" s="7" t="str">
        <x:v>OPERATIONAL</x:v>
      </x:c>
      <x:c r="F1255" s="7" t="str">
        <x:v>PTC-B</x:v>
      </x:c>
      <x:c r="G1255" s="7" t="str">
        <x:v>BL-Y</x:v>
      </x:c>
      <x:c r="H1255" s="7" t="str">
        <x:v>FCE-06</x:v>
      </x:c>
      <x:c r="I1255" s="7" t="str">
        <x:v>diverse</x:v>
      </x:c>
      <x:c r="J1255" s="7" t="str">
        <x:v>O09</x:v>
      </x:c>
      <x:c r="K1255" s="10" t="str">
        <x:v>registered contamination and upper accepted actuation resistance</x:v>
      </x:c>
      <x:c r="L1255" s="7" t="n">
        <x:v>1</x:v>
      </x:c>
      <x:c r="M1255" s="10" t="str">
        <x:v>safe state within target</x:v>
      </x:c>
      <x:c r="N1255" s="7" t="str"/>
      <x:c r="O1255" s="7" t="str"/>
      <x:c r="P1255" s="7" t="str"/>
      <x:c r="Q1255" s="7" t="str"/>
      <x:c r="R1255" s="7" t="str"/>
      <x:c r="S1255" s="7" t="str"/>
      <x:c r="T1255" s="7" t="str">
        <x:f>IF(S1255="","OPEN",IF(OR(N1255="",O1255="",P1255&lt;&gt;"SAFE",NOT(ISNUMBER(Q1255)),Q1255&gt;L1255,AND(E1255="FUNCTIONAL TWIN",R1255="")),"FAIL","PASS"))</x:f>
        <x:v>OPEN</x:v>
      </x:c>
    </x:row>
    <x:row r="1256" ht="40" customHeight="1">
      <x:c r="B1256" s="7" t="str">
        <x:v>RAP-PT-1250</x:v>
      </x:c>
      <x:c r="C1256" s="7" t="str">
        <x:v>REA-O-B2-FCE-06-D</x:v>
      </x:c>
      <x:c r="D1256" s="7" t="str">
        <x:v>REA-O-B2</x:v>
      </x:c>
      <x:c r="E1256" s="7" t="str">
        <x:v>OPERATIONAL</x:v>
      </x:c>
      <x:c r="F1256" s="7" t="str">
        <x:v>PTC-B</x:v>
      </x:c>
      <x:c r="G1256" s="7" t="str">
        <x:v>BL-Y</x:v>
      </x:c>
      <x:c r="H1256" s="7" t="str">
        <x:v>FCE-06</x:v>
      </x:c>
      <x:c r="I1256" s="7" t="str">
        <x:v>diverse</x:v>
      </x:c>
      <x:c r="J1256" s="7" t="str">
        <x:v>O10</x:v>
      </x:c>
      <x:c r="K1256" s="10" t="str">
        <x:v>same resistance with reversed randomized order</x:v>
      </x:c>
      <x:c r="L1256" s="7" t="n">
        <x:v>1</x:v>
      </x:c>
      <x:c r="M1256" s="10" t="str">
        <x:v>safe state within target</x:v>
      </x:c>
      <x:c r="N1256" s="7" t="str"/>
      <x:c r="O1256" s="7" t="str"/>
      <x:c r="P1256" s="7" t="str"/>
      <x:c r="Q1256" s="7" t="str"/>
      <x:c r="R1256" s="7" t="str"/>
      <x:c r="S1256" s="7" t="str"/>
      <x:c r="T1256" s="7" t="str">
        <x:f>IF(S1256="","OPEN",IF(OR(N1256="",O1256="",P1256&lt;&gt;"SAFE",NOT(ISNUMBER(Q1256)),Q1256&gt;L1256,AND(E1256="FUNCTIONAL TWIN",R1256="")),"FAIL","PASS"))</x:f>
        <x:v>OPEN</x:v>
      </x:c>
    </x:row>
    <x:row r="1257" ht="40" customHeight="1">
      <x:c r="B1257" s="7" t="str">
        <x:v>RAP-PT-1251</x:v>
      </x:c>
      <x:c r="C1257" s="7" t="str">
        <x:v>REA-O-B2-FCE-06-M</x:v>
      </x:c>
      <x:c r="D1257" s="7" t="str">
        <x:v>REA-O-B2</x:v>
      </x:c>
      <x:c r="E1257" s="7" t="str">
        <x:v>OPERATIONAL</x:v>
      </x:c>
      <x:c r="F1257" s="7" t="str">
        <x:v>PTC-B</x:v>
      </x:c>
      <x:c r="G1257" s="7" t="str">
        <x:v>BL-Y</x:v>
      </x:c>
      <x:c r="H1257" s="7" t="str">
        <x:v>FCE-06</x:v>
      </x:c>
      <x:c r="I1257" s="7" t="str">
        <x:v>manual/passive</x:v>
      </x:c>
      <x:c r="J1257" s="7" t="str">
        <x:v>O01</x:v>
      </x:c>
      <x:c r="K1257" s="10" t="str">
        <x:v>nominal energy, connected local controls, 20 deg C and clean mechanism</x:v>
      </x:c>
      <x:c r="L1257" s="7" t="n">
        <x:v>1</x:v>
      </x:c>
      <x:c r="M1257" s="10" t="str">
        <x:v>safe state within target</x:v>
      </x:c>
      <x:c r="N1257" s="7" t="str"/>
      <x:c r="O1257" s="7" t="str"/>
      <x:c r="P1257" s="7" t="str"/>
      <x:c r="Q1257" s="7" t="str"/>
      <x:c r="R1257" s="7" t="str"/>
      <x:c r="S1257" s="7" t="str"/>
      <x:c r="T1257" s="7" t="str">
        <x:f>IF(S1257="","OPEN",IF(OR(N1257="",O1257="",P1257&lt;&gt;"SAFE",NOT(ISNUMBER(Q1257)),Q1257&gt;L1257,AND(E1257="FUNCTIONAL TWIN",R1257="")),"FAIL","PASS"))</x:f>
        <x:v>OPEN</x:v>
      </x:c>
    </x:row>
    <x:row r="1258" ht="40" customHeight="1">
      <x:c r="B1258" s="7" t="str">
        <x:v>RAP-PT-1252</x:v>
      </x:c>
      <x:c r="C1258" s="7" t="str">
        <x:v>REA-O-B2-FCE-06-M</x:v>
      </x:c>
      <x:c r="D1258" s="7" t="str">
        <x:v>REA-O-B2</x:v>
      </x:c>
      <x:c r="E1258" s="7" t="str">
        <x:v>OPERATIONAL</x:v>
      </x:c>
      <x:c r="F1258" s="7" t="str">
        <x:v>PTC-B</x:v>
      </x:c>
      <x:c r="G1258" s="7" t="str">
        <x:v>BL-Y</x:v>
      </x:c>
      <x:c r="H1258" s="7" t="str">
        <x:v>FCE-06</x:v>
      </x:c>
      <x:c r="I1258" s="7" t="str">
        <x:v>manual/passive</x:v>
      </x:c>
      <x:c r="J1258" s="7" t="str">
        <x:v>O02</x:v>
      </x:c>
      <x:c r="K1258" s="10" t="str">
        <x:v>same boundary with reversed randomized order</x:v>
      </x:c>
      <x:c r="L1258" s="7" t="n">
        <x:v>1</x:v>
      </x:c>
      <x:c r="M1258" s="10" t="str">
        <x:v>safe state within target</x:v>
      </x:c>
      <x:c r="N1258" s="7" t="str"/>
      <x:c r="O1258" s="7" t="str"/>
      <x:c r="P1258" s="7" t="str"/>
      <x:c r="Q1258" s="7" t="str"/>
      <x:c r="R1258" s="7" t="str"/>
      <x:c r="S1258" s="7" t="str"/>
      <x:c r="T1258" s="7" t="str">
        <x:f>IF(S1258="","OPEN",IF(OR(N1258="",O1258="",P1258&lt;&gt;"SAFE",NOT(ISNUMBER(Q1258)),Q1258&gt;L1258,AND(E1258="FUNCTIONAL TWIN",R1258="")),"FAIL","PASS"))</x:f>
        <x:v>OPEN</x:v>
      </x:c>
    </x:row>
    <x:row r="1259" ht="40" customHeight="1">
      <x:c r="B1259" s="7" t="str">
        <x:v>RAP-PT-1253</x:v>
      </x:c>
      <x:c r="C1259" s="7" t="str">
        <x:v>REA-O-B2-FCE-06-M</x:v>
      </x:c>
      <x:c r="D1259" s="7" t="str">
        <x:v>REA-O-B2</x:v>
      </x:c>
      <x:c r="E1259" s="7" t="str">
        <x:v>OPERATIONAL</x:v>
      </x:c>
      <x:c r="F1259" s="7" t="str">
        <x:v>PTC-B</x:v>
      </x:c>
      <x:c r="G1259" s="7" t="str">
        <x:v>BL-Y</x:v>
      </x:c>
      <x:c r="H1259" s="7" t="str">
        <x:v>FCE-06</x:v>
      </x:c>
      <x:c r="I1259" s="7" t="str">
        <x:v>manual/passive</x:v>
      </x:c>
      <x:c r="J1259" s="7" t="str">
        <x:v>O03</x:v>
      </x:c>
      <x:c r="K1259" s="10" t="str">
        <x:v>minimum accepted stored-energy state</x:v>
      </x:c>
      <x:c r="L1259" s="7" t="n">
        <x:v>1</x:v>
      </x:c>
      <x:c r="M1259" s="10" t="str">
        <x:v>safe state within target</x:v>
      </x:c>
      <x:c r="N1259" s="7" t="str"/>
      <x:c r="O1259" s="7" t="str"/>
      <x:c r="P1259" s="7" t="str"/>
      <x:c r="Q1259" s="7" t="str"/>
      <x:c r="R1259" s="7" t="str"/>
      <x:c r="S1259" s="7" t="str"/>
      <x:c r="T1259" s="7" t="str">
        <x:f>IF(S1259="","OPEN",IF(OR(N1259="",O1259="",P1259&lt;&gt;"SAFE",NOT(ISNUMBER(Q1259)),Q1259&gt;L1259,AND(E1259="FUNCTIONAL TWIN",R1259="")),"FAIL","PASS"))</x:f>
        <x:v>OPEN</x:v>
      </x:c>
    </x:row>
    <x:row r="1260" ht="40" customHeight="1">
      <x:c r="B1260" s="7" t="str">
        <x:v>RAP-PT-1254</x:v>
      </x:c>
      <x:c r="C1260" s="7" t="str">
        <x:v>REA-O-B2-FCE-06-M</x:v>
      </x:c>
      <x:c r="D1260" s="7" t="str">
        <x:v>REA-O-B2</x:v>
      </x:c>
      <x:c r="E1260" s="7" t="str">
        <x:v>OPERATIONAL</x:v>
      </x:c>
      <x:c r="F1260" s="7" t="str">
        <x:v>PTC-B</x:v>
      </x:c>
      <x:c r="G1260" s="7" t="str">
        <x:v>BL-Y</x:v>
      </x:c>
      <x:c r="H1260" s="7" t="str">
        <x:v>FCE-06</x:v>
      </x:c>
      <x:c r="I1260" s="7" t="str">
        <x:v>manual/passive</x:v>
      </x:c>
      <x:c r="J1260" s="7" t="str">
        <x:v>O04</x:v>
      </x:c>
      <x:c r="K1260" s="10" t="str">
        <x:v>minimum energy with reversed order</x:v>
      </x:c>
      <x:c r="L1260" s="7" t="n">
        <x:v>1</x:v>
      </x:c>
      <x:c r="M1260" s="10" t="str">
        <x:v>safe state within target</x:v>
      </x:c>
      <x:c r="N1260" s="7" t="str"/>
      <x:c r="O1260" s="7" t="str"/>
      <x:c r="P1260" s="7" t="str"/>
      <x:c r="Q1260" s="7" t="str"/>
      <x:c r="R1260" s="7" t="str"/>
      <x:c r="S1260" s="7" t="str"/>
      <x:c r="T1260" s="7" t="str">
        <x:f>IF(S1260="","OPEN",IF(OR(N1260="",O1260="",P1260&lt;&gt;"SAFE",NOT(ISNUMBER(Q1260)),Q1260&gt;L1260,AND(E1260="FUNCTIONAL TWIN",R1260="")),"FAIL","PASS"))</x:f>
        <x:v>OPEN</x:v>
      </x:c>
    </x:row>
    <x:row r="1261" ht="40" customHeight="1">
      <x:c r="B1261" s="7" t="str">
        <x:v>RAP-PT-1255</x:v>
      </x:c>
      <x:c r="C1261" s="7" t="str">
        <x:v>REA-O-B2-FCE-06-M</x:v>
      </x:c>
      <x:c r="D1261" s="7" t="str">
        <x:v>REA-O-B2</x:v>
      </x:c>
      <x:c r="E1261" s="7" t="str">
        <x:v>OPERATIONAL</x:v>
      </x:c>
      <x:c r="F1261" s="7" t="str">
        <x:v>PTC-B</x:v>
      </x:c>
      <x:c r="G1261" s="7" t="str">
        <x:v>BL-Y</x:v>
      </x:c>
      <x:c r="H1261" s="7" t="str">
        <x:v>FCE-06</x:v>
      </x:c>
      <x:c r="I1261" s="7" t="str">
        <x:v>manual/passive</x:v>
      </x:c>
      <x:c r="J1261" s="7" t="str">
        <x:v>O05</x:v>
      </x:c>
      <x:c r="K1261" s="10" t="str">
        <x:v>normal power and campus network absent</x:v>
      </x:c>
      <x:c r="L1261" s="7" t="n">
        <x:v>1</x:v>
      </x:c>
      <x:c r="M1261" s="10" t="str">
        <x:v>local safe state and evidence</x:v>
      </x:c>
      <x:c r="N1261" s="7" t="str"/>
      <x:c r="O1261" s="7" t="str"/>
      <x:c r="P1261" s="7" t="str"/>
      <x:c r="Q1261" s="7" t="str"/>
      <x:c r="R1261" s="7" t="str"/>
      <x:c r="S1261" s="7" t="str"/>
      <x:c r="T1261" s="7" t="str">
        <x:f>IF(S1261="","OPEN",IF(OR(N1261="",O1261="",P1261&lt;&gt;"SAFE",NOT(ISNUMBER(Q1261)),Q1261&gt;L1261,AND(E1261="FUNCTIONAL TWIN",R1261="")),"FAIL","PASS"))</x:f>
        <x:v>OPEN</x:v>
      </x:c>
    </x:row>
    <x:row r="1262" ht="40" customHeight="1">
      <x:c r="B1262" s="7" t="str">
        <x:v>RAP-PT-1256</x:v>
      </x:c>
      <x:c r="C1262" s="7" t="str">
        <x:v>REA-O-B2-FCE-06-M</x:v>
      </x:c>
      <x:c r="D1262" s="7" t="str">
        <x:v>REA-O-B2</x:v>
      </x:c>
      <x:c r="E1262" s="7" t="str">
        <x:v>OPERATIONAL</x:v>
      </x:c>
      <x:c r="F1262" s="7" t="str">
        <x:v>PTC-B</x:v>
      </x:c>
      <x:c r="G1262" s="7" t="str">
        <x:v>BL-Y</x:v>
      </x:c>
      <x:c r="H1262" s="7" t="str">
        <x:v>FCE-06</x:v>
      </x:c>
      <x:c r="I1262" s="7" t="str">
        <x:v>manual/passive</x:v>
      </x:c>
      <x:c r="J1262" s="7" t="str">
        <x:v>O06</x:v>
      </x:c>
      <x:c r="K1262" s="10" t="str">
        <x:v>primary time absent with unlike local epoch</x:v>
      </x:c>
      <x:c r="L1262" s="7" t="n">
        <x:v>1</x:v>
      </x:c>
      <x:c r="M1262" s="10" t="str">
        <x:v>local safe state and evidence</x:v>
      </x:c>
      <x:c r="N1262" s="7" t="str"/>
      <x:c r="O1262" s="7" t="str"/>
      <x:c r="P1262" s="7" t="str"/>
      <x:c r="Q1262" s="7" t="str"/>
      <x:c r="R1262" s="7" t="str"/>
      <x:c r="S1262" s="7" t="str"/>
      <x:c r="T1262" s="7" t="str">
        <x:f>IF(S1262="","OPEN",IF(OR(N1262="",O1262="",P1262&lt;&gt;"SAFE",NOT(ISNUMBER(Q1262)),Q1262&gt;L1262,AND(E1262="FUNCTIONAL TWIN",R1262="")),"FAIL","PASS"))</x:f>
        <x:v>OPEN</x:v>
      </x:c>
    </x:row>
    <x:row r="1263" ht="40" customHeight="1">
      <x:c r="B1263" s="7" t="str">
        <x:v>RAP-PT-1257</x:v>
      </x:c>
      <x:c r="C1263" s="7" t="str">
        <x:v>REA-O-B2-FCE-06-M</x:v>
      </x:c>
      <x:c r="D1263" s="7" t="str">
        <x:v>REA-O-B2</x:v>
      </x:c>
      <x:c r="E1263" s="7" t="str">
        <x:v>OPERATIONAL</x:v>
      </x:c>
      <x:c r="F1263" s="7" t="str">
        <x:v>PTC-B</x:v>
      </x:c>
      <x:c r="G1263" s="7" t="str">
        <x:v>BL-Y</x:v>
      </x:c>
      <x:c r="H1263" s="7" t="str">
        <x:v>FCE-06</x:v>
      </x:c>
      <x:c r="I1263" s="7" t="str">
        <x:v>manual/passive</x:v>
      </x:c>
      <x:c r="J1263" s="7" t="str">
        <x:v>O07</x:v>
      </x:c>
      <x:c r="K1263" s="10" t="str">
        <x:v>-20 deg C, wet exterior and accepted internal condition</x:v>
      </x:c>
      <x:c r="L1263" s="7" t="n">
        <x:v>1</x:v>
      </x:c>
      <x:c r="M1263" s="10" t="str">
        <x:v>safe state within target</x:v>
      </x:c>
      <x:c r="N1263" s="7" t="str"/>
      <x:c r="O1263" s="7" t="str"/>
      <x:c r="P1263" s="7" t="str"/>
      <x:c r="Q1263" s="7" t="str"/>
      <x:c r="R1263" s="7" t="str"/>
      <x:c r="S1263" s="7" t="str"/>
      <x:c r="T1263" s="7" t="str">
        <x:f>IF(S1263="","OPEN",IF(OR(N1263="",O1263="",P1263&lt;&gt;"SAFE",NOT(ISNUMBER(Q1263)),Q1263&gt;L1263,AND(E1263="FUNCTIONAL TWIN",R1263="")),"FAIL","PASS"))</x:f>
        <x:v>OPEN</x:v>
      </x:c>
    </x:row>
    <x:row r="1264" ht="40" customHeight="1">
      <x:c r="B1264" s="7" t="str">
        <x:v>RAP-PT-1258</x:v>
      </x:c>
      <x:c r="C1264" s="7" t="str">
        <x:v>REA-O-B2-FCE-06-M</x:v>
      </x:c>
      <x:c r="D1264" s="7" t="str">
        <x:v>REA-O-B2</x:v>
      </x:c>
      <x:c r="E1264" s="7" t="str">
        <x:v>OPERATIONAL</x:v>
      </x:c>
      <x:c r="F1264" s="7" t="str">
        <x:v>PTC-B</x:v>
      </x:c>
      <x:c r="G1264" s="7" t="str">
        <x:v>BL-Y</x:v>
      </x:c>
      <x:c r="H1264" s="7" t="str">
        <x:v>FCE-06</x:v>
      </x:c>
      <x:c r="I1264" s="7" t="str">
        <x:v>manual/passive</x:v>
      </x:c>
      <x:c r="J1264" s="7" t="str">
        <x:v>O08</x:v>
      </x:c>
      <x:c r="K1264" s="10" t="str">
        <x:v>50 deg C, wet exterior and accepted internal condition</x:v>
      </x:c>
      <x:c r="L1264" s="7" t="n">
        <x:v>1</x:v>
      </x:c>
      <x:c r="M1264" s="10" t="str">
        <x:v>safe state within target</x:v>
      </x:c>
      <x:c r="N1264" s="7" t="str"/>
      <x:c r="O1264" s="7" t="str"/>
      <x:c r="P1264" s="7" t="str"/>
      <x:c r="Q1264" s="7" t="str"/>
      <x:c r="R1264" s="7" t="str"/>
      <x:c r="S1264" s="7" t="str"/>
      <x:c r="T1264" s="7" t="str">
        <x:f>IF(S1264="","OPEN",IF(OR(N1264="",O1264="",P1264&lt;&gt;"SAFE",NOT(ISNUMBER(Q1264)),Q1264&gt;L1264,AND(E1264="FUNCTIONAL TWIN",R1264="")),"FAIL","PASS"))</x:f>
        <x:v>OPEN</x:v>
      </x:c>
    </x:row>
    <x:row r="1265" ht="40" customHeight="1">
      <x:c r="B1265" s="7" t="str">
        <x:v>RAP-PT-1259</x:v>
      </x:c>
      <x:c r="C1265" s="7" t="str">
        <x:v>REA-O-B2-FCE-06-M</x:v>
      </x:c>
      <x:c r="D1265" s="7" t="str">
        <x:v>REA-O-B2</x:v>
      </x:c>
      <x:c r="E1265" s="7" t="str">
        <x:v>OPERATIONAL</x:v>
      </x:c>
      <x:c r="F1265" s="7" t="str">
        <x:v>PTC-B</x:v>
      </x:c>
      <x:c r="G1265" s="7" t="str">
        <x:v>BL-Y</x:v>
      </x:c>
      <x:c r="H1265" s="7" t="str">
        <x:v>FCE-06</x:v>
      </x:c>
      <x:c r="I1265" s="7" t="str">
        <x:v>manual/passive</x:v>
      </x:c>
      <x:c r="J1265" s="7" t="str">
        <x:v>O09</x:v>
      </x:c>
      <x:c r="K1265" s="10" t="str">
        <x:v>registered contamination and upper accepted actuation resistance</x:v>
      </x:c>
      <x:c r="L1265" s="7" t="n">
        <x:v>1</x:v>
      </x:c>
      <x:c r="M1265" s="10" t="str">
        <x:v>safe state within target</x:v>
      </x:c>
      <x:c r="N1265" s="7" t="str"/>
      <x:c r="O1265" s="7" t="str"/>
      <x:c r="P1265" s="7" t="str"/>
      <x:c r="Q1265" s="7" t="str"/>
      <x:c r="R1265" s="7" t="str"/>
      <x:c r="S1265" s="7" t="str"/>
      <x:c r="T1265" s="7" t="str">
        <x:f>IF(S1265="","OPEN",IF(OR(N1265="",O1265="",P1265&lt;&gt;"SAFE",NOT(ISNUMBER(Q1265)),Q1265&gt;L1265,AND(E1265="FUNCTIONAL TWIN",R1265="")),"FAIL","PASS"))</x:f>
        <x:v>OPEN</x:v>
      </x:c>
    </x:row>
    <x:row r="1266" ht="40" customHeight="1">
      <x:c r="B1266" s="7" t="str">
        <x:v>RAP-PT-1260</x:v>
      </x:c>
      <x:c r="C1266" s="7" t="str">
        <x:v>REA-O-B2-FCE-06-M</x:v>
      </x:c>
      <x:c r="D1266" s="7" t="str">
        <x:v>REA-O-B2</x:v>
      </x:c>
      <x:c r="E1266" s="7" t="str">
        <x:v>OPERATIONAL</x:v>
      </x:c>
      <x:c r="F1266" s="7" t="str">
        <x:v>PTC-B</x:v>
      </x:c>
      <x:c r="G1266" s="7" t="str">
        <x:v>BL-Y</x:v>
      </x:c>
      <x:c r="H1266" s="7" t="str">
        <x:v>FCE-06</x:v>
      </x:c>
      <x:c r="I1266" s="7" t="str">
        <x:v>manual/passive</x:v>
      </x:c>
      <x:c r="J1266" s="7" t="str">
        <x:v>O10</x:v>
      </x:c>
      <x:c r="K1266" s="10" t="str">
        <x:v>same resistance with reversed randomized order</x:v>
      </x:c>
      <x:c r="L1266" s="7" t="n">
        <x:v>1</x:v>
      </x:c>
      <x:c r="M1266" s="10" t="str">
        <x:v>safe state within target</x:v>
      </x:c>
      <x:c r="N1266" s="7" t="str"/>
      <x:c r="O1266" s="7" t="str"/>
      <x:c r="P1266" s="7" t="str"/>
      <x:c r="Q1266" s="7" t="str"/>
      <x:c r="R1266" s="7" t="str"/>
      <x:c r="S1266" s="7" t="str"/>
      <x:c r="T1266" s="7" t="str">
        <x:f>IF(S1266="","OPEN",IF(OR(N1266="",O1266="",P1266&lt;&gt;"SAFE",NOT(ISNUMBER(Q1266)),Q1266&gt;L1266,AND(E1266="FUNCTIONAL TWIN",R1266="")),"FAIL","PASS"))</x:f>
        <x:v>OPEN</x:v>
      </x:c>
    </x:row>
    <x:row r="1267" ht="40" customHeight="1">
      <x:c r="B1267" s="7" t="str">
        <x:v>RAP-PT-1261</x:v>
      </x:c>
      <x:c r="C1267" s="7" t="str">
        <x:v>REA-O-B2-FCE-07-P</x:v>
      </x:c>
      <x:c r="D1267" s="7" t="str">
        <x:v>REA-O-B2</x:v>
      </x:c>
      <x:c r="E1267" s="7" t="str">
        <x:v>OPERATIONAL</x:v>
      </x:c>
      <x:c r="F1267" s="7" t="str">
        <x:v>PTC-B</x:v>
      </x:c>
      <x:c r="G1267" s="7" t="str">
        <x:v>BL-Y</x:v>
      </x:c>
      <x:c r="H1267" s="7" t="str">
        <x:v>FCE-07</x:v>
      </x:c>
      <x:c r="I1267" s="7" t="str">
        <x:v>primary</x:v>
      </x:c>
      <x:c r="J1267" s="7" t="str">
        <x:v>O01</x:v>
      </x:c>
      <x:c r="K1267" s="10" t="str">
        <x:v>nominal energy, connected local controls, 20 deg C and clean mechanism</x:v>
      </x:c>
      <x:c r="L1267" s="7" t="n">
        <x:v>2</x:v>
      </x:c>
      <x:c r="M1267" s="10" t="str">
        <x:v>safe state within target</x:v>
      </x:c>
      <x:c r="N1267" s="7" t="str"/>
      <x:c r="O1267" s="7" t="str"/>
      <x:c r="P1267" s="7" t="str"/>
      <x:c r="Q1267" s="7" t="str"/>
      <x:c r="R1267" s="7" t="str"/>
      <x:c r="S1267" s="7" t="str"/>
      <x:c r="T1267" s="7" t="str">
        <x:f>IF(S1267="","OPEN",IF(OR(N1267="",O1267="",P1267&lt;&gt;"SAFE",NOT(ISNUMBER(Q1267)),Q1267&gt;L1267,AND(E1267="FUNCTIONAL TWIN",R1267="")),"FAIL","PASS"))</x:f>
        <x:v>OPEN</x:v>
      </x:c>
    </x:row>
    <x:row r="1268" ht="40" customHeight="1">
      <x:c r="B1268" s="7" t="str">
        <x:v>RAP-PT-1262</x:v>
      </x:c>
      <x:c r="C1268" s="7" t="str">
        <x:v>REA-O-B2-FCE-07-P</x:v>
      </x:c>
      <x:c r="D1268" s="7" t="str">
        <x:v>REA-O-B2</x:v>
      </x:c>
      <x:c r="E1268" s="7" t="str">
        <x:v>OPERATIONAL</x:v>
      </x:c>
      <x:c r="F1268" s="7" t="str">
        <x:v>PTC-B</x:v>
      </x:c>
      <x:c r="G1268" s="7" t="str">
        <x:v>BL-Y</x:v>
      </x:c>
      <x:c r="H1268" s="7" t="str">
        <x:v>FCE-07</x:v>
      </x:c>
      <x:c r="I1268" s="7" t="str">
        <x:v>primary</x:v>
      </x:c>
      <x:c r="J1268" s="7" t="str">
        <x:v>O02</x:v>
      </x:c>
      <x:c r="K1268" s="10" t="str">
        <x:v>same boundary with reversed randomized order</x:v>
      </x:c>
      <x:c r="L1268" s="7" t="n">
        <x:v>2</x:v>
      </x:c>
      <x:c r="M1268" s="10" t="str">
        <x:v>safe state within target</x:v>
      </x:c>
      <x:c r="N1268" s="7" t="str"/>
      <x:c r="O1268" s="7" t="str"/>
      <x:c r="P1268" s="7" t="str"/>
      <x:c r="Q1268" s="7" t="str"/>
      <x:c r="R1268" s="7" t="str"/>
      <x:c r="S1268" s="7" t="str"/>
      <x:c r="T1268" s="7" t="str">
        <x:f>IF(S1268="","OPEN",IF(OR(N1268="",O1268="",P1268&lt;&gt;"SAFE",NOT(ISNUMBER(Q1268)),Q1268&gt;L1268,AND(E1268="FUNCTIONAL TWIN",R1268="")),"FAIL","PASS"))</x:f>
        <x:v>OPEN</x:v>
      </x:c>
    </x:row>
    <x:row r="1269" ht="40" customHeight="1">
      <x:c r="B1269" s="7" t="str">
        <x:v>RAP-PT-1263</x:v>
      </x:c>
      <x:c r="C1269" s="7" t="str">
        <x:v>REA-O-B2-FCE-07-P</x:v>
      </x:c>
      <x:c r="D1269" s="7" t="str">
        <x:v>REA-O-B2</x:v>
      </x:c>
      <x:c r="E1269" s="7" t="str">
        <x:v>OPERATIONAL</x:v>
      </x:c>
      <x:c r="F1269" s="7" t="str">
        <x:v>PTC-B</x:v>
      </x:c>
      <x:c r="G1269" s="7" t="str">
        <x:v>BL-Y</x:v>
      </x:c>
      <x:c r="H1269" s="7" t="str">
        <x:v>FCE-07</x:v>
      </x:c>
      <x:c r="I1269" s="7" t="str">
        <x:v>primary</x:v>
      </x:c>
      <x:c r="J1269" s="7" t="str">
        <x:v>O03</x:v>
      </x:c>
      <x:c r="K1269" s="10" t="str">
        <x:v>minimum accepted stored-energy state</x:v>
      </x:c>
      <x:c r="L1269" s="7" t="n">
        <x:v>2</x:v>
      </x:c>
      <x:c r="M1269" s="10" t="str">
        <x:v>safe state within target</x:v>
      </x:c>
      <x:c r="N1269" s="7" t="str"/>
      <x:c r="O1269" s="7" t="str"/>
      <x:c r="P1269" s="7" t="str"/>
      <x:c r="Q1269" s="7" t="str"/>
      <x:c r="R1269" s="7" t="str"/>
      <x:c r="S1269" s="7" t="str"/>
      <x:c r="T1269" s="7" t="str">
        <x:f>IF(S1269="","OPEN",IF(OR(N1269="",O1269="",P1269&lt;&gt;"SAFE",NOT(ISNUMBER(Q1269)),Q1269&gt;L1269,AND(E1269="FUNCTIONAL TWIN",R1269="")),"FAIL","PASS"))</x:f>
        <x:v>OPEN</x:v>
      </x:c>
    </x:row>
    <x:row r="1270" ht="40" customHeight="1">
      <x:c r="B1270" s="7" t="str">
        <x:v>RAP-PT-1264</x:v>
      </x:c>
      <x:c r="C1270" s="7" t="str">
        <x:v>REA-O-B2-FCE-07-P</x:v>
      </x:c>
      <x:c r="D1270" s="7" t="str">
        <x:v>REA-O-B2</x:v>
      </x:c>
      <x:c r="E1270" s="7" t="str">
        <x:v>OPERATIONAL</x:v>
      </x:c>
      <x:c r="F1270" s="7" t="str">
        <x:v>PTC-B</x:v>
      </x:c>
      <x:c r="G1270" s="7" t="str">
        <x:v>BL-Y</x:v>
      </x:c>
      <x:c r="H1270" s="7" t="str">
        <x:v>FCE-07</x:v>
      </x:c>
      <x:c r="I1270" s="7" t="str">
        <x:v>primary</x:v>
      </x:c>
      <x:c r="J1270" s="7" t="str">
        <x:v>O04</x:v>
      </x:c>
      <x:c r="K1270" s="10" t="str">
        <x:v>minimum energy with reversed order</x:v>
      </x:c>
      <x:c r="L1270" s="7" t="n">
        <x:v>2</x:v>
      </x:c>
      <x:c r="M1270" s="10" t="str">
        <x:v>safe state within target</x:v>
      </x:c>
      <x:c r="N1270" s="7" t="str"/>
      <x:c r="O1270" s="7" t="str"/>
      <x:c r="P1270" s="7" t="str"/>
      <x:c r="Q1270" s="7" t="str"/>
      <x:c r="R1270" s="7" t="str"/>
      <x:c r="S1270" s="7" t="str"/>
      <x:c r="T1270" s="7" t="str">
        <x:f>IF(S1270="","OPEN",IF(OR(N1270="",O1270="",P1270&lt;&gt;"SAFE",NOT(ISNUMBER(Q1270)),Q1270&gt;L1270,AND(E1270="FUNCTIONAL TWIN",R1270="")),"FAIL","PASS"))</x:f>
        <x:v>OPEN</x:v>
      </x:c>
    </x:row>
    <x:row r="1271" ht="40" customHeight="1">
      <x:c r="B1271" s="7" t="str">
        <x:v>RAP-PT-1265</x:v>
      </x:c>
      <x:c r="C1271" s="7" t="str">
        <x:v>REA-O-B2-FCE-07-P</x:v>
      </x:c>
      <x:c r="D1271" s="7" t="str">
        <x:v>REA-O-B2</x:v>
      </x:c>
      <x:c r="E1271" s="7" t="str">
        <x:v>OPERATIONAL</x:v>
      </x:c>
      <x:c r="F1271" s="7" t="str">
        <x:v>PTC-B</x:v>
      </x:c>
      <x:c r="G1271" s="7" t="str">
        <x:v>BL-Y</x:v>
      </x:c>
      <x:c r="H1271" s="7" t="str">
        <x:v>FCE-07</x:v>
      </x:c>
      <x:c r="I1271" s="7" t="str">
        <x:v>primary</x:v>
      </x:c>
      <x:c r="J1271" s="7" t="str">
        <x:v>O05</x:v>
      </x:c>
      <x:c r="K1271" s="10" t="str">
        <x:v>normal power and campus network absent</x:v>
      </x:c>
      <x:c r="L1271" s="7" t="n">
        <x:v>2</x:v>
      </x:c>
      <x:c r="M1271" s="10" t="str">
        <x:v>local safe state and evidence</x:v>
      </x:c>
      <x:c r="N1271" s="7" t="str"/>
      <x:c r="O1271" s="7" t="str"/>
      <x:c r="P1271" s="7" t="str"/>
      <x:c r="Q1271" s="7" t="str"/>
      <x:c r="R1271" s="7" t="str"/>
      <x:c r="S1271" s="7" t="str"/>
      <x:c r="T1271" s="7" t="str">
        <x:f>IF(S1271="","OPEN",IF(OR(N1271="",O1271="",P1271&lt;&gt;"SAFE",NOT(ISNUMBER(Q1271)),Q1271&gt;L1271,AND(E1271="FUNCTIONAL TWIN",R1271="")),"FAIL","PASS"))</x:f>
        <x:v>OPEN</x:v>
      </x:c>
    </x:row>
    <x:row r="1272" ht="40" customHeight="1">
      <x:c r="B1272" s="7" t="str">
        <x:v>RAP-PT-1266</x:v>
      </x:c>
      <x:c r="C1272" s="7" t="str">
        <x:v>REA-O-B2-FCE-07-P</x:v>
      </x:c>
      <x:c r="D1272" s="7" t="str">
        <x:v>REA-O-B2</x:v>
      </x:c>
      <x:c r="E1272" s="7" t="str">
        <x:v>OPERATIONAL</x:v>
      </x:c>
      <x:c r="F1272" s="7" t="str">
        <x:v>PTC-B</x:v>
      </x:c>
      <x:c r="G1272" s="7" t="str">
        <x:v>BL-Y</x:v>
      </x:c>
      <x:c r="H1272" s="7" t="str">
        <x:v>FCE-07</x:v>
      </x:c>
      <x:c r="I1272" s="7" t="str">
        <x:v>primary</x:v>
      </x:c>
      <x:c r="J1272" s="7" t="str">
        <x:v>O06</x:v>
      </x:c>
      <x:c r="K1272" s="10" t="str">
        <x:v>primary time absent with unlike local epoch</x:v>
      </x:c>
      <x:c r="L1272" s="7" t="n">
        <x:v>2</x:v>
      </x:c>
      <x:c r="M1272" s="10" t="str">
        <x:v>local safe state and evidence</x:v>
      </x:c>
      <x:c r="N1272" s="7" t="str"/>
      <x:c r="O1272" s="7" t="str"/>
      <x:c r="P1272" s="7" t="str"/>
      <x:c r="Q1272" s="7" t="str"/>
      <x:c r="R1272" s="7" t="str"/>
      <x:c r="S1272" s="7" t="str"/>
      <x:c r="T1272" s="7" t="str">
        <x:f>IF(S1272="","OPEN",IF(OR(N1272="",O1272="",P1272&lt;&gt;"SAFE",NOT(ISNUMBER(Q1272)),Q1272&gt;L1272,AND(E1272="FUNCTIONAL TWIN",R1272="")),"FAIL","PASS"))</x:f>
        <x:v>OPEN</x:v>
      </x:c>
    </x:row>
    <x:row r="1273" ht="40" customHeight="1">
      <x:c r="B1273" s="7" t="str">
        <x:v>RAP-PT-1267</x:v>
      </x:c>
      <x:c r="C1273" s="7" t="str">
        <x:v>REA-O-B2-FCE-07-P</x:v>
      </x:c>
      <x:c r="D1273" s="7" t="str">
        <x:v>REA-O-B2</x:v>
      </x:c>
      <x:c r="E1273" s="7" t="str">
        <x:v>OPERATIONAL</x:v>
      </x:c>
      <x:c r="F1273" s="7" t="str">
        <x:v>PTC-B</x:v>
      </x:c>
      <x:c r="G1273" s="7" t="str">
        <x:v>BL-Y</x:v>
      </x:c>
      <x:c r="H1273" s="7" t="str">
        <x:v>FCE-07</x:v>
      </x:c>
      <x:c r="I1273" s="7" t="str">
        <x:v>primary</x:v>
      </x:c>
      <x:c r="J1273" s="7" t="str">
        <x:v>O07</x:v>
      </x:c>
      <x:c r="K1273" s="10" t="str">
        <x:v>-20 deg C, wet exterior and accepted internal condition</x:v>
      </x:c>
      <x:c r="L1273" s="7" t="n">
        <x:v>2</x:v>
      </x:c>
      <x:c r="M1273" s="10" t="str">
        <x:v>safe state within target</x:v>
      </x:c>
      <x:c r="N1273" s="7" t="str"/>
      <x:c r="O1273" s="7" t="str"/>
      <x:c r="P1273" s="7" t="str"/>
      <x:c r="Q1273" s="7" t="str"/>
      <x:c r="R1273" s="7" t="str"/>
      <x:c r="S1273" s="7" t="str"/>
      <x:c r="T1273" s="7" t="str">
        <x:f>IF(S1273="","OPEN",IF(OR(N1273="",O1273="",P1273&lt;&gt;"SAFE",NOT(ISNUMBER(Q1273)),Q1273&gt;L1273,AND(E1273="FUNCTIONAL TWIN",R1273="")),"FAIL","PASS"))</x:f>
        <x:v>OPEN</x:v>
      </x:c>
    </x:row>
    <x:row r="1274" ht="40" customHeight="1">
      <x:c r="B1274" s="7" t="str">
        <x:v>RAP-PT-1268</x:v>
      </x:c>
      <x:c r="C1274" s="7" t="str">
        <x:v>REA-O-B2-FCE-07-P</x:v>
      </x:c>
      <x:c r="D1274" s="7" t="str">
        <x:v>REA-O-B2</x:v>
      </x:c>
      <x:c r="E1274" s="7" t="str">
        <x:v>OPERATIONAL</x:v>
      </x:c>
      <x:c r="F1274" s="7" t="str">
        <x:v>PTC-B</x:v>
      </x:c>
      <x:c r="G1274" s="7" t="str">
        <x:v>BL-Y</x:v>
      </x:c>
      <x:c r="H1274" s="7" t="str">
        <x:v>FCE-07</x:v>
      </x:c>
      <x:c r="I1274" s="7" t="str">
        <x:v>primary</x:v>
      </x:c>
      <x:c r="J1274" s="7" t="str">
        <x:v>O08</x:v>
      </x:c>
      <x:c r="K1274" s="10" t="str">
        <x:v>50 deg C, wet exterior and accepted internal condition</x:v>
      </x:c>
      <x:c r="L1274" s="7" t="n">
        <x:v>2</x:v>
      </x:c>
      <x:c r="M1274" s="10" t="str">
        <x:v>safe state within target</x:v>
      </x:c>
      <x:c r="N1274" s="7" t="str"/>
      <x:c r="O1274" s="7" t="str"/>
      <x:c r="P1274" s="7" t="str"/>
      <x:c r="Q1274" s="7" t="str"/>
      <x:c r="R1274" s="7" t="str"/>
      <x:c r="S1274" s="7" t="str"/>
      <x:c r="T1274" s="7" t="str">
        <x:f>IF(S1274="","OPEN",IF(OR(N1274="",O1274="",P1274&lt;&gt;"SAFE",NOT(ISNUMBER(Q1274)),Q1274&gt;L1274,AND(E1274="FUNCTIONAL TWIN",R1274="")),"FAIL","PASS"))</x:f>
        <x:v>OPEN</x:v>
      </x:c>
    </x:row>
    <x:row r="1275" ht="40" customHeight="1">
      <x:c r="B1275" s="7" t="str">
        <x:v>RAP-PT-1269</x:v>
      </x:c>
      <x:c r="C1275" s="7" t="str">
        <x:v>REA-O-B2-FCE-07-P</x:v>
      </x:c>
      <x:c r="D1275" s="7" t="str">
        <x:v>REA-O-B2</x:v>
      </x:c>
      <x:c r="E1275" s="7" t="str">
        <x:v>OPERATIONAL</x:v>
      </x:c>
      <x:c r="F1275" s="7" t="str">
        <x:v>PTC-B</x:v>
      </x:c>
      <x:c r="G1275" s="7" t="str">
        <x:v>BL-Y</x:v>
      </x:c>
      <x:c r="H1275" s="7" t="str">
        <x:v>FCE-07</x:v>
      </x:c>
      <x:c r="I1275" s="7" t="str">
        <x:v>primary</x:v>
      </x:c>
      <x:c r="J1275" s="7" t="str">
        <x:v>O09</x:v>
      </x:c>
      <x:c r="K1275" s="10" t="str">
        <x:v>registered contamination and upper accepted actuation resistance</x:v>
      </x:c>
      <x:c r="L1275" s="7" t="n">
        <x:v>2</x:v>
      </x:c>
      <x:c r="M1275" s="10" t="str">
        <x:v>safe state within target</x:v>
      </x:c>
      <x:c r="N1275" s="7" t="str"/>
      <x:c r="O1275" s="7" t="str"/>
      <x:c r="P1275" s="7" t="str"/>
      <x:c r="Q1275" s="7" t="str"/>
      <x:c r="R1275" s="7" t="str"/>
      <x:c r="S1275" s="7" t="str"/>
      <x:c r="T1275" s="7" t="str">
        <x:f>IF(S1275="","OPEN",IF(OR(N1275="",O1275="",P1275&lt;&gt;"SAFE",NOT(ISNUMBER(Q1275)),Q1275&gt;L1275,AND(E1275="FUNCTIONAL TWIN",R1275="")),"FAIL","PASS"))</x:f>
        <x:v>OPEN</x:v>
      </x:c>
    </x:row>
    <x:row r="1276" ht="40" customHeight="1">
      <x:c r="B1276" s="7" t="str">
        <x:v>RAP-PT-1270</x:v>
      </x:c>
      <x:c r="C1276" s="7" t="str">
        <x:v>REA-O-B2-FCE-07-P</x:v>
      </x:c>
      <x:c r="D1276" s="7" t="str">
        <x:v>REA-O-B2</x:v>
      </x:c>
      <x:c r="E1276" s="7" t="str">
        <x:v>OPERATIONAL</x:v>
      </x:c>
      <x:c r="F1276" s="7" t="str">
        <x:v>PTC-B</x:v>
      </x:c>
      <x:c r="G1276" s="7" t="str">
        <x:v>BL-Y</x:v>
      </x:c>
      <x:c r="H1276" s="7" t="str">
        <x:v>FCE-07</x:v>
      </x:c>
      <x:c r="I1276" s="7" t="str">
        <x:v>primary</x:v>
      </x:c>
      <x:c r="J1276" s="7" t="str">
        <x:v>O10</x:v>
      </x:c>
      <x:c r="K1276" s="10" t="str">
        <x:v>same resistance with reversed randomized order</x:v>
      </x:c>
      <x:c r="L1276" s="7" t="n">
        <x:v>2</x:v>
      </x:c>
      <x:c r="M1276" s="10" t="str">
        <x:v>safe state within target</x:v>
      </x:c>
      <x:c r="N1276" s="7" t="str"/>
      <x:c r="O1276" s="7" t="str"/>
      <x:c r="P1276" s="7" t="str"/>
      <x:c r="Q1276" s="7" t="str"/>
      <x:c r="R1276" s="7" t="str"/>
      <x:c r="S1276" s="7" t="str"/>
      <x:c r="T1276" s="7" t="str">
        <x:f>IF(S1276="","OPEN",IF(OR(N1276="",O1276="",P1276&lt;&gt;"SAFE",NOT(ISNUMBER(Q1276)),Q1276&gt;L1276,AND(E1276="FUNCTIONAL TWIN",R1276="")),"FAIL","PASS"))</x:f>
        <x:v>OPEN</x:v>
      </x:c>
    </x:row>
    <x:row r="1277" ht="40" customHeight="1">
      <x:c r="B1277" s="7" t="str">
        <x:v>RAP-PT-1271</x:v>
      </x:c>
      <x:c r="C1277" s="7" t="str">
        <x:v>REA-O-B2-FCE-07-D</x:v>
      </x:c>
      <x:c r="D1277" s="7" t="str">
        <x:v>REA-O-B2</x:v>
      </x:c>
      <x:c r="E1277" s="7" t="str">
        <x:v>OPERATIONAL</x:v>
      </x:c>
      <x:c r="F1277" s="7" t="str">
        <x:v>PTC-B</x:v>
      </x:c>
      <x:c r="G1277" s="7" t="str">
        <x:v>BL-Y</x:v>
      </x:c>
      <x:c r="H1277" s="7" t="str">
        <x:v>FCE-07</x:v>
      </x:c>
      <x:c r="I1277" s="7" t="str">
        <x:v>diverse</x:v>
      </x:c>
      <x:c r="J1277" s="7" t="str">
        <x:v>O01</x:v>
      </x:c>
      <x:c r="K1277" s="10" t="str">
        <x:v>nominal energy, connected local controls, 20 deg C and clean mechanism</x:v>
      </x:c>
      <x:c r="L1277" s="7" t="n">
        <x:v>2</x:v>
      </x:c>
      <x:c r="M1277" s="10" t="str">
        <x:v>safe state within target</x:v>
      </x:c>
      <x:c r="N1277" s="7" t="str"/>
      <x:c r="O1277" s="7" t="str"/>
      <x:c r="P1277" s="7" t="str"/>
      <x:c r="Q1277" s="7" t="str"/>
      <x:c r="R1277" s="7" t="str"/>
      <x:c r="S1277" s="7" t="str"/>
      <x:c r="T1277" s="7" t="str">
        <x:f>IF(S1277="","OPEN",IF(OR(N1277="",O1277="",P1277&lt;&gt;"SAFE",NOT(ISNUMBER(Q1277)),Q1277&gt;L1277,AND(E1277="FUNCTIONAL TWIN",R1277="")),"FAIL","PASS"))</x:f>
        <x:v>OPEN</x:v>
      </x:c>
    </x:row>
    <x:row r="1278" ht="40" customHeight="1">
      <x:c r="B1278" s="7" t="str">
        <x:v>RAP-PT-1272</x:v>
      </x:c>
      <x:c r="C1278" s="7" t="str">
        <x:v>REA-O-B2-FCE-07-D</x:v>
      </x:c>
      <x:c r="D1278" s="7" t="str">
        <x:v>REA-O-B2</x:v>
      </x:c>
      <x:c r="E1278" s="7" t="str">
        <x:v>OPERATIONAL</x:v>
      </x:c>
      <x:c r="F1278" s="7" t="str">
        <x:v>PTC-B</x:v>
      </x:c>
      <x:c r="G1278" s="7" t="str">
        <x:v>BL-Y</x:v>
      </x:c>
      <x:c r="H1278" s="7" t="str">
        <x:v>FCE-07</x:v>
      </x:c>
      <x:c r="I1278" s="7" t="str">
        <x:v>diverse</x:v>
      </x:c>
      <x:c r="J1278" s="7" t="str">
        <x:v>O02</x:v>
      </x:c>
      <x:c r="K1278" s="10" t="str">
        <x:v>same boundary with reversed randomized order</x:v>
      </x:c>
      <x:c r="L1278" s="7" t="n">
        <x:v>2</x:v>
      </x:c>
      <x:c r="M1278" s="10" t="str">
        <x:v>safe state within target</x:v>
      </x:c>
      <x:c r="N1278" s="7" t="str"/>
      <x:c r="O1278" s="7" t="str"/>
      <x:c r="P1278" s="7" t="str"/>
      <x:c r="Q1278" s="7" t="str"/>
      <x:c r="R1278" s="7" t="str"/>
      <x:c r="S1278" s="7" t="str"/>
      <x:c r="T1278" s="7" t="str">
        <x:f>IF(S1278="","OPEN",IF(OR(N1278="",O1278="",P1278&lt;&gt;"SAFE",NOT(ISNUMBER(Q1278)),Q1278&gt;L1278,AND(E1278="FUNCTIONAL TWIN",R1278="")),"FAIL","PASS"))</x:f>
        <x:v>OPEN</x:v>
      </x:c>
    </x:row>
    <x:row r="1279" ht="40" customHeight="1">
      <x:c r="B1279" s="7" t="str">
        <x:v>RAP-PT-1273</x:v>
      </x:c>
      <x:c r="C1279" s="7" t="str">
        <x:v>REA-O-B2-FCE-07-D</x:v>
      </x:c>
      <x:c r="D1279" s="7" t="str">
        <x:v>REA-O-B2</x:v>
      </x:c>
      <x:c r="E1279" s="7" t="str">
        <x:v>OPERATIONAL</x:v>
      </x:c>
      <x:c r="F1279" s="7" t="str">
        <x:v>PTC-B</x:v>
      </x:c>
      <x:c r="G1279" s="7" t="str">
        <x:v>BL-Y</x:v>
      </x:c>
      <x:c r="H1279" s="7" t="str">
        <x:v>FCE-07</x:v>
      </x:c>
      <x:c r="I1279" s="7" t="str">
        <x:v>diverse</x:v>
      </x:c>
      <x:c r="J1279" s="7" t="str">
        <x:v>O03</x:v>
      </x:c>
      <x:c r="K1279" s="10" t="str">
        <x:v>minimum accepted stored-energy state</x:v>
      </x:c>
      <x:c r="L1279" s="7" t="n">
        <x:v>2</x:v>
      </x:c>
      <x:c r="M1279" s="10" t="str">
        <x:v>safe state within target</x:v>
      </x:c>
      <x:c r="N1279" s="7" t="str"/>
      <x:c r="O1279" s="7" t="str"/>
      <x:c r="P1279" s="7" t="str"/>
      <x:c r="Q1279" s="7" t="str"/>
      <x:c r="R1279" s="7" t="str"/>
      <x:c r="S1279" s="7" t="str"/>
      <x:c r="T1279" s="7" t="str">
        <x:f>IF(S1279="","OPEN",IF(OR(N1279="",O1279="",P1279&lt;&gt;"SAFE",NOT(ISNUMBER(Q1279)),Q1279&gt;L1279,AND(E1279="FUNCTIONAL TWIN",R1279="")),"FAIL","PASS"))</x:f>
        <x:v>OPEN</x:v>
      </x:c>
    </x:row>
    <x:row r="1280" ht="40" customHeight="1">
      <x:c r="B1280" s="7" t="str">
        <x:v>RAP-PT-1274</x:v>
      </x:c>
      <x:c r="C1280" s="7" t="str">
        <x:v>REA-O-B2-FCE-07-D</x:v>
      </x:c>
      <x:c r="D1280" s="7" t="str">
        <x:v>REA-O-B2</x:v>
      </x:c>
      <x:c r="E1280" s="7" t="str">
        <x:v>OPERATIONAL</x:v>
      </x:c>
      <x:c r="F1280" s="7" t="str">
        <x:v>PTC-B</x:v>
      </x:c>
      <x:c r="G1280" s="7" t="str">
        <x:v>BL-Y</x:v>
      </x:c>
      <x:c r="H1280" s="7" t="str">
        <x:v>FCE-07</x:v>
      </x:c>
      <x:c r="I1280" s="7" t="str">
        <x:v>diverse</x:v>
      </x:c>
      <x:c r="J1280" s="7" t="str">
        <x:v>O04</x:v>
      </x:c>
      <x:c r="K1280" s="10" t="str">
        <x:v>minimum energy with reversed order</x:v>
      </x:c>
      <x:c r="L1280" s="7" t="n">
        <x:v>2</x:v>
      </x:c>
      <x:c r="M1280" s="10" t="str">
        <x:v>safe state within target</x:v>
      </x:c>
      <x:c r="N1280" s="7" t="str"/>
      <x:c r="O1280" s="7" t="str"/>
      <x:c r="P1280" s="7" t="str"/>
      <x:c r="Q1280" s="7" t="str"/>
      <x:c r="R1280" s="7" t="str"/>
      <x:c r="S1280" s="7" t="str"/>
      <x:c r="T1280" s="7" t="str">
        <x:f>IF(S1280="","OPEN",IF(OR(N1280="",O1280="",P1280&lt;&gt;"SAFE",NOT(ISNUMBER(Q1280)),Q1280&gt;L1280,AND(E1280="FUNCTIONAL TWIN",R1280="")),"FAIL","PASS"))</x:f>
        <x:v>OPEN</x:v>
      </x:c>
    </x:row>
    <x:row r="1281" ht="40" customHeight="1">
      <x:c r="B1281" s="7" t="str">
        <x:v>RAP-PT-1275</x:v>
      </x:c>
      <x:c r="C1281" s="7" t="str">
        <x:v>REA-O-B2-FCE-07-D</x:v>
      </x:c>
      <x:c r="D1281" s="7" t="str">
        <x:v>REA-O-B2</x:v>
      </x:c>
      <x:c r="E1281" s="7" t="str">
        <x:v>OPERATIONAL</x:v>
      </x:c>
      <x:c r="F1281" s="7" t="str">
        <x:v>PTC-B</x:v>
      </x:c>
      <x:c r="G1281" s="7" t="str">
        <x:v>BL-Y</x:v>
      </x:c>
      <x:c r="H1281" s="7" t="str">
        <x:v>FCE-07</x:v>
      </x:c>
      <x:c r="I1281" s="7" t="str">
        <x:v>diverse</x:v>
      </x:c>
      <x:c r="J1281" s="7" t="str">
        <x:v>O05</x:v>
      </x:c>
      <x:c r="K1281" s="10" t="str">
        <x:v>normal power and campus network absent</x:v>
      </x:c>
      <x:c r="L1281" s="7" t="n">
        <x:v>2</x:v>
      </x:c>
      <x:c r="M1281" s="10" t="str">
        <x:v>local safe state and evidence</x:v>
      </x:c>
      <x:c r="N1281" s="7" t="str"/>
      <x:c r="O1281" s="7" t="str"/>
      <x:c r="P1281" s="7" t="str"/>
      <x:c r="Q1281" s="7" t="str"/>
      <x:c r="R1281" s="7" t="str"/>
      <x:c r="S1281" s="7" t="str"/>
      <x:c r="T1281" s="7" t="str">
        <x:f>IF(S1281="","OPEN",IF(OR(N1281="",O1281="",P1281&lt;&gt;"SAFE",NOT(ISNUMBER(Q1281)),Q1281&gt;L1281,AND(E1281="FUNCTIONAL TWIN",R1281="")),"FAIL","PASS"))</x:f>
        <x:v>OPEN</x:v>
      </x:c>
    </x:row>
    <x:row r="1282" ht="40" customHeight="1">
      <x:c r="B1282" s="7" t="str">
        <x:v>RAP-PT-1276</x:v>
      </x:c>
      <x:c r="C1282" s="7" t="str">
        <x:v>REA-O-B2-FCE-07-D</x:v>
      </x:c>
      <x:c r="D1282" s="7" t="str">
        <x:v>REA-O-B2</x:v>
      </x:c>
      <x:c r="E1282" s="7" t="str">
        <x:v>OPERATIONAL</x:v>
      </x:c>
      <x:c r="F1282" s="7" t="str">
        <x:v>PTC-B</x:v>
      </x:c>
      <x:c r="G1282" s="7" t="str">
        <x:v>BL-Y</x:v>
      </x:c>
      <x:c r="H1282" s="7" t="str">
        <x:v>FCE-07</x:v>
      </x:c>
      <x:c r="I1282" s="7" t="str">
        <x:v>diverse</x:v>
      </x:c>
      <x:c r="J1282" s="7" t="str">
        <x:v>O06</x:v>
      </x:c>
      <x:c r="K1282" s="10" t="str">
        <x:v>primary time absent with unlike local epoch</x:v>
      </x:c>
      <x:c r="L1282" s="7" t="n">
        <x:v>2</x:v>
      </x:c>
      <x:c r="M1282" s="10" t="str">
        <x:v>local safe state and evidence</x:v>
      </x:c>
      <x:c r="N1282" s="7" t="str"/>
      <x:c r="O1282" s="7" t="str"/>
      <x:c r="P1282" s="7" t="str"/>
      <x:c r="Q1282" s="7" t="str"/>
      <x:c r="R1282" s="7" t="str"/>
      <x:c r="S1282" s="7" t="str"/>
      <x:c r="T1282" s="7" t="str">
        <x:f>IF(S1282="","OPEN",IF(OR(N1282="",O1282="",P1282&lt;&gt;"SAFE",NOT(ISNUMBER(Q1282)),Q1282&gt;L1282,AND(E1282="FUNCTIONAL TWIN",R1282="")),"FAIL","PASS"))</x:f>
        <x:v>OPEN</x:v>
      </x:c>
    </x:row>
    <x:row r="1283" ht="40" customHeight="1">
      <x:c r="B1283" s="7" t="str">
        <x:v>RAP-PT-1277</x:v>
      </x:c>
      <x:c r="C1283" s="7" t="str">
        <x:v>REA-O-B2-FCE-07-D</x:v>
      </x:c>
      <x:c r="D1283" s="7" t="str">
        <x:v>REA-O-B2</x:v>
      </x:c>
      <x:c r="E1283" s="7" t="str">
        <x:v>OPERATIONAL</x:v>
      </x:c>
      <x:c r="F1283" s="7" t="str">
        <x:v>PTC-B</x:v>
      </x:c>
      <x:c r="G1283" s="7" t="str">
        <x:v>BL-Y</x:v>
      </x:c>
      <x:c r="H1283" s="7" t="str">
        <x:v>FCE-07</x:v>
      </x:c>
      <x:c r="I1283" s="7" t="str">
        <x:v>diverse</x:v>
      </x:c>
      <x:c r="J1283" s="7" t="str">
        <x:v>O07</x:v>
      </x:c>
      <x:c r="K1283" s="10" t="str">
        <x:v>-20 deg C, wet exterior and accepted internal condition</x:v>
      </x:c>
      <x:c r="L1283" s="7" t="n">
        <x:v>2</x:v>
      </x:c>
      <x:c r="M1283" s="10" t="str">
        <x:v>safe state within target</x:v>
      </x:c>
      <x:c r="N1283" s="7" t="str"/>
      <x:c r="O1283" s="7" t="str"/>
      <x:c r="P1283" s="7" t="str"/>
      <x:c r="Q1283" s="7" t="str"/>
      <x:c r="R1283" s="7" t="str"/>
      <x:c r="S1283" s="7" t="str"/>
      <x:c r="T1283" s="7" t="str">
        <x:f>IF(S1283="","OPEN",IF(OR(N1283="",O1283="",P1283&lt;&gt;"SAFE",NOT(ISNUMBER(Q1283)),Q1283&gt;L1283,AND(E1283="FUNCTIONAL TWIN",R1283="")),"FAIL","PASS"))</x:f>
        <x:v>OPEN</x:v>
      </x:c>
    </x:row>
    <x:row r="1284" ht="40" customHeight="1">
      <x:c r="B1284" s="7" t="str">
        <x:v>RAP-PT-1278</x:v>
      </x:c>
      <x:c r="C1284" s="7" t="str">
        <x:v>REA-O-B2-FCE-07-D</x:v>
      </x:c>
      <x:c r="D1284" s="7" t="str">
        <x:v>REA-O-B2</x:v>
      </x:c>
      <x:c r="E1284" s="7" t="str">
        <x:v>OPERATIONAL</x:v>
      </x:c>
      <x:c r="F1284" s="7" t="str">
        <x:v>PTC-B</x:v>
      </x:c>
      <x:c r="G1284" s="7" t="str">
        <x:v>BL-Y</x:v>
      </x:c>
      <x:c r="H1284" s="7" t="str">
        <x:v>FCE-07</x:v>
      </x:c>
      <x:c r="I1284" s="7" t="str">
        <x:v>diverse</x:v>
      </x:c>
      <x:c r="J1284" s="7" t="str">
        <x:v>O08</x:v>
      </x:c>
      <x:c r="K1284" s="10" t="str">
        <x:v>50 deg C, wet exterior and accepted internal condition</x:v>
      </x:c>
      <x:c r="L1284" s="7" t="n">
        <x:v>2</x:v>
      </x:c>
      <x:c r="M1284" s="10" t="str">
        <x:v>safe state within target</x:v>
      </x:c>
      <x:c r="N1284" s="7" t="str"/>
      <x:c r="O1284" s="7" t="str"/>
      <x:c r="P1284" s="7" t="str"/>
      <x:c r="Q1284" s="7" t="str"/>
      <x:c r="R1284" s="7" t="str"/>
      <x:c r="S1284" s="7" t="str"/>
      <x:c r="T1284" s="7" t="str">
        <x:f>IF(S1284="","OPEN",IF(OR(N1284="",O1284="",P1284&lt;&gt;"SAFE",NOT(ISNUMBER(Q1284)),Q1284&gt;L1284,AND(E1284="FUNCTIONAL TWIN",R1284="")),"FAIL","PASS"))</x:f>
        <x:v>OPEN</x:v>
      </x:c>
    </x:row>
    <x:row r="1285" ht="40" customHeight="1">
      <x:c r="B1285" s="7" t="str">
        <x:v>RAP-PT-1279</x:v>
      </x:c>
      <x:c r="C1285" s="7" t="str">
        <x:v>REA-O-B2-FCE-07-D</x:v>
      </x:c>
      <x:c r="D1285" s="7" t="str">
        <x:v>REA-O-B2</x:v>
      </x:c>
      <x:c r="E1285" s="7" t="str">
        <x:v>OPERATIONAL</x:v>
      </x:c>
      <x:c r="F1285" s="7" t="str">
        <x:v>PTC-B</x:v>
      </x:c>
      <x:c r="G1285" s="7" t="str">
        <x:v>BL-Y</x:v>
      </x:c>
      <x:c r="H1285" s="7" t="str">
        <x:v>FCE-07</x:v>
      </x:c>
      <x:c r="I1285" s="7" t="str">
        <x:v>diverse</x:v>
      </x:c>
      <x:c r="J1285" s="7" t="str">
        <x:v>O09</x:v>
      </x:c>
      <x:c r="K1285" s="10" t="str">
        <x:v>registered contamination and upper accepted actuation resistance</x:v>
      </x:c>
      <x:c r="L1285" s="7" t="n">
        <x:v>2</x:v>
      </x:c>
      <x:c r="M1285" s="10" t="str">
        <x:v>safe state within target</x:v>
      </x:c>
      <x:c r="N1285" s="7" t="str"/>
      <x:c r="O1285" s="7" t="str"/>
      <x:c r="P1285" s="7" t="str"/>
      <x:c r="Q1285" s="7" t="str"/>
      <x:c r="R1285" s="7" t="str"/>
      <x:c r="S1285" s="7" t="str"/>
      <x:c r="T1285" s="7" t="str">
        <x:f>IF(S1285="","OPEN",IF(OR(N1285="",O1285="",P1285&lt;&gt;"SAFE",NOT(ISNUMBER(Q1285)),Q1285&gt;L1285,AND(E1285="FUNCTIONAL TWIN",R1285="")),"FAIL","PASS"))</x:f>
        <x:v>OPEN</x:v>
      </x:c>
    </x:row>
    <x:row r="1286" ht="40" customHeight="1">
      <x:c r="B1286" s="7" t="str">
        <x:v>RAP-PT-1280</x:v>
      </x:c>
      <x:c r="C1286" s="7" t="str">
        <x:v>REA-O-B2-FCE-07-D</x:v>
      </x:c>
      <x:c r="D1286" s="7" t="str">
        <x:v>REA-O-B2</x:v>
      </x:c>
      <x:c r="E1286" s="7" t="str">
        <x:v>OPERATIONAL</x:v>
      </x:c>
      <x:c r="F1286" s="7" t="str">
        <x:v>PTC-B</x:v>
      </x:c>
      <x:c r="G1286" s="7" t="str">
        <x:v>BL-Y</x:v>
      </x:c>
      <x:c r="H1286" s="7" t="str">
        <x:v>FCE-07</x:v>
      </x:c>
      <x:c r="I1286" s="7" t="str">
        <x:v>diverse</x:v>
      </x:c>
      <x:c r="J1286" s="7" t="str">
        <x:v>O10</x:v>
      </x:c>
      <x:c r="K1286" s="10" t="str">
        <x:v>same resistance with reversed randomized order</x:v>
      </x:c>
      <x:c r="L1286" s="7" t="n">
        <x:v>2</x:v>
      </x:c>
      <x:c r="M1286" s="10" t="str">
        <x:v>safe state within target</x:v>
      </x:c>
      <x:c r="N1286" s="7" t="str"/>
      <x:c r="O1286" s="7" t="str"/>
      <x:c r="P1286" s="7" t="str"/>
      <x:c r="Q1286" s="7" t="str"/>
      <x:c r="R1286" s="7" t="str"/>
      <x:c r="S1286" s="7" t="str"/>
      <x:c r="T1286" s="7" t="str">
        <x:f>IF(S1286="","OPEN",IF(OR(N1286="",O1286="",P1286&lt;&gt;"SAFE",NOT(ISNUMBER(Q1286)),Q1286&gt;L1286,AND(E1286="FUNCTIONAL TWIN",R1286="")),"FAIL","PASS"))</x:f>
        <x:v>OPEN</x:v>
      </x:c>
    </x:row>
    <x:row r="1287" ht="40" customHeight="1">
      <x:c r="B1287" s="7" t="str">
        <x:v>RAP-PT-1281</x:v>
      </x:c>
      <x:c r="C1287" s="7" t="str">
        <x:v>REA-O-B2-FCE-07-M</x:v>
      </x:c>
      <x:c r="D1287" s="7" t="str">
        <x:v>REA-O-B2</x:v>
      </x:c>
      <x:c r="E1287" s="7" t="str">
        <x:v>OPERATIONAL</x:v>
      </x:c>
      <x:c r="F1287" s="7" t="str">
        <x:v>PTC-B</x:v>
      </x:c>
      <x:c r="G1287" s="7" t="str">
        <x:v>BL-Y</x:v>
      </x:c>
      <x:c r="H1287" s="7" t="str">
        <x:v>FCE-07</x:v>
      </x:c>
      <x:c r="I1287" s="7" t="str">
        <x:v>manual/passive</x:v>
      </x:c>
      <x:c r="J1287" s="7" t="str">
        <x:v>O01</x:v>
      </x:c>
      <x:c r="K1287" s="10" t="str">
        <x:v>nominal energy, connected local controls, 20 deg C and clean mechanism</x:v>
      </x:c>
      <x:c r="L1287" s="7" t="n">
        <x:v>2</x:v>
      </x:c>
      <x:c r="M1287" s="10" t="str">
        <x:v>safe state within target</x:v>
      </x:c>
      <x:c r="N1287" s="7" t="str"/>
      <x:c r="O1287" s="7" t="str"/>
      <x:c r="P1287" s="7" t="str"/>
      <x:c r="Q1287" s="7" t="str"/>
      <x:c r="R1287" s="7" t="str"/>
      <x:c r="S1287" s="7" t="str"/>
      <x:c r="T1287" s="7" t="str">
        <x:f>IF(S1287="","OPEN",IF(OR(N1287="",O1287="",P1287&lt;&gt;"SAFE",NOT(ISNUMBER(Q1287)),Q1287&gt;L1287,AND(E1287="FUNCTIONAL TWIN",R1287="")),"FAIL","PASS"))</x:f>
        <x:v>OPEN</x:v>
      </x:c>
    </x:row>
    <x:row r="1288" ht="40" customHeight="1">
      <x:c r="B1288" s="7" t="str">
        <x:v>RAP-PT-1282</x:v>
      </x:c>
      <x:c r="C1288" s="7" t="str">
        <x:v>REA-O-B2-FCE-07-M</x:v>
      </x:c>
      <x:c r="D1288" s="7" t="str">
        <x:v>REA-O-B2</x:v>
      </x:c>
      <x:c r="E1288" s="7" t="str">
        <x:v>OPERATIONAL</x:v>
      </x:c>
      <x:c r="F1288" s="7" t="str">
        <x:v>PTC-B</x:v>
      </x:c>
      <x:c r="G1288" s="7" t="str">
        <x:v>BL-Y</x:v>
      </x:c>
      <x:c r="H1288" s="7" t="str">
        <x:v>FCE-07</x:v>
      </x:c>
      <x:c r="I1288" s="7" t="str">
        <x:v>manual/passive</x:v>
      </x:c>
      <x:c r="J1288" s="7" t="str">
        <x:v>O02</x:v>
      </x:c>
      <x:c r="K1288" s="10" t="str">
        <x:v>same boundary with reversed randomized order</x:v>
      </x:c>
      <x:c r="L1288" s="7" t="n">
        <x:v>2</x:v>
      </x:c>
      <x:c r="M1288" s="10" t="str">
        <x:v>safe state within target</x:v>
      </x:c>
      <x:c r="N1288" s="7" t="str"/>
      <x:c r="O1288" s="7" t="str"/>
      <x:c r="P1288" s="7" t="str"/>
      <x:c r="Q1288" s="7" t="str"/>
      <x:c r="R1288" s="7" t="str"/>
      <x:c r="S1288" s="7" t="str"/>
      <x:c r="T1288" s="7" t="str">
        <x:f>IF(S1288="","OPEN",IF(OR(N1288="",O1288="",P1288&lt;&gt;"SAFE",NOT(ISNUMBER(Q1288)),Q1288&gt;L1288,AND(E1288="FUNCTIONAL TWIN",R1288="")),"FAIL","PASS"))</x:f>
        <x:v>OPEN</x:v>
      </x:c>
    </x:row>
    <x:row r="1289" ht="40" customHeight="1">
      <x:c r="B1289" s="7" t="str">
        <x:v>RAP-PT-1283</x:v>
      </x:c>
      <x:c r="C1289" s="7" t="str">
        <x:v>REA-O-B2-FCE-07-M</x:v>
      </x:c>
      <x:c r="D1289" s="7" t="str">
        <x:v>REA-O-B2</x:v>
      </x:c>
      <x:c r="E1289" s="7" t="str">
        <x:v>OPERATIONAL</x:v>
      </x:c>
      <x:c r="F1289" s="7" t="str">
        <x:v>PTC-B</x:v>
      </x:c>
      <x:c r="G1289" s="7" t="str">
        <x:v>BL-Y</x:v>
      </x:c>
      <x:c r="H1289" s="7" t="str">
        <x:v>FCE-07</x:v>
      </x:c>
      <x:c r="I1289" s="7" t="str">
        <x:v>manual/passive</x:v>
      </x:c>
      <x:c r="J1289" s="7" t="str">
        <x:v>O03</x:v>
      </x:c>
      <x:c r="K1289" s="10" t="str">
        <x:v>minimum accepted stored-energy state</x:v>
      </x:c>
      <x:c r="L1289" s="7" t="n">
        <x:v>2</x:v>
      </x:c>
      <x:c r="M1289" s="10" t="str">
        <x:v>safe state within target</x:v>
      </x:c>
      <x:c r="N1289" s="7" t="str"/>
      <x:c r="O1289" s="7" t="str"/>
      <x:c r="P1289" s="7" t="str"/>
      <x:c r="Q1289" s="7" t="str"/>
      <x:c r="R1289" s="7" t="str"/>
      <x:c r="S1289" s="7" t="str"/>
      <x:c r="T1289" s="7" t="str">
        <x:f>IF(S1289="","OPEN",IF(OR(N1289="",O1289="",P1289&lt;&gt;"SAFE",NOT(ISNUMBER(Q1289)),Q1289&gt;L1289,AND(E1289="FUNCTIONAL TWIN",R1289="")),"FAIL","PASS"))</x:f>
        <x:v>OPEN</x:v>
      </x:c>
    </x:row>
    <x:row r="1290" ht="40" customHeight="1">
      <x:c r="B1290" s="7" t="str">
        <x:v>RAP-PT-1284</x:v>
      </x:c>
      <x:c r="C1290" s="7" t="str">
        <x:v>REA-O-B2-FCE-07-M</x:v>
      </x:c>
      <x:c r="D1290" s="7" t="str">
        <x:v>REA-O-B2</x:v>
      </x:c>
      <x:c r="E1290" s="7" t="str">
        <x:v>OPERATIONAL</x:v>
      </x:c>
      <x:c r="F1290" s="7" t="str">
        <x:v>PTC-B</x:v>
      </x:c>
      <x:c r="G1290" s="7" t="str">
        <x:v>BL-Y</x:v>
      </x:c>
      <x:c r="H1290" s="7" t="str">
        <x:v>FCE-07</x:v>
      </x:c>
      <x:c r="I1290" s="7" t="str">
        <x:v>manual/passive</x:v>
      </x:c>
      <x:c r="J1290" s="7" t="str">
        <x:v>O04</x:v>
      </x:c>
      <x:c r="K1290" s="10" t="str">
        <x:v>minimum energy with reversed order</x:v>
      </x:c>
      <x:c r="L1290" s="7" t="n">
        <x:v>2</x:v>
      </x:c>
      <x:c r="M1290" s="10" t="str">
        <x:v>safe state within target</x:v>
      </x:c>
      <x:c r="N1290" s="7" t="str"/>
      <x:c r="O1290" s="7" t="str"/>
      <x:c r="P1290" s="7" t="str"/>
      <x:c r="Q1290" s="7" t="str"/>
      <x:c r="R1290" s="7" t="str"/>
      <x:c r="S1290" s="7" t="str"/>
      <x:c r="T1290" s="7" t="str">
        <x:f>IF(S1290="","OPEN",IF(OR(N1290="",O1290="",P1290&lt;&gt;"SAFE",NOT(ISNUMBER(Q1290)),Q1290&gt;L1290,AND(E1290="FUNCTIONAL TWIN",R1290="")),"FAIL","PASS"))</x:f>
        <x:v>OPEN</x:v>
      </x:c>
    </x:row>
    <x:row r="1291" ht="40" customHeight="1">
      <x:c r="B1291" s="7" t="str">
        <x:v>RAP-PT-1285</x:v>
      </x:c>
      <x:c r="C1291" s="7" t="str">
        <x:v>REA-O-B2-FCE-07-M</x:v>
      </x:c>
      <x:c r="D1291" s="7" t="str">
        <x:v>REA-O-B2</x:v>
      </x:c>
      <x:c r="E1291" s="7" t="str">
        <x:v>OPERATIONAL</x:v>
      </x:c>
      <x:c r="F1291" s="7" t="str">
        <x:v>PTC-B</x:v>
      </x:c>
      <x:c r="G1291" s="7" t="str">
        <x:v>BL-Y</x:v>
      </x:c>
      <x:c r="H1291" s="7" t="str">
        <x:v>FCE-07</x:v>
      </x:c>
      <x:c r="I1291" s="7" t="str">
        <x:v>manual/passive</x:v>
      </x:c>
      <x:c r="J1291" s="7" t="str">
        <x:v>O05</x:v>
      </x:c>
      <x:c r="K1291" s="10" t="str">
        <x:v>normal power and campus network absent</x:v>
      </x:c>
      <x:c r="L1291" s="7" t="n">
        <x:v>2</x:v>
      </x:c>
      <x:c r="M1291" s="10" t="str">
        <x:v>local safe state and evidence</x:v>
      </x:c>
      <x:c r="N1291" s="7" t="str"/>
      <x:c r="O1291" s="7" t="str"/>
      <x:c r="P1291" s="7" t="str"/>
      <x:c r="Q1291" s="7" t="str"/>
      <x:c r="R1291" s="7" t="str"/>
      <x:c r="S1291" s="7" t="str"/>
      <x:c r="T1291" s="7" t="str">
        <x:f>IF(S1291="","OPEN",IF(OR(N1291="",O1291="",P1291&lt;&gt;"SAFE",NOT(ISNUMBER(Q1291)),Q1291&gt;L1291,AND(E1291="FUNCTIONAL TWIN",R1291="")),"FAIL","PASS"))</x:f>
        <x:v>OPEN</x:v>
      </x:c>
    </x:row>
    <x:row r="1292" ht="40" customHeight="1">
      <x:c r="B1292" s="7" t="str">
        <x:v>RAP-PT-1286</x:v>
      </x:c>
      <x:c r="C1292" s="7" t="str">
        <x:v>REA-O-B2-FCE-07-M</x:v>
      </x:c>
      <x:c r="D1292" s="7" t="str">
        <x:v>REA-O-B2</x:v>
      </x:c>
      <x:c r="E1292" s="7" t="str">
        <x:v>OPERATIONAL</x:v>
      </x:c>
      <x:c r="F1292" s="7" t="str">
        <x:v>PTC-B</x:v>
      </x:c>
      <x:c r="G1292" s="7" t="str">
        <x:v>BL-Y</x:v>
      </x:c>
      <x:c r="H1292" s="7" t="str">
        <x:v>FCE-07</x:v>
      </x:c>
      <x:c r="I1292" s="7" t="str">
        <x:v>manual/passive</x:v>
      </x:c>
      <x:c r="J1292" s="7" t="str">
        <x:v>O06</x:v>
      </x:c>
      <x:c r="K1292" s="10" t="str">
        <x:v>primary time absent with unlike local epoch</x:v>
      </x:c>
      <x:c r="L1292" s="7" t="n">
        <x:v>2</x:v>
      </x:c>
      <x:c r="M1292" s="10" t="str">
        <x:v>local safe state and evidence</x:v>
      </x:c>
      <x:c r="N1292" s="7" t="str"/>
      <x:c r="O1292" s="7" t="str"/>
      <x:c r="P1292" s="7" t="str"/>
      <x:c r="Q1292" s="7" t="str"/>
      <x:c r="R1292" s="7" t="str"/>
      <x:c r="S1292" s="7" t="str"/>
      <x:c r="T1292" s="7" t="str">
        <x:f>IF(S1292="","OPEN",IF(OR(N1292="",O1292="",P1292&lt;&gt;"SAFE",NOT(ISNUMBER(Q1292)),Q1292&gt;L1292,AND(E1292="FUNCTIONAL TWIN",R1292="")),"FAIL","PASS"))</x:f>
        <x:v>OPEN</x:v>
      </x:c>
    </x:row>
    <x:row r="1293" ht="40" customHeight="1">
      <x:c r="B1293" s="7" t="str">
        <x:v>RAP-PT-1287</x:v>
      </x:c>
      <x:c r="C1293" s="7" t="str">
        <x:v>REA-O-B2-FCE-07-M</x:v>
      </x:c>
      <x:c r="D1293" s="7" t="str">
        <x:v>REA-O-B2</x:v>
      </x:c>
      <x:c r="E1293" s="7" t="str">
        <x:v>OPERATIONAL</x:v>
      </x:c>
      <x:c r="F1293" s="7" t="str">
        <x:v>PTC-B</x:v>
      </x:c>
      <x:c r="G1293" s="7" t="str">
        <x:v>BL-Y</x:v>
      </x:c>
      <x:c r="H1293" s="7" t="str">
        <x:v>FCE-07</x:v>
      </x:c>
      <x:c r="I1293" s="7" t="str">
        <x:v>manual/passive</x:v>
      </x:c>
      <x:c r="J1293" s="7" t="str">
        <x:v>O07</x:v>
      </x:c>
      <x:c r="K1293" s="10" t="str">
        <x:v>-20 deg C, wet exterior and accepted internal condition</x:v>
      </x:c>
      <x:c r="L1293" s="7" t="n">
        <x:v>2</x:v>
      </x:c>
      <x:c r="M1293" s="10" t="str">
        <x:v>safe state within target</x:v>
      </x:c>
      <x:c r="N1293" s="7" t="str"/>
      <x:c r="O1293" s="7" t="str"/>
      <x:c r="P1293" s="7" t="str"/>
      <x:c r="Q1293" s="7" t="str"/>
      <x:c r="R1293" s="7" t="str"/>
      <x:c r="S1293" s="7" t="str"/>
      <x:c r="T1293" s="7" t="str">
        <x:f>IF(S1293="","OPEN",IF(OR(N1293="",O1293="",P1293&lt;&gt;"SAFE",NOT(ISNUMBER(Q1293)),Q1293&gt;L1293,AND(E1293="FUNCTIONAL TWIN",R1293="")),"FAIL","PASS"))</x:f>
        <x:v>OPEN</x:v>
      </x:c>
    </x:row>
    <x:row r="1294" ht="40" customHeight="1">
      <x:c r="B1294" s="7" t="str">
        <x:v>RAP-PT-1288</x:v>
      </x:c>
      <x:c r="C1294" s="7" t="str">
        <x:v>REA-O-B2-FCE-07-M</x:v>
      </x:c>
      <x:c r="D1294" s="7" t="str">
        <x:v>REA-O-B2</x:v>
      </x:c>
      <x:c r="E1294" s="7" t="str">
        <x:v>OPERATIONAL</x:v>
      </x:c>
      <x:c r="F1294" s="7" t="str">
        <x:v>PTC-B</x:v>
      </x:c>
      <x:c r="G1294" s="7" t="str">
        <x:v>BL-Y</x:v>
      </x:c>
      <x:c r="H1294" s="7" t="str">
        <x:v>FCE-07</x:v>
      </x:c>
      <x:c r="I1294" s="7" t="str">
        <x:v>manual/passive</x:v>
      </x:c>
      <x:c r="J1294" s="7" t="str">
        <x:v>O08</x:v>
      </x:c>
      <x:c r="K1294" s="10" t="str">
        <x:v>50 deg C, wet exterior and accepted internal condition</x:v>
      </x:c>
      <x:c r="L1294" s="7" t="n">
        <x:v>2</x:v>
      </x:c>
      <x:c r="M1294" s="10" t="str">
        <x:v>safe state within target</x:v>
      </x:c>
      <x:c r="N1294" s="7" t="str"/>
      <x:c r="O1294" s="7" t="str"/>
      <x:c r="P1294" s="7" t="str"/>
      <x:c r="Q1294" s="7" t="str"/>
      <x:c r="R1294" s="7" t="str"/>
      <x:c r="S1294" s="7" t="str"/>
      <x:c r="T1294" s="7" t="str">
        <x:f>IF(S1294="","OPEN",IF(OR(N1294="",O1294="",P1294&lt;&gt;"SAFE",NOT(ISNUMBER(Q1294)),Q1294&gt;L1294,AND(E1294="FUNCTIONAL TWIN",R1294="")),"FAIL","PASS"))</x:f>
        <x:v>OPEN</x:v>
      </x:c>
    </x:row>
    <x:row r="1295" ht="40" customHeight="1">
      <x:c r="B1295" s="7" t="str">
        <x:v>RAP-PT-1289</x:v>
      </x:c>
      <x:c r="C1295" s="7" t="str">
        <x:v>REA-O-B2-FCE-07-M</x:v>
      </x:c>
      <x:c r="D1295" s="7" t="str">
        <x:v>REA-O-B2</x:v>
      </x:c>
      <x:c r="E1295" s="7" t="str">
        <x:v>OPERATIONAL</x:v>
      </x:c>
      <x:c r="F1295" s="7" t="str">
        <x:v>PTC-B</x:v>
      </x:c>
      <x:c r="G1295" s="7" t="str">
        <x:v>BL-Y</x:v>
      </x:c>
      <x:c r="H1295" s="7" t="str">
        <x:v>FCE-07</x:v>
      </x:c>
      <x:c r="I1295" s="7" t="str">
        <x:v>manual/passive</x:v>
      </x:c>
      <x:c r="J1295" s="7" t="str">
        <x:v>O09</x:v>
      </x:c>
      <x:c r="K1295" s="10" t="str">
        <x:v>registered contamination and upper accepted actuation resistance</x:v>
      </x:c>
      <x:c r="L1295" s="7" t="n">
        <x:v>2</x:v>
      </x:c>
      <x:c r="M1295" s="10" t="str">
        <x:v>safe state within target</x:v>
      </x:c>
      <x:c r="N1295" s="7" t="str"/>
      <x:c r="O1295" s="7" t="str"/>
      <x:c r="P1295" s="7" t="str"/>
      <x:c r="Q1295" s="7" t="str"/>
      <x:c r="R1295" s="7" t="str"/>
      <x:c r="S1295" s="7" t="str"/>
      <x:c r="T1295" s="7" t="str">
        <x:f>IF(S1295="","OPEN",IF(OR(N1295="",O1295="",P1295&lt;&gt;"SAFE",NOT(ISNUMBER(Q1295)),Q1295&gt;L1295,AND(E1295="FUNCTIONAL TWIN",R1295="")),"FAIL","PASS"))</x:f>
        <x:v>OPEN</x:v>
      </x:c>
    </x:row>
    <x:row r="1296" ht="40" customHeight="1">
      <x:c r="B1296" s="7" t="str">
        <x:v>RAP-PT-1290</x:v>
      </x:c>
      <x:c r="C1296" s="7" t="str">
        <x:v>REA-O-B2-FCE-07-M</x:v>
      </x:c>
      <x:c r="D1296" s="7" t="str">
        <x:v>REA-O-B2</x:v>
      </x:c>
      <x:c r="E1296" s="7" t="str">
        <x:v>OPERATIONAL</x:v>
      </x:c>
      <x:c r="F1296" s="7" t="str">
        <x:v>PTC-B</x:v>
      </x:c>
      <x:c r="G1296" s="7" t="str">
        <x:v>BL-Y</x:v>
      </x:c>
      <x:c r="H1296" s="7" t="str">
        <x:v>FCE-07</x:v>
      </x:c>
      <x:c r="I1296" s="7" t="str">
        <x:v>manual/passive</x:v>
      </x:c>
      <x:c r="J1296" s="7" t="str">
        <x:v>O10</x:v>
      </x:c>
      <x:c r="K1296" s="10" t="str">
        <x:v>same resistance with reversed randomized order</x:v>
      </x:c>
      <x:c r="L1296" s="7" t="n">
        <x:v>2</x:v>
      </x:c>
      <x:c r="M1296" s="10" t="str">
        <x:v>safe state within target</x:v>
      </x:c>
      <x:c r="N1296" s="7" t="str"/>
      <x:c r="O1296" s="7" t="str"/>
      <x:c r="P1296" s="7" t="str"/>
      <x:c r="Q1296" s="7" t="str"/>
      <x:c r="R1296" s="7" t="str"/>
      <x:c r="S1296" s="7" t="str"/>
      <x:c r="T1296" s="7" t="str">
        <x:f>IF(S1296="","OPEN",IF(OR(N1296="",O1296="",P1296&lt;&gt;"SAFE",NOT(ISNUMBER(Q1296)),Q1296&gt;L1296,AND(E1296="FUNCTIONAL TWIN",R1296="")),"FAIL","PASS"))</x:f>
        <x:v>OPEN</x:v>
      </x:c>
    </x:row>
    <x:row r="1297" ht="40" customHeight="1">
      <x:c r="B1297" s="7" t="str">
        <x:v>RAP-PT-1291</x:v>
      </x:c>
      <x:c r="C1297" s="7" t="str">
        <x:v>REA-O-B2-FCE-08-P</x:v>
      </x:c>
      <x:c r="D1297" s="7" t="str">
        <x:v>REA-O-B2</x:v>
      </x:c>
      <x:c r="E1297" s="7" t="str">
        <x:v>OPERATIONAL</x:v>
      </x:c>
      <x:c r="F1297" s="7" t="str">
        <x:v>PTC-B</x:v>
      </x:c>
      <x:c r="G1297" s="7" t="str">
        <x:v>BL-Y</x:v>
      </x:c>
      <x:c r="H1297" s="7" t="str">
        <x:v>FCE-08</x:v>
      </x:c>
      <x:c r="I1297" s="7" t="str">
        <x:v>primary</x:v>
      </x:c>
      <x:c r="J1297" s="7" t="str">
        <x:v>O01</x:v>
      </x:c>
      <x:c r="K1297" s="10" t="str">
        <x:v>nominal energy, connected local controls, 20 deg C and clean mechanism</x:v>
      </x:c>
      <x:c r="L1297" s="7" t="n">
        <x:v>5</x:v>
      </x:c>
      <x:c r="M1297" s="10" t="str">
        <x:v>safe state within target</x:v>
      </x:c>
      <x:c r="N1297" s="7" t="str"/>
      <x:c r="O1297" s="7" t="str"/>
      <x:c r="P1297" s="7" t="str"/>
      <x:c r="Q1297" s="7" t="str"/>
      <x:c r="R1297" s="7" t="str"/>
      <x:c r="S1297" s="7" t="str"/>
      <x:c r="T1297" s="7" t="str">
        <x:f>IF(S1297="","OPEN",IF(OR(N1297="",O1297="",P1297&lt;&gt;"SAFE",NOT(ISNUMBER(Q1297)),Q1297&gt;L1297,AND(E1297="FUNCTIONAL TWIN",R1297="")),"FAIL","PASS"))</x:f>
        <x:v>OPEN</x:v>
      </x:c>
    </x:row>
    <x:row r="1298" ht="40" customHeight="1">
      <x:c r="B1298" s="7" t="str">
        <x:v>RAP-PT-1292</x:v>
      </x:c>
      <x:c r="C1298" s="7" t="str">
        <x:v>REA-O-B2-FCE-08-P</x:v>
      </x:c>
      <x:c r="D1298" s="7" t="str">
        <x:v>REA-O-B2</x:v>
      </x:c>
      <x:c r="E1298" s="7" t="str">
        <x:v>OPERATIONAL</x:v>
      </x:c>
      <x:c r="F1298" s="7" t="str">
        <x:v>PTC-B</x:v>
      </x:c>
      <x:c r="G1298" s="7" t="str">
        <x:v>BL-Y</x:v>
      </x:c>
      <x:c r="H1298" s="7" t="str">
        <x:v>FCE-08</x:v>
      </x:c>
      <x:c r="I1298" s="7" t="str">
        <x:v>primary</x:v>
      </x:c>
      <x:c r="J1298" s="7" t="str">
        <x:v>O02</x:v>
      </x:c>
      <x:c r="K1298" s="10" t="str">
        <x:v>same boundary with reversed randomized order</x:v>
      </x:c>
      <x:c r="L1298" s="7" t="n">
        <x:v>5</x:v>
      </x:c>
      <x:c r="M1298" s="10" t="str">
        <x:v>safe state within target</x:v>
      </x:c>
      <x:c r="N1298" s="7" t="str"/>
      <x:c r="O1298" s="7" t="str"/>
      <x:c r="P1298" s="7" t="str"/>
      <x:c r="Q1298" s="7" t="str"/>
      <x:c r="R1298" s="7" t="str"/>
      <x:c r="S1298" s="7" t="str"/>
      <x:c r="T1298" s="7" t="str">
        <x:f>IF(S1298="","OPEN",IF(OR(N1298="",O1298="",P1298&lt;&gt;"SAFE",NOT(ISNUMBER(Q1298)),Q1298&gt;L1298,AND(E1298="FUNCTIONAL TWIN",R1298="")),"FAIL","PASS"))</x:f>
        <x:v>OPEN</x:v>
      </x:c>
    </x:row>
    <x:row r="1299" ht="40" customHeight="1">
      <x:c r="B1299" s="7" t="str">
        <x:v>RAP-PT-1293</x:v>
      </x:c>
      <x:c r="C1299" s="7" t="str">
        <x:v>REA-O-B2-FCE-08-P</x:v>
      </x:c>
      <x:c r="D1299" s="7" t="str">
        <x:v>REA-O-B2</x:v>
      </x:c>
      <x:c r="E1299" s="7" t="str">
        <x:v>OPERATIONAL</x:v>
      </x:c>
      <x:c r="F1299" s="7" t="str">
        <x:v>PTC-B</x:v>
      </x:c>
      <x:c r="G1299" s="7" t="str">
        <x:v>BL-Y</x:v>
      </x:c>
      <x:c r="H1299" s="7" t="str">
        <x:v>FCE-08</x:v>
      </x:c>
      <x:c r="I1299" s="7" t="str">
        <x:v>primary</x:v>
      </x:c>
      <x:c r="J1299" s="7" t="str">
        <x:v>O03</x:v>
      </x:c>
      <x:c r="K1299" s="10" t="str">
        <x:v>minimum accepted stored-energy state</x:v>
      </x:c>
      <x:c r="L1299" s="7" t="n">
        <x:v>5</x:v>
      </x:c>
      <x:c r="M1299" s="10" t="str">
        <x:v>safe state within target</x:v>
      </x:c>
      <x:c r="N1299" s="7" t="str"/>
      <x:c r="O1299" s="7" t="str"/>
      <x:c r="P1299" s="7" t="str"/>
      <x:c r="Q1299" s="7" t="str"/>
      <x:c r="R1299" s="7" t="str"/>
      <x:c r="S1299" s="7" t="str"/>
      <x:c r="T1299" s="7" t="str">
        <x:f>IF(S1299="","OPEN",IF(OR(N1299="",O1299="",P1299&lt;&gt;"SAFE",NOT(ISNUMBER(Q1299)),Q1299&gt;L1299,AND(E1299="FUNCTIONAL TWIN",R1299="")),"FAIL","PASS"))</x:f>
        <x:v>OPEN</x:v>
      </x:c>
    </x:row>
    <x:row r="1300" ht="40" customHeight="1">
      <x:c r="B1300" s="7" t="str">
        <x:v>RAP-PT-1294</x:v>
      </x:c>
      <x:c r="C1300" s="7" t="str">
        <x:v>REA-O-B2-FCE-08-P</x:v>
      </x:c>
      <x:c r="D1300" s="7" t="str">
        <x:v>REA-O-B2</x:v>
      </x:c>
      <x:c r="E1300" s="7" t="str">
        <x:v>OPERATIONAL</x:v>
      </x:c>
      <x:c r="F1300" s="7" t="str">
        <x:v>PTC-B</x:v>
      </x:c>
      <x:c r="G1300" s="7" t="str">
        <x:v>BL-Y</x:v>
      </x:c>
      <x:c r="H1300" s="7" t="str">
        <x:v>FCE-08</x:v>
      </x:c>
      <x:c r="I1300" s="7" t="str">
        <x:v>primary</x:v>
      </x:c>
      <x:c r="J1300" s="7" t="str">
        <x:v>O04</x:v>
      </x:c>
      <x:c r="K1300" s="10" t="str">
        <x:v>minimum energy with reversed order</x:v>
      </x:c>
      <x:c r="L1300" s="7" t="n">
        <x:v>5</x:v>
      </x:c>
      <x:c r="M1300" s="10" t="str">
        <x:v>safe state within target</x:v>
      </x:c>
      <x:c r="N1300" s="7" t="str"/>
      <x:c r="O1300" s="7" t="str"/>
      <x:c r="P1300" s="7" t="str"/>
      <x:c r="Q1300" s="7" t="str"/>
      <x:c r="R1300" s="7" t="str"/>
      <x:c r="S1300" s="7" t="str"/>
      <x:c r="T1300" s="7" t="str">
        <x:f>IF(S1300="","OPEN",IF(OR(N1300="",O1300="",P1300&lt;&gt;"SAFE",NOT(ISNUMBER(Q1300)),Q1300&gt;L1300,AND(E1300="FUNCTIONAL TWIN",R1300="")),"FAIL","PASS"))</x:f>
        <x:v>OPEN</x:v>
      </x:c>
    </x:row>
    <x:row r="1301" ht="40" customHeight="1">
      <x:c r="B1301" s="7" t="str">
        <x:v>RAP-PT-1295</x:v>
      </x:c>
      <x:c r="C1301" s="7" t="str">
        <x:v>REA-O-B2-FCE-08-P</x:v>
      </x:c>
      <x:c r="D1301" s="7" t="str">
        <x:v>REA-O-B2</x:v>
      </x:c>
      <x:c r="E1301" s="7" t="str">
        <x:v>OPERATIONAL</x:v>
      </x:c>
      <x:c r="F1301" s="7" t="str">
        <x:v>PTC-B</x:v>
      </x:c>
      <x:c r="G1301" s="7" t="str">
        <x:v>BL-Y</x:v>
      </x:c>
      <x:c r="H1301" s="7" t="str">
        <x:v>FCE-08</x:v>
      </x:c>
      <x:c r="I1301" s="7" t="str">
        <x:v>primary</x:v>
      </x:c>
      <x:c r="J1301" s="7" t="str">
        <x:v>O05</x:v>
      </x:c>
      <x:c r="K1301" s="10" t="str">
        <x:v>normal power and campus network absent</x:v>
      </x:c>
      <x:c r="L1301" s="7" t="n">
        <x:v>5</x:v>
      </x:c>
      <x:c r="M1301" s="10" t="str">
        <x:v>local safe state and evidence</x:v>
      </x:c>
      <x:c r="N1301" s="7" t="str"/>
      <x:c r="O1301" s="7" t="str"/>
      <x:c r="P1301" s="7" t="str"/>
      <x:c r="Q1301" s="7" t="str"/>
      <x:c r="R1301" s="7" t="str"/>
      <x:c r="S1301" s="7" t="str"/>
      <x:c r="T1301" s="7" t="str">
        <x:f>IF(S1301="","OPEN",IF(OR(N1301="",O1301="",P1301&lt;&gt;"SAFE",NOT(ISNUMBER(Q1301)),Q1301&gt;L1301,AND(E1301="FUNCTIONAL TWIN",R1301="")),"FAIL","PASS"))</x:f>
        <x:v>OPEN</x:v>
      </x:c>
    </x:row>
    <x:row r="1302" ht="40" customHeight="1">
      <x:c r="B1302" s="7" t="str">
        <x:v>RAP-PT-1296</x:v>
      </x:c>
      <x:c r="C1302" s="7" t="str">
        <x:v>REA-O-B2-FCE-08-P</x:v>
      </x:c>
      <x:c r="D1302" s="7" t="str">
        <x:v>REA-O-B2</x:v>
      </x:c>
      <x:c r="E1302" s="7" t="str">
        <x:v>OPERATIONAL</x:v>
      </x:c>
      <x:c r="F1302" s="7" t="str">
        <x:v>PTC-B</x:v>
      </x:c>
      <x:c r="G1302" s="7" t="str">
        <x:v>BL-Y</x:v>
      </x:c>
      <x:c r="H1302" s="7" t="str">
        <x:v>FCE-08</x:v>
      </x:c>
      <x:c r="I1302" s="7" t="str">
        <x:v>primary</x:v>
      </x:c>
      <x:c r="J1302" s="7" t="str">
        <x:v>O06</x:v>
      </x:c>
      <x:c r="K1302" s="10" t="str">
        <x:v>primary time absent with unlike local epoch</x:v>
      </x:c>
      <x:c r="L1302" s="7" t="n">
        <x:v>5</x:v>
      </x:c>
      <x:c r="M1302" s="10" t="str">
        <x:v>local safe state and evidence</x:v>
      </x:c>
      <x:c r="N1302" s="7" t="str"/>
      <x:c r="O1302" s="7" t="str"/>
      <x:c r="P1302" s="7" t="str"/>
      <x:c r="Q1302" s="7" t="str"/>
      <x:c r="R1302" s="7" t="str"/>
      <x:c r="S1302" s="7" t="str"/>
      <x:c r="T1302" s="7" t="str">
        <x:f>IF(S1302="","OPEN",IF(OR(N1302="",O1302="",P1302&lt;&gt;"SAFE",NOT(ISNUMBER(Q1302)),Q1302&gt;L1302,AND(E1302="FUNCTIONAL TWIN",R1302="")),"FAIL","PASS"))</x:f>
        <x:v>OPEN</x:v>
      </x:c>
    </x:row>
    <x:row r="1303" ht="40" customHeight="1">
      <x:c r="B1303" s="7" t="str">
        <x:v>RAP-PT-1297</x:v>
      </x:c>
      <x:c r="C1303" s="7" t="str">
        <x:v>REA-O-B2-FCE-08-P</x:v>
      </x:c>
      <x:c r="D1303" s="7" t="str">
        <x:v>REA-O-B2</x:v>
      </x:c>
      <x:c r="E1303" s="7" t="str">
        <x:v>OPERATIONAL</x:v>
      </x:c>
      <x:c r="F1303" s="7" t="str">
        <x:v>PTC-B</x:v>
      </x:c>
      <x:c r="G1303" s="7" t="str">
        <x:v>BL-Y</x:v>
      </x:c>
      <x:c r="H1303" s="7" t="str">
        <x:v>FCE-08</x:v>
      </x:c>
      <x:c r="I1303" s="7" t="str">
        <x:v>primary</x:v>
      </x:c>
      <x:c r="J1303" s="7" t="str">
        <x:v>O07</x:v>
      </x:c>
      <x:c r="K1303" s="10" t="str">
        <x:v>-20 deg C, wet exterior and accepted internal condition</x:v>
      </x:c>
      <x:c r="L1303" s="7" t="n">
        <x:v>5</x:v>
      </x:c>
      <x:c r="M1303" s="10" t="str">
        <x:v>safe state within target</x:v>
      </x:c>
      <x:c r="N1303" s="7" t="str"/>
      <x:c r="O1303" s="7" t="str"/>
      <x:c r="P1303" s="7" t="str"/>
      <x:c r="Q1303" s="7" t="str"/>
      <x:c r="R1303" s="7" t="str"/>
      <x:c r="S1303" s="7" t="str"/>
      <x:c r="T1303" s="7" t="str">
        <x:f>IF(S1303="","OPEN",IF(OR(N1303="",O1303="",P1303&lt;&gt;"SAFE",NOT(ISNUMBER(Q1303)),Q1303&gt;L1303,AND(E1303="FUNCTIONAL TWIN",R1303="")),"FAIL","PASS"))</x:f>
        <x:v>OPEN</x:v>
      </x:c>
    </x:row>
    <x:row r="1304" ht="40" customHeight="1">
      <x:c r="B1304" s="7" t="str">
        <x:v>RAP-PT-1298</x:v>
      </x:c>
      <x:c r="C1304" s="7" t="str">
        <x:v>REA-O-B2-FCE-08-P</x:v>
      </x:c>
      <x:c r="D1304" s="7" t="str">
        <x:v>REA-O-B2</x:v>
      </x:c>
      <x:c r="E1304" s="7" t="str">
        <x:v>OPERATIONAL</x:v>
      </x:c>
      <x:c r="F1304" s="7" t="str">
        <x:v>PTC-B</x:v>
      </x:c>
      <x:c r="G1304" s="7" t="str">
        <x:v>BL-Y</x:v>
      </x:c>
      <x:c r="H1304" s="7" t="str">
        <x:v>FCE-08</x:v>
      </x:c>
      <x:c r="I1304" s="7" t="str">
        <x:v>primary</x:v>
      </x:c>
      <x:c r="J1304" s="7" t="str">
        <x:v>O08</x:v>
      </x:c>
      <x:c r="K1304" s="10" t="str">
        <x:v>50 deg C, wet exterior and accepted internal condition</x:v>
      </x:c>
      <x:c r="L1304" s="7" t="n">
        <x:v>5</x:v>
      </x:c>
      <x:c r="M1304" s="10" t="str">
        <x:v>safe state within target</x:v>
      </x:c>
      <x:c r="N1304" s="7" t="str"/>
      <x:c r="O1304" s="7" t="str"/>
      <x:c r="P1304" s="7" t="str"/>
      <x:c r="Q1304" s="7" t="str"/>
      <x:c r="R1304" s="7" t="str"/>
      <x:c r="S1304" s="7" t="str"/>
      <x:c r="T1304" s="7" t="str">
        <x:f>IF(S1304="","OPEN",IF(OR(N1304="",O1304="",P1304&lt;&gt;"SAFE",NOT(ISNUMBER(Q1304)),Q1304&gt;L1304,AND(E1304="FUNCTIONAL TWIN",R1304="")),"FAIL","PASS"))</x:f>
        <x:v>OPEN</x:v>
      </x:c>
    </x:row>
    <x:row r="1305" ht="40" customHeight="1">
      <x:c r="B1305" s="7" t="str">
        <x:v>RAP-PT-1299</x:v>
      </x:c>
      <x:c r="C1305" s="7" t="str">
        <x:v>REA-O-B2-FCE-08-P</x:v>
      </x:c>
      <x:c r="D1305" s="7" t="str">
        <x:v>REA-O-B2</x:v>
      </x:c>
      <x:c r="E1305" s="7" t="str">
        <x:v>OPERATIONAL</x:v>
      </x:c>
      <x:c r="F1305" s="7" t="str">
        <x:v>PTC-B</x:v>
      </x:c>
      <x:c r="G1305" s="7" t="str">
        <x:v>BL-Y</x:v>
      </x:c>
      <x:c r="H1305" s="7" t="str">
        <x:v>FCE-08</x:v>
      </x:c>
      <x:c r="I1305" s="7" t="str">
        <x:v>primary</x:v>
      </x:c>
      <x:c r="J1305" s="7" t="str">
        <x:v>O09</x:v>
      </x:c>
      <x:c r="K1305" s="10" t="str">
        <x:v>registered contamination and upper accepted actuation resistance</x:v>
      </x:c>
      <x:c r="L1305" s="7" t="n">
        <x:v>5</x:v>
      </x:c>
      <x:c r="M1305" s="10" t="str">
        <x:v>safe state within target</x:v>
      </x:c>
      <x:c r="N1305" s="7" t="str"/>
      <x:c r="O1305" s="7" t="str"/>
      <x:c r="P1305" s="7" t="str"/>
      <x:c r="Q1305" s="7" t="str"/>
      <x:c r="R1305" s="7" t="str"/>
      <x:c r="S1305" s="7" t="str"/>
      <x:c r="T1305" s="7" t="str">
        <x:f>IF(S1305="","OPEN",IF(OR(N1305="",O1305="",P1305&lt;&gt;"SAFE",NOT(ISNUMBER(Q1305)),Q1305&gt;L1305,AND(E1305="FUNCTIONAL TWIN",R1305="")),"FAIL","PASS"))</x:f>
        <x:v>OPEN</x:v>
      </x:c>
    </x:row>
    <x:row r="1306" ht="40" customHeight="1">
      <x:c r="B1306" s="7" t="str">
        <x:v>RAP-PT-1300</x:v>
      </x:c>
      <x:c r="C1306" s="7" t="str">
        <x:v>REA-O-B2-FCE-08-P</x:v>
      </x:c>
      <x:c r="D1306" s="7" t="str">
        <x:v>REA-O-B2</x:v>
      </x:c>
      <x:c r="E1306" s="7" t="str">
        <x:v>OPERATIONAL</x:v>
      </x:c>
      <x:c r="F1306" s="7" t="str">
        <x:v>PTC-B</x:v>
      </x:c>
      <x:c r="G1306" s="7" t="str">
        <x:v>BL-Y</x:v>
      </x:c>
      <x:c r="H1306" s="7" t="str">
        <x:v>FCE-08</x:v>
      </x:c>
      <x:c r="I1306" s="7" t="str">
        <x:v>primary</x:v>
      </x:c>
      <x:c r="J1306" s="7" t="str">
        <x:v>O10</x:v>
      </x:c>
      <x:c r="K1306" s="10" t="str">
        <x:v>same resistance with reversed randomized order</x:v>
      </x:c>
      <x:c r="L1306" s="7" t="n">
        <x:v>5</x:v>
      </x:c>
      <x:c r="M1306" s="10" t="str">
        <x:v>safe state within target</x:v>
      </x:c>
      <x:c r="N1306" s="7" t="str"/>
      <x:c r="O1306" s="7" t="str"/>
      <x:c r="P1306" s="7" t="str"/>
      <x:c r="Q1306" s="7" t="str"/>
      <x:c r="R1306" s="7" t="str"/>
      <x:c r="S1306" s="7" t="str"/>
      <x:c r="T1306" s="7" t="str">
        <x:f>IF(S1306="","OPEN",IF(OR(N1306="",O1306="",P1306&lt;&gt;"SAFE",NOT(ISNUMBER(Q1306)),Q1306&gt;L1306,AND(E1306="FUNCTIONAL TWIN",R1306="")),"FAIL","PASS"))</x:f>
        <x:v>OPEN</x:v>
      </x:c>
    </x:row>
    <x:row r="1307" ht="40" customHeight="1">
      <x:c r="B1307" s="7" t="str">
        <x:v>RAP-PT-1301</x:v>
      </x:c>
      <x:c r="C1307" s="7" t="str">
        <x:v>REA-O-B2-FCE-08-D</x:v>
      </x:c>
      <x:c r="D1307" s="7" t="str">
        <x:v>REA-O-B2</x:v>
      </x:c>
      <x:c r="E1307" s="7" t="str">
        <x:v>OPERATIONAL</x:v>
      </x:c>
      <x:c r="F1307" s="7" t="str">
        <x:v>PTC-B</x:v>
      </x:c>
      <x:c r="G1307" s="7" t="str">
        <x:v>BL-Y</x:v>
      </x:c>
      <x:c r="H1307" s="7" t="str">
        <x:v>FCE-08</x:v>
      </x:c>
      <x:c r="I1307" s="7" t="str">
        <x:v>diverse</x:v>
      </x:c>
      <x:c r="J1307" s="7" t="str">
        <x:v>O01</x:v>
      </x:c>
      <x:c r="K1307" s="10" t="str">
        <x:v>nominal energy, connected local controls, 20 deg C and clean mechanism</x:v>
      </x:c>
      <x:c r="L1307" s="7" t="n">
        <x:v>5</x:v>
      </x:c>
      <x:c r="M1307" s="10" t="str">
        <x:v>safe state within target</x:v>
      </x:c>
      <x:c r="N1307" s="7" t="str"/>
      <x:c r="O1307" s="7" t="str"/>
      <x:c r="P1307" s="7" t="str"/>
      <x:c r="Q1307" s="7" t="str"/>
      <x:c r="R1307" s="7" t="str"/>
      <x:c r="S1307" s="7" t="str"/>
      <x:c r="T1307" s="7" t="str">
        <x:f>IF(S1307="","OPEN",IF(OR(N1307="",O1307="",P1307&lt;&gt;"SAFE",NOT(ISNUMBER(Q1307)),Q1307&gt;L1307,AND(E1307="FUNCTIONAL TWIN",R1307="")),"FAIL","PASS"))</x:f>
        <x:v>OPEN</x:v>
      </x:c>
    </x:row>
    <x:row r="1308" ht="40" customHeight="1">
      <x:c r="B1308" s="7" t="str">
        <x:v>RAP-PT-1302</x:v>
      </x:c>
      <x:c r="C1308" s="7" t="str">
        <x:v>REA-O-B2-FCE-08-D</x:v>
      </x:c>
      <x:c r="D1308" s="7" t="str">
        <x:v>REA-O-B2</x:v>
      </x:c>
      <x:c r="E1308" s="7" t="str">
        <x:v>OPERATIONAL</x:v>
      </x:c>
      <x:c r="F1308" s="7" t="str">
        <x:v>PTC-B</x:v>
      </x:c>
      <x:c r="G1308" s="7" t="str">
        <x:v>BL-Y</x:v>
      </x:c>
      <x:c r="H1308" s="7" t="str">
        <x:v>FCE-08</x:v>
      </x:c>
      <x:c r="I1308" s="7" t="str">
        <x:v>diverse</x:v>
      </x:c>
      <x:c r="J1308" s="7" t="str">
        <x:v>O02</x:v>
      </x:c>
      <x:c r="K1308" s="10" t="str">
        <x:v>same boundary with reversed randomized order</x:v>
      </x:c>
      <x:c r="L1308" s="7" t="n">
        <x:v>5</x:v>
      </x:c>
      <x:c r="M1308" s="10" t="str">
        <x:v>safe state within target</x:v>
      </x:c>
      <x:c r="N1308" s="7" t="str"/>
      <x:c r="O1308" s="7" t="str"/>
      <x:c r="P1308" s="7" t="str"/>
      <x:c r="Q1308" s="7" t="str"/>
      <x:c r="R1308" s="7" t="str"/>
      <x:c r="S1308" s="7" t="str"/>
      <x:c r="T1308" s="7" t="str">
        <x:f>IF(S1308="","OPEN",IF(OR(N1308="",O1308="",P1308&lt;&gt;"SAFE",NOT(ISNUMBER(Q1308)),Q1308&gt;L1308,AND(E1308="FUNCTIONAL TWIN",R1308="")),"FAIL","PASS"))</x:f>
        <x:v>OPEN</x:v>
      </x:c>
    </x:row>
    <x:row r="1309" ht="40" customHeight="1">
      <x:c r="B1309" s="7" t="str">
        <x:v>RAP-PT-1303</x:v>
      </x:c>
      <x:c r="C1309" s="7" t="str">
        <x:v>REA-O-B2-FCE-08-D</x:v>
      </x:c>
      <x:c r="D1309" s="7" t="str">
        <x:v>REA-O-B2</x:v>
      </x:c>
      <x:c r="E1309" s="7" t="str">
        <x:v>OPERATIONAL</x:v>
      </x:c>
      <x:c r="F1309" s="7" t="str">
        <x:v>PTC-B</x:v>
      </x:c>
      <x:c r="G1309" s="7" t="str">
        <x:v>BL-Y</x:v>
      </x:c>
      <x:c r="H1309" s="7" t="str">
        <x:v>FCE-08</x:v>
      </x:c>
      <x:c r="I1309" s="7" t="str">
        <x:v>diverse</x:v>
      </x:c>
      <x:c r="J1309" s="7" t="str">
        <x:v>O03</x:v>
      </x:c>
      <x:c r="K1309" s="10" t="str">
        <x:v>minimum accepted stored-energy state</x:v>
      </x:c>
      <x:c r="L1309" s="7" t="n">
        <x:v>5</x:v>
      </x:c>
      <x:c r="M1309" s="10" t="str">
        <x:v>safe state within target</x:v>
      </x:c>
      <x:c r="N1309" s="7" t="str"/>
      <x:c r="O1309" s="7" t="str"/>
      <x:c r="P1309" s="7" t="str"/>
      <x:c r="Q1309" s="7" t="str"/>
      <x:c r="R1309" s="7" t="str"/>
      <x:c r="S1309" s="7" t="str"/>
      <x:c r="T1309" s="7" t="str">
        <x:f>IF(S1309="","OPEN",IF(OR(N1309="",O1309="",P1309&lt;&gt;"SAFE",NOT(ISNUMBER(Q1309)),Q1309&gt;L1309,AND(E1309="FUNCTIONAL TWIN",R1309="")),"FAIL","PASS"))</x:f>
        <x:v>OPEN</x:v>
      </x:c>
    </x:row>
    <x:row r="1310" ht="40" customHeight="1">
      <x:c r="B1310" s="7" t="str">
        <x:v>RAP-PT-1304</x:v>
      </x:c>
      <x:c r="C1310" s="7" t="str">
        <x:v>REA-O-B2-FCE-08-D</x:v>
      </x:c>
      <x:c r="D1310" s="7" t="str">
        <x:v>REA-O-B2</x:v>
      </x:c>
      <x:c r="E1310" s="7" t="str">
        <x:v>OPERATIONAL</x:v>
      </x:c>
      <x:c r="F1310" s="7" t="str">
        <x:v>PTC-B</x:v>
      </x:c>
      <x:c r="G1310" s="7" t="str">
        <x:v>BL-Y</x:v>
      </x:c>
      <x:c r="H1310" s="7" t="str">
        <x:v>FCE-08</x:v>
      </x:c>
      <x:c r="I1310" s="7" t="str">
        <x:v>diverse</x:v>
      </x:c>
      <x:c r="J1310" s="7" t="str">
        <x:v>O04</x:v>
      </x:c>
      <x:c r="K1310" s="10" t="str">
        <x:v>minimum energy with reversed order</x:v>
      </x:c>
      <x:c r="L1310" s="7" t="n">
        <x:v>5</x:v>
      </x:c>
      <x:c r="M1310" s="10" t="str">
        <x:v>safe state within target</x:v>
      </x:c>
      <x:c r="N1310" s="7" t="str"/>
      <x:c r="O1310" s="7" t="str"/>
      <x:c r="P1310" s="7" t="str"/>
      <x:c r="Q1310" s="7" t="str"/>
      <x:c r="R1310" s="7" t="str"/>
      <x:c r="S1310" s="7" t="str"/>
      <x:c r="T1310" s="7" t="str">
        <x:f>IF(S1310="","OPEN",IF(OR(N1310="",O1310="",P1310&lt;&gt;"SAFE",NOT(ISNUMBER(Q1310)),Q1310&gt;L1310,AND(E1310="FUNCTIONAL TWIN",R1310="")),"FAIL","PASS"))</x:f>
        <x:v>OPEN</x:v>
      </x:c>
    </x:row>
    <x:row r="1311" ht="40" customHeight="1">
      <x:c r="B1311" s="7" t="str">
        <x:v>RAP-PT-1305</x:v>
      </x:c>
      <x:c r="C1311" s="7" t="str">
        <x:v>REA-O-B2-FCE-08-D</x:v>
      </x:c>
      <x:c r="D1311" s="7" t="str">
        <x:v>REA-O-B2</x:v>
      </x:c>
      <x:c r="E1311" s="7" t="str">
        <x:v>OPERATIONAL</x:v>
      </x:c>
      <x:c r="F1311" s="7" t="str">
        <x:v>PTC-B</x:v>
      </x:c>
      <x:c r="G1311" s="7" t="str">
        <x:v>BL-Y</x:v>
      </x:c>
      <x:c r="H1311" s="7" t="str">
        <x:v>FCE-08</x:v>
      </x:c>
      <x:c r="I1311" s="7" t="str">
        <x:v>diverse</x:v>
      </x:c>
      <x:c r="J1311" s="7" t="str">
        <x:v>O05</x:v>
      </x:c>
      <x:c r="K1311" s="10" t="str">
        <x:v>normal power and campus network absent</x:v>
      </x:c>
      <x:c r="L1311" s="7" t="n">
        <x:v>5</x:v>
      </x:c>
      <x:c r="M1311" s="10" t="str">
        <x:v>local safe state and evidence</x:v>
      </x:c>
      <x:c r="N1311" s="7" t="str"/>
      <x:c r="O1311" s="7" t="str"/>
      <x:c r="P1311" s="7" t="str"/>
      <x:c r="Q1311" s="7" t="str"/>
      <x:c r="R1311" s="7" t="str"/>
      <x:c r="S1311" s="7" t="str"/>
      <x:c r="T1311" s="7" t="str">
        <x:f>IF(S1311="","OPEN",IF(OR(N1311="",O1311="",P1311&lt;&gt;"SAFE",NOT(ISNUMBER(Q1311)),Q1311&gt;L1311,AND(E1311="FUNCTIONAL TWIN",R1311="")),"FAIL","PASS"))</x:f>
        <x:v>OPEN</x:v>
      </x:c>
    </x:row>
    <x:row r="1312" ht="40" customHeight="1">
      <x:c r="B1312" s="7" t="str">
        <x:v>RAP-PT-1306</x:v>
      </x:c>
      <x:c r="C1312" s="7" t="str">
        <x:v>REA-O-B2-FCE-08-D</x:v>
      </x:c>
      <x:c r="D1312" s="7" t="str">
        <x:v>REA-O-B2</x:v>
      </x:c>
      <x:c r="E1312" s="7" t="str">
        <x:v>OPERATIONAL</x:v>
      </x:c>
      <x:c r="F1312" s="7" t="str">
        <x:v>PTC-B</x:v>
      </x:c>
      <x:c r="G1312" s="7" t="str">
        <x:v>BL-Y</x:v>
      </x:c>
      <x:c r="H1312" s="7" t="str">
        <x:v>FCE-08</x:v>
      </x:c>
      <x:c r="I1312" s="7" t="str">
        <x:v>diverse</x:v>
      </x:c>
      <x:c r="J1312" s="7" t="str">
        <x:v>O06</x:v>
      </x:c>
      <x:c r="K1312" s="10" t="str">
        <x:v>primary time absent with unlike local epoch</x:v>
      </x:c>
      <x:c r="L1312" s="7" t="n">
        <x:v>5</x:v>
      </x:c>
      <x:c r="M1312" s="10" t="str">
        <x:v>local safe state and evidence</x:v>
      </x:c>
      <x:c r="N1312" s="7" t="str"/>
      <x:c r="O1312" s="7" t="str"/>
      <x:c r="P1312" s="7" t="str"/>
      <x:c r="Q1312" s="7" t="str"/>
      <x:c r="R1312" s="7" t="str"/>
      <x:c r="S1312" s="7" t="str"/>
      <x:c r="T1312" s="7" t="str">
        <x:f>IF(S1312="","OPEN",IF(OR(N1312="",O1312="",P1312&lt;&gt;"SAFE",NOT(ISNUMBER(Q1312)),Q1312&gt;L1312,AND(E1312="FUNCTIONAL TWIN",R1312="")),"FAIL","PASS"))</x:f>
        <x:v>OPEN</x:v>
      </x:c>
    </x:row>
    <x:row r="1313" ht="40" customHeight="1">
      <x:c r="B1313" s="7" t="str">
        <x:v>RAP-PT-1307</x:v>
      </x:c>
      <x:c r="C1313" s="7" t="str">
        <x:v>REA-O-B2-FCE-08-D</x:v>
      </x:c>
      <x:c r="D1313" s="7" t="str">
        <x:v>REA-O-B2</x:v>
      </x:c>
      <x:c r="E1313" s="7" t="str">
        <x:v>OPERATIONAL</x:v>
      </x:c>
      <x:c r="F1313" s="7" t="str">
        <x:v>PTC-B</x:v>
      </x:c>
      <x:c r="G1313" s="7" t="str">
        <x:v>BL-Y</x:v>
      </x:c>
      <x:c r="H1313" s="7" t="str">
        <x:v>FCE-08</x:v>
      </x:c>
      <x:c r="I1313" s="7" t="str">
        <x:v>diverse</x:v>
      </x:c>
      <x:c r="J1313" s="7" t="str">
        <x:v>O07</x:v>
      </x:c>
      <x:c r="K1313" s="10" t="str">
        <x:v>-20 deg C, wet exterior and accepted internal condition</x:v>
      </x:c>
      <x:c r="L1313" s="7" t="n">
        <x:v>5</x:v>
      </x:c>
      <x:c r="M1313" s="10" t="str">
        <x:v>safe state within target</x:v>
      </x:c>
      <x:c r="N1313" s="7" t="str"/>
      <x:c r="O1313" s="7" t="str"/>
      <x:c r="P1313" s="7" t="str"/>
      <x:c r="Q1313" s="7" t="str"/>
      <x:c r="R1313" s="7" t="str"/>
      <x:c r="S1313" s="7" t="str"/>
      <x:c r="T1313" s="7" t="str">
        <x:f>IF(S1313="","OPEN",IF(OR(N1313="",O1313="",P1313&lt;&gt;"SAFE",NOT(ISNUMBER(Q1313)),Q1313&gt;L1313,AND(E1313="FUNCTIONAL TWIN",R1313="")),"FAIL","PASS"))</x:f>
        <x:v>OPEN</x:v>
      </x:c>
    </x:row>
    <x:row r="1314" ht="40" customHeight="1">
      <x:c r="B1314" s="7" t="str">
        <x:v>RAP-PT-1308</x:v>
      </x:c>
      <x:c r="C1314" s="7" t="str">
        <x:v>REA-O-B2-FCE-08-D</x:v>
      </x:c>
      <x:c r="D1314" s="7" t="str">
        <x:v>REA-O-B2</x:v>
      </x:c>
      <x:c r="E1314" s="7" t="str">
        <x:v>OPERATIONAL</x:v>
      </x:c>
      <x:c r="F1314" s="7" t="str">
        <x:v>PTC-B</x:v>
      </x:c>
      <x:c r="G1314" s="7" t="str">
        <x:v>BL-Y</x:v>
      </x:c>
      <x:c r="H1314" s="7" t="str">
        <x:v>FCE-08</x:v>
      </x:c>
      <x:c r="I1314" s="7" t="str">
        <x:v>diverse</x:v>
      </x:c>
      <x:c r="J1314" s="7" t="str">
        <x:v>O08</x:v>
      </x:c>
      <x:c r="K1314" s="10" t="str">
        <x:v>50 deg C, wet exterior and accepted internal condition</x:v>
      </x:c>
      <x:c r="L1314" s="7" t="n">
        <x:v>5</x:v>
      </x:c>
      <x:c r="M1314" s="10" t="str">
        <x:v>safe state within target</x:v>
      </x:c>
      <x:c r="N1314" s="7" t="str"/>
      <x:c r="O1314" s="7" t="str"/>
      <x:c r="P1314" s="7" t="str"/>
      <x:c r="Q1314" s="7" t="str"/>
      <x:c r="R1314" s="7" t="str"/>
      <x:c r="S1314" s="7" t="str"/>
      <x:c r="T1314" s="7" t="str">
        <x:f>IF(S1314="","OPEN",IF(OR(N1314="",O1314="",P1314&lt;&gt;"SAFE",NOT(ISNUMBER(Q1314)),Q1314&gt;L1314,AND(E1314="FUNCTIONAL TWIN",R1314="")),"FAIL","PASS"))</x:f>
        <x:v>OPEN</x:v>
      </x:c>
    </x:row>
    <x:row r="1315" ht="40" customHeight="1">
      <x:c r="B1315" s="7" t="str">
        <x:v>RAP-PT-1309</x:v>
      </x:c>
      <x:c r="C1315" s="7" t="str">
        <x:v>REA-O-B2-FCE-08-D</x:v>
      </x:c>
      <x:c r="D1315" s="7" t="str">
        <x:v>REA-O-B2</x:v>
      </x:c>
      <x:c r="E1315" s="7" t="str">
        <x:v>OPERATIONAL</x:v>
      </x:c>
      <x:c r="F1315" s="7" t="str">
        <x:v>PTC-B</x:v>
      </x:c>
      <x:c r="G1315" s="7" t="str">
        <x:v>BL-Y</x:v>
      </x:c>
      <x:c r="H1315" s="7" t="str">
        <x:v>FCE-08</x:v>
      </x:c>
      <x:c r="I1315" s="7" t="str">
        <x:v>diverse</x:v>
      </x:c>
      <x:c r="J1315" s="7" t="str">
        <x:v>O09</x:v>
      </x:c>
      <x:c r="K1315" s="10" t="str">
        <x:v>registered contamination and upper accepted actuation resistance</x:v>
      </x:c>
      <x:c r="L1315" s="7" t="n">
        <x:v>5</x:v>
      </x:c>
      <x:c r="M1315" s="10" t="str">
        <x:v>safe state within target</x:v>
      </x:c>
      <x:c r="N1315" s="7" t="str"/>
      <x:c r="O1315" s="7" t="str"/>
      <x:c r="P1315" s="7" t="str"/>
      <x:c r="Q1315" s="7" t="str"/>
      <x:c r="R1315" s="7" t="str"/>
      <x:c r="S1315" s="7" t="str"/>
      <x:c r="T1315" s="7" t="str">
        <x:f>IF(S1315="","OPEN",IF(OR(N1315="",O1315="",P1315&lt;&gt;"SAFE",NOT(ISNUMBER(Q1315)),Q1315&gt;L1315,AND(E1315="FUNCTIONAL TWIN",R1315="")),"FAIL","PASS"))</x:f>
        <x:v>OPEN</x:v>
      </x:c>
    </x:row>
    <x:row r="1316" ht="40" customHeight="1">
      <x:c r="B1316" s="7" t="str">
        <x:v>RAP-PT-1310</x:v>
      </x:c>
      <x:c r="C1316" s="7" t="str">
        <x:v>REA-O-B2-FCE-08-D</x:v>
      </x:c>
      <x:c r="D1316" s="7" t="str">
        <x:v>REA-O-B2</x:v>
      </x:c>
      <x:c r="E1316" s="7" t="str">
        <x:v>OPERATIONAL</x:v>
      </x:c>
      <x:c r="F1316" s="7" t="str">
        <x:v>PTC-B</x:v>
      </x:c>
      <x:c r="G1316" s="7" t="str">
        <x:v>BL-Y</x:v>
      </x:c>
      <x:c r="H1316" s="7" t="str">
        <x:v>FCE-08</x:v>
      </x:c>
      <x:c r="I1316" s="7" t="str">
        <x:v>diverse</x:v>
      </x:c>
      <x:c r="J1316" s="7" t="str">
        <x:v>O10</x:v>
      </x:c>
      <x:c r="K1316" s="10" t="str">
        <x:v>same resistance with reversed randomized order</x:v>
      </x:c>
      <x:c r="L1316" s="7" t="n">
        <x:v>5</x:v>
      </x:c>
      <x:c r="M1316" s="10" t="str">
        <x:v>safe state within target</x:v>
      </x:c>
      <x:c r="N1316" s="7" t="str"/>
      <x:c r="O1316" s="7" t="str"/>
      <x:c r="P1316" s="7" t="str"/>
      <x:c r="Q1316" s="7" t="str"/>
      <x:c r="R1316" s="7" t="str"/>
      <x:c r="S1316" s="7" t="str"/>
      <x:c r="T1316" s="7" t="str">
        <x:f>IF(S1316="","OPEN",IF(OR(N1316="",O1316="",P1316&lt;&gt;"SAFE",NOT(ISNUMBER(Q1316)),Q1316&gt;L1316,AND(E1316="FUNCTIONAL TWIN",R1316="")),"FAIL","PASS"))</x:f>
        <x:v>OPEN</x:v>
      </x:c>
    </x:row>
    <x:row r="1317" ht="40" customHeight="1">
      <x:c r="B1317" s="7" t="str">
        <x:v>RAP-PT-1311</x:v>
      </x:c>
      <x:c r="C1317" s="7" t="str">
        <x:v>REA-O-B2-FCE-08-M</x:v>
      </x:c>
      <x:c r="D1317" s="7" t="str">
        <x:v>REA-O-B2</x:v>
      </x:c>
      <x:c r="E1317" s="7" t="str">
        <x:v>OPERATIONAL</x:v>
      </x:c>
      <x:c r="F1317" s="7" t="str">
        <x:v>PTC-B</x:v>
      </x:c>
      <x:c r="G1317" s="7" t="str">
        <x:v>BL-Y</x:v>
      </x:c>
      <x:c r="H1317" s="7" t="str">
        <x:v>FCE-08</x:v>
      </x:c>
      <x:c r="I1317" s="7" t="str">
        <x:v>manual/passive</x:v>
      </x:c>
      <x:c r="J1317" s="7" t="str">
        <x:v>O01</x:v>
      </x:c>
      <x:c r="K1317" s="10" t="str">
        <x:v>nominal energy, connected local controls, 20 deg C and clean mechanism</x:v>
      </x:c>
      <x:c r="L1317" s="7" t="n">
        <x:v>5</x:v>
      </x:c>
      <x:c r="M1317" s="10" t="str">
        <x:v>safe state within target</x:v>
      </x:c>
      <x:c r="N1317" s="7" t="str"/>
      <x:c r="O1317" s="7" t="str"/>
      <x:c r="P1317" s="7" t="str"/>
      <x:c r="Q1317" s="7" t="str"/>
      <x:c r="R1317" s="7" t="str"/>
      <x:c r="S1317" s="7" t="str"/>
      <x:c r="T1317" s="7" t="str">
        <x:f>IF(S1317="","OPEN",IF(OR(N1317="",O1317="",P1317&lt;&gt;"SAFE",NOT(ISNUMBER(Q1317)),Q1317&gt;L1317,AND(E1317="FUNCTIONAL TWIN",R1317="")),"FAIL","PASS"))</x:f>
        <x:v>OPEN</x:v>
      </x:c>
    </x:row>
    <x:row r="1318" ht="40" customHeight="1">
      <x:c r="B1318" s="7" t="str">
        <x:v>RAP-PT-1312</x:v>
      </x:c>
      <x:c r="C1318" s="7" t="str">
        <x:v>REA-O-B2-FCE-08-M</x:v>
      </x:c>
      <x:c r="D1318" s="7" t="str">
        <x:v>REA-O-B2</x:v>
      </x:c>
      <x:c r="E1318" s="7" t="str">
        <x:v>OPERATIONAL</x:v>
      </x:c>
      <x:c r="F1318" s="7" t="str">
        <x:v>PTC-B</x:v>
      </x:c>
      <x:c r="G1318" s="7" t="str">
        <x:v>BL-Y</x:v>
      </x:c>
      <x:c r="H1318" s="7" t="str">
        <x:v>FCE-08</x:v>
      </x:c>
      <x:c r="I1318" s="7" t="str">
        <x:v>manual/passive</x:v>
      </x:c>
      <x:c r="J1318" s="7" t="str">
        <x:v>O02</x:v>
      </x:c>
      <x:c r="K1318" s="10" t="str">
        <x:v>same boundary with reversed randomized order</x:v>
      </x:c>
      <x:c r="L1318" s="7" t="n">
        <x:v>5</x:v>
      </x:c>
      <x:c r="M1318" s="10" t="str">
        <x:v>safe state within target</x:v>
      </x:c>
      <x:c r="N1318" s="7" t="str"/>
      <x:c r="O1318" s="7" t="str"/>
      <x:c r="P1318" s="7" t="str"/>
      <x:c r="Q1318" s="7" t="str"/>
      <x:c r="R1318" s="7" t="str"/>
      <x:c r="S1318" s="7" t="str"/>
      <x:c r="T1318" s="7" t="str">
        <x:f>IF(S1318="","OPEN",IF(OR(N1318="",O1318="",P1318&lt;&gt;"SAFE",NOT(ISNUMBER(Q1318)),Q1318&gt;L1318,AND(E1318="FUNCTIONAL TWIN",R1318="")),"FAIL","PASS"))</x:f>
        <x:v>OPEN</x:v>
      </x:c>
    </x:row>
    <x:row r="1319" ht="40" customHeight="1">
      <x:c r="B1319" s="7" t="str">
        <x:v>RAP-PT-1313</x:v>
      </x:c>
      <x:c r="C1319" s="7" t="str">
        <x:v>REA-O-B2-FCE-08-M</x:v>
      </x:c>
      <x:c r="D1319" s="7" t="str">
        <x:v>REA-O-B2</x:v>
      </x:c>
      <x:c r="E1319" s="7" t="str">
        <x:v>OPERATIONAL</x:v>
      </x:c>
      <x:c r="F1319" s="7" t="str">
        <x:v>PTC-B</x:v>
      </x:c>
      <x:c r="G1319" s="7" t="str">
        <x:v>BL-Y</x:v>
      </x:c>
      <x:c r="H1319" s="7" t="str">
        <x:v>FCE-08</x:v>
      </x:c>
      <x:c r="I1319" s="7" t="str">
        <x:v>manual/passive</x:v>
      </x:c>
      <x:c r="J1319" s="7" t="str">
        <x:v>O03</x:v>
      </x:c>
      <x:c r="K1319" s="10" t="str">
        <x:v>minimum accepted stored-energy state</x:v>
      </x:c>
      <x:c r="L1319" s="7" t="n">
        <x:v>5</x:v>
      </x:c>
      <x:c r="M1319" s="10" t="str">
        <x:v>safe state within target</x:v>
      </x:c>
      <x:c r="N1319" s="7" t="str"/>
      <x:c r="O1319" s="7" t="str"/>
      <x:c r="P1319" s="7" t="str"/>
      <x:c r="Q1319" s="7" t="str"/>
      <x:c r="R1319" s="7" t="str"/>
      <x:c r="S1319" s="7" t="str"/>
      <x:c r="T1319" s="7" t="str">
        <x:f>IF(S1319="","OPEN",IF(OR(N1319="",O1319="",P1319&lt;&gt;"SAFE",NOT(ISNUMBER(Q1319)),Q1319&gt;L1319,AND(E1319="FUNCTIONAL TWIN",R1319="")),"FAIL","PASS"))</x:f>
        <x:v>OPEN</x:v>
      </x:c>
    </x:row>
    <x:row r="1320" ht="40" customHeight="1">
      <x:c r="B1320" s="7" t="str">
        <x:v>RAP-PT-1314</x:v>
      </x:c>
      <x:c r="C1320" s="7" t="str">
        <x:v>REA-O-B2-FCE-08-M</x:v>
      </x:c>
      <x:c r="D1320" s="7" t="str">
        <x:v>REA-O-B2</x:v>
      </x:c>
      <x:c r="E1320" s="7" t="str">
        <x:v>OPERATIONAL</x:v>
      </x:c>
      <x:c r="F1320" s="7" t="str">
        <x:v>PTC-B</x:v>
      </x:c>
      <x:c r="G1320" s="7" t="str">
        <x:v>BL-Y</x:v>
      </x:c>
      <x:c r="H1320" s="7" t="str">
        <x:v>FCE-08</x:v>
      </x:c>
      <x:c r="I1320" s="7" t="str">
        <x:v>manual/passive</x:v>
      </x:c>
      <x:c r="J1320" s="7" t="str">
        <x:v>O04</x:v>
      </x:c>
      <x:c r="K1320" s="10" t="str">
        <x:v>minimum energy with reversed order</x:v>
      </x:c>
      <x:c r="L1320" s="7" t="n">
        <x:v>5</x:v>
      </x:c>
      <x:c r="M1320" s="10" t="str">
        <x:v>safe state within target</x:v>
      </x:c>
      <x:c r="N1320" s="7" t="str"/>
      <x:c r="O1320" s="7" t="str"/>
      <x:c r="P1320" s="7" t="str"/>
      <x:c r="Q1320" s="7" t="str"/>
      <x:c r="R1320" s="7" t="str"/>
      <x:c r="S1320" s="7" t="str"/>
      <x:c r="T1320" s="7" t="str">
        <x:f>IF(S1320="","OPEN",IF(OR(N1320="",O1320="",P1320&lt;&gt;"SAFE",NOT(ISNUMBER(Q1320)),Q1320&gt;L1320,AND(E1320="FUNCTIONAL TWIN",R1320="")),"FAIL","PASS"))</x:f>
        <x:v>OPEN</x:v>
      </x:c>
    </x:row>
    <x:row r="1321" ht="40" customHeight="1">
      <x:c r="B1321" s="7" t="str">
        <x:v>RAP-PT-1315</x:v>
      </x:c>
      <x:c r="C1321" s="7" t="str">
        <x:v>REA-O-B2-FCE-08-M</x:v>
      </x:c>
      <x:c r="D1321" s="7" t="str">
        <x:v>REA-O-B2</x:v>
      </x:c>
      <x:c r="E1321" s="7" t="str">
        <x:v>OPERATIONAL</x:v>
      </x:c>
      <x:c r="F1321" s="7" t="str">
        <x:v>PTC-B</x:v>
      </x:c>
      <x:c r="G1321" s="7" t="str">
        <x:v>BL-Y</x:v>
      </x:c>
      <x:c r="H1321" s="7" t="str">
        <x:v>FCE-08</x:v>
      </x:c>
      <x:c r="I1321" s="7" t="str">
        <x:v>manual/passive</x:v>
      </x:c>
      <x:c r="J1321" s="7" t="str">
        <x:v>O05</x:v>
      </x:c>
      <x:c r="K1321" s="10" t="str">
        <x:v>normal power and campus network absent</x:v>
      </x:c>
      <x:c r="L1321" s="7" t="n">
        <x:v>5</x:v>
      </x:c>
      <x:c r="M1321" s="10" t="str">
        <x:v>local safe state and evidence</x:v>
      </x:c>
      <x:c r="N1321" s="7" t="str"/>
      <x:c r="O1321" s="7" t="str"/>
      <x:c r="P1321" s="7" t="str"/>
      <x:c r="Q1321" s="7" t="str"/>
      <x:c r="R1321" s="7" t="str"/>
      <x:c r="S1321" s="7" t="str"/>
      <x:c r="T1321" s="7" t="str">
        <x:f>IF(S1321="","OPEN",IF(OR(N1321="",O1321="",P1321&lt;&gt;"SAFE",NOT(ISNUMBER(Q1321)),Q1321&gt;L1321,AND(E1321="FUNCTIONAL TWIN",R1321="")),"FAIL","PASS"))</x:f>
        <x:v>OPEN</x:v>
      </x:c>
    </x:row>
    <x:row r="1322" ht="40" customHeight="1">
      <x:c r="B1322" s="7" t="str">
        <x:v>RAP-PT-1316</x:v>
      </x:c>
      <x:c r="C1322" s="7" t="str">
        <x:v>REA-O-B2-FCE-08-M</x:v>
      </x:c>
      <x:c r="D1322" s="7" t="str">
        <x:v>REA-O-B2</x:v>
      </x:c>
      <x:c r="E1322" s="7" t="str">
        <x:v>OPERATIONAL</x:v>
      </x:c>
      <x:c r="F1322" s="7" t="str">
        <x:v>PTC-B</x:v>
      </x:c>
      <x:c r="G1322" s="7" t="str">
        <x:v>BL-Y</x:v>
      </x:c>
      <x:c r="H1322" s="7" t="str">
        <x:v>FCE-08</x:v>
      </x:c>
      <x:c r="I1322" s="7" t="str">
        <x:v>manual/passive</x:v>
      </x:c>
      <x:c r="J1322" s="7" t="str">
        <x:v>O06</x:v>
      </x:c>
      <x:c r="K1322" s="10" t="str">
        <x:v>primary time absent with unlike local epoch</x:v>
      </x:c>
      <x:c r="L1322" s="7" t="n">
        <x:v>5</x:v>
      </x:c>
      <x:c r="M1322" s="10" t="str">
        <x:v>local safe state and evidence</x:v>
      </x:c>
      <x:c r="N1322" s="7" t="str"/>
      <x:c r="O1322" s="7" t="str"/>
      <x:c r="P1322" s="7" t="str"/>
      <x:c r="Q1322" s="7" t="str"/>
      <x:c r="R1322" s="7" t="str"/>
      <x:c r="S1322" s="7" t="str"/>
      <x:c r="T1322" s="7" t="str">
        <x:f>IF(S1322="","OPEN",IF(OR(N1322="",O1322="",P1322&lt;&gt;"SAFE",NOT(ISNUMBER(Q1322)),Q1322&gt;L1322,AND(E1322="FUNCTIONAL TWIN",R1322="")),"FAIL","PASS"))</x:f>
        <x:v>OPEN</x:v>
      </x:c>
    </x:row>
    <x:row r="1323" ht="40" customHeight="1">
      <x:c r="B1323" s="7" t="str">
        <x:v>RAP-PT-1317</x:v>
      </x:c>
      <x:c r="C1323" s="7" t="str">
        <x:v>REA-O-B2-FCE-08-M</x:v>
      </x:c>
      <x:c r="D1323" s="7" t="str">
        <x:v>REA-O-B2</x:v>
      </x:c>
      <x:c r="E1323" s="7" t="str">
        <x:v>OPERATIONAL</x:v>
      </x:c>
      <x:c r="F1323" s="7" t="str">
        <x:v>PTC-B</x:v>
      </x:c>
      <x:c r="G1323" s="7" t="str">
        <x:v>BL-Y</x:v>
      </x:c>
      <x:c r="H1323" s="7" t="str">
        <x:v>FCE-08</x:v>
      </x:c>
      <x:c r="I1323" s="7" t="str">
        <x:v>manual/passive</x:v>
      </x:c>
      <x:c r="J1323" s="7" t="str">
        <x:v>O07</x:v>
      </x:c>
      <x:c r="K1323" s="10" t="str">
        <x:v>-20 deg C, wet exterior and accepted internal condition</x:v>
      </x:c>
      <x:c r="L1323" s="7" t="n">
        <x:v>5</x:v>
      </x:c>
      <x:c r="M1323" s="10" t="str">
        <x:v>safe state within target</x:v>
      </x:c>
      <x:c r="N1323" s="7" t="str"/>
      <x:c r="O1323" s="7" t="str"/>
      <x:c r="P1323" s="7" t="str"/>
      <x:c r="Q1323" s="7" t="str"/>
      <x:c r="R1323" s="7" t="str"/>
      <x:c r="S1323" s="7" t="str"/>
      <x:c r="T1323" s="7" t="str">
        <x:f>IF(S1323="","OPEN",IF(OR(N1323="",O1323="",P1323&lt;&gt;"SAFE",NOT(ISNUMBER(Q1323)),Q1323&gt;L1323,AND(E1323="FUNCTIONAL TWIN",R1323="")),"FAIL","PASS"))</x:f>
        <x:v>OPEN</x:v>
      </x:c>
    </x:row>
    <x:row r="1324" ht="40" customHeight="1">
      <x:c r="B1324" s="7" t="str">
        <x:v>RAP-PT-1318</x:v>
      </x:c>
      <x:c r="C1324" s="7" t="str">
        <x:v>REA-O-B2-FCE-08-M</x:v>
      </x:c>
      <x:c r="D1324" s="7" t="str">
        <x:v>REA-O-B2</x:v>
      </x:c>
      <x:c r="E1324" s="7" t="str">
        <x:v>OPERATIONAL</x:v>
      </x:c>
      <x:c r="F1324" s="7" t="str">
        <x:v>PTC-B</x:v>
      </x:c>
      <x:c r="G1324" s="7" t="str">
        <x:v>BL-Y</x:v>
      </x:c>
      <x:c r="H1324" s="7" t="str">
        <x:v>FCE-08</x:v>
      </x:c>
      <x:c r="I1324" s="7" t="str">
        <x:v>manual/passive</x:v>
      </x:c>
      <x:c r="J1324" s="7" t="str">
        <x:v>O08</x:v>
      </x:c>
      <x:c r="K1324" s="10" t="str">
        <x:v>50 deg C, wet exterior and accepted internal condition</x:v>
      </x:c>
      <x:c r="L1324" s="7" t="n">
        <x:v>5</x:v>
      </x:c>
      <x:c r="M1324" s="10" t="str">
        <x:v>safe state within target</x:v>
      </x:c>
      <x:c r="N1324" s="7" t="str"/>
      <x:c r="O1324" s="7" t="str"/>
      <x:c r="P1324" s="7" t="str"/>
      <x:c r="Q1324" s="7" t="str"/>
      <x:c r="R1324" s="7" t="str"/>
      <x:c r="S1324" s="7" t="str"/>
      <x:c r="T1324" s="7" t="str">
        <x:f>IF(S1324="","OPEN",IF(OR(N1324="",O1324="",P1324&lt;&gt;"SAFE",NOT(ISNUMBER(Q1324)),Q1324&gt;L1324,AND(E1324="FUNCTIONAL TWIN",R1324="")),"FAIL","PASS"))</x:f>
        <x:v>OPEN</x:v>
      </x:c>
    </x:row>
    <x:row r="1325" ht="40" customHeight="1">
      <x:c r="B1325" s="7" t="str">
        <x:v>RAP-PT-1319</x:v>
      </x:c>
      <x:c r="C1325" s="7" t="str">
        <x:v>REA-O-B2-FCE-08-M</x:v>
      </x:c>
      <x:c r="D1325" s="7" t="str">
        <x:v>REA-O-B2</x:v>
      </x:c>
      <x:c r="E1325" s="7" t="str">
        <x:v>OPERATIONAL</x:v>
      </x:c>
      <x:c r="F1325" s="7" t="str">
        <x:v>PTC-B</x:v>
      </x:c>
      <x:c r="G1325" s="7" t="str">
        <x:v>BL-Y</x:v>
      </x:c>
      <x:c r="H1325" s="7" t="str">
        <x:v>FCE-08</x:v>
      </x:c>
      <x:c r="I1325" s="7" t="str">
        <x:v>manual/passive</x:v>
      </x:c>
      <x:c r="J1325" s="7" t="str">
        <x:v>O09</x:v>
      </x:c>
      <x:c r="K1325" s="10" t="str">
        <x:v>registered contamination and upper accepted actuation resistance</x:v>
      </x:c>
      <x:c r="L1325" s="7" t="n">
        <x:v>5</x:v>
      </x:c>
      <x:c r="M1325" s="10" t="str">
        <x:v>safe state within target</x:v>
      </x:c>
      <x:c r="N1325" s="7" t="str"/>
      <x:c r="O1325" s="7" t="str"/>
      <x:c r="P1325" s="7" t="str"/>
      <x:c r="Q1325" s="7" t="str"/>
      <x:c r="R1325" s="7" t="str"/>
      <x:c r="S1325" s="7" t="str"/>
      <x:c r="T1325" s="7" t="str">
        <x:f>IF(S1325="","OPEN",IF(OR(N1325="",O1325="",P1325&lt;&gt;"SAFE",NOT(ISNUMBER(Q1325)),Q1325&gt;L1325,AND(E1325="FUNCTIONAL TWIN",R1325="")),"FAIL","PASS"))</x:f>
        <x:v>OPEN</x:v>
      </x:c>
    </x:row>
    <x:row r="1326" ht="40" customHeight="1">
      <x:c r="B1326" s="7" t="str">
        <x:v>RAP-PT-1320</x:v>
      </x:c>
      <x:c r="C1326" s="7" t="str">
        <x:v>REA-O-B2-FCE-08-M</x:v>
      </x:c>
      <x:c r="D1326" s="7" t="str">
        <x:v>REA-O-B2</x:v>
      </x:c>
      <x:c r="E1326" s="7" t="str">
        <x:v>OPERATIONAL</x:v>
      </x:c>
      <x:c r="F1326" s="7" t="str">
        <x:v>PTC-B</x:v>
      </x:c>
      <x:c r="G1326" s="7" t="str">
        <x:v>BL-Y</x:v>
      </x:c>
      <x:c r="H1326" s="7" t="str">
        <x:v>FCE-08</x:v>
      </x:c>
      <x:c r="I1326" s="7" t="str">
        <x:v>manual/passive</x:v>
      </x:c>
      <x:c r="J1326" s="7" t="str">
        <x:v>O10</x:v>
      </x:c>
      <x:c r="K1326" s="10" t="str">
        <x:v>same resistance with reversed randomized order</x:v>
      </x:c>
      <x:c r="L1326" s="7" t="n">
        <x:v>5</x:v>
      </x:c>
      <x:c r="M1326" s="10" t="str">
        <x:v>safe state within target</x:v>
      </x:c>
      <x:c r="N1326" s="7" t="str"/>
      <x:c r="O1326" s="7" t="str"/>
      <x:c r="P1326" s="7" t="str"/>
      <x:c r="Q1326" s="7" t="str"/>
      <x:c r="R1326" s="7" t="str"/>
      <x:c r="S1326" s="7" t="str"/>
      <x:c r="T1326" s="7" t="str">
        <x:f>IF(S1326="","OPEN",IF(OR(N1326="",O1326="",P1326&lt;&gt;"SAFE",NOT(ISNUMBER(Q1326)),Q1326&gt;L1326,AND(E1326="FUNCTIONAL TWIN",R1326="")),"FAIL","PASS"))</x:f>
        <x:v>OPEN</x:v>
      </x:c>
    </x:row>
    <x:row r="1327" ht="40" customHeight="1">
      <x:c r="B1327" s="7" t="str">
        <x:v>RAP-PT-1321</x:v>
      </x:c>
      <x:c r="C1327" s="7" t="str">
        <x:v>REA-O-B2-FCE-09-P</x:v>
      </x:c>
      <x:c r="D1327" s="7" t="str">
        <x:v>REA-O-B2</x:v>
      </x:c>
      <x:c r="E1327" s="7" t="str">
        <x:v>OPERATIONAL</x:v>
      </x:c>
      <x:c r="F1327" s="7" t="str">
        <x:v>PTC-B</x:v>
      </x:c>
      <x:c r="G1327" s="7" t="str">
        <x:v>BL-Y</x:v>
      </x:c>
      <x:c r="H1327" s="7" t="str">
        <x:v>FCE-09</x:v>
      </x:c>
      <x:c r="I1327" s="7" t="str">
        <x:v>primary</x:v>
      </x:c>
      <x:c r="J1327" s="7" t="str">
        <x:v>O01</x:v>
      </x:c>
      <x:c r="K1327" s="10" t="str">
        <x:v>nominal energy, connected local controls, 20 deg C and clean mechanism</x:v>
      </x:c>
      <x:c r="L1327" s="7" t="n">
        <x:v>1</x:v>
      </x:c>
      <x:c r="M1327" s="10" t="str">
        <x:v>safe state within target</x:v>
      </x:c>
      <x:c r="N1327" s="7" t="str"/>
      <x:c r="O1327" s="7" t="str"/>
      <x:c r="P1327" s="7" t="str"/>
      <x:c r="Q1327" s="7" t="str"/>
      <x:c r="R1327" s="7" t="str"/>
      <x:c r="S1327" s="7" t="str"/>
      <x:c r="T1327" s="7" t="str">
        <x:f>IF(S1327="","OPEN",IF(OR(N1327="",O1327="",P1327&lt;&gt;"SAFE",NOT(ISNUMBER(Q1327)),Q1327&gt;L1327,AND(E1327="FUNCTIONAL TWIN",R1327="")),"FAIL","PASS"))</x:f>
        <x:v>OPEN</x:v>
      </x:c>
    </x:row>
    <x:row r="1328" ht="40" customHeight="1">
      <x:c r="B1328" s="7" t="str">
        <x:v>RAP-PT-1322</x:v>
      </x:c>
      <x:c r="C1328" s="7" t="str">
        <x:v>REA-O-B2-FCE-09-P</x:v>
      </x:c>
      <x:c r="D1328" s="7" t="str">
        <x:v>REA-O-B2</x:v>
      </x:c>
      <x:c r="E1328" s="7" t="str">
        <x:v>OPERATIONAL</x:v>
      </x:c>
      <x:c r="F1328" s="7" t="str">
        <x:v>PTC-B</x:v>
      </x:c>
      <x:c r="G1328" s="7" t="str">
        <x:v>BL-Y</x:v>
      </x:c>
      <x:c r="H1328" s="7" t="str">
        <x:v>FCE-09</x:v>
      </x:c>
      <x:c r="I1328" s="7" t="str">
        <x:v>primary</x:v>
      </x:c>
      <x:c r="J1328" s="7" t="str">
        <x:v>O02</x:v>
      </x:c>
      <x:c r="K1328" s="10" t="str">
        <x:v>same boundary with reversed randomized order</x:v>
      </x:c>
      <x:c r="L1328" s="7" t="n">
        <x:v>1</x:v>
      </x:c>
      <x:c r="M1328" s="10" t="str">
        <x:v>safe state within target</x:v>
      </x:c>
      <x:c r="N1328" s="7" t="str"/>
      <x:c r="O1328" s="7" t="str"/>
      <x:c r="P1328" s="7" t="str"/>
      <x:c r="Q1328" s="7" t="str"/>
      <x:c r="R1328" s="7" t="str"/>
      <x:c r="S1328" s="7" t="str"/>
      <x:c r="T1328" s="7" t="str">
        <x:f>IF(S1328="","OPEN",IF(OR(N1328="",O1328="",P1328&lt;&gt;"SAFE",NOT(ISNUMBER(Q1328)),Q1328&gt;L1328,AND(E1328="FUNCTIONAL TWIN",R1328="")),"FAIL","PASS"))</x:f>
        <x:v>OPEN</x:v>
      </x:c>
    </x:row>
    <x:row r="1329" ht="40" customHeight="1">
      <x:c r="B1329" s="7" t="str">
        <x:v>RAP-PT-1323</x:v>
      </x:c>
      <x:c r="C1329" s="7" t="str">
        <x:v>REA-O-B2-FCE-09-P</x:v>
      </x:c>
      <x:c r="D1329" s="7" t="str">
        <x:v>REA-O-B2</x:v>
      </x:c>
      <x:c r="E1329" s="7" t="str">
        <x:v>OPERATIONAL</x:v>
      </x:c>
      <x:c r="F1329" s="7" t="str">
        <x:v>PTC-B</x:v>
      </x:c>
      <x:c r="G1329" s="7" t="str">
        <x:v>BL-Y</x:v>
      </x:c>
      <x:c r="H1329" s="7" t="str">
        <x:v>FCE-09</x:v>
      </x:c>
      <x:c r="I1329" s="7" t="str">
        <x:v>primary</x:v>
      </x:c>
      <x:c r="J1329" s="7" t="str">
        <x:v>O03</x:v>
      </x:c>
      <x:c r="K1329" s="10" t="str">
        <x:v>minimum accepted stored-energy state</x:v>
      </x:c>
      <x:c r="L1329" s="7" t="n">
        <x:v>1</x:v>
      </x:c>
      <x:c r="M1329" s="10" t="str">
        <x:v>safe state within target</x:v>
      </x:c>
      <x:c r="N1329" s="7" t="str"/>
      <x:c r="O1329" s="7" t="str"/>
      <x:c r="P1329" s="7" t="str"/>
      <x:c r="Q1329" s="7" t="str"/>
      <x:c r="R1329" s="7" t="str"/>
      <x:c r="S1329" s="7" t="str"/>
      <x:c r="T1329" s="7" t="str">
        <x:f>IF(S1329="","OPEN",IF(OR(N1329="",O1329="",P1329&lt;&gt;"SAFE",NOT(ISNUMBER(Q1329)),Q1329&gt;L1329,AND(E1329="FUNCTIONAL TWIN",R1329="")),"FAIL","PASS"))</x:f>
        <x:v>OPEN</x:v>
      </x:c>
    </x:row>
    <x:row r="1330" ht="40" customHeight="1">
      <x:c r="B1330" s="7" t="str">
        <x:v>RAP-PT-1324</x:v>
      </x:c>
      <x:c r="C1330" s="7" t="str">
        <x:v>REA-O-B2-FCE-09-P</x:v>
      </x:c>
      <x:c r="D1330" s="7" t="str">
        <x:v>REA-O-B2</x:v>
      </x:c>
      <x:c r="E1330" s="7" t="str">
        <x:v>OPERATIONAL</x:v>
      </x:c>
      <x:c r="F1330" s="7" t="str">
        <x:v>PTC-B</x:v>
      </x:c>
      <x:c r="G1330" s="7" t="str">
        <x:v>BL-Y</x:v>
      </x:c>
      <x:c r="H1330" s="7" t="str">
        <x:v>FCE-09</x:v>
      </x:c>
      <x:c r="I1330" s="7" t="str">
        <x:v>primary</x:v>
      </x:c>
      <x:c r="J1330" s="7" t="str">
        <x:v>O04</x:v>
      </x:c>
      <x:c r="K1330" s="10" t="str">
        <x:v>minimum energy with reversed order</x:v>
      </x:c>
      <x:c r="L1330" s="7" t="n">
        <x:v>1</x:v>
      </x:c>
      <x:c r="M1330" s="10" t="str">
        <x:v>safe state within target</x:v>
      </x:c>
      <x:c r="N1330" s="7" t="str"/>
      <x:c r="O1330" s="7" t="str"/>
      <x:c r="P1330" s="7" t="str"/>
      <x:c r="Q1330" s="7" t="str"/>
      <x:c r="R1330" s="7" t="str"/>
      <x:c r="S1330" s="7" t="str"/>
      <x:c r="T1330" s="7" t="str">
        <x:f>IF(S1330="","OPEN",IF(OR(N1330="",O1330="",P1330&lt;&gt;"SAFE",NOT(ISNUMBER(Q1330)),Q1330&gt;L1330,AND(E1330="FUNCTIONAL TWIN",R1330="")),"FAIL","PASS"))</x:f>
        <x:v>OPEN</x:v>
      </x:c>
    </x:row>
    <x:row r="1331" ht="40" customHeight="1">
      <x:c r="B1331" s="7" t="str">
        <x:v>RAP-PT-1325</x:v>
      </x:c>
      <x:c r="C1331" s="7" t="str">
        <x:v>REA-O-B2-FCE-09-P</x:v>
      </x:c>
      <x:c r="D1331" s="7" t="str">
        <x:v>REA-O-B2</x:v>
      </x:c>
      <x:c r="E1331" s="7" t="str">
        <x:v>OPERATIONAL</x:v>
      </x:c>
      <x:c r="F1331" s="7" t="str">
        <x:v>PTC-B</x:v>
      </x:c>
      <x:c r="G1331" s="7" t="str">
        <x:v>BL-Y</x:v>
      </x:c>
      <x:c r="H1331" s="7" t="str">
        <x:v>FCE-09</x:v>
      </x:c>
      <x:c r="I1331" s="7" t="str">
        <x:v>primary</x:v>
      </x:c>
      <x:c r="J1331" s="7" t="str">
        <x:v>O05</x:v>
      </x:c>
      <x:c r="K1331" s="10" t="str">
        <x:v>normal power and campus network absent</x:v>
      </x:c>
      <x:c r="L1331" s="7" t="n">
        <x:v>1</x:v>
      </x:c>
      <x:c r="M1331" s="10" t="str">
        <x:v>local safe state and evidence</x:v>
      </x:c>
      <x:c r="N1331" s="7" t="str"/>
      <x:c r="O1331" s="7" t="str"/>
      <x:c r="P1331" s="7" t="str"/>
      <x:c r="Q1331" s="7" t="str"/>
      <x:c r="R1331" s="7" t="str"/>
      <x:c r="S1331" s="7" t="str"/>
      <x:c r="T1331" s="7" t="str">
        <x:f>IF(S1331="","OPEN",IF(OR(N1331="",O1331="",P1331&lt;&gt;"SAFE",NOT(ISNUMBER(Q1331)),Q1331&gt;L1331,AND(E1331="FUNCTIONAL TWIN",R1331="")),"FAIL","PASS"))</x:f>
        <x:v>OPEN</x:v>
      </x:c>
    </x:row>
    <x:row r="1332" ht="40" customHeight="1">
      <x:c r="B1332" s="7" t="str">
        <x:v>RAP-PT-1326</x:v>
      </x:c>
      <x:c r="C1332" s="7" t="str">
        <x:v>REA-O-B2-FCE-09-P</x:v>
      </x:c>
      <x:c r="D1332" s="7" t="str">
        <x:v>REA-O-B2</x:v>
      </x:c>
      <x:c r="E1332" s="7" t="str">
        <x:v>OPERATIONAL</x:v>
      </x:c>
      <x:c r="F1332" s="7" t="str">
        <x:v>PTC-B</x:v>
      </x:c>
      <x:c r="G1332" s="7" t="str">
        <x:v>BL-Y</x:v>
      </x:c>
      <x:c r="H1332" s="7" t="str">
        <x:v>FCE-09</x:v>
      </x:c>
      <x:c r="I1332" s="7" t="str">
        <x:v>primary</x:v>
      </x:c>
      <x:c r="J1332" s="7" t="str">
        <x:v>O06</x:v>
      </x:c>
      <x:c r="K1332" s="10" t="str">
        <x:v>primary time absent with unlike local epoch</x:v>
      </x:c>
      <x:c r="L1332" s="7" t="n">
        <x:v>1</x:v>
      </x:c>
      <x:c r="M1332" s="10" t="str">
        <x:v>local safe state and evidence</x:v>
      </x:c>
      <x:c r="N1332" s="7" t="str"/>
      <x:c r="O1332" s="7" t="str"/>
      <x:c r="P1332" s="7" t="str"/>
      <x:c r="Q1332" s="7" t="str"/>
      <x:c r="R1332" s="7" t="str"/>
      <x:c r="S1332" s="7" t="str"/>
      <x:c r="T1332" s="7" t="str">
        <x:f>IF(S1332="","OPEN",IF(OR(N1332="",O1332="",P1332&lt;&gt;"SAFE",NOT(ISNUMBER(Q1332)),Q1332&gt;L1332,AND(E1332="FUNCTIONAL TWIN",R1332="")),"FAIL","PASS"))</x:f>
        <x:v>OPEN</x:v>
      </x:c>
    </x:row>
    <x:row r="1333" ht="40" customHeight="1">
      <x:c r="B1333" s="7" t="str">
        <x:v>RAP-PT-1327</x:v>
      </x:c>
      <x:c r="C1333" s="7" t="str">
        <x:v>REA-O-B2-FCE-09-P</x:v>
      </x:c>
      <x:c r="D1333" s="7" t="str">
        <x:v>REA-O-B2</x:v>
      </x:c>
      <x:c r="E1333" s="7" t="str">
        <x:v>OPERATIONAL</x:v>
      </x:c>
      <x:c r="F1333" s="7" t="str">
        <x:v>PTC-B</x:v>
      </x:c>
      <x:c r="G1333" s="7" t="str">
        <x:v>BL-Y</x:v>
      </x:c>
      <x:c r="H1333" s="7" t="str">
        <x:v>FCE-09</x:v>
      </x:c>
      <x:c r="I1333" s="7" t="str">
        <x:v>primary</x:v>
      </x:c>
      <x:c r="J1333" s="7" t="str">
        <x:v>O07</x:v>
      </x:c>
      <x:c r="K1333" s="10" t="str">
        <x:v>-20 deg C, wet exterior and accepted internal condition</x:v>
      </x:c>
      <x:c r="L1333" s="7" t="n">
        <x:v>1</x:v>
      </x:c>
      <x:c r="M1333" s="10" t="str">
        <x:v>safe state within target</x:v>
      </x:c>
      <x:c r="N1333" s="7" t="str"/>
      <x:c r="O1333" s="7" t="str"/>
      <x:c r="P1333" s="7" t="str"/>
      <x:c r="Q1333" s="7" t="str"/>
      <x:c r="R1333" s="7" t="str"/>
      <x:c r="S1333" s="7" t="str"/>
      <x:c r="T1333" s="7" t="str">
        <x:f>IF(S1333="","OPEN",IF(OR(N1333="",O1333="",P1333&lt;&gt;"SAFE",NOT(ISNUMBER(Q1333)),Q1333&gt;L1333,AND(E1333="FUNCTIONAL TWIN",R1333="")),"FAIL","PASS"))</x:f>
        <x:v>OPEN</x:v>
      </x:c>
    </x:row>
    <x:row r="1334" ht="40" customHeight="1">
      <x:c r="B1334" s="7" t="str">
        <x:v>RAP-PT-1328</x:v>
      </x:c>
      <x:c r="C1334" s="7" t="str">
        <x:v>REA-O-B2-FCE-09-P</x:v>
      </x:c>
      <x:c r="D1334" s="7" t="str">
        <x:v>REA-O-B2</x:v>
      </x:c>
      <x:c r="E1334" s="7" t="str">
        <x:v>OPERATIONAL</x:v>
      </x:c>
      <x:c r="F1334" s="7" t="str">
        <x:v>PTC-B</x:v>
      </x:c>
      <x:c r="G1334" s="7" t="str">
        <x:v>BL-Y</x:v>
      </x:c>
      <x:c r="H1334" s="7" t="str">
        <x:v>FCE-09</x:v>
      </x:c>
      <x:c r="I1334" s="7" t="str">
        <x:v>primary</x:v>
      </x:c>
      <x:c r="J1334" s="7" t="str">
        <x:v>O08</x:v>
      </x:c>
      <x:c r="K1334" s="10" t="str">
        <x:v>50 deg C, wet exterior and accepted internal condition</x:v>
      </x:c>
      <x:c r="L1334" s="7" t="n">
        <x:v>1</x:v>
      </x:c>
      <x:c r="M1334" s="10" t="str">
        <x:v>safe state within target</x:v>
      </x:c>
      <x:c r="N1334" s="7" t="str"/>
      <x:c r="O1334" s="7" t="str"/>
      <x:c r="P1334" s="7" t="str"/>
      <x:c r="Q1334" s="7" t="str"/>
      <x:c r="R1334" s="7" t="str"/>
      <x:c r="S1334" s="7" t="str"/>
      <x:c r="T1334" s="7" t="str">
        <x:f>IF(S1334="","OPEN",IF(OR(N1334="",O1334="",P1334&lt;&gt;"SAFE",NOT(ISNUMBER(Q1334)),Q1334&gt;L1334,AND(E1334="FUNCTIONAL TWIN",R1334="")),"FAIL","PASS"))</x:f>
        <x:v>OPEN</x:v>
      </x:c>
    </x:row>
    <x:row r="1335" ht="40" customHeight="1">
      <x:c r="B1335" s="7" t="str">
        <x:v>RAP-PT-1329</x:v>
      </x:c>
      <x:c r="C1335" s="7" t="str">
        <x:v>REA-O-B2-FCE-09-P</x:v>
      </x:c>
      <x:c r="D1335" s="7" t="str">
        <x:v>REA-O-B2</x:v>
      </x:c>
      <x:c r="E1335" s="7" t="str">
        <x:v>OPERATIONAL</x:v>
      </x:c>
      <x:c r="F1335" s="7" t="str">
        <x:v>PTC-B</x:v>
      </x:c>
      <x:c r="G1335" s="7" t="str">
        <x:v>BL-Y</x:v>
      </x:c>
      <x:c r="H1335" s="7" t="str">
        <x:v>FCE-09</x:v>
      </x:c>
      <x:c r="I1335" s="7" t="str">
        <x:v>primary</x:v>
      </x:c>
      <x:c r="J1335" s="7" t="str">
        <x:v>O09</x:v>
      </x:c>
      <x:c r="K1335" s="10" t="str">
        <x:v>registered contamination and upper accepted actuation resistance</x:v>
      </x:c>
      <x:c r="L1335" s="7" t="n">
        <x:v>1</x:v>
      </x:c>
      <x:c r="M1335" s="10" t="str">
        <x:v>safe state within target</x:v>
      </x:c>
      <x:c r="N1335" s="7" t="str"/>
      <x:c r="O1335" s="7" t="str"/>
      <x:c r="P1335" s="7" t="str"/>
      <x:c r="Q1335" s="7" t="str"/>
      <x:c r="R1335" s="7" t="str"/>
      <x:c r="S1335" s="7" t="str"/>
      <x:c r="T1335" s="7" t="str">
        <x:f>IF(S1335="","OPEN",IF(OR(N1335="",O1335="",P1335&lt;&gt;"SAFE",NOT(ISNUMBER(Q1335)),Q1335&gt;L1335,AND(E1335="FUNCTIONAL TWIN",R1335="")),"FAIL","PASS"))</x:f>
        <x:v>OPEN</x:v>
      </x:c>
    </x:row>
    <x:row r="1336" ht="40" customHeight="1">
      <x:c r="B1336" s="7" t="str">
        <x:v>RAP-PT-1330</x:v>
      </x:c>
      <x:c r="C1336" s="7" t="str">
        <x:v>REA-O-B2-FCE-09-P</x:v>
      </x:c>
      <x:c r="D1336" s="7" t="str">
        <x:v>REA-O-B2</x:v>
      </x:c>
      <x:c r="E1336" s="7" t="str">
        <x:v>OPERATIONAL</x:v>
      </x:c>
      <x:c r="F1336" s="7" t="str">
        <x:v>PTC-B</x:v>
      </x:c>
      <x:c r="G1336" s="7" t="str">
        <x:v>BL-Y</x:v>
      </x:c>
      <x:c r="H1336" s="7" t="str">
        <x:v>FCE-09</x:v>
      </x:c>
      <x:c r="I1336" s="7" t="str">
        <x:v>primary</x:v>
      </x:c>
      <x:c r="J1336" s="7" t="str">
        <x:v>O10</x:v>
      </x:c>
      <x:c r="K1336" s="10" t="str">
        <x:v>same resistance with reversed randomized order</x:v>
      </x:c>
      <x:c r="L1336" s="7" t="n">
        <x:v>1</x:v>
      </x:c>
      <x:c r="M1336" s="10" t="str">
        <x:v>safe state within target</x:v>
      </x:c>
      <x:c r="N1336" s="7" t="str"/>
      <x:c r="O1336" s="7" t="str"/>
      <x:c r="P1336" s="7" t="str"/>
      <x:c r="Q1336" s="7" t="str"/>
      <x:c r="R1336" s="7" t="str"/>
      <x:c r="S1336" s="7" t="str"/>
      <x:c r="T1336" s="7" t="str">
        <x:f>IF(S1336="","OPEN",IF(OR(N1336="",O1336="",P1336&lt;&gt;"SAFE",NOT(ISNUMBER(Q1336)),Q1336&gt;L1336,AND(E1336="FUNCTIONAL TWIN",R1336="")),"FAIL","PASS"))</x:f>
        <x:v>OPEN</x:v>
      </x:c>
    </x:row>
    <x:row r="1337" ht="40" customHeight="1">
      <x:c r="B1337" s="7" t="str">
        <x:v>RAP-PT-1331</x:v>
      </x:c>
      <x:c r="C1337" s="7" t="str">
        <x:v>REA-O-B2-FCE-09-D</x:v>
      </x:c>
      <x:c r="D1337" s="7" t="str">
        <x:v>REA-O-B2</x:v>
      </x:c>
      <x:c r="E1337" s="7" t="str">
        <x:v>OPERATIONAL</x:v>
      </x:c>
      <x:c r="F1337" s="7" t="str">
        <x:v>PTC-B</x:v>
      </x:c>
      <x:c r="G1337" s="7" t="str">
        <x:v>BL-Y</x:v>
      </x:c>
      <x:c r="H1337" s="7" t="str">
        <x:v>FCE-09</x:v>
      </x:c>
      <x:c r="I1337" s="7" t="str">
        <x:v>diverse</x:v>
      </x:c>
      <x:c r="J1337" s="7" t="str">
        <x:v>O01</x:v>
      </x:c>
      <x:c r="K1337" s="10" t="str">
        <x:v>nominal energy, connected local controls, 20 deg C and clean mechanism</x:v>
      </x:c>
      <x:c r="L1337" s="7" t="n">
        <x:v>1</x:v>
      </x:c>
      <x:c r="M1337" s="10" t="str">
        <x:v>safe state within target</x:v>
      </x:c>
      <x:c r="N1337" s="7" t="str"/>
      <x:c r="O1337" s="7" t="str"/>
      <x:c r="P1337" s="7" t="str"/>
      <x:c r="Q1337" s="7" t="str"/>
      <x:c r="R1337" s="7" t="str"/>
      <x:c r="S1337" s="7" t="str"/>
      <x:c r="T1337" s="7" t="str">
        <x:f>IF(S1337="","OPEN",IF(OR(N1337="",O1337="",P1337&lt;&gt;"SAFE",NOT(ISNUMBER(Q1337)),Q1337&gt;L1337,AND(E1337="FUNCTIONAL TWIN",R1337="")),"FAIL","PASS"))</x:f>
        <x:v>OPEN</x:v>
      </x:c>
    </x:row>
    <x:row r="1338" ht="40" customHeight="1">
      <x:c r="B1338" s="7" t="str">
        <x:v>RAP-PT-1332</x:v>
      </x:c>
      <x:c r="C1338" s="7" t="str">
        <x:v>REA-O-B2-FCE-09-D</x:v>
      </x:c>
      <x:c r="D1338" s="7" t="str">
        <x:v>REA-O-B2</x:v>
      </x:c>
      <x:c r="E1338" s="7" t="str">
        <x:v>OPERATIONAL</x:v>
      </x:c>
      <x:c r="F1338" s="7" t="str">
        <x:v>PTC-B</x:v>
      </x:c>
      <x:c r="G1338" s="7" t="str">
        <x:v>BL-Y</x:v>
      </x:c>
      <x:c r="H1338" s="7" t="str">
        <x:v>FCE-09</x:v>
      </x:c>
      <x:c r="I1338" s="7" t="str">
        <x:v>diverse</x:v>
      </x:c>
      <x:c r="J1338" s="7" t="str">
        <x:v>O02</x:v>
      </x:c>
      <x:c r="K1338" s="10" t="str">
        <x:v>same boundary with reversed randomized order</x:v>
      </x:c>
      <x:c r="L1338" s="7" t="n">
        <x:v>1</x:v>
      </x:c>
      <x:c r="M1338" s="10" t="str">
        <x:v>safe state within target</x:v>
      </x:c>
      <x:c r="N1338" s="7" t="str"/>
      <x:c r="O1338" s="7" t="str"/>
      <x:c r="P1338" s="7" t="str"/>
      <x:c r="Q1338" s="7" t="str"/>
      <x:c r="R1338" s="7" t="str"/>
      <x:c r="S1338" s="7" t="str"/>
      <x:c r="T1338" s="7" t="str">
        <x:f>IF(S1338="","OPEN",IF(OR(N1338="",O1338="",P1338&lt;&gt;"SAFE",NOT(ISNUMBER(Q1338)),Q1338&gt;L1338,AND(E1338="FUNCTIONAL TWIN",R1338="")),"FAIL","PASS"))</x:f>
        <x:v>OPEN</x:v>
      </x:c>
    </x:row>
    <x:row r="1339" ht="40" customHeight="1">
      <x:c r="B1339" s="7" t="str">
        <x:v>RAP-PT-1333</x:v>
      </x:c>
      <x:c r="C1339" s="7" t="str">
        <x:v>REA-O-B2-FCE-09-D</x:v>
      </x:c>
      <x:c r="D1339" s="7" t="str">
        <x:v>REA-O-B2</x:v>
      </x:c>
      <x:c r="E1339" s="7" t="str">
        <x:v>OPERATIONAL</x:v>
      </x:c>
      <x:c r="F1339" s="7" t="str">
        <x:v>PTC-B</x:v>
      </x:c>
      <x:c r="G1339" s="7" t="str">
        <x:v>BL-Y</x:v>
      </x:c>
      <x:c r="H1339" s="7" t="str">
        <x:v>FCE-09</x:v>
      </x:c>
      <x:c r="I1339" s="7" t="str">
        <x:v>diverse</x:v>
      </x:c>
      <x:c r="J1339" s="7" t="str">
        <x:v>O03</x:v>
      </x:c>
      <x:c r="K1339" s="10" t="str">
        <x:v>minimum accepted stored-energy state</x:v>
      </x:c>
      <x:c r="L1339" s="7" t="n">
        <x:v>1</x:v>
      </x:c>
      <x:c r="M1339" s="10" t="str">
        <x:v>safe state within target</x:v>
      </x:c>
      <x:c r="N1339" s="7" t="str"/>
      <x:c r="O1339" s="7" t="str"/>
      <x:c r="P1339" s="7" t="str"/>
      <x:c r="Q1339" s="7" t="str"/>
      <x:c r="R1339" s="7" t="str"/>
      <x:c r="S1339" s="7" t="str"/>
      <x:c r="T1339" s="7" t="str">
        <x:f>IF(S1339="","OPEN",IF(OR(N1339="",O1339="",P1339&lt;&gt;"SAFE",NOT(ISNUMBER(Q1339)),Q1339&gt;L1339,AND(E1339="FUNCTIONAL TWIN",R1339="")),"FAIL","PASS"))</x:f>
        <x:v>OPEN</x:v>
      </x:c>
    </x:row>
    <x:row r="1340" ht="40" customHeight="1">
      <x:c r="B1340" s="7" t="str">
        <x:v>RAP-PT-1334</x:v>
      </x:c>
      <x:c r="C1340" s="7" t="str">
        <x:v>REA-O-B2-FCE-09-D</x:v>
      </x:c>
      <x:c r="D1340" s="7" t="str">
        <x:v>REA-O-B2</x:v>
      </x:c>
      <x:c r="E1340" s="7" t="str">
        <x:v>OPERATIONAL</x:v>
      </x:c>
      <x:c r="F1340" s="7" t="str">
        <x:v>PTC-B</x:v>
      </x:c>
      <x:c r="G1340" s="7" t="str">
        <x:v>BL-Y</x:v>
      </x:c>
      <x:c r="H1340" s="7" t="str">
        <x:v>FCE-09</x:v>
      </x:c>
      <x:c r="I1340" s="7" t="str">
        <x:v>diverse</x:v>
      </x:c>
      <x:c r="J1340" s="7" t="str">
        <x:v>O04</x:v>
      </x:c>
      <x:c r="K1340" s="10" t="str">
        <x:v>minimum energy with reversed order</x:v>
      </x:c>
      <x:c r="L1340" s="7" t="n">
        <x:v>1</x:v>
      </x:c>
      <x:c r="M1340" s="10" t="str">
        <x:v>safe state within target</x:v>
      </x:c>
      <x:c r="N1340" s="7" t="str"/>
      <x:c r="O1340" s="7" t="str"/>
      <x:c r="P1340" s="7" t="str"/>
      <x:c r="Q1340" s="7" t="str"/>
      <x:c r="R1340" s="7" t="str"/>
      <x:c r="S1340" s="7" t="str"/>
      <x:c r="T1340" s="7" t="str">
        <x:f>IF(S1340="","OPEN",IF(OR(N1340="",O1340="",P1340&lt;&gt;"SAFE",NOT(ISNUMBER(Q1340)),Q1340&gt;L1340,AND(E1340="FUNCTIONAL TWIN",R1340="")),"FAIL","PASS"))</x:f>
        <x:v>OPEN</x:v>
      </x:c>
    </x:row>
    <x:row r="1341" ht="40" customHeight="1">
      <x:c r="B1341" s="7" t="str">
        <x:v>RAP-PT-1335</x:v>
      </x:c>
      <x:c r="C1341" s="7" t="str">
        <x:v>REA-O-B2-FCE-09-D</x:v>
      </x:c>
      <x:c r="D1341" s="7" t="str">
        <x:v>REA-O-B2</x:v>
      </x:c>
      <x:c r="E1341" s="7" t="str">
        <x:v>OPERATIONAL</x:v>
      </x:c>
      <x:c r="F1341" s="7" t="str">
        <x:v>PTC-B</x:v>
      </x:c>
      <x:c r="G1341" s="7" t="str">
        <x:v>BL-Y</x:v>
      </x:c>
      <x:c r="H1341" s="7" t="str">
        <x:v>FCE-09</x:v>
      </x:c>
      <x:c r="I1341" s="7" t="str">
        <x:v>diverse</x:v>
      </x:c>
      <x:c r="J1341" s="7" t="str">
        <x:v>O05</x:v>
      </x:c>
      <x:c r="K1341" s="10" t="str">
        <x:v>normal power and campus network absent</x:v>
      </x:c>
      <x:c r="L1341" s="7" t="n">
        <x:v>1</x:v>
      </x:c>
      <x:c r="M1341" s="10" t="str">
        <x:v>local safe state and evidence</x:v>
      </x:c>
      <x:c r="N1341" s="7" t="str"/>
      <x:c r="O1341" s="7" t="str"/>
      <x:c r="P1341" s="7" t="str"/>
      <x:c r="Q1341" s="7" t="str"/>
      <x:c r="R1341" s="7" t="str"/>
      <x:c r="S1341" s="7" t="str"/>
      <x:c r="T1341" s="7" t="str">
        <x:f>IF(S1341="","OPEN",IF(OR(N1341="",O1341="",P1341&lt;&gt;"SAFE",NOT(ISNUMBER(Q1341)),Q1341&gt;L1341,AND(E1341="FUNCTIONAL TWIN",R1341="")),"FAIL","PASS"))</x:f>
        <x:v>OPEN</x:v>
      </x:c>
    </x:row>
    <x:row r="1342" ht="40" customHeight="1">
      <x:c r="B1342" s="7" t="str">
        <x:v>RAP-PT-1336</x:v>
      </x:c>
      <x:c r="C1342" s="7" t="str">
        <x:v>REA-O-B2-FCE-09-D</x:v>
      </x:c>
      <x:c r="D1342" s="7" t="str">
        <x:v>REA-O-B2</x:v>
      </x:c>
      <x:c r="E1342" s="7" t="str">
        <x:v>OPERATIONAL</x:v>
      </x:c>
      <x:c r="F1342" s="7" t="str">
        <x:v>PTC-B</x:v>
      </x:c>
      <x:c r="G1342" s="7" t="str">
        <x:v>BL-Y</x:v>
      </x:c>
      <x:c r="H1342" s="7" t="str">
        <x:v>FCE-09</x:v>
      </x:c>
      <x:c r="I1342" s="7" t="str">
        <x:v>diverse</x:v>
      </x:c>
      <x:c r="J1342" s="7" t="str">
        <x:v>O06</x:v>
      </x:c>
      <x:c r="K1342" s="10" t="str">
        <x:v>primary time absent with unlike local epoch</x:v>
      </x:c>
      <x:c r="L1342" s="7" t="n">
        <x:v>1</x:v>
      </x:c>
      <x:c r="M1342" s="10" t="str">
        <x:v>local safe state and evidence</x:v>
      </x:c>
      <x:c r="N1342" s="7" t="str"/>
      <x:c r="O1342" s="7" t="str"/>
      <x:c r="P1342" s="7" t="str"/>
      <x:c r="Q1342" s="7" t="str"/>
      <x:c r="R1342" s="7" t="str"/>
      <x:c r="S1342" s="7" t="str"/>
      <x:c r="T1342" s="7" t="str">
        <x:f>IF(S1342="","OPEN",IF(OR(N1342="",O1342="",P1342&lt;&gt;"SAFE",NOT(ISNUMBER(Q1342)),Q1342&gt;L1342,AND(E1342="FUNCTIONAL TWIN",R1342="")),"FAIL","PASS"))</x:f>
        <x:v>OPEN</x:v>
      </x:c>
    </x:row>
    <x:row r="1343" ht="40" customHeight="1">
      <x:c r="B1343" s="7" t="str">
        <x:v>RAP-PT-1337</x:v>
      </x:c>
      <x:c r="C1343" s="7" t="str">
        <x:v>REA-O-B2-FCE-09-D</x:v>
      </x:c>
      <x:c r="D1343" s="7" t="str">
        <x:v>REA-O-B2</x:v>
      </x:c>
      <x:c r="E1343" s="7" t="str">
        <x:v>OPERATIONAL</x:v>
      </x:c>
      <x:c r="F1343" s="7" t="str">
        <x:v>PTC-B</x:v>
      </x:c>
      <x:c r="G1343" s="7" t="str">
        <x:v>BL-Y</x:v>
      </x:c>
      <x:c r="H1343" s="7" t="str">
        <x:v>FCE-09</x:v>
      </x:c>
      <x:c r="I1343" s="7" t="str">
        <x:v>diverse</x:v>
      </x:c>
      <x:c r="J1343" s="7" t="str">
        <x:v>O07</x:v>
      </x:c>
      <x:c r="K1343" s="10" t="str">
        <x:v>-20 deg C, wet exterior and accepted internal condition</x:v>
      </x:c>
      <x:c r="L1343" s="7" t="n">
        <x:v>1</x:v>
      </x:c>
      <x:c r="M1343" s="10" t="str">
        <x:v>safe state within target</x:v>
      </x:c>
      <x:c r="N1343" s="7" t="str"/>
      <x:c r="O1343" s="7" t="str"/>
      <x:c r="P1343" s="7" t="str"/>
      <x:c r="Q1343" s="7" t="str"/>
      <x:c r="R1343" s="7" t="str"/>
      <x:c r="S1343" s="7" t="str"/>
      <x:c r="T1343" s="7" t="str">
        <x:f>IF(S1343="","OPEN",IF(OR(N1343="",O1343="",P1343&lt;&gt;"SAFE",NOT(ISNUMBER(Q1343)),Q1343&gt;L1343,AND(E1343="FUNCTIONAL TWIN",R1343="")),"FAIL","PASS"))</x:f>
        <x:v>OPEN</x:v>
      </x:c>
    </x:row>
    <x:row r="1344" ht="40" customHeight="1">
      <x:c r="B1344" s="7" t="str">
        <x:v>RAP-PT-1338</x:v>
      </x:c>
      <x:c r="C1344" s="7" t="str">
        <x:v>REA-O-B2-FCE-09-D</x:v>
      </x:c>
      <x:c r="D1344" s="7" t="str">
        <x:v>REA-O-B2</x:v>
      </x:c>
      <x:c r="E1344" s="7" t="str">
        <x:v>OPERATIONAL</x:v>
      </x:c>
      <x:c r="F1344" s="7" t="str">
        <x:v>PTC-B</x:v>
      </x:c>
      <x:c r="G1344" s="7" t="str">
        <x:v>BL-Y</x:v>
      </x:c>
      <x:c r="H1344" s="7" t="str">
        <x:v>FCE-09</x:v>
      </x:c>
      <x:c r="I1344" s="7" t="str">
        <x:v>diverse</x:v>
      </x:c>
      <x:c r="J1344" s="7" t="str">
        <x:v>O08</x:v>
      </x:c>
      <x:c r="K1344" s="10" t="str">
        <x:v>50 deg C, wet exterior and accepted internal condition</x:v>
      </x:c>
      <x:c r="L1344" s="7" t="n">
        <x:v>1</x:v>
      </x:c>
      <x:c r="M1344" s="10" t="str">
        <x:v>safe state within target</x:v>
      </x:c>
      <x:c r="N1344" s="7" t="str"/>
      <x:c r="O1344" s="7" t="str"/>
      <x:c r="P1344" s="7" t="str"/>
      <x:c r="Q1344" s="7" t="str"/>
      <x:c r="R1344" s="7" t="str"/>
      <x:c r="S1344" s="7" t="str"/>
      <x:c r="T1344" s="7" t="str">
        <x:f>IF(S1344="","OPEN",IF(OR(N1344="",O1344="",P1344&lt;&gt;"SAFE",NOT(ISNUMBER(Q1344)),Q1344&gt;L1344,AND(E1344="FUNCTIONAL TWIN",R1344="")),"FAIL","PASS"))</x:f>
        <x:v>OPEN</x:v>
      </x:c>
    </x:row>
    <x:row r="1345" ht="40" customHeight="1">
      <x:c r="B1345" s="7" t="str">
        <x:v>RAP-PT-1339</x:v>
      </x:c>
      <x:c r="C1345" s="7" t="str">
        <x:v>REA-O-B2-FCE-09-D</x:v>
      </x:c>
      <x:c r="D1345" s="7" t="str">
        <x:v>REA-O-B2</x:v>
      </x:c>
      <x:c r="E1345" s="7" t="str">
        <x:v>OPERATIONAL</x:v>
      </x:c>
      <x:c r="F1345" s="7" t="str">
        <x:v>PTC-B</x:v>
      </x:c>
      <x:c r="G1345" s="7" t="str">
        <x:v>BL-Y</x:v>
      </x:c>
      <x:c r="H1345" s="7" t="str">
        <x:v>FCE-09</x:v>
      </x:c>
      <x:c r="I1345" s="7" t="str">
        <x:v>diverse</x:v>
      </x:c>
      <x:c r="J1345" s="7" t="str">
        <x:v>O09</x:v>
      </x:c>
      <x:c r="K1345" s="10" t="str">
        <x:v>registered contamination and upper accepted actuation resistance</x:v>
      </x:c>
      <x:c r="L1345" s="7" t="n">
        <x:v>1</x:v>
      </x:c>
      <x:c r="M1345" s="10" t="str">
        <x:v>safe state within target</x:v>
      </x:c>
      <x:c r="N1345" s="7" t="str"/>
      <x:c r="O1345" s="7" t="str"/>
      <x:c r="P1345" s="7" t="str"/>
      <x:c r="Q1345" s="7" t="str"/>
      <x:c r="R1345" s="7" t="str"/>
      <x:c r="S1345" s="7" t="str"/>
      <x:c r="T1345" s="7" t="str">
        <x:f>IF(S1345="","OPEN",IF(OR(N1345="",O1345="",P1345&lt;&gt;"SAFE",NOT(ISNUMBER(Q1345)),Q1345&gt;L1345,AND(E1345="FUNCTIONAL TWIN",R1345="")),"FAIL","PASS"))</x:f>
        <x:v>OPEN</x:v>
      </x:c>
    </x:row>
    <x:row r="1346" ht="40" customHeight="1">
      <x:c r="B1346" s="7" t="str">
        <x:v>RAP-PT-1340</x:v>
      </x:c>
      <x:c r="C1346" s="7" t="str">
        <x:v>REA-O-B2-FCE-09-D</x:v>
      </x:c>
      <x:c r="D1346" s="7" t="str">
        <x:v>REA-O-B2</x:v>
      </x:c>
      <x:c r="E1346" s="7" t="str">
        <x:v>OPERATIONAL</x:v>
      </x:c>
      <x:c r="F1346" s="7" t="str">
        <x:v>PTC-B</x:v>
      </x:c>
      <x:c r="G1346" s="7" t="str">
        <x:v>BL-Y</x:v>
      </x:c>
      <x:c r="H1346" s="7" t="str">
        <x:v>FCE-09</x:v>
      </x:c>
      <x:c r="I1346" s="7" t="str">
        <x:v>diverse</x:v>
      </x:c>
      <x:c r="J1346" s="7" t="str">
        <x:v>O10</x:v>
      </x:c>
      <x:c r="K1346" s="10" t="str">
        <x:v>same resistance with reversed randomized order</x:v>
      </x:c>
      <x:c r="L1346" s="7" t="n">
        <x:v>1</x:v>
      </x:c>
      <x:c r="M1346" s="10" t="str">
        <x:v>safe state within target</x:v>
      </x:c>
      <x:c r="N1346" s="7" t="str"/>
      <x:c r="O1346" s="7" t="str"/>
      <x:c r="P1346" s="7" t="str"/>
      <x:c r="Q1346" s="7" t="str"/>
      <x:c r="R1346" s="7" t="str"/>
      <x:c r="S1346" s="7" t="str"/>
      <x:c r="T1346" s="7" t="str">
        <x:f>IF(S1346="","OPEN",IF(OR(N1346="",O1346="",P1346&lt;&gt;"SAFE",NOT(ISNUMBER(Q1346)),Q1346&gt;L1346,AND(E1346="FUNCTIONAL TWIN",R1346="")),"FAIL","PASS"))</x:f>
        <x:v>OPEN</x:v>
      </x:c>
    </x:row>
    <x:row r="1347" ht="40" customHeight="1">
      <x:c r="B1347" s="7" t="str">
        <x:v>RAP-PT-1341</x:v>
      </x:c>
      <x:c r="C1347" s="7" t="str">
        <x:v>REA-O-B2-FCE-09-M</x:v>
      </x:c>
      <x:c r="D1347" s="7" t="str">
        <x:v>REA-O-B2</x:v>
      </x:c>
      <x:c r="E1347" s="7" t="str">
        <x:v>OPERATIONAL</x:v>
      </x:c>
      <x:c r="F1347" s="7" t="str">
        <x:v>PTC-B</x:v>
      </x:c>
      <x:c r="G1347" s="7" t="str">
        <x:v>BL-Y</x:v>
      </x:c>
      <x:c r="H1347" s="7" t="str">
        <x:v>FCE-09</x:v>
      </x:c>
      <x:c r="I1347" s="7" t="str">
        <x:v>manual/passive</x:v>
      </x:c>
      <x:c r="J1347" s="7" t="str">
        <x:v>O01</x:v>
      </x:c>
      <x:c r="K1347" s="10" t="str">
        <x:v>nominal energy, connected local controls, 20 deg C and clean mechanism</x:v>
      </x:c>
      <x:c r="L1347" s="7" t="n">
        <x:v>1</x:v>
      </x:c>
      <x:c r="M1347" s="10" t="str">
        <x:v>safe state within target</x:v>
      </x:c>
      <x:c r="N1347" s="7" t="str"/>
      <x:c r="O1347" s="7" t="str"/>
      <x:c r="P1347" s="7" t="str"/>
      <x:c r="Q1347" s="7" t="str"/>
      <x:c r="R1347" s="7" t="str"/>
      <x:c r="S1347" s="7" t="str"/>
      <x:c r="T1347" s="7" t="str">
        <x:f>IF(S1347="","OPEN",IF(OR(N1347="",O1347="",P1347&lt;&gt;"SAFE",NOT(ISNUMBER(Q1347)),Q1347&gt;L1347,AND(E1347="FUNCTIONAL TWIN",R1347="")),"FAIL","PASS"))</x:f>
        <x:v>OPEN</x:v>
      </x:c>
    </x:row>
    <x:row r="1348" ht="40" customHeight="1">
      <x:c r="B1348" s="7" t="str">
        <x:v>RAP-PT-1342</x:v>
      </x:c>
      <x:c r="C1348" s="7" t="str">
        <x:v>REA-O-B2-FCE-09-M</x:v>
      </x:c>
      <x:c r="D1348" s="7" t="str">
        <x:v>REA-O-B2</x:v>
      </x:c>
      <x:c r="E1348" s="7" t="str">
        <x:v>OPERATIONAL</x:v>
      </x:c>
      <x:c r="F1348" s="7" t="str">
        <x:v>PTC-B</x:v>
      </x:c>
      <x:c r="G1348" s="7" t="str">
        <x:v>BL-Y</x:v>
      </x:c>
      <x:c r="H1348" s="7" t="str">
        <x:v>FCE-09</x:v>
      </x:c>
      <x:c r="I1348" s="7" t="str">
        <x:v>manual/passive</x:v>
      </x:c>
      <x:c r="J1348" s="7" t="str">
        <x:v>O02</x:v>
      </x:c>
      <x:c r="K1348" s="10" t="str">
        <x:v>same boundary with reversed randomized order</x:v>
      </x:c>
      <x:c r="L1348" s="7" t="n">
        <x:v>1</x:v>
      </x:c>
      <x:c r="M1348" s="10" t="str">
        <x:v>safe state within target</x:v>
      </x:c>
      <x:c r="N1348" s="7" t="str"/>
      <x:c r="O1348" s="7" t="str"/>
      <x:c r="P1348" s="7" t="str"/>
      <x:c r="Q1348" s="7" t="str"/>
      <x:c r="R1348" s="7" t="str"/>
      <x:c r="S1348" s="7" t="str"/>
      <x:c r="T1348" s="7" t="str">
        <x:f>IF(S1348="","OPEN",IF(OR(N1348="",O1348="",P1348&lt;&gt;"SAFE",NOT(ISNUMBER(Q1348)),Q1348&gt;L1348,AND(E1348="FUNCTIONAL TWIN",R1348="")),"FAIL","PASS"))</x:f>
        <x:v>OPEN</x:v>
      </x:c>
    </x:row>
    <x:row r="1349" ht="40" customHeight="1">
      <x:c r="B1349" s="7" t="str">
        <x:v>RAP-PT-1343</x:v>
      </x:c>
      <x:c r="C1349" s="7" t="str">
        <x:v>REA-O-B2-FCE-09-M</x:v>
      </x:c>
      <x:c r="D1349" s="7" t="str">
        <x:v>REA-O-B2</x:v>
      </x:c>
      <x:c r="E1349" s="7" t="str">
        <x:v>OPERATIONAL</x:v>
      </x:c>
      <x:c r="F1349" s="7" t="str">
        <x:v>PTC-B</x:v>
      </x:c>
      <x:c r="G1349" s="7" t="str">
        <x:v>BL-Y</x:v>
      </x:c>
      <x:c r="H1349" s="7" t="str">
        <x:v>FCE-09</x:v>
      </x:c>
      <x:c r="I1349" s="7" t="str">
        <x:v>manual/passive</x:v>
      </x:c>
      <x:c r="J1349" s="7" t="str">
        <x:v>O03</x:v>
      </x:c>
      <x:c r="K1349" s="10" t="str">
        <x:v>minimum accepted stored-energy state</x:v>
      </x:c>
      <x:c r="L1349" s="7" t="n">
        <x:v>1</x:v>
      </x:c>
      <x:c r="M1349" s="10" t="str">
        <x:v>safe state within target</x:v>
      </x:c>
      <x:c r="N1349" s="7" t="str"/>
      <x:c r="O1349" s="7" t="str"/>
      <x:c r="P1349" s="7" t="str"/>
      <x:c r="Q1349" s="7" t="str"/>
      <x:c r="R1349" s="7" t="str"/>
      <x:c r="S1349" s="7" t="str"/>
      <x:c r="T1349" s="7" t="str">
        <x:f>IF(S1349="","OPEN",IF(OR(N1349="",O1349="",P1349&lt;&gt;"SAFE",NOT(ISNUMBER(Q1349)),Q1349&gt;L1349,AND(E1349="FUNCTIONAL TWIN",R1349="")),"FAIL","PASS"))</x:f>
        <x:v>OPEN</x:v>
      </x:c>
    </x:row>
    <x:row r="1350" ht="40" customHeight="1">
      <x:c r="B1350" s="7" t="str">
        <x:v>RAP-PT-1344</x:v>
      </x:c>
      <x:c r="C1350" s="7" t="str">
        <x:v>REA-O-B2-FCE-09-M</x:v>
      </x:c>
      <x:c r="D1350" s="7" t="str">
        <x:v>REA-O-B2</x:v>
      </x:c>
      <x:c r="E1350" s="7" t="str">
        <x:v>OPERATIONAL</x:v>
      </x:c>
      <x:c r="F1350" s="7" t="str">
        <x:v>PTC-B</x:v>
      </x:c>
      <x:c r="G1350" s="7" t="str">
        <x:v>BL-Y</x:v>
      </x:c>
      <x:c r="H1350" s="7" t="str">
        <x:v>FCE-09</x:v>
      </x:c>
      <x:c r="I1350" s="7" t="str">
        <x:v>manual/passive</x:v>
      </x:c>
      <x:c r="J1350" s="7" t="str">
        <x:v>O04</x:v>
      </x:c>
      <x:c r="K1350" s="10" t="str">
        <x:v>minimum energy with reversed order</x:v>
      </x:c>
      <x:c r="L1350" s="7" t="n">
        <x:v>1</x:v>
      </x:c>
      <x:c r="M1350" s="10" t="str">
        <x:v>safe state within target</x:v>
      </x:c>
      <x:c r="N1350" s="7" t="str"/>
      <x:c r="O1350" s="7" t="str"/>
      <x:c r="P1350" s="7" t="str"/>
      <x:c r="Q1350" s="7" t="str"/>
      <x:c r="R1350" s="7" t="str"/>
      <x:c r="S1350" s="7" t="str"/>
      <x:c r="T1350" s="7" t="str">
        <x:f>IF(S1350="","OPEN",IF(OR(N1350="",O1350="",P1350&lt;&gt;"SAFE",NOT(ISNUMBER(Q1350)),Q1350&gt;L1350,AND(E1350="FUNCTIONAL TWIN",R1350="")),"FAIL","PASS"))</x:f>
        <x:v>OPEN</x:v>
      </x:c>
    </x:row>
    <x:row r="1351" ht="40" customHeight="1">
      <x:c r="B1351" s="7" t="str">
        <x:v>RAP-PT-1345</x:v>
      </x:c>
      <x:c r="C1351" s="7" t="str">
        <x:v>REA-O-B2-FCE-09-M</x:v>
      </x:c>
      <x:c r="D1351" s="7" t="str">
        <x:v>REA-O-B2</x:v>
      </x:c>
      <x:c r="E1351" s="7" t="str">
        <x:v>OPERATIONAL</x:v>
      </x:c>
      <x:c r="F1351" s="7" t="str">
        <x:v>PTC-B</x:v>
      </x:c>
      <x:c r="G1351" s="7" t="str">
        <x:v>BL-Y</x:v>
      </x:c>
      <x:c r="H1351" s="7" t="str">
        <x:v>FCE-09</x:v>
      </x:c>
      <x:c r="I1351" s="7" t="str">
        <x:v>manual/passive</x:v>
      </x:c>
      <x:c r="J1351" s="7" t="str">
        <x:v>O05</x:v>
      </x:c>
      <x:c r="K1351" s="10" t="str">
        <x:v>normal power and campus network absent</x:v>
      </x:c>
      <x:c r="L1351" s="7" t="n">
        <x:v>1</x:v>
      </x:c>
      <x:c r="M1351" s="10" t="str">
        <x:v>local safe state and evidence</x:v>
      </x:c>
      <x:c r="N1351" s="7" t="str"/>
      <x:c r="O1351" s="7" t="str"/>
      <x:c r="P1351" s="7" t="str"/>
      <x:c r="Q1351" s="7" t="str"/>
      <x:c r="R1351" s="7" t="str"/>
      <x:c r="S1351" s="7" t="str"/>
      <x:c r="T1351" s="7" t="str">
        <x:f>IF(S1351="","OPEN",IF(OR(N1351="",O1351="",P1351&lt;&gt;"SAFE",NOT(ISNUMBER(Q1351)),Q1351&gt;L1351,AND(E1351="FUNCTIONAL TWIN",R1351="")),"FAIL","PASS"))</x:f>
        <x:v>OPEN</x:v>
      </x:c>
    </x:row>
    <x:row r="1352" ht="40" customHeight="1">
      <x:c r="B1352" s="7" t="str">
        <x:v>RAP-PT-1346</x:v>
      </x:c>
      <x:c r="C1352" s="7" t="str">
        <x:v>REA-O-B2-FCE-09-M</x:v>
      </x:c>
      <x:c r="D1352" s="7" t="str">
        <x:v>REA-O-B2</x:v>
      </x:c>
      <x:c r="E1352" s="7" t="str">
        <x:v>OPERATIONAL</x:v>
      </x:c>
      <x:c r="F1352" s="7" t="str">
        <x:v>PTC-B</x:v>
      </x:c>
      <x:c r="G1352" s="7" t="str">
        <x:v>BL-Y</x:v>
      </x:c>
      <x:c r="H1352" s="7" t="str">
        <x:v>FCE-09</x:v>
      </x:c>
      <x:c r="I1352" s="7" t="str">
        <x:v>manual/passive</x:v>
      </x:c>
      <x:c r="J1352" s="7" t="str">
        <x:v>O06</x:v>
      </x:c>
      <x:c r="K1352" s="10" t="str">
        <x:v>primary time absent with unlike local epoch</x:v>
      </x:c>
      <x:c r="L1352" s="7" t="n">
        <x:v>1</x:v>
      </x:c>
      <x:c r="M1352" s="10" t="str">
        <x:v>local safe state and evidence</x:v>
      </x:c>
      <x:c r="N1352" s="7" t="str"/>
      <x:c r="O1352" s="7" t="str"/>
      <x:c r="P1352" s="7" t="str"/>
      <x:c r="Q1352" s="7" t="str"/>
      <x:c r="R1352" s="7" t="str"/>
      <x:c r="S1352" s="7" t="str"/>
      <x:c r="T1352" s="7" t="str">
        <x:f>IF(S1352="","OPEN",IF(OR(N1352="",O1352="",P1352&lt;&gt;"SAFE",NOT(ISNUMBER(Q1352)),Q1352&gt;L1352,AND(E1352="FUNCTIONAL TWIN",R1352="")),"FAIL","PASS"))</x:f>
        <x:v>OPEN</x:v>
      </x:c>
    </x:row>
    <x:row r="1353" ht="40" customHeight="1">
      <x:c r="B1353" s="7" t="str">
        <x:v>RAP-PT-1347</x:v>
      </x:c>
      <x:c r="C1353" s="7" t="str">
        <x:v>REA-O-B2-FCE-09-M</x:v>
      </x:c>
      <x:c r="D1353" s="7" t="str">
        <x:v>REA-O-B2</x:v>
      </x:c>
      <x:c r="E1353" s="7" t="str">
        <x:v>OPERATIONAL</x:v>
      </x:c>
      <x:c r="F1353" s="7" t="str">
        <x:v>PTC-B</x:v>
      </x:c>
      <x:c r="G1353" s="7" t="str">
        <x:v>BL-Y</x:v>
      </x:c>
      <x:c r="H1353" s="7" t="str">
        <x:v>FCE-09</x:v>
      </x:c>
      <x:c r="I1353" s="7" t="str">
        <x:v>manual/passive</x:v>
      </x:c>
      <x:c r="J1353" s="7" t="str">
        <x:v>O07</x:v>
      </x:c>
      <x:c r="K1353" s="10" t="str">
        <x:v>-20 deg C, wet exterior and accepted internal condition</x:v>
      </x:c>
      <x:c r="L1353" s="7" t="n">
        <x:v>1</x:v>
      </x:c>
      <x:c r="M1353" s="10" t="str">
        <x:v>safe state within target</x:v>
      </x:c>
      <x:c r="N1353" s="7" t="str"/>
      <x:c r="O1353" s="7" t="str"/>
      <x:c r="P1353" s="7" t="str"/>
      <x:c r="Q1353" s="7" t="str"/>
      <x:c r="R1353" s="7" t="str"/>
      <x:c r="S1353" s="7" t="str"/>
      <x:c r="T1353" s="7" t="str">
        <x:f>IF(S1353="","OPEN",IF(OR(N1353="",O1353="",P1353&lt;&gt;"SAFE",NOT(ISNUMBER(Q1353)),Q1353&gt;L1353,AND(E1353="FUNCTIONAL TWIN",R1353="")),"FAIL","PASS"))</x:f>
        <x:v>OPEN</x:v>
      </x:c>
    </x:row>
    <x:row r="1354" ht="40" customHeight="1">
      <x:c r="B1354" s="7" t="str">
        <x:v>RAP-PT-1348</x:v>
      </x:c>
      <x:c r="C1354" s="7" t="str">
        <x:v>REA-O-B2-FCE-09-M</x:v>
      </x:c>
      <x:c r="D1354" s="7" t="str">
        <x:v>REA-O-B2</x:v>
      </x:c>
      <x:c r="E1354" s="7" t="str">
        <x:v>OPERATIONAL</x:v>
      </x:c>
      <x:c r="F1354" s="7" t="str">
        <x:v>PTC-B</x:v>
      </x:c>
      <x:c r="G1354" s="7" t="str">
        <x:v>BL-Y</x:v>
      </x:c>
      <x:c r="H1354" s="7" t="str">
        <x:v>FCE-09</x:v>
      </x:c>
      <x:c r="I1354" s="7" t="str">
        <x:v>manual/passive</x:v>
      </x:c>
      <x:c r="J1354" s="7" t="str">
        <x:v>O08</x:v>
      </x:c>
      <x:c r="K1354" s="10" t="str">
        <x:v>50 deg C, wet exterior and accepted internal condition</x:v>
      </x:c>
      <x:c r="L1354" s="7" t="n">
        <x:v>1</x:v>
      </x:c>
      <x:c r="M1354" s="10" t="str">
        <x:v>safe state within target</x:v>
      </x:c>
      <x:c r="N1354" s="7" t="str"/>
      <x:c r="O1354" s="7" t="str"/>
      <x:c r="P1354" s="7" t="str"/>
      <x:c r="Q1354" s="7" t="str"/>
      <x:c r="R1354" s="7" t="str"/>
      <x:c r="S1354" s="7" t="str"/>
      <x:c r="T1354" s="7" t="str">
        <x:f>IF(S1354="","OPEN",IF(OR(N1354="",O1354="",P1354&lt;&gt;"SAFE",NOT(ISNUMBER(Q1354)),Q1354&gt;L1354,AND(E1354="FUNCTIONAL TWIN",R1354="")),"FAIL","PASS"))</x:f>
        <x:v>OPEN</x:v>
      </x:c>
    </x:row>
    <x:row r="1355" ht="40" customHeight="1">
      <x:c r="B1355" s="7" t="str">
        <x:v>RAP-PT-1349</x:v>
      </x:c>
      <x:c r="C1355" s="7" t="str">
        <x:v>REA-O-B2-FCE-09-M</x:v>
      </x:c>
      <x:c r="D1355" s="7" t="str">
        <x:v>REA-O-B2</x:v>
      </x:c>
      <x:c r="E1355" s="7" t="str">
        <x:v>OPERATIONAL</x:v>
      </x:c>
      <x:c r="F1355" s="7" t="str">
        <x:v>PTC-B</x:v>
      </x:c>
      <x:c r="G1355" s="7" t="str">
        <x:v>BL-Y</x:v>
      </x:c>
      <x:c r="H1355" s="7" t="str">
        <x:v>FCE-09</x:v>
      </x:c>
      <x:c r="I1355" s="7" t="str">
        <x:v>manual/passive</x:v>
      </x:c>
      <x:c r="J1355" s="7" t="str">
        <x:v>O09</x:v>
      </x:c>
      <x:c r="K1355" s="10" t="str">
        <x:v>registered contamination and upper accepted actuation resistance</x:v>
      </x:c>
      <x:c r="L1355" s="7" t="n">
        <x:v>1</x:v>
      </x:c>
      <x:c r="M1355" s="10" t="str">
        <x:v>safe state within target</x:v>
      </x:c>
      <x:c r="N1355" s="7" t="str"/>
      <x:c r="O1355" s="7" t="str"/>
      <x:c r="P1355" s="7" t="str"/>
      <x:c r="Q1355" s="7" t="str"/>
      <x:c r="R1355" s="7" t="str"/>
      <x:c r="S1355" s="7" t="str"/>
      <x:c r="T1355" s="7" t="str">
        <x:f>IF(S1355="","OPEN",IF(OR(N1355="",O1355="",P1355&lt;&gt;"SAFE",NOT(ISNUMBER(Q1355)),Q1355&gt;L1355,AND(E1355="FUNCTIONAL TWIN",R1355="")),"FAIL","PASS"))</x:f>
        <x:v>OPEN</x:v>
      </x:c>
    </x:row>
    <x:row r="1356" ht="40" customHeight="1">
      <x:c r="B1356" s="7" t="str">
        <x:v>RAP-PT-1350</x:v>
      </x:c>
      <x:c r="C1356" s="7" t="str">
        <x:v>REA-O-B2-FCE-09-M</x:v>
      </x:c>
      <x:c r="D1356" s="7" t="str">
        <x:v>REA-O-B2</x:v>
      </x:c>
      <x:c r="E1356" s="7" t="str">
        <x:v>OPERATIONAL</x:v>
      </x:c>
      <x:c r="F1356" s="7" t="str">
        <x:v>PTC-B</x:v>
      </x:c>
      <x:c r="G1356" s="7" t="str">
        <x:v>BL-Y</x:v>
      </x:c>
      <x:c r="H1356" s="7" t="str">
        <x:v>FCE-09</x:v>
      </x:c>
      <x:c r="I1356" s="7" t="str">
        <x:v>manual/passive</x:v>
      </x:c>
      <x:c r="J1356" s="7" t="str">
        <x:v>O10</x:v>
      </x:c>
      <x:c r="K1356" s="10" t="str">
        <x:v>same resistance with reversed randomized order</x:v>
      </x:c>
      <x:c r="L1356" s="7" t="n">
        <x:v>1</x:v>
      </x:c>
      <x:c r="M1356" s="10" t="str">
        <x:v>safe state within target</x:v>
      </x:c>
      <x:c r="N1356" s="7" t="str"/>
      <x:c r="O1356" s="7" t="str"/>
      <x:c r="P1356" s="7" t="str"/>
      <x:c r="Q1356" s="7" t="str"/>
      <x:c r="R1356" s="7" t="str"/>
      <x:c r="S1356" s="7" t="str"/>
      <x:c r="T1356" s="7" t="str">
        <x:f>IF(S1356="","OPEN",IF(OR(N1356="",O1356="",P1356&lt;&gt;"SAFE",NOT(ISNUMBER(Q1356)),Q1356&gt;L1356,AND(E1356="FUNCTIONAL TWIN",R1356="")),"FAIL","PASS"))</x:f>
        <x:v>OPEN</x:v>
      </x:c>
    </x:row>
    <x:row r="1357" ht="40" customHeight="1">
      <x:c r="B1357" s="7" t="str">
        <x:v>RAP-PT-1351</x:v>
      </x:c>
      <x:c r="C1357" s="7" t="str">
        <x:v>REA-O-B2-FCE-10-P</x:v>
      </x:c>
      <x:c r="D1357" s="7" t="str">
        <x:v>REA-O-B2</x:v>
      </x:c>
      <x:c r="E1357" s="7" t="str">
        <x:v>OPERATIONAL</x:v>
      </x:c>
      <x:c r="F1357" s="7" t="str">
        <x:v>PTC-B</x:v>
      </x:c>
      <x:c r="G1357" s="7" t="str">
        <x:v>BL-Y</x:v>
      </x:c>
      <x:c r="H1357" s="7" t="str">
        <x:v>FCE-10</x:v>
      </x:c>
      <x:c r="I1357" s="7" t="str">
        <x:v>primary</x:v>
      </x:c>
      <x:c r="J1357" s="7" t="str">
        <x:v>O01</x:v>
      </x:c>
      <x:c r="K1357" s="10" t="str">
        <x:v>nominal energy, connected local controls, 20 deg C and clean mechanism</x:v>
      </x:c>
      <x:c r="L1357" s="7" t="n">
        <x:v>30</x:v>
      </x:c>
      <x:c r="M1357" s="10" t="str">
        <x:v>safe state within target</x:v>
      </x:c>
      <x:c r="N1357" s="7" t="str"/>
      <x:c r="O1357" s="7" t="str"/>
      <x:c r="P1357" s="7" t="str"/>
      <x:c r="Q1357" s="7" t="str"/>
      <x:c r="R1357" s="7" t="str"/>
      <x:c r="S1357" s="7" t="str"/>
      <x:c r="T1357" s="7" t="str">
        <x:f>IF(S1357="","OPEN",IF(OR(N1357="",O1357="",P1357&lt;&gt;"SAFE",NOT(ISNUMBER(Q1357)),Q1357&gt;L1357,AND(E1357="FUNCTIONAL TWIN",R1357="")),"FAIL","PASS"))</x:f>
        <x:v>OPEN</x:v>
      </x:c>
    </x:row>
    <x:row r="1358" ht="40" customHeight="1">
      <x:c r="B1358" s="7" t="str">
        <x:v>RAP-PT-1352</x:v>
      </x:c>
      <x:c r="C1358" s="7" t="str">
        <x:v>REA-O-B2-FCE-10-P</x:v>
      </x:c>
      <x:c r="D1358" s="7" t="str">
        <x:v>REA-O-B2</x:v>
      </x:c>
      <x:c r="E1358" s="7" t="str">
        <x:v>OPERATIONAL</x:v>
      </x:c>
      <x:c r="F1358" s="7" t="str">
        <x:v>PTC-B</x:v>
      </x:c>
      <x:c r="G1358" s="7" t="str">
        <x:v>BL-Y</x:v>
      </x:c>
      <x:c r="H1358" s="7" t="str">
        <x:v>FCE-10</x:v>
      </x:c>
      <x:c r="I1358" s="7" t="str">
        <x:v>primary</x:v>
      </x:c>
      <x:c r="J1358" s="7" t="str">
        <x:v>O02</x:v>
      </x:c>
      <x:c r="K1358" s="10" t="str">
        <x:v>same boundary with reversed randomized order</x:v>
      </x:c>
      <x:c r="L1358" s="7" t="n">
        <x:v>30</x:v>
      </x:c>
      <x:c r="M1358" s="10" t="str">
        <x:v>safe state within target</x:v>
      </x:c>
      <x:c r="N1358" s="7" t="str"/>
      <x:c r="O1358" s="7" t="str"/>
      <x:c r="P1358" s="7" t="str"/>
      <x:c r="Q1358" s="7" t="str"/>
      <x:c r="R1358" s="7" t="str"/>
      <x:c r="S1358" s="7" t="str"/>
      <x:c r="T1358" s="7" t="str">
        <x:f>IF(S1358="","OPEN",IF(OR(N1358="",O1358="",P1358&lt;&gt;"SAFE",NOT(ISNUMBER(Q1358)),Q1358&gt;L1358,AND(E1358="FUNCTIONAL TWIN",R1358="")),"FAIL","PASS"))</x:f>
        <x:v>OPEN</x:v>
      </x:c>
    </x:row>
    <x:row r="1359" ht="40" customHeight="1">
      <x:c r="B1359" s="7" t="str">
        <x:v>RAP-PT-1353</x:v>
      </x:c>
      <x:c r="C1359" s="7" t="str">
        <x:v>REA-O-B2-FCE-10-P</x:v>
      </x:c>
      <x:c r="D1359" s="7" t="str">
        <x:v>REA-O-B2</x:v>
      </x:c>
      <x:c r="E1359" s="7" t="str">
        <x:v>OPERATIONAL</x:v>
      </x:c>
      <x:c r="F1359" s="7" t="str">
        <x:v>PTC-B</x:v>
      </x:c>
      <x:c r="G1359" s="7" t="str">
        <x:v>BL-Y</x:v>
      </x:c>
      <x:c r="H1359" s="7" t="str">
        <x:v>FCE-10</x:v>
      </x:c>
      <x:c r="I1359" s="7" t="str">
        <x:v>primary</x:v>
      </x:c>
      <x:c r="J1359" s="7" t="str">
        <x:v>O03</x:v>
      </x:c>
      <x:c r="K1359" s="10" t="str">
        <x:v>minimum accepted stored-energy state</x:v>
      </x:c>
      <x:c r="L1359" s="7" t="n">
        <x:v>30</x:v>
      </x:c>
      <x:c r="M1359" s="10" t="str">
        <x:v>safe state within target</x:v>
      </x:c>
      <x:c r="N1359" s="7" t="str"/>
      <x:c r="O1359" s="7" t="str"/>
      <x:c r="P1359" s="7" t="str"/>
      <x:c r="Q1359" s="7" t="str"/>
      <x:c r="R1359" s="7" t="str"/>
      <x:c r="S1359" s="7" t="str"/>
      <x:c r="T1359" s="7" t="str">
        <x:f>IF(S1359="","OPEN",IF(OR(N1359="",O1359="",P1359&lt;&gt;"SAFE",NOT(ISNUMBER(Q1359)),Q1359&gt;L1359,AND(E1359="FUNCTIONAL TWIN",R1359="")),"FAIL","PASS"))</x:f>
        <x:v>OPEN</x:v>
      </x:c>
    </x:row>
    <x:row r="1360" ht="40" customHeight="1">
      <x:c r="B1360" s="7" t="str">
        <x:v>RAP-PT-1354</x:v>
      </x:c>
      <x:c r="C1360" s="7" t="str">
        <x:v>REA-O-B2-FCE-10-P</x:v>
      </x:c>
      <x:c r="D1360" s="7" t="str">
        <x:v>REA-O-B2</x:v>
      </x:c>
      <x:c r="E1360" s="7" t="str">
        <x:v>OPERATIONAL</x:v>
      </x:c>
      <x:c r="F1360" s="7" t="str">
        <x:v>PTC-B</x:v>
      </x:c>
      <x:c r="G1360" s="7" t="str">
        <x:v>BL-Y</x:v>
      </x:c>
      <x:c r="H1360" s="7" t="str">
        <x:v>FCE-10</x:v>
      </x:c>
      <x:c r="I1360" s="7" t="str">
        <x:v>primary</x:v>
      </x:c>
      <x:c r="J1360" s="7" t="str">
        <x:v>O04</x:v>
      </x:c>
      <x:c r="K1360" s="10" t="str">
        <x:v>minimum energy with reversed order</x:v>
      </x:c>
      <x:c r="L1360" s="7" t="n">
        <x:v>30</x:v>
      </x:c>
      <x:c r="M1360" s="10" t="str">
        <x:v>safe state within target</x:v>
      </x:c>
      <x:c r="N1360" s="7" t="str"/>
      <x:c r="O1360" s="7" t="str"/>
      <x:c r="P1360" s="7" t="str"/>
      <x:c r="Q1360" s="7" t="str"/>
      <x:c r="R1360" s="7" t="str"/>
      <x:c r="S1360" s="7" t="str"/>
      <x:c r="T1360" s="7" t="str">
        <x:f>IF(S1360="","OPEN",IF(OR(N1360="",O1360="",P1360&lt;&gt;"SAFE",NOT(ISNUMBER(Q1360)),Q1360&gt;L1360,AND(E1360="FUNCTIONAL TWIN",R1360="")),"FAIL","PASS"))</x:f>
        <x:v>OPEN</x:v>
      </x:c>
    </x:row>
    <x:row r="1361" ht="40" customHeight="1">
      <x:c r="B1361" s="7" t="str">
        <x:v>RAP-PT-1355</x:v>
      </x:c>
      <x:c r="C1361" s="7" t="str">
        <x:v>REA-O-B2-FCE-10-P</x:v>
      </x:c>
      <x:c r="D1361" s="7" t="str">
        <x:v>REA-O-B2</x:v>
      </x:c>
      <x:c r="E1361" s="7" t="str">
        <x:v>OPERATIONAL</x:v>
      </x:c>
      <x:c r="F1361" s="7" t="str">
        <x:v>PTC-B</x:v>
      </x:c>
      <x:c r="G1361" s="7" t="str">
        <x:v>BL-Y</x:v>
      </x:c>
      <x:c r="H1361" s="7" t="str">
        <x:v>FCE-10</x:v>
      </x:c>
      <x:c r="I1361" s="7" t="str">
        <x:v>primary</x:v>
      </x:c>
      <x:c r="J1361" s="7" t="str">
        <x:v>O05</x:v>
      </x:c>
      <x:c r="K1361" s="10" t="str">
        <x:v>normal power and campus network absent</x:v>
      </x:c>
      <x:c r="L1361" s="7" t="n">
        <x:v>30</x:v>
      </x:c>
      <x:c r="M1361" s="10" t="str">
        <x:v>local safe state and evidence</x:v>
      </x:c>
      <x:c r="N1361" s="7" t="str"/>
      <x:c r="O1361" s="7" t="str"/>
      <x:c r="P1361" s="7" t="str"/>
      <x:c r="Q1361" s="7" t="str"/>
      <x:c r="R1361" s="7" t="str"/>
      <x:c r="S1361" s="7" t="str"/>
      <x:c r="T1361" s="7" t="str">
        <x:f>IF(S1361="","OPEN",IF(OR(N1361="",O1361="",P1361&lt;&gt;"SAFE",NOT(ISNUMBER(Q1361)),Q1361&gt;L1361,AND(E1361="FUNCTIONAL TWIN",R1361="")),"FAIL","PASS"))</x:f>
        <x:v>OPEN</x:v>
      </x:c>
    </x:row>
    <x:row r="1362" ht="40" customHeight="1">
      <x:c r="B1362" s="7" t="str">
        <x:v>RAP-PT-1356</x:v>
      </x:c>
      <x:c r="C1362" s="7" t="str">
        <x:v>REA-O-B2-FCE-10-P</x:v>
      </x:c>
      <x:c r="D1362" s="7" t="str">
        <x:v>REA-O-B2</x:v>
      </x:c>
      <x:c r="E1362" s="7" t="str">
        <x:v>OPERATIONAL</x:v>
      </x:c>
      <x:c r="F1362" s="7" t="str">
        <x:v>PTC-B</x:v>
      </x:c>
      <x:c r="G1362" s="7" t="str">
        <x:v>BL-Y</x:v>
      </x:c>
      <x:c r="H1362" s="7" t="str">
        <x:v>FCE-10</x:v>
      </x:c>
      <x:c r="I1362" s="7" t="str">
        <x:v>primary</x:v>
      </x:c>
      <x:c r="J1362" s="7" t="str">
        <x:v>O06</x:v>
      </x:c>
      <x:c r="K1362" s="10" t="str">
        <x:v>primary time absent with unlike local epoch</x:v>
      </x:c>
      <x:c r="L1362" s="7" t="n">
        <x:v>30</x:v>
      </x:c>
      <x:c r="M1362" s="10" t="str">
        <x:v>local safe state and evidence</x:v>
      </x:c>
      <x:c r="N1362" s="7" t="str"/>
      <x:c r="O1362" s="7" t="str"/>
      <x:c r="P1362" s="7" t="str"/>
      <x:c r="Q1362" s="7" t="str"/>
      <x:c r="R1362" s="7" t="str"/>
      <x:c r="S1362" s="7" t="str"/>
      <x:c r="T1362" s="7" t="str">
        <x:f>IF(S1362="","OPEN",IF(OR(N1362="",O1362="",P1362&lt;&gt;"SAFE",NOT(ISNUMBER(Q1362)),Q1362&gt;L1362,AND(E1362="FUNCTIONAL TWIN",R1362="")),"FAIL","PASS"))</x:f>
        <x:v>OPEN</x:v>
      </x:c>
    </x:row>
    <x:row r="1363" ht="40" customHeight="1">
      <x:c r="B1363" s="7" t="str">
        <x:v>RAP-PT-1357</x:v>
      </x:c>
      <x:c r="C1363" s="7" t="str">
        <x:v>REA-O-B2-FCE-10-P</x:v>
      </x:c>
      <x:c r="D1363" s="7" t="str">
        <x:v>REA-O-B2</x:v>
      </x:c>
      <x:c r="E1363" s="7" t="str">
        <x:v>OPERATIONAL</x:v>
      </x:c>
      <x:c r="F1363" s="7" t="str">
        <x:v>PTC-B</x:v>
      </x:c>
      <x:c r="G1363" s="7" t="str">
        <x:v>BL-Y</x:v>
      </x:c>
      <x:c r="H1363" s="7" t="str">
        <x:v>FCE-10</x:v>
      </x:c>
      <x:c r="I1363" s="7" t="str">
        <x:v>primary</x:v>
      </x:c>
      <x:c r="J1363" s="7" t="str">
        <x:v>O07</x:v>
      </x:c>
      <x:c r="K1363" s="10" t="str">
        <x:v>-20 deg C, wet exterior and accepted internal condition</x:v>
      </x:c>
      <x:c r="L1363" s="7" t="n">
        <x:v>30</x:v>
      </x:c>
      <x:c r="M1363" s="10" t="str">
        <x:v>safe state within target</x:v>
      </x:c>
      <x:c r="N1363" s="7" t="str"/>
      <x:c r="O1363" s="7" t="str"/>
      <x:c r="P1363" s="7" t="str"/>
      <x:c r="Q1363" s="7" t="str"/>
      <x:c r="R1363" s="7" t="str"/>
      <x:c r="S1363" s="7" t="str"/>
      <x:c r="T1363" s="7" t="str">
        <x:f>IF(S1363="","OPEN",IF(OR(N1363="",O1363="",P1363&lt;&gt;"SAFE",NOT(ISNUMBER(Q1363)),Q1363&gt;L1363,AND(E1363="FUNCTIONAL TWIN",R1363="")),"FAIL","PASS"))</x:f>
        <x:v>OPEN</x:v>
      </x:c>
    </x:row>
    <x:row r="1364" ht="40" customHeight="1">
      <x:c r="B1364" s="7" t="str">
        <x:v>RAP-PT-1358</x:v>
      </x:c>
      <x:c r="C1364" s="7" t="str">
        <x:v>REA-O-B2-FCE-10-P</x:v>
      </x:c>
      <x:c r="D1364" s="7" t="str">
        <x:v>REA-O-B2</x:v>
      </x:c>
      <x:c r="E1364" s="7" t="str">
        <x:v>OPERATIONAL</x:v>
      </x:c>
      <x:c r="F1364" s="7" t="str">
        <x:v>PTC-B</x:v>
      </x:c>
      <x:c r="G1364" s="7" t="str">
        <x:v>BL-Y</x:v>
      </x:c>
      <x:c r="H1364" s="7" t="str">
        <x:v>FCE-10</x:v>
      </x:c>
      <x:c r="I1364" s="7" t="str">
        <x:v>primary</x:v>
      </x:c>
      <x:c r="J1364" s="7" t="str">
        <x:v>O08</x:v>
      </x:c>
      <x:c r="K1364" s="10" t="str">
        <x:v>50 deg C, wet exterior and accepted internal condition</x:v>
      </x:c>
      <x:c r="L1364" s="7" t="n">
        <x:v>30</x:v>
      </x:c>
      <x:c r="M1364" s="10" t="str">
        <x:v>safe state within target</x:v>
      </x:c>
      <x:c r="N1364" s="7" t="str"/>
      <x:c r="O1364" s="7" t="str"/>
      <x:c r="P1364" s="7" t="str"/>
      <x:c r="Q1364" s="7" t="str"/>
      <x:c r="R1364" s="7" t="str"/>
      <x:c r="S1364" s="7" t="str"/>
      <x:c r="T1364" s="7" t="str">
        <x:f>IF(S1364="","OPEN",IF(OR(N1364="",O1364="",P1364&lt;&gt;"SAFE",NOT(ISNUMBER(Q1364)),Q1364&gt;L1364,AND(E1364="FUNCTIONAL TWIN",R1364="")),"FAIL","PASS"))</x:f>
        <x:v>OPEN</x:v>
      </x:c>
    </x:row>
    <x:row r="1365" ht="40" customHeight="1">
      <x:c r="B1365" s="7" t="str">
        <x:v>RAP-PT-1359</x:v>
      </x:c>
      <x:c r="C1365" s="7" t="str">
        <x:v>REA-O-B2-FCE-10-P</x:v>
      </x:c>
      <x:c r="D1365" s="7" t="str">
        <x:v>REA-O-B2</x:v>
      </x:c>
      <x:c r="E1365" s="7" t="str">
        <x:v>OPERATIONAL</x:v>
      </x:c>
      <x:c r="F1365" s="7" t="str">
        <x:v>PTC-B</x:v>
      </x:c>
      <x:c r="G1365" s="7" t="str">
        <x:v>BL-Y</x:v>
      </x:c>
      <x:c r="H1365" s="7" t="str">
        <x:v>FCE-10</x:v>
      </x:c>
      <x:c r="I1365" s="7" t="str">
        <x:v>primary</x:v>
      </x:c>
      <x:c r="J1365" s="7" t="str">
        <x:v>O09</x:v>
      </x:c>
      <x:c r="K1365" s="10" t="str">
        <x:v>registered contamination and upper accepted actuation resistance</x:v>
      </x:c>
      <x:c r="L1365" s="7" t="n">
        <x:v>30</x:v>
      </x:c>
      <x:c r="M1365" s="10" t="str">
        <x:v>safe state within target</x:v>
      </x:c>
      <x:c r="N1365" s="7" t="str"/>
      <x:c r="O1365" s="7" t="str"/>
      <x:c r="P1365" s="7" t="str"/>
      <x:c r="Q1365" s="7" t="str"/>
      <x:c r="R1365" s="7" t="str"/>
      <x:c r="S1365" s="7" t="str"/>
      <x:c r="T1365" s="7" t="str">
        <x:f>IF(S1365="","OPEN",IF(OR(N1365="",O1365="",P1365&lt;&gt;"SAFE",NOT(ISNUMBER(Q1365)),Q1365&gt;L1365,AND(E1365="FUNCTIONAL TWIN",R1365="")),"FAIL","PASS"))</x:f>
        <x:v>OPEN</x:v>
      </x:c>
    </x:row>
    <x:row r="1366" ht="40" customHeight="1">
      <x:c r="B1366" s="7" t="str">
        <x:v>RAP-PT-1360</x:v>
      </x:c>
      <x:c r="C1366" s="7" t="str">
        <x:v>REA-O-B2-FCE-10-P</x:v>
      </x:c>
      <x:c r="D1366" s="7" t="str">
        <x:v>REA-O-B2</x:v>
      </x:c>
      <x:c r="E1366" s="7" t="str">
        <x:v>OPERATIONAL</x:v>
      </x:c>
      <x:c r="F1366" s="7" t="str">
        <x:v>PTC-B</x:v>
      </x:c>
      <x:c r="G1366" s="7" t="str">
        <x:v>BL-Y</x:v>
      </x:c>
      <x:c r="H1366" s="7" t="str">
        <x:v>FCE-10</x:v>
      </x:c>
      <x:c r="I1366" s="7" t="str">
        <x:v>primary</x:v>
      </x:c>
      <x:c r="J1366" s="7" t="str">
        <x:v>O10</x:v>
      </x:c>
      <x:c r="K1366" s="10" t="str">
        <x:v>same resistance with reversed randomized order</x:v>
      </x:c>
      <x:c r="L1366" s="7" t="n">
        <x:v>30</x:v>
      </x:c>
      <x:c r="M1366" s="10" t="str">
        <x:v>safe state within target</x:v>
      </x:c>
      <x:c r="N1366" s="7" t="str"/>
      <x:c r="O1366" s="7" t="str"/>
      <x:c r="P1366" s="7" t="str"/>
      <x:c r="Q1366" s="7" t="str"/>
      <x:c r="R1366" s="7" t="str"/>
      <x:c r="S1366" s="7" t="str"/>
      <x:c r="T1366" s="7" t="str">
        <x:f>IF(S1366="","OPEN",IF(OR(N1366="",O1366="",P1366&lt;&gt;"SAFE",NOT(ISNUMBER(Q1366)),Q1366&gt;L1366,AND(E1366="FUNCTIONAL TWIN",R1366="")),"FAIL","PASS"))</x:f>
        <x:v>OPEN</x:v>
      </x:c>
    </x:row>
    <x:row r="1367" ht="40" customHeight="1">
      <x:c r="B1367" s="7" t="str">
        <x:v>RAP-PT-1361</x:v>
      </x:c>
      <x:c r="C1367" s="7" t="str">
        <x:v>REA-O-B2-FCE-10-D</x:v>
      </x:c>
      <x:c r="D1367" s="7" t="str">
        <x:v>REA-O-B2</x:v>
      </x:c>
      <x:c r="E1367" s="7" t="str">
        <x:v>OPERATIONAL</x:v>
      </x:c>
      <x:c r="F1367" s="7" t="str">
        <x:v>PTC-B</x:v>
      </x:c>
      <x:c r="G1367" s="7" t="str">
        <x:v>BL-Y</x:v>
      </x:c>
      <x:c r="H1367" s="7" t="str">
        <x:v>FCE-10</x:v>
      </x:c>
      <x:c r="I1367" s="7" t="str">
        <x:v>diverse</x:v>
      </x:c>
      <x:c r="J1367" s="7" t="str">
        <x:v>O01</x:v>
      </x:c>
      <x:c r="K1367" s="10" t="str">
        <x:v>nominal energy, connected local controls, 20 deg C and clean mechanism</x:v>
      </x:c>
      <x:c r="L1367" s="7" t="n">
        <x:v>30</x:v>
      </x:c>
      <x:c r="M1367" s="10" t="str">
        <x:v>safe state within target</x:v>
      </x:c>
      <x:c r="N1367" s="7" t="str"/>
      <x:c r="O1367" s="7" t="str"/>
      <x:c r="P1367" s="7" t="str"/>
      <x:c r="Q1367" s="7" t="str"/>
      <x:c r="R1367" s="7" t="str"/>
      <x:c r="S1367" s="7" t="str"/>
      <x:c r="T1367" s="7" t="str">
        <x:f>IF(S1367="","OPEN",IF(OR(N1367="",O1367="",P1367&lt;&gt;"SAFE",NOT(ISNUMBER(Q1367)),Q1367&gt;L1367,AND(E1367="FUNCTIONAL TWIN",R1367="")),"FAIL","PASS"))</x:f>
        <x:v>OPEN</x:v>
      </x:c>
    </x:row>
    <x:row r="1368" ht="40" customHeight="1">
      <x:c r="B1368" s="7" t="str">
        <x:v>RAP-PT-1362</x:v>
      </x:c>
      <x:c r="C1368" s="7" t="str">
        <x:v>REA-O-B2-FCE-10-D</x:v>
      </x:c>
      <x:c r="D1368" s="7" t="str">
        <x:v>REA-O-B2</x:v>
      </x:c>
      <x:c r="E1368" s="7" t="str">
        <x:v>OPERATIONAL</x:v>
      </x:c>
      <x:c r="F1368" s="7" t="str">
        <x:v>PTC-B</x:v>
      </x:c>
      <x:c r="G1368" s="7" t="str">
        <x:v>BL-Y</x:v>
      </x:c>
      <x:c r="H1368" s="7" t="str">
        <x:v>FCE-10</x:v>
      </x:c>
      <x:c r="I1368" s="7" t="str">
        <x:v>diverse</x:v>
      </x:c>
      <x:c r="J1368" s="7" t="str">
        <x:v>O02</x:v>
      </x:c>
      <x:c r="K1368" s="10" t="str">
        <x:v>same boundary with reversed randomized order</x:v>
      </x:c>
      <x:c r="L1368" s="7" t="n">
        <x:v>30</x:v>
      </x:c>
      <x:c r="M1368" s="10" t="str">
        <x:v>safe state within target</x:v>
      </x:c>
      <x:c r="N1368" s="7" t="str"/>
      <x:c r="O1368" s="7" t="str"/>
      <x:c r="P1368" s="7" t="str"/>
      <x:c r="Q1368" s="7" t="str"/>
      <x:c r="R1368" s="7" t="str"/>
      <x:c r="S1368" s="7" t="str"/>
      <x:c r="T1368" s="7" t="str">
        <x:f>IF(S1368="","OPEN",IF(OR(N1368="",O1368="",P1368&lt;&gt;"SAFE",NOT(ISNUMBER(Q1368)),Q1368&gt;L1368,AND(E1368="FUNCTIONAL TWIN",R1368="")),"FAIL","PASS"))</x:f>
        <x:v>OPEN</x:v>
      </x:c>
    </x:row>
    <x:row r="1369" ht="40" customHeight="1">
      <x:c r="B1369" s="7" t="str">
        <x:v>RAP-PT-1363</x:v>
      </x:c>
      <x:c r="C1369" s="7" t="str">
        <x:v>REA-O-B2-FCE-10-D</x:v>
      </x:c>
      <x:c r="D1369" s="7" t="str">
        <x:v>REA-O-B2</x:v>
      </x:c>
      <x:c r="E1369" s="7" t="str">
        <x:v>OPERATIONAL</x:v>
      </x:c>
      <x:c r="F1369" s="7" t="str">
        <x:v>PTC-B</x:v>
      </x:c>
      <x:c r="G1369" s="7" t="str">
        <x:v>BL-Y</x:v>
      </x:c>
      <x:c r="H1369" s="7" t="str">
        <x:v>FCE-10</x:v>
      </x:c>
      <x:c r="I1369" s="7" t="str">
        <x:v>diverse</x:v>
      </x:c>
      <x:c r="J1369" s="7" t="str">
        <x:v>O03</x:v>
      </x:c>
      <x:c r="K1369" s="10" t="str">
        <x:v>minimum accepted stored-energy state</x:v>
      </x:c>
      <x:c r="L1369" s="7" t="n">
        <x:v>30</x:v>
      </x:c>
      <x:c r="M1369" s="10" t="str">
        <x:v>safe state within target</x:v>
      </x:c>
      <x:c r="N1369" s="7" t="str"/>
      <x:c r="O1369" s="7" t="str"/>
      <x:c r="P1369" s="7" t="str"/>
      <x:c r="Q1369" s="7" t="str"/>
      <x:c r="R1369" s="7" t="str"/>
      <x:c r="S1369" s="7" t="str"/>
      <x:c r="T1369" s="7" t="str">
        <x:f>IF(S1369="","OPEN",IF(OR(N1369="",O1369="",P1369&lt;&gt;"SAFE",NOT(ISNUMBER(Q1369)),Q1369&gt;L1369,AND(E1369="FUNCTIONAL TWIN",R1369="")),"FAIL","PASS"))</x:f>
        <x:v>OPEN</x:v>
      </x:c>
    </x:row>
    <x:row r="1370" ht="40" customHeight="1">
      <x:c r="B1370" s="7" t="str">
        <x:v>RAP-PT-1364</x:v>
      </x:c>
      <x:c r="C1370" s="7" t="str">
        <x:v>REA-O-B2-FCE-10-D</x:v>
      </x:c>
      <x:c r="D1370" s="7" t="str">
        <x:v>REA-O-B2</x:v>
      </x:c>
      <x:c r="E1370" s="7" t="str">
        <x:v>OPERATIONAL</x:v>
      </x:c>
      <x:c r="F1370" s="7" t="str">
        <x:v>PTC-B</x:v>
      </x:c>
      <x:c r="G1370" s="7" t="str">
        <x:v>BL-Y</x:v>
      </x:c>
      <x:c r="H1370" s="7" t="str">
        <x:v>FCE-10</x:v>
      </x:c>
      <x:c r="I1370" s="7" t="str">
        <x:v>diverse</x:v>
      </x:c>
      <x:c r="J1370" s="7" t="str">
        <x:v>O04</x:v>
      </x:c>
      <x:c r="K1370" s="10" t="str">
        <x:v>minimum energy with reversed order</x:v>
      </x:c>
      <x:c r="L1370" s="7" t="n">
        <x:v>30</x:v>
      </x:c>
      <x:c r="M1370" s="10" t="str">
        <x:v>safe state within target</x:v>
      </x:c>
      <x:c r="N1370" s="7" t="str"/>
      <x:c r="O1370" s="7" t="str"/>
      <x:c r="P1370" s="7" t="str"/>
      <x:c r="Q1370" s="7" t="str"/>
      <x:c r="R1370" s="7" t="str"/>
      <x:c r="S1370" s="7" t="str"/>
      <x:c r="T1370" s="7" t="str">
        <x:f>IF(S1370="","OPEN",IF(OR(N1370="",O1370="",P1370&lt;&gt;"SAFE",NOT(ISNUMBER(Q1370)),Q1370&gt;L1370,AND(E1370="FUNCTIONAL TWIN",R1370="")),"FAIL","PASS"))</x:f>
        <x:v>OPEN</x:v>
      </x:c>
    </x:row>
    <x:row r="1371" ht="40" customHeight="1">
      <x:c r="B1371" s="7" t="str">
        <x:v>RAP-PT-1365</x:v>
      </x:c>
      <x:c r="C1371" s="7" t="str">
        <x:v>REA-O-B2-FCE-10-D</x:v>
      </x:c>
      <x:c r="D1371" s="7" t="str">
        <x:v>REA-O-B2</x:v>
      </x:c>
      <x:c r="E1371" s="7" t="str">
        <x:v>OPERATIONAL</x:v>
      </x:c>
      <x:c r="F1371" s="7" t="str">
        <x:v>PTC-B</x:v>
      </x:c>
      <x:c r="G1371" s="7" t="str">
        <x:v>BL-Y</x:v>
      </x:c>
      <x:c r="H1371" s="7" t="str">
        <x:v>FCE-10</x:v>
      </x:c>
      <x:c r="I1371" s="7" t="str">
        <x:v>diverse</x:v>
      </x:c>
      <x:c r="J1371" s="7" t="str">
        <x:v>O05</x:v>
      </x:c>
      <x:c r="K1371" s="10" t="str">
        <x:v>normal power and campus network absent</x:v>
      </x:c>
      <x:c r="L1371" s="7" t="n">
        <x:v>30</x:v>
      </x:c>
      <x:c r="M1371" s="10" t="str">
        <x:v>local safe state and evidence</x:v>
      </x:c>
      <x:c r="N1371" s="7" t="str"/>
      <x:c r="O1371" s="7" t="str"/>
      <x:c r="P1371" s="7" t="str"/>
      <x:c r="Q1371" s="7" t="str"/>
      <x:c r="R1371" s="7" t="str"/>
      <x:c r="S1371" s="7" t="str"/>
      <x:c r="T1371" s="7" t="str">
        <x:f>IF(S1371="","OPEN",IF(OR(N1371="",O1371="",P1371&lt;&gt;"SAFE",NOT(ISNUMBER(Q1371)),Q1371&gt;L1371,AND(E1371="FUNCTIONAL TWIN",R1371="")),"FAIL","PASS"))</x:f>
        <x:v>OPEN</x:v>
      </x:c>
    </x:row>
    <x:row r="1372" ht="40" customHeight="1">
      <x:c r="B1372" s="7" t="str">
        <x:v>RAP-PT-1366</x:v>
      </x:c>
      <x:c r="C1372" s="7" t="str">
        <x:v>REA-O-B2-FCE-10-D</x:v>
      </x:c>
      <x:c r="D1372" s="7" t="str">
        <x:v>REA-O-B2</x:v>
      </x:c>
      <x:c r="E1372" s="7" t="str">
        <x:v>OPERATIONAL</x:v>
      </x:c>
      <x:c r="F1372" s="7" t="str">
        <x:v>PTC-B</x:v>
      </x:c>
      <x:c r="G1372" s="7" t="str">
        <x:v>BL-Y</x:v>
      </x:c>
      <x:c r="H1372" s="7" t="str">
        <x:v>FCE-10</x:v>
      </x:c>
      <x:c r="I1372" s="7" t="str">
        <x:v>diverse</x:v>
      </x:c>
      <x:c r="J1372" s="7" t="str">
        <x:v>O06</x:v>
      </x:c>
      <x:c r="K1372" s="10" t="str">
        <x:v>primary time absent with unlike local epoch</x:v>
      </x:c>
      <x:c r="L1372" s="7" t="n">
        <x:v>30</x:v>
      </x:c>
      <x:c r="M1372" s="10" t="str">
        <x:v>local safe state and evidence</x:v>
      </x:c>
      <x:c r="N1372" s="7" t="str"/>
      <x:c r="O1372" s="7" t="str"/>
      <x:c r="P1372" s="7" t="str"/>
      <x:c r="Q1372" s="7" t="str"/>
      <x:c r="R1372" s="7" t="str"/>
      <x:c r="S1372" s="7" t="str"/>
      <x:c r="T1372" s="7" t="str">
        <x:f>IF(S1372="","OPEN",IF(OR(N1372="",O1372="",P1372&lt;&gt;"SAFE",NOT(ISNUMBER(Q1372)),Q1372&gt;L1372,AND(E1372="FUNCTIONAL TWIN",R1372="")),"FAIL","PASS"))</x:f>
        <x:v>OPEN</x:v>
      </x:c>
    </x:row>
    <x:row r="1373" ht="40" customHeight="1">
      <x:c r="B1373" s="7" t="str">
        <x:v>RAP-PT-1367</x:v>
      </x:c>
      <x:c r="C1373" s="7" t="str">
        <x:v>REA-O-B2-FCE-10-D</x:v>
      </x:c>
      <x:c r="D1373" s="7" t="str">
        <x:v>REA-O-B2</x:v>
      </x:c>
      <x:c r="E1373" s="7" t="str">
        <x:v>OPERATIONAL</x:v>
      </x:c>
      <x:c r="F1373" s="7" t="str">
        <x:v>PTC-B</x:v>
      </x:c>
      <x:c r="G1373" s="7" t="str">
        <x:v>BL-Y</x:v>
      </x:c>
      <x:c r="H1373" s="7" t="str">
        <x:v>FCE-10</x:v>
      </x:c>
      <x:c r="I1373" s="7" t="str">
        <x:v>diverse</x:v>
      </x:c>
      <x:c r="J1373" s="7" t="str">
        <x:v>O07</x:v>
      </x:c>
      <x:c r="K1373" s="10" t="str">
        <x:v>-20 deg C, wet exterior and accepted internal condition</x:v>
      </x:c>
      <x:c r="L1373" s="7" t="n">
        <x:v>30</x:v>
      </x:c>
      <x:c r="M1373" s="10" t="str">
        <x:v>safe state within target</x:v>
      </x:c>
      <x:c r="N1373" s="7" t="str"/>
      <x:c r="O1373" s="7" t="str"/>
      <x:c r="P1373" s="7" t="str"/>
      <x:c r="Q1373" s="7" t="str"/>
      <x:c r="R1373" s="7" t="str"/>
      <x:c r="S1373" s="7" t="str"/>
      <x:c r="T1373" s="7" t="str">
        <x:f>IF(S1373="","OPEN",IF(OR(N1373="",O1373="",P1373&lt;&gt;"SAFE",NOT(ISNUMBER(Q1373)),Q1373&gt;L1373,AND(E1373="FUNCTIONAL TWIN",R1373="")),"FAIL","PASS"))</x:f>
        <x:v>OPEN</x:v>
      </x:c>
    </x:row>
    <x:row r="1374" ht="40" customHeight="1">
      <x:c r="B1374" s="7" t="str">
        <x:v>RAP-PT-1368</x:v>
      </x:c>
      <x:c r="C1374" s="7" t="str">
        <x:v>REA-O-B2-FCE-10-D</x:v>
      </x:c>
      <x:c r="D1374" s="7" t="str">
        <x:v>REA-O-B2</x:v>
      </x:c>
      <x:c r="E1374" s="7" t="str">
        <x:v>OPERATIONAL</x:v>
      </x:c>
      <x:c r="F1374" s="7" t="str">
        <x:v>PTC-B</x:v>
      </x:c>
      <x:c r="G1374" s="7" t="str">
        <x:v>BL-Y</x:v>
      </x:c>
      <x:c r="H1374" s="7" t="str">
        <x:v>FCE-10</x:v>
      </x:c>
      <x:c r="I1374" s="7" t="str">
        <x:v>diverse</x:v>
      </x:c>
      <x:c r="J1374" s="7" t="str">
        <x:v>O08</x:v>
      </x:c>
      <x:c r="K1374" s="10" t="str">
        <x:v>50 deg C, wet exterior and accepted internal condition</x:v>
      </x:c>
      <x:c r="L1374" s="7" t="n">
        <x:v>30</x:v>
      </x:c>
      <x:c r="M1374" s="10" t="str">
        <x:v>safe state within target</x:v>
      </x:c>
      <x:c r="N1374" s="7" t="str"/>
      <x:c r="O1374" s="7" t="str"/>
      <x:c r="P1374" s="7" t="str"/>
      <x:c r="Q1374" s="7" t="str"/>
      <x:c r="R1374" s="7" t="str"/>
      <x:c r="S1374" s="7" t="str"/>
      <x:c r="T1374" s="7" t="str">
        <x:f>IF(S1374="","OPEN",IF(OR(N1374="",O1374="",P1374&lt;&gt;"SAFE",NOT(ISNUMBER(Q1374)),Q1374&gt;L1374,AND(E1374="FUNCTIONAL TWIN",R1374="")),"FAIL","PASS"))</x:f>
        <x:v>OPEN</x:v>
      </x:c>
    </x:row>
    <x:row r="1375" ht="40" customHeight="1">
      <x:c r="B1375" s="7" t="str">
        <x:v>RAP-PT-1369</x:v>
      </x:c>
      <x:c r="C1375" s="7" t="str">
        <x:v>REA-O-B2-FCE-10-D</x:v>
      </x:c>
      <x:c r="D1375" s="7" t="str">
        <x:v>REA-O-B2</x:v>
      </x:c>
      <x:c r="E1375" s="7" t="str">
        <x:v>OPERATIONAL</x:v>
      </x:c>
      <x:c r="F1375" s="7" t="str">
        <x:v>PTC-B</x:v>
      </x:c>
      <x:c r="G1375" s="7" t="str">
        <x:v>BL-Y</x:v>
      </x:c>
      <x:c r="H1375" s="7" t="str">
        <x:v>FCE-10</x:v>
      </x:c>
      <x:c r="I1375" s="7" t="str">
        <x:v>diverse</x:v>
      </x:c>
      <x:c r="J1375" s="7" t="str">
        <x:v>O09</x:v>
      </x:c>
      <x:c r="K1375" s="10" t="str">
        <x:v>registered contamination and upper accepted actuation resistance</x:v>
      </x:c>
      <x:c r="L1375" s="7" t="n">
        <x:v>30</x:v>
      </x:c>
      <x:c r="M1375" s="10" t="str">
        <x:v>safe state within target</x:v>
      </x:c>
      <x:c r="N1375" s="7" t="str"/>
      <x:c r="O1375" s="7" t="str"/>
      <x:c r="P1375" s="7" t="str"/>
      <x:c r="Q1375" s="7" t="str"/>
      <x:c r="R1375" s="7" t="str"/>
      <x:c r="S1375" s="7" t="str"/>
      <x:c r="T1375" s="7" t="str">
        <x:f>IF(S1375="","OPEN",IF(OR(N1375="",O1375="",P1375&lt;&gt;"SAFE",NOT(ISNUMBER(Q1375)),Q1375&gt;L1375,AND(E1375="FUNCTIONAL TWIN",R1375="")),"FAIL","PASS"))</x:f>
        <x:v>OPEN</x:v>
      </x:c>
    </x:row>
    <x:row r="1376" ht="40" customHeight="1">
      <x:c r="B1376" s="7" t="str">
        <x:v>RAP-PT-1370</x:v>
      </x:c>
      <x:c r="C1376" s="7" t="str">
        <x:v>REA-O-B2-FCE-10-D</x:v>
      </x:c>
      <x:c r="D1376" s="7" t="str">
        <x:v>REA-O-B2</x:v>
      </x:c>
      <x:c r="E1376" s="7" t="str">
        <x:v>OPERATIONAL</x:v>
      </x:c>
      <x:c r="F1376" s="7" t="str">
        <x:v>PTC-B</x:v>
      </x:c>
      <x:c r="G1376" s="7" t="str">
        <x:v>BL-Y</x:v>
      </x:c>
      <x:c r="H1376" s="7" t="str">
        <x:v>FCE-10</x:v>
      </x:c>
      <x:c r="I1376" s="7" t="str">
        <x:v>diverse</x:v>
      </x:c>
      <x:c r="J1376" s="7" t="str">
        <x:v>O10</x:v>
      </x:c>
      <x:c r="K1376" s="10" t="str">
        <x:v>same resistance with reversed randomized order</x:v>
      </x:c>
      <x:c r="L1376" s="7" t="n">
        <x:v>30</x:v>
      </x:c>
      <x:c r="M1376" s="10" t="str">
        <x:v>safe state within target</x:v>
      </x:c>
      <x:c r="N1376" s="7" t="str"/>
      <x:c r="O1376" s="7" t="str"/>
      <x:c r="P1376" s="7" t="str"/>
      <x:c r="Q1376" s="7" t="str"/>
      <x:c r="R1376" s="7" t="str"/>
      <x:c r="S1376" s="7" t="str"/>
      <x:c r="T1376" s="7" t="str">
        <x:f>IF(S1376="","OPEN",IF(OR(N1376="",O1376="",P1376&lt;&gt;"SAFE",NOT(ISNUMBER(Q1376)),Q1376&gt;L1376,AND(E1376="FUNCTIONAL TWIN",R1376="")),"FAIL","PASS"))</x:f>
        <x:v>OPEN</x:v>
      </x:c>
    </x:row>
    <x:row r="1377" ht="40" customHeight="1">
      <x:c r="B1377" s="7" t="str">
        <x:v>RAP-PT-1371</x:v>
      </x:c>
      <x:c r="C1377" s="7" t="str">
        <x:v>REA-O-B2-FCE-10-M</x:v>
      </x:c>
      <x:c r="D1377" s="7" t="str">
        <x:v>REA-O-B2</x:v>
      </x:c>
      <x:c r="E1377" s="7" t="str">
        <x:v>OPERATIONAL</x:v>
      </x:c>
      <x:c r="F1377" s="7" t="str">
        <x:v>PTC-B</x:v>
      </x:c>
      <x:c r="G1377" s="7" t="str">
        <x:v>BL-Y</x:v>
      </x:c>
      <x:c r="H1377" s="7" t="str">
        <x:v>FCE-10</x:v>
      </x:c>
      <x:c r="I1377" s="7" t="str">
        <x:v>manual/passive</x:v>
      </x:c>
      <x:c r="J1377" s="7" t="str">
        <x:v>O01</x:v>
      </x:c>
      <x:c r="K1377" s="10" t="str">
        <x:v>nominal energy, connected local controls, 20 deg C and clean mechanism</x:v>
      </x:c>
      <x:c r="L1377" s="7" t="n">
        <x:v>30</x:v>
      </x:c>
      <x:c r="M1377" s="10" t="str">
        <x:v>safe state within target</x:v>
      </x:c>
      <x:c r="N1377" s="7" t="str"/>
      <x:c r="O1377" s="7" t="str"/>
      <x:c r="P1377" s="7" t="str"/>
      <x:c r="Q1377" s="7" t="str"/>
      <x:c r="R1377" s="7" t="str"/>
      <x:c r="S1377" s="7" t="str"/>
      <x:c r="T1377" s="7" t="str">
        <x:f>IF(S1377="","OPEN",IF(OR(N1377="",O1377="",P1377&lt;&gt;"SAFE",NOT(ISNUMBER(Q1377)),Q1377&gt;L1377,AND(E1377="FUNCTIONAL TWIN",R1377="")),"FAIL","PASS"))</x:f>
        <x:v>OPEN</x:v>
      </x:c>
    </x:row>
    <x:row r="1378" ht="40" customHeight="1">
      <x:c r="B1378" s="7" t="str">
        <x:v>RAP-PT-1372</x:v>
      </x:c>
      <x:c r="C1378" s="7" t="str">
        <x:v>REA-O-B2-FCE-10-M</x:v>
      </x:c>
      <x:c r="D1378" s="7" t="str">
        <x:v>REA-O-B2</x:v>
      </x:c>
      <x:c r="E1378" s="7" t="str">
        <x:v>OPERATIONAL</x:v>
      </x:c>
      <x:c r="F1378" s="7" t="str">
        <x:v>PTC-B</x:v>
      </x:c>
      <x:c r="G1378" s="7" t="str">
        <x:v>BL-Y</x:v>
      </x:c>
      <x:c r="H1378" s="7" t="str">
        <x:v>FCE-10</x:v>
      </x:c>
      <x:c r="I1378" s="7" t="str">
        <x:v>manual/passive</x:v>
      </x:c>
      <x:c r="J1378" s="7" t="str">
        <x:v>O02</x:v>
      </x:c>
      <x:c r="K1378" s="10" t="str">
        <x:v>same boundary with reversed randomized order</x:v>
      </x:c>
      <x:c r="L1378" s="7" t="n">
        <x:v>30</x:v>
      </x:c>
      <x:c r="M1378" s="10" t="str">
        <x:v>safe state within target</x:v>
      </x:c>
      <x:c r="N1378" s="7" t="str"/>
      <x:c r="O1378" s="7" t="str"/>
      <x:c r="P1378" s="7" t="str"/>
      <x:c r="Q1378" s="7" t="str"/>
      <x:c r="R1378" s="7" t="str"/>
      <x:c r="S1378" s="7" t="str"/>
      <x:c r="T1378" s="7" t="str">
        <x:f>IF(S1378="","OPEN",IF(OR(N1378="",O1378="",P1378&lt;&gt;"SAFE",NOT(ISNUMBER(Q1378)),Q1378&gt;L1378,AND(E1378="FUNCTIONAL TWIN",R1378="")),"FAIL","PASS"))</x:f>
        <x:v>OPEN</x:v>
      </x:c>
    </x:row>
    <x:row r="1379" ht="40" customHeight="1">
      <x:c r="B1379" s="7" t="str">
        <x:v>RAP-PT-1373</x:v>
      </x:c>
      <x:c r="C1379" s="7" t="str">
        <x:v>REA-O-B2-FCE-10-M</x:v>
      </x:c>
      <x:c r="D1379" s="7" t="str">
        <x:v>REA-O-B2</x:v>
      </x:c>
      <x:c r="E1379" s="7" t="str">
        <x:v>OPERATIONAL</x:v>
      </x:c>
      <x:c r="F1379" s="7" t="str">
        <x:v>PTC-B</x:v>
      </x:c>
      <x:c r="G1379" s="7" t="str">
        <x:v>BL-Y</x:v>
      </x:c>
      <x:c r="H1379" s="7" t="str">
        <x:v>FCE-10</x:v>
      </x:c>
      <x:c r="I1379" s="7" t="str">
        <x:v>manual/passive</x:v>
      </x:c>
      <x:c r="J1379" s="7" t="str">
        <x:v>O03</x:v>
      </x:c>
      <x:c r="K1379" s="10" t="str">
        <x:v>minimum accepted stored-energy state</x:v>
      </x:c>
      <x:c r="L1379" s="7" t="n">
        <x:v>30</x:v>
      </x:c>
      <x:c r="M1379" s="10" t="str">
        <x:v>safe state within target</x:v>
      </x:c>
      <x:c r="N1379" s="7" t="str"/>
      <x:c r="O1379" s="7" t="str"/>
      <x:c r="P1379" s="7" t="str"/>
      <x:c r="Q1379" s="7" t="str"/>
      <x:c r="R1379" s="7" t="str"/>
      <x:c r="S1379" s="7" t="str"/>
      <x:c r="T1379" s="7" t="str">
        <x:f>IF(S1379="","OPEN",IF(OR(N1379="",O1379="",P1379&lt;&gt;"SAFE",NOT(ISNUMBER(Q1379)),Q1379&gt;L1379,AND(E1379="FUNCTIONAL TWIN",R1379="")),"FAIL","PASS"))</x:f>
        <x:v>OPEN</x:v>
      </x:c>
    </x:row>
    <x:row r="1380" ht="40" customHeight="1">
      <x:c r="B1380" s="7" t="str">
        <x:v>RAP-PT-1374</x:v>
      </x:c>
      <x:c r="C1380" s="7" t="str">
        <x:v>REA-O-B2-FCE-10-M</x:v>
      </x:c>
      <x:c r="D1380" s="7" t="str">
        <x:v>REA-O-B2</x:v>
      </x:c>
      <x:c r="E1380" s="7" t="str">
        <x:v>OPERATIONAL</x:v>
      </x:c>
      <x:c r="F1380" s="7" t="str">
        <x:v>PTC-B</x:v>
      </x:c>
      <x:c r="G1380" s="7" t="str">
        <x:v>BL-Y</x:v>
      </x:c>
      <x:c r="H1380" s="7" t="str">
        <x:v>FCE-10</x:v>
      </x:c>
      <x:c r="I1380" s="7" t="str">
        <x:v>manual/passive</x:v>
      </x:c>
      <x:c r="J1380" s="7" t="str">
        <x:v>O04</x:v>
      </x:c>
      <x:c r="K1380" s="10" t="str">
        <x:v>minimum energy with reversed order</x:v>
      </x:c>
      <x:c r="L1380" s="7" t="n">
        <x:v>30</x:v>
      </x:c>
      <x:c r="M1380" s="10" t="str">
        <x:v>safe state within target</x:v>
      </x:c>
      <x:c r="N1380" s="7" t="str"/>
      <x:c r="O1380" s="7" t="str"/>
      <x:c r="P1380" s="7" t="str"/>
      <x:c r="Q1380" s="7" t="str"/>
      <x:c r="R1380" s="7" t="str"/>
      <x:c r="S1380" s="7" t="str"/>
      <x:c r="T1380" s="7" t="str">
        <x:f>IF(S1380="","OPEN",IF(OR(N1380="",O1380="",P1380&lt;&gt;"SAFE",NOT(ISNUMBER(Q1380)),Q1380&gt;L1380,AND(E1380="FUNCTIONAL TWIN",R1380="")),"FAIL","PASS"))</x:f>
        <x:v>OPEN</x:v>
      </x:c>
    </x:row>
    <x:row r="1381" ht="40" customHeight="1">
      <x:c r="B1381" s="7" t="str">
        <x:v>RAP-PT-1375</x:v>
      </x:c>
      <x:c r="C1381" s="7" t="str">
        <x:v>REA-O-B2-FCE-10-M</x:v>
      </x:c>
      <x:c r="D1381" s="7" t="str">
        <x:v>REA-O-B2</x:v>
      </x:c>
      <x:c r="E1381" s="7" t="str">
        <x:v>OPERATIONAL</x:v>
      </x:c>
      <x:c r="F1381" s="7" t="str">
        <x:v>PTC-B</x:v>
      </x:c>
      <x:c r="G1381" s="7" t="str">
        <x:v>BL-Y</x:v>
      </x:c>
      <x:c r="H1381" s="7" t="str">
        <x:v>FCE-10</x:v>
      </x:c>
      <x:c r="I1381" s="7" t="str">
        <x:v>manual/passive</x:v>
      </x:c>
      <x:c r="J1381" s="7" t="str">
        <x:v>O05</x:v>
      </x:c>
      <x:c r="K1381" s="10" t="str">
        <x:v>normal power and campus network absent</x:v>
      </x:c>
      <x:c r="L1381" s="7" t="n">
        <x:v>30</x:v>
      </x:c>
      <x:c r="M1381" s="10" t="str">
        <x:v>local safe state and evidence</x:v>
      </x:c>
      <x:c r="N1381" s="7" t="str"/>
      <x:c r="O1381" s="7" t="str"/>
      <x:c r="P1381" s="7" t="str"/>
      <x:c r="Q1381" s="7" t="str"/>
      <x:c r="R1381" s="7" t="str"/>
      <x:c r="S1381" s="7" t="str"/>
      <x:c r="T1381" s="7" t="str">
        <x:f>IF(S1381="","OPEN",IF(OR(N1381="",O1381="",P1381&lt;&gt;"SAFE",NOT(ISNUMBER(Q1381)),Q1381&gt;L1381,AND(E1381="FUNCTIONAL TWIN",R1381="")),"FAIL","PASS"))</x:f>
        <x:v>OPEN</x:v>
      </x:c>
    </x:row>
    <x:row r="1382" ht="40" customHeight="1">
      <x:c r="B1382" s="7" t="str">
        <x:v>RAP-PT-1376</x:v>
      </x:c>
      <x:c r="C1382" s="7" t="str">
        <x:v>REA-O-B2-FCE-10-M</x:v>
      </x:c>
      <x:c r="D1382" s="7" t="str">
        <x:v>REA-O-B2</x:v>
      </x:c>
      <x:c r="E1382" s="7" t="str">
        <x:v>OPERATIONAL</x:v>
      </x:c>
      <x:c r="F1382" s="7" t="str">
        <x:v>PTC-B</x:v>
      </x:c>
      <x:c r="G1382" s="7" t="str">
        <x:v>BL-Y</x:v>
      </x:c>
      <x:c r="H1382" s="7" t="str">
        <x:v>FCE-10</x:v>
      </x:c>
      <x:c r="I1382" s="7" t="str">
        <x:v>manual/passive</x:v>
      </x:c>
      <x:c r="J1382" s="7" t="str">
        <x:v>O06</x:v>
      </x:c>
      <x:c r="K1382" s="10" t="str">
        <x:v>primary time absent with unlike local epoch</x:v>
      </x:c>
      <x:c r="L1382" s="7" t="n">
        <x:v>30</x:v>
      </x:c>
      <x:c r="M1382" s="10" t="str">
        <x:v>local safe state and evidence</x:v>
      </x:c>
      <x:c r="N1382" s="7" t="str"/>
      <x:c r="O1382" s="7" t="str"/>
      <x:c r="P1382" s="7" t="str"/>
      <x:c r="Q1382" s="7" t="str"/>
      <x:c r="R1382" s="7" t="str"/>
      <x:c r="S1382" s="7" t="str"/>
      <x:c r="T1382" s="7" t="str">
        <x:f>IF(S1382="","OPEN",IF(OR(N1382="",O1382="",P1382&lt;&gt;"SAFE",NOT(ISNUMBER(Q1382)),Q1382&gt;L1382,AND(E1382="FUNCTIONAL TWIN",R1382="")),"FAIL","PASS"))</x:f>
        <x:v>OPEN</x:v>
      </x:c>
    </x:row>
    <x:row r="1383" ht="40" customHeight="1">
      <x:c r="B1383" s="7" t="str">
        <x:v>RAP-PT-1377</x:v>
      </x:c>
      <x:c r="C1383" s="7" t="str">
        <x:v>REA-O-B2-FCE-10-M</x:v>
      </x:c>
      <x:c r="D1383" s="7" t="str">
        <x:v>REA-O-B2</x:v>
      </x:c>
      <x:c r="E1383" s="7" t="str">
        <x:v>OPERATIONAL</x:v>
      </x:c>
      <x:c r="F1383" s="7" t="str">
        <x:v>PTC-B</x:v>
      </x:c>
      <x:c r="G1383" s="7" t="str">
        <x:v>BL-Y</x:v>
      </x:c>
      <x:c r="H1383" s="7" t="str">
        <x:v>FCE-10</x:v>
      </x:c>
      <x:c r="I1383" s="7" t="str">
        <x:v>manual/passive</x:v>
      </x:c>
      <x:c r="J1383" s="7" t="str">
        <x:v>O07</x:v>
      </x:c>
      <x:c r="K1383" s="10" t="str">
        <x:v>-20 deg C, wet exterior and accepted internal condition</x:v>
      </x:c>
      <x:c r="L1383" s="7" t="n">
        <x:v>30</x:v>
      </x:c>
      <x:c r="M1383" s="10" t="str">
        <x:v>safe state within target</x:v>
      </x:c>
      <x:c r="N1383" s="7" t="str"/>
      <x:c r="O1383" s="7" t="str"/>
      <x:c r="P1383" s="7" t="str"/>
      <x:c r="Q1383" s="7" t="str"/>
      <x:c r="R1383" s="7" t="str"/>
      <x:c r="S1383" s="7" t="str"/>
      <x:c r="T1383" s="7" t="str">
        <x:f>IF(S1383="","OPEN",IF(OR(N1383="",O1383="",P1383&lt;&gt;"SAFE",NOT(ISNUMBER(Q1383)),Q1383&gt;L1383,AND(E1383="FUNCTIONAL TWIN",R1383="")),"FAIL","PASS"))</x:f>
        <x:v>OPEN</x:v>
      </x:c>
    </x:row>
    <x:row r="1384" ht="40" customHeight="1">
      <x:c r="B1384" s="7" t="str">
        <x:v>RAP-PT-1378</x:v>
      </x:c>
      <x:c r="C1384" s="7" t="str">
        <x:v>REA-O-B2-FCE-10-M</x:v>
      </x:c>
      <x:c r="D1384" s="7" t="str">
        <x:v>REA-O-B2</x:v>
      </x:c>
      <x:c r="E1384" s="7" t="str">
        <x:v>OPERATIONAL</x:v>
      </x:c>
      <x:c r="F1384" s="7" t="str">
        <x:v>PTC-B</x:v>
      </x:c>
      <x:c r="G1384" s="7" t="str">
        <x:v>BL-Y</x:v>
      </x:c>
      <x:c r="H1384" s="7" t="str">
        <x:v>FCE-10</x:v>
      </x:c>
      <x:c r="I1384" s="7" t="str">
        <x:v>manual/passive</x:v>
      </x:c>
      <x:c r="J1384" s="7" t="str">
        <x:v>O08</x:v>
      </x:c>
      <x:c r="K1384" s="10" t="str">
        <x:v>50 deg C, wet exterior and accepted internal condition</x:v>
      </x:c>
      <x:c r="L1384" s="7" t="n">
        <x:v>30</x:v>
      </x:c>
      <x:c r="M1384" s="10" t="str">
        <x:v>safe state within target</x:v>
      </x:c>
      <x:c r="N1384" s="7" t="str"/>
      <x:c r="O1384" s="7" t="str"/>
      <x:c r="P1384" s="7" t="str"/>
      <x:c r="Q1384" s="7" t="str"/>
      <x:c r="R1384" s="7" t="str"/>
      <x:c r="S1384" s="7" t="str"/>
      <x:c r="T1384" s="7" t="str">
        <x:f>IF(S1384="","OPEN",IF(OR(N1384="",O1384="",P1384&lt;&gt;"SAFE",NOT(ISNUMBER(Q1384)),Q1384&gt;L1384,AND(E1384="FUNCTIONAL TWIN",R1384="")),"FAIL","PASS"))</x:f>
        <x:v>OPEN</x:v>
      </x:c>
    </x:row>
    <x:row r="1385" ht="40" customHeight="1">
      <x:c r="B1385" s="7" t="str">
        <x:v>RAP-PT-1379</x:v>
      </x:c>
      <x:c r="C1385" s="7" t="str">
        <x:v>REA-O-B2-FCE-10-M</x:v>
      </x:c>
      <x:c r="D1385" s="7" t="str">
        <x:v>REA-O-B2</x:v>
      </x:c>
      <x:c r="E1385" s="7" t="str">
        <x:v>OPERATIONAL</x:v>
      </x:c>
      <x:c r="F1385" s="7" t="str">
        <x:v>PTC-B</x:v>
      </x:c>
      <x:c r="G1385" s="7" t="str">
        <x:v>BL-Y</x:v>
      </x:c>
      <x:c r="H1385" s="7" t="str">
        <x:v>FCE-10</x:v>
      </x:c>
      <x:c r="I1385" s="7" t="str">
        <x:v>manual/passive</x:v>
      </x:c>
      <x:c r="J1385" s="7" t="str">
        <x:v>O09</x:v>
      </x:c>
      <x:c r="K1385" s="10" t="str">
        <x:v>registered contamination and upper accepted actuation resistance</x:v>
      </x:c>
      <x:c r="L1385" s="7" t="n">
        <x:v>30</x:v>
      </x:c>
      <x:c r="M1385" s="10" t="str">
        <x:v>safe state within target</x:v>
      </x:c>
      <x:c r="N1385" s="7" t="str"/>
      <x:c r="O1385" s="7" t="str"/>
      <x:c r="P1385" s="7" t="str"/>
      <x:c r="Q1385" s="7" t="str"/>
      <x:c r="R1385" s="7" t="str"/>
      <x:c r="S1385" s="7" t="str"/>
      <x:c r="T1385" s="7" t="str">
        <x:f>IF(S1385="","OPEN",IF(OR(N1385="",O1385="",P1385&lt;&gt;"SAFE",NOT(ISNUMBER(Q1385)),Q1385&gt;L1385,AND(E1385="FUNCTIONAL TWIN",R1385="")),"FAIL","PASS"))</x:f>
        <x:v>OPEN</x:v>
      </x:c>
    </x:row>
    <x:row r="1386" ht="40" customHeight="1">
      <x:c r="B1386" s="7" t="str">
        <x:v>RAP-PT-1380</x:v>
      </x:c>
      <x:c r="C1386" s="7" t="str">
        <x:v>REA-O-B2-FCE-10-M</x:v>
      </x:c>
      <x:c r="D1386" s="7" t="str">
        <x:v>REA-O-B2</x:v>
      </x:c>
      <x:c r="E1386" s="7" t="str">
        <x:v>OPERATIONAL</x:v>
      </x:c>
      <x:c r="F1386" s="7" t="str">
        <x:v>PTC-B</x:v>
      </x:c>
      <x:c r="G1386" s="7" t="str">
        <x:v>BL-Y</x:v>
      </x:c>
      <x:c r="H1386" s="7" t="str">
        <x:v>FCE-10</x:v>
      </x:c>
      <x:c r="I1386" s="7" t="str">
        <x:v>manual/passive</x:v>
      </x:c>
      <x:c r="J1386" s="7" t="str">
        <x:v>O10</x:v>
      </x:c>
      <x:c r="K1386" s="10" t="str">
        <x:v>same resistance with reversed randomized order</x:v>
      </x:c>
      <x:c r="L1386" s="7" t="n">
        <x:v>30</x:v>
      </x:c>
      <x:c r="M1386" s="10" t="str">
        <x:v>safe state within target</x:v>
      </x:c>
      <x:c r="N1386" s="7" t="str"/>
      <x:c r="O1386" s="7" t="str"/>
      <x:c r="P1386" s="7" t="str"/>
      <x:c r="Q1386" s="7" t="str"/>
      <x:c r="R1386" s="7" t="str"/>
      <x:c r="S1386" s="7" t="str"/>
      <x:c r="T1386" s="7" t="str">
        <x:f>IF(S1386="","OPEN",IF(OR(N1386="",O1386="",P1386&lt;&gt;"SAFE",NOT(ISNUMBER(Q1386)),Q1386&gt;L1386,AND(E1386="FUNCTIONAL TWIN",R1386="")),"FAIL","PASS"))</x:f>
        <x:v>OPEN</x:v>
      </x:c>
    </x:row>
    <x:row r="1387" ht="40" customHeight="1">
      <x:c r="B1387" s="7" t="str">
        <x:v>RAP-PT-1381</x:v>
      </x:c>
      <x:c r="C1387" s="7" t="str">
        <x:v>REA-O-B2-FCE-11-P</x:v>
      </x:c>
      <x:c r="D1387" s="7" t="str">
        <x:v>REA-O-B2</x:v>
      </x:c>
      <x:c r="E1387" s="7" t="str">
        <x:v>OPERATIONAL</x:v>
      </x:c>
      <x:c r="F1387" s="7" t="str">
        <x:v>PTC-B</x:v>
      </x:c>
      <x:c r="G1387" s="7" t="str">
        <x:v>BL-Y</x:v>
      </x:c>
      <x:c r="H1387" s="7" t="str">
        <x:v>FCE-11</x:v>
      </x:c>
      <x:c r="I1387" s="7" t="str">
        <x:v>primary</x:v>
      </x:c>
      <x:c r="J1387" s="7" t="str">
        <x:v>O01</x:v>
      </x:c>
      <x:c r="K1387" s="10" t="str">
        <x:v>nominal energy, connected local controls, 20 deg C and clean mechanism</x:v>
      </x:c>
      <x:c r="L1387" s="7" t="n">
        <x:v>10</x:v>
      </x:c>
      <x:c r="M1387" s="10" t="str">
        <x:v>safe state within target</x:v>
      </x:c>
      <x:c r="N1387" s="7" t="str"/>
      <x:c r="O1387" s="7" t="str"/>
      <x:c r="P1387" s="7" t="str"/>
      <x:c r="Q1387" s="7" t="str"/>
      <x:c r="R1387" s="7" t="str"/>
      <x:c r="S1387" s="7" t="str"/>
      <x:c r="T1387" s="7" t="str">
        <x:f>IF(S1387="","OPEN",IF(OR(N1387="",O1387="",P1387&lt;&gt;"SAFE",NOT(ISNUMBER(Q1387)),Q1387&gt;L1387,AND(E1387="FUNCTIONAL TWIN",R1387="")),"FAIL","PASS"))</x:f>
        <x:v>OPEN</x:v>
      </x:c>
    </x:row>
    <x:row r="1388" ht="40" customHeight="1">
      <x:c r="B1388" s="7" t="str">
        <x:v>RAP-PT-1382</x:v>
      </x:c>
      <x:c r="C1388" s="7" t="str">
        <x:v>REA-O-B2-FCE-11-P</x:v>
      </x:c>
      <x:c r="D1388" s="7" t="str">
        <x:v>REA-O-B2</x:v>
      </x:c>
      <x:c r="E1388" s="7" t="str">
        <x:v>OPERATIONAL</x:v>
      </x:c>
      <x:c r="F1388" s="7" t="str">
        <x:v>PTC-B</x:v>
      </x:c>
      <x:c r="G1388" s="7" t="str">
        <x:v>BL-Y</x:v>
      </x:c>
      <x:c r="H1388" s="7" t="str">
        <x:v>FCE-11</x:v>
      </x:c>
      <x:c r="I1388" s="7" t="str">
        <x:v>primary</x:v>
      </x:c>
      <x:c r="J1388" s="7" t="str">
        <x:v>O02</x:v>
      </x:c>
      <x:c r="K1388" s="10" t="str">
        <x:v>same boundary with reversed randomized order</x:v>
      </x:c>
      <x:c r="L1388" s="7" t="n">
        <x:v>10</x:v>
      </x:c>
      <x:c r="M1388" s="10" t="str">
        <x:v>safe state within target</x:v>
      </x:c>
      <x:c r="N1388" s="7" t="str"/>
      <x:c r="O1388" s="7" t="str"/>
      <x:c r="P1388" s="7" t="str"/>
      <x:c r="Q1388" s="7" t="str"/>
      <x:c r="R1388" s="7" t="str"/>
      <x:c r="S1388" s="7" t="str"/>
      <x:c r="T1388" s="7" t="str">
        <x:f>IF(S1388="","OPEN",IF(OR(N1388="",O1388="",P1388&lt;&gt;"SAFE",NOT(ISNUMBER(Q1388)),Q1388&gt;L1388,AND(E1388="FUNCTIONAL TWIN",R1388="")),"FAIL","PASS"))</x:f>
        <x:v>OPEN</x:v>
      </x:c>
    </x:row>
    <x:row r="1389" ht="40" customHeight="1">
      <x:c r="B1389" s="7" t="str">
        <x:v>RAP-PT-1383</x:v>
      </x:c>
      <x:c r="C1389" s="7" t="str">
        <x:v>REA-O-B2-FCE-11-P</x:v>
      </x:c>
      <x:c r="D1389" s="7" t="str">
        <x:v>REA-O-B2</x:v>
      </x:c>
      <x:c r="E1389" s="7" t="str">
        <x:v>OPERATIONAL</x:v>
      </x:c>
      <x:c r="F1389" s="7" t="str">
        <x:v>PTC-B</x:v>
      </x:c>
      <x:c r="G1389" s="7" t="str">
        <x:v>BL-Y</x:v>
      </x:c>
      <x:c r="H1389" s="7" t="str">
        <x:v>FCE-11</x:v>
      </x:c>
      <x:c r="I1389" s="7" t="str">
        <x:v>primary</x:v>
      </x:c>
      <x:c r="J1389" s="7" t="str">
        <x:v>O03</x:v>
      </x:c>
      <x:c r="K1389" s="10" t="str">
        <x:v>minimum accepted stored-energy state</x:v>
      </x:c>
      <x:c r="L1389" s="7" t="n">
        <x:v>10</x:v>
      </x:c>
      <x:c r="M1389" s="10" t="str">
        <x:v>safe state within target</x:v>
      </x:c>
      <x:c r="N1389" s="7" t="str"/>
      <x:c r="O1389" s="7" t="str"/>
      <x:c r="P1389" s="7" t="str"/>
      <x:c r="Q1389" s="7" t="str"/>
      <x:c r="R1389" s="7" t="str"/>
      <x:c r="S1389" s="7" t="str"/>
      <x:c r="T1389" s="7" t="str">
        <x:f>IF(S1389="","OPEN",IF(OR(N1389="",O1389="",P1389&lt;&gt;"SAFE",NOT(ISNUMBER(Q1389)),Q1389&gt;L1389,AND(E1389="FUNCTIONAL TWIN",R1389="")),"FAIL","PASS"))</x:f>
        <x:v>OPEN</x:v>
      </x:c>
    </x:row>
    <x:row r="1390" ht="40" customHeight="1">
      <x:c r="B1390" s="7" t="str">
        <x:v>RAP-PT-1384</x:v>
      </x:c>
      <x:c r="C1390" s="7" t="str">
        <x:v>REA-O-B2-FCE-11-P</x:v>
      </x:c>
      <x:c r="D1390" s="7" t="str">
        <x:v>REA-O-B2</x:v>
      </x:c>
      <x:c r="E1390" s="7" t="str">
        <x:v>OPERATIONAL</x:v>
      </x:c>
      <x:c r="F1390" s="7" t="str">
        <x:v>PTC-B</x:v>
      </x:c>
      <x:c r="G1390" s="7" t="str">
        <x:v>BL-Y</x:v>
      </x:c>
      <x:c r="H1390" s="7" t="str">
        <x:v>FCE-11</x:v>
      </x:c>
      <x:c r="I1390" s="7" t="str">
        <x:v>primary</x:v>
      </x:c>
      <x:c r="J1390" s="7" t="str">
        <x:v>O04</x:v>
      </x:c>
      <x:c r="K1390" s="10" t="str">
        <x:v>minimum energy with reversed order</x:v>
      </x:c>
      <x:c r="L1390" s="7" t="n">
        <x:v>10</x:v>
      </x:c>
      <x:c r="M1390" s="10" t="str">
        <x:v>safe state within target</x:v>
      </x:c>
      <x:c r="N1390" s="7" t="str"/>
      <x:c r="O1390" s="7" t="str"/>
      <x:c r="P1390" s="7" t="str"/>
      <x:c r="Q1390" s="7" t="str"/>
      <x:c r="R1390" s="7" t="str"/>
      <x:c r="S1390" s="7" t="str"/>
      <x:c r="T1390" s="7" t="str">
        <x:f>IF(S1390="","OPEN",IF(OR(N1390="",O1390="",P1390&lt;&gt;"SAFE",NOT(ISNUMBER(Q1390)),Q1390&gt;L1390,AND(E1390="FUNCTIONAL TWIN",R1390="")),"FAIL","PASS"))</x:f>
        <x:v>OPEN</x:v>
      </x:c>
    </x:row>
    <x:row r="1391" ht="40" customHeight="1">
      <x:c r="B1391" s="7" t="str">
        <x:v>RAP-PT-1385</x:v>
      </x:c>
      <x:c r="C1391" s="7" t="str">
        <x:v>REA-O-B2-FCE-11-P</x:v>
      </x:c>
      <x:c r="D1391" s="7" t="str">
        <x:v>REA-O-B2</x:v>
      </x:c>
      <x:c r="E1391" s="7" t="str">
        <x:v>OPERATIONAL</x:v>
      </x:c>
      <x:c r="F1391" s="7" t="str">
        <x:v>PTC-B</x:v>
      </x:c>
      <x:c r="G1391" s="7" t="str">
        <x:v>BL-Y</x:v>
      </x:c>
      <x:c r="H1391" s="7" t="str">
        <x:v>FCE-11</x:v>
      </x:c>
      <x:c r="I1391" s="7" t="str">
        <x:v>primary</x:v>
      </x:c>
      <x:c r="J1391" s="7" t="str">
        <x:v>O05</x:v>
      </x:c>
      <x:c r="K1391" s="10" t="str">
        <x:v>normal power and campus network absent</x:v>
      </x:c>
      <x:c r="L1391" s="7" t="n">
        <x:v>10</x:v>
      </x:c>
      <x:c r="M1391" s="10" t="str">
        <x:v>local safe state and evidence</x:v>
      </x:c>
      <x:c r="N1391" s="7" t="str"/>
      <x:c r="O1391" s="7" t="str"/>
      <x:c r="P1391" s="7" t="str"/>
      <x:c r="Q1391" s="7" t="str"/>
      <x:c r="R1391" s="7" t="str"/>
      <x:c r="S1391" s="7" t="str"/>
      <x:c r="T1391" s="7" t="str">
        <x:f>IF(S1391="","OPEN",IF(OR(N1391="",O1391="",P1391&lt;&gt;"SAFE",NOT(ISNUMBER(Q1391)),Q1391&gt;L1391,AND(E1391="FUNCTIONAL TWIN",R1391="")),"FAIL","PASS"))</x:f>
        <x:v>OPEN</x:v>
      </x:c>
    </x:row>
    <x:row r="1392" ht="40" customHeight="1">
      <x:c r="B1392" s="7" t="str">
        <x:v>RAP-PT-1386</x:v>
      </x:c>
      <x:c r="C1392" s="7" t="str">
        <x:v>REA-O-B2-FCE-11-P</x:v>
      </x:c>
      <x:c r="D1392" s="7" t="str">
        <x:v>REA-O-B2</x:v>
      </x:c>
      <x:c r="E1392" s="7" t="str">
        <x:v>OPERATIONAL</x:v>
      </x:c>
      <x:c r="F1392" s="7" t="str">
        <x:v>PTC-B</x:v>
      </x:c>
      <x:c r="G1392" s="7" t="str">
        <x:v>BL-Y</x:v>
      </x:c>
      <x:c r="H1392" s="7" t="str">
        <x:v>FCE-11</x:v>
      </x:c>
      <x:c r="I1392" s="7" t="str">
        <x:v>primary</x:v>
      </x:c>
      <x:c r="J1392" s="7" t="str">
        <x:v>O06</x:v>
      </x:c>
      <x:c r="K1392" s="10" t="str">
        <x:v>primary time absent with unlike local epoch</x:v>
      </x:c>
      <x:c r="L1392" s="7" t="n">
        <x:v>10</x:v>
      </x:c>
      <x:c r="M1392" s="10" t="str">
        <x:v>local safe state and evidence</x:v>
      </x:c>
      <x:c r="N1392" s="7" t="str"/>
      <x:c r="O1392" s="7" t="str"/>
      <x:c r="P1392" s="7" t="str"/>
      <x:c r="Q1392" s="7" t="str"/>
      <x:c r="R1392" s="7" t="str"/>
      <x:c r="S1392" s="7" t="str"/>
      <x:c r="T1392" s="7" t="str">
        <x:f>IF(S1392="","OPEN",IF(OR(N1392="",O1392="",P1392&lt;&gt;"SAFE",NOT(ISNUMBER(Q1392)),Q1392&gt;L1392,AND(E1392="FUNCTIONAL TWIN",R1392="")),"FAIL","PASS"))</x:f>
        <x:v>OPEN</x:v>
      </x:c>
    </x:row>
    <x:row r="1393" ht="40" customHeight="1">
      <x:c r="B1393" s="7" t="str">
        <x:v>RAP-PT-1387</x:v>
      </x:c>
      <x:c r="C1393" s="7" t="str">
        <x:v>REA-O-B2-FCE-11-P</x:v>
      </x:c>
      <x:c r="D1393" s="7" t="str">
        <x:v>REA-O-B2</x:v>
      </x:c>
      <x:c r="E1393" s="7" t="str">
        <x:v>OPERATIONAL</x:v>
      </x:c>
      <x:c r="F1393" s="7" t="str">
        <x:v>PTC-B</x:v>
      </x:c>
      <x:c r="G1393" s="7" t="str">
        <x:v>BL-Y</x:v>
      </x:c>
      <x:c r="H1393" s="7" t="str">
        <x:v>FCE-11</x:v>
      </x:c>
      <x:c r="I1393" s="7" t="str">
        <x:v>primary</x:v>
      </x:c>
      <x:c r="J1393" s="7" t="str">
        <x:v>O07</x:v>
      </x:c>
      <x:c r="K1393" s="10" t="str">
        <x:v>-20 deg C, wet exterior and accepted internal condition</x:v>
      </x:c>
      <x:c r="L1393" s="7" t="n">
        <x:v>10</x:v>
      </x:c>
      <x:c r="M1393" s="10" t="str">
        <x:v>safe state within target</x:v>
      </x:c>
      <x:c r="N1393" s="7" t="str"/>
      <x:c r="O1393" s="7" t="str"/>
      <x:c r="P1393" s="7" t="str"/>
      <x:c r="Q1393" s="7" t="str"/>
      <x:c r="R1393" s="7" t="str"/>
      <x:c r="S1393" s="7" t="str"/>
      <x:c r="T1393" s="7" t="str">
        <x:f>IF(S1393="","OPEN",IF(OR(N1393="",O1393="",P1393&lt;&gt;"SAFE",NOT(ISNUMBER(Q1393)),Q1393&gt;L1393,AND(E1393="FUNCTIONAL TWIN",R1393="")),"FAIL","PASS"))</x:f>
        <x:v>OPEN</x:v>
      </x:c>
    </x:row>
    <x:row r="1394" ht="40" customHeight="1">
      <x:c r="B1394" s="7" t="str">
        <x:v>RAP-PT-1388</x:v>
      </x:c>
      <x:c r="C1394" s="7" t="str">
        <x:v>REA-O-B2-FCE-11-P</x:v>
      </x:c>
      <x:c r="D1394" s="7" t="str">
        <x:v>REA-O-B2</x:v>
      </x:c>
      <x:c r="E1394" s="7" t="str">
        <x:v>OPERATIONAL</x:v>
      </x:c>
      <x:c r="F1394" s="7" t="str">
        <x:v>PTC-B</x:v>
      </x:c>
      <x:c r="G1394" s="7" t="str">
        <x:v>BL-Y</x:v>
      </x:c>
      <x:c r="H1394" s="7" t="str">
        <x:v>FCE-11</x:v>
      </x:c>
      <x:c r="I1394" s="7" t="str">
        <x:v>primary</x:v>
      </x:c>
      <x:c r="J1394" s="7" t="str">
        <x:v>O08</x:v>
      </x:c>
      <x:c r="K1394" s="10" t="str">
        <x:v>50 deg C, wet exterior and accepted internal condition</x:v>
      </x:c>
      <x:c r="L1394" s="7" t="n">
        <x:v>10</x:v>
      </x:c>
      <x:c r="M1394" s="10" t="str">
        <x:v>safe state within target</x:v>
      </x:c>
      <x:c r="N1394" s="7" t="str"/>
      <x:c r="O1394" s="7" t="str"/>
      <x:c r="P1394" s="7" t="str"/>
      <x:c r="Q1394" s="7" t="str"/>
      <x:c r="R1394" s="7" t="str"/>
      <x:c r="S1394" s="7" t="str"/>
      <x:c r="T1394" s="7" t="str">
        <x:f>IF(S1394="","OPEN",IF(OR(N1394="",O1394="",P1394&lt;&gt;"SAFE",NOT(ISNUMBER(Q1394)),Q1394&gt;L1394,AND(E1394="FUNCTIONAL TWIN",R1394="")),"FAIL","PASS"))</x:f>
        <x:v>OPEN</x:v>
      </x:c>
    </x:row>
    <x:row r="1395" ht="40" customHeight="1">
      <x:c r="B1395" s="7" t="str">
        <x:v>RAP-PT-1389</x:v>
      </x:c>
      <x:c r="C1395" s="7" t="str">
        <x:v>REA-O-B2-FCE-11-P</x:v>
      </x:c>
      <x:c r="D1395" s="7" t="str">
        <x:v>REA-O-B2</x:v>
      </x:c>
      <x:c r="E1395" s="7" t="str">
        <x:v>OPERATIONAL</x:v>
      </x:c>
      <x:c r="F1395" s="7" t="str">
        <x:v>PTC-B</x:v>
      </x:c>
      <x:c r="G1395" s="7" t="str">
        <x:v>BL-Y</x:v>
      </x:c>
      <x:c r="H1395" s="7" t="str">
        <x:v>FCE-11</x:v>
      </x:c>
      <x:c r="I1395" s="7" t="str">
        <x:v>primary</x:v>
      </x:c>
      <x:c r="J1395" s="7" t="str">
        <x:v>O09</x:v>
      </x:c>
      <x:c r="K1395" s="10" t="str">
        <x:v>registered contamination and upper accepted actuation resistance</x:v>
      </x:c>
      <x:c r="L1395" s="7" t="n">
        <x:v>10</x:v>
      </x:c>
      <x:c r="M1395" s="10" t="str">
        <x:v>safe state within target</x:v>
      </x:c>
      <x:c r="N1395" s="7" t="str"/>
      <x:c r="O1395" s="7" t="str"/>
      <x:c r="P1395" s="7" t="str"/>
      <x:c r="Q1395" s="7" t="str"/>
      <x:c r="R1395" s="7" t="str"/>
      <x:c r="S1395" s="7" t="str"/>
      <x:c r="T1395" s="7" t="str">
        <x:f>IF(S1395="","OPEN",IF(OR(N1395="",O1395="",P1395&lt;&gt;"SAFE",NOT(ISNUMBER(Q1395)),Q1395&gt;L1395,AND(E1395="FUNCTIONAL TWIN",R1395="")),"FAIL","PASS"))</x:f>
        <x:v>OPEN</x:v>
      </x:c>
    </x:row>
    <x:row r="1396" ht="40" customHeight="1">
      <x:c r="B1396" s="7" t="str">
        <x:v>RAP-PT-1390</x:v>
      </x:c>
      <x:c r="C1396" s="7" t="str">
        <x:v>REA-O-B2-FCE-11-P</x:v>
      </x:c>
      <x:c r="D1396" s="7" t="str">
        <x:v>REA-O-B2</x:v>
      </x:c>
      <x:c r="E1396" s="7" t="str">
        <x:v>OPERATIONAL</x:v>
      </x:c>
      <x:c r="F1396" s="7" t="str">
        <x:v>PTC-B</x:v>
      </x:c>
      <x:c r="G1396" s="7" t="str">
        <x:v>BL-Y</x:v>
      </x:c>
      <x:c r="H1396" s="7" t="str">
        <x:v>FCE-11</x:v>
      </x:c>
      <x:c r="I1396" s="7" t="str">
        <x:v>primary</x:v>
      </x:c>
      <x:c r="J1396" s="7" t="str">
        <x:v>O10</x:v>
      </x:c>
      <x:c r="K1396" s="10" t="str">
        <x:v>same resistance with reversed randomized order</x:v>
      </x:c>
      <x:c r="L1396" s="7" t="n">
        <x:v>10</x:v>
      </x:c>
      <x:c r="M1396" s="10" t="str">
        <x:v>safe state within target</x:v>
      </x:c>
      <x:c r="N1396" s="7" t="str"/>
      <x:c r="O1396" s="7" t="str"/>
      <x:c r="P1396" s="7" t="str"/>
      <x:c r="Q1396" s="7" t="str"/>
      <x:c r="R1396" s="7" t="str"/>
      <x:c r="S1396" s="7" t="str"/>
      <x:c r="T1396" s="7" t="str">
        <x:f>IF(S1396="","OPEN",IF(OR(N1396="",O1396="",P1396&lt;&gt;"SAFE",NOT(ISNUMBER(Q1396)),Q1396&gt;L1396,AND(E1396="FUNCTIONAL TWIN",R1396="")),"FAIL","PASS"))</x:f>
        <x:v>OPEN</x:v>
      </x:c>
    </x:row>
    <x:row r="1397" ht="40" customHeight="1">
      <x:c r="B1397" s="7" t="str">
        <x:v>RAP-PT-1391</x:v>
      </x:c>
      <x:c r="C1397" s="7" t="str">
        <x:v>REA-O-B2-FCE-11-D</x:v>
      </x:c>
      <x:c r="D1397" s="7" t="str">
        <x:v>REA-O-B2</x:v>
      </x:c>
      <x:c r="E1397" s="7" t="str">
        <x:v>OPERATIONAL</x:v>
      </x:c>
      <x:c r="F1397" s="7" t="str">
        <x:v>PTC-B</x:v>
      </x:c>
      <x:c r="G1397" s="7" t="str">
        <x:v>BL-Y</x:v>
      </x:c>
      <x:c r="H1397" s="7" t="str">
        <x:v>FCE-11</x:v>
      </x:c>
      <x:c r="I1397" s="7" t="str">
        <x:v>diverse</x:v>
      </x:c>
      <x:c r="J1397" s="7" t="str">
        <x:v>O01</x:v>
      </x:c>
      <x:c r="K1397" s="10" t="str">
        <x:v>nominal energy, connected local controls, 20 deg C and clean mechanism</x:v>
      </x:c>
      <x:c r="L1397" s="7" t="n">
        <x:v>10</x:v>
      </x:c>
      <x:c r="M1397" s="10" t="str">
        <x:v>safe state within target</x:v>
      </x:c>
      <x:c r="N1397" s="7" t="str"/>
      <x:c r="O1397" s="7" t="str"/>
      <x:c r="P1397" s="7" t="str"/>
      <x:c r="Q1397" s="7" t="str"/>
      <x:c r="R1397" s="7" t="str"/>
      <x:c r="S1397" s="7" t="str"/>
      <x:c r="T1397" s="7" t="str">
        <x:f>IF(S1397="","OPEN",IF(OR(N1397="",O1397="",P1397&lt;&gt;"SAFE",NOT(ISNUMBER(Q1397)),Q1397&gt;L1397,AND(E1397="FUNCTIONAL TWIN",R1397="")),"FAIL","PASS"))</x:f>
        <x:v>OPEN</x:v>
      </x:c>
    </x:row>
    <x:row r="1398" ht="40" customHeight="1">
      <x:c r="B1398" s="7" t="str">
        <x:v>RAP-PT-1392</x:v>
      </x:c>
      <x:c r="C1398" s="7" t="str">
        <x:v>REA-O-B2-FCE-11-D</x:v>
      </x:c>
      <x:c r="D1398" s="7" t="str">
        <x:v>REA-O-B2</x:v>
      </x:c>
      <x:c r="E1398" s="7" t="str">
        <x:v>OPERATIONAL</x:v>
      </x:c>
      <x:c r="F1398" s="7" t="str">
        <x:v>PTC-B</x:v>
      </x:c>
      <x:c r="G1398" s="7" t="str">
        <x:v>BL-Y</x:v>
      </x:c>
      <x:c r="H1398" s="7" t="str">
        <x:v>FCE-11</x:v>
      </x:c>
      <x:c r="I1398" s="7" t="str">
        <x:v>diverse</x:v>
      </x:c>
      <x:c r="J1398" s="7" t="str">
        <x:v>O02</x:v>
      </x:c>
      <x:c r="K1398" s="10" t="str">
        <x:v>same boundary with reversed randomized order</x:v>
      </x:c>
      <x:c r="L1398" s="7" t="n">
        <x:v>10</x:v>
      </x:c>
      <x:c r="M1398" s="10" t="str">
        <x:v>safe state within target</x:v>
      </x:c>
      <x:c r="N1398" s="7" t="str"/>
      <x:c r="O1398" s="7" t="str"/>
      <x:c r="P1398" s="7" t="str"/>
      <x:c r="Q1398" s="7" t="str"/>
      <x:c r="R1398" s="7" t="str"/>
      <x:c r="S1398" s="7" t="str"/>
      <x:c r="T1398" s="7" t="str">
        <x:f>IF(S1398="","OPEN",IF(OR(N1398="",O1398="",P1398&lt;&gt;"SAFE",NOT(ISNUMBER(Q1398)),Q1398&gt;L1398,AND(E1398="FUNCTIONAL TWIN",R1398="")),"FAIL","PASS"))</x:f>
        <x:v>OPEN</x:v>
      </x:c>
    </x:row>
    <x:row r="1399" ht="40" customHeight="1">
      <x:c r="B1399" s="7" t="str">
        <x:v>RAP-PT-1393</x:v>
      </x:c>
      <x:c r="C1399" s="7" t="str">
        <x:v>REA-O-B2-FCE-11-D</x:v>
      </x:c>
      <x:c r="D1399" s="7" t="str">
        <x:v>REA-O-B2</x:v>
      </x:c>
      <x:c r="E1399" s="7" t="str">
        <x:v>OPERATIONAL</x:v>
      </x:c>
      <x:c r="F1399" s="7" t="str">
        <x:v>PTC-B</x:v>
      </x:c>
      <x:c r="G1399" s="7" t="str">
        <x:v>BL-Y</x:v>
      </x:c>
      <x:c r="H1399" s="7" t="str">
        <x:v>FCE-11</x:v>
      </x:c>
      <x:c r="I1399" s="7" t="str">
        <x:v>diverse</x:v>
      </x:c>
      <x:c r="J1399" s="7" t="str">
        <x:v>O03</x:v>
      </x:c>
      <x:c r="K1399" s="10" t="str">
        <x:v>minimum accepted stored-energy state</x:v>
      </x:c>
      <x:c r="L1399" s="7" t="n">
        <x:v>10</x:v>
      </x:c>
      <x:c r="M1399" s="10" t="str">
        <x:v>safe state within target</x:v>
      </x:c>
      <x:c r="N1399" s="7" t="str"/>
      <x:c r="O1399" s="7" t="str"/>
      <x:c r="P1399" s="7" t="str"/>
      <x:c r="Q1399" s="7" t="str"/>
      <x:c r="R1399" s="7" t="str"/>
      <x:c r="S1399" s="7" t="str"/>
      <x:c r="T1399" s="7" t="str">
        <x:f>IF(S1399="","OPEN",IF(OR(N1399="",O1399="",P1399&lt;&gt;"SAFE",NOT(ISNUMBER(Q1399)),Q1399&gt;L1399,AND(E1399="FUNCTIONAL TWIN",R1399="")),"FAIL","PASS"))</x:f>
        <x:v>OPEN</x:v>
      </x:c>
    </x:row>
    <x:row r="1400" ht="40" customHeight="1">
      <x:c r="B1400" s="7" t="str">
        <x:v>RAP-PT-1394</x:v>
      </x:c>
      <x:c r="C1400" s="7" t="str">
        <x:v>REA-O-B2-FCE-11-D</x:v>
      </x:c>
      <x:c r="D1400" s="7" t="str">
        <x:v>REA-O-B2</x:v>
      </x:c>
      <x:c r="E1400" s="7" t="str">
        <x:v>OPERATIONAL</x:v>
      </x:c>
      <x:c r="F1400" s="7" t="str">
        <x:v>PTC-B</x:v>
      </x:c>
      <x:c r="G1400" s="7" t="str">
        <x:v>BL-Y</x:v>
      </x:c>
      <x:c r="H1400" s="7" t="str">
        <x:v>FCE-11</x:v>
      </x:c>
      <x:c r="I1400" s="7" t="str">
        <x:v>diverse</x:v>
      </x:c>
      <x:c r="J1400" s="7" t="str">
        <x:v>O04</x:v>
      </x:c>
      <x:c r="K1400" s="10" t="str">
        <x:v>minimum energy with reversed order</x:v>
      </x:c>
      <x:c r="L1400" s="7" t="n">
        <x:v>10</x:v>
      </x:c>
      <x:c r="M1400" s="10" t="str">
        <x:v>safe state within target</x:v>
      </x:c>
      <x:c r="N1400" s="7" t="str"/>
      <x:c r="O1400" s="7" t="str"/>
      <x:c r="P1400" s="7" t="str"/>
      <x:c r="Q1400" s="7" t="str"/>
      <x:c r="R1400" s="7" t="str"/>
      <x:c r="S1400" s="7" t="str"/>
      <x:c r="T1400" s="7" t="str">
        <x:f>IF(S1400="","OPEN",IF(OR(N1400="",O1400="",P1400&lt;&gt;"SAFE",NOT(ISNUMBER(Q1400)),Q1400&gt;L1400,AND(E1400="FUNCTIONAL TWIN",R1400="")),"FAIL","PASS"))</x:f>
        <x:v>OPEN</x:v>
      </x:c>
    </x:row>
    <x:row r="1401" ht="40" customHeight="1">
      <x:c r="B1401" s="7" t="str">
        <x:v>RAP-PT-1395</x:v>
      </x:c>
      <x:c r="C1401" s="7" t="str">
        <x:v>REA-O-B2-FCE-11-D</x:v>
      </x:c>
      <x:c r="D1401" s="7" t="str">
        <x:v>REA-O-B2</x:v>
      </x:c>
      <x:c r="E1401" s="7" t="str">
        <x:v>OPERATIONAL</x:v>
      </x:c>
      <x:c r="F1401" s="7" t="str">
        <x:v>PTC-B</x:v>
      </x:c>
      <x:c r="G1401" s="7" t="str">
        <x:v>BL-Y</x:v>
      </x:c>
      <x:c r="H1401" s="7" t="str">
        <x:v>FCE-11</x:v>
      </x:c>
      <x:c r="I1401" s="7" t="str">
        <x:v>diverse</x:v>
      </x:c>
      <x:c r="J1401" s="7" t="str">
        <x:v>O05</x:v>
      </x:c>
      <x:c r="K1401" s="10" t="str">
        <x:v>normal power and campus network absent</x:v>
      </x:c>
      <x:c r="L1401" s="7" t="n">
        <x:v>10</x:v>
      </x:c>
      <x:c r="M1401" s="10" t="str">
        <x:v>local safe state and evidence</x:v>
      </x:c>
      <x:c r="N1401" s="7" t="str"/>
      <x:c r="O1401" s="7" t="str"/>
      <x:c r="P1401" s="7" t="str"/>
      <x:c r="Q1401" s="7" t="str"/>
      <x:c r="R1401" s="7" t="str"/>
      <x:c r="S1401" s="7" t="str"/>
      <x:c r="T1401" s="7" t="str">
        <x:f>IF(S1401="","OPEN",IF(OR(N1401="",O1401="",P1401&lt;&gt;"SAFE",NOT(ISNUMBER(Q1401)),Q1401&gt;L1401,AND(E1401="FUNCTIONAL TWIN",R1401="")),"FAIL","PASS"))</x:f>
        <x:v>OPEN</x:v>
      </x:c>
    </x:row>
    <x:row r="1402" ht="40" customHeight="1">
      <x:c r="B1402" s="7" t="str">
        <x:v>RAP-PT-1396</x:v>
      </x:c>
      <x:c r="C1402" s="7" t="str">
        <x:v>REA-O-B2-FCE-11-D</x:v>
      </x:c>
      <x:c r="D1402" s="7" t="str">
        <x:v>REA-O-B2</x:v>
      </x:c>
      <x:c r="E1402" s="7" t="str">
        <x:v>OPERATIONAL</x:v>
      </x:c>
      <x:c r="F1402" s="7" t="str">
        <x:v>PTC-B</x:v>
      </x:c>
      <x:c r="G1402" s="7" t="str">
        <x:v>BL-Y</x:v>
      </x:c>
      <x:c r="H1402" s="7" t="str">
        <x:v>FCE-11</x:v>
      </x:c>
      <x:c r="I1402" s="7" t="str">
        <x:v>diverse</x:v>
      </x:c>
      <x:c r="J1402" s="7" t="str">
        <x:v>O06</x:v>
      </x:c>
      <x:c r="K1402" s="10" t="str">
        <x:v>primary time absent with unlike local epoch</x:v>
      </x:c>
      <x:c r="L1402" s="7" t="n">
        <x:v>10</x:v>
      </x:c>
      <x:c r="M1402" s="10" t="str">
        <x:v>local safe state and evidence</x:v>
      </x:c>
      <x:c r="N1402" s="7" t="str"/>
      <x:c r="O1402" s="7" t="str"/>
      <x:c r="P1402" s="7" t="str"/>
      <x:c r="Q1402" s="7" t="str"/>
      <x:c r="R1402" s="7" t="str"/>
      <x:c r="S1402" s="7" t="str"/>
      <x:c r="T1402" s="7" t="str">
        <x:f>IF(S1402="","OPEN",IF(OR(N1402="",O1402="",P1402&lt;&gt;"SAFE",NOT(ISNUMBER(Q1402)),Q1402&gt;L1402,AND(E1402="FUNCTIONAL TWIN",R1402="")),"FAIL","PASS"))</x:f>
        <x:v>OPEN</x:v>
      </x:c>
    </x:row>
    <x:row r="1403" ht="40" customHeight="1">
      <x:c r="B1403" s="7" t="str">
        <x:v>RAP-PT-1397</x:v>
      </x:c>
      <x:c r="C1403" s="7" t="str">
        <x:v>REA-O-B2-FCE-11-D</x:v>
      </x:c>
      <x:c r="D1403" s="7" t="str">
        <x:v>REA-O-B2</x:v>
      </x:c>
      <x:c r="E1403" s="7" t="str">
        <x:v>OPERATIONAL</x:v>
      </x:c>
      <x:c r="F1403" s="7" t="str">
        <x:v>PTC-B</x:v>
      </x:c>
      <x:c r="G1403" s="7" t="str">
        <x:v>BL-Y</x:v>
      </x:c>
      <x:c r="H1403" s="7" t="str">
        <x:v>FCE-11</x:v>
      </x:c>
      <x:c r="I1403" s="7" t="str">
        <x:v>diverse</x:v>
      </x:c>
      <x:c r="J1403" s="7" t="str">
        <x:v>O07</x:v>
      </x:c>
      <x:c r="K1403" s="10" t="str">
        <x:v>-20 deg C, wet exterior and accepted internal condition</x:v>
      </x:c>
      <x:c r="L1403" s="7" t="n">
        <x:v>10</x:v>
      </x:c>
      <x:c r="M1403" s="10" t="str">
        <x:v>safe state within target</x:v>
      </x:c>
      <x:c r="N1403" s="7" t="str"/>
      <x:c r="O1403" s="7" t="str"/>
      <x:c r="P1403" s="7" t="str"/>
      <x:c r="Q1403" s="7" t="str"/>
      <x:c r="R1403" s="7" t="str"/>
      <x:c r="S1403" s="7" t="str"/>
      <x:c r="T1403" s="7" t="str">
        <x:f>IF(S1403="","OPEN",IF(OR(N1403="",O1403="",P1403&lt;&gt;"SAFE",NOT(ISNUMBER(Q1403)),Q1403&gt;L1403,AND(E1403="FUNCTIONAL TWIN",R1403="")),"FAIL","PASS"))</x:f>
        <x:v>OPEN</x:v>
      </x:c>
    </x:row>
    <x:row r="1404" ht="40" customHeight="1">
      <x:c r="B1404" s="7" t="str">
        <x:v>RAP-PT-1398</x:v>
      </x:c>
      <x:c r="C1404" s="7" t="str">
        <x:v>REA-O-B2-FCE-11-D</x:v>
      </x:c>
      <x:c r="D1404" s="7" t="str">
        <x:v>REA-O-B2</x:v>
      </x:c>
      <x:c r="E1404" s="7" t="str">
        <x:v>OPERATIONAL</x:v>
      </x:c>
      <x:c r="F1404" s="7" t="str">
        <x:v>PTC-B</x:v>
      </x:c>
      <x:c r="G1404" s="7" t="str">
        <x:v>BL-Y</x:v>
      </x:c>
      <x:c r="H1404" s="7" t="str">
        <x:v>FCE-11</x:v>
      </x:c>
      <x:c r="I1404" s="7" t="str">
        <x:v>diverse</x:v>
      </x:c>
      <x:c r="J1404" s="7" t="str">
        <x:v>O08</x:v>
      </x:c>
      <x:c r="K1404" s="10" t="str">
        <x:v>50 deg C, wet exterior and accepted internal condition</x:v>
      </x:c>
      <x:c r="L1404" s="7" t="n">
        <x:v>10</x:v>
      </x:c>
      <x:c r="M1404" s="10" t="str">
        <x:v>safe state within target</x:v>
      </x:c>
      <x:c r="N1404" s="7" t="str"/>
      <x:c r="O1404" s="7" t="str"/>
      <x:c r="P1404" s="7" t="str"/>
      <x:c r="Q1404" s="7" t="str"/>
      <x:c r="R1404" s="7" t="str"/>
      <x:c r="S1404" s="7" t="str"/>
      <x:c r="T1404" s="7" t="str">
        <x:f>IF(S1404="","OPEN",IF(OR(N1404="",O1404="",P1404&lt;&gt;"SAFE",NOT(ISNUMBER(Q1404)),Q1404&gt;L1404,AND(E1404="FUNCTIONAL TWIN",R1404="")),"FAIL","PASS"))</x:f>
        <x:v>OPEN</x:v>
      </x:c>
    </x:row>
    <x:row r="1405" ht="40" customHeight="1">
      <x:c r="B1405" s="7" t="str">
        <x:v>RAP-PT-1399</x:v>
      </x:c>
      <x:c r="C1405" s="7" t="str">
        <x:v>REA-O-B2-FCE-11-D</x:v>
      </x:c>
      <x:c r="D1405" s="7" t="str">
        <x:v>REA-O-B2</x:v>
      </x:c>
      <x:c r="E1405" s="7" t="str">
        <x:v>OPERATIONAL</x:v>
      </x:c>
      <x:c r="F1405" s="7" t="str">
        <x:v>PTC-B</x:v>
      </x:c>
      <x:c r="G1405" s="7" t="str">
        <x:v>BL-Y</x:v>
      </x:c>
      <x:c r="H1405" s="7" t="str">
        <x:v>FCE-11</x:v>
      </x:c>
      <x:c r="I1405" s="7" t="str">
        <x:v>diverse</x:v>
      </x:c>
      <x:c r="J1405" s="7" t="str">
        <x:v>O09</x:v>
      </x:c>
      <x:c r="K1405" s="10" t="str">
        <x:v>registered contamination and upper accepted actuation resistance</x:v>
      </x:c>
      <x:c r="L1405" s="7" t="n">
        <x:v>10</x:v>
      </x:c>
      <x:c r="M1405" s="10" t="str">
        <x:v>safe state within target</x:v>
      </x:c>
      <x:c r="N1405" s="7" t="str"/>
      <x:c r="O1405" s="7" t="str"/>
      <x:c r="P1405" s="7" t="str"/>
      <x:c r="Q1405" s="7" t="str"/>
      <x:c r="R1405" s="7" t="str"/>
      <x:c r="S1405" s="7" t="str"/>
      <x:c r="T1405" s="7" t="str">
        <x:f>IF(S1405="","OPEN",IF(OR(N1405="",O1405="",P1405&lt;&gt;"SAFE",NOT(ISNUMBER(Q1405)),Q1405&gt;L1405,AND(E1405="FUNCTIONAL TWIN",R1405="")),"FAIL","PASS"))</x:f>
        <x:v>OPEN</x:v>
      </x:c>
    </x:row>
    <x:row r="1406" ht="40" customHeight="1">
      <x:c r="B1406" s="7" t="str">
        <x:v>RAP-PT-1400</x:v>
      </x:c>
      <x:c r="C1406" s="7" t="str">
        <x:v>REA-O-B2-FCE-11-D</x:v>
      </x:c>
      <x:c r="D1406" s="7" t="str">
        <x:v>REA-O-B2</x:v>
      </x:c>
      <x:c r="E1406" s="7" t="str">
        <x:v>OPERATIONAL</x:v>
      </x:c>
      <x:c r="F1406" s="7" t="str">
        <x:v>PTC-B</x:v>
      </x:c>
      <x:c r="G1406" s="7" t="str">
        <x:v>BL-Y</x:v>
      </x:c>
      <x:c r="H1406" s="7" t="str">
        <x:v>FCE-11</x:v>
      </x:c>
      <x:c r="I1406" s="7" t="str">
        <x:v>diverse</x:v>
      </x:c>
      <x:c r="J1406" s="7" t="str">
        <x:v>O10</x:v>
      </x:c>
      <x:c r="K1406" s="10" t="str">
        <x:v>same resistance with reversed randomized order</x:v>
      </x:c>
      <x:c r="L1406" s="7" t="n">
        <x:v>10</x:v>
      </x:c>
      <x:c r="M1406" s="10" t="str">
        <x:v>safe state within target</x:v>
      </x:c>
      <x:c r="N1406" s="7" t="str"/>
      <x:c r="O1406" s="7" t="str"/>
      <x:c r="P1406" s="7" t="str"/>
      <x:c r="Q1406" s="7" t="str"/>
      <x:c r="R1406" s="7" t="str"/>
      <x:c r="S1406" s="7" t="str"/>
      <x:c r="T1406" s="7" t="str">
        <x:f>IF(S1406="","OPEN",IF(OR(N1406="",O1406="",P1406&lt;&gt;"SAFE",NOT(ISNUMBER(Q1406)),Q1406&gt;L1406,AND(E1406="FUNCTIONAL TWIN",R1406="")),"FAIL","PASS"))</x:f>
        <x:v>OPEN</x:v>
      </x:c>
    </x:row>
    <x:row r="1407" ht="40" customHeight="1">
      <x:c r="B1407" s="7" t="str">
        <x:v>RAP-PT-1401</x:v>
      </x:c>
      <x:c r="C1407" s="7" t="str">
        <x:v>REA-O-B2-FCE-11-M</x:v>
      </x:c>
      <x:c r="D1407" s="7" t="str">
        <x:v>REA-O-B2</x:v>
      </x:c>
      <x:c r="E1407" s="7" t="str">
        <x:v>OPERATIONAL</x:v>
      </x:c>
      <x:c r="F1407" s="7" t="str">
        <x:v>PTC-B</x:v>
      </x:c>
      <x:c r="G1407" s="7" t="str">
        <x:v>BL-Y</x:v>
      </x:c>
      <x:c r="H1407" s="7" t="str">
        <x:v>FCE-11</x:v>
      </x:c>
      <x:c r="I1407" s="7" t="str">
        <x:v>manual/passive</x:v>
      </x:c>
      <x:c r="J1407" s="7" t="str">
        <x:v>O01</x:v>
      </x:c>
      <x:c r="K1407" s="10" t="str">
        <x:v>nominal energy, connected local controls, 20 deg C and clean mechanism</x:v>
      </x:c>
      <x:c r="L1407" s="7" t="n">
        <x:v>10</x:v>
      </x:c>
      <x:c r="M1407" s="10" t="str">
        <x:v>safe state within target</x:v>
      </x:c>
      <x:c r="N1407" s="7" t="str"/>
      <x:c r="O1407" s="7" t="str"/>
      <x:c r="P1407" s="7" t="str"/>
      <x:c r="Q1407" s="7" t="str"/>
      <x:c r="R1407" s="7" t="str"/>
      <x:c r="S1407" s="7" t="str"/>
      <x:c r="T1407" s="7" t="str">
        <x:f>IF(S1407="","OPEN",IF(OR(N1407="",O1407="",P1407&lt;&gt;"SAFE",NOT(ISNUMBER(Q1407)),Q1407&gt;L1407,AND(E1407="FUNCTIONAL TWIN",R1407="")),"FAIL","PASS"))</x:f>
        <x:v>OPEN</x:v>
      </x:c>
    </x:row>
    <x:row r="1408" ht="40" customHeight="1">
      <x:c r="B1408" s="7" t="str">
        <x:v>RAP-PT-1402</x:v>
      </x:c>
      <x:c r="C1408" s="7" t="str">
        <x:v>REA-O-B2-FCE-11-M</x:v>
      </x:c>
      <x:c r="D1408" s="7" t="str">
        <x:v>REA-O-B2</x:v>
      </x:c>
      <x:c r="E1408" s="7" t="str">
        <x:v>OPERATIONAL</x:v>
      </x:c>
      <x:c r="F1408" s="7" t="str">
        <x:v>PTC-B</x:v>
      </x:c>
      <x:c r="G1408" s="7" t="str">
        <x:v>BL-Y</x:v>
      </x:c>
      <x:c r="H1408" s="7" t="str">
        <x:v>FCE-11</x:v>
      </x:c>
      <x:c r="I1408" s="7" t="str">
        <x:v>manual/passive</x:v>
      </x:c>
      <x:c r="J1408" s="7" t="str">
        <x:v>O02</x:v>
      </x:c>
      <x:c r="K1408" s="10" t="str">
        <x:v>same boundary with reversed randomized order</x:v>
      </x:c>
      <x:c r="L1408" s="7" t="n">
        <x:v>10</x:v>
      </x:c>
      <x:c r="M1408" s="10" t="str">
        <x:v>safe state within target</x:v>
      </x:c>
      <x:c r="N1408" s="7" t="str"/>
      <x:c r="O1408" s="7" t="str"/>
      <x:c r="P1408" s="7" t="str"/>
      <x:c r="Q1408" s="7" t="str"/>
      <x:c r="R1408" s="7" t="str"/>
      <x:c r="S1408" s="7" t="str"/>
      <x:c r="T1408" s="7" t="str">
        <x:f>IF(S1408="","OPEN",IF(OR(N1408="",O1408="",P1408&lt;&gt;"SAFE",NOT(ISNUMBER(Q1408)),Q1408&gt;L1408,AND(E1408="FUNCTIONAL TWIN",R1408="")),"FAIL","PASS"))</x:f>
        <x:v>OPEN</x:v>
      </x:c>
    </x:row>
    <x:row r="1409" ht="40" customHeight="1">
      <x:c r="B1409" s="7" t="str">
        <x:v>RAP-PT-1403</x:v>
      </x:c>
      <x:c r="C1409" s="7" t="str">
        <x:v>REA-O-B2-FCE-11-M</x:v>
      </x:c>
      <x:c r="D1409" s="7" t="str">
        <x:v>REA-O-B2</x:v>
      </x:c>
      <x:c r="E1409" s="7" t="str">
        <x:v>OPERATIONAL</x:v>
      </x:c>
      <x:c r="F1409" s="7" t="str">
        <x:v>PTC-B</x:v>
      </x:c>
      <x:c r="G1409" s="7" t="str">
        <x:v>BL-Y</x:v>
      </x:c>
      <x:c r="H1409" s="7" t="str">
        <x:v>FCE-11</x:v>
      </x:c>
      <x:c r="I1409" s="7" t="str">
        <x:v>manual/passive</x:v>
      </x:c>
      <x:c r="J1409" s="7" t="str">
        <x:v>O03</x:v>
      </x:c>
      <x:c r="K1409" s="10" t="str">
        <x:v>minimum accepted stored-energy state</x:v>
      </x:c>
      <x:c r="L1409" s="7" t="n">
        <x:v>10</x:v>
      </x:c>
      <x:c r="M1409" s="10" t="str">
        <x:v>safe state within target</x:v>
      </x:c>
      <x:c r="N1409" s="7" t="str"/>
      <x:c r="O1409" s="7" t="str"/>
      <x:c r="P1409" s="7" t="str"/>
      <x:c r="Q1409" s="7" t="str"/>
      <x:c r="R1409" s="7" t="str"/>
      <x:c r="S1409" s="7" t="str"/>
      <x:c r="T1409" s="7" t="str">
        <x:f>IF(S1409="","OPEN",IF(OR(N1409="",O1409="",P1409&lt;&gt;"SAFE",NOT(ISNUMBER(Q1409)),Q1409&gt;L1409,AND(E1409="FUNCTIONAL TWIN",R1409="")),"FAIL","PASS"))</x:f>
        <x:v>OPEN</x:v>
      </x:c>
    </x:row>
    <x:row r="1410" ht="40" customHeight="1">
      <x:c r="B1410" s="7" t="str">
        <x:v>RAP-PT-1404</x:v>
      </x:c>
      <x:c r="C1410" s="7" t="str">
        <x:v>REA-O-B2-FCE-11-M</x:v>
      </x:c>
      <x:c r="D1410" s="7" t="str">
        <x:v>REA-O-B2</x:v>
      </x:c>
      <x:c r="E1410" s="7" t="str">
        <x:v>OPERATIONAL</x:v>
      </x:c>
      <x:c r="F1410" s="7" t="str">
        <x:v>PTC-B</x:v>
      </x:c>
      <x:c r="G1410" s="7" t="str">
        <x:v>BL-Y</x:v>
      </x:c>
      <x:c r="H1410" s="7" t="str">
        <x:v>FCE-11</x:v>
      </x:c>
      <x:c r="I1410" s="7" t="str">
        <x:v>manual/passive</x:v>
      </x:c>
      <x:c r="J1410" s="7" t="str">
        <x:v>O04</x:v>
      </x:c>
      <x:c r="K1410" s="10" t="str">
        <x:v>minimum energy with reversed order</x:v>
      </x:c>
      <x:c r="L1410" s="7" t="n">
        <x:v>10</x:v>
      </x:c>
      <x:c r="M1410" s="10" t="str">
        <x:v>safe state within target</x:v>
      </x:c>
      <x:c r="N1410" s="7" t="str"/>
      <x:c r="O1410" s="7" t="str"/>
      <x:c r="P1410" s="7" t="str"/>
      <x:c r="Q1410" s="7" t="str"/>
      <x:c r="R1410" s="7" t="str"/>
      <x:c r="S1410" s="7" t="str"/>
      <x:c r="T1410" s="7" t="str">
        <x:f>IF(S1410="","OPEN",IF(OR(N1410="",O1410="",P1410&lt;&gt;"SAFE",NOT(ISNUMBER(Q1410)),Q1410&gt;L1410,AND(E1410="FUNCTIONAL TWIN",R1410="")),"FAIL","PASS"))</x:f>
        <x:v>OPEN</x:v>
      </x:c>
    </x:row>
    <x:row r="1411" ht="40" customHeight="1">
      <x:c r="B1411" s="7" t="str">
        <x:v>RAP-PT-1405</x:v>
      </x:c>
      <x:c r="C1411" s="7" t="str">
        <x:v>REA-O-B2-FCE-11-M</x:v>
      </x:c>
      <x:c r="D1411" s="7" t="str">
        <x:v>REA-O-B2</x:v>
      </x:c>
      <x:c r="E1411" s="7" t="str">
        <x:v>OPERATIONAL</x:v>
      </x:c>
      <x:c r="F1411" s="7" t="str">
        <x:v>PTC-B</x:v>
      </x:c>
      <x:c r="G1411" s="7" t="str">
        <x:v>BL-Y</x:v>
      </x:c>
      <x:c r="H1411" s="7" t="str">
        <x:v>FCE-11</x:v>
      </x:c>
      <x:c r="I1411" s="7" t="str">
        <x:v>manual/passive</x:v>
      </x:c>
      <x:c r="J1411" s="7" t="str">
        <x:v>O05</x:v>
      </x:c>
      <x:c r="K1411" s="10" t="str">
        <x:v>normal power and campus network absent</x:v>
      </x:c>
      <x:c r="L1411" s="7" t="n">
        <x:v>10</x:v>
      </x:c>
      <x:c r="M1411" s="10" t="str">
        <x:v>local safe state and evidence</x:v>
      </x:c>
      <x:c r="N1411" s="7" t="str"/>
      <x:c r="O1411" s="7" t="str"/>
      <x:c r="P1411" s="7" t="str"/>
      <x:c r="Q1411" s="7" t="str"/>
      <x:c r="R1411" s="7" t="str"/>
      <x:c r="S1411" s="7" t="str"/>
      <x:c r="T1411" s="7" t="str">
        <x:f>IF(S1411="","OPEN",IF(OR(N1411="",O1411="",P1411&lt;&gt;"SAFE",NOT(ISNUMBER(Q1411)),Q1411&gt;L1411,AND(E1411="FUNCTIONAL TWIN",R1411="")),"FAIL","PASS"))</x:f>
        <x:v>OPEN</x:v>
      </x:c>
    </x:row>
    <x:row r="1412" ht="40" customHeight="1">
      <x:c r="B1412" s="7" t="str">
        <x:v>RAP-PT-1406</x:v>
      </x:c>
      <x:c r="C1412" s="7" t="str">
        <x:v>REA-O-B2-FCE-11-M</x:v>
      </x:c>
      <x:c r="D1412" s="7" t="str">
        <x:v>REA-O-B2</x:v>
      </x:c>
      <x:c r="E1412" s="7" t="str">
        <x:v>OPERATIONAL</x:v>
      </x:c>
      <x:c r="F1412" s="7" t="str">
        <x:v>PTC-B</x:v>
      </x:c>
      <x:c r="G1412" s="7" t="str">
        <x:v>BL-Y</x:v>
      </x:c>
      <x:c r="H1412" s="7" t="str">
        <x:v>FCE-11</x:v>
      </x:c>
      <x:c r="I1412" s="7" t="str">
        <x:v>manual/passive</x:v>
      </x:c>
      <x:c r="J1412" s="7" t="str">
        <x:v>O06</x:v>
      </x:c>
      <x:c r="K1412" s="10" t="str">
        <x:v>primary time absent with unlike local epoch</x:v>
      </x:c>
      <x:c r="L1412" s="7" t="n">
        <x:v>10</x:v>
      </x:c>
      <x:c r="M1412" s="10" t="str">
        <x:v>local safe state and evidence</x:v>
      </x:c>
      <x:c r="N1412" s="7" t="str"/>
      <x:c r="O1412" s="7" t="str"/>
      <x:c r="P1412" s="7" t="str"/>
      <x:c r="Q1412" s="7" t="str"/>
      <x:c r="R1412" s="7" t="str"/>
      <x:c r="S1412" s="7" t="str"/>
      <x:c r="T1412" s="7" t="str">
        <x:f>IF(S1412="","OPEN",IF(OR(N1412="",O1412="",P1412&lt;&gt;"SAFE",NOT(ISNUMBER(Q1412)),Q1412&gt;L1412,AND(E1412="FUNCTIONAL TWIN",R1412="")),"FAIL","PASS"))</x:f>
        <x:v>OPEN</x:v>
      </x:c>
    </x:row>
    <x:row r="1413" ht="40" customHeight="1">
      <x:c r="B1413" s="7" t="str">
        <x:v>RAP-PT-1407</x:v>
      </x:c>
      <x:c r="C1413" s="7" t="str">
        <x:v>REA-O-B2-FCE-11-M</x:v>
      </x:c>
      <x:c r="D1413" s="7" t="str">
        <x:v>REA-O-B2</x:v>
      </x:c>
      <x:c r="E1413" s="7" t="str">
        <x:v>OPERATIONAL</x:v>
      </x:c>
      <x:c r="F1413" s="7" t="str">
        <x:v>PTC-B</x:v>
      </x:c>
      <x:c r="G1413" s="7" t="str">
        <x:v>BL-Y</x:v>
      </x:c>
      <x:c r="H1413" s="7" t="str">
        <x:v>FCE-11</x:v>
      </x:c>
      <x:c r="I1413" s="7" t="str">
        <x:v>manual/passive</x:v>
      </x:c>
      <x:c r="J1413" s="7" t="str">
        <x:v>O07</x:v>
      </x:c>
      <x:c r="K1413" s="10" t="str">
        <x:v>-20 deg C, wet exterior and accepted internal condition</x:v>
      </x:c>
      <x:c r="L1413" s="7" t="n">
        <x:v>10</x:v>
      </x:c>
      <x:c r="M1413" s="10" t="str">
        <x:v>safe state within target</x:v>
      </x:c>
      <x:c r="N1413" s="7" t="str"/>
      <x:c r="O1413" s="7" t="str"/>
      <x:c r="P1413" s="7" t="str"/>
      <x:c r="Q1413" s="7" t="str"/>
      <x:c r="R1413" s="7" t="str"/>
      <x:c r="S1413" s="7" t="str"/>
      <x:c r="T1413" s="7" t="str">
        <x:f>IF(S1413="","OPEN",IF(OR(N1413="",O1413="",P1413&lt;&gt;"SAFE",NOT(ISNUMBER(Q1413)),Q1413&gt;L1413,AND(E1413="FUNCTIONAL TWIN",R1413="")),"FAIL","PASS"))</x:f>
        <x:v>OPEN</x:v>
      </x:c>
    </x:row>
    <x:row r="1414" ht="40" customHeight="1">
      <x:c r="B1414" s="7" t="str">
        <x:v>RAP-PT-1408</x:v>
      </x:c>
      <x:c r="C1414" s="7" t="str">
        <x:v>REA-O-B2-FCE-11-M</x:v>
      </x:c>
      <x:c r="D1414" s="7" t="str">
        <x:v>REA-O-B2</x:v>
      </x:c>
      <x:c r="E1414" s="7" t="str">
        <x:v>OPERATIONAL</x:v>
      </x:c>
      <x:c r="F1414" s="7" t="str">
        <x:v>PTC-B</x:v>
      </x:c>
      <x:c r="G1414" s="7" t="str">
        <x:v>BL-Y</x:v>
      </x:c>
      <x:c r="H1414" s="7" t="str">
        <x:v>FCE-11</x:v>
      </x:c>
      <x:c r="I1414" s="7" t="str">
        <x:v>manual/passive</x:v>
      </x:c>
      <x:c r="J1414" s="7" t="str">
        <x:v>O08</x:v>
      </x:c>
      <x:c r="K1414" s="10" t="str">
        <x:v>50 deg C, wet exterior and accepted internal condition</x:v>
      </x:c>
      <x:c r="L1414" s="7" t="n">
        <x:v>10</x:v>
      </x:c>
      <x:c r="M1414" s="10" t="str">
        <x:v>safe state within target</x:v>
      </x:c>
      <x:c r="N1414" s="7" t="str"/>
      <x:c r="O1414" s="7" t="str"/>
      <x:c r="P1414" s="7" t="str"/>
      <x:c r="Q1414" s="7" t="str"/>
      <x:c r="R1414" s="7" t="str"/>
      <x:c r="S1414" s="7" t="str"/>
      <x:c r="T1414" s="7" t="str">
        <x:f>IF(S1414="","OPEN",IF(OR(N1414="",O1414="",P1414&lt;&gt;"SAFE",NOT(ISNUMBER(Q1414)),Q1414&gt;L1414,AND(E1414="FUNCTIONAL TWIN",R1414="")),"FAIL","PASS"))</x:f>
        <x:v>OPEN</x:v>
      </x:c>
    </x:row>
    <x:row r="1415" ht="40" customHeight="1">
      <x:c r="B1415" s="7" t="str">
        <x:v>RAP-PT-1409</x:v>
      </x:c>
      <x:c r="C1415" s="7" t="str">
        <x:v>REA-O-B2-FCE-11-M</x:v>
      </x:c>
      <x:c r="D1415" s="7" t="str">
        <x:v>REA-O-B2</x:v>
      </x:c>
      <x:c r="E1415" s="7" t="str">
        <x:v>OPERATIONAL</x:v>
      </x:c>
      <x:c r="F1415" s="7" t="str">
        <x:v>PTC-B</x:v>
      </x:c>
      <x:c r="G1415" s="7" t="str">
        <x:v>BL-Y</x:v>
      </x:c>
      <x:c r="H1415" s="7" t="str">
        <x:v>FCE-11</x:v>
      </x:c>
      <x:c r="I1415" s="7" t="str">
        <x:v>manual/passive</x:v>
      </x:c>
      <x:c r="J1415" s="7" t="str">
        <x:v>O09</x:v>
      </x:c>
      <x:c r="K1415" s="10" t="str">
        <x:v>registered contamination and upper accepted actuation resistance</x:v>
      </x:c>
      <x:c r="L1415" s="7" t="n">
        <x:v>10</x:v>
      </x:c>
      <x:c r="M1415" s="10" t="str">
        <x:v>safe state within target</x:v>
      </x:c>
      <x:c r="N1415" s="7" t="str"/>
      <x:c r="O1415" s="7" t="str"/>
      <x:c r="P1415" s="7" t="str"/>
      <x:c r="Q1415" s="7" t="str"/>
      <x:c r="R1415" s="7" t="str"/>
      <x:c r="S1415" s="7" t="str"/>
      <x:c r="T1415" s="7" t="str">
        <x:f>IF(S1415="","OPEN",IF(OR(N1415="",O1415="",P1415&lt;&gt;"SAFE",NOT(ISNUMBER(Q1415)),Q1415&gt;L1415,AND(E1415="FUNCTIONAL TWIN",R1415="")),"FAIL","PASS"))</x:f>
        <x:v>OPEN</x:v>
      </x:c>
    </x:row>
    <x:row r="1416" ht="40" customHeight="1">
      <x:c r="B1416" s="7" t="str">
        <x:v>RAP-PT-1410</x:v>
      </x:c>
      <x:c r="C1416" s="7" t="str">
        <x:v>REA-O-B2-FCE-11-M</x:v>
      </x:c>
      <x:c r="D1416" s="7" t="str">
        <x:v>REA-O-B2</x:v>
      </x:c>
      <x:c r="E1416" s="7" t="str">
        <x:v>OPERATIONAL</x:v>
      </x:c>
      <x:c r="F1416" s="7" t="str">
        <x:v>PTC-B</x:v>
      </x:c>
      <x:c r="G1416" s="7" t="str">
        <x:v>BL-Y</x:v>
      </x:c>
      <x:c r="H1416" s="7" t="str">
        <x:v>FCE-11</x:v>
      </x:c>
      <x:c r="I1416" s="7" t="str">
        <x:v>manual/passive</x:v>
      </x:c>
      <x:c r="J1416" s="7" t="str">
        <x:v>O10</x:v>
      </x:c>
      <x:c r="K1416" s="10" t="str">
        <x:v>same resistance with reversed randomized order</x:v>
      </x:c>
      <x:c r="L1416" s="7" t="n">
        <x:v>10</x:v>
      </x:c>
      <x:c r="M1416" s="10" t="str">
        <x:v>safe state within target</x:v>
      </x:c>
      <x:c r="N1416" s="7" t="str"/>
      <x:c r="O1416" s="7" t="str"/>
      <x:c r="P1416" s="7" t="str"/>
      <x:c r="Q1416" s="7" t="str"/>
      <x:c r="R1416" s="7" t="str"/>
      <x:c r="S1416" s="7" t="str"/>
      <x:c r="T1416" s="7" t="str">
        <x:f>IF(S1416="","OPEN",IF(OR(N1416="",O1416="",P1416&lt;&gt;"SAFE",NOT(ISNUMBER(Q1416)),Q1416&gt;L1416,AND(E1416="FUNCTIONAL TWIN",R1416="")),"FAIL","PASS"))</x:f>
        <x:v>OPEN</x:v>
      </x:c>
    </x:row>
    <x:row r="1417" ht="40" customHeight="1">
      <x:c r="B1417" s="7" t="str">
        <x:v>RAP-PT-1411</x:v>
      </x:c>
      <x:c r="C1417" s="7" t="str">
        <x:v>REA-O-B2-FCE-12-P</x:v>
      </x:c>
      <x:c r="D1417" s="7" t="str">
        <x:v>REA-O-B2</x:v>
      </x:c>
      <x:c r="E1417" s="7" t="str">
        <x:v>OPERATIONAL</x:v>
      </x:c>
      <x:c r="F1417" s="7" t="str">
        <x:v>PTC-B</x:v>
      </x:c>
      <x:c r="G1417" s="7" t="str">
        <x:v>BL-Y</x:v>
      </x:c>
      <x:c r="H1417" s="7" t="str">
        <x:v>FCE-12</x:v>
      </x:c>
      <x:c r="I1417" s="7" t="str">
        <x:v>primary</x:v>
      </x:c>
      <x:c r="J1417" s="7" t="str">
        <x:v>O01</x:v>
      </x:c>
      <x:c r="K1417" s="10" t="str">
        <x:v>nominal energy, connected local controls, 20 deg C and clean mechanism</x:v>
      </x:c>
      <x:c r="L1417" s="7" t="n">
        <x:v>1</x:v>
      </x:c>
      <x:c r="M1417" s="10" t="str">
        <x:v>safe state within target</x:v>
      </x:c>
      <x:c r="N1417" s="7" t="str"/>
      <x:c r="O1417" s="7" t="str"/>
      <x:c r="P1417" s="7" t="str"/>
      <x:c r="Q1417" s="7" t="str"/>
      <x:c r="R1417" s="7" t="str"/>
      <x:c r="S1417" s="7" t="str"/>
      <x:c r="T1417" s="7" t="str">
        <x:f>IF(S1417="","OPEN",IF(OR(N1417="",O1417="",P1417&lt;&gt;"SAFE",NOT(ISNUMBER(Q1417)),Q1417&gt;L1417,AND(E1417="FUNCTIONAL TWIN",R1417="")),"FAIL","PASS"))</x:f>
        <x:v>OPEN</x:v>
      </x:c>
    </x:row>
    <x:row r="1418" ht="40" customHeight="1">
      <x:c r="B1418" s="7" t="str">
        <x:v>RAP-PT-1412</x:v>
      </x:c>
      <x:c r="C1418" s="7" t="str">
        <x:v>REA-O-B2-FCE-12-P</x:v>
      </x:c>
      <x:c r="D1418" s="7" t="str">
        <x:v>REA-O-B2</x:v>
      </x:c>
      <x:c r="E1418" s="7" t="str">
        <x:v>OPERATIONAL</x:v>
      </x:c>
      <x:c r="F1418" s="7" t="str">
        <x:v>PTC-B</x:v>
      </x:c>
      <x:c r="G1418" s="7" t="str">
        <x:v>BL-Y</x:v>
      </x:c>
      <x:c r="H1418" s="7" t="str">
        <x:v>FCE-12</x:v>
      </x:c>
      <x:c r="I1418" s="7" t="str">
        <x:v>primary</x:v>
      </x:c>
      <x:c r="J1418" s="7" t="str">
        <x:v>O02</x:v>
      </x:c>
      <x:c r="K1418" s="10" t="str">
        <x:v>same boundary with reversed randomized order</x:v>
      </x:c>
      <x:c r="L1418" s="7" t="n">
        <x:v>1</x:v>
      </x:c>
      <x:c r="M1418" s="10" t="str">
        <x:v>safe state within target</x:v>
      </x:c>
      <x:c r="N1418" s="7" t="str"/>
      <x:c r="O1418" s="7" t="str"/>
      <x:c r="P1418" s="7" t="str"/>
      <x:c r="Q1418" s="7" t="str"/>
      <x:c r="R1418" s="7" t="str"/>
      <x:c r="S1418" s="7" t="str"/>
      <x:c r="T1418" s="7" t="str">
        <x:f>IF(S1418="","OPEN",IF(OR(N1418="",O1418="",P1418&lt;&gt;"SAFE",NOT(ISNUMBER(Q1418)),Q1418&gt;L1418,AND(E1418="FUNCTIONAL TWIN",R1418="")),"FAIL","PASS"))</x:f>
        <x:v>OPEN</x:v>
      </x:c>
    </x:row>
    <x:row r="1419" ht="40" customHeight="1">
      <x:c r="B1419" s="7" t="str">
        <x:v>RAP-PT-1413</x:v>
      </x:c>
      <x:c r="C1419" s="7" t="str">
        <x:v>REA-O-B2-FCE-12-P</x:v>
      </x:c>
      <x:c r="D1419" s="7" t="str">
        <x:v>REA-O-B2</x:v>
      </x:c>
      <x:c r="E1419" s="7" t="str">
        <x:v>OPERATIONAL</x:v>
      </x:c>
      <x:c r="F1419" s="7" t="str">
        <x:v>PTC-B</x:v>
      </x:c>
      <x:c r="G1419" s="7" t="str">
        <x:v>BL-Y</x:v>
      </x:c>
      <x:c r="H1419" s="7" t="str">
        <x:v>FCE-12</x:v>
      </x:c>
      <x:c r="I1419" s="7" t="str">
        <x:v>primary</x:v>
      </x:c>
      <x:c r="J1419" s="7" t="str">
        <x:v>O03</x:v>
      </x:c>
      <x:c r="K1419" s="10" t="str">
        <x:v>minimum accepted stored-energy state</x:v>
      </x:c>
      <x:c r="L1419" s="7" t="n">
        <x:v>1</x:v>
      </x:c>
      <x:c r="M1419" s="10" t="str">
        <x:v>safe state within target</x:v>
      </x:c>
      <x:c r="N1419" s="7" t="str"/>
      <x:c r="O1419" s="7" t="str"/>
      <x:c r="P1419" s="7" t="str"/>
      <x:c r="Q1419" s="7" t="str"/>
      <x:c r="R1419" s="7" t="str"/>
      <x:c r="S1419" s="7" t="str"/>
      <x:c r="T1419" s="7" t="str">
        <x:f>IF(S1419="","OPEN",IF(OR(N1419="",O1419="",P1419&lt;&gt;"SAFE",NOT(ISNUMBER(Q1419)),Q1419&gt;L1419,AND(E1419="FUNCTIONAL TWIN",R1419="")),"FAIL","PASS"))</x:f>
        <x:v>OPEN</x:v>
      </x:c>
    </x:row>
    <x:row r="1420" ht="40" customHeight="1">
      <x:c r="B1420" s="7" t="str">
        <x:v>RAP-PT-1414</x:v>
      </x:c>
      <x:c r="C1420" s="7" t="str">
        <x:v>REA-O-B2-FCE-12-P</x:v>
      </x:c>
      <x:c r="D1420" s="7" t="str">
        <x:v>REA-O-B2</x:v>
      </x:c>
      <x:c r="E1420" s="7" t="str">
        <x:v>OPERATIONAL</x:v>
      </x:c>
      <x:c r="F1420" s="7" t="str">
        <x:v>PTC-B</x:v>
      </x:c>
      <x:c r="G1420" s="7" t="str">
        <x:v>BL-Y</x:v>
      </x:c>
      <x:c r="H1420" s="7" t="str">
        <x:v>FCE-12</x:v>
      </x:c>
      <x:c r="I1420" s="7" t="str">
        <x:v>primary</x:v>
      </x:c>
      <x:c r="J1420" s="7" t="str">
        <x:v>O04</x:v>
      </x:c>
      <x:c r="K1420" s="10" t="str">
        <x:v>minimum energy with reversed order</x:v>
      </x:c>
      <x:c r="L1420" s="7" t="n">
        <x:v>1</x:v>
      </x:c>
      <x:c r="M1420" s="10" t="str">
        <x:v>safe state within target</x:v>
      </x:c>
      <x:c r="N1420" s="7" t="str"/>
      <x:c r="O1420" s="7" t="str"/>
      <x:c r="P1420" s="7" t="str"/>
      <x:c r="Q1420" s="7" t="str"/>
      <x:c r="R1420" s="7" t="str"/>
      <x:c r="S1420" s="7" t="str"/>
      <x:c r="T1420" s="7" t="str">
        <x:f>IF(S1420="","OPEN",IF(OR(N1420="",O1420="",P1420&lt;&gt;"SAFE",NOT(ISNUMBER(Q1420)),Q1420&gt;L1420,AND(E1420="FUNCTIONAL TWIN",R1420="")),"FAIL","PASS"))</x:f>
        <x:v>OPEN</x:v>
      </x:c>
    </x:row>
    <x:row r="1421" ht="40" customHeight="1">
      <x:c r="B1421" s="7" t="str">
        <x:v>RAP-PT-1415</x:v>
      </x:c>
      <x:c r="C1421" s="7" t="str">
        <x:v>REA-O-B2-FCE-12-P</x:v>
      </x:c>
      <x:c r="D1421" s="7" t="str">
        <x:v>REA-O-B2</x:v>
      </x:c>
      <x:c r="E1421" s="7" t="str">
        <x:v>OPERATIONAL</x:v>
      </x:c>
      <x:c r="F1421" s="7" t="str">
        <x:v>PTC-B</x:v>
      </x:c>
      <x:c r="G1421" s="7" t="str">
        <x:v>BL-Y</x:v>
      </x:c>
      <x:c r="H1421" s="7" t="str">
        <x:v>FCE-12</x:v>
      </x:c>
      <x:c r="I1421" s="7" t="str">
        <x:v>primary</x:v>
      </x:c>
      <x:c r="J1421" s="7" t="str">
        <x:v>O05</x:v>
      </x:c>
      <x:c r="K1421" s="10" t="str">
        <x:v>normal power and campus network absent</x:v>
      </x:c>
      <x:c r="L1421" s="7" t="n">
        <x:v>1</x:v>
      </x:c>
      <x:c r="M1421" s="10" t="str">
        <x:v>local safe state and evidence</x:v>
      </x:c>
      <x:c r="N1421" s="7" t="str"/>
      <x:c r="O1421" s="7" t="str"/>
      <x:c r="P1421" s="7" t="str"/>
      <x:c r="Q1421" s="7" t="str"/>
      <x:c r="R1421" s="7" t="str"/>
      <x:c r="S1421" s="7" t="str"/>
      <x:c r="T1421" s="7" t="str">
        <x:f>IF(S1421="","OPEN",IF(OR(N1421="",O1421="",P1421&lt;&gt;"SAFE",NOT(ISNUMBER(Q1421)),Q1421&gt;L1421,AND(E1421="FUNCTIONAL TWIN",R1421="")),"FAIL","PASS"))</x:f>
        <x:v>OPEN</x:v>
      </x:c>
    </x:row>
    <x:row r="1422" ht="40" customHeight="1">
      <x:c r="B1422" s="7" t="str">
        <x:v>RAP-PT-1416</x:v>
      </x:c>
      <x:c r="C1422" s="7" t="str">
        <x:v>REA-O-B2-FCE-12-P</x:v>
      </x:c>
      <x:c r="D1422" s="7" t="str">
        <x:v>REA-O-B2</x:v>
      </x:c>
      <x:c r="E1422" s="7" t="str">
        <x:v>OPERATIONAL</x:v>
      </x:c>
      <x:c r="F1422" s="7" t="str">
        <x:v>PTC-B</x:v>
      </x:c>
      <x:c r="G1422" s="7" t="str">
        <x:v>BL-Y</x:v>
      </x:c>
      <x:c r="H1422" s="7" t="str">
        <x:v>FCE-12</x:v>
      </x:c>
      <x:c r="I1422" s="7" t="str">
        <x:v>primary</x:v>
      </x:c>
      <x:c r="J1422" s="7" t="str">
        <x:v>O06</x:v>
      </x:c>
      <x:c r="K1422" s="10" t="str">
        <x:v>primary time absent with unlike local epoch</x:v>
      </x:c>
      <x:c r="L1422" s="7" t="n">
        <x:v>1</x:v>
      </x:c>
      <x:c r="M1422" s="10" t="str">
        <x:v>local safe state and evidence</x:v>
      </x:c>
      <x:c r="N1422" s="7" t="str"/>
      <x:c r="O1422" s="7" t="str"/>
      <x:c r="P1422" s="7" t="str"/>
      <x:c r="Q1422" s="7" t="str"/>
      <x:c r="R1422" s="7" t="str"/>
      <x:c r="S1422" s="7" t="str"/>
      <x:c r="T1422" s="7" t="str">
        <x:f>IF(S1422="","OPEN",IF(OR(N1422="",O1422="",P1422&lt;&gt;"SAFE",NOT(ISNUMBER(Q1422)),Q1422&gt;L1422,AND(E1422="FUNCTIONAL TWIN",R1422="")),"FAIL","PASS"))</x:f>
        <x:v>OPEN</x:v>
      </x:c>
    </x:row>
    <x:row r="1423" ht="40" customHeight="1">
      <x:c r="B1423" s="7" t="str">
        <x:v>RAP-PT-1417</x:v>
      </x:c>
      <x:c r="C1423" s="7" t="str">
        <x:v>REA-O-B2-FCE-12-P</x:v>
      </x:c>
      <x:c r="D1423" s="7" t="str">
        <x:v>REA-O-B2</x:v>
      </x:c>
      <x:c r="E1423" s="7" t="str">
        <x:v>OPERATIONAL</x:v>
      </x:c>
      <x:c r="F1423" s="7" t="str">
        <x:v>PTC-B</x:v>
      </x:c>
      <x:c r="G1423" s="7" t="str">
        <x:v>BL-Y</x:v>
      </x:c>
      <x:c r="H1423" s="7" t="str">
        <x:v>FCE-12</x:v>
      </x:c>
      <x:c r="I1423" s="7" t="str">
        <x:v>primary</x:v>
      </x:c>
      <x:c r="J1423" s="7" t="str">
        <x:v>O07</x:v>
      </x:c>
      <x:c r="K1423" s="10" t="str">
        <x:v>-20 deg C, wet exterior and accepted internal condition</x:v>
      </x:c>
      <x:c r="L1423" s="7" t="n">
        <x:v>1</x:v>
      </x:c>
      <x:c r="M1423" s="10" t="str">
        <x:v>safe state within target</x:v>
      </x:c>
      <x:c r="N1423" s="7" t="str"/>
      <x:c r="O1423" s="7" t="str"/>
      <x:c r="P1423" s="7" t="str"/>
      <x:c r="Q1423" s="7" t="str"/>
      <x:c r="R1423" s="7" t="str"/>
      <x:c r="S1423" s="7" t="str"/>
      <x:c r="T1423" s="7" t="str">
        <x:f>IF(S1423="","OPEN",IF(OR(N1423="",O1423="",P1423&lt;&gt;"SAFE",NOT(ISNUMBER(Q1423)),Q1423&gt;L1423,AND(E1423="FUNCTIONAL TWIN",R1423="")),"FAIL","PASS"))</x:f>
        <x:v>OPEN</x:v>
      </x:c>
    </x:row>
    <x:row r="1424" ht="40" customHeight="1">
      <x:c r="B1424" s="7" t="str">
        <x:v>RAP-PT-1418</x:v>
      </x:c>
      <x:c r="C1424" s="7" t="str">
        <x:v>REA-O-B2-FCE-12-P</x:v>
      </x:c>
      <x:c r="D1424" s="7" t="str">
        <x:v>REA-O-B2</x:v>
      </x:c>
      <x:c r="E1424" s="7" t="str">
        <x:v>OPERATIONAL</x:v>
      </x:c>
      <x:c r="F1424" s="7" t="str">
        <x:v>PTC-B</x:v>
      </x:c>
      <x:c r="G1424" s="7" t="str">
        <x:v>BL-Y</x:v>
      </x:c>
      <x:c r="H1424" s="7" t="str">
        <x:v>FCE-12</x:v>
      </x:c>
      <x:c r="I1424" s="7" t="str">
        <x:v>primary</x:v>
      </x:c>
      <x:c r="J1424" s="7" t="str">
        <x:v>O08</x:v>
      </x:c>
      <x:c r="K1424" s="10" t="str">
        <x:v>50 deg C, wet exterior and accepted internal condition</x:v>
      </x:c>
      <x:c r="L1424" s="7" t="n">
        <x:v>1</x:v>
      </x:c>
      <x:c r="M1424" s="10" t="str">
        <x:v>safe state within target</x:v>
      </x:c>
      <x:c r="N1424" s="7" t="str"/>
      <x:c r="O1424" s="7" t="str"/>
      <x:c r="P1424" s="7" t="str"/>
      <x:c r="Q1424" s="7" t="str"/>
      <x:c r="R1424" s="7" t="str"/>
      <x:c r="S1424" s="7" t="str"/>
      <x:c r="T1424" s="7" t="str">
        <x:f>IF(S1424="","OPEN",IF(OR(N1424="",O1424="",P1424&lt;&gt;"SAFE",NOT(ISNUMBER(Q1424)),Q1424&gt;L1424,AND(E1424="FUNCTIONAL TWIN",R1424="")),"FAIL","PASS"))</x:f>
        <x:v>OPEN</x:v>
      </x:c>
    </x:row>
    <x:row r="1425" ht="40" customHeight="1">
      <x:c r="B1425" s="7" t="str">
        <x:v>RAP-PT-1419</x:v>
      </x:c>
      <x:c r="C1425" s="7" t="str">
        <x:v>REA-O-B2-FCE-12-P</x:v>
      </x:c>
      <x:c r="D1425" s="7" t="str">
        <x:v>REA-O-B2</x:v>
      </x:c>
      <x:c r="E1425" s="7" t="str">
        <x:v>OPERATIONAL</x:v>
      </x:c>
      <x:c r="F1425" s="7" t="str">
        <x:v>PTC-B</x:v>
      </x:c>
      <x:c r="G1425" s="7" t="str">
        <x:v>BL-Y</x:v>
      </x:c>
      <x:c r="H1425" s="7" t="str">
        <x:v>FCE-12</x:v>
      </x:c>
      <x:c r="I1425" s="7" t="str">
        <x:v>primary</x:v>
      </x:c>
      <x:c r="J1425" s="7" t="str">
        <x:v>O09</x:v>
      </x:c>
      <x:c r="K1425" s="10" t="str">
        <x:v>registered contamination and upper accepted actuation resistance</x:v>
      </x:c>
      <x:c r="L1425" s="7" t="n">
        <x:v>1</x:v>
      </x:c>
      <x:c r="M1425" s="10" t="str">
        <x:v>safe state within target</x:v>
      </x:c>
      <x:c r="N1425" s="7" t="str"/>
      <x:c r="O1425" s="7" t="str"/>
      <x:c r="P1425" s="7" t="str"/>
      <x:c r="Q1425" s="7" t="str"/>
      <x:c r="R1425" s="7" t="str"/>
      <x:c r="S1425" s="7" t="str"/>
      <x:c r="T1425" s="7" t="str">
        <x:f>IF(S1425="","OPEN",IF(OR(N1425="",O1425="",P1425&lt;&gt;"SAFE",NOT(ISNUMBER(Q1425)),Q1425&gt;L1425,AND(E1425="FUNCTIONAL TWIN",R1425="")),"FAIL","PASS"))</x:f>
        <x:v>OPEN</x:v>
      </x:c>
    </x:row>
    <x:row r="1426" ht="40" customHeight="1">
      <x:c r="B1426" s="7" t="str">
        <x:v>RAP-PT-1420</x:v>
      </x:c>
      <x:c r="C1426" s="7" t="str">
        <x:v>REA-O-B2-FCE-12-P</x:v>
      </x:c>
      <x:c r="D1426" s="7" t="str">
        <x:v>REA-O-B2</x:v>
      </x:c>
      <x:c r="E1426" s="7" t="str">
        <x:v>OPERATIONAL</x:v>
      </x:c>
      <x:c r="F1426" s="7" t="str">
        <x:v>PTC-B</x:v>
      </x:c>
      <x:c r="G1426" s="7" t="str">
        <x:v>BL-Y</x:v>
      </x:c>
      <x:c r="H1426" s="7" t="str">
        <x:v>FCE-12</x:v>
      </x:c>
      <x:c r="I1426" s="7" t="str">
        <x:v>primary</x:v>
      </x:c>
      <x:c r="J1426" s="7" t="str">
        <x:v>O10</x:v>
      </x:c>
      <x:c r="K1426" s="10" t="str">
        <x:v>same resistance with reversed randomized order</x:v>
      </x:c>
      <x:c r="L1426" s="7" t="n">
        <x:v>1</x:v>
      </x:c>
      <x:c r="M1426" s="10" t="str">
        <x:v>safe state within target</x:v>
      </x:c>
      <x:c r="N1426" s="7" t="str"/>
      <x:c r="O1426" s="7" t="str"/>
      <x:c r="P1426" s="7" t="str"/>
      <x:c r="Q1426" s="7" t="str"/>
      <x:c r="R1426" s="7" t="str"/>
      <x:c r="S1426" s="7" t="str"/>
      <x:c r="T1426" s="7" t="str">
        <x:f>IF(S1426="","OPEN",IF(OR(N1426="",O1426="",P1426&lt;&gt;"SAFE",NOT(ISNUMBER(Q1426)),Q1426&gt;L1426,AND(E1426="FUNCTIONAL TWIN",R1426="")),"FAIL","PASS"))</x:f>
        <x:v>OPEN</x:v>
      </x:c>
    </x:row>
    <x:row r="1427" ht="40" customHeight="1">
      <x:c r="B1427" s="7" t="str">
        <x:v>RAP-PT-1421</x:v>
      </x:c>
      <x:c r="C1427" s="7" t="str">
        <x:v>REA-O-B2-FCE-12-D</x:v>
      </x:c>
      <x:c r="D1427" s="7" t="str">
        <x:v>REA-O-B2</x:v>
      </x:c>
      <x:c r="E1427" s="7" t="str">
        <x:v>OPERATIONAL</x:v>
      </x:c>
      <x:c r="F1427" s="7" t="str">
        <x:v>PTC-B</x:v>
      </x:c>
      <x:c r="G1427" s="7" t="str">
        <x:v>BL-Y</x:v>
      </x:c>
      <x:c r="H1427" s="7" t="str">
        <x:v>FCE-12</x:v>
      </x:c>
      <x:c r="I1427" s="7" t="str">
        <x:v>diverse</x:v>
      </x:c>
      <x:c r="J1427" s="7" t="str">
        <x:v>O01</x:v>
      </x:c>
      <x:c r="K1427" s="10" t="str">
        <x:v>nominal energy, connected local controls, 20 deg C and clean mechanism</x:v>
      </x:c>
      <x:c r="L1427" s="7" t="n">
        <x:v>1</x:v>
      </x:c>
      <x:c r="M1427" s="10" t="str">
        <x:v>safe state within target</x:v>
      </x:c>
      <x:c r="N1427" s="7" t="str"/>
      <x:c r="O1427" s="7" t="str"/>
      <x:c r="P1427" s="7" t="str"/>
      <x:c r="Q1427" s="7" t="str"/>
      <x:c r="R1427" s="7" t="str"/>
      <x:c r="S1427" s="7" t="str"/>
      <x:c r="T1427" s="7" t="str">
        <x:f>IF(S1427="","OPEN",IF(OR(N1427="",O1427="",P1427&lt;&gt;"SAFE",NOT(ISNUMBER(Q1427)),Q1427&gt;L1427,AND(E1427="FUNCTIONAL TWIN",R1427="")),"FAIL","PASS"))</x:f>
        <x:v>OPEN</x:v>
      </x:c>
    </x:row>
    <x:row r="1428" ht="40" customHeight="1">
      <x:c r="B1428" s="7" t="str">
        <x:v>RAP-PT-1422</x:v>
      </x:c>
      <x:c r="C1428" s="7" t="str">
        <x:v>REA-O-B2-FCE-12-D</x:v>
      </x:c>
      <x:c r="D1428" s="7" t="str">
        <x:v>REA-O-B2</x:v>
      </x:c>
      <x:c r="E1428" s="7" t="str">
        <x:v>OPERATIONAL</x:v>
      </x:c>
      <x:c r="F1428" s="7" t="str">
        <x:v>PTC-B</x:v>
      </x:c>
      <x:c r="G1428" s="7" t="str">
        <x:v>BL-Y</x:v>
      </x:c>
      <x:c r="H1428" s="7" t="str">
        <x:v>FCE-12</x:v>
      </x:c>
      <x:c r="I1428" s="7" t="str">
        <x:v>diverse</x:v>
      </x:c>
      <x:c r="J1428" s="7" t="str">
        <x:v>O02</x:v>
      </x:c>
      <x:c r="K1428" s="10" t="str">
        <x:v>same boundary with reversed randomized order</x:v>
      </x:c>
      <x:c r="L1428" s="7" t="n">
        <x:v>1</x:v>
      </x:c>
      <x:c r="M1428" s="10" t="str">
        <x:v>safe state within target</x:v>
      </x:c>
      <x:c r="N1428" s="7" t="str"/>
      <x:c r="O1428" s="7" t="str"/>
      <x:c r="P1428" s="7" t="str"/>
      <x:c r="Q1428" s="7" t="str"/>
      <x:c r="R1428" s="7" t="str"/>
      <x:c r="S1428" s="7" t="str"/>
      <x:c r="T1428" s="7" t="str">
        <x:f>IF(S1428="","OPEN",IF(OR(N1428="",O1428="",P1428&lt;&gt;"SAFE",NOT(ISNUMBER(Q1428)),Q1428&gt;L1428,AND(E1428="FUNCTIONAL TWIN",R1428="")),"FAIL","PASS"))</x:f>
        <x:v>OPEN</x:v>
      </x:c>
    </x:row>
    <x:row r="1429" ht="40" customHeight="1">
      <x:c r="B1429" s="7" t="str">
        <x:v>RAP-PT-1423</x:v>
      </x:c>
      <x:c r="C1429" s="7" t="str">
        <x:v>REA-O-B2-FCE-12-D</x:v>
      </x:c>
      <x:c r="D1429" s="7" t="str">
        <x:v>REA-O-B2</x:v>
      </x:c>
      <x:c r="E1429" s="7" t="str">
        <x:v>OPERATIONAL</x:v>
      </x:c>
      <x:c r="F1429" s="7" t="str">
        <x:v>PTC-B</x:v>
      </x:c>
      <x:c r="G1429" s="7" t="str">
        <x:v>BL-Y</x:v>
      </x:c>
      <x:c r="H1429" s="7" t="str">
        <x:v>FCE-12</x:v>
      </x:c>
      <x:c r="I1429" s="7" t="str">
        <x:v>diverse</x:v>
      </x:c>
      <x:c r="J1429" s="7" t="str">
        <x:v>O03</x:v>
      </x:c>
      <x:c r="K1429" s="10" t="str">
        <x:v>minimum accepted stored-energy state</x:v>
      </x:c>
      <x:c r="L1429" s="7" t="n">
        <x:v>1</x:v>
      </x:c>
      <x:c r="M1429" s="10" t="str">
        <x:v>safe state within target</x:v>
      </x:c>
      <x:c r="N1429" s="7" t="str"/>
      <x:c r="O1429" s="7" t="str"/>
      <x:c r="P1429" s="7" t="str"/>
      <x:c r="Q1429" s="7" t="str"/>
      <x:c r="R1429" s="7" t="str"/>
      <x:c r="S1429" s="7" t="str"/>
      <x:c r="T1429" s="7" t="str">
        <x:f>IF(S1429="","OPEN",IF(OR(N1429="",O1429="",P1429&lt;&gt;"SAFE",NOT(ISNUMBER(Q1429)),Q1429&gt;L1429,AND(E1429="FUNCTIONAL TWIN",R1429="")),"FAIL","PASS"))</x:f>
        <x:v>OPEN</x:v>
      </x:c>
    </x:row>
    <x:row r="1430" ht="40" customHeight="1">
      <x:c r="B1430" s="7" t="str">
        <x:v>RAP-PT-1424</x:v>
      </x:c>
      <x:c r="C1430" s="7" t="str">
        <x:v>REA-O-B2-FCE-12-D</x:v>
      </x:c>
      <x:c r="D1430" s="7" t="str">
        <x:v>REA-O-B2</x:v>
      </x:c>
      <x:c r="E1430" s="7" t="str">
        <x:v>OPERATIONAL</x:v>
      </x:c>
      <x:c r="F1430" s="7" t="str">
        <x:v>PTC-B</x:v>
      </x:c>
      <x:c r="G1430" s="7" t="str">
        <x:v>BL-Y</x:v>
      </x:c>
      <x:c r="H1430" s="7" t="str">
        <x:v>FCE-12</x:v>
      </x:c>
      <x:c r="I1430" s="7" t="str">
        <x:v>diverse</x:v>
      </x:c>
      <x:c r="J1430" s="7" t="str">
        <x:v>O04</x:v>
      </x:c>
      <x:c r="K1430" s="10" t="str">
        <x:v>minimum energy with reversed order</x:v>
      </x:c>
      <x:c r="L1430" s="7" t="n">
        <x:v>1</x:v>
      </x:c>
      <x:c r="M1430" s="10" t="str">
        <x:v>safe state within target</x:v>
      </x:c>
      <x:c r="N1430" s="7" t="str"/>
      <x:c r="O1430" s="7" t="str"/>
      <x:c r="P1430" s="7" t="str"/>
      <x:c r="Q1430" s="7" t="str"/>
      <x:c r="R1430" s="7" t="str"/>
      <x:c r="S1430" s="7" t="str"/>
      <x:c r="T1430" s="7" t="str">
        <x:f>IF(S1430="","OPEN",IF(OR(N1430="",O1430="",P1430&lt;&gt;"SAFE",NOT(ISNUMBER(Q1430)),Q1430&gt;L1430,AND(E1430="FUNCTIONAL TWIN",R1430="")),"FAIL","PASS"))</x:f>
        <x:v>OPEN</x:v>
      </x:c>
    </x:row>
    <x:row r="1431" ht="40" customHeight="1">
      <x:c r="B1431" s="7" t="str">
        <x:v>RAP-PT-1425</x:v>
      </x:c>
      <x:c r="C1431" s="7" t="str">
        <x:v>REA-O-B2-FCE-12-D</x:v>
      </x:c>
      <x:c r="D1431" s="7" t="str">
        <x:v>REA-O-B2</x:v>
      </x:c>
      <x:c r="E1431" s="7" t="str">
        <x:v>OPERATIONAL</x:v>
      </x:c>
      <x:c r="F1431" s="7" t="str">
        <x:v>PTC-B</x:v>
      </x:c>
      <x:c r="G1431" s="7" t="str">
        <x:v>BL-Y</x:v>
      </x:c>
      <x:c r="H1431" s="7" t="str">
        <x:v>FCE-12</x:v>
      </x:c>
      <x:c r="I1431" s="7" t="str">
        <x:v>diverse</x:v>
      </x:c>
      <x:c r="J1431" s="7" t="str">
        <x:v>O05</x:v>
      </x:c>
      <x:c r="K1431" s="10" t="str">
        <x:v>normal power and campus network absent</x:v>
      </x:c>
      <x:c r="L1431" s="7" t="n">
        <x:v>1</x:v>
      </x:c>
      <x:c r="M1431" s="10" t="str">
        <x:v>local safe state and evidence</x:v>
      </x:c>
      <x:c r="N1431" s="7" t="str"/>
      <x:c r="O1431" s="7" t="str"/>
      <x:c r="P1431" s="7" t="str"/>
      <x:c r="Q1431" s="7" t="str"/>
      <x:c r="R1431" s="7" t="str"/>
      <x:c r="S1431" s="7" t="str"/>
      <x:c r="T1431" s="7" t="str">
        <x:f>IF(S1431="","OPEN",IF(OR(N1431="",O1431="",P1431&lt;&gt;"SAFE",NOT(ISNUMBER(Q1431)),Q1431&gt;L1431,AND(E1431="FUNCTIONAL TWIN",R1431="")),"FAIL","PASS"))</x:f>
        <x:v>OPEN</x:v>
      </x:c>
    </x:row>
    <x:row r="1432" ht="40" customHeight="1">
      <x:c r="B1432" s="7" t="str">
        <x:v>RAP-PT-1426</x:v>
      </x:c>
      <x:c r="C1432" s="7" t="str">
        <x:v>REA-O-B2-FCE-12-D</x:v>
      </x:c>
      <x:c r="D1432" s="7" t="str">
        <x:v>REA-O-B2</x:v>
      </x:c>
      <x:c r="E1432" s="7" t="str">
        <x:v>OPERATIONAL</x:v>
      </x:c>
      <x:c r="F1432" s="7" t="str">
        <x:v>PTC-B</x:v>
      </x:c>
      <x:c r="G1432" s="7" t="str">
        <x:v>BL-Y</x:v>
      </x:c>
      <x:c r="H1432" s="7" t="str">
        <x:v>FCE-12</x:v>
      </x:c>
      <x:c r="I1432" s="7" t="str">
        <x:v>diverse</x:v>
      </x:c>
      <x:c r="J1432" s="7" t="str">
        <x:v>O06</x:v>
      </x:c>
      <x:c r="K1432" s="10" t="str">
        <x:v>primary time absent with unlike local epoch</x:v>
      </x:c>
      <x:c r="L1432" s="7" t="n">
        <x:v>1</x:v>
      </x:c>
      <x:c r="M1432" s="10" t="str">
        <x:v>local safe state and evidence</x:v>
      </x:c>
      <x:c r="N1432" s="7" t="str"/>
      <x:c r="O1432" s="7" t="str"/>
      <x:c r="P1432" s="7" t="str"/>
      <x:c r="Q1432" s="7" t="str"/>
      <x:c r="R1432" s="7" t="str"/>
      <x:c r="S1432" s="7" t="str"/>
      <x:c r="T1432" s="7" t="str">
        <x:f>IF(S1432="","OPEN",IF(OR(N1432="",O1432="",P1432&lt;&gt;"SAFE",NOT(ISNUMBER(Q1432)),Q1432&gt;L1432,AND(E1432="FUNCTIONAL TWIN",R1432="")),"FAIL","PASS"))</x:f>
        <x:v>OPEN</x:v>
      </x:c>
    </x:row>
    <x:row r="1433" ht="40" customHeight="1">
      <x:c r="B1433" s="7" t="str">
        <x:v>RAP-PT-1427</x:v>
      </x:c>
      <x:c r="C1433" s="7" t="str">
        <x:v>REA-O-B2-FCE-12-D</x:v>
      </x:c>
      <x:c r="D1433" s="7" t="str">
        <x:v>REA-O-B2</x:v>
      </x:c>
      <x:c r="E1433" s="7" t="str">
        <x:v>OPERATIONAL</x:v>
      </x:c>
      <x:c r="F1433" s="7" t="str">
        <x:v>PTC-B</x:v>
      </x:c>
      <x:c r="G1433" s="7" t="str">
        <x:v>BL-Y</x:v>
      </x:c>
      <x:c r="H1433" s="7" t="str">
        <x:v>FCE-12</x:v>
      </x:c>
      <x:c r="I1433" s="7" t="str">
        <x:v>diverse</x:v>
      </x:c>
      <x:c r="J1433" s="7" t="str">
        <x:v>O07</x:v>
      </x:c>
      <x:c r="K1433" s="10" t="str">
        <x:v>-20 deg C, wet exterior and accepted internal condition</x:v>
      </x:c>
      <x:c r="L1433" s="7" t="n">
        <x:v>1</x:v>
      </x:c>
      <x:c r="M1433" s="10" t="str">
        <x:v>safe state within target</x:v>
      </x:c>
      <x:c r="N1433" s="7" t="str"/>
      <x:c r="O1433" s="7" t="str"/>
      <x:c r="P1433" s="7" t="str"/>
      <x:c r="Q1433" s="7" t="str"/>
      <x:c r="R1433" s="7" t="str"/>
      <x:c r="S1433" s="7" t="str"/>
      <x:c r="T1433" s="7" t="str">
        <x:f>IF(S1433="","OPEN",IF(OR(N1433="",O1433="",P1433&lt;&gt;"SAFE",NOT(ISNUMBER(Q1433)),Q1433&gt;L1433,AND(E1433="FUNCTIONAL TWIN",R1433="")),"FAIL","PASS"))</x:f>
        <x:v>OPEN</x:v>
      </x:c>
    </x:row>
    <x:row r="1434" ht="40" customHeight="1">
      <x:c r="B1434" s="7" t="str">
        <x:v>RAP-PT-1428</x:v>
      </x:c>
      <x:c r="C1434" s="7" t="str">
        <x:v>REA-O-B2-FCE-12-D</x:v>
      </x:c>
      <x:c r="D1434" s="7" t="str">
        <x:v>REA-O-B2</x:v>
      </x:c>
      <x:c r="E1434" s="7" t="str">
        <x:v>OPERATIONAL</x:v>
      </x:c>
      <x:c r="F1434" s="7" t="str">
        <x:v>PTC-B</x:v>
      </x:c>
      <x:c r="G1434" s="7" t="str">
        <x:v>BL-Y</x:v>
      </x:c>
      <x:c r="H1434" s="7" t="str">
        <x:v>FCE-12</x:v>
      </x:c>
      <x:c r="I1434" s="7" t="str">
        <x:v>diverse</x:v>
      </x:c>
      <x:c r="J1434" s="7" t="str">
        <x:v>O08</x:v>
      </x:c>
      <x:c r="K1434" s="10" t="str">
        <x:v>50 deg C, wet exterior and accepted internal condition</x:v>
      </x:c>
      <x:c r="L1434" s="7" t="n">
        <x:v>1</x:v>
      </x:c>
      <x:c r="M1434" s="10" t="str">
        <x:v>safe state within target</x:v>
      </x:c>
      <x:c r="N1434" s="7" t="str"/>
      <x:c r="O1434" s="7" t="str"/>
      <x:c r="P1434" s="7" t="str"/>
      <x:c r="Q1434" s="7" t="str"/>
      <x:c r="R1434" s="7" t="str"/>
      <x:c r="S1434" s="7" t="str"/>
      <x:c r="T1434" s="7" t="str">
        <x:f>IF(S1434="","OPEN",IF(OR(N1434="",O1434="",P1434&lt;&gt;"SAFE",NOT(ISNUMBER(Q1434)),Q1434&gt;L1434,AND(E1434="FUNCTIONAL TWIN",R1434="")),"FAIL","PASS"))</x:f>
        <x:v>OPEN</x:v>
      </x:c>
    </x:row>
    <x:row r="1435" ht="40" customHeight="1">
      <x:c r="B1435" s="7" t="str">
        <x:v>RAP-PT-1429</x:v>
      </x:c>
      <x:c r="C1435" s="7" t="str">
        <x:v>REA-O-B2-FCE-12-D</x:v>
      </x:c>
      <x:c r="D1435" s="7" t="str">
        <x:v>REA-O-B2</x:v>
      </x:c>
      <x:c r="E1435" s="7" t="str">
        <x:v>OPERATIONAL</x:v>
      </x:c>
      <x:c r="F1435" s="7" t="str">
        <x:v>PTC-B</x:v>
      </x:c>
      <x:c r="G1435" s="7" t="str">
        <x:v>BL-Y</x:v>
      </x:c>
      <x:c r="H1435" s="7" t="str">
        <x:v>FCE-12</x:v>
      </x:c>
      <x:c r="I1435" s="7" t="str">
        <x:v>diverse</x:v>
      </x:c>
      <x:c r="J1435" s="7" t="str">
        <x:v>O09</x:v>
      </x:c>
      <x:c r="K1435" s="10" t="str">
        <x:v>registered contamination and upper accepted actuation resistance</x:v>
      </x:c>
      <x:c r="L1435" s="7" t="n">
        <x:v>1</x:v>
      </x:c>
      <x:c r="M1435" s="10" t="str">
        <x:v>safe state within target</x:v>
      </x:c>
      <x:c r="N1435" s="7" t="str"/>
      <x:c r="O1435" s="7" t="str"/>
      <x:c r="P1435" s="7" t="str"/>
      <x:c r="Q1435" s="7" t="str"/>
      <x:c r="R1435" s="7" t="str"/>
      <x:c r="S1435" s="7" t="str"/>
      <x:c r="T1435" s="7" t="str">
        <x:f>IF(S1435="","OPEN",IF(OR(N1435="",O1435="",P1435&lt;&gt;"SAFE",NOT(ISNUMBER(Q1435)),Q1435&gt;L1435,AND(E1435="FUNCTIONAL TWIN",R1435="")),"FAIL","PASS"))</x:f>
        <x:v>OPEN</x:v>
      </x:c>
    </x:row>
    <x:row r="1436" ht="40" customHeight="1">
      <x:c r="B1436" s="7" t="str">
        <x:v>RAP-PT-1430</x:v>
      </x:c>
      <x:c r="C1436" s="7" t="str">
        <x:v>REA-O-B2-FCE-12-D</x:v>
      </x:c>
      <x:c r="D1436" s="7" t="str">
        <x:v>REA-O-B2</x:v>
      </x:c>
      <x:c r="E1436" s="7" t="str">
        <x:v>OPERATIONAL</x:v>
      </x:c>
      <x:c r="F1436" s="7" t="str">
        <x:v>PTC-B</x:v>
      </x:c>
      <x:c r="G1436" s="7" t="str">
        <x:v>BL-Y</x:v>
      </x:c>
      <x:c r="H1436" s="7" t="str">
        <x:v>FCE-12</x:v>
      </x:c>
      <x:c r="I1436" s="7" t="str">
        <x:v>diverse</x:v>
      </x:c>
      <x:c r="J1436" s="7" t="str">
        <x:v>O10</x:v>
      </x:c>
      <x:c r="K1436" s="10" t="str">
        <x:v>same resistance with reversed randomized order</x:v>
      </x:c>
      <x:c r="L1436" s="7" t="n">
        <x:v>1</x:v>
      </x:c>
      <x:c r="M1436" s="10" t="str">
        <x:v>safe state within target</x:v>
      </x:c>
      <x:c r="N1436" s="7" t="str"/>
      <x:c r="O1436" s="7" t="str"/>
      <x:c r="P1436" s="7" t="str"/>
      <x:c r="Q1436" s="7" t="str"/>
      <x:c r="R1436" s="7" t="str"/>
      <x:c r="S1436" s="7" t="str"/>
      <x:c r="T1436" s="7" t="str">
        <x:f>IF(S1436="","OPEN",IF(OR(N1436="",O1436="",P1436&lt;&gt;"SAFE",NOT(ISNUMBER(Q1436)),Q1436&gt;L1436,AND(E1436="FUNCTIONAL TWIN",R1436="")),"FAIL","PASS"))</x:f>
        <x:v>OPEN</x:v>
      </x:c>
    </x:row>
    <x:row r="1437" ht="40" customHeight="1">
      <x:c r="B1437" s="7" t="str">
        <x:v>RAP-PT-1431</x:v>
      </x:c>
      <x:c r="C1437" s="7" t="str">
        <x:v>REA-O-B2-FCE-12-M</x:v>
      </x:c>
      <x:c r="D1437" s="7" t="str">
        <x:v>REA-O-B2</x:v>
      </x:c>
      <x:c r="E1437" s="7" t="str">
        <x:v>OPERATIONAL</x:v>
      </x:c>
      <x:c r="F1437" s="7" t="str">
        <x:v>PTC-B</x:v>
      </x:c>
      <x:c r="G1437" s="7" t="str">
        <x:v>BL-Y</x:v>
      </x:c>
      <x:c r="H1437" s="7" t="str">
        <x:v>FCE-12</x:v>
      </x:c>
      <x:c r="I1437" s="7" t="str">
        <x:v>manual/passive</x:v>
      </x:c>
      <x:c r="J1437" s="7" t="str">
        <x:v>O01</x:v>
      </x:c>
      <x:c r="K1437" s="10" t="str">
        <x:v>nominal energy, connected local controls, 20 deg C and clean mechanism</x:v>
      </x:c>
      <x:c r="L1437" s="7" t="n">
        <x:v>1</x:v>
      </x:c>
      <x:c r="M1437" s="10" t="str">
        <x:v>safe state within target</x:v>
      </x:c>
      <x:c r="N1437" s="7" t="str"/>
      <x:c r="O1437" s="7" t="str"/>
      <x:c r="P1437" s="7" t="str"/>
      <x:c r="Q1437" s="7" t="str"/>
      <x:c r="R1437" s="7" t="str"/>
      <x:c r="S1437" s="7" t="str"/>
      <x:c r="T1437" s="7" t="str">
        <x:f>IF(S1437="","OPEN",IF(OR(N1437="",O1437="",P1437&lt;&gt;"SAFE",NOT(ISNUMBER(Q1437)),Q1437&gt;L1437,AND(E1437="FUNCTIONAL TWIN",R1437="")),"FAIL","PASS"))</x:f>
        <x:v>OPEN</x:v>
      </x:c>
    </x:row>
    <x:row r="1438" ht="40" customHeight="1">
      <x:c r="B1438" s="7" t="str">
        <x:v>RAP-PT-1432</x:v>
      </x:c>
      <x:c r="C1438" s="7" t="str">
        <x:v>REA-O-B2-FCE-12-M</x:v>
      </x:c>
      <x:c r="D1438" s="7" t="str">
        <x:v>REA-O-B2</x:v>
      </x:c>
      <x:c r="E1438" s="7" t="str">
        <x:v>OPERATIONAL</x:v>
      </x:c>
      <x:c r="F1438" s="7" t="str">
        <x:v>PTC-B</x:v>
      </x:c>
      <x:c r="G1438" s="7" t="str">
        <x:v>BL-Y</x:v>
      </x:c>
      <x:c r="H1438" s="7" t="str">
        <x:v>FCE-12</x:v>
      </x:c>
      <x:c r="I1438" s="7" t="str">
        <x:v>manual/passive</x:v>
      </x:c>
      <x:c r="J1438" s="7" t="str">
        <x:v>O02</x:v>
      </x:c>
      <x:c r="K1438" s="10" t="str">
        <x:v>same boundary with reversed randomized order</x:v>
      </x:c>
      <x:c r="L1438" s="7" t="n">
        <x:v>1</x:v>
      </x:c>
      <x:c r="M1438" s="10" t="str">
        <x:v>safe state within target</x:v>
      </x:c>
      <x:c r="N1438" s="7" t="str"/>
      <x:c r="O1438" s="7" t="str"/>
      <x:c r="P1438" s="7" t="str"/>
      <x:c r="Q1438" s="7" t="str"/>
      <x:c r="R1438" s="7" t="str"/>
      <x:c r="S1438" s="7" t="str"/>
      <x:c r="T1438" s="7" t="str">
        <x:f>IF(S1438="","OPEN",IF(OR(N1438="",O1438="",P1438&lt;&gt;"SAFE",NOT(ISNUMBER(Q1438)),Q1438&gt;L1438,AND(E1438="FUNCTIONAL TWIN",R1438="")),"FAIL","PASS"))</x:f>
        <x:v>OPEN</x:v>
      </x:c>
    </x:row>
    <x:row r="1439" ht="40" customHeight="1">
      <x:c r="B1439" s="7" t="str">
        <x:v>RAP-PT-1433</x:v>
      </x:c>
      <x:c r="C1439" s="7" t="str">
        <x:v>REA-O-B2-FCE-12-M</x:v>
      </x:c>
      <x:c r="D1439" s="7" t="str">
        <x:v>REA-O-B2</x:v>
      </x:c>
      <x:c r="E1439" s="7" t="str">
        <x:v>OPERATIONAL</x:v>
      </x:c>
      <x:c r="F1439" s="7" t="str">
        <x:v>PTC-B</x:v>
      </x:c>
      <x:c r="G1439" s="7" t="str">
        <x:v>BL-Y</x:v>
      </x:c>
      <x:c r="H1439" s="7" t="str">
        <x:v>FCE-12</x:v>
      </x:c>
      <x:c r="I1439" s="7" t="str">
        <x:v>manual/passive</x:v>
      </x:c>
      <x:c r="J1439" s="7" t="str">
        <x:v>O03</x:v>
      </x:c>
      <x:c r="K1439" s="10" t="str">
        <x:v>minimum accepted stored-energy state</x:v>
      </x:c>
      <x:c r="L1439" s="7" t="n">
        <x:v>1</x:v>
      </x:c>
      <x:c r="M1439" s="10" t="str">
        <x:v>safe state within target</x:v>
      </x:c>
      <x:c r="N1439" s="7" t="str"/>
      <x:c r="O1439" s="7" t="str"/>
      <x:c r="P1439" s="7" t="str"/>
      <x:c r="Q1439" s="7" t="str"/>
      <x:c r="R1439" s="7" t="str"/>
      <x:c r="S1439" s="7" t="str"/>
      <x:c r="T1439" s="7" t="str">
        <x:f>IF(S1439="","OPEN",IF(OR(N1439="",O1439="",P1439&lt;&gt;"SAFE",NOT(ISNUMBER(Q1439)),Q1439&gt;L1439,AND(E1439="FUNCTIONAL TWIN",R1439="")),"FAIL","PASS"))</x:f>
        <x:v>OPEN</x:v>
      </x:c>
    </x:row>
    <x:row r="1440" ht="40" customHeight="1">
      <x:c r="B1440" s="7" t="str">
        <x:v>RAP-PT-1434</x:v>
      </x:c>
      <x:c r="C1440" s="7" t="str">
        <x:v>REA-O-B2-FCE-12-M</x:v>
      </x:c>
      <x:c r="D1440" s="7" t="str">
        <x:v>REA-O-B2</x:v>
      </x:c>
      <x:c r="E1440" s="7" t="str">
        <x:v>OPERATIONAL</x:v>
      </x:c>
      <x:c r="F1440" s="7" t="str">
        <x:v>PTC-B</x:v>
      </x:c>
      <x:c r="G1440" s="7" t="str">
        <x:v>BL-Y</x:v>
      </x:c>
      <x:c r="H1440" s="7" t="str">
        <x:v>FCE-12</x:v>
      </x:c>
      <x:c r="I1440" s="7" t="str">
        <x:v>manual/passive</x:v>
      </x:c>
      <x:c r="J1440" s="7" t="str">
        <x:v>O04</x:v>
      </x:c>
      <x:c r="K1440" s="10" t="str">
        <x:v>minimum energy with reversed order</x:v>
      </x:c>
      <x:c r="L1440" s="7" t="n">
        <x:v>1</x:v>
      </x:c>
      <x:c r="M1440" s="10" t="str">
        <x:v>safe state within target</x:v>
      </x:c>
      <x:c r="N1440" s="7" t="str"/>
      <x:c r="O1440" s="7" t="str"/>
      <x:c r="P1440" s="7" t="str"/>
      <x:c r="Q1440" s="7" t="str"/>
      <x:c r="R1440" s="7" t="str"/>
      <x:c r="S1440" s="7" t="str"/>
      <x:c r="T1440" s="7" t="str">
        <x:f>IF(S1440="","OPEN",IF(OR(N1440="",O1440="",P1440&lt;&gt;"SAFE",NOT(ISNUMBER(Q1440)),Q1440&gt;L1440,AND(E1440="FUNCTIONAL TWIN",R1440="")),"FAIL","PASS"))</x:f>
        <x:v>OPEN</x:v>
      </x:c>
    </x:row>
    <x:row r="1441" ht="40" customHeight="1">
      <x:c r="B1441" s="7" t="str">
        <x:v>RAP-PT-1435</x:v>
      </x:c>
      <x:c r="C1441" s="7" t="str">
        <x:v>REA-O-B2-FCE-12-M</x:v>
      </x:c>
      <x:c r="D1441" s="7" t="str">
        <x:v>REA-O-B2</x:v>
      </x:c>
      <x:c r="E1441" s="7" t="str">
        <x:v>OPERATIONAL</x:v>
      </x:c>
      <x:c r="F1441" s="7" t="str">
        <x:v>PTC-B</x:v>
      </x:c>
      <x:c r="G1441" s="7" t="str">
        <x:v>BL-Y</x:v>
      </x:c>
      <x:c r="H1441" s="7" t="str">
        <x:v>FCE-12</x:v>
      </x:c>
      <x:c r="I1441" s="7" t="str">
        <x:v>manual/passive</x:v>
      </x:c>
      <x:c r="J1441" s="7" t="str">
        <x:v>O05</x:v>
      </x:c>
      <x:c r="K1441" s="10" t="str">
        <x:v>normal power and campus network absent</x:v>
      </x:c>
      <x:c r="L1441" s="7" t="n">
        <x:v>1</x:v>
      </x:c>
      <x:c r="M1441" s="10" t="str">
        <x:v>local safe state and evidence</x:v>
      </x:c>
      <x:c r="N1441" s="7" t="str"/>
      <x:c r="O1441" s="7" t="str"/>
      <x:c r="P1441" s="7" t="str"/>
      <x:c r="Q1441" s="7" t="str"/>
      <x:c r="R1441" s="7" t="str"/>
      <x:c r="S1441" s="7" t="str"/>
      <x:c r="T1441" s="7" t="str">
        <x:f>IF(S1441="","OPEN",IF(OR(N1441="",O1441="",P1441&lt;&gt;"SAFE",NOT(ISNUMBER(Q1441)),Q1441&gt;L1441,AND(E1441="FUNCTIONAL TWIN",R1441="")),"FAIL","PASS"))</x:f>
        <x:v>OPEN</x:v>
      </x:c>
    </x:row>
    <x:row r="1442" ht="40" customHeight="1">
      <x:c r="B1442" s="7" t="str">
        <x:v>RAP-PT-1436</x:v>
      </x:c>
      <x:c r="C1442" s="7" t="str">
        <x:v>REA-O-B2-FCE-12-M</x:v>
      </x:c>
      <x:c r="D1442" s="7" t="str">
        <x:v>REA-O-B2</x:v>
      </x:c>
      <x:c r="E1442" s="7" t="str">
        <x:v>OPERATIONAL</x:v>
      </x:c>
      <x:c r="F1442" s="7" t="str">
        <x:v>PTC-B</x:v>
      </x:c>
      <x:c r="G1442" s="7" t="str">
        <x:v>BL-Y</x:v>
      </x:c>
      <x:c r="H1442" s="7" t="str">
        <x:v>FCE-12</x:v>
      </x:c>
      <x:c r="I1442" s="7" t="str">
        <x:v>manual/passive</x:v>
      </x:c>
      <x:c r="J1442" s="7" t="str">
        <x:v>O06</x:v>
      </x:c>
      <x:c r="K1442" s="10" t="str">
        <x:v>primary time absent with unlike local epoch</x:v>
      </x:c>
      <x:c r="L1442" s="7" t="n">
        <x:v>1</x:v>
      </x:c>
      <x:c r="M1442" s="10" t="str">
        <x:v>local safe state and evidence</x:v>
      </x:c>
      <x:c r="N1442" s="7" t="str"/>
      <x:c r="O1442" s="7" t="str"/>
      <x:c r="P1442" s="7" t="str"/>
      <x:c r="Q1442" s="7" t="str"/>
      <x:c r="R1442" s="7" t="str"/>
      <x:c r="S1442" s="7" t="str"/>
      <x:c r="T1442" s="7" t="str">
        <x:f>IF(S1442="","OPEN",IF(OR(N1442="",O1442="",P1442&lt;&gt;"SAFE",NOT(ISNUMBER(Q1442)),Q1442&gt;L1442,AND(E1442="FUNCTIONAL TWIN",R1442="")),"FAIL","PASS"))</x:f>
        <x:v>OPEN</x:v>
      </x:c>
    </x:row>
    <x:row r="1443" ht="40" customHeight="1">
      <x:c r="B1443" s="7" t="str">
        <x:v>RAP-PT-1437</x:v>
      </x:c>
      <x:c r="C1443" s="7" t="str">
        <x:v>REA-O-B2-FCE-12-M</x:v>
      </x:c>
      <x:c r="D1443" s="7" t="str">
        <x:v>REA-O-B2</x:v>
      </x:c>
      <x:c r="E1443" s="7" t="str">
        <x:v>OPERATIONAL</x:v>
      </x:c>
      <x:c r="F1443" s="7" t="str">
        <x:v>PTC-B</x:v>
      </x:c>
      <x:c r="G1443" s="7" t="str">
        <x:v>BL-Y</x:v>
      </x:c>
      <x:c r="H1443" s="7" t="str">
        <x:v>FCE-12</x:v>
      </x:c>
      <x:c r="I1443" s="7" t="str">
        <x:v>manual/passive</x:v>
      </x:c>
      <x:c r="J1443" s="7" t="str">
        <x:v>O07</x:v>
      </x:c>
      <x:c r="K1443" s="10" t="str">
        <x:v>-20 deg C, wet exterior and accepted internal condition</x:v>
      </x:c>
      <x:c r="L1443" s="7" t="n">
        <x:v>1</x:v>
      </x:c>
      <x:c r="M1443" s="10" t="str">
        <x:v>safe state within target</x:v>
      </x:c>
      <x:c r="N1443" s="7" t="str"/>
      <x:c r="O1443" s="7" t="str"/>
      <x:c r="P1443" s="7" t="str"/>
      <x:c r="Q1443" s="7" t="str"/>
      <x:c r="R1443" s="7" t="str"/>
      <x:c r="S1443" s="7" t="str"/>
      <x:c r="T1443" s="7" t="str">
        <x:f>IF(S1443="","OPEN",IF(OR(N1443="",O1443="",P1443&lt;&gt;"SAFE",NOT(ISNUMBER(Q1443)),Q1443&gt;L1443,AND(E1443="FUNCTIONAL TWIN",R1443="")),"FAIL","PASS"))</x:f>
        <x:v>OPEN</x:v>
      </x:c>
    </x:row>
    <x:row r="1444" ht="40" customHeight="1">
      <x:c r="B1444" s="7" t="str">
        <x:v>RAP-PT-1438</x:v>
      </x:c>
      <x:c r="C1444" s="7" t="str">
        <x:v>REA-O-B2-FCE-12-M</x:v>
      </x:c>
      <x:c r="D1444" s="7" t="str">
        <x:v>REA-O-B2</x:v>
      </x:c>
      <x:c r="E1444" s="7" t="str">
        <x:v>OPERATIONAL</x:v>
      </x:c>
      <x:c r="F1444" s="7" t="str">
        <x:v>PTC-B</x:v>
      </x:c>
      <x:c r="G1444" s="7" t="str">
        <x:v>BL-Y</x:v>
      </x:c>
      <x:c r="H1444" s="7" t="str">
        <x:v>FCE-12</x:v>
      </x:c>
      <x:c r="I1444" s="7" t="str">
        <x:v>manual/passive</x:v>
      </x:c>
      <x:c r="J1444" s="7" t="str">
        <x:v>O08</x:v>
      </x:c>
      <x:c r="K1444" s="10" t="str">
        <x:v>50 deg C, wet exterior and accepted internal condition</x:v>
      </x:c>
      <x:c r="L1444" s="7" t="n">
        <x:v>1</x:v>
      </x:c>
      <x:c r="M1444" s="10" t="str">
        <x:v>safe state within target</x:v>
      </x:c>
      <x:c r="N1444" s="7" t="str"/>
      <x:c r="O1444" s="7" t="str"/>
      <x:c r="P1444" s="7" t="str"/>
      <x:c r="Q1444" s="7" t="str"/>
      <x:c r="R1444" s="7" t="str"/>
      <x:c r="S1444" s="7" t="str"/>
      <x:c r="T1444" s="7" t="str">
        <x:f>IF(S1444="","OPEN",IF(OR(N1444="",O1444="",P1444&lt;&gt;"SAFE",NOT(ISNUMBER(Q1444)),Q1444&gt;L1444,AND(E1444="FUNCTIONAL TWIN",R1444="")),"FAIL","PASS"))</x:f>
        <x:v>OPEN</x:v>
      </x:c>
    </x:row>
    <x:row r="1445" ht="40" customHeight="1">
      <x:c r="B1445" s="7" t="str">
        <x:v>RAP-PT-1439</x:v>
      </x:c>
      <x:c r="C1445" s="7" t="str">
        <x:v>REA-O-B2-FCE-12-M</x:v>
      </x:c>
      <x:c r="D1445" s="7" t="str">
        <x:v>REA-O-B2</x:v>
      </x:c>
      <x:c r="E1445" s="7" t="str">
        <x:v>OPERATIONAL</x:v>
      </x:c>
      <x:c r="F1445" s="7" t="str">
        <x:v>PTC-B</x:v>
      </x:c>
      <x:c r="G1445" s="7" t="str">
        <x:v>BL-Y</x:v>
      </x:c>
      <x:c r="H1445" s="7" t="str">
        <x:v>FCE-12</x:v>
      </x:c>
      <x:c r="I1445" s="7" t="str">
        <x:v>manual/passive</x:v>
      </x:c>
      <x:c r="J1445" s="7" t="str">
        <x:v>O09</x:v>
      </x:c>
      <x:c r="K1445" s="10" t="str">
        <x:v>registered contamination and upper accepted actuation resistance</x:v>
      </x:c>
      <x:c r="L1445" s="7" t="n">
        <x:v>1</x:v>
      </x:c>
      <x:c r="M1445" s="10" t="str">
        <x:v>safe state within target</x:v>
      </x:c>
      <x:c r="N1445" s="7" t="str"/>
      <x:c r="O1445" s="7" t="str"/>
      <x:c r="P1445" s="7" t="str"/>
      <x:c r="Q1445" s="7" t="str"/>
      <x:c r="R1445" s="7" t="str"/>
      <x:c r="S1445" s="7" t="str"/>
      <x:c r="T1445" s="7" t="str">
        <x:f>IF(S1445="","OPEN",IF(OR(N1445="",O1445="",P1445&lt;&gt;"SAFE",NOT(ISNUMBER(Q1445)),Q1445&gt;L1445,AND(E1445="FUNCTIONAL TWIN",R1445="")),"FAIL","PASS"))</x:f>
        <x:v>OPEN</x:v>
      </x:c>
    </x:row>
    <x:row r="1446" ht="40" customHeight="1">
      <x:c r="B1446" s="7" t="str">
        <x:v>RAP-PT-1440</x:v>
      </x:c>
      <x:c r="C1446" s="7" t="str">
        <x:v>REA-O-B2-FCE-12-M</x:v>
      </x:c>
      <x:c r="D1446" s="7" t="str">
        <x:v>REA-O-B2</x:v>
      </x:c>
      <x:c r="E1446" s="7" t="str">
        <x:v>OPERATIONAL</x:v>
      </x:c>
      <x:c r="F1446" s="7" t="str">
        <x:v>PTC-B</x:v>
      </x:c>
      <x:c r="G1446" s="7" t="str">
        <x:v>BL-Y</x:v>
      </x:c>
      <x:c r="H1446" s="7" t="str">
        <x:v>FCE-12</x:v>
      </x:c>
      <x:c r="I1446" s="7" t="str">
        <x:v>manual/passive</x:v>
      </x:c>
      <x:c r="J1446" s="7" t="str">
        <x:v>O10</x:v>
      </x:c>
      <x:c r="K1446" s="10" t="str">
        <x:v>same resistance with reversed randomized order</x:v>
      </x:c>
      <x:c r="L1446" s="7" t="n">
        <x:v>1</x:v>
      </x:c>
      <x:c r="M1446" s="10" t="str">
        <x:v>safe state within target</x:v>
      </x:c>
      <x:c r="N1446" s="7" t="str"/>
      <x:c r="O1446" s="7" t="str"/>
      <x:c r="P1446" s="7" t="str"/>
      <x:c r="Q1446" s="7" t="str"/>
      <x:c r="R1446" s="7" t="str"/>
      <x:c r="S1446" s="7" t="str"/>
      <x:c r="T1446" s="7" t="str">
        <x:f>IF(S1446="","OPEN",IF(OR(N1446="",O1446="",P1446&lt;&gt;"SAFE",NOT(ISNUMBER(Q1446)),Q1446&gt;L1446,AND(E1446="FUNCTIONAL TWIN",R1446="")),"FAIL","PASS"))</x:f>
        <x:v>OPEN</x:v>
      </x:c>
    </x:row>
    <x:row r="1447" ht="40" customHeight="1">
      <x:c r="B1447" s="7" t="str">
        <x:v>RAP-PT-1441</x:v>
      </x:c>
      <x:c r="C1447" s="7" t="str">
        <x:v>REA-O-C1-FCE-01-P</x:v>
      </x:c>
      <x:c r="D1447" s="7" t="str">
        <x:v>REA-O-C1</x:v>
      </x:c>
      <x:c r="E1447" s="7" t="str">
        <x:v>OPERATIONAL</x:v>
      </x:c>
      <x:c r="F1447" s="7" t="str">
        <x:v>PTC-C</x:v>
      </x:c>
      <x:c r="G1447" s="7" t="str">
        <x:v>BL-X</x:v>
      </x:c>
      <x:c r="H1447" s="7" t="str">
        <x:v>FCE-01</x:v>
      </x:c>
      <x:c r="I1447" s="7" t="str">
        <x:v>primary</x:v>
      </x:c>
      <x:c r="J1447" s="7" t="str">
        <x:v>O01</x:v>
      </x:c>
      <x:c r="K1447" s="10" t="str">
        <x:v>nominal energy, connected local controls, 20 deg C and clean mechanism</x:v>
      </x:c>
      <x:c r="L1447" s="7" t="n">
        <x:v>2</x:v>
      </x:c>
      <x:c r="M1447" s="10" t="str">
        <x:v>safe state within target</x:v>
      </x:c>
      <x:c r="N1447" s="7" t="str"/>
      <x:c r="O1447" s="7" t="str"/>
      <x:c r="P1447" s="7" t="str"/>
      <x:c r="Q1447" s="7" t="str"/>
      <x:c r="R1447" s="7" t="str"/>
      <x:c r="S1447" s="7" t="str"/>
      <x:c r="T1447" s="7" t="str">
        <x:f>IF(S1447="","OPEN",IF(OR(N1447="",O1447="",P1447&lt;&gt;"SAFE",NOT(ISNUMBER(Q1447)),Q1447&gt;L1447,AND(E1447="FUNCTIONAL TWIN",R1447="")),"FAIL","PASS"))</x:f>
        <x:v>OPEN</x:v>
      </x:c>
    </x:row>
    <x:row r="1448" ht="40" customHeight="1">
      <x:c r="B1448" s="7" t="str">
        <x:v>RAP-PT-1442</x:v>
      </x:c>
      <x:c r="C1448" s="7" t="str">
        <x:v>REA-O-C1-FCE-01-P</x:v>
      </x:c>
      <x:c r="D1448" s="7" t="str">
        <x:v>REA-O-C1</x:v>
      </x:c>
      <x:c r="E1448" s="7" t="str">
        <x:v>OPERATIONAL</x:v>
      </x:c>
      <x:c r="F1448" s="7" t="str">
        <x:v>PTC-C</x:v>
      </x:c>
      <x:c r="G1448" s="7" t="str">
        <x:v>BL-X</x:v>
      </x:c>
      <x:c r="H1448" s="7" t="str">
        <x:v>FCE-01</x:v>
      </x:c>
      <x:c r="I1448" s="7" t="str">
        <x:v>primary</x:v>
      </x:c>
      <x:c r="J1448" s="7" t="str">
        <x:v>O02</x:v>
      </x:c>
      <x:c r="K1448" s="10" t="str">
        <x:v>same boundary with reversed randomized order</x:v>
      </x:c>
      <x:c r="L1448" s="7" t="n">
        <x:v>2</x:v>
      </x:c>
      <x:c r="M1448" s="10" t="str">
        <x:v>safe state within target</x:v>
      </x:c>
      <x:c r="N1448" s="7" t="str"/>
      <x:c r="O1448" s="7" t="str"/>
      <x:c r="P1448" s="7" t="str"/>
      <x:c r="Q1448" s="7" t="str"/>
      <x:c r="R1448" s="7" t="str"/>
      <x:c r="S1448" s="7" t="str"/>
      <x:c r="T1448" s="7" t="str">
        <x:f>IF(S1448="","OPEN",IF(OR(N1448="",O1448="",P1448&lt;&gt;"SAFE",NOT(ISNUMBER(Q1448)),Q1448&gt;L1448,AND(E1448="FUNCTIONAL TWIN",R1448="")),"FAIL","PASS"))</x:f>
        <x:v>OPEN</x:v>
      </x:c>
    </x:row>
    <x:row r="1449" ht="40" customHeight="1">
      <x:c r="B1449" s="7" t="str">
        <x:v>RAP-PT-1443</x:v>
      </x:c>
      <x:c r="C1449" s="7" t="str">
        <x:v>REA-O-C1-FCE-01-P</x:v>
      </x:c>
      <x:c r="D1449" s="7" t="str">
        <x:v>REA-O-C1</x:v>
      </x:c>
      <x:c r="E1449" s="7" t="str">
        <x:v>OPERATIONAL</x:v>
      </x:c>
      <x:c r="F1449" s="7" t="str">
        <x:v>PTC-C</x:v>
      </x:c>
      <x:c r="G1449" s="7" t="str">
        <x:v>BL-X</x:v>
      </x:c>
      <x:c r="H1449" s="7" t="str">
        <x:v>FCE-01</x:v>
      </x:c>
      <x:c r="I1449" s="7" t="str">
        <x:v>primary</x:v>
      </x:c>
      <x:c r="J1449" s="7" t="str">
        <x:v>O03</x:v>
      </x:c>
      <x:c r="K1449" s="10" t="str">
        <x:v>minimum accepted stored-energy state</x:v>
      </x:c>
      <x:c r="L1449" s="7" t="n">
        <x:v>2</x:v>
      </x:c>
      <x:c r="M1449" s="10" t="str">
        <x:v>safe state within target</x:v>
      </x:c>
      <x:c r="N1449" s="7" t="str"/>
      <x:c r="O1449" s="7" t="str"/>
      <x:c r="P1449" s="7" t="str"/>
      <x:c r="Q1449" s="7" t="str"/>
      <x:c r="R1449" s="7" t="str"/>
      <x:c r="S1449" s="7" t="str"/>
      <x:c r="T1449" s="7" t="str">
        <x:f>IF(S1449="","OPEN",IF(OR(N1449="",O1449="",P1449&lt;&gt;"SAFE",NOT(ISNUMBER(Q1449)),Q1449&gt;L1449,AND(E1449="FUNCTIONAL TWIN",R1449="")),"FAIL","PASS"))</x:f>
        <x:v>OPEN</x:v>
      </x:c>
    </x:row>
    <x:row r="1450" ht="40" customHeight="1">
      <x:c r="B1450" s="7" t="str">
        <x:v>RAP-PT-1444</x:v>
      </x:c>
      <x:c r="C1450" s="7" t="str">
        <x:v>REA-O-C1-FCE-01-P</x:v>
      </x:c>
      <x:c r="D1450" s="7" t="str">
        <x:v>REA-O-C1</x:v>
      </x:c>
      <x:c r="E1450" s="7" t="str">
        <x:v>OPERATIONAL</x:v>
      </x:c>
      <x:c r="F1450" s="7" t="str">
        <x:v>PTC-C</x:v>
      </x:c>
      <x:c r="G1450" s="7" t="str">
        <x:v>BL-X</x:v>
      </x:c>
      <x:c r="H1450" s="7" t="str">
        <x:v>FCE-01</x:v>
      </x:c>
      <x:c r="I1450" s="7" t="str">
        <x:v>primary</x:v>
      </x:c>
      <x:c r="J1450" s="7" t="str">
        <x:v>O04</x:v>
      </x:c>
      <x:c r="K1450" s="10" t="str">
        <x:v>minimum energy with reversed order</x:v>
      </x:c>
      <x:c r="L1450" s="7" t="n">
        <x:v>2</x:v>
      </x:c>
      <x:c r="M1450" s="10" t="str">
        <x:v>safe state within target</x:v>
      </x:c>
      <x:c r="N1450" s="7" t="str"/>
      <x:c r="O1450" s="7" t="str"/>
      <x:c r="P1450" s="7" t="str"/>
      <x:c r="Q1450" s="7" t="str"/>
      <x:c r="R1450" s="7" t="str"/>
      <x:c r="S1450" s="7" t="str"/>
      <x:c r="T1450" s="7" t="str">
        <x:f>IF(S1450="","OPEN",IF(OR(N1450="",O1450="",P1450&lt;&gt;"SAFE",NOT(ISNUMBER(Q1450)),Q1450&gt;L1450,AND(E1450="FUNCTIONAL TWIN",R1450="")),"FAIL","PASS"))</x:f>
        <x:v>OPEN</x:v>
      </x:c>
    </x:row>
    <x:row r="1451" ht="40" customHeight="1">
      <x:c r="B1451" s="7" t="str">
        <x:v>RAP-PT-1445</x:v>
      </x:c>
      <x:c r="C1451" s="7" t="str">
        <x:v>REA-O-C1-FCE-01-P</x:v>
      </x:c>
      <x:c r="D1451" s="7" t="str">
        <x:v>REA-O-C1</x:v>
      </x:c>
      <x:c r="E1451" s="7" t="str">
        <x:v>OPERATIONAL</x:v>
      </x:c>
      <x:c r="F1451" s="7" t="str">
        <x:v>PTC-C</x:v>
      </x:c>
      <x:c r="G1451" s="7" t="str">
        <x:v>BL-X</x:v>
      </x:c>
      <x:c r="H1451" s="7" t="str">
        <x:v>FCE-01</x:v>
      </x:c>
      <x:c r="I1451" s="7" t="str">
        <x:v>primary</x:v>
      </x:c>
      <x:c r="J1451" s="7" t="str">
        <x:v>O05</x:v>
      </x:c>
      <x:c r="K1451" s="10" t="str">
        <x:v>normal power and campus network absent</x:v>
      </x:c>
      <x:c r="L1451" s="7" t="n">
        <x:v>2</x:v>
      </x:c>
      <x:c r="M1451" s="10" t="str">
        <x:v>local safe state and evidence</x:v>
      </x:c>
      <x:c r="N1451" s="7" t="str"/>
      <x:c r="O1451" s="7" t="str"/>
      <x:c r="P1451" s="7" t="str"/>
      <x:c r="Q1451" s="7" t="str"/>
      <x:c r="R1451" s="7" t="str"/>
      <x:c r="S1451" s="7" t="str"/>
      <x:c r="T1451" s="7" t="str">
        <x:f>IF(S1451="","OPEN",IF(OR(N1451="",O1451="",P1451&lt;&gt;"SAFE",NOT(ISNUMBER(Q1451)),Q1451&gt;L1451,AND(E1451="FUNCTIONAL TWIN",R1451="")),"FAIL","PASS"))</x:f>
        <x:v>OPEN</x:v>
      </x:c>
    </x:row>
    <x:row r="1452" ht="40" customHeight="1">
      <x:c r="B1452" s="7" t="str">
        <x:v>RAP-PT-1446</x:v>
      </x:c>
      <x:c r="C1452" s="7" t="str">
        <x:v>REA-O-C1-FCE-01-P</x:v>
      </x:c>
      <x:c r="D1452" s="7" t="str">
        <x:v>REA-O-C1</x:v>
      </x:c>
      <x:c r="E1452" s="7" t="str">
        <x:v>OPERATIONAL</x:v>
      </x:c>
      <x:c r="F1452" s="7" t="str">
        <x:v>PTC-C</x:v>
      </x:c>
      <x:c r="G1452" s="7" t="str">
        <x:v>BL-X</x:v>
      </x:c>
      <x:c r="H1452" s="7" t="str">
        <x:v>FCE-01</x:v>
      </x:c>
      <x:c r="I1452" s="7" t="str">
        <x:v>primary</x:v>
      </x:c>
      <x:c r="J1452" s="7" t="str">
        <x:v>O06</x:v>
      </x:c>
      <x:c r="K1452" s="10" t="str">
        <x:v>primary time absent with unlike local epoch</x:v>
      </x:c>
      <x:c r="L1452" s="7" t="n">
        <x:v>2</x:v>
      </x:c>
      <x:c r="M1452" s="10" t="str">
        <x:v>local safe state and evidence</x:v>
      </x:c>
      <x:c r="N1452" s="7" t="str"/>
      <x:c r="O1452" s="7" t="str"/>
      <x:c r="P1452" s="7" t="str"/>
      <x:c r="Q1452" s="7" t="str"/>
      <x:c r="R1452" s="7" t="str"/>
      <x:c r="S1452" s="7" t="str"/>
      <x:c r="T1452" s="7" t="str">
        <x:f>IF(S1452="","OPEN",IF(OR(N1452="",O1452="",P1452&lt;&gt;"SAFE",NOT(ISNUMBER(Q1452)),Q1452&gt;L1452,AND(E1452="FUNCTIONAL TWIN",R1452="")),"FAIL","PASS"))</x:f>
        <x:v>OPEN</x:v>
      </x:c>
    </x:row>
    <x:row r="1453" ht="40" customHeight="1">
      <x:c r="B1453" s="7" t="str">
        <x:v>RAP-PT-1447</x:v>
      </x:c>
      <x:c r="C1453" s="7" t="str">
        <x:v>REA-O-C1-FCE-01-P</x:v>
      </x:c>
      <x:c r="D1453" s="7" t="str">
        <x:v>REA-O-C1</x:v>
      </x:c>
      <x:c r="E1453" s="7" t="str">
        <x:v>OPERATIONAL</x:v>
      </x:c>
      <x:c r="F1453" s="7" t="str">
        <x:v>PTC-C</x:v>
      </x:c>
      <x:c r="G1453" s="7" t="str">
        <x:v>BL-X</x:v>
      </x:c>
      <x:c r="H1453" s="7" t="str">
        <x:v>FCE-01</x:v>
      </x:c>
      <x:c r="I1453" s="7" t="str">
        <x:v>primary</x:v>
      </x:c>
      <x:c r="J1453" s="7" t="str">
        <x:v>O07</x:v>
      </x:c>
      <x:c r="K1453" s="10" t="str">
        <x:v>-20 deg C, wet exterior and accepted internal condition</x:v>
      </x:c>
      <x:c r="L1453" s="7" t="n">
        <x:v>2</x:v>
      </x:c>
      <x:c r="M1453" s="10" t="str">
        <x:v>safe state within target</x:v>
      </x:c>
      <x:c r="N1453" s="7" t="str"/>
      <x:c r="O1453" s="7" t="str"/>
      <x:c r="P1453" s="7" t="str"/>
      <x:c r="Q1453" s="7" t="str"/>
      <x:c r="R1453" s="7" t="str"/>
      <x:c r="S1453" s="7" t="str"/>
      <x:c r="T1453" s="7" t="str">
        <x:f>IF(S1453="","OPEN",IF(OR(N1453="",O1453="",P1453&lt;&gt;"SAFE",NOT(ISNUMBER(Q1453)),Q1453&gt;L1453,AND(E1453="FUNCTIONAL TWIN",R1453="")),"FAIL","PASS"))</x:f>
        <x:v>OPEN</x:v>
      </x:c>
    </x:row>
    <x:row r="1454" ht="40" customHeight="1">
      <x:c r="B1454" s="7" t="str">
        <x:v>RAP-PT-1448</x:v>
      </x:c>
      <x:c r="C1454" s="7" t="str">
        <x:v>REA-O-C1-FCE-01-P</x:v>
      </x:c>
      <x:c r="D1454" s="7" t="str">
        <x:v>REA-O-C1</x:v>
      </x:c>
      <x:c r="E1454" s="7" t="str">
        <x:v>OPERATIONAL</x:v>
      </x:c>
      <x:c r="F1454" s="7" t="str">
        <x:v>PTC-C</x:v>
      </x:c>
      <x:c r="G1454" s="7" t="str">
        <x:v>BL-X</x:v>
      </x:c>
      <x:c r="H1454" s="7" t="str">
        <x:v>FCE-01</x:v>
      </x:c>
      <x:c r="I1454" s="7" t="str">
        <x:v>primary</x:v>
      </x:c>
      <x:c r="J1454" s="7" t="str">
        <x:v>O08</x:v>
      </x:c>
      <x:c r="K1454" s="10" t="str">
        <x:v>50 deg C, wet exterior and accepted internal condition</x:v>
      </x:c>
      <x:c r="L1454" s="7" t="n">
        <x:v>2</x:v>
      </x:c>
      <x:c r="M1454" s="10" t="str">
        <x:v>safe state within target</x:v>
      </x:c>
      <x:c r="N1454" s="7" t="str"/>
      <x:c r="O1454" s="7" t="str"/>
      <x:c r="P1454" s="7" t="str"/>
      <x:c r="Q1454" s="7" t="str"/>
      <x:c r="R1454" s="7" t="str"/>
      <x:c r="S1454" s="7" t="str"/>
      <x:c r="T1454" s="7" t="str">
        <x:f>IF(S1454="","OPEN",IF(OR(N1454="",O1454="",P1454&lt;&gt;"SAFE",NOT(ISNUMBER(Q1454)),Q1454&gt;L1454,AND(E1454="FUNCTIONAL TWIN",R1454="")),"FAIL","PASS"))</x:f>
        <x:v>OPEN</x:v>
      </x:c>
    </x:row>
    <x:row r="1455" ht="40" customHeight="1">
      <x:c r="B1455" s="7" t="str">
        <x:v>RAP-PT-1449</x:v>
      </x:c>
      <x:c r="C1455" s="7" t="str">
        <x:v>REA-O-C1-FCE-01-P</x:v>
      </x:c>
      <x:c r="D1455" s="7" t="str">
        <x:v>REA-O-C1</x:v>
      </x:c>
      <x:c r="E1455" s="7" t="str">
        <x:v>OPERATIONAL</x:v>
      </x:c>
      <x:c r="F1455" s="7" t="str">
        <x:v>PTC-C</x:v>
      </x:c>
      <x:c r="G1455" s="7" t="str">
        <x:v>BL-X</x:v>
      </x:c>
      <x:c r="H1455" s="7" t="str">
        <x:v>FCE-01</x:v>
      </x:c>
      <x:c r="I1455" s="7" t="str">
        <x:v>primary</x:v>
      </x:c>
      <x:c r="J1455" s="7" t="str">
        <x:v>O09</x:v>
      </x:c>
      <x:c r="K1455" s="10" t="str">
        <x:v>registered contamination and upper accepted actuation resistance</x:v>
      </x:c>
      <x:c r="L1455" s="7" t="n">
        <x:v>2</x:v>
      </x:c>
      <x:c r="M1455" s="10" t="str">
        <x:v>safe state within target</x:v>
      </x:c>
      <x:c r="N1455" s="7" t="str"/>
      <x:c r="O1455" s="7" t="str"/>
      <x:c r="P1455" s="7" t="str"/>
      <x:c r="Q1455" s="7" t="str"/>
      <x:c r="R1455" s="7" t="str"/>
      <x:c r="S1455" s="7" t="str"/>
      <x:c r="T1455" s="7" t="str">
        <x:f>IF(S1455="","OPEN",IF(OR(N1455="",O1455="",P1455&lt;&gt;"SAFE",NOT(ISNUMBER(Q1455)),Q1455&gt;L1455,AND(E1455="FUNCTIONAL TWIN",R1455="")),"FAIL","PASS"))</x:f>
        <x:v>OPEN</x:v>
      </x:c>
    </x:row>
    <x:row r="1456" ht="40" customHeight="1">
      <x:c r="B1456" s="7" t="str">
        <x:v>RAP-PT-1450</x:v>
      </x:c>
      <x:c r="C1456" s="7" t="str">
        <x:v>REA-O-C1-FCE-01-P</x:v>
      </x:c>
      <x:c r="D1456" s="7" t="str">
        <x:v>REA-O-C1</x:v>
      </x:c>
      <x:c r="E1456" s="7" t="str">
        <x:v>OPERATIONAL</x:v>
      </x:c>
      <x:c r="F1456" s="7" t="str">
        <x:v>PTC-C</x:v>
      </x:c>
      <x:c r="G1456" s="7" t="str">
        <x:v>BL-X</x:v>
      </x:c>
      <x:c r="H1456" s="7" t="str">
        <x:v>FCE-01</x:v>
      </x:c>
      <x:c r="I1456" s="7" t="str">
        <x:v>primary</x:v>
      </x:c>
      <x:c r="J1456" s="7" t="str">
        <x:v>O10</x:v>
      </x:c>
      <x:c r="K1456" s="10" t="str">
        <x:v>same resistance with reversed randomized order</x:v>
      </x:c>
      <x:c r="L1456" s="7" t="n">
        <x:v>2</x:v>
      </x:c>
      <x:c r="M1456" s="10" t="str">
        <x:v>safe state within target</x:v>
      </x:c>
      <x:c r="N1456" s="7" t="str"/>
      <x:c r="O1456" s="7" t="str"/>
      <x:c r="P1456" s="7" t="str"/>
      <x:c r="Q1456" s="7" t="str"/>
      <x:c r="R1456" s="7" t="str"/>
      <x:c r="S1456" s="7" t="str"/>
      <x:c r="T1456" s="7" t="str">
        <x:f>IF(S1456="","OPEN",IF(OR(N1456="",O1456="",P1456&lt;&gt;"SAFE",NOT(ISNUMBER(Q1456)),Q1456&gt;L1456,AND(E1456="FUNCTIONAL TWIN",R1456="")),"FAIL","PASS"))</x:f>
        <x:v>OPEN</x:v>
      </x:c>
    </x:row>
    <x:row r="1457" ht="40" customHeight="1">
      <x:c r="B1457" s="7" t="str">
        <x:v>RAP-PT-1451</x:v>
      </x:c>
      <x:c r="C1457" s="7" t="str">
        <x:v>REA-O-C1-FCE-01-D</x:v>
      </x:c>
      <x:c r="D1457" s="7" t="str">
        <x:v>REA-O-C1</x:v>
      </x:c>
      <x:c r="E1457" s="7" t="str">
        <x:v>OPERATIONAL</x:v>
      </x:c>
      <x:c r="F1457" s="7" t="str">
        <x:v>PTC-C</x:v>
      </x:c>
      <x:c r="G1457" s="7" t="str">
        <x:v>BL-X</x:v>
      </x:c>
      <x:c r="H1457" s="7" t="str">
        <x:v>FCE-01</x:v>
      </x:c>
      <x:c r="I1457" s="7" t="str">
        <x:v>diverse</x:v>
      </x:c>
      <x:c r="J1457" s="7" t="str">
        <x:v>O01</x:v>
      </x:c>
      <x:c r="K1457" s="10" t="str">
        <x:v>nominal energy, connected local controls, 20 deg C and clean mechanism</x:v>
      </x:c>
      <x:c r="L1457" s="7" t="n">
        <x:v>2</x:v>
      </x:c>
      <x:c r="M1457" s="10" t="str">
        <x:v>safe state within target</x:v>
      </x:c>
      <x:c r="N1457" s="7" t="str"/>
      <x:c r="O1457" s="7" t="str"/>
      <x:c r="P1457" s="7" t="str"/>
      <x:c r="Q1457" s="7" t="str"/>
      <x:c r="R1457" s="7" t="str"/>
      <x:c r="S1457" s="7" t="str"/>
      <x:c r="T1457" s="7" t="str">
        <x:f>IF(S1457="","OPEN",IF(OR(N1457="",O1457="",P1457&lt;&gt;"SAFE",NOT(ISNUMBER(Q1457)),Q1457&gt;L1457,AND(E1457="FUNCTIONAL TWIN",R1457="")),"FAIL","PASS"))</x:f>
        <x:v>OPEN</x:v>
      </x:c>
    </x:row>
    <x:row r="1458" ht="40" customHeight="1">
      <x:c r="B1458" s="7" t="str">
        <x:v>RAP-PT-1452</x:v>
      </x:c>
      <x:c r="C1458" s="7" t="str">
        <x:v>REA-O-C1-FCE-01-D</x:v>
      </x:c>
      <x:c r="D1458" s="7" t="str">
        <x:v>REA-O-C1</x:v>
      </x:c>
      <x:c r="E1458" s="7" t="str">
        <x:v>OPERATIONAL</x:v>
      </x:c>
      <x:c r="F1458" s="7" t="str">
        <x:v>PTC-C</x:v>
      </x:c>
      <x:c r="G1458" s="7" t="str">
        <x:v>BL-X</x:v>
      </x:c>
      <x:c r="H1458" s="7" t="str">
        <x:v>FCE-01</x:v>
      </x:c>
      <x:c r="I1458" s="7" t="str">
        <x:v>diverse</x:v>
      </x:c>
      <x:c r="J1458" s="7" t="str">
        <x:v>O02</x:v>
      </x:c>
      <x:c r="K1458" s="10" t="str">
        <x:v>same boundary with reversed randomized order</x:v>
      </x:c>
      <x:c r="L1458" s="7" t="n">
        <x:v>2</x:v>
      </x:c>
      <x:c r="M1458" s="10" t="str">
        <x:v>safe state within target</x:v>
      </x:c>
      <x:c r="N1458" s="7" t="str"/>
      <x:c r="O1458" s="7" t="str"/>
      <x:c r="P1458" s="7" t="str"/>
      <x:c r="Q1458" s="7" t="str"/>
      <x:c r="R1458" s="7" t="str"/>
      <x:c r="S1458" s="7" t="str"/>
      <x:c r="T1458" s="7" t="str">
        <x:f>IF(S1458="","OPEN",IF(OR(N1458="",O1458="",P1458&lt;&gt;"SAFE",NOT(ISNUMBER(Q1458)),Q1458&gt;L1458,AND(E1458="FUNCTIONAL TWIN",R1458="")),"FAIL","PASS"))</x:f>
        <x:v>OPEN</x:v>
      </x:c>
    </x:row>
    <x:row r="1459" ht="40" customHeight="1">
      <x:c r="B1459" s="7" t="str">
        <x:v>RAP-PT-1453</x:v>
      </x:c>
      <x:c r="C1459" s="7" t="str">
        <x:v>REA-O-C1-FCE-01-D</x:v>
      </x:c>
      <x:c r="D1459" s="7" t="str">
        <x:v>REA-O-C1</x:v>
      </x:c>
      <x:c r="E1459" s="7" t="str">
        <x:v>OPERATIONAL</x:v>
      </x:c>
      <x:c r="F1459" s="7" t="str">
        <x:v>PTC-C</x:v>
      </x:c>
      <x:c r="G1459" s="7" t="str">
        <x:v>BL-X</x:v>
      </x:c>
      <x:c r="H1459" s="7" t="str">
        <x:v>FCE-01</x:v>
      </x:c>
      <x:c r="I1459" s="7" t="str">
        <x:v>diverse</x:v>
      </x:c>
      <x:c r="J1459" s="7" t="str">
        <x:v>O03</x:v>
      </x:c>
      <x:c r="K1459" s="10" t="str">
        <x:v>minimum accepted stored-energy state</x:v>
      </x:c>
      <x:c r="L1459" s="7" t="n">
        <x:v>2</x:v>
      </x:c>
      <x:c r="M1459" s="10" t="str">
        <x:v>safe state within target</x:v>
      </x:c>
      <x:c r="N1459" s="7" t="str"/>
      <x:c r="O1459" s="7" t="str"/>
      <x:c r="P1459" s="7" t="str"/>
      <x:c r="Q1459" s="7" t="str"/>
      <x:c r="R1459" s="7" t="str"/>
      <x:c r="S1459" s="7" t="str"/>
      <x:c r="T1459" s="7" t="str">
        <x:f>IF(S1459="","OPEN",IF(OR(N1459="",O1459="",P1459&lt;&gt;"SAFE",NOT(ISNUMBER(Q1459)),Q1459&gt;L1459,AND(E1459="FUNCTIONAL TWIN",R1459="")),"FAIL","PASS"))</x:f>
        <x:v>OPEN</x:v>
      </x:c>
    </x:row>
    <x:row r="1460" ht="40" customHeight="1">
      <x:c r="B1460" s="7" t="str">
        <x:v>RAP-PT-1454</x:v>
      </x:c>
      <x:c r="C1460" s="7" t="str">
        <x:v>REA-O-C1-FCE-01-D</x:v>
      </x:c>
      <x:c r="D1460" s="7" t="str">
        <x:v>REA-O-C1</x:v>
      </x:c>
      <x:c r="E1460" s="7" t="str">
        <x:v>OPERATIONAL</x:v>
      </x:c>
      <x:c r="F1460" s="7" t="str">
        <x:v>PTC-C</x:v>
      </x:c>
      <x:c r="G1460" s="7" t="str">
        <x:v>BL-X</x:v>
      </x:c>
      <x:c r="H1460" s="7" t="str">
        <x:v>FCE-01</x:v>
      </x:c>
      <x:c r="I1460" s="7" t="str">
        <x:v>diverse</x:v>
      </x:c>
      <x:c r="J1460" s="7" t="str">
        <x:v>O04</x:v>
      </x:c>
      <x:c r="K1460" s="10" t="str">
        <x:v>minimum energy with reversed order</x:v>
      </x:c>
      <x:c r="L1460" s="7" t="n">
        <x:v>2</x:v>
      </x:c>
      <x:c r="M1460" s="10" t="str">
        <x:v>safe state within target</x:v>
      </x:c>
      <x:c r="N1460" s="7" t="str"/>
      <x:c r="O1460" s="7" t="str"/>
      <x:c r="P1460" s="7" t="str"/>
      <x:c r="Q1460" s="7" t="str"/>
      <x:c r="R1460" s="7" t="str"/>
      <x:c r="S1460" s="7" t="str"/>
      <x:c r="T1460" s="7" t="str">
        <x:f>IF(S1460="","OPEN",IF(OR(N1460="",O1460="",P1460&lt;&gt;"SAFE",NOT(ISNUMBER(Q1460)),Q1460&gt;L1460,AND(E1460="FUNCTIONAL TWIN",R1460="")),"FAIL","PASS"))</x:f>
        <x:v>OPEN</x:v>
      </x:c>
    </x:row>
    <x:row r="1461" ht="40" customHeight="1">
      <x:c r="B1461" s="7" t="str">
        <x:v>RAP-PT-1455</x:v>
      </x:c>
      <x:c r="C1461" s="7" t="str">
        <x:v>REA-O-C1-FCE-01-D</x:v>
      </x:c>
      <x:c r="D1461" s="7" t="str">
        <x:v>REA-O-C1</x:v>
      </x:c>
      <x:c r="E1461" s="7" t="str">
        <x:v>OPERATIONAL</x:v>
      </x:c>
      <x:c r="F1461" s="7" t="str">
        <x:v>PTC-C</x:v>
      </x:c>
      <x:c r="G1461" s="7" t="str">
        <x:v>BL-X</x:v>
      </x:c>
      <x:c r="H1461" s="7" t="str">
        <x:v>FCE-01</x:v>
      </x:c>
      <x:c r="I1461" s="7" t="str">
        <x:v>diverse</x:v>
      </x:c>
      <x:c r="J1461" s="7" t="str">
        <x:v>O05</x:v>
      </x:c>
      <x:c r="K1461" s="10" t="str">
        <x:v>normal power and campus network absent</x:v>
      </x:c>
      <x:c r="L1461" s="7" t="n">
        <x:v>2</x:v>
      </x:c>
      <x:c r="M1461" s="10" t="str">
        <x:v>local safe state and evidence</x:v>
      </x:c>
      <x:c r="N1461" s="7" t="str"/>
      <x:c r="O1461" s="7" t="str"/>
      <x:c r="P1461" s="7" t="str"/>
      <x:c r="Q1461" s="7" t="str"/>
      <x:c r="R1461" s="7" t="str"/>
      <x:c r="S1461" s="7" t="str"/>
      <x:c r="T1461" s="7" t="str">
        <x:f>IF(S1461="","OPEN",IF(OR(N1461="",O1461="",P1461&lt;&gt;"SAFE",NOT(ISNUMBER(Q1461)),Q1461&gt;L1461,AND(E1461="FUNCTIONAL TWIN",R1461="")),"FAIL","PASS"))</x:f>
        <x:v>OPEN</x:v>
      </x:c>
    </x:row>
    <x:row r="1462" ht="40" customHeight="1">
      <x:c r="B1462" s="7" t="str">
        <x:v>RAP-PT-1456</x:v>
      </x:c>
      <x:c r="C1462" s="7" t="str">
        <x:v>REA-O-C1-FCE-01-D</x:v>
      </x:c>
      <x:c r="D1462" s="7" t="str">
        <x:v>REA-O-C1</x:v>
      </x:c>
      <x:c r="E1462" s="7" t="str">
        <x:v>OPERATIONAL</x:v>
      </x:c>
      <x:c r="F1462" s="7" t="str">
        <x:v>PTC-C</x:v>
      </x:c>
      <x:c r="G1462" s="7" t="str">
        <x:v>BL-X</x:v>
      </x:c>
      <x:c r="H1462" s="7" t="str">
        <x:v>FCE-01</x:v>
      </x:c>
      <x:c r="I1462" s="7" t="str">
        <x:v>diverse</x:v>
      </x:c>
      <x:c r="J1462" s="7" t="str">
        <x:v>O06</x:v>
      </x:c>
      <x:c r="K1462" s="10" t="str">
        <x:v>primary time absent with unlike local epoch</x:v>
      </x:c>
      <x:c r="L1462" s="7" t="n">
        <x:v>2</x:v>
      </x:c>
      <x:c r="M1462" s="10" t="str">
        <x:v>local safe state and evidence</x:v>
      </x:c>
      <x:c r="N1462" s="7" t="str"/>
      <x:c r="O1462" s="7" t="str"/>
      <x:c r="P1462" s="7" t="str"/>
      <x:c r="Q1462" s="7" t="str"/>
      <x:c r="R1462" s="7" t="str"/>
      <x:c r="S1462" s="7" t="str"/>
      <x:c r="T1462" s="7" t="str">
        <x:f>IF(S1462="","OPEN",IF(OR(N1462="",O1462="",P1462&lt;&gt;"SAFE",NOT(ISNUMBER(Q1462)),Q1462&gt;L1462,AND(E1462="FUNCTIONAL TWIN",R1462="")),"FAIL","PASS"))</x:f>
        <x:v>OPEN</x:v>
      </x:c>
    </x:row>
    <x:row r="1463" ht="40" customHeight="1">
      <x:c r="B1463" s="7" t="str">
        <x:v>RAP-PT-1457</x:v>
      </x:c>
      <x:c r="C1463" s="7" t="str">
        <x:v>REA-O-C1-FCE-01-D</x:v>
      </x:c>
      <x:c r="D1463" s="7" t="str">
        <x:v>REA-O-C1</x:v>
      </x:c>
      <x:c r="E1463" s="7" t="str">
        <x:v>OPERATIONAL</x:v>
      </x:c>
      <x:c r="F1463" s="7" t="str">
        <x:v>PTC-C</x:v>
      </x:c>
      <x:c r="G1463" s="7" t="str">
        <x:v>BL-X</x:v>
      </x:c>
      <x:c r="H1463" s="7" t="str">
        <x:v>FCE-01</x:v>
      </x:c>
      <x:c r="I1463" s="7" t="str">
        <x:v>diverse</x:v>
      </x:c>
      <x:c r="J1463" s="7" t="str">
        <x:v>O07</x:v>
      </x:c>
      <x:c r="K1463" s="10" t="str">
        <x:v>-20 deg C, wet exterior and accepted internal condition</x:v>
      </x:c>
      <x:c r="L1463" s="7" t="n">
        <x:v>2</x:v>
      </x:c>
      <x:c r="M1463" s="10" t="str">
        <x:v>safe state within target</x:v>
      </x:c>
      <x:c r="N1463" s="7" t="str"/>
      <x:c r="O1463" s="7" t="str"/>
      <x:c r="P1463" s="7" t="str"/>
      <x:c r="Q1463" s="7" t="str"/>
      <x:c r="R1463" s="7" t="str"/>
      <x:c r="S1463" s="7" t="str"/>
      <x:c r="T1463" s="7" t="str">
        <x:f>IF(S1463="","OPEN",IF(OR(N1463="",O1463="",P1463&lt;&gt;"SAFE",NOT(ISNUMBER(Q1463)),Q1463&gt;L1463,AND(E1463="FUNCTIONAL TWIN",R1463="")),"FAIL","PASS"))</x:f>
        <x:v>OPEN</x:v>
      </x:c>
    </x:row>
    <x:row r="1464" ht="40" customHeight="1">
      <x:c r="B1464" s="7" t="str">
        <x:v>RAP-PT-1458</x:v>
      </x:c>
      <x:c r="C1464" s="7" t="str">
        <x:v>REA-O-C1-FCE-01-D</x:v>
      </x:c>
      <x:c r="D1464" s="7" t="str">
        <x:v>REA-O-C1</x:v>
      </x:c>
      <x:c r="E1464" s="7" t="str">
        <x:v>OPERATIONAL</x:v>
      </x:c>
      <x:c r="F1464" s="7" t="str">
        <x:v>PTC-C</x:v>
      </x:c>
      <x:c r="G1464" s="7" t="str">
        <x:v>BL-X</x:v>
      </x:c>
      <x:c r="H1464" s="7" t="str">
        <x:v>FCE-01</x:v>
      </x:c>
      <x:c r="I1464" s="7" t="str">
        <x:v>diverse</x:v>
      </x:c>
      <x:c r="J1464" s="7" t="str">
        <x:v>O08</x:v>
      </x:c>
      <x:c r="K1464" s="10" t="str">
        <x:v>50 deg C, wet exterior and accepted internal condition</x:v>
      </x:c>
      <x:c r="L1464" s="7" t="n">
        <x:v>2</x:v>
      </x:c>
      <x:c r="M1464" s="10" t="str">
        <x:v>safe state within target</x:v>
      </x:c>
      <x:c r="N1464" s="7" t="str"/>
      <x:c r="O1464" s="7" t="str"/>
      <x:c r="P1464" s="7" t="str"/>
      <x:c r="Q1464" s="7" t="str"/>
      <x:c r="R1464" s="7" t="str"/>
      <x:c r="S1464" s="7" t="str"/>
      <x:c r="T1464" s="7" t="str">
        <x:f>IF(S1464="","OPEN",IF(OR(N1464="",O1464="",P1464&lt;&gt;"SAFE",NOT(ISNUMBER(Q1464)),Q1464&gt;L1464,AND(E1464="FUNCTIONAL TWIN",R1464="")),"FAIL","PASS"))</x:f>
        <x:v>OPEN</x:v>
      </x:c>
    </x:row>
    <x:row r="1465" ht="40" customHeight="1">
      <x:c r="B1465" s="7" t="str">
        <x:v>RAP-PT-1459</x:v>
      </x:c>
      <x:c r="C1465" s="7" t="str">
        <x:v>REA-O-C1-FCE-01-D</x:v>
      </x:c>
      <x:c r="D1465" s="7" t="str">
        <x:v>REA-O-C1</x:v>
      </x:c>
      <x:c r="E1465" s="7" t="str">
        <x:v>OPERATIONAL</x:v>
      </x:c>
      <x:c r="F1465" s="7" t="str">
        <x:v>PTC-C</x:v>
      </x:c>
      <x:c r="G1465" s="7" t="str">
        <x:v>BL-X</x:v>
      </x:c>
      <x:c r="H1465" s="7" t="str">
        <x:v>FCE-01</x:v>
      </x:c>
      <x:c r="I1465" s="7" t="str">
        <x:v>diverse</x:v>
      </x:c>
      <x:c r="J1465" s="7" t="str">
        <x:v>O09</x:v>
      </x:c>
      <x:c r="K1465" s="10" t="str">
        <x:v>registered contamination and upper accepted actuation resistance</x:v>
      </x:c>
      <x:c r="L1465" s="7" t="n">
        <x:v>2</x:v>
      </x:c>
      <x:c r="M1465" s="10" t="str">
        <x:v>safe state within target</x:v>
      </x:c>
      <x:c r="N1465" s="7" t="str"/>
      <x:c r="O1465" s="7" t="str"/>
      <x:c r="P1465" s="7" t="str"/>
      <x:c r="Q1465" s="7" t="str"/>
      <x:c r="R1465" s="7" t="str"/>
      <x:c r="S1465" s="7" t="str"/>
      <x:c r="T1465" s="7" t="str">
        <x:f>IF(S1465="","OPEN",IF(OR(N1465="",O1465="",P1465&lt;&gt;"SAFE",NOT(ISNUMBER(Q1465)),Q1465&gt;L1465,AND(E1465="FUNCTIONAL TWIN",R1465="")),"FAIL","PASS"))</x:f>
        <x:v>OPEN</x:v>
      </x:c>
    </x:row>
    <x:row r="1466" ht="40" customHeight="1">
      <x:c r="B1466" s="7" t="str">
        <x:v>RAP-PT-1460</x:v>
      </x:c>
      <x:c r="C1466" s="7" t="str">
        <x:v>REA-O-C1-FCE-01-D</x:v>
      </x:c>
      <x:c r="D1466" s="7" t="str">
        <x:v>REA-O-C1</x:v>
      </x:c>
      <x:c r="E1466" s="7" t="str">
        <x:v>OPERATIONAL</x:v>
      </x:c>
      <x:c r="F1466" s="7" t="str">
        <x:v>PTC-C</x:v>
      </x:c>
      <x:c r="G1466" s="7" t="str">
        <x:v>BL-X</x:v>
      </x:c>
      <x:c r="H1466" s="7" t="str">
        <x:v>FCE-01</x:v>
      </x:c>
      <x:c r="I1466" s="7" t="str">
        <x:v>diverse</x:v>
      </x:c>
      <x:c r="J1466" s="7" t="str">
        <x:v>O10</x:v>
      </x:c>
      <x:c r="K1466" s="10" t="str">
        <x:v>same resistance with reversed randomized order</x:v>
      </x:c>
      <x:c r="L1466" s="7" t="n">
        <x:v>2</x:v>
      </x:c>
      <x:c r="M1466" s="10" t="str">
        <x:v>safe state within target</x:v>
      </x:c>
      <x:c r="N1466" s="7" t="str"/>
      <x:c r="O1466" s="7" t="str"/>
      <x:c r="P1466" s="7" t="str"/>
      <x:c r="Q1466" s="7" t="str"/>
      <x:c r="R1466" s="7" t="str"/>
      <x:c r="S1466" s="7" t="str"/>
      <x:c r="T1466" s="7" t="str">
        <x:f>IF(S1466="","OPEN",IF(OR(N1466="",O1466="",P1466&lt;&gt;"SAFE",NOT(ISNUMBER(Q1466)),Q1466&gt;L1466,AND(E1466="FUNCTIONAL TWIN",R1466="")),"FAIL","PASS"))</x:f>
        <x:v>OPEN</x:v>
      </x:c>
    </x:row>
    <x:row r="1467" ht="40" customHeight="1">
      <x:c r="B1467" s="7" t="str">
        <x:v>RAP-PT-1461</x:v>
      </x:c>
      <x:c r="C1467" s="7" t="str">
        <x:v>REA-O-C1-FCE-01-M</x:v>
      </x:c>
      <x:c r="D1467" s="7" t="str">
        <x:v>REA-O-C1</x:v>
      </x:c>
      <x:c r="E1467" s="7" t="str">
        <x:v>OPERATIONAL</x:v>
      </x:c>
      <x:c r="F1467" s="7" t="str">
        <x:v>PTC-C</x:v>
      </x:c>
      <x:c r="G1467" s="7" t="str">
        <x:v>BL-X</x:v>
      </x:c>
      <x:c r="H1467" s="7" t="str">
        <x:v>FCE-01</x:v>
      </x:c>
      <x:c r="I1467" s="7" t="str">
        <x:v>manual/passive</x:v>
      </x:c>
      <x:c r="J1467" s="7" t="str">
        <x:v>O01</x:v>
      </x:c>
      <x:c r="K1467" s="10" t="str">
        <x:v>nominal energy, connected local controls, 20 deg C and clean mechanism</x:v>
      </x:c>
      <x:c r="L1467" s="7" t="n">
        <x:v>2</x:v>
      </x:c>
      <x:c r="M1467" s="10" t="str">
        <x:v>safe state within target</x:v>
      </x:c>
      <x:c r="N1467" s="7" t="str"/>
      <x:c r="O1467" s="7" t="str"/>
      <x:c r="P1467" s="7" t="str"/>
      <x:c r="Q1467" s="7" t="str"/>
      <x:c r="R1467" s="7" t="str"/>
      <x:c r="S1467" s="7" t="str"/>
      <x:c r="T1467" s="7" t="str">
        <x:f>IF(S1467="","OPEN",IF(OR(N1467="",O1467="",P1467&lt;&gt;"SAFE",NOT(ISNUMBER(Q1467)),Q1467&gt;L1467,AND(E1467="FUNCTIONAL TWIN",R1467="")),"FAIL","PASS"))</x:f>
        <x:v>OPEN</x:v>
      </x:c>
    </x:row>
    <x:row r="1468" ht="40" customHeight="1">
      <x:c r="B1468" s="7" t="str">
        <x:v>RAP-PT-1462</x:v>
      </x:c>
      <x:c r="C1468" s="7" t="str">
        <x:v>REA-O-C1-FCE-01-M</x:v>
      </x:c>
      <x:c r="D1468" s="7" t="str">
        <x:v>REA-O-C1</x:v>
      </x:c>
      <x:c r="E1468" s="7" t="str">
        <x:v>OPERATIONAL</x:v>
      </x:c>
      <x:c r="F1468" s="7" t="str">
        <x:v>PTC-C</x:v>
      </x:c>
      <x:c r="G1468" s="7" t="str">
        <x:v>BL-X</x:v>
      </x:c>
      <x:c r="H1468" s="7" t="str">
        <x:v>FCE-01</x:v>
      </x:c>
      <x:c r="I1468" s="7" t="str">
        <x:v>manual/passive</x:v>
      </x:c>
      <x:c r="J1468" s="7" t="str">
        <x:v>O02</x:v>
      </x:c>
      <x:c r="K1468" s="10" t="str">
        <x:v>same boundary with reversed randomized order</x:v>
      </x:c>
      <x:c r="L1468" s="7" t="n">
        <x:v>2</x:v>
      </x:c>
      <x:c r="M1468" s="10" t="str">
        <x:v>safe state within target</x:v>
      </x:c>
      <x:c r="N1468" s="7" t="str"/>
      <x:c r="O1468" s="7" t="str"/>
      <x:c r="P1468" s="7" t="str"/>
      <x:c r="Q1468" s="7" t="str"/>
      <x:c r="R1468" s="7" t="str"/>
      <x:c r="S1468" s="7" t="str"/>
      <x:c r="T1468" s="7" t="str">
        <x:f>IF(S1468="","OPEN",IF(OR(N1468="",O1468="",P1468&lt;&gt;"SAFE",NOT(ISNUMBER(Q1468)),Q1468&gt;L1468,AND(E1468="FUNCTIONAL TWIN",R1468="")),"FAIL","PASS"))</x:f>
        <x:v>OPEN</x:v>
      </x:c>
    </x:row>
    <x:row r="1469" ht="40" customHeight="1">
      <x:c r="B1469" s="7" t="str">
        <x:v>RAP-PT-1463</x:v>
      </x:c>
      <x:c r="C1469" s="7" t="str">
        <x:v>REA-O-C1-FCE-01-M</x:v>
      </x:c>
      <x:c r="D1469" s="7" t="str">
        <x:v>REA-O-C1</x:v>
      </x:c>
      <x:c r="E1469" s="7" t="str">
        <x:v>OPERATIONAL</x:v>
      </x:c>
      <x:c r="F1469" s="7" t="str">
        <x:v>PTC-C</x:v>
      </x:c>
      <x:c r="G1469" s="7" t="str">
        <x:v>BL-X</x:v>
      </x:c>
      <x:c r="H1469" s="7" t="str">
        <x:v>FCE-01</x:v>
      </x:c>
      <x:c r="I1469" s="7" t="str">
        <x:v>manual/passive</x:v>
      </x:c>
      <x:c r="J1469" s="7" t="str">
        <x:v>O03</x:v>
      </x:c>
      <x:c r="K1469" s="10" t="str">
        <x:v>minimum accepted stored-energy state</x:v>
      </x:c>
      <x:c r="L1469" s="7" t="n">
        <x:v>2</x:v>
      </x:c>
      <x:c r="M1469" s="10" t="str">
        <x:v>safe state within target</x:v>
      </x:c>
      <x:c r="N1469" s="7" t="str"/>
      <x:c r="O1469" s="7" t="str"/>
      <x:c r="P1469" s="7" t="str"/>
      <x:c r="Q1469" s="7" t="str"/>
      <x:c r="R1469" s="7" t="str"/>
      <x:c r="S1469" s="7" t="str"/>
      <x:c r="T1469" s="7" t="str">
        <x:f>IF(S1469="","OPEN",IF(OR(N1469="",O1469="",P1469&lt;&gt;"SAFE",NOT(ISNUMBER(Q1469)),Q1469&gt;L1469,AND(E1469="FUNCTIONAL TWIN",R1469="")),"FAIL","PASS"))</x:f>
        <x:v>OPEN</x:v>
      </x:c>
    </x:row>
    <x:row r="1470" ht="40" customHeight="1">
      <x:c r="B1470" s="7" t="str">
        <x:v>RAP-PT-1464</x:v>
      </x:c>
      <x:c r="C1470" s="7" t="str">
        <x:v>REA-O-C1-FCE-01-M</x:v>
      </x:c>
      <x:c r="D1470" s="7" t="str">
        <x:v>REA-O-C1</x:v>
      </x:c>
      <x:c r="E1470" s="7" t="str">
        <x:v>OPERATIONAL</x:v>
      </x:c>
      <x:c r="F1470" s="7" t="str">
        <x:v>PTC-C</x:v>
      </x:c>
      <x:c r="G1470" s="7" t="str">
        <x:v>BL-X</x:v>
      </x:c>
      <x:c r="H1470" s="7" t="str">
        <x:v>FCE-01</x:v>
      </x:c>
      <x:c r="I1470" s="7" t="str">
        <x:v>manual/passive</x:v>
      </x:c>
      <x:c r="J1470" s="7" t="str">
        <x:v>O04</x:v>
      </x:c>
      <x:c r="K1470" s="10" t="str">
        <x:v>minimum energy with reversed order</x:v>
      </x:c>
      <x:c r="L1470" s="7" t="n">
        <x:v>2</x:v>
      </x:c>
      <x:c r="M1470" s="10" t="str">
        <x:v>safe state within target</x:v>
      </x:c>
      <x:c r="N1470" s="7" t="str"/>
      <x:c r="O1470" s="7" t="str"/>
      <x:c r="P1470" s="7" t="str"/>
      <x:c r="Q1470" s="7" t="str"/>
      <x:c r="R1470" s="7" t="str"/>
      <x:c r="S1470" s="7" t="str"/>
      <x:c r="T1470" s="7" t="str">
        <x:f>IF(S1470="","OPEN",IF(OR(N1470="",O1470="",P1470&lt;&gt;"SAFE",NOT(ISNUMBER(Q1470)),Q1470&gt;L1470,AND(E1470="FUNCTIONAL TWIN",R1470="")),"FAIL","PASS"))</x:f>
        <x:v>OPEN</x:v>
      </x:c>
    </x:row>
    <x:row r="1471" ht="40" customHeight="1">
      <x:c r="B1471" s="7" t="str">
        <x:v>RAP-PT-1465</x:v>
      </x:c>
      <x:c r="C1471" s="7" t="str">
        <x:v>REA-O-C1-FCE-01-M</x:v>
      </x:c>
      <x:c r="D1471" s="7" t="str">
        <x:v>REA-O-C1</x:v>
      </x:c>
      <x:c r="E1471" s="7" t="str">
        <x:v>OPERATIONAL</x:v>
      </x:c>
      <x:c r="F1471" s="7" t="str">
        <x:v>PTC-C</x:v>
      </x:c>
      <x:c r="G1471" s="7" t="str">
        <x:v>BL-X</x:v>
      </x:c>
      <x:c r="H1471" s="7" t="str">
        <x:v>FCE-01</x:v>
      </x:c>
      <x:c r="I1471" s="7" t="str">
        <x:v>manual/passive</x:v>
      </x:c>
      <x:c r="J1471" s="7" t="str">
        <x:v>O05</x:v>
      </x:c>
      <x:c r="K1471" s="10" t="str">
        <x:v>normal power and campus network absent</x:v>
      </x:c>
      <x:c r="L1471" s="7" t="n">
        <x:v>2</x:v>
      </x:c>
      <x:c r="M1471" s="10" t="str">
        <x:v>local safe state and evidence</x:v>
      </x:c>
      <x:c r="N1471" s="7" t="str"/>
      <x:c r="O1471" s="7" t="str"/>
      <x:c r="P1471" s="7" t="str"/>
      <x:c r="Q1471" s="7" t="str"/>
      <x:c r="R1471" s="7" t="str"/>
      <x:c r="S1471" s="7" t="str"/>
      <x:c r="T1471" s="7" t="str">
        <x:f>IF(S1471="","OPEN",IF(OR(N1471="",O1471="",P1471&lt;&gt;"SAFE",NOT(ISNUMBER(Q1471)),Q1471&gt;L1471,AND(E1471="FUNCTIONAL TWIN",R1471="")),"FAIL","PASS"))</x:f>
        <x:v>OPEN</x:v>
      </x:c>
    </x:row>
    <x:row r="1472" ht="40" customHeight="1">
      <x:c r="B1472" s="7" t="str">
        <x:v>RAP-PT-1466</x:v>
      </x:c>
      <x:c r="C1472" s="7" t="str">
        <x:v>REA-O-C1-FCE-01-M</x:v>
      </x:c>
      <x:c r="D1472" s="7" t="str">
        <x:v>REA-O-C1</x:v>
      </x:c>
      <x:c r="E1472" s="7" t="str">
        <x:v>OPERATIONAL</x:v>
      </x:c>
      <x:c r="F1472" s="7" t="str">
        <x:v>PTC-C</x:v>
      </x:c>
      <x:c r="G1472" s="7" t="str">
        <x:v>BL-X</x:v>
      </x:c>
      <x:c r="H1472" s="7" t="str">
        <x:v>FCE-01</x:v>
      </x:c>
      <x:c r="I1472" s="7" t="str">
        <x:v>manual/passive</x:v>
      </x:c>
      <x:c r="J1472" s="7" t="str">
        <x:v>O06</x:v>
      </x:c>
      <x:c r="K1472" s="10" t="str">
        <x:v>primary time absent with unlike local epoch</x:v>
      </x:c>
      <x:c r="L1472" s="7" t="n">
        <x:v>2</x:v>
      </x:c>
      <x:c r="M1472" s="10" t="str">
        <x:v>local safe state and evidence</x:v>
      </x:c>
      <x:c r="N1472" s="7" t="str"/>
      <x:c r="O1472" s="7" t="str"/>
      <x:c r="P1472" s="7" t="str"/>
      <x:c r="Q1472" s="7" t="str"/>
      <x:c r="R1472" s="7" t="str"/>
      <x:c r="S1472" s="7" t="str"/>
      <x:c r="T1472" s="7" t="str">
        <x:f>IF(S1472="","OPEN",IF(OR(N1472="",O1472="",P1472&lt;&gt;"SAFE",NOT(ISNUMBER(Q1472)),Q1472&gt;L1472,AND(E1472="FUNCTIONAL TWIN",R1472="")),"FAIL","PASS"))</x:f>
        <x:v>OPEN</x:v>
      </x:c>
    </x:row>
    <x:row r="1473" ht="40" customHeight="1">
      <x:c r="B1473" s="7" t="str">
        <x:v>RAP-PT-1467</x:v>
      </x:c>
      <x:c r="C1473" s="7" t="str">
        <x:v>REA-O-C1-FCE-01-M</x:v>
      </x:c>
      <x:c r="D1473" s="7" t="str">
        <x:v>REA-O-C1</x:v>
      </x:c>
      <x:c r="E1473" s="7" t="str">
        <x:v>OPERATIONAL</x:v>
      </x:c>
      <x:c r="F1473" s="7" t="str">
        <x:v>PTC-C</x:v>
      </x:c>
      <x:c r="G1473" s="7" t="str">
        <x:v>BL-X</x:v>
      </x:c>
      <x:c r="H1473" s="7" t="str">
        <x:v>FCE-01</x:v>
      </x:c>
      <x:c r="I1473" s="7" t="str">
        <x:v>manual/passive</x:v>
      </x:c>
      <x:c r="J1473" s="7" t="str">
        <x:v>O07</x:v>
      </x:c>
      <x:c r="K1473" s="10" t="str">
        <x:v>-20 deg C, wet exterior and accepted internal condition</x:v>
      </x:c>
      <x:c r="L1473" s="7" t="n">
        <x:v>2</x:v>
      </x:c>
      <x:c r="M1473" s="10" t="str">
        <x:v>safe state within target</x:v>
      </x:c>
      <x:c r="N1473" s="7" t="str"/>
      <x:c r="O1473" s="7" t="str"/>
      <x:c r="P1473" s="7" t="str"/>
      <x:c r="Q1473" s="7" t="str"/>
      <x:c r="R1473" s="7" t="str"/>
      <x:c r="S1473" s="7" t="str"/>
      <x:c r="T1473" s="7" t="str">
        <x:f>IF(S1473="","OPEN",IF(OR(N1473="",O1473="",P1473&lt;&gt;"SAFE",NOT(ISNUMBER(Q1473)),Q1473&gt;L1473,AND(E1473="FUNCTIONAL TWIN",R1473="")),"FAIL","PASS"))</x:f>
        <x:v>OPEN</x:v>
      </x:c>
    </x:row>
    <x:row r="1474" ht="40" customHeight="1">
      <x:c r="B1474" s="7" t="str">
        <x:v>RAP-PT-1468</x:v>
      </x:c>
      <x:c r="C1474" s="7" t="str">
        <x:v>REA-O-C1-FCE-01-M</x:v>
      </x:c>
      <x:c r="D1474" s="7" t="str">
        <x:v>REA-O-C1</x:v>
      </x:c>
      <x:c r="E1474" s="7" t="str">
        <x:v>OPERATIONAL</x:v>
      </x:c>
      <x:c r="F1474" s="7" t="str">
        <x:v>PTC-C</x:v>
      </x:c>
      <x:c r="G1474" s="7" t="str">
        <x:v>BL-X</x:v>
      </x:c>
      <x:c r="H1474" s="7" t="str">
        <x:v>FCE-01</x:v>
      </x:c>
      <x:c r="I1474" s="7" t="str">
        <x:v>manual/passive</x:v>
      </x:c>
      <x:c r="J1474" s="7" t="str">
        <x:v>O08</x:v>
      </x:c>
      <x:c r="K1474" s="10" t="str">
        <x:v>50 deg C, wet exterior and accepted internal condition</x:v>
      </x:c>
      <x:c r="L1474" s="7" t="n">
        <x:v>2</x:v>
      </x:c>
      <x:c r="M1474" s="10" t="str">
        <x:v>safe state within target</x:v>
      </x:c>
      <x:c r="N1474" s="7" t="str"/>
      <x:c r="O1474" s="7" t="str"/>
      <x:c r="P1474" s="7" t="str"/>
      <x:c r="Q1474" s="7" t="str"/>
      <x:c r="R1474" s="7" t="str"/>
      <x:c r="S1474" s="7" t="str"/>
      <x:c r="T1474" s="7" t="str">
        <x:f>IF(S1474="","OPEN",IF(OR(N1474="",O1474="",P1474&lt;&gt;"SAFE",NOT(ISNUMBER(Q1474)),Q1474&gt;L1474,AND(E1474="FUNCTIONAL TWIN",R1474="")),"FAIL","PASS"))</x:f>
        <x:v>OPEN</x:v>
      </x:c>
    </x:row>
    <x:row r="1475" ht="40" customHeight="1">
      <x:c r="B1475" s="7" t="str">
        <x:v>RAP-PT-1469</x:v>
      </x:c>
      <x:c r="C1475" s="7" t="str">
        <x:v>REA-O-C1-FCE-01-M</x:v>
      </x:c>
      <x:c r="D1475" s="7" t="str">
        <x:v>REA-O-C1</x:v>
      </x:c>
      <x:c r="E1475" s="7" t="str">
        <x:v>OPERATIONAL</x:v>
      </x:c>
      <x:c r="F1475" s="7" t="str">
        <x:v>PTC-C</x:v>
      </x:c>
      <x:c r="G1475" s="7" t="str">
        <x:v>BL-X</x:v>
      </x:c>
      <x:c r="H1475" s="7" t="str">
        <x:v>FCE-01</x:v>
      </x:c>
      <x:c r="I1475" s="7" t="str">
        <x:v>manual/passive</x:v>
      </x:c>
      <x:c r="J1475" s="7" t="str">
        <x:v>O09</x:v>
      </x:c>
      <x:c r="K1475" s="10" t="str">
        <x:v>registered contamination and upper accepted actuation resistance</x:v>
      </x:c>
      <x:c r="L1475" s="7" t="n">
        <x:v>2</x:v>
      </x:c>
      <x:c r="M1475" s="10" t="str">
        <x:v>safe state within target</x:v>
      </x:c>
      <x:c r="N1475" s="7" t="str"/>
      <x:c r="O1475" s="7" t="str"/>
      <x:c r="P1475" s="7" t="str"/>
      <x:c r="Q1475" s="7" t="str"/>
      <x:c r="R1475" s="7" t="str"/>
      <x:c r="S1475" s="7" t="str"/>
      <x:c r="T1475" s="7" t="str">
        <x:f>IF(S1475="","OPEN",IF(OR(N1475="",O1475="",P1475&lt;&gt;"SAFE",NOT(ISNUMBER(Q1475)),Q1475&gt;L1475,AND(E1475="FUNCTIONAL TWIN",R1475="")),"FAIL","PASS"))</x:f>
        <x:v>OPEN</x:v>
      </x:c>
    </x:row>
    <x:row r="1476" ht="40" customHeight="1">
      <x:c r="B1476" s="7" t="str">
        <x:v>RAP-PT-1470</x:v>
      </x:c>
      <x:c r="C1476" s="7" t="str">
        <x:v>REA-O-C1-FCE-01-M</x:v>
      </x:c>
      <x:c r="D1476" s="7" t="str">
        <x:v>REA-O-C1</x:v>
      </x:c>
      <x:c r="E1476" s="7" t="str">
        <x:v>OPERATIONAL</x:v>
      </x:c>
      <x:c r="F1476" s="7" t="str">
        <x:v>PTC-C</x:v>
      </x:c>
      <x:c r="G1476" s="7" t="str">
        <x:v>BL-X</x:v>
      </x:c>
      <x:c r="H1476" s="7" t="str">
        <x:v>FCE-01</x:v>
      </x:c>
      <x:c r="I1476" s="7" t="str">
        <x:v>manual/passive</x:v>
      </x:c>
      <x:c r="J1476" s="7" t="str">
        <x:v>O10</x:v>
      </x:c>
      <x:c r="K1476" s="10" t="str">
        <x:v>same resistance with reversed randomized order</x:v>
      </x:c>
      <x:c r="L1476" s="7" t="n">
        <x:v>2</x:v>
      </x:c>
      <x:c r="M1476" s="10" t="str">
        <x:v>safe state within target</x:v>
      </x:c>
      <x:c r="N1476" s="7" t="str"/>
      <x:c r="O1476" s="7" t="str"/>
      <x:c r="P1476" s="7" t="str"/>
      <x:c r="Q1476" s="7" t="str"/>
      <x:c r="R1476" s="7" t="str"/>
      <x:c r="S1476" s="7" t="str"/>
      <x:c r="T1476" s="7" t="str">
        <x:f>IF(S1476="","OPEN",IF(OR(N1476="",O1476="",P1476&lt;&gt;"SAFE",NOT(ISNUMBER(Q1476)),Q1476&gt;L1476,AND(E1476="FUNCTIONAL TWIN",R1476="")),"FAIL","PASS"))</x:f>
        <x:v>OPEN</x:v>
      </x:c>
    </x:row>
    <x:row r="1477" ht="40" customHeight="1">
      <x:c r="B1477" s="7" t="str">
        <x:v>RAP-PT-1471</x:v>
      </x:c>
      <x:c r="C1477" s="7" t="str">
        <x:v>REA-O-C1-FCE-02-P</x:v>
      </x:c>
      <x:c r="D1477" s="7" t="str">
        <x:v>REA-O-C1</x:v>
      </x:c>
      <x:c r="E1477" s="7" t="str">
        <x:v>OPERATIONAL</x:v>
      </x:c>
      <x:c r="F1477" s="7" t="str">
        <x:v>PTC-C</x:v>
      </x:c>
      <x:c r="G1477" s="7" t="str">
        <x:v>BL-X</x:v>
      </x:c>
      <x:c r="H1477" s="7" t="str">
        <x:v>FCE-02</x:v>
      </x:c>
      <x:c r="I1477" s="7" t="str">
        <x:v>primary</x:v>
      </x:c>
      <x:c r="J1477" s="7" t="str">
        <x:v>O01</x:v>
      </x:c>
      <x:c r="K1477" s="10" t="str">
        <x:v>nominal energy, connected local controls, 20 deg C and clean mechanism</x:v>
      </x:c>
      <x:c r="L1477" s="7" t="n">
        <x:v>2</x:v>
      </x:c>
      <x:c r="M1477" s="10" t="str">
        <x:v>safe state within target</x:v>
      </x:c>
      <x:c r="N1477" s="7" t="str"/>
      <x:c r="O1477" s="7" t="str"/>
      <x:c r="P1477" s="7" t="str"/>
      <x:c r="Q1477" s="7" t="str"/>
      <x:c r="R1477" s="7" t="str"/>
      <x:c r="S1477" s="7" t="str"/>
      <x:c r="T1477" s="7" t="str">
        <x:f>IF(S1477="","OPEN",IF(OR(N1477="",O1477="",P1477&lt;&gt;"SAFE",NOT(ISNUMBER(Q1477)),Q1477&gt;L1477,AND(E1477="FUNCTIONAL TWIN",R1477="")),"FAIL","PASS"))</x:f>
        <x:v>OPEN</x:v>
      </x:c>
    </x:row>
    <x:row r="1478" ht="40" customHeight="1">
      <x:c r="B1478" s="7" t="str">
        <x:v>RAP-PT-1472</x:v>
      </x:c>
      <x:c r="C1478" s="7" t="str">
        <x:v>REA-O-C1-FCE-02-P</x:v>
      </x:c>
      <x:c r="D1478" s="7" t="str">
        <x:v>REA-O-C1</x:v>
      </x:c>
      <x:c r="E1478" s="7" t="str">
        <x:v>OPERATIONAL</x:v>
      </x:c>
      <x:c r="F1478" s="7" t="str">
        <x:v>PTC-C</x:v>
      </x:c>
      <x:c r="G1478" s="7" t="str">
        <x:v>BL-X</x:v>
      </x:c>
      <x:c r="H1478" s="7" t="str">
        <x:v>FCE-02</x:v>
      </x:c>
      <x:c r="I1478" s="7" t="str">
        <x:v>primary</x:v>
      </x:c>
      <x:c r="J1478" s="7" t="str">
        <x:v>O02</x:v>
      </x:c>
      <x:c r="K1478" s="10" t="str">
        <x:v>same boundary with reversed randomized order</x:v>
      </x:c>
      <x:c r="L1478" s="7" t="n">
        <x:v>2</x:v>
      </x:c>
      <x:c r="M1478" s="10" t="str">
        <x:v>safe state within target</x:v>
      </x:c>
      <x:c r="N1478" s="7" t="str"/>
      <x:c r="O1478" s="7" t="str"/>
      <x:c r="P1478" s="7" t="str"/>
      <x:c r="Q1478" s="7" t="str"/>
      <x:c r="R1478" s="7" t="str"/>
      <x:c r="S1478" s="7" t="str"/>
      <x:c r="T1478" s="7" t="str">
        <x:f>IF(S1478="","OPEN",IF(OR(N1478="",O1478="",P1478&lt;&gt;"SAFE",NOT(ISNUMBER(Q1478)),Q1478&gt;L1478,AND(E1478="FUNCTIONAL TWIN",R1478="")),"FAIL","PASS"))</x:f>
        <x:v>OPEN</x:v>
      </x:c>
    </x:row>
    <x:row r="1479" ht="40" customHeight="1">
      <x:c r="B1479" s="7" t="str">
        <x:v>RAP-PT-1473</x:v>
      </x:c>
      <x:c r="C1479" s="7" t="str">
        <x:v>REA-O-C1-FCE-02-P</x:v>
      </x:c>
      <x:c r="D1479" s="7" t="str">
        <x:v>REA-O-C1</x:v>
      </x:c>
      <x:c r="E1479" s="7" t="str">
        <x:v>OPERATIONAL</x:v>
      </x:c>
      <x:c r="F1479" s="7" t="str">
        <x:v>PTC-C</x:v>
      </x:c>
      <x:c r="G1479" s="7" t="str">
        <x:v>BL-X</x:v>
      </x:c>
      <x:c r="H1479" s="7" t="str">
        <x:v>FCE-02</x:v>
      </x:c>
      <x:c r="I1479" s="7" t="str">
        <x:v>primary</x:v>
      </x:c>
      <x:c r="J1479" s="7" t="str">
        <x:v>O03</x:v>
      </x:c>
      <x:c r="K1479" s="10" t="str">
        <x:v>minimum accepted stored-energy state</x:v>
      </x:c>
      <x:c r="L1479" s="7" t="n">
        <x:v>2</x:v>
      </x:c>
      <x:c r="M1479" s="10" t="str">
        <x:v>safe state within target</x:v>
      </x:c>
      <x:c r="N1479" s="7" t="str"/>
      <x:c r="O1479" s="7" t="str"/>
      <x:c r="P1479" s="7" t="str"/>
      <x:c r="Q1479" s="7" t="str"/>
      <x:c r="R1479" s="7" t="str"/>
      <x:c r="S1479" s="7" t="str"/>
      <x:c r="T1479" s="7" t="str">
        <x:f>IF(S1479="","OPEN",IF(OR(N1479="",O1479="",P1479&lt;&gt;"SAFE",NOT(ISNUMBER(Q1479)),Q1479&gt;L1479,AND(E1479="FUNCTIONAL TWIN",R1479="")),"FAIL","PASS"))</x:f>
        <x:v>OPEN</x:v>
      </x:c>
    </x:row>
    <x:row r="1480" ht="40" customHeight="1">
      <x:c r="B1480" s="7" t="str">
        <x:v>RAP-PT-1474</x:v>
      </x:c>
      <x:c r="C1480" s="7" t="str">
        <x:v>REA-O-C1-FCE-02-P</x:v>
      </x:c>
      <x:c r="D1480" s="7" t="str">
        <x:v>REA-O-C1</x:v>
      </x:c>
      <x:c r="E1480" s="7" t="str">
        <x:v>OPERATIONAL</x:v>
      </x:c>
      <x:c r="F1480" s="7" t="str">
        <x:v>PTC-C</x:v>
      </x:c>
      <x:c r="G1480" s="7" t="str">
        <x:v>BL-X</x:v>
      </x:c>
      <x:c r="H1480" s="7" t="str">
        <x:v>FCE-02</x:v>
      </x:c>
      <x:c r="I1480" s="7" t="str">
        <x:v>primary</x:v>
      </x:c>
      <x:c r="J1480" s="7" t="str">
        <x:v>O04</x:v>
      </x:c>
      <x:c r="K1480" s="10" t="str">
        <x:v>minimum energy with reversed order</x:v>
      </x:c>
      <x:c r="L1480" s="7" t="n">
        <x:v>2</x:v>
      </x:c>
      <x:c r="M1480" s="10" t="str">
        <x:v>safe state within target</x:v>
      </x:c>
      <x:c r="N1480" s="7" t="str"/>
      <x:c r="O1480" s="7" t="str"/>
      <x:c r="P1480" s="7" t="str"/>
      <x:c r="Q1480" s="7" t="str"/>
      <x:c r="R1480" s="7" t="str"/>
      <x:c r="S1480" s="7" t="str"/>
      <x:c r="T1480" s="7" t="str">
        <x:f>IF(S1480="","OPEN",IF(OR(N1480="",O1480="",P1480&lt;&gt;"SAFE",NOT(ISNUMBER(Q1480)),Q1480&gt;L1480,AND(E1480="FUNCTIONAL TWIN",R1480="")),"FAIL","PASS"))</x:f>
        <x:v>OPEN</x:v>
      </x:c>
    </x:row>
    <x:row r="1481" ht="40" customHeight="1">
      <x:c r="B1481" s="7" t="str">
        <x:v>RAP-PT-1475</x:v>
      </x:c>
      <x:c r="C1481" s="7" t="str">
        <x:v>REA-O-C1-FCE-02-P</x:v>
      </x:c>
      <x:c r="D1481" s="7" t="str">
        <x:v>REA-O-C1</x:v>
      </x:c>
      <x:c r="E1481" s="7" t="str">
        <x:v>OPERATIONAL</x:v>
      </x:c>
      <x:c r="F1481" s="7" t="str">
        <x:v>PTC-C</x:v>
      </x:c>
      <x:c r="G1481" s="7" t="str">
        <x:v>BL-X</x:v>
      </x:c>
      <x:c r="H1481" s="7" t="str">
        <x:v>FCE-02</x:v>
      </x:c>
      <x:c r="I1481" s="7" t="str">
        <x:v>primary</x:v>
      </x:c>
      <x:c r="J1481" s="7" t="str">
        <x:v>O05</x:v>
      </x:c>
      <x:c r="K1481" s="10" t="str">
        <x:v>normal power and campus network absent</x:v>
      </x:c>
      <x:c r="L1481" s="7" t="n">
        <x:v>2</x:v>
      </x:c>
      <x:c r="M1481" s="10" t="str">
        <x:v>local safe state and evidence</x:v>
      </x:c>
      <x:c r="N1481" s="7" t="str"/>
      <x:c r="O1481" s="7" t="str"/>
      <x:c r="P1481" s="7" t="str"/>
      <x:c r="Q1481" s="7" t="str"/>
      <x:c r="R1481" s="7" t="str"/>
      <x:c r="S1481" s="7" t="str"/>
      <x:c r="T1481" s="7" t="str">
        <x:f>IF(S1481="","OPEN",IF(OR(N1481="",O1481="",P1481&lt;&gt;"SAFE",NOT(ISNUMBER(Q1481)),Q1481&gt;L1481,AND(E1481="FUNCTIONAL TWIN",R1481="")),"FAIL","PASS"))</x:f>
        <x:v>OPEN</x:v>
      </x:c>
    </x:row>
    <x:row r="1482" ht="40" customHeight="1">
      <x:c r="B1482" s="7" t="str">
        <x:v>RAP-PT-1476</x:v>
      </x:c>
      <x:c r="C1482" s="7" t="str">
        <x:v>REA-O-C1-FCE-02-P</x:v>
      </x:c>
      <x:c r="D1482" s="7" t="str">
        <x:v>REA-O-C1</x:v>
      </x:c>
      <x:c r="E1482" s="7" t="str">
        <x:v>OPERATIONAL</x:v>
      </x:c>
      <x:c r="F1482" s="7" t="str">
        <x:v>PTC-C</x:v>
      </x:c>
      <x:c r="G1482" s="7" t="str">
        <x:v>BL-X</x:v>
      </x:c>
      <x:c r="H1482" s="7" t="str">
        <x:v>FCE-02</x:v>
      </x:c>
      <x:c r="I1482" s="7" t="str">
        <x:v>primary</x:v>
      </x:c>
      <x:c r="J1482" s="7" t="str">
        <x:v>O06</x:v>
      </x:c>
      <x:c r="K1482" s="10" t="str">
        <x:v>primary time absent with unlike local epoch</x:v>
      </x:c>
      <x:c r="L1482" s="7" t="n">
        <x:v>2</x:v>
      </x:c>
      <x:c r="M1482" s="10" t="str">
        <x:v>local safe state and evidence</x:v>
      </x:c>
      <x:c r="N1482" s="7" t="str"/>
      <x:c r="O1482" s="7" t="str"/>
      <x:c r="P1482" s="7" t="str"/>
      <x:c r="Q1482" s="7" t="str"/>
      <x:c r="R1482" s="7" t="str"/>
      <x:c r="S1482" s="7" t="str"/>
      <x:c r="T1482" s="7" t="str">
        <x:f>IF(S1482="","OPEN",IF(OR(N1482="",O1482="",P1482&lt;&gt;"SAFE",NOT(ISNUMBER(Q1482)),Q1482&gt;L1482,AND(E1482="FUNCTIONAL TWIN",R1482="")),"FAIL","PASS"))</x:f>
        <x:v>OPEN</x:v>
      </x:c>
    </x:row>
    <x:row r="1483" ht="40" customHeight="1">
      <x:c r="B1483" s="7" t="str">
        <x:v>RAP-PT-1477</x:v>
      </x:c>
      <x:c r="C1483" s="7" t="str">
        <x:v>REA-O-C1-FCE-02-P</x:v>
      </x:c>
      <x:c r="D1483" s="7" t="str">
        <x:v>REA-O-C1</x:v>
      </x:c>
      <x:c r="E1483" s="7" t="str">
        <x:v>OPERATIONAL</x:v>
      </x:c>
      <x:c r="F1483" s="7" t="str">
        <x:v>PTC-C</x:v>
      </x:c>
      <x:c r="G1483" s="7" t="str">
        <x:v>BL-X</x:v>
      </x:c>
      <x:c r="H1483" s="7" t="str">
        <x:v>FCE-02</x:v>
      </x:c>
      <x:c r="I1483" s="7" t="str">
        <x:v>primary</x:v>
      </x:c>
      <x:c r="J1483" s="7" t="str">
        <x:v>O07</x:v>
      </x:c>
      <x:c r="K1483" s="10" t="str">
        <x:v>-20 deg C, wet exterior and accepted internal condition</x:v>
      </x:c>
      <x:c r="L1483" s="7" t="n">
        <x:v>2</x:v>
      </x:c>
      <x:c r="M1483" s="10" t="str">
        <x:v>safe state within target</x:v>
      </x:c>
      <x:c r="N1483" s="7" t="str"/>
      <x:c r="O1483" s="7" t="str"/>
      <x:c r="P1483" s="7" t="str"/>
      <x:c r="Q1483" s="7" t="str"/>
      <x:c r="R1483" s="7" t="str"/>
      <x:c r="S1483" s="7" t="str"/>
      <x:c r="T1483" s="7" t="str">
        <x:f>IF(S1483="","OPEN",IF(OR(N1483="",O1483="",P1483&lt;&gt;"SAFE",NOT(ISNUMBER(Q1483)),Q1483&gt;L1483,AND(E1483="FUNCTIONAL TWIN",R1483="")),"FAIL","PASS"))</x:f>
        <x:v>OPEN</x:v>
      </x:c>
    </x:row>
    <x:row r="1484" ht="40" customHeight="1">
      <x:c r="B1484" s="7" t="str">
        <x:v>RAP-PT-1478</x:v>
      </x:c>
      <x:c r="C1484" s="7" t="str">
        <x:v>REA-O-C1-FCE-02-P</x:v>
      </x:c>
      <x:c r="D1484" s="7" t="str">
        <x:v>REA-O-C1</x:v>
      </x:c>
      <x:c r="E1484" s="7" t="str">
        <x:v>OPERATIONAL</x:v>
      </x:c>
      <x:c r="F1484" s="7" t="str">
        <x:v>PTC-C</x:v>
      </x:c>
      <x:c r="G1484" s="7" t="str">
        <x:v>BL-X</x:v>
      </x:c>
      <x:c r="H1484" s="7" t="str">
        <x:v>FCE-02</x:v>
      </x:c>
      <x:c r="I1484" s="7" t="str">
        <x:v>primary</x:v>
      </x:c>
      <x:c r="J1484" s="7" t="str">
        <x:v>O08</x:v>
      </x:c>
      <x:c r="K1484" s="10" t="str">
        <x:v>50 deg C, wet exterior and accepted internal condition</x:v>
      </x:c>
      <x:c r="L1484" s="7" t="n">
        <x:v>2</x:v>
      </x:c>
      <x:c r="M1484" s="10" t="str">
        <x:v>safe state within target</x:v>
      </x:c>
      <x:c r="N1484" s="7" t="str"/>
      <x:c r="O1484" s="7" t="str"/>
      <x:c r="P1484" s="7" t="str"/>
      <x:c r="Q1484" s="7" t="str"/>
      <x:c r="R1484" s="7" t="str"/>
      <x:c r="S1484" s="7" t="str"/>
      <x:c r="T1484" s="7" t="str">
        <x:f>IF(S1484="","OPEN",IF(OR(N1484="",O1484="",P1484&lt;&gt;"SAFE",NOT(ISNUMBER(Q1484)),Q1484&gt;L1484,AND(E1484="FUNCTIONAL TWIN",R1484="")),"FAIL","PASS"))</x:f>
        <x:v>OPEN</x:v>
      </x:c>
    </x:row>
    <x:row r="1485" ht="40" customHeight="1">
      <x:c r="B1485" s="7" t="str">
        <x:v>RAP-PT-1479</x:v>
      </x:c>
      <x:c r="C1485" s="7" t="str">
        <x:v>REA-O-C1-FCE-02-P</x:v>
      </x:c>
      <x:c r="D1485" s="7" t="str">
        <x:v>REA-O-C1</x:v>
      </x:c>
      <x:c r="E1485" s="7" t="str">
        <x:v>OPERATIONAL</x:v>
      </x:c>
      <x:c r="F1485" s="7" t="str">
        <x:v>PTC-C</x:v>
      </x:c>
      <x:c r="G1485" s="7" t="str">
        <x:v>BL-X</x:v>
      </x:c>
      <x:c r="H1485" s="7" t="str">
        <x:v>FCE-02</x:v>
      </x:c>
      <x:c r="I1485" s="7" t="str">
        <x:v>primary</x:v>
      </x:c>
      <x:c r="J1485" s="7" t="str">
        <x:v>O09</x:v>
      </x:c>
      <x:c r="K1485" s="10" t="str">
        <x:v>registered contamination and upper accepted actuation resistance</x:v>
      </x:c>
      <x:c r="L1485" s="7" t="n">
        <x:v>2</x:v>
      </x:c>
      <x:c r="M1485" s="10" t="str">
        <x:v>safe state within target</x:v>
      </x:c>
      <x:c r="N1485" s="7" t="str"/>
      <x:c r="O1485" s="7" t="str"/>
      <x:c r="P1485" s="7" t="str"/>
      <x:c r="Q1485" s="7" t="str"/>
      <x:c r="R1485" s="7" t="str"/>
      <x:c r="S1485" s="7" t="str"/>
      <x:c r="T1485" s="7" t="str">
        <x:f>IF(S1485="","OPEN",IF(OR(N1485="",O1485="",P1485&lt;&gt;"SAFE",NOT(ISNUMBER(Q1485)),Q1485&gt;L1485,AND(E1485="FUNCTIONAL TWIN",R1485="")),"FAIL","PASS"))</x:f>
        <x:v>OPEN</x:v>
      </x:c>
    </x:row>
    <x:row r="1486" ht="40" customHeight="1">
      <x:c r="B1486" s="7" t="str">
        <x:v>RAP-PT-1480</x:v>
      </x:c>
      <x:c r="C1486" s="7" t="str">
        <x:v>REA-O-C1-FCE-02-P</x:v>
      </x:c>
      <x:c r="D1486" s="7" t="str">
        <x:v>REA-O-C1</x:v>
      </x:c>
      <x:c r="E1486" s="7" t="str">
        <x:v>OPERATIONAL</x:v>
      </x:c>
      <x:c r="F1486" s="7" t="str">
        <x:v>PTC-C</x:v>
      </x:c>
      <x:c r="G1486" s="7" t="str">
        <x:v>BL-X</x:v>
      </x:c>
      <x:c r="H1486" s="7" t="str">
        <x:v>FCE-02</x:v>
      </x:c>
      <x:c r="I1486" s="7" t="str">
        <x:v>primary</x:v>
      </x:c>
      <x:c r="J1486" s="7" t="str">
        <x:v>O10</x:v>
      </x:c>
      <x:c r="K1486" s="10" t="str">
        <x:v>same resistance with reversed randomized order</x:v>
      </x:c>
      <x:c r="L1486" s="7" t="n">
        <x:v>2</x:v>
      </x:c>
      <x:c r="M1486" s="10" t="str">
        <x:v>safe state within target</x:v>
      </x:c>
      <x:c r="N1486" s="7" t="str"/>
      <x:c r="O1486" s="7" t="str"/>
      <x:c r="P1486" s="7" t="str"/>
      <x:c r="Q1486" s="7" t="str"/>
      <x:c r="R1486" s="7" t="str"/>
      <x:c r="S1486" s="7" t="str"/>
      <x:c r="T1486" s="7" t="str">
        <x:f>IF(S1486="","OPEN",IF(OR(N1486="",O1486="",P1486&lt;&gt;"SAFE",NOT(ISNUMBER(Q1486)),Q1486&gt;L1486,AND(E1486="FUNCTIONAL TWIN",R1486="")),"FAIL","PASS"))</x:f>
        <x:v>OPEN</x:v>
      </x:c>
    </x:row>
    <x:row r="1487" ht="40" customHeight="1">
      <x:c r="B1487" s="7" t="str">
        <x:v>RAP-PT-1481</x:v>
      </x:c>
      <x:c r="C1487" s="7" t="str">
        <x:v>REA-O-C1-FCE-02-D</x:v>
      </x:c>
      <x:c r="D1487" s="7" t="str">
        <x:v>REA-O-C1</x:v>
      </x:c>
      <x:c r="E1487" s="7" t="str">
        <x:v>OPERATIONAL</x:v>
      </x:c>
      <x:c r="F1487" s="7" t="str">
        <x:v>PTC-C</x:v>
      </x:c>
      <x:c r="G1487" s="7" t="str">
        <x:v>BL-X</x:v>
      </x:c>
      <x:c r="H1487" s="7" t="str">
        <x:v>FCE-02</x:v>
      </x:c>
      <x:c r="I1487" s="7" t="str">
        <x:v>diverse</x:v>
      </x:c>
      <x:c r="J1487" s="7" t="str">
        <x:v>O01</x:v>
      </x:c>
      <x:c r="K1487" s="10" t="str">
        <x:v>nominal energy, connected local controls, 20 deg C and clean mechanism</x:v>
      </x:c>
      <x:c r="L1487" s="7" t="n">
        <x:v>2</x:v>
      </x:c>
      <x:c r="M1487" s="10" t="str">
        <x:v>safe state within target</x:v>
      </x:c>
      <x:c r="N1487" s="7" t="str"/>
      <x:c r="O1487" s="7" t="str"/>
      <x:c r="P1487" s="7" t="str"/>
      <x:c r="Q1487" s="7" t="str"/>
      <x:c r="R1487" s="7" t="str"/>
      <x:c r="S1487" s="7" t="str"/>
      <x:c r="T1487" s="7" t="str">
        <x:f>IF(S1487="","OPEN",IF(OR(N1487="",O1487="",P1487&lt;&gt;"SAFE",NOT(ISNUMBER(Q1487)),Q1487&gt;L1487,AND(E1487="FUNCTIONAL TWIN",R1487="")),"FAIL","PASS"))</x:f>
        <x:v>OPEN</x:v>
      </x:c>
    </x:row>
    <x:row r="1488" ht="40" customHeight="1">
      <x:c r="B1488" s="7" t="str">
        <x:v>RAP-PT-1482</x:v>
      </x:c>
      <x:c r="C1488" s="7" t="str">
        <x:v>REA-O-C1-FCE-02-D</x:v>
      </x:c>
      <x:c r="D1488" s="7" t="str">
        <x:v>REA-O-C1</x:v>
      </x:c>
      <x:c r="E1488" s="7" t="str">
        <x:v>OPERATIONAL</x:v>
      </x:c>
      <x:c r="F1488" s="7" t="str">
        <x:v>PTC-C</x:v>
      </x:c>
      <x:c r="G1488" s="7" t="str">
        <x:v>BL-X</x:v>
      </x:c>
      <x:c r="H1488" s="7" t="str">
        <x:v>FCE-02</x:v>
      </x:c>
      <x:c r="I1488" s="7" t="str">
        <x:v>diverse</x:v>
      </x:c>
      <x:c r="J1488" s="7" t="str">
        <x:v>O02</x:v>
      </x:c>
      <x:c r="K1488" s="10" t="str">
        <x:v>same boundary with reversed randomized order</x:v>
      </x:c>
      <x:c r="L1488" s="7" t="n">
        <x:v>2</x:v>
      </x:c>
      <x:c r="M1488" s="10" t="str">
        <x:v>safe state within target</x:v>
      </x:c>
      <x:c r="N1488" s="7" t="str"/>
      <x:c r="O1488" s="7" t="str"/>
      <x:c r="P1488" s="7" t="str"/>
      <x:c r="Q1488" s="7" t="str"/>
      <x:c r="R1488" s="7" t="str"/>
      <x:c r="S1488" s="7" t="str"/>
      <x:c r="T1488" s="7" t="str">
        <x:f>IF(S1488="","OPEN",IF(OR(N1488="",O1488="",P1488&lt;&gt;"SAFE",NOT(ISNUMBER(Q1488)),Q1488&gt;L1488,AND(E1488="FUNCTIONAL TWIN",R1488="")),"FAIL","PASS"))</x:f>
        <x:v>OPEN</x:v>
      </x:c>
    </x:row>
    <x:row r="1489" ht="40" customHeight="1">
      <x:c r="B1489" s="7" t="str">
        <x:v>RAP-PT-1483</x:v>
      </x:c>
      <x:c r="C1489" s="7" t="str">
        <x:v>REA-O-C1-FCE-02-D</x:v>
      </x:c>
      <x:c r="D1489" s="7" t="str">
        <x:v>REA-O-C1</x:v>
      </x:c>
      <x:c r="E1489" s="7" t="str">
        <x:v>OPERATIONAL</x:v>
      </x:c>
      <x:c r="F1489" s="7" t="str">
        <x:v>PTC-C</x:v>
      </x:c>
      <x:c r="G1489" s="7" t="str">
        <x:v>BL-X</x:v>
      </x:c>
      <x:c r="H1489" s="7" t="str">
        <x:v>FCE-02</x:v>
      </x:c>
      <x:c r="I1489" s="7" t="str">
        <x:v>diverse</x:v>
      </x:c>
      <x:c r="J1489" s="7" t="str">
        <x:v>O03</x:v>
      </x:c>
      <x:c r="K1489" s="10" t="str">
        <x:v>minimum accepted stored-energy state</x:v>
      </x:c>
      <x:c r="L1489" s="7" t="n">
        <x:v>2</x:v>
      </x:c>
      <x:c r="M1489" s="10" t="str">
        <x:v>safe state within target</x:v>
      </x:c>
      <x:c r="N1489" s="7" t="str"/>
      <x:c r="O1489" s="7" t="str"/>
      <x:c r="P1489" s="7" t="str"/>
      <x:c r="Q1489" s="7" t="str"/>
      <x:c r="R1489" s="7" t="str"/>
      <x:c r="S1489" s="7" t="str"/>
      <x:c r="T1489" s="7" t="str">
        <x:f>IF(S1489="","OPEN",IF(OR(N1489="",O1489="",P1489&lt;&gt;"SAFE",NOT(ISNUMBER(Q1489)),Q1489&gt;L1489,AND(E1489="FUNCTIONAL TWIN",R1489="")),"FAIL","PASS"))</x:f>
        <x:v>OPEN</x:v>
      </x:c>
    </x:row>
    <x:row r="1490" ht="40" customHeight="1">
      <x:c r="B1490" s="7" t="str">
        <x:v>RAP-PT-1484</x:v>
      </x:c>
      <x:c r="C1490" s="7" t="str">
        <x:v>REA-O-C1-FCE-02-D</x:v>
      </x:c>
      <x:c r="D1490" s="7" t="str">
        <x:v>REA-O-C1</x:v>
      </x:c>
      <x:c r="E1490" s="7" t="str">
        <x:v>OPERATIONAL</x:v>
      </x:c>
      <x:c r="F1490" s="7" t="str">
        <x:v>PTC-C</x:v>
      </x:c>
      <x:c r="G1490" s="7" t="str">
        <x:v>BL-X</x:v>
      </x:c>
      <x:c r="H1490" s="7" t="str">
        <x:v>FCE-02</x:v>
      </x:c>
      <x:c r="I1490" s="7" t="str">
        <x:v>diverse</x:v>
      </x:c>
      <x:c r="J1490" s="7" t="str">
        <x:v>O04</x:v>
      </x:c>
      <x:c r="K1490" s="10" t="str">
        <x:v>minimum energy with reversed order</x:v>
      </x:c>
      <x:c r="L1490" s="7" t="n">
        <x:v>2</x:v>
      </x:c>
      <x:c r="M1490" s="10" t="str">
        <x:v>safe state within target</x:v>
      </x:c>
      <x:c r="N1490" s="7" t="str"/>
      <x:c r="O1490" s="7" t="str"/>
      <x:c r="P1490" s="7" t="str"/>
      <x:c r="Q1490" s="7" t="str"/>
      <x:c r="R1490" s="7" t="str"/>
      <x:c r="S1490" s="7" t="str"/>
      <x:c r="T1490" s="7" t="str">
        <x:f>IF(S1490="","OPEN",IF(OR(N1490="",O1490="",P1490&lt;&gt;"SAFE",NOT(ISNUMBER(Q1490)),Q1490&gt;L1490,AND(E1490="FUNCTIONAL TWIN",R1490="")),"FAIL","PASS"))</x:f>
        <x:v>OPEN</x:v>
      </x:c>
    </x:row>
    <x:row r="1491" ht="40" customHeight="1">
      <x:c r="B1491" s="7" t="str">
        <x:v>RAP-PT-1485</x:v>
      </x:c>
      <x:c r="C1491" s="7" t="str">
        <x:v>REA-O-C1-FCE-02-D</x:v>
      </x:c>
      <x:c r="D1491" s="7" t="str">
        <x:v>REA-O-C1</x:v>
      </x:c>
      <x:c r="E1491" s="7" t="str">
        <x:v>OPERATIONAL</x:v>
      </x:c>
      <x:c r="F1491" s="7" t="str">
        <x:v>PTC-C</x:v>
      </x:c>
      <x:c r="G1491" s="7" t="str">
        <x:v>BL-X</x:v>
      </x:c>
      <x:c r="H1491" s="7" t="str">
        <x:v>FCE-02</x:v>
      </x:c>
      <x:c r="I1491" s="7" t="str">
        <x:v>diverse</x:v>
      </x:c>
      <x:c r="J1491" s="7" t="str">
        <x:v>O05</x:v>
      </x:c>
      <x:c r="K1491" s="10" t="str">
        <x:v>normal power and campus network absent</x:v>
      </x:c>
      <x:c r="L1491" s="7" t="n">
        <x:v>2</x:v>
      </x:c>
      <x:c r="M1491" s="10" t="str">
        <x:v>local safe state and evidence</x:v>
      </x:c>
      <x:c r="N1491" s="7" t="str"/>
      <x:c r="O1491" s="7" t="str"/>
      <x:c r="P1491" s="7" t="str"/>
      <x:c r="Q1491" s="7" t="str"/>
      <x:c r="R1491" s="7" t="str"/>
      <x:c r="S1491" s="7" t="str"/>
      <x:c r="T1491" s="7" t="str">
        <x:f>IF(S1491="","OPEN",IF(OR(N1491="",O1491="",P1491&lt;&gt;"SAFE",NOT(ISNUMBER(Q1491)),Q1491&gt;L1491,AND(E1491="FUNCTIONAL TWIN",R1491="")),"FAIL","PASS"))</x:f>
        <x:v>OPEN</x:v>
      </x:c>
    </x:row>
    <x:row r="1492" ht="40" customHeight="1">
      <x:c r="B1492" s="7" t="str">
        <x:v>RAP-PT-1486</x:v>
      </x:c>
      <x:c r="C1492" s="7" t="str">
        <x:v>REA-O-C1-FCE-02-D</x:v>
      </x:c>
      <x:c r="D1492" s="7" t="str">
        <x:v>REA-O-C1</x:v>
      </x:c>
      <x:c r="E1492" s="7" t="str">
        <x:v>OPERATIONAL</x:v>
      </x:c>
      <x:c r="F1492" s="7" t="str">
        <x:v>PTC-C</x:v>
      </x:c>
      <x:c r="G1492" s="7" t="str">
        <x:v>BL-X</x:v>
      </x:c>
      <x:c r="H1492" s="7" t="str">
        <x:v>FCE-02</x:v>
      </x:c>
      <x:c r="I1492" s="7" t="str">
        <x:v>diverse</x:v>
      </x:c>
      <x:c r="J1492" s="7" t="str">
        <x:v>O06</x:v>
      </x:c>
      <x:c r="K1492" s="10" t="str">
        <x:v>primary time absent with unlike local epoch</x:v>
      </x:c>
      <x:c r="L1492" s="7" t="n">
        <x:v>2</x:v>
      </x:c>
      <x:c r="M1492" s="10" t="str">
        <x:v>local safe state and evidence</x:v>
      </x:c>
      <x:c r="N1492" s="7" t="str"/>
      <x:c r="O1492" s="7" t="str"/>
      <x:c r="P1492" s="7" t="str"/>
      <x:c r="Q1492" s="7" t="str"/>
      <x:c r="R1492" s="7" t="str"/>
      <x:c r="S1492" s="7" t="str"/>
      <x:c r="T1492" s="7" t="str">
        <x:f>IF(S1492="","OPEN",IF(OR(N1492="",O1492="",P1492&lt;&gt;"SAFE",NOT(ISNUMBER(Q1492)),Q1492&gt;L1492,AND(E1492="FUNCTIONAL TWIN",R1492="")),"FAIL","PASS"))</x:f>
        <x:v>OPEN</x:v>
      </x:c>
    </x:row>
    <x:row r="1493" ht="40" customHeight="1">
      <x:c r="B1493" s="7" t="str">
        <x:v>RAP-PT-1487</x:v>
      </x:c>
      <x:c r="C1493" s="7" t="str">
        <x:v>REA-O-C1-FCE-02-D</x:v>
      </x:c>
      <x:c r="D1493" s="7" t="str">
        <x:v>REA-O-C1</x:v>
      </x:c>
      <x:c r="E1493" s="7" t="str">
        <x:v>OPERATIONAL</x:v>
      </x:c>
      <x:c r="F1493" s="7" t="str">
        <x:v>PTC-C</x:v>
      </x:c>
      <x:c r="G1493" s="7" t="str">
        <x:v>BL-X</x:v>
      </x:c>
      <x:c r="H1493" s="7" t="str">
        <x:v>FCE-02</x:v>
      </x:c>
      <x:c r="I1493" s="7" t="str">
        <x:v>diverse</x:v>
      </x:c>
      <x:c r="J1493" s="7" t="str">
        <x:v>O07</x:v>
      </x:c>
      <x:c r="K1493" s="10" t="str">
        <x:v>-20 deg C, wet exterior and accepted internal condition</x:v>
      </x:c>
      <x:c r="L1493" s="7" t="n">
        <x:v>2</x:v>
      </x:c>
      <x:c r="M1493" s="10" t="str">
        <x:v>safe state within target</x:v>
      </x:c>
      <x:c r="N1493" s="7" t="str"/>
      <x:c r="O1493" s="7" t="str"/>
      <x:c r="P1493" s="7" t="str"/>
      <x:c r="Q1493" s="7" t="str"/>
      <x:c r="R1493" s="7" t="str"/>
      <x:c r="S1493" s="7" t="str"/>
      <x:c r="T1493" s="7" t="str">
        <x:f>IF(S1493="","OPEN",IF(OR(N1493="",O1493="",P1493&lt;&gt;"SAFE",NOT(ISNUMBER(Q1493)),Q1493&gt;L1493,AND(E1493="FUNCTIONAL TWIN",R1493="")),"FAIL","PASS"))</x:f>
        <x:v>OPEN</x:v>
      </x:c>
    </x:row>
    <x:row r="1494" ht="40" customHeight="1">
      <x:c r="B1494" s="7" t="str">
        <x:v>RAP-PT-1488</x:v>
      </x:c>
      <x:c r="C1494" s="7" t="str">
        <x:v>REA-O-C1-FCE-02-D</x:v>
      </x:c>
      <x:c r="D1494" s="7" t="str">
        <x:v>REA-O-C1</x:v>
      </x:c>
      <x:c r="E1494" s="7" t="str">
        <x:v>OPERATIONAL</x:v>
      </x:c>
      <x:c r="F1494" s="7" t="str">
        <x:v>PTC-C</x:v>
      </x:c>
      <x:c r="G1494" s="7" t="str">
        <x:v>BL-X</x:v>
      </x:c>
      <x:c r="H1494" s="7" t="str">
        <x:v>FCE-02</x:v>
      </x:c>
      <x:c r="I1494" s="7" t="str">
        <x:v>diverse</x:v>
      </x:c>
      <x:c r="J1494" s="7" t="str">
        <x:v>O08</x:v>
      </x:c>
      <x:c r="K1494" s="10" t="str">
        <x:v>50 deg C, wet exterior and accepted internal condition</x:v>
      </x:c>
      <x:c r="L1494" s="7" t="n">
        <x:v>2</x:v>
      </x:c>
      <x:c r="M1494" s="10" t="str">
        <x:v>safe state within target</x:v>
      </x:c>
      <x:c r="N1494" s="7" t="str"/>
      <x:c r="O1494" s="7" t="str"/>
      <x:c r="P1494" s="7" t="str"/>
      <x:c r="Q1494" s="7" t="str"/>
      <x:c r="R1494" s="7" t="str"/>
      <x:c r="S1494" s="7" t="str"/>
      <x:c r="T1494" s="7" t="str">
        <x:f>IF(S1494="","OPEN",IF(OR(N1494="",O1494="",P1494&lt;&gt;"SAFE",NOT(ISNUMBER(Q1494)),Q1494&gt;L1494,AND(E1494="FUNCTIONAL TWIN",R1494="")),"FAIL","PASS"))</x:f>
        <x:v>OPEN</x:v>
      </x:c>
    </x:row>
    <x:row r="1495" ht="40" customHeight="1">
      <x:c r="B1495" s="7" t="str">
        <x:v>RAP-PT-1489</x:v>
      </x:c>
      <x:c r="C1495" s="7" t="str">
        <x:v>REA-O-C1-FCE-02-D</x:v>
      </x:c>
      <x:c r="D1495" s="7" t="str">
        <x:v>REA-O-C1</x:v>
      </x:c>
      <x:c r="E1495" s="7" t="str">
        <x:v>OPERATIONAL</x:v>
      </x:c>
      <x:c r="F1495" s="7" t="str">
        <x:v>PTC-C</x:v>
      </x:c>
      <x:c r="G1495" s="7" t="str">
        <x:v>BL-X</x:v>
      </x:c>
      <x:c r="H1495" s="7" t="str">
        <x:v>FCE-02</x:v>
      </x:c>
      <x:c r="I1495" s="7" t="str">
        <x:v>diverse</x:v>
      </x:c>
      <x:c r="J1495" s="7" t="str">
        <x:v>O09</x:v>
      </x:c>
      <x:c r="K1495" s="10" t="str">
        <x:v>registered contamination and upper accepted actuation resistance</x:v>
      </x:c>
      <x:c r="L1495" s="7" t="n">
        <x:v>2</x:v>
      </x:c>
      <x:c r="M1495" s="10" t="str">
        <x:v>safe state within target</x:v>
      </x:c>
      <x:c r="N1495" s="7" t="str"/>
      <x:c r="O1495" s="7" t="str"/>
      <x:c r="P1495" s="7" t="str"/>
      <x:c r="Q1495" s="7" t="str"/>
      <x:c r="R1495" s="7" t="str"/>
      <x:c r="S1495" s="7" t="str"/>
      <x:c r="T1495" s="7" t="str">
        <x:f>IF(S1495="","OPEN",IF(OR(N1495="",O1495="",P1495&lt;&gt;"SAFE",NOT(ISNUMBER(Q1495)),Q1495&gt;L1495,AND(E1495="FUNCTIONAL TWIN",R1495="")),"FAIL","PASS"))</x:f>
        <x:v>OPEN</x:v>
      </x:c>
    </x:row>
    <x:row r="1496" ht="40" customHeight="1">
      <x:c r="B1496" s="7" t="str">
        <x:v>RAP-PT-1490</x:v>
      </x:c>
      <x:c r="C1496" s="7" t="str">
        <x:v>REA-O-C1-FCE-02-D</x:v>
      </x:c>
      <x:c r="D1496" s="7" t="str">
        <x:v>REA-O-C1</x:v>
      </x:c>
      <x:c r="E1496" s="7" t="str">
        <x:v>OPERATIONAL</x:v>
      </x:c>
      <x:c r="F1496" s="7" t="str">
        <x:v>PTC-C</x:v>
      </x:c>
      <x:c r="G1496" s="7" t="str">
        <x:v>BL-X</x:v>
      </x:c>
      <x:c r="H1496" s="7" t="str">
        <x:v>FCE-02</x:v>
      </x:c>
      <x:c r="I1496" s="7" t="str">
        <x:v>diverse</x:v>
      </x:c>
      <x:c r="J1496" s="7" t="str">
        <x:v>O10</x:v>
      </x:c>
      <x:c r="K1496" s="10" t="str">
        <x:v>same resistance with reversed randomized order</x:v>
      </x:c>
      <x:c r="L1496" s="7" t="n">
        <x:v>2</x:v>
      </x:c>
      <x:c r="M1496" s="10" t="str">
        <x:v>safe state within target</x:v>
      </x:c>
      <x:c r="N1496" s="7" t="str"/>
      <x:c r="O1496" s="7" t="str"/>
      <x:c r="P1496" s="7" t="str"/>
      <x:c r="Q1496" s="7" t="str"/>
      <x:c r="R1496" s="7" t="str"/>
      <x:c r="S1496" s="7" t="str"/>
      <x:c r="T1496" s="7" t="str">
        <x:f>IF(S1496="","OPEN",IF(OR(N1496="",O1496="",P1496&lt;&gt;"SAFE",NOT(ISNUMBER(Q1496)),Q1496&gt;L1496,AND(E1496="FUNCTIONAL TWIN",R1496="")),"FAIL","PASS"))</x:f>
        <x:v>OPEN</x:v>
      </x:c>
    </x:row>
    <x:row r="1497" ht="40" customHeight="1">
      <x:c r="B1497" s="7" t="str">
        <x:v>RAP-PT-1491</x:v>
      </x:c>
      <x:c r="C1497" s="7" t="str">
        <x:v>REA-O-C1-FCE-02-M</x:v>
      </x:c>
      <x:c r="D1497" s="7" t="str">
        <x:v>REA-O-C1</x:v>
      </x:c>
      <x:c r="E1497" s="7" t="str">
        <x:v>OPERATIONAL</x:v>
      </x:c>
      <x:c r="F1497" s="7" t="str">
        <x:v>PTC-C</x:v>
      </x:c>
      <x:c r="G1497" s="7" t="str">
        <x:v>BL-X</x:v>
      </x:c>
      <x:c r="H1497" s="7" t="str">
        <x:v>FCE-02</x:v>
      </x:c>
      <x:c r="I1497" s="7" t="str">
        <x:v>manual/passive</x:v>
      </x:c>
      <x:c r="J1497" s="7" t="str">
        <x:v>O01</x:v>
      </x:c>
      <x:c r="K1497" s="10" t="str">
        <x:v>nominal energy, connected local controls, 20 deg C and clean mechanism</x:v>
      </x:c>
      <x:c r="L1497" s="7" t="n">
        <x:v>2</x:v>
      </x:c>
      <x:c r="M1497" s="10" t="str">
        <x:v>safe state within target</x:v>
      </x:c>
      <x:c r="N1497" s="7" t="str"/>
      <x:c r="O1497" s="7" t="str"/>
      <x:c r="P1497" s="7" t="str"/>
      <x:c r="Q1497" s="7" t="str"/>
      <x:c r="R1497" s="7" t="str"/>
      <x:c r="S1497" s="7" t="str"/>
      <x:c r="T1497" s="7" t="str">
        <x:f>IF(S1497="","OPEN",IF(OR(N1497="",O1497="",P1497&lt;&gt;"SAFE",NOT(ISNUMBER(Q1497)),Q1497&gt;L1497,AND(E1497="FUNCTIONAL TWIN",R1497="")),"FAIL","PASS"))</x:f>
        <x:v>OPEN</x:v>
      </x:c>
    </x:row>
    <x:row r="1498" ht="40" customHeight="1">
      <x:c r="B1498" s="7" t="str">
        <x:v>RAP-PT-1492</x:v>
      </x:c>
      <x:c r="C1498" s="7" t="str">
        <x:v>REA-O-C1-FCE-02-M</x:v>
      </x:c>
      <x:c r="D1498" s="7" t="str">
        <x:v>REA-O-C1</x:v>
      </x:c>
      <x:c r="E1498" s="7" t="str">
        <x:v>OPERATIONAL</x:v>
      </x:c>
      <x:c r="F1498" s="7" t="str">
        <x:v>PTC-C</x:v>
      </x:c>
      <x:c r="G1498" s="7" t="str">
        <x:v>BL-X</x:v>
      </x:c>
      <x:c r="H1498" s="7" t="str">
        <x:v>FCE-02</x:v>
      </x:c>
      <x:c r="I1498" s="7" t="str">
        <x:v>manual/passive</x:v>
      </x:c>
      <x:c r="J1498" s="7" t="str">
        <x:v>O02</x:v>
      </x:c>
      <x:c r="K1498" s="10" t="str">
        <x:v>same boundary with reversed randomized order</x:v>
      </x:c>
      <x:c r="L1498" s="7" t="n">
        <x:v>2</x:v>
      </x:c>
      <x:c r="M1498" s="10" t="str">
        <x:v>safe state within target</x:v>
      </x:c>
      <x:c r="N1498" s="7" t="str"/>
      <x:c r="O1498" s="7" t="str"/>
      <x:c r="P1498" s="7" t="str"/>
      <x:c r="Q1498" s="7" t="str"/>
      <x:c r="R1498" s="7" t="str"/>
      <x:c r="S1498" s="7" t="str"/>
      <x:c r="T1498" s="7" t="str">
        <x:f>IF(S1498="","OPEN",IF(OR(N1498="",O1498="",P1498&lt;&gt;"SAFE",NOT(ISNUMBER(Q1498)),Q1498&gt;L1498,AND(E1498="FUNCTIONAL TWIN",R1498="")),"FAIL","PASS"))</x:f>
        <x:v>OPEN</x:v>
      </x:c>
    </x:row>
    <x:row r="1499" ht="40" customHeight="1">
      <x:c r="B1499" s="7" t="str">
        <x:v>RAP-PT-1493</x:v>
      </x:c>
      <x:c r="C1499" s="7" t="str">
        <x:v>REA-O-C1-FCE-02-M</x:v>
      </x:c>
      <x:c r="D1499" s="7" t="str">
        <x:v>REA-O-C1</x:v>
      </x:c>
      <x:c r="E1499" s="7" t="str">
        <x:v>OPERATIONAL</x:v>
      </x:c>
      <x:c r="F1499" s="7" t="str">
        <x:v>PTC-C</x:v>
      </x:c>
      <x:c r="G1499" s="7" t="str">
        <x:v>BL-X</x:v>
      </x:c>
      <x:c r="H1499" s="7" t="str">
        <x:v>FCE-02</x:v>
      </x:c>
      <x:c r="I1499" s="7" t="str">
        <x:v>manual/passive</x:v>
      </x:c>
      <x:c r="J1499" s="7" t="str">
        <x:v>O03</x:v>
      </x:c>
      <x:c r="K1499" s="10" t="str">
        <x:v>minimum accepted stored-energy state</x:v>
      </x:c>
      <x:c r="L1499" s="7" t="n">
        <x:v>2</x:v>
      </x:c>
      <x:c r="M1499" s="10" t="str">
        <x:v>safe state within target</x:v>
      </x:c>
      <x:c r="N1499" s="7" t="str"/>
      <x:c r="O1499" s="7" t="str"/>
      <x:c r="P1499" s="7" t="str"/>
      <x:c r="Q1499" s="7" t="str"/>
      <x:c r="R1499" s="7" t="str"/>
      <x:c r="S1499" s="7" t="str"/>
      <x:c r="T1499" s="7" t="str">
        <x:f>IF(S1499="","OPEN",IF(OR(N1499="",O1499="",P1499&lt;&gt;"SAFE",NOT(ISNUMBER(Q1499)),Q1499&gt;L1499,AND(E1499="FUNCTIONAL TWIN",R1499="")),"FAIL","PASS"))</x:f>
        <x:v>OPEN</x:v>
      </x:c>
    </x:row>
    <x:row r="1500" ht="40" customHeight="1">
      <x:c r="B1500" s="7" t="str">
        <x:v>RAP-PT-1494</x:v>
      </x:c>
      <x:c r="C1500" s="7" t="str">
        <x:v>REA-O-C1-FCE-02-M</x:v>
      </x:c>
      <x:c r="D1500" s="7" t="str">
        <x:v>REA-O-C1</x:v>
      </x:c>
      <x:c r="E1500" s="7" t="str">
        <x:v>OPERATIONAL</x:v>
      </x:c>
      <x:c r="F1500" s="7" t="str">
        <x:v>PTC-C</x:v>
      </x:c>
      <x:c r="G1500" s="7" t="str">
        <x:v>BL-X</x:v>
      </x:c>
      <x:c r="H1500" s="7" t="str">
        <x:v>FCE-02</x:v>
      </x:c>
      <x:c r="I1500" s="7" t="str">
        <x:v>manual/passive</x:v>
      </x:c>
      <x:c r="J1500" s="7" t="str">
        <x:v>O04</x:v>
      </x:c>
      <x:c r="K1500" s="10" t="str">
        <x:v>minimum energy with reversed order</x:v>
      </x:c>
      <x:c r="L1500" s="7" t="n">
        <x:v>2</x:v>
      </x:c>
      <x:c r="M1500" s="10" t="str">
        <x:v>safe state within target</x:v>
      </x:c>
      <x:c r="N1500" s="7" t="str"/>
      <x:c r="O1500" s="7" t="str"/>
      <x:c r="P1500" s="7" t="str"/>
      <x:c r="Q1500" s="7" t="str"/>
      <x:c r="R1500" s="7" t="str"/>
      <x:c r="S1500" s="7" t="str"/>
      <x:c r="T1500" s="7" t="str">
        <x:f>IF(S1500="","OPEN",IF(OR(N1500="",O1500="",P1500&lt;&gt;"SAFE",NOT(ISNUMBER(Q1500)),Q1500&gt;L1500,AND(E1500="FUNCTIONAL TWIN",R1500="")),"FAIL","PASS"))</x:f>
        <x:v>OPEN</x:v>
      </x:c>
    </x:row>
    <x:row r="1501" ht="40" customHeight="1">
      <x:c r="B1501" s="7" t="str">
        <x:v>RAP-PT-1495</x:v>
      </x:c>
      <x:c r="C1501" s="7" t="str">
        <x:v>REA-O-C1-FCE-02-M</x:v>
      </x:c>
      <x:c r="D1501" s="7" t="str">
        <x:v>REA-O-C1</x:v>
      </x:c>
      <x:c r="E1501" s="7" t="str">
        <x:v>OPERATIONAL</x:v>
      </x:c>
      <x:c r="F1501" s="7" t="str">
        <x:v>PTC-C</x:v>
      </x:c>
      <x:c r="G1501" s="7" t="str">
        <x:v>BL-X</x:v>
      </x:c>
      <x:c r="H1501" s="7" t="str">
        <x:v>FCE-02</x:v>
      </x:c>
      <x:c r="I1501" s="7" t="str">
        <x:v>manual/passive</x:v>
      </x:c>
      <x:c r="J1501" s="7" t="str">
        <x:v>O05</x:v>
      </x:c>
      <x:c r="K1501" s="10" t="str">
        <x:v>normal power and campus network absent</x:v>
      </x:c>
      <x:c r="L1501" s="7" t="n">
        <x:v>2</x:v>
      </x:c>
      <x:c r="M1501" s="10" t="str">
        <x:v>local safe state and evidence</x:v>
      </x:c>
      <x:c r="N1501" s="7" t="str"/>
      <x:c r="O1501" s="7" t="str"/>
      <x:c r="P1501" s="7" t="str"/>
      <x:c r="Q1501" s="7" t="str"/>
      <x:c r="R1501" s="7" t="str"/>
      <x:c r="S1501" s="7" t="str"/>
      <x:c r="T1501" s="7" t="str">
        <x:f>IF(S1501="","OPEN",IF(OR(N1501="",O1501="",P1501&lt;&gt;"SAFE",NOT(ISNUMBER(Q1501)),Q1501&gt;L1501,AND(E1501="FUNCTIONAL TWIN",R1501="")),"FAIL","PASS"))</x:f>
        <x:v>OPEN</x:v>
      </x:c>
    </x:row>
    <x:row r="1502" ht="40" customHeight="1">
      <x:c r="B1502" s="7" t="str">
        <x:v>RAP-PT-1496</x:v>
      </x:c>
      <x:c r="C1502" s="7" t="str">
        <x:v>REA-O-C1-FCE-02-M</x:v>
      </x:c>
      <x:c r="D1502" s="7" t="str">
        <x:v>REA-O-C1</x:v>
      </x:c>
      <x:c r="E1502" s="7" t="str">
        <x:v>OPERATIONAL</x:v>
      </x:c>
      <x:c r="F1502" s="7" t="str">
        <x:v>PTC-C</x:v>
      </x:c>
      <x:c r="G1502" s="7" t="str">
        <x:v>BL-X</x:v>
      </x:c>
      <x:c r="H1502" s="7" t="str">
        <x:v>FCE-02</x:v>
      </x:c>
      <x:c r="I1502" s="7" t="str">
        <x:v>manual/passive</x:v>
      </x:c>
      <x:c r="J1502" s="7" t="str">
        <x:v>O06</x:v>
      </x:c>
      <x:c r="K1502" s="10" t="str">
        <x:v>primary time absent with unlike local epoch</x:v>
      </x:c>
      <x:c r="L1502" s="7" t="n">
        <x:v>2</x:v>
      </x:c>
      <x:c r="M1502" s="10" t="str">
        <x:v>local safe state and evidence</x:v>
      </x:c>
      <x:c r="N1502" s="7" t="str"/>
      <x:c r="O1502" s="7" t="str"/>
      <x:c r="P1502" s="7" t="str"/>
      <x:c r="Q1502" s="7" t="str"/>
      <x:c r="R1502" s="7" t="str"/>
      <x:c r="S1502" s="7" t="str"/>
      <x:c r="T1502" s="7" t="str">
        <x:f>IF(S1502="","OPEN",IF(OR(N1502="",O1502="",P1502&lt;&gt;"SAFE",NOT(ISNUMBER(Q1502)),Q1502&gt;L1502,AND(E1502="FUNCTIONAL TWIN",R1502="")),"FAIL","PASS"))</x:f>
        <x:v>OPEN</x:v>
      </x:c>
    </x:row>
    <x:row r="1503" ht="40" customHeight="1">
      <x:c r="B1503" s="7" t="str">
        <x:v>RAP-PT-1497</x:v>
      </x:c>
      <x:c r="C1503" s="7" t="str">
        <x:v>REA-O-C1-FCE-02-M</x:v>
      </x:c>
      <x:c r="D1503" s="7" t="str">
        <x:v>REA-O-C1</x:v>
      </x:c>
      <x:c r="E1503" s="7" t="str">
        <x:v>OPERATIONAL</x:v>
      </x:c>
      <x:c r="F1503" s="7" t="str">
        <x:v>PTC-C</x:v>
      </x:c>
      <x:c r="G1503" s="7" t="str">
        <x:v>BL-X</x:v>
      </x:c>
      <x:c r="H1503" s="7" t="str">
        <x:v>FCE-02</x:v>
      </x:c>
      <x:c r="I1503" s="7" t="str">
        <x:v>manual/passive</x:v>
      </x:c>
      <x:c r="J1503" s="7" t="str">
        <x:v>O07</x:v>
      </x:c>
      <x:c r="K1503" s="10" t="str">
        <x:v>-20 deg C, wet exterior and accepted internal condition</x:v>
      </x:c>
      <x:c r="L1503" s="7" t="n">
        <x:v>2</x:v>
      </x:c>
      <x:c r="M1503" s="10" t="str">
        <x:v>safe state within target</x:v>
      </x:c>
      <x:c r="N1503" s="7" t="str"/>
      <x:c r="O1503" s="7" t="str"/>
      <x:c r="P1503" s="7" t="str"/>
      <x:c r="Q1503" s="7" t="str"/>
      <x:c r="R1503" s="7" t="str"/>
      <x:c r="S1503" s="7" t="str"/>
      <x:c r="T1503" s="7" t="str">
        <x:f>IF(S1503="","OPEN",IF(OR(N1503="",O1503="",P1503&lt;&gt;"SAFE",NOT(ISNUMBER(Q1503)),Q1503&gt;L1503,AND(E1503="FUNCTIONAL TWIN",R1503="")),"FAIL","PASS"))</x:f>
        <x:v>OPEN</x:v>
      </x:c>
    </x:row>
    <x:row r="1504" ht="40" customHeight="1">
      <x:c r="B1504" s="7" t="str">
        <x:v>RAP-PT-1498</x:v>
      </x:c>
      <x:c r="C1504" s="7" t="str">
        <x:v>REA-O-C1-FCE-02-M</x:v>
      </x:c>
      <x:c r="D1504" s="7" t="str">
        <x:v>REA-O-C1</x:v>
      </x:c>
      <x:c r="E1504" s="7" t="str">
        <x:v>OPERATIONAL</x:v>
      </x:c>
      <x:c r="F1504" s="7" t="str">
        <x:v>PTC-C</x:v>
      </x:c>
      <x:c r="G1504" s="7" t="str">
        <x:v>BL-X</x:v>
      </x:c>
      <x:c r="H1504" s="7" t="str">
        <x:v>FCE-02</x:v>
      </x:c>
      <x:c r="I1504" s="7" t="str">
        <x:v>manual/passive</x:v>
      </x:c>
      <x:c r="J1504" s="7" t="str">
        <x:v>O08</x:v>
      </x:c>
      <x:c r="K1504" s="10" t="str">
        <x:v>50 deg C, wet exterior and accepted internal condition</x:v>
      </x:c>
      <x:c r="L1504" s="7" t="n">
        <x:v>2</x:v>
      </x:c>
      <x:c r="M1504" s="10" t="str">
        <x:v>safe state within target</x:v>
      </x:c>
      <x:c r="N1504" s="7" t="str"/>
      <x:c r="O1504" s="7" t="str"/>
      <x:c r="P1504" s="7" t="str"/>
      <x:c r="Q1504" s="7" t="str"/>
      <x:c r="R1504" s="7" t="str"/>
      <x:c r="S1504" s="7" t="str"/>
      <x:c r="T1504" s="7" t="str">
        <x:f>IF(S1504="","OPEN",IF(OR(N1504="",O1504="",P1504&lt;&gt;"SAFE",NOT(ISNUMBER(Q1504)),Q1504&gt;L1504,AND(E1504="FUNCTIONAL TWIN",R1504="")),"FAIL","PASS"))</x:f>
        <x:v>OPEN</x:v>
      </x:c>
    </x:row>
    <x:row r="1505" ht="40" customHeight="1">
      <x:c r="B1505" s="7" t="str">
        <x:v>RAP-PT-1499</x:v>
      </x:c>
      <x:c r="C1505" s="7" t="str">
        <x:v>REA-O-C1-FCE-02-M</x:v>
      </x:c>
      <x:c r="D1505" s="7" t="str">
        <x:v>REA-O-C1</x:v>
      </x:c>
      <x:c r="E1505" s="7" t="str">
        <x:v>OPERATIONAL</x:v>
      </x:c>
      <x:c r="F1505" s="7" t="str">
        <x:v>PTC-C</x:v>
      </x:c>
      <x:c r="G1505" s="7" t="str">
        <x:v>BL-X</x:v>
      </x:c>
      <x:c r="H1505" s="7" t="str">
        <x:v>FCE-02</x:v>
      </x:c>
      <x:c r="I1505" s="7" t="str">
        <x:v>manual/passive</x:v>
      </x:c>
      <x:c r="J1505" s="7" t="str">
        <x:v>O09</x:v>
      </x:c>
      <x:c r="K1505" s="10" t="str">
        <x:v>registered contamination and upper accepted actuation resistance</x:v>
      </x:c>
      <x:c r="L1505" s="7" t="n">
        <x:v>2</x:v>
      </x:c>
      <x:c r="M1505" s="10" t="str">
        <x:v>safe state within target</x:v>
      </x:c>
      <x:c r="N1505" s="7" t="str"/>
      <x:c r="O1505" s="7" t="str"/>
      <x:c r="P1505" s="7" t="str"/>
      <x:c r="Q1505" s="7" t="str"/>
      <x:c r="R1505" s="7" t="str"/>
      <x:c r="S1505" s="7" t="str"/>
      <x:c r="T1505" s="7" t="str">
        <x:f>IF(S1505="","OPEN",IF(OR(N1505="",O1505="",P1505&lt;&gt;"SAFE",NOT(ISNUMBER(Q1505)),Q1505&gt;L1505,AND(E1505="FUNCTIONAL TWIN",R1505="")),"FAIL","PASS"))</x:f>
        <x:v>OPEN</x:v>
      </x:c>
    </x:row>
    <x:row r="1506" ht="40" customHeight="1">
      <x:c r="B1506" s="7" t="str">
        <x:v>RAP-PT-1500</x:v>
      </x:c>
      <x:c r="C1506" s="7" t="str">
        <x:v>REA-O-C1-FCE-02-M</x:v>
      </x:c>
      <x:c r="D1506" s="7" t="str">
        <x:v>REA-O-C1</x:v>
      </x:c>
      <x:c r="E1506" s="7" t="str">
        <x:v>OPERATIONAL</x:v>
      </x:c>
      <x:c r="F1506" s="7" t="str">
        <x:v>PTC-C</x:v>
      </x:c>
      <x:c r="G1506" s="7" t="str">
        <x:v>BL-X</x:v>
      </x:c>
      <x:c r="H1506" s="7" t="str">
        <x:v>FCE-02</x:v>
      </x:c>
      <x:c r="I1506" s="7" t="str">
        <x:v>manual/passive</x:v>
      </x:c>
      <x:c r="J1506" s="7" t="str">
        <x:v>O10</x:v>
      </x:c>
      <x:c r="K1506" s="10" t="str">
        <x:v>same resistance with reversed randomized order</x:v>
      </x:c>
      <x:c r="L1506" s="7" t="n">
        <x:v>2</x:v>
      </x:c>
      <x:c r="M1506" s="10" t="str">
        <x:v>safe state within target</x:v>
      </x:c>
      <x:c r="N1506" s="7" t="str"/>
      <x:c r="O1506" s="7" t="str"/>
      <x:c r="P1506" s="7" t="str"/>
      <x:c r="Q1506" s="7" t="str"/>
      <x:c r="R1506" s="7" t="str"/>
      <x:c r="S1506" s="7" t="str"/>
      <x:c r="T1506" s="7" t="str">
        <x:f>IF(S1506="","OPEN",IF(OR(N1506="",O1506="",P1506&lt;&gt;"SAFE",NOT(ISNUMBER(Q1506)),Q1506&gt;L1506,AND(E1506="FUNCTIONAL TWIN",R1506="")),"FAIL","PASS"))</x:f>
        <x:v>OPEN</x:v>
      </x:c>
    </x:row>
    <x:row r="1507" ht="40" customHeight="1">
      <x:c r="B1507" s="7" t="str">
        <x:v>RAP-PT-1501</x:v>
      </x:c>
      <x:c r="C1507" s="7" t="str">
        <x:v>REA-O-C1-FCE-03-P</x:v>
      </x:c>
      <x:c r="D1507" s="7" t="str">
        <x:v>REA-O-C1</x:v>
      </x:c>
      <x:c r="E1507" s="7" t="str">
        <x:v>OPERATIONAL</x:v>
      </x:c>
      <x:c r="F1507" s="7" t="str">
        <x:v>PTC-C</x:v>
      </x:c>
      <x:c r="G1507" s="7" t="str">
        <x:v>BL-X</x:v>
      </x:c>
      <x:c r="H1507" s="7" t="str">
        <x:v>FCE-03</x:v>
      </x:c>
      <x:c r="I1507" s="7" t="str">
        <x:v>primary</x:v>
      </x:c>
      <x:c r="J1507" s="7" t="str">
        <x:v>O01</x:v>
      </x:c>
      <x:c r="K1507" s="10" t="str">
        <x:v>nominal energy, connected local controls, 20 deg C and clean mechanism</x:v>
      </x:c>
      <x:c r="L1507" s="7" t="n">
        <x:v>5</x:v>
      </x:c>
      <x:c r="M1507" s="10" t="str">
        <x:v>safe state within target</x:v>
      </x:c>
      <x:c r="N1507" s="7" t="str"/>
      <x:c r="O1507" s="7" t="str"/>
      <x:c r="P1507" s="7" t="str"/>
      <x:c r="Q1507" s="7" t="str"/>
      <x:c r="R1507" s="7" t="str"/>
      <x:c r="S1507" s="7" t="str"/>
      <x:c r="T1507" s="7" t="str">
        <x:f>IF(S1507="","OPEN",IF(OR(N1507="",O1507="",P1507&lt;&gt;"SAFE",NOT(ISNUMBER(Q1507)),Q1507&gt;L1507,AND(E1507="FUNCTIONAL TWIN",R1507="")),"FAIL","PASS"))</x:f>
        <x:v>OPEN</x:v>
      </x:c>
    </x:row>
    <x:row r="1508" ht="40" customHeight="1">
      <x:c r="B1508" s="7" t="str">
        <x:v>RAP-PT-1502</x:v>
      </x:c>
      <x:c r="C1508" s="7" t="str">
        <x:v>REA-O-C1-FCE-03-P</x:v>
      </x:c>
      <x:c r="D1508" s="7" t="str">
        <x:v>REA-O-C1</x:v>
      </x:c>
      <x:c r="E1508" s="7" t="str">
        <x:v>OPERATIONAL</x:v>
      </x:c>
      <x:c r="F1508" s="7" t="str">
        <x:v>PTC-C</x:v>
      </x:c>
      <x:c r="G1508" s="7" t="str">
        <x:v>BL-X</x:v>
      </x:c>
      <x:c r="H1508" s="7" t="str">
        <x:v>FCE-03</x:v>
      </x:c>
      <x:c r="I1508" s="7" t="str">
        <x:v>primary</x:v>
      </x:c>
      <x:c r="J1508" s="7" t="str">
        <x:v>O02</x:v>
      </x:c>
      <x:c r="K1508" s="10" t="str">
        <x:v>same boundary with reversed randomized order</x:v>
      </x:c>
      <x:c r="L1508" s="7" t="n">
        <x:v>5</x:v>
      </x:c>
      <x:c r="M1508" s="10" t="str">
        <x:v>safe state within target</x:v>
      </x:c>
      <x:c r="N1508" s="7" t="str"/>
      <x:c r="O1508" s="7" t="str"/>
      <x:c r="P1508" s="7" t="str"/>
      <x:c r="Q1508" s="7" t="str"/>
      <x:c r="R1508" s="7" t="str"/>
      <x:c r="S1508" s="7" t="str"/>
      <x:c r="T1508" s="7" t="str">
        <x:f>IF(S1508="","OPEN",IF(OR(N1508="",O1508="",P1508&lt;&gt;"SAFE",NOT(ISNUMBER(Q1508)),Q1508&gt;L1508,AND(E1508="FUNCTIONAL TWIN",R1508="")),"FAIL","PASS"))</x:f>
        <x:v>OPEN</x:v>
      </x:c>
    </x:row>
    <x:row r="1509" ht="40" customHeight="1">
      <x:c r="B1509" s="7" t="str">
        <x:v>RAP-PT-1503</x:v>
      </x:c>
      <x:c r="C1509" s="7" t="str">
        <x:v>REA-O-C1-FCE-03-P</x:v>
      </x:c>
      <x:c r="D1509" s="7" t="str">
        <x:v>REA-O-C1</x:v>
      </x:c>
      <x:c r="E1509" s="7" t="str">
        <x:v>OPERATIONAL</x:v>
      </x:c>
      <x:c r="F1509" s="7" t="str">
        <x:v>PTC-C</x:v>
      </x:c>
      <x:c r="G1509" s="7" t="str">
        <x:v>BL-X</x:v>
      </x:c>
      <x:c r="H1509" s="7" t="str">
        <x:v>FCE-03</x:v>
      </x:c>
      <x:c r="I1509" s="7" t="str">
        <x:v>primary</x:v>
      </x:c>
      <x:c r="J1509" s="7" t="str">
        <x:v>O03</x:v>
      </x:c>
      <x:c r="K1509" s="10" t="str">
        <x:v>minimum accepted stored-energy state</x:v>
      </x:c>
      <x:c r="L1509" s="7" t="n">
        <x:v>5</x:v>
      </x:c>
      <x:c r="M1509" s="10" t="str">
        <x:v>safe state within target</x:v>
      </x:c>
      <x:c r="N1509" s="7" t="str"/>
      <x:c r="O1509" s="7" t="str"/>
      <x:c r="P1509" s="7" t="str"/>
      <x:c r="Q1509" s="7" t="str"/>
      <x:c r="R1509" s="7" t="str"/>
      <x:c r="S1509" s="7" t="str"/>
      <x:c r="T1509" s="7" t="str">
        <x:f>IF(S1509="","OPEN",IF(OR(N1509="",O1509="",P1509&lt;&gt;"SAFE",NOT(ISNUMBER(Q1509)),Q1509&gt;L1509,AND(E1509="FUNCTIONAL TWIN",R1509="")),"FAIL","PASS"))</x:f>
        <x:v>OPEN</x:v>
      </x:c>
    </x:row>
    <x:row r="1510" ht="40" customHeight="1">
      <x:c r="B1510" s="7" t="str">
        <x:v>RAP-PT-1504</x:v>
      </x:c>
      <x:c r="C1510" s="7" t="str">
        <x:v>REA-O-C1-FCE-03-P</x:v>
      </x:c>
      <x:c r="D1510" s="7" t="str">
        <x:v>REA-O-C1</x:v>
      </x:c>
      <x:c r="E1510" s="7" t="str">
        <x:v>OPERATIONAL</x:v>
      </x:c>
      <x:c r="F1510" s="7" t="str">
        <x:v>PTC-C</x:v>
      </x:c>
      <x:c r="G1510" s="7" t="str">
        <x:v>BL-X</x:v>
      </x:c>
      <x:c r="H1510" s="7" t="str">
        <x:v>FCE-03</x:v>
      </x:c>
      <x:c r="I1510" s="7" t="str">
        <x:v>primary</x:v>
      </x:c>
      <x:c r="J1510" s="7" t="str">
        <x:v>O04</x:v>
      </x:c>
      <x:c r="K1510" s="10" t="str">
        <x:v>minimum energy with reversed order</x:v>
      </x:c>
      <x:c r="L1510" s="7" t="n">
        <x:v>5</x:v>
      </x:c>
      <x:c r="M1510" s="10" t="str">
        <x:v>safe state within target</x:v>
      </x:c>
      <x:c r="N1510" s="7" t="str"/>
      <x:c r="O1510" s="7" t="str"/>
      <x:c r="P1510" s="7" t="str"/>
      <x:c r="Q1510" s="7" t="str"/>
      <x:c r="R1510" s="7" t="str"/>
      <x:c r="S1510" s="7" t="str"/>
      <x:c r="T1510" s="7" t="str">
        <x:f>IF(S1510="","OPEN",IF(OR(N1510="",O1510="",P1510&lt;&gt;"SAFE",NOT(ISNUMBER(Q1510)),Q1510&gt;L1510,AND(E1510="FUNCTIONAL TWIN",R1510="")),"FAIL","PASS"))</x:f>
        <x:v>OPEN</x:v>
      </x:c>
    </x:row>
    <x:row r="1511" ht="40" customHeight="1">
      <x:c r="B1511" s="7" t="str">
        <x:v>RAP-PT-1505</x:v>
      </x:c>
      <x:c r="C1511" s="7" t="str">
        <x:v>REA-O-C1-FCE-03-P</x:v>
      </x:c>
      <x:c r="D1511" s="7" t="str">
        <x:v>REA-O-C1</x:v>
      </x:c>
      <x:c r="E1511" s="7" t="str">
        <x:v>OPERATIONAL</x:v>
      </x:c>
      <x:c r="F1511" s="7" t="str">
        <x:v>PTC-C</x:v>
      </x:c>
      <x:c r="G1511" s="7" t="str">
        <x:v>BL-X</x:v>
      </x:c>
      <x:c r="H1511" s="7" t="str">
        <x:v>FCE-03</x:v>
      </x:c>
      <x:c r="I1511" s="7" t="str">
        <x:v>primary</x:v>
      </x:c>
      <x:c r="J1511" s="7" t="str">
        <x:v>O05</x:v>
      </x:c>
      <x:c r="K1511" s="10" t="str">
        <x:v>normal power and campus network absent</x:v>
      </x:c>
      <x:c r="L1511" s="7" t="n">
        <x:v>5</x:v>
      </x:c>
      <x:c r="M1511" s="10" t="str">
        <x:v>local safe state and evidence</x:v>
      </x:c>
      <x:c r="N1511" s="7" t="str"/>
      <x:c r="O1511" s="7" t="str"/>
      <x:c r="P1511" s="7" t="str"/>
      <x:c r="Q1511" s="7" t="str"/>
      <x:c r="R1511" s="7" t="str"/>
      <x:c r="S1511" s="7" t="str"/>
      <x:c r="T1511" s="7" t="str">
        <x:f>IF(S1511="","OPEN",IF(OR(N1511="",O1511="",P1511&lt;&gt;"SAFE",NOT(ISNUMBER(Q1511)),Q1511&gt;L1511,AND(E1511="FUNCTIONAL TWIN",R1511="")),"FAIL","PASS"))</x:f>
        <x:v>OPEN</x:v>
      </x:c>
    </x:row>
    <x:row r="1512" ht="40" customHeight="1">
      <x:c r="B1512" s="7" t="str">
        <x:v>RAP-PT-1506</x:v>
      </x:c>
      <x:c r="C1512" s="7" t="str">
        <x:v>REA-O-C1-FCE-03-P</x:v>
      </x:c>
      <x:c r="D1512" s="7" t="str">
        <x:v>REA-O-C1</x:v>
      </x:c>
      <x:c r="E1512" s="7" t="str">
        <x:v>OPERATIONAL</x:v>
      </x:c>
      <x:c r="F1512" s="7" t="str">
        <x:v>PTC-C</x:v>
      </x:c>
      <x:c r="G1512" s="7" t="str">
        <x:v>BL-X</x:v>
      </x:c>
      <x:c r="H1512" s="7" t="str">
        <x:v>FCE-03</x:v>
      </x:c>
      <x:c r="I1512" s="7" t="str">
        <x:v>primary</x:v>
      </x:c>
      <x:c r="J1512" s="7" t="str">
        <x:v>O06</x:v>
      </x:c>
      <x:c r="K1512" s="10" t="str">
        <x:v>primary time absent with unlike local epoch</x:v>
      </x:c>
      <x:c r="L1512" s="7" t="n">
        <x:v>5</x:v>
      </x:c>
      <x:c r="M1512" s="10" t="str">
        <x:v>local safe state and evidence</x:v>
      </x:c>
      <x:c r="N1512" s="7" t="str"/>
      <x:c r="O1512" s="7" t="str"/>
      <x:c r="P1512" s="7" t="str"/>
      <x:c r="Q1512" s="7" t="str"/>
      <x:c r="R1512" s="7" t="str"/>
      <x:c r="S1512" s="7" t="str"/>
      <x:c r="T1512" s="7" t="str">
        <x:f>IF(S1512="","OPEN",IF(OR(N1512="",O1512="",P1512&lt;&gt;"SAFE",NOT(ISNUMBER(Q1512)),Q1512&gt;L1512,AND(E1512="FUNCTIONAL TWIN",R1512="")),"FAIL","PASS"))</x:f>
        <x:v>OPEN</x:v>
      </x:c>
    </x:row>
    <x:row r="1513" ht="40" customHeight="1">
      <x:c r="B1513" s="7" t="str">
        <x:v>RAP-PT-1507</x:v>
      </x:c>
      <x:c r="C1513" s="7" t="str">
        <x:v>REA-O-C1-FCE-03-P</x:v>
      </x:c>
      <x:c r="D1513" s="7" t="str">
        <x:v>REA-O-C1</x:v>
      </x:c>
      <x:c r="E1513" s="7" t="str">
        <x:v>OPERATIONAL</x:v>
      </x:c>
      <x:c r="F1513" s="7" t="str">
        <x:v>PTC-C</x:v>
      </x:c>
      <x:c r="G1513" s="7" t="str">
        <x:v>BL-X</x:v>
      </x:c>
      <x:c r="H1513" s="7" t="str">
        <x:v>FCE-03</x:v>
      </x:c>
      <x:c r="I1513" s="7" t="str">
        <x:v>primary</x:v>
      </x:c>
      <x:c r="J1513" s="7" t="str">
        <x:v>O07</x:v>
      </x:c>
      <x:c r="K1513" s="10" t="str">
        <x:v>-20 deg C, wet exterior and accepted internal condition</x:v>
      </x:c>
      <x:c r="L1513" s="7" t="n">
        <x:v>5</x:v>
      </x:c>
      <x:c r="M1513" s="10" t="str">
        <x:v>safe state within target</x:v>
      </x:c>
      <x:c r="N1513" s="7" t="str"/>
      <x:c r="O1513" s="7" t="str"/>
      <x:c r="P1513" s="7" t="str"/>
      <x:c r="Q1513" s="7" t="str"/>
      <x:c r="R1513" s="7" t="str"/>
      <x:c r="S1513" s="7" t="str"/>
      <x:c r="T1513" s="7" t="str">
        <x:f>IF(S1513="","OPEN",IF(OR(N1513="",O1513="",P1513&lt;&gt;"SAFE",NOT(ISNUMBER(Q1513)),Q1513&gt;L1513,AND(E1513="FUNCTIONAL TWIN",R1513="")),"FAIL","PASS"))</x:f>
        <x:v>OPEN</x:v>
      </x:c>
    </x:row>
    <x:row r="1514" ht="40" customHeight="1">
      <x:c r="B1514" s="7" t="str">
        <x:v>RAP-PT-1508</x:v>
      </x:c>
      <x:c r="C1514" s="7" t="str">
        <x:v>REA-O-C1-FCE-03-P</x:v>
      </x:c>
      <x:c r="D1514" s="7" t="str">
        <x:v>REA-O-C1</x:v>
      </x:c>
      <x:c r="E1514" s="7" t="str">
        <x:v>OPERATIONAL</x:v>
      </x:c>
      <x:c r="F1514" s="7" t="str">
        <x:v>PTC-C</x:v>
      </x:c>
      <x:c r="G1514" s="7" t="str">
        <x:v>BL-X</x:v>
      </x:c>
      <x:c r="H1514" s="7" t="str">
        <x:v>FCE-03</x:v>
      </x:c>
      <x:c r="I1514" s="7" t="str">
        <x:v>primary</x:v>
      </x:c>
      <x:c r="J1514" s="7" t="str">
        <x:v>O08</x:v>
      </x:c>
      <x:c r="K1514" s="10" t="str">
        <x:v>50 deg C, wet exterior and accepted internal condition</x:v>
      </x:c>
      <x:c r="L1514" s="7" t="n">
        <x:v>5</x:v>
      </x:c>
      <x:c r="M1514" s="10" t="str">
        <x:v>safe state within target</x:v>
      </x:c>
      <x:c r="N1514" s="7" t="str"/>
      <x:c r="O1514" s="7" t="str"/>
      <x:c r="P1514" s="7" t="str"/>
      <x:c r="Q1514" s="7" t="str"/>
      <x:c r="R1514" s="7" t="str"/>
      <x:c r="S1514" s="7" t="str"/>
      <x:c r="T1514" s="7" t="str">
        <x:f>IF(S1514="","OPEN",IF(OR(N1514="",O1514="",P1514&lt;&gt;"SAFE",NOT(ISNUMBER(Q1514)),Q1514&gt;L1514,AND(E1514="FUNCTIONAL TWIN",R1514="")),"FAIL","PASS"))</x:f>
        <x:v>OPEN</x:v>
      </x:c>
    </x:row>
    <x:row r="1515" ht="40" customHeight="1">
      <x:c r="B1515" s="7" t="str">
        <x:v>RAP-PT-1509</x:v>
      </x:c>
      <x:c r="C1515" s="7" t="str">
        <x:v>REA-O-C1-FCE-03-P</x:v>
      </x:c>
      <x:c r="D1515" s="7" t="str">
        <x:v>REA-O-C1</x:v>
      </x:c>
      <x:c r="E1515" s="7" t="str">
        <x:v>OPERATIONAL</x:v>
      </x:c>
      <x:c r="F1515" s="7" t="str">
        <x:v>PTC-C</x:v>
      </x:c>
      <x:c r="G1515" s="7" t="str">
        <x:v>BL-X</x:v>
      </x:c>
      <x:c r="H1515" s="7" t="str">
        <x:v>FCE-03</x:v>
      </x:c>
      <x:c r="I1515" s="7" t="str">
        <x:v>primary</x:v>
      </x:c>
      <x:c r="J1515" s="7" t="str">
        <x:v>O09</x:v>
      </x:c>
      <x:c r="K1515" s="10" t="str">
        <x:v>registered contamination and upper accepted actuation resistance</x:v>
      </x:c>
      <x:c r="L1515" s="7" t="n">
        <x:v>5</x:v>
      </x:c>
      <x:c r="M1515" s="10" t="str">
        <x:v>safe state within target</x:v>
      </x:c>
      <x:c r="N1515" s="7" t="str"/>
      <x:c r="O1515" s="7" t="str"/>
      <x:c r="P1515" s="7" t="str"/>
      <x:c r="Q1515" s="7" t="str"/>
      <x:c r="R1515" s="7" t="str"/>
      <x:c r="S1515" s="7" t="str"/>
      <x:c r="T1515" s="7" t="str">
        <x:f>IF(S1515="","OPEN",IF(OR(N1515="",O1515="",P1515&lt;&gt;"SAFE",NOT(ISNUMBER(Q1515)),Q1515&gt;L1515,AND(E1515="FUNCTIONAL TWIN",R1515="")),"FAIL","PASS"))</x:f>
        <x:v>OPEN</x:v>
      </x:c>
    </x:row>
    <x:row r="1516" ht="40" customHeight="1">
      <x:c r="B1516" s="7" t="str">
        <x:v>RAP-PT-1510</x:v>
      </x:c>
      <x:c r="C1516" s="7" t="str">
        <x:v>REA-O-C1-FCE-03-P</x:v>
      </x:c>
      <x:c r="D1516" s="7" t="str">
        <x:v>REA-O-C1</x:v>
      </x:c>
      <x:c r="E1516" s="7" t="str">
        <x:v>OPERATIONAL</x:v>
      </x:c>
      <x:c r="F1516" s="7" t="str">
        <x:v>PTC-C</x:v>
      </x:c>
      <x:c r="G1516" s="7" t="str">
        <x:v>BL-X</x:v>
      </x:c>
      <x:c r="H1516" s="7" t="str">
        <x:v>FCE-03</x:v>
      </x:c>
      <x:c r="I1516" s="7" t="str">
        <x:v>primary</x:v>
      </x:c>
      <x:c r="J1516" s="7" t="str">
        <x:v>O10</x:v>
      </x:c>
      <x:c r="K1516" s="10" t="str">
        <x:v>same resistance with reversed randomized order</x:v>
      </x:c>
      <x:c r="L1516" s="7" t="n">
        <x:v>5</x:v>
      </x:c>
      <x:c r="M1516" s="10" t="str">
        <x:v>safe state within target</x:v>
      </x:c>
      <x:c r="N1516" s="7" t="str"/>
      <x:c r="O1516" s="7" t="str"/>
      <x:c r="P1516" s="7" t="str"/>
      <x:c r="Q1516" s="7" t="str"/>
      <x:c r="R1516" s="7" t="str"/>
      <x:c r="S1516" s="7" t="str"/>
      <x:c r="T1516" s="7" t="str">
        <x:f>IF(S1516="","OPEN",IF(OR(N1516="",O1516="",P1516&lt;&gt;"SAFE",NOT(ISNUMBER(Q1516)),Q1516&gt;L1516,AND(E1516="FUNCTIONAL TWIN",R1516="")),"FAIL","PASS"))</x:f>
        <x:v>OPEN</x:v>
      </x:c>
    </x:row>
    <x:row r="1517" ht="40" customHeight="1">
      <x:c r="B1517" s="7" t="str">
        <x:v>RAP-PT-1511</x:v>
      </x:c>
      <x:c r="C1517" s="7" t="str">
        <x:v>REA-O-C1-FCE-03-D</x:v>
      </x:c>
      <x:c r="D1517" s="7" t="str">
        <x:v>REA-O-C1</x:v>
      </x:c>
      <x:c r="E1517" s="7" t="str">
        <x:v>OPERATIONAL</x:v>
      </x:c>
      <x:c r="F1517" s="7" t="str">
        <x:v>PTC-C</x:v>
      </x:c>
      <x:c r="G1517" s="7" t="str">
        <x:v>BL-X</x:v>
      </x:c>
      <x:c r="H1517" s="7" t="str">
        <x:v>FCE-03</x:v>
      </x:c>
      <x:c r="I1517" s="7" t="str">
        <x:v>diverse</x:v>
      </x:c>
      <x:c r="J1517" s="7" t="str">
        <x:v>O01</x:v>
      </x:c>
      <x:c r="K1517" s="10" t="str">
        <x:v>nominal energy, connected local controls, 20 deg C and clean mechanism</x:v>
      </x:c>
      <x:c r="L1517" s="7" t="n">
        <x:v>5</x:v>
      </x:c>
      <x:c r="M1517" s="10" t="str">
        <x:v>safe state within target</x:v>
      </x:c>
      <x:c r="N1517" s="7" t="str"/>
      <x:c r="O1517" s="7" t="str"/>
      <x:c r="P1517" s="7" t="str"/>
      <x:c r="Q1517" s="7" t="str"/>
      <x:c r="R1517" s="7" t="str"/>
      <x:c r="S1517" s="7" t="str"/>
      <x:c r="T1517" s="7" t="str">
        <x:f>IF(S1517="","OPEN",IF(OR(N1517="",O1517="",P1517&lt;&gt;"SAFE",NOT(ISNUMBER(Q1517)),Q1517&gt;L1517,AND(E1517="FUNCTIONAL TWIN",R1517="")),"FAIL","PASS"))</x:f>
        <x:v>OPEN</x:v>
      </x:c>
    </x:row>
    <x:row r="1518" ht="40" customHeight="1">
      <x:c r="B1518" s="7" t="str">
        <x:v>RAP-PT-1512</x:v>
      </x:c>
      <x:c r="C1518" s="7" t="str">
        <x:v>REA-O-C1-FCE-03-D</x:v>
      </x:c>
      <x:c r="D1518" s="7" t="str">
        <x:v>REA-O-C1</x:v>
      </x:c>
      <x:c r="E1518" s="7" t="str">
        <x:v>OPERATIONAL</x:v>
      </x:c>
      <x:c r="F1518" s="7" t="str">
        <x:v>PTC-C</x:v>
      </x:c>
      <x:c r="G1518" s="7" t="str">
        <x:v>BL-X</x:v>
      </x:c>
      <x:c r="H1518" s="7" t="str">
        <x:v>FCE-03</x:v>
      </x:c>
      <x:c r="I1518" s="7" t="str">
        <x:v>diverse</x:v>
      </x:c>
      <x:c r="J1518" s="7" t="str">
        <x:v>O02</x:v>
      </x:c>
      <x:c r="K1518" s="10" t="str">
        <x:v>same boundary with reversed randomized order</x:v>
      </x:c>
      <x:c r="L1518" s="7" t="n">
        <x:v>5</x:v>
      </x:c>
      <x:c r="M1518" s="10" t="str">
        <x:v>safe state within target</x:v>
      </x:c>
      <x:c r="N1518" s="7" t="str"/>
      <x:c r="O1518" s="7" t="str"/>
      <x:c r="P1518" s="7" t="str"/>
      <x:c r="Q1518" s="7" t="str"/>
      <x:c r="R1518" s="7" t="str"/>
      <x:c r="S1518" s="7" t="str"/>
      <x:c r="T1518" s="7" t="str">
        <x:f>IF(S1518="","OPEN",IF(OR(N1518="",O1518="",P1518&lt;&gt;"SAFE",NOT(ISNUMBER(Q1518)),Q1518&gt;L1518,AND(E1518="FUNCTIONAL TWIN",R1518="")),"FAIL","PASS"))</x:f>
        <x:v>OPEN</x:v>
      </x:c>
    </x:row>
    <x:row r="1519" ht="40" customHeight="1">
      <x:c r="B1519" s="7" t="str">
        <x:v>RAP-PT-1513</x:v>
      </x:c>
      <x:c r="C1519" s="7" t="str">
        <x:v>REA-O-C1-FCE-03-D</x:v>
      </x:c>
      <x:c r="D1519" s="7" t="str">
        <x:v>REA-O-C1</x:v>
      </x:c>
      <x:c r="E1519" s="7" t="str">
        <x:v>OPERATIONAL</x:v>
      </x:c>
      <x:c r="F1519" s="7" t="str">
        <x:v>PTC-C</x:v>
      </x:c>
      <x:c r="G1519" s="7" t="str">
        <x:v>BL-X</x:v>
      </x:c>
      <x:c r="H1519" s="7" t="str">
        <x:v>FCE-03</x:v>
      </x:c>
      <x:c r="I1519" s="7" t="str">
        <x:v>diverse</x:v>
      </x:c>
      <x:c r="J1519" s="7" t="str">
        <x:v>O03</x:v>
      </x:c>
      <x:c r="K1519" s="10" t="str">
        <x:v>minimum accepted stored-energy state</x:v>
      </x:c>
      <x:c r="L1519" s="7" t="n">
        <x:v>5</x:v>
      </x:c>
      <x:c r="M1519" s="10" t="str">
        <x:v>safe state within target</x:v>
      </x:c>
      <x:c r="N1519" s="7" t="str"/>
      <x:c r="O1519" s="7" t="str"/>
      <x:c r="P1519" s="7" t="str"/>
      <x:c r="Q1519" s="7" t="str"/>
      <x:c r="R1519" s="7" t="str"/>
      <x:c r="S1519" s="7" t="str"/>
      <x:c r="T1519" s="7" t="str">
        <x:f>IF(S1519="","OPEN",IF(OR(N1519="",O1519="",P1519&lt;&gt;"SAFE",NOT(ISNUMBER(Q1519)),Q1519&gt;L1519,AND(E1519="FUNCTIONAL TWIN",R1519="")),"FAIL","PASS"))</x:f>
        <x:v>OPEN</x:v>
      </x:c>
    </x:row>
    <x:row r="1520" ht="40" customHeight="1">
      <x:c r="B1520" s="7" t="str">
        <x:v>RAP-PT-1514</x:v>
      </x:c>
      <x:c r="C1520" s="7" t="str">
        <x:v>REA-O-C1-FCE-03-D</x:v>
      </x:c>
      <x:c r="D1520" s="7" t="str">
        <x:v>REA-O-C1</x:v>
      </x:c>
      <x:c r="E1520" s="7" t="str">
        <x:v>OPERATIONAL</x:v>
      </x:c>
      <x:c r="F1520" s="7" t="str">
        <x:v>PTC-C</x:v>
      </x:c>
      <x:c r="G1520" s="7" t="str">
        <x:v>BL-X</x:v>
      </x:c>
      <x:c r="H1520" s="7" t="str">
        <x:v>FCE-03</x:v>
      </x:c>
      <x:c r="I1520" s="7" t="str">
        <x:v>diverse</x:v>
      </x:c>
      <x:c r="J1520" s="7" t="str">
        <x:v>O04</x:v>
      </x:c>
      <x:c r="K1520" s="10" t="str">
        <x:v>minimum energy with reversed order</x:v>
      </x:c>
      <x:c r="L1520" s="7" t="n">
        <x:v>5</x:v>
      </x:c>
      <x:c r="M1520" s="10" t="str">
        <x:v>safe state within target</x:v>
      </x:c>
      <x:c r="N1520" s="7" t="str"/>
      <x:c r="O1520" s="7" t="str"/>
      <x:c r="P1520" s="7" t="str"/>
      <x:c r="Q1520" s="7" t="str"/>
      <x:c r="R1520" s="7" t="str"/>
      <x:c r="S1520" s="7" t="str"/>
      <x:c r="T1520" s="7" t="str">
        <x:f>IF(S1520="","OPEN",IF(OR(N1520="",O1520="",P1520&lt;&gt;"SAFE",NOT(ISNUMBER(Q1520)),Q1520&gt;L1520,AND(E1520="FUNCTIONAL TWIN",R1520="")),"FAIL","PASS"))</x:f>
        <x:v>OPEN</x:v>
      </x:c>
    </x:row>
    <x:row r="1521" ht="40" customHeight="1">
      <x:c r="B1521" s="7" t="str">
        <x:v>RAP-PT-1515</x:v>
      </x:c>
      <x:c r="C1521" s="7" t="str">
        <x:v>REA-O-C1-FCE-03-D</x:v>
      </x:c>
      <x:c r="D1521" s="7" t="str">
        <x:v>REA-O-C1</x:v>
      </x:c>
      <x:c r="E1521" s="7" t="str">
        <x:v>OPERATIONAL</x:v>
      </x:c>
      <x:c r="F1521" s="7" t="str">
        <x:v>PTC-C</x:v>
      </x:c>
      <x:c r="G1521" s="7" t="str">
        <x:v>BL-X</x:v>
      </x:c>
      <x:c r="H1521" s="7" t="str">
        <x:v>FCE-03</x:v>
      </x:c>
      <x:c r="I1521" s="7" t="str">
        <x:v>diverse</x:v>
      </x:c>
      <x:c r="J1521" s="7" t="str">
        <x:v>O05</x:v>
      </x:c>
      <x:c r="K1521" s="10" t="str">
        <x:v>normal power and campus network absent</x:v>
      </x:c>
      <x:c r="L1521" s="7" t="n">
        <x:v>5</x:v>
      </x:c>
      <x:c r="M1521" s="10" t="str">
        <x:v>local safe state and evidence</x:v>
      </x:c>
      <x:c r="N1521" s="7" t="str"/>
      <x:c r="O1521" s="7" t="str"/>
      <x:c r="P1521" s="7" t="str"/>
      <x:c r="Q1521" s="7" t="str"/>
      <x:c r="R1521" s="7" t="str"/>
      <x:c r="S1521" s="7" t="str"/>
      <x:c r="T1521" s="7" t="str">
        <x:f>IF(S1521="","OPEN",IF(OR(N1521="",O1521="",P1521&lt;&gt;"SAFE",NOT(ISNUMBER(Q1521)),Q1521&gt;L1521,AND(E1521="FUNCTIONAL TWIN",R1521="")),"FAIL","PASS"))</x:f>
        <x:v>OPEN</x:v>
      </x:c>
    </x:row>
    <x:row r="1522" ht="40" customHeight="1">
      <x:c r="B1522" s="7" t="str">
        <x:v>RAP-PT-1516</x:v>
      </x:c>
      <x:c r="C1522" s="7" t="str">
        <x:v>REA-O-C1-FCE-03-D</x:v>
      </x:c>
      <x:c r="D1522" s="7" t="str">
        <x:v>REA-O-C1</x:v>
      </x:c>
      <x:c r="E1522" s="7" t="str">
        <x:v>OPERATIONAL</x:v>
      </x:c>
      <x:c r="F1522" s="7" t="str">
        <x:v>PTC-C</x:v>
      </x:c>
      <x:c r="G1522" s="7" t="str">
        <x:v>BL-X</x:v>
      </x:c>
      <x:c r="H1522" s="7" t="str">
        <x:v>FCE-03</x:v>
      </x:c>
      <x:c r="I1522" s="7" t="str">
        <x:v>diverse</x:v>
      </x:c>
      <x:c r="J1522" s="7" t="str">
        <x:v>O06</x:v>
      </x:c>
      <x:c r="K1522" s="10" t="str">
        <x:v>primary time absent with unlike local epoch</x:v>
      </x:c>
      <x:c r="L1522" s="7" t="n">
        <x:v>5</x:v>
      </x:c>
      <x:c r="M1522" s="10" t="str">
        <x:v>local safe state and evidence</x:v>
      </x:c>
      <x:c r="N1522" s="7" t="str"/>
      <x:c r="O1522" s="7" t="str"/>
      <x:c r="P1522" s="7" t="str"/>
      <x:c r="Q1522" s="7" t="str"/>
      <x:c r="R1522" s="7" t="str"/>
      <x:c r="S1522" s="7" t="str"/>
      <x:c r="T1522" s="7" t="str">
        <x:f>IF(S1522="","OPEN",IF(OR(N1522="",O1522="",P1522&lt;&gt;"SAFE",NOT(ISNUMBER(Q1522)),Q1522&gt;L1522,AND(E1522="FUNCTIONAL TWIN",R1522="")),"FAIL","PASS"))</x:f>
        <x:v>OPEN</x:v>
      </x:c>
    </x:row>
    <x:row r="1523" ht="40" customHeight="1">
      <x:c r="B1523" s="7" t="str">
        <x:v>RAP-PT-1517</x:v>
      </x:c>
      <x:c r="C1523" s="7" t="str">
        <x:v>REA-O-C1-FCE-03-D</x:v>
      </x:c>
      <x:c r="D1523" s="7" t="str">
        <x:v>REA-O-C1</x:v>
      </x:c>
      <x:c r="E1523" s="7" t="str">
        <x:v>OPERATIONAL</x:v>
      </x:c>
      <x:c r="F1523" s="7" t="str">
        <x:v>PTC-C</x:v>
      </x:c>
      <x:c r="G1523" s="7" t="str">
        <x:v>BL-X</x:v>
      </x:c>
      <x:c r="H1523" s="7" t="str">
        <x:v>FCE-03</x:v>
      </x:c>
      <x:c r="I1523" s="7" t="str">
        <x:v>diverse</x:v>
      </x:c>
      <x:c r="J1523" s="7" t="str">
        <x:v>O07</x:v>
      </x:c>
      <x:c r="K1523" s="10" t="str">
        <x:v>-20 deg C, wet exterior and accepted internal condition</x:v>
      </x:c>
      <x:c r="L1523" s="7" t="n">
        <x:v>5</x:v>
      </x:c>
      <x:c r="M1523" s="10" t="str">
        <x:v>safe state within target</x:v>
      </x:c>
      <x:c r="N1523" s="7" t="str"/>
      <x:c r="O1523" s="7" t="str"/>
      <x:c r="P1523" s="7" t="str"/>
      <x:c r="Q1523" s="7" t="str"/>
      <x:c r="R1523" s="7" t="str"/>
      <x:c r="S1523" s="7" t="str"/>
      <x:c r="T1523" s="7" t="str">
        <x:f>IF(S1523="","OPEN",IF(OR(N1523="",O1523="",P1523&lt;&gt;"SAFE",NOT(ISNUMBER(Q1523)),Q1523&gt;L1523,AND(E1523="FUNCTIONAL TWIN",R1523="")),"FAIL","PASS"))</x:f>
        <x:v>OPEN</x:v>
      </x:c>
    </x:row>
    <x:row r="1524" ht="40" customHeight="1">
      <x:c r="B1524" s="7" t="str">
        <x:v>RAP-PT-1518</x:v>
      </x:c>
      <x:c r="C1524" s="7" t="str">
        <x:v>REA-O-C1-FCE-03-D</x:v>
      </x:c>
      <x:c r="D1524" s="7" t="str">
        <x:v>REA-O-C1</x:v>
      </x:c>
      <x:c r="E1524" s="7" t="str">
        <x:v>OPERATIONAL</x:v>
      </x:c>
      <x:c r="F1524" s="7" t="str">
        <x:v>PTC-C</x:v>
      </x:c>
      <x:c r="G1524" s="7" t="str">
        <x:v>BL-X</x:v>
      </x:c>
      <x:c r="H1524" s="7" t="str">
        <x:v>FCE-03</x:v>
      </x:c>
      <x:c r="I1524" s="7" t="str">
        <x:v>diverse</x:v>
      </x:c>
      <x:c r="J1524" s="7" t="str">
        <x:v>O08</x:v>
      </x:c>
      <x:c r="K1524" s="10" t="str">
        <x:v>50 deg C, wet exterior and accepted internal condition</x:v>
      </x:c>
      <x:c r="L1524" s="7" t="n">
        <x:v>5</x:v>
      </x:c>
      <x:c r="M1524" s="10" t="str">
        <x:v>safe state within target</x:v>
      </x:c>
      <x:c r="N1524" s="7" t="str"/>
      <x:c r="O1524" s="7" t="str"/>
      <x:c r="P1524" s="7" t="str"/>
      <x:c r="Q1524" s="7" t="str"/>
      <x:c r="R1524" s="7" t="str"/>
      <x:c r="S1524" s="7" t="str"/>
      <x:c r="T1524" s="7" t="str">
        <x:f>IF(S1524="","OPEN",IF(OR(N1524="",O1524="",P1524&lt;&gt;"SAFE",NOT(ISNUMBER(Q1524)),Q1524&gt;L1524,AND(E1524="FUNCTIONAL TWIN",R1524="")),"FAIL","PASS"))</x:f>
        <x:v>OPEN</x:v>
      </x:c>
    </x:row>
    <x:row r="1525" ht="40" customHeight="1">
      <x:c r="B1525" s="7" t="str">
        <x:v>RAP-PT-1519</x:v>
      </x:c>
      <x:c r="C1525" s="7" t="str">
        <x:v>REA-O-C1-FCE-03-D</x:v>
      </x:c>
      <x:c r="D1525" s="7" t="str">
        <x:v>REA-O-C1</x:v>
      </x:c>
      <x:c r="E1525" s="7" t="str">
        <x:v>OPERATIONAL</x:v>
      </x:c>
      <x:c r="F1525" s="7" t="str">
        <x:v>PTC-C</x:v>
      </x:c>
      <x:c r="G1525" s="7" t="str">
        <x:v>BL-X</x:v>
      </x:c>
      <x:c r="H1525" s="7" t="str">
        <x:v>FCE-03</x:v>
      </x:c>
      <x:c r="I1525" s="7" t="str">
        <x:v>diverse</x:v>
      </x:c>
      <x:c r="J1525" s="7" t="str">
        <x:v>O09</x:v>
      </x:c>
      <x:c r="K1525" s="10" t="str">
        <x:v>registered contamination and upper accepted actuation resistance</x:v>
      </x:c>
      <x:c r="L1525" s="7" t="n">
        <x:v>5</x:v>
      </x:c>
      <x:c r="M1525" s="10" t="str">
        <x:v>safe state within target</x:v>
      </x:c>
      <x:c r="N1525" s="7" t="str"/>
      <x:c r="O1525" s="7" t="str"/>
      <x:c r="P1525" s="7" t="str"/>
      <x:c r="Q1525" s="7" t="str"/>
      <x:c r="R1525" s="7" t="str"/>
      <x:c r="S1525" s="7" t="str"/>
      <x:c r="T1525" s="7" t="str">
        <x:f>IF(S1525="","OPEN",IF(OR(N1525="",O1525="",P1525&lt;&gt;"SAFE",NOT(ISNUMBER(Q1525)),Q1525&gt;L1525,AND(E1525="FUNCTIONAL TWIN",R1525="")),"FAIL","PASS"))</x:f>
        <x:v>OPEN</x:v>
      </x:c>
    </x:row>
    <x:row r="1526" ht="40" customHeight="1">
      <x:c r="B1526" s="7" t="str">
        <x:v>RAP-PT-1520</x:v>
      </x:c>
      <x:c r="C1526" s="7" t="str">
        <x:v>REA-O-C1-FCE-03-D</x:v>
      </x:c>
      <x:c r="D1526" s="7" t="str">
        <x:v>REA-O-C1</x:v>
      </x:c>
      <x:c r="E1526" s="7" t="str">
        <x:v>OPERATIONAL</x:v>
      </x:c>
      <x:c r="F1526" s="7" t="str">
        <x:v>PTC-C</x:v>
      </x:c>
      <x:c r="G1526" s="7" t="str">
        <x:v>BL-X</x:v>
      </x:c>
      <x:c r="H1526" s="7" t="str">
        <x:v>FCE-03</x:v>
      </x:c>
      <x:c r="I1526" s="7" t="str">
        <x:v>diverse</x:v>
      </x:c>
      <x:c r="J1526" s="7" t="str">
        <x:v>O10</x:v>
      </x:c>
      <x:c r="K1526" s="10" t="str">
        <x:v>same resistance with reversed randomized order</x:v>
      </x:c>
      <x:c r="L1526" s="7" t="n">
        <x:v>5</x:v>
      </x:c>
      <x:c r="M1526" s="10" t="str">
        <x:v>safe state within target</x:v>
      </x:c>
      <x:c r="N1526" s="7" t="str"/>
      <x:c r="O1526" s="7" t="str"/>
      <x:c r="P1526" s="7" t="str"/>
      <x:c r="Q1526" s="7" t="str"/>
      <x:c r="R1526" s="7" t="str"/>
      <x:c r="S1526" s="7" t="str"/>
      <x:c r="T1526" s="7" t="str">
        <x:f>IF(S1526="","OPEN",IF(OR(N1526="",O1526="",P1526&lt;&gt;"SAFE",NOT(ISNUMBER(Q1526)),Q1526&gt;L1526,AND(E1526="FUNCTIONAL TWIN",R1526="")),"FAIL","PASS"))</x:f>
        <x:v>OPEN</x:v>
      </x:c>
    </x:row>
    <x:row r="1527" ht="40" customHeight="1">
      <x:c r="B1527" s="7" t="str">
        <x:v>RAP-PT-1521</x:v>
      </x:c>
      <x:c r="C1527" s="7" t="str">
        <x:v>REA-O-C1-FCE-03-M</x:v>
      </x:c>
      <x:c r="D1527" s="7" t="str">
        <x:v>REA-O-C1</x:v>
      </x:c>
      <x:c r="E1527" s="7" t="str">
        <x:v>OPERATIONAL</x:v>
      </x:c>
      <x:c r="F1527" s="7" t="str">
        <x:v>PTC-C</x:v>
      </x:c>
      <x:c r="G1527" s="7" t="str">
        <x:v>BL-X</x:v>
      </x:c>
      <x:c r="H1527" s="7" t="str">
        <x:v>FCE-03</x:v>
      </x:c>
      <x:c r="I1527" s="7" t="str">
        <x:v>manual/passive</x:v>
      </x:c>
      <x:c r="J1527" s="7" t="str">
        <x:v>O01</x:v>
      </x:c>
      <x:c r="K1527" s="10" t="str">
        <x:v>nominal energy, connected local controls, 20 deg C and clean mechanism</x:v>
      </x:c>
      <x:c r="L1527" s="7" t="n">
        <x:v>5</x:v>
      </x:c>
      <x:c r="M1527" s="10" t="str">
        <x:v>safe state within target</x:v>
      </x:c>
      <x:c r="N1527" s="7" t="str"/>
      <x:c r="O1527" s="7" t="str"/>
      <x:c r="P1527" s="7" t="str"/>
      <x:c r="Q1527" s="7" t="str"/>
      <x:c r="R1527" s="7" t="str"/>
      <x:c r="S1527" s="7" t="str"/>
      <x:c r="T1527" s="7" t="str">
        <x:f>IF(S1527="","OPEN",IF(OR(N1527="",O1527="",P1527&lt;&gt;"SAFE",NOT(ISNUMBER(Q1527)),Q1527&gt;L1527,AND(E1527="FUNCTIONAL TWIN",R1527="")),"FAIL","PASS"))</x:f>
        <x:v>OPEN</x:v>
      </x:c>
    </x:row>
    <x:row r="1528" ht="40" customHeight="1">
      <x:c r="B1528" s="7" t="str">
        <x:v>RAP-PT-1522</x:v>
      </x:c>
      <x:c r="C1528" s="7" t="str">
        <x:v>REA-O-C1-FCE-03-M</x:v>
      </x:c>
      <x:c r="D1528" s="7" t="str">
        <x:v>REA-O-C1</x:v>
      </x:c>
      <x:c r="E1528" s="7" t="str">
        <x:v>OPERATIONAL</x:v>
      </x:c>
      <x:c r="F1528" s="7" t="str">
        <x:v>PTC-C</x:v>
      </x:c>
      <x:c r="G1528" s="7" t="str">
        <x:v>BL-X</x:v>
      </x:c>
      <x:c r="H1528" s="7" t="str">
        <x:v>FCE-03</x:v>
      </x:c>
      <x:c r="I1528" s="7" t="str">
        <x:v>manual/passive</x:v>
      </x:c>
      <x:c r="J1528" s="7" t="str">
        <x:v>O02</x:v>
      </x:c>
      <x:c r="K1528" s="10" t="str">
        <x:v>same boundary with reversed randomized order</x:v>
      </x:c>
      <x:c r="L1528" s="7" t="n">
        <x:v>5</x:v>
      </x:c>
      <x:c r="M1528" s="10" t="str">
        <x:v>safe state within target</x:v>
      </x:c>
      <x:c r="N1528" s="7" t="str"/>
      <x:c r="O1528" s="7" t="str"/>
      <x:c r="P1528" s="7" t="str"/>
      <x:c r="Q1528" s="7" t="str"/>
      <x:c r="R1528" s="7" t="str"/>
      <x:c r="S1528" s="7" t="str"/>
      <x:c r="T1528" s="7" t="str">
        <x:f>IF(S1528="","OPEN",IF(OR(N1528="",O1528="",P1528&lt;&gt;"SAFE",NOT(ISNUMBER(Q1528)),Q1528&gt;L1528,AND(E1528="FUNCTIONAL TWIN",R1528="")),"FAIL","PASS"))</x:f>
        <x:v>OPEN</x:v>
      </x:c>
    </x:row>
    <x:row r="1529" ht="40" customHeight="1">
      <x:c r="B1529" s="7" t="str">
        <x:v>RAP-PT-1523</x:v>
      </x:c>
      <x:c r="C1529" s="7" t="str">
        <x:v>REA-O-C1-FCE-03-M</x:v>
      </x:c>
      <x:c r="D1529" s="7" t="str">
        <x:v>REA-O-C1</x:v>
      </x:c>
      <x:c r="E1529" s="7" t="str">
        <x:v>OPERATIONAL</x:v>
      </x:c>
      <x:c r="F1529" s="7" t="str">
        <x:v>PTC-C</x:v>
      </x:c>
      <x:c r="G1529" s="7" t="str">
        <x:v>BL-X</x:v>
      </x:c>
      <x:c r="H1529" s="7" t="str">
        <x:v>FCE-03</x:v>
      </x:c>
      <x:c r="I1529" s="7" t="str">
        <x:v>manual/passive</x:v>
      </x:c>
      <x:c r="J1529" s="7" t="str">
        <x:v>O03</x:v>
      </x:c>
      <x:c r="K1529" s="10" t="str">
        <x:v>minimum accepted stored-energy state</x:v>
      </x:c>
      <x:c r="L1529" s="7" t="n">
        <x:v>5</x:v>
      </x:c>
      <x:c r="M1529" s="10" t="str">
        <x:v>safe state within target</x:v>
      </x:c>
      <x:c r="N1529" s="7" t="str"/>
      <x:c r="O1529" s="7" t="str"/>
      <x:c r="P1529" s="7" t="str"/>
      <x:c r="Q1529" s="7" t="str"/>
      <x:c r="R1529" s="7" t="str"/>
      <x:c r="S1529" s="7" t="str"/>
      <x:c r="T1529" s="7" t="str">
        <x:f>IF(S1529="","OPEN",IF(OR(N1529="",O1529="",P1529&lt;&gt;"SAFE",NOT(ISNUMBER(Q1529)),Q1529&gt;L1529,AND(E1529="FUNCTIONAL TWIN",R1529="")),"FAIL","PASS"))</x:f>
        <x:v>OPEN</x:v>
      </x:c>
    </x:row>
    <x:row r="1530" ht="40" customHeight="1">
      <x:c r="B1530" s="7" t="str">
        <x:v>RAP-PT-1524</x:v>
      </x:c>
      <x:c r="C1530" s="7" t="str">
        <x:v>REA-O-C1-FCE-03-M</x:v>
      </x:c>
      <x:c r="D1530" s="7" t="str">
        <x:v>REA-O-C1</x:v>
      </x:c>
      <x:c r="E1530" s="7" t="str">
        <x:v>OPERATIONAL</x:v>
      </x:c>
      <x:c r="F1530" s="7" t="str">
        <x:v>PTC-C</x:v>
      </x:c>
      <x:c r="G1530" s="7" t="str">
        <x:v>BL-X</x:v>
      </x:c>
      <x:c r="H1530" s="7" t="str">
        <x:v>FCE-03</x:v>
      </x:c>
      <x:c r="I1530" s="7" t="str">
        <x:v>manual/passive</x:v>
      </x:c>
      <x:c r="J1530" s="7" t="str">
        <x:v>O04</x:v>
      </x:c>
      <x:c r="K1530" s="10" t="str">
        <x:v>minimum energy with reversed order</x:v>
      </x:c>
      <x:c r="L1530" s="7" t="n">
        <x:v>5</x:v>
      </x:c>
      <x:c r="M1530" s="10" t="str">
        <x:v>safe state within target</x:v>
      </x:c>
      <x:c r="N1530" s="7" t="str"/>
      <x:c r="O1530" s="7" t="str"/>
      <x:c r="P1530" s="7" t="str"/>
      <x:c r="Q1530" s="7" t="str"/>
      <x:c r="R1530" s="7" t="str"/>
      <x:c r="S1530" s="7" t="str"/>
      <x:c r="T1530" s="7" t="str">
        <x:f>IF(S1530="","OPEN",IF(OR(N1530="",O1530="",P1530&lt;&gt;"SAFE",NOT(ISNUMBER(Q1530)),Q1530&gt;L1530,AND(E1530="FUNCTIONAL TWIN",R1530="")),"FAIL","PASS"))</x:f>
        <x:v>OPEN</x:v>
      </x:c>
    </x:row>
    <x:row r="1531" ht="40" customHeight="1">
      <x:c r="B1531" s="7" t="str">
        <x:v>RAP-PT-1525</x:v>
      </x:c>
      <x:c r="C1531" s="7" t="str">
        <x:v>REA-O-C1-FCE-03-M</x:v>
      </x:c>
      <x:c r="D1531" s="7" t="str">
        <x:v>REA-O-C1</x:v>
      </x:c>
      <x:c r="E1531" s="7" t="str">
        <x:v>OPERATIONAL</x:v>
      </x:c>
      <x:c r="F1531" s="7" t="str">
        <x:v>PTC-C</x:v>
      </x:c>
      <x:c r="G1531" s="7" t="str">
        <x:v>BL-X</x:v>
      </x:c>
      <x:c r="H1531" s="7" t="str">
        <x:v>FCE-03</x:v>
      </x:c>
      <x:c r="I1531" s="7" t="str">
        <x:v>manual/passive</x:v>
      </x:c>
      <x:c r="J1531" s="7" t="str">
        <x:v>O05</x:v>
      </x:c>
      <x:c r="K1531" s="10" t="str">
        <x:v>normal power and campus network absent</x:v>
      </x:c>
      <x:c r="L1531" s="7" t="n">
        <x:v>5</x:v>
      </x:c>
      <x:c r="M1531" s="10" t="str">
        <x:v>local safe state and evidence</x:v>
      </x:c>
      <x:c r="N1531" s="7" t="str"/>
      <x:c r="O1531" s="7" t="str"/>
      <x:c r="P1531" s="7" t="str"/>
      <x:c r="Q1531" s="7" t="str"/>
      <x:c r="R1531" s="7" t="str"/>
      <x:c r="S1531" s="7" t="str"/>
      <x:c r="T1531" s="7" t="str">
        <x:f>IF(S1531="","OPEN",IF(OR(N1531="",O1531="",P1531&lt;&gt;"SAFE",NOT(ISNUMBER(Q1531)),Q1531&gt;L1531,AND(E1531="FUNCTIONAL TWIN",R1531="")),"FAIL","PASS"))</x:f>
        <x:v>OPEN</x:v>
      </x:c>
    </x:row>
    <x:row r="1532" ht="40" customHeight="1">
      <x:c r="B1532" s="7" t="str">
        <x:v>RAP-PT-1526</x:v>
      </x:c>
      <x:c r="C1532" s="7" t="str">
        <x:v>REA-O-C1-FCE-03-M</x:v>
      </x:c>
      <x:c r="D1532" s="7" t="str">
        <x:v>REA-O-C1</x:v>
      </x:c>
      <x:c r="E1532" s="7" t="str">
        <x:v>OPERATIONAL</x:v>
      </x:c>
      <x:c r="F1532" s="7" t="str">
        <x:v>PTC-C</x:v>
      </x:c>
      <x:c r="G1532" s="7" t="str">
        <x:v>BL-X</x:v>
      </x:c>
      <x:c r="H1532" s="7" t="str">
        <x:v>FCE-03</x:v>
      </x:c>
      <x:c r="I1532" s="7" t="str">
        <x:v>manual/passive</x:v>
      </x:c>
      <x:c r="J1532" s="7" t="str">
        <x:v>O06</x:v>
      </x:c>
      <x:c r="K1532" s="10" t="str">
        <x:v>primary time absent with unlike local epoch</x:v>
      </x:c>
      <x:c r="L1532" s="7" t="n">
        <x:v>5</x:v>
      </x:c>
      <x:c r="M1532" s="10" t="str">
        <x:v>local safe state and evidence</x:v>
      </x:c>
      <x:c r="N1532" s="7" t="str"/>
      <x:c r="O1532" s="7" t="str"/>
      <x:c r="P1532" s="7" t="str"/>
      <x:c r="Q1532" s="7" t="str"/>
      <x:c r="R1532" s="7" t="str"/>
      <x:c r="S1532" s="7" t="str"/>
      <x:c r="T1532" s="7" t="str">
        <x:f>IF(S1532="","OPEN",IF(OR(N1532="",O1532="",P1532&lt;&gt;"SAFE",NOT(ISNUMBER(Q1532)),Q1532&gt;L1532,AND(E1532="FUNCTIONAL TWIN",R1532="")),"FAIL","PASS"))</x:f>
        <x:v>OPEN</x:v>
      </x:c>
    </x:row>
    <x:row r="1533" ht="40" customHeight="1">
      <x:c r="B1533" s="7" t="str">
        <x:v>RAP-PT-1527</x:v>
      </x:c>
      <x:c r="C1533" s="7" t="str">
        <x:v>REA-O-C1-FCE-03-M</x:v>
      </x:c>
      <x:c r="D1533" s="7" t="str">
        <x:v>REA-O-C1</x:v>
      </x:c>
      <x:c r="E1533" s="7" t="str">
        <x:v>OPERATIONAL</x:v>
      </x:c>
      <x:c r="F1533" s="7" t="str">
        <x:v>PTC-C</x:v>
      </x:c>
      <x:c r="G1533" s="7" t="str">
        <x:v>BL-X</x:v>
      </x:c>
      <x:c r="H1533" s="7" t="str">
        <x:v>FCE-03</x:v>
      </x:c>
      <x:c r="I1533" s="7" t="str">
        <x:v>manual/passive</x:v>
      </x:c>
      <x:c r="J1533" s="7" t="str">
        <x:v>O07</x:v>
      </x:c>
      <x:c r="K1533" s="10" t="str">
        <x:v>-20 deg C, wet exterior and accepted internal condition</x:v>
      </x:c>
      <x:c r="L1533" s="7" t="n">
        <x:v>5</x:v>
      </x:c>
      <x:c r="M1533" s="10" t="str">
        <x:v>safe state within target</x:v>
      </x:c>
      <x:c r="N1533" s="7" t="str"/>
      <x:c r="O1533" s="7" t="str"/>
      <x:c r="P1533" s="7" t="str"/>
      <x:c r="Q1533" s="7" t="str"/>
      <x:c r="R1533" s="7" t="str"/>
      <x:c r="S1533" s="7" t="str"/>
      <x:c r="T1533" s="7" t="str">
        <x:f>IF(S1533="","OPEN",IF(OR(N1533="",O1533="",P1533&lt;&gt;"SAFE",NOT(ISNUMBER(Q1533)),Q1533&gt;L1533,AND(E1533="FUNCTIONAL TWIN",R1533="")),"FAIL","PASS"))</x:f>
        <x:v>OPEN</x:v>
      </x:c>
    </x:row>
    <x:row r="1534" ht="40" customHeight="1">
      <x:c r="B1534" s="7" t="str">
        <x:v>RAP-PT-1528</x:v>
      </x:c>
      <x:c r="C1534" s="7" t="str">
        <x:v>REA-O-C1-FCE-03-M</x:v>
      </x:c>
      <x:c r="D1534" s="7" t="str">
        <x:v>REA-O-C1</x:v>
      </x:c>
      <x:c r="E1534" s="7" t="str">
        <x:v>OPERATIONAL</x:v>
      </x:c>
      <x:c r="F1534" s="7" t="str">
        <x:v>PTC-C</x:v>
      </x:c>
      <x:c r="G1534" s="7" t="str">
        <x:v>BL-X</x:v>
      </x:c>
      <x:c r="H1534" s="7" t="str">
        <x:v>FCE-03</x:v>
      </x:c>
      <x:c r="I1534" s="7" t="str">
        <x:v>manual/passive</x:v>
      </x:c>
      <x:c r="J1534" s="7" t="str">
        <x:v>O08</x:v>
      </x:c>
      <x:c r="K1534" s="10" t="str">
        <x:v>50 deg C, wet exterior and accepted internal condition</x:v>
      </x:c>
      <x:c r="L1534" s="7" t="n">
        <x:v>5</x:v>
      </x:c>
      <x:c r="M1534" s="10" t="str">
        <x:v>safe state within target</x:v>
      </x:c>
      <x:c r="N1534" s="7" t="str"/>
      <x:c r="O1534" s="7" t="str"/>
      <x:c r="P1534" s="7" t="str"/>
      <x:c r="Q1534" s="7" t="str"/>
      <x:c r="R1534" s="7" t="str"/>
      <x:c r="S1534" s="7" t="str"/>
      <x:c r="T1534" s="7" t="str">
        <x:f>IF(S1534="","OPEN",IF(OR(N1534="",O1534="",P1534&lt;&gt;"SAFE",NOT(ISNUMBER(Q1534)),Q1534&gt;L1534,AND(E1534="FUNCTIONAL TWIN",R1534="")),"FAIL","PASS"))</x:f>
        <x:v>OPEN</x:v>
      </x:c>
    </x:row>
    <x:row r="1535" ht="40" customHeight="1">
      <x:c r="B1535" s="7" t="str">
        <x:v>RAP-PT-1529</x:v>
      </x:c>
      <x:c r="C1535" s="7" t="str">
        <x:v>REA-O-C1-FCE-03-M</x:v>
      </x:c>
      <x:c r="D1535" s="7" t="str">
        <x:v>REA-O-C1</x:v>
      </x:c>
      <x:c r="E1535" s="7" t="str">
        <x:v>OPERATIONAL</x:v>
      </x:c>
      <x:c r="F1535" s="7" t="str">
        <x:v>PTC-C</x:v>
      </x:c>
      <x:c r="G1535" s="7" t="str">
        <x:v>BL-X</x:v>
      </x:c>
      <x:c r="H1535" s="7" t="str">
        <x:v>FCE-03</x:v>
      </x:c>
      <x:c r="I1535" s="7" t="str">
        <x:v>manual/passive</x:v>
      </x:c>
      <x:c r="J1535" s="7" t="str">
        <x:v>O09</x:v>
      </x:c>
      <x:c r="K1535" s="10" t="str">
        <x:v>registered contamination and upper accepted actuation resistance</x:v>
      </x:c>
      <x:c r="L1535" s="7" t="n">
        <x:v>5</x:v>
      </x:c>
      <x:c r="M1535" s="10" t="str">
        <x:v>safe state within target</x:v>
      </x:c>
      <x:c r="N1535" s="7" t="str"/>
      <x:c r="O1535" s="7" t="str"/>
      <x:c r="P1535" s="7" t="str"/>
      <x:c r="Q1535" s="7" t="str"/>
      <x:c r="R1535" s="7" t="str"/>
      <x:c r="S1535" s="7" t="str"/>
      <x:c r="T1535" s="7" t="str">
        <x:f>IF(S1535="","OPEN",IF(OR(N1535="",O1535="",P1535&lt;&gt;"SAFE",NOT(ISNUMBER(Q1535)),Q1535&gt;L1535,AND(E1535="FUNCTIONAL TWIN",R1535="")),"FAIL","PASS"))</x:f>
        <x:v>OPEN</x:v>
      </x:c>
    </x:row>
    <x:row r="1536" ht="40" customHeight="1">
      <x:c r="B1536" s="7" t="str">
        <x:v>RAP-PT-1530</x:v>
      </x:c>
      <x:c r="C1536" s="7" t="str">
        <x:v>REA-O-C1-FCE-03-M</x:v>
      </x:c>
      <x:c r="D1536" s="7" t="str">
        <x:v>REA-O-C1</x:v>
      </x:c>
      <x:c r="E1536" s="7" t="str">
        <x:v>OPERATIONAL</x:v>
      </x:c>
      <x:c r="F1536" s="7" t="str">
        <x:v>PTC-C</x:v>
      </x:c>
      <x:c r="G1536" s="7" t="str">
        <x:v>BL-X</x:v>
      </x:c>
      <x:c r="H1536" s="7" t="str">
        <x:v>FCE-03</x:v>
      </x:c>
      <x:c r="I1536" s="7" t="str">
        <x:v>manual/passive</x:v>
      </x:c>
      <x:c r="J1536" s="7" t="str">
        <x:v>O10</x:v>
      </x:c>
      <x:c r="K1536" s="10" t="str">
        <x:v>same resistance with reversed randomized order</x:v>
      </x:c>
      <x:c r="L1536" s="7" t="n">
        <x:v>5</x:v>
      </x:c>
      <x:c r="M1536" s="10" t="str">
        <x:v>safe state within target</x:v>
      </x:c>
      <x:c r="N1536" s="7" t="str"/>
      <x:c r="O1536" s="7" t="str"/>
      <x:c r="P1536" s="7" t="str"/>
      <x:c r="Q1536" s="7" t="str"/>
      <x:c r="R1536" s="7" t="str"/>
      <x:c r="S1536" s="7" t="str"/>
      <x:c r="T1536" s="7" t="str">
        <x:f>IF(S1536="","OPEN",IF(OR(N1536="",O1536="",P1536&lt;&gt;"SAFE",NOT(ISNUMBER(Q1536)),Q1536&gt;L1536,AND(E1536="FUNCTIONAL TWIN",R1536="")),"FAIL","PASS"))</x:f>
        <x:v>OPEN</x:v>
      </x:c>
    </x:row>
    <x:row r="1537" ht="40" customHeight="1">
      <x:c r="B1537" s="7" t="str">
        <x:v>RAP-PT-1531</x:v>
      </x:c>
      <x:c r="C1537" s="7" t="str">
        <x:v>REA-O-C1-FCE-04-P</x:v>
      </x:c>
      <x:c r="D1537" s="7" t="str">
        <x:v>REA-O-C1</x:v>
      </x:c>
      <x:c r="E1537" s="7" t="str">
        <x:v>OPERATIONAL</x:v>
      </x:c>
      <x:c r="F1537" s="7" t="str">
        <x:v>PTC-C</x:v>
      </x:c>
      <x:c r="G1537" s="7" t="str">
        <x:v>BL-X</x:v>
      </x:c>
      <x:c r="H1537" s="7" t="str">
        <x:v>FCE-04</x:v>
      </x:c>
      <x:c r="I1537" s="7" t="str">
        <x:v>primary</x:v>
      </x:c>
      <x:c r="J1537" s="7" t="str">
        <x:v>O01</x:v>
      </x:c>
      <x:c r="K1537" s="10" t="str">
        <x:v>nominal energy, connected local controls, 20 deg C and clean mechanism</x:v>
      </x:c>
      <x:c r="L1537" s="7" t="n">
        <x:v>3</x:v>
      </x:c>
      <x:c r="M1537" s="10" t="str">
        <x:v>safe state within target</x:v>
      </x:c>
      <x:c r="N1537" s="7" t="str"/>
      <x:c r="O1537" s="7" t="str"/>
      <x:c r="P1537" s="7" t="str"/>
      <x:c r="Q1537" s="7" t="str"/>
      <x:c r="R1537" s="7" t="str"/>
      <x:c r="S1537" s="7" t="str"/>
      <x:c r="T1537" s="7" t="str">
        <x:f>IF(S1537="","OPEN",IF(OR(N1537="",O1537="",P1537&lt;&gt;"SAFE",NOT(ISNUMBER(Q1537)),Q1537&gt;L1537,AND(E1537="FUNCTIONAL TWIN",R1537="")),"FAIL","PASS"))</x:f>
        <x:v>OPEN</x:v>
      </x:c>
    </x:row>
    <x:row r="1538" ht="40" customHeight="1">
      <x:c r="B1538" s="7" t="str">
        <x:v>RAP-PT-1532</x:v>
      </x:c>
      <x:c r="C1538" s="7" t="str">
        <x:v>REA-O-C1-FCE-04-P</x:v>
      </x:c>
      <x:c r="D1538" s="7" t="str">
        <x:v>REA-O-C1</x:v>
      </x:c>
      <x:c r="E1538" s="7" t="str">
        <x:v>OPERATIONAL</x:v>
      </x:c>
      <x:c r="F1538" s="7" t="str">
        <x:v>PTC-C</x:v>
      </x:c>
      <x:c r="G1538" s="7" t="str">
        <x:v>BL-X</x:v>
      </x:c>
      <x:c r="H1538" s="7" t="str">
        <x:v>FCE-04</x:v>
      </x:c>
      <x:c r="I1538" s="7" t="str">
        <x:v>primary</x:v>
      </x:c>
      <x:c r="J1538" s="7" t="str">
        <x:v>O02</x:v>
      </x:c>
      <x:c r="K1538" s="10" t="str">
        <x:v>same boundary with reversed randomized order</x:v>
      </x:c>
      <x:c r="L1538" s="7" t="n">
        <x:v>3</x:v>
      </x:c>
      <x:c r="M1538" s="10" t="str">
        <x:v>safe state within target</x:v>
      </x:c>
      <x:c r="N1538" s="7" t="str"/>
      <x:c r="O1538" s="7" t="str"/>
      <x:c r="P1538" s="7" t="str"/>
      <x:c r="Q1538" s="7" t="str"/>
      <x:c r="R1538" s="7" t="str"/>
      <x:c r="S1538" s="7" t="str"/>
      <x:c r="T1538" s="7" t="str">
        <x:f>IF(S1538="","OPEN",IF(OR(N1538="",O1538="",P1538&lt;&gt;"SAFE",NOT(ISNUMBER(Q1538)),Q1538&gt;L1538,AND(E1538="FUNCTIONAL TWIN",R1538="")),"FAIL","PASS"))</x:f>
        <x:v>OPEN</x:v>
      </x:c>
    </x:row>
    <x:row r="1539" ht="40" customHeight="1">
      <x:c r="B1539" s="7" t="str">
        <x:v>RAP-PT-1533</x:v>
      </x:c>
      <x:c r="C1539" s="7" t="str">
        <x:v>REA-O-C1-FCE-04-P</x:v>
      </x:c>
      <x:c r="D1539" s="7" t="str">
        <x:v>REA-O-C1</x:v>
      </x:c>
      <x:c r="E1539" s="7" t="str">
        <x:v>OPERATIONAL</x:v>
      </x:c>
      <x:c r="F1539" s="7" t="str">
        <x:v>PTC-C</x:v>
      </x:c>
      <x:c r="G1539" s="7" t="str">
        <x:v>BL-X</x:v>
      </x:c>
      <x:c r="H1539" s="7" t="str">
        <x:v>FCE-04</x:v>
      </x:c>
      <x:c r="I1539" s="7" t="str">
        <x:v>primary</x:v>
      </x:c>
      <x:c r="J1539" s="7" t="str">
        <x:v>O03</x:v>
      </x:c>
      <x:c r="K1539" s="10" t="str">
        <x:v>minimum accepted stored-energy state</x:v>
      </x:c>
      <x:c r="L1539" s="7" t="n">
        <x:v>3</x:v>
      </x:c>
      <x:c r="M1539" s="10" t="str">
        <x:v>safe state within target</x:v>
      </x:c>
      <x:c r="N1539" s="7" t="str"/>
      <x:c r="O1539" s="7" t="str"/>
      <x:c r="P1539" s="7" t="str"/>
      <x:c r="Q1539" s="7" t="str"/>
      <x:c r="R1539" s="7" t="str"/>
      <x:c r="S1539" s="7" t="str"/>
      <x:c r="T1539" s="7" t="str">
        <x:f>IF(S1539="","OPEN",IF(OR(N1539="",O1539="",P1539&lt;&gt;"SAFE",NOT(ISNUMBER(Q1539)),Q1539&gt;L1539,AND(E1539="FUNCTIONAL TWIN",R1539="")),"FAIL","PASS"))</x:f>
        <x:v>OPEN</x:v>
      </x:c>
    </x:row>
    <x:row r="1540" ht="40" customHeight="1">
      <x:c r="B1540" s="7" t="str">
        <x:v>RAP-PT-1534</x:v>
      </x:c>
      <x:c r="C1540" s="7" t="str">
        <x:v>REA-O-C1-FCE-04-P</x:v>
      </x:c>
      <x:c r="D1540" s="7" t="str">
        <x:v>REA-O-C1</x:v>
      </x:c>
      <x:c r="E1540" s="7" t="str">
        <x:v>OPERATIONAL</x:v>
      </x:c>
      <x:c r="F1540" s="7" t="str">
        <x:v>PTC-C</x:v>
      </x:c>
      <x:c r="G1540" s="7" t="str">
        <x:v>BL-X</x:v>
      </x:c>
      <x:c r="H1540" s="7" t="str">
        <x:v>FCE-04</x:v>
      </x:c>
      <x:c r="I1540" s="7" t="str">
        <x:v>primary</x:v>
      </x:c>
      <x:c r="J1540" s="7" t="str">
        <x:v>O04</x:v>
      </x:c>
      <x:c r="K1540" s="10" t="str">
        <x:v>minimum energy with reversed order</x:v>
      </x:c>
      <x:c r="L1540" s="7" t="n">
        <x:v>3</x:v>
      </x:c>
      <x:c r="M1540" s="10" t="str">
        <x:v>safe state within target</x:v>
      </x:c>
      <x:c r="N1540" s="7" t="str"/>
      <x:c r="O1540" s="7" t="str"/>
      <x:c r="P1540" s="7" t="str"/>
      <x:c r="Q1540" s="7" t="str"/>
      <x:c r="R1540" s="7" t="str"/>
      <x:c r="S1540" s="7" t="str"/>
      <x:c r="T1540" s="7" t="str">
        <x:f>IF(S1540="","OPEN",IF(OR(N1540="",O1540="",P1540&lt;&gt;"SAFE",NOT(ISNUMBER(Q1540)),Q1540&gt;L1540,AND(E1540="FUNCTIONAL TWIN",R1540="")),"FAIL","PASS"))</x:f>
        <x:v>OPEN</x:v>
      </x:c>
    </x:row>
    <x:row r="1541" ht="40" customHeight="1">
      <x:c r="B1541" s="7" t="str">
        <x:v>RAP-PT-1535</x:v>
      </x:c>
      <x:c r="C1541" s="7" t="str">
        <x:v>REA-O-C1-FCE-04-P</x:v>
      </x:c>
      <x:c r="D1541" s="7" t="str">
        <x:v>REA-O-C1</x:v>
      </x:c>
      <x:c r="E1541" s="7" t="str">
        <x:v>OPERATIONAL</x:v>
      </x:c>
      <x:c r="F1541" s="7" t="str">
        <x:v>PTC-C</x:v>
      </x:c>
      <x:c r="G1541" s="7" t="str">
        <x:v>BL-X</x:v>
      </x:c>
      <x:c r="H1541" s="7" t="str">
        <x:v>FCE-04</x:v>
      </x:c>
      <x:c r="I1541" s="7" t="str">
        <x:v>primary</x:v>
      </x:c>
      <x:c r="J1541" s="7" t="str">
        <x:v>O05</x:v>
      </x:c>
      <x:c r="K1541" s="10" t="str">
        <x:v>normal power and campus network absent</x:v>
      </x:c>
      <x:c r="L1541" s="7" t="n">
        <x:v>3</x:v>
      </x:c>
      <x:c r="M1541" s="10" t="str">
        <x:v>local safe state and evidence</x:v>
      </x:c>
      <x:c r="N1541" s="7" t="str"/>
      <x:c r="O1541" s="7" t="str"/>
      <x:c r="P1541" s="7" t="str"/>
      <x:c r="Q1541" s="7" t="str"/>
      <x:c r="R1541" s="7" t="str"/>
      <x:c r="S1541" s="7" t="str"/>
      <x:c r="T1541" s="7" t="str">
        <x:f>IF(S1541="","OPEN",IF(OR(N1541="",O1541="",P1541&lt;&gt;"SAFE",NOT(ISNUMBER(Q1541)),Q1541&gt;L1541,AND(E1541="FUNCTIONAL TWIN",R1541="")),"FAIL","PASS"))</x:f>
        <x:v>OPEN</x:v>
      </x:c>
    </x:row>
    <x:row r="1542" ht="40" customHeight="1">
      <x:c r="B1542" s="7" t="str">
        <x:v>RAP-PT-1536</x:v>
      </x:c>
      <x:c r="C1542" s="7" t="str">
        <x:v>REA-O-C1-FCE-04-P</x:v>
      </x:c>
      <x:c r="D1542" s="7" t="str">
        <x:v>REA-O-C1</x:v>
      </x:c>
      <x:c r="E1542" s="7" t="str">
        <x:v>OPERATIONAL</x:v>
      </x:c>
      <x:c r="F1542" s="7" t="str">
        <x:v>PTC-C</x:v>
      </x:c>
      <x:c r="G1542" s="7" t="str">
        <x:v>BL-X</x:v>
      </x:c>
      <x:c r="H1542" s="7" t="str">
        <x:v>FCE-04</x:v>
      </x:c>
      <x:c r="I1542" s="7" t="str">
        <x:v>primary</x:v>
      </x:c>
      <x:c r="J1542" s="7" t="str">
        <x:v>O06</x:v>
      </x:c>
      <x:c r="K1542" s="10" t="str">
        <x:v>primary time absent with unlike local epoch</x:v>
      </x:c>
      <x:c r="L1542" s="7" t="n">
        <x:v>3</x:v>
      </x:c>
      <x:c r="M1542" s="10" t="str">
        <x:v>local safe state and evidence</x:v>
      </x:c>
      <x:c r="N1542" s="7" t="str"/>
      <x:c r="O1542" s="7" t="str"/>
      <x:c r="P1542" s="7" t="str"/>
      <x:c r="Q1542" s="7" t="str"/>
      <x:c r="R1542" s="7" t="str"/>
      <x:c r="S1542" s="7" t="str"/>
      <x:c r="T1542" s="7" t="str">
        <x:f>IF(S1542="","OPEN",IF(OR(N1542="",O1542="",P1542&lt;&gt;"SAFE",NOT(ISNUMBER(Q1542)),Q1542&gt;L1542,AND(E1542="FUNCTIONAL TWIN",R1542="")),"FAIL","PASS"))</x:f>
        <x:v>OPEN</x:v>
      </x:c>
    </x:row>
    <x:row r="1543" ht="40" customHeight="1">
      <x:c r="B1543" s="7" t="str">
        <x:v>RAP-PT-1537</x:v>
      </x:c>
      <x:c r="C1543" s="7" t="str">
        <x:v>REA-O-C1-FCE-04-P</x:v>
      </x:c>
      <x:c r="D1543" s="7" t="str">
        <x:v>REA-O-C1</x:v>
      </x:c>
      <x:c r="E1543" s="7" t="str">
        <x:v>OPERATIONAL</x:v>
      </x:c>
      <x:c r="F1543" s="7" t="str">
        <x:v>PTC-C</x:v>
      </x:c>
      <x:c r="G1543" s="7" t="str">
        <x:v>BL-X</x:v>
      </x:c>
      <x:c r="H1543" s="7" t="str">
        <x:v>FCE-04</x:v>
      </x:c>
      <x:c r="I1543" s="7" t="str">
        <x:v>primary</x:v>
      </x:c>
      <x:c r="J1543" s="7" t="str">
        <x:v>O07</x:v>
      </x:c>
      <x:c r="K1543" s="10" t="str">
        <x:v>-20 deg C, wet exterior and accepted internal condition</x:v>
      </x:c>
      <x:c r="L1543" s="7" t="n">
        <x:v>3</x:v>
      </x:c>
      <x:c r="M1543" s="10" t="str">
        <x:v>safe state within target</x:v>
      </x:c>
      <x:c r="N1543" s="7" t="str"/>
      <x:c r="O1543" s="7" t="str"/>
      <x:c r="P1543" s="7" t="str"/>
      <x:c r="Q1543" s="7" t="str"/>
      <x:c r="R1543" s="7" t="str"/>
      <x:c r="S1543" s="7" t="str"/>
      <x:c r="T1543" s="7" t="str">
        <x:f>IF(S1543="","OPEN",IF(OR(N1543="",O1543="",P1543&lt;&gt;"SAFE",NOT(ISNUMBER(Q1543)),Q1543&gt;L1543,AND(E1543="FUNCTIONAL TWIN",R1543="")),"FAIL","PASS"))</x:f>
        <x:v>OPEN</x:v>
      </x:c>
    </x:row>
    <x:row r="1544" ht="40" customHeight="1">
      <x:c r="B1544" s="7" t="str">
        <x:v>RAP-PT-1538</x:v>
      </x:c>
      <x:c r="C1544" s="7" t="str">
        <x:v>REA-O-C1-FCE-04-P</x:v>
      </x:c>
      <x:c r="D1544" s="7" t="str">
        <x:v>REA-O-C1</x:v>
      </x:c>
      <x:c r="E1544" s="7" t="str">
        <x:v>OPERATIONAL</x:v>
      </x:c>
      <x:c r="F1544" s="7" t="str">
        <x:v>PTC-C</x:v>
      </x:c>
      <x:c r="G1544" s="7" t="str">
        <x:v>BL-X</x:v>
      </x:c>
      <x:c r="H1544" s="7" t="str">
        <x:v>FCE-04</x:v>
      </x:c>
      <x:c r="I1544" s="7" t="str">
        <x:v>primary</x:v>
      </x:c>
      <x:c r="J1544" s="7" t="str">
        <x:v>O08</x:v>
      </x:c>
      <x:c r="K1544" s="10" t="str">
        <x:v>50 deg C, wet exterior and accepted internal condition</x:v>
      </x:c>
      <x:c r="L1544" s="7" t="n">
        <x:v>3</x:v>
      </x:c>
      <x:c r="M1544" s="10" t="str">
        <x:v>safe state within target</x:v>
      </x:c>
      <x:c r="N1544" s="7" t="str"/>
      <x:c r="O1544" s="7" t="str"/>
      <x:c r="P1544" s="7" t="str"/>
      <x:c r="Q1544" s="7" t="str"/>
      <x:c r="R1544" s="7" t="str"/>
      <x:c r="S1544" s="7" t="str"/>
      <x:c r="T1544" s="7" t="str">
        <x:f>IF(S1544="","OPEN",IF(OR(N1544="",O1544="",P1544&lt;&gt;"SAFE",NOT(ISNUMBER(Q1544)),Q1544&gt;L1544,AND(E1544="FUNCTIONAL TWIN",R1544="")),"FAIL","PASS"))</x:f>
        <x:v>OPEN</x:v>
      </x:c>
    </x:row>
    <x:row r="1545" ht="40" customHeight="1">
      <x:c r="B1545" s="7" t="str">
        <x:v>RAP-PT-1539</x:v>
      </x:c>
      <x:c r="C1545" s="7" t="str">
        <x:v>REA-O-C1-FCE-04-P</x:v>
      </x:c>
      <x:c r="D1545" s="7" t="str">
        <x:v>REA-O-C1</x:v>
      </x:c>
      <x:c r="E1545" s="7" t="str">
        <x:v>OPERATIONAL</x:v>
      </x:c>
      <x:c r="F1545" s="7" t="str">
        <x:v>PTC-C</x:v>
      </x:c>
      <x:c r="G1545" s="7" t="str">
        <x:v>BL-X</x:v>
      </x:c>
      <x:c r="H1545" s="7" t="str">
        <x:v>FCE-04</x:v>
      </x:c>
      <x:c r="I1545" s="7" t="str">
        <x:v>primary</x:v>
      </x:c>
      <x:c r="J1545" s="7" t="str">
        <x:v>O09</x:v>
      </x:c>
      <x:c r="K1545" s="10" t="str">
        <x:v>registered contamination and upper accepted actuation resistance</x:v>
      </x:c>
      <x:c r="L1545" s="7" t="n">
        <x:v>3</x:v>
      </x:c>
      <x:c r="M1545" s="10" t="str">
        <x:v>safe state within target</x:v>
      </x:c>
      <x:c r="N1545" s="7" t="str"/>
      <x:c r="O1545" s="7" t="str"/>
      <x:c r="P1545" s="7" t="str"/>
      <x:c r="Q1545" s="7" t="str"/>
      <x:c r="R1545" s="7" t="str"/>
      <x:c r="S1545" s="7" t="str"/>
      <x:c r="T1545" s="7" t="str">
        <x:f>IF(S1545="","OPEN",IF(OR(N1545="",O1545="",P1545&lt;&gt;"SAFE",NOT(ISNUMBER(Q1545)),Q1545&gt;L1545,AND(E1545="FUNCTIONAL TWIN",R1545="")),"FAIL","PASS"))</x:f>
        <x:v>OPEN</x:v>
      </x:c>
    </x:row>
    <x:row r="1546" ht="40" customHeight="1">
      <x:c r="B1546" s="7" t="str">
        <x:v>RAP-PT-1540</x:v>
      </x:c>
      <x:c r="C1546" s="7" t="str">
        <x:v>REA-O-C1-FCE-04-P</x:v>
      </x:c>
      <x:c r="D1546" s="7" t="str">
        <x:v>REA-O-C1</x:v>
      </x:c>
      <x:c r="E1546" s="7" t="str">
        <x:v>OPERATIONAL</x:v>
      </x:c>
      <x:c r="F1546" s="7" t="str">
        <x:v>PTC-C</x:v>
      </x:c>
      <x:c r="G1546" s="7" t="str">
        <x:v>BL-X</x:v>
      </x:c>
      <x:c r="H1546" s="7" t="str">
        <x:v>FCE-04</x:v>
      </x:c>
      <x:c r="I1546" s="7" t="str">
        <x:v>primary</x:v>
      </x:c>
      <x:c r="J1546" s="7" t="str">
        <x:v>O10</x:v>
      </x:c>
      <x:c r="K1546" s="10" t="str">
        <x:v>same resistance with reversed randomized order</x:v>
      </x:c>
      <x:c r="L1546" s="7" t="n">
        <x:v>3</x:v>
      </x:c>
      <x:c r="M1546" s="10" t="str">
        <x:v>safe state within target</x:v>
      </x:c>
      <x:c r="N1546" s="7" t="str"/>
      <x:c r="O1546" s="7" t="str"/>
      <x:c r="P1546" s="7" t="str"/>
      <x:c r="Q1546" s="7" t="str"/>
      <x:c r="R1546" s="7" t="str"/>
      <x:c r="S1546" s="7" t="str"/>
      <x:c r="T1546" s="7" t="str">
        <x:f>IF(S1546="","OPEN",IF(OR(N1546="",O1546="",P1546&lt;&gt;"SAFE",NOT(ISNUMBER(Q1546)),Q1546&gt;L1546,AND(E1546="FUNCTIONAL TWIN",R1546="")),"FAIL","PASS"))</x:f>
        <x:v>OPEN</x:v>
      </x:c>
    </x:row>
    <x:row r="1547" ht="40" customHeight="1">
      <x:c r="B1547" s="7" t="str">
        <x:v>RAP-PT-1541</x:v>
      </x:c>
      <x:c r="C1547" s="7" t="str">
        <x:v>REA-O-C1-FCE-04-D</x:v>
      </x:c>
      <x:c r="D1547" s="7" t="str">
        <x:v>REA-O-C1</x:v>
      </x:c>
      <x:c r="E1547" s="7" t="str">
        <x:v>OPERATIONAL</x:v>
      </x:c>
      <x:c r="F1547" s="7" t="str">
        <x:v>PTC-C</x:v>
      </x:c>
      <x:c r="G1547" s="7" t="str">
        <x:v>BL-X</x:v>
      </x:c>
      <x:c r="H1547" s="7" t="str">
        <x:v>FCE-04</x:v>
      </x:c>
      <x:c r="I1547" s="7" t="str">
        <x:v>diverse</x:v>
      </x:c>
      <x:c r="J1547" s="7" t="str">
        <x:v>O01</x:v>
      </x:c>
      <x:c r="K1547" s="10" t="str">
        <x:v>nominal energy, connected local controls, 20 deg C and clean mechanism</x:v>
      </x:c>
      <x:c r="L1547" s="7" t="n">
        <x:v>3</x:v>
      </x:c>
      <x:c r="M1547" s="10" t="str">
        <x:v>safe state within target</x:v>
      </x:c>
      <x:c r="N1547" s="7" t="str"/>
      <x:c r="O1547" s="7" t="str"/>
      <x:c r="P1547" s="7" t="str"/>
      <x:c r="Q1547" s="7" t="str"/>
      <x:c r="R1547" s="7" t="str"/>
      <x:c r="S1547" s="7" t="str"/>
      <x:c r="T1547" s="7" t="str">
        <x:f>IF(S1547="","OPEN",IF(OR(N1547="",O1547="",P1547&lt;&gt;"SAFE",NOT(ISNUMBER(Q1547)),Q1547&gt;L1547,AND(E1547="FUNCTIONAL TWIN",R1547="")),"FAIL","PASS"))</x:f>
        <x:v>OPEN</x:v>
      </x:c>
    </x:row>
    <x:row r="1548" ht="40" customHeight="1">
      <x:c r="B1548" s="7" t="str">
        <x:v>RAP-PT-1542</x:v>
      </x:c>
      <x:c r="C1548" s="7" t="str">
        <x:v>REA-O-C1-FCE-04-D</x:v>
      </x:c>
      <x:c r="D1548" s="7" t="str">
        <x:v>REA-O-C1</x:v>
      </x:c>
      <x:c r="E1548" s="7" t="str">
        <x:v>OPERATIONAL</x:v>
      </x:c>
      <x:c r="F1548" s="7" t="str">
        <x:v>PTC-C</x:v>
      </x:c>
      <x:c r="G1548" s="7" t="str">
        <x:v>BL-X</x:v>
      </x:c>
      <x:c r="H1548" s="7" t="str">
        <x:v>FCE-04</x:v>
      </x:c>
      <x:c r="I1548" s="7" t="str">
        <x:v>diverse</x:v>
      </x:c>
      <x:c r="J1548" s="7" t="str">
        <x:v>O02</x:v>
      </x:c>
      <x:c r="K1548" s="10" t="str">
        <x:v>same boundary with reversed randomized order</x:v>
      </x:c>
      <x:c r="L1548" s="7" t="n">
        <x:v>3</x:v>
      </x:c>
      <x:c r="M1548" s="10" t="str">
        <x:v>safe state within target</x:v>
      </x:c>
      <x:c r="N1548" s="7" t="str"/>
      <x:c r="O1548" s="7" t="str"/>
      <x:c r="P1548" s="7" t="str"/>
      <x:c r="Q1548" s="7" t="str"/>
      <x:c r="R1548" s="7" t="str"/>
      <x:c r="S1548" s="7" t="str"/>
      <x:c r="T1548" s="7" t="str">
        <x:f>IF(S1548="","OPEN",IF(OR(N1548="",O1548="",P1548&lt;&gt;"SAFE",NOT(ISNUMBER(Q1548)),Q1548&gt;L1548,AND(E1548="FUNCTIONAL TWIN",R1548="")),"FAIL","PASS"))</x:f>
        <x:v>OPEN</x:v>
      </x:c>
    </x:row>
    <x:row r="1549" ht="40" customHeight="1">
      <x:c r="B1549" s="7" t="str">
        <x:v>RAP-PT-1543</x:v>
      </x:c>
      <x:c r="C1549" s="7" t="str">
        <x:v>REA-O-C1-FCE-04-D</x:v>
      </x:c>
      <x:c r="D1549" s="7" t="str">
        <x:v>REA-O-C1</x:v>
      </x:c>
      <x:c r="E1549" s="7" t="str">
        <x:v>OPERATIONAL</x:v>
      </x:c>
      <x:c r="F1549" s="7" t="str">
        <x:v>PTC-C</x:v>
      </x:c>
      <x:c r="G1549" s="7" t="str">
        <x:v>BL-X</x:v>
      </x:c>
      <x:c r="H1549" s="7" t="str">
        <x:v>FCE-04</x:v>
      </x:c>
      <x:c r="I1549" s="7" t="str">
        <x:v>diverse</x:v>
      </x:c>
      <x:c r="J1549" s="7" t="str">
        <x:v>O03</x:v>
      </x:c>
      <x:c r="K1549" s="10" t="str">
        <x:v>minimum accepted stored-energy state</x:v>
      </x:c>
      <x:c r="L1549" s="7" t="n">
        <x:v>3</x:v>
      </x:c>
      <x:c r="M1549" s="10" t="str">
        <x:v>safe state within target</x:v>
      </x:c>
      <x:c r="N1549" s="7" t="str"/>
      <x:c r="O1549" s="7" t="str"/>
      <x:c r="P1549" s="7" t="str"/>
      <x:c r="Q1549" s="7" t="str"/>
      <x:c r="R1549" s="7" t="str"/>
      <x:c r="S1549" s="7" t="str"/>
      <x:c r="T1549" s="7" t="str">
        <x:f>IF(S1549="","OPEN",IF(OR(N1549="",O1549="",P1549&lt;&gt;"SAFE",NOT(ISNUMBER(Q1549)),Q1549&gt;L1549,AND(E1549="FUNCTIONAL TWIN",R1549="")),"FAIL","PASS"))</x:f>
        <x:v>OPEN</x:v>
      </x:c>
    </x:row>
    <x:row r="1550" ht="40" customHeight="1">
      <x:c r="B1550" s="7" t="str">
        <x:v>RAP-PT-1544</x:v>
      </x:c>
      <x:c r="C1550" s="7" t="str">
        <x:v>REA-O-C1-FCE-04-D</x:v>
      </x:c>
      <x:c r="D1550" s="7" t="str">
        <x:v>REA-O-C1</x:v>
      </x:c>
      <x:c r="E1550" s="7" t="str">
        <x:v>OPERATIONAL</x:v>
      </x:c>
      <x:c r="F1550" s="7" t="str">
        <x:v>PTC-C</x:v>
      </x:c>
      <x:c r="G1550" s="7" t="str">
        <x:v>BL-X</x:v>
      </x:c>
      <x:c r="H1550" s="7" t="str">
        <x:v>FCE-04</x:v>
      </x:c>
      <x:c r="I1550" s="7" t="str">
        <x:v>diverse</x:v>
      </x:c>
      <x:c r="J1550" s="7" t="str">
        <x:v>O04</x:v>
      </x:c>
      <x:c r="K1550" s="10" t="str">
        <x:v>minimum energy with reversed order</x:v>
      </x:c>
      <x:c r="L1550" s="7" t="n">
        <x:v>3</x:v>
      </x:c>
      <x:c r="M1550" s="10" t="str">
        <x:v>safe state within target</x:v>
      </x:c>
      <x:c r="N1550" s="7" t="str"/>
      <x:c r="O1550" s="7" t="str"/>
      <x:c r="P1550" s="7" t="str"/>
      <x:c r="Q1550" s="7" t="str"/>
      <x:c r="R1550" s="7" t="str"/>
      <x:c r="S1550" s="7" t="str"/>
      <x:c r="T1550" s="7" t="str">
        <x:f>IF(S1550="","OPEN",IF(OR(N1550="",O1550="",P1550&lt;&gt;"SAFE",NOT(ISNUMBER(Q1550)),Q1550&gt;L1550,AND(E1550="FUNCTIONAL TWIN",R1550="")),"FAIL","PASS"))</x:f>
        <x:v>OPEN</x:v>
      </x:c>
    </x:row>
    <x:row r="1551" ht="40" customHeight="1">
      <x:c r="B1551" s="7" t="str">
        <x:v>RAP-PT-1545</x:v>
      </x:c>
      <x:c r="C1551" s="7" t="str">
        <x:v>REA-O-C1-FCE-04-D</x:v>
      </x:c>
      <x:c r="D1551" s="7" t="str">
        <x:v>REA-O-C1</x:v>
      </x:c>
      <x:c r="E1551" s="7" t="str">
        <x:v>OPERATIONAL</x:v>
      </x:c>
      <x:c r="F1551" s="7" t="str">
        <x:v>PTC-C</x:v>
      </x:c>
      <x:c r="G1551" s="7" t="str">
        <x:v>BL-X</x:v>
      </x:c>
      <x:c r="H1551" s="7" t="str">
        <x:v>FCE-04</x:v>
      </x:c>
      <x:c r="I1551" s="7" t="str">
        <x:v>diverse</x:v>
      </x:c>
      <x:c r="J1551" s="7" t="str">
        <x:v>O05</x:v>
      </x:c>
      <x:c r="K1551" s="10" t="str">
        <x:v>normal power and campus network absent</x:v>
      </x:c>
      <x:c r="L1551" s="7" t="n">
        <x:v>3</x:v>
      </x:c>
      <x:c r="M1551" s="10" t="str">
        <x:v>local safe state and evidence</x:v>
      </x:c>
      <x:c r="N1551" s="7" t="str"/>
      <x:c r="O1551" s="7" t="str"/>
      <x:c r="P1551" s="7" t="str"/>
      <x:c r="Q1551" s="7" t="str"/>
      <x:c r="R1551" s="7" t="str"/>
      <x:c r="S1551" s="7" t="str"/>
      <x:c r="T1551" s="7" t="str">
        <x:f>IF(S1551="","OPEN",IF(OR(N1551="",O1551="",P1551&lt;&gt;"SAFE",NOT(ISNUMBER(Q1551)),Q1551&gt;L1551,AND(E1551="FUNCTIONAL TWIN",R1551="")),"FAIL","PASS"))</x:f>
        <x:v>OPEN</x:v>
      </x:c>
    </x:row>
    <x:row r="1552" ht="40" customHeight="1">
      <x:c r="B1552" s="7" t="str">
        <x:v>RAP-PT-1546</x:v>
      </x:c>
      <x:c r="C1552" s="7" t="str">
        <x:v>REA-O-C1-FCE-04-D</x:v>
      </x:c>
      <x:c r="D1552" s="7" t="str">
        <x:v>REA-O-C1</x:v>
      </x:c>
      <x:c r="E1552" s="7" t="str">
        <x:v>OPERATIONAL</x:v>
      </x:c>
      <x:c r="F1552" s="7" t="str">
        <x:v>PTC-C</x:v>
      </x:c>
      <x:c r="G1552" s="7" t="str">
        <x:v>BL-X</x:v>
      </x:c>
      <x:c r="H1552" s="7" t="str">
        <x:v>FCE-04</x:v>
      </x:c>
      <x:c r="I1552" s="7" t="str">
        <x:v>diverse</x:v>
      </x:c>
      <x:c r="J1552" s="7" t="str">
        <x:v>O06</x:v>
      </x:c>
      <x:c r="K1552" s="10" t="str">
        <x:v>primary time absent with unlike local epoch</x:v>
      </x:c>
      <x:c r="L1552" s="7" t="n">
        <x:v>3</x:v>
      </x:c>
      <x:c r="M1552" s="10" t="str">
        <x:v>local safe state and evidence</x:v>
      </x:c>
      <x:c r="N1552" s="7" t="str"/>
      <x:c r="O1552" s="7" t="str"/>
      <x:c r="P1552" s="7" t="str"/>
      <x:c r="Q1552" s="7" t="str"/>
      <x:c r="R1552" s="7" t="str"/>
      <x:c r="S1552" s="7" t="str"/>
      <x:c r="T1552" s="7" t="str">
        <x:f>IF(S1552="","OPEN",IF(OR(N1552="",O1552="",P1552&lt;&gt;"SAFE",NOT(ISNUMBER(Q1552)),Q1552&gt;L1552,AND(E1552="FUNCTIONAL TWIN",R1552="")),"FAIL","PASS"))</x:f>
        <x:v>OPEN</x:v>
      </x:c>
    </x:row>
    <x:row r="1553" ht="40" customHeight="1">
      <x:c r="B1553" s="7" t="str">
        <x:v>RAP-PT-1547</x:v>
      </x:c>
      <x:c r="C1553" s="7" t="str">
        <x:v>REA-O-C1-FCE-04-D</x:v>
      </x:c>
      <x:c r="D1553" s="7" t="str">
        <x:v>REA-O-C1</x:v>
      </x:c>
      <x:c r="E1553" s="7" t="str">
        <x:v>OPERATIONAL</x:v>
      </x:c>
      <x:c r="F1553" s="7" t="str">
        <x:v>PTC-C</x:v>
      </x:c>
      <x:c r="G1553" s="7" t="str">
        <x:v>BL-X</x:v>
      </x:c>
      <x:c r="H1553" s="7" t="str">
        <x:v>FCE-04</x:v>
      </x:c>
      <x:c r="I1553" s="7" t="str">
        <x:v>diverse</x:v>
      </x:c>
      <x:c r="J1553" s="7" t="str">
        <x:v>O07</x:v>
      </x:c>
      <x:c r="K1553" s="10" t="str">
        <x:v>-20 deg C, wet exterior and accepted internal condition</x:v>
      </x:c>
      <x:c r="L1553" s="7" t="n">
        <x:v>3</x:v>
      </x:c>
      <x:c r="M1553" s="10" t="str">
        <x:v>safe state within target</x:v>
      </x:c>
      <x:c r="N1553" s="7" t="str"/>
      <x:c r="O1553" s="7" t="str"/>
      <x:c r="P1553" s="7" t="str"/>
      <x:c r="Q1553" s="7" t="str"/>
      <x:c r="R1553" s="7" t="str"/>
      <x:c r="S1553" s="7" t="str"/>
      <x:c r="T1553" s="7" t="str">
        <x:f>IF(S1553="","OPEN",IF(OR(N1553="",O1553="",P1553&lt;&gt;"SAFE",NOT(ISNUMBER(Q1553)),Q1553&gt;L1553,AND(E1553="FUNCTIONAL TWIN",R1553="")),"FAIL","PASS"))</x:f>
        <x:v>OPEN</x:v>
      </x:c>
    </x:row>
    <x:row r="1554" ht="40" customHeight="1">
      <x:c r="B1554" s="7" t="str">
        <x:v>RAP-PT-1548</x:v>
      </x:c>
      <x:c r="C1554" s="7" t="str">
        <x:v>REA-O-C1-FCE-04-D</x:v>
      </x:c>
      <x:c r="D1554" s="7" t="str">
        <x:v>REA-O-C1</x:v>
      </x:c>
      <x:c r="E1554" s="7" t="str">
        <x:v>OPERATIONAL</x:v>
      </x:c>
      <x:c r="F1554" s="7" t="str">
        <x:v>PTC-C</x:v>
      </x:c>
      <x:c r="G1554" s="7" t="str">
        <x:v>BL-X</x:v>
      </x:c>
      <x:c r="H1554" s="7" t="str">
        <x:v>FCE-04</x:v>
      </x:c>
      <x:c r="I1554" s="7" t="str">
        <x:v>diverse</x:v>
      </x:c>
      <x:c r="J1554" s="7" t="str">
        <x:v>O08</x:v>
      </x:c>
      <x:c r="K1554" s="10" t="str">
        <x:v>50 deg C, wet exterior and accepted internal condition</x:v>
      </x:c>
      <x:c r="L1554" s="7" t="n">
        <x:v>3</x:v>
      </x:c>
      <x:c r="M1554" s="10" t="str">
        <x:v>safe state within target</x:v>
      </x:c>
      <x:c r="N1554" s="7" t="str"/>
      <x:c r="O1554" s="7" t="str"/>
      <x:c r="P1554" s="7" t="str"/>
      <x:c r="Q1554" s="7" t="str"/>
      <x:c r="R1554" s="7" t="str"/>
      <x:c r="S1554" s="7" t="str"/>
      <x:c r="T1554" s="7" t="str">
        <x:f>IF(S1554="","OPEN",IF(OR(N1554="",O1554="",P1554&lt;&gt;"SAFE",NOT(ISNUMBER(Q1554)),Q1554&gt;L1554,AND(E1554="FUNCTIONAL TWIN",R1554="")),"FAIL","PASS"))</x:f>
        <x:v>OPEN</x:v>
      </x:c>
    </x:row>
    <x:row r="1555" ht="40" customHeight="1">
      <x:c r="B1555" s="7" t="str">
        <x:v>RAP-PT-1549</x:v>
      </x:c>
      <x:c r="C1555" s="7" t="str">
        <x:v>REA-O-C1-FCE-04-D</x:v>
      </x:c>
      <x:c r="D1555" s="7" t="str">
        <x:v>REA-O-C1</x:v>
      </x:c>
      <x:c r="E1555" s="7" t="str">
        <x:v>OPERATIONAL</x:v>
      </x:c>
      <x:c r="F1555" s="7" t="str">
        <x:v>PTC-C</x:v>
      </x:c>
      <x:c r="G1555" s="7" t="str">
        <x:v>BL-X</x:v>
      </x:c>
      <x:c r="H1555" s="7" t="str">
        <x:v>FCE-04</x:v>
      </x:c>
      <x:c r="I1555" s="7" t="str">
        <x:v>diverse</x:v>
      </x:c>
      <x:c r="J1555" s="7" t="str">
        <x:v>O09</x:v>
      </x:c>
      <x:c r="K1555" s="10" t="str">
        <x:v>registered contamination and upper accepted actuation resistance</x:v>
      </x:c>
      <x:c r="L1555" s="7" t="n">
        <x:v>3</x:v>
      </x:c>
      <x:c r="M1555" s="10" t="str">
        <x:v>safe state within target</x:v>
      </x:c>
      <x:c r="N1555" s="7" t="str"/>
      <x:c r="O1555" s="7" t="str"/>
      <x:c r="P1555" s="7" t="str"/>
      <x:c r="Q1555" s="7" t="str"/>
      <x:c r="R1555" s="7" t="str"/>
      <x:c r="S1555" s="7" t="str"/>
      <x:c r="T1555" s="7" t="str">
        <x:f>IF(S1555="","OPEN",IF(OR(N1555="",O1555="",P1555&lt;&gt;"SAFE",NOT(ISNUMBER(Q1555)),Q1555&gt;L1555,AND(E1555="FUNCTIONAL TWIN",R1555="")),"FAIL","PASS"))</x:f>
        <x:v>OPEN</x:v>
      </x:c>
    </x:row>
    <x:row r="1556" ht="40" customHeight="1">
      <x:c r="B1556" s="7" t="str">
        <x:v>RAP-PT-1550</x:v>
      </x:c>
      <x:c r="C1556" s="7" t="str">
        <x:v>REA-O-C1-FCE-04-D</x:v>
      </x:c>
      <x:c r="D1556" s="7" t="str">
        <x:v>REA-O-C1</x:v>
      </x:c>
      <x:c r="E1556" s="7" t="str">
        <x:v>OPERATIONAL</x:v>
      </x:c>
      <x:c r="F1556" s="7" t="str">
        <x:v>PTC-C</x:v>
      </x:c>
      <x:c r="G1556" s="7" t="str">
        <x:v>BL-X</x:v>
      </x:c>
      <x:c r="H1556" s="7" t="str">
        <x:v>FCE-04</x:v>
      </x:c>
      <x:c r="I1556" s="7" t="str">
        <x:v>diverse</x:v>
      </x:c>
      <x:c r="J1556" s="7" t="str">
        <x:v>O10</x:v>
      </x:c>
      <x:c r="K1556" s="10" t="str">
        <x:v>same resistance with reversed randomized order</x:v>
      </x:c>
      <x:c r="L1556" s="7" t="n">
        <x:v>3</x:v>
      </x:c>
      <x:c r="M1556" s="10" t="str">
        <x:v>safe state within target</x:v>
      </x:c>
      <x:c r="N1556" s="7" t="str"/>
      <x:c r="O1556" s="7" t="str"/>
      <x:c r="P1556" s="7" t="str"/>
      <x:c r="Q1556" s="7" t="str"/>
      <x:c r="R1556" s="7" t="str"/>
      <x:c r="S1556" s="7" t="str"/>
      <x:c r="T1556" s="7" t="str">
        <x:f>IF(S1556="","OPEN",IF(OR(N1556="",O1556="",P1556&lt;&gt;"SAFE",NOT(ISNUMBER(Q1556)),Q1556&gt;L1556,AND(E1556="FUNCTIONAL TWIN",R1556="")),"FAIL","PASS"))</x:f>
        <x:v>OPEN</x:v>
      </x:c>
    </x:row>
    <x:row r="1557" ht="40" customHeight="1">
      <x:c r="B1557" s="7" t="str">
        <x:v>RAP-PT-1551</x:v>
      </x:c>
      <x:c r="C1557" s="7" t="str">
        <x:v>REA-O-C1-FCE-04-M</x:v>
      </x:c>
      <x:c r="D1557" s="7" t="str">
        <x:v>REA-O-C1</x:v>
      </x:c>
      <x:c r="E1557" s="7" t="str">
        <x:v>OPERATIONAL</x:v>
      </x:c>
      <x:c r="F1557" s="7" t="str">
        <x:v>PTC-C</x:v>
      </x:c>
      <x:c r="G1557" s="7" t="str">
        <x:v>BL-X</x:v>
      </x:c>
      <x:c r="H1557" s="7" t="str">
        <x:v>FCE-04</x:v>
      </x:c>
      <x:c r="I1557" s="7" t="str">
        <x:v>manual/passive</x:v>
      </x:c>
      <x:c r="J1557" s="7" t="str">
        <x:v>O01</x:v>
      </x:c>
      <x:c r="K1557" s="10" t="str">
        <x:v>nominal energy, connected local controls, 20 deg C and clean mechanism</x:v>
      </x:c>
      <x:c r="L1557" s="7" t="n">
        <x:v>3</x:v>
      </x:c>
      <x:c r="M1557" s="10" t="str">
        <x:v>safe state within target</x:v>
      </x:c>
      <x:c r="N1557" s="7" t="str"/>
      <x:c r="O1557" s="7" t="str"/>
      <x:c r="P1557" s="7" t="str"/>
      <x:c r="Q1557" s="7" t="str"/>
      <x:c r="R1557" s="7" t="str"/>
      <x:c r="S1557" s="7" t="str"/>
      <x:c r="T1557" s="7" t="str">
        <x:f>IF(S1557="","OPEN",IF(OR(N1557="",O1557="",P1557&lt;&gt;"SAFE",NOT(ISNUMBER(Q1557)),Q1557&gt;L1557,AND(E1557="FUNCTIONAL TWIN",R1557="")),"FAIL","PASS"))</x:f>
        <x:v>OPEN</x:v>
      </x:c>
    </x:row>
    <x:row r="1558" ht="40" customHeight="1">
      <x:c r="B1558" s="7" t="str">
        <x:v>RAP-PT-1552</x:v>
      </x:c>
      <x:c r="C1558" s="7" t="str">
        <x:v>REA-O-C1-FCE-04-M</x:v>
      </x:c>
      <x:c r="D1558" s="7" t="str">
        <x:v>REA-O-C1</x:v>
      </x:c>
      <x:c r="E1558" s="7" t="str">
        <x:v>OPERATIONAL</x:v>
      </x:c>
      <x:c r="F1558" s="7" t="str">
        <x:v>PTC-C</x:v>
      </x:c>
      <x:c r="G1558" s="7" t="str">
        <x:v>BL-X</x:v>
      </x:c>
      <x:c r="H1558" s="7" t="str">
        <x:v>FCE-04</x:v>
      </x:c>
      <x:c r="I1558" s="7" t="str">
        <x:v>manual/passive</x:v>
      </x:c>
      <x:c r="J1558" s="7" t="str">
        <x:v>O02</x:v>
      </x:c>
      <x:c r="K1558" s="10" t="str">
        <x:v>same boundary with reversed randomized order</x:v>
      </x:c>
      <x:c r="L1558" s="7" t="n">
        <x:v>3</x:v>
      </x:c>
      <x:c r="M1558" s="10" t="str">
        <x:v>safe state within target</x:v>
      </x:c>
      <x:c r="N1558" s="7" t="str"/>
      <x:c r="O1558" s="7" t="str"/>
      <x:c r="P1558" s="7" t="str"/>
      <x:c r="Q1558" s="7" t="str"/>
      <x:c r="R1558" s="7" t="str"/>
      <x:c r="S1558" s="7" t="str"/>
      <x:c r="T1558" s="7" t="str">
        <x:f>IF(S1558="","OPEN",IF(OR(N1558="",O1558="",P1558&lt;&gt;"SAFE",NOT(ISNUMBER(Q1558)),Q1558&gt;L1558,AND(E1558="FUNCTIONAL TWIN",R1558="")),"FAIL","PASS"))</x:f>
        <x:v>OPEN</x:v>
      </x:c>
    </x:row>
    <x:row r="1559" ht="40" customHeight="1">
      <x:c r="B1559" s="7" t="str">
        <x:v>RAP-PT-1553</x:v>
      </x:c>
      <x:c r="C1559" s="7" t="str">
        <x:v>REA-O-C1-FCE-04-M</x:v>
      </x:c>
      <x:c r="D1559" s="7" t="str">
        <x:v>REA-O-C1</x:v>
      </x:c>
      <x:c r="E1559" s="7" t="str">
        <x:v>OPERATIONAL</x:v>
      </x:c>
      <x:c r="F1559" s="7" t="str">
        <x:v>PTC-C</x:v>
      </x:c>
      <x:c r="G1559" s="7" t="str">
        <x:v>BL-X</x:v>
      </x:c>
      <x:c r="H1559" s="7" t="str">
        <x:v>FCE-04</x:v>
      </x:c>
      <x:c r="I1559" s="7" t="str">
        <x:v>manual/passive</x:v>
      </x:c>
      <x:c r="J1559" s="7" t="str">
        <x:v>O03</x:v>
      </x:c>
      <x:c r="K1559" s="10" t="str">
        <x:v>minimum accepted stored-energy state</x:v>
      </x:c>
      <x:c r="L1559" s="7" t="n">
        <x:v>3</x:v>
      </x:c>
      <x:c r="M1559" s="10" t="str">
        <x:v>safe state within target</x:v>
      </x:c>
      <x:c r="N1559" s="7" t="str"/>
      <x:c r="O1559" s="7" t="str"/>
      <x:c r="P1559" s="7" t="str"/>
      <x:c r="Q1559" s="7" t="str"/>
      <x:c r="R1559" s="7" t="str"/>
      <x:c r="S1559" s="7" t="str"/>
      <x:c r="T1559" s="7" t="str">
        <x:f>IF(S1559="","OPEN",IF(OR(N1559="",O1559="",P1559&lt;&gt;"SAFE",NOT(ISNUMBER(Q1559)),Q1559&gt;L1559,AND(E1559="FUNCTIONAL TWIN",R1559="")),"FAIL","PASS"))</x:f>
        <x:v>OPEN</x:v>
      </x:c>
    </x:row>
    <x:row r="1560" ht="40" customHeight="1">
      <x:c r="B1560" s="7" t="str">
        <x:v>RAP-PT-1554</x:v>
      </x:c>
      <x:c r="C1560" s="7" t="str">
        <x:v>REA-O-C1-FCE-04-M</x:v>
      </x:c>
      <x:c r="D1560" s="7" t="str">
        <x:v>REA-O-C1</x:v>
      </x:c>
      <x:c r="E1560" s="7" t="str">
        <x:v>OPERATIONAL</x:v>
      </x:c>
      <x:c r="F1560" s="7" t="str">
        <x:v>PTC-C</x:v>
      </x:c>
      <x:c r="G1560" s="7" t="str">
        <x:v>BL-X</x:v>
      </x:c>
      <x:c r="H1560" s="7" t="str">
        <x:v>FCE-04</x:v>
      </x:c>
      <x:c r="I1560" s="7" t="str">
        <x:v>manual/passive</x:v>
      </x:c>
      <x:c r="J1560" s="7" t="str">
        <x:v>O04</x:v>
      </x:c>
      <x:c r="K1560" s="10" t="str">
        <x:v>minimum energy with reversed order</x:v>
      </x:c>
      <x:c r="L1560" s="7" t="n">
        <x:v>3</x:v>
      </x:c>
      <x:c r="M1560" s="10" t="str">
        <x:v>safe state within target</x:v>
      </x:c>
      <x:c r="N1560" s="7" t="str"/>
      <x:c r="O1560" s="7" t="str"/>
      <x:c r="P1560" s="7" t="str"/>
      <x:c r="Q1560" s="7" t="str"/>
      <x:c r="R1560" s="7" t="str"/>
      <x:c r="S1560" s="7" t="str"/>
      <x:c r="T1560" s="7" t="str">
        <x:f>IF(S1560="","OPEN",IF(OR(N1560="",O1560="",P1560&lt;&gt;"SAFE",NOT(ISNUMBER(Q1560)),Q1560&gt;L1560,AND(E1560="FUNCTIONAL TWIN",R1560="")),"FAIL","PASS"))</x:f>
        <x:v>OPEN</x:v>
      </x:c>
    </x:row>
    <x:row r="1561" ht="40" customHeight="1">
      <x:c r="B1561" s="7" t="str">
        <x:v>RAP-PT-1555</x:v>
      </x:c>
      <x:c r="C1561" s="7" t="str">
        <x:v>REA-O-C1-FCE-04-M</x:v>
      </x:c>
      <x:c r="D1561" s="7" t="str">
        <x:v>REA-O-C1</x:v>
      </x:c>
      <x:c r="E1561" s="7" t="str">
        <x:v>OPERATIONAL</x:v>
      </x:c>
      <x:c r="F1561" s="7" t="str">
        <x:v>PTC-C</x:v>
      </x:c>
      <x:c r="G1561" s="7" t="str">
        <x:v>BL-X</x:v>
      </x:c>
      <x:c r="H1561" s="7" t="str">
        <x:v>FCE-04</x:v>
      </x:c>
      <x:c r="I1561" s="7" t="str">
        <x:v>manual/passive</x:v>
      </x:c>
      <x:c r="J1561" s="7" t="str">
        <x:v>O05</x:v>
      </x:c>
      <x:c r="K1561" s="10" t="str">
        <x:v>normal power and campus network absent</x:v>
      </x:c>
      <x:c r="L1561" s="7" t="n">
        <x:v>3</x:v>
      </x:c>
      <x:c r="M1561" s="10" t="str">
        <x:v>local safe state and evidence</x:v>
      </x:c>
      <x:c r="N1561" s="7" t="str"/>
      <x:c r="O1561" s="7" t="str"/>
      <x:c r="P1561" s="7" t="str"/>
      <x:c r="Q1561" s="7" t="str"/>
      <x:c r="R1561" s="7" t="str"/>
      <x:c r="S1561" s="7" t="str"/>
      <x:c r="T1561" s="7" t="str">
        <x:f>IF(S1561="","OPEN",IF(OR(N1561="",O1561="",P1561&lt;&gt;"SAFE",NOT(ISNUMBER(Q1561)),Q1561&gt;L1561,AND(E1561="FUNCTIONAL TWIN",R1561="")),"FAIL","PASS"))</x:f>
        <x:v>OPEN</x:v>
      </x:c>
    </x:row>
    <x:row r="1562" ht="40" customHeight="1">
      <x:c r="B1562" s="7" t="str">
        <x:v>RAP-PT-1556</x:v>
      </x:c>
      <x:c r="C1562" s="7" t="str">
        <x:v>REA-O-C1-FCE-04-M</x:v>
      </x:c>
      <x:c r="D1562" s="7" t="str">
        <x:v>REA-O-C1</x:v>
      </x:c>
      <x:c r="E1562" s="7" t="str">
        <x:v>OPERATIONAL</x:v>
      </x:c>
      <x:c r="F1562" s="7" t="str">
        <x:v>PTC-C</x:v>
      </x:c>
      <x:c r="G1562" s="7" t="str">
        <x:v>BL-X</x:v>
      </x:c>
      <x:c r="H1562" s="7" t="str">
        <x:v>FCE-04</x:v>
      </x:c>
      <x:c r="I1562" s="7" t="str">
        <x:v>manual/passive</x:v>
      </x:c>
      <x:c r="J1562" s="7" t="str">
        <x:v>O06</x:v>
      </x:c>
      <x:c r="K1562" s="10" t="str">
        <x:v>primary time absent with unlike local epoch</x:v>
      </x:c>
      <x:c r="L1562" s="7" t="n">
        <x:v>3</x:v>
      </x:c>
      <x:c r="M1562" s="10" t="str">
        <x:v>local safe state and evidence</x:v>
      </x:c>
      <x:c r="N1562" s="7" t="str"/>
      <x:c r="O1562" s="7" t="str"/>
      <x:c r="P1562" s="7" t="str"/>
      <x:c r="Q1562" s="7" t="str"/>
      <x:c r="R1562" s="7" t="str"/>
      <x:c r="S1562" s="7" t="str"/>
      <x:c r="T1562" s="7" t="str">
        <x:f>IF(S1562="","OPEN",IF(OR(N1562="",O1562="",P1562&lt;&gt;"SAFE",NOT(ISNUMBER(Q1562)),Q1562&gt;L1562,AND(E1562="FUNCTIONAL TWIN",R1562="")),"FAIL","PASS"))</x:f>
        <x:v>OPEN</x:v>
      </x:c>
    </x:row>
    <x:row r="1563" ht="40" customHeight="1">
      <x:c r="B1563" s="7" t="str">
        <x:v>RAP-PT-1557</x:v>
      </x:c>
      <x:c r="C1563" s="7" t="str">
        <x:v>REA-O-C1-FCE-04-M</x:v>
      </x:c>
      <x:c r="D1563" s="7" t="str">
        <x:v>REA-O-C1</x:v>
      </x:c>
      <x:c r="E1563" s="7" t="str">
        <x:v>OPERATIONAL</x:v>
      </x:c>
      <x:c r="F1563" s="7" t="str">
        <x:v>PTC-C</x:v>
      </x:c>
      <x:c r="G1563" s="7" t="str">
        <x:v>BL-X</x:v>
      </x:c>
      <x:c r="H1563" s="7" t="str">
        <x:v>FCE-04</x:v>
      </x:c>
      <x:c r="I1563" s="7" t="str">
        <x:v>manual/passive</x:v>
      </x:c>
      <x:c r="J1563" s="7" t="str">
        <x:v>O07</x:v>
      </x:c>
      <x:c r="K1563" s="10" t="str">
        <x:v>-20 deg C, wet exterior and accepted internal condition</x:v>
      </x:c>
      <x:c r="L1563" s="7" t="n">
        <x:v>3</x:v>
      </x:c>
      <x:c r="M1563" s="10" t="str">
        <x:v>safe state within target</x:v>
      </x:c>
      <x:c r="N1563" s="7" t="str"/>
      <x:c r="O1563" s="7" t="str"/>
      <x:c r="P1563" s="7" t="str"/>
      <x:c r="Q1563" s="7" t="str"/>
      <x:c r="R1563" s="7" t="str"/>
      <x:c r="S1563" s="7" t="str"/>
      <x:c r="T1563" s="7" t="str">
        <x:f>IF(S1563="","OPEN",IF(OR(N1563="",O1563="",P1563&lt;&gt;"SAFE",NOT(ISNUMBER(Q1563)),Q1563&gt;L1563,AND(E1563="FUNCTIONAL TWIN",R1563="")),"FAIL","PASS"))</x:f>
        <x:v>OPEN</x:v>
      </x:c>
    </x:row>
    <x:row r="1564" ht="40" customHeight="1">
      <x:c r="B1564" s="7" t="str">
        <x:v>RAP-PT-1558</x:v>
      </x:c>
      <x:c r="C1564" s="7" t="str">
        <x:v>REA-O-C1-FCE-04-M</x:v>
      </x:c>
      <x:c r="D1564" s="7" t="str">
        <x:v>REA-O-C1</x:v>
      </x:c>
      <x:c r="E1564" s="7" t="str">
        <x:v>OPERATIONAL</x:v>
      </x:c>
      <x:c r="F1564" s="7" t="str">
        <x:v>PTC-C</x:v>
      </x:c>
      <x:c r="G1564" s="7" t="str">
        <x:v>BL-X</x:v>
      </x:c>
      <x:c r="H1564" s="7" t="str">
        <x:v>FCE-04</x:v>
      </x:c>
      <x:c r="I1564" s="7" t="str">
        <x:v>manual/passive</x:v>
      </x:c>
      <x:c r="J1564" s="7" t="str">
        <x:v>O08</x:v>
      </x:c>
      <x:c r="K1564" s="10" t="str">
        <x:v>50 deg C, wet exterior and accepted internal condition</x:v>
      </x:c>
      <x:c r="L1564" s="7" t="n">
        <x:v>3</x:v>
      </x:c>
      <x:c r="M1564" s="10" t="str">
        <x:v>safe state within target</x:v>
      </x:c>
      <x:c r="N1564" s="7" t="str"/>
      <x:c r="O1564" s="7" t="str"/>
      <x:c r="P1564" s="7" t="str"/>
      <x:c r="Q1564" s="7" t="str"/>
      <x:c r="R1564" s="7" t="str"/>
      <x:c r="S1564" s="7" t="str"/>
      <x:c r="T1564" s="7" t="str">
        <x:f>IF(S1564="","OPEN",IF(OR(N1564="",O1564="",P1564&lt;&gt;"SAFE",NOT(ISNUMBER(Q1564)),Q1564&gt;L1564,AND(E1564="FUNCTIONAL TWIN",R1564="")),"FAIL","PASS"))</x:f>
        <x:v>OPEN</x:v>
      </x:c>
    </x:row>
    <x:row r="1565" ht="40" customHeight="1">
      <x:c r="B1565" s="7" t="str">
        <x:v>RAP-PT-1559</x:v>
      </x:c>
      <x:c r="C1565" s="7" t="str">
        <x:v>REA-O-C1-FCE-04-M</x:v>
      </x:c>
      <x:c r="D1565" s="7" t="str">
        <x:v>REA-O-C1</x:v>
      </x:c>
      <x:c r="E1565" s="7" t="str">
        <x:v>OPERATIONAL</x:v>
      </x:c>
      <x:c r="F1565" s="7" t="str">
        <x:v>PTC-C</x:v>
      </x:c>
      <x:c r="G1565" s="7" t="str">
        <x:v>BL-X</x:v>
      </x:c>
      <x:c r="H1565" s="7" t="str">
        <x:v>FCE-04</x:v>
      </x:c>
      <x:c r="I1565" s="7" t="str">
        <x:v>manual/passive</x:v>
      </x:c>
      <x:c r="J1565" s="7" t="str">
        <x:v>O09</x:v>
      </x:c>
      <x:c r="K1565" s="10" t="str">
        <x:v>registered contamination and upper accepted actuation resistance</x:v>
      </x:c>
      <x:c r="L1565" s="7" t="n">
        <x:v>3</x:v>
      </x:c>
      <x:c r="M1565" s="10" t="str">
        <x:v>safe state within target</x:v>
      </x:c>
      <x:c r="N1565" s="7" t="str"/>
      <x:c r="O1565" s="7" t="str"/>
      <x:c r="P1565" s="7" t="str"/>
      <x:c r="Q1565" s="7" t="str"/>
      <x:c r="R1565" s="7" t="str"/>
      <x:c r="S1565" s="7" t="str"/>
      <x:c r="T1565" s="7" t="str">
        <x:f>IF(S1565="","OPEN",IF(OR(N1565="",O1565="",P1565&lt;&gt;"SAFE",NOT(ISNUMBER(Q1565)),Q1565&gt;L1565,AND(E1565="FUNCTIONAL TWIN",R1565="")),"FAIL","PASS"))</x:f>
        <x:v>OPEN</x:v>
      </x:c>
    </x:row>
    <x:row r="1566" ht="40" customHeight="1">
      <x:c r="B1566" s="7" t="str">
        <x:v>RAP-PT-1560</x:v>
      </x:c>
      <x:c r="C1566" s="7" t="str">
        <x:v>REA-O-C1-FCE-04-M</x:v>
      </x:c>
      <x:c r="D1566" s="7" t="str">
        <x:v>REA-O-C1</x:v>
      </x:c>
      <x:c r="E1566" s="7" t="str">
        <x:v>OPERATIONAL</x:v>
      </x:c>
      <x:c r="F1566" s="7" t="str">
        <x:v>PTC-C</x:v>
      </x:c>
      <x:c r="G1566" s="7" t="str">
        <x:v>BL-X</x:v>
      </x:c>
      <x:c r="H1566" s="7" t="str">
        <x:v>FCE-04</x:v>
      </x:c>
      <x:c r="I1566" s="7" t="str">
        <x:v>manual/passive</x:v>
      </x:c>
      <x:c r="J1566" s="7" t="str">
        <x:v>O10</x:v>
      </x:c>
      <x:c r="K1566" s="10" t="str">
        <x:v>same resistance with reversed randomized order</x:v>
      </x:c>
      <x:c r="L1566" s="7" t="n">
        <x:v>3</x:v>
      </x:c>
      <x:c r="M1566" s="10" t="str">
        <x:v>safe state within target</x:v>
      </x:c>
      <x:c r="N1566" s="7" t="str"/>
      <x:c r="O1566" s="7" t="str"/>
      <x:c r="P1566" s="7" t="str"/>
      <x:c r="Q1566" s="7" t="str"/>
      <x:c r="R1566" s="7" t="str"/>
      <x:c r="S1566" s="7" t="str"/>
      <x:c r="T1566" s="7" t="str">
        <x:f>IF(S1566="","OPEN",IF(OR(N1566="",O1566="",P1566&lt;&gt;"SAFE",NOT(ISNUMBER(Q1566)),Q1566&gt;L1566,AND(E1566="FUNCTIONAL TWIN",R1566="")),"FAIL","PASS"))</x:f>
        <x:v>OPEN</x:v>
      </x:c>
    </x:row>
    <x:row r="1567" ht="40" customHeight="1">
      <x:c r="B1567" s="7" t="str">
        <x:v>RAP-PT-1561</x:v>
      </x:c>
      <x:c r="C1567" s="7" t="str">
        <x:v>REA-O-C1-FCE-05-P</x:v>
      </x:c>
      <x:c r="D1567" s="7" t="str">
        <x:v>REA-O-C1</x:v>
      </x:c>
      <x:c r="E1567" s="7" t="str">
        <x:v>OPERATIONAL</x:v>
      </x:c>
      <x:c r="F1567" s="7" t="str">
        <x:v>PTC-C</x:v>
      </x:c>
      <x:c r="G1567" s="7" t="str">
        <x:v>BL-X</x:v>
      </x:c>
      <x:c r="H1567" s="7" t="str">
        <x:v>FCE-05</x:v>
      </x:c>
      <x:c r="I1567" s="7" t="str">
        <x:v>primary</x:v>
      </x:c>
      <x:c r="J1567" s="7" t="str">
        <x:v>O01</x:v>
      </x:c>
      <x:c r="K1567" s="10" t="str">
        <x:v>nominal energy, connected local controls, 20 deg C and clean mechanism</x:v>
      </x:c>
      <x:c r="L1567" s="7" t="n">
        <x:v>5</x:v>
      </x:c>
      <x:c r="M1567" s="10" t="str">
        <x:v>safe state within target</x:v>
      </x:c>
      <x:c r="N1567" s="7" t="str"/>
      <x:c r="O1567" s="7" t="str"/>
      <x:c r="P1567" s="7" t="str"/>
      <x:c r="Q1567" s="7" t="str"/>
      <x:c r="R1567" s="7" t="str"/>
      <x:c r="S1567" s="7" t="str"/>
      <x:c r="T1567" s="7" t="str">
        <x:f>IF(S1567="","OPEN",IF(OR(N1567="",O1567="",P1567&lt;&gt;"SAFE",NOT(ISNUMBER(Q1567)),Q1567&gt;L1567,AND(E1567="FUNCTIONAL TWIN",R1567="")),"FAIL","PASS"))</x:f>
        <x:v>OPEN</x:v>
      </x:c>
    </x:row>
    <x:row r="1568" ht="40" customHeight="1">
      <x:c r="B1568" s="7" t="str">
        <x:v>RAP-PT-1562</x:v>
      </x:c>
      <x:c r="C1568" s="7" t="str">
        <x:v>REA-O-C1-FCE-05-P</x:v>
      </x:c>
      <x:c r="D1568" s="7" t="str">
        <x:v>REA-O-C1</x:v>
      </x:c>
      <x:c r="E1568" s="7" t="str">
        <x:v>OPERATIONAL</x:v>
      </x:c>
      <x:c r="F1568" s="7" t="str">
        <x:v>PTC-C</x:v>
      </x:c>
      <x:c r="G1568" s="7" t="str">
        <x:v>BL-X</x:v>
      </x:c>
      <x:c r="H1568" s="7" t="str">
        <x:v>FCE-05</x:v>
      </x:c>
      <x:c r="I1568" s="7" t="str">
        <x:v>primary</x:v>
      </x:c>
      <x:c r="J1568" s="7" t="str">
        <x:v>O02</x:v>
      </x:c>
      <x:c r="K1568" s="10" t="str">
        <x:v>same boundary with reversed randomized order</x:v>
      </x:c>
      <x:c r="L1568" s="7" t="n">
        <x:v>5</x:v>
      </x:c>
      <x:c r="M1568" s="10" t="str">
        <x:v>safe state within target</x:v>
      </x:c>
      <x:c r="N1568" s="7" t="str"/>
      <x:c r="O1568" s="7" t="str"/>
      <x:c r="P1568" s="7" t="str"/>
      <x:c r="Q1568" s="7" t="str"/>
      <x:c r="R1568" s="7" t="str"/>
      <x:c r="S1568" s="7" t="str"/>
      <x:c r="T1568" s="7" t="str">
        <x:f>IF(S1568="","OPEN",IF(OR(N1568="",O1568="",P1568&lt;&gt;"SAFE",NOT(ISNUMBER(Q1568)),Q1568&gt;L1568,AND(E1568="FUNCTIONAL TWIN",R1568="")),"FAIL","PASS"))</x:f>
        <x:v>OPEN</x:v>
      </x:c>
    </x:row>
    <x:row r="1569" ht="40" customHeight="1">
      <x:c r="B1569" s="7" t="str">
        <x:v>RAP-PT-1563</x:v>
      </x:c>
      <x:c r="C1569" s="7" t="str">
        <x:v>REA-O-C1-FCE-05-P</x:v>
      </x:c>
      <x:c r="D1569" s="7" t="str">
        <x:v>REA-O-C1</x:v>
      </x:c>
      <x:c r="E1569" s="7" t="str">
        <x:v>OPERATIONAL</x:v>
      </x:c>
      <x:c r="F1569" s="7" t="str">
        <x:v>PTC-C</x:v>
      </x:c>
      <x:c r="G1569" s="7" t="str">
        <x:v>BL-X</x:v>
      </x:c>
      <x:c r="H1569" s="7" t="str">
        <x:v>FCE-05</x:v>
      </x:c>
      <x:c r="I1569" s="7" t="str">
        <x:v>primary</x:v>
      </x:c>
      <x:c r="J1569" s="7" t="str">
        <x:v>O03</x:v>
      </x:c>
      <x:c r="K1569" s="10" t="str">
        <x:v>minimum accepted stored-energy state</x:v>
      </x:c>
      <x:c r="L1569" s="7" t="n">
        <x:v>5</x:v>
      </x:c>
      <x:c r="M1569" s="10" t="str">
        <x:v>safe state within target</x:v>
      </x:c>
      <x:c r="N1569" s="7" t="str"/>
      <x:c r="O1569" s="7" t="str"/>
      <x:c r="P1569" s="7" t="str"/>
      <x:c r="Q1569" s="7" t="str"/>
      <x:c r="R1569" s="7" t="str"/>
      <x:c r="S1569" s="7" t="str"/>
      <x:c r="T1569" s="7" t="str">
        <x:f>IF(S1569="","OPEN",IF(OR(N1569="",O1569="",P1569&lt;&gt;"SAFE",NOT(ISNUMBER(Q1569)),Q1569&gt;L1569,AND(E1569="FUNCTIONAL TWIN",R1569="")),"FAIL","PASS"))</x:f>
        <x:v>OPEN</x:v>
      </x:c>
    </x:row>
    <x:row r="1570" ht="40" customHeight="1">
      <x:c r="B1570" s="7" t="str">
        <x:v>RAP-PT-1564</x:v>
      </x:c>
      <x:c r="C1570" s="7" t="str">
        <x:v>REA-O-C1-FCE-05-P</x:v>
      </x:c>
      <x:c r="D1570" s="7" t="str">
        <x:v>REA-O-C1</x:v>
      </x:c>
      <x:c r="E1570" s="7" t="str">
        <x:v>OPERATIONAL</x:v>
      </x:c>
      <x:c r="F1570" s="7" t="str">
        <x:v>PTC-C</x:v>
      </x:c>
      <x:c r="G1570" s="7" t="str">
        <x:v>BL-X</x:v>
      </x:c>
      <x:c r="H1570" s="7" t="str">
        <x:v>FCE-05</x:v>
      </x:c>
      <x:c r="I1570" s="7" t="str">
        <x:v>primary</x:v>
      </x:c>
      <x:c r="J1570" s="7" t="str">
        <x:v>O04</x:v>
      </x:c>
      <x:c r="K1570" s="10" t="str">
        <x:v>minimum energy with reversed order</x:v>
      </x:c>
      <x:c r="L1570" s="7" t="n">
        <x:v>5</x:v>
      </x:c>
      <x:c r="M1570" s="10" t="str">
        <x:v>safe state within target</x:v>
      </x:c>
      <x:c r="N1570" s="7" t="str"/>
      <x:c r="O1570" s="7" t="str"/>
      <x:c r="P1570" s="7" t="str"/>
      <x:c r="Q1570" s="7" t="str"/>
      <x:c r="R1570" s="7" t="str"/>
      <x:c r="S1570" s="7" t="str"/>
      <x:c r="T1570" s="7" t="str">
        <x:f>IF(S1570="","OPEN",IF(OR(N1570="",O1570="",P1570&lt;&gt;"SAFE",NOT(ISNUMBER(Q1570)),Q1570&gt;L1570,AND(E1570="FUNCTIONAL TWIN",R1570="")),"FAIL","PASS"))</x:f>
        <x:v>OPEN</x:v>
      </x:c>
    </x:row>
    <x:row r="1571" ht="40" customHeight="1">
      <x:c r="B1571" s="7" t="str">
        <x:v>RAP-PT-1565</x:v>
      </x:c>
      <x:c r="C1571" s="7" t="str">
        <x:v>REA-O-C1-FCE-05-P</x:v>
      </x:c>
      <x:c r="D1571" s="7" t="str">
        <x:v>REA-O-C1</x:v>
      </x:c>
      <x:c r="E1571" s="7" t="str">
        <x:v>OPERATIONAL</x:v>
      </x:c>
      <x:c r="F1571" s="7" t="str">
        <x:v>PTC-C</x:v>
      </x:c>
      <x:c r="G1571" s="7" t="str">
        <x:v>BL-X</x:v>
      </x:c>
      <x:c r="H1571" s="7" t="str">
        <x:v>FCE-05</x:v>
      </x:c>
      <x:c r="I1571" s="7" t="str">
        <x:v>primary</x:v>
      </x:c>
      <x:c r="J1571" s="7" t="str">
        <x:v>O05</x:v>
      </x:c>
      <x:c r="K1571" s="10" t="str">
        <x:v>normal power and campus network absent</x:v>
      </x:c>
      <x:c r="L1571" s="7" t="n">
        <x:v>5</x:v>
      </x:c>
      <x:c r="M1571" s="10" t="str">
        <x:v>local safe state and evidence</x:v>
      </x:c>
      <x:c r="N1571" s="7" t="str"/>
      <x:c r="O1571" s="7" t="str"/>
      <x:c r="P1571" s="7" t="str"/>
      <x:c r="Q1571" s="7" t="str"/>
      <x:c r="R1571" s="7" t="str"/>
      <x:c r="S1571" s="7" t="str"/>
      <x:c r="T1571" s="7" t="str">
        <x:f>IF(S1571="","OPEN",IF(OR(N1571="",O1571="",P1571&lt;&gt;"SAFE",NOT(ISNUMBER(Q1571)),Q1571&gt;L1571,AND(E1571="FUNCTIONAL TWIN",R1571="")),"FAIL","PASS"))</x:f>
        <x:v>OPEN</x:v>
      </x:c>
    </x:row>
    <x:row r="1572" ht="40" customHeight="1">
      <x:c r="B1572" s="7" t="str">
        <x:v>RAP-PT-1566</x:v>
      </x:c>
      <x:c r="C1572" s="7" t="str">
        <x:v>REA-O-C1-FCE-05-P</x:v>
      </x:c>
      <x:c r="D1572" s="7" t="str">
        <x:v>REA-O-C1</x:v>
      </x:c>
      <x:c r="E1572" s="7" t="str">
        <x:v>OPERATIONAL</x:v>
      </x:c>
      <x:c r="F1572" s="7" t="str">
        <x:v>PTC-C</x:v>
      </x:c>
      <x:c r="G1572" s="7" t="str">
        <x:v>BL-X</x:v>
      </x:c>
      <x:c r="H1572" s="7" t="str">
        <x:v>FCE-05</x:v>
      </x:c>
      <x:c r="I1572" s="7" t="str">
        <x:v>primary</x:v>
      </x:c>
      <x:c r="J1572" s="7" t="str">
        <x:v>O06</x:v>
      </x:c>
      <x:c r="K1572" s="10" t="str">
        <x:v>primary time absent with unlike local epoch</x:v>
      </x:c>
      <x:c r="L1572" s="7" t="n">
        <x:v>5</x:v>
      </x:c>
      <x:c r="M1572" s="10" t="str">
        <x:v>local safe state and evidence</x:v>
      </x:c>
      <x:c r="N1572" s="7" t="str"/>
      <x:c r="O1572" s="7" t="str"/>
      <x:c r="P1572" s="7" t="str"/>
      <x:c r="Q1572" s="7" t="str"/>
      <x:c r="R1572" s="7" t="str"/>
      <x:c r="S1572" s="7" t="str"/>
      <x:c r="T1572" s="7" t="str">
        <x:f>IF(S1572="","OPEN",IF(OR(N1572="",O1572="",P1572&lt;&gt;"SAFE",NOT(ISNUMBER(Q1572)),Q1572&gt;L1572,AND(E1572="FUNCTIONAL TWIN",R1572="")),"FAIL","PASS"))</x:f>
        <x:v>OPEN</x:v>
      </x:c>
    </x:row>
    <x:row r="1573" ht="40" customHeight="1">
      <x:c r="B1573" s="7" t="str">
        <x:v>RAP-PT-1567</x:v>
      </x:c>
      <x:c r="C1573" s="7" t="str">
        <x:v>REA-O-C1-FCE-05-P</x:v>
      </x:c>
      <x:c r="D1573" s="7" t="str">
        <x:v>REA-O-C1</x:v>
      </x:c>
      <x:c r="E1573" s="7" t="str">
        <x:v>OPERATIONAL</x:v>
      </x:c>
      <x:c r="F1573" s="7" t="str">
        <x:v>PTC-C</x:v>
      </x:c>
      <x:c r="G1573" s="7" t="str">
        <x:v>BL-X</x:v>
      </x:c>
      <x:c r="H1573" s="7" t="str">
        <x:v>FCE-05</x:v>
      </x:c>
      <x:c r="I1573" s="7" t="str">
        <x:v>primary</x:v>
      </x:c>
      <x:c r="J1573" s="7" t="str">
        <x:v>O07</x:v>
      </x:c>
      <x:c r="K1573" s="10" t="str">
        <x:v>-20 deg C, wet exterior and accepted internal condition</x:v>
      </x:c>
      <x:c r="L1573" s="7" t="n">
        <x:v>5</x:v>
      </x:c>
      <x:c r="M1573" s="10" t="str">
        <x:v>safe state within target</x:v>
      </x:c>
      <x:c r="N1573" s="7" t="str"/>
      <x:c r="O1573" s="7" t="str"/>
      <x:c r="P1573" s="7" t="str"/>
      <x:c r="Q1573" s="7" t="str"/>
      <x:c r="R1573" s="7" t="str"/>
      <x:c r="S1573" s="7" t="str"/>
      <x:c r="T1573" s="7" t="str">
        <x:f>IF(S1573="","OPEN",IF(OR(N1573="",O1573="",P1573&lt;&gt;"SAFE",NOT(ISNUMBER(Q1573)),Q1573&gt;L1573,AND(E1573="FUNCTIONAL TWIN",R1573="")),"FAIL","PASS"))</x:f>
        <x:v>OPEN</x:v>
      </x:c>
    </x:row>
    <x:row r="1574" ht="40" customHeight="1">
      <x:c r="B1574" s="7" t="str">
        <x:v>RAP-PT-1568</x:v>
      </x:c>
      <x:c r="C1574" s="7" t="str">
        <x:v>REA-O-C1-FCE-05-P</x:v>
      </x:c>
      <x:c r="D1574" s="7" t="str">
        <x:v>REA-O-C1</x:v>
      </x:c>
      <x:c r="E1574" s="7" t="str">
        <x:v>OPERATIONAL</x:v>
      </x:c>
      <x:c r="F1574" s="7" t="str">
        <x:v>PTC-C</x:v>
      </x:c>
      <x:c r="G1574" s="7" t="str">
        <x:v>BL-X</x:v>
      </x:c>
      <x:c r="H1574" s="7" t="str">
        <x:v>FCE-05</x:v>
      </x:c>
      <x:c r="I1574" s="7" t="str">
        <x:v>primary</x:v>
      </x:c>
      <x:c r="J1574" s="7" t="str">
        <x:v>O08</x:v>
      </x:c>
      <x:c r="K1574" s="10" t="str">
        <x:v>50 deg C, wet exterior and accepted internal condition</x:v>
      </x:c>
      <x:c r="L1574" s="7" t="n">
        <x:v>5</x:v>
      </x:c>
      <x:c r="M1574" s="10" t="str">
        <x:v>safe state within target</x:v>
      </x:c>
      <x:c r="N1574" s="7" t="str"/>
      <x:c r="O1574" s="7" t="str"/>
      <x:c r="P1574" s="7" t="str"/>
      <x:c r="Q1574" s="7" t="str"/>
      <x:c r="R1574" s="7" t="str"/>
      <x:c r="S1574" s="7" t="str"/>
      <x:c r="T1574" s="7" t="str">
        <x:f>IF(S1574="","OPEN",IF(OR(N1574="",O1574="",P1574&lt;&gt;"SAFE",NOT(ISNUMBER(Q1574)),Q1574&gt;L1574,AND(E1574="FUNCTIONAL TWIN",R1574="")),"FAIL","PASS"))</x:f>
        <x:v>OPEN</x:v>
      </x:c>
    </x:row>
    <x:row r="1575" ht="40" customHeight="1">
      <x:c r="B1575" s="7" t="str">
        <x:v>RAP-PT-1569</x:v>
      </x:c>
      <x:c r="C1575" s="7" t="str">
        <x:v>REA-O-C1-FCE-05-P</x:v>
      </x:c>
      <x:c r="D1575" s="7" t="str">
        <x:v>REA-O-C1</x:v>
      </x:c>
      <x:c r="E1575" s="7" t="str">
        <x:v>OPERATIONAL</x:v>
      </x:c>
      <x:c r="F1575" s="7" t="str">
        <x:v>PTC-C</x:v>
      </x:c>
      <x:c r="G1575" s="7" t="str">
        <x:v>BL-X</x:v>
      </x:c>
      <x:c r="H1575" s="7" t="str">
        <x:v>FCE-05</x:v>
      </x:c>
      <x:c r="I1575" s="7" t="str">
        <x:v>primary</x:v>
      </x:c>
      <x:c r="J1575" s="7" t="str">
        <x:v>O09</x:v>
      </x:c>
      <x:c r="K1575" s="10" t="str">
        <x:v>registered contamination and upper accepted actuation resistance</x:v>
      </x:c>
      <x:c r="L1575" s="7" t="n">
        <x:v>5</x:v>
      </x:c>
      <x:c r="M1575" s="10" t="str">
        <x:v>safe state within target</x:v>
      </x:c>
      <x:c r="N1575" s="7" t="str"/>
      <x:c r="O1575" s="7" t="str"/>
      <x:c r="P1575" s="7" t="str"/>
      <x:c r="Q1575" s="7" t="str"/>
      <x:c r="R1575" s="7" t="str"/>
      <x:c r="S1575" s="7" t="str"/>
      <x:c r="T1575" s="7" t="str">
        <x:f>IF(S1575="","OPEN",IF(OR(N1575="",O1575="",P1575&lt;&gt;"SAFE",NOT(ISNUMBER(Q1575)),Q1575&gt;L1575,AND(E1575="FUNCTIONAL TWIN",R1575="")),"FAIL","PASS"))</x:f>
        <x:v>OPEN</x:v>
      </x:c>
    </x:row>
    <x:row r="1576" ht="40" customHeight="1">
      <x:c r="B1576" s="7" t="str">
        <x:v>RAP-PT-1570</x:v>
      </x:c>
      <x:c r="C1576" s="7" t="str">
        <x:v>REA-O-C1-FCE-05-P</x:v>
      </x:c>
      <x:c r="D1576" s="7" t="str">
        <x:v>REA-O-C1</x:v>
      </x:c>
      <x:c r="E1576" s="7" t="str">
        <x:v>OPERATIONAL</x:v>
      </x:c>
      <x:c r="F1576" s="7" t="str">
        <x:v>PTC-C</x:v>
      </x:c>
      <x:c r="G1576" s="7" t="str">
        <x:v>BL-X</x:v>
      </x:c>
      <x:c r="H1576" s="7" t="str">
        <x:v>FCE-05</x:v>
      </x:c>
      <x:c r="I1576" s="7" t="str">
        <x:v>primary</x:v>
      </x:c>
      <x:c r="J1576" s="7" t="str">
        <x:v>O10</x:v>
      </x:c>
      <x:c r="K1576" s="10" t="str">
        <x:v>same resistance with reversed randomized order</x:v>
      </x:c>
      <x:c r="L1576" s="7" t="n">
        <x:v>5</x:v>
      </x:c>
      <x:c r="M1576" s="10" t="str">
        <x:v>safe state within target</x:v>
      </x:c>
      <x:c r="N1576" s="7" t="str"/>
      <x:c r="O1576" s="7" t="str"/>
      <x:c r="P1576" s="7" t="str"/>
      <x:c r="Q1576" s="7" t="str"/>
      <x:c r="R1576" s="7" t="str"/>
      <x:c r="S1576" s="7" t="str"/>
      <x:c r="T1576" s="7" t="str">
        <x:f>IF(S1576="","OPEN",IF(OR(N1576="",O1576="",P1576&lt;&gt;"SAFE",NOT(ISNUMBER(Q1576)),Q1576&gt;L1576,AND(E1576="FUNCTIONAL TWIN",R1576="")),"FAIL","PASS"))</x:f>
        <x:v>OPEN</x:v>
      </x:c>
    </x:row>
    <x:row r="1577" ht="40" customHeight="1">
      <x:c r="B1577" s="7" t="str">
        <x:v>RAP-PT-1571</x:v>
      </x:c>
      <x:c r="C1577" s="7" t="str">
        <x:v>REA-O-C1-FCE-05-D</x:v>
      </x:c>
      <x:c r="D1577" s="7" t="str">
        <x:v>REA-O-C1</x:v>
      </x:c>
      <x:c r="E1577" s="7" t="str">
        <x:v>OPERATIONAL</x:v>
      </x:c>
      <x:c r="F1577" s="7" t="str">
        <x:v>PTC-C</x:v>
      </x:c>
      <x:c r="G1577" s="7" t="str">
        <x:v>BL-X</x:v>
      </x:c>
      <x:c r="H1577" s="7" t="str">
        <x:v>FCE-05</x:v>
      </x:c>
      <x:c r="I1577" s="7" t="str">
        <x:v>diverse</x:v>
      </x:c>
      <x:c r="J1577" s="7" t="str">
        <x:v>O01</x:v>
      </x:c>
      <x:c r="K1577" s="10" t="str">
        <x:v>nominal energy, connected local controls, 20 deg C and clean mechanism</x:v>
      </x:c>
      <x:c r="L1577" s="7" t="n">
        <x:v>5</x:v>
      </x:c>
      <x:c r="M1577" s="10" t="str">
        <x:v>safe state within target</x:v>
      </x:c>
      <x:c r="N1577" s="7" t="str"/>
      <x:c r="O1577" s="7" t="str"/>
      <x:c r="P1577" s="7" t="str"/>
      <x:c r="Q1577" s="7" t="str"/>
      <x:c r="R1577" s="7" t="str"/>
      <x:c r="S1577" s="7" t="str"/>
      <x:c r="T1577" s="7" t="str">
        <x:f>IF(S1577="","OPEN",IF(OR(N1577="",O1577="",P1577&lt;&gt;"SAFE",NOT(ISNUMBER(Q1577)),Q1577&gt;L1577,AND(E1577="FUNCTIONAL TWIN",R1577="")),"FAIL","PASS"))</x:f>
        <x:v>OPEN</x:v>
      </x:c>
    </x:row>
    <x:row r="1578" ht="40" customHeight="1">
      <x:c r="B1578" s="7" t="str">
        <x:v>RAP-PT-1572</x:v>
      </x:c>
      <x:c r="C1578" s="7" t="str">
        <x:v>REA-O-C1-FCE-05-D</x:v>
      </x:c>
      <x:c r="D1578" s="7" t="str">
        <x:v>REA-O-C1</x:v>
      </x:c>
      <x:c r="E1578" s="7" t="str">
        <x:v>OPERATIONAL</x:v>
      </x:c>
      <x:c r="F1578" s="7" t="str">
        <x:v>PTC-C</x:v>
      </x:c>
      <x:c r="G1578" s="7" t="str">
        <x:v>BL-X</x:v>
      </x:c>
      <x:c r="H1578" s="7" t="str">
        <x:v>FCE-05</x:v>
      </x:c>
      <x:c r="I1578" s="7" t="str">
        <x:v>diverse</x:v>
      </x:c>
      <x:c r="J1578" s="7" t="str">
        <x:v>O02</x:v>
      </x:c>
      <x:c r="K1578" s="10" t="str">
        <x:v>same boundary with reversed randomized order</x:v>
      </x:c>
      <x:c r="L1578" s="7" t="n">
        <x:v>5</x:v>
      </x:c>
      <x:c r="M1578" s="10" t="str">
        <x:v>safe state within target</x:v>
      </x:c>
      <x:c r="N1578" s="7" t="str"/>
      <x:c r="O1578" s="7" t="str"/>
      <x:c r="P1578" s="7" t="str"/>
      <x:c r="Q1578" s="7" t="str"/>
      <x:c r="R1578" s="7" t="str"/>
      <x:c r="S1578" s="7" t="str"/>
      <x:c r="T1578" s="7" t="str">
        <x:f>IF(S1578="","OPEN",IF(OR(N1578="",O1578="",P1578&lt;&gt;"SAFE",NOT(ISNUMBER(Q1578)),Q1578&gt;L1578,AND(E1578="FUNCTIONAL TWIN",R1578="")),"FAIL","PASS"))</x:f>
        <x:v>OPEN</x:v>
      </x:c>
    </x:row>
    <x:row r="1579" ht="40" customHeight="1">
      <x:c r="B1579" s="7" t="str">
        <x:v>RAP-PT-1573</x:v>
      </x:c>
      <x:c r="C1579" s="7" t="str">
        <x:v>REA-O-C1-FCE-05-D</x:v>
      </x:c>
      <x:c r="D1579" s="7" t="str">
        <x:v>REA-O-C1</x:v>
      </x:c>
      <x:c r="E1579" s="7" t="str">
        <x:v>OPERATIONAL</x:v>
      </x:c>
      <x:c r="F1579" s="7" t="str">
        <x:v>PTC-C</x:v>
      </x:c>
      <x:c r="G1579" s="7" t="str">
        <x:v>BL-X</x:v>
      </x:c>
      <x:c r="H1579" s="7" t="str">
        <x:v>FCE-05</x:v>
      </x:c>
      <x:c r="I1579" s="7" t="str">
        <x:v>diverse</x:v>
      </x:c>
      <x:c r="J1579" s="7" t="str">
        <x:v>O03</x:v>
      </x:c>
      <x:c r="K1579" s="10" t="str">
        <x:v>minimum accepted stored-energy state</x:v>
      </x:c>
      <x:c r="L1579" s="7" t="n">
        <x:v>5</x:v>
      </x:c>
      <x:c r="M1579" s="10" t="str">
        <x:v>safe state within target</x:v>
      </x:c>
      <x:c r="N1579" s="7" t="str"/>
      <x:c r="O1579" s="7" t="str"/>
      <x:c r="P1579" s="7" t="str"/>
      <x:c r="Q1579" s="7" t="str"/>
      <x:c r="R1579" s="7" t="str"/>
      <x:c r="S1579" s="7" t="str"/>
      <x:c r="T1579" s="7" t="str">
        <x:f>IF(S1579="","OPEN",IF(OR(N1579="",O1579="",P1579&lt;&gt;"SAFE",NOT(ISNUMBER(Q1579)),Q1579&gt;L1579,AND(E1579="FUNCTIONAL TWIN",R1579="")),"FAIL","PASS"))</x:f>
        <x:v>OPEN</x:v>
      </x:c>
    </x:row>
    <x:row r="1580" ht="40" customHeight="1">
      <x:c r="B1580" s="7" t="str">
        <x:v>RAP-PT-1574</x:v>
      </x:c>
      <x:c r="C1580" s="7" t="str">
        <x:v>REA-O-C1-FCE-05-D</x:v>
      </x:c>
      <x:c r="D1580" s="7" t="str">
        <x:v>REA-O-C1</x:v>
      </x:c>
      <x:c r="E1580" s="7" t="str">
        <x:v>OPERATIONAL</x:v>
      </x:c>
      <x:c r="F1580" s="7" t="str">
        <x:v>PTC-C</x:v>
      </x:c>
      <x:c r="G1580" s="7" t="str">
        <x:v>BL-X</x:v>
      </x:c>
      <x:c r="H1580" s="7" t="str">
        <x:v>FCE-05</x:v>
      </x:c>
      <x:c r="I1580" s="7" t="str">
        <x:v>diverse</x:v>
      </x:c>
      <x:c r="J1580" s="7" t="str">
        <x:v>O04</x:v>
      </x:c>
      <x:c r="K1580" s="10" t="str">
        <x:v>minimum energy with reversed order</x:v>
      </x:c>
      <x:c r="L1580" s="7" t="n">
        <x:v>5</x:v>
      </x:c>
      <x:c r="M1580" s="10" t="str">
        <x:v>safe state within target</x:v>
      </x:c>
      <x:c r="N1580" s="7" t="str"/>
      <x:c r="O1580" s="7" t="str"/>
      <x:c r="P1580" s="7" t="str"/>
      <x:c r="Q1580" s="7" t="str"/>
      <x:c r="R1580" s="7" t="str"/>
      <x:c r="S1580" s="7" t="str"/>
      <x:c r="T1580" s="7" t="str">
        <x:f>IF(S1580="","OPEN",IF(OR(N1580="",O1580="",P1580&lt;&gt;"SAFE",NOT(ISNUMBER(Q1580)),Q1580&gt;L1580,AND(E1580="FUNCTIONAL TWIN",R1580="")),"FAIL","PASS"))</x:f>
        <x:v>OPEN</x:v>
      </x:c>
    </x:row>
    <x:row r="1581" ht="40" customHeight="1">
      <x:c r="B1581" s="7" t="str">
        <x:v>RAP-PT-1575</x:v>
      </x:c>
      <x:c r="C1581" s="7" t="str">
        <x:v>REA-O-C1-FCE-05-D</x:v>
      </x:c>
      <x:c r="D1581" s="7" t="str">
        <x:v>REA-O-C1</x:v>
      </x:c>
      <x:c r="E1581" s="7" t="str">
        <x:v>OPERATIONAL</x:v>
      </x:c>
      <x:c r="F1581" s="7" t="str">
        <x:v>PTC-C</x:v>
      </x:c>
      <x:c r="G1581" s="7" t="str">
        <x:v>BL-X</x:v>
      </x:c>
      <x:c r="H1581" s="7" t="str">
        <x:v>FCE-05</x:v>
      </x:c>
      <x:c r="I1581" s="7" t="str">
        <x:v>diverse</x:v>
      </x:c>
      <x:c r="J1581" s="7" t="str">
        <x:v>O05</x:v>
      </x:c>
      <x:c r="K1581" s="10" t="str">
        <x:v>normal power and campus network absent</x:v>
      </x:c>
      <x:c r="L1581" s="7" t="n">
        <x:v>5</x:v>
      </x:c>
      <x:c r="M1581" s="10" t="str">
        <x:v>local safe state and evidence</x:v>
      </x:c>
      <x:c r="N1581" s="7" t="str"/>
      <x:c r="O1581" s="7" t="str"/>
      <x:c r="P1581" s="7" t="str"/>
      <x:c r="Q1581" s="7" t="str"/>
      <x:c r="R1581" s="7" t="str"/>
      <x:c r="S1581" s="7" t="str"/>
      <x:c r="T1581" s="7" t="str">
        <x:f>IF(S1581="","OPEN",IF(OR(N1581="",O1581="",P1581&lt;&gt;"SAFE",NOT(ISNUMBER(Q1581)),Q1581&gt;L1581,AND(E1581="FUNCTIONAL TWIN",R1581="")),"FAIL","PASS"))</x:f>
        <x:v>OPEN</x:v>
      </x:c>
    </x:row>
    <x:row r="1582" ht="40" customHeight="1">
      <x:c r="B1582" s="7" t="str">
        <x:v>RAP-PT-1576</x:v>
      </x:c>
      <x:c r="C1582" s="7" t="str">
        <x:v>REA-O-C1-FCE-05-D</x:v>
      </x:c>
      <x:c r="D1582" s="7" t="str">
        <x:v>REA-O-C1</x:v>
      </x:c>
      <x:c r="E1582" s="7" t="str">
        <x:v>OPERATIONAL</x:v>
      </x:c>
      <x:c r="F1582" s="7" t="str">
        <x:v>PTC-C</x:v>
      </x:c>
      <x:c r="G1582" s="7" t="str">
        <x:v>BL-X</x:v>
      </x:c>
      <x:c r="H1582" s="7" t="str">
        <x:v>FCE-05</x:v>
      </x:c>
      <x:c r="I1582" s="7" t="str">
        <x:v>diverse</x:v>
      </x:c>
      <x:c r="J1582" s="7" t="str">
        <x:v>O06</x:v>
      </x:c>
      <x:c r="K1582" s="10" t="str">
        <x:v>primary time absent with unlike local epoch</x:v>
      </x:c>
      <x:c r="L1582" s="7" t="n">
        <x:v>5</x:v>
      </x:c>
      <x:c r="M1582" s="10" t="str">
        <x:v>local safe state and evidence</x:v>
      </x:c>
      <x:c r="N1582" s="7" t="str"/>
      <x:c r="O1582" s="7" t="str"/>
      <x:c r="P1582" s="7" t="str"/>
      <x:c r="Q1582" s="7" t="str"/>
      <x:c r="R1582" s="7" t="str"/>
      <x:c r="S1582" s="7" t="str"/>
      <x:c r="T1582" s="7" t="str">
        <x:f>IF(S1582="","OPEN",IF(OR(N1582="",O1582="",P1582&lt;&gt;"SAFE",NOT(ISNUMBER(Q1582)),Q1582&gt;L1582,AND(E1582="FUNCTIONAL TWIN",R1582="")),"FAIL","PASS"))</x:f>
        <x:v>OPEN</x:v>
      </x:c>
    </x:row>
    <x:row r="1583" ht="40" customHeight="1">
      <x:c r="B1583" s="7" t="str">
        <x:v>RAP-PT-1577</x:v>
      </x:c>
      <x:c r="C1583" s="7" t="str">
        <x:v>REA-O-C1-FCE-05-D</x:v>
      </x:c>
      <x:c r="D1583" s="7" t="str">
        <x:v>REA-O-C1</x:v>
      </x:c>
      <x:c r="E1583" s="7" t="str">
        <x:v>OPERATIONAL</x:v>
      </x:c>
      <x:c r="F1583" s="7" t="str">
        <x:v>PTC-C</x:v>
      </x:c>
      <x:c r="G1583" s="7" t="str">
        <x:v>BL-X</x:v>
      </x:c>
      <x:c r="H1583" s="7" t="str">
        <x:v>FCE-05</x:v>
      </x:c>
      <x:c r="I1583" s="7" t="str">
        <x:v>diverse</x:v>
      </x:c>
      <x:c r="J1583" s="7" t="str">
        <x:v>O07</x:v>
      </x:c>
      <x:c r="K1583" s="10" t="str">
        <x:v>-20 deg C, wet exterior and accepted internal condition</x:v>
      </x:c>
      <x:c r="L1583" s="7" t="n">
        <x:v>5</x:v>
      </x:c>
      <x:c r="M1583" s="10" t="str">
        <x:v>safe state within target</x:v>
      </x:c>
      <x:c r="N1583" s="7" t="str"/>
      <x:c r="O1583" s="7" t="str"/>
      <x:c r="P1583" s="7" t="str"/>
      <x:c r="Q1583" s="7" t="str"/>
      <x:c r="R1583" s="7" t="str"/>
      <x:c r="S1583" s="7" t="str"/>
      <x:c r="T1583" s="7" t="str">
        <x:f>IF(S1583="","OPEN",IF(OR(N1583="",O1583="",P1583&lt;&gt;"SAFE",NOT(ISNUMBER(Q1583)),Q1583&gt;L1583,AND(E1583="FUNCTIONAL TWIN",R1583="")),"FAIL","PASS"))</x:f>
        <x:v>OPEN</x:v>
      </x:c>
    </x:row>
    <x:row r="1584" ht="40" customHeight="1">
      <x:c r="B1584" s="7" t="str">
        <x:v>RAP-PT-1578</x:v>
      </x:c>
      <x:c r="C1584" s="7" t="str">
        <x:v>REA-O-C1-FCE-05-D</x:v>
      </x:c>
      <x:c r="D1584" s="7" t="str">
        <x:v>REA-O-C1</x:v>
      </x:c>
      <x:c r="E1584" s="7" t="str">
        <x:v>OPERATIONAL</x:v>
      </x:c>
      <x:c r="F1584" s="7" t="str">
        <x:v>PTC-C</x:v>
      </x:c>
      <x:c r="G1584" s="7" t="str">
        <x:v>BL-X</x:v>
      </x:c>
      <x:c r="H1584" s="7" t="str">
        <x:v>FCE-05</x:v>
      </x:c>
      <x:c r="I1584" s="7" t="str">
        <x:v>diverse</x:v>
      </x:c>
      <x:c r="J1584" s="7" t="str">
        <x:v>O08</x:v>
      </x:c>
      <x:c r="K1584" s="10" t="str">
        <x:v>50 deg C, wet exterior and accepted internal condition</x:v>
      </x:c>
      <x:c r="L1584" s="7" t="n">
        <x:v>5</x:v>
      </x:c>
      <x:c r="M1584" s="10" t="str">
        <x:v>safe state within target</x:v>
      </x:c>
      <x:c r="N1584" s="7" t="str"/>
      <x:c r="O1584" s="7" t="str"/>
      <x:c r="P1584" s="7" t="str"/>
      <x:c r="Q1584" s="7" t="str"/>
      <x:c r="R1584" s="7" t="str"/>
      <x:c r="S1584" s="7" t="str"/>
      <x:c r="T1584" s="7" t="str">
        <x:f>IF(S1584="","OPEN",IF(OR(N1584="",O1584="",P1584&lt;&gt;"SAFE",NOT(ISNUMBER(Q1584)),Q1584&gt;L1584,AND(E1584="FUNCTIONAL TWIN",R1584="")),"FAIL","PASS"))</x:f>
        <x:v>OPEN</x:v>
      </x:c>
    </x:row>
    <x:row r="1585" ht="40" customHeight="1">
      <x:c r="B1585" s="7" t="str">
        <x:v>RAP-PT-1579</x:v>
      </x:c>
      <x:c r="C1585" s="7" t="str">
        <x:v>REA-O-C1-FCE-05-D</x:v>
      </x:c>
      <x:c r="D1585" s="7" t="str">
        <x:v>REA-O-C1</x:v>
      </x:c>
      <x:c r="E1585" s="7" t="str">
        <x:v>OPERATIONAL</x:v>
      </x:c>
      <x:c r="F1585" s="7" t="str">
        <x:v>PTC-C</x:v>
      </x:c>
      <x:c r="G1585" s="7" t="str">
        <x:v>BL-X</x:v>
      </x:c>
      <x:c r="H1585" s="7" t="str">
        <x:v>FCE-05</x:v>
      </x:c>
      <x:c r="I1585" s="7" t="str">
        <x:v>diverse</x:v>
      </x:c>
      <x:c r="J1585" s="7" t="str">
        <x:v>O09</x:v>
      </x:c>
      <x:c r="K1585" s="10" t="str">
        <x:v>registered contamination and upper accepted actuation resistance</x:v>
      </x:c>
      <x:c r="L1585" s="7" t="n">
        <x:v>5</x:v>
      </x:c>
      <x:c r="M1585" s="10" t="str">
        <x:v>safe state within target</x:v>
      </x:c>
      <x:c r="N1585" s="7" t="str"/>
      <x:c r="O1585" s="7" t="str"/>
      <x:c r="P1585" s="7" t="str"/>
      <x:c r="Q1585" s="7" t="str"/>
      <x:c r="R1585" s="7" t="str"/>
      <x:c r="S1585" s="7" t="str"/>
      <x:c r="T1585" s="7" t="str">
        <x:f>IF(S1585="","OPEN",IF(OR(N1585="",O1585="",P1585&lt;&gt;"SAFE",NOT(ISNUMBER(Q1585)),Q1585&gt;L1585,AND(E1585="FUNCTIONAL TWIN",R1585="")),"FAIL","PASS"))</x:f>
        <x:v>OPEN</x:v>
      </x:c>
    </x:row>
    <x:row r="1586" ht="40" customHeight="1">
      <x:c r="B1586" s="7" t="str">
        <x:v>RAP-PT-1580</x:v>
      </x:c>
      <x:c r="C1586" s="7" t="str">
        <x:v>REA-O-C1-FCE-05-D</x:v>
      </x:c>
      <x:c r="D1586" s="7" t="str">
        <x:v>REA-O-C1</x:v>
      </x:c>
      <x:c r="E1586" s="7" t="str">
        <x:v>OPERATIONAL</x:v>
      </x:c>
      <x:c r="F1586" s="7" t="str">
        <x:v>PTC-C</x:v>
      </x:c>
      <x:c r="G1586" s="7" t="str">
        <x:v>BL-X</x:v>
      </x:c>
      <x:c r="H1586" s="7" t="str">
        <x:v>FCE-05</x:v>
      </x:c>
      <x:c r="I1586" s="7" t="str">
        <x:v>diverse</x:v>
      </x:c>
      <x:c r="J1586" s="7" t="str">
        <x:v>O10</x:v>
      </x:c>
      <x:c r="K1586" s="10" t="str">
        <x:v>same resistance with reversed randomized order</x:v>
      </x:c>
      <x:c r="L1586" s="7" t="n">
        <x:v>5</x:v>
      </x:c>
      <x:c r="M1586" s="10" t="str">
        <x:v>safe state within target</x:v>
      </x:c>
      <x:c r="N1586" s="7" t="str"/>
      <x:c r="O1586" s="7" t="str"/>
      <x:c r="P1586" s="7" t="str"/>
      <x:c r="Q1586" s="7" t="str"/>
      <x:c r="R1586" s="7" t="str"/>
      <x:c r="S1586" s="7" t="str"/>
      <x:c r="T1586" s="7" t="str">
        <x:f>IF(S1586="","OPEN",IF(OR(N1586="",O1586="",P1586&lt;&gt;"SAFE",NOT(ISNUMBER(Q1586)),Q1586&gt;L1586,AND(E1586="FUNCTIONAL TWIN",R1586="")),"FAIL","PASS"))</x:f>
        <x:v>OPEN</x:v>
      </x:c>
    </x:row>
    <x:row r="1587" ht="40" customHeight="1">
      <x:c r="B1587" s="7" t="str">
        <x:v>RAP-PT-1581</x:v>
      </x:c>
      <x:c r="C1587" s="7" t="str">
        <x:v>REA-O-C1-FCE-05-M</x:v>
      </x:c>
      <x:c r="D1587" s="7" t="str">
        <x:v>REA-O-C1</x:v>
      </x:c>
      <x:c r="E1587" s="7" t="str">
        <x:v>OPERATIONAL</x:v>
      </x:c>
      <x:c r="F1587" s="7" t="str">
        <x:v>PTC-C</x:v>
      </x:c>
      <x:c r="G1587" s="7" t="str">
        <x:v>BL-X</x:v>
      </x:c>
      <x:c r="H1587" s="7" t="str">
        <x:v>FCE-05</x:v>
      </x:c>
      <x:c r="I1587" s="7" t="str">
        <x:v>manual/passive</x:v>
      </x:c>
      <x:c r="J1587" s="7" t="str">
        <x:v>O01</x:v>
      </x:c>
      <x:c r="K1587" s="10" t="str">
        <x:v>nominal energy, connected local controls, 20 deg C and clean mechanism</x:v>
      </x:c>
      <x:c r="L1587" s="7" t="n">
        <x:v>5</x:v>
      </x:c>
      <x:c r="M1587" s="10" t="str">
        <x:v>safe state within target</x:v>
      </x:c>
      <x:c r="N1587" s="7" t="str"/>
      <x:c r="O1587" s="7" t="str"/>
      <x:c r="P1587" s="7" t="str"/>
      <x:c r="Q1587" s="7" t="str"/>
      <x:c r="R1587" s="7" t="str"/>
      <x:c r="S1587" s="7" t="str"/>
      <x:c r="T1587" s="7" t="str">
        <x:f>IF(S1587="","OPEN",IF(OR(N1587="",O1587="",P1587&lt;&gt;"SAFE",NOT(ISNUMBER(Q1587)),Q1587&gt;L1587,AND(E1587="FUNCTIONAL TWIN",R1587="")),"FAIL","PASS"))</x:f>
        <x:v>OPEN</x:v>
      </x:c>
    </x:row>
    <x:row r="1588" ht="40" customHeight="1">
      <x:c r="B1588" s="7" t="str">
        <x:v>RAP-PT-1582</x:v>
      </x:c>
      <x:c r="C1588" s="7" t="str">
        <x:v>REA-O-C1-FCE-05-M</x:v>
      </x:c>
      <x:c r="D1588" s="7" t="str">
        <x:v>REA-O-C1</x:v>
      </x:c>
      <x:c r="E1588" s="7" t="str">
        <x:v>OPERATIONAL</x:v>
      </x:c>
      <x:c r="F1588" s="7" t="str">
        <x:v>PTC-C</x:v>
      </x:c>
      <x:c r="G1588" s="7" t="str">
        <x:v>BL-X</x:v>
      </x:c>
      <x:c r="H1588" s="7" t="str">
        <x:v>FCE-05</x:v>
      </x:c>
      <x:c r="I1588" s="7" t="str">
        <x:v>manual/passive</x:v>
      </x:c>
      <x:c r="J1588" s="7" t="str">
        <x:v>O02</x:v>
      </x:c>
      <x:c r="K1588" s="10" t="str">
        <x:v>same boundary with reversed randomized order</x:v>
      </x:c>
      <x:c r="L1588" s="7" t="n">
        <x:v>5</x:v>
      </x:c>
      <x:c r="M1588" s="10" t="str">
        <x:v>safe state within target</x:v>
      </x:c>
      <x:c r="N1588" s="7" t="str"/>
      <x:c r="O1588" s="7" t="str"/>
      <x:c r="P1588" s="7" t="str"/>
      <x:c r="Q1588" s="7" t="str"/>
      <x:c r="R1588" s="7" t="str"/>
      <x:c r="S1588" s="7" t="str"/>
      <x:c r="T1588" s="7" t="str">
        <x:f>IF(S1588="","OPEN",IF(OR(N1588="",O1588="",P1588&lt;&gt;"SAFE",NOT(ISNUMBER(Q1588)),Q1588&gt;L1588,AND(E1588="FUNCTIONAL TWIN",R1588="")),"FAIL","PASS"))</x:f>
        <x:v>OPEN</x:v>
      </x:c>
    </x:row>
    <x:row r="1589" ht="40" customHeight="1">
      <x:c r="B1589" s="7" t="str">
        <x:v>RAP-PT-1583</x:v>
      </x:c>
      <x:c r="C1589" s="7" t="str">
        <x:v>REA-O-C1-FCE-05-M</x:v>
      </x:c>
      <x:c r="D1589" s="7" t="str">
        <x:v>REA-O-C1</x:v>
      </x:c>
      <x:c r="E1589" s="7" t="str">
        <x:v>OPERATIONAL</x:v>
      </x:c>
      <x:c r="F1589" s="7" t="str">
        <x:v>PTC-C</x:v>
      </x:c>
      <x:c r="G1589" s="7" t="str">
        <x:v>BL-X</x:v>
      </x:c>
      <x:c r="H1589" s="7" t="str">
        <x:v>FCE-05</x:v>
      </x:c>
      <x:c r="I1589" s="7" t="str">
        <x:v>manual/passive</x:v>
      </x:c>
      <x:c r="J1589" s="7" t="str">
        <x:v>O03</x:v>
      </x:c>
      <x:c r="K1589" s="10" t="str">
        <x:v>minimum accepted stored-energy state</x:v>
      </x:c>
      <x:c r="L1589" s="7" t="n">
        <x:v>5</x:v>
      </x:c>
      <x:c r="M1589" s="10" t="str">
        <x:v>safe state within target</x:v>
      </x:c>
      <x:c r="N1589" s="7" t="str"/>
      <x:c r="O1589" s="7" t="str"/>
      <x:c r="P1589" s="7" t="str"/>
      <x:c r="Q1589" s="7" t="str"/>
      <x:c r="R1589" s="7" t="str"/>
      <x:c r="S1589" s="7" t="str"/>
      <x:c r="T1589" s="7" t="str">
        <x:f>IF(S1589="","OPEN",IF(OR(N1589="",O1589="",P1589&lt;&gt;"SAFE",NOT(ISNUMBER(Q1589)),Q1589&gt;L1589,AND(E1589="FUNCTIONAL TWIN",R1589="")),"FAIL","PASS"))</x:f>
        <x:v>OPEN</x:v>
      </x:c>
    </x:row>
    <x:row r="1590" ht="40" customHeight="1">
      <x:c r="B1590" s="7" t="str">
        <x:v>RAP-PT-1584</x:v>
      </x:c>
      <x:c r="C1590" s="7" t="str">
        <x:v>REA-O-C1-FCE-05-M</x:v>
      </x:c>
      <x:c r="D1590" s="7" t="str">
        <x:v>REA-O-C1</x:v>
      </x:c>
      <x:c r="E1590" s="7" t="str">
        <x:v>OPERATIONAL</x:v>
      </x:c>
      <x:c r="F1590" s="7" t="str">
        <x:v>PTC-C</x:v>
      </x:c>
      <x:c r="G1590" s="7" t="str">
        <x:v>BL-X</x:v>
      </x:c>
      <x:c r="H1590" s="7" t="str">
        <x:v>FCE-05</x:v>
      </x:c>
      <x:c r="I1590" s="7" t="str">
        <x:v>manual/passive</x:v>
      </x:c>
      <x:c r="J1590" s="7" t="str">
        <x:v>O04</x:v>
      </x:c>
      <x:c r="K1590" s="10" t="str">
        <x:v>minimum energy with reversed order</x:v>
      </x:c>
      <x:c r="L1590" s="7" t="n">
        <x:v>5</x:v>
      </x:c>
      <x:c r="M1590" s="10" t="str">
        <x:v>safe state within target</x:v>
      </x:c>
      <x:c r="N1590" s="7" t="str"/>
      <x:c r="O1590" s="7" t="str"/>
      <x:c r="P1590" s="7" t="str"/>
      <x:c r="Q1590" s="7" t="str"/>
      <x:c r="R1590" s="7" t="str"/>
      <x:c r="S1590" s="7" t="str"/>
      <x:c r="T1590" s="7" t="str">
        <x:f>IF(S1590="","OPEN",IF(OR(N1590="",O1590="",P1590&lt;&gt;"SAFE",NOT(ISNUMBER(Q1590)),Q1590&gt;L1590,AND(E1590="FUNCTIONAL TWIN",R1590="")),"FAIL","PASS"))</x:f>
        <x:v>OPEN</x:v>
      </x:c>
    </x:row>
    <x:row r="1591" ht="40" customHeight="1">
      <x:c r="B1591" s="7" t="str">
        <x:v>RAP-PT-1585</x:v>
      </x:c>
      <x:c r="C1591" s="7" t="str">
        <x:v>REA-O-C1-FCE-05-M</x:v>
      </x:c>
      <x:c r="D1591" s="7" t="str">
        <x:v>REA-O-C1</x:v>
      </x:c>
      <x:c r="E1591" s="7" t="str">
        <x:v>OPERATIONAL</x:v>
      </x:c>
      <x:c r="F1591" s="7" t="str">
        <x:v>PTC-C</x:v>
      </x:c>
      <x:c r="G1591" s="7" t="str">
        <x:v>BL-X</x:v>
      </x:c>
      <x:c r="H1591" s="7" t="str">
        <x:v>FCE-05</x:v>
      </x:c>
      <x:c r="I1591" s="7" t="str">
        <x:v>manual/passive</x:v>
      </x:c>
      <x:c r="J1591" s="7" t="str">
        <x:v>O05</x:v>
      </x:c>
      <x:c r="K1591" s="10" t="str">
        <x:v>normal power and campus network absent</x:v>
      </x:c>
      <x:c r="L1591" s="7" t="n">
        <x:v>5</x:v>
      </x:c>
      <x:c r="M1591" s="10" t="str">
        <x:v>local safe state and evidence</x:v>
      </x:c>
      <x:c r="N1591" s="7" t="str"/>
      <x:c r="O1591" s="7" t="str"/>
      <x:c r="P1591" s="7" t="str"/>
      <x:c r="Q1591" s="7" t="str"/>
      <x:c r="R1591" s="7" t="str"/>
      <x:c r="S1591" s="7" t="str"/>
      <x:c r="T1591" s="7" t="str">
        <x:f>IF(S1591="","OPEN",IF(OR(N1591="",O1591="",P1591&lt;&gt;"SAFE",NOT(ISNUMBER(Q1591)),Q1591&gt;L1591,AND(E1591="FUNCTIONAL TWIN",R1591="")),"FAIL","PASS"))</x:f>
        <x:v>OPEN</x:v>
      </x:c>
    </x:row>
    <x:row r="1592" ht="40" customHeight="1">
      <x:c r="B1592" s="7" t="str">
        <x:v>RAP-PT-1586</x:v>
      </x:c>
      <x:c r="C1592" s="7" t="str">
        <x:v>REA-O-C1-FCE-05-M</x:v>
      </x:c>
      <x:c r="D1592" s="7" t="str">
        <x:v>REA-O-C1</x:v>
      </x:c>
      <x:c r="E1592" s="7" t="str">
        <x:v>OPERATIONAL</x:v>
      </x:c>
      <x:c r="F1592" s="7" t="str">
        <x:v>PTC-C</x:v>
      </x:c>
      <x:c r="G1592" s="7" t="str">
        <x:v>BL-X</x:v>
      </x:c>
      <x:c r="H1592" s="7" t="str">
        <x:v>FCE-05</x:v>
      </x:c>
      <x:c r="I1592" s="7" t="str">
        <x:v>manual/passive</x:v>
      </x:c>
      <x:c r="J1592" s="7" t="str">
        <x:v>O06</x:v>
      </x:c>
      <x:c r="K1592" s="10" t="str">
        <x:v>primary time absent with unlike local epoch</x:v>
      </x:c>
      <x:c r="L1592" s="7" t="n">
        <x:v>5</x:v>
      </x:c>
      <x:c r="M1592" s="10" t="str">
        <x:v>local safe state and evidence</x:v>
      </x:c>
      <x:c r="N1592" s="7" t="str"/>
      <x:c r="O1592" s="7" t="str"/>
      <x:c r="P1592" s="7" t="str"/>
      <x:c r="Q1592" s="7" t="str"/>
      <x:c r="R1592" s="7" t="str"/>
      <x:c r="S1592" s="7" t="str"/>
      <x:c r="T1592" s="7" t="str">
        <x:f>IF(S1592="","OPEN",IF(OR(N1592="",O1592="",P1592&lt;&gt;"SAFE",NOT(ISNUMBER(Q1592)),Q1592&gt;L1592,AND(E1592="FUNCTIONAL TWIN",R1592="")),"FAIL","PASS"))</x:f>
        <x:v>OPEN</x:v>
      </x:c>
    </x:row>
    <x:row r="1593" ht="40" customHeight="1">
      <x:c r="B1593" s="7" t="str">
        <x:v>RAP-PT-1587</x:v>
      </x:c>
      <x:c r="C1593" s="7" t="str">
        <x:v>REA-O-C1-FCE-05-M</x:v>
      </x:c>
      <x:c r="D1593" s="7" t="str">
        <x:v>REA-O-C1</x:v>
      </x:c>
      <x:c r="E1593" s="7" t="str">
        <x:v>OPERATIONAL</x:v>
      </x:c>
      <x:c r="F1593" s="7" t="str">
        <x:v>PTC-C</x:v>
      </x:c>
      <x:c r="G1593" s="7" t="str">
        <x:v>BL-X</x:v>
      </x:c>
      <x:c r="H1593" s="7" t="str">
        <x:v>FCE-05</x:v>
      </x:c>
      <x:c r="I1593" s="7" t="str">
        <x:v>manual/passive</x:v>
      </x:c>
      <x:c r="J1593" s="7" t="str">
        <x:v>O07</x:v>
      </x:c>
      <x:c r="K1593" s="10" t="str">
        <x:v>-20 deg C, wet exterior and accepted internal condition</x:v>
      </x:c>
      <x:c r="L1593" s="7" t="n">
        <x:v>5</x:v>
      </x:c>
      <x:c r="M1593" s="10" t="str">
        <x:v>safe state within target</x:v>
      </x:c>
      <x:c r="N1593" s="7" t="str"/>
      <x:c r="O1593" s="7" t="str"/>
      <x:c r="P1593" s="7" t="str"/>
      <x:c r="Q1593" s="7" t="str"/>
      <x:c r="R1593" s="7" t="str"/>
      <x:c r="S1593" s="7" t="str"/>
      <x:c r="T1593" s="7" t="str">
        <x:f>IF(S1593="","OPEN",IF(OR(N1593="",O1593="",P1593&lt;&gt;"SAFE",NOT(ISNUMBER(Q1593)),Q1593&gt;L1593,AND(E1593="FUNCTIONAL TWIN",R1593="")),"FAIL","PASS"))</x:f>
        <x:v>OPEN</x:v>
      </x:c>
    </x:row>
    <x:row r="1594" ht="40" customHeight="1">
      <x:c r="B1594" s="7" t="str">
        <x:v>RAP-PT-1588</x:v>
      </x:c>
      <x:c r="C1594" s="7" t="str">
        <x:v>REA-O-C1-FCE-05-M</x:v>
      </x:c>
      <x:c r="D1594" s="7" t="str">
        <x:v>REA-O-C1</x:v>
      </x:c>
      <x:c r="E1594" s="7" t="str">
        <x:v>OPERATIONAL</x:v>
      </x:c>
      <x:c r="F1594" s="7" t="str">
        <x:v>PTC-C</x:v>
      </x:c>
      <x:c r="G1594" s="7" t="str">
        <x:v>BL-X</x:v>
      </x:c>
      <x:c r="H1594" s="7" t="str">
        <x:v>FCE-05</x:v>
      </x:c>
      <x:c r="I1594" s="7" t="str">
        <x:v>manual/passive</x:v>
      </x:c>
      <x:c r="J1594" s="7" t="str">
        <x:v>O08</x:v>
      </x:c>
      <x:c r="K1594" s="10" t="str">
        <x:v>50 deg C, wet exterior and accepted internal condition</x:v>
      </x:c>
      <x:c r="L1594" s="7" t="n">
        <x:v>5</x:v>
      </x:c>
      <x:c r="M1594" s="10" t="str">
        <x:v>safe state within target</x:v>
      </x:c>
      <x:c r="N1594" s="7" t="str"/>
      <x:c r="O1594" s="7" t="str"/>
      <x:c r="P1594" s="7" t="str"/>
      <x:c r="Q1594" s="7" t="str"/>
      <x:c r="R1594" s="7" t="str"/>
      <x:c r="S1594" s="7" t="str"/>
      <x:c r="T1594" s="7" t="str">
        <x:f>IF(S1594="","OPEN",IF(OR(N1594="",O1594="",P1594&lt;&gt;"SAFE",NOT(ISNUMBER(Q1594)),Q1594&gt;L1594,AND(E1594="FUNCTIONAL TWIN",R1594="")),"FAIL","PASS"))</x:f>
        <x:v>OPEN</x:v>
      </x:c>
    </x:row>
    <x:row r="1595" ht="40" customHeight="1">
      <x:c r="B1595" s="7" t="str">
        <x:v>RAP-PT-1589</x:v>
      </x:c>
      <x:c r="C1595" s="7" t="str">
        <x:v>REA-O-C1-FCE-05-M</x:v>
      </x:c>
      <x:c r="D1595" s="7" t="str">
        <x:v>REA-O-C1</x:v>
      </x:c>
      <x:c r="E1595" s="7" t="str">
        <x:v>OPERATIONAL</x:v>
      </x:c>
      <x:c r="F1595" s="7" t="str">
        <x:v>PTC-C</x:v>
      </x:c>
      <x:c r="G1595" s="7" t="str">
        <x:v>BL-X</x:v>
      </x:c>
      <x:c r="H1595" s="7" t="str">
        <x:v>FCE-05</x:v>
      </x:c>
      <x:c r="I1595" s="7" t="str">
        <x:v>manual/passive</x:v>
      </x:c>
      <x:c r="J1595" s="7" t="str">
        <x:v>O09</x:v>
      </x:c>
      <x:c r="K1595" s="10" t="str">
        <x:v>registered contamination and upper accepted actuation resistance</x:v>
      </x:c>
      <x:c r="L1595" s="7" t="n">
        <x:v>5</x:v>
      </x:c>
      <x:c r="M1595" s="10" t="str">
        <x:v>safe state within target</x:v>
      </x:c>
      <x:c r="N1595" s="7" t="str"/>
      <x:c r="O1595" s="7" t="str"/>
      <x:c r="P1595" s="7" t="str"/>
      <x:c r="Q1595" s="7" t="str"/>
      <x:c r="R1595" s="7" t="str"/>
      <x:c r="S1595" s="7" t="str"/>
      <x:c r="T1595" s="7" t="str">
        <x:f>IF(S1595="","OPEN",IF(OR(N1595="",O1595="",P1595&lt;&gt;"SAFE",NOT(ISNUMBER(Q1595)),Q1595&gt;L1595,AND(E1595="FUNCTIONAL TWIN",R1595="")),"FAIL","PASS"))</x:f>
        <x:v>OPEN</x:v>
      </x:c>
    </x:row>
    <x:row r="1596" ht="40" customHeight="1">
      <x:c r="B1596" s="7" t="str">
        <x:v>RAP-PT-1590</x:v>
      </x:c>
      <x:c r="C1596" s="7" t="str">
        <x:v>REA-O-C1-FCE-05-M</x:v>
      </x:c>
      <x:c r="D1596" s="7" t="str">
        <x:v>REA-O-C1</x:v>
      </x:c>
      <x:c r="E1596" s="7" t="str">
        <x:v>OPERATIONAL</x:v>
      </x:c>
      <x:c r="F1596" s="7" t="str">
        <x:v>PTC-C</x:v>
      </x:c>
      <x:c r="G1596" s="7" t="str">
        <x:v>BL-X</x:v>
      </x:c>
      <x:c r="H1596" s="7" t="str">
        <x:v>FCE-05</x:v>
      </x:c>
      <x:c r="I1596" s="7" t="str">
        <x:v>manual/passive</x:v>
      </x:c>
      <x:c r="J1596" s="7" t="str">
        <x:v>O10</x:v>
      </x:c>
      <x:c r="K1596" s="10" t="str">
        <x:v>same resistance with reversed randomized order</x:v>
      </x:c>
      <x:c r="L1596" s="7" t="n">
        <x:v>5</x:v>
      </x:c>
      <x:c r="M1596" s="10" t="str">
        <x:v>safe state within target</x:v>
      </x:c>
      <x:c r="N1596" s="7" t="str"/>
      <x:c r="O1596" s="7" t="str"/>
      <x:c r="P1596" s="7" t="str"/>
      <x:c r="Q1596" s="7" t="str"/>
      <x:c r="R1596" s="7" t="str"/>
      <x:c r="S1596" s="7" t="str"/>
      <x:c r="T1596" s="7" t="str">
        <x:f>IF(S1596="","OPEN",IF(OR(N1596="",O1596="",P1596&lt;&gt;"SAFE",NOT(ISNUMBER(Q1596)),Q1596&gt;L1596,AND(E1596="FUNCTIONAL TWIN",R1596="")),"FAIL","PASS"))</x:f>
        <x:v>OPEN</x:v>
      </x:c>
    </x:row>
    <x:row r="1597" ht="40" customHeight="1">
      <x:c r="B1597" s="7" t="str">
        <x:v>RAP-PT-1591</x:v>
      </x:c>
      <x:c r="C1597" s="7" t="str">
        <x:v>REA-O-C1-FCE-06-P</x:v>
      </x:c>
      <x:c r="D1597" s="7" t="str">
        <x:v>REA-O-C1</x:v>
      </x:c>
      <x:c r="E1597" s="7" t="str">
        <x:v>OPERATIONAL</x:v>
      </x:c>
      <x:c r="F1597" s="7" t="str">
        <x:v>PTC-C</x:v>
      </x:c>
      <x:c r="G1597" s="7" t="str">
        <x:v>BL-X</x:v>
      </x:c>
      <x:c r="H1597" s="7" t="str">
        <x:v>FCE-06</x:v>
      </x:c>
      <x:c r="I1597" s="7" t="str">
        <x:v>primary</x:v>
      </x:c>
      <x:c r="J1597" s="7" t="str">
        <x:v>O01</x:v>
      </x:c>
      <x:c r="K1597" s="10" t="str">
        <x:v>nominal energy, connected local controls, 20 deg C and clean mechanism</x:v>
      </x:c>
      <x:c r="L1597" s="7" t="n">
        <x:v>1</x:v>
      </x:c>
      <x:c r="M1597" s="10" t="str">
        <x:v>safe state within target</x:v>
      </x:c>
      <x:c r="N1597" s="7" t="str"/>
      <x:c r="O1597" s="7" t="str"/>
      <x:c r="P1597" s="7" t="str"/>
      <x:c r="Q1597" s="7" t="str"/>
      <x:c r="R1597" s="7" t="str"/>
      <x:c r="S1597" s="7" t="str"/>
      <x:c r="T1597" s="7" t="str">
        <x:f>IF(S1597="","OPEN",IF(OR(N1597="",O1597="",P1597&lt;&gt;"SAFE",NOT(ISNUMBER(Q1597)),Q1597&gt;L1597,AND(E1597="FUNCTIONAL TWIN",R1597="")),"FAIL","PASS"))</x:f>
        <x:v>OPEN</x:v>
      </x:c>
    </x:row>
    <x:row r="1598" ht="40" customHeight="1">
      <x:c r="B1598" s="7" t="str">
        <x:v>RAP-PT-1592</x:v>
      </x:c>
      <x:c r="C1598" s="7" t="str">
        <x:v>REA-O-C1-FCE-06-P</x:v>
      </x:c>
      <x:c r="D1598" s="7" t="str">
        <x:v>REA-O-C1</x:v>
      </x:c>
      <x:c r="E1598" s="7" t="str">
        <x:v>OPERATIONAL</x:v>
      </x:c>
      <x:c r="F1598" s="7" t="str">
        <x:v>PTC-C</x:v>
      </x:c>
      <x:c r="G1598" s="7" t="str">
        <x:v>BL-X</x:v>
      </x:c>
      <x:c r="H1598" s="7" t="str">
        <x:v>FCE-06</x:v>
      </x:c>
      <x:c r="I1598" s="7" t="str">
        <x:v>primary</x:v>
      </x:c>
      <x:c r="J1598" s="7" t="str">
        <x:v>O02</x:v>
      </x:c>
      <x:c r="K1598" s="10" t="str">
        <x:v>same boundary with reversed randomized order</x:v>
      </x:c>
      <x:c r="L1598" s="7" t="n">
        <x:v>1</x:v>
      </x:c>
      <x:c r="M1598" s="10" t="str">
        <x:v>safe state within target</x:v>
      </x:c>
      <x:c r="N1598" s="7" t="str"/>
      <x:c r="O1598" s="7" t="str"/>
      <x:c r="P1598" s="7" t="str"/>
      <x:c r="Q1598" s="7" t="str"/>
      <x:c r="R1598" s="7" t="str"/>
      <x:c r="S1598" s="7" t="str"/>
      <x:c r="T1598" s="7" t="str">
        <x:f>IF(S1598="","OPEN",IF(OR(N1598="",O1598="",P1598&lt;&gt;"SAFE",NOT(ISNUMBER(Q1598)),Q1598&gt;L1598,AND(E1598="FUNCTIONAL TWIN",R1598="")),"FAIL","PASS"))</x:f>
        <x:v>OPEN</x:v>
      </x:c>
    </x:row>
    <x:row r="1599" ht="40" customHeight="1">
      <x:c r="B1599" s="7" t="str">
        <x:v>RAP-PT-1593</x:v>
      </x:c>
      <x:c r="C1599" s="7" t="str">
        <x:v>REA-O-C1-FCE-06-P</x:v>
      </x:c>
      <x:c r="D1599" s="7" t="str">
        <x:v>REA-O-C1</x:v>
      </x:c>
      <x:c r="E1599" s="7" t="str">
        <x:v>OPERATIONAL</x:v>
      </x:c>
      <x:c r="F1599" s="7" t="str">
        <x:v>PTC-C</x:v>
      </x:c>
      <x:c r="G1599" s="7" t="str">
        <x:v>BL-X</x:v>
      </x:c>
      <x:c r="H1599" s="7" t="str">
        <x:v>FCE-06</x:v>
      </x:c>
      <x:c r="I1599" s="7" t="str">
        <x:v>primary</x:v>
      </x:c>
      <x:c r="J1599" s="7" t="str">
        <x:v>O03</x:v>
      </x:c>
      <x:c r="K1599" s="10" t="str">
        <x:v>minimum accepted stored-energy state</x:v>
      </x:c>
      <x:c r="L1599" s="7" t="n">
        <x:v>1</x:v>
      </x:c>
      <x:c r="M1599" s="10" t="str">
        <x:v>safe state within target</x:v>
      </x:c>
      <x:c r="N1599" s="7" t="str"/>
      <x:c r="O1599" s="7" t="str"/>
      <x:c r="P1599" s="7" t="str"/>
      <x:c r="Q1599" s="7" t="str"/>
      <x:c r="R1599" s="7" t="str"/>
      <x:c r="S1599" s="7" t="str"/>
      <x:c r="T1599" s="7" t="str">
        <x:f>IF(S1599="","OPEN",IF(OR(N1599="",O1599="",P1599&lt;&gt;"SAFE",NOT(ISNUMBER(Q1599)),Q1599&gt;L1599,AND(E1599="FUNCTIONAL TWIN",R1599="")),"FAIL","PASS"))</x:f>
        <x:v>OPEN</x:v>
      </x:c>
    </x:row>
    <x:row r="1600" ht="40" customHeight="1">
      <x:c r="B1600" s="7" t="str">
        <x:v>RAP-PT-1594</x:v>
      </x:c>
      <x:c r="C1600" s="7" t="str">
        <x:v>REA-O-C1-FCE-06-P</x:v>
      </x:c>
      <x:c r="D1600" s="7" t="str">
        <x:v>REA-O-C1</x:v>
      </x:c>
      <x:c r="E1600" s="7" t="str">
        <x:v>OPERATIONAL</x:v>
      </x:c>
      <x:c r="F1600" s="7" t="str">
        <x:v>PTC-C</x:v>
      </x:c>
      <x:c r="G1600" s="7" t="str">
        <x:v>BL-X</x:v>
      </x:c>
      <x:c r="H1600" s="7" t="str">
        <x:v>FCE-06</x:v>
      </x:c>
      <x:c r="I1600" s="7" t="str">
        <x:v>primary</x:v>
      </x:c>
      <x:c r="J1600" s="7" t="str">
        <x:v>O04</x:v>
      </x:c>
      <x:c r="K1600" s="10" t="str">
        <x:v>minimum energy with reversed order</x:v>
      </x:c>
      <x:c r="L1600" s="7" t="n">
        <x:v>1</x:v>
      </x:c>
      <x:c r="M1600" s="10" t="str">
        <x:v>safe state within target</x:v>
      </x:c>
      <x:c r="N1600" s="7" t="str"/>
      <x:c r="O1600" s="7" t="str"/>
      <x:c r="P1600" s="7" t="str"/>
      <x:c r="Q1600" s="7" t="str"/>
      <x:c r="R1600" s="7" t="str"/>
      <x:c r="S1600" s="7" t="str"/>
      <x:c r="T1600" s="7" t="str">
        <x:f>IF(S1600="","OPEN",IF(OR(N1600="",O1600="",P1600&lt;&gt;"SAFE",NOT(ISNUMBER(Q1600)),Q1600&gt;L1600,AND(E1600="FUNCTIONAL TWIN",R1600="")),"FAIL","PASS"))</x:f>
        <x:v>OPEN</x:v>
      </x:c>
    </x:row>
    <x:row r="1601" ht="40" customHeight="1">
      <x:c r="B1601" s="7" t="str">
        <x:v>RAP-PT-1595</x:v>
      </x:c>
      <x:c r="C1601" s="7" t="str">
        <x:v>REA-O-C1-FCE-06-P</x:v>
      </x:c>
      <x:c r="D1601" s="7" t="str">
        <x:v>REA-O-C1</x:v>
      </x:c>
      <x:c r="E1601" s="7" t="str">
        <x:v>OPERATIONAL</x:v>
      </x:c>
      <x:c r="F1601" s="7" t="str">
        <x:v>PTC-C</x:v>
      </x:c>
      <x:c r="G1601" s="7" t="str">
        <x:v>BL-X</x:v>
      </x:c>
      <x:c r="H1601" s="7" t="str">
        <x:v>FCE-06</x:v>
      </x:c>
      <x:c r="I1601" s="7" t="str">
        <x:v>primary</x:v>
      </x:c>
      <x:c r="J1601" s="7" t="str">
        <x:v>O05</x:v>
      </x:c>
      <x:c r="K1601" s="10" t="str">
        <x:v>normal power and campus network absent</x:v>
      </x:c>
      <x:c r="L1601" s="7" t="n">
        <x:v>1</x:v>
      </x:c>
      <x:c r="M1601" s="10" t="str">
        <x:v>local safe state and evidence</x:v>
      </x:c>
      <x:c r="N1601" s="7" t="str"/>
      <x:c r="O1601" s="7" t="str"/>
      <x:c r="P1601" s="7" t="str"/>
      <x:c r="Q1601" s="7" t="str"/>
      <x:c r="R1601" s="7" t="str"/>
      <x:c r="S1601" s="7" t="str"/>
      <x:c r="T1601" s="7" t="str">
        <x:f>IF(S1601="","OPEN",IF(OR(N1601="",O1601="",P1601&lt;&gt;"SAFE",NOT(ISNUMBER(Q1601)),Q1601&gt;L1601,AND(E1601="FUNCTIONAL TWIN",R1601="")),"FAIL","PASS"))</x:f>
        <x:v>OPEN</x:v>
      </x:c>
    </x:row>
    <x:row r="1602" ht="40" customHeight="1">
      <x:c r="B1602" s="7" t="str">
        <x:v>RAP-PT-1596</x:v>
      </x:c>
      <x:c r="C1602" s="7" t="str">
        <x:v>REA-O-C1-FCE-06-P</x:v>
      </x:c>
      <x:c r="D1602" s="7" t="str">
        <x:v>REA-O-C1</x:v>
      </x:c>
      <x:c r="E1602" s="7" t="str">
        <x:v>OPERATIONAL</x:v>
      </x:c>
      <x:c r="F1602" s="7" t="str">
        <x:v>PTC-C</x:v>
      </x:c>
      <x:c r="G1602" s="7" t="str">
        <x:v>BL-X</x:v>
      </x:c>
      <x:c r="H1602" s="7" t="str">
        <x:v>FCE-06</x:v>
      </x:c>
      <x:c r="I1602" s="7" t="str">
        <x:v>primary</x:v>
      </x:c>
      <x:c r="J1602" s="7" t="str">
        <x:v>O06</x:v>
      </x:c>
      <x:c r="K1602" s="10" t="str">
        <x:v>primary time absent with unlike local epoch</x:v>
      </x:c>
      <x:c r="L1602" s="7" t="n">
        <x:v>1</x:v>
      </x:c>
      <x:c r="M1602" s="10" t="str">
        <x:v>local safe state and evidence</x:v>
      </x:c>
      <x:c r="N1602" s="7" t="str"/>
      <x:c r="O1602" s="7" t="str"/>
      <x:c r="P1602" s="7" t="str"/>
      <x:c r="Q1602" s="7" t="str"/>
      <x:c r="R1602" s="7" t="str"/>
      <x:c r="S1602" s="7" t="str"/>
      <x:c r="T1602" s="7" t="str">
        <x:f>IF(S1602="","OPEN",IF(OR(N1602="",O1602="",P1602&lt;&gt;"SAFE",NOT(ISNUMBER(Q1602)),Q1602&gt;L1602,AND(E1602="FUNCTIONAL TWIN",R1602="")),"FAIL","PASS"))</x:f>
        <x:v>OPEN</x:v>
      </x:c>
    </x:row>
    <x:row r="1603" ht="40" customHeight="1">
      <x:c r="B1603" s="7" t="str">
        <x:v>RAP-PT-1597</x:v>
      </x:c>
      <x:c r="C1603" s="7" t="str">
        <x:v>REA-O-C1-FCE-06-P</x:v>
      </x:c>
      <x:c r="D1603" s="7" t="str">
        <x:v>REA-O-C1</x:v>
      </x:c>
      <x:c r="E1603" s="7" t="str">
        <x:v>OPERATIONAL</x:v>
      </x:c>
      <x:c r="F1603" s="7" t="str">
        <x:v>PTC-C</x:v>
      </x:c>
      <x:c r="G1603" s="7" t="str">
        <x:v>BL-X</x:v>
      </x:c>
      <x:c r="H1603" s="7" t="str">
        <x:v>FCE-06</x:v>
      </x:c>
      <x:c r="I1603" s="7" t="str">
        <x:v>primary</x:v>
      </x:c>
      <x:c r="J1603" s="7" t="str">
        <x:v>O07</x:v>
      </x:c>
      <x:c r="K1603" s="10" t="str">
        <x:v>-20 deg C, wet exterior and accepted internal condition</x:v>
      </x:c>
      <x:c r="L1603" s="7" t="n">
        <x:v>1</x:v>
      </x:c>
      <x:c r="M1603" s="10" t="str">
        <x:v>safe state within target</x:v>
      </x:c>
      <x:c r="N1603" s="7" t="str"/>
      <x:c r="O1603" s="7" t="str"/>
      <x:c r="P1603" s="7" t="str"/>
      <x:c r="Q1603" s="7" t="str"/>
      <x:c r="R1603" s="7" t="str"/>
      <x:c r="S1603" s="7" t="str"/>
      <x:c r="T1603" s="7" t="str">
        <x:f>IF(S1603="","OPEN",IF(OR(N1603="",O1603="",P1603&lt;&gt;"SAFE",NOT(ISNUMBER(Q1603)),Q1603&gt;L1603,AND(E1603="FUNCTIONAL TWIN",R1603="")),"FAIL","PASS"))</x:f>
        <x:v>OPEN</x:v>
      </x:c>
    </x:row>
    <x:row r="1604" ht="40" customHeight="1">
      <x:c r="B1604" s="7" t="str">
        <x:v>RAP-PT-1598</x:v>
      </x:c>
      <x:c r="C1604" s="7" t="str">
        <x:v>REA-O-C1-FCE-06-P</x:v>
      </x:c>
      <x:c r="D1604" s="7" t="str">
        <x:v>REA-O-C1</x:v>
      </x:c>
      <x:c r="E1604" s="7" t="str">
        <x:v>OPERATIONAL</x:v>
      </x:c>
      <x:c r="F1604" s="7" t="str">
        <x:v>PTC-C</x:v>
      </x:c>
      <x:c r="G1604" s="7" t="str">
        <x:v>BL-X</x:v>
      </x:c>
      <x:c r="H1604" s="7" t="str">
        <x:v>FCE-06</x:v>
      </x:c>
      <x:c r="I1604" s="7" t="str">
        <x:v>primary</x:v>
      </x:c>
      <x:c r="J1604" s="7" t="str">
        <x:v>O08</x:v>
      </x:c>
      <x:c r="K1604" s="10" t="str">
        <x:v>50 deg C, wet exterior and accepted internal condition</x:v>
      </x:c>
      <x:c r="L1604" s="7" t="n">
        <x:v>1</x:v>
      </x:c>
      <x:c r="M1604" s="10" t="str">
        <x:v>safe state within target</x:v>
      </x:c>
      <x:c r="N1604" s="7" t="str"/>
      <x:c r="O1604" s="7" t="str"/>
      <x:c r="P1604" s="7" t="str"/>
      <x:c r="Q1604" s="7" t="str"/>
      <x:c r="R1604" s="7" t="str"/>
      <x:c r="S1604" s="7" t="str"/>
      <x:c r="T1604" s="7" t="str">
        <x:f>IF(S1604="","OPEN",IF(OR(N1604="",O1604="",P1604&lt;&gt;"SAFE",NOT(ISNUMBER(Q1604)),Q1604&gt;L1604,AND(E1604="FUNCTIONAL TWIN",R1604="")),"FAIL","PASS"))</x:f>
        <x:v>OPEN</x:v>
      </x:c>
    </x:row>
    <x:row r="1605" ht="40" customHeight="1">
      <x:c r="B1605" s="7" t="str">
        <x:v>RAP-PT-1599</x:v>
      </x:c>
      <x:c r="C1605" s="7" t="str">
        <x:v>REA-O-C1-FCE-06-P</x:v>
      </x:c>
      <x:c r="D1605" s="7" t="str">
        <x:v>REA-O-C1</x:v>
      </x:c>
      <x:c r="E1605" s="7" t="str">
        <x:v>OPERATIONAL</x:v>
      </x:c>
      <x:c r="F1605" s="7" t="str">
        <x:v>PTC-C</x:v>
      </x:c>
      <x:c r="G1605" s="7" t="str">
        <x:v>BL-X</x:v>
      </x:c>
      <x:c r="H1605" s="7" t="str">
        <x:v>FCE-06</x:v>
      </x:c>
      <x:c r="I1605" s="7" t="str">
        <x:v>primary</x:v>
      </x:c>
      <x:c r="J1605" s="7" t="str">
        <x:v>O09</x:v>
      </x:c>
      <x:c r="K1605" s="10" t="str">
        <x:v>registered contamination and upper accepted actuation resistance</x:v>
      </x:c>
      <x:c r="L1605" s="7" t="n">
        <x:v>1</x:v>
      </x:c>
      <x:c r="M1605" s="10" t="str">
        <x:v>safe state within target</x:v>
      </x:c>
      <x:c r="N1605" s="7" t="str"/>
      <x:c r="O1605" s="7" t="str"/>
      <x:c r="P1605" s="7" t="str"/>
      <x:c r="Q1605" s="7" t="str"/>
      <x:c r="R1605" s="7" t="str"/>
      <x:c r="S1605" s="7" t="str"/>
      <x:c r="T1605" s="7" t="str">
        <x:f>IF(S1605="","OPEN",IF(OR(N1605="",O1605="",P1605&lt;&gt;"SAFE",NOT(ISNUMBER(Q1605)),Q1605&gt;L1605,AND(E1605="FUNCTIONAL TWIN",R1605="")),"FAIL","PASS"))</x:f>
        <x:v>OPEN</x:v>
      </x:c>
    </x:row>
    <x:row r="1606" ht="40" customHeight="1">
      <x:c r="B1606" s="7" t="str">
        <x:v>RAP-PT-1600</x:v>
      </x:c>
      <x:c r="C1606" s="7" t="str">
        <x:v>REA-O-C1-FCE-06-P</x:v>
      </x:c>
      <x:c r="D1606" s="7" t="str">
        <x:v>REA-O-C1</x:v>
      </x:c>
      <x:c r="E1606" s="7" t="str">
        <x:v>OPERATIONAL</x:v>
      </x:c>
      <x:c r="F1606" s="7" t="str">
        <x:v>PTC-C</x:v>
      </x:c>
      <x:c r="G1606" s="7" t="str">
        <x:v>BL-X</x:v>
      </x:c>
      <x:c r="H1606" s="7" t="str">
        <x:v>FCE-06</x:v>
      </x:c>
      <x:c r="I1606" s="7" t="str">
        <x:v>primary</x:v>
      </x:c>
      <x:c r="J1606" s="7" t="str">
        <x:v>O10</x:v>
      </x:c>
      <x:c r="K1606" s="10" t="str">
        <x:v>same resistance with reversed randomized order</x:v>
      </x:c>
      <x:c r="L1606" s="7" t="n">
        <x:v>1</x:v>
      </x:c>
      <x:c r="M1606" s="10" t="str">
        <x:v>safe state within target</x:v>
      </x:c>
      <x:c r="N1606" s="7" t="str"/>
      <x:c r="O1606" s="7" t="str"/>
      <x:c r="P1606" s="7" t="str"/>
      <x:c r="Q1606" s="7" t="str"/>
      <x:c r="R1606" s="7" t="str"/>
      <x:c r="S1606" s="7" t="str"/>
      <x:c r="T1606" s="7" t="str">
        <x:f>IF(S1606="","OPEN",IF(OR(N1606="",O1606="",P1606&lt;&gt;"SAFE",NOT(ISNUMBER(Q1606)),Q1606&gt;L1606,AND(E1606="FUNCTIONAL TWIN",R1606="")),"FAIL","PASS"))</x:f>
        <x:v>OPEN</x:v>
      </x:c>
    </x:row>
    <x:row r="1607" ht="40" customHeight="1">
      <x:c r="B1607" s="7" t="str">
        <x:v>RAP-PT-1601</x:v>
      </x:c>
      <x:c r="C1607" s="7" t="str">
        <x:v>REA-O-C1-FCE-06-D</x:v>
      </x:c>
      <x:c r="D1607" s="7" t="str">
        <x:v>REA-O-C1</x:v>
      </x:c>
      <x:c r="E1607" s="7" t="str">
        <x:v>OPERATIONAL</x:v>
      </x:c>
      <x:c r="F1607" s="7" t="str">
        <x:v>PTC-C</x:v>
      </x:c>
      <x:c r="G1607" s="7" t="str">
        <x:v>BL-X</x:v>
      </x:c>
      <x:c r="H1607" s="7" t="str">
        <x:v>FCE-06</x:v>
      </x:c>
      <x:c r="I1607" s="7" t="str">
        <x:v>diverse</x:v>
      </x:c>
      <x:c r="J1607" s="7" t="str">
        <x:v>O01</x:v>
      </x:c>
      <x:c r="K1607" s="10" t="str">
        <x:v>nominal energy, connected local controls, 20 deg C and clean mechanism</x:v>
      </x:c>
      <x:c r="L1607" s="7" t="n">
        <x:v>1</x:v>
      </x:c>
      <x:c r="M1607" s="10" t="str">
        <x:v>safe state within target</x:v>
      </x:c>
      <x:c r="N1607" s="7" t="str"/>
      <x:c r="O1607" s="7" t="str"/>
      <x:c r="P1607" s="7" t="str"/>
      <x:c r="Q1607" s="7" t="str"/>
      <x:c r="R1607" s="7" t="str"/>
      <x:c r="S1607" s="7" t="str"/>
      <x:c r="T1607" s="7" t="str">
        <x:f>IF(S1607="","OPEN",IF(OR(N1607="",O1607="",P1607&lt;&gt;"SAFE",NOT(ISNUMBER(Q1607)),Q1607&gt;L1607,AND(E1607="FUNCTIONAL TWIN",R1607="")),"FAIL","PASS"))</x:f>
        <x:v>OPEN</x:v>
      </x:c>
    </x:row>
    <x:row r="1608" ht="40" customHeight="1">
      <x:c r="B1608" s="7" t="str">
        <x:v>RAP-PT-1602</x:v>
      </x:c>
      <x:c r="C1608" s="7" t="str">
        <x:v>REA-O-C1-FCE-06-D</x:v>
      </x:c>
      <x:c r="D1608" s="7" t="str">
        <x:v>REA-O-C1</x:v>
      </x:c>
      <x:c r="E1608" s="7" t="str">
        <x:v>OPERATIONAL</x:v>
      </x:c>
      <x:c r="F1608" s="7" t="str">
        <x:v>PTC-C</x:v>
      </x:c>
      <x:c r="G1608" s="7" t="str">
        <x:v>BL-X</x:v>
      </x:c>
      <x:c r="H1608" s="7" t="str">
        <x:v>FCE-06</x:v>
      </x:c>
      <x:c r="I1608" s="7" t="str">
        <x:v>diverse</x:v>
      </x:c>
      <x:c r="J1608" s="7" t="str">
        <x:v>O02</x:v>
      </x:c>
      <x:c r="K1608" s="10" t="str">
        <x:v>same boundary with reversed randomized order</x:v>
      </x:c>
      <x:c r="L1608" s="7" t="n">
        <x:v>1</x:v>
      </x:c>
      <x:c r="M1608" s="10" t="str">
        <x:v>safe state within target</x:v>
      </x:c>
      <x:c r="N1608" s="7" t="str"/>
      <x:c r="O1608" s="7" t="str"/>
      <x:c r="P1608" s="7" t="str"/>
      <x:c r="Q1608" s="7" t="str"/>
      <x:c r="R1608" s="7" t="str"/>
      <x:c r="S1608" s="7" t="str"/>
      <x:c r="T1608" s="7" t="str">
        <x:f>IF(S1608="","OPEN",IF(OR(N1608="",O1608="",P1608&lt;&gt;"SAFE",NOT(ISNUMBER(Q1608)),Q1608&gt;L1608,AND(E1608="FUNCTIONAL TWIN",R1608="")),"FAIL","PASS"))</x:f>
        <x:v>OPEN</x:v>
      </x:c>
    </x:row>
    <x:row r="1609" ht="40" customHeight="1">
      <x:c r="B1609" s="7" t="str">
        <x:v>RAP-PT-1603</x:v>
      </x:c>
      <x:c r="C1609" s="7" t="str">
        <x:v>REA-O-C1-FCE-06-D</x:v>
      </x:c>
      <x:c r="D1609" s="7" t="str">
        <x:v>REA-O-C1</x:v>
      </x:c>
      <x:c r="E1609" s="7" t="str">
        <x:v>OPERATIONAL</x:v>
      </x:c>
      <x:c r="F1609" s="7" t="str">
        <x:v>PTC-C</x:v>
      </x:c>
      <x:c r="G1609" s="7" t="str">
        <x:v>BL-X</x:v>
      </x:c>
      <x:c r="H1609" s="7" t="str">
        <x:v>FCE-06</x:v>
      </x:c>
      <x:c r="I1609" s="7" t="str">
        <x:v>diverse</x:v>
      </x:c>
      <x:c r="J1609" s="7" t="str">
        <x:v>O03</x:v>
      </x:c>
      <x:c r="K1609" s="10" t="str">
        <x:v>minimum accepted stored-energy state</x:v>
      </x:c>
      <x:c r="L1609" s="7" t="n">
        <x:v>1</x:v>
      </x:c>
      <x:c r="M1609" s="10" t="str">
        <x:v>safe state within target</x:v>
      </x:c>
      <x:c r="N1609" s="7" t="str"/>
      <x:c r="O1609" s="7" t="str"/>
      <x:c r="P1609" s="7" t="str"/>
      <x:c r="Q1609" s="7" t="str"/>
      <x:c r="R1609" s="7" t="str"/>
      <x:c r="S1609" s="7" t="str"/>
      <x:c r="T1609" s="7" t="str">
        <x:f>IF(S1609="","OPEN",IF(OR(N1609="",O1609="",P1609&lt;&gt;"SAFE",NOT(ISNUMBER(Q1609)),Q1609&gt;L1609,AND(E1609="FUNCTIONAL TWIN",R1609="")),"FAIL","PASS"))</x:f>
        <x:v>OPEN</x:v>
      </x:c>
    </x:row>
    <x:row r="1610" ht="40" customHeight="1">
      <x:c r="B1610" s="7" t="str">
        <x:v>RAP-PT-1604</x:v>
      </x:c>
      <x:c r="C1610" s="7" t="str">
        <x:v>REA-O-C1-FCE-06-D</x:v>
      </x:c>
      <x:c r="D1610" s="7" t="str">
        <x:v>REA-O-C1</x:v>
      </x:c>
      <x:c r="E1610" s="7" t="str">
        <x:v>OPERATIONAL</x:v>
      </x:c>
      <x:c r="F1610" s="7" t="str">
        <x:v>PTC-C</x:v>
      </x:c>
      <x:c r="G1610" s="7" t="str">
        <x:v>BL-X</x:v>
      </x:c>
      <x:c r="H1610" s="7" t="str">
        <x:v>FCE-06</x:v>
      </x:c>
      <x:c r="I1610" s="7" t="str">
        <x:v>diverse</x:v>
      </x:c>
      <x:c r="J1610" s="7" t="str">
        <x:v>O04</x:v>
      </x:c>
      <x:c r="K1610" s="10" t="str">
        <x:v>minimum energy with reversed order</x:v>
      </x:c>
      <x:c r="L1610" s="7" t="n">
        <x:v>1</x:v>
      </x:c>
      <x:c r="M1610" s="10" t="str">
        <x:v>safe state within target</x:v>
      </x:c>
      <x:c r="N1610" s="7" t="str"/>
      <x:c r="O1610" s="7" t="str"/>
      <x:c r="P1610" s="7" t="str"/>
      <x:c r="Q1610" s="7" t="str"/>
      <x:c r="R1610" s="7" t="str"/>
      <x:c r="S1610" s="7" t="str"/>
      <x:c r="T1610" s="7" t="str">
        <x:f>IF(S1610="","OPEN",IF(OR(N1610="",O1610="",P1610&lt;&gt;"SAFE",NOT(ISNUMBER(Q1610)),Q1610&gt;L1610,AND(E1610="FUNCTIONAL TWIN",R1610="")),"FAIL","PASS"))</x:f>
        <x:v>OPEN</x:v>
      </x:c>
    </x:row>
    <x:row r="1611" ht="40" customHeight="1">
      <x:c r="B1611" s="7" t="str">
        <x:v>RAP-PT-1605</x:v>
      </x:c>
      <x:c r="C1611" s="7" t="str">
        <x:v>REA-O-C1-FCE-06-D</x:v>
      </x:c>
      <x:c r="D1611" s="7" t="str">
        <x:v>REA-O-C1</x:v>
      </x:c>
      <x:c r="E1611" s="7" t="str">
        <x:v>OPERATIONAL</x:v>
      </x:c>
      <x:c r="F1611" s="7" t="str">
        <x:v>PTC-C</x:v>
      </x:c>
      <x:c r="G1611" s="7" t="str">
        <x:v>BL-X</x:v>
      </x:c>
      <x:c r="H1611" s="7" t="str">
        <x:v>FCE-06</x:v>
      </x:c>
      <x:c r="I1611" s="7" t="str">
        <x:v>diverse</x:v>
      </x:c>
      <x:c r="J1611" s="7" t="str">
        <x:v>O05</x:v>
      </x:c>
      <x:c r="K1611" s="10" t="str">
        <x:v>normal power and campus network absent</x:v>
      </x:c>
      <x:c r="L1611" s="7" t="n">
        <x:v>1</x:v>
      </x:c>
      <x:c r="M1611" s="10" t="str">
        <x:v>local safe state and evidence</x:v>
      </x:c>
      <x:c r="N1611" s="7" t="str"/>
      <x:c r="O1611" s="7" t="str"/>
      <x:c r="P1611" s="7" t="str"/>
      <x:c r="Q1611" s="7" t="str"/>
      <x:c r="R1611" s="7" t="str"/>
      <x:c r="S1611" s="7" t="str"/>
      <x:c r="T1611" s="7" t="str">
        <x:f>IF(S1611="","OPEN",IF(OR(N1611="",O1611="",P1611&lt;&gt;"SAFE",NOT(ISNUMBER(Q1611)),Q1611&gt;L1611,AND(E1611="FUNCTIONAL TWIN",R1611="")),"FAIL","PASS"))</x:f>
        <x:v>OPEN</x:v>
      </x:c>
    </x:row>
    <x:row r="1612" ht="40" customHeight="1">
      <x:c r="B1612" s="7" t="str">
        <x:v>RAP-PT-1606</x:v>
      </x:c>
      <x:c r="C1612" s="7" t="str">
        <x:v>REA-O-C1-FCE-06-D</x:v>
      </x:c>
      <x:c r="D1612" s="7" t="str">
        <x:v>REA-O-C1</x:v>
      </x:c>
      <x:c r="E1612" s="7" t="str">
        <x:v>OPERATIONAL</x:v>
      </x:c>
      <x:c r="F1612" s="7" t="str">
        <x:v>PTC-C</x:v>
      </x:c>
      <x:c r="G1612" s="7" t="str">
        <x:v>BL-X</x:v>
      </x:c>
      <x:c r="H1612" s="7" t="str">
        <x:v>FCE-06</x:v>
      </x:c>
      <x:c r="I1612" s="7" t="str">
        <x:v>diverse</x:v>
      </x:c>
      <x:c r="J1612" s="7" t="str">
        <x:v>O06</x:v>
      </x:c>
      <x:c r="K1612" s="10" t="str">
        <x:v>primary time absent with unlike local epoch</x:v>
      </x:c>
      <x:c r="L1612" s="7" t="n">
        <x:v>1</x:v>
      </x:c>
      <x:c r="M1612" s="10" t="str">
        <x:v>local safe state and evidence</x:v>
      </x:c>
      <x:c r="N1612" s="7" t="str"/>
      <x:c r="O1612" s="7" t="str"/>
      <x:c r="P1612" s="7" t="str"/>
      <x:c r="Q1612" s="7" t="str"/>
      <x:c r="R1612" s="7" t="str"/>
      <x:c r="S1612" s="7" t="str"/>
      <x:c r="T1612" s="7" t="str">
        <x:f>IF(S1612="","OPEN",IF(OR(N1612="",O1612="",P1612&lt;&gt;"SAFE",NOT(ISNUMBER(Q1612)),Q1612&gt;L1612,AND(E1612="FUNCTIONAL TWIN",R1612="")),"FAIL","PASS"))</x:f>
        <x:v>OPEN</x:v>
      </x:c>
    </x:row>
    <x:row r="1613" ht="40" customHeight="1">
      <x:c r="B1613" s="7" t="str">
        <x:v>RAP-PT-1607</x:v>
      </x:c>
      <x:c r="C1613" s="7" t="str">
        <x:v>REA-O-C1-FCE-06-D</x:v>
      </x:c>
      <x:c r="D1613" s="7" t="str">
        <x:v>REA-O-C1</x:v>
      </x:c>
      <x:c r="E1613" s="7" t="str">
        <x:v>OPERATIONAL</x:v>
      </x:c>
      <x:c r="F1613" s="7" t="str">
        <x:v>PTC-C</x:v>
      </x:c>
      <x:c r="G1613" s="7" t="str">
        <x:v>BL-X</x:v>
      </x:c>
      <x:c r="H1613" s="7" t="str">
        <x:v>FCE-06</x:v>
      </x:c>
      <x:c r="I1613" s="7" t="str">
        <x:v>diverse</x:v>
      </x:c>
      <x:c r="J1613" s="7" t="str">
        <x:v>O07</x:v>
      </x:c>
      <x:c r="K1613" s="10" t="str">
        <x:v>-20 deg C, wet exterior and accepted internal condition</x:v>
      </x:c>
      <x:c r="L1613" s="7" t="n">
        <x:v>1</x:v>
      </x:c>
      <x:c r="M1613" s="10" t="str">
        <x:v>safe state within target</x:v>
      </x:c>
      <x:c r="N1613" s="7" t="str"/>
      <x:c r="O1613" s="7" t="str"/>
      <x:c r="P1613" s="7" t="str"/>
      <x:c r="Q1613" s="7" t="str"/>
      <x:c r="R1613" s="7" t="str"/>
      <x:c r="S1613" s="7" t="str"/>
      <x:c r="T1613" s="7" t="str">
        <x:f>IF(S1613="","OPEN",IF(OR(N1613="",O1613="",P1613&lt;&gt;"SAFE",NOT(ISNUMBER(Q1613)),Q1613&gt;L1613,AND(E1613="FUNCTIONAL TWIN",R1613="")),"FAIL","PASS"))</x:f>
        <x:v>OPEN</x:v>
      </x:c>
    </x:row>
    <x:row r="1614" ht="40" customHeight="1">
      <x:c r="B1614" s="7" t="str">
        <x:v>RAP-PT-1608</x:v>
      </x:c>
      <x:c r="C1614" s="7" t="str">
        <x:v>REA-O-C1-FCE-06-D</x:v>
      </x:c>
      <x:c r="D1614" s="7" t="str">
        <x:v>REA-O-C1</x:v>
      </x:c>
      <x:c r="E1614" s="7" t="str">
        <x:v>OPERATIONAL</x:v>
      </x:c>
      <x:c r="F1614" s="7" t="str">
        <x:v>PTC-C</x:v>
      </x:c>
      <x:c r="G1614" s="7" t="str">
        <x:v>BL-X</x:v>
      </x:c>
      <x:c r="H1614" s="7" t="str">
        <x:v>FCE-06</x:v>
      </x:c>
      <x:c r="I1614" s="7" t="str">
        <x:v>diverse</x:v>
      </x:c>
      <x:c r="J1614" s="7" t="str">
        <x:v>O08</x:v>
      </x:c>
      <x:c r="K1614" s="10" t="str">
        <x:v>50 deg C, wet exterior and accepted internal condition</x:v>
      </x:c>
      <x:c r="L1614" s="7" t="n">
        <x:v>1</x:v>
      </x:c>
      <x:c r="M1614" s="10" t="str">
        <x:v>safe state within target</x:v>
      </x:c>
      <x:c r="N1614" s="7" t="str"/>
      <x:c r="O1614" s="7" t="str"/>
      <x:c r="P1614" s="7" t="str"/>
      <x:c r="Q1614" s="7" t="str"/>
      <x:c r="R1614" s="7" t="str"/>
      <x:c r="S1614" s="7" t="str"/>
      <x:c r="T1614" s="7" t="str">
        <x:f>IF(S1614="","OPEN",IF(OR(N1614="",O1614="",P1614&lt;&gt;"SAFE",NOT(ISNUMBER(Q1614)),Q1614&gt;L1614,AND(E1614="FUNCTIONAL TWIN",R1614="")),"FAIL","PASS"))</x:f>
        <x:v>OPEN</x:v>
      </x:c>
    </x:row>
    <x:row r="1615" ht="40" customHeight="1">
      <x:c r="B1615" s="7" t="str">
        <x:v>RAP-PT-1609</x:v>
      </x:c>
      <x:c r="C1615" s="7" t="str">
        <x:v>REA-O-C1-FCE-06-D</x:v>
      </x:c>
      <x:c r="D1615" s="7" t="str">
        <x:v>REA-O-C1</x:v>
      </x:c>
      <x:c r="E1615" s="7" t="str">
        <x:v>OPERATIONAL</x:v>
      </x:c>
      <x:c r="F1615" s="7" t="str">
        <x:v>PTC-C</x:v>
      </x:c>
      <x:c r="G1615" s="7" t="str">
        <x:v>BL-X</x:v>
      </x:c>
      <x:c r="H1615" s="7" t="str">
        <x:v>FCE-06</x:v>
      </x:c>
      <x:c r="I1615" s="7" t="str">
        <x:v>diverse</x:v>
      </x:c>
      <x:c r="J1615" s="7" t="str">
        <x:v>O09</x:v>
      </x:c>
      <x:c r="K1615" s="10" t="str">
        <x:v>registered contamination and upper accepted actuation resistance</x:v>
      </x:c>
      <x:c r="L1615" s="7" t="n">
        <x:v>1</x:v>
      </x:c>
      <x:c r="M1615" s="10" t="str">
        <x:v>safe state within target</x:v>
      </x:c>
      <x:c r="N1615" s="7" t="str"/>
      <x:c r="O1615" s="7" t="str"/>
      <x:c r="P1615" s="7" t="str"/>
      <x:c r="Q1615" s="7" t="str"/>
      <x:c r="R1615" s="7" t="str"/>
      <x:c r="S1615" s="7" t="str"/>
      <x:c r="T1615" s="7" t="str">
        <x:f>IF(S1615="","OPEN",IF(OR(N1615="",O1615="",P1615&lt;&gt;"SAFE",NOT(ISNUMBER(Q1615)),Q1615&gt;L1615,AND(E1615="FUNCTIONAL TWIN",R1615="")),"FAIL","PASS"))</x:f>
        <x:v>OPEN</x:v>
      </x:c>
    </x:row>
    <x:row r="1616" ht="40" customHeight="1">
      <x:c r="B1616" s="7" t="str">
        <x:v>RAP-PT-1610</x:v>
      </x:c>
      <x:c r="C1616" s="7" t="str">
        <x:v>REA-O-C1-FCE-06-D</x:v>
      </x:c>
      <x:c r="D1616" s="7" t="str">
        <x:v>REA-O-C1</x:v>
      </x:c>
      <x:c r="E1616" s="7" t="str">
        <x:v>OPERATIONAL</x:v>
      </x:c>
      <x:c r="F1616" s="7" t="str">
        <x:v>PTC-C</x:v>
      </x:c>
      <x:c r="G1616" s="7" t="str">
        <x:v>BL-X</x:v>
      </x:c>
      <x:c r="H1616" s="7" t="str">
        <x:v>FCE-06</x:v>
      </x:c>
      <x:c r="I1616" s="7" t="str">
        <x:v>diverse</x:v>
      </x:c>
      <x:c r="J1616" s="7" t="str">
        <x:v>O10</x:v>
      </x:c>
      <x:c r="K1616" s="10" t="str">
        <x:v>same resistance with reversed randomized order</x:v>
      </x:c>
      <x:c r="L1616" s="7" t="n">
        <x:v>1</x:v>
      </x:c>
      <x:c r="M1616" s="10" t="str">
        <x:v>safe state within target</x:v>
      </x:c>
      <x:c r="N1616" s="7" t="str"/>
      <x:c r="O1616" s="7" t="str"/>
      <x:c r="P1616" s="7" t="str"/>
      <x:c r="Q1616" s="7" t="str"/>
      <x:c r="R1616" s="7" t="str"/>
      <x:c r="S1616" s="7" t="str"/>
      <x:c r="T1616" s="7" t="str">
        <x:f>IF(S1616="","OPEN",IF(OR(N1616="",O1616="",P1616&lt;&gt;"SAFE",NOT(ISNUMBER(Q1616)),Q1616&gt;L1616,AND(E1616="FUNCTIONAL TWIN",R1616="")),"FAIL","PASS"))</x:f>
        <x:v>OPEN</x:v>
      </x:c>
    </x:row>
    <x:row r="1617" ht="40" customHeight="1">
      <x:c r="B1617" s="7" t="str">
        <x:v>RAP-PT-1611</x:v>
      </x:c>
      <x:c r="C1617" s="7" t="str">
        <x:v>REA-O-C1-FCE-06-M</x:v>
      </x:c>
      <x:c r="D1617" s="7" t="str">
        <x:v>REA-O-C1</x:v>
      </x:c>
      <x:c r="E1617" s="7" t="str">
        <x:v>OPERATIONAL</x:v>
      </x:c>
      <x:c r="F1617" s="7" t="str">
        <x:v>PTC-C</x:v>
      </x:c>
      <x:c r="G1617" s="7" t="str">
        <x:v>BL-X</x:v>
      </x:c>
      <x:c r="H1617" s="7" t="str">
        <x:v>FCE-06</x:v>
      </x:c>
      <x:c r="I1617" s="7" t="str">
        <x:v>manual/passive</x:v>
      </x:c>
      <x:c r="J1617" s="7" t="str">
        <x:v>O01</x:v>
      </x:c>
      <x:c r="K1617" s="10" t="str">
        <x:v>nominal energy, connected local controls, 20 deg C and clean mechanism</x:v>
      </x:c>
      <x:c r="L1617" s="7" t="n">
        <x:v>1</x:v>
      </x:c>
      <x:c r="M1617" s="10" t="str">
        <x:v>safe state within target</x:v>
      </x:c>
      <x:c r="N1617" s="7" t="str"/>
      <x:c r="O1617" s="7" t="str"/>
      <x:c r="P1617" s="7" t="str"/>
      <x:c r="Q1617" s="7" t="str"/>
      <x:c r="R1617" s="7" t="str"/>
      <x:c r="S1617" s="7" t="str"/>
      <x:c r="T1617" s="7" t="str">
        <x:f>IF(S1617="","OPEN",IF(OR(N1617="",O1617="",P1617&lt;&gt;"SAFE",NOT(ISNUMBER(Q1617)),Q1617&gt;L1617,AND(E1617="FUNCTIONAL TWIN",R1617="")),"FAIL","PASS"))</x:f>
        <x:v>OPEN</x:v>
      </x:c>
    </x:row>
    <x:row r="1618" ht="40" customHeight="1">
      <x:c r="B1618" s="7" t="str">
        <x:v>RAP-PT-1612</x:v>
      </x:c>
      <x:c r="C1618" s="7" t="str">
        <x:v>REA-O-C1-FCE-06-M</x:v>
      </x:c>
      <x:c r="D1618" s="7" t="str">
        <x:v>REA-O-C1</x:v>
      </x:c>
      <x:c r="E1618" s="7" t="str">
        <x:v>OPERATIONAL</x:v>
      </x:c>
      <x:c r="F1618" s="7" t="str">
        <x:v>PTC-C</x:v>
      </x:c>
      <x:c r="G1618" s="7" t="str">
        <x:v>BL-X</x:v>
      </x:c>
      <x:c r="H1618" s="7" t="str">
        <x:v>FCE-06</x:v>
      </x:c>
      <x:c r="I1618" s="7" t="str">
        <x:v>manual/passive</x:v>
      </x:c>
      <x:c r="J1618" s="7" t="str">
        <x:v>O02</x:v>
      </x:c>
      <x:c r="K1618" s="10" t="str">
        <x:v>same boundary with reversed randomized order</x:v>
      </x:c>
      <x:c r="L1618" s="7" t="n">
        <x:v>1</x:v>
      </x:c>
      <x:c r="M1618" s="10" t="str">
        <x:v>safe state within target</x:v>
      </x:c>
      <x:c r="N1618" s="7" t="str"/>
      <x:c r="O1618" s="7" t="str"/>
      <x:c r="P1618" s="7" t="str"/>
      <x:c r="Q1618" s="7" t="str"/>
      <x:c r="R1618" s="7" t="str"/>
      <x:c r="S1618" s="7" t="str"/>
      <x:c r="T1618" s="7" t="str">
        <x:f>IF(S1618="","OPEN",IF(OR(N1618="",O1618="",P1618&lt;&gt;"SAFE",NOT(ISNUMBER(Q1618)),Q1618&gt;L1618,AND(E1618="FUNCTIONAL TWIN",R1618="")),"FAIL","PASS"))</x:f>
        <x:v>OPEN</x:v>
      </x:c>
    </x:row>
    <x:row r="1619" ht="40" customHeight="1">
      <x:c r="B1619" s="7" t="str">
        <x:v>RAP-PT-1613</x:v>
      </x:c>
      <x:c r="C1619" s="7" t="str">
        <x:v>REA-O-C1-FCE-06-M</x:v>
      </x:c>
      <x:c r="D1619" s="7" t="str">
        <x:v>REA-O-C1</x:v>
      </x:c>
      <x:c r="E1619" s="7" t="str">
        <x:v>OPERATIONAL</x:v>
      </x:c>
      <x:c r="F1619" s="7" t="str">
        <x:v>PTC-C</x:v>
      </x:c>
      <x:c r="G1619" s="7" t="str">
        <x:v>BL-X</x:v>
      </x:c>
      <x:c r="H1619" s="7" t="str">
        <x:v>FCE-06</x:v>
      </x:c>
      <x:c r="I1619" s="7" t="str">
        <x:v>manual/passive</x:v>
      </x:c>
      <x:c r="J1619" s="7" t="str">
        <x:v>O03</x:v>
      </x:c>
      <x:c r="K1619" s="10" t="str">
        <x:v>minimum accepted stored-energy state</x:v>
      </x:c>
      <x:c r="L1619" s="7" t="n">
        <x:v>1</x:v>
      </x:c>
      <x:c r="M1619" s="10" t="str">
        <x:v>safe state within target</x:v>
      </x:c>
      <x:c r="N1619" s="7" t="str"/>
      <x:c r="O1619" s="7" t="str"/>
      <x:c r="P1619" s="7" t="str"/>
      <x:c r="Q1619" s="7" t="str"/>
      <x:c r="R1619" s="7" t="str"/>
      <x:c r="S1619" s="7" t="str"/>
      <x:c r="T1619" s="7" t="str">
        <x:f>IF(S1619="","OPEN",IF(OR(N1619="",O1619="",P1619&lt;&gt;"SAFE",NOT(ISNUMBER(Q1619)),Q1619&gt;L1619,AND(E1619="FUNCTIONAL TWIN",R1619="")),"FAIL","PASS"))</x:f>
        <x:v>OPEN</x:v>
      </x:c>
    </x:row>
    <x:row r="1620" ht="40" customHeight="1">
      <x:c r="B1620" s="7" t="str">
        <x:v>RAP-PT-1614</x:v>
      </x:c>
      <x:c r="C1620" s="7" t="str">
        <x:v>REA-O-C1-FCE-06-M</x:v>
      </x:c>
      <x:c r="D1620" s="7" t="str">
        <x:v>REA-O-C1</x:v>
      </x:c>
      <x:c r="E1620" s="7" t="str">
        <x:v>OPERATIONAL</x:v>
      </x:c>
      <x:c r="F1620" s="7" t="str">
        <x:v>PTC-C</x:v>
      </x:c>
      <x:c r="G1620" s="7" t="str">
        <x:v>BL-X</x:v>
      </x:c>
      <x:c r="H1620" s="7" t="str">
        <x:v>FCE-06</x:v>
      </x:c>
      <x:c r="I1620" s="7" t="str">
        <x:v>manual/passive</x:v>
      </x:c>
      <x:c r="J1620" s="7" t="str">
        <x:v>O04</x:v>
      </x:c>
      <x:c r="K1620" s="10" t="str">
        <x:v>minimum energy with reversed order</x:v>
      </x:c>
      <x:c r="L1620" s="7" t="n">
        <x:v>1</x:v>
      </x:c>
      <x:c r="M1620" s="10" t="str">
        <x:v>safe state within target</x:v>
      </x:c>
      <x:c r="N1620" s="7" t="str"/>
      <x:c r="O1620" s="7" t="str"/>
      <x:c r="P1620" s="7" t="str"/>
      <x:c r="Q1620" s="7" t="str"/>
      <x:c r="R1620" s="7" t="str"/>
      <x:c r="S1620" s="7" t="str"/>
      <x:c r="T1620" s="7" t="str">
        <x:f>IF(S1620="","OPEN",IF(OR(N1620="",O1620="",P1620&lt;&gt;"SAFE",NOT(ISNUMBER(Q1620)),Q1620&gt;L1620,AND(E1620="FUNCTIONAL TWIN",R1620="")),"FAIL","PASS"))</x:f>
        <x:v>OPEN</x:v>
      </x:c>
    </x:row>
    <x:row r="1621" ht="40" customHeight="1">
      <x:c r="B1621" s="7" t="str">
        <x:v>RAP-PT-1615</x:v>
      </x:c>
      <x:c r="C1621" s="7" t="str">
        <x:v>REA-O-C1-FCE-06-M</x:v>
      </x:c>
      <x:c r="D1621" s="7" t="str">
        <x:v>REA-O-C1</x:v>
      </x:c>
      <x:c r="E1621" s="7" t="str">
        <x:v>OPERATIONAL</x:v>
      </x:c>
      <x:c r="F1621" s="7" t="str">
        <x:v>PTC-C</x:v>
      </x:c>
      <x:c r="G1621" s="7" t="str">
        <x:v>BL-X</x:v>
      </x:c>
      <x:c r="H1621" s="7" t="str">
        <x:v>FCE-06</x:v>
      </x:c>
      <x:c r="I1621" s="7" t="str">
        <x:v>manual/passive</x:v>
      </x:c>
      <x:c r="J1621" s="7" t="str">
        <x:v>O05</x:v>
      </x:c>
      <x:c r="K1621" s="10" t="str">
        <x:v>normal power and campus network absent</x:v>
      </x:c>
      <x:c r="L1621" s="7" t="n">
        <x:v>1</x:v>
      </x:c>
      <x:c r="M1621" s="10" t="str">
        <x:v>local safe state and evidence</x:v>
      </x:c>
      <x:c r="N1621" s="7" t="str"/>
      <x:c r="O1621" s="7" t="str"/>
      <x:c r="P1621" s="7" t="str"/>
      <x:c r="Q1621" s="7" t="str"/>
      <x:c r="R1621" s="7" t="str"/>
      <x:c r="S1621" s="7" t="str"/>
      <x:c r="T1621" s="7" t="str">
        <x:f>IF(S1621="","OPEN",IF(OR(N1621="",O1621="",P1621&lt;&gt;"SAFE",NOT(ISNUMBER(Q1621)),Q1621&gt;L1621,AND(E1621="FUNCTIONAL TWIN",R1621="")),"FAIL","PASS"))</x:f>
        <x:v>OPEN</x:v>
      </x:c>
    </x:row>
    <x:row r="1622" ht="40" customHeight="1">
      <x:c r="B1622" s="7" t="str">
        <x:v>RAP-PT-1616</x:v>
      </x:c>
      <x:c r="C1622" s="7" t="str">
        <x:v>REA-O-C1-FCE-06-M</x:v>
      </x:c>
      <x:c r="D1622" s="7" t="str">
        <x:v>REA-O-C1</x:v>
      </x:c>
      <x:c r="E1622" s="7" t="str">
        <x:v>OPERATIONAL</x:v>
      </x:c>
      <x:c r="F1622" s="7" t="str">
        <x:v>PTC-C</x:v>
      </x:c>
      <x:c r="G1622" s="7" t="str">
        <x:v>BL-X</x:v>
      </x:c>
      <x:c r="H1622" s="7" t="str">
        <x:v>FCE-06</x:v>
      </x:c>
      <x:c r="I1622" s="7" t="str">
        <x:v>manual/passive</x:v>
      </x:c>
      <x:c r="J1622" s="7" t="str">
        <x:v>O06</x:v>
      </x:c>
      <x:c r="K1622" s="10" t="str">
        <x:v>primary time absent with unlike local epoch</x:v>
      </x:c>
      <x:c r="L1622" s="7" t="n">
        <x:v>1</x:v>
      </x:c>
      <x:c r="M1622" s="10" t="str">
        <x:v>local safe state and evidence</x:v>
      </x:c>
      <x:c r="N1622" s="7" t="str"/>
      <x:c r="O1622" s="7" t="str"/>
      <x:c r="P1622" s="7" t="str"/>
      <x:c r="Q1622" s="7" t="str"/>
      <x:c r="R1622" s="7" t="str"/>
      <x:c r="S1622" s="7" t="str"/>
      <x:c r="T1622" s="7" t="str">
        <x:f>IF(S1622="","OPEN",IF(OR(N1622="",O1622="",P1622&lt;&gt;"SAFE",NOT(ISNUMBER(Q1622)),Q1622&gt;L1622,AND(E1622="FUNCTIONAL TWIN",R1622="")),"FAIL","PASS"))</x:f>
        <x:v>OPEN</x:v>
      </x:c>
    </x:row>
    <x:row r="1623" ht="40" customHeight="1">
      <x:c r="B1623" s="7" t="str">
        <x:v>RAP-PT-1617</x:v>
      </x:c>
      <x:c r="C1623" s="7" t="str">
        <x:v>REA-O-C1-FCE-06-M</x:v>
      </x:c>
      <x:c r="D1623" s="7" t="str">
        <x:v>REA-O-C1</x:v>
      </x:c>
      <x:c r="E1623" s="7" t="str">
        <x:v>OPERATIONAL</x:v>
      </x:c>
      <x:c r="F1623" s="7" t="str">
        <x:v>PTC-C</x:v>
      </x:c>
      <x:c r="G1623" s="7" t="str">
        <x:v>BL-X</x:v>
      </x:c>
      <x:c r="H1623" s="7" t="str">
        <x:v>FCE-06</x:v>
      </x:c>
      <x:c r="I1623" s="7" t="str">
        <x:v>manual/passive</x:v>
      </x:c>
      <x:c r="J1623" s="7" t="str">
        <x:v>O07</x:v>
      </x:c>
      <x:c r="K1623" s="10" t="str">
        <x:v>-20 deg C, wet exterior and accepted internal condition</x:v>
      </x:c>
      <x:c r="L1623" s="7" t="n">
        <x:v>1</x:v>
      </x:c>
      <x:c r="M1623" s="10" t="str">
        <x:v>safe state within target</x:v>
      </x:c>
      <x:c r="N1623" s="7" t="str"/>
      <x:c r="O1623" s="7" t="str"/>
      <x:c r="P1623" s="7" t="str"/>
      <x:c r="Q1623" s="7" t="str"/>
      <x:c r="R1623" s="7" t="str"/>
      <x:c r="S1623" s="7" t="str"/>
      <x:c r="T1623" s="7" t="str">
        <x:f>IF(S1623="","OPEN",IF(OR(N1623="",O1623="",P1623&lt;&gt;"SAFE",NOT(ISNUMBER(Q1623)),Q1623&gt;L1623,AND(E1623="FUNCTIONAL TWIN",R1623="")),"FAIL","PASS"))</x:f>
        <x:v>OPEN</x:v>
      </x:c>
    </x:row>
    <x:row r="1624" ht="40" customHeight="1">
      <x:c r="B1624" s="7" t="str">
        <x:v>RAP-PT-1618</x:v>
      </x:c>
      <x:c r="C1624" s="7" t="str">
        <x:v>REA-O-C1-FCE-06-M</x:v>
      </x:c>
      <x:c r="D1624" s="7" t="str">
        <x:v>REA-O-C1</x:v>
      </x:c>
      <x:c r="E1624" s="7" t="str">
        <x:v>OPERATIONAL</x:v>
      </x:c>
      <x:c r="F1624" s="7" t="str">
        <x:v>PTC-C</x:v>
      </x:c>
      <x:c r="G1624" s="7" t="str">
        <x:v>BL-X</x:v>
      </x:c>
      <x:c r="H1624" s="7" t="str">
        <x:v>FCE-06</x:v>
      </x:c>
      <x:c r="I1624" s="7" t="str">
        <x:v>manual/passive</x:v>
      </x:c>
      <x:c r="J1624" s="7" t="str">
        <x:v>O08</x:v>
      </x:c>
      <x:c r="K1624" s="10" t="str">
        <x:v>50 deg C, wet exterior and accepted internal condition</x:v>
      </x:c>
      <x:c r="L1624" s="7" t="n">
        <x:v>1</x:v>
      </x:c>
      <x:c r="M1624" s="10" t="str">
        <x:v>safe state within target</x:v>
      </x:c>
      <x:c r="N1624" s="7" t="str"/>
      <x:c r="O1624" s="7" t="str"/>
      <x:c r="P1624" s="7" t="str"/>
      <x:c r="Q1624" s="7" t="str"/>
      <x:c r="R1624" s="7" t="str"/>
      <x:c r="S1624" s="7" t="str"/>
      <x:c r="T1624" s="7" t="str">
        <x:f>IF(S1624="","OPEN",IF(OR(N1624="",O1624="",P1624&lt;&gt;"SAFE",NOT(ISNUMBER(Q1624)),Q1624&gt;L1624,AND(E1624="FUNCTIONAL TWIN",R1624="")),"FAIL","PASS"))</x:f>
        <x:v>OPEN</x:v>
      </x:c>
    </x:row>
    <x:row r="1625" ht="40" customHeight="1">
      <x:c r="B1625" s="7" t="str">
        <x:v>RAP-PT-1619</x:v>
      </x:c>
      <x:c r="C1625" s="7" t="str">
        <x:v>REA-O-C1-FCE-06-M</x:v>
      </x:c>
      <x:c r="D1625" s="7" t="str">
        <x:v>REA-O-C1</x:v>
      </x:c>
      <x:c r="E1625" s="7" t="str">
        <x:v>OPERATIONAL</x:v>
      </x:c>
      <x:c r="F1625" s="7" t="str">
        <x:v>PTC-C</x:v>
      </x:c>
      <x:c r="G1625" s="7" t="str">
        <x:v>BL-X</x:v>
      </x:c>
      <x:c r="H1625" s="7" t="str">
        <x:v>FCE-06</x:v>
      </x:c>
      <x:c r="I1625" s="7" t="str">
        <x:v>manual/passive</x:v>
      </x:c>
      <x:c r="J1625" s="7" t="str">
        <x:v>O09</x:v>
      </x:c>
      <x:c r="K1625" s="10" t="str">
        <x:v>registered contamination and upper accepted actuation resistance</x:v>
      </x:c>
      <x:c r="L1625" s="7" t="n">
        <x:v>1</x:v>
      </x:c>
      <x:c r="M1625" s="10" t="str">
        <x:v>safe state within target</x:v>
      </x:c>
      <x:c r="N1625" s="7" t="str"/>
      <x:c r="O1625" s="7" t="str"/>
      <x:c r="P1625" s="7" t="str"/>
      <x:c r="Q1625" s="7" t="str"/>
      <x:c r="R1625" s="7" t="str"/>
      <x:c r="S1625" s="7" t="str"/>
      <x:c r="T1625" s="7" t="str">
        <x:f>IF(S1625="","OPEN",IF(OR(N1625="",O1625="",P1625&lt;&gt;"SAFE",NOT(ISNUMBER(Q1625)),Q1625&gt;L1625,AND(E1625="FUNCTIONAL TWIN",R1625="")),"FAIL","PASS"))</x:f>
        <x:v>OPEN</x:v>
      </x:c>
    </x:row>
    <x:row r="1626" ht="40" customHeight="1">
      <x:c r="B1626" s="7" t="str">
        <x:v>RAP-PT-1620</x:v>
      </x:c>
      <x:c r="C1626" s="7" t="str">
        <x:v>REA-O-C1-FCE-06-M</x:v>
      </x:c>
      <x:c r="D1626" s="7" t="str">
        <x:v>REA-O-C1</x:v>
      </x:c>
      <x:c r="E1626" s="7" t="str">
        <x:v>OPERATIONAL</x:v>
      </x:c>
      <x:c r="F1626" s="7" t="str">
        <x:v>PTC-C</x:v>
      </x:c>
      <x:c r="G1626" s="7" t="str">
        <x:v>BL-X</x:v>
      </x:c>
      <x:c r="H1626" s="7" t="str">
        <x:v>FCE-06</x:v>
      </x:c>
      <x:c r="I1626" s="7" t="str">
        <x:v>manual/passive</x:v>
      </x:c>
      <x:c r="J1626" s="7" t="str">
        <x:v>O10</x:v>
      </x:c>
      <x:c r="K1626" s="10" t="str">
        <x:v>same resistance with reversed randomized order</x:v>
      </x:c>
      <x:c r="L1626" s="7" t="n">
        <x:v>1</x:v>
      </x:c>
      <x:c r="M1626" s="10" t="str">
        <x:v>safe state within target</x:v>
      </x:c>
      <x:c r="N1626" s="7" t="str"/>
      <x:c r="O1626" s="7" t="str"/>
      <x:c r="P1626" s="7" t="str"/>
      <x:c r="Q1626" s="7" t="str"/>
      <x:c r="R1626" s="7" t="str"/>
      <x:c r="S1626" s="7" t="str"/>
      <x:c r="T1626" s="7" t="str">
        <x:f>IF(S1626="","OPEN",IF(OR(N1626="",O1626="",P1626&lt;&gt;"SAFE",NOT(ISNUMBER(Q1626)),Q1626&gt;L1626,AND(E1626="FUNCTIONAL TWIN",R1626="")),"FAIL","PASS"))</x:f>
        <x:v>OPEN</x:v>
      </x:c>
    </x:row>
    <x:row r="1627" ht="40" customHeight="1">
      <x:c r="B1627" s="7" t="str">
        <x:v>RAP-PT-1621</x:v>
      </x:c>
      <x:c r="C1627" s="7" t="str">
        <x:v>REA-O-C1-FCE-07-P</x:v>
      </x:c>
      <x:c r="D1627" s="7" t="str">
        <x:v>REA-O-C1</x:v>
      </x:c>
      <x:c r="E1627" s="7" t="str">
        <x:v>OPERATIONAL</x:v>
      </x:c>
      <x:c r="F1627" s="7" t="str">
        <x:v>PTC-C</x:v>
      </x:c>
      <x:c r="G1627" s="7" t="str">
        <x:v>BL-X</x:v>
      </x:c>
      <x:c r="H1627" s="7" t="str">
        <x:v>FCE-07</x:v>
      </x:c>
      <x:c r="I1627" s="7" t="str">
        <x:v>primary</x:v>
      </x:c>
      <x:c r="J1627" s="7" t="str">
        <x:v>O01</x:v>
      </x:c>
      <x:c r="K1627" s="10" t="str">
        <x:v>nominal energy, connected local controls, 20 deg C and clean mechanism</x:v>
      </x:c>
      <x:c r="L1627" s="7" t="n">
        <x:v>2</x:v>
      </x:c>
      <x:c r="M1627" s="10" t="str">
        <x:v>safe state within target</x:v>
      </x:c>
      <x:c r="N1627" s="7" t="str"/>
      <x:c r="O1627" s="7" t="str"/>
      <x:c r="P1627" s="7" t="str"/>
      <x:c r="Q1627" s="7" t="str"/>
      <x:c r="R1627" s="7" t="str"/>
      <x:c r="S1627" s="7" t="str"/>
      <x:c r="T1627" s="7" t="str">
        <x:f>IF(S1627="","OPEN",IF(OR(N1627="",O1627="",P1627&lt;&gt;"SAFE",NOT(ISNUMBER(Q1627)),Q1627&gt;L1627,AND(E1627="FUNCTIONAL TWIN",R1627="")),"FAIL","PASS"))</x:f>
        <x:v>OPEN</x:v>
      </x:c>
    </x:row>
    <x:row r="1628" ht="40" customHeight="1">
      <x:c r="B1628" s="7" t="str">
        <x:v>RAP-PT-1622</x:v>
      </x:c>
      <x:c r="C1628" s="7" t="str">
        <x:v>REA-O-C1-FCE-07-P</x:v>
      </x:c>
      <x:c r="D1628" s="7" t="str">
        <x:v>REA-O-C1</x:v>
      </x:c>
      <x:c r="E1628" s="7" t="str">
        <x:v>OPERATIONAL</x:v>
      </x:c>
      <x:c r="F1628" s="7" t="str">
        <x:v>PTC-C</x:v>
      </x:c>
      <x:c r="G1628" s="7" t="str">
        <x:v>BL-X</x:v>
      </x:c>
      <x:c r="H1628" s="7" t="str">
        <x:v>FCE-07</x:v>
      </x:c>
      <x:c r="I1628" s="7" t="str">
        <x:v>primary</x:v>
      </x:c>
      <x:c r="J1628" s="7" t="str">
        <x:v>O02</x:v>
      </x:c>
      <x:c r="K1628" s="10" t="str">
        <x:v>same boundary with reversed randomized order</x:v>
      </x:c>
      <x:c r="L1628" s="7" t="n">
        <x:v>2</x:v>
      </x:c>
      <x:c r="M1628" s="10" t="str">
        <x:v>safe state within target</x:v>
      </x:c>
      <x:c r="N1628" s="7" t="str"/>
      <x:c r="O1628" s="7" t="str"/>
      <x:c r="P1628" s="7" t="str"/>
      <x:c r="Q1628" s="7" t="str"/>
      <x:c r="R1628" s="7" t="str"/>
      <x:c r="S1628" s="7" t="str"/>
      <x:c r="T1628" s="7" t="str">
        <x:f>IF(S1628="","OPEN",IF(OR(N1628="",O1628="",P1628&lt;&gt;"SAFE",NOT(ISNUMBER(Q1628)),Q1628&gt;L1628,AND(E1628="FUNCTIONAL TWIN",R1628="")),"FAIL","PASS"))</x:f>
        <x:v>OPEN</x:v>
      </x:c>
    </x:row>
    <x:row r="1629" ht="40" customHeight="1">
      <x:c r="B1629" s="7" t="str">
        <x:v>RAP-PT-1623</x:v>
      </x:c>
      <x:c r="C1629" s="7" t="str">
        <x:v>REA-O-C1-FCE-07-P</x:v>
      </x:c>
      <x:c r="D1629" s="7" t="str">
        <x:v>REA-O-C1</x:v>
      </x:c>
      <x:c r="E1629" s="7" t="str">
        <x:v>OPERATIONAL</x:v>
      </x:c>
      <x:c r="F1629" s="7" t="str">
        <x:v>PTC-C</x:v>
      </x:c>
      <x:c r="G1629" s="7" t="str">
        <x:v>BL-X</x:v>
      </x:c>
      <x:c r="H1629" s="7" t="str">
        <x:v>FCE-07</x:v>
      </x:c>
      <x:c r="I1629" s="7" t="str">
        <x:v>primary</x:v>
      </x:c>
      <x:c r="J1629" s="7" t="str">
        <x:v>O03</x:v>
      </x:c>
      <x:c r="K1629" s="10" t="str">
        <x:v>minimum accepted stored-energy state</x:v>
      </x:c>
      <x:c r="L1629" s="7" t="n">
        <x:v>2</x:v>
      </x:c>
      <x:c r="M1629" s="10" t="str">
        <x:v>safe state within target</x:v>
      </x:c>
      <x:c r="N1629" s="7" t="str"/>
      <x:c r="O1629" s="7" t="str"/>
      <x:c r="P1629" s="7" t="str"/>
      <x:c r="Q1629" s="7" t="str"/>
      <x:c r="R1629" s="7" t="str"/>
      <x:c r="S1629" s="7" t="str"/>
      <x:c r="T1629" s="7" t="str">
        <x:f>IF(S1629="","OPEN",IF(OR(N1629="",O1629="",P1629&lt;&gt;"SAFE",NOT(ISNUMBER(Q1629)),Q1629&gt;L1629,AND(E1629="FUNCTIONAL TWIN",R1629="")),"FAIL","PASS"))</x:f>
        <x:v>OPEN</x:v>
      </x:c>
    </x:row>
    <x:row r="1630" ht="40" customHeight="1">
      <x:c r="B1630" s="7" t="str">
        <x:v>RAP-PT-1624</x:v>
      </x:c>
      <x:c r="C1630" s="7" t="str">
        <x:v>REA-O-C1-FCE-07-P</x:v>
      </x:c>
      <x:c r="D1630" s="7" t="str">
        <x:v>REA-O-C1</x:v>
      </x:c>
      <x:c r="E1630" s="7" t="str">
        <x:v>OPERATIONAL</x:v>
      </x:c>
      <x:c r="F1630" s="7" t="str">
        <x:v>PTC-C</x:v>
      </x:c>
      <x:c r="G1630" s="7" t="str">
        <x:v>BL-X</x:v>
      </x:c>
      <x:c r="H1630" s="7" t="str">
        <x:v>FCE-07</x:v>
      </x:c>
      <x:c r="I1630" s="7" t="str">
        <x:v>primary</x:v>
      </x:c>
      <x:c r="J1630" s="7" t="str">
        <x:v>O04</x:v>
      </x:c>
      <x:c r="K1630" s="10" t="str">
        <x:v>minimum energy with reversed order</x:v>
      </x:c>
      <x:c r="L1630" s="7" t="n">
        <x:v>2</x:v>
      </x:c>
      <x:c r="M1630" s="10" t="str">
        <x:v>safe state within target</x:v>
      </x:c>
      <x:c r="N1630" s="7" t="str"/>
      <x:c r="O1630" s="7" t="str"/>
      <x:c r="P1630" s="7" t="str"/>
      <x:c r="Q1630" s="7" t="str"/>
      <x:c r="R1630" s="7" t="str"/>
      <x:c r="S1630" s="7" t="str"/>
      <x:c r="T1630" s="7" t="str">
        <x:f>IF(S1630="","OPEN",IF(OR(N1630="",O1630="",P1630&lt;&gt;"SAFE",NOT(ISNUMBER(Q1630)),Q1630&gt;L1630,AND(E1630="FUNCTIONAL TWIN",R1630="")),"FAIL","PASS"))</x:f>
        <x:v>OPEN</x:v>
      </x:c>
    </x:row>
    <x:row r="1631" ht="40" customHeight="1">
      <x:c r="B1631" s="7" t="str">
        <x:v>RAP-PT-1625</x:v>
      </x:c>
      <x:c r="C1631" s="7" t="str">
        <x:v>REA-O-C1-FCE-07-P</x:v>
      </x:c>
      <x:c r="D1631" s="7" t="str">
        <x:v>REA-O-C1</x:v>
      </x:c>
      <x:c r="E1631" s="7" t="str">
        <x:v>OPERATIONAL</x:v>
      </x:c>
      <x:c r="F1631" s="7" t="str">
        <x:v>PTC-C</x:v>
      </x:c>
      <x:c r="G1631" s="7" t="str">
        <x:v>BL-X</x:v>
      </x:c>
      <x:c r="H1631" s="7" t="str">
        <x:v>FCE-07</x:v>
      </x:c>
      <x:c r="I1631" s="7" t="str">
        <x:v>primary</x:v>
      </x:c>
      <x:c r="J1631" s="7" t="str">
        <x:v>O05</x:v>
      </x:c>
      <x:c r="K1631" s="10" t="str">
        <x:v>normal power and campus network absent</x:v>
      </x:c>
      <x:c r="L1631" s="7" t="n">
        <x:v>2</x:v>
      </x:c>
      <x:c r="M1631" s="10" t="str">
        <x:v>local safe state and evidence</x:v>
      </x:c>
      <x:c r="N1631" s="7" t="str"/>
      <x:c r="O1631" s="7" t="str"/>
      <x:c r="P1631" s="7" t="str"/>
      <x:c r="Q1631" s="7" t="str"/>
      <x:c r="R1631" s="7" t="str"/>
      <x:c r="S1631" s="7" t="str"/>
      <x:c r="T1631" s="7" t="str">
        <x:f>IF(S1631="","OPEN",IF(OR(N1631="",O1631="",P1631&lt;&gt;"SAFE",NOT(ISNUMBER(Q1631)),Q1631&gt;L1631,AND(E1631="FUNCTIONAL TWIN",R1631="")),"FAIL","PASS"))</x:f>
        <x:v>OPEN</x:v>
      </x:c>
    </x:row>
    <x:row r="1632" ht="40" customHeight="1">
      <x:c r="B1632" s="7" t="str">
        <x:v>RAP-PT-1626</x:v>
      </x:c>
      <x:c r="C1632" s="7" t="str">
        <x:v>REA-O-C1-FCE-07-P</x:v>
      </x:c>
      <x:c r="D1632" s="7" t="str">
        <x:v>REA-O-C1</x:v>
      </x:c>
      <x:c r="E1632" s="7" t="str">
        <x:v>OPERATIONAL</x:v>
      </x:c>
      <x:c r="F1632" s="7" t="str">
        <x:v>PTC-C</x:v>
      </x:c>
      <x:c r="G1632" s="7" t="str">
        <x:v>BL-X</x:v>
      </x:c>
      <x:c r="H1632" s="7" t="str">
        <x:v>FCE-07</x:v>
      </x:c>
      <x:c r="I1632" s="7" t="str">
        <x:v>primary</x:v>
      </x:c>
      <x:c r="J1632" s="7" t="str">
        <x:v>O06</x:v>
      </x:c>
      <x:c r="K1632" s="10" t="str">
        <x:v>primary time absent with unlike local epoch</x:v>
      </x:c>
      <x:c r="L1632" s="7" t="n">
        <x:v>2</x:v>
      </x:c>
      <x:c r="M1632" s="10" t="str">
        <x:v>local safe state and evidence</x:v>
      </x:c>
      <x:c r="N1632" s="7" t="str"/>
      <x:c r="O1632" s="7" t="str"/>
      <x:c r="P1632" s="7" t="str"/>
      <x:c r="Q1632" s="7" t="str"/>
      <x:c r="R1632" s="7" t="str"/>
      <x:c r="S1632" s="7" t="str"/>
      <x:c r="T1632" s="7" t="str">
        <x:f>IF(S1632="","OPEN",IF(OR(N1632="",O1632="",P1632&lt;&gt;"SAFE",NOT(ISNUMBER(Q1632)),Q1632&gt;L1632,AND(E1632="FUNCTIONAL TWIN",R1632="")),"FAIL","PASS"))</x:f>
        <x:v>OPEN</x:v>
      </x:c>
    </x:row>
    <x:row r="1633" ht="40" customHeight="1">
      <x:c r="B1633" s="7" t="str">
        <x:v>RAP-PT-1627</x:v>
      </x:c>
      <x:c r="C1633" s="7" t="str">
        <x:v>REA-O-C1-FCE-07-P</x:v>
      </x:c>
      <x:c r="D1633" s="7" t="str">
        <x:v>REA-O-C1</x:v>
      </x:c>
      <x:c r="E1633" s="7" t="str">
        <x:v>OPERATIONAL</x:v>
      </x:c>
      <x:c r="F1633" s="7" t="str">
        <x:v>PTC-C</x:v>
      </x:c>
      <x:c r="G1633" s="7" t="str">
        <x:v>BL-X</x:v>
      </x:c>
      <x:c r="H1633" s="7" t="str">
        <x:v>FCE-07</x:v>
      </x:c>
      <x:c r="I1633" s="7" t="str">
        <x:v>primary</x:v>
      </x:c>
      <x:c r="J1633" s="7" t="str">
        <x:v>O07</x:v>
      </x:c>
      <x:c r="K1633" s="10" t="str">
        <x:v>-20 deg C, wet exterior and accepted internal condition</x:v>
      </x:c>
      <x:c r="L1633" s="7" t="n">
        <x:v>2</x:v>
      </x:c>
      <x:c r="M1633" s="10" t="str">
        <x:v>safe state within target</x:v>
      </x:c>
      <x:c r="N1633" s="7" t="str"/>
      <x:c r="O1633" s="7" t="str"/>
      <x:c r="P1633" s="7" t="str"/>
      <x:c r="Q1633" s="7" t="str"/>
      <x:c r="R1633" s="7" t="str"/>
      <x:c r="S1633" s="7" t="str"/>
      <x:c r="T1633" s="7" t="str">
        <x:f>IF(S1633="","OPEN",IF(OR(N1633="",O1633="",P1633&lt;&gt;"SAFE",NOT(ISNUMBER(Q1633)),Q1633&gt;L1633,AND(E1633="FUNCTIONAL TWIN",R1633="")),"FAIL","PASS"))</x:f>
        <x:v>OPEN</x:v>
      </x:c>
    </x:row>
    <x:row r="1634" ht="40" customHeight="1">
      <x:c r="B1634" s="7" t="str">
        <x:v>RAP-PT-1628</x:v>
      </x:c>
      <x:c r="C1634" s="7" t="str">
        <x:v>REA-O-C1-FCE-07-P</x:v>
      </x:c>
      <x:c r="D1634" s="7" t="str">
        <x:v>REA-O-C1</x:v>
      </x:c>
      <x:c r="E1634" s="7" t="str">
        <x:v>OPERATIONAL</x:v>
      </x:c>
      <x:c r="F1634" s="7" t="str">
        <x:v>PTC-C</x:v>
      </x:c>
      <x:c r="G1634" s="7" t="str">
        <x:v>BL-X</x:v>
      </x:c>
      <x:c r="H1634" s="7" t="str">
        <x:v>FCE-07</x:v>
      </x:c>
      <x:c r="I1634" s="7" t="str">
        <x:v>primary</x:v>
      </x:c>
      <x:c r="J1634" s="7" t="str">
        <x:v>O08</x:v>
      </x:c>
      <x:c r="K1634" s="10" t="str">
        <x:v>50 deg C, wet exterior and accepted internal condition</x:v>
      </x:c>
      <x:c r="L1634" s="7" t="n">
        <x:v>2</x:v>
      </x:c>
      <x:c r="M1634" s="10" t="str">
        <x:v>safe state within target</x:v>
      </x:c>
      <x:c r="N1634" s="7" t="str"/>
      <x:c r="O1634" s="7" t="str"/>
      <x:c r="P1634" s="7" t="str"/>
      <x:c r="Q1634" s="7" t="str"/>
      <x:c r="R1634" s="7" t="str"/>
      <x:c r="S1634" s="7" t="str"/>
      <x:c r="T1634" s="7" t="str">
        <x:f>IF(S1634="","OPEN",IF(OR(N1634="",O1634="",P1634&lt;&gt;"SAFE",NOT(ISNUMBER(Q1634)),Q1634&gt;L1634,AND(E1634="FUNCTIONAL TWIN",R1634="")),"FAIL","PASS"))</x:f>
        <x:v>OPEN</x:v>
      </x:c>
    </x:row>
    <x:row r="1635" ht="40" customHeight="1">
      <x:c r="B1635" s="7" t="str">
        <x:v>RAP-PT-1629</x:v>
      </x:c>
      <x:c r="C1635" s="7" t="str">
        <x:v>REA-O-C1-FCE-07-P</x:v>
      </x:c>
      <x:c r="D1635" s="7" t="str">
        <x:v>REA-O-C1</x:v>
      </x:c>
      <x:c r="E1635" s="7" t="str">
        <x:v>OPERATIONAL</x:v>
      </x:c>
      <x:c r="F1635" s="7" t="str">
        <x:v>PTC-C</x:v>
      </x:c>
      <x:c r="G1635" s="7" t="str">
        <x:v>BL-X</x:v>
      </x:c>
      <x:c r="H1635" s="7" t="str">
        <x:v>FCE-07</x:v>
      </x:c>
      <x:c r="I1635" s="7" t="str">
        <x:v>primary</x:v>
      </x:c>
      <x:c r="J1635" s="7" t="str">
        <x:v>O09</x:v>
      </x:c>
      <x:c r="K1635" s="10" t="str">
        <x:v>registered contamination and upper accepted actuation resistance</x:v>
      </x:c>
      <x:c r="L1635" s="7" t="n">
        <x:v>2</x:v>
      </x:c>
      <x:c r="M1635" s="10" t="str">
        <x:v>safe state within target</x:v>
      </x:c>
      <x:c r="N1635" s="7" t="str"/>
      <x:c r="O1635" s="7" t="str"/>
      <x:c r="P1635" s="7" t="str"/>
      <x:c r="Q1635" s="7" t="str"/>
      <x:c r="R1635" s="7" t="str"/>
      <x:c r="S1635" s="7" t="str"/>
      <x:c r="T1635" s="7" t="str">
        <x:f>IF(S1635="","OPEN",IF(OR(N1635="",O1635="",P1635&lt;&gt;"SAFE",NOT(ISNUMBER(Q1635)),Q1635&gt;L1635,AND(E1635="FUNCTIONAL TWIN",R1635="")),"FAIL","PASS"))</x:f>
        <x:v>OPEN</x:v>
      </x:c>
    </x:row>
    <x:row r="1636" ht="40" customHeight="1">
      <x:c r="B1636" s="7" t="str">
        <x:v>RAP-PT-1630</x:v>
      </x:c>
      <x:c r="C1636" s="7" t="str">
        <x:v>REA-O-C1-FCE-07-P</x:v>
      </x:c>
      <x:c r="D1636" s="7" t="str">
        <x:v>REA-O-C1</x:v>
      </x:c>
      <x:c r="E1636" s="7" t="str">
        <x:v>OPERATIONAL</x:v>
      </x:c>
      <x:c r="F1636" s="7" t="str">
        <x:v>PTC-C</x:v>
      </x:c>
      <x:c r="G1636" s="7" t="str">
        <x:v>BL-X</x:v>
      </x:c>
      <x:c r="H1636" s="7" t="str">
        <x:v>FCE-07</x:v>
      </x:c>
      <x:c r="I1636" s="7" t="str">
        <x:v>primary</x:v>
      </x:c>
      <x:c r="J1636" s="7" t="str">
        <x:v>O10</x:v>
      </x:c>
      <x:c r="K1636" s="10" t="str">
        <x:v>same resistance with reversed randomized order</x:v>
      </x:c>
      <x:c r="L1636" s="7" t="n">
        <x:v>2</x:v>
      </x:c>
      <x:c r="M1636" s="10" t="str">
        <x:v>safe state within target</x:v>
      </x:c>
      <x:c r="N1636" s="7" t="str"/>
      <x:c r="O1636" s="7" t="str"/>
      <x:c r="P1636" s="7" t="str"/>
      <x:c r="Q1636" s="7" t="str"/>
      <x:c r="R1636" s="7" t="str"/>
      <x:c r="S1636" s="7" t="str"/>
      <x:c r="T1636" s="7" t="str">
        <x:f>IF(S1636="","OPEN",IF(OR(N1636="",O1636="",P1636&lt;&gt;"SAFE",NOT(ISNUMBER(Q1636)),Q1636&gt;L1636,AND(E1636="FUNCTIONAL TWIN",R1636="")),"FAIL","PASS"))</x:f>
        <x:v>OPEN</x:v>
      </x:c>
    </x:row>
    <x:row r="1637" ht="40" customHeight="1">
      <x:c r="B1637" s="7" t="str">
        <x:v>RAP-PT-1631</x:v>
      </x:c>
      <x:c r="C1637" s="7" t="str">
        <x:v>REA-O-C1-FCE-07-D</x:v>
      </x:c>
      <x:c r="D1637" s="7" t="str">
        <x:v>REA-O-C1</x:v>
      </x:c>
      <x:c r="E1637" s="7" t="str">
        <x:v>OPERATIONAL</x:v>
      </x:c>
      <x:c r="F1637" s="7" t="str">
        <x:v>PTC-C</x:v>
      </x:c>
      <x:c r="G1637" s="7" t="str">
        <x:v>BL-X</x:v>
      </x:c>
      <x:c r="H1637" s="7" t="str">
        <x:v>FCE-07</x:v>
      </x:c>
      <x:c r="I1637" s="7" t="str">
        <x:v>diverse</x:v>
      </x:c>
      <x:c r="J1637" s="7" t="str">
        <x:v>O01</x:v>
      </x:c>
      <x:c r="K1637" s="10" t="str">
        <x:v>nominal energy, connected local controls, 20 deg C and clean mechanism</x:v>
      </x:c>
      <x:c r="L1637" s="7" t="n">
        <x:v>2</x:v>
      </x:c>
      <x:c r="M1637" s="10" t="str">
        <x:v>safe state within target</x:v>
      </x:c>
      <x:c r="N1637" s="7" t="str"/>
      <x:c r="O1637" s="7" t="str"/>
      <x:c r="P1637" s="7" t="str"/>
      <x:c r="Q1637" s="7" t="str"/>
      <x:c r="R1637" s="7" t="str"/>
      <x:c r="S1637" s="7" t="str"/>
      <x:c r="T1637" s="7" t="str">
        <x:f>IF(S1637="","OPEN",IF(OR(N1637="",O1637="",P1637&lt;&gt;"SAFE",NOT(ISNUMBER(Q1637)),Q1637&gt;L1637,AND(E1637="FUNCTIONAL TWIN",R1637="")),"FAIL","PASS"))</x:f>
        <x:v>OPEN</x:v>
      </x:c>
    </x:row>
    <x:row r="1638" ht="40" customHeight="1">
      <x:c r="B1638" s="7" t="str">
        <x:v>RAP-PT-1632</x:v>
      </x:c>
      <x:c r="C1638" s="7" t="str">
        <x:v>REA-O-C1-FCE-07-D</x:v>
      </x:c>
      <x:c r="D1638" s="7" t="str">
        <x:v>REA-O-C1</x:v>
      </x:c>
      <x:c r="E1638" s="7" t="str">
        <x:v>OPERATIONAL</x:v>
      </x:c>
      <x:c r="F1638" s="7" t="str">
        <x:v>PTC-C</x:v>
      </x:c>
      <x:c r="G1638" s="7" t="str">
        <x:v>BL-X</x:v>
      </x:c>
      <x:c r="H1638" s="7" t="str">
        <x:v>FCE-07</x:v>
      </x:c>
      <x:c r="I1638" s="7" t="str">
        <x:v>diverse</x:v>
      </x:c>
      <x:c r="J1638" s="7" t="str">
        <x:v>O02</x:v>
      </x:c>
      <x:c r="K1638" s="10" t="str">
        <x:v>same boundary with reversed randomized order</x:v>
      </x:c>
      <x:c r="L1638" s="7" t="n">
        <x:v>2</x:v>
      </x:c>
      <x:c r="M1638" s="10" t="str">
        <x:v>safe state within target</x:v>
      </x:c>
      <x:c r="N1638" s="7" t="str"/>
      <x:c r="O1638" s="7" t="str"/>
      <x:c r="P1638" s="7" t="str"/>
      <x:c r="Q1638" s="7" t="str"/>
      <x:c r="R1638" s="7" t="str"/>
      <x:c r="S1638" s="7" t="str"/>
      <x:c r="T1638" s="7" t="str">
        <x:f>IF(S1638="","OPEN",IF(OR(N1638="",O1638="",P1638&lt;&gt;"SAFE",NOT(ISNUMBER(Q1638)),Q1638&gt;L1638,AND(E1638="FUNCTIONAL TWIN",R1638="")),"FAIL","PASS"))</x:f>
        <x:v>OPEN</x:v>
      </x:c>
    </x:row>
    <x:row r="1639" ht="40" customHeight="1">
      <x:c r="B1639" s="7" t="str">
        <x:v>RAP-PT-1633</x:v>
      </x:c>
      <x:c r="C1639" s="7" t="str">
        <x:v>REA-O-C1-FCE-07-D</x:v>
      </x:c>
      <x:c r="D1639" s="7" t="str">
        <x:v>REA-O-C1</x:v>
      </x:c>
      <x:c r="E1639" s="7" t="str">
        <x:v>OPERATIONAL</x:v>
      </x:c>
      <x:c r="F1639" s="7" t="str">
        <x:v>PTC-C</x:v>
      </x:c>
      <x:c r="G1639" s="7" t="str">
        <x:v>BL-X</x:v>
      </x:c>
      <x:c r="H1639" s="7" t="str">
        <x:v>FCE-07</x:v>
      </x:c>
      <x:c r="I1639" s="7" t="str">
        <x:v>diverse</x:v>
      </x:c>
      <x:c r="J1639" s="7" t="str">
        <x:v>O03</x:v>
      </x:c>
      <x:c r="K1639" s="10" t="str">
        <x:v>minimum accepted stored-energy state</x:v>
      </x:c>
      <x:c r="L1639" s="7" t="n">
        <x:v>2</x:v>
      </x:c>
      <x:c r="M1639" s="10" t="str">
        <x:v>safe state within target</x:v>
      </x:c>
      <x:c r="N1639" s="7" t="str"/>
      <x:c r="O1639" s="7" t="str"/>
      <x:c r="P1639" s="7" t="str"/>
      <x:c r="Q1639" s="7" t="str"/>
      <x:c r="R1639" s="7" t="str"/>
      <x:c r="S1639" s="7" t="str"/>
      <x:c r="T1639" s="7" t="str">
        <x:f>IF(S1639="","OPEN",IF(OR(N1639="",O1639="",P1639&lt;&gt;"SAFE",NOT(ISNUMBER(Q1639)),Q1639&gt;L1639,AND(E1639="FUNCTIONAL TWIN",R1639="")),"FAIL","PASS"))</x:f>
        <x:v>OPEN</x:v>
      </x:c>
    </x:row>
    <x:row r="1640" ht="40" customHeight="1">
      <x:c r="B1640" s="7" t="str">
        <x:v>RAP-PT-1634</x:v>
      </x:c>
      <x:c r="C1640" s="7" t="str">
        <x:v>REA-O-C1-FCE-07-D</x:v>
      </x:c>
      <x:c r="D1640" s="7" t="str">
        <x:v>REA-O-C1</x:v>
      </x:c>
      <x:c r="E1640" s="7" t="str">
        <x:v>OPERATIONAL</x:v>
      </x:c>
      <x:c r="F1640" s="7" t="str">
        <x:v>PTC-C</x:v>
      </x:c>
      <x:c r="G1640" s="7" t="str">
        <x:v>BL-X</x:v>
      </x:c>
      <x:c r="H1640" s="7" t="str">
        <x:v>FCE-07</x:v>
      </x:c>
      <x:c r="I1640" s="7" t="str">
        <x:v>diverse</x:v>
      </x:c>
      <x:c r="J1640" s="7" t="str">
        <x:v>O04</x:v>
      </x:c>
      <x:c r="K1640" s="10" t="str">
        <x:v>minimum energy with reversed order</x:v>
      </x:c>
      <x:c r="L1640" s="7" t="n">
        <x:v>2</x:v>
      </x:c>
      <x:c r="M1640" s="10" t="str">
        <x:v>safe state within target</x:v>
      </x:c>
      <x:c r="N1640" s="7" t="str"/>
      <x:c r="O1640" s="7" t="str"/>
      <x:c r="P1640" s="7" t="str"/>
      <x:c r="Q1640" s="7" t="str"/>
      <x:c r="R1640" s="7" t="str"/>
      <x:c r="S1640" s="7" t="str"/>
      <x:c r="T1640" s="7" t="str">
        <x:f>IF(S1640="","OPEN",IF(OR(N1640="",O1640="",P1640&lt;&gt;"SAFE",NOT(ISNUMBER(Q1640)),Q1640&gt;L1640,AND(E1640="FUNCTIONAL TWIN",R1640="")),"FAIL","PASS"))</x:f>
        <x:v>OPEN</x:v>
      </x:c>
    </x:row>
    <x:row r="1641" ht="40" customHeight="1">
      <x:c r="B1641" s="7" t="str">
        <x:v>RAP-PT-1635</x:v>
      </x:c>
      <x:c r="C1641" s="7" t="str">
        <x:v>REA-O-C1-FCE-07-D</x:v>
      </x:c>
      <x:c r="D1641" s="7" t="str">
        <x:v>REA-O-C1</x:v>
      </x:c>
      <x:c r="E1641" s="7" t="str">
        <x:v>OPERATIONAL</x:v>
      </x:c>
      <x:c r="F1641" s="7" t="str">
        <x:v>PTC-C</x:v>
      </x:c>
      <x:c r="G1641" s="7" t="str">
        <x:v>BL-X</x:v>
      </x:c>
      <x:c r="H1641" s="7" t="str">
        <x:v>FCE-07</x:v>
      </x:c>
      <x:c r="I1641" s="7" t="str">
        <x:v>diverse</x:v>
      </x:c>
      <x:c r="J1641" s="7" t="str">
        <x:v>O05</x:v>
      </x:c>
      <x:c r="K1641" s="10" t="str">
        <x:v>normal power and campus network absent</x:v>
      </x:c>
      <x:c r="L1641" s="7" t="n">
        <x:v>2</x:v>
      </x:c>
      <x:c r="M1641" s="10" t="str">
        <x:v>local safe state and evidence</x:v>
      </x:c>
      <x:c r="N1641" s="7" t="str"/>
      <x:c r="O1641" s="7" t="str"/>
      <x:c r="P1641" s="7" t="str"/>
      <x:c r="Q1641" s="7" t="str"/>
      <x:c r="R1641" s="7" t="str"/>
      <x:c r="S1641" s="7" t="str"/>
      <x:c r="T1641" s="7" t="str">
        <x:f>IF(S1641="","OPEN",IF(OR(N1641="",O1641="",P1641&lt;&gt;"SAFE",NOT(ISNUMBER(Q1641)),Q1641&gt;L1641,AND(E1641="FUNCTIONAL TWIN",R1641="")),"FAIL","PASS"))</x:f>
        <x:v>OPEN</x:v>
      </x:c>
    </x:row>
    <x:row r="1642" ht="40" customHeight="1">
      <x:c r="B1642" s="7" t="str">
        <x:v>RAP-PT-1636</x:v>
      </x:c>
      <x:c r="C1642" s="7" t="str">
        <x:v>REA-O-C1-FCE-07-D</x:v>
      </x:c>
      <x:c r="D1642" s="7" t="str">
        <x:v>REA-O-C1</x:v>
      </x:c>
      <x:c r="E1642" s="7" t="str">
        <x:v>OPERATIONAL</x:v>
      </x:c>
      <x:c r="F1642" s="7" t="str">
        <x:v>PTC-C</x:v>
      </x:c>
      <x:c r="G1642" s="7" t="str">
        <x:v>BL-X</x:v>
      </x:c>
      <x:c r="H1642" s="7" t="str">
        <x:v>FCE-07</x:v>
      </x:c>
      <x:c r="I1642" s="7" t="str">
        <x:v>diverse</x:v>
      </x:c>
      <x:c r="J1642" s="7" t="str">
        <x:v>O06</x:v>
      </x:c>
      <x:c r="K1642" s="10" t="str">
        <x:v>primary time absent with unlike local epoch</x:v>
      </x:c>
      <x:c r="L1642" s="7" t="n">
        <x:v>2</x:v>
      </x:c>
      <x:c r="M1642" s="10" t="str">
        <x:v>local safe state and evidence</x:v>
      </x:c>
      <x:c r="N1642" s="7" t="str"/>
      <x:c r="O1642" s="7" t="str"/>
      <x:c r="P1642" s="7" t="str"/>
      <x:c r="Q1642" s="7" t="str"/>
      <x:c r="R1642" s="7" t="str"/>
      <x:c r="S1642" s="7" t="str"/>
      <x:c r="T1642" s="7" t="str">
        <x:f>IF(S1642="","OPEN",IF(OR(N1642="",O1642="",P1642&lt;&gt;"SAFE",NOT(ISNUMBER(Q1642)),Q1642&gt;L1642,AND(E1642="FUNCTIONAL TWIN",R1642="")),"FAIL","PASS"))</x:f>
        <x:v>OPEN</x:v>
      </x:c>
    </x:row>
    <x:row r="1643" ht="40" customHeight="1">
      <x:c r="B1643" s="7" t="str">
        <x:v>RAP-PT-1637</x:v>
      </x:c>
      <x:c r="C1643" s="7" t="str">
        <x:v>REA-O-C1-FCE-07-D</x:v>
      </x:c>
      <x:c r="D1643" s="7" t="str">
        <x:v>REA-O-C1</x:v>
      </x:c>
      <x:c r="E1643" s="7" t="str">
        <x:v>OPERATIONAL</x:v>
      </x:c>
      <x:c r="F1643" s="7" t="str">
        <x:v>PTC-C</x:v>
      </x:c>
      <x:c r="G1643" s="7" t="str">
        <x:v>BL-X</x:v>
      </x:c>
      <x:c r="H1643" s="7" t="str">
        <x:v>FCE-07</x:v>
      </x:c>
      <x:c r="I1643" s="7" t="str">
        <x:v>diverse</x:v>
      </x:c>
      <x:c r="J1643" s="7" t="str">
        <x:v>O07</x:v>
      </x:c>
      <x:c r="K1643" s="10" t="str">
        <x:v>-20 deg C, wet exterior and accepted internal condition</x:v>
      </x:c>
      <x:c r="L1643" s="7" t="n">
        <x:v>2</x:v>
      </x:c>
      <x:c r="M1643" s="10" t="str">
        <x:v>safe state within target</x:v>
      </x:c>
      <x:c r="N1643" s="7" t="str"/>
      <x:c r="O1643" s="7" t="str"/>
      <x:c r="P1643" s="7" t="str"/>
      <x:c r="Q1643" s="7" t="str"/>
      <x:c r="R1643" s="7" t="str"/>
      <x:c r="S1643" s="7" t="str"/>
      <x:c r="T1643" s="7" t="str">
        <x:f>IF(S1643="","OPEN",IF(OR(N1643="",O1643="",P1643&lt;&gt;"SAFE",NOT(ISNUMBER(Q1643)),Q1643&gt;L1643,AND(E1643="FUNCTIONAL TWIN",R1643="")),"FAIL","PASS"))</x:f>
        <x:v>OPEN</x:v>
      </x:c>
    </x:row>
    <x:row r="1644" ht="40" customHeight="1">
      <x:c r="B1644" s="7" t="str">
        <x:v>RAP-PT-1638</x:v>
      </x:c>
      <x:c r="C1644" s="7" t="str">
        <x:v>REA-O-C1-FCE-07-D</x:v>
      </x:c>
      <x:c r="D1644" s="7" t="str">
        <x:v>REA-O-C1</x:v>
      </x:c>
      <x:c r="E1644" s="7" t="str">
        <x:v>OPERATIONAL</x:v>
      </x:c>
      <x:c r="F1644" s="7" t="str">
        <x:v>PTC-C</x:v>
      </x:c>
      <x:c r="G1644" s="7" t="str">
        <x:v>BL-X</x:v>
      </x:c>
      <x:c r="H1644" s="7" t="str">
        <x:v>FCE-07</x:v>
      </x:c>
      <x:c r="I1644" s="7" t="str">
        <x:v>diverse</x:v>
      </x:c>
      <x:c r="J1644" s="7" t="str">
        <x:v>O08</x:v>
      </x:c>
      <x:c r="K1644" s="10" t="str">
        <x:v>50 deg C, wet exterior and accepted internal condition</x:v>
      </x:c>
      <x:c r="L1644" s="7" t="n">
        <x:v>2</x:v>
      </x:c>
      <x:c r="M1644" s="10" t="str">
        <x:v>safe state within target</x:v>
      </x:c>
      <x:c r="N1644" s="7" t="str"/>
      <x:c r="O1644" s="7" t="str"/>
      <x:c r="P1644" s="7" t="str"/>
      <x:c r="Q1644" s="7" t="str"/>
      <x:c r="R1644" s="7" t="str"/>
      <x:c r="S1644" s="7" t="str"/>
      <x:c r="T1644" s="7" t="str">
        <x:f>IF(S1644="","OPEN",IF(OR(N1644="",O1644="",P1644&lt;&gt;"SAFE",NOT(ISNUMBER(Q1644)),Q1644&gt;L1644,AND(E1644="FUNCTIONAL TWIN",R1644="")),"FAIL","PASS"))</x:f>
        <x:v>OPEN</x:v>
      </x:c>
    </x:row>
    <x:row r="1645" ht="40" customHeight="1">
      <x:c r="B1645" s="7" t="str">
        <x:v>RAP-PT-1639</x:v>
      </x:c>
      <x:c r="C1645" s="7" t="str">
        <x:v>REA-O-C1-FCE-07-D</x:v>
      </x:c>
      <x:c r="D1645" s="7" t="str">
        <x:v>REA-O-C1</x:v>
      </x:c>
      <x:c r="E1645" s="7" t="str">
        <x:v>OPERATIONAL</x:v>
      </x:c>
      <x:c r="F1645" s="7" t="str">
        <x:v>PTC-C</x:v>
      </x:c>
      <x:c r="G1645" s="7" t="str">
        <x:v>BL-X</x:v>
      </x:c>
      <x:c r="H1645" s="7" t="str">
        <x:v>FCE-07</x:v>
      </x:c>
      <x:c r="I1645" s="7" t="str">
        <x:v>diverse</x:v>
      </x:c>
      <x:c r="J1645" s="7" t="str">
        <x:v>O09</x:v>
      </x:c>
      <x:c r="K1645" s="10" t="str">
        <x:v>registered contamination and upper accepted actuation resistance</x:v>
      </x:c>
      <x:c r="L1645" s="7" t="n">
        <x:v>2</x:v>
      </x:c>
      <x:c r="M1645" s="10" t="str">
        <x:v>safe state within target</x:v>
      </x:c>
      <x:c r="N1645" s="7" t="str"/>
      <x:c r="O1645" s="7" t="str"/>
      <x:c r="P1645" s="7" t="str"/>
      <x:c r="Q1645" s="7" t="str"/>
      <x:c r="R1645" s="7" t="str"/>
      <x:c r="S1645" s="7" t="str"/>
      <x:c r="T1645" s="7" t="str">
        <x:f>IF(S1645="","OPEN",IF(OR(N1645="",O1645="",P1645&lt;&gt;"SAFE",NOT(ISNUMBER(Q1645)),Q1645&gt;L1645,AND(E1645="FUNCTIONAL TWIN",R1645="")),"FAIL","PASS"))</x:f>
        <x:v>OPEN</x:v>
      </x:c>
    </x:row>
    <x:row r="1646" ht="40" customHeight="1">
      <x:c r="B1646" s="7" t="str">
        <x:v>RAP-PT-1640</x:v>
      </x:c>
      <x:c r="C1646" s="7" t="str">
        <x:v>REA-O-C1-FCE-07-D</x:v>
      </x:c>
      <x:c r="D1646" s="7" t="str">
        <x:v>REA-O-C1</x:v>
      </x:c>
      <x:c r="E1646" s="7" t="str">
        <x:v>OPERATIONAL</x:v>
      </x:c>
      <x:c r="F1646" s="7" t="str">
        <x:v>PTC-C</x:v>
      </x:c>
      <x:c r="G1646" s="7" t="str">
        <x:v>BL-X</x:v>
      </x:c>
      <x:c r="H1646" s="7" t="str">
        <x:v>FCE-07</x:v>
      </x:c>
      <x:c r="I1646" s="7" t="str">
        <x:v>diverse</x:v>
      </x:c>
      <x:c r="J1646" s="7" t="str">
        <x:v>O10</x:v>
      </x:c>
      <x:c r="K1646" s="10" t="str">
        <x:v>same resistance with reversed randomized order</x:v>
      </x:c>
      <x:c r="L1646" s="7" t="n">
        <x:v>2</x:v>
      </x:c>
      <x:c r="M1646" s="10" t="str">
        <x:v>safe state within target</x:v>
      </x:c>
      <x:c r="N1646" s="7" t="str"/>
      <x:c r="O1646" s="7" t="str"/>
      <x:c r="P1646" s="7" t="str"/>
      <x:c r="Q1646" s="7" t="str"/>
      <x:c r="R1646" s="7" t="str"/>
      <x:c r="S1646" s="7" t="str"/>
      <x:c r="T1646" s="7" t="str">
        <x:f>IF(S1646="","OPEN",IF(OR(N1646="",O1646="",P1646&lt;&gt;"SAFE",NOT(ISNUMBER(Q1646)),Q1646&gt;L1646,AND(E1646="FUNCTIONAL TWIN",R1646="")),"FAIL","PASS"))</x:f>
        <x:v>OPEN</x:v>
      </x:c>
    </x:row>
    <x:row r="1647" ht="40" customHeight="1">
      <x:c r="B1647" s="7" t="str">
        <x:v>RAP-PT-1641</x:v>
      </x:c>
      <x:c r="C1647" s="7" t="str">
        <x:v>REA-O-C1-FCE-07-M</x:v>
      </x:c>
      <x:c r="D1647" s="7" t="str">
        <x:v>REA-O-C1</x:v>
      </x:c>
      <x:c r="E1647" s="7" t="str">
        <x:v>OPERATIONAL</x:v>
      </x:c>
      <x:c r="F1647" s="7" t="str">
        <x:v>PTC-C</x:v>
      </x:c>
      <x:c r="G1647" s="7" t="str">
        <x:v>BL-X</x:v>
      </x:c>
      <x:c r="H1647" s="7" t="str">
        <x:v>FCE-07</x:v>
      </x:c>
      <x:c r="I1647" s="7" t="str">
        <x:v>manual/passive</x:v>
      </x:c>
      <x:c r="J1647" s="7" t="str">
        <x:v>O01</x:v>
      </x:c>
      <x:c r="K1647" s="10" t="str">
        <x:v>nominal energy, connected local controls, 20 deg C and clean mechanism</x:v>
      </x:c>
      <x:c r="L1647" s="7" t="n">
        <x:v>2</x:v>
      </x:c>
      <x:c r="M1647" s="10" t="str">
        <x:v>safe state within target</x:v>
      </x:c>
      <x:c r="N1647" s="7" t="str"/>
      <x:c r="O1647" s="7" t="str"/>
      <x:c r="P1647" s="7" t="str"/>
      <x:c r="Q1647" s="7" t="str"/>
      <x:c r="R1647" s="7" t="str"/>
      <x:c r="S1647" s="7" t="str"/>
      <x:c r="T1647" s="7" t="str">
        <x:f>IF(S1647="","OPEN",IF(OR(N1647="",O1647="",P1647&lt;&gt;"SAFE",NOT(ISNUMBER(Q1647)),Q1647&gt;L1647,AND(E1647="FUNCTIONAL TWIN",R1647="")),"FAIL","PASS"))</x:f>
        <x:v>OPEN</x:v>
      </x:c>
    </x:row>
    <x:row r="1648" ht="40" customHeight="1">
      <x:c r="B1648" s="7" t="str">
        <x:v>RAP-PT-1642</x:v>
      </x:c>
      <x:c r="C1648" s="7" t="str">
        <x:v>REA-O-C1-FCE-07-M</x:v>
      </x:c>
      <x:c r="D1648" s="7" t="str">
        <x:v>REA-O-C1</x:v>
      </x:c>
      <x:c r="E1648" s="7" t="str">
        <x:v>OPERATIONAL</x:v>
      </x:c>
      <x:c r="F1648" s="7" t="str">
        <x:v>PTC-C</x:v>
      </x:c>
      <x:c r="G1648" s="7" t="str">
        <x:v>BL-X</x:v>
      </x:c>
      <x:c r="H1648" s="7" t="str">
        <x:v>FCE-07</x:v>
      </x:c>
      <x:c r="I1648" s="7" t="str">
        <x:v>manual/passive</x:v>
      </x:c>
      <x:c r="J1648" s="7" t="str">
        <x:v>O02</x:v>
      </x:c>
      <x:c r="K1648" s="10" t="str">
        <x:v>same boundary with reversed randomized order</x:v>
      </x:c>
      <x:c r="L1648" s="7" t="n">
        <x:v>2</x:v>
      </x:c>
      <x:c r="M1648" s="10" t="str">
        <x:v>safe state within target</x:v>
      </x:c>
      <x:c r="N1648" s="7" t="str"/>
      <x:c r="O1648" s="7" t="str"/>
      <x:c r="P1648" s="7" t="str"/>
      <x:c r="Q1648" s="7" t="str"/>
      <x:c r="R1648" s="7" t="str"/>
      <x:c r="S1648" s="7" t="str"/>
      <x:c r="T1648" s="7" t="str">
        <x:f>IF(S1648="","OPEN",IF(OR(N1648="",O1648="",P1648&lt;&gt;"SAFE",NOT(ISNUMBER(Q1648)),Q1648&gt;L1648,AND(E1648="FUNCTIONAL TWIN",R1648="")),"FAIL","PASS"))</x:f>
        <x:v>OPEN</x:v>
      </x:c>
    </x:row>
    <x:row r="1649" ht="40" customHeight="1">
      <x:c r="B1649" s="7" t="str">
        <x:v>RAP-PT-1643</x:v>
      </x:c>
      <x:c r="C1649" s="7" t="str">
        <x:v>REA-O-C1-FCE-07-M</x:v>
      </x:c>
      <x:c r="D1649" s="7" t="str">
        <x:v>REA-O-C1</x:v>
      </x:c>
      <x:c r="E1649" s="7" t="str">
        <x:v>OPERATIONAL</x:v>
      </x:c>
      <x:c r="F1649" s="7" t="str">
        <x:v>PTC-C</x:v>
      </x:c>
      <x:c r="G1649" s="7" t="str">
        <x:v>BL-X</x:v>
      </x:c>
      <x:c r="H1649" s="7" t="str">
        <x:v>FCE-07</x:v>
      </x:c>
      <x:c r="I1649" s="7" t="str">
        <x:v>manual/passive</x:v>
      </x:c>
      <x:c r="J1649" s="7" t="str">
        <x:v>O03</x:v>
      </x:c>
      <x:c r="K1649" s="10" t="str">
        <x:v>minimum accepted stored-energy state</x:v>
      </x:c>
      <x:c r="L1649" s="7" t="n">
        <x:v>2</x:v>
      </x:c>
      <x:c r="M1649" s="10" t="str">
        <x:v>safe state within target</x:v>
      </x:c>
      <x:c r="N1649" s="7" t="str"/>
      <x:c r="O1649" s="7" t="str"/>
      <x:c r="P1649" s="7" t="str"/>
      <x:c r="Q1649" s="7" t="str"/>
      <x:c r="R1649" s="7" t="str"/>
      <x:c r="S1649" s="7" t="str"/>
      <x:c r="T1649" s="7" t="str">
        <x:f>IF(S1649="","OPEN",IF(OR(N1649="",O1649="",P1649&lt;&gt;"SAFE",NOT(ISNUMBER(Q1649)),Q1649&gt;L1649,AND(E1649="FUNCTIONAL TWIN",R1649="")),"FAIL","PASS"))</x:f>
        <x:v>OPEN</x:v>
      </x:c>
    </x:row>
    <x:row r="1650" ht="40" customHeight="1">
      <x:c r="B1650" s="7" t="str">
        <x:v>RAP-PT-1644</x:v>
      </x:c>
      <x:c r="C1650" s="7" t="str">
        <x:v>REA-O-C1-FCE-07-M</x:v>
      </x:c>
      <x:c r="D1650" s="7" t="str">
        <x:v>REA-O-C1</x:v>
      </x:c>
      <x:c r="E1650" s="7" t="str">
        <x:v>OPERATIONAL</x:v>
      </x:c>
      <x:c r="F1650" s="7" t="str">
        <x:v>PTC-C</x:v>
      </x:c>
      <x:c r="G1650" s="7" t="str">
        <x:v>BL-X</x:v>
      </x:c>
      <x:c r="H1650" s="7" t="str">
        <x:v>FCE-07</x:v>
      </x:c>
      <x:c r="I1650" s="7" t="str">
        <x:v>manual/passive</x:v>
      </x:c>
      <x:c r="J1650" s="7" t="str">
        <x:v>O04</x:v>
      </x:c>
      <x:c r="K1650" s="10" t="str">
        <x:v>minimum energy with reversed order</x:v>
      </x:c>
      <x:c r="L1650" s="7" t="n">
        <x:v>2</x:v>
      </x:c>
      <x:c r="M1650" s="10" t="str">
        <x:v>safe state within target</x:v>
      </x:c>
      <x:c r="N1650" s="7" t="str"/>
      <x:c r="O1650" s="7" t="str"/>
      <x:c r="P1650" s="7" t="str"/>
      <x:c r="Q1650" s="7" t="str"/>
      <x:c r="R1650" s="7" t="str"/>
      <x:c r="S1650" s="7" t="str"/>
      <x:c r="T1650" s="7" t="str">
        <x:f>IF(S1650="","OPEN",IF(OR(N1650="",O1650="",P1650&lt;&gt;"SAFE",NOT(ISNUMBER(Q1650)),Q1650&gt;L1650,AND(E1650="FUNCTIONAL TWIN",R1650="")),"FAIL","PASS"))</x:f>
        <x:v>OPEN</x:v>
      </x:c>
    </x:row>
    <x:row r="1651" ht="40" customHeight="1">
      <x:c r="B1651" s="7" t="str">
        <x:v>RAP-PT-1645</x:v>
      </x:c>
      <x:c r="C1651" s="7" t="str">
        <x:v>REA-O-C1-FCE-07-M</x:v>
      </x:c>
      <x:c r="D1651" s="7" t="str">
        <x:v>REA-O-C1</x:v>
      </x:c>
      <x:c r="E1651" s="7" t="str">
        <x:v>OPERATIONAL</x:v>
      </x:c>
      <x:c r="F1651" s="7" t="str">
        <x:v>PTC-C</x:v>
      </x:c>
      <x:c r="G1651" s="7" t="str">
        <x:v>BL-X</x:v>
      </x:c>
      <x:c r="H1651" s="7" t="str">
        <x:v>FCE-07</x:v>
      </x:c>
      <x:c r="I1651" s="7" t="str">
        <x:v>manual/passive</x:v>
      </x:c>
      <x:c r="J1651" s="7" t="str">
        <x:v>O05</x:v>
      </x:c>
      <x:c r="K1651" s="10" t="str">
        <x:v>normal power and campus network absent</x:v>
      </x:c>
      <x:c r="L1651" s="7" t="n">
        <x:v>2</x:v>
      </x:c>
      <x:c r="M1651" s="10" t="str">
        <x:v>local safe state and evidence</x:v>
      </x:c>
      <x:c r="N1651" s="7" t="str"/>
      <x:c r="O1651" s="7" t="str"/>
      <x:c r="P1651" s="7" t="str"/>
      <x:c r="Q1651" s="7" t="str"/>
      <x:c r="R1651" s="7" t="str"/>
      <x:c r="S1651" s="7" t="str"/>
      <x:c r="T1651" s="7" t="str">
        <x:f>IF(S1651="","OPEN",IF(OR(N1651="",O1651="",P1651&lt;&gt;"SAFE",NOT(ISNUMBER(Q1651)),Q1651&gt;L1651,AND(E1651="FUNCTIONAL TWIN",R1651="")),"FAIL","PASS"))</x:f>
        <x:v>OPEN</x:v>
      </x:c>
    </x:row>
    <x:row r="1652" ht="40" customHeight="1">
      <x:c r="B1652" s="7" t="str">
        <x:v>RAP-PT-1646</x:v>
      </x:c>
      <x:c r="C1652" s="7" t="str">
        <x:v>REA-O-C1-FCE-07-M</x:v>
      </x:c>
      <x:c r="D1652" s="7" t="str">
        <x:v>REA-O-C1</x:v>
      </x:c>
      <x:c r="E1652" s="7" t="str">
        <x:v>OPERATIONAL</x:v>
      </x:c>
      <x:c r="F1652" s="7" t="str">
        <x:v>PTC-C</x:v>
      </x:c>
      <x:c r="G1652" s="7" t="str">
        <x:v>BL-X</x:v>
      </x:c>
      <x:c r="H1652" s="7" t="str">
        <x:v>FCE-07</x:v>
      </x:c>
      <x:c r="I1652" s="7" t="str">
        <x:v>manual/passive</x:v>
      </x:c>
      <x:c r="J1652" s="7" t="str">
        <x:v>O06</x:v>
      </x:c>
      <x:c r="K1652" s="10" t="str">
        <x:v>primary time absent with unlike local epoch</x:v>
      </x:c>
      <x:c r="L1652" s="7" t="n">
        <x:v>2</x:v>
      </x:c>
      <x:c r="M1652" s="10" t="str">
        <x:v>local safe state and evidence</x:v>
      </x:c>
      <x:c r="N1652" s="7" t="str"/>
      <x:c r="O1652" s="7" t="str"/>
      <x:c r="P1652" s="7" t="str"/>
      <x:c r="Q1652" s="7" t="str"/>
      <x:c r="R1652" s="7" t="str"/>
      <x:c r="S1652" s="7" t="str"/>
      <x:c r="T1652" s="7" t="str">
        <x:f>IF(S1652="","OPEN",IF(OR(N1652="",O1652="",P1652&lt;&gt;"SAFE",NOT(ISNUMBER(Q1652)),Q1652&gt;L1652,AND(E1652="FUNCTIONAL TWIN",R1652="")),"FAIL","PASS"))</x:f>
        <x:v>OPEN</x:v>
      </x:c>
    </x:row>
    <x:row r="1653" ht="40" customHeight="1">
      <x:c r="B1653" s="7" t="str">
        <x:v>RAP-PT-1647</x:v>
      </x:c>
      <x:c r="C1653" s="7" t="str">
        <x:v>REA-O-C1-FCE-07-M</x:v>
      </x:c>
      <x:c r="D1653" s="7" t="str">
        <x:v>REA-O-C1</x:v>
      </x:c>
      <x:c r="E1653" s="7" t="str">
        <x:v>OPERATIONAL</x:v>
      </x:c>
      <x:c r="F1653" s="7" t="str">
        <x:v>PTC-C</x:v>
      </x:c>
      <x:c r="G1653" s="7" t="str">
        <x:v>BL-X</x:v>
      </x:c>
      <x:c r="H1653" s="7" t="str">
        <x:v>FCE-07</x:v>
      </x:c>
      <x:c r="I1653" s="7" t="str">
        <x:v>manual/passive</x:v>
      </x:c>
      <x:c r="J1653" s="7" t="str">
        <x:v>O07</x:v>
      </x:c>
      <x:c r="K1653" s="10" t="str">
        <x:v>-20 deg C, wet exterior and accepted internal condition</x:v>
      </x:c>
      <x:c r="L1653" s="7" t="n">
        <x:v>2</x:v>
      </x:c>
      <x:c r="M1653" s="10" t="str">
        <x:v>safe state within target</x:v>
      </x:c>
      <x:c r="N1653" s="7" t="str"/>
      <x:c r="O1653" s="7" t="str"/>
      <x:c r="P1653" s="7" t="str"/>
      <x:c r="Q1653" s="7" t="str"/>
      <x:c r="R1653" s="7" t="str"/>
      <x:c r="S1653" s="7" t="str"/>
      <x:c r="T1653" s="7" t="str">
        <x:f>IF(S1653="","OPEN",IF(OR(N1653="",O1653="",P1653&lt;&gt;"SAFE",NOT(ISNUMBER(Q1653)),Q1653&gt;L1653,AND(E1653="FUNCTIONAL TWIN",R1653="")),"FAIL","PASS"))</x:f>
        <x:v>OPEN</x:v>
      </x:c>
    </x:row>
    <x:row r="1654" ht="40" customHeight="1">
      <x:c r="B1654" s="7" t="str">
        <x:v>RAP-PT-1648</x:v>
      </x:c>
      <x:c r="C1654" s="7" t="str">
        <x:v>REA-O-C1-FCE-07-M</x:v>
      </x:c>
      <x:c r="D1654" s="7" t="str">
        <x:v>REA-O-C1</x:v>
      </x:c>
      <x:c r="E1654" s="7" t="str">
        <x:v>OPERATIONAL</x:v>
      </x:c>
      <x:c r="F1654" s="7" t="str">
        <x:v>PTC-C</x:v>
      </x:c>
      <x:c r="G1654" s="7" t="str">
        <x:v>BL-X</x:v>
      </x:c>
      <x:c r="H1654" s="7" t="str">
        <x:v>FCE-07</x:v>
      </x:c>
      <x:c r="I1654" s="7" t="str">
        <x:v>manual/passive</x:v>
      </x:c>
      <x:c r="J1654" s="7" t="str">
        <x:v>O08</x:v>
      </x:c>
      <x:c r="K1654" s="10" t="str">
        <x:v>50 deg C, wet exterior and accepted internal condition</x:v>
      </x:c>
      <x:c r="L1654" s="7" t="n">
        <x:v>2</x:v>
      </x:c>
      <x:c r="M1654" s="10" t="str">
        <x:v>safe state within target</x:v>
      </x:c>
      <x:c r="N1654" s="7" t="str"/>
      <x:c r="O1654" s="7" t="str"/>
      <x:c r="P1654" s="7" t="str"/>
      <x:c r="Q1654" s="7" t="str"/>
      <x:c r="R1654" s="7" t="str"/>
      <x:c r="S1654" s="7" t="str"/>
      <x:c r="T1654" s="7" t="str">
        <x:f>IF(S1654="","OPEN",IF(OR(N1654="",O1654="",P1654&lt;&gt;"SAFE",NOT(ISNUMBER(Q1654)),Q1654&gt;L1654,AND(E1654="FUNCTIONAL TWIN",R1654="")),"FAIL","PASS"))</x:f>
        <x:v>OPEN</x:v>
      </x:c>
    </x:row>
    <x:row r="1655" ht="40" customHeight="1">
      <x:c r="B1655" s="7" t="str">
        <x:v>RAP-PT-1649</x:v>
      </x:c>
      <x:c r="C1655" s="7" t="str">
        <x:v>REA-O-C1-FCE-07-M</x:v>
      </x:c>
      <x:c r="D1655" s="7" t="str">
        <x:v>REA-O-C1</x:v>
      </x:c>
      <x:c r="E1655" s="7" t="str">
        <x:v>OPERATIONAL</x:v>
      </x:c>
      <x:c r="F1655" s="7" t="str">
        <x:v>PTC-C</x:v>
      </x:c>
      <x:c r="G1655" s="7" t="str">
        <x:v>BL-X</x:v>
      </x:c>
      <x:c r="H1655" s="7" t="str">
        <x:v>FCE-07</x:v>
      </x:c>
      <x:c r="I1655" s="7" t="str">
        <x:v>manual/passive</x:v>
      </x:c>
      <x:c r="J1655" s="7" t="str">
        <x:v>O09</x:v>
      </x:c>
      <x:c r="K1655" s="10" t="str">
        <x:v>registered contamination and upper accepted actuation resistance</x:v>
      </x:c>
      <x:c r="L1655" s="7" t="n">
        <x:v>2</x:v>
      </x:c>
      <x:c r="M1655" s="10" t="str">
        <x:v>safe state within target</x:v>
      </x:c>
      <x:c r="N1655" s="7" t="str"/>
      <x:c r="O1655" s="7" t="str"/>
      <x:c r="P1655" s="7" t="str"/>
      <x:c r="Q1655" s="7" t="str"/>
      <x:c r="R1655" s="7" t="str"/>
      <x:c r="S1655" s="7" t="str"/>
      <x:c r="T1655" s="7" t="str">
        <x:f>IF(S1655="","OPEN",IF(OR(N1655="",O1655="",P1655&lt;&gt;"SAFE",NOT(ISNUMBER(Q1655)),Q1655&gt;L1655,AND(E1655="FUNCTIONAL TWIN",R1655="")),"FAIL","PASS"))</x:f>
        <x:v>OPEN</x:v>
      </x:c>
    </x:row>
    <x:row r="1656" ht="40" customHeight="1">
      <x:c r="B1656" s="7" t="str">
        <x:v>RAP-PT-1650</x:v>
      </x:c>
      <x:c r="C1656" s="7" t="str">
        <x:v>REA-O-C1-FCE-07-M</x:v>
      </x:c>
      <x:c r="D1656" s="7" t="str">
        <x:v>REA-O-C1</x:v>
      </x:c>
      <x:c r="E1656" s="7" t="str">
        <x:v>OPERATIONAL</x:v>
      </x:c>
      <x:c r="F1656" s="7" t="str">
        <x:v>PTC-C</x:v>
      </x:c>
      <x:c r="G1656" s="7" t="str">
        <x:v>BL-X</x:v>
      </x:c>
      <x:c r="H1656" s="7" t="str">
        <x:v>FCE-07</x:v>
      </x:c>
      <x:c r="I1656" s="7" t="str">
        <x:v>manual/passive</x:v>
      </x:c>
      <x:c r="J1656" s="7" t="str">
        <x:v>O10</x:v>
      </x:c>
      <x:c r="K1656" s="10" t="str">
        <x:v>same resistance with reversed randomized order</x:v>
      </x:c>
      <x:c r="L1656" s="7" t="n">
        <x:v>2</x:v>
      </x:c>
      <x:c r="M1656" s="10" t="str">
        <x:v>safe state within target</x:v>
      </x:c>
      <x:c r="N1656" s="7" t="str"/>
      <x:c r="O1656" s="7" t="str"/>
      <x:c r="P1656" s="7" t="str"/>
      <x:c r="Q1656" s="7" t="str"/>
      <x:c r="R1656" s="7" t="str"/>
      <x:c r="S1656" s="7" t="str"/>
      <x:c r="T1656" s="7" t="str">
        <x:f>IF(S1656="","OPEN",IF(OR(N1656="",O1656="",P1656&lt;&gt;"SAFE",NOT(ISNUMBER(Q1656)),Q1656&gt;L1656,AND(E1656="FUNCTIONAL TWIN",R1656="")),"FAIL","PASS"))</x:f>
        <x:v>OPEN</x:v>
      </x:c>
    </x:row>
    <x:row r="1657" ht="40" customHeight="1">
      <x:c r="B1657" s="7" t="str">
        <x:v>RAP-PT-1651</x:v>
      </x:c>
      <x:c r="C1657" s="7" t="str">
        <x:v>REA-O-C1-FCE-08-P</x:v>
      </x:c>
      <x:c r="D1657" s="7" t="str">
        <x:v>REA-O-C1</x:v>
      </x:c>
      <x:c r="E1657" s="7" t="str">
        <x:v>OPERATIONAL</x:v>
      </x:c>
      <x:c r="F1657" s="7" t="str">
        <x:v>PTC-C</x:v>
      </x:c>
      <x:c r="G1657" s="7" t="str">
        <x:v>BL-X</x:v>
      </x:c>
      <x:c r="H1657" s="7" t="str">
        <x:v>FCE-08</x:v>
      </x:c>
      <x:c r="I1657" s="7" t="str">
        <x:v>primary</x:v>
      </x:c>
      <x:c r="J1657" s="7" t="str">
        <x:v>O01</x:v>
      </x:c>
      <x:c r="K1657" s="10" t="str">
        <x:v>nominal energy, connected local controls, 20 deg C and clean mechanism</x:v>
      </x:c>
      <x:c r="L1657" s="7" t="n">
        <x:v>5</x:v>
      </x:c>
      <x:c r="M1657" s="10" t="str">
        <x:v>safe state within target</x:v>
      </x:c>
      <x:c r="N1657" s="7" t="str"/>
      <x:c r="O1657" s="7" t="str"/>
      <x:c r="P1657" s="7" t="str"/>
      <x:c r="Q1657" s="7" t="str"/>
      <x:c r="R1657" s="7" t="str"/>
      <x:c r="S1657" s="7" t="str"/>
      <x:c r="T1657" s="7" t="str">
        <x:f>IF(S1657="","OPEN",IF(OR(N1657="",O1657="",P1657&lt;&gt;"SAFE",NOT(ISNUMBER(Q1657)),Q1657&gt;L1657,AND(E1657="FUNCTIONAL TWIN",R1657="")),"FAIL","PASS"))</x:f>
        <x:v>OPEN</x:v>
      </x:c>
    </x:row>
    <x:row r="1658" ht="40" customHeight="1">
      <x:c r="B1658" s="7" t="str">
        <x:v>RAP-PT-1652</x:v>
      </x:c>
      <x:c r="C1658" s="7" t="str">
        <x:v>REA-O-C1-FCE-08-P</x:v>
      </x:c>
      <x:c r="D1658" s="7" t="str">
        <x:v>REA-O-C1</x:v>
      </x:c>
      <x:c r="E1658" s="7" t="str">
        <x:v>OPERATIONAL</x:v>
      </x:c>
      <x:c r="F1658" s="7" t="str">
        <x:v>PTC-C</x:v>
      </x:c>
      <x:c r="G1658" s="7" t="str">
        <x:v>BL-X</x:v>
      </x:c>
      <x:c r="H1658" s="7" t="str">
        <x:v>FCE-08</x:v>
      </x:c>
      <x:c r="I1658" s="7" t="str">
        <x:v>primary</x:v>
      </x:c>
      <x:c r="J1658" s="7" t="str">
        <x:v>O02</x:v>
      </x:c>
      <x:c r="K1658" s="10" t="str">
        <x:v>same boundary with reversed randomized order</x:v>
      </x:c>
      <x:c r="L1658" s="7" t="n">
        <x:v>5</x:v>
      </x:c>
      <x:c r="M1658" s="10" t="str">
        <x:v>safe state within target</x:v>
      </x:c>
      <x:c r="N1658" s="7" t="str"/>
      <x:c r="O1658" s="7" t="str"/>
      <x:c r="P1658" s="7" t="str"/>
      <x:c r="Q1658" s="7" t="str"/>
      <x:c r="R1658" s="7" t="str"/>
      <x:c r="S1658" s="7" t="str"/>
      <x:c r="T1658" s="7" t="str">
        <x:f>IF(S1658="","OPEN",IF(OR(N1658="",O1658="",P1658&lt;&gt;"SAFE",NOT(ISNUMBER(Q1658)),Q1658&gt;L1658,AND(E1658="FUNCTIONAL TWIN",R1658="")),"FAIL","PASS"))</x:f>
        <x:v>OPEN</x:v>
      </x:c>
    </x:row>
    <x:row r="1659" ht="40" customHeight="1">
      <x:c r="B1659" s="7" t="str">
        <x:v>RAP-PT-1653</x:v>
      </x:c>
      <x:c r="C1659" s="7" t="str">
        <x:v>REA-O-C1-FCE-08-P</x:v>
      </x:c>
      <x:c r="D1659" s="7" t="str">
        <x:v>REA-O-C1</x:v>
      </x:c>
      <x:c r="E1659" s="7" t="str">
        <x:v>OPERATIONAL</x:v>
      </x:c>
      <x:c r="F1659" s="7" t="str">
        <x:v>PTC-C</x:v>
      </x:c>
      <x:c r="G1659" s="7" t="str">
        <x:v>BL-X</x:v>
      </x:c>
      <x:c r="H1659" s="7" t="str">
        <x:v>FCE-08</x:v>
      </x:c>
      <x:c r="I1659" s="7" t="str">
        <x:v>primary</x:v>
      </x:c>
      <x:c r="J1659" s="7" t="str">
        <x:v>O03</x:v>
      </x:c>
      <x:c r="K1659" s="10" t="str">
        <x:v>minimum accepted stored-energy state</x:v>
      </x:c>
      <x:c r="L1659" s="7" t="n">
        <x:v>5</x:v>
      </x:c>
      <x:c r="M1659" s="10" t="str">
        <x:v>safe state within target</x:v>
      </x:c>
      <x:c r="N1659" s="7" t="str"/>
      <x:c r="O1659" s="7" t="str"/>
      <x:c r="P1659" s="7" t="str"/>
      <x:c r="Q1659" s="7" t="str"/>
      <x:c r="R1659" s="7" t="str"/>
      <x:c r="S1659" s="7" t="str"/>
      <x:c r="T1659" s="7" t="str">
        <x:f>IF(S1659="","OPEN",IF(OR(N1659="",O1659="",P1659&lt;&gt;"SAFE",NOT(ISNUMBER(Q1659)),Q1659&gt;L1659,AND(E1659="FUNCTIONAL TWIN",R1659="")),"FAIL","PASS"))</x:f>
        <x:v>OPEN</x:v>
      </x:c>
    </x:row>
    <x:row r="1660" ht="40" customHeight="1">
      <x:c r="B1660" s="7" t="str">
        <x:v>RAP-PT-1654</x:v>
      </x:c>
      <x:c r="C1660" s="7" t="str">
        <x:v>REA-O-C1-FCE-08-P</x:v>
      </x:c>
      <x:c r="D1660" s="7" t="str">
        <x:v>REA-O-C1</x:v>
      </x:c>
      <x:c r="E1660" s="7" t="str">
        <x:v>OPERATIONAL</x:v>
      </x:c>
      <x:c r="F1660" s="7" t="str">
        <x:v>PTC-C</x:v>
      </x:c>
      <x:c r="G1660" s="7" t="str">
        <x:v>BL-X</x:v>
      </x:c>
      <x:c r="H1660" s="7" t="str">
        <x:v>FCE-08</x:v>
      </x:c>
      <x:c r="I1660" s="7" t="str">
        <x:v>primary</x:v>
      </x:c>
      <x:c r="J1660" s="7" t="str">
        <x:v>O04</x:v>
      </x:c>
      <x:c r="K1660" s="10" t="str">
        <x:v>minimum energy with reversed order</x:v>
      </x:c>
      <x:c r="L1660" s="7" t="n">
        <x:v>5</x:v>
      </x:c>
      <x:c r="M1660" s="10" t="str">
        <x:v>safe state within target</x:v>
      </x:c>
      <x:c r="N1660" s="7" t="str"/>
      <x:c r="O1660" s="7" t="str"/>
      <x:c r="P1660" s="7" t="str"/>
      <x:c r="Q1660" s="7" t="str"/>
      <x:c r="R1660" s="7" t="str"/>
      <x:c r="S1660" s="7" t="str"/>
      <x:c r="T1660" s="7" t="str">
        <x:f>IF(S1660="","OPEN",IF(OR(N1660="",O1660="",P1660&lt;&gt;"SAFE",NOT(ISNUMBER(Q1660)),Q1660&gt;L1660,AND(E1660="FUNCTIONAL TWIN",R1660="")),"FAIL","PASS"))</x:f>
        <x:v>OPEN</x:v>
      </x:c>
    </x:row>
    <x:row r="1661" ht="40" customHeight="1">
      <x:c r="B1661" s="7" t="str">
        <x:v>RAP-PT-1655</x:v>
      </x:c>
      <x:c r="C1661" s="7" t="str">
        <x:v>REA-O-C1-FCE-08-P</x:v>
      </x:c>
      <x:c r="D1661" s="7" t="str">
        <x:v>REA-O-C1</x:v>
      </x:c>
      <x:c r="E1661" s="7" t="str">
        <x:v>OPERATIONAL</x:v>
      </x:c>
      <x:c r="F1661" s="7" t="str">
        <x:v>PTC-C</x:v>
      </x:c>
      <x:c r="G1661" s="7" t="str">
        <x:v>BL-X</x:v>
      </x:c>
      <x:c r="H1661" s="7" t="str">
        <x:v>FCE-08</x:v>
      </x:c>
      <x:c r="I1661" s="7" t="str">
        <x:v>primary</x:v>
      </x:c>
      <x:c r="J1661" s="7" t="str">
        <x:v>O05</x:v>
      </x:c>
      <x:c r="K1661" s="10" t="str">
        <x:v>normal power and campus network absent</x:v>
      </x:c>
      <x:c r="L1661" s="7" t="n">
        <x:v>5</x:v>
      </x:c>
      <x:c r="M1661" s="10" t="str">
        <x:v>local safe state and evidence</x:v>
      </x:c>
      <x:c r="N1661" s="7" t="str"/>
      <x:c r="O1661" s="7" t="str"/>
      <x:c r="P1661" s="7" t="str"/>
      <x:c r="Q1661" s="7" t="str"/>
      <x:c r="R1661" s="7" t="str"/>
      <x:c r="S1661" s="7" t="str"/>
      <x:c r="T1661" s="7" t="str">
        <x:f>IF(S1661="","OPEN",IF(OR(N1661="",O1661="",P1661&lt;&gt;"SAFE",NOT(ISNUMBER(Q1661)),Q1661&gt;L1661,AND(E1661="FUNCTIONAL TWIN",R1661="")),"FAIL","PASS"))</x:f>
        <x:v>OPEN</x:v>
      </x:c>
    </x:row>
    <x:row r="1662" ht="40" customHeight="1">
      <x:c r="B1662" s="7" t="str">
        <x:v>RAP-PT-1656</x:v>
      </x:c>
      <x:c r="C1662" s="7" t="str">
        <x:v>REA-O-C1-FCE-08-P</x:v>
      </x:c>
      <x:c r="D1662" s="7" t="str">
        <x:v>REA-O-C1</x:v>
      </x:c>
      <x:c r="E1662" s="7" t="str">
        <x:v>OPERATIONAL</x:v>
      </x:c>
      <x:c r="F1662" s="7" t="str">
        <x:v>PTC-C</x:v>
      </x:c>
      <x:c r="G1662" s="7" t="str">
        <x:v>BL-X</x:v>
      </x:c>
      <x:c r="H1662" s="7" t="str">
        <x:v>FCE-08</x:v>
      </x:c>
      <x:c r="I1662" s="7" t="str">
        <x:v>primary</x:v>
      </x:c>
      <x:c r="J1662" s="7" t="str">
        <x:v>O06</x:v>
      </x:c>
      <x:c r="K1662" s="10" t="str">
        <x:v>primary time absent with unlike local epoch</x:v>
      </x:c>
      <x:c r="L1662" s="7" t="n">
        <x:v>5</x:v>
      </x:c>
      <x:c r="M1662" s="10" t="str">
        <x:v>local safe state and evidence</x:v>
      </x:c>
      <x:c r="N1662" s="7" t="str"/>
      <x:c r="O1662" s="7" t="str"/>
      <x:c r="P1662" s="7" t="str"/>
      <x:c r="Q1662" s="7" t="str"/>
      <x:c r="R1662" s="7" t="str"/>
      <x:c r="S1662" s="7" t="str"/>
      <x:c r="T1662" s="7" t="str">
        <x:f>IF(S1662="","OPEN",IF(OR(N1662="",O1662="",P1662&lt;&gt;"SAFE",NOT(ISNUMBER(Q1662)),Q1662&gt;L1662,AND(E1662="FUNCTIONAL TWIN",R1662="")),"FAIL","PASS"))</x:f>
        <x:v>OPEN</x:v>
      </x:c>
    </x:row>
    <x:row r="1663" ht="40" customHeight="1">
      <x:c r="B1663" s="7" t="str">
        <x:v>RAP-PT-1657</x:v>
      </x:c>
      <x:c r="C1663" s="7" t="str">
        <x:v>REA-O-C1-FCE-08-P</x:v>
      </x:c>
      <x:c r="D1663" s="7" t="str">
        <x:v>REA-O-C1</x:v>
      </x:c>
      <x:c r="E1663" s="7" t="str">
        <x:v>OPERATIONAL</x:v>
      </x:c>
      <x:c r="F1663" s="7" t="str">
        <x:v>PTC-C</x:v>
      </x:c>
      <x:c r="G1663" s="7" t="str">
        <x:v>BL-X</x:v>
      </x:c>
      <x:c r="H1663" s="7" t="str">
        <x:v>FCE-08</x:v>
      </x:c>
      <x:c r="I1663" s="7" t="str">
        <x:v>primary</x:v>
      </x:c>
      <x:c r="J1663" s="7" t="str">
        <x:v>O07</x:v>
      </x:c>
      <x:c r="K1663" s="10" t="str">
        <x:v>-20 deg C, wet exterior and accepted internal condition</x:v>
      </x:c>
      <x:c r="L1663" s="7" t="n">
        <x:v>5</x:v>
      </x:c>
      <x:c r="M1663" s="10" t="str">
        <x:v>safe state within target</x:v>
      </x:c>
      <x:c r="N1663" s="7" t="str"/>
      <x:c r="O1663" s="7" t="str"/>
      <x:c r="P1663" s="7" t="str"/>
      <x:c r="Q1663" s="7" t="str"/>
      <x:c r="R1663" s="7" t="str"/>
      <x:c r="S1663" s="7" t="str"/>
      <x:c r="T1663" s="7" t="str">
        <x:f>IF(S1663="","OPEN",IF(OR(N1663="",O1663="",P1663&lt;&gt;"SAFE",NOT(ISNUMBER(Q1663)),Q1663&gt;L1663,AND(E1663="FUNCTIONAL TWIN",R1663="")),"FAIL","PASS"))</x:f>
        <x:v>OPEN</x:v>
      </x:c>
    </x:row>
    <x:row r="1664" ht="40" customHeight="1">
      <x:c r="B1664" s="7" t="str">
        <x:v>RAP-PT-1658</x:v>
      </x:c>
      <x:c r="C1664" s="7" t="str">
        <x:v>REA-O-C1-FCE-08-P</x:v>
      </x:c>
      <x:c r="D1664" s="7" t="str">
        <x:v>REA-O-C1</x:v>
      </x:c>
      <x:c r="E1664" s="7" t="str">
        <x:v>OPERATIONAL</x:v>
      </x:c>
      <x:c r="F1664" s="7" t="str">
        <x:v>PTC-C</x:v>
      </x:c>
      <x:c r="G1664" s="7" t="str">
        <x:v>BL-X</x:v>
      </x:c>
      <x:c r="H1664" s="7" t="str">
        <x:v>FCE-08</x:v>
      </x:c>
      <x:c r="I1664" s="7" t="str">
        <x:v>primary</x:v>
      </x:c>
      <x:c r="J1664" s="7" t="str">
        <x:v>O08</x:v>
      </x:c>
      <x:c r="K1664" s="10" t="str">
        <x:v>50 deg C, wet exterior and accepted internal condition</x:v>
      </x:c>
      <x:c r="L1664" s="7" t="n">
        <x:v>5</x:v>
      </x:c>
      <x:c r="M1664" s="10" t="str">
        <x:v>safe state within target</x:v>
      </x:c>
      <x:c r="N1664" s="7" t="str"/>
      <x:c r="O1664" s="7" t="str"/>
      <x:c r="P1664" s="7" t="str"/>
      <x:c r="Q1664" s="7" t="str"/>
      <x:c r="R1664" s="7" t="str"/>
      <x:c r="S1664" s="7" t="str"/>
      <x:c r="T1664" s="7" t="str">
        <x:f>IF(S1664="","OPEN",IF(OR(N1664="",O1664="",P1664&lt;&gt;"SAFE",NOT(ISNUMBER(Q1664)),Q1664&gt;L1664,AND(E1664="FUNCTIONAL TWIN",R1664="")),"FAIL","PASS"))</x:f>
        <x:v>OPEN</x:v>
      </x:c>
    </x:row>
    <x:row r="1665" ht="40" customHeight="1">
      <x:c r="B1665" s="7" t="str">
        <x:v>RAP-PT-1659</x:v>
      </x:c>
      <x:c r="C1665" s="7" t="str">
        <x:v>REA-O-C1-FCE-08-P</x:v>
      </x:c>
      <x:c r="D1665" s="7" t="str">
        <x:v>REA-O-C1</x:v>
      </x:c>
      <x:c r="E1665" s="7" t="str">
        <x:v>OPERATIONAL</x:v>
      </x:c>
      <x:c r="F1665" s="7" t="str">
        <x:v>PTC-C</x:v>
      </x:c>
      <x:c r="G1665" s="7" t="str">
        <x:v>BL-X</x:v>
      </x:c>
      <x:c r="H1665" s="7" t="str">
        <x:v>FCE-08</x:v>
      </x:c>
      <x:c r="I1665" s="7" t="str">
        <x:v>primary</x:v>
      </x:c>
      <x:c r="J1665" s="7" t="str">
        <x:v>O09</x:v>
      </x:c>
      <x:c r="K1665" s="10" t="str">
        <x:v>registered contamination and upper accepted actuation resistance</x:v>
      </x:c>
      <x:c r="L1665" s="7" t="n">
        <x:v>5</x:v>
      </x:c>
      <x:c r="M1665" s="10" t="str">
        <x:v>safe state within target</x:v>
      </x:c>
      <x:c r="N1665" s="7" t="str"/>
      <x:c r="O1665" s="7" t="str"/>
      <x:c r="P1665" s="7" t="str"/>
      <x:c r="Q1665" s="7" t="str"/>
      <x:c r="R1665" s="7" t="str"/>
      <x:c r="S1665" s="7" t="str"/>
      <x:c r="T1665" s="7" t="str">
        <x:f>IF(S1665="","OPEN",IF(OR(N1665="",O1665="",P1665&lt;&gt;"SAFE",NOT(ISNUMBER(Q1665)),Q1665&gt;L1665,AND(E1665="FUNCTIONAL TWIN",R1665="")),"FAIL","PASS"))</x:f>
        <x:v>OPEN</x:v>
      </x:c>
    </x:row>
    <x:row r="1666" ht="40" customHeight="1">
      <x:c r="B1666" s="7" t="str">
        <x:v>RAP-PT-1660</x:v>
      </x:c>
      <x:c r="C1666" s="7" t="str">
        <x:v>REA-O-C1-FCE-08-P</x:v>
      </x:c>
      <x:c r="D1666" s="7" t="str">
        <x:v>REA-O-C1</x:v>
      </x:c>
      <x:c r="E1666" s="7" t="str">
        <x:v>OPERATIONAL</x:v>
      </x:c>
      <x:c r="F1666" s="7" t="str">
        <x:v>PTC-C</x:v>
      </x:c>
      <x:c r="G1666" s="7" t="str">
        <x:v>BL-X</x:v>
      </x:c>
      <x:c r="H1666" s="7" t="str">
        <x:v>FCE-08</x:v>
      </x:c>
      <x:c r="I1666" s="7" t="str">
        <x:v>primary</x:v>
      </x:c>
      <x:c r="J1666" s="7" t="str">
        <x:v>O10</x:v>
      </x:c>
      <x:c r="K1666" s="10" t="str">
        <x:v>same resistance with reversed randomized order</x:v>
      </x:c>
      <x:c r="L1666" s="7" t="n">
        <x:v>5</x:v>
      </x:c>
      <x:c r="M1666" s="10" t="str">
        <x:v>safe state within target</x:v>
      </x:c>
      <x:c r="N1666" s="7" t="str"/>
      <x:c r="O1666" s="7" t="str"/>
      <x:c r="P1666" s="7" t="str"/>
      <x:c r="Q1666" s="7" t="str"/>
      <x:c r="R1666" s="7" t="str"/>
      <x:c r="S1666" s="7" t="str"/>
      <x:c r="T1666" s="7" t="str">
        <x:f>IF(S1666="","OPEN",IF(OR(N1666="",O1666="",P1666&lt;&gt;"SAFE",NOT(ISNUMBER(Q1666)),Q1666&gt;L1666,AND(E1666="FUNCTIONAL TWIN",R1666="")),"FAIL","PASS"))</x:f>
        <x:v>OPEN</x:v>
      </x:c>
    </x:row>
    <x:row r="1667" ht="40" customHeight="1">
      <x:c r="B1667" s="7" t="str">
        <x:v>RAP-PT-1661</x:v>
      </x:c>
      <x:c r="C1667" s="7" t="str">
        <x:v>REA-O-C1-FCE-08-D</x:v>
      </x:c>
      <x:c r="D1667" s="7" t="str">
        <x:v>REA-O-C1</x:v>
      </x:c>
      <x:c r="E1667" s="7" t="str">
        <x:v>OPERATIONAL</x:v>
      </x:c>
      <x:c r="F1667" s="7" t="str">
        <x:v>PTC-C</x:v>
      </x:c>
      <x:c r="G1667" s="7" t="str">
        <x:v>BL-X</x:v>
      </x:c>
      <x:c r="H1667" s="7" t="str">
        <x:v>FCE-08</x:v>
      </x:c>
      <x:c r="I1667" s="7" t="str">
        <x:v>diverse</x:v>
      </x:c>
      <x:c r="J1667" s="7" t="str">
        <x:v>O01</x:v>
      </x:c>
      <x:c r="K1667" s="10" t="str">
        <x:v>nominal energy, connected local controls, 20 deg C and clean mechanism</x:v>
      </x:c>
      <x:c r="L1667" s="7" t="n">
        <x:v>5</x:v>
      </x:c>
      <x:c r="M1667" s="10" t="str">
        <x:v>safe state within target</x:v>
      </x:c>
      <x:c r="N1667" s="7" t="str"/>
      <x:c r="O1667" s="7" t="str"/>
      <x:c r="P1667" s="7" t="str"/>
      <x:c r="Q1667" s="7" t="str"/>
      <x:c r="R1667" s="7" t="str"/>
      <x:c r="S1667" s="7" t="str"/>
      <x:c r="T1667" s="7" t="str">
        <x:f>IF(S1667="","OPEN",IF(OR(N1667="",O1667="",P1667&lt;&gt;"SAFE",NOT(ISNUMBER(Q1667)),Q1667&gt;L1667,AND(E1667="FUNCTIONAL TWIN",R1667="")),"FAIL","PASS"))</x:f>
        <x:v>OPEN</x:v>
      </x:c>
    </x:row>
    <x:row r="1668" ht="40" customHeight="1">
      <x:c r="B1668" s="7" t="str">
        <x:v>RAP-PT-1662</x:v>
      </x:c>
      <x:c r="C1668" s="7" t="str">
        <x:v>REA-O-C1-FCE-08-D</x:v>
      </x:c>
      <x:c r="D1668" s="7" t="str">
        <x:v>REA-O-C1</x:v>
      </x:c>
      <x:c r="E1668" s="7" t="str">
        <x:v>OPERATIONAL</x:v>
      </x:c>
      <x:c r="F1668" s="7" t="str">
        <x:v>PTC-C</x:v>
      </x:c>
      <x:c r="G1668" s="7" t="str">
        <x:v>BL-X</x:v>
      </x:c>
      <x:c r="H1668" s="7" t="str">
        <x:v>FCE-08</x:v>
      </x:c>
      <x:c r="I1668" s="7" t="str">
        <x:v>diverse</x:v>
      </x:c>
      <x:c r="J1668" s="7" t="str">
        <x:v>O02</x:v>
      </x:c>
      <x:c r="K1668" s="10" t="str">
        <x:v>same boundary with reversed randomized order</x:v>
      </x:c>
      <x:c r="L1668" s="7" t="n">
        <x:v>5</x:v>
      </x:c>
      <x:c r="M1668" s="10" t="str">
        <x:v>safe state within target</x:v>
      </x:c>
      <x:c r="N1668" s="7" t="str"/>
      <x:c r="O1668" s="7" t="str"/>
      <x:c r="P1668" s="7" t="str"/>
      <x:c r="Q1668" s="7" t="str"/>
      <x:c r="R1668" s="7" t="str"/>
      <x:c r="S1668" s="7" t="str"/>
      <x:c r="T1668" s="7" t="str">
        <x:f>IF(S1668="","OPEN",IF(OR(N1668="",O1668="",P1668&lt;&gt;"SAFE",NOT(ISNUMBER(Q1668)),Q1668&gt;L1668,AND(E1668="FUNCTIONAL TWIN",R1668="")),"FAIL","PASS"))</x:f>
        <x:v>OPEN</x:v>
      </x:c>
    </x:row>
    <x:row r="1669" ht="40" customHeight="1">
      <x:c r="B1669" s="7" t="str">
        <x:v>RAP-PT-1663</x:v>
      </x:c>
      <x:c r="C1669" s="7" t="str">
        <x:v>REA-O-C1-FCE-08-D</x:v>
      </x:c>
      <x:c r="D1669" s="7" t="str">
        <x:v>REA-O-C1</x:v>
      </x:c>
      <x:c r="E1669" s="7" t="str">
        <x:v>OPERATIONAL</x:v>
      </x:c>
      <x:c r="F1669" s="7" t="str">
        <x:v>PTC-C</x:v>
      </x:c>
      <x:c r="G1669" s="7" t="str">
        <x:v>BL-X</x:v>
      </x:c>
      <x:c r="H1669" s="7" t="str">
        <x:v>FCE-08</x:v>
      </x:c>
      <x:c r="I1669" s="7" t="str">
        <x:v>diverse</x:v>
      </x:c>
      <x:c r="J1669" s="7" t="str">
        <x:v>O03</x:v>
      </x:c>
      <x:c r="K1669" s="10" t="str">
        <x:v>minimum accepted stored-energy state</x:v>
      </x:c>
      <x:c r="L1669" s="7" t="n">
        <x:v>5</x:v>
      </x:c>
      <x:c r="M1669" s="10" t="str">
        <x:v>safe state within target</x:v>
      </x:c>
      <x:c r="N1669" s="7" t="str"/>
      <x:c r="O1669" s="7" t="str"/>
      <x:c r="P1669" s="7" t="str"/>
      <x:c r="Q1669" s="7" t="str"/>
      <x:c r="R1669" s="7" t="str"/>
      <x:c r="S1669" s="7" t="str"/>
      <x:c r="T1669" s="7" t="str">
        <x:f>IF(S1669="","OPEN",IF(OR(N1669="",O1669="",P1669&lt;&gt;"SAFE",NOT(ISNUMBER(Q1669)),Q1669&gt;L1669,AND(E1669="FUNCTIONAL TWIN",R1669="")),"FAIL","PASS"))</x:f>
        <x:v>OPEN</x:v>
      </x:c>
    </x:row>
    <x:row r="1670" ht="40" customHeight="1">
      <x:c r="B1670" s="7" t="str">
        <x:v>RAP-PT-1664</x:v>
      </x:c>
      <x:c r="C1670" s="7" t="str">
        <x:v>REA-O-C1-FCE-08-D</x:v>
      </x:c>
      <x:c r="D1670" s="7" t="str">
        <x:v>REA-O-C1</x:v>
      </x:c>
      <x:c r="E1670" s="7" t="str">
        <x:v>OPERATIONAL</x:v>
      </x:c>
      <x:c r="F1670" s="7" t="str">
        <x:v>PTC-C</x:v>
      </x:c>
      <x:c r="G1670" s="7" t="str">
        <x:v>BL-X</x:v>
      </x:c>
      <x:c r="H1670" s="7" t="str">
        <x:v>FCE-08</x:v>
      </x:c>
      <x:c r="I1670" s="7" t="str">
        <x:v>diverse</x:v>
      </x:c>
      <x:c r="J1670" s="7" t="str">
        <x:v>O04</x:v>
      </x:c>
      <x:c r="K1670" s="10" t="str">
        <x:v>minimum energy with reversed order</x:v>
      </x:c>
      <x:c r="L1670" s="7" t="n">
        <x:v>5</x:v>
      </x:c>
      <x:c r="M1670" s="10" t="str">
        <x:v>safe state within target</x:v>
      </x:c>
      <x:c r="N1670" s="7" t="str"/>
      <x:c r="O1670" s="7" t="str"/>
      <x:c r="P1670" s="7" t="str"/>
      <x:c r="Q1670" s="7" t="str"/>
      <x:c r="R1670" s="7" t="str"/>
      <x:c r="S1670" s="7" t="str"/>
      <x:c r="T1670" s="7" t="str">
        <x:f>IF(S1670="","OPEN",IF(OR(N1670="",O1670="",P1670&lt;&gt;"SAFE",NOT(ISNUMBER(Q1670)),Q1670&gt;L1670,AND(E1670="FUNCTIONAL TWIN",R1670="")),"FAIL","PASS"))</x:f>
        <x:v>OPEN</x:v>
      </x:c>
    </x:row>
    <x:row r="1671" ht="40" customHeight="1">
      <x:c r="B1671" s="7" t="str">
        <x:v>RAP-PT-1665</x:v>
      </x:c>
      <x:c r="C1671" s="7" t="str">
        <x:v>REA-O-C1-FCE-08-D</x:v>
      </x:c>
      <x:c r="D1671" s="7" t="str">
        <x:v>REA-O-C1</x:v>
      </x:c>
      <x:c r="E1671" s="7" t="str">
        <x:v>OPERATIONAL</x:v>
      </x:c>
      <x:c r="F1671" s="7" t="str">
        <x:v>PTC-C</x:v>
      </x:c>
      <x:c r="G1671" s="7" t="str">
        <x:v>BL-X</x:v>
      </x:c>
      <x:c r="H1671" s="7" t="str">
        <x:v>FCE-08</x:v>
      </x:c>
      <x:c r="I1671" s="7" t="str">
        <x:v>diverse</x:v>
      </x:c>
      <x:c r="J1671" s="7" t="str">
        <x:v>O05</x:v>
      </x:c>
      <x:c r="K1671" s="10" t="str">
        <x:v>normal power and campus network absent</x:v>
      </x:c>
      <x:c r="L1671" s="7" t="n">
        <x:v>5</x:v>
      </x:c>
      <x:c r="M1671" s="10" t="str">
        <x:v>local safe state and evidence</x:v>
      </x:c>
      <x:c r="N1671" s="7" t="str"/>
      <x:c r="O1671" s="7" t="str"/>
      <x:c r="P1671" s="7" t="str"/>
      <x:c r="Q1671" s="7" t="str"/>
      <x:c r="R1671" s="7" t="str"/>
      <x:c r="S1671" s="7" t="str"/>
      <x:c r="T1671" s="7" t="str">
        <x:f>IF(S1671="","OPEN",IF(OR(N1671="",O1671="",P1671&lt;&gt;"SAFE",NOT(ISNUMBER(Q1671)),Q1671&gt;L1671,AND(E1671="FUNCTIONAL TWIN",R1671="")),"FAIL","PASS"))</x:f>
        <x:v>OPEN</x:v>
      </x:c>
    </x:row>
    <x:row r="1672" ht="40" customHeight="1">
      <x:c r="B1672" s="7" t="str">
        <x:v>RAP-PT-1666</x:v>
      </x:c>
      <x:c r="C1672" s="7" t="str">
        <x:v>REA-O-C1-FCE-08-D</x:v>
      </x:c>
      <x:c r="D1672" s="7" t="str">
        <x:v>REA-O-C1</x:v>
      </x:c>
      <x:c r="E1672" s="7" t="str">
        <x:v>OPERATIONAL</x:v>
      </x:c>
      <x:c r="F1672" s="7" t="str">
        <x:v>PTC-C</x:v>
      </x:c>
      <x:c r="G1672" s="7" t="str">
        <x:v>BL-X</x:v>
      </x:c>
      <x:c r="H1672" s="7" t="str">
        <x:v>FCE-08</x:v>
      </x:c>
      <x:c r="I1672" s="7" t="str">
        <x:v>diverse</x:v>
      </x:c>
      <x:c r="J1672" s="7" t="str">
        <x:v>O06</x:v>
      </x:c>
      <x:c r="K1672" s="10" t="str">
        <x:v>primary time absent with unlike local epoch</x:v>
      </x:c>
      <x:c r="L1672" s="7" t="n">
        <x:v>5</x:v>
      </x:c>
      <x:c r="M1672" s="10" t="str">
        <x:v>local safe state and evidence</x:v>
      </x:c>
      <x:c r="N1672" s="7" t="str"/>
      <x:c r="O1672" s="7" t="str"/>
      <x:c r="P1672" s="7" t="str"/>
      <x:c r="Q1672" s="7" t="str"/>
      <x:c r="R1672" s="7" t="str"/>
      <x:c r="S1672" s="7" t="str"/>
      <x:c r="T1672" s="7" t="str">
        <x:f>IF(S1672="","OPEN",IF(OR(N1672="",O1672="",P1672&lt;&gt;"SAFE",NOT(ISNUMBER(Q1672)),Q1672&gt;L1672,AND(E1672="FUNCTIONAL TWIN",R1672="")),"FAIL","PASS"))</x:f>
        <x:v>OPEN</x:v>
      </x:c>
    </x:row>
    <x:row r="1673" ht="40" customHeight="1">
      <x:c r="B1673" s="7" t="str">
        <x:v>RAP-PT-1667</x:v>
      </x:c>
      <x:c r="C1673" s="7" t="str">
        <x:v>REA-O-C1-FCE-08-D</x:v>
      </x:c>
      <x:c r="D1673" s="7" t="str">
        <x:v>REA-O-C1</x:v>
      </x:c>
      <x:c r="E1673" s="7" t="str">
        <x:v>OPERATIONAL</x:v>
      </x:c>
      <x:c r="F1673" s="7" t="str">
        <x:v>PTC-C</x:v>
      </x:c>
      <x:c r="G1673" s="7" t="str">
        <x:v>BL-X</x:v>
      </x:c>
      <x:c r="H1673" s="7" t="str">
        <x:v>FCE-08</x:v>
      </x:c>
      <x:c r="I1673" s="7" t="str">
        <x:v>diverse</x:v>
      </x:c>
      <x:c r="J1673" s="7" t="str">
        <x:v>O07</x:v>
      </x:c>
      <x:c r="K1673" s="10" t="str">
        <x:v>-20 deg C, wet exterior and accepted internal condition</x:v>
      </x:c>
      <x:c r="L1673" s="7" t="n">
        <x:v>5</x:v>
      </x:c>
      <x:c r="M1673" s="10" t="str">
        <x:v>safe state within target</x:v>
      </x:c>
      <x:c r="N1673" s="7" t="str"/>
      <x:c r="O1673" s="7" t="str"/>
      <x:c r="P1673" s="7" t="str"/>
      <x:c r="Q1673" s="7" t="str"/>
      <x:c r="R1673" s="7" t="str"/>
      <x:c r="S1673" s="7" t="str"/>
      <x:c r="T1673" s="7" t="str">
        <x:f>IF(S1673="","OPEN",IF(OR(N1673="",O1673="",P1673&lt;&gt;"SAFE",NOT(ISNUMBER(Q1673)),Q1673&gt;L1673,AND(E1673="FUNCTIONAL TWIN",R1673="")),"FAIL","PASS"))</x:f>
        <x:v>OPEN</x:v>
      </x:c>
    </x:row>
    <x:row r="1674" ht="40" customHeight="1">
      <x:c r="B1674" s="7" t="str">
        <x:v>RAP-PT-1668</x:v>
      </x:c>
      <x:c r="C1674" s="7" t="str">
        <x:v>REA-O-C1-FCE-08-D</x:v>
      </x:c>
      <x:c r="D1674" s="7" t="str">
        <x:v>REA-O-C1</x:v>
      </x:c>
      <x:c r="E1674" s="7" t="str">
        <x:v>OPERATIONAL</x:v>
      </x:c>
      <x:c r="F1674" s="7" t="str">
        <x:v>PTC-C</x:v>
      </x:c>
      <x:c r="G1674" s="7" t="str">
        <x:v>BL-X</x:v>
      </x:c>
      <x:c r="H1674" s="7" t="str">
        <x:v>FCE-08</x:v>
      </x:c>
      <x:c r="I1674" s="7" t="str">
        <x:v>diverse</x:v>
      </x:c>
      <x:c r="J1674" s="7" t="str">
        <x:v>O08</x:v>
      </x:c>
      <x:c r="K1674" s="10" t="str">
        <x:v>50 deg C, wet exterior and accepted internal condition</x:v>
      </x:c>
      <x:c r="L1674" s="7" t="n">
        <x:v>5</x:v>
      </x:c>
      <x:c r="M1674" s="10" t="str">
        <x:v>safe state within target</x:v>
      </x:c>
      <x:c r="N1674" s="7" t="str"/>
      <x:c r="O1674" s="7" t="str"/>
      <x:c r="P1674" s="7" t="str"/>
      <x:c r="Q1674" s="7" t="str"/>
      <x:c r="R1674" s="7" t="str"/>
      <x:c r="S1674" s="7" t="str"/>
      <x:c r="T1674" s="7" t="str">
        <x:f>IF(S1674="","OPEN",IF(OR(N1674="",O1674="",P1674&lt;&gt;"SAFE",NOT(ISNUMBER(Q1674)),Q1674&gt;L1674,AND(E1674="FUNCTIONAL TWIN",R1674="")),"FAIL","PASS"))</x:f>
        <x:v>OPEN</x:v>
      </x:c>
    </x:row>
    <x:row r="1675" ht="40" customHeight="1">
      <x:c r="B1675" s="7" t="str">
        <x:v>RAP-PT-1669</x:v>
      </x:c>
      <x:c r="C1675" s="7" t="str">
        <x:v>REA-O-C1-FCE-08-D</x:v>
      </x:c>
      <x:c r="D1675" s="7" t="str">
        <x:v>REA-O-C1</x:v>
      </x:c>
      <x:c r="E1675" s="7" t="str">
        <x:v>OPERATIONAL</x:v>
      </x:c>
      <x:c r="F1675" s="7" t="str">
        <x:v>PTC-C</x:v>
      </x:c>
      <x:c r="G1675" s="7" t="str">
        <x:v>BL-X</x:v>
      </x:c>
      <x:c r="H1675" s="7" t="str">
        <x:v>FCE-08</x:v>
      </x:c>
      <x:c r="I1675" s="7" t="str">
        <x:v>diverse</x:v>
      </x:c>
      <x:c r="J1675" s="7" t="str">
        <x:v>O09</x:v>
      </x:c>
      <x:c r="K1675" s="10" t="str">
        <x:v>registered contamination and upper accepted actuation resistance</x:v>
      </x:c>
      <x:c r="L1675" s="7" t="n">
        <x:v>5</x:v>
      </x:c>
      <x:c r="M1675" s="10" t="str">
        <x:v>safe state within target</x:v>
      </x:c>
      <x:c r="N1675" s="7" t="str"/>
      <x:c r="O1675" s="7" t="str"/>
      <x:c r="P1675" s="7" t="str"/>
      <x:c r="Q1675" s="7" t="str"/>
      <x:c r="R1675" s="7" t="str"/>
      <x:c r="S1675" s="7" t="str"/>
      <x:c r="T1675" s="7" t="str">
        <x:f>IF(S1675="","OPEN",IF(OR(N1675="",O1675="",P1675&lt;&gt;"SAFE",NOT(ISNUMBER(Q1675)),Q1675&gt;L1675,AND(E1675="FUNCTIONAL TWIN",R1675="")),"FAIL","PASS"))</x:f>
        <x:v>OPEN</x:v>
      </x:c>
    </x:row>
    <x:row r="1676" ht="40" customHeight="1">
      <x:c r="B1676" s="7" t="str">
        <x:v>RAP-PT-1670</x:v>
      </x:c>
      <x:c r="C1676" s="7" t="str">
        <x:v>REA-O-C1-FCE-08-D</x:v>
      </x:c>
      <x:c r="D1676" s="7" t="str">
        <x:v>REA-O-C1</x:v>
      </x:c>
      <x:c r="E1676" s="7" t="str">
        <x:v>OPERATIONAL</x:v>
      </x:c>
      <x:c r="F1676" s="7" t="str">
        <x:v>PTC-C</x:v>
      </x:c>
      <x:c r="G1676" s="7" t="str">
        <x:v>BL-X</x:v>
      </x:c>
      <x:c r="H1676" s="7" t="str">
        <x:v>FCE-08</x:v>
      </x:c>
      <x:c r="I1676" s="7" t="str">
        <x:v>diverse</x:v>
      </x:c>
      <x:c r="J1676" s="7" t="str">
        <x:v>O10</x:v>
      </x:c>
      <x:c r="K1676" s="10" t="str">
        <x:v>same resistance with reversed randomized order</x:v>
      </x:c>
      <x:c r="L1676" s="7" t="n">
        <x:v>5</x:v>
      </x:c>
      <x:c r="M1676" s="10" t="str">
        <x:v>safe state within target</x:v>
      </x:c>
      <x:c r="N1676" s="7" t="str"/>
      <x:c r="O1676" s="7" t="str"/>
      <x:c r="P1676" s="7" t="str"/>
      <x:c r="Q1676" s="7" t="str"/>
      <x:c r="R1676" s="7" t="str"/>
      <x:c r="S1676" s="7" t="str"/>
      <x:c r="T1676" s="7" t="str">
        <x:f>IF(S1676="","OPEN",IF(OR(N1676="",O1676="",P1676&lt;&gt;"SAFE",NOT(ISNUMBER(Q1676)),Q1676&gt;L1676,AND(E1676="FUNCTIONAL TWIN",R1676="")),"FAIL","PASS"))</x:f>
        <x:v>OPEN</x:v>
      </x:c>
    </x:row>
    <x:row r="1677" ht="40" customHeight="1">
      <x:c r="B1677" s="7" t="str">
        <x:v>RAP-PT-1671</x:v>
      </x:c>
      <x:c r="C1677" s="7" t="str">
        <x:v>REA-O-C1-FCE-08-M</x:v>
      </x:c>
      <x:c r="D1677" s="7" t="str">
        <x:v>REA-O-C1</x:v>
      </x:c>
      <x:c r="E1677" s="7" t="str">
        <x:v>OPERATIONAL</x:v>
      </x:c>
      <x:c r="F1677" s="7" t="str">
        <x:v>PTC-C</x:v>
      </x:c>
      <x:c r="G1677" s="7" t="str">
        <x:v>BL-X</x:v>
      </x:c>
      <x:c r="H1677" s="7" t="str">
        <x:v>FCE-08</x:v>
      </x:c>
      <x:c r="I1677" s="7" t="str">
        <x:v>manual/passive</x:v>
      </x:c>
      <x:c r="J1677" s="7" t="str">
        <x:v>O01</x:v>
      </x:c>
      <x:c r="K1677" s="10" t="str">
        <x:v>nominal energy, connected local controls, 20 deg C and clean mechanism</x:v>
      </x:c>
      <x:c r="L1677" s="7" t="n">
        <x:v>5</x:v>
      </x:c>
      <x:c r="M1677" s="10" t="str">
        <x:v>safe state within target</x:v>
      </x:c>
      <x:c r="N1677" s="7" t="str"/>
      <x:c r="O1677" s="7" t="str"/>
      <x:c r="P1677" s="7" t="str"/>
      <x:c r="Q1677" s="7" t="str"/>
      <x:c r="R1677" s="7" t="str"/>
      <x:c r="S1677" s="7" t="str"/>
      <x:c r="T1677" s="7" t="str">
        <x:f>IF(S1677="","OPEN",IF(OR(N1677="",O1677="",P1677&lt;&gt;"SAFE",NOT(ISNUMBER(Q1677)),Q1677&gt;L1677,AND(E1677="FUNCTIONAL TWIN",R1677="")),"FAIL","PASS"))</x:f>
        <x:v>OPEN</x:v>
      </x:c>
    </x:row>
    <x:row r="1678" ht="40" customHeight="1">
      <x:c r="B1678" s="7" t="str">
        <x:v>RAP-PT-1672</x:v>
      </x:c>
      <x:c r="C1678" s="7" t="str">
        <x:v>REA-O-C1-FCE-08-M</x:v>
      </x:c>
      <x:c r="D1678" s="7" t="str">
        <x:v>REA-O-C1</x:v>
      </x:c>
      <x:c r="E1678" s="7" t="str">
        <x:v>OPERATIONAL</x:v>
      </x:c>
      <x:c r="F1678" s="7" t="str">
        <x:v>PTC-C</x:v>
      </x:c>
      <x:c r="G1678" s="7" t="str">
        <x:v>BL-X</x:v>
      </x:c>
      <x:c r="H1678" s="7" t="str">
        <x:v>FCE-08</x:v>
      </x:c>
      <x:c r="I1678" s="7" t="str">
        <x:v>manual/passive</x:v>
      </x:c>
      <x:c r="J1678" s="7" t="str">
        <x:v>O02</x:v>
      </x:c>
      <x:c r="K1678" s="10" t="str">
        <x:v>same boundary with reversed randomized order</x:v>
      </x:c>
      <x:c r="L1678" s="7" t="n">
        <x:v>5</x:v>
      </x:c>
      <x:c r="M1678" s="10" t="str">
        <x:v>safe state within target</x:v>
      </x:c>
      <x:c r="N1678" s="7" t="str"/>
      <x:c r="O1678" s="7" t="str"/>
      <x:c r="P1678" s="7" t="str"/>
      <x:c r="Q1678" s="7" t="str"/>
      <x:c r="R1678" s="7" t="str"/>
      <x:c r="S1678" s="7" t="str"/>
      <x:c r="T1678" s="7" t="str">
        <x:f>IF(S1678="","OPEN",IF(OR(N1678="",O1678="",P1678&lt;&gt;"SAFE",NOT(ISNUMBER(Q1678)),Q1678&gt;L1678,AND(E1678="FUNCTIONAL TWIN",R1678="")),"FAIL","PASS"))</x:f>
        <x:v>OPEN</x:v>
      </x:c>
    </x:row>
    <x:row r="1679" ht="40" customHeight="1">
      <x:c r="B1679" s="7" t="str">
        <x:v>RAP-PT-1673</x:v>
      </x:c>
      <x:c r="C1679" s="7" t="str">
        <x:v>REA-O-C1-FCE-08-M</x:v>
      </x:c>
      <x:c r="D1679" s="7" t="str">
        <x:v>REA-O-C1</x:v>
      </x:c>
      <x:c r="E1679" s="7" t="str">
        <x:v>OPERATIONAL</x:v>
      </x:c>
      <x:c r="F1679" s="7" t="str">
        <x:v>PTC-C</x:v>
      </x:c>
      <x:c r="G1679" s="7" t="str">
        <x:v>BL-X</x:v>
      </x:c>
      <x:c r="H1679" s="7" t="str">
        <x:v>FCE-08</x:v>
      </x:c>
      <x:c r="I1679" s="7" t="str">
        <x:v>manual/passive</x:v>
      </x:c>
      <x:c r="J1679" s="7" t="str">
        <x:v>O03</x:v>
      </x:c>
      <x:c r="K1679" s="10" t="str">
        <x:v>minimum accepted stored-energy state</x:v>
      </x:c>
      <x:c r="L1679" s="7" t="n">
        <x:v>5</x:v>
      </x:c>
      <x:c r="M1679" s="10" t="str">
        <x:v>safe state within target</x:v>
      </x:c>
      <x:c r="N1679" s="7" t="str"/>
      <x:c r="O1679" s="7" t="str"/>
      <x:c r="P1679" s="7" t="str"/>
      <x:c r="Q1679" s="7" t="str"/>
      <x:c r="R1679" s="7" t="str"/>
      <x:c r="S1679" s="7" t="str"/>
      <x:c r="T1679" s="7" t="str">
        <x:f>IF(S1679="","OPEN",IF(OR(N1679="",O1679="",P1679&lt;&gt;"SAFE",NOT(ISNUMBER(Q1679)),Q1679&gt;L1679,AND(E1679="FUNCTIONAL TWIN",R1679="")),"FAIL","PASS"))</x:f>
        <x:v>OPEN</x:v>
      </x:c>
    </x:row>
    <x:row r="1680" ht="40" customHeight="1">
      <x:c r="B1680" s="7" t="str">
        <x:v>RAP-PT-1674</x:v>
      </x:c>
      <x:c r="C1680" s="7" t="str">
        <x:v>REA-O-C1-FCE-08-M</x:v>
      </x:c>
      <x:c r="D1680" s="7" t="str">
        <x:v>REA-O-C1</x:v>
      </x:c>
      <x:c r="E1680" s="7" t="str">
        <x:v>OPERATIONAL</x:v>
      </x:c>
      <x:c r="F1680" s="7" t="str">
        <x:v>PTC-C</x:v>
      </x:c>
      <x:c r="G1680" s="7" t="str">
        <x:v>BL-X</x:v>
      </x:c>
      <x:c r="H1680" s="7" t="str">
        <x:v>FCE-08</x:v>
      </x:c>
      <x:c r="I1680" s="7" t="str">
        <x:v>manual/passive</x:v>
      </x:c>
      <x:c r="J1680" s="7" t="str">
        <x:v>O04</x:v>
      </x:c>
      <x:c r="K1680" s="10" t="str">
        <x:v>minimum energy with reversed order</x:v>
      </x:c>
      <x:c r="L1680" s="7" t="n">
        <x:v>5</x:v>
      </x:c>
      <x:c r="M1680" s="10" t="str">
        <x:v>safe state within target</x:v>
      </x:c>
      <x:c r="N1680" s="7" t="str"/>
      <x:c r="O1680" s="7" t="str"/>
      <x:c r="P1680" s="7" t="str"/>
      <x:c r="Q1680" s="7" t="str"/>
      <x:c r="R1680" s="7" t="str"/>
      <x:c r="S1680" s="7" t="str"/>
      <x:c r="T1680" s="7" t="str">
        <x:f>IF(S1680="","OPEN",IF(OR(N1680="",O1680="",P1680&lt;&gt;"SAFE",NOT(ISNUMBER(Q1680)),Q1680&gt;L1680,AND(E1680="FUNCTIONAL TWIN",R1680="")),"FAIL","PASS"))</x:f>
        <x:v>OPEN</x:v>
      </x:c>
    </x:row>
    <x:row r="1681" ht="40" customHeight="1">
      <x:c r="B1681" s="7" t="str">
        <x:v>RAP-PT-1675</x:v>
      </x:c>
      <x:c r="C1681" s="7" t="str">
        <x:v>REA-O-C1-FCE-08-M</x:v>
      </x:c>
      <x:c r="D1681" s="7" t="str">
        <x:v>REA-O-C1</x:v>
      </x:c>
      <x:c r="E1681" s="7" t="str">
        <x:v>OPERATIONAL</x:v>
      </x:c>
      <x:c r="F1681" s="7" t="str">
        <x:v>PTC-C</x:v>
      </x:c>
      <x:c r="G1681" s="7" t="str">
        <x:v>BL-X</x:v>
      </x:c>
      <x:c r="H1681" s="7" t="str">
        <x:v>FCE-08</x:v>
      </x:c>
      <x:c r="I1681" s="7" t="str">
        <x:v>manual/passive</x:v>
      </x:c>
      <x:c r="J1681" s="7" t="str">
        <x:v>O05</x:v>
      </x:c>
      <x:c r="K1681" s="10" t="str">
        <x:v>normal power and campus network absent</x:v>
      </x:c>
      <x:c r="L1681" s="7" t="n">
        <x:v>5</x:v>
      </x:c>
      <x:c r="M1681" s="10" t="str">
        <x:v>local safe state and evidence</x:v>
      </x:c>
      <x:c r="N1681" s="7" t="str"/>
      <x:c r="O1681" s="7" t="str"/>
      <x:c r="P1681" s="7" t="str"/>
      <x:c r="Q1681" s="7" t="str"/>
      <x:c r="R1681" s="7" t="str"/>
      <x:c r="S1681" s="7" t="str"/>
      <x:c r="T1681" s="7" t="str">
        <x:f>IF(S1681="","OPEN",IF(OR(N1681="",O1681="",P1681&lt;&gt;"SAFE",NOT(ISNUMBER(Q1681)),Q1681&gt;L1681,AND(E1681="FUNCTIONAL TWIN",R1681="")),"FAIL","PASS"))</x:f>
        <x:v>OPEN</x:v>
      </x:c>
    </x:row>
    <x:row r="1682" ht="40" customHeight="1">
      <x:c r="B1682" s="7" t="str">
        <x:v>RAP-PT-1676</x:v>
      </x:c>
      <x:c r="C1682" s="7" t="str">
        <x:v>REA-O-C1-FCE-08-M</x:v>
      </x:c>
      <x:c r="D1682" s="7" t="str">
        <x:v>REA-O-C1</x:v>
      </x:c>
      <x:c r="E1682" s="7" t="str">
        <x:v>OPERATIONAL</x:v>
      </x:c>
      <x:c r="F1682" s="7" t="str">
        <x:v>PTC-C</x:v>
      </x:c>
      <x:c r="G1682" s="7" t="str">
        <x:v>BL-X</x:v>
      </x:c>
      <x:c r="H1682" s="7" t="str">
        <x:v>FCE-08</x:v>
      </x:c>
      <x:c r="I1682" s="7" t="str">
        <x:v>manual/passive</x:v>
      </x:c>
      <x:c r="J1682" s="7" t="str">
        <x:v>O06</x:v>
      </x:c>
      <x:c r="K1682" s="10" t="str">
        <x:v>primary time absent with unlike local epoch</x:v>
      </x:c>
      <x:c r="L1682" s="7" t="n">
        <x:v>5</x:v>
      </x:c>
      <x:c r="M1682" s="10" t="str">
        <x:v>local safe state and evidence</x:v>
      </x:c>
      <x:c r="N1682" s="7" t="str"/>
      <x:c r="O1682" s="7" t="str"/>
      <x:c r="P1682" s="7" t="str"/>
      <x:c r="Q1682" s="7" t="str"/>
      <x:c r="R1682" s="7" t="str"/>
      <x:c r="S1682" s="7" t="str"/>
      <x:c r="T1682" s="7" t="str">
        <x:f>IF(S1682="","OPEN",IF(OR(N1682="",O1682="",P1682&lt;&gt;"SAFE",NOT(ISNUMBER(Q1682)),Q1682&gt;L1682,AND(E1682="FUNCTIONAL TWIN",R1682="")),"FAIL","PASS"))</x:f>
        <x:v>OPEN</x:v>
      </x:c>
    </x:row>
    <x:row r="1683" ht="40" customHeight="1">
      <x:c r="B1683" s="7" t="str">
        <x:v>RAP-PT-1677</x:v>
      </x:c>
      <x:c r="C1683" s="7" t="str">
        <x:v>REA-O-C1-FCE-08-M</x:v>
      </x:c>
      <x:c r="D1683" s="7" t="str">
        <x:v>REA-O-C1</x:v>
      </x:c>
      <x:c r="E1683" s="7" t="str">
        <x:v>OPERATIONAL</x:v>
      </x:c>
      <x:c r="F1683" s="7" t="str">
        <x:v>PTC-C</x:v>
      </x:c>
      <x:c r="G1683" s="7" t="str">
        <x:v>BL-X</x:v>
      </x:c>
      <x:c r="H1683" s="7" t="str">
        <x:v>FCE-08</x:v>
      </x:c>
      <x:c r="I1683" s="7" t="str">
        <x:v>manual/passive</x:v>
      </x:c>
      <x:c r="J1683" s="7" t="str">
        <x:v>O07</x:v>
      </x:c>
      <x:c r="K1683" s="10" t="str">
        <x:v>-20 deg C, wet exterior and accepted internal condition</x:v>
      </x:c>
      <x:c r="L1683" s="7" t="n">
        <x:v>5</x:v>
      </x:c>
      <x:c r="M1683" s="10" t="str">
        <x:v>safe state within target</x:v>
      </x:c>
      <x:c r="N1683" s="7" t="str"/>
      <x:c r="O1683" s="7" t="str"/>
      <x:c r="P1683" s="7" t="str"/>
      <x:c r="Q1683" s="7" t="str"/>
      <x:c r="R1683" s="7" t="str"/>
      <x:c r="S1683" s="7" t="str"/>
      <x:c r="T1683" s="7" t="str">
        <x:f>IF(S1683="","OPEN",IF(OR(N1683="",O1683="",P1683&lt;&gt;"SAFE",NOT(ISNUMBER(Q1683)),Q1683&gt;L1683,AND(E1683="FUNCTIONAL TWIN",R1683="")),"FAIL","PASS"))</x:f>
        <x:v>OPEN</x:v>
      </x:c>
    </x:row>
    <x:row r="1684" ht="40" customHeight="1">
      <x:c r="B1684" s="7" t="str">
        <x:v>RAP-PT-1678</x:v>
      </x:c>
      <x:c r="C1684" s="7" t="str">
        <x:v>REA-O-C1-FCE-08-M</x:v>
      </x:c>
      <x:c r="D1684" s="7" t="str">
        <x:v>REA-O-C1</x:v>
      </x:c>
      <x:c r="E1684" s="7" t="str">
        <x:v>OPERATIONAL</x:v>
      </x:c>
      <x:c r="F1684" s="7" t="str">
        <x:v>PTC-C</x:v>
      </x:c>
      <x:c r="G1684" s="7" t="str">
        <x:v>BL-X</x:v>
      </x:c>
      <x:c r="H1684" s="7" t="str">
        <x:v>FCE-08</x:v>
      </x:c>
      <x:c r="I1684" s="7" t="str">
        <x:v>manual/passive</x:v>
      </x:c>
      <x:c r="J1684" s="7" t="str">
        <x:v>O08</x:v>
      </x:c>
      <x:c r="K1684" s="10" t="str">
        <x:v>50 deg C, wet exterior and accepted internal condition</x:v>
      </x:c>
      <x:c r="L1684" s="7" t="n">
        <x:v>5</x:v>
      </x:c>
      <x:c r="M1684" s="10" t="str">
        <x:v>safe state within target</x:v>
      </x:c>
      <x:c r="N1684" s="7" t="str"/>
      <x:c r="O1684" s="7" t="str"/>
      <x:c r="P1684" s="7" t="str"/>
      <x:c r="Q1684" s="7" t="str"/>
      <x:c r="R1684" s="7" t="str"/>
      <x:c r="S1684" s="7" t="str"/>
      <x:c r="T1684" s="7" t="str">
        <x:f>IF(S1684="","OPEN",IF(OR(N1684="",O1684="",P1684&lt;&gt;"SAFE",NOT(ISNUMBER(Q1684)),Q1684&gt;L1684,AND(E1684="FUNCTIONAL TWIN",R1684="")),"FAIL","PASS"))</x:f>
        <x:v>OPEN</x:v>
      </x:c>
    </x:row>
    <x:row r="1685" ht="40" customHeight="1">
      <x:c r="B1685" s="7" t="str">
        <x:v>RAP-PT-1679</x:v>
      </x:c>
      <x:c r="C1685" s="7" t="str">
        <x:v>REA-O-C1-FCE-08-M</x:v>
      </x:c>
      <x:c r="D1685" s="7" t="str">
        <x:v>REA-O-C1</x:v>
      </x:c>
      <x:c r="E1685" s="7" t="str">
        <x:v>OPERATIONAL</x:v>
      </x:c>
      <x:c r="F1685" s="7" t="str">
        <x:v>PTC-C</x:v>
      </x:c>
      <x:c r="G1685" s="7" t="str">
        <x:v>BL-X</x:v>
      </x:c>
      <x:c r="H1685" s="7" t="str">
        <x:v>FCE-08</x:v>
      </x:c>
      <x:c r="I1685" s="7" t="str">
        <x:v>manual/passive</x:v>
      </x:c>
      <x:c r="J1685" s="7" t="str">
        <x:v>O09</x:v>
      </x:c>
      <x:c r="K1685" s="10" t="str">
        <x:v>registered contamination and upper accepted actuation resistance</x:v>
      </x:c>
      <x:c r="L1685" s="7" t="n">
        <x:v>5</x:v>
      </x:c>
      <x:c r="M1685" s="10" t="str">
        <x:v>safe state within target</x:v>
      </x:c>
      <x:c r="N1685" s="7" t="str"/>
      <x:c r="O1685" s="7" t="str"/>
      <x:c r="P1685" s="7" t="str"/>
      <x:c r="Q1685" s="7" t="str"/>
      <x:c r="R1685" s="7" t="str"/>
      <x:c r="S1685" s="7" t="str"/>
      <x:c r="T1685" s="7" t="str">
        <x:f>IF(S1685="","OPEN",IF(OR(N1685="",O1685="",P1685&lt;&gt;"SAFE",NOT(ISNUMBER(Q1685)),Q1685&gt;L1685,AND(E1685="FUNCTIONAL TWIN",R1685="")),"FAIL","PASS"))</x:f>
        <x:v>OPEN</x:v>
      </x:c>
    </x:row>
    <x:row r="1686" ht="40" customHeight="1">
      <x:c r="B1686" s="7" t="str">
        <x:v>RAP-PT-1680</x:v>
      </x:c>
      <x:c r="C1686" s="7" t="str">
        <x:v>REA-O-C1-FCE-08-M</x:v>
      </x:c>
      <x:c r="D1686" s="7" t="str">
        <x:v>REA-O-C1</x:v>
      </x:c>
      <x:c r="E1686" s="7" t="str">
        <x:v>OPERATIONAL</x:v>
      </x:c>
      <x:c r="F1686" s="7" t="str">
        <x:v>PTC-C</x:v>
      </x:c>
      <x:c r="G1686" s="7" t="str">
        <x:v>BL-X</x:v>
      </x:c>
      <x:c r="H1686" s="7" t="str">
        <x:v>FCE-08</x:v>
      </x:c>
      <x:c r="I1686" s="7" t="str">
        <x:v>manual/passive</x:v>
      </x:c>
      <x:c r="J1686" s="7" t="str">
        <x:v>O10</x:v>
      </x:c>
      <x:c r="K1686" s="10" t="str">
        <x:v>same resistance with reversed randomized order</x:v>
      </x:c>
      <x:c r="L1686" s="7" t="n">
        <x:v>5</x:v>
      </x:c>
      <x:c r="M1686" s="10" t="str">
        <x:v>safe state within target</x:v>
      </x:c>
      <x:c r="N1686" s="7" t="str"/>
      <x:c r="O1686" s="7" t="str"/>
      <x:c r="P1686" s="7" t="str"/>
      <x:c r="Q1686" s="7" t="str"/>
      <x:c r="R1686" s="7" t="str"/>
      <x:c r="S1686" s="7" t="str"/>
      <x:c r="T1686" s="7" t="str">
        <x:f>IF(S1686="","OPEN",IF(OR(N1686="",O1686="",P1686&lt;&gt;"SAFE",NOT(ISNUMBER(Q1686)),Q1686&gt;L1686,AND(E1686="FUNCTIONAL TWIN",R1686="")),"FAIL","PASS"))</x:f>
        <x:v>OPEN</x:v>
      </x:c>
    </x:row>
    <x:row r="1687" ht="40" customHeight="1">
      <x:c r="B1687" s="7" t="str">
        <x:v>RAP-PT-1681</x:v>
      </x:c>
      <x:c r="C1687" s="7" t="str">
        <x:v>REA-O-C1-FCE-09-P</x:v>
      </x:c>
      <x:c r="D1687" s="7" t="str">
        <x:v>REA-O-C1</x:v>
      </x:c>
      <x:c r="E1687" s="7" t="str">
        <x:v>OPERATIONAL</x:v>
      </x:c>
      <x:c r="F1687" s="7" t="str">
        <x:v>PTC-C</x:v>
      </x:c>
      <x:c r="G1687" s="7" t="str">
        <x:v>BL-X</x:v>
      </x:c>
      <x:c r="H1687" s="7" t="str">
        <x:v>FCE-09</x:v>
      </x:c>
      <x:c r="I1687" s="7" t="str">
        <x:v>primary</x:v>
      </x:c>
      <x:c r="J1687" s="7" t="str">
        <x:v>O01</x:v>
      </x:c>
      <x:c r="K1687" s="10" t="str">
        <x:v>nominal energy, connected local controls, 20 deg C and clean mechanism</x:v>
      </x:c>
      <x:c r="L1687" s="7" t="n">
        <x:v>1</x:v>
      </x:c>
      <x:c r="M1687" s="10" t="str">
        <x:v>safe state within target</x:v>
      </x:c>
      <x:c r="N1687" s="7" t="str"/>
      <x:c r="O1687" s="7" t="str"/>
      <x:c r="P1687" s="7" t="str"/>
      <x:c r="Q1687" s="7" t="str"/>
      <x:c r="R1687" s="7" t="str"/>
      <x:c r="S1687" s="7" t="str"/>
      <x:c r="T1687" s="7" t="str">
        <x:f>IF(S1687="","OPEN",IF(OR(N1687="",O1687="",P1687&lt;&gt;"SAFE",NOT(ISNUMBER(Q1687)),Q1687&gt;L1687,AND(E1687="FUNCTIONAL TWIN",R1687="")),"FAIL","PASS"))</x:f>
        <x:v>OPEN</x:v>
      </x:c>
    </x:row>
    <x:row r="1688" ht="40" customHeight="1">
      <x:c r="B1688" s="7" t="str">
        <x:v>RAP-PT-1682</x:v>
      </x:c>
      <x:c r="C1688" s="7" t="str">
        <x:v>REA-O-C1-FCE-09-P</x:v>
      </x:c>
      <x:c r="D1688" s="7" t="str">
        <x:v>REA-O-C1</x:v>
      </x:c>
      <x:c r="E1688" s="7" t="str">
        <x:v>OPERATIONAL</x:v>
      </x:c>
      <x:c r="F1688" s="7" t="str">
        <x:v>PTC-C</x:v>
      </x:c>
      <x:c r="G1688" s="7" t="str">
        <x:v>BL-X</x:v>
      </x:c>
      <x:c r="H1688" s="7" t="str">
        <x:v>FCE-09</x:v>
      </x:c>
      <x:c r="I1688" s="7" t="str">
        <x:v>primary</x:v>
      </x:c>
      <x:c r="J1688" s="7" t="str">
        <x:v>O02</x:v>
      </x:c>
      <x:c r="K1688" s="10" t="str">
        <x:v>same boundary with reversed randomized order</x:v>
      </x:c>
      <x:c r="L1688" s="7" t="n">
        <x:v>1</x:v>
      </x:c>
      <x:c r="M1688" s="10" t="str">
        <x:v>safe state within target</x:v>
      </x:c>
      <x:c r="N1688" s="7" t="str"/>
      <x:c r="O1688" s="7" t="str"/>
      <x:c r="P1688" s="7" t="str"/>
      <x:c r="Q1688" s="7" t="str"/>
      <x:c r="R1688" s="7" t="str"/>
      <x:c r="S1688" s="7" t="str"/>
      <x:c r="T1688" s="7" t="str">
        <x:f>IF(S1688="","OPEN",IF(OR(N1688="",O1688="",P1688&lt;&gt;"SAFE",NOT(ISNUMBER(Q1688)),Q1688&gt;L1688,AND(E1688="FUNCTIONAL TWIN",R1688="")),"FAIL","PASS"))</x:f>
        <x:v>OPEN</x:v>
      </x:c>
    </x:row>
    <x:row r="1689" ht="40" customHeight="1">
      <x:c r="B1689" s="7" t="str">
        <x:v>RAP-PT-1683</x:v>
      </x:c>
      <x:c r="C1689" s="7" t="str">
        <x:v>REA-O-C1-FCE-09-P</x:v>
      </x:c>
      <x:c r="D1689" s="7" t="str">
        <x:v>REA-O-C1</x:v>
      </x:c>
      <x:c r="E1689" s="7" t="str">
        <x:v>OPERATIONAL</x:v>
      </x:c>
      <x:c r="F1689" s="7" t="str">
        <x:v>PTC-C</x:v>
      </x:c>
      <x:c r="G1689" s="7" t="str">
        <x:v>BL-X</x:v>
      </x:c>
      <x:c r="H1689" s="7" t="str">
        <x:v>FCE-09</x:v>
      </x:c>
      <x:c r="I1689" s="7" t="str">
        <x:v>primary</x:v>
      </x:c>
      <x:c r="J1689" s="7" t="str">
        <x:v>O03</x:v>
      </x:c>
      <x:c r="K1689" s="10" t="str">
        <x:v>minimum accepted stored-energy state</x:v>
      </x:c>
      <x:c r="L1689" s="7" t="n">
        <x:v>1</x:v>
      </x:c>
      <x:c r="M1689" s="10" t="str">
        <x:v>safe state within target</x:v>
      </x:c>
      <x:c r="N1689" s="7" t="str"/>
      <x:c r="O1689" s="7" t="str"/>
      <x:c r="P1689" s="7" t="str"/>
      <x:c r="Q1689" s="7" t="str"/>
      <x:c r="R1689" s="7" t="str"/>
      <x:c r="S1689" s="7" t="str"/>
      <x:c r="T1689" s="7" t="str">
        <x:f>IF(S1689="","OPEN",IF(OR(N1689="",O1689="",P1689&lt;&gt;"SAFE",NOT(ISNUMBER(Q1689)),Q1689&gt;L1689,AND(E1689="FUNCTIONAL TWIN",R1689="")),"FAIL","PASS"))</x:f>
        <x:v>OPEN</x:v>
      </x:c>
    </x:row>
    <x:row r="1690" ht="40" customHeight="1">
      <x:c r="B1690" s="7" t="str">
        <x:v>RAP-PT-1684</x:v>
      </x:c>
      <x:c r="C1690" s="7" t="str">
        <x:v>REA-O-C1-FCE-09-P</x:v>
      </x:c>
      <x:c r="D1690" s="7" t="str">
        <x:v>REA-O-C1</x:v>
      </x:c>
      <x:c r="E1690" s="7" t="str">
        <x:v>OPERATIONAL</x:v>
      </x:c>
      <x:c r="F1690" s="7" t="str">
        <x:v>PTC-C</x:v>
      </x:c>
      <x:c r="G1690" s="7" t="str">
        <x:v>BL-X</x:v>
      </x:c>
      <x:c r="H1690" s="7" t="str">
        <x:v>FCE-09</x:v>
      </x:c>
      <x:c r="I1690" s="7" t="str">
        <x:v>primary</x:v>
      </x:c>
      <x:c r="J1690" s="7" t="str">
        <x:v>O04</x:v>
      </x:c>
      <x:c r="K1690" s="10" t="str">
        <x:v>minimum energy with reversed order</x:v>
      </x:c>
      <x:c r="L1690" s="7" t="n">
        <x:v>1</x:v>
      </x:c>
      <x:c r="M1690" s="10" t="str">
        <x:v>safe state within target</x:v>
      </x:c>
      <x:c r="N1690" s="7" t="str"/>
      <x:c r="O1690" s="7" t="str"/>
      <x:c r="P1690" s="7" t="str"/>
      <x:c r="Q1690" s="7" t="str"/>
      <x:c r="R1690" s="7" t="str"/>
      <x:c r="S1690" s="7" t="str"/>
      <x:c r="T1690" s="7" t="str">
        <x:f>IF(S1690="","OPEN",IF(OR(N1690="",O1690="",P1690&lt;&gt;"SAFE",NOT(ISNUMBER(Q1690)),Q1690&gt;L1690,AND(E1690="FUNCTIONAL TWIN",R1690="")),"FAIL","PASS"))</x:f>
        <x:v>OPEN</x:v>
      </x:c>
    </x:row>
    <x:row r="1691" ht="40" customHeight="1">
      <x:c r="B1691" s="7" t="str">
        <x:v>RAP-PT-1685</x:v>
      </x:c>
      <x:c r="C1691" s="7" t="str">
        <x:v>REA-O-C1-FCE-09-P</x:v>
      </x:c>
      <x:c r="D1691" s="7" t="str">
        <x:v>REA-O-C1</x:v>
      </x:c>
      <x:c r="E1691" s="7" t="str">
        <x:v>OPERATIONAL</x:v>
      </x:c>
      <x:c r="F1691" s="7" t="str">
        <x:v>PTC-C</x:v>
      </x:c>
      <x:c r="G1691" s="7" t="str">
        <x:v>BL-X</x:v>
      </x:c>
      <x:c r="H1691" s="7" t="str">
        <x:v>FCE-09</x:v>
      </x:c>
      <x:c r="I1691" s="7" t="str">
        <x:v>primary</x:v>
      </x:c>
      <x:c r="J1691" s="7" t="str">
        <x:v>O05</x:v>
      </x:c>
      <x:c r="K1691" s="10" t="str">
        <x:v>normal power and campus network absent</x:v>
      </x:c>
      <x:c r="L1691" s="7" t="n">
        <x:v>1</x:v>
      </x:c>
      <x:c r="M1691" s="10" t="str">
        <x:v>local safe state and evidence</x:v>
      </x:c>
      <x:c r="N1691" s="7" t="str"/>
      <x:c r="O1691" s="7" t="str"/>
      <x:c r="P1691" s="7" t="str"/>
      <x:c r="Q1691" s="7" t="str"/>
      <x:c r="R1691" s="7" t="str"/>
      <x:c r="S1691" s="7" t="str"/>
      <x:c r="T1691" s="7" t="str">
        <x:f>IF(S1691="","OPEN",IF(OR(N1691="",O1691="",P1691&lt;&gt;"SAFE",NOT(ISNUMBER(Q1691)),Q1691&gt;L1691,AND(E1691="FUNCTIONAL TWIN",R1691="")),"FAIL","PASS"))</x:f>
        <x:v>OPEN</x:v>
      </x:c>
    </x:row>
    <x:row r="1692" ht="40" customHeight="1">
      <x:c r="B1692" s="7" t="str">
        <x:v>RAP-PT-1686</x:v>
      </x:c>
      <x:c r="C1692" s="7" t="str">
        <x:v>REA-O-C1-FCE-09-P</x:v>
      </x:c>
      <x:c r="D1692" s="7" t="str">
        <x:v>REA-O-C1</x:v>
      </x:c>
      <x:c r="E1692" s="7" t="str">
        <x:v>OPERATIONAL</x:v>
      </x:c>
      <x:c r="F1692" s="7" t="str">
        <x:v>PTC-C</x:v>
      </x:c>
      <x:c r="G1692" s="7" t="str">
        <x:v>BL-X</x:v>
      </x:c>
      <x:c r="H1692" s="7" t="str">
        <x:v>FCE-09</x:v>
      </x:c>
      <x:c r="I1692" s="7" t="str">
        <x:v>primary</x:v>
      </x:c>
      <x:c r="J1692" s="7" t="str">
        <x:v>O06</x:v>
      </x:c>
      <x:c r="K1692" s="10" t="str">
        <x:v>primary time absent with unlike local epoch</x:v>
      </x:c>
      <x:c r="L1692" s="7" t="n">
        <x:v>1</x:v>
      </x:c>
      <x:c r="M1692" s="10" t="str">
        <x:v>local safe state and evidence</x:v>
      </x:c>
      <x:c r="N1692" s="7" t="str"/>
      <x:c r="O1692" s="7" t="str"/>
      <x:c r="P1692" s="7" t="str"/>
      <x:c r="Q1692" s="7" t="str"/>
      <x:c r="R1692" s="7" t="str"/>
      <x:c r="S1692" s="7" t="str"/>
      <x:c r="T1692" s="7" t="str">
        <x:f>IF(S1692="","OPEN",IF(OR(N1692="",O1692="",P1692&lt;&gt;"SAFE",NOT(ISNUMBER(Q1692)),Q1692&gt;L1692,AND(E1692="FUNCTIONAL TWIN",R1692="")),"FAIL","PASS"))</x:f>
        <x:v>OPEN</x:v>
      </x:c>
    </x:row>
    <x:row r="1693" ht="40" customHeight="1">
      <x:c r="B1693" s="7" t="str">
        <x:v>RAP-PT-1687</x:v>
      </x:c>
      <x:c r="C1693" s="7" t="str">
        <x:v>REA-O-C1-FCE-09-P</x:v>
      </x:c>
      <x:c r="D1693" s="7" t="str">
        <x:v>REA-O-C1</x:v>
      </x:c>
      <x:c r="E1693" s="7" t="str">
        <x:v>OPERATIONAL</x:v>
      </x:c>
      <x:c r="F1693" s="7" t="str">
        <x:v>PTC-C</x:v>
      </x:c>
      <x:c r="G1693" s="7" t="str">
        <x:v>BL-X</x:v>
      </x:c>
      <x:c r="H1693" s="7" t="str">
        <x:v>FCE-09</x:v>
      </x:c>
      <x:c r="I1693" s="7" t="str">
        <x:v>primary</x:v>
      </x:c>
      <x:c r="J1693" s="7" t="str">
        <x:v>O07</x:v>
      </x:c>
      <x:c r="K1693" s="10" t="str">
        <x:v>-20 deg C, wet exterior and accepted internal condition</x:v>
      </x:c>
      <x:c r="L1693" s="7" t="n">
        <x:v>1</x:v>
      </x:c>
      <x:c r="M1693" s="10" t="str">
        <x:v>safe state within target</x:v>
      </x:c>
      <x:c r="N1693" s="7" t="str"/>
      <x:c r="O1693" s="7" t="str"/>
      <x:c r="P1693" s="7" t="str"/>
      <x:c r="Q1693" s="7" t="str"/>
      <x:c r="R1693" s="7" t="str"/>
      <x:c r="S1693" s="7" t="str"/>
      <x:c r="T1693" s="7" t="str">
        <x:f>IF(S1693="","OPEN",IF(OR(N1693="",O1693="",P1693&lt;&gt;"SAFE",NOT(ISNUMBER(Q1693)),Q1693&gt;L1693,AND(E1693="FUNCTIONAL TWIN",R1693="")),"FAIL","PASS"))</x:f>
        <x:v>OPEN</x:v>
      </x:c>
    </x:row>
    <x:row r="1694" ht="40" customHeight="1">
      <x:c r="B1694" s="7" t="str">
        <x:v>RAP-PT-1688</x:v>
      </x:c>
      <x:c r="C1694" s="7" t="str">
        <x:v>REA-O-C1-FCE-09-P</x:v>
      </x:c>
      <x:c r="D1694" s="7" t="str">
        <x:v>REA-O-C1</x:v>
      </x:c>
      <x:c r="E1694" s="7" t="str">
        <x:v>OPERATIONAL</x:v>
      </x:c>
      <x:c r="F1694" s="7" t="str">
        <x:v>PTC-C</x:v>
      </x:c>
      <x:c r="G1694" s="7" t="str">
        <x:v>BL-X</x:v>
      </x:c>
      <x:c r="H1694" s="7" t="str">
        <x:v>FCE-09</x:v>
      </x:c>
      <x:c r="I1694" s="7" t="str">
        <x:v>primary</x:v>
      </x:c>
      <x:c r="J1694" s="7" t="str">
        <x:v>O08</x:v>
      </x:c>
      <x:c r="K1694" s="10" t="str">
        <x:v>50 deg C, wet exterior and accepted internal condition</x:v>
      </x:c>
      <x:c r="L1694" s="7" t="n">
        <x:v>1</x:v>
      </x:c>
      <x:c r="M1694" s="10" t="str">
        <x:v>safe state within target</x:v>
      </x:c>
      <x:c r="N1694" s="7" t="str"/>
      <x:c r="O1694" s="7" t="str"/>
      <x:c r="P1694" s="7" t="str"/>
      <x:c r="Q1694" s="7" t="str"/>
      <x:c r="R1694" s="7" t="str"/>
      <x:c r="S1694" s="7" t="str"/>
      <x:c r="T1694" s="7" t="str">
        <x:f>IF(S1694="","OPEN",IF(OR(N1694="",O1694="",P1694&lt;&gt;"SAFE",NOT(ISNUMBER(Q1694)),Q1694&gt;L1694,AND(E1694="FUNCTIONAL TWIN",R1694="")),"FAIL","PASS"))</x:f>
        <x:v>OPEN</x:v>
      </x:c>
    </x:row>
    <x:row r="1695" ht="40" customHeight="1">
      <x:c r="B1695" s="7" t="str">
        <x:v>RAP-PT-1689</x:v>
      </x:c>
      <x:c r="C1695" s="7" t="str">
        <x:v>REA-O-C1-FCE-09-P</x:v>
      </x:c>
      <x:c r="D1695" s="7" t="str">
        <x:v>REA-O-C1</x:v>
      </x:c>
      <x:c r="E1695" s="7" t="str">
        <x:v>OPERATIONAL</x:v>
      </x:c>
      <x:c r="F1695" s="7" t="str">
        <x:v>PTC-C</x:v>
      </x:c>
      <x:c r="G1695" s="7" t="str">
        <x:v>BL-X</x:v>
      </x:c>
      <x:c r="H1695" s="7" t="str">
        <x:v>FCE-09</x:v>
      </x:c>
      <x:c r="I1695" s="7" t="str">
        <x:v>primary</x:v>
      </x:c>
      <x:c r="J1695" s="7" t="str">
        <x:v>O09</x:v>
      </x:c>
      <x:c r="K1695" s="10" t="str">
        <x:v>registered contamination and upper accepted actuation resistance</x:v>
      </x:c>
      <x:c r="L1695" s="7" t="n">
        <x:v>1</x:v>
      </x:c>
      <x:c r="M1695" s="10" t="str">
        <x:v>safe state within target</x:v>
      </x:c>
      <x:c r="N1695" s="7" t="str"/>
      <x:c r="O1695" s="7" t="str"/>
      <x:c r="P1695" s="7" t="str"/>
      <x:c r="Q1695" s="7" t="str"/>
      <x:c r="R1695" s="7" t="str"/>
      <x:c r="S1695" s="7" t="str"/>
      <x:c r="T1695" s="7" t="str">
        <x:f>IF(S1695="","OPEN",IF(OR(N1695="",O1695="",P1695&lt;&gt;"SAFE",NOT(ISNUMBER(Q1695)),Q1695&gt;L1695,AND(E1695="FUNCTIONAL TWIN",R1695="")),"FAIL","PASS"))</x:f>
        <x:v>OPEN</x:v>
      </x:c>
    </x:row>
    <x:row r="1696" ht="40" customHeight="1">
      <x:c r="B1696" s="7" t="str">
        <x:v>RAP-PT-1690</x:v>
      </x:c>
      <x:c r="C1696" s="7" t="str">
        <x:v>REA-O-C1-FCE-09-P</x:v>
      </x:c>
      <x:c r="D1696" s="7" t="str">
        <x:v>REA-O-C1</x:v>
      </x:c>
      <x:c r="E1696" s="7" t="str">
        <x:v>OPERATIONAL</x:v>
      </x:c>
      <x:c r="F1696" s="7" t="str">
        <x:v>PTC-C</x:v>
      </x:c>
      <x:c r="G1696" s="7" t="str">
        <x:v>BL-X</x:v>
      </x:c>
      <x:c r="H1696" s="7" t="str">
        <x:v>FCE-09</x:v>
      </x:c>
      <x:c r="I1696" s="7" t="str">
        <x:v>primary</x:v>
      </x:c>
      <x:c r="J1696" s="7" t="str">
        <x:v>O10</x:v>
      </x:c>
      <x:c r="K1696" s="10" t="str">
        <x:v>same resistance with reversed randomized order</x:v>
      </x:c>
      <x:c r="L1696" s="7" t="n">
        <x:v>1</x:v>
      </x:c>
      <x:c r="M1696" s="10" t="str">
        <x:v>safe state within target</x:v>
      </x:c>
      <x:c r="N1696" s="7" t="str"/>
      <x:c r="O1696" s="7" t="str"/>
      <x:c r="P1696" s="7" t="str"/>
      <x:c r="Q1696" s="7" t="str"/>
      <x:c r="R1696" s="7" t="str"/>
      <x:c r="S1696" s="7" t="str"/>
      <x:c r="T1696" s="7" t="str">
        <x:f>IF(S1696="","OPEN",IF(OR(N1696="",O1696="",P1696&lt;&gt;"SAFE",NOT(ISNUMBER(Q1696)),Q1696&gt;L1696,AND(E1696="FUNCTIONAL TWIN",R1696="")),"FAIL","PASS"))</x:f>
        <x:v>OPEN</x:v>
      </x:c>
    </x:row>
    <x:row r="1697" ht="40" customHeight="1">
      <x:c r="B1697" s="7" t="str">
        <x:v>RAP-PT-1691</x:v>
      </x:c>
      <x:c r="C1697" s="7" t="str">
        <x:v>REA-O-C1-FCE-09-D</x:v>
      </x:c>
      <x:c r="D1697" s="7" t="str">
        <x:v>REA-O-C1</x:v>
      </x:c>
      <x:c r="E1697" s="7" t="str">
        <x:v>OPERATIONAL</x:v>
      </x:c>
      <x:c r="F1697" s="7" t="str">
        <x:v>PTC-C</x:v>
      </x:c>
      <x:c r="G1697" s="7" t="str">
        <x:v>BL-X</x:v>
      </x:c>
      <x:c r="H1697" s="7" t="str">
        <x:v>FCE-09</x:v>
      </x:c>
      <x:c r="I1697" s="7" t="str">
        <x:v>diverse</x:v>
      </x:c>
      <x:c r="J1697" s="7" t="str">
        <x:v>O01</x:v>
      </x:c>
      <x:c r="K1697" s="10" t="str">
        <x:v>nominal energy, connected local controls, 20 deg C and clean mechanism</x:v>
      </x:c>
      <x:c r="L1697" s="7" t="n">
        <x:v>1</x:v>
      </x:c>
      <x:c r="M1697" s="10" t="str">
        <x:v>safe state within target</x:v>
      </x:c>
      <x:c r="N1697" s="7" t="str"/>
      <x:c r="O1697" s="7" t="str"/>
      <x:c r="P1697" s="7" t="str"/>
      <x:c r="Q1697" s="7" t="str"/>
      <x:c r="R1697" s="7" t="str"/>
      <x:c r="S1697" s="7" t="str"/>
      <x:c r="T1697" s="7" t="str">
        <x:f>IF(S1697="","OPEN",IF(OR(N1697="",O1697="",P1697&lt;&gt;"SAFE",NOT(ISNUMBER(Q1697)),Q1697&gt;L1697,AND(E1697="FUNCTIONAL TWIN",R1697="")),"FAIL","PASS"))</x:f>
        <x:v>OPEN</x:v>
      </x:c>
    </x:row>
    <x:row r="1698" ht="40" customHeight="1">
      <x:c r="B1698" s="7" t="str">
        <x:v>RAP-PT-1692</x:v>
      </x:c>
      <x:c r="C1698" s="7" t="str">
        <x:v>REA-O-C1-FCE-09-D</x:v>
      </x:c>
      <x:c r="D1698" s="7" t="str">
        <x:v>REA-O-C1</x:v>
      </x:c>
      <x:c r="E1698" s="7" t="str">
        <x:v>OPERATIONAL</x:v>
      </x:c>
      <x:c r="F1698" s="7" t="str">
        <x:v>PTC-C</x:v>
      </x:c>
      <x:c r="G1698" s="7" t="str">
        <x:v>BL-X</x:v>
      </x:c>
      <x:c r="H1698" s="7" t="str">
        <x:v>FCE-09</x:v>
      </x:c>
      <x:c r="I1698" s="7" t="str">
        <x:v>diverse</x:v>
      </x:c>
      <x:c r="J1698" s="7" t="str">
        <x:v>O02</x:v>
      </x:c>
      <x:c r="K1698" s="10" t="str">
        <x:v>same boundary with reversed randomized order</x:v>
      </x:c>
      <x:c r="L1698" s="7" t="n">
        <x:v>1</x:v>
      </x:c>
      <x:c r="M1698" s="10" t="str">
        <x:v>safe state within target</x:v>
      </x:c>
      <x:c r="N1698" s="7" t="str"/>
      <x:c r="O1698" s="7" t="str"/>
      <x:c r="P1698" s="7" t="str"/>
      <x:c r="Q1698" s="7" t="str"/>
      <x:c r="R1698" s="7" t="str"/>
      <x:c r="S1698" s="7" t="str"/>
      <x:c r="T1698" s="7" t="str">
        <x:f>IF(S1698="","OPEN",IF(OR(N1698="",O1698="",P1698&lt;&gt;"SAFE",NOT(ISNUMBER(Q1698)),Q1698&gt;L1698,AND(E1698="FUNCTIONAL TWIN",R1698="")),"FAIL","PASS"))</x:f>
        <x:v>OPEN</x:v>
      </x:c>
    </x:row>
    <x:row r="1699" ht="40" customHeight="1">
      <x:c r="B1699" s="7" t="str">
        <x:v>RAP-PT-1693</x:v>
      </x:c>
      <x:c r="C1699" s="7" t="str">
        <x:v>REA-O-C1-FCE-09-D</x:v>
      </x:c>
      <x:c r="D1699" s="7" t="str">
        <x:v>REA-O-C1</x:v>
      </x:c>
      <x:c r="E1699" s="7" t="str">
        <x:v>OPERATIONAL</x:v>
      </x:c>
      <x:c r="F1699" s="7" t="str">
        <x:v>PTC-C</x:v>
      </x:c>
      <x:c r="G1699" s="7" t="str">
        <x:v>BL-X</x:v>
      </x:c>
      <x:c r="H1699" s="7" t="str">
        <x:v>FCE-09</x:v>
      </x:c>
      <x:c r="I1699" s="7" t="str">
        <x:v>diverse</x:v>
      </x:c>
      <x:c r="J1699" s="7" t="str">
        <x:v>O03</x:v>
      </x:c>
      <x:c r="K1699" s="10" t="str">
        <x:v>minimum accepted stored-energy state</x:v>
      </x:c>
      <x:c r="L1699" s="7" t="n">
        <x:v>1</x:v>
      </x:c>
      <x:c r="M1699" s="10" t="str">
        <x:v>safe state within target</x:v>
      </x:c>
      <x:c r="N1699" s="7" t="str"/>
      <x:c r="O1699" s="7" t="str"/>
      <x:c r="P1699" s="7" t="str"/>
      <x:c r="Q1699" s="7" t="str"/>
      <x:c r="R1699" s="7" t="str"/>
      <x:c r="S1699" s="7" t="str"/>
      <x:c r="T1699" s="7" t="str">
        <x:f>IF(S1699="","OPEN",IF(OR(N1699="",O1699="",P1699&lt;&gt;"SAFE",NOT(ISNUMBER(Q1699)),Q1699&gt;L1699,AND(E1699="FUNCTIONAL TWIN",R1699="")),"FAIL","PASS"))</x:f>
        <x:v>OPEN</x:v>
      </x:c>
    </x:row>
    <x:row r="1700" ht="40" customHeight="1">
      <x:c r="B1700" s="7" t="str">
        <x:v>RAP-PT-1694</x:v>
      </x:c>
      <x:c r="C1700" s="7" t="str">
        <x:v>REA-O-C1-FCE-09-D</x:v>
      </x:c>
      <x:c r="D1700" s="7" t="str">
        <x:v>REA-O-C1</x:v>
      </x:c>
      <x:c r="E1700" s="7" t="str">
        <x:v>OPERATIONAL</x:v>
      </x:c>
      <x:c r="F1700" s="7" t="str">
        <x:v>PTC-C</x:v>
      </x:c>
      <x:c r="G1700" s="7" t="str">
        <x:v>BL-X</x:v>
      </x:c>
      <x:c r="H1700" s="7" t="str">
        <x:v>FCE-09</x:v>
      </x:c>
      <x:c r="I1700" s="7" t="str">
        <x:v>diverse</x:v>
      </x:c>
      <x:c r="J1700" s="7" t="str">
        <x:v>O04</x:v>
      </x:c>
      <x:c r="K1700" s="10" t="str">
        <x:v>minimum energy with reversed order</x:v>
      </x:c>
      <x:c r="L1700" s="7" t="n">
        <x:v>1</x:v>
      </x:c>
      <x:c r="M1700" s="10" t="str">
        <x:v>safe state within target</x:v>
      </x:c>
      <x:c r="N1700" s="7" t="str"/>
      <x:c r="O1700" s="7" t="str"/>
      <x:c r="P1700" s="7" t="str"/>
      <x:c r="Q1700" s="7" t="str"/>
      <x:c r="R1700" s="7" t="str"/>
      <x:c r="S1700" s="7" t="str"/>
      <x:c r="T1700" s="7" t="str">
        <x:f>IF(S1700="","OPEN",IF(OR(N1700="",O1700="",P1700&lt;&gt;"SAFE",NOT(ISNUMBER(Q1700)),Q1700&gt;L1700,AND(E1700="FUNCTIONAL TWIN",R1700="")),"FAIL","PASS"))</x:f>
        <x:v>OPEN</x:v>
      </x:c>
    </x:row>
    <x:row r="1701" ht="40" customHeight="1">
      <x:c r="B1701" s="7" t="str">
        <x:v>RAP-PT-1695</x:v>
      </x:c>
      <x:c r="C1701" s="7" t="str">
        <x:v>REA-O-C1-FCE-09-D</x:v>
      </x:c>
      <x:c r="D1701" s="7" t="str">
        <x:v>REA-O-C1</x:v>
      </x:c>
      <x:c r="E1701" s="7" t="str">
        <x:v>OPERATIONAL</x:v>
      </x:c>
      <x:c r="F1701" s="7" t="str">
        <x:v>PTC-C</x:v>
      </x:c>
      <x:c r="G1701" s="7" t="str">
        <x:v>BL-X</x:v>
      </x:c>
      <x:c r="H1701" s="7" t="str">
        <x:v>FCE-09</x:v>
      </x:c>
      <x:c r="I1701" s="7" t="str">
        <x:v>diverse</x:v>
      </x:c>
      <x:c r="J1701" s="7" t="str">
        <x:v>O05</x:v>
      </x:c>
      <x:c r="K1701" s="10" t="str">
        <x:v>normal power and campus network absent</x:v>
      </x:c>
      <x:c r="L1701" s="7" t="n">
        <x:v>1</x:v>
      </x:c>
      <x:c r="M1701" s="10" t="str">
        <x:v>local safe state and evidence</x:v>
      </x:c>
      <x:c r="N1701" s="7" t="str"/>
      <x:c r="O1701" s="7" t="str"/>
      <x:c r="P1701" s="7" t="str"/>
      <x:c r="Q1701" s="7" t="str"/>
      <x:c r="R1701" s="7" t="str"/>
      <x:c r="S1701" s="7" t="str"/>
      <x:c r="T1701" s="7" t="str">
        <x:f>IF(S1701="","OPEN",IF(OR(N1701="",O1701="",P1701&lt;&gt;"SAFE",NOT(ISNUMBER(Q1701)),Q1701&gt;L1701,AND(E1701="FUNCTIONAL TWIN",R1701="")),"FAIL","PASS"))</x:f>
        <x:v>OPEN</x:v>
      </x:c>
    </x:row>
    <x:row r="1702" ht="40" customHeight="1">
      <x:c r="B1702" s="7" t="str">
        <x:v>RAP-PT-1696</x:v>
      </x:c>
      <x:c r="C1702" s="7" t="str">
        <x:v>REA-O-C1-FCE-09-D</x:v>
      </x:c>
      <x:c r="D1702" s="7" t="str">
        <x:v>REA-O-C1</x:v>
      </x:c>
      <x:c r="E1702" s="7" t="str">
        <x:v>OPERATIONAL</x:v>
      </x:c>
      <x:c r="F1702" s="7" t="str">
        <x:v>PTC-C</x:v>
      </x:c>
      <x:c r="G1702" s="7" t="str">
        <x:v>BL-X</x:v>
      </x:c>
      <x:c r="H1702" s="7" t="str">
        <x:v>FCE-09</x:v>
      </x:c>
      <x:c r="I1702" s="7" t="str">
        <x:v>diverse</x:v>
      </x:c>
      <x:c r="J1702" s="7" t="str">
        <x:v>O06</x:v>
      </x:c>
      <x:c r="K1702" s="10" t="str">
        <x:v>primary time absent with unlike local epoch</x:v>
      </x:c>
      <x:c r="L1702" s="7" t="n">
        <x:v>1</x:v>
      </x:c>
      <x:c r="M1702" s="10" t="str">
        <x:v>local safe state and evidence</x:v>
      </x:c>
      <x:c r="N1702" s="7" t="str"/>
      <x:c r="O1702" s="7" t="str"/>
      <x:c r="P1702" s="7" t="str"/>
      <x:c r="Q1702" s="7" t="str"/>
      <x:c r="R1702" s="7" t="str"/>
      <x:c r="S1702" s="7" t="str"/>
      <x:c r="T1702" s="7" t="str">
        <x:f>IF(S1702="","OPEN",IF(OR(N1702="",O1702="",P1702&lt;&gt;"SAFE",NOT(ISNUMBER(Q1702)),Q1702&gt;L1702,AND(E1702="FUNCTIONAL TWIN",R1702="")),"FAIL","PASS"))</x:f>
        <x:v>OPEN</x:v>
      </x:c>
    </x:row>
    <x:row r="1703" ht="40" customHeight="1">
      <x:c r="B1703" s="7" t="str">
        <x:v>RAP-PT-1697</x:v>
      </x:c>
      <x:c r="C1703" s="7" t="str">
        <x:v>REA-O-C1-FCE-09-D</x:v>
      </x:c>
      <x:c r="D1703" s="7" t="str">
        <x:v>REA-O-C1</x:v>
      </x:c>
      <x:c r="E1703" s="7" t="str">
        <x:v>OPERATIONAL</x:v>
      </x:c>
      <x:c r="F1703" s="7" t="str">
        <x:v>PTC-C</x:v>
      </x:c>
      <x:c r="G1703" s="7" t="str">
        <x:v>BL-X</x:v>
      </x:c>
      <x:c r="H1703" s="7" t="str">
        <x:v>FCE-09</x:v>
      </x:c>
      <x:c r="I1703" s="7" t="str">
        <x:v>diverse</x:v>
      </x:c>
      <x:c r="J1703" s="7" t="str">
        <x:v>O07</x:v>
      </x:c>
      <x:c r="K1703" s="10" t="str">
        <x:v>-20 deg C, wet exterior and accepted internal condition</x:v>
      </x:c>
      <x:c r="L1703" s="7" t="n">
        <x:v>1</x:v>
      </x:c>
      <x:c r="M1703" s="10" t="str">
        <x:v>safe state within target</x:v>
      </x:c>
      <x:c r="N1703" s="7" t="str"/>
      <x:c r="O1703" s="7" t="str"/>
      <x:c r="P1703" s="7" t="str"/>
      <x:c r="Q1703" s="7" t="str"/>
      <x:c r="R1703" s="7" t="str"/>
      <x:c r="S1703" s="7" t="str"/>
      <x:c r="T1703" s="7" t="str">
        <x:f>IF(S1703="","OPEN",IF(OR(N1703="",O1703="",P1703&lt;&gt;"SAFE",NOT(ISNUMBER(Q1703)),Q1703&gt;L1703,AND(E1703="FUNCTIONAL TWIN",R1703="")),"FAIL","PASS"))</x:f>
        <x:v>OPEN</x:v>
      </x:c>
    </x:row>
    <x:row r="1704" ht="40" customHeight="1">
      <x:c r="B1704" s="7" t="str">
        <x:v>RAP-PT-1698</x:v>
      </x:c>
      <x:c r="C1704" s="7" t="str">
        <x:v>REA-O-C1-FCE-09-D</x:v>
      </x:c>
      <x:c r="D1704" s="7" t="str">
        <x:v>REA-O-C1</x:v>
      </x:c>
      <x:c r="E1704" s="7" t="str">
        <x:v>OPERATIONAL</x:v>
      </x:c>
      <x:c r="F1704" s="7" t="str">
        <x:v>PTC-C</x:v>
      </x:c>
      <x:c r="G1704" s="7" t="str">
        <x:v>BL-X</x:v>
      </x:c>
      <x:c r="H1704" s="7" t="str">
        <x:v>FCE-09</x:v>
      </x:c>
      <x:c r="I1704" s="7" t="str">
        <x:v>diverse</x:v>
      </x:c>
      <x:c r="J1704" s="7" t="str">
        <x:v>O08</x:v>
      </x:c>
      <x:c r="K1704" s="10" t="str">
        <x:v>50 deg C, wet exterior and accepted internal condition</x:v>
      </x:c>
      <x:c r="L1704" s="7" t="n">
        <x:v>1</x:v>
      </x:c>
      <x:c r="M1704" s="10" t="str">
        <x:v>safe state within target</x:v>
      </x:c>
      <x:c r="N1704" s="7" t="str"/>
      <x:c r="O1704" s="7" t="str"/>
      <x:c r="P1704" s="7" t="str"/>
      <x:c r="Q1704" s="7" t="str"/>
      <x:c r="R1704" s="7" t="str"/>
      <x:c r="S1704" s="7" t="str"/>
      <x:c r="T1704" s="7" t="str">
        <x:f>IF(S1704="","OPEN",IF(OR(N1704="",O1704="",P1704&lt;&gt;"SAFE",NOT(ISNUMBER(Q1704)),Q1704&gt;L1704,AND(E1704="FUNCTIONAL TWIN",R1704="")),"FAIL","PASS"))</x:f>
        <x:v>OPEN</x:v>
      </x:c>
    </x:row>
    <x:row r="1705" ht="40" customHeight="1">
      <x:c r="B1705" s="7" t="str">
        <x:v>RAP-PT-1699</x:v>
      </x:c>
      <x:c r="C1705" s="7" t="str">
        <x:v>REA-O-C1-FCE-09-D</x:v>
      </x:c>
      <x:c r="D1705" s="7" t="str">
        <x:v>REA-O-C1</x:v>
      </x:c>
      <x:c r="E1705" s="7" t="str">
        <x:v>OPERATIONAL</x:v>
      </x:c>
      <x:c r="F1705" s="7" t="str">
        <x:v>PTC-C</x:v>
      </x:c>
      <x:c r="G1705" s="7" t="str">
        <x:v>BL-X</x:v>
      </x:c>
      <x:c r="H1705" s="7" t="str">
        <x:v>FCE-09</x:v>
      </x:c>
      <x:c r="I1705" s="7" t="str">
        <x:v>diverse</x:v>
      </x:c>
      <x:c r="J1705" s="7" t="str">
        <x:v>O09</x:v>
      </x:c>
      <x:c r="K1705" s="10" t="str">
        <x:v>registered contamination and upper accepted actuation resistance</x:v>
      </x:c>
      <x:c r="L1705" s="7" t="n">
        <x:v>1</x:v>
      </x:c>
      <x:c r="M1705" s="10" t="str">
        <x:v>safe state within target</x:v>
      </x:c>
      <x:c r="N1705" s="7" t="str"/>
      <x:c r="O1705" s="7" t="str"/>
      <x:c r="P1705" s="7" t="str"/>
      <x:c r="Q1705" s="7" t="str"/>
      <x:c r="R1705" s="7" t="str"/>
      <x:c r="S1705" s="7" t="str"/>
      <x:c r="T1705" s="7" t="str">
        <x:f>IF(S1705="","OPEN",IF(OR(N1705="",O1705="",P1705&lt;&gt;"SAFE",NOT(ISNUMBER(Q1705)),Q1705&gt;L1705,AND(E1705="FUNCTIONAL TWIN",R1705="")),"FAIL","PASS"))</x:f>
        <x:v>OPEN</x:v>
      </x:c>
    </x:row>
    <x:row r="1706" ht="40" customHeight="1">
      <x:c r="B1706" s="7" t="str">
        <x:v>RAP-PT-1700</x:v>
      </x:c>
      <x:c r="C1706" s="7" t="str">
        <x:v>REA-O-C1-FCE-09-D</x:v>
      </x:c>
      <x:c r="D1706" s="7" t="str">
        <x:v>REA-O-C1</x:v>
      </x:c>
      <x:c r="E1706" s="7" t="str">
        <x:v>OPERATIONAL</x:v>
      </x:c>
      <x:c r="F1706" s="7" t="str">
        <x:v>PTC-C</x:v>
      </x:c>
      <x:c r="G1706" s="7" t="str">
        <x:v>BL-X</x:v>
      </x:c>
      <x:c r="H1706" s="7" t="str">
        <x:v>FCE-09</x:v>
      </x:c>
      <x:c r="I1706" s="7" t="str">
        <x:v>diverse</x:v>
      </x:c>
      <x:c r="J1706" s="7" t="str">
        <x:v>O10</x:v>
      </x:c>
      <x:c r="K1706" s="10" t="str">
        <x:v>same resistance with reversed randomized order</x:v>
      </x:c>
      <x:c r="L1706" s="7" t="n">
        <x:v>1</x:v>
      </x:c>
      <x:c r="M1706" s="10" t="str">
        <x:v>safe state within target</x:v>
      </x:c>
      <x:c r="N1706" s="7" t="str"/>
      <x:c r="O1706" s="7" t="str"/>
      <x:c r="P1706" s="7" t="str"/>
      <x:c r="Q1706" s="7" t="str"/>
      <x:c r="R1706" s="7" t="str"/>
      <x:c r="S1706" s="7" t="str"/>
      <x:c r="T1706" s="7" t="str">
        <x:f>IF(S1706="","OPEN",IF(OR(N1706="",O1706="",P1706&lt;&gt;"SAFE",NOT(ISNUMBER(Q1706)),Q1706&gt;L1706,AND(E1706="FUNCTIONAL TWIN",R1706="")),"FAIL","PASS"))</x:f>
        <x:v>OPEN</x:v>
      </x:c>
    </x:row>
    <x:row r="1707" ht="40" customHeight="1">
      <x:c r="B1707" s="7" t="str">
        <x:v>RAP-PT-1701</x:v>
      </x:c>
      <x:c r="C1707" s="7" t="str">
        <x:v>REA-O-C1-FCE-09-M</x:v>
      </x:c>
      <x:c r="D1707" s="7" t="str">
        <x:v>REA-O-C1</x:v>
      </x:c>
      <x:c r="E1707" s="7" t="str">
        <x:v>OPERATIONAL</x:v>
      </x:c>
      <x:c r="F1707" s="7" t="str">
        <x:v>PTC-C</x:v>
      </x:c>
      <x:c r="G1707" s="7" t="str">
        <x:v>BL-X</x:v>
      </x:c>
      <x:c r="H1707" s="7" t="str">
        <x:v>FCE-09</x:v>
      </x:c>
      <x:c r="I1707" s="7" t="str">
        <x:v>manual/passive</x:v>
      </x:c>
      <x:c r="J1707" s="7" t="str">
        <x:v>O01</x:v>
      </x:c>
      <x:c r="K1707" s="10" t="str">
        <x:v>nominal energy, connected local controls, 20 deg C and clean mechanism</x:v>
      </x:c>
      <x:c r="L1707" s="7" t="n">
        <x:v>1</x:v>
      </x:c>
      <x:c r="M1707" s="10" t="str">
        <x:v>safe state within target</x:v>
      </x:c>
      <x:c r="N1707" s="7" t="str"/>
      <x:c r="O1707" s="7" t="str"/>
      <x:c r="P1707" s="7" t="str"/>
      <x:c r="Q1707" s="7" t="str"/>
      <x:c r="R1707" s="7" t="str"/>
      <x:c r="S1707" s="7" t="str"/>
      <x:c r="T1707" s="7" t="str">
        <x:f>IF(S1707="","OPEN",IF(OR(N1707="",O1707="",P1707&lt;&gt;"SAFE",NOT(ISNUMBER(Q1707)),Q1707&gt;L1707,AND(E1707="FUNCTIONAL TWIN",R1707="")),"FAIL","PASS"))</x:f>
        <x:v>OPEN</x:v>
      </x:c>
    </x:row>
    <x:row r="1708" ht="40" customHeight="1">
      <x:c r="B1708" s="7" t="str">
        <x:v>RAP-PT-1702</x:v>
      </x:c>
      <x:c r="C1708" s="7" t="str">
        <x:v>REA-O-C1-FCE-09-M</x:v>
      </x:c>
      <x:c r="D1708" s="7" t="str">
        <x:v>REA-O-C1</x:v>
      </x:c>
      <x:c r="E1708" s="7" t="str">
        <x:v>OPERATIONAL</x:v>
      </x:c>
      <x:c r="F1708" s="7" t="str">
        <x:v>PTC-C</x:v>
      </x:c>
      <x:c r="G1708" s="7" t="str">
        <x:v>BL-X</x:v>
      </x:c>
      <x:c r="H1708" s="7" t="str">
        <x:v>FCE-09</x:v>
      </x:c>
      <x:c r="I1708" s="7" t="str">
        <x:v>manual/passive</x:v>
      </x:c>
      <x:c r="J1708" s="7" t="str">
        <x:v>O02</x:v>
      </x:c>
      <x:c r="K1708" s="10" t="str">
        <x:v>same boundary with reversed randomized order</x:v>
      </x:c>
      <x:c r="L1708" s="7" t="n">
        <x:v>1</x:v>
      </x:c>
      <x:c r="M1708" s="10" t="str">
        <x:v>safe state within target</x:v>
      </x:c>
      <x:c r="N1708" s="7" t="str"/>
      <x:c r="O1708" s="7" t="str"/>
      <x:c r="P1708" s="7" t="str"/>
      <x:c r="Q1708" s="7" t="str"/>
      <x:c r="R1708" s="7" t="str"/>
      <x:c r="S1708" s="7" t="str"/>
      <x:c r="T1708" s="7" t="str">
        <x:f>IF(S1708="","OPEN",IF(OR(N1708="",O1708="",P1708&lt;&gt;"SAFE",NOT(ISNUMBER(Q1708)),Q1708&gt;L1708,AND(E1708="FUNCTIONAL TWIN",R1708="")),"FAIL","PASS"))</x:f>
        <x:v>OPEN</x:v>
      </x:c>
    </x:row>
    <x:row r="1709" ht="40" customHeight="1">
      <x:c r="B1709" s="7" t="str">
        <x:v>RAP-PT-1703</x:v>
      </x:c>
      <x:c r="C1709" s="7" t="str">
        <x:v>REA-O-C1-FCE-09-M</x:v>
      </x:c>
      <x:c r="D1709" s="7" t="str">
        <x:v>REA-O-C1</x:v>
      </x:c>
      <x:c r="E1709" s="7" t="str">
        <x:v>OPERATIONAL</x:v>
      </x:c>
      <x:c r="F1709" s="7" t="str">
        <x:v>PTC-C</x:v>
      </x:c>
      <x:c r="G1709" s="7" t="str">
        <x:v>BL-X</x:v>
      </x:c>
      <x:c r="H1709" s="7" t="str">
        <x:v>FCE-09</x:v>
      </x:c>
      <x:c r="I1709" s="7" t="str">
        <x:v>manual/passive</x:v>
      </x:c>
      <x:c r="J1709" s="7" t="str">
        <x:v>O03</x:v>
      </x:c>
      <x:c r="K1709" s="10" t="str">
        <x:v>minimum accepted stored-energy state</x:v>
      </x:c>
      <x:c r="L1709" s="7" t="n">
        <x:v>1</x:v>
      </x:c>
      <x:c r="M1709" s="10" t="str">
        <x:v>safe state within target</x:v>
      </x:c>
      <x:c r="N1709" s="7" t="str"/>
      <x:c r="O1709" s="7" t="str"/>
      <x:c r="P1709" s="7" t="str"/>
      <x:c r="Q1709" s="7" t="str"/>
      <x:c r="R1709" s="7" t="str"/>
      <x:c r="S1709" s="7" t="str"/>
      <x:c r="T1709" s="7" t="str">
        <x:f>IF(S1709="","OPEN",IF(OR(N1709="",O1709="",P1709&lt;&gt;"SAFE",NOT(ISNUMBER(Q1709)),Q1709&gt;L1709,AND(E1709="FUNCTIONAL TWIN",R1709="")),"FAIL","PASS"))</x:f>
        <x:v>OPEN</x:v>
      </x:c>
    </x:row>
    <x:row r="1710" ht="40" customHeight="1">
      <x:c r="B1710" s="7" t="str">
        <x:v>RAP-PT-1704</x:v>
      </x:c>
      <x:c r="C1710" s="7" t="str">
        <x:v>REA-O-C1-FCE-09-M</x:v>
      </x:c>
      <x:c r="D1710" s="7" t="str">
        <x:v>REA-O-C1</x:v>
      </x:c>
      <x:c r="E1710" s="7" t="str">
        <x:v>OPERATIONAL</x:v>
      </x:c>
      <x:c r="F1710" s="7" t="str">
        <x:v>PTC-C</x:v>
      </x:c>
      <x:c r="G1710" s="7" t="str">
        <x:v>BL-X</x:v>
      </x:c>
      <x:c r="H1710" s="7" t="str">
        <x:v>FCE-09</x:v>
      </x:c>
      <x:c r="I1710" s="7" t="str">
        <x:v>manual/passive</x:v>
      </x:c>
      <x:c r="J1710" s="7" t="str">
        <x:v>O04</x:v>
      </x:c>
      <x:c r="K1710" s="10" t="str">
        <x:v>minimum energy with reversed order</x:v>
      </x:c>
      <x:c r="L1710" s="7" t="n">
        <x:v>1</x:v>
      </x:c>
      <x:c r="M1710" s="10" t="str">
        <x:v>safe state within target</x:v>
      </x:c>
      <x:c r="N1710" s="7" t="str"/>
      <x:c r="O1710" s="7" t="str"/>
      <x:c r="P1710" s="7" t="str"/>
      <x:c r="Q1710" s="7" t="str"/>
      <x:c r="R1710" s="7" t="str"/>
      <x:c r="S1710" s="7" t="str"/>
      <x:c r="T1710" s="7" t="str">
        <x:f>IF(S1710="","OPEN",IF(OR(N1710="",O1710="",P1710&lt;&gt;"SAFE",NOT(ISNUMBER(Q1710)),Q1710&gt;L1710,AND(E1710="FUNCTIONAL TWIN",R1710="")),"FAIL","PASS"))</x:f>
        <x:v>OPEN</x:v>
      </x:c>
    </x:row>
    <x:row r="1711" ht="40" customHeight="1">
      <x:c r="B1711" s="7" t="str">
        <x:v>RAP-PT-1705</x:v>
      </x:c>
      <x:c r="C1711" s="7" t="str">
        <x:v>REA-O-C1-FCE-09-M</x:v>
      </x:c>
      <x:c r="D1711" s="7" t="str">
        <x:v>REA-O-C1</x:v>
      </x:c>
      <x:c r="E1711" s="7" t="str">
        <x:v>OPERATIONAL</x:v>
      </x:c>
      <x:c r="F1711" s="7" t="str">
        <x:v>PTC-C</x:v>
      </x:c>
      <x:c r="G1711" s="7" t="str">
        <x:v>BL-X</x:v>
      </x:c>
      <x:c r="H1711" s="7" t="str">
        <x:v>FCE-09</x:v>
      </x:c>
      <x:c r="I1711" s="7" t="str">
        <x:v>manual/passive</x:v>
      </x:c>
      <x:c r="J1711" s="7" t="str">
        <x:v>O05</x:v>
      </x:c>
      <x:c r="K1711" s="10" t="str">
        <x:v>normal power and campus network absent</x:v>
      </x:c>
      <x:c r="L1711" s="7" t="n">
        <x:v>1</x:v>
      </x:c>
      <x:c r="M1711" s="10" t="str">
        <x:v>local safe state and evidence</x:v>
      </x:c>
      <x:c r="N1711" s="7" t="str"/>
      <x:c r="O1711" s="7" t="str"/>
      <x:c r="P1711" s="7" t="str"/>
      <x:c r="Q1711" s="7" t="str"/>
      <x:c r="R1711" s="7" t="str"/>
      <x:c r="S1711" s="7" t="str"/>
      <x:c r="T1711" s="7" t="str">
        <x:f>IF(S1711="","OPEN",IF(OR(N1711="",O1711="",P1711&lt;&gt;"SAFE",NOT(ISNUMBER(Q1711)),Q1711&gt;L1711,AND(E1711="FUNCTIONAL TWIN",R1711="")),"FAIL","PASS"))</x:f>
        <x:v>OPEN</x:v>
      </x:c>
    </x:row>
    <x:row r="1712" ht="40" customHeight="1">
      <x:c r="B1712" s="7" t="str">
        <x:v>RAP-PT-1706</x:v>
      </x:c>
      <x:c r="C1712" s="7" t="str">
        <x:v>REA-O-C1-FCE-09-M</x:v>
      </x:c>
      <x:c r="D1712" s="7" t="str">
        <x:v>REA-O-C1</x:v>
      </x:c>
      <x:c r="E1712" s="7" t="str">
        <x:v>OPERATIONAL</x:v>
      </x:c>
      <x:c r="F1712" s="7" t="str">
        <x:v>PTC-C</x:v>
      </x:c>
      <x:c r="G1712" s="7" t="str">
        <x:v>BL-X</x:v>
      </x:c>
      <x:c r="H1712" s="7" t="str">
        <x:v>FCE-09</x:v>
      </x:c>
      <x:c r="I1712" s="7" t="str">
        <x:v>manual/passive</x:v>
      </x:c>
      <x:c r="J1712" s="7" t="str">
        <x:v>O06</x:v>
      </x:c>
      <x:c r="K1712" s="10" t="str">
        <x:v>primary time absent with unlike local epoch</x:v>
      </x:c>
      <x:c r="L1712" s="7" t="n">
        <x:v>1</x:v>
      </x:c>
      <x:c r="M1712" s="10" t="str">
        <x:v>local safe state and evidence</x:v>
      </x:c>
      <x:c r="N1712" s="7" t="str"/>
      <x:c r="O1712" s="7" t="str"/>
      <x:c r="P1712" s="7" t="str"/>
      <x:c r="Q1712" s="7" t="str"/>
      <x:c r="R1712" s="7" t="str"/>
      <x:c r="S1712" s="7" t="str"/>
      <x:c r="T1712" s="7" t="str">
        <x:f>IF(S1712="","OPEN",IF(OR(N1712="",O1712="",P1712&lt;&gt;"SAFE",NOT(ISNUMBER(Q1712)),Q1712&gt;L1712,AND(E1712="FUNCTIONAL TWIN",R1712="")),"FAIL","PASS"))</x:f>
        <x:v>OPEN</x:v>
      </x:c>
    </x:row>
    <x:row r="1713" ht="40" customHeight="1">
      <x:c r="B1713" s="7" t="str">
        <x:v>RAP-PT-1707</x:v>
      </x:c>
      <x:c r="C1713" s="7" t="str">
        <x:v>REA-O-C1-FCE-09-M</x:v>
      </x:c>
      <x:c r="D1713" s="7" t="str">
        <x:v>REA-O-C1</x:v>
      </x:c>
      <x:c r="E1713" s="7" t="str">
        <x:v>OPERATIONAL</x:v>
      </x:c>
      <x:c r="F1713" s="7" t="str">
        <x:v>PTC-C</x:v>
      </x:c>
      <x:c r="G1713" s="7" t="str">
        <x:v>BL-X</x:v>
      </x:c>
      <x:c r="H1713" s="7" t="str">
        <x:v>FCE-09</x:v>
      </x:c>
      <x:c r="I1713" s="7" t="str">
        <x:v>manual/passive</x:v>
      </x:c>
      <x:c r="J1713" s="7" t="str">
        <x:v>O07</x:v>
      </x:c>
      <x:c r="K1713" s="10" t="str">
        <x:v>-20 deg C, wet exterior and accepted internal condition</x:v>
      </x:c>
      <x:c r="L1713" s="7" t="n">
        <x:v>1</x:v>
      </x:c>
      <x:c r="M1713" s="10" t="str">
        <x:v>safe state within target</x:v>
      </x:c>
      <x:c r="N1713" s="7" t="str"/>
      <x:c r="O1713" s="7" t="str"/>
      <x:c r="P1713" s="7" t="str"/>
      <x:c r="Q1713" s="7" t="str"/>
      <x:c r="R1713" s="7" t="str"/>
      <x:c r="S1713" s="7" t="str"/>
      <x:c r="T1713" s="7" t="str">
        <x:f>IF(S1713="","OPEN",IF(OR(N1713="",O1713="",P1713&lt;&gt;"SAFE",NOT(ISNUMBER(Q1713)),Q1713&gt;L1713,AND(E1713="FUNCTIONAL TWIN",R1713="")),"FAIL","PASS"))</x:f>
        <x:v>OPEN</x:v>
      </x:c>
    </x:row>
    <x:row r="1714" ht="40" customHeight="1">
      <x:c r="B1714" s="7" t="str">
        <x:v>RAP-PT-1708</x:v>
      </x:c>
      <x:c r="C1714" s="7" t="str">
        <x:v>REA-O-C1-FCE-09-M</x:v>
      </x:c>
      <x:c r="D1714" s="7" t="str">
        <x:v>REA-O-C1</x:v>
      </x:c>
      <x:c r="E1714" s="7" t="str">
        <x:v>OPERATIONAL</x:v>
      </x:c>
      <x:c r="F1714" s="7" t="str">
        <x:v>PTC-C</x:v>
      </x:c>
      <x:c r="G1714" s="7" t="str">
        <x:v>BL-X</x:v>
      </x:c>
      <x:c r="H1714" s="7" t="str">
        <x:v>FCE-09</x:v>
      </x:c>
      <x:c r="I1714" s="7" t="str">
        <x:v>manual/passive</x:v>
      </x:c>
      <x:c r="J1714" s="7" t="str">
        <x:v>O08</x:v>
      </x:c>
      <x:c r="K1714" s="10" t="str">
        <x:v>50 deg C, wet exterior and accepted internal condition</x:v>
      </x:c>
      <x:c r="L1714" s="7" t="n">
        <x:v>1</x:v>
      </x:c>
      <x:c r="M1714" s="10" t="str">
        <x:v>safe state within target</x:v>
      </x:c>
      <x:c r="N1714" s="7" t="str"/>
      <x:c r="O1714" s="7" t="str"/>
      <x:c r="P1714" s="7" t="str"/>
      <x:c r="Q1714" s="7" t="str"/>
      <x:c r="R1714" s="7" t="str"/>
      <x:c r="S1714" s="7" t="str"/>
      <x:c r="T1714" s="7" t="str">
        <x:f>IF(S1714="","OPEN",IF(OR(N1714="",O1714="",P1714&lt;&gt;"SAFE",NOT(ISNUMBER(Q1714)),Q1714&gt;L1714,AND(E1714="FUNCTIONAL TWIN",R1714="")),"FAIL","PASS"))</x:f>
        <x:v>OPEN</x:v>
      </x:c>
    </x:row>
    <x:row r="1715" ht="40" customHeight="1">
      <x:c r="B1715" s="7" t="str">
        <x:v>RAP-PT-1709</x:v>
      </x:c>
      <x:c r="C1715" s="7" t="str">
        <x:v>REA-O-C1-FCE-09-M</x:v>
      </x:c>
      <x:c r="D1715" s="7" t="str">
        <x:v>REA-O-C1</x:v>
      </x:c>
      <x:c r="E1715" s="7" t="str">
        <x:v>OPERATIONAL</x:v>
      </x:c>
      <x:c r="F1715" s="7" t="str">
        <x:v>PTC-C</x:v>
      </x:c>
      <x:c r="G1715" s="7" t="str">
        <x:v>BL-X</x:v>
      </x:c>
      <x:c r="H1715" s="7" t="str">
        <x:v>FCE-09</x:v>
      </x:c>
      <x:c r="I1715" s="7" t="str">
        <x:v>manual/passive</x:v>
      </x:c>
      <x:c r="J1715" s="7" t="str">
        <x:v>O09</x:v>
      </x:c>
      <x:c r="K1715" s="10" t="str">
        <x:v>registered contamination and upper accepted actuation resistance</x:v>
      </x:c>
      <x:c r="L1715" s="7" t="n">
        <x:v>1</x:v>
      </x:c>
      <x:c r="M1715" s="10" t="str">
        <x:v>safe state within target</x:v>
      </x:c>
      <x:c r="N1715" s="7" t="str"/>
      <x:c r="O1715" s="7" t="str"/>
      <x:c r="P1715" s="7" t="str"/>
      <x:c r="Q1715" s="7" t="str"/>
      <x:c r="R1715" s="7" t="str"/>
      <x:c r="S1715" s="7" t="str"/>
      <x:c r="T1715" s="7" t="str">
        <x:f>IF(S1715="","OPEN",IF(OR(N1715="",O1715="",P1715&lt;&gt;"SAFE",NOT(ISNUMBER(Q1715)),Q1715&gt;L1715,AND(E1715="FUNCTIONAL TWIN",R1715="")),"FAIL","PASS"))</x:f>
        <x:v>OPEN</x:v>
      </x:c>
    </x:row>
    <x:row r="1716" ht="40" customHeight="1">
      <x:c r="B1716" s="7" t="str">
        <x:v>RAP-PT-1710</x:v>
      </x:c>
      <x:c r="C1716" s="7" t="str">
        <x:v>REA-O-C1-FCE-09-M</x:v>
      </x:c>
      <x:c r="D1716" s="7" t="str">
        <x:v>REA-O-C1</x:v>
      </x:c>
      <x:c r="E1716" s="7" t="str">
        <x:v>OPERATIONAL</x:v>
      </x:c>
      <x:c r="F1716" s="7" t="str">
        <x:v>PTC-C</x:v>
      </x:c>
      <x:c r="G1716" s="7" t="str">
        <x:v>BL-X</x:v>
      </x:c>
      <x:c r="H1716" s="7" t="str">
        <x:v>FCE-09</x:v>
      </x:c>
      <x:c r="I1716" s="7" t="str">
        <x:v>manual/passive</x:v>
      </x:c>
      <x:c r="J1716" s="7" t="str">
        <x:v>O10</x:v>
      </x:c>
      <x:c r="K1716" s="10" t="str">
        <x:v>same resistance with reversed randomized order</x:v>
      </x:c>
      <x:c r="L1716" s="7" t="n">
        <x:v>1</x:v>
      </x:c>
      <x:c r="M1716" s="10" t="str">
        <x:v>safe state within target</x:v>
      </x:c>
      <x:c r="N1716" s="7" t="str"/>
      <x:c r="O1716" s="7" t="str"/>
      <x:c r="P1716" s="7" t="str"/>
      <x:c r="Q1716" s="7" t="str"/>
      <x:c r="R1716" s="7" t="str"/>
      <x:c r="S1716" s="7" t="str"/>
      <x:c r="T1716" s="7" t="str">
        <x:f>IF(S1716="","OPEN",IF(OR(N1716="",O1716="",P1716&lt;&gt;"SAFE",NOT(ISNUMBER(Q1716)),Q1716&gt;L1716,AND(E1716="FUNCTIONAL TWIN",R1716="")),"FAIL","PASS"))</x:f>
        <x:v>OPEN</x:v>
      </x:c>
    </x:row>
    <x:row r="1717" ht="40" customHeight="1">
      <x:c r="B1717" s="7" t="str">
        <x:v>RAP-PT-1711</x:v>
      </x:c>
      <x:c r="C1717" s="7" t="str">
        <x:v>REA-O-C1-FCE-10-P</x:v>
      </x:c>
      <x:c r="D1717" s="7" t="str">
        <x:v>REA-O-C1</x:v>
      </x:c>
      <x:c r="E1717" s="7" t="str">
        <x:v>OPERATIONAL</x:v>
      </x:c>
      <x:c r="F1717" s="7" t="str">
        <x:v>PTC-C</x:v>
      </x:c>
      <x:c r="G1717" s="7" t="str">
        <x:v>BL-X</x:v>
      </x:c>
      <x:c r="H1717" s="7" t="str">
        <x:v>FCE-10</x:v>
      </x:c>
      <x:c r="I1717" s="7" t="str">
        <x:v>primary</x:v>
      </x:c>
      <x:c r="J1717" s="7" t="str">
        <x:v>O01</x:v>
      </x:c>
      <x:c r="K1717" s="10" t="str">
        <x:v>nominal energy, connected local controls, 20 deg C and clean mechanism</x:v>
      </x:c>
      <x:c r="L1717" s="7" t="n">
        <x:v>30</x:v>
      </x:c>
      <x:c r="M1717" s="10" t="str">
        <x:v>safe state within target</x:v>
      </x:c>
      <x:c r="N1717" s="7" t="str"/>
      <x:c r="O1717" s="7" t="str"/>
      <x:c r="P1717" s="7" t="str"/>
      <x:c r="Q1717" s="7" t="str"/>
      <x:c r="R1717" s="7" t="str"/>
      <x:c r="S1717" s="7" t="str"/>
      <x:c r="T1717" s="7" t="str">
        <x:f>IF(S1717="","OPEN",IF(OR(N1717="",O1717="",P1717&lt;&gt;"SAFE",NOT(ISNUMBER(Q1717)),Q1717&gt;L1717,AND(E1717="FUNCTIONAL TWIN",R1717="")),"FAIL","PASS"))</x:f>
        <x:v>OPEN</x:v>
      </x:c>
    </x:row>
    <x:row r="1718" ht="40" customHeight="1">
      <x:c r="B1718" s="7" t="str">
        <x:v>RAP-PT-1712</x:v>
      </x:c>
      <x:c r="C1718" s="7" t="str">
        <x:v>REA-O-C1-FCE-10-P</x:v>
      </x:c>
      <x:c r="D1718" s="7" t="str">
        <x:v>REA-O-C1</x:v>
      </x:c>
      <x:c r="E1718" s="7" t="str">
        <x:v>OPERATIONAL</x:v>
      </x:c>
      <x:c r="F1718" s="7" t="str">
        <x:v>PTC-C</x:v>
      </x:c>
      <x:c r="G1718" s="7" t="str">
        <x:v>BL-X</x:v>
      </x:c>
      <x:c r="H1718" s="7" t="str">
        <x:v>FCE-10</x:v>
      </x:c>
      <x:c r="I1718" s="7" t="str">
        <x:v>primary</x:v>
      </x:c>
      <x:c r="J1718" s="7" t="str">
        <x:v>O02</x:v>
      </x:c>
      <x:c r="K1718" s="10" t="str">
        <x:v>same boundary with reversed randomized order</x:v>
      </x:c>
      <x:c r="L1718" s="7" t="n">
        <x:v>30</x:v>
      </x:c>
      <x:c r="M1718" s="10" t="str">
        <x:v>safe state within target</x:v>
      </x:c>
      <x:c r="N1718" s="7" t="str"/>
      <x:c r="O1718" s="7" t="str"/>
      <x:c r="P1718" s="7" t="str"/>
      <x:c r="Q1718" s="7" t="str"/>
      <x:c r="R1718" s="7" t="str"/>
      <x:c r="S1718" s="7" t="str"/>
      <x:c r="T1718" s="7" t="str">
        <x:f>IF(S1718="","OPEN",IF(OR(N1718="",O1718="",P1718&lt;&gt;"SAFE",NOT(ISNUMBER(Q1718)),Q1718&gt;L1718,AND(E1718="FUNCTIONAL TWIN",R1718="")),"FAIL","PASS"))</x:f>
        <x:v>OPEN</x:v>
      </x:c>
    </x:row>
    <x:row r="1719" ht="40" customHeight="1">
      <x:c r="B1719" s="7" t="str">
        <x:v>RAP-PT-1713</x:v>
      </x:c>
      <x:c r="C1719" s="7" t="str">
        <x:v>REA-O-C1-FCE-10-P</x:v>
      </x:c>
      <x:c r="D1719" s="7" t="str">
        <x:v>REA-O-C1</x:v>
      </x:c>
      <x:c r="E1719" s="7" t="str">
        <x:v>OPERATIONAL</x:v>
      </x:c>
      <x:c r="F1719" s="7" t="str">
        <x:v>PTC-C</x:v>
      </x:c>
      <x:c r="G1719" s="7" t="str">
        <x:v>BL-X</x:v>
      </x:c>
      <x:c r="H1719" s="7" t="str">
        <x:v>FCE-10</x:v>
      </x:c>
      <x:c r="I1719" s="7" t="str">
        <x:v>primary</x:v>
      </x:c>
      <x:c r="J1719" s="7" t="str">
        <x:v>O03</x:v>
      </x:c>
      <x:c r="K1719" s="10" t="str">
        <x:v>minimum accepted stored-energy state</x:v>
      </x:c>
      <x:c r="L1719" s="7" t="n">
        <x:v>30</x:v>
      </x:c>
      <x:c r="M1719" s="10" t="str">
        <x:v>safe state within target</x:v>
      </x:c>
      <x:c r="N1719" s="7" t="str"/>
      <x:c r="O1719" s="7" t="str"/>
      <x:c r="P1719" s="7" t="str"/>
      <x:c r="Q1719" s="7" t="str"/>
      <x:c r="R1719" s="7" t="str"/>
      <x:c r="S1719" s="7" t="str"/>
      <x:c r="T1719" s="7" t="str">
        <x:f>IF(S1719="","OPEN",IF(OR(N1719="",O1719="",P1719&lt;&gt;"SAFE",NOT(ISNUMBER(Q1719)),Q1719&gt;L1719,AND(E1719="FUNCTIONAL TWIN",R1719="")),"FAIL","PASS"))</x:f>
        <x:v>OPEN</x:v>
      </x:c>
    </x:row>
    <x:row r="1720" ht="40" customHeight="1">
      <x:c r="B1720" s="7" t="str">
        <x:v>RAP-PT-1714</x:v>
      </x:c>
      <x:c r="C1720" s="7" t="str">
        <x:v>REA-O-C1-FCE-10-P</x:v>
      </x:c>
      <x:c r="D1720" s="7" t="str">
        <x:v>REA-O-C1</x:v>
      </x:c>
      <x:c r="E1720" s="7" t="str">
        <x:v>OPERATIONAL</x:v>
      </x:c>
      <x:c r="F1720" s="7" t="str">
        <x:v>PTC-C</x:v>
      </x:c>
      <x:c r="G1720" s="7" t="str">
        <x:v>BL-X</x:v>
      </x:c>
      <x:c r="H1720" s="7" t="str">
        <x:v>FCE-10</x:v>
      </x:c>
      <x:c r="I1720" s="7" t="str">
        <x:v>primary</x:v>
      </x:c>
      <x:c r="J1720" s="7" t="str">
        <x:v>O04</x:v>
      </x:c>
      <x:c r="K1720" s="10" t="str">
        <x:v>minimum energy with reversed order</x:v>
      </x:c>
      <x:c r="L1720" s="7" t="n">
        <x:v>30</x:v>
      </x:c>
      <x:c r="M1720" s="10" t="str">
        <x:v>safe state within target</x:v>
      </x:c>
      <x:c r="N1720" s="7" t="str"/>
      <x:c r="O1720" s="7" t="str"/>
      <x:c r="P1720" s="7" t="str"/>
      <x:c r="Q1720" s="7" t="str"/>
      <x:c r="R1720" s="7" t="str"/>
      <x:c r="S1720" s="7" t="str"/>
      <x:c r="T1720" s="7" t="str">
        <x:f>IF(S1720="","OPEN",IF(OR(N1720="",O1720="",P1720&lt;&gt;"SAFE",NOT(ISNUMBER(Q1720)),Q1720&gt;L1720,AND(E1720="FUNCTIONAL TWIN",R1720="")),"FAIL","PASS"))</x:f>
        <x:v>OPEN</x:v>
      </x:c>
    </x:row>
    <x:row r="1721" ht="40" customHeight="1">
      <x:c r="B1721" s="7" t="str">
        <x:v>RAP-PT-1715</x:v>
      </x:c>
      <x:c r="C1721" s="7" t="str">
        <x:v>REA-O-C1-FCE-10-P</x:v>
      </x:c>
      <x:c r="D1721" s="7" t="str">
        <x:v>REA-O-C1</x:v>
      </x:c>
      <x:c r="E1721" s="7" t="str">
        <x:v>OPERATIONAL</x:v>
      </x:c>
      <x:c r="F1721" s="7" t="str">
        <x:v>PTC-C</x:v>
      </x:c>
      <x:c r="G1721" s="7" t="str">
        <x:v>BL-X</x:v>
      </x:c>
      <x:c r="H1721" s="7" t="str">
        <x:v>FCE-10</x:v>
      </x:c>
      <x:c r="I1721" s="7" t="str">
        <x:v>primary</x:v>
      </x:c>
      <x:c r="J1721" s="7" t="str">
        <x:v>O05</x:v>
      </x:c>
      <x:c r="K1721" s="10" t="str">
        <x:v>normal power and campus network absent</x:v>
      </x:c>
      <x:c r="L1721" s="7" t="n">
        <x:v>30</x:v>
      </x:c>
      <x:c r="M1721" s="10" t="str">
        <x:v>local safe state and evidence</x:v>
      </x:c>
      <x:c r="N1721" s="7" t="str"/>
      <x:c r="O1721" s="7" t="str"/>
      <x:c r="P1721" s="7" t="str"/>
      <x:c r="Q1721" s="7" t="str"/>
      <x:c r="R1721" s="7" t="str"/>
      <x:c r="S1721" s="7" t="str"/>
      <x:c r="T1721" s="7" t="str">
        <x:f>IF(S1721="","OPEN",IF(OR(N1721="",O1721="",P1721&lt;&gt;"SAFE",NOT(ISNUMBER(Q1721)),Q1721&gt;L1721,AND(E1721="FUNCTIONAL TWIN",R1721="")),"FAIL","PASS"))</x:f>
        <x:v>OPEN</x:v>
      </x:c>
    </x:row>
    <x:row r="1722" ht="40" customHeight="1">
      <x:c r="B1722" s="7" t="str">
        <x:v>RAP-PT-1716</x:v>
      </x:c>
      <x:c r="C1722" s="7" t="str">
        <x:v>REA-O-C1-FCE-10-P</x:v>
      </x:c>
      <x:c r="D1722" s="7" t="str">
        <x:v>REA-O-C1</x:v>
      </x:c>
      <x:c r="E1722" s="7" t="str">
        <x:v>OPERATIONAL</x:v>
      </x:c>
      <x:c r="F1722" s="7" t="str">
        <x:v>PTC-C</x:v>
      </x:c>
      <x:c r="G1722" s="7" t="str">
        <x:v>BL-X</x:v>
      </x:c>
      <x:c r="H1722" s="7" t="str">
        <x:v>FCE-10</x:v>
      </x:c>
      <x:c r="I1722" s="7" t="str">
        <x:v>primary</x:v>
      </x:c>
      <x:c r="J1722" s="7" t="str">
        <x:v>O06</x:v>
      </x:c>
      <x:c r="K1722" s="10" t="str">
        <x:v>primary time absent with unlike local epoch</x:v>
      </x:c>
      <x:c r="L1722" s="7" t="n">
        <x:v>30</x:v>
      </x:c>
      <x:c r="M1722" s="10" t="str">
        <x:v>local safe state and evidence</x:v>
      </x:c>
      <x:c r="N1722" s="7" t="str"/>
      <x:c r="O1722" s="7" t="str"/>
      <x:c r="P1722" s="7" t="str"/>
      <x:c r="Q1722" s="7" t="str"/>
      <x:c r="R1722" s="7" t="str"/>
      <x:c r="S1722" s="7" t="str"/>
      <x:c r="T1722" s="7" t="str">
        <x:f>IF(S1722="","OPEN",IF(OR(N1722="",O1722="",P1722&lt;&gt;"SAFE",NOT(ISNUMBER(Q1722)),Q1722&gt;L1722,AND(E1722="FUNCTIONAL TWIN",R1722="")),"FAIL","PASS"))</x:f>
        <x:v>OPEN</x:v>
      </x:c>
    </x:row>
    <x:row r="1723" ht="40" customHeight="1">
      <x:c r="B1723" s="7" t="str">
        <x:v>RAP-PT-1717</x:v>
      </x:c>
      <x:c r="C1723" s="7" t="str">
        <x:v>REA-O-C1-FCE-10-P</x:v>
      </x:c>
      <x:c r="D1723" s="7" t="str">
        <x:v>REA-O-C1</x:v>
      </x:c>
      <x:c r="E1723" s="7" t="str">
        <x:v>OPERATIONAL</x:v>
      </x:c>
      <x:c r="F1723" s="7" t="str">
        <x:v>PTC-C</x:v>
      </x:c>
      <x:c r="G1723" s="7" t="str">
        <x:v>BL-X</x:v>
      </x:c>
      <x:c r="H1723" s="7" t="str">
        <x:v>FCE-10</x:v>
      </x:c>
      <x:c r="I1723" s="7" t="str">
        <x:v>primary</x:v>
      </x:c>
      <x:c r="J1723" s="7" t="str">
        <x:v>O07</x:v>
      </x:c>
      <x:c r="K1723" s="10" t="str">
        <x:v>-20 deg C, wet exterior and accepted internal condition</x:v>
      </x:c>
      <x:c r="L1723" s="7" t="n">
        <x:v>30</x:v>
      </x:c>
      <x:c r="M1723" s="10" t="str">
        <x:v>safe state within target</x:v>
      </x:c>
      <x:c r="N1723" s="7" t="str"/>
      <x:c r="O1723" s="7" t="str"/>
      <x:c r="P1723" s="7" t="str"/>
      <x:c r="Q1723" s="7" t="str"/>
      <x:c r="R1723" s="7" t="str"/>
      <x:c r="S1723" s="7" t="str"/>
      <x:c r="T1723" s="7" t="str">
        <x:f>IF(S1723="","OPEN",IF(OR(N1723="",O1723="",P1723&lt;&gt;"SAFE",NOT(ISNUMBER(Q1723)),Q1723&gt;L1723,AND(E1723="FUNCTIONAL TWIN",R1723="")),"FAIL","PASS"))</x:f>
        <x:v>OPEN</x:v>
      </x:c>
    </x:row>
    <x:row r="1724" ht="40" customHeight="1">
      <x:c r="B1724" s="7" t="str">
        <x:v>RAP-PT-1718</x:v>
      </x:c>
      <x:c r="C1724" s="7" t="str">
        <x:v>REA-O-C1-FCE-10-P</x:v>
      </x:c>
      <x:c r="D1724" s="7" t="str">
        <x:v>REA-O-C1</x:v>
      </x:c>
      <x:c r="E1724" s="7" t="str">
        <x:v>OPERATIONAL</x:v>
      </x:c>
      <x:c r="F1724" s="7" t="str">
        <x:v>PTC-C</x:v>
      </x:c>
      <x:c r="G1724" s="7" t="str">
        <x:v>BL-X</x:v>
      </x:c>
      <x:c r="H1724" s="7" t="str">
        <x:v>FCE-10</x:v>
      </x:c>
      <x:c r="I1724" s="7" t="str">
        <x:v>primary</x:v>
      </x:c>
      <x:c r="J1724" s="7" t="str">
        <x:v>O08</x:v>
      </x:c>
      <x:c r="K1724" s="10" t="str">
        <x:v>50 deg C, wet exterior and accepted internal condition</x:v>
      </x:c>
      <x:c r="L1724" s="7" t="n">
        <x:v>30</x:v>
      </x:c>
      <x:c r="M1724" s="10" t="str">
        <x:v>safe state within target</x:v>
      </x:c>
      <x:c r="N1724" s="7" t="str"/>
      <x:c r="O1724" s="7" t="str"/>
      <x:c r="P1724" s="7" t="str"/>
      <x:c r="Q1724" s="7" t="str"/>
      <x:c r="R1724" s="7" t="str"/>
      <x:c r="S1724" s="7" t="str"/>
      <x:c r="T1724" s="7" t="str">
        <x:f>IF(S1724="","OPEN",IF(OR(N1724="",O1724="",P1724&lt;&gt;"SAFE",NOT(ISNUMBER(Q1724)),Q1724&gt;L1724,AND(E1724="FUNCTIONAL TWIN",R1724="")),"FAIL","PASS"))</x:f>
        <x:v>OPEN</x:v>
      </x:c>
    </x:row>
    <x:row r="1725" ht="40" customHeight="1">
      <x:c r="B1725" s="7" t="str">
        <x:v>RAP-PT-1719</x:v>
      </x:c>
      <x:c r="C1725" s="7" t="str">
        <x:v>REA-O-C1-FCE-10-P</x:v>
      </x:c>
      <x:c r="D1725" s="7" t="str">
        <x:v>REA-O-C1</x:v>
      </x:c>
      <x:c r="E1725" s="7" t="str">
        <x:v>OPERATIONAL</x:v>
      </x:c>
      <x:c r="F1725" s="7" t="str">
        <x:v>PTC-C</x:v>
      </x:c>
      <x:c r="G1725" s="7" t="str">
        <x:v>BL-X</x:v>
      </x:c>
      <x:c r="H1725" s="7" t="str">
        <x:v>FCE-10</x:v>
      </x:c>
      <x:c r="I1725" s="7" t="str">
        <x:v>primary</x:v>
      </x:c>
      <x:c r="J1725" s="7" t="str">
        <x:v>O09</x:v>
      </x:c>
      <x:c r="K1725" s="10" t="str">
        <x:v>registered contamination and upper accepted actuation resistance</x:v>
      </x:c>
      <x:c r="L1725" s="7" t="n">
        <x:v>30</x:v>
      </x:c>
      <x:c r="M1725" s="10" t="str">
        <x:v>safe state within target</x:v>
      </x:c>
      <x:c r="N1725" s="7" t="str"/>
      <x:c r="O1725" s="7" t="str"/>
      <x:c r="P1725" s="7" t="str"/>
      <x:c r="Q1725" s="7" t="str"/>
      <x:c r="R1725" s="7" t="str"/>
      <x:c r="S1725" s="7" t="str"/>
      <x:c r="T1725" s="7" t="str">
        <x:f>IF(S1725="","OPEN",IF(OR(N1725="",O1725="",P1725&lt;&gt;"SAFE",NOT(ISNUMBER(Q1725)),Q1725&gt;L1725,AND(E1725="FUNCTIONAL TWIN",R1725="")),"FAIL","PASS"))</x:f>
        <x:v>OPEN</x:v>
      </x:c>
    </x:row>
    <x:row r="1726" ht="40" customHeight="1">
      <x:c r="B1726" s="7" t="str">
        <x:v>RAP-PT-1720</x:v>
      </x:c>
      <x:c r="C1726" s="7" t="str">
        <x:v>REA-O-C1-FCE-10-P</x:v>
      </x:c>
      <x:c r="D1726" s="7" t="str">
        <x:v>REA-O-C1</x:v>
      </x:c>
      <x:c r="E1726" s="7" t="str">
        <x:v>OPERATIONAL</x:v>
      </x:c>
      <x:c r="F1726" s="7" t="str">
        <x:v>PTC-C</x:v>
      </x:c>
      <x:c r="G1726" s="7" t="str">
        <x:v>BL-X</x:v>
      </x:c>
      <x:c r="H1726" s="7" t="str">
        <x:v>FCE-10</x:v>
      </x:c>
      <x:c r="I1726" s="7" t="str">
        <x:v>primary</x:v>
      </x:c>
      <x:c r="J1726" s="7" t="str">
        <x:v>O10</x:v>
      </x:c>
      <x:c r="K1726" s="10" t="str">
        <x:v>same resistance with reversed randomized order</x:v>
      </x:c>
      <x:c r="L1726" s="7" t="n">
        <x:v>30</x:v>
      </x:c>
      <x:c r="M1726" s="10" t="str">
        <x:v>safe state within target</x:v>
      </x:c>
      <x:c r="N1726" s="7" t="str"/>
      <x:c r="O1726" s="7" t="str"/>
      <x:c r="P1726" s="7" t="str"/>
      <x:c r="Q1726" s="7" t="str"/>
      <x:c r="R1726" s="7" t="str"/>
      <x:c r="S1726" s="7" t="str"/>
      <x:c r="T1726" s="7" t="str">
        <x:f>IF(S1726="","OPEN",IF(OR(N1726="",O1726="",P1726&lt;&gt;"SAFE",NOT(ISNUMBER(Q1726)),Q1726&gt;L1726,AND(E1726="FUNCTIONAL TWIN",R1726="")),"FAIL","PASS"))</x:f>
        <x:v>OPEN</x:v>
      </x:c>
    </x:row>
    <x:row r="1727" ht="40" customHeight="1">
      <x:c r="B1727" s="7" t="str">
        <x:v>RAP-PT-1721</x:v>
      </x:c>
      <x:c r="C1727" s="7" t="str">
        <x:v>REA-O-C1-FCE-10-D</x:v>
      </x:c>
      <x:c r="D1727" s="7" t="str">
        <x:v>REA-O-C1</x:v>
      </x:c>
      <x:c r="E1727" s="7" t="str">
        <x:v>OPERATIONAL</x:v>
      </x:c>
      <x:c r="F1727" s="7" t="str">
        <x:v>PTC-C</x:v>
      </x:c>
      <x:c r="G1727" s="7" t="str">
        <x:v>BL-X</x:v>
      </x:c>
      <x:c r="H1727" s="7" t="str">
        <x:v>FCE-10</x:v>
      </x:c>
      <x:c r="I1727" s="7" t="str">
        <x:v>diverse</x:v>
      </x:c>
      <x:c r="J1727" s="7" t="str">
        <x:v>O01</x:v>
      </x:c>
      <x:c r="K1727" s="10" t="str">
        <x:v>nominal energy, connected local controls, 20 deg C and clean mechanism</x:v>
      </x:c>
      <x:c r="L1727" s="7" t="n">
        <x:v>30</x:v>
      </x:c>
      <x:c r="M1727" s="10" t="str">
        <x:v>safe state within target</x:v>
      </x:c>
      <x:c r="N1727" s="7" t="str"/>
      <x:c r="O1727" s="7" t="str"/>
      <x:c r="P1727" s="7" t="str"/>
      <x:c r="Q1727" s="7" t="str"/>
      <x:c r="R1727" s="7" t="str"/>
      <x:c r="S1727" s="7" t="str"/>
      <x:c r="T1727" s="7" t="str">
        <x:f>IF(S1727="","OPEN",IF(OR(N1727="",O1727="",P1727&lt;&gt;"SAFE",NOT(ISNUMBER(Q1727)),Q1727&gt;L1727,AND(E1727="FUNCTIONAL TWIN",R1727="")),"FAIL","PASS"))</x:f>
        <x:v>OPEN</x:v>
      </x:c>
    </x:row>
    <x:row r="1728" ht="40" customHeight="1">
      <x:c r="B1728" s="7" t="str">
        <x:v>RAP-PT-1722</x:v>
      </x:c>
      <x:c r="C1728" s="7" t="str">
        <x:v>REA-O-C1-FCE-10-D</x:v>
      </x:c>
      <x:c r="D1728" s="7" t="str">
        <x:v>REA-O-C1</x:v>
      </x:c>
      <x:c r="E1728" s="7" t="str">
        <x:v>OPERATIONAL</x:v>
      </x:c>
      <x:c r="F1728" s="7" t="str">
        <x:v>PTC-C</x:v>
      </x:c>
      <x:c r="G1728" s="7" t="str">
        <x:v>BL-X</x:v>
      </x:c>
      <x:c r="H1728" s="7" t="str">
        <x:v>FCE-10</x:v>
      </x:c>
      <x:c r="I1728" s="7" t="str">
        <x:v>diverse</x:v>
      </x:c>
      <x:c r="J1728" s="7" t="str">
        <x:v>O02</x:v>
      </x:c>
      <x:c r="K1728" s="10" t="str">
        <x:v>same boundary with reversed randomized order</x:v>
      </x:c>
      <x:c r="L1728" s="7" t="n">
        <x:v>30</x:v>
      </x:c>
      <x:c r="M1728" s="10" t="str">
        <x:v>safe state within target</x:v>
      </x:c>
      <x:c r="N1728" s="7" t="str"/>
      <x:c r="O1728" s="7" t="str"/>
      <x:c r="P1728" s="7" t="str"/>
      <x:c r="Q1728" s="7" t="str"/>
      <x:c r="R1728" s="7" t="str"/>
      <x:c r="S1728" s="7" t="str"/>
      <x:c r="T1728" s="7" t="str">
        <x:f>IF(S1728="","OPEN",IF(OR(N1728="",O1728="",P1728&lt;&gt;"SAFE",NOT(ISNUMBER(Q1728)),Q1728&gt;L1728,AND(E1728="FUNCTIONAL TWIN",R1728="")),"FAIL","PASS"))</x:f>
        <x:v>OPEN</x:v>
      </x:c>
    </x:row>
    <x:row r="1729" ht="40" customHeight="1">
      <x:c r="B1729" s="7" t="str">
        <x:v>RAP-PT-1723</x:v>
      </x:c>
      <x:c r="C1729" s="7" t="str">
        <x:v>REA-O-C1-FCE-10-D</x:v>
      </x:c>
      <x:c r="D1729" s="7" t="str">
        <x:v>REA-O-C1</x:v>
      </x:c>
      <x:c r="E1729" s="7" t="str">
        <x:v>OPERATIONAL</x:v>
      </x:c>
      <x:c r="F1729" s="7" t="str">
        <x:v>PTC-C</x:v>
      </x:c>
      <x:c r="G1729" s="7" t="str">
        <x:v>BL-X</x:v>
      </x:c>
      <x:c r="H1729" s="7" t="str">
        <x:v>FCE-10</x:v>
      </x:c>
      <x:c r="I1729" s="7" t="str">
        <x:v>diverse</x:v>
      </x:c>
      <x:c r="J1729" s="7" t="str">
        <x:v>O03</x:v>
      </x:c>
      <x:c r="K1729" s="10" t="str">
        <x:v>minimum accepted stored-energy state</x:v>
      </x:c>
      <x:c r="L1729" s="7" t="n">
        <x:v>30</x:v>
      </x:c>
      <x:c r="M1729" s="10" t="str">
        <x:v>safe state within target</x:v>
      </x:c>
      <x:c r="N1729" s="7" t="str"/>
      <x:c r="O1729" s="7" t="str"/>
      <x:c r="P1729" s="7" t="str"/>
      <x:c r="Q1729" s="7" t="str"/>
      <x:c r="R1729" s="7" t="str"/>
      <x:c r="S1729" s="7" t="str"/>
      <x:c r="T1729" s="7" t="str">
        <x:f>IF(S1729="","OPEN",IF(OR(N1729="",O1729="",P1729&lt;&gt;"SAFE",NOT(ISNUMBER(Q1729)),Q1729&gt;L1729,AND(E1729="FUNCTIONAL TWIN",R1729="")),"FAIL","PASS"))</x:f>
        <x:v>OPEN</x:v>
      </x:c>
    </x:row>
    <x:row r="1730" ht="40" customHeight="1">
      <x:c r="B1730" s="7" t="str">
        <x:v>RAP-PT-1724</x:v>
      </x:c>
      <x:c r="C1730" s="7" t="str">
        <x:v>REA-O-C1-FCE-10-D</x:v>
      </x:c>
      <x:c r="D1730" s="7" t="str">
        <x:v>REA-O-C1</x:v>
      </x:c>
      <x:c r="E1730" s="7" t="str">
        <x:v>OPERATIONAL</x:v>
      </x:c>
      <x:c r="F1730" s="7" t="str">
        <x:v>PTC-C</x:v>
      </x:c>
      <x:c r="G1730" s="7" t="str">
        <x:v>BL-X</x:v>
      </x:c>
      <x:c r="H1730" s="7" t="str">
        <x:v>FCE-10</x:v>
      </x:c>
      <x:c r="I1730" s="7" t="str">
        <x:v>diverse</x:v>
      </x:c>
      <x:c r="J1730" s="7" t="str">
        <x:v>O04</x:v>
      </x:c>
      <x:c r="K1730" s="10" t="str">
        <x:v>minimum energy with reversed order</x:v>
      </x:c>
      <x:c r="L1730" s="7" t="n">
        <x:v>30</x:v>
      </x:c>
      <x:c r="M1730" s="10" t="str">
        <x:v>safe state within target</x:v>
      </x:c>
      <x:c r="N1730" s="7" t="str"/>
      <x:c r="O1730" s="7" t="str"/>
      <x:c r="P1730" s="7" t="str"/>
      <x:c r="Q1730" s="7" t="str"/>
      <x:c r="R1730" s="7" t="str"/>
      <x:c r="S1730" s="7" t="str"/>
      <x:c r="T1730" s="7" t="str">
        <x:f>IF(S1730="","OPEN",IF(OR(N1730="",O1730="",P1730&lt;&gt;"SAFE",NOT(ISNUMBER(Q1730)),Q1730&gt;L1730,AND(E1730="FUNCTIONAL TWIN",R1730="")),"FAIL","PASS"))</x:f>
        <x:v>OPEN</x:v>
      </x:c>
    </x:row>
    <x:row r="1731" ht="40" customHeight="1">
      <x:c r="B1731" s="7" t="str">
        <x:v>RAP-PT-1725</x:v>
      </x:c>
      <x:c r="C1731" s="7" t="str">
        <x:v>REA-O-C1-FCE-10-D</x:v>
      </x:c>
      <x:c r="D1731" s="7" t="str">
        <x:v>REA-O-C1</x:v>
      </x:c>
      <x:c r="E1731" s="7" t="str">
        <x:v>OPERATIONAL</x:v>
      </x:c>
      <x:c r="F1731" s="7" t="str">
        <x:v>PTC-C</x:v>
      </x:c>
      <x:c r="G1731" s="7" t="str">
        <x:v>BL-X</x:v>
      </x:c>
      <x:c r="H1731" s="7" t="str">
        <x:v>FCE-10</x:v>
      </x:c>
      <x:c r="I1731" s="7" t="str">
        <x:v>diverse</x:v>
      </x:c>
      <x:c r="J1731" s="7" t="str">
        <x:v>O05</x:v>
      </x:c>
      <x:c r="K1731" s="10" t="str">
        <x:v>normal power and campus network absent</x:v>
      </x:c>
      <x:c r="L1731" s="7" t="n">
        <x:v>30</x:v>
      </x:c>
      <x:c r="M1731" s="10" t="str">
        <x:v>local safe state and evidence</x:v>
      </x:c>
      <x:c r="N1731" s="7" t="str"/>
      <x:c r="O1731" s="7" t="str"/>
      <x:c r="P1731" s="7" t="str"/>
      <x:c r="Q1731" s="7" t="str"/>
      <x:c r="R1731" s="7" t="str"/>
      <x:c r="S1731" s="7" t="str"/>
      <x:c r="T1731" s="7" t="str">
        <x:f>IF(S1731="","OPEN",IF(OR(N1731="",O1731="",P1731&lt;&gt;"SAFE",NOT(ISNUMBER(Q1731)),Q1731&gt;L1731,AND(E1731="FUNCTIONAL TWIN",R1731="")),"FAIL","PASS"))</x:f>
        <x:v>OPEN</x:v>
      </x:c>
    </x:row>
    <x:row r="1732" ht="40" customHeight="1">
      <x:c r="B1732" s="7" t="str">
        <x:v>RAP-PT-1726</x:v>
      </x:c>
      <x:c r="C1732" s="7" t="str">
        <x:v>REA-O-C1-FCE-10-D</x:v>
      </x:c>
      <x:c r="D1732" s="7" t="str">
        <x:v>REA-O-C1</x:v>
      </x:c>
      <x:c r="E1732" s="7" t="str">
        <x:v>OPERATIONAL</x:v>
      </x:c>
      <x:c r="F1732" s="7" t="str">
        <x:v>PTC-C</x:v>
      </x:c>
      <x:c r="G1732" s="7" t="str">
        <x:v>BL-X</x:v>
      </x:c>
      <x:c r="H1732" s="7" t="str">
        <x:v>FCE-10</x:v>
      </x:c>
      <x:c r="I1732" s="7" t="str">
        <x:v>diverse</x:v>
      </x:c>
      <x:c r="J1732" s="7" t="str">
        <x:v>O06</x:v>
      </x:c>
      <x:c r="K1732" s="10" t="str">
        <x:v>primary time absent with unlike local epoch</x:v>
      </x:c>
      <x:c r="L1732" s="7" t="n">
        <x:v>30</x:v>
      </x:c>
      <x:c r="M1732" s="10" t="str">
        <x:v>local safe state and evidence</x:v>
      </x:c>
      <x:c r="N1732" s="7" t="str"/>
      <x:c r="O1732" s="7" t="str"/>
      <x:c r="P1732" s="7" t="str"/>
      <x:c r="Q1732" s="7" t="str"/>
      <x:c r="R1732" s="7" t="str"/>
      <x:c r="S1732" s="7" t="str"/>
      <x:c r="T1732" s="7" t="str">
        <x:f>IF(S1732="","OPEN",IF(OR(N1732="",O1732="",P1732&lt;&gt;"SAFE",NOT(ISNUMBER(Q1732)),Q1732&gt;L1732,AND(E1732="FUNCTIONAL TWIN",R1732="")),"FAIL","PASS"))</x:f>
        <x:v>OPEN</x:v>
      </x:c>
    </x:row>
    <x:row r="1733" ht="40" customHeight="1">
      <x:c r="B1733" s="7" t="str">
        <x:v>RAP-PT-1727</x:v>
      </x:c>
      <x:c r="C1733" s="7" t="str">
        <x:v>REA-O-C1-FCE-10-D</x:v>
      </x:c>
      <x:c r="D1733" s="7" t="str">
        <x:v>REA-O-C1</x:v>
      </x:c>
      <x:c r="E1733" s="7" t="str">
        <x:v>OPERATIONAL</x:v>
      </x:c>
      <x:c r="F1733" s="7" t="str">
        <x:v>PTC-C</x:v>
      </x:c>
      <x:c r="G1733" s="7" t="str">
        <x:v>BL-X</x:v>
      </x:c>
      <x:c r="H1733" s="7" t="str">
        <x:v>FCE-10</x:v>
      </x:c>
      <x:c r="I1733" s="7" t="str">
        <x:v>diverse</x:v>
      </x:c>
      <x:c r="J1733" s="7" t="str">
        <x:v>O07</x:v>
      </x:c>
      <x:c r="K1733" s="10" t="str">
        <x:v>-20 deg C, wet exterior and accepted internal condition</x:v>
      </x:c>
      <x:c r="L1733" s="7" t="n">
        <x:v>30</x:v>
      </x:c>
      <x:c r="M1733" s="10" t="str">
        <x:v>safe state within target</x:v>
      </x:c>
      <x:c r="N1733" s="7" t="str"/>
      <x:c r="O1733" s="7" t="str"/>
      <x:c r="P1733" s="7" t="str"/>
      <x:c r="Q1733" s="7" t="str"/>
      <x:c r="R1733" s="7" t="str"/>
      <x:c r="S1733" s="7" t="str"/>
      <x:c r="T1733" s="7" t="str">
        <x:f>IF(S1733="","OPEN",IF(OR(N1733="",O1733="",P1733&lt;&gt;"SAFE",NOT(ISNUMBER(Q1733)),Q1733&gt;L1733,AND(E1733="FUNCTIONAL TWIN",R1733="")),"FAIL","PASS"))</x:f>
        <x:v>OPEN</x:v>
      </x:c>
    </x:row>
    <x:row r="1734" ht="40" customHeight="1">
      <x:c r="B1734" s="7" t="str">
        <x:v>RAP-PT-1728</x:v>
      </x:c>
      <x:c r="C1734" s="7" t="str">
        <x:v>REA-O-C1-FCE-10-D</x:v>
      </x:c>
      <x:c r="D1734" s="7" t="str">
        <x:v>REA-O-C1</x:v>
      </x:c>
      <x:c r="E1734" s="7" t="str">
        <x:v>OPERATIONAL</x:v>
      </x:c>
      <x:c r="F1734" s="7" t="str">
        <x:v>PTC-C</x:v>
      </x:c>
      <x:c r="G1734" s="7" t="str">
        <x:v>BL-X</x:v>
      </x:c>
      <x:c r="H1734" s="7" t="str">
        <x:v>FCE-10</x:v>
      </x:c>
      <x:c r="I1734" s="7" t="str">
        <x:v>diverse</x:v>
      </x:c>
      <x:c r="J1734" s="7" t="str">
        <x:v>O08</x:v>
      </x:c>
      <x:c r="K1734" s="10" t="str">
        <x:v>50 deg C, wet exterior and accepted internal condition</x:v>
      </x:c>
      <x:c r="L1734" s="7" t="n">
        <x:v>30</x:v>
      </x:c>
      <x:c r="M1734" s="10" t="str">
        <x:v>safe state within target</x:v>
      </x:c>
      <x:c r="N1734" s="7" t="str"/>
      <x:c r="O1734" s="7" t="str"/>
      <x:c r="P1734" s="7" t="str"/>
      <x:c r="Q1734" s="7" t="str"/>
      <x:c r="R1734" s="7" t="str"/>
      <x:c r="S1734" s="7" t="str"/>
      <x:c r="T1734" s="7" t="str">
        <x:f>IF(S1734="","OPEN",IF(OR(N1734="",O1734="",P1734&lt;&gt;"SAFE",NOT(ISNUMBER(Q1734)),Q1734&gt;L1734,AND(E1734="FUNCTIONAL TWIN",R1734="")),"FAIL","PASS"))</x:f>
        <x:v>OPEN</x:v>
      </x:c>
    </x:row>
    <x:row r="1735" ht="40" customHeight="1">
      <x:c r="B1735" s="7" t="str">
        <x:v>RAP-PT-1729</x:v>
      </x:c>
      <x:c r="C1735" s="7" t="str">
        <x:v>REA-O-C1-FCE-10-D</x:v>
      </x:c>
      <x:c r="D1735" s="7" t="str">
        <x:v>REA-O-C1</x:v>
      </x:c>
      <x:c r="E1735" s="7" t="str">
        <x:v>OPERATIONAL</x:v>
      </x:c>
      <x:c r="F1735" s="7" t="str">
        <x:v>PTC-C</x:v>
      </x:c>
      <x:c r="G1735" s="7" t="str">
        <x:v>BL-X</x:v>
      </x:c>
      <x:c r="H1735" s="7" t="str">
        <x:v>FCE-10</x:v>
      </x:c>
      <x:c r="I1735" s="7" t="str">
        <x:v>diverse</x:v>
      </x:c>
      <x:c r="J1735" s="7" t="str">
        <x:v>O09</x:v>
      </x:c>
      <x:c r="K1735" s="10" t="str">
        <x:v>registered contamination and upper accepted actuation resistance</x:v>
      </x:c>
      <x:c r="L1735" s="7" t="n">
        <x:v>30</x:v>
      </x:c>
      <x:c r="M1735" s="10" t="str">
        <x:v>safe state within target</x:v>
      </x:c>
      <x:c r="N1735" s="7" t="str"/>
      <x:c r="O1735" s="7" t="str"/>
      <x:c r="P1735" s="7" t="str"/>
      <x:c r="Q1735" s="7" t="str"/>
      <x:c r="R1735" s="7" t="str"/>
      <x:c r="S1735" s="7" t="str"/>
      <x:c r="T1735" s="7" t="str">
        <x:f>IF(S1735="","OPEN",IF(OR(N1735="",O1735="",P1735&lt;&gt;"SAFE",NOT(ISNUMBER(Q1735)),Q1735&gt;L1735,AND(E1735="FUNCTIONAL TWIN",R1735="")),"FAIL","PASS"))</x:f>
        <x:v>OPEN</x:v>
      </x:c>
    </x:row>
    <x:row r="1736" ht="40" customHeight="1">
      <x:c r="B1736" s="7" t="str">
        <x:v>RAP-PT-1730</x:v>
      </x:c>
      <x:c r="C1736" s="7" t="str">
        <x:v>REA-O-C1-FCE-10-D</x:v>
      </x:c>
      <x:c r="D1736" s="7" t="str">
        <x:v>REA-O-C1</x:v>
      </x:c>
      <x:c r="E1736" s="7" t="str">
        <x:v>OPERATIONAL</x:v>
      </x:c>
      <x:c r="F1736" s="7" t="str">
        <x:v>PTC-C</x:v>
      </x:c>
      <x:c r="G1736" s="7" t="str">
        <x:v>BL-X</x:v>
      </x:c>
      <x:c r="H1736" s="7" t="str">
        <x:v>FCE-10</x:v>
      </x:c>
      <x:c r="I1736" s="7" t="str">
        <x:v>diverse</x:v>
      </x:c>
      <x:c r="J1736" s="7" t="str">
        <x:v>O10</x:v>
      </x:c>
      <x:c r="K1736" s="10" t="str">
        <x:v>same resistance with reversed randomized order</x:v>
      </x:c>
      <x:c r="L1736" s="7" t="n">
        <x:v>30</x:v>
      </x:c>
      <x:c r="M1736" s="10" t="str">
        <x:v>safe state within target</x:v>
      </x:c>
      <x:c r="N1736" s="7" t="str"/>
      <x:c r="O1736" s="7" t="str"/>
      <x:c r="P1736" s="7" t="str"/>
      <x:c r="Q1736" s="7" t="str"/>
      <x:c r="R1736" s="7" t="str"/>
      <x:c r="S1736" s="7" t="str"/>
      <x:c r="T1736" s="7" t="str">
        <x:f>IF(S1736="","OPEN",IF(OR(N1736="",O1736="",P1736&lt;&gt;"SAFE",NOT(ISNUMBER(Q1736)),Q1736&gt;L1736,AND(E1736="FUNCTIONAL TWIN",R1736="")),"FAIL","PASS"))</x:f>
        <x:v>OPEN</x:v>
      </x:c>
    </x:row>
    <x:row r="1737" ht="40" customHeight="1">
      <x:c r="B1737" s="7" t="str">
        <x:v>RAP-PT-1731</x:v>
      </x:c>
      <x:c r="C1737" s="7" t="str">
        <x:v>REA-O-C1-FCE-10-M</x:v>
      </x:c>
      <x:c r="D1737" s="7" t="str">
        <x:v>REA-O-C1</x:v>
      </x:c>
      <x:c r="E1737" s="7" t="str">
        <x:v>OPERATIONAL</x:v>
      </x:c>
      <x:c r="F1737" s="7" t="str">
        <x:v>PTC-C</x:v>
      </x:c>
      <x:c r="G1737" s="7" t="str">
        <x:v>BL-X</x:v>
      </x:c>
      <x:c r="H1737" s="7" t="str">
        <x:v>FCE-10</x:v>
      </x:c>
      <x:c r="I1737" s="7" t="str">
        <x:v>manual/passive</x:v>
      </x:c>
      <x:c r="J1737" s="7" t="str">
        <x:v>O01</x:v>
      </x:c>
      <x:c r="K1737" s="10" t="str">
        <x:v>nominal energy, connected local controls, 20 deg C and clean mechanism</x:v>
      </x:c>
      <x:c r="L1737" s="7" t="n">
        <x:v>30</x:v>
      </x:c>
      <x:c r="M1737" s="10" t="str">
        <x:v>safe state within target</x:v>
      </x:c>
      <x:c r="N1737" s="7" t="str"/>
      <x:c r="O1737" s="7" t="str"/>
      <x:c r="P1737" s="7" t="str"/>
      <x:c r="Q1737" s="7" t="str"/>
      <x:c r="R1737" s="7" t="str"/>
      <x:c r="S1737" s="7" t="str"/>
      <x:c r="T1737" s="7" t="str">
        <x:f>IF(S1737="","OPEN",IF(OR(N1737="",O1737="",P1737&lt;&gt;"SAFE",NOT(ISNUMBER(Q1737)),Q1737&gt;L1737,AND(E1737="FUNCTIONAL TWIN",R1737="")),"FAIL","PASS"))</x:f>
        <x:v>OPEN</x:v>
      </x:c>
    </x:row>
    <x:row r="1738" ht="40" customHeight="1">
      <x:c r="B1738" s="7" t="str">
        <x:v>RAP-PT-1732</x:v>
      </x:c>
      <x:c r="C1738" s="7" t="str">
        <x:v>REA-O-C1-FCE-10-M</x:v>
      </x:c>
      <x:c r="D1738" s="7" t="str">
        <x:v>REA-O-C1</x:v>
      </x:c>
      <x:c r="E1738" s="7" t="str">
        <x:v>OPERATIONAL</x:v>
      </x:c>
      <x:c r="F1738" s="7" t="str">
        <x:v>PTC-C</x:v>
      </x:c>
      <x:c r="G1738" s="7" t="str">
        <x:v>BL-X</x:v>
      </x:c>
      <x:c r="H1738" s="7" t="str">
        <x:v>FCE-10</x:v>
      </x:c>
      <x:c r="I1738" s="7" t="str">
        <x:v>manual/passive</x:v>
      </x:c>
      <x:c r="J1738" s="7" t="str">
        <x:v>O02</x:v>
      </x:c>
      <x:c r="K1738" s="10" t="str">
        <x:v>same boundary with reversed randomized order</x:v>
      </x:c>
      <x:c r="L1738" s="7" t="n">
        <x:v>30</x:v>
      </x:c>
      <x:c r="M1738" s="10" t="str">
        <x:v>safe state within target</x:v>
      </x:c>
      <x:c r="N1738" s="7" t="str"/>
      <x:c r="O1738" s="7" t="str"/>
      <x:c r="P1738" s="7" t="str"/>
      <x:c r="Q1738" s="7" t="str"/>
      <x:c r="R1738" s="7" t="str"/>
      <x:c r="S1738" s="7" t="str"/>
      <x:c r="T1738" s="7" t="str">
        <x:f>IF(S1738="","OPEN",IF(OR(N1738="",O1738="",P1738&lt;&gt;"SAFE",NOT(ISNUMBER(Q1738)),Q1738&gt;L1738,AND(E1738="FUNCTIONAL TWIN",R1738="")),"FAIL","PASS"))</x:f>
        <x:v>OPEN</x:v>
      </x:c>
    </x:row>
    <x:row r="1739" ht="40" customHeight="1">
      <x:c r="B1739" s="7" t="str">
        <x:v>RAP-PT-1733</x:v>
      </x:c>
      <x:c r="C1739" s="7" t="str">
        <x:v>REA-O-C1-FCE-10-M</x:v>
      </x:c>
      <x:c r="D1739" s="7" t="str">
        <x:v>REA-O-C1</x:v>
      </x:c>
      <x:c r="E1739" s="7" t="str">
        <x:v>OPERATIONAL</x:v>
      </x:c>
      <x:c r="F1739" s="7" t="str">
        <x:v>PTC-C</x:v>
      </x:c>
      <x:c r="G1739" s="7" t="str">
        <x:v>BL-X</x:v>
      </x:c>
      <x:c r="H1739" s="7" t="str">
        <x:v>FCE-10</x:v>
      </x:c>
      <x:c r="I1739" s="7" t="str">
        <x:v>manual/passive</x:v>
      </x:c>
      <x:c r="J1739" s="7" t="str">
        <x:v>O03</x:v>
      </x:c>
      <x:c r="K1739" s="10" t="str">
        <x:v>minimum accepted stored-energy state</x:v>
      </x:c>
      <x:c r="L1739" s="7" t="n">
        <x:v>30</x:v>
      </x:c>
      <x:c r="M1739" s="10" t="str">
        <x:v>safe state within target</x:v>
      </x:c>
      <x:c r="N1739" s="7" t="str"/>
      <x:c r="O1739" s="7" t="str"/>
      <x:c r="P1739" s="7" t="str"/>
      <x:c r="Q1739" s="7" t="str"/>
      <x:c r="R1739" s="7" t="str"/>
      <x:c r="S1739" s="7" t="str"/>
      <x:c r="T1739" s="7" t="str">
        <x:f>IF(S1739="","OPEN",IF(OR(N1739="",O1739="",P1739&lt;&gt;"SAFE",NOT(ISNUMBER(Q1739)),Q1739&gt;L1739,AND(E1739="FUNCTIONAL TWIN",R1739="")),"FAIL","PASS"))</x:f>
        <x:v>OPEN</x:v>
      </x:c>
    </x:row>
    <x:row r="1740" ht="40" customHeight="1">
      <x:c r="B1740" s="7" t="str">
        <x:v>RAP-PT-1734</x:v>
      </x:c>
      <x:c r="C1740" s="7" t="str">
        <x:v>REA-O-C1-FCE-10-M</x:v>
      </x:c>
      <x:c r="D1740" s="7" t="str">
        <x:v>REA-O-C1</x:v>
      </x:c>
      <x:c r="E1740" s="7" t="str">
        <x:v>OPERATIONAL</x:v>
      </x:c>
      <x:c r="F1740" s="7" t="str">
        <x:v>PTC-C</x:v>
      </x:c>
      <x:c r="G1740" s="7" t="str">
        <x:v>BL-X</x:v>
      </x:c>
      <x:c r="H1740" s="7" t="str">
        <x:v>FCE-10</x:v>
      </x:c>
      <x:c r="I1740" s="7" t="str">
        <x:v>manual/passive</x:v>
      </x:c>
      <x:c r="J1740" s="7" t="str">
        <x:v>O04</x:v>
      </x:c>
      <x:c r="K1740" s="10" t="str">
        <x:v>minimum energy with reversed order</x:v>
      </x:c>
      <x:c r="L1740" s="7" t="n">
        <x:v>30</x:v>
      </x:c>
      <x:c r="M1740" s="10" t="str">
        <x:v>safe state within target</x:v>
      </x:c>
      <x:c r="N1740" s="7" t="str"/>
      <x:c r="O1740" s="7" t="str"/>
      <x:c r="P1740" s="7" t="str"/>
      <x:c r="Q1740" s="7" t="str"/>
      <x:c r="R1740" s="7" t="str"/>
      <x:c r="S1740" s="7" t="str"/>
      <x:c r="T1740" s="7" t="str">
        <x:f>IF(S1740="","OPEN",IF(OR(N1740="",O1740="",P1740&lt;&gt;"SAFE",NOT(ISNUMBER(Q1740)),Q1740&gt;L1740,AND(E1740="FUNCTIONAL TWIN",R1740="")),"FAIL","PASS"))</x:f>
        <x:v>OPEN</x:v>
      </x:c>
    </x:row>
    <x:row r="1741" ht="40" customHeight="1">
      <x:c r="B1741" s="7" t="str">
        <x:v>RAP-PT-1735</x:v>
      </x:c>
      <x:c r="C1741" s="7" t="str">
        <x:v>REA-O-C1-FCE-10-M</x:v>
      </x:c>
      <x:c r="D1741" s="7" t="str">
        <x:v>REA-O-C1</x:v>
      </x:c>
      <x:c r="E1741" s="7" t="str">
        <x:v>OPERATIONAL</x:v>
      </x:c>
      <x:c r="F1741" s="7" t="str">
        <x:v>PTC-C</x:v>
      </x:c>
      <x:c r="G1741" s="7" t="str">
        <x:v>BL-X</x:v>
      </x:c>
      <x:c r="H1741" s="7" t="str">
        <x:v>FCE-10</x:v>
      </x:c>
      <x:c r="I1741" s="7" t="str">
        <x:v>manual/passive</x:v>
      </x:c>
      <x:c r="J1741" s="7" t="str">
        <x:v>O05</x:v>
      </x:c>
      <x:c r="K1741" s="10" t="str">
        <x:v>normal power and campus network absent</x:v>
      </x:c>
      <x:c r="L1741" s="7" t="n">
        <x:v>30</x:v>
      </x:c>
      <x:c r="M1741" s="10" t="str">
        <x:v>local safe state and evidence</x:v>
      </x:c>
      <x:c r="N1741" s="7" t="str"/>
      <x:c r="O1741" s="7" t="str"/>
      <x:c r="P1741" s="7" t="str"/>
      <x:c r="Q1741" s="7" t="str"/>
      <x:c r="R1741" s="7" t="str"/>
      <x:c r="S1741" s="7" t="str"/>
      <x:c r="T1741" s="7" t="str">
        <x:f>IF(S1741="","OPEN",IF(OR(N1741="",O1741="",P1741&lt;&gt;"SAFE",NOT(ISNUMBER(Q1741)),Q1741&gt;L1741,AND(E1741="FUNCTIONAL TWIN",R1741="")),"FAIL","PASS"))</x:f>
        <x:v>OPEN</x:v>
      </x:c>
    </x:row>
    <x:row r="1742" ht="40" customHeight="1">
      <x:c r="B1742" s="7" t="str">
        <x:v>RAP-PT-1736</x:v>
      </x:c>
      <x:c r="C1742" s="7" t="str">
        <x:v>REA-O-C1-FCE-10-M</x:v>
      </x:c>
      <x:c r="D1742" s="7" t="str">
        <x:v>REA-O-C1</x:v>
      </x:c>
      <x:c r="E1742" s="7" t="str">
        <x:v>OPERATIONAL</x:v>
      </x:c>
      <x:c r="F1742" s="7" t="str">
        <x:v>PTC-C</x:v>
      </x:c>
      <x:c r="G1742" s="7" t="str">
        <x:v>BL-X</x:v>
      </x:c>
      <x:c r="H1742" s="7" t="str">
        <x:v>FCE-10</x:v>
      </x:c>
      <x:c r="I1742" s="7" t="str">
        <x:v>manual/passive</x:v>
      </x:c>
      <x:c r="J1742" s="7" t="str">
        <x:v>O06</x:v>
      </x:c>
      <x:c r="K1742" s="10" t="str">
        <x:v>primary time absent with unlike local epoch</x:v>
      </x:c>
      <x:c r="L1742" s="7" t="n">
        <x:v>30</x:v>
      </x:c>
      <x:c r="M1742" s="10" t="str">
        <x:v>local safe state and evidence</x:v>
      </x:c>
      <x:c r="N1742" s="7" t="str"/>
      <x:c r="O1742" s="7" t="str"/>
      <x:c r="P1742" s="7" t="str"/>
      <x:c r="Q1742" s="7" t="str"/>
      <x:c r="R1742" s="7" t="str"/>
      <x:c r="S1742" s="7" t="str"/>
      <x:c r="T1742" s="7" t="str">
        <x:f>IF(S1742="","OPEN",IF(OR(N1742="",O1742="",P1742&lt;&gt;"SAFE",NOT(ISNUMBER(Q1742)),Q1742&gt;L1742,AND(E1742="FUNCTIONAL TWIN",R1742="")),"FAIL","PASS"))</x:f>
        <x:v>OPEN</x:v>
      </x:c>
    </x:row>
    <x:row r="1743" ht="40" customHeight="1">
      <x:c r="B1743" s="7" t="str">
        <x:v>RAP-PT-1737</x:v>
      </x:c>
      <x:c r="C1743" s="7" t="str">
        <x:v>REA-O-C1-FCE-10-M</x:v>
      </x:c>
      <x:c r="D1743" s="7" t="str">
        <x:v>REA-O-C1</x:v>
      </x:c>
      <x:c r="E1743" s="7" t="str">
        <x:v>OPERATIONAL</x:v>
      </x:c>
      <x:c r="F1743" s="7" t="str">
        <x:v>PTC-C</x:v>
      </x:c>
      <x:c r="G1743" s="7" t="str">
        <x:v>BL-X</x:v>
      </x:c>
      <x:c r="H1743" s="7" t="str">
        <x:v>FCE-10</x:v>
      </x:c>
      <x:c r="I1743" s="7" t="str">
        <x:v>manual/passive</x:v>
      </x:c>
      <x:c r="J1743" s="7" t="str">
        <x:v>O07</x:v>
      </x:c>
      <x:c r="K1743" s="10" t="str">
        <x:v>-20 deg C, wet exterior and accepted internal condition</x:v>
      </x:c>
      <x:c r="L1743" s="7" t="n">
        <x:v>30</x:v>
      </x:c>
      <x:c r="M1743" s="10" t="str">
        <x:v>safe state within target</x:v>
      </x:c>
      <x:c r="N1743" s="7" t="str"/>
      <x:c r="O1743" s="7" t="str"/>
      <x:c r="P1743" s="7" t="str"/>
      <x:c r="Q1743" s="7" t="str"/>
      <x:c r="R1743" s="7" t="str"/>
      <x:c r="S1743" s="7" t="str"/>
      <x:c r="T1743" s="7" t="str">
        <x:f>IF(S1743="","OPEN",IF(OR(N1743="",O1743="",P1743&lt;&gt;"SAFE",NOT(ISNUMBER(Q1743)),Q1743&gt;L1743,AND(E1743="FUNCTIONAL TWIN",R1743="")),"FAIL","PASS"))</x:f>
        <x:v>OPEN</x:v>
      </x:c>
    </x:row>
    <x:row r="1744" ht="40" customHeight="1">
      <x:c r="B1744" s="7" t="str">
        <x:v>RAP-PT-1738</x:v>
      </x:c>
      <x:c r="C1744" s="7" t="str">
        <x:v>REA-O-C1-FCE-10-M</x:v>
      </x:c>
      <x:c r="D1744" s="7" t="str">
        <x:v>REA-O-C1</x:v>
      </x:c>
      <x:c r="E1744" s="7" t="str">
        <x:v>OPERATIONAL</x:v>
      </x:c>
      <x:c r="F1744" s="7" t="str">
        <x:v>PTC-C</x:v>
      </x:c>
      <x:c r="G1744" s="7" t="str">
        <x:v>BL-X</x:v>
      </x:c>
      <x:c r="H1744" s="7" t="str">
        <x:v>FCE-10</x:v>
      </x:c>
      <x:c r="I1744" s="7" t="str">
        <x:v>manual/passive</x:v>
      </x:c>
      <x:c r="J1744" s="7" t="str">
        <x:v>O08</x:v>
      </x:c>
      <x:c r="K1744" s="10" t="str">
        <x:v>50 deg C, wet exterior and accepted internal condition</x:v>
      </x:c>
      <x:c r="L1744" s="7" t="n">
        <x:v>30</x:v>
      </x:c>
      <x:c r="M1744" s="10" t="str">
        <x:v>safe state within target</x:v>
      </x:c>
      <x:c r="N1744" s="7" t="str"/>
      <x:c r="O1744" s="7" t="str"/>
      <x:c r="P1744" s="7" t="str"/>
      <x:c r="Q1744" s="7" t="str"/>
      <x:c r="R1744" s="7" t="str"/>
      <x:c r="S1744" s="7" t="str"/>
      <x:c r="T1744" s="7" t="str">
        <x:f>IF(S1744="","OPEN",IF(OR(N1744="",O1744="",P1744&lt;&gt;"SAFE",NOT(ISNUMBER(Q1744)),Q1744&gt;L1744,AND(E1744="FUNCTIONAL TWIN",R1744="")),"FAIL","PASS"))</x:f>
        <x:v>OPEN</x:v>
      </x:c>
    </x:row>
    <x:row r="1745" ht="40" customHeight="1">
      <x:c r="B1745" s="7" t="str">
        <x:v>RAP-PT-1739</x:v>
      </x:c>
      <x:c r="C1745" s="7" t="str">
        <x:v>REA-O-C1-FCE-10-M</x:v>
      </x:c>
      <x:c r="D1745" s="7" t="str">
        <x:v>REA-O-C1</x:v>
      </x:c>
      <x:c r="E1745" s="7" t="str">
        <x:v>OPERATIONAL</x:v>
      </x:c>
      <x:c r="F1745" s="7" t="str">
        <x:v>PTC-C</x:v>
      </x:c>
      <x:c r="G1745" s="7" t="str">
        <x:v>BL-X</x:v>
      </x:c>
      <x:c r="H1745" s="7" t="str">
        <x:v>FCE-10</x:v>
      </x:c>
      <x:c r="I1745" s="7" t="str">
        <x:v>manual/passive</x:v>
      </x:c>
      <x:c r="J1745" s="7" t="str">
        <x:v>O09</x:v>
      </x:c>
      <x:c r="K1745" s="10" t="str">
        <x:v>registered contamination and upper accepted actuation resistance</x:v>
      </x:c>
      <x:c r="L1745" s="7" t="n">
        <x:v>30</x:v>
      </x:c>
      <x:c r="M1745" s="10" t="str">
        <x:v>safe state within target</x:v>
      </x:c>
      <x:c r="N1745" s="7" t="str"/>
      <x:c r="O1745" s="7" t="str"/>
      <x:c r="P1745" s="7" t="str"/>
      <x:c r="Q1745" s="7" t="str"/>
      <x:c r="R1745" s="7" t="str"/>
      <x:c r="S1745" s="7" t="str"/>
      <x:c r="T1745" s="7" t="str">
        <x:f>IF(S1745="","OPEN",IF(OR(N1745="",O1745="",P1745&lt;&gt;"SAFE",NOT(ISNUMBER(Q1745)),Q1745&gt;L1745,AND(E1745="FUNCTIONAL TWIN",R1745="")),"FAIL","PASS"))</x:f>
        <x:v>OPEN</x:v>
      </x:c>
    </x:row>
    <x:row r="1746" ht="40" customHeight="1">
      <x:c r="B1746" s="7" t="str">
        <x:v>RAP-PT-1740</x:v>
      </x:c>
      <x:c r="C1746" s="7" t="str">
        <x:v>REA-O-C1-FCE-10-M</x:v>
      </x:c>
      <x:c r="D1746" s="7" t="str">
        <x:v>REA-O-C1</x:v>
      </x:c>
      <x:c r="E1746" s="7" t="str">
        <x:v>OPERATIONAL</x:v>
      </x:c>
      <x:c r="F1746" s="7" t="str">
        <x:v>PTC-C</x:v>
      </x:c>
      <x:c r="G1746" s="7" t="str">
        <x:v>BL-X</x:v>
      </x:c>
      <x:c r="H1746" s="7" t="str">
        <x:v>FCE-10</x:v>
      </x:c>
      <x:c r="I1746" s="7" t="str">
        <x:v>manual/passive</x:v>
      </x:c>
      <x:c r="J1746" s="7" t="str">
        <x:v>O10</x:v>
      </x:c>
      <x:c r="K1746" s="10" t="str">
        <x:v>same resistance with reversed randomized order</x:v>
      </x:c>
      <x:c r="L1746" s="7" t="n">
        <x:v>30</x:v>
      </x:c>
      <x:c r="M1746" s="10" t="str">
        <x:v>safe state within target</x:v>
      </x:c>
      <x:c r="N1746" s="7" t="str"/>
      <x:c r="O1746" s="7" t="str"/>
      <x:c r="P1746" s="7" t="str"/>
      <x:c r="Q1746" s="7" t="str"/>
      <x:c r="R1746" s="7" t="str"/>
      <x:c r="S1746" s="7" t="str"/>
      <x:c r="T1746" s="7" t="str">
        <x:f>IF(S1746="","OPEN",IF(OR(N1746="",O1746="",P1746&lt;&gt;"SAFE",NOT(ISNUMBER(Q1746)),Q1746&gt;L1746,AND(E1746="FUNCTIONAL TWIN",R1746="")),"FAIL","PASS"))</x:f>
        <x:v>OPEN</x:v>
      </x:c>
    </x:row>
    <x:row r="1747" ht="40" customHeight="1">
      <x:c r="B1747" s="7" t="str">
        <x:v>RAP-PT-1741</x:v>
      </x:c>
      <x:c r="C1747" s="7" t="str">
        <x:v>REA-O-C1-FCE-11-P</x:v>
      </x:c>
      <x:c r="D1747" s="7" t="str">
        <x:v>REA-O-C1</x:v>
      </x:c>
      <x:c r="E1747" s="7" t="str">
        <x:v>OPERATIONAL</x:v>
      </x:c>
      <x:c r="F1747" s="7" t="str">
        <x:v>PTC-C</x:v>
      </x:c>
      <x:c r="G1747" s="7" t="str">
        <x:v>BL-X</x:v>
      </x:c>
      <x:c r="H1747" s="7" t="str">
        <x:v>FCE-11</x:v>
      </x:c>
      <x:c r="I1747" s="7" t="str">
        <x:v>primary</x:v>
      </x:c>
      <x:c r="J1747" s="7" t="str">
        <x:v>O01</x:v>
      </x:c>
      <x:c r="K1747" s="10" t="str">
        <x:v>nominal energy, connected local controls, 20 deg C and clean mechanism</x:v>
      </x:c>
      <x:c r="L1747" s="7" t="n">
        <x:v>10</x:v>
      </x:c>
      <x:c r="M1747" s="10" t="str">
        <x:v>safe state within target</x:v>
      </x:c>
      <x:c r="N1747" s="7" t="str"/>
      <x:c r="O1747" s="7" t="str"/>
      <x:c r="P1747" s="7" t="str"/>
      <x:c r="Q1747" s="7" t="str"/>
      <x:c r="R1747" s="7" t="str"/>
      <x:c r="S1747" s="7" t="str"/>
      <x:c r="T1747" s="7" t="str">
        <x:f>IF(S1747="","OPEN",IF(OR(N1747="",O1747="",P1747&lt;&gt;"SAFE",NOT(ISNUMBER(Q1747)),Q1747&gt;L1747,AND(E1747="FUNCTIONAL TWIN",R1747="")),"FAIL","PASS"))</x:f>
        <x:v>OPEN</x:v>
      </x:c>
    </x:row>
    <x:row r="1748" ht="40" customHeight="1">
      <x:c r="B1748" s="7" t="str">
        <x:v>RAP-PT-1742</x:v>
      </x:c>
      <x:c r="C1748" s="7" t="str">
        <x:v>REA-O-C1-FCE-11-P</x:v>
      </x:c>
      <x:c r="D1748" s="7" t="str">
        <x:v>REA-O-C1</x:v>
      </x:c>
      <x:c r="E1748" s="7" t="str">
        <x:v>OPERATIONAL</x:v>
      </x:c>
      <x:c r="F1748" s="7" t="str">
        <x:v>PTC-C</x:v>
      </x:c>
      <x:c r="G1748" s="7" t="str">
        <x:v>BL-X</x:v>
      </x:c>
      <x:c r="H1748" s="7" t="str">
        <x:v>FCE-11</x:v>
      </x:c>
      <x:c r="I1748" s="7" t="str">
        <x:v>primary</x:v>
      </x:c>
      <x:c r="J1748" s="7" t="str">
        <x:v>O02</x:v>
      </x:c>
      <x:c r="K1748" s="10" t="str">
        <x:v>same boundary with reversed randomized order</x:v>
      </x:c>
      <x:c r="L1748" s="7" t="n">
        <x:v>10</x:v>
      </x:c>
      <x:c r="M1748" s="10" t="str">
        <x:v>safe state within target</x:v>
      </x:c>
      <x:c r="N1748" s="7" t="str"/>
      <x:c r="O1748" s="7" t="str"/>
      <x:c r="P1748" s="7" t="str"/>
      <x:c r="Q1748" s="7" t="str"/>
      <x:c r="R1748" s="7" t="str"/>
      <x:c r="S1748" s="7" t="str"/>
      <x:c r="T1748" s="7" t="str">
        <x:f>IF(S1748="","OPEN",IF(OR(N1748="",O1748="",P1748&lt;&gt;"SAFE",NOT(ISNUMBER(Q1748)),Q1748&gt;L1748,AND(E1748="FUNCTIONAL TWIN",R1748="")),"FAIL","PASS"))</x:f>
        <x:v>OPEN</x:v>
      </x:c>
    </x:row>
    <x:row r="1749" ht="40" customHeight="1">
      <x:c r="B1749" s="7" t="str">
        <x:v>RAP-PT-1743</x:v>
      </x:c>
      <x:c r="C1749" s="7" t="str">
        <x:v>REA-O-C1-FCE-11-P</x:v>
      </x:c>
      <x:c r="D1749" s="7" t="str">
        <x:v>REA-O-C1</x:v>
      </x:c>
      <x:c r="E1749" s="7" t="str">
        <x:v>OPERATIONAL</x:v>
      </x:c>
      <x:c r="F1749" s="7" t="str">
        <x:v>PTC-C</x:v>
      </x:c>
      <x:c r="G1749" s="7" t="str">
        <x:v>BL-X</x:v>
      </x:c>
      <x:c r="H1749" s="7" t="str">
        <x:v>FCE-11</x:v>
      </x:c>
      <x:c r="I1749" s="7" t="str">
        <x:v>primary</x:v>
      </x:c>
      <x:c r="J1749" s="7" t="str">
        <x:v>O03</x:v>
      </x:c>
      <x:c r="K1749" s="10" t="str">
        <x:v>minimum accepted stored-energy state</x:v>
      </x:c>
      <x:c r="L1749" s="7" t="n">
        <x:v>10</x:v>
      </x:c>
      <x:c r="M1749" s="10" t="str">
        <x:v>safe state within target</x:v>
      </x:c>
      <x:c r="N1749" s="7" t="str"/>
      <x:c r="O1749" s="7" t="str"/>
      <x:c r="P1749" s="7" t="str"/>
      <x:c r="Q1749" s="7" t="str"/>
      <x:c r="R1749" s="7" t="str"/>
      <x:c r="S1749" s="7" t="str"/>
      <x:c r="T1749" s="7" t="str">
        <x:f>IF(S1749="","OPEN",IF(OR(N1749="",O1749="",P1749&lt;&gt;"SAFE",NOT(ISNUMBER(Q1749)),Q1749&gt;L1749,AND(E1749="FUNCTIONAL TWIN",R1749="")),"FAIL","PASS"))</x:f>
        <x:v>OPEN</x:v>
      </x:c>
    </x:row>
    <x:row r="1750" ht="40" customHeight="1">
      <x:c r="B1750" s="7" t="str">
        <x:v>RAP-PT-1744</x:v>
      </x:c>
      <x:c r="C1750" s="7" t="str">
        <x:v>REA-O-C1-FCE-11-P</x:v>
      </x:c>
      <x:c r="D1750" s="7" t="str">
        <x:v>REA-O-C1</x:v>
      </x:c>
      <x:c r="E1750" s="7" t="str">
        <x:v>OPERATIONAL</x:v>
      </x:c>
      <x:c r="F1750" s="7" t="str">
        <x:v>PTC-C</x:v>
      </x:c>
      <x:c r="G1750" s="7" t="str">
        <x:v>BL-X</x:v>
      </x:c>
      <x:c r="H1750" s="7" t="str">
        <x:v>FCE-11</x:v>
      </x:c>
      <x:c r="I1750" s="7" t="str">
        <x:v>primary</x:v>
      </x:c>
      <x:c r="J1750" s="7" t="str">
        <x:v>O04</x:v>
      </x:c>
      <x:c r="K1750" s="10" t="str">
        <x:v>minimum energy with reversed order</x:v>
      </x:c>
      <x:c r="L1750" s="7" t="n">
        <x:v>10</x:v>
      </x:c>
      <x:c r="M1750" s="10" t="str">
        <x:v>safe state within target</x:v>
      </x:c>
      <x:c r="N1750" s="7" t="str"/>
      <x:c r="O1750" s="7" t="str"/>
      <x:c r="P1750" s="7" t="str"/>
      <x:c r="Q1750" s="7" t="str"/>
      <x:c r="R1750" s="7" t="str"/>
      <x:c r="S1750" s="7" t="str"/>
      <x:c r="T1750" s="7" t="str">
        <x:f>IF(S1750="","OPEN",IF(OR(N1750="",O1750="",P1750&lt;&gt;"SAFE",NOT(ISNUMBER(Q1750)),Q1750&gt;L1750,AND(E1750="FUNCTIONAL TWIN",R1750="")),"FAIL","PASS"))</x:f>
        <x:v>OPEN</x:v>
      </x:c>
    </x:row>
    <x:row r="1751" ht="40" customHeight="1">
      <x:c r="B1751" s="7" t="str">
        <x:v>RAP-PT-1745</x:v>
      </x:c>
      <x:c r="C1751" s="7" t="str">
        <x:v>REA-O-C1-FCE-11-P</x:v>
      </x:c>
      <x:c r="D1751" s="7" t="str">
        <x:v>REA-O-C1</x:v>
      </x:c>
      <x:c r="E1751" s="7" t="str">
        <x:v>OPERATIONAL</x:v>
      </x:c>
      <x:c r="F1751" s="7" t="str">
        <x:v>PTC-C</x:v>
      </x:c>
      <x:c r="G1751" s="7" t="str">
        <x:v>BL-X</x:v>
      </x:c>
      <x:c r="H1751" s="7" t="str">
        <x:v>FCE-11</x:v>
      </x:c>
      <x:c r="I1751" s="7" t="str">
        <x:v>primary</x:v>
      </x:c>
      <x:c r="J1751" s="7" t="str">
        <x:v>O05</x:v>
      </x:c>
      <x:c r="K1751" s="10" t="str">
        <x:v>normal power and campus network absent</x:v>
      </x:c>
      <x:c r="L1751" s="7" t="n">
        <x:v>10</x:v>
      </x:c>
      <x:c r="M1751" s="10" t="str">
        <x:v>local safe state and evidence</x:v>
      </x:c>
      <x:c r="N1751" s="7" t="str"/>
      <x:c r="O1751" s="7" t="str"/>
      <x:c r="P1751" s="7" t="str"/>
      <x:c r="Q1751" s="7" t="str"/>
      <x:c r="R1751" s="7" t="str"/>
      <x:c r="S1751" s="7" t="str"/>
      <x:c r="T1751" s="7" t="str">
        <x:f>IF(S1751="","OPEN",IF(OR(N1751="",O1751="",P1751&lt;&gt;"SAFE",NOT(ISNUMBER(Q1751)),Q1751&gt;L1751,AND(E1751="FUNCTIONAL TWIN",R1751="")),"FAIL","PASS"))</x:f>
        <x:v>OPEN</x:v>
      </x:c>
    </x:row>
    <x:row r="1752" ht="40" customHeight="1">
      <x:c r="B1752" s="7" t="str">
        <x:v>RAP-PT-1746</x:v>
      </x:c>
      <x:c r="C1752" s="7" t="str">
        <x:v>REA-O-C1-FCE-11-P</x:v>
      </x:c>
      <x:c r="D1752" s="7" t="str">
        <x:v>REA-O-C1</x:v>
      </x:c>
      <x:c r="E1752" s="7" t="str">
        <x:v>OPERATIONAL</x:v>
      </x:c>
      <x:c r="F1752" s="7" t="str">
        <x:v>PTC-C</x:v>
      </x:c>
      <x:c r="G1752" s="7" t="str">
        <x:v>BL-X</x:v>
      </x:c>
      <x:c r="H1752" s="7" t="str">
        <x:v>FCE-11</x:v>
      </x:c>
      <x:c r="I1752" s="7" t="str">
        <x:v>primary</x:v>
      </x:c>
      <x:c r="J1752" s="7" t="str">
        <x:v>O06</x:v>
      </x:c>
      <x:c r="K1752" s="10" t="str">
        <x:v>primary time absent with unlike local epoch</x:v>
      </x:c>
      <x:c r="L1752" s="7" t="n">
        <x:v>10</x:v>
      </x:c>
      <x:c r="M1752" s="10" t="str">
        <x:v>local safe state and evidence</x:v>
      </x:c>
      <x:c r="N1752" s="7" t="str"/>
      <x:c r="O1752" s="7" t="str"/>
      <x:c r="P1752" s="7" t="str"/>
      <x:c r="Q1752" s="7" t="str"/>
      <x:c r="R1752" s="7" t="str"/>
      <x:c r="S1752" s="7" t="str"/>
      <x:c r="T1752" s="7" t="str">
        <x:f>IF(S1752="","OPEN",IF(OR(N1752="",O1752="",P1752&lt;&gt;"SAFE",NOT(ISNUMBER(Q1752)),Q1752&gt;L1752,AND(E1752="FUNCTIONAL TWIN",R1752="")),"FAIL","PASS"))</x:f>
        <x:v>OPEN</x:v>
      </x:c>
    </x:row>
    <x:row r="1753" ht="40" customHeight="1">
      <x:c r="B1753" s="7" t="str">
        <x:v>RAP-PT-1747</x:v>
      </x:c>
      <x:c r="C1753" s="7" t="str">
        <x:v>REA-O-C1-FCE-11-P</x:v>
      </x:c>
      <x:c r="D1753" s="7" t="str">
        <x:v>REA-O-C1</x:v>
      </x:c>
      <x:c r="E1753" s="7" t="str">
        <x:v>OPERATIONAL</x:v>
      </x:c>
      <x:c r="F1753" s="7" t="str">
        <x:v>PTC-C</x:v>
      </x:c>
      <x:c r="G1753" s="7" t="str">
        <x:v>BL-X</x:v>
      </x:c>
      <x:c r="H1753" s="7" t="str">
        <x:v>FCE-11</x:v>
      </x:c>
      <x:c r="I1753" s="7" t="str">
        <x:v>primary</x:v>
      </x:c>
      <x:c r="J1753" s="7" t="str">
        <x:v>O07</x:v>
      </x:c>
      <x:c r="K1753" s="10" t="str">
        <x:v>-20 deg C, wet exterior and accepted internal condition</x:v>
      </x:c>
      <x:c r="L1753" s="7" t="n">
        <x:v>10</x:v>
      </x:c>
      <x:c r="M1753" s="10" t="str">
        <x:v>safe state within target</x:v>
      </x:c>
      <x:c r="N1753" s="7" t="str"/>
      <x:c r="O1753" s="7" t="str"/>
      <x:c r="P1753" s="7" t="str"/>
      <x:c r="Q1753" s="7" t="str"/>
      <x:c r="R1753" s="7" t="str"/>
      <x:c r="S1753" s="7" t="str"/>
      <x:c r="T1753" s="7" t="str">
        <x:f>IF(S1753="","OPEN",IF(OR(N1753="",O1753="",P1753&lt;&gt;"SAFE",NOT(ISNUMBER(Q1753)),Q1753&gt;L1753,AND(E1753="FUNCTIONAL TWIN",R1753="")),"FAIL","PASS"))</x:f>
        <x:v>OPEN</x:v>
      </x:c>
    </x:row>
    <x:row r="1754" ht="40" customHeight="1">
      <x:c r="B1754" s="7" t="str">
        <x:v>RAP-PT-1748</x:v>
      </x:c>
      <x:c r="C1754" s="7" t="str">
        <x:v>REA-O-C1-FCE-11-P</x:v>
      </x:c>
      <x:c r="D1754" s="7" t="str">
        <x:v>REA-O-C1</x:v>
      </x:c>
      <x:c r="E1754" s="7" t="str">
        <x:v>OPERATIONAL</x:v>
      </x:c>
      <x:c r="F1754" s="7" t="str">
        <x:v>PTC-C</x:v>
      </x:c>
      <x:c r="G1754" s="7" t="str">
        <x:v>BL-X</x:v>
      </x:c>
      <x:c r="H1754" s="7" t="str">
        <x:v>FCE-11</x:v>
      </x:c>
      <x:c r="I1754" s="7" t="str">
        <x:v>primary</x:v>
      </x:c>
      <x:c r="J1754" s="7" t="str">
        <x:v>O08</x:v>
      </x:c>
      <x:c r="K1754" s="10" t="str">
        <x:v>50 deg C, wet exterior and accepted internal condition</x:v>
      </x:c>
      <x:c r="L1754" s="7" t="n">
        <x:v>10</x:v>
      </x:c>
      <x:c r="M1754" s="10" t="str">
        <x:v>safe state within target</x:v>
      </x:c>
      <x:c r="N1754" s="7" t="str"/>
      <x:c r="O1754" s="7" t="str"/>
      <x:c r="P1754" s="7" t="str"/>
      <x:c r="Q1754" s="7" t="str"/>
      <x:c r="R1754" s="7" t="str"/>
      <x:c r="S1754" s="7" t="str"/>
      <x:c r="T1754" s="7" t="str">
        <x:f>IF(S1754="","OPEN",IF(OR(N1754="",O1754="",P1754&lt;&gt;"SAFE",NOT(ISNUMBER(Q1754)),Q1754&gt;L1754,AND(E1754="FUNCTIONAL TWIN",R1754="")),"FAIL","PASS"))</x:f>
        <x:v>OPEN</x:v>
      </x:c>
    </x:row>
    <x:row r="1755" ht="40" customHeight="1">
      <x:c r="B1755" s="7" t="str">
        <x:v>RAP-PT-1749</x:v>
      </x:c>
      <x:c r="C1755" s="7" t="str">
        <x:v>REA-O-C1-FCE-11-P</x:v>
      </x:c>
      <x:c r="D1755" s="7" t="str">
        <x:v>REA-O-C1</x:v>
      </x:c>
      <x:c r="E1755" s="7" t="str">
        <x:v>OPERATIONAL</x:v>
      </x:c>
      <x:c r="F1755" s="7" t="str">
        <x:v>PTC-C</x:v>
      </x:c>
      <x:c r="G1755" s="7" t="str">
        <x:v>BL-X</x:v>
      </x:c>
      <x:c r="H1755" s="7" t="str">
        <x:v>FCE-11</x:v>
      </x:c>
      <x:c r="I1755" s="7" t="str">
        <x:v>primary</x:v>
      </x:c>
      <x:c r="J1755" s="7" t="str">
        <x:v>O09</x:v>
      </x:c>
      <x:c r="K1755" s="10" t="str">
        <x:v>registered contamination and upper accepted actuation resistance</x:v>
      </x:c>
      <x:c r="L1755" s="7" t="n">
        <x:v>10</x:v>
      </x:c>
      <x:c r="M1755" s="10" t="str">
        <x:v>safe state within target</x:v>
      </x:c>
      <x:c r="N1755" s="7" t="str"/>
      <x:c r="O1755" s="7" t="str"/>
      <x:c r="P1755" s="7" t="str"/>
      <x:c r="Q1755" s="7" t="str"/>
      <x:c r="R1755" s="7" t="str"/>
      <x:c r="S1755" s="7" t="str"/>
      <x:c r="T1755" s="7" t="str">
        <x:f>IF(S1755="","OPEN",IF(OR(N1755="",O1755="",P1755&lt;&gt;"SAFE",NOT(ISNUMBER(Q1755)),Q1755&gt;L1755,AND(E1755="FUNCTIONAL TWIN",R1755="")),"FAIL","PASS"))</x:f>
        <x:v>OPEN</x:v>
      </x:c>
    </x:row>
    <x:row r="1756" ht="40" customHeight="1">
      <x:c r="B1756" s="7" t="str">
        <x:v>RAP-PT-1750</x:v>
      </x:c>
      <x:c r="C1756" s="7" t="str">
        <x:v>REA-O-C1-FCE-11-P</x:v>
      </x:c>
      <x:c r="D1756" s="7" t="str">
        <x:v>REA-O-C1</x:v>
      </x:c>
      <x:c r="E1756" s="7" t="str">
        <x:v>OPERATIONAL</x:v>
      </x:c>
      <x:c r="F1756" s="7" t="str">
        <x:v>PTC-C</x:v>
      </x:c>
      <x:c r="G1756" s="7" t="str">
        <x:v>BL-X</x:v>
      </x:c>
      <x:c r="H1756" s="7" t="str">
        <x:v>FCE-11</x:v>
      </x:c>
      <x:c r="I1756" s="7" t="str">
        <x:v>primary</x:v>
      </x:c>
      <x:c r="J1756" s="7" t="str">
        <x:v>O10</x:v>
      </x:c>
      <x:c r="K1756" s="10" t="str">
        <x:v>same resistance with reversed randomized order</x:v>
      </x:c>
      <x:c r="L1756" s="7" t="n">
        <x:v>10</x:v>
      </x:c>
      <x:c r="M1756" s="10" t="str">
        <x:v>safe state within target</x:v>
      </x:c>
      <x:c r="N1756" s="7" t="str"/>
      <x:c r="O1756" s="7" t="str"/>
      <x:c r="P1756" s="7" t="str"/>
      <x:c r="Q1756" s="7" t="str"/>
      <x:c r="R1756" s="7" t="str"/>
      <x:c r="S1756" s="7" t="str"/>
      <x:c r="T1756" s="7" t="str">
        <x:f>IF(S1756="","OPEN",IF(OR(N1756="",O1756="",P1756&lt;&gt;"SAFE",NOT(ISNUMBER(Q1756)),Q1756&gt;L1756,AND(E1756="FUNCTIONAL TWIN",R1756="")),"FAIL","PASS"))</x:f>
        <x:v>OPEN</x:v>
      </x:c>
    </x:row>
    <x:row r="1757" ht="40" customHeight="1">
      <x:c r="B1757" s="7" t="str">
        <x:v>RAP-PT-1751</x:v>
      </x:c>
      <x:c r="C1757" s="7" t="str">
        <x:v>REA-O-C1-FCE-11-D</x:v>
      </x:c>
      <x:c r="D1757" s="7" t="str">
        <x:v>REA-O-C1</x:v>
      </x:c>
      <x:c r="E1757" s="7" t="str">
        <x:v>OPERATIONAL</x:v>
      </x:c>
      <x:c r="F1757" s="7" t="str">
        <x:v>PTC-C</x:v>
      </x:c>
      <x:c r="G1757" s="7" t="str">
        <x:v>BL-X</x:v>
      </x:c>
      <x:c r="H1757" s="7" t="str">
        <x:v>FCE-11</x:v>
      </x:c>
      <x:c r="I1757" s="7" t="str">
        <x:v>diverse</x:v>
      </x:c>
      <x:c r="J1757" s="7" t="str">
        <x:v>O01</x:v>
      </x:c>
      <x:c r="K1757" s="10" t="str">
        <x:v>nominal energy, connected local controls, 20 deg C and clean mechanism</x:v>
      </x:c>
      <x:c r="L1757" s="7" t="n">
        <x:v>10</x:v>
      </x:c>
      <x:c r="M1757" s="10" t="str">
        <x:v>safe state within target</x:v>
      </x:c>
      <x:c r="N1757" s="7" t="str"/>
      <x:c r="O1757" s="7" t="str"/>
      <x:c r="P1757" s="7" t="str"/>
      <x:c r="Q1757" s="7" t="str"/>
      <x:c r="R1757" s="7" t="str"/>
      <x:c r="S1757" s="7" t="str"/>
      <x:c r="T1757" s="7" t="str">
        <x:f>IF(S1757="","OPEN",IF(OR(N1757="",O1757="",P1757&lt;&gt;"SAFE",NOT(ISNUMBER(Q1757)),Q1757&gt;L1757,AND(E1757="FUNCTIONAL TWIN",R1757="")),"FAIL","PASS"))</x:f>
        <x:v>OPEN</x:v>
      </x:c>
    </x:row>
    <x:row r="1758" ht="40" customHeight="1">
      <x:c r="B1758" s="7" t="str">
        <x:v>RAP-PT-1752</x:v>
      </x:c>
      <x:c r="C1758" s="7" t="str">
        <x:v>REA-O-C1-FCE-11-D</x:v>
      </x:c>
      <x:c r="D1758" s="7" t="str">
        <x:v>REA-O-C1</x:v>
      </x:c>
      <x:c r="E1758" s="7" t="str">
        <x:v>OPERATIONAL</x:v>
      </x:c>
      <x:c r="F1758" s="7" t="str">
        <x:v>PTC-C</x:v>
      </x:c>
      <x:c r="G1758" s="7" t="str">
        <x:v>BL-X</x:v>
      </x:c>
      <x:c r="H1758" s="7" t="str">
        <x:v>FCE-11</x:v>
      </x:c>
      <x:c r="I1758" s="7" t="str">
        <x:v>diverse</x:v>
      </x:c>
      <x:c r="J1758" s="7" t="str">
        <x:v>O02</x:v>
      </x:c>
      <x:c r="K1758" s="10" t="str">
        <x:v>same boundary with reversed randomized order</x:v>
      </x:c>
      <x:c r="L1758" s="7" t="n">
        <x:v>10</x:v>
      </x:c>
      <x:c r="M1758" s="10" t="str">
        <x:v>safe state within target</x:v>
      </x:c>
      <x:c r="N1758" s="7" t="str"/>
      <x:c r="O1758" s="7" t="str"/>
      <x:c r="P1758" s="7" t="str"/>
      <x:c r="Q1758" s="7" t="str"/>
      <x:c r="R1758" s="7" t="str"/>
      <x:c r="S1758" s="7" t="str"/>
      <x:c r="T1758" s="7" t="str">
        <x:f>IF(S1758="","OPEN",IF(OR(N1758="",O1758="",P1758&lt;&gt;"SAFE",NOT(ISNUMBER(Q1758)),Q1758&gt;L1758,AND(E1758="FUNCTIONAL TWIN",R1758="")),"FAIL","PASS"))</x:f>
        <x:v>OPEN</x:v>
      </x:c>
    </x:row>
    <x:row r="1759" ht="40" customHeight="1">
      <x:c r="B1759" s="7" t="str">
        <x:v>RAP-PT-1753</x:v>
      </x:c>
      <x:c r="C1759" s="7" t="str">
        <x:v>REA-O-C1-FCE-11-D</x:v>
      </x:c>
      <x:c r="D1759" s="7" t="str">
        <x:v>REA-O-C1</x:v>
      </x:c>
      <x:c r="E1759" s="7" t="str">
        <x:v>OPERATIONAL</x:v>
      </x:c>
      <x:c r="F1759" s="7" t="str">
        <x:v>PTC-C</x:v>
      </x:c>
      <x:c r="G1759" s="7" t="str">
        <x:v>BL-X</x:v>
      </x:c>
      <x:c r="H1759" s="7" t="str">
        <x:v>FCE-11</x:v>
      </x:c>
      <x:c r="I1759" s="7" t="str">
        <x:v>diverse</x:v>
      </x:c>
      <x:c r="J1759" s="7" t="str">
        <x:v>O03</x:v>
      </x:c>
      <x:c r="K1759" s="10" t="str">
        <x:v>minimum accepted stored-energy state</x:v>
      </x:c>
      <x:c r="L1759" s="7" t="n">
        <x:v>10</x:v>
      </x:c>
      <x:c r="M1759" s="10" t="str">
        <x:v>safe state within target</x:v>
      </x:c>
      <x:c r="N1759" s="7" t="str"/>
      <x:c r="O1759" s="7" t="str"/>
      <x:c r="P1759" s="7" t="str"/>
      <x:c r="Q1759" s="7" t="str"/>
      <x:c r="R1759" s="7" t="str"/>
      <x:c r="S1759" s="7" t="str"/>
      <x:c r="T1759" s="7" t="str">
        <x:f>IF(S1759="","OPEN",IF(OR(N1759="",O1759="",P1759&lt;&gt;"SAFE",NOT(ISNUMBER(Q1759)),Q1759&gt;L1759,AND(E1759="FUNCTIONAL TWIN",R1759="")),"FAIL","PASS"))</x:f>
        <x:v>OPEN</x:v>
      </x:c>
    </x:row>
    <x:row r="1760" ht="40" customHeight="1">
      <x:c r="B1760" s="7" t="str">
        <x:v>RAP-PT-1754</x:v>
      </x:c>
      <x:c r="C1760" s="7" t="str">
        <x:v>REA-O-C1-FCE-11-D</x:v>
      </x:c>
      <x:c r="D1760" s="7" t="str">
        <x:v>REA-O-C1</x:v>
      </x:c>
      <x:c r="E1760" s="7" t="str">
        <x:v>OPERATIONAL</x:v>
      </x:c>
      <x:c r="F1760" s="7" t="str">
        <x:v>PTC-C</x:v>
      </x:c>
      <x:c r="G1760" s="7" t="str">
        <x:v>BL-X</x:v>
      </x:c>
      <x:c r="H1760" s="7" t="str">
        <x:v>FCE-11</x:v>
      </x:c>
      <x:c r="I1760" s="7" t="str">
        <x:v>diverse</x:v>
      </x:c>
      <x:c r="J1760" s="7" t="str">
        <x:v>O04</x:v>
      </x:c>
      <x:c r="K1760" s="10" t="str">
        <x:v>minimum energy with reversed order</x:v>
      </x:c>
      <x:c r="L1760" s="7" t="n">
        <x:v>10</x:v>
      </x:c>
      <x:c r="M1760" s="10" t="str">
        <x:v>safe state within target</x:v>
      </x:c>
      <x:c r="N1760" s="7" t="str"/>
      <x:c r="O1760" s="7" t="str"/>
      <x:c r="P1760" s="7" t="str"/>
      <x:c r="Q1760" s="7" t="str"/>
      <x:c r="R1760" s="7" t="str"/>
      <x:c r="S1760" s="7" t="str"/>
      <x:c r="T1760" s="7" t="str">
        <x:f>IF(S1760="","OPEN",IF(OR(N1760="",O1760="",P1760&lt;&gt;"SAFE",NOT(ISNUMBER(Q1760)),Q1760&gt;L1760,AND(E1760="FUNCTIONAL TWIN",R1760="")),"FAIL","PASS"))</x:f>
        <x:v>OPEN</x:v>
      </x:c>
    </x:row>
    <x:row r="1761" ht="40" customHeight="1">
      <x:c r="B1761" s="7" t="str">
        <x:v>RAP-PT-1755</x:v>
      </x:c>
      <x:c r="C1761" s="7" t="str">
        <x:v>REA-O-C1-FCE-11-D</x:v>
      </x:c>
      <x:c r="D1761" s="7" t="str">
        <x:v>REA-O-C1</x:v>
      </x:c>
      <x:c r="E1761" s="7" t="str">
        <x:v>OPERATIONAL</x:v>
      </x:c>
      <x:c r="F1761" s="7" t="str">
        <x:v>PTC-C</x:v>
      </x:c>
      <x:c r="G1761" s="7" t="str">
        <x:v>BL-X</x:v>
      </x:c>
      <x:c r="H1761" s="7" t="str">
        <x:v>FCE-11</x:v>
      </x:c>
      <x:c r="I1761" s="7" t="str">
        <x:v>diverse</x:v>
      </x:c>
      <x:c r="J1761" s="7" t="str">
        <x:v>O05</x:v>
      </x:c>
      <x:c r="K1761" s="10" t="str">
        <x:v>normal power and campus network absent</x:v>
      </x:c>
      <x:c r="L1761" s="7" t="n">
        <x:v>10</x:v>
      </x:c>
      <x:c r="M1761" s="10" t="str">
        <x:v>local safe state and evidence</x:v>
      </x:c>
      <x:c r="N1761" s="7" t="str"/>
      <x:c r="O1761" s="7" t="str"/>
      <x:c r="P1761" s="7" t="str"/>
      <x:c r="Q1761" s="7" t="str"/>
      <x:c r="R1761" s="7" t="str"/>
      <x:c r="S1761" s="7" t="str"/>
      <x:c r="T1761" s="7" t="str">
        <x:f>IF(S1761="","OPEN",IF(OR(N1761="",O1761="",P1761&lt;&gt;"SAFE",NOT(ISNUMBER(Q1761)),Q1761&gt;L1761,AND(E1761="FUNCTIONAL TWIN",R1761="")),"FAIL","PASS"))</x:f>
        <x:v>OPEN</x:v>
      </x:c>
    </x:row>
    <x:row r="1762" ht="40" customHeight="1">
      <x:c r="B1762" s="7" t="str">
        <x:v>RAP-PT-1756</x:v>
      </x:c>
      <x:c r="C1762" s="7" t="str">
        <x:v>REA-O-C1-FCE-11-D</x:v>
      </x:c>
      <x:c r="D1762" s="7" t="str">
        <x:v>REA-O-C1</x:v>
      </x:c>
      <x:c r="E1762" s="7" t="str">
        <x:v>OPERATIONAL</x:v>
      </x:c>
      <x:c r="F1762" s="7" t="str">
        <x:v>PTC-C</x:v>
      </x:c>
      <x:c r="G1762" s="7" t="str">
        <x:v>BL-X</x:v>
      </x:c>
      <x:c r="H1762" s="7" t="str">
        <x:v>FCE-11</x:v>
      </x:c>
      <x:c r="I1762" s="7" t="str">
        <x:v>diverse</x:v>
      </x:c>
      <x:c r="J1762" s="7" t="str">
        <x:v>O06</x:v>
      </x:c>
      <x:c r="K1762" s="10" t="str">
        <x:v>primary time absent with unlike local epoch</x:v>
      </x:c>
      <x:c r="L1762" s="7" t="n">
        <x:v>10</x:v>
      </x:c>
      <x:c r="M1762" s="10" t="str">
        <x:v>local safe state and evidence</x:v>
      </x:c>
      <x:c r="N1762" s="7" t="str"/>
      <x:c r="O1762" s="7" t="str"/>
      <x:c r="P1762" s="7" t="str"/>
      <x:c r="Q1762" s="7" t="str"/>
      <x:c r="R1762" s="7" t="str"/>
      <x:c r="S1762" s="7" t="str"/>
      <x:c r="T1762" s="7" t="str">
        <x:f>IF(S1762="","OPEN",IF(OR(N1762="",O1762="",P1762&lt;&gt;"SAFE",NOT(ISNUMBER(Q1762)),Q1762&gt;L1762,AND(E1762="FUNCTIONAL TWIN",R1762="")),"FAIL","PASS"))</x:f>
        <x:v>OPEN</x:v>
      </x:c>
    </x:row>
    <x:row r="1763" ht="40" customHeight="1">
      <x:c r="B1763" s="7" t="str">
        <x:v>RAP-PT-1757</x:v>
      </x:c>
      <x:c r="C1763" s="7" t="str">
        <x:v>REA-O-C1-FCE-11-D</x:v>
      </x:c>
      <x:c r="D1763" s="7" t="str">
        <x:v>REA-O-C1</x:v>
      </x:c>
      <x:c r="E1763" s="7" t="str">
        <x:v>OPERATIONAL</x:v>
      </x:c>
      <x:c r="F1763" s="7" t="str">
        <x:v>PTC-C</x:v>
      </x:c>
      <x:c r="G1763" s="7" t="str">
        <x:v>BL-X</x:v>
      </x:c>
      <x:c r="H1763" s="7" t="str">
        <x:v>FCE-11</x:v>
      </x:c>
      <x:c r="I1763" s="7" t="str">
        <x:v>diverse</x:v>
      </x:c>
      <x:c r="J1763" s="7" t="str">
        <x:v>O07</x:v>
      </x:c>
      <x:c r="K1763" s="10" t="str">
        <x:v>-20 deg C, wet exterior and accepted internal condition</x:v>
      </x:c>
      <x:c r="L1763" s="7" t="n">
        <x:v>10</x:v>
      </x:c>
      <x:c r="M1763" s="10" t="str">
        <x:v>safe state within target</x:v>
      </x:c>
      <x:c r="N1763" s="7" t="str"/>
      <x:c r="O1763" s="7" t="str"/>
      <x:c r="P1763" s="7" t="str"/>
      <x:c r="Q1763" s="7" t="str"/>
      <x:c r="R1763" s="7" t="str"/>
      <x:c r="S1763" s="7" t="str"/>
      <x:c r="T1763" s="7" t="str">
        <x:f>IF(S1763="","OPEN",IF(OR(N1763="",O1763="",P1763&lt;&gt;"SAFE",NOT(ISNUMBER(Q1763)),Q1763&gt;L1763,AND(E1763="FUNCTIONAL TWIN",R1763="")),"FAIL","PASS"))</x:f>
        <x:v>OPEN</x:v>
      </x:c>
    </x:row>
    <x:row r="1764" ht="40" customHeight="1">
      <x:c r="B1764" s="7" t="str">
        <x:v>RAP-PT-1758</x:v>
      </x:c>
      <x:c r="C1764" s="7" t="str">
        <x:v>REA-O-C1-FCE-11-D</x:v>
      </x:c>
      <x:c r="D1764" s="7" t="str">
        <x:v>REA-O-C1</x:v>
      </x:c>
      <x:c r="E1764" s="7" t="str">
        <x:v>OPERATIONAL</x:v>
      </x:c>
      <x:c r="F1764" s="7" t="str">
        <x:v>PTC-C</x:v>
      </x:c>
      <x:c r="G1764" s="7" t="str">
        <x:v>BL-X</x:v>
      </x:c>
      <x:c r="H1764" s="7" t="str">
        <x:v>FCE-11</x:v>
      </x:c>
      <x:c r="I1764" s="7" t="str">
        <x:v>diverse</x:v>
      </x:c>
      <x:c r="J1764" s="7" t="str">
        <x:v>O08</x:v>
      </x:c>
      <x:c r="K1764" s="10" t="str">
        <x:v>50 deg C, wet exterior and accepted internal condition</x:v>
      </x:c>
      <x:c r="L1764" s="7" t="n">
        <x:v>10</x:v>
      </x:c>
      <x:c r="M1764" s="10" t="str">
        <x:v>safe state within target</x:v>
      </x:c>
      <x:c r="N1764" s="7" t="str"/>
      <x:c r="O1764" s="7" t="str"/>
      <x:c r="P1764" s="7" t="str"/>
      <x:c r="Q1764" s="7" t="str"/>
      <x:c r="R1764" s="7" t="str"/>
      <x:c r="S1764" s="7" t="str"/>
      <x:c r="T1764" s="7" t="str">
        <x:f>IF(S1764="","OPEN",IF(OR(N1764="",O1764="",P1764&lt;&gt;"SAFE",NOT(ISNUMBER(Q1764)),Q1764&gt;L1764,AND(E1764="FUNCTIONAL TWIN",R1764="")),"FAIL","PASS"))</x:f>
        <x:v>OPEN</x:v>
      </x:c>
    </x:row>
    <x:row r="1765" ht="40" customHeight="1">
      <x:c r="B1765" s="7" t="str">
        <x:v>RAP-PT-1759</x:v>
      </x:c>
      <x:c r="C1765" s="7" t="str">
        <x:v>REA-O-C1-FCE-11-D</x:v>
      </x:c>
      <x:c r="D1765" s="7" t="str">
        <x:v>REA-O-C1</x:v>
      </x:c>
      <x:c r="E1765" s="7" t="str">
        <x:v>OPERATIONAL</x:v>
      </x:c>
      <x:c r="F1765" s="7" t="str">
        <x:v>PTC-C</x:v>
      </x:c>
      <x:c r="G1765" s="7" t="str">
        <x:v>BL-X</x:v>
      </x:c>
      <x:c r="H1765" s="7" t="str">
        <x:v>FCE-11</x:v>
      </x:c>
      <x:c r="I1765" s="7" t="str">
        <x:v>diverse</x:v>
      </x:c>
      <x:c r="J1765" s="7" t="str">
        <x:v>O09</x:v>
      </x:c>
      <x:c r="K1765" s="10" t="str">
        <x:v>registered contamination and upper accepted actuation resistance</x:v>
      </x:c>
      <x:c r="L1765" s="7" t="n">
        <x:v>10</x:v>
      </x:c>
      <x:c r="M1765" s="10" t="str">
        <x:v>safe state within target</x:v>
      </x:c>
      <x:c r="N1765" s="7" t="str"/>
      <x:c r="O1765" s="7" t="str"/>
      <x:c r="P1765" s="7" t="str"/>
      <x:c r="Q1765" s="7" t="str"/>
      <x:c r="R1765" s="7" t="str"/>
      <x:c r="S1765" s="7" t="str"/>
      <x:c r="T1765" s="7" t="str">
        <x:f>IF(S1765="","OPEN",IF(OR(N1765="",O1765="",P1765&lt;&gt;"SAFE",NOT(ISNUMBER(Q1765)),Q1765&gt;L1765,AND(E1765="FUNCTIONAL TWIN",R1765="")),"FAIL","PASS"))</x:f>
        <x:v>OPEN</x:v>
      </x:c>
    </x:row>
    <x:row r="1766" ht="40" customHeight="1">
      <x:c r="B1766" s="7" t="str">
        <x:v>RAP-PT-1760</x:v>
      </x:c>
      <x:c r="C1766" s="7" t="str">
        <x:v>REA-O-C1-FCE-11-D</x:v>
      </x:c>
      <x:c r="D1766" s="7" t="str">
        <x:v>REA-O-C1</x:v>
      </x:c>
      <x:c r="E1766" s="7" t="str">
        <x:v>OPERATIONAL</x:v>
      </x:c>
      <x:c r="F1766" s="7" t="str">
        <x:v>PTC-C</x:v>
      </x:c>
      <x:c r="G1766" s="7" t="str">
        <x:v>BL-X</x:v>
      </x:c>
      <x:c r="H1766" s="7" t="str">
        <x:v>FCE-11</x:v>
      </x:c>
      <x:c r="I1766" s="7" t="str">
        <x:v>diverse</x:v>
      </x:c>
      <x:c r="J1766" s="7" t="str">
        <x:v>O10</x:v>
      </x:c>
      <x:c r="K1766" s="10" t="str">
        <x:v>same resistance with reversed randomized order</x:v>
      </x:c>
      <x:c r="L1766" s="7" t="n">
        <x:v>10</x:v>
      </x:c>
      <x:c r="M1766" s="10" t="str">
        <x:v>safe state within target</x:v>
      </x:c>
      <x:c r="N1766" s="7" t="str"/>
      <x:c r="O1766" s="7" t="str"/>
      <x:c r="P1766" s="7" t="str"/>
      <x:c r="Q1766" s="7" t="str"/>
      <x:c r="R1766" s="7" t="str"/>
      <x:c r="S1766" s="7" t="str"/>
      <x:c r="T1766" s="7" t="str">
        <x:f>IF(S1766="","OPEN",IF(OR(N1766="",O1766="",P1766&lt;&gt;"SAFE",NOT(ISNUMBER(Q1766)),Q1766&gt;L1766,AND(E1766="FUNCTIONAL TWIN",R1766="")),"FAIL","PASS"))</x:f>
        <x:v>OPEN</x:v>
      </x:c>
    </x:row>
    <x:row r="1767" ht="40" customHeight="1">
      <x:c r="B1767" s="7" t="str">
        <x:v>RAP-PT-1761</x:v>
      </x:c>
      <x:c r="C1767" s="7" t="str">
        <x:v>REA-O-C1-FCE-11-M</x:v>
      </x:c>
      <x:c r="D1767" s="7" t="str">
        <x:v>REA-O-C1</x:v>
      </x:c>
      <x:c r="E1767" s="7" t="str">
        <x:v>OPERATIONAL</x:v>
      </x:c>
      <x:c r="F1767" s="7" t="str">
        <x:v>PTC-C</x:v>
      </x:c>
      <x:c r="G1767" s="7" t="str">
        <x:v>BL-X</x:v>
      </x:c>
      <x:c r="H1767" s="7" t="str">
        <x:v>FCE-11</x:v>
      </x:c>
      <x:c r="I1767" s="7" t="str">
        <x:v>manual/passive</x:v>
      </x:c>
      <x:c r="J1767" s="7" t="str">
        <x:v>O01</x:v>
      </x:c>
      <x:c r="K1767" s="10" t="str">
        <x:v>nominal energy, connected local controls, 20 deg C and clean mechanism</x:v>
      </x:c>
      <x:c r="L1767" s="7" t="n">
        <x:v>10</x:v>
      </x:c>
      <x:c r="M1767" s="10" t="str">
        <x:v>safe state within target</x:v>
      </x:c>
      <x:c r="N1767" s="7" t="str"/>
      <x:c r="O1767" s="7" t="str"/>
      <x:c r="P1767" s="7" t="str"/>
      <x:c r="Q1767" s="7" t="str"/>
      <x:c r="R1767" s="7" t="str"/>
      <x:c r="S1767" s="7" t="str"/>
      <x:c r="T1767" s="7" t="str">
        <x:f>IF(S1767="","OPEN",IF(OR(N1767="",O1767="",P1767&lt;&gt;"SAFE",NOT(ISNUMBER(Q1767)),Q1767&gt;L1767,AND(E1767="FUNCTIONAL TWIN",R1767="")),"FAIL","PASS"))</x:f>
        <x:v>OPEN</x:v>
      </x:c>
    </x:row>
    <x:row r="1768" ht="40" customHeight="1">
      <x:c r="B1768" s="7" t="str">
        <x:v>RAP-PT-1762</x:v>
      </x:c>
      <x:c r="C1768" s="7" t="str">
        <x:v>REA-O-C1-FCE-11-M</x:v>
      </x:c>
      <x:c r="D1768" s="7" t="str">
        <x:v>REA-O-C1</x:v>
      </x:c>
      <x:c r="E1768" s="7" t="str">
        <x:v>OPERATIONAL</x:v>
      </x:c>
      <x:c r="F1768" s="7" t="str">
        <x:v>PTC-C</x:v>
      </x:c>
      <x:c r="G1768" s="7" t="str">
        <x:v>BL-X</x:v>
      </x:c>
      <x:c r="H1768" s="7" t="str">
        <x:v>FCE-11</x:v>
      </x:c>
      <x:c r="I1768" s="7" t="str">
        <x:v>manual/passive</x:v>
      </x:c>
      <x:c r="J1768" s="7" t="str">
        <x:v>O02</x:v>
      </x:c>
      <x:c r="K1768" s="10" t="str">
        <x:v>same boundary with reversed randomized order</x:v>
      </x:c>
      <x:c r="L1768" s="7" t="n">
        <x:v>10</x:v>
      </x:c>
      <x:c r="M1768" s="10" t="str">
        <x:v>safe state within target</x:v>
      </x:c>
      <x:c r="N1768" s="7" t="str"/>
      <x:c r="O1768" s="7" t="str"/>
      <x:c r="P1768" s="7" t="str"/>
      <x:c r="Q1768" s="7" t="str"/>
      <x:c r="R1768" s="7" t="str"/>
      <x:c r="S1768" s="7" t="str"/>
      <x:c r="T1768" s="7" t="str">
        <x:f>IF(S1768="","OPEN",IF(OR(N1768="",O1768="",P1768&lt;&gt;"SAFE",NOT(ISNUMBER(Q1768)),Q1768&gt;L1768,AND(E1768="FUNCTIONAL TWIN",R1768="")),"FAIL","PASS"))</x:f>
        <x:v>OPEN</x:v>
      </x:c>
    </x:row>
    <x:row r="1769" ht="40" customHeight="1">
      <x:c r="B1769" s="7" t="str">
        <x:v>RAP-PT-1763</x:v>
      </x:c>
      <x:c r="C1769" s="7" t="str">
        <x:v>REA-O-C1-FCE-11-M</x:v>
      </x:c>
      <x:c r="D1769" s="7" t="str">
        <x:v>REA-O-C1</x:v>
      </x:c>
      <x:c r="E1769" s="7" t="str">
        <x:v>OPERATIONAL</x:v>
      </x:c>
      <x:c r="F1769" s="7" t="str">
        <x:v>PTC-C</x:v>
      </x:c>
      <x:c r="G1769" s="7" t="str">
        <x:v>BL-X</x:v>
      </x:c>
      <x:c r="H1769" s="7" t="str">
        <x:v>FCE-11</x:v>
      </x:c>
      <x:c r="I1769" s="7" t="str">
        <x:v>manual/passive</x:v>
      </x:c>
      <x:c r="J1769" s="7" t="str">
        <x:v>O03</x:v>
      </x:c>
      <x:c r="K1769" s="10" t="str">
        <x:v>minimum accepted stored-energy state</x:v>
      </x:c>
      <x:c r="L1769" s="7" t="n">
        <x:v>10</x:v>
      </x:c>
      <x:c r="M1769" s="10" t="str">
        <x:v>safe state within target</x:v>
      </x:c>
      <x:c r="N1769" s="7" t="str"/>
      <x:c r="O1769" s="7" t="str"/>
      <x:c r="P1769" s="7" t="str"/>
      <x:c r="Q1769" s="7" t="str"/>
      <x:c r="R1769" s="7" t="str"/>
      <x:c r="S1769" s="7" t="str"/>
      <x:c r="T1769" s="7" t="str">
        <x:f>IF(S1769="","OPEN",IF(OR(N1769="",O1769="",P1769&lt;&gt;"SAFE",NOT(ISNUMBER(Q1769)),Q1769&gt;L1769,AND(E1769="FUNCTIONAL TWIN",R1769="")),"FAIL","PASS"))</x:f>
        <x:v>OPEN</x:v>
      </x:c>
    </x:row>
    <x:row r="1770" ht="40" customHeight="1">
      <x:c r="B1770" s="7" t="str">
        <x:v>RAP-PT-1764</x:v>
      </x:c>
      <x:c r="C1770" s="7" t="str">
        <x:v>REA-O-C1-FCE-11-M</x:v>
      </x:c>
      <x:c r="D1770" s="7" t="str">
        <x:v>REA-O-C1</x:v>
      </x:c>
      <x:c r="E1770" s="7" t="str">
        <x:v>OPERATIONAL</x:v>
      </x:c>
      <x:c r="F1770" s="7" t="str">
        <x:v>PTC-C</x:v>
      </x:c>
      <x:c r="G1770" s="7" t="str">
        <x:v>BL-X</x:v>
      </x:c>
      <x:c r="H1770" s="7" t="str">
        <x:v>FCE-11</x:v>
      </x:c>
      <x:c r="I1770" s="7" t="str">
        <x:v>manual/passive</x:v>
      </x:c>
      <x:c r="J1770" s="7" t="str">
        <x:v>O04</x:v>
      </x:c>
      <x:c r="K1770" s="10" t="str">
        <x:v>minimum energy with reversed order</x:v>
      </x:c>
      <x:c r="L1770" s="7" t="n">
        <x:v>10</x:v>
      </x:c>
      <x:c r="M1770" s="10" t="str">
        <x:v>safe state within target</x:v>
      </x:c>
      <x:c r="N1770" s="7" t="str"/>
      <x:c r="O1770" s="7" t="str"/>
      <x:c r="P1770" s="7" t="str"/>
      <x:c r="Q1770" s="7" t="str"/>
      <x:c r="R1770" s="7" t="str"/>
      <x:c r="S1770" s="7" t="str"/>
      <x:c r="T1770" s="7" t="str">
        <x:f>IF(S1770="","OPEN",IF(OR(N1770="",O1770="",P1770&lt;&gt;"SAFE",NOT(ISNUMBER(Q1770)),Q1770&gt;L1770,AND(E1770="FUNCTIONAL TWIN",R1770="")),"FAIL","PASS"))</x:f>
        <x:v>OPEN</x:v>
      </x:c>
    </x:row>
    <x:row r="1771" ht="40" customHeight="1">
      <x:c r="B1771" s="7" t="str">
        <x:v>RAP-PT-1765</x:v>
      </x:c>
      <x:c r="C1771" s="7" t="str">
        <x:v>REA-O-C1-FCE-11-M</x:v>
      </x:c>
      <x:c r="D1771" s="7" t="str">
        <x:v>REA-O-C1</x:v>
      </x:c>
      <x:c r="E1771" s="7" t="str">
        <x:v>OPERATIONAL</x:v>
      </x:c>
      <x:c r="F1771" s="7" t="str">
        <x:v>PTC-C</x:v>
      </x:c>
      <x:c r="G1771" s="7" t="str">
        <x:v>BL-X</x:v>
      </x:c>
      <x:c r="H1771" s="7" t="str">
        <x:v>FCE-11</x:v>
      </x:c>
      <x:c r="I1771" s="7" t="str">
        <x:v>manual/passive</x:v>
      </x:c>
      <x:c r="J1771" s="7" t="str">
        <x:v>O05</x:v>
      </x:c>
      <x:c r="K1771" s="10" t="str">
        <x:v>normal power and campus network absent</x:v>
      </x:c>
      <x:c r="L1771" s="7" t="n">
        <x:v>10</x:v>
      </x:c>
      <x:c r="M1771" s="10" t="str">
        <x:v>local safe state and evidence</x:v>
      </x:c>
      <x:c r="N1771" s="7" t="str"/>
      <x:c r="O1771" s="7" t="str"/>
      <x:c r="P1771" s="7" t="str"/>
      <x:c r="Q1771" s="7" t="str"/>
      <x:c r="R1771" s="7" t="str"/>
      <x:c r="S1771" s="7" t="str"/>
      <x:c r="T1771" s="7" t="str">
        <x:f>IF(S1771="","OPEN",IF(OR(N1771="",O1771="",P1771&lt;&gt;"SAFE",NOT(ISNUMBER(Q1771)),Q1771&gt;L1771,AND(E1771="FUNCTIONAL TWIN",R1771="")),"FAIL","PASS"))</x:f>
        <x:v>OPEN</x:v>
      </x:c>
    </x:row>
    <x:row r="1772" ht="40" customHeight="1">
      <x:c r="B1772" s="7" t="str">
        <x:v>RAP-PT-1766</x:v>
      </x:c>
      <x:c r="C1772" s="7" t="str">
        <x:v>REA-O-C1-FCE-11-M</x:v>
      </x:c>
      <x:c r="D1772" s="7" t="str">
        <x:v>REA-O-C1</x:v>
      </x:c>
      <x:c r="E1772" s="7" t="str">
        <x:v>OPERATIONAL</x:v>
      </x:c>
      <x:c r="F1772" s="7" t="str">
        <x:v>PTC-C</x:v>
      </x:c>
      <x:c r="G1772" s="7" t="str">
        <x:v>BL-X</x:v>
      </x:c>
      <x:c r="H1772" s="7" t="str">
        <x:v>FCE-11</x:v>
      </x:c>
      <x:c r="I1772" s="7" t="str">
        <x:v>manual/passive</x:v>
      </x:c>
      <x:c r="J1772" s="7" t="str">
        <x:v>O06</x:v>
      </x:c>
      <x:c r="K1772" s="10" t="str">
        <x:v>primary time absent with unlike local epoch</x:v>
      </x:c>
      <x:c r="L1772" s="7" t="n">
        <x:v>10</x:v>
      </x:c>
      <x:c r="M1772" s="10" t="str">
        <x:v>local safe state and evidence</x:v>
      </x:c>
      <x:c r="N1772" s="7" t="str"/>
      <x:c r="O1772" s="7" t="str"/>
      <x:c r="P1772" s="7" t="str"/>
      <x:c r="Q1772" s="7" t="str"/>
      <x:c r="R1772" s="7" t="str"/>
      <x:c r="S1772" s="7" t="str"/>
      <x:c r="T1772" s="7" t="str">
        <x:f>IF(S1772="","OPEN",IF(OR(N1772="",O1772="",P1772&lt;&gt;"SAFE",NOT(ISNUMBER(Q1772)),Q1772&gt;L1772,AND(E1772="FUNCTIONAL TWIN",R1772="")),"FAIL","PASS"))</x:f>
        <x:v>OPEN</x:v>
      </x:c>
    </x:row>
    <x:row r="1773" ht="40" customHeight="1">
      <x:c r="B1773" s="7" t="str">
        <x:v>RAP-PT-1767</x:v>
      </x:c>
      <x:c r="C1773" s="7" t="str">
        <x:v>REA-O-C1-FCE-11-M</x:v>
      </x:c>
      <x:c r="D1773" s="7" t="str">
        <x:v>REA-O-C1</x:v>
      </x:c>
      <x:c r="E1773" s="7" t="str">
        <x:v>OPERATIONAL</x:v>
      </x:c>
      <x:c r="F1773" s="7" t="str">
        <x:v>PTC-C</x:v>
      </x:c>
      <x:c r="G1773" s="7" t="str">
        <x:v>BL-X</x:v>
      </x:c>
      <x:c r="H1773" s="7" t="str">
        <x:v>FCE-11</x:v>
      </x:c>
      <x:c r="I1773" s="7" t="str">
        <x:v>manual/passive</x:v>
      </x:c>
      <x:c r="J1773" s="7" t="str">
        <x:v>O07</x:v>
      </x:c>
      <x:c r="K1773" s="10" t="str">
        <x:v>-20 deg C, wet exterior and accepted internal condition</x:v>
      </x:c>
      <x:c r="L1773" s="7" t="n">
        <x:v>10</x:v>
      </x:c>
      <x:c r="M1773" s="10" t="str">
        <x:v>safe state within target</x:v>
      </x:c>
      <x:c r="N1773" s="7" t="str"/>
      <x:c r="O1773" s="7" t="str"/>
      <x:c r="P1773" s="7" t="str"/>
      <x:c r="Q1773" s="7" t="str"/>
      <x:c r="R1773" s="7" t="str"/>
      <x:c r="S1773" s="7" t="str"/>
      <x:c r="T1773" s="7" t="str">
        <x:f>IF(S1773="","OPEN",IF(OR(N1773="",O1773="",P1773&lt;&gt;"SAFE",NOT(ISNUMBER(Q1773)),Q1773&gt;L1773,AND(E1773="FUNCTIONAL TWIN",R1773="")),"FAIL","PASS"))</x:f>
        <x:v>OPEN</x:v>
      </x:c>
    </x:row>
    <x:row r="1774" ht="40" customHeight="1">
      <x:c r="B1774" s="7" t="str">
        <x:v>RAP-PT-1768</x:v>
      </x:c>
      <x:c r="C1774" s="7" t="str">
        <x:v>REA-O-C1-FCE-11-M</x:v>
      </x:c>
      <x:c r="D1774" s="7" t="str">
        <x:v>REA-O-C1</x:v>
      </x:c>
      <x:c r="E1774" s="7" t="str">
        <x:v>OPERATIONAL</x:v>
      </x:c>
      <x:c r="F1774" s="7" t="str">
        <x:v>PTC-C</x:v>
      </x:c>
      <x:c r="G1774" s="7" t="str">
        <x:v>BL-X</x:v>
      </x:c>
      <x:c r="H1774" s="7" t="str">
        <x:v>FCE-11</x:v>
      </x:c>
      <x:c r="I1774" s="7" t="str">
        <x:v>manual/passive</x:v>
      </x:c>
      <x:c r="J1774" s="7" t="str">
        <x:v>O08</x:v>
      </x:c>
      <x:c r="K1774" s="10" t="str">
        <x:v>50 deg C, wet exterior and accepted internal condition</x:v>
      </x:c>
      <x:c r="L1774" s="7" t="n">
        <x:v>10</x:v>
      </x:c>
      <x:c r="M1774" s="10" t="str">
        <x:v>safe state within target</x:v>
      </x:c>
      <x:c r="N1774" s="7" t="str"/>
      <x:c r="O1774" s="7" t="str"/>
      <x:c r="P1774" s="7" t="str"/>
      <x:c r="Q1774" s="7" t="str"/>
      <x:c r="R1774" s="7" t="str"/>
      <x:c r="S1774" s="7" t="str"/>
      <x:c r="T1774" s="7" t="str">
        <x:f>IF(S1774="","OPEN",IF(OR(N1774="",O1774="",P1774&lt;&gt;"SAFE",NOT(ISNUMBER(Q1774)),Q1774&gt;L1774,AND(E1774="FUNCTIONAL TWIN",R1774="")),"FAIL","PASS"))</x:f>
        <x:v>OPEN</x:v>
      </x:c>
    </x:row>
    <x:row r="1775" ht="40" customHeight="1">
      <x:c r="B1775" s="7" t="str">
        <x:v>RAP-PT-1769</x:v>
      </x:c>
      <x:c r="C1775" s="7" t="str">
        <x:v>REA-O-C1-FCE-11-M</x:v>
      </x:c>
      <x:c r="D1775" s="7" t="str">
        <x:v>REA-O-C1</x:v>
      </x:c>
      <x:c r="E1775" s="7" t="str">
        <x:v>OPERATIONAL</x:v>
      </x:c>
      <x:c r="F1775" s="7" t="str">
        <x:v>PTC-C</x:v>
      </x:c>
      <x:c r="G1775" s="7" t="str">
        <x:v>BL-X</x:v>
      </x:c>
      <x:c r="H1775" s="7" t="str">
        <x:v>FCE-11</x:v>
      </x:c>
      <x:c r="I1775" s="7" t="str">
        <x:v>manual/passive</x:v>
      </x:c>
      <x:c r="J1775" s="7" t="str">
        <x:v>O09</x:v>
      </x:c>
      <x:c r="K1775" s="10" t="str">
        <x:v>registered contamination and upper accepted actuation resistance</x:v>
      </x:c>
      <x:c r="L1775" s="7" t="n">
        <x:v>10</x:v>
      </x:c>
      <x:c r="M1775" s="10" t="str">
        <x:v>safe state within target</x:v>
      </x:c>
      <x:c r="N1775" s="7" t="str"/>
      <x:c r="O1775" s="7" t="str"/>
      <x:c r="P1775" s="7" t="str"/>
      <x:c r="Q1775" s="7" t="str"/>
      <x:c r="R1775" s="7" t="str"/>
      <x:c r="S1775" s="7" t="str"/>
      <x:c r="T1775" s="7" t="str">
        <x:f>IF(S1775="","OPEN",IF(OR(N1775="",O1775="",P1775&lt;&gt;"SAFE",NOT(ISNUMBER(Q1775)),Q1775&gt;L1775,AND(E1775="FUNCTIONAL TWIN",R1775="")),"FAIL","PASS"))</x:f>
        <x:v>OPEN</x:v>
      </x:c>
    </x:row>
    <x:row r="1776" ht="40" customHeight="1">
      <x:c r="B1776" s="7" t="str">
        <x:v>RAP-PT-1770</x:v>
      </x:c>
      <x:c r="C1776" s="7" t="str">
        <x:v>REA-O-C1-FCE-11-M</x:v>
      </x:c>
      <x:c r="D1776" s="7" t="str">
        <x:v>REA-O-C1</x:v>
      </x:c>
      <x:c r="E1776" s="7" t="str">
        <x:v>OPERATIONAL</x:v>
      </x:c>
      <x:c r="F1776" s="7" t="str">
        <x:v>PTC-C</x:v>
      </x:c>
      <x:c r="G1776" s="7" t="str">
        <x:v>BL-X</x:v>
      </x:c>
      <x:c r="H1776" s="7" t="str">
        <x:v>FCE-11</x:v>
      </x:c>
      <x:c r="I1776" s="7" t="str">
        <x:v>manual/passive</x:v>
      </x:c>
      <x:c r="J1776" s="7" t="str">
        <x:v>O10</x:v>
      </x:c>
      <x:c r="K1776" s="10" t="str">
        <x:v>same resistance with reversed randomized order</x:v>
      </x:c>
      <x:c r="L1776" s="7" t="n">
        <x:v>10</x:v>
      </x:c>
      <x:c r="M1776" s="10" t="str">
        <x:v>safe state within target</x:v>
      </x:c>
      <x:c r="N1776" s="7" t="str"/>
      <x:c r="O1776" s="7" t="str"/>
      <x:c r="P1776" s="7" t="str"/>
      <x:c r="Q1776" s="7" t="str"/>
      <x:c r="R1776" s="7" t="str"/>
      <x:c r="S1776" s="7" t="str"/>
      <x:c r="T1776" s="7" t="str">
        <x:f>IF(S1776="","OPEN",IF(OR(N1776="",O1776="",P1776&lt;&gt;"SAFE",NOT(ISNUMBER(Q1776)),Q1776&gt;L1776,AND(E1776="FUNCTIONAL TWIN",R1776="")),"FAIL","PASS"))</x:f>
        <x:v>OPEN</x:v>
      </x:c>
    </x:row>
    <x:row r="1777" ht="40" customHeight="1">
      <x:c r="B1777" s="7" t="str">
        <x:v>RAP-PT-1771</x:v>
      </x:c>
      <x:c r="C1777" s="7" t="str">
        <x:v>REA-O-C1-FCE-12-P</x:v>
      </x:c>
      <x:c r="D1777" s="7" t="str">
        <x:v>REA-O-C1</x:v>
      </x:c>
      <x:c r="E1777" s="7" t="str">
        <x:v>OPERATIONAL</x:v>
      </x:c>
      <x:c r="F1777" s="7" t="str">
        <x:v>PTC-C</x:v>
      </x:c>
      <x:c r="G1777" s="7" t="str">
        <x:v>BL-X</x:v>
      </x:c>
      <x:c r="H1777" s="7" t="str">
        <x:v>FCE-12</x:v>
      </x:c>
      <x:c r="I1777" s="7" t="str">
        <x:v>primary</x:v>
      </x:c>
      <x:c r="J1777" s="7" t="str">
        <x:v>O01</x:v>
      </x:c>
      <x:c r="K1777" s="10" t="str">
        <x:v>nominal energy, connected local controls, 20 deg C and clean mechanism</x:v>
      </x:c>
      <x:c r="L1777" s="7" t="n">
        <x:v>1</x:v>
      </x:c>
      <x:c r="M1777" s="10" t="str">
        <x:v>safe state within target</x:v>
      </x:c>
      <x:c r="N1777" s="7" t="str"/>
      <x:c r="O1777" s="7" t="str"/>
      <x:c r="P1777" s="7" t="str"/>
      <x:c r="Q1777" s="7" t="str"/>
      <x:c r="R1777" s="7" t="str"/>
      <x:c r="S1777" s="7" t="str"/>
      <x:c r="T1777" s="7" t="str">
        <x:f>IF(S1777="","OPEN",IF(OR(N1777="",O1777="",P1777&lt;&gt;"SAFE",NOT(ISNUMBER(Q1777)),Q1777&gt;L1777,AND(E1777="FUNCTIONAL TWIN",R1777="")),"FAIL","PASS"))</x:f>
        <x:v>OPEN</x:v>
      </x:c>
    </x:row>
    <x:row r="1778" ht="40" customHeight="1">
      <x:c r="B1778" s="7" t="str">
        <x:v>RAP-PT-1772</x:v>
      </x:c>
      <x:c r="C1778" s="7" t="str">
        <x:v>REA-O-C1-FCE-12-P</x:v>
      </x:c>
      <x:c r="D1778" s="7" t="str">
        <x:v>REA-O-C1</x:v>
      </x:c>
      <x:c r="E1778" s="7" t="str">
        <x:v>OPERATIONAL</x:v>
      </x:c>
      <x:c r="F1778" s="7" t="str">
        <x:v>PTC-C</x:v>
      </x:c>
      <x:c r="G1778" s="7" t="str">
        <x:v>BL-X</x:v>
      </x:c>
      <x:c r="H1778" s="7" t="str">
        <x:v>FCE-12</x:v>
      </x:c>
      <x:c r="I1778" s="7" t="str">
        <x:v>primary</x:v>
      </x:c>
      <x:c r="J1778" s="7" t="str">
        <x:v>O02</x:v>
      </x:c>
      <x:c r="K1778" s="10" t="str">
        <x:v>same boundary with reversed randomized order</x:v>
      </x:c>
      <x:c r="L1778" s="7" t="n">
        <x:v>1</x:v>
      </x:c>
      <x:c r="M1778" s="10" t="str">
        <x:v>safe state within target</x:v>
      </x:c>
      <x:c r="N1778" s="7" t="str"/>
      <x:c r="O1778" s="7" t="str"/>
      <x:c r="P1778" s="7" t="str"/>
      <x:c r="Q1778" s="7" t="str"/>
      <x:c r="R1778" s="7" t="str"/>
      <x:c r="S1778" s="7" t="str"/>
      <x:c r="T1778" s="7" t="str">
        <x:f>IF(S1778="","OPEN",IF(OR(N1778="",O1778="",P1778&lt;&gt;"SAFE",NOT(ISNUMBER(Q1778)),Q1778&gt;L1778,AND(E1778="FUNCTIONAL TWIN",R1778="")),"FAIL","PASS"))</x:f>
        <x:v>OPEN</x:v>
      </x:c>
    </x:row>
    <x:row r="1779" ht="40" customHeight="1">
      <x:c r="B1779" s="7" t="str">
        <x:v>RAP-PT-1773</x:v>
      </x:c>
      <x:c r="C1779" s="7" t="str">
        <x:v>REA-O-C1-FCE-12-P</x:v>
      </x:c>
      <x:c r="D1779" s="7" t="str">
        <x:v>REA-O-C1</x:v>
      </x:c>
      <x:c r="E1779" s="7" t="str">
        <x:v>OPERATIONAL</x:v>
      </x:c>
      <x:c r="F1779" s="7" t="str">
        <x:v>PTC-C</x:v>
      </x:c>
      <x:c r="G1779" s="7" t="str">
        <x:v>BL-X</x:v>
      </x:c>
      <x:c r="H1779" s="7" t="str">
        <x:v>FCE-12</x:v>
      </x:c>
      <x:c r="I1779" s="7" t="str">
        <x:v>primary</x:v>
      </x:c>
      <x:c r="J1779" s="7" t="str">
        <x:v>O03</x:v>
      </x:c>
      <x:c r="K1779" s="10" t="str">
        <x:v>minimum accepted stored-energy state</x:v>
      </x:c>
      <x:c r="L1779" s="7" t="n">
        <x:v>1</x:v>
      </x:c>
      <x:c r="M1779" s="10" t="str">
        <x:v>safe state within target</x:v>
      </x:c>
      <x:c r="N1779" s="7" t="str"/>
      <x:c r="O1779" s="7" t="str"/>
      <x:c r="P1779" s="7" t="str"/>
      <x:c r="Q1779" s="7" t="str"/>
      <x:c r="R1779" s="7" t="str"/>
      <x:c r="S1779" s="7" t="str"/>
      <x:c r="T1779" s="7" t="str">
        <x:f>IF(S1779="","OPEN",IF(OR(N1779="",O1779="",P1779&lt;&gt;"SAFE",NOT(ISNUMBER(Q1779)),Q1779&gt;L1779,AND(E1779="FUNCTIONAL TWIN",R1779="")),"FAIL","PASS"))</x:f>
        <x:v>OPEN</x:v>
      </x:c>
    </x:row>
    <x:row r="1780" ht="40" customHeight="1">
      <x:c r="B1780" s="7" t="str">
        <x:v>RAP-PT-1774</x:v>
      </x:c>
      <x:c r="C1780" s="7" t="str">
        <x:v>REA-O-C1-FCE-12-P</x:v>
      </x:c>
      <x:c r="D1780" s="7" t="str">
        <x:v>REA-O-C1</x:v>
      </x:c>
      <x:c r="E1780" s="7" t="str">
        <x:v>OPERATIONAL</x:v>
      </x:c>
      <x:c r="F1780" s="7" t="str">
        <x:v>PTC-C</x:v>
      </x:c>
      <x:c r="G1780" s="7" t="str">
        <x:v>BL-X</x:v>
      </x:c>
      <x:c r="H1780" s="7" t="str">
        <x:v>FCE-12</x:v>
      </x:c>
      <x:c r="I1780" s="7" t="str">
        <x:v>primary</x:v>
      </x:c>
      <x:c r="J1780" s="7" t="str">
        <x:v>O04</x:v>
      </x:c>
      <x:c r="K1780" s="10" t="str">
        <x:v>minimum energy with reversed order</x:v>
      </x:c>
      <x:c r="L1780" s="7" t="n">
        <x:v>1</x:v>
      </x:c>
      <x:c r="M1780" s="10" t="str">
        <x:v>safe state within target</x:v>
      </x:c>
      <x:c r="N1780" s="7" t="str"/>
      <x:c r="O1780" s="7" t="str"/>
      <x:c r="P1780" s="7" t="str"/>
      <x:c r="Q1780" s="7" t="str"/>
      <x:c r="R1780" s="7" t="str"/>
      <x:c r="S1780" s="7" t="str"/>
      <x:c r="T1780" s="7" t="str">
        <x:f>IF(S1780="","OPEN",IF(OR(N1780="",O1780="",P1780&lt;&gt;"SAFE",NOT(ISNUMBER(Q1780)),Q1780&gt;L1780,AND(E1780="FUNCTIONAL TWIN",R1780="")),"FAIL","PASS"))</x:f>
        <x:v>OPEN</x:v>
      </x:c>
    </x:row>
    <x:row r="1781" ht="40" customHeight="1">
      <x:c r="B1781" s="7" t="str">
        <x:v>RAP-PT-1775</x:v>
      </x:c>
      <x:c r="C1781" s="7" t="str">
        <x:v>REA-O-C1-FCE-12-P</x:v>
      </x:c>
      <x:c r="D1781" s="7" t="str">
        <x:v>REA-O-C1</x:v>
      </x:c>
      <x:c r="E1781" s="7" t="str">
        <x:v>OPERATIONAL</x:v>
      </x:c>
      <x:c r="F1781" s="7" t="str">
        <x:v>PTC-C</x:v>
      </x:c>
      <x:c r="G1781" s="7" t="str">
        <x:v>BL-X</x:v>
      </x:c>
      <x:c r="H1781" s="7" t="str">
        <x:v>FCE-12</x:v>
      </x:c>
      <x:c r="I1781" s="7" t="str">
        <x:v>primary</x:v>
      </x:c>
      <x:c r="J1781" s="7" t="str">
        <x:v>O05</x:v>
      </x:c>
      <x:c r="K1781" s="10" t="str">
        <x:v>normal power and campus network absent</x:v>
      </x:c>
      <x:c r="L1781" s="7" t="n">
        <x:v>1</x:v>
      </x:c>
      <x:c r="M1781" s="10" t="str">
        <x:v>local safe state and evidence</x:v>
      </x:c>
      <x:c r="N1781" s="7" t="str"/>
      <x:c r="O1781" s="7" t="str"/>
      <x:c r="P1781" s="7" t="str"/>
      <x:c r="Q1781" s="7" t="str"/>
      <x:c r="R1781" s="7" t="str"/>
      <x:c r="S1781" s="7" t="str"/>
      <x:c r="T1781" s="7" t="str">
        <x:f>IF(S1781="","OPEN",IF(OR(N1781="",O1781="",P1781&lt;&gt;"SAFE",NOT(ISNUMBER(Q1781)),Q1781&gt;L1781,AND(E1781="FUNCTIONAL TWIN",R1781="")),"FAIL","PASS"))</x:f>
        <x:v>OPEN</x:v>
      </x:c>
    </x:row>
    <x:row r="1782" ht="40" customHeight="1">
      <x:c r="B1782" s="7" t="str">
        <x:v>RAP-PT-1776</x:v>
      </x:c>
      <x:c r="C1782" s="7" t="str">
        <x:v>REA-O-C1-FCE-12-P</x:v>
      </x:c>
      <x:c r="D1782" s="7" t="str">
        <x:v>REA-O-C1</x:v>
      </x:c>
      <x:c r="E1782" s="7" t="str">
        <x:v>OPERATIONAL</x:v>
      </x:c>
      <x:c r="F1782" s="7" t="str">
        <x:v>PTC-C</x:v>
      </x:c>
      <x:c r="G1782" s="7" t="str">
        <x:v>BL-X</x:v>
      </x:c>
      <x:c r="H1782" s="7" t="str">
        <x:v>FCE-12</x:v>
      </x:c>
      <x:c r="I1782" s="7" t="str">
        <x:v>primary</x:v>
      </x:c>
      <x:c r="J1782" s="7" t="str">
        <x:v>O06</x:v>
      </x:c>
      <x:c r="K1782" s="10" t="str">
        <x:v>primary time absent with unlike local epoch</x:v>
      </x:c>
      <x:c r="L1782" s="7" t="n">
        <x:v>1</x:v>
      </x:c>
      <x:c r="M1782" s="10" t="str">
        <x:v>local safe state and evidence</x:v>
      </x:c>
      <x:c r="N1782" s="7" t="str"/>
      <x:c r="O1782" s="7" t="str"/>
      <x:c r="P1782" s="7" t="str"/>
      <x:c r="Q1782" s="7" t="str"/>
      <x:c r="R1782" s="7" t="str"/>
      <x:c r="S1782" s="7" t="str"/>
      <x:c r="T1782" s="7" t="str">
        <x:f>IF(S1782="","OPEN",IF(OR(N1782="",O1782="",P1782&lt;&gt;"SAFE",NOT(ISNUMBER(Q1782)),Q1782&gt;L1782,AND(E1782="FUNCTIONAL TWIN",R1782="")),"FAIL","PASS"))</x:f>
        <x:v>OPEN</x:v>
      </x:c>
    </x:row>
    <x:row r="1783" ht="40" customHeight="1">
      <x:c r="B1783" s="7" t="str">
        <x:v>RAP-PT-1777</x:v>
      </x:c>
      <x:c r="C1783" s="7" t="str">
        <x:v>REA-O-C1-FCE-12-P</x:v>
      </x:c>
      <x:c r="D1783" s="7" t="str">
        <x:v>REA-O-C1</x:v>
      </x:c>
      <x:c r="E1783" s="7" t="str">
        <x:v>OPERATIONAL</x:v>
      </x:c>
      <x:c r="F1783" s="7" t="str">
        <x:v>PTC-C</x:v>
      </x:c>
      <x:c r="G1783" s="7" t="str">
        <x:v>BL-X</x:v>
      </x:c>
      <x:c r="H1783" s="7" t="str">
        <x:v>FCE-12</x:v>
      </x:c>
      <x:c r="I1783" s="7" t="str">
        <x:v>primary</x:v>
      </x:c>
      <x:c r="J1783" s="7" t="str">
        <x:v>O07</x:v>
      </x:c>
      <x:c r="K1783" s="10" t="str">
        <x:v>-20 deg C, wet exterior and accepted internal condition</x:v>
      </x:c>
      <x:c r="L1783" s="7" t="n">
        <x:v>1</x:v>
      </x:c>
      <x:c r="M1783" s="10" t="str">
        <x:v>safe state within target</x:v>
      </x:c>
      <x:c r="N1783" s="7" t="str"/>
      <x:c r="O1783" s="7" t="str"/>
      <x:c r="P1783" s="7" t="str"/>
      <x:c r="Q1783" s="7" t="str"/>
      <x:c r="R1783" s="7" t="str"/>
      <x:c r="S1783" s="7" t="str"/>
      <x:c r="T1783" s="7" t="str">
        <x:f>IF(S1783="","OPEN",IF(OR(N1783="",O1783="",P1783&lt;&gt;"SAFE",NOT(ISNUMBER(Q1783)),Q1783&gt;L1783,AND(E1783="FUNCTIONAL TWIN",R1783="")),"FAIL","PASS"))</x:f>
        <x:v>OPEN</x:v>
      </x:c>
    </x:row>
    <x:row r="1784" ht="40" customHeight="1">
      <x:c r="B1784" s="7" t="str">
        <x:v>RAP-PT-1778</x:v>
      </x:c>
      <x:c r="C1784" s="7" t="str">
        <x:v>REA-O-C1-FCE-12-P</x:v>
      </x:c>
      <x:c r="D1784" s="7" t="str">
        <x:v>REA-O-C1</x:v>
      </x:c>
      <x:c r="E1784" s="7" t="str">
        <x:v>OPERATIONAL</x:v>
      </x:c>
      <x:c r="F1784" s="7" t="str">
        <x:v>PTC-C</x:v>
      </x:c>
      <x:c r="G1784" s="7" t="str">
        <x:v>BL-X</x:v>
      </x:c>
      <x:c r="H1784" s="7" t="str">
        <x:v>FCE-12</x:v>
      </x:c>
      <x:c r="I1784" s="7" t="str">
        <x:v>primary</x:v>
      </x:c>
      <x:c r="J1784" s="7" t="str">
        <x:v>O08</x:v>
      </x:c>
      <x:c r="K1784" s="10" t="str">
        <x:v>50 deg C, wet exterior and accepted internal condition</x:v>
      </x:c>
      <x:c r="L1784" s="7" t="n">
        <x:v>1</x:v>
      </x:c>
      <x:c r="M1784" s="10" t="str">
        <x:v>safe state within target</x:v>
      </x:c>
      <x:c r="N1784" s="7" t="str"/>
      <x:c r="O1784" s="7" t="str"/>
      <x:c r="P1784" s="7" t="str"/>
      <x:c r="Q1784" s="7" t="str"/>
      <x:c r="R1784" s="7" t="str"/>
      <x:c r="S1784" s="7" t="str"/>
      <x:c r="T1784" s="7" t="str">
        <x:f>IF(S1784="","OPEN",IF(OR(N1784="",O1784="",P1784&lt;&gt;"SAFE",NOT(ISNUMBER(Q1784)),Q1784&gt;L1784,AND(E1784="FUNCTIONAL TWIN",R1784="")),"FAIL","PASS"))</x:f>
        <x:v>OPEN</x:v>
      </x:c>
    </x:row>
    <x:row r="1785" ht="40" customHeight="1">
      <x:c r="B1785" s="7" t="str">
        <x:v>RAP-PT-1779</x:v>
      </x:c>
      <x:c r="C1785" s="7" t="str">
        <x:v>REA-O-C1-FCE-12-P</x:v>
      </x:c>
      <x:c r="D1785" s="7" t="str">
        <x:v>REA-O-C1</x:v>
      </x:c>
      <x:c r="E1785" s="7" t="str">
        <x:v>OPERATIONAL</x:v>
      </x:c>
      <x:c r="F1785" s="7" t="str">
        <x:v>PTC-C</x:v>
      </x:c>
      <x:c r="G1785" s="7" t="str">
        <x:v>BL-X</x:v>
      </x:c>
      <x:c r="H1785" s="7" t="str">
        <x:v>FCE-12</x:v>
      </x:c>
      <x:c r="I1785" s="7" t="str">
        <x:v>primary</x:v>
      </x:c>
      <x:c r="J1785" s="7" t="str">
        <x:v>O09</x:v>
      </x:c>
      <x:c r="K1785" s="10" t="str">
        <x:v>registered contamination and upper accepted actuation resistance</x:v>
      </x:c>
      <x:c r="L1785" s="7" t="n">
        <x:v>1</x:v>
      </x:c>
      <x:c r="M1785" s="10" t="str">
        <x:v>safe state within target</x:v>
      </x:c>
      <x:c r="N1785" s="7" t="str"/>
      <x:c r="O1785" s="7" t="str"/>
      <x:c r="P1785" s="7" t="str"/>
      <x:c r="Q1785" s="7" t="str"/>
      <x:c r="R1785" s="7" t="str"/>
      <x:c r="S1785" s="7" t="str"/>
      <x:c r="T1785" s="7" t="str">
        <x:f>IF(S1785="","OPEN",IF(OR(N1785="",O1785="",P1785&lt;&gt;"SAFE",NOT(ISNUMBER(Q1785)),Q1785&gt;L1785,AND(E1785="FUNCTIONAL TWIN",R1785="")),"FAIL","PASS"))</x:f>
        <x:v>OPEN</x:v>
      </x:c>
    </x:row>
    <x:row r="1786" ht="40" customHeight="1">
      <x:c r="B1786" s="7" t="str">
        <x:v>RAP-PT-1780</x:v>
      </x:c>
      <x:c r="C1786" s="7" t="str">
        <x:v>REA-O-C1-FCE-12-P</x:v>
      </x:c>
      <x:c r="D1786" s="7" t="str">
        <x:v>REA-O-C1</x:v>
      </x:c>
      <x:c r="E1786" s="7" t="str">
        <x:v>OPERATIONAL</x:v>
      </x:c>
      <x:c r="F1786" s="7" t="str">
        <x:v>PTC-C</x:v>
      </x:c>
      <x:c r="G1786" s="7" t="str">
        <x:v>BL-X</x:v>
      </x:c>
      <x:c r="H1786" s="7" t="str">
        <x:v>FCE-12</x:v>
      </x:c>
      <x:c r="I1786" s="7" t="str">
        <x:v>primary</x:v>
      </x:c>
      <x:c r="J1786" s="7" t="str">
        <x:v>O10</x:v>
      </x:c>
      <x:c r="K1786" s="10" t="str">
        <x:v>same resistance with reversed randomized order</x:v>
      </x:c>
      <x:c r="L1786" s="7" t="n">
        <x:v>1</x:v>
      </x:c>
      <x:c r="M1786" s="10" t="str">
        <x:v>safe state within target</x:v>
      </x:c>
      <x:c r="N1786" s="7" t="str"/>
      <x:c r="O1786" s="7" t="str"/>
      <x:c r="P1786" s="7" t="str"/>
      <x:c r="Q1786" s="7" t="str"/>
      <x:c r="R1786" s="7" t="str"/>
      <x:c r="S1786" s="7" t="str"/>
      <x:c r="T1786" s="7" t="str">
        <x:f>IF(S1786="","OPEN",IF(OR(N1786="",O1786="",P1786&lt;&gt;"SAFE",NOT(ISNUMBER(Q1786)),Q1786&gt;L1786,AND(E1786="FUNCTIONAL TWIN",R1786="")),"FAIL","PASS"))</x:f>
        <x:v>OPEN</x:v>
      </x:c>
    </x:row>
    <x:row r="1787" ht="40" customHeight="1">
      <x:c r="B1787" s="7" t="str">
        <x:v>RAP-PT-1781</x:v>
      </x:c>
      <x:c r="C1787" s="7" t="str">
        <x:v>REA-O-C1-FCE-12-D</x:v>
      </x:c>
      <x:c r="D1787" s="7" t="str">
        <x:v>REA-O-C1</x:v>
      </x:c>
      <x:c r="E1787" s="7" t="str">
        <x:v>OPERATIONAL</x:v>
      </x:c>
      <x:c r="F1787" s="7" t="str">
        <x:v>PTC-C</x:v>
      </x:c>
      <x:c r="G1787" s="7" t="str">
        <x:v>BL-X</x:v>
      </x:c>
      <x:c r="H1787" s="7" t="str">
        <x:v>FCE-12</x:v>
      </x:c>
      <x:c r="I1787" s="7" t="str">
        <x:v>diverse</x:v>
      </x:c>
      <x:c r="J1787" s="7" t="str">
        <x:v>O01</x:v>
      </x:c>
      <x:c r="K1787" s="10" t="str">
        <x:v>nominal energy, connected local controls, 20 deg C and clean mechanism</x:v>
      </x:c>
      <x:c r="L1787" s="7" t="n">
        <x:v>1</x:v>
      </x:c>
      <x:c r="M1787" s="10" t="str">
        <x:v>safe state within target</x:v>
      </x:c>
      <x:c r="N1787" s="7" t="str"/>
      <x:c r="O1787" s="7" t="str"/>
      <x:c r="P1787" s="7" t="str"/>
      <x:c r="Q1787" s="7" t="str"/>
      <x:c r="R1787" s="7" t="str"/>
      <x:c r="S1787" s="7" t="str"/>
      <x:c r="T1787" s="7" t="str">
        <x:f>IF(S1787="","OPEN",IF(OR(N1787="",O1787="",P1787&lt;&gt;"SAFE",NOT(ISNUMBER(Q1787)),Q1787&gt;L1787,AND(E1787="FUNCTIONAL TWIN",R1787="")),"FAIL","PASS"))</x:f>
        <x:v>OPEN</x:v>
      </x:c>
    </x:row>
    <x:row r="1788" ht="40" customHeight="1">
      <x:c r="B1788" s="7" t="str">
        <x:v>RAP-PT-1782</x:v>
      </x:c>
      <x:c r="C1788" s="7" t="str">
        <x:v>REA-O-C1-FCE-12-D</x:v>
      </x:c>
      <x:c r="D1788" s="7" t="str">
        <x:v>REA-O-C1</x:v>
      </x:c>
      <x:c r="E1788" s="7" t="str">
        <x:v>OPERATIONAL</x:v>
      </x:c>
      <x:c r="F1788" s="7" t="str">
        <x:v>PTC-C</x:v>
      </x:c>
      <x:c r="G1788" s="7" t="str">
        <x:v>BL-X</x:v>
      </x:c>
      <x:c r="H1788" s="7" t="str">
        <x:v>FCE-12</x:v>
      </x:c>
      <x:c r="I1788" s="7" t="str">
        <x:v>diverse</x:v>
      </x:c>
      <x:c r="J1788" s="7" t="str">
        <x:v>O02</x:v>
      </x:c>
      <x:c r="K1788" s="10" t="str">
        <x:v>same boundary with reversed randomized order</x:v>
      </x:c>
      <x:c r="L1788" s="7" t="n">
        <x:v>1</x:v>
      </x:c>
      <x:c r="M1788" s="10" t="str">
        <x:v>safe state within target</x:v>
      </x:c>
      <x:c r="N1788" s="7" t="str"/>
      <x:c r="O1788" s="7" t="str"/>
      <x:c r="P1788" s="7" t="str"/>
      <x:c r="Q1788" s="7" t="str"/>
      <x:c r="R1788" s="7" t="str"/>
      <x:c r="S1788" s="7" t="str"/>
      <x:c r="T1788" s="7" t="str">
        <x:f>IF(S1788="","OPEN",IF(OR(N1788="",O1788="",P1788&lt;&gt;"SAFE",NOT(ISNUMBER(Q1788)),Q1788&gt;L1788,AND(E1788="FUNCTIONAL TWIN",R1788="")),"FAIL","PASS"))</x:f>
        <x:v>OPEN</x:v>
      </x:c>
    </x:row>
    <x:row r="1789" ht="40" customHeight="1">
      <x:c r="B1789" s="7" t="str">
        <x:v>RAP-PT-1783</x:v>
      </x:c>
      <x:c r="C1789" s="7" t="str">
        <x:v>REA-O-C1-FCE-12-D</x:v>
      </x:c>
      <x:c r="D1789" s="7" t="str">
        <x:v>REA-O-C1</x:v>
      </x:c>
      <x:c r="E1789" s="7" t="str">
        <x:v>OPERATIONAL</x:v>
      </x:c>
      <x:c r="F1789" s="7" t="str">
        <x:v>PTC-C</x:v>
      </x:c>
      <x:c r="G1789" s="7" t="str">
        <x:v>BL-X</x:v>
      </x:c>
      <x:c r="H1789" s="7" t="str">
        <x:v>FCE-12</x:v>
      </x:c>
      <x:c r="I1789" s="7" t="str">
        <x:v>diverse</x:v>
      </x:c>
      <x:c r="J1789" s="7" t="str">
        <x:v>O03</x:v>
      </x:c>
      <x:c r="K1789" s="10" t="str">
        <x:v>minimum accepted stored-energy state</x:v>
      </x:c>
      <x:c r="L1789" s="7" t="n">
        <x:v>1</x:v>
      </x:c>
      <x:c r="M1789" s="10" t="str">
        <x:v>safe state within target</x:v>
      </x:c>
      <x:c r="N1789" s="7" t="str"/>
      <x:c r="O1789" s="7" t="str"/>
      <x:c r="P1789" s="7" t="str"/>
      <x:c r="Q1789" s="7" t="str"/>
      <x:c r="R1789" s="7" t="str"/>
      <x:c r="S1789" s="7" t="str"/>
      <x:c r="T1789" s="7" t="str">
        <x:f>IF(S1789="","OPEN",IF(OR(N1789="",O1789="",P1789&lt;&gt;"SAFE",NOT(ISNUMBER(Q1789)),Q1789&gt;L1789,AND(E1789="FUNCTIONAL TWIN",R1789="")),"FAIL","PASS"))</x:f>
        <x:v>OPEN</x:v>
      </x:c>
    </x:row>
    <x:row r="1790" ht="40" customHeight="1">
      <x:c r="B1790" s="7" t="str">
        <x:v>RAP-PT-1784</x:v>
      </x:c>
      <x:c r="C1790" s="7" t="str">
        <x:v>REA-O-C1-FCE-12-D</x:v>
      </x:c>
      <x:c r="D1790" s="7" t="str">
        <x:v>REA-O-C1</x:v>
      </x:c>
      <x:c r="E1790" s="7" t="str">
        <x:v>OPERATIONAL</x:v>
      </x:c>
      <x:c r="F1790" s="7" t="str">
        <x:v>PTC-C</x:v>
      </x:c>
      <x:c r="G1790" s="7" t="str">
        <x:v>BL-X</x:v>
      </x:c>
      <x:c r="H1790" s="7" t="str">
        <x:v>FCE-12</x:v>
      </x:c>
      <x:c r="I1790" s="7" t="str">
        <x:v>diverse</x:v>
      </x:c>
      <x:c r="J1790" s="7" t="str">
        <x:v>O04</x:v>
      </x:c>
      <x:c r="K1790" s="10" t="str">
        <x:v>minimum energy with reversed order</x:v>
      </x:c>
      <x:c r="L1790" s="7" t="n">
        <x:v>1</x:v>
      </x:c>
      <x:c r="M1790" s="10" t="str">
        <x:v>safe state within target</x:v>
      </x:c>
      <x:c r="N1790" s="7" t="str"/>
      <x:c r="O1790" s="7" t="str"/>
      <x:c r="P1790" s="7" t="str"/>
      <x:c r="Q1790" s="7" t="str"/>
      <x:c r="R1790" s="7" t="str"/>
      <x:c r="S1790" s="7" t="str"/>
      <x:c r="T1790" s="7" t="str">
        <x:f>IF(S1790="","OPEN",IF(OR(N1790="",O1790="",P1790&lt;&gt;"SAFE",NOT(ISNUMBER(Q1790)),Q1790&gt;L1790,AND(E1790="FUNCTIONAL TWIN",R1790="")),"FAIL","PASS"))</x:f>
        <x:v>OPEN</x:v>
      </x:c>
    </x:row>
    <x:row r="1791" ht="40" customHeight="1">
      <x:c r="B1791" s="7" t="str">
        <x:v>RAP-PT-1785</x:v>
      </x:c>
      <x:c r="C1791" s="7" t="str">
        <x:v>REA-O-C1-FCE-12-D</x:v>
      </x:c>
      <x:c r="D1791" s="7" t="str">
        <x:v>REA-O-C1</x:v>
      </x:c>
      <x:c r="E1791" s="7" t="str">
        <x:v>OPERATIONAL</x:v>
      </x:c>
      <x:c r="F1791" s="7" t="str">
        <x:v>PTC-C</x:v>
      </x:c>
      <x:c r="G1791" s="7" t="str">
        <x:v>BL-X</x:v>
      </x:c>
      <x:c r="H1791" s="7" t="str">
        <x:v>FCE-12</x:v>
      </x:c>
      <x:c r="I1791" s="7" t="str">
        <x:v>diverse</x:v>
      </x:c>
      <x:c r="J1791" s="7" t="str">
        <x:v>O05</x:v>
      </x:c>
      <x:c r="K1791" s="10" t="str">
        <x:v>normal power and campus network absent</x:v>
      </x:c>
      <x:c r="L1791" s="7" t="n">
        <x:v>1</x:v>
      </x:c>
      <x:c r="M1791" s="10" t="str">
        <x:v>local safe state and evidence</x:v>
      </x:c>
      <x:c r="N1791" s="7" t="str"/>
      <x:c r="O1791" s="7" t="str"/>
      <x:c r="P1791" s="7" t="str"/>
      <x:c r="Q1791" s="7" t="str"/>
      <x:c r="R1791" s="7" t="str"/>
      <x:c r="S1791" s="7" t="str"/>
      <x:c r="T1791" s="7" t="str">
        <x:f>IF(S1791="","OPEN",IF(OR(N1791="",O1791="",P1791&lt;&gt;"SAFE",NOT(ISNUMBER(Q1791)),Q1791&gt;L1791,AND(E1791="FUNCTIONAL TWIN",R1791="")),"FAIL","PASS"))</x:f>
        <x:v>OPEN</x:v>
      </x:c>
    </x:row>
    <x:row r="1792" ht="40" customHeight="1">
      <x:c r="B1792" s="7" t="str">
        <x:v>RAP-PT-1786</x:v>
      </x:c>
      <x:c r="C1792" s="7" t="str">
        <x:v>REA-O-C1-FCE-12-D</x:v>
      </x:c>
      <x:c r="D1792" s="7" t="str">
        <x:v>REA-O-C1</x:v>
      </x:c>
      <x:c r="E1792" s="7" t="str">
        <x:v>OPERATIONAL</x:v>
      </x:c>
      <x:c r="F1792" s="7" t="str">
        <x:v>PTC-C</x:v>
      </x:c>
      <x:c r="G1792" s="7" t="str">
        <x:v>BL-X</x:v>
      </x:c>
      <x:c r="H1792" s="7" t="str">
        <x:v>FCE-12</x:v>
      </x:c>
      <x:c r="I1792" s="7" t="str">
        <x:v>diverse</x:v>
      </x:c>
      <x:c r="J1792" s="7" t="str">
        <x:v>O06</x:v>
      </x:c>
      <x:c r="K1792" s="10" t="str">
        <x:v>primary time absent with unlike local epoch</x:v>
      </x:c>
      <x:c r="L1792" s="7" t="n">
        <x:v>1</x:v>
      </x:c>
      <x:c r="M1792" s="10" t="str">
        <x:v>local safe state and evidence</x:v>
      </x:c>
      <x:c r="N1792" s="7" t="str"/>
      <x:c r="O1792" s="7" t="str"/>
      <x:c r="P1792" s="7" t="str"/>
      <x:c r="Q1792" s="7" t="str"/>
      <x:c r="R1792" s="7" t="str"/>
      <x:c r="S1792" s="7" t="str"/>
      <x:c r="T1792" s="7" t="str">
        <x:f>IF(S1792="","OPEN",IF(OR(N1792="",O1792="",P1792&lt;&gt;"SAFE",NOT(ISNUMBER(Q1792)),Q1792&gt;L1792,AND(E1792="FUNCTIONAL TWIN",R1792="")),"FAIL","PASS"))</x:f>
        <x:v>OPEN</x:v>
      </x:c>
    </x:row>
    <x:row r="1793" ht="40" customHeight="1">
      <x:c r="B1793" s="7" t="str">
        <x:v>RAP-PT-1787</x:v>
      </x:c>
      <x:c r="C1793" s="7" t="str">
        <x:v>REA-O-C1-FCE-12-D</x:v>
      </x:c>
      <x:c r="D1793" s="7" t="str">
        <x:v>REA-O-C1</x:v>
      </x:c>
      <x:c r="E1793" s="7" t="str">
        <x:v>OPERATIONAL</x:v>
      </x:c>
      <x:c r="F1793" s="7" t="str">
        <x:v>PTC-C</x:v>
      </x:c>
      <x:c r="G1793" s="7" t="str">
        <x:v>BL-X</x:v>
      </x:c>
      <x:c r="H1793" s="7" t="str">
        <x:v>FCE-12</x:v>
      </x:c>
      <x:c r="I1793" s="7" t="str">
        <x:v>diverse</x:v>
      </x:c>
      <x:c r="J1793" s="7" t="str">
        <x:v>O07</x:v>
      </x:c>
      <x:c r="K1793" s="10" t="str">
        <x:v>-20 deg C, wet exterior and accepted internal condition</x:v>
      </x:c>
      <x:c r="L1793" s="7" t="n">
        <x:v>1</x:v>
      </x:c>
      <x:c r="M1793" s="10" t="str">
        <x:v>safe state within target</x:v>
      </x:c>
      <x:c r="N1793" s="7" t="str"/>
      <x:c r="O1793" s="7" t="str"/>
      <x:c r="P1793" s="7" t="str"/>
      <x:c r="Q1793" s="7" t="str"/>
      <x:c r="R1793" s="7" t="str"/>
      <x:c r="S1793" s="7" t="str"/>
      <x:c r="T1793" s="7" t="str">
        <x:f>IF(S1793="","OPEN",IF(OR(N1793="",O1793="",P1793&lt;&gt;"SAFE",NOT(ISNUMBER(Q1793)),Q1793&gt;L1793,AND(E1793="FUNCTIONAL TWIN",R1793="")),"FAIL","PASS"))</x:f>
        <x:v>OPEN</x:v>
      </x:c>
    </x:row>
    <x:row r="1794" ht="40" customHeight="1">
      <x:c r="B1794" s="7" t="str">
        <x:v>RAP-PT-1788</x:v>
      </x:c>
      <x:c r="C1794" s="7" t="str">
        <x:v>REA-O-C1-FCE-12-D</x:v>
      </x:c>
      <x:c r="D1794" s="7" t="str">
        <x:v>REA-O-C1</x:v>
      </x:c>
      <x:c r="E1794" s="7" t="str">
        <x:v>OPERATIONAL</x:v>
      </x:c>
      <x:c r="F1794" s="7" t="str">
        <x:v>PTC-C</x:v>
      </x:c>
      <x:c r="G1794" s="7" t="str">
        <x:v>BL-X</x:v>
      </x:c>
      <x:c r="H1794" s="7" t="str">
        <x:v>FCE-12</x:v>
      </x:c>
      <x:c r="I1794" s="7" t="str">
        <x:v>diverse</x:v>
      </x:c>
      <x:c r="J1794" s="7" t="str">
        <x:v>O08</x:v>
      </x:c>
      <x:c r="K1794" s="10" t="str">
        <x:v>50 deg C, wet exterior and accepted internal condition</x:v>
      </x:c>
      <x:c r="L1794" s="7" t="n">
        <x:v>1</x:v>
      </x:c>
      <x:c r="M1794" s="10" t="str">
        <x:v>safe state within target</x:v>
      </x:c>
      <x:c r="N1794" s="7" t="str"/>
      <x:c r="O1794" s="7" t="str"/>
      <x:c r="P1794" s="7" t="str"/>
      <x:c r="Q1794" s="7" t="str"/>
      <x:c r="R1794" s="7" t="str"/>
      <x:c r="S1794" s="7" t="str"/>
      <x:c r="T1794" s="7" t="str">
        <x:f>IF(S1794="","OPEN",IF(OR(N1794="",O1794="",P1794&lt;&gt;"SAFE",NOT(ISNUMBER(Q1794)),Q1794&gt;L1794,AND(E1794="FUNCTIONAL TWIN",R1794="")),"FAIL","PASS"))</x:f>
        <x:v>OPEN</x:v>
      </x:c>
    </x:row>
    <x:row r="1795" ht="40" customHeight="1">
      <x:c r="B1795" s="7" t="str">
        <x:v>RAP-PT-1789</x:v>
      </x:c>
      <x:c r="C1795" s="7" t="str">
        <x:v>REA-O-C1-FCE-12-D</x:v>
      </x:c>
      <x:c r="D1795" s="7" t="str">
        <x:v>REA-O-C1</x:v>
      </x:c>
      <x:c r="E1795" s="7" t="str">
        <x:v>OPERATIONAL</x:v>
      </x:c>
      <x:c r="F1795" s="7" t="str">
        <x:v>PTC-C</x:v>
      </x:c>
      <x:c r="G1795" s="7" t="str">
        <x:v>BL-X</x:v>
      </x:c>
      <x:c r="H1795" s="7" t="str">
        <x:v>FCE-12</x:v>
      </x:c>
      <x:c r="I1795" s="7" t="str">
        <x:v>diverse</x:v>
      </x:c>
      <x:c r="J1795" s="7" t="str">
        <x:v>O09</x:v>
      </x:c>
      <x:c r="K1795" s="10" t="str">
        <x:v>registered contamination and upper accepted actuation resistance</x:v>
      </x:c>
      <x:c r="L1795" s="7" t="n">
        <x:v>1</x:v>
      </x:c>
      <x:c r="M1795" s="10" t="str">
        <x:v>safe state within target</x:v>
      </x:c>
      <x:c r="N1795" s="7" t="str"/>
      <x:c r="O1795" s="7" t="str"/>
      <x:c r="P1795" s="7" t="str"/>
      <x:c r="Q1795" s="7" t="str"/>
      <x:c r="R1795" s="7" t="str"/>
      <x:c r="S1795" s="7" t="str"/>
      <x:c r="T1795" s="7" t="str">
        <x:f>IF(S1795="","OPEN",IF(OR(N1795="",O1795="",P1795&lt;&gt;"SAFE",NOT(ISNUMBER(Q1795)),Q1795&gt;L1795,AND(E1795="FUNCTIONAL TWIN",R1795="")),"FAIL","PASS"))</x:f>
        <x:v>OPEN</x:v>
      </x:c>
    </x:row>
    <x:row r="1796" ht="40" customHeight="1">
      <x:c r="B1796" s="7" t="str">
        <x:v>RAP-PT-1790</x:v>
      </x:c>
      <x:c r="C1796" s="7" t="str">
        <x:v>REA-O-C1-FCE-12-D</x:v>
      </x:c>
      <x:c r="D1796" s="7" t="str">
        <x:v>REA-O-C1</x:v>
      </x:c>
      <x:c r="E1796" s="7" t="str">
        <x:v>OPERATIONAL</x:v>
      </x:c>
      <x:c r="F1796" s="7" t="str">
        <x:v>PTC-C</x:v>
      </x:c>
      <x:c r="G1796" s="7" t="str">
        <x:v>BL-X</x:v>
      </x:c>
      <x:c r="H1796" s="7" t="str">
        <x:v>FCE-12</x:v>
      </x:c>
      <x:c r="I1796" s="7" t="str">
        <x:v>diverse</x:v>
      </x:c>
      <x:c r="J1796" s="7" t="str">
        <x:v>O10</x:v>
      </x:c>
      <x:c r="K1796" s="10" t="str">
        <x:v>same resistance with reversed randomized order</x:v>
      </x:c>
      <x:c r="L1796" s="7" t="n">
        <x:v>1</x:v>
      </x:c>
      <x:c r="M1796" s="10" t="str">
        <x:v>safe state within target</x:v>
      </x:c>
      <x:c r="N1796" s="7" t="str"/>
      <x:c r="O1796" s="7" t="str"/>
      <x:c r="P1796" s="7" t="str"/>
      <x:c r="Q1796" s="7" t="str"/>
      <x:c r="R1796" s="7" t="str"/>
      <x:c r="S1796" s="7" t="str"/>
      <x:c r="T1796" s="7" t="str">
        <x:f>IF(S1796="","OPEN",IF(OR(N1796="",O1796="",P1796&lt;&gt;"SAFE",NOT(ISNUMBER(Q1796)),Q1796&gt;L1796,AND(E1796="FUNCTIONAL TWIN",R1796="")),"FAIL","PASS"))</x:f>
        <x:v>OPEN</x:v>
      </x:c>
    </x:row>
    <x:row r="1797" ht="40" customHeight="1">
      <x:c r="B1797" s="7" t="str">
        <x:v>RAP-PT-1791</x:v>
      </x:c>
      <x:c r="C1797" s="7" t="str">
        <x:v>REA-O-C1-FCE-12-M</x:v>
      </x:c>
      <x:c r="D1797" s="7" t="str">
        <x:v>REA-O-C1</x:v>
      </x:c>
      <x:c r="E1797" s="7" t="str">
        <x:v>OPERATIONAL</x:v>
      </x:c>
      <x:c r="F1797" s="7" t="str">
        <x:v>PTC-C</x:v>
      </x:c>
      <x:c r="G1797" s="7" t="str">
        <x:v>BL-X</x:v>
      </x:c>
      <x:c r="H1797" s="7" t="str">
        <x:v>FCE-12</x:v>
      </x:c>
      <x:c r="I1797" s="7" t="str">
        <x:v>manual/passive</x:v>
      </x:c>
      <x:c r="J1797" s="7" t="str">
        <x:v>O01</x:v>
      </x:c>
      <x:c r="K1797" s="10" t="str">
        <x:v>nominal energy, connected local controls, 20 deg C and clean mechanism</x:v>
      </x:c>
      <x:c r="L1797" s="7" t="n">
        <x:v>1</x:v>
      </x:c>
      <x:c r="M1797" s="10" t="str">
        <x:v>safe state within target</x:v>
      </x:c>
      <x:c r="N1797" s="7" t="str"/>
      <x:c r="O1797" s="7" t="str"/>
      <x:c r="P1797" s="7" t="str"/>
      <x:c r="Q1797" s="7" t="str"/>
      <x:c r="R1797" s="7" t="str"/>
      <x:c r="S1797" s="7" t="str"/>
      <x:c r="T1797" s="7" t="str">
        <x:f>IF(S1797="","OPEN",IF(OR(N1797="",O1797="",P1797&lt;&gt;"SAFE",NOT(ISNUMBER(Q1797)),Q1797&gt;L1797,AND(E1797="FUNCTIONAL TWIN",R1797="")),"FAIL","PASS"))</x:f>
        <x:v>OPEN</x:v>
      </x:c>
    </x:row>
    <x:row r="1798" ht="40" customHeight="1">
      <x:c r="B1798" s="7" t="str">
        <x:v>RAP-PT-1792</x:v>
      </x:c>
      <x:c r="C1798" s="7" t="str">
        <x:v>REA-O-C1-FCE-12-M</x:v>
      </x:c>
      <x:c r="D1798" s="7" t="str">
        <x:v>REA-O-C1</x:v>
      </x:c>
      <x:c r="E1798" s="7" t="str">
        <x:v>OPERATIONAL</x:v>
      </x:c>
      <x:c r="F1798" s="7" t="str">
        <x:v>PTC-C</x:v>
      </x:c>
      <x:c r="G1798" s="7" t="str">
        <x:v>BL-X</x:v>
      </x:c>
      <x:c r="H1798" s="7" t="str">
        <x:v>FCE-12</x:v>
      </x:c>
      <x:c r="I1798" s="7" t="str">
        <x:v>manual/passive</x:v>
      </x:c>
      <x:c r="J1798" s="7" t="str">
        <x:v>O02</x:v>
      </x:c>
      <x:c r="K1798" s="10" t="str">
        <x:v>same boundary with reversed randomized order</x:v>
      </x:c>
      <x:c r="L1798" s="7" t="n">
        <x:v>1</x:v>
      </x:c>
      <x:c r="M1798" s="10" t="str">
        <x:v>safe state within target</x:v>
      </x:c>
      <x:c r="N1798" s="7" t="str"/>
      <x:c r="O1798" s="7" t="str"/>
      <x:c r="P1798" s="7" t="str"/>
      <x:c r="Q1798" s="7" t="str"/>
      <x:c r="R1798" s="7" t="str"/>
      <x:c r="S1798" s="7" t="str"/>
      <x:c r="T1798" s="7" t="str">
        <x:f>IF(S1798="","OPEN",IF(OR(N1798="",O1798="",P1798&lt;&gt;"SAFE",NOT(ISNUMBER(Q1798)),Q1798&gt;L1798,AND(E1798="FUNCTIONAL TWIN",R1798="")),"FAIL","PASS"))</x:f>
        <x:v>OPEN</x:v>
      </x:c>
    </x:row>
    <x:row r="1799" ht="40" customHeight="1">
      <x:c r="B1799" s="7" t="str">
        <x:v>RAP-PT-1793</x:v>
      </x:c>
      <x:c r="C1799" s="7" t="str">
        <x:v>REA-O-C1-FCE-12-M</x:v>
      </x:c>
      <x:c r="D1799" s="7" t="str">
        <x:v>REA-O-C1</x:v>
      </x:c>
      <x:c r="E1799" s="7" t="str">
        <x:v>OPERATIONAL</x:v>
      </x:c>
      <x:c r="F1799" s="7" t="str">
        <x:v>PTC-C</x:v>
      </x:c>
      <x:c r="G1799" s="7" t="str">
        <x:v>BL-X</x:v>
      </x:c>
      <x:c r="H1799" s="7" t="str">
        <x:v>FCE-12</x:v>
      </x:c>
      <x:c r="I1799" s="7" t="str">
        <x:v>manual/passive</x:v>
      </x:c>
      <x:c r="J1799" s="7" t="str">
        <x:v>O03</x:v>
      </x:c>
      <x:c r="K1799" s="10" t="str">
        <x:v>minimum accepted stored-energy state</x:v>
      </x:c>
      <x:c r="L1799" s="7" t="n">
        <x:v>1</x:v>
      </x:c>
      <x:c r="M1799" s="10" t="str">
        <x:v>safe state within target</x:v>
      </x:c>
      <x:c r="N1799" s="7" t="str"/>
      <x:c r="O1799" s="7" t="str"/>
      <x:c r="P1799" s="7" t="str"/>
      <x:c r="Q1799" s="7" t="str"/>
      <x:c r="R1799" s="7" t="str"/>
      <x:c r="S1799" s="7" t="str"/>
      <x:c r="T1799" s="7" t="str">
        <x:f>IF(S1799="","OPEN",IF(OR(N1799="",O1799="",P1799&lt;&gt;"SAFE",NOT(ISNUMBER(Q1799)),Q1799&gt;L1799,AND(E1799="FUNCTIONAL TWIN",R1799="")),"FAIL","PASS"))</x:f>
        <x:v>OPEN</x:v>
      </x:c>
    </x:row>
    <x:row r="1800" ht="40" customHeight="1">
      <x:c r="B1800" s="7" t="str">
        <x:v>RAP-PT-1794</x:v>
      </x:c>
      <x:c r="C1800" s="7" t="str">
        <x:v>REA-O-C1-FCE-12-M</x:v>
      </x:c>
      <x:c r="D1800" s="7" t="str">
        <x:v>REA-O-C1</x:v>
      </x:c>
      <x:c r="E1800" s="7" t="str">
        <x:v>OPERATIONAL</x:v>
      </x:c>
      <x:c r="F1800" s="7" t="str">
        <x:v>PTC-C</x:v>
      </x:c>
      <x:c r="G1800" s="7" t="str">
        <x:v>BL-X</x:v>
      </x:c>
      <x:c r="H1800" s="7" t="str">
        <x:v>FCE-12</x:v>
      </x:c>
      <x:c r="I1800" s="7" t="str">
        <x:v>manual/passive</x:v>
      </x:c>
      <x:c r="J1800" s="7" t="str">
        <x:v>O04</x:v>
      </x:c>
      <x:c r="K1800" s="10" t="str">
        <x:v>minimum energy with reversed order</x:v>
      </x:c>
      <x:c r="L1800" s="7" t="n">
        <x:v>1</x:v>
      </x:c>
      <x:c r="M1800" s="10" t="str">
        <x:v>safe state within target</x:v>
      </x:c>
      <x:c r="N1800" s="7" t="str"/>
      <x:c r="O1800" s="7" t="str"/>
      <x:c r="P1800" s="7" t="str"/>
      <x:c r="Q1800" s="7" t="str"/>
      <x:c r="R1800" s="7" t="str"/>
      <x:c r="S1800" s="7" t="str"/>
      <x:c r="T1800" s="7" t="str">
        <x:f>IF(S1800="","OPEN",IF(OR(N1800="",O1800="",P1800&lt;&gt;"SAFE",NOT(ISNUMBER(Q1800)),Q1800&gt;L1800,AND(E1800="FUNCTIONAL TWIN",R1800="")),"FAIL","PASS"))</x:f>
        <x:v>OPEN</x:v>
      </x:c>
    </x:row>
    <x:row r="1801" ht="40" customHeight="1">
      <x:c r="B1801" s="7" t="str">
        <x:v>RAP-PT-1795</x:v>
      </x:c>
      <x:c r="C1801" s="7" t="str">
        <x:v>REA-O-C1-FCE-12-M</x:v>
      </x:c>
      <x:c r="D1801" s="7" t="str">
        <x:v>REA-O-C1</x:v>
      </x:c>
      <x:c r="E1801" s="7" t="str">
        <x:v>OPERATIONAL</x:v>
      </x:c>
      <x:c r="F1801" s="7" t="str">
        <x:v>PTC-C</x:v>
      </x:c>
      <x:c r="G1801" s="7" t="str">
        <x:v>BL-X</x:v>
      </x:c>
      <x:c r="H1801" s="7" t="str">
        <x:v>FCE-12</x:v>
      </x:c>
      <x:c r="I1801" s="7" t="str">
        <x:v>manual/passive</x:v>
      </x:c>
      <x:c r="J1801" s="7" t="str">
        <x:v>O05</x:v>
      </x:c>
      <x:c r="K1801" s="10" t="str">
        <x:v>normal power and campus network absent</x:v>
      </x:c>
      <x:c r="L1801" s="7" t="n">
        <x:v>1</x:v>
      </x:c>
      <x:c r="M1801" s="10" t="str">
        <x:v>local safe state and evidence</x:v>
      </x:c>
      <x:c r="N1801" s="7" t="str"/>
      <x:c r="O1801" s="7" t="str"/>
      <x:c r="P1801" s="7" t="str"/>
      <x:c r="Q1801" s="7" t="str"/>
      <x:c r="R1801" s="7" t="str"/>
      <x:c r="S1801" s="7" t="str"/>
      <x:c r="T1801" s="7" t="str">
        <x:f>IF(S1801="","OPEN",IF(OR(N1801="",O1801="",P1801&lt;&gt;"SAFE",NOT(ISNUMBER(Q1801)),Q1801&gt;L1801,AND(E1801="FUNCTIONAL TWIN",R1801="")),"FAIL","PASS"))</x:f>
        <x:v>OPEN</x:v>
      </x:c>
    </x:row>
    <x:row r="1802" ht="40" customHeight="1">
      <x:c r="B1802" s="7" t="str">
        <x:v>RAP-PT-1796</x:v>
      </x:c>
      <x:c r="C1802" s="7" t="str">
        <x:v>REA-O-C1-FCE-12-M</x:v>
      </x:c>
      <x:c r="D1802" s="7" t="str">
        <x:v>REA-O-C1</x:v>
      </x:c>
      <x:c r="E1802" s="7" t="str">
        <x:v>OPERATIONAL</x:v>
      </x:c>
      <x:c r="F1802" s="7" t="str">
        <x:v>PTC-C</x:v>
      </x:c>
      <x:c r="G1802" s="7" t="str">
        <x:v>BL-X</x:v>
      </x:c>
      <x:c r="H1802" s="7" t="str">
        <x:v>FCE-12</x:v>
      </x:c>
      <x:c r="I1802" s="7" t="str">
        <x:v>manual/passive</x:v>
      </x:c>
      <x:c r="J1802" s="7" t="str">
        <x:v>O06</x:v>
      </x:c>
      <x:c r="K1802" s="10" t="str">
        <x:v>primary time absent with unlike local epoch</x:v>
      </x:c>
      <x:c r="L1802" s="7" t="n">
        <x:v>1</x:v>
      </x:c>
      <x:c r="M1802" s="10" t="str">
        <x:v>local safe state and evidence</x:v>
      </x:c>
      <x:c r="N1802" s="7" t="str"/>
      <x:c r="O1802" s="7" t="str"/>
      <x:c r="P1802" s="7" t="str"/>
      <x:c r="Q1802" s="7" t="str"/>
      <x:c r="R1802" s="7" t="str"/>
      <x:c r="S1802" s="7" t="str"/>
      <x:c r="T1802" s="7" t="str">
        <x:f>IF(S1802="","OPEN",IF(OR(N1802="",O1802="",P1802&lt;&gt;"SAFE",NOT(ISNUMBER(Q1802)),Q1802&gt;L1802,AND(E1802="FUNCTIONAL TWIN",R1802="")),"FAIL","PASS"))</x:f>
        <x:v>OPEN</x:v>
      </x:c>
    </x:row>
    <x:row r="1803" ht="40" customHeight="1">
      <x:c r="B1803" s="7" t="str">
        <x:v>RAP-PT-1797</x:v>
      </x:c>
      <x:c r="C1803" s="7" t="str">
        <x:v>REA-O-C1-FCE-12-M</x:v>
      </x:c>
      <x:c r="D1803" s="7" t="str">
        <x:v>REA-O-C1</x:v>
      </x:c>
      <x:c r="E1803" s="7" t="str">
        <x:v>OPERATIONAL</x:v>
      </x:c>
      <x:c r="F1803" s="7" t="str">
        <x:v>PTC-C</x:v>
      </x:c>
      <x:c r="G1803" s="7" t="str">
        <x:v>BL-X</x:v>
      </x:c>
      <x:c r="H1803" s="7" t="str">
        <x:v>FCE-12</x:v>
      </x:c>
      <x:c r="I1803" s="7" t="str">
        <x:v>manual/passive</x:v>
      </x:c>
      <x:c r="J1803" s="7" t="str">
        <x:v>O07</x:v>
      </x:c>
      <x:c r="K1803" s="10" t="str">
        <x:v>-20 deg C, wet exterior and accepted internal condition</x:v>
      </x:c>
      <x:c r="L1803" s="7" t="n">
        <x:v>1</x:v>
      </x:c>
      <x:c r="M1803" s="10" t="str">
        <x:v>safe state within target</x:v>
      </x:c>
      <x:c r="N1803" s="7" t="str"/>
      <x:c r="O1803" s="7" t="str"/>
      <x:c r="P1803" s="7" t="str"/>
      <x:c r="Q1803" s="7" t="str"/>
      <x:c r="R1803" s="7" t="str"/>
      <x:c r="S1803" s="7" t="str"/>
      <x:c r="T1803" s="7" t="str">
        <x:f>IF(S1803="","OPEN",IF(OR(N1803="",O1803="",P1803&lt;&gt;"SAFE",NOT(ISNUMBER(Q1803)),Q1803&gt;L1803,AND(E1803="FUNCTIONAL TWIN",R1803="")),"FAIL","PASS"))</x:f>
        <x:v>OPEN</x:v>
      </x:c>
    </x:row>
    <x:row r="1804" ht="40" customHeight="1">
      <x:c r="B1804" s="7" t="str">
        <x:v>RAP-PT-1798</x:v>
      </x:c>
      <x:c r="C1804" s="7" t="str">
        <x:v>REA-O-C1-FCE-12-M</x:v>
      </x:c>
      <x:c r="D1804" s="7" t="str">
        <x:v>REA-O-C1</x:v>
      </x:c>
      <x:c r="E1804" s="7" t="str">
        <x:v>OPERATIONAL</x:v>
      </x:c>
      <x:c r="F1804" s="7" t="str">
        <x:v>PTC-C</x:v>
      </x:c>
      <x:c r="G1804" s="7" t="str">
        <x:v>BL-X</x:v>
      </x:c>
      <x:c r="H1804" s="7" t="str">
        <x:v>FCE-12</x:v>
      </x:c>
      <x:c r="I1804" s="7" t="str">
        <x:v>manual/passive</x:v>
      </x:c>
      <x:c r="J1804" s="7" t="str">
        <x:v>O08</x:v>
      </x:c>
      <x:c r="K1804" s="10" t="str">
        <x:v>50 deg C, wet exterior and accepted internal condition</x:v>
      </x:c>
      <x:c r="L1804" s="7" t="n">
        <x:v>1</x:v>
      </x:c>
      <x:c r="M1804" s="10" t="str">
        <x:v>safe state within target</x:v>
      </x:c>
      <x:c r="N1804" s="7" t="str"/>
      <x:c r="O1804" s="7" t="str"/>
      <x:c r="P1804" s="7" t="str"/>
      <x:c r="Q1804" s="7" t="str"/>
      <x:c r="R1804" s="7" t="str"/>
      <x:c r="S1804" s="7" t="str"/>
      <x:c r="T1804" s="7" t="str">
        <x:f>IF(S1804="","OPEN",IF(OR(N1804="",O1804="",P1804&lt;&gt;"SAFE",NOT(ISNUMBER(Q1804)),Q1804&gt;L1804,AND(E1804="FUNCTIONAL TWIN",R1804="")),"FAIL","PASS"))</x:f>
        <x:v>OPEN</x:v>
      </x:c>
    </x:row>
    <x:row r="1805" ht="40" customHeight="1">
      <x:c r="B1805" s="7" t="str">
        <x:v>RAP-PT-1799</x:v>
      </x:c>
      <x:c r="C1805" s="7" t="str">
        <x:v>REA-O-C1-FCE-12-M</x:v>
      </x:c>
      <x:c r="D1805" s="7" t="str">
        <x:v>REA-O-C1</x:v>
      </x:c>
      <x:c r="E1805" s="7" t="str">
        <x:v>OPERATIONAL</x:v>
      </x:c>
      <x:c r="F1805" s="7" t="str">
        <x:v>PTC-C</x:v>
      </x:c>
      <x:c r="G1805" s="7" t="str">
        <x:v>BL-X</x:v>
      </x:c>
      <x:c r="H1805" s="7" t="str">
        <x:v>FCE-12</x:v>
      </x:c>
      <x:c r="I1805" s="7" t="str">
        <x:v>manual/passive</x:v>
      </x:c>
      <x:c r="J1805" s="7" t="str">
        <x:v>O09</x:v>
      </x:c>
      <x:c r="K1805" s="10" t="str">
        <x:v>registered contamination and upper accepted actuation resistance</x:v>
      </x:c>
      <x:c r="L1805" s="7" t="n">
        <x:v>1</x:v>
      </x:c>
      <x:c r="M1805" s="10" t="str">
        <x:v>safe state within target</x:v>
      </x:c>
      <x:c r="N1805" s="7" t="str"/>
      <x:c r="O1805" s="7" t="str"/>
      <x:c r="P1805" s="7" t="str"/>
      <x:c r="Q1805" s="7" t="str"/>
      <x:c r="R1805" s="7" t="str"/>
      <x:c r="S1805" s="7" t="str"/>
      <x:c r="T1805" s="7" t="str">
        <x:f>IF(S1805="","OPEN",IF(OR(N1805="",O1805="",P1805&lt;&gt;"SAFE",NOT(ISNUMBER(Q1805)),Q1805&gt;L1805,AND(E1805="FUNCTIONAL TWIN",R1805="")),"FAIL","PASS"))</x:f>
        <x:v>OPEN</x:v>
      </x:c>
    </x:row>
    <x:row r="1806" ht="40" customHeight="1">
      <x:c r="B1806" s="7" t="str">
        <x:v>RAP-PT-1800</x:v>
      </x:c>
      <x:c r="C1806" s="7" t="str">
        <x:v>REA-O-C1-FCE-12-M</x:v>
      </x:c>
      <x:c r="D1806" s="7" t="str">
        <x:v>REA-O-C1</x:v>
      </x:c>
      <x:c r="E1806" s="7" t="str">
        <x:v>OPERATIONAL</x:v>
      </x:c>
      <x:c r="F1806" s="7" t="str">
        <x:v>PTC-C</x:v>
      </x:c>
      <x:c r="G1806" s="7" t="str">
        <x:v>BL-X</x:v>
      </x:c>
      <x:c r="H1806" s="7" t="str">
        <x:v>FCE-12</x:v>
      </x:c>
      <x:c r="I1806" s="7" t="str">
        <x:v>manual/passive</x:v>
      </x:c>
      <x:c r="J1806" s="7" t="str">
        <x:v>O10</x:v>
      </x:c>
      <x:c r="K1806" s="10" t="str">
        <x:v>same resistance with reversed randomized order</x:v>
      </x:c>
      <x:c r="L1806" s="7" t="n">
        <x:v>1</x:v>
      </x:c>
      <x:c r="M1806" s="10" t="str">
        <x:v>safe state within target</x:v>
      </x:c>
      <x:c r="N1806" s="7" t="str"/>
      <x:c r="O1806" s="7" t="str"/>
      <x:c r="P1806" s="7" t="str"/>
      <x:c r="Q1806" s="7" t="str"/>
      <x:c r="R1806" s="7" t="str"/>
      <x:c r="S1806" s="7" t="str"/>
      <x:c r="T1806" s="7" t="str">
        <x:f>IF(S1806="","OPEN",IF(OR(N1806="",O1806="",P1806&lt;&gt;"SAFE",NOT(ISNUMBER(Q1806)),Q1806&gt;L1806,AND(E1806="FUNCTIONAL TWIN",R1806="")),"FAIL","PASS"))</x:f>
        <x:v>OPEN</x:v>
      </x:c>
    </x:row>
    <x:row r="1807" ht="40" customHeight="1">
      <x:c r="B1807" s="7" t="str">
        <x:v>RAP-PT-1801</x:v>
      </x:c>
      <x:c r="C1807" s="7" t="str">
        <x:v>REA-O-C2-FCE-01-P</x:v>
      </x:c>
      <x:c r="D1807" s="7" t="str">
        <x:v>REA-O-C2</x:v>
      </x:c>
      <x:c r="E1807" s="7" t="str">
        <x:v>OPERATIONAL</x:v>
      </x:c>
      <x:c r="F1807" s="7" t="str">
        <x:v>PTC-C</x:v>
      </x:c>
      <x:c r="G1807" s="7" t="str">
        <x:v>BL-Y</x:v>
      </x:c>
      <x:c r="H1807" s="7" t="str">
        <x:v>FCE-01</x:v>
      </x:c>
      <x:c r="I1807" s="7" t="str">
        <x:v>primary</x:v>
      </x:c>
      <x:c r="J1807" s="7" t="str">
        <x:v>O01</x:v>
      </x:c>
      <x:c r="K1807" s="10" t="str">
        <x:v>nominal energy, connected local controls, 20 deg C and clean mechanism</x:v>
      </x:c>
      <x:c r="L1807" s="7" t="n">
        <x:v>2</x:v>
      </x:c>
      <x:c r="M1807" s="10" t="str">
        <x:v>safe state within target</x:v>
      </x:c>
      <x:c r="N1807" s="7" t="str"/>
      <x:c r="O1807" s="7" t="str"/>
      <x:c r="P1807" s="7" t="str"/>
      <x:c r="Q1807" s="7" t="str"/>
      <x:c r="R1807" s="7" t="str"/>
      <x:c r="S1807" s="7" t="str"/>
      <x:c r="T1807" s="7" t="str">
        <x:f>IF(S1807="","OPEN",IF(OR(N1807="",O1807="",P1807&lt;&gt;"SAFE",NOT(ISNUMBER(Q1807)),Q1807&gt;L1807,AND(E1807="FUNCTIONAL TWIN",R1807="")),"FAIL","PASS"))</x:f>
        <x:v>OPEN</x:v>
      </x:c>
    </x:row>
    <x:row r="1808" ht="40" customHeight="1">
      <x:c r="B1808" s="7" t="str">
        <x:v>RAP-PT-1802</x:v>
      </x:c>
      <x:c r="C1808" s="7" t="str">
        <x:v>REA-O-C2-FCE-01-P</x:v>
      </x:c>
      <x:c r="D1808" s="7" t="str">
        <x:v>REA-O-C2</x:v>
      </x:c>
      <x:c r="E1808" s="7" t="str">
        <x:v>OPERATIONAL</x:v>
      </x:c>
      <x:c r="F1808" s="7" t="str">
        <x:v>PTC-C</x:v>
      </x:c>
      <x:c r="G1808" s="7" t="str">
        <x:v>BL-Y</x:v>
      </x:c>
      <x:c r="H1808" s="7" t="str">
        <x:v>FCE-01</x:v>
      </x:c>
      <x:c r="I1808" s="7" t="str">
        <x:v>primary</x:v>
      </x:c>
      <x:c r="J1808" s="7" t="str">
        <x:v>O02</x:v>
      </x:c>
      <x:c r="K1808" s="10" t="str">
        <x:v>same boundary with reversed randomized order</x:v>
      </x:c>
      <x:c r="L1808" s="7" t="n">
        <x:v>2</x:v>
      </x:c>
      <x:c r="M1808" s="10" t="str">
        <x:v>safe state within target</x:v>
      </x:c>
      <x:c r="N1808" s="7" t="str"/>
      <x:c r="O1808" s="7" t="str"/>
      <x:c r="P1808" s="7" t="str"/>
      <x:c r="Q1808" s="7" t="str"/>
      <x:c r="R1808" s="7" t="str"/>
      <x:c r="S1808" s="7" t="str"/>
      <x:c r="T1808" s="7" t="str">
        <x:f>IF(S1808="","OPEN",IF(OR(N1808="",O1808="",P1808&lt;&gt;"SAFE",NOT(ISNUMBER(Q1808)),Q1808&gt;L1808,AND(E1808="FUNCTIONAL TWIN",R1808="")),"FAIL","PASS"))</x:f>
        <x:v>OPEN</x:v>
      </x:c>
    </x:row>
    <x:row r="1809" ht="40" customHeight="1">
      <x:c r="B1809" s="7" t="str">
        <x:v>RAP-PT-1803</x:v>
      </x:c>
      <x:c r="C1809" s="7" t="str">
        <x:v>REA-O-C2-FCE-01-P</x:v>
      </x:c>
      <x:c r="D1809" s="7" t="str">
        <x:v>REA-O-C2</x:v>
      </x:c>
      <x:c r="E1809" s="7" t="str">
        <x:v>OPERATIONAL</x:v>
      </x:c>
      <x:c r="F1809" s="7" t="str">
        <x:v>PTC-C</x:v>
      </x:c>
      <x:c r="G1809" s="7" t="str">
        <x:v>BL-Y</x:v>
      </x:c>
      <x:c r="H1809" s="7" t="str">
        <x:v>FCE-01</x:v>
      </x:c>
      <x:c r="I1809" s="7" t="str">
        <x:v>primary</x:v>
      </x:c>
      <x:c r="J1809" s="7" t="str">
        <x:v>O03</x:v>
      </x:c>
      <x:c r="K1809" s="10" t="str">
        <x:v>minimum accepted stored-energy state</x:v>
      </x:c>
      <x:c r="L1809" s="7" t="n">
        <x:v>2</x:v>
      </x:c>
      <x:c r="M1809" s="10" t="str">
        <x:v>safe state within target</x:v>
      </x:c>
      <x:c r="N1809" s="7" t="str"/>
      <x:c r="O1809" s="7" t="str"/>
      <x:c r="P1809" s="7" t="str"/>
      <x:c r="Q1809" s="7" t="str"/>
      <x:c r="R1809" s="7" t="str"/>
      <x:c r="S1809" s="7" t="str"/>
      <x:c r="T1809" s="7" t="str">
        <x:f>IF(S1809="","OPEN",IF(OR(N1809="",O1809="",P1809&lt;&gt;"SAFE",NOT(ISNUMBER(Q1809)),Q1809&gt;L1809,AND(E1809="FUNCTIONAL TWIN",R1809="")),"FAIL","PASS"))</x:f>
        <x:v>OPEN</x:v>
      </x:c>
    </x:row>
    <x:row r="1810" ht="40" customHeight="1">
      <x:c r="B1810" s="7" t="str">
        <x:v>RAP-PT-1804</x:v>
      </x:c>
      <x:c r="C1810" s="7" t="str">
        <x:v>REA-O-C2-FCE-01-P</x:v>
      </x:c>
      <x:c r="D1810" s="7" t="str">
        <x:v>REA-O-C2</x:v>
      </x:c>
      <x:c r="E1810" s="7" t="str">
        <x:v>OPERATIONAL</x:v>
      </x:c>
      <x:c r="F1810" s="7" t="str">
        <x:v>PTC-C</x:v>
      </x:c>
      <x:c r="G1810" s="7" t="str">
        <x:v>BL-Y</x:v>
      </x:c>
      <x:c r="H1810" s="7" t="str">
        <x:v>FCE-01</x:v>
      </x:c>
      <x:c r="I1810" s="7" t="str">
        <x:v>primary</x:v>
      </x:c>
      <x:c r="J1810" s="7" t="str">
        <x:v>O04</x:v>
      </x:c>
      <x:c r="K1810" s="10" t="str">
        <x:v>minimum energy with reversed order</x:v>
      </x:c>
      <x:c r="L1810" s="7" t="n">
        <x:v>2</x:v>
      </x:c>
      <x:c r="M1810" s="10" t="str">
        <x:v>safe state within target</x:v>
      </x:c>
      <x:c r="N1810" s="7" t="str"/>
      <x:c r="O1810" s="7" t="str"/>
      <x:c r="P1810" s="7" t="str"/>
      <x:c r="Q1810" s="7" t="str"/>
      <x:c r="R1810" s="7" t="str"/>
      <x:c r="S1810" s="7" t="str"/>
      <x:c r="T1810" s="7" t="str">
        <x:f>IF(S1810="","OPEN",IF(OR(N1810="",O1810="",P1810&lt;&gt;"SAFE",NOT(ISNUMBER(Q1810)),Q1810&gt;L1810,AND(E1810="FUNCTIONAL TWIN",R1810="")),"FAIL","PASS"))</x:f>
        <x:v>OPEN</x:v>
      </x:c>
    </x:row>
    <x:row r="1811" ht="40" customHeight="1">
      <x:c r="B1811" s="7" t="str">
        <x:v>RAP-PT-1805</x:v>
      </x:c>
      <x:c r="C1811" s="7" t="str">
        <x:v>REA-O-C2-FCE-01-P</x:v>
      </x:c>
      <x:c r="D1811" s="7" t="str">
        <x:v>REA-O-C2</x:v>
      </x:c>
      <x:c r="E1811" s="7" t="str">
        <x:v>OPERATIONAL</x:v>
      </x:c>
      <x:c r="F1811" s="7" t="str">
        <x:v>PTC-C</x:v>
      </x:c>
      <x:c r="G1811" s="7" t="str">
        <x:v>BL-Y</x:v>
      </x:c>
      <x:c r="H1811" s="7" t="str">
        <x:v>FCE-01</x:v>
      </x:c>
      <x:c r="I1811" s="7" t="str">
        <x:v>primary</x:v>
      </x:c>
      <x:c r="J1811" s="7" t="str">
        <x:v>O05</x:v>
      </x:c>
      <x:c r="K1811" s="10" t="str">
        <x:v>normal power and campus network absent</x:v>
      </x:c>
      <x:c r="L1811" s="7" t="n">
        <x:v>2</x:v>
      </x:c>
      <x:c r="M1811" s="10" t="str">
        <x:v>local safe state and evidence</x:v>
      </x:c>
      <x:c r="N1811" s="7" t="str"/>
      <x:c r="O1811" s="7" t="str"/>
      <x:c r="P1811" s="7" t="str"/>
      <x:c r="Q1811" s="7" t="str"/>
      <x:c r="R1811" s="7" t="str"/>
      <x:c r="S1811" s="7" t="str"/>
      <x:c r="T1811" s="7" t="str">
        <x:f>IF(S1811="","OPEN",IF(OR(N1811="",O1811="",P1811&lt;&gt;"SAFE",NOT(ISNUMBER(Q1811)),Q1811&gt;L1811,AND(E1811="FUNCTIONAL TWIN",R1811="")),"FAIL","PASS"))</x:f>
        <x:v>OPEN</x:v>
      </x:c>
    </x:row>
    <x:row r="1812" ht="40" customHeight="1">
      <x:c r="B1812" s="7" t="str">
        <x:v>RAP-PT-1806</x:v>
      </x:c>
      <x:c r="C1812" s="7" t="str">
        <x:v>REA-O-C2-FCE-01-P</x:v>
      </x:c>
      <x:c r="D1812" s="7" t="str">
        <x:v>REA-O-C2</x:v>
      </x:c>
      <x:c r="E1812" s="7" t="str">
        <x:v>OPERATIONAL</x:v>
      </x:c>
      <x:c r="F1812" s="7" t="str">
        <x:v>PTC-C</x:v>
      </x:c>
      <x:c r="G1812" s="7" t="str">
        <x:v>BL-Y</x:v>
      </x:c>
      <x:c r="H1812" s="7" t="str">
        <x:v>FCE-01</x:v>
      </x:c>
      <x:c r="I1812" s="7" t="str">
        <x:v>primary</x:v>
      </x:c>
      <x:c r="J1812" s="7" t="str">
        <x:v>O06</x:v>
      </x:c>
      <x:c r="K1812" s="10" t="str">
        <x:v>primary time absent with unlike local epoch</x:v>
      </x:c>
      <x:c r="L1812" s="7" t="n">
        <x:v>2</x:v>
      </x:c>
      <x:c r="M1812" s="10" t="str">
        <x:v>local safe state and evidence</x:v>
      </x:c>
      <x:c r="N1812" s="7" t="str"/>
      <x:c r="O1812" s="7" t="str"/>
      <x:c r="P1812" s="7" t="str"/>
      <x:c r="Q1812" s="7" t="str"/>
      <x:c r="R1812" s="7" t="str"/>
      <x:c r="S1812" s="7" t="str"/>
      <x:c r="T1812" s="7" t="str">
        <x:f>IF(S1812="","OPEN",IF(OR(N1812="",O1812="",P1812&lt;&gt;"SAFE",NOT(ISNUMBER(Q1812)),Q1812&gt;L1812,AND(E1812="FUNCTIONAL TWIN",R1812="")),"FAIL","PASS"))</x:f>
        <x:v>OPEN</x:v>
      </x:c>
    </x:row>
    <x:row r="1813" ht="40" customHeight="1">
      <x:c r="B1813" s="7" t="str">
        <x:v>RAP-PT-1807</x:v>
      </x:c>
      <x:c r="C1813" s="7" t="str">
        <x:v>REA-O-C2-FCE-01-P</x:v>
      </x:c>
      <x:c r="D1813" s="7" t="str">
        <x:v>REA-O-C2</x:v>
      </x:c>
      <x:c r="E1813" s="7" t="str">
        <x:v>OPERATIONAL</x:v>
      </x:c>
      <x:c r="F1813" s="7" t="str">
        <x:v>PTC-C</x:v>
      </x:c>
      <x:c r="G1813" s="7" t="str">
        <x:v>BL-Y</x:v>
      </x:c>
      <x:c r="H1813" s="7" t="str">
        <x:v>FCE-01</x:v>
      </x:c>
      <x:c r="I1813" s="7" t="str">
        <x:v>primary</x:v>
      </x:c>
      <x:c r="J1813" s="7" t="str">
        <x:v>O07</x:v>
      </x:c>
      <x:c r="K1813" s="10" t="str">
        <x:v>-20 deg C, wet exterior and accepted internal condition</x:v>
      </x:c>
      <x:c r="L1813" s="7" t="n">
        <x:v>2</x:v>
      </x:c>
      <x:c r="M1813" s="10" t="str">
        <x:v>safe state within target</x:v>
      </x:c>
      <x:c r="N1813" s="7" t="str"/>
      <x:c r="O1813" s="7" t="str"/>
      <x:c r="P1813" s="7" t="str"/>
      <x:c r="Q1813" s="7" t="str"/>
      <x:c r="R1813" s="7" t="str"/>
      <x:c r="S1813" s="7" t="str"/>
      <x:c r="T1813" s="7" t="str">
        <x:f>IF(S1813="","OPEN",IF(OR(N1813="",O1813="",P1813&lt;&gt;"SAFE",NOT(ISNUMBER(Q1813)),Q1813&gt;L1813,AND(E1813="FUNCTIONAL TWIN",R1813="")),"FAIL","PASS"))</x:f>
        <x:v>OPEN</x:v>
      </x:c>
    </x:row>
    <x:row r="1814" ht="40" customHeight="1">
      <x:c r="B1814" s="7" t="str">
        <x:v>RAP-PT-1808</x:v>
      </x:c>
      <x:c r="C1814" s="7" t="str">
        <x:v>REA-O-C2-FCE-01-P</x:v>
      </x:c>
      <x:c r="D1814" s="7" t="str">
        <x:v>REA-O-C2</x:v>
      </x:c>
      <x:c r="E1814" s="7" t="str">
        <x:v>OPERATIONAL</x:v>
      </x:c>
      <x:c r="F1814" s="7" t="str">
        <x:v>PTC-C</x:v>
      </x:c>
      <x:c r="G1814" s="7" t="str">
        <x:v>BL-Y</x:v>
      </x:c>
      <x:c r="H1814" s="7" t="str">
        <x:v>FCE-01</x:v>
      </x:c>
      <x:c r="I1814" s="7" t="str">
        <x:v>primary</x:v>
      </x:c>
      <x:c r="J1814" s="7" t="str">
        <x:v>O08</x:v>
      </x:c>
      <x:c r="K1814" s="10" t="str">
        <x:v>50 deg C, wet exterior and accepted internal condition</x:v>
      </x:c>
      <x:c r="L1814" s="7" t="n">
        <x:v>2</x:v>
      </x:c>
      <x:c r="M1814" s="10" t="str">
        <x:v>safe state within target</x:v>
      </x:c>
      <x:c r="N1814" s="7" t="str"/>
      <x:c r="O1814" s="7" t="str"/>
      <x:c r="P1814" s="7" t="str"/>
      <x:c r="Q1814" s="7" t="str"/>
      <x:c r="R1814" s="7" t="str"/>
      <x:c r="S1814" s="7" t="str"/>
      <x:c r="T1814" s="7" t="str">
        <x:f>IF(S1814="","OPEN",IF(OR(N1814="",O1814="",P1814&lt;&gt;"SAFE",NOT(ISNUMBER(Q1814)),Q1814&gt;L1814,AND(E1814="FUNCTIONAL TWIN",R1814="")),"FAIL","PASS"))</x:f>
        <x:v>OPEN</x:v>
      </x:c>
    </x:row>
    <x:row r="1815" ht="40" customHeight="1">
      <x:c r="B1815" s="7" t="str">
        <x:v>RAP-PT-1809</x:v>
      </x:c>
      <x:c r="C1815" s="7" t="str">
        <x:v>REA-O-C2-FCE-01-P</x:v>
      </x:c>
      <x:c r="D1815" s="7" t="str">
        <x:v>REA-O-C2</x:v>
      </x:c>
      <x:c r="E1815" s="7" t="str">
        <x:v>OPERATIONAL</x:v>
      </x:c>
      <x:c r="F1815" s="7" t="str">
        <x:v>PTC-C</x:v>
      </x:c>
      <x:c r="G1815" s="7" t="str">
        <x:v>BL-Y</x:v>
      </x:c>
      <x:c r="H1815" s="7" t="str">
        <x:v>FCE-01</x:v>
      </x:c>
      <x:c r="I1815" s="7" t="str">
        <x:v>primary</x:v>
      </x:c>
      <x:c r="J1815" s="7" t="str">
        <x:v>O09</x:v>
      </x:c>
      <x:c r="K1815" s="10" t="str">
        <x:v>registered contamination and upper accepted actuation resistance</x:v>
      </x:c>
      <x:c r="L1815" s="7" t="n">
        <x:v>2</x:v>
      </x:c>
      <x:c r="M1815" s="10" t="str">
        <x:v>safe state within target</x:v>
      </x:c>
      <x:c r="N1815" s="7" t="str"/>
      <x:c r="O1815" s="7" t="str"/>
      <x:c r="P1815" s="7" t="str"/>
      <x:c r="Q1815" s="7" t="str"/>
      <x:c r="R1815" s="7" t="str"/>
      <x:c r="S1815" s="7" t="str"/>
      <x:c r="T1815" s="7" t="str">
        <x:f>IF(S1815="","OPEN",IF(OR(N1815="",O1815="",P1815&lt;&gt;"SAFE",NOT(ISNUMBER(Q1815)),Q1815&gt;L1815,AND(E1815="FUNCTIONAL TWIN",R1815="")),"FAIL","PASS"))</x:f>
        <x:v>OPEN</x:v>
      </x:c>
    </x:row>
    <x:row r="1816" ht="40" customHeight="1">
      <x:c r="B1816" s="7" t="str">
        <x:v>RAP-PT-1810</x:v>
      </x:c>
      <x:c r="C1816" s="7" t="str">
        <x:v>REA-O-C2-FCE-01-P</x:v>
      </x:c>
      <x:c r="D1816" s="7" t="str">
        <x:v>REA-O-C2</x:v>
      </x:c>
      <x:c r="E1816" s="7" t="str">
        <x:v>OPERATIONAL</x:v>
      </x:c>
      <x:c r="F1816" s="7" t="str">
        <x:v>PTC-C</x:v>
      </x:c>
      <x:c r="G1816" s="7" t="str">
        <x:v>BL-Y</x:v>
      </x:c>
      <x:c r="H1816" s="7" t="str">
        <x:v>FCE-01</x:v>
      </x:c>
      <x:c r="I1816" s="7" t="str">
        <x:v>primary</x:v>
      </x:c>
      <x:c r="J1816" s="7" t="str">
        <x:v>O10</x:v>
      </x:c>
      <x:c r="K1816" s="10" t="str">
        <x:v>same resistance with reversed randomized order</x:v>
      </x:c>
      <x:c r="L1816" s="7" t="n">
        <x:v>2</x:v>
      </x:c>
      <x:c r="M1816" s="10" t="str">
        <x:v>safe state within target</x:v>
      </x:c>
      <x:c r="N1816" s="7" t="str"/>
      <x:c r="O1816" s="7" t="str"/>
      <x:c r="P1816" s="7" t="str"/>
      <x:c r="Q1816" s="7" t="str"/>
      <x:c r="R1816" s="7" t="str"/>
      <x:c r="S1816" s="7" t="str"/>
      <x:c r="T1816" s="7" t="str">
        <x:f>IF(S1816="","OPEN",IF(OR(N1816="",O1816="",P1816&lt;&gt;"SAFE",NOT(ISNUMBER(Q1816)),Q1816&gt;L1816,AND(E1816="FUNCTIONAL TWIN",R1816="")),"FAIL","PASS"))</x:f>
        <x:v>OPEN</x:v>
      </x:c>
    </x:row>
    <x:row r="1817" ht="40" customHeight="1">
      <x:c r="B1817" s="7" t="str">
        <x:v>RAP-PT-1811</x:v>
      </x:c>
      <x:c r="C1817" s="7" t="str">
        <x:v>REA-O-C2-FCE-01-D</x:v>
      </x:c>
      <x:c r="D1817" s="7" t="str">
        <x:v>REA-O-C2</x:v>
      </x:c>
      <x:c r="E1817" s="7" t="str">
        <x:v>OPERATIONAL</x:v>
      </x:c>
      <x:c r="F1817" s="7" t="str">
        <x:v>PTC-C</x:v>
      </x:c>
      <x:c r="G1817" s="7" t="str">
        <x:v>BL-Y</x:v>
      </x:c>
      <x:c r="H1817" s="7" t="str">
        <x:v>FCE-01</x:v>
      </x:c>
      <x:c r="I1817" s="7" t="str">
        <x:v>diverse</x:v>
      </x:c>
      <x:c r="J1817" s="7" t="str">
        <x:v>O01</x:v>
      </x:c>
      <x:c r="K1817" s="10" t="str">
        <x:v>nominal energy, connected local controls, 20 deg C and clean mechanism</x:v>
      </x:c>
      <x:c r="L1817" s="7" t="n">
        <x:v>2</x:v>
      </x:c>
      <x:c r="M1817" s="10" t="str">
        <x:v>safe state within target</x:v>
      </x:c>
      <x:c r="N1817" s="7" t="str"/>
      <x:c r="O1817" s="7" t="str"/>
      <x:c r="P1817" s="7" t="str"/>
      <x:c r="Q1817" s="7" t="str"/>
      <x:c r="R1817" s="7" t="str"/>
      <x:c r="S1817" s="7" t="str"/>
      <x:c r="T1817" s="7" t="str">
        <x:f>IF(S1817="","OPEN",IF(OR(N1817="",O1817="",P1817&lt;&gt;"SAFE",NOT(ISNUMBER(Q1817)),Q1817&gt;L1817,AND(E1817="FUNCTIONAL TWIN",R1817="")),"FAIL","PASS"))</x:f>
        <x:v>OPEN</x:v>
      </x:c>
    </x:row>
    <x:row r="1818" ht="40" customHeight="1">
      <x:c r="B1818" s="7" t="str">
        <x:v>RAP-PT-1812</x:v>
      </x:c>
      <x:c r="C1818" s="7" t="str">
        <x:v>REA-O-C2-FCE-01-D</x:v>
      </x:c>
      <x:c r="D1818" s="7" t="str">
        <x:v>REA-O-C2</x:v>
      </x:c>
      <x:c r="E1818" s="7" t="str">
        <x:v>OPERATIONAL</x:v>
      </x:c>
      <x:c r="F1818" s="7" t="str">
        <x:v>PTC-C</x:v>
      </x:c>
      <x:c r="G1818" s="7" t="str">
        <x:v>BL-Y</x:v>
      </x:c>
      <x:c r="H1818" s="7" t="str">
        <x:v>FCE-01</x:v>
      </x:c>
      <x:c r="I1818" s="7" t="str">
        <x:v>diverse</x:v>
      </x:c>
      <x:c r="J1818" s="7" t="str">
        <x:v>O02</x:v>
      </x:c>
      <x:c r="K1818" s="10" t="str">
        <x:v>same boundary with reversed randomized order</x:v>
      </x:c>
      <x:c r="L1818" s="7" t="n">
        <x:v>2</x:v>
      </x:c>
      <x:c r="M1818" s="10" t="str">
        <x:v>safe state within target</x:v>
      </x:c>
      <x:c r="N1818" s="7" t="str"/>
      <x:c r="O1818" s="7" t="str"/>
      <x:c r="P1818" s="7" t="str"/>
      <x:c r="Q1818" s="7" t="str"/>
      <x:c r="R1818" s="7" t="str"/>
      <x:c r="S1818" s="7" t="str"/>
      <x:c r="T1818" s="7" t="str">
        <x:f>IF(S1818="","OPEN",IF(OR(N1818="",O1818="",P1818&lt;&gt;"SAFE",NOT(ISNUMBER(Q1818)),Q1818&gt;L1818,AND(E1818="FUNCTIONAL TWIN",R1818="")),"FAIL","PASS"))</x:f>
        <x:v>OPEN</x:v>
      </x:c>
    </x:row>
    <x:row r="1819" ht="40" customHeight="1">
      <x:c r="B1819" s="7" t="str">
        <x:v>RAP-PT-1813</x:v>
      </x:c>
      <x:c r="C1819" s="7" t="str">
        <x:v>REA-O-C2-FCE-01-D</x:v>
      </x:c>
      <x:c r="D1819" s="7" t="str">
        <x:v>REA-O-C2</x:v>
      </x:c>
      <x:c r="E1819" s="7" t="str">
        <x:v>OPERATIONAL</x:v>
      </x:c>
      <x:c r="F1819" s="7" t="str">
        <x:v>PTC-C</x:v>
      </x:c>
      <x:c r="G1819" s="7" t="str">
        <x:v>BL-Y</x:v>
      </x:c>
      <x:c r="H1819" s="7" t="str">
        <x:v>FCE-01</x:v>
      </x:c>
      <x:c r="I1819" s="7" t="str">
        <x:v>diverse</x:v>
      </x:c>
      <x:c r="J1819" s="7" t="str">
        <x:v>O03</x:v>
      </x:c>
      <x:c r="K1819" s="10" t="str">
        <x:v>minimum accepted stored-energy state</x:v>
      </x:c>
      <x:c r="L1819" s="7" t="n">
        <x:v>2</x:v>
      </x:c>
      <x:c r="M1819" s="10" t="str">
        <x:v>safe state within target</x:v>
      </x:c>
      <x:c r="N1819" s="7" t="str"/>
      <x:c r="O1819" s="7" t="str"/>
      <x:c r="P1819" s="7" t="str"/>
      <x:c r="Q1819" s="7" t="str"/>
      <x:c r="R1819" s="7" t="str"/>
      <x:c r="S1819" s="7" t="str"/>
      <x:c r="T1819" s="7" t="str">
        <x:f>IF(S1819="","OPEN",IF(OR(N1819="",O1819="",P1819&lt;&gt;"SAFE",NOT(ISNUMBER(Q1819)),Q1819&gt;L1819,AND(E1819="FUNCTIONAL TWIN",R1819="")),"FAIL","PASS"))</x:f>
        <x:v>OPEN</x:v>
      </x:c>
    </x:row>
    <x:row r="1820" ht="40" customHeight="1">
      <x:c r="B1820" s="7" t="str">
        <x:v>RAP-PT-1814</x:v>
      </x:c>
      <x:c r="C1820" s="7" t="str">
        <x:v>REA-O-C2-FCE-01-D</x:v>
      </x:c>
      <x:c r="D1820" s="7" t="str">
        <x:v>REA-O-C2</x:v>
      </x:c>
      <x:c r="E1820" s="7" t="str">
        <x:v>OPERATIONAL</x:v>
      </x:c>
      <x:c r="F1820" s="7" t="str">
        <x:v>PTC-C</x:v>
      </x:c>
      <x:c r="G1820" s="7" t="str">
        <x:v>BL-Y</x:v>
      </x:c>
      <x:c r="H1820" s="7" t="str">
        <x:v>FCE-01</x:v>
      </x:c>
      <x:c r="I1820" s="7" t="str">
        <x:v>diverse</x:v>
      </x:c>
      <x:c r="J1820" s="7" t="str">
        <x:v>O04</x:v>
      </x:c>
      <x:c r="K1820" s="10" t="str">
        <x:v>minimum energy with reversed order</x:v>
      </x:c>
      <x:c r="L1820" s="7" t="n">
        <x:v>2</x:v>
      </x:c>
      <x:c r="M1820" s="10" t="str">
        <x:v>safe state within target</x:v>
      </x:c>
      <x:c r="N1820" s="7" t="str"/>
      <x:c r="O1820" s="7" t="str"/>
      <x:c r="P1820" s="7" t="str"/>
      <x:c r="Q1820" s="7" t="str"/>
      <x:c r="R1820" s="7" t="str"/>
      <x:c r="S1820" s="7" t="str"/>
      <x:c r="T1820" s="7" t="str">
        <x:f>IF(S1820="","OPEN",IF(OR(N1820="",O1820="",P1820&lt;&gt;"SAFE",NOT(ISNUMBER(Q1820)),Q1820&gt;L1820,AND(E1820="FUNCTIONAL TWIN",R1820="")),"FAIL","PASS"))</x:f>
        <x:v>OPEN</x:v>
      </x:c>
    </x:row>
    <x:row r="1821" ht="40" customHeight="1">
      <x:c r="B1821" s="7" t="str">
        <x:v>RAP-PT-1815</x:v>
      </x:c>
      <x:c r="C1821" s="7" t="str">
        <x:v>REA-O-C2-FCE-01-D</x:v>
      </x:c>
      <x:c r="D1821" s="7" t="str">
        <x:v>REA-O-C2</x:v>
      </x:c>
      <x:c r="E1821" s="7" t="str">
        <x:v>OPERATIONAL</x:v>
      </x:c>
      <x:c r="F1821" s="7" t="str">
        <x:v>PTC-C</x:v>
      </x:c>
      <x:c r="G1821" s="7" t="str">
        <x:v>BL-Y</x:v>
      </x:c>
      <x:c r="H1821" s="7" t="str">
        <x:v>FCE-01</x:v>
      </x:c>
      <x:c r="I1821" s="7" t="str">
        <x:v>diverse</x:v>
      </x:c>
      <x:c r="J1821" s="7" t="str">
        <x:v>O05</x:v>
      </x:c>
      <x:c r="K1821" s="10" t="str">
        <x:v>normal power and campus network absent</x:v>
      </x:c>
      <x:c r="L1821" s="7" t="n">
        <x:v>2</x:v>
      </x:c>
      <x:c r="M1821" s="10" t="str">
        <x:v>local safe state and evidence</x:v>
      </x:c>
      <x:c r="N1821" s="7" t="str"/>
      <x:c r="O1821" s="7" t="str"/>
      <x:c r="P1821" s="7" t="str"/>
      <x:c r="Q1821" s="7" t="str"/>
      <x:c r="R1821" s="7" t="str"/>
      <x:c r="S1821" s="7" t="str"/>
      <x:c r="T1821" s="7" t="str">
        <x:f>IF(S1821="","OPEN",IF(OR(N1821="",O1821="",P1821&lt;&gt;"SAFE",NOT(ISNUMBER(Q1821)),Q1821&gt;L1821,AND(E1821="FUNCTIONAL TWIN",R1821="")),"FAIL","PASS"))</x:f>
        <x:v>OPEN</x:v>
      </x:c>
    </x:row>
    <x:row r="1822" ht="40" customHeight="1">
      <x:c r="B1822" s="7" t="str">
        <x:v>RAP-PT-1816</x:v>
      </x:c>
      <x:c r="C1822" s="7" t="str">
        <x:v>REA-O-C2-FCE-01-D</x:v>
      </x:c>
      <x:c r="D1822" s="7" t="str">
        <x:v>REA-O-C2</x:v>
      </x:c>
      <x:c r="E1822" s="7" t="str">
        <x:v>OPERATIONAL</x:v>
      </x:c>
      <x:c r="F1822" s="7" t="str">
        <x:v>PTC-C</x:v>
      </x:c>
      <x:c r="G1822" s="7" t="str">
        <x:v>BL-Y</x:v>
      </x:c>
      <x:c r="H1822" s="7" t="str">
        <x:v>FCE-01</x:v>
      </x:c>
      <x:c r="I1822" s="7" t="str">
        <x:v>diverse</x:v>
      </x:c>
      <x:c r="J1822" s="7" t="str">
        <x:v>O06</x:v>
      </x:c>
      <x:c r="K1822" s="10" t="str">
        <x:v>primary time absent with unlike local epoch</x:v>
      </x:c>
      <x:c r="L1822" s="7" t="n">
        <x:v>2</x:v>
      </x:c>
      <x:c r="M1822" s="10" t="str">
        <x:v>local safe state and evidence</x:v>
      </x:c>
      <x:c r="N1822" s="7" t="str"/>
      <x:c r="O1822" s="7" t="str"/>
      <x:c r="P1822" s="7" t="str"/>
      <x:c r="Q1822" s="7" t="str"/>
      <x:c r="R1822" s="7" t="str"/>
      <x:c r="S1822" s="7" t="str"/>
      <x:c r="T1822" s="7" t="str">
        <x:f>IF(S1822="","OPEN",IF(OR(N1822="",O1822="",P1822&lt;&gt;"SAFE",NOT(ISNUMBER(Q1822)),Q1822&gt;L1822,AND(E1822="FUNCTIONAL TWIN",R1822="")),"FAIL","PASS"))</x:f>
        <x:v>OPEN</x:v>
      </x:c>
    </x:row>
    <x:row r="1823" ht="40" customHeight="1">
      <x:c r="B1823" s="7" t="str">
        <x:v>RAP-PT-1817</x:v>
      </x:c>
      <x:c r="C1823" s="7" t="str">
        <x:v>REA-O-C2-FCE-01-D</x:v>
      </x:c>
      <x:c r="D1823" s="7" t="str">
        <x:v>REA-O-C2</x:v>
      </x:c>
      <x:c r="E1823" s="7" t="str">
        <x:v>OPERATIONAL</x:v>
      </x:c>
      <x:c r="F1823" s="7" t="str">
        <x:v>PTC-C</x:v>
      </x:c>
      <x:c r="G1823" s="7" t="str">
        <x:v>BL-Y</x:v>
      </x:c>
      <x:c r="H1823" s="7" t="str">
        <x:v>FCE-01</x:v>
      </x:c>
      <x:c r="I1823" s="7" t="str">
        <x:v>diverse</x:v>
      </x:c>
      <x:c r="J1823" s="7" t="str">
        <x:v>O07</x:v>
      </x:c>
      <x:c r="K1823" s="10" t="str">
        <x:v>-20 deg C, wet exterior and accepted internal condition</x:v>
      </x:c>
      <x:c r="L1823" s="7" t="n">
        <x:v>2</x:v>
      </x:c>
      <x:c r="M1823" s="10" t="str">
        <x:v>safe state within target</x:v>
      </x:c>
      <x:c r="N1823" s="7" t="str"/>
      <x:c r="O1823" s="7" t="str"/>
      <x:c r="P1823" s="7" t="str"/>
      <x:c r="Q1823" s="7" t="str"/>
      <x:c r="R1823" s="7" t="str"/>
      <x:c r="S1823" s="7" t="str"/>
      <x:c r="T1823" s="7" t="str">
        <x:f>IF(S1823="","OPEN",IF(OR(N1823="",O1823="",P1823&lt;&gt;"SAFE",NOT(ISNUMBER(Q1823)),Q1823&gt;L1823,AND(E1823="FUNCTIONAL TWIN",R1823="")),"FAIL","PASS"))</x:f>
        <x:v>OPEN</x:v>
      </x:c>
    </x:row>
    <x:row r="1824" ht="40" customHeight="1">
      <x:c r="B1824" s="7" t="str">
        <x:v>RAP-PT-1818</x:v>
      </x:c>
      <x:c r="C1824" s="7" t="str">
        <x:v>REA-O-C2-FCE-01-D</x:v>
      </x:c>
      <x:c r="D1824" s="7" t="str">
        <x:v>REA-O-C2</x:v>
      </x:c>
      <x:c r="E1824" s="7" t="str">
        <x:v>OPERATIONAL</x:v>
      </x:c>
      <x:c r="F1824" s="7" t="str">
        <x:v>PTC-C</x:v>
      </x:c>
      <x:c r="G1824" s="7" t="str">
        <x:v>BL-Y</x:v>
      </x:c>
      <x:c r="H1824" s="7" t="str">
        <x:v>FCE-01</x:v>
      </x:c>
      <x:c r="I1824" s="7" t="str">
        <x:v>diverse</x:v>
      </x:c>
      <x:c r="J1824" s="7" t="str">
        <x:v>O08</x:v>
      </x:c>
      <x:c r="K1824" s="10" t="str">
        <x:v>50 deg C, wet exterior and accepted internal condition</x:v>
      </x:c>
      <x:c r="L1824" s="7" t="n">
        <x:v>2</x:v>
      </x:c>
      <x:c r="M1824" s="10" t="str">
        <x:v>safe state within target</x:v>
      </x:c>
      <x:c r="N1824" s="7" t="str"/>
      <x:c r="O1824" s="7" t="str"/>
      <x:c r="P1824" s="7" t="str"/>
      <x:c r="Q1824" s="7" t="str"/>
      <x:c r="R1824" s="7" t="str"/>
      <x:c r="S1824" s="7" t="str"/>
      <x:c r="T1824" s="7" t="str">
        <x:f>IF(S1824="","OPEN",IF(OR(N1824="",O1824="",P1824&lt;&gt;"SAFE",NOT(ISNUMBER(Q1824)),Q1824&gt;L1824,AND(E1824="FUNCTIONAL TWIN",R1824="")),"FAIL","PASS"))</x:f>
        <x:v>OPEN</x:v>
      </x:c>
    </x:row>
    <x:row r="1825" ht="40" customHeight="1">
      <x:c r="B1825" s="7" t="str">
        <x:v>RAP-PT-1819</x:v>
      </x:c>
      <x:c r="C1825" s="7" t="str">
        <x:v>REA-O-C2-FCE-01-D</x:v>
      </x:c>
      <x:c r="D1825" s="7" t="str">
        <x:v>REA-O-C2</x:v>
      </x:c>
      <x:c r="E1825" s="7" t="str">
        <x:v>OPERATIONAL</x:v>
      </x:c>
      <x:c r="F1825" s="7" t="str">
        <x:v>PTC-C</x:v>
      </x:c>
      <x:c r="G1825" s="7" t="str">
        <x:v>BL-Y</x:v>
      </x:c>
      <x:c r="H1825" s="7" t="str">
        <x:v>FCE-01</x:v>
      </x:c>
      <x:c r="I1825" s="7" t="str">
        <x:v>diverse</x:v>
      </x:c>
      <x:c r="J1825" s="7" t="str">
        <x:v>O09</x:v>
      </x:c>
      <x:c r="K1825" s="10" t="str">
        <x:v>registered contamination and upper accepted actuation resistance</x:v>
      </x:c>
      <x:c r="L1825" s="7" t="n">
        <x:v>2</x:v>
      </x:c>
      <x:c r="M1825" s="10" t="str">
        <x:v>safe state within target</x:v>
      </x:c>
      <x:c r="N1825" s="7" t="str"/>
      <x:c r="O1825" s="7" t="str"/>
      <x:c r="P1825" s="7" t="str"/>
      <x:c r="Q1825" s="7" t="str"/>
      <x:c r="R1825" s="7" t="str"/>
      <x:c r="S1825" s="7" t="str"/>
      <x:c r="T1825" s="7" t="str">
        <x:f>IF(S1825="","OPEN",IF(OR(N1825="",O1825="",P1825&lt;&gt;"SAFE",NOT(ISNUMBER(Q1825)),Q1825&gt;L1825,AND(E1825="FUNCTIONAL TWIN",R1825="")),"FAIL","PASS"))</x:f>
        <x:v>OPEN</x:v>
      </x:c>
    </x:row>
    <x:row r="1826" ht="40" customHeight="1">
      <x:c r="B1826" s="7" t="str">
        <x:v>RAP-PT-1820</x:v>
      </x:c>
      <x:c r="C1826" s="7" t="str">
        <x:v>REA-O-C2-FCE-01-D</x:v>
      </x:c>
      <x:c r="D1826" s="7" t="str">
        <x:v>REA-O-C2</x:v>
      </x:c>
      <x:c r="E1826" s="7" t="str">
        <x:v>OPERATIONAL</x:v>
      </x:c>
      <x:c r="F1826" s="7" t="str">
        <x:v>PTC-C</x:v>
      </x:c>
      <x:c r="G1826" s="7" t="str">
        <x:v>BL-Y</x:v>
      </x:c>
      <x:c r="H1826" s="7" t="str">
        <x:v>FCE-01</x:v>
      </x:c>
      <x:c r="I1826" s="7" t="str">
        <x:v>diverse</x:v>
      </x:c>
      <x:c r="J1826" s="7" t="str">
        <x:v>O10</x:v>
      </x:c>
      <x:c r="K1826" s="10" t="str">
        <x:v>same resistance with reversed randomized order</x:v>
      </x:c>
      <x:c r="L1826" s="7" t="n">
        <x:v>2</x:v>
      </x:c>
      <x:c r="M1826" s="10" t="str">
        <x:v>safe state within target</x:v>
      </x:c>
      <x:c r="N1826" s="7" t="str"/>
      <x:c r="O1826" s="7" t="str"/>
      <x:c r="P1826" s="7" t="str"/>
      <x:c r="Q1826" s="7" t="str"/>
      <x:c r="R1826" s="7" t="str"/>
      <x:c r="S1826" s="7" t="str"/>
      <x:c r="T1826" s="7" t="str">
        <x:f>IF(S1826="","OPEN",IF(OR(N1826="",O1826="",P1826&lt;&gt;"SAFE",NOT(ISNUMBER(Q1826)),Q1826&gt;L1826,AND(E1826="FUNCTIONAL TWIN",R1826="")),"FAIL","PASS"))</x:f>
        <x:v>OPEN</x:v>
      </x:c>
    </x:row>
    <x:row r="1827" ht="40" customHeight="1">
      <x:c r="B1827" s="7" t="str">
        <x:v>RAP-PT-1821</x:v>
      </x:c>
      <x:c r="C1827" s="7" t="str">
        <x:v>REA-O-C2-FCE-01-M</x:v>
      </x:c>
      <x:c r="D1827" s="7" t="str">
        <x:v>REA-O-C2</x:v>
      </x:c>
      <x:c r="E1827" s="7" t="str">
        <x:v>OPERATIONAL</x:v>
      </x:c>
      <x:c r="F1827" s="7" t="str">
        <x:v>PTC-C</x:v>
      </x:c>
      <x:c r="G1827" s="7" t="str">
        <x:v>BL-Y</x:v>
      </x:c>
      <x:c r="H1827" s="7" t="str">
        <x:v>FCE-01</x:v>
      </x:c>
      <x:c r="I1827" s="7" t="str">
        <x:v>manual/passive</x:v>
      </x:c>
      <x:c r="J1827" s="7" t="str">
        <x:v>O01</x:v>
      </x:c>
      <x:c r="K1827" s="10" t="str">
        <x:v>nominal energy, connected local controls, 20 deg C and clean mechanism</x:v>
      </x:c>
      <x:c r="L1827" s="7" t="n">
        <x:v>2</x:v>
      </x:c>
      <x:c r="M1827" s="10" t="str">
        <x:v>safe state within target</x:v>
      </x:c>
      <x:c r="N1827" s="7" t="str"/>
      <x:c r="O1827" s="7" t="str"/>
      <x:c r="P1827" s="7" t="str"/>
      <x:c r="Q1827" s="7" t="str"/>
      <x:c r="R1827" s="7" t="str"/>
      <x:c r="S1827" s="7" t="str"/>
      <x:c r="T1827" s="7" t="str">
        <x:f>IF(S1827="","OPEN",IF(OR(N1827="",O1827="",P1827&lt;&gt;"SAFE",NOT(ISNUMBER(Q1827)),Q1827&gt;L1827,AND(E1827="FUNCTIONAL TWIN",R1827="")),"FAIL","PASS"))</x:f>
        <x:v>OPEN</x:v>
      </x:c>
    </x:row>
    <x:row r="1828" ht="40" customHeight="1">
      <x:c r="B1828" s="7" t="str">
        <x:v>RAP-PT-1822</x:v>
      </x:c>
      <x:c r="C1828" s="7" t="str">
        <x:v>REA-O-C2-FCE-01-M</x:v>
      </x:c>
      <x:c r="D1828" s="7" t="str">
        <x:v>REA-O-C2</x:v>
      </x:c>
      <x:c r="E1828" s="7" t="str">
        <x:v>OPERATIONAL</x:v>
      </x:c>
      <x:c r="F1828" s="7" t="str">
        <x:v>PTC-C</x:v>
      </x:c>
      <x:c r="G1828" s="7" t="str">
        <x:v>BL-Y</x:v>
      </x:c>
      <x:c r="H1828" s="7" t="str">
        <x:v>FCE-01</x:v>
      </x:c>
      <x:c r="I1828" s="7" t="str">
        <x:v>manual/passive</x:v>
      </x:c>
      <x:c r="J1828" s="7" t="str">
        <x:v>O02</x:v>
      </x:c>
      <x:c r="K1828" s="10" t="str">
        <x:v>same boundary with reversed randomized order</x:v>
      </x:c>
      <x:c r="L1828" s="7" t="n">
        <x:v>2</x:v>
      </x:c>
      <x:c r="M1828" s="10" t="str">
        <x:v>safe state within target</x:v>
      </x:c>
      <x:c r="N1828" s="7" t="str"/>
      <x:c r="O1828" s="7" t="str"/>
      <x:c r="P1828" s="7" t="str"/>
      <x:c r="Q1828" s="7" t="str"/>
      <x:c r="R1828" s="7" t="str"/>
      <x:c r="S1828" s="7" t="str"/>
      <x:c r="T1828" s="7" t="str">
        <x:f>IF(S1828="","OPEN",IF(OR(N1828="",O1828="",P1828&lt;&gt;"SAFE",NOT(ISNUMBER(Q1828)),Q1828&gt;L1828,AND(E1828="FUNCTIONAL TWIN",R1828="")),"FAIL","PASS"))</x:f>
        <x:v>OPEN</x:v>
      </x:c>
    </x:row>
    <x:row r="1829" ht="40" customHeight="1">
      <x:c r="B1829" s="7" t="str">
        <x:v>RAP-PT-1823</x:v>
      </x:c>
      <x:c r="C1829" s="7" t="str">
        <x:v>REA-O-C2-FCE-01-M</x:v>
      </x:c>
      <x:c r="D1829" s="7" t="str">
        <x:v>REA-O-C2</x:v>
      </x:c>
      <x:c r="E1829" s="7" t="str">
        <x:v>OPERATIONAL</x:v>
      </x:c>
      <x:c r="F1829" s="7" t="str">
        <x:v>PTC-C</x:v>
      </x:c>
      <x:c r="G1829" s="7" t="str">
        <x:v>BL-Y</x:v>
      </x:c>
      <x:c r="H1829" s="7" t="str">
        <x:v>FCE-01</x:v>
      </x:c>
      <x:c r="I1829" s="7" t="str">
        <x:v>manual/passive</x:v>
      </x:c>
      <x:c r="J1829" s="7" t="str">
        <x:v>O03</x:v>
      </x:c>
      <x:c r="K1829" s="10" t="str">
        <x:v>minimum accepted stored-energy state</x:v>
      </x:c>
      <x:c r="L1829" s="7" t="n">
        <x:v>2</x:v>
      </x:c>
      <x:c r="M1829" s="10" t="str">
        <x:v>safe state within target</x:v>
      </x:c>
      <x:c r="N1829" s="7" t="str"/>
      <x:c r="O1829" s="7" t="str"/>
      <x:c r="P1829" s="7" t="str"/>
      <x:c r="Q1829" s="7" t="str"/>
      <x:c r="R1829" s="7" t="str"/>
      <x:c r="S1829" s="7" t="str"/>
      <x:c r="T1829" s="7" t="str">
        <x:f>IF(S1829="","OPEN",IF(OR(N1829="",O1829="",P1829&lt;&gt;"SAFE",NOT(ISNUMBER(Q1829)),Q1829&gt;L1829,AND(E1829="FUNCTIONAL TWIN",R1829="")),"FAIL","PASS"))</x:f>
        <x:v>OPEN</x:v>
      </x:c>
    </x:row>
    <x:row r="1830" ht="40" customHeight="1">
      <x:c r="B1830" s="7" t="str">
        <x:v>RAP-PT-1824</x:v>
      </x:c>
      <x:c r="C1830" s="7" t="str">
        <x:v>REA-O-C2-FCE-01-M</x:v>
      </x:c>
      <x:c r="D1830" s="7" t="str">
        <x:v>REA-O-C2</x:v>
      </x:c>
      <x:c r="E1830" s="7" t="str">
        <x:v>OPERATIONAL</x:v>
      </x:c>
      <x:c r="F1830" s="7" t="str">
        <x:v>PTC-C</x:v>
      </x:c>
      <x:c r="G1830" s="7" t="str">
        <x:v>BL-Y</x:v>
      </x:c>
      <x:c r="H1830" s="7" t="str">
        <x:v>FCE-01</x:v>
      </x:c>
      <x:c r="I1830" s="7" t="str">
        <x:v>manual/passive</x:v>
      </x:c>
      <x:c r="J1830" s="7" t="str">
        <x:v>O04</x:v>
      </x:c>
      <x:c r="K1830" s="10" t="str">
        <x:v>minimum energy with reversed order</x:v>
      </x:c>
      <x:c r="L1830" s="7" t="n">
        <x:v>2</x:v>
      </x:c>
      <x:c r="M1830" s="10" t="str">
        <x:v>safe state within target</x:v>
      </x:c>
      <x:c r="N1830" s="7" t="str"/>
      <x:c r="O1830" s="7" t="str"/>
      <x:c r="P1830" s="7" t="str"/>
      <x:c r="Q1830" s="7" t="str"/>
      <x:c r="R1830" s="7" t="str"/>
      <x:c r="S1830" s="7" t="str"/>
      <x:c r="T1830" s="7" t="str">
        <x:f>IF(S1830="","OPEN",IF(OR(N1830="",O1830="",P1830&lt;&gt;"SAFE",NOT(ISNUMBER(Q1830)),Q1830&gt;L1830,AND(E1830="FUNCTIONAL TWIN",R1830="")),"FAIL","PASS"))</x:f>
        <x:v>OPEN</x:v>
      </x:c>
    </x:row>
    <x:row r="1831" ht="40" customHeight="1">
      <x:c r="B1831" s="7" t="str">
        <x:v>RAP-PT-1825</x:v>
      </x:c>
      <x:c r="C1831" s="7" t="str">
        <x:v>REA-O-C2-FCE-01-M</x:v>
      </x:c>
      <x:c r="D1831" s="7" t="str">
        <x:v>REA-O-C2</x:v>
      </x:c>
      <x:c r="E1831" s="7" t="str">
        <x:v>OPERATIONAL</x:v>
      </x:c>
      <x:c r="F1831" s="7" t="str">
        <x:v>PTC-C</x:v>
      </x:c>
      <x:c r="G1831" s="7" t="str">
        <x:v>BL-Y</x:v>
      </x:c>
      <x:c r="H1831" s="7" t="str">
        <x:v>FCE-01</x:v>
      </x:c>
      <x:c r="I1831" s="7" t="str">
        <x:v>manual/passive</x:v>
      </x:c>
      <x:c r="J1831" s="7" t="str">
        <x:v>O05</x:v>
      </x:c>
      <x:c r="K1831" s="10" t="str">
        <x:v>normal power and campus network absent</x:v>
      </x:c>
      <x:c r="L1831" s="7" t="n">
        <x:v>2</x:v>
      </x:c>
      <x:c r="M1831" s="10" t="str">
        <x:v>local safe state and evidence</x:v>
      </x:c>
      <x:c r="N1831" s="7" t="str"/>
      <x:c r="O1831" s="7" t="str"/>
      <x:c r="P1831" s="7" t="str"/>
      <x:c r="Q1831" s="7" t="str"/>
      <x:c r="R1831" s="7" t="str"/>
      <x:c r="S1831" s="7" t="str"/>
      <x:c r="T1831" s="7" t="str">
        <x:f>IF(S1831="","OPEN",IF(OR(N1831="",O1831="",P1831&lt;&gt;"SAFE",NOT(ISNUMBER(Q1831)),Q1831&gt;L1831,AND(E1831="FUNCTIONAL TWIN",R1831="")),"FAIL","PASS"))</x:f>
        <x:v>OPEN</x:v>
      </x:c>
    </x:row>
    <x:row r="1832" ht="40" customHeight="1">
      <x:c r="B1832" s="7" t="str">
        <x:v>RAP-PT-1826</x:v>
      </x:c>
      <x:c r="C1832" s="7" t="str">
        <x:v>REA-O-C2-FCE-01-M</x:v>
      </x:c>
      <x:c r="D1832" s="7" t="str">
        <x:v>REA-O-C2</x:v>
      </x:c>
      <x:c r="E1832" s="7" t="str">
        <x:v>OPERATIONAL</x:v>
      </x:c>
      <x:c r="F1832" s="7" t="str">
        <x:v>PTC-C</x:v>
      </x:c>
      <x:c r="G1832" s="7" t="str">
        <x:v>BL-Y</x:v>
      </x:c>
      <x:c r="H1832" s="7" t="str">
        <x:v>FCE-01</x:v>
      </x:c>
      <x:c r="I1832" s="7" t="str">
        <x:v>manual/passive</x:v>
      </x:c>
      <x:c r="J1832" s="7" t="str">
        <x:v>O06</x:v>
      </x:c>
      <x:c r="K1832" s="10" t="str">
        <x:v>primary time absent with unlike local epoch</x:v>
      </x:c>
      <x:c r="L1832" s="7" t="n">
        <x:v>2</x:v>
      </x:c>
      <x:c r="M1832" s="10" t="str">
        <x:v>local safe state and evidence</x:v>
      </x:c>
      <x:c r="N1832" s="7" t="str"/>
      <x:c r="O1832" s="7" t="str"/>
      <x:c r="P1832" s="7" t="str"/>
      <x:c r="Q1832" s="7" t="str"/>
      <x:c r="R1832" s="7" t="str"/>
      <x:c r="S1832" s="7" t="str"/>
      <x:c r="T1832" s="7" t="str">
        <x:f>IF(S1832="","OPEN",IF(OR(N1832="",O1832="",P1832&lt;&gt;"SAFE",NOT(ISNUMBER(Q1832)),Q1832&gt;L1832,AND(E1832="FUNCTIONAL TWIN",R1832="")),"FAIL","PASS"))</x:f>
        <x:v>OPEN</x:v>
      </x:c>
    </x:row>
    <x:row r="1833" ht="40" customHeight="1">
      <x:c r="B1833" s="7" t="str">
        <x:v>RAP-PT-1827</x:v>
      </x:c>
      <x:c r="C1833" s="7" t="str">
        <x:v>REA-O-C2-FCE-01-M</x:v>
      </x:c>
      <x:c r="D1833" s="7" t="str">
        <x:v>REA-O-C2</x:v>
      </x:c>
      <x:c r="E1833" s="7" t="str">
        <x:v>OPERATIONAL</x:v>
      </x:c>
      <x:c r="F1833" s="7" t="str">
        <x:v>PTC-C</x:v>
      </x:c>
      <x:c r="G1833" s="7" t="str">
        <x:v>BL-Y</x:v>
      </x:c>
      <x:c r="H1833" s="7" t="str">
        <x:v>FCE-01</x:v>
      </x:c>
      <x:c r="I1833" s="7" t="str">
        <x:v>manual/passive</x:v>
      </x:c>
      <x:c r="J1833" s="7" t="str">
        <x:v>O07</x:v>
      </x:c>
      <x:c r="K1833" s="10" t="str">
        <x:v>-20 deg C, wet exterior and accepted internal condition</x:v>
      </x:c>
      <x:c r="L1833" s="7" t="n">
        <x:v>2</x:v>
      </x:c>
      <x:c r="M1833" s="10" t="str">
        <x:v>safe state within target</x:v>
      </x:c>
      <x:c r="N1833" s="7" t="str"/>
      <x:c r="O1833" s="7" t="str"/>
      <x:c r="P1833" s="7" t="str"/>
      <x:c r="Q1833" s="7" t="str"/>
      <x:c r="R1833" s="7" t="str"/>
      <x:c r="S1833" s="7" t="str"/>
      <x:c r="T1833" s="7" t="str">
        <x:f>IF(S1833="","OPEN",IF(OR(N1833="",O1833="",P1833&lt;&gt;"SAFE",NOT(ISNUMBER(Q1833)),Q1833&gt;L1833,AND(E1833="FUNCTIONAL TWIN",R1833="")),"FAIL","PASS"))</x:f>
        <x:v>OPEN</x:v>
      </x:c>
    </x:row>
    <x:row r="1834" ht="40" customHeight="1">
      <x:c r="B1834" s="7" t="str">
        <x:v>RAP-PT-1828</x:v>
      </x:c>
      <x:c r="C1834" s="7" t="str">
        <x:v>REA-O-C2-FCE-01-M</x:v>
      </x:c>
      <x:c r="D1834" s="7" t="str">
        <x:v>REA-O-C2</x:v>
      </x:c>
      <x:c r="E1834" s="7" t="str">
        <x:v>OPERATIONAL</x:v>
      </x:c>
      <x:c r="F1834" s="7" t="str">
        <x:v>PTC-C</x:v>
      </x:c>
      <x:c r="G1834" s="7" t="str">
        <x:v>BL-Y</x:v>
      </x:c>
      <x:c r="H1834" s="7" t="str">
        <x:v>FCE-01</x:v>
      </x:c>
      <x:c r="I1834" s="7" t="str">
        <x:v>manual/passive</x:v>
      </x:c>
      <x:c r="J1834" s="7" t="str">
        <x:v>O08</x:v>
      </x:c>
      <x:c r="K1834" s="10" t="str">
        <x:v>50 deg C, wet exterior and accepted internal condition</x:v>
      </x:c>
      <x:c r="L1834" s="7" t="n">
        <x:v>2</x:v>
      </x:c>
      <x:c r="M1834" s="10" t="str">
        <x:v>safe state within target</x:v>
      </x:c>
      <x:c r="N1834" s="7" t="str"/>
      <x:c r="O1834" s="7" t="str"/>
      <x:c r="P1834" s="7" t="str"/>
      <x:c r="Q1834" s="7" t="str"/>
      <x:c r="R1834" s="7" t="str"/>
      <x:c r="S1834" s="7" t="str"/>
      <x:c r="T1834" s="7" t="str">
        <x:f>IF(S1834="","OPEN",IF(OR(N1834="",O1834="",P1834&lt;&gt;"SAFE",NOT(ISNUMBER(Q1834)),Q1834&gt;L1834,AND(E1834="FUNCTIONAL TWIN",R1834="")),"FAIL","PASS"))</x:f>
        <x:v>OPEN</x:v>
      </x:c>
    </x:row>
    <x:row r="1835" ht="40" customHeight="1">
      <x:c r="B1835" s="7" t="str">
        <x:v>RAP-PT-1829</x:v>
      </x:c>
      <x:c r="C1835" s="7" t="str">
        <x:v>REA-O-C2-FCE-01-M</x:v>
      </x:c>
      <x:c r="D1835" s="7" t="str">
        <x:v>REA-O-C2</x:v>
      </x:c>
      <x:c r="E1835" s="7" t="str">
        <x:v>OPERATIONAL</x:v>
      </x:c>
      <x:c r="F1835" s="7" t="str">
        <x:v>PTC-C</x:v>
      </x:c>
      <x:c r="G1835" s="7" t="str">
        <x:v>BL-Y</x:v>
      </x:c>
      <x:c r="H1835" s="7" t="str">
        <x:v>FCE-01</x:v>
      </x:c>
      <x:c r="I1835" s="7" t="str">
        <x:v>manual/passive</x:v>
      </x:c>
      <x:c r="J1835" s="7" t="str">
        <x:v>O09</x:v>
      </x:c>
      <x:c r="K1835" s="10" t="str">
        <x:v>registered contamination and upper accepted actuation resistance</x:v>
      </x:c>
      <x:c r="L1835" s="7" t="n">
        <x:v>2</x:v>
      </x:c>
      <x:c r="M1835" s="10" t="str">
        <x:v>safe state within target</x:v>
      </x:c>
      <x:c r="N1835" s="7" t="str"/>
      <x:c r="O1835" s="7" t="str"/>
      <x:c r="P1835" s="7" t="str"/>
      <x:c r="Q1835" s="7" t="str"/>
      <x:c r="R1835" s="7" t="str"/>
      <x:c r="S1835" s="7" t="str"/>
      <x:c r="T1835" s="7" t="str">
        <x:f>IF(S1835="","OPEN",IF(OR(N1835="",O1835="",P1835&lt;&gt;"SAFE",NOT(ISNUMBER(Q1835)),Q1835&gt;L1835,AND(E1835="FUNCTIONAL TWIN",R1835="")),"FAIL","PASS"))</x:f>
        <x:v>OPEN</x:v>
      </x:c>
    </x:row>
    <x:row r="1836" ht="40" customHeight="1">
      <x:c r="B1836" s="7" t="str">
        <x:v>RAP-PT-1830</x:v>
      </x:c>
      <x:c r="C1836" s="7" t="str">
        <x:v>REA-O-C2-FCE-01-M</x:v>
      </x:c>
      <x:c r="D1836" s="7" t="str">
        <x:v>REA-O-C2</x:v>
      </x:c>
      <x:c r="E1836" s="7" t="str">
        <x:v>OPERATIONAL</x:v>
      </x:c>
      <x:c r="F1836" s="7" t="str">
        <x:v>PTC-C</x:v>
      </x:c>
      <x:c r="G1836" s="7" t="str">
        <x:v>BL-Y</x:v>
      </x:c>
      <x:c r="H1836" s="7" t="str">
        <x:v>FCE-01</x:v>
      </x:c>
      <x:c r="I1836" s="7" t="str">
        <x:v>manual/passive</x:v>
      </x:c>
      <x:c r="J1836" s="7" t="str">
        <x:v>O10</x:v>
      </x:c>
      <x:c r="K1836" s="10" t="str">
        <x:v>same resistance with reversed randomized order</x:v>
      </x:c>
      <x:c r="L1836" s="7" t="n">
        <x:v>2</x:v>
      </x:c>
      <x:c r="M1836" s="10" t="str">
        <x:v>safe state within target</x:v>
      </x:c>
      <x:c r="N1836" s="7" t="str"/>
      <x:c r="O1836" s="7" t="str"/>
      <x:c r="P1836" s="7" t="str"/>
      <x:c r="Q1836" s="7" t="str"/>
      <x:c r="R1836" s="7" t="str"/>
      <x:c r="S1836" s="7" t="str"/>
      <x:c r="T1836" s="7" t="str">
        <x:f>IF(S1836="","OPEN",IF(OR(N1836="",O1836="",P1836&lt;&gt;"SAFE",NOT(ISNUMBER(Q1836)),Q1836&gt;L1836,AND(E1836="FUNCTIONAL TWIN",R1836="")),"FAIL","PASS"))</x:f>
        <x:v>OPEN</x:v>
      </x:c>
    </x:row>
    <x:row r="1837" ht="40" customHeight="1">
      <x:c r="B1837" s="7" t="str">
        <x:v>RAP-PT-1831</x:v>
      </x:c>
      <x:c r="C1837" s="7" t="str">
        <x:v>REA-O-C2-FCE-02-P</x:v>
      </x:c>
      <x:c r="D1837" s="7" t="str">
        <x:v>REA-O-C2</x:v>
      </x:c>
      <x:c r="E1837" s="7" t="str">
        <x:v>OPERATIONAL</x:v>
      </x:c>
      <x:c r="F1837" s="7" t="str">
        <x:v>PTC-C</x:v>
      </x:c>
      <x:c r="G1837" s="7" t="str">
        <x:v>BL-Y</x:v>
      </x:c>
      <x:c r="H1837" s="7" t="str">
        <x:v>FCE-02</x:v>
      </x:c>
      <x:c r="I1837" s="7" t="str">
        <x:v>primary</x:v>
      </x:c>
      <x:c r="J1837" s="7" t="str">
        <x:v>O01</x:v>
      </x:c>
      <x:c r="K1837" s="10" t="str">
        <x:v>nominal energy, connected local controls, 20 deg C and clean mechanism</x:v>
      </x:c>
      <x:c r="L1837" s="7" t="n">
        <x:v>2</x:v>
      </x:c>
      <x:c r="M1837" s="10" t="str">
        <x:v>safe state within target</x:v>
      </x:c>
      <x:c r="N1837" s="7" t="str"/>
      <x:c r="O1837" s="7" t="str"/>
      <x:c r="P1837" s="7" t="str"/>
      <x:c r="Q1837" s="7" t="str"/>
      <x:c r="R1837" s="7" t="str"/>
      <x:c r="S1837" s="7" t="str"/>
      <x:c r="T1837" s="7" t="str">
        <x:f>IF(S1837="","OPEN",IF(OR(N1837="",O1837="",P1837&lt;&gt;"SAFE",NOT(ISNUMBER(Q1837)),Q1837&gt;L1837,AND(E1837="FUNCTIONAL TWIN",R1837="")),"FAIL","PASS"))</x:f>
        <x:v>OPEN</x:v>
      </x:c>
    </x:row>
    <x:row r="1838" ht="40" customHeight="1">
      <x:c r="B1838" s="7" t="str">
        <x:v>RAP-PT-1832</x:v>
      </x:c>
      <x:c r="C1838" s="7" t="str">
        <x:v>REA-O-C2-FCE-02-P</x:v>
      </x:c>
      <x:c r="D1838" s="7" t="str">
        <x:v>REA-O-C2</x:v>
      </x:c>
      <x:c r="E1838" s="7" t="str">
        <x:v>OPERATIONAL</x:v>
      </x:c>
      <x:c r="F1838" s="7" t="str">
        <x:v>PTC-C</x:v>
      </x:c>
      <x:c r="G1838" s="7" t="str">
        <x:v>BL-Y</x:v>
      </x:c>
      <x:c r="H1838" s="7" t="str">
        <x:v>FCE-02</x:v>
      </x:c>
      <x:c r="I1838" s="7" t="str">
        <x:v>primary</x:v>
      </x:c>
      <x:c r="J1838" s="7" t="str">
        <x:v>O02</x:v>
      </x:c>
      <x:c r="K1838" s="10" t="str">
        <x:v>same boundary with reversed randomized order</x:v>
      </x:c>
      <x:c r="L1838" s="7" t="n">
        <x:v>2</x:v>
      </x:c>
      <x:c r="M1838" s="10" t="str">
        <x:v>safe state within target</x:v>
      </x:c>
      <x:c r="N1838" s="7" t="str"/>
      <x:c r="O1838" s="7" t="str"/>
      <x:c r="P1838" s="7" t="str"/>
      <x:c r="Q1838" s="7" t="str"/>
      <x:c r="R1838" s="7" t="str"/>
      <x:c r="S1838" s="7" t="str"/>
      <x:c r="T1838" s="7" t="str">
        <x:f>IF(S1838="","OPEN",IF(OR(N1838="",O1838="",P1838&lt;&gt;"SAFE",NOT(ISNUMBER(Q1838)),Q1838&gt;L1838,AND(E1838="FUNCTIONAL TWIN",R1838="")),"FAIL","PASS"))</x:f>
        <x:v>OPEN</x:v>
      </x:c>
    </x:row>
    <x:row r="1839" ht="40" customHeight="1">
      <x:c r="B1839" s="7" t="str">
        <x:v>RAP-PT-1833</x:v>
      </x:c>
      <x:c r="C1839" s="7" t="str">
        <x:v>REA-O-C2-FCE-02-P</x:v>
      </x:c>
      <x:c r="D1839" s="7" t="str">
        <x:v>REA-O-C2</x:v>
      </x:c>
      <x:c r="E1839" s="7" t="str">
        <x:v>OPERATIONAL</x:v>
      </x:c>
      <x:c r="F1839" s="7" t="str">
        <x:v>PTC-C</x:v>
      </x:c>
      <x:c r="G1839" s="7" t="str">
        <x:v>BL-Y</x:v>
      </x:c>
      <x:c r="H1839" s="7" t="str">
        <x:v>FCE-02</x:v>
      </x:c>
      <x:c r="I1839" s="7" t="str">
        <x:v>primary</x:v>
      </x:c>
      <x:c r="J1839" s="7" t="str">
        <x:v>O03</x:v>
      </x:c>
      <x:c r="K1839" s="10" t="str">
        <x:v>minimum accepted stored-energy state</x:v>
      </x:c>
      <x:c r="L1839" s="7" t="n">
        <x:v>2</x:v>
      </x:c>
      <x:c r="M1839" s="10" t="str">
        <x:v>safe state within target</x:v>
      </x:c>
      <x:c r="N1839" s="7" t="str"/>
      <x:c r="O1839" s="7" t="str"/>
      <x:c r="P1839" s="7" t="str"/>
      <x:c r="Q1839" s="7" t="str"/>
      <x:c r="R1839" s="7" t="str"/>
      <x:c r="S1839" s="7" t="str"/>
      <x:c r="T1839" s="7" t="str">
        <x:f>IF(S1839="","OPEN",IF(OR(N1839="",O1839="",P1839&lt;&gt;"SAFE",NOT(ISNUMBER(Q1839)),Q1839&gt;L1839,AND(E1839="FUNCTIONAL TWIN",R1839="")),"FAIL","PASS"))</x:f>
        <x:v>OPEN</x:v>
      </x:c>
    </x:row>
    <x:row r="1840" ht="40" customHeight="1">
      <x:c r="B1840" s="7" t="str">
        <x:v>RAP-PT-1834</x:v>
      </x:c>
      <x:c r="C1840" s="7" t="str">
        <x:v>REA-O-C2-FCE-02-P</x:v>
      </x:c>
      <x:c r="D1840" s="7" t="str">
        <x:v>REA-O-C2</x:v>
      </x:c>
      <x:c r="E1840" s="7" t="str">
        <x:v>OPERATIONAL</x:v>
      </x:c>
      <x:c r="F1840" s="7" t="str">
        <x:v>PTC-C</x:v>
      </x:c>
      <x:c r="G1840" s="7" t="str">
        <x:v>BL-Y</x:v>
      </x:c>
      <x:c r="H1840" s="7" t="str">
        <x:v>FCE-02</x:v>
      </x:c>
      <x:c r="I1840" s="7" t="str">
        <x:v>primary</x:v>
      </x:c>
      <x:c r="J1840" s="7" t="str">
        <x:v>O04</x:v>
      </x:c>
      <x:c r="K1840" s="10" t="str">
        <x:v>minimum energy with reversed order</x:v>
      </x:c>
      <x:c r="L1840" s="7" t="n">
        <x:v>2</x:v>
      </x:c>
      <x:c r="M1840" s="10" t="str">
        <x:v>safe state within target</x:v>
      </x:c>
      <x:c r="N1840" s="7" t="str"/>
      <x:c r="O1840" s="7" t="str"/>
      <x:c r="P1840" s="7" t="str"/>
      <x:c r="Q1840" s="7" t="str"/>
      <x:c r="R1840" s="7" t="str"/>
      <x:c r="S1840" s="7" t="str"/>
      <x:c r="T1840" s="7" t="str">
        <x:f>IF(S1840="","OPEN",IF(OR(N1840="",O1840="",P1840&lt;&gt;"SAFE",NOT(ISNUMBER(Q1840)),Q1840&gt;L1840,AND(E1840="FUNCTIONAL TWIN",R1840="")),"FAIL","PASS"))</x:f>
        <x:v>OPEN</x:v>
      </x:c>
    </x:row>
    <x:row r="1841" ht="40" customHeight="1">
      <x:c r="B1841" s="7" t="str">
        <x:v>RAP-PT-1835</x:v>
      </x:c>
      <x:c r="C1841" s="7" t="str">
        <x:v>REA-O-C2-FCE-02-P</x:v>
      </x:c>
      <x:c r="D1841" s="7" t="str">
        <x:v>REA-O-C2</x:v>
      </x:c>
      <x:c r="E1841" s="7" t="str">
        <x:v>OPERATIONAL</x:v>
      </x:c>
      <x:c r="F1841" s="7" t="str">
        <x:v>PTC-C</x:v>
      </x:c>
      <x:c r="G1841" s="7" t="str">
        <x:v>BL-Y</x:v>
      </x:c>
      <x:c r="H1841" s="7" t="str">
        <x:v>FCE-02</x:v>
      </x:c>
      <x:c r="I1841" s="7" t="str">
        <x:v>primary</x:v>
      </x:c>
      <x:c r="J1841" s="7" t="str">
        <x:v>O05</x:v>
      </x:c>
      <x:c r="K1841" s="10" t="str">
        <x:v>normal power and campus network absent</x:v>
      </x:c>
      <x:c r="L1841" s="7" t="n">
        <x:v>2</x:v>
      </x:c>
      <x:c r="M1841" s="10" t="str">
        <x:v>local safe state and evidence</x:v>
      </x:c>
      <x:c r="N1841" s="7" t="str"/>
      <x:c r="O1841" s="7" t="str"/>
      <x:c r="P1841" s="7" t="str"/>
      <x:c r="Q1841" s="7" t="str"/>
      <x:c r="R1841" s="7" t="str"/>
      <x:c r="S1841" s="7" t="str"/>
      <x:c r="T1841" s="7" t="str">
        <x:f>IF(S1841="","OPEN",IF(OR(N1841="",O1841="",P1841&lt;&gt;"SAFE",NOT(ISNUMBER(Q1841)),Q1841&gt;L1841,AND(E1841="FUNCTIONAL TWIN",R1841="")),"FAIL","PASS"))</x:f>
        <x:v>OPEN</x:v>
      </x:c>
    </x:row>
    <x:row r="1842" ht="40" customHeight="1">
      <x:c r="B1842" s="7" t="str">
        <x:v>RAP-PT-1836</x:v>
      </x:c>
      <x:c r="C1842" s="7" t="str">
        <x:v>REA-O-C2-FCE-02-P</x:v>
      </x:c>
      <x:c r="D1842" s="7" t="str">
        <x:v>REA-O-C2</x:v>
      </x:c>
      <x:c r="E1842" s="7" t="str">
        <x:v>OPERATIONAL</x:v>
      </x:c>
      <x:c r="F1842" s="7" t="str">
        <x:v>PTC-C</x:v>
      </x:c>
      <x:c r="G1842" s="7" t="str">
        <x:v>BL-Y</x:v>
      </x:c>
      <x:c r="H1842" s="7" t="str">
        <x:v>FCE-02</x:v>
      </x:c>
      <x:c r="I1842" s="7" t="str">
        <x:v>primary</x:v>
      </x:c>
      <x:c r="J1842" s="7" t="str">
        <x:v>O06</x:v>
      </x:c>
      <x:c r="K1842" s="10" t="str">
        <x:v>primary time absent with unlike local epoch</x:v>
      </x:c>
      <x:c r="L1842" s="7" t="n">
        <x:v>2</x:v>
      </x:c>
      <x:c r="M1842" s="10" t="str">
        <x:v>local safe state and evidence</x:v>
      </x:c>
      <x:c r="N1842" s="7" t="str"/>
      <x:c r="O1842" s="7" t="str"/>
      <x:c r="P1842" s="7" t="str"/>
      <x:c r="Q1842" s="7" t="str"/>
      <x:c r="R1842" s="7" t="str"/>
      <x:c r="S1842" s="7" t="str"/>
      <x:c r="T1842" s="7" t="str">
        <x:f>IF(S1842="","OPEN",IF(OR(N1842="",O1842="",P1842&lt;&gt;"SAFE",NOT(ISNUMBER(Q1842)),Q1842&gt;L1842,AND(E1842="FUNCTIONAL TWIN",R1842="")),"FAIL","PASS"))</x:f>
        <x:v>OPEN</x:v>
      </x:c>
    </x:row>
    <x:row r="1843" ht="40" customHeight="1">
      <x:c r="B1843" s="7" t="str">
        <x:v>RAP-PT-1837</x:v>
      </x:c>
      <x:c r="C1843" s="7" t="str">
        <x:v>REA-O-C2-FCE-02-P</x:v>
      </x:c>
      <x:c r="D1843" s="7" t="str">
        <x:v>REA-O-C2</x:v>
      </x:c>
      <x:c r="E1843" s="7" t="str">
        <x:v>OPERATIONAL</x:v>
      </x:c>
      <x:c r="F1843" s="7" t="str">
        <x:v>PTC-C</x:v>
      </x:c>
      <x:c r="G1843" s="7" t="str">
        <x:v>BL-Y</x:v>
      </x:c>
      <x:c r="H1843" s="7" t="str">
        <x:v>FCE-02</x:v>
      </x:c>
      <x:c r="I1843" s="7" t="str">
        <x:v>primary</x:v>
      </x:c>
      <x:c r="J1843" s="7" t="str">
        <x:v>O07</x:v>
      </x:c>
      <x:c r="K1843" s="10" t="str">
        <x:v>-20 deg C, wet exterior and accepted internal condition</x:v>
      </x:c>
      <x:c r="L1843" s="7" t="n">
        <x:v>2</x:v>
      </x:c>
      <x:c r="M1843" s="10" t="str">
        <x:v>safe state within target</x:v>
      </x:c>
      <x:c r="N1843" s="7" t="str"/>
      <x:c r="O1843" s="7" t="str"/>
      <x:c r="P1843" s="7" t="str"/>
      <x:c r="Q1843" s="7" t="str"/>
      <x:c r="R1843" s="7" t="str"/>
      <x:c r="S1843" s="7" t="str"/>
      <x:c r="T1843" s="7" t="str">
        <x:f>IF(S1843="","OPEN",IF(OR(N1843="",O1843="",P1843&lt;&gt;"SAFE",NOT(ISNUMBER(Q1843)),Q1843&gt;L1843,AND(E1843="FUNCTIONAL TWIN",R1843="")),"FAIL","PASS"))</x:f>
        <x:v>OPEN</x:v>
      </x:c>
    </x:row>
    <x:row r="1844" ht="40" customHeight="1">
      <x:c r="B1844" s="7" t="str">
        <x:v>RAP-PT-1838</x:v>
      </x:c>
      <x:c r="C1844" s="7" t="str">
        <x:v>REA-O-C2-FCE-02-P</x:v>
      </x:c>
      <x:c r="D1844" s="7" t="str">
        <x:v>REA-O-C2</x:v>
      </x:c>
      <x:c r="E1844" s="7" t="str">
        <x:v>OPERATIONAL</x:v>
      </x:c>
      <x:c r="F1844" s="7" t="str">
        <x:v>PTC-C</x:v>
      </x:c>
      <x:c r="G1844" s="7" t="str">
        <x:v>BL-Y</x:v>
      </x:c>
      <x:c r="H1844" s="7" t="str">
        <x:v>FCE-02</x:v>
      </x:c>
      <x:c r="I1844" s="7" t="str">
        <x:v>primary</x:v>
      </x:c>
      <x:c r="J1844" s="7" t="str">
        <x:v>O08</x:v>
      </x:c>
      <x:c r="K1844" s="10" t="str">
        <x:v>50 deg C, wet exterior and accepted internal condition</x:v>
      </x:c>
      <x:c r="L1844" s="7" t="n">
        <x:v>2</x:v>
      </x:c>
      <x:c r="M1844" s="10" t="str">
        <x:v>safe state within target</x:v>
      </x:c>
      <x:c r="N1844" s="7" t="str"/>
      <x:c r="O1844" s="7" t="str"/>
      <x:c r="P1844" s="7" t="str"/>
      <x:c r="Q1844" s="7" t="str"/>
      <x:c r="R1844" s="7" t="str"/>
      <x:c r="S1844" s="7" t="str"/>
      <x:c r="T1844" s="7" t="str">
        <x:f>IF(S1844="","OPEN",IF(OR(N1844="",O1844="",P1844&lt;&gt;"SAFE",NOT(ISNUMBER(Q1844)),Q1844&gt;L1844,AND(E1844="FUNCTIONAL TWIN",R1844="")),"FAIL","PASS"))</x:f>
        <x:v>OPEN</x:v>
      </x:c>
    </x:row>
    <x:row r="1845" ht="40" customHeight="1">
      <x:c r="B1845" s="7" t="str">
        <x:v>RAP-PT-1839</x:v>
      </x:c>
      <x:c r="C1845" s="7" t="str">
        <x:v>REA-O-C2-FCE-02-P</x:v>
      </x:c>
      <x:c r="D1845" s="7" t="str">
        <x:v>REA-O-C2</x:v>
      </x:c>
      <x:c r="E1845" s="7" t="str">
        <x:v>OPERATIONAL</x:v>
      </x:c>
      <x:c r="F1845" s="7" t="str">
        <x:v>PTC-C</x:v>
      </x:c>
      <x:c r="G1845" s="7" t="str">
        <x:v>BL-Y</x:v>
      </x:c>
      <x:c r="H1845" s="7" t="str">
        <x:v>FCE-02</x:v>
      </x:c>
      <x:c r="I1845" s="7" t="str">
        <x:v>primary</x:v>
      </x:c>
      <x:c r="J1845" s="7" t="str">
        <x:v>O09</x:v>
      </x:c>
      <x:c r="K1845" s="10" t="str">
        <x:v>registered contamination and upper accepted actuation resistance</x:v>
      </x:c>
      <x:c r="L1845" s="7" t="n">
        <x:v>2</x:v>
      </x:c>
      <x:c r="M1845" s="10" t="str">
        <x:v>safe state within target</x:v>
      </x:c>
      <x:c r="N1845" s="7" t="str"/>
      <x:c r="O1845" s="7" t="str"/>
      <x:c r="P1845" s="7" t="str"/>
      <x:c r="Q1845" s="7" t="str"/>
      <x:c r="R1845" s="7" t="str"/>
      <x:c r="S1845" s="7" t="str"/>
      <x:c r="T1845" s="7" t="str">
        <x:f>IF(S1845="","OPEN",IF(OR(N1845="",O1845="",P1845&lt;&gt;"SAFE",NOT(ISNUMBER(Q1845)),Q1845&gt;L1845,AND(E1845="FUNCTIONAL TWIN",R1845="")),"FAIL","PASS"))</x:f>
        <x:v>OPEN</x:v>
      </x:c>
    </x:row>
    <x:row r="1846" ht="40" customHeight="1">
      <x:c r="B1846" s="7" t="str">
        <x:v>RAP-PT-1840</x:v>
      </x:c>
      <x:c r="C1846" s="7" t="str">
        <x:v>REA-O-C2-FCE-02-P</x:v>
      </x:c>
      <x:c r="D1846" s="7" t="str">
        <x:v>REA-O-C2</x:v>
      </x:c>
      <x:c r="E1846" s="7" t="str">
        <x:v>OPERATIONAL</x:v>
      </x:c>
      <x:c r="F1846" s="7" t="str">
        <x:v>PTC-C</x:v>
      </x:c>
      <x:c r="G1846" s="7" t="str">
        <x:v>BL-Y</x:v>
      </x:c>
      <x:c r="H1846" s="7" t="str">
        <x:v>FCE-02</x:v>
      </x:c>
      <x:c r="I1846" s="7" t="str">
        <x:v>primary</x:v>
      </x:c>
      <x:c r="J1846" s="7" t="str">
        <x:v>O10</x:v>
      </x:c>
      <x:c r="K1846" s="10" t="str">
        <x:v>same resistance with reversed randomized order</x:v>
      </x:c>
      <x:c r="L1846" s="7" t="n">
        <x:v>2</x:v>
      </x:c>
      <x:c r="M1846" s="10" t="str">
        <x:v>safe state within target</x:v>
      </x:c>
      <x:c r="N1846" s="7" t="str"/>
      <x:c r="O1846" s="7" t="str"/>
      <x:c r="P1846" s="7" t="str"/>
      <x:c r="Q1846" s="7" t="str"/>
      <x:c r="R1846" s="7" t="str"/>
      <x:c r="S1846" s="7" t="str"/>
      <x:c r="T1846" s="7" t="str">
        <x:f>IF(S1846="","OPEN",IF(OR(N1846="",O1846="",P1846&lt;&gt;"SAFE",NOT(ISNUMBER(Q1846)),Q1846&gt;L1846,AND(E1846="FUNCTIONAL TWIN",R1846="")),"FAIL","PASS"))</x:f>
        <x:v>OPEN</x:v>
      </x:c>
    </x:row>
    <x:row r="1847" ht="40" customHeight="1">
      <x:c r="B1847" s="7" t="str">
        <x:v>RAP-PT-1841</x:v>
      </x:c>
      <x:c r="C1847" s="7" t="str">
        <x:v>REA-O-C2-FCE-02-D</x:v>
      </x:c>
      <x:c r="D1847" s="7" t="str">
        <x:v>REA-O-C2</x:v>
      </x:c>
      <x:c r="E1847" s="7" t="str">
        <x:v>OPERATIONAL</x:v>
      </x:c>
      <x:c r="F1847" s="7" t="str">
        <x:v>PTC-C</x:v>
      </x:c>
      <x:c r="G1847" s="7" t="str">
        <x:v>BL-Y</x:v>
      </x:c>
      <x:c r="H1847" s="7" t="str">
        <x:v>FCE-02</x:v>
      </x:c>
      <x:c r="I1847" s="7" t="str">
        <x:v>diverse</x:v>
      </x:c>
      <x:c r="J1847" s="7" t="str">
        <x:v>O01</x:v>
      </x:c>
      <x:c r="K1847" s="10" t="str">
        <x:v>nominal energy, connected local controls, 20 deg C and clean mechanism</x:v>
      </x:c>
      <x:c r="L1847" s="7" t="n">
        <x:v>2</x:v>
      </x:c>
      <x:c r="M1847" s="10" t="str">
        <x:v>safe state within target</x:v>
      </x:c>
      <x:c r="N1847" s="7" t="str"/>
      <x:c r="O1847" s="7" t="str"/>
      <x:c r="P1847" s="7" t="str"/>
      <x:c r="Q1847" s="7" t="str"/>
      <x:c r="R1847" s="7" t="str"/>
      <x:c r="S1847" s="7" t="str"/>
      <x:c r="T1847" s="7" t="str">
        <x:f>IF(S1847="","OPEN",IF(OR(N1847="",O1847="",P1847&lt;&gt;"SAFE",NOT(ISNUMBER(Q1847)),Q1847&gt;L1847,AND(E1847="FUNCTIONAL TWIN",R1847="")),"FAIL","PASS"))</x:f>
        <x:v>OPEN</x:v>
      </x:c>
    </x:row>
    <x:row r="1848" ht="40" customHeight="1">
      <x:c r="B1848" s="7" t="str">
        <x:v>RAP-PT-1842</x:v>
      </x:c>
      <x:c r="C1848" s="7" t="str">
        <x:v>REA-O-C2-FCE-02-D</x:v>
      </x:c>
      <x:c r="D1848" s="7" t="str">
        <x:v>REA-O-C2</x:v>
      </x:c>
      <x:c r="E1848" s="7" t="str">
        <x:v>OPERATIONAL</x:v>
      </x:c>
      <x:c r="F1848" s="7" t="str">
        <x:v>PTC-C</x:v>
      </x:c>
      <x:c r="G1848" s="7" t="str">
        <x:v>BL-Y</x:v>
      </x:c>
      <x:c r="H1848" s="7" t="str">
        <x:v>FCE-02</x:v>
      </x:c>
      <x:c r="I1848" s="7" t="str">
        <x:v>diverse</x:v>
      </x:c>
      <x:c r="J1848" s="7" t="str">
        <x:v>O02</x:v>
      </x:c>
      <x:c r="K1848" s="10" t="str">
        <x:v>same boundary with reversed randomized order</x:v>
      </x:c>
      <x:c r="L1848" s="7" t="n">
        <x:v>2</x:v>
      </x:c>
      <x:c r="M1848" s="10" t="str">
        <x:v>safe state within target</x:v>
      </x:c>
      <x:c r="N1848" s="7" t="str"/>
      <x:c r="O1848" s="7" t="str"/>
      <x:c r="P1848" s="7" t="str"/>
      <x:c r="Q1848" s="7" t="str"/>
      <x:c r="R1848" s="7" t="str"/>
      <x:c r="S1848" s="7" t="str"/>
      <x:c r="T1848" s="7" t="str">
        <x:f>IF(S1848="","OPEN",IF(OR(N1848="",O1848="",P1848&lt;&gt;"SAFE",NOT(ISNUMBER(Q1848)),Q1848&gt;L1848,AND(E1848="FUNCTIONAL TWIN",R1848="")),"FAIL","PASS"))</x:f>
        <x:v>OPEN</x:v>
      </x:c>
    </x:row>
    <x:row r="1849" ht="40" customHeight="1">
      <x:c r="B1849" s="7" t="str">
        <x:v>RAP-PT-1843</x:v>
      </x:c>
      <x:c r="C1849" s="7" t="str">
        <x:v>REA-O-C2-FCE-02-D</x:v>
      </x:c>
      <x:c r="D1849" s="7" t="str">
        <x:v>REA-O-C2</x:v>
      </x:c>
      <x:c r="E1849" s="7" t="str">
        <x:v>OPERATIONAL</x:v>
      </x:c>
      <x:c r="F1849" s="7" t="str">
        <x:v>PTC-C</x:v>
      </x:c>
      <x:c r="G1849" s="7" t="str">
        <x:v>BL-Y</x:v>
      </x:c>
      <x:c r="H1849" s="7" t="str">
        <x:v>FCE-02</x:v>
      </x:c>
      <x:c r="I1849" s="7" t="str">
        <x:v>diverse</x:v>
      </x:c>
      <x:c r="J1849" s="7" t="str">
        <x:v>O03</x:v>
      </x:c>
      <x:c r="K1849" s="10" t="str">
        <x:v>minimum accepted stored-energy state</x:v>
      </x:c>
      <x:c r="L1849" s="7" t="n">
        <x:v>2</x:v>
      </x:c>
      <x:c r="M1849" s="10" t="str">
        <x:v>safe state within target</x:v>
      </x:c>
      <x:c r="N1849" s="7" t="str"/>
      <x:c r="O1849" s="7" t="str"/>
      <x:c r="P1849" s="7" t="str"/>
      <x:c r="Q1849" s="7" t="str"/>
      <x:c r="R1849" s="7" t="str"/>
      <x:c r="S1849" s="7" t="str"/>
      <x:c r="T1849" s="7" t="str">
        <x:f>IF(S1849="","OPEN",IF(OR(N1849="",O1849="",P1849&lt;&gt;"SAFE",NOT(ISNUMBER(Q1849)),Q1849&gt;L1849,AND(E1849="FUNCTIONAL TWIN",R1849="")),"FAIL","PASS"))</x:f>
        <x:v>OPEN</x:v>
      </x:c>
    </x:row>
    <x:row r="1850" ht="40" customHeight="1">
      <x:c r="B1850" s="7" t="str">
        <x:v>RAP-PT-1844</x:v>
      </x:c>
      <x:c r="C1850" s="7" t="str">
        <x:v>REA-O-C2-FCE-02-D</x:v>
      </x:c>
      <x:c r="D1850" s="7" t="str">
        <x:v>REA-O-C2</x:v>
      </x:c>
      <x:c r="E1850" s="7" t="str">
        <x:v>OPERATIONAL</x:v>
      </x:c>
      <x:c r="F1850" s="7" t="str">
        <x:v>PTC-C</x:v>
      </x:c>
      <x:c r="G1850" s="7" t="str">
        <x:v>BL-Y</x:v>
      </x:c>
      <x:c r="H1850" s="7" t="str">
        <x:v>FCE-02</x:v>
      </x:c>
      <x:c r="I1850" s="7" t="str">
        <x:v>diverse</x:v>
      </x:c>
      <x:c r="J1850" s="7" t="str">
        <x:v>O04</x:v>
      </x:c>
      <x:c r="K1850" s="10" t="str">
        <x:v>minimum energy with reversed order</x:v>
      </x:c>
      <x:c r="L1850" s="7" t="n">
        <x:v>2</x:v>
      </x:c>
      <x:c r="M1850" s="10" t="str">
        <x:v>safe state within target</x:v>
      </x:c>
      <x:c r="N1850" s="7" t="str"/>
      <x:c r="O1850" s="7" t="str"/>
      <x:c r="P1850" s="7" t="str"/>
      <x:c r="Q1850" s="7" t="str"/>
      <x:c r="R1850" s="7" t="str"/>
      <x:c r="S1850" s="7" t="str"/>
      <x:c r="T1850" s="7" t="str">
        <x:f>IF(S1850="","OPEN",IF(OR(N1850="",O1850="",P1850&lt;&gt;"SAFE",NOT(ISNUMBER(Q1850)),Q1850&gt;L1850,AND(E1850="FUNCTIONAL TWIN",R1850="")),"FAIL","PASS"))</x:f>
        <x:v>OPEN</x:v>
      </x:c>
    </x:row>
    <x:row r="1851" ht="40" customHeight="1">
      <x:c r="B1851" s="7" t="str">
        <x:v>RAP-PT-1845</x:v>
      </x:c>
      <x:c r="C1851" s="7" t="str">
        <x:v>REA-O-C2-FCE-02-D</x:v>
      </x:c>
      <x:c r="D1851" s="7" t="str">
        <x:v>REA-O-C2</x:v>
      </x:c>
      <x:c r="E1851" s="7" t="str">
        <x:v>OPERATIONAL</x:v>
      </x:c>
      <x:c r="F1851" s="7" t="str">
        <x:v>PTC-C</x:v>
      </x:c>
      <x:c r="G1851" s="7" t="str">
        <x:v>BL-Y</x:v>
      </x:c>
      <x:c r="H1851" s="7" t="str">
        <x:v>FCE-02</x:v>
      </x:c>
      <x:c r="I1851" s="7" t="str">
        <x:v>diverse</x:v>
      </x:c>
      <x:c r="J1851" s="7" t="str">
        <x:v>O05</x:v>
      </x:c>
      <x:c r="K1851" s="10" t="str">
        <x:v>normal power and campus network absent</x:v>
      </x:c>
      <x:c r="L1851" s="7" t="n">
        <x:v>2</x:v>
      </x:c>
      <x:c r="M1851" s="10" t="str">
        <x:v>local safe state and evidence</x:v>
      </x:c>
      <x:c r="N1851" s="7" t="str"/>
      <x:c r="O1851" s="7" t="str"/>
      <x:c r="P1851" s="7" t="str"/>
      <x:c r="Q1851" s="7" t="str"/>
      <x:c r="R1851" s="7" t="str"/>
      <x:c r="S1851" s="7" t="str"/>
      <x:c r="T1851" s="7" t="str">
        <x:f>IF(S1851="","OPEN",IF(OR(N1851="",O1851="",P1851&lt;&gt;"SAFE",NOT(ISNUMBER(Q1851)),Q1851&gt;L1851,AND(E1851="FUNCTIONAL TWIN",R1851="")),"FAIL","PASS"))</x:f>
        <x:v>OPEN</x:v>
      </x:c>
    </x:row>
    <x:row r="1852" ht="40" customHeight="1">
      <x:c r="B1852" s="7" t="str">
        <x:v>RAP-PT-1846</x:v>
      </x:c>
      <x:c r="C1852" s="7" t="str">
        <x:v>REA-O-C2-FCE-02-D</x:v>
      </x:c>
      <x:c r="D1852" s="7" t="str">
        <x:v>REA-O-C2</x:v>
      </x:c>
      <x:c r="E1852" s="7" t="str">
        <x:v>OPERATIONAL</x:v>
      </x:c>
      <x:c r="F1852" s="7" t="str">
        <x:v>PTC-C</x:v>
      </x:c>
      <x:c r="G1852" s="7" t="str">
        <x:v>BL-Y</x:v>
      </x:c>
      <x:c r="H1852" s="7" t="str">
        <x:v>FCE-02</x:v>
      </x:c>
      <x:c r="I1852" s="7" t="str">
        <x:v>diverse</x:v>
      </x:c>
      <x:c r="J1852" s="7" t="str">
        <x:v>O06</x:v>
      </x:c>
      <x:c r="K1852" s="10" t="str">
        <x:v>primary time absent with unlike local epoch</x:v>
      </x:c>
      <x:c r="L1852" s="7" t="n">
        <x:v>2</x:v>
      </x:c>
      <x:c r="M1852" s="10" t="str">
        <x:v>local safe state and evidence</x:v>
      </x:c>
      <x:c r="N1852" s="7" t="str"/>
      <x:c r="O1852" s="7" t="str"/>
      <x:c r="P1852" s="7" t="str"/>
      <x:c r="Q1852" s="7" t="str"/>
      <x:c r="R1852" s="7" t="str"/>
      <x:c r="S1852" s="7" t="str"/>
      <x:c r="T1852" s="7" t="str">
        <x:f>IF(S1852="","OPEN",IF(OR(N1852="",O1852="",P1852&lt;&gt;"SAFE",NOT(ISNUMBER(Q1852)),Q1852&gt;L1852,AND(E1852="FUNCTIONAL TWIN",R1852="")),"FAIL","PASS"))</x:f>
        <x:v>OPEN</x:v>
      </x:c>
    </x:row>
    <x:row r="1853" ht="40" customHeight="1">
      <x:c r="B1853" s="7" t="str">
        <x:v>RAP-PT-1847</x:v>
      </x:c>
      <x:c r="C1853" s="7" t="str">
        <x:v>REA-O-C2-FCE-02-D</x:v>
      </x:c>
      <x:c r="D1853" s="7" t="str">
        <x:v>REA-O-C2</x:v>
      </x:c>
      <x:c r="E1853" s="7" t="str">
        <x:v>OPERATIONAL</x:v>
      </x:c>
      <x:c r="F1853" s="7" t="str">
        <x:v>PTC-C</x:v>
      </x:c>
      <x:c r="G1853" s="7" t="str">
        <x:v>BL-Y</x:v>
      </x:c>
      <x:c r="H1853" s="7" t="str">
        <x:v>FCE-02</x:v>
      </x:c>
      <x:c r="I1853" s="7" t="str">
        <x:v>diverse</x:v>
      </x:c>
      <x:c r="J1853" s="7" t="str">
        <x:v>O07</x:v>
      </x:c>
      <x:c r="K1853" s="10" t="str">
        <x:v>-20 deg C, wet exterior and accepted internal condition</x:v>
      </x:c>
      <x:c r="L1853" s="7" t="n">
        <x:v>2</x:v>
      </x:c>
      <x:c r="M1853" s="10" t="str">
        <x:v>safe state within target</x:v>
      </x:c>
      <x:c r="N1853" s="7" t="str"/>
      <x:c r="O1853" s="7" t="str"/>
      <x:c r="P1853" s="7" t="str"/>
      <x:c r="Q1853" s="7" t="str"/>
      <x:c r="R1853" s="7" t="str"/>
      <x:c r="S1853" s="7" t="str"/>
      <x:c r="T1853" s="7" t="str">
        <x:f>IF(S1853="","OPEN",IF(OR(N1853="",O1853="",P1853&lt;&gt;"SAFE",NOT(ISNUMBER(Q1853)),Q1853&gt;L1853,AND(E1853="FUNCTIONAL TWIN",R1853="")),"FAIL","PASS"))</x:f>
        <x:v>OPEN</x:v>
      </x:c>
    </x:row>
    <x:row r="1854" ht="40" customHeight="1">
      <x:c r="B1854" s="7" t="str">
        <x:v>RAP-PT-1848</x:v>
      </x:c>
      <x:c r="C1854" s="7" t="str">
        <x:v>REA-O-C2-FCE-02-D</x:v>
      </x:c>
      <x:c r="D1854" s="7" t="str">
        <x:v>REA-O-C2</x:v>
      </x:c>
      <x:c r="E1854" s="7" t="str">
        <x:v>OPERATIONAL</x:v>
      </x:c>
      <x:c r="F1854" s="7" t="str">
        <x:v>PTC-C</x:v>
      </x:c>
      <x:c r="G1854" s="7" t="str">
        <x:v>BL-Y</x:v>
      </x:c>
      <x:c r="H1854" s="7" t="str">
        <x:v>FCE-02</x:v>
      </x:c>
      <x:c r="I1854" s="7" t="str">
        <x:v>diverse</x:v>
      </x:c>
      <x:c r="J1854" s="7" t="str">
        <x:v>O08</x:v>
      </x:c>
      <x:c r="K1854" s="10" t="str">
        <x:v>50 deg C, wet exterior and accepted internal condition</x:v>
      </x:c>
      <x:c r="L1854" s="7" t="n">
        <x:v>2</x:v>
      </x:c>
      <x:c r="M1854" s="10" t="str">
        <x:v>safe state within target</x:v>
      </x:c>
      <x:c r="N1854" s="7" t="str"/>
      <x:c r="O1854" s="7" t="str"/>
      <x:c r="P1854" s="7" t="str"/>
      <x:c r="Q1854" s="7" t="str"/>
      <x:c r="R1854" s="7" t="str"/>
      <x:c r="S1854" s="7" t="str"/>
      <x:c r="T1854" s="7" t="str">
        <x:f>IF(S1854="","OPEN",IF(OR(N1854="",O1854="",P1854&lt;&gt;"SAFE",NOT(ISNUMBER(Q1854)),Q1854&gt;L1854,AND(E1854="FUNCTIONAL TWIN",R1854="")),"FAIL","PASS"))</x:f>
        <x:v>OPEN</x:v>
      </x:c>
    </x:row>
    <x:row r="1855" ht="40" customHeight="1">
      <x:c r="B1855" s="7" t="str">
        <x:v>RAP-PT-1849</x:v>
      </x:c>
      <x:c r="C1855" s="7" t="str">
        <x:v>REA-O-C2-FCE-02-D</x:v>
      </x:c>
      <x:c r="D1855" s="7" t="str">
        <x:v>REA-O-C2</x:v>
      </x:c>
      <x:c r="E1855" s="7" t="str">
        <x:v>OPERATIONAL</x:v>
      </x:c>
      <x:c r="F1855" s="7" t="str">
        <x:v>PTC-C</x:v>
      </x:c>
      <x:c r="G1855" s="7" t="str">
        <x:v>BL-Y</x:v>
      </x:c>
      <x:c r="H1855" s="7" t="str">
        <x:v>FCE-02</x:v>
      </x:c>
      <x:c r="I1855" s="7" t="str">
        <x:v>diverse</x:v>
      </x:c>
      <x:c r="J1855" s="7" t="str">
        <x:v>O09</x:v>
      </x:c>
      <x:c r="K1855" s="10" t="str">
        <x:v>registered contamination and upper accepted actuation resistance</x:v>
      </x:c>
      <x:c r="L1855" s="7" t="n">
        <x:v>2</x:v>
      </x:c>
      <x:c r="M1855" s="10" t="str">
        <x:v>safe state within target</x:v>
      </x:c>
      <x:c r="N1855" s="7" t="str"/>
      <x:c r="O1855" s="7" t="str"/>
      <x:c r="P1855" s="7" t="str"/>
      <x:c r="Q1855" s="7" t="str"/>
      <x:c r="R1855" s="7" t="str"/>
      <x:c r="S1855" s="7" t="str"/>
      <x:c r="T1855" s="7" t="str">
        <x:f>IF(S1855="","OPEN",IF(OR(N1855="",O1855="",P1855&lt;&gt;"SAFE",NOT(ISNUMBER(Q1855)),Q1855&gt;L1855,AND(E1855="FUNCTIONAL TWIN",R1855="")),"FAIL","PASS"))</x:f>
        <x:v>OPEN</x:v>
      </x:c>
    </x:row>
    <x:row r="1856" ht="40" customHeight="1">
      <x:c r="B1856" s="7" t="str">
        <x:v>RAP-PT-1850</x:v>
      </x:c>
      <x:c r="C1856" s="7" t="str">
        <x:v>REA-O-C2-FCE-02-D</x:v>
      </x:c>
      <x:c r="D1856" s="7" t="str">
        <x:v>REA-O-C2</x:v>
      </x:c>
      <x:c r="E1856" s="7" t="str">
        <x:v>OPERATIONAL</x:v>
      </x:c>
      <x:c r="F1856" s="7" t="str">
        <x:v>PTC-C</x:v>
      </x:c>
      <x:c r="G1856" s="7" t="str">
        <x:v>BL-Y</x:v>
      </x:c>
      <x:c r="H1856" s="7" t="str">
        <x:v>FCE-02</x:v>
      </x:c>
      <x:c r="I1856" s="7" t="str">
        <x:v>diverse</x:v>
      </x:c>
      <x:c r="J1856" s="7" t="str">
        <x:v>O10</x:v>
      </x:c>
      <x:c r="K1856" s="10" t="str">
        <x:v>same resistance with reversed randomized order</x:v>
      </x:c>
      <x:c r="L1856" s="7" t="n">
        <x:v>2</x:v>
      </x:c>
      <x:c r="M1856" s="10" t="str">
        <x:v>safe state within target</x:v>
      </x:c>
      <x:c r="N1856" s="7" t="str"/>
      <x:c r="O1856" s="7" t="str"/>
      <x:c r="P1856" s="7" t="str"/>
      <x:c r="Q1856" s="7" t="str"/>
      <x:c r="R1856" s="7" t="str"/>
      <x:c r="S1856" s="7" t="str"/>
      <x:c r="T1856" s="7" t="str">
        <x:f>IF(S1856="","OPEN",IF(OR(N1856="",O1856="",P1856&lt;&gt;"SAFE",NOT(ISNUMBER(Q1856)),Q1856&gt;L1856,AND(E1856="FUNCTIONAL TWIN",R1856="")),"FAIL","PASS"))</x:f>
        <x:v>OPEN</x:v>
      </x:c>
    </x:row>
    <x:row r="1857" ht="40" customHeight="1">
      <x:c r="B1857" s="7" t="str">
        <x:v>RAP-PT-1851</x:v>
      </x:c>
      <x:c r="C1857" s="7" t="str">
        <x:v>REA-O-C2-FCE-02-M</x:v>
      </x:c>
      <x:c r="D1857" s="7" t="str">
        <x:v>REA-O-C2</x:v>
      </x:c>
      <x:c r="E1857" s="7" t="str">
        <x:v>OPERATIONAL</x:v>
      </x:c>
      <x:c r="F1857" s="7" t="str">
        <x:v>PTC-C</x:v>
      </x:c>
      <x:c r="G1857" s="7" t="str">
        <x:v>BL-Y</x:v>
      </x:c>
      <x:c r="H1857" s="7" t="str">
        <x:v>FCE-02</x:v>
      </x:c>
      <x:c r="I1857" s="7" t="str">
        <x:v>manual/passive</x:v>
      </x:c>
      <x:c r="J1857" s="7" t="str">
        <x:v>O01</x:v>
      </x:c>
      <x:c r="K1857" s="10" t="str">
        <x:v>nominal energy, connected local controls, 20 deg C and clean mechanism</x:v>
      </x:c>
      <x:c r="L1857" s="7" t="n">
        <x:v>2</x:v>
      </x:c>
      <x:c r="M1857" s="10" t="str">
        <x:v>safe state within target</x:v>
      </x:c>
      <x:c r="N1857" s="7" t="str"/>
      <x:c r="O1857" s="7" t="str"/>
      <x:c r="P1857" s="7" t="str"/>
      <x:c r="Q1857" s="7" t="str"/>
      <x:c r="R1857" s="7" t="str"/>
      <x:c r="S1857" s="7" t="str"/>
      <x:c r="T1857" s="7" t="str">
        <x:f>IF(S1857="","OPEN",IF(OR(N1857="",O1857="",P1857&lt;&gt;"SAFE",NOT(ISNUMBER(Q1857)),Q1857&gt;L1857,AND(E1857="FUNCTIONAL TWIN",R1857="")),"FAIL","PASS"))</x:f>
        <x:v>OPEN</x:v>
      </x:c>
    </x:row>
    <x:row r="1858" ht="40" customHeight="1">
      <x:c r="B1858" s="7" t="str">
        <x:v>RAP-PT-1852</x:v>
      </x:c>
      <x:c r="C1858" s="7" t="str">
        <x:v>REA-O-C2-FCE-02-M</x:v>
      </x:c>
      <x:c r="D1858" s="7" t="str">
        <x:v>REA-O-C2</x:v>
      </x:c>
      <x:c r="E1858" s="7" t="str">
        <x:v>OPERATIONAL</x:v>
      </x:c>
      <x:c r="F1858" s="7" t="str">
        <x:v>PTC-C</x:v>
      </x:c>
      <x:c r="G1858" s="7" t="str">
        <x:v>BL-Y</x:v>
      </x:c>
      <x:c r="H1858" s="7" t="str">
        <x:v>FCE-02</x:v>
      </x:c>
      <x:c r="I1858" s="7" t="str">
        <x:v>manual/passive</x:v>
      </x:c>
      <x:c r="J1858" s="7" t="str">
        <x:v>O02</x:v>
      </x:c>
      <x:c r="K1858" s="10" t="str">
        <x:v>same boundary with reversed randomized order</x:v>
      </x:c>
      <x:c r="L1858" s="7" t="n">
        <x:v>2</x:v>
      </x:c>
      <x:c r="M1858" s="10" t="str">
        <x:v>safe state within target</x:v>
      </x:c>
      <x:c r="N1858" s="7" t="str"/>
      <x:c r="O1858" s="7" t="str"/>
      <x:c r="P1858" s="7" t="str"/>
      <x:c r="Q1858" s="7" t="str"/>
      <x:c r="R1858" s="7" t="str"/>
      <x:c r="S1858" s="7" t="str"/>
      <x:c r="T1858" s="7" t="str">
        <x:f>IF(S1858="","OPEN",IF(OR(N1858="",O1858="",P1858&lt;&gt;"SAFE",NOT(ISNUMBER(Q1858)),Q1858&gt;L1858,AND(E1858="FUNCTIONAL TWIN",R1858="")),"FAIL","PASS"))</x:f>
        <x:v>OPEN</x:v>
      </x:c>
    </x:row>
    <x:row r="1859" ht="40" customHeight="1">
      <x:c r="B1859" s="7" t="str">
        <x:v>RAP-PT-1853</x:v>
      </x:c>
      <x:c r="C1859" s="7" t="str">
        <x:v>REA-O-C2-FCE-02-M</x:v>
      </x:c>
      <x:c r="D1859" s="7" t="str">
        <x:v>REA-O-C2</x:v>
      </x:c>
      <x:c r="E1859" s="7" t="str">
        <x:v>OPERATIONAL</x:v>
      </x:c>
      <x:c r="F1859" s="7" t="str">
        <x:v>PTC-C</x:v>
      </x:c>
      <x:c r="G1859" s="7" t="str">
        <x:v>BL-Y</x:v>
      </x:c>
      <x:c r="H1859" s="7" t="str">
        <x:v>FCE-02</x:v>
      </x:c>
      <x:c r="I1859" s="7" t="str">
        <x:v>manual/passive</x:v>
      </x:c>
      <x:c r="J1859" s="7" t="str">
        <x:v>O03</x:v>
      </x:c>
      <x:c r="K1859" s="10" t="str">
        <x:v>minimum accepted stored-energy state</x:v>
      </x:c>
      <x:c r="L1859" s="7" t="n">
        <x:v>2</x:v>
      </x:c>
      <x:c r="M1859" s="10" t="str">
        <x:v>safe state within target</x:v>
      </x:c>
      <x:c r="N1859" s="7" t="str"/>
      <x:c r="O1859" s="7" t="str"/>
      <x:c r="P1859" s="7" t="str"/>
      <x:c r="Q1859" s="7" t="str"/>
      <x:c r="R1859" s="7" t="str"/>
      <x:c r="S1859" s="7" t="str"/>
      <x:c r="T1859" s="7" t="str">
        <x:f>IF(S1859="","OPEN",IF(OR(N1859="",O1859="",P1859&lt;&gt;"SAFE",NOT(ISNUMBER(Q1859)),Q1859&gt;L1859,AND(E1859="FUNCTIONAL TWIN",R1859="")),"FAIL","PASS"))</x:f>
        <x:v>OPEN</x:v>
      </x:c>
    </x:row>
    <x:row r="1860" ht="40" customHeight="1">
      <x:c r="B1860" s="7" t="str">
        <x:v>RAP-PT-1854</x:v>
      </x:c>
      <x:c r="C1860" s="7" t="str">
        <x:v>REA-O-C2-FCE-02-M</x:v>
      </x:c>
      <x:c r="D1860" s="7" t="str">
        <x:v>REA-O-C2</x:v>
      </x:c>
      <x:c r="E1860" s="7" t="str">
        <x:v>OPERATIONAL</x:v>
      </x:c>
      <x:c r="F1860" s="7" t="str">
        <x:v>PTC-C</x:v>
      </x:c>
      <x:c r="G1860" s="7" t="str">
        <x:v>BL-Y</x:v>
      </x:c>
      <x:c r="H1860" s="7" t="str">
        <x:v>FCE-02</x:v>
      </x:c>
      <x:c r="I1860" s="7" t="str">
        <x:v>manual/passive</x:v>
      </x:c>
      <x:c r="J1860" s="7" t="str">
        <x:v>O04</x:v>
      </x:c>
      <x:c r="K1860" s="10" t="str">
        <x:v>minimum energy with reversed order</x:v>
      </x:c>
      <x:c r="L1860" s="7" t="n">
        <x:v>2</x:v>
      </x:c>
      <x:c r="M1860" s="10" t="str">
        <x:v>safe state within target</x:v>
      </x:c>
      <x:c r="N1860" s="7" t="str"/>
      <x:c r="O1860" s="7" t="str"/>
      <x:c r="P1860" s="7" t="str"/>
      <x:c r="Q1860" s="7" t="str"/>
      <x:c r="R1860" s="7" t="str"/>
      <x:c r="S1860" s="7" t="str"/>
      <x:c r="T1860" s="7" t="str">
        <x:f>IF(S1860="","OPEN",IF(OR(N1860="",O1860="",P1860&lt;&gt;"SAFE",NOT(ISNUMBER(Q1860)),Q1860&gt;L1860,AND(E1860="FUNCTIONAL TWIN",R1860="")),"FAIL","PASS"))</x:f>
        <x:v>OPEN</x:v>
      </x:c>
    </x:row>
    <x:row r="1861" ht="40" customHeight="1">
      <x:c r="B1861" s="7" t="str">
        <x:v>RAP-PT-1855</x:v>
      </x:c>
      <x:c r="C1861" s="7" t="str">
        <x:v>REA-O-C2-FCE-02-M</x:v>
      </x:c>
      <x:c r="D1861" s="7" t="str">
        <x:v>REA-O-C2</x:v>
      </x:c>
      <x:c r="E1861" s="7" t="str">
        <x:v>OPERATIONAL</x:v>
      </x:c>
      <x:c r="F1861" s="7" t="str">
        <x:v>PTC-C</x:v>
      </x:c>
      <x:c r="G1861" s="7" t="str">
        <x:v>BL-Y</x:v>
      </x:c>
      <x:c r="H1861" s="7" t="str">
        <x:v>FCE-02</x:v>
      </x:c>
      <x:c r="I1861" s="7" t="str">
        <x:v>manual/passive</x:v>
      </x:c>
      <x:c r="J1861" s="7" t="str">
        <x:v>O05</x:v>
      </x:c>
      <x:c r="K1861" s="10" t="str">
        <x:v>normal power and campus network absent</x:v>
      </x:c>
      <x:c r="L1861" s="7" t="n">
        <x:v>2</x:v>
      </x:c>
      <x:c r="M1861" s="10" t="str">
        <x:v>local safe state and evidence</x:v>
      </x:c>
      <x:c r="N1861" s="7" t="str"/>
      <x:c r="O1861" s="7" t="str"/>
      <x:c r="P1861" s="7" t="str"/>
      <x:c r="Q1861" s="7" t="str"/>
      <x:c r="R1861" s="7" t="str"/>
      <x:c r="S1861" s="7" t="str"/>
      <x:c r="T1861" s="7" t="str">
        <x:f>IF(S1861="","OPEN",IF(OR(N1861="",O1861="",P1861&lt;&gt;"SAFE",NOT(ISNUMBER(Q1861)),Q1861&gt;L1861,AND(E1861="FUNCTIONAL TWIN",R1861="")),"FAIL","PASS"))</x:f>
        <x:v>OPEN</x:v>
      </x:c>
    </x:row>
    <x:row r="1862" ht="40" customHeight="1">
      <x:c r="B1862" s="7" t="str">
        <x:v>RAP-PT-1856</x:v>
      </x:c>
      <x:c r="C1862" s="7" t="str">
        <x:v>REA-O-C2-FCE-02-M</x:v>
      </x:c>
      <x:c r="D1862" s="7" t="str">
        <x:v>REA-O-C2</x:v>
      </x:c>
      <x:c r="E1862" s="7" t="str">
        <x:v>OPERATIONAL</x:v>
      </x:c>
      <x:c r="F1862" s="7" t="str">
        <x:v>PTC-C</x:v>
      </x:c>
      <x:c r="G1862" s="7" t="str">
        <x:v>BL-Y</x:v>
      </x:c>
      <x:c r="H1862" s="7" t="str">
        <x:v>FCE-02</x:v>
      </x:c>
      <x:c r="I1862" s="7" t="str">
        <x:v>manual/passive</x:v>
      </x:c>
      <x:c r="J1862" s="7" t="str">
        <x:v>O06</x:v>
      </x:c>
      <x:c r="K1862" s="10" t="str">
        <x:v>primary time absent with unlike local epoch</x:v>
      </x:c>
      <x:c r="L1862" s="7" t="n">
        <x:v>2</x:v>
      </x:c>
      <x:c r="M1862" s="10" t="str">
        <x:v>local safe state and evidence</x:v>
      </x:c>
      <x:c r="N1862" s="7" t="str"/>
      <x:c r="O1862" s="7" t="str"/>
      <x:c r="P1862" s="7" t="str"/>
      <x:c r="Q1862" s="7" t="str"/>
      <x:c r="R1862" s="7" t="str"/>
      <x:c r="S1862" s="7" t="str"/>
      <x:c r="T1862" s="7" t="str">
        <x:f>IF(S1862="","OPEN",IF(OR(N1862="",O1862="",P1862&lt;&gt;"SAFE",NOT(ISNUMBER(Q1862)),Q1862&gt;L1862,AND(E1862="FUNCTIONAL TWIN",R1862="")),"FAIL","PASS"))</x:f>
        <x:v>OPEN</x:v>
      </x:c>
    </x:row>
    <x:row r="1863" ht="40" customHeight="1">
      <x:c r="B1863" s="7" t="str">
        <x:v>RAP-PT-1857</x:v>
      </x:c>
      <x:c r="C1863" s="7" t="str">
        <x:v>REA-O-C2-FCE-02-M</x:v>
      </x:c>
      <x:c r="D1863" s="7" t="str">
        <x:v>REA-O-C2</x:v>
      </x:c>
      <x:c r="E1863" s="7" t="str">
        <x:v>OPERATIONAL</x:v>
      </x:c>
      <x:c r="F1863" s="7" t="str">
        <x:v>PTC-C</x:v>
      </x:c>
      <x:c r="G1863" s="7" t="str">
        <x:v>BL-Y</x:v>
      </x:c>
      <x:c r="H1863" s="7" t="str">
        <x:v>FCE-02</x:v>
      </x:c>
      <x:c r="I1863" s="7" t="str">
        <x:v>manual/passive</x:v>
      </x:c>
      <x:c r="J1863" s="7" t="str">
        <x:v>O07</x:v>
      </x:c>
      <x:c r="K1863" s="10" t="str">
        <x:v>-20 deg C, wet exterior and accepted internal condition</x:v>
      </x:c>
      <x:c r="L1863" s="7" t="n">
        <x:v>2</x:v>
      </x:c>
      <x:c r="M1863" s="10" t="str">
        <x:v>safe state within target</x:v>
      </x:c>
      <x:c r="N1863" s="7" t="str"/>
      <x:c r="O1863" s="7" t="str"/>
      <x:c r="P1863" s="7" t="str"/>
      <x:c r="Q1863" s="7" t="str"/>
      <x:c r="R1863" s="7" t="str"/>
      <x:c r="S1863" s="7" t="str"/>
      <x:c r="T1863" s="7" t="str">
        <x:f>IF(S1863="","OPEN",IF(OR(N1863="",O1863="",P1863&lt;&gt;"SAFE",NOT(ISNUMBER(Q1863)),Q1863&gt;L1863,AND(E1863="FUNCTIONAL TWIN",R1863="")),"FAIL","PASS"))</x:f>
        <x:v>OPEN</x:v>
      </x:c>
    </x:row>
    <x:row r="1864" ht="40" customHeight="1">
      <x:c r="B1864" s="7" t="str">
        <x:v>RAP-PT-1858</x:v>
      </x:c>
      <x:c r="C1864" s="7" t="str">
        <x:v>REA-O-C2-FCE-02-M</x:v>
      </x:c>
      <x:c r="D1864" s="7" t="str">
        <x:v>REA-O-C2</x:v>
      </x:c>
      <x:c r="E1864" s="7" t="str">
        <x:v>OPERATIONAL</x:v>
      </x:c>
      <x:c r="F1864" s="7" t="str">
        <x:v>PTC-C</x:v>
      </x:c>
      <x:c r="G1864" s="7" t="str">
        <x:v>BL-Y</x:v>
      </x:c>
      <x:c r="H1864" s="7" t="str">
        <x:v>FCE-02</x:v>
      </x:c>
      <x:c r="I1864" s="7" t="str">
        <x:v>manual/passive</x:v>
      </x:c>
      <x:c r="J1864" s="7" t="str">
        <x:v>O08</x:v>
      </x:c>
      <x:c r="K1864" s="10" t="str">
        <x:v>50 deg C, wet exterior and accepted internal condition</x:v>
      </x:c>
      <x:c r="L1864" s="7" t="n">
        <x:v>2</x:v>
      </x:c>
      <x:c r="M1864" s="10" t="str">
        <x:v>safe state within target</x:v>
      </x:c>
      <x:c r="N1864" s="7" t="str"/>
      <x:c r="O1864" s="7" t="str"/>
      <x:c r="P1864" s="7" t="str"/>
      <x:c r="Q1864" s="7" t="str"/>
      <x:c r="R1864" s="7" t="str"/>
      <x:c r="S1864" s="7" t="str"/>
      <x:c r="T1864" s="7" t="str">
        <x:f>IF(S1864="","OPEN",IF(OR(N1864="",O1864="",P1864&lt;&gt;"SAFE",NOT(ISNUMBER(Q1864)),Q1864&gt;L1864,AND(E1864="FUNCTIONAL TWIN",R1864="")),"FAIL","PASS"))</x:f>
        <x:v>OPEN</x:v>
      </x:c>
    </x:row>
    <x:row r="1865" ht="40" customHeight="1">
      <x:c r="B1865" s="7" t="str">
        <x:v>RAP-PT-1859</x:v>
      </x:c>
      <x:c r="C1865" s="7" t="str">
        <x:v>REA-O-C2-FCE-02-M</x:v>
      </x:c>
      <x:c r="D1865" s="7" t="str">
        <x:v>REA-O-C2</x:v>
      </x:c>
      <x:c r="E1865" s="7" t="str">
        <x:v>OPERATIONAL</x:v>
      </x:c>
      <x:c r="F1865" s="7" t="str">
        <x:v>PTC-C</x:v>
      </x:c>
      <x:c r="G1865" s="7" t="str">
        <x:v>BL-Y</x:v>
      </x:c>
      <x:c r="H1865" s="7" t="str">
        <x:v>FCE-02</x:v>
      </x:c>
      <x:c r="I1865" s="7" t="str">
        <x:v>manual/passive</x:v>
      </x:c>
      <x:c r="J1865" s="7" t="str">
        <x:v>O09</x:v>
      </x:c>
      <x:c r="K1865" s="10" t="str">
        <x:v>registered contamination and upper accepted actuation resistance</x:v>
      </x:c>
      <x:c r="L1865" s="7" t="n">
        <x:v>2</x:v>
      </x:c>
      <x:c r="M1865" s="10" t="str">
        <x:v>safe state within target</x:v>
      </x:c>
      <x:c r="N1865" s="7" t="str"/>
      <x:c r="O1865" s="7" t="str"/>
      <x:c r="P1865" s="7" t="str"/>
      <x:c r="Q1865" s="7" t="str"/>
      <x:c r="R1865" s="7" t="str"/>
      <x:c r="S1865" s="7" t="str"/>
      <x:c r="T1865" s="7" t="str">
        <x:f>IF(S1865="","OPEN",IF(OR(N1865="",O1865="",P1865&lt;&gt;"SAFE",NOT(ISNUMBER(Q1865)),Q1865&gt;L1865,AND(E1865="FUNCTIONAL TWIN",R1865="")),"FAIL","PASS"))</x:f>
        <x:v>OPEN</x:v>
      </x:c>
    </x:row>
    <x:row r="1866" ht="40" customHeight="1">
      <x:c r="B1866" s="7" t="str">
        <x:v>RAP-PT-1860</x:v>
      </x:c>
      <x:c r="C1866" s="7" t="str">
        <x:v>REA-O-C2-FCE-02-M</x:v>
      </x:c>
      <x:c r="D1866" s="7" t="str">
        <x:v>REA-O-C2</x:v>
      </x:c>
      <x:c r="E1866" s="7" t="str">
        <x:v>OPERATIONAL</x:v>
      </x:c>
      <x:c r="F1866" s="7" t="str">
        <x:v>PTC-C</x:v>
      </x:c>
      <x:c r="G1866" s="7" t="str">
        <x:v>BL-Y</x:v>
      </x:c>
      <x:c r="H1866" s="7" t="str">
        <x:v>FCE-02</x:v>
      </x:c>
      <x:c r="I1866" s="7" t="str">
        <x:v>manual/passive</x:v>
      </x:c>
      <x:c r="J1866" s="7" t="str">
        <x:v>O10</x:v>
      </x:c>
      <x:c r="K1866" s="10" t="str">
        <x:v>same resistance with reversed randomized order</x:v>
      </x:c>
      <x:c r="L1866" s="7" t="n">
        <x:v>2</x:v>
      </x:c>
      <x:c r="M1866" s="10" t="str">
        <x:v>safe state within target</x:v>
      </x:c>
      <x:c r="N1866" s="7" t="str"/>
      <x:c r="O1866" s="7" t="str"/>
      <x:c r="P1866" s="7" t="str"/>
      <x:c r="Q1866" s="7" t="str"/>
      <x:c r="R1866" s="7" t="str"/>
      <x:c r="S1866" s="7" t="str"/>
      <x:c r="T1866" s="7" t="str">
        <x:f>IF(S1866="","OPEN",IF(OR(N1866="",O1866="",P1866&lt;&gt;"SAFE",NOT(ISNUMBER(Q1866)),Q1866&gt;L1866,AND(E1866="FUNCTIONAL TWIN",R1866="")),"FAIL","PASS"))</x:f>
        <x:v>OPEN</x:v>
      </x:c>
    </x:row>
    <x:row r="1867" ht="40" customHeight="1">
      <x:c r="B1867" s="7" t="str">
        <x:v>RAP-PT-1861</x:v>
      </x:c>
      <x:c r="C1867" s="7" t="str">
        <x:v>REA-O-C2-FCE-03-P</x:v>
      </x:c>
      <x:c r="D1867" s="7" t="str">
        <x:v>REA-O-C2</x:v>
      </x:c>
      <x:c r="E1867" s="7" t="str">
        <x:v>OPERATIONAL</x:v>
      </x:c>
      <x:c r="F1867" s="7" t="str">
        <x:v>PTC-C</x:v>
      </x:c>
      <x:c r="G1867" s="7" t="str">
        <x:v>BL-Y</x:v>
      </x:c>
      <x:c r="H1867" s="7" t="str">
        <x:v>FCE-03</x:v>
      </x:c>
      <x:c r="I1867" s="7" t="str">
        <x:v>primary</x:v>
      </x:c>
      <x:c r="J1867" s="7" t="str">
        <x:v>O01</x:v>
      </x:c>
      <x:c r="K1867" s="10" t="str">
        <x:v>nominal energy, connected local controls, 20 deg C and clean mechanism</x:v>
      </x:c>
      <x:c r="L1867" s="7" t="n">
        <x:v>5</x:v>
      </x:c>
      <x:c r="M1867" s="10" t="str">
        <x:v>safe state within target</x:v>
      </x:c>
      <x:c r="N1867" s="7" t="str"/>
      <x:c r="O1867" s="7" t="str"/>
      <x:c r="P1867" s="7" t="str"/>
      <x:c r="Q1867" s="7" t="str"/>
      <x:c r="R1867" s="7" t="str"/>
      <x:c r="S1867" s="7" t="str"/>
      <x:c r="T1867" s="7" t="str">
        <x:f>IF(S1867="","OPEN",IF(OR(N1867="",O1867="",P1867&lt;&gt;"SAFE",NOT(ISNUMBER(Q1867)),Q1867&gt;L1867,AND(E1867="FUNCTIONAL TWIN",R1867="")),"FAIL","PASS"))</x:f>
        <x:v>OPEN</x:v>
      </x:c>
    </x:row>
    <x:row r="1868" ht="40" customHeight="1">
      <x:c r="B1868" s="7" t="str">
        <x:v>RAP-PT-1862</x:v>
      </x:c>
      <x:c r="C1868" s="7" t="str">
        <x:v>REA-O-C2-FCE-03-P</x:v>
      </x:c>
      <x:c r="D1868" s="7" t="str">
        <x:v>REA-O-C2</x:v>
      </x:c>
      <x:c r="E1868" s="7" t="str">
        <x:v>OPERATIONAL</x:v>
      </x:c>
      <x:c r="F1868" s="7" t="str">
        <x:v>PTC-C</x:v>
      </x:c>
      <x:c r="G1868" s="7" t="str">
        <x:v>BL-Y</x:v>
      </x:c>
      <x:c r="H1868" s="7" t="str">
        <x:v>FCE-03</x:v>
      </x:c>
      <x:c r="I1868" s="7" t="str">
        <x:v>primary</x:v>
      </x:c>
      <x:c r="J1868" s="7" t="str">
        <x:v>O02</x:v>
      </x:c>
      <x:c r="K1868" s="10" t="str">
        <x:v>same boundary with reversed randomized order</x:v>
      </x:c>
      <x:c r="L1868" s="7" t="n">
        <x:v>5</x:v>
      </x:c>
      <x:c r="M1868" s="10" t="str">
        <x:v>safe state within target</x:v>
      </x:c>
      <x:c r="N1868" s="7" t="str"/>
      <x:c r="O1868" s="7" t="str"/>
      <x:c r="P1868" s="7" t="str"/>
      <x:c r="Q1868" s="7" t="str"/>
      <x:c r="R1868" s="7" t="str"/>
      <x:c r="S1868" s="7" t="str"/>
      <x:c r="T1868" s="7" t="str">
        <x:f>IF(S1868="","OPEN",IF(OR(N1868="",O1868="",P1868&lt;&gt;"SAFE",NOT(ISNUMBER(Q1868)),Q1868&gt;L1868,AND(E1868="FUNCTIONAL TWIN",R1868="")),"FAIL","PASS"))</x:f>
        <x:v>OPEN</x:v>
      </x:c>
    </x:row>
    <x:row r="1869" ht="40" customHeight="1">
      <x:c r="B1869" s="7" t="str">
        <x:v>RAP-PT-1863</x:v>
      </x:c>
      <x:c r="C1869" s="7" t="str">
        <x:v>REA-O-C2-FCE-03-P</x:v>
      </x:c>
      <x:c r="D1869" s="7" t="str">
        <x:v>REA-O-C2</x:v>
      </x:c>
      <x:c r="E1869" s="7" t="str">
        <x:v>OPERATIONAL</x:v>
      </x:c>
      <x:c r="F1869" s="7" t="str">
        <x:v>PTC-C</x:v>
      </x:c>
      <x:c r="G1869" s="7" t="str">
        <x:v>BL-Y</x:v>
      </x:c>
      <x:c r="H1869" s="7" t="str">
        <x:v>FCE-03</x:v>
      </x:c>
      <x:c r="I1869" s="7" t="str">
        <x:v>primary</x:v>
      </x:c>
      <x:c r="J1869" s="7" t="str">
        <x:v>O03</x:v>
      </x:c>
      <x:c r="K1869" s="10" t="str">
        <x:v>minimum accepted stored-energy state</x:v>
      </x:c>
      <x:c r="L1869" s="7" t="n">
        <x:v>5</x:v>
      </x:c>
      <x:c r="M1869" s="10" t="str">
        <x:v>safe state within target</x:v>
      </x:c>
      <x:c r="N1869" s="7" t="str"/>
      <x:c r="O1869" s="7" t="str"/>
      <x:c r="P1869" s="7" t="str"/>
      <x:c r="Q1869" s="7" t="str"/>
      <x:c r="R1869" s="7" t="str"/>
      <x:c r="S1869" s="7" t="str"/>
      <x:c r="T1869" s="7" t="str">
        <x:f>IF(S1869="","OPEN",IF(OR(N1869="",O1869="",P1869&lt;&gt;"SAFE",NOT(ISNUMBER(Q1869)),Q1869&gt;L1869,AND(E1869="FUNCTIONAL TWIN",R1869="")),"FAIL","PASS"))</x:f>
        <x:v>OPEN</x:v>
      </x:c>
    </x:row>
    <x:row r="1870" ht="40" customHeight="1">
      <x:c r="B1870" s="7" t="str">
        <x:v>RAP-PT-1864</x:v>
      </x:c>
      <x:c r="C1870" s="7" t="str">
        <x:v>REA-O-C2-FCE-03-P</x:v>
      </x:c>
      <x:c r="D1870" s="7" t="str">
        <x:v>REA-O-C2</x:v>
      </x:c>
      <x:c r="E1870" s="7" t="str">
        <x:v>OPERATIONAL</x:v>
      </x:c>
      <x:c r="F1870" s="7" t="str">
        <x:v>PTC-C</x:v>
      </x:c>
      <x:c r="G1870" s="7" t="str">
        <x:v>BL-Y</x:v>
      </x:c>
      <x:c r="H1870" s="7" t="str">
        <x:v>FCE-03</x:v>
      </x:c>
      <x:c r="I1870" s="7" t="str">
        <x:v>primary</x:v>
      </x:c>
      <x:c r="J1870" s="7" t="str">
        <x:v>O04</x:v>
      </x:c>
      <x:c r="K1870" s="10" t="str">
        <x:v>minimum energy with reversed order</x:v>
      </x:c>
      <x:c r="L1870" s="7" t="n">
        <x:v>5</x:v>
      </x:c>
      <x:c r="M1870" s="10" t="str">
        <x:v>safe state within target</x:v>
      </x:c>
      <x:c r="N1870" s="7" t="str"/>
      <x:c r="O1870" s="7" t="str"/>
      <x:c r="P1870" s="7" t="str"/>
      <x:c r="Q1870" s="7" t="str"/>
      <x:c r="R1870" s="7" t="str"/>
      <x:c r="S1870" s="7" t="str"/>
      <x:c r="T1870" s="7" t="str">
        <x:f>IF(S1870="","OPEN",IF(OR(N1870="",O1870="",P1870&lt;&gt;"SAFE",NOT(ISNUMBER(Q1870)),Q1870&gt;L1870,AND(E1870="FUNCTIONAL TWIN",R1870="")),"FAIL","PASS"))</x:f>
        <x:v>OPEN</x:v>
      </x:c>
    </x:row>
    <x:row r="1871" ht="40" customHeight="1">
      <x:c r="B1871" s="7" t="str">
        <x:v>RAP-PT-1865</x:v>
      </x:c>
      <x:c r="C1871" s="7" t="str">
        <x:v>REA-O-C2-FCE-03-P</x:v>
      </x:c>
      <x:c r="D1871" s="7" t="str">
        <x:v>REA-O-C2</x:v>
      </x:c>
      <x:c r="E1871" s="7" t="str">
        <x:v>OPERATIONAL</x:v>
      </x:c>
      <x:c r="F1871" s="7" t="str">
        <x:v>PTC-C</x:v>
      </x:c>
      <x:c r="G1871" s="7" t="str">
        <x:v>BL-Y</x:v>
      </x:c>
      <x:c r="H1871" s="7" t="str">
        <x:v>FCE-03</x:v>
      </x:c>
      <x:c r="I1871" s="7" t="str">
        <x:v>primary</x:v>
      </x:c>
      <x:c r="J1871" s="7" t="str">
        <x:v>O05</x:v>
      </x:c>
      <x:c r="K1871" s="10" t="str">
        <x:v>normal power and campus network absent</x:v>
      </x:c>
      <x:c r="L1871" s="7" t="n">
        <x:v>5</x:v>
      </x:c>
      <x:c r="M1871" s="10" t="str">
        <x:v>local safe state and evidence</x:v>
      </x:c>
      <x:c r="N1871" s="7" t="str"/>
      <x:c r="O1871" s="7" t="str"/>
      <x:c r="P1871" s="7" t="str"/>
      <x:c r="Q1871" s="7" t="str"/>
      <x:c r="R1871" s="7" t="str"/>
      <x:c r="S1871" s="7" t="str"/>
      <x:c r="T1871" s="7" t="str">
        <x:f>IF(S1871="","OPEN",IF(OR(N1871="",O1871="",P1871&lt;&gt;"SAFE",NOT(ISNUMBER(Q1871)),Q1871&gt;L1871,AND(E1871="FUNCTIONAL TWIN",R1871="")),"FAIL","PASS"))</x:f>
        <x:v>OPEN</x:v>
      </x:c>
    </x:row>
    <x:row r="1872" ht="40" customHeight="1">
      <x:c r="B1872" s="7" t="str">
        <x:v>RAP-PT-1866</x:v>
      </x:c>
      <x:c r="C1872" s="7" t="str">
        <x:v>REA-O-C2-FCE-03-P</x:v>
      </x:c>
      <x:c r="D1872" s="7" t="str">
        <x:v>REA-O-C2</x:v>
      </x:c>
      <x:c r="E1872" s="7" t="str">
        <x:v>OPERATIONAL</x:v>
      </x:c>
      <x:c r="F1872" s="7" t="str">
        <x:v>PTC-C</x:v>
      </x:c>
      <x:c r="G1872" s="7" t="str">
        <x:v>BL-Y</x:v>
      </x:c>
      <x:c r="H1872" s="7" t="str">
        <x:v>FCE-03</x:v>
      </x:c>
      <x:c r="I1872" s="7" t="str">
        <x:v>primary</x:v>
      </x:c>
      <x:c r="J1872" s="7" t="str">
        <x:v>O06</x:v>
      </x:c>
      <x:c r="K1872" s="10" t="str">
        <x:v>primary time absent with unlike local epoch</x:v>
      </x:c>
      <x:c r="L1872" s="7" t="n">
        <x:v>5</x:v>
      </x:c>
      <x:c r="M1872" s="10" t="str">
        <x:v>local safe state and evidence</x:v>
      </x:c>
      <x:c r="N1872" s="7" t="str"/>
      <x:c r="O1872" s="7" t="str"/>
      <x:c r="P1872" s="7" t="str"/>
      <x:c r="Q1872" s="7" t="str"/>
      <x:c r="R1872" s="7" t="str"/>
      <x:c r="S1872" s="7" t="str"/>
      <x:c r="T1872" s="7" t="str">
        <x:f>IF(S1872="","OPEN",IF(OR(N1872="",O1872="",P1872&lt;&gt;"SAFE",NOT(ISNUMBER(Q1872)),Q1872&gt;L1872,AND(E1872="FUNCTIONAL TWIN",R1872="")),"FAIL","PASS"))</x:f>
        <x:v>OPEN</x:v>
      </x:c>
    </x:row>
    <x:row r="1873" ht="40" customHeight="1">
      <x:c r="B1873" s="7" t="str">
        <x:v>RAP-PT-1867</x:v>
      </x:c>
      <x:c r="C1873" s="7" t="str">
        <x:v>REA-O-C2-FCE-03-P</x:v>
      </x:c>
      <x:c r="D1873" s="7" t="str">
        <x:v>REA-O-C2</x:v>
      </x:c>
      <x:c r="E1873" s="7" t="str">
        <x:v>OPERATIONAL</x:v>
      </x:c>
      <x:c r="F1873" s="7" t="str">
        <x:v>PTC-C</x:v>
      </x:c>
      <x:c r="G1873" s="7" t="str">
        <x:v>BL-Y</x:v>
      </x:c>
      <x:c r="H1873" s="7" t="str">
        <x:v>FCE-03</x:v>
      </x:c>
      <x:c r="I1873" s="7" t="str">
        <x:v>primary</x:v>
      </x:c>
      <x:c r="J1873" s="7" t="str">
        <x:v>O07</x:v>
      </x:c>
      <x:c r="K1873" s="10" t="str">
        <x:v>-20 deg C, wet exterior and accepted internal condition</x:v>
      </x:c>
      <x:c r="L1873" s="7" t="n">
        <x:v>5</x:v>
      </x:c>
      <x:c r="M1873" s="10" t="str">
        <x:v>safe state within target</x:v>
      </x:c>
      <x:c r="N1873" s="7" t="str"/>
      <x:c r="O1873" s="7" t="str"/>
      <x:c r="P1873" s="7" t="str"/>
      <x:c r="Q1873" s="7" t="str"/>
      <x:c r="R1873" s="7" t="str"/>
      <x:c r="S1873" s="7" t="str"/>
      <x:c r="T1873" s="7" t="str">
        <x:f>IF(S1873="","OPEN",IF(OR(N1873="",O1873="",P1873&lt;&gt;"SAFE",NOT(ISNUMBER(Q1873)),Q1873&gt;L1873,AND(E1873="FUNCTIONAL TWIN",R1873="")),"FAIL","PASS"))</x:f>
        <x:v>OPEN</x:v>
      </x:c>
    </x:row>
    <x:row r="1874" ht="40" customHeight="1">
      <x:c r="B1874" s="7" t="str">
        <x:v>RAP-PT-1868</x:v>
      </x:c>
      <x:c r="C1874" s="7" t="str">
        <x:v>REA-O-C2-FCE-03-P</x:v>
      </x:c>
      <x:c r="D1874" s="7" t="str">
        <x:v>REA-O-C2</x:v>
      </x:c>
      <x:c r="E1874" s="7" t="str">
        <x:v>OPERATIONAL</x:v>
      </x:c>
      <x:c r="F1874" s="7" t="str">
        <x:v>PTC-C</x:v>
      </x:c>
      <x:c r="G1874" s="7" t="str">
        <x:v>BL-Y</x:v>
      </x:c>
      <x:c r="H1874" s="7" t="str">
        <x:v>FCE-03</x:v>
      </x:c>
      <x:c r="I1874" s="7" t="str">
        <x:v>primary</x:v>
      </x:c>
      <x:c r="J1874" s="7" t="str">
        <x:v>O08</x:v>
      </x:c>
      <x:c r="K1874" s="10" t="str">
        <x:v>50 deg C, wet exterior and accepted internal condition</x:v>
      </x:c>
      <x:c r="L1874" s="7" t="n">
        <x:v>5</x:v>
      </x:c>
      <x:c r="M1874" s="10" t="str">
        <x:v>safe state within target</x:v>
      </x:c>
      <x:c r="N1874" s="7" t="str"/>
      <x:c r="O1874" s="7" t="str"/>
      <x:c r="P1874" s="7" t="str"/>
      <x:c r="Q1874" s="7" t="str"/>
      <x:c r="R1874" s="7" t="str"/>
      <x:c r="S1874" s="7" t="str"/>
      <x:c r="T1874" s="7" t="str">
        <x:f>IF(S1874="","OPEN",IF(OR(N1874="",O1874="",P1874&lt;&gt;"SAFE",NOT(ISNUMBER(Q1874)),Q1874&gt;L1874,AND(E1874="FUNCTIONAL TWIN",R1874="")),"FAIL","PASS"))</x:f>
        <x:v>OPEN</x:v>
      </x:c>
    </x:row>
    <x:row r="1875" ht="40" customHeight="1">
      <x:c r="B1875" s="7" t="str">
        <x:v>RAP-PT-1869</x:v>
      </x:c>
      <x:c r="C1875" s="7" t="str">
        <x:v>REA-O-C2-FCE-03-P</x:v>
      </x:c>
      <x:c r="D1875" s="7" t="str">
        <x:v>REA-O-C2</x:v>
      </x:c>
      <x:c r="E1875" s="7" t="str">
        <x:v>OPERATIONAL</x:v>
      </x:c>
      <x:c r="F1875" s="7" t="str">
        <x:v>PTC-C</x:v>
      </x:c>
      <x:c r="G1875" s="7" t="str">
        <x:v>BL-Y</x:v>
      </x:c>
      <x:c r="H1875" s="7" t="str">
        <x:v>FCE-03</x:v>
      </x:c>
      <x:c r="I1875" s="7" t="str">
        <x:v>primary</x:v>
      </x:c>
      <x:c r="J1875" s="7" t="str">
        <x:v>O09</x:v>
      </x:c>
      <x:c r="K1875" s="10" t="str">
        <x:v>registered contamination and upper accepted actuation resistance</x:v>
      </x:c>
      <x:c r="L1875" s="7" t="n">
        <x:v>5</x:v>
      </x:c>
      <x:c r="M1875" s="10" t="str">
        <x:v>safe state within target</x:v>
      </x:c>
      <x:c r="N1875" s="7" t="str"/>
      <x:c r="O1875" s="7" t="str"/>
      <x:c r="P1875" s="7" t="str"/>
      <x:c r="Q1875" s="7" t="str"/>
      <x:c r="R1875" s="7" t="str"/>
      <x:c r="S1875" s="7" t="str"/>
      <x:c r="T1875" s="7" t="str">
        <x:f>IF(S1875="","OPEN",IF(OR(N1875="",O1875="",P1875&lt;&gt;"SAFE",NOT(ISNUMBER(Q1875)),Q1875&gt;L1875,AND(E1875="FUNCTIONAL TWIN",R1875="")),"FAIL","PASS"))</x:f>
        <x:v>OPEN</x:v>
      </x:c>
    </x:row>
    <x:row r="1876" ht="40" customHeight="1">
      <x:c r="B1876" s="7" t="str">
        <x:v>RAP-PT-1870</x:v>
      </x:c>
      <x:c r="C1876" s="7" t="str">
        <x:v>REA-O-C2-FCE-03-P</x:v>
      </x:c>
      <x:c r="D1876" s="7" t="str">
        <x:v>REA-O-C2</x:v>
      </x:c>
      <x:c r="E1876" s="7" t="str">
        <x:v>OPERATIONAL</x:v>
      </x:c>
      <x:c r="F1876" s="7" t="str">
        <x:v>PTC-C</x:v>
      </x:c>
      <x:c r="G1876" s="7" t="str">
        <x:v>BL-Y</x:v>
      </x:c>
      <x:c r="H1876" s="7" t="str">
        <x:v>FCE-03</x:v>
      </x:c>
      <x:c r="I1876" s="7" t="str">
        <x:v>primary</x:v>
      </x:c>
      <x:c r="J1876" s="7" t="str">
        <x:v>O10</x:v>
      </x:c>
      <x:c r="K1876" s="10" t="str">
        <x:v>same resistance with reversed randomized order</x:v>
      </x:c>
      <x:c r="L1876" s="7" t="n">
        <x:v>5</x:v>
      </x:c>
      <x:c r="M1876" s="10" t="str">
        <x:v>safe state within target</x:v>
      </x:c>
      <x:c r="N1876" s="7" t="str"/>
      <x:c r="O1876" s="7" t="str"/>
      <x:c r="P1876" s="7" t="str"/>
      <x:c r="Q1876" s="7" t="str"/>
      <x:c r="R1876" s="7" t="str"/>
      <x:c r="S1876" s="7" t="str"/>
      <x:c r="T1876" s="7" t="str">
        <x:f>IF(S1876="","OPEN",IF(OR(N1876="",O1876="",P1876&lt;&gt;"SAFE",NOT(ISNUMBER(Q1876)),Q1876&gt;L1876,AND(E1876="FUNCTIONAL TWIN",R1876="")),"FAIL","PASS"))</x:f>
        <x:v>OPEN</x:v>
      </x:c>
    </x:row>
    <x:row r="1877" ht="40" customHeight="1">
      <x:c r="B1877" s="7" t="str">
        <x:v>RAP-PT-1871</x:v>
      </x:c>
      <x:c r="C1877" s="7" t="str">
        <x:v>REA-O-C2-FCE-03-D</x:v>
      </x:c>
      <x:c r="D1877" s="7" t="str">
        <x:v>REA-O-C2</x:v>
      </x:c>
      <x:c r="E1877" s="7" t="str">
        <x:v>OPERATIONAL</x:v>
      </x:c>
      <x:c r="F1877" s="7" t="str">
        <x:v>PTC-C</x:v>
      </x:c>
      <x:c r="G1877" s="7" t="str">
        <x:v>BL-Y</x:v>
      </x:c>
      <x:c r="H1877" s="7" t="str">
        <x:v>FCE-03</x:v>
      </x:c>
      <x:c r="I1877" s="7" t="str">
        <x:v>diverse</x:v>
      </x:c>
      <x:c r="J1877" s="7" t="str">
        <x:v>O01</x:v>
      </x:c>
      <x:c r="K1877" s="10" t="str">
        <x:v>nominal energy, connected local controls, 20 deg C and clean mechanism</x:v>
      </x:c>
      <x:c r="L1877" s="7" t="n">
        <x:v>5</x:v>
      </x:c>
      <x:c r="M1877" s="10" t="str">
        <x:v>safe state within target</x:v>
      </x:c>
      <x:c r="N1877" s="7" t="str"/>
      <x:c r="O1877" s="7" t="str"/>
      <x:c r="P1877" s="7" t="str"/>
      <x:c r="Q1877" s="7" t="str"/>
      <x:c r="R1877" s="7" t="str"/>
      <x:c r="S1877" s="7" t="str"/>
      <x:c r="T1877" s="7" t="str">
        <x:f>IF(S1877="","OPEN",IF(OR(N1877="",O1877="",P1877&lt;&gt;"SAFE",NOT(ISNUMBER(Q1877)),Q1877&gt;L1877,AND(E1877="FUNCTIONAL TWIN",R1877="")),"FAIL","PASS"))</x:f>
        <x:v>OPEN</x:v>
      </x:c>
    </x:row>
    <x:row r="1878" ht="40" customHeight="1">
      <x:c r="B1878" s="7" t="str">
        <x:v>RAP-PT-1872</x:v>
      </x:c>
      <x:c r="C1878" s="7" t="str">
        <x:v>REA-O-C2-FCE-03-D</x:v>
      </x:c>
      <x:c r="D1878" s="7" t="str">
        <x:v>REA-O-C2</x:v>
      </x:c>
      <x:c r="E1878" s="7" t="str">
        <x:v>OPERATIONAL</x:v>
      </x:c>
      <x:c r="F1878" s="7" t="str">
        <x:v>PTC-C</x:v>
      </x:c>
      <x:c r="G1878" s="7" t="str">
        <x:v>BL-Y</x:v>
      </x:c>
      <x:c r="H1878" s="7" t="str">
        <x:v>FCE-03</x:v>
      </x:c>
      <x:c r="I1878" s="7" t="str">
        <x:v>diverse</x:v>
      </x:c>
      <x:c r="J1878" s="7" t="str">
        <x:v>O02</x:v>
      </x:c>
      <x:c r="K1878" s="10" t="str">
        <x:v>same boundary with reversed randomized order</x:v>
      </x:c>
      <x:c r="L1878" s="7" t="n">
        <x:v>5</x:v>
      </x:c>
      <x:c r="M1878" s="10" t="str">
        <x:v>safe state within target</x:v>
      </x:c>
      <x:c r="N1878" s="7" t="str"/>
      <x:c r="O1878" s="7" t="str"/>
      <x:c r="P1878" s="7" t="str"/>
      <x:c r="Q1878" s="7" t="str"/>
      <x:c r="R1878" s="7" t="str"/>
      <x:c r="S1878" s="7" t="str"/>
      <x:c r="T1878" s="7" t="str">
        <x:f>IF(S1878="","OPEN",IF(OR(N1878="",O1878="",P1878&lt;&gt;"SAFE",NOT(ISNUMBER(Q1878)),Q1878&gt;L1878,AND(E1878="FUNCTIONAL TWIN",R1878="")),"FAIL","PASS"))</x:f>
        <x:v>OPEN</x:v>
      </x:c>
    </x:row>
    <x:row r="1879" ht="40" customHeight="1">
      <x:c r="B1879" s="7" t="str">
        <x:v>RAP-PT-1873</x:v>
      </x:c>
      <x:c r="C1879" s="7" t="str">
        <x:v>REA-O-C2-FCE-03-D</x:v>
      </x:c>
      <x:c r="D1879" s="7" t="str">
        <x:v>REA-O-C2</x:v>
      </x:c>
      <x:c r="E1879" s="7" t="str">
        <x:v>OPERATIONAL</x:v>
      </x:c>
      <x:c r="F1879" s="7" t="str">
        <x:v>PTC-C</x:v>
      </x:c>
      <x:c r="G1879" s="7" t="str">
        <x:v>BL-Y</x:v>
      </x:c>
      <x:c r="H1879" s="7" t="str">
        <x:v>FCE-03</x:v>
      </x:c>
      <x:c r="I1879" s="7" t="str">
        <x:v>diverse</x:v>
      </x:c>
      <x:c r="J1879" s="7" t="str">
        <x:v>O03</x:v>
      </x:c>
      <x:c r="K1879" s="10" t="str">
        <x:v>minimum accepted stored-energy state</x:v>
      </x:c>
      <x:c r="L1879" s="7" t="n">
        <x:v>5</x:v>
      </x:c>
      <x:c r="M1879" s="10" t="str">
        <x:v>safe state within target</x:v>
      </x:c>
      <x:c r="N1879" s="7" t="str"/>
      <x:c r="O1879" s="7" t="str"/>
      <x:c r="P1879" s="7" t="str"/>
      <x:c r="Q1879" s="7" t="str"/>
      <x:c r="R1879" s="7" t="str"/>
      <x:c r="S1879" s="7" t="str"/>
      <x:c r="T1879" s="7" t="str">
        <x:f>IF(S1879="","OPEN",IF(OR(N1879="",O1879="",P1879&lt;&gt;"SAFE",NOT(ISNUMBER(Q1879)),Q1879&gt;L1879,AND(E1879="FUNCTIONAL TWIN",R1879="")),"FAIL","PASS"))</x:f>
        <x:v>OPEN</x:v>
      </x:c>
    </x:row>
    <x:row r="1880" ht="40" customHeight="1">
      <x:c r="B1880" s="7" t="str">
        <x:v>RAP-PT-1874</x:v>
      </x:c>
      <x:c r="C1880" s="7" t="str">
        <x:v>REA-O-C2-FCE-03-D</x:v>
      </x:c>
      <x:c r="D1880" s="7" t="str">
        <x:v>REA-O-C2</x:v>
      </x:c>
      <x:c r="E1880" s="7" t="str">
        <x:v>OPERATIONAL</x:v>
      </x:c>
      <x:c r="F1880" s="7" t="str">
        <x:v>PTC-C</x:v>
      </x:c>
      <x:c r="G1880" s="7" t="str">
        <x:v>BL-Y</x:v>
      </x:c>
      <x:c r="H1880" s="7" t="str">
        <x:v>FCE-03</x:v>
      </x:c>
      <x:c r="I1880" s="7" t="str">
        <x:v>diverse</x:v>
      </x:c>
      <x:c r="J1880" s="7" t="str">
        <x:v>O04</x:v>
      </x:c>
      <x:c r="K1880" s="10" t="str">
        <x:v>minimum energy with reversed order</x:v>
      </x:c>
      <x:c r="L1880" s="7" t="n">
        <x:v>5</x:v>
      </x:c>
      <x:c r="M1880" s="10" t="str">
        <x:v>safe state within target</x:v>
      </x:c>
      <x:c r="N1880" s="7" t="str"/>
      <x:c r="O1880" s="7" t="str"/>
      <x:c r="P1880" s="7" t="str"/>
      <x:c r="Q1880" s="7" t="str"/>
      <x:c r="R1880" s="7" t="str"/>
      <x:c r="S1880" s="7" t="str"/>
      <x:c r="T1880" s="7" t="str">
        <x:f>IF(S1880="","OPEN",IF(OR(N1880="",O1880="",P1880&lt;&gt;"SAFE",NOT(ISNUMBER(Q1880)),Q1880&gt;L1880,AND(E1880="FUNCTIONAL TWIN",R1880="")),"FAIL","PASS"))</x:f>
        <x:v>OPEN</x:v>
      </x:c>
    </x:row>
    <x:row r="1881" ht="40" customHeight="1">
      <x:c r="B1881" s="7" t="str">
        <x:v>RAP-PT-1875</x:v>
      </x:c>
      <x:c r="C1881" s="7" t="str">
        <x:v>REA-O-C2-FCE-03-D</x:v>
      </x:c>
      <x:c r="D1881" s="7" t="str">
        <x:v>REA-O-C2</x:v>
      </x:c>
      <x:c r="E1881" s="7" t="str">
        <x:v>OPERATIONAL</x:v>
      </x:c>
      <x:c r="F1881" s="7" t="str">
        <x:v>PTC-C</x:v>
      </x:c>
      <x:c r="G1881" s="7" t="str">
        <x:v>BL-Y</x:v>
      </x:c>
      <x:c r="H1881" s="7" t="str">
        <x:v>FCE-03</x:v>
      </x:c>
      <x:c r="I1881" s="7" t="str">
        <x:v>diverse</x:v>
      </x:c>
      <x:c r="J1881" s="7" t="str">
        <x:v>O05</x:v>
      </x:c>
      <x:c r="K1881" s="10" t="str">
        <x:v>normal power and campus network absent</x:v>
      </x:c>
      <x:c r="L1881" s="7" t="n">
        <x:v>5</x:v>
      </x:c>
      <x:c r="M1881" s="10" t="str">
        <x:v>local safe state and evidence</x:v>
      </x:c>
      <x:c r="N1881" s="7" t="str"/>
      <x:c r="O1881" s="7" t="str"/>
      <x:c r="P1881" s="7" t="str"/>
      <x:c r="Q1881" s="7" t="str"/>
      <x:c r="R1881" s="7" t="str"/>
      <x:c r="S1881" s="7" t="str"/>
      <x:c r="T1881" s="7" t="str">
        <x:f>IF(S1881="","OPEN",IF(OR(N1881="",O1881="",P1881&lt;&gt;"SAFE",NOT(ISNUMBER(Q1881)),Q1881&gt;L1881,AND(E1881="FUNCTIONAL TWIN",R1881="")),"FAIL","PASS"))</x:f>
        <x:v>OPEN</x:v>
      </x:c>
    </x:row>
    <x:row r="1882" ht="40" customHeight="1">
      <x:c r="B1882" s="7" t="str">
        <x:v>RAP-PT-1876</x:v>
      </x:c>
      <x:c r="C1882" s="7" t="str">
        <x:v>REA-O-C2-FCE-03-D</x:v>
      </x:c>
      <x:c r="D1882" s="7" t="str">
        <x:v>REA-O-C2</x:v>
      </x:c>
      <x:c r="E1882" s="7" t="str">
        <x:v>OPERATIONAL</x:v>
      </x:c>
      <x:c r="F1882" s="7" t="str">
        <x:v>PTC-C</x:v>
      </x:c>
      <x:c r="G1882" s="7" t="str">
        <x:v>BL-Y</x:v>
      </x:c>
      <x:c r="H1882" s="7" t="str">
        <x:v>FCE-03</x:v>
      </x:c>
      <x:c r="I1882" s="7" t="str">
        <x:v>diverse</x:v>
      </x:c>
      <x:c r="J1882" s="7" t="str">
        <x:v>O06</x:v>
      </x:c>
      <x:c r="K1882" s="10" t="str">
        <x:v>primary time absent with unlike local epoch</x:v>
      </x:c>
      <x:c r="L1882" s="7" t="n">
        <x:v>5</x:v>
      </x:c>
      <x:c r="M1882" s="10" t="str">
        <x:v>local safe state and evidence</x:v>
      </x:c>
      <x:c r="N1882" s="7" t="str"/>
      <x:c r="O1882" s="7" t="str"/>
      <x:c r="P1882" s="7" t="str"/>
      <x:c r="Q1882" s="7" t="str"/>
      <x:c r="R1882" s="7" t="str"/>
      <x:c r="S1882" s="7" t="str"/>
      <x:c r="T1882" s="7" t="str">
        <x:f>IF(S1882="","OPEN",IF(OR(N1882="",O1882="",P1882&lt;&gt;"SAFE",NOT(ISNUMBER(Q1882)),Q1882&gt;L1882,AND(E1882="FUNCTIONAL TWIN",R1882="")),"FAIL","PASS"))</x:f>
        <x:v>OPEN</x:v>
      </x:c>
    </x:row>
    <x:row r="1883" ht="40" customHeight="1">
      <x:c r="B1883" s="7" t="str">
        <x:v>RAP-PT-1877</x:v>
      </x:c>
      <x:c r="C1883" s="7" t="str">
        <x:v>REA-O-C2-FCE-03-D</x:v>
      </x:c>
      <x:c r="D1883" s="7" t="str">
        <x:v>REA-O-C2</x:v>
      </x:c>
      <x:c r="E1883" s="7" t="str">
        <x:v>OPERATIONAL</x:v>
      </x:c>
      <x:c r="F1883" s="7" t="str">
        <x:v>PTC-C</x:v>
      </x:c>
      <x:c r="G1883" s="7" t="str">
        <x:v>BL-Y</x:v>
      </x:c>
      <x:c r="H1883" s="7" t="str">
        <x:v>FCE-03</x:v>
      </x:c>
      <x:c r="I1883" s="7" t="str">
        <x:v>diverse</x:v>
      </x:c>
      <x:c r="J1883" s="7" t="str">
        <x:v>O07</x:v>
      </x:c>
      <x:c r="K1883" s="10" t="str">
        <x:v>-20 deg C, wet exterior and accepted internal condition</x:v>
      </x:c>
      <x:c r="L1883" s="7" t="n">
        <x:v>5</x:v>
      </x:c>
      <x:c r="M1883" s="10" t="str">
        <x:v>safe state within target</x:v>
      </x:c>
      <x:c r="N1883" s="7" t="str"/>
      <x:c r="O1883" s="7" t="str"/>
      <x:c r="P1883" s="7" t="str"/>
      <x:c r="Q1883" s="7" t="str"/>
      <x:c r="R1883" s="7" t="str"/>
      <x:c r="S1883" s="7" t="str"/>
      <x:c r="T1883" s="7" t="str">
        <x:f>IF(S1883="","OPEN",IF(OR(N1883="",O1883="",P1883&lt;&gt;"SAFE",NOT(ISNUMBER(Q1883)),Q1883&gt;L1883,AND(E1883="FUNCTIONAL TWIN",R1883="")),"FAIL","PASS"))</x:f>
        <x:v>OPEN</x:v>
      </x:c>
    </x:row>
    <x:row r="1884" ht="40" customHeight="1">
      <x:c r="B1884" s="7" t="str">
        <x:v>RAP-PT-1878</x:v>
      </x:c>
      <x:c r="C1884" s="7" t="str">
        <x:v>REA-O-C2-FCE-03-D</x:v>
      </x:c>
      <x:c r="D1884" s="7" t="str">
        <x:v>REA-O-C2</x:v>
      </x:c>
      <x:c r="E1884" s="7" t="str">
        <x:v>OPERATIONAL</x:v>
      </x:c>
      <x:c r="F1884" s="7" t="str">
        <x:v>PTC-C</x:v>
      </x:c>
      <x:c r="G1884" s="7" t="str">
        <x:v>BL-Y</x:v>
      </x:c>
      <x:c r="H1884" s="7" t="str">
        <x:v>FCE-03</x:v>
      </x:c>
      <x:c r="I1884" s="7" t="str">
        <x:v>diverse</x:v>
      </x:c>
      <x:c r="J1884" s="7" t="str">
        <x:v>O08</x:v>
      </x:c>
      <x:c r="K1884" s="10" t="str">
        <x:v>50 deg C, wet exterior and accepted internal condition</x:v>
      </x:c>
      <x:c r="L1884" s="7" t="n">
        <x:v>5</x:v>
      </x:c>
      <x:c r="M1884" s="10" t="str">
        <x:v>safe state within target</x:v>
      </x:c>
      <x:c r="N1884" s="7" t="str"/>
      <x:c r="O1884" s="7" t="str"/>
      <x:c r="P1884" s="7" t="str"/>
      <x:c r="Q1884" s="7" t="str"/>
      <x:c r="R1884" s="7" t="str"/>
      <x:c r="S1884" s="7" t="str"/>
      <x:c r="T1884" s="7" t="str">
        <x:f>IF(S1884="","OPEN",IF(OR(N1884="",O1884="",P1884&lt;&gt;"SAFE",NOT(ISNUMBER(Q1884)),Q1884&gt;L1884,AND(E1884="FUNCTIONAL TWIN",R1884="")),"FAIL","PASS"))</x:f>
        <x:v>OPEN</x:v>
      </x:c>
    </x:row>
    <x:row r="1885" ht="40" customHeight="1">
      <x:c r="B1885" s="7" t="str">
        <x:v>RAP-PT-1879</x:v>
      </x:c>
      <x:c r="C1885" s="7" t="str">
        <x:v>REA-O-C2-FCE-03-D</x:v>
      </x:c>
      <x:c r="D1885" s="7" t="str">
        <x:v>REA-O-C2</x:v>
      </x:c>
      <x:c r="E1885" s="7" t="str">
        <x:v>OPERATIONAL</x:v>
      </x:c>
      <x:c r="F1885" s="7" t="str">
        <x:v>PTC-C</x:v>
      </x:c>
      <x:c r="G1885" s="7" t="str">
        <x:v>BL-Y</x:v>
      </x:c>
      <x:c r="H1885" s="7" t="str">
        <x:v>FCE-03</x:v>
      </x:c>
      <x:c r="I1885" s="7" t="str">
        <x:v>diverse</x:v>
      </x:c>
      <x:c r="J1885" s="7" t="str">
        <x:v>O09</x:v>
      </x:c>
      <x:c r="K1885" s="10" t="str">
        <x:v>registered contamination and upper accepted actuation resistance</x:v>
      </x:c>
      <x:c r="L1885" s="7" t="n">
        <x:v>5</x:v>
      </x:c>
      <x:c r="M1885" s="10" t="str">
        <x:v>safe state within target</x:v>
      </x:c>
      <x:c r="N1885" s="7" t="str"/>
      <x:c r="O1885" s="7" t="str"/>
      <x:c r="P1885" s="7" t="str"/>
      <x:c r="Q1885" s="7" t="str"/>
      <x:c r="R1885" s="7" t="str"/>
      <x:c r="S1885" s="7" t="str"/>
      <x:c r="T1885" s="7" t="str">
        <x:f>IF(S1885="","OPEN",IF(OR(N1885="",O1885="",P1885&lt;&gt;"SAFE",NOT(ISNUMBER(Q1885)),Q1885&gt;L1885,AND(E1885="FUNCTIONAL TWIN",R1885="")),"FAIL","PASS"))</x:f>
        <x:v>OPEN</x:v>
      </x:c>
    </x:row>
    <x:row r="1886" ht="40" customHeight="1">
      <x:c r="B1886" s="7" t="str">
        <x:v>RAP-PT-1880</x:v>
      </x:c>
      <x:c r="C1886" s="7" t="str">
        <x:v>REA-O-C2-FCE-03-D</x:v>
      </x:c>
      <x:c r="D1886" s="7" t="str">
        <x:v>REA-O-C2</x:v>
      </x:c>
      <x:c r="E1886" s="7" t="str">
        <x:v>OPERATIONAL</x:v>
      </x:c>
      <x:c r="F1886" s="7" t="str">
        <x:v>PTC-C</x:v>
      </x:c>
      <x:c r="G1886" s="7" t="str">
        <x:v>BL-Y</x:v>
      </x:c>
      <x:c r="H1886" s="7" t="str">
        <x:v>FCE-03</x:v>
      </x:c>
      <x:c r="I1886" s="7" t="str">
        <x:v>diverse</x:v>
      </x:c>
      <x:c r="J1886" s="7" t="str">
        <x:v>O10</x:v>
      </x:c>
      <x:c r="K1886" s="10" t="str">
        <x:v>same resistance with reversed randomized order</x:v>
      </x:c>
      <x:c r="L1886" s="7" t="n">
        <x:v>5</x:v>
      </x:c>
      <x:c r="M1886" s="10" t="str">
        <x:v>safe state within target</x:v>
      </x:c>
      <x:c r="N1886" s="7" t="str"/>
      <x:c r="O1886" s="7" t="str"/>
      <x:c r="P1886" s="7" t="str"/>
      <x:c r="Q1886" s="7" t="str"/>
      <x:c r="R1886" s="7" t="str"/>
      <x:c r="S1886" s="7" t="str"/>
      <x:c r="T1886" s="7" t="str">
        <x:f>IF(S1886="","OPEN",IF(OR(N1886="",O1886="",P1886&lt;&gt;"SAFE",NOT(ISNUMBER(Q1886)),Q1886&gt;L1886,AND(E1886="FUNCTIONAL TWIN",R1886="")),"FAIL","PASS"))</x:f>
        <x:v>OPEN</x:v>
      </x:c>
    </x:row>
    <x:row r="1887" ht="40" customHeight="1">
      <x:c r="B1887" s="7" t="str">
        <x:v>RAP-PT-1881</x:v>
      </x:c>
      <x:c r="C1887" s="7" t="str">
        <x:v>REA-O-C2-FCE-03-M</x:v>
      </x:c>
      <x:c r="D1887" s="7" t="str">
        <x:v>REA-O-C2</x:v>
      </x:c>
      <x:c r="E1887" s="7" t="str">
        <x:v>OPERATIONAL</x:v>
      </x:c>
      <x:c r="F1887" s="7" t="str">
        <x:v>PTC-C</x:v>
      </x:c>
      <x:c r="G1887" s="7" t="str">
        <x:v>BL-Y</x:v>
      </x:c>
      <x:c r="H1887" s="7" t="str">
        <x:v>FCE-03</x:v>
      </x:c>
      <x:c r="I1887" s="7" t="str">
        <x:v>manual/passive</x:v>
      </x:c>
      <x:c r="J1887" s="7" t="str">
        <x:v>O01</x:v>
      </x:c>
      <x:c r="K1887" s="10" t="str">
        <x:v>nominal energy, connected local controls, 20 deg C and clean mechanism</x:v>
      </x:c>
      <x:c r="L1887" s="7" t="n">
        <x:v>5</x:v>
      </x:c>
      <x:c r="M1887" s="10" t="str">
        <x:v>safe state within target</x:v>
      </x:c>
      <x:c r="N1887" s="7" t="str"/>
      <x:c r="O1887" s="7" t="str"/>
      <x:c r="P1887" s="7" t="str"/>
      <x:c r="Q1887" s="7" t="str"/>
      <x:c r="R1887" s="7" t="str"/>
      <x:c r="S1887" s="7" t="str"/>
      <x:c r="T1887" s="7" t="str">
        <x:f>IF(S1887="","OPEN",IF(OR(N1887="",O1887="",P1887&lt;&gt;"SAFE",NOT(ISNUMBER(Q1887)),Q1887&gt;L1887,AND(E1887="FUNCTIONAL TWIN",R1887="")),"FAIL","PASS"))</x:f>
        <x:v>OPEN</x:v>
      </x:c>
    </x:row>
    <x:row r="1888" ht="40" customHeight="1">
      <x:c r="B1888" s="7" t="str">
        <x:v>RAP-PT-1882</x:v>
      </x:c>
      <x:c r="C1888" s="7" t="str">
        <x:v>REA-O-C2-FCE-03-M</x:v>
      </x:c>
      <x:c r="D1888" s="7" t="str">
        <x:v>REA-O-C2</x:v>
      </x:c>
      <x:c r="E1888" s="7" t="str">
        <x:v>OPERATIONAL</x:v>
      </x:c>
      <x:c r="F1888" s="7" t="str">
        <x:v>PTC-C</x:v>
      </x:c>
      <x:c r="G1888" s="7" t="str">
        <x:v>BL-Y</x:v>
      </x:c>
      <x:c r="H1888" s="7" t="str">
        <x:v>FCE-03</x:v>
      </x:c>
      <x:c r="I1888" s="7" t="str">
        <x:v>manual/passive</x:v>
      </x:c>
      <x:c r="J1888" s="7" t="str">
        <x:v>O02</x:v>
      </x:c>
      <x:c r="K1888" s="10" t="str">
        <x:v>same boundary with reversed randomized order</x:v>
      </x:c>
      <x:c r="L1888" s="7" t="n">
        <x:v>5</x:v>
      </x:c>
      <x:c r="M1888" s="10" t="str">
        <x:v>safe state within target</x:v>
      </x:c>
      <x:c r="N1888" s="7" t="str"/>
      <x:c r="O1888" s="7" t="str"/>
      <x:c r="P1888" s="7" t="str"/>
      <x:c r="Q1888" s="7" t="str"/>
      <x:c r="R1888" s="7" t="str"/>
      <x:c r="S1888" s="7" t="str"/>
      <x:c r="T1888" s="7" t="str">
        <x:f>IF(S1888="","OPEN",IF(OR(N1888="",O1888="",P1888&lt;&gt;"SAFE",NOT(ISNUMBER(Q1888)),Q1888&gt;L1888,AND(E1888="FUNCTIONAL TWIN",R1888="")),"FAIL","PASS"))</x:f>
        <x:v>OPEN</x:v>
      </x:c>
    </x:row>
    <x:row r="1889" ht="40" customHeight="1">
      <x:c r="B1889" s="7" t="str">
        <x:v>RAP-PT-1883</x:v>
      </x:c>
      <x:c r="C1889" s="7" t="str">
        <x:v>REA-O-C2-FCE-03-M</x:v>
      </x:c>
      <x:c r="D1889" s="7" t="str">
        <x:v>REA-O-C2</x:v>
      </x:c>
      <x:c r="E1889" s="7" t="str">
        <x:v>OPERATIONAL</x:v>
      </x:c>
      <x:c r="F1889" s="7" t="str">
        <x:v>PTC-C</x:v>
      </x:c>
      <x:c r="G1889" s="7" t="str">
        <x:v>BL-Y</x:v>
      </x:c>
      <x:c r="H1889" s="7" t="str">
        <x:v>FCE-03</x:v>
      </x:c>
      <x:c r="I1889" s="7" t="str">
        <x:v>manual/passive</x:v>
      </x:c>
      <x:c r="J1889" s="7" t="str">
        <x:v>O03</x:v>
      </x:c>
      <x:c r="K1889" s="10" t="str">
        <x:v>minimum accepted stored-energy state</x:v>
      </x:c>
      <x:c r="L1889" s="7" t="n">
        <x:v>5</x:v>
      </x:c>
      <x:c r="M1889" s="10" t="str">
        <x:v>safe state within target</x:v>
      </x:c>
      <x:c r="N1889" s="7" t="str"/>
      <x:c r="O1889" s="7" t="str"/>
      <x:c r="P1889" s="7" t="str"/>
      <x:c r="Q1889" s="7" t="str"/>
      <x:c r="R1889" s="7" t="str"/>
      <x:c r="S1889" s="7" t="str"/>
      <x:c r="T1889" s="7" t="str">
        <x:f>IF(S1889="","OPEN",IF(OR(N1889="",O1889="",P1889&lt;&gt;"SAFE",NOT(ISNUMBER(Q1889)),Q1889&gt;L1889,AND(E1889="FUNCTIONAL TWIN",R1889="")),"FAIL","PASS"))</x:f>
        <x:v>OPEN</x:v>
      </x:c>
    </x:row>
    <x:row r="1890" ht="40" customHeight="1">
      <x:c r="B1890" s="7" t="str">
        <x:v>RAP-PT-1884</x:v>
      </x:c>
      <x:c r="C1890" s="7" t="str">
        <x:v>REA-O-C2-FCE-03-M</x:v>
      </x:c>
      <x:c r="D1890" s="7" t="str">
        <x:v>REA-O-C2</x:v>
      </x:c>
      <x:c r="E1890" s="7" t="str">
        <x:v>OPERATIONAL</x:v>
      </x:c>
      <x:c r="F1890" s="7" t="str">
        <x:v>PTC-C</x:v>
      </x:c>
      <x:c r="G1890" s="7" t="str">
        <x:v>BL-Y</x:v>
      </x:c>
      <x:c r="H1890" s="7" t="str">
        <x:v>FCE-03</x:v>
      </x:c>
      <x:c r="I1890" s="7" t="str">
        <x:v>manual/passive</x:v>
      </x:c>
      <x:c r="J1890" s="7" t="str">
        <x:v>O04</x:v>
      </x:c>
      <x:c r="K1890" s="10" t="str">
        <x:v>minimum energy with reversed order</x:v>
      </x:c>
      <x:c r="L1890" s="7" t="n">
        <x:v>5</x:v>
      </x:c>
      <x:c r="M1890" s="10" t="str">
        <x:v>safe state within target</x:v>
      </x:c>
      <x:c r="N1890" s="7" t="str"/>
      <x:c r="O1890" s="7" t="str"/>
      <x:c r="P1890" s="7" t="str"/>
      <x:c r="Q1890" s="7" t="str"/>
      <x:c r="R1890" s="7" t="str"/>
      <x:c r="S1890" s="7" t="str"/>
      <x:c r="T1890" s="7" t="str">
        <x:f>IF(S1890="","OPEN",IF(OR(N1890="",O1890="",P1890&lt;&gt;"SAFE",NOT(ISNUMBER(Q1890)),Q1890&gt;L1890,AND(E1890="FUNCTIONAL TWIN",R1890="")),"FAIL","PASS"))</x:f>
        <x:v>OPEN</x:v>
      </x:c>
    </x:row>
    <x:row r="1891" ht="40" customHeight="1">
      <x:c r="B1891" s="7" t="str">
        <x:v>RAP-PT-1885</x:v>
      </x:c>
      <x:c r="C1891" s="7" t="str">
        <x:v>REA-O-C2-FCE-03-M</x:v>
      </x:c>
      <x:c r="D1891" s="7" t="str">
        <x:v>REA-O-C2</x:v>
      </x:c>
      <x:c r="E1891" s="7" t="str">
        <x:v>OPERATIONAL</x:v>
      </x:c>
      <x:c r="F1891" s="7" t="str">
        <x:v>PTC-C</x:v>
      </x:c>
      <x:c r="G1891" s="7" t="str">
        <x:v>BL-Y</x:v>
      </x:c>
      <x:c r="H1891" s="7" t="str">
        <x:v>FCE-03</x:v>
      </x:c>
      <x:c r="I1891" s="7" t="str">
        <x:v>manual/passive</x:v>
      </x:c>
      <x:c r="J1891" s="7" t="str">
        <x:v>O05</x:v>
      </x:c>
      <x:c r="K1891" s="10" t="str">
        <x:v>normal power and campus network absent</x:v>
      </x:c>
      <x:c r="L1891" s="7" t="n">
        <x:v>5</x:v>
      </x:c>
      <x:c r="M1891" s="10" t="str">
        <x:v>local safe state and evidence</x:v>
      </x:c>
      <x:c r="N1891" s="7" t="str"/>
      <x:c r="O1891" s="7" t="str"/>
      <x:c r="P1891" s="7" t="str"/>
      <x:c r="Q1891" s="7" t="str"/>
      <x:c r="R1891" s="7" t="str"/>
      <x:c r="S1891" s="7" t="str"/>
      <x:c r="T1891" s="7" t="str">
        <x:f>IF(S1891="","OPEN",IF(OR(N1891="",O1891="",P1891&lt;&gt;"SAFE",NOT(ISNUMBER(Q1891)),Q1891&gt;L1891,AND(E1891="FUNCTIONAL TWIN",R1891="")),"FAIL","PASS"))</x:f>
        <x:v>OPEN</x:v>
      </x:c>
    </x:row>
    <x:row r="1892" ht="40" customHeight="1">
      <x:c r="B1892" s="7" t="str">
        <x:v>RAP-PT-1886</x:v>
      </x:c>
      <x:c r="C1892" s="7" t="str">
        <x:v>REA-O-C2-FCE-03-M</x:v>
      </x:c>
      <x:c r="D1892" s="7" t="str">
        <x:v>REA-O-C2</x:v>
      </x:c>
      <x:c r="E1892" s="7" t="str">
        <x:v>OPERATIONAL</x:v>
      </x:c>
      <x:c r="F1892" s="7" t="str">
        <x:v>PTC-C</x:v>
      </x:c>
      <x:c r="G1892" s="7" t="str">
        <x:v>BL-Y</x:v>
      </x:c>
      <x:c r="H1892" s="7" t="str">
        <x:v>FCE-03</x:v>
      </x:c>
      <x:c r="I1892" s="7" t="str">
        <x:v>manual/passive</x:v>
      </x:c>
      <x:c r="J1892" s="7" t="str">
        <x:v>O06</x:v>
      </x:c>
      <x:c r="K1892" s="10" t="str">
        <x:v>primary time absent with unlike local epoch</x:v>
      </x:c>
      <x:c r="L1892" s="7" t="n">
        <x:v>5</x:v>
      </x:c>
      <x:c r="M1892" s="10" t="str">
        <x:v>local safe state and evidence</x:v>
      </x:c>
      <x:c r="N1892" s="7" t="str"/>
      <x:c r="O1892" s="7" t="str"/>
      <x:c r="P1892" s="7" t="str"/>
      <x:c r="Q1892" s="7" t="str"/>
      <x:c r="R1892" s="7" t="str"/>
      <x:c r="S1892" s="7" t="str"/>
      <x:c r="T1892" s="7" t="str">
        <x:f>IF(S1892="","OPEN",IF(OR(N1892="",O1892="",P1892&lt;&gt;"SAFE",NOT(ISNUMBER(Q1892)),Q1892&gt;L1892,AND(E1892="FUNCTIONAL TWIN",R1892="")),"FAIL","PASS"))</x:f>
        <x:v>OPEN</x:v>
      </x:c>
    </x:row>
    <x:row r="1893" ht="40" customHeight="1">
      <x:c r="B1893" s="7" t="str">
        <x:v>RAP-PT-1887</x:v>
      </x:c>
      <x:c r="C1893" s="7" t="str">
        <x:v>REA-O-C2-FCE-03-M</x:v>
      </x:c>
      <x:c r="D1893" s="7" t="str">
        <x:v>REA-O-C2</x:v>
      </x:c>
      <x:c r="E1893" s="7" t="str">
        <x:v>OPERATIONAL</x:v>
      </x:c>
      <x:c r="F1893" s="7" t="str">
        <x:v>PTC-C</x:v>
      </x:c>
      <x:c r="G1893" s="7" t="str">
        <x:v>BL-Y</x:v>
      </x:c>
      <x:c r="H1893" s="7" t="str">
        <x:v>FCE-03</x:v>
      </x:c>
      <x:c r="I1893" s="7" t="str">
        <x:v>manual/passive</x:v>
      </x:c>
      <x:c r="J1893" s="7" t="str">
        <x:v>O07</x:v>
      </x:c>
      <x:c r="K1893" s="10" t="str">
        <x:v>-20 deg C, wet exterior and accepted internal condition</x:v>
      </x:c>
      <x:c r="L1893" s="7" t="n">
        <x:v>5</x:v>
      </x:c>
      <x:c r="M1893" s="10" t="str">
        <x:v>safe state within target</x:v>
      </x:c>
      <x:c r="N1893" s="7" t="str"/>
      <x:c r="O1893" s="7" t="str"/>
      <x:c r="P1893" s="7" t="str"/>
      <x:c r="Q1893" s="7" t="str"/>
      <x:c r="R1893" s="7" t="str"/>
      <x:c r="S1893" s="7" t="str"/>
      <x:c r="T1893" s="7" t="str">
        <x:f>IF(S1893="","OPEN",IF(OR(N1893="",O1893="",P1893&lt;&gt;"SAFE",NOT(ISNUMBER(Q1893)),Q1893&gt;L1893,AND(E1893="FUNCTIONAL TWIN",R1893="")),"FAIL","PASS"))</x:f>
        <x:v>OPEN</x:v>
      </x:c>
    </x:row>
    <x:row r="1894" ht="40" customHeight="1">
      <x:c r="B1894" s="7" t="str">
        <x:v>RAP-PT-1888</x:v>
      </x:c>
      <x:c r="C1894" s="7" t="str">
        <x:v>REA-O-C2-FCE-03-M</x:v>
      </x:c>
      <x:c r="D1894" s="7" t="str">
        <x:v>REA-O-C2</x:v>
      </x:c>
      <x:c r="E1894" s="7" t="str">
        <x:v>OPERATIONAL</x:v>
      </x:c>
      <x:c r="F1894" s="7" t="str">
        <x:v>PTC-C</x:v>
      </x:c>
      <x:c r="G1894" s="7" t="str">
        <x:v>BL-Y</x:v>
      </x:c>
      <x:c r="H1894" s="7" t="str">
        <x:v>FCE-03</x:v>
      </x:c>
      <x:c r="I1894" s="7" t="str">
        <x:v>manual/passive</x:v>
      </x:c>
      <x:c r="J1894" s="7" t="str">
        <x:v>O08</x:v>
      </x:c>
      <x:c r="K1894" s="10" t="str">
        <x:v>50 deg C, wet exterior and accepted internal condition</x:v>
      </x:c>
      <x:c r="L1894" s="7" t="n">
        <x:v>5</x:v>
      </x:c>
      <x:c r="M1894" s="10" t="str">
        <x:v>safe state within target</x:v>
      </x:c>
      <x:c r="N1894" s="7" t="str"/>
      <x:c r="O1894" s="7" t="str"/>
      <x:c r="P1894" s="7" t="str"/>
      <x:c r="Q1894" s="7" t="str"/>
      <x:c r="R1894" s="7" t="str"/>
      <x:c r="S1894" s="7" t="str"/>
      <x:c r="T1894" s="7" t="str">
        <x:f>IF(S1894="","OPEN",IF(OR(N1894="",O1894="",P1894&lt;&gt;"SAFE",NOT(ISNUMBER(Q1894)),Q1894&gt;L1894,AND(E1894="FUNCTIONAL TWIN",R1894="")),"FAIL","PASS"))</x:f>
        <x:v>OPEN</x:v>
      </x:c>
    </x:row>
    <x:row r="1895" ht="40" customHeight="1">
      <x:c r="B1895" s="7" t="str">
        <x:v>RAP-PT-1889</x:v>
      </x:c>
      <x:c r="C1895" s="7" t="str">
        <x:v>REA-O-C2-FCE-03-M</x:v>
      </x:c>
      <x:c r="D1895" s="7" t="str">
        <x:v>REA-O-C2</x:v>
      </x:c>
      <x:c r="E1895" s="7" t="str">
        <x:v>OPERATIONAL</x:v>
      </x:c>
      <x:c r="F1895" s="7" t="str">
        <x:v>PTC-C</x:v>
      </x:c>
      <x:c r="G1895" s="7" t="str">
        <x:v>BL-Y</x:v>
      </x:c>
      <x:c r="H1895" s="7" t="str">
        <x:v>FCE-03</x:v>
      </x:c>
      <x:c r="I1895" s="7" t="str">
        <x:v>manual/passive</x:v>
      </x:c>
      <x:c r="J1895" s="7" t="str">
        <x:v>O09</x:v>
      </x:c>
      <x:c r="K1895" s="10" t="str">
        <x:v>registered contamination and upper accepted actuation resistance</x:v>
      </x:c>
      <x:c r="L1895" s="7" t="n">
        <x:v>5</x:v>
      </x:c>
      <x:c r="M1895" s="10" t="str">
        <x:v>safe state within target</x:v>
      </x:c>
      <x:c r="N1895" s="7" t="str"/>
      <x:c r="O1895" s="7" t="str"/>
      <x:c r="P1895" s="7" t="str"/>
      <x:c r="Q1895" s="7" t="str"/>
      <x:c r="R1895" s="7" t="str"/>
      <x:c r="S1895" s="7" t="str"/>
      <x:c r="T1895" s="7" t="str">
        <x:f>IF(S1895="","OPEN",IF(OR(N1895="",O1895="",P1895&lt;&gt;"SAFE",NOT(ISNUMBER(Q1895)),Q1895&gt;L1895,AND(E1895="FUNCTIONAL TWIN",R1895="")),"FAIL","PASS"))</x:f>
        <x:v>OPEN</x:v>
      </x:c>
    </x:row>
    <x:row r="1896" ht="40" customHeight="1">
      <x:c r="B1896" s="7" t="str">
        <x:v>RAP-PT-1890</x:v>
      </x:c>
      <x:c r="C1896" s="7" t="str">
        <x:v>REA-O-C2-FCE-03-M</x:v>
      </x:c>
      <x:c r="D1896" s="7" t="str">
        <x:v>REA-O-C2</x:v>
      </x:c>
      <x:c r="E1896" s="7" t="str">
        <x:v>OPERATIONAL</x:v>
      </x:c>
      <x:c r="F1896" s="7" t="str">
        <x:v>PTC-C</x:v>
      </x:c>
      <x:c r="G1896" s="7" t="str">
        <x:v>BL-Y</x:v>
      </x:c>
      <x:c r="H1896" s="7" t="str">
        <x:v>FCE-03</x:v>
      </x:c>
      <x:c r="I1896" s="7" t="str">
        <x:v>manual/passive</x:v>
      </x:c>
      <x:c r="J1896" s="7" t="str">
        <x:v>O10</x:v>
      </x:c>
      <x:c r="K1896" s="10" t="str">
        <x:v>same resistance with reversed randomized order</x:v>
      </x:c>
      <x:c r="L1896" s="7" t="n">
        <x:v>5</x:v>
      </x:c>
      <x:c r="M1896" s="10" t="str">
        <x:v>safe state within target</x:v>
      </x:c>
      <x:c r="N1896" s="7" t="str"/>
      <x:c r="O1896" s="7" t="str"/>
      <x:c r="P1896" s="7" t="str"/>
      <x:c r="Q1896" s="7" t="str"/>
      <x:c r="R1896" s="7" t="str"/>
      <x:c r="S1896" s="7" t="str"/>
      <x:c r="T1896" s="7" t="str">
        <x:f>IF(S1896="","OPEN",IF(OR(N1896="",O1896="",P1896&lt;&gt;"SAFE",NOT(ISNUMBER(Q1896)),Q1896&gt;L1896,AND(E1896="FUNCTIONAL TWIN",R1896="")),"FAIL","PASS"))</x:f>
        <x:v>OPEN</x:v>
      </x:c>
    </x:row>
    <x:row r="1897" ht="40" customHeight="1">
      <x:c r="B1897" s="7" t="str">
        <x:v>RAP-PT-1891</x:v>
      </x:c>
      <x:c r="C1897" s="7" t="str">
        <x:v>REA-O-C2-FCE-04-P</x:v>
      </x:c>
      <x:c r="D1897" s="7" t="str">
        <x:v>REA-O-C2</x:v>
      </x:c>
      <x:c r="E1897" s="7" t="str">
        <x:v>OPERATIONAL</x:v>
      </x:c>
      <x:c r="F1897" s="7" t="str">
        <x:v>PTC-C</x:v>
      </x:c>
      <x:c r="G1897" s="7" t="str">
        <x:v>BL-Y</x:v>
      </x:c>
      <x:c r="H1897" s="7" t="str">
        <x:v>FCE-04</x:v>
      </x:c>
      <x:c r="I1897" s="7" t="str">
        <x:v>primary</x:v>
      </x:c>
      <x:c r="J1897" s="7" t="str">
        <x:v>O01</x:v>
      </x:c>
      <x:c r="K1897" s="10" t="str">
        <x:v>nominal energy, connected local controls, 20 deg C and clean mechanism</x:v>
      </x:c>
      <x:c r="L1897" s="7" t="n">
        <x:v>3</x:v>
      </x:c>
      <x:c r="M1897" s="10" t="str">
        <x:v>safe state within target</x:v>
      </x:c>
      <x:c r="N1897" s="7" t="str"/>
      <x:c r="O1897" s="7" t="str"/>
      <x:c r="P1897" s="7" t="str"/>
      <x:c r="Q1897" s="7" t="str"/>
      <x:c r="R1897" s="7" t="str"/>
      <x:c r="S1897" s="7" t="str"/>
      <x:c r="T1897" s="7" t="str">
        <x:f>IF(S1897="","OPEN",IF(OR(N1897="",O1897="",P1897&lt;&gt;"SAFE",NOT(ISNUMBER(Q1897)),Q1897&gt;L1897,AND(E1897="FUNCTIONAL TWIN",R1897="")),"FAIL","PASS"))</x:f>
        <x:v>OPEN</x:v>
      </x:c>
    </x:row>
    <x:row r="1898" ht="40" customHeight="1">
      <x:c r="B1898" s="7" t="str">
        <x:v>RAP-PT-1892</x:v>
      </x:c>
      <x:c r="C1898" s="7" t="str">
        <x:v>REA-O-C2-FCE-04-P</x:v>
      </x:c>
      <x:c r="D1898" s="7" t="str">
        <x:v>REA-O-C2</x:v>
      </x:c>
      <x:c r="E1898" s="7" t="str">
        <x:v>OPERATIONAL</x:v>
      </x:c>
      <x:c r="F1898" s="7" t="str">
        <x:v>PTC-C</x:v>
      </x:c>
      <x:c r="G1898" s="7" t="str">
        <x:v>BL-Y</x:v>
      </x:c>
      <x:c r="H1898" s="7" t="str">
        <x:v>FCE-04</x:v>
      </x:c>
      <x:c r="I1898" s="7" t="str">
        <x:v>primary</x:v>
      </x:c>
      <x:c r="J1898" s="7" t="str">
        <x:v>O02</x:v>
      </x:c>
      <x:c r="K1898" s="10" t="str">
        <x:v>same boundary with reversed randomized order</x:v>
      </x:c>
      <x:c r="L1898" s="7" t="n">
        <x:v>3</x:v>
      </x:c>
      <x:c r="M1898" s="10" t="str">
        <x:v>safe state within target</x:v>
      </x:c>
      <x:c r="N1898" s="7" t="str"/>
      <x:c r="O1898" s="7" t="str"/>
      <x:c r="P1898" s="7" t="str"/>
      <x:c r="Q1898" s="7" t="str"/>
      <x:c r="R1898" s="7" t="str"/>
      <x:c r="S1898" s="7" t="str"/>
      <x:c r="T1898" s="7" t="str">
        <x:f>IF(S1898="","OPEN",IF(OR(N1898="",O1898="",P1898&lt;&gt;"SAFE",NOT(ISNUMBER(Q1898)),Q1898&gt;L1898,AND(E1898="FUNCTIONAL TWIN",R1898="")),"FAIL","PASS"))</x:f>
        <x:v>OPEN</x:v>
      </x:c>
    </x:row>
    <x:row r="1899" ht="40" customHeight="1">
      <x:c r="B1899" s="7" t="str">
        <x:v>RAP-PT-1893</x:v>
      </x:c>
      <x:c r="C1899" s="7" t="str">
        <x:v>REA-O-C2-FCE-04-P</x:v>
      </x:c>
      <x:c r="D1899" s="7" t="str">
        <x:v>REA-O-C2</x:v>
      </x:c>
      <x:c r="E1899" s="7" t="str">
        <x:v>OPERATIONAL</x:v>
      </x:c>
      <x:c r="F1899" s="7" t="str">
        <x:v>PTC-C</x:v>
      </x:c>
      <x:c r="G1899" s="7" t="str">
        <x:v>BL-Y</x:v>
      </x:c>
      <x:c r="H1899" s="7" t="str">
        <x:v>FCE-04</x:v>
      </x:c>
      <x:c r="I1899" s="7" t="str">
        <x:v>primary</x:v>
      </x:c>
      <x:c r="J1899" s="7" t="str">
        <x:v>O03</x:v>
      </x:c>
      <x:c r="K1899" s="10" t="str">
        <x:v>minimum accepted stored-energy state</x:v>
      </x:c>
      <x:c r="L1899" s="7" t="n">
        <x:v>3</x:v>
      </x:c>
      <x:c r="M1899" s="10" t="str">
        <x:v>safe state within target</x:v>
      </x:c>
      <x:c r="N1899" s="7" t="str"/>
      <x:c r="O1899" s="7" t="str"/>
      <x:c r="P1899" s="7" t="str"/>
      <x:c r="Q1899" s="7" t="str"/>
      <x:c r="R1899" s="7" t="str"/>
      <x:c r="S1899" s="7" t="str"/>
      <x:c r="T1899" s="7" t="str">
        <x:f>IF(S1899="","OPEN",IF(OR(N1899="",O1899="",P1899&lt;&gt;"SAFE",NOT(ISNUMBER(Q1899)),Q1899&gt;L1899,AND(E1899="FUNCTIONAL TWIN",R1899="")),"FAIL","PASS"))</x:f>
        <x:v>OPEN</x:v>
      </x:c>
    </x:row>
    <x:row r="1900" ht="40" customHeight="1">
      <x:c r="B1900" s="7" t="str">
        <x:v>RAP-PT-1894</x:v>
      </x:c>
      <x:c r="C1900" s="7" t="str">
        <x:v>REA-O-C2-FCE-04-P</x:v>
      </x:c>
      <x:c r="D1900" s="7" t="str">
        <x:v>REA-O-C2</x:v>
      </x:c>
      <x:c r="E1900" s="7" t="str">
        <x:v>OPERATIONAL</x:v>
      </x:c>
      <x:c r="F1900" s="7" t="str">
        <x:v>PTC-C</x:v>
      </x:c>
      <x:c r="G1900" s="7" t="str">
        <x:v>BL-Y</x:v>
      </x:c>
      <x:c r="H1900" s="7" t="str">
        <x:v>FCE-04</x:v>
      </x:c>
      <x:c r="I1900" s="7" t="str">
        <x:v>primary</x:v>
      </x:c>
      <x:c r="J1900" s="7" t="str">
        <x:v>O04</x:v>
      </x:c>
      <x:c r="K1900" s="10" t="str">
        <x:v>minimum energy with reversed order</x:v>
      </x:c>
      <x:c r="L1900" s="7" t="n">
        <x:v>3</x:v>
      </x:c>
      <x:c r="M1900" s="10" t="str">
        <x:v>safe state within target</x:v>
      </x:c>
      <x:c r="N1900" s="7" t="str"/>
      <x:c r="O1900" s="7" t="str"/>
      <x:c r="P1900" s="7" t="str"/>
      <x:c r="Q1900" s="7" t="str"/>
      <x:c r="R1900" s="7" t="str"/>
      <x:c r="S1900" s="7" t="str"/>
      <x:c r="T1900" s="7" t="str">
        <x:f>IF(S1900="","OPEN",IF(OR(N1900="",O1900="",P1900&lt;&gt;"SAFE",NOT(ISNUMBER(Q1900)),Q1900&gt;L1900,AND(E1900="FUNCTIONAL TWIN",R1900="")),"FAIL","PASS"))</x:f>
        <x:v>OPEN</x:v>
      </x:c>
    </x:row>
    <x:row r="1901" ht="40" customHeight="1">
      <x:c r="B1901" s="7" t="str">
        <x:v>RAP-PT-1895</x:v>
      </x:c>
      <x:c r="C1901" s="7" t="str">
        <x:v>REA-O-C2-FCE-04-P</x:v>
      </x:c>
      <x:c r="D1901" s="7" t="str">
        <x:v>REA-O-C2</x:v>
      </x:c>
      <x:c r="E1901" s="7" t="str">
        <x:v>OPERATIONAL</x:v>
      </x:c>
      <x:c r="F1901" s="7" t="str">
        <x:v>PTC-C</x:v>
      </x:c>
      <x:c r="G1901" s="7" t="str">
        <x:v>BL-Y</x:v>
      </x:c>
      <x:c r="H1901" s="7" t="str">
        <x:v>FCE-04</x:v>
      </x:c>
      <x:c r="I1901" s="7" t="str">
        <x:v>primary</x:v>
      </x:c>
      <x:c r="J1901" s="7" t="str">
        <x:v>O05</x:v>
      </x:c>
      <x:c r="K1901" s="10" t="str">
        <x:v>normal power and campus network absent</x:v>
      </x:c>
      <x:c r="L1901" s="7" t="n">
        <x:v>3</x:v>
      </x:c>
      <x:c r="M1901" s="10" t="str">
        <x:v>local safe state and evidence</x:v>
      </x:c>
      <x:c r="N1901" s="7" t="str"/>
      <x:c r="O1901" s="7" t="str"/>
      <x:c r="P1901" s="7" t="str"/>
      <x:c r="Q1901" s="7" t="str"/>
      <x:c r="R1901" s="7" t="str"/>
      <x:c r="S1901" s="7" t="str"/>
      <x:c r="T1901" s="7" t="str">
        <x:f>IF(S1901="","OPEN",IF(OR(N1901="",O1901="",P1901&lt;&gt;"SAFE",NOT(ISNUMBER(Q1901)),Q1901&gt;L1901,AND(E1901="FUNCTIONAL TWIN",R1901="")),"FAIL","PASS"))</x:f>
        <x:v>OPEN</x:v>
      </x:c>
    </x:row>
    <x:row r="1902" ht="40" customHeight="1">
      <x:c r="B1902" s="7" t="str">
        <x:v>RAP-PT-1896</x:v>
      </x:c>
      <x:c r="C1902" s="7" t="str">
        <x:v>REA-O-C2-FCE-04-P</x:v>
      </x:c>
      <x:c r="D1902" s="7" t="str">
        <x:v>REA-O-C2</x:v>
      </x:c>
      <x:c r="E1902" s="7" t="str">
        <x:v>OPERATIONAL</x:v>
      </x:c>
      <x:c r="F1902" s="7" t="str">
        <x:v>PTC-C</x:v>
      </x:c>
      <x:c r="G1902" s="7" t="str">
        <x:v>BL-Y</x:v>
      </x:c>
      <x:c r="H1902" s="7" t="str">
        <x:v>FCE-04</x:v>
      </x:c>
      <x:c r="I1902" s="7" t="str">
        <x:v>primary</x:v>
      </x:c>
      <x:c r="J1902" s="7" t="str">
        <x:v>O06</x:v>
      </x:c>
      <x:c r="K1902" s="10" t="str">
        <x:v>primary time absent with unlike local epoch</x:v>
      </x:c>
      <x:c r="L1902" s="7" t="n">
        <x:v>3</x:v>
      </x:c>
      <x:c r="M1902" s="10" t="str">
        <x:v>local safe state and evidence</x:v>
      </x:c>
      <x:c r="N1902" s="7" t="str"/>
      <x:c r="O1902" s="7" t="str"/>
      <x:c r="P1902" s="7" t="str"/>
      <x:c r="Q1902" s="7" t="str"/>
      <x:c r="R1902" s="7" t="str"/>
      <x:c r="S1902" s="7" t="str"/>
      <x:c r="T1902" s="7" t="str">
        <x:f>IF(S1902="","OPEN",IF(OR(N1902="",O1902="",P1902&lt;&gt;"SAFE",NOT(ISNUMBER(Q1902)),Q1902&gt;L1902,AND(E1902="FUNCTIONAL TWIN",R1902="")),"FAIL","PASS"))</x:f>
        <x:v>OPEN</x:v>
      </x:c>
    </x:row>
    <x:row r="1903" ht="40" customHeight="1">
      <x:c r="B1903" s="7" t="str">
        <x:v>RAP-PT-1897</x:v>
      </x:c>
      <x:c r="C1903" s="7" t="str">
        <x:v>REA-O-C2-FCE-04-P</x:v>
      </x:c>
      <x:c r="D1903" s="7" t="str">
        <x:v>REA-O-C2</x:v>
      </x:c>
      <x:c r="E1903" s="7" t="str">
        <x:v>OPERATIONAL</x:v>
      </x:c>
      <x:c r="F1903" s="7" t="str">
        <x:v>PTC-C</x:v>
      </x:c>
      <x:c r="G1903" s="7" t="str">
        <x:v>BL-Y</x:v>
      </x:c>
      <x:c r="H1903" s="7" t="str">
        <x:v>FCE-04</x:v>
      </x:c>
      <x:c r="I1903" s="7" t="str">
        <x:v>primary</x:v>
      </x:c>
      <x:c r="J1903" s="7" t="str">
        <x:v>O07</x:v>
      </x:c>
      <x:c r="K1903" s="10" t="str">
        <x:v>-20 deg C, wet exterior and accepted internal condition</x:v>
      </x:c>
      <x:c r="L1903" s="7" t="n">
        <x:v>3</x:v>
      </x:c>
      <x:c r="M1903" s="10" t="str">
        <x:v>safe state within target</x:v>
      </x:c>
      <x:c r="N1903" s="7" t="str"/>
      <x:c r="O1903" s="7" t="str"/>
      <x:c r="P1903" s="7" t="str"/>
      <x:c r="Q1903" s="7" t="str"/>
      <x:c r="R1903" s="7" t="str"/>
      <x:c r="S1903" s="7" t="str"/>
      <x:c r="T1903" s="7" t="str">
        <x:f>IF(S1903="","OPEN",IF(OR(N1903="",O1903="",P1903&lt;&gt;"SAFE",NOT(ISNUMBER(Q1903)),Q1903&gt;L1903,AND(E1903="FUNCTIONAL TWIN",R1903="")),"FAIL","PASS"))</x:f>
        <x:v>OPEN</x:v>
      </x:c>
    </x:row>
    <x:row r="1904" ht="40" customHeight="1">
      <x:c r="B1904" s="7" t="str">
        <x:v>RAP-PT-1898</x:v>
      </x:c>
      <x:c r="C1904" s="7" t="str">
        <x:v>REA-O-C2-FCE-04-P</x:v>
      </x:c>
      <x:c r="D1904" s="7" t="str">
        <x:v>REA-O-C2</x:v>
      </x:c>
      <x:c r="E1904" s="7" t="str">
        <x:v>OPERATIONAL</x:v>
      </x:c>
      <x:c r="F1904" s="7" t="str">
        <x:v>PTC-C</x:v>
      </x:c>
      <x:c r="G1904" s="7" t="str">
        <x:v>BL-Y</x:v>
      </x:c>
      <x:c r="H1904" s="7" t="str">
        <x:v>FCE-04</x:v>
      </x:c>
      <x:c r="I1904" s="7" t="str">
        <x:v>primary</x:v>
      </x:c>
      <x:c r="J1904" s="7" t="str">
        <x:v>O08</x:v>
      </x:c>
      <x:c r="K1904" s="10" t="str">
        <x:v>50 deg C, wet exterior and accepted internal condition</x:v>
      </x:c>
      <x:c r="L1904" s="7" t="n">
        <x:v>3</x:v>
      </x:c>
      <x:c r="M1904" s="10" t="str">
        <x:v>safe state within target</x:v>
      </x:c>
      <x:c r="N1904" s="7" t="str"/>
      <x:c r="O1904" s="7" t="str"/>
      <x:c r="P1904" s="7" t="str"/>
      <x:c r="Q1904" s="7" t="str"/>
      <x:c r="R1904" s="7" t="str"/>
      <x:c r="S1904" s="7" t="str"/>
      <x:c r="T1904" s="7" t="str">
        <x:f>IF(S1904="","OPEN",IF(OR(N1904="",O1904="",P1904&lt;&gt;"SAFE",NOT(ISNUMBER(Q1904)),Q1904&gt;L1904,AND(E1904="FUNCTIONAL TWIN",R1904="")),"FAIL","PASS"))</x:f>
        <x:v>OPEN</x:v>
      </x:c>
    </x:row>
    <x:row r="1905" ht="40" customHeight="1">
      <x:c r="B1905" s="7" t="str">
        <x:v>RAP-PT-1899</x:v>
      </x:c>
      <x:c r="C1905" s="7" t="str">
        <x:v>REA-O-C2-FCE-04-P</x:v>
      </x:c>
      <x:c r="D1905" s="7" t="str">
        <x:v>REA-O-C2</x:v>
      </x:c>
      <x:c r="E1905" s="7" t="str">
        <x:v>OPERATIONAL</x:v>
      </x:c>
      <x:c r="F1905" s="7" t="str">
        <x:v>PTC-C</x:v>
      </x:c>
      <x:c r="G1905" s="7" t="str">
        <x:v>BL-Y</x:v>
      </x:c>
      <x:c r="H1905" s="7" t="str">
        <x:v>FCE-04</x:v>
      </x:c>
      <x:c r="I1905" s="7" t="str">
        <x:v>primary</x:v>
      </x:c>
      <x:c r="J1905" s="7" t="str">
        <x:v>O09</x:v>
      </x:c>
      <x:c r="K1905" s="10" t="str">
        <x:v>registered contamination and upper accepted actuation resistance</x:v>
      </x:c>
      <x:c r="L1905" s="7" t="n">
        <x:v>3</x:v>
      </x:c>
      <x:c r="M1905" s="10" t="str">
        <x:v>safe state within target</x:v>
      </x:c>
      <x:c r="N1905" s="7" t="str"/>
      <x:c r="O1905" s="7" t="str"/>
      <x:c r="P1905" s="7" t="str"/>
      <x:c r="Q1905" s="7" t="str"/>
      <x:c r="R1905" s="7" t="str"/>
      <x:c r="S1905" s="7" t="str"/>
      <x:c r="T1905" s="7" t="str">
        <x:f>IF(S1905="","OPEN",IF(OR(N1905="",O1905="",P1905&lt;&gt;"SAFE",NOT(ISNUMBER(Q1905)),Q1905&gt;L1905,AND(E1905="FUNCTIONAL TWIN",R1905="")),"FAIL","PASS"))</x:f>
        <x:v>OPEN</x:v>
      </x:c>
    </x:row>
    <x:row r="1906" ht="40" customHeight="1">
      <x:c r="B1906" s="7" t="str">
        <x:v>RAP-PT-1900</x:v>
      </x:c>
      <x:c r="C1906" s="7" t="str">
        <x:v>REA-O-C2-FCE-04-P</x:v>
      </x:c>
      <x:c r="D1906" s="7" t="str">
        <x:v>REA-O-C2</x:v>
      </x:c>
      <x:c r="E1906" s="7" t="str">
        <x:v>OPERATIONAL</x:v>
      </x:c>
      <x:c r="F1906" s="7" t="str">
        <x:v>PTC-C</x:v>
      </x:c>
      <x:c r="G1906" s="7" t="str">
        <x:v>BL-Y</x:v>
      </x:c>
      <x:c r="H1906" s="7" t="str">
        <x:v>FCE-04</x:v>
      </x:c>
      <x:c r="I1906" s="7" t="str">
        <x:v>primary</x:v>
      </x:c>
      <x:c r="J1906" s="7" t="str">
        <x:v>O10</x:v>
      </x:c>
      <x:c r="K1906" s="10" t="str">
        <x:v>same resistance with reversed randomized order</x:v>
      </x:c>
      <x:c r="L1906" s="7" t="n">
        <x:v>3</x:v>
      </x:c>
      <x:c r="M1906" s="10" t="str">
        <x:v>safe state within target</x:v>
      </x:c>
      <x:c r="N1906" s="7" t="str"/>
      <x:c r="O1906" s="7" t="str"/>
      <x:c r="P1906" s="7" t="str"/>
      <x:c r="Q1906" s="7" t="str"/>
      <x:c r="R1906" s="7" t="str"/>
      <x:c r="S1906" s="7" t="str"/>
      <x:c r="T1906" s="7" t="str">
        <x:f>IF(S1906="","OPEN",IF(OR(N1906="",O1906="",P1906&lt;&gt;"SAFE",NOT(ISNUMBER(Q1906)),Q1906&gt;L1906,AND(E1906="FUNCTIONAL TWIN",R1906="")),"FAIL","PASS"))</x:f>
        <x:v>OPEN</x:v>
      </x:c>
    </x:row>
    <x:row r="1907" ht="40" customHeight="1">
      <x:c r="B1907" s="7" t="str">
        <x:v>RAP-PT-1901</x:v>
      </x:c>
      <x:c r="C1907" s="7" t="str">
        <x:v>REA-O-C2-FCE-04-D</x:v>
      </x:c>
      <x:c r="D1907" s="7" t="str">
        <x:v>REA-O-C2</x:v>
      </x:c>
      <x:c r="E1907" s="7" t="str">
        <x:v>OPERATIONAL</x:v>
      </x:c>
      <x:c r="F1907" s="7" t="str">
        <x:v>PTC-C</x:v>
      </x:c>
      <x:c r="G1907" s="7" t="str">
        <x:v>BL-Y</x:v>
      </x:c>
      <x:c r="H1907" s="7" t="str">
        <x:v>FCE-04</x:v>
      </x:c>
      <x:c r="I1907" s="7" t="str">
        <x:v>diverse</x:v>
      </x:c>
      <x:c r="J1907" s="7" t="str">
        <x:v>O01</x:v>
      </x:c>
      <x:c r="K1907" s="10" t="str">
        <x:v>nominal energy, connected local controls, 20 deg C and clean mechanism</x:v>
      </x:c>
      <x:c r="L1907" s="7" t="n">
        <x:v>3</x:v>
      </x:c>
      <x:c r="M1907" s="10" t="str">
        <x:v>safe state within target</x:v>
      </x:c>
      <x:c r="N1907" s="7" t="str"/>
      <x:c r="O1907" s="7" t="str"/>
      <x:c r="P1907" s="7" t="str"/>
      <x:c r="Q1907" s="7" t="str"/>
      <x:c r="R1907" s="7" t="str"/>
      <x:c r="S1907" s="7" t="str"/>
      <x:c r="T1907" s="7" t="str">
        <x:f>IF(S1907="","OPEN",IF(OR(N1907="",O1907="",P1907&lt;&gt;"SAFE",NOT(ISNUMBER(Q1907)),Q1907&gt;L1907,AND(E1907="FUNCTIONAL TWIN",R1907="")),"FAIL","PASS"))</x:f>
        <x:v>OPEN</x:v>
      </x:c>
    </x:row>
    <x:row r="1908" ht="40" customHeight="1">
      <x:c r="B1908" s="7" t="str">
        <x:v>RAP-PT-1902</x:v>
      </x:c>
      <x:c r="C1908" s="7" t="str">
        <x:v>REA-O-C2-FCE-04-D</x:v>
      </x:c>
      <x:c r="D1908" s="7" t="str">
        <x:v>REA-O-C2</x:v>
      </x:c>
      <x:c r="E1908" s="7" t="str">
        <x:v>OPERATIONAL</x:v>
      </x:c>
      <x:c r="F1908" s="7" t="str">
        <x:v>PTC-C</x:v>
      </x:c>
      <x:c r="G1908" s="7" t="str">
        <x:v>BL-Y</x:v>
      </x:c>
      <x:c r="H1908" s="7" t="str">
        <x:v>FCE-04</x:v>
      </x:c>
      <x:c r="I1908" s="7" t="str">
        <x:v>diverse</x:v>
      </x:c>
      <x:c r="J1908" s="7" t="str">
        <x:v>O02</x:v>
      </x:c>
      <x:c r="K1908" s="10" t="str">
        <x:v>same boundary with reversed randomized order</x:v>
      </x:c>
      <x:c r="L1908" s="7" t="n">
        <x:v>3</x:v>
      </x:c>
      <x:c r="M1908" s="10" t="str">
        <x:v>safe state within target</x:v>
      </x:c>
      <x:c r="N1908" s="7" t="str"/>
      <x:c r="O1908" s="7" t="str"/>
      <x:c r="P1908" s="7" t="str"/>
      <x:c r="Q1908" s="7" t="str"/>
      <x:c r="R1908" s="7" t="str"/>
      <x:c r="S1908" s="7" t="str"/>
      <x:c r="T1908" s="7" t="str">
        <x:f>IF(S1908="","OPEN",IF(OR(N1908="",O1908="",P1908&lt;&gt;"SAFE",NOT(ISNUMBER(Q1908)),Q1908&gt;L1908,AND(E1908="FUNCTIONAL TWIN",R1908="")),"FAIL","PASS"))</x:f>
        <x:v>OPEN</x:v>
      </x:c>
    </x:row>
    <x:row r="1909" ht="40" customHeight="1">
      <x:c r="B1909" s="7" t="str">
        <x:v>RAP-PT-1903</x:v>
      </x:c>
      <x:c r="C1909" s="7" t="str">
        <x:v>REA-O-C2-FCE-04-D</x:v>
      </x:c>
      <x:c r="D1909" s="7" t="str">
        <x:v>REA-O-C2</x:v>
      </x:c>
      <x:c r="E1909" s="7" t="str">
        <x:v>OPERATIONAL</x:v>
      </x:c>
      <x:c r="F1909" s="7" t="str">
        <x:v>PTC-C</x:v>
      </x:c>
      <x:c r="G1909" s="7" t="str">
        <x:v>BL-Y</x:v>
      </x:c>
      <x:c r="H1909" s="7" t="str">
        <x:v>FCE-04</x:v>
      </x:c>
      <x:c r="I1909" s="7" t="str">
        <x:v>diverse</x:v>
      </x:c>
      <x:c r="J1909" s="7" t="str">
        <x:v>O03</x:v>
      </x:c>
      <x:c r="K1909" s="10" t="str">
        <x:v>minimum accepted stored-energy state</x:v>
      </x:c>
      <x:c r="L1909" s="7" t="n">
        <x:v>3</x:v>
      </x:c>
      <x:c r="M1909" s="10" t="str">
        <x:v>safe state within target</x:v>
      </x:c>
      <x:c r="N1909" s="7" t="str"/>
      <x:c r="O1909" s="7" t="str"/>
      <x:c r="P1909" s="7" t="str"/>
      <x:c r="Q1909" s="7" t="str"/>
      <x:c r="R1909" s="7" t="str"/>
      <x:c r="S1909" s="7" t="str"/>
      <x:c r="T1909" s="7" t="str">
        <x:f>IF(S1909="","OPEN",IF(OR(N1909="",O1909="",P1909&lt;&gt;"SAFE",NOT(ISNUMBER(Q1909)),Q1909&gt;L1909,AND(E1909="FUNCTIONAL TWIN",R1909="")),"FAIL","PASS"))</x:f>
        <x:v>OPEN</x:v>
      </x:c>
    </x:row>
    <x:row r="1910" ht="40" customHeight="1">
      <x:c r="B1910" s="7" t="str">
        <x:v>RAP-PT-1904</x:v>
      </x:c>
      <x:c r="C1910" s="7" t="str">
        <x:v>REA-O-C2-FCE-04-D</x:v>
      </x:c>
      <x:c r="D1910" s="7" t="str">
        <x:v>REA-O-C2</x:v>
      </x:c>
      <x:c r="E1910" s="7" t="str">
        <x:v>OPERATIONAL</x:v>
      </x:c>
      <x:c r="F1910" s="7" t="str">
        <x:v>PTC-C</x:v>
      </x:c>
      <x:c r="G1910" s="7" t="str">
        <x:v>BL-Y</x:v>
      </x:c>
      <x:c r="H1910" s="7" t="str">
        <x:v>FCE-04</x:v>
      </x:c>
      <x:c r="I1910" s="7" t="str">
        <x:v>diverse</x:v>
      </x:c>
      <x:c r="J1910" s="7" t="str">
        <x:v>O04</x:v>
      </x:c>
      <x:c r="K1910" s="10" t="str">
        <x:v>minimum energy with reversed order</x:v>
      </x:c>
      <x:c r="L1910" s="7" t="n">
        <x:v>3</x:v>
      </x:c>
      <x:c r="M1910" s="10" t="str">
        <x:v>safe state within target</x:v>
      </x:c>
      <x:c r="N1910" s="7" t="str"/>
      <x:c r="O1910" s="7" t="str"/>
      <x:c r="P1910" s="7" t="str"/>
      <x:c r="Q1910" s="7" t="str"/>
      <x:c r="R1910" s="7" t="str"/>
      <x:c r="S1910" s="7" t="str"/>
      <x:c r="T1910" s="7" t="str">
        <x:f>IF(S1910="","OPEN",IF(OR(N1910="",O1910="",P1910&lt;&gt;"SAFE",NOT(ISNUMBER(Q1910)),Q1910&gt;L1910,AND(E1910="FUNCTIONAL TWIN",R1910="")),"FAIL","PASS"))</x:f>
        <x:v>OPEN</x:v>
      </x:c>
    </x:row>
    <x:row r="1911" ht="40" customHeight="1">
      <x:c r="B1911" s="7" t="str">
        <x:v>RAP-PT-1905</x:v>
      </x:c>
      <x:c r="C1911" s="7" t="str">
        <x:v>REA-O-C2-FCE-04-D</x:v>
      </x:c>
      <x:c r="D1911" s="7" t="str">
        <x:v>REA-O-C2</x:v>
      </x:c>
      <x:c r="E1911" s="7" t="str">
        <x:v>OPERATIONAL</x:v>
      </x:c>
      <x:c r="F1911" s="7" t="str">
        <x:v>PTC-C</x:v>
      </x:c>
      <x:c r="G1911" s="7" t="str">
        <x:v>BL-Y</x:v>
      </x:c>
      <x:c r="H1911" s="7" t="str">
        <x:v>FCE-04</x:v>
      </x:c>
      <x:c r="I1911" s="7" t="str">
        <x:v>diverse</x:v>
      </x:c>
      <x:c r="J1911" s="7" t="str">
        <x:v>O05</x:v>
      </x:c>
      <x:c r="K1911" s="10" t="str">
        <x:v>normal power and campus network absent</x:v>
      </x:c>
      <x:c r="L1911" s="7" t="n">
        <x:v>3</x:v>
      </x:c>
      <x:c r="M1911" s="10" t="str">
        <x:v>local safe state and evidence</x:v>
      </x:c>
      <x:c r="N1911" s="7" t="str"/>
      <x:c r="O1911" s="7" t="str"/>
      <x:c r="P1911" s="7" t="str"/>
      <x:c r="Q1911" s="7" t="str"/>
      <x:c r="R1911" s="7" t="str"/>
      <x:c r="S1911" s="7" t="str"/>
      <x:c r="T1911" s="7" t="str">
        <x:f>IF(S1911="","OPEN",IF(OR(N1911="",O1911="",P1911&lt;&gt;"SAFE",NOT(ISNUMBER(Q1911)),Q1911&gt;L1911,AND(E1911="FUNCTIONAL TWIN",R1911="")),"FAIL","PASS"))</x:f>
        <x:v>OPEN</x:v>
      </x:c>
    </x:row>
    <x:row r="1912" ht="40" customHeight="1">
      <x:c r="B1912" s="7" t="str">
        <x:v>RAP-PT-1906</x:v>
      </x:c>
      <x:c r="C1912" s="7" t="str">
        <x:v>REA-O-C2-FCE-04-D</x:v>
      </x:c>
      <x:c r="D1912" s="7" t="str">
        <x:v>REA-O-C2</x:v>
      </x:c>
      <x:c r="E1912" s="7" t="str">
        <x:v>OPERATIONAL</x:v>
      </x:c>
      <x:c r="F1912" s="7" t="str">
        <x:v>PTC-C</x:v>
      </x:c>
      <x:c r="G1912" s="7" t="str">
        <x:v>BL-Y</x:v>
      </x:c>
      <x:c r="H1912" s="7" t="str">
        <x:v>FCE-04</x:v>
      </x:c>
      <x:c r="I1912" s="7" t="str">
        <x:v>diverse</x:v>
      </x:c>
      <x:c r="J1912" s="7" t="str">
        <x:v>O06</x:v>
      </x:c>
      <x:c r="K1912" s="10" t="str">
        <x:v>primary time absent with unlike local epoch</x:v>
      </x:c>
      <x:c r="L1912" s="7" t="n">
        <x:v>3</x:v>
      </x:c>
      <x:c r="M1912" s="10" t="str">
        <x:v>local safe state and evidence</x:v>
      </x:c>
      <x:c r="N1912" s="7" t="str"/>
      <x:c r="O1912" s="7" t="str"/>
      <x:c r="P1912" s="7" t="str"/>
      <x:c r="Q1912" s="7" t="str"/>
      <x:c r="R1912" s="7" t="str"/>
      <x:c r="S1912" s="7" t="str"/>
      <x:c r="T1912" s="7" t="str">
        <x:f>IF(S1912="","OPEN",IF(OR(N1912="",O1912="",P1912&lt;&gt;"SAFE",NOT(ISNUMBER(Q1912)),Q1912&gt;L1912,AND(E1912="FUNCTIONAL TWIN",R1912="")),"FAIL","PASS"))</x:f>
        <x:v>OPEN</x:v>
      </x:c>
    </x:row>
    <x:row r="1913" ht="40" customHeight="1">
      <x:c r="B1913" s="7" t="str">
        <x:v>RAP-PT-1907</x:v>
      </x:c>
      <x:c r="C1913" s="7" t="str">
        <x:v>REA-O-C2-FCE-04-D</x:v>
      </x:c>
      <x:c r="D1913" s="7" t="str">
        <x:v>REA-O-C2</x:v>
      </x:c>
      <x:c r="E1913" s="7" t="str">
        <x:v>OPERATIONAL</x:v>
      </x:c>
      <x:c r="F1913" s="7" t="str">
        <x:v>PTC-C</x:v>
      </x:c>
      <x:c r="G1913" s="7" t="str">
        <x:v>BL-Y</x:v>
      </x:c>
      <x:c r="H1913" s="7" t="str">
        <x:v>FCE-04</x:v>
      </x:c>
      <x:c r="I1913" s="7" t="str">
        <x:v>diverse</x:v>
      </x:c>
      <x:c r="J1913" s="7" t="str">
        <x:v>O07</x:v>
      </x:c>
      <x:c r="K1913" s="10" t="str">
        <x:v>-20 deg C, wet exterior and accepted internal condition</x:v>
      </x:c>
      <x:c r="L1913" s="7" t="n">
        <x:v>3</x:v>
      </x:c>
      <x:c r="M1913" s="10" t="str">
        <x:v>safe state within target</x:v>
      </x:c>
      <x:c r="N1913" s="7" t="str"/>
      <x:c r="O1913" s="7" t="str"/>
      <x:c r="P1913" s="7" t="str"/>
      <x:c r="Q1913" s="7" t="str"/>
      <x:c r="R1913" s="7" t="str"/>
      <x:c r="S1913" s="7" t="str"/>
      <x:c r="T1913" s="7" t="str">
        <x:f>IF(S1913="","OPEN",IF(OR(N1913="",O1913="",P1913&lt;&gt;"SAFE",NOT(ISNUMBER(Q1913)),Q1913&gt;L1913,AND(E1913="FUNCTIONAL TWIN",R1913="")),"FAIL","PASS"))</x:f>
        <x:v>OPEN</x:v>
      </x:c>
    </x:row>
    <x:row r="1914" ht="40" customHeight="1">
      <x:c r="B1914" s="7" t="str">
        <x:v>RAP-PT-1908</x:v>
      </x:c>
      <x:c r="C1914" s="7" t="str">
        <x:v>REA-O-C2-FCE-04-D</x:v>
      </x:c>
      <x:c r="D1914" s="7" t="str">
        <x:v>REA-O-C2</x:v>
      </x:c>
      <x:c r="E1914" s="7" t="str">
        <x:v>OPERATIONAL</x:v>
      </x:c>
      <x:c r="F1914" s="7" t="str">
        <x:v>PTC-C</x:v>
      </x:c>
      <x:c r="G1914" s="7" t="str">
        <x:v>BL-Y</x:v>
      </x:c>
      <x:c r="H1914" s="7" t="str">
        <x:v>FCE-04</x:v>
      </x:c>
      <x:c r="I1914" s="7" t="str">
        <x:v>diverse</x:v>
      </x:c>
      <x:c r="J1914" s="7" t="str">
        <x:v>O08</x:v>
      </x:c>
      <x:c r="K1914" s="10" t="str">
        <x:v>50 deg C, wet exterior and accepted internal condition</x:v>
      </x:c>
      <x:c r="L1914" s="7" t="n">
        <x:v>3</x:v>
      </x:c>
      <x:c r="M1914" s="10" t="str">
        <x:v>safe state within target</x:v>
      </x:c>
      <x:c r="N1914" s="7" t="str"/>
      <x:c r="O1914" s="7" t="str"/>
      <x:c r="P1914" s="7" t="str"/>
      <x:c r="Q1914" s="7" t="str"/>
      <x:c r="R1914" s="7" t="str"/>
      <x:c r="S1914" s="7" t="str"/>
      <x:c r="T1914" s="7" t="str">
        <x:f>IF(S1914="","OPEN",IF(OR(N1914="",O1914="",P1914&lt;&gt;"SAFE",NOT(ISNUMBER(Q1914)),Q1914&gt;L1914,AND(E1914="FUNCTIONAL TWIN",R1914="")),"FAIL","PASS"))</x:f>
        <x:v>OPEN</x:v>
      </x:c>
    </x:row>
    <x:row r="1915" ht="40" customHeight="1">
      <x:c r="B1915" s="7" t="str">
        <x:v>RAP-PT-1909</x:v>
      </x:c>
      <x:c r="C1915" s="7" t="str">
        <x:v>REA-O-C2-FCE-04-D</x:v>
      </x:c>
      <x:c r="D1915" s="7" t="str">
        <x:v>REA-O-C2</x:v>
      </x:c>
      <x:c r="E1915" s="7" t="str">
        <x:v>OPERATIONAL</x:v>
      </x:c>
      <x:c r="F1915" s="7" t="str">
        <x:v>PTC-C</x:v>
      </x:c>
      <x:c r="G1915" s="7" t="str">
        <x:v>BL-Y</x:v>
      </x:c>
      <x:c r="H1915" s="7" t="str">
        <x:v>FCE-04</x:v>
      </x:c>
      <x:c r="I1915" s="7" t="str">
        <x:v>diverse</x:v>
      </x:c>
      <x:c r="J1915" s="7" t="str">
        <x:v>O09</x:v>
      </x:c>
      <x:c r="K1915" s="10" t="str">
        <x:v>registered contamination and upper accepted actuation resistance</x:v>
      </x:c>
      <x:c r="L1915" s="7" t="n">
        <x:v>3</x:v>
      </x:c>
      <x:c r="M1915" s="10" t="str">
        <x:v>safe state within target</x:v>
      </x:c>
      <x:c r="N1915" s="7" t="str"/>
      <x:c r="O1915" s="7" t="str"/>
      <x:c r="P1915" s="7" t="str"/>
      <x:c r="Q1915" s="7" t="str"/>
      <x:c r="R1915" s="7" t="str"/>
      <x:c r="S1915" s="7" t="str"/>
      <x:c r="T1915" s="7" t="str">
        <x:f>IF(S1915="","OPEN",IF(OR(N1915="",O1915="",P1915&lt;&gt;"SAFE",NOT(ISNUMBER(Q1915)),Q1915&gt;L1915,AND(E1915="FUNCTIONAL TWIN",R1915="")),"FAIL","PASS"))</x:f>
        <x:v>OPEN</x:v>
      </x:c>
    </x:row>
    <x:row r="1916" ht="40" customHeight="1">
      <x:c r="B1916" s="7" t="str">
        <x:v>RAP-PT-1910</x:v>
      </x:c>
      <x:c r="C1916" s="7" t="str">
        <x:v>REA-O-C2-FCE-04-D</x:v>
      </x:c>
      <x:c r="D1916" s="7" t="str">
        <x:v>REA-O-C2</x:v>
      </x:c>
      <x:c r="E1916" s="7" t="str">
        <x:v>OPERATIONAL</x:v>
      </x:c>
      <x:c r="F1916" s="7" t="str">
        <x:v>PTC-C</x:v>
      </x:c>
      <x:c r="G1916" s="7" t="str">
        <x:v>BL-Y</x:v>
      </x:c>
      <x:c r="H1916" s="7" t="str">
        <x:v>FCE-04</x:v>
      </x:c>
      <x:c r="I1916" s="7" t="str">
        <x:v>diverse</x:v>
      </x:c>
      <x:c r="J1916" s="7" t="str">
        <x:v>O10</x:v>
      </x:c>
      <x:c r="K1916" s="10" t="str">
        <x:v>same resistance with reversed randomized order</x:v>
      </x:c>
      <x:c r="L1916" s="7" t="n">
        <x:v>3</x:v>
      </x:c>
      <x:c r="M1916" s="10" t="str">
        <x:v>safe state within target</x:v>
      </x:c>
      <x:c r="N1916" s="7" t="str"/>
      <x:c r="O1916" s="7" t="str"/>
      <x:c r="P1916" s="7" t="str"/>
      <x:c r="Q1916" s="7" t="str"/>
      <x:c r="R1916" s="7" t="str"/>
      <x:c r="S1916" s="7" t="str"/>
      <x:c r="T1916" s="7" t="str">
        <x:f>IF(S1916="","OPEN",IF(OR(N1916="",O1916="",P1916&lt;&gt;"SAFE",NOT(ISNUMBER(Q1916)),Q1916&gt;L1916,AND(E1916="FUNCTIONAL TWIN",R1916="")),"FAIL","PASS"))</x:f>
        <x:v>OPEN</x:v>
      </x:c>
    </x:row>
    <x:row r="1917" ht="40" customHeight="1">
      <x:c r="B1917" s="7" t="str">
        <x:v>RAP-PT-1911</x:v>
      </x:c>
      <x:c r="C1917" s="7" t="str">
        <x:v>REA-O-C2-FCE-04-M</x:v>
      </x:c>
      <x:c r="D1917" s="7" t="str">
        <x:v>REA-O-C2</x:v>
      </x:c>
      <x:c r="E1917" s="7" t="str">
        <x:v>OPERATIONAL</x:v>
      </x:c>
      <x:c r="F1917" s="7" t="str">
        <x:v>PTC-C</x:v>
      </x:c>
      <x:c r="G1917" s="7" t="str">
        <x:v>BL-Y</x:v>
      </x:c>
      <x:c r="H1917" s="7" t="str">
        <x:v>FCE-04</x:v>
      </x:c>
      <x:c r="I1917" s="7" t="str">
        <x:v>manual/passive</x:v>
      </x:c>
      <x:c r="J1917" s="7" t="str">
        <x:v>O01</x:v>
      </x:c>
      <x:c r="K1917" s="10" t="str">
        <x:v>nominal energy, connected local controls, 20 deg C and clean mechanism</x:v>
      </x:c>
      <x:c r="L1917" s="7" t="n">
        <x:v>3</x:v>
      </x:c>
      <x:c r="M1917" s="10" t="str">
        <x:v>safe state within target</x:v>
      </x:c>
      <x:c r="N1917" s="7" t="str"/>
      <x:c r="O1917" s="7" t="str"/>
      <x:c r="P1917" s="7" t="str"/>
      <x:c r="Q1917" s="7" t="str"/>
      <x:c r="R1917" s="7" t="str"/>
      <x:c r="S1917" s="7" t="str"/>
      <x:c r="T1917" s="7" t="str">
        <x:f>IF(S1917="","OPEN",IF(OR(N1917="",O1917="",P1917&lt;&gt;"SAFE",NOT(ISNUMBER(Q1917)),Q1917&gt;L1917,AND(E1917="FUNCTIONAL TWIN",R1917="")),"FAIL","PASS"))</x:f>
        <x:v>OPEN</x:v>
      </x:c>
    </x:row>
    <x:row r="1918" ht="40" customHeight="1">
      <x:c r="B1918" s="7" t="str">
        <x:v>RAP-PT-1912</x:v>
      </x:c>
      <x:c r="C1918" s="7" t="str">
        <x:v>REA-O-C2-FCE-04-M</x:v>
      </x:c>
      <x:c r="D1918" s="7" t="str">
        <x:v>REA-O-C2</x:v>
      </x:c>
      <x:c r="E1918" s="7" t="str">
        <x:v>OPERATIONAL</x:v>
      </x:c>
      <x:c r="F1918" s="7" t="str">
        <x:v>PTC-C</x:v>
      </x:c>
      <x:c r="G1918" s="7" t="str">
        <x:v>BL-Y</x:v>
      </x:c>
      <x:c r="H1918" s="7" t="str">
        <x:v>FCE-04</x:v>
      </x:c>
      <x:c r="I1918" s="7" t="str">
        <x:v>manual/passive</x:v>
      </x:c>
      <x:c r="J1918" s="7" t="str">
        <x:v>O02</x:v>
      </x:c>
      <x:c r="K1918" s="10" t="str">
        <x:v>same boundary with reversed randomized order</x:v>
      </x:c>
      <x:c r="L1918" s="7" t="n">
        <x:v>3</x:v>
      </x:c>
      <x:c r="M1918" s="10" t="str">
        <x:v>safe state within target</x:v>
      </x:c>
      <x:c r="N1918" s="7" t="str"/>
      <x:c r="O1918" s="7" t="str"/>
      <x:c r="P1918" s="7" t="str"/>
      <x:c r="Q1918" s="7" t="str"/>
      <x:c r="R1918" s="7" t="str"/>
      <x:c r="S1918" s="7" t="str"/>
      <x:c r="T1918" s="7" t="str">
        <x:f>IF(S1918="","OPEN",IF(OR(N1918="",O1918="",P1918&lt;&gt;"SAFE",NOT(ISNUMBER(Q1918)),Q1918&gt;L1918,AND(E1918="FUNCTIONAL TWIN",R1918="")),"FAIL","PASS"))</x:f>
        <x:v>OPEN</x:v>
      </x:c>
    </x:row>
    <x:row r="1919" ht="40" customHeight="1">
      <x:c r="B1919" s="7" t="str">
        <x:v>RAP-PT-1913</x:v>
      </x:c>
      <x:c r="C1919" s="7" t="str">
        <x:v>REA-O-C2-FCE-04-M</x:v>
      </x:c>
      <x:c r="D1919" s="7" t="str">
        <x:v>REA-O-C2</x:v>
      </x:c>
      <x:c r="E1919" s="7" t="str">
        <x:v>OPERATIONAL</x:v>
      </x:c>
      <x:c r="F1919" s="7" t="str">
        <x:v>PTC-C</x:v>
      </x:c>
      <x:c r="G1919" s="7" t="str">
        <x:v>BL-Y</x:v>
      </x:c>
      <x:c r="H1919" s="7" t="str">
        <x:v>FCE-04</x:v>
      </x:c>
      <x:c r="I1919" s="7" t="str">
        <x:v>manual/passive</x:v>
      </x:c>
      <x:c r="J1919" s="7" t="str">
        <x:v>O03</x:v>
      </x:c>
      <x:c r="K1919" s="10" t="str">
        <x:v>minimum accepted stored-energy state</x:v>
      </x:c>
      <x:c r="L1919" s="7" t="n">
        <x:v>3</x:v>
      </x:c>
      <x:c r="M1919" s="10" t="str">
        <x:v>safe state within target</x:v>
      </x:c>
      <x:c r="N1919" s="7" t="str"/>
      <x:c r="O1919" s="7" t="str"/>
      <x:c r="P1919" s="7" t="str"/>
      <x:c r="Q1919" s="7" t="str"/>
      <x:c r="R1919" s="7" t="str"/>
      <x:c r="S1919" s="7" t="str"/>
      <x:c r="T1919" s="7" t="str">
        <x:f>IF(S1919="","OPEN",IF(OR(N1919="",O1919="",P1919&lt;&gt;"SAFE",NOT(ISNUMBER(Q1919)),Q1919&gt;L1919,AND(E1919="FUNCTIONAL TWIN",R1919="")),"FAIL","PASS"))</x:f>
        <x:v>OPEN</x:v>
      </x:c>
    </x:row>
    <x:row r="1920" ht="40" customHeight="1">
      <x:c r="B1920" s="7" t="str">
        <x:v>RAP-PT-1914</x:v>
      </x:c>
      <x:c r="C1920" s="7" t="str">
        <x:v>REA-O-C2-FCE-04-M</x:v>
      </x:c>
      <x:c r="D1920" s="7" t="str">
        <x:v>REA-O-C2</x:v>
      </x:c>
      <x:c r="E1920" s="7" t="str">
        <x:v>OPERATIONAL</x:v>
      </x:c>
      <x:c r="F1920" s="7" t="str">
        <x:v>PTC-C</x:v>
      </x:c>
      <x:c r="G1920" s="7" t="str">
        <x:v>BL-Y</x:v>
      </x:c>
      <x:c r="H1920" s="7" t="str">
        <x:v>FCE-04</x:v>
      </x:c>
      <x:c r="I1920" s="7" t="str">
        <x:v>manual/passive</x:v>
      </x:c>
      <x:c r="J1920" s="7" t="str">
        <x:v>O04</x:v>
      </x:c>
      <x:c r="K1920" s="10" t="str">
        <x:v>minimum energy with reversed order</x:v>
      </x:c>
      <x:c r="L1920" s="7" t="n">
        <x:v>3</x:v>
      </x:c>
      <x:c r="M1920" s="10" t="str">
        <x:v>safe state within target</x:v>
      </x:c>
      <x:c r="N1920" s="7" t="str"/>
      <x:c r="O1920" s="7" t="str"/>
      <x:c r="P1920" s="7" t="str"/>
      <x:c r="Q1920" s="7" t="str"/>
      <x:c r="R1920" s="7" t="str"/>
      <x:c r="S1920" s="7" t="str"/>
      <x:c r="T1920" s="7" t="str">
        <x:f>IF(S1920="","OPEN",IF(OR(N1920="",O1920="",P1920&lt;&gt;"SAFE",NOT(ISNUMBER(Q1920)),Q1920&gt;L1920,AND(E1920="FUNCTIONAL TWIN",R1920="")),"FAIL","PASS"))</x:f>
        <x:v>OPEN</x:v>
      </x:c>
    </x:row>
    <x:row r="1921" ht="40" customHeight="1">
      <x:c r="B1921" s="7" t="str">
        <x:v>RAP-PT-1915</x:v>
      </x:c>
      <x:c r="C1921" s="7" t="str">
        <x:v>REA-O-C2-FCE-04-M</x:v>
      </x:c>
      <x:c r="D1921" s="7" t="str">
        <x:v>REA-O-C2</x:v>
      </x:c>
      <x:c r="E1921" s="7" t="str">
        <x:v>OPERATIONAL</x:v>
      </x:c>
      <x:c r="F1921" s="7" t="str">
        <x:v>PTC-C</x:v>
      </x:c>
      <x:c r="G1921" s="7" t="str">
        <x:v>BL-Y</x:v>
      </x:c>
      <x:c r="H1921" s="7" t="str">
        <x:v>FCE-04</x:v>
      </x:c>
      <x:c r="I1921" s="7" t="str">
        <x:v>manual/passive</x:v>
      </x:c>
      <x:c r="J1921" s="7" t="str">
        <x:v>O05</x:v>
      </x:c>
      <x:c r="K1921" s="10" t="str">
        <x:v>normal power and campus network absent</x:v>
      </x:c>
      <x:c r="L1921" s="7" t="n">
        <x:v>3</x:v>
      </x:c>
      <x:c r="M1921" s="10" t="str">
        <x:v>local safe state and evidence</x:v>
      </x:c>
      <x:c r="N1921" s="7" t="str"/>
      <x:c r="O1921" s="7" t="str"/>
      <x:c r="P1921" s="7" t="str"/>
      <x:c r="Q1921" s="7" t="str"/>
      <x:c r="R1921" s="7" t="str"/>
      <x:c r="S1921" s="7" t="str"/>
      <x:c r="T1921" s="7" t="str">
        <x:f>IF(S1921="","OPEN",IF(OR(N1921="",O1921="",P1921&lt;&gt;"SAFE",NOT(ISNUMBER(Q1921)),Q1921&gt;L1921,AND(E1921="FUNCTIONAL TWIN",R1921="")),"FAIL","PASS"))</x:f>
        <x:v>OPEN</x:v>
      </x:c>
    </x:row>
    <x:row r="1922" ht="40" customHeight="1">
      <x:c r="B1922" s="7" t="str">
        <x:v>RAP-PT-1916</x:v>
      </x:c>
      <x:c r="C1922" s="7" t="str">
        <x:v>REA-O-C2-FCE-04-M</x:v>
      </x:c>
      <x:c r="D1922" s="7" t="str">
        <x:v>REA-O-C2</x:v>
      </x:c>
      <x:c r="E1922" s="7" t="str">
        <x:v>OPERATIONAL</x:v>
      </x:c>
      <x:c r="F1922" s="7" t="str">
        <x:v>PTC-C</x:v>
      </x:c>
      <x:c r="G1922" s="7" t="str">
        <x:v>BL-Y</x:v>
      </x:c>
      <x:c r="H1922" s="7" t="str">
        <x:v>FCE-04</x:v>
      </x:c>
      <x:c r="I1922" s="7" t="str">
        <x:v>manual/passive</x:v>
      </x:c>
      <x:c r="J1922" s="7" t="str">
        <x:v>O06</x:v>
      </x:c>
      <x:c r="K1922" s="10" t="str">
        <x:v>primary time absent with unlike local epoch</x:v>
      </x:c>
      <x:c r="L1922" s="7" t="n">
        <x:v>3</x:v>
      </x:c>
      <x:c r="M1922" s="10" t="str">
        <x:v>local safe state and evidence</x:v>
      </x:c>
      <x:c r="N1922" s="7" t="str"/>
      <x:c r="O1922" s="7" t="str"/>
      <x:c r="P1922" s="7" t="str"/>
      <x:c r="Q1922" s="7" t="str"/>
      <x:c r="R1922" s="7" t="str"/>
      <x:c r="S1922" s="7" t="str"/>
      <x:c r="T1922" s="7" t="str">
        <x:f>IF(S1922="","OPEN",IF(OR(N1922="",O1922="",P1922&lt;&gt;"SAFE",NOT(ISNUMBER(Q1922)),Q1922&gt;L1922,AND(E1922="FUNCTIONAL TWIN",R1922="")),"FAIL","PASS"))</x:f>
        <x:v>OPEN</x:v>
      </x:c>
    </x:row>
    <x:row r="1923" ht="40" customHeight="1">
      <x:c r="B1923" s="7" t="str">
        <x:v>RAP-PT-1917</x:v>
      </x:c>
      <x:c r="C1923" s="7" t="str">
        <x:v>REA-O-C2-FCE-04-M</x:v>
      </x:c>
      <x:c r="D1923" s="7" t="str">
        <x:v>REA-O-C2</x:v>
      </x:c>
      <x:c r="E1923" s="7" t="str">
        <x:v>OPERATIONAL</x:v>
      </x:c>
      <x:c r="F1923" s="7" t="str">
        <x:v>PTC-C</x:v>
      </x:c>
      <x:c r="G1923" s="7" t="str">
        <x:v>BL-Y</x:v>
      </x:c>
      <x:c r="H1923" s="7" t="str">
        <x:v>FCE-04</x:v>
      </x:c>
      <x:c r="I1923" s="7" t="str">
        <x:v>manual/passive</x:v>
      </x:c>
      <x:c r="J1923" s="7" t="str">
        <x:v>O07</x:v>
      </x:c>
      <x:c r="K1923" s="10" t="str">
        <x:v>-20 deg C, wet exterior and accepted internal condition</x:v>
      </x:c>
      <x:c r="L1923" s="7" t="n">
        <x:v>3</x:v>
      </x:c>
      <x:c r="M1923" s="10" t="str">
        <x:v>safe state within target</x:v>
      </x:c>
      <x:c r="N1923" s="7" t="str"/>
      <x:c r="O1923" s="7" t="str"/>
      <x:c r="P1923" s="7" t="str"/>
      <x:c r="Q1923" s="7" t="str"/>
      <x:c r="R1923" s="7" t="str"/>
      <x:c r="S1923" s="7" t="str"/>
      <x:c r="T1923" s="7" t="str">
        <x:f>IF(S1923="","OPEN",IF(OR(N1923="",O1923="",P1923&lt;&gt;"SAFE",NOT(ISNUMBER(Q1923)),Q1923&gt;L1923,AND(E1923="FUNCTIONAL TWIN",R1923="")),"FAIL","PASS"))</x:f>
        <x:v>OPEN</x:v>
      </x:c>
    </x:row>
    <x:row r="1924" ht="40" customHeight="1">
      <x:c r="B1924" s="7" t="str">
        <x:v>RAP-PT-1918</x:v>
      </x:c>
      <x:c r="C1924" s="7" t="str">
        <x:v>REA-O-C2-FCE-04-M</x:v>
      </x:c>
      <x:c r="D1924" s="7" t="str">
        <x:v>REA-O-C2</x:v>
      </x:c>
      <x:c r="E1924" s="7" t="str">
        <x:v>OPERATIONAL</x:v>
      </x:c>
      <x:c r="F1924" s="7" t="str">
        <x:v>PTC-C</x:v>
      </x:c>
      <x:c r="G1924" s="7" t="str">
        <x:v>BL-Y</x:v>
      </x:c>
      <x:c r="H1924" s="7" t="str">
        <x:v>FCE-04</x:v>
      </x:c>
      <x:c r="I1924" s="7" t="str">
        <x:v>manual/passive</x:v>
      </x:c>
      <x:c r="J1924" s="7" t="str">
        <x:v>O08</x:v>
      </x:c>
      <x:c r="K1924" s="10" t="str">
        <x:v>50 deg C, wet exterior and accepted internal condition</x:v>
      </x:c>
      <x:c r="L1924" s="7" t="n">
        <x:v>3</x:v>
      </x:c>
      <x:c r="M1924" s="10" t="str">
        <x:v>safe state within target</x:v>
      </x:c>
      <x:c r="N1924" s="7" t="str"/>
      <x:c r="O1924" s="7" t="str"/>
      <x:c r="P1924" s="7" t="str"/>
      <x:c r="Q1924" s="7" t="str"/>
      <x:c r="R1924" s="7" t="str"/>
      <x:c r="S1924" s="7" t="str"/>
      <x:c r="T1924" s="7" t="str">
        <x:f>IF(S1924="","OPEN",IF(OR(N1924="",O1924="",P1924&lt;&gt;"SAFE",NOT(ISNUMBER(Q1924)),Q1924&gt;L1924,AND(E1924="FUNCTIONAL TWIN",R1924="")),"FAIL","PASS"))</x:f>
        <x:v>OPEN</x:v>
      </x:c>
    </x:row>
    <x:row r="1925" ht="40" customHeight="1">
      <x:c r="B1925" s="7" t="str">
        <x:v>RAP-PT-1919</x:v>
      </x:c>
      <x:c r="C1925" s="7" t="str">
        <x:v>REA-O-C2-FCE-04-M</x:v>
      </x:c>
      <x:c r="D1925" s="7" t="str">
        <x:v>REA-O-C2</x:v>
      </x:c>
      <x:c r="E1925" s="7" t="str">
        <x:v>OPERATIONAL</x:v>
      </x:c>
      <x:c r="F1925" s="7" t="str">
        <x:v>PTC-C</x:v>
      </x:c>
      <x:c r="G1925" s="7" t="str">
        <x:v>BL-Y</x:v>
      </x:c>
      <x:c r="H1925" s="7" t="str">
        <x:v>FCE-04</x:v>
      </x:c>
      <x:c r="I1925" s="7" t="str">
        <x:v>manual/passive</x:v>
      </x:c>
      <x:c r="J1925" s="7" t="str">
        <x:v>O09</x:v>
      </x:c>
      <x:c r="K1925" s="10" t="str">
        <x:v>registered contamination and upper accepted actuation resistance</x:v>
      </x:c>
      <x:c r="L1925" s="7" t="n">
        <x:v>3</x:v>
      </x:c>
      <x:c r="M1925" s="10" t="str">
        <x:v>safe state within target</x:v>
      </x:c>
      <x:c r="N1925" s="7" t="str"/>
      <x:c r="O1925" s="7" t="str"/>
      <x:c r="P1925" s="7" t="str"/>
      <x:c r="Q1925" s="7" t="str"/>
      <x:c r="R1925" s="7" t="str"/>
      <x:c r="S1925" s="7" t="str"/>
      <x:c r="T1925" s="7" t="str">
        <x:f>IF(S1925="","OPEN",IF(OR(N1925="",O1925="",P1925&lt;&gt;"SAFE",NOT(ISNUMBER(Q1925)),Q1925&gt;L1925,AND(E1925="FUNCTIONAL TWIN",R1925="")),"FAIL","PASS"))</x:f>
        <x:v>OPEN</x:v>
      </x:c>
    </x:row>
    <x:row r="1926" ht="40" customHeight="1">
      <x:c r="B1926" s="7" t="str">
        <x:v>RAP-PT-1920</x:v>
      </x:c>
      <x:c r="C1926" s="7" t="str">
        <x:v>REA-O-C2-FCE-04-M</x:v>
      </x:c>
      <x:c r="D1926" s="7" t="str">
        <x:v>REA-O-C2</x:v>
      </x:c>
      <x:c r="E1926" s="7" t="str">
        <x:v>OPERATIONAL</x:v>
      </x:c>
      <x:c r="F1926" s="7" t="str">
        <x:v>PTC-C</x:v>
      </x:c>
      <x:c r="G1926" s="7" t="str">
        <x:v>BL-Y</x:v>
      </x:c>
      <x:c r="H1926" s="7" t="str">
        <x:v>FCE-04</x:v>
      </x:c>
      <x:c r="I1926" s="7" t="str">
        <x:v>manual/passive</x:v>
      </x:c>
      <x:c r="J1926" s="7" t="str">
        <x:v>O10</x:v>
      </x:c>
      <x:c r="K1926" s="10" t="str">
        <x:v>same resistance with reversed randomized order</x:v>
      </x:c>
      <x:c r="L1926" s="7" t="n">
        <x:v>3</x:v>
      </x:c>
      <x:c r="M1926" s="10" t="str">
        <x:v>safe state within target</x:v>
      </x:c>
      <x:c r="N1926" s="7" t="str"/>
      <x:c r="O1926" s="7" t="str"/>
      <x:c r="P1926" s="7" t="str"/>
      <x:c r="Q1926" s="7" t="str"/>
      <x:c r="R1926" s="7" t="str"/>
      <x:c r="S1926" s="7" t="str"/>
      <x:c r="T1926" s="7" t="str">
        <x:f>IF(S1926="","OPEN",IF(OR(N1926="",O1926="",P1926&lt;&gt;"SAFE",NOT(ISNUMBER(Q1926)),Q1926&gt;L1926,AND(E1926="FUNCTIONAL TWIN",R1926="")),"FAIL","PASS"))</x:f>
        <x:v>OPEN</x:v>
      </x:c>
    </x:row>
    <x:row r="1927" ht="40" customHeight="1">
      <x:c r="B1927" s="7" t="str">
        <x:v>RAP-PT-1921</x:v>
      </x:c>
      <x:c r="C1927" s="7" t="str">
        <x:v>REA-O-C2-FCE-05-P</x:v>
      </x:c>
      <x:c r="D1927" s="7" t="str">
        <x:v>REA-O-C2</x:v>
      </x:c>
      <x:c r="E1927" s="7" t="str">
        <x:v>OPERATIONAL</x:v>
      </x:c>
      <x:c r="F1927" s="7" t="str">
        <x:v>PTC-C</x:v>
      </x:c>
      <x:c r="G1927" s="7" t="str">
        <x:v>BL-Y</x:v>
      </x:c>
      <x:c r="H1927" s="7" t="str">
        <x:v>FCE-05</x:v>
      </x:c>
      <x:c r="I1927" s="7" t="str">
        <x:v>primary</x:v>
      </x:c>
      <x:c r="J1927" s="7" t="str">
        <x:v>O01</x:v>
      </x:c>
      <x:c r="K1927" s="10" t="str">
        <x:v>nominal energy, connected local controls, 20 deg C and clean mechanism</x:v>
      </x:c>
      <x:c r="L1927" s="7" t="n">
        <x:v>5</x:v>
      </x:c>
      <x:c r="M1927" s="10" t="str">
        <x:v>safe state within target</x:v>
      </x:c>
      <x:c r="N1927" s="7" t="str"/>
      <x:c r="O1927" s="7" t="str"/>
      <x:c r="P1927" s="7" t="str"/>
      <x:c r="Q1927" s="7" t="str"/>
      <x:c r="R1927" s="7" t="str"/>
      <x:c r="S1927" s="7" t="str"/>
      <x:c r="T1927" s="7" t="str">
        <x:f>IF(S1927="","OPEN",IF(OR(N1927="",O1927="",P1927&lt;&gt;"SAFE",NOT(ISNUMBER(Q1927)),Q1927&gt;L1927,AND(E1927="FUNCTIONAL TWIN",R1927="")),"FAIL","PASS"))</x:f>
        <x:v>OPEN</x:v>
      </x:c>
    </x:row>
    <x:row r="1928" ht="40" customHeight="1">
      <x:c r="B1928" s="7" t="str">
        <x:v>RAP-PT-1922</x:v>
      </x:c>
      <x:c r="C1928" s="7" t="str">
        <x:v>REA-O-C2-FCE-05-P</x:v>
      </x:c>
      <x:c r="D1928" s="7" t="str">
        <x:v>REA-O-C2</x:v>
      </x:c>
      <x:c r="E1928" s="7" t="str">
        <x:v>OPERATIONAL</x:v>
      </x:c>
      <x:c r="F1928" s="7" t="str">
        <x:v>PTC-C</x:v>
      </x:c>
      <x:c r="G1928" s="7" t="str">
        <x:v>BL-Y</x:v>
      </x:c>
      <x:c r="H1928" s="7" t="str">
        <x:v>FCE-05</x:v>
      </x:c>
      <x:c r="I1928" s="7" t="str">
        <x:v>primary</x:v>
      </x:c>
      <x:c r="J1928" s="7" t="str">
        <x:v>O02</x:v>
      </x:c>
      <x:c r="K1928" s="10" t="str">
        <x:v>same boundary with reversed randomized order</x:v>
      </x:c>
      <x:c r="L1928" s="7" t="n">
        <x:v>5</x:v>
      </x:c>
      <x:c r="M1928" s="10" t="str">
        <x:v>safe state within target</x:v>
      </x:c>
      <x:c r="N1928" s="7" t="str"/>
      <x:c r="O1928" s="7" t="str"/>
      <x:c r="P1928" s="7" t="str"/>
      <x:c r="Q1928" s="7" t="str"/>
      <x:c r="R1928" s="7" t="str"/>
      <x:c r="S1928" s="7" t="str"/>
      <x:c r="T1928" s="7" t="str">
        <x:f>IF(S1928="","OPEN",IF(OR(N1928="",O1928="",P1928&lt;&gt;"SAFE",NOT(ISNUMBER(Q1928)),Q1928&gt;L1928,AND(E1928="FUNCTIONAL TWIN",R1928="")),"FAIL","PASS"))</x:f>
        <x:v>OPEN</x:v>
      </x:c>
    </x:row>
    <x:row r="1929" ht="40" customHeight="1">
      <x:c r="B1929" s="7" t="str">
        <x:v>RAP-PT-1923</x:v>
      </x:c>
      <x:c r="C1929" s="7" t="str">
        <x:v>REA-O-C2-FCE-05-P</x:v>
      </x:c>
      <x:c r="D1929" s="7" t="str">
        <x:v>REA-O-C2</x:v>
      </x:c>
      <x:c r="E1929" s="7" t="str">
        <x:v>OPERATIONAL</x:v>
      </x:c>
      <x:c r="F1929" s="7" t="str">
        <x:v>PTC-C</x:v>
      </x:c>
      <x:c r="G1929" s="7" t="str">
        <x:v>BL-Y</x:v>
      </x:c>
      <x:c r="H1929" s="7" t="str">
        <x:v>FCE-05</x:v>
      </x:c>
      <x:c r="I1929" s="7" t="str">
        <x:v>primary</x:v>
      </x:c>
      <x:c r="J1929" s="7" t="str">
        <x:v>O03</x:v>
      </x:c>
      <x:c r="K1929" s="10" t="str">
        <x:v>minimum accepted stored-energy state</x:v>
      </x:c>
      <x:c r="L1929" s="7" t="n">
        <x:v>5</x:v>
      </x:c>
      <x:c r="M1929" s="10" t="str">
        <x:v>safe state within target</x:v>
      </x:c>
      <x:c r="N1929" s="7" t="str"/>
      <x:c r="O1929" s="7" t="str"/>
      <x:c r="P1929" s="7" t="str"/>
      <x:c r="Q1929" s="7" t="str"/>
      <x:c r="R1929" s="7" t="str"/>
      <x:c r="S1929" s="7" t="str"/>
      <x:c r="T1929" s="7" t="str">
        <x:f>IF(S1929="","OPEN",IF(OR(N1929="",O1929="",P1929&lt;&gt;"SAFE",NOT(ISNUMBER(Q1929)),Q1929&gt;L1929,AND(E1929="FUNCTIONAL TWIN",R1929="")),"FAIL","PASS"))</x:f>
        <x:v>OPEN</x:v>
      </x:c>
    </x:row>
    <x:row r="1930" ht="40" customHeight="1">
      <x:c r="B1930" s="7" t="str">
        <x:v>RAP-PT-1924</x:v>
      </x:c>
      <x:c r="C1930" s="7" t="str">
        <x:v>REA-O-C2-FCE-05-P</x:v>
      </x:c>
      <x:c r="D1930" s="7" t="str">
        <x:v>REA-O-C2</x:v>
      </x:c>
      <x:c r="E1930" s="7" t="str">
        <x:v>OPERATIONAL</x:v>
      </x:c>
      <x:c r="F1930" s="7" t="str">
        <x:v>PTC-C</x:v>
      </x:c>
      <x:c r="G1930" s="7" t="str">
        <x:v>BL-Y</x:v>
      </x:c>
      <x:c r="H1930" s="7" t="str">
        <x:v>FCE-05</x:v>
      </x:c>
      <x:c r="I1930" s="7" t="str">
        <x:v>primary</x:v>
      </x:c>
      <x:c r="J1930" s="7" t="str">
        <x:v>O04</x:v>
      </x:c>
      <x:c r="K1930" s="10" t="str">
        <x:v>minimum energy with reversed order</x:v>
      </x:c>
      <x:c r="L1930" s="7" t="n">
        <x:v>5</x:v>
      </x:c>
      <x:c r="M1930" s="10" t="str">
        <x:v>safe state within target</x:v>
      </x:c>
      <x:c r="N1930" s="7" t="str"/>
      <x:c r="O1930" s="7" t="str"/>
      <x:c r="P1930" s="7" t="str"/>
      <x:c r="Q1930" s="7" t="str"/>
      <x:c r="R1930" s="7" t="str"/>
      <x:c r="S1930" s="7" t="str"/>
      <x:c r="T1930" s="7" t="str">
        <x:f>IF(S1930="","OPEN",IF(OR(N1930="",O1930="",P1930&lt;&gt;"SAFE",NOT(ISNUMBER(Q1930)),Q1930&gt;L1930,AND(E1930="FUNCTIONAL TWIN",R1930="")),"FAIL","PASS"))</x:f>
        <x:v>OPEN</x:v>
      </x:c>
    </x:row>
    <x:row r="1931" ht="40" customHeight="1">
      <x:c r="B1931" s="7" t="str">
        <x:v>RAP-PT-1925</x:v>
      </x:c>
      <x:c r="C1931" s="7" t="str">
        <x:v>REA-O-C2-FCE-05-P</x:v>
      </x:c>
      <x:c r="D1931" s="7" t="str">
        <x:v>REA-O-C2</x:v>
      </x:c>
      <x:c r="E1931" s="7" t="str">
        <x:v>OPERATIONAL</x:v>
      </x:c>
      <x:c r="F1931" s="7" t="str">
        <x:v>PTC-C</x:v>
      </x:c>
      <x:c r="G1931" s="7" t="str">
        <x:v>BL-Y</x:v>
      </x:c>
      <x:c r="H1931" s="7" t="str">
        <x:v>FCE-05</x:v>
      </x:c>
      <x:c r="I1931" s="7" t="str">
        <x:v>primary</x:v>
      </x:c>
      <x:c r="J1931" s="7" t="str">
        <x:v>O05</x:v>
      </x:c>
      <x:c r="K1931" s="10" t="str">
        <x:v>normal power and campus network absent</x:v>
      </x:c>
      <x:c r="L1931" s="7" t="n">
        <x:v>5</x:v>
      </x:c>
      <x:c r="M1931" s="10" t="str">
        <x:v>local safe state and evidence</x:v>
      </x:c>
      <x:c r="N1931" s="7" t="str"/>
      <x:c r="O1931" s="7" t="str"/>
      <x:c r="P1931" s="7" t="str"/>
      <x:c r="Q1931" s="7" t="str"/>
      <x:c r="R1931" s="7" t="str"/>
      <x:c r="S1931" s="7" t="str"/>
      <x:c r="T1931" s="7" t="str">
        <x:f>IF(S1931="","OPEN",IF(OR(N1931="",O1931="",P1931&lt;&gt;"SAFE",NOT(ISNUMBER(Q1931)),Q1931&gt;L1931,AND(E1931="FUNCTIONAL TWIN",R1931="")),"FAIL","PASS"))</x:f>
        <x:v>OPEN</x:v>
      </x:c>
    </x:row>
    <x:row r="1932" ht="40" customHeight="1">
      <x:c r="B1932" s="7" t="str">
        <x:v>RAP-PT-1926</x:v>
      </x:c>
      <x:c r="C1932" s="7" t="str">
        <x:v>REA-O-C2-FCE-05-P</x:v>
      </x:c>
      <x:c r="D1932" s="7" t="str">
        <x:v>REA-O-C2</x:v>
      </x:c>
      <x:c r="E1932" s="7" t="str">
        <x:v>OPERATIONAL</x:v>
      </x:c>
      <x:c r="F1932" s="7" t="str">
        <x:v>PTC-C</x:v>
      </x:c>
      <x:c r="G1932" s="7" t="str">
        <x:v>BL-Y</x:v>
      </x:c>
      <x:c r="H1932" s="7" t="str">
        <x:v>FCE-05</x:v>
      </x:c>
      <x:c r="I1932" s="7" t="str">
        <x:v>primary</x:v>
      </x:c>
      <x:c r="J1932" s="7" t="str">
        <x:v>O06</x:v>
      </x:c>
      <x:c r="K1932" s="10" t="str">
        <x:v>primary time absent with unlike local epoch</x:v>
      </x:c>
      <x:c r="L1932" s="7" t="n">
        <x:v>5</x:v>
      </x:c>
      <x:c r="M1932" s="10" t="str">
        <x:v>local safe state and evidence</x:v>
      </x:c>
      <x:c r="N1932" s="7" t="str"/>
      <x:c r="O1932" s="7" t="str"/>
      <x:c r="P1932" s="7" t="str"/>
      <x:c r="Q1932" s="7" t="str"/>
      <x:c r="R1932" s="7" t="str"/>
      <x:c r="S1932" s="7" t="str"/>
      <x:c r="T1932" s="7" t="str">
        <x:f>IF(S1932="","OPEN",IF(OR(N1932="",O1932="",P1932&lt;&gt;"SAFE",NOT(ISNUMBER(Q1932)),Q1932&gt;L1932,AND(E1932="FUNCTIONAL TWIN",R1932="")),"FAIL","PASS"))</x:f>
        <x:v>OPEN</x:v>
      </x:c>
    </x:row>
    <x:row r="1933" ht="40" customHeight="1">
      <x:c r="B1933" s="7" t="str">
        <x:v>RAP-PT-1927</x:v>
      </x:c>
      <x:c r="C1933" s="7" t="str">
        <x:v>REA-O-C2-FCE-05-P</x:v>
      </x:c>
      <x:c r="D1933" s="7" t="str">
        <x:v>REA-O-C2</x:v>
      </x:c>
      <x:c r="E1933" s="7" t="str">
        <x:v>OPERATIONAL</x:v>
      </x:c>
      <x:c r="F1933" s="7" t="str">
        <x:v>PTC-C</x:v>
      </x:c>
      <x:c r="G1933" s="7" t="str">
        <x:v>BL-Y</x:v>
      </x:c>
      <x:c r="H1933" s="7" t="str">
        <x:v>FCE-05</x:v>
      </x:c>
      <x:c r="I1933" s="7" t="str">
        <x:v>primary</x:v>
      </x:c>
      <x:c r="J1933" s="7" t="str">
        <x:v>O07</x:v>
      </x:c>
      <x:c r="K1933" s="10" t="str">
        <x:v>-20 deg C, wet exterior and accepted internal condition</x:v>
      </x:c>
      <x:c r="L1933" s="7" t="n">
        <x:v>5</x:v>
      </x:c>
      <x:c r="M1933" s="10" t="str">
        <x:v>safe state within target</x:v>
      </x:c>
      <x:c r="N1933" s="7" t="str"/>
      <x:c r="O1933" s="7" t="str"/>
      <x:c r="P1933" s="7" t="str"/>
      <x:c r="Q1933" s="7" t="str"/>
      <x:c r="R1933" s="7" t="str"/>
      <x:c r="S1933" s="7" t="str"/>
      <x:c r="T1933" s="7" t="str">
        <x:f>IF(S1933="","OPEN",IF(OR(N1933="",O1933="",P1933&lt;&gt;"SAFE",NOT(ISNUMBER(Q1933)),Q1933&gt;L1933,AND(E1933="FUNCTIONAL TWIN",R1933="")),"FAIL","PASS"))</x:f>
        <x:v>OPEN</x:v>
      </x:c>
    </x:row>
    <x:row r="1934" ht="40" customHeight="1">
      <x:c r="B1934" s="7" t="str">
        <x:v>RAP-PT-1928</x:v>
      </x:c>
      <x:c r="C1934" s="7" t="str">
        <x:v>REA-O-C2-FCE-05-P</x:v>
      </x:c>
      <x:c r="D1934" s="7" t="str">
        <x:v>REA-O-C2</x:v>
      </x:c>
      <x:c r="E1934" s="7" t="str">
        <x:v>OPERATIONAL</x:v>
      </x:c>
      <x:c r="F1934" s="7" t="str">
        <x:v>PTC-C</x:v>
      </x:c>
      <x:c r="G1934" s="7" t="str">
        <x:v>BL-Y</x:v>
      </x:c>
      <x:c r="H1934" s="7" t="str">
        <x:v>FCE-05</x:v>
      </x:c>
      <x:c r="I1934" s="7" t="str">
        <x:v>primary</x:v>
      </x:c>
      <x:c r="J1934" s="7" t="str">
        <x:v>O08</x:v>
      </x:c>
      <x:c r="K1934" s="10" t="str">
        <x:v>50 deg C, wet exterior and accepted internal condition</x:v>
      </x:c>
      <x:c r="L1934" s="7" t="n">
        <x:v>5</x:v>
      </x:c>
      <x:c r="M1934" s="10" t="str">
        <x:v>safe state within target</x:v>
      </x:c>
      <x:c r="N1934" s="7" t="str"/>
      <x:c r="O1934" s="7" t="str"/>
      <x:c r="P1934" s="7" t="str"/>
      <x:c r="Q1934" s="7" t="str"/>
      <x:c r="R1934" s="7" t="str"/>
      <x:c r="S1934" s="7" t="str"/>
      <x:c r="T1934" s="7" t="str">
        <x:f>IF(S1934="","OPEN",IF(OR(N1934="",O1934="",P1934&lt;&gt;"SAFE",NOT(ISNUMBER(Q1934)),Q1934&gt;L1934,AND(E1934="FUNCTIONAL TWIN",R1934="")),"FAIL","PASS"))</x:f>
        <x:v>OPEN</x:v>
      </x:c>
    </x:row>
    <x:row r="1935" ht="40" customHeight="1">
      <x:c r="B1935" s="7" t="str">
        <x:v>RAP-PT-1929</x:v>
      </x:c>
      <x:c r="C1935" s="7" t="str">
        <x:v>REA-O-C2-FCE-05-P</x:v>
      </x:c>
      <x:c r="D1935" s="7" t="str">
        <x:v>REA-O-C2</x:v>
      </x:c>
      <x:c r="E1935" s="7" t="str">
        <x:v>OPERATIONAL</x:v>
      </x:c>
      <x:c r="F1935" s="7" t="str">
        <x:v>PTC-C</x:v>
      </x:c>
      <x:c r="G1935" s="7" t="str">
        <x:v>BL-Y</x:v>
      </x:c>
      <x:c r="H1935" s="7" t="str">
        <x:v>FCE-05</x:v>
      </x:c>
      <x:c r="I1935" s="7" t="str">
        <x:v>primary</x:v>
      </x:c>
      <x:c r="J1935" s="7" t="str">
        <x:v>O09</x:v>
      </x:c>
      <x:c r="K1935" s="10" t="str">
        <x:v>registered contamination and upper accepted actuation resistance</x:v>
      </x:c>
      <x:c r="L1935" s="7" t="n">
        <x:v>5</x:v>
      </x:c>
      <x:c r="M1935" s="10" t="str">
        <x:v>safe state within target</x:v>
      </x:c>
      <x:c r="N1935" s="7" t="str"/>
      <x:c r="O1935" s="7" t="str"/>
      <x:c r="P1935" s="7" t="str"/>
      <x:c r="Q1935" s="7" t="str"/>
      <x:c r="R1935" s="7" t="str"/>
      <x:c r="S1935" s="7" t="str"/>
      <x:c r="T1935" s="7" t="str">
        <x:f>IF(S1935="","OPEN",IF(OR(N1935="",O1935="",P1935&lt;&gt;"SAFE",NOT(ISNUMBER(Q1935)),Q1935&gt;L1935,AND(E1935="FUNCTIONAL TWIN",R1935="")),"FAIL","PASS"))</x:f>
        <x:v>OPEN</x:v>
      </x:c>
    </x:row>
    <x:row r="1936" ht="40" customHeight="1">
      <x:c r="B1936" s="7" t="str">
        <x:v>RAP-PT-1930</x:v>
      </x:c>
      <x:c r="C1936" s="7" t="str">
        <x:v>REA-O-C2-FCE-05-P</x:v>
      </x:c>
      <x:c r="D1936" s="7" t="str">
        <x:v>REA-O-C2</x:v>
      </x:c>
      <x:c r="E1936" s="7" t="str">
        <x:v>OPERATIONAL</x:v>
      </x:c>
      <x:c r="F1936" s="7" t="str">
        <x:v>PTC-C</x:v>
      </x:c>
      <x:c r="G1936" s="7" t="str">
        <x:v>BL-Y</x:v>
      </x:c>
      <x:c r="H1936" s="7" t="str">
        <x:v>FCE-05</x:v>
      </x:c>
      <x:c r="I1936" s="7" t="str">
        <x:v>primary</x:v>
      </x:c>
      <x:c r="J1936" s="7" t="str">
        <x:v>O10</x:v>
      </x:c>
      <x:c r="K1936" s="10" t="str">
        <x:v>same resistance with reversed randomized order</x:v>
      </x:c>
      <x:c r="L1936" s="7" t="n">
        <x:v>5</x:v>
      </x:c>
      <x:c r="M1936" s="10" t="str">
        <x:v>safe state within target</x:v>
      </x:c>
      <x:c r="N1936" s="7" t="str"/>
      <x:c r="O1936" s="7" t="str"/>
      <x:c r="P1936" s="7" t="str"/>
      <x:c r="Q1936" s="7" t="str"/>
      <x:c r="R1936" s="7" t="str"/>
      <x:c r="S1936" s="7" t="str"/>
      <x:c r="T1936" s="7" t="str">
        <x:f>IF(S1936="","OPEN",IF(OR(N1936="",O1936="",P1936&lt;&gt;"SAFE",NOT(ISNUMBER(Q1936)),Q1936&gt;L1936,AND(E1936="FUNCTIONAL TWIN",R1936="")),"FAIL","PASS"))</x:f>
        <x:v>OPEN</x:v>
      </x:c>
    </x:row>
    <x:row r="1937" ht="40" customHeight="1">
      <x:c r="B1937" s="7" t="str">
        <x:v>RAP-PT-1931</x:v>
      </x:c>
      <x:c r="C1937" s="7" t="str">
        <x:v>REA-O-C2-FCE-05-D</x:v>
      </x:c>
      <x:c r="D1937" s="7" t="str">
        <x:v>REA-O-C2</x:v>
      </x:c>
      <x:c r="E1937" s="7" t="str">
        <x:v>OPERATIONAL</x:v>
      </x:c>
      <x:c r="F1937" s="7" t="str">
        <x:v>PTC-C</x:v>
      </x:c>
      <x:c r="G1937" s="7" t="str">
        <x:v>BL-Y</x:v>
      </x:c>
      <x:c r="H1937" s="7" t="str">
        <x:v>FCE-05</x:v>
      </x:c>
      <x:c r="I1937" s="7" t="str">
        <x:v>diverse</x:v>
      </x:c>
      <x:c r="J1937" s="7" t="str">
        <x:v>O01</x:v>
      </x:c>
      <x:c r="K1937" s="10" t="str">
        <x:v>nominal energy, connected local controls, 20 deg C and clean mechanism</x:v>
      </x:c>
      <x:c r="L1937" s="7" t="n">
        <x:v>5</x:v>
      </x:c>
      <x:c r="M1937" s="10" t="str">
        <x:v>safe state within target</x:v>
      </x:c>
      <x:c r="N1937" s="7" t="str"/>
      <x:c r="O1937" s="7" t="str"/>
      <x:c r="P1937" s="7" t="str"/>
      <x:c r="Q1937" s="7" t="str"/>
      <x:c r="R1937" s="7" t="str"/>
      <x:c r="S1937" s="7" t="str"/>
      <x:c r="T1937" s="7" t="str">
        <x:f>IF(S1937="","OPEN",IF(OR(N1937="",O1937="",P1937&lt;&gt;"SAFE",NOT(ISNUMBER(Q1937)),Q1937&gt;L1937,AND(E1937="FUNCTIONAL TWIN",R1937="")),"FAIL","PASS"))</x:f>
        <x:v>OPEN</x:v>
      </x:c>
    </x:row>
    <x:row r="1938" ht="40" customHeight="1">
      <x:c r="B1938" s="7" t="str">
        <x:v>RAP-PT-1932</x:v>
      </x:c>
      <x:c r="C1938" s="7" t="str">
        <x:v>REA-O-C2-FCE-05-D</x:v>
      </x:c>
      <x:c r="D1938" s="7" t="str">
        <x:v>REA-O-C2</x:v>
      </x:c>
      <x:c r="E1938" s="7" t="str">
        <x:v>OPERATIONAL</x:v>
      </x:c>
      <x:c r="F1938" s="7" t="str">
        <x:v>PTC-C</x:v>
      </x:c>
      <x:c r="G1938" s="7" t="str">
        <x:v>BL-Y</x:v>
      </x:c>
      <x:c r="H1938" s="7" t="str">
        <x:v>FCE-05</x:v>
      </x:c>
      <x:c r="I1938" s="7" t="str">
        <x:v>diverse</x:v>
      </x:c>
      <x:c r="J1938" s="7" t="str">
        <x:v>O02</x:v>
      </x:c>
      <x:c r="K1938" s="10" t="str">
        <x:v>same boundary with reversed randomized order</x:v>
      </x:c>
      <x:c r="L1938" s="7" t="n">
        <x:v>5</x:v>
      </x:c>
      <x:c r="M1938" s="10" t="str">
        <x:v>safe state within target</x:v>
      </x:c>
      <x:c r="N1938" s="7" t="str"/>
      <x:c r="O1938" s="7" t="str"/>
      <x:c r="P1938" s="7" t="str"/>
      <x:c r="Q1938" s="7" t="str"/>
      <x:c r="R1938" s="7" t="str"/>
      <x:c r="S1938" s="7" t="str"/>
      <x:c r="T1938" s="7" t="str">
        <x:f>IF(S1938="","OPEN",IF(OR(N1938="",O1938="",P1938&lt;&gt;"SAFE",NOT(ISNUMBER(Q1938)),Q1938&gt;L1938,AND(E1938="FUNCTIONAL TWIN",R1938="")),"FAIL","PASS"))</x:f>
        <x:v>OPEN</x:v>
      </x:c>
    </x:row>
    <x:row r="1939" ht="40" customHeight="1">
      <x:c r="B1939" s="7" t="str">
        <x:v>RAP-PT-1933</x:v>
      </x:c>
      <x:c r="C1939" s="7" t="str">
        <x:v>REA-O-C2-FCE-05-D</x:v>
      </x:c>
      <x:c r="D1939" s="7" t="str">
        <x:v>REA-O-C2</x:v>
      </x:c>
      <x:c r="E1939" s="7" t="str">
        <x:v>OPERATIONAL</x:v>
      </x:c>
      <x:c r="F1939" s="7" t="str">
        <x:v>PTC-C</x:v>
      </x:c>
      <x:c r="G1939" s="7" t="str">
        <x:v>BL-Y</x:v>
      </x:c>
      <x:c r="H1939" s="7" t="str">
        <x:v>FCE-05</x:v>
      </x:c>
      <x:c r="I1939" s="7" t="str">
        <x:v>diverse</x:v>
      </x:c>
      <x:c r="J1939" s="7" t="str">
        <x:v>O03</x:v>
      </x:c>
      <x:c r="K1939" s="10" t="str">
        <x:v>minimum accepted stored-energy state</x:v>
      </x:c>
      <x:c r="L1939" s="7" t="n">
        <x:v>5</x:v>
      </x:c>
      <x:c r="M1939" s="10" t="str">
        <x:v>safe state within target</x:v>
      </x:c>
      <x:c r="N1939" s="7" t="str"/>
      <x:c r="O1939" s="7" t="str"/>
      <x:c r="P1939" s="7" t="str"/>
      <x:c r="Q1939" s="7" t="str"/>
      <x:c r="R1939" s="7" t="str"/>
      <x:c r="S1939" s="7" t="str"/>
      <x:c r="T1939" s="7" t="str">
        <x:f>IF(S1939="","OPEN",IF(OR(N1939="",O1939="",P1939&lt;&gt;"SAFE",NOT(ISNUMBER(Q1939)),Q1939&gt;L1939,AND(E1939="FUNCTIONAL TWIN",R1939="")),"FAIL","PASS"))</x:f>
        <x:v>OPEN</x:v>
      </x:c>
    </x:row>
    <x:row r="1940" ht="40" customHeight="1">
      <x:c r="B1940" s="7" t="str">
        <x:v>RAP-PT-1934</x:v>
      </x:c>
      <x:c r="C1940" s="7" t="str">
        <x:v>REA-O-C2-FCE-05-D</x:v>
      </x:c>
      <x:c r="D1940" s="7" t="str">
        <x:v>REA-O-C2</x:v>
      </x:c>
      <x:c r="E1940" s="7" t="str">
        <x:v>OPERATIONAL</x:v>
      </x:c>
      <x:c r="F1940" s="7" t="str">
        <x:v>PTC-C</x:v>
      </x:c>
      <x:c r="G1940" s="7" t="str">
        <x:v>BL-Y</x:v>
      </x:c>
      <x:c r="H1940" s="7" t="str">
        <x:v>FCE-05</x:v>
      </x:c>
      <x:c r="I1940" s="7" t="str">
        <x:v>diverse</x:v>
      </x:c>
      <x:c r="J1940" s="7" t="str">
        <x:v>O04</x:v>
      </x:c>
      <x:c r="K1940" s="10" t="str">
        <x:v>minimum energy with reversed order</x:v>
      </x:c>
      <x:c r="L1940" s="7" t="n">
        <x:v>5</x:v>
      </x:c>
      <x:c r="M1940" s="10" t="str">
        <x:v>safe state within target</x:v>
      </x:c>
      <x:c r="N1940" s="7" t="str"/>
      <x:c r="O1940" s="7" t="str"/>
      <x:c r="P1940" s="7" t="str"/>
      <x:c r="Q1940" s="7" t="str"/>
      <x:c r="R1940" s="7" t="str"/>
      <x:c r="S1940" s="7" t="str"/>
      <x:c r="T1940" s="7" t="str">
        <x:f>IF(S1940="","OPEN",IF(OR(N1940="",O1940="",P1940&lt;&gt;"SAFE",NOT(ISNUMBER(Q1940)),Q1940&gt;L1940,AND(E1940="FUNCTIONAL TWIN",R1940="")),"FAIL","PASS"))</x:f>
        <x:v>OPEN</x:v>
      </x:c>
    </x:row>
    <x:row r="1941" ht="40" customHeight="1">
      <x:c r="B1941" s="7" t="str">
        <x:v>RAP-PT-1935</x:v>
      </x:c>
      <x:c r="C1941" s="7" t="str">
        <x:v>REA-O-C2-FCE-05-D</x:v>
      </x:c>
      <x:c r="D1941" s="7" t="str">
        <x:v>REA-O-C2</x:v>
      </x:c>
      <x:c r="E1941" s="7" t="str">
        <x:v>OPERATIONAL</x:v>
      </x:c>
      <x:c r="F1941" s="7" t="str">
        <x:v>PTC-C</x:v>
      </x:c>
      <x:c r="G1941" s="7" t="str">
        <x:v>BL-Y</x:v>
      </x:c>
      <x:c r="H1941" s="7" t="str">
        <x:v>FCE-05</x:v>
      </x:c>
      <x:c r="I1941" s="7" t="str">
        <x:v>diverse</x:v>
      </x:c>
      <x:c r="J1941" s="7" t="str">
        <x:v>O05</x:v>
      </x:c>
      <x:c r="K1941" s="10" t="str">
        <x:v>normal power and campus network absent</x:v>
      </x:c>
      <x:c r="L1941" s="7" t="n">
        <x:v>5</x:v>
      </x:c>
      <x:c r="M1941" s="10" t="str">
        <x:v>local safe state and evidence</x:v>
      </x:c>
      <x:c r="N1941" s="7" t="str"/>
      <x:c r="O1941" s="7" t="str"/>
      <x:c r="P1941" s="7" t="str"/>
      <x:c r="Q1941" s="7" t="str"/>
      <x:c r="R1941" s="7" t="str"/>
      <x:c r="S1941" s="7" t="str"/>
      <x:c r="T1941" s="7" t="str">
        <x:f>IF(S1941="","OPEN",IF(OR(N1941="",O1941="",P1941&lt;&gt;"SAFE",NOT(ISNUMBER(Q1941)),Q1941&gt;L1941,AND(E1941="FUNCTIONAL TWIN",R1941="")),"FAIL","PASS"))</x:f>
        <x:v>OPEN</x:v>
      </x:c>
    </x:row>
    <x:row r="1942" ht="40" customHeight="1">
      <x:c r="B1942" s="7" t="str">
        <x:v>RAP-PT-1936</x:v>
      </x:c>
      <x:c r="C1942" s="7" t="str">
        <x:v>REA-O-C2-FCE-05-D</x:v>
      </x:c>
      <x:c r="D1942" s="7" t="str">
        <x:v>REA-O-C2</x:v>
      </x:c>
      <x:c r="E1942" s="7" t="str">
        <x:v>OPERATIONAL</x:v>
      </x:c>
      <x:c r="F1942" s="7" t="str">
        <x:v>PTC-C</x:v>
      </x:c>
      <x:c r="G1942" s="7" t="str">
        <x:v>BL-Y</x:v>
      </x:c>
      <x:c r="H1942" s="7" t="str">
        <x:v>FCE-05</x:v>
      </x:c>
      <x:c r="I1942" s="7" t="str">
        <x:v>diverse</x:v>
      </x:c>
      <x:c r="J1942" s="7" t="str">
        <x:v>O06</x:v>
      </x:c>
      <x:c r="K1942" s="10" t="str">
        <x:v>primary time absent with unlike local epoch</x:v>
      </x:c>
      <x:c r="L1942" s="7" t="n">
        <x:v>5</x:v>
      </x:c>
      <x:c r="M1942" s="10" t="str">
        <x:v>local safe state and evidence</x:v>
      </x:c>
      <x:c r="N1942" s="7" t="str"/>
      <x:c r="O1942" s="7" t="str"/>
      <x:c r="P1942" s="7" t="str"/>
      <x:c r="Q1942" s="7" t="str"/>
      <x:c r="R1942" s="7" t="str"/>
      <x:c r="S1942" s="7" t="str"/>
      <x:c r="T1942" s="7" t="str">
        <x:f>IF(S1942="","OPEN",IF(OR(N1942="",O1942="",P1942&lt;&gt;"SAFE",NOT(ISNUMBER(Q1942)),Q1942&gt;L1942,AND(E1942="FUNCTIONAL TWIN",R1942="")),"FAIL","PASS"))</x:f>
        <x:v>OPEN</x:v>
      </x:c>
    </x:row>
    <x:row r="1943" ht="40" customHeight="1">
      <x:c r="B1943" s="7" t="str">
        <x:v>RAP-PT-1937</x:v>
      </x:c>
      <x:c r="C1943" s="7" t="str">
        <x:v>REA-O-C2-FCE-05-D</x:v>
      </x:c>
      <x:c r="D1943" s="7" t="str">
        <x:v>REA-O-C2</x:v>
      </x:c>
      <x:c r="E1943" s="7" t="str">
        <x:v>OPERATIONAL</x:v>
      </x:c>
      <x:c r="F1943" s="7" t="str">
        <x:v>PTC-C</x:v>
      </x:c>
      <x:c r="G1943" s="7" t="str">
        <x:v>BL-Y</x:v>
      </x:c>
      <x:c r="H1943" s="7" t="str">
        <x:v>FCE-05</x:v>
      </x:c>
      <x:c r="I1943" s="7" t="str">
        <x:v>diverse</x:v>
      </x:c>
      <x:c r="J1943" s="7" t="str">
        <x:v>O07</x:v>
      </x:c>
      <x:c r="K1943" s="10" t="str">
        <x:v>-20 deg C, wet exterior and accepted internal condition</x:v>
      </x:c>
      <x:c r="L1943" s="7" t="n">
        <x:v>5</x:v>
      </x:c>
      <x:c r="M1943" s="10" t="str">
        <x:v>safe state within target</x:v>
      </x:c>
      <x:c r="N1943" s="7" t="str"/>
      <x:c r="O1943" s="7" t="str"/>
      <x:c r="P1943" s="7" t="str"/>
      <x:c r="Q1943" s="7" t="str"/>
      <x:c r="R1943" s="7" t="str"/>
      <x:c r="S1943" s="7" t="str"/>
      <x:c r="T1943" s="7" t="str">
        <x:f>IF(S1943="","OPEN",IF(OR(N1943="",O1943="",P1943&lt;&gt;"SAFE",NOT(ISNUMBER(Q1943)),Q1943&gt;L1943,AND(E1943="FUNCTIONAL TWIN",R1943="")),"FAIL","PASS"))</x:f>
        <x:v>OPEN</x:v>
      </x:c>
    </x:row>
    <x:row r="1944" ht="40" customHeight="1">
      <x:c r="B1944" s="7" t="str">
        <x:v>RAP-PT-1938</x:v>
      </x:c>
      <x:c r="C1944" s="7" t="str">
        <x:v>REA-O-C2-FCE-05-D</x:v>
      </x:c>
      <x:c r="D1944" s="7" t="str">
        <x:v>REA-O-C2</x:v>
      </x:c>
      <x:c r="E1944" s="7" t="str">
        <x:v>OPERATIONAL</x:v>
      </x:c>
      <x:c r="F1944" s="7" t="str">
        <x:v>PTC-C</x:v>
      </x:c>
      <x:c r="G1944" s="7" t="str">
        <x:v>BL-Y</x:v>
      </x:c>
      <x:c r="H1944" s="7" t="str">
        <x:v>FCE-05</x:v>
      </x:c>
      <x:c r="I1944" s="7" t="str">
        <x:v>diverse</x:v>
      </x:c>
      <x:c r="J1944" s="7" t="str">
        <x:v>O08</x:v>
      </x:c>
      <x:c r="K1944" s="10" t="str">
        <x:v>50 deg C, wet exterior and accepted internal condition</x:v>
      </x:c>
      <x:c r="L1944" s="7" t="n">
        <x:v>5</x:v>
      </x:c>
      <x:c r="M1944" s="10" t="str">
        <x:v>safe state within target</x:v>
      </x:c>
      <x:c r="N1944" s="7" t="str"/>
      <x:c r="O1944" s="7" t="str"/>
      <x:c r="P1944" s="7" t="str"/>
      <x:c r="Q1944" s="7" t="str"/>
      <x:c r="R1944" s="7" t="str"/>
      <x:c r="S1944" s="7" t="str"/>
      <x:c r="T1944" s="7" t="str">
        <x:f>IF(S1944="","OPEN",IF(OR(N1944="",O1944="",P1944&lt;&gt;"SAFE",NOT(ISNUMBER(Q1944)),Q1944&gt;L1944,AND(E1944="FUNCTIONAL TWIN",R1944="")),"FAIL","PASS"))</x:f>
        <x:v>OPEN</x:v>
      </x:c>
    </x:row>
    <x:row r="1945" ht="40" customHeight="1">
      <x:c r="B1945" s="7" t="str">
        <x:v>RAP-PT-1939</x:v>
      </x:c>
      <x:c r="C1945" s="7" t="str">
        <x:v>REA-O-C2-FCE-05-D</x:v>
      </x:c>
      <x:c r="D1945" s="7" t="str">
        <x:v>REA-O-C2</x:v>
      </x:c>
      <x:c r="E1945" s="7" t="str">
        <x:v>OPERATIONAL</x:v>
      </x:c>
      <x:c r="F1945" s="7" t="str">
        <x:v>PTC-C</x:v>
      </x:c>
      <x:c r="G1945" s="7" t="str">
        <x:v>BL-Y</x:v>
      </x:c>
      <x:c r="H1945" s="7" t="str">
        <x:v>FCE-05</x:v>
      </x:c>
      <x:c r="I1945" s="7" t="str">
        <x:v>diverse</x:v>
      </x:c>
      <x:c r="J1945" s="7" t="str">
        <x:v>O09</x:v>
      </x:c>
      <x:c r="K1945" s="10" t="str">
        <x:v>registered contamination and upper accepted actuation resistance</x:v>
      </x:c>
      <x:c r="L1945" s="7" t="n">
        <x:v>5</x:v>
      </x:c>
      <x:c r="M1945" s="10" t="str">
        <x:v>safe state within target</x:v>
      </x:c>
      <x:c r="N1945" s="7" t="str"/>
      <x:c r="O1945" s="7" t="str"/>
      <x:c r="P1945" s="7" t="str"/>
      <x:c r="Q1945" s="7" t="str"/>
      <x:c r="R1945" s="7" t="str"/>
      <x:c r="S1945" s="7" t="str"/>
      <x:c r="T1945" s="7" t="str">
        <x:f>IF(S1945="","OPEN",IF(OR(N1945="",O1945="",P1945&lt;&gt;"SAFE",NOT(ISNUMBER(Q1945)),Q1945&gt;L1945,AND(E1945="FUNCTIONAL TWIN",R1945="")),"FAIL","PASS"))</x:f>
        <x:v>OPEN</x:v>
      </x:c>
    </x:row>
    <x:row r="1946" ht="40" customHeight="1">
      <x:c r="B1946" s="7" t="str">
        <x:v>RAP-PT-1940</x:v>
      </x:c>
      <x:c r="C1946" s="7" t="str">
        <x:v>REA-O-C2-FCE-05-D</x:v>
      </x:c>
      <x:c r="D1946" s="7" t="str">
        <x:v>REA-O-C2</x:v>
      </x:c>
      <x:c r="E1946" s="7" t="str">
        <x:v>OPERATIONAL</x:v>
      </x:c>
      <x:c r="F1946" s="7" t="str">
        <x:v>PTC-C</x:v>
      </x:c>
      <x:c r="G1946" s="7" t="str">
        <x:v>BL-Y</x:v>
      </x:c>
      <x:c r="H1946" s="7" t="str">
        <x:v>FCE-05</x:v>
      </x:c>
      <x:c r="I1946" s="7" t="str">
        <x:v>diverse</x:v>
      </x:c>
      <x:c r="J1946" s="7" t="str">
        <x:v>O10</x:v>
      </x:c>
      <x:c r="K1946" s="10" t="str">
        <x:v>same resistance with reversed randomized order</x:v>
      </x:c>
      <x:c r="L1946" s="7" t="n">
        <x:v>5</x:v>
      </x:c>
      <x:c r="M1946" s="10" t="str">
        <x:v>safe state within target</x:v>
      </x:c>
      <x:c r="N1946" s="7" t="str"/>
      <x:c r="O1946" s="7" t="str"/>
      <x:c r="P1946" s="7" t="str"/>
      <x:c r="Q1946" s="7" t="str"/>
      <x:c r="R1946" s="7" t="str"/>
      <x:c r="S1946" s="7" t="str"/>
      <x:c r="T1946" s="7" t="str">
        <x:f>IF(S1946="","OPEN",IF(OR(N1946="",O1946="",P1946&lt;&gt;"SAFE",NOT(ISNUMBER(Q1946)),Q1946&gt;L1946,AND(E1946="FUNCTIONAL TWIN",R1946="")),"FAIL","PASS"))</x:f>
        <x:v>OPEN</x:v>
      </x:c>
    </x:row>
    <x:row r="1947" ht="40" customHeight="1">
      <x:c r="B1947" s="7" t="str">
        <x:v>RAP-PT-1941</x:v>
      </x:c>
      <x:c r="C1947" s="7" t="str">
        <x:v>REA-O-C2-FCE-05-M</x:v>
      </x:c>
      <x:c r="D1947" s="7" t="str">
        <x:v>REA-O-C2</x:v>
      </x:c>
      <x:c r="E1947" s="7" t="str">
        <x:v>OPERATIONAL</x:v>
      </x:c>
      <x:c r="F1947" s="7" t="str">
        <x:v>PTC-C</x:v>
      </x:c>
      <x:c r="G1947" s="7" t="str">
        <x:v>BL-Y</x:v>
      </x:c>
      <x:c r="H1947" s="7" t="str">
        <x:v>FCE-05</x:v>
      </x:c>
      <x:c r="I1947" s="7" t="str">
        <x:v>manual/passive</x:v>
      </x:c>
      <x:c r="J1947" s="7" t="str">
        <x:v>O01</x:v>
      </x:c>
      <x:c r="K1947" s="10" t="str">
        <x:v>nominal energy, connected local controls, 20 deg C and clean mechanism</x:v>
      </x:c>
      <x:c r="L1947" s="7" t="n">
        <x:v>5</x:v>
      </x:c>
      <x:c r="M1947" s="10" t="str">
        <x:v>safe state within target</x:v>
      </x:c>
      <x:c r="N1947" s="7" t="str"/>
      <x:c r="O1947" s="7" t="str"/>
      <x:c r="P1947" s="7" t="str"/>
      <x:c r="Q1947" s="7" t="str"/>
      <x:c r="R1947" s="7" t="str"/>
      <x:c r="S1947" s="7" t="str"/>
      <x:c r="T1947" s="7" t="str">
        <x:f>IF(S1947="","OPEN",IF(OR(N1947="",O1947="",P1947&lt;&gt;"SAFE",NOT(ISNUMBER(Q1947)),Q1947&gt;L1947,AND(E1947="FUNCTIONAL TWIN",R1947="")),"FAIL","PASS"))</x:f>
        <x:v>OPEN</x:v>
      </x:c>
    </x:row>
    <x:row r="1948" ht="40" customHeight="1">
      <x:c r="B1948" s="7" t="str">
        <x:v>RAP-PT-1942</x:v>
      </x:c>
      <x:c r="C1948" s="7" t="str">
        <x:v>REA-O-C2-FCE-05-M</x:v>
      </x:c>
      <x:c r="D1948" s="7" t="str">
        <x:v>REA-O-C2</x:v>
      </x:c>
      <x:c r="E1948" s="7" t="str">
        <x:v>OPERATIONAL</x:v>
      </x:c>
      <x:c r="F1948" s="7" t="str">
        <x:v>PTC-C</x:v>
      </x:c>
      <x:c r="G1948" s="7" t="str">
        <x:v>BL-Y</x:v>
      </x:c>
      <x:c r="H1948" s="7" t="str">
        <x:v>FCE-05</x:v>
      </x:c>
      <x:c r="I1948" s="7" t="str">
        <x:v>manual/passive</x:v>
      </x:c>
      <x:c r="J1948" s="7" t="str">
        <x:v>O02</x:v>
      </x:c>
      <x:c r="K1948" s="10" t="str">
        <x:v>same boundary with reversed randomized order</x:v>
      </x:c>
      <x:c r="L1948" s="7" t="n">
        <x:v>5</x:v>
      </x:c>
      <x:c r="M1948" s="10" t="str">
        <x:v>safe state within target</x:v>
      </x:c>
      <x:c r="N1948" s="7" t="str"/>
      <x:c r="O1948" s="7" t="str"/>
      <x:c r="P1948" s="7" t="str"/>
      <x:c r="Q1948" s="7" t="str"/>
      <x:c r="R1948" s="7" t="str"/>
      <x:c r="S1948" s="7" t="str"/>
      <x:c r="T1948" s="7" t="str">
        <x:f>IF(S1948="","OPEN",IF(OR(N1948="",O1948="",P1948&lt;&gt;"SAFE",NOT(ISNUMBER(Q1948)),Q1948&gt;L1948,AND(E1948="FUNCTIONAL TWIN",R1948="")),"FAIL","PASS"))</x:f>
        <x:v>OPEN</x:v>
      </x:c>
    </x:row>
    <x:row r="1949" ht="40" customHeight="1">
      <x:c r="B1949" s="7" t="str">
        <x:v>RAP-PT-1943</x:v>
      </x:c>
      <x:c r="C1949" s="7" t="str">
        <x:v>REA-O-C2-FCE-05-M</x:v>
      </x:c>
      <x:c r="D1949" s="7" t="str">
        <x:v>REA-O-C2</x:v>
      </x:c>
      <x:c r="E1949" s="7" t="str">
        <x:v>OPERATIONAL</x:v>
      </x:c>
      <x:c r="F1949" s="7" t="str">
        <x:v>PTC-C</x:v>
      </x:c>
      <x:c r="G1949" s="7" t="str">
        <x:v>BL-Y</x:v>
      </x:c>
      <x:c r="H1949" s="7" t="str">
        <x:v>FCE-05</x:v>
      </x:c>
      <x:c r="I1949" s="7" t="str">
        <x:v>manual/passive</x:v>
      </x:c>
      <x:c r="J1949" s="7" t="str">
        <x:v>O03</x:v>
      </x:c>
      <x:c r="K1949" s="10" t="str">
        <x:v>minimum accepted stored-energy state</x:v>
      </x:c>
      <x:c r="L1949" s="7" t="n">
        <x:v>5</x:v>
      </x:c>
      <x:c r="M1949" s="10" t="str">
        <x:v>safe state within target</x:v>
      </x:c>
      <x:c r="N1949" s="7" t="str"/>
      <x:c r="O1949" s="7" t="str"/>
      <x:c r="P1949" s="7" t="str"/>
      <x:c r="Q1949" s="7" t="str"/>
      <x:c r="R1949" s="7" t="str"/>
      <x:c r="S1949" s="7" t="str"/>
      <x:c r="T1949" s="7" t="str">
        <x:f>IF(S1949="","OPEN",IF(OR(N1949="",O1949="",P1949&lt;&gt;"SAFE",NOT(ISNUMBER(Q1949)),Q1949&gt;L1949,AND(E1949="FUNCTIONAL TWIN",R1949="")),"FAIL","PASS"))</x:f>
        <x:v>OPEN</x:v>
      </x:c>
    </x:row>
    <x:row r="1950" ht="40" customHeight="1">
      <x:c r="B1950" s="7" t="str">
        <x:v>RAP-PT-1944</x:v>
      </x:c>
      <x:c r="C1950" s="7" t="str">
        <x:v>REA-O-C2-FCE-05-M</x:v>
      </x:c>
      <x:c r="D1950" s="7" t="str">
        <x:v>REA-O-C2</x:v>
      </x:c>
      <x:c r="E1950" s="7" t="str">
        <x:v>OPERATIONAL</x:v>
      </x:c>
      <x:c r="F1950" s="7" t="str">
        <x:v>PTC-C</x:v>
      </x:c>
      <x:c r="G1950" s="7" t="str">
        <x:v>BL-Y</x:v>
      </x:c>
      <x:c r="H1950" s="7" t="str">
        <x:v>FCE-05</x:v>
      </x:c>
      <x:c r="I1950" s="7" t="str">
        <x:v>manual/passive</x:v>
      </x:c>
      <x:c r="J1950" s="7" t="str">
        <x:v>O04</x:v>
      </x:c>
      <x:c r="K1950" s="10" t="str">
        <x:v>minimum energy with reversed order</x:v>
      </x:c>
      <x:c r="L1950" s="7" t="n">
        <x:v>5</x:v>
      </x:c>
      <x:c r="M1950" s="10" t="str">
        <x:v>safe state within target</x:v>
      </x:c>
      <x:c r="N1950" s="7" t="str"/>
      <x:c r="O1950" s="7" t="str"/>
      <x:c r="P1950" s="7" t="str"/>
      <x:c r="Q1950" s="7" t="str"/>
      <x:c r="R1950" s="7" t="str"/>
      <x:c r="S1950" s="7" t="str"/>
      <x:c r="T1950" s="7" t="str">
        <x:f>IF(S1950="","OPEN",IF(OR(N1950="",O1950="",P1950&lt;&gt;"SAFE",NOT(ISNUMBER(Q1950)),Q1950&gt;L1950,AND(E1950="FUNCTIONAL TWIN",R1950="")),"FAIL","PASS"))</x:f>
        <x:v>OPEN</x:v>
      </x:c>
    </x:row>
    <x:row r="1951" ht="40" customHeight="1">
      <x:c r="B1951" s="7" t="str">
        <x:v>RAP-PT-1945</x:v>
      </x:c>
      <x:c r="C1951" s="7" t="str">
        <x:v>REA-O-C2-FCE-05-M</x:v>
      </x:c>
      <x:c r="D1951" s="7" t="str">
        <x:v>REA-O-C2</x:v>
      </x:c>
      <x:c r="E1951" s="7" t="str">
        <x:v>OPERATIONAL</x:v>
      </x:c>
      <x:c r="F1951" s="7" t="str">
        <x:v>PTC-C</x:v>
      </x:c>
      <x:c r="G1951" s="7" t="str">
        <x:v>BL-Y</x:v>
      </x:c>
      <x:c r="H1951" s="7" t="str">
        <x:v>FCE-05</x:v>
      </x:c>
      <x:c r="I1951" s="7" t="str">
        <x:v>manual/passive</x:v>
      </x:c>
      <x:c r="J1951" s="7" t="str">
        <x:v>O05</x:v>
      </x:c>
      <x:c r="K1951" s="10" t="str">
        <x:v>normal power and campus network absent</x:v>
      </x:c>
      <x:c r="L1951" s="7" t="n">
        <x:v>5</x:v>
      </x:c>
      <x:c r="M1951" s="10" t="str">
        <x:v>local safe state and evidence</x:v>
      </x:c>
      <x:c r="N1951" s="7" t="str"/>
      <x:c r="O1951" s="7" t="str"/>
      <x:c r="P1951" s="7" t="str"/>
      <x:c r="Q1951" s="7" t="str"/>
      <x:c r="R1951" s="7" t="str"/>
      <x:c r="S1951" s="7" t="str"/>
      <x:c r="T1951" s="7" t="str">
        <x:f>IF(S1951="","OPEN",IF(OR(N1951="",O1951="",P1951&lt;&gt;"SAFE",NOT(ISNUMBER(Q1951)),Q1951&gt;L1951,AND(E1951="FUNCTIONAL TWIN",R1951="")),"FAIL","PASS"))</x:f>
        <x:v>OPEN</x:v>
      </x:c>
    </x:row>
    <x:row r="1952" ht="40" customHeight="1">
      <x:c r="B1952" s="7" t="str">
        <x:v>RAP-PT-1946</x:v>
      </x:c>
      <x:c r="C1952" s="7" t="str">
        <x:v>REA-O-C2-FCE-05-M</x:v>
      </x:c>
      <x:c r="D1952" s="7" t="str">
        <x:v>REA-O-C2</x:v>
      </x:c>
      <x:c r="E1952" s="7" t="str">
        <x:v>OPERATIONAL</x:v>
      </x:c>
      <x:c r="F1952" s="7" t="str">
        <x:v>PTC-C</x:v>
      </x:c>
      <x:c r="G1952" s="7" t="str">
        <x:v>BL-Y</x:v>
      </x:c>
      <x:c r="H1952" s="7" t="str">
        <x:v>FCE-05</x:v>
      </x:c>
      <x:c r="I1952" s="7" t="str">
        <x:v>manual/passive</x:v>
      </x:c>
      <x:c r="J1952" s="7" t="str">
        <x:v>O06</x:v>
      </x:c>
      <x:c r="K1952" s="10" t="str">
        <x:v>primary time absent with unlike local epoch</x:v>
      </x:c>
      <x:c r="L1952" s="7" t="n">
        <x:v>5</x:v>
      </x:c>
      <x:c r="M1952" s="10" t="str">
        <x:v>local safe state and evidence</x:v>
      </x:c>
      <x:c r="N1952" s="7" t="str"/>
      <x:c r="O1952" s="7" t="str"/>
      <x:c r="P1952" s="7" t="str"/>
      <x:c r="Q1952" s="7" t="str"/>
      <x:c r="R1952" s="7" t="str"/>
      <x:c r="S1952" s="7" t="str"/>
      <x:c r="T1952" s="7" t="str">
        <x:f>IF(S1952="","OPEN",IF(OR(N1952="",O1952="",P1952&lt;&gt;"SAFE",NOT(ISNUMBER(Q1952)),Q1952&gt;L1952,AND(E1952="FUNCTIONAL TWIN",R1952="")),"FAIL","PASS"))</x:f>
        <x:v>OPEN</x:v>
      </x:c>
    </x:row>
    <x:row r="1953" ht="40" customHeight="1">
      <x:c r="B1953" s="7" t="str">
        <x:v>RAP-PT-1947</x:v>
      </x:c>
      <x:c r="C1953" s="7" t="str">
        <x:v>REA-O-C2-FCE-05-M</x:v>
      </x:c>
      <x:c r="D1953" s="7" t="str">
        <x:v>REA-O-C2</x:v>
      </x:c>
      <x:c r="E1953" s="7" t="str">
        <x:v>OPERATIONAL</x:v>
      </x:c>
      <x:c r="F1953" s="7" t="str">
        <x:v>PTC-C</x:v>
      </x:c>
      <x:c r="G1953" s="7" t="str">
        <x:v>BL-Y</x:v>
      </x:c>
      <x:c r="H1953" s="7" t="str">
        <x:v>FCE-05</x:v>
      </x:c>
      <x:c r="I1953" s="7" t="str">
        <x:v>manual/passive</x:v>
      </x:c>
      <x:c r="J1953" s="7" t="str">
        <x:v>O07</x:v>
      </x:c>
      <x:c r="K1953" s="10" t="str">
        <x:v>-20 deg C, wet exterior and accepted internal condition</x:v>
      </x:c>
      <x:c r="L1953" s="7" t="n">
        <x:v>5</x:v>
      </x:c>
      <x:c r="M1953" s="10" t="str">
        <x:v>safe state within target</x:v>
      </x:c>
      <x:c r="N1953" s="7" t="str"/>
      <x:c r="O1953" s="7" t="str"/>
      <x:c r="P1953" s="7" t="str"/>
      <x:c r="Q1953" s="7" t="str"/>
      <x:c r="R1953" s="7" t="str"/>
      <x:c r="S1953" s="7" t="str"/>
      <x:c r="T1953" s="7" t="str">
        <x:f>IF(S1953="","OPEN",IF(OR(N1953="",O1953="",P1953&lt;&gt;"SAFE",NOT(ISNUMBER(Q1953)),Q1953&gt;L1953,AND(E1953="FUNCTIONAL TWIN",R1953="")),"FAIL","PASS"))</x:f>
        <x:v>OPEN</x:v>
      </x:c>
    </x:row>
    <x:row r="1954" ht="40" customHeight="1">
      <x:c r="B1954" s="7" t="str">
        <x:v>RAP-PT-1948</x:v>
      </x:c>
      <x:c r="C1954" s="7" t="str">
        <x:v>REA-O-C2-FCE-05-M</x:v>
      </x:c>
      <x:c r="D1954" s="7" t="str">
        <x:v>REA-O-C2</x:v>
      </x:c>
      <x:c r="E1954" s="7" t="str">
        <x:v>OPERATIONAL</x:v>
      </x:c>
      <x:c r="F1954" s="7" t="str">
        <x:v>PTC-C</x:v>
      </x:c>
      <x:c r="G1954" s="7" t="str">
        <x:v>BL-Y</x:v>
      </x:c>
      <x:c r="H1954" s="7" t="str">
        <x:v>FCE-05</x:v>
      </x:c>
      <x:c r="I1954" s="7" t="str">
        <x:v>manual/passive</x:v>
      </x:c>
      <x:c r="J1954" s="7" t="str">
        <x:v>O08</x:v>
      </x:c>
      <x:c r="K1954" s="10" t="str">
        <x:v>50 deg C, wet exterior and accepted internal condition</x:v>
      </x:c>
      <x:c r="L1954" s="7" t="n">
        <x:v>5</x:v>
      </x:c>
      <x:c r="M1954" s="10" t="str">
        <x:v>safe state within target</x:v>
      </x:c>
      <x:c r="N1954" s="7" t="str"/>
      <x:c r="O1954" s="7" t="str"/>
      <x:c r="P1954" s="7" t="str"/>
      <x:c r="Q1954" s="7" t="str"/>
      <x:c r="R1954" s="7" t="str"/>
      <x:c r="S1954" s="7" t="str"/>
      <x:c r="T1954" s="7" t="str">
        <x:f>IF(S1954="","OPEN",IF(OR(N1954="",O1954="",P1954&lt;&gt;"SAFE",NOT(ISNUMBER(Q1954)),Q1954&gt;L1954,AND(E1954="FUNCTIONAL TWIN",R1954="")),"FAIL","PASS"))</x:f>
        <x:v>OPEN</x:v>
      </x:c>
    </x:row>
    <x:row r="1955" ht="40" customHeight="1">
      <x:c r="B1955" s="7" t="str">
        <x:v>RAP-PT-1949</x:v>
      </x:c>
      <x:c r="C1955" s="7" t="str">
        <x:v>REA-O-C2-FCE-05-M</x:v>
      </x:c>
      <x:c r="D1955" s="7" t="str">
        <x:v>REA-O-C2</x:v>
      </x:c>
      <x:c r="E1955" s="7" t="str">
        <x:v>OPERATIONAL</x:v>
      </x:c>
      <x:c r="F1955" s="7" t="str">
        <x:v>PTC-C</x:v>
      </x:c>
      <x:c r="G1955" s="7" t="str">
        <x:v>BL-Y</x:v>
      </x:c>
      <x:c r="H1955" s="7" t="str">
        <x:v>FCE-05</x:v>
      </x:c>
      <x:c r="I1955" s="7" t="str">
        <x:v>manual/passive</x:v>
      </x:c>
      <x:c r="J1955" s="7" t="str">
        <x:v>O09</x:v>
      </x:c>
      <x:c r="K1955" s="10" t="str">
        <x:v>registered contamination and upper accepted actuation resistance</x:v>
      </x:c>
      <x:c r="L1955" s="7" t="n">
        <x:v>5</x:v>
      </x:c>
      <x:c r="M1955" s="10" t="str">
        <x:v>safe state within target</x:v>
      </x:c>
      <x:c r="N1955" s="7" t="str"/>
      <x:c r="O1955" s="7" t="str"/>
      <x:c r="P1955" s="7" t="str"/>
      <x:c r="Q1955" s="7" t="str"/>
      <x:c r="R1955" s="7" t="str"/>
      <x:c r="S1955" s="7" t="str"/>
      <x:c r="T1955" s="7" t="str">
        <x:f>IF(S1955="","OPEN",IF(OR(N1955="",O1955="",P1955&lt;&gt;"SAFE",NOT(ISNUMBER(Q1955)),Q1955&gt;L1955,AND(E1955="FUNCTIONAL TWIN",R1955="")),"FAIL","PASS"))</x:f>
        <x:v>OPEN</x:v>
      </x:c>
    </x:row>
    <x:row r="1956" ht="40" customHeight="1">
      <x:c r="B1956" s="7" t="str">
        <x:v>RAP-PT-1950</x:v>
      </x:c>
      <x:c r="C1956" s="7" t="str">
        <x:v>REA-O-C2-FCE-05-M</x:v>
      </x:c>
      <x:c r="D1956" s="7" t="str">
        <x:v>REA-O-C2</x:v>
      </x:c>
      <x:c r="E1956" s="7" t="str">
        <x:v>OPERATIONAL</x:v>
      </x:c>
      <x:c r="F1956" s="7" t="str">
        <x:v>PTC-C</x:v>
      </x:c>
      <x:c r="G1956" s="7" t="str">
        <x:v>BL-Y</x:v>
      </x:c>
      <x:c r="H1956" s="7" t="str">
        <x:v>FCE-05</x:v>
      </x:c>
      <x:c r="I1956" s="7" t="str">
        <x:v>manual/passive</x:v>
      </x:c>
      <x:c r="J1956" s="7" t="str">
        <x:v>O10</x:v>
      </x:c>
      <x:c r="K1956" s="10" t="str">
        <x:v>same resistance with reversed randomized order</x:v>
      </x:c>
      <x:c r="L1956" s="7" t="n">
        <x:v>5</x:v>
      </x:c>
      <x:c r="M1956" s="10" t="str">
        <x:v>safe state within target</x:v>
      </x:c>
      <x:c r="N1956" s="7" t="str"/>
      <x:c r="O1956" s="7" t="str"/>
      <x:c r="P1956" s="7" t="str"/>
      <x:c r="Q1956" s="7" t="str"/>
      <x:c r="R1956" s="7" t="str"/>
      <x:c r="S1956" s="7" t="str"/>
      <x:c r="T1956" s="7" t="str">
        <x:f>IF(S1956="","OPEN",IF(OR(N1956="",O1956="",P1956&lt;&gt;"SAFE",NOT(ISNUMBER(Q1956)),Q1956&gt;L1956,AND(E1956="FUNCTIONAL TWIN",R1956="")),"FAIL","PASS"))</x:f>
        <x:v>OPEN</x:v>
      </x:c>
    </x:row>
    <x:row r="1957" ht="40" customHeight="1">
      <x:c r="B1957" s="7" t="str">
        <x:v>RAP-PT-1951</x:v>
      </x:c>
      <x:c r="C1957" s="7" t="str">
        <x:v>REA-O-C2-FCE-06-P</x:v>
      </x:c>
      <x:c r="D1957" s="7" t="str">
        <x:v>REA-O-C2</x:v>
      </x:c>
      <x:c r="E1957" s="7" t="str">
        <x:v>OPERATIONAL</x:v>
      </x:c>
      <x:c r="F1957" s="7" t="str">
        <x:v>PTC-C</x:v>
      </x:c>
      <x:c r="G1957" s="7" t="str">
        <x:v>BL-Y</x:v>
      </x:c>
      <x:c r="H1957" s="7" t="str">
        <x:v>FCE-06</x:v>
      </x:c>
      <x:c r="I1957" s="7" t="str">
        <x:v>primary</x:v>
      </x:c>
      <x:c r="J1957" s="7" t="str">
        <x:v>O01</x:v>
      </x:c>
      <x:c r="K1957" s="10" t="str">
        <x:v>nominal energy, connected local controls, 20 deg C and clean mechanism</x:v>
      </x:c>
      <x:c r="L1957" s="7" t="n">
        <x:v>1</x:v>
      </x:c>
      <x:c r="M1957" s="10" t="str">
        <x:v>safe state within target</x:v>
      </x:c>
      <x:c r="N1957" s="7" t="str"/>
      <x:c r="O1957" s="7" t="str"/>
      <x:c r="P1957" s="7" t="str"/>
      <x:c r="Q1957" s="7" t="str"/>
      <x:c r="R1957" s="7" t="str"/>
      <x:c r="S1957" s="7" t="str"/>
      <x:c r="T1957" s="7" t="str">
        <x:f>IF(S1957="","OPEN",IF(OR(N1957="",O1957="",P1957&lt;&gt;"SAFE",NOT(ISNUMBER(Q1957)),Q1957&gt;L1957,AND(E1957="FUNCTIONAL TWIN",R1957="")),"FAIL","PASS"))</x:f>
        <x:v>OPEN</x:v>
      </x:c>
    </x:row>
    <x:row r="1958" ht="40" customHeight="1">
      <x:c r="B1958" s="7" t="str">
        <x:v>RAP-PT-1952</x:v>
      </x:c>
      <x:c r="C1958" s="7" t="str">
        <x:v>REA-O-C2-FCE-06-P</x:v>
      </x:c>
      <x:c r="D1958" s="7" t="str">
        <x:v>REA-O-C2</x:v>
      </x:c>
      <x:c r="E1958" s="7" t="str">
        <x:v>OPERATIONAL</x:v>
      </x:c>
      <x:c r="F1958" s="7" t="str">
        <x:v>PTC-C</x:v>
      </x:c>
      <x:c r="G1958" s="7" t="str">
        <x:v>BL-Y</x:v>
      </x:c>
      <x:c r="H1958" s="7" t="str">
        <x:v>FCE-06</x:v>
      </x:c>
      <x:c r="I1958" s="7" t="str">
        <x:v>primary</x:v>
      </x:c>
      <x:c r="J1958" s="7" t="str">
        <x:v>O02</x:v>
      </x:c>
      <x:c r="K1958" s="10" t="str">
        <x:v>same boundary with reversed randomized order</x:v>
      </x:c>
      <x:c r="L1958" s="7" t="n">
        <x:v>1</x:v>
      </x:c>
      <x:c r="M1958" s="10" t="str">
        <x:v>safe state within target</x:v>
      </x:c>
      <x:c r="N1958" s="7" t="str"/>
      <x:c r="O1958" s="7" t="str"/>
      <x:c r="P1958" s="7" t="str"/>
      <x:c r="Q1958" s="7" t="str"/>
      <x:c r="R1958" s="7" t="str"/>
      <x:c r="S1958" s="7" t="str"/>
      <x:c r="T1958" s="7" t="str">
        <x:f>IF(S1958="","OPEN",IF(OR(N1958="",O1958="",P1958&lt;&gt;"SAFE",NOT(ISNUMBER(Q1958)),Q1958&gt;L1958,AND(E1958="FUNCTIONAL TWIN",R1958="")),"FAIL","PASS"))</x:f>
        <x:v>OPEN</x:v>
      </x:c>
    </x:row>
    <x:row r="1959" ht="40" customHeight="1">
      <x:c r="B1959" s="7" t="str">
        <x:v>RAP-PT-1953</x:v>
      </x:c>
      <x:c r="C1959" s="7" t="str">
        <x:v>REA-O-C2-FCE-06-P</x:v>
      </x:c>
      <x:c r="D1959" s="7" t="str">
        <x:v>REA-O-C2</x:v>
      </x:c>
      <x:c r="E1959" s="7" t="str">
        <x:v>OPERATIONAL</x:v>
      </x:c>
      <x:c r="F1959" s="7" t="str">
        <x:v>PTC-C</x:v>
      </x:c>
      <x:c r="G1959" s="7" t="str">
        <x:v>BL-Y</x:v>
      </x:c>
      <x:c r="H1959" s="7" t="str">
        <x:v>FCE-06</x:v>
      </x:c>
      <x:c r="I1959" s="7" t="str">
        <x:v>primary</x:v>
      </x:c>
      <x:c r="J1959" s="7" t="str">
        <x:v>O03</x:v>
      </x:c>
      <x:c r="K1959" s="10" t="str">
        <x:v>minimum accepted stored-energy state</x:v>
      </x:c>
      <x:c r="L1959" s="7" t="n">
        <x:v>1</x:v>
      </x:c>
      <x:c r="M1959" s="10" t="str">
        <x:v>safe state within target</x:v>
      </x:c>
      <x:c r="N1959" s="7" t="str"/>
      <x:c r="O1959" s="7" t="str"/>
      <x:c r="P1959" s="7" t="str"/>
      <x:c r="Q1959" s="7" t="str"/>
      <x:c r="R1959" s="7" t="str"/>
      <x:c r="S1959" s="7" t="str"/>
      <x:c r="T1959" s="7" t="str">
        <x:f>IF(S1959="","OPEN",IF(OR(N1959="",O1959="",P1959&lt;&gt;"SAFE",NOT(ISNUMBER(Q1959)),Q1959&gt;L1959,AND(E1959="FUNCTIONAL TWIN",R1959="")),"FAIL","PASS"))</x:f>
        <x:v>OPEN</x:v>
      </x:c>
    </x:row>
    <x:row r="1960" ht="40" customHeight="1">
      <x:c r="B1960" s="7" t="str">
        <x:v>RAP-PT-1954</x:v>
      </x:c>
      <x:c r="C1960" s="7" t="str">
        <x:v>REA-O-C2-FCE-06-P</x:v>
      </x:c>
      <x:c r="D1960" s="7" t="str">
        <x:v>REA-O-C2</x:v>
      </x:c>
      <x:c r="E1960" s="7" t="str">
        <x:v>OPERATIONAL</x:v>
      </x:c>
      <x:c r="F1960" s="7" t="str">
        <x:v>PTC-C</x:v>
      </x:c>
      <x:c r="G1960" s="7" t="str">
        <x:v>BL-Y</x:v>
      </x:c>
      <x:c r="H1960" s="7" t="str">
        <x:v>FCE-06</x:v>
      </x:c>
      <x:c r="I1960" s="7" t="str">
        <x:v>primary</x:v>
      </x:c>
      <x:c r="J1960" s="7" t="str">
        <x:v>O04</x:v>
      </x:c>
      <x:c r="K1960" s="10" t="str">
        <x:v>minimum energy with reversed order</x:v>
      </x:c>
      <x:c r="L1960" s="7" t="n">
        <x:v>1</x:v>
      </x:c>
      <x:c r="M1960" s="10" t="str">
        <x:v>safe state within target</x:v>
      </x:c>
      <x:c r="N1960" s="7" t="str"/>
      <x:c r="O1960" s="7" t="str"/>
      <x:c r="P1960" s="7" t="str"/>
      <x:c r="Q1960" s="7" t="str"/>
      <x:c r="R1960" s="7" t="str"/>
      <x:c r="S1960" s="7" t="str"/>
      <x:c r="T1960" s="7" t="str">
        <x:f>IF(S1960="","OPEN",IF(OR(N1960="",O1960="",P1960&lt;&gt;"SAFE",NOT(ISNUMBER(Q1960)),Q1960&gt;L1960,AND(E1960="FUNCTIONAL TWIN",R1960="")),"FAIL","PASS"))</x:f>
        <x:v>OPEN</x:v>
      </x:c>
    </x:row>
    <x:row r="1961" ht="40" customHeight="1">
      <x:c r="B1961" s="7" t="str">
        <x:v>RAP-PT-1955</x:v>
      </x:c>
      <x:c r="C1961" s="7" t="str">
        <x:v>REA-O-C2-FCE-06-P</x:v>
      </x:c>
      <x:c r="D1961" s="7" t="str">
        <x:v>REA-O-C2</x:v>
      </x:c>
      <x:c r="E1961" s="7" t="str">
        <x:v>OPERATIONAL</x:v>
      </x:c>
      <x:c r="F1961" s="7" t="str">
        <x:v>PTC-C</x:v>
      </x:c>
      <x:c r="G1961" s="7" t="str">
        <x:v>BL-Y</x:v>
      </x:c>
      <x:c r="H1961" s="7" t="str">
        <x:v>FCE-06</x:v>
      </x:c>
      <x:c r="I1961" s="7" t="str">
        <x:v>primary</x:v>
      </x:c>
      <x:c r="J1961" s="7" t="str">
        <x:v>O05</x:v>
      </x:c>
      <x:c r="K1961" s="10" t="str">
        <x:v>normal power and campus network absent</x:v>
      </x:c>
      <x:c r="L1961" s="7" t="n">
        <x:v>1</x:v>
      </x:c>
      <x:c r="M1961" s="10" t="str">
        <x:v>local safe state and evidence</x:v>
      </x:c>
      <x:c r="N1961" s="7" t="str"/>
      <x:c r="O1961" s="7" t="str"/>
      <x:c r="P1961" s="7" t="str"/>
      <x:c r="Q1961" s="7" t="str"/>
      <x:c r="R1961" s="7" t="str"/>
      <x:c r="S1961" s="7" t="str"/>
      <x:c r="T1961" s="7" t="str">
        <x:f>IF(S1961="","OPEN",IF(OR(N1961="",O1961="",P1961&lt;&gt;"SAFE",NOT(ISNUMBER(Q1961)),Q1961&gt;L1961,AND(E1961="FUNCTIONAL TWIN",R1961="")),"FAIL","PASS"))</x:f>
        <x:v>OPEN</x:v>
      </x:c>
    </x:row>
    <x:row r="1962" ht="40" customHeight="1">
      <x:c r="B1962" s="7" t="str">
        <x:v>RAP-PT-1956</x:v>
      </x:c>
      <x:c r="C1962" s="7" t="str">
        <x:v>REA-O-C2-FCE-06-P</x:v>
      </x:c>
      <x:c r="D1962" s="7" t="str">
        <x:v>REA-O-C2</x:v>
      </x:c>
      <x:c r="E1962" s="7" t="str">
        <x:v>OPERATIONAL</x:v>
      </x:c>
      <x:c r="F1962" s="7" t="str">
        <x:v>PTC-C</x:v>
      </x:c>
      <x:c r="G1962" s="7" t="str">
        <x:v>BL-Y</x:v>
      </x:c>
      <x:c r="H1962" s="7" t="str">
        <x:v>FCE-06</x:v>
      </x:c>
      <x:c r="I1962" s="7" t="str">
        <x:v>primary</x:v>
      </x:c>
      <x:c r="J1962" s="7" t="str">
        <x:v>O06</x:v>
      </x:c>
      <x:c r="K1962" s="10" t="str">
        <x:v>primary time absent with unlike local epoch</x:v>
      </x:c>
      <x:c r="L1962" s="7" t="n">
        <x:v>1</x:v>
      </x:c>
      <x:c r="M1962" s="10" t="str">
        <x:v>local safe state and evidence</x:v>
      </x:c>
      <x:c r="N1962" s="7" t="str"/>
      <x:c r="O1962" s="7" t="str"/>
      <x:c r="P1962" s="7" t="str"/>
      <x:c r="Q1962" s="7" t="str"/>
      <x:c r="R1962" s="7" t="str"/>
      <x:c r="S1962" s="7" t="str"/>
      <x:c r="T1962" s="7" t="str">
        <x:f>IF(S1962="","OPEN",IF(OR(N1962="",O1962="",P1962&lt;&gt;"SAFE",NOT(ISNUMBER(Q1962)),Q1962&gt;L1962,AND(E1962="FUNCTIONAL TWIN",R1962="")),"FAIL","PASS"))</x:f>
        <x:v>OPEN</x:v>
      </x:c>
    </x:row>
    <x:row r="1963" ht="40" customHeight="1">
      <x:c r="B1963" s="7" t="str">
        <x:v>RAP-PT-1957</x:v>
      </x:c>
      <x:c r="C1963" s="7" t="str">
        <x:v>REA-O-C2-FCE-06-P</x:v>
      </x:c>
      <x:c r="D1963" s="7" t="str">
        <x:v>REA-O-C2</x:v>
      </x:c>
      <x:c r="E1963" s="7" t="str">
        <x:v>OPERATIONAL</x:v>
      </x:c>
      <x:c r="F1963" s="7" t="str">
        <x:v>PTC-C</x:v>
      </x:c>
      <x:c r="G1963" s="7" t="str">
        <x:v>BL-Y</x:v>
      </x:c>
      <x:c r="H1963" s="7" t="str">
        <x:v>FCE-06</x:v>
      </x:c>
      <x:c r="I1963" s="7" t="str">
        <x:v>primary</x:v>
      </x:c>
      <x:c r="J1963" s="7" t="str">
        <x:v>O07</x:v>
      </x:c>
      <x:c r="K1963" s="10" t="str">
        <x:v>-20 deg C, wet exterior and accepted internal condition</x:v>
      </x:c>
      <x:c r="L1963" s="7" t="n">
        <x:v>1</x:v>
      </x:c>
      <x:c r="M1963" s="10" t="str">
        <x:v>safe state within target</x:v>
      </x:c>
      <x:c r="N1963" s="7" t="str"/>
      <x:c r="O1963" s="7" t="str"/>
      <x:c r="P1963" s="7" t="str"/>
      <x:c r="Q1963" s="7" t="str"/>
      <x:c r="R1963" s="7" t="str"/>
      <x:c r="S1963" s="7" t="str"/>
      <x:c r="T1963" s="7" t="str">
        <x:f>IF(S1963="","OPEN",IF(OR(N1963="",O1963="",P1963&lt;&gt;"SAFE",NOT(ISNUMBER(Q1963)),Q1963&gt;L1963,AND(E1963="FUNCTIONAL TWIN",R1963="")),"FAIL","PASS"))</x:f>
        <x:v>OPEN</x:v>
      </x:c>
    </x:row>
    <x:row r="1964" ht="40" customHeight="1">
      <x:c r="B1964" s="7" t="str">
        <x:v>RAP-PT-1958</x:v>
      </x:c>
      <x:c r="C1964" s="7" t="str">
        <x:v>REA-O-C2-FCE-06-P</x:v>
      </x:c>
      <x:c r="D1964" s="7" t="str">
        <x:v>REA-O-C2</x:v>
      </x:c>
      <x:c r="E1964" s="7" t="str">
        <x:v>OPERATIONAL</x:v>
      </x:c>
      <x:c r="F1964" s="7" t="str">
        <x:v>PTC-C</x:v>
      </x:c>
      <x:c r="G1964" s="7" t="str">
        <x:v>BL-Y</x:v>
      </x:c>
      <x:c r="H1964" s="7" t="str">
        <x:v>FCE-06</x:v>
      </x:c>
      <x:c r="I1964" s="7" t="str">
        <x:v>primary</x:v>
      </x:c>
      <x:c r="J1964" s="7" t="str">
        <x:v>O08</x:v>
      </x:c>
      <x:c r="K1964" s="10" t="str">
        <x:v>50 deg C, wet exterior and accepted internal condition</x:v>
      </x:c>
      <x:c r="L1964" s="7" t="n">
        <x:v>1</x:v>
      </x:c>
      <x:c r="M1964" s="10" t="str">
        <x:v>safe state within target</x:v>
      </x:c>
      <x:c r="N1964" s="7" t="str"/>
      <x:c r="O1964" s="7" t="str"/>
      <x:c r="P1964" s="7" t="str"/>
      <x:c r="Q1964" s="7" t="str"/>
      <x:c r="R1964" s="7" t="str"/>
      <x:c r="S1964" s="7" t="str"/>
      <x:c r="T1964" s="7" t="str">
        <x:f>IF(S1964="","OPEN",IF(OR(N1964="",O1964="",P1964&lt;&gt;"SAFE",NOT(ISNUMBER(Q1964)),Q1964&gt;L1964,AND(E1964="FUNCTIONAL TWIN",R1964="")),"FAIL","PASS"))</x:f>
        <x:v>OPEN</x:v>
      </x:c>
    </x:row>
    <x:row r="1965" ht="40" customHeight="1">
      <x:c r="B1965" s="7" t="str">
        <x:v>RAP-PT-1959</x:v>
      </x:c>
      <x:c r="C1965" s="7" t="str">
        <x:v>REA-O-C2-FCE-06-P</x:v>
      </x:c>
      <x:c r="D1965" s="7" t="str">
        <x:v>REA-O-C2</x:v>
      </x:c>
      <x:c r="E1965" s="7" t="str">
        <x:v>OPERATIONAL</x:v>
      </x:c>
      <x:c r="F1965" s="7" t="str">
        <x:v>PTC-C</x:v>
      </x:c>
      <x:c r="G1965" s="7" t="str">
        <x:v>BL-Y</x:v>
      </x:c>
      <x:c r="H1965" s="7" t="str">
        <x:v>FCE-06</x:v>
      </x:c>
      <x:c r="I1965" s="7" t="str">
        <x:v>primary</x:v>
      </x:c>
      <x:c r="J1965" s="7" t="str">
        <x:v>O09</x:v>
      </x:c>
      <x:c r="K1965" s="10" t="str">
        <x:v>registered contamination and upper accepted actuation resistance</x:v>
      </x:c>
      <x:c r="L1965" s="7" t="n">
        <x:v>1</x:v>
      </x:c>
      <x:c r="M1965" s="10" t="str">
        <x:v>safe state within target</x:v>
      </x:c>
      <x:c r="N1965" s="7" t="str"/>
      <x:c r="O1965" s="7" t="str"/>
      <x:c r="P1965" s="7" t="str"/>
      <x:c r="Q1965" s="7" t="str"/>
      <x:c r="R1965" s="7" t="str"/>
      <x:c r="S1965" s="7" t="str"/>
      <x:c r="T1965" s="7" t="str">
        <x:f>IF(S1965="","OPEN",IF(OR(N1965="",O1965="",P1965&lt;&gt;"SAFE",NOT(ISNUMBER(Q1965)),Q1965&gt;L1965,AND(E1965="FUNCTIONAL TWIN",R1965="")),"FAIL","PASS"))</x:f>
        <x:v>OPEN</x:v>
      </x:c>
    </x:row>
    <x:row r="1966" ht="40" customHeight="1">
      <x:c r="B1966" s="7" t="str">
        <x:v>RAP-PT-1960</x:v>
      </x:c>
      <x:c r="C1966" s="7" t="str">
        <x:v>REA-O-C2-FCE-06-P</x:v>
      </x:c>
      <x:c r="D1966" s="7" t="str">
        <x:v>REA-O-C2</x:v>
      </x:c>
      <x:c r="E1966" s="7" t="str">
        <x:v>OPERATIONAL</x:v>
      </x:c>
      <x:c r="F1966" s="7" t="str">
        <x:v>PTC-C</x:v>
      </x:c>
      <x:c r="G1966" s="7" t="str">
        <x:v>BL-Y</x:v>
      </x:c>
      <x:c r="H1966" s="7" t="str">
        <x:v>FCE-06</x:v>
      </x:c>
      <x:c r="I1966" s="7" t="str">
        <x:v>primary</x:v>
      </x:c>
      <x:c r="J1966" s="7" t="str">
        <x:v>O10</x:v>
      </x:c>
      <x:c r="K1966" s="10" t="str">
        <x:v>same resistance with reversed randomized order</x:v>
      </x:c>
      <x:c r="L1966" s="7" t="n">
        <x:v>1</x:v>
      </x:c>
      <x:c r="M1966" s="10" t="str">
        <x:v>safe state within target</x:v>
      </x:c>
      <x:c r="N1966" s="7" t="str"/>
      <x:c r="O1966" s="7" t="str"/>
      <x:c r="P1966" s="7" t="str"/>
      <x:c r="Q1966" s="7" t="str"/>
      <x:c r="R1966" s="7" t="str"/>
      <x:c r="S1966" s="7" t="str"/>
      <x:c r="T1966" s="7" t="str">
        <x:f>IF(S1966="","OPEN",IF(OR(N1966="",O1966="",P1966&lt;&gt;"SAFE",NOT(ISNUMBER(Q1966)),Q1966&gt;L1966,AND(E1966="FUNCTIONAL TWIN",R1966="")),"FAIL","PASS"))</x:f>
        <x:v>OPEN</x:v>
      </x:c>
    </x:row>
    <x:row r="1967" ht="40" customHeight="1">
      <x:c r="B1967" s="7" t="str">
        <x:v>RAP-PT-1961</x:v>
      </x:c>
      <x:c r="C1967" s="7" t="str">
        <x:v>REA-O-C2-FCE-06-D</x:v>
      </x:c>
      <x:c r="D1967" s="7" t="str">
        <x:v>REA-O-C2</x:v>
      </x:c>
      <x:c r="E1967" s="7" t="str">
        <x:v>OPERATIONAL</x:v>
      </x:c>
      <x:c r="F1967" s="7" t="str">
        <x:v>PTC-C</x:v>
      </x:c>
      <x:c r="G1967" s="7" t="str">
        <x:v>BL-Y</x:v>
      </x:c>
      <x:c r="H1967" s="7" t="str">
        <x:v>FCE-06</x:v>
      </x:c>
      <x:c r="I1967" s="7" t="str">
        <x:v>diverse</x:v>
      </x:c>
      <x:c r="J1967" s="7" t="str">
        <x:v>O01</x:v>
      </x:c>
      <x:c r="K1967" s="10" t="str">
        <x:v>nominal energy, connected local controls, 20 deg C and clean mechanism</x:v>
      </x:c>
      <x:c r="L1967" s="7" t="n">
        <x:v>1</x:v>
      </x:c>
      <x:c r="M1967" s="10" t="str">
        <x:v>safe state within target</x:v>
      </x:c>
      <x:c r="N1967" s="7" t="str"/>
      <x:c r="O1967" s="7" t="str"/>
      <x:c r="P1967" s="7" t="str"/>
      <x:c r="Q1967" s="7" t="str"/>
      <x:c r="R1967" s="7" t="str"/>
      <x:c r="S1967" s="7" t="str"/>
      <x:c r="T1967" s="7" t="str">
        <x:f>IF(S1967="","OPEN",IF(OR(N1967="",O1967="",P1967&lt;&gt;"SAFE",NOT(ISNUMBER(Q1967)),Q1967&gt;L1967,AND(E1967="FUNCTIONAL TWIN",R1967="")),"FAIL","PASS"))</x:f>
        <x:v>OPEN</x:v>
      </x:c>
    </x:row>
    <x:row r="1968" ht="40" customHeight="1">
      <x:c r="B1968" s="7" t="str">
        <x:v>RAP-PT-1962</x:v>
      </x:c>
      <x:c r="C1968" s="7" t="str">
        <x:v>REA-O-C2-FCE-06-D</x:v>
      </x:c>
      <x:c r="D1968" s="7" t="str">
        <x:v>REA-O-C2</x:v>
      </x:c>
      <x:c r="E1968" s="7" t="str">
        <x:v>OPERATIONAL</x:v>
      </x:c>
      <x:c r="F1968" s="7" t="str">
        <x:v>PTC-C</x:v>
      </x:c>
      <x:c r="G1968" s="7" t="str">
        <x:v>BL-Y</x:v>
      </x:c>
      <x:c r="H1968" s="7" t="str">
        <x:v>FCE-06</x:v>
      </x:c>
      <x:c r="I1968" s="7" t="str">
        <x:v>diverse</x:v>
      </x:c>
      <x:c r="J1968" s="7" t="str">
        <x:v>O02</x:v>
      </x:c>
      <x:c r="K1968" s="10" t="str">
        <x:v>same boundary with reversed randomized order</x:v>
      </x:c>
      <x:c r="L1968" s="7" t="n">
        <x:v>1</x:v>
      </x:c>
      <x:c r="M1968" s="10" t="str">
        <x:v>safe state within target</x:v>
      </x:c>
      <x:c r="N1968" s="7" t="str"/>
      <x:c r="O1968" s="7" t="str"/>
      <x:c r="P1968" s="7" t="str"/>
      <x:c r="Q1968" s="7" t="str"/>
      <x:c r="R1968" s="7" t="str"/>
      <x:c r="S1968" s="7" t="str"/>
      <x:c r="T1968" s="7" t="str">
        <x:f>IF(S1968="","OPEN",IF(OR(N1968="",O1968="",P1968&lt;&gt;"SAFE",NOT(ISNUMBER(Q1968)),Q1968&gt;L1968,AND(E1968="FUNCTIONAL TWIN",R1968="")),"FAIL","PASS"))</x:f>
        <x:v>OPEN</x:v>
      </x:c>
    </x:row>
    <x:row r="1969" ht="40" customHeight="1">
      <x:c r="B1969" s="7" t="str">
        <x:v>RAP-PT-1963</x:v>
      </x:c>
      <x:c r="C1969" s="7" t="str">
        <x:v>REA-O-C2-FCE-06-D</x:v>
      </x:c>
      <x:c r="D1969" s="7" t="str">
        <x:v>REA-O-C2</x:v>
      </x:c>
      <x:c r="E1969" s="7" t="str">
        <x:v>OPERATIONAL</x:v>
      </x:c>
      <x:c r="F1969" s="7" t="str">
        <x:v>PTC-C</x:v>
      </x:c>
      <x:c r="G1969" s="7" t="str">
        <x:v>BL-Y</x:v>
      </x:c>
      <x:c r="H1969" s="7" t="str">
        <x:v>FCE-06</x:v>
      </x:c>
      <x:c r="I1969" s="7" t="str">
        <x:v>diverse</x:v>
      </x:c>
      <x:c r="J1969" s="7" t="str">
        <x:v>O03</x:v>
      </x:c>
      <x:c r="K1969" s="10" t="str">
        <x:v>minimum accepted stored-energy state</x:v>
      </x:c>
      <x:c r="L1969" s="7" t="n">
        <x:v>1</x:v>
      </x:c>
      <x:c r="M1969" s="10" t="str">
        <x:v>safe state within target</x:v>
      </x:c>
      <x:c r="N1969" s="7" t="str"/>
      <x:c r="O1969" s="7" t="str"/>
      <x:c r="P1969" s="7" t="str"/>
      <x:c r="Q1969" s="7" t="str"/>
      <x:c r="R1969" s="7" t="str"/>
      <x:c r="S1969" s="7" t="str"/>
      <x:c r="T1969" s="7" t="str">
        <x:f>IF(S1969="","OPEN",IF(OR(N1969="",O1969="",P1969&lt;&gt;"SAFE",NOT(ISNUMBER(Q1969)),Q1969&gt;L1969,AND(E1969="FUNCTIONAL TWIN",R1969="")),"FAIL","PASS"))</x:f>
        <x:v>OPEN</x:v>
      </x:c>
    </x:row>
    <x:row r="1970" ht="40" customHeight="1">
      <x:c r="B1970" s="7" t="str">
        <x:v>RAP-PT-1964</x:v>
      </x:c>
      <x:c r="C1970" s="7" t="str">
        <x:v>REA-O-C2-FCE-06-D</x:v>
      </x:c>
      <x:c r="D1970" s="7" t="str">
        <x:v>REA-O-C2</x:v>
      </x:c>
      <x:c r="E1970" s="7" t="str">
        <x:v>OPERATIONAL</x:v>
      </x:c>
      <x:c r="F1970" s="7" t="str">
        <x:v>PTC-C</x:v>
      </x:c>
      <x:c r="G1970" s="7" t="str">
        <x:v>BL-Y</x:v>
      </x:c>
      <x:c r="H1970" s="7" t="str">
        <x:v>FCE-06</x:v>
      </x:c>
      <x:c r="I1970" s="7" t="str">
        <x:v>diverse</x:v>
      </x:c>
      <x:c r="J1970" s="7" t="str">
        <x:v>O04</x:v>
      </x:c>
      <x:c r="K1970" s="10" t="str">
        <x:v>minimum energy with reversed order</x:v>
      </x:c>
      <x:c r="L1970" s="7" t="n">
        <x:v>1</x:v>
      </x:c>
      <x:c r="M1970" s="10" t="str">
        <x:v>safe state within target</x:v>
      </x:c>
      <x:c r="N1970" s="7" t="str"/>
      <x:c r="O1970" s="7" t="str"/>
      <x:c r="P1970" s="7" t="str"/>
      <x:c r="Q1970" s="7" t="str"/>
      <x:c r="R1970" s="7" t="str"/>
      <x:c r="S1970" s="7" t="str"/>
      <x:c r="T1970" s="7" t="str">
        <x:f>IF(S1970="","OPEN",IF(OR(N1970="",O1970="",P1970&lt;&gt;"SAFE",NOT(ISNUMBER(Q1970)),Q1970&gt;L1970,AND(E1970="FUNCTIONAL TWIN",R1970="")),"FAIL","PASS"))</x:f>
        <x:v>OPEN</x:v>
      </x:c>
    </x:row>
    <x:row r="1971" ht="40" customHeight="1">
      <x:c r="B1971" s="7" t="str">
        <x:v>RAP-PT-1965</x:v>
      </x:c>
      <x:c r="C1971" s="7" t="str">
        <x:v>REA-O-C2-FCE-06-D</x:v>
      </x:c>
      <x:c r="D1971" s="7" t="str">
        <x:v>REA-O-C2</x:v>
      </x:c>
      <x:c r="E1971" s="7" t="str">
        <x:v>OPERATIONAL</x:v>
      </x:c>
      <x:c r="F1971" s="7" t="str">
        <x:v>PTC-C</x:v>
      </x:c>
      <x:c r="G1971" s="7" t="str">
        <x:v>BL-Y</x:v>
      </x:c>
      <x:c r="H1971" s="7" t="str">
        <x:v>FCE-06</x:v>
      </x:c>
      <x:c r="I1971" s="7" t="str">
        <x:v>diverse</x:v>
      </x:c>
      <x:c r="J1971" s="7" t="str">
        <x:v>O05</x:v>
      </x:c>
      <x:c r="K1971" s="10" t="str">
        <x:v>normal power and campus network absent</x:v>
      </x:c>
      <x:c r="L1971" s="7" t="n">
        <x:v>1</x:v>
      </x:c>
      <x:c r="M1971" s="10" t="str">
        <x:v>local safe state and evidence</x:v>
      </x:c>
      <x:c r="N1971" s="7" t="str"/>
      <x:c r="O1971" s="7" t="str"/>
      <x:c r="P1971" s="7" t="str"/>
      <x:c r="Q1971" s="7" t="str"/>
      <x:c r="R1971" s="7" t="str"/>
      <x:c r="S1971" s="7" t="str"/>
      <x:c r="T1971" s="7" t="str">
        <x:f>IF(S1971="","OPEN",IF(OR(N1971="",O1971="",P1971&lt;&gt;"SAFE",NOT(ISNUMBER(Q1971)),Q1971&gt;L1971,AND(E1971="FUNCTIONAL TWIN",R1971="")),"FAIL","PASS"))</x:f>
        <x:v>OPEN</x:v>
      </x:c>
    </x:row>
    <x:row r="1972" ht="40" customHeight="1">
      <x:c r="B1972" s="7" t="str">
        <x:v>RAP-PT-1966</x:v>
      </x:c>
      <x:c r="C1972" s="7" t="str">
        <x:v>REA-O-C2-FCE-06-D</x:v>
      </x:c>
      <x:c r="D1972" s="7" t="str">
        <x:v>REA-O-C2</x:v>
      </x:c>
      <x:c r="E1972" s="7" t="str">
        <x:v>OPERATIONAL</x:v>
      </x:c>
      <x:c r="F1972" s="7" t="str">
        <x:v>PTC-C</x:v>
      </x:c>
      <x:c r="G1972" s="7" t="str">
        <x:v>BL-Y</x:v>
      </x:c>
      <x:c r="H1972" s="7" t="str">
        <x:v>FCE-06</x:v>
      </x:c>
      <x:c r="I1972" s="7" t="str">
        <x:v>diverse</x:v>
      </x:c>
      <x:c r="J1972" s="7" t="str">
        <x:v>O06</x:v>
      </x:c>
      <x:c r="K1972" s="10" t="str">
        <x:v>primary time absent with unlike local epoch</x:v>
      </x:c>
      <x:c r="L1972" s="7" t="n">
        <x:v>1</x:v>
      </x:c>
      <x:c r="M1972" s="10" t="str">
        <x:v>local safe state and evidence</x:v>
      </x:c>
      <x:c r="N1972" s="7" t="str"/>
      <x:c r="O1972" s="7" t="str"/>
      <x:c r="P1972" s="7" t="str"/>
      <x:c r="Q1972" s="7" t="str"/>
      <x:c r="R1972" s="7" t="str"/>
      <x:c r="S1972" s="7" t="str"/>
      <x:c r="T1972" s="7" t="str">
        <x:f>IF(S1972="","OPEN",IF(OR(N1972="",O1972="",P1972&lt;&gt;"SAFE",NOT(ISNUMBER(Q1972)),Q1972&gt;L1972,AND(E1972="FUNCTIONAL TWIN",R1972="")),"FAIL","PASS"))</x:f>
        <x:v>OPEN</x:v>
      </x:c>
    </x:row>
    <x:row r="1973" ht="40" customHeight="1">
      <x:c r="B1973" s="7" t="str">
        <x:v>RAP-PT-1967</x:v>
      </x:c>
      <x:c r="C1973" s="7" t="str">
        <x:v>REA-O-C2-FCE-06-D</x:v>
      </x:c>
      <x:c r="D1973" s="7" t="str">
        <x:v>REA-O-C2</x:v>
      </x:c>
      <x:c r="E1973" s="7" t="str">
        <x:v>OPERATIONAL</x:v>
      </x:c>
      <x:c r="F1973" s="7" t="str">
        <x:v>PTC-C</x:v>
      </x:c>
      <x:c r="G1973" s="7" t="str">
        <x:v>BL-Y</x:v>
      </x:c>
      <x:c r="H1973" s="7" t="str">
        <x:v>FCE-06</x:v>
      </x:c>
      <x:c r="I1973" s="7" t="str">
        <x:v>diverse</x:v>
      </x:c>
      <x:c r="J1973" s="7" t="str">
        <x:v>O07</x:v>
      </x:c>
      <x:c r="K1973" s="10" t="str">
        <x:v>-20 deg C, wet exterior and accepted internal condition</x:v>
      </x:c>
      <x:c r="L1973" s="7" t="n">
        <x:v>1</x:v>
      </x:c>
      <x:c r="M1973" s="10" t="str">
        <x:v>safe state within target</x:v>
      </x:c>
      <x:c r="N1973" s="7" t="str"/>
      <x:c r="O1973" s="7" t="str"/>
      <x:c r="P1973" s="7" t="str"/>
      <x:c r="Q1973" s="7" t="str"/>
      <x:c r="R1973" s="7" t="str"/>
      <x:c r="S1973" s="7" t="str"/>
      <x:c r="T1973" s="7" t="str">
        <x:f>IF(S1973="","OPEN",IF(OR(N1973="",O1973="",P1973&lt;&gt;"SAFE",NOT(ISNUMBER(Q1973)),Q1973&gt;L1973,AND(E1973="FUNCTIONAL TWIN",R1973="")),"FAIL","PASS"))</x:f>
        <x:v>OPEN</x:v>
      </x:c>
    </x:row>
    <x:row r="1974" ht="40" customHeight="1">
      <x:c r="B1974" s="7" t="str">
        <x:v>RAP-PT-1968</x:v>
      </x:c>
      <x:c r="C1974" s="7" t="str">
        <x:v>REA-O-C2-FCE-06-D</x:v>
      </x:c>
      <x:c r="D1974" s="7" t="str">
        <x:v>REA-O-C2</x:v>
      </x:c>
      <x:c r="E1974" s="7" t="str">
        <x:v>OPERATIONAL</x:v>
      </x:c>
      <x:c r="F1974" s="7" t="str">
        <x:v>PTC-C</x:v>
      </x:c>
      <x:c r="G1974" s="7" t="str">
        <x:v>BL-Y</x:v>
      </x:c>
      <x:c r="H1974" s="7" t="str">
        <x:v>FCE-06</x:v>
      </x:c>
      <x:c r="I1974" s="7" t="str">
        <x:v>diverse</x:v>
      </x:c>
      <x:c r="J1974" s="7" t="str">
        <x:v>O08</x:v>
      </x:c>
      <x:c r="K1974" s="10" t="str">
        <x:v>50 deg C, wet exterior and accepted internal condition</x:v>
      </x:c>
      <x:c r="L1974" s="7" t="n">
        <x:v>1</x:v>
      </x:c>
      <x:c r="M1974" s="10" t="str">
        <x:v>safe state within target</x:v>
      </x:c>
      <x:c r="N1974" s="7" t="str"/>
      <x:c r="O1974" s="7" t="str"/>
      <x:c r="P1974" s="7" t="str"/>
      <x:c r="Q1974" s="7" t="str"/>
      <x:c r="R1974" s="7" t="str"/>
      <x:c r="S1974" s="7" t="str"/>
      <x:c r="T1974" s="7" t="str">
        <x:f>IF(S1974="","OPEN",IF(OR(N1974="",O1974="",P1974&lt;&gt;"SAFE",NOT(ISNUMBER(Q1974)),Q1974&gt;L1974,AND(E1974="FUNCTIONAL TWIN",R1974="")),"FAIL","PASS"))</x:f>
        <x:v>OPEN</x:v>
      </x:c>
    </x:row>
    <x:row r="1975" ht="40" customHeight="1">
      <x:c r="B1975" s="7" t="str">
        <x:v>RAP-PT-1969</x:v>
      </x:c>
      <x:c r="C1975" s="7" t="str">
        <x:v>REA-O-C2-FCE-06-D</x:v>
      </x:c>
      <x:c r="D1975" s="7" t="str">
        <x:v>REA-O-C2</x:v>
      </x:c>
      <x:c r="E1975" s="7" t="str">
        <x:v>OPERATIONAL</x:v>
      </x:c>
      <x:c r="F1975" s="7" t="str">
        <x:v>PTC-C</x:v>
      </x:c>
      <x:c r="G1975" s="7" t="str">
        <x:v>BL-Y</x:v>
      </x:c>
      <x:c r="H1975" s="7" t="str">
        <x:v>FCE-06</x:v>
      </x:c>
      <x:c r="I1975" s="7" t="str">
        <x:v>diverse</x:v>
      </x:c>
      <x:c r="J1975" s="7" t="str">
        <x:v>O09</x:v>
      </x:c>
      <x:c r="K1975" s="10" t="str">
        <x:v>registered contamination and upper accepted actuation resistance</x:v>
      </x:c>
      <x:c r="L1975" s="7" t="n">
        <x:v>1</x:v>
      </x:c>
      <x:c r="M1975" s="10" t="str">
        <x:v>safe state within target</x:v>
      </x:c>
      <x:c r="N1975" s="7" t="str"/>
      <x:c r="O1975" s="7" t="str"/>
      <x:c r="P1975" s="7" t="str"/>
      <x:c r="Q1975" s="7" t="str"/>
      <x:c r="R1975" s="7" t="str"/>
      <x:c r="S1975" s="7" t="str"/>
      <x:c r="T1975" s="7" t="str">
        <x:f>IF(S1975="","OPEN",IF(OR(N1975="",O1975="",P1975&lt;&gt;"SAFE",NOT(ISNUMBER(Q1975)),Q1975&gt;L1975,AND(E1975="FUNCTIONAL TWIN",R1975="")),"FAIL","PASS"))</x:f>
        <x:v>OPEN</x:v>
      </x:c>
    </x:row>
    <x:row r="1976" ht="40" customHeight="1">
      <x:c r="B1976" s="7" t="str">
        <x:v>RAP-PT-1970</x:v>
      </x:c>
      <x:c r="C1976" s="7" t="str">
        <x:v>REA-O-C2-FCE-06-D</x:v>
      </x:c>
      <x:c r="D1976" s="7" t="str">
        <x:v>REA-O-C2</x:v>
      </x:c>
      <x:c r="E1976" s="7" t="str">
        <x:v>OPERATIONAL</x:v>
      </x:c>
      <x:c r="F1976" s="7" t="str">
        <x:v>PTC-C</x:v>
      </x:c>
      <x:c r="G1976" s="7" t="str">
        <x:v>BL-Y</x:v>
      </x:c>
      <x:c r="H1976" s="7" t="str">
        <x:v>FCE-06</x:v>
      </x:c>
      <x:c r="I1976" s="7" t="str">
        <x:v>diverse</x:v>
      </x:c>
      <x:c r="J1976" s="7" t="str">
        <x:v>O10</x:v>
      </x:c>
      <x:c r="K1976" s="10" t="str">
        <x:v>same resistance with reversed randomized order</x:v>
      </x:c>
      <x:c r="L1976" s="7" t="n">
        <x:v>1</x:v>
      </x:c>
      <x:c r="M1976" s="10" t="str">
        <x:v>safe state within target</x:v>
      </x:c>
      <x:c r="N1976" s="7" t="str"/>
      <x:c r="O1976" s="7" t="str"/>
      <x:c r="P1976" s="7" t="str"/>
      <x:c r="Q1976" s="7" t="str"/>
      <x:c r="R1976" s="7" t="str"/>
      <x:c r="S1976" s="7" t="str"/>
      <x:c r="T1976" s="7" t="str">
        <x:f>IF(S1976="","OPEN",IF(OR(N1976="",O1976="",P1976&lt;&gt;"SAFE",NOT(ISNUMBER(Q1976)),Q1976&gt;L1976,AND(E1976="FUNCTIONAL TWIN",R1976="")),"FAIL","PASS"))</x:f>
        <x:v>OPEN</x:v>
      </x:c>
    </x:row>
    <x:row r="1977" ht="40" customHeight="1">
      <x:c r="B1977" s="7" t="str">
        <x:v>RAP-PT-1971</x:v>
      </x:c>
      <x:c r="C1977" s="7" t="str">
        <x:v>REA-O-C2-FCE-06-M</x:v>
      </x:c>
      <x:c r="D1977" s="7" t="str">
        <x:v>REA-O-C2</x:v>
      </x:c>
      <x:c r="E1977" s="7" t="str">
        <x:v>OPERATIONAL</x:v>
      </x:c>
      <x:c r="F1977" s="7" t="str">
        <x:v>PTC-C</x:v>
      </x:c>
      <x:c r="G1977" s="7" t="str">
        <x:v>BL-Y</x:v>
      </x:c>
      <x:c r="H1977" s="7" t="str">
        <x:v>FCE-06</x:v>
      </x:c>
      <x:c r="I1977" s="7" t="str">
        <x:v>manual/passive</x:v>
      </x:c>
      <x:c r="J1977" s="7" t="str">
        <x:v>O01</x:v>
      </x:c>
      <x:c r="K1977" s="10" t="str">
        <x:v>nominal energy, connected local controls, 20 deg C and clean mechanism</x:v>
      </x:c>
      <x:c r="L1977" s="7" t="n">
        <x:v>1</x:v>
      </x:c>
      <x:c r="M1977" s="10" t="str">
        <x:v>safe state within target</x:v>
      </x:c>
      <x:c r="N1977" s="7" t="str"/>
      <x:c r="O1977" s="7" t="str"/>
      <x:c r="P1977" s="7" t="str"/>
      <x:c r="Q1977" s="7" t="str"/>
      <x:c r="R1977" s="7" t="str"/>
      <x:c r="S1977" s="7" t="str"/>
      <x:c r="T1977" s="7" t="str">
        <x:f>IF(S1977="","OPEN",IF(OR(N1977="",O1977="",P1977&lt;&gt;"SAFE",NOT(ISNUMBER(Q1977)),Q1977&gt;L1977,AND(E1977="FUNCTIONAL TWIN",R1977="")),"FAIL","PASS"))</x:f>
        <x:v>OPEN</x:v>
      </x:c>
    </x:row>
    <x:row r="1978" ht="40" customHeight="1">
      <x:c r="B1978" s="7" t="str">
        <x:v>RAP-PT-1972</x:v>
      </x:c>
      <x:c r="C1978" s="7" t="str">
        <x:v>REA-O-C2-FCE-06-M</x:v>
      </x:c>
      <x:c r="D1978" s="7" t="str">
        <x:v>REA-O-C2</x:v>
      </x:c>
      <x:c r="E1978" s="7" t="str">
        <x:v>OPERATIONAL</x:v>
      </x:c>
      <x:c r="F1978" s="7" t="str">
        <x:v>PTC-C</x:v>
      </x:c>
      <x:c r="G1978" s="7" t="str">
        <x:v>BL-Y</x:v>
      </x:c>
      <x:c r="H1978" s="7" t="str">
        <x:v>FCE-06</x:v>
      </x:c>
      <x:c r="I1978" s="7" t="str">
        <x:v>manual/passive</x:v>
      </x:c>
      <x:c r="J1978" s="7" t="str">
        <x:v>O02</x:v>
      </x:c>
      <x:c r="K1978" s="10" t="str">
        <x:v>same boundary with reversed randomized order</x:v>
      </x:c>
      <x:c r="L1978" s="7" t="n">
        <x:v>1</x:v>
      </x:c>
      <x:c r="M1978" s="10" t="str">
        <x:v>safe state within target</x:v>
      </x:c>
      <x:c r="N1978" s="7" t="str"/>
      <x:c r="O1978" s="7" t="str"/>
      <x:c r="P1978" s="7" t="str"/>
      <x:c r="Q1978" s="7" t="str"/>
      <x:c r="R1978" s="7" t="str"/>
      <x:c r="S1978" s="7" t="str"/>
      <x:c r="T1978" s="7" t="str">
        <x:f>IF(S1978="","OPEN",IF(OR(N1978="",O1978="",P1978&lt;&gt;"SAFE",NOT(ISNUMBER(Q1978)),Q1978&gt;L1978,AND(E1978="FUNCTIONAL TWIN",R1978="")),"FAIL","PASS"))</x:f>
        <x:v>OPEN</x:v>
      </x:c>
    </x:row>
    <x:row r="1979" ht="40" customHeight="1">
      <x:c r="B1979" s="7" t="str">
        <x:v>RAP-PT-1973</x:v>
      </x:c>
      <x:c r="C1979" s="7" t="str">
        <x:v>REA-O-C2-FCE-06-M</x:v>
      </x:c>
      <x:c r="D1979" s="7" t="str">
        <x:v>REA-O-C2</x:v>
      </x:c>
      <x:c r="E1979" s="7" t="str">
        <x:v>OPERATIONAL</x:v>
      </x:c>
      <x:c r="F1979" s="7" t="str">
        <x:v>PTC-C</x:v>
      </x:c>
      <x:c r="G1979" s="7" t="str">
        <x:v>BL-Y</x:v>
      </x:c>
      <x:c r="H1979" s="7" t="str">
        <x:v>FCE-06</x:v>
      </x:c>
      <x:c r="I1979" s="7" t="str">
        <x:v>manual/passive</x:v>
      </x:c>
      <x:c r="J1979" s="7" t="str">
        <x:v>O03</x:v>
      </x:c>
      <x:c r="K1979" s="10" t="str">
        <x:v>minimum accepted stored-energy state</x:v>
      </x:c>
      <x:c r="L1979" s="7" t="n">
        <x:v>1</x:v>
      </x:c>
      <x:c r="M1979" s="10" t="str">
        <x:v>safe state within target</x:v>
      </x:c>
      <x:c r="N1979" s="7" t="str"/>
      <x:c r="O1979" s="7" t="str"/>
      <x:c r="P1979" s="7" t="str"/>
      <x:c r="Q1979" s="7" t="str"/>
      <x:c r="R1979" s="7" t="str"/>
      <x:c r="S1979" s="7" t="str"/>
      <x:c r="T1979" s="7" t="str">
        <x:f>IF(S1979="","OPEN",IF(OR(N1979="",O1979="",P1979&lt;&gt;"SAFE",NOT(ISNUMBER(Q1979)),Q1979&gt;L1979,AND(E1979="FUNCTIONAL TWIN",R1979="")),"FAIL","PASS"))</x:f>
        <x:v>OPEN</x:v>
      </x:c>
    </x:row>
    <x:row r="1980" ht="40" customHeight="1">
      <x:c r="B1980" s="7" t="str">
        <x:v>RAP-PT-1974</x:v>
      </x:c>
      <x:c r="C1980" s="7" t="str">
        <x:v>REA-O-C2-FCE-06-M</x:v>
      </x:c>
      <x:c r="D1980" s="7" t="str">
        <x:v>REA-O-C2</x:v>
      </x:c>
      <x:c r="E1980" s="7" t="str">
        <x:v>OPERATIONAL</x:v>
      </x:c>
      <x:c r="F1980" s="7" t="str">
        <x:v>PTC-C</x:v>
      </x:c>
      <x:c r="G1980" s="7" t="str">
        <x:v>BL-Y</x:v>
      </x:c>
      <x:c r="H1980" s="7" t="str">
        <x:v>FCE-06</x:v>
      </x:c>
      <x:c r="I1980" s="7" t="str">
        <x:v>manual/passive</x:v>
      </x:c>
      <x:c r="J1980" s="7" t="str">
        <x:v>O04</x:v>
      </x:c>
      <x:c r="K1980" s="10" t="str">
        <x:v>minimum energy with reversed order</x:v>
      </x:c>
      <x:c r="L1980" s="7" t="n">
        <x:v>1</x:v>
      </x:c>
      <x:c r="M1980" s="10" t="str">
        <x:v>safe state within target</x:v>
      </x:c>
      <x:c r="N1980" s="7" t="str"/>
      <x:c r="O1980" s="7" t="str"/>
      <x:c r="P1980" s="7" t="str"/>
      <x:c r="Q1980" s="7" t="str"/>
      <x:c r="R1980" s="7" t="str"/>
      <x:c r="S1980" s="7" t="str"/>
      <x:c r="T1980" s="7" t="str">
        <x:f>IF(S1980="","OPEN",IF(OR(N1980="",O1980="",P1980&lt;&gt;"SAFE",NOT(ISNUMBER(Q1980)),Q1980&gt;L1980,AND(E1980="FUNCTIONAL TWIN",R1980="")),"FAIL","PASS"))</x:f>
        <x:v>OPEN</x:v>
      </x:c>
    </x:row>
    <x:row r="1981" ht="40" customHeight="1">
      <x:c r="B1981" s="7" t="str">
        <x:v>RAP-PT-1975</x:v>
      </x:c>
      <x:c r="C1981" s="7" t="str">
        <x:v>REA-O-C2-FCE-06-M</x:v>
      </x:c>
      <x:c r="D1981" s="7" t="str">
        <x:v>REA-O-C2</x:v>
      </x:c>
      <x:c r="E1981" s="7" t="str">
        <x:v>OPERATIONAL</x:v>
      </x:c>
      <x:c r="F1981" s="7" t="str">
        <x:v>PTC-C</x:v>
      </x:c>
      <x:c r="G1981" s="7" t="str">
        <x:v>BL-Y</x:v>
      </x:c>
      <x:c r="H1981" s="7" t="str">
        <x:v>FCE-06</x:v>
      </x:c>
      <x:c r="I1981" s="7" t="str">
        <x:v>manual/passive</x:v>
      </x:c>
      <x:c r="J1981" s="7" t="str">
        <x:v>O05</x:v>
      </x:c>
      <x:c r="K1981" s="10" t="str">
        <x:v>normal power and campus network absent</x:v>
      </x:c>
      <x:c r="L1981" s="7" t="n">
        <x:v>1</x:v>
      </x:c>
      <x:c r="M1981" s="10" t="str">
        <x:v>local safe state and evidence</x:v>
      </x:c>
      <x:c r="N1981" s="7" t="str"/>
      <x:c r="O1981" s="7" t="str"/>
      <x:c r="P1981" s="7" t="str"/>
      <x:c r="Q1981" s="7" t="str"/>
      <x:c r="R1981" s="7" t="str"/>
      <x:c r="S1981" s="7" t="str"/>
      <x:c r="T1981" s="7" t="str">
        <x:f>IF(S1981="","OPEN",IF(OR(N1981="",O1981="",P1981&lt;&gt;"SAFE",NOT(ISNUMBER(Q1981)),Q1981&gt;L1981,AND(E1981="FUNCTIONAL TWIN",R1981="")),"FAIL","PASS"))</x:f>
        <x:v>OPEN</x:v>
      </x:c>
    </x:row>
    <x:row r="1982" ht="40" customHeight="1">
      <x:c r="B1982" s="7" t="str">
        <x:v>RAP-PT-1976</x:v>
      </x:c>
      <x:c r="C1982" s="7" t="str">
        <x:v>REA-O-C2-FCE-06-M</x:v>
      </x:c>
      <x:c r="D1982" s="7" t="str">
        <x:v>REA-O-C2</x:v>
      </x:c>
      <x:c r="E1982" s="7" t="str">
        <x:v>OPERATIONAL</x:v>
      </x:c>
      <x:c r="F1982" s="7" t="str">
        <x:v>PTC-C</x:v>
      </x:c>
      <x:c r="G1982" s="7" t="str">
        <x:v>BL-Y</x:v>
      </x:c>
      <x:c r="H1982" s="7" t="str">
        <x:v>FCE-06</x:v>
      </x:c>
      <x:c r="I1982" s="7" t="str">
        <x:v>manual/passive</x:v>
      </x:c>
      <x:c r="J1982" s="7" t="str">
        <x:v>O06</x:v>
      </x:c>
      <x:c r="K1982" s="10" t="str">
        <x:v>primary time absent with unlike local epoch</x:v>
      </x:c>
      <x:c r="L1982" s="7" t="n">
        <x:v>1</x:v>
      </x:c>
      <x:c r="M1982" s="10" t="str">
        <x:v>local safe state and evidence</x:v>
      </x:c>
      <x:c r="N1982" s="7" t="str"/>
      <x:c r="O1982" s="7" t="str"/>
      <x:c r="P1982" s="7" t="str"/>
      <x:c r="Q1982" s="7" t="str"/>
      <x:c r="R1982" s="7" t="str"/>
      <x:c r="S1982" s="7" t="str"/>
      <x:c r="T1982" s="7" t="str">
        <x:f>IF(S1982="","OPEN",IF(OR(N1982="",O1982="",P1982&lt;&gt;"SAFE",NOT(ISNUMBER(Q1982)),Q1982&gt;L1982,AND(E1982="FUNCTIONAL TWIN",R1982="")),"FAIL","PASS"))</x:f>
        <x:v>OPEN</x:v>
      </x:c>
    </x:row>
    <x:row r="1983" ht="40" customHeight="1">
      <x:c r="B1983" s="7" t="str">
        <x:v>RAP-PT-1977</x:v>
      </x:c>
      <x:c r="C1983" s="7" t="str">
        <x:v>REA-O-C2-FCE-06-M</x:v>
      </x:c>
      <x:c r="D1983" s="7" t="str">
        <x:v>REA-O-C2</x:v>
      </x:c>
      <x:c r="E1983" s="7" t="str">
        <x:v>OPERATIONAL</x:v>
      </x:c>
      <x:c r="F1983" s="7" t="str">
        <x:v>PTC-C</x:v>
      </x:c>
      <x:c r="G1983" s="7" t="str">
        <x:v>BL-Y</x:v>
      </x:c>
      <x:c r="H1983" s="7" t="str">
        <x:v>FCE-06</x:v>
      </x:c>
      <x:c r="I1983" s="7" t="str">
        <x:v>manual/passive</x:v>
      </x:c>
      <x:c r="J1983" s="7" t="str">
        <x:v>O07</x:v>
      </x:c>
      <x:c r="K1983" s="10" t="str">
        <x:v>-20 deg C, wet exterior and accepted internal condition</x:v>
      </x:c>
      <x:c r="L1983" s="7" t="n">
        <x:v>1</x:v>
      </x:c>
      <x:c r="M1983" s="10" t="str">
        <x:v>safe state within target</x:v>
      </x:c>
      <x:c r="N1983" s="7" t="str"/>
      <x:c r="O1983" s="7" t="str"/>
      <x:c r="P1983" s="7" t="str"/>
      <x:c r="Q1983" s="7" t="str"/>
      <x:c r="R1983" s="7" t="str"/>
      <x:c r="S1983" s="7" t="str"/>
      <x:c r="T1983" s="7" t="str">
        <x:f>IF(S1983="","OPEN",IF(OR(N1983="",O1983="",P1983&lt;&gt;"SAFE",NOT(ISNUMBER(Q1983)),Q1983&gt;L1983,AND(E1983="FUNCTIONAL TWIN",R1983="")),"FAIL","PASS"))</x:f>
        <x:v>OPEN</x:v>
      </x:c>
    </x:row>
    <x:row r="1984" ht="40" customHeight="1">
      <x:c r="B1984" s="7" t="str">
        <x:v>RAP-PT-1978</x:v>
      </x:c>
      <x:c r="C1984" s="7" t="str">
        <x:v>REA-O-C2-FCE-06-M</x:v>
      </x:c>
      <x:c r="D1984" s="7" t="str">
        <x:v>REA-O-C2</x:v>
      </x:c>
      <x:c r="E1984" s="7" t="str">
        <x:v>OPERATIONAL</x:v>
      </x:c>
      <x:c r="F1984" s="7" t="str">
        <x:v>PTC-C</x:v>
      </x:c>
      <x:c r="G1984" s="7" t="str">
        <x:v>BL-Y</x:v>
      </x:c>
      <x:c r="H1984" s="7" t="str">
        <x:v>FCE-06</x:v>
      </x:c>
      <x:c r="I1984" s="7" t="str">
        <x:v>manual/passive</x:v>
      </x:c>
      <x:c r="J1984" s="7" t="str">
        <x:v>O08</x:v>
      </x:c>
      <x:c r="K1984" s="10" t="str">
        <x:v>50 deg C, wet exterior and accepted internal condition</x:v>
      </x:c>
      <x:c r="L1984" s="7" t="n">
        <x:v>1</x:v>
      </x:c>
      <x:c r="M1984" s="10" t="str">
        <x:v>safe state within target</x:v>
      </x:c>
      <x:c r="N1984" s="7" t="str"/>
      <x:c r="O1984" s="7" t="str"/>
      <x:c r="P1984" s="7" t="str"/>
      <x:c r="Q1984" s="7" t="str"/>
      <x:c r="R1984" s="7" t="str"/>
      <x:c r="S1984" s="7" t="str"/>
      <x:c r="T1984" s="7" t="str">
        <x:f>IF(S1984="","OPEN",IF(OR(N1984="",O1984="",P1984&lt;&gt;"SAFE",NOT(ISNUMBER(Q1984)),Q1984&gt;L1984,AND(E1984="FUNCTIONAL TWIN",R1984="")),"FAIL","PASS"))</x:f>
        <x:v>OPEN</x:v>
      </x:c>
    </x:row>
    <x:row r="1985" ht="40" customHeight="1">
      <x:c r="B1985" s="7" t="str">
        <x:v>RAP-PT-1979</x:v>
      </x:c>
      <x:c r="C1985" s="7" t="str">
        <x:v>REA-O-C2-FCE-06-M</x:v>
      </x:c>
      <x:c r="D1985" s="7" t="str">
        <x:v>REA-O-C2</x:v>
      </x:c>
      <x:c r="E1985" s="7" t="str">
        <x:v>OPERATIONAL</x:v>
      </x:c>
      <x:c r="F1985" s="7" t="str">
        <x:v>PTC-C</x:v>
      </x:c>
      <x:c r="G1985" s="7" t="str">
        <x:v>BL-Y</x:v>
      </x:c>
      <x:c r="H1985" s="7" t="str">
        <x:v>FCE-06</x:v>
      </x:c>
      <x:c r="I1985" s="7" t="str">
        <x:v>manual/passive</x:v>
      </x:c>
      <x:c r="J1985" s="7" t="str">
        <x:v>O09</x:v>
      </x:c>
      <x:c r="K1985" s="10" t="str">
        <x:v>registered contamination and upper accepted actuation resistance</x:v>
      </x:c>
      <x:c r="L1985" s="7" t="n">
        <x:v>1</x:v>
      </x:c>
      <x:c r="M1985" s="10" t="str">
        <x:v>safe state within target</x:v>
      </x:c>
      <x:c r="N1985" s="7" t="str"/>
      <x:c r="O1985" s="7" t="str"/>
      <x:c r="P1985" s="7" t="str"/>
      <x:c r="Q1985" s="7" t="str"/>
      <x:c r="R1985" s="7" t="str"/>
      <x:c r="S1985" s="7" t="str"/>
      <x:c r="T1985" s="7" t="str">
        <x:f>IF(S1985="","OPEN",IF(OR(N1985="",O1985="",P1985&lt;&gt;"SAFE",NOT(ISNUMBER(Q1985)),Q1985&gt;L1985,AND(E1985="FUNCTIONAL TWIN",R1985="")),"FAIL","PASS"))</x:f>
        <x:v>OPEN</x:v>
      </x:c>
    </x:row>
    <x:row r="1986" ht="40" customHeight="1">
      <x:c r="B1986" s="7" t="str">
        <x:v>RAP-PT-1980</x:v>
      </x:c>
      <x:c r="C1986" s="7" t="str">
        <x:v>REA-O-C2-FCE-06-M</x:v>
      </x:c>
      <x:c r="D1986" s="7" t="str">
        <x:v>REA-O-C2</x:v>
      </x:c>
      <x:c r="E1986" s="7" t="str">
        <x:v>OPERATIONAL</x:v>
      </x:c>
      <x:c r="F1986" s="7" t="str">
        <x:v>PTC-C</x:v>
      </x:c>
      <x:c r="G1986" s="7" t="str">
        <x:v>BL-Y</x:v>
      </x:c>
      <x:c r="H1986" s="7" t="str">
        <x:v>FCE-06</x:v>
      </x:c>
      <x:c r="I1986" s="7" t="str">
        <x:v>manual/passive</x:v>
      </x:c>
      <x:c r="J1986" s="7" t="str">
        <x:v>O10</x:v>
      </x:c>
      <x:c r="K1986" s="10" t="str">
        <x:v>same resistance with reversed randomized order</x:v>
      </x:c>
      <x:c r="L1986" s="7" t="n">
        <x:v>1</x:v>
      </x:c>
      <x:c r="M1986" s="10" t="str">
        <x:v>safe state within target</x:v>
      </x:c>
      <x:c r="N1986" s="7" t="str"/>
      <x:c r="O1986" s="7" t="str"/>
      <x:c r="P1986" s="7" t="str"/>
      <x:c r="Q1986" s="7" t="str"/>
      <x:c r="R1986" s="7" t="str"/>
      <x:c r="S1986" s="7" t="str"/>
      <x:c r="T1986" s="7" t="str">
        <x:f>IF(S1986="","OPEN",IF(OR(N1986="",O1986="",P1986&lt;&gt;"SAFE",NOT(ISNUMBER(Q1986)),Q1986&gt;L1986,AND(E1986="FUNCTIONAL TWIN",R1986="")),"FAIL","PASS"))</x:f>
        <x:v>OPEN</x:v>
      </x:c>
    </x:row>
    <x:row r="1987" ht="40" customHeight="1">
      <x:c r="B1987" s="7" t="str">
        <x:v>RAP-PT-1981</x:v>
      </x:c>
      <x:c r="C1987" s="7" t="str">
        <x:v>REA-O-C2-FCE-07-P</x:v>
      </x:c>
      <x:c r="D1987" s="7" t="str">
        <x:v>REA-O-C2</x:v>
      </x:c>
      <x:c r="E1987" s="7" t="str">
        <x:v>OPERATIONAL</x:v>
      </x:c>
      <x:c r="F1987" s="7" t="str">
        <x:v>PTC-C</x:v>
      </x:c>
      <x:c r="G1987" s="7" t="str">
        <x:v>BL-Y</x:v>
      </x:c>
      <x:c r="H1987" s="7" t="str">
        <x:v>FCE-07</x:v>
      </x:c>
      <x:c r="I1987" s="7" t="str">
        <x:v>primary</x:v>
      </x:c>
      <x:c r="J1987" s="7" t="str">
        <x:v>O01</x:v>
      </x:c>
      <x:c r="K1987" s="10" t="str">
        <x:v>nominal energy, connected local controls, 20 deg C and clean mechanism</x:v>
      </x:c>
      <x:c r="L1987" s="7" t="n">
        <x:v>2</x:v>
      </x:c>
      <x:c r="M1987" s="10" t="str">
        <x:v>safe state within target</x:v>
      </x:c>
      <x:c r="N1987" s="7" t="str"/>
      <x:c r="O1987" s="7" t="str"/>
      <x:c r="P1987" s="7" t="str"/>
      <x:c r="Q1987" s="7" t="str"/>
      <x:c r="R1987" s="7" t="str"/>
      <x:c r="S1987" s="7" t="str"/>
      <x:c r="T1987" s="7" t="str">
        <x:f>IF(S1987="","OPEN",IF(OR(N1987="",O1987="",P1987&lt;&gt;"SAFE",NOT(ISNUMBER(Q1987)),Q1987&gt;L1987,AND(E1987="FUNCTIONAL TWIN",R1987="")),"FAIL","PASS"))</x:f>
        <x:v>OPEN</x:v>
      </x:c>
    </x:row>
    <x:row r="1988" ht="40" customHeight="1">
      <x:c r="B1988" s="7" t="str">
        <x:v>RAP-PT-1982</x:v>
      </x:c>
      <x:c r="C1988" s="7" t="str">
        <x:v>REA-O-C2-FCE-07-P</x:v>
      </x:c>
      <x:c r="D1988" s="7" t="str">
        <x:v>REA-O-C2</x:v>
      </x:c>
      <x:c r="E1988" s="7" t="str">
        <x:v>OPERATIONAL</x:v>
      </x:c>
      <x:c r="F1988" s="7" t="str">
        <x:v>PTC-C</x:v>
      </x:c>
      <x:c r="G1988" s="7" t="str">
        <x:v>BL-Y</x:v>
      </x:c>
      <x:c r="H1988" s="7" t="str">
        <x:v>FCE-07</x:v>
      </x:c>
      <x:c r="I1988" s="7" t="str">
        <x:v>primary</x:v>
      </x:c>
      <x:c r="J1988" s="7" t="str">
        <x:v>O02</x:v>
      </x:c>
      <x:c r="K1988" s="10" t="str">
        <x:v>same boundary with reversed randomized order</x:v>
      </x:c>
      <x:c r="L1988" s="7" t="n">
        <x:v>2</x:v>
      </x:c>
      <x:c r="M1988" s="10" t="str">
        <x:v>safe state within target</x:v>
      </x:c>
      <x:c r="N1988" s="7" t="str"/>
      <x:c r="O1988" s="7" t="str"/>
      <x:c r="P1988" s="7" t="str"/>
      <x:c r="Q1988" s="7" t="str"/>
      <x:c r="R1988" s="7" t="str"/>
      <x:c r="S1988" s="7" t="str"/>
      <x:c r="T1988" s="7" t="str">
        <x:f>IF(S1988="","OPEN",IF(OR(N1988="",O1988="",P1988&lt;&gt;"SAFE",NOT(ISNUMBER(Q1988)),Q1988&gt;L1988,AND(E1988="FUNCTIONAL TWIN",R1988="")),"FAIL","PASS"))</x:f>
        <x:v>OPEN</x:v>
      </x:c>
    </x:row>
    <x:row r="1989" ht="40" customHeight="1">
      <x:c r="B1989" s="7" t="str">
        <x:v>RAP-PT-1983</x:v>
      </x:c>
      <x:c r="C1989" s="7" t="str">
        <x:v>REA-O-C2-FCE-07-P</x:v>
      </x:c>
      <x:c r="D1989" s="7" t="str">
        <x:v>REA-O-C2</x:v>
      </x:c>
      <x:c r="E1989" s="7" t="str">
        <x:v>OPERATIONAL</x:v>
      </x:c>
      <x:c r="F1989" s="7" t="str">
        <x:v>PTC-C</x:v>
      </x:c>
      <x:c r="G1989" s="7" t="str">
        <x:v>BL-Y</x:v>
      </x:c>
      <x:c r="H1989" s="7" t="str">
        <x:v>FCE-07</x:v>
      </x:c>
      <x:c r="I1989" s="7" t="str">
        <x:v>primary</x:v>
      </x:c>
      <x:c r="J1989" s="7" t="str">
        <x:v>O03</x:v>
      </x:c>
      <x:c r="K1989" s="10" t="str">
        <x:v>minimum accepted stored-energy state</x:v>
      </x:c>
      <x:c r="L1989" s="7" t="n">
        <x:v>2</x:v>
      </x:c>
      <x:c r="M1989" s="10" t="str">
        <x:v>safe state within target</x:v>
      </x:c>
      <x:c r="N1989" s="7" t="str"/>
      <x:c r="O1989" s="7" t="str"/>
      <x:c r="P1989" s="7" t="str"/>
      <x:c r="Q1989" s="7" t="str"/>
      <x:c r="R1989" s="7" t="str"/>
      <x:c r="S1989" s="7" t="str"/>
      <x:c r="T1989" s="7" t="str">
        <x:f>IF(S1989="","OPEN",IF(OR(N1989="",O1989="",P1989&lt;&gt;"SAFE",NOT(ISNUMBER(Q1989)),Q1989&gt;L1989,AND(E1989="FUNCTIONAL TWIN",R1989="")),"FAIL","PASS"))</x:f>
        <x:v>OPEN</x:v>
      </x:c>
    </x:row>
    <x:row r="1990" ht="40" customHeight="1">
      <x:c r="B1990" s="7" t="str">
        <x:v>RAP-PT-1984</x:v>
      </x:c>
      <x:c r="C1990" s="7" t="str">
        <x:v>REA-O-C2-FCE-07-P</x:v>
      </x:c>
      <x:c r="D1990" s="7" t="str">
        <x:v>REA-O-C2</x:v>
      </x:c>
      <x:c r="E1990" s="7" t="str">
        <x:v>OPERATIONAL</x:v>
      </x:c>
      <x:c r="F1990" s="7" t="str">
        <x:v>PTC-C</x:v>
      </x:c>
      <x:c r="G1990" s="7" t="str">
        <x:v>BL-Y</x:v>
      </x:c>
      <x:c r="H1990" s="7" t="str">
        <x:v>FCE-07</x:v>
      </x:c>
      <x:c r="I1990" s="7" t="str">
        <x:v>primary</x:v>
      </x:c>
      <x:c r="J1990" s="7" t="str">
        <x:v>O04</x:v>
      </x:c>
      <x:c r="K1990" s="10" t="str">
        <x:v>minimum energy with reversed order</x:v>
      </x:c>
      <x:c r="L1990" s="7" t="n">
        <x:v>2</x:v>
      </x:c>
      <x:c r="M1990" s="10" t="str">
        <x:v>safe state within target</x:v>
      </x:c>
      <x:c r="N1990" s="7" t="str"/>
      <x:c r="O1990" s="7" t="str"/>
      <x:c r="P1990" s="7" t="str"/>
      <x:c r="Q1990" s="7" t="str"/>
      <x:c r="R1990" s="7" t="str"/>
      <x:c r="S1990" s="7" t="str"/>
      <x:c r="T1990" s="7" t="str">
        <x:f>IF(S1990="","OPEN",IF(OR(N1990="",O1990="",P1990&lt;&gt;"SAFE",NOT(ISNUMBER(Q1990)),Q1990&gt;L1990,AND(E1990="FUNCTIONAL TWIN",R1990="")),"FAIL","PASS"))</x:f>
        <x:v>OPEN</x:v>
      </x:c>
    </x:row>
    <x:row r="1991" ht="40" customHeight="1">
      <x:c r="B1991" s="7" t="str">
        <x:v>RAP-PT-1985</x:v>
      </x:c>
      <x:c r="C1991" s="7" t="str">
        <x:v>REA-O-C2-FCE-07-P</x:v>
      </x:c>
      <x:c r="D1991" s="7" t="str">
        <x:v>REA-O-C2</x:v>
      </x:c>
      <x:c r="E1991" s="7" t="str">
        <x:v>OPERATIONAL</x:v>
      </x:c>
      <x:c r="F1991" s="7" t="str">
        <x:v>PTC-C</x:v>
      </x:c>
      <x:c r="G1991" s="7" t="str">
        <x:v>BL-Y</x:v>
      </x:c>
      <x:c r="H1991" s="7" t="str">
        <x:v>FCE-07</x:v>
      </x:c>
      <x:c r="I1991" s="7" t="str">
        <x:v>primary</x:v>
      </x:c>
      <x:c r="J1991" s="7" t="str">
        <x:v>O05</x:v>
      </x:c>
      <x:c r="K1991" s="10" t="str">
        <x:v>normal power and campus network absent</x:v>
      </x:c>
      <x:c r="L1991" s="7" t="n">
        <x:v>2</x:v>
      </x:c>
      <x:c r="M1991" s="10" t="str">
        <x:v>local safe state and evidence</x:v>
      </x:c>
      <x:c r="N1991" s="7" t="str"/>
      <x:c r="O1991" s="7" t="str"/>
      <x:c r="P1991" s="7" t="str"/>
      <x:c r="Q1991" s="7" t="str"/>
      <x:c r="R1991" s="7" t="str"/>
      <x:c r="S1991" s="7" t="str"/>
      <x:c r="T1991" s="7" t="str">
        <x:f>IF(S1991="","OPEN",IF(OR(N1991="",O1991="",P1991&lt;&gt;"SAFE",NOT(ISNUMBER(Q1991)),Q1991&gt;L1991,AND(E1991="FUNCTIONAL TWIN",R1991="")),"FAIL","PASS"))</x:f>
        <x:v>OPEN</x:v>
      </x:c>
    </x:row>
    <x:row r="1992" ht="40" customHeight="1">
      <x:c r="B1992" s="7" t="str">
        <x:v>RAP-PT-1986</x:v>
      </x:c>
      <x:c r="C1992" s="7" t="str">
        <x:v>REA-O-C2-FCE-07-P</x:v>
      </x:c>
      <x:c r="D1992" s="7" t="str">
        <x:v>REA-O-C2</x:v>
      </x:c>
      <x:c r="E1992" s="7" t="str">
        <x:v>OPERATIONAL</x:v>
      </x:c>
      <x:c r="F1992" s="7" t="str">
        <x:v>PTC-C</x:v>
      </x:c>
      <x:c r="G1992" s="7" t="str">
        <x:v>BL-Y</x:v>
      </x:c>
      <x:c r="H1992" s="7" t="str">
        <x:v>FCE-07</x:v>
      </x:c>
      <x:c r="I1992" s="7" t="str">
        <x:v>primary</x:v>
      </x:c>
      <x:c r="J1992" s="7" t="str">
        <x:v>O06</x:v>
      </x:c>
      <x:c r="K1992" s="10" t="str">
        <x:v>primary time absent with unlike local epoch</x:v>
      </x:c>
      <x:c r="L1992" s="7" t="n">
        <x:v>2</x:v>
      </x:c>
      <x:c r="M1992" s="10" t="str">
        <x:v>local safe state and evidence</x:v>
      </x:c>
      <x:c r="N1992" s="7" t="str"/>
      <x:c r="O1992" s="7" t="str"/>
      <x:c r="P1992" s="7" t="str"/>
      <x:c r="Q1992" s="7" t="str"/>
      <x:c r="R1992" s="7" t="str"/>
      <x:c r="S1992" s="7" t="str"/>
      <x:c r="T1992" s="7" t="str">
        <x:f>IF(S1992="","OPEN",IF(OR(N1992="",O1992="",P1992&lt;&gt;"SAFE",NOT(ISNUMBER(Q1992)),Q1992&gt;L1992,AND(E1992="FUNCTIONAL TWIN",R1992="")),"FAIL","PASS"))</x:f>
        <x:v>OPEN</x:v>
      </x:c>
    </x:row>
    <x:row r="1993" ht="40" customHeight="1">
      <x:c r="B1993" s="7" t="str">
        <x:v>RAP-PT-1987</x:v>
      </x:c>
      <x:c r="C1993" s="7" t="str">
        <x:v>REA-O-C2-FCE-07-P</x:v>
      </x:c>
      <x:c r="D1993" s="7" t="str">
        <x:v>REA-O-C2</x:v>
      </x:c>
      <x:c r="E1993" s="7" t="str">
        <x:v>OPERATIONAL</x:v>
      </x:c>
      <x:c r="F1993" s="7" t="str">
        <x:v>PTC-C</x:v>
      </x:c>
      <x:c r="G1993" s="7" t="str">
        <x:v>BL-Y</x:v>
      </x:c>
      <x:c r="H1993" s="7" t="str">
        <x:v>FCE-07</x:v>
      </x:c>
      <x:c r="I1993" s="7" t="str">
        <x:v>primary</x:v>
      </x:c>
      <x:c r="J1993" s="7" t="str">
        <x:v>O07</x:v>
      </x:c>
      <x:c r="K1993" s="10" t="str">
        <x:v>-20 deg C, wet exterior and accepted internal condition</x:v>
      </x:c>
      <x:c r="L1993" s="7" t="n">
        <x:v>2</x:v>
      </x:c>
      <x:c r="M1993" s="10" t="str">
        <x:v>safe state within target</x:v>
      </x:c>
      <x:c r="N1993" s="7" t="str"/>
      <x:c r="O1993" s="7" t="str"/>
      <x:c r="P1993" s="7" t="str"/>
      <x:c r="Q1993" s="7" t="str"/>
      <x:c r="R1993" s="7" t="str"/>
      <x:c r="S1993" s="7" t="str"/>
      <x:c r="T1993" s="7" t="str">
        <x:f>IF(S1993="","OPEN",IF(OR(N1993="",O1993="",P1993&lt;&gt;"SAFE",NOT(ISNUMBER(Q1993)),Q1993&gt;L1993,AND(E1993="FUNCTIONAL TWIN",R1993="")),"FAIL","PASS"))</x:f>
        <x:v>OPEN</x:v>
      </x:c>
    </x:row>
    <x:row r="1994" ht="40" customHeight="1">
      <x:c r="B1994" s="7" t="str">
        <x:v>RAP-PT-1988</x:v>
      </x:c>
      <x:c r="C1994" s="7" t="str">
        <x:v>REA-O-C2-FCE-07-P</x:v>
      </x:c>
      <x:c r="D1994" s="7" t="str">
        <x:v>REA-O-C2</x:v>
      </x:c>
      <x:c r="E1994" s="7" t="str">
        <x:v>OPERATIONAL</x:v>
      </x:c>
      <x:c r="F1994" s="7" t="str">
        <x:v>PTC-C</x:v>
      </x:c>
      <x:c r="G1994" s="7" t="str">
        <x:v>BL-Y</x:v>
      </x:c>
      <x:c r="H1994" s="7" t="str">
        <x:v>FCE-07</x:v>
      </x:c>
      <x:c r="I1994" s="7" t="str">
        <x:v>primary</x:v>
      </x:c>
      <x:c r="J1994" s="7" t="str">
        <x:v>O08</x:v>
      </x:c>
      <x:c r="K1994" s="10" t="str">
        <x:v>50 deg C, wet exterior and accepted internal condition</x:v>
      </x:c>
      <x:c r="L1994" s="7" t="n">
        <x:v>2</x:v>
      </x:c>
      <x:c r="M1994" s="10" t="str">
        <x:v>safe state within target</x:v>
      </x:c>
      <x:c r="N1994" s="7" t="str"/>
      <x:c r="O1994" s="7" t="str"/>
      <x:c r="P1994" s="7" t="str"/>
      <x:c r="Q1994" s="7" t="str"/>
      <x:c r="R1994" s="7" t="str"/>
      <x:c r="S1994" s="7" t="str"/>
      <x:c r="T1994" s="7" t="str">
        <x:f>IF(S1994="","OPEN",IF(OR(N1994="",O1994="",P1994&lt;&gt;"SAFE",NOT(ISNUMBER(Q1994)),Q1994&gt;L1994,AND(E1994="FUNCTIONAL TWIN",R1994="")),"FAIL","PASS"))</x:f>
        <x:v>OPEN</x:v>
      </x:c>
    </x:row>
    <x:row r="1995" ht="40" customHeight="1">
      <x:c r="B1995" s="7" t="str">
        <x:v>RAP-PT-1989</x:v>
      </x:c>
      <x:c r="C1995" s="7" t="str">
        <x:v>REA-O-C2-FCE-07-P</x:v>
      </x:c>
      <x:c r="D1995" s="7" t="str">
        <x:v>REA-O-C2</x:v>
      </x:c>
      <x:c r="E1995" s="7" t="str">
        <x:v>OPERATIONAL</x:v>
      </x:c>
      <x:c r="F1995" s="7" t="str">
        <x:v>PTC-C</x:v>
      </x:c>
      <x:c r="G1995" s="7" t="str">
        <x:v>BL-Y</x:v>
      </x:c>
      <x:c r="H1995" s="7" t="str">
        <x:v>FCE-07</x:v>
      </x:c>
      <x:c r="I1995" s="7" t="str">
        <x:v>primary</x:v>
      </x:c>
      <x:c r="J1995" s="7" t="str">
        <x:v>O09</x:v>
      </x:c>
      <x:c r="K1995" s="10" t="str">
        <x:v>registered contamination and upper accepted actuation resistance</x:v>
      </x:c>
      <x:c r="L1995" s="7" t="n">
        <x:v>2</x:v>
      </x:c>
      <x:c r="M1995" s="10" t="str">
        <x:v>safe state within target</x:v>
      </x:c>
      <x:c r="N1995" s="7" t="str"/>
      <x:c r="O1995" s="7" t="str"/>
      <x:c r="P1995" s="7" t="str"/>
      <x:c r="Q1995" s="7" t="str"/>
      <x:c r="R1995" s="7" t="str"/>
      <x:c r="S1995" s="7" t="str"/>
      <x:c r="T1995" s="7" t="str">
        <x:f>IF(S1995="","OPEN",IF(OR(N1995="",O1995="",P1995&lt;&gt;"SAFE",NOT(ISNUMBER(Q1995)),Q1995&gt;L1995,AND(E1995="FUNCTIONAL TWIN",R1995="")),"FAIL","PASS"))</x:f>
        <x:v>OPEN</x:v>
      </x:c>
    </x:row>
    <x:row r="1996" ht="40" customHeight="1">
      <x:c r="B1996" s="7" t="str">
        <x:v>RAP-PT-1990</x:v>
      </x:c>
      <x:c r="C1996" s="7" t="str">
        <x:v>REA-O-C2-FCE-07-P</x:v>
      </x:c>
      <x:c r="D1996" s="7" t="str">
        <x:v>REA-O-C2</x:v>
      </x:c>
      <x:c r="E1996" s="7" t="str">
        <x:v>OPERATIONAL</x:v>
      </x:c>
      <x:c r="F1996" s="7" t="str">
        <x:v>PTC-C</x:v>
      </x:c>
      <x:c r="G1996" s="7" t="str">
        <x:v>BL-Y</x:v>
      </x:c>
      <x:c r="H1996" s="7" t="str">
        <x:v>FCE-07</x:v>
      </x:c>
      <x:c r="I1996" s="7" t="str">
        <x:v>primary</x:v>
      </x:c>
      <x:c r="J1996" s="7" t="str">
        <x:v>O10</x:v>
      </x:c>
      <x:c r="K1996" s="10" t="str">
        <x:v>same resistance with reversed randomized order</x:v>
      </x:c>
      <x:c r="L1996" s="7" t="n">
        <x:v>2</x:v>
      </x:c>
      <x:c r="M1996" s="10" t="str">
        <x:v>safe state within target</x:v>
      </x:c>
      <x:c r="N1996" s="7" t="str"/>
      <x:c r="O1996" s="7" t="str"/>
      <x:c r="P1996" s="7" t="str"/>
      <x:c r="Q1996" s="7" t="str"/>
      <x:c r="R1996" s="7" t="str"/>
      <x:c r="S1996" s="7" t="str"/>
      <x:c r="T1996" s="7" t="str">
        <x:f>IF(S1996="","OPEN",IF(OR(N1996="",O1996="",P1996&lt;&gt;"SAFE",NOT(ISNUMBER(Q1996)),Q1996&gt;L1996,AND(E1996="FUNCTIONAL TWIN",R1996="")),"FAIL","PASS"))</x:f>
        <x:v>OPEN</x:v>
      </x:c>
    </x:row>
    <x:row r="1997" ht="40" customHeight="1">
      <x:c r="B1997" s="7" t="str">
        <x:v>RAP-PT-1991</x:v>
      </x:c>
      <x:c r="C1997" s="7" t="str">
        <x:v>REA-O-C2-FCE-07-D</x:v>
      </x:c>
      <x:c r="D1997" s="7" t="str">
        <x:v>REA-O-C2</x:v>
      </x:c>
      <x:c r="E1997" s="7" t="str">
        <x:v>OPERATIONAL</x:v>
      </x:c>
      <x:c r="F1997" s="7" t="str">
        <x:v>PTC-C</x:v>
      </x:c>
      <x:c r="G1997" s="7" t="str">
        <x:v>BL-Y</x:v>
      </x:c>
      <x:c r="H1997" s="7" t="str">
        <x:v>FCE-07</x:v>
      </x:c>
      <x:c r="I1997" s="7" t="str">
        <x:v>diverse</x:v>
      </x:c>
      <x:c r="J1997" s="7" t="str">
        <x:v>O01</x:v>
      </x:c>
      <x:c r="K1997" s="10" t="str">
        <x:v>nominal energy, connected local controls, 20 deg C and clean mechanism</x:v>
      </x:c>
      <x:c r="L1997" s="7" t="n">
        <x:v>2</x:v>
      </x:c>
      <x:c r="M1997" s="10" t="str">
        <x:v>safe state within target</x:v>
      </x:c>
      <x:c r="N1997" s="7" t="str"/>
      <x:c r="O1997" s="7" t="str"/>
      <x:c r="P1997" s="7" t="str"/>
      <x:c r="Q1997" s="7" t="str"/>
      <x:c r="R1997" s="7" t="str"/>
      <x:c r="S1997" s="7" t="str"/>
      <x:c r="T1997" s="7" t="str">
        <x:f>IF(S1997="","OPEN",IF(OR(N1997="",O1997="",P1997&lt;&gt;"SAFE",NOT(ISNUMBER(Q1997)),Q1997&gt;L1997,AND(E1997="FUNCTIONAL TWIN",R1997="")),"FAIL","PASS"))</x:f>
        <x:v>OPEN</x:v>
      </x:c>
    </x:row>
    <x:row r="1998" ht="40" customHeight="1">
      <x:c r="B1998" s="7" t="str">
        <x:v>RAP-PT-1992</x:v>
      </x:c>
      <x:c r="C1998" s="7" t="str">
        <x:v>REA-O-C2-FCE-07-D</x:v>
      </x:c>
      <x:c r="D1998" s="7" t="str">
        <x:v>REA-O-C2</x:v>
      </x:c>
      <x:c r="E1998" s="7" t="str">
        <x:v>OPERATIONAL</x:v>
      </x:c>
      <x:c r="F1998" s="7" t="str">
        <x:v>PTC-C</x:v>
      </x:c>
      <x:c r="G1998" s="7" t="str">
        <x:v>BL-Y</x:v>
      </x:c>
      <x:c r="H1998" s="7" t="str">
        <x:v>FCE-07</x:v>
      </x:c>
      <x:c r="I1998" s="7" t="str">
        <x:v>diverse</x:v>
      </x:c>
      <x:c r="J1998" s="7" t="str">
        <x:v>O02</x:v>
      </x:c>
      <x:c r="K1998" s="10" t="str">
        <x:v>same boundary with reversed randomized order</x:v>
      </x:c>
      <x:c r="L1998" s="7" t="n">
        <x:v>2</x:v>
      </x:c>
      <x:c r="M1998" s="10" t="str">
        <x:v>safe state within target</x:v>
      </x:c>
      <x:c r="N1998" s="7" t="str"/>
      <x:c r="O1998" s="7" t="str"/>
      <x:c r="P1998" s="7" t="str"/>
      <x:c r="Q1998" s="7" t="str"/>
      <x:c r="R1998" s="7" t="str"/>
      <x:c r="S1998" s="7" t="str"/>
      <x:c r="T1998" s="7" t="str">
        <x:f>IF(S1998="","OPEN",IF(OR(N1998="",O1998="",P1998&lt;&gt;"SAFE",NOT(ISNUMBER(Q1998)),Q1998&gt;L1998,AND(E1998="FUNCTIONAL TWIN",R1998="")),"FAIL","PASS"))</x:f>
        <x:v>OPEN</x:v>
      </x:c>
    </x:row>
    <x:row r="1999" ht="40" customHeight="1">
      <x:c r="B1999" s="7" t="str">
        <x:v>RAP-PT-1993</x:v>
      </x:c>
      <x:c r="C1999" s="7" t="str">
        <x:v>REA-O-C2-FCE-07-D</x:v>
      </x:c>
      <x:c r="D1999" s="7" t="str">
        <x:v>REA-O-C2</x:v>
      </x:c>
      <x:c r="E1999" s="7" t="str">
        <x:v>OPERATIONAL</x:v>
      </x:c>
      <x:c r="F1999" s="7" t="str">
        <x:v>PTC-C</x:v>
      </x:c>
      <x:c r="G1999" s="7" t="str">
        <x:v>BL-Y</x:v>
      </x:c>
      <x:c r="H1999" s="7" t="str">
        <x:v>FCE-07</x:v>
      </x:c>
      <x:c r="I1999" s="7" t="str">
        <x:v>diverse</x:v>
      </x:c>
      <x:c r="J1999" s="7" t="str">
        <x:v>O03</x:v>
      </x:c>
      <x:c r="K1999" s="10" t="str">
        <x:v>minimum accepted stored-energy state</x:v>
      </x:c>
      <x:c r="L1999" s="7" t="n">
        <x:v>2</x:v>
      </x:c>
      <x:c r="M1999" s="10" t="str">
        <x:v>safe state within target</x:v>
      </x:c>
      <x:c r="N1999" s="7" t="str"/>
      <x:c r="O1999" s="7" t="str"/>
      <x:c r="P1999" s="7" t="str"/>
      <x:c r="Q1999" s="7" t="str"/>
      <x:c r="R1999" s="7" t="str"/>
      <x:c r="S1999" s="7" t="str"/>
      <x:c r="T1999" s="7" t="str">
        <x:f>IF(S1999="","OPEN",IF(OR(N1999="",O1999="",P1999&lt;&gt;"SAFE",NOT(ISNUMBER(Q1999)),Q1999&gt;L1999,AND(E1999="FUNCTIONAL TWIN",R1999="")),"FAIL","PASS"))</x:f>
        <x:v>OPEN</x:v>
      </x:c>
    </x:row>
    <x:row r="2000" ht="40" customHeight="1">
      <x:c r="B2000" s="7" t="str">
        <x:v>RAP-PT-1994</x:v>
      </x:c>
      <x:c r="C2000" s="7" t="str">
        <x:v>REA-O-C2-FCE-07-D</x:v>
      </x:c>
      <x:c r="D2000" s="7" t="str">
        <x:v>REA-O-C2</x:v>
      </x:c>
      <x:c r="E2000" s="7" t="str">
        <x:v>OPERATIONAL</x:v>
      </x:c>
      <x:c r="F2000" s="7" t="str">
        <x:v>PTC-C</x:v>
      </x:c>
      <x:c r="G2000" s="7" t="str">
        <x:v>BL-Y</x:v>
      </x:c>
      <x:c r="H2000" s="7" t="str">
        <x:v>FCE-07</x:v>
      </x:c>
      <x:c r="I2000" s="7" t="str">
        <x:v>diverse</x:v>
      </x:c>
      <x:c r="J2000" s="7" t="str">
        <x:v>O04</x:v>
      </x:c>
      <x:c r="K2000" s="10" t="str">
        <x:v>minimum energy with reversed order</x:v>
      </x:c>
      <x:c r="L2000" s="7" t="n">
        <x:v>2</x:v>
      </x:c>
      <x:c r="M2000" s="10" t="str">
        <x:v>safe state within target</x:v>
      </x:c>
      <x:c r="N2000" s="7" t="str"/>
      <x:c r="O2000" s="7" t="str"/>
      <x:c r="P2000" s="7" t="str"/>
      <x:c r="Q2000" s="7" t="str"/>
      <x:c r="R2000" s="7" t="str"/>
      <x:c r="S2000" s="7" t="str"/>
      <x:c r="T2000" s="7" t="str">
        <x:f>IF(S2000="","OPEN",IF(OR(N2000="",O2000="",P2000&lt;&gt;"SAFE",NOT(ISNUMBER(Q2000)),Q2000&gt;L2000,AND(E2000="FUNCTIONAL TWIN",R2000="")),"FAIL","PASS"))</x:f>
        <x:v>OPEN</x:v>
      </x:c>
    </x:row>
    <x:row r="2001" ht="40" customHeight="1">
      <x:c r="B2001" s="7" t="str">
        <x:v>RAP-PT-1995</x:v>
      </x:c>
      <x:c r="C2001" s="7" t="str">
        <x:v>REA-O-C2-FCE-07-D</x:v>
      </x:c>
      <x:c r="D2001" s="7" t="str">
        <x:v>REA-O-C2</x:v>
      </x:c>
      <x:c r="E2001" s="7" t="str">
        <x:v>OPERATIONAL</x:v>
      </x:c>
      <x:c r="F2001" s="7" t="str">
        <x:v>PTC-C</x:v>
      </x:c>
      <x:c r="G2001" s="7" t="str">
        <x:v>BL-Y</x:v>
      </x:c>
      <x:c r="H2001" s="7" t="str">
        <x:v>FCE-07</x:v>
      </x:c>
      <x:c r="I2001" s="7" t="str">
        <x:v>diverse</x:v>
      </x:c>
      <x:c r="J2001" s="7" t="str">
        <x:v>O05</x:v>
      </x:c>
      <x:c r="K2001" s="10" t="str">
        <x:v>normal power and campus network absent</x:v>
      </x:c>
      <x:c r="L2001" s="7" t="n">
        <x:v>2</x:v>
      </x:c>
      <x:c r="M2001" s="10" t="str">
        <x:v>local safe state and evidence</x:v>
      </x:c>
      <x:c r="N2001" s="7" t="str"/>
      <x:c r="O2001" s="7" t="str"/>
      <x:c r="P2001" s="7" t="str"/>
      <x:c r="Q2001" s="7" t="str"/>
      <x:c r="R2001" s="7" t="str"/>
      <x:c r="S2001" s="7" t="str"/>
      <x:c r="T2001" s="7" t="str">
        <x:f>IF(S2001="","OPEN",IF(OR(N2001="",O2001="",P2001&lt;&gt;"SAFE",NOT(ISNUMBER(Q2001)),Q2001&gt;L2001,AND(E2001="FUNCTIONAL TWIN",R2001="")),"FAIL","PASS"))</x:f>
        <x:v>OPEN</x:v>
      </x:c>
    </x:row>
    <x:row r="2002" ht="40" customHeight="1">
      <x:c r="B2002" s="7" t="str">
        <x:v>RAP-PT-1996</x:v>
      </x:c>
      <x:c r="C2002" s="7" t="str">
        <x:v>REA-O-C2-FCE-07-D</x:v>
      </x:c>
      <x:c r="D2002" s="7" t="str">
        <x:v>REA-O-C2</x:v>
      </x:c>
      <x:c r="E2002" s="7" t="str">
        <x:v>OPERATIONAL</x:v>
      </x:c>
      <x:c r="F2002" s="7" t="str">
        <x:v>PTC-C</x:v>
      </x:c>
      <x:c r="G2002" s="7" t="str">
        <x:v>BL-Y</x:v>
      </x:c>
      <x:c r="H2002" s="7" t="str">
        <x:v>FCE-07</x:v>
      </x:c>
      <x:c r="I2002" s="7" t="str">
        <x:v>diverse</x:v>
      </x:c>
      <x:c r="J2002" s="7" t="str">
        <x:v>O06</x:v>
      </x:c>
      <x:c r="K2002" s="10" t="str">
        <x:v>primary time absent with unlike local epoch</x:v>
      </x:c>
      <x:c r="L2002" s="7" t="n">
        <x:v>2</x:v>
      </x:c>
      <x:c r="M2002" s="10" t="str">
        <x:v>local safe state and evidence</x:v>
      </x:c>
      <x:c r="N2002" s="7" t="str"/>
      <x:c r="O2002" s="7" t="str"/>
      <x:c r="P2002" s="7" t="str"/>
      <x:c r="Q2002" s="7" t="str"/>
      <x:c r="R2002" s="7" t="str"/>
      <x:c r="S2002" s="7" t="str"/>
      <x:c r="T2002" s="7" t="str">
        <x:f>IF(S2002="","OPEN",IF(OR(N2002="",O2002="",P2002&lt;&gt;"SAFE",NOT(ISNUMBER(Q2002)),Q2002&gt;L2002,AND(E2002="FUNCTIONAL TWIN",R2002="")),"FAIL","PASS"))</x:f>
        <x:v>OPEN</x:v>
      </x:c>
    </x:row>
    <x:row r="2003" ht="40" customHeight="1">
      <x:c r="B2003" s="7" t="str">
        <x:v>RAP-PT-1997</x:v>
      </x:c>
      <x:c r="C2003" s="7" t="str">
        <x:v>REA-O-C2-FCE-07-D</x:v>
      </x:c>
      <x:c r="D2003" s="7" t="str">
        <x:v>REA-O-C2</x:v>
      </x:c>
      <x:c r="E2003" s="7" t="str">
        <x:v>OPERATIONAL</x:v>
      </x:c>
      <x:c r="F2003" s="7" t="str">
        <x:v>PTC-C</x:v>
      </x:c>
      <x:c r="G2003" s="7" t="str">
        <x:v>BL-Y</x:v>
      </x:c>
      <x:c r="H2003" s="7" t="str">
        <x:v>FCE-07</x:v>
      </x:c>
      <x:c r="I2003" s="7" t="str">
        <x:v>diverse</x:v>
      </x:c>
      <x:c r="J2003" s="7" t="str">
        <x:v>O07</x:v>
      </x:c>
      <x:c r="K2003" s="10" t="str">
        <x:v>-20 deg C, wet exterior and accepted internal condition</x:v>
      </x:c>
      <x:c r="L2003" s="7" t="n">
        <x:v>2</x:v>
      </x:c>
      <x:c r="M2003" s="10" t="str">
        <x:v>safe state within target</x:v>
      </x:c>
      <x:c r="N2003" s="7" t="str"/>
      <x:c r="O2003" s="7" t="str"/>
      <x:c r="P2003" s="7" t="str"/>
      <x:c r="Q2003" s="7" t="str"/>
      <x:c r="R2003" s="7" t="str"/>
      <x:c r="S2003" s="7" t="str"/>
      <x:c r="T2003" s="7" t="str">
        <x:f>IF(S2003="","OPEN",IF(OR(N2003="",O2003="",P2003&lt;&gt;"SAFE",NOT(ISNUMBER(Q2003)),Q2003&gt;L2003,AND(E2003="FUNCTIONAL TWIN",R2003="")),"FAIL","PASS"))</x:f>
        <x:v>OPEN</x:v>
      </x:c>
    </x:row>
    <x:row r="2004" ht="40" customHeight="1">
      <x:c r="B2004" s="7" t="str">
        <x:v>RAP-PT-1998</x:v>
      </x:c>
      <x:c r="C2004" s="7" t="str">
        <x:v>REA-O-C2-FCE-07-D</x:v>
      </x:c>
      <x:c r="D2004" s="7" t="str">
        <x:v>REA-O-C2</x:v>
      </x:c>
      <x:c r="E2004" s="7" t="str">
        <x:v>OPERATIONAL</x:v>
      </x:c>
      <x:c r="F2004" s="7" t="str">
        <x:v>PTC-C</x:v>
      </x:c>
      <x:c r="G2004" s="7" t="str">
        <x:v>BL-Y</x:v>
      </x:c>
      <x:c r="H2004" s="7" t="str">
        <x:v>FCE-07</x:v>
      </x:c>
      <x:c r="I2004" s="7" t="str">
        <x:v>diverse</x:v>
      </x:c>
      <x:c r="J2004" s="7" t="str">
        <x:v>O08</x:v>
      </x:c>
      <x:c r="K2004" s="10" t="str">
        <x:v>50 deg C, wet exterior and accepted internal condition</x:v>
      </x:c>
      <x:c r="L2004" s="7" t="n">
        <x:v>2</x:v>
      </x:c>
      <x:c r="M2004" s="10" t="str">
        <x:v>safe state within target</x:v>
      </x:c>
      <x:c r="N2004" s="7" t="str"/>
      <x:c r="O2004" s="7" t="str"/>
      <x:c r="P2004" s="7" t="str"/>
      <x:c r="Q2004" s="7" t="str"/>
      <x:c r="R2004" s="7" t="str"/>
      <x:c r="S2004" s="7" t="str"/>
      <x:c r="T2004" s="7" t="str">
        <x:f>IF(S2004="","OPEN",IF(OR(N2004="",O2004="",P2004&lt;&gt;"SAFE",NOT(ISNUMBER(Q2004)),Q2004&gt;L2004,AND(E2004="FUNCTIONAL TWIN",R2004="")),"FAIL","PASS"))</x:f>
        <x:v>OPEN</x:v>
      </x:c>
    </x:row>
    <x:row r="2005" ht="40" customHeight="1">
      <x:c r="B2005" s="7" t="str">
        <x:v>RAP-PT-1999</x:v>
      </x:c>
      <x:c r="C2005" s="7" t="str">
        <x:v>REA-O-C2-FCE-07-D</x:v>
      </x:c>
      <x:c r="D2005" s="7" t="str">
        <x:v>REA-O-C2</x:v>
      </x:c>
      <x:c r="E2005" s="7" t="str">
        <x:v>OPERATIONAL</x:v>
      </x:c>
      <x:c r="F2005" s="7" t="str">
        <x:v>PTC-C</x:v>
      </x:c>
      <x:c r="G2005" s="7" t="str">
        <x:v>BL-Y</x:v>
      </x:c>
      <x:c r="H2005" s="7" t="str">
        <x:v>FCE-07</x:v>
      </x:c>
      <x:c r="I2005" s="7" t="str">
        <x:v>diverse</x:v>
      </x:c>
      <x:c r="J2005" s="7" t="str">
        <x:v>O09</x:v>
      </x:c>
      <x:c r="K2005" s="10" t="str">
        <x:v>registered contamination and upper accepted actuation resistance</x:v>
      </x:c>
      <x:c r="L2005" s="7" t="n">
        <x:v>2</x:v>
      </x:c>
      <x:c r="M2005" s="10" t="str">
        <x:v>safe state within target</x:v>
      </x:c>
      <x:c r="N2005" s="7" t="str"/>
      <x:c r="O2005" s="7" t="str"/>
      <x:c r="P2005" s="7" t="str"/>
      <x:c r="Q2005" s="7" t="str"/>
      <x:c r="R2005" s="7" t="str"/>
      <x:c r="S2005" s="7" t="str"/>
      <x:c r="T2005" s="7" t="str">
        <x:f>IF(S2005="","OPEN",IF(OR(N2005="",O2005="",P2005&lt;&gt;"SAFE",NOT(ISNUMBER(Q2005)),Q2005&gt;L2005,AND(E2005="FUNCTIONAL TWIN",R2005="")),"FAIL","PASS"))</x:f>
        <x:v>OPEN</x:v>
      </x:c>
    </x:row>
    <x:row r="2006" ht="40" customHeight="1">
      <x:c r="B2006" s="7" t="str">
        <x:v>RAP-PT-2000</x:v>
      </x:c>
      <x:c r="C2006" s="7" t="str">
        <x:v>REA-O-C2-FCE-07-D</x:v>
      </x:c>
      <x:c r="D2006" s="7" t="str">
        <x:v>REA-O-C2</x:v>
      </x:c>
      <x:c r="E2006" s="7" t="str">
        <x:v>OPERATIONAL</x:v>
      </x:c>
      <x:c r="F2006" s="7" t="str">
        <x:v>PTC-C</x:v>
      </x:c>
      <x:c r="G2006" s="7" t="str">
        <x:v>BL-Y</x:v>
      </x:c>
      <x:c r="H2006" s="7" t="str">
        <x:v>FCE-07</x:v>
      </x:c>
      <x:c r="I2006" s="7" t="str">
        <x:v>diverse</x:v>
      </x:c>
      <x:c r="J2006" s="7" t="str">
        <x:v>O10</x:v>
      </x:c>
      <x:c r="K2006" s="10" t="str">
        <x:v>same resistance with reversed randomized order</x:v>
      </x:c>
      <x:c r="L2006" s="7" t="n">
        <x:v>2</x:v>
      </x:c>
      <x:c r="M2006" s="10" t="str">
        <x:v>safe state within target</x:v>
      </x:c>
      <x:c r="N2006" s="7" t="str"/>
      <x:c r="O2006" s="7" t="str"/>
      <x:c r="P2006" s="7" t="str"/>
      <x:c r="Q2006" s="7" t="str"/>
      <x:c r="R2006" s="7" t="str"/>
      <x:c r="S2006" s="7" t="str"/>
      <x:c r="T2006" s="7" t="str">
        <x:f>IF(S2006="","OPEN",IF(OR(N2006="",O2006="",P2006&lt;&gt;"SAFE",NOT(ISNUMBER(Q2006)),Q2006&gt;L2006,AND(E2006="FUNCTIONAL TWIN",R2006="")),"FAIL","PASS"))</x:f>
        <x:v>OPEN</x:v>
      </x:c>
    </x:row>
    <x:row r="2007" ht="40" customHeight="1">
      <x:c r="B2007" s="7" t="str">
        <x:v>RAP-PT-2001</x:v>
      </x:c>
      <x:c r="C2007" s="7" t="str">
        <x:v>REA-O-C2-FCE-07-M</x:v>
      </x:c>
      <x:c r="D2007" s="7" t="str">
        <x:v>REA-O-C2</x:v>
      </x:c>
      <x:c r="E2007" s="7" t="str">
        <x:v>OPERATIONAL</x:v>
      </x:c>
      <x:c r="F2007" s="7" t="str">
        <x:v>PTC-C</x:v>
      </x:c>
      <x:c r="G2007" s="7" t="str">
        <x:v>BL-Y</x:v>
      </x:c>
      <x:c r="H2007" s="7" t="str">
        <x:v>FCE-07</x:v>
      </x:c>
      <x:c r="I2007" s="7" t="str">
        <x:v>manual/passive</x:v>
      </x:c>
      <x:c r="J2007" s="7" t="str">
        <x:v>O01</x:v>
      </x:c>
      <x:c r="K2007" s="10" t="str">
        <x:v>nominal energy, connected local controls, 20 deg C and clean mechanism</x:v>
      </x:c>
      <x:c r="L2007" s="7" t="n">
        <x:v>2</x:v>
      </x:c>
      <x:c r="M2007" s="10" t="str">
        <x:v>safe state within target</x:v>
      </x:c>
      <x:c r="N2007" s="7" t="str"/>
      <x:c r="O2007" s="7" t="str"/>
      <x:c r="P2007" s="7" t="str"/>
      <x:c r="Q2007" s="7" t="str"/>
      <x:c r="R2007" s="7" t="str"/>
      <x:c r="S2007" s="7" t="str"/>
      <x:c r="T2007" s="7" t="str">
        <x:f>IF(S2007="","OPEN",IF(OR(N2007="",O2007="",P2007&lt;&gt;"SAFE",NOT(ISNUMBER(Q2007)),Q2007&gt;L2007,AND(E2007="FUNCTIONAL TWIN",R2007="")),"FAIL","PASS"))</x:f>
        <x:v>OPEN</x:v>
      </x:c>
    </x:row>
    <x:row r="2008" ht="40" customHeight="1">
      <x:c r="B2008" s="7" t="str">
        <x:v>RAP-PT-2002</x:v>
      </x:c>
      <x:c r="C2008" s="7" t="str">
        <x:v>REA-O-C2-FCE-07-M</x:v>
      </x:c>
      <x:c r="D2008" s="7" t="str">
        <x:v>REA-O-C2</x:v>
      </x:c>
      <x:c r="E2008" s="7" t="str">
        <x:v>OPERATIONAL</x:v>
      </x:c>
      <x:c r="F2008" s="7" t="str">
        <x:v>PTC-C</x:v>
      </x:c>
      <x:c r="G2008" s="7" t="str">
        <x:v>BL-Y</x:v>
      </x:c>
      <x:c r="H2008" s="7" t="str">
        <x:v>FCE-07</x:v>
      </x:c>
      <x:c r="I2008" s="7" t="str">
        <x:v>manual/passive</x:v>
      </x:c>
      <x:c r="J2008" s="7" t="str">
        <x:v>O02</x:v>
      </x:c>
      <x:c r="K2008" s="10" t="str">
        <x:v>same boundary with reversed randomized order</x:v>
      </x:c>
      <x:c r="L2008" s="7" t="n">
        <x:v>2</x:v>
      </x:c>
      <x:c r="M2008" s="10" t="str">
        <x:v>safe state within target</x:v>
      </x:c>
      <x:c r="N2008" s="7" t="str"/>
      <x:c r="O2008" s="7" t="str"/>
      <x:c r="P2008" s="7" t="str"/>
      <x:c r="Q2008" s="7" t="str"/>
      <x:c r="R2008" s="7" t="str"/>
      <x:c r="S2008" s="7" t="str"/>
      <x:c r="T2008" s="7" t="str">
        <x:f>IF(S2008="","OPEN",IF(OR(N2008="",O2008="",P2008&lt;&gt;"SAFE",NOT(ISNUMBER(Q2008)),Q2008&gt;L2008,AND(E2008="FUNCTIONAL TWIN",R2008="")),"FAIL","PASS"))</x:f>
        <x:v>OPEN</x:v>
      </x:c>
    </x:row>
    <x:row r="2009" ht="40" customHeight="1">
      <x:c r="B2009" s="7" t="str">
        <x:v>RAP-PT-2003</x:v>
      </x:c>
      <x:c r="C2009" s="7" t="str">
        <x:v>REA-O-C2-FCE-07-M</x:v>
      </x:c>
      <x:c r="D2009" s="7" t="str">
        <x:v>REA-O-C2</x:v>
      </x:c>
      <x:c r="E2009" s="7" t="str">
        <x:v>OPERATIONAL</x:v>
      </x:c>
      <x:c r="F2009" s="7" t="str">
        <x:v>PTC-C</x:v>
      </x:c>
      <x:c r="G2009" s="7" t="str">
        <x:v>BL-Y</x:v>
      </x:c>
      <x:c r="H2009" s="7" t="str">
        <x:v>FCE-07</x:v>
      </x:c>
      <x:c r="I2009" s="7" t="str">
        <x:v>manual/passive</x:v>
      </x:c>
      <x:c r="J2009" s="7" t="str">
        <x:v>O03</x:v>
      </x:c>
      <x:c r="K2009" s="10" t="str">
        <x:v>minimum accepted stored-energy state</x:v>
      </x:c>
      <x:c r="L2009" s="7" t="n">
        <x:v>2</x:v>
      </x:c>
      <x:c r="M2009" s="10" t="str">
        <x:v>safe state within target</x:v>
      </x:c>
      <x:c r="N2009" s="7" t="str"/>
      <x:c r="O2009" s="7" t="str"/>
      <x:c r="P2009" s="7" t="str"/>
      <x:c r="Q2009" s="7" t="str"/>
      <x:c r="R2009" s="7" t="str"/>
      <x:c r="S2009" s="7" t="str"/>
      <x:c r="T2009" s="7" t="str">
        <x:f>IF(S2009="","OPEN",IF(OR(N2009="",O2009="",P2009&lt;&gt;"SAFE",NOT(ISNUMBER(Q2009)),Q2009&gt;L2009,AND(E2009="FUNCTIONAL TWIN",R2009="")),"FAIL","PASS"))</x:f>
        <x:v>OPEN</x:v>
      </x:c>
    </x:row>
    <x:row r="2010" ht="40" customHeight="1">
      <x:c r="B2010" s="7" t="str">
        <x:v>RAP-PT-2004</x:v>
      </x:c>
      <x:c r="C2010" s="7" t="str">
        <x:v>REA-O-C2-FCE-07-M</x:v>
      </x:c>
      <x:c r="D2010" s="7" t="str">
        <x:v>REA-O-C2</x:v>
      </x:c>
      <x:c r="E2010" s="7" t="str">
        <x:v>OPERATIONAL</x:v>
      </x:c>
      <x:c r="F2010" s="7" t="str">
        <x:v>PTC-C</x:v>
      </x:c>
      <x:c r="G2010" s="7" t="str">
        <x:v>BL-Y</x:v>
      </x:c>
      <x:c r="H2010" s="7" t="str">
        <x:v>FCE-07</x:v>
      </x:c>
      <x:c r="I2010" s="7" t="str">
        <x:v>manual/passive</x:v>
      </x:c>
      <x:c r="J2010" s="7" t="str">
        <x:v>O04</x:v>
      </x:c>
      <x:c r="K2010" s="10" t="str">
        <x:v>minimum energy with reversed order</x:v>
      </x:c>
      <x:c r="L2010" s="7" t="n">
        <x:v>2</x:v>
      </x:c>
      <x:c r="M2010" s="10" t="str">
        <x:v>safe state within target</x:v>
      </x:c>
      <x:c r="N2010" s="7" t="str"/>
      <x:c r="O2010" s="7" t="str"/>
      <x:c r="P2010" s="7" t="str"/>
      <x:c r="Q2010" s="7" t="str"/>
      <x:c r="R2010" s="7" t="str"/>
      <x:c r="S2010" s="7" t="str"/>
      <x:c r="T2010" s="7" t="str">
        <x:f>IF(S2010="","OPEN",IF(OR(N2010="",O2010="",P2010&lt;&gt;"SAFE",NOT(ISNUMBER(Q2010)),Q2010&gt;L2010,AND(E2010="FUNCTIONAL TWIN",R2010="")),"FAIL","PASS"))</x:f>
        <x:v>OPEN</x:v>
      </x:c>
    </x:row>
    <x:row r="2011" ht="40" customHeight="1">
      <x:c r="B2011" s="7" t="str">
        <x:v>RAP-PT-2005</x:v>
      </x:c>
      <x:c r="C2011" s="7" t="str">
        <x:v>REA-O-C2-FCE-07-M</x:v>
      </x:c>
      <x:c r="D2011" s="7" t="str">
        <x:v>REA-O-C2</x:v>
      </x:c>
      <x:c r="E2011" s="7" t="str">
        <x:v>OPERATIONAL</x:v>
      </x:c>
      <x:c r="F2011" s="7" t="str">
        <x:v>PTC-C</x:v>
      </x:c>
      <x:c r="G2011" s="7" t="str">
        <x:v>BL-Y</x:v>
      </x:c>
      <x:c r="H2011" s="7" t="str">
        <x:v>FCE-07</x:v>
      </x:c>
      <x:c r="I2011" s="7" t="str">
        <x:v>manual/passive</x:v>
      </x:c>
      <x:c r="J2011" s="7" t="str">
        <x:v>O05</x:v>
      </x:c>
      <x:c r="K2011" s="10" t="str">
        <x:v>normal power and campus network absent</x:v>
      </x:c>
      <x:c r="L2011" s="7" t="n">
        <x:v>2</x:v>
      </x:c>
      <x:c r="M2011" s="10" t="str">
        <x:v>local safe state and evidence</x:v>
      </x:c>
      <x:c r="N2011" s="7" t="str"/>
      <x:c r="O2011" s="7" t="str"/>
      <x:c r="P2011" s="7" t="str"/>
      <x:c r="Q2011" s="7" t="str"/>
      <x:c r="R2011" s="7" t="str"/>
      <x:c r="S2011" s="7" t="str"/>
      <x:c r="T2011" s="7" t="str">
        <x:f>IF(S2011="","OPEN",IF(OR(N2011="",O2011="",P2011&lt;&gt;"SAFE",NOT(ISNUMBER(Q2011)),Q2011&gt;L2011,AND(E2011="FUNCTIONAL TWIN",R2011="")),"FAIL","PASS"))</x:f>
        <x:v>OPEN</x:v>
      </x:c>
    </x:row>
    <x:row r="2012" ht="40" customHeight="1">
      <x:c r="B2012" s="7" t="str">
        <x:v>RAP-PT-2006</x:v>
      </x:c>
      <x:c r="C2012" s="7" t="str">
        <x:v>REA-O-C2-FCE-07-M</x:v>
      </x:c>
      <x:c r="D2012" s="7" t="str">
        <x:v>REA-O-C2</x:v>
      </x:c>
      <x:c r="E2012" s="7" t="str">
        <x:v>OPERATIONAL</x:v>
      </x:c>
      <x:c r="F2012" s="7" t="str">
        <x:v>PTC-C</x:v>
      </x:c>
      <x:c r="G2012" s="7" t="str">
        <x:v>BL-Y</x:v>
      </x:c>
      <x:c r="H2012" s="7" t="str">
        <x:v>FCE-07</x:v>
      </x:c>
      <x:c r="I2012" s="7" t="str">
        <x:v>manual/passive</x:v>
      </x:c>
      <x:c r="J2012" s="7" t="str">
        <x:v>O06</x:v>
      </x:c>
      <x:c r="K2012" s="10" t="str">
        <x:v>primary time absent with unlike local epoch</x:v>
      </x:c>
      <x:c r="L2012" s="7" t="n">
        <x:v>2</x:v>
      </x:c>
      <x:c r="M2012" s="10" t="str">
        <x:v>local safe state and evidence</x:v>
      </x:c>
      <x:c r="N2012" s="7" t="str"/>
      <x:c r="O2012" s="7" t="str"/>
      <x:c r="P2012" s="7" t="str"/>
      <x:c r="Q2012" s="7" t="str"/>
      <x:c r="R2012" s="7" t="str"/>
      <x:c r="S2012" s="7" t="str"/>
      <x:c r="T2012" s="7" t="str">
        <x:f>IF(S2012="","OPEN",IF(OR(N2012="",O2012="",P2012&lt;&gt;"SAFE",NOT(ISNUMBER(Q2012)),Q2012&gt;L2012,AND(E2012="FUNCTIONAL TWIN",R2012="")),"FAIL","PASS"))</x:f>
        <x:v>OPEN</x:v>
      </x:c>
    </x:row>
    <x:row r="2013" ht="40" customHeight="1">
      <x:c r="B2013" s="7" t="str">
        <x:v>RAP-PT-2007</x:v>
      </x:c>
      <x:c r="C2013" s="7" t="str">
        <x:v>REA-O-C2-FCE-07-M</x:v>
      </x:c>
      <x:c r="D2013" s="7" t="str">
        <x:v>REA-O-C2</x:v>
      </x:c>
      <x:c r="E2013" s="7" t="str">
        <x:v>OPERATIONAL</x:v>
      </x:c>
      <x:c r="F2013" s="7" t="str">
        <x:v>PTC-C</x:v>
      </x:c>
      <x:c r="G2013" s="7" t="str">
        <x:v>BL-Y</x:v>
      </x:c>
      <x:c r="H2013" s="7" t="str">
        <x:v>FCE-07</x:v>
      </x:c>
      <x:c r="I2013" s="7" t="str">
        <x:v>manual/passive</x:v>
      </x:c>
      <x:c r="J2013" s="7" t="str">
        <x:v>O07</x:v>
      </x:c>
      <x:c r="K2013" s="10" t="str">
        <x:v>-20 deg C, wet exterior and accepted internal condition</x:v>
      </x:c>
      <x:c r="L2013" s="7" t="n">
        <x:v>2</x:v>
      </x:c>
      <x:c r="M2013" s="10" t="str">
        <x:v>safe state within target</x:v>
      </x:c>
      <x:c r="N2013" s="7" t="str"/>
      <x:c r="O2013" s="7" t="str"/>
      <x:c r="P2013" s="7" t="str"/>
      <x:c r="Q2013" s="7" t="str"/>
      <x:c r="R2013" s="7" t="str"/>
      <x:c r="S2013" s="7" t="str"/>
      <x:c r="T2013" s="7" t="str">
        <x:f>IF(S2013="","OPEN",IF(OR(N2013="",O2013="",P2013&lt;&gt;"SAFE",NOT(ISNUMBER(Q2013)),Q2013&gt;L2013,AND(E2013="FUNCTIONAL TWIN",R2013="")),"FAIL","PASS"))</x:f>
        <x:v>OPEN</x:v>
      </x:c>
    </x:row>
    <x:row r="2014" ht="40" customHeight="1">
      <x:c r="B2014" s="7" t="str">
        <x:v>RAP-PT-2008</x:v>
      </x:c>
      <x:c r="C2014" s="7" t="str">
        <x:v>REA-O-C2-FCE-07-M</x:v>
      </x:c>
      <x:c r="D2014" s="7" t="str">
        <x:v>REA-O-C2</x:v>
      </x:c>
      <x:c r="E2014" s="7" t="str">
        <x:v>OPERATIONAL</x:v>
      </x:c>
      <x:c r="F2014" s="7" t="str">
        <x:v>PTC-C</x:v>
      </x:c>
      <x:c r="G2014" s="7" t="str">
        <x:v>BL-Y</x:v>
      </x:c>
      <x:c r="H2014" s="7" t="str">
        <x:v>FCE-07</x:v>
      </x:c>
      <x:c r="I2014" s="7" t="str">
        <x:v>manual/passive</x:v>
      </x:c>
      <x:c r="J2014" s="7" t="str">
        <x:v>O08</x:v>
      </x:c>
      <x:c r="K2014" s="10" t="str">
        <x:v>50 deg C, wet exterior and accepted internal condition</x:v>
      </x:c>
      <x:c r="L2014" s="7" t="n">
        <x:v>2</x:v>
      </x:c>
      <x:c r="M2014" s="10" t="str">
        <x:v>safe state within target</x:v>
      </x:c>
      <x:c r="N2014" s="7" t="str"/>
      <x:c r="O2014" s="7" t="str"/>
      <x:c r="P2014" s="7" t="str"/>
      <x:c r="Q2014" s="7" t="str"/>
      <x:c r="R2014" s="7" t="str"/>
      <x:c r="S2014" s="7" t="str"/>
      <x:c r="T2014" s="7" t="str">
        <x:f>IF(S2014="","OPEN",IF(OR(N2014="",O2014="",P2014&lt;&gt;"SAFE",NOT(ISNUMBER(Q2014)),Q2014&gt;L2014,AND(E2014="FUNCTIONAL TWIN",R2014="")),"FAIL","PASS"))</x:f>
        <x:v>OPEN</x:v>
      </x:c>
    </x:row>
    <x:row r="2015" ht="40" customHeight="1">
      <x:c r="B2015" s="7" t="str">
        <x:v>RAP-PT-2009</x:v>
      </x:c>
      <x:c r="C2015" s="7" t="str">
        <x:v>REA-O-C2-FCE-07-M</x:v>
      </x:c>
      <x:c r="D2015" s="7" t="str">
        <x:v>REA-O-C2</x:v>
      </x:c>
      <x:c r="E2015" s="7" t="str">
        <x:v>OPERATIONAL</x:v>
      </x:c>
      <x:c r="F2015" s="7" t="str">
        <x:v>PTC-C</x:v>
      </x:c>
      <x:c r="G2015" s="7" t="str">
        <x:v>BL-Y</x:v>
      </x:c>
      <x:c r="H2015" s="7" t="str">
        <x:v>FCE-07</x:v>
      </x:c>
      <x:c r="I2015" s="7" t="str">
        <x:v>manual/passive</x:v>
      </x:c>
      <x:c r="J2015" s="7" t="str">
        <x:v>O09</x:v>
      </x:c>
      <x:c r="K2015" s="10" t="str">
        <x:v>registered contamination and upper accepted actuation resistance</x:v>
      </x:c>
      <x:c r="L2015" s="7" t="n">
        <x:v>2</x:v>
      </x:c>
      <x:c r="M2015" s="10" t="str">
        <x:v>safe state within target</x:v>
      </x:c>
      <x:c r="N2015" s="7" t="str"/>
      <x:c r="O2015" s="7" t="str"/>
      <x:c r="P2015" s="7" t="str"/>
      <x:c r="Q2015" s="7" t="str"/>
      <x:c r="R2015" s="7" t="str"/>
      <x:c r="S2015" s="7" t="str"/>
      <x:c r="T2015" s="7" t="str">
        <x:f>IF(S2015="","OPEN",IF(OR(N2015="",O2015="",P2015&lt;&gt;"SAFE",NOT(ISNUMBER(Q2015)),Q2015&gt;L2015,AND(E2015="FUNCTIONAL TWIN",R2015="")),"FAIL","PASS"))</x:f>
        <x:v>OPEN</x:v>
      </x:c>
    </x:row>
    <x:row r="2016" ht="40" customHeight="1">
      <x:c r="B2016" s="7" t="str">
        <x:v>RAP-PT-2010</x:v>
      </x:c>
      <x:c r="C2016" s="7" t="str">
        <x:v>REA-O-C2-FCE-07-M</x:v>
      </x:c>
      <x:c r="D2016" s="7" t="str">
        <x:v>REA-O-C2</x:v>
      </x:c>
      <x:c r="E2016" s="7" t="str">
        <x:v>OPERATIONAL</x:v>
      </x:c>
      <x:c r="F2016" s="7" t="str">
        <x:v>PTC-C</x:v>
      </x:c>
      <x:c r="G2016" s="7" t="str">
        <x:v>BL-Y</x:v>
      </x:c>
      <x:c r="H2016" s="7" t="str">
        <x:v>FCE-07</x:v>
      </x:c>
      <x:c r="I2016" s="7" t="str">
        <x:v>manual/passive</x:v>
      </x:c>
      <x:c r="J2016" s="7" t="str">
        <x:v>O10</x:v>
      </x:c>
      <x:c r="K2016" s="10" t="str">
        <x:v>same resistance with reversed randomized order</x:v>
      </x:c>
      <x:c r="L2016" s="7" t="n">
        <x:v>2</x:v>
      </x:c>
      <x:c r="M2016" s="10" t="str">
        <x:v>safe state within target</x:v>
      </x:c>
      <x:c r="N2016" s="7" t="str"/>
      <x:c r="O2016" s="7" t="str"/>
      <x:c r="P2016" s="7" t="str"/>
      <x:c r="Q2016" s="7" t="str"/>
      <x:c r="R2016" s="7" t="str"/>
      <x:c r="S2016" s="7" t="str"/>
      <x:c r="T2016" s="7" t="str">
        <x:f>IF(S2016="","OPEN",IF(OR(N2016="",O2016="",P2016&lt;&gt;"SAFE",NOT(ISNUMBER(Q2016)),Q2016&gt;L2016,AND(E2016="FUNCTIONAL TWIN",R2016="")),"FAIL","PASS"))</x:f>
        <x:v>OPEN</x:v>
      </x:c>
    </x:row>
    <x:row r="2017" ht="40" customHeight="1">
      <x:c r="B2017" s="7" t="str">
        <x:v>RAP-PT-2011</x:v>
      </x:c>
      <x:c r="C2017" s="7" t="str">
        <x:v>REA-O-C2-FCE-08-P</x:v>
      </x:c>
      <x:c r="D2017" s="7" t="str">
        <x:v>REA-O-C2</x:v>
      </x:c>
      <x:c r="E2017" s="7" t="str">
        <x:v>OPERATIONAL</x:v>
      </x:c>
      <x:c r="F2017" s="7" t="str">
        <x:v>PTC-C</x:v>
      </x:c>
      <x:c r="G2017" s="7" t="str">
        <x:v>BL-Y</x:v>
      </x:c>
      <x:c r="H2017" s="7" t="str">
        <x:v>FCE-08</x:v>
      </x:c>
      <x:c r="I2017" s="7" t="str">
        <x:v>primary</x:v>
      </x:c>
      <x:c r="J2017" s="7" t="str">
        <x:v>O01</x:v>
      </x:c>
      <x:c r="K2017" s="10" t="str">
        <x:v>nominal energy, connected local controls, 20 deg C and clean mechanism</x:v>
      </x:c>
      <x:c r="L2017" s="7" t="n">
        <x:v>5</x:v>
      </x:c>
      <x:c r="M2017" s="10" t="str">
        <x:v>safe state within target</x:v>
      </x:c>
      <x:c r="N2017" s="7" t="str"/>
      <x:c r="O2017" s="7" t="str"/>
      <x:c r="P2017" s="7" t="str"/>
      <x:c r="Q2017" s="7" t="str"/>
      <x:c r="R2017" s="7" t="str"/>
      <x:c r="S2017" s="7" t="str"/>
      <x:c r="T2017" s="7" t="str">
        <x:f>IF(S2017="","OPEN",IF(OR(N2017="",O2017="",P2017&lt;&gt;"SAFE",NOT(ISNUMBER(Q2017)),Q2017&gt;L2017,AND(E2017="FUNCTIONAL TWIN",R2017="")),"FAIL","PASS"))</x:f>
        <x:v>OPEN</x:v>
      </x:c>
    </x:row>
    <x:row r="2018" ht="40" customHeight="1">
      <x:c r="B2018" s="7" t="str">
        <x:v>RAP-PT-2012</x:v>
      </x:c>
      <x:c r="C2018" s="7" t="str">
        <x:v>REA-O-C2-FCE-08-P</x:v>
      </x:c>
      <x:c r="D2018" s="7" t="str">
        <x:v>REA-O-C2</x:v>
      </x:c>
      <x:c r="E2018" s="7" t="str">
        <x:v>OPERATIONAL</x:v>
      </x:c>
      <x:c r="F2018" s="7" t="str">
        <x:v>PTC-C</x:v>
      </x:c>
      <x:c r="G2018" s="7" t="str">
        <x:v>BL-Y</x:v>
      </x:c>
      <x:c r="H2018" s="7" t="str">
        <x:v>FCE-08</x:v>
      </x:c>
      <x:c r="I2018" s="7" t="str">
        <x:v>primary</x:v>
      </x:c>
      <x:c r="J2018" s="7" t="str">
        <x:v>O02</x:v>
      </x:c>
      <x:c r="K2018" s="10" t="str">
        <x:v>same boundary with reversed randomized order</x:v>
      </x:c>
      <x:c r="L2018" s="7" t="n">
        <x:v>5</x:v>
      </x:c>
      <x:c r="M2018" s="10" t="str">
        <x:v>safe state within target</x:v>
      </x:c>
      <x:c r="N2018" s="7" t="str"/>
      <x:c r="O2018" s="7" t="str"/>
      <x:c r="P2018" s="7" t="str"/>
      <x:c r="Q2018" s="7" t="str"/>
      <x:c r="R2018" s="7" t="str"/>
      <x:c r="S2018" s="7" t="str"/>
      <x:c r="T2018" s="7" t="str">
        <x:f>IF(S2018="","OPEN",IF(OR(N2018="",O2018="",P2018&lt;&gt;"SAFE",NOT(ISNUMBER(Q2018)),Q2018&gt;L2018,AND(E2018="FUNCTIONAL TWIN",R2018="")),"FAIL","PASS"))</x:f>
        <x:v>OPEN</x:v>
      </x:c>
    </x:row>
    <x:row r="2019" ht="40" customHeight="1">
      <x:c r="B2019" s="7" t="str">
        <x:v>RAP-PT-2013</x:v>
      </x:c>
      <x:c r="C2019" s="7" t="str">
        <x:v>REA-O-C2-FCE-08-P</x:v>
      </x:c>
      <x:c r="D2019" s="7" t="str">
        <x:v>REA-O-C2</x:v>
      </x:c>
      <x:c r="E2019" s="7" t="str">
        <x:v>OPERATIONAL</x:v>
      </x:c>
      <x:c r="F2019" s="7" t="str">
        <x:v>PTC-C</x:v>
      </x:c>
      <x:c r="G2019" s="7" t="str">
        <x:v>BL-Y</x:v>
      </x:c>
      <x:c r="H2019" s="7" t="str">
        <x:v>FCE-08</x:v>
      </x:c>
      <x:c r="I2019" s="7" t="str">
        <x:v>primary</x:v>
      </x:c>
      <x:c r="J2019" s="7" t="str">
        <x:v>O03</x:v>
      </x:c>
      <x:c r="K2019" s="10" t="str">
        <x:v>minimum accepted stored-energy state</x:v>
      </x:c>
      <x:c r="L2019" s="7" t="n">
        <x:v>5</x:v>
      </x:c>
      <x:c r="M2019" s="10" t="str">
        <x:v>safe state within target</x:v>
      </x:c>
      <x:c r="N2019" s="7" t="str"/>
      <x:c r="O2019" s="7" t="str"/>
      <x:c r="P2019" s="7" t="str"/>
      <x:c r="Q2019" s="7" t="str"/>
      <x:c r="R2019" s="7" t="str"/>
      <x:c r="S2019" s="7" t="str"/>
      <x:c r="T2019" s="7" t="str">
        <x:f>IF(S2019="","OPEN",IF(OR(N2019="",O2019="",P2019&lt;&gt;"SAFE",NOT(ISNUMBER(Q2019)),Q2019&gt;L2019,AND(E2019="FUNCTIONAL TWIN",R2019="")),"FAIL","PASS"))</x:f>
        <x:v>OPEN</x:v>
      </x:c>
    </x:row>
    <x:row r="2020" ht="40" customHeight="1">
      <x:c r="B2020" s="7" t="str">
        <x:v>RAP-PT-2014</x:v>
      </x:c>
      <x:c r="C2020" s="7" t="str">
        <x:v>REA-O-C2-FCE-08-P</x:v>
      </x:c>
      <x:c r="D2020" s="7" t="str">
        <x:v>REA-O-C2</x:v>
      </x:c>
      <x:c r="E2020" s="7" t="str">
        <x:v>OPERATIONAL</x:v>
      </x:c>
      <x:c r="F2020" s="7" t="str">
        <x:v>PTC-C</x:v>
      </x:c>
      <x:c r="G2020" s="7" t="str">
        <x:v>BL-Y</x:v>
      </x:c>
      <x:c r="H2020" s="7" t="str">
        <x:v>FCE-08</x:v>
      </x:c>
      <x:c r="I2020" s="7" t="str">
        <x:v>primary</x:v>
      </x:c>
      <x:c r="J2020" s="7" t="str">
        <x:v>O04</x:v>
      </x:c>
      <x:c r="K2020" s="10" t="str">
        <x:v>minimum energy with reversed order</x:v>
      </x:c>
      <x:c r="L2020" s="7" t="n">
        <x:v>5</x:v>
      </x:c>
      <x:c r="M2020" s="10" t="str">
        <x:v>safe state within target</x:v>
      </x:c>
      <x:c r="N2020" s="7" t="str"/>
      <x:c r="O2020" s="7" t="str"/>
      <x:c r="P2020" s="7" t="str"/>
      <x:c r="Q2020" s="7" t="str"/>
      <x:c r="R2020" s="7" t="str"/>
      <x:c r="S2020" s="7" t="str"/>
      <x:c r="T2020" s="7" t="str">
        <x:f>IF(S2020="","OPEN",IF(OR(N2020="",O2020="",P2020&lt;&gt;"SAFE",NOT(ISNUMBER(Q2020)),Q2020&gt;L2020,AND(E2020="FUNCTIONAL TWIN",R2020="")),"FAIL","PASS"))</x:f>
        <x:v>OPEN</x:v>
      </x:c>
    </x:row>
    <x:row r="2021" ht="40" customHeight="1">
      <x:c r="B2021" s="7" t="str">
        <x:v>RAP-PT-2015</x:v>
      </x:c>
      <x:c r="C2021" s="7" t="str">
        <x:v>REA-O-C2-FCE-08-P</x:v>
      </x:c>
      <x:c r="D2021" s="7" t="str">
        <x:v>REA-O-C2</x:v>
      </x:c>
      <x:c r="E2021" s="7" t="str">
        <x:v>OPERATIONAL</x:v>
      </x:c>
      <x:c r="F2021" s="7" t="str">
        <x:v>PTC-C</x:v>
      </x:c>
      <x:c r="G2021" s="7" t="str">
        <x:v>BL-Y</x:v>
      </x:c>
      <x:c r="H2021" s="7" t="str">
        <x:v>FCE-08</x:v>
      </x:c>
      <x:c r="I2021" s="7" t="str">
        <x:v>primary</x:v>
      </x:c>
      <x:c r="J2021" s="7" t="str">
        <x:v>O05</x:v>
      </x:c>
      <x:c r="K2021" s="10" t="str">
        <x:v>normal power and campus network absent</x:v>
      </x:c>
      <x:c r="L2021" s="7" t="n">
        <x:v>5</x:v>
      </x:c>
      <x:c r="M2021" s="10" t="str">
        <x:v>local safe state and evidence</x:v>
      </x:c>
      <x:c r="N2021" s="7" t="str"/>
      <x:c r="O2021" s="7" t="str"/>
      <x:c r="P2021" s="7" t="str"/>
      <x:c r="Q2021" s="7" t="str"/>
      <x:c r="R2021" s="7" t="str"/>
      <x:c r="S2021" s="7" t="str"/>
      <x:c r="T2021" s="7" t="str">
        <x:f>IF(S2021="","OPEN",IF(OR(N2021="",O2021="",P2021&lt;&gt;"SAFE",NOT(ISNUMBER(Q2021)),Q2021&gt;L2021,AND(E2021="FUNCTIONAL TWIN",R2021="")),"FAIL","PASS"))</x:f>
        <x:v>OPEN</x:v>
      </x:c>
    </x:row>
    <x:row r="2022" ht="40" customHeight="1">
      <x:c r="B2022" s="7" t="str">
        <x:v>RAP-PT-2016</x:v>
      </x:c>
      <x:c r="C2022" s="7" t="str">
        <x:v>REA-O-C2-FCE-08-P</x:v>
      </x:c>
      <x:c r="D2022" s="7" t="str">
        <x:v>REA-O-C2</x:v>
      </x:c>
      <x:c r="E2022" s="7" t="str">
        <x:v>OPERATIONAL</x:v>
      </x:c>
      <x:c r="F2022" s="7" t="str">
        <x:v>PTC-C</x:v>
      </x:c>
      <x:c r="G2022" s="7" t="str">
        <x:v>BL-Y</x:v>
      </x:c>
      <x:c r="H2022" s="7" t="str">
        <x:v>FCE-08</x:v>
      </x:c>
      <x:c r="I2022" s="7" t="str">
        <x:v>primary</x:v>
      </x:c>
      <x:c r="J2022" s="7" t="str">
        <x:v>O06</x:v>
      </x:c>
      <x:c r="K2022" s="10" t="str">
        <x:v>primary time absent with unlike local epoch</x:v>
      </x:c>
      <x:c r="L2022" s="7" t="n">
        <x:v>5</x:v>
      </x:c>
      <x:c r="M2022" s="10" t="str">
        <x:v>local safe state and evidence</x:v>
      </x:c>
      <x:c r="N2022" s="7" t="str"/>
      <x:c r="O2022" s="7" t="str"/>
      <x:c r="P2022" s="7" t="str"/>
      <x:c r="Q2022" s="7" t="str"/>
      <x:c r="R2022" s="7" t="str"/>
      <x:c r="S2022" s="7" t="str"/>
      <x:c r="T2022" s="7" t="str">
        <x:f>IF(S2022="","OPEN",IF(OR(N2022="",O2022="",P2022&lt;&gt;"SAFE",NOT(ISNUMBER(Q2022)),Q2022&gt;L2022,AND(E2022="FUNCTIONAL TWIN",R2022="")),"FAIL","PASS"))</x:f>
        <x:v>OPEN</x:v>
      </x:c>
    </x:row>
    <x:row r="2023" ht="40" customHeight="1">
      <x:c r="B2023" s="7" t="str">
        <x:v>RAP-PT-2017</x:v>
      </x:c>
      <x:c r="C2023" s="7" t="str">
        <x:v>REA-O-C2-FCE-08-P</x:v>
      </x:c>
      <x:c r="D2023" s="7" t="str">
        <x:v>REA-O-C2</x:v>
      </x:c>
      <x:c r="E2023" s="7" t="str">
        <x:v>OPERATIONAL</x:v>
      </x:c>
      <x:c r="F2023" s="7" t="str">
        <x:v>PTC-C</x:v>
      </x:c>
      <x:c r="G2023" s="7" t="str">
        <x:v>BL-Y</x:v>
      </x:c>
      <x:c r="H2023" s="7" t="str">
        <x:v>FCE-08</x:v>
      </x:c>
      <x:c r="I2023" s="7" t="str">
        <x:v>primary</x:v>
      </x:c>
      <x:c r="J2023" s="7" t="str">
        <x:v>O07</x:v>
      </x:c>
      <x:c r="K2023" s="10" t="str">
        <x:v>-20 deg C, wet exterior and accepted internal condition</x:v>
      </x:c>
      <x:c r="L2023" s="7" t="n">
        <x:v>5</x:v>
      </x:c>
      <x:c r="M2023" s="10" t="str">
        <x:v>safe state within target</x:v>
      </x:c>
      <x:c r="N2023" s="7" t="str"/>
      <x:c r="O2023" s="7" t="str"/>
      <x:c r="P2023" s="7" t="str"/>
      <x:c r="Q2023" s="7" t="str"/>
      <x:c r="R2023" s="7" t="str"/>
      <x:c r="S2023" s="7" t="str"/>
      <x:c r="T2023" s="7" t="str">
        <x:f>IF(S2023="","OPEN",IF(OR(N2023="",O2023="",P2023&lt;&gt;"SAFE",NOT(ISNUMBER(Q2023)),Q2023&gt;L2023,AND(E2023="FUNCTIONAL TWIN",R2023="")),"FAIL","PASS"))</x:f>
        <x:v>OPEN</x:v>
      </x:c>
    </x:row>
    <x:row r="2024" ht="40" customHeight="1">
      <x:c r="B2024" s="7" t="str">
        <x:v>RAP-PT-2018</x:v>
      </x:c>
      <x:c r="C2024" s="7" t="str">
        <x:v>REA-O-C2-FCE-08-P</x:v>
      </x:c>
      <x:c r="D2024" s="7" t="str">
        <x:v>REA-O-C2</x:v>
      </x:c>
      <x:c r="E2024" s="7" t="str">
        <x:v>OPERATIONAL</x:v>
      </x:c>
      <x:c r="F2024" s="7" t="str">
        <x:v>PTC-C</x:v>
      </x:c>
      <x:c r="G2024" s="7" t="str">
        <x:v>BL-Y</x:v>
      </x:c>
      <x:c r="H2024" s="7" t="str">
        <x:v>FCE-08</x:v>
      </x:c>
      <x:c r="I2024" s="7" t="str">
        <x:v>primary</x:v>
      </x:c>
      <x:c r="J2024" s="7" t="str">
        <x:v>O08</x:v>
      </x:c>
      <x:c r="K2024" s="10" t="str">
        <x:v>50 deg C, wet exterior and accepted internal condition</x:v>
      </x:c>
      <x:c r="L2024" s="7" t="n">
        <x:v>5</x:v>
      </x:c>
      <x:c r="M2024" s="10" t="str">
        <x:v>safe state within target</x:v>
      </x:c>
      <x:c r="N2024" s="7" t="str"/>
      <x:c r="O2024" s="7" t="str"/>
      <x:c r="P2024" s="7" t="str"/>
      <x:c r="Q2024" s="7" t="str"/>
      <x:c r="R2024" s="7" t="str"/>
      <x:c r="S2024" s="7" t="str"/>
      <x:c r="T2024" s="7" t="str">
        <x:f>IF(S2024="","OPEN",IF(OR(N2024="",O2024="",P2024&lt;&gt;"SAFE",NOT(ISNUMBER(Q2024)),Q2024&gt;L2024,AND(E2024="FUNCTIONAL TWIN",R2024="")),"FAIL","PASS"))</x:f>
        <x:v>OPEN</x:v>
      </x:c>
    </x:row>
    <x:row r="2025" ht="40" customHeight="1">
      <x:c r="B2025" s="7" t="str">
        <x:v>RAP-PT-2019</x:v>
      </x:c>
      <x:c r="C2025" s="7" t="str">
        <x:v>REA-O-C2-FCE-08-P</x:v>
      </x:c>
      <x:c r="D2025" s="7" t="str">
        <x:v>REA-O-C2</x:v>
      </x:c>
      <x:c r="E2025" s="7" t="str">
        <x:v>OPERATIONAL</x:v>
      </x:c>
      <x:c r="F2025" s="7" t="str">
        <x:v>PTC-C</x:v>
      </x:c>
      <x:c r="G2025" s="7" t="str">
        <x:v>BL-Y</x:v>
      </x:c>
      <x:c r="H2025" s="7" t="str">
        <x:v>FCE-08</x:v>
      </x:c>
      <x:c r="I2025" s="7" t="str">
        <x:v>primary</x:v>
      </x:c>
      <x:c r="J2025" s="7" t="str">
        <x:v>O09</x:v>
      </x:c>
      <x:c r="K2025" s="10" t="str">
        <x:v>registered contamination and upper accepted actuation resistance</x:v>
      </x:c>
      <x:c r="L2025" s="7" t="n">
        <x:v>5</x:v>
      </x:c>
      <x:c r="M2025" s="10" t="str">
        <x:v>safe state within target</x:v>
      </x:c>
      <x:c r="N2025" s="7" t="str"/>
      <x:c r="O2025" s="7" t="str"/>
      <x:c r="P2025" s="7" t="str"/>
      <x:c r="Q2025" s="7" t="str"/>
      <x:c r="R2025" s="7" t="str"/>
      <x:c r="S2025" s="7" t="str"/>
      <x:c r="T2025" s="7" t="str">
        <x:f>IF(S2025="","OPEN",IF(OR(N2025="",O2025="",P2025&lt;&gt;"SAFE",NOT(ISNUMBER(Q2025)),Q2025&gt;L2025,AND(E2025="FUNCTIONAL TWIN",R2025="")),"FAIL","PASS"))</x:f>
        <x:v>OPEN</x:v>
      </x:c>
    </x:row>
    <x:row r="2026" ht="40" customHeight="1">
      <x:c r="B2026" s="7" t="str">
        <x:v>RAP-PT-2020</x:v>
      </x:c>
      <x:c r="C2026" s="7" t="str">
        <x:v>REA-O-C2-FCE-08-P</x:v>
      </x:c>
      <x:c r="D2026" s="7" t="str">
        <x:v>REA-O-C2</x:v>
      </x:c>
      <x:c r="E2026" s="7" t="str">
        <x:v>OPERATIONAL</x:v>
      </x:c>
      <x:c r="F2026" s="7" t="str">
        <x:v>PTC-C</x:v>
      </x:c>
      <x:c r="G2026" s="7" t="str">
        <x:v>BL-Y</x:v>
      </x:c>
      <x:c r="H2026" s="7" t="str">
        <x:v>FCE-08</x:v>
      </x:c>
      <x:c r="I2026" s="7" t="str">
        <x:v>primary</x:v>
      </x:c>
      <x:c r="J2026" s="7" t="str">
        <x:v>O10</x:v>
      </x:c>
      <x:c r="K2026" s="10" t="str">
        <x:v>same resistance with reversed randomized order</x:v>
      </x:c>
      <x:c r="L2026" s="7" t="n">
        <x:v>5</x:v>
      </x:c>
      <x:c r="M2026" s="10" t="str">
        <x:v>safe state within target</x:v>
      </x:c>
      <x:c r="N2026" s="7" t="str"/>
      <x:c r="O2026" s="7" t="str"/>
      <x:c r="P2026" s="7" t="str"/>
      <x:c r="Q2026" s="7" t="str"/>
      <x:c r="R2026" s="7" t="str"/>
      <x:c r="S2026" s="7" t="str"/>
      <x:c r="T2026" s="7" t="str">
        <x:f>IF(S2026="","OPEN",IF(OR(N2026="",O2026="",P2026&lt;&gt;"SAFE",NOT(ISNUMBER(Q2026)),Q2026&gt;L2026,AND(E2026="FUNCTIONAL TWIN",R2026="")),"FAIL","PASS"))</x:f>
        <x:v>OPEN</x:v>
      </x:c>
    </x:row>
    <x:row r="2027" ht="40" customHeight="1">
      <x:c r="B2027" s="7" t="str">
        <x:v>RAP-PT-2021</x:v>
      </x:c>
      <x:c r="C2027" s="7" t="str">
        <x:v>REA-O-C2-FCE-08-D</x:v>
      </x:c>
      <x:c r="D2027" s="7" t="str">
        <x:v>REA-O-C2</x:v>
      </x:c>
      <x:c r="E2027" s="7" t="str">
        <x:v>OPERATIONAL</x:v>
      </x:c>
      <x:c r="F2027" s="7" t="str">
        <x:v>PTC-C</x:v>
      </x:c>
      <x:c r="G2027" s="7" t="str">
        <x:v>BL-Y</x:v>
      </x:c>
      <x:c r="H2027" s="7" t="str">
        <x:v>FCE-08</x:v>
      </x:c>
      <x:c r="I2027" s="7" t="str">
        <x:v>diverse</x:v>
      </x:c>
      <x:c r="J2027" s="7" t="str">
        <x:v>O01</x:v>
      </x:c>
      <x:c r="K2027" s="10" t="str">
        <x:v>nominal energy, connected local controls, 20 deg C and clean mechanism</x:v>
      </x:c>
      <x:c r="L2027" s="7" t="n">
        <x:v>5</x:v>
      </x:c>
      <x:c r="M2027" s="10" t="str">
        <x:v>safe state within target</x:v>
      </x:c>
      <x:c r="N2027" s="7" t="str"/>
      <x:c r="O2027" s="7" t="str"/>
      <x:c r="P2027" s="7" t="str"/>
      <x:c r="Q2027" s="7" t="str"/>
      <x:c r="R2027" s="7" t="str"/>
      <x:c r="S2027" s="7" t="str"/>
      <x:c r="T2027" s="7" t="str">
        <x:f>IF(S2027="","OPEN",IF(OR(N2027="",O2027="",P2027&lt;&gt;"SAFE",NOT(ISNUMBER(Q2027)),Q2027&gt;L2027,AND(E2027="FUNCTIONAL TWIN",R2027="")),"FAIL","PASS"))</x:f>
        <x:v>OPEN</x:v>
      </x:c>
    </x:row>
    <x:row r="2028" ht="40" customHeight="1">
      <x:c r="B2028" s="7" t="str">
        <x:v>RAP-PT-2022</x:v>
      </x:c>
      <x:c r="C2028" s="7" t="str">
        <x:v>REA-O-C2-FCE-08-D</x:v>
      </x:c>
      <x:c r="D2028" s="7" t="str">
        <x:v>REA-O-C2</x:v>
      </x:c>
      <x:c r="E2028" s="7" t="str">
        <x:v>OPERATIONAL</x:v>
      </x:c>
      <x:c r="F2028" s="7" t="str">
        <x:v>PTC-C</x:v>
      </x:c>
      <x:c r="G2028" s="7" t="str">
        <x:v>BL-Y</x:v>
      </x:c>
      <x:c r="H2028" s="7" t="str">
        <x:v>FCE-08</x:v>
      </x:c>
      <x:c r="I2028" s="7" t="str">
        <x:v>diverse</x:v>
      </x:c>
      <x:c r="J2028" s="7" t="str">
        <x:v>O02</x:v>
      </x:c>
      <x:c r="K2028" s="10" t="str">
        <x:v>same boundary with reversed randomized order</x:v>
      </x:c>
      <x:c r="L2028" s="7" t="n">
        <x:v>5</x:v>
      </x:c>
      <x:c r="M2028" s="10" t="str">
        <x:v>safe state within target</x:v>
      </x:c>
      <x:c r="N2028" s="7" t="str"/>
      <x:c r="O2028" s="7" t="str"/>
      <x:c r="P2028" s="7" t="str"/>
      <x:c r="Q2028" s="7" t="str"/>
      <x:c r="R2028" s="7" t="str"/>
      <x:c r="S2028" s="7" t="str"/>
      <x:c r="T2028" s="7" t="str">
        <x:f>IF(S2028="","OPEN",IF(OR(N2028="",O2028="",P2028&lt;&gt;"SAFE",NOT(ISNUMBER(Q2028)),Q2028&gt;L2028,AND(E2028="FUNCTIONAL TWIN",R2028="")),"FAIL","PASS"))</x:f>
        <x:v>OPEN</x:v>
      </x:c>
    </x:row>
    <x:row r="2029" ht="40" customHeight="1">
      <x:c r="B2029" s="7" t="str">
        <x:v>RAP-PT-2023</x:v>
      </x:c>
      <x:c r="C2029" s="7" t="str">
        <x:v>REA-O-C2-FCE-08-D</x:v>
      </x:c>
      <x:c r="D2029" s="7" t="str">
        <x:v>REA-O-C2</x:v>
      </x:c>
      <x:c r="E2029" s="7" t="str">
        <x:v>OPERATIONAL</x:v>
      </x:c>
      <x:c r="F2029" s="7" t="str">
        <x:v>PTC-C</x:v>
      </x:c>
      <x:c r="G2029" s="7" t="str">
        <x:v>BL-Y</x:v>
      </x:c>
      <x:c r="H2029" s="7" t="str">
        <x:v>FCE-08</x:v>
      </x:c>
      <x:c r="I2029" s="7" t="str">
        <x:v>diverse</x:v>
      </x:c>
      <x:c r="J2029" s="7" t="str">
        <x:v>O03</x:v>
      </x:c>
      <x:c r="K2029" s="10" t="str">
        <x:v>minimum accepted stored-energy state</x:v>
      </x:c>
      <x:c r="L2029" s="7" t="n">
        <x:v>5</x:v>
      </x:c>
      <x:c r="M2029" s="10" t="str">
        <x:v>safe state within target</x:v>
      </x:c>
      <x:c r="N2029" s="7" t="str"/>
      <x:c r="O2029" s="7" t="str"/>
      <x:c r="P2029" s="7" t="str"/>
      <x:c r="Q2029" s="7" t="str"/>
      <x:c r="R2029" s="7" t="str"/>
      <x:c r="S2029" s="7" t="str"/>
      <x:c r="T2029" s="7" t="str">
        <x:f>IF(S2029="","OPEN",IF(OR(N2029="",O2029="",P2029&lt;&gt;"SAFE",NOT(ISNUMBER(Q2029)),Q2029&gt;L2029,AND(E2029="FUNCTIONAL TWIN",R2029="")),"FAIL","PASS"))</x:f>
        <x:v>OPEN</x:v>
      </x:c>
    </x:row>
    <x:row r="2030" ht="40" customHeight="1">
      <x:c r="B2030" s="7" t="str">
        <x:v>RAP-PT-2024</x:v>
      </x:c>
      <x:c r="C2030" s="7" t="str">
        <x:v>REA-O-C2-FCE-08-D</x:v>
      </x:c>
      <x:c r="D2030" s="7" t="str">
        <x:v>REA-O-C2</x:v>
      </x:c>
      <x:c r="E2030" s="7" t="str">
        <x:v>OPERATIONAL</x:v>
      </x:c>
      <x:c r="F2030" s="7" t="str">
        <x:v>PTC-C</x:v>
      </x:c>
      <x:c r="G2030" s="7" t="str">
        <x:v>BL-Y</x:v>
      </x:c>
      <x:c r="H2030" s="7" t="str">
        <x:v>FCE-08</x:v>
      </x:c>
      <x:c r="I2030" s="7" t="str">
        <x:v>diverse</x:v>
      </x:c>
      <x:c r="J2030" s="7" t="str">
        <x:v>O04</x:v>
      </x:c>
      <x:c r="K2030" s="10" t="str">
        <x:v>minimum energy with reversed order</x:v>
      </x:c>
      <x:c r="L2030" s="7" t="n">
        <x:v>5</x:v>
      </x:c>
      <x:c r="M2030" s="10" t="str">
        <x:v>safe state within target</x:v>
      </x:c>
      <x:c r="N2030" s="7" t="str"/>
      <x:c r="O2030" s="7" t="str"/>
      <x:c r="P2030" s="7" t="str"/>
      <x:c r="Q2030" s="7" t="str"/>
      <x:c r="R2030" s="7" t="str"/>
      <x:c r="S2030" s="7" t="str"/>
      <x:c r="T2030" s="7" t="str">
        <x:f>IF(S2030="","OPEN",IF(OR(N2030="",O2030="",P2030&lt;&gt;"SAFE",NOT(ISNUMBER(Q2030)),Q2030&gt;L2030,AND(E2030="FUNCTIONAL TWIN",R2030="")),"FAIL","PASS"))</x:f>
        <x:v>OPEN</x:v>
      </x:c>
    </x:row>
    <x:row r="2031" ht="40" customHeight="1">
      <x:c r="B2031" s="7" t="str">
        <x:v>RAP-PT-2025</x:v>
      </x:c>
      <x:c r="C2031" s="7" t="str">
        <x:v>REA-O-C2-FCE-08-D</x:v>
      </x:c>
      <x:c r="D2031" s="7" t="str">
        <x:v>REA-O-C2</x:v>
      </x:c>
      <x:c r="E2031" s="7" t="str">
        <x:v>OPERATIONAL</x:v>
      </x:c>
      <x:c r="F2031" s="7" t="str">
        <x:v>PTC-C</x:v>
      </x:c>
      <x:c r="G2031" s="7" t="str">
        <x:v>BL-Y</x:v>
      </x:c>
      <x:c r="H2031" s="7" t="str">
        <x:v>FCE-08</x:v>
      </x:c>
      <x:c r="I2031" s="7" t="str">
        <x:v>diverse</x:v>
      </x:c>
      <x:c r="J2031" s="7" t="str">
        <x:v>O05</x:v>
      </x:c>
      <x:c r="K2031" s="10" t="str">
        <x:v>normal power and campus network absent</x:v>
      </x:c>
      <x:c r="L2031" s="7" t="n">
        <x:v>5</x:v>
      </x:c>
      <x:c r="M2031" s="10" t="str">
        <x:v>local safe state and evidence</x:v>
      </x:c>
      <x:c r="N2031" s="7" t="str"/>
      <x:c r="O2031" s="7" t="str"/>
      <x:c r="P2031" s="7" t="str"/>
      <x:c r="Q2031" s="7" t="str"/>
      <x:c r="R2031" s="7" t="str"/>
      <x:c r="S2031" s="7" t="str"/>
      <x:c r="T2031" s="7" t="str">
        <x:f>IF(S2031="","OPEN",IF(OR(N2031="",O2031="",P2031&lt;&gt;"SAFE",NOT(ISNUMBER(Q2031)),Q2031&gt;L2031,AND(E2031="FUNCTIONAL TWIN",R2031="")),"FAIL","PASS"))</x:f>
        <x:v>OPEN</x:v>
      </x:c>
    </x:row>
    <x:row r="2032" ht="40" customHeight="1">
      <x:c r="B2032" s="7" t="str">
        <x:v>RAP-PT-2026</x:v>
      </x:c>
      <x:c r="C2032" s="7" t="str">
        <x:v>REA-O-C2-FCE-08-D</x:v>
      </x:c>
      <x:c r="D2032" s="7" t="str">
        <x:v>REA-O-C2</x:v>
      </x:c>
      <x:c r="E2032" s="7" t="str">
        <x:v>OPERATIONAL</x:v>
      </x:c>
      <x:c r="F2032" s="7" t="str">
        <x:v>PTC-C</x:v>
      </x:c>
      <x:c r="G2032" s="7" t="str">
        <x:v>BL-Y</x:v>
      </x:c>
      <x:c r="H2032" s="7" t="str">
        <x:v>FCE-08</x:v>
      </x:c>
      <x:c r="I2032" s="7" t="str">
        <x:v>diverse</x:v>
      </x:c>
      <x:c r="J2032" s="7" t="str">
        <x:v>O06</x:v>
      </x:c>
      <x:c r="K2032" s="10" t="str">
        <x:v>primary time absent with unlike local epoch</x:v>
      </x:c>
      <x:c r="L2032" s="7" t="n">
        <x:v>5</x:v>
      </x:c>
      <x:c r="M2032" s="10" t="str">
        <x:v>local safe state and evidence</x:v>
      </x:c>
      <x:c r="N2032" s="7" t="str"/>
      <x:c r="O2032" s="7" t="str"/>
      <x:c r="P2032" s="7" t="str"/>
      <x:c r="Q2032" s="7" t="str"/>
      <x:c r="R2032" s="7" t="str"/>
      <x:c r="S2032" s="7" t="str"/>
      <x:c r="T2032" s="7" t="str">
        <x:f>IF(S2032="","OPEN",IF(OR(N2032="",O2032="",P2032&lt;&gt;"SAFE",NOT(ISNUMBER(Q2032)),Q2032&gt;L2032,AND(E2032="FUNCTIONAL TWIN",R2032="")),"FAIL","PASS"))</x:f>
        <x:v>OPEN</x:v>
      </x:c>
    </x:row>
    <x:row r="2033" ht="40" customHeight="1">
      <x:c r="B2033" s="7" t="str">
        <x:v>RAP-PT-2027</x:v>
      </x:c>
      <x:c r="C2033" s="7" t="str">
        <x:v>REA-O-C2-FCE-08-D</x:v>
      </x:c>
      <x:c r="D2033" s="7" t="str">
        <x:v>REA-O-C2</x:v>
      </x:c>
      <x:c r="E2033" s="7" t="str">
        <x:v>OPERATIONAL</x:v>
      </x:c>
      <x:c r="F2033" s="7" t="str">
        <x:v>PTC-C</x:v>
      </x:c>
      <x:c r="G2033" s="7" t="str">
        <x:v>BL-Y</x:v>
      </x:c>
      <x:c r="H2033" s="7" t="str">
        <x:v>FCE-08</x:v>
      </x:c>
      <x:c r="I2033" s="7" t="str">
        <x:v>diverse</x:v>
      </x:c>
      <x:c r="J2033" s="7" t="str">
        <x:v>O07</x:v>
      </x:c>
      <x:c r="K2033" s="10" t="str">
        <x:v>-20 deg C, wet exterior and accepted internal condition</x:v>
      </x:c>
      <x:c r="L2033" s="7" t="n">
        <x:v>5</x:v>
      </x:c>
      <x:c r="M2033" s="10" t="str">
        <x:v>safe state within target</x:v>
      </x:c>
      <x:c r="N2033" s="7" t="str"/>
      <x:c r="O2033" s="7" t="str"/>
      <x:c r="P2033" s="7" t="str"/>
      <x:c r="Q2033" s="7" t="str"/>
      <x:c r="R2033" s="7" t="str"/>
      <x:c r="S2033" s="7" t="str"/>
      <x:c r="T2033" s="7" t="str">
        <x:f>IF(S2033="","OPEN",IF(OR(N2033="",O2033="",P2033&lt;&gt;"SAFE",NOT(ISNUMBER(Q2033)),Q2033&gt;L2033,AND(E2033="FUNCTIONAL TWIN",R2033="")),"FAIL","PASS"))</x:f>
        <x:v>OPEN</x:v>
      </x:c>
    </x:row>
    <x:row r="2034" ht="40" customHeight="1">
      <x:c r="B2034" s="7" t="str">
        <x:v>RAP-PT-2028</x:v>
      </x:c>
      <x:c r="C2034" s="7" t="str">
        <x:v>REA-O-C2-FCE-08-D</x:v>
      </x:c>
      <x:c r="D2034" s="7" t="str">
        <x:v>REA-O-C2</x:v>
      </x:c>
      <x:c r="E2034" s="7" t="str">
        <x:v>OPERATIONAL</x:v>
      </x:c>
      <x:c r="F2034" s="7" t="str">
        <x:v>PTC-C</x:v>
      </x:c>
      <x:c r="G2034" s="7" t="str">
        <x:v>BL-Y</x:v>
      </x:c>
      <x:c r="H2034" s="7" t="str">
        <x:v>FCE-08</x:v>
      </x:c>
      <x:c r="I2034" s="7" t="str">
        <x:v>diverse</x:v>
      </x:c>
      <x:c r="J2034" s="7" t="str">
        <x:v>O08</x:v>
      </x:c>
      <x:c r="K2034" s="10" t="str">
        <x:v>50 deg C, wet exterior and accepted internal condition</x:v>
      </x:c>
      <x:c r="L2034" s="7" t="n">
        <x:v>5</x:v>
      </x:c>
      <x:c r="M2034" s="10" t="str">
        <x:v>safe state within target</x:v>
      </x:c>
      <x:c r="N2034" s="7" t="str"/>
      <x:c r="O2034" s="7" t="str"/>
      <x:c r="P2034" s="7" t="str"/>
      <x:c r="Q2034" s="7" t="str"/>
      <x:c r="R2034" s="7" t="str"/>
      <x:c r="S2034" s="7" t="str"/>
      <x:c r="T2034" s="7" t="str">
        <x:f>IF(S2034="","OPEN",IF(OR(N2034="",O2034="",P2034&lt;&gt;"SAFE",NOT(ISNUMBER(Q2034)),Q2034&gt;L2034,AND(E2034="FUNCTIONAL TWIN",R2034="")),"FAIL","PASS"))</x:f>
        <x:v>OPEN</x:v>
      </x:c>
    </x:row>
    <x:row r="2035" ht="40" customHeight="1">
      <x:c r="B2035" s="7" t="str">
        <x:v>RAP-PT-2029</x:v>
      </x:c>
      <x:c r="C2035" s="7" t="str">
        <x:v>REA-O-C2-FCE-08-D</x:v>
      </x:c>
      <x:c r="D2035" s="7" t="str">
        <x:v>REA-O-C2</x:v>
      </x:c>
      <x:c r="E2035" s="7" t="str">
        <x:v>OPERATIONAL</x:v>
      </x:c>
      <x:c r="F2035" s="7" t="str">
        <x:v>PTC-C</x:v>
      </x:c>
      <x:c r="G2035" s="7" t="str">
        <x:v>BL-Y</x:v>
      </x:c>
      <x:c r="H2035" s="7" t="str">
        <x:v>FCE-08</x:v>
      </x:c>
      <x:c r="I2035" s="7" t="str">
        <x:v>diverse</x:v>
      </x:c>
      <x:c r="J2035" s="7" t="str">
        <x:v>O09</x:v>
      </x:c>
      <x:c r="K2035" s="10" t="str">
        <x:v>registered contamination and upper accepted actuation resistance</x:v>
      </x:c>
      <x:c r="L2035" s="7" t="n">
        <x:v>5</x:v>
      </x:c>
      <x:c r="M2035" s="10" t="str">
        <x:v>safe state within target</x:v>
      </x:c>
      <x:c r="N2035" s="7" t="str"/>
      <x:c r="O2035" s="7" t="str"/>
      <x:c r="P2035" s="7" t="str"/>
      <x:c r="Q2035" s="7" t="str"/>
      <x:c r="R2035" s="7" t="str"/>
      <x:c r="S2035" s="7" t="str"/>
      <x:c r="T2035" s="7" t="str">
        <x:f>IF(S2035="","OPEN",IF(OR(N2035="",O2035="",P2035&lt;&gt;"SAFE",NOT(ISNUMBER(Q2035)),Q2035&gt;L2035,AND(E2035="FUNCTIONAL TWIN",R2035="")),"FAIL","PASS"))</x:f>
        <x:v>OPEN</x:v>
      </x:c>
    </x:row>
    <x:row r="2036" ht="40" customHeight="1">
      <x:c r="B2036" s="7" t="str">
        <x:v>RAP-PT-2030</x:v>
      </x:c>
      <x:c r="C2036" s="7" t="str">
        <x:v>REA-O-C2-FCE-08-D</x:v>
      </x:c>
      <x:c r="D2036" s="7" t="str">
        <x:v>REA-O-C2</x:v>
      </x:c>
      <x:c r="E2036" s="7" t="str">
        <x:v>OPERATIONAL</x:v>
      </x:c>
      <x:c r="F2036" s="7" t="str">
        <x:v>PTC-C</x:v>
      </x:c>
      <x:c r="G2036" s="7" t="str">
        <x:v>BL-Y</x:v>
      </x:c>
      <x:c r="H2036" s="7" t="str">
        <x:v>FCE-08</x:v>
      </x:c>
      <x:c r="I2036" s="7" t="str">
        <x:v>diverse</x:v>
      </x:c>
      <x:c r="J2036" s="7" t="str">
        <x:v>O10</x:v>
      </x:c>
      <x:c r="K2036" s="10" t="str">
        <x:v>same resistance with reversed randomized order</x:v>
      </x:c>
      <x:c r="L2036" s="7" t="n">
        <x:v>5</x:v>
      </x:c>
      <x:c r="M2036" s="10" t="str">
        <x:v>safe state within target</x:v>
      </x:c>
      <x:c r="N2036" s="7" t="str"/>
      <x:c r="O2036" s="7" t="str"/>
      <x:c r="P2036" s="7" t="str"/>
      <x:c r="Q2036" s="7" t="str"/>
      <x:c r="R2036" s="7" t="str"/>
      <x:c r="S2036" s="7" t="str"/>
      <x:c r="T2036" s="7" t="str">
        <x:f>IF(S2036="","OPEN",IF(OR(N2036="",O2036="",P2036&lt;&gt;"SAFE",NOT(ISNUMBER(Q2036)),Q2036&gt;L2036,AND(E2036="FUNCTIONAL TWIN",R2036="")),"FAIL","PASS"))</x:f>
        <x:v>OPEN</x:v>
      </x:c>
    </x:row>
    <x:row r="2037" ht="40" customHeight="1">
      <x:c r="B2037" s="7" t="str">
        <x:v>RAP-PT-2031</x:v>
      </x:c>
      <x:c r="C2037" s="7" t="str">
        <x:v>REA-O-C2-FCE-08-M</x:v>
      </x:c>
      <x:c r="D2037" s="7" t="str">
        <x:v>REA-O-C2</x:v>
      </x:c>
      <x:c r="E2037" s="7" t="str">
        <x:v>OPERATIONAL</x:v>
      </x:c>
      <x:c r="F2037" s="7" t="str">
        <x:v>PTC-C</x:v>
      </x:c>
      <x:c r="G2037" s="7" t="str">
        <x:v>BL-Y</x:v>
      </x:c>
      <x:c r="H2037" s="7" t="str">
        <x:v>FCE-08</x:v>
      </x:c>
      <x:c r="I2037" s="7" t="str">
        <x:v>manual/passive</x:v>
      </x:c>
      <x:c r="J2037" s="7" t="str">
        <x:v>O01</x:v>
      </x:c>
      <x:c r="K2037" s="10" t="str">
        <x:v>nominal energy, connected local controls, 20 deg C and clean mechanism</x:v>
      </x:c>
      <x:c r="L2037" s="7" t="n">
        <x:v>5</x:v>
      </x:c>
      <x:c r="M2037" s="10" t="str">
        <x:v>safe state within target</x:v>
      </x:c>
      <x:c r="N2037" s="7" t="str"/>
      <x:c r="O2037" s="7" t="str"/>
      <x:c r="P2037" s="7" t="str"/>
      <x:c r="Q2037" s="7" t="str"/>
      <x:c r="R2037" s="7" t="str"/>
      <x:c r="S2037" s="7" t="str"/>
      <x:c r="T2037" s="7" t="str">
        <x:f>IF(S2037="","OPEN",IF(OR(N2037="",O2037="",P2037&lt;&gt;"SAFE",NOT(ISNUMBER(Q2037)),Q2037&gt;L2037,AND(E2037="FUNCTIONAL TWIN",R2037="")),"FAIL","PASS"))</x:f>
        <x:v>OPEN</x:v>
      </x:c>
    </x:row>
    <x:row r="2038" ht="40" customHeight="1">
      <x:c r="B2038" s="7" t="str">
        <x:v>RAP-PT-2032</x:v>
      </x:c>
      <x:c r="C2038" s="7" t="str">
        <x:v>REA-O-C2-FCE-08-M</x:v>
      </x:c>
      <x:c r="D2038" s="7" t="str">
        <x:v>REA-O-C2</x:v>
      </x:c>
      <x:c r="E2038" s="7" t="str">
        <x:v>OPERATIONAL</x:v>
      </x:c>
      <x:c r="F2038" s="7" t="str">
        <x:v>PTC-C</x:v>
      </x:c>
      <x:c r="G2038" s="7" t="str">
        <x:v>BL-Y</x:v>
      </x:c>
      <x:c r="H2038" s="7" t="str">
        <x:v>FCE-08</x:v>
      </x:c>
      <x:c r="I2038" s="7" t="str">
        <x:v>manual/passive</x:v>
      </x:c>
      <x:c r="J2038" s="7" t="str">
        <x:v>O02</x:v>
      </x:c>
      <x:c r="K2038" s="10" t="str">
        <x:v>same boundary with reversed randomized order</x:v>
      </x:c>
      <x:c r="L2038" s="7" t="n">
        <x:v>5</x:v>
      </x:c>
      <x:c r="M2038" s="10" t="str">
        <x:v>safe state within target</x:v>
      </x:c>
      <x:c r="N2038" s="7" t="str"/>
      <x:c r="O2038" s="7" t="str"/>
      <x:c r="P2038" s="7" t="str"/>
      <x:c r="Q2038" s="7" t="str"/>
      <x:c r="R2038" s="7" t="str"/>
      <x:c r="S2038" s="7" t="str"/>
      <x:c r="T2038" s="7" t="str">
        <x:f>IF(S2038="","OPEN",IF(OR(N2038="",O2038="",P2038&lt;&gt;"SAFE",NOT(ISNUMBER(Q2038)),Q2038&gt;L2038,AND(E2038="FUNCTIONAL TWIN",R2038="")),"FAIL","PASS"))</x:f>
        <x:v>OPEN</x:v>
      </x:c>
    </x:row>
    <x:row r="2039" ht="40" customHeight="1">
      <x:c r="B2039" s="7" t="str">
        <x:v>RAP-PT-2033</x:v>
      </x:c>
      <x:c r="C2039" s="7" t="str">
        <x:v>REA-O-C2-FCE-08-M</x:v>
      </x:c>
      <x:c r="D2039" s="7" t="str">
        <x:v>REA-O-C2</x:v>
      </x:c>
      <x:c r="E2039" s="7" t="str">
        <x:v>OPERATIONAL</x:v>
      </x:c>
      <x:c r="F2039" s="7" t="str">
        <x:v>PTC-C</x:v>
      </x:c>
      <x:c r="G2039" s="7" t="str">
        <x:v>BL-Y</x:v>
      </x:c>
      <x:c r="H2039" s="7" t="str">
        <x:v>FCE-08</x:v>
      </x:c>
      <x:c r="I2039" s="7" t="str">
        <x:v>manual/passive</x:v>
      </x:c>
      <x:c r="J2039" s="7" t="str">
        <x:v>O03</x:v>
      </x:c>
      <x:c r="K2039" s="10" t="str">
        <x:v>minimum accepted stored-energy state</x:v>
      </x:c>
      <x:c r="L2039" s="7" t="n">
        <x:v>5</x:v>
      </x:c>
      <x:c r="M2039" s="10" t="str">
        <x:v>safe state within target</x:v>
      </x:c>
      <x:c r="N2039" s="7" t="str"/>
      <x:c r="O2039" s="7" t="str"/>
      <x:c r="P2039" s="7" t="str"/>
      <x:c r="Q2039" s="7" t="str"/>
      <x:c r="R2039" s="7" t="str"/>
      <x:c r="S2039" s="7" t="str"/>
      <x:c r="T2039" s="7" t="str">
        <x:f>IF(S2039="","OPEN",IF(OR(N2039="",O2039="",P2039&lt;&gt;"SAFE",NOT(ISNUMBER(Q2039)),Q2039&gt;L2039,AND(E2039="FUNCTIONAL TWIN",R2039="")),"FAIL","PASS"))</x:f>
        <x:v>OPEN</x:v>
      </x:c>
    </x:row>
    <x:row r="2040" ht="40" customHeight="1">
      <x:c r="B2040" s="7" t="str">
        <x:v>RAP-PT-2034</x:v>
      </x:c>
      <x:c r="C2040" s="7" t="str">
        <x:v>REA-O-C2-FCE-08-M</x:v>
      </x:c>
      <x:c r="D2040" s="7" t="str">
        <x:v>REA-O-C2</x:v>
      </x:c>
      <x:c r="E2040" s="7" t="str">
        <x:v>OPERATIONAL</x:v>
      </x:c>
      <x:c r="F2040" s="7" t="str">
        <x:v>PTC-C</x:v>
      </x:c>
      <x:c r="G2040" s="7" t="str">
        <x:v>BL-Y</x:v>
      </x:c>
      <x:c r="H2040" s="7" t="str">
        <x:v>FCE-08</x:v>
      </x:c>
      <x:c r="I2040" s="7" t="str">
        <x:v>manual/passive</x:v>
      </x:c>
      <x:c r="J2040" s="7" t="str">
        <x:v>O04</x:v>
      </x:c>
      <x:c r="K2040" s="10" t="str">
        <x:v>minimum energy with reversed order</x:v>
      </x:c>
      <x:c r="L2040" s="7" t="n">
        <x:v>5</x:v>
      </x:c>
      <x:c r="M2040" s="10" t="str">
        <x:v>safe state within target</x:v>
      </x:c>
      <x:c r="N2040" s="7" t="str"/>
      <x:c r="O2040" s="7" t="str"/>
      <x:c r="P2040" s="7" t="str"/>
      <x:c r="Q2040" s="7" t="str"/>
      <x:c r="R2040" s="7" t="str"/>
      <x:c r="S2040" s="7" t="str"/>
      <x:c r="T2040" s="7" t="str">
        <x:f>IF(S2040="","OPEN",IF(OR(N2040="",O2040="",P2040&lt;&gt;"SAFE",NOT(ISNUMBER(Q2040)),Q2040&gt;L2040,AND(E2040="FUNCTIONAL TWIN",R2040="")),"FAIL","PASS"))</x:f>
        <x:v>OPEN</x:v>
      </x:c>
    </x:row>
    <x:row r="2041" ht="40" customHeight="1">
      <x:c r="B2041" s="7" t="str">
        <x:v>RAP-PT-2035</x:v>
      </x:c>
      <x:c r="C2041" s="7" t="str">
        <x:v>REA-O-C2-FCE-08-M</x:v>
      </x:c>
      <x:c r="D2041" s="7" t="str">
        <x:v>REA-O-C2</x:v>
      </x:c>
      <x:c r="E2041" s="7" t="str">
        <x:v>OPERATIONAL</x:v>
      </x:c>
      <x:c r="F2041" s="7" t="str">
        <x:v>PTC-C</x:v>
      </x:c>
      <x:c r="G2041" s="7" t="str">
        <x:v>BL-Y</x:v>
      </x:c>
      <x:c r="H2041" s="7" t="str">
        <x:v>FCE-08</x:v>
      </x:c>
      <x:c r="I2041" s="7" t="str">
        <x:v>manual/passive</x:v>
      </x:c>
      <x:c r="J2041" s="7" t="str">
        <x:v>O05</x:v>
      </x:c>
      <x:c r="K2041" s="10" t="str">
        <x:v>normal power and campus network absent</x:v>
      </x:c>
      <x:c r="L2041" s="7" t="n">
        <x:v>5</x:v>
      </x:c>
      <x:c r="M2041" s="10" t="str">
        <x:v>local safe state and evidence</x:v>
      </x:c>
      <x:c r="N2041" s="7" t="str"/>
      <x:c r="O2041" s="7" t="str"/>
      <x:c r="P2041" s="7" t="str"/>
      <x:c r="Q2041" s="7" t="str"/>
      <x:c r="R2041" s="7" t="str"/>
      <x:c r="S2041" s="7" t="str"/>
      <x:c r="T2041" s="7" t="str">
        <x:f>IF(S2041="","OPEN",IF(OR(N2041="",O2041="",P2041&lt;&gt;"SAFE",NOT(ISNUMBER(Q2041)),Q2041&gt;L2041,AND(E2041="FUNCTIONAL TWIN",R2041="")),"FAIL","PASS"))</x:f>
        <x:v>OPEN</x:v>
      </x:c>
    </x:row>
    <x:row r="2042" ht="40" customHeight="1">
      <x:c r="B2042" s="7" t="str">
        <x:v>RAP-PT-2036</x:v>
      </x:c>
      <x:c r="C2042" s="7" t="str">
        <x:v>REA-O-C2-FCE-08-M</x:v>
      </x:c>
      <x:c r="D2042" s="7" t="str">
        <x:v>REA-O-C2</x:v>
      </x:c>
      <x:c r="E2042" s="7" t="str">
        <x:v>OPERATIONAL</x:v>
      </x:c>
      <x:c r="F2042" s="7" t="str">
        <x:v>PTC-C</x:v>
      </x:c>
      <x:c r="G2042" s="7" t="str">
        <x:v>BL-Y</x:v>
      </x:c>
      <x:c r="H2042" s="7" t="str">
        <x:v>FCE-08</x:v>
      </x:c>
      <x:c r="I2042" s="7" t="str">
        <x:v>manual/passive</x:v>
      </x:c>
      <x:c r="J2042" s="7" t="str">
        <x:v>O06</x:v>
      </x:c>
      <x:c r="K2042" s="10" t="str">
        <x:v>primary time absent with unlike local epoch</x:v>
      </x:c>
      <x:c r="L2042" s="7" t="n">
        <x:v>5</x:v>
      </x:c>
      <x:c r="M2042" s="10" t="str">
        <x:v>local safe state and evidence</x:v>
      </x:c>
      <x:c r="N2042" s="7" t="str"/>
      <x:c r="O2042" s="7" t="str"/>
      <x:c r="P2042" s="7" t="str"/>
      <x:c r="Q2042" s="7" t="str"/>
      <x:c r="R2042" s="7" t="str"/>
      <x:c r="S2042" s="7" t="str"/>
      <x:c r="T2042" s="7" t="str">
        <x:f>IF(S2042="","OPEN",IF(OR(N2042="",O2042="",P2042&lt;&gt;"SAFE",NOT(ISNUMBER(Q2042)),Q2042&gt;L2042,AND(E2042="FUNCTIONAL TWIN",R2042="")),"FAIL","PASS"))</x:f>
        <x:v>OPEN</x:v>
      </x:c>
    </x:row>
    <x:row r="2043" ht="40" customHeight="1">
      <x:c r="B2043" s="7" t="str">
        <x:v>RAP-PT-2037</x:v>
      </x:c>
      <x:c r="C2043" s="7" t="str">
        <x:v>REA-O-C2-FCE-08-M</x:v>
      </x:c>
      <x:c r="D2043" s="7" t="str">
        <x:v>REA-O-C2</x:v>
      </x:c>
      <x:c r="E2043" s="7" t="str">
        <x:v>OPERATIONAL</x:v>
      </x:c>
      <x:c r="F2043" s="7" t="str">
        <x:v>PTC-C</x:v>
      </x:c>
      <x:c r="G2043" s="7" t="str">
        <x:v>BL-Y</x:v>
      </x:c>
      <x:c r="H2043" s="7" t="str">
        <x:v>FCE-08</x:v>
      </x:c>
      <x:c r="I2043" s="7" t="str">
        <x:v>manual/passive</x:v>
      </x:c>
      <x:c r="J2043" s="7" t="str">
        <x:v>O07</x:v>
      </x:c>
      <x:c r="K2043" s="10" t="str">
        <x:v>-20 deg C, wet exterior and accepted internal condition</x:v>
      </x:c>
      <x:c r="L2043" s="7" t="n">
        <x:v>5</x:v>
      </x:c>
      <x:c r="M2043" s="10" t="str">
        <x:v>safe state within target</x:v>
      </x:c>
      <x:c r="N2043" s="7" t="str"/>
      <x:c r="O2043" s="7" t="str"/>
      <x:c r="P2043" s="7" t="str"/>
      <x:c r="Q2043" s="7" t="str"/>
      <x:c r="R2043" s="7" t="str"/>
      <x:c r="S2043" s="7" t="str"/>
      <x:c r="T2043" s="7" t="str">
        <x:f>IF(S2043="","OPEN",IF(OR(N2043="",O2043="",P2043&lt;&gt;"SAFE",NOT(ISNUMBER(Q2043)),Q2043&gt;L2043,AND(E2043="FUNCTIONAL TWIN",R2043="")),"FAIL","PASS"))</x:f>
        <x:v>OPEN</x:v>
      </x:c>
    </x:row>
    <x:row r="2044" ht="40" customHeight="1">
      <x:c r="B2044" s="7" t="str">
        <x:v>RAP-PT-2038</x:v>
      </x:c>
      <x:c r="C2044" s="7" t="str">
        <x:v>REA-O-C2-FCE-08-M</x:v>
      </x:c>
      <x:c r="D2044" s="7" t="str">
        <x:v>REA-O-C2</x:v>
      </x:c>
      <x:c r="E2044" s="7" t="str">
        <x:v>OPERATIONAL</x:v>
      </x:c>
      <x:c r="F2044" s="7" t="str">
        <x:v>PTC-C</x:v>
      </x:c>
      <x:c r="G2044" s="7" t="str">
        <x:v>BL-Y</x:v>
      </x:c>
      <x:c r="H2044" s="7" t="str">
        <x:v>FCE-08</x:v>
      </x:c>
      <x:c r="I2044" s="7" t="str">
        <x:v>manual/passive</x:v>
      </x:c>
      <x:c r="J2044" s="7" t="str">
        <x:v>O08</x:v>
      </x:c>
      <x:c r="K2044" s="10" t="str">
        <x:v>50 deg C, wet exterior and accepted internal condition</x:v>
      </x:c>
      <x:c r="L2044" s="7" t="n">
        <x:v>5</x:v>
      </x:c>
      <x:c r="M2044" s="10" t="str">
        <x:v>safe state within target</x:v>
      </x:c>
      <x:c r="N2044" s="7" t="str"/>
      <x:c r="O2044" s="7" t="str"/>
      <x:c r="P2044" s="7" t="str"/>
      <x:c r="Q2044" s="7" t="str"/>
      <x:c r="R2044" s="7" t="str"/>
      <x:c r="S2044" s="7" t="str"/>
      <x:c r="T2044" s="7" t="str">
        <x:f>IF(S2044="","OPEN",IF(OR(N2044="",O2044="",P2044&lt;&gt;"SAFE",NOT(ISNUMBER(Q2044)),Q2044&gt;L2044,AND(E2044="FUNCTIONAL TWIN",R2044="")),"FAIL","PASS"))</x:f>
        <x:v>OPEN</x:v>
      </x:c>
    </x:row>
    <x:row r="2045" ht="40" customHeight="1">
      <x:c r="B2045" s="7" t="str">
        <x:v>RAP-PT-2039</x:v>
      </x:c>
      <x:c r="C2045" s="7" t="str">
        <x:v>REA-O-C2-FCE-08-M</x:v>
      </x:c>
      <x:c r="D2045" s="7" t="str">
        <x:v>REA-O-C2</x:v>
      </x:c>
      <x:c r="E2045" s="7" t="str">
        <x:v>OPERATIONAL</x:v>
      </x:c>
      <x:c r="F2045" s="7" t="str">
        <x:v>PTC-C</x:v>
      </x:c>
      <x:c r="G2045" s="7" t="str">
        <x:v>BL-Y</x:v>
      </x:c>
      <x:c r="H2045" s="7" t="str">
        <x:v>FCE-08</x:v>
      </x:c>
      <x:c r="I2045" s="7" t="str">
        <x:v>manual/passive</x:v>
      </x:c>
      <x:c r="J2045" s="7" t="str">
        <x:v>O09</x:v>
      </x:c>
      <x:c r="K2045" s="10" t="str">
        <x:v>registered contamination and upper accepted actuation resistance</x:v>
      </x:c>
      <x:c r="L2045" s="7" t="n">
        <x:v>5</x:v>
      </x:c>
      <x:c r="M2045" s="10" t="str">
        <x:v>safe state within target</x:v>
      </x:c>
      <x:c r="N2045" s="7" t="str"/>
      <x:c r="O2045" s="7" t="str"/>
      <x:c r="P2045" s="7" t="str"/>
      <x:c r="Q2045" s="7" t="str"/>
      <x:c r="R2045" s="7" t="str"/>
      <x:c r="S2045" s="7" t="str"/>
      <x:c r="T2045" s="7" t="str">
        <x:f>IF(S2045="","OPEN",IF(OR(N2045="",O2045="",P2045&lt;&gt;"SAFE",NOT(ISNUMBER(Q2045)),Q2045&gt;L2045,AND(E2045="FUNCTIONAL TWIN",R2045="")),"FAIL","PASS"))</x:f>
        <x:v>OPEN</x:v>
      </x:c>
    </x:row>
    <x:row r="2046" ht="40" customHeight="1">
      <x:c r="B2046" s="7" t="str">
        <x:v>RAP-PT-2040</x:v>
      </x:c>
      <x:c r="C2046" s="7" t="str">
        <x:v>REA-O-C2-FCE-08-M</x:v>
      </x:c>
      <x:c r="D2046" s="7" t="str">
        <x:v>REA-O-C2</x:v>
      </x:c>
      <x:c r="E2046" s="7" t="str">
        <x:v>OPERATIONAL</x:v>
      </x:c>
      <x:c r="F2046" s="7" t="str">
        <x:v>PTC-C</x:v>
      </x:c>
      <x:c r="G2046" s="7" t="str">
        <x:v>BL-Y</x:v>
      </x:c>
      <x:c r="H2046" s="7" t="str">
        <x:v>FCE-08</x:v>
      </x:c>
      <x:c r="I2046" s="7" t="str">
        <x:v>manual/passive</x:v>
      </x:c>
      <x:c r="J2046" s="7" t="str">
        <x:v>O10</x:v>
      </x:c>
      <x:c r="K2046" s="10" t="str">
        <x:v>same resistance with reversed randomized order</x:v>
      </x:c>
      <x:c r="L2046" s="7" t="n">
        <x:v>5</x:v>
      </x:c>
      <x:c r="M2046" s="10" t="str">
        <x:v>safe state within target</x:v>
      </x:c>
      <x:c r="N2046" s="7" t="str"/>
      <x:c r="O2046" s="7" t="str"/>
      <x:c r="P2046" s="7" t="str"/>
      <x:c r="Q2046" s="7" t="str"/>
      <x:c r="R2046" s="7" t="str"/>
      <x:c r="S2046" s="7" t="str"/>
      <x:c r="T2046" s="7" t="str">
        <x:f>IF(S2046="","OPEN",IF(OR(N2046="",O2046="",P2046&lt;&gt;"SAFE",NOT(ISNUMBER(Q2046)),Q2046&gt;L2046,AND(E2046="FUNCTIONAL TWIN",R2046="")),"FAIL","PASS"))</x:f>
        <x:v>OPEN</x:v>
      </x:c>
    </x:row>
    <x:row r="2047" ht="40" customHeight="1">
      <x:c r="B2047" s="7" t="str">
        <x:v>RAP-PT-2041</x:v>
      </x:c>
      <x:c r="C2047" s="7" t="str">
        <x:v>REA-O-C2-FCE-09-P</x:v>
      </x:c>
      <x:c r="D2047" s="7" t="str">
        <x:v>REA-O-C2</x:v>
      </x:c>
      <x:c r="E2047" s="7" t="str">
        <x:v>OPERATIONAL</x:v>
      </x:c>
      <x:c r="F2047" s="7" t="str">
        <x:v>PTC-C</x:v>
      </x:c>
      <x:c r="G2047" s="7" t="str">
        <x:v>BL-Y</x:v>
      </x:c>
      <x:c r="H2047" s="7" t="str">
        <x:v>FCE-09</x:v>
      </x:c>
      <x:c r="I2047" s="7" t="str">
        <x:v>primary</x:v>
      </x:c>
      <x:c r="J2047" s="7" t="str">
        <x:v>O01</x:v>
      </x:c>
      <x:c r="K2047" s="10" t="str">
        <x:v>nominal energy, connected local controls, 20 deg C and clean mechanism</x:v>
      </x:c>
      <x:c r="L2047" s="7" t="n">
        <x:v>1</x:v>
      </x:c>
      <x:c r="M2047" s="10" t="str">
        <x:v>safe state within target</x:v>
      </x:c>
      <x:c r="N2047" s="7" t="str"/>
      <x:c r="O2047" s="7" t="str"/>
      <x:c r="P2047" s="7" t="str"/>
      <x:c r="Q2047" s="7" t="str"/>
      <x:c r="R2047" s="7" t="str"/>
      <x:c r="S2047" s="7" t="str"/>
      <x:c r="T2047" s="7" t="str">
        <x:f>IF(S2047="","OPEN",IF(OR(N2047="",O2047="",P2047&lt;&gt;"SAFE",NOT(ISNUMBER(Q2047)),Q2047&gt;L2047,AND(E2047="FUNCTIONAL TWIN",R2047="")),"FAIL","PASS"))</x:f>
        <x:v>OPEN</x:v>
      </x:c>
    </x:row>
    <x:row r="2048" ht="40" customHeight="1">
      <x:c r="B2048" s="7" t="str">
        <x:v>RAP-PT-2042</x:v>
      </x:c>
      <x:c r="C2048" s="7" t="str">
        <x:v>REA-O-C2-FCE-09-P</x:v>
      </x:c>
      <x:c r="D2048" s="7" t="str">
        <x:v>REA-O-C2</x:v>
      </x:c>
      <x:c r="E2048" s="7" t="str">
        <x:v>OPERATIONAL</x:v>
      </x:c>
      <x:c r="F2048" s="7" t="str">
        <x:v>PTC-C</x:v>
      </x:c>
      <x:c r="G2048" s="7" t="str">
        <x:v>BL-Y</x:v>
      </x:c>
      <x:c r="H2048" s="7" t="str">
        <x:v>FCE-09</x:v>
      </x:c>
      <x:c r="I2048" s="7" t="str">
        <x:v>primary</x:v>
      </x:c>
      <x:c r="J2048" s="7" t="str">
        <x:v>O02</x:v>
      </x:c>
      <x:c r="K2048" s="10" t="str">
        <x:v>same boundary with reversed randomized order</x:v>
      </x:c>
      <x:c r="L2048" s="7" t="n">
        <x:v>1</x:v>
      </x:c>
      <x:c r="M2048" s="10" t="str">
        <x:v>safe state within target</x:v>
      </x:c>
      <x:c r="N2048" s="7" t="str"/>
      <x:c r="O2048" s="7" t="str"/>
      <x:c r="P2048" s="7" t="str"/>
      <x:c r="Q2048" s="7" t="str"/>
      <x:c r="R2048" s="7" t="str"/>
      <x:c r="S2048" s="7" t="str"/>
      <x:c r="T2048" s="7" t="str">
        <x:f>IF(S2048="","OPEN",IF(OR(N2048="",O2048="",P2048&lt;&gt;"SAFE",NOT(ISNUMBER(Q2048)),Q2048&gt;L2048,AND(E2048="FUNCTIONAL TWIN",R2048="")),"FAIL","PASS"))</x:f>
        <x:v>OPEN</x:v>
      </x:c>
    </x:row>
    <x:row r="2049" ht="40" customHeight="1">
      <x:c r="B2049" s="7" t="str">
        <x:v>RAP-PT-2043</x:v>
      </x:c>
      <x:c r="C2049" s="7" t="str">
        <x:v>REA-O-C2-FCE-09-P</x:v>
      </x:c>
      <x:c r="D2049" s="7" t="str">
        <x:v>REA-O-C2</x:v>
      </x:c>
      <x:c r="E2049" s="7" t="str">
        <x:v>OPERATIONAL</x:v>
      </x:c>
      <x:c r="F2049" s="7" t="str">
        <x:v>PTC-C</x:v>
      </x:c>
      <x:c r="G2049" s="7" t="str">
        <x:v>BL-Y</x:v>
      </x:c>
      <x:c r="H2049" s="7" t="str">
        <x:v>FCE-09</x:v>
      </x:c>
      <x:c r="I2049" s="7" t="str">
        <x:v>primary</x:v>
      </x:c>
      <x:c r="J2049" s="7" t="str">
        <x:v>O03</x:v>
      </x:c>
      <x:c r="K2049" s="10" t="str">
        <x:v>minimum accepted stored-energy state</x:v>
      </x:c>
      <x:c r="L2049" s="7" t="n">
        <x:v>1</x:v>
      </x:c>
      <x:c r="M2049" s="10" t="str">
        <x:v>safe state within target</x:v>
      </x:c>
      <x:c r="N2049" s="7" t="str"/>
      <x:c r="O2049" s="7" t="str"/>
      <x:c r="P2049" s="7" t="str"/>
      <x:c r="Q2049" s="7" t="str"/>
      <x:c r="R2049" s="7" t="str"/>
      <x:c r="S2049" s="7" t="str"/>
      <x:c r="T2049" s="7" t="str">
        <x:f>IF(S2049="","OPEN",IF(OR(N2049="",O2049="",P2049&lt;&gt;"SAFE",NOT(ISNUMBER(Q2049)),Q2049&gt;L2049,AND(E2049="FUNCTIONAL TWIN",R2049="")),"FAIL","PASS"))</x:f>
        <x:v>OPEN</x:v>
      </x:c>
    </x:row>
    <x:row r="2050" ht="40" customHeight="1">
      <x:c r="B2050" s="7" t="str">
        <x:v>RAP-PT-2044</x:v>
      </x:c>
      <x:c r="C2050" s="7" t="str">
        <x:v>REA-O-C2-FCE-09-P</x:v>
      </x:c>
      <x:c r="D2050" s="7" t="str">
        <x:v>REA-O-C2</x:v>
      </x:c>
      <x:c r="E2050" s="7" t="str">
        <x:v>OPERATIONAL</x:v>
      </x:c>
      <x:c r="F2050" s="7" t="str">
        <x:v>PTC-C</x:v>
      </x:c>
      <x:c r="G2050" s="7" t="str">
        <x:v>BL-Y</x:v>
      </x:c>
      <x:c r="H2050" s="7" t="str">
        <x:v>FCE-09</x:v>
      </x:c>
      <x:c r="I2050" s="7" t="str">
        <x:v>primary</x:v>
      </x:c>
      <x:c r="J2050" s="7" t="str">
        <x:v>O04</x:v>
      </x:c>
      <x:c r="K2050" s="10" t="str">
        <x:v>minimum energy with reversed order</x:v>
      </x:c>
      <x:c r="L2050" s="7" t="n">
        <x:v>1</x:v>
      </x:c>
      <x:c r="M2050" s="10" t="str">
        <x:v>safe state within target</x:v>
      </x:c>
      <x:c r="N2050" s="7" t="str"/>
      <x:c r="O2050" s="7" t="str"/>
      <x:c r="P2050" s="7" t="str"/>
      <x:c r="Q2050" s="7" t="str"/>
      <x:c r="R2050" s="7" t="str"/>
      <x:c r="S2050" s="7" t="str"/>
      <x:c r="T2050" s="7" t="str">
        <x:f>IF(S2050="","OPEN",IF(OR(N2050="",O2050="",P2050&lt;&gt;"SAFE",NOT(ISNUMBER(Q2050)),Q2050&gt;L2050,AND(E2050="FUNCTIONAL TWIN",R2050="")),"FAIL","PASS"))</x:f>
        <x:v>OPEN</x:v>
      </x:c>
    </x:row>
    <x:row r="2051" ht="40" customHeight="1">
      <x:c r="B2051" s="7" t="str">
        <x:v>RAP-PT-2045</x:v>
      </x:c>
      <x:c r="C2051" s="7" t="str">
        <x:v>REA-O-C2-FCE-09-P</x:v>
      </x:c>
      <x:c r="D2051" s="7" t="str">
        <x:v>REA-O-C2</x:v>
      </x:c>
      <x:c r="E2051" s="7" t="str">
        <x:v>OPERATIONAL</x:v>
      </x:c>
      <x:c r="F2051" s="7" t="str">
        <x:v>PTC-C</x:v>
      </x:c>
      <x:c r="G2051" s="7" t="str">
        <x:v>BL-Y</x:v>
      </x:c>
      <x:c r="H2051" s="7" t="str">
        <x:v>FCE-09</x:v>
      </x:c>
      <x:c r="I2051" s="7" t="str">
        <x:v>primary</x:v>
      </x:c>
      <x:c r="J2051" s="7" t="str">
        <x:v>O05</x:v>
      </x:c>
      <x:c r="K2051" s="10" t="str">
        <x:v>normal power and campus network absent</x:v>
      </x:c>
      <x:c r="L2051" s="7" t="n">
        <x:v>1</x:v>
      </x:c>
      <x:c r="M2051" s="10" t="str">
        <x:v>local safe state and evidence</x:v>
      </x:c>
      <x:c r="N2051" s="7" t="str"/>
      <x:c r="O2051" s="7" t="str"/>
      <x:c r="P2051" s="7" t="str"/>
      <x:c r="Q2051" s="7" t="str"/>
      <x:c r="R2051" s="7" t="str"/>
      <x:c r="S2051" s="7" t="str"/>
      <x:c r="T2051" s="7" t="str">
        <x:f>IF(S2051="","OPEN",IF(OR(N2051="",O2051="",P2051&lt;&gt;"SAFE",NOT(ISNUMBER(Q2051)),Q2051&gt;L2051,AND(E2051="FUNCTIONAL TWIN",R2051="")),"FAIL","PASS"))</x:f>
        <x:v>OPEN</x:v>
      </x:c>
    </x:row>
    <x:row r="2052" ht="40" customHeight="1">
      <x:c r="B2052" s="7" t="str">
        <x:v>RAP-PT-2046</x:v>
      </x:c>
      <x:c r="C2052" s="7" t="str">
        <x:v>REA-O-C2-FCE-09-P</x:v>
      </x:c>
      <x:c r="D2052" s="7" t="str">
        <x:v>REA-O-C2</x:v>
      </x:c>
      <x:c r="E2052" s="7" t="str">
        <x:v>OPERATIONAL</x:v>
      </x:c>
      <x:c r="F2052" s="7" t="str">
        <x:v>PTC-C</x:v>
      </x:c>
      <x:c r="G2052" s="7" t="str">
        <x:v>BL-Y</x:v>
      </x:c>
      <x:c r="H2052" s="7" t="str">
        <x:v>FCE-09</x:v>
      </x:c>
      <x:c r="I2052" s="7" t="str">
        <x:v>primary</x:v>
      </x:c>
      <x:c r="J2052" s="7" t="str">
        <x:v>O06</x:v>
      </x:c>
      <x:c r="K2052" s="10" t="str">
        <x:v>primary time absent with unlike local epoch</x:v>
      </x:c>
      <x:c r="L2052" s="7" t="n">
        <x:v>1</x:v>
      </x:c>
      <x:c r="M2052" s="10" t="str">
        <x:v>local safe state and evidence</x:v>
      </x:c>
      <x:c r="N2052" s="7" t="str"/>
      <x:c r="O2052" s="7" t="str"/>
      <x:c r="P2052" s="7" t="str"/>
      <x:c r="Q2052" s="7" t="str"/>
      <x:c r="R2052" s="7" t="str"/>
      <x:c r="S2052" s="7" t="str"/>
      <x:c r="T2052" s="7" t="str">
        <x:f>IF(S2052="","OPEN",IF(OR(N2052="",O2052="",P2052&lt;&gt;"SAFE",NOT(ISNUMBER(Q2052)),Q2052&gt;L2052,AND(E2052="FUNCTIONAL TWIN",R2052="")),"FAIL","PASS"))</x:f>
        <x:v>OPEN</x:v>
      </x:c>
    </x:row>
    <x:row r="2053" ht="40" customHeight="1">
      <x:c r="B2053" s="7" t="str">
        <x:v>RAP-PT-2047</x:v>
      </x:c>
      <x:c r="C2053" s="7" t="str">
        <x:v>REA-O-C2-FCE-09-P</x:v>
      </x:c>
      <x:c r="D2053" s="7" t="str">
        <x:v>REA-O-C2</x:v>
      </x:c>
      <x:c r="E2053" s="7" t="str">
        <x:v>OPERATIONAL</x:v>
      </x:c>
      <x:c r="F2053" s="7" t="str">
        <x:v>PTC-C</x:v>
      </x:c>
      <x:c r="G2053" s="7" t="str">
        <x:v>BL-Y</x:v>
      </x:c>
      <x:c r="H2053" s="7" t="str">
        <x:v>FCE-09</x:v>
      </x:c>
      <x:c r="I2053" s="7" t="str">
        <x:v>primary</x:v>
      </x:c>
      <x:c r="J2053" s="7" t="str">
        <x:v>O07</x:v>
      </x:c>
      <x:c r="K2053" s="10" t="str">
        <x:v>-20 deg C, wet exterior and accepted internal condition</x:v>
      </x:c>
      <x:c r="L2053" s="7" t="n">
        <x:v>1</x:v>
      </x:c>
      <x:c r="M2053" s="10" t="str">
        <x:v>safe state within target</x:v>
      </x:c>
      <x:c r="N2053" s="7" t="str"/>
      <x:c r="O2053" s="7" t="str"/>
      <x:c r="P2053" s="7" t="str"/>
      <x:c r="Q2053" s="7" t="str"/>
      <x:c r="R2053" s="7" t="str"/>
      <x:c r="S2053" s="7" t="str"/>
      <x:c r="T2053" s="7" t="str">
        <x:f>IF(S2053="","OPEN",IF(OR(N2053="",O2053="",P2053&lt;&gt;"SAFE",NOT(ISNUMBER(Q2053)),Q2053&gt;L2053,AND(E2053="FUNCTIONAL TWIN",R2053="")),"FAIL","PASS"))</x:f>
        <x:v>OPEN</x:v>
      </x:c>
    </x:row>
    <x:row r="2054" ht="40" customHeight="1">
      <x:c r="B2054" s="7" t="str">
        <x:v>RAP-PT-2048</x:v>
      </x:c>
      <x:c r="C2054" s="7" t="str">
        <x:v>REA-O-C2-FCE-09-P</x:v>
      </x:c>
      <x:c r="D2054" s="7" t="str">
        <x:v>REA-O-C2</x:v>
      </x:c>
      <x:c r="E2054" s="7" t="str">
        <x:v>OPERATIONAL</x:v>
      </x:c>
      <x:c r="F2054" s="7" t="str">
        <x:v>PTC-C</x:v>
      </x:c>
      <x:c r="G2054" s="7" t="str">
        <x:v>BL-Y</x:v>
      </x:c>
      <x:c r="H2054" s="7" t="str">
        <x:v>FCE-09</x:v>
      </x:c>
      <x:c r="I2054" s="7" t="str">
        <x:v>primary</x:v>
      </x:c>
      <x:c r="J2054" s="7" t="str">
        <x:v>O08</x:v>
      </x:c>
      <x:c r="K2054" s="10" t="str">
        <x:v>50 deg C, wet exterior and accepted internal condition</x:v>
      </x:c>
      <x:c r="L2054" s="7" t="n">
        <x:v>1</x:v>
      </x:c>
      <x:c r="M2054" s="10" t="str">
        <x:v>safe state within target</x:v>
      </x:c>
      <x:c r="N2054" s="7" t="str"/>
      <x:c r="O2054" s="7" t="str"/>
      <x:c r="P2054" s="7" t="str"/>
      <x:c r="Q2054" s="7" t="str"/>
      <x:c r="R2054" s="7" t="str"/>
      <x:c r="S2054" s="7" t="str"/>
      <x:c r="T2054" s="7" t="str">
        <x:f>IF(S2054="","OPEN",IF(OR(N2054="",O2054="",P2054&lt;&gt;"SAFE",NOT(ISNUMBER(Q2054)),Q2054&gt;L2054,AND(E2054="FUNCTIONAL TWIN",R2054="")),"FAIL","PASS"))</x:f>
        <x:v>OPEN</x:v>
      </x:c>
    </x:row>
    <x:row r="2055" ht="40" customHeight="1">
      <x:c r="B2055" s="7" t="str">
        <x:v>RAP-PT-2049</x:v>
      </x:c>
      <x:c r="C2055" s="7" t="str">
        <x:v>REA-O-C2-FCE-09-P</x:v>
      </x:c>
      <x:c r="D2055" s="7" t="str">
        <x:v>REA-O-C2</x:v>
      </x:c>
      <x:c r="E2055" s="7" t="str">
        <x:v>OPERATIONAL</x:v>
      </x:c>
      <x:c r="F2055" s="7" t="str">
        <x:v>PTC-C</x:v>
      </x:c>
      <x:c r="G2055" s="7" t="str">
        <x:v>BL-Y</x:v>
      </x:c>
      <x:c r="H2055" s="7" t="str">
        <x:v>FCE-09</x:v>
      </x:c>
      <x:c r="I2055" s="7" t="str">
        <x:v>primary</x:v>
      </x:c>
      <x:c r="J2055" s="7" t="str">
        <x:v>O09</x:v>
      </x:c>
      <x:c r="K2055" s="10" t="str">
        <x:v>registered contamination and upper accepted actuation resistance</x:v>
      </x:c>
      <x:c r="L2055" s="7" t="n">
        <x:v>1</x:v>
      </x:c>
      <x:c r="M2055" s="10" t="str">
        <x:v>safe state within target</x:v>
      </x:c>
      <x:c r="N2055" s="7" t="str"/>
      <x:c r="O2055" s="7" t="str"/>
      <x:c r="P2055" s="7" t="str"/>
      <x:c r="Q2055" s="7" t="str"/>
      <x:c r="R2055" s="7" t="str"/>
      <x:c r="S2055" s="7" t="str"/>
      <x:c r="T2055" s="7" t="str">
        <x:f>IF(S2055="","OPEN",IF(OR(N2055="",O2055="",P2055&lt;&gt;"SAFE",NOT(ISNUMBER(Q2055)),Q2055&gt;L2055,AND(E2055="FUNCTIONAL TWIN",R2055="")),"FAIL","PASS"))</x:f>
        <x:v>OPEN</x:v>
      </x:c>
    </x:row>
    <x:row r="2056" ht="40" customHeight="1">
      <x:c r="B2056" s="7" t="str">
        <x:v>RAP-PT-2050</x:v>
      </x:c>
      <x:c r="C2056" s="7" t="str">
        <x:v>REA-O-C2-FCE-09-P</x:v>
      </x:c>
      <x:c r="D2056" s="7" t="str">
        <x:v>REA-O-C2</x:v>
      </x:c>
      <x:c r="E2056" s="7" t="str">
        <x:v>OPERATIONAL</x:v>
      </x:c>
      <x:c r="F2056" s="7" t="str">
        <x:v>PTC-C</x:v>
      </x:c>
      <x:c r="G2056" s="7" t="str">
        <x:v>BL-Y</x:v>
      </x:c>
      <x:c r="H2056" s="7" t="str">
        <x:v>FCE-09</x:v>
      </x:c>
      <x:c r="I2056" s="7" t="str">
        <x:v>primary</x:v>
      </x:c>
      <x:c r="J2056" s="7" t="str">
        <x:v>O10</x:v>
      </x:c>
      <x:c r="K2056" s="10" t="str">
        <x:v>same resistance with reversed randomized order</x:v>
      </x:c>
      <x:c r="L2056" s="7" t="n">
        <x:v>1</x:v>
      </x:c>
      <x:c r="M2056" s="10" t="str">
        <x:v>safe state within target</x:v>
      </x:c>
      <x:c r="N2056" s="7" t="str"/>
      <x:c r="O2056" s="7" t="str"/>
      <x:c r="P2056" s="7" t="str"/>
      <x:c r="Q2056" s="7" t="str"/>
      <x:c r="R2056" s="7" t="str"/>
      <x:c r="S2056" s="7" t="str"/>
      <x:c r="T2056" s="7" t="str">
        <x:f>IF(S2056="","OPEN",IF(OR(N2056="",O2056="",P2056&lt;&gt;"SAFE",NOT(ISNUMBER(Q2056)),Q2056&gt;L2056,AND(E2056="FUNCTIONAL TWIN",R2056="")),"FAIL","PASS"))</x:f>
        <x:v>OPEN</x:v>
      </x:c>
    </x:row>
    <x:row r="2057" ht="40" customHeight="1">
      <x:c r="B2057" s="7" t="str">
        <x:v>RAP-PT-2051</x:v>
      </x:c>
      <x:c r="C2057" s="7" t="str">
        <x:v>REA-O-C2-FCE-09-D</x:v>
      </x:c>
      <x:c r="D2057" s="7" t="str">
        <x:v>REA-O-C2</x:v>
      </x:c>
      <x:c r="E2057" s="7" t="str">
        <x:v>OPERATIONAL</x:v>
      </x:c>
      <x:c r="F2057" s="7" t="str">
        <x:v>PTC-C</x:v>
      </x:c>
      <x:c r="G2057" s="7" t="str">
        <x:v>BL-Y</x:v>
      </x:c>
      <x:c r="H2057" s="7" t="str">
        <x:v>FCE-09</x:v>
      </x:c>
      <x:c r="I2057" s="7" t="str">
        <x:v>diverse</x:v>
      </x:c>
      <x:c r="J2057" s="7" t="str">
        <x:v>O01</x:v>
      </x:c>
      <x:c r="K2057" s="10" t="str">
        <x:v>nominal energy, connected local controls, 20 deg C and clean mechanism</x:v>
      </x:c>
      <x:c r="L2057" s="7" t="n">
        <x:v>1</x:v>
      </x:c>
      <x:c r="M2057" s="10" t="str">
        <x:v>safe state within target</x:v>
      </x:c>
      <x:c r="N2057" s="7" t="str"/>
      <x:c r="O2057" s="7" t="str"/>
      <x:c r="P2057" s="7" t="str"/>
      <x:c r="Q2057" s="7" t="str"/>
      <x:c r="R2057" s="7" t="str"/>
      <x:c r="S2057" s="7" t="str"/>
      <x:c r="T2057" s="7" t="str">
        <x:f>IF(S2057="","OPEN",IF(OR(N2057="",O2057="",P2057&lt;&gt;"SAFE",NOT(ISNUMBER(Q2057)),Q2057&gt;L2057,AND(E2057="FUNCTIONAL TWIN",R2057="")),"FAIL","PASS"))</x:f>
        <x:v>OPEN</x:v>
      </x:c>
    </x:row>
    <x:row r="2058" ht="40" customHeight="1">
      <x:c r="B2058" s="7" t="str">
        <x:v>RAP-PT-2052</x:v>
      </x:c>
      <x:c r="C2058" s="7" t="str">
        <x:v>REA-O-C2-FCE-09-D</x:v>
      </x:c>
      <x:c r="D2058" s="7" t="str">
        <x:v>REA-O-C2</x:v>
      </x:c>
      <x:c r="E2058" s="7" t="str">
        <x:v>OPERATIONAL</x:v>
      </x:c>
      <x:c r="F2058" s="7" t="str">
        <x:v>PTC-C</x:v>
      </x:c>
      <x:c r="G2058" s="7" t="str">
        <x:v>BL-Y</x:v>
      </x:c>
      <x:c r="H2058" s="7" t="str">
        <x:v>FCE-09</x:v>
      </x:c>
      <x:c r="I2058" s="7" t="str">
        <x:v>diverse</x:v>
      </x:c>
      <x:c r="J2058" s="7" t="str">
        <x:v>O02</x:v>
      </x:c>
      <x:c r="K2058" s="10" t="str">
        <x:v>same boundary with reversed randomized order</x:v>
      </x:c>
      <x:c r="L2058" s="7" t="n">
        <x:v>1</x:v>
      </x:c>
      <x:c r="M2058" s="10" t="str">
        <x:v>safe state within target</x:v>
      </x:c>
      <x:c r="N2058" s="7" t="str"/>
      <x:c r="O2058" s="7" t="str"/>
      <x:c r="P2058" s="7" t="str"/>
      <x:c r="Q2058" s="7" t="str"/>
      <x:c r="R2058" s="7" t="str"/>
      <x:c r="S2058" s="7" t="str"/>
      <x:c r="T2058" s="7" t="str">
        <x:f>IF(S2058="","OPEN",IF(OR(N2058="",O2058="",P2058&lt;&gt;"SAFE",NOT(ISNUMBER(Q2058)),Q2058&gt;L2058,AND(E2058="FUNCTIONAL TWIN",R2058="")),"FAIL","PASS"))</x:f>
        <x:v>OPEN</x:v>
      </x:c>
    </x:row>
    <x:row r="2059" ht="40" customHeight="1">
      <x:c r="B2059" s="7" t="str">
        <x:v>RAP-PT-2053</x:v>
      </x:c>
      <x:c r="C2059" s="7" t="str">
        <x:v>REA-O-C2-FCE-09-D</x:v>
      </x:c>
      <x:c r="D2059" s="7" t="str">
        <x:v>REA-O-C2</x:v>
      </x:c>
      <x:c r="E2059" s="7" t="str">
        <x:v>OPERATIONAL</x:v>
      </x:c>
      <x:c r="F2059" s="7" t="str">
        <x:v>PTC-C</x:v>
      </x:c>
      <x:c r="G2059" s="7" t="str">
        <x:v>BL-Y</x:v>
      </x:c>
      <x:c r="H2059" s="7" t="str">
        <x:v>FCE-09</x:v>
      </x:c>
      <x:c r="I2059" s="7" t="str">
        <x:v>diverse</x:v>
      </x:c>
      <x:c r="J2059" s="7" t="str">
        <x:v>O03</x:v>
      </x:c>
      <x:c r="K2059" s="10" t="str">
        <x:v>minimum accepted stored-energy state</x:v>
      </x:c>
      <x:c r="L2059" s="7" t="n">
        <x:v>1</x:v>
      </x:c>
      <x:c r="M2059" s="10" t="str">
        <x:v>safe state within target</x:v>
      </x:c>
      <x:c r="N2059" s="7" t="str"/>
      <x:c r="O2059" s="7" t="str"/>
      <x:c r="P2059" s="7" t="str"/>
      <x:c r="Q2059" s="7" t="str"/>
      <x:c r="R2059" s="7" t="str"/>
      <x:c r="S2059" s="7" t="str"/>
      <x:c r="T2059" s="7" t="str">
        <x:f>IF(S2059="","OPEN",IF(OR(N2059="",O2059="",P2059&lt;&gt;"SAFE",NOT(ISNUMBER(Q2059)),Q2059&gt;L2059,AND(E2059="FUNCTIONAL TWIN",R2059="")),"FAIL","PASS"))</x:f>
        <x:v>OPEN</x:v>
      </x:c>
    </x:row>
    <x:row r="2060" ht="40" customHeight="1">
      <x:c r="B2060" s="7" t="str">
        <x:v>RAP-PT-2054</x:v>
      </x:c>
      <x:c r="C2060" s="7" t="str">
        <x:v>REA-O-C2-FCE-09-D</x:v>
      </x:c>
      <x:c r="D2060" s="7" t="str">
        <x:v>REA-O-C2</x:v>
      </x:c>
      <x:c r="E2060" s="7" t="str">
        <x:v>OPERATIONAL</x:v>
      </x:c>
      <x:c r="F2060" s="7" t="str">
        <x:v>PTC-C</x:v>
      </x:c>
      <x:c r="G2060" s="7" t="str">
        <x:v>BL-Y</x:v>
      </x:c>
      <x:c r="H2060" s="7" t="str">
        <x:v>FCE-09</x:v>
      </x:c>
      <x:c r="I2060" s="7" t="str">
        <x:v>diverse</x:v>
      </x:c>
      <x:c r="J2060" s="7" t="str">
        <x:v>O04</x:v>
      </x:c>
      <x:c r="K2060" s="10" t="str">
        <x:v>minimum energy with reversed order</x:v>
      </x:c>
      <x:c r="L2060" s="7" t="n">
        <x:v>1</x:v>
      </x:c>
      <x:c r="M2060" s="10" t="str">
        <x:v>safe state within target</x:v>
      </x:c>
      <x:c r="N2060" s="7" t="str"/>
      <x:c r="O2060" s="7" t="str"/>
      <x:c r="P2060" s="7" t="str"/>
      <x:c r="Q2060" s="7" t="str"/>
      <x:c r="R2060" s="7" t="str"/>
      <x:c r="S2060" s="7" t="str"/>
      <x:c r="T2060" s="7" t="str">
        <x:f>IF(S2060="","OPEN",IF(OR(N2060="",O2060="",P2060&lt;&gt;"SAFE",NOT(ISNUMBER(Q2060)),Q2060&gt;L2060,AND(E2060="FUNCTIONAL TWIN",R2060="")),"FAIL","PASS"))</x:f>
        <x:v>OPEN</x:v>
      </x:c>
    </x:row>
    <x:row r="2061" ht="40" customHeight="1">
      <x:c r="B2061" s="7" t="str">
        <x:v>RAP-PT-2055</x:v>
      </x:c>
      <x:c r="C2061" s="7" t="str">
        <x:v>REA-O-C2-FCE-09-D</x:v>
      </x:c>
      <x:c r="D2061" s="7" t="str">
        <x:v>REA-O-C2</x:v>
      </x:c>
      <x:c r="E2061" s="7" t="str">
        <x:v>OPERATIONAL</x:v>
      </x:c>
      <x:c r="F2061" s="7" t="str">
        <x:v>PTC-C</x:v>
      </x:c>
      <x:c r="G2061" s="7" t="str">
        <x:v>BL-Y</x:v>
      </x:c>
      <x:c r="H2061" s="7" t="str">
        <x:v>FCE-09</x:v>
      </x:c>
      <x:c r="I2061" s="7" t="str">
        <x:v>diverse</x:v>
      </x:c>
      <x:c r="J2061" s="7" t="str">
        <x:v>O05</x:v>
      </x:c>
      <x:c r="K2061" s="10" t="str">
        <x:v>normal power and campus network absent</x:v>
      </x:c>
      <x:c r="L2061" s="7" t="n">
        <x:v>1</x:v>
      </x:c>
      <x:c r="M2061" s="10" t="str">
        <x:v>local safe state and evidence</x:v>
      </x:c>
      <x:c r="N2061" s="7" t="str"/>
      <x:c r="O2061" s="7" t="str"/>
      <x:c r="P2061" s="7" t="str"/>
      <x:c r="Q2061" s="7" t="str"/>
      <x:c r="R2061" s="7" t="str"/>
      <x:c r="S2061" s="7" t="str"/>
      <x:c r="T2061" s="7" t="str">
        <x:f>IF(S2061="","OPEN",IF(OR(N2061="",O2061="",P2061&lt;&gt;"SAFE",NOT(ISNUMBER(Q2061)),Q2061&gt;L2061,AND(E2061="FUNCTIONAL TWIN",R2061="")),"FAIL","PASS"))</x:f>
        <x:v>OPEN</x:v>
      </x:c>
    </x:row>
    <x:row r="2062" ht="40" customHeight="1">
      <x:c r="B2062" s="7" t="str">
        <x:v>RAP-PT-2056</x:v>
      </x:c>
      <x:c r="C2062" s="7" t="str">
        <x:v>REA-O-C2-FCE-09-D</x:v>
      </x:c>
      <x:c r="D2062" s="7" t="str">
        <x:v>REA-O-C2</x:v>
      </x:c>
      <x:c r="E2062" s="7" t="str">
        <x:v>OPERATIONAL</x:v>
      </x:c>
      <x:c r="F2062" s="7" t="str">
        <x:v>PTC-C</x:v>
      </x:c>
      <x:c r="G2062" s="7" t="str">
        <x:v>BL-Y</x:v>
      </x:c>
      <x:c r="H2062" s="7" t="str">
        <x:v>FCE-09</x:v>
      </x:c>
      <x:c r="I2062" s="7" t="str">
        <x:v>diverse</x:v>
      </x:c>
      <x:c r="J2062" s="7" t="str">
        <x:v>O06</x:v>
      </x:c>
      <x:c r="K2062" s="10" t="str">
        <x:v>primary time absent with unlike local epoch</x:v>
      </x:c>
      <x:c r="L2062" s="7" t="n">
        <x:v>1</x:v>
      </x:c>
      <x:c r="M2062" s="10" t="str">
        <x:v>local safe state and evidence</x:v>
      </x:c>
      <x:c r="N2062" s="7" t="str"/>
      <x:c r="O2062" s="7" t="str"/>
      <x:c r="P2062" s="7" t="str"/>
      <x:c r="Q2062" s="7" t="str"/>
      <x:c r="R2062" s="7" t="str"/>
      <x:c r="S2062" s="7" t="str"/>
      <x:c r="T2062" s="7" t="str">
        <x:f>IF(S2062="","OPEN",IF(OR(N2062="",O2062="",P2062&lt;&gt;"SAFE",NOT(ISNUMBER(Q2062)),Q2062&gt;L2062,AND(E2062="FUNCTIONAL TWIN",R2062="")),"FAIL","PASS"))</x:f>
        <x:v>OPEN</x:v>
      </x:c>
    </x:row>
    <x:row r="2063" ht="40" customHeight="1">
      <x:c r="B2063" s="7" t="str">
        <x:v>RAP-PT-2057</x:v>
      </x:c>
      <x:c r="C2063" s="7" t="str">
        <x:v>REA-O-C2-FCE-09-D</x:v>
      </x:c>
      <x:c r="D2063" s="7" t="str">
        <x:v>REA-O-C2</x:v>
      </x:c>
      <x:c r="E2063" s="7" t="str">
        <x:v>OPERATIONAL</x:v>
      </x:c>
      <x:c r="F2063" s="7" t="str">
        <x:v>PTC-C</x:v>
      </x:c>
      <x:c r="G2063" s="7" t="str">
        <x:v>BL-Y</x:v>
      </x:c>
      <x:c r="H2063" s="7" t="str">
        <x:v>FCE-09</x:v>
      </x:c>
      <x:c r="I2063" s="7" t="str">
        <x:v>diverse</x:v>
      </x:c>
      <x:c r="J2063" s="7" t="str">
        <x:v>O07</x:v>
      </x:c>
      <x:c r="K2063" s="10" t="str">
        <x:v>-20 deg C, wet exterior and accepted internal condition</x:v>
      </x:c>
      <x:c r="L2063" s="7" t="n">
        <x:v>1</x:v>
      </x:c>
      <x:c r="M2063" s="10" t="str">
        <x:v>safe state within target</x:v>
      </x:c>
      <x:c r="N2063" s="7" t="str"/>
      <x:c r="O2063" s="7" t="str"/>
      <x:c r="P2063" s="7" t="str"/>
      <x:c r="Q2063" s="7" t="str"/>
      <x:c r="R2063" s="7" t="str"/>
      <x:c r="S2063" s="7" t="str"/>
      <x:c r="T2063" s="7" t="str">
        <x:f>IF(S2063="","OPEN",IF(OR(N2063="",O2063="",P2063&lt;&gt;"SAFE",NOT(ISNUMBER(Q2063)),Q2063&gt;L2063,AND(E2063="FUNCTIONAL TWIN",R2063="")),"FAIL","PASS"))</x:f>
        <x:v>OPEN</x:v>
      </x:c>
    </x:row>
    <x:row r="2064" ht="40" customHeight="1">
      <x:c r="B2064" s="7" t="str">
        <x:v>RAP-PT-2058</x:v>
      </x:c>
      <x:c r="C2064" s="7" t="str">
        <x:v>REA-O-C2-FCE-09-D</x:v>
      </x:c>
      <x:c r="D2064" s="7" t="str">
        <x:v>REA-O-C2</x:v>
      </x:c>
      <x:c r="E2064" s="7" t="str">
        <x:v>OPERATIONAL</x:v>
      </x:c>
      <x:c r="F2064" s="7" t="str">
        <x:v>PTC-C</x:v>
      </x:c>
      <x:c r="G2064" s="7" t="str">
        <x:v>BL-Y</x:v>
      </x:c>
      <x:c r="H2064" s="7" t="str">
        <x:v>FCE-09</x:v>
      </x:c>
      <x:c r="I2064" s="7" t="str">
        <x:v>diverse</x:v>
      </x:c>
      <x:c r="J2064" s="7" t="str">
        <x:v>O08</x:v>
      </x:c>
      <x:c r="K2064" s="10" t="str">
        <x:v>50 deg C, wet exterior and accepted internal condition</x:v>
      </x:c>
      <x:c r="L2064" s="7" t="n">
        <x:v>1</x:v>
      </x:c>
      <x:c r="M2064" s="10" t="str">
        <x:v>safe state within target</x:v>
      </x:c>
      <x:c r="N2064" s="7" t="str"/>
      <x:c r="O2064" s="7" t="str"/>
      <x:c r="P2064" s="7" t="str"/>
      <x:c r="Q2064" s="7" t="str"/>
      <x:c r="R2064" s="7" t="str"/>
      <x:c r="S2064" s="7" t="str"/>
      <x:c r="T2064" s="7" t="str">
        <x:f>IF(S2064="","OPEN",IF(OR(N2064="",O2064="",P2064&lt;&gt;"SAFE",NOT(ISNUMBER(Q2064)),Q2064&gt;L2064,AND(E2064="FUNCTIONAL TWIN",R2064="")),"FAIL","PASS"))</x:f>
        <x:v>OPEN</x:v>
      </x:c>
    </x:row>
    <x:row r="2065" ht="40" customHeight="1">
      <x:c r="B2065" s="7" t="str">
        <x:v>RAP-PT-2059</x:v>
      </x:c>
      <x:c r="C2065" s="7" t="str">
        <x:v>REA-O-C2-FCE-09-D</x:v>
      </x:c>
      <x:c r="D2065" s="7" t="str">
        <x:v>REA-O-C2</x:v>
      </x:c>
      <x:c r="E2065" s="7" t="str">
        <x:v>OPERATIONAL</x:v>
      </x:c>
      <x:c r="F2065" s="7" t="str">
        <x:v>PTC-C</x:v>
      </x:c>
      <x:c r="G2065" s="7" t="str">
        <x:v>BL-Y</x:v>
      </x:c>
      <x:c r="H2065" s="7" t="str">
        <x:v>FCE-09</x:v>
      </x:c>
      <x:c r="I2065" s="7" t="str">
        <x:v>diverse</x:v>
      </x:c>
      <x:c r="J2065" s="7" t="str">
        <x:v>O09</x:v>
      </x:c>
      <x:c r="K2065" s="10" t="str">
        <x:v>registered contamination and upper accepted actuation resistance</x:v>
      </x:c>
      <x:c r="L2065" s="7" t="n">
        <x:v>1</x:v>
      </x:c>
      <x:c r="M2065" s="10" t="str">
        <x:v>safe state within target</x:v>
      </x:c>
      <x:c r="N2065" s="7" t="str"/>
      <x:c r="O2065" s="7" t="str"/>
      <x:c r="P2065" s="7" t="str"/>
      <x:c r="Q2065" s="7" t="str"/>
      <x:c r="R2065" s="7" t="str"/>
      <x:c r="S2065" s="7" t="str"/>
      <x:c r="T2065" s="7" t="str">
        <x:f>IF(S2065="","OPEN",IF(OR(N2065="",O2065="",P2065&lt;&gt;"SAFE",NOT(ISNUMBER(Q2065)),Q2065&gt;L2065,AND(E2065="FUNCTIONAL TWIN",R2065="")),"FAIL","PASS"))</x:f>
        <x:v>OPEN</x:v>
      </x:c>
    </x:row>
    <x:row r="2066" ht="40" customHeight="1">
      <x:c r="B2066" s="7" t="str">
        <x:v>RAP-PT-2060</x:v>
      </x:c>
      <x:c r="C2066" s="7" t="str">
        <x:v>REA-O-C2-FCE-09-D</x:v>
      </x:c>
      <x:c r="D2066" s="7" t="str">
        <x:v>REA-O-C2</x:v>
      </x:c>
      <x:c r="E2066" s="7" t="str">
        <x:v>OPERATIONAL</x:v>
      </x:c>
      <x:c r="F2066" s="7" t="str">
        <x:v>PTC-C</x:v>
      </x:c>
      <x:c r="G2066" s="7" t="str">
        <x:v>BL-Y</x:v>
      </x:c>
      <x:c r="H2066" s="7" t="str">
        <x:v>FCE-09</x:v>
      </x:c>
      <x:c r="I2066" s="7" t="str">
        <x:v>diverse</x:v>
      </x:c>
      <x:c r="J2066" s="7" t="str">
        <x:v>O10</x:v>
      </x:c>
      <x:c r="K2066" s="10" t="str">
        <x:v>same resistance with reversed randomized order</x:v>
      </x:c>
      <x:c r="L2066" s="7" t="n">
        <x:v>1</x:v>
      </x:c>
      <x:c r="M2066" s="10" t="str">
        <x:v>safe state within target</x:v>
      </x:c>
      <x:c r="N2066" s="7" t="str"/>
      <x:c r="O2066" s="7" t="str"/>
      <x:c r="P2066" s="7" t="str"/>
      <x:c r="Q2066" s="7" t="str"/>
      <x:c r="R2066" s="7" t="str"/>
      <x:c r="S2066" s="7" t="str"/>
      <x:c r="T2066" s="7" t="str">
        <x:f>IF(S2066="","OPEN",IF(OR(N2066="",O2066="",P2066&lt;&gt;"SAFE",NOT(ISNUMBER(Q2066)),Q2066&gt;L2066,AND(E2066="FUNCTIONAL TWIN",R2066="")),"FAIL","PASS"))</x:f>
        <x:v>OPEN</x:v>
      </x:c>
    </x:row>
    <x:row r="2067" ht="40" customHeight="1">
      <x:c r="B2067" s="7" t="str">
        <x:v>RAP-PT-2061</x:v>
      </x:c>
      <x:c r="C2067" s="7" t="str">
        <x:v>REA-O-C2-FCE-09-M</x:v>
      </x:c>
      <x:c r="D2067" s="7" t="str">
        <x:v>REA-O-C2</x:v>
      </x:c>
      <x:c r="E2067" s="7" t="str">
        <x:v>OPERATIONAL</x:v>
      </x:c>
      <x:c r="F2067" s="7" t="str">
        <x:v>PTC-C</x:v>
      </x:c>
      <x:c r="G2067" s="7" t="str">
        <x:v>BL-Y</x:v>
      </x:c>
      <x:c r="H2067" s="7" t="str">
        <x:v>FCE-09</x:v>
      </x:c>
      <x:c r="I2067" s="7" t="str">
        <x:v>manual/passive</x:v>
      </x:c>
      <x:c r="J2067" s="7" t="str">
        <x:v>O01</x:v>
      </x:c>
      <x:c r="K2067" s="10" t="str">
        <x:v>nominal energy, connected local controls, 20 deg C and clean mechanism</x:v>
      </x:c>
      <x:c r="L2067" s="7" t="n">
        <x:v>1</x:v>
      </x:c>
      <x:c r="M2067" s="10" t="str">
        <x:v>safe state within target</x:v>
      </x:c>
      <x:c r="N2067" s="7" t="str"/>
      <x:c r="O2067" s="7" t="str"/>
      <x:c r="P2067" s="7" t="str"/>
      <x:c r="Q2067" s="7" t="str"/>
      <x:c r="R2067" s="7" t="str"/>
      <x:c r="S2067" s="7" t="str"/>
      <x:c r="T2067" s="7" t="str">
        <x:f>IF(S2067="","OPEN",IF(OR(N2067="",O2067="",P2067&lt;&gt;"SAFE",NOT(ISNUMBER(Q2067)),Q2067&gt;L2067,AND(E2067="FUNCTIONAL TWIN",R2067="")),"FAIL","PASS"))</x:f>
        <x:v>OPEN</x:v>
      </x:c>
    </x:row>
    <x:row r="2068" ht="40" customHeight="1">
      <x:c r="B2068" s="7" t="str">
        <x:v>RAP-PT-2062</x:v>
      </x:c>
      <x:c r="C2068" s="7" t="str">
        <x:v>REA-O-C2-FCE-09-M</x:v>
      </x:c>
      <x:c r="D2068" s="7" t="str">
        <x:v>REA-O-C2</x:v>
      </x:c>
      <x:c r="E2068" s="7" t="str">
        <x:v>OPERATIONAL</x:v>
      </x:c>
      <x:c r="F2068" s="7" t="str">
        <x:v>PTC-C</x:v>
      </x:c>
      <x:c r="G2068" s="7" t="str">
        <x:v>BL-Y</x:v>
      </x:c>
      <x:c r="H2068" s="7" t="str">
        <x:v>FCE-09</x:v>
      </x:c>
      <x:c r="I2068" s="7" t="str">
        <x:v>manual/passive</x:v>
      </x:c>
      <x:c r="J2068" s="7" t="str">
        <x:v>O02</x:v>
      </x:c>
      <x:c r="K2068" s="10" t="str">
        <x:v>same boundary with reversed randomized order</x:v>
      </x:c>
      <x:c r="L2068" s="7" t="n">
        <x:v>1</x:v>
      </x:c>
      <x:c r="M2068" s="10" t="str">
        <x:v>safe state within target</x:v>
      </x:c>
      <x:c r="N2068" s="7" t="str"/>
      <x:c r="O2068" s="7" t="str"/>
      <x:c r="P2068" s="7" t="str"/>
      <x:c r="Q2068" s="7" t="str"/>
      <x:c r="R2068" s="7" t="str"/>
      <x:c r="S2068" s="7" t="str"/>
      <x:c r="T2068" s="7" t="str">
        <x:f>IF(S2068="","OPEN",IF(OR(N2068="",O2068="",P2068&lt;&gt;"SAFE",NOT(ISNUMBER(Q2068)),Q2068&gt;L2068,AND(E2068="FUNCTIONAL TWIN",R2068="")),"FAIL","PASS"))</x:f>
        <x:v>OPEN</x:v>
      </x:c>
    </x:row>
    <x:row r="2069" ht="40" customHeight="1">
      <x:c r="B2069" s="7" t="str">
        <x:v>RAP-PT-2063</x:v>
      </x:c>
      <x:c r="C2069" s="7" t="str">
        <x:v>REA-O-C2-FCE-09-M</x:v>
      </x:c>
      <x:c r="D2069" s="7" t="str">
        <x:v>REA-O-C2</x:v>
      </x:c>
      <x:c r="E2069" s="7" t="str">
        <x:v>OPERATIONAL</x:v>
      </x:c>
      <x:c r="F2069" s="7" t="str">
        <x:v>PTC-C</x:v>
      </x:c>
      <x:c r="G2069" s="7" t="str">
        <x:v>BL-Y</x:v>
      </x:c>
      <x:c r="H2069" s="7" t="str">
        <x:v>FCE-09</x:v>
      </x:c>
      <x:c r="I2069" s="7" t="str">
        <x:v>manual/passive</x:v>
      </x:c>
      <x:c r="J2069" s="7" t="str">
        <x:v>O03</x:v>
      </x:c>
      <x:c r="K2069" s="10" t="str">
        <x:v>minimum accepted stored-energy state</x:v>
      </x:c>
      <x:c r="L2069" s="7" t="n">
        <x:v>1</x:v>
      </x:c>
      <x:c r="M2069" s="10" t="str">
        <x:v>safe state within target</x:v>
      </x:c>
      <x:c r="N2069" s="7" t="str"/>
      <x:c r="O2069" s="7" t="str"/>
      <x:c r="P2069" s="7" t="str"/>
      <x:c r="Q2069" s="7" t="str"/>
      <x:c r="R2069" s="7" t="str"/>
      <x:c r="S2069" s="7" t="str"/>
      <x:c r="T2069" s="7" t="str">
        <x:f>IF(S2069="","OPEN",IF(OR(N2069="",O2069="",P2069&lt;&gt;"SAFE",NOT(ISNUMBER(Q2069)),Q2069&gt;L2069,AND(E2069="FUNCTIONAL TWIN",R2069="")),"FAIL","PASS"))</x:f>
        <x:v>OPEN</x:v>
      </x:c>
    </x:row>
    <x:row r="2070" ht="40" customHeight="1">
      <x:c r="B2070" s="7" t="str">
        <x:v>RAP-PT-2064</x:v>
      </x:c>
      <x:c r="C2070" s="7" t="str">
        <x:v>REA-O-C2-FCE-09-M</x:v>
      </x:c>
      <x:c r="D2070" s="7" t="str">
        <x:v>REA-O-C2</x:v>
      </x:c>
      <x:c r="E2070" s="7" t="str">
        <x:v>OPERATIONAL</x:v>
      </x:c>
      <x:c r="F2070" s="7" t="str">
        <x:v>PTC-C</x:v>
      </x:c>
      <x:c r="G2070" s="7" t="str">
        <x:v>BL-Y</x:v>
      </x:c>
      <x:c r="H2070" s="7" t="str">
        <x:v>FCE-09</x:v>
      </x:c>
      <x:c r="I2070" s="7" t="str">
        <x:v>manual/passive</x:v>
      </x:c>
      <x:c r="J2070" s="7" t="str">
        <x:v>O04</x:v>
      </x:c>
      <x:c r="K2070" s="10" t="str">
        <x:v>minimum energy with reversed order</x:v>
      </x:c>
      <x:c r="L2070" s="7" t="n">
        <x:v>1</x:v>
      </x:c>
      <x:c r="M2070" s="10" t="str">
        <x:v>safe state within target</x:v>
      </x:c>
      <x:c r="N2070" s="7" t="str"/>
      <x:c r="O2070" s="7" t="str"/>
      <x:c r="P2070" s="7" t="str"/>
      <x:c r="Q2070" s="7" t="str"/>
      <x:c r="R2070" s="7" t="str"/>
      <x:c r="S2070" s="7" t="str"/>
      <x:c r="T2070" s="7" t="str">
        <x:f>IF(S2070="","OPEN",IF(OR(N2070="",O2070="",P2070&lt;&gt;"SAFE",NOT(ISNUMBER(Q2070)),Q2070&gt;L2070,AND(E2070="FUNCTIONAL TWIN",R2070="")),"FAIL","PASS"))</x:f>
        <x:v>OPEN</x:v>
      </x:c>
    </x:row>
    <x:row r="2071" ht="40" customHeight="1">
      <x:c r="B2071" s="7" t="str">
        <x:v>RAP-PT-2065</x:v>
      </x:c>
      <x:c r="C2071" s="7" t="str">
        <x:v>REA-O-C2-FCE-09-M</x:v>
      </x:c>
      <x:c r="D2071" s="7" t="str">
        <x:v>REA-O-C2</x:v>
      </x:c>
      <x:c r="E2071" s="7" t="str">
        <x:v>OPERATIONAL</x:v>
      </x:c>
      <x:c r="F2071" s="7" t="str">
        <x:v>PTC-C</x:v>
      </x:c>
      <x:c r="G2071" s="7" t="str">
        <x:v>BL-Y</x:v>
      </x:c>
      <x:c r="H2071" s="7" t="str">
        <x:v>FCE-09</x:v>
      </x:c>
      <x:c r="I2071" s="7" t="str">
        <x:v>manual/passive</x:v>
      </x:c>
      <x:c r="J2071" s="7" t="str">
        <x:v>O05</x:v>
      </x:c>
      <x:c r="K2071" s="10" t="str">
        <x:v>normal power and campus network absent</x:v>
      </x:c>
      <x:c r="L2071" s="7" t="n">
        <x:v>1</x:v>
      </x:c>
      <x:c r="M2071" s="10" t="str">
        <x:v>local safe state and evidence</x:v>
      </x:c>
      <x:c r="N2071" s="7" t="str"/>
      <x:c r="O2071" s="7" t="str"/>
      <x:c r="P2071" s="7" t="str"/>
      <x:c r="Q2071" s="7" t="str"/>
      <x:c r="R2071" s="7" t="str"/>
      <x:c r="S2071" s="7" t="str"/>
      <x:c r="T2071" s="7" t="str">
        <x:f>IF(S2071="","OPEN",IF(OR(N2071="",O2071="",P2071&lt;&gt;"SAFE",NOT(ISNUMBER(Q2071)),Q2071&gt;L2071,AND(E2071="FUNCTIONAL TWIN",R2071="")),"FAIL","PASS"))</x:f>
        <x:v>OPEN</x:v>
      </x:c>
    </x:row>
    <x:row r="2072" ht="40" customHeight="1">
      <x:c r="B2072" s="7" t="str">
        <x:v>RAP-PT-2066</x:v>
      </x:c>
      <x:c r="C2072" s="7" t="str">
        <x:v>REA-O-C2-FCE-09-M</x:v>
      </x:c>
      <x:c r="D2072" s="7" t="str">
        <x:v>REA-O-C2</x:v>
      </x:c>
      <x:c r="E2072" s="7" t="str">
        <x:v>OPERATIONAL</x:v>
      </x:c>
      <x:c r="F2072" s="7" t="str">
        <x:v>PTC-C</x:v>
      </x:c>
      <x:c r="G2072" s="7" t="str">
        <x:v>BL-Y</x:v>
      </x:c>
      <x:c r="H2072" s="7" t="str">
        <x:v>FCE-09</x:v>
      </x:c>
      <x:c r="I2072" s="7" t="str">
        <x:v>manual/passive</x:v>
      </x:c>
      <x:c r="J2072" s="7" t="str">
        <x:v>O06</x:v>
      </x:c>
      <x:c r="K2072" s="10" t="str">
        <x:v>primary time absent with unlike local epoch</x:v>
      </x:c>
      <x:c r="L2072" s="7" t="n">
        <x:v>1</x:v>
      </x:c>
      <x:c r="M2072" s="10" t="str">
        <x:v>local safe state and evidence</x:v>
      </x:c>
      <x:c r="N2072" s="7" t="str"/>
      <x:c r="O2072" s="7" t="str"/>
      <x:c r="P2072" s="7" t="str"/>
      <x:c r="Q2072" s="7" t="str"/>
      <x:c r="R2072" s="7" t="str"/>
      <x:c r="S2072" s="7" t="str"/>
      <x:c r="T2072" s="7" t="str">
        <x:f>IF(S2072="","OPEN",IF(OR(N2072="",O2072="",P2072&lt;&gt;"SAFE",NOT(ISNUMBER(Q2072)),Q2072&gt;L2072,AND(E2072="FUNCTIONAL TWIN",R2072="")),"FAIL","PASS"))</x:f>
        <x:v>OPEN</x:v>
      </x:c>
    </x:row>
    <x:row r="2073" ht="40" customHeight="1">
      <x:c r="B2073" s="7" t="str">
        <x:v>RAP-PT-2067</x:v>
      </x:c>
      <x:c r="C2073" s="7" t="str">
        <x:v>REA-O-C2-FCE-09-M</x:v>
      </x:c>
      <x:c r="D2073" s="7" t="str">
        <x:v>REA-O-C2</x:v>
      </x:c>
      <x:c r="E2073" s="7" t="str">
        <x:v>OPERATIONAL</x:v>
      </x:c>
      <x:c r="F2073" s="7" t="str">
        <x:v>PTC-C</x:v>
      </x:c>
      <x:c r="G2073" s="7" t="str">
        <x:v>BL-Y</x:v>
      </x:c>
      <x:c r="H2073" s="7" t="str">
        <x:v>FCE-09</x:v>
      </x:c>
      <x:c r="I2073" s="7" t="str">
        <x:v>manual/passive</x:v>
      </x:c>
      <x:c r="J2073" s="7" t="str">
        <x:v>O07</x:v>
      </x:c>
      <x:c r="K2073" s="10" t="str">
        <x:v>-20 deg C, wet exterior and accepted internal condition</x:v>
      </x:c>
      <x:c r="L2073" s="7" t="n">
        <x:v>1</x:v>
      </x:c>
      <x:c r="M2073" s="10" t="str">
        <x:v>safe state within target</x:v>
      </x:c>
      <x:c r="N2073" s="7" t="str"/>
      <x:c r="O2073" s="7" t="str"/>
      <x:c r="P2073" s="7" t="str"/>
      <x:c r="Q2073" s="7" t="str"/>
      <x:c r="R2073" s="7" t="str"/>
      <x:c r="S2073" s="7" t="str"/>
      <x:c r="T2073" s="7" t="str">
        <x:f>IF(S2073="","OPEN",IF(OR(N2073="",O2073="",P2073&lt;&gt;"SAFE",NOT(ISNUMBER(Q2073)),Q2073&gt;L2073,AND(E2073="FUNCTIONAL TWIN",R2073="")),"FAIL","PASS"))</x:f>
        <x:v>OPEN</x:v>
      </x:c>
    </x:row>
    <x:row r="2074" ht="40" customHeight="1">
      <x:c r="B2074" s="7" t="str">
        <x:v>RAP-PT-2068</x:v>
      </x:c>
      <x:c r="C2074" s="7" t="str">
        <x:v>REA-O-C2-FCE-09-M</x:v>
      </x:c>
      <x:c r="D2074" s="7" t="str">
        <x:v>REA-O-C2</x:v>
      </x:c>
      <x:c r="E2074" s="7" t="str">
        <x:v>OPERATIONAL</x:v>
      </x:c>
      <x:c r="F2074" s="7" t="str">
        <x:v>PTC-C</x:v>
      </x:c>
      <x:c r="G2074" s="7" t="str">
        <x:v>BL-Y</x:v>
      </x:c>
      <x:c r="H2074" s="7" t="str">
        <x:v>FCE-09</x:v>
      </x:c>
      <x:c r="I2074" s="7" t="str">
        <x:v>manual/passive</x:v>
      </x:c>
      <x:c r="J2074" s="7" t="str">
        <x:v>O08</x:v>
      </x:c>
      <x:c r="K2074" s="10" t="str">
        <x:v>50 deg C, wet exterior and accepted internal condition</x:v>
      </x:c>
      <x:c r="L2074" s="7" t="n">
        <x:v>1</x:v>
      </x:c>
      <x:c r="M2074" s="10" t="str">
        <x:v>safe state within target</x:v>
      </x:c>
      <x:c r="N2074" s="7" t="str"/>
      <x:c r="O2074" s="7" t="str"/>
      <x:c r="P2074" s="7" t="str"/>
      <x:c r="Q2074" s="7" t="str"/>
      <x:c r="R2074" s="7" t="str"/>
      <x:c r="S2074" s="7" t="str"/>
      <x:c r="T2074" s="7" t="str">
        <x:f>IF(S2074="","OPEN",IF(OR(N2074="",O2074="",P2074&lt;&gt;"SAFE",NOT(ISNUMBER(Q2074)),Q2074&gt;L2074,AND(E2074="FUNCTIONAL TWIN",R2074="")),"FAIL","PASS"))</x:f>
        <x:v>OPEN</x:v>
      </x:c>
    </x:row>
    <x:row r="2075" ht="40" customHeight="1">
      <x:c r="B2075" s="7" t="str">
        <x:v>RAP-PT-2069</x:v>
      </x:c>
      <x:c r="C2075" s="7" t="str">
        <x:v>REA-O-C2-FCE-09-M</x:v>
      </x:c>
      <x:c r="D2075" s="7" t="str">
        <x:v>REA-O-C2</x:v>
      </x:c>
      <x:c r="E2075" s="7" t="str">
        <x:v>OPERATIONAL</x:v>
      </x:c>
      <x:c r="F2075" s="7" t="str">
        <x:v>PTC-C</x:v>
      </x:c>
      <x:c r="G2075" s="7" t="str">
        <x:v>BL-Y</x:v>
      </x:c>
      <x:c r="H2075" s="7" t="str">
        <x:v>FCE-09</x:v>
      </x:c>
      <x:c r="I2075" s="7" t="str">
        <x:v>manual/passive</x:v>
      </x:c>
      <x:c r="J2075" s="7" t="str">
        <x:v>O09</x:v>
      </x:c>
      <x:c r="K2075" s="10" t="str">
        <x:v>registered contamination and upper accepted actuation resistance</x:v>
      </x:c>
      <x:c r="L2075" s="7" t="n">
        <x:v>1</x:v>
      </x:c>
      <x:c r="M2075" s="10" t="str">
        <x:v>safe state within target</x:v>
      </x:c>
      <x:c r="N2075" s="7" t="str"/>
      <x:c r="O2075" s="7" t="str"/>
      <x:c r="P2075" s="7" t="str"/>
      <x:c r="Q2075" s="7" t="str"/>
      <x:c r="R2075" s="7" t="str"/>
      <x:c r="S2075" s="7" t="str"/>
      <x:c r="T2075" s="7" t="str">
        <x:f>IF(S2075="","OPEN",IF(OR(N2075="",O2075="",P2075&lt;&gt;"SAFE",NOT(ISNUMBER(Q2075)),Q2075&gt;L2075,AND(E2075="FUNCTIONAL TWIN",R2075="")),"FAIL","PASS"))</x:f>
        <x:v>OPEN</x:v>
      </x:c>
    </x:row>
    <x:row r="2076" ht="40" customHeight="1">
      <x:c r="B2076" s="7" t="str">
        <x:v>RAP-PT-2070</x:v>
      </x:c>
      <x:c r="C2076" s="7" t="str">
        <x:v>REA-O-C2-FCE-09-M</x:v>
      </x:c>
      <x:c r="D2076" s="7" t="str">
        <x:v>REA-O-C2</x:v>
      </x:c>
      <x:c r="E2076" s="7" t="str">
        <x:v>OPERATIONAL</x:v>
      </x:c>
      <x:c r="F2076" s="7" t="str">
        <x:v>PTC-C</x:v>
      </x:c>
      <x:c r="G2076" s="7" t="str">
        <x:v>BL-Y</x:v>
      </x:c>
      <x:c r="H2076" s="7" t="str">
        <x:v>FCE-09</x:v>
      </x:c>
      <x:c r="I2076" s="7" t="str">
        <x:v>manual/passive</x:v>
      </x:c>
      <x:c r="J2076" s="7" t="str">
        <x:v>O10</x:v>
      </x:c>
      <x:c r="K2076" s="10" t="str">
        <x:v>same resistance with reversed randomized order</x:v>
      </x:c>
      <x:c r="L2076" s="7" t="n">
        <x:v>1</x:v>
      </x:c>
      <x:c r="M2076" s="10" t="str">
        <x:v>safe state within target</x:v>
      </x:c>
      <x:c r="N2076" s="7" t="str"/>
      <x:c r="O2076" s="7" t="str"/>
      <x:c r="P2076" s="7" t="str"/>
      <x:c r="Q2076" s="7" t="str"/>
      <x:c r="R2076" s="7" t="str"/>
      <x:c r="S2076" s="7" t="str"/>
      <x:c r="T2076" s="7" t="str">
        <x:f>IF(S2076="","OPEN",IF(OR(N2076="",O2076="",P2076&lt;&gt;"SAFE",NOT(ISNUMBER(Q2076)),Q2076&gt;L2076,AND(E2076="FUNCTIONAL TWIN",R2076="")),"FAIL","PASS"))</x:f>
        <x:v>OPEN</x:v>
      </x:c>
    </x:row>
    <x:row r="2077" ht="40" customHeight="1">
      <x:c r="B2077" s="7" t="str">
        <x:v>RAP-PT-2071</x:v>
      </x:c>
      <x:c r="C2077" s="7" t="str">
        <x:v>REA-O-C2-FCE-10-P</x:v>
      </x:c>
      <x:c r="D2077" s="7" t="str">
        <x:v>REA-O-C2</x:v>
      </x:c>
      <x:c r="E2077" s="7" t="str">
        <x:v>OPERATIONAL</x:v>
      </x:c>
      <x:c r="F2077" s="7" t="str">
        <x:v>PTC-C</x:v>
      </x:c>
      <x:c r="G2077" s="7" t="str">
        <x:v>BL-Y</x:v>
      </x:c>
      <x:c r="H2077" s="7" t="str">
        <x:v>FCE-10</x:v>
      </x:c>
      <x:c r="I2077" s="7" t="str">
        <x:v>primary</x:v>
      </x:c>
      <x:c r="J2077" s="7" t="str">
        <x:v>O01</x:v>
      </x:c>
      <x:c r="K2077" s="10" t="str">
        <x:v>nominal energy, connected local controls, 20 deg C and clean mechanism</x:v>
      </x:c>
      <x:c r="L2077" s="7" t="n">
        <x:v>30</x:v>
      </x:c>
      <x:c r="M2077" s="10" t="str">
        <x:v>safe state within target</x:v>
      </x:c>
      <x:c r="N2077" s="7" t="str"/>
      <x:c r="O2077" s="7" t="str"/>
      <x:c r="P2077" s="7" t="str"/>
      <x:c r="Q2077" s="7" t="str"/>
      <x:c r="R2077" s="7" t="str"/>
      <x:c r="S2077" s="7" t="str"/>
      <x:c r="T2077" s="7" t="str">
        <x:f>IF(S2077="","OPEN",IF(OR(N2077="",O2077="",P2077&lt;&gt;"SAFE",NOT(ISNUMBER(Q2077)),Q2077&gt;L2077,AND(E2077="FUNCTIONAL TWIN",R2077="")),"FAIL","PASS"))</x:f>
        <x:v>OPEN</x:v>
      </x:c>
    </x:row>
    <x:row r="2078" ht="40" customHeight="1">
      <x:c r="B2078" s="7" t="str">
        <x:v>RAP-PT-2072</x:v>
      </x:c>
      <x:c r="C2078" s="7" t="str">
        <x:v>REA-O-C2-FCE-10-P</x:v>
      </x:c>
      <x:c r="D2078" s="7" t="str">
        <x:v>REA-O-C2</x:v>
      </x:c>
      <x:c r="E2078" s="7" t="str">
        <x:v>OPERATIONAL</x:v>
      </x:c>
      <x:c r="F2078" s="7" t="str">
        <x:v>PTC-C</x:v>
      </x:c>
      <x:c r="G2078" s="7" t="str">
        <x:v>BL-Y</x:v>
      </x:c>
      <x:c r="H2078" s="7" t="str">
        <x:v>FCE-10</x:v>
      </x:c>
      <x:c r="I2078" s="7" t="str">
        <x:v>primary</x:v>
      </x:c>
      <x:c r="J2078" s="7" t="str">
        <x:v>O02</x:v>
      </x:c>
      <x:c r="K2078" s="10" t="str">
        <x:v>same boundary with reversed randomized order</x:v>
      </x:c>
      <x:c r="L2078" s="7" t="n">
        <x:v>30</x:v>
      </x:c>
      <x:c r="M2078" s="10" t="str">
        <x:v>safe state within target</x:v>
      </x:c>
      <x:c r="N2078" s="7" t="str"/>
      <x:c r="O2078" s="7" t="str"/>
      <x:c r="P2078" s="7" t="str"/>
      <x:c r="Q2078" s="7" t="str"/>
      <x:c r="R2078" s="7" t="str"/>
      <x:c r="S2078" s="7" t="str"/>
      <x:c r="T2078" s="7" t="str">
        <x:f>IF(S2078="","OPEN",IF(OR(N2078="",O2078="",P2078&lt;&gt;"SAFE",NOT(ISNUMBER(Q2078)),Q2078&gt;L2078,AND(E2078="FUNCTIONAL TWIN",R2078="")),"FAIL","PASS"))</x:f>
        <x:v>OPEN</x:v>
      </x:c>
    </x:row>
    <x:row r="2079" ht="40" customHeight="1">
      <x:c r="B2079" s="7" t="str">
        <x:v>RAP-PT-2073</x:v>
      </x:c>
      <x:c r="C2079" s="7" t="str">
        <x:v>REA-O-C2-FCE-10-P</x:v>
      </x:c>
      <x:c r="D2079" s="7" t="str">
        <x:v>REA-O-C2</x:v>
      </x:c>
      <x:c r="E2079" s="7" t="str">
        <x:v>OPERATIONAL</x:v>
      </x:c>
      <x:c r="F2079" s="7" t="str">
        <x:v>PTC-C</x:v>
      </x:c>
      <x:c r="G2079" s="7" t="str">
        <x:v>BL-Y</x:v>
      </x:c>
      <x:c r="H2079" s="7" t="str">
        <x:v>FCE-10</x:v>
      </x:c>
      <x:c r="I2079" s="7" t="str">
        <x:v>primary</x:v>
      </x:c>
      <x:c r="J2079" s="7" t="str">
        <x:v>O03</x:v>
      </x:c>
      <x:c r="K2079" s="10" t="str">
        <x:v>minimum accepted stored-energy state</x:v>
      </x:c>
      <x:c r="L2079" s="7" t="n">
        <x:v>30</x:v>
      </x:c>
      <x:c r="M2079" s="10" t="str">
        <x:v>safe state within target</x:v>
      </x:c>
      <x:c r="N2079" s="7" t="str"/>
      <x:c r="O2079" s="7" t="str"/>
      <x:c r="P2079" s="7" t="str"/>
      <x:c r="Q2079" s="7" t="str"/>
      <x:c r="R2079" s="7" t="str"/>
      <x:c r="S2079" s="7" t="str"/>
      <x:c r="T2079" s="7" t="str">
        <x:f>IF(S2079="","OPEN",IF(OR(N2079="",O2079="",P2079&lt;&gt;"SAFE",NOT(ISNUMBER(Q2079)),Q2079&gt;L2079,AND(E2079="FUNCTIONAL TWIN",R2079="")),"FAIL","PASS"))</x:f>
        <x:v>OPEN</x:v>
      </x:c>
    </x:row>
    <x:row r="2080" ht="40" customHeight="1">
      <x:c r="B2080" s="7" t="str">
        <x:v>RAP-PT-2074</x:v>
      </x:c>
      <x:c r="C2080" s="7" t="str">
        <x:v>REA-O-C2-FCE-10-P</x:v>
      </x:c>
      <x:c r="D2080" s="7" t="str">
        <x:v>REA-O-C2</x:v>
      </x:c>
      <x:c r="E2080" s="7" t="str">
        <x:v>OPERATIONAL</x:v>
      </x:c>
      <x:c r="F2080" s="7" t="str">
        <x:v>PTC-C</x:v>
      </x:c>
      <x:c r="G2080" s="7" t="str">
        <x:v>BL-Y</x:v>
      </x:c>
      <x:c r="H2080" s="7" t="str">
        <x:v>FCE-10</x:v>
      </x:c>
      <x:c r="I2080" s="7" t="str">
        <x:v>primary</x:v>
      </x:c>
      <x:c r="J2080" s="7" t="str">
        <x:v>O04</x:v>
      </x:c>
      <x:c r="K2080" s="10" t="str">
        <x:v>minimum energy with reversed order</x:v>
      </x:c>
      <x:c r="L2080" s="7" t="n">
        <x:v>30</x:v>
      </x:c>
      <x:c r="M2080" s="10" t="str">
        <x:v>safe state within target</x:v>
      </x:c>
      <x:c r="N2080" s="7" t="str"/>
      <x:c r="O2080" s="7" t="str"/>
      <x:c r="P2080" s="7" t="str"/>
      <x:c r="Q2080" s="7" t="str"/>
      <x:c r="R2080" s="7" t="str"/>
      <x:c r="S2080" s="7" t="str"/>
      <x:c r="T2080" s="7" t="str">
        <x:f>IF(S2080="","OPEN",IF(OR(N2080="",O2080="",P2080&lt;&gt;"SAFE",NOT(ISNUMBER(Q2080)),Q2080&gt;L2080,AND(E2080="FUNCTIONAL TWIN",R2080="")),"FAIL","PASS"))</x:f>
        <x:v>OPEN</x:v>
      </x:c>
    </x:row>
    <x:row r="2081" ht="40" customHeight="1">
      <x:c r="B2081" s="7" t="str">
        <x:v>RAP-PT-2075</x:v>
      </x:c>
      <x:c r="C2081" s="7" t="str">
        <x:v>REA-O-C2-FCE-10-P</x:v>
      </x:c>
      <x:c r="D2081" s="7" t="str">
        <x:v>REA-O-C2</x:v>
      </x:c>
      <x:c r="E2081" s="7" t="str">
        <x:v>OPERATIONAL</x:v>
      </x:c>
      <x:c r="F2081" s="7" t="str">
        <x:v>PTC-C</x:v>
      </x:c>
      <x:c r="G2081" s="7" t="str">
        <x:v>BL-Y</x:v>
      </x:c>
      <x:c r="H2081" s="7" t="str">
        <x:v>FCE-10</x:v>
      </x:c>
      <x:c r="I2081" s="7" t="str">
        <x:v>primary</x:v>
      </x:c>
      <x:c r="J2081" s="7" t="str">
        <x:v>O05</x:v>
      </x:c>
      <x:c r="K2081" s="10" t="str">
        <x:v>normal power and campus network absent</x:v>
      </x:c>
      <x:c r="L2081" s="7" t="n">
        <x:v>30</x:v>
      </x:c>
      <x:c r="M2081" s="10" t="str">
        <x:v>local safe state and evidence</x:v>
      </x:c>
      <x:c r="N2081" s="7" t="str"/>
      <x:c r="O2081" s="7" t="str"/>
      <x:c r="P2081" s="7" t="str"/>
      <x:c r="Q2081" s="7" t="str"/>
      <x:c r="R2081" s="7" t="str"/>
      <x:c r="S2081" s="7" t="str"/>
      <x:c r="T2081" s="7" t="str">
        <x:f>IF(S2081="","OPEN",IF(OR(N2081="",O2081="",P2081&lt;&gt;"SAFE",NOT(ISNUMBER(Q2081)),Q2081&gt;L2081,AND(E2081="FUNCTIONAL TWIN",R2081="")),"FAIL","PASS"))</x:f>
        <x:v>OPEN</x:v>
      </x:c>
    </x:row>
    <x:row r="2082" ht="40" customHeight="1">
      <x:c r="B2082" s="7" t="str">
        <x:v>RAP-PT-2076</x:v>
      </x:c>
      <x:c r="C2082" s="7" t="str">
        <x:v>REA-O-C2-FCE-10-P</x:v>
      </x:c>
      <x:c r="D2082" s="7" t="str">
        <x:v>REA-O-C2</x:v>
      </x:c>
      <x:c r="E2082" s="7" t="str">
        <x:v>OPERATIONAL</x:v>
      </x:c>
      <x:c r="F2082" s="7" t="str">
        <x:v>PTC-C</x:v>
      </x:c>
      <x:c r="G2082" s="7" t="str">
        <x:v>BL-Y</x:v>
      </x:c>
      <x:c r="H2082" s="7" t="str">
        <x:v>FCE-10</x:v>
      </x:c>
      <x:c r="I2082" s="7" t="str">
        <x:v>primary</x:v>
      </x:c>
      <x:c r="J2082" s="7" t="str">
        <x:v>O06</x:v>
      </x:c>
      <x:c r="K2082" s="10" t="str">
        <x:v>primary time absent with unlike local epoch</x:v>
      </x:c>
      <x:c r="L2082" s="7" t="n">
        <x:v>30</x:v>
      </x:c>
      <x:c r="M2082" s="10" t="str">
        <x:v>local safe state and evidence</x:v>
      </x:c>
      <x:c r="N2082" s="7" t="str"/>
      <x:c r="O2082" s="7" t="str"/>
      <x:c r="P2082" s="7" t="str"/>
      <x:c r="Q2082" s="7" t="str"/>
      <x:c r="R2082" s="7" t="str"/>
      <x:c r="S2082" s="7" t="str"/>
      <x:c r="T2082" s="7" t="str">
        <x:f>IF(S2082="","OPEN",IF(OR(N2082="",O2082="",P2082&lt;&gt;"SAFE",NOT(ISNUMBER(Q2082)),Q2082&gt;L2082,AND(E2082="FUNCTIONAL TWIN",R2082="")),"FAIL","PASS"))</x:f>
        <x:v>OPEN</x:v>
      </x:c>
    </x:row>
    <x:row r="2083" ht="40" customHeight="1">
      <x:c r="B2083" s="7" t="str">
        <x:v>RAP-PT-2077</x:v>
      </x:c>
      <x:c r="C2083" s="7" t="str">
        <x:v>REA-O-C2-FCE-10-P</x:v>
      </x:c>
      <x:c r="D2083" s="7" t="str">
        <x:v>REA-O-C2</x:v>
      </x:c>
      <x:c r="E2083" s="7" t="str">
        <x:v>OPERATIONAL</x:v>
      </x:c>
      <x:c r="F2083" s="7" t="str">
        <x:v>PTC-C</x:v>
      </x:c>
      <x:c r="G2083" s="7" t="str">
        <x:v>BL-Y</x:v>
      </x:c>
      <x:c r="H2083" s="7" t="str">
        <x:v>FCE-10</x:v>
      </x:c>
      <x:c r="I2083" s="7" t="str">
        <x:v>primary</x:v>
      </x:c>
      <x:c r="J2083" s="7" t="str">
        <x:v>O07</x:v>
      </x:c>
      <x:c r="K2083" s="10" t="str">
        <x:v>-20 deg C, wet exterior and accepted internal condition</x:v>
      </x:c>
      <x:c r="L2083" s="7" t="n">
        <x:v>30</x:v>
      </x:c>
      <x:c r="M2083" s="10" t="str">
        <x:v>safe state within target</x:v>
      </x:c>
      <x:c r="N2083" s="7" t="str"/>
      <x:c r="O2083" s="7" t="str"/>
      <x:c r="P2083" s="7" t="str"/>
      <x:c r="Q2083" s="7" t="str"/>
      <x:c r="R2083" s="7" t="str"/>
      <x:c r="S2083" s="7" t="str"/>
      <x:c r="T2083" s="7" t="str">
        <x:f>IF(S2083="","OPEN",IF(OR(N2083="",O2083="",P2083&lt;&gt;"SAFE",NOT(ISNUMBER(Q2083)),Q2083&gt;L2083,AND(E2083="FUNCTIONAL TWIN",R2083="")),"FAIL","PASS"))</x:f>
        <x:v>OPEN</x:v>
      </x:c>
    </x:row>
    <x:row r="2084" ht="40" customHeight="1">
      <x:c r="B2084" s="7" t="str">
        <x:v>RAP-PT-2078</x:v>
      </x:c>
      <x:c r="C2084" s="7" t="str">
        <x:v>REA-O-C2-FCE-10-P</x:v>
      </x:c>
      <x:c r="D2084" s="7" t="str">
        <x:v>REA-O-C2</x:v>
      </x:c>
      <x:c r="E2084" s="7" t="str">
        <x:v>OPERATIONAL</x:v>
      </x:c>
      <x:c r="F2084" s="7" t="str">
        <x:v>PTC-C</x:v>
      </x:c>
      <x:c r="G2084" s="7" t="str">
        <x:v>BL-Y</x:v>
      </x:c>
      <x:c r="H2084" s="7" t="str">
        <x:v>FCE-10</x:v>
      </x:c>
      <x:c r="I2084" s="7" t="str">
        <x:v>primary</x:v>
      </x:c>
      <x:c r="J2084" s="7" t="str">
        <x:v>O08</x:v>
      </x:c>
      <x:c r="K2084" s="10" t="str">
        <x:v>50 deg C, wet exterior and accepted internal condition</x:v>
      </x:c>
      <x:c r="L2084" s="7" t="n">
        <x:v>30</x:v>
      </x:c>
      <x:c r="M2084" s="10" t="str">
        <x:v>safe state within target</x:v>
      </x:c>
      <x:c r="N2084" s="7" t="str"/>
      <x:c r="O2084" s="7" t="str"/>
      <x:c r="P2084" s="7" t="str"/>
      <x:c r="Q2084" s="7" t="str"/>
      <x:c r="R2084" s="7" t="str"/>
      <x:c r="S2084" s="7" t="str"/>
      <x:c r="T2084" s="7" t="str">
        <x:f>IF(S2084="","OPEN",IF(OR(N2084="",O2084="",P2084&lt;&gt;"SAFE",NOT(ISNUMBER(Q2084)),Q2084&gt;L2084,AND(E2084="FUNCTIONAL TWIN",R2084="")),"FAIL","PASS"))</x:f>
        <x:v>OPEN</x:v>
      </x:c>
    </x:row>
    <x:row r="2085" ht="40" customHeight="1">
      <x:c r="B2085" s="7" t="str">
        <x:v>RAP-PT-2079</x:v>
      </x:c>
      <x:c r="C2085" s="7" t="str">
        <x:v>REA-O-C2-FCE-10-P</x:v>
      </x:c>
      <x:c r="D2085" s="7" t="str">
        <x:v>REA-O-C2</x:v>
      </x:c>
      <x:c r="E2085" s="7" t="str">
        <x:v>OPERATIONAL</x:v>
      </x:c>
      <x:c r="F2085" s="7" t="str">
        <x:v>PTC-C</x:v>
      </x:c>
      <x:c r="G2085" s="7" t="str">
        <x:v>BL-Y</x:v>
      </x:c>
      <x:c r="H2085" s="7" t="str">
        <x:v>FCE-10</x:v>
      </x:c>
      <x:c r="I2085" s="7" t="str">
        <x:v>primary</x:v>
      </x:c>
      <x:c r="J2085" s="7" t="str">
        <x:v>O09</x:v>
      </x:c>
      <x:c r="K2085" s="10" t="str">
        <x:v>registered contamination and upper accepted actuation resistance</x:v>
      </x:c>
      <x:c r="L2085" s="7" t="n">
        <x:v>30</x:v>
      </x:c>
      <x:c r="M2085" s="10" t="str">
        <x:v>safe state within target</x:v>
      </x:c>
      <x:c r="N2085" s="7" t="str"/>
      <x:c r="O2085" s="7" t="str"/>
      <x:c r="P2085" s="7" t="str"/>
      <x:c r="Q2085" s="7" t="str"/>
      <x:c r="R2085" s="7" t="str"/>
      <x:c r="S2085" s="7" t="str"/>
      <x:c r="T2085" s="7" t="str">
        <x:f>IF(S2085="","OPEN",IF(OR(N2085="",O2085="",P2085&lt;&gt;"SAFE",NOT(ISNUMBER(Q2085)),Q2085&gt;L2085,AND(E2085="FUNCTIONAL TWIN",R2085="")),"FAIL","PASS"))</x:f>
        <x:v>OPEN</x:v>
      </x:c>
    </x:row>
    <x:row r="2086" ht="40" customHeight="1">
      <x:c r="B2086" s="7" t="str">
        <x:v>RAP-PT-2080</x:v>
      </x:c>
      <x:c r="C2086" s="7" t="str">
        <x:v>REA-O-C2-FCE-10-P</x:v>
      </x:c>
      <x:c r="D2086" s="7" t="str">
        <x:v>REA-O-C2</x:v>
      </x:c>
      <x:c r="E2086" s="7" t="str">
        <x:v>OPERATIONAL</x:v>
      </x:c>
      <x:c r="F2086" s="7" t="str">
        <x:v>PTC-C</x:v>
      </x:c>
      <x:c r="G2086" s="7" t="str">
        <x:v>BL-Y</x:v>
      </x:c>
      <x:c r="H2086" s="7" t="str">
        <x:v>FCE-10</x:v>
      </x:c>
      <x:c r="I2086" s="7" t="str">
        <x:v>primary</x:v>
      </x:c>
      <x:c r="J2086" s="7" t="str">
        <x:v>O10</x:v>
      </x:c>
      <x:c r="K2086" s="10" t="str">
        <x:v>same resistance with reversed randomized order</x:v>
      </x:c>
      <x:c r="L2086" s="7" t="n">
        <x:v>30</x:v>
      </x:c>
      <x:c r="M2086" s="10" t="str">
        <x:v>safe state within target</x:v>
      </x:c>
      <x:c r="N2086" s="7" t="str"/>
      <x:c r="O2086" s="7" t="str"/>
      <x:c r="P2086" s="7" t="str"/>
      <x:c r="Q2086" s="7" t="str"/>
      <x:c r="R2086" s="7" t="str"/>
      <x:c r="S2086" s="7" t="str"/>
      <x:c r="T2086" s="7" t="str">
        <x:f>IF(S2086="","OPEN",IF(OR(N2086="",O2086="",P2086&lt;&gt;"SAFE",NOT(ISNUMBER(Q2086)),Q2086&gt;L2086,AND(E2086="FUNCTIONAL TWIN",R2086="")),"FAIL","PASS"))</x:f>
        <x:v>OPEN</x:v>
      </x:c>
    </x:row>
    <x:row r="2087" ht="40" customHeight="1">
      <x:c r="B2087" s="7" t="str">
        <x:v>RAP-PT-2081</x:v>
      </x:c>
      <x:c r="C2087" s="7" t="str">
        <x:v>REA-O-C2-FCE-10-D</x:v>
      </x:c>
      <x:c r="D2087" s="7" t="str">
        <x:v>REA-O-C2</x:v>
      </x:c>
      <x:c r="E2087" s="7" t="str">
        <x:v>OPERATIONAL</x:v>
      </x:c>
      <x:c r="F2087" s="7" t="str">
        <x:v>PTC-C</x:v>
      </x:c>
      <x:c r="G2087" s="7" t="str">
        <x:v>BL-Y</x:v>
      </x:c>
      <x:c r="H2087" s="7" t="str">
        <x:v>FCE-10</x:v>
      </x:c>
      <x:c r="I2087" s="7" t="str">
        <x:v>diverse</x:v>
      </x:c>
      <x:c r="J2087" s="7" t="str">
        <x:v>O01</x:v>
      </x:c>
      <x:c r="K2087" s="10" t="str">
        <x:v>nominal energy, connected local controls, 20 deg C and clean mechanism</x:v>
      </x:c>
      <x:c r="L2087" s="7" t="n">
        <x:v>30</x:v>
      </x:c>
      <x:c r="M2087" s="10" t="str">
        <x:v>safe state within target</x:v>
      </x:c>
      <x:c r="N2087" s="7" t="str"/>
      <x:c r="O2087" s="7" t="str"/>
      <x:c r="P2087" s="7" t="str"/>
      <x:c r="Q2087" s="7" t="str"/>
      <x:c r="R2087" s="7" t="str"/>
      <x:c r="S2087" s="7" t="str"/>
      <x:c r="T2087" s="7" t="str">
        <x:f>IF(S2087="","OPEN",IF(OR(N2087="",O2087="",P2087&lt;&gt;"SAFE",NOT(ISNUMBER(Q2087)),Q2087&gt;L2087,AND(E2087="FUNCTIONAL TWIN",R2087="")),"FAIL","PASS"))</x:f>
        <x:v>OPEN</x:v>
      </x:c>
    </x:row>
    <x:row r="2088" ht="40" customHeight="1">
      <x:c r="B2088" s="7" t="str">
        <x:v>RAP-PT-2082</x:v>
      </x:c>
      <x:c r="C2088" s="7" t="str">
        <x:v>REA-O-C2-FCE-10-D</x:v>
      </x:c>
      <x:c r="D2088" s="7" t="str">
        <x:v>REA-O-C2</x:v>
      </x:c>
      <x:c r="E2088" s="7" t="str">
        <x:v>OPERATIONAL</x:v>
      </x:c>
      <x:c r="F2088" s="7" t="str">
        <x:v>PTC-C</x:v>
      </x:c>
      <x:c r="G2088" s="7" t="str">
        <x:v>BL-Y</x:v>
      </x:c>
      <x:c r="H2088" s="7" t="str">
        <x:v>FCE-10</x:v>
      </x:c>
      <x:c r="I2088" s="7" t="str">
        <x:v>diverse</x:v>
      </x:c>
      <x:c r="J2088" s="7" t="str">
        <x:v>O02</x:v>
      </x:c>
      <x:c r="K2088" s="10" t="str">
        <x:v>same boundary with reversed randomized order</x:v>
      </x:c>
      <x:c r="L2088" s="7" t="n">
        <x:v>30</x:v>
      </x:c>
      <x:c r="M2088" s="10" t="str">
        <x:v>safe state within target</x:v>
      </x:c>
      <x:c r="N2088" s="7" t="str"/>
      <x:c r="O2088" s="7" t="str"/>
      <x:c r="P2088" s="7" t="str"/>
      <x:c r="Q2088" s="7" t="str"/>
      <x:c r="R2088" s="7" t="str"/>
      <x:c r="S2088" s="7" t="str"/>
      <x:c r="T2088" s="7" t="str">
        <x:f>IF(S2088="","OPEN",IF(OR(N2088="",O2088="",P2088&lt;&gt;"SAFE",NOT(ISNUMBER(Q2088)),Q2088&gt;L2088,AND(E2088="FUNCTIONAL TWIN",R2088="")),"FAIL","PASS"))</x:f>
        <x:v>OPEN</x:v>
      </x:c>
    </x:row>
    <x:row r="2089" ht="40" customHeight="1">
      <x:c r="B2089" s="7" t="str">
        <x:v>RAP-PT-2083</x:v>
      </x:c>
      <x:c r="C2089" s="7" t="str">
        <x:v>REA-O-C2-FCE-10-D</x:v>
      </x:c>
      <x:c r="D2089" s="7" t="str">
        <x:v>REA-O-C2</x:v>
      </x:c>
      <x:c r="E2089" s="7" t="str">
        <x:v>OPERATIONAL</x:v>
      </x:c>
      <x:c r="F2089" s="7" t="str">
        <x:v>PTC-C</x:v>
      </x:c>
      <x:c r="G2089" s="7" t="str">
        <x:v>BL-Y</x:v>
      </x:c>
      <x:c r="H2089" s="7" t="str">
        <x:v>FCE-10</x:v>
      </x:c>
      <x:c r="I2089" s="7" t="str">
        <x:v>diverse</x:v>
      </x:c>
      <x:c r="J2089" s="7" t="str">
        <x:v>O03</x:v>
      </x:c>
      <x:c r="K2089" s="10" t="str">
        <x:v>minimum accepted stored-energy state</x:v>
      </x:c>
      <x:c r="L2089" s="7" t="n">
        <x:v>30</x:v>
      </x:c>
      <x:c r="M2089" s="10" t="str">
        <x:v>safe state within target</x:v>
      </x:c>
      <x:c r="N2089" s="7" t="str"/>
      <x:c r="O2089" s="7" t="str"/>
      <x:c r="P2089" s="7" t="str"/>
      <x:c r="Q2089" s="7" t="str"/>
      <x:c r="R2089" s="7" t="str"/>
      <x:c r="S2089" s="7" t="str"/>
      <x:c r="T2089" s="7" t="str">
        <x:f>IF(S2089="","OPEN",IF(OR(N2089="",O2089="",P2089&lt;&gt;"SAFE",NOT(ISNUMBER(Q2089)),Q2089&gt;L2089,AND(E2089="FUNCTIONAL TWIN",R2089="")),"FAIL","PASS"))</x:f>
        <x:v>OPEN</x:v>
      </x:c>
    </x:row>
    <x:row r="2090" ht="40" customHeight="1">
      <x:c r="B2090" s="7" t="str">
        <x:v>RAP-PT-2084</x:v>
      </x:c>
      <x:c r="C2090" s="7" t="str">
        <x:v>REA-O-C2-FCE-10-D</x:v>
      </x:c>
      <x:c r="D2090" s="7" t="str">
        <x:v>REA-O-C2</x:v>
      </x:c>
      <x:c r="E2090" s="7" t="str">
        <x:v>OPERATIONAL</x:v>
      </x:c>
      <x:c r="F2090" s="7" t="str">
        <x:v>PTC-C</x:v>
      </x:c>
      <x:c r="G2090" s="7" t="str">
        <x:v>BL-Y</x:v>
      </x:c>
      <x:c r="H2090" s="7" t="str">
        <x:v>FCE-10</x:v>
      </x:c>
      <x:c r="I2090" s="7" t="str">
        <x:v>diverse</x:v>
      </x:c>
      <x:c r="J2090" s="7" t="str">
        <x:v>O04</x:v>
      </x:c>
      <x:c r="K2090" s="10" t="str">
        <x:v>minimum energy with reversed order</x:v>
      </x:c>
      <x:c r="L2090" s="7" t="n">
        <x:v>30</x:v>
      </x:c>
      <x:c r="M2090" s="10" t="str">
        <x:v>safe state within target</x:v>
      </x:c>
      <x:c r="N2090" s="7" t="str"/>
      <x:c r="O2090" s="7" t="str"/>
      <x:c r="P2090" s="7" t="str"/>
      <x:c r="Q2090" s="7" t="str"/>
      <x:c r="R2090" s="7" t="str"/>
      <x:c r="S2090" s="7" t="str"/>
      <x:c r="T2090" s="7" t="str">
        <x:f>IF(S2090="","OPEN",IF(OR(N2090="",O2090="",P2090&lt;&gt;"SAFE",NOT(ISNUMBER(Q2090)),Q2090&gt;L2090,AND(E2090="FUNCTIONAL TWIN",R2090="")),"FAIL","PASS"))</x:f>
        <x:v>OPEN</x:v>
      </x:c>
    </x:row>
    <x:row r="2091" ht="40" customHeight="1">
      <x:c r="B2091" s="7" t="str">
        <x:v>RAP-PT-2085</x:v>
      </x:c>
      <x:c r="C2091" s="7" t="str">
        <x:v>REA-O-C2-FCE-10-D</x:v>
      </x:c>
      <x:c r="D2091" s="7" t="str">
        <x:v>REA-O-C2</x:v>
      </x:c>
      <x:c r="E2091" s="7" t="str">
        <x:v>OPERATIONAL</x:v>
      </x:c>
      <x:c r="F2091" s="7" t="str">
        <x:v>PTC-C</x:v>
      </x:c>
      <x:c r="G2091" s="7" t="str">
        <x:v>BL-Y</x:v>
      </x:c>
      <x:c r="H2091" s="7" t="str">
        <x:v>FCE-10</x:v>
      </x:c>
      <x:c r="I2091" s="7" t="str">
        <x:v>diverse</x:v>
      </x:c>
      <x:c r="J2091" s="7" t="str">
        <x:v>O05</x:v>
      </x:c>
      <x:c r="K2091" s="10" t="str">
        <x:v>normal power and campus network absent</x:v>
      </x:c>
      <x:c r="L2091" s="7" t="n">
        <x:v>30</x:v>
      </x:c>
      <x:c r="M2091" s="10" t="str">
        <x:v>local safe state and evidence</x:v>
      </x:c>
      <x:c r="N2091" s="7" t="str"/>
      <x:c r="O2091" s="7" t="str"/>
      <x:c r="P2091" s="7" t="str"/>
      <x:c r="Q2091" s="7" t="str"/>
      <x:c r="R2091" s="7" t="str"/>
      <x:c r="S2091" s="7" t="str"/>
      <x:c r="T2091" s="7" t="str">
        <x:f>IF(S2091="","OPEN",IF(OR(N2091="",O2091="",P2091&lt;&gt;"SAFE",NOT(ISNUMBER(Q2091)),Q2091&gt;L2091,AND(E2091="FUNCTIONAL TWIN",R2091="")),"FAIL","PASS"))</x:f>
        <x:v>OPEN</x:v>
      </x:c>
    </x:row>
    <x:row r="2092" ht="40" customHeight="1">
      <x:c r="B2092" s="7" t="str">
        <x:v>RAP-PT-2086</x:v>
      </x:c>
      <x:c r="C2092" s="7" t="str">
        <x:v>REA-O-C2-FCE-10-D</x:v>
      </x:c>
      <x:c r="D2092" s="7" t="str">
        <x:v>REA-O-C2</x:v>
      </x:c>
      <x:c r="E2092" s="7" t="str">
        <x:v>OPERATIONAL</x:v>
      </x:c>
      <x:c r="F2092" s="7" t="str">
        <x:v>PTC-C</x:v>
      </x:c>
      <x:c r="G2092" s="7" t="str">
        <x:v>BL-Y</x:v>
      </x:c>
      <x:c r="H2092" s="7" t="str">
        <x:v>FCE-10</x:v>
      </x:c>
      <x:c r="I2092" s="7" t="str">
        <x:v>diverse</x:v>
      </x:c>
      <x:c r="J2092" s="7" t="str">
        <x:v>O06</x:v>
      </x:c>
      <x:c r="K2092" s="10" t="str">
        <x:v>primary time absent with unlike local epoch</x:v>
      </x:c>
      <x:c r="L2092" s="7" t="n">
        <x:v>30</x:v>
      </x:c>
      <x:c r="M2092" s="10" t="str">
        <x:v>local safe state and evidence</x:v>
      </x:c>
      <x:c r="N2092" s="7" t="str"/>
      <x:c r="O2092" s="7" t="str"/>
      <x:c r="P2092" s="7" t="str"/>
      <x:c r="Q2092" s="7" t="str"/>
      <x:c r="R2092" s="7" t="str"/>
      <x:c r="S2092" s="7" t="str"/>
      <x:c r="T2092" s="7" t="str">
        <x:f>IF(S2092="","OPEN",IF(OR(N2092="",O2092="",P2092&lt;&gt;"SAFE",NOT(ISNUMBER(Q2092)),Q2092&gt;L2092,AND(E2092="FUNCTIONAL TWIN",R2092="")),"FAIL","PASS"))</x:f>
        <x:v>OPEN</x:v>
      </x:c>
    </x:row>
    <x:row r="2093" ht="40" customHeight="1">
      <x:c r="B2093" s="7" t="str">
        <x:v>RAP-PT-2087</x:v>
      </x:c>
      <x:c r="C2093" s="7" t="str">
        <x:v>REA-O-C2-FCE-10-D</x:v>
      </x:c>
      <x:c r="D2093" s="7" t="str">
        <x:v>REA-O-C2</x:v>
      </x:c>
      <x:c r="E2093" s="7" t="str">
        <x:v>OPERATIONAL</x:v>
      </x:c>
      <x:c r="F2093" s="7" t="str">
        <x:v>PTC-C</x:v>
      </x:c>
      <x:c r="G2093" s="7" t="str">
        <x:v>BL-Y</x:v>
      </x:c>
      <x:c r="H2093" s="7" t="str">
        <x:v>FCE-10</x:v>
      </x:c>
      <x:c r="I2093" s="7" t="str">
        <x:v>diverse</x:v>
      </x:c>
      <x:c r="J2093" s="7" t="str">
        <x:v>O07</x:v>
      </x:c>
      <x:c r="K2093" s="10" t="str">
        <x:v>-20 deg C, wet exterior and accepted internal condition</x:v>
      </x:c>
      <x:c r="L2093" s="7" t="n">
        <x:v>30</x:v>
      </x:c>
      <x:c r="M2093" s="10" t="str">
        <x:v>safe state within target</x:v>
      </x:c>
      <x:c r="N2093" s="7" t="str"/>
      <x:c r="O2093" s="7" t="str"/>
      <x:c r="P2093" s="7" t="str"/>
      <x:c r="Q2093" s="7" t="str"/>
      <x:c r="R2093" s="7" t="str"/>
      <x:c r="S2093" s="7" t="str"/>
      <x:c r="T2093" s="7" t="str">
        <x:f>IF(S2093="","OPEN",IF(OR(N2093="",O2093="",P2093&lt;&gt;"SAFE",NOT(ISNUMBER(Q2093)),Q2093&gt;L2093,AND(E2093="FUNCTIONAL TWIN",R2093="")),"FAIL","PASS"))</x:f>
        <x:v>OPEN</x:v>
      </x:c>
    </x:row>
    <x:row r="2094" ht="40" customHeight="1">
      <x:c r="B2094" s="7" t="str">
        <x:v>RAP-PT-2088</x:v>
      </x:c>
      <x:c r="C2094" s="7" t="str">
        <x:v>REA-O-C2-FCE-10-D</x:v>
      </x:c>
      <x:c r="D2094" s="7" t="str">
        <x:v>REA-O-C2</x:v>
      </x:c>
      <x:c r="E2094" s="7" t="str">
        <x:v>OPERATIONAL</x:v>
      </x:c>
      <x:c r="F2094" s="7" t="str">
        <x:v>PTC-C</x:v>
      </x:c>
      <x:c r="G2094" s="7" t="str">
        <x:v>BL-Y</x:v>
      </x:c>
      <x:c r="H2094" s="7" t="str">
        <x:v>FCE-10</x:v>
      </x:c>
      <x:c r="I2094" s="7" t="str">
        <x:v>diverse</x:v>
      </x:c>
      <x:c r="J2094" s="7" t="str">
        <x:v>O08</x:v>
      </x:c>
      <x:c r="K2094" s="10" t="str">
        <x:v>50 deg C, wet exterior and accepted internal condition</x:v>
      </x:c>
      <x:c r="L2094" s="7" t="n">
        <x:v>30</x:v>
      </x:c>
      <x:c r="M2094" s="10" t="str">
        <x:v>safe state within target</x:v>
      </x:c>
      <x:c r="N2094" s="7" t="str"/>
      <x:c r="O2094" s="7" t="str"/>
      <x:c r="P2094" s="7" t="str"/>
      <x:c r="Q2094" s="7" t="str"/>
      <x:c r="R2094" s="7" t="str"/>
      <x:c r="S2094" s="7" t="str"/>
      <x:c r="T2094" s="7" t="str">
        <x:f>IF(S2094="","OPEN",IF(OR(N2094="",O2094="",P2094&lt;&gt;"SAFE",NOT(ISNUMBER(Q2094)),Q2094&gt;L2094,AND(E2094="FUNCTIONAL TWIN",R2094="")),"FAIL","PASS"))</x:f>
        <x:v>OPEN</x:v>
      </x:c>
    </x:row>
    <x:row r="2095" ht="40" customHeight="1">
      <x:c r="B2095" s="7" t="str">
        <x:v>RAP-PT-2089</x:v>
      </x:c>
      <x:c r="C2095" s="7" t="str">
        <x:v>REA-O-C2-FCE-10-D</x:v>
      </x:c>
      <x:c r="D2095" s="7" t="str">
        <x:v>REA-O-C2</x:v>
      </x:c>
      <x:c r="E2095" s="7" t="str">
        <x:v>OPERATIONAL</x:v>
      </x:c>
      <x:c r="F2095" s="7" t="str">
        <x:v>PTC-C</x:v>
      </x:c>
      <x:c r="G2095" s="7" t="str">
        <x:v>BL-Y</x:v>
      </x:c>
      <x:c r="H2095" s="7" t="str">
        <x:v>FCE-10</x:v>
      </x:c>
      <x:c r="I2095" s="7" t="str">
        <x:v>diverse</x:v>
      </x:c>
      <x:c r="J2095" s="7" t="str">
        <x:v>O09</x:v>
      </x:c>
      <x:c r="K2095" s="10" t="str">
        <x:v>registered contamination and upper accepted actuation resistance</x:v>
      </x:c>
      <x:c r="L2095" s="7" t="n">
        <x:v>30</x:v>
      </x:c>
      <x:c r="M2095" s="10" t="str">
        <x:v>safe state within target</x:v>
      </x:c>
      <x:c r="N2095" s="7" t="str"/>
      <x:c r="O2095" s="7" t="str"/>
      <x:c r="P2095" s="7" t="str"/>
      <x:c r="Q2095" s="7" t="str"/>
      <x:c r="R2095" s="7" t="str"/>
      <x:c r="S2095" s="7" t="str"/>
      <x:c r="T2095" s="7" t="str">
        <x:f>IF(S2095="","OPEN",IF(OR(N2095="",O2095="",P2095&lt;&gt;"SAFE",NOT(ISNUMBER(Q2095)),Q2095&gt;L2095,AND(E2095="FUNCTIONAL TWIN",R2095="")),"FAIL","PASS"))</x:f>
        <x:v>OPEN</x:v>
      </x:c>
    </x:row>
    <x:row r="2096" ht="40" customHeight="1">
      <x:c r="B2096" s="7" t="str">
        <x:v>RAP-PT-2090</x:v>
      </x:c>
      <x:c r="C2096" s="7" t="str">
        <x:v>REA-O-C2-FCE-10-D</x:v>
      </x:c>
      <x:c r="D2096" s="7" t="str">
        <x:v>REA-O-C2</x:v>
      </x:c>
      <x:c r="E2096" s="7" t="str">
        <x:v>OPERATIONAL</x:v>
      </x:c>
      <x:c r="F2096" s="7" t="str">
        <x:v>PTC-C</x:v>
      </x:c>
      <x:c r="G2096" s="7" t="str">
        <x:v>BL-Y</x:v>
      </x:c>
      <x:c r="H2096" s="7" t="str">
        <x:v>FCE-10</x:v>
      </x:c>
      <x:c r="I2096" s="7" t="str">
        <x:v>diverse</x:v>
      </x:c>
      <x:c r="J2096" s="7" t="str">
        <x:v>O10</x:v>
      </x:c>
      <x:c r="K2096" s="10" t="str">
        <x:v>same resistance with reversed randomized order</x:v>
      </x:c>
      <x:c r="L2096" s="7" t="n">
        <x:v>30</x:v>
      </x:c>
      <x:c r="M2096" s="10" t="str">
        <x:v>safe state within target</x:v>
      </x:c>
      <x:c r="N2096" s="7" t="str"/>
      <x:c r="O2096" s="7" t="str"/>
      <x:c r="P2096" s="7" t="str"/>
      <x:c r="Q2096" s="7" t="str"/>
      <x:c r="R2096" s="7" t="str"/>
      <x:c r="S2096" s="7" t="str"/>
      <x:c r="T2096" s="7" t="str">
        <x:f>IF(S2096="","OPEN",IF(OR(N2096="",O2096="",P2096&lt;&gt;"SAFE",NOT(ISNUMBER(Q2096)),Q2096&gt;L2096,AND(E2096="FUNCTIONAL TWIN",R2096="")),"FAIL","PASS"))</x:f>
        <x:v>OPEN</x:v>
      </x:c>
    </x:row>
    <x:row r="2097" ht="40" customHeight="1">
      <x:c r="B2097" s="7" t="str">
        <x:v>RAP-PT-2091</x:v>
      </x:c>
      <x:c r="C2097" s="7" t="str">
        <x:v>REA-O-C2-FCE-10-M</x:v>
      </x:c>
      <x:c r="D2097" s="7" t="str">
        <x:v>REA-O-C2</x:v>
      </x:c>
      <x:c r="E2097" s="7" t="str">
        <x:v>OPERATIONAL</x:v>
      </x:c>
      <x:c r="F2097" s="7" t="str">
        <x:v>PTC-C</x:v>
      </x:c>
      <x:c r="G2097" s="7" t="str">
        <x:v>BL-Y</x:v>
      </x:c>
      <x:c r="H2097" s="7" t="str">
        <x:v>FCE-10</x:v>
      </x:c>
      <x:c r="I2097" s="7" t="str">
        <x:v>manual/passive</x:v>
      </x:c>
      <x:c r="J2097" s="7" t="str">
        <x:v>O01</x:v>
      </x:c>
      <x:c r="K2097" s="10" t="str">
        <x:v>nominal energy, connected local controls, 20 deg C and clean mechanism</x:v>
      </x:c>
      <x:c r="L2097" s="7" t="n">
        <x:v>30</x:v>
      </x:c>
      <x:c r="M2097" s="10" t="str">
        <x:v>safe state within target</x:v>
      </x:c>
      <x:c r="N2097" s="7" t="str"/>
      <x:c r="O2097" s="7" t="str"/>
      <x:c r="P2097" s="7" t="str"/>
      <x:c r="Q2097" s="7" t="str"/>
      <x:c r="R2097" s="7" t="str"/>
      <x:c r="S2097" s="7" t="str"/>
      <x:c r="T2097" s="7" t="str">
        <x:f>IF(S2097="","OPEN",IF(OR(N2097="",O2097="",P2097&lt;&gt;"SAFE",NOT(ISNUMBER(Q2097)),Q2097&gt;L2097,AND(E2097="FUNCTIONAL TWIN",R2097="")),"FAIL","PASS"))</x:f>
        <x:v>OPEN</x:v>
      </x:c>
    </x:row>
    <x:row r="2098" ht="40" customHeight="1">
      <x:c r="B2098" s="7" t="str">
        <x:v>RAP-PT-2092</x:v>
      </x:c>
      <x:c r="C2098" s="7" t="str">
        <x:v>REA-O-C2-FCE-10-M</x:v>
      </x:c>
      <x:c r="D2098" s="7" t="str">
        <x:v>REA-O-C2</x:v>
      </x:c>
      <x:c r="E2098" s="7" t="str">
        <x:v>OPERATIONAL</x:v>
      </x:c>
      <x:c r="F2098" s="7" t="str">
        <x:v>PTC-C</x:v>
      </x:c>
      <x:c r="G2098" s="7" t="str">
        <x:v>BL-Y</x:v>
      </x:c>
      <x:c r="H2098" s="7" t="str">
        <x:v>FCE-10</x:v>
      </x:c>
      <x:c r="I2098" s="7" t="str">
        <x:v>manual/passive</x:v>
      </x:c>
      <x:c r="J2098" s="7" t="str">
        <x:v>O02</x:v>
      </x:c>
      <x:c r="K2098" s="10" t="str">
        <x:v>same boundary with reversed randomized order</x:v>
      </x:c>
      <x:c r="L2098" s="7" t="n">
        <x:v>30</x:v>
      </x:c>
      <x:c r="M2098" s="10" t="str">
        <x:v>safe state within target</x:v>
      </x:c>
      <x:c r="N2098" s="7" t="str"/>
      <x:c r="O2098" s="7" t="str"/>
      <x:c r="P2098" s="7" t="str"/>
      <x:c r="Q2098" s="7" t="str"/>
      <x:c r="R2098" s="7" t="str"/>
      <x:c r="S2098" s="7" t="str"/>
      <x:c r="T2098" s="7" t="str">
        <x:f>IF(S2098="","OPEN",IF(OR(N2098="",O2098="",P2098&lt;&gt;"SAFE",NOT(ISNUMBER(Q2098)),Q2098&gt;L2098,AND(E2098="FUNCTIONAL TWIN",R2098="")),"FAIL","PASS"))</x:f>
        <x:v>OPEN</x:v>
      </x:c>
    </x:row>
    <x:row r="2099" ht="40" customHeight="1">
      <x:c r="B2099" s="7" t="str">
        <x:v>RAP-PT-2093</x:v>
      </x:c>
      <x:c r="C2099" s="7" t="str">
        <x:v>REA-O-C2-FCE-10-M</x:v>
      </x:c>
      <x:c r="D2099" s="7" t="str">
        <x:v>REA-O-C2</x:v>
      </x:c>
      <x:c r="E2099" s="7" t="str">
        <x:v>OPERATIONAL</x:v>
      </x:c>
      <x:c r="F2099" s="7" t="str">
        <x:v>PTC-C</x:v>
      </x:c>
      <x:c r="G2099" s="7" t="str">
        <x:v>BL-Y</x:v>
      </x:c>
      <x:c r="H2099" s="7" t="str">
        <x:v>FCE-10</x:v>
      </x:c>
      <x:c r="I2099" s="7" t="str">
        <x:v>manual/passive</x:v>
      </x:c>
      <x:c r="J2099" s="7" t="str">
        <x:v>O03</x:v>
      </x:c>
      <x:c r="K2099" s="10" t="str">
        <x:v>minimum accepted stored-energy state</x:v>
      </x:c>
      <x:c r="L2099" s="7" t="n">
        <x:v>30</x:v>
      </x:c>
      <x:c r="M2099" s="10" t="str">
        <x:v>safe state within target</x:v>
      </x:c>
      <x:c r="N2099" s="7" t="str"/>
      <x:c r="O2099" s="7" t="str"/>
      <x:c r="P2099" s="7" t="str"/>
      <x:c r="Q2099" s="7" t="str"/>
      <x:c r="R2099" s="7" t="str"/>
      <x:c r="S2099" s="7" t="str"/>
      <x:c r="T2099" s="7" t="str">
        <x:f>IF(S2099="","OPEN",IF(OR(N2099="",O2099="",P2099&lt;&gt;"SAFE",NOT(ISNUMBER(Q2099)),Q2099&gt;L2099,AND(E2099="FUNCTIONAL TWIN",R2099="")),"FAIL","PASS"))</x:f>
        <x:v>OPEN</x:v>
      </x:c>
    </x:row>
    <x:row r="2100" ht="40" customHeight="1">
      <x:c r="B2100" s="7" t="str">
        <x:v>RAP-PT-2094</x:v>
      </x:c>
      <x:c r="C2100" s="7" t="str">
        <x:v>REA-O-C2-FCE-10-M</x:v>
      </x:c>
      <x:c r="D2100" s="7" t="str">
        <x:v>REA-O-C2</x:v>
      </x:c>
      <x:c r="E2100" s="7" t="str">
        <x:v>OPERATIONAL</x:v>
      </x:c>
      <x:c r="F2100" s="7" t="str">
        <x:v>PTC-C</x:v>
      </x:c>
      <x:c r="G2100" s="7" t="str">
        <x:v>BL-Y</x:v>
      </x:c>
      <x:c r="H2100" s="7" t="str">
        <x:v>FCE-10</x:v>
      </x:c>
      <x:c r="I2100" s="7" t="str">
        <x:v>manual/passive</x:v>
      </x:c>
      <x:c r="J2100" s="7" t="str">
        <x:v>O04</x:v>
      </x:c>
      <x:c r="K2100" s="10" t="str">
        <x:v>minimum energy with reversed order</x:v>
      </x:c>
      <x:c r="L2100" s="7" t="n">
        <x:v>30</x:v>
      </x:c>
      <x:c r="M2100" s="10" t="str">
        <x:v>safe state within target</x:v>
      </x:c>
      <x:c r="N2100" s="7" t="str"/>
      <x:c r="O2100" s="7" t="str"/>
      <x:c r="P2100" s="7" t="str"/>
      <x:c r="Q2100" s="7" t="str"/>
      <x:c r="R2100" s="7" t="str"/>
      <x:c r="S2100" s="7" t="str"/>
      <x:c r="T2100" s="7" t="str">
        <x:f>IF(S2100="","OPEN",IF(OR(N2100="",O2100="",P2100&lt;&gt;"SAFE",NOT(ISNUMBER(Q2100)),Q2100&gt;L2100,AND(E2100="FUNCTIONAL TWIN",R2100="")),"FAIL","PASS"))</x:f>
        <x:v>OPEN</x:v>
      </x:c>
    </x:row>
    <x:row r="2101" ht="40" customHeight="1">
      <x:c r="B2101" s="7" t="str">
        <x:v>RAP-PT-2095</x:v>
      </x:c>
      <x:c r="C2101" s="7" t="str">
        <x:v>REA-O-C2-FCE-10-M</x:v>
      </x:c>
      <x:c r="D2101" s="7" t="str">
        <x:v>REA-O-C2</x:v>
      </x:c>
      <x:c r="E2101" s="7" t="str">
        <x:v>OPERATIONAL</x:v>
      </x:c>
      <x:c r="F2101" s="7" t="str">
        <x:v>PTC-C</x:v>
      </x:c>
      <x:c r="G2101" s="7" t="str">
        <x:v>BL-Y</x:v>
      </x:c>
      <x:c r="H2101" s="7" t="str">
        <x:v>FCE-10</x:v>
      </x:c>
      <x:c r="I2101" s="7" t="str">
        <x:v>manual/passive</x:v>
      </x:c>
      <x:c r="J2101" s="7" t="str">
        <x:v>O05</x:v>
      </x:c>
      <x:c r="K2101" s="10" t="str">
        <x:v>normal power and campus network absent</x:v>
      </x:c>
      <x:c r="L2101" s="7" t="n">
        <x:v>30</x:v>
      </x:c>
      <x:c r="M2101" s="10" t="str">
        <x:v>local safe state and evidence</x:v>
      </x:c>
      <x:c r="N2101" s="7" t="str"/>
      <x:c r="O2101" s="7" t="str"/>
      <x:c r="P2101" s="7" t="str"/>
      <x:c r="Q2101" s="7" t="str"/>
      <x:c r="R2101" s="7" t="str"/>
      <x:c r="S2101" s="7" t="str"/>
      <x:c r="T2101" s="7" t="str">
        <x:f>IF(S2101="","OPEN",IF(OR(N2101="",O2101="",P2101&lt;&gt;"SAFE",NOT(ISNUMBER(Q2101)),Q2101&gt;L2101,AND(E2101="FUNCTIONAL TWIN",R2101="")),"FAIL","PASS"))</x:f>
        <x:v>OPEN</x:v>
      </x:c>
    </x:row>
    <x:row r="2102" ht="40" customHeight="1">
      <x:c r="B2102" s="7" t="str">
        <x:v>RAP-PT-2096</x:v>
      </x:c>
      <x:c r="C2102" s="7" t="str">
        <x:v>REA-O-C2-FCE-10-M</x:v>
      </x:c>
      <x:c r="D2102" s="7" t="str">
        <x:v>REA-O-C2</x:v>
      </x:c>
      <x:c r="E2102" s="7" t="str">
        <x:v>OPERATIONAL</x:v>
      </x:c>
      <x:c r="F2102" s="7" t="str">
        <x:v>PTC-C</x:v>
      </x:c>
      <x:c r="G2102" s="7" t="str">
        <x:v>BL-Y</x:v>
      </x:c>
      <x:c r="H2102" s="7" t="str">
        <x:v>FCE-10</x:v>
      </x:c>
      <x:c r="I2102" s="7" t="str">
        <x:v>manual/passive</x:v>
      </x:c>
      <x:c r="J2102" s="7" t="str">
        <x:v>O06</x:v>
      </x:c>
      <x:c r="K2102" s="10" t="str">
        <x:v>primary time absent with unlike local epoch</x:v>
      </x:c>
      <x:c r="L2102" s="7" t="n">
        <x:v>30</x:v>
      </x:c>
      <x:c r="M2102" s="10" t="str">
        <x:v>local safe state and evidence</x:v>
      </x:c>
      <x:c r="N2102" s="7" t="str"/>
      <x:c r="O2102" s="7" t="str"/>
      <x:c r="P2102" s="7" t="str"/>
      <x:c r="Q2102" s="7" t="str"/>
      <x:c r="R2102" s="7" t="str"/>
      <x:c r="S2102" s="7" t="str"/>
      <x:c r="T2102" s="7" t="str">
        <x:f>IF(S2102="","OPEN",IF(OR(N2102="",O2102="",P2102&lt;&gt;"SAFE",NOT(ISNUMBER(Q2102)),Q2102&gt;L2102,AND(E2102="FUNCTIONAL TWIN",R2102="")),"FAIL","PASS"))</x:f>
        <x:v>OPEN</x:v>
      </x:c>
    </x:row>
    <x:row r="2103" ht="40" customHeight="1">
      <x:c r="B2103" s="7" t="str">
        <x:v>RAP-PT-2097</x:v>
      </x:c>
      <x:c r="C2103" s="7" t="str">
        <x:v>REA-O-C2-FCE-10-M</x:v>
      </x:c>
      <x:c r="D2103" s="7" t="str">
        <x:v>REA-O-C2</x:v>
      </x:c>
      <x:c r="E2103" s="7" t="str">
        <x:v>OPERATIONAL</x:v>
      </x:c>
      <x:c r="F2103" s="7" t="str">
        <x:v>PTC-C</x:v>
      </x:c>
      <x:c r="G2103" s="7" t="str">
        <x:v>BL-Y</x:v>
      </x:c>
      <x:c r="H2103" s="7" t="str">
        <x:v>FCE-10</x:v>
      </x:c>
      <x:c r="I2103" s="7" t="str">
        <x:v>manual/passive</x:v>
      </x:c>
      <x:c r="J2103" s="7" t="str">
        <x:v>O07</x:v>
      </x:c>
      <x:c r="K2103" s="10" t="str">
        <x:v>-20 deg C, wet exterior and accepted internal condition</x:v>
      </x:c>
      <x:c r="L2103" s="7" t="n">
        <x:v>30</x:v>
      </x:c>
      <x:c r="M2103" s="10" t="str">
        <x:v>safe state within target</x:v>
      </x:c>
      <x:c r="N2103" s="7" t="str"/>
      <x:c r="O2103" s="7" t="str"/>
      <x:c r="P2103" s="7" t="str"/>
      <x:c r="Q2103" s="7" t="str"/>
      <x:c r="R2103" s="7" t="str"/>
      <x:c r="S2103" s="7" t="str"/>
      <x:c r="T2103" s="7" t="str">
        <x:f>IF(S2103="","OPEN",IF(OR(N2103="",O2103="",P2103&lt;&gt;"SAFE",NOT(ISNUMBER(Q2103)),Q2103&gt;L2103,AND(E2103="FUNCTIONAL TWIN",R2103="")),"FAIL","PASS"))</x:f>
        <x:v>OPEN</x:v>
      </x:c>
    </x:row>
    <x:row r="2104" ht="40" customHeight="1">
      <x:c r="B2104" s="7" t="str">
        <x:v>RAP-PT-2098</x:v>
      </x:c>
      <x:c r="C2104" s="7" t="str">
        <x:v>REA-O-C2-FCE-10-M</x:v>
      </x:c>
      <x:c r="D2104" s="7" t="str">
        <x:v>REA-O-C2</x:v>
      </x:c>
      <x:c r="E2104" s="7" t="str">
        <x:v>OPERATIONAL</x:v>
      </x:c>
      <x:c r="F2104" s="7" t="str">
        <x:v>PTC-C</x:v>
      </x:c>
      <x:c r="G2104" s="7" t="str">
        <x:v>BL-Y</x:v>
      </x:c>
      <x:c r="H2104" s="7" t="str">
        <x:v>FCE-10</x:v>
      </x:c>
      <x:c r="I2104" s="7" t="str">
        <x:v>manual/passive</x:v>
      </x:c>
      <x:c r="J2104" s="7" t="str">
        <x:v>O08</x:v>
      </x:c>
      <x:c r="K2104" s="10" t="str">
        <x:v>50 deg C, wet exterior and accepted internal condition</x:v>
      </x:c>
      <x:c r="L2104" s="7" t="n">
        <x:v>30</x:v>
      </x:c>
      <x:c r="M2104" s="10" t="str">
        <x:v>safe state within target</x:v>
      </x:c>
      <x:c r="N2104" s="7" t="str"/>
      <x:c r="O2104" s="7" t="str"/>
      <x:c r="P2104" s="7" t="str"/>
      <x:c r="Q2104" s="7" t="str"/>
      <x:c r="R2104" s="7" t="str"/>
      <x:c r="S2104" s="7" t="str"/>
      <x:c r="T2104" s="7" t="str">
        <x:f>IF(S2104="","OPEN",IF(OR(N2104="",O2104="",P2104&lt;&gt;"SAFE",NOT(ISNUMBER(Q2104)),Q2104&gt;L2104,AND(E2104="FUNCTIONAL TWIN",R2104="")),"FAIL","PASS"))</x:f>
        <x:v>OPEN</x:v>
      </x:c>
    </x:row>
    <x:row r="2105" ht="40" customHeight="1">
      <x:c r="B2105" s="7" t="str">
        <x:v>RAP-PT-2099</x:v>
      </x:c>
      <x:c r="C2105" s="7" t="str">
        <x:v>REA-O-C2-FCE-10-M</x:v>
      </x:c>
      <x:c r="D2105" s="7" t="str">
        <x:v>REA-O-C2</x:v>
      </x:c>
      <x:c r="E2105" s="7" t="str">
        <x:v>OPERATIONAL</x:v>
      </x:c>
      <x:c r="F2105" s="7" t="str">
        <x:v>PTC-C</x:v>
      </x:c>
      <x:c r="G2105" s="7" t="str">
        <x:v>BL-Y</x:v>
      </x:c>
      <x:c r="H2105" s="7" t="str">
        <x:v>FCE-10</x:v>
      </x:c>
      <x:c r="I2105" s="7" t="str">
        <x:v>manual/passive</x:v>
      </x:c>
      <x:c r="J2105" s="7" t="str">
        <x:v>O09</x:v>
      </x:c>
      <x:c r="K2105" s="10" t="str">
        <x:v>registered contamination and upper accepted actuation resistance</x:v>
      </x:c>
      <x:c r="L2105" s="7" t="n">
        <x:v>30</x:v>
      </x:c>
      <x:c r="M2105" s="10" t="str">
        <x:v>safe state within target</x:v>
      </x:c>
      <x:c r="N2105" s="7" t="str"/>
      <x:c r="O2105" s="7" t="str"/>
      <x:c r="P2105" s="7" t="str"/>
      <x:c r="Q2105" s="7" t="str"/>
      <x:c r="R2105" s="7" t="str"/>
      <x:c r="S2105" s="7" t="str"/>
      <x:c r="T2105" s="7" t="str">
        <x:f>IF(S2105="","OPEN",IF(OR(N2105="",O2105="",P2105&lt;&gt;"SAFE",NOT(ISNUMBER(Q2105)),Q2105&gt;L2105,AND(E2105="FUNCTIONAL TWIN",R2105="")),"FAIL","PASS"))</x:f>
        <x:v>OPEN</x:v>
      </x:c>
    </x:row>
    <x:row r="2106" ht="40" customHeight="1">
      <x:c r="B2106" s="7" t="str">
        <x:v>RAP-PT-2100</x:v>
      </x:c>
      <x:c r="C2106" s="7" t="str">
        <x:v>REA-O-C2-FCE-10-M</x:v>
      </x:c>
      <x:c r="D2106" s="7" t="str">
        <x:v>REA-O-C2</x:v>
      </x:c>
      <x:c r="E2106" s="7" t="str">
        <x:v>OPERATIONAL</x:v>
      </x:c>
      <x:c r="F2106" s="7" t="str">
        <x:v>PTC-C</x:v>
      </x:c>
      <x:c r="G2106" s="7" t="str">
        <x:v>BL-Y</x:v>
      </x:c>
      <x:c r="H2106" s="7" t="str">
        <x:v>FCE-10</x:v>
      </x:c>
      <x:c r="I2106" s="7" t="str">
        <x:v>manual/passive</x:v>
      </x:c>
      <x:c r="J2106" s="7" t="str">
        <x:v>O10</x:v>
      </x:c>
      <x:c r="K2106" s="10" t="str">
        <x:v>same resistance with reversed randomized order</x:v>
      </x:c>
      <x:c r="L2106" s="7" t="n">
        <x:v>30</x:v>
      </x:c>
      <x:c r="M2106" s="10" t="str">
        <x:v>safe state within target</x:v>
      </x:c>
      <x:c r="N2106" s="7" t="str"/>
      <x:c r="O2106" s="7" t="str"/>
      <x:c r="P2106" s="7" t="str"/>
      <x:c r="Q2106" s="7" t="str"/>
      <x:c r="R2106" s="7" t="str"/>
      <x:c r="S2106" s="7" t="str"/>
      <x:c r="T2106" s="7" t="str">
        <x:f>IF(S2106="","OPEN",IF(OR(N2106="",O2106="",P2106&lt;&gt;"SAFE",NOT(ISNUMBER(Q2106)),Q2106&gt;L2106,AND(E2106="FUNCTIONAL TWIN",R2106="")),"FAIL","PASS"))</x:f>
        <x:v>OPEN</x:v>
      </x:c>
    </x:row>
    <x:row r="2107" ht="40" customHeight="1">
      <x:c r="B2107" s="7" t="str">
        <x:v>RAP-PT-2101</x:v>
      </x:c>
      <x:c r="C2107" s="7" t="str">
        <x:v>REA-O-C2-FCE-11-P</x:v>
      </x:c>
      <x:c r="D2107" s="7" t="str">
        <x:v>REA-O-C2</x:v>
      </x:c>
      <x:c r="E2107" s="7" t="str">
        <x:v>OPERATIONAL</x:v>
      </x:c>
      <x:c r="F2107" s="7" t="str">
        <x:v>PTC-C</x:v>
      </x:c>
      <x:c r="G2107" s="7" t="str">
        <x:v>BL-Y</x:v>
      </x:c>
      <x:c r="H2107" s="7" t="str">
        <x:v>FCE-11</x:v>
      </x:c>
      <x:c r="I2107" s="7" t="str">
        <x:v>primary</x:v>
      </x:c>
      <x:c r="J2107" s="7" t="str">
        <x:v>O01</x:v>
      </x:c>
      <x:c r="K2107" s="10" t="str">
        <x:v>nominal energy, connected local controls, 20 deg C and clean mechanism</x:v>
      </x:c>
      <x:c r="L2107" s="7" t="n">
        <x:v>10</x:v>
      </x:c>
      <x:c r="M2107" s="10" t="str">
        <x:v>safe state within target</x:v>
      </x:c>
      <x:c r="N2107" s="7" t="str"/>
      <x:c r="O2107" s="7" t="str"/>
      <x:c r="P2107" s="7" t="str"/>
      <x:c r="Q2107" s="7" t="str"/>
      <x:c r="R2107" s="7" t="str"/>
      <x:c r="S2107" s="7" t="str"/>
      <x:c r="T2107" s="7" t="str">
        <x:f>IF(S2107="","OPEN",IF(OR(N2107="",O2107="",P2107&lt;&gt;"SAFE",NOT(ISNUMBER(Q2107)),Q2107&gt;L2107,AND(E2107="FUNCTIONAL TWIN",R2107="")),"FAIL","PASS"))</x:f>
        <x:v>OPEN</x:v>
      </x:c>
    </x:row>
    <x:row r="2108" ht="40" customHeight="1">
      <x:c r="B2108" s="7" t="str">
        <x:v>RAP-PT-2102</x:v>
      </x:c>
      <x:c r="C2108" s="7" t="str">
        <x:v>REA-O-C2-FCE-11-P</x:v>
      </x:c>
      <x:c r="D2108" s="7" t="str">
        <x:v>REA-O-C2</x:v>
      </x:c>
      <x:c r="E2108" s="7" t="str">
        <x:v>OPERATIONAL</x:v>
      </x:c>
      <x:c r="F2108" s="7" t="str">
        <x:v>PTC-C</x:v>
      </x:c>
      <x:c r="G2108" s="7" t="str">
        <x:v>BL-Y</x:v>
      </x:c>
      <x:c r="H2108" s="7" t="str">
        <x:v>FCE-11</x:v>
      </x:c>
      <x:c r="I2108" s="7" t="str">
        <x:v>primary</x:v>
      </x:c>
      <x:c r="J2108" s="7" t="str">
        <x:v>O02</x:v>
      </x:c>
      <x:c r="K2108" s="10" t="str">
        <x:v>same boundary with reversed randomized order</x:v>
      </x:c>
      <x:c r="L2108" s="7" t="n">
        <x:v>10</x:v>
      </x:c>
      <x:c r="M2108" s="10" t="str">
        <x:v>safe state within target</x:v>
      </x:c>
      <x:c r="N2108" s="7" t="str"/>
      <x:c r="O2108" s="7" t="str"/>
      <x:c r="P2108" s="7" t="str"/>
      <x:c r="Q2108" s="7" t="str"/>
      <x:c r="R2108" s="7" t="str"/>
      <x:c r="S2108" s="7" t="str"/>
      <x:c r="T2108" s="7" t="str">
        <x:f>IF(S2108="","OPEN",IF(OR(N2108="",O2108="",P2108&lt;&gt;"SAFE",NOT(ISNUMBER(Q2108)),Q2108&gt;L2108,AND(E2108="FUNCTIONAL TWIN",R2108="")),"FAIL","PASS"))</x:f>
        <x:v>OPEN</x:v>
      </x:c>
    </x:row>
    <x:row r="2109" ht="40" customHeight="1">
      <x:c r="B2109" s="7" t="str">
        <x:v>RAP-PT-2103</x:v>
      </x:c>
      <x:c r="C2109" s="7" t="str">
        <x:v>REA-O-C2-FCE-11-P</x:v>
      </x:c>
      <x:c r="D2109" s="7" t="str">
        <x:v>REA-O-C2</x:v>
      </x:c>
      <x:c r="E2109" s="7" t="str">
        <x:v>OPERATIONAL</x:v>
      </x:c>
      <x:c r="F2109" s="7" t="str">
        <x:v>PTC-C</x:v>
      </x:c>
      <x:c r="G2109" s="7" t="str">
        <x:v>BL-Y</x:v>
      </x:c>
      <x:c r="H2109" s="7" t="str">
        <x:v>FCE-11</x:v>
      </x:c>
      <x:c r="I2109" s="7" t="str">
        <x:v>primary</x:v>
      </x:c>
      <x:c r="J2109" s="7" t="str">
        <x:v>O03</x:v>
      </x:c>
      <x:c r="K2109" s="10" t="str">
        <x:v>minimum accepted stored-energy state</x:v>
      </x:c>
      <x:c r="L2109" s="7" t="n">
        <x:v>10</x:v>
      </x:c>
      <x:c r="M2109" s="10" t="str">
        <x:v>safe state within target</x:v>
      </x:c>
      <x:c r="N2109" s="7" t="str"/>
      <x:c r="O2109" s="7" t="str"/>
      <x:c r="P2109" s="7" t="str"/>
      <x:c r="Q2109" s="7" t="str"/>
      <x:c r="R2109" s="7" t="str"/>
      <x:c r="S2109" s="7" t="str"/>
      <x:c r="T2109" s="7" t="str">
        <x:f>IF(S2109="","OPEN",IF(OR(N2109="",O2109="",P2109&lt;&gt;"SAFE",NOT(ISNUMBER(Q2109)),Q2109&gt;L2109,AND(E2109="FUNCTIONAL TWIN",R2109="")),"FAIL","PASS"))</x:f>
        <x:v>OPEN</x:v>
      </x:c>
    </x:row>
    <x:row r="2110" ht="40" customHeight="1">
      <x:c r="B2110" s="7" t="str">
        <x:v>RAP-PT-2104</x:v>
      </x:c>
      <x:c r="C2110" s="7" t="str">
        <x:v>REA-O-C2-FCE-11-P</x:v>
      </x:c>
      <x:c r="D2110" s="7" t="str">
        <x:v>REA-O-C2</x:v>
      </x:c>
      <x:c r="E2110" s="7" t="str">
        <x:v>OPERATIONAL</x:v>
      </x:c>
      <x:c r="F2110" s="7" t="str">
        <x:v>PTC-C</x:v>
      </x:c>
      <x:c r="G2110" s="7" t="str">
        <x:v>BL-Y</x:v>
      </x:c>
      <x:c r="H2110" s="7" t="str">
        <x:v>FCE-11</x:v>
      </x:c>
      <x:c r="I2110" s="7" t="str">
        <x:v>primary</x:v>
      </x:c>
      <x:c r="J2110" s="7" t="str">
        <x:v>O04</x:v>
      </x:c>
      <x:c r="K2110" s="10" t="str">
        <x:v>minimum energy with reversed order</x:v>
      </x:c>
      <x:c r="L2110" s="7" t="n">
        <x:v>10</x:v>
      </x:c>
      <x:c r="M2110" s="10" t="str">
        <x:v>safe state within target</x:v>
      </x:c>
      <x:c r="N2110" s="7" t="str"/>
      <x:c r="O2110" s="7" t="str"/>
      <x:c r="P2110" s="7" t="str"/>
      <x:c r="Q2110" s="7" t="str"/>
      <x:c r="R2110" s="7" t="str"/>
      <x:c r="S2110" s="7" t="str"/>
      <x:c r="T2110" s="7" t="str">
        <x:f>IF(S2110="","OPEN",IF(OR(N2110="",O2110="",P2110&lt;&gt;"SAFE",NOT(ISNUMBER(Q2110)),Q2110&gt;L2110,AND(E2110="FUNCTIONAL TWIN",R2110="")),"FAIL","PASS"))</x:f>
        <x:v>OPEN</x:v>
      </x:c>
    </x:row>
    <x:row r="2111" ht="40" customHeight="1">
      <x:c r="B2111" s="7" t="str">
        <x:v>RAP-PT-2105</x:v>
      </x:c>
      <x:c r="C2111" s="7" t="str">
        <x:v>REA-O-C2-FCE-11-P</x:v>
      </x:c>
      <x:c r="D2111" s="7" t="str">
        <x:v>REA-O-C2</x:v>
      </x:c>
      <x:c r="E2111" s="7" t="str">
        <x:v>OPERATIONAL</x:v>
      </x:c>
      <x:c r="F2111" s="7" t="str">
        <x:v>PTC-C</x:v>
      </x:c>
      <x:c r="G2111" s="7" t="str">
        <x:v>BL-Y</x:v>
      </x:c>
      <x:c r="H2111" s="7" t="str">
        <x:v>FCE-11</x:v>
      </x:c>
      <x:c r="I2111" s="7" t="str">
        <x:v>primary</x:v>
      </x:c>
      <x:c r="J2111" s="7" t="str">
        <x:v>O05</x:v>
      </x:c>
      <x:c r="K2111" s="10" t="str">
        <x:v>normal power and campus network absent</x:v>
      </x:c>
      <x:c r="L2111" s="7" t="n">
        <x:v>10</x:v>
      </x:c>
      <x:c r="M2111" s="10" t="str">
        <x:v>local safe state and evidence</x:v>
      </x:c>
      <x:c r="N2111" s="7" t="str"/>
      <x:c r="O2111" s="7" t="str"/>
      <x:c r="P2111" s="7" t="str"/>
      <x:c r="Q2111" s="7" t="str"/>
      <x:c r="R2111" s="7" t="str"/>
      <x:c r="S2111" s="7" t="str"/>
      <x:c r="T2111" s="7" t="str">
        <x:f>IF(S2111="","OPEN",IF(OR(N2111="",O2111="",P2111&lt;&gt;"SAFE",NOT(ISNUMBER(Q2111)),Q2111&gt;L2111,AND(E2111="FUNCTIONAL TWIN",R2111="")),"FAIL","PASS"))</x:f>
        <x:v>OPEN</x:v>
      </x:c>
    </x:row>
    <x:row r="2112" ht="40" customHeight="1">
      <x:c r="B2112" s="7" t="str">
        <x:v>RAP-PT-2106</x:v>
      </x:c>
      <x:c r="C2112" s="7" t="str">
        <x:v>REA-O-C2-FCE-11-P</x:v>
      </x:c>
      <x:c r="D2112" s="7" t="str">
        <x:v>REA-O-C2</x:v>
      </x:c>
      <x:c r="E2112" s="7" t="str">
        <x:v>OPERATIONAL</x:v>
      </x:c>
      <x:c r="F2112" s="7" t="str">
        <x:v>PTC-C</x:v>
      </x:c>
      <x:c r="G2112" s="7" t="str">
        <x:v>BL-Y</x:v>
      </x:c>
      <x:c r="H2112" s="7" t="str">
        <x:v>FCE-11</x:v>
      </x:c>
      <x:c r="I2112" s="7" t="str">
        <x:v>primary</x:v>
      </x:c>
      <x:c r="J2112" s="7" t="str">
        <x:v>O06</x:v>
      </x:c>
      <x:c r="K2112" s="10" t="str">
        <x:v>primary time absent with unlike local epoch</x:v>
      </x:c>
      <x:c r="L2112" s="7" t="n">
        <x:v>10</x:v>
      </x:c>
      <x:c r="M2112" s="10" t="str">
        <x:v>local safe state and evidence</x:v>
      </x:c>
      <x:c r="N2112" s="7" t="str"/>
      <x:c r="O2112" s="7" t="str"/>
      <x:c r="P2112" s="7" t="str"/>
      <x:c r="Q2112" s="7" t="str"/>
      <x:c r="R2112" s="7" t="str"/>
      <x:c r="S2112" s="7" t="str"/>
      <x:c r="T2112" s="7" t="str">
        <x:f>IF(S2112="","OPEN",IF(OR(N2112="",O2112="",P2112&lt;&gt;"SAFE",NOT(ISNUMBER(Q2112)),Q2112&gt;L2112,AND(E2112="FUNCTIONAL TWIN",R2112="")),"FAIL","PASS"))</x:f>
        <x:v>OPEN</x:v>
      </x:c>
    </x:row>
    <x:row r="2113" ht="40" customHeight="1">
      <x:c r="B2113" s="7" t="str">
        <x:v>RAP-PT-2107</x:v>
      </x:c>
      <x:c r="C2113" s="7" t="str">
        <x:v>REA-O-C2-FCE-11-P</x:v>
      </x:c>
      <x:c r="D2113" s="7" t="str">
        <x:v>REA-O-C2</x:v>
      </x:c>
      <x:c r="E2113" s="7" t="str">
        <x:v>OPERATIONAL</x:v>
      </x:c>
      <x:c r="F2113" s="7" t="str">
        <x:v>PTC-C</x:v>
      </x:c>
      <x:c r="G2113" s="7" t="str">
        <x:v>BL-Y</x:v>
      </x:c>
      <x:c r="H2113" s="7" t="str">
        <x:v>FCE-11</x:v>
      </x:c>
      <x:c r="I2113" s="7" t="str">
        <x:v>primary</x:v>
      </x:c>
      <x:c r="J2113" s="7" t="str">
        <x:v>O07</x:v>
      </x:c>
      <x:c r="K2113" s="10" t="str">
        <x:v>-20 deg C, wet exterior and accepted internal condition</x:v>
      </x:c>
      <x:c r="L2113" s="7" t="n">
        <x:v>10</x:v>
      </x:c>
      <x:c r="M2113" s="10" t="str">
        <x:v>safe state within target</x:v>
      </x:c>
      <x:c r="N2113" s="7" t="str"/>
      <x:c r="O2113" s="7" t="str"/>
      <x:c r="P2113" s="7" t="str"/>
      <x:c r="Q2113" s="7" t="str"/>
      <x:c r="R2113" s="7" t="str"/>
      <x:c r="S2113" s="7" t="str"/>
      <x:c r="T2113" s="7" t="str">
        <x:f>IF(S2113="","OPEN",IF(OR(N2113="",O2113="",P2113&lt;&gt;"SAFE",NOT(ISNUMBER(Q2113)),Q2113&gt;L2113,AND(E2113="FUNCTIONAL TWIN",R2113="")),"FAIL","PASS"))</x:f>
        <x:v>OPEN</x:v>
      </x:c>
    </x:row>
    <x:row r="2114" ht="40" customHeight="1">
      <x:c r="B2114" s="7" t="str">
        <x:v>RAP-PT-2108</x:v>
      </x:c>
      <x:c r="C2114" s="7" t="str">
        <x:v>REA-O-C2-FCE-11-P</x:v>
      </x:c>
      <x:c r="D2114" s="7" t="str">
        <x:v>REA-O-C2</x:v>
      </x:c>
      <x:c r="E2114" s="7" t="str">
        <x:v>OPERATIONAL</x:v>
      </x:c>
      <x:c r="F2114" s="7" t="str">
        <x:v>PTC-C</x:v>
      </x:c>
      <x:c r="G2114" s="7" t="str">
        <x:v>BL-Y</x:v>
      </x:c>
      <x:c r="H2114" s="7" t="str">
        <x:v>FCE-11</x:v>
      </x:c>
      <x:c r="I2114" s="7" t="str">
        <x:v>primary</x:v>
      </x:c>
      <x:c r="J2114" s="7" t="str">
        <x:v>O08</x:v>
      </x:c>
      <x:c r="K2114" s="10" t="str">
        <x:v>50 deg C, wet exterior and accepted internal condition</x:v>
      </x:c>
      <x:c r="L2114" s="7" t="n">
        <x:v>10</x:v>
      </x:c>
      <x:c r="M2114" s="10" t="str">
        <x:v>safe state within target</x:v>
      </x:c>
      <x:c r="N2114" s="7" t="str"/>
      <x:c r="O2114" s="7" t="str"/>
      <x:c r="P2114" s="7" t="str"/>
      <x:c r="Q2114" s="7" t="str"/>
      <x:c r="R2114" s="7" t="str"/>
      <x:c r="S2114" s="7" t="str"/>
      <x:c r="T2114" s="7" t="str">
        <x:f>IF(S2114="","OPEN",IF(OR(N2114="",O2114="",P2114&lt;&gt;"SAFE",NOT(ISNUMBER(Q2114)),Q2114&gt;L2114,AND(E2114="FUNCTIONAL TWIN",R2114="")),"FAIL","PASS"))</x:f>
        <x:v>OPEN</x:v>
      </x:c>
    </x:row>
    <x:row r="2115" ht="40" customHeight="1">
      <x:c r="B2115" s="7" t="str">
        <x:v>RAP-PT-2109</x:v>
      </x:c>
      <x:c r="C2115" s="7" t="str">
        <x:v>REA-O-C2-FCE-11-P</x:v>
      </x:c>
      <x:c r="D2115" s="7" t="str">
        <x:v>REA-O-C2</x:v>
      </x:c>
      <x:c r="E2115" s="7" t="str">
        <x:v>OPERATIONAL</x:v>
      </x:c>
      <x:c r="F2115" s="7" t="str">
        <x:v>PTC-C</x:v>
      </x:c>
      <x:c r="G2115" s="7" t="str">
        <x:v>BL-Y</x:v>
      </x:c>
      <x:c r="H2115" s="7" t="str">
        <x:v>FCE-11</x:v>
      </x:c>
      <x:c r="I2115" s="7" t="str">
        <x:v>primary</x:v>
      </x:c>
      <x:c r="J2115" s="7" t="str">
        <x:v>O09</x:v>
      </x:c>
      <x:c r="K2115" s="10" t="str">
        <x:v>registered contamination and upper accepted actuation resistance</x:v>
      </x:c>
      <x:c r="L2115" s="7" t="n">
        <x:v>10</x:v>
      </x:c>
      <x:c r="M2115" s="10" t="str">
        <x:v>safe state within target</x:v>
      </x:c>
      <x:c r="N2115" s="7" t="str"/>
      <x:c r="O2115" s="7" t="str"/>
      <x:c r="P2115" s="7" t="str"/>
      <x:c r="Q2115" s="7" t="str"/>
      <x:c r="R2115" s="7" t="str"/>
      <x:c r="S2115" s="7" t="str"/>
      <x:c r="T2115" s="7" t="str">
        <x:f>IF(S2115="","OPEN",IF(OR(N2115="",O2115="",P2115&lt;&gt;"SAFE",NOT(ISNUMBER(Q2115)),Q2115&gt;L2115,AND(E2115="FUNCTIONAL TWIN",R2115="")),"FAIL","PASS"))</x:f>
        <x:v>OPEN</x:v>
      </x:c>
    </x:row>
    <x:row r="2116" ht="40" customHeight="1">
      <x:c r="B2116" s="7" t="str">
        <x:v>RAP-PT-2110</x:v>
      </x:c>
      <x:c r="C2116" s="7" t="str">
        <x:v>REA-O-C2-FCE-11-P</x:v>
      </x:c>
      <x:c r="D2116" s="7" t="str">
        <x:v>REA-O-C2</x:v>
      </x:c>
      <x:c r="E2116" s="7" t="str">
        <x:v>OPERATIONAL</x:v>
      </x:c>
      <x:c r="F2116" s="7" t="str">
        <x:v>PTC-C</x:v>
      </x:c>
      <x:c r="G2116" s="7" t="str">
        <x:v>BL-Y</x:v>
      </x:c>
      <x:c r="H2116" s="7" t="str">
        <x:v>FCE-11</x:v>
      </x:c>
      <x:c r="I2116" s="7" t="str">
        <x:v>primary</x:v>
      </x:c>
      <x:c r="J2116" s="7" t="str">
        <x:v>O10</x:v>
      </x:c>
      <x:c r="K2116" s="10" t="str">
        <x:v>same resistance with reversed randomized order</x:v>
      </x:c>
      <x:c r="L2116" s="7" t="n">
        <x:v>10</x:v>
      </x:c>
      <x:c r="M2116" s="10" t="str">
        <x:v>safe state within target</x:v>
      </x:c>
      <x:c r="N2116" s="7" t="str"/>
      <x:c r="O2116" s="7" t="str"/>
      <x:c r="P2116" s="7" t="str"/>
      <x:c r="Q2116" s="7" t="str"/>
      <x:c r="R2116" s="7" t="str"/>
      <x:c r="S2116" s="7" t="str"/>
      <x:c r="T2116" s="7" t="str">
        <x:f>IF(S2116="","OPEN",IF(OR(N2116="",O2116="",P2116&lt;&gt;"SAFE",NOT(ISNUMBER(Q2116)),Q2116&gt;L2116,AND(E2116="FUNCTIONAL TWIN",R2116="")),"FAIL","PASS"))</x:f>
        <x:v>OPEN</x:v>
      </x:c>
    </x:row>
    <x:row r="2117" ht="40" customHeight="1">
      <x:c r="B2117" s="7" t="str">
        <x:v>RAP-PT-2111</x:v>
      </x:c>
      <x:c r="C2117" s="7" t="str">
        <x:v>REA-O-C2-FCE-11-D</x:v>
      </x:c>
      <x:c r="D2117" s="7" t="str">
        <x:v>REA-O-C2</x:v>
      </x:c>
      <x:c r="E2117" s="7" t="str">
        <x:v>OPERATIONAL</x:v>
      </x:c>
      <x:c r="F2117" s="7" t="str">
        <x:v>PTC-C</x:v>
      </x:c>
      <x:c r="G2117" s="7" t="str">
        <x:v>BL-Y</x:v>
      </x:c>
      <x:c r="H2117" s="7" t="str">
        <x:v>FCE-11</x:v>
      </x:c>
      <x:c r="I2117" s="7" t="str">
        <x:v>diverse</x:v>
      </x:c>
      <x:c r="J2117" s="7" t="str">
        <x:v>O01</x:v>
      </x:c>
      <x:c r="K2117" s="10" t="str">
        <x:v>nominal energy, connected local controls, 20 deg C and clean mechanism</x:v>
      </x:c>
      <x:c r="L2117" s="7" t="n">
        <x:v>10</x:v>
      </x:c>
      <x:c r="M2117" s="10" t="str">
        <x:v>safe state within target</x:v>
      </x:c>
      <x:c r="N2117" s="7" t="str"/>
      <x:c r="O2117" s="7" t="str"/>
      <x:c r="P2117" s="7" t="str"/>
      <x:c r="Q2117" s="7" t="str"/>
      <x:c r="R2117" s="7" t="str"/>
      <x:c r="S2117" s="7" t="str"/>
      <x:c r="T2117" s="7" t="str">
        <x:f>IF(S2117="","OPEN",IF(OR(N2117="",O2117="",P2117&lt;&gt;"SAFE",NOT(ISNUMBER(Q2117)),Q2117&gt;L2117,AND(E2117="FUNCTIONAL TWIN",R2117="")),"FAIL","PASS"))</x:f>
        <x:v>OPEN</x:v>
      </x:c>
    </x:row>
    <x:row r="2118" ht="40" customHeight="1">
      <x:c r="B2118" s="7" t="str">
        <x:v>RAP-PT-2112</x:v>
      </x:c>
      <x:c r="C2118" s="7" t="str">
        <x:v>REA-O-C2-FCE-11-D</x:v>
      </x:c>
      <x:c r="D2118" s="7" t="str">
        <x:v>REA-O-C2</x:v>
      </x:c>
      <x:c r="E2118" s="7" t="str">
        <x:v>OPERATIONAL</x:v>
      </x:c>
      <x:c r="F2118" s="7" t="str">
        <x:v>PTC-C</x:v>
      </x:c>
      <x:c r="G2118" s="7" t="str">
        <x:v>BL-Y</x:v>
      </x:c>
      <x:c r="H2118" s="7" t="str">
        <x:v>FCE-11</x:v>
      </x:c>
      <x:c r="I2118" s="7" t="str">
        <x:v>diverse</x:v>
      </x:c>
      <x:c r="J2118" s="7" t="str">
        <x:v>O02</x:v>
      </x:c>
      <x:c r="K2118" s="10" t="str">
        <x:v>same boundary with reversed randomized order</x:v>
      </x:c>
      <x:c r="L2118" s="7" t="n">
        <x:v>10</x:v>
      </x:c>
      <x:c r="M2118" s="10" t="str">
        <x:v>safe state within target</x:v>
      </x:c>
      <x:c r="N2118" s="7" t="str"/>
      <x:c r="O2118" s="7" t="str"/>
      <x:c r="P2118" s="7" t="str"/>
      <x:c r="Q2118" s="7" t="str"/>
      <x:c r="R2118" s="7" t="str"/>
      <x:c r="S2118" s="7" t="str"/>
      <x:c r="T2118" s="7" t="str">
        <x:f>IF(S2118="","OPEN",IF(OR(N2118="",O2118="",P2118&lt;&gt;"SAFE",NOT(ISNUMBER(Q2118)),Q2118&gt;L2118,AND(E2118="FUNCTIONAL TWIN",R2118="")),"FAIL","PASS"))</x:f>
        <x:v>OPEN</x:v>
      </x:c>
    </x:row>
    <x:row r="2119" ht="40" customHeight="1">
      <x:c r="B2119" s="7" t="str">
        <x:v>RAP-PT-2113</x:v>
      </x:c>
      <x:c r="C2119" s="7" t="str">
        <x:v>REA-O-C2-FCE-11-D</x:v>
      </x:c>
      <x:c r="D2119" s="7" t="str">
        <x:v>REA-O-C2</x:v>
      </x:c>
      <x:c r="E2119" s="7" t="str">
        <x:v>OPERATIONAL</x:v>
      </x:c>
      <x:c r="F2119" s="7" t="str">
        <x:v>PTC-C</x:v>
      </x:c>
      <x:c r="G2119" s="7" t="str">
        <x:v>BL-Y</x:v>
      </x:c>
      <x:c r="H2119" s="7" t="str">
        <x:v>FCE-11</x:v>
      </x:c>
      <x:c r="I2119" s="7" t="str">
        <x:v>diverse</x:v>
      </x:c>
      <x:c r="J2119" s="7" t="str">
        <x:v>O03</x:v>
      </x:c>
      <x:c r="K2119" s="10" t="str">
        <x:v>minimum accepted stored-energy state</x:v>
      </x:c>
      <x:c r="L2119" s="7" t="n">
        <x:v>10</x:v>
      </x:c>
      <x:c r="M2119" s="10" t="str">
        <x:v>safe state within target</x:v>
      </x:c>
      <x:c r="N2119" s="7" t="str"/>
      <x:c r="O2119" s="7" t="str"/>
      <x:c r="P2119" s="7" t="str"/>
      <x:c r="Q2119" s="7" t="str"/>
      <x:c r="R2119" s="7" t="str"/>
      <x:c r="S2119" s="7" t="str"/>
      <x:c r="T2119" s="7" t="str">
        <x:f>IF(S2119="","OPEN",IF(OR(N2119="",O2119="",P2119&lt;&gt;"SAFE",NOT(ISNUMBER(Q2119)),Q2119&gt;L2119,AND(E2119="FUNCTIONAL TWIN",R2119="")),"FAIL","PASS"))</x:f>
        <x:v>OPEN</x:v>
      </x:c>
    </x:row>
    <x:row r="2120" ht="40" customHeight="1">
      <x:c r="B2120" s="7" t="str">
        <x:v>RAP-PT-2114</x:v>
      </x:c>
      <x:c r="C2120" s="7" t="str">
        <x:v>REA-O-C2-FCE-11-D</x:v>
      </x:c>
      <x:c r="D2120" s="7" t="str">
        <x:v>REA-O-C2</x:v>
      </x:c>
      <x:c r="E2120" s="7" t="str">
        <x:v>OPERATIONAL</x:v>
      </x:c>
      <x:c r="F2120" s="7" t="str">
        <x:v>PTC-C</x:v>
      </x:c>
      <x:c r="G2120" s="7" t="str">
        <x:v>BL-Y</x:v>
      </x:c>
      <x:c r="H2120" s="7" t="str">
        <x:v>FCE-11</x:v>
      </x:c>
      <x:c r="I2120" s="7" t="str">
        <x:v>diverse</x:v>
      </x:c>
      <x:c r="J2120" s="7" t="str">
        <x:v>O04</x:v>
      </x:c>
      <x:c r="K2120" s="10" t="str">
        <x:v>minimum energy with reversed order</x:v>
      </x:c>
      <x:c r="L2120" s="7" t="n">
        <x:v>10</x:v>
      </x:c>
      <x:c r="M2120" s="10" t="str">
        <x:v>safe state within target</x:v>
      </x:c>
      <x:c r="N2120" s="7" t="str"/>
      <x:c r="O2120" s="7" t="str"/>
      <x:c r="P2120" s="7" t="str"/>
      <x:c r="Q2120" s="7" t="str"/>
      <x:c r="R2120" s="7" t="str"/>
      <x:c r="S2120" s="7" t="str"/>
      <x:c r="T2120" s="7" t="str">
        <x:f>IF(S2120="","OPEN",IF(OR(N2120="",O2120="",P2120&lt;&gt;"SAFE",NOT(ISNUMBER(Q2120)),Q2120&gt;L2120,AND(E2120="FUNCTIONAL TWIN",R2120="")),"FAIL","PASS"))</x:f>
        <x:v>OPEN</x:v>
      </x:c>
    </x:row>
    <x:row r="2121" ht="40" customHeight="1">
      <x:c r="B2121" s="7" t="str">
        <x:v>RAP-PT-2115</x:v>
      </x:c>
      <x:c r="C2121" s="7" t="str">
        <x:v>REA-O-C2-FCE-11-D</x:v>
      </x:c>
      <x:c r="D2121" s="7" t="str">
        <x:v>REA-O-C2</x:v>
      </x:c>
      <x:c r="E2121" s="7" t="str">
        <x:v>OPERATIONAL</x:v>
      </x:c>
      <x:c r="F2121" s="7" t="str">
        <x:v>PTC-C</x:v>
      </x:c>
      <x:c r="G2121" s="7" t="str">
        <x:v>BL-Y</x:v>
      </x:c>
      <x:c r="H2121" s="7" t="str">
        <x:v>FCE-11</x:v>
      </x:c>
      <x:c r="I2121" s="7" t="str">
        <x:v>diverse</x:v>
      </x:c>
      <x:c r="J2121" s="7" t="str">
        <x:v>O05</x:v>
      </x:c>
      <x:c r="K2121" s="10" t="str">
        <x:v>normal power and campus network absent</x:v>
      </x:c>
      <x:c r="L2121" s="7" t="n">
        <x:v>10</x:v>
      </x:c>
      <x:c r="M2121" s="10" t="str">
        <x:v>local safe state and evidence</x:v>
      </x:c>
      <x:c r="N2121" s="7" t="str"/>
      <x:c r="O2121" s="7" t="str"/>
      <x:c r="P2121" s="7" t="str"/>
      <x:c r="Q2121" s="7" t="str"/>
      <x:c r="R2121" s="7" t="str"/>
      <x:c r="S2121" s="7" t="str"/>
      <x:c r="T2121" s="7" t="str">
        <x:f>IF(S2121="","OPEN",IF(OR(N2121="",O2121="",P2121&lt;&gt;"SAFE",NOT(ISNUMBER(Q2121)),Q2121&gt;L2121,AND(E2121="FUNCTIONAL TWIN",R2121="")),"FAIL","PASS"))</x:f>
        <x:v>OPEN</x:v>
      </x:c>
    </x:row>
    <x:row r="2122" ht="40" customHeight="1">
      <x:c r="B2122" s="7" t="str">
        <x:v>RAP-PT-2116</x:v>
      </x:c>
      <x:c r="C2122" s="7" t="str">
        <x:v>REA-O-C2-FCE-11-D</x:v>
      </x:c>
      <x:c r="D2122" s="7" t="str">
        <x:v>REA-O-C2</x:v>
      </x:c>
      <x:c r="E2122" s="7" t="str">
        <x:v>OPERATIONAL</x:v>
      </x:c>
      <x:c r="F2122" s="7" t="str">
        <x:v>PTC-C</x:v>
      </x:c>
      <x:c r="G2122" s="7" t="str">
        <x:v>BL-Y</x:v>
      </x:c>
      <x:c r="H2122" s="7" t="str">
        <x:v>FCE-11</x:v>
      </x:c>
      <x:c r="I2122" s="7" t="str">
        <x:v>diverse</x:v>
      </x:c>
      <x:c r="J2122" s="7" t="str">
        <x:v>O06</x:v>
      </x:c>
      <x:c r="K2122" s="10" t="str">
        <x:v>primary time absent with unlike local epoch</x:v>
      </x:c>
      <x:c r="L2122" s="7" t="n">
        <x:v>10</x:v>
      </x:c>
      <x:c r="M2122" s="10" t="str">
        <x:v>local safe state and evidence</x:v>
      </x:c>
      <x:c r="N2122" s="7" t="str"/>
      <x:c r="O2122" s="7" t="str"/>
      <x:c r="P2122" s="7" t="str"/>
      <x:c r="Q2122" s="7" t="str"/>
      <x:c r="R2122" s="7" t="str"/>
      <x:c r="S2122" s="7" t="str"/>
      <x:c r="T2122" s="7" t="str">
        <x:f>IF(S2122="","OPEN",IF(OR(N2122="",O2122="",P2122&lt;&gt;"SAFE",NOT(ISNUMBER(Q2122)),Q2122&gt;L2122,AND(E2122="FUNCTIONAL TWIN",R2122="")),"FAIL","PASS"))</x:f>
        <x:v>OPEN</x:v>
      </x:c>
    </x:row>
    <x:row r="2123" ht="40" customHeight="1">
      <x:c r="B2123" s="7" t="str">
        <x:v>RAP-PT-2117</x:v>
      </x:c>
      <x:c r="C2123" s="7" t="str">
        <x:v>REA-O-C2-FCE-11-D</x:v>
      </x:c>
      <x:c r="D2123" s="7" t="str">
        <x:v>REA-O-C2</x:v>
      </x:c>
      <x:c r="E2123" s="7" t="str">
        <x:v>OPERATIONAL</x:v>
      </x:c>
      <x:c r="F2123" s="7" t="str">
        <x:v>PTC-C</x:v>
      </x:c>
      <x:c r="G2123" s="7" t="str">
        <x:v>BL-Y</x:v>
      </x:c>
      <x:c r="H2123" s="7" t="str">
        <x:v>FCE-11</x:v>
      </x:c>
      <x:c r="I2123" s="7" t="str">
        <x:v>diverse</x:v>
      </x:c>
      <x:c r="J2123" s="7" t="str">
        <x:v>O07</x:v>
      </x:c>
      <x:c r="K2123" s="10" t="str">
        <x:v>-20 deg C, wet exterior and accepted internal condition</x:v>
      </x:c>
      <x:c r="L2123" s="7" t="n">
        <x:v>10</x:v>
      </x:c>
      <x:c r="M2123" s="10" t="str">
        <x:v>safe state within target</x:v>
      </x:c>
      <x:c r="N2123" s="7" t="str"/>
      <x:c r="O2123" s="7" t="str"/>
      <x:c r="P2123" s="7" t="str"/>
      <x:c r="Q2123" s="7" t="str"/>
      <x:c r="R2123" s="7" t="str"/>
      <x:c r="S2123" s="7" t="str"/>
      <x:c r="T2123" s="7" t="str">
        <x:f>IF(S2123="","OPEN",IF(OR(N2123="",O2123="",P2123&lt;&gt;"SAFE",NOT(ISNUMBER(Q2123)),Q2123&gt;L2123,AND(E2123="FUNCTIONAL TWIN",R2123="")),"FAIL","PASS"))</x:f>
        <x:v>OPEN</x:v>
      </x:c>
    </x:row>
    <x:row r="2124" ht="40" customHeight="1">
      <x:c r="B2124" s="7" t="str">
        <x:v>RAP-PT-2118</x:v>
      </x:c>
      <x:c r="C2124" s="7" t="str">
        <x:v>REA-O-C2-FCE-11-D</x:v>
      </x:c>
      <x:c r="D2124" s="7" t="str">
        <x:v>REA-O-C2</x:v>
      </x:c>
      <x:c r="E2124" s="7" t="str">
        <x:v>OPERATIONAL</x:v>
      </x:c>
      <x:c r="F2124" s="7" t="str">
        <x:v>PTC-C</x:v>
      </x:c>
      <x:c r="G2124" s="7" t="str">
        <x:v>BL-Y</x:v>
      </x:c>
      <x:c r="H2124" s="7" t="str">
        <x:v>FCE-11</x:v>
      </x:c>
      <x:c r="I2124" s="7" t="str">
        <x:v>diverse</x:v>
      </x:c>
      <x:c r="J2124" s="7" t="str">
        <x:v>O08</x:v>
      </x:c>
      <x:c r="K2124" s="10" t="str">
        <x:v>50 deg C, wet exterior and accepted internal condition</x:v>
      </x:c>
      <x:c r="L2124" s="7" t="n">
        <x:v>10</x:v>
      </x:c>
      <x:c r="M2124" s="10" t="str">
        <x:v>safe state within target</x:v>
      </x:c>
      <x:c r="N2124" s="7" t="str"/>
      <x:c r="O2124" s="7" t="str"/>
      <x:c r="P2124" s="7" t="str"/>
      <x:c r="Q2124" s="7" t="str"/>
      <x:c r="R2124" s="7" t="str"/>
      <x:c r="S2124" s="7" t="str"/>
      <x:c r="T2124" s="7" t="str">
        <x:f>IF(S2124="","OPEN",IF(OR(N2124="",O2124="",P2124&lt;&gt;"SAFE",NOT(ISNUMBER(Q2124)),Q2124&gt;L2124,AND(E2124="FUNCTIONAL TWIN",R2124="")),"FAIL","PASS"))</x:f>
        <x:v>OPEN</x:v>
      </x:c>
    </x:row>
    <x:row r="2125" ht="40" customHeight="1">
      <x:c r="B2125" s="7" t="str">
        <x:v>RAP-PT-2119</x:v>
      </x:c>
      <x:c r="C2125" s="7" t="str">
        <x:v>REA-O-C2-FCE-11-D</x:v>
      </x:c>
      <x:c r="D2125" s="7" t="str">
        <x:v>REA-O-C2</x:v>
      </x:c>
      <x:c r="E2125" s="7" t="str">
        <x:v>OPERATIONAL</x:v>
      </x:c>
      <x:c r="F2125" s="7" t="str">
        <x:v>PTC-C</x:v>
      </x:c>
      <x:c r="G2125" s="7" t="str">
        <x:v>BL-Y</x:v>
      </x:c>
      <x:c r="H2125" s="7" t="str">
        <x:v>FCE-11</x:v>
      </x:c>
      <x:c r="I2125" s="7" t="str">
        <x:v>diverse</x:v>
      </x:c>
      <x:c r="J2125" s="7" t="str">
        <x:v>O09</x:v>
      </x:c>
      <x:c r="K2125" s="10" t="str">
        <x:v>registered contamination and upper accepted actuation resistance</x:v>
      </x:c>
      <x:c r="L2125" s="7" t="n">
        <x:v>10</x:v>
      </x:c>
      <x:c r="M2125" s="10" t="str">
        <x:v>safe state within target</x:v>
      </x:c>
      <x:c r="N2125" s="7" t="str"/>
      <x:c r="O2125" s="7" t="str"/>
      <x:c r="P2125" s="7" t="str"/>
      <x:c r="Q2125" s="7" t="str"/>
      <x:c r="R2125" s="7" t="str"/>
      <x:c r="S2125" s="7" t="str"/>
      <x:c r="T2125" s="7" t="str">
        <x:f>IF(S2125="","OPEN",IF(OR(N2125="",O2125="",P2125&lt;&gt;"SAFE",NOT(ISNUMBER(Q2125)),Q2125&gt;L2125,AND(E2125="FUNCTIONAL TWIN",R2125="")),"FAIL","PASS"))</x:f>
        <x:v>OPEN</x:v>
      </x:c>
    </x:row>
    <x:row r="2126" ht="40" customHeight="1">
      <x:c r="B2126" s="7" t="str">
        <x:v>RAP-PT-2120</x:v>
      </x:c>
      <x:c r="C2126" s="7" t="str">
        <x:v>REA-O-C2-FCE-11-D</x:v>
      </x:c>
      <x:c r="D2126" s="7" t="str">
        <x:v>REA-O-C2</x:v>
      </x:c>
      <x:c r="E2126" s="7" t="str">
        <x:v>OPERATIONAL</x:v>
      </x:c>
      <x:c r="F2126" s="7" t="str">
        <x:v>PTC-C</x:v>
      </x:c>
      <x:c r="G2126" s="7" t="str">
        <x:v>BL-Y</x:v>
      </x:c>
      <x:c r="H2126" s="7" t="str">
        <x:v>FCE-11</x:v>
      </x:c>
      <x:c r="I2126" s="7" t="str">
        <x:v>diverse</x:v>
      </x:c>
      <x:c r="J2126" s="7" t="str">
        <x:v>O10</x:v>
      </x:c>
      <x:c r="K2126" s="10" t="str">
        <x:v>same resistance with reversed randomized order</x:v>
      </x:c>
      <x:c r="L2126" s="7" t="n">
        <x:v>10</x:v>
      </x:c>
      <x:c r="M2126" s="10" t="str">
        <x:v>safe state within target</x:v>
      </x:c>
      <x:c r="N2126" s="7" t="str"/>
      <x:c r="O2126" s="7" t="str"/>
      <x:c r="P2126" s="7" t="str"/>
      <x:c r="Q2126" s="7" t="str"/>
      <x:c r="R2126" s="7" t="str"/>
      <x:c r="S2126" s="7" t="str"/>
      <x:c r="T2126" s="7" t="str">
        <x:f>IF(S2126="","OPEN",IF(OR(N2126="",O2126="",P2126&lt;&gt;"SAFE",NOT(ISNUMBER(Q2126)),Q2126&gt;L2126,AND(E2126="FUNCTIONAL TWIN",R2126="")),"FAIL","PASS"))</x:f>
        <x:v>OPEN</x:v>
      </x:c>
    </x:row>
    <x:row r="2127" ht="40" customHeight="1">
      <x:c r="B2127" s="7" t="str">
        <x:v>RAP-PT-2121</x:v>
      </x:c>
      <x:c r="C2127" s="7" t="str">
        <x:v>REA-O-C2-FCE-11-M</x:v>
      </x:c>
      <x:c r="D2127" s="7" t="str">
        <x:v>REA-O-C2</x:v>
      </x:c>
      <x:c r="E2127" s="7" t="str">
        <x:v>OPERATIONAL</x:v>
      </x:c>
      <x:c r="F2127" s="7" t="str">
        <x:v>PTC-C</x:v>
      </x:c>
      <x:c r="G2127" s="7" t="str">
        <x:v>BL-Y</x:v>
      </x:c>
      <x:c r="H2127" s="7" t="str">
        <x:v>FCE-11</x:v>
      </x:c>
      <x:c r="I2127" s="7" t="str">
        <x:v>manual/passive</x:v>
      </x:c>
      <x:c r="J2127" s="7" t="str">
        <x:v>O01</x:v>
      </x:c>
      <x:c r="K2127" s="10" t="str">
        <x:v>nominal energy, connected local controls, 20 deg C and clean mechanism</x:v>
      </x:c>
      <x:c r="L2127" s="7" t="n">
        <x:v>10</x:v>
      </x:c>
      <x:c r="M2127" s="10" t="str">
        <x:v>safe state within target</x:v>
      </x:c>
      <x:c r="N2127" s="7" t="str"/>
      <x:c r="O2127" s="7" t="str"/>
      <x:c r="P2127" s="7" t="str"/>
      <x:c r="Q2127" s="7" t="str"/>
      <x:c r="R2127" s="7" t="str"/>
      <x:c r="S2127" s="7" t="str"/>
      <x:c r="T2127" s="7" t="str">
        <x:f>IF(S2127="","OPEN",IF(OR(N2127="",O2127="",P2127&lt;&gt;"SAFE",NOT(ISNUMBER(Q2127)),Q2127&gt;L2127,AND(E2127="FUNCTIONAL TWIN",R2127="")),"FAIL","PASS"))</x:f>
        <x:v>OPEN</x:v>
      </x:c>
    </x:row>
    <x:row r="2128" ht="40" customHeight="1">
      <x:c r="B2128" s="7" t="str">
        <x:v>RAP-PT-2122</x:v>
      </x:c>
      <x:c r="C2128" s="7" t="str">
        <x:v>REA-O-C2-FCE-11-M</x:v>
      </x:c>
      <x:c r="D2128" s="7" t="str">
        <x:v>REA-O-C2</x:v>
      </x:c>
      <x:c r="E2128" s="7" t="str">
        <x:v>OPERATIONAL</x:v>
      </x:c>
      <x:c r="F2128" s="7" t="str">
        <x:v>PTC-C</x:v>
      </x:c>
      <x:c r="G2128" s="7" t="str">
        <x:v>BL-Y</x:v>
      </x:c>
      <x:c r="H2128" s="7" t="str">
        <x:v>FCE-11</x:v>
      </x:c>
      <x:c r="I2128" s="7" t="str">
        <x:v>manual/passive</x:v>
      </x:c>
      <x:c r="J2128" s="7" t="str">
        <x:v>O02</x:v>
      </x:c>
      <x:c r="K2128" s="10" t="str">
        <x:v>same boundary with reversed randomized order</x:v>
      </x:c>
      <x:c r="L2128" s="7" t="n">
        <x:v>10</x:v>
      </x:c>
      <x:c r="M2128" s="10" t="str">
        <x:v>safe state within target</x:v>
      </x:c>
      <x:c r="N2128" s="7" t="str"/>
      <x:c r="O2128" s="7" t="str"/>
      <x:c r="P2128" s="7" t="str"/>
      <x:c r="Q2128" s="7" t="str"/>
      <x:c r="R2128" s="7" t="str"/>
      <x:c r="S2128" s="7" t="str"/>
      <x:c r="T2128" s="7" t="str">
        <x:f>IF(S2128="","OPEN",IF(OR(N2128="",O2128="",P2128&lt;&gt;"SAFE",NOT(ISNUMBER(Q2128)),Q2128&gt;L2128,AND(E2128="FUNCTIONAL TWIN",R2128="")),"FAIL","PASS"))</x:f>
        <x:v>OPEN</x:v>
      </x:c>
    </x:row>
    <x:row r="2129" ht="40" customHeight="1">
      <x:c r="B2129" s="7" t="str">
        <x:v>RAP-PT-2123</x:v>
      </x:c>
      <x:c r="C2129" s="7" t="str">
        <x:v>REA-O-C2-FCE-11-M</x:v>
      </x:c>
      <x:c r="D2129" s="7" t="str">
        <x:v>REA-O-C2</x:v>
      </x:c>
      <x:c r="E2129" s="7" t="str">
        <x:v>OPERATIONAL</x:v>
      </x:c>
      <x:c r="F2129" s="7" t="str">
        <x:v>PTC-C</x:v>
      </x:c>
      <x:c r="G2129" s="7" t="str">
        <x:v>BL-Y</x:v>
      </x:c>
      <x:c r="H2129" s="7" t="str">
        <x:v>FCE-11</x:v>
      </x:c>
      <x:c r="I2129" s="7" t="str">
        <x:v>manual/passive</x:v>
      </x:c>
      <x:c r="J2129" s="7" t="str">
        <x:v>O03</x:v>
      </x:c>
      <x:c r="K2129" s="10" t="str">
        <x:v>minimum accepted stored-energy state</x:v>
      </x:c>
      <x:c r="L2129" s="7" t="n">
        <x:v>10</x:v>
      </x:c>
      <x:c r="M2129" s="10" t="str">
        <x:v>safe state within target</x:v>
      </x:c>
      <x:c r="N2129" s="7" t="str"/>
      <x:c r="O2129" s="7" t="str"/>
      <x:c r="P2129" s="7" t="str"/>
      <x:c r="Q2129" s="7" t="str"/>
      <x:c r="R2129" s="7" t="str"/>
      <x:c r="S2129" s="7" t="str"/>
      <x:c r="T2129" s="7" t="str">
        <x:f>IF(S2129="","OPEN",IF(OR(N2129="",O2129="",P2129&lt;&gt;"SAFE",NOT(ISNUMBER(Q2129)),Q2129&gt;L2129,AND(E2129="FUNCTIONAL TWIN",R2129="")),"FAIL","PASS"))</x:f>
        <x:v>OPEN</x:v>
      </x:c>
    </x:row>
    <x:row r="2130" ht="40" customHeight="1">
      <x:c r="B2130" s="7" t="str">
        <x:v>RAP-PT-2124</x:v>
      </x:c>
      <x:c r="C2130" s="7" t="str">
        <x:v>REA-O-C2-FCE-11-M</x:v>
      </x:c>
      <x:c r="D2130" s="7" t="str">
        <x:v>REA-O-C2</x:v>
      </x:c>
      <x:c r="E2130" s="7" t="str">
        <x:v>OPERATIONAL</x:v>
      </x:c>
      <x:c r="F2130" s="7" t="str">
        <x:v>PTC-C</x:v>
      </x:c>
      <x:c r="G2130" s="7" t="str">
        <x:v>BL-Y</x:v>
      </x:c>
      <x:c r="H2130" s="7" t="str">
        <x:v>FCE-11</x:v>
      </x:c>
      <x:c r="I2130" s="7" t="str">
        <x:v>manual/passive</x:v>
      </x:c>
      <x:c r="J2130" s="7" t="str">
        <x:v>O04</x:v>
      </x:c>
      <x:c r="K2130" s="10" t="str">
        <x:v>minimum energy with reversed order</x:v>
      </x:c>
      <x:c r="L2130" s="7" t="n">
        <x:v>10</x:v>
      </x:c>
      <x:c r="M2130" s="10" t="str">
        <x:v>safe state within target</x:v>
      </x:c>
      <x:c r="N2130" s="7" t="str"/>
      <x:c r="O2130" s="7" t="str"/>
      <x:c r="P2130" s="7" t="str"/>
      <x:c r="Q2130" s="7" t="str"/>
      <x:c r="R2130" s="7" t="str"/>
      <x:c r="S2130" s="7" t="str"/>
      <x:c r="T2130" s="7" t="str">
        <x:f>IF(S2130="","OPEN",IF(OR(N2130="",O2130="",P2130&lt;&gt;"SAFE",NOT(ISNUMBER(Q2130)),Q2130&gt;L2130,AND(E2130="FUNCTIONAL TWIN",R2130="")),"FAIL","PASS"))</x:f>
        <x:v>OPEN</x:v>
      </x:c>
    </x:row>
    <x:row r="2131" ht="40" customHeight="1">
      <x:c r="B2131" s="7" t="str">
        <x:v>RAP-PT-2125</x:v>
      </x:c>
      <x:c r="C2131" s="7" t="str">
        <x:v>REA-O-C2-FCE-11-M</x:v>
      </x:c>
      <x:c r="D2131" s="7" t="str">
        <x:v>REA-O-C2</x:v>
      </x:c>
      <x:c r="E2131" s="7" t="str">
        <x:v>OPERATIONAL</x:v>
      </x:c>
      <x:c r="F2131" s="7" t="str">
        <x:v>PTC-C</x:v>
      </x:c>
      <x:c r="G2131" s="7" t="str">
        <x:v>BL-Y</x:v>
      </x:c>
      <x:c r="H2131" s="7" t="str">
        <x:v>FCE-11</x:v>
      </x:c>
      <x:c r="I2131" s="7" t="str">
        <x:v>manual/passive</x:v>
      </x:c>
      <x:c r="J2131" s="7" t="str">
        <x:v>O05</x:v>
      </x:c>
      <x:c r="K2131" s="10" t="str">
        <x:v>normal power and campus network absent</x:v>
      </x:c>
      <x:c r="L2131" s="7" t="n">
        <x:v>10</x:v>
      </x:c>
      <x:c r="M2131" s="10" t="str">
        <x:v>local safe state and evidence</x:v>
      </x:c>
      <x:c r="N2131" s="7" t="str"/>
      <x:c r="O2131" s="7" t="str"/>
      <x:c r="P2131" s="7" t="str"/>
      <x:c r="Q2131" s="7" t="str"/>
      <x:c r="R2131" s="7" t="str"/>
      <x:c r="S2131" s="7" t="str"/>
      <x:c r="T2131" s="7" t="str">
        <x:f>IF(S2131="","OPEN",IF(OR(N2131="",O2131="",P2131&lt;&gt;"SAFE",NOT(ISNUMBER(Q2131)),Q2131&gt;L2131,AND(E2131="FUNCTIONAL TWIN",R2131="")),"FAIL","PASS"))</x:f>
        <x:v>OPEN</x:v>
      </x:c>
    </x:row>
    <x:row r="2132" ht="40" customHeight="1">
      <x:c r="B2132" s="7" t="str">
        <x:v>RAP-PT-2126</x:v>
      </x:c>
      <x:c r="C2132" s="7" t="str">
        <x:v>REA-O-C2-FCE-11-M</x:v>
      </x:c>
      <x:c r="D2132" s="7" t="str">
        <x:v>REA-O-C2</x:v>
      </x:c>
      <x:c r="E2132" s="7" t="str">
        <x:v>OPERATIONAL</x:v>
      </x:c>
      <x:c r="F2132" s="7" t="str">
        <x:v>PTC-C</x:v>
      </x:c>
      <x:c r="G2132" s="7" t="str">
        <x:v>BL-Y</x:v>
      </x:c>
      <x:c r="H2132" s="7" t="str">
        <x:v>FCE-11</x:v>
      </x:c>
      <x:c r="I2132" s="7" t="str">
        <x:v>manual/passive</x:v>
      </x:c>
      <x:c r="J2132" s="7" t="str">
        <x:v>O06</x:v>
      </x:c>
      <x:c r="K2132" s="10" t="str">
        <x:v>primary time absent with unlike local epoch</x:v>
      </x:c>
      <x:c r="L2132" s="7" t="n">
        <x:v>10</x:v>
      </x:c>
      <x:c r="M2132" s="10" t="str">
        <x:v>local safe state and evidence</x:v>
      </x:c>
      <x:c r="N2132" s="7" t="str"/>
      <x:c r="O2132" s="7" t="str"/>
      <x:c r="P2132" s="7" t="str"/>
      <x:c r="Q2132" s="7" t="str"/>
      <x:c r="R2132" s="7" t="str"/>
      <x:c r="S2132" s="7" t="str"/>
      <x:c r="T2132" s="7" t="str">
        <x:f>IF(S2132="","OPEN",IF(OR(N2132="",O2132="",P2132&lt;&gt;"SAFE",NOT(ISNUMBER(Q2132)),Q2132&gt;L2132,AND(E2132="FUNCTIONAL TWIN",R2132="")),"FAIL","PASS"))</x:f>
        <x:v>OPEN</x:v>
      </x:c>
    </x:row>
    <x:row r="2133" ht="40" customHeight="1">
      <x:c r="B2133" s="7" t="str">
        <x:v>RAP-PT-2127</x:v>
      </x:c>
      <x:c r="C2133" s="7" t="str">
        <x:v>REA-O-C2-FCE-11-M</x:v>
      </x:c>
      <x:c r="D2133" s="7" t="str">
        <x:v>REA-O-C2</x:v>
      </x:c>
      <x:c r="E2133" s="7" t="str">
        <x:v>OPERATIONAL</x:v>
      </x:c>
      <x:c r="F2133" s="7" t="str">
        <x:v>PTC-C</x:v>
      </x:c>
      <x:c r="G2133" s="7" t="str">
        <x:v>BL-Y</x:v>
      </x:c>
      <x:c r="H2133" s="7" t="str">
        <x:v>FCE-11</x:v>
      </x:c>
      <x:c r="I2133" s="7" t="str">
        <x:v>manual/passive</x:v>
      </x:c>
      <x:c r="J2133" s="7" t="str">
        <x:v>O07</x:v>
      </x:c>
      <x:c r="K2133" s="10" t="str">
        <x:v>-20 deg C, wet exterior and accepted internal condition</x:v>
      </x:c>
      <x:c r="L2133" s="7" t="n">
        <x:v>10</x:v>
      </x:c>
      <x:c r="M2133" s="10" t="str">
        <x:v>safe state within target</x:v>
      </x:c>
      <x:c r="N2133" s="7" t="str"/>
      <x:c r="O2133" s="7" t="str"/>
      <x:c r="P2133" s="7" t="str"/>
      <x:c r="Q2133" s="7" t="str"/>
      <x:c r="R2133" s="7" t="str"/>
      <x:c r="S2133" s="7" t="str"/>
      <x:c r="T2133" s="7" t="str">
        <x:f>IF(S2133="","OPEN",IF(OR(N2133="",O2133="",P2133&lt;&gt;"SAFE",NOT(ISNUMBER(Q2133)),Q2133&gt;L2133,AND(E2133="FUNCTIONAL TWIN",R2133="")),"FAIL","PASS"))</x:f>
        <x:v>OPEN</x:v>
      </x:c>
    </x:row>
    <x:row r="2134" ht="40" customHeight="1">
      <x:c r="B2134" s="7" t="str">
        <x:v>RAP-PT-2128</x:v>
      </x:c>
      <x:c r="C2134" s="7" t="str">
        <x:v>REA-O-C2-FCE-11-M</x:v>
      </x:c>
      <x:c r="D2134" s="7" t="str">
        <x:v>REA-O-C2</x:v>
      </x:c>
      <x:c r="E2134" s="7" t="str">
        <x:v>OPERATIONAL</x:v>
      </x:c>
      <x:c r="F2134" s="7" t="str">
        <x:v>PTC-C</x:v>
      </x:c>
      <x:c r="G2134" s="7" t="str">
        <x:v>BL-Y</x:v>
      </x:c>
      <x:c r="H2134" s="7" t="str">
        <x:v>FCE-11</x:v>
      </x:c>
      <x:c r="I2134" s="7" t="str">
        <x:v>manual/passive</x:v>
      </x:c>
      <x:c r="J2134" s="7" t="str">
        <x:v>O08</x:v>
      </x:c>
      <x:c r="K2134" s="10" t="str">
        <x:v>50 deg C, wet exterior and accepted internal condition</x:v>
      </x:c>
      <x:c r="L2134" s="7" t="n">
        <x:v>10</x:v>
      </x:c>
      <x:c r="M2134" s="10" t="str">
        <x:v>safe state within target</x:v>
      </x:c>
      <x:c r="N2134" s="7" t="str"/>
      <x:c r="O2134" s="7" t="str"/>
      <x:c r="P2134" s="7" t="str"/>
      <x:c r="Q2134" s="7" t="str"/>
      <x:c r="R2134" s="7" t="str"/>
      <x:c r="S2134" s="7" t="str"/>
      <x:c r="T2134" s="7" t="str">
        <x:f>IF(S2134="","OPEN",IF(OR(N2134="",O2134="",P2134&lt;&gt;"SAFE",NOT(ISNUMBER(Q2134)),Q2134&gt;L2134,AND(E2134="FUNCTIONAL TWIN",R2134="")),"FAIL","PASS"))</x:f>
        <x:v>OPEN</x:v>
      </x:c>
    </x:row>
    <x:row r="2135" ht="40" customHeight="1">
      <x:c r="B2135" s="7" t="str">
        <x:v>RAP-PT-2129</x:v>
      </x:c>
      <x:c r="C2135" s="7" t="str">
        <x:v>REA-O-C2-FCE-11-M</x:v>
      </x:c>
      <x:c r="D2135" s="7" t="str">
        <x:v>REA-O-C2</x:v>
      </x:c>
      <x:c r="E2135" s="7" t="str">
        <x:v>OPERATIONAL</x:v>
      </x:c>
      <x:c r="F2135" s="7" t="str">
        <x:v>PTC-C</x:v>
      </x:c>
      <x:c r="G2135" s="7" t="str">
        <x:v>BL-Y</x:v>
      </x:c>
      <x:c r="H2135" s="7" t="str">
        <x:v>FCE-11</x:v>
      </x:c>
      <x:c r="I2135" s="7" t="str">
        <x:v>manual/passive</x:v>
      </x:c>
      <x:c r="J2135" s="7" t="str">
        <x:v>O09</x:v>
      </x:c>
      <x:c r="K2135" s="10" t="str">
        <x:v>registered contamination and upper accepted actuation resistance</x:v>
      </x:c>
      <x:c r="L2135" s="7" t="n">
        <x:v>10</x:v>
      </x:c>
      <x:c r="M2135" s="10" t="str">
        <x:v>safe state within target</x:v>
      </x:c>
      <x:c r="N2135" s="7" t="str"/>
      <x:c r="O2135" s="7" t="str"/>
      <x:c r="P2135" s="7" t="str"/>
      <x:c r="Q2135" s="7" t="str"/>
      <x:c r="R2135" s="7" t="str"/>
      <x:c r="S2135" s="7" t="str"/>
      <x:c r="T2135" s="7" t="str">
        <x:f>IF(S2135="","OPEN",IF(OR(N2135="",O2135="",P2135&lt;&gt;"SAFE",NOT(ISNUMBER(Q2135)),Q2135&gt;L2135,AND(E2135="FUNCTIONAL TWIN",R2135="")),"FAIL","PASS"))</x:f>
        <x:v>OPEN</x:v>
      </x:c>
    </x:row>
    <x:row r="2136" ht="40" customHeight="1">
      <x:c r="B2136" s="7" t="str">
        <x:v>RAP-PT-2130</x:v>
      </x:c>
      <x:c r="C2136" s="7" t="str">
        <x:v>REA-O-C2-FCE-11-M</x:v>
      </x:c>
      <x:c r="D2136" s="7" t="str">
        <x:v>REA-O-C2</x:v>
      </x:c>
      <x:c r="E2136" s="7" t="str">
        <x:v>OPERATIONAL</x:v>
      </x:c>
      <x:c r="F2136" s="7" t="str">
        <x:v>PTC-C</x:v>
      </x:c>
      <x:c r="G2136" s="7" t="str">
        <x:v>BL-Y</x:v>
      </x:c>
      <x:c r="H2136" s="7" t="str">
        <x:v>FCE-11</x:v>
      </x:c>
      <x:c r="I2136" s="7" t="str">
        <x:v>manual/passive</x:v>
      </x:c>
      <x:c r="J2136" s="7" t="str">
        <x:v>O10</x:v>
      </x:c>
      <x:c r="K2136" s="10" t="str">
        <x:v>same resistance with reversed randomized order</x:v>
      </x:c>
      <x:c r="L2136" s="7" t="n">
        <x:v>10</x:v>
      </x:c>
      <x:c r="M2136" s="10" t="str">
        <x:v>safe state within target</x:v>
      </x:c>
      <x:c r="N2136" s="7" t="str"/>
      <x:c r="O2136" s="7" t="str"/>
      <x:c r="P2136" s="7" t="str"/>
      <x:c r="Q2136" s="7" t="str"/>
      <x:c r="R2136" s="7" t="str"/>
      <x:c r="S2136" s="7" t="str"/>
      <x:c r="T2136" s="7" t="str">
        <x:f>IF(S2136="","OPEN",IF(OR(N2136="",O2136="",P2136&lt;&gt;"SAFE",NOT(ISNUMBER(Q2136)),Q2136&gt;L2136,AND(E2136="FUNCTIONAL TWIN",R2136="")),"FAIL","PASS"))</x:f>
        <x:v>OPEN</x:v>
      </x:c>
    </x:row>
    <x:row r="2137" ht="40" customHeight="1">
      <x:c r="B2137" s="7" t="str">
        <x:v>RAP-PT-2131</x:v>
      </x:c>
      <x:c r="C2137" s="7" t="str">
        <x:v>REA-O-C2-FCE-12-P</x:v>
      </x:c>
      <x:c r="D2137" s="7" t="str">
        <x:v>REA-O-C2</x:v>
      </x:c>
      <x:c r="E2137" s="7" t="str">
        <x:v>OPERATIONAL</x:v>
      </x:c>
      <x:c r="F2137" s="7" t="str">
        <x:v>PTC-C</x:v>
      </x:c>
      <x:c r="G2137" s="7" t="str">
        <x:v>BL-Y</x:v>
      </x:c>
      <x:c r="H2137" s="7" t="str">
        <x:v>FCE-12</x:v>
      </x:c>
      <x:c r="I2137" s="7" t="str">
        <x:v>primary</x:v>
      </x:c>
      <x:c r="J2137" s="7" t="str">
        <x:v>O01</x:v>
      </x:c>
      <x:c r="K2137" s="10" t="str">
        <x:v>nominal energy, connected local controls, 20 deg C and clean mechanism</x:v>
      </x:c>
      <x:c r="L2137" s="7" t="n">
        <x:v>1</x:v>
      </x:c>
      <x:c r="M2137" s="10" t="str">
        <x:v>safe state within target</x:v>
      </x:c>
      <x:c r="N2137" s="7" t="str"/>
      <x:c r="O2137" s="7" t="str"/>
      <x:c r="P2137" s="7" t="str"/>
      <x:c r="Q2137" s="7" t="str"/>
      <x:c r="R2137" s="7" t="str"/>
      <x:c r="S2137" s="7" t="str"/>
      <x:c r="T2137" s="7" t="str">
        <x:f>IF(S2137="","OPEN",IF(OR(N2137="",O2137="",P2137&lt;&gt;"SAFE",NOT(ISNUMBER(Q2137)),Q2137&gt;L2137,AND(E2137="FUNCTIONAL TWIN",R2137="")),"FAIL","PASS"))</x:f>
        <x:v>OPEN</x:v>
      </x:c>
    </x:row>
    <x:row r="2138" ht="40" customHeight="1">
      <x:c r="B2138" s="7" t="str">
        <x:v>RAP-PT-2132</x:v>
      </x:c>
      <x:c r="C2138" s="7" t="str">
        <x:v>REA-O-C2-FCE-12-P</x:v>
      </x:c>
      <x:c r="D2138" s="7" t="str">
        <x:v>REA-O-C2</x:v>
      </x:c>
      <x:c r="E2138" s="7" t="str">
        <x:v>OPERATIONAL</x:v>
      </x:c>
      <x:c r="F2138" s="7" t="str">
        <x:v>PTC-C</x:v>
      </x:c>
      <x:c r="G2138" s="7" t="str">
        <x:v>BL-Y</x:v>
      </x:c>
      <x:c r="H2138" s="7" t="str">
        <x:v>FCE-12</x:v>
      </x:c>
      <x:c r="I2138" s="7" t="str">
        <x:v>primary</x:v>
      </x:c>
      <x:c r="J2138" s="7" t="str">
        <x:v>O02</x:v>
      </x:c>
      <x:c r="K2138" s="10" t="str">
        <x:v>same boundary with reversed randomized order</x:v>
      </x:c>
      <x:c r="L2138" s="7" t="n">
        <x:v>1</x:v>
      </x:c>
      <x:c r="M2138" s="10" t="str">
        <x:v>safe state within target</x:v>
      </x:c>
      <x:c r="N2138" s="7" t="str"/>
      <x:c r="O2138" s="7" t="str"/>
      <x:c r="P2138" s="7" t="str"/>
      <x:c r="Q2138" s="7" t="str"/>
      <x:c r="R2138" s="7" t="str"/>
      <x:c r="S2138" s="7" t="str"/>
      <x:c r="T2138" s="7" t="str">
        <x:f>IF(S2138="","OPEN",IF(OR(N2138="",O2138="",P2138&lt;&gt;"SAFE",NOT(ISNUMBER(Q2138)),Q2138&gt;L2138,AND(E2138="FUNCTIONAL TWIN",R2138="")),"FAIL","PASS"))</x:f>
        <x:v>OPEN</x:v>
      </x:c>
    </x:row>
    <x:row r="2139" ht="40" customHeight="1">
      <x:c r="B2139" s="7" t="str">
        <x:v>RAP-PT-2133</x:v>
      </x:c>
      <x:c r="C2139" s="7" t="str">
        <x:v>REA-O-C2-FCE-12-P</x:v>
      </x:c>
      <x:c r="D2139" s="7" t="str">
        <x:v>REA-O-C2</x:v>
      </x:c>
      <x:c r="E2139" s="7" t="str">
        <x:v>OPERATIONAL</x:v>
      </x:c>
      <x:c r="F2139" s="7" t="str">
        <x:v>PTC-C</x:v>
      </x:c>
      <x:c r="G2139" s="7" t="str">
        <x:v>BL-Y</x:v>
      </x:c>
      <x:c r="H2139" s="7" t="str">
        <x:v>FCE-12</x:v>
      </x:c>
      <x:c r="I2139" s="7" t="str">
        <x:v>primary</x:v>
      </x:c>
      <x:c r="J2139" s="7" t="str">
        <x:v>O03</x:v>
      </x:c>
      <x:c r="K2139" s="10" t="str">
        <x:v>minimum accepted stored-energy state</x:v>
      </x:c>
      <x:c r="L2139" s="7" t="n">
        <x:v>1</x:v>
      </x:c>
      <x:c r="M2139" s="10" t="str">
        <x:v>safe state within target</x:v>
      </x:c>
      <x:c r="N2139" s="7" t="str"/>
      <x:c r="O2139" s="7" t="str"/>
      <x:c r="P2139" s="7" t="str"/>
      <x:c r="Q2139" s="7" t="str"/>
      <x:c r="R2139" s="7" t="str"/>
      <x:c r="S2139" s="7" t="str"/>
      <x:c r="T2139" s="7" t="str">
        <x:f>IF(S2139="","OPEN",IF(OR(N2139="",O2139="",P2139&lt;&gt;"SAFE",NOT(ISNUMBER(Q2139)),Q2139&gt;L2139,AND(E2139="FUNCTIONAL TWIN",R2139="")),"FAIL","PASS"))</x:f>
        <x:v>OPEN</x:v>
      </x:c>
    </x:row>
    <x:row r="2140" ht="40" customHeight="1">
      <x:c r="B2140" s="7" t="str">
        <x:v>RAP-PT-2134</x:v>
      </x:c>
      <x:c r="C2140" s="7" t="str">
        <x:v>REA-O-C2-FCE-12-P</x:v>
      </x:c>
      <x:c r="D2140" s="7" t="str">
        <x:v>REA-O-C2</x:v>
      </x:c>
      <x:c r="E2140" s="7" t="str">
        <x:v>OPERATIONAL</x:v>
      </x:c>
      <x:c r="F2140" s="7" t="str">
        <x:v>PTC-C</x:v>
      </x:c>
      <x:c r="G2140" s="7" t="str">
        <x:v>BL-Y</x:v>
      </x:c>
      <x:c r="H2140" s="7" t="str">
        <x:v>FCE-12</x:v>
      </x:c>
      <x:c r="I2140" s="7" t="str">
        <x:v>primary</x:v>
      </x:c>
      <x:c r="J2140" s="7" t="str">
        <x:v>O04</x:v>
      </x:c>
      <x:c r="K2140" s="10" t="str">
        <x:v>minimum energy with reversed order</x:v>
      </x:c>
      <x:c r="L2140" s="7" t="n">
        <x:v>1</x:v>
      </x:c>
      <x:c r="M2140" s="10" t="str">
        <x:v>safe state within target</x:v>
      </x:c>
      <x:c r="N2140" s="7" t="str"/>
      <x:c r="O2140" s="7" t="str"/>
      <x:c r="P2140" s="7" t="str"/>
      <x:c r="Q2140" s="7" t="str"/>
      <x:c r="R2140" s="7" t="str"/>
      <x:c r="S2140" s="7" t="str"/>
      <x:c r="T2140" s="7" t="str">
        <x:f>IF(S2140="","OPEN",IF(OR(N2140="",O2140="",P2140&lt;&gt;"SAFE",NOT(ISNUMBER(Q2140)),Q2140&gt;L2140,AND(E2140="FUNCTIONAL TWIN",R2140="")),"FAIL","PASS"))</x:f>
        <x:v>OPEN</x:v>
      </x:c>
    </x:row>
    <x:row r="2141" ht="40" customHeight="1">
      <x:c r="B2141" s="7" t="str">
        <x:v>RAP-PT-2135</x:v>
      </x:c>
      <x:c r="C2141" s="7" t="str">
        <x:v>REA-O-C2-FCE-12-P</x:v>
      </x:c>
      <x:c r="D2141" s="7" t="str">
        <x:v>REA-O-C2</x:v>
      </x:c>
      <x:c r="E2141" s="7" t="str">
        <x:v>OPERATIONAL</x:v>
      </x:c>
      <x:c r="F2141" s="7" t="str">
        <x:v>PTC-C</x:v>
      </x:c>
      <x:c r="G2141" s="7" t="str">
        <x:v>BL-Y</x:v>
      </x:c>
      <x:c r="H2141" s="7" t="str">
        <x:v>FCE-12</x:v>
      </x:c>
      <x:c r="I2141" s="7" t="str">
        <x:v>primary</x:v>
      </x:c>
      <x:c r="J2141" s="7" t="str">
        <x:v>O05</x:v>
      </x:c>
      <x:c r="K2141" s="10" t="str">
        <x:v>normal power and campus network absent</x:v>
      </x:c>
      <x:c r="L2141" s="7" t="n">
        <x:v>1</x:v>
      </x:c>
      <x:c r="M2141" s="10" t="str">
        <x:v>local safe state and evidence</x:v>
      </x:c>
      <x:c r="N2141" s="7" t="str"/>
      <x:c r="O2141" s="7" t="str"/>
      <x:c r="P2141" s="7" t="str"/>
      <x:c r="Q2141" s="7" t="str"/>
      <x:c r="R2141" s="7" t="str"/>
      <x:c r="S2141" s="7" t="str"/>
      <x:c r="T2141" s="7" t="str">
        <x:f>IF(S2141="","OPEN",IF(OR(N2141="",O2141="",P2141&lt;&gt;"SAFE",NOT(ISNUMBER(Q2141)),Q2141&gt;L2141,AND(E2141="FUNCTIONAL TWIN",R2141="")),"FAIL","PASS"))</x:f>
        <x:v>OPEN</x:v>
      </x:c>
    </x:row>
    <x:row r="2142" ht="40" customHeight="1">
      <x:c r="B2142" s="7" t="str">
        <x:v>RAP-PT-2136</x:v>
      </x:c>
      <x:c r="C2142" s="7" t="str">
        <x:v>REA-O-C2-FCE-12-P</x:v>
      </x:c>
      <x:c r="D2142" s="7" t="str">
        <x:v>REA-O-C2</x:v>
      </x:c>
      <x:c r="E2142" s="7" t="str">
        <x:v>OPERATIONAL</x:v>
      </x:c>
      <x:c r="F2142" s="7" t="str">
        <x:v>PTC-C</x:v>
      </x:c>
      <x:c r="G2142" s="7" t="str">
        <x:v>BL-Y</x:v>
      </x:c>
      <x:c r="H2142" s="7" t="str">
        <x:v>FCE-12</x:v>
      </x:c>
      <x:c r="I2142" s="7" t="str">
        <x:v>primary</x:v>
      </x:c>
      <x:c r="J2142" s="7" t="str">
        <x:v>O06</x:v>
      </x:c>
      <x:c r="K2142" s="10" t="str">
        <x:v>primary time absent with unlike local epoch</x:v>
      </x:c>
      <x:c r="L2142" s="7" t="n">
        <x:v>1</x:v>
      </x:c>
      <x:c r="M2142" s="10" t="str">
        <x:v>local safe state and evidence</x:v>
      </x:c>
      <x:c r="N2142" s="7" t="str"/>
      <x:c r="O2142" s="7" t="str"/>
      <x:c r="P2142" s="7" t="str"/>
      <x:c r="Q2142" s="7" t="str"/>
      <x:c r="R2142" s="7" t="str"/>
      <x:c r="S2142" s="7" t="str"/>
      <x:c r="T2142" s="7" t="str">
        <x:f>IF(S2142="","OPEN",IF(OR(N2142="",O2142="",P2142&lt;&gt;"SAFE",NOT(ISNUMBER(Q2142)),Q2142&gt;L2142,AND(E2142="FUNCTIONAL TWIN",R2142="")),"FAIL","PASS"))</x:f>
        <x:v>OPEN</x:v>
      </x:c>
    </x:row>
    <x:row r="2143" ht="40" customHeight="1">
      <x:c r="B2143" s="7" t="str">
        <x:v>RAP-PT-2137</x:v>
      </x:c>
      <x:c r="C2143" s="7" t="str">
        <x:v>REA-O-C2-FCE-12-P</x:v>
      </x:c>
      <x:c r="D2143" s="7" t="str">
        <x:v>REA-O-C2</x:v>
      </x:c>
      <x:c r="E2143" s="7" t="str">
        <x:v>OPERATIONAL</x:v>
      </x:c>
      <x:c r="F2143" s="7" t="str">
        <x:v>PTC-C</x:v>
      </x:c>
      <x:c r="G2143" s="7" t="str">
        <x:v>BL-Y</x:v>
      </x:c>
      <x:c r="H2143" s="7" t="str">
        <x:v>FCE-12</x:v>
      </x:c>
      <x:c r="I2143" s="7" t="str">
        <x:v>primary</x:v>
      </x:c>
      <x:c r="J2143" s="7" t="str">
        <x:v>O07</x:v>
      </x:c>
      <x:c r="K2143" s="10" t="str">
        <x:v>-20 deg C, wet exterior and accepted internal condition</x:v>
      </x:c>
      <x:c r="L2143" s="7" t="n">
        <x:v>1</x:v>
      </x:c>
      <x:c r="M2143" s="10" t="str">
        <x:v>safe state within target</x:v>
      </x:c>
      <x:c r="N2143" s="7" t="str"/>
      <x:c r="O2143" s="7" t="str"/>
      <x:c r="P2143" s="7" t="str"/>
      <x:c r="Q2143" s="7" t="str"/>
      <x:c r="R2143" s="7" t="str"/>
      <x:c r="S2143" s="7" t="str"/>
      <x:c r="T2143" s="7" t="str">
        <x:f>IF(S2143="","OPEN",IF(OR(N2143="",O2143="",P2143&lt;&gt;"SAFE",NOT(ISNUMBER(Q2143)),Q2143&gt;L2143,AND(E2143="FUNCTIONAL TWIN",R2143="")),"FAIL","PASS"))</x:f>
        <x:v>OPEN</x:v>
      </x:c>
    </x:row>
    <x:row r="2144" ht="40" customHeight="1">
      <x:c r="B2144" s="7" t="str">
        <x:v>RAP-PT-2138</x:v>
      </x:c>
      <x:c r="C2144" s="7" t="str">
        <x:v>REA-O-C2-FCE-12-P</x:v>
      </x:c>
      <x:c r="D2144" s="7" t="str">
        <x:v>REA-O-C2</x:v>
      </x:c>
      <x:c r="E2144" s="7" t="str">
        <x:v>OPERATIONAL</x:v>
      </x:c>
      <x:c r="F2144" s="7" t="str">
        <x:v>PTC-C</x:v>
      </x:c>
      <x:c r="G2144" s="7" t="str">
        <x:v>BL-Y</x:v>
      </x:c>
      <x:c r="H2144" s="7" t="str">
        <x:v>FCE-12</x:v>
      </x:c>
      <x:c r="I2144" s="7" t="str">
        <x:v>primary</x:v>
      </x:c>
      <x:c r="J2144" s="7" t="str">
        <x:v>O08</x:v>
      </x:c>
      <x:c r="K2144" s="10" t="str">
        <x:v>50 deg C, wet exterior and accepted internal condition</x:v>
      </x:c>
      <x:c r="L2144" s="7" t="n">
        <x:v>1</x:v>
      </x:c>
      <x:c r="M2144" s="10" t="str">
        <x:v>safe state within target</x:v>
      </x:c>
      <x:c r="N2144" s="7" t="str"/>
      <x:c r="O2144" s="7" t="str"/>
      <x:c r="P2144" s="7" t="str"/>
      <x:c r="Q2144" s="7" t="str"/>
      <x:c r="R2144" s="7" t="str"/>
      <x:c r="S2144" s="7" t="str"/>
      <x:c r="T2144" s="7" t="str">
        <x:f>IF(S2144="","OPEN",IF(OR(N2144="",O2144="",P2144&lt;&gt;"SAFE",NOT(ISNUMBER(Q2144)),Q2144&gt;L2144,AND(E2144="FUNCTIONAL TWIN",R2144="")),"FAIL","PASS"))</x:f>
        <x:v>OPEN</x:v>
      </x:c>
    </x:row>
    <x:row r="2145" ht="40" customHeight="1">
      <x:c r="B2145" s="7" t="str">
        <x:v>RAP-PT-2139</x:v>
      </x:c>
      <x:c r="C2145" s="7" t="str">
        <x:v>REA-O-C2-FCE-12-P</x:v>
      </x:c>
      <x:c r="D2145" s="7" t="str">
        <x:v>REA-O-C2</x:v>
      </x:c>
      <x:c r="E2145" s="7" t="str">
        <x:v>OPERATIONAL</x:v>
      </x:c>
      <x:c r="F2145" s="7" t="str">
        <x:v>PTC-C</x:v>
      </x:c>
      <x:c r="G2145" s="7" t="str">
        <x:v>BL-Y</x:v>
      </x:c>
      <x:c r="H2145" s="7" t="str">
        <x:v>FCE-12</x:v>
      </x:c>
      <x:c r="I2145" s="7" t="str">
        <x:v>primary</x:v>
      </x:c>
      <x:c r="J2145" s="7" t="str">
        <x:v>O09</x:v>
      </x:c>
      <x:c r="K2145" s="10" t="str">
        <x:v>registered contamination and upper accepted actuation resistance</x:v>
      </x:c>
      <x:c r="L2145" s="7" t="n">
        <x:v>1</x:v>
      </x:c>
      <x:c r="M2145" s="10" t="str">
        <x:v>safe state within target</x:v>
      </x:c>
      <x:c r="N2145" s="7" t="str"/>
      <x:c r="O2145" s="7" t="str"/>
      <x:c r="P2145" s="7" t="str"/>
      <x:c r="Q2145" s="7" t="str"/>
      <x:c r="R2145" s="7" t="str"/>
      <x:c r="S2145" s="7" t="str"/>
      <x:c r="T2145" s="7" t="str">
        <x:f>IF(S2145="","OPEN",IF(OR(N2145="",O2145="",P2145&lt;&gt;"SAFE",NOT(ISNUMBER(Q2145)),Q2145&gt;L2145,AND(E2145="FUNCTIONAL TWIN",R2145="")),"FAIL","PASS"))</x:f>
        <x:v>OPEN</x:v>
      </x:c>
    </x:row>
    <x:row r="2146" ht="40" customHeight="1">
      <x:c r="B2146" s="7" t="str">
        <x:v>RAP-PT-2140</x:v>
      </x:c>
      <x:c r="C2146" s="7" t="str">
        <x:v>REA-O-C2-FCE-12-P</x:v>
      </x:c>
      <x:c r="D2146" s="7" t="str">
        <x:v>REA-O-C2</x:v>
      </x:c>
      <x:c r="E2146" s="7" t="str">
        <x:v>OPERATIONAL</x:v>
      </x:c>
      <x:c r="F2146" s="7" t="str">
        <x:v>PTC-C</x:v>
      </x:c>
      <x:c r="G2146" s="7" t="str">
        <x:v>BL-Y</x:v>
      </x:c>
      <x:c r="H2146" s="7" t="str">
        <x:v>FCE-12</x:v>
      </x:c>
      <x:c r="I2146" s="7" t="str">
        <x:v>primary</x:v>
      </x:c>
      <x:c r="J2146" s="7" t="str">
        <x:v>O10</x:v>
      </x:c>
      <x:c r="K2146" s="10" t="str">
        <x:v>same resistance with reversed randomized order</x:v>
      </x:c>
      <x:c r="L2146" s="7" t="n">
        <x:v>1</x:v>
      </x:c>
      <x:c r="M2146" s="10" t="str">
        <x:v>safe state within target</x:v>
      </x:c>
      <x:c r="N2146" s="7" t="str"/>
      <x:c r="O2146" s="7" t="str"/>
      <x:c r="P2146" s="7" t="str"/>
      <x:c r="Q2146" s="7" t="str"/>
      <x:c r="R2146" s="7" t="str"/>
      <x:c r="S2146" s="7" t="str"/>
      <x:c r="T2146" s="7" t="str">
        <x:f>IF(S2146="","OPEN",IF(OR(N2146="",O2146="",P2146&lt;&gt;"SAFE",NOT(ISNUMBER(Q2146)),Q2146&gt;L2146,AND(E2146="FUNCTIONAL TWIN",R2146="")),"FAIL","PASS"))</x:f>
        <x:v>OPEN</x:v>
      </x:c>
    </x:row>
    <x:row r="2147" ht="40" customHeight="1">
      <x:c r="B2147" s="7" t="str">
        <x:v>RAP-PT-2141</x:v>
      </x:c>
      <x:c r="C2147" s="7" t="str">
        <x:v>REA-O-C2-FCE-12-D</x:v>
      </x:c>
      <x:c r="D2147" s="7" t="str">
        <x:v>REA-O-C2</x:v>
      </x:c>
      <x:c r="E2147" s="7" t="str">
        <x:v>OPERATIONAL</x:v>
      </x:c>
      <x:c r="F2147" s="7" t="str">
        <x:v>PTC-C</x:v>
      </x:c>
      <x:c r="G2147" s="7" t="str">
        <x:v>BL-Y</x:v>
      </x:c>
      <x:c r="H2147" s="7" t="str">
        <x:v>FCE-12</x:v>
      </x:c>
      <x:c r="I2147" s="7" t="str">
        <x:v>diverse</x:v>
      </x:c>
      <x:c r="J2147" s="7" t="str">
        <x:v>O01</x:v>
      </x:c>
      <x:c r="K2147" s="10" t="str">
        <x:v>nominal energy, connected local controls, 20 deg C and clean mechanism</x:v>
      </x:c>
      <x:c r="L2147" s="7" t="n">
        <x:v>1</x:v>
      </x:c>
      <x:c r="M2147" s="10" t="str">
        <x:v>safe state within target</x:v>
      </x:c>
      <x:c r="N2147" s="7" t="str"/>
      <x:c r="O2147" s="7" t="str"/>
      <x:c r="P2147" s="7" t="str"/>
      <x:c r="Q2147" s="7" t="str"/>
      <x:c r="R2147" s="7" t="str"/>
      <x:c r="S2147" s="7" t="str"/>
      <x:c r="T2147" s="7" t="str">
        <x:f>IF(S2147="","OPEN",IF(OR(N2147="",O2147="",P2147&lt;&gt;"SAFE",NOT(ISNUMBER(Q2147)),Q2147&gt;L2147,AND(E2147="FUNCTIONAL TWIN",R2147="")),"FAIL","PASS"))</x:f>
        <x:v>OPEN</x:v>
      </x:c>
    </x:row>
    <x:row r="2148" ht="40" customHeight="1">
      <x:c r="B2148" s="7" t="str">
        <x:v>RAP-PT-2142</x:v>
      </x:c>
      <x:c r="C2148" s="7" t="str">
        <x:v>REA-O-C2-FCE-12-D</x:v>
      </x:c>
      <x:c r="D2148" s="7" t="str">
        <x:v>REA-O-C2</x:v>
      </x:c>
      <x:c r="E2148" s="7" t="str">
        <x:v>OPERATIONAL</x:v>
      </x:c>
      <x:c r="F2148" s="7" t="str">
        <x:v>PTC-C</x:v>
      </x:c>
      <x:c r="G2148" s="7" t="str">
        <x:v>BL-Y</x:v>
      </x:c>
      <x:c r="H2148" s="7" t="str">
        <x:v>FCE-12</x:v>
      </x:c>
      <x:c r="I2148" s="7" t="str">
        <x:v>diverse</x:v>
      </x:c>
      <x:c r="J2148" s="7" t="str">
        <x:v>O02</x:v>
      </x:c>
      <x:c r="K2148" s="10" t="str">
        <x:v>same boundary with reversed randomized order</x:v>
      </x:c>
      <x:c r="L2148" s="7" t="n">
        <x:v>1</x:v>
      </x:c>
      <x:c r="M2148" s="10" t="str">
        <x:v>safe state within target</x:v>
      </x:c>
      <x:c r="N2148" s="7" t="str"/>
      <x:c r="O2148" s="7" t="str"/>
      <x:c r="P2148" s="7" t="str"/>
      <x:c r="Q2148" s="7" t="str"/>
      <x:c r="R2148" s="7" t="str"/>
      <x:c r="S2148" s="7" t="str"/>
      <x:c r="T2148" s="7" t="str">
        <x:f>IF(S2148="","OPEN",IF(OR(N2148="",O2148="",P2148&lt;&gt;"SAFE",NOT(ISNUMBER(Q2148)),Q2148&gt;L2148,AND(E2148="FUNCTIONAL TWIN",R2148="")),"FAIL","PASS"))</x:f>
        <x:v>OPEN</x:v>
      </x:c>
    </x:row>
    <x:row r="2149" ht="40" customHeight="1">
      <x:c r="B2149" s="7" t="str">
        <x:v>RAP-PT-2143</x:v>
      </x:c>
      <x:c r="C2149" s="7" t="str">
        <x:v>REA-O-C2-FCE-12-D</x:v>
      </x:c>
      <x:c r="D2149" s="7" t="str">
        <x:v>REA-O-C2</x:v>
      </x:c>
      <x:c r="E2149" s="7" t="str">
        <x:v>OPERATIONAL</x:v>
      </x:c>
      <x:c r="F2149" s="7" t="str">
        <x:v>PTC-C</x:v>
      </x:c>
      <x:c r="G2149" s="7" t="str">
        <x:v>BL-Y</x:v>
      </x:c>
      <x:c r="H2149" s="7" t="str">
        <x:v>FCE-12</x:v>
      </x:c>
      <x:c r="I2149" s="7" t="str">
        <x:v>diverse</x:v>
      </x:c>
      <x:c r="J2149" s="7" t="str">
        <x:v>O03</x:v>
      </x:c>
      <x:c r="K2149" s="10" t="str">
        <x:v>minimum accepted stored-energy state</x:v>
      </x:c>
      <x:c r="L2149" s="7" t="n">
        <x:v>1</x:v>
      </x:c>
      <x:c r="M2149" s="10" t="str">
        <x:v>safe state within target</x:v>
      </x:c>
      <x:c r="N2149" s="7" t="str"/>
      <x:c r="O2149" s="7" t="str"/>
      <x:c r="P2149" s="7" t="str"/>
      <x:c r="Q2149" s="7" t="str"/>
      <x:c r="R2149" s="7" t="str"/>
      <x:c r="S2149" s="7" t="str"/>
      <x:c r="T2149" s="7" t="str">
        <x:f>IF(S2149="","OPEN",IF(OR(N2149="",O2149="",P2149&lt;&gt;"SAFE",NOT(ISNUMBER(Q2149)),Q2149&gt;L2149,AND(E2149="FUNCTIONAL TWIN",R2149="")),"FAIL","PASS"))</x:f>
        <x:v>OPEN</x:v>
      </x:c>
    </x:row>
    <x:row r="2150" ht="40" customHeight="1">
      <x:c r="B2150" s="7" t="str">
        <x:v>RAP-PT-2144</x:v>
      </x:c>
      <x:c r="C2150" s="7" t="str">
        <x:v>REA-O-C2-FCE-12-D</x:v>
      </x:c>
      <x:c r="D2150" s="7" t="str">
        <x:v>REA-O-C2</x:v>
      </x:c>
      <x:c r="E2150" s="7" t="str">
        <x:v>OPERATIONAL</x:v>
      </x:c>
      <x:c r="F2150" s="7" t="str">
        <x:v>PTC-C</x:v>
      </x:c>
      <x:c r="G2150" s="7" t="str">
        <x:v>BL-Y</x:v>
      </x:c>
      <x:c r="H2150" s="7" t="str">
        <x:v>FCE-12</x:v>
      </x:c>
      <x:c r="I2150" s="7" t="str">
        <x:v>diverse</x:v>
      </x:c>
      <x:c r="J2150" s="7" t="str">
        <x:v>O04</x:v>
      </x:c>
      <x:c r="K2150" s="10" t="str">
        <x:v>minimum energy with reversed order</x:v>
      </x:c>
      <x:c r="L2150" s="7" t="n">
        <x:v>1</x:v>
      </x:c>
      <x:c r="M2150" s="10" t="str">
        <x:v>safe state within target</x:v>
      </x:c>
      <x:c r="N2150" s="7" t="str"/>
      <x:c r="O2150" s="7" t="str"/>
      <x:c r="P2150" s="7" t="str"/>
      <x:c r="Q2150" s="7" t="str"/>
      <x:c r="R2150" s="7" t="str"/>
      <x:c r="S2150" s="7" t="str"/>
      <x:c r="T2150" s="7" t="str">
        <x:f>IF(S2150="","OPEN",IF(OR(N2150="",O2150="",P2150&lt;&gt;"SAFE",NOT(ISNUMBER(Q2150)),Q2150&gt;L2150,AND(E2150="FUNCTIONAL TWIN",R2150="")),"FAIL","PASS"))</x:f>
        <x:v>OPEN</x:v>
      </x:c>
    </x:row>
    <x:row r="2151" ht="40" customHeight="1">
      <x:c r="B2151" s="7" t="str">
        <x:v>RAP-PT-2145</x:v>
      </x:c>
      <x:c r="C2151" s="7" t="str">
        <x:v>REA-O-C2-FCE-12-D</x:v>
      </x:c>
      <x:c r="D2151" s="7" t="str">
        <x:v>REA-O-C2</x:v>
      </x:c>
      <x:c r="E2151" s="7" t="str">
        <x:v>OPERATIONAL</x:v>
      </x:c>
      <x:c r="F2151" s="7" t="str">
        <x:v>PTC-C</x:v>
      </x:c>
      <x:c r="G2151" s="7" t="str">
        <x:v>BL-Y</x:v>
      </x:c>
      <x:c r="H2151" s="7" t="str">
        <x:v>FCE-12</x:v>
      </x:c>
      <x:c r="I2151" s="7" t="str">
        <x:v>diverse</x:v>
      </x:c>
      <x:c r="J2151" s="7" t="str">
        <x:v>O05</x:v>
      </x:c>
      <x:c r="K2151" s="10" t="str">
        <x:v>normal power and campus network absent</x:v>
      </x:c>
      <x:c r="L2151" s="7" t="n">
        <x:v>1</x:v>
      </x:c>
      <x:c r="M2151" s="10" t="str">
        <x:v>local safe state and evidence</x:v>
      </x:c>
      <x:c r="N2151" s="7" t="str"/>
      <x:c r="O2151" s="7" t="str"/>
      <x:c r="P2151" s="7" t="str"/>
      <x:c r="Q2151" s="7" t="str"/>
      <x:c r="R2151" s="7" t="str"/>
      <x:c r="S2151" s="7" t="str"/>
      <x:c r="T2151" s="7" t="str">
        <x:f>IF(S2151="","OPEN",IF(OR(N2151="",O2151="",P2151&lt;&gt;"SAFE",NOT(ISNUMBER(Q2151)),Q2151&gt;L2151,AND(E2151="FUNCTIONAL TWIN",R2151="")),"FAIL","PASS"))</x:f>
        <x:v>OPEN</x:v>
      </x:c>
    </x:row>
    <x:row r="2152" ht="40" customHeight="1">
      <x:c r="B2152" s="7" t="str">
        <x:v>RAP-PT-2146</x:v>
      </x:c>
      <x:c r="C2152" s="7" t="str">
        <x:v>REA-O-C2-FCE-12-D</x:v>
      </x:c>
      <x:c r="D2152" s="7" t="str">
        <x:v>REA-O-C2</x:v>
      </x:c>
      <x:c r="E2152" s="7" t="str">
        <x:v>OPERATIONAL</x:v>
      </x:c>
      <x:c r="F2152" s="7" t="str">
        <x:v>PTC-C</x:v>
      </x:c>
      <x:c r="G2152" s="7" t="str">
        <x:v>BL-Y</x:v>
      </x:c>
      <x:c r="H2152" s="7" t="str">
        <x:v>FCE-12</x:v>
      </x:c>
      <x:c r="I2152" s="7" t="str">
        <x:v>diverse</x:v>
      </x:c>
      <x:c r="J2152" s="7" t="str">
        <x:v>O06</x:v>
      </x:c>
      <x:c r="K2152" s="10" t="str">
        <x:v>primary time absent with unlike local epoch</x:v>
      </x:c>
      <x:c r="L2152" s="7" t="n">
        <x:v>1</x:v>
      </x:c>
      <x:c r="M2152" s="10" t="str">
        <x:v>local safe state and evidence</x:v>
      </x:c>
      <x:c r="N2152" s="7" t="str"/>
      <x:c r="O2152" s="7" t="str"/>
      <x:c r="P2152" s="7" t="str"/>
      <x:c r="Q2152" s="7" t="str"/>
      <x:c r="R2152" s="7" t="str"/>
      <x:c r="S2152" s="7" t="str"/>
      <x:c r="T2152" s="7" t="str">
        <x:f>IF(S2152="","OPEN",IF(OR(N2152="",O2152="",P2152&lt;&gt;"SAFE",NOT(ISNUMBER(Q2152)),Q2152&gt;L2152,AND(E2152="FUNCTIONAL TWIN",R2152="")),"FAIL","PASS"))</x:f>
        <x:v>OPEN</x:v>
      </x:c>
    </x:row>
    <x:row r="2153" ht="40" customHeight="1">
      <x:c r="B2153" s="7" t="str">
        <x:v>RAP-PT-2147</x:v>
      </x:c>
      <x:c r="C2153" s="7" t="str">
        <x:v>REA-O-C2-FCE-12-D</x:v>
      </x:c>
      <x:c r="D2153" s="7" t="str">
        <x:v>REA-O-C2</x:v>
      </x:c>
      <x:c r="E2153" s="7" t="str">
        <x:v>OPERATIONAL</x:v>
      </x:c>
      <x:c r="F2153" s="7" t="str">
        <x:v>PTC-C</x:v>
      </x:c>
      <x:c r="G2153" s="7" t="str">
        <x:v>BL-Y</x:v>
      </x:c>
      <x:c r="H2153" s="7" t="str">
        <x:v>FCE-12</x:v>
      </x:c>
      <x:c r="I2153" s="7" t="str">
        <x:v>diverse</x:v>
      </x:c>
      <x:c r="J2153" s="7" t="str">
        <x:v>O07</x:v>
      </x:c>
      <x:c r="K2153" s="10" t="str">
        <x:v>-20 deg C, wet exterior and accepted internal condition</x:v>
      </x:c>
      <x:c r="L2153" s="7" t="n">
        <x:v>1</x:v>
      </x:c>
      <x:c r="M2153" s="10" t="str">
        <x:v>safe state within target</x:v>
      </x:c>
      <x:c r="N2153" s="7" t="str"/>
      <x:c r="O2153" s="7" t="str"/>
      <x:c r="P2153" s="7" t="str"/>
      <x:c r="Q2153" s="7" t="str"/>
      <x:c r="R2153" s="7" t="str"/>
      <x:c r="S2153" s="7" t="str"/>
      <x:c r="T2153" s="7" t="str">
        <x:f>IF(S2153="","OPEN",IF(OR(N2153="",O2153="",P2153&lt;&gt;"SAFE",NOT(ISNUMBER(Q2153)),Q2153&gt;L2153,AND(E2153="FUNCTIONAL TWIN",R2153="")),"FAIL","PASS"))</x:f>
        <x:v>OPEN</x:v>
      </x:c>
    </x:row>
    <x:row r="2154" ht="40" customHeight="1">
      <x:c r="B2154" s="7" t="str">
        <x:v>RAP-PT-2148</x:v>
      </x:c>
      <x:c r="C2154" s="7" t="str">
        <x:v>REA-O-C2-FCE-12-D</x:v>
      </x:c>
      <x:c r="D2154" s="7" t="str">
        <x:v>REA-O-C2</x:v>
      </x:c>
      <x:c r="E2154" s="7" t="str">
        <x:v>OPERATIONAL</x:v>
      </x:c>
      <x:c r="F2154" s="7" t="str">
        <x:v>PTC-C</x:v>
      </x:c>
      <x:c r="G2154" s="7" t="str">
        <x:v>BL-Y</x:v>
      </x:c>
      <x:c r="H2154" s="7" t="str">
        <x:v>FCE-12</x:v>
      </x:c>
      <x:c r="I2154" s="7" t="str">
        <x:v>diverse</x:v>
      </x:c>
      <x:c r="J2154" s="7" t="str">
        <x:v>O08</x:v>
      </x:c>
      <x:c r="K2154" s="10" t="str">
        <x:v>50 deg C, wet exterior and accepted internal condition</x:v>
      </x:c>
      <x:c r="L2154" s="7" t="n">
        <x:v>1</x:v>
      </x:c>
      <x:c r="M2154" s="10" t="str">
        <x:v>safe state within target</x:v>
      </x:c>
      <x:c r="N2154" s="7" t="str"/>
      <x:c r="O2154" s="7" t="str"/>
      <x:c r="P2154" s="7" t="str"/>
      <x:c r="Q2154" s="7" t="str"/>
      <x:c r="R2154" s="7" t="str"/>
      <x:c r="S2154" s="7" t="str"/>
      <x:c r="T2154" s="7" t="str">
        <x:f>IF(S2154="","OPEN",IF(OR(N2154="",O2154="",P2154&lt;&gt;"SAFE",NOT(ISNUMBER(Q2154)),Q2154&gt;L2154,AND(E2154="FUNCTIONAL TWIN",R2154="")),"FAIL","PASS"))</x:f>
        <x:v>OPEN</x:v>
      </x:c>
    </x:row>
    <x:row r="2155" ht="40" customHeight="1">
      <x:c r="B2155" s="7" t="str">
        <x:v>RAP-PT-2149</x:v>
      </x:c>
      <x:c r="C2155" s="7" t="str">
        <x:v>REA-O-C2-FCE-12-D</x:v>
      </x:c>
      <x:c r="D2155" s="7" t="str">
        <x:v>REA-O-C2</x:v>
      </x:c>
      <x:c r="E2155" s="7" t="str">
        <x:v>OPERATIONAL</x:v>
      </x:c>
      <x:c r="F2155" s="7" t="str">
        <x:v>PTC-C</x:v>
      </x:c>
      <x:c r="G2155" s="7" t="str">
        <x:v>BL-Y</x:v>
      </x:c>
      <x:c r="H2155" s="7" t="str">
        <x:v>FCE-12</x:v>
      </x:c>
      <x:c r="I2155" s="7" t="str">
        <x:v>diverse</x:v>
      </x:c>
      <x:c r="J2155" s="7" t="str">
        <x:v>O09</x:v>
      </x:c>
      <x:c r="K2155" s="10" t="str">
        <x:v>registered contamination and upper accepted actuation resistance</x:v>
      </x:c>
      <x:c r="L2155" s="7" t="n">
        <x:v>1</x:v>
      </x:c>
      <x:c r="M2155" s="10" t="str">
        <x:v>safe state within target</x:v>
      </x:c>
      <x:c r="N2155" s="7" t="str"/>
      <x:c r="O2155" s="7" t="str"/>
      <x:c r="P2155" s="7" t="str"/>
      <x:c r="Q2155" s="7" t="str"/>
      <x:c r="R2155" s="7" t="str"/>
      <x:c r="S2155" s="7" t="str"/>
      <x:c r="T2155" s="7" t="str">
        <x:f>IF(S2155="","OPEN",IF(OR(N2155="",O2155="",P2155&lt;&gt;"SAFE",NOT(ISNUMBER(Q2155)),Q2155&gt;L2155,AND(E2155="FUNCTIONAL TWIN",R2155="")),"FAIL","PASS"))</x:f>
        <x:v>OPEN</x:v>
      </x:c>
    </x:row>
    <x:row r="2156" ht="40" customHeight="1">
      <x:c r="B2156" s="7" t="str">
        <x:v>RAP-PT-2150</x:v>
      </x:c>
      <x:c r="C2156" s="7" t="str">
        <x:v>REA-O-C2-FCE-12-D</x:v>
      </x:c>
      <x:c r="D2156" s="7" t="str">
        <x:v>REA-O-C2</x:v>
      </x:c>
      <x:c r="E2156" s="7" t="str">
        <x:v>OPERATIONAL</x:v>
      </x:c>
      <x:c r="F2156" s="7" t="str">
        <x:v>PTC-C</x:v>
      </x:c>
      <x:c r="G2156" s="7" t="str">
        <x:v>BL-Y</x:v>
      </x:c>
      <x:c r="H2156" s="7" t="str">
        <x:v>FCE-12</x:v>
      </x:c>
      <x:c r="I2156" s="7" t="str">
        <x:v>diverse</x:v>
      </x:c>
      <x:c r="J2156" s="7" t="str">
        <x:v>O10</x:v>
      </x:c>
      <x:c r="K2156" s="10" t="str">
        <x:v>same resistance with reversed randomized order</x:v>
      </x:c>
      <x:c r="L2156" s="7" t="n">
        <x:v>1</x:v>
      </x:c>
      <x:c r="M2156" s="10" t="str">
        <x:v>safe state within target</x:v>
      </x:c>
      <x:c r="N2156" s="7" t="str"/>
      <x:c r="O2156" s="7" t="str"/>
      <x:c r="P2156" s="7" t="str"/>
      <x:c r="Q2156" s="7" t="str"/>
      <x:c r="R2156" s="7" t="str"/>
      <x:c r="S2156" s="7" t="str"/>
      <x:c r="T2156" s="7" t="str">
        <x:f>IF(S2156="","OPEN",IF(OR(N2156="",O2156="",P2156&lt;&gt;"SAFE",NOT(ISNUMBER(Q2156)),Q2156&gt;L2156,AND(E2156="FUNCTIONAL TWIN",R2156="")),"FAIL","PASS"))</x:f>
        <x:v>OPEN</x:v>
      </x:c>
    </x:row>
    <x:row r="2157" ht="40" customHeight="1">
      <x:c r="B2157" s="7" t="str">
        <x:v>RAP-PT-2151</x:v>
      </x:c>
      <x:c r="C2157" s="7" t="str">
        <x:v>REA-O-C2-FCE-12-M</x:v>
      </x:c>
      <x:c r="D2157" s="7" t="str">
        <x:v>REA-O-C2</x:v>
      </x:c>
      <x:c r="E2157" s="7" t="str">
        <x:v>OPERATIONAL</x:v>
      </x:c>
      <x:c r="F2157" s="7" t="str">
        <x:v>PTC-C</x:v>
      </x:c>
      <x:c r="G2157" s="7" t="str">
        <x:v>BL-Y</x:v>
      </x:c>
      <x:c r="H2157" s="7" t="str">
        <x:v>FCE-12</x:v>
      </x:c>
      <x:c r="I2157" s="7" t="str">
        <x:v>manual/passive</x:v>
      </x:c>
      <x:c r="J2157" s="7" t="str">
        <x:v>O01</x:v>
      </x:c>
      <x:c r="K2157" s="10" t="str">
        <x:v>nominal energy, connected local controls, 20 deg C and clean mechanism</x:v>
      </x:c>
      <x:c r="L2157" s="7" t="n">
        <x:v>1</x:v>
      </x:c>
      <x:c r="M2157" s="10" t="str">
        <x:v>safe state within target</x:v>
      </x:c>
      <x:c r="N2157" s="7" t="str"/>
      <x:c r="O2157" s="7" t="str"/>
      <x:c r="P2157" s="7" t="str"/>
      <x:c r="Q2157" s="7" t="str"/>
      <x:c r="R2157" s="7" t="str"/>
      <x:c r="S2157" s="7" t="str"/>
      <x:c r="T2157" s="7" t="str">
        <x:f>IF(S2157="","OPEN",IF(OR(N2157="",O2157="",P2157&lt;&gt;"SAFE",NOT(ISNUMBER(Q2157)),Q2157&gt;L2157,AND(E2157="FUNCTIONAL TWIN",R2157="")),"FAIL","PASS"))</x:f>
        <x:v>OPEN</x:v>
      </x:c>
    </x:row>
    <x:row r="2158" ht="40" customHeight="1">
      <x:c r="B2158" s="7" t="str">
        <x:v>RAP-PT-2152</x:v>
      </x:c>
      <x:c r="C2158" s="7" t="str">
        <x:v>REA-O-C2-FCE-12-M</x:v>
      </x:c>
      <x:c r="D2158" s="7" t="str">
        <x:v>REA-O-C2</x:v>
      </x:c>
      <x:c r="E2158" s="7" t="str">
        <x:v>OPERATIONAL</x:v>
      </x:c>
      <x:c r="F2158" s="7" t="str">
        <x:v>PTC-C</x:v>
      </x:c>
      <x:c r="G2158" s="7" t="str">
        <x:v>BL-Y</x:v>
      </x:c>
      <x:c r="H2158" s="7" t="str">
        <x:v>FCE-12</x:v>
      </x:c>
      <x:c r="I2158" s="7" t="str">
        <x:v>manual/passive</x:v>
      </x:c>
      <x:c r="J2158" s="7" t="str">
        <x:v>O02</x:v>
      </x:c>
      <x:c r="K2158" s="10" t="str">
        <x:v>same boundary with reversed randomized order</x:v>
      </x:c>
      <x:c r="L2158" s="7" t="n">
        <x:v>1</x:v>
      </x:c>
      <x:c r="M2158" s="10" t="str">
        <x:v>safe state within target</x:v>
      </x:c>
      <x:c r="N2158" s="7" t="str"/>
      <x:c r="O2158" s="7" t="str"/>
      <x:c r="P2158" s="7" t="str"/>
      <x:c r="Q2158" s="7" t="str"/>
      <x:c r="R2158" s="7" t="str"/>
      <x:c r="S2158" s="7" t="str"/>
      <x:c r="T2158" s="7" t="str">
        <x:f>IF(S2158="","OPEN",IF(OR(N2158="",O2158="",P2158&lt;&gt;"SAFE",NOT(ISNUMBER(Q2158)),Q2158&gt;L2158,AND(E2158="FUNCTIONAL TWIN",R2158="")),"FAIL","PASS"))</x:f>
        <x:v>OPEN</x:v>
      </x:c>
    </x:row>
    <x:row r="2159" ht="40" customHeight="1">
      <x:c r="B2159" s="7" t="str">
        <x:v>RAP-PT-2153</x:v>
      </x:c>
      <x:c r="C2159" s="7" t="str">
        <x:v>REA-O-C2-FCE-12-M</x:v>
      </x:c>
      <x:c r="D2159" s="7" t="str">
        <x:v>REA-O-C2</x:v>
      </x:c>
      <x:c r="E2159" s="7" t="str">
        <x:v>OPERATIONAL</x:v>
      </x:c>
      <x:c r="F2159" s="7" t="str">
        <x:v>PTC-C</x:v>
      </x:c>
      <x:c r="G2159" s="7" t="str">
        <x:v>BL-Y</x:v>
      </x:c>
      <x:c r="H2159" s="7" t="str">
        <x:v>FCE-12</x:v>
      </x:c>
      <x:c r="I2159" s="7" t="str">
        <x:v>manual/passive</x:v>
      </x:c>
      <x:c r="J2159" s="7" t="str">
        <x:v>O03</x:v>
      </x:c>
      <x:c r="K2159" s="10" t="str">
        <x:v>minimum accepted stored-energy state</x:v>
      </x:c>
      <x:c r="L2159" s="7" t="n">
        <x:v>1</x:v>
      </x:c>
      <x:c r="M2159" s="10" t="str">
        <x:v>safe state within target</x:v>
      </x:c>
      <x:c r="N2159" s="7" t="str"/>
      <x:c r="O2159" s="7" t="str"/>
      <x:c r="P2159" s="7" t="str"/>
      <x:c r="Q2159" s="7" t="str"/>
      <x:c r="R2159" s="7" t="str"/>
      <x:c r="S2159" s="7" t="str"/>
      <x:c r="T2159" s="7" t="str">
        <x:f>IF(S2159="","OPEN",IF(OR(N2159="",O2159="",P2159&lt;&gt;"SAFE",NOT(ISNUMBER(Q2159)),Q2159&gt;L2159,AND(E2159="FUNCTIONAL TWIN",R2159="")),"FAIL","PASS"))</x:f>
        <x:v>OPEN</x:v>
      </x:c>
    </x:row>
    <x:row r="2160" ht="40" customHeight="1">
      <x:c r="B2160" s="7" t="str">
        <x:v>RAP-PT-2154</x:v>
      </x:c>
      <x:c r="C2160" s="7" t="str">
        <x:v>REA-O-C2-FCE-12-M</x:v>
      </x:c>
      <x:c r="D2160" s="7" t="str">
        <x:v>REA-O-C2</x:v>
      </x:c>
      <x:c r="E2160" s="7" t="str">
        <x:v>OPERATIONAL</x:v>
      </x:c>
      <x:c r="F2160" s="7" t="str">
        <x:v>PTC-C</x:v>
      </x:c>
      <x:c r="G2160" s="7" t="str">
        <x:v>BL-Y</x:v>
      </x:c>
      <x:c r="H2160" s="7" t="str">
        <x:v>FCE-12</x:v>
      </x:c>
      <x:c r="I2160" s="7" t="str">
        <x:v>manual/passive</x:v>
      </x:c>
      <x:c r="J2160" s="7" t="str">
        <x:v>O04</x:v>
      </x:c>
      <x:c r="K2160" s="10" t="str">
        <x:v>minimum energy with reversed order</x:v>
      </x:c>
      <x:c r="L2160" s="7" t="n">
        <x:v>1</x:v>
      </x:c>
      <x:c r="M2160" s="10" t="str">
        <x:v>safe state within target</x:v>
      </x:c>
      <x:c r="N2160" s="7" t="str"/>
      <x:c r="O2160" s="7" t="str"/>
      <x:c r="P2160" s="7" t="str"/>
      <x:c r="Q2160" s="7" t="str"/>
      <x:c r="R2160" s="7" t="str"/>
      <x:c r="S2160" s="7" t="str"/>
      <x:c r="T2160" s="7" t="str">
        <x:f>IF(S2160="","OPEN",IF(OR(N2160="",O2160="",P2160&lt;&gt;"SAFE",NOT(ISNUMBER(Q2160)),Q2160&gt;L2160,AND(E2160="FUNCTIONAL TWIN",R2160="")),"FAIL","PASS"))</x:f>
        <x:v>OPEN</x:v>
      </x:c>
    </x:row>
    <x:row r="2161" ht="40" customHeight="1">
      <x:c r="B2161" s="7" t="str">
        <x:v>RAP-PT-2155</x:v>
      </x:c>
      <x:c r="C2161" s="7" t="str">
        <x:v>REA-O-C2-FCE-12-M</x:v>
      </x:c>
      <x:c r="D2161" s="7" t="str">
        <x:v>REA-O-C2</x:v>
      </x:c>
      <x:c r="E2161" s="7" t="str">
        <x:v>OPERATIONAL</x:v>
      </x:c>
      <x:c r="F2161" s="7" t="str">
        <x:v>PTC-C</x:v>
      </x:c>
      <x:c r="G2161" s="7" t="str">
        <x:v>BL-Y</x:v>
      </x:c>
      <x:c r="H2161" s="7" t="str">
        <x:v>FCE-12</x:v>
      </x:c>
      <x:c r="I2161" s="7" t="str">
        <x:v>manual/passive</x:v>
      </x:c>
      <x:c r="J2161" s="7" t="str">
        <x:v>O05</x:v>
      </x:c>
      <x:c r="K2161" s="10" t="str">
        <x:v>normal power and campus network absent</x:v>
      </x:c>
      <x:c r="L2161" s="7" t="n">
        <x:v>1</x:v>
      </x:c>
      <x:c r="M2161" s="10" t="str">
        <x:v>local safe state and evidence</x:v>
      </x:c>
      <x:c r="N2161" s="7" t="str"/>
      <x:c r="O2161" s="7" t="str"/>
      <x:c r="P2161" s="7" t="str"/>
      <x:c r="Q2161" s="7" t="str"/>
      <x:c r="R2161" s="7" t="str"/>
      <x:c r="S2161" s="7" t="str"/>
      <x:c r="T2161" s="7" t="str">
        <x:f>IF(S2161="","OPEN",IF(OR(N2161="",O2161="",P2161&lt;&gt;"SAFE",NOT(ISNUMBER(Q2161)),Q2161&gt;L2161,AND(E2161="FUNCTIONAL TWIN",R2161="")),"FAIL","PASS"))</x:f>
        <x:v>OPEN</x:v>
      </x:c>
    </x:row>
    <x:row r="2162" ht="40" customHeight="1">
      <x:c r="B2162" s="7" t="str">
        <x:v>RAP-PT-2156</x:v>
      </x:c>
      <x:c r="C2162" s="7" t="str">
        <x:v>REA-O-C2-FCE-12-M</x:v>
      </x:c>
      <x:c r="D2162" s="7" t="str">
        <x:v>REA-O-C2</x:v>
      </x:c>
      <x:c r="E2162" s="7" t="str">
        <x:v>OPERATIONAL</x:v>
      </x:c>
      <x:c r="F2162" s="7" t="str">
        <x:v>PTC-C</x:v>
      </x:c>
      <x:c r="G2162" s="7" t="str">
        <x:v>BL-Y</x:v>
      </x:c>
      <x:c r="H2162" s="7" t="str">
        <x:v>FCE-12</x:v>
      </x:c>
      <x:c r="I2162" s="7" t="str">
        <x:v>manual/passive</x:v>
      </x:c>
      <x:c r="J2162" s="7" t="str">
        <x:v>O06</x:v>
      </x:c>
      <x:c r="K2162" s="10" t="str">
        <x:v>primary time absent with unlike local epoch</x:v>
      </x:c>
      <x:c r="L2162" s="7" t="n">
        <x:v>1</x:v>
      </x:c>
      <x:c r="M2162" s="10" t="str">
        <x:v>local safe state and evidence</x:v>
      </x:c>
      <x:c r="N2162" s="7" t="str"/>
      <x:c r="O2162" s="7" t="str"/>
      <x:c r="P2162" s="7" t="str"/>
      <x:c r="Q2162" s="7" t="str"/>
      <x:c r="R2162" s="7" t="str"/>
      <x:c r="S2162" s="7" t="str"/>
      <x:c r="T2162" s="7" t="str">
        <x:f>IF(S2162="","OPEN",IF(OR(N2162="",O2162="",P2162&lt;&gt;"SAFE",NOT(ISNUMBER(Q2162)),Q2162&gt;L2162,AND(E2162="FUNCTIONAL TWIN",R2162="")),"FAIL","PASS"))</x:f>
        <x:v>OPEN</x:v>
      </x:c>
    </x:row>
    <x:row r="2163" ht="40" customHeight="1">
      <x:c r="B2163" s="7" t="str">
        <x:v>RAP-PT-2157</x:v>
      </x:c>
      <x:c r="C2163" s="7" t="str">
        <x:v>REA-O-C2-FCE-12-M</x:v>
      </x:c>
      <x:c r="D2163" s="7" t="str">
        <x:v>REA-O-C2</x:v>
      </x:c>
      <x:c r="E2163" s="7" t="str">
        <x:v>OPERATIONAL</x:v>
      </x:c>
      <x:c r="F2163" s="7" t="str">
        <x:v>PTC-C</x:v>
      </x:c>
      <x:c r="G2163" s="7" t="str">
        <x:v>BL-Y</x:v>
      </x:c>
      <x:c r="H2163" s="7" t="str">
        <x:v>FCE-12</x:v>
      </x:c>
      <x:c r="I2163" s="7" t="str">
        <x:v>manual/passive</x:v>
      </x:c>
      <x:c r="J2163" s="7" t="str">
        <x:v>O07</x:v>
      </x:c>
      <x:c r="K2163" s="10" t="str">
        <x:v>-20 deg C, wet exterior and accepted internal condition</x:v>
      </x:c>
      <x:c r="L2163" s="7" t="n">
        <x:v>1</x:v>
      </x:c>
      <x:c r="M2163" s="10" t="str">
        <x:v>safe state within target</x:v>
      </x:c>
      <x:c r="N2163" s="7" t="str"/>
      <x:c r="O2163" s="7" t="str"/>
      <x:c r="P2163" s="7" t="str"/>
      <x:c r="Q2163" s="7" t="str"/>
      <x:c r="R2163" s="7" t="str"/>
      <x:c r="S2163" s="7" t="str"/>
      <x:c r="T2163" s="7" t="str">
        <x:f>IF(S2163="","OPEN",IF(OR(N2163="",O2163="",P2163&lt;&gt;"SAFE",NOT(ISNUMBER(Q2163)),Q2163&gt;L2163,AND(E2163="FUNCTIONAL TWIN",R2163="")),"FAIL","PASS"))</x:f>
        <x:v>OPEN</x:v>
      </x:c>
    </x:row>
    <x:row r="2164" ht="40" customHeight="1">
      <x:c r="B2164" s="7" t="str">
        <x:v>RAP-PT-2158</x:v>
      </x:c>
      <x:c r="C2164" s="7" t="str">
        <x:v>REA-O-C2-FCE-12-M</x:v>
      </x:c>
      <x:c r="D2164" s="7" t="str">
        <x:v>REA-O-C2</x:v>
      </x:c>
      <x:c r="E2164" s="7" t="str">
        <x:v>OPERATIONAL</x:v>
      </x:c>
      <x:c r="F2164" s="7" t="str">
        <x:v>PTC-C</x:v>
      </x:c>
      <x:c r="G2164" s="7" t="str">
        <x:v>BL-Y</x:v>
      </x:c>
      <x:c r="H2164" s="7" t="str">
        <x:v>FCE-12</x:v>
      </x:c>
      <x:c r="I2164" s="7" t="str">
        <x:v>manual/passive</x:v>
      </x:c>
      <x:c r="J2164" s="7" t="str">
        <x:v>O08</x:v>
      </x:c>
      <x:c r="K2164" s="10" t="str">
        <x:v>50 deg C, wet exterior and accepted internal condition</x:v>
      </x:c>
      <x:c r="L2164" s="7" t="n">
        <x:v>1</x:v>
      </x:c>
      <x:c r="M2164" s="10" t="str">
        <x:v>safe state within target</x:v>
      </x:c>
      <x:c r="N2164" s="7" t="str"/>
      <x:c r="O2164" s="7" t="str"/>
      <x:c r="P2164" s="7" t="str"/>
      <x:c r="Q2164" s="7" t="str"/>
      <x:c r="R2164" s="7" t="str"/>
      <x:c r="S2164" s="7" t="str"/>
      <x:c r="T2164" s="7" t="str">
        <x:f>IF(S2164="","OPEN",IF(OR(N2164="",O2164="",P2164&lt;&gt;"SAFE",NOT(ISNUMBER(Q2164)),Q2164&gt;L2164,AND(E2164="FUNCTIONAL TWIN",R2164="")),"FAIL","PASS"))</x:f>
        <x:v>OPEN</x:v>
      </x:c>
    </x:row>
    <x:row r="2165" ht="40" customHeight="1">
      <x:c r="B2165" s="7" t="str">
        <x:v>RAP-PT-2159</x:v>
      </x:c>
      <x:c r="C2165" s="7" t="str">
        <x:v>REA-O-C2-FCE-12-M</x:v>
      </x:c>
      <x:c r="D2165" s="7" t="str">
        <x:v>REA-O-C2</x:v>
      </x:c>
      <x:c r="E2165" s="7" t="str">
        <x:v>OPERATIONAL</x:v>
      </x:c>
      <x:c r="F2165" s="7" t="str">
        <x:v>PTC-C</x:v>
      </x:c>
      <x:c r="G2165" s="7" t="str">
        <x:v>BL-Y</x:v>
      </x:c>
      <x:c r="H2165" s="7" t="str">
        <x:v>FCE-12</x:v>
      </x:c>
      <x:c r="I2165" s="7" t="str">
        <x:v>manual/passive</x:v>
      </x:c>
      <x:c r="J2165" s="7" t="str">
        <x:v>O09</x:v>
      </x:c>
      <x:c r="K2165" s="10" t="str">
        <x:v>registered contamination and upper accepted actuation resistance</x:v>
      </x:c>
      <x:c r="L2165" s="7" t="n">
        <x:v>1</x:v>
      </x:c>
      <x:c r="M2165" s="10" t="str">
        <x:v>safe state within target</x:v>
      </x:c>
      <x:c r="N2165" s="7" t="str"/>
      <x:c r="O2165" s="7" t="str"/>
      <x:c r="P2165" s="7" t="str"/>
      <x:c r="Q2165" s="7" t="str"/>
      <x:c r="R2165" s="7" t="str"/>
      <x:c r="S2165" s="7" t="str"/>
      <x:c r="T2165" s="7" t="str">
        <x:f>IF(S2165="","OPEN",IF(OR(N2165="",O2165="",P2165&lt;&gt;"SAFE",NOT(ISNUMBER(Q2165)),Q2165&gt;L2165,AND(E2165="FUNCTIONAL TWIN",R2165="")),"FAIL","PASS"))</x:f>
        <x:v>OPEN</x:v>
      </x:c>
    </x:row>
    <x:row r="2166" ht="40" customHeight="1">
      <x:c r="B2166" s="7" t="str">
        <x:v>RAP-PT-2160</x:v>
      </x:c>
      <x:c r="C2166" s="7" t="str">
        <x:v>REA-O-C2-FCE-12-M</x:v>
      </x:c>
      <x:c r="D2166" s="7" t="str">
        <x:v>REA-O-C2</x:v>
      </x:c>
      <x:c r="E2166" s="7" t="str">
        <x:v>OPERATIONAL</x:v>
      </x:c>
      <x:c r="F2166" s="7" t="str">
        <x:v>PTC-C</x:v>
      </x:c>
      <x:c r="G2166" s="7" t="str">
        <x:v>BL-Y</x:v>
      </x:c>
      <x:c r="H2166" s="7" t="str">
        <x:v>FCE-12</x:v>
      </x:c>
      <x:c r="I2166" s="7" t="str">
        <x:v>manual/passive</x:v>
      </x:c>
      <x:c r="J2166" s="7" t="str">
        <x:v>O10</x:v>
      </x:c>
      <x:c r="K2166" s="10" t="str">
        <x:v>same resistance with reversed randomized order</x:v>
      </x:c>
      <x:c r="L2166" s="7" t="n">
        <x:v>1</x:v>
      </x:c>
      <x:c r="M2166" s="10" t="str">
        <x:v>safe state within target</x:v>
      </x:c>
      <x:c r="N2166" s="7" t="str"/>
      <x:c r="O2166" s="7" t="str"/>
      <x:c r="P2166" s="7" t="str"/>
      <x:c r="Q2166" s="7" t="str"/>
      <x:c r="R2166" s="7" t="str"/>
      <x:c r="S2166" s="7" t="str"/>
      <x:c r="T2166" s="7" t="str">
        <x:f>IF(S2166="","OPEN",IF(OR(N2166="",O2166="",P2166&lt;&gt;"SAFE",NOT(ISNUMBER(Q2166)),Q2166&gt;L2166,AND(E2166="FUNCTIONAL TWIN",R2166="")),"FAIL","PASS"))</x:f>
        <x:v>OPEN</x:v>
      </x:c>
    </x:row>
    <x:row r="2167" ht="40" customHeight="1">
      <x:c r="B2167" s="7" t="str">
        <x:v>RAP-PT-2161</x:v>
      </x:c>
      <x:c r="C2167" s="7" t="str">
        <x:v>REA-T-A1-FCE-01-P</x:v>
      </x:c>
      <x:c r="D2167" s="7" t="str">
        <x:v>REA-T-A1</x:v>
      </x:c>
      <x:c r="E2167" s="7" t="str">
        <x:v>FUNCTIONAL TWIN</x:v>
      </x:c>
      <x:c r="F2167" s="7" t="str">
        <x:v>PTC-A</x:v>
      </x:c>
      <x:c r="G2167" s="7" t="str">
        <x:v>BL-X</x:v>
      </x:c>
      <x:c r="H2167" s="7" t="str">
        <x:v>FCE-01</x:v>
      </x:c>
      <x:c r="I2167" s="7" t="str">
        <x:v>primary</x:v>
      </x:c>
      <x:c r="J2167" s="7" t="str">
        <x:v>T01</x:v>
      </x:c>
      <x:c r="K2167" s="10" t="str">
        <x:v>challenged path receives no command</x:v>
      </x:c>
      <x:c r="L2167" s="7" t="n">
        <x:v>2</x:v>
      </x:c>
      <x:c r="M2167" s="10" t="str">
        <x:v>failure detected; alternate path safe</x:v>
      </x:c>
      <x:c r="N2167" s="7" t="str"/>
      <x:c r="O2167" s="7" t="str"/>
      <x:c r="P2167" s="7" t="str"/>
      <x:c r="Q2167" s="7" t="str"/>
      <x:c r="R2167" s="7" t="str"/>
      <x:c r="S2167" s="7" t="str"/>
      <x:c r="T2167" s="7" t="str">
        <x:f>IF(S2167="","OPEN",IF(OR(N2167="",O2167="",P2167&lt;&gt;"SAFE",NOT(ISNUMBER(Q2167)),Q2167&gt;L2167,AND(E2167="FUNCTIONAL TWIN",R2167="")),"FAIL","PASS"))</x:f>
        <x:v>OPEN</x:v>
      </x:c>
    </x:row>
    <x:row r="2168" ht="40" customHeight="1">
      <x:c r="B2168" s="7" t="str">
        <x:v>RAP-PT-2162</x:v>
      </x:c>
      <x:c r="C2168" s="7" t="str">
        <x:v>REA-T-A1-FCE-01-P</x:v>
      </x:c>
      <x:c r="D2168" s="7" t="str">
        <x:v>REA-T-A1</x:v>
      </x:c>
      <x:c r="E2168" s="7" t="str">
        <x:v>FUNCTIONAL TWIN</x:v>
      </x:c>
      <x:c r="F2168" s="7" t="str">
        <x:v>PTC-A</x:v>
      </x:c>
      <x:c r="G2168" s="7" t="str">
        <x:v>BL-X</x:v>
      </x:c>
      <x:c r="H2168" s="7" t="str">
        <x:v>FCE-01</x:v>
      </x:c>
      <x:c r="I2168" s="7" t="str">
        <x:v>primary</x:v>
      </x:c>
      <x:c r="J2168" s="7" t="str">
        <x:v>T02</x:v>
      </x:c>
      <x:c r="K2168" s="10" t="str">
        <x:v>challenged path has no usable motive energy</x:v>
      </x:c>
      <x:c r="L2168" s="7" t="n">
        <x:v>2</x:v>
      </x:c>
      <x:c r="M2168" s="10" t="str">
        <x:v>failure detected; alternate path safe</x:v>
      </x:c>
      <x:c r="N2168" s="7" t="str"/>
      <x:c r="O2168" s="7" t="str"/>
      <x:c r="P2168" s="7" t="str"/>
      <x:c r="Q2168" s="7" t="str"/>
      <x:c r="R2168" s="7" t="str"/>
      <x:c r="S2168" s="7" t="str"/>
      <x:c r="T2168" s="7" t="str">
        <x:f>IF(S2168="","OPEN",IF(OR(N2168="",O2168="",P2168&lt;&gt;"SAFE",NOT(ISNUMBER(Q2168)),Q2168&gt;L2168,AND(E2168="FUNCTIONAL TWIN",R2168="")),"FAIL","PASS"))</x:f>
        <x:v>OPEN</x:v>
      </x:c>
    </x:row>
    <x:row r="2169" ht="40" customHeight="1">
      <x:c r="B2169" s="7" t="str">
        <x:v>RAP-PT-2163</x:v>
      </x:c>
      <x:c r="C2169" s="7" t="str">
        <x:v>REA-T-A1-FCE-01-P</x:v>
      </x:c>
      <x:c r="D2169" s="7" t="str">
        <x:v>REA-T-A1</x:v>
      </x:c>
      <x:c r="E2169" s="7" t="str">
        <x:v>FUNCTIONAL TWIN</x:v>
      </x:c>
      <x:c r="F2169" s="7" t="str">
        <x:v>PTC-A</x:v>
      </x:c>
      <x:c r="G2169" s="7" t="str">
        <x:v>BL-X</x:v>
      </x:c>
      <x:c r="H2169" s="7" t="str">
        <x:v>FCE-01</x:v>
      </x:c>
      <x:c r="I2169" s="7" t="str">
        <x:v>primary</x:v>
      </x:c>
      <x:c r="J2169" s="7" t="str">
        <x:v>T03</x:v>
      </x:c>
      <x:c r="K2169" s="10" t="str">
        <x:v>challenged path reports safe while element remains unsafe</x:v>
      </x:c>
      <x:c r="L2169" s="7" t="n">
        <x:v>2</x:v>
      </x:c>
      <x:c r="M2169" s="10" t="str">
        <x:v>false indication rejected; alternate path safe</x:v>
      </x:c>
      <x:c r="N2169" s="7" t="str"/>
      <x:c r="O2169" s="7" t="str"/>
      <x:c r="P2169" s="7" t="str"/>
      <x:c r="Q2169" s="7" t="str"/>
      <x:c r="R2169" s="7" t="str"/>
      <x:c r="S2169" s="7" t="str"/>
      <x:c r="T2169" s="7" t="str">
        <x:f>IF(S2169="","OPEN",IF(OR(N2169="",O2169="",P2169&lt;&gt;"SAFE",NOT(ISNUMBER(Q2169)),Q2169&gt;L2169,AND(E2169="FUNCTIONAL TWIN",R2169="")),"FAIL","PASS"))</x:f>
        <x:v>OPEN</x:v>
      </x:c>
    </x:row>
    <x:row r="2170" ht="40" customHeight="1">
      <x:c r="B2170" s="7" t="str">
        <x:v>RAP-PT-2164</x:v>
      </x:c>
      <x:c r="C2170" s="7" t="str">
        <x:v>REA-T-A1-FCE-01-P</x:v>
      </x:c>
      <x:c r="D2170" s="7" t="str">
        <x:v>REA-T-A1</x:v>
      </x:c>
      <x:c r="E2170" s="7" t="str">
        <x:v>FUNCTIONAL TWIN</x:v>
      </x:c>
      <x:c r="F2170" s="7" t="str">
        <x:v>PTC-A</x:v>
      </x:c>
      <x:c r="G2170" s="7" t="str">
        <x:v>BL-X</x:v>
      </x:c>
      <x:c r="H2170" s="7" t="str">
        <x:v>FCE-01</x:v>
      </x:c>
      <x:c r="I2170" s="7" t="str">
        <x:v>primary</x:v>
      </x:c>
      <x:c r="J2170" s="7" t="str">
        <x:v>T04</x:v>
      </x:c>
      <x:c r="K2170" s="10" t="str">
        <x:v>challenged mechanism cannot reach final state</x:v>
      </x:c>
      <x:c r="L2170" s="7" t="n">
        <x:v>2</x:v>
      </x:c>
      <x:c r="M2170" s="10" t="str">
        <x:v>obstruction detected; alternate path safe</x:v>
      </x:c>
      <x:c r="N2170" s="7" t="str"/>
      <x:c r="O2170" s="7" t="str"/>
      <x:c r="P2170" s="7" t="str"/>
      <x:c r="Q2170" s="7" t="str"/>
      <x:c r="R2170" s="7" t="str"/>
      <x:c r="S2170" s="7" t="str"/>
      <x:c r="T2170" s="7" t="str">
        <x:f>IF(S2170="","OPEN",IF(OR(N2170="",O2170="",P2170&lt;&gt;"SAFE",NOT(ISNUMBER(Q2170)),Q2170&gt;L2170,AND(E2170="FUNCTIONAL TWIN",R2170="")),"FAIL","PASS"))</x:f>
        <x:v>OPEN</x:v>
      </x:c>
    </x:row>
    <x:row r="2171" ht="40" customHeight="1">
      <x:c r="B2171" s="7" t="str">
        <x:v>RAP-PT-2165</x:v>
      </x:c>
      <x:c r="C2171" s="7" t="str">
        <x:v>REA-T-A1-FCE-01-D</x:v>
      </x:c>
      <x:c r="D2171" s="7" t="str">
        <x:v>REA-T-A1</x:v>
      </x:c>
      <x:c r="E2171" s="7" t="str">
        <x:v>FUNCTIONAL TWIN</x:v>
      </x:c>
      <x:c r="F2171" s="7" t="str">
        <x:v>PTC-A</x:v>
      </x:c>
      <x:c r="G2171" s="7" t="str">
        <x:v>BL-X</x:v>
      </x:c>
      <x:c r="H2171" s="7" t="str">
        <x:v>FCE-01</x:v>
      </x:c>
      <x:c r="I2171" s="7" t="str">
        <x:v>diverse</x:v>
      </x:c>
      <x:c r="J2171" s="7" t="str">
        <x:v>T01</x:v>
      </x:c>
      <x:c r="K2171" s="10" t="str">
        <x:v>challenged path receives no command</x:v>
      </x:c>
      <x:c r="L2171" s="7" t="n">
        <x:v>2</x:v>
      </x:c>
      <x:c r="M2171" s="10" t="str">
        <x:v>failure detected; alternate path safe</x:v>
      </x:c>
      <x:c r="N2171" s="7" t="str"/>
      <x:c r="O2171" s="7" t="str"/>
      <x:c r="P2171" s="7" t="str"/>
      <x:c r="Q2171" s="7" t="str"/>
      <x:c r="R2171" s="7" t="str"/>
      <x:c r="S2171" s="7" t="str"/>
      <x:c r="T2171" s="7" t="str">
        <x:f>IF(S2171="","OPEN",IF(OR(N2171="",O2171="",P2171&lt;&gt;"SAFE",NOT(ISNUMBER(Q2171)),Q2171&gt;L2171,AND(E2171="FUNCTIONAL TWIN",R2171="")),"FAIL","PASS"))</x:f>
        <x:v>OPEN</x:v>
      </x:c>
    </x:row>
    <x:row r="2172" ht="40" customHeight="1">
      <x:c r="B2172" s="7" t="str">
        <x:v>RAP-PT-2166</x:v>
      </x:c>
      <x:c r="C2172" s="7" t="str">
        <x:v>REA-T-A1-FCE-01-D</x:v>
      </x:c>
      <x:c r="D2172" s="7" t="str">
        <x:v>REA-T-A1</x:v>
      </x:c>
      <x:c r="E2172" s="7" t="str">
        <x:v>FUNCTIONAL TWIN</x:v>
      </x:c>
      <x:c r="F2172" s="7" t="str">
        <x:v>PTC-A</x:v>
      </x:c>
      <x:c r="G2172" s="7" t="str">
        <x:v>BL-X</x:v>
      </x:c>
      <x:c r="H2172" s="7" t="str">
        <x:v>FCE-01</x:v>
      </x:c>
      <x:c r="I2172" s="7" t="str">
        <x:v>diverse</x:v>
      </x:c>
      <x:c r="J2172" s="7" t="str">
        <x:v>T02</x:v>
      </x:c>
      <x:c r="K2172" s="10" t="str">
        <x:v>challenged path has no usable motive energy</x:v>
      </x:c>
      <x:c r="L2172" s="7" t="n">
        <x:v>2</x:v>
      </x:c>
      <x:c r="M2172" s="10" t="str">
        <x:v>failure detected; alternate path safe</x:v>
      </x:c>
      <x:c r="N2172" s="7" t="str"/>
      <x:c r="O2172" s="7" t="str"/>
      <x:c r="P2172" s="7" t="str"/>
      <x:c r="Q2172" s="7" t="str"/>
      <x:c r="R2172" s="7" t="str"/>
      <x:c r="S2172" s="7" t="str"/>
      <x:c r="T2172" s="7" t="str">
        <x:f>IF(S2172="","OPEN",IF(OR(N2172="",O2172="",P2172&lt;&gt;"SAFE",NOT(ISNUMBER(Q2172)),Q2172&gt;L2172,AND(E2172="FUNCTIONAL TWIN",R2172="")),"FAIL","PASS"))</x:f>
        <x:v>OPEN</x:v>
      </x:c>
    </x:row>
    <x:row r="2173" ht="40" customHeight="1">
      <x:c r="B2173" s="7" t="str">
        <x:v>RAP-PT-2167</x:v>
      </x:c>
      <x:c r="C2173" s="7" t="str">
        <x:v>REA-T-A1-FCE-01-D</x:v>
      </x:c>
      <x:c r="D2173" s="7" t="str">
        <x:v>REA-T-A1</x:v>
      </x:c>
      <x:c r="E2173" s="7" t="str">
        <x:v>FUNCTIONAL TWIN</x:v>
      </x:c>
      <x:c r="F2173" s="7" t="str">
        <x:v>PTC-A</x:v>
      </x:c>
      <x:c r="G2173" s="7" t="str">
        <x:v>BL-X</x:v>
      </x:c>
      <x:c r="H2173" s="7" t="str">
        <x:v>FCE-01</x:v>
      </x:c>
      <x:c r="I2173" s="7" t="str">
        <x:v>diverse</x:v>
      </x:c>
      <x:c r="J2173" s="7" t="str">
        <x:v>T03</x:v>
      </x:c>
      <x:c r="K2173" s="10" t="str">
        <x:v>challenged path reports safe while element remains unsafe</x:v>
      </x:c>
      <x:c r="L2173" s="7" t="n">
        <x:v>2</x:v>
      </x:c>
      <x:c r="M2173" s="10" t="str">
        <x:v>false indication rejected; alternate path safe</x:v>
      </x:c>
      <x:c r="N2173" s="7" t="str"/>
      <x:c r="O2173" s="7" t="str"/>
      <x:c r="P2173" s="7" t="str"/>
      <x:c r="Q2173" s="7" t="str"/>
      <x:c r="R2173" s="7" t="str"/>
      <x:c r="S2173" s="7" t="str"/>
      <x:c r="T2173" s="7" t="str">
        <x:f>IF(S2173="","OPEN",IF(OR(N2173="",O2173="",P2173&lt;&gt;"SAFE",NOT(ISNUMBER(Q2173)),Q2173&gt;L2173,AND(E2173="FUNCTIONAL TWIN",R2173="")),"FAIL","PASS"))</x:f>
        <x:v>OPEN</x:v>
      </x:c>
    </x:row>
    <x:row r="2174" ht="40" customHeight="1">
      <x:c r="B2174" s="7" t="str">
        <x:v>RAP-PT-2168</x:v>
      </x:c>
      <x:c r="C2174" s="7" t="str">
        <x:v>REA-T-A1-FCE-01-D</x:v>
      </x:c>
      <x:c r="D2174" s="7" t="str">
        <x:v>REA-T-A1</x:v>
      </x:c>
      <x:c r="E2174" s="7" t="str">
        <x:v>FUNCTIONAL TWIN</x:v>
      </x:c>
      <x:c r="F2174" s="7" t="str">
        <x:v>PTC-A</x:v>
      </x:c>
      <x:c r="G2174" s="7" t="str">
        <x:v>BL-X</x:v>
      </x:c>
      <x:c r="H2174" s="7" t="str">
        <x:v>FCE-01</x:v>
      </x:c>
      <x:c r="I2174" s="7" t="str">
        <x:v>diverse</x:v>
      </x:c>
      <x:c r="J2174" s="7" t="str">
        <x:v>T04</x:v>
      </x:c>
      <x:c r="K2174" s="10" t="str">
        <x:v>challenged mechanism cannot reach final state</x:v>
      </x:c>
      <x:c r="L2174" s="7" t="n">
        <x:v>2</x:v>
      </x:c>
      <x:c r="M2174" s="10" t="str">
        <x:v>obstruction detected; alternate path safe</x:v>
      </x:c>
      <x:c r="N2174" s="7" t="str"/>
      <x:c r="O2174" s="7" t="str"/>
      <x:c r="P2174" s="7" t="str"/>
      <x:c r="Q2174" s="7" t="str"/>
      <x:c r="R2174" s="7" t="str"/>
      <x:c r="S2174" s="7" t="str"/>
      <x:c r="T2174" s="7" t="str">
        <x:f>IF(S2174="","OPEN",IF(OR(N2174="",O2174="",P2174&lt;&gt;"SAFE",NOT(ISNUMBER(Q2174)),Q2174&gt;L2174,AND(E2174="FUNCTIONAL TWIN",R2174="")),"FAIL","PASS"))</x:f>
        <x:v>OPEN</x:v>
      </x:c>
    </x:row>
    <x:row r="2175" ht="40" customHeight="1">
      <x:c r="B2175" s="7" t="str">
        <x:v>RAP-PT-2169</x:v>
      </x:c>
      <x:c r="C2175" s="7" t="str">
        <x:v>REA-T-A1-FCE-01-M</x:v>
      </x:c>
      <x:c r="D2175" s="7" t="str">
        <x:v>REA-T-A1</x:v>
      </x:c>
      <x:c r="E2175" s="7" t="str">
        <x:v>FUNCTIONAL TWIN</x:v>
      </x:c>
      <x:c r="F2175" s="7" t="str">
        <x:v>PTC-A</x:v>
      </x:c>
      <x:c r="G2175" s="7" t="str">
        <x:v>BL-X</x:v>
      </x:c>
      <x:c r="H2175" s="7" t="str">
        <x:v>FCE-01</x:v>
      </x:c>
      <x:c r="I2175" s="7" t="str">
        <x:v>manual/passive</x:v>
      </x:c>
      <x:c r="J2175" s="7" t="str">
        <x:v>T01</x:v>
      </x:c>
      <x:c r="K2175" s="10" t="str">
        <x:v>challenged path receives no command</x:v>
      </x:c>
      <x:c r="L2175" s="7" t="n">
        <x:v>2</x:v>
      </x:c>
      <x:c r="M2175" s="10" t="str">
        <x:v>failure detected; alternate path safe</x:v>
      </x:c>
      <x:c r="N2175" s="7" t="str"/>
      <x:c r="O2175" s="7" t="str"/>
      <x:c r="P2175" s="7" t="str"/>
      <x:c r="Q2175" s="7" t="str"/>
      <x:c r="R2175" s="7" t="str"/>
      <x:c r="S2175" s="7" t="str"/>
      <x:c r="T2175" s="7" t="str">
        <x:f>IF(S2175="","OPEN",IF(OR(N2175="",O2175="",P2175&lt;&gt;"SAFE",NOT(ISNUMBER(Q2175)),Q2175&gt;L2175,AND(E2175="FUNCTIONAL TWIN",R2175="")),"FAIL","PASS"))</x:f>
        <x:v>OPEN</x:v>
      </x:c>
    </x:row>
    <x:row r="2176" ht="40" customHeight="1">
      <x:c r="B2176" s="7" t="str">
        <x:v>RAP-PT-2170</x:v>
      </x:c>
      <x:c r="C2176" s="7" t="str">
        <x:v>REA-T-A1-FCE-01-M</x:v>
      </x:c>
      <x:c r="D2176" s="7" t="str">
        <x:v>REA-T-A1</x:v>
      </x:c>
      <x:c r="E2176" s="7" t="str">
        <x:v>FUNCTIONAL TWIN</x:v>
      </x:c>
      <x:c r="F2176" s="7" t="str">
        <x:v>PTC-A</x:v>
      </x:c>
      <x:c r="G2176" s="7" t="str">
        <x:v>BL-X</x:v>
      </x:c>
      <x:c r="H2176" s="7" t="str">
        <x:v>FCE-01</x:v>
      </x:c>
      <x:c r="I2176" s="7" t="str">
        <x:v>manual/passive</x:v>
      </x:c>
      <x:c r="J2176" s="7" t="str">
        <x:v>T02</x:v>
      </x:c>
      <x:c r="K2176" s="10" t="str">
        <x:v>challenged path has no usable motive energy</x:v>
      </x:c>
      <x:c r="L2176" s="7" t="n">
        <x:v>2</x:v>
      </x:c>
      <x:c r="M2176" s="10" t="str">
        <x:v>failure detected; alternate path safe</x:v>
      </x:c>
      <x:c r="N2176" s="7" t="str"/>
      <x:c r="O2176" s="7" t="str"/>
      <x:c r="P2176" s="7" t="str"/>
      <x:c r="Q2176" s="7" t="str"/>
      <x:c r="R2176" s="7" t="str"/>
      <x:c r="S2176" s="7" t="str"/>
      <x:c r="T2176" s="7" t="str">
        <x:f>IF(S2176="","OPEN",IF(OR(N2176="",O2176="",P2176&lt;&gt;"SAFE",NOT(ISNUMBER(Q2176)),Q2176&gt;L2176,AND(E2176="FUNCTIONAL TWIN",R2176="")),"FAIL","PASS"))</x:f>
        <x:v>OPEN</x:v>
      </x:c>
    </x:row>
    <x:row r="2177" ht="40" customHeight="1">
      <x:c r="B2177" s="7" t="str">
        <x:v>RAP-PT-2171</x:v>
      </x:c>
      <x:c r="C2177" s="7" t="str">
        <x:v>REA-T-A1-FCE-01-M</x:v>
      </x:c>
      <x:c r="D2177" s="7" t="str">
        <x:v>REA-T-A1</x:v>
      </x:c>
      <x:c r="E2177" s="7" t="str">
        <x:v>FUNCTIONAL TWIN</x:v>
      </x:c>
      <x:c r="F2177" s="7" t="str">
        <x:v>PTC-A</x:v>
      </x:c>
      <x:c r="G2177" s="7" t="str">
        <x:v>BL-X</x:v>
      </x:c>
      <x:c r="H2177" s="7" t="str">
        <x:v>FCE-01</x:v>
      </x:c>
      <x:c r="I2177" s="7" t="str">
        <x:v>manual/passive</x:v>
      </x:c>
      <x:c r="J2177" s="7" t="str">
        <x:v>T03</x:v>
      </x:c>
      <x:c r="K2177" s="10" t="str">
        <x:v>challenged path reports safe while element remains unsafe</x:v>
      </x:c>
      <x:c r="L2177" s="7" t="n">
        <x:v>2</x:v>
      </x:c>
      <x:c r="M2177" s="10" t="str">
        <x:v>false indication rejected; alternate path safe</x:v>
      </x:c>
      <x:c r="N2177" s="7" t="str"/>
      <x:c r="O2177" s="7" t="str"/>
      <x:c r="P2177" s="7" t="str"/>
      <x:c r="Q2177" s="7" t="str"/>
      <x:c r="R2177" s="7" t="str"/>
      <x:c r="S2177" s="7" t="str"/>
      <x:c r="T2177" s="7" t="str">
        <x:f>IF(S2177="","OPEN",IF(OR(N2177="",O2177="",P2177&lt;&gt;"SAFE",NOT(ISNUMBER(Q2177)),Q2177&gt;L2177,AND(E2177="FUNCTIONAL TWIN",R2177="")),"FAIL","PASS"))</x:f>
        <x:v>OPEN</x:v>
      </x:c>
    </x:row>
    <x:row r="2178" ht="40" customHeight="1">
      <x:c r="B2178" s="7" t="str">
        <x:v>RAP-PT-2172</x:v>
      </x:c>
      <x:c r="C2178" s="7" t="str">
        <x:v>REA-T-A1-FCE-01-M</x:v>
      </x:c>
      <x:c r="D2178" s="7" t="str">
        <x:v>REA-T-A1</x:v>
      </x:c>
      <x:c r="E2178" s="7" t="str">
        <x:v>FUNCTIONAL TWIN</x:v>
      </x:c>
      <x:c r="F2178" s="7" t="str">
        <x:v>PTC-A</x:v>
      </x:c>
      <x:c r="G2178" s="7" t="str">
        <x:v>BL-X</x:v>
      </x:c>
      <x:c r="H2178" s="7" t="str">
        <x:v>FCE-01</x:v>
      </x:c>
      <x:c r="I2178" s="7" t="str">
        <x:v>manual/passive</x:v>
      </x:c>
      <x:c r="J2178" s="7" t="str">
        <x:v>T04</x:v>
      </x:c>
      <x:c r="K2178" s="10" t="str">
        <x:v>challenged mechanism cannot reach final state</x:v>
      </x:c>
      <x:c r="L2178" s="7" t="n">
        <x:v>2</x:v>
      </x:c>
      <x:c r="M2178" s="10" t="str">
        <x:v>obstruction detected; alternate path safe</x:v>
      </x:c>
      <x:c r="N2178" s="7" t="str"/>
      <x:c r="O2178" s="7" t="str"/>
      <x:c r="P2178" s="7" t="str"/>
      <x:c r="Q2178" s="7" t="str"/>
      <x:c r="R2178" s="7" t="str"/>
      <x:c r="S2178" s="7" t="str"/>
      <x:c r="T2178" s="7" t="str">
        <x:f>IF(S2178="","OPEN",IF(OR(N2178="",O2178="",P2178&lt;&gt;"SAFE",NOT(ISNUMBER(Q2178)),Q2178&gt;L2178,AND(E2178="FUNCTIONAL TWIN",R2178="")),"FAIL","PASS"))</x:f>
        <x:v>OPEN</x:v>
      </x:c>
    </x:row>
    <x:row r="2179" ht="40" customHeight="1">
      <x:c r="B2179" s="7" t="str">
        <x:v>RAP-PT-2173</x:v>
      </x:c>
      <x:c r="C2179" s="7" t="str">
        <x:v>REA-T-A1-FCE-02-P</x:v>
      </x:c>
      <x:c r="D2179" s="7" t="str">
        <x:v>REA-T-A1</x:v>
      </x:c>
      <x:c r="E2179" s="7" t="str">
        <x:v>FUNCTIONAL TWIN</x:v>
      </x:c>
      <x:c r="F2179" s="7" t="str">
        <x:v>PTC-A</x:v>
      </x:c>
      <x:c r="G2179" s="7" t="str">
        <x:v>BL-X</x:v>
      </x:c>
      <x:c r="H2179" s="7" t="str">
        <x:v>FCE-02</x:v>
      </x:c>
      <x:c r="I2179" s="7" t="str">
        <x:v>primary</x:v>
      </x:c>
      <x:c r="J2179" s="7" t="str">
        <x:v>T01</x:v>
      </x:c>
      <x:c r="K2179" s="10" t="str">
        <x:v>challenged path receives no command</x:v>
      </x:c>
      <x:c r="L2179" s="7" t="n">
        <x:v>2</x:v>
      </x:c>
      <x:c r="M2179" s="10" t="str">
        <x:v>failure detected; alternate path safe</x:v>
      </x:c>
      <x:c r="N2179" s="7" t="str"/>
      <x:c r="O2179" s="7" t="str"/>
      <x:c r="P2179" s="7" t="str"/>
      <x:c r="Q2179" s="7" t="str"/>
      <x:c r="R2179" s="7" t="str"/>
      <x:c r="S2179" s="7" t="str"/>
      <x:c r="T2179" s="7" t="str">
        <x:f>IF(S2179="","OPEN",IF(OR(N2179="",O2179="",P2179&lt;&gt;"SAFE",NOT(ISNUMBER(Q2179)),Q2179&gt;L2179,AND(E2179="FUNCTIONAL TWIN",R2179="")),"FAIL","PASS"))</x:f>
        <x:v>OPEN</x:v>
      </x:c>
    </x:row>
    <x:row r="2180" ht="40" customHeight="1">
      <x:c r="B2180" s="7" t="str">
        <x:v>RAP-PT-2174</x:v>
      </x:c>
      <x:c r="C2180" s="7" t="str">
        <x:v>REA-T-A1-FCE-02-P</x:v>
      </x:c>
      <x:c r="D2180" s="7" t="str">
        <x:v>REA-T-A1</x:v>
      </x:c>
      <x:c r="E2180" s="7" t="str">
        <x:v>FUNCTIONAL TWIN</x:v>
      </x:c>
      <x:c r="F2180" s="7" t="str">
        <x:v>PTC-A</x:v>
      </x:c>
      <x:c r="G2180" s="7" t="str">
        <x:v>BL-X</x:v>
      </x:c>
      <x:c r="H2180" s="7" t="str">
        <x:v>FCE-02</x:v>
      </x:c>
      <x:c r="I2180" s="7" t="str">
        <x:v>primary</x:v>
      </x:c>
      <x:c r="J2180" s="7" t="str">
        <x:v>T02</x:v>
      </x:c>
      <x:c r="K2180" s="10" t="str">
        <x:v>challenged path has no usable motive energy</x:v>
      </x:c>
      <x:c r="L2180" s="7" t="n">
        <x:v>2</x:v>
      </x:c>
      <x:c r="M2180" s="10" t="str">
        <x:v>failure detected; alternate path safe</x:v>
      </x:c>
      <x:c r="N2180" s="7" t="str"/>
      <x:c r="O2180" s="7" t="str"/>
      <x:c r="P2180" s="7" t="str"/>
      <x:c r="Q2180" s="7" t="str"/>
      <x:c r="R2180" s="7" t="str"/>
      <x:c r="S2180" s="7" t="str"/>
      <x:c r="T2180" s="7" t="str">
        <x:f>IF(S2180="","OPEN",IF(OR(N2180="",O2180="",P2180&lt;&gt;"SAFE",NOT(ISNUMBER(Q2180)),Q2180&gt;L2180,AND(E2180="FUNCTIONAL TWIN",R2180="")),"FAIL","PASS"))</x:f>
        <x:v>OPEN</x:v>
      </x:c>
    </x:row>
    <x:row r="2181" ht="40" customHeight="1">
      <x:c r="B2181" s="7" t="str">
        <x:v>RAP-PT-2175</x:v>
      </x:c>
      <x:c r="C2181" s="7" t="str">
        <x:v>REA-T-A1-FCE-02-P</x:v>
      </x:c>
      <x:c r="D2181" s="7" t="str">
        <x:v>REA-T-A1</x:v>
      </x:c>
      <x:c r="E2181" s="7" t="str">
        <x:v>FUNCTIONAL TWIN</x:v>
      </x:c>
      <x:c r="F2181" s="7" t="str">
        <x:v>PTC-A</x:v>
      </x:c>
      <x:c r="G2181" s="7" t="str">
        <x:v>BL-X</x:v>
      </x:c>
      <x:c r="H2181" s="7" t="str">
        <x:v>FCE-02</x:v>
      </x:c>
      <x:c r="I2181" s="7" t="str">
        <x:v>primary</x:v>
      </x:c>
      <x:c r="J2181" s="7" t="str">
        <x:v>T03</x:v>
      </x:c>
      <x:c r="K2181" s="10" t="str">
        <x:v>challenged path reports safe while element remains unsafe</x:v>
      </x:c>
      <x:c r="L2181" s="7" t="n">
        <x:v>2</x:v>
      </x:c>
      <x:c r="M2181" s="10" t="str">
        <x:v>false indication rejected; alternate path safe</x:v>
      </x:c>
      <x:c r="N2181" s="7" t="str"/>
      <x:c r="O2181" s="7" t="str"/>
      <x:c r="P2181" s="7" t="str"/>
      <x:c r="Q2181" s="7" t="str"/>
      <x:c r="R2181" s="7" t="str"/>
      <x:c r="S2181" s="7" t="str"/>
      <x:c r="T2181" s="7" t="str">
        <x:f>IF(S2181="","OPEN",IF(OR(N2181="",O2181="",P2181&lt;&gt;"SAFE",NOT(ISNUMBER(Q2181)),Q2181&gt;L2181,AND(E2181="FUNCTIONAL TWIN",R2181="")),"FAIL","PASS"))</x:f>
        <x:v>OPEN</x:v>
      </x:c>
    </x:row>
    <x:row r="2182" ht="40" customHeight="1">
      <x:c r="B2182" s="7" t="str">
        <x:v>RAP-PT-2176</x:v>
      </x:c>
      <x:c r="C2182" s="7" t="str">
        <x:v>REA-T-A1-FCE-02-P</x:v>
      </x:c>
      <x:c r="D2182" s="7" t="str">
        <x:v>REA-T-A1</x:v>
      </x:c>
      <x:c r="E2182" s="7" t="str">
        <x:v>FUNCTIONAL TWIN</x:v>
      </x:c>
      <x:c r="F2182" s="7" t="str">
        <x:v>PTC-A</x:v>
      </x:c>
      <x:c r="G2182" s="7" t="str">
        <x:v>BL-X</x:v>
      </x:c>
      <x:c r="H2182" s="7" t="str">
        <x:v>FCE-02</x:v>
      </x:c>
      <x:c r="I2182" s="7" t="str">
        <x:v>primary</x:v>
      </x:c>
      <x:c r="J2182" s="7" t="str">
        <x:v>T04</x:v>
      </x:c>
      <x:c r="K2182" s="10" t="str">
        <x:v>challenged mechanism cannot reach final state</x:v>
      </x:c>
      <x:c r="L2182" s="7" t="n">
        <x:v>2</x:v>
      </x:c>
      <x:c r="M2182" s="10" t="str">
        <x:v>obstruction detected; alternate path safe</x:v>
      </x:c>
      <x:c r="N2182" s="7" t="str"/>
      <x:c r="O2182" s="7" t="str"/>
      <x:c r="P2182" s="7" t="str"/>
      <x:c r="Q2182" s="7" t="str"/>
      <x:c r="R2182" s="7" t="str"/>
      <x:c r="S2182" s="7" t="str"/>
      <x:c r="T2182" s="7" t="str">
        <x:f>IF(S2182="","OPEN",IF(OR(N2182="",O2182="",P2182&lt;&gt;"SAFE",NOT(ISNUMBER(Q2182)),Q2182&gt;L2182,AND(E2182="FUNCTIONAL TWIN",R2182="")),"FAIL","PASS"))</x:f>
        <x:v>OPEN</x:v>
      </x:c>
    </x:row>
    <x:row r="2183" ht="40" customHeight="1">
      <x:c r="B2183" s="7" t="str">
        <x:v>RAP-PT-2177</x:v>
      </x:c>
      <x:c r="C2183" s="7" t="str">
        <x:v>REA-T-A1-FCE-02-D</x:v>
      </x:c>
      <x:c r="D2183" s="7" t="str">
        <x:v>REA-T-A1</x:v>
      </x:c>
      <x:c r="E2183" s="7" t="str">
        <x:v>FUNCTIONAL TWIN</x:v>
      </x:c>
      <x:c r="F2183" s="7" t="str">
        <x:v>PTC-A</x:v>
      </x:c>
      <x:c r="G2183" s="7" t="str">
        <x:v>BL-X</x:v>
      </x:c>
      <x:c r="H2183" s="7" t="str">
        <x:v>FCE-02</x:v>
      </x:c>
      <x:c r="I2183" s="7" t="str">
        <x:v>diverse</x:v>
      </x:c>
      <x:c r="J2183" s="7" t="str">
        <x:v>T01</x:v>
      </x:c>
      <x:c r="K2183" s="10" t="str">
        <x:v>challenged path receives no command</x:v>
      </x:c>
      <x:c r="L2183" s="7" t="n">
        <x:v>2</x:v>
      </x:c>
      <x:c r="M2183" s="10" t="str">
        <x:v>failure detected; alternate path safe</x:v>
      </x:c>
      <x:c r="N2183" s="7" t="str"/>
      <x:c r="O2183" s="7" t="str"/>
      <x:c r="P2183" s="7" t="str"/>
      <x:c r="Q2183" s="7" t="str"/>
      <x:c r="R2183" s="7" t="str"/>
      <x:c r="S2183" s="7" t="str"/>
      <x:c r="T2183" s="7" t="str">
        <x:f>IF(S2183="","OPEN",IF(OR(N2183="",O2183="",P2183&lt;&gt;"SAFE",NOT(ISNUMBER(Q2183)),Q2183&gt;L2183,AND(E2183="FUNCTIONAL TWIN",R2183="")),"FAIL","PASS"))</x:f>
        <x:v>OPEN</x:v>
      </x:c>
    </x:row>
    <x:row r="2184" ht="40" customHeight="1">
      <x:c r="B2184" s="7" t="str">
        <x:v>RAP-PT-2178</x:v>
      </x:c>
      <x:c r="C2184" s="7" t="str">
        <x:v>REA-T-A1-FCE-02-D</x:v>
      </x:c>
      <x:c r="D2184" s="7" t="str">
        <x:v>REA-T-A1</x:v>
      </x:c>
      <x:c r="E2184" s="7" t="str">
        <x:v>FUNCTIONAL TWIN</x:v>
      </x:c>
      <x:c r="F2184" s="7" t="str">
        <x:v>PTC-A</x:v>
      </x:c>
      <x:c r="G2184" s="7" t="str">
        <x:v>BL-X</x:v>
      </x:c>
      <x:c r="H2184" s="7" t="str">
        <x:v>FCE-02</x:v>
      </x:c>
      <x:c r="I2184" s="7" t="str">
        <x:v>diverse</x:v>
      </x:c>
      <x:c r="J2184" s="7" t="str">
        <x:v>T02</x:v>
      </x:c>
      <x:c r="K2184" s="10" t="str">
        <x:v>challenged path has no usable motive energy</x:v>
      </x:c>
      <x:c r="L2184" s="7" t="n">
        <x:v>2</x:v>
      </x:c>
      <x:c r="M2184" s="10" t="str">
        <x:v>failure detected; alternate path safe</x:v>
      </x:c>
      <x:c r="N2184" s="7" t="str"/>
      <x:c r="O2184" s="7" t="str"/>
      <x:c r="P2184" s="7" t="str"/>
      <x:c r="Q2184" s="7" t="str"/>
      <x:c r="R2184" s="7" t="str"/>
      <x:c r="S2184" s="7" t="str"/>
      <x:c r="T2184" s="7" t="str">
        <x:f>IF(S2184="","OPEN",IF(OR(N2184="",O2184="",P2184&lt;&gt;"SAFE",NOT(ISNUMBER(Q2184)),Q2184&gt;L2184,AND(E2184="FUNCTIONAL TWIN",R2184="")),"FAIL","PASS"))</x:f>
        <x:v>OPEN</x:v>
      </x:c>
    </x:row>
    <x:row r="2185" ht="40" customHeight="1">
      <x:c r="B2185" s="7" t="str">
        <x:v>RAP-PT-2179</x:v>
      </x:c>
      <x:c r="C2185" s="7" t="str">
        <x:v>REA-T-A1-FCE-02-D</x:v>
      </x:c>
      <x:c r="D2185" s="7" t="str">
        <x:v>REA-T-A1</x:v>
      </x:c>
      <x:c r="E2185" s="7" t="str">
        <x:v>FUNCTIONAL TWIN</x:v>
      </x:c>
      <x:c r="F2185" s="7" t="str">
        <x:v>PTC-A</x:v>
      </x:c>
      <x:c r="G2185" s="7" t="str">
        <x:v>BL-X</x:v>
      </x:c>
      <x:c r="H2185" s="7" t="str">
        <x:v>FCE-02</x:v>
      </x:c>
      <x:c r="I2185" s="7" t="str">
        <x:v>diverse</x:v>
      </x:c>
      <x:c r="J2185" s="7" t="str">
        <x:v>T03</x:v>
      </x:c>
      <x:c r="K2185" s="10" t="str">
        <x:v>challenged path reports safe while element remains unsafe</x:v>
      </x:c>
      <x:c r="L2185" s="7" t="n">
        <x:v>2</x:v>
      </x:c>
      <x:c r="M2185" s="10" t="str">
        <x:v>false indication rejected; alternate path safe</x:v>
      </x:c>
      <x:c r="N2185" s="7" t="str"/>
      <x:c r="O2185" s="7" t="str"/>
      <x:c r="P2185" s="7" t="str"/>
      <x:c r="Q2185" s="7" t="str"/>
      <x:c r="R2185" s="7" t="str"/>
      <x:c r="S2185" s="7" t="str"/>
      <x:c r="T2185" s="7" t="str">
        <x:f>IF(S2185="","OPEN",IF(OR(N2185="",O2185="",P2185&lt;&gt;"SAFE",NOT(ISNUMBER(Q2185)),Q2185&gt;L2185,AND(E2185="FUNCTIONAL TWIN",R2185="")),"FAIL","PASS"))</x:f>
        <x:v>OPEN</x:v>
      </x:c>
    </x:row>
    <x:row r="2186" ht="40" customHeight="1">
      <x:c r="B2186" s="7" t="str">
        <x:v>RAP-PT-2180</x:v>
      </x:c>
      <x:c r="C2186" s="7" t="str">
        <x:v>REA-T-A1-FCE-02-D</x:v>
      </x:c>
      <x:c r="D2186" s="7" t="str">
        <x:v>REA-T-A1</x:v>
      </x:c>
      <x:c r="E2186" s="7" t="str">
        <x:v>FUNCTIONAL TWIN</x:v>
      </x:c>
      <x:c r="F2186" s="7" t="str">
        <x:v>PTC-A</x:v>
      </x:c>
      <x:c r="G2186" s="7" t="str">
        <x:v>BL-X</x:v>
      </x:c>
      <x:c r="H2186" s="7" t="str">
        <x:v>FCE-02</x:v>
      </x:c>
      <x:c r="I2186" s="7" t="str">
        <x:v>diverse</x:v>
      </x:c>
      <x:c r="J2186" s="7" t="str">
        <x:v>T04</x:v>
      </x:c>
      <x:c r="K2186" s="10" t="str">
        <x:v>challenged mechanism cannot reach final state</x:v>
      </x:c>
      <x:c r="L2186" s="7" t="n">
        <x:v>2</x:v>
      </x:c>
      <x:c r="M2186" s="10" t="str">
        <x:v>obstruction detected; alternate path safe</x:v>
      </x:c>
      <x:c r="N2186" s="7" t="str"/>
      <x:c r="O2186" s="7" t="str"/>
      <x:c r="P2186" s="7" t="str"/>
      <x:c r="Q2186" s="7" t="str"/>
      <x:c r="R2186" s="7" t="str"/>
      <x:c r="S2186" s="7" t="str"/>
      <x:c r="T2186" s="7" t="str">
        <x:f>IF(S2186="","OPEN",IF(OR(N2186="",O2186="",P2186&lt;&gt;"SAFE",NOT(ISNUMBER(Q2186)),Q2186&gt;L2186,AND(E2186="FUNCTIONAL TWIN",R2186="")),"FAIL","PASS"))</x:f>
        <x:v>OPEN</x:v>
      </x:c>
    </x:row>
    <x:row r="2187" ht="40" customHeight="1">
      <x:c r="B2187" s="7" t="str">
        <x:v>RAP-PT-2181</x:v>
      </x:c>
      <x:c r="C2187" s="7" t="str">
        <x:v>REA-T-A1-FCE-02-M</x:v>
      </x:c>
      <x:c r="D2187" s="7" t="str">
        <x:v>REA-T-A1</x:v>
      </x:c>
      <x:c r="E2187" s="7" t="str">
        <x:v>FUNCTIONAL TWIN</x:v>
      </x:c>
      <x:c r="F2187" s="7" t="str">
        <x:v>PTC-A</x:v>
      </x:c>
      <x:c r="G2187" s="7" t="str">
        <x:v>BL-X</x:v>
      </x:c>
      <x:c r="H2187" s="7" t="str">
        <x:v>FCE-02</x:v>
      </x:c>
      <x:c r="I2187" s="7" t="str">
        <x:v>manual/passive</x:v>
      </x:c>
      <x:c r="J2187" s="7" t="str">
        <x:v>T01</x:v>
      </x:c>
      <x:c r="K2187" s="10" t="str">
        <x:v>challenged path receives no command</x:v>
      </x:c>
      <x:c r="L2187" s="7" t="n">
        <x:v>2</x:v>
      </x:c>
      <x:c r="M2187" s="10" t="str">
        <x:v>failure detected; alternate path safe</x:v>
      </x:c>
      <x:c r="N2187" s="7" t="str"/>
      <x:c r="O2187" s="7" t="str"/>
      <x:c r="P2187" s="7" t="str"/>
      <x:c r="Q2187" s="7" t="str"/>
      <x:c r="R2187" s="7" t="str"/>
      <x:c r="S2187" s="7" t="str"/>
      <x:c r="T2187" s="7" t="str">
        <x:f>IF(S2187="","OPEN",IF(OR(N2187="",O2187="",P2187&lt;&gt;"SAFE",NOT(ISNUMBER(Q2187)),Q2187&gt;L2187,AND(E2187="FUNCTIONAL TWIN",R2187="")),"FAIL","PASS"))</x:f>
        <x:v>OPEN</x:v>
      </x:c>
    </x:row>
    <x:row r="2188" ht="40" customHeight="1">
      <x:c r="B2188" s="7" t="str">
        <x:v>RAP-PT-2182</x:v>
      </x:c>
      <x:c r="C2188" s="7" t="str">
        <x:v>REA-T-A1-FCE-02-M</x:v>
      </x:c>
      <x:c r="D2188" s="7" t="str">
        <x:v>REA-T-A1</x:v>
      </x:c>
      <x:c r="E2188" s="7" t="str">
        <x:v>FUNCTIONAL TWIN</x:v>
      </x:c>
      <x:c r="F2188" s="7" t="str">
        <x:v>PTC-A</x:v>
      </x:c>
      <x:c r="G2188" s="7" t="str">
        <x:v>BL-X</x:v>
      </x:c>
      <x:c r="H2188" s="7" t="str">
        <x:v>FCE-02</x:v>
      </x:c>
      <x:c r="I2188" s="7" t="str">
        <x:v>manual/passive</x:v>
      </x:c>
      <x:c r="J2188" s="7" t="str">
        <x:v>T02</x:v>
      </x:c>
      <x:c r="K2188" s="10" t="str">
        <x:v>challenged path has no usable motive energy</x:v>
      </x:c>
      <x:c r="L2188" s="7" t="n">
        <x:v>2</x:v>
      </x:c>
      <x:c r="M2188" s="10" t="str">
        <x:v>failure detected; alternate path safe</x:v>
      </x:c>
      <x:c r="N2188" s="7" t="str"/>
      <x:c r="O2188" s="7" t="str"/>
      <x:c r="P2188" s="7" t="str"/>
      <x:c r="Q2188" s="7" t="str"/>
      <x:c r="R2188" s="7" t="str"/>
      <x:c r="S2188" s="7" t="str"/>
      <x:c r="T2188" s="7" t="str">
        <x:f>IF(S2188="","OPEN",IF(OR(N2188="",O2188="",P2188&lt;&gt;"SAFE",NOT(ISNUMBER(Q2188)),Q2188&gt;L2188,AND(E2188="FUNCTIONAL TWIN",R2188="")),"FAIL","PASS"))</x:f>
        <x:v>OPEN</x:v>
      </x:c>
    </x:row>
    <x:row r="2189" ht="40" customHeight="1">
      <x:c r="B2189" s="7" t="str">
        <x:v>RAP-PT-2183</x:v>
      </x:c>
      <x:c r="C2189" s="7" t="str">
        <x:v>REA-T-A1-FCE-02-M</x:v>
      </x:c>
      <x:c r="D2189" s="7" t="str">
        <x:v>REA-T-A1</x:v>
      </x:c>
      <x:c r="E2189" s="7" t="str">
        <x:v>FUNCTIONAL TWIN</x:v>
      </x:c>
      <x:c r="F2189" s="7" t="str">
        <x:v>PTC-A</x:v>
      </x:c>
      <x:c r="G2189" s="7" t="str">
        <x:v>BL-X</x:v>
      </x:c>
      <x:c r="H2189" s="7" t="str">
        <x:v>FCE-02</x:v>
      </x:c>
      <x:c r="I2189" s="7" t="str">
        <x:v>manual/passive</x:v>
      </x:c>
      <x:c r="J2189" s="7" t="str">
        <x:v>T03</x:v>
      </x:c>
      <x:c r="K2189" s="10" t="str">
        <x:v>challenged path reports safe while element remains unsafe</x:v>
      </x:c>
      <x:c r="L2189" s="7" t="n">
        <x:v>2</x:v>
      </x:c>
      <x:c r="M2189" s="10" t="str">
        <x:v>false indication rejected; alternate path safe</x:v>
      </x:c>
      <x:c r="N2189" s="7" t="str"/>
      <x:c r="O2189" s="7" t="str"/>
      <x:c r="P2189" s="7" t="str"/>
      <x:c r="Q2189" s="7" t="str"/>
      <x:c r="R2189" s="7" t="str"/>
      <x:c r="S2189" s="7" t="str"/>
      <x:c r="T2189" s="7" t="str">
        <x:f>IF(S2189="","OPEN",IF(OR(N2189="",O2189="",P2189&lt;&gt;"SAFE",NOT(ISNUMBER(Q2189)),Q2189&gt;L2189,AND(E2189="FUNCTIONAL TWIN",R2189="")),"FAIL","PASS"))</x:f>
        <x:v>OPEN</x:v>
      </x:c>
    </x:row>
    <x:row r="2190" ht="40" customHeight="1">
      <x:c r="B2190" s="7" t="str">
        <x:v>RAP-PT-2184</x:v>
      </x:c>
      <x:c r="C2190" s="7" t="str">
        <x:v>REA-T-A1-FCE-02-M</x:v>
      </x:c>
      <x:c r="D2190" s="7" t="str">
        <x:v>REA-T-A1</x:v>
      </x:c>
      <x:c r="E2190" s="7" t="str">
        <x:v>FUNCTIONAL TWIN</x:v>
      </x:c>
      <x:c r="F2190" s="7" t="str">
        <x:v>PTC-A</x:v>
      </x:c>
      <x:c r="G2190" s="7" t="str">
        <x:v>BL-X</x:v>
      </x:c>
      <x:c r="H2190" s="7" t="str">
        <x:v>FCE-02</x:v>
      </x:c>
      <x:c r="I2190" s="7" t="str">
        <x:v>manual/passive</x:v>
      </x:c>
      <x:c r="J2190" s="7" t="str">
        <x:v>T04</x:v>
      </x:c>
      <x:c r="K2190" s="10" t="str">
        <x:v>challenged mechanism cannot reach final state</x:v>
      </x:c>
      <x:c r="L2190" s="7" t="n">
        <x:v>2</x:v>
      </x:c>
      <x:c r="M2190" s="10" t="str">
        <x:v>obstruction detected; alternate path safe</x:v>
      </x:c>
      <x:c r="N2190" s="7" t="str"/>
      <x:c r="O2190" s="7" t="str"/>
      <x:c r="P2190" s="7" t="str"/>
      <x:c r="Q2190" s="7" t="str"/>
      <x:c r="R2190" s="7" t="str"/>
      <x:c r="S2190" s="7" t="str"/>
      <x:c r="T2190" s="7" t="str">
        <x:f>IF(S2190="","OPEN",IF(OR(N2190="",O2190="",P2190&lt;&gt;"SAFE",NOT(ISNUMBER(Q2190)),Q2190&gt;L2190,AND(E2190="FUNCTIONAL TWIN",R2190="")),"FAIL","PASS"))</x:f>
        <x:v>OPEN</x:v>
      </x:c>
    </x:row>
    <x:row r="2191" ht="40" customHeight="1">
      <x:c r="B2191" s="7" t="str">
        <x:v>RAP-PT-2185</x:v>
      </x:c>
      <x:c r="C2191" s="7" t="str">
        <x:v>REA-T-A1-FCE-03-P</x:v>
      </x:c>
      <x:c r="D2191" s="7" t="str">
        <x:v>REA-T-A1</x:v>
      </x:c>
      <x:c r="E2191" s="7" t="str">
        <x:v>FUNCTIONAL TWIN</x:v>
      </x:c>
      <x:c r="F2191" s="7" t="str">
        <x:v>PTC-A</x:v>
      </x:c>
      <x:c r="G2191" s="7" t="str">
        <x:v>BL-X</x:v>
      </x:c>
      <x:c r="H2191" s="7" t="str">
        <x:v>FCE-03</x:v>
      </x:c>
      <x:c r="I2191" s="7" t="str">
        <x:v>primary</x:v>
      </x:c>
      <x:c r="J2191" s="7" t="str">
        <x:v>T01</x:v>
      </x:c>
      <x:c r="K2191" s="10" t="str">
        <x:v>challenged path receives no command</x:v>
      </x:c>
      <x:c r="L2191" s="7" t="n">
        <x:v>5</x:v>
      </x:c>
      <x:c r="M2191" s="10" t="str">
        <x:v>failure detected; alternate path safe</x:v>
      </x:c>
      <x:c r="N2191" s="7" t="str"/>
      <x:c r="O2191" s="7" t="str"/>
      <x:c r="P2191" s="7" t="str"/>
      <x:c r="Q2191" s="7" t="str"/>
      <x:c r="R2191" s="7" t="str"/>
      <x:c r="S2191" s="7" t="str"/>
      <x:c r="T2191" s="7" t="str">
        <x:f>IF(S2191="","OPEN",IF(OR(N2191="",O2191="",P2191&lt;&gt;"SAFE",NOT(ISNUMBER(Q2191)),Q2191&gt;L2191,AND(E2191="FUNCTIONAL TWIN",R2191="")),"FAIL","PASS"))</x:f>
        <x:v>OPEN</x:v>
      </x:c>
    </x:row>
    <x:row r="2192" ht="40" customHeight="1">
      <x:c r="B2192" s="7" t="str">
        <x:v>RAP-PT-2186</x:v>
      </x:c>
      <x:c r="C2192" s="7" t="str">
        <x:v>REA-T-A1-FCE-03-P</x:v>
      </x:c>
      <x:c r="D2192" s="7" t="str">
        <x:v>REA-T-A1</x:v>
      </x:c>
      <x:c r="E2192" s="7" t="str">
        <x:v>FUNCTIONAL TWIN</x:v>
      </x:c>
      <x:c r="F2192" s="7" t="str">
        <x:v>PTC-A</x:v>
      </x:c>
      <x:c r="G2192" s="7" t="str">
        <x:v>BL-X</x:v>
      </x:c>
      <x:c r="H2192" s="7" t="str">
        <x:v>FCE-03</x:v>
      </x:c>
      <x:c r="I2192" s="7" t="str">
        <x:v>primary</x:v>
      </x:c>
      <x:c r="J2192" s="7" t="str">
        <x:v>T02</x:v>
      </x:c>
      <x:c r="K2192" s="10" t="str">
        <x:v>challenged path has no usable motive energy</x:v>
      </x:c>
      <x:c r="L2192" s="7" t="n">
        <x:v>5</x:v>
      </x:c>
      <x:c r="M2192" s="10" t="str">
        <x:v>failure detected; alternate path safe</x:v>
      </x:c>
      <x:c r="N2192" s="7" t="str"/>
      <x:c r="O2192" s="7" t="str"/>
      <x:c r="P2192" s="7" t="str"/>
      <x:c r="Q2192" s="7" t="str"/>
      <x:c r="R2192" s="7" t="str"/>
      <x:c r="S2192" s="7" t="str"/>
      <x:c r="T2192" s="7" t="str">
        <x:f>IF(S2192="","OPEN",IF(OR(N2192="",O2192="",P2192&lt;&gt;"SAFE",NOT(ISNUMBER(Q2192)),Q2192&gt;L2192,AND(E2192="FUNCTIONAL TWIN",R2192="")),"FAIL","PASS"))</x:f>
        <x:v>OPEN</x:v>
      </x:c>
    </x:row>
    <x:row r="2193" ht="40" customHeight="1">
      <x:c r="B2193" s="7" t="str">
        <x:v>RAP-PT-2187</x:v>
      </x:c>
      <x:c r="C2193" s="7" t="str">
        <x:v>REA-T-A1-FCE-03-P</x:v>
      </x:c>
      <x:c r="D2193" s="7" t="str">
        <x:v>REA-T-A1</x:v>
      </x:c>
      <x:c r="E2193" s="7" t="str">
        <x:v>FUNCTIONAL TWIN</x:v>
      </x:c>
      <x:c r="F2193" s="7" t="str">
        <x:v>PTC-A</x:v>
      </x:c>
      <x:c r="G2193" s="7" t="str">
        <x:v>BL-X</x:v>
      </x:c>
      <x:c r="H2193" s="7" t="str">
        <x:v>FCE-03</x:v>
      </x:c>
      <x:c r="I2193" s="7" t="str">
        <x:v>primary</x:v>
      </x:c>
      <x:c r="J2193" s="7" t="str">
        <x:v>T03</x:v>
      </x:c>
      <x:c r="K2193" s="10" t="str">
        <x:v>challenged path reports safe while element remains unsafe</x:v>
      </x:c>
      <x:c r="L2193" s="7" t="n">
        <x:v>5</x:v>
      </x:c>
      <x:c r="M2193" s="10" t="str">
        <x:v>false indication rejected; alternate path safe</x:v>
      </x:c>
      <x:c r="N2193" s="7" t="str"/>
      <x:c r="O2193" s="7" t="str"/>
      <x:c r="P2193" s="7" t="str"/>
      <x:c r="Q2193" s="7" t="str"/>
      <x:c r="R2193" s="7" t="str"/>
      <x:c r="S2193" s="7" t="str"/>
      <x:c r="T2193" s="7" t="str">
        <x:f>IF(S2193="","OPEN",IF(OR(N2193="",O2193="",P2193&lt;&gt;"SAFE",NOT(ISNUMBER(Q2193)),Q2193&gt;L2193,AND(E2193="FUNCTIONAL TWIN",R2193="")),"FAIL","PASS"))</x:f>
        <x:v>OPEN</x:v>
      </x:c>
    </x:row>
    <x:row r="2194" ht="40" customHeight="1">
      <x:c r="B2194" s="7" t="str">
        <x:v>RAP-PT-2188</x:v>
      </x:c>
      <x:c r="C2194" s="7" t="str">
        <x:v>REA-T-A1-FCE-03-P</x:v>
      </x:c>
      <x:c r="D2194" s="7" t="str">
        <x:v>REA-T-A1</x:v>
      </x:c>
      <x:c r="E2194" s="7" t="str">
        <x:v>FUNCTIONAL TWIN</x:v>
      </x:c>
      <x:c r="F2194" s="7" t="str">
        <x:v>PTC-A</x:v>
      </x:c>
      <x:c r="G2194" s="7" t="str">
        <x:v>BL-X</x:v>
      </x:c>
      <x:c r="H2194" s="7" t="str">
        <x:v>FCE-03</x:v>
      </x:c>
      <x:c r="I2194" s="7" t="str">
        <x:v>primary</x:v>
      </x:c>
      <x:c r="J2194" s="7" t="str">
        <x:v>T04</x:v>
      </x:c>
      <x:c r="K2194" s="10" t="str">
        <x:v>challenged mechanism cannot reach final state</x:v>
      </x:c>
      <x:c r="L2194" s="7" t="n">
        <x:v>5</x:v>
      </x:c>
      <x:c r="M2194" s="10" t="str">
        <x:v>obstruction detected; alternate path safe</x:v>
      </x:c>
      <x:c r="N2194" s="7" t="str"/>
      <x:c r="O2194" s="7" t="str"/>
      <x:c r="P2194" s="7" t="str"/>
      <x:c r="Q2194" s="7" t="str"/>
      <x:c r="R2194" s="7" t="str"/>
      <x:c r="S2194" s="7" t="str"/>
      <x:c r="T2194" s="7" t="str">
        <x:f>IF(S2194="","OPEN",IF(OR(N2194="",O2194="",P2194&lt;&gt;"SAFE",NOT(ISNUMBER(Q2194)),Q2194&gt;L2194,AND(E2194="FUNCTIONAL TWIN",R2194="")),"FAIL","PASS"))</x:f>
        <x:v>OPEN</x:v>
      </x:c>
    </x:row>
    <x:row r="2195" ht="40" customHeight="1">
      <x:c r="B2195" s="7" t="str">
        <x:v>RAP-PT-2189</x:v>
      </x:c>
      <x:c r="C2195" s="7" t="str">
        <x:v>REA-T-A1-FCE-03-D</x:v>
      </x:c>
      <x:c r="D2195" s="7" t="str">
        <x:v>REA-T-A1</x:v>
      </x:c>
      <x:c r="E2195" s="7" t="str">
        <x:v>FUNCTIONAL TWIN</x:v>
      </x:c>
      <x:c r="F2195" s="7" t="str">
        <x:v>PTC-A</x:v>
      </x:c>
      <x:c r="G2195" s="7" t="str">
        <x:v>BL-X</x:v>
      </x:c>
      <x:c r="H2195" s="7" t="str">
        <x:v>FCE-03</x:v>
      </x:c>
      <x:c r="I2195" s="7" t="str">
        <x:v>diverse</x:v>
      </x:c>
      <x:c r="J2195" s="7" t="str">
        <x:v>T01</x:v>
      </x:c>
      <x:c r="K2195" s="10" t="str">
        <x:v>challenged path receives no command</x:v>
      </x:c>
      <x:c r="L2195" s="7" t="n">
        <x:v>5</x:v>
      </x:c>
      <x:c r="M2195" s="10" t="str">
        <x:v>failure detected; alternate path safe</x:v>
      </x:c>
      <x:c r="N2195" s="7" t="str"/>
      <x:c r="O2195" s="7" t="str"/>
      <x:c r="P2195" s="7" t="str"/>
      <x:c r="Q2195" s="7" t="str"/>
      <x:c r="R2195" s="7" t="str"/>
      <x:c r="S2195" s="7" t="str"/>
      <x:c r="T2195" s="7" t="str">
        <x:f>IF(S2195="","OPEN",IF(OR(N2195="",O2195="",P2195&lt;&gt;"SAFE",NOT(ISNUMBER(Q2195)),Q2195&gt;L2195,AND(E2195="FUNCTIONAL TWIN",R2195="")),"FAIL","PASS"))</x:f>
        <x:v>OPEN</x:v>
      </x:c>
    </x:row>
    <x:row r="2196" ht="40" customHeight="1">
      <x:c r="B2196" s="7" t="str">
        <x:v>RAP-PT-2190</x:v>
      </x:c>
      <x:c r="C2196" s="7" t="str">
        <x:v>REA-T-A1-FCE-03-D</x:v>
      </x:c>
      <x:c r="D2196" s="7" t="str">
        <x:v>REA-T-A1</x:v>
      </x:c>
      <x:c r="E2196" s="7" t="str">
        <x:v>FUNCTIONAL TWIN</x:v>
      </x:c>
      <x:c r="F2196" s="7" t="str">
        <x:v>PTC-A</x:v>
      </x:c>
      <x:c r="G2196" s="7" t="str">
        <x:v>BL-X</x:v>
      </x:c>
      <x:c r="H2196" s="7" t="str">
        <x:v>FCE-03</x:v>
      </x:c>
      <x:c r="I2196" s="7" t="str">
        <x:v>diverse</x:v>
      </x:c>
      <x:c r="J2196" s="7" t="str">
        <x:v>T02</x:v>
      </x:c>
      <x:c r="K2196" s="10" t="str">
        <x:v>challenged path has no usable motive energy</x:v>
      </x:c>
      <x:c r="L2196" s="7" t="n">
        <x:v>5</x:v>
      </x:c>
      <x:c r="M2196" s="10" t="str">
        <x:v>failure detected; alternate path safe</x:v>
      </x:c>
      <x:c r="N2196" s="7" t="str"/>
      <x:c r="O2196" s="7" t="str"/>
      <x:c r="P2196" s="7" t="str"/>
      <x:c r="Q2196" s="7" t="str"/>
      <x:c r="R2196" s="7" t="str"/>
      <x:c r="S2196" s="7" t="str"/>
      <x:c r="T2196" s="7" t="str">
        <x:f>IF(S2196="","OPEN",IF(OR(N2196="",O2196="",P2196&lt;&gt;"SAFE",NOT(ISNUMBER(Q2196)),Q2196&gt;L2196,AND(E2196="FUNCTIONAL TWIN",R2196="")),"FAIL","PASS"))</x:f>
        <x:v>OPEN</x:v>
      </x:c>
    </x:row>
    <x:row r="2197" ht="40" customHeight="1">
      <x:c r="B2197" s="7" t="str">
        <x:v>RAP-PT-2191</x:v>
      </x:c>
      <x:c r="C2197" s="7" t="str">
        <x:v>REA-T-A1-FCE-03-D</x:v>
      </x:c>
      <x:c r="D2197" s="7" t="str">
        <x:v>REA-T-A1</x:v>
      </x:c>
      <x:c r="E2197" s="7" t="str">
        <x:v>FUNCTIONAL TWIN</x:v>
      </x:c>
      <x:c r="F2197" s="7" t="str">
        <x:v>PTC-A</x:v>
      </x:c>
      <x:c r="G2197" s="7" t="str">
        <x:v>BL-X</x:v>
      </x:c>
      <x:c r="H2197" s="7" t="str">
        <x:v>FCE-03</x:v>
      </x:c>
      <x:c r="I2197" s="7" t="str">
        <x:v>diverse</x:v>
      </x:c>
      <x:c r="J2197" s="7" t="str">
        <x:v>T03</x:v>
      </x:c>
      <x:c r="K2197" s="10" t="str">
        <x:v>challenged path reports safe while element remains unsafe</x:v>
      </x:c>
      <x:c r="L2197" s="7" t="n">
        <x:v>5</x:v>
      </x:c>
      <x:c r="M2197" s="10" t="str">
        <x:v>false indication rejected; alternate path safe</x:v>
      </x:c>
      <x:c r="N2197" s="7" t="str"/>
      <x:c r="O2197" s="7" t="str"/>
      <x:c r="P2197" s="7" t="str"/>
      <x:c r="Q2197" s="7" t="str"/>
      <x:c r="R2197" s="7" t="str"/>
      <x:c r="S2197" s="7" t="str"/>
      <x:c r="T2197" s="7" t="str">
        <x:f>IF(S2197="","OPEN",IF(OR(N2197="",O2197="",P2197&lt;&gt;"SAFE",NOT(ISNUMBER(Q2197)),Q2197&gt;L2197,AND(E2197="FUNCTIONAL TWIN",R2197="")),"FAIL","PASS"))</x:f>
        <x:v>OPEN</x:v>
      </x:c>
    </x:row>
    <x:row r="2198" ht="40" customHeight="1">
      <x:c r="B2198" s="7" t="str">
        <x:v>RAP-PT-2192</x:v>
      </x:c>
      <x:c r="C2198" s="7" t="str">
        <x:v>REA-T-A1-FCE-03-D</x:v>
      </x:c>
      <x:c r="D2198" s="7" t="str">
        <x:v>REA-T-A1</x:v>
      </x:c>
      <x:c r="E2198" s="7" t="str">
        <x:v>FUNCTIONAL TWIN</x:v>
      </x:c>
      <x:c r="F2198" s="7" t="str">
        <x:v>PTC-A</x:v>
      </x:c>
      <x:c r="G2198" s="7" t="str">
        <x:v>BL-X</x:v>
      </x:c>
      <x:c r="H2198" s="7" t="str">
        <x:v>FCE-03</x:v>
      </x:c>
      <x:c r="I2198" s="7" t="str">
        <x:v>diverse</x:v>
      </x:c>
      <x:c r="J2198" s="7" t="str">
        <x:v>T04</x:v>
      </x:c>
      <x:c r="K2198" s="10" t="str">
        <x:v>challenged mechanism cannot reach final state</x:v>
      </x:c>
      <x:c r="L2198" s="7" t="n">
        <x:v>5</x:v>
      </x:c>
      <x:c r="M2198" s="10" t="str">
        <x:v>obstruction detected; alternate path safe</x:v>
      </x:c>
      <x:c r="N2198" s="7" t="str"/>
      <x:c r="O2198" s="7" t="str"/>
      <x:c r="P2198" s="7" t="str"/>
      <x:c r="Q2198" s="7" t="str"/>
      <x:c r="R2198" s="7" t="str"/>
      <x:c r="S2198" s="7" t="str"/>
      <x:c r="T2198" s="7" t="str">
        <x:f>IF(S2198="","OPEN",IF(OR(N2198="",O2198="",P2198&lt;&gt;"SAFE",NOT(ISNUMBER(Q2198)),Q2198&gt;L2198,AND(E2198="FUNCTIONAL TWIN",R2198="")),"FAIL","PASS"))</x:f>
        <x:v>OPEN</x:v>
      </x:c>
    </x:row>
    <x:row r="2199" ht="40" customHeight="1">
      <x:c r="B2199" s="7" t="str">
        <x:v>RAP-PT-2193</x:v>
      </x:c>
      <x:c r="C2199" s="7" t="str">
        <x:v>REA-T-A1-FCE-03-M</x:v>
      </x:c>
      <x:c r="D2199" s="7" t="str">
        <x:v>REA-T-A1</x:v>
      </x:c>
      <x:c r="E2199" s="7" t="str">
        <x:v>FUNCTIONAL TWIN</x:v>
      </x:c>
      <x:c r="F2199" s="7" t="str">
        <x:v>PTC-A</x:v>
      </x:c>
      <x:c r="G2199" s="7" t="str">
        <x:v>BL-X</x:v>
      </x:c>
      <x:c r="H2199" s="7" t="str">
        <x:v>FCE-03</x:v>
      </x:c>
      <x:c r="I2199" s="7" t="str">
        <x:v>manual/passive</x:v>
      </x:c>
      <x:c r="J2199" s="7" t="str">
        <x:v>T01</x:v>
      </x:c>
      <x:c r="K2199" s="10" t="str">
        <x:v>challenged path receives no command</x:v>
      </x:c>
      <x:c r="L2199" s="7" t="n">
        <x:v>5</x:v>
      </x:c>
      <x:c r="M2199" s="10" t="str">
        <x:v>failure detected; alternate path safe</x:v>
      </x:c>
      <x:c r="N2199" s="7" t="str"/>
      <x:c r="O2199" s="7" t="str"/>
      <x:c r="P2199" s="7" t="str"/>
      <x:c r="Q2199" s="7" t="str"/>
      <x:c r="R2199" s="7" t="str"/>
      <x:c r="S2199" s="7" t="str"/>
      <x:c r="T2199" s="7" t="str">
        <x:f>IF(S2199="","OPEN",IF(OR(N2199="",O2199="",P2199&lt;&gt;"SAFE",NOT(ISNUMBER(Q2199)),Q2199&gt;L2199,AND(E2199="FUNCTIONAL TWIN",R2199="")),"FAIL","PASS"))</x:f>
        <x:v>OPEN</x:v>
      </x:c>
    </x:row>
    <x:row r="2200" ht="40" customHeight="1">
      <x:c r="B2200" s="7" t="str">
        <x:v>RAP-PT-2194</x:v>
      </x:c>
      <x:c r="C2200" s="7" t="str">
        <x:v>REA-T-A1-FCE-03-M</x:v>
      </x:c>
      <x:c r="D2200" s="7" t="str">
        <x:v>REA-T-A1</x:v>
      </x:c>
      <x:c r="E2200" s="7" t="str">
        <x:v>FUNCTIONAL TWIN</x:v>
      </x:c>
      <x:c r="F2200" s="7" t="str">
        <x:v>PTC-A</x:v>
      </x:c>
      <x:c r="G2200" s="7" t="str">
        <x:v>BL-X</x:v>
      </x:c>
      <x:c r="H2200" s="7" t="str">
        <x:v>FCE-03</x:v>
      </x:c>
      <x:c r="I2200" s="7" t="str">
        <x:v>manual/passive</x:v>
      </x:c>
      <x:c r="J2200" s="7" t="str">
        <x:v>T02</x:v>
      </x:c>
      <x:c r="K2200" s="10" t="str">
        <x:v>challenged path has no usable motive energy</x:v>
      </x:c>
      <x:c r="L2200" s="7" t="n">
        <x:v>5</x:v>
      </x:c>
      <x:c r="M2200" s="10" t="str">
        <x:v>failure detected; alternate path safe</x:v>
      </x:c>
      <x:c r="N2200" s="7" t="str"/>
      <x:c r="O2200" s="7" t="str"/>
      <x:c r="P2200" s="7" t="str"/>
      <x:c r="Q2200" s="7" t="str"/>
      <x:c r="R2200" s="7" t="str"/>
      <x:c r="S2200" s="7" t="str"/>
      <x:c r="T2200" s="7" t="str">
        <x:f>IF(S2200="","OPEN",IF(OR(N2200="",O2200="",P2200&lt;&gt;"SAFE",NOT(ISNUMBER(Q2200)),Q2200&gt;L2200,AND(E2200="FUNCTIONAL TWIN",R2200="")),"FAIL","PASS"))</x:f>
        <x:v>OPEN</x:v>
      </x:c>
    </x:row>
    <x:row r="2201" ht="40" customHeight="1">
      <x:c r="B2201" s="7" t="str">
        <x:v>RAP-PT-2195</x:v>
      </x:c>
      <x:c r="C2201" s="7" t="str">
        <x:v>REA-T-A1-FCE-03-M</x:v>
      </x:c>
      <x:c r="D2201" s="7" t="str">
        <x:v>REA-T-A1</x:v>
      </x:c>
      <x:c r="E2201" s="7" t="str">
        <x:v>FUNCTIONAL TWIN</x:v>
      </x:c>
      <x:c r="F2201" s="7" t="str">
        <x:v>PTC-A</x:v>
      </x:c>
      <x:c r="G2201" s="7" t="str">
        <x:v>BL-X</x:v>
      </x:c>
      <x:c r="H2201" s="7" t="str">
        <x:v>FCE-03</x:v>
      </x:c>
      <x:c r="I2201" s="7" t="str">
        <x:v>manual/passive</x:v>
      </x:c>
      <x:c r="J2201" s="7" t="str">
        <x:v>T03</x:v>
      </x:c>
      <x:c r="K2201" s="10" t="str">
        <x:v>challenged path reports safe while element remains unsafe</x:v>
      </x:c>
      <x:c r="L2201" s="7" t="n">
        <x:v>5</x:v>
      </x:c>
      <x:c r="M2201" s="10" t="str">
        <x:v>false indication rejected; alternate path safe</x:v>
      </x:c>
      <x:c r="N2201" s="7" t="str"/>
      <x:c r="O2201" s="7" t="str"/>
      <x:c r="P2201" s="7" t="str"/>
      <x:c r="Q2201" s="7" t="str"/>
      <x:c r="R2201" s="7" t="str"/>
      <x:c r="S2201" s="7" t="str"/>
      <x:c r="T2201" s="7" t="str">
        <x:f>IF(S2201="","OPEN",IF(OR(N2201="",O2201="",P2201&lt;&gt;"SAFE",NOT(ISNUMBER(Q2201)),Q2201&gt;L2201,AND(E2201="FUNCTIONAL TWIN",R2201="")),"FAIL","PASS"))</x:f>
        <x:v>OPEN</x:v>
      </x:c>
    </x:row>
    <x:row r="2202" ht="40" customHeight="1">
      <x:c r="B2202" s="7" t="str">
        <x:v>RAP-PT-2196</x:v>
      </x:c>
      <x:c r="C2202" s="7" t="str">
        <x:v>REA-T-A1-FCE-03-M</x:v>
      </x:c>
      <x:c r="D2202" s="7" t="str">
        <x:v>REA-T-A1</x:v>
      </x:c>
      <x:c r="E2202" s="7" t="str">
        <x:v>FUNCTIONAL TWIN</x:v>
      </x:c>
      <x:c r="F2202" s="7" t="str">
        <x:v>PTC-A</x:v>
      </x:c>
      <x:c r="G2202" s="7" t="str">
        <x:v>BL-X</x:v>
      </x:c>
      <x:c r="H2202" s="7" t="str">
        <x:v>FCE-03</x:v>
      </x:c>
      <x:c r="I2202" s="7" t="str">
        <x:v>manual/passive</x:v>
      </x:c>
      <x:c r="J2202" s="7" t="str">
        <x:v>T04</x:v>
      </x:c>
      <x:c r="K2202" s="10" t="str">
        <x:v>challenged mechanism cannot reach final state</x:v>
      </x:c>
      <x:c r="L2202" s="7" t="n">
        <x:v>5</x:v>
      </x:c>
      <x:c r="M2202" s="10" t="str">
        <x:v>obstruction detected; alternate path safe</x:v>
      </x:c>
      <x:c r="N2202" s="7" t="str"/>
      <x:c r="O2202" s="7" t="str"/>
      <x:c r="P2202" s="7" t="str"/>
      <x:c r="Q2202" s="7" t="str"/>
      <x:c r="R2202" s="7" t="str"/>
      <x:c r="S2202" s="7" t="str"/>
      <x:c r="T2202" s="7" t="str">
        <x:f>IF(S2202="","OPEN",IF(OR(N2202="",O2202="",P2202&lt;&gt;"SAFE",NOT(ISNUMBER(Q2202)),Q2202&gt;L2202,AND(E2202="FUNCTIONAL TWIN",R2202="")),"FAIL","PASS"))</x:f>
        <x:v>OPEN</x:v>
      </x:c>
    </x:row>
    <x:row r="2203" ht="40" customHeight="1">
      <x:c r="B2203" s="7" t="str">
        <x:v>RAP-PT-2197</x:v>
      </x:c>
      <x:c r="C2203" s="7" t="str">
        <x:v>REA-T-A1-FCE-04-P</x:v>
      </x:c>
      <x:c r="D2203" s="7" t="str">
        <x:v>REA-T-A1</x:v>
      </x:c>
      <x:c r="E2203" s="7" t="str">
        <x:v>FUNCTIONAL TWIN</x:v>
      </x:c>
      <x:c r="F2203" s="7" t="str">
        <x:v>PTC-A</x:v>
      </x:c>
      <x:c r="G2203" s="7" t="str">
        <x:v>BL-X</x:v>
      </x:c>
      <x:c r="H2203" s="7" t="str">
        <x:v>FCE-04</x:v>
      </x:c>
      <x:c r="I2203" s="7" t="str">
        <x:v>primary</x:v>
      </x:c>
      <x:c r="J2203" s="7" t="str">
        <x:v>T01</x:v>
      </x:c>
      <x:c r="K2203" s="10" t="str">
        <x:v>challenged path receives no command</x:v>
      </x:c>
      <x:c r="L2203" s="7" t="n">
        <x:v>3</x:v>
      </x:c>
      <x:c r="M2203" s="10" t="str">
        <x:v>failure detected; alternate path safe</x:v>
      </x:c>
      <x:c r="N2203" s="7" t="str"/>
      <x:c r="O2203" s="7" t="str"/>
      <x:c r="P2203" s="7" t="str"/>
      <x:c r="Q2203" s="7" t="str"/>
      <x:c r="R2203" s="7" t="str"/>
      <x:c r="S2203" s="7" t="str"/>
      <x:c r="T2203" s="7" t="str">
        <x:f>IF(S2203="","OPEN",IF(OR(N2203="",O2203="",P2203&lt;&gt;"SAFE",NOT(ISNUMBER(Q2203)),Q2203&gt;L2203,AND(E2203="FUNCTIONAL TWIN",R2203="")),"FAIL","PASS"))</x:f>
        <x:v>OPEN</x:v>
      </x:c>
    </x:row>
    <x:row r="2204" ht="40" customHeight="1">
      <x:c r="B2204" s="7" t="str">
        <x:v>RAP-PT-2198</x:v>
      </x:c>
      <x:c r="C2204" s="7" t="str">
        <x:v>REA-T-A1-FCE-04-P</x:v>
      </x:c>
      <x:c r="D2204" s="7" t="str">
        <x:v>REA-T-A1</x:v>
      </x:c>
      <x:c r="E2204" s="7" t="str">
        <x:v>FUNCTIONAL TWIN</x:v>
      </x:c>
      <x:c r="F2204" s="7" t="str">
        <x:v>PTC-A</x:v>
      </x:c>
      <x:c r="G2204" s="7" t="str">
        <x:v>BL-X</x:v>
      </x:c>
      <x:c r="H2204" s="7" t="str">
        <x:v>FCE-04</x:v>
      </x:c>
      <x:c r="I2204" s="7" t="str">
        <x:v>primary</x:v>
      </x:c>
      <x:c r="J2204" s="7" t="str">
        <x:v>T02</x:v>
      </x:c>
      <x:c r="K2204" s="10" t="str">
        <x:v>challenged path has no usable motive energy</x:v>
      </x:c>
      <x:c r="L2204" s="7" t="n">
        <x:v>3</x:v>
      </x:c>
      <x:c r="M2204" s="10" t="str">
        <x:v>failure detected; alternate path safe</x:v>
      </x:c>
      <x:c r="N2204" s="7" t="str"/>
      <x:c r="O2204" s="7" t="str"/>
      <x:c r="P2204" s="7" t="str"/>
      <x:c r="Q2204" s="7" t="str"/>
      <x:c r="R2204" s="7" t="str"/>
      <x:c r="S2204" s="7" t="str"/>
      <x:c r="T2204" s="7" t="str">
        <x:f>IF(S2204="","OPEN",IF(OR(N2204="",O2204="",P2204&lt;&gt;"SAFE",NOT(ISNUMBER(Q2204)),Q2204&gt;L2204,AND(E2204="FUNCTIONAL TWIN",R2204="")),"FAIL","PASS"))</x:f>
        <x:v>OPEN</x:v>
      </x:c>
    </x:row>
    <x:row r="2205" ht="40" customHeight="1">
      <x:c r="B2205" s="7" t="str">
        <x:v>RAP-PT-2199</x:v>
      </x:c>
      <x:c r="C2205" s="7" t="str">
        <x:v>REA-T-A1-FCE-04-P</x:v>
      </x:c>
      <x:c r="D2205" s="7" t="str">
        <x:v>REA-T-A1</x:v>
      </x:c>
      <x:c r="E2205" s="7" t="str">
        <x:v>FUNCTIONAL TWIN</x:v>
      </x:c>
      <x:c r="F2205" s="7" t="str">
        <x:v>PTC-A</x:v>
      </x:c>
      <x:c r="G2205" s="7" t="str">
        <x:v>BL-X</x:v>
      </x:c>
      <x:c r="H2205" s="7" t="str">
        <x:v>FCE-04</x:v>
      </x:c>
      <x:c r="I2205" s="7" t="str">
        <x:v>primary</x:v>
      </x:c>
      <x:c r="J2205" s="7" t="str">
        <x:v>T03</x:v>
      </x:c>
      <x:c r="K2205" s="10" t="str">
        <x:v>challenged path reports safe while element remains unsafe</x:v>
      </x:c>
      <x:c r="L2205" s="7" t="n">
        <x:v>3</x:v>
      </x:c>
      <x:c r="M2205" s="10" t="str">
        <x:v>false indication rejected; alternate path safe</x:v>
      </x:c>
      <x:c r="N2205" s="7" t="str"/>
      <x:c r="O2205" s="7" t="str"/>
      <x:c r="P2205" s="7" t="str"/>
      <x:c r="Q2205" s="7" t="str"/>
      <x:c r="R2205" s="7" t="str"/>
      <x:c r="S2205" s="7" t="str"/>
      <x:c r="T2205" s="7" t="str">
        <x:f>IF(S2205="","OPEN",IF(OR(N2205="",O2205="",P2205&lt;&gt;"SAFE",NOT(ISNUMBER(Q2205)),Q2205&gt;L2205,AND(E2205="FUNCTIONAL TWIN",R2205="")),"FAIL","PASS"))</x:f>
        <x:v>OPEN</x:v>
      </x:c>
    </x:row>
    <x:row r="2206" ht="40" customHeight="1">
      <x:c r="B2206" s="7" t="str">
        <x:v>RAP-PT-2200</x:v>
      </x:c>
      <x:c r="C2206" s="7" t="str">
        <x:v>REA-T-A1-FCE-04-P</x:v>
      </x:c>
      <x:c r="D2206" s="7" t="str">
        <x:v>REA-T-A1</x:v>
      </x:c>
      <x:c r="E2206" s="7" t="str">
        <x:v>FUNCTIONAL TWIN</x:v>
      </x:c>
      <x:c r="F2206" s="7" t="str">
        <x:v>PTC-A</x:v>
      </x:c>
      <x:c r="G2206" s="7" t="str">
        <x:v>BL-X</x:v>
      </x:c>
      <x:c r="H2206" s="7" t="str">
        <x:v>FCE-04</x:v>
      </x:c>
      <x:c r="I2206" s="7" t="str">
        <x:v>primary</x:v>
      </x:c>
      <x:c r="J2206" s="7" t="str">
        <x:v>T04</x:v>
      </x:c>
      <x:c r="K2206" s="10" t="str">
        <x:v>challenged mechanism cannot reach final state</x:v>
      </x:c>
      <x:c r="L2206" s="7" t="n">
        <x:v>3</x:v>
      </x:c>
      <x:c r="M2206" s="10" t="str">
        <x:v>obstruction detected; alternate path safe</x:v>
      </x:c>
      <x:c r="N2206" s="7" t="str"/>
      <x:c r="O2206" s="7" t="str"/>
      <x:c r="P2206" s="7" t="str"/>
      <x:c r="Q2206" s="7" t="str"/>
      <x:c r="R2206" s="7" t="str"/>
      <x:c r="S2206" s="7" t="str"/>
      <x:c r="T2206" s="7" t="str">
        <x:f>IF(S2206="","OPEN",IF(OR(N2206="",O2206="",P2206&lt;&gt;"SAFE",NOT(ISNUMBER(Q2206)),Q2206&gt;L2206,AND(E2206="FUNCTIONAL TWIN",R2206="")),"FAIL","PASS"))</x:f>
        <x:v>OPEN</x:v>
      </x:c>
    </x:row>
    <x:row r="2207" ht="40" customHeight="1">
      <x:c r="B2207" s="7" t="str">
        <x:v>RAP-PT-2201</x:v>
      </x:c>
      <x:c r="C2207" s="7" t="str">
        <x:v>REA-T-A1-FCE-04-D</x:v>
      </x:c>
      <x:c r="D2207" s="7" t="str">
        <x:v>REA-T-A1</x:v>
      </x:c>
      <x:c r="E2207" s="7" t="str">
        <x:v>FUNCTIONAL TWIN</x:v>
      </x:c>
      <x:c r="F2207" s="7" t="str">
        <x:v>PTC-A</x:v>
      </x:c>
      <x:c r="G2207" s="7" t="str">
        <x:v>BL-X</x:v>
      </x:c>
      <x:c r="H2207" s="7" t="str">
        <x:v>FCE-04</x:v>
      </x:c>
      <x:c r="I2207" s="7" t="str">
        <x:v>diverse</x:v>
      </x:c>
      <x:c r="J2207" s="7" t="str">
        <x:v>T01</x:v>
      </x:c>
      <x:c r="K2207" s="10" t="str">
        <x:v>challenged path receives no command</x:v>
      </x:c>
      <x:c r="L2207" s="7" t="n">
        <x:v>3</x:v>
      </x:c>
      <x:c r="M2207" s="10" t="str">
        <x:v>failure detected; alternate path safe</x:v>
      </x:c>
      <x:c r="N2207" s="7" t="str"/>
      <x:c r="O2207" s="7" t="str"/>
      <x:c r="P2207" s="7" t="str"/>
      <x:c r="Q2207" s="7" t="str"/>
      <x:c r="R2207" s="7" t="str"/>
      <x:c r="S2207" s="7" t="str"/>
      <x:c r="T2207" s="7" t="str">
        <x:f>IF(S2207="","OPEN",IF(OR(N2207="",O2207="",P2207&lt;&gt;"SAFE",NOT(ISNUMBER(Q2207)),Q2207&gt;L2207,AND(E2207="FUNCTIONAL TWIN",R2207="")),"FAIL","PASS"))</x:f>
        <x:v>OPEN</x:v>
      </x:c>
    </x:row>
    <x:row r="2208" ht="40" customHeight="1">
      <x:c r="B2208" s="7" t="str">
        <x:v>RAP-PT-2202</x:v>
      </x:c>
      <x:c r="C2208" s="7" t="str">
        <x:v>REA-T-A1-FCE-04-D</x:v>
      </x:c>
      <x:c r="D2208" s="7" t="str">
        <x:v>REA-T-A1</x:v>
      </x:c>
      <x:c r="E2208" s="7" t="str">
        <x:v>FUNCTIONAL TWIN</x:v>
      </x:c>
      <x:c r="F2208" s="7" t="str">
        <x:v>PTC-A</x:v>
      </x:c>
      <x:c r="G2208" s="7" t="str">
        <x:v>BL-X</x:v>
      </x:c>
      <x:c r="H2208" s="7" t="str">
        <x:v>FCE-04</x:v>
      </x:c>
      <x:c r="I2208" s="7" t="str">
        <x:v>diverse</x:v>
      </x:c>
      <x:c r="J2208" s="7" t="str">
        <x:v>T02</x:v>
      </x:c>
      <x:c r="K2208" s="10" t="str">
        <x:v>challenged path has no usable motive energy</x:v>
      </x:c>
      <x:c r="L2208" s="7" t="n">
        <x:v>3</x:v>
      </x:c>
      <x:c r="M2208" s="10" t="str">
        <x:v>failure detected; alternate path safe</x:v>
      </x:c>
      <x:c r="N2208" s="7" t="str"/>
      <x:c r="O2208" s="7" t="str"/>
      <x:c r="P2208" s="7" t="str"/>
      <x:c r="Q2208" s="7" t="str"/>
      <x:c r="R2208" s="7" t="str"/>
      <x:c r="S2208" s="7" t="str"/>
      <x:c r="T2208" s="7" t="str">
        <x:f>IF(S2208="","OPEN",IF(OR(N2208="",O2208="",P2208&lt;&gt;"SAFE",NOT(ISNUMBER(Q2208)),Q2208&gt;L2208,AND(E2208="FUNCTIONAL TWIN",R2208="")),"FAIL","PASS"))</x:f>
        <x:v>OPEN</x:v>
      </x:c>
    </x:row>
    <x:row r="2209" ht="40" customHeight="1">
      <x:c r="B2209" s="7" t="str">
        <x:v>RAP-PT-2203</x:v>
      </x:c>
      <x:c r="C2209" s="7" t="str">
        <x:v>REA-T-A1-FCE-04-D</x:v>
      </x:c>
      <x:c r="D2209" s="7" t="str">
        <x:v>REA-T-A1</x:v>
      </x:c>
      <x:c r="E2209" s="7" t="str">
        <x:v>FUNCTIONAL TWIN</x:v>
      </x:c>
      <x:c r="F2209" s="7" t="str">
        <x:v>PTC-A</x:v>
      </x:c>
      <x:c r="G2209" s="7" t="str">
        <x:v>BL-X</x:v>
      </x:c>
      <x:c r="H2209" s="7" t="str">
        <x:v>FCE-04</x:v>
      </x:c>
      <x:c r="I2209" s="7" t="str">
        <x:v>diverse</x:v>
      </x:c>
      <x:c r="J2209" s="7" t="str">
        <x:v>T03</x:v>
      </x:c>
      <x:c r="K2209" s="10" t="str">
        <x:v>challenged path reports safe while element remains unsafe</x:v>
      </x:c>
      <x:c r="L2209" s="7" t="n">
        <x:v>3</x:v>
      </x:c>
      <x:c r="M2209" s="10" t="str">
        <x:v>false indication rejected; alternate path safe</x:v>
      </x:c>
      <x:c r="N2209" s="7" t="str"/>
      <x:c r="O2209" s="7" t="str"/>
      <x:c r="P2209" s="7" t="str"/>
      <x:c r="Q2209" s="7" t="str"/>
      <x:c r="R2209" s="7" t="str"/>
      <x:c r="S2209" s="7" t="str"/>
      <x:c r="T2209" s="7" t="str">
        <x:f>IF(S2209="","OPEN",IF(OR(N2209="",O2209="",P2209&lt;&gt;"SAFE",NOT(ISNUMBER(Q2209)),Q2209&gt;L2209,AND(E2209="FUNCTIONAL TWIN",R2209="")),"FAIL","PASS"))</x:f>
        <x:v>OPEN</x:v>
      </x:c>
    </x:row>
    <x:row r="2210" ht="40" customHeight="1">
      <x:c r="B2210" s="7" t="str">
        <x:v>RAP-PT-2204</x:v>
      </x:c>
      <x:c r="C2210" s="7" t="str">
        <x:v>REA-T-A1-FCE-04-D</x:v>
      </x:c>
      <x:c r="D2210" s="7" t="str">
        <x:v>REA-T-A1</x:v>
      </x:c>
      <x:c r="E2210" s="7" t="str">
        <x:v>FUNCTIONAL TWIN</x:v>
      </x:c>
      <x:c r="F2210" s="7" t="str">
        <x:v>PTC-A</x:v>
      </x:c>
      <x:c r="G2210" s="7" t="str">
        <x:v>BL-X</x:v>
      </x:c>
      <x:c r="H2210" s="7" t="str">
        <x:v>FCE-04</x:v>
      </x:c>
      <x:c r="I2210" s="7" t="str">
        <x:v>diverse</x:v>
      </x:c>
      <x:c r="J2210" s="7" t="str">
        <x:v>T04</x:v>
      </x:c>
      <x:c r="K2210" s="10" t="str">
        <x:v>challenged mechanism cannot reach final state</x:v>
      </x:c>
      <x:c r="L2210" s="7" t="n">
        <x:v>3</x:v>
      </x:c>
      <x:c r="M2210" s="10" t="str">
        <x:v>obstruction detected; alternate path safe</x:v>
      </x:c>
      <x:c r="N2210" s="7" t="str"/>
      <x:c r="O2210" s="7" t="str"/>
      <x:c r="P2210" s="7" t="str"/>
      <x:c r="Q2210" s="7" t="str"/>
      <x:c r="R2210" s="7" t="str"/>
      <x:c r="S2210" s="7" t="str"/>
      <x:c r="T2210" s="7" t="str">
        <x:f>IF(S2210="","OPEN",IF(OR(N2210="",O2210="",P2210&lt;&gt;"SAFE",NOT(ISNUMBER(Q2210)),Q2210&gt;L2210,AND(E2210="FUNCTIONAL TWIN",R2210="")),"FAIL","PASS"))</x:f>
        <x:v>OPEN</x:v>
      </x:c>
    </x:row>
    <x:row r="2211" ht="40" customHeight="1">
      <x:c r="B2211" s="7" t="str">
        <x:v>RAP-PT-2205</x:v>
      </x:c>
      <x:c r="C2211" s="7" t="str">
        <x:v>REA-T-A1-FCE-04-M</x:v>
      </x:c>
      <x:c r="D2211" s="7" t="str">
        <x:v>REA-T-A1</x:v>
      </x:c>
      <x:c r="E2211" s="7" t="str">
        <x:v>FUNCTIONAL TWIN</x:v>
      </x:c>
      <x:c r="F2211" s="7" t="str">
        <x:v>PTC-A</x:v>
      </x:c>
      <x:c r="G2211" s="7" t="str">
        <x:v>BL-X</x:v>
      </x:c>
      <x:c r="H2211" s="7" t="str">
        <x:v>FCE-04</x:v>
      </x:c>
      <x:c r="I2211" s="7" t="str">
        <x:v>manual/passive</x:v>
      </x:c>
      <x:c r="J2211" s="7" t="str">
        <x:v>T01</x:v>
      </x:c>
      <x:c r="K2211" s="10" t="str">
        <x:v>challenged path receives no command</x:v>
      </x:c>
      <x:c r="L2211" s="7" t="n">
        <x:v>3</x:v>
      </x:c>
      <x:c r="M2211" s="10" t="str">
        <x:v>failure detected; alternate path safe</x:v>
      </x:c>
      <x:c r="N2211" s="7" t="str"/>
      <x:c r="O2211" s="7" t="str"/>
      <x:c r="P2211" s="7" t="str"/>
      <x:c r="Q2211" s="7" t="str"/>
      <x:c r="R2211" s="7" t="str"/>
      <x:c r="S2211" s="7" t="str"/>
      <x:c r="T2211" s="7" t="str">
        <x:f>IF(S2211="","OPEN",IF(OR(N2211="",O2211="",P2211&lt;&gt;"SAFE",NOT(ISNUMBER(Q2211)),Q2211&gt;L2211,AND(E2211="FUNCTIONAL TWIN",R2211="")),"FAIL","PASS"))</x:f>
        <x:v>OPEN</x:v>
      </x:c>
    </x:row>
    <x:row r="2212" ht="40" customHeight="1">
      <x:c r="B2212" s="7" t="str">
        <x:v>RAP-PT-2206</x:v>
      </x:c>
      <x:c r="C2212" s="7" t="str">
        <x:v>REA-T-A1-FCE-04-M</x:v>
      </x:c>
      <x:c r="D2212" s="7" t="str">
        <x:v>REA-T-A1</x:v>
      </x:c>
      <x:c r="E2212" s="7" t="str">
        <x:v>FUNCTIONAL TWIN</x:v>
      </x:c>
      <x:c r="F2212" s="7" t="str">
        <x:v>PTC-A</x:v>
      </x:c>
      <x:c r="G2212" s="7" t="str">
        <x:v>BL-X</x:v>
      </x:c>
      <x:c r="H2212" s="7" t="str">
        <x:v>FCE-04</x:v>
      </x:c>
      <x:c r="I2212" s="7" t="str">
        <x:v>manual/passive</x:v>
      </x:c>
      <x:c r="J2212" s="7" t="str">
        <x:v>T02</x:v>
      </x:c>
      <x:c r="K2212" s="10" t="str">
        <x:v>challenged path has no usable motive energy</x:v>
      </x:c>
      <x:c r="L2212" s="7" t="n">
        <x:v>3</x:v>
      </x:c>
      <x:c r="M2212" s="10" t="str">
        <x:v>failure detected; alternate path safe</x:v>
      </x:c>
      <x:c r="N2212" s="7" t="str"/>
      <x:c r="O2212" s="7" t="str"/>
      <x:c r="P2212" s="7" t="str"/>
      <x:c r="Q2212" s="7" t="str"/>
      <x:c r="R2212" s="7" t="str"/>
      <x:c r="S2212" s="7" t="str"/>
      <x:c r="T2212" s="7" t="str">
        <x:f>IF(S2212="","OPEN",IF(OR(N2212="",O2212="",P2212&lt;&gt;"SAFE",NOT(ISNUMBER(Q2212)),Q2212&gt;L2212,AND(E2212="FUNCTIONAL TWIN",R2212="")),"FAIL","PASS"))</x:f>
        <x:v>OPEN</x:v>
      </x:c>
    </x:row>
    <x:row r="2213" ht="40" customHeight="1">
      <x:c r="B2213" s="7" t="str">
        <x:v>RAP-PT-2207</x:v>
      </x:c>
      <x:c r="C2213" s="7" t="str">
        <x:v>REA-T-A1-FCE-04-M</x:v>
      </x:c>
      <x:c r="D2213" s="7" t="str">
        <x:v>REA-T-A1</x:v>
      </x:c>
      <x:c r="E2213" s="7" t="str">
        <x:v>FUNCTIONAL TWIN</x:v>
      </x:c>
      <x:c r="F2213" s="7" t="str">
        <x:v>PTC-A</x:v>
      </x:c>
      <x:c r="G2213" s="7" t="str">
        <x:v>BL-X</x:v>
      </x:c>
      <x:c r="H2213" s="7" t="str">
        <x:v>FCE-04</x:v>
      </x:c>
      <x:c r="I2213" s="7" t="str">
        <x:v>manual/passive</x:v>
      </x:c>
      <x:c r="J2213" s="7" t="str">
        <x:v>T03</x:v>
      </x:c>
      <x:c r="K2213" s="10" t="str">
        <x:v>challenged path reports safe while element remains unsafe</x:v>
      </x:c>
      <x:c r="L2213" s="7" t="n">
        <x:v>3</x:v>
      </x:c>
      <x:c r="M2213" s="10" t="str">
        <x:v>false indication rejected; alternate path safe</x:v>
      </x:c>
      <x:c r="N2213" s="7" t="str"/>
      <x:c r="O2213" s="7" t="str"/>
      <x:c r="P2213" s="7" t="str"/>
      <x:c r="Q2213" s="7" t="str"/>
      <x:c r="R2213" s="7" t="str"/>
      <x:c r="S2213" s="7" t="str"/>
      <x:c r="T2213" s="7" t="str">
        <x:f>IF(S2213="","OPEN",IF(OR(N2213="",O2213="",P2213&lt;&gt;"SAFE",NOT(ISNUMBER(Q2213)),Q2213&gt;L2213,AND(E2213="FUNCTIONAL TWIN",R2213="")),"FAIL","PASS"))</x:f>
        <x:v>OPEN</x:v>
      </x:c>
    </x:row>
    <x:row r="2214" ht="40" customHeight="1">
      <x:c r="B2214" s="7" t="str">
        <x:v>RAP-PT-2208</x:v>
      </x:c>
      <x:c r="C2214" s="7" t="str">
        <x:v>REA-T-A1-FCE-04-M</x:v>
      </x:c>
      <x:c r="D2214" s="7" t="str">
        <x:v>REA-T-A1</x:v>
      </x:c>
      <x:c r="E2214" s="7" t="str">
        <x:v>FUNCTIONAL TWIN</x:v>
      </x:c>
      <x:c r="F2214" s="7" t="str">
        <x:v>PTC-A</x:v>
      </x:c>
      <x:c r="G2214" s="7" t="str">
        <x:v>BL-X</x:v>
      </x:c>
      <x:c r="H2214" s="7" t="str">
        <x:v>FCE-04</x:v>
      </x:c>
      <x:c r="I2214" s="7" t="str">
        <x:v>manual/passive</x:v>
      </x:c>
      <x:c r="J2214" s="7" t="str">
        <x:v>T04</x:v>
      </x:c>
      <x:c r="K2214" s="10" t="str">
        <x:v>challenged mechanism cannot reach final state</x:v>
      </x:c>
      <x:c r="L2214" s="7" t="n">
        <x:v>3</x:v>
      </x:c>
      <x:c r="M2214" s="10" t="str">
        <x:v>obstruction detected; alternate path safe</x:v>
      </x:c>
      <x:c r="N2214" s="7" t="str"/>
      <x:c r="O2214" s="7" t="str"/>
      <x:c r="P2214" s="7" t="str"/>
      <x:c r="Q2214" s="7" t="str"/>
      <x:c r="R2214" s="7" t="str"/>
      <x:c r="S2214" s="7" t="str"/>
      <x:c r="T2214" s="7" t="str">
        <x:f>IF(S2214="","OPEN",IF(OR(N2214="",O2214="",P2214&lt;&gt;"SAFE",NOT(ISNUMBER(Q2214)),Q2214&gt;L2214,AND(E2214="FUNCTIONAL TWIN",R2214="")),"FAIL","PASS"))</x:f>
        <x:v>OPEN</x:v>
      </x:c>
    </x:row>
    <x:row r="2215" ht="40" customHeight="1">
      <x:c r="B2215" s="7" t="str">
        <x:v>RAP-PT-2209</x:v>
      </x:c>
      <x:c r="C2215" s="7" t="str">
        <x:v>REA-T-A1-FCE-05-P</x:v>
      </x:c>
      <x:c r="D2215" s="7" t="str">
        <x:v>REA-T-A1</x:v>
      </x:c>
      <x:c r="E2215" s="7" t="str">
        <x:v>FUNCTIONAL TWIN</x:v>
      </x:c>
      <x:c r="F2215" s="7" t="str">
        <x:v>PTC-A</x:v>
      </x:c>
      <x:c r="G2215" s="7" t="str">
        <x:v>BL-X</x:v>
      </x:c>
      <x:c r="H2215" s="7" t="str">
        <x:v>FCE-05</x:v>
      </x:c>
      <x:c r="I2215" s="7" t="str">
        <x:v>primary</x:v>
      </x:c>
      <x:c r="J2215" s="7" t="str">
        <x:v>T01</x:v>
      </x:c>
      <x:c r="K2215" s="10" t="str">
        <x:v>challenged path receives no command</x:v>
      </x:c>
      <x:c r="L2215" s="7" t="n">
        <x:v>5</x:v>
      </x:c>
      <x:c r="M2215" s="10" t="str">
        <x:v>failure detected; alternate path safe</x:v>
      </x:c>
      <x:c r="N2215" s="7" t="str"/>
      <x:c r="O2215" s="7" t="str"/>
      <x:c r="P2215" s="7" t="str"/>
      <x:c r="Q2215" s="7" t="str"/>
      <x:c r="R2215" s="7" t="str"/>
      <x:c r="S2215" s="7" t="str"/>
      <x:c r="T2215" s="7" t="str">
        <x:f>IF(S2215="","OPEN",IF(OR(N2215="",O2215="",P2215&lt;&gt;"SAFE",NOT(ISNUMBER(Q2215)),Q2215&gt;L2215,AND(E2215="FUNCTIONAL TWIN",R2215="")),"FAIL","PASS"))</x:f>
        <x:v>OPEN</x:v>
      </x:c>
    </x:row>
    <x:row r="2216" ht="40" customHeight="1">
      <x:c r="B2216" s="7" t="str">
        <x:v>RAP-PT-2210</x:v>
      </x:c>
      <x:c r="C2216" s="7" t="str">
        <x:v>REA-T-A1-FCE-05-P</x:v>
      </x:c>
      <x:c r="D2216" s="7" t="str">
        <x:v>REA-T-A1</x:v>
      </x:c>
      <x:c r="E2216" s="7" t="str">
        <x:v>FUNCTIONAL TWIN</x:v>
      </x:c>
      <x:c r="F2216" s="7" t="str">
        <x:v>PTC-A</x:v>
      </x:c>
      <x:c r="G2216" s="7" t="str">
        <x:v>BL-X</x:v>
      </x:c>
      <x:c r="H2216" s="7" t="str">
        <x:v>FCE-05</x:v>
      </x:c>
      <x:c r="I2216" s="7" t="str">
        <x:v>primary</x:v>
      </x:c>
      <x:c r="J2216" s="7" t="str">
        <x:v>T02</x:v>
      </x:c>
      <x:c r="K2216" s="10" t="str">
        <x:v>challenged path has no usable motive energy</x:v>
      </x:c>
      <x:c r="L2216" s="7" t="n">
        <x:v>5</x:v>
      </x:c>
      <x:c r="M2216" s="10" t="str">
        <x:v>failure detected; alternate path safe</x:v>
      </x:c>
      <x:c r="N2216" s="7" t="str"/>
      <x:c r="O2216" s="7" t="str"/>
      <x:c r="P2216" s="7" t="str"/>
      <x:c r="Q2216" s="7" t="str"/>
      <x:c r="R2216" s="7" t="str"/>
      <x:c r="S2216" s="7" t="str"/>
      <x:c r="T2216" s="7" t="str">
        <x:f>IF(S2216="","OPEN",IF(OR(N2216="",O2216="",P2216&lt;&gt;"SAFE",NOT(ISNUMBER(Q2216)),Q2216&gt;L2216,AND(E2216="FUNCTIONAL TWIN",R2216="")),"FAIL","PASS"))</x:f>
        <x:v>OPEN</x:v>
      </x:c>
    </x:row>
    <x:row r="2217" ht="40" customHeight="1">
      <x:c r="B2217" s="7" t="str">
        <x:v>RAP-PT-2211</x:v>
      </x:c>
      <x:c r="C2217" s="7" t="str">
        <x:v>REA-T-A1-FCE-05-P</x:v>
      </x:c>
      <x:c r="D2217" s="7" t="str">
        <x:v>REA-T-A1</x:v>
      </x:c>
      <x:c r="E2217" s="7" t="str">
        <x:v>FUNCTIONAL TWIN</x:v>
      </x:c>
      <x:c r="F2217" s="7" t="str">
        <x:v>PTC-A</x:v>
      </x:c>
      <x:c r="G2217" s="7" t="str">
        <x:v>BL-X</x:v>
      </x:c>
      <x:c r="H2217" s="7" t="str">
        <x:v>FCE-05</x:v>
      </x:c>
      <x:c r="I2217" s="7" t="str">
        <x:v>primary</x:v>
      </x:c>
      <x:c r="J2217" s="7" t="str">
        <x:v>T03</x:v>
      </x:c>
      <x:c r="K2217" s="10" t="str">
        <x:v>challenged path reports safe while element remains unsafe</x:v>
      </x:c>
      <x:c r="L2217" s="7" t="n">
        <x:v>5</x:v>
      </x:c>
      <x:c r="M2217" s="10" t="str">
        <x:v>false indication rejected; alternate path safe</x:v>
      </x:c>
      <x:c r="N2217" s="7" t="str"/>
      <x:c r="O2217" s="7" t="str"/>
      <x:c r="P2217" s="7" t="str"/>
      <x:c r="Q2217" s="7" t="str"/>
      <x:c r="R2217" s="7" t="str"/>
      <x:c r="S2217" s="7" t="str"/>
      <x:c r="T2217" s="7" t="str">
        <x:f>IF(S2217="","OPEN",IF(OR(N2217="",O2217="",P2217&lt;&gt;"SAFE",NOT(ISNUMBER(Q2217)),Q2217&gt;L2217,AND(E2217="FUNCTIONAL TWIN",R2217="")),"FAIL","PASS"))</x:f>
        <x:v>OPEN</x:v>
      </x:c>
    </x:row>
    <x:row r="2218" ht="40" customHeight="1">
      <x:c r="B2218" s="7" t="str">
        <x:v>RAP-PT-2212</x:v>
      </x:c>
      <x:c r="C2218" s="7" t="str">
        <x:v>REA-T-A1-FCE-05-P</x:v>
      </x:c>
      <x:c r="D2218" s="7" t="str">
        <x:v>REA-T-A1</x:v>
      </x:c>
      <x:c r="E2218" s="7" t="str">
        <x:v>FUNCTIONAL TWIN</x:v>
      </x:c>
      <x:c r="F2218" s="7" t="str">
        <x:v>PTC-A</x:v>
      </x:c>
      <x:c r="G2218" s="7" t="str">
        <x:v>BL-X</x:v>
      </x:c>
      <x:c r="H2218" s="7" t="str">
        <x:v>FCE-05</x:v>
      </x:c>
      <x:c r="I2218" s="7" t="str">
        <x:v>primary</x:v>
      </x:c>
      <x:c r="J2218" s="7" t="str">
        <x:v>T04</x:v>
      </x:c>
      <x:c r="K2218" s="10" t="str">
        <x:v>challenged mechanism cannot reach final state</x:v>
      </x:c>
      <x:c r="L2218" s="7" t="n">
        <x:v>5</x:v>
      </x:c>
      <x:c r="M2218" s="10" t="str">
        <x:v>obstruction detected; alternate path safe</x:v>
      </x:c>
      <x:c r="N2218" s="7" t="str"/>
      <x:c r="O2218" s="7" t="str"/>
      <x:c r="P2218" s="7" t="str"/>
      <x:c r="Q2218" s="7" t="str"/>
      <x:c r="R2218" s="7" t="str"/>
      <x:c r="S2218" s="7" t="str"/>
      <x:c r="T2218" s="7" t="str">
        <x:f>IF(S2218="","OPEN",IF(OR(N2218="",O2218="",P2218&lt;&gt;"SAFE",NOT(ISNUMBER(Q2218)),Q2218&gt;L2218,AND(E2218="FUNCTIONAL TWIN",R2218="")),"FAIL","PASS"))</x:f>
        <x:v>OPEN</x:v>
      </x:c>
    </x:row>
    <x:row r="2219" ht="40" customHeight="1">
      <x:c r="B2219" s="7" t="str">
        <x:v>RAP-PT-2213</x:v>
      </x:c>
      <x:c r="C2219" s="7" t="str">
        <x:v>REA-T-A1-FCE-05-D</x:v>
      </x:c>
      <x:c r="D2219" s="7" t="str">
        <x:v>REA-T-A1</x:v>
      </x:c>
      <x:c r="E2219" s="7" t="str">
        <x:v>FUNCTIONAL TWIN</x:v>
      </x:c>
      <x:c r="F2219" s="7" t="str">
        <x:v>PTC-A</x:v>
      </x:c>
      <x:c r="G2219" s="7" t="str">
        <x:v>BL-X</x:v>
      </x:c>
      <x:c r="H2219" s="7" t="str">
        <x:v>FCE-05</x:v>
      </x:c>
      <x:c r="I2219" s="7" t="str">
        <x:v>diverse</x:v>
      </x:c>
      <x:c r="J2219" s="7" t="str">
        <x:v>T01</x:v>
      </x:c>
      <x:c r="K2219" s="10" t="str">
        <x:v>challenged path receives no command</x:v>
      </x:c>
      <x:c r="L2219" s="7" t="n">
        <x:v>5</x:v>
      </x:c>
      <x:c r="M2219" s="10" t="str">
        <x:v>failure detected; alternate path safe</x:v>
      </x:c>
      <x:c r="N2219" s="7" t="str"/>
      <x:c r="O2219" s="7" t="str"/>
      <x:c r="P2219" s="7" t="str"/>
      <x:c r="Q2219" s="7" t="str"/>
      <x:c r="R2219" s="7" t="str"/>
      <x:c r="S2219" s="7" t="str"/>
      <x:c r="T2219" s="7" t="str">
        <x:f>IF(S2219="","OPEN",IF(OR(N2219="",O2219="",P2219&lt;&gt;"SAFE",NOT(ISNUMBER(Q2219)),Q2219&gt;L2219,AND(E2219="FUNCTIONAL TWIN",R2219="")),"FAIL","PASS"))</x:f>
        <x:v>OPEN</x:v>
      </x:c>
    </x:row>
    <x:row r="2220" ht="40" customHeight="1">
      <x:c r="B2220" s="7" t="str">
        <x:v>RAP-PT-2214</x:v>
      </x:c>
      <x:c r="C2220" s="7" t="str">
        <x:v>REA-T-A1-FCE-05-D</x:v>
      </x:c>
      <x:c r="D2220" s="7" t="str">
        <x:v>REA-T-A1</x:v>
      </x:c>
      <x:c r="E2220" s="7" t="str">
        <x:v>FUNCTIONAL TWIN</x:v>
      </x:c>
      <x:c r="F2220" s="7" t="str">
        <x:v>PTC-A</x:v>
      </x:c>
      <x:c r="G2220" s="7" t="str">
        <x:v>BL-X</x:v>
      </x:c>
      <x:c r="H2220" s="7" t="str">
        <x:v>FCE-05</x:v>
      </x:c>
      <x:c r="I2220" s="7" t="str">
        <x:v>diverse</x:v>
      </x:c>
      <x:c r="J2220" s="7" t="str">
        <x:v>T02</x:v>
      </x:c>
      <x:c r="K2220" s="10" t="str">
        <x:v>challenged path has no usable motive energy</x:v>
      </x:c>
      <x:c r="L2220" s="7" t="n">
        <x:v>5</x:v>
      </x:c>
      <x:c r="M2220" s="10" t="str">
        <x:v>failure detected; alternate path safe</x:v>
      </x:c>
      <x:c r="N2220" s="7" t="str"/>
      <x:c r="O2220" s="7" t="str"/>
      <x:c r="P2220" s="7" t="str"/>
      <x:c r="Q2220" s="7" t="str"/>
      <x:c r="R2220" s="7" t="str"/>
      <x:c r="S2220" s="7" t="str"/>
      <x:c r="T2220" s="7" t="str">
        <x:f>IF(S2220="","OPEN",IF(OR(N2220="",O2220="",P2220&lt;&gt;"SAFE",NOT(ISNUMBER(Q2220)),Q2220&gt;L2220,AND(E2220="FUNCTIONAL TWIN",R2220="")),"FAIL","PASS"))</x:f>
        <x:v>OPEN</x:v>
      </x:c>
    </x:row>
    <x:row r="2221" ht="40" customHeight="1">
      <x:c r="B2221" s="7" t="str">
        <x:v>RAP-PT-2215</x:v>
      </x:c>
      <x:c r="C2221" s="7" t="str">
        <x:v>REA-T-A1-FCE-05-D</x:v>
      </x:c>
      <x:c r="D2221" s="7" t="str">
        <x:v>REA-T-A1</x:v>
      </x:c>
      <x:c r="E2221" s="7" t="str">
        <x:v>FUNCTIONAL TWIN</x:v>
      </x:c>
      <x:c r="F2221" s="7" t="str">
        <x:v>PTC-A</x:v>
      </x:c>
      <x:c r="G2221" s="7" t="str">
        <x:v>BL-X</x:v>
      </x:c>
      <x:c r="H2221" s="7" t="str">
        <x:v>FCE-05</x:v>
      </x:c>
      <x:c r="I2221" s="7" t="str">
        <x:v>diverse</x:v>
      </x:c>
      <x:c r="J2221" s="7" t="str">
        <x:v>T03</x:v>
      </x:c>
      <x:c r="K2221" s="10" t="str">
        <x:v>challenged path reports safe while element remains unsafe</x:v>
      </x:c>
      <x:c r="L2221" s="7" t="n">
        <x:v>5</x:v>
      </x:c>
      <x:c r="M2221" s="10" t="str">
        <x:v>false indication rejected; alternate path safe</x:v>
      </x:c>
      <x:c r="N2221" s="7" t="str"/>
      <x:c r="O2221" s="7" t="str"/>
      <x:c r="P2221" s="7" t="str"/>
      <x:c r="Q2221" s="7" t="str"/>
      <x:c r="R2221" s="7" t="str"/>
      <x:c r="S2221" s="7" t="str"/>
      <x:c r="T2221" s="7" t="str">
        <x:f>IF(S2221="","OPEN",IF(OR(N2221="",O2221="",P2221&lt;&gt;"SAFE",NOT(ISNUMBER(Q2221)),Q2221&gt;L2221,AND(E2221="FUNCTIONAL TWIN",R2221="")),"FAIL","PASS"))</x:f>
        <x:v>OPEN</x:v>
      </x:c>
    </x:row>
    <x:row r="2222" ht="40" customHeight="1">
      <x:c r="B2222" s="7" t="str">
        <x:v>RAP-PT-2216</x:v>
      </x:c>
      <x:c r="C2222" s="7" t="str">
        <x:v>REA-T-A1-FCE-05-D</x:v>
      </x:c>
      <x:c r="D2222" s="7" t="str">
        <x:v>REA-T-A1</x:v>
      </x:c>
      <x:c r="E2222" s="7" t="str">
        <x:v>FUNCTIONAL TWIN</x:v>
      </x:c>
      <x:c r="F2222" s="7" t="str">
        <x:v>PTC-A</x:v>
      </x:c>
      <x:c r="G2222" s="7" t="str">
        <x:v>BL-X</x:v>
      </x:c>
      <x:c r="H2222" s="7" t="str">
        <x:v>FCE-05</x:v>
      </x:c>
      <x:c r="I2222" s="7" t="str">
        <x:v>diverse</x:v>
      </x:c>
      <x:c r="J2222" s="7" t="str">
        <x:v>T04</x:v>
      </x:c>
      <x:c r="K2222" s="10" t="str">
        <x:v>challenged mechanism cannot reach final state</x:v>
      </x:c>
      <x:c r="L2222" s="7" t="n">
        <x:v>5</x:v>
      </x:c>
      <x:c r="M2222" s="10" t="str">
        <x:v>obstruction detected; alternate path safe</x:v>
      </x:c>
      <x:c r="N2222" s="7" t="str"/>
      <x:c r="O2222" s="7" t="str"/>
      <x:c r="P2222" s="7" t="str"/>
      <x:c r="Q2222" s="7" t="str"/>
      <x:c r="R2222" s="7" t="str"/>
      <x:c r="S2222" s="7" t="str"/>
      <x:c r="T2222" s="7" t="str">
        <x:f>IF(S2222="","OPEN",IF(OR(N2222="",O2222="",P2222&lt;&gt;"SAFE",NOT(ISNUMBER(Q2222)),Q2222&gt;L2222,AND(E2222="FUNCTIONAL TWIN",R2222="")),"FAIL","PASS"))</x:f>
        <x:v>OPEN</x:v>
      </x:c>
    </x:row>
    <x:row r="2223" ht="40" customHeight="1">
      <x:c r="B2223" s="7" t="str">
        <x:v>RAP-PT-2217</x:v>
      </x:c>
      <x:c r="C2223" s="7" t="str">
        <x:v>REA-T-A1-FCE-05-M</x:v>
      </x:c>
      <x:c r="D2223" s="7" t="str">
        <x:v>REA-T-A1</x:v>
      </x:c>
      <x:c r="E2223" s="7" t="str">
        <x:v>FUNCTIONAL TWIN</x:v>
      </x:c>
      <x:c r="F2223" s="7" t="str">
        <x:v>PTC-A</x:v>
      </x:c>
      <x:c r="G2223" s="7" t="str">
        <x:v>BL-X</x:v>
      </x:c>
      <x:c r="H2223" s="7" t="str">
        <x:v>FCE-05</x:v>
      </x:c>
      <x:c r="I2223" s="7" t="str">
        <x:v>manual/passive</x:v>
      </x:c>
      <x:c r="J2223" s="7" t="str">
        <x:v>T01</x:v>
      </x:c>
      <x:c r="K2223" s="10" t="str">
        <x:v>challenged path receives no command</x:v>
      </x:c>
      <x:c r="L2223" s="7" t="n">
        <x:v>5</x:v>
      </x:c>
      <x:c r="M2223" s="10" t="str">
        <x:v>failure detected; alternate path safe</x:v>
      </x:c>
      <x:c r="N2223" s="7" t="str"/>
      <x:c r="O2223" s="7" t="str"/>
      <x:c r="P2223" s="7" t="str"/>
      <x:c r="Q2223" s="7" t="str"/>
      <x:c r="R2223" s="7" t="str"/>
      <x:c r="S2223" s="7" t="str"/>
      <x:c r="T2223" s="7" t="str">
        <x:f>IF(S2223="","OPEN",IF(OR(N2223="",O2223="",P2223&lt;&gt;"SAFE",NOT(ISNUMBER(Q2223)),Q2223&gt;L2223,AND(E2223="FUNCTIONAL TWIN",R2223="")),"FAIL","PASS"))</x:f>
        <x:v>OPEN</x:v>
      </x:c>
    </x:row>
    <x:row r="2224" ht="40" customHeight="1">
      <x:c r="B2224" s="7" t="str">
        <x:v>RAP-PT-2218</x:v>
      </x:c>
      <x:c r="C2224" s="7" t="str">
        <x:v>REA-T-A1-FCE-05-M</x:v>
      </x:c>
      <x:c r="D2224" s="7" t="str">
        <x:v>REA-T-A1</x:v>
      </x:c>
      <x:c r="E2224" s="7" t="str">
        <x:v>FUNCTIONAL TWIN</x:v>
      </x:c>
      <x:c r="F2224" s="7" t="str">
        <x:v>PTC-A</x:v>
      </x:c>
      <x:c r="G2224" s="7" t="str">
        <x:v>BL-X</x:v>
      </x:c>
      <x:c r="H2224" s="7" t="str">
        <x:v>FCE-05</x:v>
      </x:c>
      <x:c r="I2224" s="7" t="str">
        <x:v>manual/passive</x:v>
      </x:c>
      <x:c r="J2224" s="7" t="str">
        <x:v>T02</x:v>
      </x:c>
      <x:c r="K2224" s="10" t="str">
        <x:v>challenged path has no usable motive energy</x:v>
      </x:c>
      <x:c r="L2224" s="7" t="n">
        <x:v>5</x:v>
      </x:c>
      <x:c r="M2224" s="10" t="str">
        <x:v>failure detected; alternate path safe</x:v>
      </x:c>
      <x:c r="N2224" s="7" t="str"/>
      <x:c r="O2224" s="7" t="str"/>
      <x:c r="P2224" s="7" t="str"/>
      <x:c r="Q2224" s="7" t="str"/>
      <x:c r="R2224" s="7" t="str"/>
      <x:c r="S2224" s="7" t="str"/>
      <x:c r="T2224" s="7" t="str">
        <x:f>IF(S2224="","OPEN",IF(OR(N2224="",O2224="",P2224&lt;&gt;"SAFE",NOT(ISNUMBER(Q2224)),Q2224&gt;L2224,AND(E2224="FUNCTIONAL TWIN",R2224="")),"FAIL","PASS"))</x:f>
        <x:v>OPEN</x:v>
      </x:c>
    </x:row>
    <x:row r="2225" ht="40" customHeight="1">
      <x:c r="B2225" s="7" t="str">
        <x:v>RAP-PT-2219</x:v>
      </x:c>
      <x:c r="C2225" s="7" t="str">
        <x:v>REA-T-A1-FCE-05-M</x:v>
      </x:c>
      <x:c r="D2225" s="7" t="str">
        <x:v>REA-T-A1</x:v>
      </x:c>
      <x:c r="E2225" s="7" t="str">
        <x:v>FUNCTIONAL TWIN</x:v>
      </x:c>
      <x:c r="F2225" s="7" t="str">
        <x:v>PTC-A</x:v>
      </x:c>
      <x:c r="G2225" s="7" t="str">
        <x:v>BL-X</x:v>
      </x:c>
      <x:c r="H2225" s="7" t="str">
        <x:v>FCE-05</x:v>
      </x:c>
      <x:c r="I2225" s="7" t="str">
        <x:v>manual/passive</x:v>
      </x:c>
      <x:c r="J2225" s="7" t="str">
        <x:v>T03</x:v>
      </x:c>
      <x:c r="K2225" s="10" t="str">
        <x:v>challenged path reports safe while element remains unsafe</x:v>
      </x:c>
      <x:c r="L2225" s="7" t="n">
        <x:v>5</x:v>
      </x:c>
      <x:c r="M2225" s="10" t="str">
        <x:v>false indication rejected; alternate path safe</x:v>
      </x:c>
      <x:c r="N2225" s="7" t="str"/>
      <x:c r="O2225" s="7" t="str"/>
      <x:c r="P2225" s="7" t="str"/>
      <x:c r="Q2225" s="7" t="str"/>
      <x:c r="R2225" s="7" t="str"/>
      <x:c r="S2225" s="7" t="str"/>
      <x:c r="T2225" s="7" t="str">
        <x:f>IF(S2225="","OPEN",IF(OR(N2225="",O2225="",P2225&lt;&gt;"SAFE",NOT(ISNUMBER(Q2225)),Q2225&gt;L2225,AND(E2225="FUNCTIONAL TWIN",R2225="")),"FAIL","PASS"))</x:f>
        <x:v>OPEN</x:v>
      </x:c>
    </x:row>
    <x:row r="2226" ht="40" customHeight="1">
      <x:c r="B2226" s="7" t="str">
        <x:v>RAP-PT-2220</x:v>
      </x:c>
      <x:c r="C2226" s="7" t="str">
        <x:v>REA-T-A1-FCE-05-M</x:v>
      </x:c>
      <x:c r="D2226" s="7" t="str">
        <x:v>REA-T-A1</x:v>
      </x:c>
      <x:c r="E2226" s="7" t="str">
        <x:v>FUNCTIONAL TWIN</x:v>
      </x:c>
      <x:c r="F2226" s="7" t="str">
        <x:v>PTC-A</x:v>
      </x:c>
      <x:c r="G2226" s="7" t="str">
        <x:v>BL-X</x:v>
      </x:c>
      <x:c r="H2226" s="7" t="str">
        <x:v>FCE-05</x:v>
      </x:c>
      <x:c r="I2226" s="7" t="str">
        <x:v>manual/passive</x:v>
      </x:c>
      <x:c r="J2226" s="7" t="str">
        <x:v>T04</x:v>
      </x:c>
      <x:c r="K2226" s="10" t="str">
        <x:v>challenged mechanism cannot reach final state</x:v>
      </x:c>
      <x:c r="L2226" s="7" t="n">
        <x:v>5</x:v>
      </x:c>
      <x:c r="M2226" s="10" t="str">
        <x:v>obstruction detected; alternate path safe</x:v>
      </x:c>
      <x:c r="N2226" s="7" t="str"/>
      <x:c r="O2226" s="7" t="str"/>
      <x:c r="P2226" s="7" t="str"/>
      <x:c r="Q2226" s="7" t="str"/>
      <x:c r="R2226" s="7" t="str"/>
      <x:c r="S2226" s="7" t="str"/>
      <x:c r="T2226" s="7" t="str">
        <x:f>IF(S2226="","OPEN",IF(OR(N2226="",O2226="",P2226&lt;&gt;"SAFE",NOT(ISNUMBER(Q2226)),Q2226&gt;L2226,AND(E2226="FUNCTIONAL TWIN",R2226="")),"FAIL","PASS"))</x:f>
        <x:v>OPEN</x:v>
      </x:c>
    </x:row>
    <x:row r="2227" ht="40" customHeight="1">
      <x:c r="B2227" s="7" t="str">
        <x:v>RAP-PT-2221</x:v>
      </x:c>
      <x:c r="C2227" s="7" t="str">
        <x:v>REA-T-A1-FCE-06-P</x:v>
      </x:c>
      <x:c r="D2227" s="7" t="str">
        <x:v>REA-T-A1</x:v>
      </x:c>
      <x:c r="E2227" s="7" t="str">
        <x:v>FUNCTIONAL TWIN</x:v>
      </x:c>
      <x:c r="F2227" s="7" t="str">
        <x:v>PTC-A</x:v>
      </x:c>
      <x:c r="G2227" s="7" t="str">
        <x:v>BL-X</x:v>
      </x:c>
      <x:c r="H2227" s="7" t="str">
        <x:v>FCE-06</x:v>
      </x:c>
      <x:c r="I2227" s="7" t="str">
        <x:v>primary</x:v>
      </x:c>
      <x:c r="J2227" s="7" t="str">
        <x:v>T01</x:v>
      </x:c>
      <x:c r="K2227" s="10" t="str">
        <x:v>challenged path receives no command</x:v>
      </x:c>
      <x:c r="L2227" s="7" t="n">
        <x:v>1</x:v>
      </x:c>
      <x:c r="M2227" s="10" t="str">
        <x:v>failure detected; alternate path safe</x:v>
      </x:c>
      <x:c r="N2227" s="7" t="str"/>
      <x:c r="O2227" s="7" t="str"/>
      <x:c r="P2227" s="7" t="str"/>
      <x:c r="Q2227" s="7" t="str"/>
      <x:c r="R2227" s="7" t="str"/>
      <x:c r="S2227" s="7" t="str"/>
      <x:c r="T2227" s="7" t="str">
        <x:f>IF(S2227="","OPEN",IF(OR(N2227="",O2227="",P2227&lt;&gt;"SAFE",NOT(ISNUMBER(Q2227)),Q2227&gt;L2227,AND(E2227="FUNCTIONAL TWIN",R2227="")),"FAIL","PASS"))</x:f>
        <x:v>OPEN</x:v>
      </x:c>
    </x:row>
    <x:row r="2228" ht="40" customHeight="1">
      <x:c r="B2228" s="7" t="str">
        <x:v>RAP-PT-2222</x:v>
      </x:c>
      <x:c r="C2228" s="7" t="str">
        <x:v>REA-T-A1-FCE-06-P</x:v>
      </x:c>
      <x:c r="D2228" s="7" t="str">
        <x:v>REA-T-A1</x:v>
      </x:c>
      <x:c r="E2228" s="7" t="str">
        <x:v>FUNCTIONAL TWIN</x:v>
      </x:c>
      <x:c r="F2228" s="7" t="str">
        <x:v>PTC-A</x:v>
      </x:c>
      <x:c r="G2228" s="7" t="str">
        <x:v>BL-X</x:v>
      </x:c>
      <x:c r="H2228" s="7" t="str">
        <x:v>FCE-06</x:v>
      </x:c>
      <x:c r="I2228" s="7" t="str">
        <x:v>primary</x:v>
      </x:c>
      <x:c r="J2228" s="7" t="str">
        <x:v>T02</x:v>
      </x:c>
      <x:c r="K2228" s="10" t="str">
        <x:v>challenged path has no usable motive energy</x:v>
      </x:c>
      <x:c r="L2228" s="7" t="n">
        <x:v>1</x:v>
      </x:c>
      <x:c r="M2228" s="10" t="str">
        <x:v>failure detected; alternate path safe</x:v>
      </x:c>
      <x:c r="N2228" s="7" t="str"/>
      <x:c r="O2228" s="7" t="str"/>
      <x:c r="P2228" s="7" t="str"/>
      <x:c r="Q2228" s="7" t="str"/>
      <x:c r="R2228" s="7" t="str"/>
      <x:c r="S2228" s="7" t="str"/>
      <x:c r="T2228" s="7" t="str">
        <x:f>IF(S2228="","OPEN",IF(OR(N2228="",O2228="",P2228&lt;&gt;"SAFE",NOT(ISNUMBER(Q2228)),Q2228&gt;L2228,AND(E2228="FUNCTIONAL TWIN",R2228="")),"FAIL","PASS"))</x:f>
        <x:v>OPEN</x:v>
      </x:c>
    </x:row>
    <x:row r="2229" ht="40" customHeight="1">
      <x:c r="B2229" s="7" t="str">
        <x:v>RAP-PT-2223</x:v>
      </x:c>
      <x:c r="C2229" s="7" t="str">
        <x:v>REA-T-A1-FCE-06-P</x:v>
      </x:c>
      <x:c r="D2229" s="7" t="str">
        <x:v>REA-T-A1</x:v>
      </x:c>
      <x:c r="E2229" s="7" t="str">
        <x:v>FUNCTIONAL TWIN</x:v>
      </x:c>
      <x:c r="F2229" s="7" t="str">
        <x:v>PTC-A</x:v>
      </x:c>
      <x:c r="G2229" s="7" t="str">
        <x:v>BL-X</x:v>
      </x:c>
      <x:c r="H2229" s="7" t="str">
        <x:v>FCE-06</x:v>
      </x:c>
      <x:c r="I2229" s="7" t="str">
        <x:v>primary</x:v>
      </x:c>
      <x:c r="J2229" s="7" t="str">
        <x:v>T03</x:v>
      </x:c>
      <x:c r="K2229" s="10" t="str">
        <x:v>challenged path reports safe while element remains unsafe</x:v>
      </x:c>
      <x:c r="L2229" s="7" t="n">
        <x:v>1</x:v>
      </x:c>
      <x:c r="M2229" s="10" t="str">
        <x:v>false indication rejected; alternate path safe</x:v>
      </x:c>
      <x:c r="N2229" s="7" t="str"/>
      <x:c r="O2229" s="7" t="str"/>
      <x:c r="P2229" s="7" t="str"/>
      <x:c r="Q2229" s="7" t="str"/>
      <x:c r="R2229" s="7" t="str"/>
      <x:c r="S2229" s="7" t="str"/>
      <x:c r="T2229" s="7" t="str">
        <x:f>IF(S2229="","OPEN",IF(OR(N2229="",O2229="",P2229&lt;&gt;"SAFE",NOT(ISNUMBER(Q2229)),Q2229&gt;L2229,AND(E2229="FUNCTIONAL TWIN",R2229="")),"FAIL","PASS"))</x:f>
        <x:v>OPEN</x:v>
      </x:c>
    </x:row>
    <x:row r="2230" ht="40" customHeight="1">
      <x:c r="B2230" s="7" t="str">
        <x:v>RAP-PT-2224</x:v>
      </x:c>
      <x:c r="C2230" s="7" t="str">
        <x:v>REA-T-A1-FCE-06-P</x:v>
      </x:c>
      <x:c r="D2230" s="7" t="str">
        <x:v>REA-T-A1</x:v>
      </x:c>
      <x:c r="E2230" s="7" t="str">
        <x:v>FUNCTIONAL TWIN</x:v>
      </x:c>
      <x:c r="F2230" s="7" t="str">
        <x:v>PTC-A</x:v>
      </x:c>
      <x:c r="G2230" s="7" t="str">
        <x:v>BL-X</x:v>
      </x:c>
      <x:c r="H2230" s="7" t="str">
        <x:v>FCE-06</x:v>
      </x:c>
      <x:c r="I2230" s="7" t="str">
        <x:v>primary</x:v>
      </x:c>
      <x:c r="J2230" s="7" t="str">
        <x:v>T04</x:v>
      </x:c>
      <x:c r="K2230" s="10" t="str">
        <x:v>challenged mechanism cannot reach final state</x:v>
      </x:c>
      <x:c r="L2230" s="7" t="n">
        <x:v>1</x:v>
      </x:c>
      <x:c r="M2230" s="10" t="str">
        <x:v>obstruction detected; alternate path safe</x:v>
      </x:c>
      <x:c r="N2230" s="7" t="str"/>
      <x:c r="O2230" s="7" t="str"/>
      <x:c r="P2230" s="7" t="str"/>
      <x:c r="Q2230" s="7" t="str"/>
      <x:c r="R2230" s="7" t="str"/>
      <x:c r="S2230" s="7" t="str"/>
      <x:c r="T2230" s="7" t="str">
        <x:f>IF(S2230="","OPEN",IF(OR(N2230="",O2230="",P2230&lt;&gt;"SAFE",NOT(ISNUMBER(Q2230)),Q2230&gt;L2230,AND(E2230="FUNCTIONAL TWIN",R2230="")),"FAIL","PASS"))</x:f>
        <x:v>OPEN</x:v>
      </x:c>
    </x:row>
    <x:row r="2231" ht="40" customHeight="1">
      <x:c r="B2231" s="7" t="str">
        <x:v>RAP-PT-2225</x:v>
      </x:c>
      <x:c r="C2231" s="7" t="str">
        <x:v>REA-T-A1-FCE-06-D</x:v>
      </x:c>
      <x:c r="D2231" s="7" t="str">
        <x:v>REA-T-A1</x:v>
      </x:c>
      <x:c r="E2231" s="7" t="str">
        <x:v>FUNCTIONAL TWIN</x:v>
      </x:c>
      <x:c r="F2231" s="7" t="str">
        <x:v>PTC-A</x:v>
      </x:c>
      <x:c r="G2231" s="7" t="str">
        <x:v>BL-X</x:v>
      </x:c>
      <x:c r="H2231" s="7" t="str">
        <x:v>FCE-06</x:v>
      </x:c>
      <x:c r="I2231" s="7" t="str">
        <x:v>diverse</x:v>
      </x:c>
      <x:c r="J2231" s="7" t="str">
        <x:v>T01</x:v>
      </x:c>
      <x:c r="K2231" s="10" t="str">
        <x:v>challenged path receives no command</x:v>
      </x:c>
      <x:c r="L2231" s="7" t="n">
        <x:v>1</x:v>
      </x:c>
      <x:c r="M2231" s="10" t="str">
        <x:v>failure detected; alternate path safe</x:v>
      </x:c>
      <x:c r="N2231" s="7" t="str"/>
      <x:c r="O2231" s="7" t="str"/>
      <x:c r="P2231" s="7" t="str"/>
      <x:c r="Q2231" s="7" t="str"/>
      <x:c r="R2231" s="7" t="str"/>
      <x:c r="S2231" s="7" t="str"/>
      <x:c r="T2231" s="7" t="str">
        <x:f>IF(S2231="","OPEN",IF(OR(N2231="",O2231="",P2231&lt;&gt;"SAFE",NOT(ISNUMBER(Q2231)),Q2231&gt;L2231,AND(E2231="FUNCTIONAL TWIN",R2231="")),"FAIL","PASS"))</x:f>
        <x:v>OPEN</x:v>
      </x:c>
    </x:row>
    <x:row r="2232" ht="40" customHeight="1">
      <x:c r="B2232" s="7" t="str">
        <x:v>RAP-PT-2226</x:v>
      </x:c>
      <x:c r="C2232" s="7" t="str">
        <x:v>REA-T-A1-FCE-06-D</x:v>
      </x:c>
      <x:c r="D2232" s="7" t="str">
        <x:v>REA-T-A1</x:v>
      </x:c>
      <x:c r="E2232" s="7" t="str">
        <x:v>FUNCTIONAL TWIN</x:v>
      </x:c>
      <x:c r="F2232" s="7" t="str">
        <x:v>PTC-A</x:v>
      </x:c>
      <x:c r="G2232" s="7" t="str">
        <x:v>BL-X</x:v>
      </x:c>
      <x:c r="H2232" s="7" t="str">
        <x:v>FCE-06</x:v>
      </x:c>
      <x:c r="I2232" s="7" t="str">
        <x:v>diverse</x:v>
      </x:c>
      <x:c r="J2232" s="7" t="str">
        <x:v>T02</x:v>
      </x:c>
      <x:c r="K2232" s="10" t="str">
        <x:v>challenged path has no usable motive energy</x:v>
      </x:c>
      <x:c r="L2232" s="7" t="n">
        <x:v>1</x:v>
      </x:c>
      <x:c r="M2232" s="10" t="str">
        <x:v>failure detected; alternate path safe</x:v>
      </x:c>
      <x:c r="N2232" s="7" t="str"/>
      <x:c r="O2232" s="7" t="str"/>
      <x:c r="P2232" s="7" t="str"/>
      <x:c r="Q2232" s="7" t="str"/>
      <x:c r="R2232" s="7" t="str"/>
      <x:c r="S2232" s="7" t="str"/>
      <x:c r="T2232" s="7" t="str">
        <x:f>IF(S2232="","OPEN",IF(OR(N2232="",O2232="",P2232&lt;&gt;"SAFE",NOT(ISNUMBER(Q2232)),Q2232&gt;L2232,AND(E2232="FUNCTIONAL TWIN",R2232="")),"FAIL","PASS"))</x:f>
        <x:v>OPEN</x:v>
      </x:c>
    </x:row>
    <x:row r="2233" ht="40" customHeight="1">
      <x:c r="B2233" s="7" t="str">
        <x:v>RAP-PT-2227</x:v>
      </x:c>
      <x:c r="C2233" s="7" t="str">
        <x:v>REA-T-A1-FCE-06-D</x:v>
      </x:c>
      <x:c r="D2233" s="7" t="str">
        <x:v>REA-T-A1</x:v>
      </x:c>
      <x:c r="E2233" s="7" t="str">
        <x:v>FUNCTIONAL TWIN</x:v>
      </x:c>
      <x:c r="F2233" s="7" t="str">
        <x:v>PTC-A</x:v>
      </x:c>
      <x:c r="G2233" s="7" t="str">
        <x:v>BL-X</x:v>
      </x:c>
      <x:c r="H2233" s="7" t="str">
        <x:v>FCE-06</x:v>
      </x:c>
      <x:c r="I2233" s="7" t="str">
        <x:v>diverse</x:v>
      </x:c>
      <x:c r="J2233" s="7" t="str">
        <x:v>T03</x:v>
      </x:c>
      <x:c r="K2233" s="10" t="str">
        <x:v>challenged path reports safe while element remains unsafe</x:v>
      </x:c>
      <x:c r="L2233" s="7" t="n">
        <x:v>1</x:v>
      </x:c>
      <x:c r="M2233" s="10" t="str">
        <x:v>false indication rejected; alternate path safe</x:v>
      </x:c>
      <x:c r="N2233" s="7" t="str"/>
      <x:c r="O2233" s="7" t="str"/>
      <x:c r="P2233" s="7" t="str"/>
      <x:c r="Q2233" s="7" t="str"/>
      <x:c r="R2233" s="7" t="str"/>
      <x:c r="S2233" s="7" t="str"/>
      <x:c r="T2233" s="7" t="str">
        <x:f>IF(S2233="","OPEN",IF(OR(N2233="",O2233="",P2233&lt;&gt;"SAFE",NOT(ISNUMBER(Q2233)),Q2233&gt;L2233,AND(E2233="FUNCTIONAL TWIN",R2233="")),"FAIL","PASS"))</x:f>
        <x:v>OPEN</x:v>
      </x:c>
    </x:row>
    <x:row r="2234" ht="40" customHeight="1">
      <x:c r="B2234" s="7" t="str">
        <x:v>RAP-PT-2228</x:v>
      </x:c>
      <x:c r="C2234" s="7" t="str">
        <x:v>REA-T-A1-FCE-06-D</x:v>
      </x:c>
      <x:c r="D2234" s="7" t="str">
        <x:v>REA-T-A1</x:v>
      </x:c>
      <x:c r="E2234" s="7" t="str">
        <x:v>FUNCTIONAL TWIN</x:v>
      </x:c>
      <x:c r="F2234" s="7" t="str">
        <x:v>PTC-A</x:v>
      </x:c>
      <x:c r="G2234" s="7" t="str">
        <x:v>BL-X</x:v>
      </x:c>
      <x:c r="H2234" s="7" t="str">
        <x:v>FCE-06</x:v>
      </x:c>
      <x:c r="I2234" s="7" t="str">
        <x:v>diverse</x:v>
      </x:c>
      <x:c r="J2234" s="7" t="str">
        <x:v>T04</x:v>
      </x:c>
      <x:c r="K2234" s="10" t="str">
        <x:v>challenged mechanism cannot reach final state</x:v>
      </x:c>
      <x:c r="L2234" s="7" t="n">
        <x:v>1</x:v>
      </x:c>
      <x:c r="M2234" s="10" t="str">
        <x:v>obstruction detected; alternate path safe</x:v>
      </x:c>
      <x:c r="N2234" s="7" t="str"/>
      <x:c r="O2234" s="7" t="str"/>
      <x:c r="P2234" s="7" t="str"/>
      <x:c r="Q2234" s="7" t="str"/>
      <x:c r="R2234" s="7" t="str"/>
      <x:c r="S2234" s="7" t="str"/>
      <x:c r="T2234" s="7" t="str">
        <x:f>IF(S2234="","OPEN",IF(OR(N2234="",O2234="",P2234&lt;&gt;"SAFE",NOT(ISNUMBER(Q2234)),Q2234&gt;L2234,AND(E2234="FUNCTIONAL TWIN",R2234="")),"FAIL","PASS"))</x:f>
        <x:v>OPEN</x:v>
      </x:c>
    </x:row>
    <x:row r="2235" ht="40" customHeight="1">
      <x:c r="B2235" s="7" t="str">
        <x:v>RAP-PT-2229</x:v>
      </x:c>
      <x:c r="C2235" s="7" t="str">
        <x:v>REA-T-A1-FCE-06-M</x:v>
      </x:c>
      <x:c r="D2235" s="7" t="str">
        <x:v>REA-T-A1</x:v>
      </x:c>
      <x:c r="E2235" s="7" t="str">
        <x:v>FUNCTIONAL TWIN</x:v>
      </x:c>
      <x:c r="F2235" s="7" t="str">
        <x:v>PTC-A</x:v>
      </x:c>
      <x:c r="G2235" s="7" t="str">
        <x:v>BL-X</x:v>
      </x:c>
      <x:c r="H2235" s="7" t="str">
        <x:v>FCE-06</x:v>
      </x:c>
      <x:c r="I2235" s="7" t="str">
        <x:v>manual/passive</x:v>
      </x:c>
      <x:c r="J2235" s="7" t="str">
        <x:v>T01</x:v>
      </x:c>
      <x:c r="K2235" s="10" t="str">
        <x:v>challenged path receives no command</x:v>
      </x:c>
      <x:c r="L2235" s="7" t="n">
        <x:v>1</x:v>
      </x:c>
      <x:c r="M2235" s="10" t="str">
        <x:v>failure detected; alternate path safe</x:v>
      </x:c>
      <x:c r="N2235" s="7" t="str"/>
      <x:c r="O2235" s="7" t="str"/>
      <x:c r="P2235" s="7" t="str"/>
      <x:c r="Q2235" s="7" t="str"/>
      <x:c r="R2235" s="7" t="str"/>
      <x:c r="S2235" s="7" t="str"/>
      <x:c r="T2235" s="7" t="str">
        <x:f>IF(S2235="","OPEN",IF(OR(N2235="",O2235="",P2235&lt;&gt;"SAFE",NOT(ISNUMBER(Q2235)),Q2235&gt;L2235,AND(E2235="FUNCTIONAL TWIN",R2235="")),"FAIL","PASS"))</x:f>
        <x:v>OPEN</x:v>
      </x:c>
    </x:row>
    <x:row r="2236" ht="40" customHeight="1">
      <x:c r="B2236" s="7" t="str">
        <x:v>RAP-PT-2230</x:v>
      </x:c>
      <x:c r="C2236" s="7" t="str">
        <x:v>REA-T-A1-FCE-06-M</x:v>
      </x:c>
      <x:c r="D2236" s="7" t="str">
        <x:v>REA-T-A1</x:v>
      </x:c>
      <x:c r="E2236" s="7" t="str">
        <x:v>FUNCTIONAL TWIN</x:v>
      </x:c>
      <x:c r="F2236" s="7" t="str">
        <x:v>PTC-A</x:v>
      </x:c>
      <x:c r="G2236" s="7" t="str">
        <x:v>BL-X</x:v>
      </x:c>
      <x:c r="H2236" s="7" t="str">
        <x:v>FCE-06</x:v>
      </x:c>
      <x:c r="I2236" s="7" t="str">
        <x:v>manual/passive</x:v>
      </x:c>
      <x:c r="J2236" s="7" t="str">
        <x:v>T02</x:v>
      </x:c>
      <x:c r="K2236" s="10" t="str">
        <x:v>challenged path has no usable motive energy</x:v>
      </x:c>
      <x:c r="L2236" s="7" t="n">
        <x:v>1</x:v>
      </x:c>
      <x:c r="M2236" s="10" t="str">
        <x:v>failure detected; alternate path safe</x:v>
      </x:c>
      <x:c r="N2236" s="7" t="str"/>
      <x:c r="O2236" s="7" t="str"/>
      <x:c r="P2236" s="7" t="str"/>
      <x:c r="Q2236" s="7" t="str"/>
      <x:c r="R2236" s="7" t="str"/>
      <x:c r="S2236" s="7" t="str"/>
      <x:c r="T2236" s="7" t="str">
        <x:f>IF(S2236="","OPEN",IF(OR(N2236="",O2236="",P2236&lt;&gt;"SAFE",NOT(ISNUMBER(Q2236)),Q2236&gt;L2236,AND(E2236="FUNCTIONAL TWIN",R2236="")),"FAIL","PASS"))</x:f>
        <x:v>OPEN</x:v>
      </x:c>
    </x:row>
    <x:row r="2237" ht="40" customHeight="1">
      <x:c r="B2237" s="7" t="str">
        <x:v>RAP-PT-2231</x:v>
      </x:c>
      <x:c r="C2237" s="7" t="str">
        <x:v>REA-T-A1-FCE-06-M</x:v>
      </x:c>
      <x:c r="D2237" s="7" t="str">
        <x:v>REA-T-A1</x:v>
      </x:c>
      <x:c r="E2237" s="7" t="str">
        <x:v>FUNCTIONAL TWIN</x:v>
      </x:c>
      <x:c r="F2237" s="7" t="str">
        <x:v>PTC-A</x:v>
      </x:c>
      <x:c r="G2237" s="7" t="str">
        <x:v>BL-X</x:v>
      </x:c>
      <x:c r="H2237" s="7" t="str">
        <x:v>FCE-06</x:v>
      </x:c>
      <x:c r="I2237" s="7" t="str">
        <x:v>manual/passive</x:v>
      </x:c>
      <x:c r="J2237" s="7" t="str">
        <x:v>T03</x:v>
      </x:c>
      <x:c r="K2237" s="10" t="str">
        <x:v>challenged path reports safe while element remains unsafe</x:v>
      </x:c>
      <x:c r="L2237" s="7" t="n">
        <x:v>1</x:v>
      </x:c>
      <x:c r="M2237" s="10" t="str">
        <x:v>false indication rejected; alternate path safe</x:v>
      </x:c>
      <x:c r="N2237" s="7" t="str"/>
      <x:c r="O2237" s="7" t="str"/>
      <x:c r="P2237" s="7" t="str"/>
      <x:c r="Q2237" s="7" t="str"/>
      <x:c r="R2237" s="7" t="str"/>
      <x:c r="S2237" s="7" t="str"/>
      <x:c r="T2237" s="7" t="str">
        <x:f>IF(S2237="","OPEN",IF(OR(N2237="",O2237="",P2237&lt;&gt;"SAFE",NOT(ISNUMBER(Q2237)),Q2237&gt;L2237,AND(E2237="FUNCTIONAL TWIN",R2237="")),"FAIL","PASS"))</x:f>
        <x:v>OPEN</x:v>
      </x:c>
    </x:row>
    <x:row r="2238" ht="40" customHeight="1">
      <x:c r="B2238" s="7" t="str">
        <x:v>RAP-PT-2232</x:v>
      </x:c>
      <x:c r="C2238" s="7" t="str">
        <x:v>REA-T-A1-FCE-06-M</x:v>
      </x:c>
      <x:c r="D2238" s="7" t="str">
        <x:v>REA-T-A1</x:v>
      </x:c>
      <x:c r="E2238" s="7" t="str">
        <x:v>FUNCTIONAL TWIN</x:v>
      </x:c>
      <x:c r="F2238" s="7" t="str">
        <x:v>PTC-A</x:v>
      </x:c>
      <x:c r="G2238" s="7" t="str">
        <x:v>BL-X</x:v>
      </x:c>
      <x:c r="H2238" s="7" t="str">
        <x:v>FCE-06</x:v>
      </x:c>
      <x:c r="I2238" s="7" t="str">
        <x:v>manual/passive</x:v>
      </x:c>
      <x:c r="J2238" s="7" t="str">
        <x:v>T04</x:v>
      </x:c>
      <x:c r="K2238" s="10" t="str">
        <x:v>challenged mechanism cannot reach final state</x:v>
      </x:c>
      <x:c r="L2238" s="7" t="n">
        <x:v>1</x:v>
      </x:c>
      <x:c r="M2238" s="10" t="str">
        <x:v>obstruction detected; alternate path safe</x:v>
      </x:c>
      <x:c r="N2238" s="7" t="str"/>
      <x:c r="O2238" s="7" t="str"/>
      <x:c r="P2238" s="7" t="str"/>
      <x:c r="Q2238" s="7" t="str"/>
      <x:c r="R2238" s="7" t="str"/>
      <x:c r="S2238" s="7" t="str"/>
      <x:c r="T2238" s="7" t="str">
        <x:f>IF(S2238="","OPEN",IF(OR(N2238="",O2238="",P2238&lt;&gt;"SAFE",NOT(ISNUMBER(Q2238)),Q2238&gt;L2238,AND(E2238="FUNCTIONAL TWIN",R2238="")),"FAIL","PASS"))</x:f>
        <x:v>OPEN</x:v>
      </x:c>
    </x:row>
    <x:row r="2239" ht="40" customHeight="1">
      <x:c r="B2239" s="7" t="str">
        <x:v>RAP-PT-2233</x:v>
      </x:c>
      <x:c r="C2239" s="7" t="str">
        <x:v>REA-T-A1-FCE-07-P</x:v>
      </x:c>
      <x:c r="D2239" s="7" t="str">
        <x:v>REA-T-A1</x:v>
      </x:c>
      <x:c r="E2239" s="7" t="str">
        <x:v>FUNCTIONAL TWIN</x:v>
      </x:c>
      <x:c r="F2239" s="7" t="str">
        <x:v>PTC-A</x:v>
      </x:c>
      <x:c r="G2239" s="7" t="str">
        <x:v>BL-X</x:v>
      </x:c>
      <x:c r="H2239" s="7" t="str">
        <x:v>FCE-07</x:v>
      </x:c>
      <x:c r="I2239" s="7" t="str">
        <x:v>primary</x:v>
      </x:c>
      <x:c r="J2239" s="7" t="str">
        <x:v>T01</x:v>
      </x:c>
      <x:c r="K2239" s="10" t="str">
        <x:v>challenged path receives no command</x:v>
      </x:c>
      <x:c r="L2239" s="7" t="n">
        <x:v>2</x:v>
      </x:c>
      <x:c r="M2239" s="10" t="str">
        <x:v>failure detected; alternate path safe</x:v>
      </x:c>
      <x:c r="N2239" s="7" t="str"/>
      <x:c r="O2239" s="7" t="str"/>
      <x:c r="P2239" s="7" t="str"/>
      <x:c r="Q2239" s="7" t="str"/>
      <x:c r="R2239" s="7" t="str"/>
      <x:c r="S2239" s="7" t="str"/>
      <x:c r="T2239" s="7" t="str">
        <x:f>IF(S2239="","OPEN",IF(OR(N2239="",O2239="",P2239&lt;&gt;"SAFE",NOT(ISNUMBER(Q2239)),Q2239&gt;L2239,AND(E2239="FUNCTIONAL TWIN",R2239="")),"FAIL","PASS"))</x:f>
        <x:v>OPEN</x:v>
      </x:c>
    </x:row>
    <x:row r="2240" ht="40" customHeight="1">
      <x:c r="B2240" s="7" t="str">
        <x:v>RAP-PT-2234</x:v>
      </x:c>
      <x:c r="C2240" s="7" t="str">
        <x:v>REA-T-A1-FCE-07-P</x:v>
      </x:c>
      <x:c r="D2240" s="7" t="str">
        <x:v>REA-T-A1</x:v>
      </x:c>
      <x:c r="E2240" s="7" t="str">
        <x:v>FUNCTIONAL TWIN</x:v>
      </x:c>
      <x:c r="F2240" s="7" t="str">
        <x:v>PTC-A</x:v>
      </x:c>
      <x:c r="G2240" s="7" t="str">
        <x:v>BL-X</x:v>
      </x:c>
      <x:c r="H2240" s="7" t="str">
        <x:v>FCE-07</x:v>
      </x:c>
      <x:c r="I2240" s="7" t="str">
        <x:v>primary</x:v>
      </x:c>
      <x:c r="J2240" s="7" t="str">
        <x:v>T02</x:v>
      </x:c>
      <x:c r="K2240" s="10" t="str">
        <x:v>challenged path has no usable motive energy</x:v>
      </x:c>
      <x:c r="L2240" s="7" t="n">
        <x:v>2</x:v>
      </x:c>
      <x:c r="M2240" s="10" t="str">
        <x:v>failure detected; alternate path safe</x:v>
      </x:c>
      <x:c r="N2240" s="7" t="str"/>
      <x:c r="O2240" s="7" t="str"/>
      <x:c r="P2240" s="7" t="str"/>
      <x:c r="Q2240" s="7" t="str"/>
      <x:c r="R2240" s="7" t="str"/>
      <x:c r="S2240" s="7" t="str"/>
      <x:c r="T2240" s="7" t="str">
        <x:f>IF(S2240="","OPEN",IF(OR(N2240="",O2240="",P2240&lt;&gt;"SAFE",NOT(ISNUMBER(Q2240)),Q2240&gt;L2240,AND(E2240="FUNCTIONAL TWIN",R2240="")),"FAIL","PASS"))</x:f>
        <x:v>OPEN</x:v>
      </x:c>
    </x:row>
    <x:row r="2241" ht="40" customHeight="1">
      <x:c r="B2241" s="7" t="str">
        <x:v>RAP-PT-2235</x:v>
      </x:c>
      <x:c r="C2241" s="7" t="str">
        <x:v>REA-T-A1-FCE-07-P</x:v>
      </x:c>
      <x:c r="D2241" s="7" t="str">
        <x:v>REA-T-A1</x:v>
      </x:c>
      <x:c r="E2241" s="7" t="str">
        <x:v>FUNCTIONAL TWIN</x:v>
      </x:c>
      <x:c r="F2241" s="7" t="str">
        <x:v>PTC-A</x:v>
      </x:c>
      <x:c r="G2241" s="7" t="str">
        <x:v>BL-X</x:v>
      </x:c>
      <x:c r="H2241" s="7" t="str">
        <x:v>FCE-07</x:v>
      </x:c>
      <x:c r="I2241" s="7" t="str">
        <x:v>primary</x:v>
      </x:c>
      <x:c r="J2241" s="7" t="str">
        <x:v>T03</x:v>
      </x:c>
      <x:c r="K2241" s="10" t="str">
        <x:v>challenged path reports safe while element remains unsafe</x:v>
      </x:c>
      <x:c r="L2241" s="7" t="n">
        <x:v>2</x:v>
      </x:c>
      <x:c r="M2241" s="10" t="str">
        <x:v>false indication rejected; alternate path safe</x:v>
      </x:c>
      <x:c r="N2241" s="7" t="str"/>
      <x:c r="O2241" s="7" t="str"/>
      <x:c r="P2241" s="7" t="str"/>
      <x:c r="Q2241" s="7" t="str"/>
      <x:c r="R2241" s="7" t="str"/>
      <x:c r="S2241" s="7" t="str"/>
      <x:c r="T2241" s="7" t="str">
        <x:f>IF(S2241="","OPEN",IF(OR(N2241="",O2241="",P2241&lt;&gt;"SAFE",NOT(ISNUMBER(Q2241)),Q2241&gt;L2241,AND(E2241="FUNCTIONAL TWIN",R2241="")),"FAIL","PASS"))</x:f>
        <x:v>OPEN</x:v>
      </x:c>
    </x:row>
    <x:row r="2242" ht="40" customHeight="1">
      <x:c r="B2242" s="7" t="str">
        <x:v>RAP-PT-2236</x:v>
      </x:c>
      <x:c r="C2242" s="7" t="str">
        <x:v>REA-T-A1-FCE-07-P</x:v>
      </x:c>
      <x:c r="D2242" s="7" t="str">
        <x:v>REA-T-A1</x:v>
      </x:c>
      <x:c r="E2242" s="7" t="str">
        <x:v>FUNCTIONAL TWIN</x:v>
      </x:c>
      <x:c r="F2242" s="7" t="str">
        <x:v>PTC-A</x:v>
      </x:c>
      <x:c r="G2242" s="7" t="str">
        <x:v>BL-X</x:v>
      </x:c>
      <x:c r="H2242" s="7" t="str">
        <x:v>FCE-07</x:v>
      </x:c>
      <x:c r="I2242" s="7" t="str">
        <x:v>primary</x:v>
      </x:c>
      <x:c r="J2242" s="7" t="str">
        <x:v>T04</x:v>
      </x:c>
      <x:c r="K2242" s="10" t="str">
        <x:v>challenged mechanism cannot reach final state</x:v>
      </x:c>
      <x:c r="L2242" s="7" t="n">
        <x:v>2</x:v>
      </x:c>
      <x:c r="M2242" s="10" t="str">
        <x:v>obstruction detected; alternate path safe</x:v>
      </x:c>
      <x:c r="N2242" s="7" t="str"/>
      <x:c r="O2242" s="7" t="str"/>
      <x:c r="P2242" s="7" t="str"/>
      <x:c r="Q2242" s="7" t="str"/>
      <x:c r="R2242" s="7" t="str"/>
      <x:c r="S2242" s="7" t="str"/>
      <x:c r="T2242" s="7" t="str">
        <x:f>IF(S2242="","OPEN",IF(OR(N2242="",O2242="",P2242&lt;&gt;"SAFE",NOT(ISNUMBER(Q2242)),Q2242&gt;L2242,AND(E2242="FUNCTIONAL TWIN",R2242="")),"FAIL","PASS"))</x:f>
        <x:v>OPEN</x:v>
      </x:c>
    </x:row>
    <x:row r="2243" ht="40" customHeight="1">
      <x:c r="B2243" s="7" t="str">
        <x:v>RAP-PT-2237</x:v>
      </x:c>
      <x:c r="C2243" s="7" t="str">
        <x:v>REA-T-A1-FCE-07-D</x:v>
      </x:c>
      <x:c r="D2243" s="7" t="str">
        <x:v>REA-T-A1</x:v>
      </x:c>
      <x:c r="E2243" s="7" t="str">
        <x:v>FUNCTIONAL TWIN</x:v>
      </x:c>
      <x:c r="F2243" s="7" t="str">
        <x:v>PTC-A</x:v>
      </x:c>
      <x:c r="G2243" s="7" t="str">
        <x:v>BL-X</x:v>
      </x:c>
      <x:c r="H2243" s="7" t="str">
        <x:v>FCE-07</x:v>
      </x:c>
      <x:c r="I2243" s="7" t="str">
        <x:v>diverse</x:v>
      </x:c>
      <x:c r="J2243" s="7" t="str">
        <x:v>T01</x:v>
      </x:c>
      <x:c r="K2243" s="10" t="str">
        <x:v>challenged path receives no command</x:v>
      </x:c>
      <x:c r="L2243" s="7" t="n">
        <x:v>2</x:v>
      </x:c>
      <x:c r="M2243" s="10" t="str">
        <x:v>failure detected; alternate path safe</x:v>
      </x:c>
      <x:c r="N2243" s="7" t="str"/>
      <x:c r="O2243" s="7" t="str"/>
      <x:c r="P2243" s="7" t="str"/>
      <x:c r="Q2243" s="7" t="str"/>
      <x:c r="R2243" s="7" t="str"/>
      <x:c r="S2243" s="7" t="str"/>
      <x:c r="T2243" s="7" t="str">
        <x:f>IF(S2243="","OPEN",IF(OR(N2243="",O2243="",P2243&lt;&gt;"SAFE",NOT(ISNUMBER(Q2243)),Q2243&gt;L2243,AND(E2243="FUNCTIONAL TWIN",R2243="")),"FAIL","PASS"))</x:f>
        <x:v>OPEN</x:v>
      </x:c>
    </x:row>
    <x:row r="2244" ht="40" customHeight="1">
      <x:c r="B2244" s="7" t="str">
        <x:v>RAP-PT-2238</x:v>
      </x:c>
      <x:c r="C2244" s="7" t="str">
        <x:v>REA-T-A1-FCE-07-D</x:v>
      </x:c>
      <x:c r="D2244" s="7" t="str">
        <x:v>REA-T-A1</x:v>
      </x:c>
      <x:c r="E2244" s="7" t="str">
        <x:v>FUNCTIONAL TWIN</x:v>
      </x:c>
      <x:c r="F2244" s="7" t="str">
        <x:v>PTC-A</x:v>
      </x:c>
      <x:c r="G2244" s="7" t="str">
        <x:v>BL-X</x:v>
      </x:c>
      <x:c r="H2244" s="7" t="str">
        <x:v>FCE-07</x:v>
      </x:c>
      <x:c r="I2244" s="7" t="str">
        <x:v>diverse</x:v>
      </x:c>
      <x:c r="J2244" s="7" t="str">
        <x:v>T02</x:v>
      </x:c>
      <x:c r="K2244" s="10" t="str">
        <x:v>challenged path has no usable motive energy</x:v>
      </x:c>
      <x:c r="L2244" s="7" t="n">
        <x:v>2</x:v>
      </x:c>
      <x:c r="M2244" s="10" t="str">
        <x:v>failure detected; alternate path safe</x:v>
      </x:c>
      <x:c r="N2244" s="7" t="str"/>
      <x:c r="O2244" s="7" t="str"/>
      <x:c r="P2244" s="7" t="str"/>
      <x:c r="Q2244" s="7" t="str"/>
      <x:c r="R2244" s="7" t="str"/>
      <x:c r="S2244" s="7" t="str"/>
      <x:c r="T2244" s="7" t="str">
        <x:f>IF(S2244="","OPEN",IF(OR(N2244="",O2244="",P2244&lt;&gt;"SAFE",NOT(ISNUMBER(Q2244)),Q2244&gt;L2244,AND(E2244="FUNCTIONAL TWIN",R2244="")),"FAIL","PASS"))</x:f>
        <x:v>OPEN</x:v>
      </x:c>
    </x:row>
    <x:row r="2245" ht="40" customHeight="1">
      <x:c r="B2245" s="7" t="str">
        <x:v>RAP-PT-2239</x:v>
      </x:c>
      <x:c r="C2245" s="7" t="str">
        <x:v>REA-T-A1-FCE-07-D</x:v>
      </x:c>
      <x:c r="D2245" s="7" t="str">
        <x:v>REA-T-A1</x:v>
      </x:c>
      <x:c r="E2245" s="7" t="str">
        <x:v>FUNCTIONAL TWIN</x:v>
      </x:c>
      <x:c r="F2245" s="7" t="str">
        <x:v>PTC-A</x:v>
      </x:c>
      <x:c r="G2245" s="7" t="str">
        <x:v>BL-X</x:v>
      </x:c>
      <x:c r="H2245" s="7" t="str">
        <x:v>FCE-07</x:v>
      </x:c>
      <x:c r="I2245" s="7" t="str">
        <x:v>diverse</x:v>
      </x:c>
      <x:c r="J2245" s="7" t="str">
        <x:v>T03</x:v>
      </x:c>
      <x:c r="K2245" s="10" t="str">
        <x:v>challenged path reports safe while element remains unsafe</x:v>
      </x:c>
      <x:c r="L2245" s="7" t="n">
        <x:v>2</x:v>
      </x:c>
      <x:c r="M2245" s="10" t="str">
        <x:v>false indication rejected; alternate path safe</x:v>
      </x:c>
      <x:c r="N2245" s="7" t="str"/>
      <x:c r="O2245" s="7" t="str"/>
      <x:c r="P2245" s="7" t="str"/>
      <x:c r="Q2245" s="7" t="str"/>
      <x:c r="R2245" s="7" t="str"/>
      <x:c r="S2245" s="7" t="str"/>
      <x:c r="T2245" s="7" t="str">
        <x:f>IF(S2245="","OPEN",IF(OR(N2245="",O2245="",P2245&lt;&gt;"SAFE",NOT(ISNUMBER(Q2245)),Q2245&gt;L2245,AND(E2245="FUNCTIONAL TWIN",R2245="")),"FAIL","PASS"))</x:f>
        <x:v>OPEN</x:v>
      </x:c>
    </x:row>
    <x:row r="2246" ht="40" customHeight="1">
      <x:c r="B2246" s="7" t="str">
        <x:v>RAP-PT-2240</x:v>
      </x:c>
      <x:c r="C2246" s="7" t="str">
        <x:v>REA-T-A1-FCE-07-D</x:v>
      </x:c>
      <x:c r="D2246" s="7" t="str">
        <x:v>REA-T-A1</x:v>
      </x:c>
      <x:c r="E2246" s="7" t="str">
        <x:v>FUNCTIONAL TWIN</x:v>
      </x:c>
      <x:c r="F2246" s="7" t="str">
        <x:v>PTC-A</x:v>
      </x:c>
      <x:c r="G2246" s="7" t="str">
        <x:v>BL-X</x:v>
      </x:c>
      <x:c r="H2246" s="7" t="str">
        <x:v>FCE-07</x:v>
      </x:c>
      <x:c r="I2246" s="7" t="str">
        <x:v>diverse</x:v>
      </x:c>
      <x:c r="J2246" s="7" t="str">
        <x:v>T04</x:v>
      </x:c>
      <x:c r="K2246" s="10" t="str">
        <x:v>challenged mechanism cannot reach final state</x:v>
      </x:c>
      <x:c r="L2246" s="7" t="n">
        <x:v>2</x:v>
      </x:c>
      <x:c r="M2246" s="10" t="str">
        <x:v>obstruction detected; alternate path safe</x:v>
      </x:c>
      <x:c r="N2246" s="7" t="str"/>
      <x:c r="O2246" s="7" t="str"/>
      <x:c r="P2246" s="7" t="str"/>
      <x:c r="Q2246" s="7" t="str"/>
      <x:c r="R2246" s="7" t="str"/>
      <x:c r="S2246" s="7" t="str"/>
      <x:c r="T2246" s="7" t="str">
        <x:f>IF(S2246="","OPEN",IF(OR(N2246="",O2246="",P2246&lt;&gt;"SAFE",NOT(ISNUMBER(Q2246)),Q2246&gt;L2246,AND(E2246="FUNCTIONAL TWIN",R2246="")),"FAIL","PASS"))</x:f>
        <x:v>OPEN</x:v>
      </x:c>
    </x:row>
    <x:row r="2247" ht="40" customHeight="1">
      <x:c r="B2247" s="7" t="str">
        <x:v>RAP-PT-2241</x:v>
      </x:c>
      <x:c r="C2247" s="7" t="str">
        <x:v>REA-T-A1-FCE-07-M</x:v>
      </x:c>
      <x:c r="D2247" s="7" t="str">
        <x:v>REA-T-A1</x:v>
      </x:c>
      <x:c r="E2247" s="7" t="str">
        <x:v>FUNCTIONAL TWIN</x:v>
      </x:c>
      <x:c r="F2247" s="7" t="str">
        <x:v>PTC-A</x:v>
      </x:c>
      <x:c r="G2247" s="7" t="str">
        <x:v>BL-X</x:v>
      </x:c>
      <x:c r="H2247" s="7" t="str">
        <x:v>FCE-07</x:v>
      </x:c>
      <x:c r="I2247" s="7" t="str">
        <x:v>manual/passive</x:v>
      </x:c>
      <x:c r="J2247" s="7" t="str">
        <x:v>T01</x:v>
      </x:c>
      <x:c r="K2247" s="10" t="str">
        <x:v>challenged path receives no command</x:v>
      </x:c>
      <x:c r="L2247" s="7" t="n">
        <x:v>2</x:v>
      </x:c>
      <x:c r="M2247" s="10" t="str">
        <x:v>failure detected; alternate path safe</x:v>
      </x:c>
      <x:c r="N2247" s="7" t="str"/>
      <x:c r="O2247" s="7" t="str"/>
      <x:c r="P2247" s="7" t="str"/>
      <x:c r="Q2247" s="7" t="str"/>
      <x:c r="R2247" s="7" t="str"/>
      <x:c r="S2247" s="7" t="str"/>
      <x:c r="T2247" s="7" t="str">
        <x:f>IF(S2247="","OPEN",IF(OR(N2247="",O2247="",P2247&lt;&gt;"SAFE",NOT(ISNUMBER(Q2247)),Q2247&gt;L2247,AND(E2247="FUNCTIONAL TWIN",R2247="")),"FAIL","PASS"))</x:f>
        <x:v>OPEN</x:v>
      </x:c>
    </x:row>
    <x:row r="2248" ht="40" customHeight="1">
      <x:c r="B2248" s="7" t="str">
        <x:v>RAP-PT-2242</x:v>
      </x:c>
      <x:c r="C2248" s="7" t="str">
        <x:v>REA-T-A1-FCE-07-M</x:v>
      </x:c>
      <x:c r="D2248" s="7" t="str">
        <x:v>REA-T-A1</x:v>
      </x:c>
      <x:c r="E2248" s="7" t="str">
        <x:v>FUNCTIONAL TWIN</x:v>
      </x:c>
      <x:c r="F2248" s="7" t="str">
        <x:v>PTC-A</x:v>
      </x:c>
      <x:c r="G2248" s="7" t="str">
        <x:v>BL-X</x:v>
      </x:c>
      <x:c r="H2248" s="7" t="str">
        <x:v>FCE-07</x:v>
      </x:c>
      <x:c r="I2248" s="7" t="str">
        <x:v>manual/passive</x:v>
      </x:c>
      <x:c r="J2248" s="7" t="str">
        <x:v>T02</x:v>
      </x:c>
      <x:c r="K2248" s="10" t="str">
        <x:v>challenged path has no usable motive energy</x:v>
      </x:c>
      <x:c r="L2248" s="7" t="n">
        <x:v>2</x:v>
      </x:c>
      <x:c r="M2248" s="10" t="str">
        <x:v>failure detected; alternate path safe</x:v>
      </x:c>
      <x:c r="N2248" s="7" t="str"/>
      <x:c r="O2248" s="7" t="str"/>
      <x:c r="P2248" s="7" t="str"/>
      <x:c r="Q2248" s="7" t="str"/>
      <x:c r="R2248" s="7" t="str"/>
      <x:c r="S2248" s="7" t="str"/>
      <x:c r="T2248" s="7" t="str">
        <x:f>IF(S2248="","OPEN",IF(OR(N2248="",O2248="",P2248&lt;&gt;"SAFE",NOT(ISNUMBER(Q2248)),Q2248&gt;L2248,AND(E2248="FUNCTIONAL TWIN",R2248="")),"FAIL","PASS"))</x:f>
        <x:v>OPEN</x:v>
      </x:c>
    </x:row>
    <x:row r="2249" ht="40" customHeight="1">
      <x:c r="B2249" s="7" t="str">
        <x:v>RAP-PT-2243</x:v>
      </x:c>
      <x:c r="C2249" s="7" t="str">
        <x:v>REA-T-A1-FCE-07-M</x:v>
      </x:c>
      <x:c r="D2249" s="7" t="str">
        <x:v>REA-T-A1</x:v>
      </x:c>
      <x:c r="E2249" s="7" t="str">
        <x:v>FUNCTIONAL TWIN</x:v>
      </x:c>
      <x:c r="F2249" s="7" t="str">
        <x:v>PTC-A</x:v>
      </x:c>
      <x:c r="G2249" s="7" t="str">
        <x:v>BL-X</x:v>
      </x:c>
      <x:c r="H2249" s="7" t="str">
        <x:v>FCE-07</x:v>
      </x:c>
      <x:c r="I2249" s="7" t="str">
        <x:v>manual/passive</x:v>
      </x:c>
      <x:c r="J2249" s="7" t="str">
        <x:v>T03</x:v>
      </x:c>
      <x:c r="K2249" s="10" t="str">
        <x:v>challenged path reports safe while element remains unsafe</x:v>
      </x:c>
      <x:c r="L2249" s="7" t="n">
        <x:v>2</x:v>
      </x:c>
      <x:c r="M2249" s="10" t="str">
        <x:v>false indication rejected; alternate path safe</x:v>
      </x:c>
      <x:c r="N2249" s="7" t="str"/>
      <x:c r="O2249" s="7" t="str"/>
      <x:c r="P2249" s="7" t="str"/>
      <x:c r="Q2249" s="7" t="str"/>
      <x:c r="R2249" s="7" t="str"/>
      <x:c r="S2249" s="7" t="str"/>
      <x:c r="T2249" s="7" t="str">
        <x:f>IF(S2249="","OPEN",IF(OR(N2249="",O2249="",P2249&lt;&gt;"SAFE",NOT(ISNUMBER(Q2249)),Q2249&gt;L2249,AND(E2249="FUNCTIONAL TWIN",R2249="")),"FAIL","PASS"))</x:f>
        <x:v>OPEN</x:v>
      </x:c>
    </x:row>
    <x:row r="2250" ht="40" customHeight="1">
      <x:c r="B2250" s="7" t="str">
        <x:v>RAP-PT-2244</x:v>
      </x:c>
      <x:c r="C2250" s="7" t="str">
        <x:v>REA-T-A1-FCE-07-M</x:v>
      </x:c>
      <x:c r="D2250" s="7" t="str">
        <x:v>REA-T-A1</x:v>
      </x:c>
      <x:c r="E2250" s="7" t="str">
        <x:v>FUNCTIONAL TWIN</x:v>
      </x:c>
      <x:c r="F2250" s="7" t="str">
        <x:v>PTC-A</x:v>
      </x:c>
      <x:c r="G2250" s="7" t="str">
        <x:v>BL-X</x:v>
      </x:c>
      <x:c r="H2250" s="7" t="str">
        <x:v>FCE-07</x:v>
      </x:c>
      <x:c r="I2250" s="7" t="str">
        <x:v>manual/passive</x:v>
      </x:c>
      <x:c r="J2250" s="7" t="str">
        <x:v>T04</x:v>
      </x:c>
      <x:c r="K2250" s="10" t="str">
        <x:v>challenged mechanism cannot reach final state</x:v>
      </x:c>
      <x:c r="L2250" s="7" t="n">
        <x:v>2</x:v>
      </x:c>
      <x:c r="M2250" s="10" t="str">
        <x:v>obstruction detected; alternate path safe</x:v>
      </x:c>
      <x:c r="N2250" s="7" t="str"/>
      <x:c r="O2250" s="7" t="str"/>
      <x:c r="P2250" s="7" t="str"/>
      <x:c r="Q2250" s="7" t="str"/>
      <x:c r="R2250" s="7" t="str"/>
      <x:c r="S2250" s="7" t="str"/>
      <x:c r="T2250" s="7" t="str">
        <x:f>IF(S2250="","OPEN",IF(OR(N2250="",O2250="",P2250&lt;&gt;"SAFE",NOT(ISNUMBER(Q2250)),Q2250&gt;L2250,AND(E2250="FUNCTIONAL TWIN",R2250="")),"FAIL","PASS"))</x:f>
        <x:v>OPEN</x:v>
      </x:c>
    </x:row>
    <x:row r="2251" ht="40" customHeight="1">
      <x:c r="B2251" s="7" t="str">
        <x:v>RAP-PT-2245</x:v>
      </x:c>
      <x:c r="C2251" s="7" t="str">
        <x:v>REA-T-A1-FCE-08-P</x:v>
      </x:c>
      <x:c r="D2251" s="7" t="str">
        <x:v>REA-T-A1</x:v>
      </x:c>
      <x:c r="E2251" s="7" t="str">
        <x:v>FUNCTIONAL TWIN</x:v>
      </x:c>
      <x:c r="F2251" s="7" t="str">
        <x:v>PTC-A</x:v>
      </x:c>
      <x:c r="G2251" s="7" t="str">
        <x:v>BL-X</x:v>
      </x:c>
      <x:c r="H2251" s="7" t="str">
        <x:v>FCE-08</x:v>
      </x:c>
      <x:c r="I2251" s="7" t="str">
        <x:v>primary</x:v>
      </x:c>
      <x:c r="J2251" s="7" t="str">
        <x:v>T01</x:v>
      </x:c>
      <x:c r="K2251" s="10" t="str">
        <x:v>challenged path receives no command</x:v>
      </x:c>
      <x:c r="L2251" s="7" t="n">
        <x:v>5</x:v>
      </x:c>
      <x:c r="M2251" s="10" t="str">
        <x:v>failure detected; alternate path safe</x:v>
      </x:c>
      <x:c r="N2251" s="7" t="str"/>
      <x:c r="O2251" s="7" t="str"/>
      <x:c r="P2251" s="7" t="str"/>
      <x:c r="Q2251" s="7" t="str"/>
      <x:c r="R2251" s="7" t="str"/>
      <x:c r="S2251" s="7" t="str"/>
      <x:c r="T2251" s="7" t="str">
        <x:f>IF(S2251="","OPEN",IF(OR(N2251="",O2251="",P2251&lt;&gt;"SAFE",NOT(ISNUMBER(Q2251)),Q2251&gt;L2251,AND(E2251="FUNCTIONAL TWIN",R2251="")),"FAIL","PASS"))</x:f>
        <x:v>OPEN</x:v>
      </x:c>
    </x:row>
    <x:row r="2252" ht="40" customHeight="1">
      <x:c r="B2252" s="7" t="str">
        <x:v>RAP-PT-2246</x:v>
      </x:c>
      <x:c r="C2252" s="7" t="str">
        <x:v>REA-T-A1-FCE-08-P</x:v>
      </x:c>
      <x:c r="D2252" s="7" t="str">
        <x:v>REA-T-A1</x:v>
      </x:c>
      <x:c r="E2252" s="7" t="str">
        <x:v>FUNCTIONAL TWIN</x:v>
      </x:c>
      <x:c r="F2252" s="7" t="str">
        <x:v>PTC-A</x:v>
      </x:c>
      <x:c r="G2252" s="7" t="str">
        <x:v>BL-X</x:v>
      </x:c>
      <x:c r="H2252" s="7" t="str">
        <x:v>FCE-08</x:v>
      </x:c>
      <x:c r="I2252" s="7" t="str">
        <x:v>primary</x:v>
      </x:c>
      <x:c r="J2252" s="7" t="str">
        <x:v>T02</x:v>
      </x:c>
      <x:c r="K2252" s="10" t="str">
        <x:v>challenged path has no usable motive energy</x:v>
      </x:c>
      <x:c r="L2252" s="7" t="n">
        <x:v>5</x:v>
      </x:c>
      <x:c r="M2252" s="10" t="str">
        <x:v>failure detected; alternate path safe</x:v>
      </x:c>
      <x:c r="N2252" s="7" t="str"/>
      <x:c r="O2252" s="7" t="str"/>
      <x:c r="P2252" s="7" t="str"/>
      <x:c r="Q2252" s="7" t="str"/>
      <x:c r="R2252" s="7" t="str"/>
      <x:c r="S2252" s="7" t="str"/>
      <x:c r="T2252" s="7" t="str">
        <x:f>IF(S2252="","OPEN",IF(OR(N2252="",O2252="",P2252&lt;&gt;"SAFE",NOT(ISNUMBER(Q2252)),Q2252&gt;L2252,AND(E2252="FUNCTIONAL TWIN",R2252="")),"FAIL","PASS"))</x:f>
        <x:v>OPEN</x:v>
      </x:c>
    </x:row>
    <x:row r="2253" ht="40" customHeight="1">
      <x:c r="B2253" s="7" t="str">
        <x:v>RAP-PT-2247</x:v>
      </x:c>
      <x:c r="C2253" s="7" t="str">
        <x:v>REA-T-A1-FCE-08-P</x:v>
      </x:c>
      <x:c r="D2253" s="7" t="str">
        <x:v>REA-T-A1</x:v>
      </x:c>
      <x:c r="E2253" s="7" t="str">
        <x:v>FUNCTIONAL TWIN</x:v>
      </x:c>
      <x:c r="F2253" s="7" t="str">
        <x:v>PTC-A</x:v>
      </x:c>
      <x:c r="G2253" s="7" t="str">
        <x:v>BL-X</x:v>
      </x:c>
      <x:c r="H2253" s="7" t="str">
        <x:v>FCE-08</x:v>
      </x:c>
      <x:c r="I2253" s="7" t="str">
        <x:v>primary</x:v>
      </x:c>
      <x:c r="J2253" s="7" t="str">
        <x:v>T03</x:v>
      </x:c>
      <x:c r="K2253" s="10" t="str">
        <x:v>challenged path reports safe while element remains unsafe</x:v>
      </x:c>
      <x:c r="L2253" s="7" t="n">
        <x:v>5</x:v>
      </x:c>
      <x:c r="M2253" s="10" t="str">
        <x:v>false indication rejected; alternate path safe</x:v>
      </x:c>
      <x:c r="N2253" s="7" t="str"/>
      <x:c r="O2253" s="7" t="str"/>
      <x:c r="P2253" s="7" t="str"/>
      <x:c r="Q2253" s="7" t="str"/>
      <x:c r="R2253" s="7" t="str"/>
      <x:c r="S2253" s="7" t="str"/>
      <x:c r="T2253" s="7" t="str">
        <x:f>IF(S2253="","OPEN",IF(OR(N2253="",O2253="",P2253&lt;&gt;"SAFE",NOT(ISNUMBER(Q2253)),Q2253&gt;L2253,AND(E2253="FUNCTIONAL TWIN",R2253="")),"FAIL","PASS"))</x:f>
        <x:v>OPEN</x:v>
      </x:c>
    </x:row>
    <x:row r="2254" ht="40" customHeight="1">
      <x:c r="B2254" s="7" t="str">
        <x:v>RAP-PT-2248</x:v>
      </x:c>
      <x:c r="C2254" s="7" t="str">
        <x:v>REA-T-A1-FCE-08-P</x:v>
      </x:c>
      <x:c r="D2254" s="7" t="str">
        <x:v>REA-T-A1</x:v>
      </x:c>
      <x:c r="E2254" s="7" t="str">
        <x:v>FUNCTIONAL TWIN</x:v>
      </x:c>
      <x:c r="F2254" s="7" t="str">
        <x:v>PTC-A</x:v>
      </x:c>
      <x:c r="G2254" s="7" t="str">
        <x:v>BL-X</x:v>
      </x:c>
      <x:c r="H2254" s="7" t="str">
        <x:v>FCE-08</x:v>
      </x:c>
      <x:c r="I2254" s="7" t="str">
        <x:v>primary</x:v>
      </x:c>
      <x:c r="J2254" s="7" t="str">
        <x:v>T04</x:v>
      </x:c>
      <x:c r="K2254" s="10" t="str">
        <x:v>challenged mechanism cannot reach final state</x:v>
      </x:c>
      <x:c r="L2254" s="7" t="n">
        <x:v>5</x:v>
      </x:c>
      <x:c r="M2254" s="10" t="str">
        <x:v>obstruction detected; alternate path safe</x:v>
      </x:c>
      <x:c r="N2254" s="7" t="str"/>
      <x:c r="O2254" s="7" t="str"/>
      <x:c r="P2254" s="7" t="str"/>
      <x:c r="Q2254" s="7" t="str"/>
      <x:c r="R2254" s="7" t="str"/>
      <x:c r="S2254" s="7" t="str"/>
      <x:c r="T2254" s="7" t="str">
        <x:f>IF(S2254="","OPEN",IF(OR(N2254="",O2254="",P2254&lt;&gt;"SAFE",NOT(ISNUMBER(Q2254)),Q2254&gt;L2254,AND(E2254="FUNCTIONAL TWIN",R2254="")),"FAIL","PASS"))</x:f>
        <x:v>OPEN</x:v>
      </x:c>
    </x:row>
    <x:row r="2255" ht="40" customHeight="1">
      <x:c r="B2255" s="7" t="str">
        <x:v>RAP-PT-2249</x:v>
      </x:c>
      <x:c r="C2255" s="7" t="str">
        <x:v>REA-T-A1-FCE-08-D</x:v>
      </x:c>
      <x:c r="D2255" s="7" t="str">
        <x:v>REA-T-A1</x:v>
      </x:c>
      <x:c r="E2255" s="7" t="str">
        <x:v>FUNCTIONAL TWIN</x:v>
      </x:c>
      <x:c r="F2255" s="7" t="str">
        <x:v>PTC-A</x:v>
      </x:c>
      <x:c r="G2255" s="7" t="str">
        <x:v>BL-X</x:v>
      </x:c>
      <x:c r="H2255" s="7" t="str">
        <x:v>FCE-08</x:v>
      </x:c>
      <x:c r="I2255" s="7" t="str">
        <x:v>diverse</x:v>
      </x:c>
      <x:c r="J2255" s="7" t="str">
        <x:v>T01</x:v>
      </x:c>
      <x:c r="K2255" s="10" t="str">
        <x:v>challenged path receives no command</x:v>
      </x:c>
      <x:c r="L2255" s="7" t="n">
        <x:v>5</x:v>
      </x:c>
      <x:c r="M2255" s="10" t="str">
        <x:v>failure detected; alternate path safe</x:v>
      </x:c>
      <x:c r="N2255" s="7" t="str"/>
      <x:c r="O2255" s="7" t="str"/>
      <x:c r="P2255" s="7" t="str"/>
      <x:c r="Q2255" s="7" t="str"/>
      <x:c r="R2255" s="7" t="str"/>
      <x:c r="S2255" s="7" t="str"/>
      <x:c r="T2255" s="7" t="str">
        <x:f>IF(S2255="","OPEN",IF(OR(N2255="",O2255="",P2255&lt;&gt;"SAFE",NOT(ISNUMBER(Q2255)),Q2255&gt;L2255,AND(E2255="FUNCTIONAL TWIN",R2255="")),"FAIL","PASS"))</x:f>
        <x:v>OPEN</x:v>
      </x:c>
    </x:row>
    <x:row r="2256" ht="40" customHeight="1">
      <x:c r="B2256" s="7" t="str">
        <x:v>RAP-PT-2250</x:v>
      </x:c>
      <x:c r="C2256" s="7" t="str">
        <x:v>REA-T-A1-FCE-08-D</x:v>
      </x:c>
      <x:c r="D2256" s="7" t="str">
        <x:v>REA-T-A1</x:v>
      </x:c>
      <x:c r="E2256" s="7" t="str">
        <x:v>FUNCTIONAL TWIN</x:v>
      </x:c>
      <x:c r="F2256" s="7" t="str">
        <x:v>PTC-A</x:v>
      </x:c>
      <x:c r="G2256" s="7" t="str">
        <x:v>BL-X</x:v>
      </x:c>
      <x:c r="H2256" s="7" t="str">
        <x:v>FCE-08</x:v>
      </x:c>
      <x:c r="I2256" s="7" t="str">
        <x:v>diverse</x:v>
      </x:c>
      <x:c r="J2256" s="7" t="str">
        <x:v>T02</x:v>
      </x:c>
      <x:c r="K2256" s="10" t="str">
        <x:v>challenged path has no usable motive energy</x:v>
      </x:c>
      <x:c r="L2256" s="7" t="n">
        <x:v>5</x:v>
      </x:c>
      <x:c r="M2256" s="10" t="str">
        <x:v>failure detected; alternate path safe</x:v>
      </x:c>
      <x:c r="N2256" s="7" t="str"/>
      <x:c r="O2256" s="7" t="str"/>
      <x:c r="P2256" s="7" t="str"/>
      <x:c r="Q2256" s="7" t="str"/>
      <x:c r="R2256" s="7" t="str"/>
      <x:c r="S2256" s="7" t="str"/>
      <x:c r="T2256" s="7" t="str">
        <x:f>IF(S2256="","OPEN",IF(OR(N2256="",O2256="",P2256&lt;&gt;"SAFE",NOT(ISNUMBER(Q2256)),Q2256&gt;L2256,AND(E2256="FUNCTIONAL TWIN",R2256="")),"FAIL","PASS"))</x:f>
        <x:v>OPEN</x:v>
      </x:c>
    </x:row>
    <x:row r="2257" ht="40" customHeight="1">
      <x:c r="B2257" s="7" t="str">
        <x:v>RAP-PT-2251</x:v>
      </x:c>
      <x:c r="C2257" s="7" t="str">
        <x:v>REA-T-A1-FCE-08-D</x:v>
      </x:c>
      <x:c r="D2257" s="7" t="str">
        <x:v>REA-T-A1</x:v>
      </x:c>
      <x:c r="E2257" s="7" t="str">
        <x:v>FUNCTIONAL TWIN</x:v>
      </x:c>
      <x:c r="F2257" s="7" t="str">
        <x:v>PTC-A</x:v>
      </x:c>
      <x:c r="G2257" s="7" t="str">
        <x:v>BL-X</x:v>
      </x:c>
      <x:c r="H2257" s="7" t="str">
        <x:v>FCE-08</x:v>
      </x:c>
      <x:c r="I2257" s="7" t="str">
        <x:v>diverse</x:v>
      </x:c>
      <x:c r="J2257" s="7" t="str">
        <x:v>T03</x:v>
      </x:c>
      <x:c r="K2257" s="10" t="str">
        <x:v>challenged path reports safe while element remains unsafe</x:v>
      </x:c>
      <x:c r="L2257" s="7" t="n">
        <x:v>5</x:v>
      </x:c>
      <x:c r="M2257" s="10" t="str">
        <x:v>false indication rejected; alternate path safe</x:v>
      </x:c>
      <x:c r="N2257" s="7" t="str"/>
      <x:c r="O2257" s="7" t="str"/>
      <x:c r="P2257" s="7" t="str"/>
      <x:c r="Q2257" s="7" t="str"/>
      <x:c r="R2257" s="7" t="str"/>
      <x:c r="S2257" s="7" t="str"/>
      <x:c r="T2257" s="7" t="str">
        <x:f>IF(S2257="","OPEN",IF(OR(N2257="",O2257="",P2257&lt;&gt;"SAFE",NOT(ISNUMBER(Q2257)),Q2257&gt;L2257,AND(E2257="FUNCTIONAL TWIN",R2257="")),"FAIL","PASS"))</x:f>
        <x:v>OPEN</x:v>
      </x:c>
    </x:row>
    <x:row r="2258" ht="40" customHeight="1">
      <x:c r="B2258" s="7" t="str">
        <x:v>RAP-PT-2252</x:v>
      </x:c>
      <x:c r="C2258" s="7" t="str">
        <x:v>REA-T-A1-FCE-08-D</x:v>
      </x:c>
      <x:c r="D2258" s="7" t="str">
        <x:v>REA-T-A1</x:v>
      </x:c>
      <x:c r="E2258" s="7" t="str">
        <x:v>FUNCTIONAL TWIN</x:v>
      </x:c>
      <x:c r="F2258" s="7" t="str">
        <x:v>PTC-A</x:v>
      </x:c>
      <x:c r="G2258" s="7" t="str">
        <x:v>BL-X</x:v>
      </x:c>
      <x:c r="H2258" s="7" t="str">
        <x:v>FCE-08</x:v>
      </x:c>
      <x:c r="I2258" s="7" t="str">
        <x:v>diverse</x:v>
      </x:c>
      <x:c r="J2258" s="7" t="str">
        <x:v>T04</x:v>
      </x:c>
      <x:c r="K2258" s="10" t="str">
        <x:v>challenged mechanism cannot reach final state</x:v>
      </x:c>
      <x:c r="L2258" s="7" t="n">
        <x:v>5</x:v>
      </x:c>
      <x:c r="M2258" s="10" t="str">
        <x:v>obstruction detected; alternate path safe</x:v>
      </x:c>
      <x:c r="N2258" s="7" t="str"/>
      <x:c r="O2258" s="7" t="str"/>
      <x:c r="P2258" s="7" t="str"/>
      <x:c r="Q2258" s="7" t="str"/>
      <x:c r="R2258" s="7" t="str"/>
      <x:c r="S2258" s="7" t="str"/>
      <x:c r="T2258" s="7" t="str">
        <x:f>IF(S2258="","OPEN",IF(OR(N2258="",O2258="",P2258&lt;&gt;"SAFE",NOT(ISNUMBER(Q2258)),Q2258&gt;L2258,AND(E2258="FUNCTIONAL TWIN",R2258="")),"FAIL","PASS"))</x:f>
        <x:v>OPEN</x:v>
      </x:c>
    </x:row>
    <x:row r="2259" ht="40" customHeight="1">
      <x:c r="B2259" s="7" t="str">
        <x:v>RAP-PT-2253</x:v>
      </x:c>
      <x:c r="C2259" s="7" t="str">
        <x:v>REA-T-A1-FCE-08-M</x:v>
      </x:c>
      <x:c r="D2259" s="7" t="str">
        <x:v>REA-T-A1</x:v>
      </x:c>
      <x:c r="E2259" s="7" t="str">
        <x:v>FUNCTIONAL TWIN</x:v>
      </x:c>
      <x:c r="F2259" s="7" t="str">
        <x:v>PTC-A</x:v>
      </x:c>
      <x:c r="G2259" s="7" t="str">
        <x:v>BL-X</x:v>
      </x:c>
      <x:c r="H2259" s="7" t="str">
        <x:v>FCE-08</x:v>
      </x:c>
      <x:c r="I2259" s="7" t="str">
        <x:v>manual/passive</x:v>
      </x:c>
      <x:c r="J2259" s="7" t="str">
        <x:v>T01</x:v>
      </x:c>
      <x:c r="K2259" s="10" t="str">
        <x:v>challenged path receives no command</x:v>
      </x:c>
      <x:c r="L2259" s="7" t="n">
        <x:v>5</x:v>
      </x:c>
      <x:c r="M2259" s="10" t="str">
        <x:v>failure detected; alternate path safe</x:v>
      </x:c>
      <x:c r="N2259" s="7" t="str"/>
      <x:c r="O2259" s="7" t="str"/>
      <x:c r="P2259" s="7" t="str"/>
      <x:c r="Q2259" s="7" t="str"/>
      <x:c r="R2259" s="7" t="str"/>
      <x:c r="S2259" s="7" t="str"/>
      <x:c r="T2259" s="7" t="str">
        <x:f>IF(S2259="","OPEN",IF(OR(N2259="",O2259="",P2259&lt;&gt;"SAFE",NOT(ISNUMBER(Q2259)),Q2259&gt;L2259,AND(E2259="FUNCTIONAL TWIN",R2259="")),"FAIL","PASS"))</x:f>
        <x:v>OPEN</x:v>
      </x:c>
    </x:row>
    <x:row r="2260" ht="40" customHeight="1">
      <x:c r="B2260" s="7" t="str">
        <x:v>RAP-PT-2254</x:v>
      </x:c>
      <x:c r="C2260" s="7" t="str">
        <x:v>REA-T-A1-FCE-08-M</x:v>
      </x:c>
      <x:c r="D2260" s="7" t="str">
        <x:v>REA-T-A1</x:v>
      </x:c>
      <x:c r="E2260" s="7" t="str">
        <x:v>FUNCTIONAL TWIN</x:v>
      </x:c>
      <x:c r="F2260" s="7" t="str">
        <x:v>PTC-A</x:v>
      </x:c>
      <x:c r="G2260" s="7" t="str">
        <x:v>BL-X</x:v>
      </x:c>
      <x:c r="H2260" s="7" t="str">
        <x:v>FCE-08</x:v>
      </x:c>
      <x:c r="I2260" s="7" t="str">
        <x:v>manual/passive</x:v>
      </x:c>
      <x:c r="J2260" s="7" t="str">
        <x:v>T02</x:v>
      </x:c>
      <x:c r="K2260" s="10" t="str">
        <x:v>challenged path has no usable motive energy</x:v>
      </x:c>
      <x:c r="L2260" s="7" t="n">
        <x:v>5</x:v>
      </x:c>
      <x:c r="M2260" s="10" t="str">
        <x:v>failure detected; alternate path safe</x:v>
      </x:c>
      <x:c r="N2260" s="7" t="str"/>
      <x:c r="O2260" s="7" t="str"/>
      <x:c r="P2260" s="7" t="str"/>
      <x:c r="Q2260" s="7" t="str"/>
      <x:c r="R2260" s="7" t="str"/>
      <x:c r="S2260" s="7" t="str"/>
      <x:c r="T2260" s="7" t="str">
        <x:f>IF(S2260="","OPEN",IF(OR(N2260="",O2260="",P2260&lt;&gt;"SAFE",NOT(ISNUMBER(Q2260)),Q2260&gt;L2260,AND(E2260="FUNCTIONAL TWIN",R2260="")),"FAIL","PASS"))</x:f>
        <x:v>OPEN</x:v>
      </x:c>
    </x:row>
    <x:row r="2261" ht="40" customHeight="1">
      <x:c r="B2261" s="7" t="str">
        <x:v>RAP-PT-2255</x:v>
      </x:c>
      <x:c r="C2261" s="7" t="str">
        <x:v>REA-T-A1-FCE-08-M</x:v>
      </x:c>
      <x:c r="D2261" s="7" t="str">
        <x:v>REA-T-A1</x:v>
      </x:c>
      <x:c r="E2261" s="7" t="str">
        <x:v>FUNCTIONAL TWIN</x:v>
      </x:c>
      <x:c r="F2261" s="7" t="str">
        <x:v>PTC-A</x:v>
      </x:c>
      <x:c r="G2261" s="7" t="str">
        <x:v>BL-X</x:v>
      </x:c>
      <x:c r="H2261" s="7" t="str">
        <x:v>FCE-08</x:v>
      </x:c>
      <x:c r="I2261" s="7" t="str">
        <x:v>manual/passive</x:v>
      </x:c>
      <x:c r="J2261" s="7" t="str">
        <x:v>T03</x:v>
      </x:c>
      <x:c r="K2261" s="10" t="str">
        <x:v>challenged path reports safe while element remains unsafe</x:v>
      </x:c>
      <x:c r="L2261" s="7" t="n">
        <x:v>5</x:v>
      </x:c>
      <x:c r="M2261" s="10" t="str">
        <x:v>false indication rejected; alternate path safe</x:v>
      </x:c>
      <x:c r="N2261" s="7" t="str"/>
      <x:c r="O2261" s="7" t="str"/>
      <x:c r="P2261" s="7" t="str"/>
      <x:c r="Q2261" s="7" t="str"/>
      <x:c r="R2261" s="7" t="str"/>
      <x:c r="S2261" s="7" t="str"/>
      <x:c r="T2261" s="7" t="str">
        <x:f>IF(S2261="","OPEN",IF(OR(N2261="",O2261="",P2261&lt;&gt;"SAFE",NOT(ISNUMBER(Q2261)),Q2261&gt;L2261,AND(E2261="FUNCTIONAL TWIN",R2261="")),"FAIL","PASS"))</x:f>
        <x:v>OPEN</x:v>
      </x:c>
    </x:row>
    <x:row r="2262" ht="40" customHeight="1">
      <x:c r="B2262" s="7" t="str">
        <x:v>RAP-PT-2256</x:v>
      </x:c>
      <x:c r="C2262" s="7" t="str">
        <x:v>REA-T-A1-FCE-08-M</x:v>
      </x:c>
      <x:c r="D2262" s="7" t="str">
        <x:v>REA-T-A1</x:v>
      </x:c>
      <x:c r="E2262" s="7" t="str">
        <x:v>FUNCTIONAL TWIN</x:v>
      </x:c>
      <x:c r="F2262" s="7" t="str">
        <x:v>PTC-A</x:v>
      </x:c>
      <x:c r="G2262" s="7" t="str">
        <x:v>BL-X</x:v>
      </x:c>
      <x:c r="H2262" s="7" t="str">
        <x:v>FCE-08</x:v>
      </x:c>
      <x:c r="I2262" s="7" t="str">
        <x:v>manual/passive</x:v>
      </x:c>
      <x:c r="J2262" s="7" t="str">
        <x:v>T04</x:v>
      </x:c>
      <x:c r="K2262" s="10" t="str">
        <x:v>challenged mechanism cannot reach final state</x:v>
      </x:c>
      <x:c r="L2262" s="7" t="n">
        <x:v>5</x:v>
      </x:c>
      <x:c r="M2262" s="10" t="str">
        <x:v>obstruction detected; alternate path safe</x:v>
      </x:c>
      <x:c r="N2262" s="7" t="str"/>
      <x:c r="O2262" s="7" t="str"/>
      <x:c r="P2262" s="7" t="str"/>
      <x:c r="Q2262" s="7" t="str"/>
      <x:c r="R2262" s="7" t="str"/>
      <x:c r="S2262" s="7" t="str"/>
      <x:c r="T2262" s="7" t="str">
        <x:f>IF(S2262="","OPEN",IF(OR(N2262="",O2262="",P2262&lt;&gt;"SAFE",NOT(ISNUMBER(Q2262)),Q2262&gt;L2262,AND(E2262="FUNCTIONAL TWIN",R2262="")),"FAIL","PASS"))</x:f>
        <x:v>OPEN</x:v>
      </x:c>
    </x:row>
    <x:row r="2263" ht="40" customHeight="1">
      <x:c r="B2263" s="7" t="str">
        <x:v>RAP-PT-2257</x:v>
      </x:c>
      <x:c r="C2263" s="7" t="str">
        <x:v>REA-T-A1-FCE-09-P</x:v>
      </x:c>
      <x:c r="D2263" s="7" t="str">
        <x:v>REA-T-A1</x:v>
      </x:c>
      <x:c r="E2263" s="7" t="str">
        <x:v>FUNCTIONAL TWIN</x:v>
      </x:c>
      <x:c r="F2263" s="7" t="str">
        <x:v>PTC-A</x:v>
      </x:c>
      <x:c r="G2263" s="7" t="str">
        <x:v>BL-X</x:v>
      </x:c>
      <x:c r="H2263" s="7" t="str">
        <x:v>FCE-09</x:v>
      </x:c>
      <x:c r="I2263" s="7" t="str">
        <x:v>primary</x:v>
      </x:c>
      <x:c r="J2263" s="7" t="str">
        <x:v>T01</x:v>
      </x:c>
      <x:c r="K2263" s="10" t="str">
        <x:v>challenged path receives no command</x:v>
      </x:c>
      <x:c r="L2263" s="7" t="n">
        <x:v>1</x:v>
      </x:c>
      <x:c r="M2263" s="10" t="str">
        <x:v>failure detected; alternate path safe</x:v>
      </x:c>
      <x:c r="N2263" s="7" t="str"/>
      <x:c r="O2263" s="7" t="str"/>
      <x:c r="P2263" s="7" t="str"/>
      <x:c r="Q2263" s="7" t="str"/>
      <x:c r="R2263" s="7" t="str"/>
      <x:c r="S2263" s="7" t="str"/>
      <x:c r="T2263" s="7" t="str">
        <x:f>IF(S2263="","OPEN",IF(OR(N2263="",O2263="",P2263&lt;&gt;"SAFE",NOT(ISNUMBER(Q2263)),Q2263&gt;L2263,AND(E2263="FUNCTIONAL TWIN",R2263="")),"FAIL","PASS"))</x:f>
        <x:v>OPEN</x:v>
      </x:c>
    </x:row>
    <x:row r="2264" ht="40" customHeight="1">
      <x:c r="B2264" s="7" t="str">
        <x:v>RAP-PT-2258</x:v>
      </x:c>
      <x:c r="C2264" s="7" t="str">
        <x:v>REA-T-A1-FCE-09-P</x:v>
      </x:c>
      <x:c r="D2264" s="7" t="str">
        <x:v>REA-T-A1</x:v>
      </x:c>
      <x:c r="E2264" s="7" t="str">
        <x:v>FUNCTIONAL TWIN</x:v>
      </x:c>
      <x:c r="F2264" s="7" t="str">
        <x:v>PTC-A</x:v>
      </x:c>
      <x:c r="G2264" s="7" t="str">
        <x:v>BL-X</x:v>
      </x:c>
      <x:c r="H2264" s="7" t="str">
        <x:v>FCE-09</x:v>
      </x:c>
      <x:c r="I2264" s="7" t="str">
        <x:v>primary</x:v>
      </x:c>
      <x:c r="J2264" s="7" t="str">
        <x:v>T02</x:v>
      </x:c>
      <x:c r="K2264" s="10" t="str">
        <x:v>challenged path has no usable motive energy</x:v>
      </x:c>
      <x:c r="L2264" s="7" t="n">
        <x:v>1</x:v>
      </x:c>
      <x:c r="M2264" s="10" t="str">
        <x:v>failure detected; alternate path safe</x:v>
      </x:c>
      <x:c r="N2264" s="7" t="str"/>
      <x:c r="O2264" s="7" t="str"/>
      <x:c r="P2264" s="7" t="str"/>
      <x:c r="Q2264" s="7" t="str"/>
      <x:c r="R2264" s="7" t="str"/>
      <x:c r="S2264" s="7" t="str"/>
      <x:c r="T2264" s="7" t="str">
        <x:f>IF(S2264="","OPEN",IF(OR(N2264="",O2264="",P2264&lt;&gt;"SAFE",NOT(ISNUMBER(Q2264)),Q2264&gt;L2264,AND(E2264="FUNCTIONAL TWIN",R2264="")),"FAIL","PASS"))</x:f>
        <x:v>OPEN</x:v>
      </x:c>
    </x:row>
    <x:row r="2265" ht="40" customHeight="1">
      <x:c r="B2265" s="7" t="str">
        <x:v>RAP-PT-2259</x:v>
      </x:c>
      <x:c r="C2265" s="7" t="str">
        <x:v>REA-T-A1-FCE-09-P</x:v>
      </x:c>
      <x:c r="D2265" s="7" t="str">
        <x:v>REA-T-A1</x:v>
      </x:c>
      <x:c r="E2265" s="7" t="str">
        <x:v>FUNCTIONAL TWIN</x:v>
      </x:c>
      <x:c r="F2265" s="7" t="str">
        <x:v>PTC-A</x:v>
      </x:c>
      <x:c r="G2265" s="7" t="str">
        <x:v>BL-X</x:v>
      </x:c>
      <x:c r="H2265" s="7" t="str">
        <x:v>FCE-09</x:v>
      </x:c>
      <x:c r="I2265" s="7" t="str">
        <x:v>primary</x:v>
      </x:c>
      <x:c r="J2265" s="7" t="str">
        <x:v>T03</x:v>
      </x:c>
      <x:c r="K2265" s="10" t="str">
        <x:v>challenged path reports safe while element remains unsafe</x:v>
      </x:c>
      <x:c r="L2265" s="7" t="n">
        <x:v>1</x:v>
      </x:c>
      <x:c r="M2265" s="10" t="str">
        <x:v>false indication rejected; alternate path safe</x:v>
      </x:c>
      <x:c r="N2265" s="7" t="str"/>
      <x:c r="O2265" s="7" t="str"/>
      <x:c r="P2265" s="7" t="str"/>
      <x:c r="Q2265" s="7" t="str"/>
      <x:c r="R2265" s="7" t="str"/>
      <x:c r="S2265" s="7" t="str"/>
      <x:c r="T2265" s="7" t="str">
        <x:f>IF(S2265="","OPEN",IF(OR(N2265="",O2265="",P2265&lt;&gt;"SAFE",NOT(ISNUMBER(Q2265)),Q2265&gt;L2265,AND(E2265="FUNCTIONAL TWIN",R2265="")),"FAIL","PASS"))</x:f>
        <x:v>OPEN</x:v>
      </x:c>
    </x:row>
    <x:row r="2266" ht="40" customHeight="1">
      <x:c r="B2266" s="7" t="str">
        <x:v>RAP-PT-2260</x:v>
      </x:c>
      <x:c r="C2266" s="7" t="str">
        <x:v>REA-T-A1-FCE-09-P</x:v>
      </x:c>
      <x:c r="D2266" s="7" t="str">
        <x:v>REA-T-A1</x:v>
      </x:c>
      <x:c r="E2266" s="7" t="str">
        <x:v>FUNCTIONAL TWIN</x:v>
      </x:c>
      <x:c r="F2266" s="7" t="str">
        <x:v>PTC-A</x:v>
      </x:c>
      <x:c r="G2266" s="7" t="str">
        <x:v>BL-X</x:v>
      </x:c>
      <x:c r="H2266" s="7" t="str">
        <x:v>FCE-09</x:v>
      </x:c>
      <x:c r="I2266" s="7" t="str">
        <x:v>primary</x:v>
      </x:c>
      <x:c r="J2266" s="7" t="str">
        <x:v>T04</x:v>
      </x:c>
      <x:c r="K2266" s="10" t="str">
        <x:v>challenged mechanism cannot reach final state</x:v>
      </x:c>
      <x:c r="L2266" s="7" t="n">
        <x:v>1</x:v>
      </x:c>
      <x:c r="M2266" s="10" t="str">
        <x:v>obstruction detected; alternate path safe</x:v>
      </x:c>
      <x:c r="N2266" s="7" t="str"/>
      <x:c r="O2266" s="7" t="str"/>
      <x:c r="P2266" s="7" t="str"/>
      <x:c r="Q2266" s="7" t="str"/>
      <x:c r="R2266" s="7" t="str"/>
      <x:c r="S2266" s="7" t="str"/>
      <x:c r="T2266" s="7" t="str">
        <x:f>IF(S2266="","OPEN",IF(OR(N2266="",O2266="",P2266&lt;&gt;"SAFE",NOT(ISNUMBER(Q2266)),Q2266&gt;L2266,AND(E2266="FUNCTIONAL TWIN",R2266="")),"FAIL","PASS"))</x:f>
        <x:v>OPEN</x:v>
      </x:c>
    </x:row>
    <x:row r="2267" ht="40" customHeight="1">
      <x:c r="B2267" s="7" t="str">
        <x:v>RAP-PT-2261</x:v>
      </x:c>
      <x:c r="C2267" s="7" t="str">
        <x:v>REA-T-A1-FCE-09-D</x:v>
      </x:c>
      <x:c r="D2267" s="7" t="str">
        <x:v>REA-T-A1</x:v>
      </x:c>
      <x:c r="E2267" s="7" t="str">
        <x:v>FUNCTIONAL TWIN</x:v>
      </x:c>
      <x:c r="F2267" s="7" t="str">
        <x:v>PTC-A</x:v>
      </x:c>
      <x:c r="G2267" s="7" t="str">
        <x:v>BL-X</x:v>
      </x:c>
      <x:c r="H2267" s="7" t="str">
        <x:v>FCE-09</x:v>
      </x:c>
      <x:c r="I2267" s="7" t="str">
        <x:v>diverse</x:v>
      </x:c>
      <x:c r="J2267" s="7" t="str">
        <x:v>T01</x:v>
      </x:c>
      <x:c r="K2267" s="10" t="str">
        <x:v>challenged path receives no command</x:v>
      </x:c>
      <x:c r="L2267" s="7" t="n">
        <x:v>1</x:v>
      </x:c>
      <x:c r="M2267" s="10" t="str">
        <x:v>failure detected; alternate path safe</x:v>
      </x:c>
      <x:c r="N2267" s="7" t="str"/>
      <x:c r="O2267" s="7" t="str"/>
      <x:c r="P2267" s="7" t="str"/>
      <x:c r="Q2267" s="7" t="str"/>
      <x:c r="R2267" s="7" t="str"/>
      <x:c r="S2267" s="7" t="str"/>
      <x:c r="T2267" s="7" t="str">
        <x:f>IF(S2267="","OPEN",IF(OR(N2267="",O2267="",P2267&lt;&gt;"SAFE",NOT(ISNUMBER(Q2267)),Q2267&gt;L2267,AND(E2267="FUNCTIONAL TWIN",R2267="")),"FAIL","PASS"))</x:f>
        <x:v>OPEN</x:v>
      </x:c>
    </x:row>
    <x:row r="2268" ht="40" customHeight="1">
      <x:c r="B2268" s="7" t="str">
        <x:v>RAP-PT-2262</x:v>
      </x:c>
      <x:c r="C2268" s="7" t="str">
        <x:v>REA-T-A1-FCE-09-D</x:v>
      </x:c>
      <x:c r="D2268" s="7" t="str">
        <x:v>REA-T-A1</x:v>
      </x:c>
      <x:c r="E2268" s="7" t="str">
        <x:v>FUNCTIONAL TWIN</x:v>
      </x:c>
      <x:c r="F2268" s="7" t="str">
        <x:v>PTC-A</x:v>
      </x:c>
      <x:c r="G2268" s="7" t="str">
        <x:v>BL-X</x:v>
      </x:c>
      <x:c r="H2268" s="7" t="str">
        <x:v>FCE-09</x:v>
      </x:c>
      <x:c r="I2268" s="7" t="str">
        <x:v>diverse</x:v>
      </x:c>
      <x:c r="J2268" s="7" t="str">
        <x:v>T02</x:v>
      </x:c>
      <x:c r="K2268" s="10" t="str">
        <x:v>challenged path has no usable motive energy</x:v>
      </x:c>
      <x:c r="L2268" s="7" t="n">
        <x:v>1</x:v>
      </x:c>
      <x:c r="M2268" s="10" t="str">
        <x:v>failure detected; alternate path safe</x:v>
      </x:c>
      <x:c r="N2268" s="7" t="str"/>
      <x:c r="O2268" s="7" t="str"/>
      <x:c r="P2268" s="7" t="str"/>
      <x:c r="Q2268" s="7" t="str"/>
      <x:c r="R2268" s="7" t="str"/>
      <x:c r="S2268" s="7" t="str"/>
      <x:c r="T2268" s="7" t="str">
        <x:f>IF(S2268="","OPEN",IF(OR(N2268="",O2268="",P2268&lt;&gt;"SAFE",NOT(ISNUMBER(Q2268)),Q2268&gt;L2268,AND(E2268="FUNCTIONAL TWIN",R2268="")),"FAIL","PASS"))</x:f>
        <x:v>OPEN</x:v>
      </x:c>
    </x:row>
    <x:row r="2269" ht="40" customHeight="1">
      <x:c r="B2269" s="7" t="str">
        <x:v>RAP-PT-2263</x:v>
      </x:c>
      <x:c r="C2269" s="7" t="str">
        <x:v>REA-T-A1-FCE-09-D</x:v>
      </x:c>
      <x:c r="D2269" s="7" t="str">
        <x:v>REA-T-A1</x:v>
      </x:c>
      <x:c r="E2269" s="7" t="str">
        <x:v>FUNCTIONAL TWIN</x:v>
      </x:c>
      <x:c r="F2269" s="7" t="str">
        <x:v>PTC-A</x:v>
      </x:c>
      <x:c r="G2269" s="7" t="str">
        <x:v>BL-X</x:v>
      </x:c>
      <x:c r="H2269" s="7" t="str">
        <x:v>FCE-09</x:v>
      </x:c>
      <x:c r="I2269" s="7" t="str">
        <x:v>diverse</x:v>
      </x:c>
      <x:c r="J2269" s="7" t="str">
        <x:v>T03</x:v>
      </x:c>
      <x:c r="K2269" s="10" t="str">
        <x:v>challenged path reports safe while element remains unsafe</x:v>
      </x:c>
      <x:c r="L2269" s="7" t="n">
        <x:v>1</x:v>
      </x:c>
      <x:c r="M2269" s="10" t="str">
        <x:v>false indication rejected; alternate path safe</x:v>
      </x:c>
      <x:c r="N2269" s="7" t="str"/>
      <x:c r="O2269" s="7" t="str"/>
      <x:c r="P2269" s="7" t="str"/>
      <x:c r="Q2269" s="7" t="str"/>
      <x:c r="R2269" s="7" t="str"/>
      <x:c r="S2269" s="7" t="str"/>
      <x:c r="T2269" s="7" t="str">
        <x:f>IF(S2269="","OPEN",IF(OR(N2269="",O2269="",P2269&lt;&gt;"SAFE",NOT(ISNUMBER(Q2269)),Q2269&gt;L2269,AND(E2269="FUNCTIONAL TWIN",R2269="")),"FAIL","PASS"))</x:f>
        <x:v>OPEN</x:v>
      </x:c>
    </x:row>
    <x:row r="2270" ht="40" customHeight="1">
      <x:c r="B2270" s="7" t="str">
        <x:v>RAP-PT-2264</x:v>
      </x:c>
      <x:c r="C2270" s="7" t="str">
        <x:v>REA-T-A1-FCE-09-D</x:v>
      </x:c>
      <x:c r="D2270" s="7" t="str">
        <x:v>REA-T-A1</x:v>
      </x:c>
      <x:c r="E2270" s="7" t="str">
        <x:v>FUNCTIONAL TWIN</x:v>
      </x:c>
      <x:c r="F2270" s="7" t="str">
        <x:v>PTC-A</x:v>
      </x:c>
      <x:c r="G2270" s="7" t="str">
        <x:v>BL-X</x:v>
      </x:c>
      <x:c r="H2270" s="7" t="str">
        <x:v>FCE-09</x:v>
      </x:c>
      <x:c r="I2270" s="7" t="str">
        <x:v>diverse</x:v>
      </x:c>
      <x:c r="J2270" s="7" t="str">
        <x:v>T04</x:v>
      </x:c>
      <x:c r="K2270" s="10" t="str">
        <x:v>challenged mechanism cannot reach final state</x:v>
      </x:c>
      <x:c r="L2270" s="7" t="n">
        <x:v>1</x:v>
      </x:c>
      <x:c r="M2270" s="10" t="str">
        <x:v>obstruction detected; alternate path safe</x:v>
      </x:c>
      <x:c r="N2270" s="7" t="str"/>
      <x:c r="O2270" s="7" t="str"/>
      <x:c r="P2270" s="7" t="str"/>
      <x:c r="Q2270" s="7" t="str"/>
      <x:c r="R2270" s="7" t="str"/>
      <x:c r="S2270" s="7" t="str"/>
      <x:c r="T2270" s="7" t="str">
        <x:f>IF(S2270="","OPEN",IF(OR(N2270="",O2270="",P2270&lt;&gt;"SAFE",NOT(ISNUMBER(Q2270)),Q2270&gt;L2270,AND(E2270="FUNCTIONAL TWIN",R2270="")),"FAIL","PASS"))</x:f>
        <x:v>OPEN</x:v>
      </x:c>
    </x:row>
    <x:row r="2271" ht="40" customHeight="1">
      <x:c r="B2271" s="7" t="str">
        <x:v>RAP-PT-2265</x:v>
      </x:c>
      <x:c r="C2271" s="7" t="str">
        <x:v>REA-T-A1-FCE-09-M</x:v>
      </x:c>
      <x:c r="D2271" s="7" t="str">
        <x:v>REA-T-A1</x:v>
      </x:c>
      <x:c r="E2271" s="7" t="str">
        <x:v>FUNCTIONAL TWIN</x:v>
      </x:c>
      <x:c r="F2271" s="7" t="str">
        <x:v>PTC-A</x:v>
      </x:c>
      <x:c r="G2271" s="7" t="str">
        <x:v>BL-X</x:v>
      </x:c>
      <x:c r="H2271" s="7" t="str">
        <x:v>FCE-09</x:v>
      </x:c>
      <x:c r="I2271" s="7" t="str">
        <x:v>manual/passive</x:v>
      </x:c>
      <x:c r="J2271" s="7" t="str">
        <x:v>T01</x:v>
      </x:c>
      <x:c r="K2271" s="10" t="str">
        <x:v>challenged path receives no command</x:v>
      </x:c>
      <x:c r="L2271" s="7" t="n">
        <x:v>1</x:v>
      </x:c>
      <x:c r="M2271" s="10" t="str">
        <x:v>failure detected; alternate path safe</x:v>
      </x:c>
      <x:c r="N2271" s="7" t="str"/>
      <x:c r="O2271" s="7" t="str"/>
      <x:c r="P2271" s="7" t="str"/>
      <x:c r="Q2271" s="7" t="str"/>
      <x:c r="R2271" s="7" t="str"/>
      <x:c r="S2271" s="7" t="str"/>
      <x:c r="T2271" s="7" t="str">
        <x:f>IF(S2271="","OPEN",IF(OR(N2271="",O2271="",P2271&lt;&gt;"SAFE",NOT(ISNUMBER(Q2271)),Q2271&gt;L2271,AND(E2271="FUNCTIONAL TWIN",R2271="")),"FAIL","PASS"))</x:f>
        <x:v>OPEN</x:v>
      </x:c>
    </x:row>
    <x:row r="2272" ht="40" customHeight="1">
      <x:c r="B2272" s="7" t="str">
        <x:v>RAP-PT-2266</x:v>
      </x:c>
      <x:c r="C2272" s="7" t="str">
        <x:v>REA-T-A1-FCE-09-M</x:v>
      </x:c>
      <x:c r="D2272" s="7" t="str">
        <x:v>REA-T-A1</x:v>
      </x:c>
      <x:c r="E2272" s="7" t="str">
        <x:v>FUNCTIONAL TWIN</x:v>
      </x:c>
      <x:c r="F2272" s="7" t="str">
        <x:v>PTC-A</x:v>
      </x:c>
      <x:c r="G2272" s="7" t="str">
        <x:v>BL-X</x:v>
      </x:c>
      <x:c r="H2272" s="7" t="str">
        <x:v>FCE-09</x:v>
      </x:c>
      <x:c r="I2272" s="7" t="str">
        <x:v>manual/passive</x:v>
      </x:c>
      <x:c r="J2272" s="7" t="str">
        <x:v>T02</x:v>
      </x:c>
      <x:c r="K2272" s="10" t="str">
        <x:v>challenged path has no usable motive energy</x:v>
      </x:c>
      <x:c r="L2272" s="7" t="n">
        <x:v>1</x:v>
      </x:c>
      <x:c r="M2272" s="10" t="str">
        <x:v>failure detected; alternate path safe</x:v>
      </x:c>
      <x:c r="N2272" s="7" t="str"/>
      <x:c r="O2272" s="7" t="str"/>
      <x:c r="P2272" s="7" t="str"/>
      <x:c r="Q2272" s="7" t="str"/>
      <x:c r="R2272" s="7" t="str"/>
      <x:c r="S2272" s="7" t="str"/>
      <x:c r="T2272" s="7" t="str">
        <x:f>IF(S2272="","OPEN",IF(OR(N2272="",O2272="",P2272&lt;&gt;"SAFE",NOT(ISNUMBER(Q2272)),Q2272&gt;L2272,AND(E2272="FUNCTIONAL TWIN",R2272="")),"FAIL","PASS"))</x:f>
        <x:v>OPEN</x:v>
      </x:c>
    </x:row>
    <x:row r="2273" ht="40" customHeight="1">
      <x:c r="B2273" s="7" t="str">
        <x:v>RAP-PT-2267</x:v>
      </x:c>
      <x:c r="C2273" s="7" t="str">
        <x:v>REA-T-A1-FCE-09-M</x:v>
      </x:c>
      <x:c r="D2273" s="7" t="str">
        <x:v>REA-T-A1</x:v>
      </x:c>
      <x:c r="E2273" s="7" t="str">
        <x:v>FUNCTIONAL TWIN</x:v>
      </x:c>
      <x:c r="F2273" s="7" t="str">
        <x:v>PTC-A</x:v>
      </x:c>
      <x:c r="G2273" s="7" t="str">
        <x:v>BL-X</x:v>
      </x:c>
      <x:c r="H2273" s="7" t="str">
        <x:v>FCE-09</x:v>
      </x:c>
      <x:c r="I2273" s="7" t="str">
        <x:v>manual/passive</x:v>
      </x:c>
      <x:c r="J2273" s="7" t="str">
        <x:v>T03</x:v>
      </x:c>
      <x:c r="K2273" s="10" t="str">
        <x:v>challenged path reports safe while element remains unsafe</x:v>
      </x:c>
      <x:c r="L2273" s="7" t="n">
        <x:v>1</x:v>
      </x:c>
      <x:c r="M2273" s="10" t="str">
        <x:v>false indication rejected; alternate path safe</x:v>
      </x:c>
      <x:c r="N2273" s="7" t="str"/>
      <x:c r="O2273" s="7" t="str"/>
      <x:c r="P2273" s="7" t="str"/>
      <x:c r="Q2273" s="7" t="str"/>
      <x:c r="R2273" s="7" t="str"/>
      <x:c r="S2273" s="7" t="str"/>
      <x:c r="T2273" s="7" t="str">
        <x:f>IF(S2273="","OPEN",IF(OR(N2273="",O2273="",P2273&lt;&gt;"SAFE",NOT(ISNUMBER(Q2273)),Q2273&gt;L2273,AND(E2273="FUNCTIONAL TWIN",R2273="")),"FAIL","PASS"))</x:f>
        <x:v>OPEN</x:v>
      </x:c>
    </x:row>
    <x:row r="2274" ht="40" customHeight="1">
      <x:c r="B2274" s="7" t="str">
        <x:v>RAP-PT-2268</x:v>
      </x:c>
      <x:c r="C2274" s="7" t="str">
        <x:v>REA-T-A1-FCE-09-M</x:v>
      </x:c>
      <x:c r="D2274" s="7" t="str">
        <x:v>REA-T-A1</x:v>
      </x:c>
      <x:c r="E2274" s="7" t="str">
        <x:v>FUNCTIONAL TWIN</x:v>
      </x:c>
      <x:c r="F2274" s="7" t="str">
        <x:v>PTC-A</x:v>
      </x:c>
      <x:c r="G2274" s="7" t="str">
        <x:v>BL-X</x:v>
      </x:c>
      <x:c r="H2274" s="7" t="str">
        <x:v>FCE-09</x:v>
      </x:c>
      <x:c r="I2274" s="7" t="str">
        <x:v>manual/passive</x:v>
      </x:c>
      <x:c r="J2274" s="7" t="str">
        <x:v>T04</x:v>
      </x:c>
      <x:c r="K2274" s="10" t="str">
        <x:v>challenged mechanism cannot reach final state</x:v>
      </x:c>
      <x:c r="L2274" s="7" t="n">
        <x:v>1</x:v>
      </x:c>
      <x:c r="M2274" s="10" t="str">
        <x:v>obstruction detected; alternate path safe</x:v>
      </x:c>
      <x:c r="N2274" s="7" t="str"/>
      <x:c r="O2274" s="7" t="str"/>
      <x:c r="P2274" s="7" t="str"/>
      <x:c r="Q2274" s="7" t="str"/>
      <x:c r="R2274" s="7" t="str"/>
      <x:c r="S2274" s="7" t="str"/>
      <x:c r="T2274" s="7" t="str">
        <x:f>IF(S2274="","OPEN",IF(OR(N2274="",O2274="",P2274&lt;&gt;"SAFE",NOT(ISNUMBER(Q2274)),Q2274&gt;L2274,AND(E2274="FUNCTIONAL TWIN",R2274="")),"FAIL","PASS"))</x:f>
        <x:v>OPEN</x:v>
      </x:c>
    </x:row>
    <x:row r="2275" ht="40" customHeight="1">
      <x:c r="B2275" s="7" t="str">
        <x:v>RAP-PT-2269</x:v>
      </x:c>
      <x:c r="C2275" s="7" t="str">
        <x:v>REA-T-A1-FCE-10-P</x:v>
      </x:c>
      <x:c r="D2275" s="7" t="str">
        <x:v>REA-T-A1</x:v>
      </x:c>
      <x:c r="E2275" s="7" t="str">
        <x:v>FUNCTIONAL TWIN</x:v>
      </x:c>
      <x:c r="F2275" s="7" t="str">
        <x:v>PTC-A</x:v>
      </x:c>
      <x:c r="G2275" s="7" t="str">
        <x:v>BL-X</x:v>
      </x:c>
      <x:c r="H2275" s="7" t="str">
        <x:v>FCE-10</x:v>
      </x:c>
      <x:c r="I2275" s="7" t="str">
        <x:v>primary</x:v>
      </x:c>
      <x:c r="J2275" s="7" t="str">
        <x:v>T01</x:v>
      </x:c>
      <x:c r="K2275" s="10" t="str">
        <x:v>challenged path receives no command</x:v>
      </x:c>
      <x:c r="L2275" s="7" t="n">
        <x:v>30</x:v>
      </x:c>
      <x:c r="M2275" s="10" t="str">
        <x:v>failure detected; alternate path safe</x:v>
      </x:c>
      <x:c r="N2275" s="7" t="str"/>
      <x:c r="O2275" s="7" t="str"/>
      <x:c r="P2275" s="7" t="str"/>
      <x:c r="Q2275" s="7" t="str"/>
      <x:c r="R2275" s="7" t="str"/>
      <x:c r="S2275" s="7" t="str"/>
      <x:c r="T2275" s="7" t="str">
        <x:f>IF(S2275="","OPEN",IF(OR(N2275="",O2275="",P2275&lt;&gt;"SAFE",NOT(ISNUMBER(Q2275)),Q2275&gt;L2275,AND(E2275="FUNCTIONAL TWIN",R2275="")),"FAIL","PASS"))</x:f>
        <x:v>OPEN</x:v>
      </x:c>
    </x:row>
    <x:row r="2276" ht="40" customHeight="1">
      <x:c r="B2276" s="7" t="str">
        <x:v>RAP-PT-2270</x:v>
      </x:c>
      <x:c r="C2276" s="7" t="str">
        <x:v>REA-T-A1-FCE-10-P</x:v>
      </x:c>
      <x:c r="D2276" s="7" t="str">
        <x:v>REA-T-A1</x:v>
      </x:c>
      <x:c r="E2276" s="7" t="str">
        <x:v>FUNCTIONAL TWIN</x:v>
      </x:c>
      <x:c r="F2276" s="7" t="str">
        <x:v>PTC-A</x:v>
      </x:c>
      <x:c r="G2276" s="7" t="str">
        <x:v>BL-X</x:v>
      </x:c>
      <x:c r="H2276" s="7" t="str">
        <x:v>FCE-10</x:v>
      </x:c>
      <x:c r="I2276" s="7" t="str">
        <x:v>primary</x:v>
      </x:c>
      <x:c r="J2276" s="7" t="str">
        <x:v>T02</x:v>
      </x:c>
      <x:c r="K2276" s="10" t="str">
        <x:v>challenged path has no usable motive energy</x:v>
      </x:c>
      <x:c r="L2276" s="7" t="n">
        <x:v>30</x:v>
      </x:c>
      <x:c r="M2276" s="10" t="str">
        <x:v>failure detected; alternate path safe</x:v>
      </x:c>
      <x:c r="N2276" s="7" t="str"/>
      <x:c r="O2276" s="7" t="str"/>
      <x:c r="P2276" s="7" t="str"/>
      <x:c r="Q2276" s="7" t="str"/>
      <x:c r="R2276" s="7" t="str"/>
      <x:c r="S2276" s="7" t="str"/>
      <x:c r="T2276" s="7" t="str">
        <x:f>IF(S2276="","OPEN",IF(OR(N2276="",O2276="",P2276&lt;&gt;"SAFE",NOT(ISNUMBER(Q2276)),Q2276&gt;L2276,AND(E2276="FUNCTIONAL TWIN",R2276="")),"FAIL","PASS"))</x:f>
        <x:v>OPEN</x:v>
      </x:c>
    </x:row>
    <x:row r="2277" ht="40" customHeight="1">
      <x:c r="B2277" s="7" t="str">
        <x:v>RAP-PT-2271</x:v>
      </x:c>
      <x:c r="C2277" s="7" t="str">
        <x:v>REA-T-A1-FCE-10-P</x:v>
      </x:c>
      <x:c r="D2277" s="7" t="str">
        <x:v>REA-T-A1</x:v>
      </x:c>
      <x:c r="E2277" s="7" t="str">
        <x:v>FUNCTIONAL TWIN</x:v>
      </x:c>
      <x:c r="F2277" s="7" t="str">
        <x:v>PTC-A</x:v>
      </x:c>
      <x:c r="G2277" s="7" t="str">
        <x:v>BL-X</x:v>
      </x:c>
      <x:c r="H2277" s="7" t="str">
        <x:v>FCE-10</x:v>
      </x:c>
      <x:c r="I2277" s="7" t="str">
        <x:v>primary</x:v>
      </x:c>
      <x:c r="J2277" s="7" t="str">
        <x:v>T03</x:v>
      </x:c>
      <x:c r="K2277" s="10" t="str">
        <x:v>challenged path reports safe while element remains unsafe</x:v>
      </x:c>
      <x:c r="L2277" s="7" t="n">
        <x:v>30</x:v>
      </x:c>
      <x:c r="M2277" s="10" t="str">
        <x:v>false indication rejected; alternate path safe</x:v>
      </x:c>
      <x:c r="N2277" s="7" t="str"/>
      <x:c r="O2277" s="7" t="str"/>
      <x:c r="P2277" s="7" t="str"/>
      <x:c r="Q2277" s="7" t="str"/>
      <x:c r="R2277" s="7" t="str"/>
      <x:c r="S2277" s="7" t="str"/>
      <x:c r="T2277" s="7" t="str">
        <x:f>IF(S2277="","OPEN",IF(OR(N2277="",O2277="",P2277&lt;&gt;"SAFE",NOT(ISNUMBER(Q2277)),Q2277&gt;L2277,AND(E2277="FUNCTIONAL TWIN",R2277="")),"FAIL","PASS"))</x:f>
        <x:v>OPEN</x:v>
      </x:c>
    </x:row>
    <x:row r="2278" ht="40" customHeight="1">
      <x:c r="B2278" s="7" t="str">
        <x:v>RAP-PT-2272</x:v>
      </x:c>
      <x:c r="C2278" s="7" t="str">
        <x:v>REA-T-A1-FCE-10-P</x:v>
      </x:c>
      <x:c r="D2278" s="7" t="str">
        <x:v>REA-T-A1</x:v>
      </x:c>
      <x:c r="E2278" s="7" t="str">
        <x:v>FUNCTIONAL TWIN</x:v>
      </x:c>
      <x:c r="F2278" s="7" t="str">
        <x:v>PTC-A</x:v>
      </x:c>
      <x:c r="G2278" s="7" t="str">
        <x:v>BL-X</x:v>
      </x:c>
      <x:c r="H2278" s="7" t="str">
        <x:v>FCE-10</x:v>
      </x:c>
      <x:c r="I2278" s="7" t="str">
        <x:v>primary</x:v>
      </x:c>
      <x:c r="J2278" s="7" t="str">
        <x:v>T04</x:v>
      </x:c>
      <x:c r="K2278" s="10" t="str">
        <x:v>challenged mechanism cannot reach final state</x:v>
      </x:c>
      <x:c r="L2278" s="7" t="n">
        <x:v>30</x:v>
      </x:c>
      <x:c r="M2278" s="10" t="str">
        <x:v>obstruction detected; alternate path safe</x:v>
      </x:c>
      <x:c r="N2278" s="7" t="str"/>
      <x:c r="O2278" s="7" t="str"/>
      <x:c r="P2278" s="7" t="str"/>
      <x:c r="Q2278" s="7" t="str"/>
      <x:c r="R2278" s="7" t="str"/>
      <x:c r="S2278" s="7" t="str"/>
      <x:c r="T2278" s="7" t="str">
        <x:f>IF(S2278="","OPEN",IF(OR(N2278="",O2278="",P2278&lt;&gt;"SAFE",NOT(ISNUMBER(Q2278)),Q2278&gt;L2278,AND(E2278="FUNCTIONAL TWIN",R2278="")),"FAIL","PASS"))</x:f>
        <x:v>OPEN</x:v>
      </x:c>
    </x:row>
    <x:row r="2279" ht="40" customHeight="1">
      <x:c r="B2279" s="7" t="str">
        <x:v>RAP-PT-2273</x:v>
      </x:c>
      <x:c r="C2279" s="7" t="str">
        <x:v>REA-T-A1-FCE-10-D</x:v>
      </x:c>
      <x:c r="D2279" s="7" t="str">
        <x:v>REA-T-A1</x:v>
      </x:c>
      <x:c r="E2279" s="7" t="str">
        <x:v>FUNCTIONAL TWIN</x:v>
      </x:c>
      <x:c r="F2279" s="7" t="str">
        <x:v>PTC-A</x:v>
      </x:c>
      <x:c r="G2279" s="7" t="str">
        <x:v>BL-X</x:v>
      </x:c>
      <x:c r="H2279" s="7" t="str">
        <x:v>FCE-10</x:v>
      </x:c>
      <x:c r="I2279" s="7" t="str">
        <x:v>diverse</x:v>
      </x:c>
      <x:c r="J2279" s="7" t="str">
        <x:v>T01</x:v>
      </x:c>
      <x:c r="K2279" s="10" t="str">
        <x:v>challenged path receives no command</x:v>
      </x:c>
      <x:c r="L2279" s="7" t="n">
        <x:v>30</x:v>
      </x:c>
      <x:c r="M2279" s="10" t="str">
        <x:v>failure detected; alternate path safe</x:v>
      </x:c>
      <x:c r="N2279" s="7" t="str"/>
      <x:c r="O2279" s="7" t="str"/>
      <x:c r="P2279" s="7" t="str"/>
      <x:c r="Q2279" s="7" t="str"/>
      <x:c r="R2279" s="7" t="str"/>
      <x:c r="S2279" s="7" t="str"/>
      <x:c r="T2279" s="7" t="str">
        <x:f>IF(S2279="","OPEN",IF(OR(N2279="",O2279="",P2279&lt;&gt;"SAFE",NOT(ISNUMBER(Q2279)),Q2279&gt;L2279,AND(E2279="FUNCTIONAL TWIN",R2279="")),"FAIL","PASS"))</x:f>
        <x:v>OPEN</x:v>
      </x:c>
    </x:row>
    <x:row r="2280" ht="40" customHeight="1">
      <x:c r="B2280" s="7" t="str">
        <x:v>RAP-PT-2274</x:v>
      </x:c>
      <x:c r="C2280" s="7" t="str">
        <x:v>REA-T-A1-FCE-10-D</x:v>
      </x:c>
      <x:c r="D2280" s="7" t="str">
        <x:v>REA-T-A1</x:v>
      </x:c>
      <x:c r="E2280" s="7" t="str">
        <x:v>FUNCTIONAL TWIN</x:v>
      </x:c>
      <x:c r="F2280" s="7" t="str">
        <x:v>PTC-A</x:v>
      </x:c>
      <x:c r="G2280" s="7" t="str">
        <x:v>BL-X</x:v>
      </x:c>
      <x:c r="H2280" s="7" t="str">
        <x:v>FCE-10</x:v>
      </x:c>
      <x:c r="I2280" s="7" t="str">
        <x:v>diverse</x:v>
      </x:c>
      <x:c r="J2280" s="7" t="str">
        <x:v>T02</x:v>
      </x:c>
      <x:c r="K2280" s="10" t="str">
        <x:v>challenged path has no usable motive energy</x:v>
      </x:c>
      <x:c r="L2280" s="7" t="n">
        <x:v>30</x:v>
      </x:c>
      <x:c r="M2280" s="10" t="str">
        <x:v>failure detected; alternate path safe</x:v>
      </x:c>
      <x:c r="N2280" s="7" t="str"/>
      <x:c r="O2280" s="7" t="str"/>
      <x:c r="P2280" s="7" t="str"/>
      <x:c r="Q2280" s="7" t="str"/>
      <x:c r="R2280" s="7" t="str"/>
      <x:c r="S2280" s="7" t="str"/>
      <x:c r="T2280" s="7" t="str">
        <x:f>IF(S2280="","OPEN",IF(OR(N2280="",O2280="",P2280&lt;&gt;"SAFE",NOT(ISNUMBER(Q2280)),Q2280&gt;L2280,AND(E2280="FUNCTIONAL TWIN",R2280="")),"FAIL","PASS"))</x:f>
        <x:v>OPEN</x:v>
      </x:c>
    </x:row>
    <x:row r="2281" ht="40" customHeight="1">
      <x:c r="B2281" s="7" t="str">
        <x:v>RAP-PT-2275</x:v>
      </x:c>
      <x:c r="C2281" s="7" t="str">
        <x:v>REA-T-A1-FCE-10-D</x:v>
      </x:c>
      <x:c r="D2281" s="7" t="str">
        <x:v>REA-T-A1</x:v>
      </x:c>
      <x:c r="E2281" s="7" t="str">
        <x:v>FUNCTIONAL TWIN</x:v>
      </x:c>
      <x:c r="F2281" s="7" t="str">
        <x:v>PTC-A</x:v>
      </x:c>
      <x:c r="G2281" s="7" t="str">
        <x:v>BL-X</x:v>
      </x:c>
      <x:c r="H2281" s="7" t="str">
        <x:v>FCE-10</x:v>
      </x:c>
      <x:c r="I2281" s="7" t="str">
        <x:v>diverse</x:v>
      </x:c>
      <x:c r="J2281" s="7" t="str">
        <x:v>T03</x:v>
      </x:c>
      <x:c r="K2281" s="10" t="str">
        <x:v>challenged path reports safe while element remains unsafe</x:v>
      </x:c>
      <x:c r="L2281" s="7" t="n">
        <x:v>30</x:v>
      </x:c>
      <x:c r="M2281" s="10" t="str">
        <x:v>false indication rejected; alternate path safe</x:v>
      </x:c>
      <x:c r="N2281" s="7" t="str"/>
      <x:c r="O2281" s="7" t="str"/>
      <x:c r="P2281" s="7" t="str"/>
      <x:c r="Q2281" s="7" t="str"/>
      <x:c r="R2281" s="7" t="str"/>
      <x:c r="S2281" s="7" t="str"/>
      <x:c r="T2281" s="7" t="str">
        <x:f>IF(S2281="","OPEN",IF(OR(N2281="",O2281="",P2281&lt;&gt;"SAFE",NOT(ISNUMBER(Q2281)),Q2281&gt;L2281,AND(E2281="FUNCTIONAL TWIN",R2281="")),"FAIL","PASS"))</x:f>
        <x:v>OPEN</x:v>
      </x:c>
    </x:row>
    <x:row r="2282" ht="40" customHeight="1">
      <x:c r="B2282" s="7" t="str">
        <x:v>RAP-PT-2276</x:v>
      </x:c>
      <x:c r="C2282" s="7" t="str">
        <x:v>REA-T-A1-FCE-10-D</x:v>
      </x:c>
      <x:c r="D2282" s="7" t="str">
        <x:v>REA-T-A1</x:v>
      </x:c>
      <x:c r="E2282" s="7" t="str">
        <x:v>FUNCTIONAL TWIN</x:v>
      </x:c>
      <x:c r="F2282" s="7" t="str">
        <x:v>PTC-A</x:v>
      </x:c>
      <x:c r="G2282" s="7" t="str">
        <x:v>BL-X</x:v>
      </x:c>
      <x:c r="H2282" s="7" t="str">
        <x:v>FCE-10</x:v>
      </x:c>
      <x:c r="I2282" s="7" t="str">
        <x:v>diverse</x:v>
      </x:c>
      <x:c r="J2282" s="7" t="str">
        <x:v>T04</x:v>
      </x:c>
      <x:c r="K2282" s="10" t="str">
        <x:v>challenged mechanism cannot reach final state</x:v>
      </x:c>
      <x:c r="L2282" s="7" t="n">
        <x:v>30</x:v>
      </x:c>
      <x:c r="M2282" s="10" t="str">
        <x:v>obstruction detected; alternate path safe</x:v>
      </x:c>
      <x:c r="N2282" s="7" t="str"/>
      <x:c r="O2282" s="7" t="str"/>
      <x:c r="P2282" s="7" t="str"/>
      <x:c r="Q2282" s="7" t="str"/>
      <x:c r="R2282" s="7" t="str"/>
      <x:c r="S2282" s="7" t="str"/>
      <x:c r="T2282" s="7" t="str">
        <x:f>IF(S2282="","OPEN",IF(OR(N2282="",O2282="",P2282&lt;&gt;"SAFE",NOT(ISNUMBER(Q2282)),Q2282&gt;L2282,AND(E2282="FUNCTIONAL TWIN",R2282="")),"FAIL","PASS"))</x:f>
        <x:v>OPEN</x:v>
      </x:c>
    </x:row>
    <x:row r="2283" ht="40" customHeight="1">
      <x:c r="B2283" s="7" t="str">
        <x:v>RAP-PT-2277</x:v>
      </x:c>
      <x:c r="C2283" s="7" t="str">
        <x:v>REA-T-A1-FCE-10-M</x:v>
      </x:c>
      <x:c r="D2283" s="7" t="str">
        <x:v>REA-T-A1</x:v>
      </x:c>
      <x:c r="E2283" s="7" t="str">
        <x:v>FUNCTIONAL TWIN</x:v>
      </x:c>
      <x:c r="F2283" s="7" t="str">
        <x:v>PTC-A</x:v>
      </x:c>
      <x:c r="G2283" s="7" t="str">
        <x:v>BL-X</x:v>
      </x:c>
      <x:c r="H2283" s="7" t="str">
        <x:v>FCE-10</x:v>
      </x:c>
      <x:c r="I2283" s="7" t="str">
        <x:v>manual/passive</x:v>
      </x:c>
      <x:c r="J2283" s="7" t="str">
        <x:v>T01</x:v>
      </x:c>
      <x:c r="K2283" s="10" t="str">
        <x:v>challenged path receives no command</x:v>
      </x:c>
      <x:c r="L2283" s="7" t="n">
        <x:v>30</x:v>
      </x:c>
      <x:c r="M2283" s="10" t="str">
        <x:v>failure detected; alternate path safe</x:v>
      </x:c>
      <x:c r="N2283" s="7" t="str"/>
      <x:c r="O2283" s="7" t="str"/>
      <x:c r="P2283" s="7" t="str"/>
      <x:c r="Q2283" s="7" t="str"/>
      <x:c r="R2283" s="7" t="str"/>
      <x:c r="S2283" s="7" t="str"/>
      <x:c r="T2283" s="7" t="str">
        <x:f>IF(S2283="","OPEN",IF(OR(N2283="",O2283="",P2283&lt;&gt;"SAFE",NOT(ISNUMBER(Q2283)),Q2283&gt;L2283,AND(E2283="FUNCTIONAL TWIN",R2283="")),"FAIL","PASS"))</x:f>
        <x:v>OPEN</x:v>
      </x:c>
    </x:row>
    <x:row r="2284" ht="40" customHeight="1">
      <x:c r="B2284" s="7" t="str">
        <x:v>RAP-PT-2278</x:v>
      </x:c>
      <x:c r="C2284" s="7" t="str">
        <x:v>REA-T-A1-FCE-10-M</x:v>
      </x:c>
      <x:c r="D2284" s="7" t="str">
        <x:v>REA-T-A1</x:v>
      </x:c>
      <x:c r="E2284" s="7" t="str">
        <x:v>FUNCTIONAL TWIN</x:v>
      </x:c>
      <x:c r="F2284" s="7" t="str">
        <x:v>PTC-A</x:v>
      </x:c>
      <x:c r="G2284" s="7" t="str">
        <x:v>BL-X</x:v>
      </x:c>
      <x:c r="H2284" s="7" t="str">
        <x:v>FCE-10</x:v>
      </x:c>
      <x:c r="I2284" s="7" t="str">
        <x:v>manual/passive</x:v>
      </x:c>
      <x:c r="J2284" s="7" t="str">
        <x:v>T02</x:v>
      </x:c>
      <x:c r="K2284" s="10" t="str">
        <x:v>challenged path has no usable motive energy</x:v>
      </x:c>
      <x:c r="L2284" s="7" t="n">
        <x:v>30</x:v>
      </x:c>
      <x:c r="M2284" s="10" t="str">
        <x:v>failure detected; alternate path safe</x:v>
      </x:c>
      <x:c r="N2284" s="7" t="str"/>
      <x:c r="O2284" s="7" t="str"/>
      <x:c r="P2284" s="7" t="str"/>
      <x:c r="Q2284" s="7" t="str"/>
      <x:c r="R2284" s="7" t="str"/>
      <x:c r="S2284" s="7" t="str"/>
      <x:c r="T2284" s="7" t="str">
        <x:f>IF(S2284="","OPEN",IF(OR(N2284="",O2284="",P2284&lt;&gt;"SAFE",NOT(ISNUMBER(Q2284)),Q2284&gt;L2284,AND(E2284="FUNCTIONAL TWIN",R2284="")),"FAIL","PASS"))</x:f>
        <x:v>OPEN</x:v>
      </x:c>
    </x:row>
    <x:row r="2285" ht="40" customHeight="1">
      <x:c r="B2285" s="7" t="str">
        <x:v>RAP-PT-2279</x:v>
      </x:c>
      <x:c r="C2285" s="7" t="str">
        <x:v>REA-T-A1-FCE-10-M</x:v>
      </x:c>
      <x:c r="D2285" s="7" t="str">
        <x:v>REA-T-A1</x:v>
      </x:c>
      <x:c r="E2285" s="7" t="str">
        <x:v>FUNCTIONAL TWIN</x:v>
      </x:c>
      <x:c r="F2285" s="7" t="str">
        <x:v>PTC-A</x:v>
      </x:c>
      <x:c r="G2285" s="7" t="str">
        <x:v>BL-X</x:v>
      </x:c>
      <x:c r="H2285" s="7" t="str">
        <x:v>FCE-10</x:v>
      </x:c>
      <x:c r="I2285" s="7" t="str">
        <x:v>manual/passive</x:v>
      </x:c>
      <x:c r="J2285" s="7" t="str">
        <x:v>T03</x:v>
      </x:c>
      <x:c r="K2285" s="10" t="str">
        <x:v>challenged path reports safe while element remains unsafe</x:v>
      </x:c>
      <x:c r="L2285" s="7" t="n">
        <x:v>30</x:v>
      </x:c>
      <x:c r="M2285" s="10" t="str">
        <x:v>false indication rejected; alternate path safe</x:v>
      </x:c>
      <x:c r="N2285" s="7" t="str"/>
      <x:c r="O2285" s="7" t="str"/>
      <x:c r="P2285" s="7" t="str"/>
      <x:c r="Q2285" s="7" t="str"/>
      <x:c r="R2285" s="7" t="str"/>
      <x:c r="S2285" s="7" t="str"/>
      <x:c r="T2285" s="7" t="str">
        <x:f>IF(S2285="","OPEN",IF(OR(N2285="",O2285="",P2285&lt;&gt;"SAFE",NOT(ISNUMBER(Q2285)),Q2285&gt;L2285,AND(E2285="FUNCTIONAL TWIN",R2285="")),"FAIL","PASS"))</x:f>
        <x:v>OPEN</x:v>
      </x:c>
    </x:row>
    <x:row r="2286" ht="40" customHeight="1">
      <x:c r="B2286" s="7" t="str">
        <x:v>RAP-PT-2280</x:v>
      </x:c>
      <x:c r="C2286" s="7" t="str">
        <x:v>REA-T-A1-FCE-10-M</x:v>
      </x:c>
      <x:c r="D2286" s="7" t="str">
        <x:v>REA-T-A1</x:v>
      </x:c>
      <x:c r="E2286" s="7" t="str">
        <x:v>FUNCTIONAL TWIN</x:v>
      </x:c>
      <x:c r="F2286" s="7" t="str">
        <x:v>PTC-A</x:v>
      </x:c>
      <x:c r="G2286" s="7" t="str">
        <x:v>BL-X</x:v>
      </x:c>
      <x:c r="H2286" s="7" t="str">
        <x:v>FCE-10</x:v>
      </x:c>
      <x:c r="I2286" s="7" t="str">
        <x:v>manual/passive</x:v>
      </x:c>
      <x:c r="J2286" s="7" t="str">
        <x:v>T04</x:v>
      </x:c>
      <x:c r="K2286" s="10" t="str">
        <x:v>challenged mechanism cannot reach final state</x:v>
      </x:c>
      <x:c r="L2286" s="7" t="n">
        <x:v>30</x:v>
      </x:c>
      <x:c r="M2286" s="10" t="str">
        <x:v>obstruction detected; alternate path safe</x:v>
      </x:c>
      <x:c r="N2286" s="7" t="str"/>
      <x:c r="O2286" s="7" t="str"/>
      <x:c r="P2286" s="7" t="str"/>
      <x:c r="Q2286" s="7" t="str"/>
      <x:c r="R2286" s="7" t="str"/>
      <x:c r="S2286" s="7" t="str"/>
      <x:c r="T2286" s="7" t="str">
        <x:f>IF(S2286="","OPEN",IF(OR(N2286="",O2286="",P2286&lt;&gt;"SAFE",NOT(ISNUMBER(Q2286)),Q2286&gt;L2286,AND(E2286="FUNCTIONAL TWIN",R2286="")),"FAIL","PASS"))</x:f>
        <x:v>OPEN</x:v>
      </x:c>
    </x:row>
    <x:row r="2287" ht="40" customHeight="1">
      <x:c r="B2287" s="7" t="str">
        <x:v>RAP-PT-2281</x:v>
      </x:c>
      <x:c r="C2287" s="7" t="str">
        <x:v>REA-T-A1-FCE-11-P</x:v>
      </x:c>
      <x:c r="D2287" s="7" t="str">
        <x:v>REA-T-A1</x:v>
      </x:c>
      <x:c r="E2287" s="7" t="str">
        <x:v>FUNCTIONAL TWIN</x:v>
      </x:c>
      <x:c r="F2287" s="7" t="str">
        <x:v>PTC-A</x:v>
      </x:c>
      <x:c r="G2287" s="7" t="str">
        <x:v>BL-X</x:v>
      </x:c>
      <x:c r="H2287" s="7" t="str">
        <x:v>FCE-11</x:v>
      </x:c>
      <x:c r="I2287" s="7" t="str">
        <x:v>primary</x:v>
      </x:c>
      <x:c r="J2287" s="7" t="str">
        <x:v>T01</x:v>
      </x:c>
      <x:c r="K2287" s="10" t="str">
        <x:v>challenged path receives no command</x:v>
      </x:c>
      <x:c r="L2287" s="7" t="n">
        <x:v>10</x:v>
      </x:c>
      <x:c r="M2287" s="10" t="str">
        <x:v>failure detected; alternate path safe</x:v>
      </x:c>
      <x:c r="N2287" s="7" t="str"/>
      <x:c r="O2287" s="7" t="str"/>
      <x:c r="P2287" s="7" t="str"/>
      <x:c r="Q2287" s="7" t="str"/>
      <x:c r="R2287" s="7" t="str"/>
      <x:c r="S2287" s="7" t="str"/>
      <x:c r="T2287" s="7" t="str">
        <x:f>IF(S2287="","OPEN",IF(OR(N2287="",O2287="",P2287&lt;&gt;"SAFE",NOT(ISNUMBER(Q2287)),Q2287&gt;L2287,AND(E2287="FUNCTIONAL TWIN",R2287="")),"FAIL","PASS"))</x:f>
        <x:v>OPEN</x:v>
      </x:c>
    </x:row>
    <x:row r="2288" ht="40" customHeight="1">
      <x:c r="B2288" s="7" t="str">
        <x:v>RAP-PT-2282</x:v>
      </x:c>
      <x:c r="C2288" s="7" t="str">
        <x:v>REA-T-A1-FCE-11-P</x:v>
      </x:c>
      <x:c r="D2288" s="7" t="str">
        <x:v>REA-T-A1</x:v>
      </x:c>
      <x:c r="E2288" s="7" t="str">
        <x:v>FUNCTIONAL TWIN</x:v>
      </x:c>
      <x:c r="F2288" s="7" t="str">
        <x:v>PTC-A</x:v>
      </x:c>
      <x:c r="G2288" s="7" t="str">
        <x:v>BL-X</x:v>
      </x:c>
      <x:c r="H2288" s="7" t="str">
        <x:v>FCE-11</x:v>
      </x:c>
      <x:c r="I2288" s="7" t="str">
        <x:v>primary</x:v>
      </x:c>
      <x:c r="J2288" s="7" t="str">
        <x:v>T02</x:v>
      </x:c>
      <x:c r="K2288" s="10" t="str">
        <x:v>challenged path has no usable motive energy</x:v>
      </x:c>
      <x:c r="L2288" s="7" t="n">
        <x:v>10</x:v>
      </x:c>
      <x:c r="M2288" s="10" t="str">
        <x:v>failure detected; alternate path safe</x:v>
      </x:c>
      <x:c r="N2288" s="7" t="str"/>
      <x:c r="O2288" s="7" t="str"/>
      <x:c r="P2288" s="7" t="str"/>
      <x:c r="Q2288" s="7" t="str"/>
      <x:c r="R2288" s="7" t="str"/>
      <x:c r="S2288" s="7" t="str"/>
      <x:c r="T2288" s="7" t="str">
        <x:f>IF(S2288="","OPEN",IF(OR(N2288="",O2288="",P2288&lt;&gt;"SAFE",NOT(ISNUMBER(Q2288)),Q2288&gt;L2288,AND(E2288="FUNCTIONAL TWIN",R2288="")),"FAIL","PASS"))</x:f>
        <x:v>OPEN</x:v>
      </x:c>
    </x:row>
    <x:row r="2289" ht="40" customHeight="1">
      <x:c r="B2289" s="7" t="str">
        <x:v>RAP-PT-2283</x:v>
      </x:c>
      <x:c r="C2289" s="7" t="str">
        <x:v>REA-T-A1-FCE-11-P</x:v>
      </x:c>
      <x:c r="D2289" s="7" t="str">
        <x:v>REA-T-A1</x:v>
      </x:c>
      <x:c r="E2289" s="7" t="str">
        <x:v>FUNCTIONAL TWIN</x:v>
      </x:c>
      <x:c r="F2289" s="7" t="str">
        <x:v>PTC-A</x:v>
      </x:c>
      <x:c r="G2289" s="7" t="str">
        <x:v>BL-X</x:v>
      </x:c>
      <x:c r="H2289" s="7" t="str">
        <x:v>FCE-11</x:v>
      </x:c>
      <x:c r="I2289" s="7" t="str">
        <x:v>primary</x:v>
      </x:c>
      <x:c r="J2289" s="7" t="str">
        <x:v>T03</x:v>
      </x:c>
      <x:c r="K2289" s="10" t="str">
        <x:v>challenged path reports safe while element remains unsafe</x:v>
      </x:c>
      <x:c r="L2289" s="7" t="n">
        <x:v>10</x:v>
      </x:c>
      <x:c r="M2289" s="10" t="str">
        <x:v>false indication rejected; alternate path safe</x:v>
      </x:c>
      <x:c r="N2289" s="7" t="str"/>
      <x:c r="O2289" s="7" t="str"/>
      <x:c r="P2289" s="7" t="str"/>
      <x:c r="Q2289" s="7" t="str"/>
      <x:c r="R2289" s="7" t="str"/>
      <x:c r="S2289" s="7" t="str"/>
      <x:c r="T2289" s="7" t="str">
        <x:f>IF(S2289="","OPEN",IF(OR(N2289="",O2289="",P2289&lt;&gt;"SAFE",NOT(ISNUMBER(Q2289)),Q2289&gt;L2289,AND(E2289="FUNCTIONAL TWIN",R2289="")),"FAIL","PASS"))</x:f>
        <x:v>OPEN</x:v>
      </x:c>
    </x:row>
    <x:row r="2290" ht="40" customHeight="1">
      <x:c r="B2290" s="7" t="str">
        <x:v>RAP-PT-2284</x:v>
      </x:c>
      <x:c r="C2290" s="7" t="str">
        <x:v>REA-T-A1-FCE-11-P</x:v>
      </x:c>
      <x:c r="D2290" s="7" t="str">
        <x:v>REA-T-A1</x:v>
      </x:c>
      <x:c r="E2290" s="7" t="str">
        <x:v>FUNCTIONAL TWIN</x:v>
      </x:c>
      <x:c r="F2290" s="7" t="str">
        <x:v>PTC-A</x:v>
      </x:c>
      <x:c r="G2290" s="7" t="str">
        <x:v>BL-X</x:v>
      </x:c>
      <x:c r="H2290" s="7" t="str">
        <x:v>FCE-11</x:v>
      </x:c>
      <x:c r="I2290" s="7" t="str">
        <x:v>primary</x:v>
      </x:c>
      <x:c r="J2290" s="7" t="str">
        <x:v>T04</x:v>
      </x:c>
      <x:c r="K2290" s="10" t="str">
        <x:v>challenged mechanism cannot reach final state</x:v>
      </x:c>
      <x:c r="L2290" s="7" t="n">
        <x:v>10</x:v>
      </x:c>
      <x:c r="M2290" s="10" t="str">
        <x:v>obstruction detected; alternate path safe</x:v>
      </x:c>
      <x:c r="N2290" s="7" t="str"/>
      <x:c r="O2290" s="7" t="str"/>
      <x:c r="P2290" s="7" t="str"/>
      <x:c r="Q2290" s="7" t="str"/>
      <x:c r="R2290" s="7" t="str"/>
      <x:c r="S2290" s="7" t="str"/>
      <x:c r="T2290" s="7" t="str">
        <x:f>IF(S2290="","OPEN",IF(OR(N2290="",O2290="",P2290&lt;&gt;"SAFE",NOT(ISNUMBER(Q2290)),Q2290&gt;L2290,AND(E2290="FUNCTIONAL TWIN",R2290="")),"FAIL","PASS"))</x:f>
        <x:v>OPEN</x:v>
      </x:c>
    </x:row>
    <x:row r="2291" ht="40" customHeight="1">
      <x:c r="B2291" s="7" t="str">
        <x:v>RAP-PT-2285</x:v>
      </x:c>
      <x:c r="C2291" s="7" t="str">
        <x:v>REA-T-A1-FCE-11-D</x:v>
      </x:c>
      <x:c r="D2291" s="7" t="str">
        <x:v>REA-T-A1</x:v>
      </x:c>
      <x:c r="E2291" s="7" t="str">
        <x:v>FUNCTIONAL TWIN</x:v>
      </x:c>
      <x:c r="F2291" s="7" t="str">
        <x:v>PTC-A</x:v>
      </x:c>
      <x:c r="G2291" s="7" t="str">
        <x:v>BL-X</x:v>
      </x:c>
      <x:c r="H2291" s="7" t="str">
        <x:v>FCE-11</x:v>
      </x:c>
      <x:c r="I2291" s="7" t="str">
        <x:v>diverse</x:v>
      </x:c>
      <x:c r="J2291" s="7" t="str">
        <x:v>T01</x:v>
      </x:c>
      <x:c r="K2291" s="10" t="str">
        <x:v>challenged path receives no command</x:v>
      </x:c>
      <x:c r="L2291" s="7" t="n">
        <x:v>10</x:v>
      </x:c>
      <x:c r="M2291" s="10" t="str">
        <x:v>failure detected; alternate path safe</x:v>
      </x:c>
      <x:c r="N2291" s="7" t="str"/>
      <x:c r="O2291" s="7" t="str"/>
      <x:c r="P2291" s="7" t="str"/>
      <x:c r="Q2291" s="7" t="str"/>
      <x:c r="R2291" s="7" t="str"/>
      <x:c r="S2291" s="7" t="str"/>
      <x:c r="T2291" s="7" t="str">
        <x:f>IF(S2291="","OPEN",IF(OR(N2291="",O2291="",P2291&lt;&gt;"SAFE",NOT(ISNUMBER(Q2291)),Q2291&gt;L2291,AND(E2291="FUNCTIONAL TWIN",R2291="")),"FAIL","PASS"))</x:f>
        <x:v>OPEN</x:v>
      </x:c>
    </x:row>
    <x:row r="2292" ht="40" customHeight="1">
      <x:c r="B2292" s="7" t="str">
        <x:v>RAP-PT-2286</x:v>
      </x:c>
      <x:c r="C2292" s="7" t="str">
        <x:v>REA-T-A1-FCE-11-D</x:v>
      </x:c>
      <x:c r="D2292" s="7" t="str">
        <x:v>REA-T-A1</x:v>
      </x:c>
      <x:c r="E2292" s="7" t="str">
        <x:v>FUNCTIONAL TWIN</x:v>
      </x:c>
      <x:c r="F2292" s="7" t="str">
        <x:v>PTC-A</x:v>
      </x:c>
      <x:c r="G2292" s="7" t="str">
        <x:v>BL-X</x:v>
      </x:c>
      <x:c r="H2292" s="7" t="str">
        <x:v>FCE-11</x:v>
      </x:c>
      <x:c r="I2292" s="7" t="str">
        <x:v>diverse</x:v>
      </x:c>
      <x:c r="J2292" s="7" t="str">
        <x:v>T02</x:v>
      </x:c>
      <x:c r="K2292" s="10" t="str">
        <x:v>challenged path has no usable motive energy</x:v>
      </x:c>
      <x:c r="L2292" s="7" t="n">
        <x:v>10</x:v>
      </x:c>
      <x:c r="M2292" s="10" t="str">
        <x:v>failure detected; alternate path safe</x:v>
      </x:c>
      <x:c r="N2292" s="7" t="str"/>
      <x:c r="O2292" s="7" t="str"/>
      <x:c r="P2292" s="7" t="str"/>
      <x:c r="Q2292" s="7" t="str"/>
      <x:c r="R2292" s="7" t="str"/>
      <x:c r="S2292" s="7" t="str"/>
      <x:c r="T2292" s="7" t="str">
        <x:f>IF(S2292="","OPEN",IF(OR(N2292="",O2292="",P2292&lt;&gt;"SAFE",NOT(ISNUMBER(Q2292)),Q2292&gt;L2292,AND(E2292="FUNCTIONAL TWIN",R2292="")),"FAIL","PASS"))</x:f>
        <x:v>OPEN</x:v>
      </x:c>
    </x:row>
    <x:row r="2293" ht="40" customHeight="1">
      <x:c r="B2293" s="7" t="str">
        <x:v>RAP-PT-2287</x:v>
      </x:c>
      <x:c r="C2293" s="7" t="str">
        <x:v>REA-T-A1-FCE-11-D</x:v>
      </x:c>
      <x:c r="D2293" s="7" t="str">
        <x:v>REA-T-A1</x:v>
      </x:c>
      <x:c r="E2293" s="7" t="str">
        <x:v>FUNCTIONAL TWIN</x:v>
      </x:c>
      <x:c r="F2293" s="7" t="str">
        <x:v>PTC-A</x:v>
      </x:c>
      <x:c r="G2293" s="7" t="str">
        <x:v>BL-X</x:v>
      </x:c>
      <x:c r="H2293" s="7" t="str">
        <x:v>FCE-11</x:v>
      </x:c>
      <x:c r="I2293" s="7" t="str">
        <x:v>diverse</x:v>
      </x:c>
      <x:c r="J2293" s="7" t="str">
        <x:v>T03</x:v>
      </x:c>
      <x:c r="K2293" s="10" t="str">
        <x:v>challenged path reports safe while element remains unsafe</x:v>
      </x:c>
      <x:c r="L2293" s="7" t="n">
        <x:v>10</x:v>
      </x:c>
      <x:c r="M2293" s="10" t="str">
        <x:v>false indication rejected; alternate path safe</x:v>
      </x:c>
      <x:c r="N2293" s="7" t="str"/>
      <x:c r="O2293" s="7" t="str"/>
      <x:c r="P2293" s="7" t="str"/>
      <x:c r="Q2293" s="7" t="str"/>
      <x:c r="R2293" s="7" t="str"/>
      <x:c r="S2293" s="7" t="str"/>
      <x:c r="T2293" s="7" t="str">
        <x:f>IF(S2293="","OPEN",IF(OR(N2293="",O2293="",P2293&lt;&gt;"SAFE",NOT(ISNUMBER(Q2293)),Q2293&gt;L2293,AND(E2293="FUNCTIONAL TWIN",R2293="")),"FAIL","PASS"))</x:f>
        <x:v>OPEN</x:v>
      </x:c>
    </x:row>
    <x:row r="2294" ht="40" customHeight="1">
      <x:c r="B2294" s="7" t="str">
        <x:v>RAP-PT-2288</x:v>
      </x:c>
      <x:c r="C2294" s="7" t="str">
        <x:v>REA-T-A1-FCE-11-D</x:v>
      </x:c>
      <x:c r="D2294" s="7" t="str">
        <x:v>REA-T-A1</x:v>
      </x:c>
      <x:c r="E2294" s="7" t="str">
        <x:v>FUNCTIONAL TWIN</x:v>
      </x:c>
      <x:c r="F2294" s="7" t="str">
        <x:v>PTC-A</x:v>
      </x:c>
      <x:c r="G2294" s="7" t="str">
        <x:v>BL-X</x:v>
      </x:c>
      <x:c r="H2294" s="7" t="str">
        <x:v>FCE-11</x:v>
      </x:c>
      <x:c r="I2294" s="7" t="str">
        <x:v>diverse</x:v>
      </x:c>
      <x:c r="J2294" s="7" t="str">
        <x:v>T04</x:v>
      </x:c>
      <x:c r="K2294" s="10" t="str">
        <x:v>challenged mechanism cannot reach final state</x:v>
      </x:c>
      <x:c r="L2294" s="7" t="n">
        <x:v>10</x:v>
      </x:c>
      <x:c r="M2294" s="10" t="str">
        <x:v>obstruction detected; alternate path safe</x:v>
      </x:c>
      <x:c r="N2294" s="7" t="str"/>
      <x:c r="O2294" s="7" t="str"/>
      <x:c r="P2294" s="7" t="str"/>
      <x:c r="Q2294" s="7" t="str"/>
      <x:c r="R2294" s="7" t="str"/>
      <x:c r="S2294" s="7" t="str"/>
      <x:c r="T2294" s="7" t="str">
        <x:f>IF(S2294="","OPEN",IF(OR(N2294="",O2294="",P2294&lt;&gt;"SAFE",NOT(ISNUMBER(Q2294)),Q2294&gt;L2294,AND(E2294="FUNCTIONAL TWIN",R2294="")),"FAIL","PASS"))</x:f>
        <x:v>OPEN</x:v>
      </x:c>
    </x:row>
    <x:row r="2295" ht="40" customHeight="1">
      <x:c r="B2295" s="7" t="str">
        <x:v>RAP-PT-2289</x:v>
      </x:c>
      <x:c r="C2295" s="7" t="str">
        <x:v>REA-T-A1-FCE-11-M</x:v>
      </x:c>
      <x:c r="D2295" s="7" t="str">
        <x:v>REA-T-A1</x:v>
      </x:c>
      <x:c r="E2295" s="7" t="str">
        <x:v>FUNCTIONAL TWIN</x:v>
      </x:c>
      <x:c r="F2295" s="7" t="str">
        <x:v>PTC-A</x:v>
      </x:c>
      <x:c r="G2295" s="7" t="str">
        <x:v>BL-X</x:v>
      </x:c>
      <x:c r="H2295" s="7" t="str">
        <x:v>FCE-11</x:v>
      </x:c>
      <x:c r="I2295" s="7" t="str">
        <x:v>manual/passive</x:v>
      </x:c>
      <x:c r="J2295" s="7" t="str">
        <x:v>T01</x:v>
      </x:c>
      <x:c r="K2295" s="10" t="str">
        <x:v>challenged path receives no command</x:v>
      </x:c>
      <x:c r="L2295" s="7" t="n">
        <x:v>10</x:v>
      </x:c>
      <x:c r="M2295" s="10" t="str">
        <x:v>failure detected; alternate path safe</x:v>
      </x:c>
      <x:c r="N2295" s="7" t="str"/>
      <x:c r="O2295" s="7" t="str"/>
      <x:c r="P2295" s="7" t="str"/>
      <x:c r="Q2295" s="7" t="str"/>
      <x:c r="R2295" s="7" t="str"/>
      <x:c r="S2295" s="7" t="str"/>
      <x:c r="T2295" s="7" t="str">
        <x:f>IF(S2295="","OPEN",IF(OR(N2295="",O2295="",P2295&lt;&gt;"SAFE",NOT(ISNUMBER(Q2295)),Q2295&gt;L2295,AND(E2295="FUNCTIONAL TWIN",R2295="")),"FAIL","PASS"))</x:f>
        <x:v>OPEN</x:v>
      </x:c>
    </x:row>
    <x:row r="2296" ht="40" customHeight="1">
      <x:c r="B2296" s="7" t="str">
        <x:v>RAP-PT-2290</x:v>
      </x:c>
      <x:c r="C2296" s="7" t="str">
        <x:v>REA-T-A1-FCE-11-M</x:v>
      </x:c>
      <x:c r="D2296" s="7" t="str">
        <x:v>REA-T-A1</x:v>
      </x:c>
      <x:c r="E2296" s="7" t="str">
        <x:v>FUNCTIONAL TWIN</x:v>
      </x:c>
      <x:c r="F2296" s="7" t="str">
        <x:v>PTC-A</x:v>
      </x:c>
      <x:c r="G2296" s="7" t="str">
        <x:v>BL-X</x:v>
      </x:c>
      <x:c r="H2296" s="7" t="str">
        <x:v>FCE-11</x:v>
      </x:c>
      <x:c r="I2296" s="7" t="str">
        <x:v>manual/passive</x:v>
      </x:c>
      <x:c r="J2296" s="7" t="str">
        <x:v>T02</x:v>
      </x:c>
      <x:c r="K2296" s="10" t="str">
        <x:v>challenged path has no usable motive energy</x:v>
      </x:c>
      <x:c r="L2296" s="7" t="n">
        <x:v>10</x:v>
      </x:c>
      <x:c r="M2296" s="10" t="str">
        <x:v>failure detected; alternate path safe</x:v>
      </x:c>
      <x:c r="N2296" s="7" t="str"/>
      <x:c r="O2296" s="7" t="str"/>
      <x:c r="P2296" s="7" t="str"/>
      <x:c r="Q2296" s="7" t="str"/>
      <x:c r="R2296" s="7" t="str"/>
      <x:c r="S2296" s="7" t="str"/>
      <x:c r="T2296" s="7" t="str">
        <x:f>IF(S2296="","OPEN",IF(OR(N2296="",O2296="",P2296&lt;&gt;"SAFE",NOT(ISNUMBER(Q2296)),Q2296&gt;L2296,AND(E2296="FUNCTIONAL TWIN",R2296="")),"FAIL","PASS"))</x:f>
        <x:v>OPEN</x:v>
      </x:c>
    </x:row>
    <x:row r="2297" ht="40" customHeight="1">
      <x:c r="B2297" s="7" t="str">
        <x:v>RAP-PT-2291</x:v>
      </x:c>
      <x:c r="C2297" s="7" t="str">
        <x:v>REA-T-A1-FCE-11-M</x:v>
      </x:c>
      <x:c r="D2297" s="7" t="str">
        <x:v>REA-T-A1</x:v>
      </x:c>
      <x:c r="E2297" s="7" t="str">
        <x:v>FUNCTIONAL TWIN</x:v>
      </x:c>
      <x:c r="F2297" s="7" t="str">
        <x:v>PTC-A</x:v>
      </x:c>
      <x:c r="G2297" s="7" t="str">
        <x:v>BL-X</x:v>
      </x:c>
      <x:c r="H2297" s="7" t="str">
        <x:v>FCE-11</x:v>
      </x:c>
      <x:c r="I2297" s="7" t="str">
        <x:v>manual/passive</x:v>
      </x:c>
      <x:c r="J2297" s="7" t="str">
        <x:v>T03</x:v>
      </x:c>
      <x:c r="K2297" s="10" t="str">
        <x:v>challenged path reports safe while element remains unsafe</x:v>
      </x:c>
      <x:c r="L2297" s="7" t="n">
        <x:v>10</x:v>
      </x:c>
      <x:c r="M2297" s="10" t="str">
        <x:v>false indication rejected; alternate path safe</x:v>
      </x:c>
      <x:c r="N2297" s="7" t="str"/>
      <x:c r="O2297" s="7" t="str"/>
      <x:c r="P2297" s="7" t="str"/>
      <x:c r="Q2297" s="7" t="str"/>
      <x:c r="R2297" s="7" t="str"/>
      <x:c r="S2297" s="7" t="str"/>
      <x:c r="T2297" s="7" t="str">
        <x:f>IF(S2297="","OPEN",IF(OR(N2297="",O2297="",P2297&lt;&gt;"SAFE",NOT(ISNUMBER(Q2297)),Q2297&gt;L2297,AND(E2297="FUNCTIONAL TWIN",R2297="")),"FAIL","PASS"))</x:f>
        <x:v>OPEN</x:v>
      </x:c>
    </x:row>
    <x:row r="2298" ht="40" customHeight="1">
      <x:c r="B2298" s="7" t="str">
        <x:v>RAP-PT-2292</x:v>
      </x:c>
      <x:c r="C2298" s="7" t="str">
        <x:v>REA-T-A1-FCE-11-M</x:v>
      </x:c>
      <x:c r="D2298" s="7" t="str">
        <x:v>REA-T-A1</x:v>
      </x:c>
      <x:c r="E2298" s="7" t="str">
        <x:v>FUNCTIONAL TWIN</x:v>
      </x:c>
      <x:c r="F2298" s="7" t="str">
        <x:v>PTC-A</x:v>
      </x:c>
      <x:c r="G2298" s="7" t="str">
        <x:v>BL-X</x:v>
      </x:c>
      <x:c r="H2298" s="7" t="str">
        <x:v>FCE-11</x:v>
      </x:c>
      <x:c r="I2298" s="7" t="str">
        <x:v>manual/passive</x:v>
      </x:c>
      <x:c r="J2298" s="7" t="str">
        <x:v>T04</x:v>
      </x:c>
      <x:c r="K2298" s="10" t="str">
        <x:v>challenged mechanism cannot reach final state</x:v>
      </x:c>
      <x:c r="L2298" s="7" t="n">
        <x:v>10</x:v>
      </x:c>
      <x:c r="M2298" s="10" t="str">
        <x:v>obstruction detected; alternate path safe</x:v>
      </x:c>
      <x:c r="N2298" s="7" t="str"/>
      <x:c r="O2298" s="7" t="str"/>
      <x:c r="P2298" s="7" t="str"/>
      <x:c r="Q2298" s="7" t="str"/>
      <x:c r="R2298" s="7" t="str"/>
      <x:c r="S2298" s="7" t="str"/>
      <x:c r="T2298" s="7" t="str">
        <x:f>IF(S2298="","OPEN",IF(OR(N2298="",O2298="",P2298&lt;&gt;"SAFE",NOT(ISNUMBER(Q2298)),Q2298&gt;L2298,AND(E2298="FUNCTIONAL TWIN",R2298="")),"FAIL","PASS"))</x:f>
        <x:v>OPEN</x:v>
      </x:c>
    </x:row>
    <x:row r="2299" ht="40" customHeight="1">
      <x:c r="B2299" s="7" t="str">
        <x:v>RAP-PT-2293</x:v>
      </x:c>
      <x:c r="C2299" s="7" t="str">
        <x:v>REA-T-A1-FCE-12-P</x:v>
      </x:c>
      <x:c r="D2299" s="7" t="str">
        <x:v>REA-T-A1</x:v>
      </x:c>
      <x:c r="E2299" s="7" t="str">
        <x:v>FUNCTIONAL TWIN</x:v>
      </x:c>
      <x:c r="F2299" s="7" t="str">
        <x:v>PTC-A</x:v>
      </x:c>
      <x:c r="G2299" s="7" t="str">
        <x:v>BL-X</x:v>
      </x:c>
      <x:c r="H2299" s="7" t="str">
        <x:v>FCE-12</x:v>
      </x:c>
      <x:c r="I2299" s="7" t="str">
        <x:v>primary</x:v>
      </x:c>
      <x:c r="J2299" s="7" t="str">
        <x:v>T01</x:v>
      </x:c>
      <x:c r="K2299" s="10" t="str">
        <x:v>challenged path receives no command</x:v>
      </x:c>
      <x:c r="L2299" s="7" t="n">
        <x:v>1</x:v>
      </x:c>
      <x:c r="M2299" s="10" t="str">
        <x:v>failure detected; alternate path safe</x:v>
      </x:c>
      <x:c r="N2299" s="7" t="str"/>
      <x:c r="O2299" s="7" t="str"/>
      <x:c r="P2299" s="7" t="str"/>
      <x:c r="Q2299" s="7" t="str"/>
      <x:c r="R2299" s="7" t="str"/>
      <x:c r="S2299" s="7" t="str"/>
      <x:c r="T2299" s="7" t="str">
        <x:f>IF(S2299="","OPEN",IF(OR(N2299="",O2299="",P2299&lt;&gt;"SAFE",NOT(ISNUMBER(Q2299)),Q2299&gt;L2299,AND(E2299="FUNCTIONAL TWIN",R2299="")),"FAIL","PASS"))</x:f>
        <x:v>OPEN</x:v>
      </x:c>
    </x:row>
    <x:row r="2300" ht="40" customHeight="1">
      <x:c r="B2300" s="7" t="str">
        <x:v>RAP-PT-2294</x:v>
      </x:c>
      <x:c r="C2300" s="7" t="str">
        <x:v>REA-T-A1-FCE-12-P</x:v>
      </x:c>
      <x:c r="D2300" s="7" t="str">
        <x:v>REA-T-A1</x:v>
      </x:c>
      <x:c r="E2300" s="7" t="str">
        <x:v>FUNCTIONAL TWIN</x:v>
      </x:c>
      <x:c r="F2300" s="7" t="str">
        <x:v>PTC-A</x:v>
      </x:c>
      <x:c r="G2300" s="7" t="str">
        <x:v>BL-X</x:v>
      </x:c>
      <x:c r="H2300" s="7" t="str">
        <x:v>FCE-12</x:v>
      </x:c>
      <x:c r="I2300" s="7" t="str">
        <x:v>primary</x:v>
      </x:c>
      <x:c r="J2300" s="7" t="str">
        <x:v>T02</x:v>
      </x:c>
      <x:c r="K2300" s="10" t="str">
        <x:v>challenged path has no usable motive energy</x:v>
      </x:c>
      <x:c r="L2300" s="7" t="n">
        <x:v>1</x:v>
      </x:c>
      <x:c r="M2300" s="10" t="str">
        <x:v>failure detected; alternate path safe</x:v>
      </x:c>
      <x:c r="N2300" s="7" t="str"/>
      <x:c r="O2300" s="7" t="str"/>
      <x:c r="P2300" s="7" t="str"/>
      <x:c r="Q2300" s="7" t="str"/>
      <x:c r="R2300" s="7" t="str"/>
      <x:c r="S2300" s="7" t="str"/>
      <x:c r="T2300" s="7" t="str">
        <x:f>IF(S2300="","OPEN",IF(OR(N2300="",O2300="",P2300&lt;&gt;"SAFE",NOT(ISNUMBER(Q2300)),Q2300&gt;L2300,AND(E2300="FUNCTIONAL TWIN",R2300="")),"FAIL","PASS"))</x:f>
        <x:v>OPEN</x:v>
      </x:c>
    </x:row>
    <x:row r="2301" ht="40" customHeight="1">
      <x:c r="B2301" s="7" t="str">
        <x:v>RAP-PT-2295</x:v>
      </x:c>
      <x:c r="C2301" s="7" t="str">
        <x:v>REA-T-A1-FCE-12-P</x:v>
      </x:c>
      <x:c r="D2301" s="7" t="str">
        <x:v>REA-T-A1</x:v>
      </x:c>
      <x:c r="E2301" s="7" t="str">
        <x:v>FUNCTIONAL TWIN</x:v>
      </x:c>
      <x:c r="F2301" s="7" t="str">
        <x:v>PTC-A</x:v>
      </x:c>
      <x:c r="G2301" s="7" t="str">
        <x:v>BL-X</x:v>
      </x:c>
      <x:c r="H2301" s="7" t="str">
        <x:v>FCE-12</x:v>
      </x:c>
      <x:c r="I2301" s="7" t="str">
        <x:v>primary</x:v>
      </x:c>
      <x:c r="J2301" s="7" t="str">
        <x:v>T03</x:v>
      </x:c>
      <x:c r="K2301" s="10" t="str">
        <x:v>challenged path reports safe while element remains unsafe</x:v>
      </x:c>
      <x:c r="L2301" s="7" t="n">
        <x:v>1</x:v>
      </x:c>
      <x:c r="M2301" s="10" t="str">
        <x:v>false indication rejected; alternate path safe</x:v>
      </x:c>
      <x:c r="N2301" s="7" t="str"/>
      <x:c r="O2301" s="7" t="str"/>
      <x:c r="P2301" s="7" t="str"/>
      <x:c r="Q2301" s="7" t="str"/>
      <x:c r="R2301" s="7" t="str"/>
      <x:c r="S2301" s="7" t="str"/>
      <x:c r="T2301" s="7" t="str">
        <x:f>IF(S2301="","OPEN",IF(OR(N2301="",O2301="",P2301&lt;&gt;"SAFE",NOT(ISNUMBER(Q2301)),Q2301&gt;L2301,AND(E2301="FUNCTIONAL TWIN",R2301="")),"FAIL","PASS"))</x:f>
        <x:v>OPEN</x:v>
      </x:c>
    </x:row>
    <x:row r="2302" ht="40" customHeight="1">
      <x:c r="B2302" s="7" t="str">
        <x:v>RAP-PT-2296</x:v>
      </x:c>
      <x:c r="C2302" s="7" t="str">
        <x:v>REA-T-A1-FCE-12-P</x:v>
      </x:c>
      <x:c r="D2302" s="7" t="str">
        <x:v>REA-T-A1</x:v>
      </x:c>
      <x:c r="E2302" s="7" t="str">
        <x:v>FUNCTIONAL TWIN</x:v>
      </x:c>
      <x:c r="F2302" s="7" t="str">
        <x:v>PTC-A</x:v>
      </x:c>
      <x:c r="G2302" s="7" t="str">
        <x:v>BL-X</x:v>
      </x:c>
      <x:c r="H2302" s="7" t="str">
        <x:v>FCE-12</x:v>
      </x:c>
      <x:c r="I2302" s="7" t="str">
        <x:v>primary</x:v>
      </x:c>
      <x:c r="J2302" s="7" t="str">
        <x:v>T04</x:v>
      </x:c>
      <x:c r="K2302" s="10" t="str">
        <x:v>challenged mechanism cannot reach final state</x:v>
      </x:c>
      <x:c r="L2302" s="7" t="n">
        <x:v>1</x:v>
      </x:c>
      <x:c r="M2302" s="10" t="str">
        <x:v>obstruction detected; alternate path safe</x:v>
      </x:c>
      <x:c r="N2302" s="7" t="str"/>
      <x:c r="O2302" s="7" t="str"/>
      <x:c r="P2302" s="7" t="str"/>
      <x:c r="Q2302" s="7" t="str"/>
      <x:c r="R2302" s="7" t="str"/>
      <x:c r="S2302" s="7" t="str"/>
      <x:c r="T2302" s="7" t="str">
        <x:f>IF(S2302="","OPEN",IF(OR(N2302="",O2302="",P2302&lt;&gt;"SAFE",NOT(ISNUMBER(Q2302)),Q2302&gt;L2302,AND(E2302="FUNCTIONAL TWIN",R2302="")),"FAIL","PASS"))</x:f>
        <x:v>OPEN</x:v>
      </x:c>
    </x:row>
    <x:row r="2303" ht="40" customHeight="1">
      <x:c r="B2303" s="7" t="str">
        <x:v>RAP-PT-2297</x:v>
      </x:c>
      <x:c r="C2303" s="7" t="str">
        <x:v>REA-T-A1-FCE-12-D</x:v>
      </x:c>
      <x:c r="D2303" s="7" t="str">
        <x:v>REA-T-A1</x:v>
      </x:c>
      <x:c r="E2303" s="7" t="str">
        <x:v>FUNCTIONAL TWIN</x:v>
      </x:c>
      <x:c r="F2303" s="7" t="str">
        <x:v>PTC-A</x:v>
      </x:c>
      <x:c r="G2303" s="7" t="str">
        <x:v>BL-X</x:v>
      </x:c>
      <x:c r="H2303" s="7" t="str">
        <x:v>FCE-12</x:v>
      </x:c>
      <x:c r="I2303" s="7" t="str">
        <x:v>diverse</x:v>
      </x:c>
      <x:c r="J2303" s="7" t="str">
        <x:v>T01</x:v>
      </x:c>
      <x:c r="K2303" s="10" t="str">
        <x:v>challenged path receives no command</x:v>
      </x:c>
      <x:c r="L2303" s="7" t="n">
        <x:v>1</x:v>
      </x:c>
      <x:c r="M2303" s="10" t="str">
        <x:v>failure detected; alternate path safe</x:v>
      </x:c>
      <x:c r="N2303" s="7" t="str"/>
      <x:c r="O2303" s="7" t="str"/>
      <x:c r="P2303" s="7" t="str"/>
      <x:c r="Q2303" s="7" t="str"/>
      <x:c r="R2303" s="7" t="str"/>
      <x:c r="S2303" s="7" t="str"/>
      <x:c r="T2303" s="7" t="str">
        <x:f>IF(S2303="","OPEN",IF(OR(N2303="",O2303="",P2303&lt;&gt;"SAFE",NOT(ISNUMBER(Q2303)),Q2303&gt;L2303,AND(E2303="FUNCTIONAL TWIN",R2303="")),"FAIL","PASS"))</x:f>
        <x:v>OPEN</x:v>
      </x:c>
    </x:row>
    <x:row r="2304" ht="40" customHeight="1">
      <x:c r="B2304" s="7" t="str">
        <x:v>RAP-PT-2298</x:v>
      </x:c>
      <x:c r="C2304" s="7" t="str">
        <x:v>REA-T-A1-FCE-12-D</x:v>
      </x:c>
      <x:c r="D2304" s="7" t="str">
        <x:v>REA-T-A1</x:v>
      </x:c>
      <x:c r="E2304" s="7" t="str">
        <x:v>FUNCTIONAL TWIN</x:v>
      </x:c>
      <x:c r="F2304" s="7" t="str">
        <x:v>PTC-A</x:v>
      </x:c>
      <x:c r="G2304" s="7" t="str">
        <x:v>BL-X</x:v>
      </x:c>
      <x:c r="H2304" s="7" t="str">
        <x:v>FCE-12</x:v>
      </x:c>
      <x:c r="I2304" s="7" t="str">
        <x:v>diverse</x:v>
      </x:c>
      <x:c r="J2304" s="7" t="str">
        <x:v>T02</x:v>
      </x:c>
      <x:c r="K2304" s="10" t="str">
        <x:v>challenged path has no usable motive energy</x:v>
      </x:c>
      <x:c r="L2304" s="7" t="n">
        <x:v>1</x:v>
      </x:c>
      <x:c r="M2304" s="10" t="str">
        <x:v>failure detected; alternate path safe</x:v>
      </x:c>
      <x:c r="N2304" s="7" t="str"/>
      <x:c r="O2304" s="7" t="str"/>
      <x:c r="P2304" s="7" t="str"/>
      <x:c r="Q2304" s="7" t="str"/>
      <x:c r="R2304" s="7" t="str"/>
      <x:c r="S2304" s="7" t="str"/>
      <x:c r="T2304" s="7" t="str">
        <x:f>IF(S2304="","OPEN",IF(OR(N2304="",O2304="",P2304&lt;&gt;"SAFE",NOT(ISNUMBER(Q2304)),Q2304&gt;L2304,AND(E2304="FUNCTIONAL TWIN",R2304="")),"FAIL","PASS"))</x:f>
        <x:v>OPEN</x:v>
      </x:c>
    </x:row>
    <x:row r="2305" ht="40" customHeight="1">
      <x:c r="B2305" s="7" t="str">
        <x:v>RAP-PT-2299</x:v>
      </x:c>
      <x:c r="C2305" s="7" t="str">
        <x:v>REA-T-A1-FCE-12-D</x:v>
      </x:c>
      <x:c r="D2305" s="7" t="str">
        <x:v>REA-T-A1</x:v>
      </x:c>
      <x:c r="E2305" s="7" t="str">
        <x:v>FUNCTIONAL TWIN</x:v>
      </x:c>
      <x:c r="F2305" s="7" t="str">
        <x:v>PTC-A</x:v>
      </x:c>
      <x:c r="G2305" s="7" t="str">
        <x:v>BL-X</x:v>
      </x:c>
      <x:c r="H2305" s="7" t="str">
        <x:v>FCE-12</x:v>
      </x:c>
      <x:c r="I2305" s="7" t="str">
        <x:v>diverse</x:v>
      </x:c>
      <x:c r="J2305" s="7" t="str">
        <x:v>T03</x:v>
      </x:c>
      <x:c r="K2305" s="10" t="str">
        <x:v>challenged path reports safe while element remains unsafe</x:v>
      </x:c>
      <x:c r="L2305" s="7" t="n">
        <x:v>1</x:v>
      </x:c>
      <x:c r="M2305" s="10" t="str">
        <x:v>false indication rejected; alternate path safe</x:v>
      </x:c>
      <x:c r="N2305" s="7" t="str"/>
      <x:c r="O2305" s="7" t="str"/>
      <x:c r="P2305" s="7" t="str"/>
      <x:c r="Q2305" s="7" t="str"/>
      <x:c r="R2305" s="7" t="str"/>
      <x:c r="S2305" s="7" t="str"/>
      <x:c r="T2305" s="7" t="str">
        <x:f>IF(S2305="","OPEN",IF(OR(N2305="",O2305="",P2305&lt;&gt;"SAFE",NOT(ISNUMBER(Q2305)),Q2305&gt;L2305,AND(E2305="FUNCTIONAL TWIN",R2305="")),"FAIL","PASS"))</x:f>
        <x:v>OPEN</x:v>
      </x:c>
    </x:row>
    <x:row r="2306" ht="40" customHeight="1">
      <x:c r="B2306" s="7" t="str">
        <x:v>RAP-PT-2300</x:v>
      </x:c>
      <x:c r="C2306" s="7" t="str">
        <x:v>REA-T-A1-FCE-12-D</x:v>
      </x:c>
      <x:c r="D2306" s="7" t="str">
        <x:v>REA-T-A1</x:v>
      </x:c>
      <x:c r="E2306" s="7" t="str">
        <x:v>FUNCTIONAL TWIN</x:v>
      </x:c>
      <x:c r="F2306" s="7" t="str">
        <x:v>PTC-A</x:v>
      </x:c>
      <x:c r="G2306" s="7" t="str">
        <x:v>BL-X</x:v>
      </x:c>
      <x:c r="H2306" s="7" t="str">
        <x:v>FCE-12</x:v>
      </x:c>
      <x:c r="I2306" s="7" t="str">
        <x:v>diverse</x:v>
      </x:c>
      <x:c r="J2306" s="7" t="str">
        <x:v>T04</x:v>
      </x:c>
      <x:c r="K2306" s="10" t="str">
        <x:v>challenged mechanism cannot reach final state</x:v>
      </x:c>
      <x:c r="L2306" s="7" t="n">
        <x:v>1</x:v>
      </x:c>
      <x:c r="M2306" s="10" t="str">
        <x:v>obstruction detected; alternate path safe</x:v>
      </x:c>
      <x:c r="N2306" s="7" t="str"/>
      <x:c r="O2306" s="7" t="str"/>
      <x:c r="P2306" s="7" t="str"/>
      <x:c r="Q2306" s="7" t="str"/>
      <x:c r="R2306" s="7" t="str"/>
      <x:c r="S2306" s="7" t="str"/>
      <x:c r="T2306" s="7" t="str">
        <x:f>IF(S2306="","OPEN",IF(OR(N2306="",O2306="",P2306&lt;&gt;"SAFE",NOT(ISNUMBER(Q2306)),Q2306&gt;L2306,AND(E2306="FUNCTIONAL TWIN",R2306="")),"FAIL","PASS"))</x:f>
        <x:v>OPEN</x:v>
      </x:c>
    </x:row>
    <x:row r="2307" ht="40" customHeight="1">
      <x:c r="B2307" s="7" t="str">
        <x:v>RAP-PT-2301</x:v>
      </x:c>
      <x:c r="C2307" s="7" t="str">
        <x:v>REA-T-A1-FCE-12-M</x:v>
      </x:c>
      <x:c r="D2307" s="7" t="str">
        <x:v>REA-T-A1</x:v>
      </x:c>
      <x:c r="E2307" s="7" t="str">
        <x:v>FUNCTIONAL TWIN</x:v>
      </x:c>
      <x:c r="F2307" s="7" t="str">
        <x:v>PTC-A</x:v>
      </x:c>
      <x:c r="G2307" s="7" t="str">
        <x:v>BL-X</x:v>
      </x:c>
      <x:c r="H2307" s="7" t="str">
        <x:v>FCE-12</x:v>
      </x:c>
      <x:c r="I2307" s="7" t="str">
        <x:v>manual/passive</x:v>
      </x:c>
      <x:c r="J2307" s="7" t="str">
        <x:v>T01</x:v>
      </x:c>
      <x:c r="K2307" s="10" t="str">
        <x:v>challenged path receives no command</x:v>
      </x:c>
      <x:c r="L2307" s="7" t="n">
        <x:v>1</x:v>
      </x:c>
      <x:c r="M2307" s="10" t="str">
        <x:v>failure detected; alternate path safe</x:v>
      </x:c>
      <x:c r="N2307" s="7" t="str"/>
      <x:c r="O2307" s="7" t="str"/>
      <x:c r="P2307" s="7" t="str"/>
      <x:c r="Q2307" s="7" t="str"/>
      <x:c r="R2307" s="7" t="str"/>
      <x:c r="S2307" s="7" t="str"/>
      <x:c r="T2307" s="7" t="str">
        <x:f>IF(S2307="","OPEN",IF(OR(N2307="",O2307="",P2307&lt;&gt;"SAFE",NOT(ISNUMBER(Q2307)),Q2307&gt;L2307,AND(E2307="FUNCTIONAL TWIN",R2307="")),"FAIL","PASS"))</x:f>
        <x:v>OPEN</x:v>
      </x:c>
    </x:row>
    <x:row r="2308" ht="40" customHeight="1">
      <x:c r="B2308" s="7" t="str">
        <x:v>RAP-PT-2302</x:v>
      </x:c>
      <x:c r="C2308" s="7" t="str">
        <x:v>REA-T-A1-FCE-12-M</x:v>
      </x:c>
      <x:c r="D2308" s="7" t="str">
        <x:v>REA-T-A1</x:v>
      </x:c>
      <x:c r="E2308" s="7" t="str">
        <x:v>FUNCTIONAL TWIN</x:v>
      </x:c>
      <x:c r="F2308" s="7" t="str">
        <x:v>PTC-A</x:v>
      </x:c>
      <x:c r="G2308" s="7" t="str">
        <x:v>BL-X</x:v>
      </x:c>
      <x:c r="H2308" s="7" t="str">
        <x:v>FCE-12</x:v>
      </x:c>
      <x:c r="I2308" s="7" t="str">
        <x:v>manual/passive</x:v>
      </x:c>
      <x:c r="J2308" s="7" t="str">
        <x:v>T02</x:v>
      </x:c>
      <x:c r="K2308" s="10" t="str">
        <x:v>challenged path has no usable motive energy</x:v>
      </x:c>
      <x:c r="L2308" s="7" t="n">
        <x:v>1</x:v>
      </x:c>
      <x:c r="M2308" s="10" t="str">
        <x:v>failure detected; alternate path safe</x:v>
      </x:c>
      <x:c r="N2308" s="7" t="str"/>
      <x:c r="O2308" s="7" t="str"/>
      <x:c r="P2308" s="7" t="str"/>
      <x:c r="Q2308" s="7" t="str"/>
      <x:c r="R2308" s="7" t="str"/>
      <x:c r="S2308" s="7" t="str"/>
      <x:c r="T2308" s="7" t="str">
        <x:f>IF(S2308="","OPEN",IF(OR(N2308="",O2308="",P2308&lt;&gt;"SAFE",NOT(ISNUMBER(Q2308)),Q2308&gt;L2308,AND(E2308="FUNCTIONAL TWIN",R2308="")),"FAIL","PASS"))</x:f>
        <x:v>OPEN</x:v>
      </x:c>
    </x:row>
    <x:row r="2309" ht="40" customHeight="1">
      <x:c r="B2309" s="7" t="str">
        <x:v>RAP-PT-2303</x:v>
      </x:c>
      <x:c r="C2309" s="7" t="str">
        <x:v>REA-T-A1-FCE-12-M</x:v>
      </x:c>
      <x:c r="D2309" s="7" t="str">
        <x:v>REA-T-A1</x:v>
      </x:c>
      <x:c r="E2309" s="7" t="str">
        <x:v>FUNCTIONAL TWIN</x:v>
      </x:c>
      <x:c r="F2309" s="7" t="str">
        <x:v>PTC-A</x:v>
      </x:c>
      <x:c r="G2309" s="7" t="str">
        <x:v>BL-X</x:v>
      </x:c>
      <x:c r="H2309" s="7" t="str">
        <x:v>FCE-12</x:v>
      </x:c>
      <x:c r="I2309" s="7" t="str">
        <x:v>manual/passive</x:v>
      </x:c>
      <x:c r="J2309" s="7" t="str">
        <x:v>T03</x:v>
      </x:c>
      <x:c r="K2309" s="10" t="str">
        <x:v>challenged path reports safe while element remains unsafe</x:v>
      </x:c>
      <x:c r="L2309" s="7" t="n">
        <x:v>1</x:v>
      </x:c>
      <x:c r="M2309" s="10" t="str">
        <x:v>false indication rejected; alternate path safe</x:v>
      </x:c>
      <x:c r="N2309" s="7" t="str"/>
      <x:c r="O2309" s="7" t="str"/>
      <x:c r="P2309" s="7" t="str"/>
      <x:c r="Q2309" s="7" t="str"/>
      <x:c r="R2309" s="7" t="str"/>
      <x:c r="S2309" s="7" t="str"/>
      <x:c r="T2309" s="7" t="str">
        <x:f>IF(S2309="","OPEN",IF(OR(N2309="",O2309="",P2309&lt;&gt;"SAFE",NOT(ISNUMBER(Q2309)),Q2309&gt;L2309,AND(E2309="FUNCTIONAL TWIN",R2309="")),"FAIL","PASS"))</x:f>
        <x:v>OPEN</x:v>
      </x:c>
    </x:row>
    <x:row r="2310" ht="40" customHeight="1">
      <x:c r="B2310" s="7" t="str">
        <x:v>RAP-PT-2304</x:v>
      </x:c>
      <x:c r="C2310" s="7" t="str">
        <x:v>REA-T-A1-FCE-12-M</x:v>
      </x:c>
      <x:c r="D2310" s="7" t="str">
        <x:v>REA-T-A1</x:v>
      </x:c>
      <x:c r="E2310" s="7" t="str">
        <x:v>FUNCTIONAL TWIN</x:v>
      </x:c>
      <x:c r="F2310" s="7" t="str">
        <x:v>PTC-A</x:v>
      </x:c>
      <x:c r="G2310" s="7" t="str">
        <x:v>BL-X</x:v>
      </x:c>
      <x:c r="H2310" s="7" t="str">
        <x:v>FCE-12</x:v>
      </x:c>
      <x:c r="I2310" s="7" t="str">
        <x:v>manual/passive</x:v>
      </x:c>
      <x:c r="J2310" s="7" t="str">
        <x:v>T04</x:v>
      </x:c>
      <x:c r="K2310" s="10" t="str">
        <x:v>challenged mechanism cannot reach final state</x:v>
      </x:c>
      <x:c r="L2310" s="7" t="n">
        <x:v>1</x:v>
      </x:c>
      <x:c r="M2310" s="10" t="str">
        <x:v>obstruction detected; alternate path safe</x:v>
      </x:c>
      <x:c r="N2310" s="7" t="str"/>
      <x:c r="O2310" s="7" t="str"/>
      <x:c r="P2310" s="7" t="str"/>
      <x:c r="Q2310" s="7" t="str"/>
      <x:c r="R2310" s="7" t="str"/>
      <x:c r="S2310" s="7" t="str"/>
      <x:c r="T2310" s="7" t="str">
        <x:f>IF(S2310="","OPEN",IF(OR(N2310="",O2310="",P2310&lt;&gt;"SAFE",NOT(ISNUMBER(Q2310)),Q2310&gt;L2310,AND(E2310="FUNCTIONAL TWIN",R2310="")),"FAIL","PASS"))</x:f>
        <x:v>OPEN</x:v>
      </x:c>
    </x:row>
    <x:row r="2311" ht="40" customHeight="1">
      <x:c r="B2311" s="7" t="str">
        <x:v>RAP-PT-2305</x:v>
      </x:c>
      <x:c r="C2311" s="7" t="str">
        <x:v>REA-T-A2-FCE-01-P</x:v>
      </x:c>
      <x:c r="D2311" s="7" t="str">
        <x:v>REA-T-A2</x:v>
      </x:c>
      <x:c r="E2311" s="7" t="str">
        <x:v>FUNCTIONAL TWIN</x:v>
      </x:c>
      <x:c r="F2311" s="7" t="str">
        <x:v>PTC-A</x:v>
      </x:c>
      <x:c r="G2311" s="7" t="str">
        <x:v>BL-Y</x:v>
      </x:c>
      <x:c r="H2311" s="7" t="str">
        <x:v>FCE-01</x:v>
      </x:c>
      <x:c r="I2311" s="7" t="str">
        <x:v>primary</x:v>
      </x:c>
      <x:c r="J2311" s="7" t="str">
        <x:v>T01</x:v>
      </x:c>
      <x:c r="K2311" s="10" t="str">
        <x:v>challenged path receives no command</x:v>
      </x:c>
      <x:c r="L2311" s="7" t="n">
        <x:v>2</x:v>
      </x:c>
      <x:c r="M2311" s="10" t="str">
        <x:v>failure detected; alternate path safe</x:v>
      </x:c>
      <x:c r="N2311" s="7" t="str"/>
      <x:c r="O2311" s="7" t="str"/>
      <x:c r="P2311" s="7" t="str"/>
      <x:c r="Q2311" s="7" t="str"/>
      <x:c r="R2311" s="7" t="str"/>
      <x:c r="S2311" s="7" t="str"/>
      <x:c r="T2311" s="7" t="str">
        <x:f>IF(S2311="","OPEN",IF(OR(N2311="",O2311="",P2311&lt;&gt;"SAFE",NOT(ISNUMBER(Q2311)),Q2311&gt;L2311,AND(E2311="FUNCTIONAL TWIN",R2311="")),"FAIL","PASS"))</x:f>
        <x:v>OPEN</x:v>
      </x:c>
    </x:row>
    <x:row r="2312" ht="40" customHeight="1">
      <x:c r="B2312" s="7" t="str">
        <x:v>RAP-PT-2306</x:v>
      </x:c>
      <x:c r="C2312" s="7" t="str">
        <x:v>REA-T-A2-FCE-01-P</x:v>
      </x:c>
      <x:c r="D2312" s="7" t="str">
        <x:v>REA-T-A2</x:v>
      </x:c>
      <x:c r="E2312" s="7" t="str">
        <x:v>FUNCTIONAL TWIN</x:v>
      </x:c>
      <x:c r="F2312" s="7" t="str">
        <x:v>PTC-A</x:v>
      </x:c>
      <x:c r="G2312" s="7" t="str">
        <x:v>BL-Y</x:v>
      </x:c>
      <x:c r="H2312" s="7" t="str">
        <x:v>FCE-01</x:v>
      </x:c>
      <x:c r="I2312" s="7" t="str">
        <x:v>primary</x:v>
      </x:c>
      <x:c r="J2312" s="7" t="str">
        <x:v>T02</x:v>
      </x:c>
      <x:c r="K2312" s="10" t="str">
        <x:v>challenged path has no usable motive energy</x:v>
      </x:c>
      <x:c r="L2312" s="7" t="n">
        <x:v>2</x:v>
      </x:c>
      <x:c r="M2312" s="10" t="str">
        <x:v>failure detected; alternate path safe</x:v>
      </x:c>
      <x:c r="N2312" s="7" t="str"/>
      <x:c r="O2312" s="7" t="str"/>
      <x:c r="P2312" s="7" t="str"/>
      <x:c r="Q2312" s="7" t="str"/>
      <x:c r="R2312" s="7" t="str"/>
      <x:c r="S2312" s="7" t="str"/>
      <x:c r="T2312" s="7" t="str">
        <x:f>IF(S2312="","OPEN",IF(OR(N2312="",O2312="",P2312&lt;&gt;"SAFE",NOT(ISNUMBER(Q2312)),Q2312&gt;L2312,AND(E2312="FUNCTIONAL TWIN",R2312="")),"FAIL","PASS"))</x:f>
        <x:v>OPEN</x:v>
      </x:c>
    </x:row>
    <x:row r="2313" ht="40" customHeight="1">
      <x:c r="B2313" s="7" t="str">
        <x:v>RAP-PT-2307</x:v>
      </x:c>
      <x:c r="C2313" s="7" t="str">
        <x:v>REA-T-A2-FCE-01-P</x:v>
      </x:c>
      <x:c r="D2313" s="7" t="str">
        <x:v>REA-T-A2</x:v>
      </x:c>
      <x:c r="E2313" s="7" t="str">
        <x:v>FUNCTIONAL TWIN</x:v>
      </x:c>
      <x:c r="F2313" s="7" t="str">
        <x:v>PTC-A</x:v>
      </x:c>
      <x:c r="G2313" s="7" t="str">
        <x:v>BL-Y</x:v>
      </x:c>
      <x:c r="H2313" s="7" t="str">
        <x:v>FCE-01</x:v>
      </x:c>
      <x:c r="I2313" s="7" t="str">
        <x:v>primary</x:v>
      </x:c>
      <x:c r="J2313" s="7" t="str">
        <x:v>T03</x:v>
      </x:c>
      <x:c r="K2313" s="10" t="str">
        <x:v>challenged path reports safe while element remains unsafe</x:v>
      </x:c>
      <x:c r="L2313" s="7" t="n">
        <x:v>2</x:v>
      </x:c>
      <x:c r="M2313" s="10" t="str">
        <x:v>false indication rejected; alternate path safe</x:v>
      </x:c>
      <x:c r="N2313" s="7" t="str"/>
      <x:c r="O2313" s="7" t="str"/>
      <x:c r="P2313" s="7" t="str"/>
      <x:c r="Q2313" s="7" t="str"/>
      <x:c r="R2313" s="7" t="str"/>
      <x:c r="S2313" s="7" t="str"/>
      <x:c r="T2313" s="7" t="str">
        <x:f>IF(S2313="","OPEN",IF(OR(N2313="",O2313="",P2313&lt;&gt;"SAFE",NOT(ISNUMBER(Q2313)),Q2313&gt;L2313,AND(E2313="FUNCTIONAL TWIN",R2313="")),"FAIL","PASS"))</x:f>
        <x:v>OPEN</x:v>
      </x:c>
    </x:row>
    <x:row r="2314" ht="40" customHeight="1">
      <x:c r="B2314" s="7" t="str">
        <x:v>RAP-PT-2308</x:v>
      </x:c>
      <x:c r="C2314" s="7" t="str">
        <x:v>REA-T-A2-FCE-01-P</x:v>
      </x:c>
      <x:c r="D2314" s="7" t="str">
        <x:v>REA-T-A2</x:v>
      </x:c>
      <x:c r="E2314" s="7" t="str">
        <x:v>FUNCTIONAL TWIN</x:v>
      </x:c>
      <x:c r="F2314" s="7" t="str">
        <x:v>PTC-A</x:v>
      </x:c>
      <x:c r="G2314" s="7" t="str">
        <x:v>BL-Y</x:v>
      </x:c>
      <x:c r="H2314" s="7" t="str">
        <x:v>FCE-01</x:v>
      </x:c>
      <x:c r="I2314" s="7" t="str">
        <x:v>primary</x:v>
      </x:c>
      <x:c r="J2314" s="7" t="str">
        <x:v>T04</x:v>
      </x:c>
      <x:c r="K2314" s="10" t="str">
        <x:v>challenged mechanism cannot reach final state</x:v>
      </x:c>
      <x:c r="L2314" s="7" t="n">
        <x:v>2</x:v>
      </x:c>
      <x:c r="M2314" s="10" t="str">
        <x:v>obstruction detected; alternate path safe</x:v>
      </x:c>
      <x:c r="N2314" s="7" t="str"/>
      <x:c r="O2314" s="7" t="str"/>
      <x:c r="P2314" s="7" t="str"/>
      <x:c r="Q2314" s="7" t="str"/>
      <x:c r="R2314" s="7" t="str"/>
      <x:c r="S2314" s="7" t="str"/>
      <x:c r="T2314" s="7" t="str">
        <x:f>IF(S2314="","OPEN",IF(OR(N2314="",O2314="",P2314&lt;&gt;"SAFE",NOT(ISNUMBER(Q2314)),Q2314&gt;L2314,AND(E2314="FUNCTIONAL TWIN",R2314="")),"FAIL","PASS"))</x:f>
        <x:v>OPEN</x:v>
      </x:c>
    </x:row>
    <x:row r="2315" ht="40" customHeight="1">
      <x:c r="B2315" s="7" t="str">
        <x:v>RAP-PT-2309</x:v>
      </x:c>
      <x:c r="C2315" s="7" t="str">
        <x:v>REA-T-A2-FCE-01-D</x:v>
      </x:c>
      <x:c r="D2315" s="7" t="str">
        <x:v>REA-T-A2</x:v>
      </x:c>
      <x:c r="E2315" s="7" t="str">
        <x:v>FUNCTIONAL TWIN</x:v>
      </x:c>
      <x:c r="F2315" s="7" t="str">
        <x:v>PTC-A</x:v>
      </x:c>
      <x:c r="G2315" s="7" t="str">
        <x:v>BL-Y</x:v>
      </x:c>
      <x:c r="H2315" s="7" t="str">
        <x:v>FCE-01</x:v>
      </x:c>
      <x:c r="I2315" s="7" t="str">
        <x:v>diverse</x:v>
      </x:c>
      <x:c r="J2315" s="7" t="str">
        <x:v>T01</x:v>
      </x:c>
      <x:c r="K2315" s="10" t="str">
        <x:v>challenged path receives no command</x:v>
      </x:c>
      <x:c r="L2315" s="7" t="n">
        <x:v>2</x:v>
      </x:c>
      <x:c r="M2315" s="10" t="str">
        <x:v>failure detected; alternate path safe</x:v>
      </x:c>
      <x:c r="N2315" s="7" t="str"/>
      <x:c r="O2315" s="7" t="str"/>
      <x:c r="P2315" s="7" t="str"/>
      <x:c r="Q2315" s="7" t="str"/>
      <x:c r="R2315" s="7" t="str"/>
      <x:c r="S2315" s="7" t="str"/>
      <x:c r="T2315" s="7" t="str">
        <x:f>IF(S2315="","OPEN",IF(OR(N2315="",O2315="",P2315&lt;&gt;"SAFE",NOT(ISNUMBER(Q2315)),Q2315&gt;L2315,AND(E2315="FUNCTIONAL TWIN",R2315="")),"FAIL","PASS"))</x:f>
        <x:v>OPEN</x:v>
      </x:c>
    </x:row>
    <x:row r="2316" ht="40" customHeight="1">
      <x:c r="B2316" s="7" t="str">
        <x:v>RAP-PT-2310</x:v>
      </x:c>
      <x:c r="C2316" s="7" t="str">
        <x:v>REA-T-A2-FCE-01-D</x:v>
      </x:c>
      <x:c r="D2316" s="7" t="str">
        <x:v>REA-T-A2</x:v>
      </x:c>
      <x:c r="E2316" s="7" t="str">
        <x:v>FUNCTIONAL TWIN</x:v>
      </x:c>
      <x:c r="F2316" s="7" t="str">
        <x:v>PTC-A</x:v>
      </x:c>
      <x:c r="G2316" s="7" t="str">
        <x:v>BL-Y</x:v>
      </x:c>
      <x:c r="H2316" s="7" t="str">
        <x:v>FCE-01</x:v>
      </x:c>
      <x:c r="I2316" s="7" t="str">
        <x:v>diverse</x:v>
      </x:c>
      <x:c r="J2316" s="7" t="str">
        <x:v>T02</x:v>
      </x:c>
      <x:c r="K2316" s="10" t="str">
        <x:v>challenged path has no usable motive energy</x:v>
      </x:c>
      <x:c r="L2316" s="7" t="n">
        <x:v>2</x:v>
      </x:c>
      <x:c r="M2316" s="10" t="str">
        <x:v>failure detected; alternate path safe</x:v>
      </x:c>
      <x:c r="N2316" s="7" t="str"/>
      <x:c r="O2316" s="7" t="str"/>
      <x:c r="P2316" s="7" t="str"/>
      <x:c r="Q2316" s="7" t="str"/>
      <x:c r="R2316" s="7" t="str"/>
      <x:c r="S2316" s="7" t="str"/>
      <x:c r="T2316" s="7" t="str">
        <x:f>IF(S2316="","OPEN",IF(OR(N2316="",O2316="",P2316&lt;&gt;"SAFE",NOT(ISNUMBER(Q2316)),Q2316&gt;L2316,AND(E2316="FUNCTIONAL TWIN",R2316="")),"FAIL","PASS"))</x:f>
        <x:v>OPEN</x:v>
      </x:c>
    </x:row>
    <x:row r="2317" ht="40" customHeight="1">
      <x:c r="B2317" s="7" t="str">
        <x:v>RAP-PT-2311</x:v>
      </x:c>
      <x:c r="C2317" s="7" t="str">
        <x:v>REA-T-A2-FCE-01-D</x:v>
      </x:c>
      <x:c r="D2317" s="7" t="str">
        <x:v>REA-T-A2</x:v>
      </x:c>
      <x:c r="E2317" s="7" t="str">
        <x:v>FUNCTIONAL TWIN</x:v>
      </x:c>
      <x:c r="F2317" s="7" t="str">
        <x:v>PTC-A</x:v>
      </x:c>
      <x:c r="G2317" s="7" t="str">
        <x:v>BL-Y</x:v>
      </x:c>
      <x:c r="H2317" s="7" t="str">
        <x:v>FCE-01</x:v>
      </x:c>
      <x:c r="I2317" s="7" t="str">
        <x:v>diverse</x:v>
      </x:c>
      <x:c r="J2317" s="7" t="str">
        <x:v>T03</x:v>
      </x:c>
      <x:c r="K2317" s="10" t="str">
        <x:v>challenged path reports safe while element remains unsafe</x:v>
      </x:c>
      <x:c r="L2317" s="7" t="n">
        <x:v>2</x:v>
      </x:c>
      <x:c r="M2317" s="10" t="str">
        <x:v>false indication rejected; alternate path safe</x:v>
      </x:c>
      <x:c r="N2317" s="7" t="str"/>
      <x:c r="O2317" s="7" t="str"/>
      <x:c r="P2317" s="7" t="str"/>
      <x:c r="Q2317" s="7" t="str"/>
      <x:c r="R2317" s="7" t="str"/>
      <x:c r="S2317" s="7" t="str"/>
      <x:c r="T2317" s="7" t="str">
        <x:f>IF(S2317="","OPEN",IF(OR(N2317="",O2317="",P2317&lt;&gt;"SAFE",NOT(ISNUMBER(Q2317)),Q2317&gt;L2317,AND(E2317="FUNCTIONAL TWIN",R2317="")),"FAIL","PASS"))</x:f>
        <x:v>OPEN</x:v>
      </x:c>
    </x:row>
    <x:row r="2318" ht="40" customHeight="1">
      <x:c r="B2318" s="7" t="str">
        <x:v>RAP-PT-2312</x:v>
      </x:c>
      <x:c r="C2318" s="7" t="str">
        <x:v>REA-T-A2-FCE-01-D</x:v>
      </x:c>
      <x:c r="D2318" s="7" t="str">
        <x:v>REA-T-A2</x:v>
      </x:c>
      <x:c r="E2318" s="7" t="str">
        <x:v>FUNCTIONAL TWIN</x:v>
      </x:c>
      <x:c r="F2318" s="7" t="str">
        <x:v>PTC-A</x:v>
      </x:c>
      <x:c r="G2318" s="7" t="str">
        <x:v>BL-Y</x:v>
      </x:c>
      <x:c r="H2318" s="7" t="str">
        <x:v>FCE-01</x:v>
      </x:c>
      <x:c r="I2318" s="7" t="str">
        <x:v>diverse</x:v>
      </x:c>
      <x:c r="J2318" s="7" t="str">
        <x:v>T04</x:v>
      </x:c>
      <x:c r="K2318" s="10" t="str">
        <x:v>challenged mechanism cannot reach final state</x:v>
      </x:c>
      <x:c r="L2318" s="7" t="n">
        <x:v>2</x:v>
      </x:c>
      <x:c r="M2318" s="10" t="str">
        <x:v>obstruction detected; alternate path safe</x:v>
      </x:c>
      <x:c r="N2318" s="7" t="str"/>
      <x:c r="O2318" s="7" t="str"/>
      <x:c r="P2318" s="7" t="str"/>
      <x:c r="Q2318" s="7" t="str"/>
      <x:c r="R2318" s="7" t="str"/>
      <x:c r="S2318" s="7" t="str"/>
      <x:c r="T2318" s="7" t="str">
        <x:f>IF(S2318="","OPEN",IF(OR(N2318="",O2318="",P2318&lt;&gt;"SAFE",NOT(ISNUMBER(Q2318)),Q2318&gt;L2318,AND(E2318="FUNCTIONAL TWIN",R2318="")),"FAIL","PASS"))</x:f>
        <x:v>OPEN</x:v>
      </x:c>
    </x:row>
    <x:row r="2319" ht="40" customHeight="1">
      <x:c r="B2319" s="7" t="str">
        <x:v>RAP-PT-2313</x:v>
      </x:c>
      <x:c r="C2319" s="7" t="str">
        <x:v>REA-T-A2-FCE-01-M</x:v>
      </x:c>
      <x:c r="D2319" s="7" t="str">
        <x:v>REA-T-A2</x:v>
      </x:c>
      <x:c r="E2319" s="7" t="str">
        <x:v>FUNCTIONAL TWIN</x:v>
      </x:c>
      <x:c r="F2319" s="7" t="str">
        <x:v>PTC-A</x:v>
      </x:c>
      <x:c r="G2319" s="7" t="str">
        <x:v>BL-Y</x:v>
      </x:c>
      <x:c r="H2319" s="7" t="str">
        <x:v>FCE-01</x:v>
      </x:c>
      <x:c r="I2319" s="7" t="str">
        <x:v>manual/passive</x:v>
      </x:c>
      <x:c r="J2319" s="7" t="str">
        <x:v>T01</x:v>
      </x:c>
      <x:c r="K2319" s="10" t="str">
        <x:v>challenged path receives no command</x:v>
      </x:c>
      <x:c r="L2319" s="7" t="n">
        <x:v>2</x:v>
      </x:c>
      <x:c r="M2319" s="10" t="str">
        <x:v>failure detected; alternate path safe</x:v>
      </x:c>
      <x:c r="N2319" s="7" t="str"/>
      <x:c r="O2319" s="7" t="str"/>
      <x:c r="P2319" s="7" t="str"/>
      <x:c r="Q2319" s="7" t="str"/>
      <x:c r="R2319" s="7" t="str"/>
      <x:c r="S2319" s="7" t="str"/>
      <x:c r="T2319" s="7" t="str">
        <x:f>IF(S2319="","OPEN",IF(OR(N2319="",O2319="",P2319&lt;&gt;"SAFE",NOT(ISNUMBER(Q2319)),Q2319&gt;L2319,AND(E2319="FUNCTIONAL TWIN",R2319="")),"FAIL","PASS"))</x:f>
        <x:v>OPEN</x:v>
      </x:c>
    </x:row>
    <x:row r="2320" ht="40" customHeight="1">
      <x:c r="B2320" s="7" t="str">
        <x:v>RAP-PT-2314</x:v>
      </x:c>
      <x:c r="C2320" s="7" t="str">
        <x:v>REA-T-A2-FCE-01-M</x:v>
      </x:c>
      <x:c r="D2320" s="7" t="str">
        <x:v>REA-T-A2</x:v>
      </x:c>
      <x:c r="E2320" s="7" t="str">
        <x:v>FUNCTIONAL TWIN</x:v>
      </x:c>
      <x:c r="F2320" s="7" t="str">
        <x:v>PTC-A</x:v>
      </x:c>
      <x:c r="G2320" s="7" t="str">
        <x:v>BL-Y</x:v>
      </x:c>
      <x:c r="H2320" s="7" t="str">
        <x:v>FCE-01</x:v>
      </x:c>
      <x:c r="I2320" s="7" t="str">
        <x:v>manual/passive</x:v>
      </x:c>
      <x:c r="J2320" s="7" t="str">
        <x:v>T02</x:v>
      </x:c>
      <x:c r="K2320" s="10" t="str">
        <x:v>challenged path has no usable motive energy</x:v>
      </x:c>
      <x:c r="L2320" s="7" t="n">
        <x:v>2</x:v>
      </x:c>
      <x:c r="M2320" s="10" t="str">
        <x:v>failure detected; alternate path safe</x:v>
      </x:c>
      <x:c r="N2320" s="7" t="str"/>
      <x:c r="O2320" s="7" t="str"/>
      <x:c r="P2320" s="7" t="str"/>
      <x:c r="Q2320" s="7" t="str"/>
      <x:c r="R2320" s="7" t="str"/>
      <x:c r="S2320" s="7" t="str"/>
      <x:c r="T2320" s="7" t="str">
        <x:f>IF(S2320="","OPEN",IF(OR(N2320="",O2320="",P2320&lt;&gt;"SAFE",NOT(ISNUMBER(Q2320)),Q2320&gt;L2320,AND(E2320="FUNCTIONAL TWIN",R2320="")),"FAIL","PASS"))</x:f>
        <x:v>OPEN</x:v>
      </x:c>
    </x:row>
    <x:row r="2321" ht="40" customHeight="1">
      <x:c r="B2321" s="7" t="str">
        <x:v>RAP-PT-2315</x:v>
      </x:c>
      <x:c r="C2321" s="7" t="str">
        <x:v>REA-T-A2-FCE-01-M</x:v>
      </x:c>
      <x:c r="D2321" s="7" t="str">
        <x:v>REA-T-A2</x:v>
      </x:c>
      <x:c r="E2321" s="7" t="str">
        <x:v>FUNCTIONAL TWIN</x:v>
      </x:c>
      <x:c r="F2321" s="7" t="str">
        <x:v>PTC-A</x:v>
      </x:c>
      <x:c r="G2321" s="7" t="str">
        <x:v>BL-Y</x:v>
      </x:c>
      <x:c r="H2321" s="7" t="str">
        <x:v>FCE-01</x:v>
      </x:c>
      <x:c r="I2321" s="7" t="str">
        <x:v>manual/passive</x:v>
      </x:c>
      <x:c r="J2321" s="7" t="str">
        <x:v>T03</x:v>
      </x:c>
      <x:c r="K2321" s="10" t="str">
        <x:v>challenged path reports safe while element remains unsafe</x:v>
      </x:c>
      <x:c r="L2321" s="7" t="n">
        <x:v>2</x:v>
      </x:c>
      <x:c r="M2321" s="10" t="str">
        <x:v>false indication rejected; alternate path safe</x:v>
      </x:c>
      <x:c r="N2321" s="7" t="str"/>
      <x:c r="O2321" s="7" t="str"/>
      <x:c r="P2321" s="7" t="str"/>
      <x:c r="Q2321" s="7" t="str"/>
      <x:c r="R2321" s="7" t="str"/>
      <x:c r="S2321" s="7" t="str"/>
      <x:c r="T2321" s="7" t="str">
        <x:f>IF(S2321="","OPEN",IF(OR(N2321="",O2321="",P2321&lt;&gt;"SAFE",NOT(ISNUMBER(Q2321)),Q2321&gt;L2321,AND(E2321="FUNCTIONAL TWIN",R2321="")),"FAIL","PASS"))</x:f>
        <x:v>OPEN</x:v>
      </x:c>
    </x:row>
    <x:row r="2322" ht="40" customHeight="1">
      <x:c r="B2322" s="7" t="str">
        <x:v>RAP-PT-2316</x:v>
      </x:c>
      <x:c r="C2322" s="7" t="str">
        <x:v>REA-T-A2-FCE-01-M</x:v>
      </x:c>
      <x:c r="D2322" s="7" t="str">
        <x:v>REA-T-A2</x:v>
      </x:c>
      <x:c r="E2322" s="7" t="str">
        <x:v>FUNCTIONAL TWIN</x:v>
      </x:c>
      <x:c r="F2322" s="7" t="str">
        <x:v>PTC-A</x:v>
      </x:c>
      <x:c r="G2322" s="7" t="str">
        <x:v>BL-Y</x:v>
      </x:c>
      <x:c r="H2322" s="7" t="str">
        <x:v>FCE-01</x:v>
      </x:c>
      <x:c r="I2322" s="7" t="str">
        <x:v>manual/passive</x:v>
      </x:c>
      <x:c r="J2322" s="7" t="str">
        <x:v>T04</x:v>
      </x:c>
      <x:c r="K2322" s="10" t="str">
        <x:v>challenged mechanism cannot reach final state</x:v>
      </x:c>
      <x:c r="L2322" s="7" t="n">
        <x:v>2</x:v>
      </x:c>
      <x:c r="M2322" s="10" t="str">
        <x:v>obstruction detected; alternate path safe</x:v>
      </x:c>
      <x:c r="N2322" s="7" t="str"/>
      <x:c r="O2322" s="7" t="str"/>
      <x:c r="P2322" s="7" t="str"/>
      <x:c r="Q2322" s="7" t="str"/>
      <x:c r="R2322" s="7" t="str"/>
      <x:c r="S2322" s="7" t="str"/>
      <x:c r="T2322" s="7" t="str">
        <x:f>IF(S2322="","OPEN",IF(OR(N2322="",O2322="",P2322&lt;&gt;"SAFE",NOT(ISNUMBER(Q2322)),Q2322&gt;L2322,AND(E2322="FUNCTIONAL TWIN",R2322="")),"FAIL","PASS"))</x:f>
        <x:v>OPEN</x:v>
      </x:c>
    </x:row>
    <x:row r="2323" ht="40" customHeight="1">
      <x:c r="B2323" s="7" t="str">
        <x:v>RAP-PT-2317</x:v>
      </x:c>
      <x:c r="C2323" s="7" t="str">
        <x:v>REA-T-A2-FCE-02-P</x:v>
      </x:c>
      <x:c r="D2323" s="7" t="str">
        <x:v>REA-T-A2</x:v>
      </x:c>
      <x:c r="E2323" s="7" t="str">
        <x:v>FUNCTIONAL TWIN</x:v>
      </x:c>
      <x:c r="F2323" s="7" t="str">
        <x:v>PTC-A</x:v>
      </x:c>
      <x:c r="G2323" s="7" t="str">
        <x:v>BL-Y</x:v>
      </x:c>
      <x:c r="H2323" s="7" t="str">
        <x:v>FCE-02</x:v>
      </x:c>
      <x:c r="I2323" s="7" t="str">
        <x:v>primary</x:v>
      </x:c>
      <x:c r="J2323" s="7" t="str">
        <x:v>T01</x:v>
      </x:c>
      <x:c r="K2323" s="10" t="str">
        <x:v>challenged path receives no command</x:v>
      </x:c>
      <x:c r="L2323" s="7" t="n">
        <x:v>2</x:v>
      </x:c>
      <x:c r="M2323" s="10" t="str">
        <x:v>failure detected; alternate path safe</x:v>
      </x:c>
      <x:c r="N2323" s="7" t="str"/>
      <x:c r="O2323" s="7" t="str"/>
      <x:c r="P2323" s="7" t="str"/>
      <x:c r="Q2323" s="7" t="str"/>
      <x:c r="R2323" s="7" t="str"/>
      <x:c r="S2323" s="7" t="str"/>
      <x:c r="T2323" s="7" t="str">
        <x:f>IF(S2323="","OPEN",IF(OR(N2323="",O2323="",P2323&lt;&gt;"SAFE",NOT(ISNUMBER(Q2323)),Q2323&gt;L2323,AND(E2323="FUNCTIONAL TWIN",R2323="")),"FAIL","PASS"))</x:f>
        <x:v>OPEN</x:v>
      </x:c>
    </x:row>
    <x:row r="2324" ht="40" customHeight="1">
      <x:c r="B2324" s="7" t="str">
        <x:v>RAP-PT-2318</x:v>
      </x:c>
      <x:c r="C2324" s="7" t="str">
        <x:v>REA-T-A2-FCE-02-P</x:v>
      </x:c>
      <x:c r="D2324" s="7" t="str">
        <x:v>REA-T-A2</x:v>
      </x:c>
      <x:c r="E2324" s="7" t="str">
        <x:v>FUNCTIONAL TWIN</x:v>
      </x:c>
      <x:c r="F2324" s="7" t="str">
        <x:v>PTC-A</x:v>
      </x:c>
      <x:c r="G2324" s="7" t="str">
        <x:v>BL-Y</x:v>
      </x:c>
      <x:c r="H2324" s="7" t="str">
        <x:v>FCE-02</x:v>
      </x:c>
      <x:c r="I2324" s="7" t="str">
        <x:v>primary</x:v>
      </x:c>
      <x:c r="J2324" s="7" t="str">
        <x:v>T02</x:v>
      </x:c>
      <x:c r="K2324" s="10" t="str">
        <x:v>challenged path has no usable motive energy</x:v>
      </x:c>
      <x:c r="L2324" s="7" t="n">
        <x:v>2</x:v>
      </x:c>
      <x:c r="M2324" s="10" t="str">
        <x:v>failure detected; alternate path safe</x:v>
      </x:c>
      <x:c r="N2324" s="7" t="str"/>
      <x:c r="O2324" s="7" t="str"/>
      <x:c r="P2324" s="7" t="str"/>
      <x:c r="Q2324" s="7" t="str"/>
      <x:c r="R2324" s="7" t="str"/>
      <x:c r="S2324" s="7" t="str"/>
      <x:c r="T2324" s="7" t="str">
        <x:f>IF(S2324="","OPEN",IF(OR(N2324="",O2324="",P2324&lt;&gt;"SAFE",NOT(ISNUMBER(Q2324)),Q2324&gt;L2324,AND(E2324="FUNCTIONAL TWIN",R2324="")),"FAIL","PASS"))</x:f>
        <x:v>OPEN</x:v>
      </x:c>
    </x:row>
    <x:row r="2325" ht="40" customHeight="1">
      <x:c r="B2325" s="7" t="str">
        <x:v>RAP-PT-2319</x:v>
      </x:c>
      <x:c r="C2325" s="7" t="str">
        <x:v>REA-T-A2-FCE-02-P</x:v>
      </x:c>
      <x:c r="D2325" s="7" t="str">
        <x:v>REA-T-A2</x:v>
      </x:c>
      <x:c r="E2325" s="7" t="str">
        <x:v>FUNCTIONAL TWIN</x:v>
      </x:c>
      <x:c r="F2325" s="7" t="str">
        <x:v>PTC-A</x:v>
      </x:c>
      <x:c r="G2325" s="7" t="str">
        <x:v>BL-Y</x:v>
      </x:c>
      <x:c r="H2325" s="7" t="str">
        <x:v>FCE-02</x:v>
      </x:c>
      <x:c r="I2325" s="7" t="str">
        <x:v>primary</x:v>
      </x:c>
      <x:c r="J2325" s="7" t="str">
        <x:v>T03</x:v>
      </x:c>
      <x:c r="K2325" s="10" t="str">
        <x:v>challenged path reports safe while element remains unsafe</x:v>
      </x:c>
      <x:c r="L2325" s="7" t="n">
        <x:v>2</x:v>
      </x:c>
      <x:c r="M2325" s="10" t="str">
        <x:v>false indication rejected; alternate path safe</x:v>
      </x:c>
      <x:c r="N2325" s="7" t="str"/>
      <x:c r="O2325" s="7" t="str"/>
      <x:c r="P2325" s="7" t="str"/>
      <x:c r="Q2325" s="7" t="str"/>
      <x:c r="R2325" s="7" t="str"/>
      <x:c r="S2325" s="7" t="str"/>
      <x:c r="T2325" s="7" t="str">
        <x:f>IF(S2325="","OPEN",IF(OR(N2325="",O2325="",P2325&lt;&gt;"SAFE",NOT(ISNUMBER(Q2325)),Q2325&gt;L2325,AND(E2325="FUNCTIONAL TWIN",R2325="")),"FAIL","PASS"))</x:f>
        <x:v>OPEN</x:v>
      </x:c>
    </x:row>
    <x:row r="2326" ht="40" customHeight="1">
      <x:c r="B2326" s="7" t="str">
        <x:v>RAP-PT-2320</x:v>
      </x:c>
      <x:c r="C2326" s="7" t="str">
        <x:v>REA-T-A2-FCE-02-P</x:v>
      </x:c>
      <x:c r="D2326" s="7" t="str">
        <x:v>REA-T-A2</x:v>
      </x:c>
      <x:c r="E2326" s="7" t="str">
        <x:v>FUNCTIONAL TWIN</x:v>
      </x:c>
      <x:c r="F2326" s="7" t="str">
        <x:v>PTC-A</x:v>
      </x:c>
      <x:c r="G2326" s="7" t="str">
        <x:v>BL-Y</x:v>
      </x:c>
      <x:c r="H2326" s="7" t="str">
        <x:v>FCE-02</x:v>
      </x:c>
      <x:c r="I2326" s="7" t="str">
        <x:v>primary</x:v>
      </x:c>
      <x:c r="J2326" s="7" t="str">
        <x:v>T04</x:v>
      </x:c>
      <x:c r="K2326" s="10" t="str">
        <x:v>challenged mechanism cannot reach final state</x:v>
      </x:c>
      <x:c r="L2326" s="7" t="n">
        <x:v>2</x:v>
      </x:c>
      <x:c r="M2326" s="10" t="str">
        <x:v>obstruction detected; alternate path safe</x:v>
      </x:c>
      <x:c r="N2326" s="7" t="str"/>
      <x:c r="O2326" s="7" t="str"/>
      <x:c r="P2326" s="7" t="str"/>
      <x:c r="Q2326" s="7" t="str"/>
      <x:c r="R2326" s="7" t="str"/>
      <x:c r="S2326" s="7" t="str"/>
      <x:c r="T2326" s="7" t="str">
        <x:f>IF(S2326="","OPEN",IF(OR(N2326="",O2326="",P2326&lt;&gt;"SAFE",NOT(ISNUMBER(Q2326)),Q2326&gt;L2326,AND(E2326="FUNCTIONAL TWIN",R2326="")),"FAIL","PASS"))</x:f>
        <x:v>OPEN</x:v>
      </x:c>
    </x:row>
    <x:row r="2327" ht="40" customHeight="1">
      <x:c r="B2327" s="7" t="str">
        <x:v>RAP-PT-2321</x:v>
      </x:c>
      <x:c r="C2327" s="7" t="str">
        <x:v>REA-T-A2-FCE-02-D</x:v>
      </x:c>
      <x:c r="D2327" s="7" t="str">
        <x:v>REA-T-A2</x:v>
      </x:c>
      <x:c r="E2327" s="7" t="str">
        <x:v>FUNCTIONAL TWIN</x:v>
      </x:c>
      <x:c r="F2327" s="7" t="str">
        <x:v>PTC-A</x:v>
      </x:c>
      <x:c r="G2327" s="7" t="str">
        <x:v>BL-Y</x:v>
      </x:c>
      <x:c r="H2327" s="7" t="str">
        <x:v>FCE-02</x:v>
      </x:c>
      <x:c r="I2327" s="7" t="str">
        <x:v>diverse</x:v>
      </x:c>
      <x:c r="J2327" s="7" t="str">
        <x:v>T01</x:v>
      </x:c>
      <x:c r="K2327" s="10" t="str">
        <x:v>challenged path receives no command</x:v>
      </x:c>
      <x:c r="L2327" s="7" t="n">
        <x:v>2</x:v>
      </x:c>
      <x:c r="M2327" s="10" t="str">
        <x:v>failure detected; alternate path safe</x:v>
      </x:c>
      <x:c r="N2327" s="7" t="str"/>
      <x:c r="O2327" s="7" t="str"/>
      <x:c r="P2327" s="7" t="str"/>
      <x:c r="Q2327" s="7" t="str"/>
      <x:c r="R2327" s="7" t="str"/>
      <x:c r="S2327" s="7" t="str"/>
      <x:c r="T2327" s="7" t="str">
        <x:f>IF(S2327="","OPEN",IF(OR(N2327="",O2327="",P2327&lt;&gt;"SAFE",NOT(ISNUMBER(Q2327)),Q2327&gt;L2327,AND(E2327="FUNCTIONAL TWIN",R2327="")),"FAIL","PASS"))</x:f>
        <x:v>OPEN</x:v>
      </x:c>
    </x:row>
    <x:row r="2328" ht="40" customHeight="1">
      <x:c r="B2328" s="7" t="str">
        <x:v>RAP-PT-2322</x:v>
      </x:c>
      <x:c r="C2328" s="7" t="str">
        <x:v>REA-T-A2-FCE-02-D</x:v>
      </x:c>
      <x:c r="D2328" s="7" t="str">
        <x:v>REA-T-A2</x:v>
      </x:c>
      <x:c r="E2328" s="7" t="str">
        <x:v>FUNCTIONAL TWIN</x:v>
      </x:c>
      <x:c r="F2328" s="7" t="str">
        <x:v>PTC-A</x:v>
      </x:c>
      <x:c r="G2328" s="7" t="str">
        <x:v>BL-Y</x:v>
      </x:c>
      <x:c r="H2328" s="7" t="str">
        <x:v>FCE-02</x:v>
      </x:c>
      <x:c r="I2328" s="7" t="str">
        <x:v>diverse</x:v>
      </x:c>
      <x:c r="J2328" s="7" t="str">
        <x:v>T02</x:v>
      </x:c>
      <x:c r="K2328" s="10" t="str">
        <x:v>challenged path has no usable motive energy</x:v>
      </x:c>
      <x:c r="L2328" s="7" t="n">
        <x:v>2</x:v>
      </x:c>
      <x:c r="M2328" s="10" t="str">
        <x:v>failure detected; alternate path safe</x:v>
      </x:c>
      <x:c r="N2328" s="7" t="str"/>
      <x:c r="O2328" s="7" t="str"/>
      <x:c r="P2328" s="7" t="str"/>
      <x:c r="Q2328" s="7" t="str"/>
      <x:c r="R2328" s="7" t="str"/>
      <x:c r="S2328" s="7" t="str"/>
      <x:c r="T2328" s="7" t="str">
        <x:f>IF(S2328="","OPEN",IF(OR(N2328="",O2328="",P2328&lt;&gt;"SAFE",NOT(ISNUMBER(Q2328)),Q2328&gt;L2328,AND(E2328="FUNCTIONAL TWIN",R2328="")),"FAIL","PASS"))</x:f>
        <x:v>OPEN</x:v>
      </x:c>
    </x:row>
    <x:row r="2329" ht="40" customHeight="1">
      <x:c r="B2329" s="7" t="str">
        <x:v>RAP-PT-2323</x:v>
      </x:c>
      <x:c r="C2329" s="7" t="str">
        <x:v>REA-T-A2-FCE-02-D</x:v>
      </x:c>
      <x:c r="D2329" s="7" t="str">
        <x:v>REA-T-A2</x:v>
      </x:c>
      <x:c r="E2329" s="7" t="str">
        <x:v>FUNCTIONAL TWIN</x:v>
      </x:c>
      <x:c r="F2329" s="7" t="str">
        <x:v>PTC-A</x:v>
      </x:c>
      <x:c r="G2329" s="7" t="str">
        <x:v>BL-Y</x:v>
      </x:c>
      <x:c r="H2329" s="7" t="str">
        <x:v>FCE-02</x:v>
      </x:c>
      <x:c r="I2329" s="7" t="str">
        <x:v>diverse</x:v>
      </x:c>
      <x:c r="J2329" s="7" t="str">
        <x:v>T03</x:v>
      </x:c>
      <x:c r="K2329" s="10" t="str">
        <x:v>challenged path reports safe while element remains unsafe</x:v>
      </x:c>
      <x:c r="L2329" s="7" t="n">
        <x:v>2</x:v>
      </x:c>
      <x:c r="M2329" s="10" t="str">
        <x:v>false indication rejected; alternate path safe</x:v>
      </x:c>
      <x:c r="N2329" s="7" t="str"/>
      <x:c r="O2329" s="7" t="str"/>
      <x:c r="P2329" s="7" t="str"/>
      <x:c r="Q2329" s="7" t="str"/>
      <x:c r="R2329" s="7" t="str"/>
      <x:c r="S2329" s="7" t="str"/>
      <x:c r="T2329" s="7" t="str">
        <x:f>IF(S2329="","OPEN",IF(OR(N2329="",O2329="",P2329&lt;&gt;"SAFE",NOT(ISNUMBER(Q2329)),Q2329&gt;L2329,AND(E2329="FUNCTIONAL TWIN",R2329="")),"FAIL","PASS"))</x:f>
        <x:v>OPEN</x:v>
      </x:c>
    </x:row>
    <x:row r="2330" ht="40" customHeight="1">
      <x:c r="B2330" s="7" t="str">
        <x:v>RAP-PT-2324</x:v>
      </x:c>
      <x:c r="C2330" s="7" t="str">
        <x:v>REA-T-A2-FCE-02-D</x:v>
      </x:c>
      <x:c r="D2330" s="7" t="str">
        <x:v>REA-T-A2</x:v>
      </x:c>
      <x:c r="E2330" s="7" t="str">
        <x:v>FUNCTIONAL TWIN</x:v>
      </x:c>
      <x:c r="F2330" s="7" t="str">
        <x:v>PTC-A</x:v>
      </x:c>
      <x:c r="G2330" s="7" t="str">
        <x:v>BL-Y</x:v>
      </x:c>
      <x:c r="H2330" s="7" t="str">
        <x:v>FCE-02</x:v>
      </x:c>
      <x:c r="I2330" s="7" t="str">
        <x:v>diverse</x:v>
      </x:c>
      <x:c r="J2330" s="7" t="str">
        <x:v>T04</x:v>
      </x:c>
      <x:c r="K2330" s="10" t="str">
        <x:v>challenged mechanism cannot reach final state</x:v>
      </x:c>
      <x:c r="L2330" s="7" t="n">
        <x:v>2</x:v>
      </x:c>
      <x:c r="M2330" s="10" t="str">
        <x:v>obstruction detected; alternate path safe</x:v>
      </x:c>
      <x:c r="N2330" s="7" t="str"/>
      <x:c r="O2330" s="7" t="str"/>
      <x:c r="P2330" s="7" t="str"/>
      <x:c r="Q2330" s="7" t="str"/>
      <x:c r="R2330" s="7" t="str"/>
      <x:c r="S2330" s="7" t="str"/>
      <x:c r="T2330" s="7" t="str">
        <x:f>IF(S2330="","OPEN",IF(OR(N2330="",O2330="",P2330&lt;&gt;"SAFE",NOT(ISNUMBER(Q2330)),Q2330&gt;L2330,AND(E2330="FUNCTIONAL TWIN",R2330="")),"FAIL","PASS"))</x:f>
        <x:v>OPEN</x:v>
      </x:c>
    </x:row>
    <x:row r="2331" ht="40" customHeight="1">
      <x:c r="B2331" s="7" t="str">
        <x:v>RAP-PT-2325</x:v>
      </x:c>
      <x:c r="C2331" s="7" t="str">
        <x:v>REA-T-A2-FCE-02-M</x:v>
      </x:c>
      <x:c r="D2331" s="7" t="str">
        <x:v>REA-T-A2</x:v>
      </x:c>
      <x:c r="E2331" s="7" t="str">
        <x:v>FUNCTIONAL TWIN</x:v>
      </x:c>
      <x:c r="F2331" s="7" t="str">
        <x:v>PTC-A</x:v>
      </x:c>
      <x:c r="G2331" s="7" t="str">
        <x:v>BL-Y</x:v>
      </x:c>
      <x:c r="H2331" s="7" t="str">
        <x:v>FCE-02</x:v>
      </x:c>
      <x:c r="I2331" s="7" t="str">
        <x:v>manual/passive</x:v>
      </x:c>
      <x:c r="J2331" s="7" t="str">
        <x:v>T01</x:v>
      </x:c>
      <x:c r="K2331" s="10" t="str">
        <x:v>challenged path receives no command</x:v>
      </x:c>
      <x:c r="L2331" s="7" t="n">
        <x:v>2</x:v>
      </x:c>
      <x:c r="M2331" s="10" t="str">
        <x:v>failure detected; alternate path safe</x:v>
      </x:c>
      <x:c r="N2331" s="7" t="str"/>
      <x:c r="O2331" s="7" t="str"/>
      <x:c r="P2331" s="7" t="str"/>
      <x:c r="Q2331" s="7" t="str"/>
      <x:c r="R2331" s="7" t="str"/>
      <x:c r="S2331" s="7" t="str"/>
      <x:c r="T2331" s="7" t="str">
        <x:f>IF(S2331="","OPEN",IF(OR(N2331="",O2331="",P2331&lt;&gt;"SAFE",NOT(ISNUMBER(Q2331)),Q2331&gt;L2331,AND(E2331="FUNCTIONAL TWIN",R2331="")),"FAIL","PASS"))</x:f>
        <x:v>OPEN</x:v>
      </x:c>
    </x:row>
    <x:row r="2332" ht="40" customHeight="1">
      <x:c r="B2332" s="7" t="str">
        <x:v>RAP-PT-2326</x:v>
      </x:c>
      <x:c r="C2332" s="7" t="str">
        <x:v>REA-T-A2-FCE-02-M</x:v>
      </x:c>
      <x:c r="D2332" s="7" t="str">
        <x:v>REA-T-A2</x:v>
      </x:c>
      <x:c r="E2332" s="7" t="str">
        <x:v>FUNCTIONAL TWIN</x:v>
      </x:c>
      <x:c r="F2332" s="7" t="str">
        <x:v>PTC-A</x:v>
      </x:c>
      <x:c r="G2332" s="7" t="str">
        <x:v>BL-Y</x:v>
      </x:c>
      <x:c r="H2332" s="7" t="str">
        <x:v>FCE-02</x:v>
      </x:c>
      <x:c r="I2332" s="7" t="str">
        <x:v>manual/passive</x:v>
      </x:c>
      <x:c r="J2332" s="7" t="str">
        <x:v>T02</x:v>
      </x:c>
      <x:c r="K2332" s="10" t="str">
        <x:v>challenged path has no usable motive energy</x:v>
      </x:c>
      <x:c r="L2332" s="7" t="n">
        <x:v>2</x:v>
      </x:c>
      <x:c r="M2332" s="10" t="str">
        <x:v>failure detected; alternate path safe</x:v>
      </x:c>
      <x:c r="N2332" s="7" t="str"/>
      <x:c r="O2332" s="7" t="str"/>
      <x:c r="P2332" s="7" t="str"/>
      <x:c r="Q2332" s="7" t="str"/>
      <x:c r="R2332" s="7" t="str"/>
      <x:c r="S2332" s="7" t="str"/>
      <x:c r="T2332" s="7" t="str">
        <x:f>IF(S2332="","OPEN",IF(OR(N2332="",O2332="",P2332&lt;&gt;"SAFE",NOT(ISNUMBER(Q2332)),Q2332&gt;L2332,AND(E2332="FUNCTIONAL TWIN",R2332="")),"FAIL","PASS"))</x:f>
        <x:v>OPEN</x:v>
      </x:c>
    </x:row>
    <x:row r="2333" ht="40" customHeight="1">
      <x:c r="B2333" s="7" t="str">
        <x:v>RAP-PT-2327</x:v>
      </x:c>
      <x:c r="C2333" s="7" t="str">
        <x:v>REA-T-A2-FCE-02-M</x:v>
      </x:c>
      <x:c r="D2333" s="7" t="str">
        <x:v>REA-T-A2</x:v>
      </x:c>
      <x:c r="E2333" s="7" t="str">
        <x:v>FUNCTIONAL TWIN</x:v>
      </x:c>
      <x:c r="F2333" s="7" t="str">
        <x:v>PTC-A</x:v>
      </x:c>
      <x:c r="G2333" s="7" t="str">
        <x:v>BL-Y</x:v>
      </x:c>
      <x:c r="H2333" s="7" t="str">
        <x:v>FCE-02</x:v>
      </x:c>
      <x:c r="I2333" s="7" t="str">
        <x:v>manual/passive</x:v>
      </x:c>
      <x:c r="J2333" s="7" t="str">
        <x:v>T03</x:v>
      </x:c>
      <x:c r="K2333" s="10" t="str">
        <x:v>challenged path reports safe while element remains unsafe</x:v>
      </x:c>
      <x:c r="L2333" s="7" t="n">
        <x:v>2</x:v>
      </x:c>
      <x:c r="M2333" s="10" t="str">
        <x:v>false indication rejected; alternate path safe</x:v>
      </x:c>
      <x:c r="N2333" s="7" t="str"/>
      <x:c r="O2333" s="7" t="str"/>
      <x:c r="P2333" s="7" t="str"/>
      <x:c r="Q2333" s="7" t="str"/>
      <x:c r="R2333" s="7" t="str"/>
      <x:c r="S2333" s="7" t="str"/>
      <x:c r="T2333" s="7" t="str">
        <x:f>IF(S2333="","OPEN",IF(OR(N2333="",O2333="",P2333&lt;&gt;"SAFE",NOT(ISNUMBER(Q2333)),Q2333&gt;L2333,AND(E2333="FUNCTIONAL TWIN",R2333="")),"FAIL","PASS"))</x:f>
        <x:v>OPEN</x:v>
      </x:c>
    </x:row>
    <x:row r="2334" ht="40" customHeight="1">
      <x:c r="B2334" s="7" t="str">
        <x:v>RAP-PT-2328</x:v>
      </x:c>
      <x:c r="C2334" s="7" t="str">
        <x:v>REA-T-A2-FCE-02-M</x:v>
      </x:c>
      <x:c r="D2334" s="7" t="str">
        <x:v>REA-T-A2</x:v>
      </x:c>
      <x:c r="E2334" s="7" t="str">
        <x:v>FUNCTIONAL TWIN</x:v>
      </x:c>
      <x:c r="F2334" s="7" t="str">
        <x:v>PTC-A</x:v>
      </x:c>
      <x:c r="G2334" s="7" t="str">
        <x:v>BL-Y</x:v>
      </x:c>
      <x:c r="H2334" s="7" t="str">
        <x:v>FCE-02</x:v>
      </x:c>
      <x:c r="I2334" s="7" t="str">
        <x:v>manual/passive</x:v>
      </x:c>
      <x:c r="J2334" s="7" t="str">
        <x:v>T04</x:v>
      </x:c>
      <x:c r="K2334" s="10" t="str">
        <x:v>challenged mechanism cannot reach final state</x:v>
      </x:c>
      <x:c r="L2334" s="7" t="n">
        <x:v>2</x:v>
      </x:c>
      <x:c r="M2334" s="10" t="str">
        <x:v>obstruction detected; alternate path safe</x:v>
      </x:c>
      <x:c r="N2334" s="7" t="str"/>
      <x:c r="O2334" s="7" t="str"/>
      <x:c r="P2334" s="7" t="str"/>
      <x:c r="Q2334" s="7" t="str"/>
      <x:c r="R2334" s="7" t="str"/>
      <x:c r="S2334" s="7" t="str"/>
      <x:c r="T2334" s="7" t="str">
        <x:f>IF(S2334="","OPEN",IF(OR(N2334="",O2334="",P2334&lt;&gt;"SAFE",NOT(ISNUMBER(Q2334)),Q2334&gt;L2334,AND(E2334="FUNCTIONAL TWIN",R2334="")),"FAIL","PASS"))</x:f>
        <x:v>OPEN</x:v>
      </x:c>
    </x:row>
    <x:row r="2335" ht="40" customHeight="1">
      <x:c r="B2335" s="7" t="str">
        <x:v>RAP-PT-2329</x:v>
      </x:c>
      <x:c r="C2335" s="7" t="str">
        <x:v>REA-T-A2-FCE-03-P</x:v>
      </x:c>
      <x:c r="D2335" s="7" t="str">
        <x:v>REA-T-A2</x:v>
      </x:c>
      <x:c r="E2335" s="7" t="str">
        <x:v>FUNCTIONAL TWIN</x:v>
      </x:c>
      <x:c r="F2335" s="7" t="str">
        <x:v>PTC-A</x:v>
      </x:c>
      <x:c r="G2335" s="7" t="str">
        <x:v>BL-Y</x:v>
      </x:c>
      <x:c r="H2335" s="7" t="str">
        <x:v>FCE-03</x:v>
      </x:c>
      <x:c r="I2335" s="7" t="str">
        <x:v>primary</x:v>
      </x:c>
      <x:c r="J2335" s="7" t="str">
        <x:v>T01</x:v>
      </x:c>
      <x:c r="K2335" s="10" t="str">
        <x:v>challenged path receives no command</x:v>
      </x:c>
      <x:c r="L2335" s="7" t="n">
        <x:v>5</x:v>
      </x:c>
      <x:c r="M2335" s="10" t="str">
        <x:v>failure detected; alternate path safe</x:v>
      </x:c>
      <x:c r="N2335" s="7" t="str"/>
      <x:c r="O2335" s="7" t="str"/>
      <x:c r="P2335" s="7" t="str"/>
      <x:c r="Q2335" s="7" t="str"/>
      <x:c r="R2335" s="7" t="str"/>
      <x:c r="S2335" s="7" t="str"/>
      <x:c r="T2335" s="7" t="str">
        <x:f>IF(S2335="","OPEN",IF(OR(N2335="",O2335="",P2335&lt;&gt;"SAFE",NOT(ISNUMBER(Q2335)),Q2335&gt;L2335,AND(E2335="FUNCTIONAL TWIN",R2335="")),"FAIL","PASS"))</x:f>
        <x:v>OPEN</x:v>
      </x:c>
    </x:row>
    <x:row r="2336" ht="40" customHeight="1">
      <x:c r="B2336" s="7" t="str">
        <x:v>RAP-PT-2330</x:v>
      </x:c>
      <x:c r="C2336" s="7" t="str">
        <x:v>REA-T-A2-FCE-03-P</x:v>
      </x:c>
      <x:c r="D2336" s="7" t="str">
        <x:v>REA-T-A2</x:v>
      </x:c>
      <x:c r="E2336" s="7" t="str">
        <x:v>FUNCTIONAL TWIN</x:v>
      </x:c>
      <x:c r="F2336" s="7" t="str">
        <x:v>PTC-A</x:v>
      </x:c>
      <x:c r="G2336" s="7" t="str">
        <x:v>BL-Y</x:v>
      </x:c>
      <x:c r="H2336" s="7" t="str">
        <x:v>FCE-03</x:v>
      </x:c>
      <x:c r="I2336" s="7" t="str">
        <x:v>primary</x:v>
      </x:c>
      <x:c r="J2336" s="7" t="str">
        <x:v>T02</x:v>
      </x:c>
      <x:c r="K2336" s="10" t="str">
        <x:v>challenged path has no usable motive energy</x:v>
      </x:c>
      <x:c r="L2336" s="7" t="n">
        <x:v>5</x:v>
      </x:c>
      <x:c r="M2336" s="10" t="str">
        <x:v>failure detected; alternate path safe</x:v>
      </x:c>
      <x:c r="N2336" s="7" t="str"/>
      <x:c r="O2336" s="7" t="str"/>
      <x:c r="P2336" s="7" t="str"/>
      <x:c r="Q2336" s="7" t="str"/>
      <x:c r="R2336" s="7" t="str"/>
      <x:c r="S2336" s="7" t="str"/>
      <x:c r="T2336" s="7" t="str">
        <x:f>IF(S2336="","OPEN",IF(OR(N2336="",O2336="",P2336&lt;&gt;"SAFE",NOT(ISNUMBER(Q2336)),Q2336&gt;L2336,AND(E2336="FUNCTIONAL TWIN",R2336="")),"FAIL","PASS"))</x:f>
        <x:v>OPEN</x:v>
      </x:c>
    </x:row>
    <x:row r="2337" ht="40" customHeight="1">
      <x:c r="B2337" s="7" t="str">
        <x:v>RAP-PT-2331</x:v>
      </x:c>
      <x:c r="C2337" s="7" t="str">
        <x:v>REA-T-A2-FCE-03-P</x:v>
      </x:c>
      <x:c r="D2337" s="7" t="str">
        <x:v>REA-T-A2</x:v>
      </x:c>
      <x:c r="E2337" s="7" t="str">
        <x:v>FUNCTIONAL TWIN</x:v>
      </x:c>
      <x:c r="F2337" s="7" t="str">
        <x:v>PTC-A</x:v>
      </x:c>
      <x:c r="G2337" s="7" t="str">
        <x:v>BL-Y</x:v>
      </x:c>
      <x:c r="H2337" s="7" t="str">
        <x:v>FCE-03</x:v>
      </x:c>
      <x:c r="I2337" s="7" t="str">
        <x:v>primary</x:v>
      </x:c>
      <x:c r="J2337" s="7" t="str">
        <x:v>T03</x:v>
      </x:c>
      <x:c r="K2337" s="10" t="str">
        <x:v>challenged path reports safe while element remains unsafe</x:v>
      </x:c>
      <x:c r="L2337" s="7" t="n">
        <x:v>5</x:v>
      </x:c>
      <x:c r="M2337" s="10" t="str">
        <x:v>false indication rejected; alternate path safe</x:v>
      </x:c>
      <x:c r="N2337" s="7" t="str"/>
      <x:c r="O2337" s="7" t="str"/>
      <x:c r="P2337" s="7" t="str"/>
      <x:c r="Q2337" s="7" t="str"/>
      <x:c r="R2337" s="7" t="str"/>
      <x:c r="S2337" s="7" t="str"/>
      <x:c r="T2337" s="7" t="str">
        <x:f>IF(S2337="","OPEN",IF(OR(N2337="",O2337="",P2337&lt;&gt;"SAFE",NOT(ISNUMBER(Q2337)),Q2337&gt;L2337,AND(E2337="FUNCTIONAL TWIN",R2337="")),"FAIL","PASS"))</x:f>
        <x:v>OPEN</x:v>
      </x:c>
    </x:row>
    <x:row r="2338" ht="40" customHeight="1">
      <x:c r="B2338" s="7" t="str">
        <x:v>RAP-PT-2332</x:v>
      </x:c>
      <x:c r="C2338" s="7" t="str">
        <x:v>REA-T-A2-FCE-03-P</x:v>
      </x:c>
      <x:c r="D2338" s="7" t="str">
        <x:v>REA-T-A2</x:v>
      </x:c>
      <x:c r="E2338" s="7" t="str">
        <x:v>FUNCTIONAL TWIN</x:v>
      </x:c>
      <x:c r="F2338" s="7" t="str">
        <x:v>PTC-A</x:v>
      </x:c>
      <x:c r="G2338" s="7" t="str">
        <x:v>BL-Y</x:v>
      </x:c>
      <x:c r="H2338" s="7" t="str">
        <x:v>FCE-03</x:v>
      </x:c>
      <x:c r="I2338" s="7" t="str">
        <x:v>primary</x:v>
      </x:c>
      <x:c r="J2338" s="7" t="str">
        <x:v>T04</x:v>
      </x:c>
      <x:c r="K2338" s="10" t="str">
        <x:v>challenged mechanism cannot reach final state</x:v>
      </x:c>
      <x:c r="L2338" s="7" t="n">
        <x:v>5</x:v>
      </x:c>
      <x:c r="M2338" s="10" t="str">
        <x:v>obstruction detected; alternate path safe</x:v>
      </x:c>
      <x:c r="N2338" s="7" t="str"/>
      <x:c r="O2338" s="7" t="str"/>
      <x:c r="P2338" s="7" t="str"/>
      <x:c r="Q2338" s="7" t="str"/>
      <x:c r="R2338" s="7" t="str"/>
      <x:c r="S2338" s="7" t="str"/>
      <x:c r="T2338" s="7" t="str">
        <x:f>IF(S2338="","OPEN",IF(OR(N2338="",O2338="",P2338&lt;&gt;"SAFE",NOT(ISNUMBER(Q2338)),Q2338&gt;L2338,AND(E2338="FUNCTIONAL TWIN",R2338="")),"FAIL","PASS"))</x:f>
        <x:v>OPEN</x:v>
      </x:c>
    </x:row>
    <x:row r="2339" ht="40" customHeight="1">
      <x:c r="B2339" s="7" t="str">
        <x:v>RAP-PT-2333</x:v>
      </x:c>
      <x:c r="C2339" s="7" t="str">
        <x:v>REA-T-A2-FCE-03-D</x:v>
      </x:c>
      <x:c r="D2339" s="7" t="str">
        <x:v>REA-T-A2</x:v>
      </x:c>
      <x:c r="E2339" s="7" t="str">
        <x:v>FUNCTIONAL TWIN</x:v>
      </x:c>
      <x:c r="F2339" s="7" t="str">
        <x:v>PTC-A</x:v>
      </x:c>
      <x:c r="G2339" s="7" t="str">
        <x:v>BL-Y</x:v>
      </x:c>
      <x:c r="H2339" s="7" t="str">
        <x:v>FCE-03</x:v>
      </x:c>
      <x:c r="I2339" s="7" t="str">
        <x:v>diverse</x:v>
      </x:c>
      <x:c r="J2339" s="7" t="str">
        <x:v>T01</x:v>
      </x:c>
      <x:c r="K2339" s="10" t="str">
        <x:v>challenged path receives no command</x:v>
      </x:c>
      <x:c r="L2339" s="7" t="n">
        <x:v>5</x:v>
      </x:c>
      <x:c r="M2339" s="10" t="str">
        <x:v>failure detected; alternate path safe</x:v>
      </x:c>
      <x:c r="N2339" s="7" t="str"/>
      <x:c r="O2339" s="7" t="str"/>
      <x:c r="P2339" s="7" t="str"/>
      <x:c r="Q2339" s="7" t="str"/>
      <x:c r="R2339" s="7" t="str"/>
      <x:c r="S2339" s="7" t="str"/>
      <x:c r="T2339" s="7" t="str">
        <x:f>IF(S2339="","OPEN",IF(OR(N2339="",O2339="",P2339&lt;&gt;"SAFE",NOT(ISNUMBER(Q2339)),Q2339&gt;L2339,AND(E2339="FUNCTIONAL TWIN",R2339="")),"FAIL","PASS"))</x:f>
        <x:v>OPEN</x:v>
      </x:c>
    </x:row>
    <x:row r="2340" ht="40" customHeight="1">
      <x:c r="B2340" s="7" t="str">
        <x:v>RAP-PT-2334</x:v>
      </x:c>
      <x:c r="C2340" s="7" t="str">
        <x:v>REA-T-A2-FCE-03-D</x:v>
      </x:c>
      <x:c r="D2340" s="7" t="str">
        <x:v>REA-T-A2</x:v>
      </x:c>
      <x:c r="E2340" s="7" t="str">
        <x:v>FUNCTIONAL TWIN</x:v>
      </x:c>
      <x:c r="F2340" s="7" t="str">
        <x:v>PTC-A</x:v>
      </x:c>
      <x:c r="G2340" s="7" t="str">
        <x:v>BL-Y</x:v>
      </x:c>
      <x:c r="H2340" s="7" t="str">
        <x:v>FCE-03</x:v>
      </x:c>
      <x:c r="I2340" s="7" t="str">
        <x:v>diverse</x:v>
      </x:c>
      <x:c r="J2340" s="7" t="str">
        <x:v>T02</x:v>
      </x:c>
      <x:c r="K2340" s="10" t="str">
        <x:v>challenged path has no usable motive energy</x:v>
      </x:c>
      <x:c r="L2340" s="7" t="n">
        <x:v>5</x:v>
      </x:c>
      <x:c r="M2340" s="10" t="str">
        <x:v>failure detected; alternate path safe</x:v>
      </x:c>
      <x:c r="N2340" s="7" t="str"/>
      <x:c r="O2340" s="7" t="str"/>
      <x:c r="P2340" s="7" t="str"/>
      <x:c r="Q2340" s="7" t="str"/>
      <x:c r="R2340" s="7" t="str"/>
      <x:c r="S2340" s="7" t="str"/>
      <x:c r="T2340" s="7" t="str">
        <x:f>IF(S2340="","OPEN",IF(OR(N2340="",O2340="",P2340&lt;&gt;"SAFE",NOT(ISNUMBER(Q2340)),Q2340&gt;L2340,AND(E2340="FUNCTIONAL TWIN",R2340="")),"FAIL","PASS"))</x:f>
        <x:v>OPEN</x:v>
      </x:c>
    </x:row>
    <x:row r="2341" ht="40" customHeight="1">
      <x:c r="B2341" s="7" t="str">
        <x:v>RAP-PT-2335</x:v>
      </x:c>
      <x:c r="C2341" s="7" t="str">
        <x:v>REA-T-A2-FCE-03-D</x:v>
      </x:c>
      <x:c r="D2341" s="7" t="str">
        <x:v>REA-T-A2</x:v>
      </x:c>
      <x:c r="E2341" s="7" t="str">
        <x:v>FUNCTIONAL TWIN</x:v>
      </x:c>
      <x:c r="F2341" s="7" t="str">
        <x:v>PTC-A</x:v>
      </x:c>
      <x:c r="G2341" s="7" t="str">
        <x:v>BL-Y</x:v>
      </x:c>
      <x:c r="H2341" s="7" t="str">
        <x:v>FCE-03</x:v>
      </x:c>
      <x:c r="I2341" s="7" t="str">
        <x:v>diverse</x:v>
      </x:c>
      <x:c r="J2341" s="7" t="str">
        <x:v>T03</x:v>
      </x:c>
      <x:c r="K2341" s="10" t="str">
        <x:v>challenged path reports safe while element remains unsafe</x:v>
      </x:c>
      <x:c r="L2341" s="7" t="n">
        <x:v>5</x:v>
      </x:c>
      <x:c r="M2341" s="10" t="str">
        <x:v>false indication rejected; alternate path safe</x:v>
      </x:c>
      <x:c r="N2341" s="7" t="str"/>
      <x:c r="O2341" s="7" t="str"/>
      <x:c r="P2341" s="7" t="str"/>
      <x:c r="Q2341" s="7" t="str"/>
      <x:c r="R2341" s="7" t="str"/>
      <x:c r="S2341" s="7" t="str"/>
      <x:c r="T2341" s="7" t="str">
        <x:f>IF(S2341="","OPEN",IF(OR(N2341="",O2341="",P2341&lt;&gt;"SAFE",NOT(ISNUMBER(Q2341)),Q2341&gt;L2341,AND(E2341="FUNCTIONAL TWIN",R2341="")),"FAIL","PASS"))</x:f>
        <x:v>OPEN</x:v>
      </x:c>
    </x:row>
    <x:row r="2342" ht="40" customHeight="1">
      <x:c r="B2342" s="7" t="str">
        <x:v>RAP-PT-2336</x:v>
      </x:c>
      <x:c r="C2342" s="7" t="str">
        <x:v>REA-T-A2-FCE-03-D</x:v>
      </x:c>
      <x:c r="D2342" s="7" t="str">
        <x:v>REA-T-A2</x:v>
      </x:c>
      <x:c r="E2342" s="7" t="str">
        <x:v>FUNCTIONAL TWIN</x:v>
      </x:c>
      <x:c r="F2342" s="7" t="str">
        <x:v>PTC-A</x:v>
      </x:c>
      <x:c r="G2342" s="7" t="str">
        <x:v>BL-Y</x:v>
      </x:c>
      <x:c r="H2342" s="7" t="str">
        <x:v>FCE-03</x:v>
      </x:c>
      <x:c r="I2342" s="7" t="str">
        <x:v>diverse</x:v>
      </x:c>
      <x:c r="J2342" s="7" t="str">
        <x:v>T04</x:v>
      </x:c>
      <x:c r="K2342" s="10" t="str">
        <x:v>challenged mechanism cannot reach final state</x:v>
      </x:c>
      <x:c r="L2342" s="7" t="n">
        <x:v>5</x:v>
      </x:c>
      <x:c r="M2342" s="10" t="str">
        <x:v>obstruction detected; alternate path safe</x:v>
      </x:c>
      <x:c r="N2342" s="7" t="str"/>
      <x:c r="O2342" s="7" t="str"/>
      <x:c r="P2342" s="7" t="str"/>
      <x:c r="Q2342" s="7" t="str"/>
      <x:c r="R2342" s="7" t="str"/>
      <x:c r="S2342" s="7" t="str"/>
      <x:c r="T2342" s="7" t="str">
        <x:f>IF(S2342="","OPEN",IF(OR(N2342="",O2342="",P2342&lt;&gt;"SAFE",NOT(ISNUMBER(Q2342)),Q2342&gt;L2342,AND(E2342="FUNCTIONAL TWIN",R2342="")),"FAIL","PASS"))</x:f>
        <x:v>OPEN</x:v>
      </x:c>
    </x:row>
    <x:row r="2343" ht="40" customHeight="1">
      <x:c r="B2343" s="7" t="str">
        <x:v>RAP-PT-2337</x:v>
      </x:c>
      <x:c r="C2343" s="7" t="str">
        <x:v>REA-T-A2-FCE-03-M</x:v>
      </x:c>
      <x:c r="D2343" s="7" t="str">
        <x:v>REA-T-A2</x:v>
      </x:c>
      <x:c r="E2343" s="7" t="str">
        <x:v>FUNCTIONAL TWIN</x:v>
      </x:c>
      <x:c r="F2343" s="7" t="str">
        <x:v>PTC-A</x:v>
      </x:c>
      <x:c r="G2343" s="7" t="str">
        <x:v>BL-Y</x:v>
      </x:c>
      <x:c r="H2343" s="7" t="str">
        <x:v>FCE-03</x:v>
      </x:c>
      <x:c r="I2343" s="7" t="str">
        <x:v>manual/passive</x:v>
      </x:c>
      <x:c r="J2343" s="7" t="str">
        <x:v>T01</x:v>
      </x:c>
      <x:c r="K2343" s="10" t="str">
        <x:v>challenged path receives no command</x:v>
      </x:c>
      <x:c r="L2343" s="7" t="n">
        <x:v>5</x:v>
      </x:c>
      <x:c r="M2343" s="10" t="str">
        <x:v>failure detected; alternate path safe</x:v>
      </x:c>
      <x:c r="N2343" s="7" t="str"/>
      <x:c r="O2343" s="7" t="str"/>
      <x:c r="P2343" s="7" t="str"/>
      <x:c r="Q2343" s="7" t="str"/>
      <x:c r="R2343" s="7" t="str"/>
      <x:c r="S2343" s="7" t="str"/>
      <x:c r="T2343" s="7" t="str">
        <x:f>IF(S2343="","OPEN",IF(OR(N2343="",O2343="",P2343&lt;&gt;"SAFE",NOT(ISNUMBER(Q2343)),Q2343&gt;L2343,AND(E2343="FUNCTIONAL TWIN",R2343="")),"FAIL","PASS"))</x:f>
        <x:v>OPEN</x:v>
      </x:c>
    </x:row>
    <x:row r="2344" ht="40" customHeight="1">
      <x:c r="B2344" s="7" t="str">
        <x:v>RAP-PT-2338</x:v>
      </x:c>
      <x:c r="C2344" s="7" t="str">
        <x:v>REA-T-A2-FCE-03-M</x:v>
      </x:c>
      <x:c r="D2344" s="7" t="str">
        <x:v>REA-T-A2</x:v>
      </x:c>
      <x:c r="E2344" s="7" t="str">
        <x:v>FUNCTIONAL TWIN</x:v>
      </x:c>
      <x:c r="F2344" s="7" t="str">
        <x:v>PTC-A</x:v>
      </x:c>
      <x:c r="G2344" s="7" t="str">
        <x:v>BL-Y</x:v>
      </x:c>
      <x:c r="H2344" s="7" t="str">
        <x:v>FCE-03</x:v>
      </x:c>
      <x:c r="I2344" s="7" t="str">
        <x:v>manual/passive</x:v>
      </x:c>
      <x:c r="J2344" s="7" t="str">
        <x:v>T02</x:v>
      </x:c>
      <x:c r="K2344" s="10" t="str">
        <x:v>challenged path has no usable motive energy</x:v>
      </x:c>
      <x:c r="L2344" s="7" t="n">
        <x:v>5</x:v>
      </x:c>
      <x:c r="M2344" s="10" t="str">
        <x:v>failure detected; alternate path safe</x:v>
      </x:c>
      <x:c r="N2344" s="7" t="str"/>
      <x:c r="O2344" s="7" t="str"/>
      <x:c r="P2344" s="7" t="str"/>
      <x:c r="Q2344" s="7" t="str"/>
      <x:c r="R2344" s="7" t="str"/>
      <x:c r="S2344" s="7" t="str"/>
      <x:c r="T2344" s="7" t="str">
        <x:f>IF(S2344="","OPEN",IF(OR(N2344="",O2344="",P2344&lt;&gt;"SAFE",NOT(ISNUMBER(Q2344)),Q2344&gt;L2344,AND(E2344="FUNCTIONAL TWIN",R2344="")),"FAIL","PASS"))</x:f>
        <x:v>OPEN</x:v>
      </x:c>
    </x:row>
    <x:row r="2345" ht="40" customHeight="1">
      <x:c r="B2345" s="7" t="str">
        <x:v>RAP-PT-2339</x:v>
      </x:c>
      <x:c r="C2345" s="7" t="str">
        <x:v>REA-T-A2-FCE-03-M</x:v>
      </x:c>
      <x:c r="D2345" s="7" t="str">
        <x:v>REA-T-A2</x:v>
      </x:c>
      <x:c r="E2345" s="7" t="str">
        <x:v>FUNCTIONAL TWIN</x:v>
      </x:c>
      <x:c r="F2345" s="7" t="str">
        <x:v>PTC-A</x:v>
      </x:c>
      <x:c r="G2345" s="7" t="str">
        <x:v>BL-Y</x:v>
      </x:c>
      <x:c r="H2345" s="7" t="str">
        <x:v>FCE-03</x:v>
      </x:c>
      <x:c r="I2345" s="7" t="str">
        <x:v>manual/passive</x:v>
      </x:c>
      <x:c r="J2345" s="7" t="str">
        <x:v>T03</x:v>
      </x:c>
      <x:c r="K2345" s="10" t="str">
        <x:v>challenged path reports safe while element remains unsafe</x:v>
      </x:c>
      <x:c r="L2345" s="7" t="n">
        <x:v>5</x:v>
      </x:c>
      <x:c r="M2345" s="10" t="str">
        <x:v>false indication rejected; alternate path safe</x:v>
      </x:c>
      <x:c r="N2345" s="7" t="str"/>
      <x:c r="O2345" s="7" t="str"/>
      <x:c r="P2345" s="7" t="str"/>
      <x:c r="Q2345" s="7" t="str"/>
      <x:c r="R2345" s="7" t="str"/>
      <x:c r="S2345" s="7" t="str"/>
      <x:c r="T2345" s="7" t="str">
        <x:f>IF(S2345="","OPEN",IF(OR(N2345="",O2345="",P2345&lt;&gt;"SAFE",NOT(ISNUMBER(Q2345)),Q2345&gt;L2345,AND(E2345="FUNCTIONAL TWIN",R2345="")),"FAIL","PASS"))</x:f>
        <x:v>OPEN</x:v>
      </x:c>
    </x:row>
    <x:row r="2346" ht="40" customHeight="1">
      <x:c r="B2346" s="7" t="str">
        <x:v>RAP-PT-2340</x:v>
      </x:c>
      <x:c r="C2346" s="7" t="str">
        <x:v>REA-T-A2-FCE-03-M</x:v>
      </x:c>
      <x:c r="D2346" s="7" t="str">
        <x:v>REA-T-A2</x:v>
      </x:c>
      <x:c r="E2346" s="7" t="str">
        <x:v>FUNCTIONAL TWIN</x:v>
      </x:c>
      <x:c r="F2346" s="7" t="str">
        <x:v>PTC-A</x:v>
      </x:c>
      <x:c r="G2346" s="7" t="str">
        <x:v>BL-Y</x:v>
      </x:c>
      <x:c r="H2346" s="7" t="str">
        <x:v>FCE-03</x:v>
      </x:c>
      <x:c r="I2346" s="7" t="str">
        <x:v>manual/passive</x:v>
      </x:c>
      <x:c r="J2346" s="7" t="str">
        <x:v>T04</x:v>
      </x:c>
      <x:c r="K2346" s="10" t="str">
        <x:v>challenged mechanism cannot reach final state</x:v>
      </x:c>
      <x:c r="L2346" s="7" t="n">
        <x:v>5</x:v>
      </x:c>
      <x:c r="M2346" s="10" t="str">
        <x:v>obstruction detected; alternate path safe</x:v>
      </x:c>
      <x:c r="N2346" s="7" t="str"/>
      <x:c r="O2346" s="7" t="str"/>
      <x:c r="P2346" s="7" t="str"/>
      <x:c r="Q2346" s="7" t="str"/>
      <x:c r="R2346" s="7" t="str"/>
      <x:c r="S2346" s="7" t="str"/>
      <x:c r="T2346" s="7" t="str">
        <x:f>IF(S2346="","OPEN",IF(OR(N2346="",O2346="",P2346&lt;&gt;"SAFE",NOT(ISNUMBER(Q2346)),Q2346&gt;L2346,AND(E2346="FUNCTIONAL TWIN",R2346="")),"FAIL","PASS"))</x:f>
        <x:v>OPEN</x:v>
      </x:c>
    </x:row>
    <x:row r="2347" ht="40" customHeight="1">
      <x:c r="B2347" s="7" t="str">
        <x:v>RAP-PT-2341</x:v>
      </x:c>
      <x:c r="C2347" s="7" t="str">
        <x:v>REA-T-A2-FCE-04-P</x:v>
      </x:c>
      <x:c r="D2347" s="7" t="str">
        <x:v>REA-T-A2</x:v>
      </x:c>
      <x:c r="E2347" s="7" t="str">
        <x:v>FUNCTIONAL TWIN</x:v>
      </x:c>
      <x:c r="F2347" s="7" t="str">
        <x:v>PTC-A</x:v>
      </x:c>
      <x:c r="G2347" s="7" t="str">
        <x:v>BL-Y</x:v>
      </x:c>
      <x:c r="H2347" s="7" t="str">
        <x:v>FCE-04</x:v>
      </x:c>
      <x:c r="I2347" s="7" t="str">
        <x:v>primary</x:v>
      </x:c>
      <x:c r="J2347" s="7" t="str">
        <x:v>T01</x:v>
      </x:c>
      <x:c r="K2347" s="10" t="str">
        <x:v>challenged path receives no command</x:v>
      </x:c>
      <x:c r="L2347" s="7" t="n">
        <x:v>3</x:v>
      </x:c>
      <x:c r="M2347" s="10" t="str">
        <x:v>failure detected; alternate path safe</x:v>
      </x:c>
      <x:c r="N2347" s="7" t="str"/>
      <x:c r="O2347" s="7" t="str"/>
      <x:c r="P2347" s="7" t="str"/>
      <x:c r="Q2347" s="7" t="str"/>
      <x:c r="R2347" s="7" t="str"/>
      <x:c r="S2347" s="7" t="str"/>
      <x:c r="T2347" s="7" t="str">
        <x:f>IF(S2347="","OPEN",IF(OR(N2347="",O2347="",P2347&lt;&gt;"SAFE",NOT(ISNUMBER(Q2347)),Q2347&gt;L2347,AND(E2347="FUNCTIONAL TWIN",R2347="")),"FAIL","PASS"))</x:f>
        <x:v>OPEN</x:v>
      </x:c>
    </x:row>
    <x:row r="2348" ht="40" customHeight="1">
      <x:c r="B2348" s="7" t="str">
        <x:v>RAP-PT-2342</x:v>
      </x:c>
      <x:c r="C2348" s="7" t="str">
        <x:v>REA-T-A2-FCE-04-P</x:v>
      </x:c>
      <x:c r="D2348" s="7" t="str">
        <x:v>REA-T-A2</x:v>
      </x:c>
      <x:c r="E2348" s="7" t="str">
        <x:v>FUNCTIONAL TWIN</x:v>
      </x:c>
      <x:c r="F2348" s="7" t="str">
        <x:v>PTC-A</x:v>
      </x:c>
      <x:c r="G2348" s="7" t="str">
        <x:v>BL-Y</x:v>
      </x:c>
      <x:c r="H2348" s="7" t="str">
        <x:v>FCE-04</x:v>
      </x:c>
      <x:c r="I2348" s="7" t="str">
        <x:v>primary</x:v>
      </x:c>
      <x:c r="J2348" s="7" t="str">
        <x:v>T02</x:v>
      </x:c>
      <x:c r="K2348" s="10" t="str">
        <x:v>challenged path has no usable motive energy</x:v>
      </x:c>
      <x:c r="L2348" s="7" t="n">
        <x:v>3</x:v>
      </x:c>
      <x:c r="M2348" s="10" t="str">
        <x:v>failure detected; alternate path safe</x:v>
      </x:c>
      <x:c r="N2348" s="7" t="str"/>
      <x:c r="O2348" s="7" t="str"/>
      <x:c r="P2348" s="7" t="str"/>
      <x:c r="Q2348" s="7" t="str"/>
      <x:c r="R2348" s="7" t="str"/>
      <x:c r="S2348" s="7" t="str"/>
      <x:c r="T2348" s="7" t="str">
        <x:f>IF(S2348="","OPEN",IF(OR(N2348="",O2348="",P2348&lt;&gt;"SAFE",NOT(ISNUMBER(Q2348)),Q2348&gt;L2348,AND(E2348="FUNCTIONAL TWIN",R2348="")),"FAIL","PASS"))</x:f>
        <x:v>OPEN</x:v>
      </x:c>
    </x:row>
    <x:row r="2349" ht="40" customHeight="1">
      <x:c r="B2349" s="7" t="str">
        <x:v>RAP-PT-2343</x:v>
      </x:c>
      <x:c r="C2349" s="7" t="str">
        <x:v>REA-T-A2-FCE-04-P</x:v>
      </x:c>
      <x:c r="D2349" s="7" t="str">
        <x:v>REA-T-A2</x:v>
      </x:c>
      <x:c r="E2349" s="7" t="str">
        <x:v>FUNCTIONAL TWIN</x:v>
      </x:c>
      <x:c r="F2349" s="7" t="str">
        <x:v>PTC-A</x:v>
      </x:c>
      <x:c r="G2349" s="7" t="str">
        <x:v>BL-Y</x:v>
      </x:c>
      <x:c r="H2349" s="7" t="str">
        <x:v>FCE-04</x:v>
      </x:c>
      <x:c r="I2349" s="7" t="str">
        <x:v>primary</x:v>
      </x:c>
      <x:c r="J2349" s="7" t="str">
        <x:v>T03</x:v>
      </x:c>
      <x:c r="K2349" s="10" t="str">
        <x:v>challenged path reports safe while element remains unsafe</x:v>
      </x:c>
      <x:c r="L2349" s="7" t="n">
        <x:v>3</x:v>
      </x:c>
      <x:c r="M2349" s="10" t="str">
        <x:v>false indication rejected; alternate path safe</x:v>
      </x:c>
      <x:c r="N2349" s="7" t="str"/>
      <x:c r="O2349" s="7" t="str"/>
      <x:c r="P2349" s="7" t="str"/>
      <x:c r="Q2349" s="7" t="str"/>
      <x:c r="R2349" s="7" t="str"/>
      <x:c r="S2349" s="7" t="str"/>
      <x:c r="T2349" s="7" t="str">
        <x:f>IF(S2349="","OPEN",IF(OR(N2349="",O2349="",P2349&lt;&gt;"SAFE",NOT(ISNUMBER(Q2349)),Q2349&gt;L2349,AND(E2349="FUNCTIONAL TWIN",R2349="")),"FAIL","PASS"))</x:f>
        <x:v>OPEN</x:v>
      </x:c>
    </x:row>
    <x:row r="2350" ht="40" customHeight="1">
      <x:c r="B2350" s="7" t="str">
        <x:v>RAP-PT-2344</x:v>
      </x:c>
      <x:c r="C2350" s="7" t="str">
        <x:v>REA-T-A2-FCE-04-P</x:v>
      </x:c>
      <x:c r="D2350" s="7" t="str">
        <x:v>REA-T-A2</x:v>
      </x:c>
      <x:c r="E2350" s="7" t="str">
        <x:v>FUNCTIONAL TWIN</x:v>
      </x:c>
      <x:c r="F2350" s="7" t="str">
        <x:v>PTC-A</x:v>
      </x:c>
      <x:c r="G2350" s="7" t="str">
        <x:v>BL-Y</x:v>
      </x:c>
      <x:c r="H2350" s="7" t="str">
        <x:v>FCE-04</x:v>
      </x:c>
      <x:c r="I2350" s="7" t="str">
        <x:v>primary</x:v>
      </x:c>
      <x:c r="J2350" s="7" t="str">
        <x:v>T04</x:v>
      </x:c>
      <x:c r="K2350" s="10" t="str">
        <x:v>challenged mechanism cannot reach final state</x:v>
      </x:c>
      <x:c r="L2350" s="7" t="n">
        <x:v>3</x:v>
      </x:c>
      <x:c r="M2350" s="10" t="str">
        <x:v>obstruction detected; alternate path safe</x:v>
      </x:c>
      <x:c r="N2350" s="7" t="str"/>
      <x:c r="O2350" s="7" t="str"/>
      <x:c r="P2350" s="7" t="str"/>
      <x:c r="Q2350" s="7" t="str"/>
      <x:c r="R2350" s="7" t="str"/>
      <x:c r="S2350" s="7" t="str"/>
      <x:c r="T2350" s="7" t="str">
        <x:f>IF(S2350="","OPEN",IF(OR(N2350="",O2350="",P2350&lt;&gt;"SAFE",NOT(ISNUMBER(Q2350)),Q2350&gt;L2350,AND(E2350="FUNCTIONAL TWIN",R2350="")),"FAIL","PASS"))</x:f>
        <x:v>OPEN</x:v>
      </x:c>
    </x:row>
    <x:row r="2351" ht="40" customHeight="1">
      <x:c r="B2351" s="7" t="str">
        <x:v>RAP-PT-2345</x:v>
      </x:c>
      <x:c r="C2351" s="7" t="str">
        <x:v>REA-T-A2-FCE-04-D</x:v>
      </x:c>
      <x:c r="D2351" s="7" t="str">
        <x:v>REA-T-A2</x:v>
      </x:c>
      <x:c r="E2351" s="7" t="str">
        <x:v>FUNCTIONAL TWIN</x:v>
      </x:c>
      <x:c r="F2351" s="7" t="str">
        <x:v>PTC-A</x:v>
      </x:c>
      <x:c r="G2351" s="7" t="str">
        <x:v>BL-Y</x:v>
      </x:c>
      <x:c r="H2351" s="7" t="str">
        <x:v>FCE-04</x:v>
      </x:c>
      <x:c r="I2351" s="7" t="str">
        <x:v>diverse</x:v>
      </x:c>
      <x:c r="J2351" s="7" t="str">
        <x:v>T01</x:v>
      </x:c>
      <x:c r="K2351" s="10" t="str">
        <x:v>challenged path receives no command</x:v>
      </x:c>
      <x:c r="L2351" s="7" t="n">
        <x:v>3</x:v>
      </x:c>
      <x:c r="M2351" s="10" t="str">
        <x:v>failure detected; alternate path safe</x:v>
      </x:c>
      <x:c r="N2351" s="7" t="str"/>
      <x:c r="O2351" s="7" t="str"/>
      <x:c r="P2351" s="7" t="str"/>
      <x:c r="Q2351" s="7" t="str"/>
      <x:c r="R2351" s="7" t="str"/>
      <x:c r="S2351" s="7" t="str"/>
      <x:c r="T2351" s="7" t="str">
        <x:f>IF(S2351="","OPEN",IF(OR(N2351="",O2351="",P2351&lt;&gt;"SAFE",NOT(ISNUMBER(Q2351)),Q2351&gt;L2351,AND(E2351="FUNCTIONAL TWIN",R2351="")),"FAIL","PASS"))</x:f>
        <x:v>OPEN</x:v>
      </x:c>
    </x:row>
    <x:row r="2352" ht="40" customHeight="1">
      <x:c r="B2352" s="7" t="str">
        <x:v>RAP-PT-2346</x:v>
      </x:c>
      <x:c r="C2352" s="7" t="str">
        <x:v>REA-T-A2-FCE-04-D</x:v>
      </x:c>
      <x:c r="D2352" s="7" t="str">
        <x:v>REA-T-A2</x:v>
      </x:c>
      <x:c r="E2352" s="7" t="str">
        <x:v>FUNCTIONAL TWIN</x:v>
      </x:c>
      <x:c r="F2352" s="7" t="str">
        <x:v>PTC-A</x:v>
      </x:c>
      <x:c r="G2352" s="7" t="str">
        <x:v>BL-Y</x:v>
      </x:c>
      <x:c r="H2352" s="7" t="str">
        <x:v>FCE-04</x:v>
      </x:c>
      <x:c r="I2352" s="7" t="str">
        <x:v>diverse</x:v>
      </x:c>
      <x:c r="J2352" s="7" t="str">
        <x:v>T02</x:v>
      </x:c>
      <x:c r="K2352" s="10" t="str">
        <x:v>challenged path has no usable motive energy</x:v>
      </x:c>
      <x:c r="L2352" s="7" t="n">
        <x:v>3</x:v>
      </x:c>
      <x:c r="M2352" s="10" t="str">
        <x:v>failure detected; alternate path safe</x:v>
      </x:c>
      <x:c r="N2352" s="7" t="str"/>
      <x:c r="O2352" s="7" t="str"/>
      <x:c r="P2352" s="7" t="str"/>
      <x:c r="Q2352" s="7" t="str"/>
      <x:c r="R2352" s="7" t="str"/>
      <x:c r="S2352" s="7" t="str"/>
      <x:c r="T2352" s="7" t="str">
        <x:f>IF(S2352="","OPEN",IF(OR(N2352="",O2352="",P2352&lt;&gt;"SAFE",NOT(ISNUMBER(Q2352)),Q2352&gt;L2352,AND(E2352="FUNCTIONAL TWIN",R2352="")),"FAIL","PASS"))</x:f>
        <x:v>OPEN</x:v>
      </x:c>
    </x:row>
    <x:row r="2353" ht="40" customHeight="1">
      <x:c r="B2353" s="7" t="str">
        <x:v>RAP-PT-2347</x:v>
      </x:c>
      <x:c r="C2353" s="7" t="str">
        <x:v>REA-T-A2-FCE-04-D</x:v>
      </x:c>
      <x:c r="D2353" s="7" t="str">
        <x:v>REA-T-A2</x:v>
      </x:c>
      <x:c r="E2353" s="7" t="str">
        <x:v>FUNCTIONAL TWIN</x:v>
      </x:c>
      <x:c r="F2353" s="7" t="str">
        <x:v>PTC-A</x:v>
      </x:c>
      <x:c r="G2353" s="7" t="str">
        <x:v>BL-Y</x:v>
      </x:c>
      <x:c r="H2353" s="7" t="str">
        <x:v>FCE-04</x:v>
      </x:c>
      <x:c r="I2353" s="7" t="str">
        <x:v>diverse</x:v>
      </x:c>
      <x:c r="J2353" s="7" t="str">
        <x:v>T03</x:v>
      </x:c>
      <x:c r="K2353" s="10" t="str">
        <x:v>challenged path reports safe while element remains unsafe</x:v>
      </x:c>
      <x:c r="L2353" s="7" t="n">
        <x:v>3</x:v>
      </x:c>
      <x:c r="M2353" s="10" t="str">
        <x:v>false indication rejected; alternate path safe</x:v>
      </x:c>
      <x:c r="N2353" s="7" t="str"/>
      <x:c r="O2353" s="7" t="str"/>
      <x:c r="P2353" s="7" t="str"/>
      <x:c r="Q2353" s="7" t="str"/>
      <x:c r="R2353" s="7" t="str"/>
      <x:c r="S2353" s="7" t="str"/>
      <x:c r="T2353" s="7" t="str">
        <x:f>IF(S2353="","OPEN",IF(OR(N2353="",O2353="",P2353&lt;&gt;"SAFE",NOT(ISNUMBER(Q2353)),Q2353&gt;L2353,AND(E2353="FUNCTIONAL TWIN",R2353="")),"FAIL","PASS"))</x:f>
        <x:v>OPEN</x:v>
      </x:c>
    </x:row>
    <x:row r="2354" ht="40" customHeight="1">
      <x:c r="B2354" s="7" t="str">
        <x:v>RAP-PT-2348</x:v>
      </x:c>
      <x:c r="C2354" s="7" t="str">
        <x:v>REA-T-A2-FCE-04-D</x:v>
      </x:c>
      <x:c r="D2354" s="7" t="str">
        <x:v>REA-T-A2</x:v>
      </x:c>
      <x:c r="E2354" s="7" t="str">
        <x:v>FUNCTIONAL TWIN</x:v>
      </x:c>
      <x:c r="F2354" s="7" t="str">
        <x:v>PTC-A</x:v>
      </x:c>
      <x:c r="G2354" s="7" t="str">
        <x:v>BL-Y</x:v>
      </x:c>
      <x:c r="H2354" s="7" t="str">
        <x:v>FCE-04</x:v>
      </x:c>
      <x:c r="I2354" s="7" t="str">
        <x:v>diverse</x:v>
      </x:c>
      <x:c r="J2354" s="7" t="str">
        <x:v>T04</x:v>
      </x:c>
      <x:c r="K2354" s="10" t="str">
        <x:v>challenged mechanism cannot reach final state</x:v>
      </x:c>
      <x:c r="L2354" s="7" t="n">
        <x:v>3</x:v>
      </x:c>
      <x:c r="M2354" s="10" t="str">
        <x:v>obstruction detected; alternate path safe</x:v>
      </x:c>
      <x:c r="N2354" s="7" t="str"/>
      <x:c r="O2354" s="7" t="str"/>
      <x:c r="P2354" s="7" t="str"/>
      <x:c r="Q2354" s="7" t="str"/>
      <x:c r="R2354" s="7" t="str"/>
      <x:c r="S2354" s="7" t="str"/>
      <x:c r="T2354" s="7" t="str">
        <x:f>IF(S2354="","OPEN",IF(OR(N2354="",O2354="",P2354&lt;&gt;"SAFE",NOT(ISNUMBER(Q2354)),Q2354&gt;L2354,AND(E2354="FUNCTIONAL TWIN",R2354="")),"FAIL","PASS"))</x:f>
        <x:v>OPEN</x:v>
      </x:c>
    </x:row>
    <x:row r="2355" ht="40" customHeight="1">
      <x:c r="B2355" s="7" t="str">
        <x:v>RAP-PT-2349</x:v>
      </x:c>
      <x:c r="C2355" s="7" t="str">
        <x:v>REA-T-A2-FCE-04-M</x:v>
      </x:c>
      <x:c r="D2355" s="7" t="str">
        <x:v>REA-T-A2</x:v>
      </x:c>
      <x:c r="E2355" s="7" t="str">
        <x:v>FUNCTIONAL TWIN</x:v>
      </x:c>
      <x:c r="F2355" s="7" t="str">
        <x:v>PTC-A</x:v>
      </x:c>
      <x:c r="G2355" s="7" t="str">
        <x:v>BL-Y</x:v>
      </x:c>
      <x:c r="H2355" s="7" t="str">
        <x:v>FCE-04</x:v>
      </x:c>
      <x:c r="I2355" s="7" t="str">
        <x:v>manual/passive</x:v>
      </x:c>
      <x:c r="J2355" s="7" t="str">
        <x:v>T01</x:v>
      </x:c>
      <x:c r="K2355" s="10" t="str">
        <x:v>challenged path receives no command</x:v>
      </x:c>
      <x:c r="L2355" s="7" t="n">
        <x:v>3</x:v>
      </x:c>
      <x:c r="M2355" s="10" t="str">
        <x:v>failure detected; alternate path safe</x:v>
      </x:c>
      <x:c r="N2355" s="7" t="str"/>
      <x:c r="O2355" s="7" t="str"/>
      <x:c r="P2355" s="7" t="str"/>
      <x:c r="Q2355" s="7" t="str"/>
      <x:c r="R2355" s="7" t="str"/>
      <x:c r="S2355" s="7" t="str"/>
      <x:c r="T2355" s="7" t="str">
        <x:f>IF(S2355="","OPEN",IF(OR(N2355="",O2355="",P2355&lt;&gt;"SAFE",NOT(ISNUMBER(Q2355)),Q2355&gt;L2355,AND(E2355="FUNCTIONAL TWIN",R2355="")),"FAIL","PASS"))</x:f>
        <x:v>OPEN</x:v>
      </x:c>
    </x:row>
    <x:row r="2356" ht="40" customHeight="1">
      <x:c r="B2356" s="7" t="str">
        <x:v>RAP-PT-2350</x:v>
      </x:c>
      <x:c r="C2356" s="7" t="str">
        <x:v>REA-T-A2-FCE-04-M</x:v>
      </x:c>
      <x:c r="D2356" s="7" t="str">
        <x:v>REA-T-A2</x:v>
      </x:c>
      <x:c r="E2356" s="7" t="str">
        <x:v>FUNCTIONAL TWIN</x:v>
      </x:c>
      <x:c r="F2356" s="7" t="str">
        <x:v>PTC-A</x:v>
      </x:c>
      <x:c r="G2356" s="7" t="str">
        <x:v>BL-Y</x:v>
      </x:c>
      <x:c r="H2356" s="7" t="str">
        <x:v>FCE-04</x:v>
      </x:c>
      <x:c r="I2356" s="7" t="str">
        <x:v>manual/passive</x:v>
      </x:c>
      <x:c r="J2356" s="7" t="str">
        <x:v>T02</x:v>
      </x:c>
      <x:c r="K2356" s="10" t="str">
        <x:v>challenged path has no usable motive energy</x:v>
      </x:c>
      <x:c r="L2356" s="7" t="n">
        <x:v>3</x:v>
      </x:c>
      <x:c r="M2356" s="10" t="str">
        <x:v>failure detected; alternate path safe</x:v>
      </x:c>
      <x:c r="N2356" s="7" t="str"/>
      <x:c r="O2356" s="7" t="str"/>
      <x:c r="P2356" s="7" t="str"/>
      <x:c r="Q2356" s="7" t="str"/>
      <x:c r="R2356" s="7" t="str"/>
      <x:c r="S2356" s="7" t="str"/>
      <x:c r="T2356" s="7" t="str">
        <x:f>IF(S2356="","OPEN",IF(OR(N2356="",O2356="",P2356&lt;&gt;"SAFE",NOT(ISNUMBER(Q2356)),Q2356&gt;L2356,AND(E2356="FUNCTIONAL TWIN",R2356="")),"FAIL","PASS"))</x:f>
        <x:v>OPEN</x:v>
      </x:c>
    </x:row>
    <x:row r="2357" ht="40" customHeight="1">
      <x:c r="B2357" s="7" t="str">
        <x:v>RAP-PT-2351</x:v>
      </x:c>
      <x:c r="C2357" s="7" t="str">
        <x:v>REA-T-A2-FCE-04-M</x:v>
      </x:c>
      <x:c r="D2357" s="7" t="str">
        <x:v>REA-T-A2</x:v>
      </x:c>
      <x:c r="E2357" s="7" t="str">
        <x:v>FUNCTIONAL TWIN</x:v>
      </x:c>
      <x:c r="F2357" s="7" t="str">
        <x:v>PTC-A</x:v>
      </x:c>
      <x:c r="G2357" s="7" t="str">
        <x:v>BL-Y</x:v>
      </x:c>
      <x:c r="H2357" s="7" t="str">
        <x:v>FCE-04</x:v>
      </x:c>
      <x:c r="I2357" s="7" t="str">
        <x:v>manual/passive</x:v>
      </x:c>
      <x:c r="J2357" s="7" t="str">
        <x:v>T03</x:v>
      </x:c>
      <x:c r="K2357" s="10" t="str">
        <x:v>challenged path reports safe while element remains unsafe</x:v>
      </x:c>
      <x:c r="L2357" s="7" t="n">
        <x:v>3</x:v>
      </x:c>
      <x:c r="M2357" s="10" t="str">
        <x:v>false indication rejected; alternate path safe</x:v>
      </x:c>
      <x:c r="N2357" s="7" t="str"/>
      <x:c r="O2357" s="7" t="str"/>
      <x:c r="P2357" s="7" t="str"/>
      <x:c r="Q2357" s="7" t="str"/>
      <x:c r="R2357" s="7" t="str"/>
      <x:c r="S2357" s="7" t="str"/>
      <x:c r="T2357" s="7" t="str">
        <x:f>IF(S2357="","OPEN",IF(OR(N2357="",O2357="",P2357&lt;&gt;"SAFE",NOT(ISNUMBER(Q2357)),Q2357&gt;L2357,AND(E2357="FUNCTIONAL TWIN",R2357="")),"FAIL","PASS"))</x:f>
        <x:v>OPEN</x:v>
      </x:c>
    </x:row>
    <x:row r="2358" ht="40" customHeight="1">
      <x:c r="B2358" s="7" t="str">
        <x:v>RAP-PT-2352</x:v>
      </x:c>
      <x:c r="C2358" s="7" t="str">
        <x:v>REA-T-A2-FCE-04-M</x:v>
      </x:c>
      <x:c r="D2358" s="7" t="str">
        <x:v>REA-T-A2</x:v>
      </x:c>
      <x:c r="E2358" s="7" t="str">
        <x:v>FUNCTIONAL TWIN</x:v>
      </x:c>
      <x:c r="F2358" s="7" t="str">
        <x:v>PTC-A</x:v>
      </x:c>
      <x:c r="G2358" s="7" t="str">
        <x:v>BL-Y</x:v>
      </x:c>
      <x:c r="H2358" s="7" t="str">
        <x:v>FCE-04</x:v>
      </x:c>
      <x:c r="I2358" s="7" t="str">
        <x:v>manual/passive</x:v>
      </x:c>
      <x:c r="J2358" s="7" t="str">
        <x:v>T04</x:v>
      </x:c>
      <x:c r="K2358" s="10" t="str">
        <x:v>challenged mechanism cannot reach final state</x:v>
      </x:c>
      <x:c r="L2358" s="7" t="n">
        <x:v>3</x:v>
      </x:c>
      <x:c r="M2358" s="10" t="str">
        <x:v>obstruction detected; alternate path safe</x:v>
      </x:c>
      <x:c r="N2358" s="7" t="str"/>
      <x:c r="O2358" s="7" t="str"/>
      <x:c r="P2358" s="7" t="str"/>
      <x:c r="Q2358" s="7" t="str"/>
      <x:c r="R2358" s="7" t="str"/>
      <x:c r="S2358" s="7" t="str"/>
      <x:c r="T2358" s="7" t="str">
        <x:f>IF(S2358="","OPEN",IF(OR(N2358="",O2358="",P2358&lt;&gt;"SAFE",NOT(ISNUMBER(Q2358)),Q2358&gt;L2358,AND(E2358="FUNCTIONAL TWIN",R2358="")),"FAIL","PASS"))</x:f>
        <x:v>OPEN</x:v>
      </x:c>
    </x:row>
    <x:row r="2359" ht="40" customHeight="1">
      <x:c r="B2359" s="7" t="str">
        <x:v>RAP-PT-2353</x:v>
      </x:c>
      <x:c r="C2359" s="7" t="str">
        <x:v>REA-T-A2-FCE-05-P</x:v>
      </x:c>
      <x:c r="D2359" s="7" t="str">
        <x:v>REA-T-A2</x:v>
      </x:c>
      <x:c r="E2359" s="7" t="str">
        <x:v>FUNCTIONAL TWIN</x:v>
      </x:c>
      <x:c r="F2359" s="7" t="str">
        <x:v>PTC-A</x:v>
      </x:c>
      <x:c r="G2359" s="7" t="str">
        <x:v>BL-Y</x:v>
      </x:c>
      <x:c r="H2359" s="7" t="str">
        <x:v>FCE-05</x:v>
      </x:c>
      <x:c r="I2359" s="7" t="str">
        <x:v>primary</x:v>
      </x:c>
      <x:c r="J2359" s="7" t="str">
        <x:v>T01</x:v>
      </x:c>
      <x:c r="K2359" s="10" t="str">
        <x:v>challenged path receives no command</x:v>
      </x:c>
      <x:c r="L2359" s="7" t="n">
        <x:v>5</x:v>
      </x:c>
      <x:c r="M2359" s="10" t="str">
        <x:v>failure detected; alternate path safe</x:v>
      </x:c>
      <x:c r="N2359" s="7" t="str"/>
      <x:c r="O2359" s="7" t="str"/>
      <x:c r="P2359" s="7" t="str"/>
      <x:c r="Q2359" s="7" t="str"/>
      <x:c r="R2359" s="7" t="str"/>
      <x:c r="S2359" s="7" t="str"/>
      <x:c r="T2359" s="7" t="str">
        <x:f>IF(S2359="","OPEN",IF(OR(N2359="",O2359="",P2359&lt;&gt;"SAFE",NOT(ISNUMBER(Q2359)),Q2359&gt;L2359,AND(E2359="FUNCTIONAL TWIN",R2359="")),"FAIL","PASS"))</x:f>
        <x:v>OPEN</x:v>
      </x:c>
    </x:row>
    <x:row r="2360" ht="40" customHeight="1">
      <x:c r="B2360" s="7" t="str">
        <x:v>RAP-PT-2354</x:v>
      </x:c>
      <x:c r="C2360" s="7" t="str">
        <x:v>REA-T-A2-FCE-05-P</x:v>
      </x:c>
      <x:c r="D2360" s="7" t="str">
        <x:v>REA-T-A2</x:v>
      </x:c>
      <x:c r="E2360" s="7" t="str">
        <x:v>FUNCTIONAL TWIN</x:v>
      </x:c>
      <x:c r="F2360" s="7" t="str">
        <x:v>PTC-A</x:v>
      </x:c>
      <x:c r="G2360" s="7" t="str">
        <x:v>BL-Y</x:v>
      </x:c>
      <x:c r="H2360" s="7" t="str">
        <x:v>FCE-05</x:v>
      </x:c>
      <x:c r="I2360" s="7" t="str">
        <x:v>primary</x:v>
      </x:c>
      <x:c r="J2360" s="7" t="str">
        <x:v>T02</x:v>
      </x:c>
      <x:c r="K2360" s="10" t="str">
        <x:v>challenged path has no usable motive energy</x:v>
      </x:c>
      <x:c r="L2360" s="7" t="n">
        <x:v>5</x:v>
      </x:c>
      <x:c r="M2360" s="10" t="str">
        <x:v>failure detected; alternate path safe</x:v>
      </x:c>
      <x:c r="N2360" s="7" t="str"/>
      <x:c r="O2360" s="7" t="str"/>
      <x:c r="P2360" s="7" t="str"/>
      <x:c r="Q2360" s="7" t="str"/>
      <x:c r="R2360" s="7" t="str"/>
      <x:c r="S2360" s="7" t="str"/>
      <x:c r="T2360" s="7" t="str">
        <x:f>IF(S2360="","OPEN",IF(OR(N2360="",O2360="",P2360&lt;&gt;"SAFE",NOT(ISNUMBER(Q2360)),Q2360&gt;L2360,AND(E2360="FUNCTIONAL TWIN",R2360="")),"FAIL","PASS"))</x:f>
        <x:v>OPEN</x:v>
      </x:c>
    </x:row>
    <x:row r="2361" ht="40" customHeight="1">
      <x:c r="B2361" s="7" t="str">
        <x:v>RAP-PT-2355</x:v>
      </x:c>
      <x:c r="C2361" s="7" t="str">
        <x:v>REA-T-A2-FCE-05-P</x:v>
      </x:c>
      <x:c r="D2361" s="7" t="str">
        <x:v>REA-T-A2</x:v>
      </x:c>
      <x:c r="E2361" s="7" t="str">
        <x:v>FUNCTIONAL TWIN</x:v>
      </x:c>
      <x:c r="F2361" s="7" t="str">
        <x:v>PTC-A</x:v>
      </x:c>
      <x:c r="G2361" s="7" t="str">
        <x:v>BL-Y</x:v>
      </x:c>
      <x:c r="H2361" s="7" t="str">
        <x:v>FCE-05</x:v>
      </x:c>
      <x:c r="I2361" s="7" t="str">
        <x:v>primary</x:v>
      </x:c>
      <x:c r="J2361" s="7" t="str">
        <x:v>T03</x:v>
      </x:c>
      <x:c r="K2361" s="10" t="str">
        <x:v>challenged path reports safe while element remains unsafe</x:v>
      </x:c>
      <x:c r="L2361" s="7" t="n">
        <x:v>5</x:v>
      </x:c>
      <x:c r="M2361" s="10" t="str">
        <x:v>false indication rejected; alternate path safe</x:v>
      </x:c>
      <x:c r="N2361" s="7" t="str"/>
      <x:c r="O2361" s="7" t="str"/>
      <x:c r="P2361" s="7" t="str"/>
      <x:c r="Q2361" s="7" t="str"/>
      <x:c r="R2361" s="7" t="str"/>
      <x:c r="S2361" s="7" t="str"/>
      <x:c r="T2361" s="7" t="str">
        <x:f>IF(S2361="","OPEN",IF(OR(N2361="",O2361="",P2361&lt;&gt;"SAFE",NOT(ISNUMBER(Q2361)),Q2361&gt;L2361,AND(E2361="FUNCTIONAL TWIN",R2361="")),"FAIL","PASS"))</x:f>
        <x:v>OPEN</x:v>
      </x:c>
    </x:row>
    <x:row r="2362" ht="40" customHeight="1">
      <x:c r="B2362" s="7" t="str">
        <x:v>RAP-PT-2356</x:v>
      </x:c>
      <x:c r="C2362" s="7" t="str">
        <x:v>REA-T-A2-FCE-05-P</x:v>
      </x:c>
      <x:c r="D2362" s="7" t="str">
        <x:v>REA-T-A2</x:v>
      </x:c>
      <x:c r="E2362" s="7" t="str">
        <x:v>FUNCTIONAL TWIN</x:v>
      </x:c>
      <x:c r="F2362" s="7" t="str">
        <x:v>PTC-A</x:v>
      </x:c>
      <x:c r="G2362" s="7" t="str">
        <x:v>BL-Y</x:v>
      </x:c>
      <x:c r="H2362" s="7" t="str">
        <x:v>FCE-05</x:v>
      </x:c>
      <x:c r="I2362" s="7" t="str">
        <x:v>primary</x:v>
      </x:c>
      <x:c r="J2362" s="7" t="str">
        <x:v>T04</x:v>
      </x:c>
      <x:c r="K2362" s="10" t="str">
        <x:v>challenged mechanism cannot reach final state</x:v>
      </x:c>
      <x:c r="L2362" s="7" t="n">
        <x:v>5</x:v>
      </x:c>
      <x:c r="M2362" s="10" t="str">
        <x:v>obstruction detected; alternate path safe</x:v>
      </x:c>
      <x:c r="N2362" s="7" t="str"/>
      <x:c r="O2362" s="7" t="str"/>
      <x:c r="P2362" s="7" t="str"/>
      <x:c r="Q2362" s="7" t="str"/>
      <x:c r="R2362" s="7" t="str"/>
      <x:c r="S2362" s="7" t="str"/>
      <x:c r="T2362" s="7" t="str">
        <x:f>IF(S2362="","OPEN",IF(OR(N2362="",O2362="",P2362&lt;&gt;"SAFE",NOT(ISNUMBER(Q2362)),Q2362&gt;L2362,AND(E2362="FUNCTIONAL TWIN",R2362="")),"FAIL","PASS"))</x:f>
        <x:v>OPEN</x:v>
      </x:c>
    </x:row>
    <x:row r="2363" ht="40" customHeight="1">
      <x:c r="B2363" s="7" t="str">
        <x:v>RAP-PT-2357</x:v>
      </x:c>
      <x:c r="C2363" s="7" t="str">
        <x:v>REA-T-A2-FCE-05-D</x:v>
      </x:c>
      <x:c r="D2363" s="7" t="str">
        <x:v>REA-T-A2</x:v>
      </x:c>
      <x:c r="E2363" s="7" t="str">
        <x:v>FUNCTIONAL TWIN</x:v>
      </x:c>
      <x:c r="F2363" s="7" t="str">
        <x:v>PTC-A</x:v>
      </x:c>
      <x:c r="G2363" s="7" t="str">
        <x:v>BL-Y</x:v>
      </x:c>
      <x:c r="H2363" s="7" t="str">
        <x:v>FCE-05</x:v>
      </x:c>
      <x:c r="I2363" s="7" t="str">
        <x:v>diverse</x:v>
      </x:c>
      <x:c r="J2363" s="7" t="str">
        <x:v>T01</x:v>
      </x:c>
      <x:c r="K2363" s="10" t="str">
        <x:v>challenged path receives no command</x:v>
      </x:c>
      <x:c r="L2363" s="7" t="n">
        <x:v>5</x:v>
      </x:c>
      <x:c r="M2363" s="10" t="str">
        <x:v>failure detected; alternate path safe</x:v>
      </x:c>
      <x:c r="N2363" s="7" t="str"/>
      <x:c r="O2363" s="7" t="str"/>
      <x:c r="P2363" s="7" t="str"/>
      <x:c r="Q2363" s="7" t="str"/>
      <x:c r="R2363" s="7" t="str"/>
      <x:c r="S2363" s="7" t="str"/>
      <x:c r="T2363" s="7" t="str">
        <x:f>IF(S2363="","OPEN",IF(OR(N2363="",O2363="",P2363&lt;&gt;"SAFE",NOT(ISNUMBER(Q2363)),Q2363&gt;L2363,AND(E2363="FUNCTIONAL TWIN",R2363="")),"FAIL","PASS"))</x:f>
        <x:v>OPEN</x:v>
      </x:c>
    </x:row>
    <x:row r="2364" ht="40" customHeight="1">
      <x:c r="B2364" s="7" t="str">
        <x:v>RAP-PT-2358</x:v>
      </x:c>
      <x:c r="C2364" s="7" t="str">
        <x:v>REA-T-A2-FCE-05-D</x:v>
      </x:c>
      <x:c r="D2364" s="7" t="str">
        <x:v>REA-T-A2</x:v>
      </x:c>
      <x:c r="E2364" s="7" t="str">
        <x:v>FUNCTIONAL TWIN</x:v>
      </x:c>
      <x:c r="F2364" s="7" t="str">
        <x:v>PTC-A</x:v>
      </x:c>
      <x:c r="G2364" s="7" t="str">
        <x:v>BL-Y</x:v>
      </x:c>
      <x:c r="H2364" s="7" t="str">
        <x:v>FCE-05</x:v>
      </x:c>
      <x:c r="I2364" s="7" t="str">
        <x:v>diverse</x:v>
      </x:c>
      <x:c r="J2364" s="7" t="str">
        <x:v>T02</x:v>
      </x:c>
      <x:c r="K2364" s="10" t="str">
        <x:v>challenged path has no usable motive energy</x:v>
      </x:c>
      <x:c r="L2364" s="7" t="n">
        <x:v>5</x:v>
      </x:c>
      <x:c r="M2364" s="10" t="str">
        <x:v>failure detected; alternate path safe</x:v>
      </x:c>
      <x:c r="N2364" s="7" t="str"/>
      <x:c r="O2364" s="7" t="str"/>
      <x:c r="P2364" s="7" t="str"/>
      <x:c r="Q2364" s="7" t="str"/>
      <x:c r="R2364" s="7" t="str"/>
      <x:c r="S2364" s="7" t="str"/>
      <x:c r="T2364" s="7" t="str">
        <x:f>IF(S2364="","OPEN",IF(OR(N2364="",O2364="",P2364&lt;&gt;"SAFE",NOT(ISNUMBER(Q2364)),Q2364&gt;L2364,AND(E2364="FUNCTIONAL TWIN",R2364="")),"FAIL","PASS"))</x:f>
        <x:v>OPEN</x:v>
      </x:c>
    </x:row>
    <x:row r="2365" ht="40" customHeight="1">
      <x:c r="B2365" s="7" t="str">
        <x:v>RAP-PT-2359</x:v>
      </x:c>
      <x:c r="C2365" s="7" t="str">
        <x:v>REA-T-A2-FCE-05-D</x:v>
      </x:c>
      <x:c r="D2365" s="7" t="str">
        <x:v>REA-T-A2</x:v>
      </x:c>
      <x:c r="E2365" s="7" t="str">
        <x:v>FUNCTIONAL TWIN</x:v>
      </x:c>
      <x:c r="F2365" s="7" t="str">
        <x:v>PTC-A</x:v>
      </x:c>
      <x:c r="G2365" s="7" t="str">
        <x:v>BL-Y</x:v>
      </x:c>
      <x:c r="H2365" s="7" t="str">
        <x:v>FCE-05</x:v>
      </x:c>
      <x:c r="I2365" s="7" t="str">
        <x:v>diverse</x:v>
      </x:c>
      <x:c r="J2365" s="7" t="str">
        <x:v>T03</x:v>
      </x:c>
      <x:c r="K2365" s="10" t="str">
        <x:v>challenged path reports safe while element remains unsafe</x:v>
      </x:c>
      <x:c r="L2365" s="7" t="n">
        <x:v>5</x:v>
      </x:c>
      <x:c r="M2365" s="10" t="str">
        <x:v>false indication rejected; alternate path safe</x:v>
      </x:c>
      <x:c r="N2365" s="7" t="str"/>
      <x:c r="O2365" s="7" t="str"/>
      <x:c r="P2365" s="7" t="str"/>
      <x:c r="Q2365" s="7" t="str"/>
      <x:c r="R2365" s="7" t="str"/>
      <x:c r="S2365" s="7" t="str"/>
      <x:c r="T2365" s="7" t="str">
        <x:f>IF(S2365="","OPEN",IF(OR(N2365="",O2365="",P2365&lt;&gt;"SAFE",NOT(ISNUMBER(Q2365)),Q2365&gt;L2365,AND(E2365="FUNCTIONAL TWIN",R2365="")),"FAIL","PASS"))</x:f>
        <x:v>OPEN</x:v>
      </x:c>
    </x:row>
    <x:row r="2366" ht="40" customHeight="1">
      <x:c r="B2366" s="7" t="str">
        <x:v>RAP-PT-2360</x:v>
      </x:c>
      <x:c r="C2366" s="7" t="str">
        <x:v>REA-T-A2-FCE-05-D</x:v>
      </x:c>
      <x:c r="D2366" s="7" t="str">
        <x:v>REA-T-A2</x:v>
      </x:c>
      <x:c r="E2366" s="7" t="str">
        <x:v>FUNCTIONAL TWIN</x:v>
      </x:c>
      <x:c r="F2366" s="7" t="str">
        <x:v>PTC-A</x:v>
      </x:c>
      <x:c r="G2366" s="7" t="str">
        <x:v>BL-Y</x:v>
      </x:c>
      <x:c r="H2366" s="7" t="str">
        <x:v>FCE-05</x:v>
      </x:c>
      <x:c r="I2366" s="7" t="str">
        <x:v>diverse</x:v>
      </x:c>
      <x:c r="J2366" s="7" t="str">
        <x:v>T04</x:v>
      </x:c>
      <x:c r="K2366" s="10" t="str">
        <x:v>challenged mechanism cannot reach final state</x:v>
      </x:c>
      <x:c r="L2366" s="7" t="n">
        <x:v>5</x:v>
      </x:c>
      <x:c r="M2366" s="10" t="str">
        <x:v>obstruction detected; alternate path safe</x:v>
      </x:c>
      <x:c r="N2366" s="7" t="str"/>
      <x:c r="O2366" s="7" t="str"/>
      <x:c r="P2366" s="7" t="str"/>
      <x:c r="Q2366" s="7" t="str"/>
      <x:c r="R2366" s="7" t="str"/>
      <x:c r="S2366" s="7" t="str"/>
      <x:c r="T2366" s="7" t="str">
        <x:f>IF(S2366="","OPEN",IF(OR(N2366="",O2366="",P2366&lt;&gt;"SAFE",NOT(ISNUMBER(Q2366)),Q2366&gt;L2366,AND(E2366="FUNCTIONAL TWIN",R2366="")),"FAIL","PASS"))</x:f>
        <x:v>OPEN</x:v>
      </x:c>
    </x:row>
    <x:row r="2367" ht="40" customHeight="1">
      <x:c r="B2367" s="7" t="str">
        <x:v>RAP-PT-2361</x:v>
      </x:c>
      <x:c r="C2367" s="7" t="str">
        <x:v>REA-T-A2-FCE-05-M</x:v>
      </x:c>
      <x:c r="D2367" s="7" t="str">
        <x:v>REA-T-A2</x:v>
      </x:c>
      <x:c r="E2367" s="7" t="str">
        <x:v>FUNCTIONAL TWIN</x:v>
      </x:c>
      <x:c r="F2367" s="7" t="str">
        <x:v>PTC-A</x:v>
      </x:c>
      <x:c r="G2367" s="7" t="str">
        <x:v>BL-Y</x:v>
      </x:c>
      <x:c r="H2367" s="7" t="str">
        <x:v>FCE-05</x:v>
      </x:c>
      <x:c r="I2367" s="7" t="str">
        <x:v>manual/passive</x:v>
      </x:c>
      <x:c r="J2367" s="7" t="str">
        <x:v>T01</x:v>
      </x:c>
      <x:c r="K2367" s="10" t="str">
        <x:v>challenged path receives no command</x:v>
      </x:c>
      <x:c r="L2367" s="7" t="n">
        <x:v>5</x:v>
      </x:c>
      <x:c r="M2367" s="10" t="str">
        <x:v>failure detected; alternate path safe</x:v>
      </x:c>
      <x:c r="N2367" s="7" t="str"/>
      <x:c r="O2367" s="7" t="str"/>
      <x:c r="P2367" s="7" t="str"/>
      <x:c r="Q2367" s="7" t="str"/>
      <x:c r="R2367" s="7" t="str"/>
      <x:c r="S2367" s="7" t="str"/>
      <x:c r="T2367" s="7" t="str">
        <x:f>IF(S2367="","OPEN",IF(OR(N2367="",O2367="",P2367&lt;&gt;"SAFE",NOT(ISNUMBER(Q2367)),Q2367&gt;L2367,AND(E2367="FUNCTIONAL TWIN",R2367="")),"FAIL","PASS"))</x:f>
        <x:v>OPEN</x:v>
      </x:c>
    </x:row>
    <x:row r="2368" ht="40" customHeight="1">
      <x:c r="B2368" s="7" t="str">
        <x:v>RAP-PT-2362</x:v>
      </x:c>
      <x:c r="C2368" s="7" t="str">
        <x:v>REA-T-A2-FCE-05-M</x:v>
      </x:c>
      <x:c r="D2368" s="7" t="str">
        <x:v>REA-T-A2</x:v>
      </x:c>
      <x:c r="E2368" s="7" t="str">
        <x:v>FUNCTIONAL TWIN</x:v>
      </x:c>
      <x:c r="F2368" s="7" t="str">
        <x:v>PTC-A</x:v>
      </x:c>
      <x:c r="G2368" s="7" t="str">
        <x:v>BL-Y</x:v>
      </x:c>
      <x:c r="H2368" s="7" t="str">
        <x:v>FCE-05</x:v>
      </x:c>
      <x:c r="I2368" s="7" t="str">
        <x:v>manual/passive</x:v>
      </x:c>
      <x:c r="J2368" s="7" t="str">
        <x:v>T02</x:v>
      </x:c>
      <x:c r="K2368" s="10" t="str">
        <x:v>challenged path has no usable motive energy</x:v>
      </x:c>
      <x:c r="L2368" s="7" t="n">
        <x:v>5</x:v>
      </x:c>
      <x:c r="M2368" s="10" t="str">
        <x:v>failure detected; alternate path safe</x:v>
      </x:c>
      <x:c r="N2368" s="7" t="str"/>
      <x:c r="O2368" s="7" t="str"/>
      <x:c r="P2368" s="7" t="str"/>
      <x:c r="Q2368" s="7" t="str"/>
      <x:c r="R2368" s="7" t="str"/>
      <x:c r="S2368" s="7" t="str"/>
      <x:c r="T2368" s="7" t="str">
        <x:f>IF(S2368="","OPEN",IF(OR(N2368="",O2368="",P2368&lt;&gt;"SAFE",NOT(ISNUMBER(Q2368)),Q2368&gt;L2368,AND(E2368="FUNCTIONAL TWIN",R2368="")),"FAIL","PASS"))</x:f>
        <x:v>OPEN</x:v>
      </x:c>
    </x:row>
    <x:row r="2369" ht="40" customHeight="1">
      <x:c r="B2369" s="7" t="str">
        <x:v>RAP-PT-2363</x:v>
      </x:c>
      <x:c r="C2369" s="7" t="str">
        <x:v>REA-T-A2-FCE-05-M</x:v>
      </x:c>
      <x:c r="D2369" s="7" t="str">
        <x:v>REA-T-A2</x:v>
      </x:c>
      <x:c r="E2369" s="7" t="str">
        <x:v>FUNCTIONAL TWIN</x:v>
      </x:c>
      <x:c r="F2369" s="7" t="str">
        <x:v>PTC-A</x:v>
      </x:c>
      <x:c r="G2369" s="7" t="str">
        <x:v>BL-Y</x:v>
      </x:c>
      <x:c r="H2369" s="7" t="str">
        <x:v>FCE-05</x:v>
      </x:c>
      <x:c r="I2369" s="7" t="str">
        <x:v>manual/passive</x:v>
      </x:c>
      <x:c r="J2369" s="7" t="str">
        <x:v>T03</x:v>
      </x:c>
      <x:c r="K2369" s="10" t="str">
        <x:v>challenged path reports safe while element remains unsafe</x:v>
      </x:c>
      <x:c r="L2369" s="7" t="n">
        <x:v>5</x:v>
      </x:c>
      <x:c r="M2369" s="10" t="str">
        <x:v>false indication rejected; alternate path safe</x:v>
      </x:c>
      <x:c r="N2369" s="7" t="str"/>
      <x:c r="O2369" s="7" t="str"/>
      <x:c r="P2369" s="7" t="str"/>
      <x:c r="Q2369" s="7" t="str"/>
      <x:c r="R2369" s="7" t="str"/>
      <x:c r="S2369" s="7" t="str"/>
      <x:c r="T2369" s="7" t="str">
        <x:f>IF(S2369="","OPEN",IF(OR(N2369="",O2369="",P2369&lt;&gt;"SAFE",NOT(ISNUMBER(Q2369)),Q2369&gt;L2369,AND(E2369="FUNCTIONAL TWIN",R2369="")),"FAIL","PASS"))</x:f>
        <x:v>OPEN</x:v>
      </x:c>
    </x:row>
    <x:row r="2370" ht="40" customHeight="1">
      <x:c r="B2370" s="7" t="str">
        <x:v>RAP-PT-2364</x:v>
      </x:c>
      <x:c r="C2370" s="7" t="str">
        <x:v>REA-T-A2-FCE-05-M</x:v>
      </x:c>
      <x:c r="D2370" s="7" t="str">
        <x:v>REA-T-A2</x:v>
      </x:c>
      <x:c r="E2370" s="7" t="str">
        <x:v>FUNCTIONAL TWIN</x:v>
      </x:c>
      <x:c r="F2370" s="7" t="str">
        <x:v>PTC-A</x:v>
      </x:c>
      <x:c r="G2370" s="7" t="str">
        <x:v>BL-Y</x:v>
      </x:c>
      <x:c r="H2370" s="7" t="str">
        <x:v>FCE-05</x:v>
      </x:c>
      <x:c r="I2370" s="7" t="str">
        <x:v>manual/passive</x:v>
      </x:c>
      <x:c r="J2370" s="7" t="str">
        <x:v>T04</x:v>
      </x:c>
      <x:c r="K2370" s="10" t="str">
        <x:v>challenged mechanism cannot reach final state</x:v>
      </x:c>
      <x:c r="L2370" s="7" t="n">
        <x:v>5</x:v>
      </x:c>
      <x:c r="M2370" s="10" t="str">
        <x:v>obstruction detected; alternate path safe</x:v>
      </x:c>
      <x:c r="N2370" s="7" t="str"/>
      <x:c r="O2370" s="7" t="str"/>
      <x:c r="P2370" s="7" t="str"/>
      <x:c r="Q2370" s="7" t="str"/>
      <x:c r="R2370" s="7" t="str"/>
      <x:c r="S2370" s="7" t="str"/>
      <x:c r="T2370" s="7" t="str">
        <x:f>IF(S2370="","OPEN",IF(OR(N2370="",O2370="",P2370&lt;&gt;"SAFE",NOT(ISNUMBER(Q2370)),Q2370&gt;L2370,AND(E2370="FUNCTIONAL TWIN",R2370="")),"FAIL","PASS"))</x:f>
        <x:v>OPEN</x:v>
      </x:c>
    </x:row>
    <x:row r="2371" ht="40" customHeight="1">
      <x:c r="B2371" s="7" t="str">
        <x:v>RAP-PT-2365</x:v>
      </x:c>
      <x:c r="C2371" s="7" t="str">
        <x:v>REA-T-A2-FCE-06-P</x:v>
      </x:c>
      <x:c r="D2371" s="7" t="str">
        <x:v>REA-T-A2</x:v>
      </x:c>
      <x:c r="E2371" s="7" t="str">
        <x:v>FUNCTIONAL TWIN</x:v>
      </x:c>
      <x:c r="F2371" s="7" t="str">
        <x:v>PTC-A</x:v>
      </x:c>
      <x:c r="G2371" s="7" t="str">
        <x:v>BL-Y</x:v>
      </x:c>
      <x:c r="H2371" s="7" t="str">
        <x:v>FCE-06</x:v>
      </x:c>
      <x:c r="I2371" s="7" t="str">
        <x:v>primary</x:v>
      </x:c>
      <x:c r="J2371" s="7" t="str">
        <x:v>T01</x:v>
      </x:c>
      <x:c r="K2371" s="10" t="str">
        <x:v>challenged path receives no command</x:v>
      </x:c>
      <x:c r="L2371" s="7" t="n">
        <x:v>1</x:v>
      </x:c>
      <x:c r="M2371" s="10" t="str">
        <x:v>failure detected; alternate path safe</x:v>
      </x:c>
      <x:c r="N2371" s="7" t="str"/>
      <x:c r="O2371" s="7" t="str"/>
      <x:c r="P2371" s="7" t="str"/>
      <x:c r="Q2371" s="7" t="str"/>
      <x:c r="R2371" s="7" t="str"/>
      <x:c r="S2371" s="7" t="str"/>
      <x:c r="T2371" s="7" t="str">
        <x:f>IF(S2371="","OPEN",IF(OR(N2371="",O2371="",P2371&lt;&gt;"SAFE",NOT(ISNUMBER(Q2371)),Q2371&gt;L2371,AND(E2371="FUNCTIONAL TWIN",R2371="")),"FAIL","PASS"))</x:f>
        <x:v>OPEN</x:v>
      </x:c>
    </x:row>
    <x:row r="2372" ht="40" customHeight="1">
      <x:c r="B2372" s="7" t="str">
        <x:v>RAP-PT-2366</x:v>
      </x:c>
      <x:c r="C2372" s="7" t="str">
        <x:v>REA-T-A2-FCE-06-P</x:v>
      </x:c>
      <x:c r="D2372" s="7" t="str">
        <x:v>REA-T-A2</x:v>
      </x:c>
      <x:c r="E2372" s="7" t="str">
        <x:v>FUNCTIONAL TWIN</x:v>
      </x:c>
      <x:c r="F2372" s="7" t="str">
        <x:v>PTC-A</x:v>
      </x:c>
      <x:c r="G2372" s="7" t="str">
        <x:v>BL-Y</x:v>
      </x:c>
      <x:c r="H2372" s="7" t="str">
        <x:v>FCE-06</x:v>
      </x:c>
      <x:c r="I2372" s="7" t="str">
        <x:v>primary</x:v>
      </x:c>
      <x:c r="J2372" s="7" t="str">
        <x:v>T02</x:v>
      </x:c>
      <x:c r="K2372" s="10" t="str">
        <x:v>challenged path has no usable motive energy</x:v>
      </x:c>
      <x:c r="L2372" s="7" t="n">
        <x:v>1</x:v>
      </x:c>
      <x:c r="M2372" s="10" t="str">
        <x:v>failure detected; alternate path safe</x:v>
      </x:c>
      <x:c r="N2372" s="7" t="str"/>
      <x:c r="O2372" s="7" t="str"/>
      <x:c r="P2372" s="7" t="str"/>
      <x:c r="Q2372" s="7" t="str"/>
      <x:c r="R2372" s="7" t="str"/>
      <x:c r="S2372" s="7" t="str"/>
      <x:c r="T2372" s="7" t="str">
        <x:f>IF(S2372="","OPEN",IF(OR(N2372="",O2372="",P2372&lt;&gt;"SAFE",NOT(ISNUMBER(Q2372)),Q2372&gt;L2372,AND(E2372="FUNCTIONAL TWIN",R2372="")),"FAIL","PASS"))</x:f>
        <x:v>OPEN</x:v>
      </x:c>
    </x:row>
    <x:row r="2373" ht="40" customHeight="1">
      <x:c r="B2373" s="7" t="str">
        <x:v>RAP-PT-2367</x:v>
      </x:c>
      <x:c r="C2373" s="7" t="str">
        <x:v>REA-T-A2-FCE-06-P</x:v>
      </x:c>
      <x:c r="D2373" s="7" t="str">
        <x:v>REA-T-A2</x:v>
      </x:c>
      <x:c r="E2373" s="7" t="str">
        <x:v>FUNCTIONAL TWIN</x:v>
      </x:c>
      <x:c r="F2373" s="7" t="str">
        <x:v>PTC-A</x:v>
      </x:c>
      <x:c r="G2373" s="7" t="str">
        <x:v>BL-Y</x:v>
      </x:c>
      <x:c r="H2373" s="7" t="str">
        <x:v>FCE-06</x:v>
      </x:c>
      <x:c r="I2373" s="7" t="str">
        <x:v>primary</x:v>
      </x:c>
      <x:c r="J2373" s="7" t="str">
        <x:v>T03</x:v>
      </x:c>
      <x:c r="K2373" s="10" t="str">
        <x:v>challenged path reports safe while element remains unsafe</x:v>
      </x:c>
      <x:c r="L2373" s="7" t="n">
        <x:v>1</x:v>
      </x:c>
      <x:c r="M2373" s="10" t="str">
        <x:v>false indication rejected; alternate path safe</x:v>
      </x:c>
      <x:c r="N2373" s="7" t="str"/>
      <x:c r="O2373" s="7" t="str"/>
      <x:c r="P2373" s="7" t="str"/>
      <x:c r="Q2373" s="7" t="str"/>
      <x:c r="R2373" s="7" t="str"/>
      <x:c r="S2373" s="7" t="str"/>
      <x:c r="T2373" s="7" t="str">
        <x:f>IF(S2373="","OPEN",IF(OR(N2373="",O2373="",P2373&lt;&gt;"SAFE",NOT(ISNUMBER(Q2373)),Q2373&gt;L2373,AND(E2373="FUNCTIONAL TWIN",R2373="")),"FAIL","PASS"))</x:f>
        <x:v>OPEN</x:v>
      </x:c>
    </x:row>
    <x:row r="2374" ht="40" customHeight="1">
      <x:c r="B2374" s="7" t="str">
        <x:v>RAP-PT-2368</x:v>
      </x:c>
      <x:c r="C2374" s="7" t="str">
        <x:v>REA-T-A2-FCE-06-P</x:v>
      </x:c>
      <x:c r="D2374" s="7" t="str">
        <x:v>REA-T-A2</x:v>
      </x:c>
      <x:c r="E2374" s="7" t="str">
        <x:v>FUNCTIONAL TWIN</x:v>
      </x:c>
      <x:c r="F2374" s="7" t="str">
        <x:v>PTC-A</x:v>
      </x:c>
      <x:c r="G2374" s="7" t="str">
        <x:v>BL-Y</x:v>
      </x:c>
      <x:c r="H2374" s="7" t="str">
        <x:v>FCE-06</x:v>
      </x:c>
      <x:c r="I2374" s="7" t="str">
        <x:v>primary</x:v>
      </x:c>
      <x:c r="J2374" s="7" t="str">
        <x:v>T04</x:v>
      </x:c>
      <x:c r="K2374" s="10" t="str">
        <x:v>challenged mechanism cannot reach final state</x:v>
      </x:c>
      <x:c r="L2374" s="7" t="n">
        <x:v>1</x:v>
      </x:c>
      <x:c r="M2374" s="10" t="str">
        <x:v>obstruction detected; alternate path safe</x:v>
      </x:c>
      <x:c r="N2374" s="7" t="str"/>
      <x:c r="O2374" s="7" t="str"/>
      <x:c r="P2374" s="7" t="str"/>
      <x:c r="Q2374" s="7" t="str"/>
      <x:c r="R2374" s="7" t="str"/>
      <x:c r="S2374" s="7" t="str"/>
      <x:c r="T2374" s="7" t="str">
        <x:f>IF(S2374="","OPEN",IF(OR(N2374="",O2374="",P2374&lt;&gt;"SAFE",NOT(ISNUMBER(Q2374)),Q2374&gt;L2374,AND(E2374="FUNCTIONAL TWIN",R2374="")),"FAIL","PASS"))</x:f>
        <x:v>OPEN</x:v>
      </x:c>
    </x:row>
    <x:row r="2375" ht="40" customHeight="1">
      <x:c r="B2375" s="7" t="str">
        <x:v>RAP-PT-2369</x:v>
      </x:c>
      <x:c r="C2375" s="7" t="str">
        <x:v>REA-T-A2-FCE-06-D</x:v>
      </x:c>
      <x:c r="D2375" s="7" t="str">
        <x:v>REA-T-A2</x:v>
      </x:c>
      <x:c r="E2375" s="7" t="str">
        <x:v>FUNCTIONAL TWIN</x:v>
      </x:c>
      <x:c r="F2375" s="7" t="str">
        <x:v>PTC-A</x:v>
      </x:c>
      <x:c r="G2375" s="7" t="str">
        <x:v>BL-Y</x:v>
      </x:c>
      <x:c r="H2375" s="7" t="str">
        <x:v>FCE-06</x:v>
      </x:c>
      <x:c r="I2375" s="7" t="str">
        <x:v>diverse</x:v>
      </x:c>
      <x:c r="J2375" s="7" t="str">
        <x:v>T01</x:v>
      </x:c>
      <x:c r="K2375" s="10" t="str">
        <x:v>challenged path receives no command</x:v>
      </x:c>
      <x:c r="L2375" s="7" t="n">
        <x:v>1</x:v>
      </x:c>
      <x:c r="M2375" s="10" t="str">
        <x:v>failure detected; alternate path safe</x:v>
      </x:c>
      <x:c r="N2375" s="7" t="str"/>
      <x:c r="O2375" s="7" t="str"/>
      <x:c r="P2375" s="7" t="str"/>
      <x:c r="Q2375" s="7" t="str"/>
      <x:c r="R2375" s="7" t="str"/>
      <x:c r="S2375" s="7" t="str"/>
      <x:c r="T2375" s="7" t="str">
        <x:f>IF(S2375="","OPEN",IF(OR(N2375="",O2375="",P2375&lt;&gt;"SAFE",NOT(ISNUMBER(Q2375)),Q2375&gt;L2375,AND(E2375="FUNCTIONAL TWIN",R2375="")),"FAIL","PASS"))</x:f>
        <x:v>OPEN</x:v>
      </x:c>
    </x:row>
    <x:row r="2376" ht="40" customHeight="1">
      <x:c r="B2376" s="7" t="str">
        <x:v>RAP-PT-2370</x:v>
      </x:c>
      <x:c r="C2376" s="7" t="str">
        <x:v>REA-T-A2-FCE-06-D</x:v>
      </x:c>
      <x:c r="D2376" s="7" t="str">
        <x:v>REA-T-A2</x:v>
      </x:c>
      <x:c r="E2376" s="7" t="str">
        <x:v>FUNCTIONAL TWIN</x:v>
      </x:c>
      <x:c r="F2376" s="7" t="str">
        <x:v>PTC-A</x:v>
      </x:c>
      <x:c r="G2376" s="7" t="str">
        <x:v>BL-Y</x:v>
      </x:c>
      <x:c r="H2376" s="7" t="str">
        <x:v>FCE-06</x:v>
      </x:c>
      <x:c r="I2376" s="7" t="str">
        <x:v>diverse</x:v>
      </x:c>
      <x:c r="J2376" s="7" t="str">
        <x:v>T02</x:v>
      </x:c>
      <x:c r="K2376" s="10" t="str">
        <x:v>challenged path has no usable motive energy</x:v>
      </x:c>
      <x:c r="L2376" s="7" t="n">
        <x:v>1</x:v>
      </x:c>
      <x:c r="M2376" s="10" t="str">
        <x:v>failure detected; alternate path safe</x:v>
      </x:c>
      <x:c r="N2376" s="7" t="str"/>
      <x:c r="O2376" s="7" t="str"/>
      <x:c r="P2376" s="7" t="str"/>
      <x:c r="Q2376" s="7" t="str"/>
      <x:c r="R2376" s="7" t="str"/>
      <x:c r="S2376" s="7" t="str"/>
      <x:c r="T2376" s="7" t="str">
        <x:f>IF(S2376="","OPEN",IF(OR(N2376="",O2376="",P2376&lt;&gt;"SAFE",NOT(ISNUMBER(Q2376)),Q2376&gt;L2376,AND(E2376="FUNCTIONAL TWIN",R2376="")),"FAIL","PASS"))</x:f>
        <x:v>OPEN</x:v>
      </x:c>
    </x:row>
    <x:row r="2377" ht="40" customHeight="1">
      <x:c r="B2377" s="7" t="str">
        <x:v>RAP-PT-2371</x:v>
      </x:c>
      <x:c r="C2377" s="7" t="str">
        <x:v>REA-T-A2-FCE-06-D</x:v>
      </x:c>
      <x:c r="D2377" s="7" t="str">
        <x:v>REA-T-A2</x:v>
      </x:c>
      <x:c r="E2377" s="7" t="str">
        <x:v>FUNCTIONAL TWIN</x:v>
      </x:c>
      <x:c r="F2377" s="7" t="str">
        <x:v>PTC-A</x:v>
      </x:c>
      <x:c r="G2377" s="7" t="str">
        <x:v>BL-Y</x:v>
      </x:c>
      <x:c r="H2377" s="7" t="str">
        <x:v>FCE-06</x:v>
      </x:c>
      <x:c r="I2377" s="7" t="str">
        <x:v>diverse</x:v>
      </x:c>
      <x:c r="J2377" s="7" t="str">
        <x:v>T03</x:v>
      </x:c>
      <x:c r="K2377" s="10" t="str">
        <x:v>challenged path reports safe while element remains unsafe</x:v>
      </x:c>
      <x:c r="L2377" s="7" t="n">
        <x:v>1</x:v>
      </x:c>
      <x:c r="M2377" s="10" t="str">
        <x:v>false indication rejected; alternate path safe</x:v>
      </x:c>
      <x:c r="N2377" s="7" t="str"/>
      <x:c r="O2377" s="7" t="str"/>
      <x:c r="P2377" s="7" t="str"/>
      <x:c r="Q2377" s="7" t="str"/>
      <x:c r="R2377" s="7" t="str"/>
      <x:c r="S2377" s="7" t="str"/>
      <x:c r="T2377" s="7" t="str">
        <x:f>IF(S2377="","OPEN",IF(OR(N2377="",O2377="",P2377&lt;&gt;"SAFE",NOT(ISNUMBER(Q2377)),Q2377&gt;L2377,AND(E2377="FUNCTIONAL TWIN",R2377="")),"FAIL","PASS"))</x:f>
        <x:v>OPEN</x:v>
      </x:c>
    </x:row>
    <x:row r="2378" ht="40" customHeight="1">
      <x:c r="B2378" s="7" t="str">
        <x:v>RAP-PT-2372</x:v>
      </x:c>
      <x:c r="C2378" s="7" t="str">
        <x:v>REA-T-A2-FCE-06-D</x:v>
      </x:c>
      <x:c r="D2378" s="7" t="str">
        <x:v>REA-T-A2</x:v>
      </x:c>
      <x:c r="E2378" s="7" t="str">
        <x:v>FUNCTIONAL TWIN</x:v>
      </x:c>
      <x:c r="F2378" s="7" t="str">
        <x:v>PTC-A</x:v>
      </x:c>
      <x:c r="G2378" s="7" t="str">
        <x:v>BL-Y</x:v>
      </x:c>
      <x:c r="H2378" s="7" t="str">
        <x:v>FCE-06</x:v>
      </x:c>
      <x:c r="I2378" s="7" t="str">
        <x:v>diverse</x:v>
      </x:c>
      <x:c r="J2378" s="7" t="str">
        <x:v>T04</x:v>
      </x:c>
      <x:c r="K2378" s="10" t="str">
        <x:v>challenged mechanism cannot reach final state</x:v>
      </x:c>
      <x:c r="L2378" s="7" t="n">
        <x:v>1</x:v>
      </x:c>
      <x:c r="M2378" s="10" t="str">
        <x:v>obstruction detected; alternate path safe</x:v>
      </x:c>
      <x:c r="N2378" s="7" t="str"/>
      <x:c r="O2378" s="7" t="str"/>
      <x:c r="P2378" s="7" t="str"/>
      <x:c r="Q2378" s="7" t="str"/>
      <x:c r="R2378" s="7" t="str"/>
      <x:c r="S2378" s="7" t="str"/>
      <x:c r="T2378" s="7" t="str">
        <x:f>IF(S2378="","OPEN",IF(OR(N2378="",O2378="",P2378&lt;&gt;"SAFE",NOT(ISNUMBER(Q2378)),Q2378&gt;L2378,AND(E2378="FUNCTIONAL TWIN",R2378="")),"FAIL","PASS"))</x:f>
        <x:v>OPEN</x:v>
      </x:c>
    </x:row>
    <x:row r="2379" ht="40" customHeight="1">
      <x:c r="B2379" s="7" t="str">
        <x:v>RAP-PT-2373</x:v>
      </x:c>
      <x:c r="C2379" s="7" t="str">
        <x:v>REA-T-A2-FCE-06-M</x:v>
      </x:c>
      <x:c r="D2379" s="7" t="str">
        <x:v>REA-T-A2</x:v>
      </x:c>
      <x:c r="E2379" s="7" t="str">
        <x:v>FUNCTIONAL TWIN</x:v>
      </x:c>
      <x:c r="F2379" s="7" t="str">
        <x:v>PTC-A</x:v>
      </x:c>
      <x:c r="G2379" s="7" t="str">
        <x:v>BL-Y</x:v>
      </x:c>
      <x:c r="H2379" s="7" t="str">
        <x:v>FCE-06</x:v>
      </x:c>
      <x:c r="I2379" s="7" t="str">
        <x:v>manual/passive</x:v>
      </x:c>
      <x:c r="J2379" s="7" t="str">
        <x:v>T01</x:v>
      </x:c>
      <x:c r="K2379" s="10" t="str">
        <x:v>challenged path receives no command</x:v>
      </x:c>
      <x:c r="L2379" s="7" t="n">
        <x:v>1</x:v>
      </x:c>
      <x:c r="M2379" s="10" t="str">
        <x:v>failure detected; alternate path safe</x:v>
      </x:c>
      <x:c r="N2379" s="7" t="str"/>
      <x:c r="O2379" s="7" t="str"/>
      <x:c r="P2379" s="7" t="str"/>
      <x:c r="Q2379" s="7" t="str"/>
      <x:c r="R2379" s="7" t="str"/>
      <x:c r="S2379" s="7" t="str"/>
      <x:c r="T2379" s="7" t="str">
        <x:f>IF(S2379="","OPEN",IF(OR(N2379="",O2379="",P2379&lt;&gt;"SAFE",NOT(ISNUMBER(Q2379)),Q2379&gt;L2379,AND(E2379="FUNCTIONAL TWIN",R2379="")),"FAIL","PASS"))</x:f>
        <x:v>OPEN</x:v>
      </x:c>
    </x:row>
    <x:row r="2380" ht="40" customHeight="1">
      <x:c r="B2380" s="7" t="str">
        <x:v>RAP-PT-2374</x:v>
      </x:c>
      <x:c r="C2380" s="7" t="str">
        <x:v>REA-T-A2-FCE-06-M</x:v>
      </x:c>
      <x:c r="D2380" s="7" t="str">
        <x:v>REA-T-A2</x:v>
      </x:c>
      <x:c r="E2380" s="7" t="str">
        <x:v>FUNCTIONAL TWIN</x:v>
      </x:c>
      <x:c r="F2380" s="7" t="str">
        <x:v>PTC-A</x:v>
      </x:c>
      <x:c r="G2380" s="7" t="str">
        <x:v>BL-Y</x:v>
      </x:c>
      <x:c r="H2380" s="7" t="str">
        <x:v>FCE-06</x:v>
      </x:c>
      <x:c r="I2380" s="7" t="str">
        <x:v>manual/passive</x:v>
      </x:c>
      <x:c r="J2380" s="7" t="str">
        <x:v>T02</x:v>
      </x:c>
      <x:c r="K2380" s="10" t="str">
        <x:v>challenged path has no usable motive energy</x:v>
      </x:c>
      <x:c r="L2380" s="7" t="n">
        <x:v>1</x:v>
      </x:c>
      <x:c r="M2380" s="10" t="str">
        <x:v>failure detected; alternate path safe</x:v>
      </x:c>
      <x:c r="N2380" s="7" t="str"/>
      <x:c r="O2380" s="7" t="str"/>
      <x:c r="P2380" s="7" t="str"/>
      <x:c r="Q2380" s="7" t="str"/>
      <x:c r="R2380" s="7" t="str"/>
      <x:c r="S2380" s="7" t="str"/>
      <x:c r="T2380" s="7" t="str">
        <x:f>IF(S2380="","OPEN",IF(OR(N2380="",O2380="",P2380&lt;&gt;"SAFE",NOT(ISNUMBER(Q2380)),Q2380&gt;L2380,AND(E2380="FUNCTIONAL TWIN",R2380="")),"FAIL","PASS"))</x:f>
        <x:v>OPEN</x:v>
      </x:c>
    </x:row>
    <x:row r="2381" ht="40" customHeight="1">
      <x:c r="B2381" s="7" t="str">
        <x:v>RAP-PT-2375</x:v>
      </x:c>
      <x:c r="C2381" s="7" t="str">
        <x:v>REA-T-A2-FCE-06-M</x:v>
      </x:c>
      <x:c r="D2381" s="7" t="str">
        <x:v>REA-T-A2</x:v>
      </x:c>
      <x:c r="E2381" s="7" t="str">
        <x:v>FUNCTIONAL TWIN</x:v>
      </x:c>
      <x:c r="F2381" s="7" t="str">
        <x:v>PTC-A</x:v>
      </x:c>
      <x:c r="G2381" s="7" t="str">
        <x:v>BL-Y</x:v>
      </x:c>
      <x:c r="H2381" s="7" t="str">
        <x:v>FCE-06</x:v>
      </x:c>
      <x:c r="I2381" s="7" t="str">
        <x:v>manual/passive</x:v>
      </x:c>
      <x:c r="J2381" s="7" t="str">
        <x:v>T03</x:v>
      </x:c>
      <x:c r="K2381" s="10" t="str">
        <x:v>challenged path reports safe while element remains unsafe</x:v>
      </x:c>
      <x:c r="L2381" s="7" t="n">
        <x:v>1</x:v>
      </x:c>
      <x:c r="M2381" s="10" t="str">
        <x:v>false indication rejected; alternate path safe</x:v>
      </x:c>
      <x:c r="N2381" s="7" t="str"/>
      <x:c r="O2381" s="7" t="str"/>
      <x:c r="P2381" s="7" t="str"/>
      <x:c r="Q2381" s="7" t="str"/>
      <x:c r="R2381" s="7" t="str"/>
      <x:c r="S2381" s="7" t="str"/>
      <x:c r="T2381" s="7" t="str">
        <x:f>IF(S2381="","OPEN",IF(OR(N2381="",O2381="",P2381&lt;&gt;"SAFE",NOT(ISNUMBER(Q2381)),Q2381&gt;L2381,AND(E2381="FUNCTIONAL TWIN",R2381="")),"FAIL","PASS"))</x:f>
        <x:v>OPEN</x:v>
      </x:c>
    </x:row>
    <x:row r="2382" ht="40" customHeight="1">
      <x:c r="B2382" s="7" t="str">
        <x:v>RAP-PT-2376</x:v>
      </x:c>
      <x:c r="C2382" s="7" t="str">
        <x:v>REA-T-A2-FCE-06-M</x:v>
      </x:c>
      <x:c r="D2382" s="7" t="str">
        <x:v>REA-T-A2</x:v>
      </x:c>
      <x:c r="E2382" s="7" t="str">
        <x:v>FUNCTIONAL TWIN</x:v>
      </x:c>
      <x:c r="F2382" s="7" t="str">
        <x:v>PTC-A</x:v>
      </x:c>
      <x:c r="G2382" s="7" t="str">
        <x:v>BL-Y</x:v>
      </x:c>
      <x:c r="H2382" s="7" t="str">
        <x:v>FCE-06</x:v>
      </x:c>
      <x:c r="I2382" s="7" t="str">
        <x:v>manual/passive</x:v>
      </x:c>
      <x:c r="J2382" s="7" t="str">
        <x:v>T04</x:v>
      </x:c>
      <x:c r="K2382" s="10" t="str">
        <x:v>challenged mechanism cannot reach final state</x:v>
      </x:c>
      <x:c r="L2382" s="7" t="n">
        <x:v>1</x:v>
      </x:c>
      <x:c r="M2382" s="10" t="str">
        <x:v>obstruction detected; alternate path safe</x:v>
      </x:c>
      <x:c r="N2382" s="7" t="str"/>
      <x:c r="O2382" s="7" t="str"/>
      <x:c r="P2382" s="7" t="str"/>
      <x:c r="Q2382" s="7" t="str"/>
      <x:c r="R2382" s="7" t="str"/>
      <x:c r="S2382" s="7" t="str"/>
      <x:c r="T2382" s="7" t="str">
        <x:f>IF(S2382="","OPEN",IF(OR(N2382="",O2382="",P2382&lt;&gt;"SAFE",NOT(ISNUMBER(Q2382)),Q2382&gt;L2382,AND(E2382="FUNCTIONAL TWIN",R2382="")),"FAIL","PASS"))</x:f>
        <x:v>OPEN</x:v>
      </x:c>
    </x:row>
    <x:row r="2383" ht="40" customHeight="1">
      <x:c r="B2383" s="7" t="str">
        <x:v>RAP-PT-2377</x:v>
      </x:c>
      <x:c r="C2383" s="7" t="str">
        <x:v>REA-T-A2-FCE-07-P</x:v>
      </x:c>
      <x:c r="D2383" s="7" t="str">
        <x:v>REA-T-A2</x:v>
      </x:c>
      <x:c r="E2383" s="7" t="str">
        <x:v>FUNCTIONAL TWIN</x:v>
      </x:c>
      <x:c r="F2383" s="7" t="str">
        <x:v>PTC-A</x:v>
      </x:c>
      <x:c r="G2383" s="7" t="str">
        <x:v>BL-Y</x:v>
      </x:c>
      <x:c r="H2383" s="7" t="str">
        <x:v>FCE-07</x:v>
      </x:c>
      <x:c r="I2383" s="7" t="str">
        <x:v>primary</x:v>
      </x:c>
      <x:c r="J2383" s="7" t="str">
        <x:v>T01</x:v>
      </x:c>
      <x:c r="K2383" s="10" t="str">
        <x:v>challenged path receives no command</x:v>
      </x:c>
      <x:c r="L2383" s="7" t="n">
        <x:v>2</x:v>
      </x:c>
      <x:c r="M2383" s="10" t="str">
        <x:v>failure detected; alternate path safe</x:v>
      </x:c>
      <x:c r="N2383" s="7" t="str"/>
      <x:c r="O2383" s="7" t="str"/>
      <x:c r="P2383" s="7" t="str"/>
      <x:c r="Q2383" s="7" t="str"/>
      <x:c r="R2383" s="7" t="str"/>
      <x:c r="S2383" s="7" t="str"/>
      <x:c r="T2383" s="7" t="str">
        <x:f>IF(S2383="","OPEN",IF(OR(N2383="",O2383="",P2383&lt;&gt;"SAFE",NOT(ISNUMBER(Q2383)),Q2383&gt;L2383,AND(E2383="FUNCTIONAL TWIN",R2383="")),"FAIL","PASS"))</x:f>
        <x:v>OPEN</x:v>
      </x:c>
    </x:row>
    <x:row r="2384" ht="40" customHeight="1">
      <x:c r="B2384" s="7" t="str">
        <x:v>RAP-PT-2378</x:v>
      </x:c>
      <x:c r="C2384" s="7" t="str">
        <x:v>REA-T-A2-FCE-07-P</x:v>
      </x:c>
      <x:c r="D2384" s="7" t="str">
        <x:v>REA-T-A2</x:v>
      </x:c>
      <x:c r="E2384" s="7" t="str">
        <x:v>FUNCTIONAL TWIN</x:v>
      </x:c>
      <x:c r="F2384" s="7" t="str">
        <x:v>PTC-A</x:v>
      </x:c>
      <x:c r="G2384" s="7" t="str">
        <x:v>BL-Y</x:v>
      </x:c>
      <x:c r="H2384" s="7" t="str">
        <x:v>FCE-07</x:v>
      </x:c>
      <x:c r="I2384" s="7" t="str">
        <x:v>primary</x:v>
      </x:c>
      <x:c r="J2384" s="7" t="str">
        <x:v>T02</x:v>
      </x:c>
      <x:c r="K2384" s="10" t="str">
        <x:v>challenged path has no usable motive energy</x:v>
      </x:c>
      <x:c r="L2384" s="7" t="n">
        <x:v>2</x:v>
      </x:c>
      <x:c r="M2384" s="10" t="str">
        <x:v>failure detected; alternate path safe</x:v>
      </x:c>
      <x:c r="N2384" s="7" t="str"/>
      <x:c r="O2384" s="7" t="str"/>
      <x:c r="P2384" s="7" t="str"/>
      <x:c r="Q2384" s="7" t="str"/>
      <x:c r="R2384" s="7" t="str"/>
      <x:c r="S2384" s="7" t="str"/>
      <x:c r="T2384" s="7" t="str">
        <x:f>IF(S2384="","OPEN",IF(OR(N2384="",O2384="",P2384&lt;&gt;"SAFE",NOT(ISNUMBER(Q2384)),Q2384&gt;L2384,AND(E2384="FUNCTIONAL TWIN",R2384="")),"FAIL","PASS"))</x:f>
        <x:v>OPEN</x:v>
      </x:c>
    </x:row>
    <x:row r="2385" ht="40" customHeight="1">
      <x:c r="B2385" s="7" t="str">
        <x:v>RAP-PT-2379</x:v>
      </x:c>
      <x:c r="C2385" s="7" t="str">
        <x:v>REA-T-A2-FCE-07-P</x:v>
      </x:c>
      <x:c r="D2385" s="7" t="str">
        <x:v>REA-T-A2</x:v>
      </x:c>
      <x:c r="E2385" s="7" t="str">
        <x:v>FUNCTIONAL TWIN</x:v>
      </x:c>
      <x:c r="F2385" s="7" t="str">
        <x:v>PTC-A</x:v>
      </x:c>
      <x:c r="G2385" s="7" t="str">
        <x:v>BL-Y</x:v>
      </x:c>
      <x:c r="H2385" s="7" t="str">
        <x:v>FCE-07</x:v>
      </x:c>
      <x:c r="I2385" s="7" t="str">
        <x:v>primary</x:v>
      </x:c>
      <x:c r="J2385" s="7" t="str">
        <x:v>T03</x:v>
      </x:c>
      <x:c r="K2385" s="10" t="str">
        <x:v>challenged path reports safe while element remains unsafe</x:v>
      </x:c>
      <x:c r="L2385" s="7" t="n">
        <x:v>2</x:v>
      </x:c>
      <x:c r="M2385" s="10" t="str">
        <x:v>false indication rejected; alternate path safe</x:v>
      </x:c>
      <x:c r="N2385" s="7" t="str"/>
      <x:c r="O2385" s="7" t="str"/>
      <x:c r="P2385" s="7" t="str"/>
      <x:c r="Q2385" s="7" t="str"/>
      <x:c r="R2385" s="7" t="str"/>
      <x:c r="S2385" s="7" t="str"/>
      <x:c r="T2385" s="7" t="str">
        <x:f>IF(S2385="","OPEN",IF(OR(N2385="",O2385="",P2385&lt;&gt;"SAFE",NOT(ISNUMBER(Q2385)),Q2385&gt;L2385,AND(E2385="FUNCTIONAL TWIN",R2385="")),"FAIL","PASS"))</x:f>
        <x:v>OPEN</x:v>
      </x:c>
    </x:row>
    <x:row r="2386" ht="40" customHeight="1">
      <x:c r="B2386" s="7" t="str">
        <x:v>RAP-PT-2380</x:v>
      </x:c>
      <x:c r="C2386" s="7" t="str">
        <x:v>REA-T-A2-FCE-07-P</x:v>
      </x:c>
      <x:c r="D2386" s="7" t="str">
        <x:v>REA-T-A2</x:v>
      </x:c>
      <x:c r="E2386" s="7" t="str">
        <x:v>FUNCTIONAL TWIN</x:v>
      </x:c>
      <x:c r="F2386" s="7" t="str">
        <x:v>PTC-A</x:v>
      </x:c>
      <x:c r="G2386" s="7" t="str">
        <x:v>BL-Y</x:v>
      </x:c>
      <x:c r="H2386" s="7" t="str">
        <x:v>FCE-07</x:v>
      </x:c>
      <x:c r="I2386" s="7" t="str">
        <x:v>primary</x:v>
      </x:c>
      <x:c r="J2386" s="7" t="str">
        <x:v>T04</x:v>
      </x:c>
      <x:c r="K2386" s="10" t="str">
        <x:v>challenged mechanism cannot reach final state</x:v>
      </x:c>
      <x:c r="L2386" s="7" t="n">
        <x:v>2</x:v>
      </x:c>
      <x:c r="M2386" s="10" t="str">
        <x:v>obstruction detected; alternate path safe</x:v>
      </x:c>
      <x:c r="N2386" s="7" t="str"/>
      <x:c r="O2386" s="7" t="str"/>
      <x:c r="P2386" s="7" t="str"/>
      <x:c r="Q2386" s="7" t="str"/>
      <x:c r="R2386" s="7" t="str"/>
      <x:c r="S2386" s="7" t="str"/>
      <x:c r="T2386" s="7" t="str">
        <x:f>IF(S2386="","OPEN",IF(OR(N2386="",O2386="",P2386&lt;&gt;"SAFE",NOT(ISNUMBER(Q2386)),Q2386&gt;L2386,AND(E2386="FUNCTIONAL TWIN",R2386="")),"FAIL","PASS"))</x:f>
        <x:v>OPEN</x:v>
      </x:c>
    </x:row>
    <x:row r="2387" ht="40" customHeight="1">
      <x:c r="B2387" s="7" t="str">
        <x:v>RAP-PT-2381</x:v>
      </x:c>
      <x:c r="C2387" s="7" t="str">
        <x:v>REA-T-A2-FCE-07-D</x:v>
      </x:c>
      <x:c r="D2387" s="7" t="str">
        <x:v>REA-T-A2</x:v>
      </x:c>
      <x:c r="E2387" s="7" t="str">
        <x:v>FUNCTIONAL TWIN</x:v>
      </x:c>
      <x:c r="F2387" s="7" t="str">
        <x:v>PTC-A</x:v>
      </x:c>
      <x:c r="G2387" s="7" t="str">
        <x:v>BL-Y</x:v>
      </x:c>
      <x:c r="H2387" s="7" t="str">
        <x:v>FCE-07</x:v>
      </x:c>
      <x:c r="I2387" s="7" t="str">
        <x:v>diverse</x:v>
      </x:c>
      <x:c r="J2387" s="7" t="str">
        <x:v>T01</x:v>
      </x:c>
      <x:c r="K2387" s="10" t="str">
        <x:v>challenged path receives no command</x:v>
      </x:c>
      <x:c r="L2387" s="7" t="n">
        <x:v>2</x:v>
      </x:c>
      <x:c r="M2387" s="10" t="str">
        <x:v>failure detected; alternate path safe</x:v>
      </x:c>
      <x:c r="N2387" s="7" t="str"/>
      <x:c r="O2387" s="7" t="str"/>
      <x:c r="P2387" s="7" t="str"/>
      <x:c r="Q2387" s="7" t="str"/>
      <x:c r="R2387" s="7" t="str"/>
      <x:c r="S2387" s="7" t="str"/>
      <x:c r="T2387" s="7" t="str">
        <x:f>IF(S2387="","OPEN",IF(OR(N2387="",O2387="",P2387&lt;&gt;"SAFE",NOT(ISNUMBER(Q2387)),Q2387&gt;L2387,AND(E2387="FUNCTIONAL TWIN",R2387="")),"FAIL","PASS"))</x:f>
        <x:v>OPEN</x:v>
      </x:c>
    </x:row>
    <x:row r="2388" ht="40" customHeight="1">
      <x:c r="B2388" s="7" t="str">
        <x:v>RAP-PT-2382</x:v>
      </x:c>
      <x:c r="C2388" s="7" t="str">
        <x:v>REA-T-A2-FCE-07-D</x:v>
      </x:c>
      <x:c r="D2388" s="7" t="str">
        <x:v>REA-T-A2</x:v>
      </x:c>
      <x:c r="E2388" s="7" t="str">
        <x:v>FUNCTIONAL TWIN</x:v>
      </x:c>
      <x:c r="F2388" s="7" t="str">
        <x:v>PTC-A</x:v>
      </x:c>
      <x:c r="G2388" s="7" t="str">
        <x:v>BL-Y</x:v>
      </x:c>
      <x:c r="H2388" s="7" t="str">
        <x:v>FCE-07</x:v>
      </x:c>
      <x:c r="I2388" s="7" t="str">
        <x:v>diverse</x:v>
      </x:c>
      <x:c r="J2388" s="7" t="str">
        <x:v>T02</x:v>
      </x:c>
      <x:c r="K2388" s="10" t="str">
        <x:v>challenged path has no usable motive energy</x:v>
      </x:c>
      <x:c r="L2388" s="7" t="n">
        <x:v>2</x:v>
      </x:c>
      <x:c r="M2388" s="10" t="str">
        <x:v>failure detected; alternate path safe</x:v>
      </x:c>
      <x:c r="N2388" s="7" t="str"/>
      <x:c r="O2388" s="7" t="str"/>
      <x:c r="P2388" s="7" t="str"/>
      <x:c r="Q2388" s="7" t="str"/>
      <x:c r="R2388" s="7" t="str"/>
      <x:c r="S2388" s="7" t="str"/>
      <x:c r="T2388" s="7" t="str">
        <x:f>IF(S2388="","OPEN",IF(OR(N2388="",O2388="",P2388&lt;&gt;"SAFE",NOT(ISNUMBER(Q2388)),Q2388&gt;L2388,AND(E2388="FUNCTIONAL TWIN",R2388="")),"FAIL","PASS"))</x:f>
        <x:v>OPEN</x:v>
      </x:c>
    </x:row>
    <x:row r="2389" ht="40" customHeight="1">
      <x:c r="B2389" s="7" t="str">
        <x:v>RAP-PT-2383</x:v>
      </x:c>
      <x:c r="C2389" s="7" t="str">
        <x:v>REA-T-A2-FCE-07-D</x:v>
      </x:c>
      <x:c r="D2389" s="7" t="str">
        <x:v>REA-T-A2</x:v>
      </x:c>
      <x:c r="E2389" s="7" t="str">
        <x:v>FUNCTIONAL TWIN</x:v>
      </x:c>
      <x:c r="F2389" s="7" t="str">
        <x:v>PTC-A</x:v>
      </x:c>
      <x:c r="G2389" s="7" t="str">
        <x:v>BL-Y</x:v>
      </x:c>
      <x:c r="H2389" s="7" t="str">
        <x:v>FCE-07</x:v>
      </x:c>
      <x:c r="I2389" s="7" t="str">
        <x:v>diverse</x:v>
      </x:c>
      <x:c r="J2389" s="7" t="str">
        <x:v>T03</x:v>
      </x:c>
      <x:c r="K2389" s="10" t="str">
        <x:v>challenged path reports safe while element remains unsafe</x:v>
      </x:c>
      <x:c r="L2389" s="7" t="n">
        <x:v>2</x:v>
      </x:c>
      <x:c r="M2389" s="10" t="str">
        <x:v>false indication rejected; alternate path safe</x:v>
      </x:c>
      <x:c r="N2389" s="7" t="str"/>
      <x:c r="O2389" s="7" t="str"/>
      <x:c r="P2389" s="7" t="str"/>
      <x:c r="Q2389" s="7" t="str"/>
      <x:c r="R2389" s="7" t="str"/>
      <x:c r="S2389" s="7" t="str"/>
      <x:c r="T2389" s="7" t="str">
        <x:f>IF(S2389="","OPEN",IF(OR(N2389="",O2389="",P2389&lt;&gt;"SAFE",NOT(ISNUMBER(Q2389)),Q2389&gt;L2389,AND(E2389="FUNCTIONAL TWIN",R2389="")),"FAIL","PASS"))</x:f>
        <x:v>OPEN</x:v>
      </x:c>
    </x:row>
    <x:row r="2390" ht="40" customHeight="1">
      <x:c r="B2390" s="7" t="str">
        <x:v>RAP-PT-2384</x:v>
      </x:c>
      <x:c r="C2390" s="7" t="str">
        <x:v>REA-T-A2-FCE-07-D</x:v>
      </x:c>
      <x:c r="D2390" s="7" t="str">
        <x:v>REA-T-A2</x:v>
      </x:c>
      <x:c r="E2390" s="7" t="str">
        <x:v>FUNCTIONAL TWIN</x:v>
      </x:c>
      <x:c r="F2390" s="7" t="str">
        <x:v>PTC-A</x:v>
      </x:c>
      <x:c r="G2390" s="7" t="str">
        <x:v>BL-Y</x:v>
      </x:c>
      <x:c r="H2390" s="7" t="str">
        <x:v>FCE-07</x:v>
      </x:c>
      <x:c r="I2390" s="7" t="str">
        <x:v>diverse</x:v>
      </x:c>
      <x:c r="J2390" s="7" t="str">
        <x:v>T04</x:v>
      </x:c>
      <x:c r="K2390" s="10" t="str">
        <x:v>challenged mechanism cannot reach final state</x:v>
      </x:c>
      <x:c r="L2390" s="7" t="n">
        <x:v>2</x:v>
      </x:c>
      <x:c r="M2390" s="10" t="str">
        <x:v>obstruction detected; alternate path safe</x:v>
      </x:c>
      <x:c r="N2390" s="7" t="str"/>
      <x:c r="O2390" s="7" t="str"/>
      <x:c r="P2390" s="7" t="str"/>
      <x:c r="Q2390" s="7" t="str"/>
      <x:c r="R2390" s="7" t="str"/>
      <x:c r="S2390" s="7" t="str"/>
      <x:c r="T2390" s="7" t="str">
        <x:f>IF(S2390="","OPEN",IF(OR(N2390="",O2390="",P2390&lt;&gt;"SAFE",NOT(ISNUMBER(Q2390)),Q2390&gt;L2390,AND(E2390="FUNCTIONAL TWIN",R2390="")),"FAIL","PASS"))</x:f>
        <x:v>OPEN</x:v>
      </x:c>
    </x:row>
    <x:row r="2391" ht="40" customHeight="1">
      <x:c r="B2391" s="7" t="str">
        <x:v>RAP-PT-2385</x:v>
      </x:c>
      <x:c r="C2391" s="7" t="str">
        <x:v>REA-T-A2-FCE-07-M</x:v>
      </x:c>
      <x:c r="D2391" s="7" t="str">
        <x:v>REA-T-A2</x:v>
      </x:c>
      <x:c r="E2391" s="7" t="str">
        <x:v>FUNCTIONAL TWIN</x:v>
      </x:c>
      <x:c r="F2391" s="7" t="str">
        <x:v>PTC-A</x:v>
      </x:c>
      <x:c r="G2391" s="7" t="str">
        <x:v>BL-Y</x:v>
      </x:c>
      <x:c r="H2391" s="7" t="str">
        <x:v>FCE-07</x:v>
      </x:c>
      <x:c r="I2391" s="7" t="str">
        <x:v>manual/passive</x:v>
      </x:c>
      <x:c r="J2391" s="7" t="str">
        <x:v>T01</x:v>
      </x:c>
      <x:c r="K2391" s="10" t="str">
        <x:v>challenged path receives no command</x:v>
      </x:c>
      <x:c r="L2391" s="7" t="n">
        <x:v>2</x:v>
      </x:c>
      <x:c r="M2391" s="10" t="str">
        <x:v>failure detected; alternate path safe</x:v>
      </x:c>
      <x:c r="N2391" s="7" t="str"/>
      <x:c r="O2391" s="7" t="str"/>
      <x:c r="P2391" s="7" t="str"/>
      <x:c r="Q2391" s="7" t="str"/>
      <x:c r="R2391" s="7" t="str"/>
      <x:c r="S2391" s="7" t="str"/>
      <x:c r="T2391" s="7" t="str">
        <x:f>IF(S2391="","OPEN",IF(OR(N2391="",O2391="",P2391&lt;&gt;"SAFE",NOT(ISNUMBER(Q2391)),Q2391&gt;L2391,AND(E2391="FUNCTIONAL TWIN",R2391="")),"FAIL","PASS"))</x:f>
        <x:v>OPEN</x:v>
      </x:c>
    </x:row>
    <x:row r="2392" ht="40" customHeight="1">
      <x:c r="B2392" s="7" t="str">
        <x:v>RAP-PT-2386</x:v>
      </x:c>
      <x:c r="C2392" s="7" t="str">
        <x:v>REA-T-A2-FCE-07-M</x:v>
      </x:c>
      <x:c r="D2392" s="7" t="str">
        <x:v>REA-T-A2</x:v>
      </x:c>
      <x:c r="E2392" s="7" t="str">
        <x:v>FUNCTIONAL TWIN</x:v>
      </x:c>
      <x:c r="F2392" s="7" t="str">
        <x:v>PTC-A</x:v>
      </x:c>
      <x:c r="G2392" s="7" t="str">
        <x:v>BL-Y</x:v>
      </x:c>
      <x:c r="H2392" s="7" t="str">
        <x:v>FCE-07</x:v>
      </x:c>
      <x:c r="I2392" s="7" t="str">
        <x:v>manual/passive</x:v>
      </x:c>
      <x:c r="J2392" s="7" t="str">
        <x:v>T02</x:v>
      </x:c>
      <x:c r="K2392" s="10" t="str">
        <x:v>challenged path has no usable motive energy</x:v>
      </x:c>
      <x:c r="L2392" s="7" t="n">
        <x:v>2</x:v>
      </x:c>
      <x:c r="M2392" s="10" t="str">
        <x:v>failure detected; alternate path safe</x:v>
      </x:c>
      <x:c r="N2392" s="7" t="str"/>
      <x:c r="O2392" s="7" t="str"/>
      <x:c r="P2392" s="7" t="str"/>
      <x:c r="Q2392" s="7" t="str"/>
      <x:c r="R2392" s="7" t="str"/>
      <x:c r="S2392" s="7" t="str"/>
      <x:c r="T2392" s="7" t="str">
        <x:f>IF(S2392="","OPEN",IF(OR(N2392="",O2392="",P2392&lt;&gt;"SAFE",NOT(ISNUMBER(Q2392)),Q2392&gt;L2392,AND(E2392="FUNCTIONAL TWIN",R2392="")),"FAIL","PASS"))</x:f>
        <x:v>OPEN</x:v>
      </x:c>
    </x:row>
    <x:row r="2393" ht="40" customHeight="1">
      <x:c r="B2393" s="7" t="str">
        <x:v>RAP-PT-2387</x:v>
      </x:c>
      <x:c r="C2393" s="7" t="str">
        <x:v>REA-T-A2-FCE-07-M</x:v>
      </x:c>
      <x:c r="D2393" s="7" t="str">
        <x:v>REA-T-A2</x:v>
      </x:c>
      <x:c r="E2393" s="7" t="str">
        <x:v>FUNCTIONAL TWIN</x:v>
      </x:c>
      <x:c r="F2393" s="7" t="str">
        <x:v>PTC-A</x:v>
      </x:c>
      <x:c r="G2393" s="7" t="str">
        <x:v>BL-Y</x:v>
      </x:c>
      <x:c r="H2393" s="7" t="str">
        <x:v>FCE-07</x:v>
      </x:c>
      <x:c r="I2393" s="7" t="str">
        <x:v>manual/passive</x:v>
      </x:c>
      <x:c r="J2393" s="7" t="str">
        <x:v>T03</x:v>
      </x:c>
      <x:c r="K2393" s="10" t="str">
        <x:v>challenged path reports safe while element remains unsafe</x:v>
      </x:c>
      <x:c r="L2393" s="7" t="n">
        <x:v>2</x:v>
      </x:c>
      <x:c r="M2393" s="10" t="str">
        <x:v>false indication rejected; alternate path safe</x:v>
      </x:c>
      <x:c r="N2393" s="7" t="str"/>
      <x:c r="O2393" s="7" t="str"/>
      <x:c r="P2393" s="7" t="str"/>
      <x:c r="Q2393" s="7" t="str"/>
      <x:c r="R2393" s="7" t="str"/>
      <x:c r="S2393" s="7" t="str"/>
      <x:c r="T2393" s="7" t="str">
        <x:f>IF(S2393="","OPEN",IF(OR(N2393="",O2393="",P2393&lt;&gt;"SAFE",NOT(ISNUMBER(Q2393)),Q2393&gt;L2393,AND(E2393="FUNCTIONAL TWIN",R2393="")),"FAIL","PASS"))</x:f>
        <x:v>OPEN</x:v>
      </x:c>
    </x:row>
    <x:row r="2394" ht="40" customHeight="1">
      <x:c r="B2394" s="7" t="str">
        <x:v>RAP-PT-2388</x:v>
      </x:c>
      <x:c r="C2394" s="7" t="str">
        <x:v>REA-T-A2-FCE-07-M</x:v>
      </x:c>
      <x:c r="D2394" s="7" t="str">
        <x:v>REA-T-A2</x:v>
      </x:c>
      <x:c r="E2394" s="7" t="str">
        <x:v>FUNCTIONAL TWIN</x:v>
      </x:c>
      <x:c r="F2394" s="7" t="str">
        <x:v>PTC-A</x:v>
      </x:c>
      <x:c r="G2394" s="7" t="str">
        <x:v>BL-Y</x:v>
      </x:c>
      <x:c r="H2394" s="7" t="str">
        <x:v>FCE-07</x:v>
      </x:c>
      <x:c r="I2394" s="7" t="str">
        <x:v>manual/passive</x:v>
      </x:c>
      <x:c r="J2394" s="7" t="str">
        <x:v>T04</x:v>
      </x:c>
      <x:c r="K2394" s="10" t="str">
        <x:v>challenged mechanism cannot reach final state</x:v>
      </x:c>
      <x:c r="L2394" s="7" t="n">
        <x:v>2</x:v>
      </x:c>
      <x:c r="M2394" s="10" t="str">
        <x:v>obstruction detected; alternate path safe</x:v>
      </x:c>
      <x:c r="N2394" s="7" t="str"/>
      <x:c r="O2394" s="7" t="str"/>
      <x:c r="P2394" s="7" t="str"/>
      <x:c r="Q2394" s="7" t="str"/>
      <x:c r="R2394" s="7" t="str"/>
      <x:c r="S2394" s="7" t="str"/>
      <x:c r="T2394" s="7" t="str">
        <x:f>IF(S2394="","OPEN",IF(OR(N2394="",O2394="",P2394&lt;&gt;"SAFE",NOT(ISNUMBER(Q2394)),Q2394&gt;L2394,AND(E2394="FUNCTIONAL TWIN",R2394="")),"FAIL","PASS"))</x:f>
        <x:v>OPEN</x:v>
      </x:c>
    </x:row>
    <x:row r="2395" ht="40" customHeight="1">
      <x:c r="B2395" s="7" t="str">
        <x:v>RAP-PT-2389</x:v>
      </x:c>
      <x:c r="C2395" s="7" t="str">
        <x:v>REA-T-A2-FCE-08-P</x:v>
      </x:c>
      <x:c r="D2395" s="7" t="str">
        <x:v>REA-T-A2</x:v>
      </x:c>
      <x:c r="E2395" s="7" t="str">
        <x:v>FUNCTIONAL TWIN</x:v>
      </x:c>
      <x:c r="F2395" s="7" t="str">
        <x:v>PTC-A</x:v>
      </x:c>
      <x:c r="G2395" s="7" t="str">
        <x:v>BL-Y</x:v>
      </x:c>
      <x:c r="H2395" s="7" t="str">
        <x:v>FCE-08</x:v>
      </x:c>
      <x:c r="I2395" s="7" t="str">
        <x:v>primary</x:v>
      </x:c>
      <x:c r="J2395" s="7" t="str">
        <x:v>T01</x:v>
      </x:c>
      <x:c r="K2395" s="10" t="str">
        <x:v>challenged path receives no command</x:v>
      </x:c>
      <x:c r="L2395" s="7" t="n">
        <x:v>5</x:v>
      </x:c>
      <x:c r="M2395" s="10" t="str">
        <x:v>failure detected; alternate path safe</x:v>
      </x:c>
      <x:c r="N2395" s="7" t="str"/>
      <x:c r="O2395" s="7" t="str"/>
      <x:c r="P2395" s="7" t="str"/>
      <x:c r="Q2395" s="7" t="str"/>
      <x:c r="R2395" s="7" t="str"/>
      <x:c r="S2395" s="7" t="str"/>
      <x:c r="T2395" s="7" t="str">
        <x:f>IF(S2395="","OPEN",IF(OR(N2395="",O2395="",P2395&lt;&gt;"SAFE",NOT(ISNUMBER(Q2395)),Q2395&gt;L2395,AND(E2395="FUNCTIONAL TWIN",R2395="")),"FAIL","PASS"))</x:f>
        <x:v>OPEN</x:v>
      </x:c>
    </x:row>
    <x:row r="2396" ht="40" customHeight="1">
      <x:c r="B2396" s="7" t="str">
        <x:v>RAP-PT-2390</x:v>
      </x:c>
      <x:c r="C2396" s="7" t="str">
        <x:v>REA-T-A2-FCE-08-P</x:v>
      </x:c>
      <x:c r="D2396" s="7" t="str">
        <x:v>REA-T-A2</x:v>
      </x:c>
      <x:c r="E2396" s="7" t="str">
        <x:v>FUNCTIONAL TWIN</x:v>
      </x:c>
      <x:c r="F2396" s="7" t="str">
        <x:v>PTC-A</x:v>
      </x:c>
      <x:c r="G2396" s="7" t="str">
        <x:v>BL-Y</x:v>
      </x:c>
      <x:c r="H2396" s="7" t="str">
        <x:v>FCE-08</x:v>
      </x:c>
      <x:c r="I2396" s="7" t="str">
        <x:v>primary</x:v>
      </x:c>
      <x:c r="J2396" s="7" t="str">
        <x:v>T02</x:v>
      </x:c>
      <x:c r="K2396" s="10" t="str">
        <x:v>challenged path has no usable motive energy</x:v>
      </x:c>
      <x:c r="L2396" s="7" t="n">
        <x:v>5</x:v>
      </x:c>
      <x:c r="M2396" s="10" t="str">
        <x:v>failure detected; alternate path safe</x:v>
      </x:c>
      <x:c r="N2396" s="7" t="str"/>
      <x:c r="O2396" s="7" t="str"/>
      <x:c r="P2396" s="7" t="str"/>
      <x:c r="Q2396" s="7" t="str"/>
      <x:c r="R2396" s="7" t="str"/>
      <x:c r="S2396" s="7" t="str"/>
      <x:c r="T2396" s="7" t="str">
        <x:f>IF(S2396="","OPEN",IF(OR(N2396="",O2396="",P2396&lt;&gt;"SAFE",NOT(ISNUMBER(Q2396)),Q2396&gt;L2396,AND(E2396="FUNCTIONAL TWIN",R2396="")),"FAIL","PASS"))</x:f>
        <x:v>OPEN</x:v>
      </x:c>
    </x:row>
    <x:row r="2397" ht="40" customHeight="1">
      <x:c r="B2397" s="7" t="str">
        <x:v>RAP-PT-2391</x:v>
      </x:c>
      <x:c r="C2397" s="7" t="str">
        <x:v>REA-T-A2-FCE-08-P</x:v>
      </x:c>
      <x:c r="D2397" s="7" t="str">
        <x:v>REA-T-A2</x:v>
      </x:c>
      <x:c r="E2397" s="7" t="str">
        <x:v>FUNCTIONAL TWIN</x:v>
      </x:c>
      <x:c r="F2397" s="7" t="str">
        <x:v>PTC-A</x:v>
      </x:c>
      <x:c r="G2397" s="7" t="str">
        <x:v>BL-Y</x:v>
      </x:c>
      <x:c r="H2397" s="7" t="str">
        <x:v>FCE-08</x:v>
      </x:c>
      <x:c r="I2397" s="7" t="str">
        <x:v>primary</x:v>
      </x:c>
      <x:c r="J2397" s="7" t="str">
        <x:v>T03</x:v>
      </x:c>
      <x:c r="K2397" s="10" t="str">
        <x:v>challenged path reports safe while element remains unsafe</x:v>
      </x:c>
      <x:c r="L2397" s="7" t="n">
        <x:v>5</x:v>
      </x:c>
      <x:c r="M2397" s="10" t="str">
        <x:v>false indication rejected; alternate path safe</x:v>
      </x:c>
      <x:c r="N2397" s="7" t="str"/>
      <x:c r="O2397" s="7" t="str"/>
      <x:c r="P2397" s="7" t="str"/>
      <x:c r="Q2397" s="7" t="str"/>
      <x:c r="R2397" s="7" t="str"/>
      <x:c r="S2397" s="7" t="str"/>
      <x:c r="T2397" s="7" t="str">
        <x:f>IF(S2397="","OPEN",IF(OR(N2397="",O2397="",P2397&lt;&gt;"SAFE",NOT(ISNUMBER(Q2397)),Q2397&gt;L2397,AND(E2397="FUNCTIONAL TWIN",R2397="")),"FAIL","PASS"))</x:f>
        <x:v>OPEN</x:v>
      </x:c>
    </x:row>
    <x:row r="2398" ht="40" customHeight="1">
      <x:c r="B2398" s="7" t="str">
        <x:v>RAP-PT-2392</x:v>
      </x:c>
      <x:c r="C2398" s="7" t="str">
        <x:v>REA-T-A2-FCE-08-P</x:v>
      </x:c>
      <x:c r="D2398" s="7" t="str">
        <x:v>REA-T-A2</x:v>
      </x:c>
      <x:c r="E2398" s="7" t="str">
        <x:v>FUNCTIONAL TWIN</x:v>
      </x:c>
      <x:c r="F2398" s="7" t="str">
        <x:v>PTC-A</x:v>
      </x:c>
      <x:c r="G2398" s="7" t="str">
        <x:v>BL-Y</x:v>
      </x:c>
      <x:c r="H2398" s="7" t="str">
        <x:v>FCE-08</x:v>
      </x:c>
      <x:c r="I2398" s="7" t="str">
        <x:v>primary</x:v>
      </x:c>
      <x:c r="J2398" s="7" t="str">
        <x:v>T04</x:v>
      </x:c>
      <x:c r="K2398" s="10" t="str">
        <x:v>challenged mechanism cannot reach final state</x:v>
      </x:c>
      <x:c r="L2398" s="7" t="n">
        <x:v>5</x:v>
      </x:c>
      <x:c r="M2398" s="10" t="str">
        <x:v>obstruction detected; alternate path safe</x:v>
      </x:c>
      <x:c r="N2398" s="7" t="str"/>
      <x:c r="O2398" s="7" t="str"/>
      <x:c r="P2398" s="7" t="str"/>
      <x:c r="Q2398" s="7" t="str"/>
      <x:c r="R2398" s="7" t="str"/>
      <x:c r="S2398" s="7" t="str"/>
      <x:c r="T2398" s="7" t="str">
        <x:f>IF(S2398="","OPEN",IF(OR(N2398="",O2398="",P2398&lt;&gt;"SAFE",NOT(ISNUMBER(Q2398)),Q2398&gt;L2398,AND(E2398="FUNCTIONAL TWIN",R2398="")),"FAIL","PASS"))</x:f>
        <x:v>OPEN</x:v>
      </x:c>
    </x:row>
    <x:row r="2399" ht="40" customHeight="1">
      <x:c r="B2399" s="7" t="str">
        <x:v>RAP-PT-2393</x:v>
      </x:c>
      <x:c r="C2399" s="7" t="str">
        <x:v>REA-T-A2-FCE-08-D</x:v>
      </x:c>
      <x:c r="D2399" s="7" t="str">
        <x:v>REA-T-A2</x:v>
      </x:c>
      <x:c r="E2399" s="7" t="str">
        <x:v>FUNCTIONAL TWIN</x:v>
      </x:c>
      <x:c r="F2399" s="7" t="str">
        <x:v>PTC-A</x:v>
      </x:c>
      <x:c r="G2399" s="7" t="str">
        <x:v>BL-Y</x:v>
      </x:c>
      <x:c r="H2399" s="7" t="str">
        <x:v>FCE-08</x:v>
      </x:c>
      <x:c r="I2399" s="7" t="str">
        <x:v>diverse</x:v>
      </x:c>
      <x:c r="J2399" s="7" t="str">
        <x:v>T01</x:v>
      </x:c>
      <x:c r="K2399" s="10" t="str">
        <x:v>challenged path receives no command</x:v>
      </x:c>
      <x:c r="L2399" s="7" t="n">
        <x:v>5</x:v>
      </x:c>
      <x:c r="M2399" s="10" t="str">
        <x:v>failure detected; alternate path safe</x:v>
      </x:c>
      <x:c r="N2399" s="7" t="str"/>
      <x:c r="O2399" s="7" t="str"/>
      <x:c r="P2399" s="7" t="str"/>
      <x:c r="Q2399" s="7" t="str"/>
      <x:c r="R2399" s="7" t="str"/>
      <x:c r="S2399" s="7" t="str"/>
      <x:c r="T2399" s="7" t="str">
        <x:f>IF(S2399="","OPEN",IF(OR(N2399="",O2399="",P2399&lt;&gt;"SAFE",NOT(ISNUMBER(Q2399)),Q2399&gt;L2399,AND(E2399="FUNCTIONAL TWIN",R2399="")),"FAIL","PASS"))</x:f>
        <x:v>OPEN</x:v>
      </x:c>
    </x:row>
    <x:row r="2400" ht="40" customHeight="1">
      <x:c r="B2400" s="7" t="str">
        <x:v>RAP-PT-2394</x:v>
      </x:c>
      <x:c r="C2400" s="7" t="str">
        <x:v>REA-T-A2-FCE-08-D</x:v>
      </x:c>
      <x:c r="D2400" s="7" t="str">
        <x:v>REA-T-A2</x:v>
      </x:c>
      <x:c r="E2400" s="7" t="str">
        <x:v>FUNCTIONAL TWIN</x:v>
      </x:c>
      <x:c r="F2400" s="7" t="str">
        <x:v>PTC-A</x:v>
      </x:c>
      <x:c r="G2400" s="7" t="str">
        <x:v>BL-Y</x:v>
      </x:c>
      <x:c r="H2400" s="7" t="str">
        <x:v>FCE-08</x:v>
      </x:c>
      <x:c r="I2400" s="7" t="str">
        <x:v>diverse</x:v>
      </x:c>
      <x:c r="J2400" s="7" t="str">
        <x:v>T02</x:v>
      </x:c>
      <x:c r="K2400" s="10" t="str">
        <x:v>challenged path has no usable motive energy</x:v>
      </x:c>
      <x:c r="L2400" s="7" t="n">
        <x:v>5</x:v>
      </x:c>
      <x:c r="M2400" s="10" t="str">
        <x:v>failure detected; alternate path safe</x:v>
      </x:c>
      <x:c r="N2400" s="7" t="str"/>
      <x:c r="O2400" s="7" t="str"/>
      <x:c r="P2400" s="7" t="str"/>
      <x:c r="Q2400" s="7" t="str"/>
      <x:c r="R2400" s="7" t="str"/>
      <x:c r="S2400" s="7" t="str"/>
      <x:c r="T2400" s="7" t="str">
        <x:f>IF(S2400="","OPEN",IF(OR(N2400="",O2400="",P2400&lt;&gt;"SAFE",NOT(ISNUMBER(Q2400)),Q2400&gt;L2400,AND(E2400="FUNCTIONAL TWIN",R2400="")),"FAIL","PASS"))</x:f>
        <x:v>OPEN</x:v>
      </x:c>
    </x:row>
    <x:row r="2401" ht="40" customHeight="1">
      <x:c r="B2401" s="7" t="str">
        <x:v>RAP-PT-2395</x:v>
      </x:c>
      <x:c r="C2401" s="7" t="str">
        <x:v>REA-T-A2-FCE-08-D</x:v>
      </x:c>
      <x:c r="D2401" s="7" t="str">
        <x:v>REA-T-A2</x:v>
      </x:c>
      <x:c r="E2401" s="7" t="str">
        <x:v>FUNCTIONAL TWIN</x:v>
      </x:c>
      <x:c r="F2401" s="7" t="str">
        <x:v>PTC-A</x:v>
      </x:c>
      <x:c r="G2401" s="7" t="str">
        <x:v>BL-Y</x:v>
      </x:c>
      <x:c r="H2401" s="7" t="str">
        <x:v>FCE-08</x:v>
      </x:c>
      <x:c r="I2401" s="7" t="str">
        <x:v>diverse</x:v>
      </x:c>
      <x:c r="J2401" s="7" t="str">
        <x:v>T03</x:v>
      </x:c>
      <x:c r="K2401" s="10" t="str">
        <x:v>challenged path reports safe while element remains unsafe</x:v>
      </x:c>
      <x:c r="L2401" s="7" t="n">
        <x:v>5</x:v>
      </x:c>
      <x:c r="M2401" s="10" t="str">
        <x:v>false indication rejected; alternate path safe</x:v>
      </x:c>
      <x:c r="N2401" s="7" t="str"/>
      <x:c r="O2401" s="7" t="str"/>
      <x:c r="P2401" s="7" t="str"/>
      <x:c r="Q2401" s="7" t="str"/>
      <x:c r="R2401" s="7" t="str"/>
      <x:c r="S2401" s="7" t="str"/>
      <x:c r="T2401" s="7" t="str">
        <x:f>IF(S2401="","OPEN",IF(OR(N2401="",O2401="",P2401&lt;&gt;"SAFE",NOT(ISNUMBER(Q2401)),Q2401&gt;L2401,AND(E2401="FUNCTIONAL TWIN",R2401="")),"FAIL","PASS"))</x:f>
        <x:v>OPEN</x:v>
      </x:c>
    </x:row>
    <x:row r="2402" ht="40" customHeight="1">
      <x:c r="B2402" s="7" t="str">
        <x:v>RAP-PT-2396</x:v>
      </x:c>
      <x:c r="C2402" s="7" t="str">
        <x:v>REA-T-A2-FCE-08-D</x:v>
      </x:c>
      <x:c r="D2402" s="7" t="str">
        <x:v>REA-T-A2</x:v>
      </x:c>
      <x:c r="E2402" s="7" t="str">
        <x:v>FUNCTIONAL TWIN</x:v>
      </x:c>
      <x:c r="F2402" s="7" t="str">
        <x:v>PTC-A</x:v>
      </x:c>
      <x:c r="G2402" s="7" t="str">
        <x:v>BL-Y</x:v>
      </x:c>
      <x:c r="H2402" s="7" t="str">
        <x:v>FCE-08</x:v>
      </x:c>
      <x:c r="I2402" s="7" t="str">
        <x:v>diverse</x:v>
      </x:c>
      <x:c r="J2402" s="7" t="str">
        <x:v>T04</x:v>
      </x:c>
      <x:c r="K2402" s="10" t="str">
        <x:v>challenged mechanism cannot reach final state</x:v>
      </x:c>
      <x:c r="L2402" s="7" t="n">
        <x:v>5</x:v>
      </x:c>
      <x:c r="M2402" s="10" t="str">
        <x:v>obstruction detected; alternate path safe</x:v>
      </x:c>
      <x:c r="N2402" s="7" t="str"/>
      <x:c r="O2402" s="7" t="str"/>
      <x:c r="P2402" s="7" t="str"/>
      <x:c r="Q2402" s="7" t="str"/>
      <x:c r="R2402" s="7" t="str"/>
      <x:c r="S2402" s="7" t="str"/>
      <x:c r="T2402" s="7" t="str">
        <x:f>IF(S2402="","OPEN",IF(OR(N2402="",O2402="",P2402&lt;&gt;"SAFE",NOT(ISNUMBER(Q2402)),Q2402&gt;L2402,AND(E2402="FUNCTIONAL TWIN",R2402="")),"FAIL","PASS"))</x:f>
        <x:v>OPEN</x:v>
      </x:c>
    </x:row>
    <x:row r="2403" ht="40" customHeight="1">
      <x:c r="B2403" s="7" t="str">
        <x:v>RAP-PT-2397</x:v>
      </x:c>
      <x:c r="C2403" s="7" t="str">
        <x:v>REA-T-A2-FCE-08-M</x:v>
      </x:c>
      <x:c r="D2403" s="7" t="str">
        <x:v>REA-T-A2</x:v>
      </x:c>
      <x:c r="E2403" s="7" t="str">
        <x:v>FUNCTIONAL TWIN</x:v>
      </x:c>
      <x:c r="F2403" s="7" t="str">
        <x:v>PTC-A</x:v>
      </x:c>
      <x:c r="G2403" s="7" t="str">
        <x:v>BL-Y</x:v>
      </x:c>
      <x:c r="H2403" s="7" t="str">
        <x:v>FCE-08</x:v>
      </x:c>
      <x:c r="I2403" s="7" t="str">
        <x:v>manual/passive</x:v>
      </x:c>
      <x:c r="J2403" s="7" t="str">
        <x:v>T01</x:v>
      </x:c>
      <x:c r="K2403" s="10" t="str">
        <x:v>challenged path receives no command</x:v>
      </x:c>
      <x:c r="L2403" s="7" t="n">
        <x:v>5</x:v>
      </x:c>
      <x:c r="M2403" s="10" t="str">
        <x:v>failure detected; alternate path safe</x:v>
      </x:c>
      <x:c r="N2403" s="7" t="str"/>
      <x:c r="O2403" s="7" t="str"/>
      <x:c r="P2403" s="7" t="str"/>
      <x:c r="Q2403" s="7" t="str"/>
      <x:c r="R2403" s="7" t="str"/>
      <x:c r="S2403" s="7" t="str"/>
      <x:c r="T2403" s="7" t="str">
        <x:f>IF(S2403="","OPEN",IF(OR(N2403="",O2403="",P2403&lt;&gt;"SAFE",NOT(ISNUMBER(Q2403)),Q2403&gt;L2403,AND(E2403="FUNCTIONAL TWIN",R2403="")),"FAIL","PASS"))</x:f>
        <x:v>OPEN</x:v>
      </x:c>
    </x:row>
    <x:row r="2404" ht="40" customHeight="1">
      <x:c r="B2404" s="7" t="str">
        <x:v>RAP-PT-2398</x:v>
      </x:c>
      <x:c r="C2404" s="7" t="str">
        <x:v>REA-T-A2-FCE-08-M</x:v>
      </x:c>
      <x:c r="D2404" s="7" t="str">
        <x:v>REA-T-A2</x:v>
      </x:c>
      <x:c r="E2404" s="7" t="str">
        <x:v>FUNCTIONAL TWIN</x:v>
      </x:c>
      <x:c r="F2404" s="7" t="str">
        <x:v>PTC-A</x:v>
      </x:c>
      <x:c r="G2404" s="7" t="str">
        <x:v>BL-Y</x:v>
      </x:c>
      <x:c r="H2404" s="7" t="str">
        <x:v>FCE-08</x:v>
      </x:c>
      <x:c r="I2404" s="7" t="str">
        <x:v>manual/passive</x:v>
      </x:c>
      <x:c r="J2404" s="7" t="str">
        <x:v>T02</x:v>
      </x:c>
      <x:c r="K2404" s="10" t="str">
        <x:v>challenged path has no usable motive energy</x:v>
      </x:c>
      <x:c r="L2404" s="7" t="n">
        <x:v>5</x:v>
      </x:c>
      <x:c r="M2404" s="10" t="str">
        <x:v>failure detected; alternate path safe</x:v>
      </x:c>
      <x:c r="N2404" s="7" t="str"/>
      <x:c r="O2404" s="7" t="str"/>
      <x:c r="P2404" s="7" t="str"/>
      <x:c r="Q2404" s="7" t="str"/>
      <x:c r="R2404" s="7" t="str"/>
      <x:c r="S2404" s="7" t="str"/>
      <x:c r="T2404" s="7" t="str">
        <x:f>IF(S2404="","OPEN",IF(OR(N2404="",O2404="",P2404&lt;&gt;"SAFE",NOT(ISNUMBER(Q2404)),Q2404&gt;L2404,AND(E2404="FUNCTIONAL TWIN",R2404="")),"FAIL","PASS"))</x:f>
        <x:v>OPEN</x:v>
      </x:c>
    </x:row>
    <x:row r="2405" ht="40" customHeight="1">
      <x:c r="B2405" s="7" t="str">
        <x:v>RAP-PT-2399</x:v>
      </x:c>
      <x:c r="C2405" s="7" t="str">
        <x:v>REA-T-A2-FCE-08-M</x:v>
      </x:c>
      <x:c r="D2405" s="7" t="str">
        <x:v>REA-T-A2</x:v>
      </x:c>
      <x:c r="E2405" s="7" t="str">
        <x:v>FUNCTIONAL TWIN</x:v>
      </x:c>
      <x:c r="F2405" s="7" t="str">
        <x:v>PTC-A</x:v>
      </x:c>
      <x:c r="G2405" s="7" t="str">
        <x:v>BL-Y</x:v>
      </x:c>
      <x:c r="H2405" s="7" t="str">
        <x:v>FCE-08</x:v>
      </x:c>
      <x:c r="I2405" s="7" t="str">
        <x:v>manual/passive</x:v>
      </x:c>
      <x:c r="J2405" s="7" t="str">
        <x:v>T03</x:v>
      </x:c>
      <x:c r="K2405" s="10" t="str">
        <x:v>challenged path reports safe while element remains unsafe</x:v>
      </x:c>
      <x:c r="L2405" s="7" t="n">
        <x:v>5</x:v>
      </x:c>
      <x:c r="M2405" s="10" t="str">
        <x:v>false indication rejected; alternate path safe</x:v>
      </x:c>
      <x:c r="N2405" s="7" t="str"/>
      <x:c r="O2405" s="7" t="str"/>
      <x:c r="P2405" s="7" t="str"/>
      <x:c r="Q2405" s="7" t="str"/>
      <x:c r="R2405" s="7" t="str"/>
      <x:c r="S2405" s="7" t="str"/>
      <x:c r="T2405" s="7" t="str">
        <x:f>IF(S2405="","OPEN",IF(OR(N2405="",O2405="",P2405&lt;&gt;"SAFE",NOT(ISNUMBER(Q2405)),Q2405&gt;L2405,AND(E2405="FUNCTIONAL TWIN",R2405="")),"FAIL","PASS"))</x:f>
        <x:v>OPEN</x:v>
      </x:c>
    </x:row>
    <x:row r="2406" ht="40" customHeight="1">
      <x:c r="B2406" s="7" t="str">
        <x:v>RAP-PT-2400</x:v>
      </x:c>
      <x:c r="C2406" s="7" t="str">
        <x:v>REA-T-A2-FCE-08-M</x:v>
      </x:c>
      <x:c r="D2406" s="7" t="str">
        <x:v>REA-T-A2</x:v>
      </x:c>
      <x:c r="E2406" s="7" t="str">
        <x:v>FUNCTIONAL TWIN</x:v>
      </x:c>
      <x:c r="F2406" s="7" t="str">
        <x:v>PTC-A</x:v>
      </x:c>
      <x:c r="G2406" s="7" t="str">
        <x:v>BL-Y</x:v>
      </x:c>
      <x:c r="H2406" s="7" t="str">
        <x:v>FCE-08</x:v>
      </x:c>
      <x:c r="I2406" s="7" t="str">
        <x:v>manual/passive</x:v>
      </x:c>
      <x:c r="J2406" s="7" t="str">
        <x:v>T04</x:v>
      </x:c>
      <x:c r="K2406" s="10" t="str">
        <x:v>challenged mechanism cannot reach final state</x:v>
      </x:c>
      <x:c r="L2406" s="7" t="n">
        <x:v>5</x:v>
      </x:c>
      <x:c r="M2406" s="10" t="str">
        <x:v>obstruction detected; alternate path safe</x:v>
      </x:c>
      <x:c r="N2406" s="7" t="str"/>
      <x:c r="O2406" s="7" t="str"/>
      <x:c r="P2406" s="7" t="str"/>
      <x:c r="Q2406" s="7" t="str"/>
      <x:c r="R2406" s="7" t="str"/>
      <x:c r="S2406" s="7" t="str"/>
      <x:c r="T2406" s="7" t="str">
        <x:f>IF(S2406="","OPEN",IF(OR(N2406="",O2406="",P2406&lt;&gt;"SAFE",NOT(ISNUMBER(Q2406)),Q2406&gt;L2406,AND(E2406="FUNCTIONAL TWIN",R2406="")),"FAIL","PASS"))</x:f>
        <x:v>OPEN</x:v>
      </x:c>
    </x:row>
    <x:row r="2407" ht="40" customHeight="1">
      <x:c r="B2407" s="7" t="str">
        <x:v>RAP-PT-2401</x:v>
      </x:c>
      <x:c r="C2407" s="7" t="str">
        <x:v>REA-T-A2-FCE-09-P</x:v>
      </x:c>
      <x:c r="D2407" s="7" t="str">
        <x:v>REA-T-A2</x:v>
      </x:c>
      <x:c r="E2407" s="7" t="str">
        <x:v>FUNCTIONAL TWIN</x:v>
      </x:c>
      <x:c r="F2407" s="7" t="str">
        <x:v>PTC-A</x:v>
      </x:c>
      <x:c r="G2407" s="7" t="str">
        <x:v>BL-Y</x:v>
      </x:c>
      <x:c r="H2407" s="7" t="str">
        <x:v>FCE-09</x:v>
      </x:c>
      <x:c r="I2407" s="7" t="str">
        <x:v>primary</x:v>
      </x:c>
      <x:c r="J2407" s="7" t="str">
        <x:v>T01</x:v>
      </x:c>
      <x:c r="K2407" s="10" t="str">
        <x:v>challenged path receives no command</x:v>
      </x:c>
      <x:c r="L2407" s="7" t="n">
        <x:v>1</x:v>
      </x:c>
      <x:c r="M2407" s="10" t="str">
        <x:v>failure detected; alternate path safe</x:v>
      </x:c>
      <x:c r="N2407" s="7" t="str"/>
      <x:c r="O2407" s="7" t="str"/>
      <x:c r="P2407" s="7" t="str"/>
      <x:c r="Q2407" s="7" t="str"/>
      <x:c r="R2407" s="7" t="str"/>
      <x:c r="S2407" s="7" t="str"/>
      <x:c r="T2407" s="7" t="str">
        <x:f>IF(S2407="","OPEN",IF(OR(N2407="",O2407="",P2407&lt;&gt;"SAFE",NOT(ISNUMBER(Q2407)),Q2407&gt;L2407,AND(E2407="FUNCTIONAL TWIN",R2407="")),"FAIL","PASS"))</x:f>
        <x:v>OPEN</x:v>
      </x:c>
    </x:row>
    <x:row r="2408" ht="40" customHeight="1">
      <x:c r="B2408" s="7" t="str">
        <x:v>RAP-PT-2402</x:v>
      </x:c>
      <x:c r="C2408" s="7" t="str">
        <x:v>REA-T-A2-FCE-09-P</x:v>
      </x:c>
      <x:c r="D2408" s="7" t="str">
        <x:v>REA-T-A2</x:v>
      </x:c>
      <x:c r="E2408" s="7" t="str">
        <x:v>FUNCTIONAL TWIN</x:v>
      </x:c>
      <x:c r="F2408" s="7" t="str">
        <x:v>PTC-A</x:v>
      </x:c>
      <x:c r="G2408" s="7" t="str">
        <x:v>BL-Y</x:v>
      </x:c>
      <x:c r="H2408" s="7" t="str">
        <x:v>FCE-09</x:v>
      </x:c>
      <x:c r="I2408" s="7" t="str">
        <x:v>primary</x:v>
      </x:c>
      <x:c r="J2408" s="7" t="str">
        <x:v>T02</x:v>
      </x:c>
      <x:c r="K2408" s="10" t="str">
        <x:v>challenged path has no usable motive energy</x:v>
      </x:c>
      <x:c r="L2408" s="7" t="n">
        <x:v>1</x:v>
      </x:c>
      <x:c r="M2408" s="10" t="str">
        <x:v>failure detected; alternate path safe</x:v>
      </x:c>
      <x:c r="N2408" s="7" t="str"/>
      <x:c r="O2408" s="7" t="str"/>
      <x:c r="P2408" s="7" t="str"/>
      <x:c r="Q2408" s="7" t="str"/>
      <x:c r="R2408" s="7" t="str"/>
      <x:c r="S2408" s="7" t="str"/>
      <x:c r="T2408" s="7" t="str">
        <x:f>IF(S2408="","OPEN",IF(OR(N2408="",O2408="",P2408&lt;&gt;"SAFE",NOT(ISNUMBER(Q2408)),Q2408&gt;L2408,AND(E2408="FUNCTIONAL TWIN",R2408="")),"FAIL","PASS"))</x:f>
        <x:v>OPEN</x:v>
      </x:c>
    </x:row>
    <x:row r="2409" ht="40" customHeight="1">
      <x:c r="B2409" s="7" t="str">
        <x:v>RAP-PT-2403</x:v>
      </x:c>
      <x:c r="C2409" s="7" t="str">
        <x:v>REA-T-A2-FCE-09-P</x:v>
      </x:c>
      <x:c r="D2409" s="7" t="str">
        <x:v>REA-T-A2</x:v>
      </x:c>
      <x:c r="E2409" s="7" t="str">
        <x:v>FUNCTIONAL TWIN</x:v>
      </x:c>
      <x:c r="F2409" s="7" t="str">
        <x:v>PTC-A</x:v>
      </x:c>
      <x:c r="G2409" s="7" t="str">
        <x:v>BL-Y</x:v>
      </x:c>
      <x:c r="H2409" s="7" t="str">
        <x:v>FCE-09</x:v>
      </x:c>
      <x:c r="I2409" s="7" t="str">
        <x:v>primary</x:v>
      </x:c>
      <x:c r="J2409" s="7" t="str">
        <x:v>T03</x:v>
      </x:c>
      <x:c r="K2409" s="10" t="str">
        <x:v>challenged path reports safe while element remains unsafe</x:v>
      </x:c>
      <x:c r="L2409" s="7" t="n">
        <x:v>1</x:v>
      </x:c>
      <x:c r="M2409" s="10" t="str">
        <x:v>false indication rejected; alternate path safe</x:v>
      </x:c>
      <x:c r="N2409" s="7" t="str"/>
      <x:c r="O2409" s="7" t="str"/>
      <x:c r="P2409" s="7" t="str"/>
      <x:c r="Q2409" s="7" t="str"/>
      <x:c r="R2409" s="7" t="str"/>
      <x:c r="S2409" s="7" t="str"/>
      <x:c r="T2409" s="7" t="str">
        <x:f>IF(S2409="","OPEN",IF(OR(N2409="",O2409="",P2409&lt;&gt;"SAFE",NOT(ISNUMBER(Q2409)),Q2409&gt;L2409,AND(E2409="FUNCTIONAL TWIN",R2409="")),"FAIL","PASS"))</x:f>
        <x:v>OPEN</x:v>
      </x:c>
    </x:row>
    <x:row r="2410" ht="40" customHeight="1">
      <x:c r="B2410" s="7" t="str">
        <x:v>RAP-PT-2404</x:v>
      </x:c>
      <x:c r="C2410" s="7" t="str">
        <x:v>REA-T-A2-FCE-09-P</x:v>
      </x:c>
      <x:c r="D2410" s="7" t="str">
        <x:v>REA-T-A2</x:v>
      </x:c>
      <x:c r="E2410" s="7" t="str">
        <x:v>FUNCTIONAL TWIN</x:v>
      </x:c>
      <x:c r="F2410" s="7" t="str">
        <x:v>PTC-A</x:v>
      </x:c>
      <x:c r="G2410" s="7" t="str">
        <x:v>BL-Y</x:v>
      </x:c>
      <x:c r="H2410" s="7" t="str">
        <x:v>FCE-09</x:v>
      </x:c>
      <x:c r="I2410" s="7" t="str">
        <x:v>primary</x:v>
      </x:c>
      <x:c r="J2410" s="7" t="str">
        <x:v>T04</x:v>
      </x:c>
      <x:c r="K2410" s="10" t="str">
        <x:v>challenged mechanism cannot reach final state</x:v>
      </x:c>
      <x:c r="L2410" s="7" t="n">
        <x:v>1</x:v>
      </x:c>
      <x:c r="M2410" s="10" t="str">
        <x:v>obstruction detected; alternate path safe</x:v>
      </x:c>
      <x:c r="N2410" s="7" t="str"/>
      <x:c r="O2410" s="7" t="str"/>
      <x:c r="P2410" s="7" t="str"/>
      <x:c r="Q2410" s="7" t="str"/>
      <x:c r="R2410" s="7" t="str"/>
      <x:c r="S2410" s="7" t="str"/>
      <x:c r="T2410" s="7" t="str">
        <x:f>IF(S2410="","OPEN",IF(OR(N2410="",O2410="",P2410&lt;&gt;"SAFE",NOT(ISNUMBER(Q2410)),Q2410&gt;L2410,AND(E2410="FUNCTIONAL TWIN",R2410="")),"FAIL","PASS"))</x:f>
        <x:v>OPEN</x:v>
      </x:c>
    </x:row>
    <x:row r="2411" ht="40" customHeight="1">
      <x:c r="B2411" s="7" t="str">
        <x:v>RAP-PT-2405</x:v>
      </x:c>
      <x:c r="C2411" s="7" t="str">
        <x:v>REA-T-A2-FCE-09-D</x:v>
      </x:c>
      <x:c r="D2411" s="7" t="str">
        <x:v>REA-T-A2</x:v>
      </x:c>
      <x:c r="E2411" s="7" t="str">
        <x:v>FUNCTIONAL TWIN</x:v>
      </x:c>
      <x:c r="F2411" s="7" t="str">
        <x:v>PTC-A</x:v>
      </x:c>
      <x:c r="G2411" s="7" t="str">
        <x:v>BL-Y</x:v>
      </x:c>
      <x:c r="H2411" s="7" t="str">
        <x:v>FCE-09</x:v>
      </x:c>
      <x:c r="I2411" s="7" t="str">
        <x:v>diverse</x:v>
      </x:c>
      <x:c r="J2411" s="7" t="str">
        <x:v>T01</x:v>
      </x:c>
      <x:c r="K2411" s="10" t="str">
        <x:v>challenged path receives no command</x:v>
      </x:c>
      <x:c r="L2411" s="7" t="n">
        <x:v>1</x:v>
      </x:c>
      <x:c r="M2411" s="10" t="str">
        <x:v>failure detected; alternate path safe</x:v>
      </x:c>
      <x:c r="N2411" s="7" t="str"/>
      <x:c r="O2411" s="7" t="str"/>
      <x:c r="P2411" s="7" t="str"/>
      <x:c r="Q2411" s="7" t="str"/>
      <x:c r="R2411" s="7" t="str"/>
      <x:c r="S2411" s="7" t="str"/>
      <x:c r="T2411" s="7" t="str">
        <x:f>IF(S2411="","OPEN",IF(OR(N2411="",O2411="",P2411&lt;&gt;"SAFE",NOT(ISNUMBER(Q2411)),Q2411&gt;L2411,AND(E2411="FUNCTIONAL TWIN",R2411="")),"FAIL","PASS"))</x:f>
        <x:v>OPEN</x:v>
      </x:c>
    </x:row>
    <x:row r="2412" ht="40" customHeight="1">
      <x:c r="B2412" s="7" t="str">
        <x:v>RAP-PT-2406</x:v>
      </x:c>
      <x:c r="C2412" s="7" t="str">
        <x:v>REA-T-A2-FCE-09-D</x:v>
      </x:c>
      <x:c r="D2412" s="7" t="str">
        <x:v>REA-T-A2</x:v>
      </x:c>
      <x:c r="E2412" s="7" t="str">
        <x:v>FUNCTIONAL TWIN</x:v>
      </x:c>
      <x:c r="F2412" s="7" t="str">
        <x:v>PTC-A</x:v>
      </x:c>
      <x:c r="G2412" s="7" t="str">
        <x:v>BL-Y</x:v>
      </x:c>
      <x:c r="H2412" s="7" t="str">
        <x:v>FCE-09</x:v>
      </x:c>
      <x:c r="I2412" s="7" t="str">
        <x:v>diverse</x:v>
      </x:c>
      <x:c r="J2412" s="7" t="str">
        <x:v>T02</x:v>
      </x:c>
      <x:c r="K2412" s="10" t="str">
        <x:v>challenged path has no usable motive energy</x:v>
      </x:c>
      <x:c r="L2412" s="7" t="n">
        <x:v>1</x:v>
      </x:c>
      <x:c r="M2412" s="10" t="str">
        <x:v>failure detected; alternate path safe</x:v>
      </x:c>
      <x:c r="N2412" s="7" t="str"/>
      <x:c r="O2412" s="7" t="str"/>
      <x:c r="P2412" s="7" t="str"/>
      <x:c r="Q2412" s="7" t="str"/>
      <x:c r="R2412" s="7" t="str"/>
      <x:c r="S2412" s="7" t="str"/>
      <x:c r="T2412" s="7" t="str">
        <x:f>IF(S2412="","OPEN",IF(OR(N2412="",O2412="",P2412&lt;&gt;"SAFE",NOT(ISNUMBER(Q2412)),Q2412&gt;L2412,AND(E2412="FUNCTIONAL TWIN",R2412="")),"FAIL","PASS"))</x:f>
        <x:v>OPEN</x:v>
      </x:c>
    </x:row>
    <x:row r="2413" ht="40" customHeight="1">
      <x:c r="B2413" s="7" t="str">
        <x:v>RAP-PT-2407</x:v>
      </x:c>
      <x:c r="C2413" s="7" t="str">
        <x:v>REA-T-A2-FCE-09-D</x:v>
      </x:c>
      <x:c r="D2413" s="7" t="str">
        <x:v>REA-T-A2</x:v>
      </x:c>
      <x:c r="E2413" s="7" t="str">
        <x:v>FUNCTIONAL TWIN</x:v>
      </x:c>
      <x:c r="F2413" s="7" t="str">
        <x:v>PTC-A</x:v>
      </x:c>
      <x:c r="G2413" s="7" t="str">
        <x:v>BL-Y</x:v>
      </x:c>
      <x:c r="H2413" s="7" t="str">
        <x:v>FCE-09</x:v>
      </x:c>
      <x:c r="I2413" s="7" t="str">
        <x:v>diverse</x:v>
      </x:c>
      <x:c r="J2413" s="7" t="str">
        <x:v>T03</x:v>
      </x:c>
      <x:c r="K2413" s="10" t="str">
        <x:v>challenged path reports safe while element remains unsafe</x:v>
      </x:c>
      <x:c r="L2413" s="7" t="n">
        <x:v>1</x:v>
      </x:c>
      <x:c r="M2413" s="10" t="str">
        <x:v>false indication rejected; alternate path safe</x:v>
      </x:c>
      <x:c r="N2413" s="7" t="str"/>
      <x:c r="O2413" s="7" t="str"/>
      <x:c r="P2413" s="7" t="str"/>
      <x:c r="Q2413" s="7" t="str"/>
      <x:c r="R2413" s="7" t="str"/>
      <x:c r="S2413" s="7" t="str"/>
      <x:c r="T2413" s="7" t="str">
        <x:f>IF(S2413="","OPEN",IF(OR(N2413="",O2413="",P2413&lt;&gt;"SAFE",NOT(ISNUMBER(Q2413)),Q2413&gt;L2413,AND(E2413="FUNCTIONAL TWIN",R2413="")),"FAIL","PASS"))</x:f>
        <x:v>OPEN</x:v>
      </x:c>
    </x:row>
    <x:row r="2414" ht="40" customHeight="1">
      <x:c r="B2414" s="7" t="str">
        <x:v>RAP-PT-2408</x:v>
      </x:c>
      <x:c r="C2414" s="7" t="str">
        <x:v>REA-T-A2-FCE-09-D</x:v>
      </x:c>
      <x:c r="D2414" s="7" t="str">
        <x:v>REA-T-A2</x:v>
      </x:c>
      <x:c r="E2414" s="7" t="str">
        <x:v>FUNCTIONAL TWIN</x:v>
      </x:c>
      <x:c r="F2414" s="7" t="str">
        <x:v>PTC-A</x:v>
      </x:c>
      <x:c r="G2414" s="7" t="str">
        <x:v>BL-Y</x:v>
      </x:c>
      <x:c r="H2414" s="7" t="str">
        <x:v>FCE-09</x:v>
      </x:c>
      <x:c r="I2414" s="7" t="str">
        <x:v>diverse</x:v>
      </x:c>
      <x:c r="J2414" s="7" t="str">
        <x:v>T04</x:v>
      </x:c>
      <x:c r="K2414" s="10" t="str">
        <x:v>challenged mechanism cannot reach final state</x:v>
      </x:c>
      <x:c r="L2414" s="7" t="n">
        <x:v>1</x:v>
      </x:c>
      <x:c r="M2414" s="10" t="str">
        <x:v>obstruction detected; alternate path safe</x:v>
      </x:c>
      <x:c r="N2414" s="7" t="str"/>
      <x:c r="O2414" s="7" t="str"/>
      <x:c r="P2414" s="7" t="str"/>
      <x:c r="Q2414" s="7" t="str"/>
      <x:c r="R2414" s="7" t="str"/>
      <x:c r="S2414" s="7" t="str"/>
      <x:c r="T2414" s="7" t="str">
        <x:f>IF(S2414="","OPEN",IF(OR(N2414="",O2414="",P2414&lt;&gt;"SAFE",NOT(ISNUMBER(Q2414)),Q2414&gt;L2414,AND(E2414="FUNCTIONAL TWIN",R2414="")),"FAIL","PASS"))</x:f>
        <x:v>OPEN</x:v>
      </x:c>
    </x:row>
    <x:row r="2415" ht="40" customHeight="1">
      <x:c r="B2415" s="7" t="str">
        <x:v>RAP-PT-2409</x:v>
      </x:c>
      <x:c r="C2415" s="7" t="str">
        <x:v>REA-T-A2-FCE-09-M</x:v>
      </x:c>
      <x:c r="D2415" s="7" t="str">
        <x:v>REA-T-A2</x:v>
      </x:c>
      <x:c r="E2415" s="7" t="str">
        <x:v>FUNCTIONAL TWIN</x:v>
      </x:c>
      <x:c r="F2415" s="7" t="str">
        <x:v>PTC-A</x:v>
      </x:c>
      <x:c r="G2415" s="7" t="str">
        <x:v>BL-Y</x:v>
      </x:c>
      <x:c r="H2415" s="7" t="str">
        <x:v>FCE-09</x:v>
      </x:c>
      <x:c r="I2415" s="7" t="str">
        <x:v>manual/passive</x:v>
      </x:c>
      <x:c r="J2415" s="7" t="str">
        <x:v>T01</x:v>
      </x:c>
      <x:c r="K2415" s="10" t="str">
        <x:v>challenged path receives no command</x:v>
      </x:c>
      <x:c r="L2415" s="7" t="n">
        <x:v>1</x:v>
      </x:c>
      <x:c r="M2415" s="10" t="str">
        <x:v>failure detected; alternate path safe</x:v>
      </x:c>
      <x:c r="N2415" s="7" t="str"/>
      <x:c r="O2415" s="7" t="str"/>
      <x:c r="P2415" s="7" t="str"/>
      <x:c r="Q2415" s="7" t="str"/>
      <x:c r="R2415" s="7" t="str"/>
      <x:c r="S2415" s="7" t="str"/>
      <x:c r="T2415" s="7" t="str">
        <x:f>IF(S2415="","OPEN",IF(OR(N2415="",O2415="",P2415&lt;&gt;"SAFE",NOT(ISNUMBER(Q2415)),Q2415&gt;L2415,AND(E2415="FUNCTIONAL TWIN",R2415="")),"FAIL","PASS"))</x:f>
        <x:v>OPEN</x:v>
      </x:c>
    </x:row>
    <x:row r="2416" ht="40" customHeight="1">
      <x:c r="B2416" s="7" t="str">
        <x:v>RAP-PT-2410</x:v>
      </x:c>
      <x:c r="C2416" s="7" t="str">
        <x:v>REA-T-A2-FCE-09-M</x:v>
      </x:c>
      <x:c r="D2416" s="7" t="str">
        <x:v>REA-T-A2</x:v>
      </x:c>
      <x:c r="E2416" s="7" t="str">
        <x:v>FUNCTIONAL TWIN</x:v>
      </x:c>
      <x:c r="F2416" s="7" t="str">
        <x:v>PTC-A</x:v>
      </x:c>
      <x:c r="G2416" s="7" t="str">
        <x:v>BL-Y</x:v>
      </x:c>
      <x:c r="H2416" s="7" t="str">
        <x:v>FCE-09</x:v>
      </x:c>
      <x:c r="I2416" s="7" t="str">
        <x:v>manual/passive</x:v>
      </x:c>
      <x:c r="J2416" s="7" t="str">
        <x:v>T02</x:v>
      </x:c>
      <x:c r="K2416" s="10" t="str">
        <x:v>challenged path has no usable motive energy</x:v>
      </x:c>
      <x:c r="L2416" s="7" t="n">
        <x:v>1</x:v>
      </x:c>
      <x:c r="M2416" s="10" t="str">
        <x:v>failure detected; alternate path safe</x:v>
      </x:c>
      <x:c r="N2416" s="7" t="str"/>
      <x:c r="O2416" s="7" t="str"/>
      <x:c r="P2416" s="7" t="str"/>
      <x:c r="Q2416" s="7" t="str"/>
      <x:c r="R2416" s="7" t="str"/>
      <x:c r="S2416" s="7" t="str"/>
      <x:c r="T2416" s="7" t="str">
        <x:f>IF(S2416="","OPEN",IF(OR(N2416="",O2416="",P2416&lt;&gt;"SAFE",NOT(ISNUMBER(Q2416)),Q2416&gt;L2416,AND(E2416="FUNCTIONAL TWIN",R2416="")),"FAIL","PASS"))</x:f>
        <x:v>OPEN</x:v>
      </x:c>
    </x:row>
    <x:row r="2417" ht="40" customHeight="1">
      <x:c r="B2417" s="7" t="str">
        <x:v>RAP-PT-2411</x:v>
      </x:c>
      <x:c r="C2417" s="7" t="str">
        <x:v>REA-T-A2-FCE-09-M</x:v>
      </x:c>
      <x:c r="D2417" s="7" t="str">
        <x:v>REA-T-A2</x:v>
      </x:c>
      <x:c r="E2417" s="7" t="str">
        <x:v>FUNCTIONAL TWIN</x:v>
      </x:c>
      <x:c r="F2417" s="7" t="str">
        <x:v>PTC-A</x:v>
      </x:c>
      <x:c r="G2417" s="7" t="str">
        <x:v>BL-Y</x:v>
      </x:c>
      <x:c r="H2417" s="7" t="str">
        <x:v>FCE-09</x:v>
      </x:c>
      <x:c r="I2417" s="7" t="str">
        <x:v>manual/passive</x:v>
      </x:c>
      <x:c r="J2417" s="7" t="str">
        <x:v>T03</x:v>
      </x:c>
      <x:c r="K2417" s="10" t="str">
        <x:v>challenged path reports safe while element remains unsafe</x:v>
      </x:c>
      <x:c r="L2417" s="7" t="n">
        <x:v>1</x:v>
      </x:c>
      <x:c r="M2417" s="10" t="str">
        <x:v>false indication rejected; alternate path safe</x:v>
      </x:c>
      <x:c r="N2417" s="7" t="str"/>
      <x:c r="O2417" s="7" t="str"/>
      <x:c r="P2417" s="7" t="str"/>
      <x:c r="Q2417" s="7" t="str"/>
      <x:c r="R2417" s="7" t="str"/>
      <x:c r="S2417" s="7" t="str"/>
      <x:c r="T2417" s="7" t="str">
        <x:f>IF(S2417="","OPEN",IF(OR(N2417="",O2417="",P2417&lt;&gt;"SAFE",NOT(ISNUMBER(Q2417)),Q2417&gt;L2417,AND(E2417="FUNCTIONAL TWIN",R2417="")),"FAIL","PASS"))</x:f>
        <x:v>OPEN</x:v>
      </x:c>
    </x:row>
    <x:row r="2418" ht="40" customHeight="1">
      <x:c r="B2418" s="7" t="str">
        <x:v>RAP-PT-2412</x:v>
      </x:c>
      <x:c r="C2418" s="7" t="str">
        <x:v>REA-T-A2-FCE-09-M</x:v>
      </x:c>
      <x:c r="D2418" s="7" t="str">
        <x:v>REA-T-A2</x:v>
      </x:c>
      <x:c r="E2418" s="7" t="str">
        <x:v>FUNCTIONAL TWIN</x:v>
      </x:c>
      <x:c r="F2418" s="7" t="str">
        <x:v>PTC-A</x:v>
      </x:c>
      <x:c r="G2418" s="7" t="str">
        <x:v>BL-Y</x:v>
      </x:c>
      <x:c r="H2418" s="7" t="str">
        <x:v>FCE-09</x:v>
      </x:c>
      <x:c r="I2418" s="7" t="str">
        <x:v>manual/passive</x:v>
      </x:c>
      <x:c r="J2418" s="7" t="str">
        <x:v>T04</x:v>
      </x:c>
      <x:c r="K2418" s="10" t="str">
        <x:v>challenged mechanism cannot reach final state</x:v>
      </x:c>
      <x:c r="L2418" s="7" t="n">
        <x:v>1</x:v>
      </x:c>
      <x:c r="M2418" s="10" t="str">
        <x:v>obstruction detected; alternate path safe</x:v>
      </x:c>
      <x:c r="N2418" s="7" t="str"/>
      <x:c r="O2418" s="7" t="str"/>
      <x:c r="P2418" s="7" t="str"/>
      <x:c r="Q2418" s="7" t="str"/>
      <x:c r="R2418" s="7" t="str"/>
      <x:c r="S2418" s="7" t="str"/>
      <x:c r="T2418" s="7" t="str">
        <x:f>IF(S2418="","OPEN",IF(OR(N2418="",O2418="",P2418&lt;&gt;"SAFE",NOT(ISNUMBER(Q2418)),Q2418&gt;L2418,AND(E2418="FUNCTIONAL TWIN",R2418="")),"FAIL","PASS"))</x:f>
        <x:v>OPEN</x:v>
      </x:c>
    </x:row>
    <x:row r="2419" ht="40" customHeight="1">
      <x:c r="B2419" s="7" t="str">
        <x:v>RAP-PT-2413</x:v>
      </x:c>
      <x:c r="C2419" s="7" t="str">
        <x:v>REA-T-A2-FCE-10-P</x:v>
      </x:c>
      <x:c r="D2419" s="7" t="str">
        <x:v>REA-T-A2</x:v>
      </x:c>
      <x:c r="E2419" s="7" t="str">
        <x:v>FUNCTIONAL TWIN</x:v>
      </x:c>
      <x:c r="F2419" s="7" t="str">
        <x:v>PTC-A</x:v>
      </x:c>
      <x:c r="G2419" s="7" t="str">
        <x:v>BL-Y</x:v>
      </x:c>
      <x:c r="H2419" s="7" t="str">
        <x:v>FCE-10</x:v>
      </x:c>
      <x:c r="I2419" s="7" t="str">
        <x:v>primary</x:v>
      </x:c>
      <x:c r="J2419" s="7" t="str">
        <x:v>T01</x:v>
      </x:c>
      <x:c r="K2419" s="10" t="str">
        <x:v>challenged path receives no command</x:v>
      </x:c>
      <x:c r="L2419" s="7" t="n">
        <x:v>30</x:v>
      </x:c>
      <x:c r="M2419" s="10" t="str">
        <x:v>failure detected; alternate path safe</x:v>
      </x:c>
      <x:c r="N2419" s="7" t="str"/>
      <x:c r="O2419" s="7" t="str"/>
      <x:c r="P2419" s="7" t="str"/>
      <x:c r="Q2419" s="7" t="str"/>
      <x:c r="R2419" s="7" t="str"/>
      <x:c r="S2419" s="7" t="str"/>
      <x:c r="T2419" s="7" t="str">
        <x:f>IF(S2419="","OPEN",IF(OR(N2419="",O2419="",P2419&lt;&gt;"SAFE",NOT(ISNUMBER(Q2419)),Q2419&gt;L2419,AND(E2419="FUNCTIONAL TWIN",R2419="")),"FAIL","PASS"))</x:f>
        <x:v>OPEN</x:v>
      </x:c>
    </x:row>
    <x:row r="2420" ht="40" customHeight="1">
      <x:c r="B2420" s="7" t="str">
        <x:v>RAP-PT-2414</x:v>
      </x:c>
      <x:c r="C2420" s="7" t="str">
        <x:v>REA-T-A2-FCE-10-P</x:v>
      </x:c>
      <x:c r="D2420" s="7" t="str">
        <x:v>REA-T-A2</x:v>
      </x:c>
      <x:c r="E2420" s="7" t="str">
        <x:v>FUNCTIONAL TWIN</x:v>
      </x:c>
      <x:c r="F2420" s="7" t="str">
        <x:v>PTC-A</x:v>
      </x:c>
      <x:c r="G2420" s="7" t="str">
        <x:v>BL-Y</x:v>
      </x:c>
      <x:c r="H2420" s="7" t="str">
        <x:v>FCE-10</x:v>
      </x:c>
      <x:c r="I2420" s="7" t="str">
        <x:v>primary</x:v>
      </x:c>
      <x:c r="J2420" s="7" t="str">
        <x:v>T02</x:v>
      </x:c>
      <x:c r="K2420" s="10" t="str">
        <x:v>challenged path has no usable motive energy</x:v>
      </x:c>
      <x:c r="L2420" s="7" t="n">
        <x:v>30</x:v>
      </x:c>
      <x:c r="M2420" s="10" t="str">
        <x:v>failure detected; alternate path safe</x:v>
      </x:c>
      <x:c r="N2420" s="7" t="str"/>
      <x:c r="O2420" s="7" t="str"/>
      <x:c r="P2420" s="7" t="str"/>
      <x:c r="Q2420" s="7" t="str"/>
      <x:c r="R2420" s="7" t="str"/>
      <x:c r="S2420" s="7" t="str"/>
      <x:c r="T2420" s="7" t="str">
        <x:f>IF(S2420="","OPEN",IF(OR(N2420="",O2420="",P2420&lt;&gt;"SAFE",NOT(ISNUMBER(Q2420)),Q2420&gt;L2420,AND(E2420="FUNCTIONAL TWIN",R2420="")),"FAIL","PASS"))</x:f>
        <x:v>OPEN</x:v>
      </x:c>
    </x:row>
    <x:row r="2421" ht="40" customHeight="1">
      <x:c r="B2421" s="7" t="str">
        <x:v>RAP-PT-2415</x:v>
      </x:c>
      <x:c r="C2421" s="7" t="str">
        <x:v>REA-T-A2-FCE-10-P</x:v>
      </x:c>
      <x:c r="D2421" s="7" t="str">
        <x:v>REA-T-A2</x:v>
      </x:c>
      <x:c r="E2421" s="7" t="str">
        <x:v>FUNCTIONAL TWIN</x:v>
      </x:c>
      <x:c r="F2421" s="7" t="str">
        <x:v>PTC-A</x:v>
      </x:c>
      <x:c r="G2421" s="7" t="str">
        <x:v>BL-Y</x:v>
      </x:c>
      <x:c r="H2421" s="7" t="str">
        <x:v>FCE-10</x:v>
      </x:c>
      <x:c r="I2421" s="7" t="str">
        <x:v>primary</x:v>
      </x:c>
      <x:c r="J2421" s="7" t="str">
        <x:v>T03</x:v>
      </x:c>
      <x:c r="K2421" s="10" t="str">
        <x:v>challenged path reports safe while element remains unsafe</x:v>
      </x:c>
      <x:c r="L2421" s="7" t="n">
        <x:v>30</x:v>
      </x:c>
      <x:c r="M2421" s="10" t="str">
        <x:v>false indication rejected; alternate path safe</x:v>
      </x:c>
      <x:c r="N2421" s="7" t="str"/>
      <x:c r="O2421" s="7" t="str"/>
      <x:c r="P2421" s="7" t="str"/>
      <x:c r="Q2421" s="7" t="str"/>
      <x:c r="R2421" s="7" t="str"/>
      <x:c r="S2421" s="7" t="str"/>
      <x:c r="T2421" s="7" t="str">
        <x:f>IF(S2421="","OPEN",IF(OR(N2421="",O2421="",P2421&lt;&gt;"SAFE",NOT(ISNUMBER(Q2421)),Q2421&gt;L2421,AND(E2421="FUNCTIONAL TWIN",R2421="")),"FAIL","PASS"))</x:f>
        <x:v>OPEN</x:v>
      </x:c>
    </x:row>
    <x:row r="2422" ht="40" customHeight="1">
      <x:c r="B2422" s="7" t="str">
        <x:v>RAP-PT-2416</x:v>
      </x:c>
      <x:c r="C2422" s="7" t="str">
        <x:v>REA-T-A2-FCE-10-P</x:v>
      </x:c>
      <x:c r="D2422" s="7" t="str">
        <x:v>REA-T-A2</x:v>
      </x:c>
      <x:c r="E2422" s="7" t="str">
        <x:v>FUNCTIONAL TWIN</x:v>
      </x:c>
      <x:c r="F2422" s="7" t="str">
        <x:v>PTC-A</x:v>
      </x:c>
      <x:c r="G2422" s="7" t="str">
        <x:v>BL-Y</x:v>
      </x:c>
      <x:c r="H2422" s="7" t="str">
        <x:v>FCE-10</x:v>
      </x:c>
      <x:c r="I2422" s="7" t="str">
        <x:v>primary</x:v>
      </x:c>
      <x:c r="J2422" s="7" t="str">
        <x:v>T04</x:v>
      </x:c>
      <x:c r="K2422" s="10" t="str">
        <x:v>challenged mechanism cannot reach final state</x:v>
      </x:c>
      <x:c r="L2422" s="7" t="n">
        <x:v>30</x:v>
      </x:c>
      <x:c r="M2422" s="10" t="str">
        <x:v>obstruction detected; alternate path safe</x:v>
      </x:c>
      <x:c r="N2422" s="7" t="str"/>
      <x:c r="O2422" s="7" t="str"/>
      <x:c r="P2422" s="7" t="str"/>
      <x:c r="Q2422" s="7" t="str"/>
      <x:c r="R2422" s="7" t="str"/>
      <x:c r="S2422" s="7" t="str"/>
      <x:c r="T2422" s="7" t="str">
        <x:f>IF(S2422="","OPEN",IF(OR(N2422="",O2422="",P2422&lt;&gt;"SAFE",NOT(ISNUMBER(Q2422)),Q2422&gt;L2422,AND(E2422="FUNCTIONAL TWIN",R2422="")),"FAIL","PASS"))</x:f>
        <x:v>OPEN</x:v>
      </x:c>
    </x:row>
    <x:row r="2423" ht="40" customHeight="1">
      <x:c r="B2423" s="7" t="str">
        <x:v>RAP-PT-2417</x:v>
      </x:c>
      <x:c r="C2423" s="7" t="str">
        <x:v>REA-T-A2-FCE-10-D</x:v>
      </x:c>
      <x:c r="D2423" s="7" t="str">
        <x:v>REA-T-A2</x:v>
      </x:c>
      <x:c r="E2423" s="7" t="str">
        <x:v>FUNCTIONAL TWIN</x:v>
      </x:c>
      <x:c r="F2423" s="7" t="str">
        <x:v>PTC-A</x:v>
      </x:c>
      <x:c r="G2423" s="7" t="str">
        <x:v>BL-Y</x:v>
      </x:c>
      <x:c r="H2423" s="7" t="str">
        <x:v>FCE-10</x:v>
      </x:c>
      <x:c r="I2423" s="7" t="str">
        <x:v>diverse</x:v>
      </x:c>
      <x:c r="J2423" s="7" t="str">
        <x:v>T01</x:v>
      </x:c>
      <x:c r="K2423" s="10" t="str">
        <x:v>challenged path receives no command</x:v>
      </x:c>
      <x:c r="L2423" s="7" t="n">
        <x:v>30</x:v>
      </x:c>
      <x:c r="M2423" s="10" t="str">
        <x:v>failure detected; alternate path safe</x:v>
      </x:c>
      <x:c r="N2423" s="7" t="str"/>
      <x:c r="O2423" s="7" t="str"/>
      <x:c r="P2423" s="7" t="str"/>
      <x:c r="Q2423" s="7" t="str"/>
      <x:c r="R2423" s="7" t="str"/>
      <x:c r="S2423" s="7" t="str"/>
      <x:c r="T2423" s="7" t="str">
        <x:f>IF(S2423="","OPEN",IF(OR(N2423="",O2423="",P2423&lt;&gt;"SAFE",NOT(ISNUMBER(Q2423)),Q2423&gt;L2423,AND(E2423="FUNCTIONAL TWIN",R2423="")),"FAIL","PASS"))</x:f>
        <x:v>OPEN</x:v>
      </x:c>
    </x:row>
    <x:row r="2424" ht="40" customHeight="1">
      <x:c r="B2424" s="7" t="str">
        <x:v>RAP-PT-2418</x:v>
      </x:c>
      <x:c r="C2424" s="7" t="str">
        <x:v>REA-T-A2-FCE-10-D</x:v>
      </x:c>
      <x:c r="D2424" s="7" t="str">
        <x:v>REA-T-A2</x:v>
      </x:c>
      <x:c r="E2424" s="7" t="str">
        <x:v>FUNCTIONAL TWIN</x:v>
      </x:c>
      <x:c r="F2424" s="7" t="str">
        <x:v>PTC-A</x:v>
      </x:c>
      <x:c r="G2424" s="7" t="str">
        <x:v>BL-Y</x:v>
      </x:c>
      <x:c r="H2424" s="7" t="str">
        <x:v>FCE-10</x:v>
      </x:c>
      <x:c r="I2424" s="7" t="str">
        <x:v>diverse</x:v>
      </x:c>
      <x:c r="J2424" s="7" t="str">
        <x:v>T02</x:v>
      </x:c>
      <x:c r="K2424" s="10" t="str">
        <x:v>challenged path has no usable motive energy</x:v>
      </x:c>
      <x:c r="L2424" s="7" t="n">
        <x:v>30</x:v>
      </x:c>
      <x:c r="M2424" s="10" t="str">
        <x:v>failure detected; alternate path safe</x:v>
      </x:c>
      <x:c r="N2424" s="7" t="str"/>
      <x:c r="O2424" s="7" t="str"/>
      <x:c r="P2424" s="7" t="str"/>
      <x:c r="Q2424" s="7" t="str"/>
      <x:c r="R2424" s="7" t="str"/>
      <x:c r="S2424" s="7" t="str"/>
      <x:c r="T2424" s="7" t="str">
        <x:f>IF(S2424="","OPEN",IF(OR(N2424="",O2424="",P2424&lt;&gt;"SAFE",NOT(ISNUMBER(Q2424)),Q2424&gt;L2424,AND(E2424="FUNCTIONAL TWIN",R2424="")),"FAIL","PASS"))</x:f>
        <x:v>OPEN</x:v>
      </x:c>
    </x:row>
    <x:row r="2425" ht="40" customHeight="1">
      <x:c r="B2425" s="7" t="str">
        <x:v>RAP-PT-2419</x:v>
      </x:c>
      <x:c r="C2425" s="7" t="str">
        <x:v>REA-T-A2-FCE-10-D</x:v>
      </x:c>
      <x:c r="D2425" s="7" t="str">
        <x:v>REA-T-A2</x:v>
      </x:c>
      <x:c r="E2425" s="7" t="str">
        <x:v>FUNCTIONAL TWIN</x:v>
      </x:c>
      <x:c r="F2425" s="7" t="str">
        <x:v>PTC-A</x:v>
      </x:c>
      <x:c r="G2425" s="7" t="str">
        <x:v>BL-Y</x:v>
      </x:c>
      <x:c r="H2425" s="7" t="str">
        <x:v>FCE-10</x:v>
      </x:c>
      <x:c r="I2425" s="7" t="str">
        <x:v>diverse</x:v>
      </x:c>
      <x:c r="J2425" s="7" t="str">
        <x:v>T03</x:v>
      </x:c>
      <x:c r="K2425" s="10" t="str">
        <x:v>challenged path reports safe while element remains unsafe</x:v>
      </x:c>
      <x:c r="L2425" s="7" t="n">
        <x:v>30</x:v>
      </x:c>
      <x:c r="M2425" s="10" t="str">
        <x:v>false indication rejected; alternate path safe</x:v>
      </x:c>
      <x:c r="N2425" s="7" t="str"/>
      <x:c r="O2425" s="7" t="str"/>
      <x:c r="P2425" s="7" t="str"/>
      <x:c r="Q2425" s="7" t="str"/>
      <x:c r="R2425" s="7" t="str"/>
      <x:c r="S2425" s="7" t="str"/>
      <x:c r="T2425" s="7" t="str">
        <x:f>IF(S2425="","OPEN",IF(OR(N2425="",O2425="",P2425&lt;&gt;"SAFE",NOT(ISNUMBER(Q2425)),Q2425&gt;L2425,AND(E2425="FUNCTIONAL TWIN",R2425="")),"FAIL","PASS"))</x:f>
        <x:v>OPEN</x:v>
      </x:c>
    </x:row>
    <x:row r="2426" ht="40" customHeight="1">
      <x:c r="B2426" s="7" t="str">
        <x:v>RAP-PT-2420</x:v>
      </x:c>
      <x:c r="C2426" s="7" t="str">
        <x:v>REA-T-A2-FCE-10-D</x:v>
      </x:c>
      <x:c r="D2426" s="7" t="str">
        <x:v>REA-T-A2</x:v>
      </x:c>
      <x:c r="E2426" s="7" t="str">
        <x:v>FUNCTIONAL TWIN</x:v>
      </x:c>
      <x:c r="F2426" s="7" t="str">
        <x:v>PTC-A</x:v>
      </x:c>
      <x:c r="G2426" s="7" t="str">
        <x:v>BL-Y</x:v>
      </x:c>
      <x:c r="H2426" s="7" t="str">
        <x:v>FCE-10</x:v>
      </x:c>
      <x:c r="I2426" s="7" t="str">
        <x:v>diverse</x:v>
      </x:c>
      <x:c r="J2426" s="7" t="str">
        <x:v>T04</x:v>
      </x:c>
      <x:c r="K2426" s="10" t="str">
        <x:v>challenged mechanism cannot reach final state</x:v>
      </x:c>
      <x:c r="L2426" s="7" t="n">
        <x:v>30</x:v>
      </x:c>
      <x:c r="M2426" s="10" t="str">
        <x:v>obstruction detected; alternate path safe</x:v>
      </x:c>
      <x:c r="N2426" s="7" t="str"/>
      <x:c r="O2426" s="7" t="str"/>
      <x:c r="P2426" s="7" t="str"/>
      <x:c r="Q2426" s="7" t="str"/>
      <x:c r="R2426" s="7" t="str"/>
      <x:c r="S2426" s="7" t="str"/>
      <x:c r="T2426" s="7" t="str">
        <x:f>IF(S2426="","OPEN",IF(OR(N2426="",O2426="",P2426&lt;&gt;"SAFE",NOT(ISNUMBER(Q2426)),Q2426&gt;L2426,AND(E2426="FUNCTIONAL TWIN",R2426="")),"FAIL","PASS"))</x:f>
        <x:v>OPEN</x:v>
      </x:c>
    </x:row>
    <x:row r="2427" ht="40" customHeight="1">
      <x:c r="B2427" s="7" t="str">
        <x:v>RAP-PT-2421</x:v>
      </x:c>
      <x:c r="C2427" s="7" t="str">
        <x:v>REA-T-A2-FCE-10-M</x:v>
      </x:c>
      <x:c r="D2427" s="7" t="str">
        <x:v>REA-T-A2</x:v>
      </x:c>
      <x:c r="E2427" s="7" t="str">
        <x:v>FUNCTIONAL TWIN</x:v>
      </x:c>
      <x:c r="F2427" s="7" t="str">
        <x:v>PTC-A</x:v>
      </x:c>
      <x:c r="G2427" s="7" t="str">
        <x:v>BL-Y</x:v>
      </x:c>
      <x:c r="H2427" s="7" t="str">
        <x:v>FCE-10</x:v>
      </x:c>
      <x:c r="I2427" s="7" t="str">
        <x:v>manual/passive</x:v>
      </x:c>
      <x:c r="J2427" s="7" t="str">
        <x:v>T01</x:v>
      </x:c>
      <x:c r="K2427" s="10" t="str">
        <x:v>challenged path receives no command</x:v>
      </x:c>
      <x:c r="L2427" s="7" t="n">
        <x:v>30</x:v>
      </x:c>
      <x:c r="M2427" s="10" t="str">
        <x:v>failure detected; alternate path safe</x:v>
      </x:c>
      <x:c r="N2427" s="7" t="str"/>
      <x:c r="O2427" s="7" t="str"/>
      <x:c r="P2427" s="7" t="str"/>
      <x:c r="Q2427" s="7" t="str"/>
      <x:c r="R2427" s="7" t="str"/>
      <x:c r="S2427" s="7" t="str"/>
      <x:c r="T2427" s="7" t="str">
        <x:f>IF(S2427="","OPEN",IF(OR(N2427="",O2427="",P2427&lt;&gt;"SAFE",NOT(ISNUMBER(Q2427)),Q2427&gt;L2427,AND(E2427="FUNCTIONAL TWIN",R2427="")),"FAIL","PASS"))</x:f>
        <x:v>OPEN</x:v>
      </x:c>
    </x:row>
    <x:row r="2428" ht="40" customHeight="1">
      <x:c r="B2428" s="7" t="str">
        <x:v>RAP-PT-2422</x:v>
      </x:c>
      <x:c r="C2428" s="7" t="str">
        <x:v>REA-T-A2-FCE-10-M</x:v>
      </x:c>
      <x:c r="D2428" s="7" t="str">
        <x:v>REA-T-A2</x:v>
      </x:c>
      <x:c r="E2428" s="7" t="str">
        <x:v>FUNCTIONAL TWIN</x:v>
      </x:c>
      <x:c r="F2428" s="7" t="str">
        <x:v>PTC-A</x:v>
      </x:c>
      <x:c r="G2428" s="7" t="str">
        <x:v>BL-Y</x:v>
      </x:c>
      <x:c r="H2428" s="7" t="str">
        <x:v>FCE-10</x:v>
      </x:c>
      <x:c r="I2428" s="7" t="str">
        <x:v>manual/passive</x:v>
      </x:c>
      <x:c r="J2428" s="7" t="str">
        <x:v>T02</x:v>
      </x:c>
      <x:c r="K2428" s="10" t="str">
        <x:v>challenged path has no usable motive energy</x:v>
      </x:c>
      <x:c r="L2428" s="7" t="n">
        <x:v>30</x:v>
      </x:c>
      <x:c r="M2428" s="10" t="str">
        <x:v>failure detected; alternate path safe</x:v>
      </x:c>
      <x:c r="N2428" s="7" t="str"/>
      <x:c r="O2428" s="7" t="str"/>
      <x:c r="P2428" s="7" t="str"/>
      <x:c r="Q2428" s="7" t="str"/>
      <x:c r="R2428" s="7" t="str"/>
      <x:c r="S2428" s="7" t="str"/>
      <x:c r="T2428" s="7" t="str">
        <x:f>IF(S2428="","OPEN",IF(OR(N2428="",O2428="",P2428&lt;&gt;"SAFE",NOT(ISNUMBER(Q2428)),Q2428&gt;L2428,AND(E2428="FUNCTIONAL TWIN",R2428="")),"FAIL","PASS"))</x:f>
        <x:v>OPEN</x:v>
      </x:c>
    </x:row>
    <x:row r="2429" ht="40" customHeight="1">
      <x:c r="B2429" s="7" t="str">
        <x:v>RAP-PT-2423</x:v>
      </x:c>
      <x:c r="C2429" s="7" t="str">
        <x:v>REA-T-A2-FCE-10-M</x:v>
      </x:c>
      <x:c r="D2429" s="7" t="str">
        <x:v>REA-T-A2</x:v>
      </x:c>
      <x:c r="E2429" s="7" t="str">
        <x:v>FUNCTIONAL TWIN</x:v>
      </x:c>
      <x:c r="F2429" s="7" t="str">
        <x:v>PTC-A</x:v>
      </x:c>
      <x:c r="G2429" s="7" t="str">
        <x:v>BL-Y</x:v>
      </x:c>
      <x:c r="H2429" s="7" t="str">
        <x:v>FCE-10</x:v>
      </x:c>
      <x:c r="I2429" s="7" t="str">
        <x:v>manual/passive</x:v>
      </x:c>
      <x:c r="J2429" s="7" t="str">
        <x:v>T03</x:v>
      </x:c>
      <x:c r="K2429" s="10" t="str">
        <x:v>challenged path reports safe while element remains unsafe</x:v>
      </x:c>
      <x:c r="L2429" s="7" t="n">
        <x:v>30</x:v>
      </x:c>
      <x:c r="M2429" s="10" t="str">
        <x:v>false indication rejected; alternate path safe</x:v>
      </x:c>
      <x:c r="N2429" s="7" t="str"/>
      <x:c r="O2429" s="7" t="str"/>
      <x:c r="P2429" s="7" t="str"/>
      <x:c r="Q2429" s="7" t="str"/>
      <x:c r="R2429" s="7" t="str"/>
      <x:c r="S2429" s="7" t="str"/>
      <x:c r="T2429" s="7" t="str">
        <x:f>IF(S2429="","OPEN",IF(OR(N2429="",O2429="",P2429&lt;&gt;"SAFE",NOT(ISNUMBER(Q2429)),Q2429&gt;L2429,AND(E2429="FUNCTIONAL TWIN",R2429="")),"FAIL","PASS"))</x:f>
        <x:v>OPEN</x:v>
      </x:c>
    </x:row>
    <x:row r="2430" ht="40" customHeight="1">
      <x:c r="B2430" s="7" t="str">
        <x:v>RAP-PT-2424</x:v>
      </x:c>
      <x:c r="C2430" s="7" t="str">
        <x:v>REA-T-A2-FCE-10-M</x:v>
      </x:c>
      <x:c r="D2430" s="7" t="str">
        <x:v>REA-T-A2</x:v>
      </x:c>
      <x:c r="E2430" s="7" t="str">
        <x:v>FUNCTIONAL TWIN</x:v>
      </x:c>
      <x:c r="F2430" s="7" t="str">
        <x:v>PTC-A</x:v>
      </x:c>
      <x:c r="G2430" s="7" t="str">
        <x:v>BL-Y</x:v>
      </x:c>
      <x:c r="H2430" s="7" t="str">
        <x:v>FCE-10</x:v>
      </x:c>
      <x:c r="I2430" s="7" t="str">
        <x:v>manual/passive</x:v>
      </x:c>
      <x:c r="J2430" s="7" t="str">
        <x:v>T04</x:v>
      </x:c>
      <x:c r="K2430" s="10" t="str">
        <x:v>challenged mechanism cannot reach final state</x:v>
      </x:c>
      <x:c r="L2430" s="7" t="n">
        <x:v>30</x:v>
      </x:c>
      <x:c r="M2430" s="10" t="str">
        <x:v>obstruction detected; alternate path safe</x:v>
      </x:c>
      <x:c r="N2430" s="7" t="str"/>
      <x:c r="O2430" s="7" t="str"/>
      <x:c r="P2430" s="7" t="str"/>
      <x:c r="Q2430" s="7" t="str"/>
      <x:c r="R2430" s="7" t="str"/>
      <x:c r="S2430" s="7" t="str"/>
      <x:c r="T2430" s="7" t="str">
        <x:f>IF(S2430="","OPEN",IF(OR(N2430="",O2430="",P2430&lt;&gt;"SAFE",NOT(ISNUMBER(Q2430)),Q2430&gt;L2430,AND(E2430="FUNCTIONAL TWIN",R2430="")),"FAIL","PASS"))</x:f>
        <x:v>OPEN</x:v>
      </x:c>
    </x:row>
    <x:row r="2431" ht="40" customHeight="1">
      <x:c r="B2431" s="7" t="str">
        <x:v>RAP-PT-2425</x:v>
      </x:c>
      <x:c r="C2431" s="7" t="str">
        <x:v>REA-T-A2-FCE-11-P</x:v>
      </x:c>
      <x:c r="D2431" s="7" t="str">
        <x:v>REA-T-A2</x:v>
      </x:c>
      <x:c r="E2431" s="7" t="str">
        <x:v>FUNCTIONAL TWIN</x:v>
      </x:c>
      <x:c r="F2431" s="7" t="str">
        <x:v>PTC-A</x:v>
      </x:c>
      <x:c r="G2431" s="7" t="str">
        <x:v>BL-Y</x:v>
      </x:c>
      <x:c r="H2431" s="7" t="str">
        <x:v>FCE-11</x:v>
      </x:c>
      <x:c r="I2431" s="7" t="str">
        <x:v>primary</x:v>
      </x:c>
      <x:c r="J2431" s="7" t="str">
        <x:v>T01</x:v>
      </x:c>
      <x:c r="K2431" s="10" t="str">
        <x:v>challenged path receives no command</x:v>
      </x:c>
      <x:c r="L2431" s="7" t="n">
        <x:v>10</x:v>
      </x:c>
      <x:c r="M2431" s="10" t="str">
        <x:v>failure detected; alternate path safe</x:v>
      </x:c>
      <x:c r="N2431" s="7" t="str"/>
      <x:c r="O2431" s="7" t="str"/>
      <x:c r="P2431" s="7" t="str"/>
      <x:c r="Q2431" s="7" t="str"/>
      <x:c r="R2431" s="7" t="str"/>
      <x:c r="S2431" s="7" t="str"/>
      <x:c r="T2431" s="7" t="str">
        <x:f>IF(S2431="","OPEN",IF(OR(N2431="",O2431="",P2431&lt;&gt;"SAFE",NOT(ISNUMBER(Q2431)),Q2431&gt;L2431,AND(E2431="FUNCTIONAL TWIN",R2431="")),"FAIL","PASS"))</x:f>
        <x:v>OPEN</x:v>
      </x:c>
    </x:row>
    <x:row r="2432" ht="40" customHeight="1">
      <x:c r="B2432" s="7" t="str">
        <x:v>RAP-PT-2426</x:v>
      </x:c>
      <x:c r="C2432" s="7" t="str">
        <x:v>REA-T-A2-FCE-11-P</x:v>
      </x:c>
      <x:c r="D2432" s="7" t="str">
        <x:v>REA-T-A2</x:v>
      </x:c>
      <x:c r="E2432" s="7" t="str">
        <x:v>FUNCTIONAL TWIN</x:v>
      </x:c>
      <x:c r="F2432" s="7" t="str">
        <x:v>PTC-A</x:v>
      </x:c>
      <x:c r="G2432" s="7" t="str">
        <x:v>BL-Y</x:v>
      </x:c>
      <x:c r="H2432" s="7" t="str">
        <x:v>FCE-11</x:v>
      </x:c>
      <x:c r="I2432" s="7" t="str">
        <x:v>primary</x:v>
      </x:c>
      <x:c r="J2432" s="7" t="str">
        <x:v>T02</x:v>
      </x:c>
      <x:c r="K2432" s="10" t="str">
        <x:v>challenged path has no usable motive energy</x:v>
      </x:c>
      <x:c r="L2432" s="7" t="n">
        <x:v>10</x:v>
      </x:c>
      <x:c r="M2432" s="10" t="str">
        <x:v>failure detected; alternate path safe</x:v>
      </x:c>
      <x:c r="N2432" s="7" t="str"/>
      <x:c r="O2432" s="7" t="str"/>
      <x:c r="P2432" s="7" t="str"/>
      <x:c r="Q2432" s="7" t="str"/>
      <x:c r="R2432" s="7" t="str"/>
      <x:c r="S2432" s="7" t="str"/>
      <x:c r="T2432" s="7" t="str">
        <x:f>IF(S2432="","OPEN",IF(OR(N2432="",O2432="",P2432&lt;&gt;"SAFE",NOT(ISNUMBER(Q2432)),Q2432&gt;L2432,AND(E2432="FUNCTIONAL TWIN",R2432="")),"FAIL","PASS"))</x:f>
        <x:v>OPEN</x:v>
      </x:c>
    </x:row>
    <x:row r="2433" ht="40" customHeight="1">
      <x:c r="B2433" s="7" t="str">
        <x:v>RAP-PT-2427</x:v>
      </x:c>
      <x:c r="C2433" s="7" t="str">
        <x:v>REA-T-A2-FCE-11-P</x:v>
      </x:c>
      <x:c r="D2433" s="7" t="str">
        <x:v>REA-T-A2</x:v>
      </x:c>
      <x:c r="E2433" s="7" t="str">
        <x:v>FUNCTIONAL TWIN</x:v>
      </x:c>
      <x:c r="F2433" s="7" t="str">
        <x:v>PTC-A</x:v>
      </x:c>
      <x:c r="G2433" s="7" t="str">
        <x:v>BL-Y</x:v>
      </x:c>
      <x:c r="H2433" s="7" t="str">
        <x:v>FCE-11</x:v>
      </x:c>
      <x:c r="I2433" s="7" t="str">
        <x:v>primary</x:v>
      </x:c>
      <x:c r="J2433" s="7" t="str">
        <x:v>T03</x:v>
      </x:c>
      <x:c r="K2433" s="10" t="str">
        <x:v>challenged path reports safe while element remains unsafe</x:v>
      </x:c>
      <x:c r="L2433" s="7" t="n">
        <x:v>10</x:v>
      </x:c>
      <x:c r="M2433" s="10" t="str">
        <x:v>false indication rejected; alternate path safe</x:v>
      </x:c>
      <x:c r="N2433" s="7" t="str"/>
      <x:c r="O2433" s="7" t="str"/>
      <x:c r="P2433" s="7" t="str"/>
      <x:c r="Q2433" s="7" t="str"/>
      <x:c r="R2433" s="7" t="str"/>
      <x:c r="S2433" s="7" t="str"/>
      <x:c r="T2433" s="7" t="str">
        <x:f>IF(S2433="","OPEN",IF(OR(N2433="",O2433="",P2433&lt;&gt;"SAFE",NOT(ISNUMBER(Q2433)),Q2433&gt;L2433,AND(E2433="FUNCTIONAL TWIN",R2433="")),"FAIL","PASS"))</x:f>
        <x:v>OPEN</x:v>
      </x:c>
    </x:row>
    <x:row r="2434" ht="40" customHeight="1">
      <x:c r="B2434" s="7" t="str">
        <x:v>RAP-PT-2428</x:v>
      </x:c>
      <x:c r="C2434" s="7" t="str">
        <x:v>REA-T-A2-FCE-11-P</x:v>
      </x:c>
      <x:c r="D2434" s="7" t="str">
        <x:v>REA-T-A2</x:v>
      </x:c>
      <x:c r="E2434" s="7" t="str">
        <x:v>FUNCTIONAL TWIN</x:v>
      </x:c>
      <x:c r="F2434" s="7" t="str">
        <x:v>PTC-A</x:v>
      </x:c>
      <x:c r="G2434" s="7" t="str">
        <x:v>BL-Y</x:v>
      </x:c>
      <x:c r="H2434" s="7" t="str">
        <x:v>FCE-11</x:v>
      </x:c>
      <x:c r="I2434" s="7" t="str">
        <x:v>primary</x:v>
      </x:c>
      <x:c r="J2434" s="7" t="str">
        <x:v>T04</x:v>
      </x:c>
      <x:c r="K2434" s="10" t="str">
        <x:v>challenged mechanism cannot reach final state</x:v>
      </x:c>
      <x:c r="L2434" s="7" t="n">
        <x:v>10</x:v>
      </x:c>
      <x:c r="M2434" s="10" t="str">
        <x:v>obstruction detected; alternate path safe</x:v>
      </x:c>
      <x:c r="N2434" s="7" t="str"/>
      <x:c r="O2434" s="7" t="str"/>
      <x:c r="P2434" s="7" t="str"/>
      <x:c r="Q2434" s="7" t="str"/>
      <x:c r="R2434" s="7" t="str"/>
      <x:c r="S2434" s="7" t="str"/>
      <x:c r="T2434" s="7" t="str">
        <x:f>IF(S2434="","OPEN",IF(OR(N2434="",O2434="",P2434&lt;&gt;"SAFE",NOT(ISNUMBER(Q2434)),Q2434&gt;L2434,AND(E2434="FUNCTIONAL TWIN",R2434="")),"FAIL","PASS"))</x:f>
        <x:v>OPEN</x:v>
      </x:c>
    </x:row>
    <x:row r="2435" ht="40" customHeight="1">
      <x:c r="B2435" s="7" t="str">
        <x:v>RAP-PT-2429</x:v>
      </x:c>
      <x:c r="C2435" s="7" t="str">
        <x:v>REA-T-A2-FCE-11-D</x:v>
      </x:c>
      <x:c r="D2435" s="7" t="str">
        <x:v>REA-T-A2</x:v>
      </x:c>
      <x:c r="E2435" s="7" t="str">
        <x:v>FUNCTIONAL TWIN</x:v>
      </x:c>
      <x:c r="F2435" s="7" t="str">
        <x:v>PTC-A</x:v>
      </x:c>
      <x:c r="G2435" s="7" t="str">
        <x:v>BL-Y</x:v>
      </x:c>
      <x:c r="H2435" s="7" t="str">
        <x:v>FCE-11</x:v>
      </x:c>
      <x:c r="I2435" s="7" t="str">
        <x:v>diverse</x:v>
      </x:c>
      <x:c r="J2435" s="7" t="str">
        <x:v>T01</x:v>
      </x:c>
      <x:c r="K2435" s="10" t="str">
        <x:v>challenged path receives no command</x:v>
      </x:c>
      <x:c r="L2435" s="7" t="n">
        <x:v>10</x:v>
      </x:c>
      <x:c r="M2435" s="10" t="str">
        <x:v>failure detected; alternate path safe</x:v>
      </x:c>
      <x:c r="N2435" s="7" t="str"/>
      <x:c r="O2435" s="7" t="str"/>
      <x:c r="P2435" s="7" t="str"/>
      <x:c r="Q2435" s="7" t="str"/>
      <x:c r="R2435" s="7" t="str"/>
      <x:c r="S2435" s="7" t="str"/>
      <x:c r="T2435" s="7" t="str">
        <x:f>IF(S2435="","OPEN",IF(OR(N2435="",O2435="",P2435&lt;&gt;"SAFE",NOT(ISNUMBER(Q2435)),Q2435&gt;L2435,AND(E2435="FUNCTIONAL TWIN",R2435="")),"FAIL","PASS"))</x:f>
        <x:v>OPEN</x:v>
      </x:c>
    </x:row>
    <x:row r="2436" ht="40" customHeight="1">
      <x:c r="B2436" s="7" t="str">
        <x:v>RAP-PT-2430</x:v>
      </x:c>
      <x:c r="C2436" s="7" t="str">
        <x:v>REA-T-A2-FCE-11-D</x:v>
      </x:c>
      <x:c r="D2436" s="7" t="str">
        <x:v>REA-T-A2</x:v>
      </x:c>
      <x:c r="E2436" s="7" t="str">
        <x:v>FUNCTIONAL TWIN</x:v>
      </x:c>
      <x:c r="F2436" s="7" t="str">
        <x:v>PTC-A</x:v>
      </x:c>
      <x:c r="G2436" s="7" t="str">
        <x:v>BL-Y</x:v>
      </x:c>
      <x:c r="H2436" s="7" t="str">
        <x:v>FCE-11</x:v>
      </x:c>
      <x:c r="I2436" s="7" t="str">
        <x:v>diverse</x:v>
      </x:c>
      <x:c r="J2436" s="7" t="str">
        <x:v>T02</x:v>
      </x:c>
      <x:c r="K2436" s="10" t="str">
        <x:v>challenged path has no usable motive energy</x:v>
      </x:c>
      <x:c r="L2436" s="7" t="n">
        <x:v>10</x:v>
      </x:c>
      <x:c r="M2436" s="10" t="str">
        <x:v>failure detected; alternate path safe</x:v>
      </x:c>
      <x:c r="N2436" s="7" t="str"/>
      <x:c r="O2436" s="7" t="str"/>
      <x:c r="P2436" s="7" t="str"/>
      <x:c r="Q2436" s="7" t="str"/>
      <x:c r="R2436" s="7" t="str"/>
      <x:c r="S2436" s="7" t="str"/>
      <x:c r="T2436" s="7" t="str">
        <x:f>IF(S2436="","OPEN",IF(OR(N2436="",O2436="",P2436&lt;&gt;"SAFE",NOT(ISNUMBER(Q2436)),Q2436&gt;L2436,AND(E2436="FUNCTIONAL TWIN",R2436="")),"FAIL","PASS"))</x:f>
        <x:v>OPEN</x:v>
      </x:c>
    </x:row>
    <x:row r="2437" ht="40" customHeight="1">
      <x:c r="B2437" s="7" t="str">
        <x:v>RAP-PT-2431</x:v>
      </x:c>
      <x:c r="C2437" s="7" t="str">
        <x:v>REA-T-A2-FCE-11-D</x:v>
      </x:c>
      <x:c r="D2437" s="7" t="str">
        <x:v>REA-T-A2</x:v>
      </x:c>
      <x:c r="E2437" s="7" t="str">
        <x:v>FUNCTIONAL TWIN</x:v>
      </x:c>
      <x:c r="F2437" s="7" t="str">
        <x:v>PTC-A</x:v>
      </x:c>
      <x:c r="G2437" s="7" t="str">
        <x:v>BL-Y</x:v>
      </x:c>
      <x:c r="H2437" s="7" t="str">
        <x:v>FCE-11</x:v>
      </x:c>
      <x:c r="I2437" s="7" t="str">
        <x:v>diverse</x:v>
      </x:c>
      <x:c r="J2437" s="7" t="str">
        <x:v>T03</x:v>
      </x:c>
      <x:c r="K2437" s="10" t="str">
        <x:v>challenged path reports safe while element remains unsafe</x:v>
      </x:c>
      <x:c r="L2437" s="7" t="n">
        <x:v>10</x:v>
      </x:c>
      <x:c r="M2437" s="10" t="str">
        <x:v>false indication rejected; alternate path safe</x:v>
      </x:c>
      <x:c r="N2437" s="7" t="str"/>
      <x:c r="O2437" s="7" t="str"/>
      <x:c r="P2437" s="7" t="str"/>
      <x:c r="Q2437" s="7" t="str"/>
      <x:c r="R2437" s="7" t="str"/>
      <x:c r="S2437" s="7" t="str"/>
      <x:c r="T2437" s="7" t="str">
        <x:f>IF(S2437="","OPEN",IF(OR(N2437="",O2437="",P2437&lt;&gt;"SAFE",NOT(ISNUMBER(Q2437)),Q2437&gt;L2437,AND(E2437="FUNCTIONAL TWIN",R2437="")),"FAIL","PASS"))</x:f>
        <x:v>OPEN</x:v>
      </x:c>
    </x:row>
    <x:row r="2438" ht="40" customHeight="1">
      <x:c r="B2438" s="7" t="str">
        <x:v>RAP-PT-2432</x:v>
      </x:c>
      <x:c r="C2438" s="7" t="str">
        <x:v>REA-T-A2-FCE-11-D</x:v>
      </x:c>
      <x:c r="D2438" s="7" t="str">
        <x:v>REA-T-A2</x:v>
      </x:c>
      <x:c r="E2438" s="7" t="str">
        <x:v>FUNCTIONAL TWIN</x:v>
      </x:c>
      <x:c r="F2438" s="7" t="str">
        <x:v>PTC-A</x:v>
      </x:c>
      <x:c r="G2438" s="7" t="str">
        <x:v>BL-Y</x:v>
      </x:c>
      <x:c r="H2438" s="7" t="str">
        <x:v>FCE-11</x:v>
      </x:c>
      <x:c r="I2438" s="7" t="str">
        <x:v>diverse</x:v>
      </x:c>
      <x:c r="J2438" s="7" t="str">
        <x:v>T04</x:v>
      </x:c>
      <x:c r="K2438" s="10" t="str">
        <x:v>challenged mechanism cannot reach final state</x:v>
      </x:c>
      <x:c r="L2438" s="7" t="n">
        <x:v>10</x:v>
      </x:c>
      <x:c r="M2438" s="10" t="str">
        <x:v>obstruction detected; alternate path safe</x:v>
      </x:c>
      <x:c r="N2438" s="7" t="str"/>
      <x:c r="O2438" s="7" t="str"/>
      <x:c r="P2438" s="7" t="str"/>
      <x:c r="Q2438" s="7" t="str"/>
      <x:c r="R2438" s="7" t="str"/>
      <x:c r="S2438" s="7" t="str"/>
      <x:c r="T2438" s="7" t="str">
        <x:f>IF(S2438="","OPEN",IF(OR(N2438="",O2438="",P2438&lt;&gt;"SAFE",NOT(ISNUMBER(Q2438)),Q2438&gt;L2438,AND(E2438="FUNCTIONAL TWIN",R2438="")),"FAIL","PASS"))</x:f>
        <x:v>OPEN</x:v>
      </x:c>
    </x:row>
    <x:row r="2439" ht="40" customHeight="1">
      <x:c r="B2439" s="7" t="str">
        <x:v>RAP-PT-2433</x:v>
      </x:c>
      <x:c r="C2439" s="7" t="str">
        <x:v>REA-T-A2-FCE-11-M</x:v>
      </x:c>
      <x:c r="D2439" s="7" t="str">
        <x:v>REA-T-A2</x:v>
      </x:c>
      <x:c r="E2439" s="7" t="str">
        <x:v>FUNCTIONAL TWIN</x:v>
      </x:c>
      <x:c r="F2439" s="7" t="str">
        <x:v>PTC-A</x:v>
      </x:c>
      <x:c r="G2439" s="7" t="str">
        <x:v>BL-Y</x:v>
      </x:c>
      <x:c r="H2439" s="7" t="str">
        <x:v>FCE-11</x:v>
      </x:c>
      <x:c r="I2439" s="7" t="str">
        <x:v>manual/passive</x:v>
      </x:c>
      <x:c r="J2439" s="7" t="str">
        <x:v>T01</x:v>
      </x:c>
      <x:c r="K2439" s="10" t="str">
        <x:v>challenged path receives no command</x:v>
      </x:c>
      <x:c r="L2439" s="7" t="n">
        <x:v>10</x:v>
      </x:c>
      <x:c r="M2439" s="10" t="str">
        <x:v>failure detected; alternate path safe</x:v>
      </x:c>
      <x:c r="N2439" s="7" t="str"/>
      <x:c r="O2439" s="7" t="str"/>
      <x:c r="P2439" s="7" t="str"/>
      <x:c r="Q2439" s="7" t="str"/>
      <x:c r="R2439" s="7" t="str"/>
      <x:c r="S2439" s="7" t="str"/>
      <x:c r="T2439" s="7" t="str">
        <x:f>IF(S2439="","OPEN",IF(OR(N2439="",O2439="",P2439&lt;&gt;"SAFE",NOT(ISNUMBER(Q2439)),Q2439&gt;L2439,AND(E2439="FUNCTIONAL TWIN",R2439="")),"FAIL","PASS"))</x:f>
        <x:v>OPEN</x:v>
      </x:c>
    </x:row>
    <x:row r="2440" ht="40" customHeight="1">
      <x:c r="B2440" s="7" t="str">
        <x:v>RAP-PT-2434</x:v>
      </x:c>
      <x:c r="C2440" s="7" t="str">
        <x:v>REA-T-A2-FCE-11-M</x:v>
      </x:c>
      <x:c r="D2440" s="7" t="str">
        <x:v>REA-T-A2</x:v>
      </x:c>
      <x:c r="E2440" s="7" t="str">
        <x:v>FUNCTIONAL TWIN</x:v>
      </x:c>
      <x:c r="F2440" s="7" t="str">
        <x:v>PTC-A</x:v>
      </x:c>
      <x:c r="G2440" s="7" t="str">
        <x:v>BL-Y</x:v>
      </x:c>
      <x:c r="H2440" s="7" t="str">
        <x:v>FCE-11</x:v>
      </x:c>
      <x:c r="I2440" s="7" t="str">
        <x:v>manual/passive</x:v>
      </x:c>
      <x:c r="J2440" s="7" t="str">
        <x:v>T02</x:v>
      </x:c>
      <x:c r="K2440" s="10" t="str">
        <x:v>challenged path has no usable motive energy</x:v>
      </x:c>
      <x:c r="L2440" s="7" t="n">
        <x:v>10</x:v>
      </x:c>
      <x:c r="M2440" s="10" t="str">
        <x:v>failure detected; alternate path safe</x:v>
      </x:c>
      <x:c r="N2440" s="7" t="str"/>
      <x:c r="O2440" s="7" t="str"/>
      <x:c r="P2440" s="7" t="str"/>
      <x:c r="Q2440" s="7" t="str"/>
      <x:c r="R2440" s="7" t="str"/>
      <x:c r="S2440" s="7" t="str"/>
      <x:c r="T2440" s="7" t="str">
        <x:f>IF(S2440="","OPEN",IF(OR(N2440="",O2440="",P2440&lt;&gt;"SAFE",NOT(ISNUMBER(Q2440)),Q2440&gt;L2440,AND(E2440="FUNCTIONAL TWIN",R2440="")),"FAIL","PASS"))</x:f>
        <x:v>OPEN</x:v>
      </x:c>
    </x:row>
    <x:row r="2441" ht="40" customHeight="1">
      <x:c r="B2441" s="7" t="str">
        <x:v>RAP-PT-2435</x:v>
      </x:c>
      <x:c r="C2441" s="7" t="str">
        <x:v>REA-T-A2-FCE-11-M</x:v>
      </x:c>
      <x:c r="D2441" s="7" t="str">
        <x:v>REA-T-A2</x:v>
      </x:c>
      <x:c r="E2441" s="7" t="str">
        <x:v>FUNCTIONAL TWIN</x:v>
      </x:c>
      <x:c r="F2441" s="7" t="str">
        <x:v>PTC-A</x:v>
      </x:c>
      <x:c r="G2441" s="7" t="str">
        <x:v>BL-Y</x:v>
      </x:c>
      <x:c r="H2441" s="7" t="str">
        <x:v>FCE-11</x:v>
      </x:c>
      <x:c r="I2441" s="7" t="str">
        <x:v>manual/passive</x:v>
      </x:c>
      <x:c r="J2441" s="7" t="str">
        <x:v>T03</x:v>
      </x:c>
      <x:c r="K2441" s="10" t="str">
        <x:v>challenged path reports safe while element remains unsafe</x:v>
      </x:c>
      <x:c r="L2441" s="7" t="n">
        <x:v>10</x:v>
      </x:c>
      <x:c r="M2441" s="10" t="str">
        <x:v>false indication rejected; alternate path safe</x:v>
      </x:c>
      <x:c r="N2441" s="7" t="str"/>
      <x:c r="O2441" s="7" t="str"/>
      <x:c r="P2441" s="7" t="str"/>
      <x:c r="Q2441" s="7" t="str"/>
      <x:c r="R2441" s="7" t="str"/>
      <x:c r="S2441" s="7" t="str"/>
      <x:c r="T2441" s="7" t="str">
        <x:f>IF(S2441="","OPEN",IF(OR(N2441="",O2441="",P2441&lt;&gt;"SAFE",NOT(ISNUMBER(Q2441)),Q2441&gt;L2441,AND(E2441="FUNCTIONAL TWIN",R2441="")),"FAIL","PASS"))</x:f>
        <x:v>OPEN</x:v>
      </x:c>
    </x:row>
    <x:row r="2442" ht="40" customHeight="1">
      <x:c r="B2442" s="7" t="str">
        <x:v>RAP-PT-2436</x:v>
      </x:c>
      <x:c r="C2442" s="7" t="str">
        <x:v>REA-T-A2-FCE-11-M</x:v>
      </x:c>
      <x:c r="D2442" s="7" t="str">
        <x:v>REA-T-A2</x:v>
      </x:c>
      <x:c r="E2442" s="7" t="str">
        <x:v>FUNCTIONAL TWIN</x:v>
      </x:c>
      <x:c r="F2442" s="7" t="str">
        <x:v>PTC-A</x:v>
      </x:c>
      <x:c r="G2442" s="7" t="str">
        <x:v>BL-Y</x:v>
      </x:c>
      <x:c r="H2442" s="7" t="str">
        <x:v>FCE-11</x:v>
      </x:c>
      <x:c r="I2442" s="7" t="str">
        <x:v>manual/passive</x:v>
      </x:c>
      <x:c r="J2442" s="7" t="str">
        <x:v>T04</x:v>
      </x:c>
      <x:c r="K2442" s="10" t="str">
        <x:v>challenged mechanism cannot reach final state</x:v>
      </x:c>
      <x:c r="L2442" s="7" t="n">
        <x:v>10</x:v>
      </x:c>
      <x:c r="M2442" s="10" t="str">
        <x:v>obstruction detected; alternate path safe</x:v>
      </x:c>
      <x:c r="N2442" s="7" t="str"/>
      <x:c r="O2442" s="7" t="str"/>
      <x:c r="P2442" s="7" t="str"/>
      <x:c r="Q2442" s="7" t="str"/>
      <x:c r="R2442" s="7" t="str"/>
      <x:c r="S2442" s="7" t="str"/>
      <x:c r="T2442" s="7" t="str">
        <x:f>IF(S2442="","OPEN",IF(OR(N2442="",O2442="",P2442&lt;&gt;"SAFE",NOT(ISNUMBER(Q2442)),Q2442&gt;L2442,AND(E2442="FUNCTIONAL TWIN",R2442="")),"FAIL","PASS"))</x:f>
        <x:v>OPEN</x:v>
      </x:c>
    </x:row>
    <x:row r="2443" ht="40" customHeight="1">
      <x:c r="B2443" s="7" t="str">
        <x:v>RAP-PT-2437</x:v>
      </x:c>
      <x:c r="C2443" s="7" t="str">
        <x:v>REA-T-A2-FCE-12-P</x:v>
      </x:c>
      <x:c r="D2443" s="7" t="str">
        <x:v>REA-T-A2</x:v>
      </x:c>
      <x:c r="E2443" s="7" t="str">
        <x:v>FUNCTIONAL TWIN</x:v>
      </x:c>
      <x:c r="F2443" s="7" t="str">
        <x:v>PTC-A</x:v>
      </x:c>
      <x:c r="G2443" s="7" t="str">
        <x:v>BL-Y</x:v>
      </x:c>
      <x:c r="H2443" s="7" t="str">
        <x:v>FCE-12</x:v>
      </x:c>
      <x:c r="I2443" s="7" t="str">
        <x:v>primary</x:v>
      </x:c>
      <x:c r="J2443" s="7" t="str">
        <x:v>T01</x:v>
      </x:c>
      <x:c r="K2443" s="10" t="str">
        <x:v>challenged path receives no command</x:v>
      </x:c>
      <x:c r="L2443" s="7" t="n">
        <x:v>1</x:v>
      </x:c>
      <x:c r="M2443" s="10" t="str">
        <x:v>failure detected; alternate path safe</x:v>
      </x:c>
      <x:c r="N2443" s="7" t="str"/>
      <x:c r="O2443" s="7" t="str"/>
      <x:c r="P2443" s="7" t="str"/>
      <x:c r="Q2443" s="7" t="str"/>
      <x:c r="R2443" s="7" t="str"/>
      <x:c r="S2443" s="7" t="str"/>
      <x:c r="T2443" s="7" t="str">
        <x:f>IF(S2443="","OPEN",IF(OR(N2443="",O2443="",P2443&lt;&gt;"SAFE",NOT(ISNUMBER(Q2443)),Q2443&gt;L2443,AND(E2443="FUNCTIONAL TWIN",R2443="")),"FAIL","PASS"))</x:f>
        <x:v>OPEN</x:v>
      </x:c>
    </x:row>
    <x:row r="2444" ht="40" customHeight="1">
      <x:c r="B2444" s="7" t="str">
        <x:v>RAP-PT-2438</x:v>
      </x:c>
      <x:c r="C2444" s="7" t="str">
        <x:v>REA-T-A2-FCE-12-P</x:v>
      </x:c>
      <x:c r="D2444" s="7" t="str">
        <x:v>REA-T-A2</x:v>
      </x:c>
      <x:c r="E2444" s="7" t="str">
        <x:v>FUNCTIONAL TWIN</x:v>
      </x:c>
      <x:c r="F2444" s="7" t="str">
        <x:v>PTC-A</x:v>
      </x:c>
      <x:c r="G2444" s="7" t="str">
        <x:v>BL-Y</x:v>
      </x:c>
      <x:c r="H2444" s="7" t="str">
        <x:v>FCE-12</x:v>
      </x:c>
      <x:c r="I2444" s="7" t="str">
        <x:v>primary</x:v>
      </x:c>
      <x:c r="J2444" s="7" t="str">
        <x:v>T02</x:v>
      </x:c>
      <x:c r="K2444" s="10" t="str">
        <x:v>challenged path has no usable motive energy</x:v>
      </x:c>
      <x:c r="L2444" s="7" t="n">
        <x:v>1</x:v>
      </x:c>
      <x:c r="M2444" s="10" t="str">
        <x:v>failure detected; alternate path safe</x:v>
      </x:c>
      <x:c r="N2444" s="7" t="str"/>
      <x:c r="O2444" s="7" t="str"/>
      <x:c r="P2444" s="7" t="str"/>
      <x:c r="Q2444" s="7" t="str"/>
      <x:c r="R2444" s="7" t="str"/>
      <x:c r="S2444" s="7" t="str"/>
      <x:c r="T2444" s="7" t="str">
        <x:f>IF(S2444="","OPEN",IF(OR(N2444="",O2444="",P2444&lt;&gt;"SAFE",NOT(ISNUMBER(Q2444)),Q2444&gt;L2444,AND(E2444="FUNCTIONAL TWIN",R2444="")),"FAIL","PASS"))</x:f>
        <x:v>OPEN</x:v>
      </x:c>
    </x:row>
    <x:row r="2445" ht="40" customHeight="1">
      <x:c r="B2445" s="7" t="str">
        <x:v>RAP-PT-2439</x:v>
      </x:c>
      <x:c r="C2445" s="7" t="str">
        <x:v>REA-T-A2-FCE-12-P</x:v>
      </x:c>
      <x:c r="D2445" s="7" t="str">
        <x:v>REA-T-A2</x:v>
      </x:c>
      <x:c r="E2445" s="7" t="str">
        <x:v>FUNCTIONAL TWIN</x:v>
      </x:c>
      <x:c r="F2445" s="7" t="str">
        <x:v>PTC-A</x:v>
      </x:c>
      <x:c r="G2445" s="7" t="str">
        <x:v>BL-Y</x:v>
      </x:c>
      <x:c r="H2445" s="7" t="str">
        <x:v>FCE-12</x:v>
      </x:c>
      <x:c r="I2445" s="7" t="str">
        <x:v>primary</x:v>
      </x:c>
      <x:c r="J2445" s="7" t="str">
        <x:v>T03</x:v>
      </x:c>
      <x:c r="K2445" s="10" t="str">
        <x:v>challenged path reports safe while element remains unsafe</x:v>
      </x:c>
      <x:c r="L2445" s="7" t="n">
        <x:v>1</x:v>
      </x:c>
      <x:c r="M2445" s="10" t="str">
        <x:v>false indication rejected; alternate path safe</x:v>
      </x:c>
      <x:c r="N2445" s="7" t="str"/>
      <x:c r="O2445" s="7" t="str"/>
      <x:c r="P2445" s="7" t="str"/>
      <x:c r="Q2445" s="7" t="str"/>
      <x:c r="R2445" s="7" t="str"/>
      <x:c r="S2445" s="7" t="str"/>
      <x:c r="T2445" s="7" t="str">
        <x:f>IF(S2445="","OPEN",IF(OR(N2445="",O2445="",P2445&lt;&gt;"SAFE",NOT(ISNUMBER(Q2445)),Q2445&gt;L2445,AND(E2445="FUNCTIONAL TWIN",R2445="")),"FAIL","PASS"))</x:f>
        <x:v>OPEN</x:v>
      </x:c>
    </x:row>
    <x:row r="2446" ht="40" customHeight="1">
      <x:c r="B2446" s="7" t="str">
        <x:v>RAP-PT-2440</x:v>
      </x:c>
      <x:c r="C2446" s="7" t="str">
        <x:v>REA-T-A2-FCE-12-P</x:v>
      </x:c>
      <x:c r="D2446" s="7" t="str">
        <x:v>REA-T-A2</x:v>
      </x:c>
      <x:c r="E2446" s="7" t="str">
        <x:v>FUNCTIONAL TWIN</x:v>
      </x:c>
      <x:c r="F2446" s="7" t="str">
        <x:v>PTC-A</x:v>
      </x:c>
      <x:c r="G2446" s="7" t="str">
        <x:v>BL-Y</x:v>
      </x:c>
      <x:c r="H2446" s="7" t="str">
        <x:v>FCE-12</x:v>
      </x:c>
      <x:c r="I2446" s="7" t="str">
        <x:v>primary</x:v>
      </x:c>
      <x:c r="J2446" s="7" t="str">
        <x:v>T04</x:v>
      </x:c>
      <x:c r="K2446" s="10" t="str">
        <x:v>challenged mechanism cannot reach final state</x:v>
      </x:c>
      <x:c r="L2446" s="7" t="n">
        <x:v>1</x:v>
      </x:c>
      <x:c r="M2446" s="10" t="str">
        <x:v>obstruction detected; alternate path safe</x:v>
      </x:c>
      <x:c r="N2446" s="7" t="str"/>
      <x:c r="O2446" s="7" t="str"/>
      <x:c r="P2446" s="7" t="str"/>
      <x:c r="Q2446" s="7" t="str"/>
      <x:c r="R2446" s="7" t="str"/>
      <x:c r="S2446" s="7" t="str"/>
      <x:c r="T2446" s="7" t="str">
        <x:f>IF(S2446="","OPEN",IF(OR(N2446="",O2446="",P2446&lt;&gt;"SAFE",NOT(ISNUMBER(Q2446)),Q2446&gt;L2446,AND(E2446="FUNCTIONAL TWIN",R2446="")),"FAIL","PASS"))</x:f>
        <x:v>OPEN</x:v>
      </x:c>
    </x:row>
    <x:row r="2447" ht="40" customHeight="1">
      <x:c r="B2447" s="7" t="str">
        <x:v>RAP-PT-2441</x:v>
      </x:c>
      <x:c r="C2447" s="7" t="str">
        <x:v>REA-T-A2-FCE-12-D</x:v>
      </x:c>
      <x:c r="D2447" s="7" t="str">
        <x:v>REA-T-A2</x:v>
      </x:c>
      <x:c r="E2447" s="7" t="str">
        <x:v>FUNCTIONAL TWIN</x:v>
      </x:c>
      <x:c r="F2447" s="7" t="str">
        <x:v>PTC-A</x:v>
      </x:c>
      <x:c r="G2447" s="7" t="str">
        <x:v>BL-Y</x:v>
      </x:c>
      <x:c r="H2447" s="7" t="str">
        <x:v>FCE-12</x:v>
      </x:c>
      <x:c r="I2447" s="7" t="str">
        <x:v>diverse</x:v>
      </x:c>
      <x:c r="J2447" s="7" t="str">
        <x:v>T01</x:v>
      </x:c>
      <x:c r="K2447" s="10" t="str">
        <x:v>challenged path receives no command</x:v>
      </x:c>
      <x:c r="L2447" s="7" t="n">
        <x:v>1</x:v>
      </x:c>
      <x:c r="M2447" s="10" t="str">
        <x:v>failure detected; alternate path safe</x:v>
      </x:c>
      <x:c r="N2447" s="7" t="str"/>
      <x:c r="O2447" s="7" t="str"/>
      <x:c r="P2447" s="7" t="str"/>
      <x:c r="Q2447" s="7" t="str"/>
      <x:c r="R2447" s="7" t="str"/>
      <x:c r="S2447" s="7" t="str"/>
      <x:c r="T2447" s="7" t="str">
        <x:f>IF(S2447="","OPEN",IF(OR(N2447="",O2447="",P2447&lt;&gt;"SAFE",NOT(ISNUMBER(Q2447)),Q2447&gt;L2447,AND(E2447="FUNCTIONAL TWIN",R2447="")),"FAIL","PASS"))</x:f>
        <x:v>OPEN</x:v>
      </x:c>
    </x:row>
    <x:row r="2448" ht="40" customHeight="1">
      <x:c r="B2448" s="7" t="str">
        <x:v>RAP-PT-2442</x:v>
      </x:c>
      <x:c r="C2448" s="7" t="str">
        <x:v>REA-T-A2-FCE-12-D</x:v>
      </x:c>
      <x:c r="D2448" s="7" t="str">
        <x:v>REA-T-A2</x:v>
      </x:c>
      <x:c r="E2448" s="7" t="str">
        <x:v>FUNCTIONAL TWIN</x:v>
      </x:c>
      <x:c r="F2448" s="7" t="str">
        <x:v>PTC-A</x:v>
      </x:c>
      <x:c r="G2448" s="7" t="str">
        <x:v>BL-Y</x:v>
      </x:c>
      <x:c r="H2448" s="7" t="str">
        <x:v>FCE-12</x:v>
      </x:c>
      <x:c r="I2448" s="7" t="str">
        <x:v>diverse</x:v>
      </x:c>
      <x:c r="J2448" s="7" t="str">
        <x:v>T02</x:v>
      </x:c>
      <x:c r="K2448" s="10" t="str">
        <x:v>challenged path has no usable motive energy</x:v>
      </x:c>
      <x:c r="L2448" s="7" t="n">
        <x:v>1</x:v>
      </x:c>
      <x:c r="M2448" s="10" t="str">
        <x:v>failure detected; alternate path safe</x:v>
      </x:c>
      <x:c r="N2448" s="7" t="str"/>
      <x:c r="O2448" s="7" t="str"/>
      <x:c r="P2448" s="7" t="str"/>
      <x:c r="Q2448" s="7" t="str"/>
      <x:c r="R2448" s="7" t="str"/>
      <x:c r="S2448" s="7" t="str"/>
      <x:c r="T2448" s="7" t="str">
        <x:f>IF(S2448="","OPEN",IF(OR(N2448="",O2448="",P2448&lt;&gt;"SAFE",NOT(ISNUMBER(Q2448)),Q2448&gt;L2448,AND(E2448="FUNCTIONAL TWIN",R2448="")),"FAIL","PASS"))</x:f>
        <x:v>OPEN</x:v>
      </x:c>
    </x:row>
    <x:row r="2449" ht="40" customHeight="1">
      <x:c r="B2449" s="7" t="str">
        <x:v>RAP-PT-2443</x:v>
      </x:c>
      <x:c r="C2449" s="7" t="str">
        <x:v>REA-T-A2-FCE-12-D</x:v>
      </x:c>
      <x:c r="D2449" s="7" t="str">
        <x:v>REA-T-A2</x:v>
      </x:c>
      <x:c r="E2449" s="7" t="str">
        <x:v>FUNCTIONAL TWIN</x:v>
      </x:c>
      <x:c r="F2449" s="7" t="str">
        <x:v>PTC-A</x:v>
      </x:c>
      <x:c r="G2449" s="7" t="str">
        <x:v>BL-Y</x:v>
      </x:c>
      <x:c r="H2449" s="7" t="str">
        <x:v>FCE-12</x:v>
      </x:c>
      <x:c r="I2449" s="7" t="str">
        <x:v>diverse</x:v>
      </x:c>
      <x:c r="J2449" s="7" t="str">
        <x:v>T03</x:v>
      </x:c>
      <x:c r="K2449" s="10" t="str">
        <x:v>challenged path reports safe while element remains unsafe</x:v>
      </x:c>
      <x:c r="L2449" s="7" t="n">
        <x:v>1</x:v>
      </x:c>
      <x:c r="M2449" s="10" t="str">
        <x:v>false indication rejected; alternate path safe</x:v>
      </x:c>
      <x:c r="N2449" s="7" t="str"/>
      <x:c r="O2449" s="7" t="str"/>
      <x:c r="P2449" s="7" t="str"/>
      <x:c r="Q2449" s="7" t="str"/>
      <x:c r="R2449" s="7" t="str"/>
      <x:c r="S2449" s="7" t="str"/>
      <x:c r="T2449" s="7" t="str">
        <x:f>IF(S2449="","OPEN",IF(OR(N2449="",O2449="",P2449&lt;&gt;"SAFE",NOT(ISNUMBER(Q2449)),Q2449&gt;L2449,AND(E2449="FUNCTIONAL TWIN",R2449="")),"FAIL","PASS"))</x:f>
        <x:v>OPEN</x:v>
      </x:c>
    </x:row>
    <x:row r="2450" ht="40" customHeight="1">
      <x:c r="B2450" s="7" t="str">
        <x:v>RAP-PT-2444</x:v>
      </x:c>
      <x:c r="C2450" s="7" t="str">
        <x:v>REA-T-A2-FCE-12-D</x:v>
      </x:c>
      <x:c r="D2450" s="7" t="str">
        <x:v>REA-T-A2</x:v>
      </x:c>
      <x:c r="E2450" s="7" t="str">
        <x:v>FUNCTIONAL TWIN</x:v>
      </x:c>
      <x:c r="F2450" s="7" t="str">
        <x:v>PTC-A</x:v>
      </x:c>
      <x:c r="G2450" s="7" t="str">
        <x:v>BL-Y</x:v>
      </x:c>
      <x:c r="H2450" s="7" t="str">
        <x:v>FCE-12</x:v>
      </x:c>
      <x:c r="I2450" s="7" t="str">
        <x:v>diverse</x:v>
      </x:c>
      <x:c r="J2450" s="7" t="str">
        <x:v>T04</x:v>
      </x:c>
      <x:c r="K2450" s="10" t="str">
        <x:v>challenged mechanism cannot reach final state</x:v>
      </x:c>
      <x:c r="L2450" s="7" t="n">
        <x:v>1</x:v>
      </x:c>
      <x:c r="M2450" s="10" t="str">
        <x:v>obstruction detected; alternate path safe</x:v>
      </x:c>
      <x:c r="N2450" s="7" t="str"/>
      <x:c r="O2450" s="7" t="str"/>
      <x:c r="P2450" s="7" t="str"/>
      <x:c r="Q2450" s="7" t="str"/>
      <x:c r="R2450" s="7" t="str"/>
      <x:c r="S2450" s="7" t="str"/>
      <x:c r="T2450" s="7" t="str">
        <x:f>IF(S2450="","OPEN",IF(OR(N2450="",O2450="",P2450&lt;&gt;"SAFE",NOT(ISNUMBER(Q2450)),Q2450&gt;L2450,AND(E2450="FUNCTIONAL TWIN",R2450="")),"FAIL","PASS"))</x:f>
        <x:v>OPEN</x:v>
      </x:c>
    </x:row>
    <x:row r="2451" ht="40" customHeight="1">
      <x:c r="B2451" s="7" t="str">
        <x:v>RAP-PT-2445</x:v>
      </x:c>
      <x:c r="C2451" s="7" t="str">
        <x:v>REA-T-A2-FCE-12-M</x:v>
      </x:c>
      <x:c r="D2451" s="7" t="str">
        <x:v>REA-T-A2</x:v>
      </x:c>
      <x:c r="E2451" s="7" t="str">
        <x:v>FUNCTIONAL TWIN</x:v>
      </x:c>
      <x:c r="F2451" s="7" t="str">
        <x:v>PTC-A</x:v>
      </x:c>
      <x:c r="G2451" s="7" t="str">
        <x:v>BL-Y</x:v>
      </x:c>
      <x:c r="H2451" s="7" t="str">
        <x:v>FCE-12</x:v>
      </x:c>
      <x:c r="I2451" s="7" t="str">
        <x:v>manual/passive</x:v>
      </x:c>
      <x:c r="J2451" s="7" t="str">
        <x:v>T01</x:v>
      </x:c>
      <x:c r="K2451" s="10" t="str">
        <x:v>challenged path receives no command</x:v>
      </x:c>
      <x:c r="L2451" s="7" t="n">
        <x:v>1</x:v>
      </x:c>
      <x:c r="M2451" s="10" t="str">
        <x:v>failure detected; alternate path safe</x:v>
      </x:c>
      <x:c r="N2451" s="7" t="str"/>
      <x:c r="O2451" s="7" t="str"/>
      <x:c r="P2451" s="7" t="str"/>
      <x:c r="Q2451" s="7" t="str"/>
      <x:c r="R2451" s="7" t="str"/>
      <x:c r="S2451" s="7" t="str"/>
      <x:c r="T2451" s="7" t="str">
        <x:f>IF(S2451="","OPEN",IF(OR(N2451="",O2451="",P2451&lt;&gt;"SAFE",NOT(ISNUMBER(Q2451)),Q2451&gt;L2451,AND(E2451="FUNCTIONAL TWIN",R2451="")),"FAIL","PASS"))</x:f>
        <x:v>OPEN</x:v>
      </x:c>
    </x:row>
    <x:row r="2452" ht="40" customHeight="1">
      <x:c r="B2452" s="7" t="str">
        <x:v>RAP-PT-2446</x:v>
      </x:c>
      <x:c r="C2452" s="7" t="str">
        <x:v>REA-T-A2-FCE-12-M</x:v>
      </x:c>
      <x:c r="D2452" s="7" t="str">
        <x:v>REA-T-A2</x:v>
      </x:c>
      <x:c r="E2452" s="7" t="str">
        <x:v>FUNCTIONAL TWIN</x:v>
      </x:c>
      <x:c r="F2452" s="7" t="str">
        <x:v>PTC-A</x:v>
      </x:c>
      <x:c r="G2452" s="7" t="str">
        <x:v>BL-Y</x:v>
      </x:c>
      <x:c r="H2452" s="7" t="str">
        <x:v>FCE-12</x:v>
      </x:c>
      <x:c r="I2452" s="7" t="str">
        <x:v>manual/passive</x:v>
      </x:c>
      <x:c r="J2452" s="7" t="str">
        <x:v>T02</x:v>
      </x:c>
      <x:c r="K2452" s="10" t="str">
        <x:v>challenged path has no usable motive energy</x:v>
      </x:c>
      <x:c r="L2452" s="7" t="n">
        <x:v>1</x:v>
      </x:c>
      <x:c r="M2452" s="10" t="str">
        <x:v>failure detected; alternate path safe</x:v>
      </x:c>
      <x:c r="N2452" s="7" t="str"/>
      <x:c r="O2452" s="7" t="str"/>
      <x:c r="P2452" s="7" t="str"/>
      <x:c r="Q2452" s="7" t="str"/>
      <x:c r="R2452" s="7" t="str"/>
      <x:c r="S2452" s="7" t="str"/>
      <x:c r="T2452" s="7" t="str">
        <x:f>IF(S2452="","OPEN",IF(OR(N2452="",O2452="",P2452&lt;&gt;"SAFE",NOT(ISNUMBER(Q2452)),Q2452&gt;L2452,AND(E2452="FUNCTIONAL TWIN",R2452="")),"FAIL","PASS"))</x:f>
        <x:v>OPEN</x:v>
      </x:c>
    </x:row>
    <x:row r="2453" ht="40" customHeight="1">
      <x:c r="B2453" s="7" t="str">
        <x:v>RAP-PT-2447</x:v>
      </x:c>
      <x:c r="C2453" s="7" t="str">
        <x:v>REA-T-A2-FCE-12-M</x:v>
      </x:c>
      <x:c r="D2453" s="7" t="str">
        <x:v>REA-T-A2</x:v>
      </x:c>
      <x:c r="E2453" s="7" t="str">
        <x:v>FUNCTIONAL TWIN</x:v>
      </x:c>
      <x:c r="F2453" s="7" t="str">
        <x:v>PTC-A</x:v>
      </x:c>
      <x:c r="G2453" s="7" t="str">
        <x:v>BL-Y</x:v>
      </x:c>
      <x:c r="H2453" s="7" t="str">
        <x:v>FCE-12</x:v>
      </x:c>
      <x:c r="I2453" s="7" t="str">
        <x:v>manual/passive</x:v>
      </x:c>
      <x:c r="J2453" s="7" t="str">
        <x:v>T03</x:v>
      </x:c>
      <x:c r="K2453" s="10" t="str">
        <x:v>challenged path reports safe while element remains unsafe</x:v>
      </x:c>
      <x:c r="L2453" s="7" t="n">
        <x:v>1</x:v>
      </x:c>
      <x:c r="M2453" s="10" t="str">
        <x:v>false indication rejected; alternate path safe</x:v>
      </x:c>
      <x:c r="N2453" s="7" t="str"/>
      <x:c r="O2453" s="7" t="str"/>
      <x:c r="P2453" s="7" t="str"/>
      <x:c r="Q2453" s="7" t="str"/>
      <x:c r="R2453" s="7" t="str"/>
      <x:c r="S2453" s="7" t="str"/>
      <x:c r="T2453" s="7" t="str">
        <x:f>IF(S2453="","OPEN",IF(OR(N2453="",O2453="",P2453&lt;&gt;"SAFE",NOT(ISNUMBER(Q2453)),Q2453&gt;L2453,AND(E2453="FUNCTIONAL TWIN",R2453="")),"FAIL","PASS"))</x:f>
        <x:v>OPEN</x:v>
      </x:c>
    </x:row>
    <x:row r="2454" ht="40" customHeight="1">
      <x:c r="B2454" s="7" t="str">
        <x:v>RAP-PT-2448</x:v>
      </x:c>
      <x:c r="C2454" s="7" t="str">
        <x:v>REA-T-A2-FCE-12-M</x:v>
      </x:c>
      <x:c r="D2454" s="7" t="str">
        <x:v>REA-T-A2</x:v>
      </x:c>
      <x:c r="E2454" s="7" t="str">
        <x:v>FUNCTIONAL TWIN</x:v>
      </x:c>
      <x:c r="F2454" s="7" t="str">
        <x:v>PTC-A</x:v>
      </x:c>
      <x:c r="G2454" s="7" t="str">
        <x:v>BL-Y</x:v>
      </x:c>
      <x:c r="H2454" s="7" t="str">
        <x:v>FCE-12</x:v>
      </x:c>
      <x:c r="I2454" s="7" t="str">
        <x:v>manual/passive</x:v>
      </x:c>
      <x:c r="J2454" s="7" t="str">
        <x:v>T04</x:v>
      </x:c>
      <x:c r="K2454" s="10" t="str">
        <x:v>challenged mechanism cannot reach final state</x:v>
      </x:c>
      <x:c r="L2454" s="7" t="n">
        <x:v>1</x:v>
      </x:c>
      <x:c r="M2454" s="10" t="str">
        <x:v>obstruction detected; alternate path safe</x:v>
      </x:c>
      <x:c r="N2454" s="7" t="str"/>
      <x:c r="O2454" s="7" t="str"/>
      <x:c r="P2454" s="7" t="str"/>
      <x:c r="Q2454" s="7" t="str"/>
      <x:c r="R2454" s="7" t="str"/>
      <x:c r="S2454" s="7" t="str"/>
      <x:c r="T2454" s="7" t="str">
        <x:f>IF(S2454="","OPEN",IF(OR(N2454="",O2454="",P2454&lt;&gt;"SAFE",NOT(ISNUMBER(Q2454)),Q2454&gt;L2454,AND(E2454="FUNCTIONAL TWIN",R2454="")),"FAIL","PASS"))</x:f>
        <x:v>OPEN</x:v>
      </x:c>
    </x:row>
    <x:row r="2455" ht="40" customHeight="1">
      <x:c r="B2455" s="7" t="str">
        <x:v>RAP-PT-2449</x:v>
      </x:c>
      <x:c r="C2455" s="7" t="str">
        <x:v>REA-T-B1-FCE-01-P</x:v>
      </x:c>
      <x:c r="D2455" s="7" t="str">
        <x:v>REA-T-B1</x:v>
      </x:c>
      <x:c r="E2455" s="7" t="str">
        <x:v>FUNCTIONAL TWIN</x:v>
      </x:c>
      <x:c r="F2455" s="7" t="str">
        <x:v>PTC-B</x:v>
      </x:c>
      <x:c r="G2455" s="7" t="str">
        <x:v>BL-X</x:v>
      </x:c>
      <x:c r="H2455" s="7" t="str">
        <x:v>FCE-01</x:v>
      </x:c>
      <x:c r="I2455" s="7" t="str">
        <x:v>primary</x:v>
      </x:c>
      <x:c r="J2455" s="7" t="str">
        <x:v>T01</x:v>
      </x:c>
      <x:c r="K2455" s="10" t="str">
        <x:v>challenged path receives no command</x:v>
      </x:c>
      <x:c r="L2455" s="7" t="n">
        <x:v>2</x:v>
      </x:c>
      <x:c r="M2455" s="10" t="str">
        <x:v>failure detected; alternate path safe</x:v>
      </x:c>
      <x:c r="N2455" s="7" t="str"/>
      <x:c r="O2455" s="7" t="str"/>
      <x:c r="P2455" s="7" t="str"/>
      <x:c r="Q2455" s="7" t="str"/>
      <x:c r="R2455" s="7" t="str"/>
      <x:c r="S2455" s="7" t="str"/>
      <x:c r="T2455" s="7" t="str">
        <x:f>IF(S2455="","OPEN",IF(OR(N2455="",O2455="",P2455&lt;&gt;"SAFE",NOT(ISNUMBER(Q2455)),Q2455&gt;L2455,AND(E2455="FUNCTIONAL TWIN",R2455="")),"FAIL","PASS"))</x:f>
        <x:v>OPEN</x:v>
      </x:c>
    </x:row>
    <x:row r="2456" ht="40" customHeight="1">
      <x:c r="B2456" s="7" t="str">
        <x:v>RAP-PT-2450</x:v>
      </x:c>
      <x:c r="C2456" s="7" t="str">
        <x:v>REA-T-B1-FCE-01-P</x:v>
      </x:c>
      <x:c r="D2456" s="7" t="str">
        <x:v>REA-T-B1</x:v>
      </x:c>
      <x:c r="E2456" s="7" t="str">
        <x:v>FUNCTIONAL TWIN</x:v>
      </x:c>
      <x:c r="F2456" s="7" t="str">
        <x:v>PTC-B</x:v>
      </x:c>
      <x:c r="G2456" s="7" t="str">
        <x:v>BL-X</x:v>
      </x:c>
      <x:c r="H2456" s="7" t="str">
        <x:v>FCE-01</x:v>
      </x:c>
      <x:c r="I2456" s="7" t="str">
        <x:v>primary</x:v>
      </x:c>
      <x:c r="J2456" s="7" t="str">
        <x:v>T02</x:v>
      </x:c>
      <x:c r="K2456" s="10" t="str">
        <x:v>challenged path has no usable motive energy</x:v>
      </x:c>
      <x:c r="L2456" s="7" t="n">
        <x:v>2</x:v>
      </x:c>
      <x:c r="M2456" s="10" t="str">
        <x:v>failure detected; alternate path safe</x:v>
      </x:c>
      <x:c r="N2456" s="7" t="str"/>
      <x:c r="O2456" s="7" t="str"/>
      <x:c r="P2456" s="7" t="str"/>
      <x:c r="Q2456" s="7" t="str"/>
      <x:c r="R2456" s="7" t="str"/>
      <x:c r="S2456" s="7" t="str"/>
      <x:c r="T2456" s="7" t="str">
        <x:f>IF(S2456="","OPEN",IF(OR(N2456="",O2456="",P2456&lt;&gt;"SAFE",NOT(ISNUMBER(Q2456)),Q2456&gt;L2456,AND(E2456="FUNCTIONAL TWIN",R2456="")),"FAIL","PASS"))</x:f>
        <x:v>OPEN</x:v>
      </x:c>
    </x:row>
    <x:row r="2457" ht="40" customHeight="1">
      <x:c r="B2457" s="7" t="str">
        <x:v>RAP-PT-2451</x:v>
      </x:c>
      <x:c r="C2457" s="7" t="str">
        <x:v>REA-T-B1-FCE-01-P</x:v>
      </x:c>
      <x:c r="D2457" s="7" t="str">
        <x:v>REA-T-B1</x:v>
      </x:c>
      <x:c r="E2457" s="7" t="str">
        <x:v>FUNCTIONAL TWIN</x:v>
      </x:c>
      <x:c r="F2457" s="7" t="str">
        <x:v>PTC-B</x:v>
      </x:c>
      <x:c r="G2457" s="7" t="str">
        <x:v>BL-X</x:v>
      </x:c>
      <x:c r="H2457" s="7" t="str">
        <x:v>FCE-01</x:v>
      </x:c>
      <x:c r="I2457" s="7" t="str">
        <x:v>primary</x:v>
      </x:c>
      <x:c r="J2457" s="7" t="str">
        <x:v>T03</x:v>
      </x:c>
      <x:c r="K2457" s="10" t="str">
        <x:v>challenged path reports safe while element remains unsafe</x:v>
      </x:c>
      <x:c r="L2457" s="7" t="n">
        <x:v>2</x:v>
      </x:c>
      <x:c r="M2457" s="10" t="str">
        <x:v>false indication rejected; alternate path safe</x:v>
      </x:c>
      <x:c r="N2457" s="7" t="str"/>
      <x:c r="O2457" s="7" t="str"/>
      <x:c r="P2457" s="7" t="str"/>
      <x:c r="Q2457" s="7" t="str"/>
      <x:c r="R2457" s="7" t="str"/>
      <x:c r="S2457" s="7" t="str"/>
      <x:c r="T2457" s="7" t="str">
        <x:f>IF(S2457="","OPEN",IF(OR(N2457="",O2457="",P2457&lt;&gt;"SAFE",NOT(ISNUMBER(Q2457)),Q2457&gt;L2457,AND(E2457="FUNCTIONAL TWIN",R2457="")),"FAIL","PASS"))</x:f>
        <x:v>OPEN</x:v>
      </x:c>
    </x:row>
    <x:row r="2458" ht="40" customHeight="1">
      <x:c r="B2458" s="7" t="str">
        <x:v>RAP-PT-2452</x:v>
      </x:c>
      <x:c r="C2458" s="7" t="str">
        <x:v>REA-T-B1-FCE-01-P</x:v>
      </x:c>
      <x:c r="D2458" s="7" t="str">
        <x:v>REA-T-B1</x:v>
      </x:c>
      <x:c r="E2458" s="7" t="str">
        <x:v>FUNCTIONAL TWIN</x:v>
      </x:c>
      <x:c r="F2458" s="7" t="str">
        <x:v>PTC-B</x:v>
      </x:c>
      <x:c r="G2458" s="7" t="str">
        <x:v>BL-X</x:v>
      </x:c>
      <x:c r="H2458" s="7" t="str">
        <x:v>FCE-01</x:v>
      </x:c>
      <x:c r="I2458" s="7" t="str">
        <x:v>primary</x:v>
      </x:c>
      <x:c r="J2458" s="7" t="str">
        <x:v>T04</x:v>
      </x:c>
      <x:c r="K2458" s="10" t="str">
        <x:v>challenged mechanism cannot reach final state</x:v>
      </x:c>
      <x:c r="L2458" s="7" t="n">
        <x:v>2</x:v>
      </x:c>
      <x:c r="M2458" s="10" t="str">
        <x:v>obstruction detected; alternate path safe</x:v>
      </x:c>
      <x:c r="N2458" s="7" t="str"/>
      <x:c r="O2458" s="7" t="str"/>
      <x:c r="P2458" s="7" t="str"/>
      <x:c r="Q2458" s="7" t="str"/>
      <x:c r="R2458" s="7" t="str"/>
      <x:c r="S2458" s="7" t="str"/>
      <x:c r="T2458" s="7" t="str">
        <x:f>IF(S2458="","OPEN",IF(OR(N2458="",O2458="",P2458&lt;&gt;"SAFE",NOT(ISNUMBER(Q2458)),Q2458&gt;L2458,AND(E2458="FUNCTIONAL TWIN",R2458="")),"FAIL","PASS"))</x:f>
        <x:v>OPEN</x:v>
      </x:c>
    </x:row>
    <x:row r="2459" ht="40" customHeight="1">
      <x:c r="B2459" s="7" t="str">
        <x:v>RAP-PT-2453</x:v>
      </x:c>
      <x:c r="C2459" s="7" t="str">
        <x:v>REA-T-B1-FCE-01-D</x:v>
      </x:c>
      <x:c r="D2459" s="7" t="str">
        <x:v>REA-T-B1</x:v>
      </x:c>
      <x:c r="E2459" s="7" t="str">
        <x:v>FUNCTIONAL TWIN</x:v>
      </x:c>
      <x:c r="F2459" s="7" t="str">
        <x:v>PTC-B</x:v>
      </x:c>
      <x:c r="G2459" s="7" t="str">
        <x:v>BL-X</x:v>
      </x:c>
      <x:c r="H2459" s="7" t="str">
        <x:v>FCE-01</x:v>
      </x:c>
      <x:c r="I2459" s="7" t="str">
        <x:v>diverse</x:v>
      </x:c>
      <x:c r="J2459" s="7" t="str">
        <x:v>T01</x:v>
      </x:c>
      <x:c r="K2459" s="10" t="str">
        <x:v>challenged path receives no command</x:v>
      </x:c>
      <x:c r="L2459" s="7" t="n">
        <x:v>2</x:v>
      </x:c>
      <x:c r="M2459" s="10" t="str">
        <x:v>failure detected; alternate path safe</x:v>
      </x:c>
      <x:c r="N2459" s="7" t="str"/>
      <x:c r="O2459" s="7" t="str"/>
      <x:c r="P2459" s="7" t="str"/>
      <x:c r="Q2459" s="7" t="str"/>
      <x:c r="R2459" s="7" t="str"/>
      <x:c r="S2459" s="7" t="str"/>
      <x:c r="T2459" s="7" t="str">
        <x:f>IF(S2459="","OPEN",IF(OR(N2459="",O2459="",P2459&lt;&gt;"SAFE",NOT(ISNUMBER(Q2459)),Q2459&gt;L2459,AND(E2459="FUNCTIONAL TWIN",R2459="")),"FAIL","PASS"))</x:f>
        <x:v>OPEN</x:v>
      </x:c>
    </x:row>
    <x:row r="2460" ht="40" customHeight="1">
      <x:c r="B2460" s="7" t="str">
        <x:v>RAP-PT-2454</x:v>
      </x:c>
      <x:c r="C2460" s="7" t="str">
        <x:v>REA-T-B1-FCE-01-D</x:v>
      </x:c>
      <x:c r="D2460" s="7" t="str">
        <x:v>REA-T-B1</x:v>
      </x:c>
      <x:c r="E2460" s="7" t="str">
        <x:v>FUNCTIONAL TWIN</x:v>
      </x:c>
      <x:c r="F2460" s="7" t="str">
        <x:v>PTC-B</x:v>
      </x:c>
      <x:c r="G2460" s="7" t="str">
        <x:v>BL-X</x:v>
      </x:c>
      <x:c r="H2460" s="7" t="str">
        <x:v>FCE-01</x:v>
      </x:c>
      <x:c r="I2460" s="7" t="str">
        <x:v>diverse</x:v>
      </x:c>
      <x:c r="J2460" s="7" t="str">
        <x:v>T02</x:v>
      </x:c>
      <x:c r="K2460" s="10" t="str">
        <x:v>challenged path has no usable motive energy</x:v>
      </x:c>
      <x:c r="L2460" s="7" t="n">
        <x:v>2</x:v>
      </x:c>
      <x:c r="M2460" s="10" t="str">
        <x:v>failure detected; alternate path safe</x:v>
      </x:c>
      <x:c r="N2460" s="7" t="str"/>
      <x:c r="O2460" s="7" t="str"/>
      <x:c r="P2460" s="7" t="str"/>
      <x:c r="Q2460" s="7" t="str"/>
      <x:c r="R2460" s="7" t="str"/>
      <x:c r="S2460" s="7" t="str"/>
      <x:c r="T2460" s="7" t="str">
        <x:f>IF(S2460="","OPEN",IF(OR(N2460="",O2460="",P2460&lt;&gt;"SAFE",NOT(ISNUMBER(Q2460)),Q2460&gt;L2460,AND(E2460="FUNCTIONAL TWIN",R2460="")),"FAIL","PASS"))</x:f>
        <x:v>OPEN</x:v>
      </x:c>
    </x:row>
    <x:row r="2461" ht="40" customHeight="1">
      <x:c r="B2461" s="7" t="str">
        <x:v>RAP-PT-2455</x:v>
      </x:c>
      <x:c r="C2461" s="7" t="str">
        <x:v>REA-T-B1-FCE-01-D</x:v>
      </x:c>
      <x:c r="D2461" s="7" t="str">
        <x:v>REA-T-B1</x:v>
      </x:c>
      <x:c r="E2461" s="7" t="str">
        <x:v>FUNCTIONAL TWIN</x:v>
      </x:c>
      <x:c r="F2461" s="7" t="str">
        <x:v>PTC-B</x:v>
      </x:c>
      <x:c r="G2461" s="7" t="str">
        <x:v>BL-X</x:v>
      </x:c>
      <x:c r="H2461" s="7" t="str">
        <x:v>FCE-01</x:v>
      </x:c>
      <x:c r="I2461" s="7" t="str">
        <x:v>diverse</x:v>
      </x:c>
      <x:c r="J2461" s="7" t="str">
        <x:v>T03</x:v>
      </x:c>
      <x:c r="K2461" s="10" t="str">
        <x:v>challenged path reports safe while element remains unsafe</x:v>
      </x:c>
      <x:c r="L2461" s="7" t="n">
        <x:v>2</x:v>
      </x:c>
      <x:c r="M2461" s="10" t="str">
        <x:v>false indication rejected; alternate path safe</x:v>
      </x:c>
      <x:c r="N2461" s="7" t="str"/>
      <x:c r="O2461" s="7" t="str"/>
      <x:c r="P2461" s="7" t="str"/>
      <x:c r="Q2461" s="7" t="str"/>
      <x:c r="R2461" s="7" t="str"/>
      <x:c r="S2461" s="7" t="str"/>
      <x:c r="T2461" s="7" t="str">
        <x:f>IF(S2461="","OPEN",IF(OR(N2461="",O2461="",P2461&lt;&gt;"SAFE",NOT(ISNUMBER(Q2461)),Q2461&gt;L2461,AND(E2461="FUNCTIONAL TWIN",R2461="")),"FAIL","PASS"))</x:f>
        <x:v>OPEN</x:v>
      </x:c>
    </x:row>
    <x:row r="2462" ht="40" customHeight="1">
      <x:c r="B2462" s="7" t="str">
        <x:v>RAP-PT-2456</x:v>
      </x:c>
      <x:c r="C2462" s="7" t="str">
        <x:v>REA-T-B1-FCE-01-D</x:v>
      </x:c>
      <x:c r="D2462" s="7" t="str">
        <x:v>REA-T-B1</x:v>
      </x:c>
      <x:c r="E2462" s="7" t="str">
        <x:v>FUNCTIONAL TWIN</x:v>
      </x:c>
      <x:c r="F2462" s="7" t="str">
        <x:v>PTC-B</x:v>
      </x:c>
      <x:c r="G2462" s="7" t="str">
        <x:v>BL-X</x:v>
      </x:c>
      <x:c r="H2462" s="7" t="str">
        <x:v>FCE-01</x:v>
      </x:c>
      <x:c r="I2462" s="7" t="str">
        <x:v>diverse</x:v>
      </x:c>
      <x:c r="J2462" s="7" t="str">
        <x:v>T04</x:v>
      </x:c>
      <x:c r="K2462" s="10" t="str">
        <x:v>challenged mechanism cannot reach final state</x:v>
      </x:c>
      <x:c r="L2462" s="7" t="n">
        <x:v>2</x:v>
      </x:c>
      <x:c r="M2462" s="10" t="str">
        <x:v>obstruction detected; alternate path safe</x:v>
      </x:c>
      <x:c r="N2462" s="7" t="str"/>
      <x:c r="O2462" s="7" t="str"/>
      <x:c r="P2462" s="7" t="str"/>
      <x:c r="Q2462" s="7" t="str"/>
      <x:c r="R2462" s="7" t="str"/>
      <x:c r="S2462" s="7" t="str"/>
      <x:c r="T2462" s="7" t="str">
        <x:f>IF(S2462="","OPEN",IF(OR(N2462="",O2462="",P2462&lt;&gt;"SAFE",NOT(ISNUMBER(Q2462)),Q2462&gt;L2462,AND(E2462="FUNCTIONAL TWIN",R2462="")),"FAIL","PASS"))</x:f>
        <x:v>OPEN</x:v>
      </x:c>
    </x:row>
    <x:row r="2463" ht="40" customHeight="1">
      <x:c r="B2463" s="7" t="str">
        <x:v>RAP-PT-2457</x:v>
      </x:c>
      <x:c r="C2463" s="7" t="str">
        <x:v>REA-T-B1-FCE-01-M</x:v>
      </x:c>
      <x:c r="D2463" s="7" t="str">
        <x:v>REA-T-B1</x:v>
      </x:c>
      <x:c r="E2463" s="7" t="str">
        <x:v>FUNCTIONAL TWIN</x:v>
      </x:c>
      <x:c r="F2463" s="7" t="str">
        <x:v>PTC-B</x:v>
      </x:c>
      <x:c r="G2463" s="7" t="str">
        <x:v>BL-X</x:v>
      </x:c>
      <x:c r="H2463" s="7" t="str">
        <x:v>FCE-01</x:v>
      </x:c>
      <x:c r="I2463" s="7" t="str">
        <x:v>manual/passive</x:v>
      </x:c>
      <x:c r="J2463" s="7" t="str">
        <x:v>T01</x:v>
      </x:c>
      <x:c r="K2463" s="10" t="str">
        <x:v>challenged path receives no command</x:v>
      </x:c>
      <x:c r="L2463" s="7" t="n">
        <x:v>2</x:v>
      </x:c>
      <x:c r="M2463" s="10" t="str">
        <x:v>failure detected; alternate path safe</x:v>
      </x:c>
      <x:c r="N2463" s="7" t="str"/>
      <x:c r="O2463" s="7" t="str"/>
      <x:c r="P2463" s="7" t="str"/>
      <x:c r="Q2463" s="7" t="str"/>
      <x:c r="R2463" s="7" t="str"/>
      <x:c r="S2463" s="7" t="str"/>
      <x:c r="T2463" s="7" t="str">
        <x:f>IF(S2463="","OPEN",IF(OR(N2463="",O2463="",P2463&lt;&gt;"SAFE",NOT(ISNUMBER(Q2463)),Q2463&gt;L2463,AND(E2463="FUNCTIONAL TWIN",R2463="")),"FAIL","PASS"))</x:f>
        <x:v>OPEN</x:v>
      </x:c>
    </x:row>
    <x:row r="2464" ht="40" customHeight="1">
      <x:c r="B2464" s="7" t="str">
        <x:v>RAP-PT-2458</x:v>
      </x:c>
      <x:c r="C2464" s="7" t="str">
        <x:v>REA-T-B1-FCE-01-M</x:v>
      </x:c>
      <x:c r="D2464" s="7" t="str">
        <x:v>REA-T-B1</x:v>
      </x:c>
      <x:c r="E2464" s="7" t="str">
        <x:v>FUNCTIONAL TWIN</x:v>
      </x:c>
      <x:c r="F2464" s="7" t="str">
        <x:v>PTC-B</x:v>
      </x:c>
      <x:c r="G2464" s="7" t="str">
        <x:v>BL-X</x:v>
      </x:c>
      <x:c r="H2464" s="7" t="str">
        <x:v>FCE-01</x:v>
      </x:c>
      <x:c r="I2464" s="7" t="str">
        <x:v>manual/passive</x:v>
      </x:c>
      <x:c r="J2464" s="7" t="str">
        <x:v>T02</x:v>
      </x:c>
      <x:c r="K2464" s="10" t="str">
        <x:v>challenged path has no usable motive energy</x:v>
      </x:c>
      <x:c r="L2464" s="7" t="n">
        <x:v>2</x:v>
      </x:c>
      <x:c r="M2464" s="10" t="str">
        <x:v>failure detected; alternate path safe</x:v>
      </x:c>
      <x:c r="N2464" s="7" t="str"/>
      <x:c r="O2464" s="7" t="str"/>
      <x:c r="P2464" s="7" t="str"/>
      <x:c r="Q2464" s="7" t="str"/>
      <x:c r="R2464" s="7" t="str"/>
      <x:c r="S2464" s="7" t="str"/>
      <x:c r="T2464" s="7" t="str">
        <x:f>IF(S2464="","OPEN",IF(OR(N2464="",O2464="",P2464&lt;&gt;"SAFE",NOT(ISNUMBER(Q2464)),Q2464&gt;L2464,AND(E2464="FUNCTIONAL TWIN",R2464="")),"FAIL","PASS"))</x:f>
        <x:v>OPEN</x:v>
      </x:c>
    </x:row>
    <x:row r="2465" ht="40" customHeight="1">
      <x:c r="B2465" s="7" t="str">
        <x:v>RAP-PT-2459</x:v>
      </x:c>
      <x:c r="C2465" s="7" t="str">
        <x:v>REA-T-B1-FCE-01-M</x:v>
      </x:c>
      <x:c r="D2465" s="7" t="str">
        <x:v>REA-T-B1</x:v>
      </x:c>
      <x:c r="E2465" s="7" t="str">
        <x:v>FUNCTIONAL TWIN</x:v>
      </x:c>
      <x:c r="F2465" s="7" t="str">
        <x:v>PTC-B</x:v>
      </x:c>
      <x:c r="G2465" s="7" t="str">
        <x:v>BL-X</x:v>
      </x:c>
      <x:c r="H2465" s="7" t="str">
        <x:v>FCE-01</x:v>
      </x:c>
      <x:c r="I2465" s="7" t="str">
        <x:v>manual/passive</x:v>
      </x:c>
      <x:c r="J2465" s="7" t="str">
        <x:v>T03</x:v>
      </x:c>
      <x:c r="K2465" s="10" t="str">
        <x:v>challenged path reports safe while element remains unsafe</x:v>
      </x:c>
      <x:c r="L2465" s="7" t="n">
        <x:v>2</x:v>
      </x:c>
      <x:c r="M2465" s="10" t="str">
        <x:v>false indication rejected; alternate path safe</x:v>
      </x:c>
      <x:c r="N2465" s="7" t="str"/>
      <x:c r="O2465" s="7" t="str"/>
      <x:c r="P2465" s="7" t="str"/>
      <x:c r="Q2465" s="7" t="str"/>
      <x:c r="R2465" s="7" t="str"/>
      <x:c r="S2465" s="7" t="str"/>
      <x:c r="T2465" s="7" t="str">
        <x:f>IF(S2465="","OPEN",IF(OR(N2465="",O2465="",P2465&lt;&gt;"SAFE",NOT(ISNUMBER(Q2465)),Q2465&gt;L2465,AND(E2465="FUNCTIONAL TWIN",R2465="")),"FAIL","PASS"))</x:f>
        <x:v>OPEN</x:v>
      </x:c>
    </x:row>
    <x:row r="2466" ht="40" customHeight="1">
      <x:c r="B2466" s="7" t="str">
        <x:v>RAP-PT-2460</x:v>
      </x:c>
      <x:c r="C2466" s="7" t="str">
        <x:v>REA-T-B1-FCE-01-M</x:v>
      </x:c>
      <x:c r="D2466" s="7" t="str">
        <x:v>REA-T-B1</x:v>
      </x:c>
      <x:c r="E2466" s="7" t="str">
        <x:v>FUNCTIONAL TWIN</x:v>
      </x:c>
      <x:c r="F2466" s="7" t="str">
        <x:v>PTC-B</x:v>
      </x:c>
      <x:c r="G2466" s="7" t="str">
        <x:v>BL-X</x:v>
      </x:c>
      <x:c r="H2466" s="7" t="str">
        <x:v>FCE-01</x:v>
      </x:c>
      <x:c r="I2466" s="7" t="str">
        <x:v>manual/passive</x:v>
      </x:c>
      <x:c r="J2466" s="7" t="str">
        <x:v>T04</x:v>
      </x:c>
      <x:c r="K2466" s="10" t="str">
        <x:v>challenged mechanism cannot reach final state</x:v>
      </x:c>
      <x:c r="L2466" s="7" t="n">
        <x:v>2</x:v>
      </x:c>
      <x:c r="M2466" s="10" t="str">
        <x:v>obstruction detected; alternate path safe</x:v>
      </x:c>
      <x:c r="N2466" s="7" t="str"/>
      <x:c r="O2466" s="7" t="str"/>
      <x:c r="P2466" s="7" t="str"/>
      <x:c r="Q2466" s="7" t="str"/>
      <x:c r="R2466" s="7" t="str"/>
      <x:c r="S2466" s="7" t="str"/>
      <x:c r="T2466" s="7" t="str">
        <x:f>IF(S2466="","OPEN",IF(OR(N2466="",O2466="",P2466&lt;&gt;"SAFE",NOT(ISNUMBER(Q2466)),Q2466&gt;L2466,AND(E2466="FUNCTIONAL TWIN",R2466="")),"FAIL","PASS"))</x:f>
        <x:v>OPEN</x:v>
      </x:c>
    </x:row>
    <x:row r="2467" ht="40" customHeight="1">
      <x:c r="B2467" s="7" t="str">
        <x:v>RAP-PT-2461</x:v>
      </x:c>
      <x:c r="C2467" s="7" t="str">
        <x:v>REA-T-B1-FCE-02-P</x:v>
      </x:c>
      <x:c r="D2467" s="7" t="str">
        <x:v>REA-T-B1</x:v>
      </x:c>
      <x:c r="E2467" s="7" t="str">
        <x:v>FUNCTIONAL TWIN</x:v>
      </x:c>
      <x:c r="F2467" s="7" t="str">
        <x:v>PTC-B</x:v>
      </x:c>
      <x:c r="G2467" s="7" t="str">
        <x:v>BL-X</x:v>
      </x:c>
      <x:c r="H2467" s="7" t="str">
        <x:v>FCE-02</x:v>
      </x:c>
      <x:c r="I2467" s="7" t="str">
        <x:v>primary</x:v>
      </x:c>
      <x:c r="J2467" s="7" t="str">
        <x:v>T01</x:v>
      </x:c>
      <x:c r="K2467" s="10" t="str">
        <x:v>challenged path receives no command</x:v>
      </x:c>
      <x:c r="L2467" s="7" t="n">
        <x:v>2</x:v>
      </x:c>
      <x:c r="M2467" s="10" t="str">
        <x:v>failure detected; alternate path safe</x:v>
      </x:c>
      <x:c r="N2467" s="7" t="str"/>
      <x:c r="O2467" s="7" t="str"/>
      <x:c r="P2467" s="7" t="str"/>
      <x:c r="Q2467" s="7" t="str"/>
      <x:c r="R2467" s="7" t="str"/>
      <x:c r="S2467" s="7" t="str"/>
      <x:c r="T2467" s="7" t="str">
        <x:f>IF(S2467="","OPEN",IF(OR(N2467="",O2467="",P2467&lt;&gt;"SAFE",NOT(ISNUMBER(Q2467)),Q2467&gt;L2467,AND(E2467="FUNCTIONAL TWIN",R2467="")),"FAIL","PASS"))</x:f>
        <x:v>OPEN</x:v>
      </x:c>
    </x:row>
    <x:row r="2468" ht="40" customHeight="1">
      <x:c r="B2468" s="7" t="str">
        <x:v>RAP-PT-2462</x:v>
      </x:c>
      <x:c r="C2468" s="7" t="str">
        <x:v>REA-T-B1-FCE-02-P</x:v>
      </x:c>
      <x:c r="D2468" s="7" t="str">
        <x:v>REA-T-B1</x:v>
      </x:c>
      <x:c r="E2468" s="7" t="str">
        <x:v>FUNCTIONAL TWIN</x:v>
      </x:c>
      <x:c r="F2468" s="7" t="str">
        <x:v>PTC-B</x:v>
      </x:c>
      <x:c r="G2468" s="7" t="str">
        <x:v>BL-X</x:v>
      </x:c>
      <x:c r="H2468" s="7" t="str">
        <x:v>FCE-02</x:v>
      </x:c>
      <x:c r="I2468" s="7" t="str">
        <x:v>primary</x:v>
      </x:c>
      <x:c r="J2468" s="7" t="str">
        <x:v>T02</x:v>
      </x:c>
      <x:c r="K2468" s="10" t="str">
        <x:v>challenged path has no usable motive energy</x:v>
      </x:c>
      <x:c r="L2468" s="7" t="n">
        <x:v>2</x:v>
      </x:c>
      <x:c r="M2468" s="10" t="str">
        <x:v>failure detected; alternate path safe</x:v>
      </x:c>
      <x:c r="N2468" s="7" t="str"/>
      <x:c r="O2468" s="7" t="str"/>
      <x:c r="P2468" s="7" t="str"/>
      <x:c r="Q2468" s="7" t="str"/>
      <x:c r="R2468" s="7" t="str"/>
      <x:c r="S2468" s="7" t="str"/>
      <x:c r="T2468" s="7" t="str">
        <x:f>IF(S2468="","OPEN",IF(OR(N2468="",O2468="",P2468&lt;&gt;"SAFE",NOT(ISNUMBER(Q2468)),Q2468&gt;L2468,AND(E2468="FUNCTIONAL TWIN",R2468="")),"FAIL","PASS"))</x:f>
        <x:v>OPEN</x:v>
      </x:c>
    </x:row>
    <x:row r="2469" ht="40" customHeight="1">
      <x:c r="B2469" s="7" t="str">
        <x:v>RAP-PT-2463</x:v>
      </x:c>
      <x:c r="C2469" s="7" t="str">
        <x:v>REA-T-B1-FCE-02-P</x:v>
      </x:c>
      <x:c r="D2469" s="7" t="str">
        <x:v>REA-T-B1</x:v>
      </x:c>
      <x:c r="E2469" s="7" t="str">
        <x:v>FUNCTIONAL TWIN</x:v>
      </x:c>
      <x:c r="F2469" s="7" t="str">
        <x:v>PTC-B</x:v>
      </x:c>
      <x:c r="G2469" s="7" t="str">
        <x:v>BL-X</x:v>
      </x:c>
      <x:c r="H2469" s="7" t="str">
        <x:v>FCE-02</x:v>
      </x:c>
      <x:c r="I2469" s="7" t="str">
        <x:v>primary</x:v>
      </x:c>
      <x:c r="J2469" s="7" t="str">
        <x:v>T03</x:v>
      </x:c>
      <x:c r="K2469" s="10" t="str">
        <x:v>challenged path reports safe while element remains unsafe</x:v>
      </x:c>
      <x:c r="L2469" s="7" t="n">
        <x:v>2</x:v>
      </x:c>
      <x:c r="M2469" s="10" t="str">
        <x:v>false indication rejected; alternate path safe</x:v>
      </x:c>
      <x:c r="N2469" s="7" t="str"/>
      <x:c r="O2469" s="7" t="str"/>
      <x:c r="P2469" s="7" t="str"/>
      <x:c r="Q2469" s="7" t="str"/>
      <x:c r="R2469" s="7" t="str"/>
      <x:c r="S2469" s="7" t="str"/>
      <x:c r="T2469" s="7" t="str">
        <x:f>IF(S2469="","OPEN",IF(OR(N2469="",O2469="",P2469&lt;&gt;"SAFE",NOT(ISNUMBER(Q2469)),Q2469&gt;L2469,AND(E2469="FUNCTIONAL TWIN",R2469="")),"FAIL","PASS"))</x:f>
        <x:v>OPEN</x:v>
      </x:c>
    </x:row>
    <x:row r="2470" ht="40" customHeight="1">
      <x:c r="B2470" s="7" t="str">
        <x:v>RAP-PT-2464</x:v>
      </x:c>
      <x:c r="C2470" s="7" t="str">
        <x:v>REA-T-B1-FCE-02-P</x:v>
      </x:c>
      <x:c r="D2470" s="7" t="str">
        <x:v>REA-T-B1</x:v>
      </x:c>
      <x:c r="E2470" s="7" t="str">
        <x:v>FUNCTIONAL TWIN</x:v>
      </x:c>
      <x:c r="F2470" s="7" t="str">
        <x:v>PTC-B</x:v>
      </x:c>
      <x:c r="G2470" s="7" t="str">
        <x:v>BL-X</x:v>
      </x:c>
      <x:c r="H2470" s="7" t="str">
        <x:v>FCE-02</x:v>
      </x:c>
      <x:c r="I2470" s="7" t="str">
        <x:v>primary</x:v>
      </x:c>
      <x:c r="J2470" s="7" t="str">
        <x:v>T04</x:v>
      </x:c>
      <x:c r="K2470" s="10" t="str">
        <x:v>challenged mechanism cannot reach final state</x:v>
      </x:c>
      <x:c r="L2470" s="7" t="n">
        <x:v>2</x:v>
      </x:c>
      <x:c r="M2470" s="10" t="str">
        <x:v>obstruction detected; alternate path safe</x:v>
      </x:c>
      <x:c r="N2470" s="7" t="str"/>
      <x:c r="O2470" s="7" t="str"/>
      <x:c r="P2470" s="7" t="str"/>
      <x:c r="Q2470" s="7" t="str"/>
      <x:c r="R2470" s="7" t="str"/>
      <x:c r="S2470" s="7" t="str"/>
      <x:c r="T2470" s="7" t="str">
        <x:f>IF(S2470="","OPEN",IF(OR(N2470="",O2470="",P2470&lt;&gt;"SAFE",NOT(ISNUMBER(Q2470)),Q2470&gt;L2470,AND(E2470="FUNCTIONAL TWIN",R2470="")),"FAIL","PASS"))</x:f>
        <x:v>OPEN</x:v>
      </x:c>
    </x:row>
    <x:row r="2471" ht="40" customHeight="1">
      <x:c r="B2471" s="7" t="str">
        <x:v>RAP-PT-2465</x:v>
      </x:c>
      <x:c r="C2471" s="7" t="str">
        <x:v>REA-T-B1-FCE-02-D</x:v>
      </x:c>
      <x:c r="D2471" s="7" t="str">
        <x:v>REA-T-B1</x:v>
      </x:c>
      <x:c r="E2471" s="7" t="str">
        <x:v>FUNCTIONAL TWIN</x:v>
      </x:c>
      <x:c r="F2471" s="7" t="str">
        <x:v>PTC-B</x:v>
      </x:c>
      <x:c r="G2471" s="7" t="str">
        <x:v>BL-X</x:v>
      </x:c>
      <x:c r="H2471" s="7" t="str">
        <x:v>FCE-02</x:v>
      </x:c>
      <x:c r="I2471" s="7" t="str">
        <x:v>diverse</x:v>
      </x:c>
      <x:c r="J2471" s="7" t="str">
        <x:v>T01</x:v>
      </x:c>
      <x:c r="K2471" s="10" t="str">
        <x:v>challenged path receives no command</x:v>
      </x:c>
      <x:c r="L2471" s="7" t="n">
        <x:v>2</x:v>
      </x:c>
      <x:c r="M2471" s="10" t="str">
        <x:v>failure detected; alternate path safe</x:v>
      </x:c>
      <x:c r="N2471" s="7" t="str"/>
      <x:c r="O2471" s="7" t="str"/>
      <x:c r="P2471" s="7" t="str"/>
      <x:c r="Q2471" s="7" t="str"/>
      <x:c r="R2471" s="7" t="str"/>
      <x:c r="S2471" s="7" t="str"/>
      <x:c r="T2471" s="7" t="str">
        <x:f>IF(S2471="","OPEN",IF(OR(N2471="",O2471="",P2471&lt;&gt;"SAFE",NOT(ISNUMBER(Q2471)),Q2471&gt;L2471,AND(E2471="FUNCTIONAL TWIN",R2471="")),"FAIL","PASS"))</x:f>
        <x:v>OPEN</x:v>
      </x:c>
    </x:row>
    <x:row r="2472" ht="40" customHeight="1">
      <x:c r="B2472" s="7" t="str">
        <x:v>RAP-PT-2466</x:v>
      </x:c>
      <x:c r="C2472" s="7" t="str">
        <x:v>REA-T-B1-FCE-02-D</x:v>
      </x:c>
      <x:c r="D2472" s="7" t="str">
        <x:v>REA-T-B1</x:v>
      </x:c>
      <x:c r="E2472" s="7" t="str">
        <x:v>FUNCTIONAL TWIN</x:v>
      </x:c>
      <x:c r="F2472" s="7" t="str">
        <x:v>PTC-B</x:v>
      </x:c>
      <x:c r="G2472" s="7" t="str">
        <x:v>BL-X</x:v>
      </x:c>
      <x:c r="H2472" s="7" t="str">
        <x:v>FCE-02</x:v>
      </x:c>
      <x:c r="I2472" s="7" t="str">
        <x:v>diverse</x:v>
      </x:c>
      <x:c r="J2472" s="7" t="str">
        <x:v>T02</x:v>
      </x:c>
      <x:c r="K2472" s="10" t="str">
        <x:v>challenged path has no usable motive energy</x:v>
      </x:c>
      <x:c r="L2472" s="7" t="n">
        <x:v>2</x:v>
      </x:c>
      <x:c r="M2472" s="10" t="str">
        <x:v>failure detected; alternate path safe</x:v>
      </x:c>
      <x:c r="N2472" s="7" t="str"/>
      <x:c r="O2472" s="7" t="str"/>
      <x:c r="P2472" s="7" t="str"/>
      <x:c r="Q2472" s="7" t="str"/>
      <x:c r="R2472" s="7" t="str"/>
      <x:c r="S2472" s="7" t="str"/>
      <x:c r="T2472" s="7" t="str">
        <x:f>IF(S2472="","OPEN",IF(OR(N2472="",O2472="",P2472&lt;&gt;"SAFE",NOT(ISNUMBER(Q2472)),Q2472&gt;L2472,AND(E2472="FUNCTIONAL TWIN",R2472="")),"FAIL","PASS"))</x:f>
        <x:v>OPEN</x:v>
      </x:c>
    </x:row>
    <x:row r="2473" ht="40" customHeight="1">
      <x:c r="B2473" s="7" t="str">
        <x:v>RAP-PT-2467</x:v>
      </x:c>
      <x:c r="C2473" s="7" t="str">
        <x:v>REA-T-B1-FCE-02-D</x:v>
      </x:c>
      <x:c r="D2473" s="7" t="str">
        <x:v>REA-T-B1</x:v>
      </x:c>
      <x:c r="E2473" s="7" t="str">
        <x:v>FUNCTIONAL TWIN</x:v>
      </x:c>
      <x:c r="F2473" s="7" t="str">
        <x:v>PTC-B</x:v>
      </x:c>
      <x:c r="G2473" s="7" t="str">
        <x:v>BL-X</x:v>
      </x:c>
      <x:c r="H2473" s="7" t="str">
        <x:v>FCE-02</x:v>
      </x:c>
      <x:c r="I2473" s="7" t="str">
        <x:v>diverse</x:v>
      </x:c>
      <x:c r="J2473" s="7" t="str">
        <x:v>T03</x:v>
      </x:c>
      <x:c r="K2473" s="10" t="str">
        <x:v>challenged path reports safe while element remains unsafe</x:v>
      </x:c>
      <x:c r="L2473" s="7" t="n">
        <x:v>2</x:v>
      </x:c>
      <x:c r="M2473" s="10" t="str">
        <x:v>false indication rejected; alternate path safe</x:v>
      </x:c>
      <x:c r="N2473" s="7" t="str"/>
      <x:c r="O2473" s="7" t="str"/>
      <x:c r="P2473" s="7" t="str"/>
      <x:c r="Q2473" s="7" t="str"/>
      <x:c r="R2473" s="7" t="str"/>
      <x:c r="S2473" s="7" t="str"/>
      <x:c r="T2473" s="7" t="str">
        <x:f>IF(S2473="","OPEN",IF(OR(N2473="",O2473="",P2473&lt;&gt;"SAFE",NOT(ISNUMBER(Q2473)),Q2473&gt;L2473,AND(E2473="FUNCTIONAL TWIN",R2473="")),"FAIL","PASS"))</x:f>
        <x:v>OPEN</x:v>
      </x:c>
    </x:row>
    <x:row r="2474" ht="40" customHeight="1">
      <x:c r="B2474" s="7" t="str">
        <x:v>RAP-PT-2468</x:v>
      </x:c>
      <x:c r="C2474" s="7" t="str">
        <x:v>REA-T-B1-FCE-02-D</x:v>
      </x:c>
      <x:c r="D2474" s="7" t="str">
        <x:v>REA-T-B1</x:v>
      </x:c>
      <x:c r="E2474" s="7" t="str">
        <x:v>FUNCTIONAL TWIN</x:v>
      </x:c>
      <x:c r="F2474" s="7" t="str">
        <x:v>PTC-B</x:v>
      </x:c>
      <x:c r="G2474" s="7" t="str">
        <x:v>BL-X</x:v>
      </x:c>
      <x:c r="H2474" s="7" t="str">
        <x:v>FCE-02</x:v>
      </x:c>
      <x:c r="I2474" s="7" t="str">
        <x:v>diverse</x:v>
      </x:c>
      <x:c r="J2474" s="7" t="str">
        <x:v>T04</x:v>
      </x:c>
      <x:c r="K2474" s="10" t="str">
        <x:v>challenged mechanism cannot reach final state</x:v>
      </x:c>
      <x:c r="L2474" s="7" t="n">
        <x:v>2</x:v>
      </x:c>
      <x:c r="M2474" s="10" t="str">
        <x:v>obstruction detected; alternate path safe</x:v>
      </x:c>
      <x:c r="N2474" s="7" t="str"/>
      <x:c r="O2474" s="7" t="str"/>
      <x:c r="P2474" s="7" t="str"/>
      <x:c r="Q2474" s="7" t="str"/>
      <x:c r="R2474" s="7" t="str"/>
      <x:c r="S2474" s="7" t="str"/>
      <x:c r="T2474" s="7" t="str">
        <x:f>IF(S2474="","OPEN",IF(OR(N2474="",O2474="",P2474&lt;&gt;"SAFE",NOT(ISNUMBER(Q2474)),Q2474&gt;L2474,AND(E2474="FUNCTIONAL TWIN",R2474="")),"FAIL","PASS"))</x:f>
        <x:v>OPEN</x:v>
      </x:c>
    </x:row>
    <x:row r="2475" ht="40" customHeight="1">
      <x:c r="B2475" s="7" t="str">
        <x:v>RAP-PT-2469</x:v>
      </x:c>
      <x:c r="C2475" s="7" t="str">
        <x:v>REA-T-B1-FCE-02-M</x:v>
      </x:c>
      <x:c r="D2475" s="7" t="str">
        <x:v>REA-T-B1</x:v>
      </x:c>
      <x:c r="E2475" s="7" t="str">
        <x:v>FUNCTIONAL TWIN</x:v>
      </x:c>
      <x:c r="F2475" s="7" t="str">
        <x:v>PTC-B</x:v>
      </x:c>
      <x:c r="G2475" s="7" t="str">
        <x:v>BL-X</x:v>
      </x:c>
      <x:c r="H2475" s="7" t="str">
        <x:v>FCE-02</x:v>
      </x:c>
      <x:c r="I2475" s="7" t="str">
        <x:v>manual/passive</x:v>
      </x:c>
      <x:c r="J2475" s="7" t="str">
        <x:v>T01</x:v>
      </x:c>
      <x:c r="K2475" s="10" t="str">
        <x:v>challenged path receives no command</x:v>
      </x:c>
      <x:c r="L2475" s="7" t="n">
        <x:v>2</x:v>
      </x:c>
      <x:c r="M2475" s="10" t="str">
        <x:v>failure detected; alternate path safe</x:v>
      </x:c>
      <x:c r="N2475" s="7" t="str"/>
      <x:c r="O2475" s="7" t="str"/>
      <x:c r="P2475" s="7" t="str"/>
      <x:c r="Q2475" s="7" t="str"/>
      <x:c r="R2475" s="7" t="str"/>
      <x:c r="S2475" s="7" t="str"/>
      <x:c r="T2475" s="7" t="str">
        <x:f>IF(S2475="","OPEN",IF(OR(N2475="",O2475="",P2475&lt;&gt;"SAFE",NOT(ISNUMBER(Q2475)),Q2475&gt;L2475,AND(E2475="FUNCTIONAL TWIN",R2475="")),"FAIL","PASS"))</x:f>
        <x:v>OPEN</x:v>
      </x:c>
    </x:row>
    <x:row r="2476" ht="40" customHeight="1">
      <x:c r="B2476" s="7" t="str">
        <x:v>RAP-PT-2470</x:v>
      </x:c>
      <x:c r="C2476" s="7" t="str">
        <x:v>REA-T-B1-FCE-02-M</x:v>
      </x:c>
      <x:c r="D2476" s="7" t="str">
        <x:v>REA-T-B1</x:v>
      </x:c>
      <x:c r="E2476" s="7" t="str">
        <x:v>FUNCTIONAL TWIN</x:v>
      </x:c>
      <x:c r="F2476" s="7" t="str">
        <x:v>PTC-B</x:v>
      </x:c>
      <x:c r="G2476" s="7" t="str">
        <x:v>BL-X</x:v>
      </x:c>
      <x:c r="H2476" s="7" t="str">
        <x:v>FCE-02</x:v>
      </x:c>
      <x:c r="I2476" s="7" t="str">
        <x:v>manual/passive</x:v>
      </x:c>
      <x:c r="J2476" s="7" t="str">
        <x:v>T02</x:v>
      </x:c>
      <x:c r="K2476" s="10" t="str">
        <x:v>challenged path has no usable motive energy</x:v>
      </x:c>
      <x:c r="L2476" s="7" t="n">
        <x:v>2</x:v>
      </x:c>
      <x:c r="M2476" s="10" t="str">
        <x:v>failure detected; alternate path safe</x:v>
      </x:c>
      <x:c r="N2476" s="7" t="str"/>
      <x:c r="O2476" s="7" t="str"/>
      <x:c r="P2476" s="7" t="str"/>
      <x:c r="Q2476" s="7" t="str"/>
      <x:c r="R2476" s="7" t="str"/>
      <x:c r="S2476" s="7" t="str"/>
      <x:c r="T2476" s="7" t="str">
        <x:f>IF(S2476="","OPEN",IF(OR(N2476="",O2476="",P2476&lt;&gt;"SAFE",NOT(ISNUMBER(Q2476)),Q2476&gt;L2476,AND(E2476="FUNCTIONAL TWIN",R2476="")),"FAIL","PASS"))</x:f>
        <x:v>OPEN</x:v>
      </x:c>
    </x:row>
    <x:row r="2477" ht="40" customHeight="1">
      <x:c r="B2477" s="7" t="str">
        <x:v>RAP-PT-2471</x:v>
      </x:c>
      <x:c r="C2477" s="7" t="str">
        <x:v>REA-T-B1-FCE-02-M</x:v>
      </x:c>
      <x:c r="D2477" s="7" t="str">
        <x:v>REA-T-B1</x:v>
      </x:c>
      <x:c r="E2477" s="7" t="str">
        <x:v>FUNCTIONAL TWIN</x:v>
      </x:c>
      <x:c r="F2477" s="7" t="str">
        <x:v>PTC-B</x:v>
      </x:c>
      <x:c r="G2477" s="7" t="str">
        <x:v>BL-X</x:v>
      </x:c>
      <x:c r="H2477" s="7" t="str">
        <x:v>FCE-02</x:v>
      </x:c>
      <x:c r="I2477" s="7" t="str">
        <x:v>manual/passive</x:v>
      </x:c>
      <x:c r="J2477" s="7" t="str">
        <x:v>T03</x:v>
      </x:c>
      <x:c r="K2477" s="10" t="str">
        <x:v>challenged path reports safe while element remains unsafe</x:v>
      </x:c>
      <x:c r="L2477" s="7" t="n">
        <x:v>2</x:v>
      </x:c>
      <x:c r="M2477" s="10" t="str">
        <x:v>false indication rejected; alternate path safe</x:v>
      </x:c>
      <x:c r="N2477" s="7" t="str"/>
      <x:c r="O2477" s="7" t="str"/>
      <x:c r="P2477" s="7" t="str"/>
      <x:c r="Q2477" s="7" t="str"/>
      <x:c r="R2477" s="7" t="str"/>
      <x:c r="S2477" s="7" t="str"/>
      <x:c r="T2477" s="7" t="str">
        <x:f>IF(S2477="","OPEN",IF(OR(N2477="",O2477="",P2477&lt;&gt;"SAFE",NOT(ISNUMBER(Q2477)),Q2477&gt;L2477,AND(E2477="FUNCTIONAL TWIN",R2477="")),"FAIL","PASS"))</x:f>
        <x:v>OPEN</x:v>
      </x:c>
    </x:row>
    <x:row r="2478" ht="40" customHeight="1">
      <x:c r="B2478" s="7" t="str">
        <x:v>RAP-PT-2472</x:v>
      </x:c>
      <x:c r="C2478" s="7" t="str">
        <x:v>REA-T-B1-FCE-02-M</x:v>
      </x:c>
      <x:c r="D2478" s="7" t="str">
        <x:v>REA-T-B1</x:v>
      </x:c>
      <x:c r="E2478" s="7" t="str">
        <x:v>FUNCTIONAL TWIN</x:v>
      </x:c>
      <x:c r="F2478" s="7" t="str">
        <x:v>PTC-B</x:v>
      </x:c>
      <x:c r="G2478" s="7" t="str">
        <x:v>BL-X</x:v>
      </x:c>
      <x:c r="H2478" s="7" t="str">
        <x:v>FCE-02</x:v>
      </x:c>
      <x:c r="I2478" s="7" t="str">
        <x:v>manual/passive</x:v>
      </x:c>
      <x:c r="J2478" s="7" t="str">
        <x:v>T04</x:v>
      </x:c>
      <x:c r="K2478" s="10" t="str">
        <x:v>challenged mechanism cannot reach final state</x:v>
      </x:c>
      <x:c r="L2478" s="7" t="n">
        <x:v>2</x:v>
      </x:c>
      <x:c r="M2478" s="10" t="str">
        <x:v>obstruction detected; alternate path safe</x:v>
      </x:c>
      <x:c r="N2478" s="7" t="str"/>
      <x:c r="O2478" s="7" t="str"/>
      <x:c r="P2478" s="7" t="str"/>
      <x:c r="Q2478" s="7" t="str"/>
      <x:c r="R2478" s="7" t="str"/>
      <x:c r="S2478" s="7" t="str"/>
      <x:c r="T2478" s="7" t="str">
        <x:f>IF(S2478="","OPEN",IF(OR(N2478="",O2478="",P2478&lt;&gt;"SAFE",NOT(ISNUMBER(Q2478)),Q2478&gt;L2478,AND(E2478="FUNCTIONAL TWIN",R2478="")),"FAIL","PASS"))</x:f>
        <x:v>OPEN</x:v>
      </x:c>
    </x:row>
    <x:row r="2479" ht="40" customHeight="1">
      <x:c r="B2479" s="7" t="str">
        <x:v>RAP-PT-2473</x:v>
      </x:c>
      <x:c r="C2479" s="7" t="str">
        <x:v>REA-T-B1-FCE-03-P</x:v>
      </x:c>
      <x:c r="D2479" s="7" t="str">
        <x:v>REA-T-B1</x:v>
      </x:c>
      <x:c r="E2479" s="7" t="str">
        <x:v>FUNCTIONAL TWIN</x:v>
      </x:c>
      <x:c r="F2479" s="7" t="str">
        <x:v>PTC-B</x:v>
      </x:c>
      <x:c r="G2479" s="7" t="str">
        <x:v>BL-X</x:v>
      </x:c>
      <x:c r="H2479" s="7" t="str">
        <x:v>FCE-03</x:v>
      </x:c>
      <x:c r="I2479" s="7" t="str">
        <x:v>primary</x:v>
      </x:c>
      <x:c r="J2479" s="7" t="str">
        <x:v>T01</x:v>
      </x:c>
      <x:c r="K2479" s="10" t="str">
        <x:v>challenged path receives no command</x:v>
      </x:c>
      <x:c r="L2479" s="7" t="n">
        <x:v>5</x:v>
      </x:c>
      <x:c r="M2479" s="10" t="str">
        <x:v>failure detected; alternate path safe</x:v>
      </x:c>
      <x:c r="N2479" s="7" t="str"/>
      <x:c r="O2479" s="7" t="str"/>
      <x:c r="P2479" s="7" t="str"/>
      <x:c r="Q2479" s="7" t="str"/>
      <x:c r="R2479" s="7" t="str"/>
      <x:c r="S2479" s="7" t="str"/>
      <x:c r="T2479" s="7" t="str">
        <x:f>IF(S2479="","OPEN",IF(OR(N2479="",O2479="",P2479&lt;&gt;"SAFE",NOT(ISNUMBER(Q2479)),Q2479&gt;L2479,AND(E2479="FUNCTIONAL TWIN",R2479="")),"FAIL","PASS"))</x:f>
        <x:v>OPEN</x:v>
      </x:c>
    </x:row>
    <x:row r="2480" ht="40" customHeight="1">
      <x:c r="B2480" s="7" t="str">
        <x:v>RAP-PT-2474</x:v>
      </x:c>
      <x:c r="C2480" s="7" t="str">
        <x:v>REA-T-B1-FCE-03-P</x:v>
      </x:c>
      <x:c r="D2480" s="7" t="str">
        <x:v>REA-T-B1</x:v>
      </x:c>
      <x:c r="E2480" s="7" t="str">
        <x:v>FUNCTIONAL TWIN</x:v>
      </x:c>
      <x:c r="F2480" s="7" t="str">
        <x:v>PTC-B</x:v>
      </x:c>
      <x:c r="G2480" s="7" t="str">
        <x:v>BL-X</x:v>
      </x:c>
      <x:c r="H2480" s="7" t="str">
        <x:v>FCE-03</x:v>
      </x:c>
      <x:c r="I2480" s="7" t="str">
        <x:v>primary</x:v>
      </x:c>
      <x:c r="J2480" s="7" t="str">
        <x:v>T02</x:v>
      </x:c>
      <x:c r="K2480" s="10" t="str">
        <x:v>challenged path has no usable motive energy</x:v>
      </x:c>
      <x:c r="L2480" s="7" t="n">
        <x:v>5</x:v>
      </x:c>
      <x:c r="M2480" s="10" t="str">
        <x:v>failure detected; alternate path safe</x:v>
      </x:c>
      <x:c r="N2480" s="7" t="str"/>
      <x:c r="O2480" s="7" t="str"/>
      <x:c r="P2480" s="7" t="str"/>
      <x:c r="Q2480" s="7" t="str"/>
      <x:c r="R2480" s="7" t="str"/>
      <x:c r="S2480" s="7" t="str"/>
      <x:c r="T2480" s="7" t="str">
        <x:f>IF(S2480="","OPEN",IF(OR(N2480="",O2480="",P2480&lt;&gt;"SAFE",NOT(ISNUMBER(Q2480)),Q2480&gt;L2480,AND(E2480="FUNCTIONAL TWIN",R2480="")),"FAIL","PASS"))</x:f>
        <x:v>OPEN</x:v>
      </x:c>
    </x:row>
    <x:row r="2481" ht="40" customHeight="1">
      <x:c r="B2481" s="7" t="str">
        <x:v>RAP-PT-2475</x:v>
      </x:c>
      <x:c r="C2481" s="7" t="str">
        <x:v>REA-T-B1-FCE-03-P</x:v>
      </x:c>
      <x:c r="D2481" s="7" t="str">
        <x:v>REA-T-B1</x:v>
      </x:c>
      <x:c r="E2481" s="7" t="str">
        <x:v>FUNCTIONAL TWIN</x:v>
      </x:c>
      <x:c r="F2481" s="7" t="str">
        <x:v>PTC-B</x:v>
      </x:c>
      <x:c r="G2481" s="7" t="str">
        <x:v>BL-X</x:v>
      </x:c>
      <x:c r="H2481" s="7" t="str">
        <x:v>FCE-03</x:v>
      </x:c>
      <x:c r="I2481" s="7" t="str">
        <x:v>primary</x:v>
      </x:c>
      <x:c r="J2481" s="7" t="str">
        <x:v>T03</x:v>
      </x:c>
      <x:c r="K2481" s="10" t="str">
        <x:v>challenged path reports safe while element remains unsafe</x:v>
      </x:c>
      <x:c r="L2481" s="7" t="n">
        <x:v>5</x:v>
      </x:c>
      <x:c r="M2481" s="10" t="str">
        <x:v>false indication rejected; alternate path safe</x:v>
      </x:c>
      <x:c r="N2481" s="7" t="str"/>
      <x:c r="O2481" s="7" t="str"/>
      <x:c r="P2481" s="7" t="str"/>
      <x:c r="Q2481" s="7" t="str"/>
      <x:c r="R2481" s="7" t="str"/>
      <x:c r="S2481" s="7" t="str"/>
      <x:c r="T2481" s="7" t="str">
        <x:f>IF(S2481="","OPEN",IF(OR(N2481="",O2481="",P2481&lt;&gt;"SAFE",NOT(ISNUMBER(Q2481)),Q2481&gt;L2481,AND(E2481="FUNCTIONAL TWIN",R2481="")),"FAIL","PASS"))</x:f>
        <x:v>OPEN</x:v>
      </x:c>
    </x:row>
    <x:row r="2482" ht="40" customHeight="1">
      <x:c r="B2482" s="7" t="str">
        <x:v>RAP-PT-2476</x:v>
      </x:c>
      <x:c r="C2482" s="7" t="str">
        <x:v>REA-T-B1-FCE-03-P</x:v>
      </x:c>
      <x:c r="D2482" s="7" t="str">
        <x:v>REA-T-B1</x:v>
      </x:c>
      <x:c r="E2482" s="7" t="str">
        <x:v>FUNCTIONAL TWIN</x:v>
      </x:c>
      <x:c r="F2482" s="7" t="str">
        <x:v>PTC-B</x:v>
      </x:c>
      <x:c r="G2482" s="7" t="str">
        <x:v>BL-X</x:v>
      </x:c>
      <x:c r="H2482" s="7" t="str">
        <x:v>FCE-03</x:v>
      </x:c>
      <x:c r="I2482" s="7" t="str">
        <x:v>primary</x:v>
      </x:c>
      <x:c r="J2482" s="7" t="str">
        <x:v>T04</x:v>
      </x:c>
      <x:c r="K2482" s="10" t="str">
        <x:v>challenged mechanism cannot reach final state</x:v>
      </x:c>
      <x:c r="L2482" s="7" t="n">
        <x:v>5</x:v>
      </x:c>
      <x:c r="M2482" s="10" t="str">
        <x:v>obstruction detected; alternate path safe</x:v>
      </x:c>
      <x:c r="N2482" s="7" t="str"/>
      <x:c r="O2482" s="7" t="str"/>
      <x:c r="P2482" s="7" t="str"/>
      <x:c r="Q2482" s="7" t="str"/>
      <x:c r="R2482" s="7" t="str"/>
      <x:c r="S2482" s="7" t="str"/>
      <x:c r="T2482" s="7" t="str">
        <x:f>IF(S2482="","OPEN",IF(OR(N2482="",O2482="",P2482&lt;&gt;"SAFE",NOT(ISNUMBER(Q2482)),Q2482&gt;L2482,AND(E2482="FUNCTIONAL TWIN",R2482="")),"FAIL","PASS"))</x:f>
        <x:v>OPEN</x:v>
      </x:c>
    </x:row>
    <x:row r="2483" ht="40" customHeight="1">
      <x:c r="B2483" s="7" t="str">
        <x:v>RAP-PT-2477</x:v>
      </x:c>
      <x:c r="C2483" s="7" t="str">
        <x:v>REA-T-B1-FCE-03-D</x:v>
      </x:c>
      <x:c r="D2483" s="7" t="str">
        <x:v>REA-T-B1</x:v>
      </x:c>
      <x:c r="E2483" s="7" t="str">
        <x:v>FUNCTIONAL TWIN</x:v>
      </x:c>
      <x:c r="F2483" s="7" t="str">
        <x:v>PTC-B</x:v>
      </x:c>
      <x:c r="G2483" s="7" t="str">
        <x:v>BL-X</x:v>
      </x:c>
      <x:c r="H2483" s="7" t="str">
        <x:v>FCE-03</x:v>
      </x:c>
      <x:c r="I2483" s="7" t="str">
        <x:v>diverse</x:v>
      </x:c>
      <x:c r="J2483" s="7" t="str">
        <x:v>T01</x:v>
      </x:c>
      <x:c r="K2483" s="10" t="str">
        <x:v>challenged path receives no command</x:v>
      </x:c>
      <x:c r="L2483" s="7" t="n">
        <x:v>5</x:v>
      </x:c>
      <x:c r="M2483" s="10" t="str">
        <x:v>failure detected; alternate path safe</x:v>
      </x:c>
      <x:c r="N2483" s="7" t="str"/>
      <x:c r="O2483" s="7" t="str"/>
      <x:c r="P2483" s="7" t="str"/>
      <x:c r="Q2483" s="7" t="str"/>
      <x:c r="R2483" s="7" t="str"/>
      <x:c r="S2483" s="7" t="str"/>
      <x:c r="T2483" s="7" t="str">
        <x:f>IF(S2483="","OPEN",IF(OR(N2483="",O2483="",P2483&lt;&gt;"SAFE",NOT(ISNUMBER(Q2483)),Q2483&gt;L2483,AND(E2483="FUNCTIONAL TWIN",R2483="")),"FAIL","PASS"))</x:f>
        <x:v>OPEN</x:v>
      </x:c>
    </x:row>
    <x:row r="2484" ht="40" customHeight="1">
      <x:c r="B2484" s="7" t="str">
        <x:v>RAP-PT-2478</x:v>
      </x:c>
      <x:c r="C2484" s="7" t="str">
        <x:v>REA-T-B1-FCE-03-D</x:v>
      </x:c>
      <x:c r="D2484" s="7" t="str">
        <x:v>REA-T-B1</x:v>
      </x:c>
      <x:c r="E2484" s="7" t="str">
        <x:v>FUNCTIONAL TWIN</x:v>
      </x:c>
      <x:c r="F2484" s="7" t="str">
        <x:v>PTC-B</x:v>
      </x:c>
      <x:c r="G2484" s="7" t="str">
        <x:v>BL-X</x:v>
      </x:c>
      <x:c r="H2484" s="7" t="str">
        <x:v>FCE-03</x:v>
      </x:c>
      <x:c r="I2484" s="7" t="str">
        <x:v>diverse</x:v>
      </x:c>
      <x:c r="J2484" s="7" t="str">
        <x:v>T02</x:v>
      </x:c>
      <x:c r="K2484" s="10" t="str">
        <x:v>challenged path has no usable motive energy</x:v>
      </x:c>
      <x:c r="L2484" s="7" t="n">
        <x:v>5</x:v>
      </x:c>
      <x:c r="M2484" s="10" t="str">
        <x:v>failure detected; alternate path safe</x:v>
      </x:c>
      <x:c r="N2484" s="7" t="str"/>
      <x:c r="O2484" s="7" t="str"/>
      <x:c r="P2484" s="7" t="str"/>
      <x:c r="Q2484" s="7" t="str"/>
      <x:c r="R2484" s="7" t="str"/>
      <x:c r="S2484" s="7" t="str"/>
      <x:c r="T2484" s="7" t="str">
        <x:f>IF(S2484="","OPEN",IF(OR(N2484="",O2484="",P2484&lt;&gt;"SAFE",NOT(ISNUMBER(Q2484)),Q2484&gt;L2484,AND(E2484="FUNCTIONAL TWIN",R2484="")),"FAIL","PASS"))</x:f>
        <x:v>OPEN</x:v>
      </x:c>
    </x:row>
    <x:row r="2485" ht="40" customHeight="1">
      <x:c r="B2485" s="7" t="str">
        <x:v>RAP-PT-2479</x:v>
      </x:c>
      <x:c r="C2485" s="7" t="str">
        <x:v>REA-T-B1-FCE-03-D</x:v>
      </x:c>
      <x:c r="D2485" s="7" t="str">
        <x:v>REA-T-B1</x:v>
      </x:c>
      <x:c r="E2485" s="7" t="str">
        <x:v>FUNCTIONAL TWIN</x:v>
      </x:c>
      <x:c r="F2485" s="7" t="str">
        <x:v>PTC-B</x:v>
      </x:c>
      <x:c r="G2485" s="7" t="str">
        <x:v>BL-X</x:v>
      </x:c>
      <x:c r="H2485" s="7" t="str">
        <x:v>FCE-03</x:v>
      </x:c>
      <x:c r="I2485" s="7" t="str">
        <x:v>diverse</x:v>
      </x:c>
      <x:c r="J2485" s="7" t="str">
        <x:v>T03</x:v>
      </x:c>
      <x:c r="K2485" s="10" t="str">
        <x:v>challenged path reports safe while element remains unsafe</x:v>
      </x:c>
      <x:c r="L2485" s="7" t="n">
        <x:v>5</x:v>
      </x:c>
      <x:c r="M2485" s="10" t="str">
        <x:v>false indication rejected; alternate path safe</x:v>
      </x:c>
      <x:c r="N2485" s="7" t="str"/>
      <x:c r="O2485" s="7" t="str"/>
      <x:c r="P2485" s="7" t="str"/>
      <x:c r="Q2485" s="7" t="str"/>
      <x:c r="R2485" s="7" t="str"/>
      <x:c r="S2485" s="7" t="str"/>
      <x:c r="T2485" s="7" t="str">
        <x:f>IF(S2485="","OPEN",IF(OR(N2485="",O2485="",P2485&lt;&gt;"SAFE",NOT(ISNUMBER(Q2485)),Q2485&gt;L2485,AND(E2485="FUNCTIONAL TWIN",R2485="")),"FAIL","PASS"))</x:f>
        <x:v>OPEN</x:v>
      </x:c>
    </x:row>
    <x:row r="2486" ht="40" customHeight="1">
      <x:c r="B2486" s="7" t="str">
        <x:v>RAP-PT-2480</x:v>
      </x:c>
      <x:c r="C2486" s="7" t="str">
        <x:v>REA-T-B1-FCE-03-D</x:v>
      </x:c>
      <x:c r="D2486" s="7" t="str">
        <x:v>REA-T-B1</x:v>
      </x:c>
      <x:c r="E2486" s="7" t="str">
        <x:v>FUNCTIONAL TWIN</x:v>
      </x:c>
      <x:c r="F2486" s="7" t="str">
        <x:v>PTC-B</x:v>
      </x:c>
      <x:c r="G2486" s="7" t="str">
        <x:v>BL-X</x:v>
      </x:c>
      <x:c r="H2486" s="7" t="str">
        <x:v>FCE-03</x:v>
      </x:c>
      <x:c r="I2486" s="7" t="str">
        <x:v>diverse</x:v>
      </x:c>
      <x:c r="J2486" s="7" t="str">
        <x:v>T04</x:v>
      </x:c>
      <x:c r="K2486" s="10" t="str">
        <x:v>challenged mechanism cannot reach final state</x:v>
      </x:c>
      <x:c r="L2486" s="7" t="n">
        <x:v>5</x:v>
      </x:c>
      <x:c r="M2486" s="10" t="str">
        <x:v>obstruction detected; alternate path safe</x:v>
      </x:c>
      <x:c r="N2486" s="7" t="str"/>
      <x:c r="O2486" s="7" t="str"/>
      <x:c r="P2486" s="7" t="str"/>
      <x:c r="Q2486" s="7" t="str"/>
      <x:c r="R2486" s="7" t="str"/>
      <x:c r="S2486" s="7" t="str"/>
      <x:c r="T2486" s="7" t="str">
        <x:f>IF(S2486="","OPEN",IF(OR(N2486="",O2486="",P2486&lt;&gt;"SAFE",NOT(ISNUMBER(Q2486)),Q2486&gt;L2486,AND(E2486="FUNCTIONAL TWIN",R2486="")),"FAIL","PASS"))</x:f>
        <x:v>OPEN</x:v>
      </x:c>
    </x:row>
    <x:row r="2487" ht="40" customHeight="1">
      <x:c r="B2487" s="7" t="str">
        <x:v>RAP-PT-2481</x:v>
      </x:c>
      <x:c r="C2487" s="7" t="str">
        <x:v>REA-T-B1-FCE-03-M</x:v>
      </x:c>
      <x:c r="D2487" s="7" t="str">
        <x:v>REA-T-B1</x:v>
      </x:c>
      <x:c r="E2487" s="7" t="str">
        <x:v>FUNCTIONAL TWIN</x:v>
      </x:c>
      <x:c r="F2487" s="7" t="str">
        <x:v>PTC-B</x:v>
      </x:c>
      <x:c r="G2487" s="7" t="str">
        <x:v>BL-X</x:v>
      </x:c>
      <x:c r="H2487" s="7" t="str">
        <x:v>FCE-03</x:v>
      </x:c>
      <x:c r="I2487" s="7" t="str">
        <x:v>manual/passive</x:v>
      </x:c>
      <x:c r="J2487" s="7" t="str">
        <x:v>T01</x:v>
      </x:c>
      <x:c r="K2487" s="10" t="str">
        <x:v>challenged path receives no command</x:v>
      </x:c>
      <x:c r="L2487" s="7" t="n">
        <x:v>5</x:v>
      </x:c>
      <x:c r="M2487" s="10" t="str">
        <x:v>failure detected; alternate path safe</x:v>
      </x:c>
      <x:c r="N2487" s="7" t="str"/>
      <x:c r="O2487" s="7" t="str"/>
      <x:c r="P2487" s="7" t="str"/>
      <x:c r="Q2487" s="7" t="str"/>
      <x:c r="R2487" s="7" t="str"/>
      <x:c r="S2487" s="7" t="str"/>
      <x:c r="T2487" s="7" t="str">
        <x:f>IF(S2487="","OPEN",IF(OR(N2487="",O2487="",P2487&lt;&gt;"SAFE",NOT(ISNUMBER(Q2487)),Q2487&gt;L2487,AND(E2487="FUNCTIONAL TWIN",R2487="")),"FAIL","PASS"))</x:f>
        <x:v>OPEN</x:v>
      </x:c>
    </x:row>
    <x:row r="2488" ht="40" customHeight="1">
      <x:c r="B2488" s="7" t="str">
        <x:v>RAP-PT-2482</x:v>
      </x:c>
      <x:c r="C2488" s="7" t="str">
        <x:v>REA-T-B1-FCE-03-M</x:v>
      </x:c>
      <x:c r="D2488" s="7" t="str">
        <x:v>REA-T-B1</x:v>
      </x:c>
      <x:c r="E2488" s="7" t="str">
        <x:v>FUNCTIONAL TWIN</x:v>
      </x:c>
      <x:c r="F2488" s="7" t="str">
        <x:v>PTC-B</x:v>
      </x:c>
      <x:c r="G2488" s="7" t="str">
        <x:v>BL-X</x:v>
      </x:c>
      <x:c r="H2488" s="7" t="str">
        <x:v>FCE-03</x:v>
      </x:c>
      <x:c r="I2488" s="7" t="str">
        <x:v>manual/passive</x:v>
      </x:c>
      <x:c r="J2488" s="7" t="str">
        <x:v>T02</x:v>
      </x:c>
      <x:c r="K2488" s="10" t="str">
        <x:v>challenged path has no usable motive energy</x:v>
      </x:c>
      <x:c r="L2488" s="7" t="n">
        <x:v>5</x:v>
      </x:c>
      <x:c r="M2488" s="10" t="str">
        <x:v>failure detected; alternate path safe</x:v>
      </x:c>
      <x:c r="N2488" s="7" t="str"/>
      <x:c r="O2488" s="7" t="str"/>
      <x:c r="P2488" s="7" t="str"/>
      <x:c r="Q2488" s="7" t="str"/>
      <x:c r="R2488" s="7" t="str"/>
      <x:c r="S2488" s="7" t="str"/>
      <x:c r="T2488" s="7" t="str">
        <x:f>IF(S2488="","OPEN",IF(OR(N2488="",O2488="",P2488&lt;&gt;"SAFE",NOT(ISNUMBER(Q2488)),Q2488&gt;L2488,AND(E2488="FUNCTIONAL TWIN",R2488="")),"FAIL","PASS"))</x:f>
        <x:v>OPEN</x:v>
      </x:c>
    </x:row>
    <x:row r="2489" ht="40" customHeight="1">
      <x:c r="B2489" s="7" t="str">
        <x:v>RAP-PT-2483</x:v>
      </x:c>
      <x:c r="C2489" s="7" t="str">
        <x:v>REA-T-B1-FCE-03-M</x:v>
      </x:c>
      <x:c r="D2489" s="7" t="str">
        <x:v>REA-T-B1</x:v>
      </x:c>
      <x:c r="E2489" s="7" t="str">
        <x:v>FUNCTIONAL TWIN</x:v>
      </x:c>
      <x:c r="F2489" s="7" t="str">
        <x:v>PTC-B</x:v>
      </x:c>
      <x:c r="G2489" s="7" t="str">
        <x:v>BL-X</x:v>
      </x:c>
      <x:c r="H2489" s="7" t="str">
        <x:v>FCE-03</x:v>
      </x:c>
      <x:c r="I2489" s="7" t="str">
        <x:v>manual/passive</x:v>
      </x:c>
      <x:c r="J2489" s="7" t="str">
        <x:v>T03</x:v>
      </x:c>
      <x:c r="K2489" s="10" t="str">
        <x:v>challenged path reports safe while element remains unsafe</x:v>
      </x:c>
      <x:c r="L2489" s="7" t="n">
        <x:v>5</x:v>
      </x:c>
      <x:c r="M2489" s="10" t="str">
        <x:v>false indication rejected; alternate path safe</x:v>
      </x:c>
      <x:c r="N2489" s="7" t="str"/>
      <x:c r="O2489" s="7" t="str"/>
      <x:c r="P2489" s="7" t="str"/>
      <x:c r="Q2489" s="7" t="str"/>
      <x:c r="R2489" s="7" t="str"/>
      <x:c r="S2489" s="7" t="str"/>
      <x:c r="T2489" s="7" t="str">
        <x:f>IF(S2489="","OPEN",IF(OR(N2489="",O2489="",P2489&lt;&gt;"SAFE",NOT(ISNUMBER(Q2489)),Q2489&gt;L2489,AND(E2489="FUNCTIONAL TWIN",R2489="")),"FAIL","PASS"))</x:f>
        <x:v>OPEN</x:v>
      </x:c>
    </x:row>
    <x:row r="2490" ht="40" customHeight="1">
      <x:c r="B2490" s="7" t="str">
        <x:v>RAP-PT-2484</x:v>
      </x:c>
      <x:c r="C2490" s="7" t="str">
        <x:v>REA-T-B1-FCE-03-M</x:v>
      </x:c>
      <x:c r="D2490" s="7" t="str">
        <x:v>REA-T-B1</x:v>
      </x:c>
      <x:c r="E2490" s="7" t="str">
        <x:v>FUNCTIONAL TWIN</x:v>
      </x:c>
      <x:c r="F2490" s="7" t="str">
        <x:v>PTC-B</x:v>
      </x:c>
      <x:c r="G2490" s="7" t="str">
        <x:v>BL-X</x:v>
      </x:c>
      <x:c r="H2490" s="7" t="str">
        <x:v>FCE-03</x:v>
      </x:c>
      <x:c r="I2490" s="7" t="str">
        <x:v>manual/passive</x:v>
      </x:c>
      <x:c r="J2490" s="7" t="str">
        <x:v>T04</x:v>
      </x:c>
      <x:c r="K2490" s="10" t="str">
        <x:v>challenged mechanism cannot reach final state</x:v>
      </x:c>
      <x:c r="L2490" s="7" t="n">
        <x:v>5</x:v>
      </x:c>
      <x:c r="M2490" s="10" t="str">
        <x:v>obstruction detected; alternate path safe</x:v>
      </x:c>
      <x:c r="N2490" s="7" t="str"/>
      <x:c r="O2490" s="7" t="str"/>
      <x:c r="P2490" s="7" t="str"/>
      <x:c r="Q2490" s="7" t="str"/>
      <x:c r="R2490" s="7" t="str"/>
      <x:c r="S2490" s="7" t="str"/>
      <x:c r="T2490" s="7" t="str">
        <x:f>IF(S2490="","OPEN",IF(OR(N2490="",O2490="",P2490&lt;&gt;"SAFE",NOT(ISNUMBER(Q2490)),Q2490&gt;L2490,AND(E2490="FUNCTIONAL TWIN",R2490="")),"FAIL","PASS"))</x:f>
        <x:v>OPEN</x:v>
      </x:c>
    </x:row>
    <x:row r="2491" ht="40" customHeight="1">
      <x:c r="B2491" s="7" t="str">
        <x:v>RAP-PT-2485</x:v>
      </x:c>
      <x:c r="C2491" s="7" t="str">
        <x:v>REA-T-B1-FCE-04-P</x:v>
      </x:c>
      <x:c r="D2491" s="7" t="str">
        <x:v>REA-T-B1</x:v>
      </x:c>
      <x:c r="E2491" s="7" t="str">
        <x:v>FUNCTIONAL TWIN</x:v>
      </x:c>
      <x:c r="F2491" s="7" t="str">
        <x:v>PTC-B</x:v>
      </x:c>
      <x:c r="G2491" s="7" t="str">
        <x:v>BL-X</x:v>
      </x:c>
      <x:c r="H2491" s="7" t="str">
        <x:v>FCE-04</x:v>
      </x:c>
      <x:c r="I2491" s="7" t="str">
        <x:v>primary</x:v>
      </x:c>
      <x:c r="J2491" s="7" t="str">
        <x:v>T01</x:v>
      </x:c>
      <x:c r="K2491" s="10" t="str">
        <x:v>challenged path receives no command</x:v>
      </x:c>
      <x:c r="L2491" s="7" t="n">
        <x:v>3</x:v>
      </x:c>
      <x:c r="M2491" s="10" t="str">
        <x:v>failure detected; alternate path safe</x:v>
      </x:c>
      <x:c r="N2491" s="7" t="str"/>
      <x:c r="O2491" s="7" t="str"/>
      <x:c r="P2491" s="7" t="str"/>
      <x:c r="Q2491" s="7" t="str"/>
      <x:c r="R2491" s="7" t="str"/>
      <x:c r="S2491" s="7" t="str"/>
      <x:c r="T2491" s="7" t="str">
        <x:f>IF(S2491="","OPEN",IF(OR(N2491="",O2491="",P2491&lt;&gt;"SAFE",NOT(ISNUMBER(Q2491)),Q2491&gt;L2491,AND(E2491="FUNCTIONAL TWIN",R2491="")),"FAIL","PASS"))</x:f>
        <x:v>OPEN</x:v>
      </x:c>
    </x:row>
    <x:row r="2492" ht="40" customHeight="1">
      <x:c r="B2492" s="7" t="str">
        <x:v>RAP-PT-2486</x:v>
      </x:c>
      <x:c r="C2492" s="7" t="str">
        <x:v>REA-T-B1-FCE-04-P</x:v>
      </x:c>
      <x:c r="D2492" s="7" t="str">
        <x:v>REA-T-B1</x:v>
      </x:c>
      <x:c r="E2492" s="7" t="str">
        <x:v>FUNCTIONAL TWIN</x:v>
      </x:c>
      <x:c r="F2492" s="7" t="str">
        <x:v>PTC-B</x:v>
      </x:c>
      <x:c r="G2492" s="7" t="str">
        <x:v>BL-X</x:v>
      </x:c>
      <x:c r="H2492" s="7" t="str">
        <x:v>FCE-04</x:v>
      </x:c>
      <x:c r="I2492" s="7" t="str">
        <x:v>primary</x:v>
      </x:c>
      <x:c r="J2492" s="7" t="str">
        <x:v>T02</x:v>
      </x:c>
      <x:c r="K2492" s="10" t="str">
        <x:v>challenged path has no usable motive energy</x:v>
      </x:c>
      <x:c r="L2492" s="7" t="n">
        <x:v>3</x:v>
      </x:c>
      <x:c r="M2492" s="10" t="str">
        <x:v>failure detected; alternate path safe</x:v>
      </x:c>
      <x:c r="N2492" s="7" t="str"/>
      <x:c r="O2492" s="7" t="str"/>
      <x:c r="P2492" s="7" t="str"/>
      <x:c r="Q2492" s="7" t="str"/>
      <x:c r="R2492" s="7" t="str"/>
      <x:c r="S2492" s="7" t="str"/>
      <x:c r="T2492" s="7" t="str">
        <x:f>IF(S2492="","OPEN",IF(OR(N2492="",O2492="",P2492&lt;&gt;"SAFE",NOT(ISNUMBER(Q2492)),Q2492&gt;L2492,AND(E2492="FUNCTIONAL TWIN",R2492="")),"FAIL","PASS"))</x:f>
        <x:v>OPEN</x:v>
      </x:c>
    </x:row>
    <x:row r="2493" ht="40" customHeight="1">
      <x:c r="B2493" s="7" t="str">
        <x:v>RAP-PT-2487</x:v>
      </x:c>
      <x:c r="C2493" s="7" t="str">
        <x:v>REA-T-B1-FCE-04-P</x:v>
      </x:c>
      <x:c r="D2493" s="7" t="str">
        <x:v>REA-T-B1</x:v>
      </x:c>
      <x:c r="E2493" s="7" t="str">
        <x:v>FUNCTIONAL TWIN</x:v>
      </x:c>
      <x:c r="F2493" s="7" t="str">
        <x:v>PTC-B</x:v>
      </x:c>
      <x:c r="G2493" s="7" t="str">
        <x:v>BL-X</x:v>
      </x:c>
      <x:c r="H2493" s="7" t="str">
        <x:v>FCE-04</x:v>
      </x:c>
      <x:c r="I2493" s="7" t="str">
        <x:v>primary</x:v>
      </x:c>
      <x:c r="J2493" s="7" t="str">
        <x:v>T03</x:v>
      </x:c>
      <x:c r="K2493" s="10" t="str">
        <x:v>challenged path reports safe while element remains unsafe</x:v>
      </x:c>
      <x:c r="L2493" s="7" t="n">
        <x:v>3</x:v>
      </x:c>
      <x:c r="M2493" s="10" t="str">
        <x:v>false indication rejected; alternate path safe</x:v>
      </x:c>
      <x:c r="N2493" s="7" t="str"/>
      <x:c r="O2493" s="7" t="str"/>
      <x:c r="P2493" s="7" t="str"/>
      <x:c r="Q2493" s="7" t="str"/>
      <x:c r="R2493" s="7" t="str"/>
      <x:c r="S2493" s="7" t="str"/>
      <x:c r="T2493" s="7" t="str">
        <x:f>IF(S2493="","OPEN",IF(OR(N2493="",O2493="",P2493&lt;&gt;"SAFE",NOT(ISNUMBER(Q2493)),Q2493&gt;L2493,AND(E2493="FUNCTIONAL TWIN",R2493="")),"FAIL","PASS"))</x:f>
        <x:v>OPEN</x:v>
      </x:c>
    </x:row>
    <x:row r="2494" ht="40" customHeight="1">
      <x:c r="B2494" s="7" t="str">
        <x:v>RAP-PT-2488</x:v>
      </x:c>
      <x:c r="C2494" s="7" t="str">
        <x:v>REA-T-B1-FCE-04-P</x:v>
      </x:c>
      <x:c r="D2494" s="7" t="str">
        <x:v>REA-T-B1</x:v>
      </x:c>
      <x:c r="E2494" s="7" t="str">
        <x:v>FUNCTIONAL TWIN</x:v>
      </x:c>
      <x:c r="F2494" s="7" t="str">
        <x:v>PTC-B</x:v>
      </x:c>
      <x:c r="G2494" s="7" t="str">
        <x:v>BL-X</x:v>
      </x:c>
      <x:c r="H2494" s="7" t="str">
        <x:v>FCE-04</x:v>
      </x:c>
      <x:c r="I2494" s="7" t="str">
        <x:v>primary</x:v>
      </x:c>
      <x:c r="J2494" s="7" t="str">
        <x:v>T04</x:v>
      </x:c>
      <x:c r="K2494" s="10" t="str">
        <x:v>challenged mechanism cannot reach final state</x:v>
      </x:c>
      <x:c r="L2494" s="7" t="n">
        <x:v>3</x:v>
      </x:c>
      <x:c r="M2494" s="10" t="str">
        <x:v>obstruction detected; alternate path safe</x:v>
      </x:c>
      <x:c r="N2494" s="7" t="str"/>
      <x:c r="O2494" s="7" t="str"/>
      <x:c r="P2494" s="7" t="str"/>
      <x:c r="Q2494" s="7" t="str"/>
      <x:c r="R2494" s="7" t="str"/>
      <x:c r="S2494" s="7" t="str"/>
      <x:c r="T2494" s="7" t="str">
        <x:f>IF(S2494="","OPEN",IF(OR(N2494="",O2494="",P2494&lt;&gt;"SAFE",NOT(ISNUMBER(Q2494)),Q2494&gt;L2494,AND(E2494="FUNCTIONAL TWIN",R2494="")),"FAIL","PASS"))</x:f>
        <x:v>OPEN</x:v>
      </x:c>
    </x:row>
    <x:row r="2495" ht="40" customHeight="1">
      <x:c r="B2495" s="7" t="str">
        <x:v>RAP-PT-2489</x:v>
      </x:c>
      <x:c r="C2495" s="7" t="str">
        <x:v>REA-T-B1-FCE-04-D</x:v>
      </x:c>
      <x:c r="D2495" s="7" t="str">
        <x:v>REA-T-B1</x:v>
      </x:c>
      <x:c r="E2495" s="7" t="str">
        <x:v>FUNCTIONAL TWIN</x:v>
      </x:c>
      <x:c r="F2495" s="7" t="str">
        <x:v>PTC-B</x:v>
      </x:c>
      <x:c r="G2495" s="7" t="str">
        <x:v>BL-X</x:v>
      </x:c>
      <x:c r="H2495" s="7" t="str">
        <x:v>FCE-04</x:v>
      </x:c>
      <x:c r="I2495" s="7" t="str">
        <x:v>diverse</x:v>
      </x:c>
      <x:c r="J2495" s="7" t="str">
        <x:v>T01</x:v>
      </x:c>
      <x:c r="K2495" s="10" t="str">
        <x:v>challenged path receives no command</x:v>
      </x:c>
      <x:c r="L2495" s="7" t="n">
        <x:v>3</x:v>
      </x:c>
      <x:c r="M2495" s="10" t="str">
        <x:v>failure detected; alternate path safe</x:v>
      </x:c>
      <x:c r="N2495" s="7" t="str"/>
      <x:c r="O2495" s="7" t="str"/>
      <x:c r="P2495" s="7" t="str"/>
      <x:c r="Q2495" s="7" t="str"/>
      <x:c r="R2495" s="7" t="str"/>
      <x:c r="S2495" s="7" t="str"/>
      <x:c r="T2495" s="7" t="str">
        <x:f>IF(S2495="","OPEN",IF(OR(N2495="",O2495="",P2495&lt;&gt;"SAFE",NOT(ISNUMBER(Q2495)),Q2495&gt;L2495,AND(E2495="FUNCTIONAL TWIN",R2495="")),"FAIL","PASS"))</x:f>
        <x:v>OPEN</x:v>
      </x:c>
    </x:row>
    <x:row r="2496" ht="40" customHeight="1">
      <x:c r="B2496" s="7" t="str">
        <x:v>RAP-PT-2490</x:v>
      </x:c>
      <x:c r="C2496" s="7" t="str">
        <x:v>REA-T-B1-FCE-04-D</x:v>
      </x:c>
      <x:c r="D2496" s="7" t="str">
        <x:v>REA-T-B1</x:v>
      </x:c>
      <x:c r="E2496" s="7" t="str">
        <x:v>FUNCTIONAL TWIN</x:v>
      </x:c>
      <x:c r="F2496" s="7" t="str">
        <x:v>PTC-B</x:v>
      </x:c>
      <x:c r="G2496" s="7" t="str">
        <x:v>BL-X</x:v>
      </x:c>
      <x:c r="H2496" s="7" t="str">
        <x:v>FCE-04</x:v>
      </x:c>
      <x:c r="I2496" s="7" t="str">
        <x:v>diverse</x:v>
      </x:c>
      <x:c r="J2496" s="7" t="str">
        <x:v>T02</x:v>
      </x:c>
      <x:c r="K2496" s="10" t="str">
        <x:v>challenged path has no usable motive energy</x:v>
      </x:c>
      <x:c r="L2496" s="7" t="n">
        <x:v>3</x:v>
      </x:c>
      <x:c r="M2496" s="10" t="str">
        <x:v>failure detected; alternate path safe</x:v>
      </x:c>
      <x:c r="N2496" s="7" t="str"/>
      <x:c r="O2496" s="7" t="str"/>
      <x:c r="P2496" s="7" t="str"/>
      <x:c r="Q2496" s="7" t="str"/>
      <x:c r="R2496" s="7" t="str"/>
      <x:c r="S2496" s="7" t="str"/>
      <x:c r="T2496" s="7" t="str">
        <x:f>IF(S2496="","OPEN",IF(OR(N2496="",O2496="",P2496&lt;&gt;"SAFE",NOT(ISNUMBER(Q2496)),Q2496&gt;L2496,AND(E2496="FUNCTIONAL TWIN",R2496="")),"FAIL","PASS"))</x:f>
        <x:v>OPEN</x:v>
      </x:c>
    </x:row>
    <x:row r="2497" ht="40" customHeight="1">
      <x:c r="B2497" s="7" t="str">
        <x:v>RAP-PT-2491</x:v>
      </x:c>
      <x:c r="C2497" s="7" t="str">
        <x:v>REA-T-B1-FCE-04-D</x:v>
      </x:c>
      <x:c r="D2497" s="7" t="str">
        <x:v>REA-T-B1</x:v>
      </x:c>
      <x:c r="E2497" s="7" t="str">
        <x:v>FUNCTIONAL TWIN</x:v>
      </x:c>
      <x:c r="F2497" s="7" t="str">
        <x:v>PTC-B</x:v>
      </x:c>
      <x:c r="G2497" s="7" t="str">
        <x:v>BL-X</x:v>
      </x:c>
      <x:c r="H2497" s="7" t="str">
        <x:v>FCE-04</x:v>
      </x:c>
      <x:c r="I2497" s="7" t="str">
        <x:v>diverse</x:v>
      </x:c>
      <x:c r="J2497" s="7" t="str">
        <x:v>T03</x:v>
      </x:c>
      <x:c r="K2497" s="10" t="str">
        <x:v>challenged path reports safe while element remains unsafe</x:v>
      </x:c>
      <x:c r="L2497" s="7" t="n">
        <x:v>3</x:v>
      </x:c>
      <x:c r="M2497" s="10" t="str">
        <x:v>false indication rejected; alternate path safe</x:v>
      </x:c>
      <x:c r="N2497" s="7" t="str"/>
      <x:c r="O2497" s="7" t="str"/>
      <x:c r="P2497" s="7" t="str"/>
      <x:c r="Q2497" s="7" t="str"/>
      <x:c r="R2497" s="7" t="str"/>
      <x:c r="S2497" s="7" t="str"/>
      <x:c r="T2497" s="7" t="str">
        <x:f>IF(S2497="","OPEN",IF(OR(N2497="",O2497="",P2497&lt;&gt;"SAFE",NOT(ISNUMBER(Q2497)),Q2497&gt;L2497,AND(E2497="FUNCTIONAL TWIN",R2497="")),"FAIL","PASS"))</x:f>
        <x:v>OPEN</x:v>
      </x:c>
    </x:row>
    <x:row r="2498" ht="40" customHeight="1">
      <x:c r="B2498" s="7" t="str">
        <x:v>RAP-PT-2492</x:v>
      </x:c>
      <x:c r="C2498" s="7" t="str">
        <x:v>REA-T-B1-FCE-04-D</x:v>
      </x:c>
      <x:c r="D2498" s="7" t="str">
        <x:v>REA-T-B1</x:v>
      </x:c>
      <x:c r="E2498" s="7" t="str">
        <x:v>FUNCTIONAL TWIN</x:v>
      </x:c>
      <x:c r="F2498" s="7" t="str">
        <x:v>PTC-B</x:v>
      </x:c>
      <x:c r="G2498" s="7" t="str">
        <x:v>BL-X</x:v>
      </x:c>
      <x:c r="H2498" s="7" t="str">
        <x:v>FCE-04</x:v>
      </x:c>
      <x:c r="I2498" s="7" t="str">
        <x:v>diverse</x:v>
      </x:c>
      <x:c r="J2498" s="7" t="str">
        <x:v>T04</x:v>
      </x:c>
      <x:c r="K2498" s="10" t="str">
        <x:v>challenged mechanism cannot reach final state</x:v>
      </x:c>
      <x:c r="L2498" s="7" t="n">
        <x:v>3</x:v>
      </x:c>
      <x:c r="M2498" s="10" t="str">
        <x:v>obstruction detected; alternate path safe</x:v>
      </x:c>
      <x:c r="N2498" s="7" t="str"/>
      <x:c r="O2498" s="7" t="str"/>
      <x:c r="P2498" s="7" t="str"/>
      <x:c r="Q2498" s="7" t="str"/>
      <x:c r="R2498" s="7" t="str"/>
      <x:c r="S2498" s="7" t="str"/>
      <x:c r="T2498" s="7" t="str">
        <x:f>IF(S2498="","OPEN",IF(OR(N2498="",O2498="",P2498&lt;&gt;"SAFE",NOT(ISNUMBER(Q2498)),Q2498&gt;L2498,AND(E2498="FUNCTIONAL TWIN",R2498="")),"FAIL","PASS"))</x:f>
        <x:v>OPEN</x:v>
      </x:c>
    </x:row>
    <x:row r="2499" ht="40" customHeight="1">
      <x:c r="B2499" s="7" t="str">
        <x:v>RAP-PT-2493</x:v>
      </x:c>
      <x:c r="C2499" s="7" t="str">
        <x:v>REA-T-B1-FCE-04-M</x:v>
      </x:c>
      <x:c r="D2499" s="7" t="str">
        <x:v>REA-T-B1</x:v>
      </x:c>
      <x:c r="E2499" s="7" t="str">
        <x:v>FUNCTIONAL TWIN</x:v>
      </x:c>
      <x:c r="F2499" s="7" t="str">
        <x:v>PTC-B</x:v>
      </x:c>
      <x:c r="G2499" s="7" t="str">
        <x:v>BL-X</x:v>
      </x:c>
      <x:c r="H2499" s="7" t="str">
        <x:v>FCE-04</x:v>
      </x:c>
      <x:c r="I2499" s="7" t="str">
        <x:v>manual/passive</x:v>
      </x:c>
      <x:c r="J2499" s="7" t="str">
        <x:v>T01</x:v>
      </x:c>
      <x:c r="K2499" s="10" t="str">
        <x:v>challenged path receives no command</x:v>
      </x:c>
      <x:c r="L2499" s="7" t="n">
        <x:v>3</x:v>
      </x:c>
      <x:c r="M2499" s="10" t="str">
        <x:v>failure detected; alternate path safe</x:v>
      </x:c>
      <x:c r="N2499" s="7" t="str"/>
      <x:c r="O2499" s="7" t="str"/>
      <x:c r="P2499" s="7" t="str"/>
      <x:c r="Q2499" s="7" t="str"/>
      <x:c r="R2499" s="7" t="str"/>
      <x:c r="S2499" s="7" t="str"/>
      <x:c r="T2499" s="7" t="str">
        <x:f>IF(S2499="","OPEN",IF(OR(N2499="",O2499="",P2499&lt;&gt;"SAFE",NOT(ISNUMBER(Q2499)),Q2499&gt;L2499,AND(E2499="FUNCTIONAL TWIN",R2499="")),"FAIL","PASS"))</x:f>
        <x:v>OPEN</x:v>
      </x:c>
    </x:row>
    <x:row r="2500" ht="40" customHeight="1">
      <x:c r="B2500" s="7" t="str">
        <x:v>RAP-PT-2494</x:v>
      </x:c>
      <x:c r="C2500" s="7" t="str">
        <x:v>REA-T-B1-FCE-04-M</x:v>
      </x:c>
      <x:c r="D2500" s="7" t="str">
        <x:v>REA-T-B1</x:v>
      </x:c>
      <x:c r="E2500" s="7" t="str">
        <x:v>FUNCTIONAL TWIN</x:v>
      </x:c>
      <x:c r="F2500" s="7" t="str">
        <x:v>PTC-B</x:v>
      </x:c>
      <x:c r="G2500" s="7" t="str">
        <x:v>BL-X</x:v>
      </x:c>
      <x:c r="H2500" s="7" t="str">
        <x:v>FCE-04</x:v>
      </x:c>
      <x:c r="I2500" s="7" t="str">
        <x:v>manual/passive</x:v>
      </x:c>
      <x:c r="J2500" s="7" t="str">
        <x:v>T02</x:v>
      </x:c>
      <x:c r="K2500" s="10" t="str">
        <x:v>challenged path has no usable motive energy</x:v>
      </x:c>
      <x:c r="L2500" s="7" t="n">
        <x:v>3</x:v>
      </x:c>
      <x:c r="M2500" s="10" t="str">
        <x:v>failure detected; alternate path safe</x:v>
      </x:c>
      <x:c r="N2500" s="7" t="str"/>
      <x:c r="O2500" s="7" t="str"/>
      <x:c r="P2500" s="7" t="str"/>
      <x:c r="Q2500" s="7" t="str"/>
      <x:c r="R2500" s="7" t="str"/>
      <x:c r="S2500" s="7" t="str"/>
      <x:c r="T2500" s="7" t="str">
        <x:f>IF(S2500="","OPEN",IF(OR(N2500="",O2500="",P2500&lt;&gt;"SAFE",NOT(ISNUMBER(Q2500)),Q2500&gt;L2500,AND(E2500="FUNCTIONAL TWIN",R2500="")),"FAIL","PASS"))</x:f>
        <x:v>OPEN</x:v>
      </x:c>
    </x:row>
    <x:row r="2501" ht="40" customHeight="1">
      <x:c r="B2501" s="7" t="str">
        <x:v>RAP-PT-2495</x:v>
      </x:c>
      <x:c r="C2501" s="7" t="str">
        <x:v>REA-T-B1-FCE-04-M</x:v>
      </x:c>
      <x:c r="D2501" s="7" t="str">
        <x:v>REA-T-B1</x:v>
      </x:c>
      <x:c r="E2501" s="7" t="str">
        <x:v>FUNCTIONAL TWIN</x:v>
      </x:c>
      <x:c r="F2501" s="7" t="str">
        <x:v>PTC-B</x:v>
      </x:c>
      <x:c r="G2501" s="7" t="str">
        <x:v>BL-X</x:v>
      </x:c>
      <x:c r="H2501" s="7" t="str">
        <x:v>FCE-04</x:v>
      </x:c>
      <x:c r="I2501" s="7" t="str">
        <x:v>manual/passive</x:v>
      </x:c>
      <x:c r="J2501" s="7" t="str">
        <x:v>T03</x:v>
      </x:c>
      <x:c r="K2501" s="10" t="str">
        <x:v>challenged path reports safe while element remains unsafe</x:v>
      </x:c>
      <x:c r="L2501" s="7" t="n">
        <x:v>3</x:v>
      </x:c>
      <x:c r="M2501" s="10" t="str">
        <x:v>false indication rejected; alternate path safe</x:v>
      </x:c>
      <x:c r="N2501" s="7" t="str"/>
      <x:c r="O2501" s="7" t="str"/>
      <x:c r="P2501" s="7" t="str"/>
      <x:c r="Q2501" s="7" t="str"/>
      <x:c r="R2501" s="7" t="str"/>
      <x:c r="S2501" s="7" t="str"/>
      <x:c r="T2501" s="7" t="str">
        <x:f>IF(S2501="","OPEN",IF(OR(N2501="",O2501="",P2501&lt;&gt;"SAFE",NOT(ISNUMBER(Q2501)),Q2501&gt;L2501,AND(E2501="FUNCTIONAL TWIN",R2501="")),"FAIL","PASS"))</x:f>
        <x:v>OPEN</x:v>
      </x:c>
    </x:row>
    <x:row r="2502" ht="40" customHeight="1">
      <x:c r="B2502" s="7" t="str">
        <x:v>RAP-PT-2496</x:v>
      </x:c>
      <x:c r="C2502" s="7" t="str">
        <x:v>REA-T-B1-FCE-04-M</x:v>
      </x:c>
      <x:c r="D2502" s="7" t="str">
        <x:v>REA-T-B1</x:v>
      </x:c>
      <x:c r="E2502" s="7" t="str">
        <x:v>FUNCTIONAL TWIN</x:v>
      </x:c>
      <x:c r="F2502" s="7" t="str">
        <x:v>PTC-B</x:v>
      </x:c>
      <x:c r="G2502" s="7" t="str">
        <x:v>BL-X</x:v>
      </x:c>
      <x:c r="H2502" s="7" t="str">
        <x:v>FCE-04</x:v>
      </x:c>
      <x:c r="I2502" s="7" t="str">
        <x:v>manual/passive</x:v>
      </x:c>
      <x:c r="J2502" s="7" t="str">
        <x:v>T04</x:v>
      </x:c>
      <x:c r="K2502" s="10" t="str">
        <x:v>challenged mechanism cannot reach final state</x:v>
      </x:c>
      <x:c r="L2502" s="7" t="n">
        <x:v>3</x:v>
      </x:c>
      <x:c r="M2502" s="10" t="str">
        <x:v>obstruction detected; alternate path safe</x:v>
      </x:c>
      <x:c r="N2502" s="7" t="str"/>
      <x:c r="O2502" s="7" t="str"/>
      <x:c r="P2502" s="7" t="str"/>
      <x:c r="Q2502" s="7" t="str"/>
      <x:c r="R2502" s="7" t="str"/>
      <x:c r="S2502" s="7" t="str"/>
      <x:c r="T2502" s="7" t="str">
        <x:f>IF(S2502="","OPEN",IF(OR(N2502="",O2502="",P2502&lt;&gt;"SAFE",NOT(ISNUMBER(Q2502)),Q2502&gt;L2502,AND(E2502="FUNCTIONAL TWIN",R2502="")),"FAIL","PASS"))</x:f>
        <x:v>OPEN</x:v>
      </x:c>
    </x:row>
    <x:row r="2503" ht="40" customHeight="1">
      <x:c r="B2503" s="7" t="str">
        <x:v>RAP-PT-2497</x:v>
      </x:c>
      <x:c r="C2503" s="7" t="str">
        <x:v>REA-T-B1-FCE-05-P</x:v>
      </x:c>
      <x:c r="D2503" s="7" t="str">
        <x:v>REA-T-B1</x:v>
      </x:c>
      <x:c r="E2503" s="7" t="str">
        <x:v>FUNCTIONAL TWIN</x:v>
      </x:c>
      <x:c r="F2503" s="7" t="str">
        <x:v>PTC-B</x:v>
      </x:c>
      <x:c r="G2503" s="7" t="str">
        <x:v>BL-X</x:v>
      </x:c>
      <x:c r="H2503" s="7" t="str">
        <x:v>FCE-05</x:v>
      </x:c>
      <x:c r="I2503" s="7" t="str">
        <x:v>primary</x:v>
      </x:c>
      <x:c r="J2503" s="7" t="str">
        <x:v>T01</x:v>
      </x:c>
      <x:c r="K2503" s="10" t="str">
        <x:v>challenged path receives no command</x:v>
      </x:c>
      <x:c r="L2503" s="7" t="n">
        <x:v>5</x:v>
      </x:c>
      <x:c r="M2503" s="10" t="str">
        <x:v>failure detected; alternate path safe</x:v>
      </x:c>
      <x:c r="N2503" s="7" t="str"/>
      <x:c r="O2503" s="7" t="str"/>
      <x:c r="P2503" s="7" t="str"/>
      <x:c r="Q2503" s="7" t="str"/>
      <x:c r="R2503" s="7" t="str"/>
      <x:c r="S2503" s="7" t="str"/>
      <x:c r="T2503" s="7" t="str">
        <x:f>IF(S2503="","OPEN",IF(OR(N2503="",O2503="",P2503&lt;&gt;"SAFE",NOT(ISNUMBER(Q2503)),Q2503&gt;L2503,AND(E2503="FUNCTIONAL TWIN",R2503="")),"FAIL","PASS"))</x:f>
        <x:v>OPEN</x:v>
      </x:c>
    </x:row>
    <x:row r="2504" ht="40" customHeight="1">
      <x:c r="B2504" s="7" t="str">
        <x:v>RAP-PT-2498</x:v>
      </x:c>
      <x:c r="C2504" s="7" t="str">
        <x:v>REA-T-B1-FCE-05-P</x:v>
      </x:c>
      <x:c r="D2504" s="7" t="str">
        <x:v>REA-T-B1</x:v>
      </x:c>
      <x:c r="E2504" s="7" t="str">
        <x:v>FUNCTIONAL TWIN</x:v>
      </x:c>
      <x:c r="F2504" s="7" t="str">
        <x:v>PTC-B</x:v>
      </x:c>
      <x:c r="G2504" s="7" t="str">
        <x:v>BL-X</x:v>
      </x:c>
      <x:c r="H2504" s="7" t="str">
        <x:v>FCE-05</x:v>
      </x:c>
      <x:c r="I2504" s="7" t="str">
        <x:v>primary</x:v>
      </x:c>
      <x:c r="J2504" s="7" t="str">
        <x:v>T02</x:v>
      </x:c>
      <x:c r="K2504" s="10" t="str">
        <x:v>challenged path has no usable motive energy</x:v>
      </x:c>
      <x:c r="L2504" s="7" t="n">
        <x:v>5</x:v>
      </x:c>
      <x:c r="M2504" s="10" t="str">
        <x:v>failure detected; alternate path safe</x:v>
      </x:c>
      <x:c r="N2504" s="7" t="str"/>
      <x:c r="O2504" s="7" t="str"/>
      <x:c r="P2504" s="7" t="str"/>
      <x:c r="Q2504" s="7" t="str"/>
      <x:c r="R2504" s="7" t="str"/>
      <x:c r="S2504" s="7" t="str"/>
      <x:c r="T2504" s="7" t="str">
        <x:f>IF(S2504="","OPEN",IF(OR(N2504="",O2504="",P2504&lt;&gt;"SAFE",NOT(ISNUMBER(Q2504)),Q2504&gt;L2504,AND(E2504="FUNCTIONAL TWIN",R2504="")),"FAIL","PASS"))</x:f>
        <x:v>OPEN</x:v>
      </x:c>
    </x:row>
    <x:row r="2505" ht="40" customHeight="1">
      <x:c r="B2505" s="7" t="str">
        <x:v>RAP-PT-2499</x:v>
      </x:c>
      <x:c r="C2505" s="7" t="str">
        <x:v>REA-T-B1-FCE-05-P</x:v>
      </x:c>
      <x:c r="D2505" s="7" t="str">
        <x:v>REA-T-B1</x:v>
      </x:c>
      <x:c r="E2505" s="7" t="str">
        <x:v>FUNCTIONAL TWIN</x:v>
      </x:c>
      <x:c r="F2505" s="7" t="str">
        <x:v>PTC-B</x:v>
      </x:c>
      <x:c r="G2505" s="7" t="str">
        <x:v>BL-X</x:v>
      </x:c>
      <x:c r="H2505" s="7" t="str">
        <x:v>FCE-05</x:v>
      </x:c>
      <x:c r="I2505" s="7" t="str">
        <x:v>primary</x:v>
      </x:c>
      <x:c r="J2505" s="7" t="str">
        <x:v>T03</x:v>
      </x:c>
      <x:c r="K2505" s="10" t="str">
        <x:v>challenged path reports safe while element remains unsafe</x:v>
      </x:c>
      <x:c r="L2505" s="7" t="n">
        <x:v>5</x:v>
      </x:c>
      <x:c r="M2505" s="10" t="str">
        <x:v>false indication rejected; alternate path safe</x:v>
      </x:c>
      <x:c r="N2505" s="7" t="str"/>
      <x:c r="O2505" s="7" t="str"/>
      <x:c r="P2505" s="7" t="str"/>
      <x:c r="Q2505" s="7" t="str"/>
      <x:c r="R2505" s="7" t="str"/>
      <x:c r="S2505" s="7" t="str"/>
      <x:c r="T2505" s="7" t="str">
        <x:f>IF(S2505="","OPEN",IF(OR(N2505="",O2505="",P2505&lt;&gt;"SAFE",NOT(ISNUMBER(Q2505)),Q2505&gt;L2505,AND(E2505="FUNCTIONAL TWIN",R2505="")),"FAIL","PASS"))</x:f>
        <x:v>OPEN</x:v>
      </x:c>
    </x:row>
    <x:row r="2506" ht="40" customHeight="1">
      <x:c r="B2506" s="7" t="str">
        <x:v>RAP-PT-2500</x:v>
      </x:c>
      <x:c r="C2506" s="7" t="str">
        <x:v>REA-T-B1-FCE-05-P</x:v>
      </x:c>
      <x:c r="D2506" s="7" t="str">
        <x:v>REA-T-B1</x:v>
      </x:c>
      <x:c r="E2506" s="7" t="str">
        <x:v>FUNCTIONAL TWIN</x:v>
      </x:c>
      <x:c r="F2506" s="7" t="str">
        <x:v>PTC-B</x:v>
      </x:c>
      <x:c r="G2506" s="7" t="str">
        <x:v>BL-X</x:v>
      </x:c>
      <x:c r="H2506" s="7" t="str">
        <x:v>FCE-05</x:v>
      </x:c>
      <x:c r="I2506" s="7" t="str">
        <x:v>primary</x:v>
      </x:c>
      <x:c r="J2506" s="7" t="str">
        <x:v>T04</x:v>
      </x:c>
      <x:c r="K2506" s="10" t="str">
        <x:v>challenged mechanism cannot reach final state</x:v>
      </x:c>
      <x:c r="L2506" s="7" t="n">
        <x:v>5</x:v>
      </x:c>
      <x:c r="M2506" s="10" t="str">
        <x:v>obstruction detected; alternate path safe</x:v>
      </x:c>
      <x:c r="N2506" s="7" t="str"/>
      <x:c r="O2506" s="7" t="str"/>
      <x:c r="P2506" s="7" t="str"/>
      <x:c r="Q2506" s="7" t="str"/>
      <x:c r="R2506" s="7" t="str"/>
      <x:c r="S2506" s="7" t="str"/>
      <x:c r="T2506" s="7" t="str">
        <x:f>IF(S2506="","OPEN",IF(OR(N2506="",O2506="",P2506&lt;&gt;"SAFE",NOT(ISNUMBER(Q2506)),Q2506&gt;L2506,AND(E2506="FUNCTIONAL TWIN",R2506="")),"FAIL","PASS"))</x:f>
        <x:v>OPEN</x:v>
      </x:c>
    </x:row>
    <x:row r="2507" ht="40" customHeight="1">
      <x:c r="B2507" s="7" t="str">
        <x:v>RAP-PT-2501</x:v>
      </x:c>
      <x:c r="C2507" s="7" t="str">
        <x:v>REA-T-B1-FCE-05-D</x:v>
      </x:c>
      <x:c r="D2507" s="7" t="str">
        <x:v>REA-T-B1</x:v>
      </x:c>
      <x:c r="E2507" s="7" t="str">
        <x:v>FUNCTIONAL TWIN</x:v>
      </x:c>
      <x:c r="F2507" s="7" t="str">
        <x:v>PTC-B</x:v>
      </x:c>
      <x:c r="G2507" s="7" t="str">
        <x:v>BL-X</x:v>
      </x:c>
      <x:c r="H2507" s="7" t="str">
        <x:v>FCE-05</x:v>
      </x:c>
      <x:c r="I2507" s="7" t="str">
        <x:v>diverse</x:v>
      </x:c>
      <x:c r="J2507" s="7" t="str">
        <x:v>T01</x:v>
      </x:c>
      <x:c r="K2507" s="10" t="str">
        <x:v>challenged path receives no command</x:v>
      </x:c>
      <x:c r="L2507" s="7" t="n">
        <x:v>5</x:v>
      </x:c>
      <x:c r="M2507" s="10" t="str">
        <x:v>failure detected; alternate path safe</x:v>
      </x:c>
      <x:c r="N2507" s="7" t="str"/>
      <x:c r="O2507" s="7" t="str"/>
      <x:c r="P2507" s="7" t="str"/>
      <x:c r="Q2507" s="7" t="str"/>
      <x:c r="R2507" s="7" t="str"/>
      <x:c r="S2507" s="7" t="str"/>
      <x:c r="T2507" s="7" t="str">
        <x:f>IF(S2507="","OPEN",IF(OR(N2507="",O2507="",P2507&lt;&gt;"SAFE",NOT(ISNUMBER(Q2507)),Q2507&gt;L2507,AND(E2507="FUNCTIONAL TWIN",R2507="")),"FAIL","PASS"))</x:f>
        <x:v>OPEN</x:v>
      </x:c>
    </x:row>
    <x:row r="2508" ht="40" customHeight="1">
      <x:c r="B2508" s="7" t="str">
        <x:v>RAP-PT-2502</x:v>
      </x:c>
      <x:c r="C2508" s="7" t="str">
        <x:v>REA-T-B1-FCE-05-D</x:v>
      </x:c>
      <x:c r="D2508" s="7" t="str">
        <x:v>REA-T-B1</x:v>
      </x:c>
      <x:c r="E2508" s="7" t="str">
        <x:v>FUNCTIONAL TWIN</x:v>
      </x:c>
      <x:c r="F2508" s="7" t="str">
        <x:v>PTC-B</x:v>
      </x:c>
      <x:c r="G2508" s="7" t="str">
        <x:v>BL-X</x:v>
      </x:c>
      <x:c r="H2508" s="7" t="str">
        <x:v>FCE-05</x:v>
      </x:c>
      <x:c r="I2508" s="7" t="str">
        <x:v>diverse</x:v>
      </x:c>
      <x:c r="J2508" s="7" t="str">
        <x:v>T02</x:v>
      </x:c>
      <x:c r="K2508" s="10" t="str">
        <x:v>challenged path has no usable motive energy</x:v>
      </x:c>
      <x:c r="L2508" s="7" t="n">
        <x:v>5</x:v>
      </x:c>
      <x:c r="M2508" s="10" t="str">
        <x:v>failure detected; alternate path safe</x:v>
      </x:c>
      <x:c r="N2508" s="7" t="str"/>
      <x:c r="O2508" s="7" t="str"/>
      <x:c r="P2508" s="7" t="str"/>
      <x:c r="Q2508" s="7" t="str"/>
      <x:c r="R2508" s="7" t="str"/>
      <x:c r="S2508" s="7" t="str"/>
      <x:c r="T2508" s="7" t="str">
        <x:f>IF(S2508="","OPEN",IF(OR(N2508="",O2508="",P2508&lt;&gt;"SAFE",NOT(ISNUMBER(Q2508)),Q2508&gt;L2508,AND(E2508="FUNCTIONAL TWIN",R2508="")),"FAIL","PASS"))</x:f>
        <x:v>OPEN</x:v>
      </x:c>
    </x:row>
    <x:row r="2509" ht="40" customHeight="1">
      <x:c r="B2509" s="7" t="str">
        <x:v>RAP-PT-2503</x:v>
      </x:c>
      <x:c r="C2509" s="7" t="str">
        <x:v>REA-T-B1-FCE-05-D</x:v>
      </x:c>
      <x:c r="D2509" s="7" t="str">
        <x:v>REA-T-B1</x:v>
      </x:c>
      <x:c r="E2509" s="7" t="str">
        <x:v>FUNCTIONAL TWIN</x:v>
      </x:c>
      <x:c r="F2509" s="7" t="str">
        <x:v>PTC-B</x:v>
      </x:c>
      <x:c r="G2509" s="7" t="str">
        <x:v>BL-X</x:v>
      </x:c>
      <x:c r="H2509" s="7" t="str">
        <x:v>FCE-05</x:v>
      </x:c>
      <x:c r="I2509" s="7" t="str">
        <x:v>diverse</x:v>
      </x:c>
      <x:c r="J2509" s="7" t="str">
        <x:v>T03</x:v>
      </x:c>
      <x:c r="K2509" s="10" t="str">
        <x:v>challenged path reports safe while element remains unsafe</x:v>
      </x:c>
      <x:c r="L2509" s="7" t="n">
        <x:v>5</x:v>
      </x:c>
      <x:c r="M2509" s="10" t="str">
        <x:v>false indication rejected; alternate path safe</x:v>
      </x:c>
      <x:c r="N2509" s="7" t="str"/>
      <x:c r="O2509" s="7" t="str"/>
      <x:c r="P2509" s="7" t="str"/>
      <x:c r="Q2509" s="7" t="str"/>
      <x:c r="R2509" s="7" t="str"/>
      <x:c r="S2509" s="7" t="str"/>
      <x:c r="T2509" s="7" t="str">
        <x:f>IF(S2509="","OPEN",IF(OR(N2509="",O2509="",P2509&lt;&gt;"SAFE",NOT(ISNUMBER(Q2509)),Q2509&gt;L2509,AND(E2509="FUNCTIONAL TWIN",R2509="")),"FAIL","PASS"))</x:f>
        <x:v>OPEN</x:v>
      </x:c>
    </x:row>
    <x:row r="2510" ht="40" customHeight="1">
      <x:c r="B2510" s="7" t="str">
        <x:v>RAP-PT-2504</x:v>
      </x:c>
      <x:c r="C2510" s="7" t="str">
        <x:v>REA-T-B1-FCE-05-D</x:v>
      </x:c>
      <x:c r="D2510" s="7" t="str">
        <x:v>REA-T-B1</x:v>
      </x:c>
      <x:c r="E2510" s="7" t="str">
        <x:v>FUNCTIONAL TWIN</x:v>
      </x:c>
      <x:c r="F2510" s="7" t="str">
        <x:v>PTC-B</x:v>
      </x:c>
      <x:c r="G2510" s="7" t="str">
        <x:v>BL-X</x:v>
      </x:c>
      <x:c r="H2510" s="7" t="str">
        <x:v>FCE-05</x:v>
      </x:c>
      <x:c r="I2510" s="7" t="str">
        <x:v>diverse</x:v>
      </x:c>
      <x:c r="J2510" s="7" t="str">
        <x:v>T04</x:v>
      </x:c>
      <x:c r="K2510" s="10" t="str">
        <x:v>challenged mechanism cannot reach final state</x:v>
      </x:c>
      <x:c r="L2510" s="7" t="n">
        <x:v>5</x:v>
      </x:c>
      <x:c r="M2510" s="10" t="str">
        <x:v>obstruction detected; alternate path safe</x:v>
      </x:c>
      <x:c r="N2510" s="7" t="str"/>
      <x:c r="O2510" s="7" t="str"/>
      <x:c r="P2510" s="7" t="str"/>
      <x:c r="Q2510" s="7" t="str"/>
      <x:c r="R2510" s="7" t="str"/>
      <x:c r="S2510" s="7" t="str"/>
      <x:c r="T2510" s="7" t="str">
        <x:f>IF(S2510="","OPEN",IF(OR(N2510="",O2510="",P2510&lt;&gt;"SAFE",NOT(ISNUMBER(Q2510)),Q2510&gt;L2510,AND(E2510="FUNCTIONAL TWIN",R2510="")),"FAIL","PASS"))</x:f>
        <x:v>OPEN</x:v>
      </x:c>
    </x:row>
    <x:row r="2511" ht="40" customHeight="1">
      <x:c r="B2511" s="7" t="str">
        <x:v>RAP-PT-2505</x:v>
      </x:c>
      <x:c r="C2511" s="7" t="str">
        <x:v>REA-T-B1-FCE-05-M</x:v>
      </x:c>
      <x:c r="D2511" s="7" t="str">
        <x:v>REA-T-B1</x:v>
      </x:c>
      <x:c r="E2511" s="7" t="str">
        <x:v>FUNCTIONAL TWIN</x:v>
      </x:c>
      <x:c r="F2511" s="7" t="str">
        <x:v>PTC-B</x:v>
      </x:c>
      <x:c r="G2511" s="7" t="str">
        <x:v>BL-X</x:v>
      </x:c>
      <x:c r="H2511" s="7" t="str">
        <x:v>FCE-05</x:v>
      </x:c>
      <x:c r="I2511" s="7" t="str">
        <x:v>manual/passive</x:v>
      </x:c>
      <x:c r="J2511" s="7" t="str">
        <x:v>T01</x:v>
      </x:c>
      <x:c r="K2511" s="10" t="str">
        <x:v>challenged path receives no command</x:v>
      </x:c>
      <x:c r="L2511" s="7" t="n">
        <x:v>5</x:v>
      </x:c>
      <x:c r="M2511" s="10" t="str">
        <x:v>failure detected; alternate path safe</x:v>
      </x:c>
      <x:c r="N2511" s="7" t="str"/>
      <x:c r="O2511" s="7" t="str"/>
      <x:c r="P2511" s="7" t="str"/>
      <x:c r="Q2511" s="7" t="str"/>
      <x:c r="R2511" s="7" t="str"/>
      <x:c r="S2511" s="7" t="str"/>
      <x:c r="T2511" s="7" t="str">
        <x:f>IF(S2511="","OPEN",IF(OR(N2511="",O2511="",P2511&lt;&gt;"SAFE",NOT(ISNUMBER(Q2511)),Q2511&gt;L2511,AND(E2511="FUNCTIONAL TWIN",R2511="")),"FAIL","PASS"))</x:f>
        <x:v>OPEN</x:v>
      </x:c>
    </x:row>
    <x:row r="2512" ht="40" customHeight="1">
      <x:c r="B2512" s="7" t="str">
        <x:v>RAP-PT-2506</x:v>
      </x:c>
      <x:c r="C2512" s="7" t="str">
        <x:v>REA-T-B1-FCE-05-M</x:v>
      </x:c>
      <x:c r="D2512" s="7" t="str">
        <x:v>REA-T-B1</x:v>
      </x:c>
      <x:c r="E2512" s="7" t="str">
        <x:v>FUNCTIONAL TWIN</x:v>
      </x:c>
      <x:c r="F2512" s="7" t="str">
        <x:v>PTC-B</x:v>
      </x:c>
      <x:c r="G2512" s="7" t="str">
        <x:v>BL-X</x:v>
      </x:c>
      <x:c r="H2512" s="7" t="str">
        <x:v>FCE-05</x:v>
      </x:c>
      <x:c r="I2512" s="7" t="str">
        <x:v>manual/passive</x:v>
      </x:c>
      <x:c r="J2512" s="7" t="str">
        <x:v>T02</x:v>
      </x:c>
      <x:c r="K2512" s="10" t="str">
        <x:v>challenged path has no usable motive energy</x:v>
      </x:c>
      <x:c r="L2512" s="7" t="n">
        <x:v>5</x:v>
      </x:c>
      <x:c r="M2512" s="10" t="str">
        <x:v>failure detected; alternate path safe</x:v>
      </x:c>
      <x:c r="N2512" s="7" t="str"/>
      <x:c r="O2512" s="7" t="str"/>
      <x:c r="P2512" s="7" t="str"/>
      <x:c r="Q2512" s="7" t="str"/>
      <x:c r="R2512" s="7" t="str"/>
      <x:c r="S2512" s="7" t="str"/>
      <x:c r="T2512" s="7" t="str">
        <x:f>IF(S2512="","OPEN",IF(OR(N2512="",O2512="",P2512&lt;&gt;"SAFE",NOT(ISNUMBER(Q2512)),Q2512&gt;L2512,AND(E2512="FUNCTIONAL TWIN",R2512="")),"FAIL","PASS"))</x:f>
        <x:v>OPEN</x:v>
      </x:c>
    </x:row>
    <x:row r="2513" ht="40" customHeight="1">
      <x:c r="B2513" s="7" t="str">
        <x:v>RAP-PT-2507</x:v>
      </x:c>
      <x:c r="C2513" s="7" t="str">
        <x:v>REA-T-B1-FCE-05-M</x:v>
      </x:c>
      <x:c r="D2513" s="7" t="str">
        <x:v>REA-T-B1</x:v>
      </x:c>
      <x:c r="E2513" s="7" t="str">
        <x:v>FUNCTIONAL TWIN</x:v>
      </x:c>
      <x:c r="F2513" s="7" t="str">
        <x:v>PTC-B</x:v>
      </x:c>
      <x:c r="G2513" s="7" t="str">
        <x:v>BL-X</x:v>
      </x:c>
      <x:c r="H2513" s="7" t="str">
        <x:v>FCE-05</x:v>
      </x:c>
      <x:c r="I2513" s="7" t="str">
        <x:v>manual/passive</x:v>
      </x:c>
      <x:c r="J2513" s="7" t="str">
        <x:v>T03</x:v>
      </x:c>
      <x:c r="K2513" s="10" t="str">
        <x:v>challenged path reports safe while element remains unsafe</x:v>
      </x:c>
      <x:c r="L2513" s="7" t="n">
        <x:v>5</x:v>
      </x:c>
      <x:c r="M2513" s="10" t="str">
        <x:v>false indication rejected; alternate path safe</x:v>
      </x:c>
      <x:c r="N2513" s="7" t="str"/>
      <x:c r="O2513" s="7" t="str"/>
      <x:c r="P2513" s="7" t="str"/>
      <x:c r="Q2513" s="7" t="str"/>
      <x:c r="R2513" s="7" t="str"/>
      <x:c r="S2513" s="7" t="str"/>
      <x:c r="T2513" s="7" t="str">
        <x:f>IF(S2513="","OPEN",IF(OR(N2513="",O2513="",P2513&lt;&gt;"SAFE",NOT(ISNUMBER(Q2513)),Q2513&gt;L2513,AND(E2513="FUNCTIONAL TWIN",R2513="")),"FAIL","PASS"))</x:f>
        <x:v>OPEN</x:v>
      </x:c>
    </x:row>
    <x:row r="2514" ht="40" customHeight="1">
      <x:c r="B2514" s="7" t="str">
        <x:v>RAP-PT-2508</x:v>
      </x:c>
      <x:c r="C2514" s="7" t="str">
        <x:v>REA-T-B1-FCE-05-M</x:v>
      </x:c>
      <x:c r="D2514" s="7" t="str">
        <x:v>REA-T-B1</x:v>
      </x:c>
      <x:c r="E2514" s="7" t="str">
        <x:v>FUNCTIONAL TWIN</x:v>
      </x:c>
      <x:c r="F2514" s="7" t="str">
        <x:v>PTC-B</x:v>
      </x:c>
      <x:c r="G2514" s="7" t="str">
        <x:v>BL-X</x:v>
      </x:c>
      <x:c r="H2514" s="7" t="str">
        <x:v>FCE-05</x:v>
      </x:c>
      <x:c r="I2514" s="7" t="str">
        <x:v>manual/passive</x:v>
      </x:c>
      <x:c r="J2514" s="7" t="str">
        <x:v>T04</x:v>
      </x:c>
      <x:c r="K2514" s="10" t="str">
        <x:v>challenged mechanism cannot reach final state</x:v>
      </x:c>
      <x:c r="L2514" s="7" t="n">
        <x:v>5</x:v>
      </x:c>
      <x:c r="M2514" s="10" t="str">
        <x:v>obstruction detected; alternate path safe</x:v>
      </x:c>
      <x:c r="N2514" s="7" t="str"/>
      <x:c r="O2514" s="7" t="str"/>
      <x:c r="P2514" s="7" t="str"/>
      <x:c r="Q2514" s="7" t="str"/>
      <x:c r="R2514" s="7" t="str"/>
      <x:c r="S2514" s="7" t="str"/>
      <x:c r="T2514" s="7" t="str">
        <x:f>IF(S2514="","OPEN",IF(OR(N2514="",O2514="",P2514&lt;&gt;"SAFE",NOT(ISNUMBER(Q2514)),Q2514&gt;L2514,AND(E2514="FUNCTIONAL TWIN",R2514="")),"FAIL","PASS"))</x:f>
        <x:v>OPEN</x:v>
      </x:c>
    </x:row>
    <x:row r="2515" ht="40" customHeight="1">
      <x:c r="B2515" s="7" t="str">
        <x:v>RAP-PT-2509</x:v>
      </x:c>
      <x:c r="C2515" s="7" t="str">
        <x:v>REA-T-B1-FCE-06-P</x:v>
      </x:c>
      <x:c r="D2515" s="7" t="str">
        <x:v>REA-T-B1</x:v>
      </x:c>
      <x:c r="E2515" s="7" t="str">
        <x:v>FUNCTIONAL TWIN</x:v>
      </x:c>
      <x:c r="F2515" s="7" t="str">
        <x:v>PTC-B</x:v>
      </x:c>
      <x:c r="G2515" s="7" t="str">
        <x:v>BL-X</x:v>
      </x:c>
      <x:c r="H2515" s="7" t="str">
        <x:v>FCE-06</x:v>
      </x:c>
      <x:c r="I2515" s="7" t="str">
        <x:v>primary</x:v>
      </x:c>
      <x:c r="J2515" s="7" t="str">
        <x:v>T01</x:v>
      </x:c>
      <x:c r="K2515" s="10" t="str">
        <x:v>challenged path receives no command</x:v>
      </x:c>
      <x:c r="L2515" s="7" t="n">
        <x:v>1</x:v>
      </x:c>
      <x:c r="M2515" s="10" t="str">
        <x:v>failure detected; alternate path safe</x:v>
      </x:c>
      <x:c r="N2515" s="7" t="str"/>
      <x:c r="O2515" s="7" t="str"/>
      <x:c r="P2515" s="7" t="str"/>
      <x:c r="Q2515" s="7" t="str"/>
      <x:c r="R2515" s="7" t="str"/>
      <x:c r="S2515" s="7" t="str"/>
      <x:c r="T2515" s="7" t="str">
        <x:f>IF(S2515="","OPEN",IF(OR(N2515="",O2515="",P2515&lt;&gt;"SAFE",NOT(ISNUMBER(Q2515)),Q2515&gt;L2515,AND(E2515="FUNCTIONAL TWIN",R2515="")),"FAIL","PASS"))</x:f>
        <x:v>OPEN</x:v>
      </x:c>
    </x:row>
    <x:row r="2516" ht="40" customHeight="1">
      <x:c r="B2516" s="7" t="str">
        <x:v>RAP-PT-2510</x:v>
      </x:c>
      <x:c r="C2516" s="7" t="str">
        <x:v>REA-T-B1-FCE-06-P</x:v>
      </x:c>
      <x:c r="D2516" s="7" t="str">
        <x:v>REA-T-B1</x:v>
      </x:c>
      <x:c r="E2516" s="7" t="str">
        <x:v>FUNCTIONAL TWIN</x:v>
      </x:c>
      <x:c r="F2516" s="7" t="str">
        <x:v>PTC-B</x:v>
      </x:c>
      <x:c r="G2516" s="7" t="str">
        <x:v>BL-X</x:v>
      </x:c>
      <x:c r="H2516" s="7" t="str">
        <x:v>FCE-06</x:v>
      </x:c>
      <x:c r="I2516" s="7" t="str">
        <x:v>primary</x:v>
      </x:c>
      <x:c r="J2516" s="7" t="str">
        <x:v>T02</x:v>
      </x:c>
      <x:c r="K2516" s="10" t="str">
        <x:v>challenged path has no usable motive energy</x:v>
      </x:c>
      <x:c r="L2516" s="7" t="n">
        <x:v>1</x:v>
      </x:c>
      <x:c r="M2516" s="10" t="str">
        <x:v>failure detected; alternate path safe</x:v>
      </x:c>
      <x:c r="N2516" s="7" t="str"/>
      <x:c r="O2516" s="7" t="str"/>
      <x:c r="P2516" s="7" t="str"/>
      <x:c r="Q2516" s="7" t="str"/>
      <x:c r="R2516" s="7" t="str"/>
      <x:c r="S2516" s="7" t="str"/>
      <x:c r="T2516" s="7" t="str">
        <x:f>IF(S2516="","OPEN",IF(OR(N2516="",O2516="",P2516&lt;&gt;"SAFE",NOT(ISNUMBER(Q2516)),Q2516&gt;L2516,AND(E2516="FUNCTIONAL TWIN",R2516="")),"FAIL","PASS"))</x:f>
        <x:v>OPEN</x:v>
      </x:c>
    </x:row>
    <x:row r="2517" ht="40" customHeight="1">
      <x:c r="B2517" s="7" t="str">
        <x:v>RAP-PT-2511</x:v>
      </x:c>
      <x:c r="C2517" s="7" t="str">
        <x:v>REA-T-B1-FCE-06-P</x:v>
      </x:c>
      <x:c r="D2517" s="7" t="str">
        <x:v>REA-T-B1</x:v>
      </x:c>
      <x:c r="E2517" s="7" t="str">
        <x:v>FUNCTIONAL TWIN</x:v>
      </x:c>
      <x:c r="F2517" s="7" t="str">
        <x:v>PTC-B</x:v>
      </x:c>
      <x:c r="G2517" s="7" t="str">
        <x:v>BL-X</x:v>
      </x:c>
      <x:c r="H2517" s="7" t="str">
        <x:v>FCE-06</x:v>
      </x:c>
      <x:c r="I2517" s="7" t="str">
        <x:v>primary</x:v>
      </x:c>
      <x:c r="J2517" s="7" t="str">
        <x:v>T03</x:v>
      </x:c>
      <x:c r="K2517" s="10" t="str">
        <x:v>challenged path reports safe while element remains unsafe</x:v>
      </x:c>
      <x:c r="L2517" s="7" t="n">
        <x:v>1</x:v>
      </x:c>
      <x:c r="M2517" s="10" t="str">
        <x:v>false indication rejected; alternate path safe</x:v>
      </x:c>
      <x:c r="N2517" s="7" t="str"/>
      <x:c r="O2517" s="7" t="str"/>
      <x:c r="P2517" s="7" t="str"/>
      <x:c r="Q2517" s="7" t="str"/>
      <x:c r="R2517" s="7" t="str"/>
      <x:c r="S2517" s="7" t="str"/>
      <x:c r="T2517" s="7" t="str">
        <x:f>IF(S2517="","OPEN",IF(OR(N2517="",O2517="",P2517&lt;&gt;"SAFE",NOT(ISNUMBER(Q2517)),Q2517&gt;L2517,AND(E2517="FUNCTIONAL TWIN",R2517="")),"FAIL","PASS"))</x:f>
        <x:v>OPEN</x:v>
      </x:c>
    </x:row>
    <x:row r="2518" ht="40" customHeight="1">
      <x:c r="B2518" s="7" t="str">
        <x:v>RAP-PT-2512</x:v>
      </x:c>
      <x:c r="C2518" s="7" t="str">
        <x:v>REA-T-B1-FCE-06-P</x:v>
      </x:c>
      <x:c r="D2518" s="7" t="str">
        <x:v>REA-T-B1</x:v>
      </x:c>
      <x:c r="E2518" s="7" t="str">
        <x:v>FUNCTIONAL TWIN</x:v>
      </x:c>
      <x:c r="F2518" s="7" t="str">
        <x:v>PTC-B</x:v>
      </x:c>
      <x:c r="G2518" s="7" t="str">
        <x:v>BL-X</x:v>
      </x:c>
      <x:c r="H2518" s="7" t="str">
        <x:v>FCE-06</x:v>
      </x:c>
      <x:c r="I2518" s="7" t="str">
        <x:v>primary</x:v>
      </x:c>
      <x:c r="J2518" s="7" t="str">
        <x:v>T04</x:v>
      </x:c>
      <x:c r="K2518" s="10" t="str">
        <x:v>challenged mechanism cannot reach final state</x:v>
      </x:c>
      <x:c r="L2518" s="7" t="n">
        <x:v>1</x:v>
      </x:c>
      <x:c r="M2518" s="10" t="str">
        <x:v>obstruction detected; alternate path safe</x:v>
      </x:c>
      <x:c r="N2518" s="7" t="str"/>
      <x:c r="O2518" s="7" t="str"/>
      <x:c r="P2518" s="7" t="str"/>
      <x:c r="Q2518" s="7" t="str"/>
      <x:c r="R2518" s="7" t="str"/>
      <x:c r="S2518" s="7" t="str"/>
      <x:c r="T2518" s="7" t="str">
        <x:f>IF(S2518="","OPEN",IF(OR(N2518="",O2518="",P2518&lt;&gt;"SAFE",NOT(ISNUMBER(Q2518)),Q2518&gt;L2518,AND(E2518="FUNCTIONAL TWIN",R2518="")),"FAIL","PASS"))</x:f>
        <x:v>OPEN</x:v>
      </x:c>
    </x:row>
    <x:row r="2519" ht="40" customHeight="1">
      <x:c r="B2519" s="7" t="str">
        <x:v>RAP-PT-2513</x:v>
      </x:c>
      <x:c r="C2519" s="7" t="str">
        <x:v>REA-T-B1-FCE-06-D</x:v>
      </x:c>
      <x:c r="D2519" s="7" t="str">
        <x:v>REA-T-B1</x:v>
      </x:c>
      <x:c r="E2519" s="7" t="str">
        <x:v>FUNCTIONAL TWIN</x:v>
      </x:c>
      <x:c r="F2519" s="7" t="str">
        <x:v>PTC-B</x:v>
      </x:c>
      <x:c r="G2519" s="7" t="str">
        <x:v>BL-X</x:v>
      </x:c>
      <x:c r="H2519" s="7" t="str">
        <x:v>FCE-06</x:v>
      </x:c>
      <x:c r="I2519" s="7" t="str">
        <x:v>diverse</x:v>
      </x:c>
      <x:c r="J2519" s="7" t="str">
        <x:v>T01</x:v>
      </x:c>
      <x:c r="K2519" s="10" t="str">
        <x:v>challenged path receives no command</x:v>
      </x:c>
      <x:c r="L2519" s="7" t="n">
        <x:v>1</x:v>
      </x:c>
      <x:c r="M2519" s="10" t="str">
        <x:v>failure detected; alternate path safe</x:v>
      </x:c>
      <x:c r="N2519" s="7" t="str"/>
      <x:c r="O2519" s="7" t="str"/>
      <x:c r="P2519" s="7" t="str"/>
      <x:c r="Q2519" s="7" t="str"/>
      <x:c r="R2519" s="7" t="str"/>
      <x:c r="S2519" s="7" t="str"/>
      <x:c r="T2519" s="7" t="str">
        <x:f>IF(S2519="","OPEN",IF(OR(N2519="",O2519="",P2519&lt;&gt;"SAFE",NOT(ISNUMBER(Q2519)),Q2519&gt;L2519,AND(E2519="FUNCTIONAL TWIN",R2519="")),"FAIL","PASS"))</x:f>
        <x:v>OPEN</x:v>
      </x:c>
    </x:row>
    <x:row r="2520" ht="40" customHeight="1">
      <x:c r="B2520" s="7" t="str">
        <x:v>RAP-PT-2514</x:v>
      </x:c>
      <x:c r="C2520" s="7" t="str">
        <x:v>REA-T-B1-FCE-06-D</x:v>
      </x:c>
      <x:c r="D2520" s="7" t="str">
        <x:v>REA-T-B1</x:v>
      </x:c>
      <x:c r="E2520" s="7" t="str">
        <x:v>FUNCTIONAL TWIN</x:v>
      </x:c>
      <x:c r="F2520" s="7" t="str">
        <x:v>PTC-B</x:v>
      </x:c>
      <x:c r="G2520" s="7" t="str">
        <x:v>BL-X</x:v>
      </x:c>
      <x:c r="H2520" s="7" t="str">
        <x:v>FCE-06</x:v>
      </x:c>
      <x:c r="I2520" s="7" t="str">
        <x:v>diverse</x:v>
      </x:c>
      <x:c r="J2520" s="7" t="str">
        <x:v>T02</x:v>
      </x:c>
      <x:c r="K2520" s="10" t="str">
        <x:v>challenged path has no usable motive energy</x:v>
      </x:c>
      <x:c r="L2520" s="7" t="n">
        <x:v>1</x:v>
      </x:c>
      <x:c r="M2520" s="10" t="str">
        <x:v>failure detected; alternate path safe</x:v>
      </x:c>
      <x:c r="N2520" s="7" t="str"/>
      <x:c r="O2520" s="7" t="str"/>
      <x:c r="P2520" s="7" t="str"/>
      <x:c r="Q2520" s="7" t="str"/>
      <x:c r="R2520" s="7" t="str"/>
      <x:c r="S2520" s="7" t="str"/>
      <x:c r="T2520" s="7" t="str">
        <x:f>IF(S2520="","OPEN",IF(OR(N2520="",O2520="",P2520&lt;&gt;"SAFE",NOT(ISNUMBER(Q2520)),Q2520&gt;L2520,AND(E2520="FUNCTIONAL TWIN",R2520="")),"FAIL","PASS"))</x:f>
        <x:v>OPEN</x:v>
      </x:c>
    </x:row>
    <x:row r="2521" ht="40" customHeight="1">
      <x:c r="B2521" s="7" t="str">
        <x:v>RAP-PT-2515</x:v>
      </x:c>
      <x:c r="C2521" s="7" t="str">
        <x:v>REA-T-B1-FCE-06-D</x:v>
      </x:c>
      <x:c r="D2521" s="7" t="str">
        <x:v>REA-T-B1</x:v>
      </x:c>
      <x:c r="E2521" s="7" t="str">
        <x:v>FUNCTIONAL TWIN</x:v>
      </x:c>
      <x:c r="F2521" s="7" t="str">
        <x:v>PTC-B</x:v>
      </x:c>
      <x:c r="G2521" s="7" t="str">
        <x:v>BL-X</x:v>
      </x:c>
      <x:c r="H2521" s="7" t="str">
        <x:v>FCE-06</x:v>
      </x:c>
      <x:c r="I2521" s="7" t="str">
        <x:v>diverse</x:v>
      </x:c>
      <x:c r="J2521" s="7" t="str">
        <x:v>T03</x:v>
      </x:c>
      <x:c r="K2521" s="10" t="str">
        <x:v>challenged path reports safe while element remains unsafe</x:v>
      </x:c>
      <x:c r="L2521" s="7" t="n">
        <x:v>1</x:v>
      </x:c>
      <x:c r="M2521" s="10" t="str">
        <x:v>false indication rejected; alternate path safe</x:v>
      </x:c>
      <x:c r="N2521" s="7" t="str"/>
      <x:c r="O2521" s="7" t="str"/>
      <x:c r="P2521" s="7" t="str"/>
      <x:c r="Q2521" s="7" t="str"/>
      <x:c r="R2521" s="7" t="str"/>
      <x:c r="S2521" s="7" t="str"/>
      <x:c r="T2521" s="7" t="str">
        <x:f>IF(S2521="","OPEN",IF(OR(N2521="",O2521="",P2521&lt;&gt;"SAFE",NOT(ISNUMBER(Q2521)),Q2521&gt;L2521,AND(E2521="FUNCTIONAL TWIN",R2521="")),"FAIL","PASS"))</x:f>
        <x:v>OPEN</x:v>
      </x:c>
    </x:row>
    <x:row r="2522" ht="40" customHeight="1">
      <x:c r="B2522" s="7" t="str">
        <x:v>RAP-PT-2516</x:v>
      </x:c>
      <x:c r="C2522" s="7" t="str">
        <x:v>REA-T-B1-FCE-06-D</x:v>
      </x:c>
      <x:c r="D2522" s="7" t="str">
        <x:v>REA-T-B1</x:v>
      </x:c>
      <x:c r="E2522" s="7" t="str">
        <x:v>FUNCTIONAL TWIN</x:v>
      </x:c>
      <x:c r="F2522" s="7" t="str">
        <x:v>PTC-B</x:v>
      </x:c>
      <x:c r="G2522" s="7" t="str">
        <x:v>BL-X</x:v>
      </x:c>
      <x:c r="H2522" s="7" t="str">
        <x:v>FCE-06</x:v>
      </x:c>
      <x:c r="I2522" s="7" t="str">
        <x:v>diverse</x:v>
      </x:c>
      <x:c r="J2522" s="7" t="str">
        <x:v>T04</x:v>
      </x:c>
      <x:c r="K2522" s="10" t="str">
        <x:v>challenged mechanism cannot reach final state</x:v>
      </x:c>
      <x:c r="L2522" s="7" t="n">
        <x:v>1</x:v>
      </x:c>
      <x:c r="M2522" s="10" t="str">
        <x:v>obstruction detected; alternate path safe</x:v>
      </x:c>
      <x:c r="N2522" s="7" t="str"/>
      <x:c r="O2522" s="7" t="str"/>
      <x:c r="P2522" s="7" t="str"/>
      <x:c r="Q2522" s="7" t="str"/>
      <x:c r="R2522" s="7" t="str"/>
      <x:c r="S2522" s="7" t="str"/>
      <x:c r="T2522" s="7" t="str">
        <x:f>IF(S2522="","OPEN",IF(OR(N2522="",O2522="",P2522&lt;&gt;"SAFE",NOT(ISNUMBER(Q2522)),Q2522&gt;L2522,AND(E2522="FUNCTIONAL TWIN",R2522="")),"FAIL","PASS"))</x:f>
        <x:v>OPEN</x:v>
      </x:c>
    </x:row>
    <x:row r="2523" ht="40" customHeight="1">
      <x:c r="B2523" s="7" t="str">
        <x:v>RAP-PT-2517</x:v>
      </x:c>
      <x:c r="C2523" s="7" t="str">
        <x:v>REA-T-B1-FCE-06-M</x:v>
      </x:c>
      <x:c r="D2523" s="7" t="str">
        <x:v>REA-T-B1</x:v>
      </x:c>
      <x:c r="E2523" s="7" t="str">
        <x:v>FUNCTIONAL TWIN</x:v>
      </x:c>
      <x:c r="F2523" s="7" t="str">
        <x:v>PTC-B</x:v>
      </x:c>
      <x:c r="G2523" s="7" t="str">
        <x:v>BL-X</x:v>
      </x:c>
      <x:c r="H2523" s="7" t="str">
        <x:v>FCE-06</x:v>
      </x:c>
      <x:c r="I2523" s="7" t="str">
        <x:v>manual/passive</x:v>
      </x:c>
      <x:c r="J2523" s="7" t="str">
        <x:v>T01</x:v>
      </x:c>
      <x:c r="K2523" s="10" t="str">
        <x:v>challenged path receives no command</x:v>
      </x:c>
      <x:c r="L2523" s="7" t="n">
        <x:v>1</x:v>
      </x:c>
      <x:c r="M2523" s="10" t="str">
        <x:v>failure detected; alternate path safe</x:v>
      </x:c>
      <x:c r="N2523" s="7" t="str"/>
      <x:c r="O2523" s="7" t="str"/>
      <x:c r="P2523" s="7" t="str"/>
      <x:c r="Q2523" s="7" t="str"/>
      <x:c r="R2523" s="7" t="str"/>
      <x:c r="S2523" s="7" t="str"/>
      <x:c r="T2523" s="7" t="str">
        <x:f>IF(S2523="","OPEN",IF(OR(N2523="",O2523="",P2523&lt;&gt;"SAFE",NOT(ISNUMBER(Q2523)),Q2523&gt;L2523,AND(E2523="FUNCTIONAL TWIN",R2523="")),"FAIL","PASS"))</x:f>
        <x:v>OPEN</x:v>
      </x:c>
    </x:row>
    <x:row r="2524" ht="40" customHeight="1">
      <x:c r="B2524" s="7" t="str">
        <x:v>RAP-PT-2518</x:v>
      </x:c>
      <x:c r="C2524" s="7" t="str">
        <x:v>REA-T-B1-FCE-06-M</x:v>
      </x:c>
      <x:c r="D2524" s="7" t="str">
        <x:v>REA-T-B1</x:v>
      </x:c>
      <x:c r="E2524" s="7" t="str">
        <x:v>FUNCTIONAL TWIN</x:v>
      </x:c>
      <x:c r="F2524" s="7" t="str">
        <x:v>PTC-B</x:v>
      </x:c>
      <x:c r="G2524" s="7" t="str">
        <x:v>BL-X</x:v>
      </x:c>
      <x:c r="H2524" s="7" t="str">
        <x:v>FCE-06</x:v>
      </x:c>
      <x:c r="I2524" s="7" t="str">
        <x:v>manual/passive</x:v>
      </x:c>
      <x:c r="J2524" s="7" t="str">
        <x:v>T02</x:v>
      </x:c>
      <x:c r="K2524" s="10" t="str">
        <x:v>challenged path has no usable motive energy</x:v>
      </x:c>
      <x:c r="L2524" s="7" t="n">
        <x:v>1</x:v>
      </x:c>
      <x:c r="M2524" s="10" t="str">
        <x:v>failure detected; alternate path safe</x:v>
      </x:c>
      <x:c r="N2524" s="7" t="str"/>
      <x:c r="O2524" s="7" t="str"/>
      <x:c r="P2524" s="7" t="str"/>
      <x:c r="Q2524" s="7" t="str"/>
      <x:c r="R2524" s="7" t="str"/>
      <x:c r="S2524" s="7" t="str"/>
      <x:c r="T2524" s="7" t="str">
        <x:f>IF(S2524="","OPEN",IF(OR(N2524="",O2524="",P2524&lt;&gt;"SAFE",NOT(ISNUMBER(Q2524)),Q2524&gt;L2524,AND(E2524="FUNCTIONAL TWIN",R2524="")),"FAIL","PASS"))</x:f>
        <x:v>OPEN</x:v>
      </x:c>
    </x:row>
    <x:row r="2525" ht="40" customHeight="1">
      <x:c r="B2525" s="7" t="str">
        <x:v>RAP-PT-2519</x:v>
      </x:c>
      <x:c r="C2525" s="7" t="str">
        <x:v>REA-T-B1-FCE-06-M</x:v>
      </x:c>
      <x:c r="D2525" s="7" t="str">
        <x:v>REA-T-B1</x:v>
      </x:c>
      <x:c r="E2525" s="7" t="str">
        <x:v>FUNCTIONAL TWIN</x:v>
      </x:c>
      <x:c r="F2525" s="7" t="str">
        <x:v>PTC-B</x:v>
      </x:c>
      <x:c r="G2525" s="7" t="str">
        <x:v>BL-X</x:v>
      </x:c>
      <x:c r="H2525" s="7" t="str">
        <x:v>FCE-06</x:v>
      </x:c>
      <x:c r="I2525" s="7" t="str">
        <x:v>manual/passive</x:v>
      </x:c>
      <x:c r="J2525" s="7" t="str">
        <x:v>T03</x:v>
      </x:c>
      <x:c r="K2525" s="10" t="str">
        <x:v>challenged path reports safe while element remains unsafe</x:v>
      </x:c>
      <x:c r="L2525" s="7" t="n">
        <x:v>1</x:v>
      </x:c>
      <x:c r="M2525" s="10" t="str">
        <x:v>false indication rejected; alternate path safe</x:v>
      </x:c>
      <x:c r="N2525" s="7" t="str"/>
      <x:c r="O2525" s="7" t="str"/>
      <x:c r="P2525" s="7" t="str"/>
      <x:c r="Q2525" s="7" t="str"/>
      <x:c r="R2525" s="7" t="str"/>
      <x:c r="S2525" s="7" t="str"/>
      <x:c r="T2525" s="7" t="str">
        <x:f>IF(S2525="","OPEN",IF(OR(N2525="",O2525="",P2525&lt;&gt;"SAFE",NOT(ISNUMBER(Q2525)),Q2525&gt;L2525,AND(E2525="FUNCTIONAL TWIN",R2525="")),"FAIL","PASS"))</x:f>
        <x:v>OPEN</x:v>
      </x:c>
    </x:row>
    <x:row r="2526" ht="40" customHeight="1">
      <x:c r="B2526" s="7" t="str">
        <x:v>RAP-PT-2520</x:v>
      </x:c>
      <x:c r="C2526" s="7" t="str">
        <x:v>REA-T-B1-FCE-06-M</x:v>
      </x:c>
      <x:c r="D2526" s="7" t="str">
        <x:v>REA-T-B1</x:v>
      </x:c>
      <x:c r="E2526" s="7" t="str">
        <x:v>FUNCTIONAL TWIN</x:v>
      </x:c>
      <x:c r="F2526" s="7" t="str">
        <x:v>PTC-B</x:v>
      </x:c>
      <x:c r="G2526" s="7" t="str">
        <x:v>BL-X</x:v>
      </x:c>
      <x:c r="H2526" s="7" t="str">
        <x:v>FCE-06</x:v>
      </x:c>
      <x:c r="I2526" s="7" t="str">
        <x:v>manual/passive</x:v>
      </x:c>
      <x:c r="J2526" s="7" t="str">
        <x:v>T04</x:v>
      </x:c>
      <x:c r="K2526" s="10" t="str">
        <x:v>challenged mechanism cannot reach final state</x:v>
      </x:c>
      <x:c r="L2526" s="7" t="n">
        <x:v>1</x:v>
      </x:c>
      <x:c r="M2526" s="10" t="str">
        <x:v>obstruction detected; alternate path safe</x:v>
      </x:c>
      <x:c r="N2526" s="7" t="str"/>
      <x:c r="O2526" s="7" t="str"/>
      <x:c r="P2526" s="7" t="str"/>
      <x:c r="Q2526" s="7" t="str"/>
      <x:c r="R2526" s="7" t="str"/>
      <x:c r="S2526" s="7" t="str"/>
      <x:c r="T2526" s="7" t="str">
        <x:f>IF(S2526="","OPEN",IF(OR(N2526="",O2526="",P2526&lt;&gt;"SAFE",NOT(ISNUMBER(Q2526)),Q2526&gt;L2526,AND(E2526="FUNCTIONAL TWIN",R2526="")),"FAIL","PASS"))</x:f>
        <x:v>OPEN</x:v>
      </x:c>
    </x:row>
    <x:row r="2527" ht="40" customHeight="1">
      <x:c r="B2527" s="7" t="str">
        <x:v>RAP-PT-2521</x:v>
      </x:c>
      <x:c r="C2527" s="7" t="str">
        <x:v>REA-T-B1-FCE-07-P</x:v>
      </x:c>
      <x:c r="D2527" s="7" t="str">
        <x:v>REA-T-B1</x:v>
      </x:c>
      <x:c r="E2527" s="7" t="str">
        <x:v>FUNCTIONAL TWIN</x:v>
      </x:c>
      <x:c r="F2527" s="7" t="str">
        <x:v>PTC-B</x:v>
      </x:c>
      <x:c r="G2527" s="7" t="str">
        <x:v>BL-X</x:v>
      </x:c>
      <x:c r="H2527" s="7" t="str">
        <x:v>FCE-07</x:v>
      </x:c>
      <x:c r="I2527" s="7" t="str">
        <x:v>primary</x:v>
      </x:c>
      <x:c r="J2527" s="7" t="str">
        <x:v>T01</x:v>
      </x:c>
      <x:c r="K2527" s="10" t="str">
        <x:v>challenged path receives no command</x:v>
      </x:c>
      <x:c r="L2527" s="7" t="n">
        <x:v>2</x:v>
      </x:c>
      <x:c r="M2527" s="10" t="str">
        <x:v>failure detected; alternate path safe</x:v>
      </x:c>
      <x:c r="N2527" s="7" t="str"/>
      <x:c r="O2527" s="7" t="str"/>
      <x:c r="P2527" s="7" t="str"/>
      <x:c r="Q2527" s="7" t="str"/>
      <x:c r="R2527" s="7" t="str"/>
      <x:c r="S2527" s="7" t="str"/>
      <x:c r="T2527" s="7" t="str">
        <x:f>IF(S2527="","OPEN",IF(OR(N2527="",O2527="",P2527&lt;&gt;"SAFE",NOT(ISNUMBER(Q2527)),Q2527&gt;L2527,AND(E2527="FUNCTIONAL TWIN",R2527="")),"FAIL","PASS"))</x:f>
        <x:v>OPEN</x:v>
      </x:c>
    </x:row>
    <x:row r="2528" ht="40" customHeight="1">
      <x:c r="B2528" s="7" t="str">
        <x:v>RAP-PT-2522</x:v>
      </x:c>
      <x:c r="C2528" s="7" t="str">
        <x:v>REA-T-B1-FCE-07-P</x:v>
      </x:c>
      <x:c r="D2528" s="7" t="str">
        <x:v>REA-T-B1</x:v>
      </x:c>
      <x:c r="E2528" s="7" t="str">
        <x:v>FUNCTIONAL TWIN</x:v>
      </x:c>
      <x:c r="F2528" s="7" t="str">
        <x:v>PTC-B</x:v>
      </x:c>
      <x:c r="G2528" s="7" t="str">
        <x:v>BL-X</x:v>
      </x:c>
      <x:c r="H2528" s="7" t="str">
        <x:v>FCE-07</x:v>
      </x:c>
      <x:c r="I2528" s="7" t="str">
        <x:v>primary</x:v>
      </x:c>
      <x:c r="J2528" s="7" t="str">
        <x:v>T02</x:v>
      </x:c>
      <x:c r="K2528" s="10" t="str">
        <x:v>challenged path has no usable motive energy</x:v>
      </x:c>
      <x:c r="L2528" s="7" t="n">
        <x:v>2</x:v>
      </x:c>
      <x:c r="M2528" s="10" t="str">
        <x:v>failure detected; alternate path safe</x:v>
      </x:c>
      <x:c r="N2528" s="7" t="str"/>
      <x:c r="O2528" s="7" t="str"/>
      <x:c r="P2528" s="7" t="str"/>
      <x:c r="Q2528" s="7" t="str"/>
      <x:c r="R2528" s="7" t="str"/>
      <x:c r="S2528" s="7" t="str"/>
      <x:c r="T2528" s="7" t="str">
        <x:f>IF(S2528="","OPEN",IF(OR(N2528="",O2528="",P2528&lt;&gt;"SAFE",NOT(ISNUMBER(Q2528)),Q2528&gt;L2528,AND(E2528="FUNCTIONAL TWIN",R2528="")),"FAIL","PASS"))</x:f>
        <x:v>OPEN</x:v>
      </x:c>
    </x:row>
    <x:row r="2529" ht="40" customHeight="1">
      <x:c r="B2529" s="7" t="str">
        <x:v>RAP-PT-2523</x:v>
      </x:c>
      <x:c r="C2529" s="7" t="str">
        <x:v>REA-T-B1-FCE-07-P</x:v>
      </x:c>
      <x:c r="D2529" s="7" t="str">
        <x:v>REA-T-B1</x:v>
      </x:c>
      <x:c r="E2529" s="7" t="str">
        <x:v>FUNCTIONAL TWIN</x:v>
      </x:c>
      <x:c r="F2529" s="7" t="str">
        <x:v>PTC-B</x:v>
      </x:c>
      <x:c r="G2529" s="7" t="str">
        <x:v>BL-X</x:v>
      </x:c>
      <x:c r="H2529" s="7" t="str">
        <x:v>FCE-07</x:v>
      </x:c>
      <x:c r="I2529" s="7" t="str">
        <x:v>primary</x:v>
      </x:c>
      <x:c r="J2529" s="7" t="str">
        <x:v>T03</x:v>
      </x:c>
      <x:c r="K2529" s="10" t="str">
        <x:v>challenged path reports safe while element remains unsafe</x:v>
      </x:c>
      <x:c r="L2529" s="7" t="n">
        <x:v>2</x:v>
      </x:c>
      <x:c r="M2529" s="10" t="str">
        <x:v>false indication rejected; alternate path safe</x:v>
      </x:c>
      <x:c r="N2529" s="7" t="str"/>
      <x:c r="O2529" s="7" t="str"/>
      <x:c r="P2529" s="7" t="str"/>
      <x:c r="Q2529" s="7" t="str"/>
      <x:c r="R2529" s="7" t="str"/>
      <x:c r="S2529" s="7" t="str"/>
      <x:c r="T2529" s="7" t="str">
        <x:f>IF(S2529="","OPEN",IF(OR(N2529="",O2529="",P2529&lt;&gt;"SAFE",NOT(ISNUMBER(Q2529)),Q2529&gt;L2529,AND(E2529="FUNCTIONAL TWIN",R2529="")),"FAIL","PASS"))</x:f>
        <x:v>OPEN</x:v>
      </x:c>
    </x:row>
    <x:row r="2530" ht="40" customHeight="1">
      <x:c r="B2530" s="7" t="str">
        <x:v>RAP-PT-2524</x:v>
      </x:c>
      <x:c r="C2530" s="7" t="str">
        <x:v>REA-T-B1-FCE-07-P</x:v>
      </x:c>
      <x:c r="D2530" s="7" t="str">
        <x:v>REA-T-B1</x:v>
      </x:c>
      <x:c r="E2530" s="7" t="str">
        <x:v>FUNCTIONAL TWIN</x:v>
      </x:c>
      <x:c r="F2530" s="7" t="str">
        <x:v>PTC-B</x:v>
      </x:c>
      <x:c r="G2530" s="7" t="str">
        <x:v>BL-X</x:v>
      </x:c>
      <x:c r="H2530" s="7" t="str">
        <x:v>FCE-07</x:v>
      </x:c>
      <x:c r="I2530" s="7" t="str">
        <x:v>primary</x:v>
      </x:c>
      <x:c r="J2530" s="7" t="str">
        <x:v>T04</x:v>
      </x:c>
      <x:c r="K2530" s="10" t="str">
        <x:v>challenged mechanism cannot reach final state</x:v>
      </x:c>
      <x:c r="L2530" s="7" t="n">
        <x:v>2</x:v>
      </x:c>
      <x:c r="M2530" s="10" t="str">
        <x:v>obstruction detected; alternate path safe</x:v>
      </x:c>
      <x:c r="N2530" s="7" t="str"/>
      <x:c r="O2530" s="7" t="str"/>
      <x:c r="P2530" s="7" t="str"/>
      <x:c r="Q2530" s="7" t="str"/>
      <x:c r="R2530" s="7" t="str"/>
      <x:c r="S2530" s="7" t="str"/>
      <x:c r="T2530" s="7" t="str">
        <x:f>IF(S2530="","OPEN",IF(OR(N2530="",O2530="",P2530&lt;&gt;"SAFE",NOT(ISNUMBER(Q2530)),Q2530&gt;L2530,AND(E2530="FUNCTIONAL TWIN",R2530="")),"FAIL","PASS"))</x:f>
        <x:v>OPEN</x:v>
      </x:c>
    </x:row>
    <x:row r="2531" ht="40" customHeight="1">
      <x:c r="B2531" s="7" t="str">
        <x:v>RAP-PT-2525</x:v>
      </x:c>
      <x:c r="C2531" s="7" t="str">
        <x:v>REA-T-B1-FCE-07-D</x:v>
      </x:c>
      <x:c r="D2531" s="7" t="str">
        <x:v>REA-T-B1</x:v>
      </x:c>
      <x:c r="E2531" s="7" t="str">
        <x:v>FUNCTIONAL TWIN</x:v>
      </x:c>
      <x:c r="F2531" s="7" t="str">
        <x:v>PTC-B</x:v>
      </x:c>
      <x:c r="G2531" s="7" t="str">
        <x:v>BL-X</x:v>
      </x:c>
      <x:c r="H2531" s="7" t="str">
        <x:v>FCE-07</x:v>
      </x:c>
      <x:c r="I2531" s="7" t="str">
        <x:v>diverse</x:v>
      </x:c>
      <x:c r="J2531" s="7" t="str">
        <x:v>T01</x:v>
      </x:c>
      <x:c r="K2531" s="10" t="str">
        <x:v>challenged path receives no command</x:v>
      </x:c>
      <x:c r="L2531" s="7" t="n">
        <x:v>2</x:v>
      </x:c>
      <x:c r="M2531" s="10" t="str">
        <x:v>failure detected; alternate path safe</x:v>
      </x:c>
      <x:c r="N2531" s="7" t="str"/>
      <x:c r="O2531" s="7" t="str"/>
      <x:c r="P2531" s="7" t="str"/>
      <x:c r="Q2531" s="7" t="str"/>
      <x:c r="R2531" s="7" t="str"/>
      <x:c r="S2531" s="7" t="str"/>
      <x:c r="T2531" s="7" t="str">
        <x:f>IF(S2531="","OPEN",IF(OR(N2531="",O2531="",P2531&lt;&gt;"SAFE",NOT(ISNUMBER(Q2531)),Q2531&gt;L2531,AND(E2531="FUNCTIONAL TWIN",R2531="")),"FAIL","PASS"))</x:f>
        <x:v>OPEN</x:v>
      </x:c>
    </x:row>
    <x:row r="2532" ht="40" customHeight="1">
      <x:c r="B2532" s="7" t="str">
        <x:v>RAP-PT-2526</x:v>
      </x:c>
      <x:c r="C2532" s="7" t="str">
        <x:v>REA-T-B1-FCE-07-D</x:v>
      </x:c>
      <x:c r="D2532" s="7" t="str">
        <x:v>REA-T-B1</x:v>
      </x:c>
      <x:c r="E2532" s="7" t="str">
        <x:v>FUNCTIONAL TWIN</x:v>
      </x:c>
      <x:c r="F2532" s="7" t="str">
        <x:v>PTC-B</x:v>
      </x:c>
      <x:c r="G2532" s="7" t="str">
        <x:v>BL-X</x:v>
      </x:c>
      <x:c r="H2532" s="7" t="str">
        <x:v>FCE-07</x:v>
      </x:c>
      <x:c r="I2532" s="7" t="str">
        <x:v>diverse</x:v>
      </x:c>
      <x:c r="J2532" s="7" t="str">
        <x:v>T02</x:v>
      </x:c>
      <x:c r="K2532" s="10" t="str">
        <x:v>challenged path has no usable motive energy</x:v>
      </x:c>
      <x:c r="L2532" s="7" t="n">
        <x:v>2</x:v>
      </x:c>
      <x:c r="M2532" s="10" t="str">
        <x:v>failure detected; alternate path safe</x:v>
      </x:c>
      <x:c r="N2532" s="7" t="str"/>
      <x:c r="O2532" s="7" t="str"/>
      <x:c r="P2532" s="7" t="str"/>
      <x:c r="Q2532" s="7" t="str"/>
      <x:c r="R2532" s="7" t="str"/>
      <x:c r="S2532" s="7" t="str"/>
      <x:c r="T2532" s="7" t="str">
        <x:f>IF(S2532="","OPEN",IF(OR(N2532="",O2532="",P2532&lt;&gt;"SAFE",NOT(ISNUMBER(Q2532)),Q2532&gt;L2532,AND(E2532="FUNCTIONAL TWIN",R2532="")),"FAIL","PASS"))</x:f>
        <x:v>OPEN</x:v>
      </x:c>
    </x:row>
    <x:row r="2533" ht="40" customHeight="1">
      <x:c r="B2533" s="7" t="str">
        <x:v>RAP-PT-2527</x:v>
      </x:c>
      <x:c r="C2533" s="7" t="str">
        <x:v>REA-T-B1-FCE-07-D</x:v>
      </x:c>
      <x:c r="D2533" s="7" t="str">
        <x:v>REA-T-B1</x:v>
      </x:c>
      <x:c r="E2533" s="7" t="str">
        <x:v>FUNCTIONAL TWIN</x:v>
      </x:c>
      <x:c r="F2533" s="7" t="str">
        <x:v>PTC-B</x:v>
      </x:c>
      <x:c r="G2533" s="7" t="str">
        <x:v>BL-X</x:v>
      </x:c>
      <x:c r="H2533" s="7" t="str">
        <x:v>FCE-07</x:v>
      </x:c>
      <x:c r="I2533" s="7" t="str">
        <x:v>diverse</x:v>
      </x:c>
      <x:c r="J2533" s="7" t="str">
        <x:v>T03</x:v>
      </x:c>
      <x:c r="K2533" s="10" t="str">
        <x:v>challenged path reports safe while element remains unsafe</x:v>
      </x:c>
      <x:c r="L2533" s="7" t="n">
        <x:v>2</x:v>
      </x:c>
      <x:c r="M2533" s="10" t="str">
        <x:v>false indication rejected; alternate path safe</x:v>
      </x:c>
      <x:c r="N2533" s="7" t="str"/>
      <x:c r="O2533" s="7" t="str"/>
      <x:c r="P2533" s="7" t="str"/>
      <x:c r="Q2533" s="7" t="str"/>
      <x:c r="R2533" s="7" t="str"/>
      <x:c r="S2533" s="7" t="str"/>
      <x:c r="T2533" s="7" t="str">
        <x:f>IF(S2533="","OPEN",IF(OR(N2533="",O2533="",P2533&lt;&gt;"SAFE",NOT(ISNUMBER(Q2533)),Q2533&gt;L2533,AND(E2533="FUNCTIONAL TWIN",R2533="")),"FAIL","PASS"))</x:f>
        <x:v>OPEN</x:v>
      </x:c>
    </x:row>
    <x:row r="2534" ht="40" customHeight="1">
      <x:c r="B2534" s="7" t="str">
        <x:v>RAP-PT-2528</x:v>
      </x:c>
      <x:c r="C2534" s="7" t="str">
        <x:v>REA-T-B1-FCE-07-D</x:v>
      </x:c>
      <x:c r="D2534" s="7" t="str">
        <x:v>REA-T-B1</x:v>
      </x:c>
      <x:c r="E2534" s="7" t="str">
        <x:v>FUNCTIONAL TWIN</x:v>
      </x:c>
      <x:c r="F2534" s="7" t="str">
        <x:v>PTC-B</x:v>
      </x:c>
      <x:c r="G2534" s="7" t="str">
        <x:v>BL-X</x:v>
      </x:c>
      <x:c r="H2534" s="7" t="str">
        <x:v>FCE-07</x:v>
      </x:c>
      <x:c r="I2534" s="7" t="str">
        <x:v>diverse</x:v>
      </x:c>
      <x:c r="J2534" s="7" t="str">
        <x:v>T04</x:v>
      </x:c>
      <x:c r="K2534" s="10" t="str">
        <x:v>challenged mechanism cannot reach final state</x:v>
      </x:c>
      <x:c r="L2534" s="7" t="n">
        <x:v>2</x:v>
      </x:c>
      <x:c r="M2534" s="10" t="str">
        <x:v>obstruction detected; alternate path safe</x:v>
      </x:c>
      <x:c r="N2534" s="7" t="str"/>
      <x:c r="O2534" s="7" t="str"/>
      <x:c r="P2534" s="7" t="str"/>
      <x:c r="Q2534" s="7" t="str"/>
      <x:c r="R2534" s="7" t="str"/>
      <x:c r="S2534" s="7" t="str"/>
      <x:c r="T2534" s="7" t="str">
        <x:f>IF(S2534="","OPEN",IF(OR(N2534="",O2534="",P2534&lt;&gt;"SAFE",NOT(ISNUMBER(Q2534)),Q2534&gt;L2534,AND(E2534="FUNCTIONAL TWIN",R2534="")),"FAIL","PASS"))</x:f>
        <x:v>OPEN</x:v>
      </x:c>
    </x:row>
    <x:row r="2535" ht="40" customHeight="1">
      <x:c r="B2535" s="7" t="str">
        <x:v>RAP-PT-2529</x:v>
      </x:c>
      <x:c r="C2535" s="7" t="str">
        <x:v>REA-T-B1-FCE-07-M</x:v>
      </x:c>
      <x:c r="D2535" s="7" t="str">
        <x:v>REA-T-B1</x:v>
      </x:c>
      <x:c r="E2535" s="7" t="str">
        <x:v>FUNCTIONAL TWIN</x:v>
      </x:c>
      <x:c r="F2535" s="7" t="str">
        <x:v>PTC-B</x:v>
      </x:c>
      <x:c r="G2535" s="7" t="str">
        <x:v>BL-X</x:v>
      </x:c>
      <x:c r="H2535" s="7" t="str">
        <x:v>FCE-07</x:v>
      </x:c>
      <x:c r="I2535" s="7" t="str">
        <x:v>manual/passive</x:v>
      </x:c>
      <x:c r="J2535" s="7" t="str">
        <x:v>T01</x:v>
      </x:c>
      <x:c r="K2535" s="10" t="str">
        <x:v>challenged path receives no command</x:v>
      </x:c>
      <x:c r="L2535" s="7" t="n">
        <x:v>2</x:v>
      </x:c>
      <x:c r="M2535" s="10" t="str">
        <x:v>failure detected; alternate path safe</x:v>
      </x:c>
      <x:c r="N2535" s="7" t="str"/>
      <x:c r="O2535" s="7" t="str"/>
      <x:c r="P2535" s="7" t="str"/>
      <x:c r="Q2535" s="7" t="str"/>
      <x:c r="R2535" s="7" t="str"/>
      <x:c r="S2535" s="7" t="str"/>
      <x:c r="T2535" s="7" t="str">
        <x:f>IF(S2535="","OPEN",IF(OR(N2535="",O2535="",P2535&lt;&gt;"SAFE",NOT(ISNUMBER(Q2535)),Q2535&gt;L2535,AND(E2535="FUNCTIONAL TWIN",R2535="")),"FAIL","PASS"))</x:f>
        <x:v>OPEN</x:v>
      </x:c>
    </x:row>
    <x:row r="2536" ht="40" customHeight="1">
      <x:c r="B2536" s="7" t="str">
        <x:v>RAP-PT-2530</x:v>
      </x:c>
      <x:c r="C2536" s="7" t="str">
        <x:v>REA-T-B1-FCE-07-M</x:v>
      </x:c>
      <x:c r="D2536" s="7" t="str">
        <x:v>REA-T-B1</x:v>
      </x:c>
      <x:c r="E2536" s="7" t="str">
        <x:v>FUNCTIONAL TWIN</x:v>
      </x:c>
      <x:c r="F2536" s="7" t="str">
        <x:v>PTC-B</x:v>
      </x:c>
      <x:c r="G2536" s="7" t="str">
        <x:v>BL-X</x:v>
      </x:c>
      <x:c r="H2536" s="7" t="str">
        <x:v>FCE-07</x:v>
      </x:c>
      <x:c r="I2536" s="7" t="str">
        <x:v>manual/passive</x:v>
      </x:c>
      <x:c r="J2536" s="7" t="str">
        <x:v>T02</x:v>
      </x:c>
      <x:c r="K2536" s="10" t="str">
        <x:v>challenged path has no usable motive energy</x:v>
      </x:c>
      <x:c r="L2536" s="7" t="n">
        <x:v>2</x:v>
      </x:c>
      <x:c r="M2536" s="10" t="str">
        <x:v>failure detected; alternate path safe</x:v>
      </x:c>
      <x:c r="N2536" s="7" t="str"/>
      <x:c r="O2536" s="7" t="str"/>
      <x:c r="P2536" s="7" t="str"/>
      <x:c r="Q2536" s="7" t="str"/>
      <x:c r="R2536" s="7" t="str"/>
      <x:c r="S2536" s="7" t="str"/>
      <x:c r="T2536" s="7" t="str">
        <x:f>IF(S2536="","OPEN",IF(OR(N2536="",O2536="",P2536&lt;&gt;"SAFE",NOT(ISNUMBER(Q2536)),Q2536&gt;L2536,AND(E2536="FUNCTIONAL TWIN",R2536="")),"FAIL","PASS"))</x:f>
        <x:v>OPEN</x:v>
      </x:c>
    </x:row>
    <x:row r="2537" ht="40" customHeight="1">
      <x:c r="B2537" s="7" t="str">
        <x:v>RAP-PT-2531</x:v>
      </x:c>
      <x:c r="C2537" s="7" t="str">
        <x:v>REA-T-B1-FCE-07-M</x:v>
      </x:c>
      <x:c r="D2537" s="7" t="str">
        <x:v>REA-T-B1</x:v>
      </x:c>
      <x:c r="E2537" s="7" t="str">
        <x:v>FUNCTIONAL TWIN</x:v>
      </x:c>
      <x:c r="F2537" s="7" t="str">
        <x:v>PTC-B</x:v>
      </x:c>
      <x:c r="G2537" s="7" t="str">
        <x:v>BL-X</x:v>
      </x:c>
      <x:c r="H2537" s="7" t="str">
        <x:v>FCE-07</x:v>
      </x:c>
      <x:c r="I2537" s="7" t="str">
        <x:v>manual/passive</x:v>
      </x:c>
      <x:c r="J2537" s="7" t="str">
        <x:v>T03</x:v>
      </x:c>
      <x:c r="K2537" s="10" t="str">
        <x:v>challenged path reports safe while element remains unsafe</x:v>
      </x:c>
      <x:c r="L2537" s="7" t="n">
        <x:v>2</x:v>
      </x:c>
      <x:c r="M2537" s="10" t="str">
        <x:v>false indication rejected; alternate path safe</x:v>
      </x:c>
      <x:c r="N2537" s="7" t="str"/>
      <x:c r="O2537" s="7" t="str"/>
      <x:c r="P2537" s="7" t="str"/>
      <x:c r="Q2537" s="7" t="str"/>
      <x:c r="R2537" s="7" t="str"/>
      <x:c r="S2537" s="7" t="str"/>
      <x:c r="T2537" s="7" t="str">
        <x:f>IF(S2537="","OPEN",IF(OR(N2537="",O2537="",P2537&lt;&gt;"SAFE",NOT(ISNUMBER(Q2537)),Q2537&gt;L2537,AND(E2537="FUNCTIONAL TWIN",R2537="")),"FAIL","PASS"))</x:f>
        <x:v>OPEN</x:v>
      </x:c>
    </x:row>
    <x:row r="2538" ht="40" customHeight="1">
      <x:c r="B2538" s="7" t="str">
        <x:v>RAP-PT-2532</x:v>
      </x:c>
      <x:c r="C2538" s="7" t="str">
        <x:v>REA-T-B1-FCE-07-M</x:v>
      </x:c>
      <x:c r="D2538" s="7" t="str">
        <x:v>REA-T-B1</x:v>
      </x:c>
      <x:c r="E2538" s="7" t="str">
        <x:v>FUNCTIONAL TWIN</x:v>
      </x:c>
      <x:c r="F2538" s="7" t="str">
        <x:v>PTC-B</x:v>
      </x:c>
      <x:c r="G2538" s="7" t="str">
        <x:v>BL-X</x:v>
      </x:c>
      <x:c r="H2538" s="7" t="str">
        <x:v>FCE-07</x:v>
      </x:c>
      <x:c r="I2538" s="7" t="str">
        <x:v>manual/passive</x:v>
      </x:c>
      <x:c r="J2538" s="7" t="str">
        <x:v>T04</x:v>
      </x:c>
      <x:c r="K2538" s="10" t="str">
        <x:v>challenged mechanism cannot reach final state</x:v>
      </x:c>
      <x:c r="L2538" s="7" t="n">
        <x:v>2</x:v>
      </x:c>
      <x:c r="M2538" s="10" t="str">
        <x:v>obstruction detected; alternate path safe</x:v>
      </x:c>
      <x:c r="N2538" s="7" t="str"/>
      <x:c r="O2538" s="7" t="str"/>
      <x:c r="P2538" s="7" t="str"/>
      <x:c r="Q2538" s="7" t="str"/>
      <x:c r="R2538" s="7" t="str"/>
      <x:c r="S2538" s="7" t="str"/>
      <x:c r="T2538" s="7" t="str">
        <x:f>IF(S2538="","OPEN",IF(OR(N2538="",O2538="",P2538&lt;&gt;"SAFE",NOT(ISNUMBER(Q2538)),Q2538&gt;L2538,AND(E2538="FUNCTIONAL TWIN",R2538="")),"FAIL","PASS"))</x:f>
        <x:v>OPEN</x:v>
      </x:c>
    </x:row>
    <x:row r="2539" ht="40" customHeight="1">
      <x:c r="B2539" s="7" t="str">
        <x:v>RAP-PT-2533</x:v>
      </x:c>
      <x:c r="C2539" s="7" t="str">
        <x:v>REA-T-B1-FCE-08-P</x:v>
      </x:c>
      <x:c r="D2539" s="7" t="str">
        <x:v>REA-T-B1</x:v>
      </x:c>
      <x:c r="E2539" s="7" t="str">
        <x:v>FUNCTIONAL TWIN</x:v>
      </x:c>
      <x:c r="F2539" s="7" t="str">
        <x:v>PTC-B</x:v>
      </x:c>
      <x:c r="G2539" s="7" t="str">
        <x:v>BL-X</x:v>
      </x:c>
      <x:c r="H2539" s="7" t="str">
        <x:v>FCE-08</x:v>
      </x:c>
      <x:c r="I2539" s="7" t="str">
        <x:v>primary</x:v>
      </x:c>
      <x:c r="J2539" s="7" t="str">
        <x:v>T01</x:v>
      </x:c>
      <x:c r="K2539" s="10" t="str">
        <x:v>challenged path receives no command</x:v>
      </x:c>
      <x:c r="L2539" s="7" t="n">
        <x:v>5</x:v>
      </x:c>
      <x:c r="M2539" s="10" t="str">
        <x:v>failure detected; alternate path safe</x:v>
      </x:c>
      <x:c r="N2539" s="7" t="str"/>
      <x:c r="O2539" s="7" t="str"/>
      <x:c r="P2539" s="7" t="str"/>
      <x:c r="Q2539" s="7" t="str"/>
      <x:c r="R2539" s="7" t="str"/>
      <x:c r="S2539" s="7" t="str"/>
      <x:c r="T2539" s="7" t="str">
        <x:f>IF(S2539="","OPEN",IF(OR(N2539="",O2539="",P2539&lt;&gt;"SAFE",NOT(ISNUMBER(Q2539)),Q2539&gt;L2539,AND(E2539="FUNCTIONAL TWIN",R2539="")),"FAIL","PASS"))</x:f>
        <x:v>OPEN</x:v>
      </x:c>
    </x:row>
    <x:row r="2540" ht="40" customHeight="1">
      <x:c r="B2540" s="7" t="str">
        <x:v>RAP-PT-2534</x:v>
      </x:c>
      <x:c r="C2540" s="7" t="str">
        <x:v>REA-T-B1-FCE-08-P</x:v>
      </x:c>
      <x:c r="D2540" s="7" t="str">
        <x:v>REA-T-B1</x:v>
      </x:c>
      <x:c r="E2540" s="7" t="str">
        <x:v>FUNCTIONAL TWIN</x:v>
      </x:c>
      <x:c r="F2540" s="7" t="str">
        <x:v>PTC-B</x:v>
      </x:c>
      <x:c r="G2540" s="7" t="str">
        <x:v>BL-X</x:v>
      </x:c>
      <x:c r="H2540" s="7" t="str">
        <x:v>FCE-08</x:v>
      </x:c>
      <x:c r="I2540" s="7" t="str">
        <x:v>primary</x:v>
      </x:c>
      <x:c r="J2540" s="7" t="str">
        <x:v>T02</x:v>
      </x:c>
      <x:c r="K2540" s="10" t="str">
        <x:v>challenged path has no usable motive energy</x:v>
      </x:c>
      <x:c r="L2540" s="7" t="n">
        <x:v>5</x:v>
      </x:c>
      <x:c r="M2540" s="10" t="str">
        <x:v>failure detected; alternate path safe</x:v>
      </x:c>
      <x:c r="N2540" s="7" t="str"/>
      <x:c r="O2540" s="7" t="str"/>
      <x:c r="P2540" s="7" t="str"/>
      <x:c r="Q2540" s="7" t="str"/>
      <x:c r="R2540" s="7" t="str"/>
      <x:c r="S2540" s="7" t="str"/>
      <x:c r="T2540" s="7" t="str">
        <x:f>IF(S2540="","OPEN",IF(OR(N2540="",O2540="",P2540&lt;&gt;"SAFE",NOT(ISNUMBER(Q2540)),Q2540&gt;L2540,AND(E2540="FUNCTIONAL TWIN",R2540="")),"FAIL","PASS"))</x:f>
        <x:v>OPEN</x:v>
      </x:c>
    </x:row>
    <x:row r="2541" ht="40" customHeight="1">
      <x:c r="B2541" s="7" t="str">
        <x:v>RAP-PT-2535</x:v>
      </x:c>
      <x:c r="C2541" s="7" t="str">
        <x:v>REA-T-B1-FCE-08-P</x:v>
      </x:c>
      <x:c r="D2541" s="7" t="str">
        <x:v>REA-T-B1</x:v>
      </x:c>
      <x:c r="E2541" s="7" t="str">
        <x:v>FUNCTIONAL TWIN</x:v>
      </x:c>
      <x:c r="F2541" s="7" t="str">
        <x:v>PTC-B</x:v>
      </x:c>
      <x:c r="G2541" s="7" t="str">
        <x:v>BL-X</x:v>
      </x:c>
      <x:c r="H2541" s="7" t="str">
        <x:v>FCE-08</x:v>
      </x:c>
      <x:c r="I2541" s="7" t="str">
        <x:v>primary</x:v>
      </x:c>
      <x:c r="J2541" s="7" t="str">
        <x:v>T03</x:v>
      </x:c>
      <x:c r="K2541" s="10" t="str">
        <x:v>challenged path reports safe while element remains unsafe</x:v>
      </x:c>
      <x:c r="L2541" s="7" t="n">
        <x:v>5</x:v>
      </x:c>
      <x:c r="M2541" s="10" t="str">
        <x:v>false indication rejected; alternate path safe</x:v>
      </x:c>
      <x:c r="N2541" s="7" t="str"/>
      <x:c r="O2541" s="7" t="str"/>
      <x:c r="P2541" s="7" t="str"/>
      <x:c r="Q2541" s="7" t="str"/>
      <x:c r="R2541" s="7" t="str"/>
      <x:c r="S2541" s="7" t="str"/>
      <x:c r="T2541" s="7" t="str">
        <x:f>IF(S2541="","OPEN",IF(OR(N2541="",O2541="",P2541&lt;&gt;"SAFE",NOT(ISNUMBER(Q2541)),Q2541&gt;L2541,AND(E2541="FUNCTIONAL TWIN",R2541="")),"FAIL","PASS"))</x:f>
        <x:v>OPEN</x:v>
      </x:c>
    </x:row>
    <x:row r="2542" ht="40" customHeight="1">
      <x:c r="B2542" s="7" t="str">
        <x:v>RAP-PT-2536</x:v>
      </x:c>
      <x:c r="C2542" s="7" t="str">
        <x:v>REA-T-B1-FCE-08-P</x:v>
      </x:c>
      <x:c r="D2542" s="7" t="str">
        <x:v>REA-T-B1</x:v>
      </x:c>
      <x:c r="E2542" s="7" t="str">
        <x:v>FUNCTIONAL TWIN</x:v>
      </x:c>
      <x:c r="F2542" s="7" t="str">
        <x:v>PTC-B</x:v>
      </x:c>
      <x:c r="G2542" s="7" t="str">
        <x:v>BL-X</x:v>
      </x:c>
      <x:c r="H2542" s="7" t="str">
        <x:v>FCE-08</x:v>
      </x:c>
      <x:c r="I2542" s="7" t="str">
        <x:v>primary</x:v>
      </x:c>
      <x:c r="J2542" s="7" t="str">
        <x:v>T04</x:v>
      </x:c>
      <x:c r="K2542" s="10" t="str">
        <x:v>challenged mechanism cannot reach final state</x:v>
      </x:c>
      <x:c r="L2542" s="7" t="n">
        <x:v>5</x:v>
      </x:c>
      <x:c r="M2542" s="10" t="str">
        <x:v>obstruction detected; alternate path safe</x:v>
      </x:c>
      <x:c r="N2542" s="7" t="str"/>
      <x:c r="O2542" s="7" t="str"/>
      <x:c r="P2542" s="7" t="str"/>
      <x:c r="Q2542" s="7" t="str"/>
      <x:c r="R2542" s="7" t="str"/>
      <x:c r="S2542" s="7" t="str"/>
      <x:c r="T2542" s="7" t="str">
        <x:f>IF(S2542="","OPEN",IF(OR(N2542="",O2542="",P2542&lt;&gt;"SAFE",NOT(ISNUMBER(Q2542)),Q2542&gt;L2542,AND(E2542="FUNCTIONAL TWIN",R2542="")),"FAIL","PASS"))</x:f>
        <x:v>OPEN</x:v>
      </x:c>
    </x:row>
    <x:row r="2543" ht="40" customHeight="1">
      <x:c r="B2543" s="7" t="str">
        <x:v>RAP-PT-2537</x:v>
      </x:c>
      <x:c r="C2543" s="7" t="str">
        <x:v>REA-T-B1-FCE-08-D</x:v>
      </x:c>
      <x:c r="D2543" s="7" t="str">
        <x:v>REA-T-B1</x:v>
      </x:c>
      <x:c r="E2543" s="7" t="str">
        <x:v>FUNCTIONAL TWIN</x:v>
      </x:c>
      <x:c r="F2543" s="7" t="str">
        <x:v>PTC-B</x:v>
      </x:c>
      <x:c r="G2543" s="7" t="str">
        <x:v>BL-X</x:v>
      </x:c>
      <x:c r="H2543" s="7" t="str">
        <x:v>FCE-08</x:v>
      </x:c>
      <x:c r="I2543" s="7" t="str">
        <x:v>diverse</x:v>
      </x:c>
      <x:c r="J2543" s="7" t="str">
        <x:v>T01</x:v>
      </x:c>
      <x:c r="K2543" s="10" t="str">
        <x:v>challenged path receives no command</x:v>
      </x:c>
      <x:c r="L2543" s="7" t="n">
        <x:v>5</x:v>
      </x:c>
      <x:c r="M2543" s="10" t="str">
        <x:v>failure detected; alternate path safe</x:v>
      </x:c>
      <x:c r="N2543" s="7" t="str"/>
      <x:c r="O2543" s="7" t="str"/>
      <x:c r="P2543" s="7" t="str"/>
      <x:c r="Q2543" s="7" t="str"/>
      <x:c r="R2543" s="7" t="str"/>
      <x:c r="S2543" s="7" t="str"/>
      <x:c r="T2543" s="7" t="str">
        <x:f>IF(S2543="","OPEN",IF(OR(N2543="",O2543="",P2543&lt;&gt;"SAFE",NOT(ISNUMBER(Q2543)),Q2543&gt;L2543,AND(E2543="FUNCTIONAL TWIN",R2543="")),"FAIL","PASS"))</x:f>
        <x:v>OPEN</x:v>
      </x:c>
    </x:row>
    <x:row r="2544" ht="40" customHeight="1">
      <x:c r="B2544" s="7" t="str">
        <x:v>RAP-PT-2538</x:v>
      </x:c>
      <x:c r="C2544" s="7" t="str">
        <x:v>REA-T-B1-FCE-08-D</x:v>
      </x:c>
      <x:c r="D2544" s="7" t="str">
        <x:v>REA-T-B1</x:v>
      </x:c>
      <x:c r="E2544" s="7" t="str">
        <x:v>FUNCTIONAL TWIN</x:v>
      </x:c>
      <x:c r="F2544" s="7" t="str">
        <x:v>PTC-B</x:v>
      </x:c>
      <x:c r="G2544" s="7" t="str">
        <x:v>BL-X</x:v>
      </x:c>
      <x:c r="H2544" s="7" t="str">
        <x:v>FCE-08</x:v>
      </x:c>
      <x:c r="I2544" s="7" t="str">
        <x:v>diverse</x:v>
      </x:c>
      <x:c r="J2544" s="7" t="str">
        <x:v>T02</x:v>
      </x:c>
      <x:c r="K2544" s="10" t="str">
        <x:v>challenged path has no usable motive energy</x:v>
      </x:c>
      <x:c r="L2544" s="7" t="n">
        <x:v>5</x:v>
      </x:c>
      <x:c r="M2544" s="10" t="str">
        <x:v>failure detected; alternate path safe</x:v>
      </x:c>
      <x:c r="N2544" s="7" t="str"/>
      <x:c r="O2544" s="7" t="str"/>
      <x:c r="P2544" s="7" t="str"/>
      <x:c r="Q2544" s="7" t="str"/>
      <x:c r="R2544" s="7" t="str"/>
      <x:c r="S2544" s="7" t="str"/>
      <x:c r="T2544" s="7" t="str">
        <x:f>IF(S2544="","OPEN",IF(OR(N2544="",O2544="",P2544&lt;&gt;"SAFE",NOT(ISNUMBER(Q2544)),Q2544&gt;L2544,AND(E2544="FUNCTIONAL TWIN",R2544="")),"FAIL","PASS"))</x:f>
        <x:v>OPEN</x:v>
      </x:c>
    </x:row>
    <x:row r="2545" ht="40" customHeight="1">
      <x:c r="B2545" s="7" t="str">
        <x:v>RAP-PT-2539</x:v>
      </x:c>
      <x:c r="C2545" s="7" t="str">
        <x:v>REA-T-B1-FCE-08-D</x:v>
      </x:c>
      <x:c r="D2545" s="7" t="str">
        <x:v>REA-T-B1</x:v>
      </x:c>
      <x:c r="E2545" s="7" t="str">
        <x:v>FUNCTIONAL TWIN</x:v>
      </x:c>
      <x:c r="F2545" s="7" t="str">
        <x:v>PTC-B</x:v>
      </x:c>
      <x:c r="G2545" s="7" t="str">
        <x:v>BL-X</x:v>
      </x:c>
      <x:c r="H2545" s="7" t="str">
        <x:v>FCE-08</x:v>
      </x:c>
      <x:c r="I2545" s="7" t="str">
        <x:v>diverse</x:v>
      </x:c>
      <x:c r="J2545" s="7" t="str">
        <x:v>T03</x:v>
      </x:c>
      <x:c r="K2545" s="10" t="str">
        <x:v>challenged path reports safe while element remains unsafe</x:v>
      </x:c>
      <x:c r="L2545" s="7" t="n">
        <x:v>5</x:v>
      </x:c>
      <x:c r="M2545" s="10" t="str">
        <x:v>false indication rejected; alternate path safe</x:v>
      </x:c>
      <x:c r="N2545" s="7" t="str"/>
      <x:c r="O2545" s="7" t="str"/>
      <x:c r="P2545" s="7" t="str"/>
      <x:c r="Q2545" s="7" t="str"/>
      <x:c r="R2545" s="7" t="str"/>
      <x:c r="S2545" s="7" t="str"/>
      <x:c r="T2545" s="7" t="str">
        <x:f>IF(S2545="","OPEN",IF(OR(N2545="",O2545="",P2545&lt;&gt;"SAFE",NOT(ISNUMBER(Q2545)),Q2545&gt;L2545,AND(E2545="FUNCTIONAL TWIN",R2545="")),"FAIL","PASS"))</x:f>
        <x:v>OPEN</x:v>
      </x:c>
    </x:row>
    <x:row r="2546" ht="40" customHeight="1">
      <x:c r="B2546" s="7" t="str">
        <x:v>RAP-PT-2540</x:v>
      </x:c>
      <x:c r="C2546" s="7" t="str">
        <x:v>REA-T-B1-FCE-08-D</x:v>
      </x:c>
      <x:c r="D2546" s="7" t="str">
        <x:v>REA-T-B1</x:v>
      </x:c>
      <x:c r="E2546" s="7" t="str">
        <x:v>FUNCTIONAL TWIN</x:v>
      </x:c>
      <x:c r="F2546" s="7" t="str">
        <x:v>PTC-B</x:v>
      </x:c>
      <x:c r="G2546" s="7" t="str">
        <x:v>BL-X</x:v>
      </x:c>
      <x:c r="H2546" s="7" t="str">
        <x:v>FCE-08</x:v>
      </x:c>
      <x:c r="I2546" s="7" t="str">
        <x:v>diverse</x:v>
      </x:c>
      <x:c r="J2546" s="7" t="str">
        <x:v>T04</x:v>
      </x:c>
      <x:c r="K2546" s="10" t="str">
        <x:v>challenged mechanism cannot reach final state</x:v>
      </x:c>
      <x:c r="L2546" s="7" t="n">
        <x:v>5</x:v>
      </x:c>
      <x:c r="M2546" s="10" t="str">
        <x:v>obstruction detected; alternate path safe</x:v>
      </x:c>
      <x:c r="N2546" s="7" t="str"/>
      <x:c r="O2546" s="7" t="str"/>
      <x:c r="P2546" s="7" t="str"/>
      <x:c r="Q2546" s="7" t="str"/>
      <x:c r="R2546" s="7" t="str"/>
      <x:c r="S2546" s="7" t="str"/>
      <x:c r="T2546" s="7" t="str">
        <x:f>IF(S2546="","OPEN",IF(OR(N2546="",O2546="",P2546&lt;&gt;"SAFE",NOT(ISNUMBER(Q2546)),Q2546&gt;L2546,AND(E2546="FUNCTIONAL TWIN",R2546="")),"FAIL","PASS"))</x:f>
        <x:v>OPEN</x:v>
      </x:c>
    </x:row>
    <x:row r="2547" ht="40" customHeight="1">
      <x:c r="B2547" s="7" t="str">
        <x:v>RAP-PT-2541</x:v>
      </x:c>
      <x:c r="C2547" s="7" t="str">
        <x:v>REA-T-B1-FCE-08-M</x:v>
      </x:c>
      <x:c r="D2547" s="7" t="str">
        <x:v>REA-T-B1</x:v>
      </x:c>
      <x:c r="E2547" s="7" t="str">
        <x:v>FUNCTIONAL TWIN</x:v>
      </x:c>
      <x:c r="F2547" s="7" t="str">
        <x:v>PTC-B</x:v>
      </x:c>
      <x:c r="G2547" s="7" t="str">
        <x:v>BL-X</x:v>
      </x:c>
      <x:c r="H2547" s="7" t="str">
        <x:v>FCE-08</x:v>
      </x:c>
      <x:c r="I2547" s="7" t="str">
        <x:v>manual/passive</x:v>
      </x:c>
      <x:c r="J2547" s="7" t="str">
        <x:v>T01</x:v>
      </x:c>
      <x:c r="K2547" s="10" t="str">
        <x:v>challenged path receives no command</x:v>
      </x:c>
      <x:c r="L2547" s="7" t="n">
        <x:v>5</x:v>
      </x:c>
      <x:c r="M2547" s="10" t="str">
        <x:v>failure detected; alternate path safe</x:v>
      </x:c>
      <x:c r="N2547" s="7" t="str"/>
      <x:c r="O2547" s="7" t="str"/>
      <x:c r="P2547" s="7" t="str"/>
      <x:c r="Q2547" s="7" t="str"/>
      <x:c r="R2547" s="7" t="str"/>
      <x:c r="S2547" s="7" t="str"/>
      <x:c r="T2547" s="7" t="str">
        <x:f>IF(S2547="","OPEN",IF(OR(N2547="",O2547="",P2547&lt;&gt;"SAFE",NOT(ISNUMBER(Q2547)),Q2547&gt;L2547,AND(E2547="FUNCTIONAL TWIN",R2547="")),"FAIL","PASS"))</x:f>
        <x:v>OPEN</x:v>
      </x:c>
    </x:row>
    <x:row r="2548" ht="40" customHeight="1">
      <x:c r="B2548" s="7" t="str">
        <x:v>RAP-PT-2542</x:v>
      </x:c>
      <x:c r="C2548" s="7" t="str">
        <x:v>REA-T-B1-FCE-08-M</x:v>
      </x:c>
      <x:c r="D2548" s="7" t="str">
        <x:v>REA-T-B1</x:v>
      </x:c>
      <x:c r="E2548" s="7" t="str">
        <x:v>FUNCTIONAL TWIN</x:v>
      </x:c>
      <x:c r="F2548" s="7" t="str">
        <x:v>PTC-B</x:v>
      </x:c>
      <x:c r="G2548" s="7" t="str">
        <x:v>BL-X</x:v>
      </x:c>
      <x:c r="H2548" s="7" t="str">
        <x:v>FCE-08</x:v>
      </x:c>
      <x:c r="I2548" s="7" t="str">
        <x:v>manual/passive</x:v>
      </x:c>
      <x:c r="J2548" s="7" t="str">
        <x:v>T02</x:v>
      </x:c>
      <x:c r="K2548" s="10" t="str">
        <x:v>challenged path has no usable motive energy</x:v>
      </x:c>
      <x:c r="L2548" s="7" t="n">
        <x:v>5</x:v>
      </x:c>
      <x:c r="M2548" s="10" t="str">
        <x:v>failure detected; alternate path safe</x:v>
      </x:c>
      <x:c r="N2548" s="7" t="str"/>
      <x:c r="O2548" s="7" t="str"/>
      <x:c r="P2548" s="7" t="str"/>
      <x:c r="Q2548" s="7" t="str"/>
      <x:c r="R2548" s="7" t="str"/>
      <x:c r="S2548" s="7" t="str"/>
      <x:c r="T2548" s="7" t="str">
        <x:f>IF(S2548="","OPEN",IF(OR(N2548="",O2548="",P2548&lt;&gt;"SAFE",NOT(ISNUMBER(Q2548)),Q2548&gt;L2548,AND(E2548="FUNCTIONAL TWIN",R2548="")),"FAIL","PASS"))</x:f>
        <x:v>OPEN</x:v>
      </x:c>
    </x:row>
    <x:row r="2549" ht="40" customHeight="1">
      <x:c r="B2549" s="7" t="str">
        <x:v>RAP-PT-2543</x:v>
      </x:c>
      <x:c r="C2549" s="7" t="str">
        <x:v>REA-T-B1-FCE-08-M</x:v>
      </x:c>
      <x:c r="D2549" s="7" t="str">
        <x:v>REA-T-B1</x:v>
      </x:c>
      <x:c r="E2549" s="7" t="str">
        <x:v>FUNCTIONAL TWIN</x:v>
      </x:c>
      <x:c r="F2549" s="7" t="str">
        <x:v>PTC-B</x:v>
      </x:c>
      <x:c r="G2549" s="7" t="str">
        <x:v>BL-X</x:v>
      </x:c>
      <x:c r="H2549" s="7" t="str">
        <x:v>FCE-08</x:v>
      </x:c>
      <x:c r="I2549" s="7" t="str">
        <x:v>manual/passive</x:v>
      </x:c>
      <x:c r="J2549" s="7" t="str">
        <x:v>T03</x:v>
      </x:c>
      <x:c r="K2549" s="10" t="str">
        <x:v>challenged path reports safe while element remains unsafe</x:v>
      </x:c>
      <x:c r="L2549" s="7" t="n">
        <x:v>5</x:v>
      </x:c>
      <x:c r="M2549" s="10" t="str">
        <x:v>false indication rejected; alternate path safe</x:v>
      </x:c>
      <x:c r="N2549" s="7" t="str"/>
      <x:c r="O2549" s="7" t="str"/>
      <x:c r="P2549" s="7" t="str"/>
      <x:c r="Q2549" s="7" t="str"/>
      <x:c r="R2549" s="7" t="str"/>
      <x:c r="S2549" s="7" t="str"/>
      <x:c r="T2549" s="7" t="str">
        <x:f>IF(S2549="","OPEN",IF(OR(N2549="",O2549="",P2549&lt;&gt;"SAFE",NOT(ISNUMBER(Q2549)),Q2549&gt;L2549,AND(E2549="FUNCTIONAL TWIN",R2549="")),"FAIL","PASS"))</x:f>
        <x:v>OPEN</x:v>
      </x:c>
    </x:row>
    <x:row r="2550" ht="40" customHeight="1">
      <x:c r="B2550" s="7" t="str">
        <x:v>RAP-PT-2544</x:v>
      </x:c>
      <x:c r="C2550" s="7" t="str">
        <x:v>REA-T-B1-FCE-08-M</x:v>
      </x:c>
      <x:c r="D2550" s="7" t="str">
        <x:v>REA-T-B1</x:v>
      </x:c>
      <x:c r="E2550" s="7" t="str">
        <x:v>FUNCTIONAL TWIN</x:v>
      </x:c>
      <x:c r="F2550" s="7" t="str">
        <x:v>PTC-B</x:v>
      </x:c>
      <x:c r="G2550" s="7" t="str">
        <x:v>BL-X</x:v>
      </x:c>
      <x:c r="H2550" s="7" t="str">
        <x:v>FCE-08</x:v>
      </x:c>
      <x:c r="I2550" s="7" t="str">
        <x:v>manual/passive</x:v>
      </x:c>
      <x:c r="J2550" s="7" t="str">
        <x:v>T04</x:v>
      </x:c>
      <x:c r="K2550" s="10" t="str">
        <x:v>challenged mechanism cannot reach final state</x:v>
      </x:c>
      <x:c r="L2550" s="7" t="n">
        <x:v>5</x:v>
      </x:c>
      <x:c r="M2550" s="10" t="str">
        <x:v>obstruction detected; alternate path safe</x:v>
      </x:c>
      <x:c r="N2550" s="7" t="str"/>
      <x:c r="O2550" s="7" t="str"/>
      <x:c r="P2550" s="7" t="str"/>
      <x:c r="Q2550" s="7" t="str"/>
      <x:c r="R2550" s="7" t="str"/>
      <x:c r="S2550" s="7" t="str"/>
      <x:c r="T2550" s="7" t="str">
        <x:f>IF(S2550="","OPEN",IF(OR(N2550="",O2550="",P2550&lt;&gt;"SAFE",NOT(ISNUMBER(Q2550)),Q2550&gt;L2550,AND(E2550="FUNCTIONAL TWIN",R2550="")),"FAIL","PASS"))</x:f>
        <x:v>OPEN</x:v>
      </x:c>
    </x:row>
    <x:row r="2551" ht="40" customHeight="1">
      <x:c r="B2551" s="7" t="str">
        <x:v>RAP-PT-2545</x:v>
      </x:c>
      <x:c r="C2551" s="7" t="str">
        <x:v>REA-T-B1-FCE-09-P</x:v>
      </x:c>
      <x:c r="D2551" s="7" t="str">
        <x:v>REA-T-B1</x:v>
      </x:c>
      <x:c r="E2551" s="7" t="str">
        <x:v>FUNCTIONAL TWIN</x:v>
      </x:c>
      <x:c r="F2551" s="7" t="str">
        <x:v>PTC-B</x:v>
      </x:c>
      <x:c r="G2551" s="7" t="str">
        <x:v>BL-X</x:v>
      </x:c>
      <x:c r="H2551" s="7" t="str">
        <x:v>FCE-09</x:v>
      </x:c>
      <x:c r="I2551" s="7" t="str">
        <x:v>primary</x:v>
      </x:c>
      <x:c r="J2551" s="7" t="str">
        <x:v>T01</x:v>
      </x:c>
      <x:c r="K2551" s="10" t="str">
        <x:v>challenged path receives no command</x:v>
      </x:c>
      <x:c r="L2551" s="7" t="n">
        <x:v>1</x:v>
      </x:c>
      <x:c r="M2551" s="10" t="str">
        <x:v>failure detected; alternate path safe</x:v>
      </x:c>
      <x:c r="N2551" s="7" t="str"/>
      <x:c r="O2551" s="7" t="str"/>
      <x:c r="P2551" s="7" t="str"/>
      <x:c r="Q2551" s="7" t="str"/>
      <x:c r="R2551" s="7" t="str"/>
      <x:c r="S2551" s="7" t="str"/>
      <x:c r="T2551" s="7" t="str">
        <x:f>IF(S2551="","OPEN",IF(OR(N2551="",O2551="",P2551&lt;&gt;"SAFE",NOT(ISNUMBER(Q2551)),Q2551&gt;L2551,AND(E2551="FUNCTIONAL TWIN",R2551="")),"FAIL","PASS"))</x:f>
        <x:v>OPEN</x:v>
      </x:c>
    </x:row>
    <x:row r="2552" ht="40" customHeight="1">
      <x:c r="B2552" s="7" t="str">
        <x:v>RAP-PT-2546</x:v>
      </x:c>
      <x:c r="C2552" s="7" t="str">
        <x:v>REA-T-B1-FCE-09-P</x:v>
      </x:c>
      <x:c r="D2552" s="7" t="str">
        <x:v>REA-T-B1</x:v>
      </x:c>
      <x:c r="E2552" s="7" t="str">
        <x:v>FUNCTIONAL TWIN</x:v>
      </x:c>
      <x:c r="F2552" s="7" t="str">
        <x:v>PTC-B</x:v>
      </x:c>
      <x:c r="G2552" s="7" t="str">
        <x:v>BL-X</x:v>
      </x:c>
      <x:c r="H2552" s="7" t="str">
        <x:v>FCE-09</x:v>
      </x:c>
      <x:c r="I2552" s="7" t="str">
        <x:v>primary</x:v>
      </x:c>
      <x:c r="J2552" s="7" t="str">
        <x:v>T02</x:v>
      </x:c>
      <x:c r="K2552" s="10" t="str">
        <x:v>challenged path has no usable motive energy</x:v>
      </x:c>
      <x:c r="L2552" s="7" t="n">
        <x:v>1</x:v>
      </x:c>
      <x:c r="M2552" s="10" t="str">
        <x:v>failure detected; alternate path safe</x:v>
      </x:c>
      <x:c r="N2552" s="7" t="str"/>
      <x:c r="O2552" s="7" t="str"/>
      <x:c r="P2552" s="7" t="str"/>
      <x:c r="Q2552" s="7" t="str"/>
      <x:c r="R2552" s="7" t="str"/>
      <x:c r="S2552" s="7" t="str"/>
      <x:c r="T2552" s="7" t="str">
        <x:f>IF(S2552="","OPEN",IF(OR(N2552="",O2552="",P2552&lt;&gt;"SAFE",NOT(ISNUMBER(Q2552)),Q2552&gt;L2552,AND(E2552="FUNCTIONAL TWIN",R2552="")),"FAIL","PASS"))</x:f>
        <x:v>OPEN</x:v>
      </x:c>
    </x:row>
    <x:row r="2553" ht="40" customHeight="1">
      <x:c r="B2553" s="7" t="str">
        <x:v>RAP-PT-2547</x:v>
      </x:c>
      <x:c r="C2553" s="7" t="str">
        <x:v>REA-T-B1-FCE-09-P</x:v>
      </x:c>
      <x:c r="D2553" s="7" t="str">
        <x:v>REA-T-B1</x:v>
      </x:c>
      <x:c r="E2553" s="7" t="str">
        <x:v>FUNCTIONAL TWIN</x:v>
      </x:c>
      <x:c r="F2553" s="7" t="str">
        <x:v>PTC-B</x:v>
      </x:c>
      <x:c r="G2553" s="7" t="str">
        <x:v>BL-X</x:v>
      </x:c>
      <x:c r="H2553" s="7" t="str">
        <x:v>FCE-09</x:v>
      </x:c>
      <x:c r="I2553" s="7" t="str">
        <x:v>primary</x:v>
      </x:c>
      <x:c r="J2553" s="7" t="str">
        <x:v>T03</x:v>
      </x:c>
      <x:c r="K2553" s="10" t="str">
        <x:v>challenged path reports safe while element remains unsafe</x:v>
      </x:c>
      <x:c r="L2553" s="7" t="n">
        <x:v>1</x:v>
      </x:c>
      <x:c r="M2553" s="10" t="str">
        <x:v>false indication rejected; alternate path safe</x:v>
      </x:c>
      <x:c r="N2553" s="7" t="str"/>
      <x:c r="O2553" s="7" t="str"/>
      <x:c r="P2553" s="7" t="str"/>
      <x:c r="Q2553" s="7" t="str"/>
      <x:c r="R2553" s="7" t="str"/>
      <x:c r="S2553" s="7" t="str"/>
      <x:c r="T2553" s="7" t="str">
        <x:f>IF(S2553="","OPEN",IF(OR(N2553="",O2553="",P2553&lt;&gt;"SAFE",NOT(ISNUMBER(Q2553)),Q2553&gt;L2553,AND(E2553="FUNCTIONAL TWIN",R2553="")),"FAIL","PASS"))</x:f>
        <x:v>OPEN</x:v>
      </x:c>
    </x:row>
    <x:row r="2554" ht="40" customHeight="1">
      <x:c r="B2554" s="7" t="str">
        <x:v>RAP-PT-2548</x:v>
      </x:c>
      <x:c r="C2554" s="7" t="str">
        <x:v>REA-T-B1-FCE-09-P</x:v>
      </x:c>
      <x:c r="D2554" s="7" t="str">
        <x:v>REA-T-B1</x:v>
      </x:c>
      <x:c r="E2554" s="7" t="str">
        <x:v>FUNCTIONAL TWIN</x:v>
      </x:c>
      <x:c r="F2554" s="7" t="str">
        <x:v>PTC-B</x:v>
      </x:c>
      <x:c r="G2554" s="7" t="str">
        <x:v>BL-X</x:v>
      </x:c>
      <x:c r="H2554" s="7" t="str">
        <x:v>FCE-09</x:v>
      </x:c>
      <x:c r="I2554" s="7" t="str">
        <x:v>primary</x:v>
      </x:c>
      <x:c r="J2554" s="7" t="str">
        <x:v>T04</x:v>
      </x:c>
      <x:c r="K2554" s="10" t="str">
        <x:v>challenged mechanism cannot reach final state</x:v>
      </x:c>
      <x:c r="L2554" s="7" t="n">
        <x:v>1</x:v>
      </x:c>
      <x:c r="M2554" s="10" t="str">
        <x:v>obstruction detected; alternate path safe</x:v>
      </x:c>
      <x:c r="N2554" s="7" t="str"/>
      <x:c r="O2554" s="7" t="str"/>
      <x:c r="P2554" s="7" t="str"/>
      <x:c r="Q2554" s="7" t="str"/>
      <x:c r="R2554" s="7" t="str"/>
      <x:c r="S2554" s="7" t="str"/>
      <x:c r="T2554" s="7" t="str">
        <x:f>IF(S2554="","OPEN",IF(OR(N2554="",O2554="",P2554&lt;&gt;"SAFE",NOT(ISNUMBER(Q2554)),Q2554&gt;L2554,AND(E2554="FUNCTIONAL TWIN",R2554="")),"FAIL","PASS"))</x:f>
        <x:v>OPEN</x:v>
      </x:c>
    </x:row>
    <x:row r="2555" ht="40" customHeight="1">
      <x:c r="B2555" s="7" t="str">
        <x:v>RAP-PT-2549</x:v>
      </x:c>
      <x:c r="C2555" s="7" t="str">
        <x:v>REA-T-B1-FCE-09-D</x:v>
      </x:c>
      <x:c r="D2555" s="7" t="str">
        <x:v>REA-T-B1</x:v>
      </x:c>
      <x:c r="E2555" s="7" t="str">
        <x:v>FUNCTIONAL TWIN</x:v>
      </x:c>
      <x:c r="F2555" s="7" t="str">
        <x:v>PTC-B</x:v>
      </x:c>
      <x:c r="G2555" s="7" t="str">
        <x:v>BL-X</x:v>
      </x:c>
      <x:c r="H2555" s="7" t="str">
        <x:v>FCE-09</x:v>
      </x:c>
      <x:c r="I2555" s="7" t="str">
        <x:v>diverse</x:v>
      </x:c>
      <x:c r="J2555" s="7" t="str">
        <x:v>T01</x:v>
      </x:c>
      <x:c r="K2555" s="10" t="str">
        <x:v>challenged path receives no command</x:v>
      </x:c>
      <x:c r="L2555" s="7" t="n">
        <x:v>1</x:v>
      </x:c>
      <x:c r="M2555" s="10" t="str">
        <x:v>failure detected; alternate path safe</x:v>
      </x:c>
      <x:c r="N2555" s="7" t="str"/>
      <x:c r="O2555" s="7" t="str"/>
      <x:c r="P2555" s="7" t="str"/>
      <x:c r="Q2555" s="7" t="str"/>
      <x:c r="R2555" s="7" t="str"/>
      <x:c r="S2555" s="7" t="str"/>
      <x:c r="T2555" s="7" t="str">
        <x:f>IF(S2555="","OPEN",IF(OR(N2555="",O2555="",P2555&lt;&gt;"SAFE",NOT(ISNUMBER(Q2555)),Q2555&gt;L2555,AND(E2555="FUNCTIONAL TWIN",R2555="")),"FAIL","PASS"))</x:f>
        <x:v>OPEN</x:v>
      </x:c>
    </x:row>
    <x:row r="2556" ht="40" customHeight="1">
      <x:c r="B2556" s="7" t="str">
        <x:v>RAP-PT-2550</x:v>
      </x:c>
      <x:c r="C2556" s="7" t="str">
        <x:v>REA-T-B1-FCE-09-D</x:v>
      </x:c>
      <x:c r="D2556" s="7" t="str">
        <x:v>REA-T-B1</x:v>
      </x:c>
      <x:c r="E2556" s="7" t="str">
        <x:v>FUNCTIONAL TWIN</x:v>
      </x:c>
      <x:c r="F2556" s="7" t="str">
        <x:v>PTC-B</x:v>
      </x:c>
      <x:c r="G2556" s="7" t="str">
        <x:v>BL-X</x:v>
      </x:c>
      <x:c r="H2556" s="7" t="str">
        <x:v>FCE-09</x:v>
      </x:c>
      <x:c r="I2556" s="7" t="str">
        <x:v>diverse</x:v>
      </x:c>
      <x:c r="J2556" s="7" t="str">
        <x:v>T02</x:v>
      </x:c>
      <x:c r="K2556" s="10" t="str">
        <x:v>challenged path has no usable motive energy</x:v>
      </x:c>
      <x:c r="L2556" s="7" t="n">
        <x:v>1</x:v>
      </x:c>
      <x:c r="M2556" s="10" t="str">
        <x:v>failure detected; alternate path safe</x:v>
      </x:c>
      <x:c r="N2556" s="7" t="str"/>
      <x:c r="O2556" s="7" t="str"/>
      <x:c r="P2556" s="7" t="str"/>
      <x:c r="Q2556" s="7" t="str"/>
      <x:c r="R2556" s="7" t="str"/>
      <x:c r="S2556" s="7" t="str"/>
      <x:c r="T2556" s="7" t="str">
        <x:f>IF(S2556="","OPEN",IF(OR(N2556="",O2556="",P2556&lt;&gt;"SAFE",NOT(ISNUMBER(Q2556)),Q2556&gt;L2556,AND(E2556="FUNCTIONAL TWIN",R2556="")),"FAIL","PASS"))</x:f>
        <x:v>OPEN</x:v>
      </x:c>
    </x:row>
    <x:row r="2557" ht="40" customHeight="1">
      <x:c r="B2557" s="7" t="str">
        <x:v>RAP-PT-2551</x:v>
      </x:c>
      <x:c r="C2557" s="7" t="str">
        <x:v>REA-T-B1-FCE-09-D</x:v>
      </x:c>
      <x:c r="D2557" s="7" t="str">
        <x:v>REA-T-B1</x:v>
      </x:c>
      <x:c r="E2557" s="7" t="str">
        <x:v>FUNCTIONAL TWIN</x:v>
      </x:c>
      <x:c r="F2557" s="7" t="str">
        <x:v>PTC-B</x:v>
      </x:c>
      <x:c r="G2557" s="7" t="str">
        <x:v>BL-X</x:v>
      </x:c>
      <x:c r="H2557" s="7" t="str">
        <x:v>FCE-09</x:v>
      </x:c>
      <x:c r="I2557" s="7" t="str">
        <x:v>diverse</x:v>
      </x:c>
      <x:c r="J2557" s="7" t="str">
        <x:v>T03</x:v>
      </x:c>
      <x:c r="K2557" s="10" t="str">
        <x:v>challenged path reports safe while element remains unsafe</x:v>
      </x:c>
      <x:c r="L2557" s="7" t="n">
        <x:v>1</x:v>
      </x:c>
      <x:c r="M2557" s="10" t="str">
        <x:v>false indication rejected; alternate path safe</x:v>
      </x:c>
      <x:c r="N2557" s="7" t="str"/>
      <x:c r="O2557" s="7" t="str"/>
      <x:c r="P2557" s="7" t="str"/>
      <x:c r="Q2557" s="7" t="str"/>
      <x:c r="R2557" s="7" t="str"/>
      <x:c r="S2557" s="7" t="str"/>
      <x:c r="T2557" s="7" t="str">
        <x:f>IF(S2557="","OPEN",IF(OR(N2557="",O2557="",P2557&lt;&gt;"SAFE",NOT(ISNUMBER(Q2557)),Q2557&gt;L2557,AND(E2557="FUNCTIONAL TWIN",R2557="")),"FAIL","PASS"))</x:f>
        <x:v>OPEN</x:v>
      </x:c>
    </x:row>
    <x:row r="2558" ht="40" customHeight="1">
      <x:c r="B2558" s="7" t="str">
        <x:v>RAP-PT-2552</x:v>
      </x:c>
      <x:c r="C2558" s="7" t="str">
        <x:v>REA-T-B1-FCE-09-D</x:v>
      </x:c>
      <x:c r="D2558" s="7" t="str">
        <x:v>REA-T-B1</x:v>
      </x:c>
      <x:c r="E2558" s="7" t="str">
        <x:v>FUNCTIONAL TWIN</x:v>
      </x:c>
      <x:c r="F2558" s="7" t="str">
        <x:v>PTC-B</x:v>
      </x:c>
      <x:c r="G2558" s="7" t="str">
        <x:v>BL-X</x:v>
      </x:c>
      <x:c r="H2558" s="7" t="str">
        <x:v>FCE-09</x:v>
      </x:c>
      <x:c r="I2558" s="7" t="str">
        <x:v>diverse</x:v>
      </x:c>
      <x:c r="J2558" s="7" t="str">
        <x:v>T04</x:v>
      </x:c>
      <x:c r="K2558" s="10" t="str">
        <x:v>challenged mechanism cannot reach final state</x:v>
      </x:c>
      <x:c r="L2558" s="7" t="n">
        <x:v>1</x:v>
      </x:c>
      <x:c r="M2558" s="10" t="str">
        <x:v>obstruction detected; alternate path safe</x:v>
      </x:c>
      <x:c r="N2558" s="7" t="str"/>
      <x:c r="O2558" s="7" t="str"/>
      <x:c r="P2558" s="7" t="str"/>
      <x:c r="Q2558" s="7" t="str"/>
      <x:c r="R2558" s="7" t="str"/>
      <x:c r="S2558" s="7" t="str"/>
      <x:c r="T2558" s="7" t="str">
        <x:f>IF(S2558="","OPEN",IF(OR(N2558="",O2558="",P2558&lt;&gt;"SAFE",NOT(ISNUMBER(Q2558)),Q2558&gt;L2558,AND(E2558="FUNCTIONAL TWIN",R2558="")),"FAIL","PASS"))</x:f>
        <x:v>OPEN</x:v>
      </x:c>
    </x:row>
    <x:row r="2559" ht="40" customHeight="1">
      <x:c r="B2559" s="7" t="str">
        <x:v>RAP-PT-2553</x:v>
      </x:c>
      <x:c r="C2559" s="7" t="str">
        <x:v>REA-T-B1-FCE-09-M</x:v>
      </x:c>
      <x:c r="D2559" s="7" t="str">
        <x:v>REA-T-B1</x:v>
      </x:c>
      <x:c r="E2559" s="7" t="str">
        <x:v>FUNCTIONAL TWIN</x:v>
      </x:c>
      <x:c r="F2559" s="7" t="str">
        <x:v>PTC-B</x:v>
      </x:c>
      <x:c r="G2559" s="7" t="str">
        <x:v>BL-X</x:v>
      </x:c>
      <x:c r="H2559" s="7" t="str">
        <x:v>FCE-09</x:v>
      </x:c>
      <x:c r="I2559" s="7" t="str">
        <x:v>manual/passive</x:v>
      </x:c>
      <x:c r="J2559" s="7" t="str">
        <x:v>T01</x:v>
      </x:c>
      <x:c r="K2559" s="10" t="str">
        <x:v>challenged path receives no command</x:v>
      </x:c>
      <x:c r="L2559" s="7" t="n">
        <x:v>1</x:v>
      </x:c>
      <x:c r="M2559" s="10" t="str">
        <x:v>failure detected; alternate path safe</x:v>
      </x:c>
      <x:c r="N2559" s="7" t="str"/>
      <x:c r="O2559" s="7" t="str"/>
      <x:c r="P2559" s="7" t="str"/>
      <x:c r="Q2559" s="7" t="str"/>
      <x:c r="R2559" s="7" t="str"/>
      <x:c r="S2559" s="7" t="str"/>
      <x:c r="T2559" s="7" t="str">
        <x:f>IF(S2559="","OPEN",IF(OR(N2559="",O2559="",P2559&lt;&gt;"SAFE",NOT(ISNUMBER(Q2559)),Q2559&gt;L2559,AND(E2559="FUNCTIONAL TWIN",R2559="")),"FAIL","PASS"))</x:f>
        <x:v>OPEN</x:v>
      </x:c>
    </x:row>
    <x:row r="2560" ht="40" customHeight="1">
      <x:c r="B2560" s="7" t="str">
        <x:v>RAP-PT-2554</x:v>
      </x:c>
      <x:c r="C2560" s="7" t="str">
        <x:v>REA-T-B1-FCE-09-M</x:v>
      </x:c>
      <x:c r="D2560" s="7" t="str">
        <x:v>REA-T-B1</x:v>
      </x:c>
      <x:c r="E2560" s="7" t="str">
        <x:v>FUNCTIONAL TWIN</x:v>
      </x:c>
      <x:c r="F2560" s="7" t="str">
        <x:v>PTC-B</x:v>
      </x:c>
      <x:c r="G2560" s="7" t="str">
        <x:v>BL-X</x:v>
      </x:c>
      <x:c r="H2560" s="7" t="str">
        <x:v>FCE-09</x:v>
      </x:c>
      <x:c r="I2560" s="7" t="str">
        <x:v>manual/passive</x:v>
      </x:c>
      <x:c r="J2560" s="7" t="str">
        <x:v>T02</x:v>
      </x:c>
      <x:c r="K2560" s="10" t="str">
        <x:v>challenged path has no usable motive energy</x:v>
      </x:c>
      <x:c r="L2560" s="7" t="n">
        <x:v>1</x:v>
      </x:c>
      <x:c r="M2560" s="10" t="str">
        <x:v>failure detected; alternate path safe</x:v>
      </x:c>
      <x:c r="N2560" s="7" t="str"/>
      <x:c r="O2560" s="7" t="str"/>
      <x:c r="P2560" s="7" t="str"/>
      <x:c r="Q2560" s="7" t="str"/>
      <x:c r="R2560" s="7" t="str"/>
      <x:c r="S2560" s="7" t="str"/>
      <x:c r="T2560" s="7" t="str">
        <x:f>IF(S2560="","OPEN",IF(OR(N2560="",O2560="",P2560&lt;&gt;"SAFE",NOT(ISNUMBER(Q2560)),Q2560&gt;L2560,AND(E2560="FUNCTIONAL TWIN",R2560="")),"FAIL","PASS"))</x:f>
        <x:v>OPEN</x:v>
      </x:c>
    </x:row>
    <x:row r="2561" ht="40" customHeight="1">
      <x:c r="B2561" s="7" t="str">
        <x:v>RAP-PT-2555</x:v>
      </x:c>
      <x:c r="C2561" s="7" t="str">
        <x:v>REA-T-B1-FCE-09-M</x:v>
      </x:c>
      <x:c r="D2561" s="7" t="str">
        <x:v>REA-T-B1</x:v>
      </x:c>
      <x:c r="E2561" s="7" t="str">
        <x:v>FUNCTIONAL TWIN</x:v>
      </x:c>
      <x:c r="F2561" s="7" t="str">
        <x:v>PTC-B</x:v>
      </x:c>
      <x:c r="G2561" s="7" t="str">
        <x:v>BL-X</x:v>
      </x:c>
      <x:c r="H2561" s="7" t="str">
        <x:v>FCE-09</x:v>
      </x:c>
      <x:c r="I2561" s="7" t="str">
        <x:v>manual/passive</x:v>
      </x:c>
      <x:c r="J2561" s="7" t="str">
        <x:v>T03</x:v>
      </x:c>
      <x:c r="K2561" s="10" t="str">
        <x:v>challenged path reports safe while element remains unsafe</x:v>
      </x:c>
      <x:c r="L2561" s="7" t="n">
        <x:v>1</x:v>
      </x:c>
      <x:c r="M2561" s="10" t="str">
        <x:v>false indication rejected; alternate path safe</x:v>
      </x:c>
      <x:c r="N2561" s="7" t="str"/>
      <x:c r="O2561" s="7" t="str"/>
      <x:c r="P2561" s="7" t="str"/>
      <x:c r="Q2561" s="7" t="str"/>
      <x:c r="R2561" s="7" t="str"/>
      <x:c r="S2561" s="7" t="str"/>
      <x:c r="T2561" s="7" t="str">
        <x:f>IF(S2561="","OPEN",IF(OR(N2561="",O2561="",P2561&lt;&gt;"SAFE",NOT(ISNUMBER(Q2561)),Q2561&gt;L2561,AND(E2561="FUNCTIONAL TWIN",R2561="")),"FAIL","PASS"))</x:f>
        <x:v>OPEN</x:v>
      </x:c>
    </x:row>
    <x:row r="2562" ht="40" customHeight="1">
      <x:c r="B2562" s="7" t="str">
        <x:v>RAP-PT-2556</x:v>
      </x:c>
      <x:c r="C2562" s="7" t="str">
        <x:v>REA-T-B1-FCE-09-M</x:v>
      </x:c>
      <x:c r="D2562" s="7" t="str">
        <x:v>REA-T-B1</x:v>
      </x:c>
      <x:c r="E2562" s="7" t="str">
        <x:v>FUNCTIONAL TWIN</x:v>
      </x:c>
      <x:c r="F2562" s="7" t="str">
        <x:v>PTC-B</x:v>
      </x:c>
      <x:c r="G2562" s="7" t="str">
        <x:v>BL-X</x:v>
      </x:c>
      <x:c r="H2562" s="7" t="str">
        <x:v>FCE-09</x:v>
      </x:c>
      <x:c r="I2562" s="7" t="str">
        <x:v>manual/passive</x:v>
      </x:c>
      <x:c r="J2562" s="7" t="str">
        <x:v>T04</x:v>
      </x:c>
      <x:c r="K2562" s="10" t="str">
        <x:v>challenged mechanism cannot reach final state</x:v>
      </x:c>
      <x:c r="L2562" s="7" t="n">
        <x:v>1</x:v>
      </x:c>
      <x:c r="M2562" s="10" t="str">
        <x:v>obstruction detected; alternate path safe</x:v>
      </x:c>
      <x:c r="N2562" s="7" t="str"/>
      <x:c r="O2562" s="7" t="str"/>
      <x:c r="P2562" s="7" t="str"/>
      <x:c r="Q2562" s="7" t="str"/>
      <x:c r="R2562" s="7" t="str"/>
      <x:c r="S2562" s="7" t="str"/>
      <x:c r="T2562" s="7" t="str">
        <x:f>IF(S2562="","OPEN",IF(OR(N2562="",O2562="",P2562&lt;&gt;"SAFE",NOT(ISNUMBER(Q2562)),Q2562&gt;L2562,AND(E2562="FUNCTIONAL TWIN",R2562="")),"FAIL","PASS"))</x:f>
        <x:v>OPEN</x:v>
      </x:c>
    </x:row>
    <x:row r="2563" ht="40" customHeight="1">
      <x:c r="B2563" s="7" t="str">
        <x:v>RAP-PT-2557</x:v>
      </x:c>
      <x:c r="C2563" s="7" t="str">
        <x:v>REA-T-B1-FCE-10-P</x:v>
      </x:c>
      <x:c r="D2563" s="7" t="str">
        <x:v>REA-T-B1</x:v>
      </x:c>
      <x:c r="E2563" s="7" t="str">
        <x:v>FUNCTIONAL TWIN</x:v>
      </x:c>
      <x:c r="F2563" s="7" t="str">
        <x:v>PTC-B</x:v>
      </x:c>
      <x:c r="G2563" s="7" t="str">
        <x:v>BL-X</x:v>
      </x:c>
      <x:c r="H2563" s="7" t="str">
        <x:v>FCE-10</x:v>
      </x:c>
      <x:c r="I2563" s="7" t="str">
        <x:v>primary</x:v>
      </x:c>
      <x:c r="J2563" s="7" t="str">
        <x:v>T01</x:v>
      </x:c>
      <x:c r="K2563" s="10" t="str">
        <x:v>challenged path receives no command</x:v>
      </x:c>
      <x:c r="L2563" s="7" t="n">
        <x:v>30</x:v>
      </x:c>
      <x:c r="M2563" s="10" t="str">
        <x:v>failure detected; alternate path safe</x:v>
      </x:c>
      <x:c r="N2563" s="7" t="str"/>
      <x:c r="O2563" s="7" t="str"/>
      <x:c r="P2563" s="7" t="str"/>
      <x:c r="Q2563" s="7" t="str"/>
      <x:c r="R2563" s="7" t="str"/>
      <x:c r="S2563" s="7" t="str"/>
      <x:c r="T2563" s="7" t="str">
        <x:f>IF(S2563="","OPEN",IF(OR(N2563="",O2563="",P2563&lt;&gt;"SAFE",NOT(ISNUMBER(Q2563)),Q2563&gt;L2563,AND(E2563="FUNCTIONAL TWIN",R2563="")),"FAIL","PASS"))</x:f>
        <x:v>OPEN</x:v>
      </x:c>
    </x:row>
    <x:row r="2564" ht="40" customHeight="1">
      <x:c r="B2564" s="7" t="str">
        <x:v>RAP-PT-2558</x:v>
      </x:c>
      <x:c r="C2564" s="7" t="str">
        <x:v>REA-T-B1-FCE-10-P</x:v>
      </x:c>
      <x:c r="D2564" s="7" t="str">
        <x:v>REA-T-B1</x:v>
      </x:c>
      <x:c r="E2564" s="7" t="str">
        <x:v>FUNCTIONAL TWIN</x:v>
      </x:c>
      <x:c r="F2564" s="7" t="str">
        <x:v>PTC-B</x:v>
      </x:c>
      <x:c r="G2564" s="7" t="str">
        <x:v>BL-X</x:v>
      </x:c>
      <x:c r="H2564" s="7" t="str">
        <x:v>FCE-10</x:v>
      </x:c>
      <x:c r="I2564" s="7" t="str">
        <x:v>primary</x:v>
      </x:c>
      <x:c r="J2564" s="7" t="str">
        <x:v>T02</x:v>
      </x:c>
      <x:c r="K2564" s="10" t="str">
        <x:v>challenged path has no usable motive energy</x:v>
      </x:c>
      <x:c r="L2564" s="7" t="n">
        <x:v>30</x:v>
      </x:c>
      <x:c r="M2564" s="10" t="str">
        <x:v>failure detected; alternate path safe</x:v>
      </x:c>
      <x:c r="N2564" s="7" t="str"/>
      <x:c r="O2564" s="7" t="str"/>
      <x:c r="P2564" s="7" t="str"/>
      <x:c r="Q2564" s="7" t="str"/>
      <x:c r="R2564" s="7" t="str"/>
      <x:c r="S2564" s="7" t="str"/>
      <x:c r="T2564" s="7" t="str">
        <x:f>IF(S2564="","OPEN",IF(OR(N2564="",O2564="",P2564&lt;&gt;"SAFE",NOT(ISNUMBER(Q2564)),Q2564&gt;L2564,AND(E2564="FUNCTIONAL TWIN",R2564="")),"FAIL","PASS"))</x:f>
        <x:v>OPEN</x:v>
      </x:c>
    </x:row>
    <x:row r="2565" ht="40" customHeight="1">
      <x:c r="B2565" s="7" t="str">
        <x:v>RAP-PT-2559</x:v>
      </x:c>
      <x:c r="C2565" s="7" t="str">
        <x:v>REA-T-B1-FCE-10-P</x:v>
      </x:c>
      <x:c r="D2565" s="7" t="str">
        <x:v>REA-T-B1</x:v>
      </x:c>
      <x:c r="E2565" s="7" t="str">
        <x:v>FUNCTIONAL TWIN</x:v>
      </x:c>
      <x:c r="F2565" s="7" t="str">
        <x:v>PTC-B</x:v>
      </x:c>
      <x:c r="G2565" s="7" t="str">
        <x:v>BL-X</x:v>
      </x:c>
      <x:c r="H2565" s="7" t="str">
        <x:v>FCE-10</x:v>
      </x:c>
      <x:c r="I2565" s="7" t="str">
        <x:v>primary</x:v>
      </x:c>
      <x:c r="J2565" s="7" t="str">
        <x:v>T03</x:v>
      </x:c>
      <x:c r="K2565" s="10" t="str">
        <x:v>challenged path reports safe while element remains unsafe</x:v>
      </x:c>
      <x:c r="L2565" s="7" t="n">
        <x:v>30</x:v>
      </x:c>
      <x:c r="M2565" s="10" t="str">
        <x:v>false indication rejected; alternate path safe</x:v>
      </x:c>
      <x:c r="N2565" s="7" t="str"/>
      <x:c r="O2565" s="7" t="str"/>
      <x:c r="P2565" s="7" t="str"/>
      <x:c r="Q2565" s="7" t="str"/>
      <x:c r="R2565" s="7" t="str"/>
      <x:c r="S2565" s="7" t="str"/>
      <x:c r="T2565" s="7" t="str">
        <x:f>IF(S2565="","OPEN",IF(OR(N2565="",O2565="",P2565&lt;&gt;"SAFE",NOT(ISNUMBER(Q2565)),Q2565&gt;L2565,AND(E2565="FUNCTIONAL TWIN",R2565="")),"FAIL","PASS"))</x:f>
        <x:v>OPEN</x:v>
      </x:c>
    </x:row>
    <x:row r="2566" ht="40" customHeight="1">
      <x:c r="B2566" s="7" t="str">
        <x:v>RAP-PT-2560</x:v>
      </x:c>
      <x:c r="C2566" s="7" t="str">
        <x:v>REA-T-B1-FCE-10-P</x:v>
      </x:c>
      <x:c r="D2566" s="7" t="str">
        <x:v>REA-T-B1</x:v>
      </x:c>
      <x:c r="E2566" s="7" t="str">
        <x:v>FUNCTIONAL TWIN</x:v>
      </x:c>
      <x:c r="F2566" s="7" t="str">
        <x:v>PTC-B</x:v>
      </x:c>
      <x:c r="G2566" s="7" t="str">
        <x:v>BL-X</x:v>
      </x:c>
      <x:c r="H2566" s="7" t="str">
        <x:v>FCE-10</x:v>
      </x:c>
      <x:c r="I2566" s="7" t="str">
        <x:v>primary</x:v>
      </x:c>
      <x:c r="J2566" s="7" t="str">
        <x:v>T04</x:v>
      </x:c>
      <x:c r="K2566" s="10" t="str">
        <x:v>challenged mechanism cannot reach final state</x:v>
      </x:c>
      <x:c r="L2566" s="7" t="n">
        <x:v>30</x:v>
      </x:c>
      <x:c r="M2566" s="10" t="str">
        <x:v>obstruction detected; alternate path safe</x:v>
      </x:c>
      <x:c r="N2566" s="7" t="str"/>
      <x:c r="O2566" s="7" t="str"/>
      <x:c r="P2566" s="7" t="str"/>
      <x:c r="Q2566" s="7" t="str"/>
      <x:c r="R2566" s="7" t="str"/>
      <x:c r="S2566" s="7" t="str"/>
      <x:c r="T2566" s="7" t="str">
        <x:f>IF(S2566="","OPEN",IF(OR(N2566="",O2566="",P2566&lt;&gt;"SAFE",NOT(ISNUMBER(Q2566)),Q2566&gt;L2566,AND(E2566="FUNCTIONAL TWIN",R2566="")),"FAIL","PASS"))</x:f>
        <x:v>OPEN</x:v>
      </x:c>
    </x:row>
    <x:row r="2567" ht="40" customHeight="1">
      <x:c r="B2567" s="7" t="str">
        <x:v>RAP-PT-2561</x:v>
      </x:c>
      <x:c r="C2567" s="7" t="str">
        <x:v>REA-T-B1-FCE-10-D</x:v>
      </x:c>
      <x:c r="D2567" s="7" t="str">
        <x:v>REA-T-B1</x:v>
      </x:c>
      <x:c r="E2567" s="7" t="str">
        <x:v>FUNCTIONAL TWIN</x:v>
      </x:c>
      <x:c r="F2567" s="7" t="str">
        <x:v>PTC-B</x:v>
      </x:c>
      <x:c r="G2567" s="7" t="str">
        <x:v>BL-X</x:v>
      </x:c>
      <x:c r="H2567" s="7" t="str">
        <x:v>FCE-10</x:v>
      </x:c>
      <x:c r="I2567" s="7" t="str">
        <x:v>diverse</x:v>
      </x:c>
      <x:c r="J2567" s="7" t="str">
        <x:v>T01</x:v>
      </x:c>
      <x:c r="K2567" s="10" t="str">
        <x:v>challenged path receives no command</x:v>
      </x:c>
      <x:c r="L2567" s="7" t="n">
        <x:v>30</x:v>
      </x:c>
      <x:c r="M2567" s="10" t="str">
        <x:v>failure detected; alternate path safe</x:v>
      </x:c>
      <x:c r="N2567" s="7" t="str"/>
      <x:c r="O2567" s="7" t="str"/>
      <x:c r="P2567" s="7" t="str"/>
      <x:c r="Q2567" s="7" t="str"/>
      <x:c r="R2567" s="7" t="str"/>
      <x:c r="S2567" s="7" t="str"/>
      <x:c r="T2567" s="7" t="str">
        <x:f>IF(S2567="","OPEN",IF(OR(N2567="",O2567="",P2567&lt;&gt;"SAFE",NOT(ISNUMBER(Q2567)),Q2567&gt;L2567,AND(E2567="FUNCTIONAL TWIN",R2567="")),"FAIL","PASS"))</x:f>
        <x:v>OPEN</x:v>
      </x:c>
    </x:row>
    <x:row r="2568" ht="40" customHeight="1">
      <x:c r="B2568" s="7" t="str">
        <x:v>RAP-PT-2562</x:v>
      </x:c>
      <x:c r="C2568" s="7" t="str">
        <x:v>REA-T-B1-FCE-10-D</x:v>
      </x:c>
      <x:c r="D2568" s="7" t="str">
        <x:v>REA-T-B1</x:v>
      </x:c>
      <x:c r="E2568" s="7" t="str">
        <x:v>FUNCTIONAL TWIN</x:v>
      </x:c>
      <x:c r="F2568" s="7" t="str">
        <x:v>PTC-B</x:v>
      </x:c>
      <x:c r="G2568" s="7" t="str">
        <x:v>BL-X</x:v>
      </x:c>
      <x:c r="H2568" s="7" t="str">
        <x:v>FCE-10</x:v>
      </x:c>
      <x:c r="I2568" s="7" t="str">
        <x:v>diverse</x:v>
      </x:c>
      <x:c r="J2568" s="7" t="str">
        <x:v>T02</x:v>
      </x:c>
      <x:c r="K2568" s="10" t="str">
        <x:v>challenged path has no usable motive energy</x:v>
      </x:c>
      <x:c r="L2568" s="7" t="n">
        <x:v>30</x:v>
      </x:c>
      <x:c r="M2568" s="10" t="str">
        <x:v>failure detected; alternate path safe</x:v>
      </x:c>
      <x:c r="N2568" s="7" t="str"/>
      <x:c r="O2568" s="7" t="str"/>
      <x:c r="P2568" s="7" t="str"/>
      <x:c r="Q2568" s="7" t="str"/>
      <x:c r="R2568" s="7" t="str"/>
      <x:c r="S2568" s="7" t="str"/>
      <x:c r="T2568" s="7" t="str">
        <x:f>IF(S2568="","OPEN",IF(OR(N2568="",O2568="",P2568&lt;&gt;"SAFE",NOT(ISNUMBER(Q2568)),Q2568&gt;L2568,AND(E2568="FUNCTIONAL TWIN",R2568="")),"FAIL","PASS"))</x:f>
        <x:v>OPEN</x:v>
      </x:c>
    </x:row>
    <x:row r="2569" ht="40" customHeight="1">
      <x:c r="B2569" s="7" t="str">
        <x:v>RAP-PT-2563</x:v>
      </x:c>
      <x:c r="C2569" s="7" t="str">
        <x:v>REA-T-B1-FCE-10-D</x:v>
      </x:c>
      <x:c r="D2569" s="7" t="str">
        <x:v>REA-T-B1</x:v>
      </x:c>
      <x:c r="E2569" s="7" t="str">
        <x:v>FUNCTIONAL TWIN</x:v>
      </x:c>
      <x:c r="F2569" s="7" t="str">
        <x:v>PTC-B</x:v>
      </x:c>
      <x:c r="G2569" s="7" t="str">
        <x:v>BL-X</x:v>
      </x:c>
      <x:c r="H2569" s="7" t="str">
        <x:v>FCE-10</x:v>
      </x:c>
      <x:c r="I2569" s="7" t="str">
        <x:v>diverse</x:v>
      </x:c>
      <x:c r="J2569" s="7" t="str">
        <x:v>T03</x:v>
      </x:c>
      <x:c r="K2569" s="10" t="str">
        <x:v>challenged path reports safe while element remains unsafe</x:v>
      </x:c>
      <x:c r="L2569" s="7" t="n">
        <x:v>30</x:v>
      </x:c>
      <x:c r="M2569" s="10" t="str">
        <x:v>false indication rejected; alternate path safe</x:v>
      </x:c>
      <x:c r="N2569" s="7" t="str"/>
      <x:c r="O2569" s="7" t="str"/>
      <x:c r="P2569" s="7" t="str"/>
      <x:c r="Q2569" s="7" t="str"/>
      <x:c r="R2569" s="7" t="str"/>
      <x:c r="S2569" s="7" t="str"/>
      <x:c r="T2569" s="7" t="str">
        <x:f>IF(S2569="","OPEN",IF(OR(N2569="",O2569="",P2569&lt;&gt;"SAFE",NOT(ISNUMBER(Q2569)),Q2569&gt;L2569,AND(E2569="FUNCTIONAL TWIN",R2569="")),"FAIL","PASS"))</x:f>
        <x:v>OPEN</x:v>
      </x:c>
    </x:row>
    <x:row r="2570" ht="40" customHeight="1">
      <x:c r="B2570" s="7" t="str">
        <x:v>RAP-PT-2564</x:v>
      </x:c>
      <x:c r="C2570" s="7" t="str">
        <x:v>REA-T-B1-FCE-10-D</x:v>
      </x:c>
      <x:c r="D2570" s="7" t="str">
        <x:v>REA-T-B1</x:v>
      </x:c>
      <x:c r="E2570" s="7" t="str">
        <x:v>FUNCTIONAL TWIN</x:v>
      </x:c>
      <x:c r="F2570" s="7" t="str">
        <x:v>PTC-B</x:v>
      </x:c>
      <x:c r="G2570" s="7" t="str">
        <x:v>BL-X</x:v>
      </x:c>
      <x:c r="H2570" s="7" t="str">
        <x:v>FCE-10</x:v>
      </x:c>
      <x:c r="I2570" s="7" t="str">
        <x:v>diverse</x:v>
      </x:c>
      <x:c r="J2570" s="7" t="str">
        <x:v>T04</x:v>
      </x:c>
      <x:c r="K2570" s="10" t="str">
        <x:v>challenged mechanism cannot reach final state</x:v>
      </x:c>
      <x:c r="L2570" s="7" t="n">
        <x:v>30</x:v>
      </x:c>
      <x:c r="M2570" s="10" t="str">
        <x:v>obstruction detected; alternate path safe</x:v>
      </x:c>
      <x:c r="N2570" s="7" t="str"/>
      <x:c r="O2570" s="7" t="str"/>
      <x:c r="P2570" s="7" t="str"/>
      <x:c r="Q2570" s="7" t="str"/>
      <x:c r="R2570" s="7" t="str"/>
      <x:c r="S2570" s="7" t="str"/>
      <x:c r="T2570" s="7" t="str">
        <x:f>IF(S2570="","OPEN",IF(OR(N2570="",O2570="",P2570&lt;&gt;"SAFE",NOT(ISNUMBER(Q2570)),Q2570&gt;L2570,AND(E2570="FUNCTIONAL TWIN",R2570="")),"FAIL","PASS"))</x:f>
        <x:v>OPEN</x:v>
      </x:c>
    </x:row>
    <x:row r="2571" ht="40" customHeight="1">
      <x:c r="B2571" s="7" t="str">
        <x:v>RAP-PT-2565</x:v>
      </x:c>
      <x:c r="C2571" s="7" t="str">
        <x:v>REA-T-B1-FCE-10-M</x:v>
      </x:c>
      <x:c r="D2571" s="7" t="str">
        <x:v>REA-T-B1</x:v>
      </x:c>
      <x:c r="E2571" s="7" t="str">
        <x:v>FUNCTIONAL TWIN</x:v>
      </x:c>
      <x:c r="F2571" s="7" t="str">
        <x:v>PTC-B</x:v>
      </x:c>
      <x:c r="G2571" s="7" t="str">
        <x:v>BL-X</x:v>
      </x:c>
      <x:c r="H2571" s="7" t="str">
        <x:v>FCE-10</x:v>
      </x:c>
      <x:c r="I2571" s="7" t="str">
        <x:v>manual/passive</x:v>
      </x:c>
      <x:c r="J2571" s="7" t="str">
        <x:v>T01</x:v>
      </x:c>
      <x:c r="K2571" s="10" t="str">
        <x:v>challenged path receives no command</x:v>
      </x:c>
      <x:c r="L2571" s="7" t="n">
        <x:v>30</x:v>
      </x:c>
      <x:c r="M2571" s="10" t="str">
        <x:v>failure detected; alternate path safe</x:v>
      </x:c>
      <x:c r="N2571" s="7" t="str"/>
      <x:c r="O2571" s="7" t="str"/>
      <x:c r="P2571" s="7" t="str"/>
      <x:c r="Q2571" s="7" t="str"/>
      <x:c r="R2571" s="7" t="str"/>
      <x:c r="S2571" s="7" t="str"/>
      <x:c r="T2571" s="7" t="str">
        <x:f>IF(S2571="","OPEN",IF(OR(N2571="",O2571="",P2571&lt;&gt;"SAFE",NOT(ISNUMBER(Q2571)),Q2571&gt;L2571,AND(E2571="FUNCTIONAL TWIN",R2571="")),"FAIL","PASS"))</x:f>
        <x:v>OPEN</x:v>
      </x:c>
    </x:row>
    <x:row r="2572" ht="40" customHeight="1">
      <x:c r="B2572" s="7" t="str">
        <x:v>RAP-PT-2566</x:v>
      </x:c>
      <x:c r="C2572" s="7" t="str">
        <x:v>REA-T-B1-FCE-10-M</x:v>
      </x:c>
      <x:c r="D2572" s="7" t="str">
        <x:v>REA-T-B1</x:v>
      </x:c>
      <x:c r="E2572" s="7" t="str">
        <x:v>FUNCTIONAL TWIN</x:v>
      </x:c>
      <x:c r="F2572" s="7" t="str">
        <x:v>PTC-B</x:v>
      </x:c>
      <x:c r="G2572" s="7" t="str">
        <x:v>BL-X</x:v>
      </x:c>
      <x:c r="H2572" s="7" t="str">
        <x:v>FCE-10</x:v>
      </x:c>
      <x:c r="I2572" s="7" t="str">
        <x:v>manual/passive</x:v>
      </x:c>
      <x:c r="J2572" s="7" t="str">
        <x:v>T02</x:v>
      </x:c>
      <x:c r="K2572" s="10" t="str">
        <x:v>challenged path has no usable motive energy</x:v>
      </x:c>
      <x:c r="L2572" s="7" t="n">
        <x:v>30</x:v>
      </x:c>
      <x:c r="M2572" s="10" t="str">
        <x:v>failure detected; alternate path safe</x:v>
      </x:c>
      <x:c r="N2572" s="7" t="str"/>
      <x:c r="O2572" s="7" t="str"/>
      <x:c r="P2572" s="7" t="str"/>
      <x:c r="Q2572" s="7" t="str"/>
      <x:c r="R2572" s="7" t="str"/>
      <x:c r="S2572" s="7" t="str"/>
      <x:c r="T2572" s="7" t="str">
        <x:f>IF(S2572="","OPEN",IF(OR(N2572="",O2572="",P2572&lt;&gt;"SAFE",NOT(ISNUMBER(Q2572)),Q2572&gt;L2572,AND(E2572="FUNCTIONAL TWIN",R2572="")),"FAIL","PASS"))</x:f>
        <x:v>OPEN</x:v>
      </x:c>
    </x:row>
    <x:row r="2573" ht="40" customHeight="1">
      <x:c r="B2573" s="7" t="str">
        <x:v>RAP-PT-2567</x:v>
      </x:c>
      <x:c r="C2573" s="7" t="str">
        <x:v>REA-T-B1-FCE-10-M</x:v>
      </x:c>
      <x:c r="D2573" s="7" t="str">
        <x:v>REA-T-B1</x:v>
      </x:c>
      <x:c r="E2573" s="7" t="str">
        <x:v>FUNCTIONAL TWIN</x:v>
      </x:c>
      <x:c r="F2573" s="7" t="str">
        <x:v>PTC-B</x:v>
      </x:c>
      <x:c r="G2573" s="7" t="str">
        <x:v>BL-X</x:v>
      </x:c>
      <x:c r="H2573" s="7" t="str">
        <x:v>FCE-10</x:v>
      </x:c>
      <x:c r="I2573" s="7" t="str">
        <x:v>manual/passive</x:v>
      </x:c>
      <x:c r="J2573" s="7" t="str">
        <x:v>T03</x:v>
      </x:c>
      <x:c r="K2573" s="10" t="str">
        <x:v>challenged path reports safe while element remains unsafe</x:v>
      </x:c>
      <x:c r="L2573" s="7" t="n">
        <x:v>30</x:v>
      </x:c>
      <x:c r="M2573" s="10" t="str">
        <x:v>false indication rejected; alternate path safe</x:v>
      </x:c>
      <x:c r="N2573" s="7" t="str"/>
      <x:c r="O2573" s="7" t="str"/>
      <x:c r="P2573" s="7" t="str"/>
      <x:c r="Q2573" s="7" t="str"/>
      <x:c r="R2573" s="7" t="str"/>
      <x:c r="S2573" s="7" t="str"/>
      <x:c r="T2573" s="7" t="str">
        <x:f>IF(S2573="","OPEN",IF(OR(N2573="",O2573="",P2573&lt;&gt;"SAFE",NOT(ISNUMBER(Q2573)),Q2573&gt;L2573,AND(E2573="FUNCTIONAL TWIN",R2573="")),"FAIL","PASS"))</x:f>
        <x:v>OPEN</x:v>
      </x:c>
    </x:row>
    <x:row r="2574" ht="40" customHeight="1">
      <x:c r="B2574" s="7" t="str">
        <x:v>RAP-PT-2568</x:v>
      </x:c>
      <x:c r="C2574" s="7" t="str">
        <x:v>REA-T-B1-FCE-10-M</x:v>
      </x:c>
      <x:c r="D2574" s="7" t="str">
        <x:v>REA-T-B1</x:v>
      </x:c>
      <x:c r="E2574" s="7" t="str">
        <x:v>FUNCTIONAL TWIN</x:v>
      </x:c>
      <x:c r="F2574" s="7" t="str">
        <x:v>PTC-B</x:v>
      </x:c>
      <x:c r="G2574" s="7" t="str">
        <x:v>BL-X</x:v>
      </x:c>
      <x:c r="H2574" s="7" t="str">
        <x:v>FCE-10</x:v>
      </x:c>
      <x:c r="I2574" s="7" t="str">
        <x:v>manual/passive</x:v>
      </x:c>
      <x:c r="J2574" s="7" t="str">
        <x:v>T04</x:v>
      </x:c>
      <x:c r="K2574" s="10" t="str">
        <x:v>challenged mechanism cannot reach final state</x:v>
      </x:c>
      <x:c r="L2574" s="7" t="n">
        <x:v>30</x:v>
      </x:c>
      <x:c r="M2574" s="10" t="str">
        <x:v>obstruction detected; alternate path safe</x:v>
      </x:c>
      <x:c r="N2574" s="7" t="str"/>
      <x:c r="O2574" s="7" t="str"/>
      <x:c r="P2574" s="7" t="str"/>
      <x:c r="Q2574" s="7" t="str"/>
      <x:c r="R2574" s="7" t="str"/>
      <x:c r="S2574" s="7" t="str"/>
      <x:c r="T2574" s="7" t="str">
        <x:f>IF(S2574="","OPEN",IF(OR(N2574="",O2574="",P2574&lt;&gt;"SAFE",NOT(ISNUMBER(Q2574)),Q2574&gt;L2574,AND(E2574="FUNCTIONAL TWIN",R2574="")),"FAIL","PASS"))</x:f>
        <x:v>OPEN</x:v>
      </x:c>
    </x:row>
    <x:row r="2575" ht="40" customHeight="1">
      <x:c r="B2575" s="7" t="str">
        <x:v>RAP-PT-2569</x:v>
      </x:c>
      <x:c r="C2575" s="7" t="str">
        <x:v>REA-T-B1-FCE-11-P</x:v>
      </x:c>
      <x:c r="D2575" s="7" t="str">
        <x:v>REA-T-B1</x:v>
      </x:c>
      <x:c r="E2575" s="7" t="str">
        <x:v>FUNCTIONAL TWIN</x:v>
      </x:c>
      <x:c r="F2575" s="7" t="str">
        <x:v>PTC-B</x:v>
      </x:c>
      <x:c r="G2575" s="7" t="str">
        <x:v>BL-X</x:v>
      </x:c>
      <x:c r="H2575" s="7" t="str">
        <x:v>FCE-11</x:v>
      </x:c>
      <x:c r="I2575" s="7" t="str">
        <x:v>primary</x:v>
      </x:c>
      <x:c r="J2575" s="7" t="str">
        <x:v>T01</x:v>
      </x:c>
      <x:c r="K2575" s="10" t="str">
        <x:v>challenged path receives no command</x:v>
      </x:c>
      <x:c r="L2575" s="7" t="n">
        <x:v>10</x:v>
      </x:c>
      <x:c r="M2575" s="10" t="str">
        <x:v>failure detected; alternate path safe</x:v>
      </x:c>
      <x:c r="N2575" s="7" t="str"/>
      <x:c r="O2575" s="7" t="str"/>
      <x:c r="P2575" s="7" t="str"/>
      <x:c r="Q2575" s="7" t="str"/>
      <x:c r="R2575" s="7" t="str"/>
      <x:c r="S2575" s="7" t="str"/>
      <x:c r="T2575" s="7" t="str">
        <x:f>IF(S2575="","OPEN",IF(OR(N2575="",O2575="",P2575&lt;&gt;"SAFE",NOT(ISNUMBER(Q2575)),Q2575&gt;L2575,AND(E2575="FUNCTIONAL TWIN",R2575="")),"FAIL","PASS"))</x:f>
        <x:v>OPEN</x:v>
      </x:c>
    </x:row>
    <x:row r="2576" ht="40" customHeight="1">
      <x:c r="B2576" s="7" t="str">
        <x:v>RAP-PT-2570</x:v>
      </x:c>
      <x:c r="C2576" s="7" t="str">
        <x:v>REA-T-B1-FCE-11-P</x:v>
      </x:c>
      <x:c r="D2576" s="7" t="str">
        <x:v>REA-T-B1</x:v>
      </x:c>
      <x:c r="E2576" s="7" t="str">
        <x:v>FUNCTIONAL TWIN</x:v>
      </x:c>
      <x:c r="F2576" s="7" t="str">
        <x:v>PTC-B</x:v>
      </x:c>
      <x:c r="G2576" s="7" t="str">
        <x:v>BL-X</x:v>
      </x:c>
      <x:c r="H2576" s="7" t="str">
        <x:v>FCE-11</x:v>
      </x:c>
      <x:c r="I2576" s="7" t="str">
        <x:v>primary</x:v>
      </x:c>
      <x:c r="J2576" s="7" t="str">
        <x:v>T02</x:v>
      </x:c>
      <x:c r="K2576" s="10" t="str">
        <x:v>challenged path has no usable motive energy</x:v>
      </x:c>
      <x:c r="L2576" s="7" t="n">
        <x:v>10</x:v>
      </x:c>
      <x:c r="M2576" s="10" t="str">
        <x:v>failure detected; alternate path safe</x:v>
      </x:c>
      <x:c r="N2576" s="7" t="str"/>
      <x:c r="O2576" s="7" t="str"/>
      <x:c r="P2576" s="7" t="str"/>
      <x:c r="Q2576" s="7" t="str"/>
      <x:c r="R2576" s="7" t="str"/>
      <x:c r="S2576" s="7" t="str"/>
      <x:c r="T2576" s="7" t="str">
        <x:f>IF(S2576="","OPEN",IF(OR(N2576="",O2576="",P2576&lt;&gt;"SAFE",NOT(ISNUMBER(Q2576)),Q2576&gt;L2576,AND(E2576="FUNCTIONAL TWIN",R2576="")),"FAIL","PASS"))</x:f>
        <x:v>OPEN</x:v>
      </x:c>
    </x:row>
    <x:row r="2577" ht="40" customHeight="1">
      <x:c r="B2577" s="7" t="str">
        <x:v>RAP-PT-2571</x:v>
      </x:c>
      <x:c r="C2577" s="7" t="str">
        <x:v>REA-T-B1-FCE-11-P</x:v>
      </x:c>
      <x:c r="D2577" s="7" t="str">
        <x:v>REA-T-B1</x:v>
      </x:c>
      <x:c r="E2577" s="7" t="str">
        <x:v>FUNCTIONAL TWIN</x:v>
      </x:c>
      <x:c r="F2577" s="7" t="str">
        <x:v>PTC-B</x:v>
      </x:c>
      <x:c r="G2577" s="7" t="str">
        <x:v>BL-X</x:v>
      </x:c>
      <x:c r="H2577" s="7" t="str">
        <x:v>FCE-11</x:v>
      </x:c>
      <x:c r="I2577" s="7" t="str">
        <x:v>primary</x:v>
      </x:c>
      <x:c r="J2577" s="7" t="str">
        <x:v>T03</x:v>
      </x:c>
      <x:c r="K2577" s="10" t="str">
        <x:v>challenged path reports safe while element remains unsafe</x:v>
      </x:c>
      <x:c r="L2577" s="7" t="n">
        <x:v>10</x:v>
      </x:c>
      <x:c r="M2577" s="10" t="str">
        <x:v>false indication rejected; alternate path safe</x:v>
      </x:c>
      <x:c r="N2577" s="7" t="str"/>
      <x:c r="O2577" s="7" t="str"/>
      <x:c r="P2577" s="7" t="str"/>
      <x:c r="Q2577" s="7" t="str"/>
      <x:c r="R2577" s="7" t="str"/>
      <x:c r="S2577" s="7" t="str"/>
      <x:c r="T2577" s="7" t="str">
        <x:f>IF(S2577="","OPEN",IF(OR(N2577="",O2577="",P2577&lt;&gt;"SAFE",NOT(ISNUMBER(Q2577)),Q2577&gt;L2577,AND(E2577="FUNCTIONAL TWIN",R2577="")),"FAIL","PASS"))</x:f>
        <x:v>OPEN</x:v>
      </x:c>
    </x:row>
    <x:row r="2578" ht="40" customHeight="1">
      <x:c r="B2578" s="7" t="str">
        <x:v>RAP-PT-2572</x:v>
      </x:c>
      <x:c r="C2578" s="7" t="str">
        <x:v>REA-T-B1-FCE-11-P</x:v>
      </x:c>
      <x:c r="D2578" s="7" t="str">
        <x:v>REA-T-B1</x:v>
      </x:c>
      <x:c r="E2578" s="7" t="str">
        <x:v>FUNCTIONAL TWIN</x:v>
      </x:c>
      <x:c r="F2578" s="7" t="str">
        <x:v>PTC-B</x:v>
      </x:c>
      <x:c r="G2578" s="7" t="str">
        <x:v>BL-X</x:v>
      </x:c>
      <x:c r="H2578" s="7" t="str">
        <x:v>FCE-11</x:v>
      </x:c>
      <x:c r="I2578" s="7" t="str">
        <x:v>primary</x:v>
      </x:c>
      <x:c r="J2578" s="7" t="str">
        <x:v>T04</x:v>
      </x:c>
      <x:c r="K2578" s="10" t="str">
        <x:v>challenged mechanism cannot reach final state</x:v>
      </x:c>
      <x:c r="L2578" s="7" t="n">
        <x:v>10</x:v>
      </x:c>
      <x:c r="M2578" s="10" t="str">
        <x:v>obstruction detected; alternate path safe</x:v>
      </x:c>
      <x:c r="N2578" s="7" t="str"/>
      <x:c r="O2578" s="7" t="str"/>
      <x:c r="P2578" s="7" t="str"/>
      <x:c r="Q2578" s="7" t="str"/>
      <x:c r="R2578" s="7" t="str"/>
      <x:c r="S2578" s="7" t="str"/>
      <x:c r="T2578" s="7" t="str">
        <x:f>IF(S2578="","OPEN",IF(OR(N2578="",O2578="",P2578&lt;&gt;"SAFE",NOT(ISNUMBER(Q2578)),Q2578&gt;L2578,AND(E2578="FUNCTIONAL TWIN",R2578="")),"FAIL","PASS"))</x:f>
        <x:v>OPEN</x:v>
      </x:c>
    </x:row>
    <x:row r="2579" ht="40" customHeight="1">
      <x:c r="B2579" s="7" t="str">
        <x:v>RAP-PT-2573</x:v>
      </x:c>
      <x:c r="C2579" s="7" t="str">
        <x:v>REA-T-B1-FCE-11-D</x:v>
      </x:c>
      <x:c r="D2579" s="7" t="str">
        <x:v>REA-T-B1</x:v>
      </x:c>
      <x:c r="E2579" s="7" t="str">
        <x:v>FUNCTIONAL TWIN</x:v>
      </x:c>
      <x:c r="F2579" s="7" t="str">
        <x:v>PTC-B</x:v>
      </x:c>
      <x:c r="G2579" s="7" t="str">
        <x:v>BL-X</x:v>
      </x:c>
      <x:c r="H2579" s="7" t="str">
        <x:v>FCE-11</x:v>
      </x:c>
      <x:c r="I2579" s="7" t="str">
        <x:v>diverse</x:v>
      </x:c>
      <x:c r="J2579" s="7" t="str">
        <x:v>T01</x:v>
      </x:c>
      <x:c r="K2579" s="10" t="str">
        <x:v>challenged path receives no command</x:v>
      </x:c>
      <x:c r="L2579" s="7" t="n">
        <x:v>10</x:v>
      </x:c>
      <x:c r="M2579" s="10" t="str">
        <x:v>failure detected; alternate path safe</x:v>
      </x:c>
      <x:c r="N2579" s="7" t="str"/>
      <x:c r="O2579" s="7" t="str"/>
      <x:c r="P2579" s="7" t="str"/>
      <x:c r="Q2579" s="7" t="str"/>
      <x:c r="R2579" s="7" t="str"/>
      <x:c r="S2579" s="7" t="str"/>
      <x:c r="T2579" s="7" t="str">
        <x:f>IF(S2579="","OPEN",IF(OR(N2579="",O2579="",P2579&lt;&gt;"SAFE",NOT(ISNUMBER(Q2579)),Q2579&gt;L2579,AND(E2579="FUNCTIONAL TWIN",R2579="")),"FAIL","PASS"))</x:f>
        <x:v>OPEN</x:v>
      </x:c>
    </x:row>
    <x:row r="2580" ht="40" customHeight="1">
      <x:c r="B2580" s="7" t="str">
        <x:v>RAP-PT-2574</x:v>
      </x:c>
      <x:c r="C2580" s="7" t="str">
        <x:v>REA-T-B1-FCE-11-D</x:v>
      </x:c>
      <x:c r="D2580" s="7" t="str">
        <x:v>REA-T-B1</x:v>
      </x:c>
      <x:c r="E2580" s="7" t="str">
        <x:v>FUNCTIONAL TWIN</x:v>
      </x:c>
      <x:c r="F2580" s="7" t="str">
        <x:v>PTC-B</x:v>
      </x:c>
      <x:c r="G2580" s="7" t="str">
        <x:v>BL-X</x:v>
      </x:c>
      <x:c r="H2580" s="7" t="str">
        <x:v>FCE-11</x:v>
      </x:c>
      <x:c r="I2580" s="7" t="str">
        <x:v>diverse</x:v>
      </x:c>
      <x:c r="J2580" s="7" t="str">
        <x:v>T02</x:v>
      </x:c>
      <x:c r="K2580" s="10" t="str">
        <x:v>challenged path has no usable motive energy</x:v>
      </x:c>
      <x:c r="L2580" s="7" t="n">
        <x:v>10</x:v>
      </x:c>
      <x:c r="M2580" s="10" t="str">
        <x:v>failure detected; alternate path safe</x:v>
      </x:c>
      <x:c r="N2580" s="7" t="str"/>
      <x:c r="O2580" s="7" t="str"/>
      <x:c r="P2580" s="7" t="str"/>
      <x:c r="Q2580" s="7" t="str"/>
      <x:c r="R2580" s="7" t="str"/>
      <x:c r="S2580" s="7" t="str"/>
      <x:c r="T2580" s="7" t="str">
        <x:f>IF(S2580="","OPEN",IF(OR(N2580="",O2580="",P2580&lt;&gt;"SAFE",NOT(ISNUMBER(Q2580)),Q2580&gt;L2580,AND(E2580="FUNCTIONAL TWIN",R2580="")),"FAIL","PASS"))</x:f>
        <x:v>OPEN</x:v>
      </x:c>
    </x:row>
    <x:row r="2581" ht="40" customHeight="1">
      <x:c r="B2581" s="7" t="str">
        <x:v>RAP-PT-2575</x:v>
      </x:c>
      <x:c r="C2581" s="7" t="str">
        <x:v>REA-T-B1-FCE-11-D</x:v>
      </x:c>
      <x:c r="D2581" s="7" t="str">
        <x:v>REA-T-B1</x:v>
      </x:c>
      <x:c r="E2581" s="7" t="str">
        <x:v>FUNCTIONAL TWIN</x:v>
      </x:c>
      <x:c r="F2581" s="7" t="str">
        <x:v>PTC-B</x:v>
      </x:c>
      <x:c r="G2581" s="7" t="str">
        <x:v>BL-X</x:v>
      </x:c>
      <x:c r="H2581" s="7" t="str">
        <x:v>FCE-11</x:v>
      </x:c>
      <x:c r="I2581" s="7" t="str">
        <x:v>diverse</x:v>
      </x:c>
      <x:c r="J2581" s="7" t="str">
        <x:v>T03</x:v>
      </x:c>
      <x:c r="K2581" s="10" t="str">
        <x:v>challenged path reports safe while element remains unsafe</x:v>
      </x:c>
      <x:c r="L2581" s="7" t="n">
        <x:v>10</x:v>
      </x:c>
      <x:c r="M2581" s="10" t="str">
        <x:v>false indication rejected; alternate path safe</x:v>
      </x:c>
      <x:c r="N2581" s="7" t="str"/>
      <x:c r="O2581" s="7" t="str"/>
      <x:c r="P2581" s="7" t="str"/>
      <x:c r="Q2581" s="7" t="str"/>
      <x:c r="R2581" s="7" t="str"/>
      <x:c r="S2581" s="7" t="str"/>
      <x:c r="T2581" s="7" t="str">
        <x:f>IF(S2581="","OPEN",IF(OR(N2581="",O2581="",P2581&lt;&gt;"SAFE",NOT(ISNUMBER(Q2581)),Q2581&gt;L2581,AND(E2581="FUNCTIONAL TWIN",R2581="")),"FAIL","PASS"))</x:f>
        <x:v>OPEN</x:v>
      </x:c>
    </x:row>
    <x:row r="2582" ht="40" customHeight="1">
      <x:c r="B2582" s="7" t="str">
        <x:v>RAP-PT-2576</x:v>
      </x:c>
      <x:c r="C2582" s="7" t="str">
        <x:v>REA-T-B1-FCE-11-D</x:v>
      </x:c>
      <x:c r="D2582" s="7" t="str">
        <x:v>REA-T-B1</x:v>
      </x:c>
      <x:c r="E2582" s="7" t="str">
        <x:v>FUNCTIONAL TWIN</x:v>
      </x:c>
      <x:c r="F2582" s="7" t="str">
        <x:v>PTC-B</x:v>
      </x:c>
      <x:c r="G2582" s="7" t="str">
        <x:v>BL-X</x:v>
      </x:c>
      <x:c r="H2582" s="7" t="str">
        <x:v>FCE-11</x:v>
      </x:c>
      <x:c r="I2582" s="7" t="str">
        <x:v>diverse</x:v>
      </x:c>
      <x:c r="J2582" s="7" t="str">
        <x:v>T04</x:v>
      </x:c>
      <x:c r="K2582" s="10" t="str">
        <x:v>challenged mechanism cannot reach final state</x:v>
      </x:c>
      <x:c r="L2582" s="7" t="n">
        <x:v>10</x:v>
      </x:c>
      <x:c r="M2582" s="10" t="str">
        <x:v>obstruction detected; alternate path safe</x:v>
      </x:c>
      <x:c r="N2582" s="7" t="str"/>
      <x:c r="O2582" s="7" t="str"/>
      <x:c r="P2582" s="7" t="str"/>
      <x:c r="Q2582" s="7" t="str"/>
      <x:c r="R2582" s="7" t="str"/>
      <x:c r="S2582" s="7" t="str"/>
      <x:c r="T2582" s="7" t="str">
        <x:f>IF(S2582="","OPEN",IF(OR(N2582="",O2582="",P2582&lt;&gt;"SAFE",NOT(ISNUMBER(Q2582)),Q2582&gt;L2582,AND(E2582="FUNCTIONAL TWIN",R2582="")),"FAIL","PASS"))</x:f>
        <x:v>OPEN</x:v>
      </x:c>
    </x:row>
    <x:row r="2583" ht="40" customHeight="1">
      <x:c r="B2583" s="7" t="str">
        <x:v>RAP-PT-2577</x:v>
      </x:c>
      <x:c r="C2583" s="7" t="str">
        <x:v>REA-T-B1-FCE-11-M</x:v>
      </x:c>
      <x:c r="D2583" s="7" t="str">
        <x:v>REA-T-B1</x:v>
      </x:c>
      <x:c r="E2583" s="7" t="str">
        <x:v>FUNCTIONAL TWIN</x:v>
      </x:c>
      <x:c r="F2583" s="7" t="str">
        <x:v>PTC-B</x:v>
      </x:c>
      <x:c r="G2583" s="7" t="str">
        <x:v>BL-X</x:v>
      </x:c>
      <x:c r="H2583" s="7" t="str">
        <x:v>FCE-11</x:v>
      </x:c>
      <x:c r="I2583" s="7" t="str">
        <x:v>manual/passive</x:v>
      </x:c>
      <x:c r="J2583" s="7" t="str">
        <x:v>T01</x:v>
      </x:c>
      <x:c r="K2583" s="10" t="str">
        <x:v>challenged path receives no command</x:v>
      </x:c>
      <x:c r="L2583" s="7" t="n">
        <x:v>10</x:v>
      </x:c>
      <x:c r="M2583" s="10" t="str">
        <x:v>failure detected; alternate path safe</x:v>
      </x:c>
      <x:c r="N2583" s="7" t="str"/>
      <x:c r="O2583" s="7" t="str"/>
      <x:c r="P2583" s="7" t="str"/>
      <x:c r="Q2583" s="7" t="str"/>
      <x:c r="R2583" s="7" t="str"/>
      <x:c r="S2583" s="7" t="str"/>
      <x:c r="T2583" s="7" t="str">
        <x:f>IF(S2583="","OPEN",IF(OR(N2583="",O2583="",P2583&lt;&gt;"SAFE",NOT(ISNUMBER(Q2583)),Q2583&gt;L2583,AND(E2583="FUNCTIONAL TWIN",R2583="")),"FAIL","PASS"))</x:f>
        <x:v>OPEN</x:v>
      </x:c>
    </x:row>
    <x:row r="2584" ht="40" customHeight="1">
      <x:c r="B2584" s="7" t="str">
        <x:v>RAP-PT-2578</x:v>
      </x:c>
      <x:c r="C2584" s="7" t="str">
        <x:v>REA-T-B1-FCE-11-M</x:v>
      </x:c>
      <x:c r="D2584" s="7" t="str">
        <x:v>REA-T-B1</x:v>
      </x:c>
      <x:c r="E2584" s="7" t="str">
        <x:v>FUNCTIONAL TWIN</x:v>
      </x:c>
      <x:c r="F2584" s="7" t="str">
        <x:v>PTC-B</x:v>
      </x:c>
      <x:c r="G2584" s="7" t="str">
        <x:v>BL-X</x:v>
      </x:c>
      <x:c r="H2584" s="7" t="str">
        <x:v>FCE-11</x:v>
      </x:c>
      <x:c r="I2584" s="7" t="str">
        <x:v>manual/passive</x:v>
      </x:c>
      <x:c r="J2584" s="7" t="str">
        <x:v>T02</x:v>
      </x:c>
      <x:c r="K2584" s="10" t="str">
        <x:v>challenged path has no usable motive energy</x:v>
      </x:c>
      <x:c r="L2584" s="7" t="n">
        <x:v>10</x:v>
      </x:c>
      <x:c r="M2584" s="10" t="str">
        <x:v>failure detected; alternate path safe</x:v>
      </x:c>
      <x:c r="N2584" s="7" t="str"/>
      <x:c r="O2584" s="7" t="str"/>
      <x:c r="P2584" s="7" t="str"/>
      <x:c r="Q2584" s="7" t="str"/>
      <x:c r="R2584" s="7" t="str"/>
      <x:c r="S2584" s="7" t="str"/>
      <x:c r="T2584" s="7" t="str">
        <x:f>IF(S2584="","OPEN",IF(OR(N2584="",O2584="",P2584&lt;&gt;"SAFE",NOT(ISNUMBER(Q2584)),Q2584&gt;L2584,AND(E2584="FUNCTIONAL TWIN",R2584="")),"FAIL","PASS"))</x:f>
        <x:v>OPEN</x:v>
      </x:c>
    </x:row>
    <x:row r="2585" ht="40" customHeight="1">
      <x:c r="B2585" s="7" t="str">
        <x:v>RAP-PT-2579</x:v>
      </x:c>
      <x:c r="C2585" s="7" t="str">
        <x:v>REA-T-B1-FCE-11-M</x:v>
      </x:c>
      <x:c r="D2585" s="7" t="str">
        <x:v>REA-T-B1</x:v>
      </x:c>
      <x:c r="E2585" s="7" t="str">
        <x:v>FUNCTIONAL TWIN</x:v>
      </x:c>
      <x:c r="F2585" s="7" t="str">
        <x:v>PTC-B</x:v>
      </x:c>
      <x:c r="G2585" s="7" t="str">
        <x:v>BL-X</x:v>
      </x:c>
      <x:c r="H2585" s="7" t="str">
        <x:v>FCE-11</x:v>
      </x:c>
      <x:c r="I2585" s="7" t="str">
        <x:v>manual/passive</x:v>
      </x:c>
      <x:c r="J2585" s="7" t="str">
        <x:v>T03</x:v>
      </x:c>
      <x:c r="K2585" s="10" t="str">
        <x:v>challenged path reports safe while element remains unsafe</x:v>
      </x:c>
      <x:c r="L2585" s="7" t="n">
        <x:v>10</x:v>
      </x:c>
      <x:c r="M2585" s="10" t="str">
        <x:v>false indication rejected; alternate path safe</x:v>
      </x:c>
      <x:c r="N2585" s="7" t="str"/>
      <x:c r="O2585" s="7" t="str"/>
      <x:c r="P2585" s="7" t="str"/>
      <x:c r="Q2585" s="7" t="str"/>
      <x:c r="R2585" s="7" t="str"/>
      <x:c r="S2585" s="7" t="str"/>
      <x:c r="T2585" s="7" t="str">
        <x:f>IF(S2585="","OPEN",IF(OR(N2585="",O2585="",P2585&lt;&gt;"SAFE",NOT(ISNUMBER(Q2585)),Q2585&gt;L2585,AND(E2585="FUNCTIONAL TWIN",R2585="")),"FAIL","PASS"))</x:f>
        <x:v>OPEN</x:v>
      </x:c>
    </x:row>
    <x:row r="2586" ht="40" customHeight="1">
      <x:c r="B2586" s="7" t="str">
        <x:v>RAP-PT-2580</x:v>
      </x:c>
      <x:c r="C2586" s="7" t="str">
        <x:v>REA-T-B1-FCE-11-M</x:v>
      </x:c>
      <x:c r="D2586" s="7" t="str">
        <x:v>REA-T-B1</x:v>
      </x:c>
      <x:c r="E2586" s="7" t="str">
        <x:v>FUNCTIONAL TWIN</x:v>
      </x:c>
      <x:c r="F2586" s="7" t="str">
        <x:v>PTC-B</x:v>
      </x:c>
      <x:c r="G2586" s="7" t="str">
        <x:v>BL-X</x:v>
      </x:c>
      <x:c r="H2586" s="7" t="str">
        <x:v>FCE-11</x:v>
      </x:c>
      <x:c r="I2586" s="7" t="str">
        <x:v>manual/passive</x:v>
      </x:c>
      <x:c r="J2586" s="7" t="str">
        <x:v>T04</x:v>
      </x:c>
      <x:c r="K2586" s="10" t="str">
        <x:v>challenged mechanism cannot reach final state</x:v>
      </x:c>
      <x:c r="L2586" s="7" t="n">
        <x:v>10</x:v>
      </x:c>
      <x:c r="M2586" s="10" t="str">
        <x:v>obstruction detected; alternate path safe</x:v>
      </x:c>
      <x:c r="N2586" s="7" t="str"/>
      <x:c r="O2586" s="7" t="str"/>
      <x:c r="P2586" s="7" t="str"/>
      <x:c r="Q2586" s="7" t="str"/>
      <x:c r="R2586" s="7" t="str"/>
      <x:c r="S2586" s="7" t="str"/>
      <x:c r="T2586" s="7" t="str">
        <x:f>IF(S2586="","OPEN",IF(OR(N2586="",O2586="",P2586&lt;&gt;"SAFE",NOT(ISNUMBER(Q2586)),Q2586&gt;L2586,AND(E2586="FUNCTIONAL TWIN",R2586="")),"FAIL","PASS"))</x:f>
        <x:v>OPEN</x:v>
      </x:c>
    </x:row>
    <x:row r="2587" ht="40" customHeight="1">
      <x:c r="B2587" s="7" t="str">
        <x:v>RAP-PT-2581</x:v>
      </x:c>
      <x:c r="C2587" s="7" t="str">
        <x:v>REA-T-B1-FCE-12-P</x:v>
      </x:c>
      <x:c r="D2587" s="7" t="str">
        <x:v>REA-T-B1</x:v>
      </x:c>
      <x:c r="E2587" s="7" t="str">
        <x:v>FUNCTIONAL TWIN</x:v>
      </x:c>
      <x:c r="F2587" s="7" t="str">
        <x:v>PTC-B</x:v>
      </x:c>
      <x:c r="G2587" s="7" t="str">
        <x:v>BL-X</x:v>
      </x:c>
      <x:c r="H2587" s="7" t="str">
        <x:v>FCE-12</x:v>
      </x:c>
      <x:c r="I2587" s="7" t="str">
        <x:v>primary</x:v>
      </x:c>
      <x:c r="J2587" s="7" t="str">
        <x:v>T01</x:v>
      </x:c>
      <x:c r="K2587" s="10" t="str">
        <x:v>challenged path receives no command</x:v>
      </x:c>
      <x:c r="L2587" s="7" t="n">
        <x:v>1</x:v>
      </x:c>
      <x:c r="M2587" s="10" t="str">
        <x:v>failure detected; alternate path safe</x:v>
      </x:c>
      <x:c r="N2587" s="7" t="str"/>
      <x:c r="O2587" s="7" t="str"/>
      <x:c r="P2587" s="7" t="str"/>
      <x:c r="Q2587" s="7" t="str"/>
      <x:c r="R2587" s="7" t="str"/>
      <x:c r="S2587" s="7" t="str"/>
      <x:c r="T2587" s="7" t="str">
        <x:f>IF(S2587="","OPEN",IF(OR(N2587="",O2587="",P2587&lt;&gt;"SAFE",NOT(ISNUMBER(Q2587)),Q2587&gt;L2587,AND(E2587="FUNCTIONAL TWIN",R2587="")),"FAIL","PASS"))</x:f>
        <x:v>OPEN</x:v>
      </x:c>
    </x:row>
    <x:row r="2588" ht="40" customHeight="1">
      <x:c r="B2588" s="7" t="str">
        <x:v>RAP-PT-2582</x:v>
      </x:c>
      <x:c r="C2588" s="7" t="str">
        <x:v>REA-T-B1-FCE-12-P</x:v>
      </x:c>
      <x:c r="D2588" s="7" t="str">
        <x:v>REA-T-B1</x:v>
      </x:c>
      <x:c r="E2588" s="7" t="str">
        <x:v>FUNCTIONAL TWIN</x:v>
      </x:c>
      <x:c r="F2588" s="7" t="str">
        <x:v>PTC-B</x:v>
      </x:c>
      <x:c r="G2588" s="7" t="str">
        <x:v>BL-X</x:v>
      </x:c>
      <x:c r="H2588" s="7" t="str">
        <x:v>FCE-12</x:v>
      </x:c>
      <x:c r="I2588" s="7" t="str">
        <x:v>primary</x:v>
      </x:c>
      <x:c r="J2588" s="7" t="str">
        <x:v>T02</x:v>
      </x:c>
      <x:c r="K2588" s="10" t="str">
        <x:v>challenged path has no usable motive energy</x:v>
      </x:c>
      <x:c r="L2588" s="7" t="n">
        <x:v>1</x:v>
      </x:c>
      <x:c r="M2588" s="10" t="str">
        <x:v>failure detected; alternate path safe</x:v>
      </x:c>
      <x:c r="N2588" s="7" t="str"/>
      <x:c r="O2588" s="7" t="str"/>
      <x:c r="P2588" s="7" t="str"/>
      <x:c r="Q2588" s="7" t="str"/>
      <x:c r="R2588" s="7" t="str"/>
      <x:c r="S2588" s="7" t="str"/>
      <x:c r="T2588" s="7" t="str">
        <x:f>IF(S2588="","OPEN",IF(OR(N2588="",O2588="",P2588&lt;&gt;"SAFE",NOT(ISNUMBER(Q2588)),Q2588&gt;L2588,AND(E2588="FUNCTIONAL TWIN",R2588="")),"FAIL","PASS"))</x:f>
        <x:v>OPEN</x:v>
      </x:c>
    </x:row>
    <x:row r="2589" ht="40" customHeight="1">
      <x:c r="B2589" s="7" t="str">
        <x:v>RAP-PT-2583</x:v>
      </x:c>
      <x:c r="C2589" s="7" t="str">
        <x:v>REA-T-B1-FCE-12-P</x:v>
      </x:c>
      <x:c r="D2589" s="7" t="str">
        <x:v>REA-T-B1</x:v>
      </x:c>
      <x:c r="E2589" s="7" t="str">
        <x:v>FUNCTIONAL TWIN</x:v>
      </x:c>
      <x:c r="F2589" s="7" t="str">
        <x:v>PTC-B</x:v>
      </x:c>
      <x:c r="G2589" s="7" t="str">
        <x:v>BL-X</x:v>
      </x:c>
      <x:c r="H2589" s="7" t="str">
        <x:v>FCE-12</x:v>
      </x:c>
      <x:c r="I2589" s="7" t="str">
        <x:v>primary</x:v>
      </x:c>
      <x:c r="J2589" s="7" t="str">
        <x:v>T03</x:v>
      </x:c>
      <x:c r="K2589" s="10" t="str">
        <x:v>challenged path reports safe while element remains unsafe</x:v>
      </x:c>
      <x:c r="L2589" s="7" t="n">
        <x:v>1</x:v>
      </x:c>
      <x:c r="M2589" s="10" t="str">
        <x:v>false indication rejected; alternate path safe</x:v>
      </x:c>
      <x:c r="N2589" s="7" t="str"/>
      <x:c r="O2589" s="7" t="str"/>
      <x:c r="P2589" s="7" t="str"/>
      <x:c r="Q2589" s="7" t="str"/>
      <x:c r="R2589" s="7" t="str"/>
      <x:c r="S2589" s="7" t="str"/>
      <x:c r="T2589" s="7" t="str">
        <x:f>IF(S2589="","OPEN",IF(OR(N2589="",O2589="",P2589&lt;&gt;"SAFE",NOT(ISNUMBER(Q2589)),Q2589&gt;L2589,AND(E2589="FUNCTIONAL TWIN",R2589="")),"FAIL","PASS"))</x:f>
        <x:v>OPEN</x:v>
      </x:c>
    </x:row>
    <x:row r="2590" ht="40" customHeight="1">
      <x:c r="B2590" s="7" t="str">
        <x:v>RAP-PT-2584</x:v>
      </x:c>
      <x:c r="C2590" s="7" t="str">
        <x:v>REA-T-B1-FCE-12-P</x:v>
      </x:c>
      <x:c r="D2590" s="7" t="str">
        <x:v>REA-T-B1</x:v>
      </x:c>
      <x:c r="E2590" s="7" t="str">
        <x:v>FUNCTIONAL TWIN</x:v>
      </x:c>
      <x:c r="F2590" s="7" t="str">
        <x:v>PTC-B</x:v>
      </x:c>
      <x:c r="G2590" s="7" t="str">
        <x:v>BL-X</x:v>
      </x:c>
      <x:c r="H2590" s="7" t="str">
        <x:v>FCE-12</x:v>
      </x:c>
      <x:c r="I2590" s="7" t="str">
        <x:v>primary</x:v>
      </x:c>
      <x:c r="J2590" s="7" t="str">
        <x:v>T04</x:v>
      </x:c>
      <x:c r="K2590" s="10" t="str">
        <x:v>challenged mechanism cannot reach final state</x:v>
      </x:c>
      <x:c r="L2590" s="7" t="n">
        <x:v>1</x:v>
      </x:c>
      <x:c r="M2590" s="10" t="str">
        <x:v>obstruction detected; alternate path safe</x:v>
      </x:c>
      <x:c r="N2590" s="7" t="str"/>
      <x:c r="O2590" s="7" t="str"/>
      <x:c r="P2590" s="7" t="str"/>
      <x:c r="Q2590" s="7" t="str"/>
      <x:c r="R2590" s="7" t="str"/>
      <x:c r="S2590" s="7" t="str"/>
      <x:c r="T2590" s="7" t="str">
        <x:f>IF(S2590="","OPEN",IF(OR(N2590="",O2590="",P2590&lt;&gt;"SAFE",NOT(ISNUMBER(Q2590)),Q2590&gt;L2590,AND(E2590="FUNCTIONAL TWIN",R2590="")),"FAIL","PASS"))</x:f>
        <x:v>OPEN</x:v>
      </x:c>
    </x:row>
    <x:row r="2591" ht="40" customHeight="1">
      <x:c r="B2591" s="7" t="str">
        <x:v>RAP-PT-2585</x:v>
      </x:c>
      <x:c r="C2591" s="7" t="str">
        <x:v>REA-T-B1-FCE-12-D</x:v>
      </x:c>
      <x:c r="D2591" s="7" t="str">
        <x:v>REA-T-B1</x:v>
      </x:c>
      <x:c r="E2591" s="7" t="str">
        <x:v>FUNCTIONAL TWIN</x:v>
      </x:c>
      <x:c r="F2591" s="7" t="str">
        <x:v>PTC-B</x:v>
      </x:c>
      <x:c r="G2591" s="7" t="str">
        <x:v>BL-X</x:v>
      </x:c>
      <x:c r="H2591" s="7" t="str">
        <x:v>FCE-12</x:v>
      </x:c>
      <x:c r="I2591" s="7" t="str">
        <x:v>diverse</x:v>
      </x:c>
      <x:c r="J2591" s="7" t="str">
        <x:v>T01</x:v>
      </x:c>
      <x:c r="K2591" s="10" t="str">
        <x:v>challenged path receives no command</x:v>
      </x:c>
      <x:c r="L2591" s="7" t="n">
        <x:v>1</x:v>
      </x:c>
      <x:c r="M2591" s="10" t="str">
        <x:v>failure detected; alternate path safe</x:v>
      </x:c>
      <x:c r="N2591" s="7" t="str"/>
      <x:c r="O2591" s="7" t="str"/>
      <x:c r="P2591" s="7" t="str"/>
      <x:c r="Q2591" s="7" t="str"/>
      <x:c r="R2591" s="7" t="str"/>
      <x:c r="S2591" s="7" t="str"/>
      <x:c r="T2591" s="7" t="str">
        <x:f>IF(S2591="","OPEN",IF(OR(N2591="",O2591="",P2591&lt;&gt;"SAFE",NOT(ISNUMBER(Q2591)),Q2591&gt;L2591,AND(E2591="FUNCTIONAL TWIN",R2591="")),"FAIL","PASS"))</x:f>
        <x:v>OPEN</x:v>
      </x:c>
    </x:row>
    <x:row r="2592" ht="40" customHeight="1">
      <x:c r="B2592" s="7" t="str">
        <x:v>RAP-PT-2586</x:v>
      </x:c>
      <x:c r="C2592" s="7" t="str">
        <x:v>REA-T-B1-FCE-12-D</x:v>
      </x:c>
      <x:c r="D2592" s="7" t="str">
        <x:v>REA-T-B1</x:v>
      </x:c>
      <x:c r="E2592" s="7" t="str">
        <x:v>FUNCTIONAL TWIN</x:v>
      </x:c>
      <x:c r="F2592" s="7" t="str">
        <x:v>PTC-B</x:v>
      </x:c>
      <x:c r="G2592" s="7" t="str">
        <x:v>BL-X</x:v>
      </x:c>
      <x:c r="H2592" s="7" t="str">
        <x:v>FCE-12</x:v>
      </x:c>
      <x:c r="I2592" s="7" t="str">
        <x:v>diverse</x:v>
      </x:c>
      <x:c r="J2592" s="7" t="str">
        <x:v>T02</x:v>
      </x:c>
      <x:c r="K2592" s="10" t="str">
        <x:v>challenged path has no usable motive energy</x:v>
      </x:c>
      <x:c r="L2592" s="7" t="n">
        <x:v>1</x:v>
      </x:c>
      <x:c r="M2592" s="10" t="str">
        <x:v>failure detected; alternate path safe</x:v>
      </x:c>
      <x:c r="N2592" s="7" t="str"/>
      <x:c r="O2592" s="7" t="str"/>
      <x:c r="P2592" s="7" t="str"/>
      <x:c r="Q2592" s="7" t="str"/>
      <x:c r="R2592" s="7" t="str"/>
      <x:c r="S2592" s="7" t="str"/>
      <x:c r="T2592" s="7" t="str">
        <x:f>IF(S2592="","OPEN",IF(OR(N2592="",O2592="",P2592&lt;&gt;"SAFE",NOT(ISNUMBER(Q2592)),Q2592&gt;L2592,AND(E2592="FUNCTIONAL TWIN",R2592="")),"FAIL","PASS"))</x:f>
        <x:v>OPEN</x:v>
      </x:c>
    </x:row>
    <x:row r="2593" ht="40" customHeight="1">
      <x:c r="B2593" s="7" t="str">
        <x:v>RAP-PT-2587</x:v>
      </x:c>
      <x:c r="C2593" s="7" t="str">
        <x:v>REA-T-B1-FCE-12-D</x:v>
      </x:c>
      <x:c r="D2593" s="7" t="str">
        <x:v>REA-T-B1</x:v>
      </x:c>
      <x:c r="E2593" s="7" t="str">
        <x:v>FUNCTIONAL TWIN</x:v>
      </x:c>
      <x:c r="F2593" s="7" t="str">
        <x:v>PTC-B</x:v>
      </x:c>
      <x:c r="G2593" s="7" t="str">
        <x:v>BL-X</x:v>
      </x:c>
      <x:c r="H2593" s="7" t="str">
        <x:v>FCE-12</x:v>
      </x:c>
      <x:c r="I2593" s="7" t="str">
        <x:v>diverse</x:v>
      </x:c>
      <x:c r="J2593" s="7" t="str">
        <x:v>T03</x:v>
      </x:c>
      <x:c r="K2593" s="10" t="str">
        <x:v>challenged path reports safe while element remains unsafe</x:v>
      </x:c>
      <x:c r="L2593" s="7" t="n">
        <x:v>1</x:v>
      </x:c>
      <x:c r="M2593" s="10" t="str">
        <x:v>false indication rejected; alternate path safe</x:v>
      </x:c>
      <x:c r="N2593" s="7" t="str"/>
      <x:c r="O2593" s="7" t="str"/>
      <x:c r="P2593" s="7" t="str"/>
      <x:c r="Q2593" s="7" t="str"/>
      <x:c r="R2593" s="7" t="str"/>
      <x:c r="S2593" s="7" t="str"/>
      <x:c r="T2593" s="7" t="str">
        <x:f>IF(S2593="","OPEN",IF(OR(N2593="",O2593="",P2593&lt;&gt;"SAFE",NOT(ISNUMBER(Q2593)),Q2593&gt;L2593,AND(E2593="FUNCTIONAL TWIN",R2593="")),"FAIL","PASS"))</x:f>
        <x:v>OPEN</x:v>
      </x:c>
    </x:row>
    <x:row r="2594" ht="40" customHeight="1">
      <x:c r="B2594" s="7" t="str">
        <x:v>RAP-PT-2588</x:v>
      </x:c>
      <x:c r="C2594" s="7" t="str">
        <x:v>REA-T-B1-FCE-12-D</x:v>
      </x:c>
      <x:c r="D2594" s="7" t="str">
        <x:v>REA-T-B1</x:v>
      </x:c>
      <x:c r="E2594" s="7" t="str">
        <x:v>FUNCTIONAL TWIN</x:v>
      </x:c>
      <x:c r="F2594" s="7" t="str">
        <x:v>PTC-B</x:v>
      </x:c>
      <x:c r="G2594" s="7" t="str">
        <x:v>BL-X</x:v>
      </x:c>
      <x:c r="H2594" s="7" t="str">
        <x:v>FCE-12</x:v>
      </x:c>
      <x:c r="I2594" s="7" t="str">
        <x:v>diverse</x:v>
      </x:c>
      <x:c r="J2594" s="7" t="str">
        <x:v>T04</x:v>
      </x:c>
      <x:c r="K2594" s="10" t="str">
        <x:v>challenged mechanism cannot reach final state</x:v>
      </x:c>
      <x:c r="L2594" s="7" t="n">
        <x:v>1</x:v>
      </x:c>
      <x:c r="M2594" s="10" t="str">
        <x:v>obstruction detected; alternate path safe</x:v>
      </x:c>
      <x:c r="N2594" s="7" t="str"/>
      <x:c r="O2594" s="7" t="str"/>
      <x:c r="P2594" s="7" t="str"/>
      <x:c r="Q2594" s="7" t="str"/>
      <x:c r="R2594" s="7" t="str"/>
      <x:c r="S2594" s="7" t="str"/>
      <x:c r="T2594" s="7" t="str">
        <x:f>IF(S2594="","OPEN",IF(OR(N2594="",O2594="",P2594&lt;&gt;"SAFE",NOT(ISNUMBER(Q2594)),Q2594&gt;L2594,AND(E2594="FUNCTIONAL TWIN",R2594="")),"FAIL","PASS"))</x:f>
        <x:v>OPEN</x:v>
      </x:c>
    </x:row>
    <x:row r="2595" ht="40" customHeight="1">
      <x:c r="B2595" s="7" t="str">
        <x:v>RAP-PT-2589</x:v>
      </x:c>
      <x:c r="C2595" s="7" t="str">
        <x:v>REA-T-B1-FCE-12-M</x:v>
      </x:c>
      <x:c r="D2595" s="7" t="str">
        <x:v>REA-T-B1</x:v>
      </x:c>
      <x:c r="E2595" s="7" t="str">
        <x:v>FUNCTIONAL TWIN</x:v>
      </x:c>
      <x:c r="F2595" s="7" t="str">
        <x:v>PTC-B</x:v>
      </x:c>
      <x:c r="G2595" s="7" t="str">
        <x:v>BL-X</x:v>
      </x:c>
      <x:c r="H2595" s="7" t="str">
        <x:v>FCE-12</x:v>
      </x:c>
      <x:c r="I2595" s="7" t="str">
        <x:v>manual/passive</x:v>
      </x:c>
      <x:c r="J2595" s="7" t="str">
        <x:v>T01</x:v>
      </x:c>
      <x:c r="K2595" s="10" t="str">
        <x:v>challenged path receives no command</x:v>
      </x:c>
      <x:c r="L2595" s="7" t="n">
        <x:v>1</x:v>
      </x:c>
      <x:c r="M2595" s="10" t="str">
        <x:v>failure detected; alternate path safe</x:v>
      </x:c>
      <x:c r="N2595" s="7" t="str"/>
      <x:c r="O2595" s="7" t="str"/>
      <x:c r="P2595" s="7" t="str"/>
      <x:c r="Q2595" s="7" t="str"/>
      <x:c r="R2595" s="7" t="str"/>
      <x:c r="S2595" s="7" t="str"/>
      <x:c r="T2595" s="7" t="str">
        <x:f>IF(S2595="","OPEN",IF(OR(N2595="",O2595="",P2595&lt;&gt;"SAFE",NOT(ISNUMBER(Q2595)),Q2595&gt;L2595,AND(E2595="FUNCTIONAL TWIN",R2595="")),"FAIL","PASS"))</x:f>
        <x:v>OPEN</x:v>
      </x:c>
    </x:row>
    <x:row r="2596" ht="40" customHeight="1">
      <x:c r="B2596" s="7" t="str">
        <x:v>RAP-PT-2590</x:v>
      </x:c>
      <x:c r="C2596" s="7" t="str">
        <x:v>REA-T-B1-FCE-12-M</x:v>
      </x:c>
      <x:c r="D2596" s="7" t="str">
        <x:v>REA-T-B1</x:v>
      </x:c>
      <x:c r="E2596" s="7" t="str">
        <x:v>FUNCTIONAL TWIN</x:v>
      </x:c>
      <x:c r="F2596" s="7" t="str">
        <x:v>PTC-B</x:v>
      </x:c>
      <x:c r="G2596" s="7" t="str">
        <x:v>BL-X</x:v>
      </x:c>
      <x:c r="H2596" s="7" t="str">
        <x:v>FCE-12</x:v>
      </x:c>
      <x:c r="I2596" s="7" t="str">
        <x:v>manual/passive</x:v>
      </x:c>
      <x:c r="J2596" s="7" t="str">
        <x:v>T02</x:v>
      </x:c>
      <x:c r="K2596" s="10" t="str">
        <x:v>challenged path has no usable motive energy</x:v>
      </x:c>
      <x:c r="L2596" s="7" t="n">
        <x:v>1</x:v>
      </x:c>
      <x:c r="M2596" s="10" t="str">
        <x:v>failure detected; alternate path safe</x:v>
      </x:c>
      <x:c r="N2596" s="7" t="str"/>
      <x:c r="O2596" s="7" t="str"/>
      <x:c r="P2596" s="7" t="str"/>
      <x:c r="Q2596" s="7" t="str"/>
      <x:c r="R2596" s="7" t="str"/>
      <x:c r="S2596" s="7" t="str"/>
      <x:c r="T2596" s="7" t="str">
        <x:f>IF(S2596="","OPEN",IF(OR(N2596="",O2596="",P2596&lt;&gt;"SAFE",NOT(ISNUMBER(Q2596)),Q2596&gt;L2596,AND(E2596="FUNCTIONAL TWIN",R2596="")),"FAIL","PASS"))</x:f>
        <x:v>OPEN</x:v>
      </x:c>
    </x:row>
    <x:row r="2597" ht="40" customHeight="1">
      <x:c r="B2597" s="7" t="str">
        <x:v>RAP-PT-2591</x:v>
      </x:c>
      <x:c r="C2597" s="7" t="str">
        <x:v>REA-T-B1-FCE-12-M</x:v>
      </x:c>
      <x:c r="D2597" s="7" t="str">
        <x:v>REA-T-B1</x:v>
      </x:c>
      <x:c r="E2597" s="7" t="str">
        <x:v>FUNCTIONAL TWIN</x:v>
      </x:c>
      <x:c r="F2597" s="7" t="str">
        <x:v>PTC-B</x:v>
      </x:c>
      <x:c r="G2597" s="7" t="str">
        <x:v>BL-X</x:v>
      </x:c>
      <x:c r="H2597" s="7" t="str">
        <x:v>FCE-12</x:v>
      </x:c>
      <x:c r="I2597" s="7" t="str">
        <x:v>manual/passive</x:v>
      </x:c>
      <x:c r="J2597" s="7" t="str">
        <x:v>T03</x:v>
      </x:c>
      <x:c r="K2597" s="10" t="str">
        <x:v>challenged path reports safe while element remains unsafe</x:v>
      </x:c>
      <x:c r="L2597" s="7" t="n">
        <x:v>1</x:v>
      </x:c>
      <x:c r="M2597" s="10" t="str">
        <x:v>false indication rejected; alternate path safe</x:v>
      </x:c>
      <x:c r="N2597" s="7" t="str"/>
      <x:c r="O2597" s="7" t="str"/>
      <x:c r="P2597" s="7" t="str"/>
      <x:c r="Q2597" s="7" t="str"/>
      <x:c r="R2597" s="7" t="str"/>
      <x:c r="S2597" s="7" t="str"/>
      <x:c r="T2597" s="7" t="str">
        <x:f>IF(S2597="","OPEN",IF(OR(N2597="",O2597="",P2597&lt;&gt;"SAFE",NOT(ISNUMBER(Q2597)),Q2597&gt;L2597,AND(E2597="FUNCTIONAL TWIN",R2597="")),"FAIL","PASS"))</x:f>
        <x:v>OPEN</x:v>
      </x:c>
    </x:row>
    <x:row r="2598" ht="40" customHeight="1">
      <x:c r="B2598" s="7" t="str">
        <x:v>RAP-PT-2592</x:v>
      </x:c>
      <x:c r="C2598" s="7" t="str">
        <x:v>REA-T-B1-FCE-12-M</x:v>
      </x:c>
      <x:c r="D2598" s="7" t="str">
        <x:v>REA-T-B1</x:v>
      </x:c>
      <x:c r="E2598" s="7" t="str">
        <x:v>FUNCTIONAL TWIN</x:v>
      </x:c>
      <x:c r="F2598" s="7" t="str">
        <x:v>PTC-B</x:v>
      </x:c>
      <x:c r="G2598" s="7" t="str">
        <x:v>BL-X</x:v>
      </x:c>
      <x:c r="H2598" s="7" t="str">
        <x:v>FCE-12</x:v>
      </x:c>
      <x:c r="I2598" s="7" t="str">
        <x:v>manual/passive</x:v>
      </x:c>
      <x:c r="J2598" s="7" t="str">
        <x:v>T04</x:v>
      </x:c>
      <x:c r="K2598" s="10" t="str">
        <x:v>challenged mechanism cannot reach final state</x:v>
      </x:c>
      <x:c r="L2598" s="7" t="n">
        <x:v>1</x:v>
      </x:c>
      <x:c r="M2598" s="10" t="str">
        <x:v>obstruction detected; alternate path safe</x:v>
      </x:c>
      <x:c r="N2598" s="7" t="str"/>
      <x:c r="O2598" s="7" t="str"/>
      <x:c r="P2598" s="7" t="str"/>
      <x:c r="Q2598" s="7" t="str"/>
      <x:c r="R2598" s="7" t="str"/>
      <x:c r="S2598" s="7" t="str"/>
      <x:c r="T2598" s="7" t="str">
        <x:f>IF(S2598="","OPEN",IF(OR(N2598="",O2598="",P2598&lt;&gt;"SAFE",NOT(ISNUMBER(Q2598)),Q2598&gt;L2598,AND(E2598="FUNCTIONAL TWIN",R2598="")),"FAIL","PASS"))</x:f>
        <x:v>OPEN</x:v>
      </x:c>
    </x:row>
    <x:row r="2599" ht="40" customHeight="1">
      <x:c r="B2599" s="7" t="str">
        <x:v>RAP-PT-2593</x:v>
      </x:c>
      <x:c r="C2599" s="7" t="str">
        <x:v>REA-T-B2-FCE-01-P</x:v>
      </x:c>
      <x:c r="D2599" s="7" t="str">
        <x:v>REA-T-B2</x:v>
      </x:c>
      <x:c r="E2599" s="7" t="str">
        <x:v>FUNCTIONAL TWIN</x:v>
      </x:c>
      <x:c r="F2599" s="7" t="str">
        <x:v>PTC-B</x:v>
      </x:c>
      <x:c r="G2599" s="7" t="str">
        <x:v>BL-Y</x:v>
      </x:c>
      <x:c r="H2599" s="7" t="str">
        <x:v>FCE-01</x:v>
      </x:c>
      <x:c r="I2599" s="7" t="str">
        <x:v>primary</x:v>
      </x:c>
      <x:c r="J2599" s="7" t="str">
        <x:v>T01</x:v>
      </x:c>
      <x:c r="K2599" s="10" t="str">
        <x:v>challenged path receives no command</x:v>
      </x:c>
      <x:c r="L2599" s="7" t="n">
        <x:v>2</x:v>
      </x:c>
      <x:c r="M2599" s="10" t="str">
        <x:v>failure detected; alternate path safe</x:v>
      </x:c>
      <x:c r="N2599" s="7" t="str"/>
      <x:c r="O2599" s="7" t="str"/>
      <x:c r="P2599" s="7" t="str"/>
      <x:c r="Q2599" s="7" t="str"/>
      <x:c r="R2599" s="7" t="str"/>
      <x:c r="S2599" s="7" t="str"/>
      <x:c r="T2599" s="7" t="str">
        <x:f>IF(S2599="","OPEN",IF(OR(N2599="",O2599="",P2599&lt;&gt;"SAFE",NOT(ISNUMBER(Q2599)),Q2599&gt;L2599,AND(E2599="FUNCTIONAL TWIN",R2599="")),"FAIL","PASS"))</x:f>
        <x:v>OPEN</x:v>
      </x:c>
    </x:row>
    <x:row r="2600" ht="40" customHeight="1">
      <x:c r="B2600" s="7" t="str">
        <x:v>RAP-PT-2594</x:v>
      </x:c>
      <x:c r="C2600" s="7" t="str">
        <x:v>REA-T-B2-FCE-01-P</x:v>
      </x:c>
      <x:c r="D2600" s="7" t="str">
        <x:v>REA-T-B2</x:v>
      </x:c>
      <x:c r="E2600" s="7" t="str">
        <x:v>FUNCTIONAL TWIN</x:v>
      </x:c>
      <x:c r="F2600" s="7" t="str">
        <x:v>PTC-B</x:v>
      </x:c>
      <x:c r="G2600" s="7" t="str">
        <x:v>BL-Y</x:v>
      </x:c>
      <x:c r="H2600" s="7" t="str">
        <x:v>FCE-01</x:v>
      </x:c>
      <x:c r="I2600" s="7" t="str">
        <x:v>primary</x:v>
      </x:c>
      <x:c r="J2600" s="7" t="str">
        <x:v>T02</x:v>
      </x:c>
      <x:c r="K2600" s="10" t="str">
        <x:v>challenged path has no usable motive energy</x:v>
      </x:c>
      <x:c r="L2600" s="7" t="n">
        <x:v>2</x:v>
      </x:c>
      <x:c r="M2600" s="10" t="str">
        <x:v>failure detected; alternate path safe</x:v>
      </x:c>
      <x:c r="N2600" s="7" t="str"/>
      <x:c r="O2600" s="7" t="str"/>
      <x:c r="P2600" s="7" t="str"/>
      <x:c r="Q2600" s="7" t="str"/>
      <x:c r="R2600" s="7" t="str"/>
      <x:c r="S2600" s="7" t="str"/>
      <x:c r="T2600" s="7" t="str">
        <x:f>IF(S2600="","OPEN",IF(OR(N2600="",O2600="",P2600&lt;&gt;"SAFE",NOT(ISNUMBER(Q2600)),Q2600&gt;L2600,AND(E2600="FUNCTIONAL TWIN",R2600="")),"FAIL","PASS"))</x:f>
        <x:v>OPEN</x:v>
      </x:c>
    </x:row>
    <x:row r="2601" ht="40" customHeight="1">
      <x:c r="B2601" s="7" t="str">
        <x:v>RAP-PT-2595</x:v>
      </x:c>
      <x:c r="C2601" s="7" t="str">
        <x:v>REA-T-B2-FCE-01-P</x:v>
      </x:c>
      <x:c r="D2601" s="7" t="str">
        <x:v>REA-T-B2</x:v>
      </x:c>
      <x:c r="E2601" s="7" t="str">
        <x:v>FUNCTIONAL TWIN</x:v>
      </x:c>
      <x:c r="F2601" s="7" t="str">
        <x:v>PTC-B</x:v>
      </x:c>
      <x:c r="G2601" s="7" t="str">
        <x:v>BL-Y</x:v>
      </x:c>
      <x:c r="H2601" s="7" t="str">
        <x:v>FCE-01</x:v>
      </x:c>
      <x:c r="I2601" s="7" t="str">
        <x:v>primary</x:v>
      </x:c>
      <x:c r="J2601" s="7" t="str">
        <x:v>T03</x:v>
      </x:c>
      <x:c r="K2601" s="10" t="str">
        <x:v>challenged path reports safe while element remains unsafe</x:v>
      </x:c>
      <x:c r="L2601" s="7" t="n">
        <x:v>2</x:v>
      </x:c>
      <x:c r="M2601" s="10" t="str">
        <x:v>false indication rejected; alternate path safe</x:v>
      </x:c>
      <x:c r="N2601" s="7" t="str"/>
      <x:c r="O2601" s="7" t="str"/>
      <x:c r="P2601" s="7" t="str"/>
      <x:c r="Q2601" s="7" t="str"/>
      <x:c r="R2601" s="7" t="str"/>
      <x:c r="S2601" s="7" t="str"/>
      <x:c r="T2601" s="7" t="str">
        <x:f>IF(S2601="","OPEN",IF(OR(N2601="",O2601="",P2601&lt;&gt;"SAFE",NOT(ISNUMBER(Q2601)),Q2601&gt;L2601,AND(E2601="FUNCTIONAL TWIN",R2601="")),"FAIL","PASS"))</x:f>
        <x:v>OPEN</x:v>
      </x:c>
    </x:row>
    <x:row r="2602" ht="40" customHeight="1">
      <x:c r="B2602" s="7" t="str">
        <x:v>RAP-PT-2596</x:v>
      </x:c>
      <x:c r="C2602" s="7" t="str">
        <x:v>REA-T-B2-FCE-01-P</x:v>
      </x:c>
      <x:c r="D2602" s="7" t="str">
        <x:v>REA-T-B2</x:v>
      </x:c>
      <x:c r="E2602" s="7" t="str">
        <x:v>FUNCTIONAL TWIN</x:v>
      </x:c>
      <x:c r="F2602" s="7" t="str">
        <x:v>PTC-B</x:v>
      </x:c>
      <x:c r="G2602" s="7" t="str">
        <x:v>BL-Y</x:v>
      </x:c>
      <x:c r="H2602" s="7" t="str">
        <x:v>FCE-01</x:v>
      </x:c>
      <x:c r="I2602" s="7" t="str">
        <x:v>primary</x:v>
      </x:c>
      <x:c r="J2602" s="7" t="str">
        <x:v>T04</x:v>
      </x:c>
      <x:c r="K2602" s="10" t="str">
        <x:v>challenged mechanism cannot reach final state</x:v>
      </x:c>
      <x:c r="L2602" s="7" t="n">
        <x:v>2</x:v>
      </x:c>
      <x:c r="M2602" s="10" t="str">
        <x:v>obstruction detected; alternate path safe</x:v>
      </x:c>
      <x:c r="N2602" s="7" t="str"/>
      <x:c r="O2602" s="7" t="str"/>
      <x:c r="P2602" s="7" t="str"/>
      <x:c r="Q2602" s="7" t="str"/>
      <x:c r="R2602" s="7" t="str"/>
      <x:c r="S2602" s="7" t="str"/>
      <x:c r="T2602" s="7" t="str">
        <x:f>IF(S2602="","OPEN",IF(OR(N2602="",O2602="",P2602&lt;&gt;"SAFE",NOT(ISNUMBER(Q2602)),Q2602&gt;L2602,AND(E2602="FUNCTIONAL TWIN",R2602="")),"FAIL","PASS"))</x:f>
        <x:v>OPEN</x:v>
      </x:c>
    </x:row>
    <x:row r="2603" ht="40" customHeight="1">
      <x:c r="B2603" s="7" t="str">
        <x:v>RAP-PT-2597</x:v>
      </x:c>
      <x:c r="C2603" s="7" t="str">
        <x:v>REA-T-B2-FCE-01-D</x:v>
      </x:c>
      <x:c r="D2603" s="7" t="str">
        <x:v>REA-T-B2</x:v>
      </x:c>
      <x:c r="E2603" s="7" t="str">
        <x:v>FUNCTIONAL TWIN</x:v>
      </x:c>
      <x:c r="F2603" s="7" t="str">
        <x:v>PTC-B</x:v>
      </x:c>
      <x:c r="G2603" s="7" t="str">
        <x:v>BL-Y</x:v>
      </x:c>
      <x:c r="H2603" s="7" t="str">
        <x:v>FCE-01</x:v>
      </x:c>
      <x:c r="I2603" s="7" t="str">
        <x:v>diverse</x:v>
      </x:c>
      <x:c r="J2603" s="7" t="str">
        <x:v>T01</x:v>
      </x:c>
      <x:c r="K2603" s="10" t="str">
        <x:v>challenged path receives no command</x:v>
      </x:c>
      <x:c r="L2603" s="7" t="n">
        <x:v>2</x:v>
      </x:c>
      <x:c r="M2603" s="10" t="str">
        <x:v>failure detected; alternate path safe</x:v>
      </x:c>
      <x:c r="N2603" s="7" t="str"/>
      <x:c r="O2603" s="7" t="str"/>
      <x:c r="P2603" s="7" t="str"/>
      <x:c r="Q2603" s="7" t="str"/>
      <x:c r="R2603" s="7" t="str"/>
      <x:c r="S2603" s="7" t="str"/>
      <x:c r="T2603" s="7" t="str">
        <x:f>IF(S2603="","OPEN",IF(OR(N2603="",O2603="",P2603&lt;&gt;"SAFE",NOT(ISNUMBER(Q2603)),Q2603&gt;L2603,AND(E2603="FUNCTIONAL TWIN",R2603="")),"FAIL","PASS"))</x:f>
        <x:v>OPEN</x:v>
      </x:c>
    </x:row>
    <x:row r="2604" ht="40" customHeight="1">
      <x:c r="B2604" s="7" t="str">
        <x:v>RAP-PT-2598</x:v>
      </x:c>
      <x:c r="C2604" s="7" t="str">
        <x:v>REA-T-B2-FCE-01-D</x:v>
      </x:c>
      <x:c r="D2604" s="7" t="str">
        <x:v>REA-T-B2</x:v>
      </x:c>
      <x:c r="E2604" s="7" t="str">
        <x:v>FUNCTIONAL TWIN</x:v>
      </x:c>
      <x:c r="F2604" s="7" t="str">
        <x:v>PTC-B</x:v>
      </x:c>
      <x:c r="G2604" s="7" t="str">
        <x:v>BL-Y</x:v>
      </x:c>
      <x:c r="H2604" s="7" t="str">
        <x:v>FCE-01</x:v>
      </x:c>
      <x:c r="I2604" s="7" t="str">
        <x:v>diverse</x:v>
      </x:c>
      <x:c r="J2604" s="7" t="str">
        <x:v>T02</x:v>
      </x:c>
      <x:c r="K2604" s="10" t="str">
        <x:v>challenged path has no usable motive energy</x:v>
      </x:c>
      <x:c r="L2604" s="7" t="n">
        <x:v>2</x:v>
      </x:c>
      <x:c r="M2604" s="10" t="str">
        <x:v>failure detected; alternate path safe</x:v>
      </x:c>
      <x:c r="N2604" s="7" t="str"/>
      <x:c r="O2604" s="7" t="str"/>
      <x:c r="P2604" s="7" t="str"/>
      <x:c r="Q2604" s="7" t="str"/>
      <x:c r="R2604" s="7" t="str"/>
      <x:c r="S2604" s="7" t="str"/>
      <x:c r="T2604" s="7" t="str">
        <x:f>IF(S2604="","OPEN",IF(OR(N2604="",O2604="",P2604&lt;&gt;"SAFE",NOT(ISNUMBER(Q2604)),Q2604&gt;L2604,AND(E2604="FUNCTIONAL TWIN",R2604="")),"FAIL","PASS"))</x:f>
        <x:v>OPEN</x:v>
      </x:c>
    </x:row>
    <x:row r="2605" ht="40" customHeight="1">
      <x:c r="B2605" s="7" t="str">
        <x:v>RAP-PT-2599</x:v>
      </x:c>
      <x:c r="C2605" s="7" t="str">
        <x:v>REA-T-B2-FCE-01-D</x:v>
      </x:c>
      <x:c r="D2605" s="7" t="str">
        <x:v>REA-T-B2</x:v>
      </x:c>
      <x:c r="E2605" s="7" t="str">
        <x:v>FUNCTIONAL TWIN</x:v>
      </x:c>
      <x:c r="F2605" s="7" t="str">
        <x:v>PTC-B</x:v>
      </x:c>
      <x:c r="G2605" s="7" t="str">
        <x:v>BL-Y</x:v>
      </x:c>
      <x:c r="H2605" s="7" t="str">
        <x:v>FCE-01</x:v>
      </x:c>
      <x:c r="I2605" s="7" t="str">
        <x:v>diverse</x:v>
      </x:c>
      <x:c r="J2605" s="7" t="str">
        <x:v>T03</x:v>
      </x:c>
      <x:c r="K2605" s="10" t="str">
        <x:v>challenged path reports safe while element remains unsafe</x:v>
      </x:c>
      <x:c r="L2605" s="7" t="n">
        <x:v>2</x:v>
      </x:c>
      <x:c r="M2605" s="10" t="str">
        <x:v>false indication rejected; alternate path safe</x:v>
      </x:c>
      <x:c r="N2605" s="7" t="str"/>
      <x:c r="O2605" s="7" t="str"/>
      <x:c r="P2605" s="7" t="str"/>
      <x:c r="Q2605" s="7" t="str"/>
      <x:c r="R2605" s="7" t="str"/>
      <x:c r="S2605" s="7" t="str"/>
      <x:c r="T2605" s="7" t="str">
        <x:f>IF(S2605="","OPEN",IF(OR(N2605="",O2605="",P2605&lt;&gt;"SAFE",NOT(ISNUMBER(Q2605)),Q2605&gt;L2605,AND(E2605="FUNCTIONAL TWIN",R2605="")),"FAIL","PASS"))</x:f>
        <x:v>OPEN</x:v>
      </x:c>
    </x:row>
    <x:row r="2606" ht="40" customHeight="1">
      <x:c r="B2606" s="7" t="str">
        <x:v>RAP-PT-2600</x:v>
      </x:c>
      <x:c r="C2606" s="7" t="str">
        <x:v>REA-T-B2-FCE-01-D</x:v>
      </x:c>
      <x:c r="D2606" s="7" t="str">
        <x:v>REA-T-B2</x:v>
      </x:c>
      <x:c r="E2606" s="7" t="str">
        <x:v>FUNCTIONAL TWIN</x:v>
      </x:c>
      <x:c r="F2606" s="7" t="str">
        <x:v>PTC-B</x:v>
      </x:c>
      <x:c r="G2606" s="7" t="str">
        <x:v>BL-Y</x:v>
      </x:c>
      <x:c r="H2606" s="7" t="str">
        <x:v>FCE-01</x:v>
      </x:c>
      <x:c r="I2606" s="7" t="str">
        <x:v>diverse</x:v>
      </x:c>
      <x:c r="J2606" s="7" t="str">
        <x:v>T04</x:v>
      </x:c>
      <x:c r="K2606" s="10" t="str">
        <x:v>challenged mechanism cannot reach final state</x:v>
      </x:c>
      <x:c r="L2606" s="7" t="n">
        <x:v>2</x:v>
      </x:c>
      <x:c r="M2606" s="10" t="str">
        <x:v>obstruction detected; alternate path safe</x:v>
      </x:c>
      <x:c r="N2606" s="7" t="str"/>
      <x:c r="O2606" s="7" t="str"/>
      <x:c r="P2606" s="7" t="str"/>
      <x:c r="Q2606" s="7" t="str"/>
      <x:c r="R2606" s="7" t="str"/>
      <x:c r="S2606" s="7" t="str"/>
      <x:c r="T2606" s="7" t="str">
        <x:f>IF(S2606="","OPEN",IF(OR(N2606="",O2606="",P2606&lt;&gt;"SAFE",NOT(ISNUMBER(Q2606)),Q2606&gt;L2606,AND(E2606="FUNCTIONAL TWIN",R2606="")),"FAIL","PASS"))</x:f>
        <x:v>OPEN</x:v>
      </x:c>
    </x:row>
    <x:row r="2607" ht="40" customHeight="1">
      <x:c r="B2607" s="7" t="str">
        <x:v>RAP-PT-2601</x:v>
      </x:c>
      <x:c r="C2607" s="7" t="str">
        <x:v>REA-T-B2-FCE-01-M</x:v>
      </x:c>
      <x:c r="D2607" s="7" t="str">
        <x:v>REA-T-B2</x:v>
      </x:c>
      <x:c r="E2607" s="7" t="str">
        <x:v>FUNCTIONAL TWIN</x:v>
      </x:c>
      <x:c r="F2607" s="7" t="str">
        <x:v>PTC-B</x:v>
      </x:c>
      <x:c r="G2607" s="7" t="str">
        <x:v>BL-Y</x:v>
      </x:c>
      <x:c r="H2607" s="7" t="str">
        <x:v>FCE-01</x:v>
      </x:c>
      <x:c r="I2607" s="7" t="str">
        <x:v>manual/passive</x:v>
      </x:c>
      <x:c r="J2607" s="7" t="str">
        <x:v>T01</x:v>
      </x:c>
      <x:c r="K2607" s="10" t="str">
        <x:v>challenged path receives no command</x:v>
      </x:c>
      <x:c r="L2607" s="7" t="n">
        <x:v>2</x:v>
      </x:c>
      <x:c r="M2607" s="10" t="str">
        <x:v>failure detected; alternate path safe</x:v>
      </x:c>
      <x:c r="N2607" s="7" t="str"/>
      <x:c r="O2607" s="7" t="str"/>
      <x:c r="P2607" s="7" t="str"/>
      <x:c r="Q2607" s="7" t="str"/>
      <x:c r="R2607" s="7" t="str"/>
      <x:c r="S2607" s="7" t="str"/>
      <x:c r="T2607" s="7" t="str">
        <x:f>IF(S2607="","OPEN",IF(OR(N2607="",O2607="",P2607&lt;&gt;"SAFE",NOT(ISNUMBER(Q2607)),Q2607&gt;L2607,AND(E2607="FUNCTIONAL TWIN",R2607="")),"FAIL","PASS"))</x:f>
        <x:v>OPEN</x:v>
      </x:c>
    </x:row>
    <x:row r="2608" ht="40" customHeight="1">
      <x:c r="B2608" s="7" t="str">
        <x:v>RAP-PT-2602</x:v>
      </x:c>
      <x:c r="C2608" s="7" t="str">
        <x:v>REA-T-B2-FCE-01-M</x:v>
      </x:c>
      <x:c r="D2608" s="7" t="str">
        <x:v>REA-T-B2</x:v>
      </x:c>
      <x:c r="E2608" s="7" t="str">
        <x:v>FUNCTIONAL TWIN</x:v>
      </x:c>
      <x:c r="F2608" s="7" t="str">
        <x:v>PTC-B</x:v>
      </x:c>
      <x:c r="G2608" s="7" t="str">
        <x:v>BL-Y</x:v>
      </x:c>
      <x:c r="H2608" s="7" t="str">
        <x:v>FCE-01</x:v>
      </x:c>
      <x:c r="I2608" s="7" t="str">
        <x:v>manual/passive</x:v>
      </x:c>
      <x:c r="J2608" s="7" t="str">
        <x:v>T02</x:v>
      </x:c>
      <x:c r="K2608" s="10" t="str">
        <x:v>challenged path has no usable motive energy</x:v>
      </x:c>
      <x:c r="L2608" s="7" t="n">
        <x:v>2</x:v>
      </x:c>
      <x:c r="M2608" s="10" t="str">
        <x:v>failure detected; alternate path safe</x:v>
      </x:c>
      <x:c r="N2608" s="7" t="str"/>
      <x:c r="O2608" s="7" t="str"/>
      <x:c r="P2608" s="7" t="str"/>
      <x:c r="Q2608" s="7" t="str"/>
      <x:c r="R2608" s="7" t="str"/>
      <x:c r="S2608" s="7" t="str"/>
      <x:c r="T2608" s="7" t="str">
        <x:f>IF(S2608="","OPEN",IF(OR(N2608="",O2608="",P2608&lt;&gt;"SAFE",NOT(ISNUMBER(Q2608)),Q2608&gt;L2608,AND(E2608="FUNCTIONAL TWIN",R2608="")),"FAIL","PASS"))</x:f>
        <x:v>OPEN</x:v>
      </x:c>
    </x:row>
    <x:row r="2609" ht="40" customHeight="1">
      <x:c r="B2609" s="7" t="str">
        <x:v>RAP-PT-2603</x:v>
      </x:c>
      <x:c r="C2609" s="7" t="str">
        <x:v>REA-T-B2-FCE-01-M</x:v>
      </x:c>
      <x:c r="D2609" s="7" t="str">
        <x:v>REA-T-B2</x:v>
      </x:c>
      <x:c r="E2609" s="7" t="str">
        <x:v>FUNCTIONAL TWIN</x:v>
      </x:c>
      <x:c r="F2609" s="7" t="str">
        <x:v>PTC-B</x:v>
      </x:c>
      <x:c r="G2609" s="7" t="str">
        <x:v>BL-Y</x:v>
      </x:c>
      <x:c r="H2609" s="7" t="str">
        <x:v>FCE-01</x:v>
      </x:c>
      <x:c r="I2609" s="7" t="str">
        <x:v>manual/passive</x:v>
      </x:c>
      <x:c r="J2609" s="7" t="str">
        <x:v>T03</x:v>
      </x:c>
      <x:c r="K2609" s="10" t="str">
        <x:v>challenged path reports safe while element remains unsafe</x:v>
      </x:c>
      <x:c r="L2609" s="7" t="n">
        <x:v>2</x:v>
      </x:c>
      <x:c r="M2609" s="10" t="str">
        <x:v>false indication rejected; alternate path safe</x:v>
      </x:c>
      <x:c r="N2609" s="7" t="str"/>
      <x:c r="O2609" s="7" t="str"/>
      <x:c r="P2609" s="7" t="str"/>
      <x:c r="Q2609" s="7" t="str"/>
      <x:c r="R2609" s="7" t="str"/>
      <x:c r="S2609" s="7" t="str"/>
      <x:c r="T2609" s="7" t="str">
        <x:f>IF(S2609="","OPEN",IF(OR(N2609="",O2609="",P2609&lt;&gt;"SAFE",NOT(ISNUMBER(Q2609)),Q2609&gt;L2609,AND(E2609="FUNCTIONAL TWIN",R2609="")),"FAIL","PASS"))</x:f>
        <x:v>OPEN</x:v>
      </x:c>
    </x:row>
    <x:row r="2610" ht="40" customHeight="1">
      <x:c r="B2610" s="7" t="str">
        <x:v>RAP-PT-2604</x:v>
      </x:c>
      <x:c r="C2610" s="7" t="str">
        <x:v>REA-T-B2-FCE-01-M</x:v>
      </x:c>
      <x:c r="D2610" s="7" t="str">
        <x:v>REA-T-B2</x:v>
      </x:c>
      <x:c r="E2610" s="7" t="str">
        <x:v>FUNCTIONAL TWIN</x:v>
      </x:c>
      <x:c r="F2610" s="7" t="str">
        <x:v>PTC-B</x:v>
      </x:c>
      <x:c r="G2610" s="7" t="str">
        <x:v>BL-Y</x:v>
      </x:c>
      <x:c r="H2610" s="7" t="str">
        <x:v>FCE-01</x:v>
      </x:c>
      <x:c r="I2610" s="7" t="str">
        <x:v>manual/passive</x:v>
      </x:c>
      <x:c r="J2610" s="7" t="str">
        <x:v>T04</x:v>
      </x:c>
      <x:c r="K2610" s="10" t="str">
        <x:v>challenged mechanism cannot reach final state</x:v>
      </x:c>
      <x:c r="L2610" s="7" t="n">
        <x:v>2</x:v>
      </x:c>
      <x:c r="M2610" s="10" t="str">
        <x:v>obstruction detected; alternate path safe</x:v>
      </x:c>
      <x:c r="N2610" s="7" t="str"/>
      <x:c r="O2610" s="7" t="str"/>
      <x:c r="P2610" s="7" t="str"/>
      <x:c r="Q2610" s="7" t="str"/>
      <x:c r="R2610" s="7" t="str"/>
      <x:c r="S2610" s="7" t="str"/>
      <x:c r="T2610" s="7" t="str">
        <x:f>IF(S2610="","OPEN",IF(OR(N2610="",O2610="",P2610&lt;&gt;"SAFE",NOT(ISNUMBER(Q2610)),Q2610&gt;L2610,AND(E2610="FUNCTIONAL TWIN",R2610="")),"FAIL","PASS"))</x:f>
        <x:v>OPEN</x:v>
      </x:c>
    </x:row>
    <x:row r="2611" ht="40" customHeight="1">
      <x:c r="B2611" s="7" t="str">
        <x:v>RAP-PT-2605</x:v>
      </x:c>
      <x:c r="C2611" s="7" t="str">
        <x:v>REA-T-B2-FCE-02-P</x:v>
      </x:c>
      <x:c r="D2611" s="7" t="str">
        <x:v>REA-T-B2</x:v>
      </x:c>
      <x:c r="E2611" s="7" t="str">
        <x:v>FUNCTIONAL TWIN</x:v>
      </x:c>
      <x:c r="F2611" s="7" t="str">
        <x:v>PTC-B</x:v>
      </x:c>
      <x:c r="G2611" s="7" t="str">
        <x:v>BL-Y</x:v>
      </x:c>
      <x:c r="H2611" s="7" t="str">
        <x:v>FCE-02</x:v>
      </x:c>
      <x:c r="I2611" s="7" t="str">
        <x:v>primary</x:v>
      </x:c>
      <x:c r="J2611" s="7" t="str">
        <x:v>T01</x:v>
      </x:c>
      <x:c r="K2611" s="10" t="str">
        <x:v>challenged path receives no command</x:v>
      </x:c>
      <x:c r="L2611" s="7" t="n">
        <x:v>2</x:v>
      </x:c>
      <x:c r="M2611" s="10" t="str">
        <x:v>failure detected; alternate path safe</x:v>
      </x:c>
      <x:c r="N2611" s="7" t="str"/>
      <x:c r="O2611" s="7" t="str"/>
      <x:c r="P2611" s="7" t="str"/>
      <x:c r="Q2611" s="7" t="str"/>
      <x:c r="R2611" s="7" t="str"/>
      <x:c r="S2611" s="7" t="str"/>
      <x:c r="T2611" s="7" t="str">
        <x:f>IF(S2611="","OPEN",IF(OR(N2611="",O2611="",P2611&lt;&gt;"SAFE",NOT(ISNUMBER(Q2611)),Q2611&gt;L2611,AND(E2611="FUNCTIONAL TWIN",R2611="")),"FAIL","PASS"))</x:f>
        <x:v>OPEN</x:v>
      </x:c>
    </x:row>
    <x:row r="2612" ht="40" customHeight="1">
      <x:c r="B2612" s="7" t="str">
        <x:v>RAP-PT-2606</x:v>
      </x:c>
      <x:c r="C2612" s="7" t="str">
        <x:v>REA-T-B2-FCE-02-P</x:v>
      </x:c>
      <x:c r="D2612" s="7" t="str">
        <x:v>REA-T-B2</x:v>
      </x:c>
      <x:c r="E2612" s="7" t="str">
        <x:v>FUNCTIONAL TWIN</x:v>
      </x:c>
      <x:c r="F2612" s="7" t="str">
        <x:v>PTC-B</x:v>
      </x:c>
      <x:c r="G2612" s="7" t="str">
        <x:v>BL-Y</x:v>
      </x:c>
      <x:c r="H2612" s="7" t="str">
        <x:v>FCE-02</x:v>
      </x:c>
      <x:c r="I2612" s="7" t="str">
        <x:v>primary</x:v>
      </x:c>
      <x:c r="J2612" s="7" t="str">
        <x:v>T02</x:v>
      </x:c>
      <x:c r="K2612" s="10" t="str">
        <x:v>challenged path has no usable motive energy</x:v>
      </x:c>
      <x:c r="L2612" s="7" t="n">
        <x:v>2</x:v>
      </x:c>
      <x:c r="M2612" s="10" t="str">
        <x:v>failure detected; alternate path safe</x:v>
      </x:c>
      <x:c r="N2612" s="7" t="str"/>
      <x:c r="O2612" s="7" t="str"/>
      <x:c r="P2612" s="7" t="str"/>
      <x:c r="Q2612" s="7" t="str"/>
      <x:c r="R2612" s="7" t="str"/>
      <x:c r="S2612" s="7" t="str"/>
      <x:c r="T2612" s="7" t="str">
        <x:f>IF(S2612="","OPEN",IF(OR(N2612="",O2612="",P2612&lt;&gt;"SAFE",NOT(ISNUMBER(Q2612)),Q2612&gt;L2612,AND(E2612="FUNCTIONAL TWIN",R2612="")),"FAIL","PASS"))</x:f>
        <x:v>OPEN</x:v>
      </x:c>
    </x:row>
    <x:row r="2613" ht="40" customHeight="1">
      <x:c r="B2613" s="7" t="str">
        <x:v>RAP-PT-2607</x:v>
      </x:c>
      <x:c r="C2613" s="7" t="str">
        <x:v>REA-T-B2-FCE-02-P</x:v>
      </x:c>
      <x:c r="D2613" s="7" t="str">
        <x:v>REA-T-B2</x:v>
      </x:c>
      <x:c r="E2613" s="7" t="str">
        <x:v>FUNCTIONAL TWIN</x:v>
      </x:c>
      <x:c r="F2613" s="7" t="str">
        <x:v>PTC-B</x:v>
      </x:c>
      <x:c r="G2613" s="7" t="str">
        <x:v>BL-Y</x:v>
      </x:c>
      <x:c r="H2613" s="7" t="str">
        <x:v>FCE-02</x:v>
      </x:c>
      <x:c r="I2613" s="7" t="str">
        <x:v>primary</x:v>
      </x:c>
      <x:c r="J2613" s="7" t="str">
        <x:v>T03</x:v>
      </x:c>
      <x:c r="K2613" s="10" t="str">
        <x:v>challenged path reports safe while element remains unsafe</x:v>
      </x:c>
      <x:c r="L2613" s="7" t="n">
        <x:v>2</x:v>
      </x:c>
      <x:c r="M2613" s="10" t="str">
        <x:v>false indication rejected; alternate path safe</x:v>
      </x:c>
      <x:c r="N2613" s="7" t="str"/>
      <x:c r="O2613" s="7" t="str"/>
      <x:c r="P2613" s="7" t="str"/>
      <x:c r="Q2613" s="7" t="str"/>
      <x:c r="R2613" s="7" t="str"/>
      <x:c r="S2613" s="7" t="str"/>
      <x:c r="T2613" s="7" t="str">
        <x:f>IF(S2613="","OPEN",IF(OR(N2613="",O2613="",P2613&lt;&gt;"SAFE",NOT(ISNUMBER(Q2613)),Q2613&gt;L2613,AND(E2613="FUNCTIONAL TWIN",R2613="")),"FAIL","PASS"))</x:f>
        <x:v>OPEN</x:v>
      </x:c>
    </x:row>
    <x:row r="2614" ht="40" customHeight="1">
      <x:c r="B2614" s="7" t="str">
        <x:v>RAP-PT-2608</x:v>
      </x:c>
      <x:c r="C2614" s="7" t="str">
        <x:v>REA-T-B2-FCE-02-P</x:v>
      </x:c>
      <x:c r="D2614" s="7" t="str">
        <x:v>REA-T-B2</x:v>
      </x:c>
      <x:c r="E2614" s="7" t="str">
        <x:v>FUNCTIONAL TWIN</x:v>
      </x:c>
      <x:c r="F2614" s="7" t="str">
        <x:v>PTC-B</x:v>
      </x:c>
      <x:c r="G2614" s="7" t="str">
        <x:v>BL-Y</x:v>
      </x:c>
      <x:c r="H2614" s="7" t="str">
        <x:v>FCE-02</x:v>
      </x:c>
      <x:c r="I2614" s="7" t="str">
        <x:v>primary</x:v>
      </x:c>
      <x:c r="J2614" s="7" t="str">
        <x:v>T04</x:v>
      </x:c>
      <x:c r="K2614" s="10" t="str">
        <x:v>challenged mechanism cannot reach final state</x:v>
      </x:c>
      <x:c r="L2614" s="7" t="n">
        <x:v>2</x:v>
      </x:c>
      <x:c r="M2614" s="10" t="str">
        <x:v>obstruction detected; alternate path safe</x:v>
      </x:c>
      <x:c r="N2614" s="7" t="str"/>
      <x:c r="O2614" s="7" t="str"/>
      <x:c r="P2614" s="7" t="str"/>
      <x:c r="Q2614" s="7" t="str"/>
      <x:c r="R2614" s="7" t="str"/>
      <x:c r="S2614" s="7" t="str"/>
      <x:c r="T2614" s="7" t="str">
        <x:f>IF(S2614="","OPEN",IF(OR(N2614="",O2614="",P2614&lt;&gt;"SAFE",NOT(ISNUMBER(Q2614)),Q2614&gt;L2614,AND(E2614="FUNCTIONAL TWIN",R2614="")),"FAIL","PASS"))</x:f>
        <x:v>OPEN</x:v>
      </x:c>
    </x:row>
    <x:row r="2615" ht="40" customHeight="1">
      <x:c r="B2615" s="7" t="str">
        <x:v>RAP-PT-2609</x:v>
      </x:c>
      <x:c r="C2615" s="7" t="str">
        <x:v>REA-T-B2-FCE-02-D</x:v>
      </x:c>
      <x:c r="D2615" s="7" t="str">
        <x:v>REA-T-B2</x:v>
      </x:c>
      <x:c r="E2615" s="7" t="str">
        <x:v>FUNCTIONAL TWIN</x:v>
      </x:c>
      <x:c r="F2615" s="7" t="str">
        <x:v>PTC-B</x:v>
      </x:c>
      <x:c r="G2615" s="7" t="str">
        <x:v>BL-Y</x:v>
      </x:c>
      <x:c r="H2615" s="7" t="str">
        <x:v>FCE-02</x:v>
      </x:c>
      <x:c r="I2615" s="7" t="str">
        <x:v>diverse</x:v>
      </x:c>
      <x:c r="J2615" s="7" t="str">
        <x:v>T01</x:v>
      </x:c>
      <x:c r="K2615" s="10" t="str">
        <x:v>challenged path receives no command</x:v>
      </x:c>
      <x:c r="L2615" s="7" t="n">
        <x:v>2</x:v>
      </x:c>
      <x:c r="M2615" s="10" t="str">
        <x:v>failure detected; alternate path safe</x:v>
      </x:c>
      <x:c r="N2615" s="7" t="str"/>
      <x:c r="O2615" s="7" t="str"/>
      <x:c r="P2615" s="7" t="str"/>
      <x:c r="Q2615" s="7" t="str"/>
      <x:c r="R2615" s="7" t="str"/>
      <x:c r="S2615" s="7" t="str"/>
      <x:c r="T2615" s="7" t="str">
        <x:f>IF(S2615="","OPEN",IF(OR(N2615="",O2615="",P2615&lt;&gt;"SAFE",NOT(ISNUMBER(Q2615)),Q2615&gt;L2615,AND(E2615="FUNCTIONAL TWIN",R2615="")),"FAIL","PASS"))</x:f>
        <x:v>OPEN</x:v>
      </x:c>
    </x:row>
    <x:row r="2616" ht="40" customHeight="1">
      <x:c r="B2616" s="7" t="str">
        <x:v>RAP-PT-2610</x:v>
      </x:c>
      <x:c r="C2616" s="7" t="str">
        <x:v>REA-T-B2-FCE-02-D</x:v>
      </x:c>
      <x:c r="D2616" s="7" t="str">
        <x:v>REA-T-B2</x:v>
      </x:c>
      <x:c r="E2616" s="7" t="str">
        <x:v>FUNCTIONAL TWIN</x:v>
      </x:c>
      <x:c r="F2616" s="7" t="str">
        <x:v>PTC-B</x:v>
      </x:c>
      <x:c r="G2616" s="7" t="str">
        <x:v>BL-Y</x:v>
      </x:c>
      <x:c r="H2616" s="7" t="str">
        <x:v>FCE-02</x:v>
      </x:c>
      <x:c r="I2616" s="7" t="str">
        <x:v>diverse</x:v>
      </x:c>
      <x:c r="J2616" s="7" t="str">
        <x:v>T02</x:v>
      </x:c>
      <x:c r="K2616" s="10" t="str">
        <x:v>challenged path has no usable motive energy</x:v>
      </x:c>
      <x:c r="L2616" s="7" t="n">
        <x:v>2</x:v>
      </x:c>
      <x:c r="M2616" s="10" t="str">
        <x:v>failure detected; alternate path safe</x:v>
      </x:c>
      <x:c r="N2616" s="7" t="str"/>
      <x:c r="O2616" s="7" t="str"/>
      <x:c r="P2616" s="7" t="str"/>
      <x:c r="Q2616" s="7" t="str"/>
      <x:c r="R2616" s="7" t="str"/>
      <x:c r="S2616" s="7" t="str"/>
      <x:c r="T2616" s="7" t="str">
        <x:f>IF(S2616="","OPEN",IF(OR(N2616="",O2616="",P2616&lt;&gt;"SAFE",NOT(ISNUMBER(Q2616)),Q2616&gt;L2616,AND(E2616="FUNCTIONAL TWIN",R2616="")),"FAIL","PASS"))</x:f>
        <x:v>OPEN</x:v>
      </x:c>
    </x:row>
    <x:row r="2617" ht="40" customHeight="1">
      <x:c r="B2617" s="7" t="str">
        <x:v>RAP-PT-2611</x:v>
      </x:c>
      <x:c r="C2617" s="7" t="str">
        <x:v>REA-T-B2-FCE-02-D</x:v>
      </x:c>
      <x:c r="D2617" s="7" t="str">
        <x:v>REA-T-B2</x:v>
      </x:c>
      <x:c r="E2617" s="7" t="str">
        <x:v>FUNCTIONAL TWIN</x:v>
      </x:c>
      <x:c r="F2617" s="7" t="str">
        <x:v>PTC-B</x:v>
      </x:c>
      <x:c r="G2617" s="7" t="str">
        <x:v>BL-Y</x:v>
      </x:c>
      <x:c r="H2617" s="7" t="str">
        <x:v>FCE-02</x:v>
      </x:c>
      <x:c r="I2617" s="7" t="str">
        <x:v>diverse</x:v>
      </x:c>
      <x:c r="J2617" s="7" t="str">
        <x:v>T03</x:v>
      </x:c>
      <x:c r="K2617" s="10" t="str">
        <x:v>challenged path reports safe while element remains unsafe</x:v>
      </x:c>
      <x:c r="L2617" s="7" t="n">
        <x:v>2</x:v>
      </x:c>
      <x:c r="M2617" s="10" t="str">
        <x:v>false indication rejected; alternate path safe</x:v>
      </x:c>
      <x:c r="N2617" s="7" t="str"/>
      <x:c r="O2617" s="7" t="str"/>
      <x:c r="P2617" s="7" t="str"/>
      <x:c r="Q2617" s="7" t="str"/>
      <x:c r="R2617" s="7" t="str"/>
      <x:c r="S2617" s="7" t="str"/>
      <x:c r="T2617" s="7" t="str">
        <x:f>IF(S2617="","OPEN",IF(OR(N2617="",O2617="",P2617&lt;&gt;"SAFE",NOT(ISNUMBER(Q2617)),Q2617&gt;L2617,AND(E2617="FUNCTIONAL TWIN",R2617="")),"FAIL","PASS"))</x:f>
        <x:v>OPEN</x:v>
      </x:c>
    </x:row>
    <x:row r="2618" ht="40" customHeight="1">
      <x:c r="B2618" s="7" t="str">
        <x:v>RAP-PT-2612</x:v>
      </x:c>
      <x:c r="C2618" s="7" t="str">
        <x:v>REA-T-B2-FCE-02-D</x:v>
      </x:c>
      <x:c r="D2618" s="7" t="str">
        <x:v>REA-T-B2</x:v>
      </x:c>
      <x:c r="E2618" s="7" t="str">
        <x:v>FUNCTIONAL TWIN</x:v>
      </x:c>
      <x:c r="F2618" s="7" t="str">
        <x:v>PTC-B</x:v>
      </x:c>
      <x:c r="G2618" s="7" t="str">
        <x:v>BL-Y</x:v>
      </x:c>
      <x:c r="H2618" s="7" t="str">
        <x:v>FCE-02</x:v>
      </x:c>
      <x:c r="I2618" s="7" t="str">
        <x:v>diverse</x:v>
      </x:c>
      <x:c r="J2618" s="7" t="str">
        <x:v>T04</x:v>
      </x:c>
      <x:c r="K2618" s="10" t="str">
        <x:v>challenged mechanism cannot reach final state</x:v>
      </x:c>
      <x:c r="L2618" s="7" t="n">
        <x:v>2</x:v>
      </x:c>
      <x:c r="M2618" s="10" t="str">
        <x:v>obstruction detected; alternate path safe</x:v>
      </x:c>
      <x:c r="N2618" s="7" t="str"/>
      <x:c r="O2618" s="7" t="str"/>
      <x:c r="P2618" s="7" t="str"/>
      <x:c r="Q2618" s="7" t="str"/>
      <x:c r="R2618" s="7" t="str"/>
      <x:c r="S2618" s="7" t="str"/>
      <x:c r="T2618" s="7" t="str">
        <x:f>IF(S2618="","OPEN",IF(OR(N2618="",O2618="",P2618&lt;&gt;"SAFE",NOT(ISNUMBER(Q2618)),Q2618&gt;L2618,AND(E2618="FUNCTIONAL TWIN",R2618="")),"FAIL","PASS"))</x:f>
        <x:v>OPEN</x:v>
      </x:c>
    </x:row>
    <x:row r="2619" ht="40" customHeight="1">
      <x:c r="B2619" s="7" t="str">
        <x:v>RAP-PT-2613</x:v>
      </x:c>
      <x:c r="C2619" s="7" t="str">
        <x:v>REA-T-B2-FCE-02-M</x:v>
      </x:c>
      <x:c r="D2619" s="7" t="str">
        <x:v>REA-T-B2</x:v>
      </x:c>
      <x:c r="E2619" s="7" t="str">
        <x:v>FUNCTIONAL TWIN</x:v>
      </x:c>
      <x:c r="F2619" s="7" t="str">
        <x:v>PTC-B</x:v>
      </x:c>
      <x:c r="G2619" s="7" t="str">
        <x:v>BL-Y</x:v>
      </x:c>
      <x:c r="H2619" s="7" t="str">
        <x:v>FCE-02</x:v>
      </x:c>
      <x:c r="I2619" s="7" t="str">
        <x:v>manual/passive</x:v>
      </x:c>
      <x:c r="J2619" s="7" t="str">
        <x:v>T01</x:v>
      </x:c>
      <x:c r="K2619" s="10" t="str">
        <x:v>challenged path receives no command</x:v>
      </x:c>
      <x:c r="L2619" s="7" t="n">
        <x:v>2</x:v>
      </x:c>
      <x:c r="M2619" s="10" t="str">
        <x:v>failure detected; alternate path safe</x:v>
      </x:c>
      <x:c r="N2619" s="7" t="str"/>
      <x:c r="O2619" s="7" t="str"/>
      <x:c r="P2619" s="7" t="str"/>
      <x:c r="Q2619" s="7" t="str"/>
      <x:c r="R2619" s="7" t="str"/>
      <x:c r="S2619" s="7" t="str"/>
      <x:c r="T2619" s="7" t="str">
        <x:f>IF(S2619="","OPEN",IF(OR(N2619="",O2619="",P2619&lt;&gt;"SAFE",NOT(ISNUMBER(Q2619)),Q2619&gt;L2619,AND(E2619="FUNCTIONAL TWIN",R2619="")),"FAIL","PASS"))</x:f>
        <x:v>OPEN</x:v>
      </x:c>
    </x:row>
    <x:row r="2620" ht="40" customHeight="1">
      <x:c r="B2620" s="7" t="str">
        <x:v>RAP-PT-2614</x:v>
      </x:c>
      <x:c r="C2620" s="7" t="str">
        <x:v>REA-T-B2-FCE-02-M</x:v>
      </x:c>
      <x:c r="D2620" s="7" t="str">
        <x:v>REA-T-B2</x:v>
      </x:c>
      <x:c r="E2620" s="7" t="str">
        <x:v>FUNCTIONAL TWIN</x:v>
      </x:c>
      <x:c r="F2620" s="7" t="str">
        <x:v>PTC-B</x:v>
      </x:c>
      <x:c r="G2620" s="7" t="str">
        <x:v>BL-Y</x:v>
      </x:c>
      <x:c r="H2620" s="7" t="str">
        <x:v>FCE-02</x:v>
      </x:c>
      <x:c r="I2620" s="7" t="str">
        <x:v>manual/passive</x:v>
      </x:c>
      <x:c r="J2620" s="7" t="str">
        <x:v>T02</x:v>
      </x:c>
      <x:c r="K2620" s="10" t="str">
        <x:v>challenged path has no usable motive energy</x:v>
      </x:c>
      <x:c r="L2620" s="7" t="n">
        <x:v>2</x:v>
      </x:c>
      <x:c r="M2620" s="10" t="str">
        <x:v>failure detected; alternate path safe</x:v>
      </x:c>
      <x:c r="N2620" s="7" t="str"/>
      <x:c r="O2620" s="7" t="str"/>
      <x:c r="P2620" s="7" t="str"/>
      <x:c r="Q2620" s="7" t="str"/>
      <x:c r="R2620" s="7" t="str"/>
      <x:c r="S2620" s="7" t="str"/>
      <x:c r="T2620" s="7" t="str">
        <x:f>IF(S2620="","OPEN",IF(OR(N2620="",O2620="",P2620&lt;&gt;"SAFE",NOT(ISNUMBER(Q2620)),Q2620&gt;L2620,AND(E2620="FUNCTIONAL TWIN",R2620="")),"FAIL","PASS"))</x:f>
        <x:v>OPEN</x:v>
      </x:c>
    </x:row>
    <x:row r="2621" ht="40" customHeight="1">
      <x:c r="B2621" s="7" t="str">
        <x:v>RAP-PT-2615</x:v>
      </x:c>
      <x:c r="C2621" s="7" t="str">
        <x:v>REA-T-B2-FCE-02-M</x:v>
      </x:c>
      <x:c r="D2621" s="7" t="str">
        <x:v>REA-T-B2</x:v>
      </x:c>
      <x:c r="E2621" s="7" t="str">
        <x:v>FUNCTIONAL TWIN</x:v>
      </x:c>
      <x:c r="F2621" s="7" t="str">
        <x:v>PTC-B</x:v>
      </x:c>
      <x:c r="G2621" s="7" t="str">
        <x:v>BL-Y</x:v>
      </x:c>
      <x:c r="H2621" s="7" t="str">
        <x:v>FCE-02</x:v>
      </x:c>
      <x:c r="I2621" s="7" t="str">
        <x:v>manual/passive</x:v>
      </x:c>
      <x:c r="J2621" s="7" t="str">
        <x:v>T03</x:v>
      </x:c>
      <x:c r="K2621" s="10" t="str">
        <x:v>challenged path reports safe while element remains unsafe</x:v>
      </x:c>
      <x:c r="L2621" s="7" t="n">
        <x:v>2</x:v>
      </x:c>
      <x:c r="M2621" s="10" t="str">
        <x:v>false indication rejected; alternate path safe</x:v>
      </x:c>
      <x:c r="N2621" s="7" t="str"/>
      <x:c r="O2621" s="7" t="str"/>
      <x:c r="P2621" s="7" t="str"/>
      <x:c r="Q2621" s="7" t="str"/>
      <x:c r="R2621" s="7" t="str"/>
      <x:c r="S2621" s="7" t="str"/>
      <x:c r="T2621" s="7" t="str">
        <x:f>IF(S2621="","OPEN",IF(OR(N2621="",O2621="",P2621&lt;&gt;"SAFE",NOT(ISNUMBER(Q2621)),Q2621&gt;L2621,AND(E2621="FUNCTIONAL TWIN",R2621="")),"FAIL","PASS"))</x:f>
        <x:v>OPEN</x:v>
      </x:c>
    </x:row>
    <x:row r="2622" ht="40" customHeight="1">
      <x:c r="B2622" s="7" t="str">
        <x:v>RAP-PT-2616</x:v>
      </x:c>
      <x:c r="C2622" s="7" t="str">
        <x:v>REA-T-B2-FCE-02-M</x:v>
      </x:c>
      <x:c r="D2622" s="7" t="str">
        <x:v>REA-T-B2</x:v>
      </x:c>
      <x:c r="E2622" s="7" t="str">
        <x:v>FUNCTIONAL TWIN</x:v>
      </x:c>
      <x:c r="F2622" s="7" t="str">
        <x:v>PTC-B</x:v>
      </x:c>
      <x:c r="G2622" s="7" t="str">
        <x:v>BL-Y</x:v>
      </x:c>
      <x:c r="H2622" s="7" t="str">
        <x:v>FCE-02</x:v>
      </x:c>
      <x:c r="I2622" s="7" t="str">
        <x:v>manual/passive</x:v>
      </x:c>
      <x:c r="J2622" s="7" t="str">
        <x:v>T04</x:v>
      </x:c>
      <x:c r="K2622" s="10" t="str">
        <x:v>challenged mechanism cannot reach final state</x:v>
      </x:c>
      <x:c r="L2622" s="7" t="n">
        <x:v>2</x:v>
      </x:c>
      <x:c r="M2622" s="10" t="str">
        <x:v>obstruction detected; alternate path safe</x:v>
      </x:c>
      <x:c r="N2622" s="7" t="str"/>
      <x:c r="O2622" s="7" t="str"/>
      <x:c r="P2622" s="7" t="str"/>
      <x:c r="Q2622" s="7" t="str"/>
      <x:c r="R2622" s="7" t="str"/>
      <x:c r="S2622" s="7" t="str"/>
      <x:c r="T2622" s="7" t="str">
        <x:f>IF(S2622="","OPEN",IF(OR(N2622="",O2622="",P2622&lt;&gt;"SAFE",NOT(ISNUMBER(Q2622)),Q2622&gt;L2622,AND(E2622="FUNCTIONAL TWIN",R2622="")),"FAIL","PASS"))</x:f>
        <x:v>OPEN</x:v>
      </x:c>
    </x:row>
    <x:row r="2623" ht="40" customHeight="1">
      <x:c r="B2623" s="7" t="str">
        <x:v>RAP-PT-2617</x:v>
      </x:c>
      <x:c r="C2623" s="7" t="str">
        <x:v>REA-T-B2-FCE-03-P</x:v>
      </x:c>
      <x:c r="D2623" s="7" t="str">
        <x:v>REA-T-B2</x:v>
      </x:c>
      <x:c r="E2623" s="7" t="str">
        <x:v>FUNCTIONAL TWIN</x:v>
      </x:c>
      <x:c r="F2623" s="7" t="str">
        <x:v>PTC-B</x:v>
      </x:c>
      <x:c r="G2623" s="7" t="str">
        <x:v>BL-Y</x:v>
      </x:c>
      <x:c r="H2623" s="7" t="str">
        <x:v>FCE-03</x:v>
      </x:c>
      <x:c r="I2623" s="7" t="str">
        <x:v>primary</x:v>
      </x:c>
      <x:c r="J2623" s="7" t="str">
        <x:v>T01</x:v>
      </x:c>
      <x:c r="K2623" s="10" t="str">
        <x:v>challenged path receives no command</x:v>
      </x:c>
      <x:c r="L2623" s="7" t="n">
        <x:v>5</x:v>
      </x:c>
      <x:c r="M2623" s="10" t="str">
        <x:v>failure detected; alternate path safe</x:v>
      </x:c>
      <x:c r="N2623" s="7" t="str"/>
      <x:c r="O2623" s="7" t="str"/>
      <x:c r="P2623" s="7" t="str"/>
      <x:c r="Q2623" s="7" t="str"/>
      <x:c r="R2623" s="7" t="str"/>
      <x:c r="S2623" s="7" t="str"/>
      <x:c r="T2623" s="7" t="str">
        <x:f>IF(S2623="","OPEN",IF(OR(N2623="",O2623="",P2623&lt;&gt;"SAFE",NOT(ISNUMBER(Q2623)),Q2623&gt;L2623,AND(E2623="FUNCTIONAL TWIN",R2623="")),"FAIL","PASS"))</x:f>
        <x:v>OPEN</x:v>
      </x:c>
    </x:row>
    <x:row r="2624" ht="40" customHeight="1">
      <x:c r="B2624" s="7" t="str">
        <x:v>RAP-PT-2618</x:v>
      </x:c>
      <x:c r="C2624" s="7" t="str">
        <x:v>REA-T-B2-FCE-03-P</x:v>
      </x:c>
      <x:c r="D2624" s="7" t="str">
        <x:v>REA-T-B2</x:v>
      </x:c>
      <x:c r="E2624" s="7" t="str">
        <x:v>FUNCTIONAL TWIN</x:v>
      </x:c>
      <x:c r="F2624" s="7" t="str">
        <x:v>PTC-B</x:v>
      </x:c>
      <x:c r="G2624" s="7" t="str">
        <x:v>BL-Y</x:v>
      </x:c>
      <x:c r="H2624" s="7" t="str">
        <x:v>FCE-03</x:v>
      </x:c>
      <x:c r="I2624" s="7" t="str">
        <x:v>primary</x:v>
      </x:c>
      <x:c r="J2624" s="7" t="str">
        <x:v>T02</x:v>
      </x:c>
      <x:c r="K2624" s="10" t="str">
        <x:v>challenged path has no usable motive energy</x:v>
      </x:c>
      <x:c r="L2624" s="7" t="n">
        <x:v>5</x:v>
      </x:c>
      <x:c r="M2624" s="10" t="str">
        <x:v>failure detected; alternate path safe</x:v>
      </x:c>
      <x:c r="N2624" s="7" t="str"/>
      <x:c r="O2624" s="7" t="str"/>
      <x:c r="P2624" s="7" t="str"/>
      <x:c r="Q2624" s="7" t="str"/>
      <x:c r="R2624" s="7" t="str"/>
      <x:c r="S2624" s="7" t="str"/>
      <x:c r="T2624" s="7" t="str">
        <x:f>IF(S2624="","OPEN",IF(OR(N2624="",O2624="",P2624&lt;&gt;"SAFE",NOT(ISNUMBER(Q2624)),Q2624&gt;L2624,AND(E2624="FUNCTIONAL TWIN",R2624="")),"FAIL","PASS"))</x:f>
        <x:v>OPEN</x:v>
      </x:c>
    </x:row>
    <x:row r="2625" ht="40" customHeight="1">
      <x:c r="B2625" s="7" t="str">
        <x:v>RAP-PT-2619</x:v>
      </x:c>
      <x:c r="C2625" s="7" t="str">
        <x:v>REA-T-B2-FCE-03-P</x:v>
      </x:c>
      <x:c r="D2625" s="7" t="str">
        <x:v>REA-T-B2</x:v>
      </x:c>
      <x:c r="E2625" s="7" t="str">
        <x:v>FUNCTIONAL TWIN</x:v>
      </x:c>
      <x:c r="F2625" s="7" t="str">
        <x:v>PTC-B</x:v>
      </x:c>
      <x:c r="G2625" s="7" t="str">
        <x:v>BL-Y</x:v>
      </x:c>
      <x:c r="H2625" s="7" t="str">
        <x:v>FCE-03</x:v>
      </x:c>
      <x:c r="I2625" s="7" t="str">
        <x:v>primary</x:v>
      </x:c>
      <x:c r="J2625" s="7" t="str">
        <x:v>T03</x:v>
      </x:c>
      <x:c r="K2625" s="10" t="str">
        <x:v>challenged path reports safe while element remains unsafe</x:v>
      </x:c>
      <x:c r="L2625" s="7" t="n">
        <x:v>5</x:v>
      </x:c>
      <x:c r="M2625" s="10" t="str">
        <x:v>false indication rejected; alternate path safe</x:v>
      </x:c>
      <x:c r="N2625" s="7" t="str"/>
      <x:c r="O2625" s="7" t="str"/>
      <x:c r="P2625" s="7" t="str"/>
      <x:c r="Q2625" s="7" t="str"/>
      <x:c r="R2625" s="7" t="str"/>
      <x:c r="S2625" s="7" t="str"/>
      <x:c r="T2625" s="7" t="str">
        <x:f>IF(S2625="","OPEN",IF(OR(N2625="",O2625="",P2625&lt;&gt;"SAFE",NOT(ISNUMBER(Q2625)),Q2625&gt;L2625,AND(E2625="FUNCTIONAL TWIN",R2625="")),"FAIL","PASS"))</x:f>
        <x:v>OPEN</x:v>
      </x:c>
    </x:row>
    <x:row r="2626" ht="40" customHeight="1">
      <x:c r="B2626" s="7" t="str">
        <x:v>RAP-PT-2620</x:v>
      </x:c>
      <x:c r="C2626" s="7" t="str">
        <x:v>REA-T-B2-FCE-03-P</x:v>
      </x:c>
      <x:c r="D2626" s="7" t="str">
        <x:v>REA-T-B2</x:v>
      </x:c>
      <x:c r="E2626" s="7" t="str">
        <x:v>FUNCTIONAL TWIN</x:v>
      </x:c>
      <x:c r="F2626" s="7" t="str">
        <x:v>PTC-B</x:v>
      </x:c>
      <x:c r="G2626" s="7" t="str">
        <x:v>BL-Y</x:v>
      </x:c>
      <x:c r="H2626" s="7" t="str">
        <x:v>FCE-03</x:v>
      </x:c>
      <x:c r="I2626" s="7" t="str">
        <x:v>primary</x:v>
      </x:c>
      <x:c r="J2626" s="7" t="str">
        <x:v>T04</x:v>
      </x:c>
      <x:c r="K2626" s="10" t="str">
        <x:v>challenged mechanism cannot reach final state</x:v>
      </x:c>
      <x:c r="L2626" s="7" t="n">
        <x:v>5</x:v>
      </x:c>
      <x:c r="M2626" s="10" t="str">
        <x:v>obstruction detected; alternate path safe</x:v>
      </x:c>
      <x:c r="N2626" s="7" t="str"/>
      <x:c r="O2626" s="7" t="str"/>
      <x:c r="P2626" s="7" t="str"/>
      <x:c r="Q2626" s="7" t="str"/>
      <x:c r="R2626" s="7" t="str"/>
      <x:c r="S2626" s="7" t="str"/>
      <x:c r="T2626" s="7" t="str">
        <x:f>IF(S2626="","OPEN",IF(OR(N2626="",O2626="",P2626&lt;&gt;"SAFE",NOT(ISNUMBER(Q2626)),Q2626&gt;L2626,AND(E2626="FUNCTIONAL TWIN",R2626="")),"FAIL","PASS"))</x:f>
        <x:v>OPEN</x:v>
      </x:c>
    </x:row>
    <x:row r="2627" ht="40" customHeight="1">
      <x:c r="B2627" s="7" t="str">
        <x:v>RAP-PT-2621</x:v>
      </x:c>
      <x:c r="C2627" s="7" t="str">
        <x:v>REA-T-B2-FCE-03-D</x:v>
      </x:c>
      <x:c r="D2627" s="7" t="str">
        <x:v>REA-T-B2</x:v>
      </x:c>
      <x:c r="E2627" s="7" t="str">
        <x:v>FUNCTIONAL TWIN</x:v>
      </x:c>
      <x:c r="F2627" s="7" t="str">
        <x:v>PTC-B</x:v>
      </x:c>
      <x:c r="G2627" s="7" t="str">
        <x:v>BL-Y</x:v>
      </x:c>
      <x:c r="H2627" s="7" t="str">
        <x:v>FCE-03</x:v>
      </x:c>
      <x:c r="I2627" s="7" t="str">
        <x:v>diverse</x:v>
      </x:c>
      <x:c r="J2627" s="7" t="str">
        <x:v>T01</x:v>
      </x:c>
      <x:c r="K2627" s="10" t="str">
        <x:v>challenged path receives no command</x:v>
      </x:c>
      <x:c r="L2627" s="7" t="n">
        <x:v>5</x:v>
      </x:c>
      <x:c r="M2627" s="10" t="str">
        <x:v>failure detected; alternate path safe</x:v>
      </x:c>
      <x:c r="N2627" s="7" t="str"/>
      <x:c r="O2627" s="7" t="str"/>
      <x:c r="P2627" s="7" t="str"/>
      <x:c r="Q2627" s="7" t="str"/>
      <x:c r="R2627" s="7" t="str"/>
      <x:c r="S2627" s="7" t="str"/>
      <x:c r="T2627" s="7" t="str">
        <x:f>IF(S2627="","OPEN",IF(OR(N2627="",O2627="",P2627&lt;&gt;"SAFE",NOT(ISNUMBER(Q2627)),Q2627&gt;L2627,AND(E2627="FUNCTIONAL TWIN",R2627="")),"FAIL","PASS"))</x:f>
        <x:v>OPEN</x:v>
      </x:c>
    </x:row>
    <x:row r="2628" ht="40" customHeight="1">
      <x:c r="B2628" s="7" t="str">
        <x:v>RAP-PT-2622</x:v>
      </x:c>
      <x:c r="C2628" s="7" t="str">
        <x:v>REA-T-B2-FCE-03-D</x:v>
      </x:c>
      <x:c r="D2628" s="7" t="str">
        <x:v>REA-T-B2</x:v>
      </x:c>
      <x:c r="E2628" s="7" t="str">
        <x:v>FUNCTIONAL TWIN</x:v>
      </x:c>
      <x:c r="F2628" s="7" t="str">
        <x:v>PTC-B</x:v>
      </x:c>
      <x:c r="G2628" s="7" t="str">
        <x:v>BL-Y</x:v>
      </x:c>
      <x:c r="H2628" s="7" t="str">
        <x:v>FCE-03</x:v>
      </x:c>
      <x:c r="I2628" s="7" t="str">
        <x:v>diverse</x:v>
      </x:c>
      <x:c r="J2628" s="7" t="str">
        <x:v>T02</x:v>
      </x:c>
      <x:c r="K2628" s="10" t="str">
        <x:v>challenged path has no usable motive energy</x:v>
      </x:c>
      <x:c r="L2628" s="7" t="n">
        <x:v>5</x:v>
      </x:c>
      <x:c r="M2628" s="10" t="str">
        <x:v>failure detected; alternate path safe</x:v>
      </x:c>
      <x:c r="N2628" s="7" t="str"/>
      <x:c r="O2628" s="7" t="str"/>
      <x:c r="P2628" s="7" t="str"/>
      <x:c r="Q2628" s="7" t="str"/>
      <x:c r="R2628" s="7" t="str"/>
      <x:c r="S2628" s="7" t="str"/>
      <x:c r="T2628" s="7" t="str">
        <x:f>IF(S2628="","OPEN",IF(OR(N2628="",O2628="",P2628&lt;&gt;"SAFE",NOT(ISNUMBER(Q2628)),Q2628&gt;L2628,AND(E2628="FUNCTIONAL TWIN",R2628="")),"FAIL","PASS"))</x:f>
        <x:v>OPEN</x:v>
      </x:c>
    </x:row>
    <x:row r="2629" ht="40" customHeight="1">
      <x:c r="B2629" s="7" t="str">
        <x:v>RAP-PT-2623</x:v>
      </x:c>
      <x:c r="C2629" s="7" t="str">
        <x:v>REA-T-B2-FCE-03-D</x:v>
      </x:c>
      <x:c r="D2629" s="7" t="str">
        <x:v>REA-T-B2</x:v>
      </x:c>
      <x:c r="E2629" s="7" t="str">
        <x:v>FUNCTIONAL TWIN</x:v>
      </x:c>
      <x:c r="F2629" s="7" t="str">
        <x:v>PTC-B</x:v>
      </x:c>
      <x:c r="G2629" s="7" t="str">
        <x:v>BL-Y</x:v>
      </x:c>
      <x:c r="H2629" s="7" t="str">
        <x:v>FCE-03</x:v>
      </x:c>
      <x:c r="I2629" s="7" t="str">
        <x:v>diverse</x:v>
      </x:c>
      <x:c r="J2629" s="7" t="str">
        <x:v>T03</x:v>
      </x:c>
      <x:c r="K2629" s="10" t="str">
        <x:v>challenged path reports safe while element remains unsafe</x:v>
      </x:c>
      <x:c r="L2629" s="7" t="n">
        <x:v>5</x:v>
      </x:c>
      <x:c r="M2629" s="10" t="str">
        <x:v>false indication rejected; alternate path safe</x:v>
      </x:c>
      <x:c r="N2629" s="7" t="str"/>
      <x:c r="O2629" s="7" t="str"/>
      <x:c r="P2629" s="7" t="str"/>
      <x:c r="Q2629" s="7" t="str"/>
      <x:c r="R2629" s="7" t="str"/>
      <x:c r="S2629" s="7" t="str"/>
      <x:c r="T2629" s="7" t="str">
        <x:f>IF(S2629="","OPEN",IF(OR(N2629="",O2629="",P2629&lt;&gt;"SAFE",NOT(ISNUMBER(Q2629)),Q2629&gt;L2629,AND(E2629="FUNCTIONAL TWIN",R2629="")),"FAIL","PASS"))</x:f>
        <x:v>OPEN</x:v>
      </x:c>
    </x:row>
    <x:row r="2630" ht="40" customHeight="1">
      <x:c r="B2630" s="7" t="str">
        <x:v>RAP-PT-2624</x:v>
      </x:c>
      <x:c r="C2630" s="7" t="str">
        <x:v>REA-T-B2-FCE-03-D</x:v>
      </x:c>
      <x:c r="D2630" s="7" t="str">
        <x:v>REA-T-B2</x:v>
      </x:c>
      <x:c r="E2630" s="7" t="str">
        <x:v>FUNCTIONAL TWIN</x:v>
      </x:c>
      <x:c r="F2630" s="7" t="str">
        <x:v>PTC-B</x:v>
      </x:c>
      <x:c r="G2630" s="7" t="str">
        <x:v>BL-Y</x:v>
      </x:c>
      <x:c r="H2630" s="7" t="str">
        <x:v>FCE-03</x:v>
      </x:c>
      <x:c r="I2630" s="7" t="str">
        <x:v>diverse</x:v>
      </x:c>
      <x:c r="J2630" s="7" t="str">
        <x:v>T04</x:v>
      </x:c>
      <x:c r="K2630" s="10" t="str">
        <x:v>challenged mechanism cannot reach final state</x:v>
      </x:c>
      <x:c r="L2630" s="7" t="n">
        <x:v>5</x:v>
      </x:c>
      <x:c r="M2630" s="10" t="str">
        <x:v>obstruction detected; alternate path safe</x:v>
      </x:c>
      <x:c r="N2630" s="7" t="str"/>
      <x:c r="O2630" s="7" t="str"/>
      <x:c r="P2630" s="7" t="str"/>
      <x:c r="Q2630" s="7" t="str"/>
      <x:c r="R2630" s="7" t="str"/>
      <x:c r="S2630" s="7" t="str"/>
      <x:c r="T2630" s="7" t="str">
        <x:f>IF(S2630="","OPEN",IF(OR(N2630="",O2630="",P2630&lt;&gt;"SAFE",NOT(ISNUMBER(Q2630)),Q2630&gt;L2630,AND(E2630="FUNCTIONAL TWIN",R2630="")),"FAIL","PASS"))</x:f>
        <x:v>OPEN</x:v>
      </x:c>
    </x:row>
    <x:row r="2631" ht="40" customHeight="1">
      <x:c r="B2631" s="7" t="str">
        <x:v>RAP-PT-2625</x:v>
      </x:c>
      <x:c r="C2631" s="7" t="str">
        <x:v>REA-T-B2-FCE-03-M</x:v>
      </x:c>
      <x:c r="D2631" s="7" t="str">
        <x:v>REA-T-B2</x:v>
      </x:c>
      <x:c r="E2631" s="7" t="str">
        <x:v>FUNCTIONAL TWIN</x:v>
      </x:c>
      <x:c r="F2631" s="7" t="str">
        <x:v>PTC-B</x:v>
      </x:c>
      <x:c r="G2631" s="7" t="str">
        <x:v>BL-Y</x:v>
      </x:c>
      <x:c r="H2631" s="7" t="str">
        <x:v>FCE-03</x:v>
      </x:c>
      <x:c r="I2631" s="7" t="str">
        <x:v>manual/passive</x:v>
      </x:c>
      <x:c r="J2631" s="7" t="str">
        <x:v>T01</x:v>
      </x:c>
      <x:c r="K2631" s="10" t="str">
        <x:v>challenged path receives no command</x:v>
      </x:c>
      <x:c r="L2631" s="7" t="n">
        <x:v>5</x:v>
      </x:c>
      <x:c r="M2631" s="10" t="str">
        <x:v>failure detected; alternate path safe</x:v>
      </x:c>
      <x:c r="N2631" s="7" t="str"/>
      <x:c r="O2631" s="7" t="str"/>
      <x:c r="P2631" s="7" t="str"/>
      <x:c r="Q2631" s="7" t="str"/>
      <x:c r="R2631" s="7" t="str"/>
      <x:c r="S2631" s="7" t="str"/>
      <x:c r="T2631" s="7" t="str">
        <x:f>IF(S2631="","OPEN",IF(OR(N2631="",O2631="",P2631&lt;&gt;"SAFE",NOT(ISNUMBER(Q2631)),Q2631&gt;L2631,AND(E2631="FUNCTIONAL TWIN",R2631="")),"FAIL","PASS"))</x:f>
        <x:v>OPEN</x:v>
      </x:c>
    </x:row>
    <x:row r="2632" ht="40" customHeight="1">
      <x:c r="B2632" s="7" t="str">
        <x:v>RAP-PT-2626</x:v>
      </x:c>
      <x:c r="C2632" s="7" t="str">
        <x:v>REA-T-B2-FCE-03-M</x:v>
      </x:c>
      <x:c r="D2632" s="7" t="str">
        <x:v>REA-T-B2</x:v>
      </x:c>
      <x:c r="E2632" s="7" t="str">
        <x:v>FUNCTIONAL TWIN</x:v>
      </x:c>
      <x:c r="F2632" s="7" t="str">
        <x:v>PTC-B</x:v>
      </x:c>
      <x:c r="G2632" s="7" t="str">
        <x:v>BL-Y</x:v>
      </x:c>
      <x:c r="H2632" s="7" t="str">
        <x:v>FCE-03</x:v>
      </x:c>
      <x:c r="I2632" s="7" t="str">
        <x:v>manual/passive</x:v>
      </x:c>
      <x:c r="J2632" s="7" t="str">
        <x:v>T02</x:v>
      </x:c>
      <x:c r="K2632" s="10" t="str">
        <x:v>challenged path has no usable motive energy</x:v>
      </x:c>
      <x:c r="L2632" s="7" t="n">
        <x:v>5</x:v>
      </x:c>
      <x:c r="M2632" s="10" t="str">
        <x:v>failure detected; alternate path safe</x:v>
      </x:c>
      <x:c r="N2632" s="7" t="str"/>
      <x:c r="O2632" s="7" t="str"/>
      <x:c r="P2632" s="7" t="str"/>
      <x:c r="Q2632" s="7" t="str"/>
      <x:c r="R2632" s="7" t="str"/>
      <x:c r="S2632" s="7" t="str"/>
      <x:c r="T2632" s="7" t="str">
        <x:f>IF(S2632="","OPEN",IF(OR(N2632="",O2632="",P2632&lt;&gt;"SAFE",NOT(ISNUMBER(Q2632)),Q2632&gt;L2632,AND(E2632="FUNCTIONAL TWIN",R2632="")),"FAIL","PASS"))</x:f>
        <x:v>OPEN</x:v>
      </x:c>
    </x:row>
    <x:row r="2633" ht="40" customHeight="1">
      <x:c r="B2633" s="7" t="str">
        <x:v>RAP-PT-2627</x:v>
      </x:c>
      <x:c r="C2633" s="7" t="str">
        <x:v>REA-T-B2-FCE-03-M</x:v>
      </x:c>
      <x:c r="D2633" s="7" t="str">
        <x:v>REA-T-B2</x:v>
      </x:c>
      <x:c r="E2633" s="7" t="str">
        <x:v>FUNCTIONAL TWIN</x:v>
      </x:c>
      <x:c r="F2633" s="7" t="str">
        <x:v>PTC-B</x:v>
      </x:c>
      <x:c r="G2633" s="7" t="str">
        <x:v>BL-Y</x:v>
      </x:c>
      <x:c r="H2633" s="7" t="str">
        <x:v>FCE-03</x:v>
      </x:c>
      <x:c r="I2633" s="7" t="str">
        <x:v>manual/passive</x:v>
      </x:c>
      <x:c r="J2633" s="7" t="str">
        <x:v>T03</x:v>
      </x:c>
      <x:c r="K2633" s="10" t="str">
        <x:v>challenged path reports safe while element remains unsafe</x:v>
      </x:c>
      <x:c r="L2633" s="7" t="n">
        <x:v>5</x:v>
      </x:c>
      <x:c r="M2633" s="10" t="str">
        <x:v>false indication rejected; alternate path safe</x:v>
      </x:c>
      <x:c r="N2633" s="7" t="str"/>
      <x:c r="O2633" s="7" t="str"/>
      <x:c r="P2633" s="7" t="str"/>
      <x:c r="Q2633" s="7" t="str"/>
      <x:c r="R2633" s="7" t="str"/>
      <x:c r="S2633" s="7" t="str"/>
      <x:c r="T2633" s="7" t="str">
        <x:f>IF(S2633="","OPEN",IF(OR(N2633="",O2633="",P2633&lt;&gt;"SAFE",NOT(ISNUMBER(Q2633)),Q2633&gt;L2633,AND(E2633="FUNCTIONAL TWIN",R2633="")),"FAIL","PASS"))</x:f>
        <x:v>OPEN</x:v>
      </x:c>
    </x:row>
    <x:row r="2634" ht="40" customHeight="1">
      <x:c r="B2634" s="7" t="str">
        <x:v>RAP-PT-2628</x:v>
      </x:c>
      <x:c r="C2634" s="7" t="str">
        <x:v>REA-T-B2-FCE-03-M</x:v>
      </x:c>
      <x:c r="D2634" s="7" t="str">
        <x:v>REA-T-B2</x:v>
      </x:c>
      <x:c r="E2634" s="7" t="str">
        <x:v>FUNCTIONAL TWIN</x:v>
      </x:c>
      <x:c r="F2634" s="7" t="str">
        <x:v>PTC-B</x:v>
      </x:c>
      <x:c r="G2634" s="7" t="str">
        <x:v>BL-Y</x:v>
      </x:c>
      <x:c r="H2634" s="7" t="str">
        <x:v>FCE-03</x:v>
      </x:c>
      <x:c r="I2634" s="7" t="str">
        <x:v>manual/passive</x:v>
      </x:c>
      <x:c r="J2634" s="7" t="str">
        <x:v>T04</x:v>
      </x:c>
      <x:c r="K2634" s="10" t="str">
        <x:v>challenged mechanism cannot reach final state</x:v>
      </x:c>
      <x:c r="L2634" s="7" t="n">
        <x:v>5</x:v>
      </x:c>
      <x:c r="M2634" s="10" t="str">
        <x:v>obstruction detected; alternate path safe</x:v>
      </x:c>
      <x:c r="N2634" s="7" t="str"/>
      <x:c r="O2634" s="7" t="str"/>
      <x:c r="P2634" s="7" t="str"/>
      <x:c r="Q2634" s="7" t="str"/>
      <x:c r="R2634" s="7" t="str"/>
      <x:c r="S2634" s="7" t="str"/>
      <x:c r="T2634" s="7" t="str">
        <x:f>IF(S2634="","OPEN",IF(OR(N2634="",O2634="",P2634&lt;&gt;"SAFE",NOT(ISNUMBER(Q2634)),Q2634&gt;L2634,AND(E2634="FUNCTIONAL TWIN",R2634="")),"FAIL","PASS"))</x:f>
        <x:v>OPEN</x:v>
      </x:c>
    </x:row>
    <x:row r="2635" ht="40" customHeight="1">
      <x:c r="B2635" s="7" t="str">
        <x:v>RAP-PT-2629</x:v>
      </x:c>
      <x:c r="C2635" s="7" t="str">
        <x:v>REA-T-B2-FCE-04-P</x:v>
      </x:c>
      <x:c r="D2635" s="7" t="str">
        <x:v>REA-T-B2</x:v>
      </x:c>
      <x:c r="E2635" s="7" t="str">
        <x:v>FUNCTIONAL TWIN</x:v>
      </x:c>
      <x:c r="F2635" s="7" t="str">
        <x:v>PTC-B</x:v>
      </x:c>
      <x:c r="G2635" s="7" t="str">
        <x:v>BL-Y</x:v>
      </x:c>
      <x:c r="H2635" s="7" t="str">
        <x:v>FCE-04</x:v>
      </x:c>
      <x:c r="I2635" s="7" t="str">
        <x:v>primary</x:v>
      </x:c>
      <x:c r="J2635" s="7" t="str">
        <x:v>T01</x:v>
      </x:c>
      <x:c r="K2635" s="10" t="str">
        <x:v>challenged path receives no command</x:v>
      </x:c>
      <x:c r="L2635" s="7" t="n">
        <x:v>3</x:v>
      </x:c>
      <x:c r="M2635" s="10" t="str">
        <x:v>failure detected; alternate path safe</x:v>
      </x:c>
      <x:c r="N2635" s="7" t="str"/>
      <x:c r="O2635" s="7" t="str"/>
      <x:c r="P2635" s="7" t="str"/>
      <x:c r="Q2635" s="7" t="str"/>
      <x:c r="R2635" s="7" t="str"/>
      <x:c r="S2635" s="7" t="str"/>
      <x:c r="T2635" s="7" t="str">
        <x:f>IF(S2635="","OPEN",IF(OR(N2635="",O2635="",P2635&lt;&gt;"SAFE",NOT(ISNUMBER(Q2635)),Q2635&gt;L2635,AND(E2635="FUNCTIONAL TWIN",R2635="")),"FAIL","PASS"))</x:f>
        <x:v>OPEN</x:v>
      </x:c>
    </x:row>
    <x:row r="2636" ht="40" customHeight="1">
      <x:c r="B2636" s="7" t="str">
        <x:v>RAP-PT-2630</x:v>
      </x:c>
      <x:c r="C2636" s="7" t="str">
        <x:v>REA-T-B2-FCE-04-P</x:v>
      </x:c>
      <x:c r="D2636" s="7" t="str">
        <x:v>REA-T-B2</x:v>
      </x:c>
      <x:c r="E2636" s="7" t="str">
        <x:v>FUNCTIONAL TWIN</x:v>
      </x:c>
      <x:c r="F2636" s="7" t="str">
        <x:v>PTC-B</x:v>
      </x:c>
      <x:c r="G2636" s="7" t="str">
        <x:v>BL-Y</x:v>
      </x:c>
      <x:c r="H2636" s="7" t="str">
        <x:v>FCE-04</x:v>
      </x:c>
      <x:c r="I2636" s="7" t="str">
        <x:v>primary</x:v>
      </x:c>
      <x:c r="J2636" s="7" t="str">
        <x:v>T02</x:v>
      </x:c>
      <x:c r="K2636" s="10" t="str">
        <x:v>challenged path has no usable motive energy</x:v>
      </x:c>
      <x:c r="L2636" s="7" t="n">
        <x:v>3</x:v>
      </x:c>
      <x:c r="M2636" s="10" t="str">
        <x:v>failure detected; alternate path safe</x:v>
      </x:c>
      <x:c r="N2636" s="7" t="str"/>
      <x:c r="O2636" s="7" t="str"/>
      <x:c r="P2636" s="7" t="str"/>
      <x:c r="Q2636" s="7" t="str"/>
      <x:c r="R2636" s="7" t="str"/>
      <x:c r="S2636" s="7" t="str"/>
      <x:c r="T2636" s="7" t="str">
        <x:f>IF(S2636="","OPEN",IF(OR(N2636="",O2636="",P2636&lt;&gt;"SAFE",NOT(ISNUMBER(Q2636)),Q2636&gt;L2636,AND(E2636="FUNCTIONAL TWIN",R2636="")),"FAIL","PASS"))</x:f>
        <x:v>OPEN</x:v>
      </x:c>
    </x:row>
    <x:row r="2637" ht="40" customHeight="1">
      <x:c r="B2637" s="7" t="str">
        <x:v>RAP-PT-2631</x:v>
      </x:c>
      <x:c r="C2637" s="7" t="str">
        <x:v>REA-T-B2-FCE-04-P</x:v>
      </x:c>
      <x:c r="D2637" s="7" t="str">
        <x:v>REA-T-B2</x:v>
      </x:c>
      <x:c r="E2637" s="7" t="str">
        <x:v>FUNCTIONAL TWIN</x:v>
      </x:c>
      <x:c r="F2637" s="7" t="str">
        <x:v>PTC-B</x:v>
      </x:c>
      <x:c r="G2637" s="7" t="str">
        <x:v>BL-Y</x:v>
      </x:c>
      <x:c r="H2637" s="7" t="str">
        <x:v>FCE-04</x:v>
      </x:c>
      <x:c r="I2637" s="7" t="str">
        <x:v>primary</x:v>
      </x:c>
      <x:c r="J2637" s="7" t="str">
        <x:v>T03</x:v>
      </x:c>
      <x:c r="K2637" s="10" t="str">
        <x:v>challenged path reports safe while element remains unsafe</x:v>
      </x:c>
      <x:c r="L2637" s="7" t="n">
        <x:v>3</x:v>
      </x:c>
      <x:c r="M2637" s="10" t="str">
        <x:v>false indication rejected; alternate path safe</x:v>
      </x:c>
      <x:c r="N2637" s="7" t="str"/>
      <x:c r="O2637" s="7" t="str"/>
      <x:c r="P2637" s="7" t="str"/>
      <x:c r="Q2637" s="7" t="str"/>
      <x:c r="R2637" s="7" t="str"/>
      <x:c r="S2637" s="7" t="str"/>
      <x:c r="T2637" s="7" t="str">
        <x:f>IF(S2637="","OPEN",IF(OR(N2637="",O2637="",P2637&lt;&gt;"SAFE",NOT(ISNUMBER(Q2637)),Q2637&gt;L2637,AND(E2637="FUNCTIONAL TWIN",R2637="")),"FAIL","PASS"))</x:f>
        <x:v>OPEN</x:v>
      </x:c>
    </x:row>
    <x:row r="2638" ht="40" customHeight="1">
      <x:c r="B2638" s="7" t="str">
        <x:v>RAP-PT-2632</x:v>
      </x:c>
      <x:c r="C2638" s="7" t="str">
        <x:v>REA-T-B2-FCE-04-P</x:v>
      </x:c>
      <x:c r="D2638" s="7" t="str">
        <x:v>REA-T-B2</x:v>
      </x:c>
      <x:c r="E2638" s="7" t="str">
        <x:v>FUNCTIONAL TWIN</x:v>
      </x:c>
      <x:c r="F2638" s="7" t="str">
        <x:v>PTC-B</x:v>
      </x:c>
      <x:c r="G2638" s="7" t="str">
        <x:v>BL-Y</x:v>
      </x:c>
      <x:c r="H2638" s="7" t="str">
        <x:v>FCE-04</x:v>
      </x:c>
      <x:c r="I2638" s="7" t="str">
        <x:v>primary</x:v>
      </x:c>
      <x:c r="J2638" s="7" t="str">
        <x:v>T04</x:v>
      </x:c>
      <x:c r="K2638" s="10" t="str">
        <x:v>challenged mechanism cannot reach final state</x:v>
      </x:c>
      <x:c r="L2638" s="7" t="n">
        <x:v>3</x:v>
      </x:c>
      <x:c r="M2638" s="10" t="str">
        <x:v>obstruction detected; alternate path safe</x:v>
      </x:c>
      <x:c r="N2638" s="7" t="str"/>
      <x:c r="O2638" s="7" t="str"/>
      <x:c r="P2638" s="7" t="str"/>
      <x:c r="Q2638" s="7" t="str"/>
      <x:c r="R2638" s="7" t="str"/>
      <x:c r="S2638" s="7" t="str"/>
      <x:c r="T2638" s="7" t="str">
        <x:f>IF(S2638="","OPEN",IF(OR(N2638="",O2638="",P2638&lt;&gt;"SAFE",NOT(ISNUMBER(Q2638)),Q2638&gt;L2638,AND(E2638="FUNCTIONAL TWIN",R2638="")),"FAIL","PASS"))</x:f>
        <x:v>OPEN</x:v>
      </x:c>
    </x:row>
    <x:row r="2639" ht="40" customHeight="1">
      <x:c r="B2639" s="7" t="str">
        <x:v>RAP-PT-2633</x:v>
      </x:c>
      <x:c r="C2639" s="7" t="str">
        <x:v>REA-T-B2-FCE-04-D</x:v>
      </x:c>
      <x:c r="D2639" s="7" t="str">
        <x:v>REA-T-B2</x:v>
      </x:c>
      <x:c r="E2639" s="7" t="str">
        <x:v>FUNCTIONAL TWIN</x:v>
      </x:c>
      <x:c r="F2639" s="7" t="str">
        <x:v>PTC-B</x:v>
      </x:c>
      <x:c r="G2639" s="7" t="str">
        <x:v>BL-Y</x:v>
      </x:c>
      <x:c r="H2639" s="7" t="str">
        <x:v>FCE-04</x:v>
      </x:c>
      <x:c r="I2639" s="7" t="str">
        <x:v>diverse</x:v>
      </x:c>
      <x:c r="J2639" s="7" t="str">
        <x:v>T01</x:v>
      </x:c>
      <x:c r="K2639" s="10" t="str">
        <x:v>challenged path receives no command</x:v>
      </x:c>
      <x:c r="L2639" s="7" t="n">
        <x:v>3</x:v>
      </x:c>
      <x:c r="M2639" s="10" t="str">
        <x:v>failure detected; alternate path safe</x:v>
      </x:c>
      <x:c r="N2639" s="7" t="str"/>
      <x:c r="O2639" s="7" t="str"/>
      <x:c r="P2639" s="7" t="str"/>
      <x:c r="Q2639" s="7" t="str"/>
      <x:c r="R2639" s="7" t="str"/>
      <x:c r="S2639" s="7" t="str"/>
      <x:c r="T2639" s="7" t="str">
        <x:f>IF(S2639="","OPEN",IF(OR(N2639="",O2639="",P2639&lt;&gt;"SAFE",NOT(ISNUMBER(Q2639)),Q2639&gt;L2639,AND(E2639="FUNCTIONAL TWIN",R2639="")),"FAIL","PASS"))</x:f>
        <x:v>OPEN</x:v>
      </x:c>
    </x:row>
    <x:row r="2640" ht="40" customHeight="1">
      <x:c r="B2640" s="7" t="str">
        <x:v>RAP-PT-2634</x:v>
      </x:c>
      <x:c r="C2640" s="7" t="str">
        <x:v>REA-T-B2-FCE-04-D</x:v>
      </x:c>
      <x:c r="D2640" s="7" t="str">
        <x:v>REA-T-B2</x:v>
      </x:c>
      <x:c r="E2640" s="7" t="str">
        <x:v>FUNCTIONAL TWIN</x:v>
      </x:c>
      <x:c r="F2640" s="7" t="str">
        <x:v>PTC-B</x:v>
      </x:c>
      <x:c r="G2640" s="7" t="str">
        <x:v>BL-Y</x:v>
      </x:c>
      <x:c r="H2640" s="7" t="str">
        <x:v>FCE-04</x:v>
      </x:c>
      <x:c r="I2640" s="7" t="str">
        <x:v>diverse</x:v>
      </x:c>
      <x:c r="J2640" s="7" t="str">
        <x:v>T02</x:v>
      </x:c>
      <x:c r="K2640" s="10" t="str">
        <x:v>challenged path has no usable motive energy</x:v>
      </x:c>
      <x:c r="L2640" s="7" t="n">
        <x:v>3</x:v>
      </x:c>
      <x:c r="M2640" s="10" t="str">
        <x:v>failure detected; alternate path safe</x:v>
      </x:c>
      <x:c r="N2640" s="7" t="str"/>
      <x:c r="O2640" s="7" t="str"/>
      <x:c r="P2640" s="7" t="str"/>
      <x:c r="Q2640" s="7" t="str"/>
      <x:c r="R2640" s="7" t="str"/>
      <x:c r="S2640" s="7" t="str"/>
      <x:c r="T2640" s="7" t="str">
        <x:f>IF(S2640="","OPEN",IF(OR(N2640="",O2640="",P2640&lt;&gt;"SAFE",NOT(ISNUMBER(Q2640)),Q2640&gt;L2640,AND(E2640="FUNCTIONAL TWIN",R2640="")),"FAIL","PASS"))</x:f>
        <x:v>OPEN</x:v>
      </x:c>
    </x:row>
    <x:row r="2641" ht="40" customHeight="1">
      <x:c r="B2641" s="7" t="str">
        <x:v>RAP-PT-2635</x:v>
      </x:c>
      <x:c r="C2641" s="7" t="str">
        <x:v>REA-T-B2-FCE-04-D</x:v>
      </x:c>
      <x:c r="D2641" s="7" t="str">
        <x:v>REA-T-B2</x:v>
      </x:c>
      <x:c r="E2641" s="7" t="str">
        <x:v>FUNCTIONAL TWIN</x:v>
      </x:c>
      <x:c r="F2641" s="7" t="str">
        <x:v>PTC-B</x:v>
      </x:c>
      <x:c r="G2641" s="7" t="str">
        <x:v>BL-Y</x:v>
      </x:c>
      <x:c r="H2641" s="7" t="str">
        <x:v>FCE-04</x:v>
      </x:c>
      <x:c r="I2641" s="7" t="str">
        <x:v>diverse</x:v>
      </x:c>
      <x:c r="J2641" s="7" t="str">
        <x:v>T03</x:v>
      </x:c>
      <x:c r="K2641" s="10" t="str">
        <x:v>challenged path reports safe while element remains unsafe</x:v>
      </x:c>
      <x:c r="L2641" s="7" t="n">
        <x:v>3</x:v>
      </x:c>
      <x:c r="M2641" s="10" t="str">
        <x:v>false indication rejected; alternate path safe</x:v>
      </x:c>
      <x:c r="N2641" s="7" t="str"/>
      <x:c r="O2641" s="7" t="str"/>
      <x:c r="P2641" s="7" t="str"/>
      <x:c r="Q2641" s="7" t="str"/>
      <x:c r="R2641" s="7" t="str"/>
      <x:c r="S2641" s="7" t="str"/>
      <x:c r="T2641" s="7" t="str">
        <x:f>IF(S2641="","OPEN",IF(OR(N2641="",O2641="",P2641&lt;&gt;"SAFE",NOT(ISNUMBER(Q2641)),Q2641&gt;L2641,AND(E2641="FUNCTIONAL TWIN",R2641="")),"FAIL","PASS"))</x:f>
        <x:v>OPEN</x:v>
      </x:c>
    </x:row>
    <x:row r="2642" ht="40" customHeight="1">
      <x:c r="B2642" s="7" t="str">
        <x:v>RAP-PT-2636</x:v>
      </x:c>
      <x:c r="C2642" s="7" t="str">
        <x:v>REA-T-B2-FCE-04-D</x:v>
      </x:c>
      <x:c r="D2642" s="7" t="str">
        <x:v>REA-T-B2</x:v>
      </x:c>
      <x:c r="E2642" s="7" t="str">
        <x:v>FUNCTIONAL TWIN</x:v>
      </x:c>
      <x:c r="F2642" s="7" t="str">
        <x:v>PTC-B</x:v>
      </x:c>
      <x:c r="G2642" s="7" t="str">
        <x:v>BL-Y</x:v>
      </x:c>
      <x:c r="H2642" s="7" t="str">
        <x:v>FCE-04</x:v>
      </x:c>
      <x:c r="I2642" s="7" t="str">
        <x:v>diverse</x:v>
      </x:c>
      <x:c r="J2642" s="7" t="str">
        <x:v>T04</x:v>
      </x:c>
      <x:c r="K2642" s="10" t="str">
        <x:v>challenged mechanism cannot reach final state</x:v>
      </x:c>
      <x:c r="L2642" s="7" t="n">
        <x:v>3</x:v>
      </x:c>
      <x:c r="M2642" s="10" t="str">
        <x:v>obstruction detected; alternate path safe</x:v>
      </x:c>
      <x:c r="N2642" s="7" t="str"/>
      <x:c r="O2642" s="7" t="str"/>
      <x:c r="P2642" s="7" t="str"/>
      <x:c r="Q2642" s="7" t="str"/>
      <x:c r="R2642" s="7" t="str"/>
      <x:c r="S2642" s="7" t="str"/>
      <x:c r="T2642" s="7" t="str">
        <x:f>IF(S2642="","OPEN",IF(OR(N2642="",O2642="",P2642&lt;&gt;"SAFE",NOT(ISNUMBER(Q2642)),Q2642&gt;L2642,AND(E2642="FUNCTIONAL TWIN",R2642="")),"FAIL","PASS"))</x:f>
        <x:v>OPEN</x:v>
      </x:c>
    </x:row>
    <x:row r="2643" ht="40" customHeight="1">
      <x:c r="B2643" s="7" t="str">
        <x:v>RAP-PT-2637</x:v>
      </x:c>
      <x:c r="C2643" s="7" t="str">
        <x:v>REA-T-B2-FCE-04-M</x:v>
      </x:c>
      <x:c r="D2643" s="7" t="str">
        <x:v>REA-T-B2</x:v>
      </x:c>
      <x:c r="E2643" s="7" t="str">
        <x:v>FUNCTIONAL TWIN</x:v>
      </x:c>
      <x:c r="F2643" s="7" t="str">
        <x:v>PTC-B</x:v>
      </x:c>
      <x:c r="G2643" s="7" t="str">
        <x:v>BL-Y</x:v>
      </x:c>
      <x:c r="H2643" s="7" t="str">
        <x:v>FCE-04</x:v>
      </x:c>
      <x:c r="I2643" s="7" t="str">
        <x:v>manual/passive</x:v>
      </x:c>
      <x:c r="J2643" s="7" t="str">
        <x:v>T01</x:v>
      </x:c>
      <x:c r="K2643" s="10" t="str">
        <x:v>challenged path receives no command</x:v>
      </x:c>
      <x:c r="L2643" s="7" t="n">
        <x:v>3</x:v>
      </x:c>
      <x:c r="M2643" s="10" t="str">
        <x:v>failure detected; alternate path safe</x:v>
      </x:c>
      <x:c r="N2643" s="7" t="str"/>
      <x:c r="O2643" s="7" t="str"/>
      <x:c r="P2643" s="7" t="str"/>
      <x:c r="Q2643" s="7" t="str"/>
      <x:c r="R2643" s="7" t="str"/>
      <x:c r="S2643" s="7" t="str"/>
      <x:c r="T2643" s="7" t="str">
        <x:f>IF(S2643="","OPEN",IF(OR(N2643="",O2643="",P2643&lt;&gt;"SAFE",NOT(ISNUMBER(Q2643)),Q2643&gt;L2643,AND(E2643="FUNCTIONAL TWIN",R2643="")),"FAIL","PASS"))</x:f>
        <x:v>OPEN</x:v>
      </x:c>
    </x:row>
    <x:row r="2644" ht="40" customHeight="1">
      <x:c r="B2644" s="7" t="str">
        <x:v>RAP-PT-2638</x:v>
      </x:c>
      <x:c r="C2644" s="7" t="str">
        <x:v>REA-T-B2-FCE-04-M</x:v>
      </x:c>
      <x:c r="D2644" s="7" t="str">
        <x:v>REA-T-B2</x:v>
      </x:c>
      <x:c r="E2644" s="7" t="str">
        <x:v>FUNCTIONAL TWIN</x:v>
      </x:c>
      <x:c r="F2644" s="7" t="str">
        <x:v>PTC-B</x:v>
      </x:c>
      <x:c r="G2644" s="7" t="str">
        <x:v>BL-Y</x:v>
      </x:c>
      <x:c r="H2644" s="7" t="str">
        <x:v>FCE-04</x:v>
      </x:c>
      <x:c r="I2644" s="7" t="str">
        <x:v>manual/passive</x:v>
      </x:c>
      <x:c r="J2644" s="7" t="str">
        <x:v>T02</x:v>
      </x:c>
      <x:c r="K2644" s="10" t="str">
        <x:v>challenged path has no usable motive energy</x:v>
      </x:c>
      <x:c r="L2644" s="7" t="n">
        <x:v>3</x:v>
      </x:c>
      <x:c r="M2644" s="10" t="str">
        <x:v>failure detected; alternate path safe</x:v>
      </x:c>
      <x:c r="N2644" s="7" t="str"/>
      <x:c r="O2644" s="7" t="str"/>
      <x:c r="P2644" s="7" t="str"/>
      <x:c r="Q2644" s="7" t="str"/>
      <x:c r="R2644" s="7" t="str"/>
      <x:c r="S2644" s="7" t="str"/>
      <x:c r="T2644" s="7" t="str">
        <x:f>IF(S2644="","OPEN",IF(OR(N2644="",O2644="",P2644&lt;&gt;"SAFE",NOT(ISNUMBER(Q2644)),Q2644&gt;L2644,AND(E2644="FUNCTIONAL TWIN",R2644="")),"FAIL","PASS"))</x:f>
        <x:v>OPEN</x:v>
      </x:c>
    </x:row>
    <x:row r="2645" ht="40" customHeight="1">
      <x:c r="B2645" s="7" t="str">
        <x:v>RAP-PT-2639</x:v>
      </x:c>
      <x:c r="C2645" s="7" t="str">
        <x:v>REA-T-B2-FCE-04-M</x:v>
      </x:c>
      <x:c r="D2645" s="7" t="str">
        <x:v>REA-T-B2</x:v>
      </x:c>
      <x:c r="E2645" s="7" t="str">
        <x:v>FUNCTIONAL TWIN</x:v>
      </x:c>
      <x:c r="F2645" s="7" t="str">
        <x:v>PTC-B</x:v>
      </x:c>
      <x:c r="G2645" s="7" t="str">
        <x:v>BL-Y</x:v>
      </x:c>
      <x:c r="H2645" s="7" t="str">
        <x:v>FCE-04</x:v>
      </x:c>
      <x:c r="I2645" s="7" t="str">
        <x:v>manual/passive</x:v>
      </x:c>
      <x:c r="J2645" s="7" t="str">
        <x:v>T03</x:v>
      </x:c>
      <x:c r="K2645" s="10" t="str">
        <x:v>challenged path reports safe while element remains unsafe</x:v>
      </x:c>
      <x:c r="L2645" s="7" t="n">
        <x:v>3</x:v>
      </x:c>
      <x:c r="M2645" s="10" t="str">
        <x:v>false indication rejected; alternate path safe</x:v>
      </x:c>
      <x:c r="N2645" s="7" t="str"/>
      <x:c r="O2645" s="7" t="str"/>
      <x:c r="P2645" s="7" t="str"/>
      <x:c r="Q2645" s="7" t="str"/>
      <x:c r="R2645" s="7" t="str"/>
      <x:c r="S2645" s="7" t="str"/>
      <x:c r="T2645" s="7" t="str">
        <x:f>IF(S2645="","OPEN",IF(OR(N2645="",O2645="",P2645&lt;&gt;"SAFE",NOT(ISNUMBER(Q2645)),Q2645&gt;L2645,AND(E2645="FUNCTIONAL TWIN",R2645="")),"FAIL","PASS"))</x:f>
        <x:v>OPEN</x:v>
      </x:c>
    </x:row>
    <x:row r="2646" ht="40" customHeight="1">
      <x:c r="B2646" s="7" t="str">
        <x:v>RAP-PT-2640</x:v>
      </x:c>
      <x:c r="C2646" s="7" t="str">
        <x:v>REA-T-B2-FCE-04-M</x:v>
      </x:c>
      <x:c r="D2646" s="7" t="str">
        <x:v>REA-T-B2</x:v>
      </x:c>
      <x:c r="E2646" s="7" t="str">
        <x:v>FUNCTIONAL TWIN</x:v>
      </x:c>
      <x:c r="F2646" s="7" t="str">
        <x:v>PTC-B</x:v>
      </x:c>
      <x:c r="G2646" s="7" t="str">
        <x:v>BL-Y</x:v>
      </x:c>
      <x:c r="H2646" s="7" t="str">
        <x:v>FCE-04</x:v>
      </x:c>
      <x:c r="I2646" s="7" t="str">
        <x:v>manual/passive</x:v>
      </x:c>
      <x:c r="J2646" s="7" t="str">
        <x:v>T04</x:v>
      </x:c>
      <x:c r="K2646" s="10" t="str">
        <x:v>challenged mechanism cannot reach final state</x:v>
      </x:c>
      <x:c r="L2646" s="7" t="n">
        <x:v>3</x:v>
      </x:c>
      <x:c r="M2646" s="10" t="str">
        <x:v>obstruction detected; alternate path safe</x:v>
      </x:c>
      <x:c r="N2646" s="7" t="str"/>
      <x:c r="O2646" s="7" t="str"/>
      <x:c r="P2646" s="7" t="str"/>
      <x:c r="Q2646" s="7" t="str"/>
      <x:c r="R2646" s="7" t="str"/>
      <x:c r="S2646" s="7" t="str"/>
      <x:c r="T2646" s="7" t="str">
        <x:f>IF(S2646="","OPEN",IF(OR(N2646="",O2646="",P2646&lt;&gt;"SAFE",NOT(ISNUMBER(Q2646)),Q2646&gt;L2646,AND(E2646="FUNCTIONAL TWIN",R2646="")),"FAIL","PASS"))</x:f>
        <x:v>OPEN</x:v>
      </x:c>
    </x:row>
    <x:row r="2647" ht="40" customHeight="1">
      <x:c r="B2647" s="7" t="str">
        <x:v>RAP-PT-2641</x:v>
      </x:c>
      <x:c r="C2647" s="7" t="str">
        <x:v>REA-T-B2-FCE-05-P</x:v>
      </x:c>
      <x:c r="D2647" s="7" t="str">
        <x:v>REA-T-B2</x:v>
      </x:c>
      <x:c r="E2647" s="7" t="str">
        <x:v>FUNCTIONAL TWIN</x:v>
      </x:c>
      <x:c r="F2647" s="7" t="str">
        <x:v>PTC-B</x:v>
      </x:c>
      <x:c r="G2647" s="7" t="str">
        <x:v>BL-Y</x:v>
      </x:c>
      <x:c r="H2647" s="7" t="str">
        <x:v>FCE-05</x:v>
      </x:c>
      <x:c r="I2647" s="7" t="str">
        <x:v>primary</x:v>
      </x:c>
      <x:c r="J2647" s="7" t="str">
        <x:v>T01</x:v>
      </x:c>
      <x:c r="K2647" s="10" t="str">
        <x:v>challenged path receives no command</x:v>
      </x:c>
      <x:c r="L2647" s="7" t="n">
        <x:v>5</x:v>
      </x:c>
      <x:c r="M2647" s="10" t="str">
        <x:v>failure detected; alternate path safe</x:v>
      </x:c>
      <x:c r="N2647" s="7" t="str"/>
      <x:c r="O2647" s="7" t="str"/>
      <x:c r="P2647" s="7" t="str"/>
      <x:c r="Q2647" s="7" t="str"/>
      <x:c r="R2647" s="7" t="str"/>
      <x:c r="S2647" s="7" t="str"/>
      <x:c r="T2647" s="7" t="str">
        <x:f>IF(S2647="","OPEN",IF(OR(N2647="",O2647="",P2647&lt;&gt;"SAFE",NOT(ISNUMBER(Q2647)),Q2647&gt;L2647,AND(E2647="FUNCTIONAL TWIN",R2647="")),"FAIL","PASS"))</x:f>
        <x:v>OPEN</x:v>
      </x:c>
    </x:row>
    <x:row r="2648" ht="40" customHeight="1">
      <x:c r="B2648" s="7" t="str">
        <x:v>RAP-PT-2642</x:v>
      </x:c>
      <x:c r="C2648" s="7" t="str">
        <x:v>REA-T-B2-FCE-05-P</x:v>
      </x:c>
      <x:c r="D2648" s="7" t="str">
        <x:v>REA-T-B2</x:v>
      </x:c>
      <x:c r="E2648" s="7" t="str">
        <x:v>FUNCTIONAL TWIN</x:v>
      </x:c>
      <x:c r="F2648" s="7" t="str">
        <x:v>PTC-B</x:v>
      </x:c>
      <x:c r="G2648" s="7" t="str">
        <x:v>BL-Y</x:v>
      </x:c>
      <x:c r="H2648" s="7" t="str">
        <x:v>FCE-05</x:v>
      </x:c>
      <x:c r="I2648" s="7" t="str">
        <x:v>primary</x:v>
      </x:c>
      <x:c r="J2648" s="7" t="str">
        <x:v>T02</x:v>
      </x:c>
      <x:c r="K2648" s="10" t="str">
        <x:v>challenged path has no usable motive energy</x:v>
      </x:c>
      <x:c r="L2648" s="7" t="n">
        <x:v>5</x:v>
      </x:c>
      <x:c r="M2648" s="10" t="str">
        <x:v>failure detected; alternate path safe</x:v>
      </x:c>
      <x:c r="N2648" s="7" t="str"/>
      <x:c r="O2648" s="7" t="str"/>
      <x:c r="P2648" s="7" t="str"/>
      <x:c r="Q2648" s="7" t="str"/>
      <x:c r="R2648" s="7" t="str"/>
      <x:c r="S2648" s="7" t="str"/>
      <x:c r="T2648" s="7" t="str">
        <x:f>IF(S2648="","OPEN",IF(OR(N2648="",O2648="",P2648&lt;&gt;"SAFE",NOT(ISNUMBER(Q2648)),Q2648&gt;L2648,AND(E2648="FUNCTIONAL TWIN",R2648="")),"FAIL","PASS"))</x:f>
        <x:v>OPEN</x:v>
      </x:c>
    </x:row>
    <x:row r="2649" ht="40" customHeight="1">
      <x:c r="B2649" s="7" t="str">
        <x:v>RAP-PT-2643</x:v>
      </x:c>
      <x:c r="C2649" s="7" t="str">
        <x:v>REA-T-B2-FCE-05-P</x:v>
      </x:c>
      <x:c r="D2649" s="7" t="str">
        <x:v>REA-T-B2</x:v>
      </x:c>
      <x:c r="E2649" s="7" t="str">
        <x:v>FUNCTIONAL TWIN</x:v>
      </x:c>
      <x:c r="F2649" s="7" t="str">
        <x:v>PTC-B</x:v>
      </x:c>
      <x:c r="G2649" s="7" t="str">
        <x:v>BL-Y</x:v>
      </x:c>
      <x:c r="H2649" s="7" t="str">
        <x:v>FCE-05</x:v>
      </x:c>
      <x:c r="I2649" s="7" t="str">
        <x:v>primary</x:v>
      </x:c>
      <x:c r="J2649" s="7" t="str">
        <x:v>T03</x:v>
      </x:c>
      <x:c r="K2649" s="10" t="str">
        <x:v>challenged path reports safe while element remains unsafe</x:v>
      </x:c>
      <x:c r="L2649" s="7" t="n">
        <x:v>5</x:v>
      </x:c>
      <x:c r="M2649" s="10" t="str">
        <x:v>false indication rejected; alternate path safe</x:v>
      </x:c>
      <x:c r="N2649" s="7" t="str"/>
      <x:c r="O2649" s="7" t="str"/>
      <x:c r="P2649" s="7" t="str"/>
      <x:c r="Q2649" s="7" t="str"/>
      <x:c r="R2649" s="7" t="str"/>
      <x:c r="S2649" s="7" t="str"/>
      <x:c r="T2649" s="7" t="str">
        <x:f>IF(S2649="","OPEN",IF(OR(N2649="",O2649="",P2649&lt;&gt;"SAFE",NOT(ISNUMBER(Q2649)),Q2649&gt;L2649,AND(E2649="FUNCTIONAL TWIN",R2649="")),"FAIL","PASS"))</x:f>
        <x:v>OPEN</x:v>
      </x:c>
    </x:row>
    <x:row r="2650" ht="40" customHeight="1">
      <x:c r="B2650" s="7" t="str">
        <x:v>RAP-PT-2644</x:v>
      </x:c>
      <x:c r="C2650" s="7" t="str">
        <x:v>REA-T-B2-FCE-05-P</x:v>
      </x:c>
      <x:c r="D2650" s="7" t="str">
        <x:v>REA-T-B2</x:v>
      </x:c>
      <x:c r="E2650" s="7" t="str">
        <x:v>FUNCTIONAL TWIN</x:v>
      </x:c>
      <x:c r="F2650" s="7" t="str">
        <x:v>PTC-B</x:v>
      </x:c>
      <x:c r="G2650" s="7" t="str">
        <x:v>BL-Y</x:v>
      </x:c>
      <x:c r="H2650" s="7" t="str">
        <x:v>FCE-05</x:v>
      </x:c>
      <x:c r="I2650" s="7" t="str">
        <x:v>primary</x:v>
      </x:c>
      <x:c r="J2650" s="7" t="str">
        <x:v>T04</x:v>
      </x:c>
      <x:c r="K2650" s="10" t="str">
        <x:v>challenged mechanism cannot reach final state</x:v>
      </x:c>
      <x:c r="L2650" s="7" t="n">
        <x:v>5</x:v>
      </x:c>
      <x:c r="M2650" s="10" t="str">
        <x:v>obstruction detected; alternate path safe</x:v>
      </x:c>
      <x:c r="N2650" s="7" t="str"/>
      <x:c r="O2650" s="7" t="str"/>
      <x:c r="P2650" s="7" t="str"/>
      <x:c r="Q2650" s="7" t="str"/>
      <x:c r="R2650" s="7" t="str"/>
      <x:c r="S2650" s="7" t="str"/>
      <x:c r="T2650" s="7" t="str">
        <x:f>IF(S2650="","OPEN",IF(OR(N2650="",O2650="",P2650&lt;&gt;"SAFE",NOT(ISNUMBER(Q2650)),Q2650&gt;L2650,AND(E2650="FUNCTIONAL TWIN",R2650="")),"FAIL","PASS"))</x:f>
        <x:v>OPEN</x:v>
      </x:c>
    </x:row>
    <x:row r="2651" ht="40" customHeight="1">
      <x:c r="B2651" s="7" t="str">
        <x:v>RAP-PT-2645</x:v>
      </x:c>
      <x:c r="C2651" s="7" t="str">
        <x:v>REA-T-B2-FCE-05-D</x:v>
      </x:c>
      <x:c r="D2651" s="7" t="str">
        <x:v>REA-T-B2</x:v>
      </x:c>
      <x:c r="E2651" s="7" t="str">
        <x:v>FUNCTIONAL TWIN</x:v>
      </x:c>
      <x:c r="F2651" s="7" t="str">
        <x:v>PTC-B</x:v>
      </x:c>
      <x:c r="G2651" s="7" t="str">
        <x:v>BL-Y</x:v>
      </x:c>
      <x:c r="H2651" s="7" t="str">
        <x:v>FCE-05</x:v>
      </x:c>
      <x:c r="I2651" s="7" t="str">
        <x:v>diverse</x:v>
      </x:c>
      <x:c r="J2651" s="7" t="str">
        <x:v>T01</x:v>
      </x:c>
      <x:c r="K2651" s="10" t="str">
        <x:v>challenged path receives no command</x:v>
      </x:c>
      <x:c r="L2651" s="7" t="n">
        <x:v>5</x:v>
      </x:c>
      <x:c r="M2651" s="10" t="str">
        <x:v>failure detected; alternate path safe</x:v>
      </x:c>
      <x:c r="N2651" s="7" t="str"/>
      <x:c r="O2651" s="7" t="str"/>
      <x:c r="P2651" s="7" t="str"/>
      <x:c r="Q2651" s="7" t="str"/>
      <x:c r="R2651" s="7" t="str"/>
      <x:c r="S2651" s="7" t="str"/>
      <x:c r="T2651" s="7" t="str">
        <x:f>IF(S2651="","OPEN",IF(OR(N2651="",O2651="",P2651&lt;&gt;"SAFE",NOT(ISNUMBER(Q2651)),Q2651&gt;L2651,AND(E2651="FUNCTIONAL TWIN",R2651="")),"FAIL","PASS"))</x:f>
        <x:v>OPEN</x:v>
      </x:c>
    </x:row>
    <x:row r="2652" ht="40" customHeight="1">
      <x:c r="B2652" s="7" t="str">
        <x:v>RAP-PT-2646</x:v>
      </x:c>
      <x:c r="C2652" s="7" t="str">
        <x:v>REA-T-B2-FCE-05-D</x:v>
      </x:c>
      <x:c r="D2652" s="7" t="str">
        <x:v>REA-T-B2</x:v>
      </x:c>
      <x:c r="E2652" s="7" t="str">
        <x:v>FUNCTIONAL TWIN</x:v>
      </x:c>
      <x:c r="F2652" s="7" t="str">
        <x:v>PTC-B</x:v>
      </x:c>
      <x:c r="G2652" s="7" t="str">
        <x:v>BL-Y</x:v>
      </x:c>
      <x:c r="H2652" s="7" t="str">
        <x:v>FCE-05</x:v>
      </x:c>
      <x:c r="I2652" s="7" t="str">
        <x:v>diverse</x:v>
      </x:c>
      <x:c r="J2652" s="7" t="str">
        <x:v>T02</x:v>
      </x:c>
      <x:c r="K2652" s="10" t="str">
        <x:v>challenged path has no usable motive energy</x:v>
      </x:c>
      <x:c r="L2652" s="7" t="n">
        <x:v>5</x:v>
      </x:c>
      <x:c r="M2652" s="10" t="str">
        <x:v>failure detected; alternate path safe</x:v>
      </x:c>
      <x:c r="N2652" s="7" t="str"/>
      <x:c r="O2652" s="7" t="str"/>
      <x:c r="P2652" s="7" t="str"/>
      <x:c r="Q2652" s="7" t="str"/>
      <x:c r="R2652" s="7" t="str"/>
      <x:c r="S2652" s="7" t="str"/>
      <x:c r="T2652" s="7" t="str">
        <x:f>IF(S2652="","OPEN",IF(OR(N2652="",O2652="",P2652&lt;&gt;"SAFE",NOT(ISNUMBER(Q2652)),Q2652&gt;L2652,AND(E2652="FUNCTIONAL TWIN",R2652="")),"FAIL","PASS"))</x:f>
        <x:v>OPEN</x:v>
      </x:c>
    </x:row>
    <x:row r="2653" ht="40" customHeight="1">
      <x:c r="B2653" s="7" t="str">
        <x:v>RAP-PT-2647</x:v>
      </x:c>
      <x:c r="C2653" s="7" t="str">
        <x:v>REA-T-B2-FCE-05-D</x:v>
      </x:c>
      <x:c r="D2653" s="7" t="str">
        <x:v>REA-T-B2</x:v>
      </x:c>
      <x:c r="E2653" s="7" t="str">
        <x:v>FUNCTIONAL TWIN</x:v>
      </x:c>
      <x:c r="F2653" s="7" t="str">
        <x:v>PTC-B</x:v>
      </x:c>
      <x:c r="G2653" s="7" t="str">
        <x:v>BL-Y</x:v>
      </x:c>
      <x:c r="H2653" s="7" t="str">
        <x:v>FCE-05</x:v>
      </x:c>
      <x:c r="I2653" s="7" t="str">
        <x:v>diverse</x:v>
      </x:c>
      <x:c r="J2653" s="7" t="str">
        <x:v>T03</x:v>
      </x:c>
      <x:c r="K2653" s="10" t="str">
        <x:v>challenged path reports safe while element remains unsafe</x:v>
      </x:c>
      <x:c r="L2653" s="7" t="n">
        <x:v>5</x:v>
      </x:c>
      <x:c r="M2653" s="10" t="str">
        <x:v>false indication rejected; alternate path safe</x:v>
      </x:c>
      <x:c r="N2653" s="7" t="str"/>
      <x:c r="O2653" s="7" t="str"/>
      <x:c r="P2653" s="7" t="str"/>
      <x:c r="Q2653" s="7" t="str"/>
      <x:c r="R2653" s="7" t="str"/>
      <x:c r="S2653" s="7" t="str"/>
      <x:c r="T2653" s="7" t="str">
        <x:f>IF(S2653="","OPEN",IF(OR(N2653="",O2653="",P2653&lt;&gt;"SAFE",NOT(ISNUMBER(Q2653)),Q2653&gt;L2653,AND(E2653="FUNCTIONAL TWIN",R2653="")),"FAIL","PASS"))</x:f>
        <x:v>OPEN</x:v>
      </x:c>
    </x:row>
    <x:row r="2654" ht="40" customHeight="1">
      <x:c r="B2654" s="7" t="str">
        <x:v>RAP-PT-2648</x:v>
      </x:c>
      <x:c r="C2654" s="7" t="str">
        <x:v>REA-T-B2-FCE-05-D</x:v>
      </x:c>
      <x:c r="D2654" s="7" t="str">
        <x:v>REA-T-B2</x:v>
      </x:c>
      <x:c r="E2654" s="7" t="str">
        <x:v>FUNCTIONAL TWIN</x:v>
      </x:c>
      <x:c r="F2654" s="7" t="str">
        <x:v>PTC-B</x:v>
      </x:c>
      <x:c r="G2654" s="7" t="str">
        <x:v>BL-Y</x:v>
      </x:c>
      <x:c r="H2654" s="7" t="str">
        <x:v>FCE-05</x:v>
      </x:c>
      <x:c r="I2654" s="7" t="str">
        <x:v>diverse</x:v>
      </x:c>
      <x:c r="J2654" s="7" t="str">
        <x:v>T04</x:v>
      </x:c>
      <x:c r="K2654" s="10" t="str">
        <x:v>challenged mechanism cannot reach final state</x:v>
      </x:c>
      <x:c r="L2654" s="7" t="n">
        <x:v>5</x:v>
      </x:c>
      <x:c r="M2654" s="10" t="str">
        <x:v>obstruction detected; alternate path safe</x:v>
      </x:c>
      <x:c r="N2654" s="7" t="str"/>
      <x:c r="O2654" s="7" t="str"/>
      <x:c r="P2654" s="7" t="str"/>
      <x:c r="Q2654" s="7" t="str"/>
      <x:c r="R2654" s="7" t="str"/>
      <x:c r="S2654" s="7" t="str"/>
      <x:c r="T2654" s="7" t="str">
        <x:f>IF(S2654="","OPEN",IF(OR(N2654="",O2654="",P2654&lt;&gt;"SAFE",NOT(ISNUMBER(Q2654)),Q2654&gt;L2654,AND(E2654="FUNCTIONAL TWIN",R2654="")),"FAIL","PASS"))</x:f>
        <x:v>OPEN</x:v>
      </x:c>
    </x:row>
    <x:row r="2655" ht="40" customHeight="1">
      <x:c r="B2655" s="7" t="str">
        <x:v>RAP-PT-2649</x:v>
      </x:c>
      <x:c r="C2655" s="7" t="str">
        <x:v>REA-T-B2-FCE-05-M</x:v>
      </x:c>
      <x:c r="D2655" s="7" t="str">
        <x:v>REA-T-B2</x:v>
      </x:c>
      <x:c r="E2655" s="7" t="str">
        <x:v>FUNCTIONAL TWIN</x:v>
      </x:c>
      <x:c r="F2655" s="7" t="str">
        <x:v>PTC-B</x:v>
      </x:c>
      <x:c r="G2655" s="7" t="str">
        <x:v>BL-Y</x:v>
      </x:c>
      <x:c r="H2655" s="7" t="str">
        <x:v>FCE-05</x:v>
      </x:c>
      <x:c r="I2655" s="7" t="str">
        <x:v>manual/passive</x:v>
      </x:c>
      <x:c r="J2655" s="7" t="str">
        <x:v>T01</x:v>
      </x:c>
      <x:c r="K2655" s="10" t="str">
        <x:v>challenged path receives no command</x:v>
      </x:c>
      <x:c r="L2655" s="7" t="n">
        <x:v>5</x:v>
      </x:c>
      <x:c r="M2655" s="10" t="str">
        <x:v>failure detected; alternate path safe</x:v>
      </x:c>
      <x:c r="N2655" s="7" t="str"/>
      <x:c r="O2655" s="7" t="str"/>
      <x:c r="P2655" s="7" t="str"/>
      <x:c r="Q2655" s="7" t="str"/>
      <x:c r="R2655" s="7" t="str"/>
      <x:c r="S2655" s="7" t="str"/>
      <x:c r="T2655" s="7" t="str">
        <x:f>IF(S2655="","OPEN",IF(OR(N2655="",O2655="",P2655&lt;&gt;"SAFE",NOT(ISNUMBER(Q2655)),Q2655&gt;L2655,AND(E2655="FUNCTIONAL TWIN",R2655="")),"FAIL","PASS"))</x:f>
        <x:v>OPEN</x:v>
      </x:c>
    </x:row>
    <x:row r="2656" ht="40" customHeight="1">
      <x:c r="B2656" s="7" t="str">
        <x:v>RAP-PT-2650</x:v>
      </x:c>
      <x:c r="C2656" s="7" t="str">
        <x:v>REA-T-B2-FCE-05-M</x:v>
      </x:c>
      <x:c r="D2656" s="7" t="str">
        <x:v>REA-T-B2</x:v>
      </x:c>
      <x:c r="E2656" s="7" t="str">
        <x:v>FUNCTIONAL TWIN</x:v>
      </x:c>
      <x:c r="F2656" s="7" t="str">
        <x:v>PTC-B</x:v>
      </x:c>
      <x:c r="G2656" s="7" t="str">
        <x:v>BL-Y</x:v>
      </x:c>
      <x:c r="H2656" s="7" t="str">
        <x:v>FCE-05</x:v>
      </x:c>
      <x:c r="I2656" s="7" t="str">
        <x:v>manual/passive</x:v>
      </x:c>
      <x:c r="J2656" s="7" t="str">
        <x:v>T02</x:v>
      </x:c>
      <x:c r="K2656" s="10" t="str">
        <x:v>challenged path has no usable motive energy</x:v>
      </x:c>
      <x:c r="L2656" s="7" t="n">
        <x:v>5</x:v>
      </x:c>
      <x:c r="M2656" s="10" t="str">
        <x:v>failure detected; alternate path safe</x:v>
      </x:c>
      <x:c r="N2656" s="7" t="str"/>
      <x:c r="O2656" s="7" t="str"/>
      <x:c r="P2656" s="7" t="str"/>
      <x:c r="Q2656" s="7" t="str"/>
      <x:c r="R2656" s="7" t="str"/>
      <x:c r="S2656" s="7" t="str"/>
      <x:c r="T2656" s="7" t="str">
        <x:f>IF(S2656="","OPEN",IF(OR(N2656="",O2656="",P2656&lt;&gt;"SAFE",NOT(ISNUMBER(Q2656)),Q2656&gt;L2656,AND(E2656="FUNCTIONAL TWIN",R2656="")),"FAIL","PASS"))</x:f>
        <x:v>OPEN</x:v>
      </x:c>
    </x:row>
    <x:row r="2657" ht="40" customHeight="1">
      <x:c r="B2657" s="7" t="str">
        <x:v>RAP-PT-2651</x:v>
      </x:c>
      <x:c r="C2657" s="7" t="str">
        <x:v>REA-T-B2-FCE-05-M</x:v>
      </x:c>
      <x:c r="D2657" s="7" t="str">
        <x:v>REA-T-B2</x:v>
      </x:c>
      <x:c r="E2657" s="7" t="str">
        <x:v>FUNCTIONAL TWIN</x:v>
      </x:c>
      <x:c r="F2657" s="7" t="str">
        <x:v>PTC-B</x:v>
      </x:c>
      <x:c r="G2657" s="7" t="str">
        <x:v>BL-Y</x:v>
      </x:c>
      <x:c r="H2657" s="7" t="str">
        <x:v>FCE-05</x:v>
      </x:c>
      <x:c r="I2657" s="7" t="str">
        <x:v>manual/passive</x:v>
      </x:c>
      <x:c r="J2657" s="7" t="str">
        <x:v>T03</x:v>
      </x:c>
      <x:c r="K2657" s="10" t="str">
        <x:v>challenged path reports safe while element remains unsafe</x:v>
      </x:c>
      <x:c r="L2657" s="7" t="n">
        <x:v>5</x:v>
      </x:c>
      <x:c r="M2657" s="10" t="str">
        <x:v>false indication rejected; alternate path safe</x:v>
      </x:c>
      <x:c r="N2657" s="7" t="str"/>
      <x:c r="O2657" s="7" t="str"/>
      <x:c r="P2657" s="7" t="str"/>
      <x:c r="Q2657" s="7" t="str"/>
      <x:c r="R2657" s="7" t="str"/>
      <x:c r="S2657" s="7" t="str"/>
      <x:c r="T2657" s="7" t="str">
        <x:f>IF(S2657="","OPEN",IF(OR(N2657="",O2657="",P2657&lt;&gt;"SAFE",NOT(ISNUMBER(Q2657)),Q2657&gt;L2657,AND(E2657="FUNCTIONAL TWIN",R2657="")),"FAIL","PASS"))</x:f>
        <x:v>OPEN</x:v>
      </x:c>
    </x:row>
    <x:row r="2658" ht="40" customHeight="1">
      <x:c r="B2658" s="7" t="str">
        <x:v>RAP-PT-2652</x:v>
      </x:c>
      <x:c r="C2658" s="7" t="str">
        <x:v>REA-T-B2-FCE-05-M</x:v>
      </x:c>
      <x:c r="D2658" s="7" t="str">
        <x:v>REA-T-B2</x:v>
      </x:c>
      <x:c r="E2658" s="7" t="str">
        <x:v>FUNCTIONAL TWIN</x:v>
      </x:c>
      <x:c r="F2658" s="7" t="str">
        <x:v>PTC-B</x:v>
      </x:c>
      <x:c r="G2658" s="7" t="str">
        <x:v>BL-Y</x:v>
      </x:c>
      <x:c r="H2658" s="7" t="str">
        <x:v>FCE-05</x:v>
      </x:c>
      <x:c r="I2658" s="7" t="str">
        <x:v>manual/passive</x:v>
      </x:c>
      <x:c r="J2658" s="7" t="str">
        <x:v>T04</x:v>
      </x:c>
      <x:c r="K2658" s="10" t="str">
        <x:v>challenged mechanism cannot reach final state</x:v>
      </x:c>
      <x:c r="L2658" s="7" t="n">
        <x:v>5</x:v>
      </x:c>
      <x:c r="M2658" s="10" t="str">
        <x:v>obstruction detected; alternate path safe</x:v>
      </x:c>
      <x:c r="N2658" s="7" t="str"/>
      <x:c r="O2658" s="7" t="str"/>
      <x:c r="P2658" s="7" t="str"/>
      <x:c r="Q2658" s="7" t="str"/>
      <x:c r="R2658" s="7" t="str"/>
      <x:c r="S2658" s="7" t="str"/>
      <x:c r="T2658" s="7" t="str">
        <x:f>IF(S2658="","OPEN",IF(OR(N2658="",O2658="",P2658&lt;&gt;"SAFE",NOT(ISNUMBER(Q2658)),Q2658&gt;L2658,AND(E2658="FUNCTIONAL TWIN",R2658="")),"FAIL","PASS"))</x:f>
        <x:v>OPEN</x:v>
      </x:c>
    </x:row>
    <x:row r="2659" ht="40" customHeight="1">
      <x:c r="B2659" s="7" t="str">
        <x:v>RAP-PT-2653</x:v>
      </x:c>
      <x:c r="C2659" s="7" t="str">
        <x:v>REA-T-B2-FCE-06-P</x:v>
      </x:c>
      <x:c r="D2659" s="7" t="str">
        <x:v>REA-T-B2</x:v>
      </x:c>
      <x:c r="E2659" s="7" t="str">
        <x:v>FUNCTIONAL TWIN</x:v>
      </x:c>
      <x:c r="F2659" s="7" t="str">
        <x:v>PTC-B</x:v>
      </x:c>
      <x:c r="G2659" s="7" t="str">
        <x:v>BL-Y</x:v>
      </x:c>
      <x:c r="H2659" s="7" t="str">
        <x:v>FCE-06</x:v>
      </x:c>
      <x:c r="I2659" s="7" t="str">
        <x:v>primary</x:v>
      </x:c>
      <x:c r="J2659" s="7" t="str">
        <x:v>T01</x:v>
      </x:c>
      <x:c r="K2659" s="10" t="str">
        <x:v>challenged path receives no command</x:v>
      </x:c>
      <x:c r="L2659" s="7" t="n">
        <x:v>1</x:v>
      </x:c>
      <x:c r="M2659" s="10" t="str">
        <x:v>failure detected; alternate path safe</x:v>
      </x:c>
      <x:c r="N2659" s="7" t="str"/>
      <x:c r="O2659" s="7" t="str"/>
      <x:c r="P2659" s="7" t="str"/>
      <x:c r="Q2659" s="7" t="str"/>
      <x:c r="R2659" s="7" t="str"/>
      <x:c r="S2659" s="7" t="str"/>
      <x:c r="T2659" s="7" t="str">
        <x:f>IF(S2659="","OPEN",IF(OR(N2659="",O2659="",P2659&lt;&gt;"SAFE",NOT(ISNUMBER(Q2659)),Q2659&gt;L2659,AND(E2659="FUNCTIONAL TWIN",R2659="")),"FAIL","PASS"))</x:f>
        <x:v>OPEN</x:v>
      </x:c>
    </x:row>
    <x:row r="2660" ht="40" customHeight="1">
      <x:c r="B2660" s="7" t="str">
        <x:v>RAP-PT-2654</x:v>
      </x:c>
      <x:c r="C2660" s="7" t="str">
        <x:v>REA-T-B2-FCE-06-P</x:v>
      </x:c>
      <x:c r="D2660" s="7" t="str">
        <x:v>REA-T-B2</x:v>
      </x:c>
      <x:c r="E2660" s="7" t="str">
        <x:v>FUNCTIONAL TWIN</x:v>
      </x:c>
      <x:c r="F2660" s="7" t="str">
        <x:v>PTC-B</x:v>
      </x:c>
      <x:c r="G2660" s="7" t="str">
        <x:v>BL-Y</x:v>
      </x:c>
      <x:c r="H2660" s="7" t="str">
        <x:v>FCE-06</x:v>
      </x:c>
      <x:c r="I2660" s="7" t="str">
        <x:v>primary</x:v>
      </x:c>
      <x:c r="J2660" s="7" t="str">
        <x:v>T02</x:v>
      </x:c>
      <x:c r="K2660" s="10" t="str">
        <x:v>challenged path has no usable motive energy</x:v>
      </x:c>
      <x:c r="L2660" s="7" t="n">
        <x:v>1</x:v>
      </x:c>
      <x:c r="M2660" s="10" t="str">
        <x:v>failure detected; alternate path safe</x:v>
      </x:c>
      <x:c r="N2660" s="7" t="str"/>
      <x:c r="O2660" s="7" t="str"/>
      <x:c r="P2660" s="7" t="str"/>
      <x:c r="Q2660" s="7" t="str"/>
      <x:c r="R2660" s="7" t="str"/>
      <x:c r="S2660" s="7" t="str"/>
      <x:c r="T2660" s="7" t="str">
        <x:f>IF(S2660="","OPEN",IF(OR(N2660="",O2660="",P2660&lt;&gt;"SAFE",NOT(ISNUMBER(Q2660)),Q2660&gt;L2660,AND(E2660="FUNCTIONAL TWIN",R2660="")),"FAIL","PASS"))</x:f>
        <x:v>OPEN</x:v>
      </x:c>
    </x:row>
    <x:row r="2661" ht="40" customHeight="1">
      <x:c r="B2661" s="7" t="str">
        <x:v>RAP-PT-2655</x:v>
      </x:c>
      <x:c r="C2661" s="7" t="str">
        <x:v>REA-T-B2-FCE-06-P</x:v>
      </x:c>
      <x:c r="D2661" s="7" t="str">
        <x:v>REA-T-B2</x:v>
      </x:c>
      <x:c r="E2661" s="7" t="str">
        <x:v>FUNCTIONAL TWIN</x:v>
      </x:c>
      <x:c r="F2661" s="7" t="str">
        <x:v>PTC-B</x:v>
      </x:c>
      <x:c r="G2661" s="7" t="str">
        <x:v>BL-Y</x:v>
      </x:c>
      <x:c r="H2661" s="7" t="str">
        <x:v>FCE-06</x:v>
      </x:c>
      <x:c r="I2661" s="7" t="str">
        <x:v>primary</x:v>
      </x:c>
      <x:c r="J2661" s="7" t="str">
        <x:v>T03</x:v>
      </x:c>
      <x:c r="K2661" s="10" t="str">
        <x:v>challenged path reports safe while element remains unsafe</x:v>
      </x:c>
      <x:c r="L2661" s="7" t="n">
        <x:v>1</x:v>
      </x:c>
      <x:c r="M2661" s="10" t="str">
        <x:v>false indication rejected; alternate path safe</x:v>
      </x:c>
      <x:c r="N2661" s="7" t="str"/>
      <x:c r="O2661" s="7" t="str"/>
      <x:c r="P2661" s="7" t="str"/>
      <x:c r="Q2661" s="7" t="str"/>
      <x:c r="R2661" s="7" t="str"/>
      <x:c r="S2661" s="7" t="str"/>
      <x:c r="T2661" s="7" t="str">
        <x:f>IF(S2661="","OPEN",IF(OR(N2661="",O2661="",P2661&lt;&gt;"SAFE",NOT(ISNUMBER(Q2661)),Q2661&gt;L2661,AND(E2661="FUNCTIONAL TWIN",R2661="")),"FAIL","PASS"))</x:f>
        <x:v>OPEN</x:v>
      </x:c>
    </x:row>
    <x:row r="2662" ht="40" customHeight="1">
      <x:c r="B2662" s="7" t="str">
        <x:v>RAP-PT-2656</x:v>
      </x:c>
      <x:c r="C2662" s="7" t="str">
        <x:v>REA-T-B2-FCE-06-P</x:v>
      </x:c>
      <x:c r="D2662" s="7" t="str">
        <x:v>REA-T-B2</x:v>
      </x:c>
      <x:c r="E2662" s="7" t="str">
        <x:v>FUNCTIONAL TWIN</x:v>
      </x:c>
      <x:c r="F2662" s="7" t="str">
        <x:v>PTC-B</x:v>
      </x:c>
      <x:c r="G2662" s="7" t="str">
        <x:v>BL-Y</x:v>
      </x:c>
      <x:c r="H2662" s="7" t="str">
        <x:v>FCE-06</x:v>
      </x:c>
      <x:c r="I2662" s="7" t="str">
        <x:v>primary</x:v>
      </x:c>
      <x:c r="J2662" s="7" t="str">
        <x:v>T04</x:v>
      </x:c>
      <x:c r="K2662" s="10" t="str">
        <x:v>challenged mechanism cannot reach final state</x:v>
      </x:c>
      <x:c r="L2662" s="7" t="n">
        <x:v>1</x:v>
      </x:c>
      <x:c r="M2662" s="10" t="str">
        <x:v>obstruction detected; alternate path safe</x:v>
      </x:c>
      <x:c r="N2662" s="7" t="str"/>
      <x:c r="O2662" s="7" t="str"/>
      <x:c r="P2662" s="7" t="str"/>
      <x:c r="Q2662" s="7" t="str"/>
      <x:c r="R2662" s="7" t="str"/>
      <x:c r="S2662" s="7" t="str"/>
      <x:c r="T2662" s="7" t="str">
        <x:f>IF(S2662="","OPEN",IF(OR(N2662="",O2662="",P2662&lt;&gt;"SAFE",NOT(ISNUMBER(Q2662)),Q2662&gt;L2662,AND(E2662="FUNCTIONAL TWIN",R2662="")),"FAIL","PASS"))</x:f>
        <x:v>OPEN</x:v>
      </x:c>
    </x:row>
    <x:row r="2663" ht="40" customHeight="1">
      <x:c r="B2663" s="7" t="str">
        <x:v>RAP-PT-2657</x:v>
      </x:c>
      <x:c r="C2663" s="7" t="str">
        <x:v>REA-T-B2-FCE-06-D</x:v>
      </x:c>
      <x:c r="D2663" s="7" t="str">
        <x:v>REA-T-B2</x:v>
      </x:c>
      <x:c r="E2663" s="7" t="str">
        <x:v>FUNCTIONAL TWIN</x:v>
      </x:c>
      <x:c r="F2663" s="7" t="str">
        <x:v>PTC-B</x:v>
      </x:c>
      <x:c r="G2663" s="7" t="str">
        <x:v>BL-Y</x:v>
      </x:c>
      <x:c r="H2663" s="7" t="str">
        <x:v>FCE-06</x:v>
      </x:c>
      <x:c r="I2663" s="7" t="str">
        <x:v>diverse</x:v>
      </x:c>
      <x:c r="J2663" s="7" t="str">
        <x:v>T01</x:v>
      </x:c>
      <x:c r="K2663" s="10" t="str">
        <x:v>challenged path receives no command</x:v>
      </x:c>
      <x:c r="L2663" s="7" t="n">
        <x:v>1</x:v>
      </x:c>
      <x:c r="M2663" s="10" t="str">
        <x:v>failure detected; alternate path safe</x:v>
      </x:c>
      <x:c r="N2663" s="7" t="str"/>
      <x:c r="O2663" s="7" t="str"/>
      <x:c r="P2663" s="7" t="str"/>
      <x:c r="Q2663" s="7" t="str"/>
      <x:c r="R2663" s="7" t="str"/>
      <x:c r="S2663" s="7" t="str"/>
      <x:c r="T2663" s="7" t="str">
        <x:f>IF(S2663="","OPEN",IF(OR(N2663="",O2663="",P2663&lt;&gt;"SAFE",NOT(ISNUMBER(Q2663)),Q2663&gt;L2663,AND(E2663="FUNCTIONAL TWIN",R2663="")),"FAIL","PASS"))</x:f>
        <x:v>OPEN</x:v>
      </x:c>
    </x:row>
    <x:row r="2664" ht="40" customHeight="1">
      <x:c r="B2664" s="7" t="str">
        <x:v>RAP-PT-2658</x:v>
      </x:c>
      <x:c r="C2664" s="7" t="str">
        <x:v>REA-T-B2-FCE-06-D</x:v>
      </x:c>
      <x:c r="D2664" s="7" t="str">
        <x:v>REA-T-B2</x:v>
      </x:c>
      <x:c r="E2664" s="7" t="str">
        <x:v>FUNCTIONAL TWIN</x:v>
      </x:c>
      <x:c r="F2664" s="7" t="str">
        <x:v>PTC-B</x:v>
      </x:c>
      <x:c r="G2664" s="7" t="str">
        <x:v>BL-Y</x:v>
      </x:c>
      <x:c r="H2664" s="7" t="str">
        <x:v>FCE-06</x:v>
      </x:c>
      <x:c r="I2664" s="7" t="str">
        <x:v>diverse</x:v>
      </x:c>
      <x:c r="J2664" s="7" t="str">
        <x:v>T02</x:v>
      </x:c>
      <x:c r="K2664" s="10" t="str">
        <x:v>challenged path has no usable motive energy</x:v>
      </x:c>
      <x:c r="L2664" s="7" t="n">
        <x:v>1</x:v>
      </x:c>
      <x:c r="M2664" s="10" t="str">
        <x:v>failure detected; alternate path safe</x:v>
      </x:c>
      <x:c r="N2664" s="7" t="str"/>
      <x:c r="O2664" s="7" t="str"/>
      <x:c r="P2664" s="7" t="str"/>
      <x:c r="Q2664" s="7" t="str"/>
      <x:c r="R2664" s="7" t="str"/>
      <x:c r="S2664" s="7" t="str"/>
      <x:c r="T2664" s="7" t="str">
        <x:f>IF(S2664="","OPEN",IF(OR(N2664="",O2664="",P2664&lt;&gt;"SAFE",NOT(ISNUMBER(Q2664)),Q2664&gt;L2664,AND(E2664="FUNCTIONAL TWIN",R2664="")),"FAIL","PASS"))</x:f>
        <x:v>OPEN</x:v>
      </x:c>
    </x:row>
    <x:row r="2665" ht="40" customHeight="1">
      <x:c r="B2665" s="7" t="str">
        <x:v>RAP-PT-2659</x:v>
      </x:c>
      <x:c r="C2665" s="7" t="str">
        <x:v>REA-T-B2-FCE-06-D</x:v>
      </x:c>
      <x:c r="D2665" s="7" t="str">
        <x:v>REA-T-B2</x:v>
      </x:c>
      <x:c r="E2665" s="7" t="str">
        <x:v>FUNCTIONAL TWIN</x:v>
      </x:c>
      <x:c r="F2665" s="7" t="str">
        <x:v>PTC-B</x:v>
      </x:c>
      <x:c r="G2665" s="7" t="str">
        <x:v>BL-Y</x:v>
      </x:c>
      <x:c r="H2665" s="7" t="str">
        <x:v>FCE-06</x:v>
      </x:c>
      <x:c r="I2665" s="7" t="str">
        <x:v>diverse</x:v>
      </x:c>
      <x:c r="J2665" s="7" t="str">
        <x:v>T03</x:v>
      </x:c>
      <x:c r="K2665" s="10" t="str">
        <x:v>challenged path reports safe while element remains unsafe</x:v>
      </x:c>
      <x:c r="L2665" s="7" t="n">
        <x:v>1</x:v>
      </x:c>
      <x:c r="M2665" s="10" t="str">
        <x:v>false indication rejected; alternate path safe</x:v>
      </x:c>
      <x:c r="N2665" s="7" t="str"/>
      <x:c r="O2665" s="7" t="str"/>
      <x:c r="P2665" s="7" t="str"/>
      <x:c r="Q2665" s="7" t="str"/>
      <x:c r="R2665" s="7" t="str"/>
      <x:c r="S2665" s="7" t="str"/>
      <x:c r="T2665" s="7" t="str">
        <x:f>IF(S2665="","OPEN",IF(OR(N2665="",O2665="",P2665&lt;&gt;"SAFE",NOT(ISNUMBER(Q2665)),Q2665&gt;L2665,AND(E2665="FUNCTIONAL TWIN",R2665="")),"FAIL","PASS"))</x:f>
        <x:v>OPEN</x:v>
      </x:c>
    </x:row>
    <x:row r="2666" ht="40" customHeight="1">
      <x:c r="B2666" s="7" t="str">
        <x:v>RAP-PT-2660</x:v>
      </x:c>
      <x:c r="C2666" s="7" t="str">
        <x:v>REA-T-B2-FCE-06-D</x:v>
      </x:c>
      <x:c r="D2666" s="7" t="str">
        <x:v>REA-T-B2</x:v>
      </x:c>
      <x:c r="E2666" s="7" t="str">
        <x:v>FUNCTIONAL TWIN</x:v>
      </x:c>
      <x:c r="F2666" s="7" t="str">
        <x:v>PTC-B</x:v>
      </x:c>
      <x:c r="G2666" s="7" t="str">
        <x:v>BL-Y</x:v>
      </x:c>
      <x:c r="H2666" s="7" t="str">
        <x:v>FCE-06</x:v>
      </x:c>
      <x:c r="I2666" s="7" t="str">
        <x:v>diverse</x:v>
      </x:c>
      <x:c r="J2666" s="7" t="str">
        <x:v>T04</x:v>
      </x:c>
      <x:c r="K2666" s="10" t="str">
        <x:v>challenged mechanism cannot reach final state</x:v>
      </x:c>
      <x:c r="L2666" s="7" t="n">
        <x:v>1</x:v>
      </x:c>
      <x:c r="M2666" s="10" t="str">
        <x:v>obstruction detected; alternate path safe</x:v>
      </x:c>
      <x:c r="N2666" s="7" t="str"/>
      <x:c r="O2666" s="7" t="str"/>
      <x:c r="P2666" s="7" t="str"/>
      <x:c r="Q2666" s="7" t="str"/>
      <x:c r="R2666" s="7" t="str"/>
      <x:c r="S2666" s="7" t="str"/>
      <x:c r="T2666" s="7" t="str">
        <x:f>IF(S2666="","OPEN",IF(OR(N2666="",O2666="",P2666&lt;&gt;"SAFE",NOT(ISNUMBER(Q2666)),Q2666&gt;L2666,AND(E2666="FUNCTIONAL TWIN",R2666="")),"FAIL","PASS"))</x:f>
        <x:v>OPEN</x:v>
      </x:c>
    </x:row>
    <x:row r="2667" ht="40" customHeight="1">
      <x:c r="B2667" s="7" t="str">
        <x:v>RAP-PT-2661</x:v>
      </x:c>
      <x:c r="C2667" s="7" t="str">
        <x:v>REA-T-B2-FCE-06-M</x:v>
      </x:c>
      <x:c r="D2667" s="7" t="str">
        <x:v>REA-T-B2</x:v>
      </x:c>
      <x:c r="E2667" s="7" t="str">
        <x:v>FUNCTIONAL TWIN</x:v>
      </x:c>
      <x:c r="F2667" s="7" t="str">
        <x:v>PTC-B</x:v>
      </x:c>
      <x:c r="G2667" s="7" t="str">
        <x:v>BL-Y</x:v>
      </x:c>
      <x:c r="H2667" s="7" t="str">
        <x:v>FCE-06</x:v>
      </x:c>
      <x:c r="I2667" s="7" t="str">
        <x:v>manual/passive</x:v>
      </x:c>
      <x:c r="J2667" s="7" t="str">
        <x:v>T01</x:v>
      </x:c>
      <x:c r="K2667" s="10" t="str">
        <x:v>challenged path receives no command</x:v>
      </x:c>
      <x:c r="L2667" s="7" t="n">
        <x:v>1</x:v>
      </x:c>
      <x:c r="M2667" s="10" t="str">
        <x:v>failure detected; alternate path safe</x:v>
      </x:c>
      <x:c r="N2667" s="7" t="str"/>
      <x:c r="O2667" s="7" t="str"/>
      <x:c r="P2667" s="7" t="str"/>
      <x:c r="Q2667" s="7" t="str"/>
      <x:c r="R2667" s="7" t="str"/>
      <x:c r="S2667" s="7" t="str"/>
      <x:c r="T2667" s="7" t="str">
        <x:f>IF(S2667="","OPEN",IF(OR(N2667="",O2667="",P2667&lt;&gt;"SAFE",NOT(ISNUMBER(Q2667)),Q2667&gt;L2667,AND(E2667="FUNCTIONAL TWIN",R2667="")),"FAIL","PASS"))</x:f>
        <x:v>OPEN</x:v>
      </x:c>
    </x:row>
    <x:row r="2668" ht="40" customHeight="1">
      <x:c r="B2668" s="7" t="str">
        <x:v>RAP-PT-2662</x:v>
      </x:c>
      <x:c r="C2668" s="7" t="str">
        <x:v>REA-T-B2-FCE-06-M</x:v>
      </x:c>
      <x:c r="D2668" s="7" t="str">
        <x:v>REA-T-B2</x:v>
      </x:c>
      <x:c r="E2668" s="7" t="str">
        <x:v>FUNCTIONAL TWIN</x:v>
      </x:c>
      <x:c r="F2668" s="7" t="str">
        <x:v>PTC-B</x:v>
      </x:c>
      <x:c r="G2668" s="7" t="str">
        <x:v>BL-Y</x:v>
      </x:c>
      <x:c r="H2668" s="7" t="str">
        <x:v>FCE-06</x:v>
      </x:c>
      <x:c r="I2668" s="7" t="str">
        <x:v>manual/passive</x:v>
      </x:c>
      <x:c r="J2668" s="7" t="str">
        <x:v>T02</x:v>
      </x:c>
      <x:c r="K2668" s="10" t="str">
        <x:v>challenged path has no usable motive energy</x:v>
      </x:c>
      <x:c r="L2668" s="7" t="n">
        <x:v>1</x:v>
      </x:c>
      <x:c r="M2668" s="10" t="str">
        <x:v>failure detected; alternate path safe</x:v>
      </x:c>
      <x:c r="N2668" s="7" t="str"/>
      <x:c r="O2668" s="7" t="str"/>
      <x:c r="P2668" s="7" t="str"/>
      <x:c r="Q2668" s="7" t="str"/>
      <x:c r="R2668" s="7" t="str"/>
      <x:c r="S2668" s="7" t="str"/>
      <x:c r="T2668" s="7" t="str">
        <x:f>IF(S2668="","OPEN",IF(OR(N2668="",O2668="",P2668&lt;&gt;"SAFE",NOT(ISNUMBER(Q2668)),Q2668&gt;L2668,AND(E2668="FUNCTIONAL TWIN",R2668="")),"FAIL","PASS"))</x:f>
        <x:v>OPEN</x:v>
      </x:c>
    </x:row>
    <x:row r="2669" ht="40" customHeight="1">
      <x:c r="B2669" s="7" t="str">
        <x:v>RAP-PT-2663</x:v>
      </x:c>
      <x:c r="C2669" s="7" t="str">
        <x:v>REA-T-B2-FCE-06-M</x:v>
      </x:c>
      <x:c r="D2669" s="7" t="str">
        <x:v>REA-T-B2</x:v>
      </x:c>
      <x:c r="E2669" s="7" t="str">
        <x:v>FUNCTIONAL TWIN</x:v>
      </x:c>
      <x:c r="F2669" s="7" t="str">
        <x:v>PTC-B</x:v>
      </x:c>
      <x:c r="G2669" s="7" t="str">
        <x:v>BL-Y</x:v>
      </x:c>
      <x:c r="H2669" s="7" t="str">
        <x:v>FCE-06</x:v>
      </x:c>
      <x:c r="I2669" s="7" t="str">
        <x:v>manual/passive</x:v>
      </x:c>
      <x:c r="J2669" s="7" t="str">
        <x:v>T03</x:v>
      </x:c>
      <x:c r="K2669" s="10" t="str">
        <x:v>challenged path reports safe while element remains unsafe</x:v>
      </x:c>
      <x:c r="L2669" s="7" t="n">
        <x:v>1</x:v>
      </x:c>
      <x:c r="M2669" s="10" t="str">
        <x:v>false indication rejected; alternate path safe</x:v>
      </x:c>
      <x:c r="N2669" s="7" t="str"/>
      <x:c r="O2669" s="7" t="str"/>
      <x:c r="P2669" s="7" t="str"/>
      <x:c r="Q2669" s="7" t="str"/>
      <x:c r="R2669" s="7" t="str"/>
      <x:c r="S2669" s="7" t="str"/>
      <x:c r="T2669" s="7" t="str">
        <x:f>IF(S2669="","OPEN",IF(OR(N2669="",O2669="",P2669&lt;&gt;"SAFE",NOT(ISNUMBER(Q2669)),Q2669&gt;L2669,AND(E2669="FUNCTIONAL TWIN",R2669="")),"FAIL","PASS"))</x:f>
        <x:v>OPEN</x:v>
      </x:c>
    </x:row>
    <x:row r="2670" ht="40" customHeight="1">
      <x:c r="B2670" s="7" t="str">
        <x:v>RAP-PT-2664</x:v>
      </x:c>
      <x:c r="C2670" s="7" t="str">
        <x:v>REA-T-B2-FCE-06-M</x:v>
      </x:c>
      <x:c r="D2670" s="7" t="str">
        <x:v>REA-T-B2</x:v>
      </x:c>
      <x:c r="E2670" s="7" t="str">
        <x:v>FUNCTIONAL TWIN</x:v>
      </x:c>
      <x:c r="F2670" s="7" t="str">
        <x:v>PTC-B</x:v>
      </x:c>
      <x:c r="G2670" s="7" t="str">
        <x:v>BL-Y</x:v>
      </x:c>
      <x:c r="H2670" s="7" t="str">
        <x:v>FCE-06</x:v>
      </x:c>
      <x:c r="I2670" s="7" t="str">
        <x:v>manual/passive</x:v>
      </x:c>
      <x:c r="J2670" s="7" t="str">
        <x:v>T04</x:v>
      </x:c>
      <x:c r="K2670" s="10" t="str">
        <x:v>challenged mechanism cannot reach final state</x:v>
      </x:c>
      <x:c r="L2670" s="7" t="n">
        <x:v>1</x:v>
      </x:c>
      <x:c r="M2670" s="10" t="str">
        <x:v>obstruction detected; alternate path safe</x:v>
      </x:c>
      <x:c r="N2670" s="7" t="str"/>
      <x:c r="O2670" s="7" t="str"/>
      <x:c r="P2670" s="7" t="str"/>
      <x:c r="Q2670" s="7" t="str"/>
      <x:c r="R2670" s="7" t="str"/>
      <x:c r="S2670" s="7" t="str"/>
      <x:c r="T2670" s="7" t="str">
        <x:f>IF(S2670="","OPEN",IF(OR(N2670="",O2670="",P2670&lt;&gt;"SAFE",NOT(ISNUMBER(Q2670)),Q2670&gt;L2670,AND(E2670="FUNCTIONAL TWIN",R2670="")),"FAIL","PASS"))</x:f>
        <x:v>OPEN</x:v>
      </x:c>
    </x:row>
    <x:row r="2671" ht="40" customHeight="1">
      <x:c r="B2671" s="7" t="str">
        <x:v>RAP-PT-2665</x:v>
      </x:c>
      <x:c r="C2671" s="7" t="str">
        <x:v>REA-T-B2-FCE-07-P</x:v>
      </x:c>
      <x:c r="D2671" s="7" t="str">
        <x:v>REA-T-B2</x:v>
      </x:c>
      <x:c r="E2671" s="7" t="str">
        <x:v>FUNCTIONAL TWIN</x:v>
      </x:c>
      <x:c r="F2671" s="7" t="str">
        <x:v>PTC-B</x:v>
      </x:c>
      <x:c r="G2671" s="7" t="str">
        <x:v>BL-Y</x:v>
      </x:c>
      <x:c r="H2671" s="7" t="str">
        <x:v>FCE-07</x:v>
      </x:c>
      <x:c r="I2671" s="7" t="str">
        <x:v>primary</x:v>
      </x:c>
      <x:c r="J2671" s="7" t="str">
        <x:v>T01</x:v>
      </x:c>
      <x:c r="K2671" s="10" t="str">
        <x:v>challenged path receives no command</x:v>
      </x:c>
      <x:c r="L2671" s="7" t="n">
        <x:v>2</x:v>
      </x:c>
      <x:c r="M2671" s="10" t="str">
        <x:v>failure detected; alternate path safe</x:v>
      </x:c>
      <x:c r="N2671" s="7" t="str"/>
      <x:c r="O2671" s="7" t="str"/>
      <x:c r="P2671" s="7" t="str"/>
      <x:c r="Q2671" s="7" t="str"/>
      <x:c r="R2671" s="7" t="str"/>
      <x:c r="S2671" s="7" t="str"/>
      <x:c r="T2671" s="7" t="str">
        <x:f>IF(S2671="","OPEN",IF(OR(N2671="",O2671="",P2671&lt;&gt;"SAFE",NOT(ISNUMBER(Q2671)),Q2671&gt;L2671,AND(E2671="FUNCTIONAL TWIN",R2671="")),"FAIL","PASS"))</x:f>
        <x:v>OPEN</x:v>
      </x:c>
    </x:row>
    <x:row r="2672" ht="40" customHeight="1">
      <x:c r="B2672" s="7" t="str">
        <x:v>RAP-PT-2666</x:v>
      </x:c>
      <x:c r="C2672" s="7" t="str">
        <x:v>REA-T-B2-FCE-07-P</x:v>
      </x:c>
      <x:c r="D2672" s="7" t="str">
        <x:v>REA-T-B2</x:v>
      </x:c>
      <x:c r="E2672" s="7" t="str">
        <x:v>FUNCTIONAL TWIN</x:v>
      </x:c>
      <x:c r="F2672" s="7" t="str">
        <x:v>PTC-B</x:v>
      </x:c>
      <x:c r="G2672" s="7" t="str">
        <x:v>BL-Y</x:v>
      </x:c>
      <x:c r="H2672" s="7" t="str">
        <x:v>FCE-07</x:v>
      </x:c>
      <x:c r="I2672" s="7" t="str">
        <x:v>primary</x:v>
      </x:c>
      <x:c r="J2672" s="7" t="str">
        <x:v>T02</x:v>
      </x:c>
      <x:c r="K2672" s="10" t="str">
        <x:v>challenged path has no usable motive energy</x:v>
      </x:c>
      <x:c r="L2672" s="7" t="n">
        <x:v>2</x:v>
      </x:c>
      <x:c r="M2672" s="10" t="str">
        <x:v>failure detected; alternate path safe</x:v>
      </x:c>
      <x:c r="N2672" s="7" t="str"/>
      <x:c r="O2672" s="7" t="str"/>
      <x:c r="P2672" s="7" t="str"/>
      <x:c r="Q2672" s="7" t="str"/>
      <x:c r="R2672" s="7" t="str"/>
      <x:c r="S2672" s="7" t="str"/>
      <x:c r="T2672" s="7" t="str">
        <x:f>IF(S2672="","OPEN",IF(OR(N2672="",O2672="",P2672&lt;&gt;"SAFE",NOT(ISNUMBER(Q2672)),Q2672&gt;L2672,AND(E2672="FUNCTIONAL TWIN",R2672="")),"FAIL","PASS"))</x:f>
        <x:v>OPEN</x:v>
      </x:c>
    </x:row>
    <x:row r="2673" ht="40" customHeight="1">
      <x:c r="B2673" s="7" t="str">
        <x:v>RAP-PT-2667</x:v>
      </x:c>
      <x:c r="C2673" s="7" t="str">
        <x:v>REA-T-B2-FCE-07-P</x:v>
      </x:c>
      <x:c r="D2673" s="7" t="str">
        <x:v>REA-T-B2</x:v>
      </x:c>
      <x:c r="E2673" s="7" t="str">
        <x:v>FUNCTIONAL TWIN</x:v>
      </x:c>
      <x:c r="F2673" s="7" t="str">
        <x:v>PTC-B</x:v>
      </x:c>
      <x:c r="G2673" s="7" t="str">
        <x:v>BL-Y</x:v>
      </x:c>
      <x:c r="H2673" s="7" t="str">
        <x:v>FCE-07</x:v>
      </x:c>
      <x:c r="I2673" s="7" t="str">
        <x:v>primary</x:v>
      </x:c>
      <x:c r="J2673" s="7" t="str">
        <x:v>T03</x:v>
      </x:c>
      <x:c r="K2673" s="10" t="str">
        <x:v>challenged path reports safe while element remains unsafe</x:v>
      </x:c>
      <x:c r="L2673" s="7" t="n">
        <x:v>2</x:v>
      </x:c>
      <x:c r="M2673" s="10" t="str">
        <x:v>false indication rejected; alternate path safe</x:v>
      </x:c>
      <x:c r="N2673" s="7" t="str"/>
      <x:c r="O2673" s="7" t="str"/>
      <x:c r="P2673" s="7" t="str"/>
      <x:c r="Q2673" s="7" t="str"/>
      <x:c r="R2673" s="7" t="str"/>
      <x:c r="S2673" s="7" t="str"/>
      <x:c r="T2673" s="7" t="str">
        <x:f>IF(S2673="","OPEN",IF(OR(N2673="",O2673="",P2673&lt;&gt;"SAFE",NOT(ISNUMBER(Q2673)),Q2673&gt;L2673,AND(E2673="FUNCTIONAL TWIN",R2673="")),"FAIL","PASS"))</x:f>
        <x:v>OPEN</x:v>
      </x:c>
    </x:row>
    <x:row r="2674" ht="40" customHeight="1">
      <x:c r="B2674" s="7" t="str">
        <x:v>RAP-PT-2668</x:v>
      </x:c>
      <x:c r="C2674" s="7" t="str">
        <x:v>REA-T-B2-FCE-07-P</x:v>
      </x:c>
      <x:c r="D2674" s="7" t="str">
        <x:v>REA-T-B2</x:v>
      </x:c>
      <x:c r="E2674" s="7" t="str">
        <x:v>FUNCTIONAL TWIN</x:v>
      </x:c>
      <x:c r="F2674" s="7" t="str">
        <x:v>PTC-B</x:v>
      </x:c>
      <x:c r="G2674" s="7" t="str">
        <x:v>BL-Y</x:v>
      </x:c>
      <x:c r="H2674" s="7" t="str">
        <x:v>FCE-07</x:v>
      </x:c>
      <x:c r="I2674" s="7" t="str">
        <x:v>primary</x:v>
      </x:c>
      <x:c r="J2674" s="7" t="str">
        <x:v>T04</x:v>
      </x:c>
      <x:c r="K2674" s="10" t="str">
        <x:v>challenged mechanism cannot reach final state</x:v>
      </x:c>
      <x:c r="L2674" s="7" t="n">
        <x:v>2</x:v>
      </x:c>
      <x:c r="M2674" s="10" t="str">
        <x:v>obstruction detected; alternate path safe</x:v>
      </x:c>
      <x:c r="N2674" s="7" t="str"/>
      <x:c r="O2674" s="7" t="str"/>
      <x:c r="P2674" s="7" t="str"/>
      <x:c r="Q2674" s="7" t="str"/>
      <x:c r="R2674" s="7" t="str"/>
      <x:c r="S2674" s="7" t="str"/>
      <x:c r="T2674" s="7" t="str">
        <x:f>IF(S2674="","OPEN",IF(OR(N2674="",O2674="",P2674&lt;&gt;"SAFE",NOT(ISNUMBER(Q2674)),Q2674&gt;L2674,AND(E2674="FUNCTIONAL TWIN",R2674="")),"FAIL","PASS"))</x:f>
        <x:v>OPEN</x:v>
      </x:c>
    </x:row>
    <x:row r="2675" ht="40" customHeight="1">
      <x:c r="B2675" s="7" t="str">
        <x:v>RAP-PT-2669</x:v>
      </x:c>
      <x:c r="C2675" s="7" t="str">
        <x:v>REA-T-B2-FCE-07-D</x:v>
      </x:c>
      <x:c r="D2675" s="7" t="str">
        <x:v>REA-T-B2</x:v>
      </x:c>
      <x:c r="E2675" s="7" t="str">
        <x:v>FUNCTIONAL TWIN</x:v>
      </x:c>
      <x:c r="F2675" s="7" t="str">
        <x:v>PTC-B</x:v>
      </x:c>
      <x:c r="G2675" s="7" t="str">
        <x:v>BL-Y</x:v>
      </x:c>
      <x:c r="H2675" s="7" t="str">
        <x:v>FCE-07</x:v>
      </x:c>
      <x:c r="I2675" s="7" t="str">
        <x:v>diverse</x:v>
      </x:c>
      <x:c r="J2675" s="7" t="str">
        <x:v>T01</x:v>
      </x:c>
      <x:c r="K2675" s="10" t="str">
        <x:v>challenged path receives no command</x:v>
      </x:c>
      <x:c r="L2675" s="7" t="n">
        <x:v>2</x:v>
      </x:c>
      <x:c r="M2675" s="10" t="str">
        <x:v>failure detected; alternate path safe</x:v>
      </x:c>
      <x:c r="N2675" s="7" t="str"/>
      <x:c r="O2675" s="7" t="str"/>
      <x:c r="P2675" s="7" t="str"/>
      <x:c r="Q2675" s="7" t="str"/>
      <x:c r="R2675" s="7" t="str"/>
      <x:c r="S2675" s="7" t="str"/>
      <x:c r="T2675" s="7" t="str">
        <x:f>IF(S2675="","OPEN",IF(OR(N2675="",O2675="",P2675&lt;&gt;"SAFE",NOT(ISNUMBER(Q2675)),Q2675&gt;L2675,AND(E2675="FUNCTIONAL TWIN",R2675="")),"FAIL","PASS"))</x:f>
        <x:v>OPEN</x:v>
      </x:c>
    </x:row>
    <x:row r="2676" ht="40" customHeight="1">
      <x:c r="B2676" s="7" t="str">
        <x:v>RAP-PT-2670</x:v>
      </x:c>
      <x:c r="C2676" s="7" t="str">
        <x:v>REA-T-B2-FCE-07-D</x:v>
      </x:c>
      <x:c r="D2676" s="7" t="str">
        <x:v>REA-T-B2</x:v>
      </x:c>
      <x:c r="E2676" s="7" t="str">
        <x:v>FUNCTIONAL TWIN</x:v>
      </x:c>
      <x:c r="F2676" s="7" t="str">
        <x:v>PTC-B</x:v>
      </x:c>
      <x:c r="G2676" s="7" t="str">
        <x:v>BL-Y</x:v>
      </x:c>
      <x:c r="H2676" s="7" t="str">
        <x:v>FCE-07</x:v>
      </x:c>
      <x:c r="I2676" s="7" t="str">
        <x:v>diverse</x:v>
      </x:c>
      <x:c r="J2676" s="7" t="str">
        <x:v>T02</x:v>
      </x:c>
      <x:c r="K2676" s="10" t="str">
        <x:v>challenged path has no usable motive energy</x:v>
      </x:c>
      <x:c r="L2676" s="7" t="n">
        <x:v>2</x:v>
      </x:c>
      <x:c r="M2676" s="10" t="str">
        <x:v>failure detected; alternate path safe</x:v>
      </x:c>
      <x:c r="N2676" s="7" t="str"/>
      <x:c r="O2676" s="7" t="str"/>
      <x:c r="P2676" s="7" t="str"/>
      <x:c r="Q2676" s="7" t="str"/>
      <x:c r="R2676" s="7" t="str"/>
      <x:c r="S2676" s="7" t="str"/>
      <x:c r="T2676" s="7" t="str">
        <x:f>IF(S2676="","OPEN",IF(OR(N2676="",O2676="",P2676&lt;&gt;"SAFE",NOT(ISNUMBER(Q2676)),Q2676&gt;L2676,AND(E2676="FUNCTIONAL TWIN",R2676="")),"FAIL","PASS"))</x:f>
        <x:v>OPEN</x:v>
      </x:c>
    </x:row>
    <x:row r="2677" ht="40" customHeight="1">
      <x:c r="B2677" s="7" t="str">
        <x:v>RAP-PT-2671</x:v>
      </x:c>
      <x:c r="C2677" s="7" t="str">
        <x:v>REA-T-B2-FCE-07-D</x:v>
      </x:c>
      <x:c r="D2677" s="7" t="str">
        <x:v>REA-T-B2</x:v>
      </x:c>
      <x:c r="E2677" s="7" t="str">
        <x:v>FUNCTIONAL TWIN</x:v>
      </x:c>
      <x:c r="F2677" s="7" t="str">
        <x:v>PTC-B</x:v>
      </x:c>
      <x:c r="G2677" s="7" t="str">
        <x:v>BL-Y</x:v>
      </x:c>
      <x:c r="H2677" s="7" t="str">
        <x:v>FCE-07</x:v>
      </x:c>
      <x:c r="I2677" s="7" t="str">
        <x:v>diverse</x:v>
      </x:c>
      <x:c r="J2677" s="7" t="str">
        <x:v>T03</x:v>
      </x:c>
      <x:c r="K2677" s="10" t="str">
        <x:v>challenged path reports safe while element remains unsafe</x:v>
      </x:c>
      <x:c r="L2677" s="7" t="n">
        <x:v>2</x:v>
      </x:c>
      <x:c r="M2677" s="10" t="str">
        <x:v>false indication rejected; alternate path safe</x:v>
      </x:c>
      <x:c r="N2677" s="7" t="str"/>
      <x:c r="O2677" s="7" t="str"/>
      <x:c r="P2677" s="7" t="str"/>
      <x:c r="Q2677" s="7" t="str"/>
      <x:c r="R2677" s="7" t="str"/>
      <x:c r="S2677" s="7" t="str"/>
      <x:c r="T2677" s="7" t="str">
        <x:f>IF(S2677="","OPEN",IF(OR(N2677="",O2677="",P2677&lt;&gt;"SAFE",NOT(ISNUMBER(Q2677)),Q2677&gt;L2677,AND(E2677="FUNCTIONAL TWIN",R2677="")),"FAIL","PASS"))</x:f>
        <x:v>OPEN</x:v>
      </x:c>
    </x:row>
    <x:row r="2678" ht="40" customHeight="1">
      <x:c r="B2678" s="7" t="str">
        <x:v>RAP-PT-2672</x:v>
      </x:c>
      <x:c r="C2678" s="7" t="str">
        <x:v>REA-T-B2-FCE-07-D</x:v>
      </x:c>
      <x:c r="D2678" s="7" t="str">
        <x:v>REA-T-B2</x:v>
      </x:c>
      <x:c r="E2678" s="7" t="str">
        <x:v>FUNCTIONAL TWIN</x:v>
      </x:c>
      <x:c r="F2678" s="7" t="str">
        <x:v>PTC-B</x:v>
      </x:c>
      <x:c r="G2678" s="7" t="str">
        <x:v>BL-Y</x:v>
      </x:c>
      <x:c r="H2678" s="7" t="str">
        <x:v>FCE-07</x:v>
      </x:c>
      <x:c r="I2678" s="7" t="str">
        <x:v>diverse</x:v>
      </x:c>
      <x:c r="J2678" s="7" t="str">
        <x:v>T04</x:v>
      </x:c>
      <x:c r="K2678" s="10" t="str">
        <x:v>challenged mechanism cannot reach final state</x:v>
      </x:c>
      <x:c r="L2678" s="7" t="n">
        <x:v>2</x:v>
      </x:c>
      <x:c r="M2678" s="10" t="str">
        <x:v>obstruction detected; alternate path safe</x:v>
      </x:c>
      <x:c r="N2678" s="7" t="str"/>
      <x:c r="O2678" s="7" t="str"/>
      <x:c r="P2678" s="7" t="str"/>
      <x:c r="Q2678" s="7" t="str"/>
      <x:c r="R2678" s="7" t="str"/>
      <x:c r="S2678" s="7" t="str"/>
      <x:c r="T2678" s="7" t="str">
        <x:f>IF(S2678="","OPEN",IF(OR(N2678="",O2678="",P2678&lt;&gt;"SAFE",NOT(ISNUMBER(Q2678)),Q2678&gt;L2678,AND(E2678="FUNCTIONAL TWIN",R2678="")),"FAIL","PASS"))</x:f>
        <x:v>OPEN</x:v>
      </x:c>
    </x:row>
    <x:row r="2679" ht="40" customHeight="1">
      <x:c r="B2679" s="7" t="str">
        <x:v>RAP-PT-2673</x:v>
      </x:c>
      <x:c r="C2679" s="7" t="str">
        <x:v>REA-T-B2-FCE-07-M</x:v>
      </x:c>
      <x:c r="D2679" s="7" t="str">
        <x:v>REA-T-B2</x:v>
      </x:c>
      <x:c r="E2679" s="7" t="str">
        <x:v>FUNCTIONAL TWIN</x:v>
      </x:c>
      <x:c r="F2679" s="7" t="str">
        <x:v>PTC-B</x:v>
      </x:c>
      <x:c r="G2679" s="7" t="str">
        <x:v>BL-Y</x:v>
      </x:c>
      <x:c r="H2679" s="7" t="str">
        <x:v>FCE-07</x:v>
      </x:c>
      <x:c r="I2679" s="7" t="str">
        <x:v>manual/passive</x:v>
      </x:c>
      <x:c r="J2679" s="7" t="str">
        <x:v>T01</x:v>
      </x:c>
      <x:c r="K2679" s="10" t="str">
        <x:v>challenged path receives no command</x:v>
      </x:c>
      <x:c r="L2679" s="7" t="n">
        <x:v>2</x:v>
      </x:c>
      <x:c r="M2679" s="10" t="str">
        <x:v>failure detected; alternate path safe</x:v>
      </x:c>
      <x:c r="N2679" s="7" t="str"/>
      <x:c r="O2679" s="7" t="str"/>
      <x:c r="P2679" s="7" t="str"/>
      <x:c r="Q2679" s="7" t="str"/>
      <x:c r="R2679" s="7" t="str"/>
      <x:c r="S2679" s="7" t="str"/>
      <x:c r="T2679" s="7" t="str">
        <x:f>IF(S2679="","OPEN",IF(OR(N2679="",O2679="",P2679&lt;&gt;"SAFE",NOT(ISNUMBER(Q2679)),Q2679&gt;L2679,AND(E2679="FUNCTIONAL TWIN",R2679="")),"FAIL","PASS"))</x:f>
        <x:v>OPEN</x:v>
      </x:c>
    </x:row>
    <x:row r="2680" ht="40" customHeight="1">
      <x:c r="B2680" s="7" t="str">
        <x:v>RAP-PT-2674</x:v>
      </x:c>
      <x:c r="C2680" s="7" t="str">
        <x:v>REA-T-B2-FCE-07-M</x:v>
      </x:c>
      <x:c r="D2680" s="7" t="str">
        <x:v>REA-T-B2</x:v>
      </x:c>
      <x:c r="E2680" s="7" t="str">
        <x:v>FUNCTIONAL TWIN</x:v>
      </x:c>
      <x:c r="F2680" s="7" t="str">
        <x:v>PTC-B</x:v>
      </x:c>
      <x:c r="G2680" s="7" t="str">
        <x:v>BL-Y</x:v>
      </x:c>
      <x:c r="H2680" s="7" t="str">
        <x:v>FCE-07</x:v>
      </x:c>
      <x:c r="I2680" s="7" t="str">
        <x:v>manual/passive</x:v>
      </x:c>
      <x:c r="J2680" s="7" t="str">
        <x:v>T02</x:v>
      </x:c>
      <x:c r="K2680" s="10" t="str">
        <x:v>challenged path has no usable motive energy</x:v>
      </x:c>
      <x:c r="L2680" s="7" t="n">
        <x:v>2</x:v>
      </x:c>
      <x:c r="M2680" s="10" t="str">
        <x:v>failure detected; alternate path safe</x:v>
      </x:c>
      <x:c r="N2680" s="7" t="str"/>
      <x:c r="O2680" s="7" t="str"/>
      <x:c r="P2680" s="7" t="str"/>
      <x:c r="Q2680" s="7" t="str"/>
      <x:c r="R2680" s="7" t="str"/>
      <x:c r="S2680" s="7" t="str"/>
      <x:c r="T2680" s="7" t="str">
        <x:f>IF(S2680="","OPEN",IF(OR(N2680="",O2680="",P2680&lt;&gt;"SAFE",NOT(ISNUMBER(Q2680)),Q2680&gt;L2680,AND(E2680="FUNCTIONAL TWIN",R2680="")),"FAIL","PASS"))</x:f>
        <x:v>OPEN</x:v>
      </x:c>
    </x:row>
    <x:row r="2681" ht="40" customHeight="1">
      <x:c r="B2681" s="7" t="str">
        <x:v>RAP-PT-2675</x:v>
      </x:c>
      <x:c r="C2681" s="7" t="str">
        <x:v>REA-T-B2-FCE-07-M</x:v>
      </x:c>
      <x:c r="D2681" s="7" t="str">
        <x:v>REA-T-B2</x:v>
      </x:c>
      <x:c r="E2681" s="7" t="str">
        <x:v>FUNCTIONAL TWIN</x:v>
      </x:c>
      <x:c r="F2681" s="7" t="str">
        <x:v>PTC-B</x:v>
      </x:c>
      <x:c r="G2681" s="7" t="str">
        <x:v>BL-Y</x:v>
      </x:c>
      <x:c r="H2681" s="7" t="str">
        <x:v>FCE-07</x:v>
      </x:c>
      <x:c r="I2681" s="7" t="str">
        <x:v>manual/passive</x:v>
      </x:c>
      <x:c r="J2681" s="7" t="str">
        <x:v>T03</x:v>
      </x:c>
      <x:c r="K2681" s="10" t="str">
        <x:v>challenged path reports safe while element remains unsafe</x:v>
      </x:c>
      <x:c r="L2681" s="7" t="n">
        <x:v>2</x:v>
      </x:c>
      <x:c r="M2681" s="10" t="str">
        <x:v>false indication rejected; alternate path safe</x:v>
      </x:c>
      <x:c r="N2681" s="7" t="str"/>
      <x:c r="O2681" s="7" t="str"/>
      <x:c r="P2681" s="7" t="str"/>
      <x:c r="Q2681" s="7" t="str"/>
      <x:c r="R2681" s="7" t="str"/>
      <x:c r="S2681" s="7" t="str"/>
      <x:c r="T2681" s="7" t="str">
        <x:f>IF(S2681="","OPEN",IF(OR(N2681="",O2681="",P2681&lt;&gt;"SAFE",NOT(ISNUMBER(Q2681)),Q2681&gt;L2681,AND(E2681="FUNCTIONAL TWIN",R2681="")),"FAIL","PASS"))</x:f>
        <x:v>OPEN</x:v>
      </x:c>
    </x:row>
    <x:row r="2682" ht="40" customHeight="1">
      <x:c r="B2682" s="7" t="str">
        <x:v>RAP-PT-2676</x:v>
      </x:c>
      <x:c r="C2682" s="7" t="str">
        <x:v>REA-T-B2-FCE-07-M</x:v>
      </x:c>
      <x:c r="D2682" s="7" t="str">
        <x:v>REA-T-B2</x:v>
      </x:c>
      <x:c r="E2682" s="7" t="str">
        <x:v>FUNCTIONAL TWIN</x:v>
      </x:c>
      <x:c r="F2682" s="7" t="str">
        <x:v>PTC-B</x:v>
      </x:c>
      <x:c r="G2682" s="7" t="str">
        <x:v>BL-Y</x:v>
      </x:c>
      <x:c r="H2682" s="7" t="str">
        <x:v>FCE-07</x:v>
      </x:c>
      <x:c r="I2682" s="7" t="str">
        <x:v>manual/passive</x:v>
      </x:c>
      <x:c r="J2682" s="7" t="str">
        <x:v>T04</x:v>
      </x:c>
      <x:c r="K2682" s="10" t="str">
        <x:v>challenged mechanism cannot reach final state</x:v>
      </x:c>
      <x:c r="L2682" s="7" t="n">
        <x:v>2</x:v>
      </x:c>
      <x:c r="M2682" s="10" t="str">
        <x:v>obstruction detected; alternate path safe</x:v>
      </x:c>
      <x:c r="N2682" s="7" t="str"/>
      <x:c r="O2682" s="7" t="str"/>
      <x:c r="P2682" s="7" t="str"/>
      <x:c r="Q2682" s="7" t="str"/>
      <x:c r="R2682" s="7" t="str"/>
      <x:c r="S2682" s="7" t="str"/>
      <x:c r="T2682" s="7" t="str">
        <x:f>IF(S2682="","OPEN",IF(OR(N2682="",O2682="",P2682&lt;&gt;"SAFE",NOT(ISNUMBER(Q2682)),Q2682&gt;L2682,AND(E2682="FUNCTIONAL TWIN",R2682="")),"FAIL","PASS"))</x:f>
        <x:v>OPEN</x:v>
      </x:c>
    </x:row>
    <x:row r="2683" ht="40" customHeight="1">
      <x:c r="B2683" s="7" t="str">
        <x:v>RAP-PT-2677</x:v>
      </x:c>
      <x:c r="C2683" s="7" t="str">
        <x:v>REA-T-B2-FCE-08-P</x:v>
      </x:c>
      <x:c r="D2683" s="7" t="str">
        <x:v>REA-T-B2</x:v>
      </x:c>
      <x:c r="E2683" s="7" t="str">
        <x:v>FUNCTIONAL TWIN</x:v>
      </x:c>
      <x:c r="F2683" s="7" t="str">
        <x:v>PTC-B</x:v>
      </x:c>
      <x:c r="G2683" s="7" t="str">
        <x:v>BL-Y</x:v>
      </x:c>
      <x:c r="H2683" s="7" t="str">
        <x:v>FCE-08</x:v>
      </x:c>
      <x:c r="I2683" s="7" t="str">
        <x:v>primary</x:v>
      </x:c>
      <x:c r="J2683" s="7" t="str">
        <x:v>T01</x:v>
      </x:c>
      <x:c r="K2683" s="10" t="str">
        <x:v>challenged path receives no command</x:v>
      </x:c>
      <x:c r="L2683" s="7" t="n">
        <x:v>5</x:v>
      </x:c>
      <x:c r="M2683" s="10" t="str">
        <x:v>failure detected; alternate path safe</x:v>
      </x:c>
      <x:c r="N2683" s="7" t="str"/>
      <x:c r="O2683" s="7" t="str"/>
      <x:c r="P2683" s="7" t="str"/>
      <x:c r="Q2683" s="7" t="str"/>
      <x:c r="R2683" s="7" t="str"/>
      <x:c r="S2683" s="7" t="str"/>
      <x:c r="T2683" s="7" t="str">
        <x:f>IF(S2683="","OPEN",IF(OR(N2683="",O2683="",P2683&lt;&gt;"SAFE",NOT(ISNUMBER(Q2683)),Q2683&gt;L2683,AND(E2683="FUNCTIONAL TWIN",R2683="")),"FAIL","PASS"))</x:f>
        <x:v>OPEN</x:v>
      </x:c>
    </x:row>
    <x:row r="2684" ht="40" customHeight="1">
      <x:c r="B2684" s="7" t="str">
        <x:v>RAP-PT-2678</x:v>
      </x:c>
      <x:c r="C2684" s="7" t="str">
        <x:v>REA-T-B2-FCE-08-P</x:v>
      </x:c>
      <x:c r="D2684" s="7" t="str">
        <x:v>REA-T-B2</x:v>
      </x:c>
      <x:c r="E2684" s="7" t="str">
        <x:v>FUNCTIONAL TWIN</x:v>
      </x:c>
      <x:c r="F2684" s="7" t="str">
        <x:v>PTC-B</x:v>
      </x:c>
      <x:c r="G2684" s="7" t="str">
        <x:v>BL-Y</x:v>
      </x:c>
      <x:c r="H2684" s="7" t="str">
        <x:v>FCE-08</x:v>
      </x:c>
      <x:c r="I2684" s="7" t="str">
        <x:v>primary</x:v>
      </x:c>
      <x:c r="J2684" s="7" t="str">
        <x:v>T02</x:v>
      </x:c>
      <x:c r="K2684" s="10" t="str">
        <x:v>challenged path has no usable motive energy</x:v>
      </x:c>
      <x:c r="L2684" s="7" t="n">
        <x:v>5</x:v>
      </x:c>
      <x:c r="M2684" s="10" t="str">
        <x:v>failure detected; alternate path safe</x:v>
      </x:c>
      <x:c r="N2684" s="7" t="str"/>
      <x:c r="O2684" s="7" t="str"/>
      <x:c r="P2684" s="7" t="str"/>
      <x:c r="Q2684" s="7" t="str"/>
      <x:c r="R2684" s="7" t="str"/>
      <x:c r="S2684" s="7" t="str"/>
      <x:c r="T2684" s="7" t="str">
        <x:f>IF(S2684="","OPEN",IF(OR(N2684="",O2684="",P2684&lt;&gt;"SAFE",NOT(ISNUMBER(Q2684)),Q2684&gt;L2684,AND(E2684="FUNCTIONAL TWIN",R2684="")),"FAIL","PASS"))</x:f>
        <x:v>OPEN</x:v>
      </x:c>
    </x:row>
    <x:row r="2685" ht="40" customHeight="1">
      <x:c r="B2685" s="7" t="str">
        <x:v>RAP-PT-2679</x:v>
      </x:c>
      <x:c r="C2685" s="7" t="str">
        <x:v>REA-T-B2-FCE-08-P</x:v>
      </x:c>
      <x:c r="D2685" s="7" t="str">
        <x:v>REA-T-B2</x:v>
      </x:c>
      <x:c r="E2685" s="7" t="str">
        <x:v>FUNCTIONAL TWIN</x:v>
      </x:c>
      <x:c r="F2685" s="7" t="str">
        <x:v>PTC-B</x:v>
      </x:c>
      <x:c r="G2685" s="7" t="str">
        <x:v>BL-Y</x:v>
      </x:c>
      <x:c r="H2685" s="7" t="str">
        <x:v>FCE-08</x:v>
      </x:c>
      <x:c r="I2685" s="7" t="str">
        <x:v>primary</x:v>
      </x:c>
      <x:c r="J2685" s="7" t="str">
        <x:v>T03</x:v>
      </x:c>
      <x:c r="K2685" s="10" t="str">
        <x:v>challenged path reports safe while element remains unsafe</x:v>
      </x:c>
      <x:c r="L2685" s="7" t="n">
        <x:v>5</x:v>
      </x:c>
      <x:c r="M2685" s="10" t="str">
        <x:v>false indication rejected; alternate path safe</x:v>
      </x:c>
      <x:c r="N2685" s="7" t="str"/>
      <x:c r="O2685" s="7" t="str"/>
      <x:c r="P2685" s="7" t="str"/>
      <x:c r="Q2685" s="7" t="str"/>
      <x:c r="R2685" s="7" t="str"/>
      <x:c r="S2685" s="7" t="str"/>
      <x:c r="T2685" s="7" t="str">
        <x:f>IF(S2685="","OPEN",IF(OR(N2685="",O2685="",P2685&lt;&gt;"SAFE",NOT(ISNUMBER(Q2685)),Q2685&gt;L2685,AND(E2685="FUNCTIONAL TWIN",R2685="")),"FAIL","PASS"))</x:f>
        <x:v>OPEN</x:v>
      </x:c>
    </x:row>
    <x:row r="2686" ht="40" customHeight="1">
      <x:c r="B2686" s="7" t="str">
        <x:v>RAP-PT-2680</x:v>
      </x:c>
      <x:c r="C2686" s="7" t="str">
        <x:v>REA-T-B2-FCE-08-P</x:v>
      </x:c>
      <x:c r="D2686" s="7" t="str">
        <x:v>REA-T-B2</x:v>
      </x:c>
      <x:c r="E2686" s="7" t="str">
        <x:v>FUNCTIONAL TWIN</x:v>
      </x:c>
      <x:c r="F2686" s="7" t="str">
        <x:v>PTC-B</x:v>
      </x:c>
      <x:c r="G2686" s="7" t="str">
        <x:v>BL-Y</x:v>
      </x:c>
      <x:c r="H2686" s="7" t="str">
        <x:v>FCE-08</x:v>
      </x:c>
      <x:c r="I2686" s="7" t="str">
        <x:v>primary</x:v>
      </x:c>
      <x:c r="J2686" s="7" t="str">
        <x:v>T04</x:v>
      </x:c>
      <x:c r="K2686" s="10" t="str">
        <x:v>challenged mechanism cannot reach final state</x:v>
      </x:c>
      <x:c r="L2686" s="7" t="n">
        <x:v>5</x:v>
      </x:c>
      <x:c r="M2686" s="10" t="str">
        <x:v>obstruction detected; alternate path safe</x:v>
      </x:c>
      <x:c r="N2686" s="7" t="str"/>
      <x:c r="O2686" s="7" t="str"/>
      <x:c r="P2686" s="7" t="str"/>
      <x:c r="Q2686" s="7" t="str"/>
      <x:c r="R2686" s="7" t="str"/>
      <x:c r="S2686" s="7" t="str"/>
      <x:c r="T2686" s="7" t="str">
        <x:f>IF(S2686="","OPEN",IF(OR(N2686="",O2686="",P2686&lt;&gt;"SAFE",NOT(ISNUMBER(Q2686)),Q2686&gt;L2686,AND(E2686="FUNCTIONAL TWIN",R2686="")),"FAIL","PASS"))</x:f>
        <x:v>OPEN</x:v>
      </x:c>
    </x:row>
    <x:row r="2687" ht="40" customHeight="1">
      <x:c r="B2687" s="7" t="str">
        <x:v>RAP-PT-2681</x:v>
      </x:c>
      <x:c r="C2687" s="7" t="str">
        <x:v>REA-T-B2-FCE-08-D</x:v>
      </x:c>
      <x:c r="D2687" s="7" t="str">
        <x:v>REA-T-B2</x:v>
      </x:c>
      <x:c r="E2687" s="7" t="str">
        <x:v>FUNCTIONAL TWIN</x:v>
      </x:c>
      <x:c r="F2687" s="7" t="str">
        <x:v>PTC-B</x:v>
      </x:c>
      <x:c r="G2687" s="7" t="str">
        <x:v>BL-Y</x:v>
      </x:c>
      <x:c r="H2687" s="7" t="str">
        <x:v>FCE-08</x:v>
      </x:c>
      <x:c r="I2687" s="7" t="str">
        <x:v>diverse</x:v>
      </x:c>
      <x:c r="J2687" s="7" t="str">
        <x:v>T01</x:v>
      </x:c>
      <x:c r="K2687" s="10" t="str">
        <x:v>challenged path receives no command</x:v>
      </x:c>
      <x:c r="L2687" s="7" t="n">
        <x:v>5</x:v>
      </x:c>
      <x:c r="M2687" s="10" t="str">
        <x:v>failure detected; alternate path safe</x:v>
      </x:c>
      <x:c r="N2687" s="7" t="str"/>
      <x:c r="O2687" s="7" t="str"/>
      <x:c r="P2687" s="7" t="str"/>
      <x:c r="Q2687" s="7" t="str"/>
      <x:c r="R2687" s="7" t="str"/>
      <x:c r="S2687" s="7" t="str"/>
      <x:c r="T2687" s="7" t="str">
        <x:f>IF(S2687="","OPEN",IF(OR(N2687="",O2687="",P2687&lt;&gt;"SAFE",NOT(ISNUMBER(Q2687)),Q2687&gt;L2687,AND(E2687="FUNCTIONAL TWIN",R2687="")),"FAIL","PASS"))</x:f>
        <x:v>OPEN</x:v>
      </x:c>
    </x:row>
    <x:row r="2688" ht="40" customHeight="1">
      <x:c r="B2688" s="7" t="str">
        <x:v>RAP-PT-2682</x:v>
      </x:c>
      <x:c r="C2688" s="7" t="str">
        <x:v>REA-T-B2-FCE-08-D</x:v>
      </x:c>
      <x:c r="D2688" s="7" t="str">
        <x:v>REA-T-B2</x:v>
      </x:c>
      <x:c r="E2688" s="7" t="str">
        <x:v>FUNCTIONAL TWIN</x:v>
      </x:c>
      <x:c r="F2688" s="7" t="str">
        <x:v>PTC-B</x:v>
      </x:c>
      <x:c r="G2688" s="7" t="str">
        <x:v>BL-Y</x:v>
      </x:c>
      <x:c r="H2688" s="7" t="str">
        <x:v>FCE-08</x:v>
      </x:c>
      <x:c r="I2688" s="7" t="str">
        <x:v>diverse</x:v>
      </x:c>
      <x:c r="J2688" s="7" t="str">
        <x:v>T02</x:v>
      </x:c>
      <x:c r="K2688" s="10" t="str">
        <x:v>challenged path has no usable motive energy</x:v>
      </x:c>
      <x:c r="L2688" s="7" t="n">
        <x:v>5</x:v>
      </x:c>
      <x:c r="M2688" s="10" t="str">
        <x:v>failure detected; alternate path safe</x:v>
      </x:c>
      <x:c r="N2688" s="7" t="str"/>
      <x:c r="O2688" s="7" t="str"/>
      <x:c r="P2688" s="7" t="str"/>
      <x:c r="Q2688" s="7" t="str"/>
      <x:c r="R2688" s="7" t="str"/>
      <x:c r="S2688" s="7" t="str"/>
      <x:c r="T2688" s="7" t="str">
        <x:f>IF(S2688="","OPEN",IF(OR(N2688="",O2688="",P2688&lt;&gt;"SAFE",NOT(ISNUMBER(Q2688)),Q2688&gt;L2688,AND(E2688="FUNCTIONAL TWIN",R2688="")),"FAIL","PASS"))</x:f>
        <x:v>OPEN</x:v>
      </x:c>
    </x:row>
    <x:row r="2689" ht="40" customHeight="1">
      <x:c r="B2689" s="7" t="str">
        <x:v>RAP-PT-2683</x:v>
      </x:c>
      <x:c r="C2689" s="7" t="str">
        <x:v>REA-T-B2-FCE-08-D</x:v>
      </x:c>
      <x:c r="D2689" s="7" t="str">
        <x:v>REA-T-B2</x:v>
      </x:c>
      <x:c r="E2689" s="7" t="str">
        <x:v>FUNCTIONAL TWIN</x:v>
      </x:c>
      <x:c r="F2689" s="7" t="str">
        <x:v>PTC-B</x:v>
      </x:c>
      <x:c r="G2689" s="7" t="str">
        <x:v>BL-Y</x:v>
      </x:c>
      <x:c r="H2689" s="7" t="str">
        <x:v>FCE-08</x:v>
      </x:c>
      <x:c r="I2689" s="7" t="str">
        <x:v>diverse</x:v>
      </x:c>
      <x:c r="J2689" s="7" t="str">
        <x:v>T03</x:v>
      </x:c>
      <x:c r="K2689" s="10" t="str">
        <x:v>challenged path reports safe while element remains unsafe</x:v>
      </x:c>
      <x:c r="L2689" s="7" t="n">
        <x:v>5</x:v>
      </x:c>
      <x:c r="M2689" s="10" t="str">
        <x:v>false indication rejected; alternate path safe</x:v>
      </x:c>
      <x:c r="N2689" s="7" t="str"/>
      <x:c r="O2689" s="7" t="str"/>
      <x:c r="P2689" s="7" t="str"/>
      <x:c r="Q2689" s="7" t="str"/>
      <x:c r="R2689" s="7" t="str"/>
      <x:c r="S2689" s="7" t="str"/>
      <x:c r="T2689" s="7" t="str">
        <x:f>IF(S2689="","OPEN",IF(OR(N2689="",O2689="",P2689&lt;&gt;"SAFE",NOT(ISNUMBER(Q2689)),Q2689&gt;L2689,AND(E2689="FUNCTIONAL TWIN",R2689="")),"FAIL","PASS"))</x:f>
        <x:v>OPEN</x:v>
      </x:c>
    </x:row>
    <x:row r="2690" ht="40" customHeight="1">
      <x:c r="B2690" s="7" t="str">
        <x:v>RAP-PT-2684</x:v>
      </x:c>
      <x:c r="C2690" s="7" t="str">
        <x:v>REA-T-B2-FCE-08-D</x:v>
      </x:c>
      <x:c r="D2690" s="7" t="str">
        <x:v>REA-T-B2</x:v>
      </x:c>
      <x:c r="E2690" s="7" t="str">
        <x:v>FUNCTIONAL TWIN</x:v>
      </x:c>
      <x:c r="F2690" s="7" t="str">
        <x:v>PTC-B</x:v>
      </x:c>
      <x:c r="G2690" s="7" t="str">
        <x:v>BL-Y</x:v>
      </x:c>
      <x:c r="H2690" s="7" t="str">
        <x:v>FCE-08</x:v>
      </x:c>
      <x:c r="I2690" s="7" t="str">
        <x:v>diverse</x:v>
      </x:c>
      <x:c r="J2690" s="7" t="str">
        <x:v>T04</x:v>
      </x:c>
      <x:c r="K2690" s="10" t="str">
        <x:v>challenged mechanism cannot reach final state</x:v>
      </x:c>
      <x:c r="L2690" s="7" t="n">
        <x:v>5</x:v>
      </x:c>
      <x:c r="M2690" s="10" t="str">
        <x:v>obstruction detected; alternate path safe</x:v>
      </x:c>
      <x:c r="N2690" s="7" t="str"/>
      <x:c r="O2690" s="7" t="str"/>
      <x:c r="P2690" s="7" t="str"/>
      <x:c r="Q2690" s="7" t="str"/>
      <x:c r="R2690" s="7" t="str"/>
      <x:c r="S2690" s="7" t="str"/>
      <x:c r="T2690" s="7" t="str">
        <x:f>IF(S2690="","OPEN",IF(OR(N2690="",O2690="",P2690&lt;&gt;"SAFE",NOT(ISNUMBER(Q2690)),Q2690&gt;L2690,AND(E2690="FUNCTIONAL TWIN",R2690="")),"FAIL","PASS"))</x:f>
        <x:v>OPEN</x:v>
      </x:c>
    </x:row>
    <x:row r="2691" ht="40" customHeight="1">
      <x:c r="B2691" s="7" t="str">
        <x:v>RAP-PT-2685</x:v>
      </x:c>
      <x:c r="C2691" s="7" t="str">
        <x:v>REA-T-B2-FCE-08-M</x:v>
      </x:c>
      <x:c r="D2691" s="7" t="str">
        <x:v>REA-T-B2</x:v>
      </x:c>
      <x:c r="E2691" s="7" t="str">
        <x:v>FUNCTIONAL TWIN</x:v>
      </x:c>
      <x:c r="F2691" s="7" t="str">
        <x:v>PTC-B</x:v>
      </x:c>
      <x:c r="G2691" s="7" t="str">
        <x:v>BL-Y</x:v>
      </x:c>
      <x:c r="H2691" s="7" t="str">
        <x:v>FCE-08</x:v>
      </x:c>
      <x:c r="I2691" s="7" t="str">
        <x:v>manual/passive</x:v>
      </x:c>
      <x:c r="J2691" s="7" t="str">
        <x:v>T01</x:v>
      </x:c>
      <x:c r="K2691" s="10" t="str">
        <x:v>challenged path receives no command</x:v>
      </x:c>
      <x:c r="L2691" s="7" t="n">
        <x:v>5</x:v>
      </x:c>
      <x:c r="M2691" s="10" t="str">
        <x:v>failure detected; alternate path safe</x:v>
      </x:c>
      <x:c r="N2691" s="7" t="str"/>
      <x:c r="O2691" s="7" t="str"/>
      <x:c r="P2691" s="7" t="str"/>
      <x:c r="Q2691" s="7" t="str"/>
      <x:c r="R2691" s="7" t="str"/>
      <x:c r="S2691" s="7" t="str"/>
      <x:c r="T2691" s="7" t="str">
        <x:f>IF(S2691="","OPEN",IF(OR(N2691="",O2691="",P2691&lt;&gt;"SAFE",NOT(ISNUMBER(Q2691)),Q2691&gt;L2691,AND(E2691="FUNCTIONAL TWIN",R2691="")),"FAIL","PASS"))</x:f>
        <x:v>OPEN</x:v>
      </x:c>
    </x:row>
    <x:row r="2692" ht="40" customHeight="1">
      <x:c r="B2692" s="7" t="str">
        <x:v>RAP-PT-2686</x:v>
      </x:c>
      <x:c r="C2692" s="7" t="str">
        <x:v>REA-T-B2-FCE-08-M</x:v>
      </x:c>
      <x:c r="D2692" s="7" t="str">
        <x:v>REA-T-B2</x:v>
      </x:c>
      <x:c r="E2692" s="7" t="str">
        <x:v>FUNCTIONAL TWIN</x:v>
      </x:c>
      <x:c r="F2692" s="7" t="str">
        <x:v>PTC-B</x:v>
      </x:c>
      <x:c r="G2692" s="7" t="str">
        <x:v>BL-Y</x:v>
      </x:c>
      <x:c r="H2692" s="7" t="str">
        <x:v>FCE-08</x:v>
      </x:c>
      <x:c r="I2692" s="7" t="str">
        <x:v>manual/passive</x:v>
      </x:c>
      <x:c r="J2692" s="7" t="str">
        <x:v>T02</x:v>
      </x:c>
      <x:c r="K2692" s="10" t="str">
        <x:v>challenged path has no usable motive energy</x:v>
      </x:c>
      <x:c r="L2692" s="7" t="n">
        <x:v>5</x:v>
      </x:c>
      <x:c r="M2692" s="10" t="str">
        <x:v>failure detected; alternate path safe</x:v>
      </x:c>
      <x:c r="N2692" s="7" t="str"/>
      <x:c r="O2692" s="7" t="str"/>
      <x:c r="P2692" s="7" t="str"/>
      <x:c r="Q2692" s="7" t="str"/>
      <x:c r="R2692" s="7" t="str"/>
      <x:c r="S2692" s="7" t="str"/>
      <x:c r="T2692" s="7" t="str">
        <x:f>IF(S2692="","OPEN",IF(OR(N2692="",O2692="",P2692&lt;&gt;"SAFE",NOT(ISNUMBER(Q2692)),Q2692&gt;L2692,AND(E2692="FUNCTIONAL TWIN",R2692="")),"FAIL","PASS"))</x:f>
        <x:v>OPEN</x:v>
      </x:c>
    </x:row>
    <x:row r="2693" ht="40" customHeight="1">
      <x:c r="B2693" s="7" t="str">
        <x:v>RAP-PT-2687</x:v>
      </x:c>
      <x:c r="C2693" s="7" t="str">
        <x:v>REA-T-B2-FCE-08-M</x:v>
      </x:c>
      <x:c r="D2693" s="7" t="str">
        <x:v>REA-T-B2</x:v>
      </x:c>
      <x:c r="E2693" s="7" t="str">
        <x:v>FUNCTIONAL TWIN</x:v>
      </x:c>
      <x:c r="F2693" s="7" t="str">
        <x:v>PTC-B</x:v>
      </x:c>
      <x:c r="G2693" s="7" t="str">
        <x:v>BL-Y</x:v>
      </x:c>
      <x:c r="H2693" s="7" t="str">
        <x:v>FCE-08</x:v>
      </x:c>
      <x:c r="I2693" s="7" t="str">
        <x:v>manual/passive</x:v>
      </x:c>
      <x:c r="J2693" s="7" t="str">
        <x:v>T03</x:v>
      </x:c>
      <x:c r="K2693" s="10" t="str">
        <x:v>challenged path reports safe while element remains unsafe</x:v>
      </x:c>
      <x:c r="L2693" s="7" t="n">
        <x:v>5</x:v>
      </x:c>
      <x:c r="M2693" s="10" t="str">
        <x:v>false indication rejected; alternate path safe</x:v>
      </x:c>
      <x:c r="N2693" s="7" t="str"/>
      <x:c r="O2693" s="7" t="str"/>
      <x:c r="P2693" s="7" t="str"/>
      <x:c r="Q2693" s="7" t="str"/>
      <x:c r="R2693" s="7" t="str"/>
      <x:c r="S2693" s="7" t="str"/>
      <x:c r="T2693" s="7" t="str">
        <x:f>IF(S2693="","OPEN",IF(OR(N2693="",O2693="",P2693&lt;&gt;"SAFE",NOT(ISNUMBER(Q2693)),Q2693&gt;L2693,AND(E2693="FUNCTIONAL TWIN",R2693="")),"FAIL","PASS"))</x:f>
        <x:v>OPEN</x:v>
      </x:c>
    </x:row>
    <x:row r="2694" ht="40" customHeight="1">
      <x:c r="B2694" s="7" t="str">
        <x:v>RAP-PT-2688</x:v>
      </x:c>
      <x:c r="C2694" s="7" t="str">
        <x:v>REA-T-B2-FCE-08-M</x:v>
      </x:c>
      <x:c r="D2694" s="7" t="str">
        <x:v>REA-T-B2</x:v>
      </x:c>
      <x:c r="E2694" s="7" t="str">
        <x:v>FUNCTIONAL TWIN</x:v>
      </x:c>
      <x:c r="F2694" s="7" t="str">
        <x:v>PTC-B</x:v>
      </x:c>
      <x:c r="G2694" s="7" t="str">
        <x:v>BL-Y</x:v>
      </x:c>
      <x:c r="H2694" s="7" t="str">
        <x:v>FCE-08</x:v>
      </x:c>
      <x:c r="I2694" s="7" t="str">
        <x:v>manual/passive</x:v>
      </x:c>
      <x:c r="J2694" s="7" t="str">
        <x:v>T04</x:v>
      </x:c>
      <x:c r="K2694" s="10" t="str">
        <x:v>challenged mechanism cannot reach final state</x:v>
      </x:c>
      <x:c r="L2694" s="7" t="n">
        <x:v>5</x:v>
      </x:c>
      <x:c r="M2694" s="10" t="str">
        <x:v>obstruction detected; alternate path safe</x:v>
      </x:c>
      <x:c r="N2694" s="7" t="str"/>
      <x:c r="O2694" s="7" t="str"/>
      <x:c r="P2694" s="7" t="str"/>
      <x:c r="Q2694" s="7" t="str"/>
      <x:c r="R2694" s="7" t="str"/>
      <x:c r="S2694" s="7" t="str"/>
      <x:c r="T2694" s="7" t="str">
        <x:f>IF(S2694="","OPEN",IF(OR(N2694="",O2694="",P2694&lt;&gt;"SAFE",NOT(ISNUMBER(Q2694)),Q2694&gt;L2694,AND(E2694="FUNCTIONAL TWIN",R2694="")),"FAIL","PASS"))</x:f>
        <x:v>OPEN</x:v>
      </x:c>
    </x:row>
    <x:row r="2695" ht="40" customHeight="1">
      <x:c r="B2695" s="7" t="str">
        <x:v>RAP-PT-2689</x:v>
      </x:c>
      <x:c r="C2695" s="7" t="str">
        <x:v>REA-T-B2-FCE-09-P</x:v>
      </x:c>
      <x:c r="D2695" s="7" t="str">
        <x:v>REA-T-B2</x:v>
      </x:c>
      <x:c r="E2695" s="7" t="str">
        <x:v>FUNCTIONAL TWIN</x:v>
      </x:c>
      <x:c r="F2695" s="7" t="str">
        <x:v>PTC-B</x:v>
      </x:c>
      <x:c r="G2695" s="7" t="str">
        <x:v>BL-Y</x:v>
      </x:c>
      <x:c r="H2695" s="7" t="str">
        <x:v>FCE-09</x:v>
      </x:c>
      <x:c r="I2695" s="7" t="str">
        <x:v>primary</x:v>
      </x:c>
      <x:c r="J2695" s="7" t="str">
        <x:v>T01</x:v>
      </x:c>
      <x:c r="K2695" s="10" t="str">
        <x:v>challenged path receives no command</x:v>
      </x:c>
      <x:c r="L2695" s="7" t="n">
        <x:v>1</x:v>
      </x:c>
      <x:c r="M2695" s="10" t="str">
        <x:v>failure detected; alternate path safe</x:v>
      </x:c>
      <x:c r="N2695" s="7" t="str"/>
      <x:c r="O2695" s="7" t="str"/>
      <x:c r="P2695" s="7" t="str"/>
      <x:c r="Q2695" s="7" t="str"/>
      <x:c r="R2695" s="7" t="str"/>
      <x:c r="S2695" s="7" t="str"/>
      <x:c r="T2695" s="7" t="str">
        <x:f>IF(S2695="","OPEN",IF(OR(N2695="",O2695="",P2695&lt;&gt;"SAFE",NOT(ISNUMBER(Q2695)),Q2695&gt;L2695,AND(E2695="FUNCTIONAL TWIN",R2695="")),"FAIL","PASS"))</x:f>
        <x:v>OPEN</x:v>
      </x:c>
    </x:row>
    <x:row r="2696" ht="40" customHeight="1">
      <x:c r="B2696" s="7" t="str">
        <x:v>RAP-PT-2690</x:v>
      </x:c>
      <x:c r="C2696" s="7" t="str">
        <x:v>REA-T-B2-FCE-09-P</x:v>
      </x:c>
      <x:c r="D2696" s="7" t="str">
        <x:v>REA-T-B2</x:v>
      </x:c>
      <x:c r="E2696" s="7" t="str">
        <x:v>FUNCTIONAL TWIN</x:v>
      </x:c>
      <x:c r="F2696" s="7" t="str">
        <x:v>PTC-B</x:v>
      </x:c>
      <x:c r="G2696" s="7" t="str">
        <x:v>BL-Y</x:v>
      </x:c>
      <x:c r="H2696" s="7" t="str">
        <x:v>FCE-09</x:v>
      </x:c>
      <x:c r="I2696" s="7" t="str">
        <x:v>primary</x:v>
      </x:c>
      <x:c r="J2696" s="7" t="str">
        <x:v>T02</x:v>
      </x:c>
      <x:c r="K2696" s="10" t="str">
        <x:v>challenged path has no usable motive energy</x:v>
      </x:c>
      <x:c r="L2696" s="7" t="n">
        <x:v>1</x:v>
      </x:c>
      <x:c r="M2696" s="10" t="str">
        <x:v>failure detected; alternate path safe</x:v>
      </x:c>
      <x:c r="N2696" s="7" t="str"/>
      <x:c r="O2696" s="7" t="str"/>
      <x:c r="P2696" s="7" t="str"/>
      <x:c r="Q2696" s="7" t="str"/>
      <x:c r="R2696" s="7" t="str"/>
      <x:c r="S2696" s="7" t="str"/>
      <x:c r="T2696" s="7" t="str">
        <x:f>IF(S2696="","OPEN",IF(OR(N2696="",O2696="",P2696&lt;&gt;"SAFE",NOT(ISNUMBER(Q2696)),Q2696&gt;L2696,AND(E2696="FUNCTIONAL TWIN",R2696="")),"FAIL","PASS"))</x:f>
        <x:v>OPEN</x:v>
      </x:c>
    </x:row>
    <x:row r="2697" ht="40" customHeight="1">
      <x:c r="B2697" s="7" t="str">
        <x:v>RAP-PT-2691</x:v>
      </x:c>
      <x:c r="C2697" s="7" t="str">
        <x:v>REA-T-B2-FCE-09-P</x:v>
      </x:c>
      <x:c r="D2697" s="7" t="str">
        <x:v>REA-T-B2</x:v>
      </x:c>
      <x:c r="E2697" s="7" t="str">
        <x:v>FUNCTIONAL TWIN</x:v>
      </x:c>
      <x:c r="F2697" s="7" t="str">
        <x:v>PTC-B</x:v>
      </x:c>
      <x:c r="G2697" s="7" t="str">
        <x:v>BL-Y</x:v>
      </x:c>
      <x:c r="H2697" s="7" t="str">
        <x:v>FCE-09</x:v>
      </x:c>
      <x:c r="I2697" s="7" t="str">
        <x:v>primary</x:v>
      </x:c>
      <x:c r="J2697" s="7" t="str">
        <x:v>T03</x:v>
      </x:c>
      <x:c r="K2697" s="10" t="str">
        <x:v>challenged path reports safe while element remains unsafe</x:v>
      </x:c>
      <x:c r="L2697" s="7" t="n">
        <x:v>1</x:v>
      </x:c>
      <x:c r="M2697" s="10" t="str">
        <x:v>false indication rejected; alternate path safe</x:v>
      </x:c>
      <x:c r="N2697" s="7" t="str"/>
      <x:c r="O2697" s="7" t="str"/>
      <x:c r="P2697" s="7" t="str"/>
      <x:c r="Q2697" s="7" t="str"/>
      <x:c r="R2697" s="7" t="str"/>
      <x:c r="S2697" s="7" t="str"/>
      <x:c r="T2697" s="7" t="str">
        <x:f>IF(S2697="","OPEN",IF(OR(N2697="",O2697="",P2697&lt;&gt;"SAFE",NOT(ISNUMBER(Q2697)),Q2697&gt;L2697,AND(E2697="FUNCTIONAL TWIN",R2697="")),"FAIL","PASS"))</x:f>
        <x:v>OPEN</x:v>
      </x:c>
    </x:row>
    <x:row r="2698" ht="40" customHeight="1">
      <x:c r="B2698" s="7" t="str">
        <x:v>RAP-PT-2692</x:v>
      </x:c>
      <x:c r="C2698" s="7" t="str">
        <x:v>REA-T-B2-FCE-09-P</x:v>
      </x:c>
      <x:c r="D2698" s="7" t="str">
        <x:v>REA-T-B2</x:v>
      </x:c>
      <x:c r="E2698" s="7" t="str">
        <x:v>FUNCTIONAL TWIN</x:v>
      </x:c>
      <x:c r="F2698" s="7" t="str">
        <x:v>PTC-B</x:v>
      </x:c>
      <x:c r="G2698" s="7" t="str">
        <x:v>BL-Y</x:v>
      </x:c>
      <x:c r="H2698" s="7" t="str">
        <x:v>FCE-09</x:v>
      </x:c>
      <x:c r="I2698" s="7" t="str">
        <x:v>primary</x:v>
      </x:c>
      <x:c r="J2698" s="7" t="str">
        <x:v>T04</x:v>
      </x:c>
      <x:c r="K2698" s="10" t="str">
        <x:v>challenged mechanism cannot reach final state</x:v>
      </x:c>
      <x:c r="L2698" s="7" t="n">
        <x:v>1</x:v>
      </x:c>
      <x:c r="M2698" s="10" t="str">
        <x:v>obstruction detected; alternate path safe</x:v>
      </x:c>
      <x:c r="N2698" s="7" t="str"/>
      <x:c r="O2698" s="7" t="str"/>
      <x:c r="P2698" s="7" t="str"/>
      <x:c r="Q2698" s="7" t="str"/>
      <x:c r="R2698" s="7" t="str"/>
      <x:c r="S2698" s="7" t="str"/>
      <x:c r="T2698" s="7" t="str">
        <x:f>IF(S2698="","OPEN",IF(OR(N2698="",O2698="",P2698&lt;&gt;"SAFE",NOT(ISNUMBER(Q2698)),Q2698&gt;L2698,AND(E2698="FUNCTIONAL TWIN",R2698="")),"FAIL","PASS"))</x:f>
        <x:v>OPEN</x:v>
      </x:c>
    </x:row>
    <x:row r="2699" ht="40" customHeight="1">
      <x:c r="B2699" s="7" t="str">
        <x:v>RAP-PT-2693</x:v>
      </x:c>
      <x:c r="C2699" s="7" t="str">
        <x:v>REA-T-B2-FCE-09-D</x:v>
      </x:c>
      <x:c r="D2699" s="7" t="str">
        <x:v>REA-T-B2</x:v>
      </x:c>
      <x:c r="E2699" s="7" t="str">
        <x:v>FUNCTIONAL TWIN</x:v>
      </x:c>
      <x:c r="F2699" s="7" t="str">
        <x:v>PTC-B</x:v>
      </x:c>
      <x:c r="G2699" s="7" t="str">
        <x:v>BL-Y</x:v>
      </x:c>
      <x:c r="H2699" s="7" t="str">
        <x:v>FCE-09</x:v>
      </x:c>
      <x:c r="I2699" s="7" t="str">
        <x:v>diverse</x:v>
      </x:c>
      <x:c r="J2699" s="7" t="str">
        <x:v>T01</x:v>
      </x:c>
      <x:c r="K2699" s="10" t="str">
        <x:v>challenged path receives no command</x:v>
      </x:c>
      <x:c r="L2699" s="7" t="n">
        <x:v>1</x:v>
      </x:c>
      <x:c r="M2699" s="10" t="str">
        <x:v>failure detected; alternate path safe</x:v>
      </x:c>
      <x:c r="N2699" s="7" t="str"/>
      <x:c r="O2699" s="7" t="str"/>
      <x:c r="P2699" s="7" t="str"/>
      <x:c r="Q2699" s="7" t="str"/>
      <x:c r="R2699" s="7" t="str"/>
      <x:c r="S2699" s="7" t="str"/>
      <x:c r="T2699" s="7" t="str">
        <x:f>IF(S2699="","OPEN",IF(OR(N2699="",O2699="",P2699&lt;&gt;"SAFE",NOT(ISNUMBER(Q2699)),Q2699&gt;L2699,AND(E2699="FUNCTIONAL TWIN",R2699="")),"FAIL","PASS"))</x:f>
        <x:v>OPEN</x:v>
      </x:c>
    </x:row>
    <x:row r="2700" ht="40" customHeight="1">
      <x:c r="B2700" s="7" t="str">
        <x:v>RAP-PT-2694</x:v>
      </x:c>
      <x:c r="C2700" s="7" t="str">
        <x:v>REA-T-B2-FCE-09-D</x:v>
      </x:c>
      <x:c r="D2700" s="7" t="str">
        <x:v>REA-T-B2</x:v>
      </x:c>
      <x:c r="E2700" s="7" t="str">
        <x:v>FUNCTIONAL TWIN</x:v>
      </x:c>
      <x:c r="F2700" s="7" t="str">
        <x:v>PTC-B</x:v>
      </x:c>
      <x:c r="G2700" s="7" t="str">
        <x:v>BL-Y</x:v>
      </x:c>
      <x:c r="H2700" s="7" t="str">
        <x:v>FCE-09</x:v>
      </x:c>
      <x:c r="I2700" s="7" t="str">
        <x:v>diverse</x:v>
      </x:c>
      <x:c r="J2700" s="7" t="str">
        <x:v>T02</x:v>
      </x:c>
      <x:c r="K2700" s="10" t="str">
        <x:v>challenged path has no usable motive energy</x:v>
      </x:c>
      <x:c r="L2700" s="7" t="n">
        <x:v>1</x:v>
      </x:c>
      <x:c r="M2700" s="10" t="str">
        <x:v>failure detected; alternate path safe</x:v>
      </x:c>
      <x:c r="N2700" s="7" t="str"/>
      <x:c r="O2700" s="7" t="str"/>
      <x:c r="P2700" s="7" t="str"/>
      <x:c r="Q2700" s="7" t="str"/>
      <x:c r="R2700" s="7" t="str"/>
      <x:c r="S2700" s="7" t="str"/>
      <x:c r="T2700" s="7" t="str">
        <x:f>IF(S2700="","OPEN",IF(OR(N2700="",O2700="",P2700&lt;&gt;"SAFE",NOT(ISNUMBER(Q2700)),Q2700&gt;L2700,AND(E2700="FUNCTIONAL TWIN",R2700="")),"FAIL","PASS"))</x:f>
        <x:v>OPEN</x:v>
      </x:c>
    </x:row>
    <x:row r="2701" ht="40" customHeight="1">
      <x:c r="B2701" s="7" t="str">
        <x:v>RAP-PT-2695</x:v>
      </x:c>
      <x:c r="C2701" s="7" t="str">
        <x:v>REA-T-B2-FCE-09-D</x:v>
      </x:c>
      <x:c r="D2701" s="7" t="str">
        <x:v>REA-T-B2</x:v>
      </x:c>
      <x:c r="E2701" s="7" t="str">
        <x:v>FUNCTIONAL TWIN</x:v>
      </x:c>
      <x:c r="F2701" s="7" t="str">
        <x:v>PTC-B</x:v>
      </x:c>
      <x:c r="G2701" s="7" t="str">
        <x:v>BL-Y</x:v>
      </x:c>
      <x:c r="H2701" s="7" t="str">
        <x:v>FCE-09</x:v>
      </x:c>
      <x:c r="I2701" s="7" t="str">
        <x:v>diverse</x:v>
      </x:c>
      <x:c r="J2701" s="7" t="str">
        <x:v>T03</x:v>
      </x:c>
      <x:c r="K2701" s="10" t="str">
        <x:v>challenged path reports safe while element remains unsafe</x:v>
      </x:c>
      <x:c r="L2701" s="7" t="n">
        <x:v>1</x:v>
      </x:c>
      <x:c r="M2701" s="10" t="str">
        <x:v>false indication rejected; alternate path safe</x:v>
      </x:c>
      <x:c r="N2701" s="7" t="str"/>
      <x:c r="O2701" s="7" t="str"/>
      <x:c r="P2701" s="7" t="str"/>
      <x:c r="Q2701" s="7" t="str"/>
      <x:c r="R2701" s="7" t="str"/>
      <x:c r="S2701" s="7" t="str"/>
      <x:c r="T2701" s="7" t="str">
        <x:f>IF(S2701="","OPEN",IF(OR(N2701="",O2701="",P2701&lt;&gt;"SAFE",NOT(ISNUMBER(Q2701)),Q2701&gt;L2701,AND(E2701="FUNCTIONAL TWIN",R2701="")),"FAIL","PASS"))</x:f>
        <x:v>OPEN</x:v>
      </x:c>
    </x:row>
    <x:row r="2702" ht="40" customHeight="1">
      <x:c r="B2702" s="7" t="str">
        <x:v>RAP-PT-2696</x:v>
      </x:c>
      <x:c r="C2702" s="7" t="str">
        <x:v>REA-T-B2-FCE-09-D</x:v>
      </x:c>
      <x:c r="D2702" s="7" t="str">
        <x:v>REA-T-B2</x:v>
      </x:c>
      <x:c r="E2702" s="7" t="str">
        <x:v>FUNCTIONAL TWIN</x:v>
      </x:c>
      <x:c r="F2702" s="7" t="str">
        <x:v>PTC-B</x:v>
      </x:c>
      <x:c r="G2702" s="7" t="str">
        <x:v>BL-Y</x:v>
      </x:c>
      <x:c r="H2702" s="7" t="str">
        <x:v>FCE-09</x:v>
      </x:c>
      <x:c r="I2702" s="7" t="str">
        <x:v>diverse</x:v>
      </x:c>
      <x:c r="J2702" s="7" t="str">
        <x:v>T04</x:v>
      </x:c>
      <x:c r="K2702" s="10" t="str">
        <x:v>challenged mechanism cannot reach final state</x:v>
      </x:c>
      <x:c r="L2702" s="7" t="n">
        <x:v>1</x:v>
      </x:c>
      <x:c r="M2702" s="10" t="str">
        <x:v>obstruction detected; alternate path safe</x:v>
      </x:c>
      <x:c r="N2702" s="7" t="str"/>
      <x:c r="O2702" s="7" t="str"/>
      <x:c r="P2702" s="7" t="str"/>
      <x:c r="Q2702" s="7" t="str"/>
      <x:c r="R2702" s="7" t="str"/>
      <x:c r="S2702" s="7" t="str"/>
      <x:c r="T2702" s="7" t="str">
        <x:f>IF(S2702="","OPEN",IF(OR(N2702="",O2702="",P2702&lt;&gt;"SAFE",NOT(ISNUMBER(Q2702)),Q2702&gt;L2702,AND(E2702="FUNCTIONAL TWIN",R2702="")),"FAIL","PASS"))</x:f>
        <x:v>OPEN</x:v>
      </x:c>
    </x:row>
    <x:row r="2703" ht="40" customHeight="1">
      <x:c r="B2703" s="7" t="str">
        <x:v>RAP-PT-2697</x:v>
      </x:c>
      <x:c r="C2703" s="7" t="str">
        <x:v>REA-T-B2-FCE-09-M</x:v>
      </x:c>
      <x:c r="D2703" s="7" t="str">
        <x:v>REA-T-B2</x:v>
      </x:c>
      <x:c r="E2703" s="7" t="str">
        <x:v>FUNCTIONAL TWIN</x:v>
      </x:c>
      <x:c r="F2703" s="7" t="str">
        <x:v>PTC-B</x:v>
      </x:c>
      <x:c r="G2703" s="7" t="str">
        <x:v>BL-Y</x:v>
      </x:c>
      <x:c r="H2703" s="7" t="str">
        <x:v>FCE-09</x:v>
      </x:c>
      <x:c r="I2703" s="7" t="str">
        <x:v>manual/passive</x:v>
      </x:c>
      <x:c r="J2703" s="7" t="str">
        <x:v>T01</x:v>
      </x:c>
      <x:c r="K2703" s="10" t="str">
        <x:v>challenged path receives no command</x:v>
      </x:c>
      <x:c r="L2703" s="7" t="n">
        <x:v>1</x:v>
      </x:c>
      <x:c r="M2703" s="10" t="str">
        <x:v>failure detected; alternate path safe</x:v>
      </x:c>
      <x:c r="N2703" s="7" t="str"/>
      <x:c r="O2703" s="7" t="str"/>
      <x:c r="P2703" s="7" t="str"/>
      <x:c r="Q2703" s="7" t="str"/>
      <x:c r="R2703" s="7" t="str"/>
      <x:c r="S2703" s="7" t="str"/>
      <x:c r="T2703" s="7" t="str">
        <x:f>IF(S2703="","OPEN",IF(OR(N2703="",O2703="",P2703&lt;&gt;"SAFE",NOT(ISNUMBER(Q2703)),Q2703&gt;L2703,AND(E2703="FUNCTIONAL TWIN",R2703="")),"FAIL","PASS"))</x:f>
        <x:v>OPEN</x:v>
      </x:c>
    </x:row>
    <x:row r="2704" ht="40" customHeight="1">
      <x:c r="B2704" s="7" t="str">
        <x:v>RAP-PT-2698</x:v>
      </x:c>
      <x:c r="C2704" s="7" t="str">
        <x:v>REA-T-B2-FCE-09-M</x:v>
      </x:c>
      <x:c r="D2704" s="7" t="str">
        <x:v>REA-T-B2</x:v>
      </x:c>
      <x:c r="E2704" s="7" t="str">
        <x:v>FUNCTIONAL TWIN</x:v>
      </x:c>
      <x:c r="F2704" s="7" t="str">
        <x:v>PTC-B</x:v>
      </x:c>
      <x:c r="G2704" s="7" t="str">
        <x:v>BL-Y</x:v>
      </x:c>
      <x:c r="H2704" s="7" t="str">
        <x:v>FCE-09</x:v>
      </x:c>
      <x:c r="I2704" s="7" t="str">
        <x:v>manual/passive</x:v>
      </x:c>
      <x:c r="J2704" s="7" t="str">
        <x:v>T02</x:v>
      </x:c>
      <x:c r="K2704" s="10" t="str">
        <x:v>challenged path has no usable motive energy</x:v>
      </x:c>
      <x:c r="L2704" s="7" t="n">
        <x:v>1</x:v>
      </x:c>
      <x:c r="M2704" s="10" t="str">
        <x:v>failure detected; alternate path safe</x:v>
      </x:c>
      <x:c r="N2704" s="7" t="str"/>
      <x:c r="O2704" s="7" t="str"/>
      <x:c r="P2704" s="7" t="str"/>
      <x:c r="Q2704" s="7" t="str"/>
      <x:c r="R2704" s="7" t="str"/>
      <x:c r="S2704" s="7" t="str"/>
      <x:c r="T2704" s="7" t="str">
        <x:f>IF(S2704="","OPEN",IF(OR(N2704="",O2704="",P2704&lt;&gt;"SAFE",NOT(ISNUMBER(Q2704)),Q2704&gt;L2704,AND(E2704="FUNCTIONAL TWIN",R2704="")),"FAIL","PASS"))</x:f>
        <x:v>OPEN</x:v>
      </x:c>
    </x:row>
    <x:row r="2705" ht="40" customHeight="1">
      <x:c r="B2705" s="7" t="str">
        <x:v>RAP-PT-2699</x:v>
      </x:c>
      <x:c r="C2705" s="7" t="str">
        <x:v>REA-T-B2-FCE-09-M</x:v>
      </x:c>
      <x:c r="D2705" s="7" t="str">
        <x:v>REA-T-B2</x:v>
      </x:c>
      <x:c r="E2705" s="7" t="str">
        <x:v>FUNCTIONAL TWIN</x:v>
      </x:c>
      <x:c r="F2705" s="7" t="str">
        <x:v>PTC-B</x:v>
      </x:c>
      <x:c r="G2705" s="7" t="str">
        <x:v>BL-Y</x:v>
      </x:c>
      <x:c r="H2705" s="7" t="str">
        <x:v>FCE-09</x:v>
      </x:c>
      <x:c r="I2705" s="7" t="str">
        <x:v>manual/passive</x:v>
      </x:c>
      <x:c r="J2705" s="7" t="str">
        <x:v>T03</x:v>
      </x:c>
      <x:c r="K2705" s="10" t="str">
        <x:v>challenged path reports safe while element remains unsafe</x:v>
      </x:c>
      <x:c r="L2705" s="7" t="n">
        <x:v>1</x:v>
      </x:c>
      <x:c r="M2705" s="10" t="str">
        <x:v>false indication rejected; alternate path safe</x:v>
      </x:c>
      <x:c r="N2705" s="7" t="str"/>
      <x:c r="O2705" s="7" t="str"/>
      <x:c r="P2705" s="7" t="str"/>
      <x:c r="Q2705" s="7" t="str"/>
      <x:c r="R2705" s="7" t="str"/>
      <x:c r="S2705" s="7" t="str"/>
      <x:c r="T2705" s="7" t="str">
        <x:f>IF(S2705="","OPEN",IF(OR(N2705="",O2705="",P2705&lt;&gt;"SAFE",NOT(ISNUMBER(Q2705)),Q2705&gt;L2705,AND(E2705="FUNCTIONAL TWIN",R2705="")),"FAIL","PASS"))</x:f>
        <x:v>OPEN</x:v>
      </x:c>
    </x:row>
    <x:row r="2706" ht="40" customHeight="1">
      <x:c r="B2706" s="7" t="str">
        <x:v>RAP-PT-2700</x:v>
      </x:c>
      <x:c r="C2706" s="7" t="str">
        <x:v>REA-T-B2-FCE-09-M</x:v>
      </x:c>
      <x:c r="D2706" s="7" t="str">
        <x:v>REA-T-B2</x:v>
      </x:c>
      <x:c r="E2706" s="7" t="str">
        <x:v>FUNCTIONAL TWIN</x:v>
      </x:c>
      <x:c r="F2706" s="7" t="str">
        <x:v>PTC-B</x:v>
      </x:c>
      <x:c r="G2706" s="7" t="str">
        <x:v>BL-Y</x:v>
      </x:c>
      <x:c r="H2706" s="7" t="str">
        <x:v>FCE-09</x:v>
      </x:c>
      <x:c r="I2706" s="7" t="str">
        <x:v>manual/passive</x:v>
      </x:c>
      <x:c r="J2706" s="7" t="str">
        <x:v>T04</x:v>
      </x:c>
      <x:c r="K2706" s="10" t="str">
        <x:v>challenged mechanism cannot reach final state</x:v>
      </x:c>
      <x:c r="L2706" s="7" t="n">
        <x:v>1</x:v>
      </x:c>
      <x:c r="M2706" s="10" t="str">
        <x:v>obstruction detected; alternate path safe</x:v>
      </x:c>
      <x:c r="N2706" s="7" t="str"/>
      <x:c r="O2706" s="7" t="str"/>
      <x:c r="P2706" s="7" t="str"/>
      <x:c r="Q2706" s="7" t="str"/>
      <x:c r="R2706" s="7" t="str"/>
      <x:c r="S2706" s="7" t="str"/>
      <x:c r="T2706" s="7" t="str">
        <x:f>IF(S2706="","OPEN",IF(OR(N2706="",O2706="",P2706&lt;&gt;"SAFE",NOT(ISNUMBER(Q2706)),Q2706&gt;L2706,AND(E2706="FUNCTIONAL TWIN",R2706="")),"FAIL","PASS"))</x:f>
        <x:v>OPEN</x:v>
      </x:c>
    </x:row>
    <x:row r="2707" ht="40" customHeight="1">
      <x:c r="B2707" s="7" t="str">
        <x:v>RAP-PT-2701</x:v>
      </x:c>
      <x:c r="C2707" s="7" t="str">
        <x:v>REA-T-B2-FCE-10-P</x:v>
      </x:c>
      <x:c r="D2707" s="7" t="str">
        <x:v>REA-T-B2</x:v>
      </x:c>
      <x:c r="E2707" s="7" t="str">
        <x:v>FUNCTIONAL TWIN</x:v>
      </x:c>
      <x:c r="F2707" s="7" t="str">
        <x:v>PTC-B</x:v>
      </x:c>
      <x:c r="G2707" s="7" t="str">
        <x:v>BL-Y</x:v>
      </x:c>
      <x:c r="H2707" s="7" t="str">
        <x:v>FCE-10</x:v>
      </x:c>
      <x:c r="I2707" s="7" t="str">
        <x:v>primary</x:v>
      </x:c>
      <x:c r="J2707" s="7" t="str">
        <x:v>T01</x:v>
      </x:c>
      <x:c r="K2707" s="10" t="str">
        <x:v>challenged path receives no command</x:v>
      </x:c>
      <x:c r="L2707" s="7" t="n">
        <x:v>30</x:v>
      </x:c>
      <x:c r="M2707" s="10" t="str">
        <x:v>failure detected; alternate path safe</x:v>
      </x:c>
      <x:c r="N2707" s="7" t="str"/>
      <x:c r="O2707" s="7" t="str"/>
      <x:c r="P2707" s="7" t="str"/>
      <x:c r="Q2707" s="7" t="str"/>
      <x:c r="R2707" s="7" t="str"/>
      <x:c r="S2707" s="7" t="str"/>
      <x:c r="T2707" s="7" t="str">
        <x:f>IF(S2707="","OPEN",IF(OR(N2707="",O2707="",P2707&lt;&gt;"SAFE",NOT(ISNUMBER(Q2707)),Q2707&gt;L2707,AND(E2707="FUNCTIONAL TWIN",R2707="")),"FAIL","PASS"))</x:f>
        <x:v>OPEN</x:v>
      </x:c>
    </x:row>
    <x:row r="2708" ht="40" customHeight="1">
      <x:c r="B2708" s="7" t="str">
        <x:v>RAP-PT-2702</x:v>
      </x:c>
      <x:c r="C2708" s="7" t="str">
        <x:v>REA-T-B2-FCE-10-P</x:v>
      </x:c>
      <x:c r="D2708" s="7" t="str">
        <x:v>REA-T-B2</x:v>
      </x:c>
      <x:c r="E2708" s="7" t="str">
        <x:v>FUNCTIONAL TWIN</x:v>
      </x:c>
      <x:c r="F2708" s="7" t="str">
        <x:v>PTC-B</x:v>
      </x:c>
      <x:c r="G2708" s="7" t="str">
        <x:v>BL-Y</x:v>
      </x:c>
      <x:c r="H2708" s="7" t="str">
        <x:v>FCE-10</x:v>
      </x:c>
      <x:c r="I2708" s="7" t="str">
        <x:v>primary</x:v>
      </x:c>
      <x:c r="J2708" s="7" t="str">
        <x:v>T02</x:v>
      </x:c>
      <x:c r="K2708" s="10" t="str">
        <x:v>challenged path has no usable motive energy</x:v>
      </x:c>
      <x:c r="L2708" s="7" t="n">
        <x:v>30</x:v>
      </x:c>
      <x:c r="M2708" s="10" t="str">
        <x:v>failure detected; alternate path safe</x:v>
      </x:c>
      <x:c r="N2708" s="7" t="str"/>
      <x:c r="O2708" s="7" t="str"/>
      <x:c r="P2708" s="7" t="str"/>
      <x:c r="Q2708" s="7" t="str"/>
      <x:c r="R2708" s="7" t="str"/>
      <x:c r="S2708" s="7" t="str"/>
      <x:c r="T2708" s="7" t="str">
        <x:f>IF(S2708="","OPEN",IF(OR(N2708="",O2708="",P2708&lt;&gt;"SAFE",NOT(ISNUMBER(Q2708)),Q2708&gt;L2708,AND(E2708="FUNCTIONAL TWIN",R2708="")),"FAIL","PASS"))</x:f>
        <x:v>OPEN</x:v>
      </x:c>
    </x:row>
    <x:row r="2709" ht="40" customHeight="1">
      <x:c r="B2709" s="7" t="str">
        <x:v>RAP-PT-2703</x:v>
      </x:c>
      <x:c r="C2709" s="7" t="str">
        <x:v>REA-T-B2-FCE-10-P</x:v>
      </x:c>
      <x:c r="D2709" s="7" t="str">
        <x:v>REA-T-B2</x:v>
      </x:c>
      <x:c r="E2709" s="7" t="str">
        <x:v>FUNCTIONAL TWIN</x:v>
      </x:c>
      <x:c r="F2709" s="7" t="str">
        <x:v>PTC-B</x:v>
      </x:c>
      <x:c r="G2709" s="7" t="str">
        <x:v>BL-Y</x:v>
      </x:c>
      <x:c r="H2709" s="7" t="str">
        <x:v>FCE-10</x:v>
      </x:c>
      <x:c r="I2709" s="7" t="str">
        <x:v>primary</x:v>
      </x:c>
      <x:c r="J2709" s="7" t="str">
        <x:v>T03</x:v>
      </x:c>
      <x:c r="K2709" s="10" t="str">
        <x:v>challenged path reports safe while element remains unsafe</x:v>
      </x:c>
      <x:c r="L2709" s="7" t="n">
        <x:v>30</x:v>
      </x:c>
      <x:c r="M2709" s="10" t="str">
        <x:v>false indication rejected; alternate path safe</x:v>
      </x:c>
      <x:c r="N2709" s="7" t="str"/>
      <x:c r="O2709" s="7" t="str"/>
      <x:c r="P2709" s="7" t="str"/>
      <x:c r="Q2709" s="7" t="str"/>
      <x:c r="R2709" s="7" t="str"/>
      <x:c r="S2709" s="7" t="str"/>
      <x:c r="T2709" s="7" t="str">
        <x:f>IF(S2709="","OPEN",IF(OR(N2709="",O2709="",P2709&lt;&gt;"SAFE",NOT(ISNUMBER(Q2709)),Q2709&gt;L2709,AND(E2709="FUNCTIONAL TWIN",R2709="")),"FAIL","PASS"))</x:f>
        <x:v>OPEN</x:v>
      </x:c>
    </x:row>
    <x:row r="2710" ht="40" customHeight="1">
      <x:c r="B2710" s="7" t="str">
        <x:v>RAP-PT-2704</x:v>
      </x:c>
      <x:c r="C2710" s="7" t="str">
        <x:v>REA-T-B2-FCE-10-P</x:v>
      </x:c>
      <x:c r="D2710" s="7" t="str">
        <x:v>REA-T-B2</x:v>
      </x:c>
      <x:c r="E2710" s="7" t="str">
        <x:v>FUNCTIONAL TWIN</x:v>
      </x:c>
      <x:c r="F2710" s="7" t="str">
        <x:v>PTC-B</x:v>
      </x:c>
      <x:c r="G2710" s="7" t="str">
        <x:v>BL-Y</x:v>
      </x:c>
      <x:c r="H2710" s="7" t="str">
        <x:v>FCE-10</x:v>
      </x:c>
      <x:c r="I2710" s="7" t="str">
        <x:v>primary</x:v>
      </x:c>
      <x:c r="J2710" s="7" t="str">
        <x:v>T04</x:v>
      </x:c>
      <x:c r="K2710" s="10" t="str">
        <x:v>challenged mechanism cannot reach final state</x:v>
      </x:c>
      <x:c r="L2710" s="7" t="n">
        <x:v>30</x:v>
      </x:c>
      <x:c r="M2710" s="10" t="str">
        <x:v>obstruction detected; alternate path safe</x:v>
      </x:c>
      <x:c r="N2710" s="7" t="str"/>
      <x:c r="O2710" s="7" t="str"/>
      <x:c r="P2710" s="7" t="str"/>
      <x:c r="Q2710" s="7" t="str"/>
      <x:c r="R2710" s="7" t="str"/>
      <x:c r="S2710" s="7" t="str"/>
      <x:c r="T2710" s="7" t="str">
        <x:f>IF(S2710="","OPEN",IF(OR(N2710="",O2710="",P2710&lt;&gt;"SAFE",NOT(ISNUMBER(Q2710)),Q2710&gt;L2710,AND(E2710="FUNCTIONAL TWIN",R2710="")),"FAIL","PASS"))</x:f>
        <x:v>OPEN</x:v>
      </x:c>
    </x:row>
    <x:row r="2711" ht="40" customHeight="1">
      <x:c r="B2711" s="7" t="str">
        <x:v>RAP-PT-2705</x:v>
      </x:c>
      <x:c r="C2711" s="7" t="str">
        <x:v>REA-T-B2-FCE-10-D</x:v>
      </x:c>
      <x:c r="D2711" s="7" t="str">
        <x:v>REA-T-B2</x:v>
      </x:c>
      <x:c r="E2711" s="7" t="str">
        <x:v>FUNCTIONAL TWIN</x:v>
      </x:c>
      <x:c r="F2711" s="7" t="str">
        <x:v>PTC-B</x:v>
      </x:c>
      <x:c r="G2711" s="7" t="str">
        <x:v>BL-Y</x:v>
      </x:c>
      <x:c r="H2711" s="7" t="str">
        <x:v>FCE-10</x:v>
      </x:c>
      <x:c r="I2711" s="7" t="str">
        <x:v>diverse</x:v>
      </x:c>
      <x:c r="J2711" s="7" t="str">
        <x:v>T01</x:v>
      </x:c>
      <x:c r="K2711" s="10" t="str">
        <x:v>challenged path receives no command</x:v>
      </x:c>
      <x:c r="L2711" s="7" t="n">
        <x:v>30</x:v>
      </x:c>
      <x:c r="M2711" s="10" t="str">
        <x:v>failure detected; alternate path safe</x:v>
      </x:c>
      <x:c r="N2711" s="7" t="str"/>
      <x:c r="O2711" s="7" t="str"/>
      <x:c r="P2711" s="7" t="str"/>
      <x:c r="Q2711" s="7" t="str"/>
      <x:c r="R2711" s="7" t="str"/>
      <x:c r="S2711" s="7" t="str"/>
      <x:c r="T2711" s="7" t="str">
        <x:f>IF(S2711="","OPEN",IF(OR(N2711="",O2711="",P2711&lt;&gt;"SAFE",NOT(ISNUMBER(Q2711)),Q2711&gt;L2711,AND(E2711="FUNCTIONAL TWIN",R2711="")),"FAIL","PASS"))</x:f>
        <x:v>OPEN</x:v>
      </x:c>
    </x:row>
    <x:row r="2712" ht="40" customHeight="1">
      <x:c r="B2712" s="7" t="str">
        <x:v>RAP-PT-2706</x:v>
      </x:c>
      <x:c r="C2712" s="7" t="str">
        <x:v>REA-T-B2-FCE-10-D</x:v>
      </x:c>
      <x:c r="D2712" s="7" t="str">
        <x:v>REA-T-B2</x:v>
      </x:c>
      <x:c r="E2712" s="7" t="str">
        <x:v>FUNCTIONAL TWIN</x:v>
      </x:c>
      <x:c r="F2712" s="7" t="str">
        <x:v>PTC-B</x:v>
      </x:c>
      <x:c r="G2712" s="7" t="str">
        <x:v>BL-Y</x:v>
      </x:c>
      <x:c r="H2712" s="7" t="str">
        <x:v>FCE-10</x:v>
      </x:c>
      <x:c r="I2712" s="7" t="str">
        <x:v>diverse</x:v>
      </x:c>
      <x:c r="J2712" s="7" t="str">
        <x:v>T02</x:v>
      </x:c>
      <x:c r="K2712" s="10" t="str">
        <x:v>challenged path has no usable motive energy</x:v>
      </x:c>
      <x:c r="L2712" s="7" t="n">
        <x:v>30</x:v>
      </x:c>
      <x:c r="M2712" s="10" t="str">
        <x:v>failure detected; alternate path safe</x:v>
      </x:c>
      <x:c r="N2712" s="7" t="str"/>
      <x:c r="O2712" s="7" t="str"/>
      <x:c r="P2712" s="7" t="str"/>
      <x:c r="Q2712" s="7" t="str"/>
      <x:c r="R2712" s="7" t="str"/>
      <x:c r="S2712" s="7" t="str"/>
      <x:c r="T2712" s="7" t="str">
        <x:f>IF(S2712="","OPEN",IF(OR(N2712="",O2712="",P2712&lt;&gt;"SAFE",NOT(ISNUMBER(Q2712)),Q2712&gt;L2712,AND(E2712="FUNCTIONAL TWIN",R2712="")),"FAIL","PASS"))</x:f>
        <x:v>OPEN</x:v>
      </x:c>
    </x:row>
    <x:row r="2713" ht="40" customHeight="1">
      <x:c r="B2713" s="7" t="str">
        <x:v>RAP-PT-2707</x:v>
      </x:c>
      <x:c r="C2713" s="7" t="str">
        <x:v>REA-T-B2-FCE-10-D</x:v>
      </x:c>
      <x:c r="D2713" s="7" t="str">
        <x:v>REA-T-B2</x:v>
      </x:c>
      <x:c r="E2713" s="7" t="str">
        <x:v>FUNCTIONAL TWIN</x:v>
      </x:c>
      <x:c r="F2713" s="7" t="str">
        <x:v>PTC-B</x:v>
      </x:c>
      <x:c r="G2713" s="7" t="str">
        <x:v>BL-Y</x:v>
      </x:c>
      <x:c r="H2713" s="7" t="str">
        <x:v>FCE-10</x:v>
      </x:c>
      <x:c r="I2713" s="7" t="str">
        <x:v>diverse</x:v>
      </x:c>
      <x:c r="J2713" s="7" t="str">
        <x:v>T03</x:v>
      </x:c>
      <x:c r="K2713" s="10" t="str">
        <x:v>challenged path reports safe while element remains unsafe</x:v>
      </x:c>
      <x:c r="L2713" s="7" t="n">
        <x:v>30</x:v>
      </x:c>
      <x:c r="M2713" s="10" t="str">
        <x:v>false indication rejected; alternate path safe</x:v>
      </x:c>
      <x:c r="N2713" s="7" t="str"/>
      <x:c r="O2713" s="7" t="str"/>
      <x:c r="P2713" s="7" t="str"/>
      <x:c r="Q2713" s="7" t="str"/>
      <x:c r="R2713" s="7" t="str"/>
      <x:c r="S2713" s="7" t="str"/>
      <x:c r="T2713" s="7" t="str">
        <x:f>IF(S2713="","OPEN",IF(OR(N2713="",O2713="",P2713&lt;&gt;"SAFE",NOT(ISNUMBER(Q2713)),Q2713&gt;L2713,AND(E2713="FUNCTIONAL TWIN",R2713="")),"FAIL","PASS"))</x:f>
        <x:v>OPEN</x:v>
      </x:c>
    </x:row>
    <x:row r="2714" ht="40" customHeight="1">
      <x:c r="B2714" s="7" t="str">
        <x:v>RAP-PT-2708</x:v>
      </x:c>
      <x:c r="C2714" s="7" t="str">
        <x:v>REA-T-B2-FCE-10-D</x:v>
      </x:c>
      <x:c r="D2714" s="7" t="str">
        <x:v>REA-T-B2</x:v>
      </x:c>
      <x:c r="E2714" s="7" t="str">
        <x:v>FUNCTIONAL TWIN</x:v>
      </x:c>
      <x:c r="F2714" s="7" t="str">
        <x:v>PTC-B</x:v>
      </x:c>
      <x:c r="G2714" s="7" t="str">
        <x:v>BL-Y</x:v>
      </x:c>
      <x:c r="H2714" s="7" t="str">
        <x:v>FCE-10</x:v>
      </x:c>
      <x:c r="I2714" s="7" t="str">
        <x:v>diverse</x:v>
      </x:c>
      <x:c r="J2714" s="7" t="str">
        <x:v>T04</x:v>
      </x:c>
      <x:c r="K2714" s="10" t="str">
        <x:v>challenged mechanism cannot reach final state</x:v>
      </x:c>
      <x:c r="L2714" s="7" t="n">
        <x:v>30</x:v>
      </x:c>
      <x:c r="M2714" s="10" t="str">
        <x:v>obstruction detected; alternate path safe</x:v>
      </x:c>
      <x:c r="N2714" s="7" t="str"/>
      <x:c r="O2714" s="7" t="str"/>
      <x:c r="P2714" s="7" t="str"/>
      <x:c r="Q2714" s="7" t="str"/>
      <x:c r="R2714" s="7" t="str"/>
      <x:c r="S2714" s="7" t="str"/>
      <x:c r="T2714" s="7" t="str">
        <x:f>IF(S2714="","OPEN",IF(OR(N2714="",O2714="",P2714&lt;&gt;"SAFE",NOT(ISNUMBER(Q2714)),Q2714&gt;L2714,AND(E2714="FUNCTIONAL TWIN",R2714="")),"FAIL","PASS"))</x:f>
        <x:v>OPEN</x:v>
      </x:c>
    </x:row>
    <x:row r="2715" ht="40" customHeight="1">
      <x:c r="B2715" s="7" t="str">
        <x:v>RAP-PT-2709</x:v>
      </x:c>
      <x:c r="C2715" s="7" t="str">
        <x:v>REA-T-B2-FCE-10-M</x:v>
      </x:c>
      <x:c r="D2715" s="7" t="str">
        <x:v>REA-T-B2</x:v>
      </x:c>
      <x:c r="E2715" s="7" t="str">
        <x:v>FUNCTIONAL TWIN</x:v>
      </x:c>
      <x:c r="F2715" s="7" t="str">
        <x:v>PTC-B</x:v>
      </x:c>
      <x:c r="G2715" s="7" t="str">
        <x:v>BL-Y</x:v>
      </x:c>
      <x:c r="H2715" s="7" t="str">
        <x:v>FCE-10</x:v>
      </x:c>
      <x:c r="I2715" s="7" t="str">
        <x:v>manual/passive</x:v>
      </x:c>
      <x:c r="J2715" s="7" t="str">
        <x:v>T01</x:v>
      </x:c>
      <x:c r="K2715" s="10" t="str">
        <x:v>challenged path receives no command</x:v>
      </x:c>
      <x:c r="L2715" s="7" t="n">
        <x:v>30</x:v>
      </x:c>
      <x:c r="M2715" s="10" t="str">
        <x:v>failure detected; alternate path safe</x:v>
      </x:c>
      <x:c r="N2715" s="7" t="str"/>
      <x:c r="O2715" s="7" t="str"/>
      <x:c r="P2715" s="7" t="str"/>
      <x:c r="Q2715" s="7" t="str"/>
      <x:c r="R2715" s="7" t="str"/>
      <x:c r="S2715" s="7" t="str"/>
      <x:c r="T2715" s="7" t="str">
        <x:f>IF(S2715="","OPEN",IF(OR(N2715="",O2715="",P2715&lt;&gt;"SAFE",NOT(ISNUMBER(Q2715)),Q2715&gt;L2715,AND(E2715="FUNCTIONAL TWIN",R2715="")),"FAIL","PASS"))</x:f>
        <x:v>OPEN</x:v>
      </x:c>
    </x:row>
    <x:row r="2716" ht="40" customHeight="1">
      <x:c r="B2716" s="7" t="str">
        <x:v>RAP-PT-2710</x:v>
      </x:c>
      <x:c r="C2716" s="7" t="str">
        <x:v>REA-T-B2-FCE-10-M</x:v>
      </x:c>
      <x:c r="D2716" s="7" t="str">
        <x:v>REA-T-B2</x:v>
      </x:c>
      <x:c r="E2716" s="7" t="str">
        <x:v>FUNCTIONAL TWIN</x:v>
      </x:c>
      <x:c r="F2716" s="7" t="str">
        <x:v>PTC-B</x:v>
      </x:c>
      <x:c r="G2716" s="7" t="str">
        <x:v>BL-Y</x:v>
      </x:c>
      <x:c r="H2716" s="7" t="str">
        <x:v>FCE-10</x:v>
      </x:c>
      <x:c r="I2716" s="7" t="str">
        <x:v>manual/passive</x:v>
      </x:c>
      <x:c r="J2716" s="7" t="str">
        <x:v>T02</x:v>
      </x:c>
      <x:c r="K2716" s="10" t="str">
        <x:v>challenged path has no usable motive energy</x:v>
      </x:c>
      <x:c r="L2716" s="7" t="n">
        <x:v>30</x:v>
      </x:c>
      <x:c r="M2716" s="10" t="str">
        <x:v>failure detected; alternate path safe</x:v>
      </x:c>
      <x:c r="N2716" s="7" t="str"/>
      <x:c r="O2716" s="7" t="str"/>
      <x:c r="P2716" s="7" t="str"/>
      <x:c r="Q2716" s="7" t="str"/>
      <x:c r="R2716" s="7" t="str"/>
      <x:c r="S2716" s="7" t="str"/>
      <x:c r="T2716" s="7" t="str">
        <x:f>IF(S2716="","OPEN",IF(OR(N2716="",O2716="",P2716&lt;&gt;"SAFE",NOT(ISNUMBER(Q2716)),Q2716&gt;L2716,AND(E2716="FUNCTIONAL TWIN",R2716="")),"FAIL","PASS"))</x:f>
        <x:v>OPEN</x:v>
      </x:c>
    </x:row>
    <x:row r="2717" ht="40" customHeight="1">
      <x:c r="B2717" s="7" t="str">
        <x:v>RAP-PT-2711</x:v>
      </x:c>
      <x:c r="C2717" s="7" t="str">
        <x:v>REA-T-B2-FCE-10-M</x:v>
      </x:c>
      <x:c r="D2717" s="7" t="str">
        <x:v>REA-T-B2</x:v>
      </x:c>
      <x:c r="E2717" s="7" t="str">
        <x:v>FUNCTIONAL TWIN</x:v>
      </x:c>
      <x:c r="F2717" s="7" t="str">
        <x:v>PTC-B</x:v>
      </x:c>
      <x:c r="G2717" s="7" t="str">
        <x:v>BL-Y</x:v>
      </x:c>
      <x:c r="H2717" s="7" t="str">
        <x:v>FCE-10</x:v>
      </x:c>
      <x:c r="I2717" s="7" t="str">
        <x:v>manual/passive</x:v>
      </x:c>
      <x:c r="J2717" s="7" t="str">
        <x:v>T03</x:v>
      </x:c>
      <x:c r="K2717" s="10" t="str">
        <x:v>challenged path reports safe while element remains unsafe</x:v>
      </x:c>
      <x:c r="L2717" s="7" t="n">
        <x:v>30</x:v>
      </x:c>
      <x:c r="M2717" s="10" t="str">
        <x:v>false indication rejected; alternate path safe</x:v>
      </x:c>
      <x:c r="N2717" s="7" t="str"/>
      <x:c r="O2717" s="7" t="str"/>
      <x:c r="P2717" s="7" t="str"/>
      <x:c r="Q2717" s="7" t="str"/>
      <x:c r="R2717" s="7" t="str"/>
      <x:c r="S2717" s="7" t="str"/>
      <x:c r="T2717" s="7" t="str">
        <x:f>IF(S2717="","OPEN",IF(OR(N2717="",O2717="",P2717&lt;&gt;"SAFE",NOT(ISNUMBER(Q2717)),Q2717&gt;L2717,AND(E2717="FUNCTIONAL TWIN",R2717="")),"FAIL","PASS"))</x:f>
        <x:v>OPEN</x:v>
      </x:c>
    </x:row>
    <x:row r="2718" ht="40" customHeight="1">
      <x:c r="B2718" s="7" t="str">
        <x:v>RAP-PT-2712</x:v>
      </x:c>
      <x:c r="C2718" s="7" t="str">
        <x:v>REA-T-B2-FCE-10-M</x:v>
      </x:c>
      <x:c r="D2718" s="7" t="str">
        <x:v>REA-T-B2</x:v>
      </x:c>
      <x:c r="E2718" s="7" t="str">
        <x:v>FUNCTIONAL TWIN</x:v>
      </x:c>
      <x:c r="F2718" s="7" t="str">
        <x:v>PTC-B</x:v>
      </x:c>
      <x:c r="G2718" s="7" t="str">
        <x:v>BL-Y</x:v>
      </x:c>
      <x:c r="H2718" s="7" t="str">
        <x:v>FCE-10</x:v>
      </x:c>
      <x:c r="I2718" s="7" t="str">
        <x:v>manual/passive</x:v>
      </x:c>
      <x:c r="J2718" s="7" t="str">
        <x:v>T04</x:v>
      </x:c>
      <x:c r="K2718" s="10" t="str">
        <x:v>challenged mechanism cannot reach final state</x:v>
      </x:c>
      <x:c r="L2718" s="7" t="n">
        <x:v>30</x:v>
      </x:c>
      <x:c r="M2718" s="10" t="str">
        <x:v>obstruction detected; alternate path safe</x:v>
      </x:c>
      <x:c r="N2718" s="7" t="str"/>
      <x:c r="O2718" s="7" t="str"/>
      <x:c r="P2718" s="7" t="str"/>
      <x:c r="Q2718" s="7" t="str"/>
      <x:c r="R2718" s="7" t="str"/>
      <x:c r="S2718" s="7" t="str"/>
      <x:c r="T2718" s="7" t="str">
        <x:f>IF(S2718="","OPEN",IF(OR(N2718="",O2718="",P2718&lt;&gt;"SAFE",NOT(ISNUMBER(Q2718)),Q2718&gt;L2718,AND(E2718="FUNCTIONAL TWIN",R2718="")),"FAIL","PASS"))</x:f>
        <x:v>OPEN</x:v>
      </x:c>
    </x:row>
    <x:row r="2719" ht="40" customHeight="1">
      <x:c r="B2719" s="7" t="str">
        <x:v>RAP-PT-2713</x:v>
      </x:c>
      <x:c r="C2719" s="7" t="str">
        <x:v>REA-T-B2-FCE-11-P</x:v>
      </x:c>
      <x:c r="D2719" s="7" t="str">
        <x:v>REA-T-B2</x:v>
      </x:c>
      <x:c r="E2719" s="7" t="str">
        <x:v>FUNCTIONAL TWIN</x:v>
      </x:c>
      <x:c r="F2719" s="7" t="str">
        <x:v>PTC-B</x:v>
      </x:c>
      <x:c r="G2719" s="7" t="str">
        <x:v>BL-Y</x:v>
      </x:c>
      <x:c r="H2719" s="7" t="str">
        <x:v>FCE-11</x:v>
      </x:c>
      <x:c r="I2719" s="7" t="str">
        <x:v>primary</x:v>
      </x:c>
      <x:c r="J2719" s="7" t="str">
        <x:v>T01</x:v>
      </x:c>
      <x:c r="K2719" s="10" t="str">
        <x:v>challenged path receives no command</x:v>
      </x:c>
      <x:c r="L2719" s="7" t="n">
        <x:v>10</x:v>
      </x:c>
      <x:c r="M2719" s="10" t="str">
        <x:v>failure detected; alternate path safe</x:v>
      </x:c>
      <x:c r="N2719" s="7" t="str"/>
      <x:c r="O2719" s="7" t="str"/>
      <x:c r="P2719" s="7" t="str"/>
      <x:c r="Q2719" s="7" t="str"/>
      <x:c r="R2719" s="7" t="str"/>
      <x:c r="S2719" s="7" t="str"/>
      <x:c r="T2719" s="7" t="str">
        <x:f>IF(S2719="","OPEN",IF(OR(N2719="",O2719="",P2719&lt;&gt;"SAFE",NOT(ISNUMBER(Q2719)),Q2719&gt;L2719,AND(E2719="FUNCTIONAL TWIN",R2719="")),"FAIL","PASS"))</x:f>
        <x:v>OPEN</x:v>
      </x:c>
    </x:row>
    <x:row r="2720" ht="40" customHeight="1">
      <x:c r="B2720" s="7" t="str">
        <x:v>RAP-PT-2714</x:v>
      </x:c>
      <x:c r="C2720" s="7" t="str">
        <x:v>REA-T-B2-FCE-11-P</x:v>
      </x:c>
      <x:c r="D2720" s="7" t="str">
        <x:v>REA-T-B2</x:v>
      </x:c>
      <x:c r="E2720" s="7" t="str">
        <x:v>FUNCTIONAL TWIN</x:v>
      </x:c>
      <x:c r="F2720" s="7" t="str">
        <x:v>PTC-B</x:v>
      </x:c>
      <x:c r="G2720" s="7" t="str">
        <x:v>BL-Y</x:v>
      </x:c>
      <x:c r="H2720" s="7" t="str">
        <x:v>FCE-11</x:v>
      </x:c>
      <x:c r="I2720" s="7" t="str">
        <x:v>primary</x:v>
      </x:c>
      <x:c r="J2720" s="7" t="str">
        <x:v>T02</x:v>
      </x:c>
      <x:c r="K2720" s="10" t="str">
        <x:v>challenged path has no usable motive energy</x:v>
      </x:c>
      <x:c r="L2720" s="7" t="n">
        <x:v>10</x:v>
      </x:c>
      <x:c r="M2720" s="10" t="str">
        <x:v>failure detected; alternate path safe</x:v>
      </x:c>
      <x:c r="N2720" s="7" t="str"/>
      <x:c r="O2720" s="7" t="str"/>
      <x:c r="P2720" s="7" t="str"/>
      <x:c r="Q2720" s="7" t="str"/>
      <x:c r="R2720" s="7" t="str"/>
      <x:c r="S2720" s="7" t="str"/>
      <x:c r="T2720" s="7" t="str">
        <x:f>IF(S2720="","OPEN",IF(OR(N2720="",O2720="",P2720&lt;&gt;"SAFE",NOT(ISNUMBER(Q2720)),Q2720&gt;L2720,AND(E2720="FUNCTIONAL TWIN",R2720="")),"FAIL","PASS"))</x:f>
        <x:v>OPEN</x:v>
      </x:c>
    </x:row>
    <x:row r="2721" ht="40" customHeight="1">
      <x:c r="B2721" s="7" t="str">
        <x:v>RAP-PT-2715</x:v>
      </x:c>
      <x:c r="C2721" s="7" t="str">
        <x:v>REA-T-B2-FCE-11-P</x:v>
      </x:c>
      <x:c r="D2721" s="7" t="str">
        <x:v>REA-T-B2</x:v>
      </x:c>
      <x:c r="E2721" s="7" t="str">
        <x:v>FUNCTIONAL TWIN</x:v>
      </x:c>
      <x:c r="F2721" s="7" t="str">
        <x:v>PTC-B</x:v>
      </x:c>
      <x:c r="G2721" s="7" t="str">
        <x:v>BL-Y</x:v>
      </x:c>
      <x:c r="H2721" s="7" t="str">
        <x:v>FCE-11</x:v>
      </x:c>
      <x:c r="I2721" s="7" t="str">
        <x:v>primary</x:v>
      </x:c>
      <x:c r="J2721" s="7" t="str">
        <x:v>T03</x:v>
      </x:c>
      <x:c r="K2721" s="10" t="str">
        <x:v>challenged path reports safe while element remains unsafe</x:v>
      </x:c>
      <x:c r="L2721" s="7" t="n">
        <x:v>10</x:v>
      </x:c>
      <x:c r="M2721" s="10" t="str">
        <x:v>false indication rejected; alternate path safe</x:v>
      </x:c>
      <x:c r="N2721" s="7" t="str"/>
      <x:c r="O2721" s="7" t="str"/>
      <x:c r="P2721" s="7" t="str"/>
      <x:c r="Q2721" s="7" t="str"/>
      <x:c r="R2721" s="7" t="str"/>
      <x:c r="S2721" s="7" t="str"/>
      <x:c r="T2721" s="7" t="str">
        <x:f>IF(S2721="","OPEN",IF(OR(N2721="",O2721="",P2721&lt;&gt;"SAFE",NOT(ISNUMBER(Q2721)),Q2721&gt;L2721,AND(E2721="FUNCTIONAL TWIN",R2721="")),"FAIL","PASS"))</x:f>
        <x:v>OPEN</x:v>
      </x:c>
    </x:row>
    <x:row r="2722" ht="40" customHeight="1">
      <x:c r="B2722" s="7" t="str">
        <x:v>RAP-PT-2716</x:v>
      </x:c>
      <x:c r="C2722" s="7" t="str">
        <x:v>REA-T-B2-FCE-11-P</x:v>
      </x:c>
      <x:c r="D2722" s="7" t="str">
        <x:v>REA-T-B2</x:v>
      </x:c>
      <x:c r="E2722" s="7" t="str">
        <x:v>FUNCTIONAL TWIN</x:v>
      </x:c>
      <x:c r="F2722" s="7" t="str">
        <x:v>PTC-B</x:v>
      </x:c>
      <x:c r="G2722" s="7" t="str">
        <x:v>BL-Y</x:v>
      </x:c>
      <x:c r="H2722" s="7" t="str">
        <x:v>FCE-11</x:v>
      </x:c>
      <x:c r="I2722" s="7" t="str">
        <x:v>primary</x:v>
      </x:c>
      <x:c r="J2722" s="7" t="str">
        <x:v>T04</x:v>
      </x:c>
      <x:c r="K2722" s="10" t="str">
        <x:v>challenged mechanism cannot reach final state</x:v>
      </x:c>
      <x:c r="L2722" s="7" t="n">
        <x:v>10</x:v>
      </x:c>
      <x:c r="M2722" s="10" t="str">
        <x:v>obstruction detected; alternate path safe</x:v>
      </x:c>
      <x:c r="N2722" s="7" t="str"/>
      <x:c r="O2722" s="7" t="str"/>
      <x:c r="P2722" s="7" t="str"/>
      <x:c r="Q2722" s="7" t="str"/>
      <x:c r="R2722" s="7" t="str"/>
      <x:c r="S2722" s="7" t="str"/>
      <x:c r="T2722" s="7" t="str">
        <x:f>IF(S2722="","OPEN",IF(OR(N2722="",O2722="",P2722&lt;&gt;"SAFE",NOT(ISNUMBER(Q2722)),Q2722&gt;L2722,AND(E2722="FUNCTIONAL TWIN",R2722="")),"FAIL","PASS"))</x:f>
        <x:v>OPEN</x:v>
      </x:c>
    </x:row>
    <x:row r="2723" ht="40" customHeight="1">
      <x:c r="B2723" s="7" t="str">
        <x:v>RAP-PT-2717</x:v>
      </x:c>
      <x:c r="C2723" s="7" t="str">
        <x:v>REA-T-B2-FCE-11-D</x:v>
      </x:c>
      <x:c r="D2723" s="7" t="str">
        <x:v>REA-T-B2</x:v>
      </x:c>
      <x:c r="E2723" s="7" t="str">
        <x:v>FUNCTIONAL TWIN</x:v>
      </x:c>
      <x:c r="F2723" s="7" t="str">
        <x:v>PTC-B</x:v>
      </x:c>
      <x:c r="G2723" s="7" t="str">
        <x:v>BL-Y</x:v>
      </x:c>
      <x:c r="H2723" s="7" t="str">
        <x:v>FCE-11</x:v>
      </x:c>
      <x:c r="I2723" s="7" t="str">
        <x:v>diverse</x:v>
      </x:c>
      <x:c r="J2723" s="7" t="str">
        <x:v>T01</x:v>
      </x:c>
      <x:c r="K2723" s="10" t="str">
        <x:v>challenged path receives no command</x:v>
      </x:c>
      <x:c r="L2723" s="7" t="n">
        <x:v>10</x:v>
      </x:c>
      <x:c r="M2723" s="10" t="str">
        <x:v>failure detected; alternate path safe</x:v>
      </x:c>
      <x:c r="N2723" s="7" t="str"/>
      <x:c r="O2723" s="7" t="str"/>
      <x:c r="P2723" s="7" t="str"/>
      <x:c r="Q2723" s="7" t="str"/>
      <x:c r="R2723" s="7" t="str"/>
      <x:c r="S2723" s="7" t="str"/>
      <x:c r="T2723" s="7" t="str">
        <x:f>IF(S2723="","OPEN",IF(OR(N2723="",O2723="",P2723&lt;&gt;"SAFE",NOT(ISNUMBER(Q2723)),Q2723&gt;L2723,AND(E2723="FUNCTIONAL TWIN",R2723="")),"FAIL","PASS"))</x:f>
        <x:v>OPEN</x:v>
      </x:c>
    </x:row>
    <x:row r="2724" ht="40" customHeight="1">
      <x:c r="B2724" s="7" t="str">
        <x:v>RAP-PT-2718</x:v>
      </x:c>
      <x:c r="C2724" s="7" t="str">
        <x:v>REA-T-B2-FCE-11-D</x:v>
      </x:c>
      <x:c r="D2724" s="7" t="str">
        <x:v>REA-T-B2</x:v>
      </x:c>
      <x:c r="E2724" s="7" t="str">
        <x:v>FUNCTIONAL TWIN</x:v>
      </x:c>
      <x:c r="F2724" s="7" t="str">
        <x:v>PTC-B</x:v>
      </x:c>
      <x:c r="G2724" s="7" t="str">
        <x:v>BL-Y</x:v>
      </x:c>
      <x:c r="H2724" s="7" t="str">
        <x:v>FCE-11</x:v>
      </x:c>
      <x:c r="I2724" s="7" t="str">
        <x:v>diverse</x:v>
      </x:c>
      <x:c r="J2724" s="7" t="str">
        <x:v>T02</x:v>
      </x:c>
      <x:c r="K2724" s="10" t="str">
        <x:v>challenged path has no usable motive energy</x:v>
      </x:c>
      <x:c r="L2724" s="7" t="n">
        <x:v>10</x:v>
      </x:c>
      <x:c r="M2724" s="10" t="str">
        <x:v>failure detected; alternate path safe</x:v>
      </x:c>
      <x:c r="N2724" s="7" t="str"/>
      <x:c r="O2724" s="7" t="str"/>
      <x:c r="P2724" s="7" t="str"/>
      <x:c r="Q2724" s="7" t="str"/>
      <x:c r="R2724" s="7" t="str"/>
      <x:c r="S2724" s="7" t="str"/>
      <x:c r="T2724" s="7" t="str">
        <x:f>IF(S2724="","OPEN",IF(OR(N2724="",O2724="",P2724&lt;&gt;"SAFE",NOT(ISNUMBER(Q2724)),Q2724&gt;L2724,AND(E2724="FUNCTIONAL TWIN",R2724="")),"FAIL","PASS"))</x:f>
        <x:v>OPEN</x:v>
      </x:c>
    </x:row>
    <x:row r="2725" ht="40" customHeight="1">
      <x:c r="B2725" s="7" t="str">
        <x:v>RAP-PT-2719</x:v>
      </x:c>
      <x:c r="C2725" s="7" t="str">
        <x:v>REA-T-B2-FCE-11-D</x:v>
      </x:c>
      <x:c r="D2725" s="7" t="str">
        <x:v>REA-T-B2</x:v>
      </x:c>
      <x:c r="E2725" s="7" t="str">
        <x:v>FUNCTIONAL TWIN</x:v>
      </x:c>
      <x:c r="F2725" s="7" t="str">
        <x:v>PTC-B</x:v>
      </x:c>
      <x:c r="G2725" s="7" t="str">
        <x:v>BL-Y</x:v>
      </x:c>
      <x:c r="H2725" s="7" t="str">
        <x:v>FCE-11</x:v>
      </x:c>
      <x:c r="I2725" s="7" t="str">
        <x:v>diverse</x:v>
      </x:c>
      <x:c r="J2725" s="7" t="str">
        <x:v>T03</x:v>
      </x:c>
      <x:c r="K2725" s="10" t="str">
        <x:v>challenged path reports safe while element remains unsafe</x:v>
      </x:c>
      <x:c r="L2725" s="7" t="n">
        <x:v>10</x:v>
      </x:c>
      <x:c r="M2725" s="10" t="str">
        <x:v>false indication rejected; alternate path safe</x:v>
      </x:c>
      <x:c r="N2725" s="7" t="str"/>
      <x:c r="O2725" s="7" t="str"/>
      <x:c r="P2725" s="7" t="str"/>
      <x:c r="Q2725" s="7" t="str"/>
      <x:c r="R2725" s="7" t="str"/>
      <x:c r="S2725" s="7" t="str"/>
      <x:c r="T2725" s="7" t="str">
        <x:f>IF(S2725="","OPEN",IF(OR(N2725="",O2725="",P2725&lt;&gt;"SAFE",NOT(ISNUMBER(Q2725)),Q2725&gt;L2725,AND(E2725="FUNCTIONAL TWIN",R2725="")),"FAIL","PASS"))</x:f>
        <x:v>OPEN</x:v>
      </x:c>
    </x:row>
    <x:row r="2726" ht="40" customHeight="1">
      <x:c r="B2726" s="7" t="str">
        <x:v>RAP-PT-2720</x:v>
      </x:c>
      <x:c r="C2726" s="7" t="str">
        <x:v>REA-T-B2-FCE-11-D</x:v>
      </x:c>
      <x:c r="D2726" s="7" t="str">
        <x:v>REA-T-B2</x:v>
      </x:c>
      <x:c r="E2726" s="7" t="str">
        <x:v>FUNCTIONAL TWIN</x:v>
      </x:c>
      <x:c r="F2726" s="7" t="str">
        <x:v>PTC-B</x:v>
      </x:c>
      <x:c r="G2726" s="7" t="str">
        <x:v>BL-Y</x:v>
      </x:c>
      <x:c r="H2726" s="7" t="str">
        <x:v>FCE-11</x:v>
      </x:c>
      <x:c r="I2726" s="7" t="str">
        <x:v>diverse</x:v>
      </x:c>
      <x:c r="J2726" s="7" t="str">
        <x:v>T04</x:v>
      </x:c>
      <x:c r="K2726" s="10" t="str">
        <x:v>challenged mechanism cannot reach final state</x:v>
      </x:c>
      <x:c r="L2726" s="7" t="n">
        <x:v>10</x:v>
      </x:c>
      <x:c r="M2726" s="10" t="str">
        <x:v>obstruction detected; alternate path safe</x:v>
      </x:c>
      <x:c r="N2726" s="7" t="str"/>
      <x:c r="O2726" s="7" t="str"/>
      <x:c r="P2726" s="7" t="str"/>
      <x:c r="Q2726" s="7" t="str"/>
      <x:c r="R2726" s="7" t="str"/>
      <x:c r="S2726" s="7" t="str"/>
      <x:c r="T2726" s="7" t="str">
        <x:f>IF(S2726="","OPEN",IF(OR(N2726="",O2726="",P2726&lt;&gt;"SAFE",NOT(ISNUMBER(Q2726)),Q2726&gt;L2726,AND(E2726="FUNCTIONAL TWIN",R2726="")),"FAIL","PASS"))</x:f>
        <x:v>OPEN</x:v>
      </x:c>
    </x:row>
    <x:row r="2727" ht="40" customHeight="1">
      <x:c r="B2727" s="7" t="str">
        <x:v>RAP-PT-2721</x:v>
      </x:c>
      <x:c r="C2727" s="7" t="str">
        <x:v>REA-T-B2-FCE-11-M</x:v>
      </x:c>
      <x:c r="D2727" s="7" t="str">
        <x:v>REA-T-B2</x:v>
      </x:c>
      <x:c r="E2727" s="7" t="str">
        <x:v>FUNCTIONAL TWIN</x:v>
      </x:c>
      <x:c r="F2727" s="7" t="str">
        <x:v>PTC-B</x:v>
      </x:c>
      <x:c r="G2727" s="7" t="str">
        <x:v>BL-Y</x:v>
      </x:c>
      <x:c r="H2727" s="7" t="str">
        <x:v>FCE-11</x:v>
      </x:c>
      <x:c r="I2727" s="7" t="str">
        <x:v>manual/passive</x:v>
      </x:c>
      <x:c r="J2727" s="7" t="str">
        <x:v>T01</x:v>
      </x:c>
      <x:c r="K2727" s="10" t="str">
        <x:v>challenged path receives no command</x:v>
      </x:c>
      <x:c r="L2727" s="7" t="n">
        <x:v>10</x:v>
      </x:c>
      <x:c r="M2727" s="10" t="str">
        <x:v>failure detected; alternate path safe</x:v>
      </x:c>
      <x:c r="N2727" s="7" t="str"/>
      <x:c r="O2727" s="7" t="str"/>
      <x:c r="P2727" s="7" t="str"/>
      <x:c r="Q2727" s="7" t="str"/>
      <x:c r="R2727" s="7" t="str"/>
      <x:c r="S2727" s="7" t="str"/>
      <x:c r="T2727" s="7" t="str">
        <x:f>IF(S2727="","OPEN",IF(OR(N2727="",O2727="",P2727&lt;&gt;"SAFE",NOT(ISNUMBER(Q2727)),Q2727&gt;L2727,AND(E2727="FUNCTIONAL TWIN",R2727="")),"FAIL","PASS"))</x:f>
        <x:v>OPEN</x:v>
      </x:c>
    </x:row>
    <x:row r="2728" ht="40" customHeight="1">
      <x:c r="B2728" s="7" t="str">
        <x:v>RAP-PT-2722</x:v>
      </x:c>
      <x:c r="C2728" s="7" t="str">
        <x:v>REA-T-B2-FCE-11-M</x:v>
      </x:c>
      <x:c r="D2728" s="7" t="str">
        <x:v>REA-T-B2</x:v>
      </x:c>
      <x:c r="E2728" s="7" t="str">
        <x:v>FUNCTIONAL TWIN</x:v>
      </x:c>
      <x:c r="F2728" s="7" t="str">
        <x:v>PTC-B</x:v>
      </x:c>
      <x:c r="G2728" s="7" t="str">
        <x:v>BL-Y</x:v>
      </x:c>
      <x:c r="H2728" s="7" t="str">
        <x:v>FCE-11</x:v>
      </x:c>
      <x:c r="I2728" s="7" t="str">
        <x:v>manual/passive</x:v>
      </x:c>
      <x:c r="J2728" s="7" t="str">
        <x:v>T02</x:v>
      </x:c>
      <x:c r="K2728" s="10" t="str">
        <x:v>challenged path has no usable motive energy</x:v>
      </x:c>
      <x:c r="L2728" s="7" t="n">
        <x:v>10</x:v>
      </x:c>
      <x:c r="M2728" s="10" t="str">
        <x:v>failure detected; alternate path safe</x:v>
      </x:c>
      <x:c r="N2728" s="7" t="str"/>
      <x:c r="O2728" s="7" t="str"/>
      <x:c r="P2728" s="7" t="str"/>
      <x:c r="Q2728" s="7" t="str"/>
      <x:c r="R2728" s="7" t="str"/>
      <x:c r="S2728" s="7" t="str"/>
      <x:c r="T2728" s="7" t="str">
        <x:f>IF(S2728="","OPEN",IF(OR(N2728="",O2728="",P2728&lt;&gt;"SAFE",NOT(ISNUMBER(Q2728)),Q2728&gt;L2728,AND(E2728="FUNCTIONAL TWIN",R2728="")),"FAIL","PASS"))</x:f>
        <x:v>OPEN</x:v>
      </x:c>
    </x:row>
    <x:row r="2729" ht="40" customHeight="1">
      <x:c r="B2729" s="7" t="str">
        <x:v>RAP-PT-2723</x:v>
      </x:c>
      <x:c r="C2729" s="7" t="str">
        <x:v>REA-T-B2-FCE-11-M</x:v>
      </x:c>
      <x:c r="D2729" s="7" t="str">
        <x:v>REA-T-B2</x:v>
      </x:c>
      <x:c r="E2729" s="7" t="str">
        <x:v>FUNCTIONAL TWIN</x:v>
      </x:c>
      <x:c r="F2729" s="7" t="str">
        <x:v>PTC-B</x:v>
      </x:c>
      <x:c r="G2729" s="7" t="str">
        <x:v>BL-Y</x:v>
      </x:c>
      <x:c r="H2729" s="7" t="str">
        <x:v>FCE-11</x:v>
      </x:c>
      <x:c r="I2729" s="7" t="str">
        <x:v>manual/passive</x:v>
      </x:c>
      <x:c r="J2729" s="7" t="str">
        <x:v>T03</x:v>
      </x:c>
      <x:c r="K2729" s="10" t="str">
        <x:v>challenged path reports safe while element remains unsafe</x:v>
      </x:c>
      <x:c r="L2729" s="7" t="n">
        <x:v>10</x:v>
      </x:c>
      <x:c r="M2729" s="10" t="str">
        <x:v>false indication rejected; alternate path safe</x:v>
      </x:c>
      <x:c r="N2729" s="7" t="str"/>
      <x:c r="O2729" s="7" t="str"/>
      <x:c r="P2729" s="7" t="str"/>
      <x:c r="Q2729" s="7" t="str"/>
      <x:c r="R2729" s="7" t="str"/>
      <x:c r="S2729" s="7" t="str"/>
      <x:c r="T2729" s="7" t="str">
        <x:f>IF(S2729="","OPEN",IF(OR(N2729="",O2729="",P2729&lt;&gt;"SAFE",NOT(ISNUMBER(Q2729)),Q2729&gt;L2729,AND(E2729="FUNCTIONAL TWIN",R2729="")),"FAIL","PASS"))</x:f>
        <x:v>OPEN</x:v>
      </x:c>
    </x:row>
    <x:row r="2730" ht="40" customHeight="1">
      <x:c r="B2730" s="7" t="str">
        <x:v>RAP-PT-2724</x:v>
      </x:c>
      <x:c r="C2730" s="7" t="str">
        <x:v>REA-T-B2-FCE-11-M</x:v>
      </x:c>
      <x:c r="D2730" s="7" t="str">
        <x:v>REA-T-B2</x:v>
      </x:c>
      <x:c r="E2730" s="7" t="str">
        <x:v>FUNCTIONAL TWIN</x:v>
      </x:c>
      <x:c r="F2730" s="7" t="str">
        <x:v>PTC-B</x:v>
      </x:c>
      <x:c r="G2730" s="7" t="str">
        <x:v>BL-Y</x:v>
      </x:c>
      <x:c r="H2730" s="7" t="str">
        <x:v>FCE-11</x:v>
      </x:c>
      <x:c r="I2730" s="7" t="str">
        <x:v>manual/passive</x:v>
      </x:c>
      <x:c r="J2730" s="7" t="str">
        <x:v>T04</x:v>
      </x:c>
      <x:c r="K2730" s="10" t="str">
        <x:v>challenged mechanism cannot reach final state</x:v>
      </x:c>
      <x:c r="L2730" s="7" t="n">
        <x:v>10</x:v>
      </x:c>
      <x:c r="M2730" s="10" t="str">
        <x:v>obstruction detected; alternate path safe</x:v>
      </x:c>
      <x:c r="N2730" s="7" t="str"/>
      <x:c r="O2730" s="7" t="str"/>
      <x:c r="P2730" s="7" t="str"/>
      <x:c r="Q2730" s="7" t="str"/>
      <x:c r="R2730" s="7" t="str"/>
      <x:c r="S2730" s="7" t="str"/>
      <x:c r="T2730" s="7" t="str">
        <x:f>IF(S2730="","OPEN",IF(OR(N2730="",O2730="",P2730&lt;&gt;"SAFE",NOT(ISNUMBER(Q2730)),Q2730&gt;L2730,AND(E2730="FUNCTIONAL TWIN",R2730="")),"FAIL","PASS"))</x:f>
        <x:v>OPEN</x:v>
      </x:c>
    </x:row>
    <x:row r="2731" ht="40" customHeight="1">
      <x:c r="B2731" s="7" t="str">
        <x:v>RAP-PT-2725</x:v>
      </x:c>
      <x:c r="C2731" s="7" t="str">
        <x:v>REA-T-B2-FCE-12-P</x:v>
      </x:c>
      <x:c r="D2731" s="7" t="str">
        <x:v>REA-T-B2</x:v>
      </x:c>
      <x:c r="E2731" s="7" t="str">
        <x:v>FUNCTIONAL TWIN</x:v>
      </x:c>
      <x:c r="F2731" s="7" t="str">
        <x:v>PTC-B</x:v>
      </x:c>
      <x:c r="G2731" s="7" t="str">
        <x:v>BL-Y</x:v>
      </x:c>
      <x:c r="H2731" s="7" t="str">
        <x:v>FCE-12</x:v>
      </x:c>
      <x:c r="I2731" s="7" t="str">
        <x:v>primary</x:v>
      </x:c>
      <x:c r="J2731" s="7" t="str">
        <x:v>T01</x:v>
      </x:c>
      <x:c r="K2731" s="10" t="str">
        <x:v>challenged path receives no command</x:v>
      </x:c>
      <x:c r="L2731" s="7" t="n">
        <x:v>1</x:v>
      </x:c>
      <x:c r="M2731" s="10" t="str">
        <x:v>failure detected; alternate path safe</x:v>
      </x:c>
      <x:c r="N2731" s="7" t="str"/>
      <x:c r="O2731" s="7" t="str"/>
      <x:c r="P2731" s="7" t="str"/>
      <x:c r="Q2731" s="7" t="str"/>
      <x:c r="R2731" s="7" t="str"/>
      <x:c r="S2731" s="7" t="str"/>
      <x:c r="T2731" s="7" t="str">
        <x:f>IF(S2731="","OPEN",IF(OR(N2731="",O2731="",P2731&lt;&gt;"SAFE",NOT(ISNUMBER(Q2731)),Q2731&gt;L2731,AND(E2731="FUNCTIONAL TWIN",R2731="")),"FAIL","PASS"))</x:f>
        <x:v>OPEN</x:v>
      </x:c>
    </x:row>
    <x:row r="2732" ht="40" customHeight="1">
      <x:c r="B2732" s="7" t="str">
        <x:v>RAP-PT-2726</x:v>
      </x:c>
      <x:c r="C2732" s="7" t="str">
        <x:v>REA-T-B2-FCE-12-P</x:v>
      </x:c>
      <x:c r="D2732" s="7" t="str">
        <x:v>REA-T-B2</x:v>
      </x:c>
      <x:c r="E2732" s="7" t="str">
        <x:v>FUNCTIONAL TWIN</x:v>
      </x:c>
      <x:c r="F2732" s="7" t="str">
        <x:v>PTC-B</x:v>
      </x:c>
      <x:c r="G2732" s="7" t="str">
        <x:v>BL-Y</x:v>
      </x:c>
      <x:c r="H2732" s="7" t="str">
        <x:v>FCE-12</x:v>
      </x:c>
      <x:c r="I2732" s="7" t="str">
        <x:v>primary</x:v>
      </x:c>
      <x:c r="J2732" s="7" t="str">
        <x:v>T02</x:v>
      </x:c>
      <x:c r="K2732" s="10" t="str">
        <x:v>challenged path has no usable motive energy</x:v>
      </x:c>
      <x:c r="L2732" s="7" t="n">
        <x:v>1</x:v>
      </x:c>
      <x:c r="M2732" s="10" t="str">
        <x:v>failure detected; alternate path safe</x:v>
      </x:c>
      <x:c r="N2732" s="7" t="str"/>
      <x:c r="O2732" s="7" t="str"/>
      <x:c r="P2732" s="7" t="str"/>
      <x:c r="Q2732" s="7" t="str"/>
      <x:c r="R2732" s="7" t="str"/>
      <x:c r="S2732" s="7" t="str"/>
      <x:c r="T2732" s="7" t="str">
        <x:f>IF(S2732="","OPEN",IF(OR(N2732="",O2732="",P2732&lt;&gt;"SAFE",NOT(ISNUMBER(Q2732)),Q2732&gt;L2732,AND(E2732="FUNCTIONAL TWIN",R2732="")),"FAIL","PASS"))</x:f>
        <x:v>OPEN</x:v>
      </x:c>
    </x:row>
    <x:row r="2733" ht="40" customHeight="1">
      <x:c r="B2733" s="7" t="str">
        <x:v>RAP-PT-2727</x:v>
      </x:c>
      <x:c r="C2733" s="7" t="str">
        <x:v>REA-T-B2-FCE-12-P</x:v>
      </x:c>
      <x:c r="D2733" s="7" t="str">
        <x:v>REA-T-B2</x:v>
      </x:c>
      <x:c r="E2733" s="7" t="str">
        <x:v>FUNCTIONAL TWIN</x:v>
      </x:c>
      <x:c r="F2733" s="7" t="str">
        <x:v>PTC-B</x:v>
      </x:c>
      <x:c r="G2733" s="7" t="str">
        <x:v>BL-Y</x:v>
      </x:c>
      <x:c r="H2733" s="7" t="str">
        <x:v>FCE-12</x:v>
      </x:c>
      <x:c r="I2733" s="7" t="str">
        <x:v>primary</x:v>
      </x:c>
      <x:c r="J2733" s="7" t="str">
        <x:v>T03</x:v>
      </x:c>
      <x:c r="K2733" s="10" t="str">
        <x:v>challenged path reports safe while element remains unsafe</x:v>
      </x:c>
      <x:c r="L2733" s="7" t="n">
        <x:v>1</x:v>
      </x:c>
      <x:c r="M2733" s="10" t="str">
        <x:v>false indication rejected; alternate path safe</x:v>
      </x:c>
      <x:c r="N2733" s="7" t="str"/>
      <x:c r="O2733" s="7" t="str"/>
      <x:c r="P2733" s="7" t="str"/>
      <x:c r="Q2733" s="7" t="str"/>
      <x:c r="R2733" s="7" t="str"/>
      <x:c r="S2733" s="7" t="str"/>
      <x:c r="T2733" s="7" t="str">
        <x:f>IF(S2733="","OPEN",IF(OR(N2733="",O2733="",P2733&lt;&gt;"SAFE",NOT(ISNUMBER(Q2733)),Q2733&gt;L2733,AND(E2733="FUNCTIONAL TWIN",R2733="")),"FAIL","PASS"))</x:f>
        <x:v>OPEN</x:v>
      </x:c>
    </x:row>
    <x:row r="2734" ht="40" customHeight="1">
      <x:c r="B2734" s="7" t="str">
        <x:v>RAP-PT-2728</x:v>
      </x:c>
      <x:c r="C2734" s="7" t="str">
        <x:v>REA-T-B2-FCE-12-P</x:v>
      </x:c>
      <x:c r="D2734" s="7" t="str">
        <x:v>REA-T-B2</x:v>
      </x:c>
      <x:c r="E2734" s="7" t="str">
        <x:v>FUNCTIONAL TWIN</x:v>
      </x:c>
      <x:c r="F2734" s="7" t="str">
        <x:v>PTC-B</x:v>
      </x:c>
      <x:c r="G2734" s="7" t="str">
        <x:v>BL-Y</x:v>
      </x:c>
      <x:c r="H2734" s="7" t="str">
        <x:v>FCE-12</x:v>
      </x:c>
      <x:c r="I2734" s="7" t="str">
        <x:v>primary</x:v>
      </x:c>
      <x:c r="J2734" s="7" t="str">
        <x:v>T04</x:v>
      </x:c>
      <x:c r="K2734" s="10" t="str">
        <x:v>challenged mechanism cannot reach final state</x:v>
      </x:c>
      <x:c r="L2734" s="7" t="n">
        <x:v>1</x:v>
      </x:c>
      <x:c r="M2734" s="10" t="str">
        <x:v>obstruction detected; alternate path safe</x:v>
      </x:c>
      <x:c r="N2734" s="7" t="str"/>
      <x:c r="O2734" s="7" t="str"/>
      <x:c r="P2734" s="7" t="str"/>
      <x:c r="Q2734" s="7" t="str"/>
      <x:c r="R2734" s="7" t="str"/>
      <x:c r="S2734" s="7" t="str"/>
      <x:c r="T2734" s="7" t="str">
        <x:f>IF(S2734="","OPEN",IF(OR(N2734="",O2734="",P2734&lt;&gt;"SAFE",NOT(ISNUMBER(Q2734)),Q2734&gt;L2734,AND(E2734="FUNCTIONAL TWIN",R2734="")),"FAIL","PASS"))</x:f>
        <x:v>OPEN</x:v>
      </x:c>
    </x:row>
    <x:row r="2735" ht="40" customHeight="1">
      <x:c r="B2735" s="7" t="str">
        <x:v>RAP-PT-2729</x:v>
      </x:c>
      <x:c r="C2735" s="7" t="str">
        <x:v>REA-T-B2-FCE-12-D</x:v>
      </x:c>
      <x:c r="D2735" s="7" t="str">
        <x:v>REA-T-B2</x:v>
      </x:c>
      <x:c r="E2735" s="7" t="str">
        <x:v>FUNCTIONAL TWIN</x:v>
      </x:c>
      <x:c r="F2735" s="7" t="str">
        <x:v>PTC-B</x:v>
      </x:c>
      <x:c r="G2735" s="7" t="str">
        <x:v>BL-Y</x:v>
      </x:c>
      <x:c r="H2735" s="7" t="str">
        <x:v>FCE-12</x:v>
      </x:c>
      <x:c r="I2735" s="7" t="str">
        <x:v>diverse</x:v>
      </x:c>
      <x:c r="J2735" s="7" t="str">
        <x:v>T01</x:v>
      </x:c>
      <x:c r="K2735" s="10" t="str">
        <x:v>challenged path receives no command</x:v>
      </x:c>
      <x:c r="L2735" s="7" t="n">
        <x:v>1</x:v>
      </x:c>
      <x:c r="M2735" s="10" t="str">
        <x:v>failure detected; alternate path safe</x:v>
      </x:c>
      <x:c r="N2735" s="7" t="str"/>
      <x:c r="O2735" s="7" t="str"/>
      <x:c r="P2735" s="7" t="str"/>
      <x:c r="Q2735" s="7" t="str"/>
      <x:c r="R2735" s="7" t="str"/>
      <x:c r="S2735" s="7" t="str"/>
      <x:c r="T2735" s="7" t="str">
        <x:f>IF(S2735="","OPEN",IF(OR(N2735="",O2735="",P2735&lt;&gt;"SAFE",NOT(ISNUMBER(Q2735)),Q2735&gt;L2735,AND(E2735="FUNCTIONAL TWIN",R2735="")),"FAIL","PASS"))</x:f>
        <x:v>OPEN</x:v>
      </x:c>
    </x:row>
    <x:row r="2736" ht="40" customHeight="1">
      <x:c r="B2736" s="7" t="str">
        <x:v>RAP-PT-2730</x:v>
      </x:c>
      <x:c r="C2736" s="7" t="str">
        <x:v>REA-T-B2-FCE-12-D</x:v>
      </x:c>
      <x:c r="D2736" s="7" t="str">
        <x:v>REA-T-B2</x:v>
      </x:c>
      <x:c r="E2736" s="7" t="str">
        <x:v>FUNCTIONAL TWIN</x:v>
      </x:c>
      <x:c r="F2736" s="7" t="str">
        <x:v>PTC-B</x:v>
      </x:c>
      <x:c r="G2736" s="7" t="str">
        <x:v>BL-Y</x:v>
      </x:c>
      <x:c r="H2736" s="7" t="str">
        <x:v>FCE-12</x:v>
      </x:c>
      <x:c r="I2736" s="7" t="str">
        <x:v>diverse</x:v>
      </x:c>
      <x:c r="J2736" s="7" t="str">
        <x:v>T02</x:v>
      </x:c>
      <x:c r="K2736" s="10" t="str">
        <x:v>challenged path has no usable motive energy</x:v>
      </x:c>
      <x:c r="L2736" s="7" t="n">
        <x:v>1</x:v>
      </x:c>
      <x:c r="M2736" s="10" t="str">
        <x:v>failure detected; alternate path safe</x:v>
      </x:c>
      <x:c r="N2736" s="7" t="str"/>
      <x:c r="O2736" s="7" t="str"/>
      <x:c r="P2736" s="7" t="str"/>
      <x:c r="Q2736" s="7" t="str"/>
      <x:c r="R2736" s="7" t="str"/>
      <x:c r="S2736" s="7" t="str"/>
      <x:c r="T2736" s="7" t="str">
        <x:f>IF(S2736="","OPEN",IF(OR(N2736="",O2736="",P2736&lt;&gt;"SAFE",NOT(ISNUMBER(Q2736)),Q2736&gt;L2736,AND(E2736="FUNCTIONAL TWIN",R2736="")),"FAIL","PASS"))</x:f>
        <x:v>OPEN</x:v>
      </x:c>
    </x:row>
    <x:row r="2737" ht="40" customHeight="1">
      <x:c r="B2737" s="7" t="str">
        <x:v>RAP-PT-2731</x:v>
      </x:c>
      <x:c r="C2737" s="7" t="str">
        <x:v>REA-T-B2-FCE-12-D</x:v>
      </x:c>
      <x:c r="D2737" s="7" t="str">
        <x:v>REA-T-B2</x:v>
      </x:c>
      <x:c r="E2737" s="7" t="str">
        <x:v>FUNCTIONAL TWIN</x:v>
      </x:c>
      <x:c r="F2737" s="7" t="str">
        <x:v>PTC-B</x:v>
      </x:c>
      <x:c r="G2737" s="7" t="str">
        <x:v>BL-Y</x:v>
      </x:c>
      <x:c r="H2737" s="7" t="str">
        <x:v>FCE-12</x:v>
      </x:c>
      <x:c r="I2737" s="7" t="str">
        <x:v>diverse</x:v>
      </x:c>
      <x:c r="J2737" s="7" t="str">
        <x:v>T03</x:v>
      </x:c>
      <x:c r="K2737" s="10" t="str">
        <x:v>challenged path reports safe while element remains unsafe</x:v>
      </x:c>
      <x:c r="L2737" s="7" t="n">
        <x:v>1</x:v>
      </x:c>
      <x:c r="M2737" s="10" t="str">
        <x:v>false indication rejected; alternate path safe</x:v>
      </x:c>
      <x:c r="N2737" s="7" t="str"/>
      <x:c r="O2737" s="7" t="str"/>
      <x:c r="P2737" s="7" t="str"/>
      <x:c r="Q2737" s="7" t="str"/>
      <x:c r="R2737" s="7" t="str"/>
      <x:c r="S2737" s="7" t="str"/>
      <x:c r="T2737" s="7" t="str">
        <x:f>IF(S2737="","OPEN",IF(OR(N2737="",O2737="",P2737&lt;&gt;"SAFE",NOT(ISNUMBER(Q2737)),Q2737&gt;L2737,AND(E2737="FUNCTIONAL TWIN",R2737="")),"FAIL","PASS"))</x:f>
        <x:v>OPEN</x:v>
      </x:c>
    </x:row>
    <x:row r="2738" ht="40" customHeight="1">
      <x:c r="B2738" s="7" t="str">
        <x:v>RAP-PT-2732</x:v>
      </x:c>
      <x:c r="C2738" s="7" t="str">
        <x:v>REA-T-B2-FCE-12-D</x:v>
      </x:c>
      <x:c r="D2738" s="7" t="str">
        <x:v>REA-T-B2</x:v>
      </x:c>
      <x:c r="E2738" s="7" t="str">
        <x:v>FUNCTIONAL TWIN</x:v>
      </x:c>
      <x:c r="F2738" s="7" t="str">
        <x:v>PTC-B</x:v>
      </x:c>
      <x:c r="G2738" s="7" t="str">
        <x:v>BL-Y</x:v>
      </x:c>
      <x:c r="H2738" s="7" t="str">
        <x:v>FCE-12</x:v>
      </x:c>
      <x:c r="I2738" s="7" t="str">
        <x:v>diverse</x:v>
      </x:c>
      <x:c r="J2738" s="7" t="str">
        <x:v>T04</x:v>
      </x:c>
      <x:c r="K2738" s="10" t="str">
        <x:v>challenged mechanism cannot reach final state</x:v>
      </x:c>
      <x:c r="L2738" s="7" t="n">
        <x:v>1</x:v>
      </x:c>
      <x:c r="M2738" s="10" t="str">
        <x:v>obstruction detected; alternate path safe</x:v>
      </x:c>
      <x:c r="N2738" s="7" t="str"/>
      <x:c r="O2738" s="7" t="str"/>
      <x:c r="P2738" s="7" t="str"/>
      <x:c r="Q2738" s="7" t="str"/>
      <x:c r="R2738" s="7" t="str"/>
      <x:c r="S2738" s="7" t="str"/>
      <x:c r="T2738" s="7" t="str">
        <x:f>IF(S2738="","OPEN",IF(OR(N2738="",O2738="",P2738&lt;&gt;"SAFE",NOT(ISNUMBER(Q2738)),Q2738&gt;L2738,AND(E2738="FUNCTIONAL TWIN",R2738="")),"FAIL","PASS"))</x:f>
        <x:v>OPEN</x:v>
      </x:c>
    </x:row>
    <x:row r="2739" ht="40" customHeight="1">
      <x:c r="B2739" s="7" t="str">
        <x:v>RAP-PT-2733</x:v>
      </x:c>
      <x:c r="C2739" s="7" t="str">
        <x:v>REA-T-B2-FCE-12-M</x:v>
      </x:c>
      <x:c r="D2739" s="7" t="str">
        <x:v>REA-T-B2</x:v>
      </x:c>
      <x:c r="E2739" s="7" t="str">
        <x:v>FUNCTIONAL TWIN</x:v>
      </x:c>
      <x:c r="F2739" s="7" t="str">
        <x:v>PTC-B</x:v>
      </x:c>
      <x:c r="G2739" s="7" t="str">
        <x:v>BL-Y</x:v>
      </x:c>
      <x:c r="H2739" s="7" t="str">
        <x:v>FCE-12</x:v>
      </x:c>
      <x:c r="I2739" s="7" t="str">
        <x:v>manual/passive</x:v>
      </x:c>
      <x:c r="J2739" s="7" t="str">
        <x:v>T01</x:v>
      </x:c>
      <x:c r="K2739" s="10" t="str">
        <x:v>challenged path receives no command</x:v>
      </x:c>
      <x:c r="L2739" s="7" t="n">
        <x:v>1</x:v>
      </x:c>
      <x:c r="M2739" s="10" t="str">
        <x:v>failure detected; alternate path safe</x:v>
      </x:c>
      <x:c r="N2739" s="7" t="str"/>
      <x:c r="O2739" s="7" t="str"/>
      <x:c r="P2739" s="7" t="str"/>
      <x:c r="Q2739" s="7" t="str"/>
      <x:c r="R2739" s="7" t="str"/>
      <x:c r="S2739" s="7" t="str"/>
      <x:c r="T2739" s="7" t="str">
        <x:f>IF(S2739="","OPEN",IF(OR(N2739="",O2739="",P2739&lt;&gt;"SAFE",NOT(ISNUMBER(Q2739)),Q2739&gt;L2739,AND(E2739="FUNCTIONAL TWIN",R2739="")),"FAIL","PASS"))</x:f>
        <x:v>OPEN</x:v>
      </x:c>
    </x:row>
    <x:row r="2740" ht="40" customHeight="1">
      <x:c r="B2740" s="7" t="str">
        <x:v>RAP-PT-2734</x:v>
      </x:c>
      <x:c r="C2740" s="7" t="str">
        <x:v>REA-T-B2-FCE-12-M</x:v>
      </x:c>
      <x:c r="D2740" s="7" t="str">
        <x:v>REA-T-B2</x:v>
      </x:c>
      <x:c r="E2740" s="7" t="str">
        <x:v>FUNCTIONAL TWIN</x:v>
      </x:c>
      <x:c r="F2740" s="7" t="str">
        <x:v>PTC-B</x:v>
      </x:c>
      <x:c r="G2740" s="7" t="str">
        <x:v>BL-Y</x:v>
      </x:c>
      <x:c r="H2740" s="7" t="str">
        <x:v>FCE-12</x:v>
      </x:c>
      <x:c r="I2740" s="7" t="str">
        <x:v>manual/passive</x:v>
      </x:c>
      <x:c r="J2740" s="7" t="str">
        <x:v>T02</x:v>
      </x:c>
      <x:c r="K2740" s="10" t="str">
        <x:v>challenged path has no usable motive energy</x:v>
      </x:c>
      <x:c r="L2740" s="7" t="n">
        <x:v>1</x:v>
      </x:c>
      <x:c r="M2740" s="10" t="str">
        <x:v>failure detected; alternate path safe</x:v>
      </x:c>
      <x:c r="N2740" s="7" t="str"/>
      <x:c r="O2740" s="7" t="str"/>
      <x:c r="P2740" s="7" t="str"/>
      <x:c r="Q2740" s="7" t="str"/>
      <x:c r="R2740" s="7" t="str"/>
      <x:c r="S2740" s="7" t="str"/>
      <x:c r="T2740" s="7" t="str">
        <x:f>IF(S2740="","OPEN",IF(OR(N2740="",O2740="",P2740&lt;&gt;"SAFE",NOT(ISNUMBER(Q2740)),Q2740&gt;L2740,AND(E2740="FUNCTIONAL TWIN",R2740="")),"FAIL","PASS"))</x:f>
        <x:v>OPEN</x:v>
      </x:c>
    </x:row>
    <x:row r="2741" ht="40" customHeight="1">
      <x:c r="B2741" s="7" t="str">
        <x:v>RAP-PT-2735</x:v>
      </x:c>
      <x:c r="C2741" s="7" t="str">
        <x:v>REA-T-B2-FCE-12-M</x:v>
      </x:c>
      <x:c r="D2741" s="7" t="str">
        <x:v>REA-T-B2</x:v>
      </x:c>
      <x:c r="E2741" s="7" t="str">
        <x:v>FUNCTIONAL TWIN</x:v>
      </x:c>
      <x:c r="F2741" s="7" t="str">
        <x:v>PTC-B</x:v>
      </x:c>
      <x:c r="G2741" s="7" t="str">
        <x:v>BL-Y</x:v>
      </x:c>
      <x:c r="H2741" s="7" t="str">
        <x:v>FCE-12</x:v>
      </x:c>
      <x:c r="I2741" s="7" t="str">
        <x:v>manual/passive</x:v>
      </x:c>
      <x:c r="J2741" s="7" t="str">
        <x:v>T03</x:v>
      </x:c>
      <x:c r="K2741" s="10" t="str">
        <x:v>challenged path reports safe while element remains unsafe</x:v>
      </x:c>
      <x:c r="L2741" s="7" t="n">
        <x:v>1</x:v>
      </x:c>
      <x:c r="M2741" s="10" t="str">
        <x:v>false indication rejected; alternate path safe</x:v>
      </x:c>
      <x:c r="N2741" s="7" t="str"/>
      <x:c r="O2741" s="7" t="str"/>
      <x:c r="P2741" s="7" t="str"/>
      <x:c r="Q2741" s="7" t="str"/>
      <x:c r="R2741" s="7" t="str"/>
      <x:c r="S2741" s="7" t="str"/>
      <x:c r="T2741" s="7" t="str">
        <x:f>IF(S2741="","OPEN",IF(OR(N2741="",O2741="",P2741&lt;&gt;"SAFE",NOT(ISNUMBER(Q2741)),Q2741&gt;L2741,AND(E2741="FUNCTIONAL TWIN",R2741="")),"FAIL","PASS"))</x:f>
        <x:v>OPEN</x:v>
      </x:c>
    </x:row>
    <x:row r="2742" ht="40" customHeight="1">
      <x:c r="B2742" s="7" t="str">
        <x:v>RAP-PT-2736</x:v>
      </x:c>
      <x:c r="C2742" s="7" t="str">
        <x:v>REA-T-B2-FCE-12-M</x:v>
      </x:c>
      <x:c r="D2742" s="7" t="str">
        <x:v>REA-T-B2</x:v>
      </x:c>
      <x:c r="E2742" s="7" t="str">
        <x:v>FUNCTIONAL TWIN</x:v>
      </x:c>
      <x:c r="F2742" s="7" t="str">
        <x:v>PTC-B</x:v>
      </x:c>
      <x:c r="G2742" s="7" t="str">
        <x:v>BL-Y</x:v>
      </x:c>
      <x:c r="H2742" s="7" t="str">
        <x:v>FCE-12</x:v>
      </x:c>
      <x:c r="I2742" s="7" t="str">
        <x:v>manual/passive</x:v>
      </x:c>
      <x:c r="J2742" s="7" t="str">
        <x:v>T04</x:v>
      </x:c>
      <x:c r="K2742" s="10" t="str">
        <x:v>challenged mechanism cannot reach final state</x:v>
      </x:c>
      <x:c r="L2742" s="7" t="n">
        <x:v>1</x:v>
      </x:c>
      <x:c r="M2742" s="10" t="str">
        <x:v>obstruction detected; alternate path safe</x:v>
      </x:c>
      <x:c r="N2742" s="7" t="str"/>
      <x:c r="O2742" s="7" t="str"/>
      <x:c r="P2742" s="7" t="str"/>
      <x:c r="Q2742" s="7" t="str"/>
      <x:c r="R2742" s="7" t="str"/>
      <x:c r="S2742" s="7" t="str"/>
      <x:c r="T2742" s="7" t="str">
        <x:f>IF(S2742="","OPEN",IF(OR(N2742="",O2742="",P2742&lt;&gt;"SAFE",NOT(ISNUMBER(Q2742)),Q2742&gt;L2742,AND(E2742="FUNCTIONAL TWIN",R2742="")),"FAIL","PASS"))</x:f>
        <x:v>OPEN</x:v>
      </x:c>
    </x:row>
    <x:row r="2743" ht="40" customHeight="1">
      <x:c r="B2743" s="7" t="str">
        <x:v>RAP-PT-2737</x:v>
      </x:c>
      <x:c r="C2743" s="7" t="str">
        <x:v>REA-T-C1-FCE-01-P</x:v>
      </x:c>
      <x:c r="D2743" s="7" t="str">
        <x:v>REA-T-C1</x:v>
      </x:c>
      <x:c r="E2743" s="7" t="str">
        <x:v>FUNCTIONAL TWIN</x:v>
      </x:c>
      <x:c r="F2743" s="7" t="str">
        <x:v>PTC-C</x:v>
      </x:c>
      <x:c r="G2743" s="7" t="str">
        <x:v>BL-X</x:v>
      </x:c>
      <x:c r="H2743" s="7" t="str">
        <x:v>FCE-01</x:v>
      </x:c>
      <x:c r="I2743" s="7" t="str">
        <x:v>primary</x:v>
      </x:c>
      <x:c r="J2743" s="7" t="str">
        <x:v>T01</x:v>
      </x:c>
      <x:c r="K2743" s="10" t="str">
        <x:v>challenged path receives no command</x:v>
      </x:c>
      <x:c r="L2743" s="7" t="n">
        <x:v>2</x:v>
      </x:c>
      <x:c r="M2743" s="10" t="str">
        <x:v>failure detected; alternate path safe</x:v>
      </x:c>
      <x:c r="N2743" s="7" t="str"/>
      <x:c r="O2743" s="7" t="str"/>
      <x:c r="P2743" s="7" t="str"/>
      <x:c r="Q2743" s="7" t="str"/>
      <x:c r="R2743" s="7" t="str"/>
      <x:c r="S2743" s="7" t="str"/>
      <x:c r="T2743" s="7" t="str">
        <x:f>IF(S2743="","OPEN",IF(OR(N2743="",O2743="",P2743&lt;&gt;"SAFE",NOT(ISNUMBER(Q2743)),Q2743&gt;L2743,AND(E2743="FUNCTIONAL TWIN",R2743="")),"FAIL","PASS"))</x:f>
        <x:v>OPEN</x:v>
      </x:c>
    </x:row>
    <x:row r="2744" ht="40" customHeight="1">
      <x:c r="B2744" s="7" t="str">
        <x:v>RAP-PT-2738</x:v>
      </x:c>
      <x:c r="C2744" s="7" t="str">
        <x:v>REA-T-C1-FCE-01-P</x:v>
      </x:c>
      <x:c r="D2744" s="7" t="str">
        <x:v>REA-T-C1</x:v>
      </x:c>
      <x:c r="E2744" s="7" t="str">
        <x:v>FUNCTIONAL TWIN</x:v>
      </x:c>
      <x:c r="F2744" s="7" t="str">
        <x:v>PTC-C</x:v>
      </x:c>
      <x:c r="G2744" s="7" t="str">
        <x:v>BL-X</x:v>
      </x:c>
      <x:c r="H2744" s="7" t="str">
        <x:v>FCE-01</x:v>
      </x:c>
      <x:c r="I2744" s="7" t="str">
        <x:v>primary</x:v>
      </x:c>
      <x:c r="J2744" s="7" t="str">
        <x:v>T02</x:v>
      </x:c>
      <x:c r="K2744" s="10" t="str">
        <x:v>challenged path has no usable motive energy</x:v>
      </x:c>
      <x:c r="L2744" s="7" t="n">
        <x:v>2</x:v>
      </x:c>
      <x:c r="M2744" s="10" t="str">
        <x:v>failure detected; alternate path safe</x:v>
      </x:c>
      <x:c r="N2744" s="7" t="str"/>
      <x:c r="O2744" s="7" t="str"/>
      <x:c r="P2744" s="7" t="str"/>
      <x:c r="Q2744" s="7" t="str"/>
      <x:c r="R2744" s="7" t="str"/>
      <x:c r="S2744" s="7" t="str"/>
      <x:c r="T2744" s="7" t="str">
        <x:f>IF(S2744="","OPEN",IF(OR(N2744="",O2744="",P2744&lt;&gt;"SAFE",NOT(ISNUMBER(Q2744)),Q2744&gt;L2744,AND(E2744="FUNCTIONAL TWIN",R2744="")),"FAIL","PASS"))</x:f>
        <x:v>OPEN</x:v>
      </x:c>
    </x:row>
    <x:row r="2745" ht="40" customHeight="1">
      <x:c r="B2745" s="7" t="str">
        <x:v>RAP-PT-2739</x:v>
      </x:c>
      <x:c r="C2745" s="7" t="str">
        <x:v>REA-T-C1-FCE-01-P</x:v>
      </x:c>
      <x:c r="D2745" s="7" t="str">
        <x:v>REA-T-C1</x:v>
      </x:c>
      <x:c r="E2745" s="7" t="str">
        <x:v>FUNCTIONAL TWIN</x:v>
      </x:c>
      <x:c r="F2745" s="7" t="str">
        <x:v>PTC-C</x:v>
      </x:c>
      <x:c r="G2745" s="7" t="str">
        <x:v>BL-X</x:v>
      </x:c>
      <x:c r="H2745" s="7" t="str">
        <x:v>FCE-01</x:v>
      </x:c>
      <x:c r="I2745" s="7" t="str">
        <x:v>primary</x:v>
      </x:c>
      <x:c r="J2745" s="7" t="str">
        <x:v>T03</x:v>
      </x:c>
      <x:c r="K2745" s="10" t="str">
        <x:v>challenged path reports safe while element remains unsafe</x:v>
      </x:c>
      <x:c r="L2745" s="7" t="n">
        <x:v>2</x:v>
      </x:c>
      <x:c r="M2745" s="10" t="str">
        <x:v>false indication rejected; alternate path safe</x:v>
      </x:c>
      <x:c r="N2745" s="7" t="str"/>
      <x:c r="O2745" s="7" t="str"/>
      <x:c r="P2745" s="7" t="str"/>
      <x:c r="Q2745" s="7" t="str"/>
      <x:c r="R2745" s="7" t="str"/>
      <x:c r="S2745" s="7" t="str"/>
      <x:c r="T2745" s="7" t="str">
        <x:f>IF(S2745="","OPEN",IF(OR(N2745="",O2745="",P2745&lt;&gt;"SAFE",NOT(ISNUMBER(Q2745)),Q2745&gt;L2745,AND(E2745="FUNCTIONAL TWIN",R2745="")),"FAIL","PASS"))</x:f>
        <x:v>OPEN</x:v>
      </x:c>
    </x:row>
    <x:row r="2746" ht="40" customHeight="1">
      <x:c r="B2746" s="7" t="str">
        <x:v>RAP-PT-2740</x:v>
      </x:c>
      <x:c r="C2746" s="7" t="str">
        <x:v>REA-T-C1-FCE-01-P</x:v>
      </x:c>
      <x:c r="D2746" s="7" t="str">
        <x:v>REA-T-C1</x:v>
      </x:c>
      <x:c r="E2746" s="7" t="str">
        <x:v>FUNCTIONAL TWIN</x:v>
      </x:c>
      <x:c r="F2746" s="7" t="str">
        <x:v>PTC-C</x:v>
      </x:c>
      <x:c r="G2746" s="7" t="str">
        <x:v>BL-X</x:v>
      </x:c>
      <x:c r="H2746" s="7" t="str">
        <x:v>FCE-01</x:v>
      </x:c>
      <x:c r="I2746" s="7" t="str">
        <x:v>primary</x:v>
      </x:c>
      <x:c r="J2746" s="7" t="str">
        <x:v>T04</x:v>
      </x:c>
      <x:c r="K2746" s="10" t="str">
        <x:v>challenged mechanism cannot reach final state</x:v>
      </x:c>
      <x:c r="L2746" s="7" t="n">
        <x:v>2</x:v>
      </x:c>
      <x:c r="M2746" s="10" t="str">
        <x:v>obstruction detected; alternate path safe</x:v>
      </x:c>
      <x:c r="N2746" s="7" t="str"/>
      <x:c r="O2746" s="7" t="str"/>
      <x:c r="P2746" s="7" t="str"/>
      <x:c r="Q2746" s="7" t="str"/>
      <x:c r="R2746" s="7" t="str"/>
      <x:c r="S2746" s="7" t="str"/>
      <x:c r="T2746" s="7" t="str">
        <x:f>IF(S2746="","OPEN",IF(OR(N2746="",O2746="",P2746&lt;&gt;"SAFE",NOT(ISNUMBER(Q2746)),Q2746&gt;L2746,AND(E2746="FUNCTIONAL TWIN",R2746="")),"FAIL","PASS"))</x:f>
        <x:v>OPEN</x:v>
      </x:c>
    </x:row>
    <x:row r="2747" ht="40" customHeight="1">
      <x:c r="B2747" s="7" t="str">
        <x:v>RAP-PT-2741</x:v>
      </x:c>
      <x:c r="C2747" s="7" t="str">
        <x:v>REA-T-C1-FCE-01-D</x:v>
      </x:c>
      <x:c r="D2747" s="7" t="str">
        <x:v>REA-T-C1</x:v>
      </x:c>
      <x:c r="E2747" s="7" t="str">
        <x:v>FUNCTIONAL TWIN</x:v>
      </x:c>
      <x:c r="F2747" s="7" t="str">
        <x:v>PTC-C</x:v>
      </x:c>
      <x:c r="G2747" s="7" t="str">
        <x:v>BL-X</x:v>
      </x:c>
      <x:c r="H2747" s="7" t="str">
        <x:v>FCE-01</x:v>
      </x:c>
      <x:c r="I2747" s="7" t="str">
        <x:v>diverse</x:v>
      </x:c>
      <x:c r="J2747" s="7" t="str">
        <x:v>T01</x:v>
      </x:c>
      <x:c r="K2747" s="10" t="str">
        <x:v>challenged path receives no command</x:v>
      </x:c>
      <x:c r="L2747" s="7" t="n">
        <x:v>2</x:v>
      </x:c>
      <x:c r="M2747" s="10" t="str">
        <x:v>failure detected; alternate path safe</x:v>
      </x:c>
      <x:c r="N2747" s="7" t="str"/>
      <x:c r="O2747" s="7" t="str"/>
      <x:c r="P2747" s="7" t="str"/>
      <x:c r="Q2747" s="7" t="str"/>
      <x:c r="R2747" s="7" t="str"/>
      <x:c r="S2747" s="7" t="str"/>
      <x:c r="T2747" s="7" t="str">
        <x:f>IF(S2747="","OPEN",IF(OR(N2747="",O2747="",P2747&lt;&gt;"SAFE",NOT(ISNUMBER(Q2747)),Q2747&gt;L2747,AND(E2747="FUNCTIONAL TWIN",R2747="")),"FAIL","PASS"))</x:f>
        <x:v>OPEN</x:v>
      </x:c>
    </x:row>
    <x:row r="2748" ht="40" customHeight="1">
      <x:c r="B2748" s="7" t="str">
        <x:v>RAP-PT-2742</x:v>
      </x:c>
      <x:c r="C2748" s="7" t="str">
        <x:v>REA-T-C1-FCE-01-D</x:v>
      </x:c>
      <x:c r="D2748" s="7" t="str">
        <x:v>REA-T-C1</x:v>
      </x:c>
      <x:c r="E2748" s="7" t="str">
        <x:v>FUNCTIONAL TWIN</x:v>
      </x:c>
      <x:c r="F2748" s="7" t="str">
        <x:v>PTC-C</x:v>
      </x:c>
      <x:c r="G2748" s="7" t="str">
        <x:v>BL-X</x:v>
      </x:c>
      <x:c r="H2748" s="7" t="str">
        <x:v>FCE-01</x:v>
      </x:c>
      <x:c r="I2748" s="7" t="str">
        <x:v>diverse</x:v>
      </x:c>
      <x:c r="J2748" s="7" t="str">
        <x:v>T02</x:v>
      </x:c>
      <x:c r="K2748" s="10" t="str">
        <x:v>challenged path has no usable motive energy</x:v>
      </x:c>
      <x:c r="L2748" s="7" t="n">
        <x:v>2</x:v>
      </x:c>
      <x:c r="M2748" s="10" t="str">
        <x:v>failure detected; alternate path safe</x:v>
      </x:c>
      <x:c r="N2748" s="7" t="str"/>
      <x:c r="O2748" s="7" t="str"/>
      <x:c r="P2748" s="7" t="str"/>
      <x:c r="Q2748" s="7" t="str"/>
      <x:c r="R2748" s="7" t="str"/>
      <x:c r="S2748" s="7" t="str"/>
      <x:c r="T2748" s="7" t="str">
        <x:f>IF(S2748="","OPEN",IF(OR(N2748="",O2748="",P2748&lt;&gt;"SAFE",NOT(ISNUMBER(Q2748)),Q2748&gt;L2748,AND(E2748="FUNCTIONAL TWIN",R2748="")),"FAIL","PASS"))</x:f>
        <x:v>OPEN</x:v>
      </x:c>
    </x:row>
    <x:row r="2749" ht="40" customHeight="1">
      <x:c r="B2749" s="7" t="str">
        <x:v>RAP-PT-2743</x:v>
      </x:c>
      <x:c r="C2749" s="7" t="str">
        <x:v>REA-T-C1-FCE-01-D</x:v>
      </x:c>
      <x:c r="D2749" s="7" t="str">
        <x:v>REA-T-C1</x:v>
      </x:c>
      <x:c r="E2749" s="7" t="str">
        <x:v>FUNCTIONAL TWIN</x:v>
      </x:c>
      <x:c r="F2749" s="7" t="str">
        <x:v>PTC-C</x:v>
      </x:c>
      <x:c r="G2749" s="7" t="str">
        <x:v>BL-X</x:v>
      </x:c>
      <x:c r="H2749" s="7" t="str">
        <x:v>FCE-01</x:v>
      </x:c>
      <x:c r="I2749" s="7" t="str">
        <x:v>diverse</x:v>
      </x:c>
      <x:c r="J2749" s="7" t="str">
        <x:v>T03</x:v>
      </x:c>
      <x:c r="K2749" s="10" t="str">
        <x:v>challenged path reports safe while element remains unsafe</x:v>
      </x:c>
      <x:c r="L2749" s="7" t="n">
        <x:v>2</x:v>
      </x:c>
      <x:c r="M2749" s="10" t="str">
        <x:v>false indication rejected; alternate path safe</x:v>
      </x:c>
      <x:c r="N2749" s="7" t="str"/>
      <x:c r="O2749" s="7" t="str"/>
      <x:c r="P2749" s="7" t="str"/>
      <x:c r="Q2749" s="7" t="str"/>
      <x:c r="R2749" s="7" t="str"/>
      <x:c r="S2749" s="7" t="str"/>
      <x:c r="T2749" s="7" t="str">
        <x:f>IF(S2749="","OPEN",IF(OR(N2749="",O2749="",P2749&lt;&gt;"SAFE",NOT(ISNUMBER(Q2749)),Q2749&gt;L2749,AND(E2749="FUNCTIONAL TWIN",R2749="")),"FAIL","PASS"))</x:f>
        <x:v>OPEN</x:v>
      </x:c>
    </x:row>
    <x:row r="2750" ht="40" customHeight="1">
      <x:c r="B2750" s="7" t="str">
        <x:v>RAP-PT-2744</x:v>
      </x:c>
      <x:c r="C2750" s="7" t="str">
        <x:v>REA-T-C1-FCE-01-D</x:v>
      </x:c>
      <x:c r="D2750" s="7" t="str">
        <x:v>REA-T-C1</x:v>
      </x:c>
      <x:c r="E2750" s="7" t="str">
        <x:v>FUNCTIONAL TWIN</x:v>
      </x:c>
      <x:c r="F2750" s="7" t="str">
        <x:v>PTC-C</x:v>
      </x:c>
      <x:c r="G2750" s="7" t="str">
        <x:v>BL-X</x:v>
      </x:c>
      <x:c r="H2750" s="7" t="str">
        <x:v>FCE-01</x:v>
      </x:c>
      <x:c r="I2750" s="7" t="str">
        <x:v>diverse</x:v>
      </x:c>
      <x:c r="J2750" s="7" t="str">
        <x:v>T04</x:v>
      </x:c>
      <x:c r="K2750" s="10" t="str">
        <x:v>challenged mechanism cannot reach final state</x:v>
      </x:c>
      <x:c r="L2750" s="7" t="n">
        <x:v>2</x:v>
      </x:c>
      <x:c r="M2750" s="10" t="str">
        <x:v>obstruction detected; alternate path safe</x:v>
      </x:c>
      <x:c r="N2750" s="7" t="str"/>
      <x:c r="O2750" s="7" t="str"/>
      <x:c r="P2750" s="7" t="str"/>
      <x:c r="Q2750" s="7" t="str"/>
      <x:c r="R2750" s="7" t="str"/>
      <x:c r="S2750" s="7" t="str"/>
      <x:c r="T2750" s="7" t="str">
        <x:f>IF(S2750="","OPEN",IF(OR(N2750="",O2750="",P2750&lt;&gt;"SAFE",NOT(ISNUMBER(Q2750)),Q2750&gt;L2750,AND(E2750="FUNCTIONAL TWIN",R2750="")),"FAIL","PASS"))</x:f>
        <x:v>OPEN</x:v>
      </x:c>
    </x:row>
    <x:row r="2751" ht="40" customHeight="1">
      <x:c r="B2751" s="7" t="str">
        <x:v>RAP-PT-2745</x:v>
      </x:c>
      <x:c r="C2751" s="7" t="str">
        <x:v>REA-T-C1-FCE-01-M</x:v>
      </x:c>
      <x:c r="D2751" s="7" t="str">
        <x:v>REA-T-C1</x:v>
      </x:c>
      <x:c r="E2751" s="7" t="str">
        <x:v>FUNCTIONAL TWIN</x:v>
      </x:c>
      <x:c r="F2751" s="7" t="str">
        <x:v>PTC-C</x:v>
      </x:c>
      <x:c r="G2751" s="7" t="str">
        <x:v>BL-X</x:v>
      </x:c>
      <x:c r="H2751" s="7" t="str">
        <x:v>FCE-01</x:v>
      </x:c>
      <x:c r="I2751" s="7" t="str">
        <x:v>manual/passive</x:v>
      </x:c>
      <x:c r="J2751" s="7" t="str">
        <x:v>T01</x:v>
      </x:c>
      <x:c r="K2751" s="10" t="str">
        <x:v>challenged path receives no command</x:v>
      </x:c>
      <x:c r="L2751" s="7" t="n">
        <x:v>2</x:v>
      </x:c>
      <x:c r="M2751" s="10" t="str">
        <x:v>failure detected; alternate path safe</x:v>
      </x:c>
      <x:c r="N2751" s="7" t="str"/>
      <x:c r="O2751" s="7" t="str"/>
      <x:c r="P2751" s="7" t="str"/>
      <x:c r="Q2751" s="7" t="str"/>
      <x:c r="R2751" s="7" t="str"/>
      <x:c r="S2751" s="7" t="str"/>
      <x:c r="T2751" s="7" t="str">
        <x:f>IF(S2751="","OPEN",IF(OR(N2751="",O2751="",P2751&lt;&gt;"SAFE",NOT(ISNUMBER(Q2751)),Q2751&gt;L2751,AND(E2751="FUNCTIONAL TWIN",R2751="")),"FAIL","PASS"))</x:f>
        <x:v>OPEN</x:v>
      </x:c>
    </x:row>
    <x:row r="2752" ht="40" customHeight="1">
      <x:c r="B2752" s="7" t="str">
        <x:v>RAP-PT-2746</x:v>
      </x:c>
      <x:c r="C2752" s="7" t="str">
        <x:v>REA-T-C1-FCE-01-M</x:v>
      </x:c>
      <x:c r="D2752" s="7" t="str">
        <x:v>REA-T-C1</x:v>
      </x:c>
      <x:c r="E2752" s="7" t="str">
        <x:v>FUNCTIONAL TWIN</x:v>
      </x:c>
      <x:c r="F2752" s="7" t="str">
        <x:v>PTC-C</x:v>
      </x:c>
      <x:c r="G2752" s="7" t="str">
        <x:v>BL-X</x:v>
      </x:c>
      <x:c r="H2752" s="7" t="str">
        <x:v>FCE-01</x:v>
      </x:c>
      <x:c r="I2752" s="7" t="str">
        <x:v>manual/passive</x:v>
      </x:c>
      <x:c r="J2752" s="7" t="str">
        <x:v>T02</x:v>
      </x:c>
      <x:c r="K2752" s="10" t="str">
        <x:v>challenged path has no usable motive energy</x:v>
      </x:c>
      <x:c r="L2752" s="7" t="n">
        <x:v>2</x:v>
      </x:c>
      <x:c r="M2752" s="10" t="str">
        <x:v>failure detected; alternate path safe</x:v>
      </x:c>
      <x:c r="N2752" s="7" t="str"/>
      <x:c r="O2752" s="7" t="str"/>
      <x:c r="P2752" s="7" t="str"/>
      <x:c r="Q2752" s="7" t="str"/>
      <x:c r="R2752" s="7" t="str"/>
      <x:c r="S2752" s="7" t="str"/>
      <x:c r="T2752" s="7" t="str">
        <x:f>IF(S2752="","OPEN",IF(OR(N2752="",O2752="",P2752&lt;&gt;"SAFE",NOT(ISNUMBER(Q2752)),Q2752&gt;L2752,AND(E2752="FUNCTIONAL TWIN",R2752="")),"FAIL","PASS"))</x:f>
        <x:v>OPEN</x:v>
      </x:c>
    </x:row>
    <x:row r="2753" ht="40" customHeight="1">
      <x:c r="B2753" s="7" t="str">
        <x:v>RAP-PT-2747</x:v>
      </x:c>
      <x:c r="C2753" s="7" t="str">
        <x:v>REA-T-C1-FCE-01-M</x:v>
      </x:c>
      <x:c r="D2753" s="7" t="str">
        <x:v>REA-T-C1</x:v>
      </x:c>
      <x:c r="E2753" s="7" t="str">
        <x:v>FUNCTIONAL TWIN</x:v>
      </x:c>
      <x:c r="F2753" s="7" t="str">
        <x:v>PTC-C</x:v>
      </x:c>
      <x:c r="G2753" s="7" t="str">
        <x:v>BL-X</x:v>
      </x:c>
      <x:c r="H2753" s="7" t="str">
        <x:v>FCE-01</x:v>
      </x:c>
      <x:c r="I2753" s="7" t="str">
        <x:v>manual/passive</x:v>
      </x:c>
      <x:c r="J2753" s="7" t="str">
        <x:v>T03</x:v>
      </x:c>
      <x:c r="K2753" s="10" t="str">
        <x:v>challenged path reports safe while element remains unsafe</x:v>
      </x:c>
      <x:c r="L2753" s="7" t="n">
        <x:v>2</x:v>
      </x:c>
      <x:c r="M2753" s="10" t="str">
        <x:v>false indication rejected; alternate path safe</x:v>
      </x:c>
      <x:c r="N2753" s="7" t="str"/>
      <x:c r="O2753" s="7" t="str"/>
      <x:c r="P2753" s="7" t="str"/>
      <x:c r="Q2753" s="7" t="str"/>
      <x:c r="R2753" s="7" t="str"/>
      <x:c r="S2753" s="7" t="str"/>
      <x:c r="T2753" s="7" t="str">
        <x:f>IF(S2753="","OPEN",IF(OR(N2753="",O2753="",P2753&lt;&gt;"SAFE",NOT(ISNUMBER(Q2753)),Q2753&gt;L2753,AND(E2753="FUNCTIONAL TWIN",R2753="")),"FAIL","PASS"))</x:f>
        <x:v>OPEN</x:v>
      </x:c>
    </x:row>
    <x:row r="2754" ht="40" customHeight="1">
      <x:c r="B2754" s="7" t="str">
        <x:v>RAP-PT-2748</x:v>
      </x:c>
      <x:c r="C2754" s="7" t="str">
        <x:v>REA-T-C1-FCE-01-M</x:v>
      </x:c>
      <x:c r="D2754" s="7" t="str">
        <x:v>REA-T-C1</x:v>
      </x:c>
      <x:c r="E2754" s="7" t="str">
        <x:v>FUNCTIONAL TWIN</x:v>
      </x:c>
      <x:c r="F2754" s="7" t="str">
        <x:v>PTC-C</x:v>
      </x:c>
      <x:c r="G2754" s="7" t="str">
        <x:v>BL-X</x:v>
      </x:c>
      <x:c r="H2754" s="7" t="str">
        <x:v>FCE-01</x:v>
      </x:c>
      <x:c r="I2754" s="7" t="str">
        <x:v>manual/passive</x:v>
      </x:c>
      <x:c r="J2754" s="7" t="str">
        <x:v>T04</x:v>
      </x:c>
      <x:c r="K2754" s="10" t="str">
        <x:v>challenged mechanism cannot reach final state</x:v>
      </x:c>
      <x:c r="L2754" s="7" t="n">
        <x:v>2</x:v>
      </x:c>
      <x:c r="M2754" s="10" t="str">
        <x:v>obstruction detected; alternate path safe</x:v>
      </x:c>
      <x:c r="N2754" s="7" t="str"/>
      <x:c r="O2754" s="7" t="str"/>
      <x:c r="P2754" s="7" t="str"/>
      <x:c r="Q2754" s="7" t="str"/>
      <x:c r="R2754" s="7" t="str"/>
      <x:c r="S2754" s="7" t="str"/>
      <x:c r="T2754" s="7" t="str">
        <x:f>IF(S2754="","OPEN",IF(OR(N2754="",O2754="",P2754&lt;&gt;"SAFE",NOT(ISNUMBER(Q2754)),Q2754&gt;L2754,AND(E2754="FUNCTIONAL TWIN",R2754="")),"FAIL","PASS"))</x:f>
        <x:v>OPEN</x:v>
      </x:c>
    </x:row>
    <x:row r="2755" ht="40" customHeight="1">
      <x:c r="B2755" s="7" t="str">
        <x:v>RAP-PT-2749</x:v>
      </x:c>
      <x:c r="C2755" s="7" t="str">
        <x:v>REA-T-C1-FCE-02-P</x:v>
      </x:c>
      <x:c r="D2755" s="7" t="str">
        <x:v>REA-T-C1</x:v>
      </x:c>
      <x:c r="E2755" s="7" t="str">
        <x:v>FUNCTIONAL TWIN</x:v>
      </x:c>
      <x:c r="F2755" s="7" t="str">
        <x:v>PTC-C</x:v>
      </x:c>
      <x:c r="G2755" s="7" t="str">
        <x:v>BL-X</x:v>
      </x:c>
      <x:c r="H2755" s="7" t="str">
        <x:v>FCE-02</x:v>
      </x:c>
      <x:c r="I2755" s="7" t="str">
        <x:v>primary</x:v>
      </x:c>
      <x:c r="J2755" s="7" t="str">
        <x:v>T01</x:v>
      </x:c>
      <x:c r="K2755" s="10" t="str">
        <x:v>challenged path receives no command</x:v>
      </x:c>
      <x:c r="L2755" s="7" t="n">
        <x:v>2</x:v>
      </x:c>
      <x:c r="M2755" s="10" t="str">
        <x:v>failure detected; alternate path safe</x:v>
      </x:c>
      <x:c r="N2755" s="7" t="str"/>
      <x:c r="O2755" s="7" t="str"/>
      <x:c r="P2755" s="7" t="str"/>
      <x:c r="Q2755" s="7" t="str"/>
      <x:c r="R2755" s="7" t="str"/>
      <x:c r="S2755" s="7" t="str"/>
      <x:c r="T2755" s="7" t="str">
        <x:f>IF(S2755="","OPEN",IF(OR(N2755="",O2755="",P2755&lt;&gt;"SAFE",NOT(ISNUMBER(Q2755)),Q2755&gt;L2755,AND(E2755="FUNCTIONAL TWIN",R2755="")),"FAIL","PASS"))</x:f>
        <x:v>OPEN</x:v>
      </x:c>
    </x:row>
    <x:row r="2756" ht="40" customHeight="1">
      <x:c r="B2756" s="7" t="str">
        <x:v>RAP-PT-2750</x:v>
      </x:c>
      <x:c r="C2756" s="7" t="str">
        <x:v>REA-T-C1-FCE-02-P</x:v>
      </x:c>
      <x:c r="D2756" s="7" t="str">
        <x:v>REA-T-C1</x:v>
      </x:c>
      <x:c r="E2756" s="7" t="str">
        <x:v>FUNCTIONAL TWIN</x:v>
      </x:c>
      <x:c r="F2756" s="7" t="str">
        <x:v>PTC-C</x:v>
      </x:c>
      <x:c r="G2756" s="7" t="str">
        <x:v>BL-X</x:v>
      </x:c>
      <x:c r="H2756" s="7" t="str">
        <x:v>FCE-02</x:v>
      </x:c>
      <x:c r="I2756" s="7" t="str">
        <x:v>primary</x:v>
      </x:c>
      <x:c r="J2756" s="7" t="str">
        <x:v>T02</x:v>
      </x:c>
      <x:c r="K2756" s="10" t="str">
        <x:v>challenged path has no usable motive energy</x:v>
      </x:c>
      <x:c r="L2756" s="7" t="n">
        <x:v>2</x:v>
      </x:c>
      <x:c r="M2756" s="10" t="str">
        <x:v>failure detected; alternate path safe</x:v>
      </x:c>
      <x:c r="N2756" s="7" t="str"/>
      <x:c r="O2756" s="7" t="str"/>
      <x:c r="P2756" s="7" t="str"/>
      <x:c r="Q2756" s="7" t="str"/>
      <x:c r="R2756" s="7" t="str"/>
      <x:c r="S2756" s="7" t="str"/>
      <x:c r="T2756" s="7" t="str">
        <x:f>IF(S2756="","OPEN",IF(OR(N2756="",O2756="",P2756&lt;&gt;"SAFE",NOT(ISNUMBER(Q2756)),Q2756&gt;L2756,AND(E2756="FUNCTIONAL TWIN",R2756="")),"FAIL","PASS"))</x:f>
        <x:v>OPEN</x:v>
      </x:c>
    </x:row>
    <x:row r="2757" ht="40" customHeight="1">
      <x:c r="B2757" s="7" t="str">
        <x:v>RAP-PT-2751</x:v>
      </x:c>
      <x:c r="C2757" s="7" t="str">
        <x:v>REA-T-C1-FCE-02-P</x:v>
      </x:c>
      <x:c r="D2757" s="7" t="str">
        <x:v>REA-T-C1</x:v>
      </x:c>
      <x:c r="E2757" s="7" t="str">
        <x:v>FUNCTIONAL TWIN</x:v>
      </x:c>
      <x:c r="F2757" s="7" t="str">
        <x:v>PTC-C</x:v>
      </x:c>
      <x:c r="G2757" s="7" t="str">
        <x:v>BL-X</x:v>
      </x:c>
      <x:c r="H2757" s="7" t="str">
        <x:v>FCE-02</x:v>
      </x:c>
      <x:c r="I2757" s="7" t="str">
        <x:v>primary</x:v>
      </x:c>
      <x:c r="J2757" s="7" t="str">
        <x:v>T03</x:v>
      </x:c>
      <x:c r="K2757" s="10" t="str">
        <x:v>challenged path reports safe while element remains unsafe</x:v>
      </x:c>
      <x:c r="L2757" s="7" t="n">
        <x:v>2</x:v>
      </x:c>
      <x:c r="M2757" s="10" t="str">
        <x:v>false indication rejected; alternate path safe</x:v>
      </x:c>
      <x:c r="N2757" s="7" t="str"/>
      <x:c r="O2757" s="7" t="str"/>
      <x:c r="P2757" s="7" t="str"/>
      <x:c r="Q2757" s="7" t="str"/>
      <x:c r="R2757" s="7" t="str"/>
      <x:c r="S2757" s="7" t="str"/>
      <x:c r="T2757" s="7" t="str">
        <x:f>IF(S2757="","OPEN",IF(OR(N2757="",O2757="",P2757&lt;&gt;"SAFE",NOT(ISNUMBER(Q2757)),Q2757&gt;L2757,AND(E2757="FUNCTIONAL TWIN",R2757="")),"FAIL","PASS"))</x:f>
        <x:v>OPEN</x:v>
      </x:c>
    </x:row>
    <x:row r="2758" ht="40" customHeight="1">
      <x:c r="B2758" s="7" t="str">
        <x:v>RAP-PT-2752</x:v>
      </x:c>
      <x:c r="C2758" s="7" t="str">
        <x:v>REA-T-C1-FCE-02-P</x:v>
      </x:c>
      <x:c r="D2758" s="7" t="str">
        <x:v>REA-T-C1</x:v>
      </x:c>
      <x:c r="E2758" s="7" t="str">
        <x:v>FUNCTIONAL TWIN</x:v>
      </x:c>
      <x:c r="F2758" s="7" t="str">
        <x:v>PTC-C</x:v>
      </x:c>
      <x:c r="G2758" s="7" t="str">
        <x:v>BL-X</x:v>
      </x:c>
      <x:c r="H2758" s="7" t="str">
        <x:v>FCE-02</x:v>
      </x:c>
      <x:c r="I2758" s="7" t="str">
        <x:v>primary</x:v>
      </x:c>
      <x:c r="J2758" s="7" t="str">
        <x:v>T04</x:v>
      </x:c>
      <x:c r="K2758" s="10" t="str">
        <x:v>challenged mechanism cannot reach final state</x:v>
      </x:c>
      <x:c r="L2758" s="7" t="n">
        <x:v>2</x:v>
      </x:c>
      <x:c r="M2758" s="10" t="str">
        <x:v>obstruction detected; alternate path safe</x:v>
      </x:c>
      <x:c r="N2758" s="7" t="str"/>
      <x:c r="O2758" s="7" t="str"/>
      <x:c r="P2758" s="7" t="str"/>
      <x:c r="Q2758" s="7" t="str"/>
      <x:c r="R2758" s="7" t="str"/>
      <x:c r="S2758" s="7" t="str"/>
      <x:c r="T2758" s="7" t="str">
        <x:f>IF(S2758="","OPEN",IF(OR(N2758="",O2758="",P2758&lt;&gt;"SAFE",NOT(ISNUMBER(Q2758)),Q2758&gt;L2758,AND(E2758="FUNCTIONAL TWIN",R2758="")),"FAIL","PASS"))</x:f>
        <x:v>OPEN</x:v>
      </x:c>
    </x:row>
    <x:row r="2759" ht="40" customHeight="1">
      <x:c r="B2759" s="7" t="str">
        <x:v>RAP-PT-2753</x:v>
      </x:c>
      <x:c r="C2759" s="7" t="str">
        <x:v>REA-T-C1-FCE-02-D</x:v>
      </x:c>
      <x:c r="D2759" s="7" t="str">
        <x:v>REA-T-C1</x:v>
      </x:c>
      <x:c r="E2759" s="7" t="str">
        <x:v>FUNCTIONAL TWIN</x:v>
      </x:c>
      <x:c r="F2759" s="7" t="str">
        <x:v>PTC-C</x:v>
      </x:c>
      <x:c r="G2759" s="7" t="str">
        <x:v>BL-X</x:v>
      </x:c>
      <x:c r="H2759" s="7" t="str">
        <x:v>FCE-02</x:v>
      </x:c>
      <x:c r="I2759" s="7" t="str">
        <x:v>diverse</x:v>
      </x:c>
      <x:c r="J2759" s="7" t="str">
        <x:v>T01</x:v>
      </x:c>
      <x:c r="K2759" s="10" t="str">
        <x:v>challenged path receives no command</x:v>
      </x:c>
      <x:c r="L2759" s="7" t="n">
        <x:v>2</x:v>
      </x:c>
      <x:c r="M2759" s="10" t="str">
        <x:v>failure detected; alternate path safe</x:v>
      </x:c>
      <x:c r="N2759" s="7" t="str"/>
      <x:c r="O2759" s="7" t="str"/>
      <x:c r="P2759" s="7" t="str"/>
      <x:c r="Q2759" s="7" t="str"/>
      <x:c r="R2759" s="7" t="str"/>
      <x:c r="S2759" s="7" t="str"/>
      <x:c r="T2759" s="7" t="str">
        <x:f>IF(S2759="","OPEN",IF(OR(N2759="",O2759="",P2759&lt;&gt;"SAFE",NOT(ISNUMBER(Q2759)),Q2759&gt;L2759,AND(E2759="FUNCTIONAL TWIN",R2759="")),"FAIL","PASS"))</x:f>
        <x:v>OPEN</x:v>
      </x:c>
    </x:row>
    <x:row r="2760" ht="40" customHeight="1">
      <x:c r="B2760" s="7" t="str">
        <x:v>RAP-PT-2754</x:v>
      </x:c>
      <x:c r="C2760" s="7" t="str">
        <x:v>REA-T-C1-FCE-02-D</x:v>
      </x:c>
      <x:c r="D2760" s="7" t="str">
        <x:v>REA-T-C1</x:v>
      </x:c>
      <x:c r="E2760" s="7" t="str">
        <x:v>FUNCTIONAL TWIN</x:v>
      </x:c>
      <x:c r="F2760" s="7" t="str">
        <x:v>PTC-C</x:v>
      </x:c>
      <x:c r="G2760" s="7" t="str">
        <x:v>BL-X</x:v>
      </x:c>
      <x:c r="H2760" s="7" t="str">
        <x:v>FCE-02</x:v>
      </x:c>
      <x:c r="I2760" s="7" t="str">
        <x:v>diverse</x:v>
      </x:c>
      <x:c r="J2760" s="7" t="str">
        <x:v>T02</x:v>
      </x:c>
      <x:c r="K2760" s="10" t="str">
        <x:v>challenged path has no usable motive energy</x:v>
      </x:c>
      <x:c r="L2760" s="7" t="n">
        <x:v>2</x:v>
      </x:c>
      <x:c r="M2760" s="10" t="str">
        <x:v>failure detected; alternate path safe</x:v>
      </x:c>
      <x:c r="N2760" s="7" t="str"/>
      <x:c r="O2760" s="7" t="str"/>
      <x:c r="P2760" s="7" t="str"/>
      <x:c r="Q2760" s="7" t="str"/>
      <x:c r="R2760" s="7" t="str"/>
      <x:c r="S2760" s="7" t="str"/>
      <x:c r="T2760" s="7" t="str">
        <x:f>IF(S2760="","OPEN",IF(OR(N2760="",O2760="",P2760&lt;&gt;"SAFE",NOT(ISNUMBER(Q2760)),Q2760&gt;L2760,AND(E2760="FUNCTIONAL TWIN",R2760="")),"FAIL","PASS"))</x:f>
        <x:v>OPEN</x:v>
      </x:c>
    </x:row>
    <x:row r="2761" ht="40" customHeight="1">
      <x:c r="B2761" s="7" t="str">
        <x:v>RAP-PT-2755</x:v>
      </x:c>
      <x:c r="C2761" s="7" t="str">
        <x:v>REA-T-C1-FCE-02-D</x:v>
      </x:c>
      <x:c r="D2761" s="7" t="str">
        <x:v>REA-T-C1</x:v>
      </x:c>
      <x:c r="E2761" s="7" t="str">
        <x:v>FUNCTIONAL TWIN</x:v>
      </x:c>
      <x:c r="F2761" s="7" t="str">
        <x:v>PTC-C</x:v>
      </x:c>
      <x:c r="G2761" s="7" t="str">
        <x:v>BL-X</x:v>
      </x:c>
      <x:c r="H2761" s="7" t="str">
        <x:v>FCE-02</x:v>
      </x:c>
      <x:c r="I2761" s="7" t="str">
        <x:v>diverse</x:v>
      </x:c>
      <x:c r="J2761" s="7" t="str">
        <x:v>T03</x:v>
      </x:c>
      <x:c r="K2761" s="10" t="str">
        <x:v>challenged path reports safe while element remains unsafe</x:v>
      </x:c>
      <x:c r="L2761" s="7" t="n">
        <x:v>2</x:v>
      </x:c>
      <x:c r="M2761" s="10" t="str">
        <x:v>false indication rejected; alternate path safe</x:v>
      </x:c>
      <x:c r="N2761" s="7" t="str"/>
      <x:c r="O2761" s="7" t="str"/>
      <x:c r="P2761" s="7" t="str"/>
      <x:c r="Q2761" s="7" t="str"/>
      <x:c r="R2761" s="7" t="str"/>
      <x:c r="S2761" s="7" t="str"/>
      <x:c r="T2761" s="7" t="str">
        <x:f>IF(S2761="","OPEN",IF(OR(N2761="",O2761="",P2761&lt;&gt;"SAFE",NOT(ISNUMBER(Q2761)),Q2761&gt;L2761,AND(E2761="FUNCTIONAL TWIN",R2761="")),"FAIL","PASS"))</x:f>
        <x:v>OPEN</x:v>
      </x:c>
    </x:row>
    <x:row r="2762" ht="40" customHeight="1">
      <x:c r="B2762" s="7" t="str">
        <x:v>RAP-PT-2756</x:v>
      </x:c>
      <x:c r="C2762" s="7" t="str">
        <x:v>REA-T-C1-FCE-02-D</x:v>
      </x:c>
      <x:c r="D2762" s="7" t="str">
        <x:v>REA-T-C1</x:v>
      </x:c>
      <x:c r="E2762" s="7" t="str">
        <x:v>FUNCTIONAL TWIN</x:v>
      </x:c>
      <x:c r="F2762" s="7" t="str">
        <x:v>PTC-C</x:v>
      </x:c>
      <x:c r="G2762" s="7" t="str">
        <x:v>BL-X</x:v>
      </x:c>
      <x:c r="H2762" s="7" t="str">
        <x:v>FCE-02</x:v>
      </x:c>
      <x:c r="I2762" s="7" t="str">
        <x:v>diverse</x:v>
      </x:c>
      <x:c r="J2762" s="7" t="str">
        <x:v>T04</x:v>
      </x:c>
      <x:c r="K2762" s="10" t="str">
        <x:v>challenged mechanism cannot reach final state</x:v>
      </x:c>
      <x:c r="L2762" s="7" t="n">
        <x:v>2</x:v>
      </x:c>
      <x:c r="M2762" s="10" t="str">
        <x:v>obstruction detected; alternate path safe</x:v>
      </x:c>
      <x:c r="N2762" s="7" t="str"/>
      <x:c r="O2762" s="7" t="str"/>
      <x:c r="P2762" s="7" t="str"/>
      <x:c r="Q2762" s="7" t="str"/>
      <x:c r="R2762" s="7" t="str"/>
      <x:c r="S2762" s="7" t="str"/>
      <x:c r="T2762" s="7" t="str">
        <x:f>IF(S2762="","OPEN",IF(OR(N2762="",O2762="",P2762&lt;&gt;"SAFE",NOT(ISNUMBER(Q2762)),Q2762&gt;L2762,AND(E2762="FUNCTIONAL TWIN",R2762="")),"FAIL","PASS"))</x:f>
        <x:v>OPEN</x:v>
      </x:c>
    </x:row>
    <x:row r="2763" ht="40" customHeight="1">
      <x:c r="B2763" s="7" t="str">
        <x:v>RAP-PT-2757</x:v>
      </x:c>
      <x:c r="C2763" s="7" t="str">
        <x:v>REA-T-C1-FCE-02-M</x:v>
      </x:c>
      <x:c r="D2763" s="7" t="str">
        <x:v>REA-T-C1</x:v>
      </x:c>
      <x:c r="E2763" s="7" t="str">
        <x:v>FUNCTIONAL TWIN</x:v>
      </x:c>
      <x:c r="F2763" s="7" t="str">
        <x:v>PTC-C</x:v>
      </x:c>
      <x:c r="G2763" s="7" t="str">
        <x:v>BL-X</x:v>
      </x:c>
      <x:c r="H2763" s="7" t="str">
        <x:v>FCE-02</x:v>
      </x:c>
      <x:c r="I2763" s="7" t="str">
        <x:v>manual/passive</x:v>
      </x:c>
      <x:c r="J2763" s="7" t="str">
        <x:v>T01</x:v>
      </x:c>
      <x:c r="K2763" s="10" t="str">
        <x:v>challenged path receives no command</x:v>
      </x:c>
      <x:c r="L2763" s="7" t="n">
        <x:v>2</x:v>
      </x:c>
      <x:c r="M2763" s="10" t="str">
        <x:v>failure detected; alternate path safe</x:v>
      </x:c>
      <x:c r="N2763" s="7" t="str"/>
      <x:c r="O2763" s="7" t="str"/>
      <x:c r="P2763" s="7" t="str"/>
      <x:c r="Q2763" s="7" t="str"/>
      <x:c r="R2763" s="7" t="str"/>
      <x:c r="S2763" s="7" t="str"/>
      <x:c r="T2763" s="7" t="str">
        <x:f>IF(S2763="","OPEN",IF(OR(N2763="",O2763="",P2763&lt;&gt;"SAFE",NOT(ISNUMBER(Q2763)),Q2763&gt;L2763,AND(E2763="FUNCTIONAL TWIN",R2763="")),"FAIL","PASS"))</x:f>
        <x:v>OPEN</x:v>
      </x:c>
    </x:row>
    <x:row r="2764" ht="40" customHeight="1">
      <x:c r="B2764" s="7" t="str">
        <x:v>RAP-PT-2758</x:v>
      </x:c>
      <x:c r="C2764" s="7" t="str">
        <x:v>REA-T-C1-FCE-02-M</x:v>
      </x:c>
      <x:c r="D2764" s="7" t="str">
        <x:v>REA-T-C1</x:v>
      </x:c>
      <x:c r="E2764" s="7" t="str">
        <x:v>FUNCTIONAL TWIN</x:v>
      </x:c>
      <x:c r="F2764" s="7" t="str">
        <x:v>PTC-C</x:v>
      </x:c>
      <x:c r="G2764" s="7" t="str">
        <x:v>BL-X</x:v>
      </x:c>
      <x:c r="H2764" s="7" t="str">
        <x:v>FCE-02</x:v>
      </x:c>
      <x:c r="I2764" s="7" t="str">
        <x:v>manual/passive</x:v>
      </x:c>
      <x:c r="J2764" s="7" t="str">
        <x:v>T02</x:v>
      </x:c>
      <x:c r="K2764" s="10" t="str">
        <x:v>challenged path has no usable motive energy</x:v>
      </x:c>
      <x:c r="L2764" s="7" t="n">
        <x:v>2</x:v>
      </x:c>
      <x:c r="M2764" s="10" t="str">
        <x:v>failure detected; alternate path safe</x:v>
      </x:c>
      <x:c r="N2764" s="7" t="str"/>
      <x:c r="O2764" s="7" t="str"/>
      <x:c r="P2764" s="7" t="str"/>
      <x:c r="Q2764" s="7" t="str"/>
      <x:c r="R2764" s="7" t="str"/>
      <x:c r="S2764" s="7" t="str"/>
      <x:c r="T2764" s="7" t="str">
        <x:f>IF(S2764="","OPEN",IF(OR(N2764="",O2764="",P2764&lt;&gt;"SAFE",NOT(ISNUMBER(Q2764)),Q2764&gt;L2764,AND(E2764="FUNCTIONAL TWIN",R2764="")),"FAIL","PASS"))</x:f>
        <x:v>OPEN</x:v>
      </x:c>
    </x:row>
    <x:row r="2765" ht="40" customHeight="1">
      <x:c r="B2765" s="7" t="str">
        <x:v>RAP-PT-2759</x:v>
      </x:c>
      <x:c r="C2765" s="7" t="str">
        <x:v>REA-T-C1-FCE-02-M</x:v>
      </x:c>
      <x:c r="D2765" s="7" t="str">
        <x:v>REA-T-C1</x:v>
      </x:c>
      <x:c r="E2765" s="7" t="str">
        <x:v>FUNCTIONAL TWIN</x:v>
      </x:c>
      <x:c r="F2765" s="7" t="str">
        <x:v>PTC-C</x:v>
      </x:c>
      <x:c r="G2765" s="7" t="str">
        <x:v>BL-X</x:v>
      </x:c>
      <x:c r="H2765" s="7" t="str">
        <x:v>FCE-02</x:v>
      </x:c>
      <x:c r="I2765" s="7" t="str">
        <x:v>manual/passive</x:v>
      </x:c>
      <x:c r="J2765" s="7" t="str">
        <x:v>T03</x:v>
      </x:c>
      <x:c r="K2765" s="10" t="str">
        <x:v>challenged path reports safe while element remains unsafe</x:v>
      </x:c>
      <x:c r="L2765" s="7" t="n">
        <x:v>2</x:v>
      </x:c>
      <x:c r="M2765" s="10" t="str">
        <x:v>false indication rejected; alternate path safe</x:v>
      </x:c>
      <x:c r="N2765" s="7" t="str"/>
      <x:c r="O2765" s="7" t="str"/>
      <x:c r="P2765" s="7" t="str"/>
      <x:c r="Q2765" s="7" t="str"/>
      <x:c r="R2765" s="7" t="str"/>
      <x:c r="S2765" s="7" t="str"/>
      <x:c r="T2765" s="7" t="str">
        <x:f>IF(S2765="","OPEN",IF(OR(N2765="",O2765="",P2765&lt;&gt;"SAFE",NOT(ISNUMBER(Q2765)),Q2765&gt;L2765,AND(E2765="FUNCTIONAL TWIN",R2765="")),"FAIL","PASS"))</x:f>
        <x:v>OPEN</x:v>
      </x:c>
    </x:row>
    <x:row r="2766" ht="40" customHeight="1">
      <x:c r="B2766" s="7" t="str">
        <x:v>RAP-PT-2760</x:v>
      </x:c>
      <x:c r="C2766" s="7" t="str">
        <x:v>REA-T-C1-FCE-02-M</x:v>
      </x:c>
      <x:c r="D2766" s="7" t="str">
        <x:v>REA-T-C1</x:v>
      </x:c>
      <x:c r="E2766" s="7" t="str">
        <x:v>FUNCTIONAL TWIN</x:v>
      </x:c>
      <x:c r="F2766" s="7" t="str">
        <x:v>PTC-C</x:v>
      </x:c>
      <x:c r="G2766" s="7" t="str">
        <x:v>BL-X</x:v>
      </x:c>
      <x:c r="H2766" s="7" t="str">
        <x:v>FCE-02</x:v>
      </x:c>
      <x:c r="I2766" s="7" t="str">
        <x:v>manual/passive</x:v>
      </x:c>
      <x:c r="J2766" s="7" t="str">
        <x:v>T04</x:v>
      </x:c>
      <x:c r="K2766" s="10" t="str">
        <x:v>challenged mechanism cannot reach final state</x:v>
      </x:c>
      <x:c r="L2766" s="7" t="n">
        <x:v>2</x:v>
      </x:c>
      <x:c r="M2766" s="10" t="str">
        <x:v>obstruction detected; alternate path safe</x:v>
      </x:c>
      <x:c r="N2766" s="7" t="str"/>
      <x:c r="O2766" s="7" t="str"/>
      <x:c r="P2766" s="7" t="str"/>
      <x:c r="Q2766" s="7" t="str"/>
      <x:c r="R2766" s="7" t="str"/>
      <x:c r="S2766" s="7" t="str"/>
      <x:c r="T2766" s="7" t="str">
        <x:f>IF(S2766="","OPEN",IF(OR(N2766="",O2766="",P2766&lt;&gt;"SAFE",NOT(ISNUMBER(Q2766)),Q2766&gt;L2766,AND(E2766="FUNCTIONAL TWIN",R2766="")),"FAIL","PASS"))</x:f>
        <x:v>OPEN</x:v>
      </x:c>
    </x:row>
    <x:row r="2767" ht="40" customHeight="1">
      <x:c r="B2767" s="7" t="str">
        <x:v>RAP-PT-2761</x:v>
      </x:c>
      <x:c r="C2767" s="7" t="str">
        <x:v>REA-T-C1-FCE-03-P</x:v>
      </x:c>
      <x:c r="D2767" s="7" t="str">
        <x:v>REA-T-C1</x:v>
      </x:c>
      <x:c r="E2767" s="7" t="str">
        <x:v>FUNCTIONAL TWIN</x:v>
      </x:c>
      <x:c r="F2767" s="7" t="str">
        <x:v>PTC-C</x:v>
      </x:c>
      <x:c r="G2767" s="7" t="str">
        <x:v>BL-X</x:v>
      </x:c>
      <x:c r="H2767" s="7" t="str">
        <x:v>FCE-03</x:v>
      </x:c>
      <x:c r="I2767" s="7" t="str">
        <x:v>primary</x:v>
      </x:c>
      <x:c r="J2767" s="7" t="str">
        <x:v>T01</x:v>
      </x:c>
      <x:c r="K2767" s="10" t="str">
        <x:v>challenged path receives no command</x:v>
      </x:c>
      <x:c r="L2767" s="7" t="n">
        <x:v>5</x:v>
      </x:c>
      <x:c r="M2767" s="10" t="str">
        <x:v>failure detected; alternate path safe</x:v>
      </x:c>
      <x:c r="N2767" s="7" t="str"/>
      <x:c r="O2767" s="7" t="str"/>
      <x:c r="P2767" s="7" t="str"/>
      <x:c r="Q2767" s="7" t="str"/>
      <x:c r="R2767" s="7" t="str"/>
      <x:c r="S2767" s="7" t="str"/>
      <x:c r="T2767" s="7" t="str">
        <x:f>IF(S2767="","OPEN",IF(OR(N2767="",O2767="",P2767&lt;&gt;"SAFE",NOT(ISNUMBER(Q2767)),Q2767&gt;L2767,AND(E2767="FUNCTIONAL TWIN",R2767="")),"FAIL","PASS"))</x:f>
        <x:v>OPEN</x:v>
      </x:c>
    </x:row>
    <x:row r="2768" ht="40" customHeight="1">
      <x:c r="B2768" s="7" t="str">
        <x:v>RAP-PT-2762</x:v>
      </x:c>
      <x:c r="C2768" s="7" t="str">
        <x:v>REA-T-C1-FCE-03-P</x:v>
      </x:c>
      <x:c r="D2768" s="7" t="str">
        <x:v>REA-T-C1</x:v>
      </x:c>
      <x:c r="E2768" s="7" t="str">
        <x:v>FUNCTIONAL TWIN</x:v>
      </x:c>
      <x:c r="F2768" s="7" t="str">
        <x:v>PTC-C</x:v>
      </x:c>
      <x:c r="G2768" s="7" t="str">
        <x:v>BL-X</x:v>
      </x:c>
      <x:c r="H2768" s="7" t="str">
        <x:v>FCE-03</x:v>
      </x:c>
      <x:c r="I2768" s="7" t="str">
        <x:v>primary</x:v>
      </x:c>
      <x:c r="J2768" s="7" t="str">
        <x:v>T02</x:v>
      </x:c>
      <x:c r="K2768" s="10" t="str">
        <x:v>challenged path has no usable motive energy</x:v>
      </x:c>
      <x:c r="L2768" s="7" t="n">
        <x:v>5</x:v>
      </x:c>
      <x:c r="M2768" s="10" t="str">
        <x:v>failure detected; alternate path safe</x:v>
      </x:c>
      <x:c r="N2768" s="7" t="str"/>
      <x:c r="O2768" s="7" t="str"/>
      <x:c r="P2768" s="7" t="str"/>
      <x:c r="Q2768" s="7" t="str"/>
      <x:c r="R2768" s="7" t="str"/>
      <x:c r="S2768" s="7" t="str"/>
      <x:c r="T2768" s="7" t="str">
        <x:f>IF(S2768="","OPEN",IF(OR(N2768="",O2768="",P2768&lt;&gt;"SAFE",NOT(ISNUMBER(Q2768)),Q2768&gt;L2768,AND(E2768="FUNCTIONAL TWIN",R2768="")),"FAIL","PASS"))</x:f>
        <x:v>OPEN</x:v>
      </x:c>
    </x:row>
    <x:row r="2769" ht="40" customHeight="1">
      <x:c r="B2769" s="7" t="str">
        <x:v>RAP-PT-2763</x:v>
      </x:c>
      <x:c r="C2769" s="7" t="str">
        <x:v>REA-T-C1-FCE-03-P</x:v>
      </x:c>
      <x:c r="D2769" s="7" t="str">
        <x:v>REA-T-C1</x:v>
      </x:c>
      <x:c r="E2769" s="7" t="str">
        <x:v>FUNCTIONAL TWIN</x:v>
      </x:c>
      <x:c r="F2769" s="7" t="str">
        <x:v>PTC-C</x:v>
      </x:c>
      <x:c r="G2769" s="7" t="str">
        <x:v>BL-X</x:v>
      </x:c>
      <x:c r="H2769" s="7" t="str">
        <x:v>FCE-03</x:v>
      </x:c>
      <x:c r="I2769" s="7" t="str">
        <x:v>primary</x:v>
      </x:c>
      <x:c r="J2769" s="7" t="str">
        <x:v>T03</x:v>
      </x:c>
      <x:c r="K2769" s="10" t="str">
        <x:v>challenged path reports safe while element remains unsafe</x:v>
      </x:c>
      <x:c r="L2769" s="7" t="n">
        <x:v>5</x:v>
      </x:c>
      <x:c r="M2769" s="10" t="str">
        <x:v>false indication rejected; alternate path safe</x:v>
      </x:c>
      <x:c r="N2769" s="7" t="str"/>
      <x:c r="O2769" s="7" t="str"/>
      <x:c r="P2769" s="7" t="str"/>
      <x:c r="Q2769" s="7" t="str"/>
      <x:c r="R2769" s="7" t="str"/>
      <x:c r="S2769" s="7" t="str"/>
      <x:c r="T2769" s="7" t="str">
        <x:f>IF(S2769="","OPEN",IF(OR(N2769="",O2769="",P2769&lt;&gt;"SAFE",NOT(ISNUMBER(Q2769)),Q2769&gt;L2769,AND(E2769="FUNCTIONAL TWIN",R2769="")),"FAIL","PASS"))</x:f>
        <x:v>OPEN</x:v>
      </x:c>
    </x:row>
    <x:row r="2770" ht="40" customHeight="1">
      <x:c r="B2770" s="7" t="str">
        <x:v>RAP-PT-2764</x:v>
      </x:c>
      <x:c r="C2770" s="7" t="str">
        <x:v>REA-T-C1-FCE-03-P</x:v>
      </x:c>
      <x:c r="D2770" s="7" t="str">
        <x:v>REA-T-C1</x:v>
      </x:c>
      <x:c r="E2770" s="7" t="str">
        <x:v>FUNCTIONAL TWIN</x:v>
      </x:c>
      <x:c r="F2770" s="7" t="str">
        <x:v>PTC-C</x:v>
      </x:c>
      <x:c r="G2770" s="7" t="str">
        <x:v>BL-X</x:v>
      </x:c>
      <x:c r="H2770" s="7" t="str">
        <x:v>FCE-03</x:v>
      </x:c>
      <x:c r="I2770" s="7" t="str">
        <x:v>primary</x:v>
      </x:c>
      <x:c r="J2770" s="7" t="str">
        <x:v>T04</x:v>
      </x:c>
      <x:c r="K2770" s="10" t="str">
        <x:v>challenged mechanism cannot reach final state</x:v>
      </x:c>
      <x:c r="L2770" s="7" t="n">
        <x:v>5</x:v>
      </x:c>
      <x:c r="M2770" s="10" t="str">
        <x:v>obstruction detected; alternate path safe</x:v>
      </x:c>
      <x:c r="N2770" s="7" t="str"/>
      <x:c r="O2770" s="7" t="str"/>
      <x:c r="P2770" s="7" t="str"/>
      <x:c r="Q2770" s="7" t="str"/>
      <x:c r="R2770" s="7" t="str"/>
      <x:c r="S2770" s="7" t="str"/>
      <x:c r="T2770" s="7" t="str">
        <x:f>IF(S2770="","OPEN",IF(OR(N2770="",O2770="",P2770&lt;&gt;"SAFE",NOT(ISNUMBER(Q2770)),Q2770&gt;L2770,AND(E2770="FUNCTIONAL TWIN",R2770="")),"FAIL","PASS"))</x:f>
        <x:v>OPEN</x:v>
      </x:c>
    </x:row>
    <x:row r="2771" ht="40" customHeight="1">
      <x:c r="B2771" s="7" t="str">
        <x:v>RAP-PT-2765</x:v>
      </x:c>
      <x:c r="C2771" s="7" t="str">
        <x:v>REA-T-C1-FCE-03-D</x:v>
      </x:c>
      <x:c r="D2771" s="7" t="str">
        <x:v>REA-T-C1</x:v>
      </x:c>
      <x:c r="E2771" s="7" t="str">
        <x:v>FUNCTIONAL TWIN</x:v>
      </x:c>
      <x:c r="F2771" s="7" t="str">
        <x:v>PTC-C</x:v>
      </x:c>
      <x:c r="G2771" s="7" t="str">
        <x:v>BL-X</x:v>
      </x:c>
      <x:c r="H2771" s="7" t="str">
        <x:v>FCE-03</x:v>
      </x:c>
      <x:c r="I2771" s="7" t="str">
        <x:v>diverse</x:v>
      </x:c>
      <x:c r="J2771" s="7" t="str">
        <x:v>T01</x:v>
      </x:c>
      <x:c r="K2771" s="10" t="str">
        <x:v>challenged path receives no command</x:v>
      </x:c>
      <x:c r="L2771" s="7" t="n">
        <x:v>5</x:v>
      </x:c>
      <x:c r="M2771" s="10" t="str">
        <x:v>failure detected; alternate path safe</x:v>
      </x:c>
      <x:c r="N2771" s="7" t="str"/>
      <x:c r="O2771" s="7" t="str"/>
      <x:c r="P2771" s="7" t="str"/>
      <x:c r="Q2771" s="7" t="str"/>
      <x:c r="R2771" s="7" t="str"/>
      <x:c r="S2771" s="7" t="str"/>
      <x:c r="T2771" s="7" t="str">
        <x:f>IF(S2771="","OPEN",IF(OR(N2771="",O2771="",P2771&lt;&gt;"SAFE",NOT(ISNUMBER(Q2771)),Q2771&gt;L2771,AND(E2771="FUNCTIONAL TWIN",R2771="")),"FAIL","PASS"))</x:f>
        <x:v>OPEN</x:v>
      </x:c>
    </x:row>
    <x:row r="2772" ht="40" customHeight="1">
      <x:c r="B2772" s="7" t="str">
        <x:v>RAP-PT-2766</x:v>
      </x:c>
      <x:c r="C2772" s="7" t="str">
        <x:v>REA-T-C1-FCE-03-D</x:v>
      </x:c>
      <x:c r="D2772" s="7" t="str">
        <x:v>REA-T-C1</x:v>
      </x:c>
      <x:c r="E2772" s="7" t="str">
        <x:v>FUNCTIONAL TWIN</x:v>
      </x:c>
      <x:c r="F2772" s="7" t="str">
        <x:v>PTC-C</x:v>
      </x:c>
      <x:c r="G2772" s="7" t="str">
        <x:v>BL-X</x:v>
      </x:c>
      <x:c r="H2772" s="7" t="str">
        <x:v>FCE-03</x:v>
      </x:c>
      <x:c r="I2772" s="7" t="str">
        <x:v>diverse</x:v>
      </x:c>
      <x:c r="J2772" s="7" t="str">
        <x:v>T02</x:v>
      </x:c>
      <x:c r="K2772" s="10" t="str">
        <x:v>challenged path has no usable motive energy</x:v>
      </x:c>
      <x:c r="L2772" s="7" t="n">
        <x:v>5</x:v>
      </x:c>
      <x:c r="M2772" s="10" t="str">
        <x:v>failure detected; alternate path safe</x:v>
      </x:c>
      <x:c r="N2772" s="7" t="str"/>
      <x:c r="O2772" s="7" t="str"/>
      <x:c r="P2772" s="7" t="str"/>
      <x:c r="Q2772" s="7" t="str"/>
      <x:c r="R2772" s="7" t="str"/>
      <x:c r="S2772" s="7" t="str"/>
      <x:c r="T2772" s="7" t="str">
        <x:f>IF(S2772="","OPEN",IF(OR(N2772="",O2772="",P2772&lt;&gt;"SAFE",NOT(ISNUMBER(Q2772)),Q2772&gt;L2772,AND(E2772="FUNCTIONAL TWIN",R2772="")),"FAIL","PASS"))</x:f>
        <x:v>OPEN</x:v>
      </x:c>
    </x:row>
    <x:row r="2773" ht="40" customHeight="1">
      <x:c r="B2773" s="7" t="str">
        <x:v>RAP-PT-2767</x:v>
      </x:c>
      <x:c r="C2773" s="7" t="str">
        <x:v>REA-T-C1-FCE-03-D</x:v>
      </x:c>
      <x:c r="D2773" s="7" t="str">
        <x:v>REA-T-C1</x:v>
      </x:c>
      <x:c r="E2773" s="7" t="str">
        <x:v>FUNCTIONAL TWIN</x:v>
      </x:c>
      <x:c r="F2773" s="7" t="str">
        <x:v>PTC-C</x:v>
      </x:c>
      <x:c r="G2773" s="7" t="str">
        <x:v>BL-X</x:v>
      </x:c>
      <x:c r="H2773" s="7" t="str">
        <x:v>FCE-03</x:v>
      </x:c>
      <x:c r="I2773" s="7" t="str">
        <x:v>diverse</x:v>
      </x:c>
      <x:c r="J2773" s="7" t="str">
        <x:v>T03</x:v>
      </x:c>
      <x:c r="K2773" s="10" t="str">
        <x:v>challenged path reports safe while element remains unsafe</x:v>
      </x:c>
      <x:c r="L2773" s="7" t="n">
        <x:v>5</x:v>
      </x:c>
      <x:c r="M2773" s="10" t="str">
        <x:v>false indication rejected; alternate path safe</x:v>
      </x:c>
      <x:c r="N2773" s="7" t="str"/>
      <x:c r="O2773" s="7" t="str"/>
      <x:c r="P2773" s="7" t="str"/>
      <x:c r="Q2773" s="7" t="str"/>
      <x:c r="R2773" s="7" t="str"/>
      <x:c r="S2773" s="7" t="str"/>
      <x:c r="T2773" s="7" t="str">
        <x:f>IF(S2773="","OPEN",IF(OR(N2773="",O2773="",P2773&lt;&gt;"SAFE",NOT(ISNUMBER(Q2773)),Q2773&gt;L2773,AND(E2773="FUNCTIONAL TWIN",R2773="")),"FAIL","PASS"))</x:f>
        <x:v>OPEN</x:v>
      </x:c>
    </x:row>
    <x:row r="2774" ht="40" customHeight="1">
      <x:c r="B2774" s="7" t="str">
        <x:v>RAP-PT-2768</x:v>
      </x:c>
      <x:c r="C2774" s="7" t="str">
        <x:v>REA-T-C1-FCE-03-D</x:v>
      </x:c>
      <x:c r="D2774" s="7" t="str">
        <x:v>REA-T-C1</x:v>
      </x:c>
      <x:c r="E2774" s="7" t="str">
        <x:v>FUNCTIONAL TWIN</x:v>
      </x:c>
      <x:c r="F2774" s="7" t="str">
        <x:v>PTC-C</x:v>
      </x:c>
      <x:c r="G2774" s="7" t="str">
        <x:v>BL-X</x:v>
      </x:c>
      <x:c r="H2774" s="7" t="str">
        <x:v>FCE-03</x:v>
      </x:c>
      <x:c r="I2774" s="7" t="str">
        <x:v>diverse</x:v>
      </x:c>
      <x:c r="J2774" s="7" t="str">
        <x:v>T04</x:v>
      </x:c>
      <x:c r="K2774" s="10" t="str">
        <x:v>challenged mechanism cannot reach final state</x:v>
      </x:c>
      <x:c r="L2774" s="7" t="n">
        <x:v>5</x:v>
      </x:c>
      <x:c r="M2774" s="10" t="str">
        <x:v>obstruction detected; alternate path safe</x:v>
      </x:c>
      <x:c r="N2774" s="7" t="str"/>
      <x:c r="O2774" s="7" t="str"/>
      <x:c r="P2774" s="7" t="str"/>
      <x:c r="Q2774" s="7" t="str"/>
      <x:c r="R2774" s="7" t="str"/>
      <x:c r="S2774" s="7" t="str"/>
      <x:c r="T2774" s="7" t="str">
        <x:f>IF(S2774="","OPEN",IF(OR(N2774="",O2774="",P2774&lt;&gt;"SAFE",NOT(ISNUMBER(Q2774)),Q2774&gt;L2774,AND(E2774="FUNCTIONAL TWIN",R2774="")),"FAIL","PASS"))</x:f>
        <x:v>OPEN</x:v>
      </x:c>
    </x:row>
    <x:row r="2775" ht="40" customHeight="1">
      <x:c r="B2775" s="7" t="str">
        <x:v>RAP-PT-2769</x:v>
      </x:c>
      <x:c r="C2775" s="7" t="str">
        <x:v>REA-T-C1-FCE-03-M</x:v>
      </x:c>
      <x:c r="D2775" s="7" t="str">
        <x:v>REA-T-C1</x:v>
      </x:c>
      <x:c r="E2775" s="7" t="str">
        <x:v>FUNCTIONAL TWIN</x:v>
      </x:c>
      <x:c r="F2775" s="7" t="str">
        <x:v>PTC-C</x:v>
      </x:c>
      <x:c r="G2775" s="7" t="str">
        <x:v>BL-X</x:v>
      </x:c>
      <x:c r="H2775" s="7" t="str">
        <x:v>FCE-03</x:v>
      </x:c>
      <x:c r="I2775" s="7" t="str">
        <x:v>manual/passive</x:v>
      </x:c>
      <x:c r="J2775" s="7" t="str">
        <x:v>T01</x:v>
      </x:c>
      <x:c r="K2775" s="10" t="str">
        <x:v>challenged path receives no command</x:v>
      </x:c>
      <x:c r="L2775" s="7" t="n">
        <x:v>5</x:v>
      </x:c>
      <x:c r="M2775" s="10" t="str">
        <x:v>failure detected; alternate path safe</x:v>
      </x:c>
      <x:c r="N2775" s="7" t="str"/>
      <x:c r="O2775" s="7" t="str"/>
      <x:c r="P2775" s="7" t="str"/>
      <x:c r="Q2775" s="7" t="str"/>
      <x:c r="R2775" s="7" t="str"/>
      <x:c r="S2775" s="7" t="str"/>
      <x:c r="T2775" s="7" t="str">
        <x:f>IF(S2775="","OPEN",IF(OR(N2775="",O2775="",P2775&lt;&gt;"SAFE",NOT(ISNUMBER(Q2775)),Q2775&gt;L2775,AND(E2775="FUNCTIONAL TWIN",R2775="")),"FAIL","PASS"))</x:f>
        <x:v>OPEN</x:v>
      </x:c>
    </x:row>
    <x:row r="2776" ht="40" customHeight="1">
      <x:c r="B2776" s="7" t="str">
        <x:v>RAP-PT-2770</x:v>
      </x:c>
      <x:c r="C2776" s="7" t="str">
        <x:v>REA-T-C1-FCE-03-M</x:v>
      </x:c>
      <x:c r="D2776" s="7" t="str">
        <x:v>REA-T-C1</x:v>
      </x:c>
      <x:c r="E2776" s="7" t="str">
        <x:v>FUNCTIONAL TWIN</x:v>
      </x:c>
      <x:c r="F2776" s="7" t="str">
        <x:v>PTC-C</x:v>
      </x:c>
      <x:c r="G2776" s="7" t="str">
        <x:v>BL-X</x:v>
      </x:c>
      <x:c r="H2776" s="7" t="str">
        <x:v>FCE-03</x:v>
      </x:c>
      <x:c r="I2776" s="7" t="str">
        <x:v>manual/passive</x:v>
      </x:c>
      <x:c r="J2776" s="7" t="str">
        <x:v>T02</x:v>
      </x:c>
      <x:c r="K2776" s="10" t="str">
        <x:v>challenged path has no usable motive energy</x:v>
      </x:c>
      <x:c r="L2776" s="7" t="n">
        <x:v>5</x:v>
      </x:c>
      <x:c r="M2776" s="10" t="str">
        <x:v>failure detected; alternate path safe</x:v>
      </x:c>
      <x:c r="N2776" s="7" t="str"/>
      <x:c r="O2776" s="7" t="str"/>
      <x:c r="P2776" s="7" t="str"/>
      <x:c r="Q2776" s="7" t="str"/>
      <x:c r="R2776" s="7" t="str"/>
      <x:c r="S2776" s="7" t="str"/>
      <x:c r="T2776" s="7" t="str">
        <x:f>IF(S2776="","OPEN",IF(OR(N2776="",O2776="",P2776&lt;&gt;"SAFE",NOT(ISNUMBER(Q2776)),Q2776&gt;L2776,AND(E2776="FUNCTIONAL TWIN",R2776="")),"FAIL","PASS"))</x:f>
        <x:v>OPEN</x:v>
      </x:c>
    </x:row>
    <x:row r="2777" ht="40" customHeight="1">
      <x:c r="B2777" s="7" t="str">
        <x:v>RAP-PT-2771</x:v>
      </x:c>
      <x:c r="C2777" s="7" t="str">
        <x:v>REA-T-C1-FCE-03-M</x:v>
      </x:c>
      <x:c r="D2777" s="7" t="str">
        <x:v>REA-T-C1</x:v>
      </x:c>
      <x:c r="E2777" s="7" t="str">
        <x:v>FUNCTIONAL TWIN</x:v>
      </x:c>
      <x:c r="F2777" s="7" t="str">
        <x:v>PTC-C</x:v>
      </x:c>
      <x:c r="G2777" s="7" t="str">
        <x:v>BL-X</x:v>
      </x:c>
      <x:c r="H2777" s="7" t="str">
        <x:v>FCE-03</x:v>
      </x:c>
      <x:c r="I2777" s="7" t="str">
        <x:v>manual/passive</x:v>
      </x:c>
      <x:c r="J2777" s="7" t="str">
        <x:v>T03</x:v>
      </x:c>
      <x:c r="K2777" s="10" t="str">
        <x:v>challenged path reports safe while element remains unsafe</x:v>
      </x:c>
      <x:c r="L2777" s="7" t="n">
        <x:v>5</x:v>
      </x:c>
      <x:c r="M2777" s="10" t="str">
        <x:v>false indication rejected; alternate path safe</x:v>
      </x:c>
      <x:c r="N2777" s="7" t="str"/>
      <x:c r="O2777" s="7" t="str"/>
      <x:c r="P2777" s="7" t="str"/>
      <x:c r="Q2777" s="7" t="str"/>
      <x:c r="R2777" s="7" t="str"/>
      <x:c r="S2777" s="7" t="str"/>
      <x:c r="T2777" s="7" t="str">
        <x:f>IF(S2777="","OPEN",IF(OR(N2777="",O2777="",P2777&lt;&gt;"SAFE",NOT(ISNUMBER(Q2777)),Q2777&gt;L2777,AND(E2777="FUNCTIONAL TWIN",R2777="")),"FAIL","PASS"))</x:f>
        <x:v>OPEN</x:v>
      </x:c>
    </x:row>
    <x:row r="2778" ht="40" customHeight="1">
      <x:c r="B2778" s="7" t="str">
        <x:v>RAP-PT-2772</x:v>
      </x:c>
      <x:c r="C2778" s="7" t="str">
        <x:v>REA-T-C1-FCE-03-M</x:v>
      </x:c>
      <x:c r="D2778" s="7" t="str">
        <x:v>REA-T-C1</x:v>
      </x:c>
      <x:c r="E2778" s="7" t="str">
        <x:v>FUNCTIONAL TWIN</x:v>
      </x:c>
      <x:c r="F2778" s="7" t="str">
        <x:v>PTC-C</x:v>
      </x:c>
      <x:c r="G2778" s="7" t="str">
        <x:v>BL-X</x:v>
      </x:c>
      <x:c r="H2778" s="7" t="str">
        <x:v>FCE-03</x:v>
      </x:c>
      <x:c r="I2778" s="7" t="str">
        <x:v>manual/passive</x:v>
      </x:c>
      <x:c r="J2778" s="7" t="str">
        <x:v>T04</x:v>
      </x:c>
      <x:c r="K2778" s="10" t="str">
        <x:v>challenged mechanism cannot reach final state</x:v>
      </x:c>
      <x:c r="L2778" s="7" t="n">
        <x:v>5</x:v>
      </x:c>
      <x:c r="M2778" s="10" t="str">
        <x:v>obstruction detected; alternate path safe</x:v>
      </x:c>
      <x:c r="N2778" s="7" t="str"/>
      <x:c r="O2778" s="7" t="str"/>
      <x:c r="P2778" s="7" t="str"/>
      <x:c r="Q2778" s="7" t="str"/>
      <x:c r="R2778" s="7" t="str"/>
      <x:c r="S2778" s="7" t="str"/>
      <x:c r="T2778" s="7" t="str">
        <x:f>IF(S2778="","OPEN",IF(OR(N2778="",O2778="",P2778&lt;&gt;"SAFE",NOT(ISNUMBER(Q2778)),Q2778&gt;L2778,AND(E2778="FUNCTIONAL TWIN",R2778="")),"FAIL","PASS"))</x:f>
        <x:v>OPEN</x:v>
      </x:c>
    </x:row>
    <x:row r="2779" ht="40" customHeight="1">
      <x:c r="B2779" s="7" t="str">
        <x:v>RAP-PT-2773</x:v>
      </x:c>
      <x:c r="C2779" s="7" t="str">
        <x:v>REA-T-C1-FCE-04-P</x:v>
      </x:c>
      <x:c r="D2779" s="7" t="str">
        <x:v>REA-T-C1</x:v>
      </x:c>
      <x:c r="E2779" s="7" t="str">
        <x:v>FUNCTIONAL TWIN</x:v>
      </x:c>
      <x:c r="F2779" s="7" t="str">
        <x:v>PTC-C</x:v>
      </x:c>
      <x:c r="G2779" s="7" t="str">
        <x:v>BL-X</x:v>
      </x:c>
      <x:c r="H2779" s="7" t="str">
        <x:v>FCE-04</x:v>
      </x:c>
      <x:c r="I2779" s="7" t="str">
        <x:v>primary</x:v>
      </x:c>
      <x:c r="J2779" s="7" t="str">
        <x:v>T01</x:v>
      </x:c>
      <x:c r="K2779" s="10" t="str">
        <x:v>challenged path receives no command</x:v>
      </x:c>
      <x:c r="L2779" s="7" t="n">
        <x:v>3</x:v>
      </x:c>
      <x:c r="M2779" s="10" t="str">
        <x:v>failure detected; alternate path safe</x:v>
      </x:c>
      <x:c r="N2779" s="7" t="str"/>
      <x:c r="O2779" s="7" t="str"/>
      <x:c r="P2779" s="7" t="str"/>
      <x:c r="Q2779" s="7" t="str"/>
      <x:c r="R2779" s="7" t="str"/>
      <x:c r="S2779" s="7" t="str"/>
      <x:c r="T2779" s="7" t="str">
        <x:f>IF(S2779="","OPEN",IF(OR(N2779="",O2779="",P2779&lt;&gt;"SAFE",NOT(ISNUMBER(Q2779)),Q2779&gt;L2779,AND(E2779="FUNCTIONAL TWIN",R2779="")),"FAIL","PASS"))</x:f>
        <x:v>OPEN</x:v>
      </x:c>
    </x:row>
    <x:row r="2780" ht="40" customHeight="1">
      <x:c r="B2780" s="7" t="str">
        <x:v>RAP-PT-2774</x:v>
      </x:c>
      <x:c r="C2780" s="7" t="str">
        <x:v>REA-T-C1-FCE-04-P</x:v>
      </x:c>
      <x:c r="D2780" s="7" t="str">
        <x:v>REA-T-C1</x:v>
      </x:c>
      <x:c r="E2780" s="7" t="str">
        <x:v>FUNCTIONAL TWIN</x:v>
      </x:c>
      <x:c r="F2780" s="7" t="str">
        <x:v>PTC-C</x:v>
      </x:c>
      <x:c r="G2780" s="7" t="str">
        <x:v>BL-X</x:v>
      </x:c>
      <x:c r="H2780" s="7" t="str">
        <x:v>FCE-04</x:v>
      </x:c>
      <x:c r="I2780" s="7" t="str">
        <x:v>primary</x:v>
      </x:c>
      <x:c r="J2780" s="7" t="str">
        <x:v>T02</x:v>
      </x:c>
      <x:c r="K2780" s="10" t="str">
        <x:v>challenged path has no usable motive energy</x:v>
      </x:c>
      <x:c r="L2780" s="7" t="n">
        <x:v>3</x:v>
      </x:c>
      <x:c r="M2780" s="10" t="str">
        <x:v>failure detected; alternate path safe</x:v>
      </x:c>
      <x:c r="N2780" s="7" t="str"/>
      <x:c r="O2780" s="7" t="str"/>
      <x:c r="P2780" s="7" t="str"/>
      <x:c r="Q2780" s="7" t="str"/>
      <x:c r="R2780" s="7" t="str"/>
      <x:c r="S2780" s="7" t="str"/>
      <x:c r="T2780" s="7" t="str">
        <x:f>IF(S2780="","OPEN",IF(OR(N2780="",O2780="",P2780&lt;&gt;"SAFE",NOT(ISNUMBER(Q2780)),Q2780&gt;L2780,AND(E2780="FUNCTIONAL TWIN",R2780="")),"FAIL","PASS"))</x:f>
        <x:v>OPEN</x:v>
      </x:c>
    </x:row>
    <x:row r="2781" ht="40" customHeight="1">
      <x:c r="B2781" s="7" t="str">
        <x:v>RAP-PT-2775</x:v>
      </x:c>
      <x:c r="C2781" s="7" t="str">
        <x:v>REA-T-C1-FCE-04-P</x:v>
      </x:c>
      <x:c r="D2781" s="7" t="str">
        <x:v>REA-T-C1</x:v>
      </x:c>
      <x:c r="E2781" s="7" t="str">
        <x:v>FUNCTIONAL TWIN</x:v>
      </x:c>
      <x:c r="F2781" s="7" t="str">
        <x:v>PTC-C</x:v>
      </x:c>
      <x:c r="G2781" s="7" t="str">
        <x:v>BL-X</x:v>
      </x:c>
      <x:c r="H2781" s="7" t="str">
        <x:v>FCE-04</x:v>
      </x:c>
      <x:c r="I2781" s="7" t="str">
        <x:v>primary</x:v>
      </x:c>
      <x:c r="J2781" s="7" t="str">
        <x:v>T03</x:v>
      </x:c>
      <x:c r="K2781" s="10" t="str">
        <x:v>challenged path reports safe while element remains unsafe</x:v>
      </x:c>
      <x:c r="L2781" s="7" t="n">
        <x:v>3</x:v>
      </x:c>
      <x:c r="M2781" s="10" t="str">
        <x:v>false indication rejected; alternate path safe</x:v>
      </x:c>
      <x:c r="N2781" s="7" t="str"/>
      <x:c r="O2781" s="7" t="str"/>
      <x:c r="P2781" s="7" t="str"/>
      <x:c r="Q2781" s="7" t="str"/>
      <x:c r="R2781" s="7" t="str"/>
      <x:c r="S2781" s="7" t="str"/>
      <x:c r="T2781" s="7" t="str">
        <x:f>IF(S2781="","OPEN",IF(OR(N2781="",O2781="",P2781&lt;&gt;"SAFE",NOT(ISNUMBER(Q2781)),Q2781&gt;L2781,AND(E2781="FUNCTIONAL TWIN",R2781="")),"FAIL","PASS"))</x:f>
        <x:v>OPEN</x:v>
      </x:c>
    </x:row>
    <x:row r="2782" ht="40" customHeight="1">
      <x:c r="B2782" s="7" t="str">
        <x:v>RAP-PT-2776</x:v>
      </x:c>
      <x:c r="C2782" s="7" t="str">
        <x:v>REA-T-C1-FCE-04-P</x:v>
      </x:c>
      <x:c r="D2782" s="7" t="str">
        <x:v>REA-T-C1</x:v>
      </x:c>
      <x:c r="E2782" s="7" t="str">
        <x:v>FUNCTIONAL TWIN</x:v>
      </x:c>
      <x:c r="F2782" s="7" t="str">
        <x:v>PTC-C</x:v>
      </x:c>
      <x:c r="G2782" s="7" t="str">
        <x:v>BL-X</x:v>
      </x:c>
      <x:c r="H2782" s="7" t="str">
        <x:v>FCE-04</x:v>
      </x:c>
      <x:c r="I2782" s="7" t="str">
        <x:v>primary</x:v>
      </x:c>
      <x:c r="J2782" s="7" t="str">
        <x:v>T04</x:v>
      </x:c>
      <x:c r="K2782" s="10" t="str">
        <x:v>challenged mechanism cannot reach final state</x:v>
      </x:c>
      <x:c r="L2782" s="7" t="n">
        <x:v>3</x:v>
      </x:c>
      <x:c r="M2782" s="10" t="str">
        <x:v>obstruction detected; alternate path safe</x:v>
      </x:c>
      <x:c r="N2782" s="7" t="str"/>
      <x:c r="O2782" s="7" t="str"/>
      <x:c r="P2782" s="7" t="str"/>
      <x:c r="Q2782" s="7" t="str"/>
      <x:c r="R2782" s="7" t="str"/>
      <x:c r="S2782" s="7" t="str"/>
      <x:c r="T2782" s="7" t="str">
        <x:f>IF(S2782="","OPEN",IF(OR(N2782="",O2782="",P2782&lt;&gt;"SAFE",NOT(ISNUMBER(Q2782)),Q2782&gt;L2782,AND(E2782="FUNCTIONAL TWIN",R2782="")),"FAIL","PASS"))</x:f>
        <x:v>OPEN</x:v>
      </x:c>
    </x:row>
    <x:row r="2783" ht="40" customHeight="1">
      <x:c r="B2783" s="7" t="str">
        <x:v>RAP-PT-2777</x:v>
      </x:c>
      <x:c r="C2783" s="7" t="str">
        <x:v>REA-T-C1-FCE-04-D</x:v>
      </x:c>
      <x:c r="D2783" s="7" t="str">
        <x:v>REA-T-C1</x:v>
      </x:c>
      <x:c r="E2783" s="7" t="str">
        <x:v>FUNCTIONAL TWIN</x:v>
      </x:c>
      <x:c r="F2783" s="7" t="str">
        <x:v>PTC-C</x:v>
      </x:c>
      <x:c r="G2783" s="7" t="str">
        <x:v>BL-X</x:v>
      </x:c>
      <x:c r="H2783" s="7" t="str">
        <x:v>FCE-04</x:v>
      </x:c>
      <x:c r="I2783" s="7" t="str">
        <x:v>diverse</x:v>
      </x:c>
      <x:c r="J2783" s="7" t="str">
        <x:v>T01</x:v>
      </x:c>
      <x:c r="K2783" s="10" t="str">
        <x:v>challenged path receives no command</x:v>
      </x:c>
      <x:c r="L2783" s="7" t="n">
        <x:v>3</x:v>
      </x:c>
      <x:c r="M2783" s="10" t="str">
        <x:v>failure detected; alternate path safe</x:v>
      </x:c>
      <x:c r="N2783" s="7" t="str"/>
      <x:c r="O2783" s="7" t="str"/>
      <x:c r="P2783" s="7" t="str"/>
      <x:c r="Q2783" s="7" t="str"/>
      <x:c r="R2783" s="7" t="str"/>
      <x:c r="S2783" s="7" t="str"/>
      <x:c r="T2783" s="7" t="str">
        <x:f>IF(S2783="","OPEN",IF(OR(N2783="",O2783="",P2783&lt;&gt;"SAFE",NOT(ISNUMBER(Q2783)),Q2783&gt;L2783,AND(E2783="FUNCTIONAL TWIN",R2783="")),"FAIL","PASS"))</x:f>
        <x:v>OPEN</x:v>
      </x:c>
    </x:row>
    <x:row r="2784" ht="40" customHeight="1">
      <x:c r="B2784" s="7" t="str">
        <x:v>RAP-PT-2778</x:v>
      </x:c>
      <x:c r="C2784" s="7" t="str">
        <x:v>REA-T-C1-FCE-04-D</x:v>
      </x:c>
      <x:c r="D2784" s="7" t="str">
        <x:v>REA-T-C1</x:v>
      </x:c>
      <x:c r="E2784" s="7" t="str">
        <x:v>FUNCTIONAL TWIN</x:v>
      </x:c>
      <x:c r="F2784" s="7" t="str">
        <x:v>PTC-C</x:v>
      </x:c>
      <x:c r="G2784" s="7" t="str">
        <x:v>BL-X</x:v>
      </x:c>
      <x:c r="H2784" s="7" t="str">
        <x:v>FCE-04</x:v>
      </x:c>
      <x:c r="I2784" s="7" t="str">
        <x:v>diverse</x:v>
      </x:c>
      <x:c r="J2784" s="7" t="str">
        <x:v>T02</x:v>
      </x:c>
      <x:c r="K2784" s="10" t="str">
        <x:v>challenged path has no usable motive energy</x:v>
      </x:c>
      <x:c r="L2784" s="7" t="n">
        <x:v>3</x:v>
      </x:c>
      <x:c r="M2784" s="10" t="str">
        <x:v>failure detected; alternate path safe</x:v>
      </x:c>
      <x:c r="N2784" s="7" t="str"/>
      <x:c r="O2784" s="7" t="str"/>
      <x:c r="P2784" s="7" t="str"/>
      <x:c r="Q2784" s="7" t="str"/>
      <x:c r="R2784" s="7" t="str"/>
      <x:c r="S2784" s="7" t="str"/>
      <x:c r="T2784" s="7" t="str">
        <x:f>IF(S2784="","OPEN",IF(OR(N2784="",O2784="",P2784&lt;&gt;"SAFE",NOT(ISNUMBER(Q2784)),Q2784&gt;L2784,AND(E2784="FUNCTIONAL TWIN",R2784="")),"FAIL","PASS"))</x:f>
        <x:v>OPEN</x:v>
      </x:c>
    </x:row>
    <x:row r="2785" ht="40" customHeight="1">
      <x:c r="B2785" s="7" t="str">
        <x:v>RAP-PT-2779</x:v>
      </x:c>
      <x:c r="C2785" s="7" t="str">
        <x:v>REA-T-C1-FCE-04-D</x:v>
      </x:c>
      <x:c r="D2785" s="7" t="str">
        <x:v>REA-T-C1</x:v>
      </x:c>
      <x:c r="E2785" s="7" t="str">
        <x:v>FUNCTIONAL TWIN</x:v>
      </x:c>
      <x:c r="F2785" s="7" t="str">
        <x:v>PTC-C</x:v>
      </x:c>
      <x:c r="G2785" s="7" t="str">
        <x:v>BL-X</x:v>
      </x:c>
      <x:c r="H2785" s="7" t="str">
        <x:v>FCE-04</x:v>
      </x:c>
      <x:c r="I2785" s="7" t="str">
        <x:v>diverse</x:v>
      </x:c>
      <x:c r="J2785" s="7" t="str">
        <x:v>T03</x:v>
      </x:c>
      <x:c r="K2785" s="10" t="str">
        <x:v>challenged path reports safe while element remains unsafe</x:v>
      </x:c>
      <x:c r="L2785" s="7" t="n">
        <x:v>3</x:v>
      </x:c>
      <x:c r="M2785" s="10" t="str">
        <x:v>false indication rejected; alternate path safe</x:v>
      </x:c>
      <x:c r="N2785" s="7" t="str"/>
      <x:c r="O2785" s="7" t="str"/>
      <x:c r="P2785" s="7" t="str"/>
      <x:c r="Q2785" s="7" t="str"/>
      <x:c r="R2785" s="7" t="str"/>
      <x:c r="S2785" s="7" t="str"/>
      <x:c r="T2785" s="7" t="str">
        <x:f>IF(S2785="","OPEN",IF(OR(N2785="",O2785="",P2785&lt;&gt;"SAFE",NOT(ISNUMBER(Q2785)),Q2785&gt;L2785,AND(E2785="FUNCTIONAL TWIN",R2785="")),"FAIL","PASS"))</x:f>
        <x:v>OPEN</x:v>
      </x:c>
    </x:row>
    <x:row r="2786" ht="40" customHeight="1">
      <x:c r="B2786" s="7" t="str">
        <x:v>RAP-PT-2780</x:v>
      </x:c>
      <x:c r="C2786" s="7" t="str">
        <x:v>REA-T-C1-FCE-04-D</x:v>
      </x:c>
      <x:c r="D2786" s="7" t="str">
        <x:v>REA-T-C1</x:v>
      </x:c>
      <x:c r="E2786" s="7" t="str">
        <x:v>FUNCTIONAL TWIN</x:v>
      </x:c>
      <x:c r="F2786" s="7" t="str">
        <x:v>PTC-C</x:v>
      </x:c>
      <x:c r="G2786" s="7" t="str">
        <x:v>BL-X</x:v>
      </x:c>
      <x:c r="H2786" s="7" t="str">
        <x:v>FCE-04</x:v>
      </x:c>
      <x:c r="I2786" s="7" t="str">
        <x:v>diverse</x:v>
      </x:c>
      <x:c r="J2786" s="7" t="str">
        <x:v>T04</x:v>
      </x:c>
      <x:c r="K2786" s="10" t="str">
        <x:v>challenged mechanism cannot reach final state</x:v>
      </x:c>
      <x:c r="L2786" s="7" t="n">
        <x:v>3</x:v>
      </x:c>
      <x:c r="M2786" s="10" t="str">
        <x:v>obstruction detected; alternate path safe</x:v>
      </x:c>
      <x:c r="N2786" s="7" t="str"/>
      <x:c r="O2786" s="7" t="str"/>
      <x:c r="P2786" s="7" t="str"/>
      <x:c r="Q2786" s="7" t="str"/>
      <x:c r="R2786" s="7" t="str"/>
      <x:c r="S2786" s="7" t="str"/>
      <x:c r="T2786" s="7" t="str">
        <x:f>IF(S2786="","OPEN",IF(OR(N2786="",O2786="",P2786&lt;&gt;"SAFE",NOT(ISNUMBER(Q2786)),Q2786&gt;L2786,AND(E2786="FUNCTIONAL TWIN",R2786="")),"FAIL","PASS"))</x:f>
        <x:v>OPEN</x:v>
      </x:c>
    </x:row>
    <x:row r="2787" ht="40" customHeight="1">
      <x:c r="B2787" s="7" t="str">
        <x:v>RAP-PT-2781</x:v>
      </x:c>
      <x:c r="C2787" s="7" t="str">
        <x:v>REA-T-C1-FCE-04-M</x:v>
      </x:c>
      <x:c r="D2787" s="7" t="str">
        <x:v>REA-T-C1</x:v>
      </x:c>
      <x:c r="E2787" s="7" t="str">
        <x:v>FUNCTIONAL TWIN</x:v>
      </x:c>
      <x:c r="F2787" s="7" t="str">
        <x:v>PTC-C</x:v>
      </x:c>
      <x:c r="G2787" s="7" t="str">
        <x:v>BL-X</x:v>
      </x:c>
      <x:c r="H2787" s="7" t="str">
        <x:v>FCE-04</x:v>
      </x:c>
      <x:c r="I2787" s="7" t="str">
        <x:v>manual/passive</x:v>
      </x:c>
      <x:c r="J2787" s="7" t="str">
        <x:v>T01</x:v>
      </x:c>
      <x:c r="K2787" s="10" t="str">
        <x:v>challenged path receives no command</x:v>
      </x:c>
      <x:c r="L2787" s="7" t="n">
        <x:v>3</x:v>
      </x:c>
      <x:c r="M2787" s="10" t="str">
        <x:v>failure detected; alternate path safe</x:v>
      </x:c>
      <x:c r="N2787" s="7" t="str"/>
      <x:c r="O2787" s="7" t="str"/>
      <x:c r="P2787" s="7" t="str"/>
      <x:c r="Q2787" s="7" t="str"/>
      <x:c r="R2787" s="7" t="str"/>
      <x:c r="S2787" s="7" t="str"/>
      <x:c r="T2787" s="7" t="str">
        <x:f>IF(S2787="","OPEN",IF(OR(N2787="",O2787="",P2787&lt;&gt;"SAFE",NOT(ISNUMBER(Q2787)),Q2787&gt;L2787,AND(E2787="FUNCTIONAL TWIN",R2787="")),"FAIL","PASS"))</x:f>
        <x:v>OPEN</x:v>
      </x:c>
    </x:row>
    <x:row r="2788" ht="40" customHeight="1">
      <x:c r="B2788" s="7" t="str">
        <x:v>RAP-PT-2782</x:v>
      </x:c>
      <x:c r="C2788" s="7" t="str">
        <x:v>REA-T-C1-FCE-04-M</x:v>
      </x:c>
      <x:c r="D2788" s="7" t="str">
        <x:v>REA-T-C1</x:v>
      </x:c>
      <x:c r="E2788" s="7" t="str">
        <x:v>FUNCTIONAL TWIN</x:v>
      </x:c>
      <x:c r="F2788" s="7" t="str">
        <x:v>PTC-C</x:v>
      </x:c>
      <x:c r="G2788" s="7" t="str">
        <x:v>BL-X</x:v>
      </x:c>
      <x:c r="H2788" s="7" t="str">
        <x:v>FCE-04</x:v>
      </x:c>
      <x:c r="I2788" s="7" t="str">
        <x:v>manual/passive</x:v>
      </x:c>
      <x:c r="J2788" s="7" t="str">
        <x:v>T02</x:v>
      </x:c>
      <x:c r="K2788" s="10" t="str">
        <x:v>challenged path has no usable motive energy</x:v>
      </x:c>
      <x:c r="L2788" s="7" t="n">
        <x:v>3</x:v>
      </x:c>
      <x:c r="M2788" s="10" t="str">
        <x:v>failure detected; alternate path safe</x:v>
      </x:c>
      <x:c r="N2788" s="7" t="str"/>
      <x:c r="O2788" s="7" t="str"/>
      <x:c r="P2788" s="7" t="str"/>
      <x:c r="Q2788" s="7" t="str"/>
      <x:c r="R2788" s="7" t="str"/>
      <x:c r="S2788" s="7" t="str"/>
      <x:c r="T2788" s="7" t="str">
        <x:f>IF(S2788="","OPEN",IF(OR(N2788="",O2788="",P2788&lt;&gt;"SAFE",NOT(ISNUMBER(Q2788)),Q2788&gt;L2788,AND(E2788="FUNCTIONAL TWIN",R2788="")),"FAIL","PASS"))</x:f>
        <x:v>OPEN</x:v>
      </x:c>
    </x:row>
    <x:row r="2789" ht="40" customHeight="1">
      <x:c r="B2789" s="7" t="str">
        <x:v>RAP-PT-2783</x:v>
      </x:c>
      <x:c r="C2789" s="7" t="str">
        <x:v>REA-T-C1-FCE-04-M</x:v>
      </x:c>
      <x:c r="D2789" s="7" t="str">
        <x:v>REA-T-C1</x:v>
      </x:c>
      <x:c r="E2789" s="7" t="str">
        <x:v>FUNCTIONAL TWIN</x:v>
      </x:c>
      <x:c r="F2789" s="7" t="str">
        <x:v>PTC-C</x:v>
      </x:c>
      <x:c r="G2789" s="7" t="str">
        <x:v>BL-X</x:v>
      </x:c>
      <x:c r="H2789" s="7" t="str">
        <x:v>FCE-04</x:v>
      </x:c>
      <x:c r="I2789" s="7" t="str">
        <x:v>manual/passive</x:v>
      </x:c>
      <x:c r="J2789" s="7" t="str">
        <x:v>T03</x:v>
      </x:c>
      <x:c r="K2789" s="10" t="str">
        <x:v>challenged path reports safe while element remains unsafe</x:v>
      </x:c>
      <x:c r="L2789" s="7" t="n">
        <x:v>3</x:v>
      </x:c>
      <x:c r="M2789" s="10" t="str">
        <x:v>false indication rejected; alternate path safe</x:v>
      </x:c>
      <x:c r="N2789" s="7" t="str"/>
      <x:c r="O2789" s="7" t="str"/>
      <x:c r="P2789" s="7" t="str"/>
      <x:c r="Q2789" s="7" t="str"/>
      <x:c r="R2789" s="7" t="str"/>
      <x:c r="S2789" s="7" t="str"/>
      <x:c r="T2789" s="7" t="str">
        <x:f>IF(S2789="","OPEN",IF(OR(N2789="",O2789="",P2789&lt;&gt;"SAFE",NOT(ISNUMBER(Q2789)),Q2789&gt;L2789,AND(E2789="FUNCTIONAL TWIN",R2789="")),"FAIL","PASS"))</x:f>
        <x:v>OPEN</x:v>
      </x:c>
    </x:row>
    <x:row r="2790" ht="40" customHeight="1">
      <x:c r="B2790" s="7" t="str">
        <x:v>RAP-PT-2784</x:v>
      </x:c>
      <x:c r="C2790" s="7" t="str">
        <x:v>REA-T-C1-FCE-04-M</x:v>
      </x:c>
      <x:c r="D2790" s="7" t="str">
        <x:v>REA-T-C1</x:v>
      </x:c>
      <x:c r="E2790" s="7" t="str">
        <x:v>FUNCTIONAL TWIN</x:v>
      </x:c>
      <x:c r="F2790" s="7" t="str">
        <x:v>PTC-C</x:v>
      </x:c>
      <x:c r="G2790" s="7" t="str">
        <x:v>BL-X</x:v>
      </x:c>
      <x:c r="H2790" s="7" t="str">
        <x:v>FCE-04</x:v>
      </x:c>
      <x:c r="I2790" s="7" t="str">
        <x:v>manual/passive</x:v>
      </x:c>
      <x:c r="J2790" s="7" t="str">
        <x:v>T04</x:v>
      </x:c>
      <x:c r="K2790" s="10" t="str">
        <x:v>challenged mechanism cannot reach final state</x:v>
      </x:c>
      <x:c r="L2790" s="7" t="n">
        <x:v>3</x:v>
      </x:c>
      <x:c r="M2790" s="10" t="str">
        <x:v>obstruction detected; alternate path safe</x:v>
      </x:c>
      <x:c r="N2790" s="7" t="str"/>
      <x:c r="O2790" s="7" t="str"/>
      <x:c r="P2790" s="7" t="str"/>
      <x:c r="Q2790" s="7" t="str"/>
      <x:c r="R2790" s="7" t="str"/>
      <x:c r="S2790" s="7" t="str"/>
      <x:c r="T2790" s="7" t="str">
        <x:f>IF(S2790="","OPEN",IF(OR(N2790="",O2790="",P2790&lt;&gt;"SAFE",NOT(ISNUMBER(Q2790)),Q2790&gt;L2790,AND(E2790="FUNCTIONAL TWIN",R2790="")),"FAIL","PASS"))</x:f>
        <x:v>OPEN</x:v>
      </x:c>
    </x:row>
    <x:row r="2791" ht="40" customHeight="1">
      <x:c r="B2791" s="7" t="str">
        <x:v>RAP-PT-2785</x:v>
      </x:c>
      <x:c r="C2791" s="7" t="str">
        <x:v>REA-T-C1-FCE-05-P</x:v>
      </x:c>
      <x:c r="D2791" s="7" t="str">
        <x:v>REA-T-C1</x:v>
      </x:c>
      <x:c r="E2791" s="7" t="str">
        <x:v>FUNCTIONAL TWIN</x:v>
      </x:c>
      <x:c r="F2791" s="7" t="str">
        <x:v>PTC-C</x:v>
      </x:c>
      <x:c r="G2791" s="7" t="str">
        <x:v>BL-X</x:v>
      </x:c>
      <x:c r="H2791" s="7" t="str">
        <x:v>FCE-05</x:v>
      </x:c>
      <x:c r="I2791" s="7" t="str">
        <x:v>primary</x:v>
      </x:c>
      <x:c r="J2791" s="7" t="str">
        <x:v>T01</x:v>
      </x:c>
      <x:c r="K2791" s="10" t="str">
        <x:v>challenged path receives no command</x:v>
      </x:c>
      <x:c r="L2791" s="7" t="n">
        <x:v>5</x:v>
      </x:c>
      <x:c r="M2791" s="10" t="str">
        <x:v>failure detected; alternate path safe</x:v>
      </x:c>
      <x:c r="N2791" s="7" t="str"/>
      <x:c r="O2791" s="7" t="str"/>
      <x:c r="P2791" s="7" t="str"/>
      <x:c r="Q2791" s="7" t="str"/>
      <x:c r="R2791" s="7" t="str"/>
      <x:c r="S2791" s="7" t="str"/>
      <x:c r="T2791" s="7" t="str">
        <x:f>IF(S2791="","OPEN",IF(OR(N2791="",O2791="",P2791&lt;&gt;"SAFE",NOT(ISNUMBER(Q2791)),Q2791&gt;L2791,AND(E2791="FUNCTIONAL TWIN",R2791="")),"FAIL","PASS"))</x:f>
        <x:v>OPEN</x:v>
      </x:c>
    </x:row>
    <x:row r="2792" ht="40" customHeight="1">
      <x:c r="B2792" s="7" t="str">
        <x:v>RAP-PT-2786</x:v>
      </x:c>
      <x:c r="C2792" s="7" t="str">
        <x:v>REA-T-C1-FCE-05-P</x:v>
      </x:c>
      <x:c r="D2792" s="7" t="str">
        <x:v>REA-T-C1</x:v>
      </x:c>
      <x:c r="E2792" s="7" t="str">
        <x:v>FUNCTIONAL TWIN</x:v>
      </x:c>
      <x:c r="F2792" s="7" t="str">
        <x:v>PTC-C</x:v>
      </x:c>
      <x:c r="G2792" s="7" t="str">
        <x:v>BL-X</x:v>
      </x:c>
      <x:c r="H2792" s="7" t="str">
        <x:v>FCE-05</x:v>
      </x:c>
      <x:c r="I2792" s="7" t="str">
        <x:v>primary</x:v>
      </x:c>
      <x:c r="J2792" s="7" t="str">
        <x:v>T02</x:v>
      </x:c>
      <x:c r="K2792" s="10" t="str">
        <x:v>challenged path has no usable motive energy</x:v>
      </x:c>
      <x:c r="L2792" s="7" t="n">
        <x:v>5</x:v>
      </x:c>
      <x:c r="M2792" s="10" t="str">
        <x:v>failure detected; alternate path safe</x:v>
      </x:c>
      <x:c r="N2792" s="7" t="str"/>
      <x:c r="O2792" s="7" t="str"/>
      <x:c r="P2792" s="7" t="str"/>
      <x:c r="Q2792" s="7" t="str"/>
      <x:c r="R2792" s="7" t="str"/>
      <x:c r="S2792" s="7" t="str"/>
      <x:c r="T2792" s="7" t="str">
        <x:f>IF(S2792="","OPEN",IF(OR(N2792="",O2792="",P2792&lt;&gt;"SAFE",NOT(ISNUMBER(Q2792)),Q2792&gt;L2792,AND(E2792="FUNCTIONAL TWIN",R2792="")),"FAIL","PASS"))</x:f>
        <x:v>OPEN</x:v>
      </x:c>
    </x:row>
    <x:row r="2793" ht="40" customHeight="1">
      <x:c r="B2793" s="7" t="str">
        <x:v>RAP-PT-2787</x:v>
      </x:c>
      <x:c r="C2793" s="7" t="str">
        <x:v>REA-T-C1-FCE-05-P</x:v>
      </x:c>
      <x:c r="D2793" s="7" t="str">
        <x:v>REA-T-C1</x:v>
      </x:c>
      <x:c r="E2793" s="7" t="str">
        <x:v>FUNCTIONAL TWIN</x:v>
      </x:c>
      <x:c r="F2793" s="7" t="str">
        <x:v>PTC-C</x:v>
      </x:c>
      <x:c r="G2793" s="7" t="str">
        <x:v>BL-X</x:v>
      </x:c>
      <x:c r="H2793" s="7" t="str">
        <x:v>FCE-05</x:v>
      </x:c>
      <x:c r="I2793" s="7" t="str">
        <x:v>primary</x:v>
      </x:c>
      <x:c r="J2793" s="7" t="str">
        <x:v>T03</x:v>
      </x:c>
      <x:c r="K2793" s="10" t="str">
        <x:v>challenged path reports safe while element remains unsafe</x:v>
      </x:c>
      <x:c r="L2793" s="7" t="n">
        <x:v>5</x:v>
      </x:c>
      <x:c r="M2793" s="10" t="str">
        <x:v>false indication rejected; alternate path safe</x:v>
      </x:c>
      <x:c r="N2793" s="7" t="str"/>
      <x:c r="O2793" s="7" t="str"/>
      <x:c r="P2793" s="7" t="str"/>
      <x:c r="Q2793" s="7" t="str"/>
      <x:c r="R2793" s="7" t="str"/>
      <x:c r="S2793" s="7" t="str"/>
      <x:c r="T2793" s="7" t="str">
        <x:f>IF(S2793="","OPEN",IF(OR(N2793="",O2793="",P2793&lt;&gt;"SAFE",NOT(ISNUMBER(Q2793)),Q2793&gt;L2793,AND(E2793="FUNCTIONAL TWIN",R2793="")),"FAIL","PASS"))</x:f>
        <x:v>OPEN</x:v>
      </x:c>
    </x:row>
    <x:row r="2794" ht="40" customHeight="1">
      <x:c r="B2794" s="7" t="str">
        <x:v>RAP-PT-2788</x:v>
      </x:c>
      <x:c r="C2794" s="7" t="str">
        <x:v>REA-T-C1-FCE-05-P</x:v>
      </x:c>
      <x:c r="D2794" s="7" t="str">
        <x:v>REA-T-C1</x:v>
      </x:c>
      <x:c r="E2794" s="7" t="str">
        <x:v>FUNCTIONAL TWIN</x:v>
      </x:c>
      <x:c r="F2794" s="7" t="str">
        <x:v>PTC-C</x:v>
      </x:c>
      <x:c r="G2794" s="7" t="str">
        <x:v>BL-X</x:v>
      </x:c>
      <x:c r="H2794" s="7" t="str">
        <x:v>FCE-05</x:v>
      </x:c>
      <x:c r="I2794" s="7" t="str">
        <x:v>primary</x:v>
      </x:c>
      <x:c r="J2794" s="7" t="str">
        <x:v>T04</x:v>
      </x:c>
      <x:c r="K2794" s="10" t="str">
        <x:v>challenged mechanism cannot reach final state</x:v>
      </x:c>
      <x:c r="L2794" s="7" t="n">
        <x:v>5</x:v>
      </x:c>
      <x:c r="M2794" s="10" t="str">
        <x:v>obstruction detected; alternate path safe</x:v>
      </x:c>
      <x:c r="N2794" s="7" t="str"/>
      <x:c r="O2794" s="7" t="str"/>
      <x:c r="P2794" s="7" t="str"/>
      <x:c r="Q2794" s="7" t="str"/>
      <x:c r="R2794" s="7" t="str"/>
      <x:c r="S2794" s="7" t="str"/>
      <x:c r="T2794" s="7" t="str">
        <x:f>IF(S2794="","OPEN",IF(OR(N2794="",O2794="",P2794&lt;&gt;"SAFE",NOT(ISNUMBER(Q2794)),Q2794&gt;L2794,AND(E2794="FUNCTIONAL TWIN",R2794="")),"FAIL","PASS"))</x:f>
        <x:v>OPEN</x:v>
      </x:c>
    </x:row>
    <x:row r="2795" ht="40" customHeight="1">
      <x:c r="B2795" s="7" t="str">
        <x:v>RAP-PT-2789</x:v>
      </x:c>
      <x:c r="C2795" s="7" t="str">
        <x:v>REA-T-C1-FCE-05-D</x:v>
      </x:c>
      <x:c r="D2795" s="7" t="str">
        <x:v>REA-T-C1</x:v>
      </x:c>
      <x:c r="E2795" s="7" t="str">
        <x:v>FUNCTIONAL TWIN</x:v>
      </x:c>
      <x:c r="F2795" s="7" t="str">
        <x:v>PTC-C</x:v>
      </x:c>
      <x:c r="G2795" s="7" t="str">
        <x:v>BL-X</x:v>
      </x:c>
      <x:c r="H2795" s="7" t="str">
        <x:v>FCE-05</x:v>
      </x:c>
      <x:c r="I2795" s="7" t="str">
        <x:v>diverse</x:v>
      </x:c>
      <x:c r="J2795" s="7" t="str">
        <x:v>T01</x:v>
      </x:c>
      <x:c r="K2795" s="10" t="str">
        <x:v>challenged path receives no command</x:v>
      </x:c>
      <x:c r="L2795" s="7" t="n">
        <x:v>5</x:v>
      </x:c>
      <x:c r="M2795" s="10" t="str">
        <x:v>failure detected; alternate path safe</x:v>
      </x:c>
      <x:c r="N2795" s="7" t="str"/>
      <x:c r="O2795" s="7" t="str"/>
      <x:c r="P2795" s="7" t="str"/>
      <x:c r="Q2795" s="7" t="str"/>
      <x:c r="R2795" s="7" t="str"/>
      <x:c r="S2795" s="7" t="str"/>
      <x:c r="T2795" s="7" t="str">
        <x:f>IF(S2795="","OPEN",IF(OR(N2795="",O2795="",P2795&lt;&gt;"SAFE",NOT(ISNUMBER(Q2795)),Q2795&gt;L2795,AND(E2795="FUNCTIONAL TWIN",R2795="")),"FAIL","PASS"))</x:f>
        <x:v>OPEN</x:v>
      </x:c>
    </x:row>
    <x:row r="2796" ht="40" customHeight="1">
      <x:c r="B2796" s="7" t="str">
        <x:v>RAP-PT-2790</x:v>
      </x:c>
      <x:c r="C2796" s="7" t="str">
        <x:v>REA-T-C1-FCE-05-D</x:v>
      </x:c>
      <x:c r="D2796" s="7" t="str">
        <x:v>REA-T-C1</x:v>
      </x:c>
      <x:c r="E2796" s="7" t="str">
        <x:v>FUNCTIONAL TWIN</x:v>
      </x:c>
      <x:c r="F2796" s="7" t="str">
        <x:v>PTC-C</x:v>
      </x:c>
      <x:c r="G2796" s="7" t="str">
        <x:v>BL-X</x:v>
      </x:c>
      <x:c r="H2796" s="7" t="str">
        <x:v>FCE-05</x:v>
      </x:c>
      <x:c r="I2796" s="7" t="str">
        <x:v>diverse</x:v>
      </x:c>
      <x:c r="J2796" s="7" t="str">
        <x:v>T02</x:v>
      </x:c>
      <x:c r="K2796" s="10" t="str">
        <x:v>challenged path has no usable motive energy</x:v>
      </x:c>
      <x:c r="L2796" s="7" t="n">
        <x:v>5</x:v>
      </x:c>
      <x:c r="M2796" s="10" t="str">
        <x:v>failure detected; alternate path safe</x:v>
      </x:c>
      <x:c r="N2796" s="7" t="str"/>
      <x:c r="O2796" s="7" t="str"/>
      <x:c r="P2796" s="7" t="str"/>
      <x:c r="Q2796" s="7" t="str"/>
      <x:c r="R2796" s="7" t="str"/>
      <x:c r="S2796" s="7" t="str"/>
      <x:c r="T2796" s="7" t="str">
        <x:f>IF(S2796="","OPEN",IF(OR(N2796="",O2796="",P2796&lt;&gt;"SAFE",NOT(ISNUMBER(Q2796)),Q2796&gt;L2796,AND(E2796="FUNCTIONAL TWIN",R2796="")),"FAIL","PASS"))</x:f>
        <x:v>OPEN</x:v>
      </x:c>
    </x:row>
    <x:row r="2797" ht="40" customHeight="1">
      <x:c r="B2797" s="7" t="str">
        <x:v>RAP-PT-2791</x:v>
      </x:c>
      <x:c r="C2797" s="7" t="str">
        <x:v>REA-T-C1-FCE-05-D</x:v>
      </x:c>
      <x:c r="D2797" s="7" t="str">
        <x:v>REA-T-C1</x:v>
      </x:c>
      <x:c r="E2797" s="7" t="str">
        <x:v>FUNCTIONAL TWIN</x:v>
      </x:c>
      <x:c r="F2797" s="7" t="str">
        <x:v>PTC-C</x:v>
      </x:c>
      <x:c r="G2797" s="7" t="str">
        <x:v>BL-X</x:v>
      </x:c>
      <x:c r="H2797" s="7" t="str">
        <x:v>FCE-05</x:v>
      </x:c>
      <x:c r="I2797" s="7" t="str">
        <x:v>diverse</x:v>
      </x:c>
      <x:c r="J2797" s="7" t="str">
        <x:v>T03</x:v>
      </x:c>
      <x:c r="K2797" s="10" t="str">
        <x:v>challenged path reports safe while element remains unsafe</x:v>
      </x:c>
      <x:c r="L2797" s="7" t="n">
        <x:v>5</x:v>
      </x:c>
      <x:c r="M2797" s="10" t="str">
        <x:v>false indication rejected; alternate path safe</x:v>
      </x:c>
      <x:c r="N2797" s="7" t="str"/>
      <x:c r="O2797" s="7" t="str"/>
      <x:c r="P2797" s="7" t="str"/>
      <x:c r="Q2797" s="7" t="str"/>
      <x:c r="R2797" s="7" t="str"/>
      <x:c r="S2797" s="7" t="str"/>
      <x:c r="T2797" s="7" t="str">
        <x:f>IF(S2797="","OPEN",IF(OR(N2797="",O2797="",P2797&lt;&gt;"SAFE",NOT(ISNUMBER(Q2797)),Q2797&gt;L2797,AND(E2797="FUNCTIONAL TWIN",R2797="")),"FAIL","PASS"))</x:f>
        <x:v>OPEN</x:v>
      </x:c>
    </x:row>
    <x:row r="2798" ht="40" customHeight="1">
      <x:c r="B2798" s="7" t="str">
        <x:v>RAP-PT-2792</x:v>
      </x:c>
      <x:c r="C2798" s="7" t="str">
        <x:v>REA-T-C1-FCE-05-D</x:v>
      </x:c>
      <x:c r="D2798" s="7" t="str">
        <x:v>REA-T-C1</x:v>
      </x:c>
      <x:c r="E2798" s="7" t="str">
        <x:v>FUNCTIONAL TWIN</x:v>
      </x:c>
      <x:c r="F2798" s="7" t="str">
        <x:v>PTC-C</x:v>
      </x:c>
      <x:c r="G2798" s="7" t="str">
        <x:v>BL-X</x:v>
      </x:c>
      <x:c r="H2798" s="7" t="str">
        <x:v>FCE-05</x:v>
      </x:c>
      <x:c r="I2798" s="7" t="str">
        <x:v>diverse</x:v>
      </x:c>
      <x:c r="J2798" s="7" t="str">
        <x:v>T04</x:v>
      </x:c>
      <x:c r="K2798" s="10" t="str">
        <x:v>challenged mechanism cannot reach final state</x:v>
      </x:c>
      <x:c r="L2798" s="7" t="n">
        <x:v>5</x:v>
      </x:c>
      <x:c r="M2798" s="10" t="str">
        <x:v>obstruction detected; alternate path safe</x:v>
      </x:c>
      <x:c r="N2798" s="7" t="str"/>
      <x:c r="O2798" s="7" t="str"/>
      <x:c r="P2798" s="7" t="str"/>
      <x:c r="Q2798" s="7" t="str"/>
      <x:c r="R2798" s="7" t="str"/>
      <x:c r="S2798" s="7" t="str"/>
      <x:c r="T2798" s="7" t="str">
        <x:f>IF(S2798="","OPEN",IF(OR(N2798="",O2798="",P2798&lt;&gt;"SAFE",NOT(ISNUMBER(Q2798)),Q2798&gt;L2798,AND(E2798="FUNCTIONAL TWIN",R2798="")),"FAIL","PASS"))</x:f>
        <x:v>OPEN</x:v>
      </x:c>
    </x:row>
    <x:row r="2799" ht="40" customHeight="1">
      <x:c r="B2799" s="7" t="str">
        <x:v>RAP-PT-2793</x:v>
      </x:c>
      <x:c r="C2799" s="7" t="str">
        <x:v>REA-T-C1-FCE-05-M</x:v>
      </x:c>
      <x:c r="D2799" s="7" t="str">
        <x:v>REA-T-C1</x:v>
      </x:c>
      <x:c r="E2799" s="7" t="str">
        <x:v>FUNCTIONAL TWIN</x:v>
      </x:c>
      <x:c r="F2799" s="7" t="str">
        <x:v>PTC-C</x:v>
      </x:c>
      <x:c r="G2799" s="7" t="str">
        <x:v>BL-X</x:v>
      </x:c>
      <x:c r="H2799" s="7" t="str">
        <x:v>FCE-05</x:v>
      </x:c>
      <x:c r="I2799" s="7" t="str">
        <x:v>manual/passive</x:v>
      </x:c>
      <x:c r="J2799" s="7" t="str">
        <x:v>T01</x:v>
      </x:c>
      <x:c r="K2799" s="10" t="str">
        <x:v>challenged path receives no command</x:v>
      </x:c>
      <x:c r="L2799" s="7" t="n">
        <x:v>5</x:v>
      </x:c>
      <x:c r="M2799" s="10" t="str">
        <x:v>failure detected; alternate path safe</x:v>
      </x:c>
      <x:c r="N2799" s="7" t="str"/>
      <x:c r="O2799" s="7" t="str"/>
      <x:c r="P2799" s="7" t="str"/>
      <x:c r="Q2799" s="7" t="str"/>
      <x:c r="R2799" s="7" t="str"/>
      <x:c r="S2799" s="7" t="str"/>
      <x:c r="T2799" s="7" t="str">
        <x:f>IF(S2799="","OPEN",IF(OR(N2799="",O2799="",P2799&lt;&gt;"SAFE",NOT(ISNUMBER(Q2799)),Q2799&gt;L2799,AND(E2799="FUNCTIONAL TWIN",R2799="")),"FAIL","PASS"))</x:f>
        <x:v>OPEN</x:v>
      </x:c>
    </x:row>
    <x:row r="2800" ht="40" customHeight="1">
      <x:c r="B2800" s="7" t="str">
        <x:v>RAP-PT-2794</x:v>
      </x:c>
      <x:c r="C2800" s="7" t="str">
        <x:v>REA-T-C1-FCE-05-M</x:v>
      </x:c>
      <x:c r="D2800" s="7" t="str">
        <x:v>REA-T-C1</x:v>
      </x:c>
      <x:c r="E2800" s="7" t="str">
        <x:v>FUNCTIONAL TWIN</x:v>
      </x:c>
      <x:c r="F2800" s="7" t="str">
        <x:v>PTC-C</x:v>
      </x:c>
      <x:c r="G2800" s="7" t="str">
        <x:v>BL-X</x:v>
      </x:c>
      <x:c r="H2800" s="7" t="str">
        <x:v>FCE-05</x:v>
      </x:c>
      <x:c r="I2800" s="7" t="str">
        <x:v>manual/passive</x:v>
      </x:c>
      <x:c r="J2800" s="7" t="str">
        <x:v>T02</x:v>
      </x:c>
      <x:c r="K2800" s="10" t="str">
        <x:v>challenged path has no usable motive energy</x:v>
      </x:c>
      <x:c r="L2800" s="7" t="n">
        <x:v>5</x:v>
      </x:c>
      <x:c r="M2800" s="10" t="str">
        <x:v>failure detected; alternate path safe</x:v>
      </x:c>
      <x:c r="N2800" s="7" t="str"/>
      <x:c r="O2800" s="7" t="str"/>
      <x:c r="P2800" s="7" t="str"/>
      <x:c r="Q2800" s="7" t="str"/>
      <x:c r="R2800" s="7" t="str"/>
      <x:c r="S2800" s="7" t="str"/>
      <x:c r="T2800" s="7" t="str">
        <x:f>IF(S2800="","OPEN",IF(OR(N2800="",O2800="",P2800&lt;&gt;"SAFE",NOT(ISNUMBER(Q2800)),Q2800&gt;L2800,AND(E2800="FUNCTIONAL TWIN",R2800="")),"FAIL","PASS"))</x:f>
        <x:v>OPEN</x:v>
      </x:c>
    </x:row>
    <x:row r="2801" ht="40" customHeight="1">
      <x:c r="B2801" s="7" t="str">
        <x:v>RAP-PT-2795</x:v>
      </x:c>
      <x:c r="C2801" s="7" t="str">
        <x:v>REA-T-C1-FCE-05-M</x:v>
      </x:c>
      <x:c r="D2801" s="7" t="str">
        <x:v>REA-T-C1</x:v>
      </x:c>
      <x:c r="E2801" s="7" t="str">
        <x:v>FUNCTIONAL TWIN</x:v>
      </x:c>
      <x:c r="F2801" s="7" t="str">
        <x:v>PTC-C</x:v>
      </x:c>
      <x:c r="G2801" s="7" t="str">
        <x:v>BL-X</x:v>
      </x:c>
      <x:c r="H2801" s="7" t="str">
        <x:v>FCE-05</x:v>
      </x:c>
      <x:c r="I2801" s="7" t="str">
        <x:v>manual/passive</x:v>
      </x:c>
      <x:c r="J2801" s="7" t="str">
        <x:v>T03</x:v>
      </x:c>
      <x:c r="K2801" s="10" t="str">
        <x:v>challenged path reports safe while element remains unsafe</x:v>
      </x:c>
      <x:c r="L2801" s="7" t="n">
        <x:v>5</x:v>
      </x:c>
      <x:c r="M2801" s="10" t="str">
        <x:v>false indication rejected; alternate path safe</x:v>
      </x:c>
      <x:c r="N2801" s="7" t="str"/>
      <x:c r="O2801" s="7" t="str"/>
      <x:c r="P2801" s="7" t="str"/>
      <x:c r="Q2801" s="7" t="str"/>
      <x:c r="R2801" s="7" t="str"/>
      <x:c r="S2801" s="7" t="str"/>
      <x:c r="T2801" s="7" t="str">
        <x:f>IF(S2801="","OPEN",IF(OR(N2801="",O2801="",P2801&lt;&gt;"SAFE",NOT(ISNUMBER(Q2801)),Q2801&gt;L2801,AND(E2801="FUNCTIONAL TWIN",R2801="")),"FAIL","PASS"))</x:f>
        <x:v>OPEN</x:v>
      </x:c>
    </x:row>
    <x:row r="2802" ht="40" customHeight="1">
      <x:c r="B2802" s="7" t="str">
        <x:v>RAP-PT-2796</x:v>
      </x:c>
      <x:c r="C2802" s="7" t="str">
        <x:v>REA-T-C1-FCE-05-M</x:v>
      </x:c>
      <x:c r="D2802" s="7" t="str">
        <x:v>REA-T-C1</x:v>
      </x:c>
      <x:c r="E2802" s="7" t="str">
        <x:v>FUNCTIONAL TWIN</x:v>
      </x:c>
      <x:c r="F2802" s="7" t="str">
        <x:v>PTC-C</x:v>
      </x:c>
      <x:c r="G2802" s="7" t="str">
        <x:v>BL-X</x:v>
      </x:c>
      <x:c r="H2802" s="7" t="str">
        <x:v>FCE-05</x:v>
      </x:c>
      <x:c r="I2802" s="7" t="str">
        <x:v>manual/passive</x:v>
      </x:c>
      <x:c r="J2802" s="7" t="str">
        <x:v>T04</x:v>
      </x:c>
      <x:c r="K2802" s="10" t="str">
        <x:v>challenged mechanism cannot reach final state</x:v>
      </x:c>
      <x:c r="L2802" s="7" t="n">
        <x:v>5</x:v>
      </x:c>
      <x:c r="M2802" s="10" t="str">
        <x:v>obstruction detected; alternate path safe</x:v>
      </x:c>
      <x:c r="N2802" s="7" t="str"/>
      <x:c r="O2802" s="7" t="str"/>
      <x:c r="P2802" s="7" t="str"/>
      <x:c r="Q2802" s="7" t="str"/>
      <x:c r="R2802" s="7" t="str"/>
      <x:c r="S2802" s="7" t="str"/>
      <x:c r="T2802" s="7" t="str">
        <x:f>IF(S2802="","OPEN",IF(OR(N2802="",O2802="",P2802&lt;&gt;"SAFE",NOT(ISNUMBER(Q2802)),Q2802&gt;L2802,AND(E2802="FUNCTIONAL TWIN",R2802="")),"FAIL","PASS"))</x:f>
        <x:v>OPEN</x:v>
      </x:c>
    </x:row>
    <x:row r="2803" ht="40" customHeight="1">
      <x:c r="B2803" s="7" t="str">
        <x:v>RAP-PT-2797</x:v>
      </x:c>
      <x:c r="C2803" s="7" t="str">
        <x:v>REA-T-C1-FCE-06-P</x:v>
      </x:c>
      <x:c r="D2803" s="7" t="str">
        <x:v>REA-T-C1</x:v>
      </x:c>
      <x:c r="E2803" s="7" t="str">
        <x:v>FUNCTIONAL TWIN</x:v>
      </x:c>
      <x:c r="F2803" s="7" t="str">
        <x:v>PTC-C</x:v>
      </x:c>
      <x:c r="G2803" s="7" t="str">
        <x:v>BL-X</x:v>
      </x:c>
      <x:c r="H2803" s="7" t="str">
        <x:v>FCE-06</x:v>
      </x:c>
      <x:c r="I2803" s="7" t="str">
        <x:v>primary</x:v>
      </x:c>
      <x:c r="J2803" s="7" t="str">
        <x:v>T01</x:v>
      </x:c>
      <x:c r="K2803" s="10" t="str">
        <x:v>challenged path receives no command</x:v>
      </x:c>
      <x:c r="L2803" s="7" t="n">
        <x:v>1</x:v>
      </x:c>
      <x:c r="M2803" s="10" t="str">
        <x:v>failure detected; alternate path safe</x:v>
      </x:c>
      <x:c r="N2803" s="7" t="str"/>
      <x:c r="O2803" s="7" t="str"/>
      <x:c r="P2803" s="7" t="str"/>
      <x:c r="Q2803" s="7" t="str"/>
      <x:c r="R2803" s="7" t="str"/>
      <x:c r="S2803" s="7" t="str"/>
      <x:c r="T2803" s="7" t="str">
        <x:f>IF(S2803="","OPEN",IF(OR(N2803="",O2803="",P2803&lt;&gt;"SAFE",NOT(ISNUMBER(Q2803)),Q2803&gt;L2803,AND(E2803="FUNCTIONAL TWIN",R2803="")),"FAIL","PASS"))</x:f>
        <x:v>OPEN</x:v>
      </x:c>
    </x:row>
    <x:row r="2804" ht="40" customHeight="1">
      <x:c r="B2804" s="7" t="str">
        <x:v>RAP-PT-2798</x:v>
      </x:c>
      <x:c r="C2804" s="7" t="str">
        <x:v>REA-T-C1-FCE-06-P</x:v>
      </x:c>
      <x:c r="D2804" s="7" t="str">
        <x:v>REA-T-C1</x:v>
      </x:c>
      <x:c r="E2804" s="7" t="str">
        <x:v>FUNCTIONAL TWIN</x:v>
      </x:c>
      <x:c r="F2804" s="7" t="str">
        <x:v>PTC-C</x:v>
      </x:c>
      <x:c r="G2804" s="7" t="str">
        <x:v>BL-X</x:v>
      </x:c>
      <x:c r="H2804" s="7" t="str">
        <x:v>FCE-06</x:v>
      </x:c>
      <x:c r="I2804" s="7" t="str">
        <x:v>primary</x:v>
      </x:c>
      <x:c r="J2804" s="7" t="str">
        <x:v>T02</x:v>
      </x:c>
      <x:c r="K2804" s="10" t="str">
        <x:v>challenged path has no usable motive energy</x:v>
      </x:c>
      <x:c r="L2804" s="7" t="n">
        <x:v>1</x:v>
      </x:c>
      <x:c r="M2804" s="10" t="str">
        <x:v>failure detected; alternate path safe</x:v>
      </x:c>
      <x:c r="N2804" s="7" t="str"/>
      <x:c r="O2804" s="7" t="str"/>
      <x:c r="P2804" s="7" t="str"/>
      <x:c r="Q2804" s="7" t="str"/>
      <x:c r="R2804" s="7" t="str"/>
      <x:c r="S2804" s="7" t="str"/>
      <x:c r="T2804" s="7" t="str">
        <x:f>IF(S2804="","OPEN",IF(OR(N2804="",O2804="",P2804&lt;&gt;"SAFE",NOT(ISNUMBER(Q2804)),Q2804&gt;L2804,AND(E2804="FUNCTIONAL TWIN",R2804="")),"FAIL","PASS"))</x:f>
        <x:v>OPEN</x:v>
      </x:c>
    </x:row>
    <x:row r="2805" ht="40" customHeight="1">
      <x:c r="B2805" s="7" t="str">
        <x:v>RAP-PT-2799</x:v>
      </x:c>
      <x:c r="C2805" s="7" t="str">
        <x:v>REA-T-C1-FCE-06-P</x:v>
      </x:c>
      <x:c r="D2805" s="7" t="str">
        <x:v>REA-T-C1</x:v>
      </x:c>
      <x:c r="E2805" s="7" t="str">
        <x:v>FUNCTIONAL TWIN</x:v>
      </x:c>
      <x:c r="F2805" s="7" t="str">
        <x:v>PTC-C</x:v>
      </x:c>
      <x:c r="G2805" s="7" t="str">
        <x:v>BL-X</x:v>
      </x:c>
      <x:c r="H2805" s="7" t="str">
        <x:v>FCE-06</x:v>
      </x:c>
      <x:c r="I2805" s="7" t="str">
        <x:v>primary</x:v>
      </x:c>
      <x:c r="J2805" s="7" t="str">
        <x:v>T03</x:v>
      </x:c>
      <x:c r="K2805" s="10" t="str">
        <x:v>challenged path reports safe while element remains unsafe</x:v>
      </x:c>
      <x:c r="L2805" s="7" t="n">
        <x:v>1</x:v>
      </x:c>
      <x:c r="M2805" s="10" t="str">
        <x:v>false indication rejected; alternate path safe</x:v>
      </x:c>
      <x:c r="N2805" s="7" t="str"/>
      <x:c r="O2805" s="7" t="str"/>
      <x:c r="P2805" s="7" t="str"/>
      <x:c r="Q2805" s="7" t="str"/>
      <x:c r="R2805" s="7" t="str"/>
      <x:c r="S2805" s="7" t="str"/>
      <x:c r="T2805" s="7" t="str">
        <x:f>IF(S2805="","OPEN",IF(OR(N2805="",O2805="",P2805&lt;&gt;"SAFE",NOT(ISNUMBER(Q2805)),Q2805&gt;L2805,AND(E2805="FUNCTIONAL TWIN",R2805="")),"FAIL","PASS"))</x:f>
        <x:v>OPEN</x:v>
      </x:c>
    </x:row>
    <x:row r="2806" ht="40" customHeight="1">
      <x:c r="B2806" s="7" t="str">
        <x:v>RAP-PT-2800</x:v>
      </x:c>
      <x:c r="C2806" s="7" t="str">
        <x:v>REA-T-C1-FCE-06-P</x:v>
      </x:c>
      <x:c r="D2806" s="7" t="str">
        <x:v>REA-T-C1</x:v>
      </x:c>
      <x:c r="E2806" s="7" t="str">
        <x:v>FUNCTIONAL TWIN</x:v>
      </x:c>
      <x:c r="F2806" s="7" t="str">
        <x:v>PTC-C</x:v>
      </x:c>
      <x:c r="G2806" s="7" t="str">
        <x:v>BL-X</x:v>
      </x:c>
      <x:c r="H2806" s="7" t="str">
        <x:v>FCE-06</x:v>
      </x:c>
      <x:c r="I2806" s="7" t="str">
        <x:v>primary</x:v>
      </x:c>
      <x:c r="J2806" s="7" t="str">
        <x:v>T04</x:v>
      </x:c>
      <x:c r="K2806" s="10" t="str">
        <x:v>challenged mechanism cannot reach final state</x:v>
      </x:c>
      <x:c r="L2806" s="7" t="n">
        <x:v>1</x:v>
      </x:c>
      <x:c r="M2806" s="10" t="str">
        <x:v>obstruction detected; alternate path safe</x:v>
      </x:c>
      <x:c r="N2806" s="7" t="str"/>
      <x:c r="O2806" s="7" t="str"/>
      <x:c r="P2806" s="7" t="str"/>
      <x:c r="Q2806" s="7" t="str"/>
      <x:c r="R2806" s="7" t="str"/>
      <x:c r="S2806" s="7" t="str"/>
      <x:c r="T2806" s="7" t="str">
        <x:f>IF(S2806="","OPEN",IF(OR(N2806="",O2806="",P2806&lt;&gt;"SAFE",NOT(ISNUMBER(Q2806)),Q2806&gt;L2806,AND(E2806="FUNCTIONAL TWIN",R2806="")),"FAIL","PASS"))</x:f>
        <x:v>OPEN</x:v>
      </x:c>
    </x:row>
    <x:row r="2807" ht="40" customHeight="1">
      <x:c r="B2807" s="7" t="str">
        <x:v>RAP-PT-2801</x:v>
      </x:c>
      <x:c r="C2807" s="7" t="str">
        <x:v>REA-T-C1-FCE-06-D</x:v>
      </x:c>
      <x:c r="D2807" s="7" t="str">
        <x:v>REA-T-C1</x:v>
      </x:c>
      <x:c r="E2807" s="7" t="str">
        <x:v>FUNCTIONAL TWIN</x:v>
      </x:c>
      <x:c r="F2807" s="7" t="str">
        <x:v>PTC-C</x:v>
      </x:c>
      <x:c r="G2807" s="7" t="str">
        <x:v>BL-X</x:v>
      </x:c>
      <x:c r="H2807" s="7" t="str">
        <x:v>FCE-06</x:v>
      </x:c>
      <x:c r="I2807" s="7" t="str">
        <x:v>diverse</x:v>
      </x:c>
      <x:c r="J2807" s="7" t="str">
        <x:v>T01</x:v>
      </x:c>
      <x:c r="K2807" s="10" t="str">
        <x:v>challenged path receives no command</x:v>
      </x:c>
      <x:c r="L2807" s="7" t="n">
        <x:v>1</x:v>
      </x:c>
      <x:c r="M2807" s="10" t="str">
        <x:v>failure detected; alternate path safe</x:v>
      </x:c>
      <x:c r="N2807" s="7" t="str"/>
      <x:c r="O2807" s="7" t="str"/>
      <x:c r="P2807" s="7" t="str"/>
      <x:c r="Q2807" s="7" t="str"/>
      <x:c r="R2807" s="7" t="str"/>
      <x:c r="S2807" s="7" t="str"/>
      <x:c r="T2807" s="7" t="str">
        <x:f>IF(S2807="","OPEN",IF(OR(N2807="",O2807="",P2807&lt;&gt;"SAFE",NOT(ISNUMBER(Q2807)),Q2807&gt;L2807,AND(E2807="FUNCTIONAL TWIN",R2807="")),"FAIL","PASS"))</x:f>
        <x:v>OPEN</x:v>
      </x:c>
    </x:row>
    <x:row r="2808" ht="40" customHeight="1">
      <x:c r="B2808" s="7" t="str">
        <x:v>RAP-PT-2802</x:v>
      </x:c>
      <x:c r="C2808" s="7" t="str">
        <x:v>REA-T-C1-FCE-06-D</x:v>
      </x:c>
      <x:c r="D2808" s="7" t="str">
        <x:v>REA-T-C1</x:v>
      </x:c>
      <x:c r="E2808" s="7" t="str">
        <x:v>FUNCTIONAL TWIN</x:v>
      </x:c>
      <x:c r="F2808" s="7" t="str">
        <x:v>PTC-C</x:v>
      </x:c>
      <x:c r="G2808" s="7" t="str">
        <x:v>BL-X</x:v>
      </x:c>
      <x:c r="H2808" s="7" t="str">
        <x:v>FCE-06</x:v>
      </x:c>
      <x:c r="I2808" s="7" t="str">
        <x:v>diverse</x:v>
      </x:c>
      <x:c r="J2808" s="7" t="str">
        <x:v>T02</x:v>
      </x:c>
      <x:c r="K2808" s="10" t="str">
        <x:v>challenged path has no usable motive energy</x:v>
      </x:c>
      <x:c r="L2808" s="7" t="n">
        <x:v>1</x:v>
      </x:c>
      <x:c r="M2808" s="10" t="str">
        <x:v>failure detected; alternate path safe</x:v>
      </x:c>
      <x:c r="N2808" s="7" t="str"/>
      <x:c r="O2808" s="7" t="str"/>
      <x:c r="P2808" s="7" t="str"/>
      <x:c r="Q2808" s="7" t="str"/>
      <x:c r="R2808" s="7" t="str"/>
      <x:c r="S2808" s="7" t="str"/>
      <x:c r="T2808" s="7" t="str">
        <x:f>IF(S2808="","OPEN",IF(OR(N2808="",O2808="",P2808&lt;&gt;"SAFE",NOT(ISNUMBER(Q2808)),Q2808&gt;L2808,AND(E2808="FUNCTIONAL TWIN",R2808="")),"FAIL","PASS"))</x:f>
        <x:v>OPEN</x:v>
      </x:c>
    </x:row>
    <x:row r="2809" ht="40" customHeight="1">
      <x:c r="B2809" s="7" t="str">
        <x:v>RAP-PT-2803</x:v>
      </x:c>
      <x:c r="C2809" s="7" t="str">
        <x:v>REA-T-C1-FCE-06-D</x:v>
      </x:c>
      <x:c r="D2809" s="7" t="str">
        <x:v>REA-T-C1</x:v>
      </x:c>
      <x:c r="E2809" s="7" t="str">
        <x:v>FUNCTIONAL TWIN</x:v>
      </x:c>
      <x:c r="F2809" s="7" t="str">
        <x:v>PTC-C</x:v>
      </x:c>
      <x:c r="G2809" s="7" t="str">
        <x:v>BL-X</x:v>
      </x:c>
      <x:c r="H2809" s="7" t="str">
        <x:v>FCE-06</x:v>
      </x:c>
      <x:c r="I2809" s="7" t="str">
        <x:v>diverse</x:v>
      </x:c>
      <x:c r="J2809" s="7" t="str">
        <x:v>T03</x:v>
      </x:c>
      <x:c r="K2809" s="10" t="str">
        <x:v>challenged path reports safe while element remains unsafe</x:v>
      </x:c>
      <x:c r="L2809" s="7" t="n">
        <x:v>1</x:v>
      </x:c>
      <x:c r="M2809" s="10" t="str">
        <x:v>false indication rejected; alternate path safe</x:v>
      </x:c>
      <x:c r="N2809" s="7" t="str"/>
      <x:c r="O2809" s="7" t="str"/>
      <x:c r="P2809" s="7" t="str"/>
      <x:c r="Q2809" s="7" t="str"/>
      <x:c r="R2809" s="7" t="str"/>
      <x:c r="S2809" s="7" t="str"/>
      <x:c r="T2809" s="7" t="str">
        <x:f>IF(S2809="","OPEN",IF(OR(N2809="",O2809="",P2809&lt;&gt;"SAFE",NOT(ISNUMBER(Q2809)),Q2809&gt;L2809,AND(E2809="FUNCTIONAL TWIN",R2809="")),"FAIL","PASS"))</x:f>
        <x:v>OPEN</x:v>
      </x:c>
    </x:row>
    <x:row r="2810" ht="40" customHeight="1">
      <x:c r="B2810" s="7" t="str">
        <x:v>RAP-PT-2804</x:v>
      </x:c>
      <x:c r="C2810" s="7" t="str">
        <x:v>REA-T-C1-FCE-06-D</x:v>
      </x:c>
      <x:c r="D2810" s="7" t="str">
        <x:v>REA-T-C1</x:v>
      </x:c>
      <x:c r="E2810" s="7" t="str">
        <x:v>FUNCTIONAL TWIN</x:v>
      </x:c>
      <x:c r="F2810" s="7" t="str">
        <x:v>PTC-C</x:v>
      </x:c>
      <x:c r="G2810" s="7" t="str">
        <x:v>BL-X</x:v>
      </x:c>
      <x:c r="H2810" s="7" t="str">
        <x:v>FCE-06</x:v>
      </x:c>
      <x:c r="I2810" s="7" t="str">
        <x:v>diverse</x:v>
      </x:c>
      <x:c r="J2810" s="7" t="str">
        <x:v>T04</x:v>
      </x:c>
      <x:c r="K2810" s="10" t="str">
        <x:v>challenged mechanism cannot reach final state</x:v>
      </x:c>
      <x:c r="L2810" s="7" t="n">
        <x:v>1</x:v>
      </x:c>
      <x:c r="M2810" s="10" t="str">
        <x:v>obstruction detected; alternate path safe</x:v>
      </x:c>
      <x:c r="N2810" s="7" t="str"/>
      <x:c r="O2810" s="7" t="str"/>
      <x:c r="P2810" s="7" t="str"/>
      <x:c r="Q2810" s="7" t="str"/>
      <x:c r="R2810" s="7" t="str"/>
      <x:c r="S2810" s="7" t="str"/>
      <x:c r="T2810" s="7" t="str">
        <x:f>IF(S2810="","OPEN",IF(OR(N2810="",O2810="",P2810&lt;&gt;"SAFE",NOT(ISNUMBER(Q2810)),Q2810&gt;L2810,AND(E2810="FUNCTIONAL TWIN",R2810="")),"FAIL","PASS"))</x:f>
        <x:v>OPEN</x:v>
      </x:c>
    </x:row>
    <x:row r="2811" ht="40" customHeight="1">
      <x:c r="B2811" s="7" t="str">
        <x:v>RAP-PT-2805</x:v>
      </x:c>
      <x:c r="C2811" s="7" t="str">
        <x:v>REA-T-C1-FCE-06-M</x:v>
      </x:c>
      <x:c r="D2811" s="7" t="str">
        <x:v>REA-T-C1</x:v>
      </x:c>
      <x:c r="E2811" s="7" t="str">
        <x:v>FUNCTIONAL TWIN</x:v>
      </x:c>
      <x:c r="F2811" s="7" t="str">
        <x:v>PTC-C</x:v>
      </x:c>
      <x:c r="G2811" s="7" t="str">
        <x:v>BL-X</x:v>
      </x:c>
      <x:c r="H2811" s="7" t="str">
        <x:v>FCE-06</x:v>
      </x:c>
      <x:c r="I2811" s="7" t="str">
        <x:v>manual/passive</x:v>
      </x:c>
      <x:c r="J2811" s="7" t="str">
        <x:v>T01</x:v>
      </x:c>
      <x:c r="K2811" s="10" t="str">
        <x:v>challenged path receives no command</x:v>
      </x:c>
      <x:c r="L2811" s="7" t="n">
        <x:v>1</x:v>
      </x:c>
      <x:c r="M2811" s="10" t="str">
        <x:v>failure detected; alternate path safe</x:v>
      </x:c>
      <x:c r="N2811" s="7" t="str"/>
      <x:c r="O2811" s="7" t="str"/>
      <x:c r="P2811" s="7" t="str"/>
      <x:c r="Q2811" s="7" t="str"/>
      <x:c r="R2811" s="7" t="str"/>
      <x:c r="S2811" s="7" t="str"/>
      <x:c r="T2811" s="7" t="str">
        <x:f>IF(S2811="","OPEN",IF(OR(N2811="",O2811="",P2811&lt;&gt;"SAFE",NOT(ISNUMBER(Q2811)),Q2811&gt;L2811,AND(E2811="FUNCTIONAL TWIN",R2811="")),"FAIL","PASS"))</x:f>
        <x:v>OPEN</x:v>
      </x:c>
    </x:row>
    <x:row r="2812" ht="40" customHeight="1">
      <x:c r="B2812" s="7" t="str">
        <x:v>RAP-PT-2806</x:v>
      </x:c>
      <x:c r="C2812" s="7" t="str">
        <x:v>REA-T-C1-FCE-06-M</x:v>
      </x:c>
      <x:c r="D2812" s="7" t="str">
        <x:v>REA-T-C1</x:v>
      </x:c>
      <x:c r="E2812" s="7" t="str">
        <x:v>FUNCTIONAL TWIN</x:v>
      </x:c>
      <x:c r="F2812" s="7" t="str">
        <x:v>PTC-C</x:v>
      </x:c>
      <x:c r="G2812" s="7" t="str">
        <x:v>BL-X</x:v>
      </x:c>
      <x:c r="H2812" s="7" t="str">
        <x:v>FCE-06</x:v>
      </x:c>
      <x:c r="I2812" s="7" t="str">
        <x:v>manual/passive</x:v>
      </x:c>
      <x:c r="J2812" s="7" t="str">
        <x:v>T02</x:v>
      </x:c>
      <x:c r="K2812" s="10" t="str">
        <x:v>challenged path has no usable motive energy</x:v>
      </x:c>
      <x:c r="L2812" s="7" t="n">
        <x:v>1</x:v>
      </x:c>
      <x:c r="M2812" s="10" t="str">
        <x:v>failure detected; alternate path safe</x:v>
      </x:c>
      <x:c r="N2812" s="7" t="str"/>
      <x:c r="O2812" s="7" t="str"/>
      <x:c r="P2812" s="7" t="str"/>
      <x:c r="Q2812" s="7" t="str"/>
      <x:c r="R2812" s="7" t="str"/>
      <x:c r="S2812" s="7" t="str"/>
      <x:c r="T2812" s="7" t="str">
        <x:f>IF(S2812="","OPEN",IF(OR(N2812="",O2812="",P2812&lt;&gt;"SAFE",NOT(ISNUMBER(Q2812)),Q2812&gt;L2812,AND(E2812="FUNCTIONAL TWIN",R2812="")),"FAIL","PASS"))</x:f>
        <x:v>OPEN</x:v>
      </x:c>
    </x:row>
    <x:row r="2813" ht="40" customHeight="1">
      <x:c r="B2813" s="7" t="str">
        <x:v>RAP-PT-2807</x:v>
      </x:c>
      <x:c r="C2813" s="7" t="str">
        <x:v>REA-T-C1-FCE-06-M</x:v>
      </x:c>
      <x:c r="D2813" s="7" t="str">
        <x:v>REA-T-C1</x:v>
      </x:c>
      <x:c r="E2813" s="7" t="str">
        <x:v>FUNCTIONAL TWIN</x:v>
      </x:c>
      <x:c r="F2813" s="7" t="str">
        <x:v>PTC-C</x:v>
      </x:c>
      <x:c r="G2813" s="7" t="str">
        <x:v>BL-X</x:v>
      </x:c>
      <x:c r="H2813" s="7" t="str">
        <x:v>FCE-06</x:v>
      </x:c>
      <x:c r="I2813" s="7" t="str">
        <x:v>manual/passive</x:v>
      </x:c>
      <x:c r="J2813" s="7" t="str">
        <x:v>T03</x:v>
      </x:c>
      <x:c r="K2813" s="10" t="str">
        <x:v>challenged path reports safe while element remains unsafe</x:v>
      </x:c>
      <x:c r="L2813" s="7" t="n">
        <x:v>1</x:v>
      </x:c>
      <x:c r="M2813" s="10" t="str">
        <x:v>false indication rejected; alternate path safe</x:v>
      </x:c>
      <x:c r="N2813" s="7" t="str"/>
      <x:c r="O2813" s="7" t="str"/>
      <x:c r="P2813" s="7" t="str"/>
      <x:c r="Q2813" s="7" t="str"/>
      <x:c r="R2813" s="7" t="str"/>
      <x:c r="S2813" s="7" t="str"/>
      <x:c r="T2813" s="7" t="str">
        <x:f>IF(S2813="","OPEN",IF(OR(N2813="",O2813="",P2813&lt;&gt;"SAFE",NOT(ISNUMBER(Q2813)),Q2813&gt;L2813,AND(E2813="FUNCTIONAL TWIN",R2813="")),"FAIL","PASS"))</x:f>
        <x:v>OPEN</x:v>
      </x:c>
    </x:row>
    <x:row r="2814" ht="40" customHeight="1">
      <x:c r="B2814" s="7" t="str">
        <x:v>RAP-PT-2808</x:v>
      </x:c>
      <x:c r="C2814" s="7" t="str">
        <x:v>REA-T-C1-FCE-06-M</x:v>
      </x:c>
      <x:c r="D2814" s="7" t="str">
        <x:v>REA-T-C1</x:v>
      </x:c>
      <x:c r="E2814" s="7" t="str">
        <x:v>FUNCTIONAL TWIN</x:v>
      </x:c>
      <x:c r="F2814" s="7" t="str">
        <x:v>PTC-C</x:v>
      </x:c>
      <x:c r="G2814" s="7" t="str">
        <x:v>BL-X</x:v>
      </x:c>
      <x:c r="H2814" s="7" t="str">
        <x:v>FCE-06</x:v>
      </x:c>
      <x:c r="I2814" s="7" t="str">
        <x:v>manual/passive</x:v>
      </x:c>
      <x:c r="J2814" s="7" t="str">
        <x:v>T04</x:v>
      </x:c>
      <x:c r="K2814" s="10" t="str">
        <x:v>challenged mechanism cannot reach final state</x:v>
      </x:c>
      <x:c r="L2814" s="7" t="n">
        <x:v>1</x:v>
      </x:c>
      <x:c r="M2814" s="10" t="str">
        <x:v>obstruction detected; alternate path safe</x:v>
      </x:c>
      <x:c r="N2814" s="7" t="str"/>
      <x:c r="O2814" s="7" t="str"/>
      <x:c r="P2814" s="7" t="str"/>
      <x:c r="Q2814" s="7" t="str"/>
      <x:c r="R2814" s="7" t="str"/>
      <x:c r="S2814" s="7" t="str"/>
      <x:c r="T2814" s="7" t="str">
        <x:f>IF(S2814="","OPEN",IF(OR(N2814="",O2814="",P2814&lt;&gt;"SAFE",NOT(ISNUMBER(Q2814)),Q2814&gt;L2814,AND(E2814="FUNCTIONAL TWIN",R2814="")),"FAIL","PASS"))</x:f>
        <x:v>OPEN</x:v>
      </x:c>
    </x:row>
    <x:row r="2815" ht="40" customHeight="1">
      <x:c r="B2815" s="7" t="str">
        <x:v>RAP-PT-2809</x:v>
      </x:c>
      <x:c r="C2815" s="7" t="str">
        <x:v>REA-T-C1-FCE-07-P</x:v>
      </x:c>
      <x:c r="D2815" s="7" t="str">
        <x:v>REA-T-C1</x:v>
      </x:c>
      <x:c r="E2815" s="7" t="str">
        <x:v>FUNCTIONAL TWIN</x:v>
      </x:c>
      <x:c r="F2815" s="7" t="str">
        <x:v>PTC-C</x:v>
      </x:c>
      <x:c r="G2815" s="7" t="str">
        <x:v>BL-X</x:v>
      </x:c>
      <x:c r="H2815" s="7" t="str">
        <x:v>FCE-07</x:v>
      </x:c>
      <x:c r="I2815" s="7" t="str">
        <x:v>primary</x:v>
      </x:c>
      <x:c r="J2815" s="7" t="str">
        <x:v>T01</x:v>
      </x:c>
      <x:c r="K2815" s="10" t="str">
        <x:v>challenged path receives no command</x:v>
      </x:c>
      <x:c r="L2815" s="7" t="n">
        <x:v>2</x:v>
      </x:c>
      <x:c r="M2815" s="10" t="str">
        <x:v>failure detected; alternate path safe</x:v>
      </x:c>
      <x:c r="N2815" s="7" t="str"/>
      <x:c r="O2815" s="7" t="str"/>
      <x:c r="P2815" s="7" t="str"/>
      <x:c r="Q2815" s="7" t="str"/>
      <x:c r="R2815" s="7" t="str"/>
      <x:c r="S2815" s="7" t="str"/>
      <x:c r="T2815" s="7" t="str">
        <x:f>IF(S2815="","OPEN",IF(OR(N2815="",O2815="",P2815&lt;&gt;"SAFE",NOT(ISNUMBER(Q2815)),Q2815&gt;L2815,AND(E2815="FUNCTIONAL TWIN",R2815="")),"FAIL","PASS"))</x:f>
        <x:v>OPEN</x:v>
      </x:c>
    </x:row>
    <x:row r="2816" ht="40" customHeight="1">
      <x:c r="B2816" s="7" t="str">
        <x:v>RAP-PT-2810</x:v>
      </x:c>
      <x:c r="C2816" s="7" t="str">
        <x:v>REA-T-C1-FCE-07-P</x:v>
      </x:c>
      <x:c r="D2816" s="7" t="str">
        <x:v>REA-T-C1</x:v>
      </x:c>
      <x:c r="E2816" s="7" t="str">
        <x:v>FUNCTIONAL TWIN</x:v>
      </x:c>
      <x:c r="F2816" s="7" t="str">
        <x:v>PTC-C</x:v>
      </x:c>
      <x:c r="G2816" s="7" t="str">
        <x:v>BL-X</x:v>
      </x:c>
      <x:c r="H2816" s="7" t="str">
        <x:v>FCE-07</x:v>
      </x:c>
      <x:c r="I2816" s="7" t="str">
        <x:v>primary</x:v>
      </x:c>
      <x:c r="J2816" s="7" t="str">
        <x:v>T02</x:v>
      </x:c>
      <x:c r="K2816" s="10" t="str">
        <x:v>challenged path has no usable motive energy</x:v>
      </x:c>
      <x:c r="L2816" s="7" t="n">
        <x:v>2</x:v>
      </x:c>
      <x:c r="M2816" s="10" t="str">
        <x:v>failure detected; alternate path safe</x:v>
      </x:c>
      <x:c r="N2816" s="7" t="str"/>
      <x:c r="O2816" s="7" t="str"/>
      <x:c r="P2816" s="7" t="str"/>
      <x:c r="Q2816" s="7" t="str"/>
      <x:c r="R2816" s="7" t="str"/>
      <x:c r="S2816" s="7" t="str"/>
      <x:c r="T2816" s="7" t="str">
        <x:f>IF(S2816="","OPEN",IF(OR(N2816="",O2816="",P2816&lt;&gt;"SAFE",NOT(ISNUMBER(Q2816)),Q2816&gt;L2816,AND(E2816="FUNCTIONAL TWIN",R2816="")),"FAIL","PASS"))</x:f>
        <x:v>OPEN</x:v>
      </x:c>
    </x:row>
    <x:row r="2817" ht="40" customHeight="1">
      <x:c r="B2817" s="7" t="str">
        <x:v>RAP-PT-2811</x:v>
      </x:c>
      <x:c r="C2817" s="7" t="str">
        <x:v>REA-T-C1-FCE-07-P</x:v>
      </x:c>
      <x:c r="D2817" s="7" t="str">
        <x:v>REA-T-C1</x:v>
      </x:c>
      <x:c r="E2817" s="7" t="str">
        <x:v>FUNCTIONAL TWIN</x:v>
      </x:c>
      <x:c r="F2817" s="7" t="str">
        <x:v>PTC-C</x:v>
      </x:c>
      <x:c r="G2817" s="7" t="str">
        <x:v>BL-X</x:v>
      </x:c>
      <x:c r="H2817" s="7" t="str">
        <x:v>FCE-07</x:v>
      </x:c>
      <x:c r="I2817" s="7" t="str">
        <x:v>primary</x:v>
      </x:c>
      <x:c r="J2817" s="7" t="str">
        <x:v>T03</x:v>
      </x:c>
      <x:c r="K2817" s="10" t="str">
        <x:v>challenged path reports safe while element remains unsafe</x:v>
      </x:c>
      <x:c r="L2817" s="7" t="n">
        <x:v>2</x:v>
      </x:c>
      <x:c r="M2817" s="10" t="str">
        <x:v>false indication rejected; alternate path safe</x:v>
      </x:c>
      <x:c r="N2817" s="7" t="str"/>
      <x:c r="O2817" s="7" t="str"/>
      <x:c r="P2817" s="7" t="str"/>
      <x:c r="Q2817" s="7" t="str"/>
      <x:c r="R2817" s="7" t="str"/>
      <x:c r="S2817" s="7" t="str"/>
      <x:c r="T2817" s="7" t="str">
        <x:f>IF(S2817="","OPEN",IF(OR(N2817="",O2817="",P2817&lt;&gt;"SAFE",NOT(ISNUMBER(Q2817)),Q2817&gt;L2817,AND(E2817="FUNCTIONAL TWIN",R2817="")),"FAIL","PASS"))</x:f>
        <x:v>OPEN</x:v>
      </x:c>
    </x:row>
    <x:row r="2818" ht="40" customHeight="1">
      <x:c r="B2818" s="7" t="str">
        <x:v>RAP-PT-2812</x:v>
      </x:c>
      <x:c r="C2818" s="7" t="str">
        <x:v>REA-T-C1-FCE-07-P</x:v>
      </x:c>
      <x:c r="D2818" s="7" t="str">
        <x:v>REA-T-C1</x:v>
      </x:c>
      <x:c r="E2818" s="7" t="str">
        <x:v>FUNCTIONAL TWIN</x:v>
      </x:c>
      <x:c r="F2818" s="7" t="str">
        <x:v>PTC-C</x:v>
      </x:c>
      <x:c r="G2818" s="7" t="str">
        <x:v>BL-X</x:v>
      </x:c>
      <x:c r="H2818" s="7" t="str">
        <x:v>FCE-07</x:v>
      </x:c>
      <x:c r="I2818" s="7" t="str">
        <x:v>primary</x:v>
      </x:c>
      <x:c r="J2818" s="7" t="str">
        <x:v>T04</x:v>
      </x:c>
      <x:c r="K2818" s="10" t="str">
        <x:v>challenged mechanism cannot reach final state</x:v>
      </x:c>
      <x:c r="L2818" s="7" t="n">
        <x:v>2</x:v>
      </x:c>
      <x:c r="M2818" s="10" t="str">
        <x:v>obstruction detected; alternate path safe</x:v>
      </x:c>
      <x:c r="N2818" s="7" t="str"/>
      <x:c r="O2818" s="7" t="str"/>
      <x:c r="P2818" s="7" t="str"/>
      <x:c r="Q2818" s="7" t="str"/>
      <x:c r="R2818" s="7" t="str"/>
      <x:c r="S2818" s="7" t="str"/>
      <x:c r="T2818" s="7" t="str">
        <x:f>IF(S2818="","OPEN",IF(OR(N2818="",O2818="",P2818&lt;&gt;"SAFE",NOT(ISNUMBER(Q2818)),Q2818&gt;L2818,AND(E2818="FUNCTIONAL TWIN",R2818="")),"FAIL","PASS"))</x:f>
        <x:v>OPEN</x:v>
      </x:c>
    </x:row>
    <x:row r="2819" ht="40" customHeight="1">
      <x:c r="B2819" s="7" t="str">
        <x:v>RAP-PT-2813</x:v>
      </x:c>
      <x:c r="C2819" s="7" t="str">
        <x:v>REA-T-C1-FCE-07-D</x:v>
      </x:c>
      <x:c r="D2819" s="7" t="str">
        <x:v>REA-T-C1</x:v>
      </x:c>
      <x:c r="E2819" s="7" t="str">
        <x:v>FUNCTIONAL TWIN</x:v>
      </x:c>
      <x:c r="F2819" s="7" t="str">
        <x:v>PTC-C</x:v>
      </x:c>
      <x:c r="G2819" s="7" t="str">
        <x:v>BL-X</x:v>
      </x:c>
      <x:c r="H2819" s="7" t="str">
        <x:v>FCE-07</x:v>
      </x:c>
      <x:c r="I2819" s="7" t="str">
        <x:v>diverse</x:v>
      </x:c>
      <x:c r="J2819" s="7" t="str">
        <x:v>T01</x:v>
      </x:c>
      <x:c r="K2819" s="10" t="str">
        <x:v>challenged path receives no command</x:v>
      </x:c>
      <x:c r="L2819" s="7" t="n">
        <x:v>2</x:v>
      </x:c>
      <x:c r="M2819" s="10" t="str">
        <x:v>failure detected; alternate path safe</x:v>
      </x:c>
      <x:c r="N2819" s="7" t="str"/>
      <x:c r="O2819" s="7" t="str"/>
      <x:c r="P2819" s="7" t="str"/>
      <x:c r="Q2819" s="7" t="str"/>
      <x:c r="R2819" s="7" t="str"/>
      <x:c r="S2819" s="7" t="str"/>
      <x:c r="T2819" s="7" t="str">
        <x:f>IF(S2819="","OPEN",IF(OR(N2819="",O2819="",P2819&lt;&gt;"SAFE",NOT(ISNUMBER(Q2819)),Q2819&gt;L2819,AND(E2819="FUNCTIONAL TWIN",R2819="")),"FAIL","PASS"))</x:f>
        <x:v>OPEN</x:v>
      </x:c>
    </x:row>
    <x:row r="2820" ht="40" customHeight="1">
      <x:c r="B2820" s="7" t="str">
        <x:v>RAP-PT-2814</x:v>
      </x:c>
      <x:c r="C2820" s="7" t="str">
        <x:v>REA-T-C1-FCE-07-D</x:v>
      </x:c>
      <x:c r="D2820" s="7" t="str">
        <x:v>REA-T-C1</x:v>
      </x:c>
      <x:c r="E2820" s="7" t="str">
        <x:v>FUNCTIONAL TWIN</x:v>
      </x:c>
      <x:c r="F2820" s="7" t="str">
        <x:v>PTC-C</x:v>
      </x:c>
      <x:c r="G2820" s="7" t="str">
        <x:v>BL-X</x:v>
      </x:c>
      <x:c r="H2820" s="7" t="str">
        <x:v>FCE-07</x:v>
      </x:c>
      <x:c r="I2820" s="7" t="str">
        <x:v>diverse</x:v>
      </x:c>
      <x:c r="J2820" s="7" t="str">
        <x:v>T02</x:v>
      </x:c>
      <x:c r="K2820" s="10" t="str">
        <x:v>challenged path has no usable motive energy</x:v>
      </x:c>
      <x:c r="L2820" s="7" t="n">
        <x:v>2</x:v>
      </x:c>
      <x:c r="M2820" s="10" t="str">
        <x:v>failure detected; alternate path safe</x:v>
      </x:c>
      <x:c r="N2820" s="7" t="str"/>
      <x:c r="O2820" s="7" t="str"/>
      <x:c r="P2820" s="7" t="str"/>
      <x:c r="Q2820" s="7" t="str"/>
      <x:c r="R2820" s="7" t="str"/>
      <x:c r="S2820" s="7" t="str"/>
      <x:c r="T2820" s="7" t="str">
        <x:f>IF(S2820="","OPEN",IF(OR(N2820="",O2820="",P2820&lt;&gt;"SAFE",NOT(ISNUMBER(Q2820)),Q2820&gt;L2820,AND(E2820="FUNCTIONAL TWIN",R2820="")),"FAIL","PASS"))</x:f>
        <x:v>OPEN</x:v>
      </x:c>
    </x:row>
    <x:row r="2821" ht="40" customHeight="1">
      <x:c r="B2821" s="7" t="str">
        <x:v>RAP-PT-2815</x:v>
      </x:c>
      <x:c r="C2821" s="7" t="str">
        <x:v>REA-T-C1-FCE-07-D</x:v>
      </x:c>
      <x:c r="D2821" s="7" t="str">
        <x:v>REA-T-C1</x:v>
      </x:c>
      <x:c r="E2821" s="7" t="str">
        <x:v>FUNCTIONAL TWIN</x:v>
      </x:c>
      <x:c r="F2821" s="7" t="str">
        <x:v>PTC-C</x:v>
      </x:c>
      <x:c r="G2821" s="7" t="str">
        <x:v>BL-X</x:v>
      </x:c>
      <x:c r="H2821" s="7" t="str">
        <x:v>FCE-07</x:v>
      </x:c>
      <x:c r="I2821" s="7" t="str">
        <x:v>diverse</x:v>
      </x:c>
      <x:c r="J2821" s="7" t="str">
        <x:v>T03</x:v>
      </x:c>
      <x:c r="K2821" s="10" t="str">
        <x:v>challenged path reports safe while element remains unsafe</x:v>
      </x:c>
      <x:c r="L2821" s="7" t="n">
        <x:v>2</x:v>
      </x:c>
      <x:c r="M2821" s="10" t="str">
        <x:v>false indication rejected; alternate path safe</x:v>
      </x:c>
      <x:c r="N2821" s="7" t="str"/>
      <x:c r="O2821" s="7" t="str"/>
      <x:c r="P2821" s="7" t="str"/>
      <x:c r="Q2821" s="7" t="str"/>
      <x:c r="R2821" s="7" t="str"/>
      <x:c r="S2821" s="7" t="str"/>
      <x:c r="T2821" s="7" t="str">
        <x:f>IF(S2821="","OPEN",IF(OR(N2821="",O2821="",P2821&lt;&gt;"SAFE",NOT(ISNUMBER(Q2821)),Q2821&gt;L2821,AND(E2821="FUNCTIONAL TWIN",R2821="")),"FAIL","PASS"))</x:f>
        <x:v>OPEN</x:v>
      </x:c>
    </x:row>
    <x:row r="2822" ht="40" customHeight="1">
      <x:c r="B2822" s="7" t="str">
        <x:v>RAP-PT-2816</x:v>
      </x:c>
      <x:c r="C2822" s="7" t="str">
        <x:v>REA-T-C1-FCE-07-D</x:v>
      </x:c>
      <x:c r="D2822" s="7" t="str">
        <x:v>REA-T-C1</x:v>
      </x:c>
      <x:c r="E2822" s="7" t="str">
        <x:v>FUNCTIONAL TWIN</x:v>
      </x:c>
      <x:c r="F2822" s="7" t="str">
        <x:v>PTC-C</x:v>
      </x:c>
      <x:c r="G2822" s="7" t="str">
        <x:v>BL-X</x:v>
      </x:c>
      <x:c r="H2822" s="7" t="str">
        <x:v>FCE-07</x:v>
      </x:c>
      <x:c r="I2822" s="7" t="str">
        <x:v>diverse</x:v>
      </x:c>
      <x:c r="J2822" s="7" t="str">
        <x:v>T04</x:v>
      </x:c>
      <x:c r="K2822" s="10" t="str">
        <x:v>challenged mechanism cannot reach final state</x:v>
      </x:c>
      <x:c r="L2822" s="7" t="n">
        <x:v>2</x:v>
      </x:c>
      <x:c r="M2822" s="10" t="str">
        <x:v>obstruction detected; alternate path safe</x:v>
      </x:c>
      <x:c r="N2822" s="7" t="str"/>
      <x:c r="O2822" s="7" t="str"/>
      <x:c r="P2822" s="7" t="str"/>
      <x:c r="Q2822" s="7" t="str"/>
      <x:c r="R2822" s="7" t="str"/>
      <x:c r="S2822" s="7" t="str"/>
      <x:c r="T2822" s="7" t="str">
        <x:f>IF(S2822="","OPEN",IF(OR(N2822="",O2822="",P2822&lt;&gt;"SAFE",NOT(ISNUMBER(Q2822)),Q2822&gt;L2822,AND(E2822="FUNCTIONAL TWIN",R2822="")),"FAIL","PASS"))</x:f>
        <x:v>OPEN</x:v>
      </x:c>
    </x:row>
    <x:row r="2823" ht="40" customHeight="1">
      <x:c r="B2823" s="7" t="str">
        <x:v>RAP-PT-2817</x:v>
      </x:c>
      <x:c r="C2823" s="7" t="str">
        <x:v>REA-T-C1-FCE-07-M</x:v>
      </x:c>
      <x:c r="D2823" s="7" t="str">
        <x:v>REA-T-C1</x:v>
      </x:c>
      <x:c r="E2823" s="7" t="str">
        <x:v>FUNCTIONAL TWIN</x:v>
      </x:c>
      <x:c r="F2823" s="7" t="str">
        <x:v>PTC-C</x:v>
      </x:c>
      <x:c r="G2823" s="7" t="str">
        <x:v>BL-X</x:v>
      </x:c>
      <x:c r="H2823" s="7" t="str">
        <x:v>FCE-07</x:v>
      </x:c>
      <x:c r="I2823" s="7" t="str">
        <x:v>manual/passive</x:v>
      </x:c>
      <x:c r="J2823" s="7" t="str">
        <x:v>T01</x:v>
      </x:c>
      <x:c r="K2823" s="10" t="str">
        <x:v>challenged path receives no command</x:v>
      </x:c>
      <x:c r="L2823" s="7" t="n">
        <x:v>2</x:v>
      </x:c>
      <x:c r="M2823" s="10" t="str">
        <x:v>failure detected; alternate path safe</x:v>
      </x:c>
      <x:c r="N2823" s="7" t="str"/>
      <x:c r="O2823" s="7" t="str"/>
      <x:c r="P2823" s="7" t="str"/>
      <x:c r="Q2823" s="7" t="str"/>
      <x:c r="R2823" s="7" t="str"/>
      <x:c r="S2823" s="7" t="str"/>
      <x:c r="T2823" s="7" t="str">
        <x:f>IF(S2823="","OPEN",IF(OR(N2823="",O2823="",P2823&lt;&gt;"SAFE",NOT(ISNUMBER(Q2823)),Q2823&gt;L2823,AND(E2823="FUNCTIONAL TWIN",R2823="")),"FAIL","PASS"))</x:f>
        <x:v>OPEN</x:v>
      </x:c>
    </x:row>
    <x:row r="2824" ht="40" customHeight="1">
      <x:c r="B2824" s="7" t="str">
        <x:v>RAP-PT-2818</x:v>
      </x:c>
      <x:c r="C2824" s="7" t="str">
        <x:v>REA-T-C1-FCE-07-M</x:v>
      </x:c>
      <x:c r="D2824" s="7" t="str">
        <x:v>REA-T-C1</x:v>
      </x:c>
      <x:c r="E2824" s="7" t="str">
        <x:v>FUNCTIONAL TWIN</x:v>
      </x:c>
      <x:c r="F2824" s="7" t="str">
        <x:v>PTC-C</x:v>
      </x:c>
      <x:c r="G2824" s="7" t="str">
        <x:v>BL-X</x:v>
      </x:c>
      <x:c r="H2824" s="7" t="str">
        <x:v>FCE-07</x:v>
      </x:c>
      <x:c r="I2824" s="7" t="str">
        <x:v>manual/passive</x:v>
      </x:c>
      <x:c r="J2824" s="7" t="str">
        <x:v>T02</x:v>
      </x:c>
      <x:c r="K2824" s="10" t="str">
        <x:v>challenged path has no usable motive energy</x:v>
      </x:c>
      <x:c r="L2824" s="7" t="n">
        <x:v>2</x:v>
      </x:c>
      <x:c r="M2824" s="10" t="str">
        <x:v>failure detected; alternate path safe</x:v>
      </x:c>
      <x:c r="N2824" s="7" t="str"/>
      <x:c r="O2824" s="7" t="str"/>
      <x:c r="P2824" s="7" t="str"/>
      <x:c r="Q2824" s="7" t="str"/>
      <x:c r="R2824" s="7" t="str"/>
      <x:c r="S2824" s="7" t="str"/>
      <x:c r="T2824" s="7" t="str">
        <x:f>IF(S2824="","OPEN",IF(OR(N2824="",O2824="",P2824&lt;&gt;"SAFE",NOT(ISNUMBER(Q2824)),Q2824&gt;L2824,AND(E2824="FUNCTIONAL TWIN",R2824="")),"FAIL","PASS"))</x:f>
        <x:v>OPEN</x:v>
      </x:c>
    </x:row>
    <x:row r="2825" ht="40" customHeight="1">
      <x:c r="B2825" s="7" t="str">
        <x:v>RAP-PT-2819</x:v>
      </x:c>
      <x:c r="C2825" s="7" t="str">
        <x:v>REA-T-C1-FCE-07-M</x:v>
      </x:c>
      <x:c r="D2825" s="7" t="str">
        <x:v>REA-T-C1</x:v>
      </x:c>
      <x:c r="E2825" s="7" t="str">
        <x:v>FUNCTIONAL TWIN</x:v>
      </x:c>
      <x:c r="F2825" s="7" t="str">
        <x:v>PTC-C</x:v>
      </x:c>
      <x:c r="G2825" s="7" t="str">
        <x:v>BL-X</x:v>
      </x:c>
      <x:c r="H2825" s="7" t="str">
        <x:v>FCE-07</x:v>
      </x:c>
      <x:c r="I2825" s="7" t="str">
        <x:v>manual/passive</x:v>
      </x:c>
      <x:c r="J2825" s="7" t="str">
        <x:v>T03</x:v>
      </x:c>
      <x:c r="K2825" s="10" t="str">
        <x:v>challenged path reports safe while element remains unsafe</x:v>
      </x:c>
      <x:c r="L2825" s="7" t="n">
        <x:v>2</x:v>
      </x:c>
      <x:c r="M2825" s="10" t="str">
        <x:v>false indication rejected; alternate path safe</x:v>
      </x:c>
      <x:c r="N2825" s="7" t="str"/>
      <x:c r="O2825" s="7" t="str"/>
      <x:c r="P2825" s="7" t="str"/>
      <x:c r="Q2825" s="7" t="str"/>
      <x:c r="R2825" s="7" t="str"/>
      <x:c r="S2825" s="7" t="str"/>
      <x:c r="T2825" s="7" t="str">
        <x:f>IF(S2825="","OPEN",IF(OR(N2825="",O2825="",P2825&lt;&gt;"SAFE",NOT(ISNUMBER(Q2825)),Q2825&gt;L2825,AND(E2825="FUNCTIONAL TWIN",R2825="")),"FAIL","PASS"))</x:f>
        <x:v>OPEN</x:v>
      </x:c>
    </x:row>
    <x:row r="2826" ht="40" customHeight="1">
      <x:c r="B2826" s="7" t="str">
        <x:v>RAP-PT-2820</x:v>
      </x:c>
      <x:c r="C2826" s="7" t="str">
        <x:v>REA-T-C1-FCE-07-M</x:v>
      </x:c>
      <x:c r="D2826" s="7" t="str">
        <x:v>REA-T-C1</x:v>
      </x:c>
      <x:c r="E2826" s="7" t="str">
        <x:v>FUNCTIONAL TWIN</x:v>
      </x:c>
      <x:c r="F2826" s="7" t="str">
        <x:v>PTC-C</x:v>
      </x:c>
      <x:c r="G2826" s="7" t="str">
        <x:v>BL-X</x:v>
      </x:c>
      <x:c r="H2826" s="7" t="str">
        <x:v>FCE-07</x:v>
      </x:c>
      <x:c r="I2826" s="7" t="str">
        <x:v>manual/passive</x:v>
      </x:c>
      <x:c r="J2826" s="7" t="str">
        <x:v>T04</x:v>
      </x:c>
      <x:c r="K2826" s="10" t="str">
        <x:v>challenged mechanism cannot reach final state</x:v>
      </x:c>
      <x:c r="L2826" s="7" t="n">
        <x:v>2</x:v>
      </x:c>
      <x:c r="M2826" s="10" t="str">
        <x:v>obstruction detected; alternate path safe</x:v>
      </x:c>
      <x:c r="N2826" s="7" t="str"/>
      <x:c r="O2826" s="7" t="str"/>
      <x:c r="P2826" s="7" t="str"/>
      <x:c r="Q2826" s="7" t="str"/>
      <x:c r="R2826" s="7" t="str"/>
      <x:c r="S2826" s="7" t="str"/>
      <x:c r="T2826" s="7" t="str">
        <x:f>IF(S2826="","OPEN",IF(OR(N2826="",O2826="",P2826&lt;&gt;"SAFE",NOT(ISNUMBER(Q2826)),Q2826&gt;L2826,AND(E2826="FUNCTIONAL TWIN",R2826="")),"FAIL","PASS"))</x:f>
        <x:v>OPEN</x:v>
      </x:c>
    </x:row>
    <x:row r="2827" ht="40" customHeight="1">
      <x:c r="B2827" s="7" t="str">
        <x:v>RAP-PT-2821</x:v>
      </x:c>
      <x:c r="C2827" s="7" t="str">
        <x:v>REA-T-C1-FCE-08-P</x:v>
      </x:c>
      <x:c r="D2827" s="7" t="str">
        <x:v>REA-T-C1</x:v>
      </x:c>
      <x:c r="E2827" s="7" t="str">
        <x:v>FUNCTIONAL TWIN</x:v>
      </x:c>
      <x:c r="F2827" s="7" t="str">
        <x:v>PTC-C</x:v>
      </x:c>
      <x:c r="G2827" s="7" t="str">
        <x:v>BL-X</x:v>
      </x:c>
      <x:c r="H2827" s="7" t="str">
        <x:v>FCE-08</x:v>
      </x:c>
      <x:c r="I2827" s="7" t="str">
        <x:v>primary</x:v>
      </x:c>
      <x:c r="J2827" s="7" t="str">
        <x:v>T01</x:v>
      </x:c>
      <x:c r="K2827" s="10" t="str">
        <x:v>challenged path receives no command</x:v>
      </x:c>
      <x:c r="L2827" s="7" t="n">
        <x:v>5</x:v>
      </x:c>
      <x:c r="M2827" s="10" t="str">
        <x:v>failure detected; alternate path safe</x:v>
      </x:c>
      <x:c r="N2827" s="7" t="str"/>
      <x:c r="O2827" s="7" t="str"/>
      <x:c r="P2827" s="7" t="str"/>
      <x:c r="Q2827" s="7" t="str"/>
      <x:c r="R2827" s="7" t="str"/>
      <x:c r="S2827" s="7" t="str"/>
      <x:c r="T2827" s="7" t="str">
        <x:f>IF(S2827="","OPEN",IF(OR(N2827="",O2827="",P2827&lt;&gt;"SAFE",NOT(ISNUMBER(Q2827)),Q2827&gt;L2827,AND(E2827="FUNCTIONAL TWIN",R2827="")),"FAIL","PASS"))</x:f>
        <x:v>OPEN</x:v>
      </x:c>
    </x:row>
    <x:row r="2828" ht="40" customHeight="1">
      <x:c r="B2828" s="7" t="str">
        <x:v>RAP-PT-2822</x:v>
      </x:c>
      <x:c r="C2828" s="7" t="str">
        <x:v>REA-T-C1-FCE-08-P</x:v>
      </x:c>
      <x:c r="D2828" s="7" t="str">
        <x:v>REA-T-C1</x:v>
      </x:c>
      <x:c r="E2828" s="7" t="str">
        <x:v>FUNCTIONAL TWIN</x:v>
      </x:c>
      <x:c r="F2828" s="7" t="str">
        <x:v>PTC-C</x:v>
      </x:c>
      <x:c r="G2828" s="7" t="str">
        <x:v>BL-X</x:v>
      </x:c>
      <x:c r="H2828" s="7" t="str">
        <x:v>FCE-08</x:v>
      </x:c>
      <x:c r="I2828" s="7" t="str">
        <x:v>primary</x:v>
      </x:c>
      <x:c r="J2828" s="7" t="str">
        <x:v>T02</x:v>
      </x:c>
      <x:c r="K2828" s="10" t="str">
        <x:v>challenged path has no usable motive energy</x:v>
      </x:c>
      <x:c r="L2828" s="7" t="n">
        <x:v>5</x:v>
      </x:c>
      <x:c r="M2828" s="10" t="str">
        <x:v>failure detected; alternate path safe</x:v>
      </x:c>
      <x:c r="N2828" s="7" t="str"/>
      <x:c r="O2828" s="7" t="str"/>
      <x:c r="P2828" s="7" t="str"/>
      <x:c r="Q2828" s="7" t="str"/>
      <x:c r="R2828" s="7" t="str"/>
      <x:c r="S2828" s="7" t="str"/>
      <x:c r="T2828" s="7" t="str">
        <x:f>IF(S2828="","OPEN",IF(OR(N2828="",O2828="",P2828&lt;&gt;"SAFE",NOT(ISNUMBER(Q2828)),Q2828&gt;L2828,AND(E2828="FUNCTIONAL TWIN",R2828="")),"FAIL","PASS"))</x:f>
        <x:v>OPEN</x:v>
      </x:c>
    </x:row>
    <x:row r="2829" ht="40" customHeight="1">
      <x:c r="B2829" s="7" t="str">
        <x:v>RAP-PT-2823</x:v>
      </x:c>
      <x:c r="C2829" s="7" t="str">
        <x:v>REA-T-C1-FCE-08-P</x:v>
      </x:c>
      <x:c r="D2829" s="7" t="str">
        <x:v>REA-T-C1</x:v>
      </x:c>
      <x:c r="E2829" s="7" t="str">
        <x:v>FUNCTIONAL TWIN</x:v>
      </x:c>
      <x:c r="F2829" s="7" t="str">
        <x:v>PTC-C</x:v>
      </x:c>
      <x:c r="G2829" s="7" t="str">
        <x:v>BL-X</x:v>
      </x:c>
      <x:c r="H2829" s="7" t="str">
        <x:v>FCE-08</x:v>
      </x:c>
      <x:c r="I2829" s="7" t="str">
        <x:v>primary</x:v>
      </x:c>
      <x:c r="J2829" s="7" t="str">
        <x:v>T03</x:v>
      </x:c>
      <x:c r="K2829" s="10" t="str">
        <x:v>challenged path reports safe while element remains unsafe</x:v>
      </x:c>
      <x:c r="L2829" s="7" t="n">
        <x:v>5</x:v>
      </x:c>
      <x:c r="M2829" s="10" t="str">
        <x:v>false indication rejected; alternate path safe</x:v>
      </x:c>
      <x:c r="N2829" s="7" t="str"/>
      <x:c r="O2829" s="7" t="str"/>
      <x:c r="P2829" s="7" t="str"/>
      <x:c r="Q2829" s="7" t="str"/>
      <x:c r="R2829" s="7" t="str"/>
      <x:c r="S2829" s="7" t="str"/>
      <x:c r="T2829" s="7" t="str">
        <x:f>IF(S2829="","OPEN",IF(OR(N2829="",O2829="",P2829&lt;&gt;"SAFE",NOT(ISNUMBER(Q2829)),Q2829&gt;L2829,AND(E2829="FUNCTIONAL TWIN",R2829="")),"FAIL","PASS"))</x:f>
        <x:v>OPEN</x:v>
      </x:c>
    </x:row>
    <x:row r="2830" ht="40" customHeight="1">
      <x:c r="B2830" s="7" t="str">
        <x:v>RAP-PT-2824</x:v>
      </x:c>
      <x:c r="C2830" s="7" t="str">
        <x:v>REA-T-C1-FCE-08-P</x:v>
      </x:c>
      <x:c r="D2830" s="7" t="str">
        <x:v>REA-T-C1</x:v>
      </x:c>
      <x:c r="E2830" s="7" t="str">
        <x:v>FUNCTIONAL TWIN</x:v>
      </x:c>
      <x:c r="F2830" s="7" t="str">
        <x:v>PTC-C</x:v>
      </x:c>
      <x:c r="G2830" s="7" t="str">
        <x:v>BL-X</x:v>
      </x:c>
      <x:c r="H2830" s="7" t="str">
        <x:v>FCE-08</x:v>
      </x:c>
      <x:c r="I2830" s="7" t="str">
        <x:v>primary</x:v>
      </x:c>
      <x:c r="J2830" s="7" t="str">
        <x:v>T04</x:v>
      </x:c>
      <x:c r="K2830" s="10" t="str">
        <x:v>challenged mechanism cannot reach final state</x:v>
      </x:c>
      <x:c r="L2830" s="7" t="n">
        <x:v>5</x:v>
      </x:c>
      <x:c r="M2830" s="10" t="str">
        <x:v>obstruction detected; alternate path safe</x:v>
      </x:c>
      <x:c r="N2830" s="7" t="str"/>
      <x:c r="O2830" s="7" t="str"/>
      <x:c r="P2830" s="7" t="str"/>
      <x:c r="Q2830" s="7" t="str"/>
      <x:c r="R2830" s="7" t="str"/>
      <x:c r="S2830" s="7" t="str"/>
      <x:c r="T2830" s="7" t="str">
        <x:f>IF(S2830="","OPEN",IF(OR(N2830="",O2830="",P2830&lt;&gt;"SAFE",NOT(ISNUMBER(Q2830)),Q2830&gt;L2830,AND(E2830="FUNCTIONAL TWIN",R2830="")),"FAIL","PASS"))</x:f>
        <x:v>OPEN</x:v>
      </x:c>
    </x:row>
    <x:row r="2831" ht="40" customHeight="1">
      <x:c r="B2831" s="7" t="str">
        <x:v>RAP-PT-2825</x:v>
      </x:c>
      <x:c r="C2831" s="7" t="str">
        <x:v>REA-T-C1-FCE-08-D</x:v>
      </x:c>
      <x:c r="D2831" s="7" t="str">
        <x:v>REA-T-C1</x:v>
      </x:c>
      <x:c r="E2831" s="7" t="str">
        <x:v>FUNCTIONAL TWIN</x:v>
      </x:c>
      <x:c r="F2831" s="7" t="str">
        <x:v>PTC-C</x:v>
      </x:c>
      <x:c r="G2831" s="7" t="str">
        <x:v>BL-X</x:v>
      </x:c>
      <x:c r="H2831" s="7" t="str">
        <x:v>FCE-08</x:v>
      </x:c>
      <x:c r="I2831" s="7" t="str">
        <x:v>diverse</x:v>
      </x:c>
      <x:c r="J2831" s="7" t="str">
        <x:v>T01</x:v>
      </x:c>
      <x:c r="K2831" s="10" t="str">
        <x:v>challenged path receives no command</x:v>
      </x:c>
      <x:c r="L2831" s="7" t="n">
        <x:v>5</x:v>
      </x:c>
      <x:c r="M2831" s="10" t="str">
        <x:v>failure detected; alternate path safe</x:v>
      </x:c>
      <x:c r="N2831" s="7" t="str"/>
      <x:c r="O2831" s="7" t="str"/>
      <x:c r="P2831" s="7" t="str"/>
      <x:c r="Q2831" s="7" t="str"/>
      <x:c r="R2831" s="7" t="str"/>
      <x:c r="S2831" s="7" t="str"/>
      <x:c r="T2831" s="7" t="str">
        <x:f>IF(S2831="","OPEN",IF(OR(N2831="",O2831="",P2831&lt;&gt;"SAFE",NOT(ISNUMBER(Q2831)),Q2831&gt;L2831,AND(E2831="FUNCTIONAL TWIN",R2831="")),"FAIL","PASS"))</x:f>
        <x:v>OPEN</x:v>
      </x:c>
    </x:row>
    <x:row r="2832" ht="40" customHeight="1">
      <x:c r="B2832" s="7" t="str">
        <x:v>RAP-PT-2826</x:v>
      </x:c>
      <x:c r="C2832" s="7" t="str">
        <x:v>REA-T-C1-FCE-08-D</x:v>
      </x:c>
      <x:c r="D2832" s="7" t="str">
        <x:v>REA-T-C1</x:v>
      </x:c>
      <x:c r="E2832" s="7" t="str">
        <x:v>FUNCTIONAL TWIN</x:v>
      </x:c>
      <x:c r="F2832" s="7" t="str">
        <x:v>PTC-C</x:v>
      </x:c>
      <x:c r="G2832" s="7" t="str">
        <x:v>BL-X</x:v>
      </x:c>
      <x:c r="H2832" s="7" t="str">
        <x:v>FCE-08</x:v>
      </x:c>
      <x:c r="I2832" s="7" t="str">
        <x:v>diverse</x:v>
      </x:c>
      <x:c r="J2832" s="7" t="str">
        <x:v>T02</x:v>
      </x:c>
      <x:c r="K2832" s="10" t="str">
        <x:v>challenged path has no usable motive energy</x:v>
      </x:c>
      <x:c r="L2832" s="7" t="n">
        <x:v>5</x:v>
      </x:c>
      <x:c r="M2832" s="10" t="str">
        <x:v>failure detected; alternate path safe</x:v>
      </x:c>
      <x:c r="N2832" s="7" t="str"/>
      <x:c r="O2832" s="7" t="str"/>
      <x:c r="P2832" s="7" t="str"/>
      <x:c r="Q2832" s="7" t="str"/>
      <x:c r="R2832" s="7" t="str"/>
      <x:c r="S2832" s="7" t="str"/>
      <x:c r="T2832" s="7" t="str">
        <x:f>IF(S2832="","OPEN",IF(OR(N2832="",O2832="",P2832&lt;&gt;"SAFE",NOT(ISNUMBER(Q2832)),Q2832&gt;L2832,AND(E2832="FUNCTIONAL TWIN",R2832="")),"FAIL","PASS"))</x:f>
        <x:v>OPEN</x:v>
      </x:c>
    </x:row>
    <x:row r="2833" ht="40" customHeight="1">
      <x:c r="B2833" s="7" t="str">
        <x:v>RAP-PT-2827</x:v>
      </x:c>
      <x:c r="C2833" s="7" t="str">
        <x:v>REA-T-C1-FCE-08-D</x:v>
      </x:c>
      <x:c r="D2833" s="7" t="str">
        <x:v>REA-T-C1</x:v>
      </x:c>
      <x:c r="E2833" s="7" t="str">
        <x:v>FUNCTIONAL TWIN</x:v>
      </x:c>
      <x:c r="F2833" s="7" t="str">
        <x:v>PTC-C</x:v>
      </x:c>
      <x:c r="G2833" s="7" t="str">
        <x:v>BL-X</x:v>
      </x:c>
      <x:c r="H2833" s="7" t="str">
        <x:v>FCE-08</x:v>
      </x:c>
      <x:c r="I2833" s="7" t="str">
        <x:v>diverse</x:v>
      </x:c>
      <x:c r="J2833" s="7" t="str">
        <x:v>T03</x:v>
      </x:c>
      <x:c r="K2833" s="10" t="str">
        <x:v>challenged path reports safe while element remains unsafe</x:v>
      </x:c>
      <x:c r="L2833" s="7" t="n">
        <x:v>5</x:v>
      </x:c>
      <x:c r="M2833" s="10" t="str">
        <x:v>false indication rejected; alternate path safe</x:v>
      </x:c>
      <x:c r="N2833" s="7" t="str"/>
      <x:c r="O2833" s="7" t="str"/>
      <x:c r="P2833" s="7" t="str"/>
      <x:c r="Q2833" s="7" t="str"/>
      <x:c r="R2833" s="7" t="str"/>
      <x:c r="S2833" s="7" t="str"/>
      <x:c r="T2833" s="7" t="str">
        <x:f>IF(S2833="","OPEN",IF(OR(N2833="",O2833="",P2833&lt;&gt;"SAFE",NOT(ISNUMBER(Q2833)),Q2833&gt;L2833,AND(E2833="FUNCTIONAL TWIN",R2833="")),"FAIL","PASS"))</x:f>
        <x:v>OPEN</x:v>
      </x:c>
    </x:row>
    <x:row r="2834" ht="40" customHeight="1">
      <x:c r="B2834" s="7" t="str">
        <x:v>RAP-PT-2828</x:v>
      </x:c>
      <x:c r="C2834" s="7" t="str">
        <x:v>REA-T-C1-FCE-08-D</x:v>
      </x:c>
      <x:c r="D2834" s="7" t="str">
        <x:v>REA-T-C1</x:v>
      </x:c>
      <x:c r="E2834" s="7" t="str">
        <x:v>FUNCTIONAL TWIN</x:v>
      </x:c>
      <x:c r="F2834" s="7" t="str">
        <x:v>PTC-C</x:v>
      </x:c>
      <x:c r="G2834" s="7" t="str">
        <x:v>BL-X</x:v>
      </x:c>
      <x:c r="H2834" s="7" t="str">
        <x:v>FCE-08</x:v>
      </x:c>
      <x:c r="I2834" s="7" t="str">
        <x:v>diverse</x:v>
      </x:c>
      <x:c r="J2834" s="7" t="str">
        <x:v>T04</x:v>
      </x:c>
      <x:c r="K2834" s="10" t="str">
        <x:v>challenged mechanism cannot reach final state</x:v>
      </x:c>
      <x:c r="L2834" s="7" t="n">
        <x:v>5</x:v>
      </x:c>
      <x:c r="M2834" s="10" t="str">
        <x:v>obstruction detected; alternate path safe</x:v>
      </x:c>
      <x:c r="N2834" s="7" t="str"/>
      <x:c r="O2834" s="7" t="str"/>
      <x:c r="P2834" s="7" t="str"/>
      <x:c r="Q2834" s="7" t="str"/>
      <x:c r="R2834" s="7" t="str"/>
      <x:c r="S2834" s="7" t="str"/>
      <x:c r="T2834" s="7" t="str">
        <x:f>IF(S2834="","OPEN",IF(OR(N2834="",O2834="",P2834&lt;&gt;"SAFE",NOT(ISNUMBER(Q2834)),Q2834&gt;L2834,AND(E2834="FUNCTIONAL TWIN",R2834="")),"FAIL","PASS"))</x:f>
        <x:v>OPEN</x:v>
      </x:c>
    </x:row>
    <x:row r="2835" ht="40" customHeight="1">
      <x:c r="B2835" s="7" t="str">
        <x:v>RAP-PT-2829</x:v>
      </x:c>
      <x:c r="C2835" s="7" t="str">
        <x:v>REA-T-C1-FCE-08-M</x:v>
      </x:c>
      <x:c r="D2835" s="7" t="str">
        <x:v>REA-T-C1</x:v>
      </x:c>
      <x:c r="E2835" s="7" t="str">
        <x:v>FUNCTIONAL TWIN</x:v>
      </x:c>
      <x:c r="F2835" s="7" t="str">
        <x:v>PTC-C</x:v>
      </x:c>
      <x:c r="G2835" s="7" t="str">
        <x:v>BL-X</x:v>
      </x:c>
      <x:c r="H2835" s="7" t="str">
        <x:v>FCE-08</x:v>
      </x:c>
      <x:c r="I2835" s="7" t="str">
        <x:v>manual/passive</x:v>
      </x:c>
      <x:c r="J2835" s="7" t="str">
        <x:v>T01</x:v>
      </x:c>
      <x:c r="K2835" s="10" t="str">
        <x:v>challenged path receives no command</x:v>
      </x:c>
      <x:c r="L2835" s="7" t="n">
        <x:v>5</x:v>
      </x:c>
      <x:c r="M2835" s="10" t="str">
        <x:v>failure detected; alternate path safe</x:v>
      </x:c>
      <x:c r="N2835" s="7" t="str"/>
      <x:c r="O2835" s="7" t="str"/>
      <x:c r="P2835" s="7" t="str"/>
      <x:c r="Q2835" s="7" t="str"/>
      <x:c r="R2835" s="7" t="str"/>
      <x:c r="S2835" s="7" t="str"/>
      <x:c r="T2835" s="7" t="str">
        <x:f>IF(S2835="","OPEN",IF(OR(N2835="",O2835="",P2835&lt;&gt;"SAFE",NOT(ISNUMBER(Q2835)),Q2835&gt;L2835,AND(E2835="FUNCTIONAL TWIN",R2835="")),"FAIL","PASS"))</x:f>
        <x:v>OPEN</x:v>
      </x:c>
    </x:row>
    <x:row r="2836" ht="40" customHeight="1">
      <x:c r="B2836" s="7" t="str">
        <x:v>RAP-PT-2830</x:v>
      </x:c>
      <x:c r="C2836" s="7" t="str">
        <x:v>REA-T-C1-FCE-08-M</x:v>
      </x:c>
      <x:c r="D2836" s="7" t="str">
        <x:v>REA-T-C1</x:v>
      </x:c>
      <x:c r="E2836" s="7" t="str">
        <x:v>FUNCTIONAL TWIN</x:v>
      </x:c>
      <x:c r="F2836" s="7" t="str">
        <x:v>PTC-C</x:v>
      </x:c>
      <x:c r="G2836" s="7" t="str">
        <x:v>BL-X</x:v>
      </x:c>
      <x:c r="H2836" s="7" t="str">
        <x:v>FCE-08</x:v>
      </x:c>
      <x:c r="I2836" s="7" t="str">
        <x:v>manual/passive</x:v>
      </x:c>
      <x:c r="J2836" s="7" t="str">
        <x:v>T02</x:v>
      </x:c>
      <x:c r="K2836" s="10" t="str">
        <x:v>challenged path has no usable motive energy</x:v>
      </x:c>
      <x:c r="L2836" s="7" t="n">
        <x:v>5</x:v>
      </x:c>
      <x:c r="M2836" s="10" t="str">
        <x:v>failure detected; alternate path safe</x:v>
      </x:c>
      <x:c r="N2836" s="7" t="str"/>
      <x:c r="O2836" s="7" t="str"/>
      <x:c r="P2836" s="7" t="str"/>
      <x:c r="Q2836" s="7" t="str"/>
      <x:c r="R2836" s="7" t="str"/>
      <x:c r="S2836" s="7" t="str"/>
      <x:c r="T2836" s="7" t="str">
        <x:f>IF(S2836="","OPEN",IF(OR(N2836="",O2836="",P2836&lt;&gt;"SAFE",NOT(ISNUMBER(Q2836)),Q2836&gt;L2836,AND(E2836="FUNCTIONAL TWIN",R2836="")),"FAIL","PASS"))</x:f>
        <x:v>OPEN</x:v>
      </x:c>
    </x:row>
    <x:row r="2837" ht="40" customHeight="1">
      <x:c r="B2837" s="7" t="str">
        <x:v>RAP-PT-2831</x:v>
      </x:c>
      <x:c r="C2837" s="7" t="str">
        <x:v>REA-T-C1-FCE-08-M</x:v>
      </x:c>
      <x:c r="D2837" s="7" t="str">
        <x:v>REA-T-C1</x:v>
      </x:c>
      <x:c r="E2837" s="7" t="str">
        <x:v>FUNCTIONAL TWIN</x:v>
      </x:c>
      <x:c r="F2837" s="7" t="str">
        <x:v>PTC-C</x:v>
      </x:c>
      <x:c r="G2837" s="7" t="str">
        <x:v>BL-X</x:v>
      </x:c>
      <x:c r="H2837" s="7" t="str">
        <x:v>FCE-08</x:v>
      </x:c>
      <x:c r="I2837" s="7" t="str">
        <x:v>manual/passive</x:v>
      </x:c>
      <x:c r="J2837" s="7" t="str">
        <x:v>T03</x:v>
      </x:c>
      <x:c r="K2837" s="10" t="str">
        <x:v>challenged path reports safe while element remains unsafe</x:v>
      </x:c>
      <x:c r="L2837" s="7" t="n">
        <x:v>5</x:v>
      </x:c>
      <x:c r="M2837" s="10" t="str">
        <x:v>false indication rejected; alternate path safe</x:v>
      </x:c>
      <x:c r="N2837" s="7" t="str"/>
      <x:c r="O2837" s="7" t="str"/>
      <x:c r="P2837" s="7" t="str"/>
      <x:c r="Q2837" s="7" t="str"/>
      <x:c r="R2837" s="7" t="str"/>
      <x:c r="S2837" s="7" t="str"/>
      <x:c r="T2837" s="7" t="str">
        <x:f>IF(S2837="","OPEN",IF(OR(N2837="",O2837="",P2837&lt;&gt;"SAFE",NOT(ISNUMBER(Q2837)),Q2837&gt;L2837,AND(E2837="FUNCTIONAL TWIN",R2837="")),"FAIL","PASS"))</x:f>
        <x:v>OPEN</x:v>
      </x:c>
    </x:row>
    <x:row r="2838" ht="40" customHeight="1">
      <x:c r="B2838" s="7" t="str">
        <x:v>RAP-PT-2832</x:v>
      </x:c>
      <x:c r="C2838" s="7" t="str">
        <x:v>REA-T-C1-FCE-08-M</x:v>
      </x:c>
      <x:c r="D2838" s="7" t="str">
        <x:v>REA-T-C1</x:v>
      </x:c>
      <x:c r="E2838" s="7" t="str">
        <x:v>FUNCTIONAL TWIN</x:v>
      </x:c>
      <x:c r="F2838" s="7" t="str">
        <x:v>PTC-C</x:v>
      </x:c>
      <x:c r="G2838" s="7" t="str">
        <x:v>BL-X</x:v>
      </x:c>
      <x:c r="H2838" s="7" t="str">
        <x:v>FCE-08</x:v>
      </x:c>
      <x:c r="I2838" s="7" t="str">
        <x:v>manual/passive</x:v>
      </x:c>
      <x:c r="J2838" s="7" t="str">
        <x:v>T04</x:v>
      </x:c>
      <x:c r="K2838" s="10" t="str">
        <x:v>challenged mechanism cannot reach final state</x:v>
      </x:c>
      <x:c r="L2838" s="7" t="n">
        <x:v>5</x:v>
      </x:c>
      <x:c r="M2838" s="10" t="str">
        <x:v>obstruction detected; alternate path safe</x:v>
      </x:c>
      <x:c r="N2838" s="7" t="str"/>
      <x:c r="O2838" s="7" t="str"/>
      <x:c r="P2838" s="7" t="str"/>
      <x:c r="Q2838" s="7" t="str"/>
      <x:c r="R2838" s="7" t="str"/>
      <x:c r="S2838" s="7" t="str"/>
      <x:c r="T2838" s="7" t="str">
        <x:f>IF(S2838="","OPEN",IF(OR(N2838="",O2838="",P2838&lt;&gt;"SAFE",NOT(ISNUMBER(Q2838)),Q2838&gt;L2838,AND(E2838="FUNCTIONAL TWIN",R2838="")),"FAIL","PASS"))</x:f>
        <x:v>OPEN</x:v>
      </x:c>
    </x:row>
    <x:row r="2839" ht="40" customHeight="1">
      <x:c r="B2839" s="7" t="str">
        <x:v>RAP-PT-2833</x:v>
      </x:c>
      <x:c r="C2839" s="7" t="str">
        <x:v>REA-T-C1-FCE-09-P</x:v>
      </x:c>
      <x:c r="D2839" s="7" t="str">
        <x:v>REA-T-C1</x:v>
      </x:c>
      <x:c r="E2839" s="7" t="str">
        <x:v>FUNCTIONAL TWIN</x:v>
      </x:c>
      <x:c r="F2839" s="7" t="str">
        <x:v>PTC-C</x:v>
      </x:c>
      <x:c r="G2839" s="7" t="str">
        <x:v>BL-X</x:v>
      </x:c>
      <x:c r="H2839" s="7" t="str">
        <x:v>FCE-09</x:v>
      </x:c>
      <x:c r="I2839" s="7" t="str">
        <x:v>primary</x:v>
      </x:c>
      <x:c r="J2839" s="7" t="str">
        <x:v>T01</x:v>
      </x:c>
      <x:c r="K2839" s="10" t="str">
        <x:v>challenged path receives no command</x:v>
      </x:c>
      <x:c r="L2839" s="7" t="n">
        <x:v>1</x:v>
      </x:c>
      <x:c r="M2839" s="10" t="str">
        <x:v>failure detected; alternate path safe</x:v>
      </x:c>
      <x:c r="N2839" s="7" t="str"/>
      <x:c r="O2839" s="7" t="str"/>
      <x:c r="P2839" s="7" t="str"/>
      <x:c r="Q2839" s="7" t="str"/>
      <x:c r="R2839" s="7" t="str"/>
      <x:c r="S2839" s="7" t="str"/>
      <x:c r="T2839" s="7" t="str">
        <x:f>IF(S2839="","OPEN",IF(OR(N2839="",O2839="",P2839&lt;&gt;"SAFE",NOT(ISNUMBER(Q2839)),Q2839&gt;L2839,AND(E2839="FUNCTIONAL TWIN",R2839="")),"FAIL","PASS"))</x:f>
        <x:v>OPEN</x:v>
      </x:c>
    </x:row>
    <x:row r="2840" ht="40" customHeight="1">
      <x:c r="B2840" s="7" t="str">
        <x:v>RAP-PT-2834</x:v>
      </x:c>
      <x:c r="C2840" s="7" t="str">
        <x:v>REA-T-C1-FCE-09-P</x:v>
      </x:c>
      <x:c r="D2840" s="7" t="str">
        <x:v>REA-T-C1</x:v>
      </x:c>
      <x:c r="E2840" s="7" t="str">
        <x:v>FUNCTIONAL TWIN</x:v>
      </x:c>
      <x:c r="F2840" s="7" t="str">
        <x:v>PTC-C</x:v>
      </x:c>
      <x:c r="G2840" s="7" t="str">
        <x:v>BL-X</x:v>
      </x:c>
      <x:c r="H2840" s="7" t="str">
        <x:v>FCE-09</x:v>
      </x:c>
      <x:c r="I2840" s="7" t="str">
        <x:v>primary</x:v>
      </x:c>
      <x:c r="J2840" s="7" t="str">
        <x:v>T02</x:v>
      </x:c>
      <x:c r="K2840" s="10" t="str">
        <x:v>challenged path has no usable motive energy</x:v>
      </x:c>
      <x:c r="L2840" s="7" t="n">
        <x:v>1</x:v>
      </x:c>
      <x:c r="M2840" s="10" t="str">
        <x:v>failure detected; alternate path safe</x:v>
      </x:c>
      <x:c r="N2840" s="7" t="str"/>
      <x:c r="O2840" s="7" t="str"/>
      <x:c r="P2840" s="7" t="str"/>
      <x:c r="Q2840" s="7" t="str"/>
      <x:c r="R2840" s="7" t="str"/>
      <x:c r="S2840" s="7" t="str"/>
      <x:c r="T2840" s="7" t="str">
        <x:f>IF(S2840="","OPEN",IF(OR(N2840="",O2840="",P2840&lt;&gt;"SAFE",NOT(ISNUMBER(Q2840)),Q2840&gt;L2840,AND(E2840="FUNCTIONAL TWIN",R2840="")),"FAIL","PASS"))</x:f>
        <x:v>OPEN</x:v>
      </x:c>
    </x:row>
    <x:row r="2841" ht="40" customHeight="1">
      <x:c r="B2841" s="7" t="str">
        <x:v>RAP-PT-2835</x:v>
      </x:c>
      <x:c r="C2841" s="7" t="str">
        <x:v>REA-T-C1-FCE-09-P</x:v>
      </x:c>
      <x:c r="D2841" s="7" t="str">
        <x:v>REA-T-C1</x:v>
      </x:c>
      <x:c r="E2841" s="7" t="str">
        <x:v>FUNCTIONAL TWIN</x:v>
      </x:c>
      <x:c r="F2841" s="7" t="str">
        <x:v>PTC-C</x:v>
      </x:c>
      <x:c r="G2841" s="7" t="str">
        <x:v>BL-X</x:v>
      </x:c>
      <x:c r="H2841" s="7" t="str">
        <x:v>FCE-09</x:v>
      </x:c>
      <x:c r="I2841" s="7" t="str">
        <x:v>primary</x:v>
      </x:c>
      <x:c r="J2841" s="7" t="str">
        <x:v>T03</x:v>
      </x:c>
      <x:c r="K2841" s="10" t="str">
        <x:v>challenged path reports safe while element remains unsafe</x:v>
      </x:c>
      <x:c r="L2841" s="7" t="n">
        <x:v>1</x:v>
      </x:c>
      <x:c r="M2841" s="10" t="str">
        <x:v>false indication rejected; alternate path safe</x:v>
      </x:c>
      <x:c r="N2841" s="7" t="str"/>
      <x:c r="O2841" s="7" t="str"/>
      <x:c r="P2841" s="7" t="str"/>
      <x:c r="Q2841" s="7" t="str"/>
      <x:c r="R2841" s="7" t="str"/>
      <x:c r="S2841" s="7" t="str"/>
      <x:c r="T2841" s="7" t="str">
        <x:f>IF(S2841="","OPEN",IF(OR(N2841="",O2841="",P2841&lt;&gt;"SAFE",NOT(ISNUMBER(Q2841)),Q2841&gt;L2841,AND(E2841="FUNCTIONAL TWIN",R2841="")),"FAIL","PASS"))</x:f>
        <x:v>OPEN</x:v>
      </x:c>
    </x:row>
    <x:row r="2842" ht="40" customHeight="1">
      <x:c r="B2842" s="7" t="str">
        <x:v>RAP-PT-2836</x:v>
      </x:c>
      <x:c r="C2842" s="7" t="str">
        <x:v>REA-T-C1-FCE-09-P</x:v>
      </x:c>
      <x:c r="D2842" s="7" t="str">
        <x:v>REA-T-C1</x:v>
      </x:c>
      <x:c r="E2842" s="7" t="str">
        <x:v>FUNCTIONAL TWIN</x:v>
      </x:c>
      <x:c r="F2842" s="7" t="str">
        <x:v>PTC-C</x:v>
      </x:c>
      <x:c r="G2842" s="7" t="str">
        <x:v>BL-X</x:v>
      </x:c>
      <x:c r="H2842" s="7" t="str">
        <x:v>FCE-09</x:v>
      </x:c>
      <x:c r="I2842" s="7" t="str">
        <x:v>primary</x:v>
      </x:c>
      <x:c r="J2842" s="7" t="str">
        <x:v>T04</x:v>
      </x:c>
      <x:c r="K2842" s="10" t="str">
        <x:v>challenged mechanism cannot reach final state</x:v>
      </x:c>
      <x:c r="L2842" s="7" t="n">
        <x:v>1</x:v>
      </x:c>
      <x:c r="M2842" s="10" t="str">
        <x:v>obstruction detected; alternate path safe</x:v>
      </x:c>
      <x:c r="N2842" s="7" t="str"/>
      <x:c r="O2842" s="7" t="str"/>
      <x:c r="P2842" s="7" t="str"/>
      <x:c r="Q2842" s="7" t="str"/>
      <x:c r="R2842" s="7" t="str"/>
      <x:c r="S2842" s="7" t="str"/>
      <x:c r="T2842" s="7" t="str">
        <x:f>IF(S2842="","OPEN",IF(OR(N2842="",O2842="",P2842&lt;&gt;"SAFE",NOT(ISNUMBER(Q2842)),Q2842&gt;L2842,AND(E2842="FUNCTIONAL TWIN",R2842="")),"FAIL","PASS"))</x:f>
        <x:v>OPEN</x:v>
      </x:c>
    </x:row>
    <x:row r="2843" ht="40" customHeight="1">
      <x:c r="B2843" s="7" t="str">
        <x:v>RAP-PT-2837</x:v>
      </x:c>
      <x:c r="C2843" s="7" t="str">
        <x:v>REA-T-C1-FCE-09-D</x:v>
      </x:c>
      <x:c r="D2843" s="7" t="str">
        <x:v>REA-T-C1</x:v>
      </x:c>
      <x:c r="E2843" s="7" t="str">
        <x:v>FUNCTIONAL TWIN</x:v>
      </x:c>
      <x:c r="F2843" s="7" t="str">
        <x:v>PTC-C</x:v>
      </x:c>
      <x:c r="G2843" s="7" t="str">
        <x:v>BL-X</x:v>
      </x:c>
      <x:c r="H2843" s="7" t="str">
        <x:v>FCE-09</x:v>
      </x:c>
      <x:c r="I2843" s="7" t="str">
        <x:v>diverse</x:v>
      </x:c>
      <x:c r="J2843" s="7" t="str">
        <x:v>T01</x:v>
      </x:c>
      <x:c r="K2843" s="10" t="str">
        <x:v>challenged path receives no command</x:v>
      </x:c>
      <x:c r="L2843" s="7" t="n">
        <x:v>1</x:v>
      </x:c>
      <x:c r="M2843" s="10" t="str">
        <x:v>failure detected; alternate path safe</x:v>
      </x:c>
      <x:c r="N2843" s="7" t="str"/>
      <x:c r="O2843" s="7" t="str"/>
      <x:c r="P2843" s="7" t="str"/>
      <x:c r="Q2843" s="7" t="str"/>
      <x:c r="R2843" s="7" t="str"/>
      <x:c r="S2843" s="7" t="str"/>
      <x:c r="T2843" s="7" t="str">
        <x:f>IF(S2843="","OPEN",IF(OR(N2843="",O2843="",P2843&lt;&gt;"SAFE",NOT(ISNUMBER(Q2843)),Q2843&gt;L2843,AND(E2843="FUNCTIONAL TWIN",R2843="")),"FAIL","PASS"))</x:f>
        <x:v>OPEN</x:v>
      </x:c>
    </x:row>
    <x:row r="2844" ht="40" customHeight="1">
      <x:c r="B2844" s="7" t="str">
        <x:v>RAP-PT-2838</x:v>
      </x:c>
      <x:c r="C2844" s="7" t="str">
        <x:v>REA-T-C1-FCE-09-D</x:v>
      </x:c>
      <x:c r="D2844" s="7" t="str">
        <x:v>REA-T-C1</x:v>
      </x:c>
      <x:c r="E2844" s="7" t="str">
        <x:v>FUNCTIONAL TWIN</x:v>
      </x:c>
      <x:c r="F2844" s="7" t="str">
        <x:v>PTC-C</x:v>
      </x:c>
      <x:c r="G2844" s="7" t="str">
        <x:v>BL-X</x:v>
      </x:c>
      <x:c r="H2844" s="7" t="str">
        <x:v>FCE-09</x:v>
      </x:c>
      <x:c r="I2844" s="7" t="str">
        <x:v>diverse</x:v>
      </x:c>
      <x:c r="J2844" s="7" t="str">
        <x:v>T02</x:v>
      </x:c>
      <x:c r="K2844" s="10" t="str">
        <x:v>challenged path has no usable motive energy</x:v>
      </x:c>
      <x:c r="L2844" s="7" t="n">
        <x:v>1</x:v>
      </x:c>
      <x:c r="M2844" s="10" t="str">
        <x:v>failure detected; alternate path safe</x:v>
      </x:c>
      <x:c r="N2844" s="7" t="str"/>
      <x:c r="O2844" s="7" t="str"/>
      <x:c r="P2844" s="7" t="str"/>
      <x:c r="Q2844" s="7" t="str"/>
      <x:c r="R2844" s="7" t="str"/>
      <x:c r="S2844" s="7" t="str"/>
      <x:c r="T2844" s="7" t="str">
        <x:f>IF(S2844="","OPEN",IF(OR(N2844="",O2844="",P2844&lt;&gt;"SAFE",NOT(ISNUMBER(Q2844)),Q2844&gt;L2844,AND(E2844="FUNCTIONAL TWIN",R2844="")),"FAIL","PASS"))</x:f>
        <x:v>OPEN</x:v>
      </x:c>
    </x:row>
    <x:row r="2845" ht="40" customHeight="1">
      <x:c r="B2845" s="7" t="str">
        <x:v>RAP-PT-2839</x:v>
      </x:c>
      <x:c r="C2845" s="7" t="str">
        <x:v>REA-T-C1-FCE-09-D</x:v>
      </x:c>
      <x:c r="D2845" s="7" t="str">
        <x:v>REA-T-C1</x:v>
      </x:c>
      <x:c r="E2845" s="7" t="str">
        <x:v>FUNCTIONAL TWIN</x:v>
      </x:c>
      <x:c r="F2845" s="7" t="str">
        <x:v>PTC-C</x:v>
      </x:c>
      <x:c r="G2845" s="7" t="str">
        <x:v>BL-X</x:v>
      </x:c>
      <x:c r="H2845" s="7" t="str">
        <x:v>FCE-09</x:v>
      </x:c>
      <x:c r="I2845" s="7" t="str">
        <x:v>diverse</x:v>
      </x:c>
      <x:c r="J2845" s="7" t="str">
        <x:v>T03</x:v>
      </x:c>
      <x:c r="K2845" s="10" t="str">
        <x:v>challenged path reports safe while element remains unsafe</x:v>
      </x:c>
      <x:c r="L2845" s="7" t="n">
        <x:v>1</x:v>
      </x:c>
      <x:c r="M2845" s="10" t="str">
        <x:v>false indication rejected; alternate path safe</x:v>
      </x:c>
      <x:c r="N2845" s="7" t="str"/>
      <x:c r="O2845" s="7" t="str"/>
      <x:c r="P2845" s="7" t="str"/>
      <x:c r="Q2845" s="7" t="str"/>
      <x:c r="R2845" s="7" t="str"/>
      <x:c r="S2845" s="7" t="str"/>
      <x:c r="T2845" s="7" t="str">
        <x:f>IF(S2845="","OPEN",IF(OR(N2845="",O2845="",P2845&lt;&gt;"SAFE",NOT(ISNUMBER(Q2845)),Q2845&gt;L2845,AND(E2845="FUNCTIONAL TWIN",R2845="")),"FAIL","PASS"))</x:f>
        <x:v>OPEN</x:v>
      </x:c>
    </x:row>
    <x:row r="2846" ht="40" customHeight="1">
      <x:c r="B2846" s="7" t="str">
        <x:v>RAP-PT-2840</x:v>
      </x:c>
      <x:c r="C2846" s="7" t="str">
        <x:v>REA-T-C1-FCE-09-D</x:v>
      </x:c>
      <x:c r="D2846" s="7" t="str">
        <x:v>REA-T-C1</x:v>
      </x:c>
      <x:c r="E2846" s="7" t="str">
        <x:v>FUNCTIONAL TWIN</x:v>
      </x:c>
      <x:c r="F2846" s="7" t="str">
        <x:v>PTC-C</x:v>
      </x:c>
      <x:c r="G2846" s="7" t="str">
        <x:v>BL-X</x:v>
      </x:c>
      <x:c r="H2846" s="7" t="str">
        <x:v>FCE-09</x:v>
      </x:c>
      <x:c r="I2846" s="7" t="str">
        <x:v>diverse</x:v>
      </x:c>
      <x:c r="J2846" s="7" t="str">
        <x:v>T04</x:v>
      </x:c>
      <x:c r="K2846" s="10" t="str">
        <x:v>challenged mechanism cannot reach final state</x:v>
      </x:c>
      <x:c r="L2846" s="7" t="n">
        <x:v>1</x:v>
      </x:c>
      <x:c r="M2846" s="10" t="str">
        <x:v>obstruction detected; alternate path safe</x:v>
      </x:c>
      <x:c r="N2846" s="7" t="str"/>
      <x:c r="O2846" s="7" t="str"/>
      <x:c r="P2846" s="7" t="str"/>
      <x:c r="Q2846" s="7" t="str"/>
      <x:c r="R2846" s="7" t="str"/>
      <x:c r="S2846" s="7" t="str"/>
      <x:c r="T2846" s="7" t="str">
        <x:f>IF(S2846="","OPEN",IF(OR(N2846="",O2846="",P2846&lt;&gt;"SAFE",NOT(ISNUMBER(Q2846)),Q2846&gt;L2846,AND(E2846="FUNCTIONAL TWIN",R2846="")),"FAIL","PASS"))</x:f>
        <x:v>OPEN</x:v>
      </x:c>
    </x:row>
    <x:row r="2847" ht="40" customHeight="1">
      <x:c r="B2847" s="7" t="str">
        <x:v>RAP-PT-2841</x:v>
      </x:c>
      <x:c r="C2847" s="7" t="str">
        <x:v>REA-T-C1-FCE-09-M</x:v>
      </x:c>
      <x:c r="D2847" s="7" t="str">
        <x:v>REA-T-C1</x:v>
      </x:c>
      <x:c r="E2847" s="7" t="str">
        <x:v>FUNCTIONAL TWIN</x:v>
      </x:c>
      <x:c r="F2847" s="7" t="str">
        <x:v>PTC-C</x:v>
      </x:c>
      <x:c r="G2847" s="7" t="str">
        <x:v>BL-X</x:v>
      </x:c>
      <x:c r="H2847" s="7" t="str">
        <x:v>FCE-09</x:v>
      </x:c>
      <x:c r="I2847" s="7" t="str">
        <x:v>manual/passive</x:v>
      </x:c>
      <x:c r="J2847" s="7" t="str">
        <x:v>T01</x:v>
      </x:c>
      <x:c r="K2847" s="10" t="str">
        <x:v>challenged path receives no command</x:v>
      </x:c>
      <x:c r="L2847" s="7" t="n">
        <x:v>1</x:v>
      </x:c>
      <x:c r="M2847" s="10" t="str">
        <x:v>failure detected; alternate path safe</x:v>
      </x:c>
      <x:c r="N2847" s="7" t="str"/>
      <x:c r="O2847" s="7" t="str"/>
      <x:c r="P2847" s="7" t="str"/>
      <x:c r="Q2847" s="7" t="str"/>
      <x:c r="R2847" s="7" t="str"/>
      <x:c r="S2847" s="7" t="str"/>
      <x:c r="T2847" s="7" t="str">
        <x:f>IF(S2847="","OPEN",IF(OR(N2847="",O2847="",P2847&lt;&gt;"SAFE",NOT(ISNUMBER(Q2847)),Q2847&gt;L2847,AND(E2847="FUNCTIONAL TWIN",R2847="")),"FAIL","PASS"))</x:f>
        <x:v>OPEN</x:v>
      </x:c>
    </x:row>
    <x:row r="2848" ht="40" customHeight="1">
      <x:c r="B2848" s="7" t="str">
        <x:v>RAP-PT-2842</x:v>
      </x:c>
      <x:c r="C2848" s="7" t="str">
        <x:v>REA-T-C1-FCE-09-M</x:v>
      </x:c>
      <x:c r="D2848" s="7" t="str">
        <x:v>REA-T-C1</x:v>
      </x:c>
      <x:c r="E2848" s="7" t="str">
        <x:v>FUNCTIONAL TWIN</x:v>
      </x:c>
      <x:c r="F2848" s="7" t="str">
        <x:v>PTC-C</x:v>
      </x:c>
      <x:c r="G2848" s="7" t="str">
        <x:v>BL-X</x:v>
      </x:c>
      <x:c r="H2848" s="7" t="str">
        <x:v>FCE-09</x:v>
      </x:c>
      <x:c r="I2848" s="7" t="str">
        <x:v>manual/passive</x:v>
      </x:c>
      <x:c r="J2848" s="7" t="str">
        <x:v>T02</x:v>
      </x:c>
      <x:c r="K2848" s="10" t="str">
        <x:v>challenged path has no usable motive energy</x:v>
      </x:c>
      <x:c r="L2848" s="7" t="n">
        <x:v>1</x:v>
      </x:c>
      <x:c r="M2848" s="10" t="str">
        <x:v>failure detected; alternate path safe</x:v>
      </x:c>
      <x:c r="N2848" s="7" t="str"/>
      <x:c r="O2848" s="7" t="str"/>
      <x:c r="P2848" s="7" t="str"/>
      <x:c r="Q2848" s="7" t="str"/>
      <x:c r="R2848" s="7" t="str"/>
      <x:c r="S2848" s="7" t="str"/>
      <x:c r="T2848" s="7" t="str">
        <x:f>IF(S2848="","OPEN",IF(OR(N2848="",O2848="",P2848&lt;&gt;"SAFE",NOT(ISNUMBER(Q2848)),Q2848&gt;L2848,AND(E2848="FUNCTIONAL TWIN",R2848="")),"FAIL","PASS"))</x:f>
        <x:v>OPEN</x:v>
      </x:c>
    </x:row>
    <x:row r="2849" ht="40" customHeight="1">
      <x:c r="B2849" s="7" t="str">
        <x:v>RAP-PT-2843</x:v>
      </x:c>
      <x:c r="C2849" s="7" t="str">
        <x:v>REA-T-C1-FCE-09-M</x:v>
      </x:c>
      <x:c r="D2849" s="7" t="str">
        <x:v>REA-T-C1</x:v>
      </x:c>
      <x:c r="E2849" s="7" t="str">
        <x:v>FUNCTIONAL TWIN</x:v>
      </x:c>
      <x:c r="F2849" s="7" t="str">
        <x:v>PTC-C</x:v>
      </x:c>
      <x:c r="G2849" s="7" t="str">
        <x:v>BL-X</x:v>
      </x:c>
      <x:c r="H2849" s="7" t="str">
        <x:v>FCE-09</x:v>
      </x:c>
      <x:c r="I2849" s="7" t="str">
        <x:v>manual/passive</x:v>
      </x:c>
      <x:c r="J2849" s="7" t="str">
        <x:v>T03</x:v>
      </x:c>
      <x:c r="K2849" s="10" t="str">
        <x:v>challenged path reports safe while element remains unsafe</x:v>
      </x:c>
      <x:c r="L2849" s="7" t="n">
        <x:v>1</x:v>
      </x:c>
      <x:c r="M2849" s="10" t="str">
        <x:v>false indication rejected; alternate path safe</x:v>
      </x:c>
      <x:c r="N2849" s="7" t="str"/>
      <x:c r="O2849" s="7" t="str"/>
      <x:c r="P2849" s="7" t="str"/>
      <x:c r="Q2849" s="7" t="str"/>
      <x:c r="R2849" s="7" t="str"/>
      <x:c r="S2849" s="7" t="str"/>
      <x:c r="T2849" s="7" t="str">
        <x:f>IF(S2849="","OPEN",IF(OR(N2849="",O2849="",P2849&lt;&gt;"SAFE",NOT(ISNUMBER(Q2849)),Q2849&gt;L2849,AND(E2849="FUNCTIONAL TWIN",R2849="")),"FAIL","PASS"))</x:f>
        <x:v>OPEN</x:v>
      </x:c>
    </x:row>
    <x:row r="2850" ht="40" customHeight="1">
      <x:c r="B2850" s="7" t="str">
        <x:v>RAP-PT-2844</x:v>
      </x:c>
      <x:c r="C2850" s="7" t="str">
        <x:v>REA-T-C1-FCE-09-M</x:v>
      </x:c>
      <x:c r="D2850" s="7" t="str">
        <x:v>REA-T-C1</x:v>
      </x:c>
      <x:c r="E2850" s="7" t="str">
        <x:v>FUNCTIONAL TWIN</x:v>
      </x:c>
      <x:c r="F2850" s="7" t="str">
        <x:v>PTC-C</x:v>
      </x:c>
      <x:c r="G2850" s="7" t="str">
        <x:v>BL-X</x:v>
      </x:c>
      <x:c r="H2850" s="7" t="str">
        <x:v>FCE-09</x:v>
      </x:c>
      <x:c r="I2850" s="7" t="str">
        <x:v>manual/passive</x:v>
      </x:c>
      <x:c r="J2850" s="7" t="str">
        <x:v>T04</x:v>
      </x:c>
      <x:c r="K2850" s="10" t="str">
        <x:v>challenged mechanism cannot reach final state</x:v>
      </x:c>
      <x:c r="L2850" s="7" t="n">
        <x:v>1</x:v>
      </x:c>
      <x:c r="M2850" s="10" t="str">
        <x:v>obstruction detected; alternate path safe</x:v>
      </x:c>
      <x:c r="N2850" s="7" t="str"/>
      <x:c r="O2850" s="7" t="str"/>
      <x:c r="P2850" s="7" t="str"/>
      <x:c r="Q2850" s="7" t="str"/>
      <x:c r="R2850" s="7" t="str"/>
      <x:c r="S2850" s="7" t="str"/>
      <x:c r="T2850" s="7" t="str">
        <x:f>IF(S2850="","OPEN",IF(OR(N2850="",O2850="",P2850&lt;&gt;"SAFE",NOT(ISNUMBER(Q2850)),Q2850&gt;L2850,AND(E2850="FUNCTIONAL TWIN",R2850="")),"FAIL","PASS"))</x:f>
        <x:v>OPEN</x:v>
      </x:c>
    </x:row>
    <x:row r="2851" ht="40" customHeight="1">
      <x:c r="B2851" s="7" t="str">
        <x:v>RAP-PT-2845</x:v>
      </x:c>
      <x:c r="C2851" s="7" t="str">
        <x:v>REA-T-C1-FCE-10-P</x:v>
      </x:c>
      <x:c r="D2851" s="7" t="str">
        <x:v>REA-T-C1</x:v>
      </x:c>
      <x:c r="E2851" s="7" t="str">
        <x:v>FUNCTIONAL TWIN</x:v>
      </x:c>
      <x:c r="F2851" s="7" t="str">
        <x:v>PTC-C</x:v>
      </x:c>
      <x:c r="G2851" s="7" t="str">
        <x:v>BL-X</x:v>
      </x:c>
      <x:c r="H2851" s="7" t="str">
        <x:v>FCE-10</x:v>
      </x:c>
      <x:c r="I2851" s="7" t="str">
        <x:v>primary</x:v>
      </x:c>
      <x:c r="J2851" s="7" t="str">
        <x:v>T01</x:v>
      </x:c>
      <x:c r="K2851" s="10" t="str">
        <x:v>challenged path receives no command</x:v>
      </x:c>
      <x:c r="L2851" s="7" t="n">
        <x:v>30</x:v>
      </x:c>
      <x:c r="M2851" s="10" t="str">
        <x:v>failure detected; alternate path safe</x:v>
      </x:c>
      <x:c r="N2851" s="7" t="str"/>
      <x:c r="O2851" s="7" t="str"/>
      <x:c r="P2851" s="7" t="str"/>
      <x:c r="Q2851" s="7" t="str"/>
      <x:c r="R2851" s="7" t="str"/>
      <x:c r="S2851" s="7" t="str"/>
      <x:c r="T2851" s="7" t="str">
        <x:f>IF(S2851="","OPEN",IF(OR(N2851="",O2851="",P2851&lt;&gt;"SAFE",NOT(ISNUMBER(Q2851)),Q2851&gt;L2851,AND(E2851="FUNCTIONAL TWIN",R2851="")),"FAIL","PASS"))</x:f>
        <x:v>OPEN</x:v>
      </x:c>
    </x:row>
    <x:row r="2852" ht="40" customHeight="1">
      <x:c r="B2852" s="7" t="str">
        <x:v>RAP-PT-2846</x:v>
      </x:c>
      <x:c r="C2852" s="7" t="str">
        <x:v>REA-T-C1-FCE-10-P</x:v>
      </x:c>
      <x:c r="D2852" s="7" t="str">
        <x:v>REA-T-C1</x:v>
      </x:c>
      <x:c r="E2852" s="7" t="str">
        <x:v>FUNCTIONAL TWIN</x:v>
      </x:c>
      <x:c r="F2852" s="7" t="str">
        <x:v>PTC-C</x:v>
      </x:c>
      <x:c r="G2852" s="7" t="str">
        <x:v>BL-X</x:v>
      </x:c>
      <x:c r="H2852" s="7" t="str">
        <x:v>FCE-10</x:v>
      </x:c>
      <x:c r="I2852" s="7" t="str">
        <x:v>primary</x:v>
      </x:c>
      <x:c r="J2852" s="7" t="str">
        <x:v>T02</x:v>
      </x:c>
      <x:c r="K2852" s="10" t="str">
        <x:v>challenged path has no usable motive energy</x:v>
      </x:c>
      <x:c r="L2852" s="7" t="n">
        <x:v>30</x:v>
      </x:c>
      <x:c r="M2852" s="10" t="str">
        <x:v>failure detected; alternate path safe</x:v>
      </x:c>
      <x:c r="N2852" s="7" t="str"/>
      <x:c r="O2852" s="7" t="str"/>
      <x:c r="P2852" s="7" t="str"/>
      <x:c r="Q2852" s="7" t="str"/>
      <x:c r="R2852" s="7" t="str"/>
      <x:c r="S2852" s="7" t="str"/>
      <x:c r="T2852" s="7" t="str">
        <x:f>IF(S2852="","OPEN",IF(OR(N2852="",O2852="",P2852&lt;&gt;"SAFE",NOT(ISNUMBER(Q2852)),Q2852&gt;L2852,AND(E2852="FUNCTIONAL TWIN",R2852="")),"FAIL","PASS"))</x:f>
        <x:v>OPEN</x:v>
      </x:c>
    </x:row>
    <x:row r="2853" ht="40" customHeight="1">
      <x:c r="B2853" s="7" t="str">
        <x:v>RAP-PT-2847</x:v>
      </x:c>
      <x:c r="C2853" s="7" t="str">
        <x:v>REA-T-C1-FCE-10-P</x:v>
      </x:c>
      <x:c r="D2853" s="7" t="str">
        <x:v>REA-T-C1</x:v>
      </x:c>
      <x:c r="E2853" s="7" t="str">
        <x:v>FUNCTIONAL TWIN</x:v>
      </x:c>
      <x:c r="F2853" s="7" t="str">
        <x:v>PTC-C</x:v>
      </x:c>
      <x:c r="G2853" s="7" t="str">
        <x:v>BL-X</x:v>
      </x:c>
      <x:c r="H2853" s="7" t="str">
        <x:v>FCE-10</x:v>
      </x:c>
      <x:c r="I2853" s="7" t="str">
        <x:v>primary</x:v>
      </x:c>
      <x:c r="J2853" s="7" t="str">
        <x:v>T03</x:v>
      </x:c>
      <x:c r="K2853" s="10" t="str">
        <x:v>challenged path reports safe while element remains unsafe</x:v>
      </x:c>
      <x:c r="L2853" s="7" t="n">
        <x:v>30</x:v>
      </x:c>
      <x:c r="M2853" s="10" t="str">
        <x:v>false indication rejected; alternate path safe</x:v>
      </x:c>
      <x:c r="N2853" s="7" t="str"/>
      <x:c r="O2853" s="7" t="str"/>
      <x:c r="P2853" s="7" t="str"/>
      <x:c r="Q2853" s="7" t="str"/>
      <x:c r="R2853" s="7" t="str"/>
      <x:c r="S2853" s="7" t="str"/>
      <x:c r="T2853" s="7" t="str">
        <x:f>IF(S2853="","OPEN",IF(OR(N2853="",O2853="",P2853&lt;&gt;"SAFE",NOT(ISNUMBER(Q2853)),Q2853&gt;L2853,AND(E2853="FUNCTIONAL TWIN",R2853="")),"FAIL","PASS"))</x:f>
        <x:v>OPEN</x:v>
      </x:c>
    </x:row>
    <x:row r="2854" ht="40" customHeight="1">
      <x:c r="B2854" s="7" t="str">
        <x:v>RAP-PT-2848</x:v>
      </x:c>
      <x:c r="C2854" s="7" t="str">
        <x:v>REA-T-C1-FCE-10-P</x:v>
      </x:c>
      <x:c r="D2854" s="7" t="str">
        <x:v>REA-T-C1</x:v>
      </x:c>
      <x:c r="E2854" s="7" t="str">
        <x:v>FUNCTIONAL TWIN</x:v>
      </x:c>
      <x:c r="F2854" s="7" t="str">
        <x:v>PTC-C</x:v>
      </x:c>
      <x:c r="G2854" s="7" t="str">
        <x:v>BL-X</x:v>
      </x:c>
      <x:c r="H2854" s="7" t="str">
        <x:v>FCE-10</x:v>
      </x:c>
      <x:c r="I2854" s="7" t="str">
        <x:v>primary</x:v>
      </x:c>
      <x:c r="J2854" s="7" t="str">
        <x:v>T04</x:v>
      </x:c>
      <x:c r="K2854" s="10" t="str">
        <x:v>challenged mechanism cannot reach final state</x:v>
      </x:c>
      <x:c r="L2854" s="7" t="n">
        <x:v>30</x:v>
      </x:c>
      <x:c r="M2854" s="10" t="str">
        <x:v>obstruction detected; alternate path safe</x:v>
      </x:c>
      <x:c r="N2854" s="7" t="str"/>
      <x:c r="O2854" s="7" t="str"/>
      <x:c r="P2854" s="7" t="str"/>
      <x:c r="Q2854" s="7" t="str"/>
      <x:c r="R2854" s="7" t="str"/>
      <x:c r="S2854" s="7" t="str"/>
      <x:c r="T2854" s="7" t="str">
        <x:f>IF(S2854="","OPEN",IF(OR(N2854="",O2854="",P2854&lt;&gt;"SAFE",NOT(ISNUMBER(Q2854)),Q2854&gt;L2854,AND(E2854="FUNCTIONAL TWIN",R2854="")),"FAIL","PASS"))</x:f>
        <x:v>OPEN</x:v>
      </x:c>
    </x:row>
    <x:row r="2855" ht="40" customHeight="1">
      <x:c r="B2855" s="7" t="str">
        <x:v>RAP-PT-2849</x:v>
      </x:c>
      <x:c r="C2855" s="7" t="str">
        <x:v>REA-T-C1-FCE-10-D</x:v>
      </x:c>
      <x:c r="D2855" s="7" t="str">
        <x:v>REA-T-C1</x:v>
      </x:c>
      <x:c r="E2855" s="7" t="str">
        <x:v>FUNCTIONAL TWIN</x:v>
      </x:c>
      <x:c r="F2855" s="7" t="str">
        <x:v>PTC-C</x:v>
      </x:c>
      <x:c r="G2855" s="7" t="str">
        <x:v>BL-X</x:v>
      </x:c>
      <x:c r="H2855" s="7" t="str">
        <x:v>FCE-10</x:v>
      </x:c>
      <x:c r="I2855" s="7" t="str">
        <x:v>diverse</x:v>
      </x:c>
      <x:c r="J2855" s="7" t="str">
        <x:v>T01</x:v>
      </x:c>
      <x:c r="K2855" s="10" t="str">
        <x:v>challenged path receives no command</x:v>
      </x:c>
      <x:c r="L2855" s="7" t="n">
        <x:v>30</x:v>
      </x:c>
      <x:c r="M2855" s="10" t="str">
        <x:v>failure detected; alternate path safe</x:v>
      </x:c>
      <x:c r="N2855" s="7" t="str"/>
      <x:c r="O2855" s="7" t="str"/>
      <x:c r="P2855" s="7" t="str"/>
      <x:c r="Q2855" s="7" t="str"/>
      <x:c r="R2855" s="7" t="str"/>
      <x:c r="S2855" s="7" t="str"/>
      <x:c r="T2855" s="7" t="str">
        <x:f>IF(S2855="","OPEN",IF(OR(N2855="",O2855="",P2855&lt;&gt;"SAFE",NOT(ISNUMBER(Q2855)),Q2855&gt;L2855,AND(E2855="FUNCTIONAL TWIN",R2855="")),"FAIL","PASS"))</x:f>
        <x:v>OPEN</x:v>
      </x:c>
    </x:row>
    <x:row r="2856" ht="40" customHeight="1">
      <x:c r="B2856" s="7" t="str">
        <x:v>RAP-PT-2850</x:v>
      </x:c>
      <x:c r="C2856" s="7" t="str">
        <x:v>REA-T-C1-FCE-10-D</x:v>
      </x:c>
      <x:c r="D2856" s="7" t="str">
        <x:v>REA-T-C1</x:v>
      </x:c>
      <x:c r="E2856" s="7" t="str">
        <x:v>FUNCTIONAL TWIN</x:v>
      </x:c>
      <x:c r="F2856" s="7" t="str">
        <x:v>PTC-C</x:v>
      </x:c>
      <x:c r="G2856" s="7" t="str">
        <x:v>BL-X</x:v>
      </x:c>
      <x:c r="H2856" s="7" t="str">
        <x:v>FCE-10</x:v>
      </x:c>
      <x:c r="I2856" s="7" t="str">
        <x:v>diverse</x:v>
      </x:c>
      <x:c r="J2856" s="7" t="str">
        <x:v>T02</x:v>
      </x:c>
      <x:c r="K2856" s="10" t="str">
        <x:v>challenged path has no usable motive energy</x:v>
      </x:c>
      <x:c r="L2856" s="7" t="n">
        <x:v>30</x:v>
      </x:c>
      <x:c r="M2856" s="10" t="str">
        <x:v>failure detected; alternate path safe</x:v>
      </x:c>
      <x:c r="N2856" s="7" t="str"/>
      <x:c r="O2856" s="7" t="str"/>
      <x:c r="P2856" s="7" t="str"/>
      <x:c r="Q2856" s="7" t="str"/>
      <x:c r="R2856" s="7" t="str"/>
      <x:c r="S2856" s="7" t="str"/>
      <x:c r="T2856" s="7" t="str">
        <x:f>IF(S2856="","OPEN",IF(OR(N2856="",O2856="",P2856&lt;&gt;"SAFE",NOT(ISNUMBER(Q2856)),Q2856&gt;L2856,AND(E2856="FUNCTIONAL TWIN",R2856="")),"FAIL","PASS"))</x:f>
        <x:v>OPEN</x:v>
      </x:c>
    </x:row>
    <x:row r="2857" ht="40" customHeight="1">
      <x:c r="B2857" s="7" t="str">
        <x:v>RAP-PT-2851</x:v>
      </x:c>
      <x:c r="C2857" s="7" t="str">
        <x:v>REA-T-C1-FCE-10-D</x:v>
      </x:c>
      <x:c r="D2857" s="7" t="str">
        <x:v>REA-T-C1</x:v>
      </x:c>
      <x:c r="E2857" s="7" t="str">
        <x:v>FUNCTIONAL TWIN</x:v>
      </x:c>
      <x:c r="F2857" s="7" t="str">
        <x:v>PTC-C</x:v>
      </x:c>
      <x:c r="G2857" s="7" t="str">
        <x:v>BL-X</x:v>
      </x:c>
      <x:c r="H2857" s="7" t="str">
        <x:v>FCE-10</x:v>
      </x:c>
      <x:c r="I2857" s="7" t="str">
        <x:v>diverse</x:v>
      </x:c>
      <x:c r="J2857" s="7" t="str">
        <x:v>T03</x:v>
      </x:c>
      <x:c r="K2857" s="10" t="str">
        <x:v>challenged path reports safe while element remains unsafe</x:v>
      </x:c>
      <x:c r="L2857" s="7" t="n">
        <x:v>30</x:v>
      </x:c>
      <x:c r="M2857" s="10" t="str">
        <x:v>false indication rejected; alternate path safe</x:v>
      </x:c>
      <x:c r="N2857" s="7" t="str"/>
      <x:c r="O2857" s="7" t="str"/>
      <x:c r="P2857" s="7" t="str"/>
      <x:c r="Q2857" s="7" t="str"/>
      <x:c r="R2857" s="7" t="str"/>
      <x:c r="S2857" s="7" t="str"/>
      <x:c r="T2857" s="7" t="str">
        <x:f>IF(S2857="","OPEN",IF(OR(N2857="",O2857="",P2857&lt;&gt;"SAFE",NOT(ISNUMBER(Q2857)),Q2857&gt;L2857,AND(E2857="FUNCTIONAL TWIN",R2857="")),"FAIL","PASS"))</x:f>
        <x:v>OPEN</x:v>
      </x:c>
    </x:row>
    <x:row r="2858" ht="40" customHeight="1">
      <x:c r="B2858" s="7" t="str">
        <x:v>RAP-PT-2852</x:v>
      </x:c>
      <x:c r="C2858" s="7" t="str">
        <x:v>REA-T-C1-FCE-10-D</x:v>
      </x:c>
      <x:c r="D2858" s="7" t="str">
        <x:v>REA-T-C1</x:v>
      </x:c>
      <x:c r="E2858" s="7" t="str">
        <x:v>FUNCTIONAL TWIN</x:v>
      </x:c>
      <x:c r="F2858" s="7" t="str">
        <x:v>PTC-C</x:v>
      </x:c>
      <x:c r="G2858" s="7" t="str">
        <x:v>BL-X</x:v>
      </x:c>
      <x:c r="H2858" s="7" t="str">
        <x:v>FCE-10</x:v>
      </x:c>
      <x:c r="I2858" s="7" t="str">
        <x:v>diverse</x:v>
      </x:c>
      <x:c r="J2858" s="7" t="str">
        <x:v>T04</x:v>
      </x:c>
      <x:c r="K2858" s="10" t="str">
        <x:v>challenged mechanism cannot reach final state</x:v>
      </x:c>
      <x:c r="L2858" s="7" t="n">
        <x:v>30</x:v>
      </x:c>
      <x:c r="M2858" s="10" t="str">
        <x:v>obstruction detected; alternate path safe</x:v>
      </x:c>
      <x:c r="N2858" s="7" t="str"/>
      <x:c r="O2858" s="7" t="str"/>
      <x:c r="P2858" s="7" t="str"/>
      <x:c r="Q2858" s="7" t="str"/>
      <x:c r="R2858" s="7" t="str"/>
      <x:c r="S2858" s="7" t="str"/>
      <x:c r="T2858" s="7" t="str">
        <x:f>IF(S2858="","OPEN",IF(OR(N2858="",O2858="",P2858&lt;&gt;"SAFE",NOT(ISNUMBER(Q2858)),Q2858&gt;L2858,AND(E2858="FUNCTIONAL TWIN",R2858="")),"FAIL","PASS"))</x:f>
        <x:v>OPEN</x:v>
      </x:c>
    </x:row>
    <x:row r="2859" ht="40" customHeight="1">
      <x:c r="B2859" s="7" t="str">
        <x:v>RAP-PT-2853</x:v>
      </x:c>
      <x:c r="C2859" s="7" t="str">
        <x:v>REA-T-C1-FCE-10-M</x:v>
      </x:c>
      <x:c r="D2859" s="7" t="str">
        <x:v>REA-T-C1</x:v>
      </x:c>
      <x:c r="E2859" s="7" t="str">
        <x:v>FUNCTIONAL TWIN</x:v>
      </x:c>
      <x:c r="F2859" s="7" t="str">
        <x:v>PTC-C</x:v>
      </x:c>
      <x:c r="G2859" s="7" t="str">
        <x:v>BL-X</x:v>
      </x:c>
      <x:c r="H2859" s="7" t="str">
        <x:v>FCE-10</x:v>
      </x:c>
      <x:c r="I2859" s="7" t="str">
        <x:v>manual/passive</x:v>
      </x:c>
      <x:c r="J2859" s="7" t="str">
        <x:v>T01</x:v>
      </x:c>
      <x:c r="K2859" s="10" t="str">
        <x:v>challenged path receives no command</x:v>
      </x:c>
      <x:c r="L2859" s="7" t="n">
        <x:v>30</x:v>
      </x:c>
      <x:c r="M2859" s="10" t="str">
        <x:v>failure detected; alternate path safe</x:v>
      </x:c>
      <x:c r="N2859" s="7" t="str"/>
      <x:c r="O2859" s="7" t="str"/>
      <x:c r="P2859" s="7" t="str"/>
      <x:c r="Q2859" s="7" t="str"/>
      <x:c r="R2859" s="7" t="str"/>
      <x:c r="S2859" s="7" t="str"/>
      <x:c r="T2859" s="7" t="str">
        <x:f>IF(S2859="","OPEN",IF(OR(N2859="",O2859="",P2859&lt;&gt;"SAFE",NOT(ISNUMBER(Q2859)),Q2859&gt;L2859,AND(E2859="FUNCTIONAL TWIN",R2859="")),"FAIL","PASS"))</x:f>
        <x:v>OPEN</x:v>
      </x:c>
    </x:row>
    <x:row r="2860" ht="40" customHeight="1">
      <x:c r="B2860" s="7" t="str">
        <x:v>RAP-PT-2854</x:v>
      </x:c>
      <x:c r="C2860" s="7" t="str">
        <x:v>REA-T-C1-FCE-10-M</x:v>
      </x:c>
      <x:c r="D2860" s="7" t="str">
        <x:v>REA-T-C1</x:v>
      </x:c>
      <x:c r="E2860" s="7" t="str">
        <x:v>FUNCTIONAL TWIN</x:v>
      </x:c>
      <x:c r="F2860" s="7" t="str">
        <x:v>PTC-C</x:v>
      </x:c>
      <x:c r="G2860" s="7" t="str">
        <x:v>BL-X</x:v>
      </x:c>
      <x:c r="H2860" s="7" t="str">
        <x:v>FCE-10</x:v>
      </x:c>
      <x:c r="I2860" s="7" t="str">
        <x:v>manual/passive</x:v>
      </x:c>
      <x:c r="J2860" s="7" t="str">
        <x:v>T02</x:v>
      </x:c>
      <x:c r="K2860" s="10" t="str">
        <x:v>challenged path has no usable motive energy</x:v>
      </x:c>
      <x:c r="L2860" s="7" t="n">
        <x:v>30</x:v>
      </x:c>
      <x:c r="M2860" s="10" t="str">
        <x:v>failure detected; alternate path safe</x:v>
      </x:c>
      <x:c r="N2860" s="7" t="str"/>
      <x:c r="O2860" s="7" t="str"/>
      <x:c r="P2860" s="7" t="str"/>
      <x:c r="Q2860" s="7" t="str"/>
      <x:c r="R2860" s="7" t="str"/>
      <x:c r="S2860" s="7" t="str"/>
      <x:c r="T2860" s="7" t="str">
        <x:f>IF(S2860="","OPEN",IF(OR(N2860="",O2860="",P2860&lt;&gt;"SAFE",NOT(ISNUMBER(Q2860)),Q2860&gt;L2860,AND(E2860="FUNCTIONAL TWIN",R2860="")),"FAIL","PASS"))</x:f>
        <x:v>OPEN</x:v>
      </x:c>
    </x:row>
    <x:row r="2861" ht="40" customHeight="1">
      <x:c r="B2861" s="7" t="str">
        <x:v>RAP-PT-2855</x:v>
      </x:c>
      <x:c r="C2861" s="7" t="str">
        <x:v>REA-T-C1-FCE-10-M</x:v>
      </x:c>
      <x:c r="D2861" s="7" t="str">
        <x:v>REA-T-C1</x:v>
      </x:c>
      <x:c r="E2861" s="7" t="str">
        <x:v>FUNCTIONAL TWIN</x:v>
      </x:c>
      <x:c r="F2861" s="7" t="str">
        <x:v>PTC-C</x:v>
      </x:c>
      <x:c r="G2861" s="7" t="str">
        <x:v>BL-X</x:v>
      </x:c>
      <x:c r="H2861" s="7" t="str">
        <x:v>FCE-10</x:v>
      </x:c>
      <x:c r="I2861" s="7" t="str">
        <x:v>manual/passive</x:v>
      </x:c>
      <x:c r="J2861" s="7" t="str">
        <x:v>T03</x:v>
      </x:c>
      <x:c r="K2861" s="10" t="str">
        <x:v>challenged path reports safe while element remains unsafe</x:v>
      </x:c>
      <x:c r="L2861" s="7" t="n">
        <x:v>30</x:v>
      </x:c>
      <x:c r="M2861" s="10" t="str">
        <x:v>false indication rejected; alternate path safe</x:v>
      </x:c>
      <x:c r="N2861" s="7" t="str"/>
      <x:c r="O2861" s="7" t="str"/>
      <x:c r="P2861" s="7" t="str"/>
      <x:c r="Q2861" s="7" t="str"/>
      <x:c r="R2861" s="7" t="str"/>
      <x:c r="S2861" s="7" t="str"/>
      <x:c r="T2861" s="7" t="str">
        <x:f>IF(S2861="","OPEN",IF(OR(N2861="",O2861="",P2861&lt;&gt;"SAFE",NOT(ISNUMBER(Q2861)),Q2861&gt;L2861,AND(E2861="FUNCTIONAL TWIN",R2861="")),"FAIL","PASS"))</x:f>
        <x:v>OPEN</x:v>
      </x:c>
    </x:row>
    <x:row r="2862" ht="40" customHeight="1">
      <x:c r="B2862" s="7" t="str">
        <x:v>RAP-PT-2856</x:v>
      </x:c>
      <x:c r="C2862" s="7" t="str">
        <x:v>REA-T-C1-FCE-10-M</x:v>
      </x:c>
      <x:c r="D2862" s="7" t="str">
        <x:v>REA-T-C1</x:v>
      </x:c>
      <x:c r="E2862" s="7" t="str">
        <x:v>FUNCTIONAL TWIN</x:v>
      </x:c>
      <x:c r="F2862" s="7" t="str">
        <x:v>PTC-C</x:v>
      </x:c>
      <x:c r="G2862" s="7" t="str">
        <x:v>BL-X</x:v>
      </x:c>
      <x:c r="H2862" s="7" t="str">
        <x:v>FCE-10</x:v>
      </x:c>
      <x:c r="I2862" s="7" t="str">
        <x:v>manual/passive</x:v>
      </x:c>
      <x:c r="J2862" s="7" t="str">
        <x:v>T04</x:v>
      </x:c>
      <x:c r="K2862" s="10" t="str">
        <x:v>challenged mechanism cannot reach final state</x:v>
      </x:c>
      <x:c r="L2862" s="7" t="n">
        <x:v>30</x:v>
      </x:c>
      <x:c r="M2862" s="10" t="str">
        <x:v>obstruction detected; alternate path safe</x:v>
      </x:c>
      <x:c r="N2862" s="7" t="str"/>
      <x:c r="O2862" s="7" t="str"/>
      <x:c r="P2862" s="7" t="str"/>
      <x:c r="Q2862" s="7" t="str"/>
      <x:c r="R2862" s="7" t="str"/>
      <x:c r="S2862" s="7" t="str"/>
      <x:c r="T2862" s="7" t="str">
        <x:f>IF(S2862="","OPEN",IF(OR(N2862="",O2862="",P2862&lt;&gt;"SAFE",NOT(ISNUMBER(Q2862)),Q2862&gt;L2862,AND(E2862="FUNCTIONAL TWIN",R2862="")),"FAIL","PASS"))</x:f>
        <x:v>OPEN</x:v>
      </x:c>
    </x:row>
    <x:row r="2863" ht="40" customHeight="1">
      <x:c r="B2863" s="7" t="str">
        <x:v>RAP-PT-2857</x:v>
      </x:c>
      <x:c r="C2863" s="7" t="str">
        <x:v>REA-T-C1-FCE-11-P</x:v>
      </x:c>
      <x:c r="D2863" s="7" t="str">
        <x:v>REA-T-C1</x:v>
      </x:c>
      <x:c r="E2863" s="7" t="str">
        <x:v>FUNCTIONAL TWIN</x:v>
      </x:c>
      <x:c r="F2863" s="7" t="str">
        <x:v>PTC-C</x:v>
      </x:c>
      <x:c r="G2863" s="7" t="str">
        <x:v>BL-X</x:v>
      </x:c>
      <x:c r="H2863" s="7" t="str">
        <x:v>FCE-11</x:v>
      </x:c>
      <x:c r="I2863" s="7" t="str">
        <x:v>primary</x:v>
      </x:c>
      <x:c r="J2863" s="7" t="str">
        <x:v>T01</x:v>
      </x:c>
      <x:c r="K2863" s="10" t="str">
        <x:v>challenged path receives no command</x:v>
      </x:c>
      <x:c r="L2863" s="7" t="n">
        <x:v>10</x:v>
      </x:c>
      <x:c r="M2863" s="10" t="str">
        <x:v>failure detected; alternate path safe</x:v>
      </x:c>
      <x:c r="N2863" s="7" t="str"/>
      <x:c r="O2863" s="7" t="str"/>
      <x:c r="P2863" s="7" t="str"/>
      <x:c r="Q2863" s="7" t="str"/>
      <x:c r="R2863" s="7" t="str"/>
      <x:c r="S2863" s="7" t="str"/>
      <x:c r="T2863" s="7" t="str">
        <x:f>IF(S2863="","OPEN",IF(OR(N2863="",O2863="",P2863&lt;&gt;"SAFE",NOT(ISNUMBER(Q2863)),Q2863&gt;L2863,AND(E2863="FUNCTIONAL TWIN",R2863="")),"FAIL","PASS"))</x:f>
        <x:v>OPEN</x:v>
      </x:c>
    </x:row>
    <x:row r="2864" ht="40" customHeight="1">
      <x:c r="B2864" s="7" t="str">
        <x:v>RAP-PT-2858</x:v>
      </x:c>
      <x:c r="C2864" s="7" t="str">
        <x:v>REA-T-C1-FCE-11-P</x:v>
      </x:c>
      <x:c r="D2864" s="7" t="str">
        <x:v>REA-T-C1</x:v>
      </x:c>
      <x:c r="E2864" s="7" t="str">
        <x:v>FUNCTIONAL TWIN</x:v>
      </x:c>
      <x:c r="F2864" s="7" t="str">
        <x:v>PTC-C</x:v>
      </x:c>
      <x:c r="G2864" s="7" t="str">
        <x:v>BL-X</x:v>
      </x:c>
      <x:c r="H2864" s="7" t="str">
        <x:v>FCE-11</x:v>
      </x:c>
      <x:c r="I2864" s="7" t="str">
        <x:v>primary</x:v>
      </x:c>
      <x:c r="J2864" s="7" t="str">
        <x:v>T02</x:v>
      </x:c>
      <x:c r="K2864" s="10" t="str">
        <x:v>challenged path has no usable motive energy</x:v>
      </x:c>
      <x:c r="L2864" s="7" t="n">
        <x:v>10</x:v>
      </x:c>
      <x:c r="M2864" s="10" t="str">
        <x:v>failure detected; alternate path safe</x:v>
      </x:c>
      <x:c r="N2864" s="7" t="str"/>
      <x:c r="O2864" s="7" t="str"/>
      <x:c r="P2864" s="7" t="str"/>
      <x:c r="Q2864" s="7" t="str"/>
      <x:c r="R2864" s="7" t="str"/>
      <x:c r="S2864" s="7" t="str"/>
      <x:c r="T2864" s="7" t="str">
        <x:f>IF(S2864="","OPEN",IF(OR(N2864="",O2864="",P2864&lt;&gt;"SAFE",NOT(ISNUMBER(Q2864)),Q2864&gt;L2864,AND(E2864="FUNCTIONAL TWIN",R2864="")),"FAIL","PASS"))</x:f>
        <x:v>OPEN</x:v>
      </x:c>
    </x:row>
    <x:row r="2865" ht="40" customHeight="1">
      <x:c r="B2865" s="7" t="str">
        <x:v>RAP-PT-2859</x:v>
      </x:c>
      <x:c r="C2865" s="7" t="str">
        <x:v>REA-T-C1-FCE-11-P</x:v>
      </x:c>
      <x:c r="D2865" s="7" t="str">
        <x:v>REA-T-C1</x:v>
      </x:c>
      <x:c r="E2865" s="7" t="str">
        <x:v>FUNCTIONAL TWIN</x:v>
      </x:c>
      <x:c r="F2865" s="7" t="str">
        <x:v>PTC-C</x:v>
      </x:c>
      <x:c r="G2865" s="7" t="str">
        <x:v>BL-X</x:v>
      </x:c>
      <x:c r="H2865" s="7" t="str">
        <x:v>FCE-11</x:v>
      </x:c>
      <x:c r="I2865" s="7" t="str">
        <x:v>primary</x:v>
      </x:c>
      <x:c r="J2865" s="7" t="str">
        <x:v>T03</x:v>
      </x:c>
      <x:c r="K2865" s="10" t="str">
        <x:v>challenged path reports safe while element remains unsafe</x:v>
      </x:c>
      <x:c r="L2865" s="7" t="n">
        <x:v>10</x:v>
      </x:c>
      <x:c r="M2865" s="10" t="str">
        <x:v>false indication rejected; alternate path safe</x:v>
      </x:c>
      <x:c r="N2865" s="7" t="str"/>
      <x:c r="O2865" s="7" t="str"/>
      <x:c r="P2865" s="7" t="str"/>
      <x:c r="Q2865" s="7" t="str"/>
      <x:c r="R2865" s="7" t="str"/>
      <x:c r="S2865" s="7" t="str"/>
      <x:c r="T2865" s="7" t="str">
        <x:f>IF(S2865="","OPEN",IF(OR(N2865="",O2865="",P2865&lt;&gt;"SAFE",NOT(ISNUMBER(Q2865)),Q2865&gt;L2865,AND(E2865="FUNCTIONAL TWIN",R2865="")),"FAIL","PASS"))</x:f>
        <x:v>OPEN</x:v>
      </x:c>
    </x:row>
    <x:row r="2866" ht="40" customHeight="1">
      <x:c r="B2866" s="7" t="str">
        <x:v>RAP-PT-2860</x:v>
      </x:c>
      <x:c r="C2866" s="7" t="str">
        <x:v>REA-T-C1-FCE-11-P</x:v>
      </x:c>
      <x:c r="D2866" s="7" t="str">
        <x:v>REA-T-C1</x:v>
      </x:c>
      <x:c r="E2866" s="7" t="str">
        <x:v>FUNCTIONAL TWIN</x:v>
      </x:c>
      <x:c r="F2866" s="7" t="str">
        <x:v>PTC-C</x:v>
      </x:c>
      <x:c r="G2866" s="7" t="str">
        <x:v>BL-X</x:v>
      </x:c>
      <x:c r="H2866" s="7" t="str">
        <x:v>FCE-11</x:v>
      </x:c>
      <x:c r="I2866" s="7" t="str">
        <x:v>primary</x:v>
      </x:c>
      <x:c r="J2866" s="7" t="str">
        <x:v>T04</x:v>
      </x:c>
      <x:c r="K2866" s="10" t="str">
        <x:v>challenged mechanism cannot reach final state</x:v>
      </x:c>
      <x:c r="L2866" s="7" t="n">
        <x:v>10</x:v>
      </x:c>
      <x:c r="M2866" s="10" t="str">
        <x:v>obstruction detected; alternate path safe</x:v>
      </x:c>
      <x:c r="N2866" s="7" t="str"/>
      <x:c r="O2866" s="7" t="str"/>
      <x:c r="P2866" s="7" t="str"/>
      <x:c r="Q2866" s="7" t="str"/>
      <x:c r="R2866" s="7" t="str"/>
      <x:c r="S2866" s="7" t="str"/>
      <x:c r="T2866" s="7" t="str">
        <x:f>IF(S2866="","OPEN",IF(OR(N2866="",O2866="",P2866&lt;&gt;"SAFE",NOT(ISNUMBER(Q2866)),Q2866&gt;L2866,AND(E2866="FUNCTIONAL TWIN",R2866="")),"FAIL","PASS"))</x:f>
        <x:v>OPEN</x:v>
      </x:c>
    </x:row>
    <x:row r="2867" ht="40" customHeight="1">
      <x:c r="B2867" s="7" t="str">
        <x:v>RAP-PT-2861</x:v>
      </x:c>
      <x:c r="C2867" s="7" t="str">
        <x:v>REA-T-C1-FCE-11-D</x:v>
      </x:c>
      <x:c r="D2867" s="7" t="str">
        <x:v>REA-T-C1</x:v>
      </x:c>
      <x:c r="E2867" s="7" t="str">
        <x:v>FUNCTIONAL TWIN</x:v>
      </x:c>
      <x:c r="F2867" s="7" t="str">
        <x:v>PTC-C</x:v>
      </x:c>
      <x:c r="G2867" s="7" t="str">
        <x:v>BL-X</x:v>
      </x:c>
      <x:c r="H2867" s="7" t="str">
        <x:v>FCE-11</x:v>
      </x:c>
      <x:c r="I2867" s="7" t="str">
        <x:v>diverse</x:v>
      </x:c>
      <x:c r="J2867" s="7" t="str">
        <x:v>T01</x:v>
      </x:c>
      <x:c r="K2867" s="10" t="str">
        <x:v>challenged path receives no command</x:v>
      </x:c>
      <x:c r="L2867" s="7" t="n">
        <x:v>10</x:v>
      </x:c>
      <x:c r="M2867" s="10" t="str">
        <x:v>failure detected; alternate path safe</x:v>
      </x:c>
      <x:c r="N2867" s="7" t="str"/>
      <x:c r="O2867" s="7" t="str"/>
      <x:c r="P2867" s="7" t="str"/>
      <x:c r="Q2867" s="7" t="str"/>
      <x:c r="R2867" s="7" t="str"/>
      <x:c r="S2867" s="7" t="str"/>
      <x:c r="T2867" s="7" t="str">
        <x:f>IF(S2867="","OPEN",IF(OR(N2867="",O2867="",P2867&lt;&gt;"SAFE",NOT(ISNUMBER(Q2867)),Q2867&gt;L2867,AND(E2867="FUNCTIONAL TWIN",R2867="")),"FAIL","PASS"))</x:f>
        <x:v>OPEN</x:v>
      </x:c>
    </x:row>
    <x:row r="2868" ht="40" customHeight="1">
      <x:c r="B2868" s="7" t="str">
        <x:v>RAP-PT-2862</x:v>
      </x:c>
      <x:c r="C2868" s="7" t="str">
        <x:v>REA-T-C1-FCE-11-D</x:v>
      </x:c>
      <x:c r="D2868" s="7" t="str">
        <x:v>REA-T-C1</x:v>
      </x:c>
      <x:c r="E2868" s="7" t="str">
        <x:v>FUNCTIONAL TWIN</x:v>
      </x:c>
      <x:c r="F2868" s="7" t="str">
        <x:v>PTC-C</x:v>
      </x:c>
      <x:c r="G2868" s="7" t="str">
        <x:v>BL-X</x:v>
      </x:c>
      <x:c r="H2868" s="7" t="str">
        <x:v>FCE-11</x:v>
      </x:c>
      <x:c r="I2868" s="7" t="str">
        <x:v>diverse</x:v>
      </x:c>
      <x:c r="J2868" s="7" t="str">
        <x:v>T02</x:v>
      </x:c>
      <x:c r="K2868" s="10" t="str">
        <x:v>challenged path has no usable motive energy</x:v>
      </x:c>
      <x:c r="L2868" s="7" t="n">
        <x:v>10</x:v>
      </x:c>
      <x:c r="M2868" s="10" t="str">
        <x:v>failure detected; alternate path safe</x:v>
      </x:c>
      <x:c r="N2868" s="7" t="str"/>
      <x:c r="O2868" s="7" t="str"/>
      <x:c r="P2868" s="7" t="str"/>
      <x:c r="Q2868" s="7" t="str"/>
      <x:c r="R2868" s="7" t="str"/>
      <x:c r="S2868" s="7" t="str"/>
      <x:c r="T2868" s="7" t="str">
        <x:f>IF(S2868="","OPEN",IF(OR(N2868="",O2868="",P2868&lt;&gt;"SAFE",NOT(ISNUMBER(Q2868)),Q2868&gt;L2868,AND(E2868="FUNCTIONAL TWIN",R2868="")),"FAIL","PASS"))</x:f>
        <x:v>OPEN</x:v>
      </x:c>
    </x:row>
    <x:row r="2869" ht="40" customHeight="1">
      <x:c r="B2869" s="7" t="str">
        <x:v>RAP-PT-2863</x:v>
      </x:c>
      <x:c r="C2869" s="7" t="str">
        <x:v>REA-T-C1-FCE-11-D</x:v>
      </x:c>
      <x:c r="D2869" s="7" t="str">
        <x:v>REA-T-C1</x:v>
      </x:c>
      <x:c r="E2869" s="7" t="str">
        <x:v>FUNCTIONAL TWIN</x:v>
      </x:c>
      <x:c r="F2869" s="7" t="str">
        <x:v>PTC-C</x:v>
      </x:c>
      <x:c r="G2869" s="7" t="str">
        <x:v>BL-X</x:v>
      </x:c>
      <x:c r="H2869" s="7" t="str">
        <x:v>FCE-11</x:v>
      </x:c>
      <x:c r="I2869" s="7" t="str">
        <x:v>diverse</x:v>
      </x:c>
      <x:c r="J2869" s="7" t="str">
        <x:v>T03</x:v>
      </x:c>
      <x:c r="K2869" s="10" t="str">
        <x:v>challenged path reports safe while element remains unsafe</x:v>
      </x:c>
      <x:c r="L2869" s="7" t="n">
        <x:v>10</x:v>
      </x:c>
      <x:c r="M2869" s="10" t="str">
        <x:v>false indication rejected; alternate path safe</x:v>
      </x:c>
      <x:c r="N2869" s="7" t="str"/>
      <x:c r="O2869" s="7" t="str"/>
      <x:c r="P2869" s="7" t="str"/>
      <x:c r="Q2869" s="7" t="str"/>
      <x:c r="R2869" s="7" t="str"/>
      <x:c r="S2869" s="7" t="str"/>
      <x:c r="T2869" s="7" t="str">
        <x:f>IF(S2869="","OPEN",IF(OR(N2869="",O2869="",P2869&lt;&gt;"SAFE",NOT(ISNUMBER(Q2869)),Q2869&gt;L2869,AND(E2869="FUNCTIONAL TWIN",R2869="")),"FAIL","PASS"))</x:f>
        <x:v>OPEN</x:v>
      </x:c>
    </x:row>
    <x:row r="2870" ht="40" customHeight="1">
      <x:c r="B2870" s="7" t="str">
        <x:v>RAP-PT-2864</x:v>
      </x:c>
      <x:c r="C2870" s="7" t="str">
        <x:v>REA-T-C1-FCE-11-D</x:v>
      </x:c>
      <x:c r="D2870" s="7" t="str">
        <x:v>REA-T-C1</x:v>
      </x:c>
      <x:c r="E2870" s="7" t="str">
        <x:v>FUNCTIONAL TWIN</x:v>
      </x:c>
      <x:c r="F2870" s="7" t="str">
        <x:v>PTC-C</x:v>
      </x:c>
      <x:c r="G2870" s="7" t="str">
        <x:v>BL-X</x:v>
      </x:c>
      <x:c r="H2870" s="7" t="str">
        <x:v>FCE-11</x:v>
      </x:c>
      <x:c r="I2870" s="7" t="str">
        <x:v>diverse</x:v>
      </x:c>
      <x:c r="J2870" s="7" t="str">
        <x:v>T04</x:v>
      </x:c>
      <x:c r="K2870" s="10" t="str">
        <x:v>challenged mechanism cannot reach final state</x:v>
      </x:c>
      <x:c r="L2870" s="7" t="n">
        <x:v>10</x:v>
      </x:c>
      <x:c r="M2870" s="10" t="str">
        <x:v>obstruction detected; alternate path safe</x:v>
      </x:c>
      <x:c r="N2870" s="7" t="str"/>
      <x:c r="O2870" s="7" t="str"/>
      <x:c r="P2870" s="7" t="str"/>
      <x:c r="Q2870" s="7" t="str"/>
      <x:c r="R2870" s="7" t="str"/>
      <x:c r="S2870" s="7" t="str"/>
      <x:c r="T2870" s="7" t="str">
        <x:f>IF(S2870="","OPEN",IF(OR(N2870="",O2870="",P2870&lt;&gt;"SAFE",NOT(ISNUMBER(Q2870)),Q2870&gt;L2870,AND(E2870="FUNCTIONAL TWIN",R2870="")),"FAIL","PASS"))</x:f>
        <x:v>OPEN</x:v>
      </x:c>
    </x:row>
    <x:row r="2871" ht="40" customHeight="1">
      <x:c r="B2871" s="7" t="str">
        <x:v>RAP-PT-2865</x:v>
      </x:c>
      <x:c r="C2871" s="7" t="str">
        <x:v>REA-T-C1-FCE-11-M</x:v>
      </x:c>
      <x:c r="D2871" s="7" t="str">
        <x:v>REA-T-C1</x:v>
      </x:c>
      <x:c r="E2871" s="7" t="str">
        <x:v>FUNCTIONAL TWIN</x:v>
      </x:c>
      <x:c r="F2871" s="7" t="str">
        <x:v>PTC-C</x:v>
      </x:c>
      <x:c r="G2871" s="7" t="str">
        <x:v>BL-X</x:v>
      </x:c>
      <x:c r="H2871" s="7" t="str">
        <x:v>FCE-11</x:v>
      </x:c>
      <x:c r="I2871" s="7" t="str">
        <x:v>manual/passive</x:v>
      </x:c>
      <x:c r="J2871" s="7" t="str">
        <x:v>T01</x:v>
      </x:c>
      <x:c r="K2871" s="10" t="str">
        <x:v>challenged path receives no command</x:v>
      </x:c>
      <x:c r="L2871" s="7" t="n">
        <x:v>10</x:v>
      </x:c>
      <x:c r="M2871" s="10" t="str">
        <x:v>failure detected; alternate path safe</x:v>
      </x:c>
      <x:c r="N2871" s="7" t="str"/>
      <x:c r="O2871" s="7" t="str"/>
      <x:c r="P2871" s="7" t="str"/>
      <x:c r="Q2871" s="7" t="str"/>
      <x:c r="R2871" s="7" t="str"/>
      <x:c r="S2871" s="7" t="str"/>
      <x:c r="T2871" s="7" t="str">
        <x:f>IF(S2871="","OPEN",IF(OR(N2871="",O2871="",P2871&lt;&gt;"SAFE",NOT(ISNUMBER(Q2871)),Q2871&gt;L2871,AND(E2871="FUNCTIONAL TWIN",R2871="")),"FAIL","PASS"))</x:f>
        <x:v>OPEN</x:v>
      </x:c>
    </x:row>
    <x:row r="2872" ht="40" customHeight="1">
      <x:c r="B2872" s="7" t="str">
        <x:v>RAP-PT-2866</x:v>
      </x:c>
      <x:c r="C2872" s="7" t="str">
        <x:v>REA-T-C1-FCE-11-M</x:v>
      </x:c>
      <x:c r="D2872" s="7" t="str">
        <x:v>REA-T-C1</x:v>
      </x:c>
      <x:c r="E2872" s="7" t="str">
        <x:v>FUNCTIONAL TWIN</x:v>
      </x:c>
      <x:c r="F2872" s="7" t="str">
        <x:v>PTC-C</x:v>
      </x:c>
      <x:c r="G2872" s="7" t="str">
        <x:v>BL-X</x:v>
      </x:c>
      <x:c r="H2872" s="7" t="str">
        <x:v>FCE-11</x:v>
      </x:c>
      <x:c r="I2872" s="7" t="str">
        <x:v>manual/passive</x:v>
      </x:c>
      <x:c r="J2872" s="7" t="str">
        <x:v>T02</x:v>
      </x:c>
      <x:c r="K2872" s="10" t="str">
        <x:v>challenged path has no usable motive energy</x:v>
      </x:c>
      <x:c r="L2872" s="7" t="n">
        <x:v>10</x:v>
      </x:c>
      <x:c r="M2872" s="10" t="str">
        <x:v>failure detected; alternate path safe</x:v>
      </x:c>
      <x:c r="N2872" s="7" t="str"/>
      <x:c r="O2872" s="7" t="str"/>
      <x:c r="P2872" s="7" t="str"/>
      <x:c r="Q2872" s="7" t="str"/>
      <x:c r="R2872" s="7" t="str"/>
      <x:c r="S2872" s="7" t="str"/>
      <x:c r="T2872" s="7" t="str">
        <x:f>IF(S2872="","OPEN",IF(OR(N2872="",O2872="",P2872&lt;&gt;"SAFE",NOT(ISNUMBER(Q2872)),Q2872&gt;L2872,AND(E2872="FUNCTIONAL TWIN",R2872="")),"FAIL","PASS"))</x:f>
        <x:v>OPEN</x:v>
      </x:c>
    </x:row>
    <x:row r="2873" ht="40" customHeight="1">
      <x:c r="B2873" s="7" t="str">
        <x:v>RAP-PT-2867</x:v>
      </x:c>
      <x:c r="C2873" s="7" t="str">
        <x:v>REA-T-C1-FCE-11-M</x:v>
      </x:c>
      <x:c r="D2873" s="7" t="str">
        <x:v>REA-T-C1</x:v>
      </x:c>
      <x:c r="E2873" s="7" t="str">
        <x:v>FUNCTIONAL TWIN</x:v>
      </x:c>
      <x:c r="F2873" s="7" t="str">
        <x:v>PTC-C</x:v>
      </x:c>
      <x:c r="G2873" s="7" t="str">
        <x:v>BL-X</x:v>
      </x:c>
      <x:c r="H2873" s="7" t="str">
        <x:v>FCE-11</x:v>
      </x:c>
      <x:c r="I2873" s="7" t="str">
        <x:v>manual/passive</x:v>
      </x:c>
      <x:c r="J2873" s="7" t="str">
        <x:v>T03</x:v>
      </x:c>
      <x:c r="K2873" s="10" t="str">
        <x:v>challenged path reports safe while element remains unsafe</x:v>
      </x:c>
      <x:c r="L2873" s="7" t="n">
        <x:v>10</x:v>
      </x:c>
      <x:c r="M2873" s="10" t="str">
        <x:v>false indication rejected; alternate path safe</x:v>
      </x:c>
      <x:c r="N2873" s="7" t="str"/>
      <x:c r="O2873" s="7" t="str"/>
      <x:c r="P2873" s="7" t="str"/>
      <x:c r="Q2873" s="7" t="str"/>
      <x:c r="R2873" s="7" t="str"/>
      <x:c r="S2873" s="7" t="str"/>
      <x:c r="T2873" s="7" t="str">
        <x:f>IF(S2873="","OPEN",IF(OR(N2873="",O2873="",P2873&lt;&gt;"SAFE",NOT(ISNUMBER(Q2873)),Q2873&gt;L2873,AND(E2873="FUNCTIONAL TWIN",R2873="")),"FAIL","PASS"))</x:f>
        <x:v>OPEN</x:v>
      </x:c>
    </x:row>
    <x:row r="2874" ht="40" customHeight="1">
      <x:c r="B2874" s="7" t="str">
        <x:v>RAP-PT-2868</x:v>
      </x:c>
      <x:c r="C2874" s="7" t="str">
        <x:v>REA-T-C1-FCE-11-M</x:v>
      </x:c>
      <x:c r="D2874" s="7" t="str">
        <x:v>REA-T-C1</x:v>
      </x:c>
      <x:c r="E2874" s="7" t="str">
        <x:v>FUNCTIONAL TWIN</x:v>
      </x:c>
      <x:c r="F2874" s="7" t="str">
        <x:v>PTC-C</x:v>
      </x:c>
      <x:c r="G2874" s="7" t="str">
        <x:v>BL-X</x:v>
      </x:c>
      <x:c r="H2874" s="7" t="str">
        <x:v>FCE-11</x:v>
      </x:c>
      <x:c r="I2874" s="7" t="str">
        <x:v>manual/passive</x:v>
      </x:c>
      <x:c r="J2874" s="7" t="str">
        <x:v>T04</x:v>
      </x:c>
      <x:c r="K2874" s="10" t="str">
        <x:v>challenged mechanism cannot reach final state</x:v>
      </x:c>
      <x:c r="L2874" s="7" t="n">
        <x:v>10</x:v>
      </x:c>
      <x:c r="M2874" s="10" t="str">
        <x:v>obstruction detected; alternate path safe</x:v>
      </x:c>
      <x:c r="N2874" s="7" t="str"/>
      <x:c r="O2874" s="7" t="str"/>
      <x:c r="P2874" s="7" t="str"/>
      <x:c r="Q2874" s="7" t="str"/>
      <x:c r="R2874" s="7" t="str"/>
      <x:c r="S2874" s="7" t="str"/>
      <x:c r="T2874" s="7" t="str">
        <x:f>IF(S2874="","OPEN",IF(OR(N2874="",O2874="",P2874&lt;&gt;"SAFE",NOT(ISNUMBER(Q2874)),Q2874&gt;L2874,AND(E2874="FUNCTIONAL TWIN",R2874="")),"FAIL","PASS"))</x:f>
        <x:v>OPEN</x:v>
      </x:c>
    </x:row>
    <x:row r="2875" ht="40" customHeight="1">
      <x:c r="B2875" s="7" t="str">
        <x:v>RAP-PT-2869</x:v>
      </x:c>
      <x:c r="C2875" s="7" t="str">
        <x:v>REA-T-C1-FCE-12-P</x:v>
      </x:c>
      <x:c r="D2875" s="7" t="str">
        <x:v>REA-T-C1</x:v>
      </x:c>
      <x:c r="E2875" s="7" t="str">
        <x:v>FUNCTIONAL TWIN</x:v>
      </x:c>
      <x:c r="F2875" s="7" t="str">
        <x:v>PTC-C</x:v>
      </x:c>
      <x:c r="G2875" s="7" t="str">
        <x:v>BL-X</x:v>
      </x:c>
      <x:c r="H2875" s="7" t="str">
        <x:v>FCE-12</x:v>
      </x:c>
      <x:c r="I2875" s="7" t="str">
        <x:v>primary</x:v>
      </x:c>
      <x:c r="J2875" s="7" t="str">
        <x:v>T01</x:v>
      </x:c>
      <x:c r="K2875" s="10" t="str">
        <x:v>challenged path receives no command</x:v>
      </x:c>
      <x:c r="L2875" s="7" t="n">
        <x:v>1</x:v>
      </x:c>
      <x:c r="M2875" s="10" t="str">
        <x:v>failure detected; alternate path safe</x:v>
      </x:c>
      <x:c r="N2875" s="7" t="str"/>
      <x:c r="O2875" s="7" t="str"/>
      <x:c r="P2875" s="7" t="str"/>
      <x:c r="Q2875" s="7" t="str"/>
      <x:c r="R2875" s="7" t="str"/>
      <x:c r="S2875" s="7" t="str"/>
      <x:c r="T2875" s="7" t="str">
        <x:f>IF(S2875="","OPEN",IF(OR(N2875="",O2875="",P2875&lt;&gt;"SAFE",NOT(ISNUMBER(Q2875)),Q2875&gt;L2875,AND(E2875="FUNCTIONAL TWIN",R2875="")),"FAIL","PASS"))</x:f>
        <x:v>OPEN</x:v>
      </x:c>
    </x:row>
    <x:row r="2876" ht="40" customHeight="1">
      <x:c r="B2876" s="7" t="str">
        <x:v>RAP-PT-2870</x:v>
      </x:c>
      <x:c r="C2876" s="7" t="str">
        <x:v>REA-T-C1-FCE-12-P</x:v>
      </x:c>
      <x:c r="D2876" s="7" t="str">
        <x:v>REA-T-C1</x:v>
      </x:c>
      <x:c r="E2876" s="7" t="str">
        <x:v>FUNCTIONAL TWIN</x:v>
      </x:c>
      <x:c r="F2876" s="7" t="str">
        <x:v>PTC-C</x:v>
      </x:c>
      <x:c r="G2876" s="7" t="str">
        <x:v>BL-X</x:v>
      </x:c>
      <x:c r="H2876" s="7" t="str">
        <x:v>FCE-12</x:v>
      </x:c>
      <x:c r="I2876" s="7" t="str">
        <x:v>primary</x:v>
      </x:c>
      <x:c r="J2876" s="7" t="str">
        <x:v>T02</x:v>
      </x:c>
      <x:c r="K2876" s="10" t="str">
        <x:v>challenged path has no usable motive energy</x:v>
      </x:c>
      <x:c r="L2876" s="7" t="n">
        <x:v>1</x:v>
      </x:c>
      <x:c r="M2876" s="10" t="str">
        <x:v>failure detected; alternate path safe</x:v>
      </x:c>
      <x:c r="N2876" s="7" t="str"/>
      <x:c r="O2876" s="7" t="str"/>
      <x:c r="P2876" s="7" t="str"/>
      <x:c r="Q2876" s="7" t="str"/>
      <x:c r="R2876" s="7" t="str"/>
      <x:c r="S2876" s="7" t="str"/>
      <x:c r="T2876" s="7" t="str">
        <x:f>IF(S2876="","OPEN",IF(OR(N2876="",O2876="",P2876&lt;&gt;"SAFE",NOT(ISNUMBER(Q2876)),Q2876&gt;L2876,AND(E2876="FUNCTIONAL TWIN",R2876="")),"FAIL","PASS"))</x:f>
        <x:v>OPEN</x:v>
      </x:c>
    </x:row>
    <x:row r="2877" ht="40" customHeight="1">
      <x:c r="B2877" s="7" t="str">
        <x:v>RAP-PT-2871</x:v>
      </x:c>
      <x:c r="C2877" s="7" t="str">
        <x:v>REA-T-C1-FCE-12-P</x:v>
      </x:c>
      <x:c r="D2877" s="7" t="str">
        <x:v>REA-T-C1</x:v>
      </x:c>
      <x:c r="E2877" s="7" t="str">
        <x:v>FUNCTIONAL TWIN</x:v>
      </x:c>
      <x:c r="F2877" s="7" t="str">
        <x:v>PTC-C</x:v>
      </x:c>
      <x:c r="G2877" s="7" t="str">
        <x:v>BL-X</x:v>
      </x:c>
      <x:c r="H2877" s="7" t="str">
        <x:v>FCE-12</x:v>
      </x:c>
      <x:c r="I2877" s="7" t="str">
        <x:v>primary</x:v>
      </x:c>
      <x:c r="J2877" s="7" t="str">
        <x:v>T03</x:v>
      </x:c>
      <x:c r="K2877" s="10" t="str">
        <x:v>challenged path reports safe while element remains unsafe</x:v>
      </x:c>
      <x:c r="L2877" s="7" t="n">
        <x:v>1</x:v>
      </x:c>
      <x:c r="M2877" s="10" t="str">
        <x:v>false indication rejected; alternate path safe</x:v>
      </x:c>
      <x:c r="N2877" s="7" t="str"/>
      <x:c r="O2877" s="7" t="str"/>
      <x:c r="P2877" s="7" t="str"/>
      <x:c r="Q2877" s="7" t="str"/>
      <x:c r="R2877" s="7" t="str"/>
      <x:c r="S2877" s="7" t="str"/>
      <x:c r="T2877" s="7" t="str">
        <x:f>IF(S2877="","OPEN",IF(OR(N2877="",O2877="",P2877&lt;&gt;"SAFE",NOT(ISNUMBER(Q2877)),Q2877&gt;L2877,AND(E2877="FUNCTIONAL TWIN",R2877="")),"FAIL","PASS"))</x:f>
        <x:v>OPEN</x:v>
      </x:c>
    </x:row>
    <x:row r="2878" ht="40" customHeight="1">
      <x:c r="B2878" s="7" t="str">
        <x:v>RAP-PT-2872</x:v>
      </x:c>
      <x:c r="C2878" s="7" t="str">
        <x:v>REA-T-C1-FCE-12-P</x:v>
      </x:c>
      <x:c r="D2878" s="7" t="str">
        <x:v>REA-T-C1</x:v>
      </x:c>
      <x:c r="E2878" s="7" t="str">
        <x:v>FUNCTIONAL TWIN</x:v>
      </x:c>
      <x:c r="F2878" s="7" t="str">
        <x:v>PTC-C</x:v>
      </x:c>
      <x:c r="G2878" s="7" t="str">
        <x:v>BL-X</x:v>
      </x:c>
      <x:c r="H2878" s="7" t="str">
        <x:v>FCE-12</x:v>
      </x:c>
      <x:c r="I2878" s="7" t="str">
        <x:v>primary</x:v>
      </x:c>
      <x:c r="J2878" s="7" t="str">
        <x:v>T04</x:v>
      </x:c>
      <x:c r="K2878" s="10" t="str">
        <x:v>challenged mechanism cannot reach final state</x:v>
      </x:c>
      <x:c r="L2878" s="7" t="n">
        <x:v>1</x:v>
      </x:c>
      <x:c r="M2878" s="10" t="str">
        <x:v>obstruction detected; alternate path safe</x:v>
      </x:c>
      <x:c r="N2878" s="7" t="str"/>
      <x:c r="O2878" s="7" t="str"/>
      <x:c r="P2878" s="7" t="str"/>
      <x:c r="Q2878" s="7" t="str"/>
      <x:c r="R2878" s="7" t="str"/>
      <x:c r="S2878" s="7" t="str"/>
      <x:c r="T2878" s="7" t="str">
        <x:f>IF(S2878="","OPEN",IF(OR(N2878="",O2878="",P2878&lt;&gt;"SAFE",NOT(ISNUMBER(Q2878)),Q2878&gt;L2878,AND(E2878="FUNCTIONAL TWIN",R2878="")),"FAIL","PASS"))</x:f>
        <x:v>OPEN</x:v>
      </x:c>
    </x:row>
    <x:row r="2879" ht="40" customHeight="1">
      <x:c r="B2879" s="7" t="str">
        <x:v>RAP-PT-2873</x:v>
      </x:c>
      <x:c r="C2879" s="7" t="str">
        <x:v>REA-T-C1-FCE-12-D</x:v>
      </x:c>
      <x:c r="D2879" s="7" t="str">
        <x:v>REA-T-C1</x:v>
      </x:c>
      <x:c r="E2879" s="7" t="str">
        <x:v>FUNCTIONAL TWIN</x:v>
      </x:c>
      <x:c r="F2879" s="7" t="str">
        <x:v>PTC-C</x:v>
      </x:c>
      <x:c r="G2879" s="7" t="str">
        <x:v>BL-X</x:v>
      </x:c>
      <x:c r="H2879" s="7" t="str">
        <x:v>FCE-12</x:v>
      </x:c>
      <x:c r="I2879" s="7" t="str">
        <x:v>diverse</x:v>
      </x:c>
      <x:c r="J2879" s="7" t="str">
        <x:v>T01</x:v>
      </x:c>
      <x:c r="K2879" s="10" t="str">
        <x:v>challenged path receives no command</x:v>
      </x:c>
      <x:c r="L2879" s="7" t="n">
        <x:v>1</x:v>
      </x:c>
      <x:c r="M2879" s="10" t="str">
        <x:v>failure detected; alternate path safe</x:v>
      </x:c>
      <x:c r="N2879" s="7" t="str"/>
      <x:c r="O2879" s="7" t="str"/>
      <x:c r="P2879" s="7" t="str"/>
      <x:c r="Q2879" s="7" t="str"/>
      <x:c r="R2879" s="7" t="str"/>
      <x:c r="S2879" s="7" t="str"/>
      <x:c r="T2879" s="7" t="str">
        <x:f>IF(S2879="","OPEN",IF(OR(N2879="",O2879="",P2879&lt;&gt;"SAFE",NOT(ISNUMBER(Q2879)),Q2879&gt;L2879,AND(E2879="FUNCTIONAL TWIN",R2879="")),"FAIL","PASS"))</x:f>
        <x:v>OPEN</x:v>
      </x:c>
    </x:row>
    <x:row r="2880" ht="40" customHeight="1">
      <x:c r="B2880" s="7" t="str">
        <x:v>RAP-PT-2874</x:v>
      </x:c>
      <x:c r="C2880" s="7" t="str">
        <x:v>REA-T-C1-FCE-12-D</x:v>
      </x:c>
      <x:c r="D2880" s="7" t="str">
        <x:v>REA-T-C1</x:v>
      </x:c>
      <x:c r="E2880" s="7" t="str">
        <x:v>FUNCTIONAL TWIN</x:v>
      </x:c>
      <x:c r="F2880" s="7" t="str">
        <x:v>PTC-C</x:v>
      </x:c>
      <x:c r="G2880" s="7" t="str">
        <x:v>BL-X</x:v>
      </x:c>
      <x:c r="H2880" s="7" t="str">
        <x:v>FCE-12</x:v>
      </x:c>
      <x:c r="I2880" s="7" t="str">
        <x:v>diverse</x:v>
      </x:c>
      <x:c r="J2880" s="7" t="str">
        <x:v>T02</x:v>
      </x:c>
      <x:c r="K2880" s="10" t="str">
        <x:v>challenged path has no usable motive energy</x:v>
      </x:c>
      <x:c r="L2880" s="7" t="n">
        <x:v>1</x:v>
      </x:c>
      <x:c r="M2880" s="10" t="str">
        <x:v>failure detected; alternate path safe</x:v>
      </x:c>
      <x:c r="N2880" s="7" t="str"/>
      <x:c r="O2880" s="7" t="str"/>
      <x:c r="P2880" s="7" t="str"/>
      <x:c r="Q2880" s="7" t="str"/>
      <x:c r="R2880" s="7" t="str"/>
      <x:c r="S2880" s="7" t="str"/>
      <x:c r="T2880" s="7" t="str">
        <x:f>IF(S2880="","OPEN",IF(OR(N2880="",O2880="",P2880&lt;&gt;"SAFE",NOT(ISNUMBER(Q2880)),Q2880&gt;L2880,AND(E2880="FUNCTIONAL TWIN",R2880="")),"FAIL","PASS"))</x:f>
        <x:v>OPEN</x:v>
      </x:c>
    </x:row>
    <x:row r="2881" ht="40" customHeight="1">
      <x:c r="B2881" s="7" t="str">
        <x:v>RAP-PT-2875</x:v>
      </x:c>
      <x:c r="C2881" s="7" t="str">
        <x:v>REA-T-C1-FCE-12-D</x:v>
      </x:c>
      <x:c r="D2881" s="7" t="str">
        <x:v>REA-T-C1</x:v>
      </x:c>
      <x:c r="E2881" s="7" t="str">
        <x:v>FUNCTIONAL TWIN</x:v>
      </x:c>
      <x:c r="F2881" s="7" t="str">
        <x:v>PTC-C</x:v>
      </x:c>
      <x:c r="G2881" s="7" t="str">
        <x:v>BL-X</x:v>
      </x:c>
      <x:c r="H2881" s="7" t="str">
        <x:v>FCE-12</x:v>
      </x:c>
      <x:c r="I2881" s="7" t="str">
        <x:v>diverse</x:v>
      </x:c>
      <x:c r="J2881" s="7" t="str">
        <x:v>T03</x:v>
      </x:c>
      <x:c r="K2881" s="10" t="str">
        <x:v>challenged path reports safe while element remains unsafe</x:v>
      </x:c>
      <x:c r="L2881" s="7" t="n">
        <x:v>1</x:v>
      </x:c>
      <x:c r="M2881" s="10" t="str">
        <x:v>false indication rejected; alternate path safe</x:v>
      </x:c>
      <x:c r="N2881" s="7" t="str"/>
      <x:c r="O2881" s="7" t="str"/>
      <x:c r="P2881" s="7" t="str"/>
      <x:c r="Q2881" s="7" t="str"/>
      <x:c r="R2881" s="7" t="str"/>
      <x:c r="S2881" s="7" t="str"/>
      <x:c r="T2881" s="7" t="str">
        <x:f>IF(S2881="","OPEN",IF(OR(N2881="",O2881="",P2881&lt;&gt;"SAFE",NOT(ISNUMBER(Q2881)),Q2881&gt;L2881,AND(E2881="FUNCTIONAL TWIN",R2881="")),"FAIL","PASS"))</x:f>
        <x:v>OPEN</x:v>
      </x:c>
    </x:row>
    <x:row r="2882" ht="40" customHeight="1">
      <x:c r="B2882" s="7" t="str">
        <x:v>RAP-PT-2876</x:v>
      </x:c>
      <x:c r="C2882" s="7" t="str">
        <x:v>REA-T-C1-FCE-12-D</x:v>
      </x:c>
      <x:c r="D2882" s="7" t="str">
        <x:v>REA-T-C1</x:v>
      </x:c>
      <x:c r="E2882" s="7" t="str">
        <x:v>FUNCTIONAL TWIN</x:v>
      </x:c>
      <x:c r="F2882" s="7" t="str">
        <x:v>PTC-C</x:v>
      </x:c>
      <x:c r="G2882" s="7" t="str">
        <x:v>BL-X</x:v>
      </x:c>
      <x:c r="H2882" s="7" t="str">
        <x:v>FCE-12</x:v>
      </x:c>
      <x:c r="I2882" s="7" t="str">
        <x:v>diverse</x:v>
      </x:c>
      <x:c r="J2882" s="7" t="str">
        <x:v>T04</x:v>
      </x:c>
      <x:c r="K2882" s="10" t="str">
        <x:v>challenged mechanism cannot reach final state</x:v>
      </x:c>
      <x:c r="L2882" s="7" t="n">
        <x:v>1</x:v>
      </x:c>
      <x:c r="M2882" s="10" t="str">
        <x:v>obstruction detected; alternate path safe</x:v>
      </x:c>
      <x:c r="N2882" s="7" t="str"/>
      <x:c r="O2882" s="7" t="str"/>
      <x:c r="P2882" s="7" t="str"/>
      <x:c r="Q2882" s="7" t="str"/>
      <x:c r="R2882" s="7" t="str"/>
      <x:c r="S2882" s="7" t="str"/>
      <x:c r="T2882" s="7" t="str">
        <x:f>IF(S2882="","OPEN",IF(OR(N2882="",O2882="",P2882&lt;&gt;"SAFE",NOT(ISNUMBER(Q2882)),Q2882&gt;L2882,AND(E2882="FUNCTIONAL TWIN",R2882="")),"FAIL","PASS"))</x:f>
        <x:v>OPEN</x:v>
      </x:c>
    </x:row>
    <x:row r="2883" ht="40" customHeight="1">
      <x:c r="B2883" s="7" t="str">
        <x:v>RAP-PT-2877</x:v>
      </x:c>
      <x:c r="C2883" s="7" t="str">
        <x:v>REA-T-C1-FCE-12-M</x:v>
      </x:c>
      <x:c r="D2883" s="7" t="str">
        <x:v>REA-T-C1</x:v>
      </x:c>
      <x:c r="E2883" s="7" t="str">
        <x:v>FUNCTIONAL TWIN</x:v>
      </x:c>
      <x:c r="F2883" s="7" t="str">
        <x:v>PTC-C</x:v>
      </x:c>
      <x:c r="G2883" s="7" t="str">
        <x:v>BL-X</x:v>
      </x:c>
      <x:c r="H2883" s="7" t="str">
        <x:v>FCE-12</x:v>
      </x:c>
      <x:c r="I2883" s="7" t="str">
        <x:v>manual/passive</x:v>
      </x:c>
      <x:c r="J2883" s="7" t="str">
        <x:v>T01</x:v>
      </x:c>
      <x:c r="K2883" s="10" t="str">
        <x:v>challenged path receives no command</x:v>
      </x:c>
      <x:c r="L2883" s="7" t="n">
        <x:v>1</x:v>
      </x:c>
      <x:c r="M2883" s="10" t="str">
        <x:v>failure detected; alternate path safe</x:v>
      </x:c>
      <x:c r="N2883" s="7" t="str"/>
      <x:c r="O2883" s="7" t="str"/>
      <x:c r="P2883" s="7" t="str"/>
      <x:c r="Q2883" s="7" t="str"/>
      <x:c r="R2883" s="7" t="str"/>
      <x:c r="S2883" s="7" t="str"/>
      <x:c r="T2883" s="7" t="str">
        <x:f>IF(S2883="","OPEN",IF(OR(N2883="",O2883="",P2883&lt;&gt;"SAFE",NOT(ISNUMBER(Q2883)),Q2883&gt;L2883,AND(E2883="FUNCTIONAL TWIN",R2883="")),"FAIL","PASS"))</x:f>
        <x:v>OPEN</x:v>
      </x:c>
    </x:row>
    <x:row r="2884" ht="40" customHeight="1">
      <x:c r="B2884" s="7" t="str">
        <x:v>RAP-PT-2878</x:v>
      </x:c>
      <x:c r="C2884" s="7" t="str">
        <x:v>REA-T-C1-FCE-12-M</x:v>
      </x:c>
      <x:c r="D2884" s="7" t="str">
        <x:v>REA-T-C1</x:v>
      </x:c>
      <x:c r="E2884" s="7" t="str">
        <x:v>FUNCTIONAL TWIN</x:v>
      </x:c>
      <x:c r="F2884" s="7" t="str">
        <x:v>PTC-C</x:v>
      </x:c>
      <x:c r="G2884" s="7" t="str">
        <x:v>BL-X</x:v>
      </x:c>
      <x:c r="H2884" s="7" t="str">
        <x:v>FCE-12</x:v>
      </x:c>
      <x:c r="I2884" s="7" t="str">
        <x:v>manual/passive</x:v>
      </x:c>
      <x:c r="J2884" s="7" t="str">
        <x:v>T02</x:v>
      </x:c>
      <x:c r="K2884" s="10" t="str">
        <x:v>challenged path has no usable motive energy</x:v>
      </x:c>
      <x:c r="L2884" s="7" t="n">
        <x:v>1</x:v>
      </x:c>
      <x:c r="M2884" s="10" t="str">
        <x:v>failure detected; alternate path safe</x:v>
      </x:c>
      <x:c r="N2884" s="7" t="str"/>
      <x:c r="O2884" s="7" t="str"/>
      <x:c r="P2884" s="7" t="str"/>
      <x:c r="Q2884" s="7" t="str"/>
      <x:c r="R2884" s="7" t="str"/>
      <x:c r="S2884" s="7" t="str"/>
      <x:c r="T2884" s="7" t="str">
        <x:f>IF(S2884="","OPEN",IF(OR(N2884="",O2884="",P2884&lt;&gt;"SAFE",NOT(ISNUMBER(Q2884)),Q2884&gt;L2884,AND(E2884="FUNCTIONAL TWIN",R2884="")),"FAIL","PASS"))</x:f>
        <x:v>OPEN</x:v>
      </x:c>
    </x:row>
    <x:row r="2885" ht="40" customHeight="1">
      <x:c r="B2885" s="7" t="str">
        <x:v>RAP-PT-2879</x:v>
      </x:c>
      <x:c r="C2885" s="7" t="str">
        <x:v>REA-T-C1-FCE-12-M</x:v>
      </x:c>
      <x:c r="D2885" s="7" t="str">
        <x:v>REA-T-C1</x:v>
      </x:c>
      <x:c r="E2885" s="7" t="str">
        <x:v>FUNCTIONAL TWIN</x:v>
      </x:c>
      <x:c r="F2885" s="7" t="str">
        <x:v>PTC-C</x:v>
      </x:c>
      <x:c r="G2885" s="7" t="str">
        <x:v>BL-X</x:v>
      </x:c>
      <x:c r="H2885" s="7" t="str">
        <x:v>FCE-12</x:v>
      </x:c>
      <x:c r="I2885" s="7" t="str">
        <x:v>manual/passive</x:v>
      </x:c>
      <x:c r="J2885" s="7" t="str">
        <x:v>T03</x:v>
      </x:c>
      <x:c r="K2885" s="10" t="str">
        <x:v>challenged path reports safe while element remains unsafe</x:v>
      </x:c>
      <x:c r="L2885" s="7" t="n">
        <x:v>1</x:v>
      </x:c>
      <x:c r="M2885" s="10" t="str">
        <x:v>false indication rejected; alternate path safe</x:v>
      </x:c>
      <x:c r="N2885" s="7" t="str"/>
      <x:c r="O2885" s="7" t="str"/>
      <x:c r="P2885" s="7" t="str"/>
      <x:c r="Q2885" s="7" t="str"/>
      <x:c r="R2885" s="7" t="str"/>
      <x:c r="S2885" s="7" t="str"/>
      <x:c r="T2885" s="7" t="str">
        <x:f>IF(S2885="","OPEN",IF(OR(N2885="",O2885="",P2885&lt;&gt;"SAFE",NOT(ISNUMBER(Q2885)),Q2885&gt;L2885,AND(E2885="FUNCTIONAL TWIN",R2885="")),"FAIL","PASS"))</x:f>
        <x:v>OPEN</x:v>
      </x:c>
    </x:row>
    <x:row r="2886" ht="40" customHeight="1">
      <x:c r="B2886" s="7" t="str">
        <x:v>RAP-PT-2880</x:v>
      </x:c>
      <x:c r="C2886" s="7" t="str">
        <x:v>REA-T-C1-FCE-12-M</x:v>
      </x:c>
      <x:c r="D2886" s="7" t="str">
        <x:v>REA-T-C1</x:v>
      </x:c>
      <x:c r="E2886" s="7" t="str">
        <x:v>FUNCTIONAL TWIN</x:v>
      </x:c>
      <x:c r="F2886" s="7" t="str">
        <x:v>PTC-C</x:v>
      </x:c>
      <x:c r="G2886" s="7" t="str">
        <x:v>BL-X</x:v>
      </x:c>
      <x:c r="H2886" s="7" t="str">
        <x:v>FCE-12</x:v>
      </x:c>
      <x:c r="I2886" s="7" t="str">
        <x:v>manual/passive</x:v>
      </x:c>
      <x:c r="J2886" s="7" t="str">
        <x:v>T04</x:v>
      </x:c>
      <x:c r="K2886" s="10" t="str">
        <x:v>challenged mechanism cannot reach final state</x:v>
      </x:c>
      <x:c r="L2886" s="7" t="n">
        <x:v>1</x:v>
      </x:c>
      <x:c r="M2886" s="10" t="str">
        <x:v>obstruction detected; alternate path safe</x:v>
      </x:c>
      <x:c r="N2886" s="7" t="str"/>
      <x:c r="O2886" s="7" t="str"/>
      <x:c r="P2886" s="7" t="str"/>
      <x:c r="Q2886" s="7" t="str"/>
      <x:c r="R2886" s="7" t="str"/>
      <x:c r="S2886" s="7" t="str"/>
      <x:c r="T2886" s="7" t="str">
        <x:f>IF(S2886="","OPEN",IF(OR(N2886="",O2886="",P2886&lt;&gt;"SAFE",NOT(ISNUMBER(Q2886)),Q2886&gt;L2886,AND(E2886="FUNCTIONAL TWIN",R2886="")),"FAIL","PASS"))</x:f>
        <x:v>OPEN</x:v>
      </x:c>
    </x:row>
    <x:row r="2887" ht="40" customHeight="1">
      <x:c r="B2887" s="7" t="str">
        <x:v>RAP-PT-2881</x:v>
      </x:c>
      <x:c r="C2887" s="7" t="str">
        <x:v>REA-T-C2-FCE-01-P</x:v>
      </x:c>
      <x:c r="D2887" s="7" t="str">
        <x:v>REA-T-C2</x:v>
      </x:c>
      <x:c r="E2887" s="7" t="str">
        <x:v>FUNCTIONAL TWIN</x:v>
      </x:c>
      <x:c r="F2887" s="7" t="str">
        <x:v>PTC-C</x:v>
      </x:c>
      <x:c r="G2887" s="7" t="str">
        <x:v>BL-Y</x:v>
      </x:c>
      <x:c r="H2887" s="7" t="str">
        <x:v>FCE-01</x:v>
      </x:c>
      <x:c r="I2887" s="7" t="str">
        <x:v>primary</x:v>
      </x:c>
      <x:c r="J2887" s="7" t="str">
        <x:v>T01</x:v>
      </x:c>
      <x:c r="K2887" s="10" t="str">
        <x:v>challenged path receives no command</x:v>
      </x:c>
      <x:c r="L2887" s="7" t="n">
        <x:v>2</x:v>
      </x:c>
      <x:c r="M2887" s="10" t="str">
        <x:v>failure detected; alternate path safe</x:v>
      </x:c>
      <x:c r="N2887" s="7" t="str"/>
      <x:c r="O2887" s="7" t="str"/>
      <x:c r="P2887" s="7" t="str"/>
      <x:c r="Q2887" s="7" t="str"/>
      <x:c r="R2887" s="7" t="str"/>
      <x:c r="S2887" s="7" t="str"/>
      <x:c r="T2887" s="7" t="str">
        <x:f>IF(S2887="","OPEN",IF(OR(N2887="",O2887="",P2887&lt;&gt;"SAFE",NOT(ISNUMBER(Q2887)),Q2887&gt;L2887,AND(E2887="FUNCTIONAL TWIN",R2887="")),"FAIL","PASS"))</x:f>
        <x:v>OPEN</x:v>
      </x:c>
    </x:row>
    <x:row r="2888" ht="40" customHeight="1">
      <x:c r="B2888" s="7" t="str">
        <x:v>RAP-PT-2882</x:v>
      </x:c>
      <x:c r="C2888" s="7" t="str">
        <x:v>REA-T-C2-FCE-01-P</x:v>
      </x:c>
      <x:c r="D2888" s="7" t="str">
        <x:v>REA-T-C2</x:v>
      </x:c>
      <x:c r="E2888" s="7" t="str">
        <x:v>FUNCTIONAL TWIN</x:v>
      </x:c>
      <x:c r="F2888" s="7" t="str">
        <x:v>PTC-C</x:v>
      </x:c>
      <x:c r="G2888" s="7" t="str">
        <x:v>BL-Y</x:v>
      </x:c>
      <x:c r="H2888" s="7" t="str">
        <x:v>FCE-01</x:v>
      </x:c>
      <x:c r="I2888" s="7" t="str">
        <x:v>primary</x:v>
      </x:c>
      <x:c r="J2888" s="7" t="str">
        <x:v>T02</x:v>
      </x:c>
      <x:c r="K2888" s="10" t="str">
        <x:v>challenged path has no usable motive energy</x:v>
      </x:c>
      <x:c r="L2888" s="7" t="n">
        <x:v>2</x:v>
      </x:c>
      <x:c r="M2888" s="10" t="str">
        <x:v>failure detected; alternate path safe</x:v>
      </x:c>
      <x:c r="N2888" s="7" t="str"/>
      <x:c r="O2888" s="7" t="str"/>
      <x:c r="P2888" s="7" t="str"/>
      <x:c r="Q2888" s="7" t="str"/>
      <x:c r="R2888" s="7" t="str"/>
      <x:c r="S2888" s="7" t="str"/>
      <x:c r="T2888" s="7" t="str">
        <x:f>IF(S2888="","OPEN",IF(OR(N2888="",O2888="",P2888&lt;&gt;"SAFE",NOT(ISNUMBER(Q2888)),Q2888&gt;L2888,AND(E2888="FUNCTIONAL TWIN",R2888="")),"FAIL","PASS"))</x:f>
        <x:v>OPEN</x:v>
      </x:c>
    </x:row>
    <x:row r="2889" ht="40" customHeight="1">
      <x:c r="B2889" s="7" t="str">
        <x:v>RAP-PT-2883</x:v>
      </x:c>
      <x:c r="C2889" s="7" t="str">
        <x:v>REA-T-C2-FCE-01-P</x:v>
      </x:c>
      <x:c r="D2889" s="7" t="str">
        <x:v>REA-T-C2</x:v>
      </x:c>
      <x:c r="E2889" s="7" t="str">
        <x:v>FUNCTIONAL TWIN</x:v>
      </x:c>
      <x:c r="F2889" s="7" t="str">
        <x:v>PTC-C</x:v>
      </x:c>
      <x:c r="G2889" s="7" t="str">
        <x:v>BL-Y</x:v>
      </x:c>
      <x:c r="H2889" s="7" t="str">
        <x:v>FCE-01</x:v>
      </x:c>
      <x:c r="I2889" s="7" t="str">
        <x:v>primary</x:v>
      </x:c>
      <x:c r="J2889" s="7" t="str">
        <x:v>T03</x:v>
      </x:c>
      <x:c r="K2889" s="10" t="str">
        <x:v>challenged path reports safe while element remains unsafe</x:v>
      </x:c>
      <x:c r="L2889" s="7" t="n">
        <x:v>2</x:v>
      </x:c>
      <x:c r="M2889" s="10" t="str">
        <x:v>false indication rejected; alternate path safe</x:v>
      </x:c>
      <x:c r="N2889" s="7" t="str"/>
      <x:c r="O2889" s="7" t="str"/>
      <x:c r="P2889" s="7" t="str"/>
      <x:c r="Q2889" s="7" t="str"/>
      <x:c r="R2889" s="7" t="str"/>
      <x:c r="S2889" s="7" t="str"/>
      <x:c r="T2889" s="7" t="str">
        <x:f>IF(S2889="","OPEN",IF(OR(N2889="",O2889="",P2889&lt;&gt;"SAFE",NOT(ISNUMBER(Q2889)),Q2889&gt;L2889,AND(E2889="FUNCTIONAL TWIN",R2889="")),"FAIL","PASS"))</x:f>
        <x:v>OPEN</x:v>
      </x:c>
    </x:row>
    <x:row r="2890" ht="40" customHeight="1">
      <x:c r="B2890" s="7" t="str">
        <x:v>RAP-PT-2884</x:v>
      </x:c>
      <x:c r="C2890" s="7" t="str">
        <x:v>REA-T-C2-FCE-01-P</x:v>
      </x:c>
      <x:c r="D2890" s="7" t="str">
        <x:v>REA-T-C2</x:v>
      </x:c>
      <x:c r="E2890" s="7" t="str">
        <x:v>FUNCTIONAL TWIN</x:v>
      </x:c>
      <x:c r="F2890" s="7" t="str">
        <x:v>PTC-C</x:v>
      </x:c>
      <x:c r="G2890" s="7" t="str">
        <x:v>BL-Y</x:v>
      </x:c>
      <x:c r="H2890" s="7" t="str">
        <x:v>FCE-01</x:v>
      </x:c>
      <x:c r="I2890" s="7" t="str">
        <x:v>primary</x:v>
      </x:c>
      <x:c r="J2890" s="7" t="str">
        <x:v>T04</x:v>
      </x:c>
      <x:c r="K2890" s="10" t="str">
        <x:v>challenged mechanism cannot reach final state</x:v>
      </x:c>
      <x:c r="L2890" s="7" t="n">
        <x:v>2</x:v>
      </x:c>
      <x:c r="M2890" s="10" t="str">
        <x:v>obstruction detected; alternate path safe</x:v>
      </x:c>
      <x:c r="N2890" s="7" t="str"/>
      <x:c r="O2890" s="7" t="str"/>
      <x:c r="P2890" s="7" t="str"/>
      <x:c r="Q2890" s="7" t="str"/>
      <x:c r="R2890" s="7" t="str"/>
      <x:c r="S2890" s="7" t="str"/>
      <x:c r="T2890" s="7" t="str">
        <x:f>IF(S2890="","OPEN",IF(OR(N2890="",O2890="",P2890&lt;&gt;"SAFE",NOT(ISNUMBER(Q2890)),Q2890&gt;L2890,AND(E2890="FUNCTIONAL TWIN",R2890="")),"FAIL","PASS"))</x:f>
        <x:v>OPEN</x:v>
      </x:c>
    </x:row>
    <x:row r="2891" ht="40" customHeight="1">
      <x:c r="B2891" s="7" t="str">
        <x:v>RAP-PT-2885</x:v>
      </x:c>
      <x:c r="C2891" s="7" t="str">
        <x:v>REA-T-C2-FCE-01-D</x:v>
      </x:c>
      <x:c r="D2891" s="7" t="str">
        <x:v>REA-T-C2</x:v>
      </x:c>
      <x:c r="E2891" s="7" t="str">
        <x:v>FUNCTIONAL TWIN</x:v>
      </x:c>
      <x:c r="F2891" s="7" t="str">
        <x:v>PTC-C</x:v>
      </x:c>
      <x:c r="G2891" s="7" t="str">
        <x:v>BL-Y</x:v>
      </x:c>
      <x:c r="H2891" s="7" t="str">
        <x:v>FCE-01</x:v>
      </x:c>
      <x:c r="I2891" s="7" t="str">
        <x:v>diverse</x:v>
      </x:c>
      <x:c r="J2891" s="7" t="str">
        <x:v>T01</x:v>
      </x:c>
      <x:c r="K2891" s="10" t="str">
        <x:v>challenged path receives no command</x:v>
      </x:c>
      <x:c r="L2891" s="7" t="n">
        <x:v>2</x:v>
      </x:c>
      <x:c r="M2891" s="10" t="str">
        <x:v>failure detected; alternate path safe</x:v>
      </x:c>
      <x:c r="N2891" s="7" t="str"/>
      <x:c r="O2891" s="7" t="str"/>
      <x:c r="P2891" s="7" t="str"/>
      <x:c r="Q2891" s="7" t="str"/>
      <x:c r="R2891" s="7" t="str"/>
      <x:c r="S2891" s="7" t="str"/>
      <x:c r="T2891" s="7" t="str">
        <x:f>IF(S2891="","OPEN",IF(OR(N2891="",O2891="",P2891&lt;&gt;"SAFE",NOT(ISNUMBER(Q2891)),Q2891&gt;L2891,AND(E2891="FUNCTIONAL TWIN",R2891="")),"FAIL","PASS"))</x:f>
        <x:v>OPEN</x:v>
      </x:c>
    </x:row>
    <x:row r="2892" ht="40" customHeight="1">
      <x:c r="B2892" s="7" t="str">
        <x:v>RAP-PT-2886</x:v>
      </x:c>
      <x:c r="C2892" s="7" t="str">
        <x:v>REA-T-C2-FCE-01-D</x:v>
      </x:c>
      <x:c r="D2892" s="7" t="str">
        <x:v>REA-T-C2</x:v>
      </x:c>
      <x:c r="E2892" s="7" t="str">
        <x:v>FUNCTIONAL TWIN</x:v>
      </x:c>
      <x:c r="F2892" s="7" t="str">
        <x:v>PTC-C</x:v>
      </x:c>
      <x:c r="G2892" s="7" t="str">
        <x:v>BL-Y</x:v>
      </x:c>
      <x:c r="H2892" s="7" t="str">
        <x:v>FCE-01</x:v>
      </x:c>
      <x:c r="I2892" s="7" t="str">
        <x:v>diverse</x:v>
      </x:c>
      <x:c r="J2892" s="7" t="str">
        <x:v>T02</x:v>
      </x:c>
      <x:c r="K2892" s="10" t="str">
        <x:v>challenged path has no usable motive energy</x:v>
      </x:c>
      <x:c r="L2892" s="7" t="n">
        <x:v>2</x:v>
      </x:c>
      <x:c r="M2892" s="10" t="str">
        <x:v>failure detected; alternate path safe</x:v>
      </x:c>
      <x:c r="N2892" s="7" t="str"/>
      <x:c r="O2892" s="7" t="str"/>
      <x:c r="P2892" s="7" t="str"/>
      <x:c r="Q2892" s="7" t="str"/>
      <x:c r="R2892" s="7" t="str"/>
      <x:c r="S2892" s="7" t="str"/>
      <x:c r="T2892" s="7" t="str">
        <x:f>IF(S2892="","OPEN",IF(OR(N2892="",O2892="",P2892&lt;&gt;"SAFE",NOT(ISNUMBER(Q2892)),Q2892&gt;L2892,AND(E2892="FUNCTIONAL TWIN",R2892="")),"FAIL","PASS"))</x:f>
        <x:v>OPEN</x:v>
      </x:c>
    </x:row>
    <x:row r="2893" ht="40" customHeight="1">
      <x:c r="B2893" s="7" t="str">
        <x:v>RAP-PT-2887</x:v>
      </x:c>
      <x:c r="C2893" s="7" t="str">
        <x:v>REA-T-C2-FCE-01-D</x:v>
      </x:c>
      <x:c r="D2893" s="7" t="str">
        <x:v>REA-T-C2</x:v>
      </x:c>
      <x:c r="E2893" s="7" t="str">
        <x:v>FUNCTIONAL TWIN</x:v>
      </x:c>
      <x:c r="F2893" s="7" t="str">
        <x:v>PTC-C</x:v>
      </x:c>
      <x:c r="G2893" s="7" t="str">
        <x:v>BL-Y</x:v>
      </x:c>
      <x:c r="H2893" s="7" t="str">
        <x:v>FCE-01</x:v>
      </x:c>
      <x:c r="I2893" s="7" t="str">
        <x:v>diverse</x:v>
      </x:c>
      <x:c r="J2893" s="7" t="str">
        <x:v>T03</x:v>
      </x:c>
      <x:c r="K2893" s="10" t="str">
        <x:v>challenged path reports safe while element remains unsafe</x:v>
      </x:c>
      <x:c r="L2893" s="7" t="n">
        <x:v>2</x:v>
      </x:c>
      <x:c r="M2893" s="10" t="str">
        <x:v>false indication rejected; alternate path safe</x:v>
      </x:c>
      <x:c r="N2893" s="7" t="str"/>
      <x:c r="O2893" s="7" t="str"/>
      <x:c r="P2893" s="7" t="str"/>
      <x:c r="Q2893" s="7" t="str"/>
      <x:c r="R2893" s="7" t="str"/>
      <x:c r="S2893" s="7" t="str"/>
      <x:c r="T2893" s="7" t="str">
        <x:f>IF(S2893="","OPEN",IF(OR(N2893="",O2893="",P2893&lt;&gt;"SAFE",NOT(ISNUMBER(Q2893)),Q2893&gt;L2893,AND(E2893="FUNCTIONAL TWIN",R2893="")),"FAIL","PASS"))</x:f>
        <x:v>OPEN</x:v>
      </x:c>
    </x:row>
    <x:row r="2894" ht="40" customHeight="1">
      <x:c r="B2894" s="7" t="str">
        <x:v>RAP-PT-2888</x:v>
      </x:c>
      <x:c r="C2894" s="7" t="str">
        <x:v>REA-T-C2-FCE-01-D</x:v>
      </x:c>
      <x:c r="D2894" s="7" t="str">
        <x:v>REA-T-C2</x:v>
      </x:c>
      <x:c r="E2894" s="7" t="str">
        <x:v>FUNCTIONAL TWIN</x:v>
      </x:c>
      <x:c r="F2894" s="7" t="str">
        <x:v>PTC-C</x:v>
      </x:c>
      <x:c r="G2894" s="7" t="str">
        <x:v>BL-Y</x:v>
      </x:c>
      <x:c r="H2894" s="7" t="str">
        <x:v>FCE-01</x:v>
      </x:c>
      <x:c r="I2894" s="7" t="str">
        <x:v>diverse</x:v>
      </x:c>
      <x:c r="J2894" s="7" t="str">
        <x:v>T04</x:v>
      </x:c>
      <x:c r="K2894" s="10" t="str">
        <x:v>challenged mechanism cannot reach final state</x:v>
      </x:c>
      <x:c r="L2894" s="7" t="n">
        <x:v>2</x:v>
      </x:c>
      <x:c r="M2894" s="10" t="str">
        <x:v>obstruction detected; alternate path safe</x:v>
      </x:c>
      <x:c r="N2894" s="7" t="str"/>
      <x:c r="O2894" s="7" t="str"/>
      <x:c r="P2894" s="7" t="str"/>
      <x:c r="Q2894" s="7" t="str"/>
      <x:c r="R2894" s="7" t="str"/>
      <x:c r="S2894" s="7" t="str"/>
      <x:c r="T2894" s="7" t="str">
        <x:f>IF(S2894="","OPEN",IF(OR(N2894="",O2894="",P2894&lt;&gt;"SAFE",NOT(ISNUMBER(Q2894)),Q2894&gt;L2894,AND(E2894="FUNCTIONAL TWIN",R2894="")),"FAIL","PASS"))</x:f>
        <x:v>OPEN</x:v>
      </x:c>
    </x:row>
    <x:row r="2895" ht="40" customHeight="1">
      <x:c r="B2895" s="7" t="str">
        <x:v>RAP-PT-2889</x:v>
      </x:c>
      <x:c r="C2895" s="7" t="str">
        <x:v>REA-T-C2-FCE-01-M</x:v>
      </x:c>
      <x:c r="D2895" s="7" t="str">
        <x:v>REA-T-C2</x:v>
      </x:c>
      <x:c r="E2895" s="7" t="str">
        <x:v>FUNCTIONAL TWIN</x:v>
      </x:c>
      <x:c r="F2895" s="7" t="str">
        <x:v>PTC-C</x:v>
      </x:c>
      <x:c r="G2895" s="7" t="str">
        <x:v>BL-Y</x:v>
      </x:c>
      <x:c r="H2895" s="7" t="str">
        <x:v>FCE-01</x:v>
      </x:c>
      <x:c r="I2895" s="7" t="str">
        <x:v>manual/passive</x:v>
      </x:c>
      <x:c r="J2895" s="7" t="str">
        <x:v>T01</x:v>
      </x:c>
      <x:c r="K2895" s="10" t="str">
        <x:v>challenged path receives no command</x:v>
      </x:c>
      <x:c r="L2895" s="7" t="n">
        <x:v>2</x:v>
      </x:c>
      <x:c r="M2895" s="10" t="str">
        <x:v>failure detected; alternate path safe</x:v>
      </x:c>
      <x:c r="N2895" s="7" t="str"/>
      <x:c r="O2895" s="7" t="str"/>
      <x:c r="P2895" s="7" t="str"/>
      <x:c r="Q2895" s="7" t="str"/>
      <x:c r="R2895" s="7" t="str"/>
      <x:c r="S2895" s="7" t="str"/>
      <x:c r="T2895" s="7" t="str">
        <x:f>IF(S2895="","OPEN",IF(OR(N2895="",O2895="",P2895&lt;&gt;"SAFE",NOT(ISNUMBER(Q2895)),Q2895&gt;L2895,AND(E2895="FUNCTIONAL TWIN",R2895="")),"FAIL","PASS"))</x:f>
        <x:v>OPEN</x:v>
      </x:c>
    </x:row>
    <x:row r="2896" ht="40" customHeight="1">
      <x:c r="B2896" s="7" t="str">
        <x:v>RAP-PT-2890</x:v>
      </x:c>
      <x:c r="C2896" s="7" t="str">
        <x:v>REA-T-C2-FCE-01-M</x:v>
      </x:c>
      <x:c r="D2896" s="7" t="str">
        <x:v>REA-T-C2</x:v>
      </x:c>
      <x:c r="E2896" s="7" t="str">
        <x:v>FUNCTIONAL TWIN</x:v>
      </x:c>
      <x:c r="F2896" s="7" t="str">
        <x:v>PTC-C</x:v>
      </x:c>
      <x:c r="G2896" s="7" t="str">
        <x:v>BL-Y</x:v>
      </x:c>
      <x:c r="H2896" s="7" t="str">
        <x:v>FCE-01</x:v>
      </x:c>
      <x:c r="I2896" s="7" t="str">
        <x:v>manual/passive</x:v>
      </x:c>
      <x:c r="J2896" s="7" t="str">
        <x:v>T02</x:v>
      </x:c>
      <x:c r="K2896" s="10" t="str">
        <x:v>challenged path has no usable motive energy</x:v>
      </x:c>
      <x:c r="L2896" s="7" t="n">
        <x:v>2</x:v>
      </x:c>
      <x:c r="M2896" s="10" t="str">
        <x:v>failure detected; alternate path safe</x:v>
      </x:c>
      <x:c r="N2896" s="7" t="str"/>
      <x:c r="O2896" s="7" t="str"/>
      <x:c r="P2896" s="7" t="str"/>
      <x:c r="Q2896" s="7" t="str"/>
      <x:c r="R2896" s="7" t="str"/>
      <x:c r="S2896" s="7" t="str"/>
      <x:c r="T2896" s="7" t="str">
        <x:f>IF(S2896="","OPEN",IF(OR(N2896="",O2896="",P2896&lt;&gt;"SAFE",NOT(ISNUMBER(Q2896)),Q2896&gt;L2896,AND(E2896="FUNCTIONAL TWIN",R2896="")),"FAIL","PASS"))</x:f>
        <x:v>OPEN</x:v>
      </x:c>
    </x:row>
    <x:row r="2897" ht="40" customHeight="1">
      <x:c r="B2897" s="7" t="str">
        <x:v>RAP-PT-2891</x:v>
      </x:c>
      <x:c r="C2897" s="7" t="str">
        <x:v>REA-T-C2-FCE-01-M</x:v>
      </x:c>
      <x:c r="D2897" s="7" t="str">
        <x:v>REA-T-C2</x:v>
      </x:c>
      <x:c r="E2897" s="7" t="str">
        <x:v>FUNCTIONAL TWIN</x:v>
      </x:c>
      <x:c r="F2897" s="7" t="str">
        <x:v>PTC-C</x:v>
      </x:c>
      <x:c r="G2897" s="7" t="str">
        <x:v>BL-Y</x:v>
      </x:c>
      <x:c r="H2897" s="7" t="str">
        <x:v>FCE-01</x:v>
      </x:c>
      <x:c r="I2897" s="7" t="str">
        <x:v>manual/passive</x:v>
      </x:c>
      <x:c r="J2897" s="7" t="str">
        <x:v>T03</x:v>
      </x:c>
      <x:c r="K2897" s="10" t="str">
        <x:v>challenged path reports safe while element remains unsafe</x:v>
      </x:c>
      <x:c r="L2897" s="7" t="n">
        <x:v>2</x:v>
      </x:c>
      <x:c r="M2897" s="10" t="str">
        <x:v>false indication rejected; alternate path safe</x:v>
      </x:c>
      <x:c r="N2897" s="7" t="str"/>
      <x:c r="O2897" s="7" t="str"/>
      <x:c r="P2897" s="7" t="str"/>
      <x:c r="Q2897" s="7" t="str"/>
      <x:c r="R2897" s="7" t="str"/>
      <x:c r="S2897" s="7" t="str"/>
      <x:c r="T2897" s="7" t="str">
        <x:f>IF(S2897="","OPEN",IF(OR(N2897="",O2897="",P2897&lt;&gt;"SAFE",NOT(ISNUMBER(Q2897)),Q2897&gt;L2897,AND(E2897="FUNCTIONAL TWIN",R2897="")),"FAIL","PASS"))</x:f>
        <x:v>OPEN</x:v>
      </x:c>
    </x:row>
    <x:row r="2898" ht="40" customHeight="1">
      <x:c r="B2898" s="7" t="str">
        <x:v>RAP-PT-2892</x:v>
      </x:c>
      <x:c r="C2898" s="7" t="str">
        <x:v>REA-T-C2-FCE-01-M</x:v>
      </x:c>
      <x:c r="D2898" s="7" t="str">
        <x:v>REA-T-C2</x:v>
      </x:c>
      <x:c r="E2898" s="7" t="str">
        <x:v>FUNCTIONAL TWIN</x:v>
      </x:c>
      <x:c r="F2898" s="7" t="str">
        <x:v>PTC-C</x:v>
      </x:c>
      <x:c r="G2898" s="7" t="str">
        <x:v>BL-Y</x:v>
      </x:c>
      <x:c r="H2898" s="7" t="str">
        <x:v>FCE-01</x:v>
      </x:c>
      <x:c r="I2898" s="7" t="str">
        <x:v>manual/passive</x:v>
      </x:c>
      <x:c r="J2898" s="7" t="str">
        <x:v>T04</x:v>
      </x:c>
      <x:c r="K2898" s="10" t="str">
        <x:v>challenged mechanism cannot reach final state</x:v>
      </x:c>
      <x:c r="L2898" s="7" t="n">
        <x:v>2</x:v>
      </x:c>
      <x:c r="M2898" s="10" t="str">
        <x:v>obstruction detected; alternate path safe</x:v>
      </x:c>
      <x:c r="N2898" s="7" t="str"/>
      <x:c r="O2898" s="7" t="str"/>
      <x:c r="P2898" s="7" t="str"/>
      <x:c r="Q2898" s="7" t="str"/>
      <x:c r="R2898" s="7" t="str"/>
      <x:c r="S2898" s="7" t="str"/>
      <x:c r="T2898" s="7" t="str">
        <x:f>IF(S2898="","OPEN",IF(OR(N2898="",O2898="",P2898&lt;&gt;"SAFE",NOT(ISNUMBER(Q2898)),Q2898&gt;L2898,AND(E2898="FUNCTIONAL TWIN",R2898="")),"FAIL","PASS"))</x:f>
        <x:v>OPEN</x:v>
      </x:c>
    </x:row>
    <x:row r="2899" ht="40" customHeight="1">
      <x:c r="B2899" s="7" t="str">
        <x:v>RAP-PT-2893</x:v>
      </x:c>
      <x:c r="C2899" s="7" t="str">
        <x:v>REA-T-C2-FCE-02-P</x:v>
      </x:c>
      <x:c r="D2899" s="7" t="str">
        <x:v>REA-T-C2</x:v>
      </x:c>
      <x:c r="E2899" s="7" t="str">
        <x:v>FUNCTIONAL TWIN</x:v>
      </x:c>
      <x:c r="F2899" s="7" t="str">
        <x:v>PTC-C</x:v>
      </x:c>
      <x:c r="G2899" s="7" t="str">
        <x:v>BL-Y</x:v>
      </x:c>
      <x:c r="H2899" s="7" t="str">
        <x:v>FCE-02</x:v>
      </x:c>
      <x:c r="I2899" s="7" t="str">
        <x:v>primary</x:v>
      </x:c>
      <x:c r="J2899" s="7" t="str">
        <x:v>T01</x:v>
      </x:c>
      <x:c r="K2899" s="10" t="str">
        <x:v>challenged path receives no command</x:v>
      </x:c>
      <x:c r="L2899" s="7" t="n">
        <x:v>2</x:v>
      </x:c>
      <x:c r="M2899" s="10" t="str">
        <x:v>failure detected; alternate path safe</x:v>
      </x:c>
      <x:c r="N2899" s="7" t="str"/>
      <x:c r="O2899" s="7" t="str"/>
      <x:c r="P2899" s="7" t="str"/>
      <x:c r="Q2899" s="7" t="str"/>
      <x:c r="R2899" s="7" t="str"/>
      <x:c r="S2899" s="7" t="str"/>
      <x:c r="T2899" s="7" t="str">
        <x:f>IF(S2899="","OPEN",IF(OR(N2899="",O2899="",P2899&lt;&gt;"SAFE",NOT(ISNUMBER(Q2899)),Q2899&gt;L2899,AND(E2899="FUNCTIONAL TWIN",R2899="")),"FAIL","PASS"))</x:f>
        <x:v>OPEN</x:v>
      </x:c>
    </x:row>
    <x:row r="2900" ht="40" customHeight="1">
      <x:c r="B2900" s="7" t="str">
        <x:v>RAP-PT-2894</x:v>
      </x:c>
      <x:c r="C2900" s="7" t="str">
        <x:v>REA-T-C2-FCE-02-P</x:v>
      </x:c>
      <x:c r="D2900" s="7" t="str">
        <x:v>REA-T-C2</x:v>
      </x:c>
      <x:c r="E2900" s="7" t="str">
        <x:v>FUNCTIONAL TWIN</x:v>
      </x:c>
      <x:c r="F2900" s="7" t="str">
        <x:v>PTC-C</x:v>
      </x:c>
      <x:c r="G2900" s="7" t="str">
        <x:v>BL-Y</x:v>
      </x:c>
      <x:c r="H2900" s="7" t="str">
        <x:v>FCE-02</x:v>
      </x:c>
      <x:c r="I2900" s="7" t="str">
        <x:v>primary</x:v>
      </x:c>
      <x:c r="J2900" s="7" t="str">
        <x:v>T02</x:v>
      </x:c>
      <x:c r="K2900" s="10" t="str">
        <x:v>challenged path has no usable motive energy</x:v>
      </x:c>
      <x:c r="L2900" s="7" t="n">
        <x:v>2</x:v>
      </x:c>
      <x:c r="M2900" s="10" t="str">
        <x:v>failure detected; alternate path safe</x:v>
      </x:c>
      <x:c r="N2900" s="7" t="str"/>
      <x:c r="O2900" s="7" t="str"/>
      <x:c r="P2900" s="7" t="str"/>
      <x:c r="Q2900" s="7" t="str"/>
      <x:c r="R2900" s="7" t="str"/>
      <x:c r="S2900" s="7" t="str"/>
      <x:c r="T2900" s="7" t="str">
        <x:f>IF(S2900="","OPEN",IF(OR(N2900="",O2900="",P2900&lt;&gt;"SAFE",NOT(ISNUMBER(Q2900)),Q2900&gt;L2900,AND(E2900="FUNCTIONAL TWIN",R2900="")),"FAIL","PASS"))</x:f>
        <x:v>OPEN</x:v>
      </x:c>
    </x:row>
    <x:row r="2901" ht="40" customHeight="1">
      <x:c r="B2901" s="7" t="str">
        <x:v>RAP-PT-2895</x:v>
      </x:c>
      <x:c r="C2901" s="7" t="str">
        <x:v>REA-T-C2-FCE-02-P</x:v>
      </x:c>
      <x:c r="D2901" s="7" t="str">
        <x:v>REA-T-C2</x:v>
      </x:c>
      <x:c r="E2901" s="7" t="str">
        <x:v>FUNCTIONAL TWIN</x:v>
      </x:c>
      <x:c r="F2901" s="7" t="str">
        <x:v>PTC-C</x:v>
      </x:c>
      <x:c r="G2901" s="7" t="str">
        <x:v>BL-Y</x:v>
      </x:c>
      <x:c r="H2901" s="7" t="str">
        <x:v>FCE-02</x:v>
      </x:c>
      <x:c r="I2901" s="7" t="str">
        <x:v>primary</x:v>
      </x:c>
      <x:c r="J2901" s="7" t="str">
        <x:v>T03</x:v>
      </x:c>
      <x:c r="K2901" s="10" t="str">
        <x:v>challenged path reports safe while element remains unsafe</x:v>
      </x:c>
      <x:c r="L2901" s="7" t="n">
        <x:v>2</x:v>
      </x:c>
      <x:c r="M2901" s="10" t="str">
        <x:v>false indication rejected; alternate path safe</x:v>
      </x:c>
      <x:c r="N2901" s="7" t="str"/>
      <x:c r="O2901" s="7" t="str"/>
      <x:c r="P2901" s="7" t="str"/>
      <x:c r="Q2901" s="7" t="str"/>
      <x:c r="R2901" s="7" t="str"/>
      <x:c r="S2901" s="7" t="str"/>
      <x:c r="T2901" s="7" t="str">
        <x:f>IF(S2901="","OPEN",IF(OR(N2901="",O2901="",P2901&lt;&gt;"SAFE",NOT(ISNUMBER(Q2901)),Q2901&gt;L2901,AND(E2901="FUNCTIONAL TWIN",R2901="")),"FAIL","PASS"))</x:f>
        <x:v>OPEN</x:v>
      </x:c>
    </x:row>
    <x:row r="2902" ht="40" customHeight="1">
      <x:c r="B2902" s="7" t="str">
        <x:v>RAP-PT-2896</x:v>
      </x:c>
      <x:c r="C2902" s="7" t="str">
        <x:v>REA-T-C2-FCE-02-P</x:v>
      </x:c>
      <x:c r="D2902" s="7" t="str">
        <x:v>REA-T-C2</x:v>
      </x:c>
      <x:c r="E2902" s="7" t="str">
        <x:v>FUNCTIONAL TWIN</x:v>
      </x:c>
      <x:c r="F2902" s="7" t="str">
        <x:v>PTC-C</x:v>
      </x:c>
      <x:c r="G2902" s="7" t="str">
        <x:v>BL-Y</x:v>
      </x:c>
      <x:c r="H2902" s="7" t="str">
        <x:v>FCE-02</x:v>
      </x:c>
      <x:c r="I2902" s="7" t="str">
        <x:v>primary</x:v>
      </x:c>
      <x:c r="J2902" s="7" t="str">
        <x:v>T04</x:v>
      </x:c>
      <x:c r="K2902" s="10" t="str">
        <x:v>challenged mechanism cannot reach final state</x:v>
      </x:c>
      <x:c r="L2902" s="7" t="n">
        <x:v>2</x:v>
      </x:c>
      <x:c r="M2902" s="10" t="str">
        <x:v>obstruction detected; alternate path safe</x:v>
      </x:c>
      <x:c r="N2902" s="7" t="str"/>
      <x:c r="O2902" s="7" t="str"/>
      <x:c r="P2902" s="7" t="str"/>
      <x:c r="Q2902" s="7" t="str"/>
      <x:c r="R2902" s="7" t="str"/>
      <x:c r="S2902" s="7" t="str"/>
      <x:c r="T2902" s="7" t="str">
        <x:f>IF(S2902="","OPEN",IF(OR(N2902="",O2902="",P2902&lt;&gt;"SAFE",NOT(ISNUMBER(Q2902)),Q2902&gt;L2902,AND(E2902="FUNCTIONAL TWIN",R2902="")),"FAIL","PASS"))</x:f>
        <x:v>OPEN</x:v>
      </x:c>
    </x:row>
    <x:row r="2903" ht="40" customHeight="1">
      <x:c r="B2903" s="7" t="str">
        <x:v>RAP-PT-2897</x:v>
      </x:c>
      <x:c r="C2903" s="7" t="str">
        <x:v>REA-T-C2-FCE-02-D</x:v>
      </x:c>
      <x:c r="D2903" s="7" t="str">
        <x:v>REA-T-C2</x:v>
      </x:c>
      <x:c r="E2903" s="7" t="str">
        <x:v>FUNCTIONAL TWIN</x:v>
      </x:c>
      <x:c r="F2903" s="7" t="str">
        <x:v>PTC-C</x:v>
      </x:c>
      <x:c r="G2903" s="7" t="str">
        <x:v>BL-Y</x:v>
      </x:c>
      <x:c r="H2903" s="7" t="str">
        <x:v>FCE-02</x:v>
      </x:c>
      <x:c r="I2903" s="7" t="str">
        <x:v>diverse</x:v>
      </x:c>
      <x:c r="J2903" s="7" t="str">
        <x:v>T01</x:v>
      </x:c>
      <x:c r="K2903" s="10" t="str">
        <x:v>challenged path receives no command</x:v>
      </x:c>
      <x:c r="L2903" s="7" t="n">
        <x:v>2</x:v>
      </x:c>
      <x:c r="M2903" s="10" t="str">
        <x:v>failure detected; alternate path safe</x:v>
      </x:c>
      <x:c r="N2903" s="7" t="str"/>
      <x:c r="O2903" s="7" t="str"/>
      <x:c r="P2903" s="7" t="str"/>
      <x:c r="Q2903" s="7" t="str"/>
      <x:c r="R2903" s="7" t="str"/>
      <x:c r="S2903" s="7" t="str"/>
      <x:c r="T2903" s="7" t="str">
        <x:f>IF(S2903="","OPEN",IF(OR(N2903="",O2903="",P2903&lt;&gt;"SAFE",NOT(ISNUMBER(Q2903)),Q2903&gt;L2903,AND(E2903="FUNCTIONAL TWIN",R2903="")),"FAIL","PASS"))</x:f>
        <x:v>OPEN</x:v>
      </x:c>
    </x:row>
    <x:row r="2904" ht="40" customHeight="1">
      <x:c r="B2904" s="7" t="str">
        <x:v>RAP-PT-2898</x:v>
      </x:c>
      <x:c r="C2904" s="7" t="str">
        <x:v>REA-T-C2-FCE-02-D</x:v>
      </x:c>
      <x:c r="D2904" s="7" t="str">
        <x:v>REA-T-C2</x:v>
      </x:c>
      <x:c r="E2904" s="7" t="str">
        <x:v>FUNCTIONAL TWIN</x:v>
      </x:c>
      <x:c r="F2904" s="7" t="str">
        <x:v>PTC-C</x:v>
      </x:c>
      <x:c r="G2904" s="7" t="str">
        <x:v>BL-Y</x:v>
      </x:c>
      <x:c r="H2904" s="7" t="str">
        <x:v>FCE-02</x:v>
      </x:c>
      <x:c r="I2904" s="7" t="str">
        <x:v>diverse</x:v>
      </x:c>
      <x:c r="J2904" s="7" t="str">
        <x:v>T02</x:v>
      </x:c>
      <x:c r="K2904" s="10" t="str">
        <x:v>challenged path has no usable motive energy</x:v>
      </x:c>
      <x:c r="L2904" s="7" t="n">
        <x:v>2</x:v>
      </x:c>
      <x:c r="M2904" s="10" t="str">
        <x:v>failure detected; alternate path safe</x:v>
      </x:c>
      <x:c r="N2904" s="7" t="str"/>
      <x:c r="O2904" s="7" t="str"/>
      <x:c r="P2904" s="7" t="str"/>
      <x:c r="Q2904" s="7" t="str"/>
      <x:c r="R2904" s="7" t="str"/>
      <x:c r="S2904" s="7" t="str"/>
      <x:c r="T2904" s="7" t="str">
        <x:f>IF(S2904="","OPEN",IF(OR(N2904="",O2904="",P2904&lt;&gt;"SAFE",NOT(ISNUMBER(Q2904)),Q2904&gt;L2904,AND(E2904="FUNCTIONAL TWIN",R2904="")),"FAIL","PASS"))</x:f>
        <x:v>OPEN</x:v>
      </x:c>
    </x:row>
    <x:row r="2905" ht="40" customHeight="1">
      <x:c r="B2905" s="7" t="str">
        <x:v>RAP-PT-2899</x:v>
      </x:c>
      <x:c r="C2905" s="7" t="str">
        <x:v>REA-T-C2-FCE-02-D</x:v>
      </x:c>
      <x:c r="D2905" s="7" t="str">
        <x:v>REA-T-C2</x:v>
      </x:c>
      <x:c r="E2905" s="7" t="str">
        <x:v>FUNCTIONAL TWIN</x:v>
      </x:c>
      <x:c r="F2905" s="7" t="str">
        <x:v>PTC-C</x:v>
      </x:c>
      <x:c r="G2905" s="7" t="str">
        <x:v>BL-Y</x:v>
      </x:c>
      <x:c r="H2905" s="7" t="str">
        <x:v>FCE-02</x:v>
      </x:c>
      <x:c r="I2905" s="7" t="str">
        <x:v>diverse</x:v>
      </x:c>
      <x:c r="J2905" s="7" t="str">
        <x:v>T03</x:v>
      </x:c>
      <x:c r="K2905" s="10" t="str">
        <x:v>challenged path reports safe while element remains unsafe</x:v>
      </x:c>
      <x:c r="L2905" s="7" t="n">
        <x:v>2</x:v>
      </x:c>
      <x:c r="M2905" s="10" t="str">
        <x:v>false indication rejected; alternate path safe</x:v>
      </x:c>
      <x:c r="N2905" s="7" t="str"/>
      <x:c r="O2905" s="7" t="str"/>
      <x:c r="P2905" s="7" t="str"/>
      <x:c r="Q2905" s="7" t="str"/>
      <x:c r="R2905" s="7" t="str"/>
      <x:c r="S2905" s="7" t="str"/>
      <x:c r="T2905" s="7" t="str">
        <x:f>IF(S2905="","OPEN",IF(OR(N2905="",O2905="",P2905&lt;&gt;"SAFE",NOT(ISNUMBER(Q2905)),Q2905&gt;L2905,AND(E2905="FUNCTIONAL TWIN",R2905="")),"FAIL","PASS"))</x:f>
        <x:v>OPEN</x:v>
      </x:c>
    </x:row>
    <x:row r="2906" ht="40" customHeight="1">
      <x:c r="B2906" s="7" t="str">
        <x:v>RAP-PT-2900</x:v>
      </x:c>
      <x:c r="C2906" s="7" t="str">
        <x:v>REA-T-C2-FCE-02-D</x:v>
      </x:c>
      <x:c r="D2906" s="7" t="str">
        <x:v>REA-T-C2</x:v>
      </x:c>
      <x:c r="E2906" s="7" t="str">
        <x:v>FUNCTIONAL TWIN</x:v>
      </x:c>
      <x:c r="F2906" s="7" t="str">
        <x:v>PTC-C</x:v>
      </x:c>
      <x:c r="G2906" s="7" t="str">
        <x:v>BL-Y</x:v>
      </x:c>
      <x:c r="H2906" s="7" t="str">
        <x:v>FCE-02</x:v>
      </x:c>
      <x:c r="I2906" s="7" t="str">
        <x:v>diverse</x:v>
      </x:c>
      <x:c r="J2906" s="7" t="str">
        <x:v>T04</x:v>
      </x:c>
      <x:c r="K2906" s="10" t="str">
        <x:v>challenged mechanism cannot reach final state</x:v>
      </x:c>
      <x:c r="L2906" s="7" t="n">
        <x:v>2</x:v>
      </x:c>
      <x:c r="M2906" s="10" t="str">
        <x:v>obstruction detected; alternate path safe</x:v>
      </x:c>
      <x:c r="N2906" s="7" t="str"/>
      <x:c r="O2906" s="7" t="str"/>
      <x:c r="P2906" s="7" t="str"/>
      <x:c r="Q2906" s="7" t="str"/>
      <x:c r="R2906" s="7" t="str"/>
      <x:c r="S2906" s="7" t="str"/>
      <x:c r="T2906" s="7" t="str">
        <x:f>IF(S2906="","OPEN",IF(OR(N2906="",O2906="",P2906&lt;&gt;"SAFE",NOT(ISNUMBER(Q2906)),Q2906&gt;L2906,AND(E2906="FUNCTIONAL TWIN",R2906="")),"FAIL","PASS"))</x:f>
        <x:v>OPEN</x:v>
      </x:c>
    </x:row>
    <x:row r="2907" ht="40" customHeight="1">
      <x:c r="B2907" s="7" t="str">
        <x:v>RAP-PT-2901</x:v>
      </x:c>
      <x:c r="C2907" s="7" t="str">
        <x:v>REA-T-C2-FCE-02-M</x:v>
      </x:c>
      <x:c r="D2907" s="7" t="str">
        <x:v>REA-T-C2</x:v>
      </x:c>
      <x:c r="E2907" s="7" t="str">
        <x:v>FUNCTIONAL TWIN</x:v>
      </x:c>
      <x:c r="F2907" s="7" t="str">
        <x:v>PTC-C</x:v>
      </x:c>
      <x:c r="G2907" s="7" t="str">
        <x:v>BL-Y</x:v>
      </x:c>
      <x:c r="H2907" s="7" t="str">
        <x:v>FCE-02</x:v>
      </x:c>
      <x:c r="I2907" s="7" t="str">
        <x:v>manual/passive</x:v>
      </x:c>
      <x:c r="J2907" s="7" t="str">
        <x:v>T01</x:v>
      </x:c>
      <x:c r="K2907" s="10" t="str">
        <x:v>challenged path receives no command</x:v>
      </x:c>
      <x:c r="L2907" s="7" t="n">
        <x:v>2</x:v>
      </x:c>
      <x:c r="M2907" s="10" t="str">
        <x:v>failure detected; alternate path safe</x:v>
      </x:c>
      <x:c r="N2907" s="7" t="str"/>
      <x:c r="O2907" s="7" t="str"/>
      <x:c r="P2907" s="7" t="str"/>
      <x:c r="Q2907" s="7" t="str"/>
      <x:c r="R2907" s="7" t="str"/>
      <x:c r="S2907" s="7" t="str"/>
      <x:c r="T2907" s="7" t="str">
        <x:f>IF(S2907="","OPEN",IF(OR(N2907="",O2907="",P2907&lt;&gt;"SAFE",NOT(ISNUMBER(Q2907)),Q2907&gt;L2907,AND(E2907="FUNCTIONAL TWIN",R2907="")),"FAIL","PASS"))</x:f>
        <x:v>OPEN</x:v>
      </x:c>
    </x:row>
    <x:row r="2908" ht="40" customHeight="1">
      <x:c r="B2908" s="7" t="str">
        <x:v>RAP-PT-2902</x:v>
      </x:c>
      <x:c r="C2908" s="7" t="str">
        <x:v>REA-T-C2-FCE-02-M</x:v>
      </x:c>
      <x:c r="D2908" s="7" t="str">
        <x:v>REA-T-C2</x:v>
      </x:c>
      <x:c r="E2908" s="7" t="str">
        <x:v>FUNCTIONAL TWIN</x:v>
      </x:c>
      <x:c r="F2908" s="7" t="str">
        <x:v>PTC-C</x:v>
      </x:c>
      <x:c r="G2908" s="7" t="str">
        <x:v>BL-Y</x:v>
      </x:c>
      <x:c r="H2908" s="7" t="str">
        <x:v>FCE-02</x:v>
      </x:c>
      <x:c r="I2908" s="7" t="str">
        <x:v>manual/passive</x:v>
      </x:c>
      <x:c r="J2908" s="7" t="str">
        <x:v>T02</x:v>
      </x:c>
      <x:c r="K2908" s="10" t="str">
        <x:v>challenged path has no usable motive energy</x:v>
      </x:c>
      <x:c r="L2908" s="7" t="n">
        <x:v>2</x:v>
      </x:c>
      <x:c r="M2908" s="10" t="str">
        <x:v>failure detected; alternate path safe</x:v>
      </x:c>
      <x:c r="N2908" s="7" t="str"/>
      <x:c r="O2908" s="7" t="str"/>
      <x:c r="P2908" s="7" t="str"/>
      <x:c r="Q2908" s="7" t="str"/>
      <x:c r="R2908" s="7" t="str"/>
      <x:c r="S2908" s="7" t="str"/>
      <x:c r="T2908" s="7" t="str">
        <x:f>IF(S2908="","OPEN",IF(OR(N2908="",O2908="",P2908&lt;&gt;"SAFE",NOT(ISNUMBER(Q2908)),Q2908&gt;L2908,AND(E2908="FUNCTIONAL TWIN",R2908="")),"FAIL","PASS"))</x:f>
        <x:v>OPEN</x:v>
      </x:c>
    </x:row>
    <x:row r="2909" ht="40" customHeight="1">
      <x:c r="B2909" s="7" t="str">
        <x:v>RAP-PT-2903</x:v>
      </x:c>
      <x:c r="C2909" s="7" t="str">
        <x:v>REA-T-C2-FCE-02-M</x:v>
      </x:c>
      <x:c r="D2909" s="7" t="str">
        <x:v>REA-T-C2</x:v>
      </x:c>
      <x:c r="E2909" s="7" t="str">
        <x:v>FUNCTIONAL TWIN</x:v>
      </x:c>
      <x:c r="F2909" s="7" t="str">
        <x:v>PTC-C</x:v>
      </x:c>
      <x:c r="G2909" s="7" t="str">
        <x:v>BL-Y</x:v>
      </x:c>
      <x:c r="H2909" s="7" t="str">
        <x:v>FCE-02</x:v>
      </x:c>
      <x:c r="I2909" s="7" t="str">
        <x:v>manual/passive</x:v>
      </x:c>
      <x:c r="J2909" s="7" t="str">
        <x:v>T03</x:v>
      </x:c>
      <x:c r="K2909" s="10" t="str">
        <x:v>challenged path reports safe while element remains unsafe</x:v>
      </x:c>
      <x:c r="L2909" s="7" t="n">
        <x:v>2</x:v>
      </x:c>
      <x:c r="M2909" s="10" t="str">
        <x:v>false indication rejected; alternate path safe</x:v>
      </x:c>
      <x:c r="N2909" s="7" t="str"/>
      <x:c r="O2909" s="7" t="str"/>
      <x:c r="P2909" s="7" t="str"/>
      <x:c r="Q2909" s="7" t="str"/>
      <x:c r="R2909" s="7" t="str"/>
      <x:c r="S2909" s="7" t="str"/>
      <x:c r="T2909" s="7" t="str">
        <x:f>IF(S2909="","OPEN",IF(OR(N2909="",O2909="",P2909&lt;&gt;"SAFE",NOT(ISNUMBER(Q2909)),Q2909&gt;L2909,AND(E2909="FUNCTIONAL TWIN",R2909="")),"FAIL","PASS"))</x:f>
        <x:v>OPEN</x:v>
      </x:c>
    </x:row>
    <x:row r="2910" ht="40" customHeight="1">
      <x:c r="B2910" s="7" t="str">
        <x:v>RAP-PT-2904</x:v>
      </x:c>
      <x:c r="C2910" s="7" t="str">
        <x:v>REA-T-C2-FCE-02-M</x:v>
      </x:c>
      <x:c r="D2910" s="7" t="str">
        <x:v>REA-T-C2</x:v>
      </x:c>
      <x:c r="E2910" s="7" t="str">
        <x:v>FUNCTIONAL TWIN</x:v>
      </x:c>
      <x:c r="F2910" s="7" t="str">
        <x:v>PTC-C</x:v>
      </x:c>
      <x:c r="G2910" s="7" t="str">
        <x:v>BL-Y</x:v>
      </x:c>
      <x:c r="H2910" s="7" t="str">
        <x:v>FCE-02</x:v>
      </x:c>
      <x:c r="I2910" s="7" t="str">
        <x:v>manual/passive</x:v>
      </x:c>
      <x:c r="J2910" s="7" t="str">
        <x:v>T04</x:v>
      </x:c>
      <x:c r="K2910" s="10" t="str">
        <x:v>challenged mechanism cannot reach final state</x:v>
      </x:c>
      <x:c r="L2910" s="7" t="n">
        <x:v>2</x:v>
      </x:c>
      <x:c r="M2910" s="10" t="str">
        <x:v>obstruction detected; alternate path safe</x:v>
      </x:c>
      <x:c r="N2910" s="7" t="str"/>
      <x:c r="O2910" s="7" t="str"/>
      <x:c r="P2910" s="7" t="str"/>
      <x:c r="Q2910" s="7" t="str"/>
      <x:c r="R2910" s="7" t="str"/>
      <x:c r="S2910" s="7" t="str"/>
      <x:c r="T2910" s="7" t="str">
        <x:f>IF(S2910="","OPEN",IF(OR(N2910="",O2910="",P2910&lt;&gt;"SAFE",NOT(ISNUMBER(Q2910)),Q2910&gt;L2910,AND(E2910="FUNCTIONAL TWIN",R2910="")),"FAIL","PASS"))</x:f>
        <x:v>OPEN</x:v>
      </x:c>
    </x:row>
    <x:row r="2911" ht="40" customHeight="1">
      <x:c r="B2911" s="7" t="str">
        <x:v>RAP-PT-2905</x:v>
      </x:c>
      <x:c r="C2911" s="7" t="str">
        <x:v>REA-T-C2-FCE-03-P</x:v>
      </x:c>
      <x:c r="D2911" s="7" t="str">
        <x:v>REA-T-C2</x:v>
      </x:c>
      <x:c r="E2911" s="7" t="str">
        <x:v>FUNCTIONAL TWIN</x:v>
      </x:c>
      <x:c r="F2911" s="7" t="str">
        <x:v>PTC-C</x:v>
      </x:c>
      <x:c r="G2911" s="7" t="str">
        <x:v>BL-Y</x:v>
      </x:c>
      <x:c r="H2911" s="7" t="str">
        <x:v>FCE-03</x:v>
      </x:c>
      <x:c r="I2911" s="7" t="str">
        <x:v>primary</x:v>
      </x:c>
      <x:c r="J2911" s="7" t="str">
        <x:v>T01</x:v>
      </x:c>
      <x:c r="K2911" s="10" t="str">
        <x:v>challenged path receives no command</x:v>
      </x:c>
      <x:c r="L2911" s="7" t="n">
        <x:v>5</x:v>
      </x:c>
      <x:c r="M2911" s="10" t="str">
        <x:v>failure detected; alternate path safe</x:v>
      </x:c>
      <x:c r="N2911" s="7" t="str"/>
      <x:c r="O2911" s="7" t="str"/>
      <x:c r="P2911" s="7" t="str"/>
      <x:c r="Q2911" s="7" t="str"/>
      <x:c r="R2911" s="7" t="str"/>
      <x:c r="S2911" s="7" t="str"/>
      <x:c r="T2911" s="7" t="str">
        <x:f>IF(S2911="","OPEN",IF(OR(N2911="",O2911="",P2911&lt;&gt;"SAFE",NOT(ISNUMBER(Q2911)),Q2911&gt;L2911,AND(E2911="FUNCTIONAL TWIN",R2911="")),"FAIL","PASS"))</x:f>
        <x:v>OPEN</x:v>
      </x:c>
    </x:row>
    <x:row r="2912" ht="40" customHeight="1">
      <x:c r="B2912" s="7" t="str">
        <x:v>RAP-PT-2906</x:v>
      </x:c>
      <x:c r="C2912" s="7" t="str">
        <x:v>REA-T-C2-FCE-03-P</x:v>
      </x:c>
      <x:c r="D2912" s="7" t="str">
        <x:v>REA-T-C2</x:v>
      </x:c>
      <x:c r="E2912" s="7" t="str">
        <x:v>FUNCTIONAL TWIN</x:v>
      </x:c>
      <x:c r="F2912" s="7" t="str">
        <x:v>PTC-C</x:v>
      </x:c>
      <x:c r="G2912" s="7" t="str">
        <x:v>BL-Y</x:v>
      </x:c>
      <x:c r="H2912" s="7" t="str">
        <x:v>FCE-03</x:v>
      </x:c>
      <x:c r="I2912" s="7" t="str">
        <x:v>primary</x:v>
      </x:c>
      <x:c r="J2912" s="7" t="str">
        <x:v>T02</x:v>
      </x:c>
      <x:c r="K2912" s="10" t="str">
        <x:v>challenged path has no usable motive energy</x:v>
      </x:c>
      <x:c r="L2912" s="7" t="n">
        <x:v>5</x:v>
      </x:c>
      <x:c r="M2912" s="10" t="str">
        <x:v>failure detected; alternate path safe</x:v>
      </x:c>
      <x:c r="N2912" s="7" t="str"/>
      <x:c r="O2912" s="7" t="str"/>
      <x:c r="P2912" s="7" t="str"/>
      <x:c r="Q2912" s="7" t="str"/>
      <x:c r="R2912" s="7" t="str"/>
      <x:c r="S2912" s="7" t="str"/>
      <x:c r="T2912" s="7" t="str">
        <x:f>IF(S2912="","OPEN",IF(OR(N2912="",O2912="",P2912&lt;&gt;"SAFE",NOT(ISNUMBER(Q2912)),Q2912&gt;L2912,AND(E2912="FUNCTIONAL TWIN",R2912="")),"FAIL","PASS"))</x:f>
        <x:v>OPEN</x:v>
      </x:c>
    </x:row>
    <x:row r="2913" ht="40" customHeight="1">
      <x:c r="B2913" s="7" t="str">
        <x:v>RAP-PT-2907</x:v>
      </x:c>
      <x:c r="C2913" s="7" t="str">
        <x:v>REA-T-C2-FCE-03-P</x:v>
      </x:c>
      <x:c r="D2913" s="7" t="str">
        <x:v>REA-T-C2</x:v>
      </x:c>
      <x:c r="E2913" s="7" t="str">
        <x:v>FUNCTIONAL TWIN</x:v>
      </x:c>
      <x:c r="F2913" s="7" t="str">
        <x:v>PTC-C</x:v>
      </x:c>
      <x:c r="G2913" s="7" t="str">
        <x:v>BL-Y</x:v>
      </x:c>
      <x:c r="H2913" s="7" t="str">
        <x:v>FCE-03</x:v>
      </x:c>
      <x:c r="I2913" s="7" t="str">
        <x:v>primary</x:v>
      </x:c>
      <x:c r="J2913" s="7" t="str">
        <x:v>T03</x:v>
      </x:c>
      <x:c r="K2913" s="10" t="str">
        <x:v>challenged path reports safe while element remains unsafe</x:v>
      </x:c>
      <x:c r="L2913" s="7" t="n">
        <x:v>5</x:v>
      </x:c>
      <x:c r="M2913" s="10" t="str">
        <x:v>false indication rejected; alternate path safe</x:v>
      </x:c>
      <x:c r="N2913" s="7" t="str"/>
      <x:c r="O2913" s="7" t="str"/>
      <x:c r="P2913" s="7" t="str"/>
      <x:c r="Q2913" s="7" t="str"/>
      <x:c r="R2913" s="7" t="str"/>
      <x:c r="S2913" s="7" t="str"/>
      <x:c r="T2913" s="7" t="str">
        <x:f>IF(S2913="","OPEN",IF(OR(N2913="",O2913="",P2913&lt;&gt;"SAFE",NOT(ISNUMBER(Q2913)),Q2913&gt;L2913,AND(E2913="FUNCTIONAL TWIN",R2913="")),"FAIL","PASS"))</x:f>
        <x:v>OPEN</x:v>
      </x:c>
    </x:row>
    <x:row r="2914" ht="40" customHeight="1">
      <x:c r="B2914" s="7" t="str">
        <x:v>RAP-PT-2908</x:v>
      </x:c>
      <x:c r="C2914" s="7" t="str">
        <x:v>REA-T-C2-FCE-03-P</x:v>
      </x:c>
      <x:c r="D2914" s="7" t="str">
        <x:v>REA-T-C2</x:v>
      </x:c>
      <x:c r="E2914" s="7" t="str">
        <x:v>FUNCTIONAL TWIN</x:v>
      </x:c>
      <x:c r="F2914" s="7" t="str">
        <x:v>PTC-C</x:v>
      </x:c>
      <x:c r="G2914" s="7" t="str">
        <x:v>BL-Y</x:v>
      </x:c>
      <x:c r="H2914" s="7" t="str">
        <x:v>FCE-03</x:v>
      </x:c>
      <x:c r="I2914" s="7" t="str">
        <x:v>primary</x:v>
      </x:c>
      <x:c r="J2914" s="7" t="str">
        <x:v>T04</x:v>
      </x:c>
      <x:c r="K2914" s="10" t="str">
        <x:v>challenged mechanism cannot reach final state</x:v>
      </x:c>
      <x:c r="L2914" s="7" t="n">
        <x:v>5</x:v>
      </x:c>
      <x:c r="M2914" s="10" t="str">
        <x:v>obstruction detected; alternate path safe</x:v>
      </x:c>
      <x:c r="N2914" s="7" t="str"/>
      <x:c r="O2914" s="7" t="str"/>
      <x:c r="P2914" s="7" t="str"/>
      <x:c r="Q2914" s="7" t="str"/>
      <x:c r="R2914" s="7" t="str"/>
      <x:c r="S2914" s="7" t="str"/>
      <x:c r="T2914" s="7" t="str">
        <x:f>IF(S2914="","OPEN",IF(OR(N2914="",O2914="",P2914&lt;&gt;"SAFE",NOT(ISNUMBER(Q2914)),Q2914&gt;L2914,AND(E2914="FUNCTIONAL TWIN",R2914="")),"FAIL","PASS"))</x:f>
        <x:v>OPEN</x:v>
      </x:c>
    </x:row>
    <x:row r="2915" ht="40" customHeight="1">
      <x:c r="B2915" s="7" t="str">
        <x:v>RAP-PT-2909</x:v>
      </x:c>
      <x:c r="C2915" s="7" t="str">
        <x:v>REA-T-C2-FCE-03-D</x:v>
      </x:c>
      <x:c r="D2915" s="7" t="str">
        <x:v>REA-T-C2</x:v>
      </x:c>
      <x:c r="E2915" s="7" t="str">
        <x:v>FUNCTIONAL TWIN</x:v>
      </x:c>
      <x:c r="F2915" s="7" t="str">
        <x:v>PTC-C</x:v>
      </x:c>
      <x:c r="G2915" s="7" t="str">
        <x:v>BL-Y</x:v>
      </x:c>
      <x:c r="H2915" s="7" t="str">
        <x:v>FCE-03</x:v>
      </x:c>
      <x:c r="I2915" s="7" t="str">
        <x:v>diverse</x:v>
      </x:c>
      <x:c r="J2915" s="7" t="str">
        <x:v>T01</x:v>
      </x:c>
      <x:c r="K2915" s="10" t="str">
        <x:v>challenged path receives no command</x:v>
      </x:c>
      <x:c r="L2915" s="7" t="n">
        <x:v>5</x:v>
      </x:c>
      <x:c r="M2915" s="10" t="str">
        <x:v>failure detected; alternate path safe</x:v>
      </x:c>
      <x:c r="N2915" s="7" t="str"/>
      <x:c r="O2915" s="7" t="str"/>
      <x:c r="P2915" s="7" t="str"/>
      <x:c r="Q2915" s="7" t="str"/>
      <x:c r="R2915" s="7" t="str"/>
      <x:c r="S2915" s="7" t="str"/>
      <x:c r="T2915" s="7" t="str">
        <x:f>IF(S2915="","OPEN",IF(OR(N2915="",O2915="",P2915&lt;&gt;"SAFE",NOT(ISNUMBER(Q2915)),Q2915&gt;L2915,AND(E2915="FUNCTIONAL TWIN",R2915="")),"FAIL","PASS"))</x:f>
        <x:v>OPEN</x:v>
      </x:c>
    </x:row>
    <x:row r="2916" ht="40" customHeight="1">
      <x:c r="B2916" s="7" t="str">
        <x:v>RAP-PT-2910</x:v>
      </x:c>
      <x:c r="C2916" s="7" t="str">
        <x:v>REA-T-C2-FCE-03-D</x:v>
      </x:c>
      <x:c r="D2916" s="7" t="str">
        <x:v>REA-T-C2</x:v>
      </x:c>
      <x:c r="E2916" s="7" t="str">
        <x:v>FUNCTIONAL TWIN</x:v>
      </x:c>
      <x:c r="F2916" s="7" t="str">
        <x:v>PTC-C</x:v>
      </x:c>
      <x:c r="G2916" s="7" t="str">
        <x:v>BL-Y</x:v>
      </x:c>
      <x:c r="H2916" s="7" t="str">
        <x:v>FCE-03</x:v>
      </x:c>
      <x:c r="I2916" s="7" t="str">
        <x:v>diverse</x:v>
      </x:c>
      <x:c r="J2916" s="7" t="str">
        <x:v>T02</x:v>
      </x:c>
      <x:c r="K2916" s="10" t="str">
        <x:v>challenged path has no usable motive energy</x:v>
      </x:c>
      <x:c r="L2916" s="7" t="n">
        <x:v>5</x:v>
      </x:c>
      <x:c r="M2916" s="10" t="str">
        <x:v>failure detected; alternate path safe</x:v>
      </x:c>
      <x:c r="N2916" s="7" t="str"/>
      <x:c r="O2916" s="7" t="str"/>
      <x:c r="P2916" s="7" t="str"/>
      <x:c r="Q2916" s="7" t="str"/>
      <x:c r="R2916" s="7" t="str"/>
      <x:c r="S2916" s="7" t="str"/>
      <x:c r="T2916" s="7" t="str">
        <x:f>IF(S2916="","OPEN",IF(OR(N2916="",O2916="",P2916&lt;&gt;"SAFE",NOT(ISNUMBER(Q2916)),Q2916&gt;L2916,AND(E2916="FUNCTIONAL TWIN",R2916="")),"FAIL","PASS"))</x:f>
        <x:v>OPEN</x:v>
      </x:c>
    </x:row>
    <x:row r="2917" ht="40" customHeight="1">
      <x:c r="B2917" s="7" t="str">
        <x:v>RAP-PT-2911</x:v>
      </x:c>
      <x:c r="C2917" s="7" t="str">
        <x:v>REA-T-C2-FCE-03-D</x:v>
      </x:c>
      <x:c r="D2917" s="7" t="str">
        <x:v>REA-T-C2</x:v>
      </x:c>
      <x:c r="E2917" s="7" t="str">
        <x:v>FUNCTIONAL TWIN</x:v>
      </x:c>
      <x:c r="F2917" s="7" t="str">
        <x:v>PTC-C</x:v>
      </x:c>
      <x:c r="G2917" s="7" t="str">
        <x:v>BL-Y</x:v>
      </x:c>
      <x:c r="H2917" s="7" t="str">
        <x:v>FCE-03</x:v>
      </x:c>
      <x:c r="I2917" s="7" t="str">
        <x:v>diverse</x:v>
      </x:c>
      <x:c r="J2917" s="7" t="str">
        <x:v>T03</x:v>
      </x:c>
      <x:c r="K2917" s="10" t="str">
        <x:v>challenged path reports safe while element remains unsafe</x:v>
      </x:c>
      <x:c r="L2917" s="7" t="n">
        <x:v>5</x:v>
      </x:c>
      <x:c r="M2917" s="10" t="str">
        <x:v>false indication rejected; alternate path safe</x:v>
      </x:c>
      <x:c r="N2917" s="7" t="str"/>
      <x:c r="O2917" s="7" t="str"/>
      <x:c r="P2917" s="7" t="str"/>
      <x:c r="Q2917" s="7" t="str"/>
      <x:c r="R2917" s="7" t="str"/>
      <x:c r="S2917" s="7" t="str"/>
      <x:c r="T2917" s="7" t="str">
        <x:f>IF(S2917="","OPEN",IF(OR(N2917="",O2917="",P2917&lt;&gt;"SAFE",NOT(ISNUMBER(Q2917)),Q2917&gt;L2917,AND(E2917="FUNCTIONAL TWIN",R2917="")),"FAIL","PASS"))</x:f>
        <x:v>OPEN</x:v>
      </x:c>
    </x:row>
    <x:row r="2918" ht="40" customHeight="1">
      <x:c r="B2918" s="7" t="str">
        <x:v>RAP-PT-2912</x:v>
      </x:c>
      <x:c r="C2918" s="7" t="str">
        <x:v>REA-T-C2-FCE-03-D</x:v>
      </x:c>
      <x:c r="D2918" s="7" t="str">
        <x:v>REA-T-C2</x:v>
      </x:c>
      <x:c r="E2918" s="7" t="str">
        <x:v>FUNCTIONAL TWIN</x:v>
      </x:c>
      <x:c r="F2918" s="7" t="str">
        <x:v>PTC-C</x:v>
      </x:c>
      <x:c r="G2918" s="7" t="str">
        <x:v>BL-Y</x:v>
      </x:c>
      <x:c r="H2918" s="7" t="str">
        <x:v>FCE-03</x:v>
      </x:c>
      <x:c r="I2918" s="7" t="str">
        <x:v>diverse</x:v>
      </x:c>
      <x:c r="J2918" s="7" t="str">
        <x:v>T04</x:v>
      </x:c>
      <x:c r="K2918" s="10" t="str">
        <x:v>challenged mechanism cannot reach final state</x:v>
      </x:c>
      <x:c r="L2918" s="7" t="n">
        <x:v>5</x:v>
      </x:c>
      <x:c r="M2918" s="10" t="str">
        <x:v>obstruction detected; alternate path safe</x:v>
      </x:c>
      <x:c r="N2918" s="7" t="str"/>
      <x:c r="O2918" s="7" t="str"/>
      <x:c r="P2918" s="7" t="str"/>
      <x:c r="Q2918" s="7" t="str"/>
      <x:c r="R2918" s="7" t="str"/>
      <x:c r="S2918" s="7" t="str"/>
      <x:c r="T2918" s="7" t="str">
        <x:f>IF(S2918="","OPEN",IF(OR(N2918="",O2918="",P2918&lt;&gt;"SAFE",NOT(ISNUMBER(Q2918)),Q2918&gt;L2918,AND(E2918="FUNCTIONAL TWIN",R2918="")),"FAIL","PASS"))</x:f>
        <x:v>OPEN</x:v>
      </x:c>
    </x:row>
    <x:row r="2919" ht="40" customHeight="1">
      <x:c r="B2919" s="7" t="str">
        <x:v>RAP-PT-2913</x:v>
      </x:c>
      <x:c r="C2919" s="7" t="str">
        <x:v>REA-T-C2-FCE-03-M</x:v>
      </x:c>
      <x:c r="D2919" s="7" t="str">
        <x:v>REA-T-C2</x:v>
      </x:c>
      <x:c r="E2919" s="7" t="str">
        <x:v>FUNCTIONAL TWIN</x:v>
      </x:c>
      <x:c r="F2919" s="7" t="str">
        <x:v>PTC-C</x:v>
      </x:c>
      <x:c r="G2919" s="7" t="str">
        <x:v>BL-Y</x:v>
      </x:c>
      <x:c r="H2919" s="7" t="str">
        <x:v>FCE-03</x:v>
      </x:c>
      <x:c r="I2919" s="7" t="str">
        <x:v>manual/passive</x:v>
      </x:c>
      <x:c r="J2919" s="7" t="str">
        <x:v>T01</x:v>
      </x:c>
      <x:c r="K2919" s="10" t="str">
        <x:v>challenged path receives no command</x:v>
      </x:c>
      <x:c r="L2919" s="7" t="n">
        <x:v>5</x:v>
      </x:c>
      <x:c r="M2919" s="10" t="str">
        <x:v>failure detected; alternate path safe</x:v>
      </x:c>
      <x:c r="N2919" s="7" t="str"/>
      <x:c r="O2919" s="7" t="str"/>
      <x:c r="P2919" s="7" t="str"/>
      <x:c r="Q2919" s="7" t="str"/>
      <x:c r="R2919" s="7" t="str"/>
      <x:c r="S2919" s="7" t="str"/>
      <x:c r="T2919" s="7" t="str">
        <x:f>IF(S2919="","OPEN",IF(OR(N2919="",O2919="",P2919&lt;&gt;"SAFE",NOT(ISNUMBER(Q2919)),Q2919&gt;L2919,AND(E2919="FUNCTIONAL TWIN",R2919="")),"FAIL","PASS"))</x:f>
        <x:v>OPEN</x:v>
      </x:c>
    </x:row>
    <x:row r="2920" ht="40" customHeight="1">
      <x:c r="B2920" s="7" t="str">
        <x:v>RAP-PT-2914</x:v>
      </x:c>
      <x:c r="C2920" s="7" t="str">
        <x:v>REA-T-C2-FCE-03-M</x:v>
      </x:c>
      <x:c r="D2920" s="7" t="str">
        <x:v>REA-T-C2</x:v>
      </x:c>
      <x:c r="E2920" s="7" t="str">
        <x:v>FUNCTIONAL TWIN</x:v>
      </x:c>
      <x:c r="F2920" s="7" t="str">
        <x:v>PTC-C</x:v>
      </x:c>
      <x:c r="G2920" s="7" t="str">
        <x:v>BL-Y</x:v>
      </x:c>
      <x:c r="H2920" s="7" t="str">
        <x:v>FCE-03</x:v>
      </x:c>
      <x:c r="I2920" s="7" t="str">
        <x:v>manual/passive</x:v>
      </x:c>
      <x:c r="J2920" s="7" t="str">
        <x:v>T02</x:v>
      </x:c>
      <x:c r="K2920" s="10" t="str">
        <x:v>challenged path has no usable motive energy</x:v>
      </x:c>
      <x:c r="L2920" s="7" t="n">
        <x:v>5</x:v>
      </x:c>
      <x:c r="M2920" s="10" t="str">
        <x:v>failure detected; alternate path safe</x:v>
      </x:c>
      <x:c r="N2920" s="7" t="str"/>
      <x:c r="O2920" s="7" t="str"/>
      <x:c r="P2920" s="7" t="str"/>
      <x:c r="Q2920" s="7" t="str"/>
      <x:c r="R2920" s="7" t="str"/>
      <x:c r="S2920" s="7" t="str"/>
      <x:c r="T2920" s="7" t="str">
        <x:f>IF(S2920="","OPEN",IF(OR(N2920="",O2920="",P2920&lt;&gt;"SAFE",NOT(ISNUMBER(Q2920)),Q2920&gt;L2920,AND(E2920="FUNCTIONAL TWIN",R2920="")),"FAIL","PASS"))</x:f>
        <x:v>OPEN</x:v>
      </x:c>
    </x:row>
    <x:row r="2921" ht="40" customHeight="1">
      <x:c r="B2921" s="7" t="str">
        <x:v>RAP-PT-2915</x:v>
      </x:c>
      <x:c r="C2921" s="7" t="str">
        <x:v>REA-T-C2-FCE-03-M</x:v>
      </x:c>
      <x:c r="D2921" s="7" t="str">
        <x:v>REA-T-C2</x:v>
      </x:c>
      <x:c r="E2921" s="7" t="str">
        <x:v>FUNCTIONAL TWIN</x:v>
      </x:c>
      <x:c r="F2921" s="7" t="str">
        <x:v>PTC-C</x:v>
      </x:c>
      <x:c r="G2921" s="7" t="str">
        <x:v>BL-Y</x:v>
      </x:c>
      <x:c r="H2921" s="7" t="str">
        <x:v>FCE-03</x:v>
      </x:c>
      <x:c r="I2921" s="7" t="str">
        <x:v>manual/passive</x:v>
      </x:c>
      <x:c r="J2921" s="7" t="str">
        <x:v>T03</x:v>
      </x:c>
      <x:c r="K2921" s="10" t="str">
        <x:v>challenged path reports safe while element remains unsafe</x:v>
      </x:c>
      <x:c r="L2921" s="7" t="n">
        <x:v>5</x:v>
      </x:c>
      <x:c r="M2921" s="10" t="str">
        <x:v>false indication rejected; alternate path safe</x:v>
      </x:c>
      <x:c r="N2921" s="7" t="str"/>
      <x:c r="O2921" s="7" t="str"/>
      <x:c r="P2921" s="7" t="str"/>
      <x:c r="Q2921" s="7" t="str"/>
      <x:c r="R2921" s="7" t="str"/>
      <x:c r="S2921" s="7" t="str"/>
      <x:c r="T2921" s="7" t="str">
        <x:f>IF(S2921="","OPEN",IF(OR(N2921="",O2921="",P2921&lt;&gt;"SAFE",NOT(ISNUMBER(Q2921)),Q2921&gt;L2921,AND(E2921="FUNCTIONAL TWIN",R2921="")),"FAIL","PASS"))</x:f>
        <x:v>OPEN</x:v>
      </x:c>
    </x:row>
    <x:row r="2922" ht="40" customHeight="1">
      <x:c r="B2922" s="7" t="str">
        <x:v>RAP-PT-2916</x:v>
      </x:c>
      <x:c r="C2922" s="7" t="str">
        <x:v>REA-T-C2-FCE-03-M</x:v>
      </x:c>
      <x:c r="D2922" s="7" t="str">
        <x:v>REA-T-C2</x:v>
      </x:c>
      <x:c r="E2922" s="7" t="str">
        <x:v>FUNCTIONAL TWIN</x:v>
      </x:c>
      <x:c r="F2922" s="7" t="str">
        <x:v>PTC-C</x:v>
      </x:c>
      <x:c r="G2922" s="7" t="str">
        <x:v>BL-Y</x:v>
      </x:c>
      <x:c r="H2922" s="7" t="str">
        <x:v>FCE-03</x:v>
      </x:c>
      <x:c r="I2922" s="7" t="str">
        <x:v>manual/passive</x:v>
      </x:c>
      <x:c r="J2922" s="7" t="str">
        <x:v>T04</x:v>
      </x:c>
      <x:c r="K2922" s="10" t="str">
        <x:v>challenged mechanism cannot reach final state</x:v>
      </x:c>
      <x:c r="L2922" s="7" t="n">
        <x:v>5</x:v>
      </x:c>
      <x:c r="M2922" s="10" t="str">
        <x:v>obstruction detected; alternate path safe</x:v>
      </x:c>
      <x:c r="N2922" s="7" t="str"/>
      <x:c r="O2922" s="7" t="str"/>
      <x:c r="P2922" s="7" t="str"/>
      <x:c r="Q2922" s="7" t="str"/>
      <x:c r="R2922" s="7" t="str"/>
      <x:c r="S2922" s="7" t="str"/>
      <x:c r="T2922" s="7" t="str">
        <x:f>IF(S2922="","OPEN",IF(OR(N2922="",O2922="",P2922&lt;&gt;"SAFE",NOT(ISNUMBER(Q2922)),Q2922&gt;L2922,AND(E2922="FUNCTIONAL TWIN",R2922="")),"FAIL","PASS"))</x:f>
        <x:v>OPEN</x:v>
      </x:c>
    </x:row>
    <x:row r="2923" ht="40" customHeight="1">
      <x:c r="B2923" s="7" t="str">
        <x:v>RAP-PT-2917</x:v>
      </x:c>
      <x:c r="C2923" s="7" t="str">
        <x:v>REA-T-C2-FCE-04-P</x:v>
      </x:c>
      <x:c r="D2923" s="7" t="str">
        <x:v>REA-T-C2</x:v>
      </x:c>
      <x:c r="E2923" s="7" t="str">
        <x:v>FUNCTIONAL TWIN</x:v>
      </x:c>
      <x:c r="F2923" s="7" t="str">
        <x:v>PTC-C</x:v>
      </x:c>
      <x:c r="G2923" s="7" t="str">
        <x:v>BL-Y</x:v>
      </x:c>
      <x:c r="H2923" s="7" t="str">
        <x:v>FCE-04</x:v>
      </x:c>
      <x:c r="I2923" s="7" t="str">
        <x:v>primary</x:v>
      </x:c>
      <x:c r="J2923" s="7" t="str">
        <x:v>T01</x:v>
      </x:c>
      <x:c r="K2923" s="10" t="str">
        <x:v>challenged path receives no command</x:v>
      </x:c>
      <x:c r="L2923" s="7" t="n">
        <x:v>3</x:v>
      </x:c>
      <x:c r="M2923" s="10" t="str">
        <x:v>failure detected; alternate path safe</x:v>
      </x:c>
      <x:c r="N2923" s="7" t="str"/>
      <x:c r="O2923" s="7" t="str"/>
      <x:c r="P2923" s="7" t="str"/>
      <x:c r="Q2923" s="7" t="str"/>
      <x:c r="R2923" s="7" t="str"/>
      <x:c r="S2923" s="7" t="str"/>
      <x:c r="T2923" s="7" t="str">
        <x:f>IF(S2923="","OPEN",IF(OR(N2923="",O2923="",P2923&lt;&gt;"SAFE",NOT(ISNUMBER(Q2923)),Q2923&gt;L2923,AND(E2923="FUNCTIONAL TWIN",R2923="")),"FAIL","PASS"))</x:f>
        <x:v>OPEN</x:v>
      </x:c>
    </x:row>
    <x:row r="2924" ht="40" customHeight="1">
      <x:c r="B2924" s="7" t="str">
        <x:v>RAP-PT-2918</x:v>
      </x:c>
      <x:c r="C2924" s="7" t="str">
        <x:v>REA-T-C2-FCE-04-P</x:v>
      </x:c>
      <x:c r="D2924" s="7" t="str">
        <x:v>REA-T-C2</x:v>
      </x:c>
      <x:c r="E2924" s="7" t="str">
        <x:v>FUNCTIONAL TWIN</x:v>
      </x:c>
      <x:c r="F2924" s="7" t="str">
        <x:v>PTC-C</x:v>
      </x:c>
      <x:c r="G2924" s="7" t="str">
        <x:v>BL-Y</x:v>
      </x:c>
      <x:c r="H2924" s="7" t="str">
        <x:v>FCE-04</x:v>
      </x:c>
      <x:c r="I2924" s="7" t="str">
        <x:v>primary</x:v>
      </x:c>
      <x:c r="J2924" s="7" t="str">
        <x:v>T02</x:v>
      </x:c>
      <x:c r="K2924" s="10" t="str">
        <x:v>challenged path has no usable motive energy</x:v>
      </x:c>
      <x:c r="L2924" s="7" t="n">
        <x:v>3</x:v>
      </x:c>
      <x:c r="M2924" s="10" t="str">
        <x:v>failure detected; alternate path safe</x:v>
      </x:c>
      <x:c r="N2924" s="7" t="str"/>
      <x:c r="O2924" s="7" t="str"/>
      <x:c r="P2924" s="7" t="str"/>
      <x:c r="Q2924" s="7" t="str"/>
      <x:c r="R2924" s="7" t="str"/>
      <x:c r="S2924" s="7" t="str"/>
      <x:c r="T2924" s="7" t="str">
        <x:f>IF(S2924="","OPEN",IF(OR(N2924="",O2924="",P2924&lt;&gt;"SAFE",NOT(ISNUMBER(Q2924)),Q2924&gt;L2924,AND(E2924="FUNCTIONAL TWIN",R2924="")),"FAIL","PASS"))</x:f>
        <x:v>OPEN</x:v>
      </x:c>
    </x:row>
    <x:row r="2925" ht="40" customHeight="1">
      <x:c r="B2925" s="7" t="str">
        <x:v>RAP-PT-2919</x:v>
      </x:c>
      <x:c r="C2925" s="7" t="str">
        <x:v>REA-T-C2-FCE-04-P</x:v>
      </x:c>
      <x:c r="D2925" s="7" t="str">
        <x:v>REA-T-C2</x:v>
      </x:c>
      <x:c r="E2925" s="7" t="str">
        <x:v>FUNCTIONAL TWIN</x:v>
      </x:c>
      <x:c r="F2925" s="7" t="str">
        <x:v>PTC-C</x:v>
      </x:c>
      <x:c r="G2925" s="7" t="str">
        <x:v>BL-Y</x:v>
      </x:c>
      <x:c r="H2925" s="7" t="str">
        <x:v>FCE-04</x:v>
      </x:c>
      <x:c r="I2925" s="7" t="str">
        <x:v>primary</x:v>
      </x:c>
      <x:c r="J2925" s="7" t="str">
        <x:v>T03</x:v>
      </x:c>
      <x:c r="K2925" s="10" t="str">
        <x:v>challenged path reports safe while element remains unsafe</x:v>
      </x:c>
      <x:c r="L2925" s="7" t="n">
        <x:v>3</x:v>
      </x:c>
      <x:c r="M2925" s="10" t="str">
        <x:v>false indication rejected; alternate path safe</x:v>
      </x:c>
      <x:c r="N2925" s="7" t="str"/>
      <x:c r="O2925" s="7" t="str"/>
      <x:c r="P2925" s="7" t="str"/>
      <x:c r="Q2925" s="7" t="str"/>
      <x:c r="R2925" s="7" t="str"/>
      <x:c r="S2925" s="7" t="str"/>
      <x:c r="T2925" s="7" t="str">
        <x:f>IF(S2925="","OPEN",IF(OR(N2925="",O2925="",P2925&lt;&gt;"SAFE",NOT(ISNUMBER(Q2925)),Q2925&gt;L2925,AND(E2925="FUNCTIONAL TWIN",R2925="")),"FAIL","PASS"))</x:f>
        <x:v>OPEN</x:v>
      </x:c>
    </x:row>
    <x:row r="2926" ht="40" customHeight="1">
      <x:c r="B2926" s="7" t="str">
        <x:v>RAP-PT-2920</x:v>
      </x:c>
      <x:c r="C2926" s="7" t="str">
        <x:v>REA-T-C2-FCE-04-P</x:v>
      </x:c>
      <x:c r="D2926" s="7" t="str">
        <x:v>REA-T-C2</x:v>
      </x:c>
      <x:c r="E2926" s="7" t="str">
        <x:v>FUNCTIONAL TWIN</x:v>
      </x:c>
      <x:c r="F2926" s="7" t="str">
        <x:v>PTC-C</x:v>
      </x:c>
      <x:c r="G2926" s="7" t="str">
        <x:v>BL-Y</x:v>
      </x:c>
      <x:c r="H2926" s="7" t="str">
        <x:v>FCE-04</x:v>
      </x:c>
      <x:c r="I2926" s="7" t="str">
        <x:v>primary</x:v>
      </x:c>
      <x:c r="J2926" s="7" t="str">
        <x:v>T04</x:v>
      </x:c>
      <x:c r="K2926" s="10" t="str">
        <x:v>challenged mechanism cannot reach final state</x:v>
      </x:c>
      <x:c r="L2926" s="7" t="n">
        <x:v>3</x:v>
      </x:c>
      <x:c r="M2926" s="10" t="str">
        <x:v>obstruction detected; alternate path safe</x:v>
      </x:c>
      <x:c r="N2926" s="7" t="str"/>
      <x:c r="O2926" s="7" t="str"/>
      <x:c r="P2926" s="7" t="str"/>
      <x:c r="Q2926" s="7" t="str"/>
      <x:c r="R2926" s="7" t="str"/>
      <x:c r="S2926" s="7" t="str"/>
      <x:c r="T2926" s="7" t="str">
        <x:f>IF(S2926="","OPEN",IF(OR(N2926="",O2926="",P2926&lt;&gt;"SAFE",NOT(ISNUMBER(Q2926)),Q2926&gt;L2926,AND(E2926="FUNCTIONAL TWIN",R2926="")),"FAIL","PASS"))</x:f>
        <x:v>OPEN</x:v>
      </x:c>
    </x:row>
    <x:row r="2927" ht="40" customHeight="1">
      <x:c r="B2927" s="7" t="str">
        <x:v>RAP-PT-2921</x:v>
      </x:c>
      <x:c r="C2927" s="7" t="str">
        <x:v>REA-T-C2-FCE-04-D</x:v>
      </x:c>
      <x:c r="D2927" s="7" t="str">
        <x:v>REA-T-C2</x:v>
      </x:c>
      <x:c r="E2927" s="7" t="str">
        <x:v>FUNCTIONAL TWIN</x:v>
      </x:c>
      <x:c r="F2927" s="7" t="str">
        <x:v>PTC-C</x:v>
      </x:c>
      <x:c r="G2927" s="7" t="str">
        <x:v>BL-Y</x:v>
      </x:c>
      <x:c r="H2927" s="7" t="str">
        <x:v>FCE-04</x:v>
      </x:c>
      <x:c r="I2927" s="7" t="str">
        <x:v>diverse</x:v>
      </x:c>
      <x:c r="J2927" s="7" t="str">
        <x:v>T01</x:v>
      </x:c>
      <x:c r="K2927" s="10" t="str">
        <x:v>challenged path receives no command</x:v>
      </x:c>
      <x:c r="L2927" s="7" t="n">
        <x:v>3</x:v>
      </x:c>
      <x:c r="M2927" s="10" t="str">
        <x:v>failure detected; alternate path safe</x:v>
      </x:c>
      <x:c r="N2927" s="7" t="str"/>
      <x:c r="O2927" s="7" t="str"/>
      <x:c r="P2927" s="7" t="str"/>
      <x:c r="Q2927" s="7" t="str"/>
      <x:c r="R2927" s="7" t="str"/>
      <x:c r="S2927" s="7" t="str"/>
      <x:c r="T2927" s="7" t="str">
        <x:f>IF(S2927="","OPEN",IF(OR(N2927="",O2927="",P2927&lt;&gt;"SAFE",NOT(ISNUMBER(Q2927)),Q2927&gt;L2927,AND(E2927="FUNCTIONAL TWIN",R2927="")),"FAIL","PASS"))</x:f>
        <x:v>OPEN</x:v>
      </x:c>
    </x:row>
    <x:row r="2928" ht="40" customHeight="1">
      <x:c r="B2928" s="7" t="str">
        <x:v>RAP-PT-2922</x:v>
      </x:c>
      <x:c r="C2928" s="7" t="str">
        <x:v>REA-T-C2-FCE-04-D</x:v>
      </x:c>
      <x:c r="D2928" s="7" t="str">
        <x:v>REA-T-C2</x:v>
      </x:c>
      <x:c r="E2928" s="7" t="str">
        <x:v>FUNCTIONAL TWIN</x:v>
      </x:c>
      <x:c r="F2928" s="7" t="str">
        <x:v>PTC-C</x:v>
      </x:c>
      <x:c r="G2928" s="7" t="str">
        <x:v>BL-Y</x:v>
      </x:c>
      <x:c r="H2928" s="7" t="str">
        <x:v>FCE-04</x:v>
      </x:c>
      <x:c r="I2928" s="7" t="str">
        <x:v>diverse</x:v>
      </x:c>
      <x:c r="J2928" s="7" t="str">
        <x:v>T02</x:v>
      </x:c>
      <x:c r="K2928" s="10" t="str">
        <x:v>challenged path has no usable motive energy</x:v>
      </x:c>
      <x:c r="L2928" s="7" t="n">
        <x:v>3</x:v>
      </x:c>
      <x:c r="M2928" s="10" t="str">
        <x:v>failure detected; alternate path safe</x:v>
      </x:c>
      <x:c r="N2928" s="7" t="str"/>
      <x:c r="O2928" s="7" t="str"/>
      <x:c r="P2928" s="7" t="str"/>
      <x:c r="Q2928" s="7" t="str"/>
      <x:c r="R2928" s="7" t="str"/>
      <x:c r="S2928" s="7" t="str"/>
      <x:c r="T2928" s="7" t="str">
        <x:f>IF(S2928="","OPEN",IF(OR(N2928="",O2928="",P2928&lt;&gt;"SAFE",NOT(ISNUMBER(Q2928)),Q2928&gt;L2928,AND(E2928="FUNCTIONAL TWIN",R2928="")),"FAIL","PASS"))</x:f>
        <x:v>OPEN</x:v>
      </x:c>
    </x:row>
    <x:row r="2929" ht="40" customHeight="1">
      <x:c r="B2929" s="7" t="str">
        <x:v>RAP-PT-2923</x:v>
      </x:c>
      <x:c r="C2929" s="7" t="str">
        <x:v>REA-T-C2-FCE-04-D</x:v>
      </x:c>
      <x:c r="D2929" s="7" t="str">
        <x:v>REA-T-C2</x:v>
      </x:c>
      <x:c r="E2929" s="7" t="str">
        <x:v>FUNCTIONAL TWIN</x:v>
      </x:c>
      <x:c r="F2929" s="7" t="str">
        <x:v>PTC-C</x:v>
      </x:c>
      <x:c r="G2929" s="7" t="str">
        <x:v>BL-Y</x:v>
      </x:c>
      <x:c r="H2929" s="7" t="str">
        <x:v>FCE-04</x:v>
      </x:c>
      <x:c r="I2929" s="7" t="str">
        <x:v>diverse</x:v>
      </x:c>
      <x:c r="J2929" s="7" t="str">
        <x:v>T03</x:v>
      </x:c>
      <x:c r="K2929" s="10" t="str">
        <x:v>challenged path reports safe while element remains unsafe</x:v>
      </x:c>
      <x:c r="L2929" s="7" t="n">
        <x:v>3</x:v>
      </x:c>
      <x:c r="M2929" s="10" t="str">
        <x:v>false indication rejected; alternate path safe</x:v>
      </x:c>
      <x:c r="N2929" s="7" t="str"/>
      <x:c r="O2929" s="7" t="str"/>
      <x:c r="P2929" s="7" t="str"/>
      <x:c r="Q2929" s="7" t="str"/>
      <x:c r="R2929" s="7" t="str"/>
      <x:c r="S2929" s="7" t="str"/>
      <x:c r="T2929" s="7" t="str">
        <x:f>IF(S2929="","OPEN",IF(OR(N2929="",O2929="",P2929&lt;&gt;"SAFE",NOT(ISNUMBER(Q2929)),Q2929&gt;L2929,AND(E2929="FUNCTIONAL TWIN",R2929="")),"FAIL","PASS"))</x:f>
        <x:v>OPEN</x:v>
      </x:c>
    </x:row>
    <x:row r="2930" ht="40" customHeight="1">
      <x:c r="B2930" s="7" t="str">
        <x:v>RAP-PT-2924</x:v>
      </x:c>
      <x:c r="C2930" s="7" t="str">
        <x:v>REA-T-C2-FCE-04-D</x:v>
      </x:c>
      <x:c r="D2930" s="7" t="str">
        <x:v>REA-T-C2</x:v>
      </x:c>
      <x:c r="E2930" s="7" t="str">
        <x:v>FUNCTIONAL TWIN</x:v>
      </x:c>
      <x:c r="F2930" s="7" t="str">
        <x:v>PTC-C</x:v>
      </x:c>
      <x:c r="G2930" s="7" t="str">
        <x:v>BL-Y</x:v>
      </x:c>
      <x:c r="H2930" s="7" t="str">
        <x:v>FCE-04</x:v>
      </x:c>
      <x:c r="I2930" s="7" t="str">
        <x:v>diverse</x:v>
      </x:c>
      <x:c r="J2930" s="7" t="str">
        <x:v>T04</x:v>
      </x:c>
      <x:c r="K2930" s="10" t="str">
        <x:v>challenged mechanism cannot reach final state</x:v>
      </x:c>
      <x:c r="L2930" s="7" t="n">
        <x:v>3</x:v>
      </x:c>
      <x:c r="M2930" s="10" t="str">
        <x:v>obstruction detected; alternate path safe</x:v>
      </x:c>
      <x:c r="N2930" s="7" t="str"/>
      <x:c r="O2930" s="7" t="str"/>
      <x:c r="P2930" s="7" t="str"/>
      <x:c r="Q2930" s="7" t="str"/>
      <x:c r="R2930" s="7" t="str"/>
      <x:c r="S2930" s="7" t="str"/>
      <x:c r="T2930" s="7" t="str">
        <x:f>IF(S2930="","OPEN",IF(OR(N2930="",O2930="",P2930&lt;&gt;"SAFE",NOT(ISNUMBER(Q2930)),Q2930&gt;L2930,AND(E2930="FUNCTIONAL TWIN",R2930="")),"FAIL","PASS"))</x:f>
        <x:v>OPEN</x:v>
      </x:c>
    </x:row>
    <x:row r="2931" ht="40" customHeight="1">
      <x:c r="B2931" s="7" t="str">
        <x:v>RAP-PT-2925</x:v>
      </x:c>
      <x:c r="C2931" s="7" t="str">
        <x:v>REA-T-C2-FCE-04-M</x:v>
      </x:c>
      <x:c r="D2931" s="7" t="str">
        <x:v>REA-T-C2</x:v>
      </x:c>
      <x:c r="E2931" s="7" t="str">
        <x:v>FUNCTIONAL TWIN</x:v>
      </x:c>
      <x:c r="F2931" s="7" t="str">
        <x:v>PTC-C</x:v>
      </x:c>
      <x:c r="G2931" s="7" t="str">
        <x:v>BL-Y</x:v>
      </x:c>
      <x:c r="H2931" s="7" t="str">
        <x:v>FCE-04</x:v>
      </x:c>
      <x:c r="I2931" s="7" t="str">
        <x:v>manual/passive</x:v>
      </x:c>
      <x:c r="J2931" s="7" t="str">
        <x:v>T01</x:v>
      </x:c>
      <x:c r="K2931" s="10" t="str">
        <x:v>challenged path receives no command</x:v>
      </x:c>
      <x:c r="L2931" s="7" t="n">
        <x:v>3</x:v>
      </x:c>
      <x:c r="M2931" s="10" t="str">
        <x:v>failure detected; alternate path safe</x:v>
      </x:c>
      <x:c r="N2931" s="7" t="str"/>
      <x:c r="O2931" s="7" t="str"/>
      <x:c r="P2931" s="7" t="str"/>
      <x:c r="Q2931" s="7" t="str"/>
      <x:c r="R2931" s="7" t="str"/>
      <x:c r="S2931" s="7" t="str"/>
      <x:c r="T2931" s="7" t="str">
        <x:f>IF(S2931="","OPEN",IF(OR(N2931="",O2931="",P2931&lt;&gt;"SAFE",NOT(ISNUMBER(Q2931)),Q2931&gt;L2931,AND(E2931="FUNCTIONAL TWIN",R2931="")),"FAIL","PASS"))</x:f>
        <x:v>OPEN</x:v>
      </x:c>
    </x:row>
    <x:row r="2932" ht="40" customHeight="1">
      <x:c r="B2932" s="7" t="str">
        <x:v>RAP-PT-2926</x:v>
      </x:c>
      <x:c r="C2932" s="7" t="str">
        <x:v>REA-T-C2-FCE-04-M</x:v>
      </x:c>
      <x:c r="D2932" s="7" t="str">
        <x:v>REA-T-C2</x:v>
      </x:c>
      <x:c r="E2932" s="7" t="str">
        <x:v>FUNCTIONAL TWIN</x:v>
      </x:c>
      <x:c r="F2932" s="7" t="str">
        <x:v>PTC-C</x:v>
      </x:c>
      <x:c r="G2932" s="7" t="str">
        <x:v>BL-Y</x:v>
      </x:c>
      <x:c r="H2932" s="7" t="str">
        <x:v>FCE-04</x:v>
      </x:c>
      <x:c r="I2932" s="7" t="str">
        <x:v>manual/passive</x:v>
      </x:c>
      <x:c r="J2932" s="7" t="str">
        <x:v>T02</x:v>
      </x:c>
      <x:c r="K2932" s="10" t="str">
        <x:v>challenged path has no usable motive energy</x:v>
      </x:c>
      <x:c r="L2932" s="7" t="n">
        <x:v>3</x:v>
      </x:c>
      <x:c r="M2932" s="10" t="str">
        <x:v>failure detected; alternate path safe</x:v>
      </x:c>
      <x:c r="N2932" s="7" t="str"/>
      <x:c r="O2932" s="7" t="str"/>
      <x:c r="P2932" s="7" t="str"/>
      <x:c r="Q2932" s="7" t="str"/>
      <x:c r="R2932" s="7" t="str"/>
      <x:c r="S2932" s="7" t="str"/>
      <x:c r="T2932" s="7" t="str">
        <x:f>IF(S2932="","OPEN",IF(OR(N2932="",O2932="",P2932&lt;&gt;"SAFE",NOT(ISNUMBER(Q2932)),Q2932&gt;L2932,AND(E2932="FUNCTIONAL TWIN",R2932="")),"FAIL","PASS"))</x:f>
        <x:v>OPEN</x:v>
      </x:c>
    </x:row>
    <x:row r="2933" ht="40" customHeight="1">
      <x:c r="B2933" s="7" t="str">
        <x:v>RAP-PT-2927</x:v>
      </x:c>
      <x:c r="C2933" s="7" t="str">
        <x:v>REA-T-C2-FCE-04-M</x:v>
      </x:c>
      <x:c r="D2933" s="7" t="str">
        <x:v>REA-T-C2</x:v>
      </x:c>
      <x:c r="E2933" s="7" t="str">
        <x:v>FUNCTIONAL TWIN</x:v>
      </x:c>
      <x:c r="F2933" s="7" t="str">
        <x:v>PTC-C</x:v>
      </x:c>
      <x:c r="G2933" s="7" t="str">
        <x:v>BL-Y</x:v>
      </x:c>
      <x:c r="H2933" s="7" t="str">
        <x:v>FCE-04</x:v>
      </x:c>
      <x:c r="I2933" s="7" t="str">
        <x:v>manual/passive</x:v>
      </x:c>
      <x:c r="J2933" s="7" t="str">
        <x:v>T03</x:v>
      </x:c>
      <x:c r="K2933" s="10" t="str">
        <x:v>challenged path reports safe while element remains unsafe</x:v>
      </x:c>
      <x:c r="L2933" s="7" t="n">
        <x:v>3</x:v>
      </x:c>
      <x:c r="M2933" s="10" t="str">
        <x:v>false indication rejected; alternate path safe</x:v>
      </x:c>
      <x:c r="N2933" s="7" t="str"/>
      <x:c r="O2933" s="7" t="str"/>
      <x:c r="P2933" s="7" t="str"/>
      <x:c r="Q2933" s="7" t="str"/>
      <x:c r="R2933" s="7" t="str"/>
      <x:c r="S2933" s="7" t="str"/>
      <x:c r="T2933" s="7" t="str">
        <x:f>IF(S2933="","OPEN",IF(OR(N2933="",O2933="",P2933&lt;&gt;"SAFE",NOT(ISNUMBER(Q2933)),Q2933&gt;L2933,AND(E2933="FUNCTIONAL TWIN",R2933="")),"FAIL","PASS"))</x:f>
        <x:v>OPEN</x:v>
      </x:c>
    </x:row>
    <x:row r="2934" ht="40" customHeight="1">
      <x:c r="B2934" s="7" t="str">
        <x:v>RAP-PT-2928</x:v>
      </x:c>
      <x:c r="C2934" s="7" t="str">
        <x:v>REA-T-C2-FCE-04-M</x:v>
      </x:c>
      <x:c r="D2934" s="7" t="str">
        <x:v>REA-T-C2</x:v>
      </x:c>
      <x:c r="E2934" s="7" t="str">
        <x:v>FUNCTIONAL TWIN</x:v>
      </x:c>
      <x:c r="F2934" s="7" t="str">
        <x:v>PTC-C</x:v>
      </x:c>
      <x:c r="G2934" s="7" t="str">
        <x:v>BL-Y</x:v>
      </x:c>
      <x:c r="H2934" s="7" t="str">
        <x:v>FCE-04</x:v>
      </x:c>
      <x:c r="I2934" s="7" t="str">
        <x:v>manual/passive</x:v>
      </x:c>
      <x:c r="J2934" s="7" t="str">
        <x:v>T04</x:v>
      </x:c>
      <x:c r="K2934" s="10" t="str">
        <x:v>challenged mechanism cannot reach final state</x:v>
      </x:c>
      <x:c r="L2934" s="7" t="n">
        <x:v>3</x:v>
      </x:c>
      <x:c r="M2934" s="10" t="str">
        <x:v>obstruction detected; alternate path safe</x:v>
      </x:c>
      <x:c r="N2934" s="7" t="str"/>
      <x:c r="O2934" s="7" t="str"/>
      <x:c r="P2934" s="7" t="str"/>
      <x:c r="Q2934" s="7" t="str"/>
      <x:c r="R2934" s="7" t="str"/>
      <x:c r="S2934" s="7" t="str"/>
      <x:c r="T2934" s="7" t="str">
        <x:f>IF(S2934="","OPEN",IF(OR(N2934="",O2934="",P2934&lt;&gt;"SAFE",NOT(ISNUMBER(Q2934)),Q2934&gt;L2934,AND(E2934="FUNCTIONAL TWIN",R2934="")),"FAIL","PASS"))</x:f>
        <x:v>OPEN</x:v>
      </x:c>
    </x:row>
    <x:row r="2935" ht="40" customHeight="1">
      <x:c r="B2935" s="7" t="str">
        <x:v>RAP-PT-2929</x:v>
      </x:c>
      <x:c r="C2935" s="7" t="str">
        <x:v>REA-T-C2-FCE-05-P</x:v>
      </x:c>
      <x:c r="D2935" s="7" t="str">
        <x:v>REA-T-C2</x:v>
      </x:c>
      <x:c r="E2935" s="7" t="str">
        <x:v>FUNCTIONAL TWIN</x:v>
      </x:c>
      <x:c r="F2935" s="7" t="str">
        <x:v>PTC-C</x:v>
      </x:c>
      <x:c r="G2935" s="7" t="str">
        <x:v>BL-Y</x:v>
      </x:c>
      <x:c r="H2935" s="7" t="str">
        <x:v>FCE-05</x:v>
      </x:c>
      <x:c r="I2935" s="7" t="str">
        <x:v>primary</x:v>
      </x:c>
      <x:c r="J2935" s="7" t="str">
        <x:v>T01</x:v>
      </x:c>
      <x:c r="K2935" s="10" t="str">
        <x:v>challenged path receives no command</x:v>
      </x:c>
      <x:c r="L2935" s="7" t="n">
        <x:v>5</x:v>
      </x:c>
      <x:c r="M2935" s="10" t="str">
        <x:v>failure detected; alternate path safe</x:v>
      </x:c>
      <x:c r="N2935" s="7" t="str"/>
      <x:c r="O2935" s="7" t="str"/>
      <x:c r="P2935" s="7" t="str"/>
      <x:c r="Q2935" s="7" t="str"/>
      <x:c r="R2935" s="7" t="str"/>
      <x:c r="S2935" s="7" t="str"/>
      <x:c r="T2935" s="7" t="str">
        <x:f>IF(S2935="","OPEN",IF(OR(N2935="",O2935="",P2935&lt;&gt;"SAFE",NOT(ISNUMBER(Q2935)),Q2935&gt;L2935,AND(E2935="FUNCTIONAL TWIN",R2935="")),"FAIL","PASS"))</x:f>
        <x:v>OPEN</x:v>
      </x:c>
    </x:row>
    <x:row r="2936" ht="40" customHeight="1">
      <x:c r="B2936" s="7" t="str">
        <x:v>RAP-PT-2930</x:v>
      </x:c>
      <x:c r="C2936" s="7" t="str">
        <x:v>REA-T-C2-FCE-05-P</x:v>
      </x:c>
      <x:c r="D2936" s="7" t="str">
        <x:v>REA-T-C2</x:v>
      </x:c>
      <x:c r="E2936" s="7" t="str">
        <x:v>FUNCTIONAL TWIN</x:v>
      </x:c>
      <x:c r="F2936" s="7" t="str">
        <x:v>PTC-C</x:v>
      </x:c>
      <x:c r="G2936" s="7" t="str">
        <x:v>BL-Y</x:v>
      </x:c>
      <x:c r="H2936" s="7" t="str">
        <x:v>FCE-05</x:v>
      </x:c>
      <x:c r="I2936" s="7" t="str">
        <x:v>primary</x:v>
      </x:c>
      <x:c r="J2936" s="7" t="str">
        <x:v>T02</x:v>
      </x:c>
      <x:c r="K2936" s="10" t="str">
        <x:v>challenged path has no usable motive energy</x:v>
      </x:c>
      <x:c r="L2936" s="7" t="n">
        <x:v>5</x:v>
      </x:c>
      <x:c r="M2936" s="10" t="str">
        <x:v>failure detected; alternate path safe</x:v>
      </x:c>
      <x:c r="N2936" s="7" t="str"/>
      <x:c r="O2936" s="7" t="str"/>
      <x:c r="P2936" s="7" t="str"/>
      <x:c r="Q2936" s="7" t="str"/>
      <x:c r="R2936" s="7" t="str"/>
      <x:c r="S2936" s="7" t="str"/>
      <x:c r="T2936" s="7" t="str">
        <x:f>IF(S2936="","OPEN",IF(OR(N2936="",O2936="",P2936&lt;&gt;"SAFE",NOT(ISNUMBER(Q2936)),Q2936&gt;L2936,AND(E2936="FUNCTIONAL TWIN",R2936="")),"FAIL","PASS"))</x:f>
        <x:v>OPEN</x:v>
      </x:c>
    </x:row>
    <x:row r="2937" ht="40" customHeight="1">
      <x:c r="B2937" s="7" t="str">
        <x:v>RAP-PT-2931</x:v>
      </x:c>
      <x:c r="C2937" s="7" t="str">
        <x:v>REA-T-C2-FCE-05-P</x:v>
      </x:c>
      <x:c r="D2937" s="7" t="str">
        <x:v>REA-T-C2</x:v>
      </x:c>
      <x:c r="E2937" s="7" t="str">
        <x:v>FUNCTIONAL TWIN</x:v>
      </x:c>
      <x:c r="F2937" s="7" t="str">
        <x:v>PTC-C</x:v>
      </x:c>
      <x:c r="G2937" s="7" t="str">
        <x:v>BL-Y</x:v>
      </x:c>
      <x:c r="H2937" s="7" t="str">
        <x:v>FCE-05</x:v>
      </x:c>
      <x:c r="I2937" s="7" t="str">
        <x:v>primary</x:v>
      </x:c>
      <x:c r="J2937" s="7" t="str">
        <x:v>T03</x:v>
      </x:c>
      <x:c r="K2937" s="10" t="str">
        <x:v>challenged path reports safe while element remains unsafe</x:v>
      </x:c>
      <x:c r="L2937" s="7" t="n">
        <x:v>5</x:v>
      </x:c>
      <x:c r="M2937" s="10" t="str">
        <x:v>false indication rejected; alternate path safe</x:v>
      </x:c>
      <x:c r="N2937" s="7" t="str"/>
      <x:c r="O2937" s="7" t="str"/>
      <x:c r="P2937" s="7" t="str"/>
      <x:c r="Q2937" s="7" t="str"/>
      <x:c r="R2937" s="7" t="str"/>
      <x:c r="S2937" s="7" t="str"/>
      <x:c r="T2937" s="7" t="str">
        <x:f>IF(S2937="","OPEN",IF(OR(N2937="",O2937="",P2937&lt;&gt;"SAFE",NOT(ISNUMBER(Q2937)),Q2937&gt;L2937,AND(E2937="FUNCTIONAL TWIN",R2937="")),"FAIL","PASS"))</x:f>
        <x:v>OPEN</x:v>
      </x:c>
    </x:row>
    <x:row r="2938" ht="40" customHeight="1">
      <x:c r="B2938" s="7" t="str">
        <x:v>RAP-PT-2932</x:v>
      </x:c>
      <x:c r="C2938" s="7" t="str">
        <x:v>REA-T-C2-FCE-05-P</x:v>
      </x:c>
      <x:c r="D2938" s="7" t="str">
        <x:v>REA-T-C2</x:v>
      </x:c>
      <x:c r="E2938" s="7" t="str">
        <x:v>FUNCTIONAL TWIN</x:v>
      </x:c>
      <x:c r="F2938" s="7" t="str">
        <x:v>PTC-C</x:v>
      </x:c>
      <x:c r="G2938" s="7" t="str">
        <x:v>BL-Y</x:v>
      </x:c>
      <x:c r="H2938" s="7" t="str">
        <x:v>FCE-05</x:v>
      </x:c>
      <x:c r="I2938" s="7" t="str">
        <x:v>primary</x:v>
      </x:c>
      <x:c r="J2938" s="7" t="str">
        <x:v>T04</x:v>
      </x:c>
      <x:c r="K2938" s="10" t="str">
        <x:v>challenged mechanism cannot reach final state</x:v>
      </x:c>
      <x:c r="L2938" s="7" t="n">
        <x:v>5</x:v>
      </x:c>
      <x:c r="M2938" s="10" t="str">
        <x:v>obstruction detected; alternate path safe</x:v>
      </x:c>
      <x:c r="N2938" s="7" t="str"/>
      <x:c r="O2938" s="7" t="str"/>
      <x:c r="P2938" s="7" t="str"/>
      <x:c r="Q2938" s="7" t="str"/>
      <x:c r="R2938" s="7" t="str"/>
      <x:c r="S2938" s="7" t="str"/>
      <x:c r="T2938" s="7" t="str">
        <x:f>IF(S2938="","OPEN",IF(OR(N2938="",O2938="",P2938&lt;&gt;"SAFE",NOT(ISNUMBER(Q2938)),Q2938&gt;L2938,AND(E2938="FUNCTIONAL TWIN",R2938="")),"FAIL","PASS"))</x:f>
        <x:v>OPEN</x:v>
      </x:c>
    </x:row>
    <x:row r="2939" ht="40" customHeight="1">
      <x:c r="B2939" s="7" t="str">
        <x:v>RAP-PT-2933</x:v>
      </x:c>
      <x:c r="C2939" s="7" t="str">
        <x:v>REA-T-C2-FCE-05-D</x:v>
      </x:c>
      <x:c r="D2939" s="7" t="str">
        <x:v>REA-T-C2</x:v>
      </x:c>
      <x:c r="E2939" s="7" t="str">
        <x:v>FUNCTIONAL TWIN</x:v>
      </x:c>
      <x:c r="F2939" s="7" t="str">
        <x:v>PTC-C</x:v>
      </x:c>
      <x:c r="G2939" s="7" t="str">
        <x:v>BL-Y</x:v>
      </x:c>
      <x:c r="H2939" s="7" t="str">
        <x:v>FCE-05</x:v>
      </x:c>
      <x:c r="I2939" s="7" t="str">
        <x:v>diverse</x:v>
      </x:c>
      <x:c r="J2939" s="7" t="str">
        <x:v>T01</x:v>
      </x:c>
      <x:c r="K2939" s="10" t="str">
        <x:v>challenged path receives no command</x:v>
      </x:c>
      <x:c r="L2939" s="7" t="n">
        <x:v>5</x:v>
      </x:c>
      <x:c r="M2939" s="10" t="str">
        <x:v>failure detected; alternate path safe</x:v>
      </x:c>
      <x:c r="N2939" s="7" t="str"/>
      <x:c r="O2939" s="7" t="str"/>
      <x:c r="P2939" s="7" t="str"/>
      <x:c r="Q2939" s="7" t="str"/>
      <x:c r="R2939" s="7" t="str"/>
      <x:c r="S2939" s="7" t="str"/>
      <x:c r="T2939" s="7" t="str">
        <x:f>IF(S2939="","OPEN",IF(OR(N2939="",O2939="",P2939&lt;&gt;"SAFE",NOT(ISNUMBER(Q2939)),Q2939&gt;L2939,AND(E2939="FUNCTIONAL TWIN",R2939="")),"FAIL","PASS"))</x:f>
        <x:v>OPEN</x:v>
      </x:c>
    </x:row>
    <x:row r="2940" ht="40" customHeight="1">
      <x:c r="B2940" s="7" t="str">
        <x:v>RAP-PT-2934</x:v>
      </x:c>
      <x:c r="C2940" s="7" t="str">
        <x:v>REA-T-C2-FCE-05-D</x:v>
      </x:c>
      <x:c r="D2940" s="7" t="str">
        <x:v>REA-T-C2</x:v>
      </x:c>
      <x:c r="E2940" s="7" t="str">
        <x:v>FUNCTIONAL TWIN</x:v>
      </x:c>
      <x:c r="F2940" s="7" t="str">
        <x:v>PTC-C</x:v>
      </x:c>
      <x:c r="G2940" s="7" t="str">
        <x:v>BL-Y</x:v>
      </x:c>
      <x:c r="H2940" s="7" t="str">
        <x:v>FCE-05</x:v>
      </x:c>
      <x:c r="I2940" s="7" t="str">
        <x:v>diverse</x:v>
      </x:c>
      <x:c r="J2940" s="7" t="str">
        <x:v>T02</x:v>
      </x:c>
      <x:c r="K2940" s="10" t="str">
        <x:v>challenged path has no usable motive energy</x:v>
      </x:c>
      <x:c r="L2940" s="7" t="n">
        <x:v>5</x:v>
      </x:c>
      <x:c r="M2940" s="10" t="str">
        <x:v>failure detected; alternate path safe</x:v>
      </x:c>
      <x:c r="N2940" s="7" t="str"/>
      <x:c r="O2940" s="7" t="str"/>
      <x:c r="P2940" s="7" t="str"/>
      <x:c r="Q2940" s="7" t="str"/>
      <x:c r="R2940" s="7" t="str"/>
      <x:c r="S2940" s="7" t="str"/>
      <x:c r="T2940" s="7" t="str">
        <x:f>IF(S2940="","OPEN",IF(OR(N2940="",O2940="",P2940&lt;&gt;"SAFE",NOT(ISNUMBER(Q2940)),Q2940&gt;L2940,AND(E2940="FUNCTIONAL TWIN",R2940="")),"FAIL","PASS"))</x:f>
        <x:v>OPEN</x:v>
      </x:c>
    </x:row>
    <x:row r="2941" ht="40" customHeight="1">
      <x:c r="B2941" s="7" t="str">
        <x:v>RAP-PT-2935</x:v>
      </x:c>
      <x:c r="C2941" s="7" t="str">
        <x:v>REA-T-C2-FCE-05-D</x:v>
      </x:c>
      <x:c r="D2941" s="7" t="str">
        <x:v>REA-T-C2</x:v>
      </x:c>
      <x:c r="E2941" s="7" t="str">
        <x:v>FUNCTIONAL TWIN</x:v>
      </x:c>
      <x:c r="F2941" s="7" t="str">
        <x:v>PTC-C</x:v>
      </x:c>
      <x:c r="G2941" s="7" t="str">
        <x:v>BL-Y</x:v>
      </x:c>
      <x:c r="H2941" s="7" t="str">
        <x:v>FCE-05</x:v>
      </x:c>
      <x:c r="I2941" s="7" t="str">
        <x:v>diverse</x:v>
      </x:c>
      <x:c r="J2941" s="7" t="str">
        <x:v>T03</x:v>
      </x:c>
      <x:c r="K2941" s="10" t="str">
        <x:v>challenged path reports safe while element remains unsafe</x:v>
      </x:c>
      <x:c r="L2941" s="7" t="n">
        <x:v>5</x:v>
      </x:c>
      <x:c r="M2941" s="10" t="str">
        <x:v>false indication rejected; alternate path safe</x:v>
      </x:c>
      <x:c r="N2941" s="7" t="str"/>
      <x:c r="O2941" s="7" t="str"/>
      <x:c r="P2941" s="7" t="str"/>
      <x:c r="Q2941" s="7" t="str"/>
      <x:c r="R2941" s="7" t="str"/>
      <x:c r="S2941" s="7" t="str"/>
      <x:c r="T2941" s="7" t="str">
        <x:f>IF(S2941="","OPEN",IF(OR(N2941="",O2941="",P2941&lt;&gt;"SAFE",NOT(ISNUMBER(Q2941)),Q2941&gt;L2941,AND(E2941="FUNCTIONAL TWIN",R2941="")),"FAIL","PASS"))</x:f>
        <x:v>OPEN</x:v>
      </x:c>
    </x:row>
    <x:row r="2942" ht="40" customHeight="1">
      <x:c r="B2942" s="7" t="str">
        <x:v>RAP-PT-2936</x:v>
      </x:c>
      <x:c r="C2942" s="7" t="str">
        <x:v>REA-T-C2-FCE-05-D</x:v>
      </x:c>
      <x:c r="D2942" s="7" t="str">
        <x:v>REA-T-C2</x:v>
      </x:c>
      <x:c r="E2942" s="7" t="str">
        <x:v>FUNCTIONAL TWIN</x:v>
      </x:c>
      <x:c r="F2942" s="7" t="str">
        <x:v>PTC-C</x:v>
      </x:c>
      <x:c r="G2942" s="7" t="str">
        <x:v>BL-Y</x:v>
      </x:c>
      <x:c r="H2942" s="7" t="str">
        <x:v>FCE-05</x:v>
      </x:c>
      <x:c r="I2942" s="7" t="str">
        <x:v>diverse</x:v>
      </x:c>
      <x:c r="J2942" s="7" t="str">
        <x:v>T04</x:v>
      </x:c>
      <x:c r="K2942" s="10" t="str">
        <x:v>challenged mechanism cannot reach final state</x:v>
      </x:c>
      <x:c r="L2942" s="7" t="n">
        <x:v>5</x:v>
      </x:c>
      <x:c r="M2942" s="10" t="str">
        <x:v>obstruction detected; alternate path safe</x:v>
      </x:c>
      <x:c r="N2942" s="7" t="str"/>
      <x:c r="O2942" s="7" t="str"/>
      <x:c r="P2942" s="7" t="str"/>
      <x:c r="Q2942" s="7" t="str"/>
      <x:c r="R2942" s="7" t="str"/>
      <x:c r="S2942" s="7" t="str"/>
      <x:c r="T2942" s="7" t="str">
        <x:f>IF(S2942="","OPEN",IF(OR(N2942="",O2942="",P2942&lt;&gt;"SAFE",NOT(ISNUMBER(Q2942)),Q2942&gt;L2942,AND(E2942="FUNCTIONAL TWIN",R2942="")),"FAIL","PASS"))</x:f>
        <x:v>OPEN</x:v>
      </x:c>
    </x:row>
    <x:row r="2943" ht="40" customHeight="1">
      <x:c r="B2943" s="7" t="str">
        <x:v>RAP-PT-2937</x:v>
      </x:c>
      <x:c r="C2943" s="7" t="str">
        <x:v>REA-T-C2-FCE-05-M</x:v>
      </x:c>
      <x:c r="D2943" s="7" t="str">
        <x:v>REA-T-C2</x:v>
      </x:c>
      <x:c r="E2943" s="7" t="str">
        <x:v>FUNCTIONAL TWIN</x:v>
      </x:c>
      <x:c r="F2943" s="7" t="str">
        <x:v>PTC-C</x:v>
      </x:c>
      <x:c r="G2943" s="7" t="str">
        <x:v>BL-Y</x:v>
      </x:c>
      <x:c r="H2943" s="7" t="str">
        <x:v>FCE-05</x:v>
      </x:c>
      <x:c r="I2943" s="7" t="str">
        <x:v>manual/passive</x:v>
      </x:c>
      <x:c r="J2943" s="7" t="str">
        <x:v>T01</x:v>
      </x:c>
      <x:c r="K2943" s="10" t="str">
        <x:v>challenged path receives no command</x:v>
      </x:c>
      <x:c r="L2943" s="7" t="n">
        <x:v>5</x:v>
      </x:c>
      <x:c r="M2943" s="10" t="str">
        <x:v>failure detected; alternate path safe</x:v>
      </x:c>
      <x:c r="N2943" s="7" t="str"/>
      <x:c r="O2943" s="7" t="str"/>
      <x:c r="P2943" s="7" t="str"/>
      <x:c r="Q2943" s="7" t="str"/>
      <x:c r="R2943" s="7" t="str"/>
      <x:c r="S2943" s="7" t="str"/>
      <x:c r="T2943" s="7" t="str">
        <x:f>IF(S2943="","OPEN",IF(OR(N2943="",O2943="",P2943&lt;&gt;"SAFE",NOT(ISNUMBER(Q2943)),Q2943&gt;L2943,AND(E2943="FUNCTIONAL TWIN",R2943="")),"FAIL","PASS"))</x:f>
        <x:v>OPEN</x:v>
      </x:c>
    </x:row>
    <x:row r="2944" ht="40" customHeight="1">
      <x:c r="B2944" s="7" t="str">
        <x:v>RAP-PT-2938</x:v>
      </x:c>
      <x:c r="C2944" s="7" t="str">
        <x:v>REA-T-C2-FCE-05-M</x:v>
      </x:c>
      <x:c r="D2944" s="7" t="str">
        <x:v>REA-T-C2</x:v>
      </x:c>
      <x:c r="E2944" s="7" t="str">
        <x:v>FUNCTIONAL TWIN</x:v>
      </x:c>
      <x:c r="F2944" s="7" t="str">
        <x:v>PTC-C</x:v>
      </x:c>
      <x:c r="G2944" s="7" t="str">
        <x:v>BL-Y</x:v>
      </x:c>
      <x:c r="H2944" s="7" t="str">
        <x:v>FCE-05</x:v>
      </x:c>
      <x:c r="I2944" s="7" t="str">
        <x:v>manual/passive</x:v>
      </x:c>
      <x:c r="J2944" s="7" t="str">
        <x:v>T02</x:v>
      </x:c>
      <x:c r="K2944" s="10" t="str">
        <x:v>challenged path has no usable motive energy</x:v>
      </x:c>
      <x:c r="L2944" s="7" t="n">
        <x:v>5</x:v>
      </x:c>
      <x:c r="M2944" s="10" t="str">
        <x:v>failure detected; alternate path safe</x:v>
      </x:c>
      <x:c r="N2944" s="7" t="str"/>
      <x:c r="O2944" s="7" t="str"/>
      <x:c r="P2944" s="7" t="str"/>
      <x:c r="Q2944" s="7" t="str"/>
      <x:c r="R2944" s="7" t="str"/>
      <x:c r="S2944" s="7" t="str"/>
      <x:c r="T2944" s="7" t="str">
        <x:f>IF(S2944="","OPEN",IF(OR(N2944="",O2944="",P2944&lt;&gt;"SAFE",NOT(ISNUMBER(Q2944)),Q2944&gt;L2944,AND(E2944="FUNCTIONAL TWIN",R2944="")),"FAIL","PASS"))</x:f>
        <x:v>OPEN</x:v>
      </x:c>
    </x:row>
    <x:row r="2945" ht="40" customHeight="1">
      <x:c r="B2945" s="7" t="str">
        <x:v>RAP-PT-2939</x:v>
      </x:c>
      <x:c r="C2945" s="7" t="str">
        <x:v>REA-T-C2-FCE-05-M</x:v>
      </x:c>
      <x:c r="D2945" s="7" t="str">
        <x:v>REA-T-C2</x:v>
      </x:c>
      <x:c r="E2945" s="7" t="str">
        <x:v>FUNCTIONAL TWIN</x:v>
      </x:c>
      <x:c r="F2945" s="7" t="str">
        <x:v>PTC-C</x:v>
      </x:c>
      <x:c r="G2945" s="7" t="str">
        <x:v>BL-Y</x:v>
      </x:c>
      <x:c r="H2945" s="7" t="str">
        <x:v>FCE-05</x:v>
      </x:c>
      <x:c r="I2945" s="7" t="str">
        <x:v>manual/passive</x:v>
      </x:c>
      <x:c r="J2945" s="7" t="str">
        <x:v>T03</x:v>
      </x:c>
      <x:c r="K2945" s="10" t="str">
        <x:v>challenged path reports safe while element remains unsafe</x:v>
      </x:c>
      <x:c r="L2945" s="7" t="n">
        <x:v>5</x:v>
      </x:c>
      <x:c r="M2945" s="10" t="str">
        <x:v>false indication rejected; alternate path safe</x:v>
      </x:c>
      <x:c r="N2945" s="7" t="str"/>
      <x:c r="O2945" s="7" t="str"/>
      <x:c r="P2945" s="7" t="str"/>
      <x:c r="Q2945" s="7" t="str"/>
      <x:c r="R2945" s="7" t="str"/>
      <x:c r="S2945" s="7" t="str"/>
      <x:c r="T2945" s="7" t="str">
        <x:f>IF(S2945="","OPEN",IF(OR(N2945="",O2945="",P2945&lt;&gt;"SAFE",NOT(ISNUMBER(Q2945)),Q2945&gt;L2945,AND(E2945="FUNCTIONAL TWIN",R2945="")),"FAIL","PASS"))</x:f>
        <x:v>OPEN</x:v>
      </x:c>
    </x:row>
    <x:row r="2946" ht="40" customHeight="1">
      <x:c r="B2946" s="7" t="str">
        <x:v>RAP-PT-2940</x:v>
      </x:c>
      <x:c r="C2946" s="7" t="str">
        <x:v>REA-T-C2-FCE-05-M</x:v>
      </x:c>
      <x:c r="D2946" s="7" t="str">
        <x:v>REA-T-C2</x:v>
      </x:c>
      <x:c r="E2946" s="7" t="str">
        <x:v>FUNCTIONAL TWIN</x:v>
      </x:c>
      <x:c r="F2946" s="7" t="str">
        <x:v>PTC-C</x:v>
      </x:c>
      <x:c r="G2946" s="7" t="str">
        <x:v>BL-Y</x:v>
      </x:c>
      <x:c r="H2946" s="7" t="str">
        <x:v>FCE-05</x:v>
      </x:c>
      <x:c r="I2946" s="7" t="str">
        <x:v>manual/passive</x:v>
      </x:c>
      <x:c r="J2946" s="7" t="str">
        <x:v>T04</x:v>
      </x:c>
      <x:c r="K2946" s="10" t="str">
        <x:v>challenged mechanism cannot reach final state</x:v>
      </x:c>
      <x:c r="L2946" s="7" t="n">
        <x:v>5</x:v>
      </x:c>
      <x:c r="M2946" s="10" t="str">
        <x:v>obstruction detected; alternate path safe</x:v>
      </x:c>
      <x:c r="N2946" s="7" t="str"/>
      <x:c r="O2946" s="7" t="str"/>
      <x:c r="P2946" s="7" t="str"/>
      <x:c r="Q2946" s="7" t="str"/>
      <x:c r="R2946" s="7" t="str"/>
      <x:c r="S2946" s="7" t="str"/>
      <x:c r="T2946" s="7" t="str">
        <x:f>IF(S2946="","OPEN",IF(OR(N2946="",O2946="",P2946&lt;&gt;"SAFE",NOT(ISNUMBER(Q2946)),Q2946&gt;L2946,AND(E2946="FUNCTIONAL TWIN",R2946="")),"FAIL","PASS"))</x:f>
        <x:v>OPEN</x:v>
      </x:c>
    </x:row>
    <x:row r="2947" ht="40" customHeight="1">
      <x:c r="B2947" s="7" t="str">
        <x:v>RAP-PT-2941</x:v>
      </x:c>
      <x:c r="C2947" s="7" t="str">
        <x:v>REA-T-C2-FCE-06-P</x:v>
      </x:c>
      <x:c r="D2947" s="7" t="str">
        <x:v>REA-T-C2</x:v>
      </x:c>
      <x:c r="E2947" s="7" t="str">
        <x:v>FUNCTIONAL TWIN</x:v>
      </x:c>
      <x:c r="F2947" s="7" t="str">
        <x:v>PTC-C</x:v>
      </x:c>
      <x:c r="G2947" s="7" t="str">
        <x:v>BL-Y</x:v>
      </x:c>
      <x:c r="H2947" s="7" t="str">
        <x:v>FCE-06</x:v>
      </x:c>
      <x:c r="I2947" s="7" t="str">
        <x:v>primary</x:v>
      </x:c>
      <x:c r="J2947" s="7" t="str">
        <x:v>T01</x:v>
      </x:c>
      <x:c r="K2947" s="10" t="str">
        <x:v>challenged path receives no command</x:v>
      </x:c>
      <x:c r="L2947" s="7" t="n">
        <x:v>1</x:v>
      </x:c>
      <x:c r="M2947" s="10" t="str">
        <x:v>failure detected; alternate path safe</x:v>
      </x:c>
      <x:c r="N2947" s="7" t="str"/>
      <x:c r="O2947" s="7" t="str"/>
      <x:c r="P2947" s="7" t="str"/>
      <x:c r="Q2947" s="7" t="str"/>
      <x:c r="R2947" s="7" t="str"/>
      <x:c r="S2947" s="7" t="str"/>
      <x:c r="T2947" s="7" t="str">
        <x:f>IF(S2947="","OPEN",IF(OR(N2947="",O2947="",P2947&lt;&gt;"SAFE",NOT(ISNUMBER(Q2947)),Q2947&gt;L2947,AND(E2947="FUNCTIONAL TWIN",R2947="")),"FAIL","PASS"))</x:f>
        <x:v>OPEN</x:v>
      </x:c>
    </x:row>
    <x:row r="2948" ht="40" customHeight="1">
      <x:c r="B2948" s="7" t="str">
        <x:v>RAP-PT-2942</x:v>
      </x:c>
      <x:c r="C2948" s="7" t="str">
        <x:v>REA-T-C2-FCE-06-P</x:v>
      </x:c>
      <x:c r="D2948" s="7" t="str">
        <x:v>REA-T-C2</x:v>
      </x:c>
      <x:c r="E2948" s="7" t="str">
        <x:v>FUNCTIONAL TWIN</x:v>
      </x:c>
      <x:c r="F2948" s="7" t="str">
        <x:v>PTC-C</x:v>
      </x:c>
      <x:c r="G2948" s="7" t="str">
        <x:v>BL-Y</x:v>
      </x:c>
      <x:c r="H2948" s="7" t="str">
        <x:v>FCE-06</x:v>
      </x:c>
      <x:c r="I2948" s="7" t="str">
        <x:v>primary</x:v>
      </x:c>
      <x:c r="J2948" s="7" t="str">
        <x:v>T02</x:v>
      </x:c>
      <x:c r="K2948" s="10" t="str">
        <x:v>challenged path has no usable motive energy</x:v>
      </x:c>
      <x:c r="L2948" s="7" t="n">
        <x:v>1</x:v>
      </x:c>
      <x:c r="M2948" s="10" t="str">
        <x:v>failure detected; alternate path safe</x:v>
      </x:c>
      <x:c r="N2948" s="7" t="str"/>
      <x:c r="O2948" s="7" t="str"/>
      <x:c r="P2948" s="7" t="str"/>
      <x:c r="Q2948" s="7" t="str"/>
      <x:c r="R2948" s="7" t="str"/>
      <x:c r="S2948" s="7" t="str"/>
      <x:c r="T2948" s="7" t="str">
        <x:f>IF(S2948="","OPEN",IF(OR(N2948="",O2948="",P2948&lt;&gt;"SAFE",NOT(ISNUMBER(Q2948)),Q2948&gt;L2948,AND(E2948="FUNCTIONAL TWIN",R2948="")),"FAIL","PASS"))</x:f>
        <x:v>OPEN</x:v>
      </x:c>
    </x:row>
    <x:row r="2949" ht="40" customHeight="1">
      <x:c r="B2949" s="7" t="str">
        <x:v>RAP-PT-2943</x:v>
      </x:c>
      <x:c r="C2949" s="7" t="str">
        <x:v>REA-T-C2-FCE-06-P</x:v>
      </x:c>
      <x:c r="D2949" s="7" t="str">
        <x:v>REA-T-C2</x:v>
      </x:c>
      <x:c r="E2949" s="7" t="str">
        <x:v>FUNCTIONAL TWIN</x:v>
      </x:c>
      <x:c r="F2949" s="7" t="str">
        <x:v>PTC-C</x:v>
      </x:c>
      <x:c r="G2949" s="7" t="str">
        <x:v>BL-Y</x:v>
      </x:c>
      <x:c r="H2949" s="7" t="str">
        <x:v>FCE-06</x:v>
      </x:c>
      <x:c r="I2949" s="7" t="str">
        <x:v>primary</x:v>
      </x:c>
      <x:c r="J2949" s="7" t="str">
        <x:v>T03</x:v>
      </x:c>
      <x:c r="K2949" s="10" t="str">
        <x:v>challenged path reports safe while element remains unsafe</x:v>
      </x:c>
      <x:c r="L2949" s="7" t="n">
        <x:v>1</x:v>
      </x:c>
      <x:c r="M2949" s="10" t="str">
        <x:v>false indication rejected; alternate path safe</x:v>
      </x:c>
      <x:c r="N2949" s="7" t="str"/>
      <x:c r="O2949" s="7" t="str"/>
      <x:c r="P2949" s="7" t="str"/>
      <x:c r="Q2949" s="7" t="str"/>
      <x:c r="R2949" s="7" t="str"/>
      <x:c r="S2949" s="7" t="str"/>
      <x:c r="T2949" s="7" t="str">
        <x:f>IF(S2949="","OPEN",IF(OR(N2949="",O2949="",P2949&lt;&gt;"SAFE",NOT(ISNUMBER(Q2949)),Q2949&gt;L2949,AND(E2949="FUNCTIONAL TWIN",R2949="")),"FAIL","PASS"))</x:f>
        <x:v>OPEN</x:v>
      </x:c>
    </x:row>
    <x:row r="2950" ht="40" customHeight="1">
      <x:c r="B2950" s="7" t="str">
        <x:v>RAP-PT-2944</x:v>
      </x:c>
      <x:c r="C2950" s="7" t="str">
        <x:v>REA-T-C2-FCE-06-P</x:v>
      </x:c>
      <x:c r="D2950" s="7" t="str">
        <x:v>REA-T-C2</x:v>
      </x:c>
      <x:c r="E2950" s="7" t="str">
        <x:v>FUNCTIONAL TWIN</x:v>
      </x:c>
      <x:c r="F2950" s="7" t="str">
        <x:v>PTC-C</x:v>
      </x:c>
      <x:c r="G2950" s="7" t="str">
        <x:v>BL-Y</x:v>
      </x:c>
      <x:c r="H2950" s="7" t="str">
        <x:v>FCE-06</x:v>
      </x:c>
      <x:c r="I2950" s="7" t="str">
        <x:v>primary</x:v>
      </x:c>
      <x:c r="J2950" s="7" t="str">
        <x:v>T04</x:v>
      </x:c>
      <x:c r="K2950" s="10" t="str">
        <x:v>challenged mechanism cannot reach final state</x:v>
      </x:c>
      <x:c r="L2950" s="7" t="n">
        <x:v>1</x:v>
      </x:c>
      <x:c r="M2950" s="10" t="str">
        <x:v>obstruction detected; alternate path safe</x:v>
      </x:c>
      <x:c r="N2950" s="7" t="str"/>
      <x:c r="O2950" s="7" t="str"/>
      <x:c r="P2950" s="7" t="str"/>
      <x:c r="Q2950" s="7" t="str"/>
      <x:c r="R2950" s="7" t="str"/>
      <x:c r="S2950" s="7" t="str"/>
      <x:c r="T2950" s="7" t="str">
        <x:f>IF(S2950="","OPEN",IF(OR(N2950="",O2950="",P2950&lt;&gt;"SAFE",NOT(ISNUMBER(Q2950)),Q2950&gt;L2950,AND(E2950="FUNCTIONAL TWIN",R2950="")),"FAIL","PASS"))</x:f>
        <x:v>OPEN</x:v>
      </x:c>
    </x:row>
    <x:row r="2951" ht="40" customHeight="1">
      <x:c r="B2951" s="7" t="str">
        <x:v>RAP-PT-2945</x:v>
      </x:c>
      <x:c r="C2951" s="7" t="str">
        <x:v>REA-T-C2-FCE-06-D</x:v>
      </x:c>
      <x:c r="D2951" s="7" t="str">
        <x:v>REA-T-C2</x:v>
      </x:c>
      <x:c r="E2951" s="7" t="str">
        <x:v>FUNCTIONAL TWIN</x:v>
      </x:c>
      <x:c r="F2951" s="7" t="str">
        <x:v>PTC-C</x:v>
      </x:c>
      <x:c r="G2951" s="7" t="str">
        <x:v>BL-Y</x:v>
      </x:c>
      <x:c r="H2951" s="7" t="str">
        <x:v>FCE-06</x:v>
      </x:c>
      <x:c r="I2951" s="7" t="str">
        <x:v>diverse</x:v>
      </x:c>
      <x:c r="J2951" s="7" t="str">
        <x:v>T01</x:v>
      </x:c>
      <x:c r="K2951" s="10" t="str">
        <x:v>challenged path receives no command</x:v>
      </x:c>
      <x:c r="L2951" s="7" t="n">
        <x:v>1</x:v>
      </x:c>
      <x:c r="M2951" s="10" t="str">
        <x:v>failure detected; alternate path safe</x:v>
      </x:c>
      <x:c r="N2951" s="7" t="str"/>
      <x:c r="O2951" s="7" t="str"/>
      <x:c r="P2951" s="7" t="str"/>
      <x:c r="Q2951" s="7" t="str"/>
      <x:c r="R2951" s="7" t="str"/>
      <x:c r="S2951" s="7" t="str"/>
      <x:c r="T2951" s="7" t="str">
        <x:f>IF(S2951="","OPEN",IF(OR(N2951="",O2951="",P2951&lt;&gt;"SAFE",NOT(ISNUMBER(Q2951)),Q2951&gt;L2951,AND(E2951="FUNCTIONAL TWIN",R2951="")),"FAIL","PASS"))</x:f>
        <x:v>OPEN</x:v>
      </x:c>
    </x:row>
    <x:row r="2952" ht="40" customHeight="1">
      <x:c r="B2952" s="7" t="str">
        <x:v>RAP-PT-2946</x:v>
      </x:c>
      <x:c r="C2952" s="7" t="str">
        <x:v>REA-T-C2-FCE-06-D</x:v>
      </x:c>
      <x:c r="D2952" s="7" t="str">
        <x:v>REA-T-C2</x:v>
      </x:c>
      <x:c r="E2952" s="7" t="str">
        <x:v>FUNCTIONAL TWIN</x:v>
      </x:c>
      <x:c r="F2952" s="7" t="str">
        <x:v>PTC-C</x:v>
      </x:c>
      <x:c r="G2952" s="7" t="str">
        <x:v>BL-Y</x:v>
      </x:c>
      <x:c r="H2952" s="7" t="str">
        <x:v>FCE-06</x:v>
      </x:c>
      <x:c r="I2952" s="7" t="str">
        <x:v>diverse</x:v>
      </x:c>
      <x:c r="J2952" s="7" t="str">
        <x:v>T02</x:v>
      </x:c>
      <x:c r="K2952" s="10" t="str">
        <x:v>challenged path has no usable motive energy</x:v>
      </x:c>
      <x:c r="L2952" s="7" t="n">
        <x:v>1</x:v>
      </x:c>
      <x:c r="M2952" s="10" t="str">
        <x:v>failure detected; alternate path safe</x:v>
      </x:c>
      <x:c r="N2952" s="7" t="str"/>
      <x:c r="O2952" s="7" t="str"/>
      <x:c r="P2952" s="7" t="str"/>
      <x:c r="Q2952" s="7" t="str"/>
      <x:c r="R2952" s="7" t="str"/>
      <x:c r="S2952" s="7" t="str"/>
      <x:c r="T2952" s="7" t="str">
        <x:f>IF(S2952="","OPEN",IF(OR(N2952="",O2952="",P2952&lt;&gt;"SAFE",NOT(ISNUMBER(Q2952)),Q2952&gt;L2952,AND(E2952="FUNCTIONAL TWIN",R2952="")),"FAIL","PASS"))</x:f>
        <x:v>OPEN</x:v>
      </x:c>
    </x:row>
    <x:row r="2953" ht="40" customHeight="1">
      <x:c r="B2953" s="7" t="str">
        <x:v>RAP-PT-2947</x:v>
      </x:c>
      <x:c r="C2953" s="7" t="str">
        <x:v>REA-T-C2-FCE-06-D</x:v>
      </x:c>
      <x:c r="D2953" s="7" t="str">
        <x:v>REA-T-C2</x:v>
      </x:c>
      <x:c r="E2953" s="7" t="str">
        <x:v>FUNCTIONAL TWIN</x:v>
      </x:c>
      <x:c r="F2953" s="7" t="str">
        <x:v>PTC-C</x:v>
      </x:c>
      <x:c r="G2953" s="7" t="str">
        <x:v>BL-Y</x:v>
      </x:c>
      <x:c r="H2953" s="7" t="str">
        <x:v>FCE-06</x:v>
      </x:c>
      <x:c r="I2953" s="7" t="str">
        <x:v>diverse</x:v>
      </x:c>
      <x:c r="J2953" s="7" t="str">
        <x:v>T03</x:v>
      </x:c>
      <x:c r="K2953" s="10" t="str">
        <x:v>challenged path reports safe while element remains unsafe</x:v>
      </x:c>
      <x:c r="L2953" s="7" t="n">
        <x:v>1</x:v>
      </x:c>
      <x:c r="M2953" s="10" t="str">
        <x:v>false indication rejected; alternate path safe</x:v>
      </x:c>
      <x:c r="N2953" s="7" t="str"/>
      <x:c r="O2953" s="7" t="str"/>
      <x:c r="P2953" s="7" t="str"/>
      <x:c r="Q2953" s="7" t="str"/>
      <x:c r="R2953" s="7" t="str"/>
      <x:c r="S2953" s="7" t="str"/>
      <x:c r="T2953" s="7" t="str">
        <x:f>IF(S2953="","OPEN",IF(OR(N2953="",O2953="",P2953&lt;&gt;"SAFE",NOT(ISNUMBER(Q2953)),Q2953&gt;L2953,AND(E2953="FUNCTIONAL TWIN",R2953="")),"FAIL","PASS"))</x:f>
        <x:v>OPEN</x:v>
      </x:c>
    </x:row>
    <x:row r="2954" ht="40" customHeight="1">
      <x:c r="B2954" s="7" t="str">
        <x:v>RAP-PT-2948</x:v>
      </x:c>
      <x:c r="C2954" s="7" t="str">
        <x:v>REA-T-C2-FCE-06-D</x:v>
      </x:c>
      <x:c r="D2954" s="7" t="str">
        <x:v>REA-T-C2</x:v>
      </x:c>
      <x:c r="E2954" s="7" t="str">
        <x:v>FUNCTIONAL TWIN</x:v>
      </x:c>
      <x:c r="F2954" s="7" t="str">
        <x:v>PTC-C</x:v>
      </x:c>
      <x:c r="G2954" s="7" t="str">
        <x:v>BL-Y</x:v>
      </x:c>
      <x:c r="H2954" s="7" t="str">
        <x:v>FCE-06</x:v>
      </x:c>
      <x:c r="I2954" s="7" t="str">
        <x:v>diverse</x:v>
      </x:c>
      <x:c r="J2954" s="7" t="str">
        <x:v>T04</x:v>
      </x:c>
      <x:c r="K2954" s="10" t="str">
        <x:v>challenged mechanism cannot reach final state</x:v>
      </x:c>
      <x:c r="L2954" s="7" t="n">
        <x:v>1</x:v>
      </x:c>
      <x:c r="M2954" s="10" t="str">
        <x:v>obstruction detected; alternate path safe</x:v>
      </x:c>
      <x:c r="N2954" s="7" t="str"/>
      <x:c r="O2954" s="7" t="str"/>
      <x:c r="P2954" s="7" t="str"/>
      <x:c r="Q2954" s="7" t="str"/>
      <x:c r="R2954" s="7" t="str"/>
      <x:c r="S2954" s="7" t="str"/>
      <x:c r="T2954" s="7" t="str">
        <x:f>IF(S2954="","OPEN",IF(OR(N2954="",O2954="",P2954&lt;&gt;"SAFE",NOT(ISNUMBER(Q2954)),Q2954&gt;L2954,AND(E2954="FUNCTIONAL TWIN",R2954="")),"FAIL","PASS"))</x:f>
        <x:v>OPEN</x:v>
      </x:c>
    </x:row>
    <x:row r="2955" ht="40" customHeight="1">
      <x:c r="B2955" s="7" t="str">
        <x:v>RAP-PT-2949</x:v>
      </x:c>
      <x:c r="C2955" s="7" t="str">
        <x:v>REA-T-C2-FCE-06-M</x:v>
      </x:c>
      <x:c r="D2955" s="7" t="str">
        <x:v>REA-T-C2</x:v>
      </x:c>
      <x:c r="E2955" s="7" t="str">
        <x:v>FUNCTIONAL TWIN</x:v>
      </x:c>
      <x:c r="F2955" s="7" t="str">
        <x:v>PTC-C</x:v>
      </x:c>
      <x:c r="G2955" s="7" t="str">
        <x:v>BL-Y</x:v>
      </x:c>
      <x:c r="H2955" s="7" t="str">
        <x:v>FCE-06</x:v>
      </x:c>
      <x:c r="I2955" s="7" t="str">
        <x:v>manual/passive</x:v>
      </x:c>
      <x:c r="J2955" s="7" t="str">
        <x:v>T01</x:v>
      </x:c>
      <x:c r="K2955" s="10" t="str">
        <x:v>challenged path receives no command</x:v>
      </x:c>
      <x:c r="L2955" s="7" t="n">
        <x:v>1</x:v>
      </x:c>
      <x:c r="M2955" s="10" t="str">
        <x:v>failure detected; alternate path safe</x:v>
      </x:c>
      <x:c r="N2955" s="7" t="str"/>
      <x:c r="O2955" s="7" t="str"/>
      <x:c r="P2955" s="7" t="str"/>
      <x:c r="Q2955" s="7" t="str"/>
      <x:c r="R2955" s="7" t="str"/>
      <x:c r="S2955" s="7" t="str"/>
      <x:c r="T2955" s="7" t="str">
        <x:f>IF(S2955="","OPEN",IF(OR(N2955="",O2955="",P2955&lt;&gt;"SAFE",NOT(ISNUMBER(Q2955)),Q2955&gt;L2955,AND(E2955="FUNCTIONAL TWIN",R2955="")),"FAIL","PASS"))</x:f>
        <x:v>OPEN</x:v>
      </x:c>
    </x:row>
    <x:row r="2956" ht="40" customHeight="1">
      <x:c r="B2956" s="7" t="str">
        <x:v>RAP-PT-2950</x:v>
      </x:c>
      <x:c r="C2956" s="7" t="str">
        <x:v>REA-T-C2-FCE-06-M</x:v>
      </x:c>
      <x:c r="D2956" s="7" t="str">
        <x:v>REA-T-C2</x:v>
      </x:c>
      <x:c r="E2956" s="7" t="str">
        <x:v>FUNCTIONAL TWIN</x:v>
      </x:c>
      <x:c r="F2956" s="7" t="str">
        <x:v>PTC-C</x:v>
      </x:c>
      <x:c r="G2956" s="7" t="str">
        <x:v>BL-Y</x:v>
      </x:c>
      <x:c r="H2956" s="7" t="str">
        <x:v>FCE-06</x:v>
      </x:c>
      <x:c r="I2956" s="7" t="str">
        <x:v>manual/passive</x:v>
      </x:c>
      <x:c r="J2956" s="7" t="str">
        <x:v>T02</x:v>
      </x:c>
      <x:c r="K2956" s="10" t="str">
        <x:v>challenged path has no usable motive energy</x:v>
      </x:c>
      <x:c r="L2956" s="7" t="n">
        <x:v>1</x:v>
      </x:c>
      <x:c r="M2956" s="10" t="str">
        <x:v>failure detected; alternate path safe</x:v>
      </x:c>
      <x:c r="N2956" s="7" t="str"/>
      <x:c r="O2956" s="7" t="str"/>
      <x:c r="P2956" s="7" t="str"/>
      <x:c r="Q2956" s="7" t="str"/>
      <x:c r="R2956" s="7" t="str"/>
      <x:c r="S2956" s="7" t="str"/>
      <x:c r="T2956" s="7" t="str">
        <x:f>IF(S2956="","OPEN",IF(OR(N2956="",O2956="",P2956&lt;&gt;"SAFE",NOT(ISNUMBER(Q2956)),Q2956&gt;L2956,AND(E2956="FUNCTIONAL TWIN",R2956="")),"FAIL","PASS"))</x:f>
        <x:v>OPEN</x:v>
      </x:c>
    </x:row>
    <x:row r="2957" ht="40" customHeight="1">
      <x:c r="B2957" s="7" t="str">
        <x:v>RAP-PT-2951</x:v>
      </x:c>
      <x:c r="C2957" s="7" t="str">
        <x:v>REA-T-C2-FCE-06-M</x:v>
      </x:c>
      <x:c r="D2957" s="7" t="str">
        <x:v>REA-T-C2</x:v>
      </x:c>
      <x:c r="E2957" s="7" t="str">
        <x:v>FUNCTIONAL TWIN</x:v>
      </x:c>
      <x:c r="F2957" s="7" t="str">
        <x:v>PTC-C</x:v>
      </x:c>
      <x:c r="G2957" s="7" t="str">
        <x:v>BL-Y</x:v>
      </x:c>
      <x:c r="H2957" s="7" t="str">
        <x:v>FCE-06</x:v>
      </x:c>
      <x:c r="I2957" s="7" t="str">
        <x:v>manual/passive</x:v>
      </x:c>
      <x:c r="J2957" s="7" t="str">
        <x:v>T03</x:v>
      </x:c>
      <x:c r="K2957" s="10" t="str">
        <x:v>challenged path reports safe while element remains unsafe</x:v>
      </x:c>
      <x:c r="L2957" s="7" t="n">
        <x:v>1</x:v>
      </x:c>
      <x:c r="M2957" s="10" t="str">
        <x:v>false indication rejected; alternate path safe</x:v>
      </x:c>
      <x:c r="N2957" s="7" t="str"/>
      <x:c r="O2957" s="7" t="str"/>
      <x:c r="P2957" s="7" t="str"/>
      <x:c r="Q2957" s="7" t="str"/>
      <x:c r="R2957" s="7" t="str"/>
      <x:c r="S2957" s="7" t="str"/>
      <x:c r="T2957" s="7" t="str">
        <x:f>IF(S2957="","OPEN",IF(OR(N2957="",O2957="",P2957&lt;&gt;"SAFE",NOT(ISNUMBER(Q2957)),Q2957&gt;L2957,AND(E2957="FUNCTIONAL TWIN",R2957="")),"FAIL","PASS"))</x:f>
        <x:v>OPEN</x:v>
      </x:c>
    </x:row>
    <x:row r="2958" ht="40" customHeight="1">
      <x:c r="B2958" s="7" t="str">
        <x:v>RAP-PT-2952</x:v>
      </x:c>
      <x:c r="C2958" s="7" t="str">
        <x:v>REA-T-C2-FCE-06-M</x:v>
      </x:c>
      <x:c r="D2958" s="7" t="str">
        <x:v>REA-T-C2</x:v>
      </x:c>
      <x:c r="E2958" s="7" t="str">
        <x:v>FUNCTIONAL TWIN</x:v>
      </x:c>
      <x:c r="F2958" s="7" t="str">
        <x:v>PTC-C</x:v>
      </x:c>
      <x:c r="G2958" s="7" t="str">
        <x:v>BL-Y</x:v>
      </x:c>
      <x:c r="H2958" s="7" t="str">
        <x:v>FCE-06</x:v>
      </x:c>
      <x:c r="I2958" s="7" t="str">
        <x:v>manual/passive</x:v>
      </x:c>
      <x:c r="J2958" s="7" t="str">
        <x:v>T04</x:v>
      </x:c>
      <x:c r="K2958" s="10" t="str">
        <x:v>challenged mechanism cannot reach final state</x:v>
      </x:c>
      <x:c r="L2958" s="7" t="n">
        <x:v>1</x:v>
      </x:c>
      <x:c r="M2958" s="10" t="str">
        <x:v>obstruction detected; alternate path safe</x:v>
      </x:c>
      <x:c r="N2958" s="7" t="str"/>
      <x:c r="O2958" s="7" t="str"/>
      <x:c r="P2958" s="7" t="str"/>
      <x:c r="Q2958" s="7" t="str"/>
      <x:c r="R2958" s="7" t="str"/>
      <x:c r="S2958" s="7" t="str"/>
      <x:c r="T2958" s="7" t="str">
        <x:f>IF(S2958="","OPEN",IF(OR(N2958="",O2958="",P2958&lt;&gt;"SAFE",NOT(ISNUMBER(Q2958)),Q2958&gt;L2958,AND(E2958="FUNCTIONAL TWIN",R2958="")),"FAIL","PASS"))</x:f>
        <x:v>OPEN</x:v>
      </x:c>
    </x:row>
    <x:row r="2959" ht="40" customHeight="1">
      <x:c r="B2959" s="7" t="str">
        <x:v>RAP-PT-2953</x:v>
      </x:c>
      <x:c r="C2959" s="7" t="str">
        <x:v>REA-T-C2-FCE-07-P</x:v>
      </x:c>
      <x:c r="D2959" s="7" t="str">
        <x:v>REA-T-C2</x:v>
      </x:c>
      <x:c r="E2959" s="7" t="str">
        <x:v>FUNCTIONAL TWIN</x:v>
      </x:c>
      <x:c r="F2959" s="7" t="str">
        <x:v>PTC-C</x:v>
      </x:c>
      <x:c r="G2959" s="7" t="str">
        <x:v>BL-Y</x:v>
      </x:c>
      <x:c r="H2959" s="7" t="str">
        <x:v>FCE-07</x:v>
      </x:c>
      <x:c r="I2959" s="7" t="str">
        <x:v>primary</x:v>
      </x:c>
      <x:c r="J2959" s="7" t="str">
        <x:v>T01</x:v>
      </x:c>
      <x:c r="K2959" s="10" t="str">
        <x:v>challenged path receives no command</x:v>
      </x:c>
      <x:c r="L2959" s="7" t="n">
        <x:v>2</x:v>
      </x:c>
      <x:c r="M2959" s="10" t="str">
        <x:v>failure detected; alternate path safe</x:v>
      </x:c>
      <x:c r="N2959" s="7" t="str"/>
      <x:c r="O2959" s="7" t="str"/>
      <x:c r="P2959" s="7" t="str"/>
      <x:c r="Q2959" s="7" t="str"/>
      <x:c r="R2959" s="7" t="str"/>
      <x:c r="S2959" s="7" t="str"/>
      <x:c r="T2959" s="7" t="str">
        <x:f>IF(S2959="","OPEN",IF(OR(N2959="",O2959="",P2959&lt;&gt;"SAFE",NOT(ISNUMBER(Q2959)),Q2959&gt;L2959,AND(E2959="FUNCTIONAL TWIN",R2959="")),"FAIL","PASS"))</x:f>
        <x:v>OPEN</x:v>
      </x:c>
    </x:row>
    <x:row r="2960" ht="40" customHeight="1">
      <x:c r="B2960" s="7" t="str">
        <x:v>RAP-PT-2954</x:v>
      </x:c>
      <x:c r="C2960" s="7" t="str">
        <x:v>REA-T-C2-FCE-07-P</x:v>
      </x:c>
      <x:c r="D2960" s="7" t="str">
        <x:v>REA-T-C2</x:v>
      </x:c>
      <x:c r="E2960" s="7" t="str">
        <x:v>FUNCTIONAL TWIN</x:v>
      </x:c>
      <x:c r="F2960" s="7" t="str">
        <x:v>PTC-C</x:v>
      </x:c>
      <x:c r="G2960" s="7" t="str">
        <x:v>BL-Y</x:v>
      </x:c>
      <x:c r="H2960" s="7" t="str">
        <x:v>FCE-07</x:v>
      </x:c>
      <x:c r="I2960" s="7" t="str">
        <x:v>primary</x:v>
      </x:c>
      <x:c r="J2960" s="7" t="str">
        <x:v>T02</x:v>
      </x:c>
      <x:c r="K2960" s="10" t="str">
        <x:v>challenged path has no usable motive energy</x:v>
      </x:c>
      <x:c r="L2960" s="7" t="n">
        <x:v>2</x:v>
      </x:c>
      <x:c r="M2960" s="10" t="str">
        <x:v>failure detected; alternate path safe</x:v>
      </x:c>
      <x:c r="N2960" s="7" t="str"/>
      <x:c r="O2960" s="7" t="str"/>
      <x:c r="P2960" s="7" t="str"/>
      <x:c r="Q2960" s="7" t="str"/>
      <x:c r="R2960" s="7" t="str"/>
      <x:c r="S2960" s="7" t="str"/>
      <x:c r="T2960" s="7" t="str">
        <x:f>IF(S2960="","OPEN",IF(OR(N2960="",O2960="",P2960&lt;&gt;"SAFE",NOT(ISNUMBER(Q2960)),Q2960&gt;L2960,AND(E2960="FUNCTIONAL TWIN",R2960="")),"FAIL","PASS"))</x:f>
        <x:v>OPEN</x:v>
      </x:c>
    </x:row>
    <x:row r="2961" ht="40" customHeight="1">
      <x:c r="B2961" s="7" t="str">
        <x:v>RAP-PT-2955</x:v>
      </x:c>
      <x:c r="C2961" s="7" t="str">
        <x:v>REA-T-C2-FCE-07-P</x:v>
      </x:c>
      <x:c r="D2961" s="7" t="str">
        <x:v>REA-T-C2</x:v>
      </x:c>
      <x:c r="E2961" s="7" t="str">
        <x:v>FUNCTIONAL TWIN</x:v>
      </x:c>
      <x:c r="F2961" s="7" t="str">
        <x:v>PTC-C</x:v>
      </x:c>
      <x:c r="G2961" s="7" t="str">
        <x:v>BL-Y</x:v>
      </x:c>
      <x:c r="H2961" s="7" t="str">
        <x:v>FCE-07</x:v>
      </x:c>
      <x:c r="I2961" s="7" t="str">
        <x:v>primary</x:v>
      </x:c>
      <x:c r="J2961" s="7" t="str">
        <x:v>T03</x:v>
      </x:c>
      <x:c r="K2961" s="10" t="str">
        <x:v>challenged path reports safe while element remains unsafe</x:v>
      </x:c>
      <x:c r="L2961" s="7" t="n">
        <x:v>2</x:v>
      </x:c>
      <x:c r="M2961" s="10" t="str">
        <x:v>false indication rejected; alternate path safe</x:v>
      </x:c>
      <x:c r="N2961" s="7" t="str"/>
      <x:c r="O2961" s="7" t="str"/>
      <x:c r="P2961" s="7" t="str"/>
      <x:c r="Q2961" s="7" t="str"/>
      <x:c r="R2961" s="7" t="str"/>
      <x:c r="S2961" s="7" t="str"/>
      <x:c r="T2961" s="7" t="str">
        <x:f>IF(S2961="","OPEN",IF(OR(N2961="",O2961="",P2961&lt;&gt;"SAFE",NOT(ISNUMBER(Q2961)),Q2961&gt;L2961,AND(E2961="FUNCTIONAL TWIN",R2961="")),"FAIL","PASS"))</x:f>
        <x:v>OPEN</x:v>
      </x:c>
    </x:row>
    <x:row r="2962" ht="40" customHeight="1">
      <x:c r="B2962" s="7" t="str">
        <x:v>RAP-PT-2956</x:v>
      </x:c>
      <x:c r="C2962" s="7" t="str">
        <x:v>REA-T-C2-FCE-07-P</x:v>
      </x:c>
      <x:c r="D2962" s="7" t="str">
        <x:v>REA-T-C2</x:v>
      </x:c>
      <x:c r="E2962" s="7" t="str">
        <x:v>FUNCTIONAL TWIN</x:v>
      </x:c>
      <x:c r="F2962" s="7" t="str">
        <x:v>PTC-C</x:v>
      </x:c>
      <x:c r="G2962" s="7" t="str">
        <x:v>BL-Y</x:v>
      </x:c>
      <x:c r="H2962" s="7" t="str">
        <x:v>FCE-07</x:v>
      </x:c>
      <x:c r="I2962" s="7" t="str">
        <x:v>primary</x:v>
      </x:c>
      <x:c r="J2962" s="7" t="str">
        <x:v>T04</x:v>
      </x:c>
      <x:c r="K2962" s="10" t="str">
        <x:v>challenged mechanism cannot reach final state</x:v>
      </x:c>
      <x:c r="L2962" s="7" t="n">
        <x:v>2</x:v>
      </x:c>
      <x:c r="M2962" s="10" t="str">
        <x:v>obstruction detected; alternate path safe</x:v>
      </x:c>
      <x:c r="N2962" s="7" t="str"/>
      <x:c r="O2962" s="7" t="str"/>
      <x:c r="P2962" s="7" t="str"/>
      <x:c r="Q2962" s="7" t="str"/>
      <x:c r="R2962" s="7" t="str"/>
      <x:c r="S2962" s="7" t="str"/>
      <x:c r="T2962" s="7" t="str">
        <x:f>IF(S2962="","OPEN",IF(OR(N2962="",O2962="",P2962&lt;&gt;"SAFE",NOT(ISNUMBER(Q2962)),Q2962&gt;L2962,AND(E2962="FUNCTIONAL TWIN",R2962="")),"FAIL","PASS"))</x:f>
        <x:v>OPEN</x:v>
      </x:c>
    </x:row>
    <x:row r="2963" ht="40" customHeight="1">
      <x:c r="B2963" s="7" t="str">
        <x:v>RAP-PT-2957</x:v>
      </x:c>
      <x:c r="C2963" s="7" t="str">
        <x:v>REA-T-C2-FCE-07-D</x:v>
      </x:c>
      <x:c r="D2963" s="7" t="str">
        <x:v>REA-T-C2</x:v>
      </x:c>
      <x:c r="E2963" s="7" t="str">
        <x:v>FUNCTIONAL TWIN</x:v>
      </x:c>
      <x:c r="F2963" s="7" t="str">
        <x:v>PTC-C</x:v>
      </x:c>
      <x:c r="G2963" s="7" t="str">
        <x:v>BL-Y</x:v>
      </x:c>
      <x:c r="H2963" s="7" t="str">
        <x:v>FCE-07</x:v>
      </x:c>
      <x:c r="I2963" s="7" t="str">
        <x:v>diverse</x:v>
      </x:c>
      <x:c r="J2963" s="7" t="str">
        <x:v>T01</x:v>
      </x:c>
      <x:c r="K2963" s="10" t="str">
        <x:v>challenged path receives no command</x:v>
      </x:c>
      <x:c r="L2963" s="7" t="n">
        <x:v>2</x:v>
      </x:c>
      <x:c r="M2963" s="10" t="str">
        <x:v>failure detected; alternate path safe</x:v>
      </x:c>
      <x:c r="N2963" s="7" t="str"/>
      <x:c r="O2963" s="7" t="str"/>
      <x:c r="P2963" s="7" t="str"/>
      <x:c r="Q2963" s="7" t="str"/>
      <x:c r="R2963" s="7" t="str"/>
      <x:c r="S2963" s="7" t="str"/>
      <x:c r="T2963" s="7" t="str">
        <x:f>IF(S2963="","OPEN",IF(OR(N2963="",O2963="",P2963&lt;&gt;"SAFE",NOT(ISNUMBER(Q2963)),Q2963&gt;L2963,AND(E2963="FUNCTIONAL TWIN",R2963="")),"FAIL","PASS"))</x:f>
        <x:v>OPEN</x:v>
      </x:c>
    </x:row>
    <x:row r="2964" ht="40" customHeight="1">
      <x:c r="B2964" s="7" t="str">
        <x:v>RAP-PT-2958</x:v>
      </x:c>
      <x:c r="C2964" s="7" t="str">
        <x:v>REA-T-C2-FCE-07-D</x:v>
      </x:c>
      <x:c r="D2964" s="7" t="str">
        <x:v>REA-T-C2</x:v>
      </x:c>
      <x:c r="E2964" s="7" t="str">
        <x:v>FUNCTIONAL TWIN</x:v>
      </x:c>
      <x:c r="F2964" s="7" t="str">
        <x:v>PTC-C</x:v>
      </x:c>
      <x:c r="G2964" s="7" t="str">
        <x:v>BL-Y</x:v>
      </x:c>
      <x:c r="H2964" s="7" t="str">
        <x:v>FCE-07</x:v>
      </x:c>
      <x:c r="I2964" s="7" t="str">
        <x:v>diverse</x:v>
      </x:c>
      <x:c r="J2964" s="7" t="str">
        <x:v>T02</x:v>
      </x:c>
      <x:c r="K2964" s="10" t="str">
        <x:v>challenged path has no usable motive energy</x:v>
      </x:c>
      <x:c r="L2964" s="7" t="n">
        <x:v>2</x:v>
      </x:c>
      <x:c r="M2964" s="10" t="str">
        <x:v>failure detected; alternate path safe</x:v>
      </x:c>
      <x:c r="N2964" s="7" t="str"/>
      <x:c r="O2964" s="7" t="str"/>
      <x:c r="P2964" s="7" t="str"/>
      <x:c r="Q2964" s="7" t="str"/>
      <x:c r="R2964" s="7" t="str"/>
      <x:c r="S2964" s="7" t="str"/>
      <x:c r="T2964" s="7" t="str">
        <x:f>IF(S2964="","OPEN",IF(OR(N2964="",O2964="",P2964&lt;&gt;"SAFE",NOT(ISNUMBER(Q2964)),Q2964&gt;L2964,AND(E2964="FUNCTIONAL TWIN",R2964="")),"FAIL","PASS"))</x:f>
        <x:v>OPEN</x:v>
      </x:c>
    </x:row>
    <x:row r="2965" ht="40" customHeight="1">
      <x:c r="B2965" s="7" t="str">
        <x:v>RAP-PT-2959</x:v>
      </x:c>
      <x:c r="C2965" s="7" t="str">
        <x:v>REA-T-C2-FCE-07-D</x:v>
      </x:c>
      <x:c r="D2965" s="7" t="str">
        <x:v>REA-T-C2</x:v>
      </x:c>
      <x:c r="E2965" s="7" t="str">
        <x:v>FUNCTIONAL TWIN</x:v>
      </x:c>
      <x:c r="F2965" s="7" t="str">
        <x:v>PTC-C</x:v>
      </x:c>
      <x:c r="G2965" s="7" t="str">
        <x:v>BL-Y</x:v>
      </x:c>
      <x:c r="H2965" s="7" t="str">
        <x:v>FCE-07</x:v>
      </x:c>
      <x:c r="I2965" s="7" t="str">
        <x:v>diverse</x:v>
      </x:c>
      <x:c r="J2965" s="7" t="str">
        <x:v>T03</x:v>
      </x:c>
      <x:c r="K2965" s="10" t="str">
        <x:v>challenged path reports safe while element remains unsafe</x:v>
      </x:c>
      <x:c r="L2965" s="7" t="n">
        <x:v>2</x:v>
      </x:c>
      <x:c r="M2965" s="10" t="str">
        <x:v>false indication rejected; alternate path safe</x:v>
      </x:c>
      <x:c r="N2965" s="7" t="str"/>
      <x:c r="O2965" s="7" t="str"/>
      <x:c r="P2965" s="7" t="str"/>
      <x:c r="Q2965" s="7" t="str"/>
      <x:c r="R2965" s="7" t="str"/>
      <x:c r="S2965" s="7" t="str"/>
      <x:c r="T2965" s="7" t="str">
        <x:f>IF(S2965="","OPEN",IF(OR(N2965="",O2965="",P2965&lt;&gt;"SAFE",NOT(ISNUMBER(Q2965)),Q2965&gt;L2965,AND(E2965="FUNCTIONAL TWIN",R2965="")),"FAIL","PASS"))</x:f>
        <x:v>OPEN</x:v>
      </x:c>
    </x:row>
    <x:row r="2966" ht="40" customHeight="1">
      <x:c r="B2966" s="7" t="str">
        <x:v>RAP-PT-2960</x:v>
      </x:c>
      <x:c r="C2966" s="7" t="str">
        <x:v>REA-T-C2-FCE-07-D</x:v>
      </x:c>
      <x:c r="D2966" s="7" t="str">
        <x:v>REA-T-C2</x:v>
      </x:c>
      <x:c r="E2966" s="7" t="str">
        <x:v>FUNCTIONAL TWIN</x:v>
      </x:c>
      <x:c r="F2966" s="7" t="str">
        <x:v>PTC-C</x:v>
      </x:c>
      <x:c r="G2966" s="7" t="str">
        <x:v>BL-Y</x:v>
      </x:c>
      <x:c r="H2966" s="7" t="str">
        <x:v>FCE-07</x:v>
      </x:c>
      <x:c r="I2966" s="7" t="str">
        <x:v>diverse</x:v>
      </x:c>
      <x:c r="J2966" s="7" t="str">
        <x:v>T04</x:v>
      </x:c>
      <x:c r="K2966" s="10" t="str">
        <x:v>challenged mechanism cannot reach final state</x:v>
      </x:c>
      <x:c r="L2966" s="7" t="n">
        <x:v>2</x:v>
      </x:c>
      <x:c r="M2966" s="10" t="str">
        <x:v>obstruction detected; alternate path safe</x:v>
      </x:c>
      <x:c r="N2966" s="7" t="str"/>
      <x:c r="O2966" s="7" t="str"/>
      <x:c r="P2966" s="7" t="str"/>
      <x:c r="Q2966" s="7" t="str"/>
      <x:c r="R2966" s="7" t="str"/>
      <x:c r="S2966" s="7" t="str"/>
      <x:c r="T2966" s="7" t="str">
        <x:f>IF(S2966="","OPEN",IF(OR(N2966="",O2966="",P2966&lt;&gt;"SAFE",NOT(ISNUMBER(Q2966)),Q2966&gt;L2966,AND(E2966="FUNCTIONAL TWIN",R2966="")),"FAIL","PASS"))</x:f>
        <x:v>OPEN</x:v>
      </x:c>
    </x:row>
    <x:row r="2967" ht="40" customHeight="1">
      <x:c r="B2967" s="7" t="str">
        <x:v>RAP-PT-2961</x:v>
      </x:c>
      <x:c r="C2967" s="7" t="str">
        <x:v>REA-T-C2-FCE-07-M</x:v>
      </x:c>
      <x:c r="D2967" s="7" t="str">
        <x:v>REA-T-C2</x:v>
      </x:c>
      <x:c r="E2967" s="7" t="str">
        <x:v>FUNCTIONAL TWIN</x:v>
      </x:c>
      <x:c r="F2967" s="7" t="str">
        <x:v>PTC-C</x:v>
      </x:c>
      <x:c r="G2967" s="7" t="str">
        <x:v>BL-Y</x:v>
      </x:c>
      <x:c r="H2967" s="7" t="str">
        <x:v>FCE-07</x:v>
      </x:c>
      <x:c r="I2967" s="7" t="str">
        <x:v>manual/passive</x:v>
      </x:c>
      <x:c r="J2967" s="7" t="str">
        <x:v>T01</x:v>
      </x:c>
      <x:c r="K2967" s="10" t="str">
        <x:v>challenged path receives no command</x:v>
      </x:c>
      <x:c r="L2967" s="7" t="n">
        <x:v>2</x:v>
      </x:c>
      <x:c r="M2967" s="10" t="str">
        <x:v>failure detected; alternate path safe</x:v>
      </x:c>
      <x:c r="N2967" s="7" t="str"/>
      <x:c r="O2967" s="7" t="str"/>
      <x:c r="P2967" s="7" t="str"/>
      <x:c r="Q2967" s="7" t="str"/>
      <x:c r="R2967" s="7" t="str"/>
      <x:c r="S2967" s="7" t="str"/>
      <x:c r="T2967" s="7" t="str">
        <x:f>IF(S2967="","OPEN",IF(OR(N2967="",O2967="",P2967&lt;&gt;"SAFE",NOT(ISNUMBER(Q2967)),Q2967&gt;L2967,AND(E2967="FUNCTIONAL TWIN",R2967="")),"FAIL","PASS"))</x:f>
        <x:v>OPEN</x:v>
      </x:c>
    </x:row>
    <x:row r="2968" ht="40" customHeight="1">
      <x:c r="B2968" s="7" t="str">
        <x:v>RAP-PT-2962</x:v>
      </x:c>
      <x:c r="C2968" s="7" t="str">
        <x:v>REA-T-C2-FCE-07-M</x:v>
      </x:c>
      <x:c r="D2968" s="7" t="str">
        <x:v>REA-T-C2</x:v>
      </x:c>
      <x:c r="E2968" s="7" t="str">
        <x:v>FUNCTIONAL TWIN</x:v>
      </x:c>
      <x:c r="F2968" s="7" t="str">
        <x:v>PTC-C</x:v>
      </x:c>
      <x:c r="G2968" s="7" t="str">
        <x:v>BL-Y</x:v>
      </x:c>
      <x:c r="H2968" s="7" t="str">
        <x:v>FCE-07</x:v>
      </x:c>
      <x:c r="I2968" s="7" t="str">
        <x:v>manual/passive</x:v>
      </x:c>
      <x:c r="J2968" s="7" t="str">
        <x:v>T02</x:v>
      </x:c>
      <x:c r="K2968" s="10" t="str">
        <x:v>challenged path has no usable motive energy</x:v>
      </x:c>
      <x:c r="L2968" s="7" t="n">
        <x:v>2</x:v>
      </x:c>
      <x:c r="M2968" s="10" t="str">
        <x:v>failure detected; alternate path safe</x:v>
      </x:c>
      <x:c r="N2968" s="7" t="str"/>
      <x:c r="O2968" s="7" t="str"/>
      <x:c r="P2968" s="7" t="str"/>
      <x:c r="Q2968" s="7" t="str"/>
      <x:c r="R2968" s="7" t="str"/>
      <x:c r="S2968" s="7" t="str"/>
      <x:c r="T2968" s="7" t="str">
        <x:f>IF(S2968="","OPEN",IF(OR(N2968="",O2968="",P2968&lt;&gt;"SAFE",NOT(ISNUMBER(Q2968)),Q2968&gt;L2968,AND(E2968="FUNCTIONAL TWIN",R2968="")),"FAIL","PASS"))</x:f>
        <x:v>OPEN</x:v>
      </x:c>
    </x:row>
    <x:row r="2969" ht="40" customHeight="1">
      <x:c r="B2969" s="7" t="str">
        <x:v>RAP-PT-2963</x:v>
      </x:c>
      <x:c r="C2969" s="7" t="str">
        <x:v>REA-T-C2-FCE-07-M</x:v>
      </x:c>
      <x:c r="D2969" s="7" t="str">
        <x:v>REA-T-C2</x:v>
      </x:c>
      <x:c r="E2969" s="7" t="str">
        <x:v>FUNCTIONAL TWIN</x:v>
      </x:c>
      <x:c r="F2969" s="7" t="str">
        <x:v>PTC-C</x:v>
      </x:c>
      <x:c r="G2969" s="7" t="str">
        <x:v>BL-Y</x:v>
      </x:c>
      <x:c r="H2969" s="7" t="str">
        <x:v>FCE-07</x:v>
      </x:c>
      <x:c r="I2969" s="7" t="str">
        <x:v>manual/passive</x:v>
      </x:c>
      <x:c r="J2969" s="7" t="str">
        <x:v>T03</x:v>
      </x:c>
      <x:c r="K2969" s="10" t="str">
        <x:v>challenged path reports safe while element remains unsafe</x:v>
      </x:c>
      <x:c r="L2969" s="7" t="n">
        <x:v>2</x:v>
      </x:c>
      <x:c r="M2969" s="10" t="str">
        <x:v>false indication rejected; alternate path safe</x:v>
      </x:c>
      <x:c r="N2969" s="7" t="str"/>
      <x:c r="O2969" s="7" t="str"/>
      <x:c r="P2969" s="7" t="str"/>
      <x:c r="Q2969" s="7" t="str"/>
      <x:c r="R2969" s="7" t="str"/>
      <x:c r="S2969" s="7" t="str"/>
      <x:c r="T2969" s="7" t="str">
        <x:f>IF(S2969="","OPEN",IF(OR(N2969="",O2969="",P2969&lt;&gt;"SAFE",NOT(ISNUMBER(Q2969)),Q2969&gt;L2969,AND(E2969="FUNCTIONAL TWIN",R2969="")),"FAIL","PASS"))</x:f>
        <x:v>OPEN</x:v>
      </x:c>
    </x:row>
    <x:row r="2970" ht="40" customHeight="1">
      <x:c r="B2970" s="7" t="str">
        <x:v>RAP-PT-2964</x:v>
      </x:c>
      <x:c r="C2970" s="7" t="str">
        <x:v>REA-T-C2-FCE-07-M</x:v>
      </x:c>
      <x:c r="D2970" s="7" t="str">
        <x:v>REA-T-C2</x:v>
      </x:c>
      <x:c r="E2970" s="7" t="str">
        <x:v>FUNCTIONAL TWIN</x:v>
      </x:c>
      <x:c r="F2970" s="7" t="str">
        <x:v>PTC-C</x:v>
      </x:c>
      <x:c r="G2970" s="7" t="str">
        <x:v>BL-Y</x:v>
      </x:c>
      <x:c r="H2970" s="7" t="str">
        <x:v>FCE-07</x:v>
      </x:c>
      <x:c r="I2970" s="7" t="str">
        <x:v>manual/passive</x:v>
      </x:c>
      <x:c r="J2970" s="7" t="str">
        <x:v>T04</x:v>
      </x:c>
      <x:c r="K2970" s="10" t="str">
        <x:v>challenged mechanism cannot reach final state</x:v>
      </x:c>
      <x:c r="L2970" s="7" t="n">
        <x:v>2</x:v>
      </x:c>
      <x:c r="M2970" s="10" t="str">
        <x:v>obstruction detected; alternate path safe</x:v>
      </x:c>
      <x:c r="N2970" s="7" t="str"/>
      <x:c r="O2970" s="7" t="str"/>
      <x:c r="P2970" s="7" t="str"/>
      <x:c r="Q2970" s="7" t="str"/>
      <x:c r="R2970" s="7" t="str"/>
      <x:c r="S2970" s="7" t="str"/>
      <x:c r="T2970" s="7" t="str">
        <x:f>IF(S2970="","OPEN",IF(OR(N2970="",O2970="",P2970&lt;&gt;"SAFE",NOT(ISNUMBER(Q2970)),Q2970&gt;L2970,AND(E2970="FUNCTIONAL TWIN",R2970="")),"FAIL","PASS"))</x:f>
        <x:v>OPEN</x:v>
      </x:c>
    </x:row>
    <x:row r="2971" ht="40" customHeight="1">
      <x:c r="B2971" s="7" t="str">
        <x:v>RAP-PT-2965</x:v>
      </x:c>
      <x:c r="C2971" s="7" t="str">
        <x:v>REA-T-C2-FCE-08-P</x:v>
      </x:c>
      <x:c r="D2971" s="7" t="str">
        <x:v>REA-T-C2</x:v>
      </x:c>
      <x:c r="E2971" s="7" t="str">
        <x:v>FUNCTIONAL TWIN</x:v>
      </x:c>
      <x:c r="F2971" s="7" t="str">
        <x:v>PTC-C</x:v>
      </x:c>
      <x:c r="G2971" s="7" t="str">
        <x:v>BL-Y</x:v>
      </x:c>
      <x:c r="H2971" s="7" t="str">
        <x:v>FCE-08</x:v>
      </x:c>
      <x:c r="I2971" s="7" t="str">
        <x:v>primary</x:v>
      </x:c>
      <x:c r="J2971" s="7" t="str">
        <x:v>T01</x:v>
      </x:c>
      <x:c r="K2971" s="10" t="str">
        <x:v>challenged path receives no command</x:v>
      </x:c>
      <x:c r="L2971" s="7" t="n">
        <x:v>5</x:v>
      </x:c>
      <x:c r="M2971" s="10" t="str">
        <x:v>failure detected; alternate path safe</x:v>
      </x:c>
      <x:c r="N2971" s="7" t="str"/>
      <x:c r="O2971" s="7" t="str"/>
      <x:c r="P2971" s="7" t="str"/>
      <x:c r="Q2971" s="7" t="str"/>
      <x:c r="R2971" s="7" t="str"/>
      <x:c r="S2971" s="7" t="str"/>
      <x:c r="T2971" s="7" t="str">
        <x:f>IF(S2971="","OPEN",IF(OR(N2971="",O2971="",P2971&lt;&gt;"SAFE",NOT(ISNUMBER(Q2971)),Q2971&gt;L2971,AND(E2971="FUNCTIONAL TWIN",R2971="")),"FAIL","PASS"))</x:f>
        <x:v>OPEN</x:v>
      </x:c>
    </x:row>
    <x:row r="2972" ht="40" customHeight="1">
      <x:c r="B2972" s="7" t="str">
        <x:v>RAP-PT-2966</x:v>
      </x:c>
      <x:c r="C2972" s="7" t="str">
        <x:v>REA-T-C2-FCE-08-P</x:v>
      </x:c>
      <x:c r="D2972" s="7" t="str">
        <x:v>REA-T-C2</x:v>
      </x:c>
      <x:c r="E2972" s="7" t="str">
        <x:v>FUNCTIONAL TWIN</x:v>
      </x:c>
      <x:c r="F2972" s="7" t="str">
        <x:v>PTC-C</x:v>
      </x:c>
      <x:c r="G2972" s="7" t="str">
        <x:v>BL-Y</x:v>
      </x:c>
      <x:c r="H2972" s="7" t="str">
        <x:v>FCE-08</x:v>
      </x:c>
      <x:c r="I2972" s="7" t="str">
        <x:v>primary</x:v>
      </x:c>
      <x:c r="J2972" s="7" t="str">
        <x:v>T02</x:v>
      </x:c>
      <x:c r="K2972" s="10" t="str">
        <x:v>challenged path has no usable motive energy</x:v>
      </x:c>
      <x:c r="L2972" s="7" t="n">
        <x:v>5</x:v>
      </x:c>
      <x:c r="M2972" s="10" t="str">
        <x:v>failure detected; alternate path safe</x:v>
      </x:c>
      <x:c r="N2972" s="7" t="str"/>
      <x:c r="O2972" s="7" t="str"/>
      <x:c r="P2972" s="7" t="str"/>
      <x:c r="Q2972" s="7" t="str"/>
      <x:c r="R2972" s="7" t="str"/>
      <x:c r="S2972" s="7" t="str"/>
      <x:c r="T2972" s="7" t="str">
        <x:f>IF(S2972="","OPEN",IF(OR(N2972="",O2972="",P2972&lt;&gt;"SAFE",NOT(ISNUMBER(Q2972)),Q2972&gt;L2972,AND(E2972="FUNCTIONAL TWIN",R2972="")),"FAIL","PASS"))</x:f>
        <x:v>OPEN</x:v>
      </x:c>
    </x:row>
    <x:row r="2973" ht="40" customHeight="1">
      <x:c r="B2973" s="7" t="str">
        <x:v>RAP-PT-2967</x:v>
      </x:c>
      <x:c r="C2973" s="7" t="str">
        <x:v>REA-T-C2-FCE-08-P</x:v>
      </x:c>
      <x:c r="D2973" s="7" t="str">
        <x:v>REA-T-C2</x:v>
      </x:c>
      <x:c r="E2973" s="7" t="str">
        <x:v>FUNCTIONAL TWIN</x:v>
      </x:c>
      <x:c r="F2973" s="7" t="str">
        <x:v>PTC-C</x:v>
      </x:c>
      <x:c r="G2973" s="7" t="str">
        <x:v>BL-Y</x:v>
      </x:c>
      <x:c r="H2973" s="7" t="str">
        <x:v>FCE-08</x:v>
      </x:c>
      <x:c r="I2973" s="7" t="str">
        <x:v>primary</x:v>
      </x:c>
      <x:c r="J2973" s="7" t="str">
        <x:v>T03</x:v>
      </x:c>
      <x:c r="K2973" s="10" t="str">
        <x:v>challenged path reports safe while element remains unsafe</x:v>
      </x:c>
      <x:c r="L2973" s="7" t="n">
        <x:v>5</x:v>
      </x:c>
      <x:c r="M2973" s="10" t="str">
        <x:v>false indication rejected; alternate path safe</x:v>
      </x:c>
      <x:c r="N2973" s="7" t="str"/>
      <x:c r="O2973" s="7" t="str"/>
      <x:c r="P2973" s="7" t="str"/>
      <x:c r="Q2973" s="7" t="str"/>
      <x:c r="R2973" s="7" t="str"/>
      <x:c r="S2973" s="7" t="str"/>
      <x:c r="T2973" s="7" t="str">
        <x:f>IF(S2973="","OPEN",IF(OR(N2973="",O2973="",P2973&lt;&gt;"SAFE",NOT(ISNUMBER(Q2973)),Q2973&gt;L2973,AND(E2973="FUNCTIONAL TWIN",R2973="")),"FAIL","PASS"))</x:f>
        <x:v>OPEN</x:v>
      </x:c>
    </x:row>
    <x:row r="2974" ht="40" customHeight="1">
      <x:c r="B2974" s="7" t="str">
        <x:v>RAP-PT-2968</x:v>
      </x:c>
      <x:c r="C2974" s="7" t="str">
        <x:v>REA-T-C2-FCE-08-P</x:v>
      </x:c>
      <x:c r="D2974" s="7" t="str">
        <x:v>REA-T-C2</x:v>
      </x:c>
      <x:c r="E2974" s="7" t="str">
        <x:v>FUNCTIONAL TWIN</x:v>
      </x:c>
      <x:c r="F2974" s="7" t="str">
        <x:v>PTC-C</x:v>
      </x:c>
      <x:c r="G2974" s="7" t="str">
        <x:v>BL-Y</x:v>
      </x:c>
      <x:c r="H2974" s="7" t="str">
        <x:v>FCE-08</x:v>
      </x:c>
      <x:c r="I2974" s="7" t="str">
        <x:v>primary</x:v>
      </x:c>
      <x:c r="J2974" s="7" t="str">
        <x:v>T04</x:v>
      </x:c>
      <x:c r="K2974" s="10" t="str">
        <x:v>challenged mechanism cannot reach final state</x:v>
      </x:c>
      <x:c r="L2974" s="7" t="n">
        <x:v>5</x:v>
      </x:c>
      <x:c r="M2974" s="10" t="str">
        <x:v>obstruction detected; alternate path safe</x:v>
      </x:c>
      <x:c r="N2974" s="7" t="str"/>
      <x:c r="O2974" s="7" t="str"/>
      <x:c r="P2974" s="7" t="str"/>
      <x:c r="Q2974" s="7" t="str"/>
      <x:c r="R2974" s="7" t="str"/>
      <x:c r="S2974" s="7" t="str"/>
      <x:c r="T2974" s="7" t="str">
        <x:f>IF(S2974="","OPEN",IF(OR(N2974="",O2974="",P2974&lt;&gt;"SAFE",NOT(ISNUMBER(Q2974)),Q2974&gt;L2974,AND(E2974="FUNCTIONAL TWIN",R2974="")),"FAIL","PASS"))</x:f>
        <x:v>OPEN</x:v>
      </x:c>
    </x:row>
    <x:row r="2975" ht="40" customHeight="1">
      <x:c r="B2975" s="7" t="str">
        <x:v>RAP-PT-2969</x:v>
      </x:c>
      <x:c r="C2975" s="7" t="str">
        <x:v>REA-T-C2-FCE-08-D</x:v>
      </x:c>
      <x:c r="D2975" s="7" t="str">
        <x:v>REA-T-C2</x:v>
      </x:c>
      <x:c r="E2975" s="7" t="str">
        <x:v>FUNCTIONAL TWIN</x:v>
      </x:c>
      <x:c r="F2975" s="7" t="str">
        <x:v>PTC-C</x:v>
      </x:c>
      <x:c r="G2975" s="7" t="str">
        <x:v>BL-Y</x:v>
      </x:c>
      <x:c r="H2975" s="7" t="str">
        <x:v>FCE-08</x:v>
      </x:c>
      <x:c r="I2975" s="7" t="str">
        <x:v>diverse</x:v>
      </x:c>
      <x:c r="J2975" s="7" t="str">
        <x:v>T01</x:v>
      </x:c>
      <x:c r="K2975" s="10" t="str">
        <x:v>challenged path receives no command</x:v>
      </x:c>
      <x:c r="L2975" s="7" t="n">
        <x:v>5</x:v>
      </x:c>
      <x:c r="M2975" s="10" t="str">
        <x:v>failure detected; alternate path safe</x:v>
      </x:c>
      <x:c r="N2975" s="7" t="str"/>
      <x:c r="O2975" s="7" t="str"/>
      <x:c r="P2975" s="7" t="str"/>
      <x:c r="Q2975" s="7" t="str"/>
      <x:c r="R2975" s="7" t="str"/>
      <x:c r="S2975" s="7" t="str"/>
      <x:c r="T2975" s="7" t="str">
        <x:f>IF(S2975="","OPEN",IF(OR(N2975="",O2975="",P2975&lt;&gt;"SAFE",NOT(ISNUMBER(Q2975)),Q2975&gt;L2975,AND(E2975="FUNCTIONAL TWIN",R2975="")),"FAIL","PASS"))</x:f>
        <x:v>OPEN</x:v>
      </x:c>
    </x:row>
    <x:row r="2976" ht="40" customHeight="1">
      <x:c r="B2976" s="7" t="str">
        <x:v>RAP-PT-2970</x:v>
      </x:c>
      <x:c r="C2976" s="7" t="str">
        <x:v>REA-T-C2-FCE-08-D</x:v>
      </x:c>
      <x:c r="D2976" s="7" t="str">
        <x:v>REA-T-C2</x:v>
      </x:c>
      <x:c r="E2976" s="7" t="str">
        <x:v>FUNCTIONAL TWIN</x:v>
      </x:c>
      <x:c r="F2976" s="7" t="str">
        <x:v>PTC-C</x:v>
      </x:c>
      <x:c r="G2976" s="7" t="str">
        <x:v>BL-Y</x:v>
      </x:c>
      <x:c r="H2976" s="7" t="str">
        <x:v>FCE-08</x:v>
      </x:c>
      <x:c r="I2976" s="7" t="str">
        <x:v>diverse</x:v>
      </x:c>
      <x:c r="J2976" s="7" t="str">
        <x:v>T02</x:v>
      </x:c>
      <x:c r="K2976" s="10" t="str">
        <x:v>challenged path has no usable motive energy</x:v>
      </x:c>
      <x:c r="L2976" s="7" t="n">
        <x:v>5</x:v>
      </x:c>
      <x:c r="M2976" s="10" t="str">
        <x:v>failure detected; alternate path safe</x:v>
      </x:c>
      <x:c r="N2976" s="7" t="str"/>
      <x:c r="O2976" s="7" t="str"/>
      <x:c r="P2976" s="7" t="str"/>
      <x:c r="Q2976" s="7" t="str"/>
      <x:c r="R2976" s="7" t="str"/>
      <x:c r="S2976" s="7" t="str"/>
      <x:c r="T2976" s="7" t="str">
        <x:f>IF(S2976="","OPEN",IF(OR(N2976="",O2976="",P2976&lt;&gt;"SAFE",NOT(ISNUMBER(Q2976)),Q2976&gt;L2976,AND(E2976="FUNCTIONAL TWIN",R2976="")),"FAIL","PASS"))</x:f>
        <x:v>OPEN</x:v>
      </x:c>
    </x:row>
    <x:row r="2977" ht="40" customHeight="1">
      <x:c r="B2977" s="7" t="str">
        <x:v>RAP-PT-2971</x:v>
      </x:c>
      <x:c r="C2977" s="7" t="str">
        <x:v>REA-T-C2-FCE-08-D</x:v>
      </x:c>
      <x:c r="D2977" s="7" t="str">
        <x:v>REA-T-C2</x:v>
      </x:c>
      <x:c r="E2977" s="7" t="str">
        <x:v>FUNCTIONAL TWIN</x:v>
      </x:c>
      <x:c r="F2977" s="7" t="str">
        <x:v>PTC-C</x:v>
      </x:c>
      <x:c r="G2977" s="7" t="str">
        <x:v>BL-Y</x:v>
      </x:c>
      <x:c r="H2977" s="7" t="str">
        <x:v>FCE-08</x:v>
      </x:c>
      <x:c r="I2977" s="7" t="str">
        <x:v>diverse</x:v>
      </x:c>
      <x:c r="J2977" s="7" t="str">
        <x:v>T03</x:v>
      </x:c>
      <x:c r="K2977" s="10" t="str">
        <x:v>challenged path reports safe while element remains unsafe</x:v>
      </x:c>
      <x:c r="L2977" s="7" t="n">
        <x:v>5</x:v>
      </x:c>
      <x:c r="M2977" s="10" t="str">
        <x:v>false indication rejected; alternate path safe</x:v>
      </x:c>
      <x:c r="N2977" s="7" t="str"/>
      <x:c r="O2977" s="7" t="str"/>
      <x:c r="P2977" s="7" t="str"/>
      <x:c r="Q2977" s="7" t="str"/>
      <x:c r="R2977" s="7" t="str"/>
      <x:c r="S2977" s="7" t="str"/>
      <x:c r="T2977" s="7" t="str">
        <x:f>IF(S2977="","OPEN",IF(OR(N2977="",O2977="",P2977&lt;&gt;"SAFE",NOT(ISNUMBER(Q2977)),Q2977&gt;L2977,AND(E2977="FUNCTIONAL TWIN",R2977="")),"FAIL","PASS"))</x:f>
        <x:v>OPEN</x:v>
      </x:c>
    </x:row>
    <x:row r="2978" ht="40" customHeight="1">
      <x:c r="B2978" s="7" t="str">
        <x:v>RAP-PT-2972</x:v>
      </x:c>
      <x:c r="C2978" s="7" t="str">
        <x:v>REA-T-C2-FCE-08-D</x:v>
      </x:c>
      <x:c r="D2978" s="7" t="str">
        <x:v>REA-T-C2</x:v>
      </x:c>
      <x:c r="E2978" s="7" t="str">
        <x:v>FUNCTIONAL TWIN</x:v>
      </x:c>
      <x:c r="F2978" s="7" t="str">
        <x:v>PTC-C</x:v>
      </x:c>
      <x:c r="G2978" s="7" t="str">
        <x:v>BL-Y</x:v>
      </x:c>
      <x:c r="H2978" s="7" t="str">
        <x:v>FCE-08</x:v>
      </x:c>
      <x:c r="I2978" s="7" t="str">
        <x:v>diverse</x:v>
      </x:c>
      <x:c r="J2978" s="7" t="str">
        <x:v>T04</x:v>
      </x:c>
      <x:c r="K2978" s="10" t="str">
        <x:v>challenged mechanism cannot reach final state</x:v>
      </x:c>
      <x:c r="L2978" s="7" t="n">
        <x:v>5</x:v>
      </x:c>
      <x:c r="M2978" s="10" t="str">
        <x:v>obstruction detected; alternate path safe</x:v>
      </x:c>
      <x:c r="N2978" s="7" t="str"/>
      <x:c r="O2978" s="7" t="str"/>
      <x:c r="P2978" s="7" t="str"/>
      <x:c r="Q2978" s="7" t="str"/>
      <x:c r="R2978" s="7" t="str"/>
      <x:c r="S2978" s="7" t="str"/>
      <x:c r="T2978" s="7" t="str">
        <x:f>IF(S2978="","OPEN",IF(OR(N2978="",O2978="",P2978&lt;&gt;"SAFE",NOT(ISNUMBER(Q2978)),Q2978&gt;L2978,AND(E2978="FUNCTIONAL TWIN",R2978="")),"FAIL","PASS"))</x:f>
        <x:v>OPEN</x:v>
      </x:c>
    </x:row>
    <x:row r="2979" ht="40" customHeight="1">
      <x:c r="B2979" s="7" t="str">
        <x:v>RAP-PT-2973</x:v>
      </x:c>
      <x:c r="C2979" s="7" t="str">
        <x:v>REA-T-C2-FCE-08-M</x:v>
      </x:c>
      <x:c r="D2979" s="7" t="str">
        <x:v>REA-T-C2</x:v>
      </x:c>
      <x:c r="E2979" s="7" t="str">
        <x:v>FUNCTIONAL TWIN</x:v>
      </x:c>
      <x:c r="F2979" s="7" t="str">
        <x:v>PTC-C</x:v>
      </x:c>
      <x:c r="G2979" s="7" t="str">
        <x:v>BL-Y</x:v>
      </x:c>
      <x:c r="H2979" s="7" t="str">
        <x:v>FCE-08</x:v>
      </x:c>
      <x:c r="I2979" s="7" t="str">
        <x:v>manual/passive</x:v>
      </x:c>
      <x:c r="J2979" s="7" t="str">
        <x:v>T01</x:v>
      </x:c>
      <x:c r="K2979" s="10" t="str">
        <x:v>challenged path receives no command</x:v>
      </x:c>
      <x:c r="L2979" s="7" t="n">
        <x:v>5</x:v>
      </x:c>
      <x:c r="M2979" s="10" t="str">
        <x:v>failure detected; alternate path safe</x:v>
      </x:c>
      <x:c r="N2979" s="7" t="str"/>
      <x:c r="O2979" s="7" t="str"/>
      <x:c r="P2979" s="7" t="str"/>
      <x:c r="Q2979" s="7" t="str"/>
      <x:c r="R2979" s="7" t="str"/>
      <x:c r="S2979" s="7" t="str"/>
      <x:c r="T2979" s="7" t="str">
        <x:f>IF(S2979="","OPEN",IF(OR(N2979="",O2979="",P2979&lt;&gt;"SAFE",NOT(ISNUMBER(Q2979)),Q2979&gt;L2979,AND(E2979="FUNCTIONAL TWIN",R2979="")),"FAIL","PASS"))</x:f>
        <x:v>OPEN</x:v>
      </x:c>
    </x:row>
    <x:row r="2980" ht="40" customHeight="1">
      <x:c r="B2980" s="7" t="str">
        <x:v>RAP-PT-2974</x:v>
      </x:c>
      <x:c r="C2980" s="7" t="str">
        <x:v>REA-T-C2-FCE-08-M</x:v>
      </x:c>
      <x:c r="D2980" s="7" t="str">
        <x:v>REA-T-C2</x:v>
      </x:c>
      <x:c r="E2980" s="7" t="str">
        <x:v>FUNCTIONAL TWIN</x:v>
      </x:c>
      <x:c r="F2980" s="7" t="str">
        <x:v>PTC-C</x:v>
      </x:c>
      <x:c r="G2980" s="7" t="str">
        <x:v>BL-Y</x:v>
      </x:c>
      <x:c r="H2980" s="7" t="str">
        <x:v>FCE-08</x:v>
      </x:c>
      <x:c r="I2980" s="7" t="str">
        <x:v>manual/passive</x:v>
      </x:c>
      <x:c r="J2980" s="7" t="str">
        <x:v>T02</x:v>
      </x:c>
      <x:c r="K2980" s="10" t="str">
        <x:v>challenged path has no usable motive energy</x:v>
      </x:c>
      <x:c r="L2980" s="7" t="n">
        <x:v>5</x:v>
      </x:c>
      <x:c r="M2980" s="10" t="str">
        <x:v>failure detected; alternate path safe</x:v>
      </x:c>
      <x:c r="N2980" s="7" t="str"/>
      <x:c r="O2980" s="7" t="str"/>
      <x:c r="P2980" s="7" t="str"/>
      <x:c r="Q2980" s="7" t="str"/>
      <x:c r="R2980" s="7" t="str"/>
      <x:c r="S2980" s="7" t="str"/>
      <x:c r="T2980" s="7" t="str">
        <x:f>IF(S2980="","OPEN",IF(OR(N2980="",O2980="",P2980&lt;&gt;"SAFE",NOT(ISNUMBER(Q2980)),Q2980&gt;L2980,AND(E2980="FUNCTIONAL TWIN",R2980="")),"FAIL","PASS"))</x:f>
        <x:v>OPEN</x:v>
      </x:c>
    </x:row>
    <x:row r="2981" ht="40" customHeight="1">
      <x:c r="B2981" s="7" t="str">
        <x:v>RAP-PT-2975</x:v>
      </x:c>
      <x:c r="C2981" s="7" t="str">
        <x:v>REA-T-C2-FCE-08-M</x:v>
      </x:c>
      <x:c r="D2981" s="7" t="str">
        <x:v>REA-T-C2</x:v>
      </x:c>
      <x:c r="E2981" s="7" t="str">
        <x:v>FUNCTIONAL TWIN</x:v>
      </x:c>
      <x:c r="F2981" s="7" t="str">
        <x:v>PTC-C</x:v>
      </x:c>
      <x:c r="G2981" s="7" t="str">
        <x:v>BL-Y</x:v>
      </x:c>
      <x:c r="H2981" s="7" t="str">
        <x:v>FCE-08</x:v>
      </x:c>
      <x:c r="I2981" s="7" t="str">
        <x:v>manual/passive</x:v>
      </x:c>
      <x:c r="J2981" s="7" t="str">
        <x:v>T03</x:v>
      </x:c>
      <x:c r="K2981" s="10" t="str">
        <x:v>challenged path reports safe while element remains unsafe</x:v>
      </x:c>
      <x:c r="L2981" s="7" t="n">
        <x:v>5</x:v>
      </x:c>
      <x:c r="M2981" s="10" t="str">
        <x:v>false indication rejected; alternate path safe</x:v>
      </x:c>
      <x:c r="N2981" s="7" t="str"/>
      <x:c r="O2981" s="7" t="str"/>
      <x:c r="P2981" s="7" t="str"/>
      <x:c r="Q2981" s="7" t="str"/>
      <x:c r="R2981" s="7" t="str"/>
      <x:c r="S2981" s="7" t="str"/>
      <x:c r="T2981" s="7" t="str">
        <x:f>IF(S2981="","OPEN",IF(OR(N2981="",O2981="",P2981&lt;&gt;"SAFE",NOT(ISNUMBER(Q2981)),Q2981&gt;L2981,AND(E2981="FUNCTIONAL TWIN",R2981="")),"FAIL","PASS"))</x:f>
        <x:v>OPEN</x:v>
      </x:c>
    </x:row>
    <x:row r="2982" ht="40" customHeight="1">
      <x:c r="B2982" s="7" t="str">
        <x:v>RAP-PT-2976</x:v>
      </x:c>
      <x:c r="C2982" s="7" t="str">
        <x:v>REA-T-C2-FCE-08-M</x:v>
      </x:c>
      <x:c r="D2982" s="7" t="str">
        <x:v>REA-T-C2</x:v>
      </x:c>
      <x:c r="E2982" s="7" t="str">
        <x:v>FUNCTIONAL TWIN</x:v>
      </x:c>
      <x:c r="F2982" s="7" t="str">
        <x:v>PTC-C</x:v>
      </x:c>
      <x:c r="G2982" s="7" t="str">
        <x:v>BL-Y</x:v>
      </x:c>
      <x:c r="H2982" s="7" t="str">
        <x:v>FCE-08</x:v>
      </x:c>
      <x:c r="I2982" s="7" t="str">
        <x:v>manual/passive</x:v>
      </x:c>
      <x:c r="J2982" s="7" t="str">
        <x:v>T04</x:v>
      </x:c>
      <x:c r="K2982" s="10" t="str">
        <x:v>challenged mechanism cannot reach final state</x:v>
      </x:c>
      <x:c r="L2982" s="7" t="n">
        <x:v>5</x:v>
      </x:c>
      <x:c r="M2982" s="10" t="str">
        <x:v>obstruction detected; alternate path safe</x:v>
      </x:c>
      <x:c r="N2982" s="7" t="str"/>
      <x:c r="O2982" s="7" t="str"/>
      <x:c r="P2982" s="7" t="str"/>
      <x:c r="Q2982" s="7" t="str"/>
      <x:c r="R2982" s="7" t="str"/>
      <x:c r="S2982" s="7" t="str"/>
      <x:c r="T2982" s="7" t="str">
        <x:f>IF(S2982="","OPEN",IF(OR(N2982="",O2982="",P2982&lt;&gt;"SAFE",NOT(ISNUMBER(Q2982)),Q2982&gt;L2982,AND(E2982="FUNCTIONAL TWIN",R2982="")),"FAIL","PASS"))</x:f>
        <x:v>OPEN</x:v>
      </x:c>
    </x:row>
    <x:row r="2983" ht="40" customHeight="1">
      <x:c r="B2983" s="7" t="str">
        <x:v>RAP-PT-2977</x:v>
      </x:c>
      <x:c r="C2983" s="7" t="str">
        <x:v>REA-T-C2-FCE-09-P</x:v>
      </x:c>
      <x:c r="D2983" s="7" t="str">
        <x:v>REA-T-C2</x:v>
      </x:c>
      <x:c r="E2983" s="7" t="str">
        <x:v>FUNCTIONAL TWIN</x:v>
      </x:c>
      <x:c r="F2983" s="7" t="str">
        <x:v>PTC-C</x:v>
      </x:c>
      <x:c r="G2983" s="7" t="str">
        <x:v>BL-Y</x:v>
      </x:c>
      <x:c r="H2983" s="7" t="str">
        <x:v>FCE-09</x:v>
      </x:c>
      <x:c r="I2983" s="7" t="str">
        <x:v>primary</x:v>
      </x:c>
      <x:c r="J2983" s="7" t="str">
        <x:v>T01</x:v>
      </x:c>
      <x:c r="K2983" s="10" t="str">
        <x:v>challenged path receives no command</x:v>
      </x:c>
      <x:c r="L2983" s="7" t="n">
        <x:v>1</x:v>
      </x:c>
      <x:c r="M2983" s="10" t="str">
        <x:v>failure detected; alternate path safe</x:v>
      </x:c>
      <x:c r="N2983" s="7" t="str"/>
      <x:c r="O2983" s="7" t="str"/>
      <x:c r="P2983" s="7" t="str"/>
      <x:c r="Q2983" s="7" t="str"/>
      <x:c r="R2983" s="7" t="str"/>
      <x:c r="S2983" s="7" t="str"/>
      <x:c r="T2983" s="7" t="str">
        <x:f>IF(S2983="","OPEN",IF(OR(N2983="",O2983="",P2983&lt;&gt;"SAFE",NOT(ISNUMBER(Q2983)),Q2983&gt;L2983,AND(E2983="FUNCTIONAL TWIN",R2983="")),"FAIL","PASS"))</x:f>
        <x:v>OPEN</x:v>
      </x:c>
    </x:row>
    <x:row r="2984" ht="40" customHeight="1">
      <x:c r="B2984" s="7" t="str">
        <x:v>RAP-PT-2978</x:v>
      </x:c>
      <x:c r="C2984" s="7" t="str">
        <x:v>REA-T-C2-FCE-09-P</x:v>
      </x:c>
      <x:c r="D2984" s="7" t="str">
        <x:v>REA-T-C2</x:v>
      </x:c>
      <x:c r="E2984" s="7" t="str">
        <x:v>FUNCTIONAL TWIN</x:v>
      </x:c>
      <x:c r="F2984" s="7" t="str">
        <x:v>PTC-C</x:v>
      </x:c>
      <x:c r="G2984" s="7" t="str">
        <x:v>BL-Y</x:v>
      </x:c>
      <x:c r="H2984" s="7" t="str">
        <x:v>FCE-09</x:v>
      </x:c>
      <x:c r="I2984" s="7" t="str">
        <x:v>primary</x:v>
      </x:c>
      <x:c r="J2984" s="7" t="str">
        <x:v>T02</x:v>
      </x:c>
      <x:c r="K2984" s="10" t="str">
        <x:v>challenged path has no usable motive energy</x:v>
      </x:c>
      <x:c r="L2984" s="7" t="n">
        <x:v>1</x:v>
      </x:c>
      <x:c r="M2984" s="10" t="str">
        <x:v>failure detected; alternate path safe</x:v>
      </x:c>
      <x:c r="N2984" s="7" t="str"/>
      <x:c r="O2984" s="7" t="str"/>
      <x:c r="P2984" s="7" t="str"/>
      <x:c r="Q2984" s="7" t="str"/>
      <x:c r="R2984" s="7" t="str"/>
      <x:c r="S2984" s="7" t="str"/>
      <x:c r="T2984" s="7" t="str">
        <x:f>IF(S2984="","OPEN",IF(OR(N2984="",O2984="",P2984&lt;&gt;"SAFE",NOT(ISNUMBER(Q2984)),Q2984&gt;L2984,AND(E2984="FUNCTIONAL TWIN",R2984="")),"FAIL","PASS"))</x:f>
        <x:v>OPEN</x:v>
      </x:c>
    </x:row>
    <x:row r="2985" ht="40" customHeight="1">
      <x:c r="B2985" s="7" t="str">
        <x:v>RAP-PT-2979</x:v>
      </x:c>
      <x:c r="C2985" s="7" t="str">
        <x:v>REA-T-C2-FCE-09-P</x:v>
      </x:c>
      <x:c r="D2985" s="7" t="str">
        <x:v>REA-T-C2</x:v>
      </x:c>
      <x:c r="E2985" s="7" t="str">
        <x:v>FUNCTIONAL TWIN</x:v>
      </x:c>
      <x:c r="F2985" s="7" t="str">
        <x:v>PTC-C</x:v>
      </x:c>
      <x:c r="G2985" s="7" t="str">
        <x:v>BL-Y</x:v>
      </x:c>
      <x:c r="H2985" s="7" t="str">
        <x:v>FCE-09</x:v>
      </x:c>
      <x:c r="I2985" s="7" t="str">
        <x:v>primary</x:v>
      </x:c>
      <x:c r="J2985" s="7" t="str">
        <x:v>T03</x:v>
      </x:c>
      <x:c r="K2985" s="10" t="str">
        <x:v>challenged path reports safe while element remains unsafe</x:v>
      </x:c>
      <x:c r="L2985" s="7" t="n">
        <x:v>1</x:v>
      </x:c>
      <x:c r="M2985" s="10" t="str">
        <x:v>false indication rejected; alternate path safe</x:v>
      </x:c>
      <x:c r="N2985" s="7" t="str"/>
      <x:c r="O2985" s="7" t="str"/>
      <x:c r="P2985" s="7" t="str"/>
      <x:c r="Q2985" s="7" t="str"/>
      <x:c r="R2985" s="7" t="str"/>
      <x:c r="S2985" s="7" t="str"/>
      <x:c r="T2985" s="7" t="str">
        <x:f>IF(S2985="","OPEN",IF(OR(N2985="",O2985="",P2985&lt;&gt;"SAFE",NOT(ISNUMBER(Q2985)),Q2985&gt;L2985,AND(E2985="FUNCTIONAL TWIN",R2985="")),"FAIL","PASS"))</x:f>
        <x:v>OPEN</x:v>
      </x:c>
    </x:row>
    <x:row r="2986" ht="40" customHeight="1">
      <x:c r="B2986" s="7" t="str">
        <x:v>RAP-PT-2980</x:v>
      </x:c>
      <x:c r="C2986" s="7" t="str">
        <x:v>REA-T-C2-FCE-09-P</x:v>
      </x:c>
      <x:c r="D2986" s="7" t="str">
        <x:v>REA-T-C2</x:v>
      </x:c>
      <x:c r="E2986" s="7" t="str">
        <x:v>FUNCTIONAL TWIN</x:v>
      </x:c>
      <x:c r="F2986" s="7" t="str">
        <x:v>PTC-C</x:v>
      </x:c>
      <x:c r="G2986" s="7" t="str">
        <x:v>BL-Y</x:v>
      </x:c>
      <x:c r="H2986" s="7" t="str">
        <x:v>FCE-09</x:v>
      </x:c>
      <x:c r="I2986" s="7" t="str">
        <x:v>primary</x:v>
      </x:c>
      <x:c r="J2986" s="7" t="str">
        <x:v>T04</x:v>
      </x:c>
      <x:c r="K2986" s="10" t="str">
        <x:v>challenged mechanism cannot reach final state</x:v>
      </x:c>
      <x:c r="L2986" s="7" t="n">
        <x:v>1</x:v>
      </x:c>
      <x:c r="M2986" s="10" t="str">
        <x:v>obstruction detected; alternate path safe</x:v>
      </x:c>
      <x:c r="N2986" s="7" t="str"/>
      <x:c r="O2986" s="7" t="str"/>
      <x:c r="P2986" s="7" t="str"/>
      <x:c r="Q2986" s="7" t="str"/>
      <x:c r="R2986" s="7" t="str"/>
      <x:c r="S2986" s="7" t="str"/>
      <x:c r="T2986" s="7" t="str">
        <x:f>IF(S2986="","OPEN",IF(OR(N2986="",O2986="",P2986&lt;&gt;"SAFE",NOT(ISNUMBER(Q2986)),Q2986&gt;L2986,AND(E2986="FUNCTIONAL TWIN",R2986="")),"FAIL","PASS"))</x:f>
        <x:v>OPEN</x:v>
      </x:c>
    </x:row>
    <x:row r="2987" ht="40" customHeight="1">
      <x:c r="B2987" s="7" t="str">
        <x:v>RAP-PT-2981</x:v>
      </x:c>
      <x:c r="C2987" s="7" t="str">
        <x:v>REA-T-C2-FCE-09-D</x:v>
      </x:c>
      <x:c r="D2987" s="7" t="str">
        <x:v>REA-T-C2</x:v>
      </x:c>
      <x:c r="E2987" s="7" t="str">
        <x:v>FUNCTIONAL TWIN</x:v>
      </x:c>
      <x:c r="F2987" s="7" t="str">
        <x:v>PTC-C</x:v>
      </x:c>
      <x:c r="G2987" s="7" t="str">
        <x:v>BL-Y</x:v>
      </x:c>
      <x:c r="H2987" s="7" t="str">
        <x:v>FCE-09</x:v>
      </x:c>
      <x:c r="I2987" s="7" t="str">
        <x:v>diverse</x:v>
      </x:c>
      <x:c r="J2987" s="7" t="str">
        <x:v>T01</x:v>
      </x:c>
      <x:c r="K2987" s="10" t="str">
        <x:v>challenged path receives no command</x:v>
      </x:c>
      <x:c r="L2987" s="7" t="n">
        <x:v>1</x:v>
      </x:c>
      <x:c r="M2987" s="10" t="str">
        <x:v>failure detected; alternate path safe</x:v>
      </x:c>
      <x:c r="N2987" s="7" t="str"/>
      <x:c r="O2987" s="7" t="str"/>
      <x:c r="P2987" s="7" t="str"/>
      <x:c r="Q2987" s="7" t="str"/>
      <x:c r="R2987" s="7" t="str"/>
      <x:c r="S2987" s="7" t="str"/>
      <x:c r="T2987" s="7" t="str">
        <x:f>IF(S2987="","OPEN",IF(OR(N2987="",O2987="",P2987&lt;&gt;"SAFE",NOT(ISNUMBER(Q2987)),Q2987&gt;L2987,AND(E2987="FUNCTIONAL TWIN",R2987="")),"FAIL","PASS"))</x:f>
        <x:v>OPEN</x:v>
      </x:c>
    </x:row>
    <x:row r="2988" ht="40" customHeight="1">
      <x:c r="B2988" s="7" t="str">
        <x:v>RAP-PT-2982</x:v>
      </x:c>
      <x:c r="C2988" s="7" t="str">
        <x:v>REA-T-C2-FCE-09-D</x:v>
      </x:c>
      <x:c r="D2988" s="7" t="str">
        <x:v>REA-T-C2</x:v>
      </x:c>
      <x:c r="E2988" s="7" t="str">
        <x:v>FUNCTIONAL TWIN</x:v>
      </x:c>
      <x:c r="F2988" s="7" t="str">
        <x:v>PTC-C</x:v>
      </x:c>
      <x:c r="G2988" s="7" t="str">
        <x:v>BL-Y</x:v>
      </x:c>
      <x:c r="H2988" s="7" t="str">
        <x:v>FCE-09</x:v>
      </x:c>
      <x:c r="I2988" s="7" t="str">
        <x:v>diverse</x:v>
      </x:c>
      <x:c r="J2988" s="7" t="str">
        <x:v>T02</x:v>
      </x:c>
      <x:c r="K2988" s="10" t="str">
        <x:v>challenged path has no usable motive energy</x:v>
      </x:c>
      <x:c r="L2988" s="7" t="n">
        <x:v>1</x:v>
      </x:c>
      <x:c r="M2988" s="10" t="str">
        <x:v>failure detected; alternate path safe</x:v>
      </x:c>
      <x:c r="N2988" s="7" t="str"/>
      <x:c r="O2988" s="7" t="str"/>
      <x:c r="P2988" s="7" t="str"/>
      <x:c r="Q2988" s="7" t="str"/>
      <x:c r="R2988" s="7" t="str"/>
      <x:c r="S2988" s="7" t="str"/>
      <x:c r="T2988" s="7" t="str">
        <x:f>IF(S2988="","OPEN",IF(OR(N2988="",O2988="",P2988&lt;&gt;"SAFE",NOT(ISNUMBER(Q2988)),Q2988&gt;L2988,AND(E2988="FUNCTIONAL TWIN",R2988="")),"FAIL","PASS"))</x:f>
        <x:v>OPEN</x:v>
      </x:c>
    </x:row>
    <x:row r="2989" ht="40" customHeight="1">
      <x:c r="B2989" s="7" t="str">
        <x:v>RAP-PT-2983</x:v>
      </x:c>
      <x:c r="C2989" s="7" t="str">
        <x:v>REA-T-C2-FCE-09-D</x:v>
      </x:c>
      <x:c r="D2989" s="7" t="str">
        <x:v>REA-T-C2</x:v>
      </x:c>
      <x:c r="E2989" s="7" t="str">
        <x:v>FUNCTIONAL TWIN</x:v>
      </x:c>
      <x:c r="F2989" s="7" t="str">
        <x:v>PTC-C</x:v>
      </x:c>
      <x:c r="G2989" s="7" t="str">
        <x:v>BL-Y</x:v>
      </x:c>
      <x:c r="H2989" s="7" t="str">
        <x:v>FCE-09</x:v>
      </x:c>
      <x:c r="I2989" s="7" t="str">
        <x:v>diverse</x:v>
      </x:c>
      <x:c r="J2989" s="7" t="str">
        <x:v>T03</x:v>
      </x:c>
      <x:c r="K2989" s="10" t="str">
        <x:v>challenged path reports safe while element remains unsafe</x:v>
      </x:c>
      <x:c r="L2989" s="7" t="n">
        <x:v>1</x:v>
      </x:c>
      <x:c r="M2989" s="10" t="str">
        <x:v>false indication rejected; alternate path safe</x:v>
      </x:c>
      <x:c r="N2989" s="7" t="str"/>
      <x:c r="O2989" s="7" t="str"/>
      <x:c r="P2989" s="7" t="str"/>
      <x:c r="Q2989" s="7" t="str"/>
      <x:c r="R2989" s="7" t="str"/>
      <x:c r="S2989" s="7" t="str"/>
      <x:c r="T2989" s="7" t="str">
        <x:f>IF(S2989="","OPEN",IF(OR(N2989="",O2989="",P2989&lt;&gt;"SAFE",NOT(ISNUMBER(Q2989)),Q2989&gt;L2989,AND(E2989="FUNCTIONAL TWIN",R2989="")),"FAIL","PASS"))</x:f>
        <x:v>OPEN</x:v>
      </x:c>
    </x:row>
    <x:row r="2990" ht="40" customHeight="1">
      <x:c r="B2990" s="7" t="str">
        <x:v>RAP-PT-2984</x:v>
      </x:c>
      <x:c r="C2990" s="7" t="str">
        <x:v>REA-T-C2-FCE-09-D</x:v>
      </x:c>
      <x:c r="D2990" s="7" t="str">
        <x:v>REA-T-C2</x:v>
      </x:c>
      <x:c r="E2990" s="7" t="str">
        <x:v>FUNCTIONAL TWIN</x:v>
      </x:c>
      <x:c r="F2990" s="7" t="str">
        <x:v>PTC-C</x:v>
      </x:c>
      <x:c r="G2990" s="7" t="str">
        <x:v>BL-Y</x:v>
      </x:c>
      <x:c r="H2990" s="7" t="str">
        <x:v>FCE-09</x:v>
      </x:c>
      <x:c r="I2990" s="7" t="str">
        <x:v>diverse</x:v>
      </x:c>
      <x:c r="J2990" s="7" t="str">
        <x:v>T04</x:v>
      </x:c>
      <x:c r="K2990" s="10" t="str">
        <x:v>challenged mechanism cannot reach final state</x:v>
      </x:c>
      <x:c r="L2990" s="7" t="n">
        <x:v>1</x:v>
      </x:c>
      <x:c r="M2990" s="10" t="str">
        <x:v>obstruction detected; alternate path safe</x:v>
      </x:c>
      <x:c r="N2990" s="7" t="str"/>
      <x:c r="O2990" s="7" t="str"/>
      <x:c r="P2990" s="7" t="str"/>
      <x:c r="Q2990" s="7" t="str"/>
      <x:c r="R2990" s="7" t="str"/>
      <x:c r="S2990" s="7" t="str"/>
      <x:c r="T2990" s="7" t="str">
        <x:f>IF(S2990="","OPEN",IF(OR(N2990="",O2990="",P2990&lt;&gt;"SAFE",NOT(ISNUMBER(Q2990)),Q2990&gt;L2990,AND(E2990="FUNCTIONAL TWIN",R2990="")),"FAIL","PASS"))</x:f>
        <x:v>OPEN</x:v>
      </x:c>
    </x:row>
    <x:row r="2991" ht="40" customHeight="1">
      <x:c r="B2991" s="7" t="str">
        <x:v>RAP-PT-2985</x:v>
      </x:c>
      <x:c r="C2991" s="7" t="str">
        <x:v>REA-T-C2-FCE-09-M</x:v>
      </x:c>
      <x:c r="D2991" s="7" t="str">
        <x:v>REA-T-C2</x:v>
      </x:c>
      <x:c r="E2991" s="7" t="str">
        <x:v>FUNCTIONAL TWIN</x:v>
      </x:c>
      <x:c r="F2991" s="7" t="str">
        <x:v>PTC-C</x:v>
      </x:c>
      <x:c r="G2991" s="7" t="str">
        <x:v>BL-Y</x:v>
      </x:c>
      <x:c r="H2991" s="7" t="str">
        <x:v>FCE-09</x:v>
      </x:c>
      <x:c r="I2991" s="7" t="str">
        <x:v>manual/passive</x:v>
      </x:c>
      <x:c r="J2991" s="7" t="str">
        <x:v>T01</x:v>
      </x:c>
      <x:c r="K2991" s="10" t="str">
        <x:v>challenged path receives no command</x:v>
      </x:c>
      <x:c r="L2991" s="7" t="n">
        <x:v>1</x:v>
      </x:c>
      <x:c r="M2991" s="10" t="str">
        <x:v>failure detected; alternate path safe</x:v>
      </x:c>
      <x:c r="N2991" s="7" t="str"/>
      <x:c r="O2991" s="7" t="str"/>
      <x:c r="P2991" s="7" t="str"/>
      <x:c r="Q2991" s="7" t="str"/>
      <x:c r="R2991" s="7" t="str"/>
      <x:c r="S2991" s="7" t="str"/>
      <x:c r="T2991" s="7" t="str">
        <x:f>IF(S2991="","OPEN",IF(OR(N2991="",O2991="",P2991&lt;&gt;"SAFE",NOT(ISNUMBER(Q2991)),Q2991&gt;L2991,AND(E2991="FUNCTIONAL TWIN",R2991="")),"FAIL","PASS"))</x:f>
        <x:v>OPEN</x:v>
      </x:c>
    </x:row>
    <x:row r="2992" ht="40" customHeight="1">
      <x:c r="B2992" s="7" t="str">
        <x:v>RAP-PT-2986</x:v>
      </x:c>
      <x:c r="C2992" s="7" t="str">
        <x:v>REA-T-C2-FCE-09-M</x:v>
      </x:c>
      <x:c r="D2992" s="7" t="str">
        <x:v>REA-T-C2</x:v>
      </x:c>
      <x:c r="E2992" s="7" t="str">
        <x:v>FUNCTIONAL TWIN</x:v>
      </x:c>
      <x:c r="F2992" s="7" t="str">
        <x:v>PTC-C</x:v>
      </x:c>
      <x:c r="G2992" s="7" t="str">
        <x:v>BL-Y</x:v>
      </x:c>
      <x:c r="H2992" s="7" t="str">
        <x:v>FCE-09</x:v>
      </x:c>
      <x:c r="I2992" s="7" t="str">
        <x:v>manual/passive</x:v>
      </x:c>
      <x:c r="J2992" s="7" t="str">
        <x:v>T02</x:v>
      </x:c>
      <x:c r="K2992" s="10" t="str">
        <x:v>challenged path has no usable motive energy</x:v>
      </x:c>
      <x:c r="L2992" s="7" t="n">
        <x:v>1</x:v>
      </x:c>
      <x:c r="M2992" s="10" t="str">
        <x:v>failure detected; alternate path safe</x:v>
      </x:c>
      <x:c r="N2992" s="7" t="str"/>
      <x:c r="O2992" s="7" t="str"/>
      <x:c r="P2992" s="7" t="str"/>
      <x:c r="Q2992" s="7" t="str"/>
      <x:c r="R2992" s="7" t="str"/>
      <x:c r="S2992" s="7" t="str"/>
      <x:c r="T2992" s="7" t="str">
        <x:f>IF(S2992="","OPEN",IF(OR(N2992="",O2992="",P2992&lt;&gt;"SAFE",NOT(ISNUMBER(Q2992)),Q2992&gt;L2992,AND(E2992="FUNCTIONAL TWIN",R2992="")),"FAIL","PASS"))</x:f>
        <x:v>OPEN</x:v>
      </x:c>
    </x:row>
    <x:row r="2993" ht="40" customHeight="1">
      <x:c r="B2993" s="7" t="str">
        <x:v>RAP-PT-2987</x:v>
      </x:c>
      <x:c r="C2993" s="7" t="str">
        <x:v>REA-T-C2-FCE-09-M</x:v>
      </x:c>
      <x:c r="D2993" s="7" t="str">
        <x:v>REA-T-C2</x:v>
      </x:c>
      <x:c r="E2993" s="7" t="str">
        <x:v>FUNCTIONAL TWIN</x:v>
      </x:c>
      <x:c r="F2993" s="7" t="str">
        <x:v>PTC-C</x:v>
      </x:c>
      <x:c r="G2993" s="7" t="str">
        <x:v>BL-Y</x:v>
      </x:c>
      <x:c r="H2993" s="7" t="str">
        <x:v>FCE-09</x:v>
      </x:c>
      <x:c r="I2993" s="7" t="str">
        <x:v>manual/passive</x:v>
      </x:c>
      <x:c r="J2993" s="7" t="str">
        <x:v>T03</x:v>
      </x:c>
      <x:c r="K2993" s="10" t="str">
        <x:v>challenged path reports safe while element remains unsafe</x:v>
      </x:c>
      <x:c r="L2993" s="7" t="n">
        <x:v>1</x:v>
      </x:c>
      <x:c r="M2993" s="10" t="str">
        <x:v>false indication rejected; alternate path safe</x:v>
      </x:c>
      <x:c r="N2993" s="7" t="str"/>
      <x:c r="O2993" s="7" t="str"/>
      <x:c r="P2993" s="7" t="str"/>
      <x:c r="Q2993" s="7" t="str"/>
      <x:c r="R2993" s="7" t="str"/>
      <x:c r="S2993" s="7" t="str"/>
      <x:c r="T2993" s="7" t="str">
        <x:f>IF(S2993="","OPEN",IF(OR(N2993="",O2993="",P2993&lt;&gt;"SAFE",NOT(ISNUMBER(Q2993)),Q2993&gt;L2993,AND(E2993="FUNCTIONAL TWIN",R2993="")),"FAIL","PASS"))</x:f>
        <x:v>OPEN</x:v>
      </x:c>
    </x:row>
    <x:row r="2994" ht="40" customHeight="1">
      <x:c r="B2994" s="7" t="str">
        <x:v>RAP-PT-2988</x:v>
      </x:c>
      <x:c r="C2994" s="7" t="str">
        <x:v>REA-T-C2-FCE-09-M</x:v>
      </x:c>
      <x:c r="D2994" s="7" t="str">
        <x:v>REA-T-C2</x:v>
      </x:c>
      <x:c r="E2994" s="7" t="str">
        <x:v>FUNCTIONAL TWIN</x:v>
      </x:c>
      <x:c r="F2994" s="7" t="str">
        <x:v>PTC-C</x:v>
      </x:c>
      <x:c r="G2994" s="7" t="str">
        <x:v>BL-Y</x:v>
      </x:c>
      <x:c r="H2994" s="7" t="str">
        <x:v>FCE-09</x:v>
      </x:c>
      <x:c r="I2994" s="7" t="str">
        <x:v>manual/passive</x:v>
      </x:c>
      <x:c r="J2994" s="7" t="str">
        <x:v>T04</x:v>
      </x:c>
      <x:c r="K2994" s="10" t="str">
        <x:v>challenged mechanism cannot reach final state</x:v>
      </x:c>
      <x:c r="L2994" s="7" t="n">
        <x:v>1</x:v>
      </x:c>
      <x:c r="M2994" s="10" t="str">
        <x:v>obstruction detected; alternate path safe</x:v>
      </x:c>
      <x:c r="N2994" s="7" t="str"/>
      <x:c r="O2994" s="7" t="str"/>
      <x:c r="P2994" s="7" t="str"/>
      <x:c r="Q2994" s="7" t="str"/>
      <x:c r="R2994" s="7" t="str"/>
      <x:c r="S2994" s="7" t="str"/>
      <x:c r="T2994" s="7" t="str">
        <x:f>IF(S2994="","OPEN",IF(OR(N2994="",O2994="",P2994&lt;&gt;"SAFE",NOT(ISNUMBER(Q2994)),Q2994&gt;L2994,AND(E2994="FUNCTIONAL TWIN",R2994="")),"FAIL","PASS"))</x:f>
        <x:v>OPEN</x:v>
      </x:c>
    </x:row>
    <x:row r="2995" ht="40" customHeight="1">
      <x:c r="B2995" s="7" t="str">
        <x:v>RAP-PT-2989</x:v>
      </x:c>
      <x:c r="C2995" s="7" t="str">
        <x:v>REA-T-C2-FCE-10-P</x:v>
      </x:c>
      <x:c r="D2995" s="7" t="str">
        <x:v>REA-T-C2</x:v>
      </x:c>
      <x:c r="E2995" s="7" t="str">
        <x:v>FUNCTIONAL TWIN</x:v>
      </x:c>
      <x:c r="F2995" s="7" t="str">
        <x:v>PTC-C</x:v>
      </x:c>
      <x:c r="G2995" s="7" t="str">
        <x:v>BL-Y</x:v>
      </x:c>
      <x:c r="H2995" s="7" t="str">
        <x:v>FCE-10</x:v>
      </x:c>
      <x:c r="I2995" s="7" t="str">
        <x:v>primary</x:v>
      </x:c>
      <x:c r="J2995" s="7" t="str">
        <x:v>T01</x:v>
      </x:c>
      <x:c r="K2995" s="10" t="str">
        <x:v>challenged path receives no command</x:v>
      </x:c>
      <x:c r="L2995" s="7" t="n">
        <x:v>30</x:v>
      </x:c>
      <x:c r="M2995" s="10" t="str">
        <x:v>failure detected; alternate path safe</x:v>
      </x:c>
      <x:c r="N2995" s="7" t="str"/>
      <x:c r="O2995" s="7" t="str"/>
      <x:c r="P2995" s="7" t="str"/>
      <x:c r="Q2995" s="7" t="str"/>
      <x:c r="R2995" s="7" t="str"/>
      <x:c r="S2995" s="7" t="str"/>
      <x:c r="T2995" s="7" t="str">
        <x:f>IF(S2995="","OPEN",IF(OR(N2995="",O2995="",P2995&lt;&gt;"SAFE",NOT(ISNUMBER(Q2995)),Q2995&gt;L2995,AND(E2995="FUNCTIONAL TWIN",R2995="")),"FAIL","PASS"))</x:f>
        <x:v>OPEN</x:v>
      </x:c>
    </x:row>
    <x:row r="2996" ht="40" customHeight="1">
      <x:c r="B2996" s="7" t="str">
        <x:v>RAP-PT-2990</x:v>
      </x:c>
      <x:c r="C2996" s="7" t="str">
        <x:v>REA-T-C2-FCE-10-P</x:v>
      </x:c>
      <x:c r="D2996" s="7" t="str">
        <x:v>REA-T-C2</x:v>
      </x:c>
      <x:c r="E2996" s="7" t="str">
        <x:v>FUNCTIONAL TWIN</x:v>
      </x:c>
      <x:c r="F2996" s="7" t="str">
        <x:v>PTC-C</x:v>
      </x:c>
      <x:c r="G2996" s="7" t="str">
        <x:v>BL-Y</x:v>
      </x:c>
      <x:c r="H2996" s="7" t="str">
        <x:v>FCE-10</x:v>
      </x:c>
      <x:c r="I2996" s="7" t="str">
        <x:v>primary</x:v>
      </x:c>
      <x:c r="J2996" s="7" t="str">
        <x:v>T02</x:v>
      </x:c>
      <x:c r="K2996" s="10" t="str">
        <x:v>challenged path has no usable motive energy</x:v>
      </x:c>
      <x:c r="L2996" s="7" t="n">
        <x:v>30</x:v>
      </x:c>
      <x:c r="M2996" s="10" t="str">
        <x:v>failure detected; alternate path safe</x:v>
      </x:c>
      <x:c r="N2996" s="7" t="str"/>
      <x:c r="O2996" s="7" t="str"/>
      <x:c r="P2996" s="7" t="str"/>
      <x:c r="Q2996" s="7" t="str"/>
      <x:c r="R2996" s="7" t="str"/>
      <x:c r="S2996" s="7" t="str"/>
      <x:c r="T2996" s="7" t="str">
        <x:f>IF(S2996="","OPEN",IF(OR(N2996="",O2996="",P2996&lt;&gt;"SAFE",NOT(ISNUMBER(Q2996)),Q2996&gt;L2996,AND(E2996="FUNCTIONAL TWIN",R2996="")),"FAIL","PASS"))</x:f>
        <x:v>OPEN</x:v>
      </x:c>
    </x:row>
    <x:row r="2997" ht="40" customHeight="1">
      <x:c r="B2997" s="7" t="str">
        <x:v>RAP-PT-2991</x:v>
      </x:c>
      <x:c r="C2997" s="7" t="str">
        <x:v>REA-T-C2-FCE-10-P</x:v>
      </x:c>
      <x:c r="D2997" s="7" t="str">
        <x:v>REA-T-C2</x:v>
      </x:c>
      <x:c r="E2997" s="7" t="str">
        <x:v>FUNCTIONAL TWIN</x:v>
      </x:c>
      <x:c r="F2997" s="7" t="str">
        <x:v>PTC-C</x:v>
      </x:c>
      <x:c r="G2997" s="7" t="str">
        <x:v>BL-Y</x:v>
      </x:c>
      <x:c r="H2997" s="7" t="str">
        <x:v>FCE-10</x:v>
      </x:c>
      <x:c r="I2997" s="7" t="str">
        <x:v>primary</x:v>
      </x:c>
      <x:c r="J2997" s="7" t="str">
        <x:v>T03</x:v>
      </x:c>
      <x:c r="K2997" s="10" t="str">
        <x:v>challenged path reports safe while element remains unsafe</x:v>
      </x:c>
      <x:c r="L2997" s="7" t="n">
        <x:v>30</x:v>
      </x:c>
      <x:c r="M2997" s="10" t="str">
        <x:v>false indication rejected; alternate path safe</x:v>
      </x:c>
      <x:c r="N2997" s="7" t="str"/>
      <x:c r="O2997" s="7" t="str"/>
      <x:c r="P2997" s="7" t="str"/>
      <x:c r="Q2997" s="7" t="str"/>
      <x:c r="R2997" s="7" t="str"/>
      <x:c r="S2997" s="7" t="str"/>
      <x:c r="T2997" s="7" t="str">
        <x:f>IF(S2997="","OPEN",IF(OR(N2997="",O2997="",P2997&lt;&gt;"SAFE",NOT(ISNUMBER(Q2997)),Q2997&gt;L2997,AND(E2997="FUNCTIONAL TWIN",R2997="")),"FAIL","PASS"))</x:f>
        <x:v>OPEN</x:v>
      </x:c>
    </x:row>
    <x:row r="2998" ht="40" customHeight="1">
      <x:c r="B2998" s="7" t="str">
        <x:v>RAP-PT-2992</x:v>
      </x:c>
      <x:c r="C2998" s="7" t="str">
        <x:v>REA-T-C2-FCE-10-P</x:v>
      </x:c>
      <x:c r="D2998" s="7" t="str">
        <x:v>REA-T-C2</x:v>
      </x:c>
      <x:c r="E2998" s="7" t="str">
        <x:v>FUNCTIONAL TWIN</x:v>
      </x:c>
      <x:c r="F2998" s="7" t="str">
        <x:v>PTC-C</x:v>
      </x:c>
      <x:c r="G2998" s="7" t="str">
        <x:v>BL-Y</x:v>
      </x:c>
      <x:c r="H2998" s="7" t="str">
        <x:v>FCE-10</x:v>
      </x:c>
      <x:c r="I2998" s="7" t="str">
        <x:v>primary</x:v>
      </x:c>
      <x:c r="J2998" s="7" t="str">
        <x:v>T04</x:v>
      </x:c>
      <x:c r="K2998" s="10" t="str">
        <x:v>challenged mechanism cannot reach final state</x:v>
      </x:c>
      <x:c r="L2998" s="7" t="n">
        <x:v>30</x:v>
      </x:c>
      <x:c r="M2998" s="10" t="str">
        <x:v>obstruction detected; alternate path safe</x:v>
      </x:c>
      <x:c r="N2998" s="7" t="str"/>
      <x:c r="O2998" s="7" t="str"/>
      <x:c r="P2998" s="7" t="str"/>
      <x:c r="Q2998" s="7" t="str"/>
      <x:c r="R2998" s="7" t="str"/>
      <x:c r="S2998" s="7" t="str"/>
      <x:c r="T2998" s="7" t="str">
        <x:f>IF(S2998="","OPEN",IF(OR(N2998="",O2998="",P2998&lt;&gt;"SAFE",NOT(ISNUMBER(Q2998)),Q2998&gt;L2998,AND(E2998="FUNCTIONAL TWIN",R2998="")),"FAIL","PASS"))</x:f>
        <x:v>OPEN</x:v>
      </x:c>
    </x:row>
    <x:row r="2999" ht="40" customHeight="1">
      <x:c r="B2999" s="7" t="str">
        <x:v>RAP-PT-2993</x:v>
      </x:c>
      <x:c r="C2999" s="7" t="str">
        <x:v>REA-T-C2-FCE-10-D</x:v>
      </x:c>
      <x:c r="D2999" s="7" t="str">
        <x:v>REA-T-C2</x:v>
      </x:c>
      <x:c r="E2999" s="7" t="str">
        <x:v>FUNCTIONAL TWIN</x:v>
      </x:c>
      <x:c r="F2999" s="7" t="str">
        <x:v>PTC-C</x:v>
      </x:c>
      <x:c r="G2999" s="7" t="str">
        <x:v>BL-Y</x:v>
      </x:c>
      <x:c r="H2999" s="7" t="str">
        <x:v>FCE-10</x:v>
      </x:c>
      <x:c r="I2999" s="7" t="str">
        <x:v>diverse</x:v>
      </x:c>
      <x:c r="J2999" s="7" t="str">
        <x:v>T01</x:v>
      </x:c>
      <x:c r="K2999" s="10" t="str">
        <x:v>challenged path receives no command</x:v>
      </x:c>
      <x:c r="L2999" s="7" t="n">
        <x:v>30</x:v>
      </x:c>
      <x:c r="M2999" s="10" t="str">
        <x:v>failure detected; alternate path safe</x:v>
      </x:c>
      <x:c r="N2999" s="7" t="str"/>
      <x:c r="O2999" s="7" t="str"/>
      <x:c r="P2999" s="7" t="str"/>
      <x:c r="Q2999" s="7" t="str"/>
      <x:c r="R2999" s="7" t="str"/>
      <x:c r="S2999" s="7" t="str"/>
      <x:c r="T2999" s="7" t="str">
        <x:f>IF(S2999="","OPEN",IF(OR(N2999="",O2999="",P2999&lt;&gt;"SAFE",NOT(ISNUMBER(Q2999)),Q2999&gt;L2999,AND(E2999="FUNCTIONAL TWIN",R2999="")),"FAIL","PASS"))</x:f>
        <x:v>OPEN</x:v>
      </x:c>
    </x:row>
    <x:row r="3000" ht="40" customHeight="1">
      <x:c r="B3000" s="7" t="str">
        <x:v>RAP-PT-2994</x:v>
      </x:c>
      <x:c r="C3000" s="7" t="str">
        <x:v>REA-T-C2-FCE-10-D</x:v>
      </x:c>
      <x:c r="D3000" s="7" t="str">
        <x:v>REA-T-C2</x:v>
      </x:c>
      <x:c r="E3000" s="7" t="str">
        <x:v>FUNCTIONAL TWIN</x:v>
      </x:c>
      <x:c r="F3000" s="7" t="str">
        <x:v>PTC-C</x:v>
      </x:c>
      <x:c r="G3000" s="7" t="str">
        <x:v>BL-Y</x:v>
      </x:c>
      <x:c r="H3000" s="7" t="str">
        <x:v>FCE-10</x:v>
      </x:c>
      <x:c r="I3000" s="7" t="str">
        <x:v>diverse</x:v>
      </x:c>
      <x:c r="J3000" s="7" t="str">
        <x:v>T02</x:v>
      </x:c>
      <x:c r="K3000" s="10" t="str">
        <x:v>challenged path has no usable motive energy</x:v>
      </x:c>
      <x:c r="L3000" s="7" t="n">
        <x:v>30</x:v>
      </x:c>
      <x:c r="M3000" s="10" t="str">
        <x:v>failure detected; alternate path safe</x:v>
      </x:c>
      <x:c r="N3000" s="7" t="str"/>
      <x:c r="O3000" s="7" t="str"/>
      <x:c r="P3000" s="7" t="str"/>
      <x:c r="Q3000" s="7" t="str"/>
      <x:c r="R3000" s="7" t="str"/>
      <x:c r="S3000" s="7" t="str"/>
      <x:c r="T3000" s="7" t="str">
        <x:f>IF(S3000="","OPEN",IF(OR(N3000="",O3000="",P3000&lt;&gt;"SAFE",NOT(ISNUMBER(Q3000)),Q3000&gt;L3000,AND(E3000="FUNCTIONAL TWIN",R3000="")),"FAIL","PASS"))</x:f>
        <x:v>OPEN</x:v>
      </x:c>
    </x:row>
    <x:row r="3001" ht="40" customHeight="1">
      <x:c r="B3001" s="7" t="str">
        <x:v>RAP-PT-2995</x:v>
      </x:c>
      <x:c r="C3001" s="7" t="str">
        <x:v>REA-T-C2-FCE-10-D</x:v>
      </x:c>
      <x:c r="D3001" s="7" t="str">
        <x:v>REA-T-C2</x:v>
      </x:c>
      <x:c r="E3001" s="7" t="str">
        <x:v>FUNCTIONAL TWIN</x:v>
      </x:c>
      <x:c r="F3001" s="7" t="str">
        <x:v>PTC-C</x:v>
      </x:c>
      <x:c r="G3001" s="7" t="str">
        <x:v>BL-Y</x:v>
      </x:c>
      <x:c r="H3001" s="7" t="str">
        <x:v>FCE-10</x:v>
      </x:c>
      <x:c r="I3001" s="7" t="str">
        <x:v>diverse</x:v>
      </x:c>
      <x:c r="J3001" s="7" t="str">
        <x:v>T03</x:v>
      </x:c>
      <x:c r="K3001" s="10" t="str">
        <x:v>challenged path reports safe while element remains unsafe</x:v>
      </x:c>
      <x:c r="L3001" s="7" t="n">
        <x:v>30</x:v>
      </x:c>
      <x:c r="M3001" s="10" t="str">
        <x:v>false indication rejected; alternate path safe</x:v>
      </x:c>
      <x:c r="N3001" s="7" t="str"/>
      <x:c r="O3001" s="7" t="str"/>
      <x:c r="P3001" s="7" t="str"/>
      <x:c r="Q3001" s="7" t="str"/>
      <x:c r="R3001" s="7" t="str"/>
      <x:c r="S3001" s="7" t="str"/>
      <x:c r="T3001" s="7" t="str">
        <x:f>IF(S3001="","OPEN",IF(OR(N3001="",O3001="",P3001&lt;&gt;"SAFE",NOT(ISNUMBER(Q3001)),Q3001&gt;L3001,AND(E3001="FUNCTIONAL TWIN",R3001="")),"FAIL","PASS"))</x:f>
        <x:v>OPEN</x:v>
      </x:c>
    </x:row>
    <x:row r="3002" ht="40" customHeight="1">
      <x:c r="B3002" s="7" t="str">
        <x:v>RAP-PT-2996</x:v>
      </x:c>
      <x:c r="C3002" s="7" t="str">
        <x:v>REA-T-C2-FCE-10-D</x:v>
      </x:c>
      <x:c r="D3002" s="7" t="str">
        <x:v>REA-T-C2</x:v>
      </x:c>
      <x:c r="E3002" s="7" t="str">
        <x:v>FUNCTIONAL TWIN</x:v>
      </x:c>
      <x:c r="F3002" s="7" t="str">
        <x:v>PTC-C</x:v>
      </x:c>
      <x:c r="G3002" s="7" t="str">
        <x:v>BL-Y</x:v>
      </x:c>
      <x:c r="H3002" s="7" t="str">
        <x:v>FCE-10</x:v>
      </x:c>
      <x:c r="I3002" s="7" t="str">
        <x:v>diverse</x:v>
      </x:c>
      <x:c r="J3002" s="7" t="str">
        <x:v>T04</x:v>
      </x:c>
      <x:c r="K3002" s="10" t="str">
        <x:v>challenged mechanism cannot reach final state</x:v>
      </x:c>
      <x:c r="L3002" s="7" t="n">
        <x:v>30</x:v>
      </x:c>
      <x:c r="M3002" s="10" t="str">
        <x:v>obstruction detected; alternate path safe</x:v>
      </x:c>
      <x:c r="N3002" s="7" t="str"/>
      <x:c r="O3002" s="7" t="str"/>
      <x:c r="P3002" s="7" t="str"/>
      <x:c r="Q3002" s="7" t="str"/>
      <x:c r="R3002" s="7" t="str"/>
      <x:c r="S3002" s="7" t="str"/>
      <x:c r="T3002" s="7" t="str">
        <x:f>IF(S3002="","OPEN",IF(OR(N3002="",O3002="",P3002&lt;&gt;"SAFE",NOT(ISNUMBER(Q3002)),Q3002&gt;L3002,AND(E3002="FUNCTIONAL TWIN",R3002="")),"FAIL","PASS"))</x:f>
        <x:v>OPEN</x:v>
      </x:c>
    </x:row>
    <x:row r="3003" ht="40" customHeight="1">
      <x:c r="B3003" s="7" t="str">
        <x:v>RAP-PT-2997</x:v>
      </x:c>
      <x:c r="C3003" s="7" t="str">
        <x:v>REA-T-C2-FCE-10-M</x:v>
      </x:c>
      <x:c r="D3003" s="7" t="str">
        <x:v>REA-T-C2</x:v>
      </x:c>
      <x:c r="E3003" s="7" t="str">
        <x:v>FUNCTIONAL TWIN</x:v>
      </x:c>
      <x:c r="F3003" s="7" t="str">
        <x:v>PTC-C</x:v>
      </x:c>
      <x:c r="G3003" s="7" t="str">
        <x:v>BL-Y</x:v>
      </x:c>
      <x:c r="H3003" s="7" t="str">
        <x:v>FCE-10</x:v>
      </x:c>
      <x:c r="I3003" s="7" t="str">
        <x:v>manual/passive</x:v>
      </x:c>
      <x:c r="J3003" s="7" t="str">
        <x:v>T01</x:v>
      </x:c>
      <x:c r="K3003" s="10" t="str">
        <x:v>challenged path receives no command</x:v>
      </x:c>
      <x:c r="L3003" s="7" t="n">
        <x:v>30</x:v>
      </x:c>
      <x:c r="M3003" s="10" t="str">
        <x:v>failure detected; alternate path safe</x:v>
      </x:c>
      <x:c r="N3003" s="7" t="str"/>
      <x:c r="O3003" s="7" t="str"/>
      <x:c r="P3003" s="7" t="str"/>
      <x:c r="Q3003" s="7" t="str"/>
      <x:c r="R3003" s="7" t="str"/>
      <x:c r="S3003" s="7" t="str"/>
      <x:c r="T3003" s="7" t="str">
        <x:f>IF(S3003="","OPEN",IF(OR(N3003="",O3003="",P3003&lt;&gt;"SAFE",NOT(ISNUMBER(Q3003)),Q3003&gt;L3003,AND(E3003="FUNCTIONAL TWIN",R3003="")),"FAIL","PASS"))</x:f>
        <x:v>OPEN</x:v>
      </x:c>
    </x:row>
    <x:row r="3004" ht="40" customHeight="1">
      <x:c r="B3004" s="7" t="str">
        <x:v>RAP-PT-2998</x:v>
      </x:c>
      <x:c r="C3004" s="7" t="str">
        <x:v>REA-T-C2-FCE-10-M</x:v>
      </x:c>
      <x:c r="D3004" s="7" t="str">
        <x:v>REA-T-C2</x:v>
      </x:c>
      <x:c r="E3004" s="7" t="str">
        <x:v>FUNCTIONAL TWIN</x:v>
      </x:c>
      <x:c r="F3004" s="7" t="str">
        <x:v>PTC-C</x:v>
      </x:c>
      <x:c r="G3004" s="7" t="str">
        <x:v>BL-Y</x:v>
      </x:c>
      <x:c r="H3004" s="7" t="str">
        <x:v>FCE-10</x:v>
      </x:c>
      <x:c r="I3004" s="7" t="str">
        <x:v>manual/passive</x:v>
      </x:c>
      <x:c r="J3004" s="7" t="str">
        <x:v>T02</x:v>
      </x:c>
      <x:c r="K3004" s="10" t="str">
        <x:v>challenged path has no usable motive energy</x:v>
      </x:c>
      <x:c r="L3004" s="7" t="n">
        <x:v>30</x:v>
      </x:c>
      <x:c r="M3004" s="10" t="str">
        <x:v>failure detected; alternate path safe</x:v>
      </x:c>
      <x:c r="N3004" s="7" t="str"/>
      <x:c r="O3004" s="7" t="str"/>
      <x:c r="P3004" s="7" t="str"/>
      <x:c r="Q3004" s="7" t="str"/>
      <x:c r="R3004" s="7" t="str"/>
      <x:c r="S3004" s="7" t="str"/>
      <x:c r="T3004" s="7" t="str">
        <x:f>IF(S3004="","OPEN",IF(OR(N3004="",O3004="",P3004&lt;&gt;"SAFE",NOT(ISNUMBER(Q3004)),Q3004&gt;L3004,AND(E3004="FUNCTIONAL TWIN",R3004="")),"FAIL","PASS"))</x:f>
        <x:v>OPEN</x:v>
      </x:c>
    </x:row>
    <x:row r="3005" ht="40" customHeight="1">
      <x:c r="B3005" s="7" t="str">
        <x:v>RAP-PT-2999</x:v>
      </x:c>
      <x:c r="C3005" s="7" t="str">
        <x:v>REA-T-C2-FCE-10-M</x:v>
      </x:c>
      <x:c r="D3005" s="7" t="str">
        <x:v>REA-T-C2</x:v>
      </x:c>
      <x:c r="E3005" s="7" t="str">
        <x:v>FUNCTIONAL TWIN</x:v>
      </x:c>
      <x:c r="F3005" s="7" t="str">
        <x:v>PTC-C</x:v>
      </x:c>
      <x:c r="G3005" s="7" t="str">
        <x:v>BL-Y</x:v>
      </x:c>
      <x:c r="H3005" s="7" t="str">
        <x:v>FCE-10</x:v>
      </x:c>
      <x:c r="I3005" s="7" t="str">
        <x:v>manual/passive</x:v>
      </x:c>
      <x:c r="J3005" s="7" t="str">
        <x:v>T03</x:v>
      </x:c>
      <x:c r="K3005" s="10" t="str">
        <x:v>challenged path reports safe while element remains unsafe</x:v>
      </x:c>
      <x:c r="L3005" s="7" t="n">
        <x:v>30</x:v>
      </x:c>
      <x:c r="M3005" s="10" t="str">
        <x:v>false indication rejected; alternate path safe</x:v>
      </x:c>
      <x:c r="N3005" s="7" t="str"/>
      <x:c r="O3005" s="7" t="str"/>
      <x:c r="P3005" s="7" t="str"/>
      <x:c r="Q3005" s="7" t="str"/>
      <x:c r="R3005" s="7" t="str"/>
      <x:c r="S3005" s="7" t="str"/>
      <x:c r="T3005" s="7" t="str">
        <x:f>IF(S3005="","OPEN",IF(OR(N3005="",O3005="",P3005&lt;&gt;"SAFE",NOT(ISNUMBER(Q3005)),Q3005&gt;L3005,AND(E3005="FUNCTIONAL TWIN",R3005="")),"FAIL","PASS"))</x:f>
        <x:v>OPEN</x:v>
      </x:c>
    </x:row>
    <x:row r="3006" ht="40" customHeight="1">
      <x:c r="B3006" s="7" t="str">
        <x:v>RAP-PT-3000</x:v>
      </x:c>
      <x:c r="C3006" s="7" t="str">
        <x:v>REA-T-C2-FCE-10-M</x:v>
      </x:c>
      <x:c r="D3006" s="7" t="str">
        <x:v>REA-T-C2</x:v>
      </x:c>
      <x:c r="E3006" s="7" t="str">
        <x:v>FUNCTIONAL TWIN</x:v>
      </x:c>
      <x:c r="F3006" s="7" t="str">
        <x:v>PTC-C</x:v>
      </x:c>
      <x:c r="G3006" s="7" t="str">
        <x:v>BL-Y</x:v>
      </x:c>
      <x:c r="H3006" s="7" t="str">
        <x:v>FCE-10</x:v>
      </x:c>
      <x:c r="I3006" s="7" t="str">
        <x:v>manual/passive</x:v>
      </x:c>
      <x:c r="J3006" s="7" t="str">
        <x:v>T04</x:v>
      </x:c>
      <x:c r="K3006" s="10" t="str">
        <x:v>challenged mechanism cannot reach final state</x:v>
      </x:c>
      <x:c r="L3006" s="7" t="n">
        <x:v>30</x:v>
      </x:c>
      <x:c r="M3006" s="10" t="str">
        <x:v>obstruction detected; alternate path safe</x:v>
      </x:c>
      <x:c r="N3006" s="7" t="str"/>
      <x:c r="O3006" s="7" t="str"/>
      <x:c r="P3006" s="7" t="str"/>
      <x:c r="Q3006" s="7" t="str"/>
      <x:c r="R3006" s="7" t="str"/>
      <x:c r="S3006" s="7" t="str"/>
      <x:c r="T3006" s="7" t="str">
        <x:f>IF(S3006="","OPEN",IF(OR(N3006="",O3006="",P3006&lt;&gt;"SAFE",NOT(ISNUMBER(Q3006)),Q3006&gt;L3006,AND(E3006="FUNCTIONAL TWIN",R3006="")),"FAIL","PASS"))</x:f>
        <x:v>OPEN</x:v>
      </x:c>
    </x:row>
    <x:row r="3007" ht="40" customHeight="1">
      <x:c r="B3007" s="7" t="str">
        <x:v>RAP-PT-3001</x:v>
      </x:c>
      <x:c r="C3007" s="7" t="str">
        <x:v>REA-T-C2-FCE-11-P</x:v>
      </x:c>
      <x:c r="D3007" s="7" t="str">
        <x:v>REA-T-C2</x:v>
      </x:c>
      <x:c r="E3007" s="7" t="str">
        <x:v>FUNCTIONAL TWIN</x:v>
      </x:c>
      <x:c r="F3007" s="7" t="str">
        <x:v>PTC-C</x:v>
      </x:c>
      <x:c r="G3007" s="7" t="str">
        <x:v>BL-Y</x:v>
      </x:c>
      <x:c r="H3007" s="7" t="str">
        <x:v>FCE-11</x:v>
      </x:c>
      <x:c r="I3007" s="7" t="str">
        <x:v>primary</x:v>
      </x:c>
      <x:c r="J3007" s="7" t="str">
        <x:v>T01</x:v>
      </x:c>
      <x:c r="K3007" s="10" t="str">
        <x:v>challenged path receives no command</x:v>
      </x:c>
      <x:c r="L3007" s="7" t="n">
        <x:v>10</x:v>
      </x:c>
      <x:c r="M3007" s="10" t="str">
        <x:v>failure detected; alternate path safe</x:v>
      </x:c>
      <x:c r="N3007" s="7" t="str"/>
      <x:c r="O3007" s="7" t="str"/>
      <x:c r="P3007" s="7" t="str"/>
      <x:c r="Q3007" s="7" t="str"/>
      <x:c r="R3007" s="7" t="str"/>
      <x:c r="S3007" s="7" t="str"/>
      <x:c r="T3007" s="7" t="str">
        <x:f>IF(S3007="","OPEN",IF(OR(N3007="",O3007="",P3007&lt;&gt;"SAFE",NOT(ISNUMBER(Q3007)),Q3007&gt;L3007,AND(E3007="FUNCTIONAL TWIN",R3007="")),"FAIL","PASS"))</x:f>
        <x:v>OPEN</x:v>
      </x:c>
    </x:row>
    <x:row r="3008" ht="40" customHeight="1">
      <x:c r="B3008" s="7" t="str">
        <x:v>RAP-PT-3002</x:v>
      </x:c>
      <x:c r="C3008" s="7" t="str">
        <x:v>REA-T-C2-FCE-11-P</x:v>
      </x:c>
      <x:c r="D3008" s="7" t="str">
        <x:v>REA-T-C2</x:v>
      </x:c>
      <x:c r="E3008" s="7" t="str">
        <x:v>FUNCTIONAL TWIN</x:v>
      </x:c>
      <x:c r="F3008" s="7" t="str">
        <x:v>PTC-C</x:v>
      </x:c>
      <x:c r="G3008" s="7" t="str">
        <x:v>BL-Y</x:v>
      </x:c>
      <x:c r="H3008" s="7" t="str">
        <x:v>FCE-11</x:v>
      </x:c>
      <x:c r="I3008" s="7" t="str">
        <x:v>primary</x:v>
      </x:c>
      <x:c r="J3008" s="7" t="str">
        <x:v>T02</x:v>
      </x:c>
      <x:c r="K3008" s="10" t="str">
        <x:v>challenged path has no usable motive energy</x:v>
      </x:c>
      <x:c r="L3008" s="7" t="n">
        <x:v>10</x:v>
      </x:c>
      <x:c r="M3008" s="10" t="str">
        <x:v>failure detected; alternate path safe</x:v>
      </x:c>
      <x:c r="N3008" s="7" t="str"/>
      <x:c r="O3008" s="7" t="str"/>
      <x:c r="P3008" s="7" t="str"/>
      <x:c r="Q3008" s="7" t="str"/>
      <x:c r="R3008" s="7" t="str"/>
      <x:c r="S3008" s="7" t="str"/>
      <x:c r="T3008" s="7" t="str">
        <x:f>IF(S3008="","OPEN",IF(OR(N3008="",O3008="",P3008&lt;&gt;"SAFE",NOT(ISNUMBER(Q3008)),Q3008&gt;L3008,AND(E3008="FUNCTIONAL TWIN",R3008="")),"FAIL","PASS"))</x:f>
        <x:v>OPEN</x:v>
      </x:c>
    </x:row>
    <x:row r="3009" ht="40" customHeight="1">
      <x:c r="B3009" s="7" t="str">
        <x:v>RAP-PT-3003</x:v>
      </x:c>
      <x:c r="C3009" s="7" t="str">
        <x:v>REA-T-C2-FCE-11-P</x:v>
      </x:c>
      <x:c r="D3009" s="7" t="str">
        <x:v>REA-T-C2</x:v>
      </x:c>
      <x:c r="E3009" s="7" t="str">
        <x:v>FUNCTIONAL TWIN</x:v>
      </x:c>
      <x:c r="F3009" s="7" t="str">
        <x:v>PTC-C</x:v>
      </x:c>
      <x:c r="G3009" s="7" t="str">
        <x:v>BL-Y</x:v>
      </x:c>
      <x:c r="H3009" s="7" t="str">
        <x:v>FCE-11</x:v>
      </x:c>
      <x:c r="I3009" s="7" t="str">
        <x:v>primary</x:v>
      </x:c>
      <x:c r="J3009" s="7" t="str">
        <x:v>T03</x:v>
      </x:c>
      <x:c r="K3009" s="10" t="str">
        <x:v>challenged path reports safe while element remains unsafe</x:v>
      </x:c>
      <x:c r="L3009" s="7" t="n">
        <x:v>10</x:v>
      </x:c>
      <x:c r="M3009" s="10" t="str">
        <x:v>false indication rejected; alternate path safe</x:v>
      </x:c>
      <x:c r="N3009" s="7" t="str"/>
      <x:c r="O3009" s="7" t="str"/>
      <x:c r="P3009" s="7" t="str"/>
      <x:c r="Q3009" s="7" t="str"/>
      <x:c r="R3009" s="7" t="str"/>
      <x:c r="S3009" s="7" t="str"/>
      <x:c r="T3009" s="7" t="str">
        <x:f>IF(S3009="","OPEN",IF(OR(N3009="",O3009="",P3009&lt;&gt;"SAFE",NOT(ISNUMBER(Q3009)),Q3009&gt;L3009,AND(E3009="FUNCTIONAL TWIN",R3009="")),"FAIL","PASS"))</x:f>
        <x:v>OPEN</x:v>
      </x:c>
    </x:row>
    <x:row r="3010" ht="40" customHeight="1">
      <x:c r="B3010" s="7" t="str">
        <x:v>RAP-PT-3004</x:v>
      </x:c>
      <x:c r="C3010" s="7" t="str">
        <x:v>REA-T-C2-FCE-11-P</x:v>
      </x:c>
      <x:c r="D3010" s="7" t="str">
        <x:v>REA-T-C2</x:v>
      </x:c>
      <x:c r="E3010" s="7" t="str">
        <x:v>FUNCTIONAL TWIN</x:v>
      </x:c>
      <x:c r="F3010" s="7" t="str">
        <x:v>PTC-C</x:v>
      </x:c>
      <x:c r="G3010" s="7" t="str">
        <x:v>BL-Y</x:v>
      </x:c>
      <x:c r="H3010" s="7" t="str">
        <x:v>FCE-11</x:v>
      </x:c>
      <x:c r="I3010" s="7" t="str">
        <x:v>primary</x:v>
      </x:c>
      <x:c r="J3010" s="7" t="str">
        <x:v>T04</x:v>
      </x:c>
      <x:c r="K3010" s="10" t="str">
        <x:v>challenged mechanism cannot reach final state</x:v>
      </x:c>
      <x:c r="L3010" s="7" t="n">
        <x:v>10</x:v>
      </x:c>
      <x:c r="M3010" s="10" t="str">
        <x:v>obstruction detected; alternate path safe</x:v>
      </x:c>
      <x:c r="N3010" s="7" t="str"/>
      <x:c r="O3010" s="7" t="str"/>
      <x:c r="P3010" s="7" t="str"/>
      <x:c r="Q3010" s="7" t="str"/>
      <x:c r="R3010" s="7" t="str"/>
      <x:c r="S3010" s="7" t="str"/>
      <x:c r="T3010" s="7" t="str">
        <x:f>IF(S3010="","OPEN",IF(OR(N3010="",O3010="",P3010&lt;&gt;"SAFE",NOT(ISNUMBER(Q3010)),Q3010&gt;L3010,AND(E3010="FUNCTIONAL TWIN",R3010="")),"FAIL","PASS"))</x:f>
        <x:v>OPEN</x:v>
      </x:c>
    </x:row>
    <x:row r="3011" ht="40" customHeight="1">
      <x:c r="B3011" s="7" t="str">
        <x:v>RAP-PT-3005</x:v>
      </x:c>
      <x:c r="C3011" s="7" t="str">
        <x:v>REA-T-C2-FCE-11-D</x:v>
      </x:c>
      <x:c r="D3011" s="7" t="str">
        <x:v>REA-T-C2</x:v>
      </x:c>
      <x:c r="E3011" s="7" t="str">
        <x:v>FUNCTIONAL TWIN</x:v>
      </x:c>
      <x:c r="F3011" s="7" t="str">
        <x:v>PTC-C</x:v>
      </x:c>
      <x:c r="G3011" s="7" t="str">
        <x:v>BL-Y</x:v>
      </x:c>
      <x:c r="H3011" s="7" t="str">
        <x:v>FCE-11</x:v>
      </x:c>
      <x:c r="I3011" s="7" t="str">
        <x:v>diverse</x:v>
      </x:c>
      <x:c r="J3011" s="7" t="str">
        <x:v>T01</x:v>
      </x:c>
      <x:c r="K3011" s="10" t="str">
        <x:v>challenged path receives no command</x:v>
      </x:c>
      <x:c r="L3011" s="7" t="n">
        <x:v>10</x:v>
      </x:c>
      <x:c r="M3011" s="10" t="str">
        <x:v>failure detected; alternate path safe</x:v>
      </x:c>
      <x:c r="N3011" s="7" t="str"/>
      <x:c r="O3011" s="7" t="str"/>
      <x:c r="P3011" s="7" t="str"/>
      <x:c r="Q3011" s="7" t="str"/>
      <x:c r="R3011" s="7" t="str"/>
      <x:c r="S3011" s="7" t="str"/>
      <x:c r="T3011" s="7" t="str">
        <x:f>IF(S3011="","OPEN",IF(OR(N3011="",O3011="",P3011&lt;&gt;"SAFE",NOT(ISNUMBER(Q3011)),Q3011&gt;L3011,AND(E3011="FUNCTIONAL TWIN",R3011="")),"FAIL","PASS"))</x:f>
        <x:v>OPEN</x:v>
      </x:c>
    </x:row>
    <x:row r="3012" ht="40" customHeight="1">
      <x:c r="B3012" s="7" t="str">
        <x:v>RAP-PT-3006</x:v>
      </x:c>
      <x:c r="C3012" s="7" t="str">
        <x:v>REA-T-C2-FCE-11-D</x:v>
      </x:c>
      <x:c r="D3012" s="7" t="str">
        <x:v>REA-T-C2</x:v>
      </x:c>
      <x:c r="E3012" s="7" t="str">
        <x:v>FUNCTIONAL TWIN</x:v>
      </x:c>
      <x:c r="F3012" s="7" t="str">
        <x:v>PTC-C</x:v>
      </x:c>
      <x:c r="G3012" s="7" t="str">
        <x:v>BL-Y</x:v>
      </x:c>
      <x:c r="H3012" s="7" t="str">
        <x:v>FCE-11</x:v>
      </x:c>
      <x:c r="I3012" s="7" t="str">
        <x:v>diverse</x:v>
      </x:c>
      <x:c r="J3012" s="7" t="str">
        <x:v>T02</x:v>
      </x:c>
      <x:c r="K3012" s="10" t="str">
        <x:v>challenged path has no usable motive energy</x:v>
      </x:c>
      <x:c r="L3012" s="7" t="n">
        <x:v>10</x:v>
      </x:c>
      <x:c r="M3012" s="10" t="str">
        <x:v>failure detected; alternate path safe</x:v>
      </x:c>
      <x:c r="N3012" s="7" t="str"/>
      <x:c r="O3012" s="7" t="str"/>
      <x:c r="P3012" s="7" t="str"/>
      <x:c r="Q3012" s="7" t="str"/>
      <x:c r="R3012" s="7" t="str"/>
      <x:c r="S3012" s="7" t="str"/>
      <x:c r="T3012" s="7" t="str">
        <x:f>IF(S3012="","OPEN",IF(OR(N3012="",O3012="",P3012&lt;&gt;"SAFE",NOT(ISNUMBER(Q3012)),Q3012&gt;L3012,AND(E3012="FUNCTIONAL TWIN",R3012="")),"FAIL","PASS"))</x:f>
        <x:v>OPEN</x:v>
      </x:c>
    </x:row>
    <x:row r="3013" ht="40" customHeight="1">
      <x:c r="B3013" s="7" t="str">
        <x:v>RAP-PT-3007</x:v>
      </x:c>
      <x:c r="C3013" s="7" t="str">
        <x:v>REA-T-C2-FCE-11-D</x:v>
      </x:c>
      <x:c r="D3013" s="7" t="str">
        <x:v>REA-T-C2</x:v>
      </x:c>
      <x:c r="E3013" s="7" t="str">
        <x:v>FUNCTIONAL TWIN</x:v>
      </x:c>
      <x:c r="F3013" s="7" t="str">
        <x:v>PTC-C</x:v>
      </x:c>
      <x:c r="G3013" s="7" t="str">
        <x:v>BL-Y</x:v>
      </x:c>
      <x:c r="H3013" s="7" t="str">
        <x:v>FCE-11</x:v>
      </x:c>
      <x:c r="I3013" s="7" t="str">
        <x:v>diverse</x:v>
      </x:c>
      <x:c r="J3013" s="7" t="str">
        <x:v>T03</x:v>
      </x:c>
      <x:c r="K3013" s="10" t="str">
        <x:v>challenged path reports safe while element remains unsafe</x:v>
      </x:c>
      <x:c r="L3013" s="7" t="n">
        <x:v>10</x:v>
      </x:c>
      <x:c r="M3013" s="10" t="str">
        <x:v>false indication rejected; alternate path safe</x:v>
      </x:c>
      <x:c r="N3013" s="7" t="str"/>
      <x:c r="O3013" s="7" t="str"/>
      <x:c r="P3013" s="7" t="str"/>
      <x:c r="Q3013" s="7" t="str"/>
      <x:c r="R3013" s="7" t="str"/>
      <x:c r="S3013" s="7" t="str"/>
      <x:c r="T3013" s="7" t="str">
        <x:f>IF(S3013="","OPEN",IF(OR(N3013="",O3013="",P3013&lt;&gt;"SAFE",NOT(ISNUMBER(Q3013)),Q3013&gt;L3013,AND(E3013="FUNCTIONAL TWIN",R3013="")),"FAIL","PASS"))</x:f>
        <x:v>OPEN</x:v>
      </x:c>
    </x:row>
    <x:row r="3014" ht="40" customHeight="1">
      <x:c r="B3014" s="7" t="str">
        <x:v>RAP-PT-3008</x:v>
      </x:c>
      <x:c r="C3014" s="7" t="str">
        <x:v>REA-T-C2-FCE-11-D</x:v>
      </x:c>
      <x:c r="D3014" s="7" t="str">
        <x:v>REA-T-C2</x:v>
      </x:c>
      <x:c r="E3014" s="7" t="str">
        <x:v>FUNCTIONAL TWIN</x:v>
      </x:c>
      <x:c r="F3014" s="7" t="str">
        <x:v>PTC-C</x:v>
      </x:c>
      <x:c r="G3014" s="7" t="str">
        <x:v>BL-Y</x:v>
      </x:c>
      <x:c r="H3014" s="7" t="str">
        <x:v>FCE-11</x:v>
      </x:c>
      <x:c r="I3014" s="7" t="str">
        <x:v>diverse</x:v>
      </x:c>
      <x:c r="J3014" s="7" t="str">
        <x:v>T04</x:v>
      </x:c>
      <x:c r="K3014" s="10" t="str">
        <x:v>challenged mechanism cannot reach final state</x:v>
      </x:c>
      <x:c r="L3014" s="7" t="n">
        <x:v>10</x:v>
      </x:c>
      <x:c r="M3014" s="10" t="str">
        <x:v>obstruction detected; alternate path safe</x:v>
      </x:c>
      <x:c r="N3014" s="7" t="str"/>
      <x:c r="O3014" s="7" t="str"/>
      <x:c r="P3014" s="7" t="str"/>
      <x:c r="Q3014" s="7" t="str"/>
      <x:c r="R3014" s="7" t="str"/>
      <x:c r="S3014" s="7" t="str"/>
      <x:c r="T3014" s="7" t="str">
        <x:f>IF(S3014="","OPEN",IF(OR(N3014="",O3014="",P3014&lt;&gt;"SAFE",NOT(ISNUMBER(Q3014)),Q3014&gt;L3014,AND(E3014="FUNCTIONAL TWIN",R3014="")),"FAIL","PASS"))</x:f>
        <x:v>OPEN</x:v>
      </x:c>
    </x:row>
    <x:row r="3015" ht="40" customHeight="1">
      <x:c r="B3015" s="7" t="str">
        <x:v>RAP-PT-3009</x:v>
      </x:c>
      <x:c r="C3015" s="7" t="str">
        <x:v>REA-T-C2-FCE-11-M</x:v>
      </x:c>
      <x:c r="D3015" s="7" t="str">
        <x:v>REA-T-C2</x:v>
      </x:c>
      <x:c r="E3015" s="7" t="str">
        <x:v>FUNCTIONAL TWIN</x:v>
      </x:c>
      <x:c r="F3015" s="7" t="str">
        <x:v>PTC-C</x:v>
      </x:c>
      <x:c r="G3015" s="7" t="str">
        <x:v>BL-Y</x:v>
      </x:c>
      <x:c r="H3015" s="7" t="str">
        <x:v>FCE-11</x:v>
      </x:c>
      <x:c r="I3015" s="7" t="str">
        <x:v>manual/passive</x:v>
      </x:c>
      <x:c r="J3015" s="7" t="str">
        <x:v>T01</x:v>
      </x:c>
      <x:c r="K3015" s="10" t="str">
        <x:v>challenged path receives no command</x:v>
      </x:c>
      <x:c r="L3015" s="7" t="n">
        <x:v>10</x:v>
      </x:c>
      <x:c r="M3015" s="10" t="str">
        <x:v>failure detected; alternate path safe</x:v>
      </x:c>
      <x:c r="N3015" s="7" t="str"/>
      <x:c r="O3015" s="7" t="str"/>
      <x:c r="P3015" s="7" t="str"/>
      <x:c r="Q3015" s="7" t="str"/>
      <x:c r="R3015" s="7" t="str"/>
      <x:c r="S3015" s="7" t="str"/>
      <x:c r="T3015" s="7" t="str">
        <x:f>IF(S3015="","OPEN",IF(OR(N3015="",O3015="",P3015&lt;&gt;"SAFE",NOT(ISNUMBER(Q3015)),Q3015&gt;L3015,AND(E3015="FUNCTIONAL TWIN",R3015="")),"FAIL","PASS"))</x:f>
        <x:v>OPEN</x:v>
      </x:c>
    </x:row>
    <x:row r="3016" ht="40" customHeight="1">
      <x:c r="B3016" s="7" t="str">
        <x:v>RAP-PT-3010</x:v>
      </x:c>
      <x:c r="C3016" s="7" t="str">
        <x:v>REA-T-C2-FCE-11-M</x:v>
      </x:c>
      <x:c r="D3016" s="7" t="str">
        <x:v>REA-T-C2</x:v>
      </x:c>
      <x:c r="E3016" s="7" t="str">
        <x:v>FUNCTIONAL TWIN</x:v>
      </x:c>
      <x:c r="F3016" s="7" t="str">
        <x:v>PTC-C</x:v>
      </x:c>
      <x:c r="G3016" s="7" t="str">
        <x:v>BL-Y</x:v>
      </x:c>
      <x:c r="H3016" s="7" t="str">
        <x:v>FCE-11</x:v>
      </x:c>
      <x:c r="I3016" s="7" t="str">
        <x:v>manual/passive</x:v>
      </x:c>
      <x:c r="J3016" s="7" t="str">
        <x:v>T02</x:v>
      </x:c>
      <x:c r="K3016" s="10" t="str">
        <x:v>challenged path has no usable motive energy</x:v>
      </x:c>
      <x:c r="L3016" s="7" t="n">
        <x:v>10</x:v>
      </x:c>
      <x:c r="M3016" s="10" t="str">
        <x:v>failure detected; alternate path safe</x:v>
      </x:c>
      <x:c r="N3016" s="7" t="str"/>
      <x:c r="O3016" s="7" t="str"/>
      <x:c r="P3016" s="7" t="str"/>
      <x:c r="Q3016" s="7" t="str"/>
      <x:c r="R3016" s="7" t="str"/>
      <x:c r="S3016" s="7" t="str"/>
      <x:c r="T3016" s="7" t="str">
        <x:f>IF(S3016="","OPEN",IF(OR(N3016="",O3016="",P3016&lt;&gt;"SAFE",NOT(ISNUMBER(Q3016)),Q3016&gt;L3016,AND(E3016="FUNCTIONAL TWIN",R3016="")),"FAIL","PASS"))</x:f>
        <x:v>OPEN</x:v>
      </x:c>
    </x:row>
    <x:row r="3017" ht="40" customHeight="1">
      <x:c r="B3017" s="7" t="str">
        <x:v>RAP-PT-3011</x:v>
      </x:c>
      <x:c r="C3017" s="7" t="str">
        <x:v>REA-T-C2-FCE-11-M</x:v>
      </x:c>
      <x:c r="D3017" s="7" t="str">
        <x:v>REA-T-C2</x:v>
      </x:c>
      <x:c r="E3017" s="7" t="str">
        <x:v>FUNCTIONAL TWIN</x:v>
      </x:c>
      <x:c r="F3017" s="7" t="str">
        <x:v>PTC-C</x:v>
      </x:c>
      <x:c r="G3017" s="7" t="str">
        <x:v>BL-Y</x:v>
      </x:c>
      <x:c r="H3017" s="7" t="str">
        <x:v>FCE-11</x:v>
      </x:c>
      <x:c r="I3017" s="7" t="str">
        <x:v>manual/passive</x:v>
      </x:c>
      <x:c r="J3017" s="7" t="str">
        <x:v>T03</x:v>
      </x:c>
      <x:c r="K3017" s="10" t="str">
        <x:v>challenged path reports safe while element remains unsafe</x:v>
      </x:c>
      <x:c r="L3017" s="7" t="n">
        <x:v>10</x:v>
      </x:c>
      <x:c r="M3017" s="10" t="str">
        <x:v>false indication rejected; alternate path safe</x:v>
      </x:c>
      <x:c r="N3017" s="7" t="str"/>
      <x:c r="O3017" s="7" t="str"/>
      <x:c r="P3017" s="7" t="str"/>
      <x:c r="Q3017" s="7" t="str"/>
      <x:c r="R3017" s="7" t="str"/>
      <x:c r="S3017" s="7" t="str"/>
      <x:c r="T3017" s="7" t="str">
        <x:f>IF(S3017="","OPEN",IF(OR(N3017="",O3017="",P3017&lt;&gt;"SAFE",NOT(ISNUMBER(Q3017)),Q3017&gt;L3017,AND(E3017="FUNCTIONAL TWIN",R3017="")),"FAIL","PASS"))</x:f>
        <x:v>OPEN</x:v>
      </x:c>
    </x:row>
    <x:row r="3018" ht="40" customHeight="1">
      <x:c r="B3018" s="7" t="str">
        <x:v>RAP-PT-3012</x:v>
      </x:c>
      <x:c r="C3018" s="7" t="str">
        <x:v>REA-T-C2-FCE-11-M</x:v>
      </x:c>
      <x:c r="D3018" s="7" t="str">
        <x:v>REA-T-C2</x:v>
      </x:c>
      <x:c r="E3018" s="7" t="str">
        <x:v>FUNCTIONAL TWIN</x:v>
      </x:c>
      <x:c r="F3018" s="7" t="str">
        <x:v>PTC-C</x:v>
      </x:c>
      <x:c r="G3018" s="7" t="str">
        <x:v>BL-Y</x:v>
      </x:c>
      <x:c r="H3018" s="7" t="str">
        <x:v>FCE-11</x:v>
      </x:c>
      <x:c r="I3018" s="7" t="str">
        <x:v>manual/passive</x:v>
      </x:c>
      <x:c r="J3018" s="7" t="str">
        <x:v>T04</x:v>
      </x:c>
      <x:c r="K3018" s="10" t="str">
        <x:v>challenged mechanism cannot reach final state</x:v>
      </x:c>
      <x:c r="L3018" s="7" t="n">
        <x:v>10</x:v>
      </x:c>
      <x:c r="M3018" s="10" t="str">
        <x:v>obstruction detected; alternate path safe</x:v>
      </x:c>
      <x:c r="N3018" s="7" t="str"/>
      <x:c r="O3018" s="7" t="str"/>
      <x:c r="P3018" s="7" t="str"/>
      <x:c r="Q3018" s="7" t="str"/>
      <x:c r="R3018" s="7" t="str"/>
      <x:c r="S3018" s="7" t="str"/>
      <x:c r="T3018" s="7" t="str">
        <x:f>IF(S3018="","OPEN",IF(OR(N3018="",O3018="",P3018&lt;&gt;"SAFE",NOT(ISNUMBER(Q3018)),Q3018&gt;L3018,AND(E3018="FUNCTIONAL TWIN",R3018="")),"FAIL","PASS"))</x:f>
        <x:v>OPEN</x:v>
      </x:c>
    </x:row>
    <x:row r="3019" ht="40" customHeight="1">
      <x:c r="B3019" s="7" t="str">
        <x:v>RAP-PT-3013</x:v>
      </x:c>
      <x:c r="C3019" s="7" t="str">
        <x:v>REA-T-C2-FCE-12-P</x:v>
      </x:c>
      <x:c r="D3019" s="7" t="str">
        <x:v>REA-T-C2</x:v>
      </x:c>
      <x:c r="E3019" s="7" t="str">
        <x:v>FUNCTIONAL TWIN</x:v>
      </x:c>
      <x:c r="F3019" s="7" t="str">
        <x:v>PTC-C</x:v>
      </x:c>
      <x:c r="G3019" s="7" t="str">
        <x:v>BL-Y</x:v>
      </x:c>
      <x:c r="H3019" s="7" t="str">
        <x:v>FCE-12</x:v>
      </x:c>
      <x:c r="I3019" s="7" t="str">
        <x:v>primary</x:v>
      </x:c>
      <x:c r="J3019" s="7" t="str">
        <x:v>T01</x:v>
      </x:c>
      <x:c r="K3019" s="10" t="str">
        <x:v>challenged path receives no command</x:v>
      </x:c>
      <x:c r="L3019" s="7" t="n">
        <x:v>1</x:v>
      </x:c>
      <x:c r="M3019" s="10" t="str">
        <x:v>failure detected; alternate path safe</x:v>
      </x:c>
      <x:c r="N3019" s="7" t="str"/>
      <x:c r="O3019" s="7" t="str"/>
      <x:c r="P3019" s="7" t="str"/>
      <x:c r="Q3019" s="7" t="str"/>
      <x:c r="R3019" s="7" t="str"/>
      <x:c r="S3019" s="7" t="str"/>
      <x:c r="T3019" s="7" t="str">
        <x:f>IF(S3019="","OPEN",IF(OR(N3019="",O3019="",P3019&lt;&gt;"SAFE",NOT(ISNUMBER(Q3019)),Q3019&gt;L3019,AND(E3019="FUNCTIONAL TWIN",R3019="")),"FAIL","PASS"))</x:f>
        <x:v>OPEN</x:v>
      </x:c>
    </x:row>
    <x:row r="3020" ht="40" customHeight="1">
      <x:c r="B3020" s="7" t="str">
        <x:v>RAP-PT-3014</x:v>
      </x:c>
      <x:c r="C3020" s="7" t="str">
        <x:v>REA-T-C2-FCE-12-P</x:v>
      </x:c>
      <x:c r="D3020" s="7" t="str">
        <x:v>REA-T-C2</x:v>
      </x:c>
      <x:c r="E3020" s="7" t="str">
        <x:v>FUNCTIONAL TWIN</x:v>
      </x:c>
      <x:c r="F3020" s="7" t="str">
        <x:v>PTC-C</x:v>
      </x:c>
      <x:c r="G3020" s="7" t="str">
        <x:v>BL-Y</x:v>
      </x:c>
      <x:c r="H3020" s="7" t="str">
        <x:v>FCE-12</x:v>
      </x:c>
      <x:c r="I3020" s="7" t="str">
        <x:v>primary</x:v>
      </x:c>
      <x:c r="J3020" s="7" t="str">
        <x:v>T02</x:v>
      </x:c>
      <x:c r="K3020" s="10" t="str">
        <x:v>challenged path has no usable motive energy</x:v>
      </x:c>
      <x:c r="L3020" s="7" t="n">
        <x:v>1</x:v>
      </x:c>
      <x:c r="M3020" s="10" t="str">
        <x:v>failure detected; alternate path safe</x:v>
      </x:c>
      <x:c r="N3020" s="7" t="str"/>
      <x:c r="O3020" s="7" t="str"/>
      <x:c r="P3020" s="7" t="str"/>
      <x:c r="Q3020" s="7" t="str"/>
      <x:c r="R3020" s="7" t="str"/>
      <x:c r="S3020" s="7" t="str"/>
      <x:c r="T3020" s="7" t="str">
        <x:f>IF(S3020="","OPEN",IF(OR(N3020="",O3020="",P3020&lt;&gt;"SAFE",NOT(ISNUMBER(Q3020)),Q3020&gt;L3020,AND(E3020="FUNCTIONAL TWIN",R3020="")),"FAIL","PASS"))</x:f>
        <x:v>OPEN</x:v>
      </x:c>
    </x:row>
    <x:row r="3021" ht="40" customHeight="1">
      <x:c r="B3021" s="7" t="str">
        <x:v>RAP-PT-3015</x:v>
      </x:c>
      <x:c r="C3021" s="7" t="str">
        <x:v>REA-T-C2-FCE-12-P</x:v>
      </x:c>
      <x:c r="D3021" s="7" t="str">
        <x:v>REA-T-C2</x:v>
      </x:c>
      <x:c r="E3021" s="7" t="str">
        <x:v>FUNCTIONAL TWIN</x:v>
      </x:c>
      <x:c r="F3021" s="7" t="str">
        <x:v>PTC-C</x:v>
      </x:c>
      <x:c r="G3021" s="7" t="str">
        <x:v>BL-Y</x:v>
      </x:c>
      <x:c r="H3021" s="7" t="str">
        <x:v>FCE-12</x:v>
      </x:c>
      <x:c r="I3021" s="7" t="str">
        <x:v>primary</x:v>
      </x:c>
      <x:c r="J3021" s="7" t="str">
        <x:v>T03</x:v>
      </x:c>
      <x:c r="K3021" s="10" t="str">
        <x:v>challenged path reports safe while element remains unsafe</x:v>
      </x:c>
      <x:c r="L3021" s="7" t="n">
        <x:v>1</x:v>
      </x:c>
      <x:c r="M3021" s="10" t="str">
        <x:v>false indication rejected; alternate path safe</x:v>
      </x:c>
      <x:c r="N3021" s="7" t="str"/>
      <x:c r="O3021" s="7" t="str"/>
      <x:c r="P3021" s="7" t="str"/>
      <x:c r="Q3021" s="7" t="str"/>
      <x:c r="R3021" s="7" t="str"/>
      <x:c r="S3021" s="7" t="str"/>
      <x:c r="T3021" s="7" t="str">
        <x:f>IF(S3021="","OPEN",IF(OR(N3021="",O3021="",P3021&lt;&gt;"SAFE",NOT(ISNUMBER(Q3021)),Q3021&gt;L3021,AND(E3021="FUNCTIONAL TWIN",R3021="")),"FAIL","PASS"))</x:f>
        <x:v>OPEN</x:v>
      </x:c>
    </x:row>
    <x:row r="3022" ht="40" customHeight="1">
      <x:c r="B3022" s="7" t="str">
        <x:v>RAP-PT-3016</x:v>
      </x:c>
      <x:c r="C3022" s="7" t="str">
        <x:v>REA-T-C2-FCE-12-P</x:v>
      </x:c>
      <x:c r="D3022" s="7" t="str">
        <x:v>REA-T-C2</x:v>
      </x:c>
      <x:c r="E3022" s="7" t="str">
        <x:v>FUNCTIONAL TWIN</x:v>
      </x:c>
      <x:c r="F3022" s="7" t="str">
        <x:v>PTC-C</x:v>
      </x:c>
      <x:c r="G3022" s="7" t="str">
        <x:v>BL-Y</x:v>
      </x:c>
      <x:c r="H3022" s="7" t="str">
        <x:v>FCE-12</x:v>
      </x:c>
      <x:c r="I3022" s="7" t="str">
        <x:v>primary</x:v>
      </x:c>
      <x:c r="J3022" s="7" t="str">
        <x:v>T04</x:v>
      </x:c>
      <x:c r="K3022" s="10" t="str">
        <x:v>challenged mechanism cannot reach final state</x:v>
      </x:c>
      <x:c r="L3022" s="7" t="n">
        <x:v>1</x:v>
      </x:c>
      <x:c r="M3022" s="10" t="str">
        <x:v>obstruction detected; alternate path safe</x:v>
      </x:c>
      <x:c r="N3022" s="7" t="str"/>
      <x:c r="O3022" s="7" t="str"/>
      <x:c r="P3022" s="7" t="str"/>
      <x:c r="Q3022" s="7" t="str"/>
      <x:c r="R3022" s="7" t="str"/>
      <x:c r="S3022" s="7" t="str"/>
      <x:c r="T3022" s="7" t="str">
        <x:f>IF(S3022="","OPEN",IF(OR(N3022="",O3022="",P3022&lt;&gt;"SAFE",NOT(ISNUMBER(Q3022)),Q3022&gt;L3022,AND(E3022="FUNCTIONAL TWIN",R3022="")),"FAIL","PASS"))</x:f>
        <x:v>OPEN</x:v>
      </x:c>
    </x:row>
    <x:row r="3023" ht="40" customHeight="1">
      <x:c r="B3023" s="7" t="str">
        <x:v>RAP-PT-3017</x:v>
      </x:c>
      <x:c r="C3023" s="7" t="str">
        <x:v>REA-T-C2-FCE-12-D</x:v>
      </x:c>
      <x:c r="D3023" s="7" t="str">
        <x:v>REA-T-C2</x:v>
      </x:c>
      <x:c r="E3023" s="7" t="str">
        <x:v>FUNCTIONAL TWIN</x:v>
      </x:c>
      <x:c r="F3023" s="7" t="str">
        <x:v>PTC-C</x:v>
      </x:c>
      <x:c r="G3023" s="7" t="str">
        <x:v>BL-Y</x:v>
      </x:c>
      <x:c r="H3023" s="7" t="str">
        <x:v>FCE-12</x:v>
      </x:c>
      <x:c r="I3023" s="7" t="str">
        <x:v>diverse</x:v>
      </x:c>
      <x:c r="J3023" s="7" t="str">
        <x:v>T01</x:v>
      </x:c>
      <x:c r="K3023" s="10" t="str">
        <x:v>challenged path receives no command</x:v>
      </x:c>
      <x:c r="L3023" s="7" t="n">
        <x:v>1</x:v>
      </x:c>
      <x:c r="M3023" s="10" t="str">
        <x:v>failure detected; alternate path safe</x:v>
      </x:c>
      <x:c r="N3023" s="7" t="str"/>
      <x:c r="O3023" s="7" t="str"/>
      <x:c r="P3023" s="7" t="str"/>
      <x:c r="Q3023" s="7" t="str"/>
      <x:c r="R3023" s="7" t="str"/>
      <x:c r="S3023" s="7" t="str"/>
      <x:c r="T3023" s="7" t="str">
        <x:f>IF(S3023="","OPEN",IF(OR(N3023="",O3023="",P3023&lt;&gt;"SAFE",NOT(ISNUMBER(Q3023)),Q3023&gt;L3023,AND(E3023="FUNCTIONAL TWIN",R3023="")),"FAIL","PASS"))</x:f>
        <x:v>OPEN</x:v>
      </x:c>
    </x:row>
    <x:row r="3024" ht="40" customHeight="1">
      <x:c r="B3024" s="7" t="str">
        <x:v>RAP-PT-3018</x:v>
      </x:c>
      <x:c r="C3024" s="7" t="str">
        <x:v>REA-T-C2-FCE-12-D</x:v>
      </x:c>
      <x:c r="D3024" s="7" t="str">
        <x:v>REA-T-C2</x:v>
      </x:c>
      <x:c r="E3024" s="7" t="str">
        <x:v>FUNCTIONAL TWIN</x:v>
      </x:c>
      <x:c r="F3024" s="7" t="str">
        <x:v>PTC-C</x:v>
      </x:c>
      <x:c r="G3024" s="7" t="str">
        <x:v>BL-Y</x:v>
      </x:c>
      <x:c r="H3024" s="7" t="str">
        <x:v>FCE-12</x:v>
      </x:c>
      <x:c r="I3024" s="7" t="str">
        <x:v>diverse</x:v>
      </x:c>
      <x:c r="J3024" s="7" t="str">
        <x:v>T02</x:v>
      </x:c>
      <x:c r="K3024" s="10" t="str">
        <x:v>challenged path has no usable motive energy</x:v>
      </x:c>
      <x:c r="L3024" s="7" t="n">
        <x:v>1</x:v>
      </x:c>
      <x:c r="M3024" s="10" t="str">
        <x:v>failure detected; alternate path safe</x:v>
      </x:c>
      <x:c r="N3024" s="7" t="str"/>
      <x:c r="O3024" s="7" t="str"/>
      <x:c r="P3024" s="7" t="str"/>
      <x:c r="Q3024" s="7" t="str"/>
      <x:c r="R3024" s="7" t="str"/>
      <x:c r="S3024" s="7" t="str"/>
      <x:c r="T3024" s="7" t="str">
        <x:f>IF(S3024="","OPEN",IF(OR(N3024="",O3024="",P3024&lt;&gt;"SAFE",NOT(ISNUMBER(Q3024)),Q3024&gt;L3024,AND(E3024="FUNCTIONAL TWIN",R3024="")),"FAIL","PASS"))</x:f>
        <x:v>OPEN</x:v>
      </x:c>
    </x:row>
    <x:row r="3025" ht="40" customHeight="1">
      <x:c r="B3025" s="7" t="str">
        <x:v>RAP-PT-3019</x:v>
      </x:c>
      <x:c r="C3025" s="7" t="str">
        <x:v>REA-T-C2-FCE-12-D</x:v>
      </x:c>
      <x:c r="D3025" s="7" t="str">
        <x:v>REA-T-C2</x:v>
      </x:c>
      <x:c r="E3025" s="7" t="str">
        <x:v>FUNCTIONAL TWIN</x:v>
      </x:c>
      <x:c r="F3025" s="7" t="str">
        <x:v>PTC-C</x:v>
      </x:c>
      <x:c r="G3025" s="7" t="str">
        <x:v>BL-Y</x:v>
      </x:c>
      <x:c r="H3025" s="7" t="str">
        <x:v>FCE-12</x:v>
      </x:c>
      <x:c r="I3025" s="7" t="str">
        <x:v>diverse</x:v>
      </x:c>
      <x:c r="J3025" s="7" t="str">
        <x:v>T03</x:v>
      </x:c>
      <x:c r="K3025" s="10" t="str">
        <x:v>challenged path reports safe while element remains unsafe</x:v>
      </x:c>
      <x:c r="L3025" s="7" t="n">
        <x:v>1</x:v>
      </x:c>
      <x:c r="M3025" s="10" t="str">
        <x:v>false indication rejected; alternate path safe</x:v>
      </x:c>
      <x:c r="N3025" s="7" t="str"/>
      <x:c r="O3025" s="7" t="str"/>
      <x:c r="P3025" s="7" t="str"/>
      <x:c r="Q3025" s="7" t="str"/>
      <x:c r="R3025" s="7" t="str"/>
      <x:c r="S3025" s="7" t="str"/>
      <x:c r="T3025" s="7" t="str">
        <x:f>IF(S3025="","OPEN",IF(OR(N3025="",O3025="",P3025&lt;&gt;"SAFE",NOT(ISNUMBER(Q3025)),Q3025&gt;L3025,AND(E3025="FUNCTIONAL TWIN",R3025="")),"FAIL","PASS"))</x:f>
        <x:v>OPEN</x:v>
      </x:c>
    </x:row>
    <x:row r="3026" ht="40" customHeight="1">
      <x:c r="B3026" s="7" t="str">
        <x:v>RAP-PT-3020</x:v>
      </x:c>
      <x:c r="C3026" s="7" t="str">
        <x:v>REA-T-C2-FCE-12-D</x:v>
      </x:c>
      <x:c r="D3026" s="7" t="str">
        <x:v>REA-T-C2</x:v>
      </x:c>
      <x:c r="E3026" s="7" t="str">
        <x:v>FUNCTIONAL TWIN</x:v>
      </x:c>
      <x:c r="F3026" s="7" t="str">
        <x:v>PTC-C</x:v>
      </x:c>
      <x:c r="G3026" s="7" t="str">
        <x:v>BL-Y</x:v>
      </x:c>
      <x:c r="H3026" s="7" t="str">
        <x:v>FCE-12</x:v>
      </x:c>
      <x:c r="I3026" s="7" t="str">
        <x:v>diverse</x:v>
      </x:c>
      <x:c r="J3026" s="7" t="str">
        <x:v>T04</x:v>
      </x:c>
      <x:c r="K3026" s="10" t="str">
        <x:v>challenged mechanism cannot reach final state</x:v>
      </x:c>
      <x:c r="L3026" s="7" t="n">
        <x:v>1</x:v>
      </x:c>
      <x:c r="M3026" s="10" t="str">
        <x:v>obstruction detected; alternate path safe</x:v>
      </x:c>
      <x:c r="N3026" s="7" t="str"/>
      <x:c r="O3026" s="7" t="str"/>
      <x:c r="P3026" s="7" t="str"/>
      <x:c r="Q3026" s="7" t="str"/>
      <x:c r="R3026" s="7" t="str"/>
      <x:c r="S3026" s="7" t="str"/>
      <x:c r="T3026" s="7" t="str">
        <x:f>IF(S3026="","OPEN",IF(OR(N3026="",O3026="",P3026&lt;&gt;"SAFE",NOT(ISNUMBER(Q3026)),Q3026&gt;L3026,AND(E3026="FUNCTIONAL TWIN",R3026="")),"FAIL","PASS"))</x:f>
        <x:v>OPEN</x:v>
      </x:c>
    </x:row>
    <x:row r="3027" ht="40" customHeight="1">
      <x:c r="B3027" s="7" t="str">
        <x:v>RAP-PT-3021</x:v>
      </x:c>
      <x:c r="C3027" s="7" t="str">
        <x:v>REA-T-C2-FCE-12-M</x:v>
      </x:c>
      <x:c r="D3027" s="7" t="str">
        <x:v>REA-T-C2</x:v>
      </x:c>
      <x:c r="E3027" s="7" t="str">
        <x:v>FUNCTIONAL TWIN</x:v>
      </x:c>
      <x:c r="F3027" s="7" t="str">
        <x:v>PTC-C</x:v>
      </x:c>
      <x:c r="G3027" s="7" t="str">
        <x:v>BL-Y</x:v>
      </x:c>
      <x:c r="H3027" s="7" t="str">
        <x:v>FCE-12</x:v>
      </x:c>
      <x:c r="I3027" s="7" t="str">
        <x:v>manual/passive</x:v>
      </x:c>
      <x:c r="J3027" s="7" t="str">
        <x:v>T01</x:v>
      </x:c>
      <x:c r="K3027" s="10" t="str">
        <x:v>challenged path receives no command</x:v>
      </x:c>
      <x:c r="L3027" s="7" t="n">
        <x:v>1</x:v>
      </x:c>
      <x:c r="M3027" s="10" t="str">
        <x:v>failure detected; alternate path safe</x:v>
      </x:c>
      <x:c r="N3027" s="7" t="str"/>
      <x:c r="O3027" s="7" t="str"/>
      <x:c r="P3027" s="7" t="str"/>
      <x:c r="Q3027" s="7" t="str"/>
      <x:c r="R3027" s="7" t="str"/>
      <x:c r="S3027" s="7" t="str"/>
      <x:c r="T3027" s="7" t="str">
        <x:f>IF(S3027="","OPEN",IF(OR(N3027="",O3027="",P3027&lt;&gt;"SAFE",NOT(ISNUMBER(Q3027)),Q3027&gt;L3027,AND(E3027="FUNCTIONAL TWIN",R3027="")),"FAIL","PASS"))</x:f>
        <x:v>OPEN</x:v>
      </x:c>
    </x:row>
    <x:row r="3028" ht="40" customHeight="1">
      <x:c r="B3028" s="7" t="str">
        <x:v>RAP-PT-3022</x:v>
      </x:c>
      <x:c r="C3028" s="7" t="str">
        <x:v>REA-T-C2-FCE-12-M</x:v>
      </x:c>
      <x:c r="D3028" s="7" t="str">
        <x:v>REA-T-C2</x:v>
      </x:c>
      <x:c r="E3028" s="7" t="str">
        <x:v>FUNCTIONAL TWIN</x:v>
      </x:c>
      <x:c r="F3028" s="7" t="str">
        <x:v>PTC-C</x:v>
      </x:c>
      <x:c r="G3028" s="7" t="str">
        <x:v>BL-Y</x:v>
      </x:c>
      <x:c r="H3028" s="7" t="str">
        <x:v>FCE-12</x:v>
      </x:c>
      <x:c r="I3028" s="7" t="str">
        <x:v>manual/passive</x:v>
      </x:c>
      <x:c r="J3028" s="7" t="str">
        <x:v>T02</x:v>
      </x:c>
      <x:c r="K3028" s="10" t="str">
        <x:v>challenged path has no usable motive energy</x:v>
      </x:c>
      <x:c r="L3028" s="7" t="n">
        <x:v>1</x:v>
      </x:c>
      <x:c r="M3028" s="10" t="str">
        <x:v>failure detected; alternate path safe</x:v>
      </x:c>
      <x:c r="N3028" s="7" t="str"/>
      <x:c r="O3028" s="7" t="str"/>
      <x:c r="P3028" s="7" t="str"/>
      <x:c r="Q3028" s="7" t="str"/>
      <x:c r="R3028" s="7" t="str"/>
      <x:c r="S3028" s="7" t="str"/>
      <x:c r="T3028" s="7" t="str">
        <x:f>IF(S3028="","OPEN",IF(OR(N3028="",O3028="",P3028&lt;&gt;"SAFE",NOT(ISNUMBER(Q3028)),Q3028&gt;L3028,AND(E3028="FUNCTIONAL TWIN",R3028="")),"FAIL","PASS"))</x:f>
        <x:v>OPEN</x:v>
      </x:c>
    </x:row>
    <x:row r="3029" ht="40" customHeight="1">
      <x:c r="B3029" s="7" t="str">
        <x:v>RAP-PT-3023</x:v>
      </x:c>
      <x:c r="C3029" s="7" t="str">
        <x:v>REA-T-C2-FCE-12-M</x:v>
      </x:c>
      <x:c r="D3029" s="7" t="str">
        <x:v>REA-T-C2</x:v>
      </x:c>
      <x:c r="E3029" s="7" t="str">
        <x:v>FUNCTIONAL TWIN</x:v>
      </x:c>
      <x:c r="F3029" s="7" t="str">
        <x:v>PTC-C</x:v>
      </x:c>
      <x:c r="G3029" s="7" t="str">
        <x:v>BL-Y</x:v>
      </x:c>
      <x:c r="H3029" s="7" t="str">
        <x:v>FCE-12</x:v>
      </x:c>
      <x:c r="I3029" s="7" t="str">
        <x:v>manual/passive</x:v>
      </x:c>
      <x:c r="J3029" s="7" t="str">
        <x:v>T03</x:v>
      </x:c>
      <x:c r="K3029" s="10" t="str">
        <x:v>challenged path reports safe while element remains unsafe</x:v>
      </x:c>
      <x:c r="L3029" s="7" t="n">
        <x:v>1</x:v>
      </x:c>
      <x:c r="M3029" s="10" t="str">
        <x:v>false indication rejected; alternate path safe</x:v>
      </x:c>
      <x:c r="N3029" s="7" t="str"/>
      <x:c r="O3029" s="7" t="str"/>
      <x:c r="P3029" s="7" t="str"/>
      <x:c r="Q3029" s="7" t="str"/>
      <x:c r="R3029" s="7" t="str"/>
      <x:c r="S3029" s="7" t="str"/>
      <x:c r="T3029" s="7" t="str">
        <x:f>IF(S3029="","OPEN",IF(OR(N3029="",O3029="",P3029&lt;&gt;"SAFE",NOT(ISNUMBER(Q3029)),Q3029&gt;L3029,AND(E3029="FUNCTIONAL TWIN",R3029="")),"FAIL","PASS"))</x:f>
        <x:v>OPEN</x:v>
      </x:c>
    </x:row>
    <x:row r="3030" ht="40" customHeight="1">
      <x:c r="B3030" s="7" t="str">
        <x:v>RAP-PT-3024</x:v>
      </x:c>
      <x:c r="C3030" s="7" t="str">
        <x:v>REA-T-C2-FCE-12-M</x:v>
      </x:c>
      <x:c r="D3030" s="7" t="str">
        <x:v>REA-T-C2</x:v>
      </x:c>
      <x:c r="E3030" s="7" t="str">
        <x:v>FUNCTIONAL TWIN</x:v>
      </x:c>
      <x:c r="F3030" s="7" t="str">
        <x:v>PTC-C</x:v>
      </x:c>
      <x:c r="G3030" s="7" t="str">
        <x:v>BL-Y</x:v>
      </x:c>
      <x:c r="H3030" s="7" t="str">
        <x:v>FCE-12</x:v>
      </x:c>
      <x:c r="I3030" s="7" t="str">
        <x:v>manual/passive</x:v>
      </x:c>
      <x:c r="J3030" s="7" t="str">
        <x:v>T04</x:v>
      </x:c>
      <x:c r="K3030" s="10" t="str">
        <x:v>challenged mechanism cannot reach final state</x:v>
      </x:c>
      <x:c r="L3030" s="7" t="n">
        <x:v>1</x:v>
      </x:c>
      <x:c r="M3030" s="10" t="str">
        <x:v>obstruction detected; alternate path safe</x:v>
      </x:c>
      <x:c r="N3030" s="7" t="str"/>
      <x:c r="O3030" s="7" t="str"/>
      <x:c r="P3030" s="7" t="str"/>
      <x:c r="Q3030" s="7" t="str"/>
      <x:c r="R3030" s="7" t="str"/>
      <x:c r="S3030" s="7" t="str"/>
      <x:c r="T3030" s="7" t="str">
        <x:f>IF(S3030="","OPEN",IF(OR(N3030="",O3030="",P3030&lt;&gt;"SAFE",NOT(ISNUMBER(Q3030)),Q3030&gt;L3030,AND(E3030="FUNCTIONAL TWIN",R3030="")),"FAIL","PASS"))</x:f>
        <x:v>OPEN</x:v>
      </x:c>
    </x:row>
    <x:row r="3031" ht="40" customHeight="1">
      <x:c r="B3031" s="7" t="str">
        <x:v>RAP-PT-3025</x:v>
      </x:c>
      <x:c r="C3031" s="7" t="str">
        <x:v>REA-M-A-FCE-01-P</x:v>
      </x:c>
      <x:c r="D3031" s="7" t="str">
        <x:v>REA-M-A</x:v>
      </x:c>
      <x:c r="E3031" s="7" t="str">
        <x:v>CALIBRATION</x:v>
      </x:c>
      <x:c r="F3031" s="7" t="str">
        <x:v>PTC-A</x:v>
      </x:c>
      <x:c r="G3031" s="7" t="str">
        <x:v>BL-X</x:v>
      </x:c>
      <x:c r="H3031" s="7" t="str">
        <x:v>FCE-01</x:v>
      </x:c>
      <x:c r="I3031" s="7" t="str">
        <x:v>primary</x:v>
      </x:c>
      <x:c r="J3031" s="7" t="str">
        <x:v>M01</x:v>
      </x:c>
      <x:c r="K3031" s="10" t="str">
        <x:v>traceable trigger-to-final-state interval</x:v>
      </x:c>
      <x:c r="L3031" s="7" t="n">
        <x:v>2</x:v>
      </x:c>
      <x:c r="M3031" s="10" t="str">
        <x:v>measured interval within uncertainty</x:v>
      </x:c>
      <x:c r="N3031" s="7" t="str"/>
      <x:c r="O3031" s="7" t="str"/>
      <x:c r="P3031" s="7" t="str"/>
      <x:c r="Q3031" s="7" t="str"/>
      <x:c r="R3031" s="7" t="str"/>
      <x:c r="S3031" s="7" t="str"/>
      <x:c r="T3031" s="7" t="str">
        <x:f>IF(S3031="","OPEN",IF(OR(N3031="",O3031="",P3031&lt;&gt;"SAFE",NOT(ISNUMBER(Q3031)),Q3031&gt;L3031,AND(E3031="FUNCTIONAL TWIN",R3031="")),"FAIL","PASS"))</x:f>
        <x:v>OPEN</x:v>
      </x:c>
    </x:row>
    <x:row r="3032" ht="40" customHeight="1">
      <x:c r="B3032" s="7" t="str">
        <x:v>RAP-PT-3026</x:v>
      </x:c>
      <x:c r="C3032" s="7" t="str">
        <x:v>REA-M-A-FCE-01-P</x:v>
      </x:c>
      <x:c r="D3032" s="7" t="str">
        <x:v>REA-M-A</x:v>
      </x:c>
      <x:c r="E3032" s="7" t="str">
        <x:v>CALIBRATION</x:v>
      </x:c>
      <x:c r="F3032" s="7" t="str">
        <x:v>PTC-A</x:v>
      </x:c>
      <x:c r="G3032" s="7" t="str">
        <x:v>BL-X</x:v>
      </x:c>
      <x:c r="H3032" s="7" t="str">
        <x:v>FCE-01</x:v>
      </x:c>
      <x:c r="I3032" s="7" t="str">
        <x:v>primary</x:v>
      </x:c>
      <x:c r="J3032" s="7" t="str">
        <x:v>M02</x:v>
      </x:c>
      <x:c r="K3032" s="10" t="str">
        <x:v>traceable unsafe-to-safe geometry transition</x:v>
      </x:c>
      <x:c r="L3032" s="7" t="n">
        <x:v>2</x:v>
      </x:c>
      <x:c r="M3032" s="10" t="str">
        <x:v>state root identifies both boundaries</x:v>
      </x:c>
      <x:c r="N3032" s="7" t="str"/>
      <x:c r="O3032" s="7" t="str"/>
      <x:c r="P3032" s="7" t="str"/>
      <x:c r="Q3032" s="7" t="str"/>
      <x:c r="R3032" s="7" t="str"/>
      <x:c r="S3032" s="7" t="str"/>
      <x:c r="T3032" s="7" t="str">
        <x:f>IF(S3032="","OPEN",IF(OR(N3032="",O3032="",P3032&lt;&gt;"SAFE",NOT(ISNUMBER(Q3032)),Q3032&gt;L3032,AND(E3032="FUNCTIONAL TWIN",R3032="")),"FAIL","PASS"))</x:f>
        <x:v>OPEN</x:v>
      </x:c>
    </x:row>
    <x:row r="3033" ht="40" customHeight="1">
      <x:c r="B3033" s="7" t="str">
        <x:v>RAP-PT-3027</x:v>
      </x:c>
      <x:c r="C3033" s="7" t="str">
        <x:v>REA-M-A-FCE-01-D</x:v>
      </x:c>
      <x:c r="D3033" s="7" t="str">
        <x:v>REA-M-A</x:v>
      </x:c>
      <x:c r="E3033" s="7" t="str">
        <x:v>CALIBRATION</x:v>
      </x:c>
      <x:c r="F3033" s="7" t="str">
        <x:v>PTC-A</x:v>
      </x:c>
      <x:c r="G3033" s="7" t="str">
        <x:v>BL-X</x:v>
      </x:c>
      <x:c r="H3033" s="7" t="str">
        <x:v>FCE-01</x:v>
      </x:c>
      <x:c r="I3033" s="7" t="str">
        <x:v>diverse</x:v>
      </x:c>
      <x:c r="J3033" s="7" t="str">
        <x:v>M01</x:v>
      </x:c>
      <x:c r="K3033" s="10" t="str">
        <x:v>traceable trigger-to-final-state interval</x:v>
      </x:c>
      <x:c r="L3033" s="7" t="n">
        <x:v>2</x:v>
      </x:c>
      <x:c r="M3033" s="10" t="str">
        <x:v>measured interval within uncertainty</x:v>
      </x:c>
      <x:c r="N3033" s="7" t="str"/>
      <x:c r="O3033" s="7" t="str"/>
      <x:c r="P3033" s="7" t="str"/>
      <x:c r="Q3033" s="7" t="str"/>
      <x:c r="R3033" s="7" t="str"/>
      <x:c r="S3033" s="7" t="str"/>
      <x:c r="T3033" s="7" t="str">
        <x:f>IF(S3033="","OPEN",IF(OR(N3033="",O3033="",P3033&lt;&gt;"SAFE",NOT(ISNUMBER(Q3033)),Q3033&gt;L3033,AND(E3033="FUNCTIONAL TWIN",R3033="")),"FAIL","PASS"))</x:f>
        <x:v>OPEN</x:v>
      </x:c>
    </x:row>
    <x:row r="3034" ht="40" customHeight="1">
      <x:c r="B3034" s="7" t="str">
        <x:v>RAP-PT-3028</x:v>
      </x:c>
      <x:c r="C3034" s="7" t="str">
        <x:v>REA-M-A-FCE-01-D</x:v>
      </x:c>
      <x:c r="D3034" s="7" t="str">
        <x:v>REA-M-A</x:v>
      </x:c>
      <x:c r="E3034" s="7" t="str">
        <x:v>CALIBRATION</x:v>
      </x:c>
      <x:c r="F3034" s="7" t="str">
        <x:v>PTC-A</x:v>
      </x:c>
      <x:c r="G3034" s="7" t="str">
        <x:v>BL-X</x:v>
      </x:c>
      <x:c r="H3034" s="7" t="str">
        <x:v>FCE-01</x:v>
      </x:c>
      <x:c r="I3034" s="7" t="str">
        <x:v>diverse</x:v>
      </x:c>
      <x:c r="J3034" s="7" t="str">
        <x:v>M02</x:v>
      </x:c>
      <x:c r="K3034" s="10" t="str">
        <x:v>traceable unsafe-to-safe geometry transition</x:v>
      </x:c>
      <x:c r="L3034" s="7" t="n">
        <x:v>2</x:v>
      </x:c>
      <x:c r="M3034" s="10" t="str">
        <x:v>state root identifies both boundaries</x:v>
      </x:c>
      <x:c r="N3034" s="7" t="str"/>
      <x:c r="O3034" s="7" t="str"/>
      <x:c r="P3034" s="7" t="str"/>
      <x:c r="Q3034" s="7" t="str"/>
      <x:c r="R3034" s="7" t="str"/>
      <x:c r="S3034" s="7" t="str"/>
      <x:c r="T3034" s="7" t="str">
        <x:f>IF(S3034="","OPEN",IF(OR(N3034="",O3034="",P3034&lt;&gt;"SAFE",NOT(ISNUMBER(Q3034)),Q3034&gt;L3034,AND(E3034="FUNCTIONAL TWIN",R3034="")),"FAIL","PASS"))</x:f>
        <x:v>OPEN</x:v>
      </x:c>
    </x:row>
    <x:row r="3035" ht="40" customHeight="1">
      <x:c r="B3035" s="7" t="str">
        <x:v>RAP-PT-3029</x:v>
      </x:c>
      <x:c r="C3035" s="7" t="str">
        <x:v>REA-M-A-FCE-01-M</x:v>
      </x:c>
      <x:c r="D3035" s="7" t="str">
        <x:v>REA-M-A</x:v>
      </x:c>
      <x:c r="E3035" s="7" t="str">
        <x:v>CALIBRATION</x:v>
      </x:c>
      <x:c r="F3035" s="7" t="str">
        <x:v>PTC-A</x:v>
      </x:c>
      <x:c r="G3035" s="7" t="str">
        <x:v>BL-X</x:v>
      </x:c>
      <x:c r="H3035" s="7" t="str">
        <x:v>FCE-01</x:v>
      </x:c>
      <x:c r="I3035" s="7" t="str">
        <x:v>manual/passive</x:v>
      </x:c>
      <x:c r="J3035" s="7" t="str">
        <x:v>M01</x:v>
      </x:c>
      <x:c r="K3035" s="10" t="str">
        <x:v>traceable trigger-to-final-state interval</x:v>
      </x:c>
      <x:c r="L3035" s="7" t="n">
        <x:v>2</x:v>
      </x:c>
      <x:c r="M3035" s="10" t="str">
        <x:v>measured interval within uncertainty</x:v>
      </x:c>
      <x:c r="N3035" s="7" t="str"/>
      <x:c r="O3035" s="7" t="str"/>
      <x:c r="P3035" s="7" t="str"/>
      <x:c r="Q3035" s="7" t="str"/>
      <x:c r="R3035" s="7" t="str"/>
      <x:c r="S3035" s="7" t="str"/>
      <x:c r="T3035" s="7" t="str">
        <x:f>IF(S3035="","OPEN",IF(OR(N3035="",O3035="",P3035&lt;&gt;"SAFE",NOT(ISNUMBER(Q3035)),Q3035&gt;L3035,AND(E3035="FUNCTIONAL TWIN",R3035="")),"FAIL","PASS"))</x:f>
        <x:v>OPEN</x:v>
      </x:c>
    </x:row>
    <x:row r="3036" ht="40" customHeight="1">
      <x:c r="B3036" s="7" t="str">
        <x:v>RAP-PT-3030</x:v>
      </x:c>
      <x:c r="C3036" s="7" t="str">
        <x:v>REA-M-A-FCE-01-M</x:v>
      </x:c>
      <x:c r="D3036" s="7" t="str">
        <x:v>REA-M-A</x:v>
      </x:c>
      <x:c r="E3036" s="7" t="str">
        <x:v>CALIBRATION</x:v>
      </x:c>
      <x:c r="F3036" s="7" t="str">
        <x:v>PTC-A</x:v>
      </x:c>
      <x:c r="G3036" s="7" t="str">
        <x:v>BL-X</x:v>
      </x:c>
      <x:c r="H3036" s="7" t="str">
        <x:v>FCE-01</x:v>
      </x:c>
      <x:c r="I3036" s="7" t="str">
        <x:v>manual/passive</x:v>
      </x:c>
      <x:c r="J3036" s="7" t="str">
        <x:v>M02</x:v>
      </x:c>
      <x:c r="K3036" s="10" t="str">
        <x:v>traceable unsafe-to-safe geometry transition</x:v>
      </x:c>
      <x:c r="L3036" s="7" t="n">
        <x:v>2</x:v>
      </x:c>
      <x:c r="M3036" s="10" t="str">
        <x:v>state root identifies both boundaries</x:v>
      </x:c>
      <x:c r="N3036" s="7" t="str"/>
      <x:c r="O3036" s="7" t="str"/>
      <x:c r="P3036" s="7" t="str"/>
      <x:c r="Q3036" s="7" t="str"/>
      <x:c r="R3036" s="7" t="str"/>
      <x:c r="S3036" s="7" t="str"/>
      <x:c r="T3036" s="7" t="str">
        <x:f>IF(S3036="","OPEN",IF(OR(N3036="",O3036="",P3036&lt;&gt;"SAFE",NOT(ISNUMBER(Q3036)),Q3036&gt;L3036,AND(E3036="FUNCTIONAL TWIN",R3036="")),"FAIL","PASS"))</x:f>
        <x:v>OPEN</x:v>
      </x:c>
    </x:row>
    <x:row r="3037" ht="40" customHeight="1">
      <x:c r="B3037" s="7" t="str">
        <x:v>RAP-PT-3031</x:v>
      </x:c>
      <x:c r="C3037" s="7" t="str">
        <x:v>REA-M-A-FCE-02-P</x:v>
      </x:c>
      <x:c r="D3037" s="7" t="str">
        <x:v>REA-M-A</x:v>
      </x:c>
      <x:c r="E3037" s="7" t="str">
        <x:v>CALIBRATION</x:v>
      </x:c>
      <x:c r="F3037" s="7" t="str">
        <x:v>PTC-A</x:v>
      </x:c>
      <x:c r="G3037" s="7" t="str">
        <x:v>BL-X</x:v>
      </x:c>
      <x:c r="H3037" s="7" t="str">
        <x:v>FCE-02</x:v>
      </x:c>
      <x:c r="I3037" s="7" t="str">
        <x:v>primary</x:v>
      </x:c>
      <x:c r="J3037" s="7" t="str">
        <x:v>M01</x:v>
      </x:c>
      <x:c r="K3037" s="10" t="str">
        <x:v>traceable trigger-to-final-state interval</x:v>
      </x:c>
      <x:c r="L3037" s="7" t="n">
        <x:v>2</x:v>
      </x:c>
      <x:c r="M3037" s="10" t="str">
        <x:v>measured interval within uncertainty</x:v>
      </x:c>
      <x:c r="N3037" s="7" t="str"/>
      <x:c r="O3037" s="7" t="str"/>
      <x:c r="P3037" s="7" t="str"/>
      <x:c r="Q3037" s="7" t="str"/>
      <x:c r="R3037" s="7" t="str"/>
      <x:c r="S3037" s="7" t="str"/>
      <x:c r="T3037" s="7" t="str">
        <x:f>IF(S3037="","OPEN",IF(OR(N3037="",O3037="",P3037&lt;&gt;"SAFE",NOT(ISNUMBER(Q3037)),Q3037&gt;L3037,AND(E3037="FUNCTIONAL TWIN",R3037="")),"FAIL","PASS"))</x:f>
        <x:v>OPEN</x:v>
      </x:c>
    </x:row>
    <x:row r="3038" ht="40" customHeight="1">
      <x:c r="B3038" s="7" t="str">
        <x:v>RAP-PT-3032</x:v>
      </x:c>
      <x:c r="C3038" s="7" t="str">
        <x:v>REA-M-A-FCE-02-P</x:v>
      </x:c>
      <x:c r="D3038" s="7" t="str">
        <x:v>REA-M-A</x:v>
      </x:c>
      <x:c r="E3038" s="7" t="str">
        <x:v>CALIBRATION</x:v>
      </x:c>
      <x:c r="F3038" s="7" t="str">
        <x:v>PTC-A</x:v>
      </x:c>
      <x:c r="G3038" s="7" t="str">
        <x:v>BL-X</x:v>
      </x:c>
      <x:c r="H3038" s="7" t="str">
        <x:v>FCE-02</x:v>
      </x:c>
      <x:c r="I3038" s="7" t="str">
        <x:v>primary</x:v>
      </x:c>
      <x:c r="J3038" s="7" t="str">
        <x:v>M02</x:v>
      </x:c>
      <x:c r="K3038" s="10" t="str">
        <x:v>traceable unsafe-to-safe geometry transition</x:v>
      </x:c>
      <x:c r="L3038" s="7" t="n">
        <x:v>2</x:v>
      </x:c>
      <x:c r="M3038" s="10" t="str">
        <x:v>state root identifies both boundaries</x:v>
      </x:c>
      <x:c r="N3038" s="7" t="str"/>
      <x:c r="O3038" s="7" t="str"/>
      <x:c r="P3038" s="7" t="str"/>
      <x:c r="Q3038" s="7" t="str"/>
      <x:c r="R3038" s="7" t="str"/>
      <x:c r="S3038" s="7" t="str"/>
      <x:c r="T3038" s="7" t="str">
        <x:f>IF(S3038="","OPEN",IF(OR(N3038="",O3038="",P3038&lt;&gt;"SAFE",NOT(ISNUMBER(Q3038)),Q3038&gt;L3038,AND(E3038="FUNCTIONAL TWIN",R3038="")),"FAIL","PASS"))</x:f>
        <x:v>OPEN</x:v>
      </x:c>
    </x:row>
    <x:row r="3039" ht="40" customHeight="1">
      <x:c r="B3039" s="7" t="str">
        <x:v>RAP-PT-3033</x:v>
      </x:c>
      <x:c r="C3039" s="7" t="str">
        <x:v>REA-M-A-FCE-02-D</x:v>
      </x:c>
      <x:c r="D3039" s="7" t="str">
        <x:v>REA-M-A</x:v>
      </x:c>
      <x:c r="E3039" s="7" t="str">
        <x:v>CALIBRATION</x:v>
      </x:c>
      <x:c r="F3039" s="7" t="str">
        <x:v>PTC-A</x:v>
      </x:c>
      <x:c r="G3039" s="7" t="str">
        <x:v>BL-X</x:v>
      </x:c>
      <x:c r="H3039" s="7" t="str">
        <x:v>FCE-02</x:v>
      </x:c>
      <x:c r="I3039" s="7" t="str">
        <x:v>diverse</x:v>
      </x:c>
      <x:c r="J3039" s="7" t="str">
        <x:v>M01</x:v>
      </x:c>
      <x:c r="K3039" s="10" t="str">
        <x:v>traceable trigger-to-final-state interval</x:v>
      </x:c>
      <x:c r="L3039" s="7" t="n">
        <x:v>2</x:v>
      </x:c>
      <x:c r="M3039" s="10" t="str">
        <x:v>measured interval within uncertainty</x:v>
      </x:c>
      <x:c r="N3039" s="7" t="str"/>
      <x:c r="O3039" s="7" t="str"/>
      <x:c r="P3039" s="7" t="str"/>
      <x:c r="Q3039" s="7" t="str"/>
      <x:c r="R3039" s="7" t="str"/>
      <x:c r="S3039" s="7" t="str"/>
      <x:c r="T3039" s="7" t="str">
        <x:f>IF(S3039="","OPEN",IF(OR(N3039="",O3039="",P3039&lt;&gt;"SAFE",NOT(ISNUMBER(Q3039)),Q3039&gt;L3039,AND(E3039="FUNCTIONAL TWIN",R3039="")),"FAIL","PASS"))</x:f>
        <x:v>OPEN</x:v>
      </x:c>
    </x:row>
    <x:row r="3040" ht="40" customHeight="1">
      <x:c r="B3040" s="7" t="str">
        <x:v>RAP-PT-3034</x:v>
      </x:c>
      <x:c r="C3040" s="7" t="str">
        <x:v>REA-M-A-FCE-02-D</x:v>
      </x:c>
      <x:c r="D3040" s="7" t="str">
        <x:v>REA-M-A</x:v>
      </x:c>
      <x:c r="E3040" s="7" t="str">
        <x:v>CALIBRATION</x:v>
      </x:c>
      <x:c r="F3040" s="7" t="str">
        <x:v>PTC-A</x:v>
      </x:c>
      <x:c r="G3040" s="7" t="str">
        <x:v>BL-X</x:v>
      </x:c>
      <x:c r="H3040" s="7" t="str">
        <x:v>FCE-02</x:v>
      </x:c>
      <x:c r="I3040" s="7" t="str">
        <x:v>diverse</x:v>
      </x:c>
      <x:c r="J3040" s="7" t="str">
        <x:v>M02</x:v>
      </x:c>
      <x:c r="K3040" s="10" t="str">
        <x:v>traceable unsafe-to-safe geometry transition</x:v>
      </x:c>
      <x:c r="L3040" s="7" t="n">
        <x:v>2</x:v>
      </x:c>
      <x:c r="M3040" s="10" t="str">
        <x:v>state root identifies both boundaries</x:v>
      </x:c>
      <x:c r="N3040" s="7" t="str"/>
      <x:c r="O3040" s="7" t="str"/>
      <x:c r="P3040" s="7" t="str"/>
      <x:c r="Q3040" s="7" t="str"/>
      <x:c r="R3040" s="7" t="str"/>
      <x:c r="S3040" s="7" t="str"/>
      <x:c r="T3040" s="7" t="str">
        <x:f>IF(S3040="","OPEN",IF(OR(N3040="",O3040="",P3040&lt;&gt;"SAFE",NOT(ISNUMBER(Q3040)),Q3040&gt;L3040,AND(E3040="FUNCTIONAL TWIN",R3040="")),"FAIL","PASS"))</x:f>
        <x:v>OPEN</x:v>
      </x:c>
    </x:row>
    <x:row r="3041" ht="40" customHeight="1">
      <x:c r="B3041" s="7" t="str">
        <x:v>RAP-PT-3035</x:v>
      </x:c>
      <x:c r="C3041" s="7" t="str">
        <x:v>REA-M-A-FCE-02-M</x:v>
      </x:c>
      <x:c r="D3041" s="7" t="str">
        <x:v>REA-M-A</x:v>
      </x:c>
      <x:c r="E3041" s="7" t="str">
        <x:v>CALIBRATION</x:v>
      </x:c>
      <x:c r="F3041" s="7" t="str">
        <x:v>PTC-A</x:v>
      </x:c>
      <x:c r="G3041" s="7" t="str">
        <x:v>BL-X</x:v>
      </x:c>
      <x:c r="H3041" s="7" t="str">
        <x:v>FCE-02</x:v>
      </x:c>
      <x:c r="I3041" s="7" t="str">
        <x:v>manual/passive</x:v>
      </x:c>
      <x:c r="J3041" s="7" t="str">
        <x:v>M01</x:v>
      </x:c>
      <x:c r="K3041" s="10" t="str">
        <x:v>traceable trigger-to-final-state interval</x:v>
      </x:c>
      <x:c r="L3041" s="7" t="n">
        <x:v>2</x:v>
      </x:c>
      <x:c r="M3041" s="10" t="str">
        <x:v>measured interval within uncertainty</x:v>
      </x:c>
      <x:c r="N3041" s="7" t="str"/>
      <x:c r="O3041" s="7" t="str"/>
      <x:c r="P3041" s="7" t="str"/>
      <x:c r="Q3041" s="7" t="str"/>
      <x:c r="R3041" s="7" t="str"/>
      <x:c r="S3041" s="7" t="str"/>
      <x:c r="T3041" s="7" t="str">
        <x:f>IF(S3041="","OPEN",IF(OR(N3041="",O3041="",P3041&lt;&gt;"SAFE",NOT(ISNUMBER(Q3041)),Q3041&gt;L3041,AND(E3041="FUNCTIONAL TWIN",R3041="")),"FAIL","PASS"))</x:f>
        <x:v>OPEN</x:v>
      </x:c>
    </x:row>
    <x:row r="3042" ht="40" customHeight="1">
      <x:c r="B3042" s="7" t="str">
        <x:v>RAP-PT-3036</x:v>
      </x:c>
      <x:c r="C3042" s="7" t="str">
        <x:v>REA-M-A-FCE-02-M</x:v>
      </x:c>
      <x:c r="D3042" s="7" t="str">
        <x:v>REA-M-A</x:v>
      </x:c>
      <x:c r="E3042" s="7" t="str">
        <x:v>CALIBRATION</x:v>
      </x:c>
      <x:c r="F3042" s="7" t="str">
        <x:v>PTC-A</x:v>
      </x:c>
      <x:c r="G3042" s="7" t="str">
        <x:v>BL-X</x:v>
      </x:c>
      <x:c r="H3042" s="7" t="str">
        <x:v>FCE-02</x:v>
      </x:c>
      <x:c r="I3042" s="7" t="str">
        <x:v>manual/passive</x:v>
      </x:c>
      <x:c r="J3042" s="7" t="str">
        <x:v>M02</x:v>
      </x:c>
      <x:c r="K3042" s="10" t="str">
        <x:v>traceable unsafe-to-safe geometry transition</x:v>
      </x:c>
      <x:c r="L3042" s="7" t="n">
        <x:v>2</x:v>
      </x:c>
      <x:c r="M3042" s="10" t="str">
        <x:v>state root identifies both boundaries</x:v>
      </x:c>
      <x:c r="N3042" s="7" t="str"/>
      <x:c r="O3042" s="7" t="str"/>
      <x:c r="P3042" s="7" t="str"/>
      <x:c r="Q3042" s="7" t="str"/>
      <x:c r="R3042" s="7" t="str"/>
      <x:c r="S3042" s="7" t="str"/>
      <x:c r="T3042" s="7" t="str">
        <x:f>IF(S3042="","OPEN",IF(OR(N3042="",O3042="",P3042&lt;&gt;"SAFE",NOT(ISNUMBER(Q3042)),Q3042&gt;L3042,AND(E3042="FUNCTIONAL TWIN",R3042="")),"FAIL","PASS"))</x:f>
        <x:v>OPEN</x:v>
      </x:c>
    </x:row>
    <x:row r="3043" ht="40" customHeight="1">
      <x:c r="B3043" s="7" t="str">
        <x:v>RAP-PT-3037</x:v>
      </x:c>
      <x:c r="C3043" s="7" t="str">
        <x:v>REA-M-A-FCE-03-P</x:v>
      </x:c>
      <x:c r="D3043" s="7" t="str">
        <x:v>REA-M-A</x:v>
      </x:c>
      <x:c r="E3043" s="7" t="str">
        <x:v>CALIBRATION</x:v>
      </x:c>
      <x:c r="F3043" s="7" t="str">
        <x:v>PTC-A</x:v>
      </x:c>
      <x:c r="G3043" s="7" t="str">
        <x:v>BL-X</x:v>
      </x:c>
      <x:c r="H3043" s="7" t="str">
        <x:v>FCE-03</x:v>
      </x:c>
      <x:c r="I3043" s="7" t="str">
        <x:v>primary</x:v>
      </x:c>
      <x:c r="J3043" s="7" t="str">
        <x:v>M01</x:v>
      </x:c>
      <x:c r="K3043" s="10" t="str">
        <x:v>traceable trigger-to-final-state interval</x:v>
      </x:c>
      <x:c r="L3043" s="7" t="n">
        <x:v>5</x:v>
      </x:c>
      <x:c r="M3043" s="10" t="str">
        <x:v>measured interval within uncertainty</x:v>
      </x:c>
      <x:c r="N3043" s="7" t="str"/>
      <x:c r="O3043" s="7" t="str"/>
      <x:c r="P3043" s="7" t="str"/>
      <x:c r="Q3043" s="7" t="str"/>
      <x:c r="R3043" s="7" t="str"/>
      <x:c r="S3043" s="7" t="str"/>
      <x:c r="T3043" s="7" t="str">
        <x:f>IF(S3043="","OPEN",IF(OR(N3043="",O3043="",P3043&lt;&gt;"SAFE",NOT(ISNUMBER(Q3043)),Q3043&gt;L3043,AND(E3043="FUNCTIONAL TWIN",R3043="")),"FAIL","PASS"))</x:f>
        <x:v>OPEN</x:v>
      </x:c>
    </x:row>
    <x:row r="3044" ht="40" customHeight="1">
      <x:c r="B3044" s="7" t="str">
        <x:v>RAP-PT-3038</x:v>
      </x:c>
      <x:c r="C3044" s="7" t="str">
        <x:v>REA-M-A-FCE-03-P</x:v>
      </x:c>
      <x:c r="D3044" s="7" t="str">
        <x:v>REA-M-A</x:v>
      </x:c>
      <x:c r="E3044" s="7" t="str">
        <x:v>CALIBRATION</x:v>
      </x:c>
      <x:c r="F3044" s="7" t="str">
        <x:v>PTC-A</x:v>
      </x:c>
      <x:c r="G3044" s="7" t="str">
        <x:v>BL-X</x:v>
      </x:c>
      <x:c r="H3044" s="7" t="str">
        <x:v>FCE-03</x:v>
      </x:c>
      <x:c r="I3044" s="7" t="str">
        <x:v>primary</x:v>
      </x:c>
      <x:c r="J3044" s="7" t="str">
        <x:v>M02</x:v>
      </x:c>
      <x:c r="K3044" s="10" t="str">
        <x:v>traceable unsafe-to-safe geometry transition</x:v>
      </x:c>
      <x:c r="L3044" s="7" t="n">
        <x:v>5</x:v>
      </x:c>
      <x:c r="M3044" s="10" t="str">
        <x:v>state root identifies both boundaries</x:v>
      </x:c>
      <x:c r="N3044" s="7" t="str"/>
      <x:c r="O3044" s="7" t="str"/>
      <x:c r="P3044" s="7" t="str"/>
      <x:c r="Q3044" s="7" t="str"/>
      <x:c r="R3044" s="7" t="str"/>
      <x:c r="S3044" s="7" t="str"/>
      <x:c r="T3044" s="7" t="str">
        <x:f>IF(S3044="","OPEN",IF(OR(N3044="",O3044="",P3044&lt;&gt;"SAFE",NOT(ISNUMBER(Q3044)),Q3044&gt;L3044,AND(E3044="FUNCTIONAL TWIN",R3044="")),"FAIL","PASS"))</x:f>
        <x:v>OPEN</x:v>
      </x:c>
    </x:row>
    <x:row r="3045" ht="40" customHeight="1">
      <x:c r="B3045" s="7" t="str">
        <x:v>RAP-PT-3039</x:v>
      </x:c>
      <x:c r="C3045" s="7" t="str">
        <x:v>REA-M-A-FCE-03-D</x:v>
      </x:c>
      <x:c r="D3045" s="7" t="str">
        <x:v>REA-M-A</x:v>
      </x:c>
      <x:c r="E3045" s="7" t="str">
        <x:v>CALIBRATION</x:v>
      </x:c>
      <x:c r="F3045" s="7" t="str">
        <x:v>PTC-A</x:v>
      </x:c>
      <x:c r="G3045" s="7" t="str">
        <x:v>BL-X</x:v>
      </x:c>
      <x:c r="H3045" s="7" t="str">
        <x:v>FCE-03</x:v>
      </x:c>
      <x:c r="I3045" s="7" t="str">
        <x:v>diverse</x:v>
      </x:c>
      <x:c r="J3045" s="7" t="str">
        <x:v>M01</x:v>
      </x:c>
      <x:c r="K3045" s="10" t="str">
        <x:v>traceable trigger-to-final-state interval</x:v>
      </x:c>
      <x:c r="L3045" s="7" t="n">
        <x:v>5</x:v>
      </x:c>
      <x:c r="M3045" s="10" t="str">
        <x:v>measured interval within uncertainty</x:v>
      </x:c>
      <x:c r="N3045" s="7" t="str"/>
      <x:c r="O3045" s="7" t="str"/>
      <x:c r="P3045" s="7" t="str"/>
      <x:c r="Q3045" s="7" t="str"/>
      <x:c r="R3045" s="7" t="str"/>
      <x:c r="S3045" s="7" t="str"/>
      <x:c r="T3045" s="7" t="str">
        <x:f>IF(S3045="","OPEN",IF(OR(N3045="",O3045="",P3045&lt;&gt;"SAFE",NOT(ISNUMBER(Q3045)),Q3045&gt;L3045,AND(E3045="FUNCTIONAL TWIN",R3045="")),"FAIL","PASS"))</x:f>
        <x:v>OPEN</x:v>
      </x:c>
    </x:row>
    <x:row r="3046" ht="40" customHeight="1">
      <x:c r="B3046" s="7" t="str">
        <x:v>RAP-PT-3040</x:v>
      </x:c>
      <x:c r="C3046" s="7" t="str">
        <x:v>REA-M-A-FCE-03-D</x:v>
      </x:c>
      <x:c r="D3046" s="7" t="str">
        <x:v>REA-M-A</x:v>
      </x:c>
      <x:c r="E3046" s="7" t="str">
        <x:v>CALIBRATION</x:v>
      </x:c>
      <x:c r="F3046" s="7" t="str">
        <x:v>PTC-A</x:v>
      </x:c>
      <x:c r="G3046" s="7" t="str">
        <x:v>BL-X</x:v>
      </x:c>
      <x:c r="H3046" s="7" t="str">
        <x:v>FCE-03</x:v>
      </x:c>
      <x:c r="I3046" s="7" t="str">
        <x:v>diverse</x:v>
      </x:c>
      <x:c r="J3046" s="7" t="str">
        <x:v>M02</x:v>
      </x:c>
      <x:c r="K3046" s="10" t="str">
        <x:v>traceable unsafe-to-safe geometry transition</x:v>
      </x:c>
      <x:c r="L3046" s="7" t="n">
        <x:v>5</x:v>
      </x:c>
      <x:c r="M3046" s="10" t="str">
        <x:v>state root identifies both boundaries</x:v>
      </x:c>
      <x:c r="N3046" s="7" t="str"/>
      <x:c r="O3046" s="7" t="str"/>
      <x:c r="P3046" s="7" t="str"/>
      <x:c r="Q3046" s="7" t="str"/>
      <x:c r="R3046" s="7" t="str"/>
      <x:c r="S3046" s="7" t="str"/>
      <x:c r="T3046" s="7" t="str">
        <x:f>IF(S3046="","OPEN",IF(OR(N3046="",O3046="",P3046&lt;&gt;"SAFE",NOT(ISNUMBER(Q3046)),Q3046&gt;L3046,AND(E3046="FUNCTIONAL TWIN",R3046="")),"FAIL","PASS"))</x:f>
        <x:v>OPEN</x:v>
      </x:c>
    </x:row>
    <x:row r="3047" ht="40" customHeight="1">
      <x:c r="B3047" s="7" t="str">
        <x:v>RAP-PT-3041</x:v>
      </x:c>
      <x:c r="C3047" s="7" t="str">
        <x:v>REA-M-A-FCE-03-M</x:v>
      </x:c>
      <x:c r="D3047" s="7" t="str">
        <x:v>REA-M-A</x:v>
      </x:c>
      <x:c r="E3047" s="7" t="str">
        <x:v>CALIBRATION</x:v>
      </x:c>
      <x:c r="F3047" s="7" t="str">
        <x:v>PTC-A</x:v>
      </x:c>
      <x:c r="G3047" s="7" t="str">
        <x:v>BL-X</x:v>
      </x:c>
      <x:c r="H3047" s="7" t="str">
        <x:v>FCE-03</x:v>
      </x:c>
      <x:c r="I3047" s="7" t="str">
        <x:v>manual/passive</x:v>
      </x:c>
      <x:c r="J3047" s="7" t="str">
        <x:v>M01</x:v>
      </x:c>
      <x:c r="K3047" s="10" t="str">
        <x:v>traceable trigger-to-final-state interval</x:v>
      </x:c>
      <x:c r="L3047" s="7" t="n">
        <x:v>5</x:v>
      </x:c>
      <x:c r="M3047" s="10" t="str">
        <x:v>measured interval within uncertainty</x:v>
      </x:c>
      <x:c r="N3047" s="7" t="str"/>
      <x:c r="O3047" s="7" t="str"/>
      <x:c r="P3047" s="7" t="str"/>
      <x:c r="Q3047" s="7" t="str"/>
      <x:c r="R3047" s="7" t="str"/>
      <x:c r="S3047" s="7" t="str"/>
      <x:c r="T3047" s="7" t="str">
        <x:f>IF(S3047="","OPEN",IF(OR(N3047="",O3047="",P3047&lt;&gt;"SAFE",NOT(ISNUMBER(Q3047)),Q3047&gt;L3047,AND(E3047="FUNCTIONAL TWIN",R3047="")),"FAIL","PASS"))</x:f>
        <x:v>OPEN</x:v>
      </x:c>
    </x:row>
    <x:row r="3048" ht="40" customHeight="1">
      <x:c r="B3048" s="7" t="str">
        <x:v>RAP-PT-3042</x:v>
      </x:c>
      <x:c r="C3048" s="7" t="str">
        <x:v>REA-M-A-FCE-03-M</x:v>
      </x:c>
      <x:c r="D3048" s="7" t="str">
        <x:v>REA-M-A</x:v>
      </x:c>
      <x:c r="E3048" s="7" t="str">
        <x:v>CALIBRATION</x:v>
      </x:c>
      <x:c r="F3048" s="7" t="str">
        <x:v>PTC-A</x:v>
      </x:c>
      <x:c r="G3048" s="7" t="str">
        <x:v>BL-X</x:v>
      </x:c>
      <x:c r="H3048" s="7" t="str">
        <x:v>FCE-03</x:v>
      </x:c>
      <x:c r="I3048" s="7" t="str">
        <x:v>manual/passive</x:v>
      </x:c>
      <x:c r="J3048" s="7" t="str">
        <x:v>M02</x:v>
      </x:c>
      <x:c r="K3048" s="10" t="str">
        <x:v>traceable unsafe-to-safe geometry transition</x:v>
      </x:c>
      <x:c r="L3048" s="7" t="n">
        <x:v>5</x:v>
      </x:c>
      <x:c r="M3048" s="10" t="str">
        <x:v>state root identifies both boundaries</x:v>
      </x:c>
      <x:c r="N3048" s="7" t="str"/>
      <x:c r="O3048" s="7" t="str"/>
      <x:c r="P3048" s="7" t="str"/>
      <x:c r="Q3048" s="7" t="str"/>
      <x:c r="R3048" s="7" t="str"/>
      <x:c r="S3048" s="7" t="str"/>
      <x:c r="T3048" s="7" t="str">
        <x:f>IF(S3048="","OPEN",IF(OR(N3048="",O3048="",P3048&lt;&gt;"SAFE",NOT(ISNUMBER(Q3048)),Q3048&gt;L3048,AND(E3048="FUNCTIONAL TWIN",R3048="")),"FAIL","PASS"))</x:f>
        <x:v>OPEN</x:v>
      </x:c>
    </x:row>
    <x:row r="3049" ht="40" customHeight="1">
      <x:c r="B3049" s="7" t="str">
        <x:v>RAP-PT-3043</x:v>
      </x:c>
      <x:c r="C3049" s="7" t="str">
        <x:v>REA-M-A-FCE-04-P</x:v>
      </x:c>
      <x:c r="D3049" s="7" t="str">
        <x:v>REA-M-A</x:v>
      </x:c>
      <x:c r="E3049" s="7" t="str">
        <x:v>CALIBRATION</x:v>
      </x:c>
      <x:c r="F3049" s="7" t="str">
        <x:v>PTC-A</x:v>
      </x:c>
      <x:c r="G3049" s="7" t="str">
        <x:v>BL-X</x:v>
      </x:c>
      <x:c r="H3049" s="7" t="str">
        <x:v>FCE-04</x:v>
      </x:c>
      <x:c r="I3049" s="7" t="str">
        <x:v>primary</x:v>
      </x:c>
      <x:c r="J3049" s="7" t="str">
        <x:v>M01</x:v>
      </x:c>
      <x:c r="K3049" s="10" t="str">
        <x:v>traceable trigger-to-final-state interval</x:v>
      </x:c>
      <x:c r="L3049" s="7" t="n">
        <x:v>3</x:v>
      </x:c>
      <x:c r="M3049" s="10" t="str">
        <x:v>measured interval within uncertainty</x:v>
      </x:c>
      <x:c r="N3049" s="7" t="str"/>
      <x:c r="O3049" s="7" t="str"/>
      <x:c r="P3049" s="7" t="str"/>
      <x:c r="Q3049" s="7" t="str"/>
      <x:c r="R3049" s="7" t="str"/>
      <x:c r="S3049" s="7" t="str"/>
      <x:c r="T3049" s="7" t="str">
        <x:f>IF(S3049="","OPEN",IF(OR(N3049="",O3049="",P3049&lt;&gt;"SAFE",NOT(ISNUMBER(Q3049)),Q3049&gt;L3049,AND(E3049="FUNCTIONAL TWIN",R3049="")),"FAIL","PASS"))</x:f>
        <x:v>OPEN</x:v>
      </x:c>
    </x:row>
    <x:row r="3050" ht="40" customHeight="1">
      <x:c r="B3050" s="7" t="str">
        <x:v>RAP-PT-3044</x:v>
      </x:c>
      <x:c r="C3050" s="7" t="str">
        <x:v>REA-M-A-FCE-04-P</x:v>
      </x:c>
      <x:c r="D3050" s="7" t="str">
        <x:v>REA-M-A</x:v>
      </x:c>
      <x:c r="E3050" s="7" t="str">
        <x:v>CALIBRATION</x:v>
      </x:c>
      <x:c r="F3050" s="7" t="str">
        <x:v>PTC-A</x:v>
      </x:c>
      <x:c r="G3050" s="7" t="str">
        <x:v>BL-X</x:v>
      </x:c>
      <x:c r="H3050" s="7" t="str">
        <x:v>FCE-04</x:v>
      </x:c>
      <x:c r="I3050" s="7" t="str">
        <x:v>primary</x:v>
      </x:c>
      <x:c r="J3050" s="7" t="str">
        <x:v>M02</x:v>
      </x:c>
      <x:c r="K3050" s="10" t="str">
        <x:v>traceable unsafe-to-safe geometry transition</x:v>
      </x:c>
      <x:c r="L3050" s="7" t="n">
        <x:v>3</x:v>
      </x:c>
      <x:c r="M3050" s="10" t="str">
        <x:v>state root identifies both boundaries</x:v>
      </x:c>
      <x:c r="N3050" s="7" t="str"/>
      <x:c r="O3050" s="7" t="str"/>
      <x:c r="P3050" s="7" t="str"/>
      <x:c r="Q3050" s="7" t="str"/>
      <x:c r="R3050" s="7" t="str"/>
      <x:c r="S3050" s="7" t="str"/>
      <x:c r="T3050" s="7" t="str">
        <x:f>IF(S3050="","OPEN",IF(OR(N3050="",O3050="",P3050&lt;&gt;"SAFE",NOT(ISNUMBER(Q3050)),Q3050&gt;L3050,AND(E3050="FUNCTIONAL TWIN",R3050="")),"FAIL","PASS"))</x:f>
        <x:v>OPEN</x:v>
      </x:c>
    </x:row>
    <x:row r="3051" ht="40" customHeight="1">
      <x:c r="B3051" s="7" t="str">
        <x:v>RAP-PT-3045</x:v>
      </x:c>
      <x:c r="C3051" s="7" t="str">
        <x:v>REA-M-A-FCE-04-D</x:v>
      </x:c>
      <x:c r="D3051" s="7" t="str">
        <x:v>REA-M-A</x:v>
      </x:c>
      <x:c r="E3051" s="7" t="str">
        <x:v>CALIBRATION</x:v>
      </x:c>
      <x:c r="F3051" s="7" t="str">
        <x:v>PTC-A</x:v>
      </x:c>
      <x:c r="G3051" s="7" t="str">
        <x:v>BL-X</x:v>
      </x:c>
      <x:c r="H3051" s="7" t="str">
        <x:v>FCE-04</x:v>
      </x:c>
      <x:c r="I3051" s="7" t="str">
        <x:v>diverse</x:v>
      </x:c>
      <x:c r="J3051" s="7" t="str">
        <x:v>M01</x:v>
      </x:c>
      <x:c r="K3051" s="10" t="str">
        <x:v>traceable trigger-to-final-state interval</x:v>
      </x:c>
      <x:c r="L3051" s="7" t="n">
        <x:v>3</x:v>
      </x:c>
      <x:c r="M3051" s="10" t="str">
        <x:v>measured interval within uncertainty</x:v>
      </x:c>
      <x:c r="N3051" s="7" t="str"/>
      <x:c r="O3051" s="7" t="str"/>
      <x:c r="P3051" s="7" t="str"/>
      <x:c r="Q3051" s="7" t="str"/>
      <x:c r="R3051" s="7" t="str"/>
      <x:c r="S3051" s="7" t="str"/>
      <x:c r="T3051" s="7" t="str">
        <x:f>IF(S3051="","OPEN",IF(OR(N3051="",O3051="",P3051&lt;&gt;"SAFE",NOT(ISNUMBER(Q3051)),Q3051&gt;L3051,AND(E3051="FUNCTIONAL TWIN",R3051="")),"FAIL","PASS"))</x:f>
        <x:v>OPEN</x:v>
      </x:c>
    </x:row>
    <x:row r="3052" ht="40" customHeight="1">
      <x:c r="B3052" s="7" t="str">
        <x:v>RAP-PT-3046</x:v>
      </x:c>
      <x:c r="C3052" s="7" t="str">
        <x:v>REA-M-A-FCE-04-D</x:v>
      </x:c>
      <x:c r="D3052" s="7" t="str">
        <x:v>REA-M-A</x:v>
      </x:c>
      <x:c r="E3052" s="7" t="str">
        <x:v>CALIBRATION</x:v>
      </x:c>
      <x:c r="F3052" s="7" t="str">
        <x:v>PTC-A</x:v>
      </x:c>
      <x:c r="G3052" s="7" t="str">
        <x:v>BL-X</x:v>
      </x:c>
      <x:c r="H3052" s="7" t="str">
        <x:v>FCE-04</x:v>
      </x:c>
      <x:c r="I3052" s="7" t="str">
        <x:v>diverse</x:v>
      </x:c>
      <x:c r="J3052" s="7" t="str">
        <x:v>M02</x:v>
      </x:c>
      <x:c r="K3052" s="10" t="str">
        <x:v>traceable unsafe-to-safe geometry transition</x:v>
      </x:c>
      <x:c r="L3052" s="7" t="n">
        <x:v>3</x:v>
      </x:c>
      <x:c r="M3052" s="10" t="str">
        <x:v>state root identifies both boundaries</x:v>
      </x:c>
      <x:c r="N3052" s="7" t="str"/>
      <x:c r="O3052" s="7" t="str"/>
      <x:c r="P3052" s="7" t="str"/>
      <x:c r="Q3052" s="7" t="str"/>
      <x:c r="R3052" s="7" t="str"/>
      <x:c r="S3052" s="7" t="str"/>
      <x:c r="T3052" s="7" t="str">
        <x:f>IF(S3052="","OPEN",IF(OR(N3052="",O3052="",P3052&lt;&gt;"SAFE",NOT(ISNUMBER(Q3052)),Q3052&gt;L3052,AND(E3052="FUNCTIONAL TWIN",R3052="")),"FAIL","PASS"))</x:f>
        <x:v>OPEN</x:v>
      </x:c>
    </x:row>
    <x:row r="3053" ht="40" customHeight="1">
      <x:c r="B3053" s="7" t="str">
        <x:v>RAP-PT-3047</x:v>
      </x:c>
      <x:c r="C3053" s="7" t="str">
        <x:v>REA-M-A-FCE-04-M</x:v>
      </x:c>
      <x:c r="D3053" s="7" t="str">
        <x:v>REA-M-A</x:v>
      </x:c>
      <x:c r="E3053" s="7" t="str">
        <x:v>CALIBRATION</x:v>
      </x:c>
      <x:c r="F3053" s="7" t="str">
        <x:v>PTC-A</x:v>
      </x:c>
      <x:c r="G3053" s="7" t="str">
        <x:v>BL-X</x:v>
      </x:c>
      <x:c r="H3053" s="7" t="str">
        <x:v>FCE-04</x:v>
      </x:c>
      <x:c r="I3053" s="7" t="str">
        <x:v>manual/passive</x:v>
      </x:c>
      <x:c r="J3053" s="7" t="str">
        <x:v>M01</x:v>
      </x:c>
      <x:c r="K3053" s="10" t="str">
        <x:v>traceable trigger-to-final-state interval</x:v>
      </x:c>
      <x:c r="L3053" s="7" t="n">
        <x:v>3</x:v>
      </x:c>
      <x:c r="M3053" s="10" t="str">
        <x:v>measured interval within uncertainty</x:v>
      </x:c>
      <x:c r="N3053" s="7" t="str"/>
      <x:c r="O3053" s="7" t="str"/>
      <x:c r="P3053" s="7" t="str"/>
      <x:c r="Q3053" s="7" t="str"/>
      <x:c r="R3053" s="7" t="str"/>
      <x:c r="S3053" s="7" t="str"/>
      <x:c r="T3053" s="7" t="str">
        <x:f>IF(S3053="","OPEN",IF(OR(N3053="",O3053="",P3053&lt;&gt;"SAFE",NOT(ISNUMBER(Q3053)),Q3053&gt;L3053,AND(E3053="FUNCTIONAL TWIN",R3053="")),"FAIL","PASS"))</x:f>
        <x:v>OPEN</x:v>
      </x:c>
    </x:row>
    <x:row r="3054" ht="40" customHeight="1">
      <x:c r="B3054" s="7" t="str">
        <x:v>RAP-PT-3048</x:v>
      </x:c>
      <x:c r="C3054" s="7" t="str">
        <x:v>REA-M-A-FCE-04-M</x:v>
      </x:c>
      <x:c r="D3054" s="7" t="str">
        <x:v>REA-M-A</x:v>
      </x:c>
      <x:c r="E3054" s="7" t="str">
        <x:v>CALIBRATION</x:v>
      </x:c>
      <x:c r="F3054" s="7" t="str">
        <x:v>PTC-A</x:v>
      </x:c>
      <x:c r="G3054" s="7" t="str">
        <x:v>BL-X</x:v>
      </x:c>
      <x:c r="H3054" s="7" t="str">
        <x:v>FCE-04</x:v>
      </x:c>
      <x:c r="I3054" s="7" t="str">
        <x:v>manual/passive</x:v>
      </x:c>
      <x:c r="J3054" s="7" t="str">
        <x:v>M02</x:v>
      </x:c>
      <x:c r="K3054" s="10" t="str">
        <x:v>traceable unsafe-to-safe geometry transition</x:v>
      </x:c>
      <x:c r="L3054" s="7" t="n">
        <x:v>3</x:v>
      </x:c>
      <x:c r="M3054" s="10" t="str">
        <x:v>state root identifies both boundaries</x:v>
      </x:c>
      <x:c r="N3054" s="7" t="str"/>
      <x:c r="O3054" s="7" t="str"/>
      <x:c r="P3054" s="7" t="str"/>
      <x:c r="Q3054" s="7" t="str"/>
      <x:c r="R3054" s="7" t="str"/>
      <x:c r="S3054" s="7" t="str"/>
      <x:c r="T3054" s="7" t="str">
        <x:f>IF(S3054="","OPEN",IF(OR(N3054="",O3054="",P3054&lt;&gt;"SAFE",NOT(ISNUMBER(Q3054)),Q3054&gt;L3054,AND(E3054="FUNCTIONAL TWIN",R3054="")),"FAIL","PASS"))</x:f>
        <x:v>OPEN</x:v>
      </x:c>
    </x:row>
    <x:row r="3055" ht="40" customHeight="1">
      <x:c r="B3055" s="7" t="str">
        <x:v>RAP-PT-3049</x:v>
      </x:c>
      <x:c r="C3055" s="7" t="str">
        <x:v>REA-M-A-FCE-05-P</x:v>
      </x:c>
      <x:c r="D3055" s="7" t="str">
        <x:v>REA-M-A</x:v>
      </x:c>
      <x:c r="E3055" s="7" t="str">
        <x:v>CALIBRATION</x:v>
      </x:c>
      <x:c r="F3055" s="7" t="str">
        <x:v>PTC-A</x:v>
      </x:c>
      <x:c r="G3055" s="7" t="str">
        <x:v>BL-X</x:v>
      </x:c>
      <x:c r="H3055" s="7" t="str">
        <x:v>FCE-05</x:v>
      </x:c>
      <x:c r="I3055" s="7" t="str">
        <x:v>primary</x:v>
      </x:c>
      <x:c r="J3055" s="7" t="str">
        <x:v>M01</x:v>
      </x:c>
      <x:c r="K3055" s="10" t="str">
        <x:v>traceable trigger-to-final-state interval</x:v>
      </x:c>
      <x:c r="L3055" s="7" t="n">
        <x:v>5</x:v>
      </x:c>
      <x:c r="M3055" s="10" t="str">
        <x:v>measured interval within uncertainty</x:v>
      </x:c>
      <x:c r="N3055" s="7" t="str"/>
      <x:c r="O3055" s="7" t="str"/>
      <x:c r="P3055" s="7" t="str"/>
      <x:c r="Q3055" s="7" t="str"/>
      <x:c r="R3055" s="7" t="str"/>
      <x:c r="S3055" s="7" t="str"/>
      <x:c r="T3055" s="7" t="str">
        <x:f>IF(S3055="","OPEN",IF(OR(N3055="",O3055="",P3055&lt;&gt;"SAFE",NOT(ISNUMBER(Q3055)),Q3055&gt;L3055,AND(E3055="FUNCTIONAL TWIN",R3055="")),"FAIL","PASS"))</x:f>
        <x:v>OPEN</x:v>
      </x:c>
    </x:row>
    <x:row r="3056" ht="40" customHeight="1">
      <x:c r="B3056" s="7" t="str">
        <x:v>RAP-PT-3050</x:v>
      </x:c>
      <x:c r="C3056" s="7" t="str">
        <x:v>REA-M-A-FCE-05-P</x:v>
      </x:c>
      <x:c r="D3056" s="7" t="str">
        <x:v>REA-M-A</x:v>
      </x:c>
      <x:c r="E3056" s="7" t="str">
        <x:v>CALIBRATION</x:v>
      </x:c>
      <x:c r="F3056" s="7" t="str">
        <x:v>PTC-A</x:v>
      </x:c>
      <x:c r="G3056" s="7" t="str">
        <x:v>BL-X</x:v>
      </x:c>
      <x:c r="H3056" s="7" t="str">
        <x:v>FCE-05</x:v>
      </x:c>
      <x:c r="I3056" s="7" t="str">
        <x:v>primary</x:v>
      </x:c>
      <x:c r="J3056" s="7" t="str">
        <x:v>M02</x:v>
      </x:c>
      <x:c r="K3056" s="10" t="str">
        <x:v>traceable unsafe-to-safe geometry transition</x:v>
      </x:c>
      <x:c r="L3056" s="7" t="n">
        <x:v>5</x:v>
      </x:c>
      <x:c r="M3056" s="10" t="str">
        <x:v>state root identifies both boundaries</x:v>
      </x:c>
      <x:c r="N3056" s="7" t="str"/>
      <x:c r="O3056" s="7" t="str"/>
      <x:c r="P3056" s="7" t="str"/>
      <x:c r="Q3056" s="7" t="str"/>
      <x:c r="R3056" s="7" t="str"/>
      <x:c r="S3056" s="7" t="str"/>
      <x:c r="T3056" s="7" t="str">
        <x:f>IF(S3056="","OPEN",IF(OR(N3056="",O3056="",P3056&lt;&gt;"SAFE",NOT(ISNUMBER(Q3056)),Q3056&gt;L3056,AND(E3056="FUNCTIONAL TWIN",R3056="")),"FAIL","PASS"))</x:f>
        <x:v>OPEN</x:v>
      </x:c>
    </x:row>
    <x:row r="3057" ht="40" customHeight="1">
      <x:c r="B3057" s="7" t="str">
        <x:v>RAP-PT-3051</x:v>
      </x:c>
      <x:c r="C3057" s="7" t="str">
        <x:v>REA-M-A-FCE-05-D</x:v>
      </x:c>
      <x:c r="D3057" s="7" t="str">
        <x:v>REA-M-A</x:v>
      </x:c>
      <x:c r="E3057" s="7" t="str">
        <x:v>CALIBRATION</x:v>
      </x:c>
      <x:c r="F3057" s="7" t="str">
        <x:v>PTC-A</x:v>
      </x:c>
      <x:c r="G3057" s="7" t="str">
        <x:v>BL-X</x:v>
      </x:c>
      <x:c r="H3057" s="7" t="str">
        <x:v>FCE-05</x:v>
      </x:c>
      <x:c r="I3057" s="7" t="str">
        <x:v>diverse</x:v>
      </x:c>
      <x:c r="J3057" s="7" t="str">
        <x:v>M01</x:v>
      </x:c>
      <x:c r="K3057" s="10" t="str">
        <x:v>traceable trigger-to-final-state interval</x:v>
      </x:c>
      <x:c r="L3057" s="7" t="n">
        <x:v>5</x:v>
      </x:c>
      <x:c r="M3057" s="10" t="str">
        <x:v>measured interval within uncertainty</x:v>
      </x:c>
      <x:c r="N3057" s="7" t="str"/>
      <x:c r="O3057" s="7" t="str"/>
      <x:c r="P3057" s="7" t="str"/>
      <x:c r="Q3057" s="7" t="str"/>
      <x:c r="R3057" s="7" t="str"/>
      <x:c r="S3057" s="7" t="str"/>
      <x:c r="T3057" s="7" t="str">
        <x:f>IF(S3057="","OPEN",IF(OR(N3057="",O3057="",P3057&lt;&gt;"SAFE",NOT(ISNUMBER(Q3057)),Q3057&gt;L3057,AND(E3057="FUNCTIONAL TWIN",R3057="")),"FAIL","PASS"))</x:f>
        <x:v>OPEN</x:v>
      </x:c>
    </x:row>
    <x:row r="3058" ht="40" customHeight="1">
      <x:c r="B3058" s="7" t="str">
        <x:v>RAP-PT-3052</x:v>
      </x:c>
      <x:c r="C3058" s="7" t="str">
        <x:v>REA-M-A-FCE-05-D</x:v>
      </x:c>
      <x:c r="D3058" s="7" t="str">
        <x:v>REA-M-A</x:v>
      </x:c>
      <x:c r="E3058" s="7" t="str">
        <x:v>CALIBRATION</x:v>
      </x:c>
      <x:c r="F3058" s="7" t="str">
        <x:v>PTC-A</x:v>
      </x:c>
      <x:c r="G3058" s="7" t="str">
        <x:v>BL-X</x:v>
      </x:c>
      <x:c r="H3058" s="7" t="str">
        <x:v>FCE-05</x:v>
      </x:c>
      <x:c r="I3058" s="7" t="str">
        <x:v>diverse</x:v>
      </x:c>
      <x:c r="J3058" s="7" t="str">
        <x:v>M02</x:v>
      </x:c>
      <x:c r="K3058" s="10" t="str">
        <x:v>traceable unsafe-to-safe geometry transition</x:v>
      </x:c>
      <x:c r="L3058" s="7" t="n">
        <x:v>5</x:v>
      </x:c>
      <x:c r="M3058" s="10" t="str">
        <x:v>state root identifies both boundaries</x:v>
      </x:c>
      <x:c r="N3058" s="7" t="str"/>
      <x:c r="O3058" s="7" t="str"/>
      <x:c r="P3058" s="7" t="str"/>
      <x:c r="Q3058" s="7" t="str"/>
      <x:c r="R3058" s="7" t="str"/>
      <x:c r="S3058" s="7" t="str"/>
      <x:c r="T3058" s="7" t="str">
        <x:f>IF(S3058="","OPEN",IF(OR(N3058="",O3058="",P3058&lt;&gt;"SAFE",NOT(ISNUMBER(Q3058)),Q3058&gt;L3058,AND(E3058="FUNCTIONAL TWIN",R3058="")),"FAIL","PASS"))</x:f>
        <x:v>OPEN</x:v>
      </x:c>
    </x:row>
    <x:row r="3059" ht="40" customHeight="1">
      <x:c r="B3059" s="7" t="str">
        <x:v>RAP-PT-3053</x:v>
      </x:c>
      <x:c r="C3059" s="7" t="str">
        <x:v>REA-M-A-FCE-05-M</x:v>
      </x:c>
      <x:c r="D3059" s="7" t="str">
        <x:v>REA-M-A</x:v>
      </x:c>
      <x:c r="E3059" s="7" t="str">
        <x:v>CALIBRATION</x:v>
      </x:c>
      <x:c r="F3059" s="7" t="str">
        <x:v>PTC-A</x:v>
      </x:c>
      <x:c r="G3059" s="7" t="str">
        <x:v>BL-X</x:v>
      </x:c>
      <x:c r="H3059" s="7" t="str">
        <x:v>FCE-05</x:v>
      </x:c>
      <x:c r="I3059" s="7" t="str">
        <x:v>manual/passive</x:v>
      </x:c>
      <x:c r="J3059" s="7" t="str">
        <x:v>M01</x:v>
      </x:c>
      <x:c r="K3059" s="10" t="str">
        <x:v>traceable trigger-to-final-state interval</x:v>
      </x:c>
      <x:c r="L3059" s="7" t="n">
        <x:v>5</x:v>
      </x:c>
      <x:c r="M3059" s="10" t="str">
        <x:v>measured interval within uncertainty</x:v>
      </x:c>
      <x:c r="N3059" s="7" t="str"/>
      <x:c r="O3059" s="7" t="str"/>
      <x:c r="P3059" s="7" t="str"/>
      <x:c r="Q3059" s="7" t="str"/>
      <x:c r="R3059" s="7" t="str"/>
      <x:c r="S3059" s="7" t="str"/>
      <x:c r="T3059" s="7" t="str">
        <x:f>IF(S3059="","OPEN",IF(OR(N3059="",O3059="",P3059&lt;&gt;"SAFE",NOT(ISNUMBER(Q3059)),Q3059&gt;L3059,AND(E3059="FUNCTIONAL TWIN",R3059="")),"FAIL","PASS"))</x:f>
        <x:v>OPEN</x:v>
      </x:c>
    </x:row>
    <x:row r="3060" ht="40" customHeight="1">
      <x:c r="B3060" s="7" t="str">
        <x:v>RAP-PT-3054</x:v>
      </x:c>
      <x:c r="C3060" s="7" t="str">
        <x:v>REA-M-A-FCE-05-M</x:v>
      </x:c>
      <x:c r="D3060" s="7" t="str">
        <x:v>REA-M-A</x:v>
      </x:c>
      <x:c r="E3060" s="7" t="str">
        <x:v>CALIBRATION</x:v>
      </x:c>
      <x:c r="F3060" s="7" t="str">
        <x:v>PTC-A</x:v>
      </x:c>
      <x:c r="G3060" s="7" t="str">
        <x:v>BL-X</x:v>
      </x:c>
      <x:c r="H3060" s="7" t="str">
        <x:v>FCE-05</x:v>
      </x:c>
      <x:c r="I3060" s="7" t="str">
        <x:v>manual/passive</x:v>
      </x:c>
      <x:c r="J3060" s="7" t="str">
        <x:v>M02</x:v>
      </x:c>
      <x:c r="K3060" s="10" t="str">
        <x:v>traceable unsafe-to-safe geometry transition</x:v>
      </x:c>
      <x:c r="L3060" s="7" t="n">
        <x:v>5</x:v>
      </x:c>
      <x:c r="M3060" s="10" t="str">
        <x:v>state root identifies both boundaries</x:v>
      </x:c>
      <x:c r="N3060" s="7" t="str"/>
      <x:c r="O3060" s="7" t="str"/>
      <x:c r="P3060" s="7" t="str"/>
      <x:c r="Q3060" s="7" t="str"/>
      <x:c r="R3060" s="7" t="str"/>
      <x:c r="S3060" s="7" t="str"/>
      <x:c r="T3060" s="7" t="str">
        <x:f>IF(S3060="","OPEN",IF(OR(N3060="",O3060="",P3060&lt;&gt;"SAFE",NOT(ISNUMBER(Q3060)),Q3060&gt;L3060,AND(E3060="FUNCTIONAL TWIN",R3060="")),"FAIL","PASS"))</x:f>
        <x:v>OPEN</x:v>
      </x:c>
    </x:row>
    <x:row r="3061" ht="40" customHeight="1">
      <x:c r="B3061" s="7" t="str">
        <x:v>RAP-PT-3055</x:v>
      </x:c>
      <x:c r="C3061" s="7" t="str">
        <x:v>REA-M-A-FCE-06-P</x:v>
      </x:c>
      <x:c r="D3061" s="7" t="str">
        <x:v>REA-M-A</x:v>
      </x:c>
      <x:c r="E3061" s="7" t="str">
        <x:v>CALIBRATION</x:v>
      </x:c>
      <x:c r="F3061" s="7" t="str">
        <x:v>PTC-A</x:v>
      </x:c>
      <x:c r="G3061" s="7" t="str">
        <x:v>BL-X</x:v>
      </x:c>
      <x:c r="H3061" s="7" t="str">
        <x:v>FCE-06</x:v>
      </x:c>
      <x:c r="I3061" s="7" t="str">
        <x:v>primary</x:v>
      </x:c>
      <x:c r="J3061" s="7" t="str">
        <x:v>M01</x:v>
      </x:c>
      <x:c r="K3061" s="10" t="str">
        <x:v>traceable trigger-to-final-state interval</x:v>
      </x:c>
      <x:c r="L3061" s="7" t="n">
        <x:v>1</x:v>
      </x:c>
      <x:c r="M3061" s="10" t="str">
        <x:v>measured interval within uncertainty</x:v>
      </x:c>
      <x:c r="N3061" s="7" t="str"/>
      <x:c r="O3061" s="7" t="str"/>
      <x:c r="P3061" s="7" t="str"/>
      <x:c r="Q3061" s="7" t="str"/>
      <x:c r="R3061" s="7" t="str"/>
      <x:c r="S3061" s="7" t="str"/>
      <x:c r="T3061" s="7" t="str">
        <x:f>IF(S3061="","OPEN",IF(OR(N3061="",O3061="",P3061&lt;&gt;"SAFE",NOT(ISNUMBER(Q3061)),Q3061&gt;L3061,AND(E3061="FUNCTIONAL TWIN",R3061="")),"FAIL","PASS"))</x:f>
        <x:v>OPEN</x:v>
      </x:c>
    </x:row>
    <x:row r="3062" ht="40" customHeight="1">
      <x:c r="B3062" s="7" t="str">
        <x:v>RAP-PT-3056</x:v>
      </x:c>
      <x:c r="C3062" s="7" t="str">
        <x:v>REA-M-A-FCE-06-P</x:v>
      </x:c>
      <x:c r="D3062" s="7" t="str">
        <x:v>REA-M-A</x:v>
      </x:c>
      <x:c r="E3062" s="7" t="str">
        <x:v>CALIBRATION</x:v>
      </x:c>
      <x:c r="F3062" s="7" t="str">
        <x:v>PTC-A</x:v>
      </x:c>
      <x:c r="G3062" s="7" t="str">
        <x:v>BL-X</x:v>
      </x:c>
      <x:c r="H3062" s="7" t="str">
        <x:v>FCE-06</x:v>
      </x:c>
      <x:c r="I3062" s="7" t="str">
        <x:v>primary</x:v>
      </x:c>
      <x:c r="J3062" s="7" t="str">
        <x:v>M02</x:v>
      </x:c>
      <x:c r="K3062" s="10" t="str">
        <x:v>traceable unsafe-to-safe geometry transition</x:v>
      </x:c>
      <x:c r="L3062" s="7" t="n">
        <x:v>1</x:v>
      </x:c>
      <x:c r="M3062" s="10" t="str">
        <x:v>state root identifies both boundaries</x:v>
      </x:c>
      <x:c r="N3062" s="7" t="str"/>
      <x:c r="O3062" s="7" t="str"/>
      <x:c r="P3062" s="7" t="str"/>
      <x:c r="Q3062" s="7" t="str"/>
      <x:c r="R3062" s="7" t="str"/>
      <x:c r="S3062" s="7" t="str"/>
      <x:c r="T3062" s="7" t="str">
        <x:f>IF(S3062="","OPEN",IF(OR(N3062="",O3062="",P3062&lt;&gt;"SAFE",NOT(ISNUMBER(Q3062)),Q3062&gt;L3062,AND(E3062="FUNCTIONAL TWIN",R3062="")),"FAIL","PASS"))</x:f>
        <x:v>OPEN</x:v>
      </x:c>
    </x:row>
    <x:row r="3063" ht="40" customHeight="1">
      <x:c r="B3063" s="7" t="str">
        <x:v>RAP-PT-3057</x:v>
      </x:c>
      <x:c r="C3063" s="7" t="str">
        <x:v>REA-M-A-FCE-06-D</x:v>
      </x:c>
      <x:c r="D3063" s="7" t="str">
        <x:v>REA-M-A</x:v>
      </x:c>
      <x:c r="E3063" s="7" t="str">
        <x:v>CALIBRATION</x:v>
      </x:c>
      <x:c r="F3063" s="7" t="str">
        <x:v>PTC-A</x:v>
      </x:c>
      <x:c r="G3063" s="7" t="str">
        <x:v>BL-X</x:v>
      </x:c>
      <x:c r="H3063" s="7" t="str">
        <x:v>FCE-06</x:v>
      </x:c>
      <x:c r="I3063" s="7" t="str">
        <x:v>diverse</x:v>
      </x:c>
      <x:c r="J3063" s="7" t="str">
        <x:v>M01</x:v>
      </x:c>
      <x:c r="K3063" s="10" t="str">
        <x:v>traceable trigger-to-final-state interval</x:v>
      </x:c>
      <x:c r="L3063" s="7" t="n">
        <x:v>1</x:v>
      </x:c>
      <x:c r="M3063" s="10" t="str">
        <x:v>measured interval within uncertainty</x:v>
      </x:c>
      <x:c r="N3063" s="7" t="str"/>
      <x:c r="O3063" s="7" t="str"/>
      <x:c r="P3063" s="7" t="str"/>
      <x:c r="Q3063" s="7" t="str"/>
      <x:c r="R3063" s="7" t="str"/>
      <x:c r="S3063" s="7" t="str"/>
      <x:c r="T3063" s="7" t="str">
        <x:f>IF(S3063="","OPEN",IF(OR(N3063="",O3063="",P3063&lt;&gt;"SAFE",NOT(ISNUMBER(Q3063)),Q3063&gt;L3063,AND(E3063="FUNCTIONAL TWIN",R3063="")),"FAIL","PASS"))</x:f>
        <x:v>OPEN</x:v>
      </x:c>
    </x:row>
    <x:row r="3064" ht="40" customHeight="1">
      <x:c r="B3064" s="7" t="str">
        <x:v>RAP-PT-3058</x:v>
      </x:c>
      <x:c r="C3064" s="7" t="str">
        <x:v>REA-M-A-FCE-06-D</x:v>
      </x:c>
      <x:c r="D3064" s="7" t="str">
        <x:v>REA-M-A</x:v>
      </x:c>
      <x:c r="E3064" s="7" t="str">
        <x:v>CALIBRATION</x:v>
      </x:c>
      <x:c r="F3064" s="7" t="str">
        <x:v>PTC-A</x:v>
      </x:c>
      <x:c r="G3064" s="7" t="str">
        <x:v>BL-X</x:v>
      </x:c>
      <x:c r="H3064" s="7" t="str">
        <x:v>FCE-06</x:v>
      </x:c>
      <x:c r="I3064" s="7" t="str">
        <x:v>diverse</x:v>
      </x:c>
      <x:c r="J3064" s="7" t="str">
        <x:v>M02</x:v>
      </x:c>
      <x:c r="K3064" s="10" t="str">
        <x:v>traceable unsafe-to-safe geometry transition</x:v>
      </x:c>
      <x:c r="L3064" s="7" t="n">
        <x:v>1</x:v>
      </x:c>
      <x:c r="M3064" s="10" t="str">
        <x:v>state root identifies both boundaries</x:v>
      </x:c>
      <x:c r="N3064" s="7" t="str"/>
      <x:c r="O3064" s="7" t="str"/>
      <x:c r="P3064" s="7" t="str"/>
      <x:c r="Q3064" s="7" t="str"/>
      <x:c r="R3064" s="7" t="str"/>
      <x:c r="S3064" s="7" t="str"/>
      <x:c r="T3064" s="7" t="str">
        <x:f>IF(S3064="","OPEN",IF(OR(N3064="",O3064="",P3064&lt;&gt;"SAFE",NOT(ISNUMBER(Q3064)),Q3064&gt;L3064,AND(E3064="FUNCTIONAL TWIN",R3064="")),"FAIL","PASS"))</x:f>
        <x:v>OPEN</x:v>
      </x:c>
    </x:row>
    <x:row r="3065" ht="40" customHeight="1">
      <x:c r="B3065" s="7" t="str">
        <x:v>RAP-PT-3059</x:v>
      </x:c>
      <x:c r="C3065" s="7" t="str">
        <x:v>REA-M-A-FCE-06-M</x:v>
      </x:c>
      <x:c r="D3065" s="7" t="str">
        <x:v>REA-M-A</x:v>
      </x:c>
      <x:c r="E3065" s="7" t="str">
        <x:v>CALIBRATION</x:v>
      </x:c>
      <x:c r="F3065" s="7" t="str">
        <x:v>PTC-A</x:v>
      </x:c>
      <x:c r="G3065" s="7" t="str">
        <x:v>BL-X</x:v>
      </x:c>
      <x:c r="H3065" s="7" t="str">
        <x:v>FCE-06</x:v>
      </x:c>
      <x:c r="I3065" s="7" t="str">
        <x:v>manual/passive</x:v>
      </x:c>
      <x:c r="J3065" s="7" t="str">
        <x:v>M01</x:v>
      </x:c>
      <x:c r="K3065" s="10" t="str">
        <x:v>traceable trigger-to-final-state interval</x:v>
      </x:c>
      <x:c r="L3065" s="7" t="n">
        <x:v>1</x:v>
      </x:c>
      <x:c r="M3065" s="10" t="str">
        <x:v>measured interval within uncertainty</x:v>
      </x:c>
      <x:c r="N3065" s="7" t="str"/>
      <x:c r="O3065" s="7" t="str"/>
      <x:c r="P3065" s="7" t="str"/>
      <x:c r="Q3065" s="7" t="str"/>
      <x:c r="R3065" s="7" t="str"/>
      <x:c r="S3065" s="7" t="str"/>
      <x:c r="T3065" s="7" t="str">
        <x:f>IF(S3065="","OPEN",IF(OR(N3065="",O3065="",P3065&lt;&gt;"SAFE",NOT(ISNUMBER(Q3065)),Q3065&gt;L3065,AND(E3065="FUNCTIONAL TWIN",R3065="")),"FAIL","PASS"))</x:f>
        <x:v>OPEN</x:v>
      </x:c>
    </x:row>
    <x:row r="3066" ht="40" customHeight="1">
      <x:c r="B3066" s="7" t="str">
        <x:v>RAP-PT-3060</x:v>
      </x:c>
      <x:c r="C3066" s="7" t="str">
        <x:v>REA-M-A-FCE-06-M</x:v>
      </x:c>
      <x:c r="D3066" s="7" t="str">
        <x:v>REA-M-A</x:v>
      </x:c>
      <x:c r="E3066" s="7" t="str">
        <x:v>CALIBRATION</x:v>
      </x:c>
      <x:c r="F3066" s="7" t="str">
        <x:v>PTC-A</x:v>
      </x:c>
      <x:c r="G3066" s="7" t="str">
        <x:v>BL-X</x:v>
      </x:c>
      <x:c r="H3066" s="7" t="str">
        <x:v>FCE-06</x:v>
      </x:c>
      <x:c r="I3066" s="7" t="str">
        <x:v>manual/passive</x:v>
      </x:c>
      <x:c r="J3066" s="7" t="str">
        <x:v>M02</x:v>
      </x:c>
      <x:c r="K3066" s="10" t="str">
        <x:v>traceable unsafe-to-safe geometry transition</x:v>
      </x:c>
      <x:c r="L3066" s="7" t="n">
        <x:v>1</x:v>
      </x:c>
      <x:c r="M3066" s="10" t="str">
        <x:v>state root identifies both boundaries</x:v>
      </x:c>
      <x:c r="N3066" s="7" t="str"/>
      <x:c r="O3066" s="7" t="str"/>
      <x:c r="P3066" s="7" t="str"/>
      <x:c r="Q3066" s="7" t="str"/>
      <x:c r="R3066" s="7" t="str"/>
      <x:c r="S3066" s="7" t="str"/>
      <x:c r="T3066" s="7" t="str">
        <x:f>IF(S3066="","OPEN",IF(OR(N3066="",O3066="",P3066&lt;&gt;"SAFE",NOT(ISNUMBER(Q3066)),Q3066&gt;L3066,AND(E3066="FUNCTIONAL TWIN",R3066="")),"FAIL","PASS"))</x:f>
        <x:v>OPEN</x:v>
      </x:c>
    </x:row>
    <x:row r="3067" ht="40" customHeight="1">
      <x:c r="B3067" s="7" t="str">
        <x:v>RAP-PT-3061</x:v>
      </x:c>
      <x:c r="C3067" s="7" t="str">
        <x:v>REA-M-A-FCE-07-P</x:v>
      </x:c>
      <x:c r="D3067" s="7" t="str">
        <x:v>REA-M-A</x:v>
      </x:c>
      <x:c r="E3067" s="7" t="str">
        <x:v>CALIBRATION</x:v>
      </x:c>
      <x:c r="F3067" s="7" t="str">
        <x:v>PTC-A</x:v>
      </x:c>
      <x:c r="G3067" s="7" t="str">
        <x:v>BL-X</x:v>
      </x:c>
      <x:c r="H3067" s="7" t="str">
        <x:v>FCE-07</x:v>
      </x:c>
      <x:c r="I3067" s="7" t="str">
        <x:v>primary</x:v>
      </x:c>
      <x:c r="J3067" s="7" t="str">
        <x:v>M01</x:v>
      </x:c>
      <x:c r="K3067" s="10" t="str">
        <x:v>traceable trigger-to-final-state interval</x:v>
      </x:c>
      <x:c r="L3067" s="7" t="n">
        <x:v>2</x:v>
      </x:c>
      <x:c r="M3067" s="10" t="str">
        <x:v>measured interval within uncertainty</x:v>
      </x:c>
      <x:c r="N3067" s="7" t="str"/>
      <x:c r="O3067" s="7" t="str"/>
      <x:c r="P3067" s="7" t="str"/>
      <x:c r="Q3067" s="7" t="str"/>
      <x:c r="R3067" s="7" t="str"/>
      <x:c r="S3067" s="7" t="str"/>
      <x:c r="T3067" s="7" t="str">
        <x:f>IF(S3067="","OPEN",IF(OR(N3067="",O3067="",P3067&lt;&gt;"SAFE",NOT(ISNUMBER(Q3067)),Q3067&gt;L3067,AND(E3067="FUNCTIONAL TWIN",R3067="")),"FAIL","PASS"))</x:f>
        <x:v>OPEN</x:v>
      </x:c>
    </x:row>
    <x:row r="3068" ht="40" customHeight="1">
      <x:c r="B3068" s="7" t="str">
        <x:v>RAP-PT-3062</x:v>
      </x:c>
      <x:c r="C3068" s="7" t="str">
        <x:v>REA-M-A-FCE-07-P</x:v>
      </x:c>
      <x:c r="D3068" s="7" t="str">
        <x:v>REA-M-A</x:v>
      </x:c>
      <x:c r="E3068" s="7" t="str">
        <x:v>CALIBRATION</x:v>
      </x:c>
      <x:c r="F3068" s="7" t="str">
        <x:v>PTC-A</x:v>
      </x:c>
      <x:c r="G3068" s="7" t="str">
        <x:v>BL-X</x:v>
      </x:c>
      <x:c r="H3068" s="7" t="str">
        <x:v>FCE-07</x:v>
      </x:c>
      <x:c r="I3068" s="7" t="str">
        <x:v>primary</x:v>
      </x:c>
      <x:c r="J3068" s="7" t="str">
        <x:v>M02</x:v>
      </x:c>
      <x:c r="K3068" s="10" t="str">
        <x:v>traceable unsafe-to-safe geometry transition</x:v>
      </x:c>
      <x:c r="L3068" s="7" t="n">
        <x:v>2</x:v>
      </x:c>
      <x:c r="M3068" s="10" t="str">
        <x:v>state root identifies both boundaries</x:v>
      </x:c>
      <x:c r="N3068" s="7" t="str"/>
      <x:c r="O3068" s="7" t="str"/>
      <x:c r="P3068" s="7" t="str"/>
      <x:c r="Q3068" s="7" t="str"/>
      <x:c r="R3068" s="7" t="str"/>
      <x:c r="S3068" s="7" t="str"/>
      <x:c r="T3068" s="7" t="str">
        <x:f>IF(S3068="","OPEN",IF(OR(N3068="",O3068="",P3068&lt;&gt;"SAFE",NOT(ISNUMBER(Q3068)),Q3068&gt;L3068,AND(E3068="FUNCTIONAL TWIN",R3068="")),"FAIL","PASS"))</x:f>
        <x:v>OPEN</x:v>
      </x:c>
    </x:row>
    <x:row r="3069" ht="40" customHeight="1">
      <x:c r="B3069" s="7" t="str">
        <x:v>RAP-PT-3063</x:v>
      </x:c>
      <x:c r="C3069" s="7" t="str">
        <x:v>REA-M-A-FCE-07-D</x:v>
      </x:c>
      <x:c r="D3069" s="7" t="str">
        <x:v>REA-M-A</x:v>
      </x:c>
      <x:c r="E3069" s="7" t="str">
        <x:v>CALIBRATION</x:v>
      </x:c>
      <x:c r="F3069" s="7" t="str">
        <x:v>PTC-A</x:v>
      </x:c>
      <x:c r="G3069" s="7" t="str">
        <x:v>BL-X</x:v>
      </x:c>
      <x:c r="H3069" s="7" t="str">
        <x:v>FCE-07</x:v>
      </x:c>
      <x:c r="I3069" s="7" t="str">
        <x:v>diverse</x:v>
      </x:c>
      <x:c r="J3069" s="7" t="str">
        <x:v>M01</x:v>
      </x:c>
      <x:c r="K3069" s="10" t="str">
        <x:v>traceable trigger-to-final-state interval</x:v>
      </x:c>
      <x:c r="L3069" s="7" t="n">
        <x:v>2</x:v>
      </x:c>
      <x:c r="M3069" s="10" t="str">
        <x:v>measured interval within uncertainty</x:v>
      </x:c>
      <x:c r="N3069" s="7" t="str"/>
      <x:c r="O3069" s="7" t="str"/>
      <x:c r="P3069" s="7" t="str"/>
      <x:c r="Q3069" s="7" t="str"/>
      <x:c r="R3069" s="7" t="str"/>
      <x:c r="S3069" s="7" t="str"/>
      <x:c r="T3069" s="7" t="str">
        <x:f>IF(S3069="","OPEN",IF(OR(N3069="",O3069="",P3069&lt;&gt;"SAFE",NOT(ISNUMBER(Q3069)),Q3069&gt;L3069,AND(E3069="FUNCTIONAL TWIN",R3069="")),"FAIL","PASS"))</x:f>
        <x:v>OPEN</x:v>
      </x:c>
    </x:row>
    <x:row r="3070" ht="40" customHeight="1">
      <x:c r="B3070" s="7" t="str">
        <x:v>RAP-PT-3064</x:v>
      </x:c>
      <x:c r="C3070" s="7" t="str">
        <x:v>REA-M-A-FCE-07-D</x:v>
      </x:c>
      <x:c r="D3070" s="7" t="str">
        <x:v>REA-M-A</x:v>
      </x:c>
      <x:c r="E3070" s="7" t="str">
        <x:v>CALIBRATION</x:v>
      </x:c>
      <x:c r="F3070" s="7" t="str">
        <x:v>PTC-A</x:v>
      </x:c>
      <x:c r="G3070" s="7" t="str">
        <x:v>BL-X</x:v>
      </x:c>
      <x:c r="H3070" s="7" t="str">
        <x:v>FCE-07</x:v>
      </x:c>
      <x:c r="I3070" s="7" t="str">
        <x:v>diverse</x:v>
      </x:c>
      <x:c r="J3070" s="7" t="str">
        <x:v>M02</x:v>
      </x:c>
      <x:c r="K3070" s="10" t="str">
        <x:v>traceable unsafe-to-safe geometry transition</x:v>
      </x:c>
      <x:c r="L3070" s="7" t="n">
        <x:v>2</x:v>
      </x:c>
      <x:c r="M3070" s="10" t="str">
        <x:v>state root identifies both boundaries</x:v>
      </x:c>
      <x:c r="N3070" s="7" t="str"/>
      <x:c r="O3070" s="7" t="str"/>
      <x:c r="P3070" s="7" t="str"/>
      <x:c r="Q3070" s="7" t="str"/>
      <x:c r="R3070" s="7" t="str"/>
      <x:c r="S3070" s="7" t="str"/>
      <x:c r="T3070" s="7" t="str">
        <x:f>IF(S3070="","OPEN",IF(OR(N3070="",O3070="",P3070&lt;&gt;"SAFE",NOT(ISNUMBER(Q3070)),Q3070&gt;L3070,AND(E3070="FUNCTIONAL TWIN",R3070="")),"FAIL","PASS"))</x:f>
        <x:v>OPEN</x:v>
      </x:c>
    </x:row>
    <x:row r="3071" ht="40" customHeight="1">
      <x:c r="B3071" s="7" t="str">
        <x:v>RAP-PT-3065</x:v>
      </x:c>
      <x:c r="C3071" s="7" t="str">
        <x:v>REA-M-A-FCE-07-M</x:v>
      </x:c>
      <x:c r="D3071" s="7" t="str">
        <x:v>REA-M-A</x:v>
      </x:c>
      <x:c r="E3071" s="7" t="str">
        <x:v>CALIBRATION</x:v>
      </x:c>
      <x:c r="F3071" s="7" t="str">
        <x:v>PTC-A</x:v>
      </x:c>
      <x:c r="G3071" s="7" t="str">
        <x:v>BL-X</x:v>
      </x:c>
      <x:c r="H3071" s="7" t="str">
        <x:v>FCE-07</x:v>
      </x:c>
      <x:c r="I3071" s="7" t="str">
        <x:v>manual/passive</x:v>
      </x:c>
      <x:c r="J3071" s="7" t="str">
        <x:v>M01</x:v>
      </x:c>
      <x:c r="K3071" s="10" t="str">
        <x:v>traceable trigger-to-final-state interval</x:v>
      </x:c>
      <x:c r="L3071" s="7" t="n">
        <x:v>2</x:v>
      </x:c>
      <x:c r="M3071" s="10" t="str">
        <x:v>measured interval within uncertainty</x:v>
      </x:c>
      <x:c r="N3071" s="7" t="str"/>
      <x:c r="O3071" s="7" t="str"/>
      <x:c r="P3071" s="7" t="str"/>
      <x:c r="Q3071" s="7" t="str"/>
      <x:c r="R3071" s="7" t="str"/>
      <x:c r="S3071" s="7" t="str"/>
      <x:c r="T3071" s="7" t="str">
        <x:f>IF(S3071="","OPEN",IF(OR(N3071="",O3071="",P3071&lt;&gt;"SAFE",NOT(ISNUMBER(Q3071)),Q3071&gt;L3071,AND(E3071="FUNCTIONAL TWIN",R3071="")),"FAIL","PASS"))</x:f>
        <x:v>OPEN</x:v>
      </x:c>
    </x:row>
    <x:row r="3072" ht="40" customHeight="1">
      <x:c r="B3072" s="7" t="str">
        <x:v>RAP-PT-3066</x:v>
      </x:c>
      <x:c r="C3072" s="7" t="str">
        <x:v>REA-M-A-FCE-07-M</x:v>
      </x:c>
      <x:c r="D3072" s="7" t="str">
        <x:v>REA-M-A</x:v>
      </x:c>
      <x:c r="E3072" s="7" t="str">
        <x:v>CALIBRATION</x:v>
      </x:c>
      <x:c r="F3072" s="7" t="str">
        <x:v>PTC-A</x:v>
      </x:c>
      <x:c r="G3072" s="7" t="str">
        <x:v>BL-X</x:v>
      </x:c>
      <x:c r="H3072" s="7" t="str">
        <x:v>FCE-07</x:v>
      </x:c>
      <x:c r="I3072" s="7" t="str">
        <x:v>manual/passive</x:v>
      </x:c>
      <x:c r="J3072" s="7" t="str">
        <x:v>M02</x:v>
      </x:c>
      <x:c r="K3072" s="10" t="str">
        <x:v>traceable unsafe-to-safe geometry transition</x:v>
      </x:c>
      <x:c r="L3072" s="7" t="n">
        <x:v>2</x:v>
      </x:c>
      <x:c r="M3072" s="10" t="str">
        <x:v>state root identifies both boundaries</x:v>
      </x:c>
      <x:c r="N3072" s="7" t="str"/>
      <x:c r="O3072" s="7" t="str"/>
      <x:c r="P3072" s="7" t="str"/>
      <x:c r="Q3072" s="7" t="str"/>
      <x:c r="R3072" s="7" t="str"/>
      <x:c r="S3072" s="7" t="str"/>
      <x:c r="T3072" s="7" t="str">
        <x:f>IF(S3072="","OPEN",IF(OR(N3072="",O3072="",P3072&lt;&gt;"SAFE",NOT(ISNUMBER(Q3072)),Q3072&gt;L3072,AND(E3072="FUNCTIONAL TWIN",R3072="")),"FAIL","PASS"))</x:f>
        <x:v>OPEN</x:v>
      </x:c>
    </x:row>
    <x:row r="3073" ht="40" customHeight="1">
      <x:c r="B3073" s="7" t="str">
        <x:v>RAP-PT-3067</x:v>
      </x:c>
      <x:c r="C3073" s="7" t="str">
        <x:v>REA-M-A-FCE-08-P</x:v>
      </x:c>
      <x:c r="D3073" s="7" t="str">
        <x:v>REA-M-A</x:v>
      </x:c>
      <x:c r="E3073" s="7" t="str">
        <x:v>CALIBRATION</x:v>
      </x:c>
      <x:c r="F3073" s="7" t="str">
        <x:v>PTC-A</x:v>
      </x:c>
      <x:c r="G3073" s="7" t="str">
        <x:v>BL-X</x:v>
      </x:c>
      <x:c r="H3073" s="7" t="str">
        <x:v>FCE-08</x:v>
      </x:c>
      <x:c r="I3073" s="7" t="str">
        <x:v>primary</x:v>
      </x:c>
      <x:c r="J3073" s="7" t="str">
        <x:v>M01</x:v>
      </x:c>
      <x:c r="K3073" s="10" t="str">
        <x:v>traceable trigger-to-final-state interval</x:v>
      </x:c>
      <x:c r="L3073" s="7" t="n">
        <x:v>5</x:v>
      </x:c>
      <x:c r="M3073" s="10" t="str">
        <x:v>measured interval within uncertainty</x:v>
      </x:c>
      <x:c r="N3073" s="7" t="str"/>
      <x:c r="O3073" s="7" t="str"/>
      <x:c r="P3073" s="7" t="str"/>
      <x:c r="Q3073" s="7" t="str"/>
      <x:c r="R3073" s="7" t="str"/>
      <x:c r="S3073" s="7" t="str"/>
      <x:c r="T3073" s="7" t="str">
        <x:f>IF(S3073="","OPEN",IF(OR(N3073="",O3073="",P3073&lt;&gt;"SAFE",NOT(ISNUMBER(Q3073)),Q3073&gt;L3073,AND(E3073="FUNCTIONAL TWIN",R3073="")),"FAIL","PASS"))</x:f>
        <x:v>OPEN</x:v>
      </x:c>
    </x:row>
    <x:row r="3074" ht="40" customHeight="1">
      <x:c r="B3074" s="7" t="str">
        <x:v>RAP-PT-3068</x:v>
      </x:c>
      <x:c r="C3074" s="7" t="str">
        <x:v>REA-M-A-FCE-08-P</x:v>
      </x:c>
      <x:c r="D3074" s="7" t="str">
        <x:v>REA-M-A</x:v>
      </x:c>
      <x:c r="E3074" s="7" t="str">
        <x:v>CALIBRATION</x:v>
      </x:c>
      <x:c r="F3074" s="7" t="str">
        <x:v>PTC-A</x:v>
      </x:c>
      <x:c r="G3074" s="7" t="str">
        <x:v>BL-X</x:v>
      </x:c>
      <x:c r="H3074" s="7" t="str">
        <x:v>FCE-08</x:v>
      </x:c>
      <x:c r="I3074" s="7" t="str">
        <x:v>primary</x:v>
      </x:c>
      <x:c r="J3074" s="7" t="str">
        <x:v>M02</x:v>
      </x:c>
      <x:c r="K3074" s="10" t="str">
        <x:v>traceable unsafe-to-safe geometry transition</x:v>
      </x:c>
      <x:c r="L3074" s="7" t="n">
        <x:v>5</x:v>
      </x:c>
      <x:c r="M3074" s="10" t="str">
        <x:v>state root identifies both boundaries</x:v>
      </x:c>
      <x:c r="N3074" s="7" t="str"/>
      <x:c r="O3074" s="7" t="str"/>
      <x:c r="P3074" s="7" t="str"/>
      <x:c r="Q3074" s="7" t="str"/>
      <x:c r="R3074" s="7" t="str"/>
      <x:c r="S3074" s="7" t="str"/>
      <x:c r="T3074" s="7" t="str">
        <x:f>IF(S3074="","OPEN",IF(OR(N3074="",O3074="",P3074&lt;&gt;"SAFE",NOT(ISNUMBER(Q3074)),Q3074&gt;L3074,AND(E3074="FUNCTIONAL TWIN",R3074="")),"FAIL","PASS"))</x:f>
        <x:v>OPEN</x:v>
      </x:c>
    </x:row>
    <x:row r="3075" ht="40" customHeight="1">
      <x:c r="B3075" s="7" t="str">
        <x:v>RAP-PT-3069</x:v>
      </x:c>
      <x:c r="C3075" s="7" t="str">
        <x:v>REA-M-A-FCE-08-D</x:v>
      </x:c>
      <x:c r="D3075" s="7" t="str">
        <x:v>REA-M-A</x:v>
      </x:c>
      <x:c r="E3075" s="7" t="str">
        <x:v>CALIBRATION</x:v>
      </x:c>
      <x:c r="F3075" s="7" t="str">
        <x:v>PTC-A</x:v>
      </x:c>
      <x:c r="G3075" s="7" t="str">
        <x:v>BL-X</x:v>
      </x:c>
      <x:c r="H3075" s="7" t="str">
        <x:v>FCE-08</x:v>
      </x:c>
      <x:c r="I3075" s="7" t="str">
        <x:v>diverse</x:v>
      </x:c>
      <x:c r="J3075" s="7" t="str">
        <x:v>M01</x:v>
      </x:c>
      <x:c r="K3075" s="10" t="str">
        <x:v>traceable trigger-to-final-state interval</x:v>
      </x:c>
      <x:c r="L3075" s="7" t="n">
        <x:v>5</x:v>
      </x:c>
      <x:c r="M3075" s="10" t="str">
        <x:v>measured interval within uncertainty</x:v>
      </x:c>
      <x:c r="N3075" s="7" t="str"/>
      <x:c r="O3075" s="7" t="str"/>
      <x:c r="P3075" s="7" t="str"/>
      <x:c r="Q3075" s="7" t="str"/>
      <x:c r="R3075" s="7" t="str"/>
      <x:c r="S3075" s="7" t="str"/>
      <x:c r="T3075" s="7" t="str">
        <x:f>IF(S3075="","OPEN",IF(OR(N3075="",O3075="",P3075&lt;&gt;"SAFE",NOT(ISNUMBER(Q3075)),Q3075&gt;L3075,AND(E3075="FUNCTIONAL TWIN",R3075="")),"FAIL","PASS"))</x:f>
        <x:v>OPEN</x:v>
      </x:c>
    </x:row>
    <x:row r="3076" ht="40" customHeight="1">
      <x:c r="B3076" s="7" t="str">
        <x:v>RAP-PT-3070</x:v>
      </x:c>
      <x:c r="C3076" s="7" t="str">
        <x:v>REA-M-A-FCE-08-D</x:v>
      </x:c>
      <x:c r="D3076" s="7" t="str">
        <x:v>REA-M-A</x:v>
      </x:c>
      <x:c r="E3076" s="7" t="str">
        <x:v>CALIBRATION</x:v>
      </x:c>
      <x:c r="F3076" s="7" t="str">
        <x:v>PTC-A</x:v>
      </x:c>
      <x:c r="G3076" s="7" t="str">
        <x:v>BL-X</x:v>
      </x:c>
      <x:c r="H3076" s="7" t="str">
        <x:v>FCE-08</x:v>
      </x:c>
      <x:c r="I3076" s="7" t="str">
        <x:v>diverse</x:v>
      </x:c>
      <x:c r="J3076" s="7" t="str">
        <x:v>M02</x:v>
      </x:c>
      <x:c r="K3076" s="10" t="str">
        <x:v>traceable unsafe-to-safe geometry transition</x:v>
      </x:c>
      <x:c r="L3076" s="7" t="n">
        <x:v>5</x:v>
      </x:c>
      <x:c r="M3076" s="10" t="str">
        <x:v>state root identifies both boundaries</x:v>
      </x:c>
      <x:c r="N3076" s="7" t="str"/>
      <x:c r="O3076" s="7" t="str"/>
      <x:c r="P3076" s="7" t="str"/>
      <x:c r="Q3076" s="7" t="str"/>
      <x:c r="R3076" s="7" t="str"/>
      <x:c r="S3076" s="7" t="str"/>
      <x:c r="T3076" s="7" t="str">
        <x:f>IF(S3076="","OPEN",IF(OR(N3076="",O3076="",P3076&lt;&gt;"SAFE",NOT(ISNUMBER(Q3076)),Q3076&gt;L3076,AND(E3076="FUNCTIONAL TWIN",R3076="")),"FAIL","PASS"))</x:f>
        <x:v>OPEN</x:v>
      </x:c>
    </x:row>
    <x:row r="3077" ht="40" customHeight="1">
      <x:c r="B3077" s="7" t="str">
        <x:v>RAP-PT-3071</x:v>
      </x:c>
      <x:c r="C3077" s="7" t="str">
        <x:v>REA-M-A-FCE-08-M</x:v>
      </x:c>
      <x:c r="D3077" s="7" t="str">
        <x:v>REA-M-A</x:v>
      </x:c>
      <x:c r="E3077" s="7" t="str">
        <x:v>CALIBRATION</x:v>
      </x:c>
      <x:c r="F3077" s="7" t="str">
        <x:v>PTC-A</x:v>
      </x:c>
      <x:c r="G3077" s="7" t="str">
        <x:v>BL-X</x:v>
      </x:c>
      <x:c r="H3077" s="7" t="str">
        <x:v>FCE-08</x:v>
      </x:c>
      <x:c r="I3077" s="7" t="str">
        <x:v>manual/passive</x:v>
      </x:c>
      <x:c r="J3077" s="7" t="str">
        <x:v>M01</x:v>
      </x:c>
      <x:c r="K3077" s="10" t="str">
        <x:v>traceable trigger-to-final-state interval</x:v>
      </x:c>
      <x:c r="L3077" s="7" t="n">
        <x:v>5</x:v>
      </x:c>
      <x:c r="M3077" s="10" t="str">
        <x:v>measured interval within uncertainty</x:v>
      </x:c>
      <x:c r="N3077" s="7" t="str"/>
      <x:c r="O3077" s="7" t="str"/>
      <x:c r="P3077" s="7" t="str"/>
      <x:c r="Q3077" s="7" t="str"/>
      <x:c r="R3077" s="7" t="str"/>
      <x:c r="S3077" s="7" t="str"/>
      <x:c r="T3077" s="7" t="str">
        <x:f>IF(S3077="","OPEN",IF(OR(N3077="",O3077="",P3077&lt;&gt;"SAFE",NOT(ISNUMBER(Q3077)),Q3077&gt;L3077,AND(E3077="FUNCTIONAL TWIN",R3077="")),"FAIL","PASS"))</x:f>
        <x:v>OPEN</x:v>
      </x:c>
    </x:row>
    <x:row r="3078" ht="40" customHeight="1">
      <x:c r="B3078" s="7" t="str">
        <x:v>RAP-PT-3072</x:v>
      </x:c>
      <x:c r="C3078" s="7" t="str">
        <x:v>REA-M-A-FCE-08-M</x:v>
      </x:c>
      <x:c r="D3078" s="7" t="str">
        <x:v>REA-M-A</x:v>
      </x:c>
      <x:c r="E3078" s="7" t="str">
        <x:v>CALIBRATION</x:v>
      </x:c>
      <x:c r="F3078" s="7" t="str">
        <x:v>PTC-A</x:v>
      </x:c>
      <x:c r="G3078" s="7" t="str">
        <x:v>BL-X</x:v>
      </x:c>
      <x:c r="H3078" s="7" t="str">
        <x:v>FCE-08</x:v>
      </x:c>
      <x:c r="I3078" s="7" t="str">
        <x:v>manual/passive</x:v>
      </x:c>
      <x:c r="J3078" s="7" t="str">
        <x:v>M02</x:v>
      </x:c>
      <x:c r="K3078" s="10" t="str">
        <x:v>traceable unsafe-to-safe geometry transition</x:v>
      </x:c>
      <x:c r="L3078" s="7" t="n">
        <x:v>5</x:v>
      </x:c>
      <x:c r="M3078" s="10" t="str">
        <x:v>state root identifies both boundaries</x:v>
      </x:c>
      <x:c r="N3078" s="7" t="str"/>
      <x:c r="O3078" s="7" t="str"/>
      <x:c r="P3078" s="7" t="str"/>
      <x:c r="Q3078" s="7" t="str"/>
      <x:c r="R3078" s="7" t="str"/>
      <x:c r="S3078" s="7" t="str"/>
      <x:c r="T3078" s="7" t="str">
        <x:f>IF(S3078="","OPEN",IF(OR(N3078="",O3078="",P3078&lt;&gt;"SAFE",NOT(ISNUMBER(Q3078)),Q3078&gt;L3078,AND(E3078="FUNCTIONAL TWIN",R3078="")),"FAIL","PASS"))</x:f>
        <x:v>OPEN</x:v>
      </x:c>
    </x:row>
    <x:row r="3079" ht="40" customHeight="1">
      <x:c r="B3079" s="7" t="str">
        <x:v>RAP-PT-3073</x:v>
      </x:c>
      <x:c r="C3079" s="7" t="str">
        <x:v>REA-M-A-FCE-09-P</x:v>
      </x:c>
      <x:c r="D3079" s="7" t="str">
        <x:v>REA-M-A</x:v>
      </x:c>
      <x:c r="E3079" s="7" t="str">
        <x:v>CALIBRATION</x:v>
      </x:c>
      <x:c r="F3079" s="7" t="str">
        <x:v>PTC-A</x:v>
      </x:c>
      <x:c r="G3079" s="7" t="str">
        <x:v>BL-X</x:v>
      </x:c>
      <x:c r="H3079" s="7" t="str">
        <x:v>FCE-09</x:v>
      </x:c>
      <x:c r="I3079" s="7" t="str">
        <x:v>primary</x:v>
      </x:c>
      <x:c r="J3079" s="7" t="str">
        <x:v>M01</x:v>
      </x:c>
      <x:c r="K3079" s="10" t="str">
        <x:v>traceable trigger-to-final-state interval</x:v>
      </x:c>
      <x:c r="L3079" s="7" t="n">
        <x:v>1</x:v>
      </x:c>
      <x:c r="M3079" s="10" t="str">
        <x:v>measured interval within uncertainty</x:v>
      </x:c>
      <x:c r="N3079" s="7" t="str"/>
      <x:c r="O3079" s="7" t="str"/>
      <x:c r="P3079" s="7" t="str"/>
      <x:c r="Q3079" s="7" t="str"/>
      <x:c r="R3079" s="7" t="str"/>
      <x:c r="S3079" s="7" t="str"/>
      <x:c r="T3079" s="7" t="str">
        <x:f>IF(S3079="","OPEN",IF(OR(N3079="",O3079="",P3079&lt;&gt;"SAFE",NOT(ISNUMBER(Q3079)),Q3079&gt;L3079,AND(E3079="FUNCTIONAL TWIN",R3079="")),"FAIL","PASS"))</x:f>
        <x:v>OPEN</x:v>
      </x:c>
    </x:row>
    <x:row r="3080" ht="40" customHeight="1">
      <x:c r="B3080" s="7" t="str">
        <x:v>RAP-PT-3074</x:v>
      </x:c>
      <x:c r="C3080" s="7" t="str">
        <x:v>REA-M-A-FCE-09-P</x:v>
      </x:c>
      <x:c r="D3080" s="7" t="str">
        <x:v>REA-M-A</x:v>
      </x:c>
      <x:c r="E3080" s="7" t="str">
        <x:v>CALIBRATION</x:v>
      </x:c>
      <x:c r="F3080" s="7" t="str">
        <x:v>PTC-A</x:v>
      </x:c>
      <x:c r="G3080" s="7" t="str">
        <x:v>BL-X</x:v>
      </x:c>
      <x:c r="H3080" s="7" t="str">
        <x:v>FCE-09</x:v>
      </x:c>
      <x:c r="I3080" s="7" t="str">
        <x:v>primary</x:v>
      </x:c>
      <x:c r="J3080" s="7" t="str">
        <x:v>M02</x:v>
      </x:c>
      <x:c r="K3080" s="10" t="str">
        <x:v>traceable unsafe-to-safe geometry transition</x:v>
      </x:c>
      <x:c r="L3080" s="7" t="n">
        <x:v>1</x:v>
      </x:c>
      <x:c r="M3080" s="10" t="str">
        <x:v>state root identifies both boundaries</x:v>
      </x:c>
      <x:c r="N3080" s="7" t="str"/>
      <x:c r="O3080" s="7" t="str"/>
      <x:c r="P3080" s="7" t="str"/>
      <x:c r="Q3080" s="7" t="str"/>
      <x:c r="R3080" s="7" t="str"/>
      <x:c r="S3080" s="7" t="str"/>
      <x:c r="T3080" s="7" t="str">
        <x:f>IF(S3080="","OPEN",IF(OR(N3080="",O3080="",P3080&lt;&gt;"SAFE",NOT(ISNUMBER(Q3080)),Q3080&gt;L3080,AND(E3080="FUNCTIONAL TWIN",R3080="")),"FAIL","PASS"))</x:f>
        <x:v>OPEN</x:v>
      </x:c>
    </x:row>
    <x:row r="3081" ht="40" customHeight="1">
      <x:c r="B3081" s="7" t="str">
        <x:v>RAP-PT-3075</x:v>
      </x:c>
      <x:c r="C3081" s="7" t="str">
        <x:v>REA-M-A-FCE-09-D</x:v>
      </x:c>
      <x:c r="D3081" s="7" t="str">
        <x:v>REA-M-A</x:v>
      </x:c>
      <x:c r="E3081" s="7" t="str">
        <x:v>CALIBRATION</x:v>
      </x:c>
      <x:c r="F3081" s="7" t="str">
        <x:v>PTC-A</x:v>
      </x:c>
      <x:c r="G3081" s="7" t="str">
        <x:v>BL-X</x:v>
      </x:c>
      <x:c r="H3081" s="7" t="str">
        <x:v>FCE-09</x:v>
      </x:c>
      <x:c r="I3081" s="7" t="str">
        <x:v>diverse</x:v>
      </x:c>
      <x:c r="J3081" s="7" t="str">
        <x:v>M01</x:v>
      </x:c>
      <x:c r="K3081" s="10" t="str">
        <x:v>traceable trigger-to-final-state interval</x:v>
      </x:c>
      <x:c r="L3081" s="7" t="n">
        <x:v>1</x:v>
      </x:c>
      <x:c r="M3081" s="10" t="str">
        <x:v>measured interval within uncertainty</x:v>
      </x:c>
      <x:c r="N3081" s="7" t="str"/>
      <x:c r="O3081" s="7" t="str"/>
      <x:c r="P3081" s="7" t="str"/>
      <x:c r="Q3081" s="7" t="str"/>
      <x:c r="R3081" s="7" t="str"/>
      <x:c r="S3081" s="7" t="str"/>
      <x:c r="T3081" s="7" t="str">
        <x:f>IF(S3081="","OPEN",IF(OR(N3081="",O3081="",P3081&lt;&gt;"SAFE",NOT(ISNUMBER(Q3081)),Q3081&gt;L3081,AND(E3081="FUNCTIONAL TWIN",R3081="")),"FAIL","PASS"))</x:f>
        <x:v>OPEN</x:v>
      </x:c>
    </x:row>
    <x:row r="3082" ht="40" customHeight="1">
      <x:c r="B3082" s="7" t="str">
        <x:v>RAP-PT-3076</x:v>
      </x:c>
      <x:c r="C3082" s="7" t="str">
        <x:v>REA-M-A-FCE-09-D</x:v>
      </x:c>
      <x:c r="D3082" s="7" t="str">
        <x:v>REA-M-A</x:v>
      </x:c>
      <x:c r="E3082" s="7" t="str">
        <x:v>CALIBRATION</x:v>
      </x:c>
      <x:c r="F3082" s="7" t="str">
        <x:v>PTC-A</x:v>
      </x:c>
      <x:c r="G3082" s="7" t="str">
        <x:v>BL-X</x:v>
      </x:c>
      <x:c r="H3082" s="7" t="str">
        <x:v>FCE-09</x:v>
      </x:c>
      <x:c r="I3082" s="7" t="str">
        <x:v>diverse</x:v>
      </x:c>
      <x:c r="J3082" s="7" t="str">
        <x:v>M02</x:v>
      </x:c>
      <x:c r="K3082" s="10" t="str">
        <x:v>traceable unsafe-to-safe geometry transition</x:v>
      </x:c>
      <x:c r="L3082" s="7" t="n">
        <x:v>1</x:v>
      </x:c>
      <x:c r="M3082" s="10" t="str">
        <x:v>state root identifies both boundaries</x:v>
      </x:c>
      <x:c r="N3082" s="7" t="str"/>
      <x:c r="O3082" s="7" t="str"/>
      <x:c r="P3082" s="7" t="str"/>
      <x:c r="Q3082" s="7" t="str"/>
      <x:c r="R3082" s="7" t="str"/>
      <x:c r="S3082" s="7" t="str"/>
      <x:c r="T3082" s="7" t="str">
        <x:f>IF(S3082="","OPEN",IF(OR(N3082="",O3082="",P3082&lt;&gt;"SAFE",NOT(ISNUMBER(Q3082)),Q3082&gt;L3082,AND(E3082="FUNCTIONAL TWIN",R3082="")),"FAIL","PASS"))</x:f>
        <x:v>OPEN</x:v>
      </x:c>
    </x:row>
    <x:row r="3083" ht="40" customHeight="1">
      <x:c r="B3083" s="7" t="str">
        <x:v>RAP-PT-3077</x:v>
      </x:c>
      <x:c r="C3083" s="7" t="str">
        <x:v>REA-M-A-FCE-09-M</x:v>
      </x:c>
      <x:c r="D3083" s="7" t="str">
        <x:v>REA-M-A</x:v>
      </x:c>
      <x:c r="E3083" s="7" t="str">
        <x:v>CALIBRATION</x:v>
      </x:c>
      <x:c r="F3083" s="7" t="str">
        <x:v>PTC-A</x:v>
      </x:c>
      <x:c r="G3083" s="7" t="str">
        <x:v>BL-X</x:v>
      </x:c>
      <x:c r="H3083" s="7" t="str">
        <x:v>FCE-09</x:v>
      </x:c>
      <x:c r="I3083" s="7" t="str">
        <x:v>manual/passive</x:v>
      </x:c>
      <x:c r="J3083" s="7" t="str">
        <x:v>M01</x:v>
      </x:c>
      <x:c r="K3083" s="10" t="str">
        <x:v>traceable trigger-to-final-state interval</x:v>
      </x:c>
      <x:c r="L3083" s="7" t="n">
        <x:v>1</x:v>
      </x:c>
      <x:c r="M3083" s="10" t="str">
        <x:v>measured interval within uncertainty</x:v>
      </x:c>
      <x:c r="N3083" s="7" t="str"/>
      <x:c r="O3083" s="7" t="str"/>
      <x:c r="P3083" s="7" t="str"/>
      <x:c r="Q3083" s="7" t="str"/>
      <x:c r="R3083" s="7" t="str"/>
      <x:c r="S3083" s="7" t="str"/>
      <x:c r="T3083" s="7" t="str">
        <x:f>IF(S3083="","OPEN",IF(OR(N3083="",O3083="",P3083&lt;&gt;"SAFE",NOT(ISNUMBER(Q3083)),Q3083&gt;L3083,AND(E3083="FUNCTIONAL TWIN",R3083="")),"FAIL","PASS"))</x:f>
        <x:v>OPEN</x:v>
      </x:c>
    </x:row>
    <x:row r="3084" ht="40" customHeight="1">
      <x:c r="B3084" s="7" t="str">
        <x:v>RAP-PT-3078</x:v>
      </x:c>
      <x:c r="C3084" s="7" t="str">
        <x:v>REA-M-A-FCE-09-M</x:v>
      </x:c>
      <x:c r="D3084" s="7" t="str">
        <x:v>REA-M-A</x:v>
      </x:c>
      <x:c r="E3084" s="7" t="str">
        <x:v>CALIBRATION</x:v>
      </x:c>
      <x:c r="F3084" s="7" t="str">
        <x:v>PTC-A</x:v>
      </x:c>
      <x:c r="G3084" s="7" t="str">
        <x:v>BL-X</x:v>
      </x:c>
      <x:c r="H3084" s="7" t="str">
        <x:v>FCE-09</x:v>
      </x:c>
      <x:c r="I3084" s="7" t="str">
        <x:v>manual/passive</x:v>
      </x:c>
      <x:c r="J3084" s="7" t="str">
        <x:v>M02</x:v>
      </x:c>
      <x:c r="K3084" s="10" t="str">
        <x:v>traceable unsafe-to-safe geometry transition</x:v>
      </x:c>
      <x:c r="L3084" s="7" t="n">
        <x:v>1</x:v>
      </x:c>
      <x:c r="M3084" s="10" t="str">
        <x:v>state root identifies both boundaries</x:v>
      </x:c>
      <x:c r="N3084" s="7" t="str"/>
      <x:c r="O3084" s="7" t="str"/>
      <x:c r="P3084" s="7" t="str"/>
      <x:c r="Q3084" s="7" t="str"/>
      <x:c r="R3084" s="7" t="str"/>
      <x:c r="S3084" s="7" t="str"/>
      <x:c r="T3084" s="7" t="str">
        <x:f>IF(S3084="","OPEN",IF(OR(N3084="",O3084="",P3084&lt;&gt;"SAFE",NOT(ISNUMBER(Q3084)),Q3084&gt;L3084,AND(E3084="FUNCTIONAL TWIN",R3084="")),"FAIL","PASS"))</x:f>
        <x:v>OPEN</x:v>
      </x:c>
    </x:row>
    <x:row r="3085" ht="40" customHeight="1">
      <x:c r="B3085" s="7" t="str">
        <x:v>RAP-PT-3079</x:v>
      </x:c>
      <x:c r="C3085" s="7" t="str">
        <x:v>REA-M-A-FCE-10-P</x:v>
      </x:c>
      <x:c r="D3085" s="7" t="str">
        <x:v>REA-M-A</x:v>
      </x:c>
      <x:c r="E3085" s="7" t="str">
        <x:v>CALIBRATION</x:v>
      </x:c>
      <x:c r="F3085" s="7" t="str">
        <x:v>PTC-A</x:v>
      </x:c>
      <x:c r="G3085" s="7" t="str">
        <x:v>BL-X</x:v>
      </x:c>
      <x:c r="H3085" s="7" t="str">
        <x:v>FCE-10</x:v>
      </x:c>
      <x:c r="I3085" s="7" t="str">
        <x:v>primary</x:v>
      </x:c>
      <x:c r="J3085" s="7" t="str">
        <x:v>M01</x:v>
      </x:c>
      <x:c r="K3085" s="10" t="str">
        <x:v>traceable trigger-to-final-state interval</x:v>
      </x:c>
      <x:c r="L3085" s="7" t="n">
        <x:v>30</x:v>
      </x:c>
      <x:c r="M3085" s="10" t="str">
        <x:v>measured interval within uncertainty</x:v>
      </x:c>
      <x:c r="N3085" s="7" t="str"/>
      <x:c r="O3085" s="7" t="str"/>
      <x:c r="P3085" s="7" t="str"/>
      <x:c r="Q3085" s="7" t="str"/>
      <x:c r="R3085" s="7" t="str"/>
      <x:c r="S3085" s="7" t="str"/>
      <x:c r="T3085" s="7" t="str">
        <x:f>IF(S3085="","OPEN",IF(OR(N3085="",O3085="",P3085&lt;&gt;"SAFE",NOT(ISNUMBER(Q3085)),Q3085&gt;L3085,AND(E3085="FUNCTIONAL TWIN",R3085="")),"FAIL","PASS"))</x:f>
        <x:v>OPEN</x:v>
      </x:c>
    </x:row>
    <x:row r="3086" ht="40" customHeight="1">
      <x:c r="B3086" s="7" t="str">
        <x:v>RAP-PT-3080</x:v>
      </x:c>
      <x:c r="C3086" s="7" t="str">
        <x:v>REA-M-A-FCE-10-P</x:v>
      </x:c>
      <x:c r="D3086" s="7" t="str">
        <x:v>REA-M-A</x:v>
      </x:c>
      <x:c r="E3086" s="7" t="str">
        <x:v>CALIBRATION</x:v>
      </x:c>
      <x:c r="F3086" s="7" t="str">
        <x:v>PTC-A</x:v>
      </x:c>
      <x:c r="G3086" s="7" t="str">
        <x:v>BL-X</x:v>
      </x:c>
      <x:c r="H3086" s="7" t="str">
        <x:v>FCE-10</x:v>
      </x:c>
      <x:c r="I3086" s="7" t="str">
        <x:v>primary</x:v>
      </x:c>
      <x:c r="J3086" s="7" t="str">
        <x:v>M02</x:v>
      </x:c>
      <x:c r="K3086" s="10" t="str">
        <x:v>traceable unsafe-to-safe geometry transition</x:v>
      </x:c>
      <x:c r="L3086" s="7" t="n">
        <x:v>30</x:v>
      </x:c>
      <x:c r="M3086" s="10" t="str">
        <x:v>state root identifies both boundaries</x:v>
      </x:c>
      <x:c r="N3086" s="7" t="str"/>
      <x:c r="O3086" s="7" t="str"/>
      <x:c r="P3086" s="7" t="str"/>
      <x:c r="Q3086" s="7" t="str"/>
      <x:c r="R3086" s="7" t="str"/>
      <x:c r="S3086" s="7" t="str"/>
      <x:c r="T3086" s="7" t="str">
        <x:f>IF(S3086="","OPEN",IF(OR(N3086="",O3086="",P3086&lt;&gt;"SAFE",NOT(ISNUMBER(Q3086)),Q3086&gt;L3086,AND(E3086="FUNCTIONAL TWIN",R3086="")),"FAIL","PASS"))</x:f>
        <x:v>OPEN</x:v>
      </x:c>
    </x:row>
    <x:row r="3087" ht="40" customHeight="1">
      <x:c r="B3087" s="7" t="str">
        <x:v>RAP-PT-3081</x:v>
      </x:c>
      <x:c r="C3087" s="7" t="str">
        <x:v>REA-M-A-FCE-10-D</x:v>
      </x:c>
      <x:c r="D3087" s="7" t="str">
        <x:v>REA-M-A</x:v>
      </x:c>
      <x:c r="E3087" s="7" t="str">
        <x:v>CALIBRATION</x:v>
      </x:c>
      <x:c r="F3087" s="7" t="str">
        <x:v>PTC-A</x:v>
      </x:c>
      <x:c r="G3087" s="7" t="str">
        <x:v>BL-X</x:v>
      </x:c>
      <x:c r="H3087" s="7" t="str">
        <x:v>FCE-10</x:v>
      </x:c>
      <x:c r="I3087" s="7" t="str">
        <x:v>diverse</x:v>
      </x:c>
      <x:c r="J3087" s="7" t="str">
        <x:v>M01</x:v>
      </x:c>
      <x:c r="K3087" s="10" t="str">
        <x:v>traceable trigger-to-final-state interval</x:v>
      </x:c>
      <x:c r="L3087" s="7" t="n">
        <x:v>30</x:v>
      </x:c>
      <x:c r="M3087" s="10" t="str">
        <x:v>measured interval within uncertainty</x:v>
      </x:c>
      <x:c r="N3087" s="7" t="str"/>
      <x:c r="O3087" s="7" t="str"/>
      <x:c r="P3087" s="7" t="str"/>
      <x:c r="Q3087" s="7" t="str"/>
      <x:c r="R3087" s="7" t="str"/>
      <x:c r="S3087" s="7" t="str"/>
      <x:c r="T3087" s="7" t="str">
        <x:f>IF(S3087="","OPEN",IF(OR(N3087="",O3087="",P3087&lt;&gt;"SAFE",NOT(ISNUMBER(Q3087)),Q3087&gt;L3087,AND(E3087="FUNCTIONAL TWIN",R3087="")),"FAIL","PASS"))</x:f>
        <x:v>OPEN</x:v>
      </x:c>
    </x:row>
    <x:row r="3088" ht="40" customHeight="1">
      <x:c r="B3088" s="7" t="str">
        <x:v>RAP-PT-3082</x:v>
      </x:c>
      <x:c r="C3088" s="7" t="str">
        <x:v>REA-M-A-FCE-10-D</x:v>
      </x:c>
      <x:c r="D3088" s="7" t="str">
        <x:v>REA-M-A</x:v>
      </x:c>
      <x:c r="E3088" s="7" t="str">
        <x:v>CALIBRATION</x:v>
      </x:c>
      <x:c r="F3088" s="7" t="str">
        <x:v>PTC-A</x:v>
      </x:c>
      <x:c r="G3088" s="7" t="str">
        <x:v>BL-X</x:v>
      </x:c>
      <x:c r="H3088" s="7" t="str">
        <x:v>FCE-10</x:v>
      </x:c>
      <x:c r="I3088" s="7" t="str">
        <x:v>diverse</x:v>
      </x:c>
      <x:c r="J3088" s="7" t="str">
        <x:v>M02</x:v>
      </x:c>
      <x:c r="K3088" s="10" t="str">
        <x:v>traceable unsafe-to-safe geometry transition</x:v>
      </x:c>
      <x:c r="L3088" s="7" t="n">
        <x:v>30</x:v>
      </x:c>
      <x:c r="M3088" s="10" t="str">
        <x:v>state root identifies both boundaries</x:v>
      </x:c>
      <x:c r="N3088" s="7" t="str"/>
      <x:c r="O3088" s="7" t="str"/>
      <x:c r="P3088" s="7" t="str"/>
      <x:c r="Q3088" s="7" t="str"/>
      <x:c r="R3088" s="7" t="str"/>
      <x:c r="S3088" s="7" t="str"/>
      <x:c r="T3088" s="7" t="str">
        <x:f>IF(S3088="","OPEN",IF(OR(N3088="",O3088="",P3088&lt;&gt;"SAFE",NOT(ISNUMBER(Q3088)),Q3088&gt;L3088,AND(E3088="FUNCTIONAL TWIN",R3088="")),"FAIL","PASS"))</x:f>
        <x:v>OPEN</x:v>
      </x:c>
    </x:row>
    <x:row r="3089" ht="40" customHeight="1">
      <x:c r="B3089" s="7" t="str">
        <x:v>RAP-PT-3083</x:v>
      </x:c>
      <x:c r="C3089" s="7" t="str">
        <x:v>REA-M-A-FCE-10-M</x:v>
      </x:c>
      <x:c r="D3089" s="7" t="str">
        <x:v>REA-M-A</x:v>
      </x:c>
      <x:c r="E3089" s="7" t="str">
        <x:v>CALIBRATION</x:v>
      </x:c>
      <x:c r="F3089" s="7" t="str">
        <x:v>PTC-A</x:v>
      </x:c>
      <x:c r="G3089" s="7" t="str">
        <x:v>BL-X</x:v>
      </x:c>
      <x:c r="H3089" s="7" t="str">
        <x:v>FCE-10</x:v>
      </x:c>
      <x:c r="I3089" s="7" t="str">
        <x:v>manual/passive</x:v>
      </x:c>
      <x:c r="J3089" s="7" t="str">
        <x:v>M01</x:v>
      </x:c>
      <x:c r="K3089" s="10" t="str">
        <x:v>traceable trigger-to-final-state interval</x:v>
      </x:c>
      <x:c r="L3089" s="7" t="n">
        <x:v>30</x:v>
      </x:c>
      <x:c r="M3089" s="10" t="str">
        <x:v>measured interval within uncertainty</x:v>
      </x:c>
      <x:c r="N3089" s="7" t="str"/>
      <x:c r="O3089" s="7" t="str"/>
      <x:c r="P3089" s="7" t="str"/>
      <x:c r="Q3089" s="7" t="str"/>
      <x:c r="R3089" s="7" t="str"/>
      <x:c r="S3089" s="7" t="str"/>
      <x:c r="T3089" s="7" t="str">
        <x:f>IF(S3089="","OPEN",IF(OR(N3089="",O3089="",P3089&lt;&gt;"SAFE",NOT(ISNUMBER(Q3089)),Q3089&gt;L3089,AND(E3089="FUNCTIONAL TWIN",R3089="")),"FAIL","PASS"))</x:f>
        <x:v>OPEN</x:v>
      </x:c>
    </x:row>
    <x:row r="3090" ht="40" customHeight="1">
      <x:c r="B3090" s="7" t="str">
        <x:v>RAP-PT-3084</x:v>
      </x:c>
      <x:c r="C3090" s="7" t="str">
        <x:v>REA-M-A-FCE-10-M</x:v>
      </x:c>
      <x:c r="D3090" s="7" t="str">
        <x:v>REA-M-A</x:v>
      </x:c>
      <x:c r="E3090" s="7" t="str">
        <x:v>CALIBRATION</x:v>
      </x:c>
      <x:c r="F3090" s="7" t="str">
        <x:v>PTC-A</x:v>
      </x:c>
      <x:c r="G3090" s="7" t="str">
        <x:v>BL-X</x:v>
      </x:c>
      <x:c r="H3090" s="7" t="str">
        <x:v>FCE-10</x:v>
      </x:c>
      <x:c r="I3090" s="7" t="str">
        <x:v>manual/passive</x:v>
      </x:c>
      <x:c r="J3090" s="7" t="str">
        <x:v>M02</x:v>
      </x:c>
      <x:c r="K3090" s="10" t="str">
        <x:v>traceable unsafe-to-safe geometry transition</x:v>
      </x:c>
      <x:c r="L3090" s="7" t="n">
        <x:v>30</x:v>
      </x:c>
      <x:c r="M3090" s="10" t="str">
        <x:v>state root identifies both boundaries</x:v>
      </x:c>
      <x:c r="N3090" s="7" t="str"/>
      <x:c r="O3090" s="7" t="str"/>
      <x:c r="P3090" s="7" t="str"/>
      <x:c r="Q3090" s="7" t="str"/>
      <x:c r="R3090" s="7" t="str"/>
      <x:c r="S3090" s="7" t="str"/>
      <x:c r="T3090" s="7" t="str">
        <x:f>IF(S3090="","OPEN",IF(OR(N3090="",O3090="",P3090&lt;&gt;"SAFE",NOT(ISNUMBER(Q3090)),Q3090&gt;L3090,AND(E3090="FUNCTIONAL TWIN",R3090="")),"FAIL","PASS"))</x:f>
        <x:v>OPEN</x:v>
      </x:c>
    </x:row>
    <x:row r="3091" ht="40" customHeight="1">
      <x:c r="B3091" s="7" t="str">
        <x:v>RAP-PT-3085</x:v>
      </x:c>
      <x:c r="C3091" s="7" t="str">
        <x:v>REA-M-A-FCE-11-P</x:v>
      </x:c>
      <x:c r="D3091" s="7" t="str">
        <x:v>REA-M-A</x:v>
      </x:c>
      <x:c r="E3091" s="7" t="str">
        <x:v>CALIBRATION</x:v>
      </x:c>
      <x:c r="F3091" s="7" t="str">
        <x:v>PTC-A</x:v>
      </x:c>
      <x:c r="G3091" s="7" t="str">
        <x:v>BL-X</x:v>
      </x:c>
      <x:c r="H3091" s="7" t="str">
        <x:v>FCE-11</x:v>
      </x:c>
      <x:c r="I3091" s="7" t="str">
        <x:v>primary</x:v>
      </x:c>
      <x:c r="J3091" s="7" t="str">
        <x:v>M01</x:v>
      </x:c>
      <x:c r="K3091" s="10" t="str">
        <x:v>traceable trigger-to-final-state interval</x:v>
      </x:c>
      <x:c r="L3091" s="7" t="n">
        <x:v>10</x:v>
      </x:c>
      <x:c r="M3091" s="10" t="str">
        <x:v>measured interval within uncertainty</x:v>
      </x:c>
      <x:c r="N3091" s="7" t="str"/>
      <x:c r="O3091" s="7" t="str"/>
      <x:c r="P3091" s="7" t="str"/>
      <x:c r="Q3091" s="7" t="str"/>
      <x:c r="R3091" s="7" t="str"/>
      <x:c r="S3091" s="7" t="str"/>
      <x:c r="T3091" s="7" t="str">
        <x:f>IF(S3091="","OPEN",IF(OR(N3091="",O3091="",P3091&lt;&gt;"SAFE",NOT(ISNUMBER(Q3091)),Q3091&gt;L3091,AND(E3091="FUNCTIONAL TWIN",R3091="")),"FAIL","PASS"))</x:f>
        <x:v>OPEN</x:v>
      </x:c>
    </x:row>
    <x:row r="3092" ht="40" customHeight="1">
      <x:c r="B3092" s="7" t="str">
        <x:v>RAP-PT-3086</x:v>
      </x:c>
      <x:c r="C3092" s="7" t="str">
        <x:v>REA-M-A-FCE-11-P</x:v>
      </x:c>
      <x:c r="D3092" s="7" t="str">
        <x:v>REA-M-A</x:v>
      </x:c>
      <x:c r="E3092" s="7" t="str">
        <x:v>CALIBRATION</x:v>
      </x:c>
      <x:c r="F3092" s="7" t="str">
        <x:v>PTC-A</x:v>
      </x:c>
      <x:c r="G3092" s="7" t="str">
        <x:v>BL-X</x:v>
      </x:c>
      <x:c r="H3092" s="7" t="str">
        <x:v>FCE-11</x:v>
      </x:c>
      <x:c r="I3092" s="7" t="str">
        <x:v>primary</x:v>
      </x:c>
      <x:c r="J3092" s="7" t="str">
        <x:v>M02</x:v>
      </x:c>
      <x:c r="K3092" s="10" t="str">
        <x:v>traceable unsafe-to-safe geometry transition</x:v>
      </x:c>
      <x:c r="L3092" s="7" t="n">
        <x:v>10</x:v>
      </x:c>
      <x:c r="M3092" s="10" t="str">
        <x:v>state root identifies both boundaries</x:v>
      </x:c>
      <x:c r="N3092" s="7" t="str"/>
      <x:c r="O3092" s="7" t="str"/>
      <x:c r="P3092" s="7" t="str"/>
      <x:c r="Q3092" s="7" t="str"/>
      <x:c r="R3092" s="7" t="str"/>
      <x:c r="S3092" s="7" t="str"/>
      <x:c r="T3092" s="7" t="str">
        <x:f>IF(S3092="","OPEN",IF(OR(N3092="",O3092="",P3092&lt;&gt;"SAFE",NOT(ISNUMBER(Q3092)),Q3092&gt;L3092,AND(E3092="FUNCTIONAL TWIN",R3092="")),"FAIL","PASS"))</x:f>
        <x:v>OPEN</x:v>
      </x:c>
    </x:row>
    <x:row r="3093" ht="40" customHeight="1">
      <x:c r="B3093" s="7" t="str">
        <x:v>RAP-PT-3087</x:v>
      </x:c>
      <x:c r="C3093" s="7" t="str">
        <x:v>REA-M-A-FCE-11-D</x:v>
      </x:c>
      <x:c r="D3093" s="7" t="str">
        <x:v>REA-M-A</x:v>
      </x:c>
      <x:c r="E3093" s="7" t="str">
        <x:v>CALIBRATION</x:v>
      </x:c>
      <x:c r="F3093" s="7" t="str">
        <x:v>PTC-A</x:v>
      </x:c>
      <x:c r="G3093" s="7" t="str">
        <x:v>BL-X</x:v>
      </x:c>
      <x:c r="H3093" s="7" t="str">
        <x:v>FCE-11</x:v>
      </x:c>
      <x:c r="I3093" s="7" t="str">
        <x:v>diverse</x:v>
      </x:c>
      <x:c r="J3093" s="7" t="str">
        <x:v>M01</x:v>
      </x:c>
      <x:c r="K3093" s="10" t="str">
        <x:v>traceable trigger-to-final-state interval</x:v>
      </x:c>
      <x:c r="L3093" s="7" t="n">
        <x:v>10</x:v>
      </x:c>
      <x:c r="M3093" s="10" t="str">
        <x:v>measured interval within uncertainty</x:v>
      </x:c>
      <x:c r="N3093" s="7" t="str"/>
      <x:c r="O3093" s="7" t="str"/>
      <x:c r="P3093" s="7" t="str"/>
      <x:c r="Q3093" s="7" t="str"/>
      <x:c r="R3093" s="7" t="str"/>
      <x:c r="S3093" s="7" t="str"/>
      <x:c r="T3093" s="7" t="str">
        <x:f>IF(S3093="","OPEN",IF(OR(N3093="",O3093="",P3093&lt;&gt;"SAFE",NOT(ISNUMBER(Q3093)),Q3093&gt;L3093,AND(E3093="FUNCTIONAL TWIN",R3093="")),"FAIL","PASS"))</x:f>
        <x:v>OPEN</x:v>
      </x:c>
    </x:row>
    <x:row r="3094" ht="40" customHeight="1">
      <x:c r="B3094" s="7" t="str">
        <x:v>RAP-PT-3088</x:v>
      </x:c>
      <x:c r="C3094" s="7" t="str">
        <x:v>REA-M-A-FCE-11-D</x:v>
      </x:c>
      <x:c r="D3094" s="7" t="str">
        <x:v>REA-M-A</x:v>
      </x:c>
      <x:c r="E3094" s="7" t="str">
        <x:v>CALIBRATION</x:v>
      </x:c>
      <x:c r="F3094" s="7" t="str">
        <x:v>PTC-A</x:v>
      </x:c>
      <x:c r="G3094" s="7" t="str">
        <x:v>BL-X</x:v>
      </x:c>
      <x:c r="H3094" s="7" t="str">
        <x:v>FCE-11</x:v>
      </x:c>
      <x:c r="I3094" s="7" t="str">
        <x:v>diverse</x:v>
      </x:c>
      <x:c r="J3094" s="7" t="str">
        <x:v>M02</x:v>
      </x:c>
      <x:c r="K3094" s="10" t="str">
        <x:v>traceable unsafe-to-safe geometry transition</x:v>
      </x:c>
      <x:c r="L3094" s="7" t="n">
        <x:v>10</x:v>
      </x:c>
      <x:c r="M3094" s="10" t="str">
        <x:v>state root identifies both boundaries</x:v>
      </x:c>
      <x:c r="N3094" s="7" t="str"/>
      <x:c r="O3094" s="7" t="str"/>
      <x:c r="P3094" s="7" t="str"/>
      <x:c r="Q3094" s="7" t="str"/>
      <x:c r="R3094" s="7" t="str"/>
      <x:c r="S3094" s="7" t="str"/>
      <x:c r="T3094" s="7" t="str">
        <x:f>IF(S3094="","OPEN",IF(OR(N3094="",O3094="",P3094&lt;&gt;"SAFE",NOT(ISNUMBER(Q3094)),Q3094&gt;L3094,AND(E3094="FUNCTIONAL TWIN",R3094="")),"FAIL","PASS"))</x:f>
        <x:v>OPEN</x:v>
      </x:c>
    </x:row>
    <x:row r="3095" ht="40" customHeight="1">
      <x:c r="B3095" s="7" t="str">
        <x:v>RAP-PT-3089</x:v>
      </x:c>
      <x:c r="C3095" s="7" t="str">
        <x:v>REA-M-A-FCE-11-M</x:v>
      </x:c>
      <x:c r="D3095" s="7" t="str">
        <x:v>REA-M-A</x:v>
      </x:c>
      <x:c r="E3095" s="7" t="str">
        <x:v>CALIBRATION</x:v>
      </x:c>
      <x:c r="F3095" s="7" t="str">
        <x:v>PTC-A</x:v>
      </x:c>
      <x:c r="G3095" s="7" t="str">
        <x:v>BL-X</x:v>
      </x:c>
      <x:c r="H3095" s="7" t="str">
        <x:v>FCE-11</x:v>
      </x:c>
      <x:c r="I3095" s="7" t="str">
        <x:v>manual/passive</x:v>
      </x:c>
      <x:c r="J3095" s="7" t="str">
        <x:v>M01</x:v>
      </x:c>
      <x:c r="K3095" s="10" t="str">
        <x:v>traceable trigger-to-final-state interval</x:v>
      </x:c>
      <x:c r="L3095" s="7" t="n">
        <x:v>10</x:v>
      </x:c>
      <x:c r="M3095" s="10" t="str">
        <x:v>measured interval within uncertainty</x:v>
      </x:c>
      <x:c r="N3095" s="7" t="str"/>
      <x:c r="O3095" s="7" t="str"/>
      <x:c r="P3095" s="7" t="str"/>
      <x:c r="Q3095" s="7" t="str"/>
      <x:c r="R3095" s="7" t="str"/>
      <x:c r="S3095" s="7" t="str"/>
      <x:c r="T3095" s="7" t="str">
        <x:f>IF(S3095="","OPEN",IF(OR(N3095="",O3095="",P3095&lt;&gt;"SAFE",NOT(ISNUMBER(Q3095)),Q3095&gt;L3095,AND(E3095="FUNCTIONAL TWIN",R3095="")),"FAIL","PASS"))</x:f>
        <x:v>OPEN</x:v>
      </x:c>
    </x:row>
    <x:row r="3096" ht="40" customHeight="1">
      <x:c r="B3096" s="7" t="str">
        <x:v>RAP-PT-3090</x:v>
      </x:c>
      <x:c r="C3096" s="7" t="str">
        <x:v>REA-M-A-FCE-11-M</x:v>
      </x:c>
      <x:c r="D3096" s="7" t="str">
        <x:v>REA-M-A</x:v>
      </x:c>
      <x:c r="E3096" s="7" t="str">
        <x:v>CALIBRATION</x:v>
      </x:c>
      <x:c r="F3096" s="7" t="str">
        <x:v>PTC-A</x:v>
      </x:c>
      <x:c r="G3096" s="7" t="str">
        <x:v>BL-X</x:v>
      </x:c>
      <x:c r="H3096" s="7" t="str">
        <x:v>FCE-11</x:v>
      </x:c>
      <x:c r="I3096" s="7" t="str">
        <x:v>manual/passive</x:v>
      </x:c>
      <x:c r="J3096" s="7" t="str">
        <x:v>M02</x:v>
      </x:c>
      <x:c r="K3096" s="10" t="str">
        <x:v>traceable unsafe-to-safe geometry transition</x:v>
      </x:c>
      <x:c r="L3096" s="7" t="n">
        <x:v>10</x:v>
      </x:c>
      <x:c r="M3096" s="10" t="str">
        <x:v>state root identifies both boundaries</x:v>
      </x:c>
      <x:c r="N3096" s="7" t="str"/>
      <x:c r="O3096" s="7" t="str"/>
      <x:c r="P3096" s="7" t="str"/>
      <x:c r="Q3096" s="7" t="str"/>
      <x:c r="R3096" s="7" t="str"/>
      <x:c r="S3096" s="7" t="str"/>
      <x:c r="T3096" s="7" t="str">
        <x:f>IF(S3096="","OPEN",IF(OR(N3096="",O3096="",P3096&lt;&gt;"SAFE",NOT(ISNUMBER(Q3096)),Q3096&gt;L3096,AND(E3096="FUNCTIONAL TWIN",R3096="")),"FAIL","PASS"))</x:f>
        <x:v>OPEN</x:v>
      </x:c>
    </x:row>
    <x:row r="3097" ht="40" customHeight="1">
      <x:c r="B3097" s="7" t="str">
        <x:v>RAP-PT-3091</x:v>
      </x:c>
      <x:c r="C3097" s="7" t="str">
        <x:v>REA-M-A-FCE-12-P</x:v>
      </x:c>
      <x:c r="D3097" s="7" t="str">
        <x:v>REA-M-A</x:v>
      </x:c>
      <x:c r="E3097" s="7" t="str">
        <x:v>CALIBRATION</x:v>
      </x:c>
      <x:c r="F3097" s="7" t="str">
        <x:v>PTC-A</x:v>
      </x:c>
      <x:c r="G3097" s="7" t="str">
        <x:v>BL-X</x:v>
      </x:c>
      <x:c r="H3097" s="7" t="str">
        <x:v>FCE-12</x:v>
      </x:c>
      <x:c r="I3097" s="7" t="str">
        <x:v>primary</x:v>
      </x:c>
      <x:c r="J3097" s="7" t="str">
        <x:v>M01</x:v>
      </x:c>
      <x:c r="K3097" s="10" t="str">
        <x:v>traceable trigger-to-final-state interval</x:v>
      </x:c>
      <x:c r="L3097" s="7" t="n">
        <x:v>1</x:v>
      </x:c>
      <x:c r="M3097" s="10" t="str">
        <x:v>measured interval within uncertainty</x:v>
      </x:c>
      <x:c r="N3097" s="7" t="str"/>
      <x:c r="O3097" s="7" t="str"/>
      <x:c r="P3097" s="7" t="str"/>
      <x:c r="Q3097" s="7" t="str"/>
      <x:c r="R3097" s="7" t="str"/>
      <x:c r="S3097" s="7" t="str"/>
      <x:c r="T3097" s="7" t="str">
        <x:f>IF(S3097="","OPEN",IF(OR(N3097="",O3097="",P3097&lt;&gt;"SAFE",NOT(ISNUMBER(Q3097)),Q3097&gt;L3097,AND(E3097="FUNCTIONAL TWIN",R3097="")),"FAIL","PASS"))</x:f>
        <x:v>OPEN</x:v>
      </x:c>
    </x:row>
    <x:row r="3098" ht="40" customHeight="1">
      <x:c r="B3098" s="7" t="str">
        <x:v>RAP-PT-3092</x:v>
      </x:c>
      <x:c r="C3098" s="7" t="str">
        <x:v>REA-M-A-FCE-12-P</x:v>
      </x:c>
      <x:c r="D3098" s="7" t="str">
        <x:v>REA-M-A</x:v>
      </x:c>
      <x:c r="E3098" s="7" t="str">
        <x:v>CALIBRATION</x:v>
      </x:c>
      <x:c r="F3098" s="7" t="str">
        <x:v>PTC-A</x:v>
      </x:c>
      <x:c r="G3098" s="7" t="str">
        <x:v>BL-X</x:v>
      </x:c>
      <x:c r="H3098" s="7" t="str">
        <x:v>FCE-12</x:v>
      </x:c>
      <x:c r="I3098" s="7" t="str">
        <x:v>primary</x:v>
      </x:c>
      <x:c r="J3098" s="7" t="str">
        <x:v>M02</x:v>
      </x:c>
      <x:c r="K3098" s="10" t="str">
        <x:v>traceable unsafe-to-safe geometry transition</x:v>
      </x:c>
      <x:c r="L3098" s="7" t="n">
        <x:v>1</x:v>
      </x:c>
      <x:c r="M3098" s="10" t="str">
        <x:v>state root identifies both boundaries</x:v>
      </x:c>
      <x:c r="N3098" s="7" t="str"/>
      <x:c r="O3098" s="7" t="str"/>
      <x:c r="P3098" s="7" t="str"/>
      <x:c r="Q3098" s="7" t="str"/>
      <x:c r="R3098" s="7" t="str"/>
      <x:c r="S3098" s="7" t="str"/>
      <x:c r="T3098" s="7" t="str">
        <x:f>IF(S3098="","OPEN",IF(OR(N3098="",O3098="",P3098&lt;&gt;"SAFE",NOT(ISNUMBER(Q3098)),Q3098&gt;L3098,AND(E3098="FUNCTIONAL TWIN",R3098="")),"FAIL","PASS"))</x:f>
        <x:v>OPEN</x:v>
      </x:c>
    </x:row>
    <x:row r="3099" ht="40" customHeight="1">
      <x:c r="B3099" s="7" t="str">
        <x:v>RAP-PT-3093</x:v>
      </x:c>
      <x:c r="C3099" s="7" t="str">
        <x:v>REA-M-A-FCE-12-D</x:v>
      </x:c>
      <x:c r="D3099" s="7" t="str">
        <x:v>REA-M-A</x:v>
      </x:c>
      <x:c r="E3099" s="7" t="str">
        <x:v>CALIBRATION</x:v>
      </x:c>
      <x:c r="F3099" s="7" t="str">
        <x:v>PTC-A</x:v>
      </x:c>
      <x:c r="G3099" s="7" t="str">
        <x:v>BL-X</x:v>
      </x:c>
      <x:c r="H3099" s="7" t="str">
        <x:v>FCE-12</x:v>
      </x:c>
      <x:c r="I3099" s="7" t="str">
        <x:v>diverse</x:v>
      </x:c>
      <x:c r="J3099" s="7" t="str">
        <x:v>M01</x:v>
      </x:c>
      <x:c r="K3099" s="10" t="str">
        <x:v>traceable trigger-to-final-state interval</x:v>
      </x:c>
      <x:c r="L3099" s="7" t="n">
        <x:v>1</x:v>
      </x:c>
      <x:c r="M3099" s="10" t="str">
        <x:v>measured interval within uncertainty</x:v>
      </x:c>
      <x:c r="N3099" s="7" t="str"/>
      <x:c r="O3099" s="7" t="str"/>
      <x:c r="P3099" s="7" t="str"/>
      <x:c r="Q3099" s="7" t="str"/>
      <x:c r="R3099" s="7" t="str"/>
      <x:c r="S3099" s="7" t="str"/>
      <x:c r="T3099" s="7" t="str">
        <x:f>IF(S3099="","OPEN",IF(OR(N3099="",O3099="",P3099&lt;&gt;"SAFE",NOT(ISNUMBER(Q3099)),Q3099&gt;L3099,AND(E3099="FUNCTIONAL TWIN",R3099="")),"FAIL","PASS"))</x:f>
        <x:v>OPEN</x:v>
      </x:c>
    </x:row>
    <x:row r="3100" ht="40" customHeight="1">
      <x:c r="B3100" s="7" t="str">
        <x:v>RAP-PT-3094</x:v>
      </x:c>
      <x:c r="C3100" s="7" t="str">
        <x:v>REA-M-A-FCE-12-D</x:v>
      </x:c>
      <x:c r="D3100" s="7" t="str">
        <x:v>REA-M-A</x:v>
      </x:c>
      <x:c r="E3100" s="7" t="str">
        <x:v>CALIBRATION</x:v>
      </x:c>
      <x:c r="F3100" s="7" t="str">
        <x:v>PTC-A</x:v>
      </x:c>
      <x:c r="G3100" s="7" t="str">
        <x:v>BL-X</x:v>
      </x:c>
      <x:c r="H3100" s="7" t="str">
        <x:v>FCE-12</x:v>
      </x:c>
      <x:c r="I3100" s="7" t="str">
        <x:v>diverse</x:v>
      </x:c>
      <x:c r="J3100" s="7" t="str">
        <x:v>M02</x:v>
      </x:c>
      <x:c r="K3100" s="10" t="str">
        <x:v>traceable unsafe-to-safe geometry transition</x:v>
      </x:c>
      <x:c r="L3100" s="7" t="n">
        <x:v>1</x:v>
      </x:c>
      <x:c r="M3100" s="10" t="str">
        <x:v>state root identifies both boundaries</x:v>
      </x:c>
      <x:c r="N3100" s="7" t="str"/>
      <x:c r="O3100" s="7" t="str"/>
      <x:c r="P3100" s="7" t="str"/>
      <x:c r="Q3100" s="7" t="str"/>
      <x:c r="R3100" s="7" t="str"/>
      <x:c r="S3100" s="7" t="str"/>
      <x:c r="T3100" s="7" t="str">
        <x:f>IF(S3100="","OPEN",IF(OR(N3100="",O3100="",P3100&lt;&gt;"SAFE",NOT(ISNUMBER(Q3100)),Q3100&gt;L3100,AND(E3100="FUNCTIONAL TWIN",R3100="")),"FAIL","PASS"))</x:f>
        <x:v>OPEN</x:v>
      </x:c>
    </x:row>
    <x:row r="3101" ht="40" customHeight="1">
      <x:c r="B3101" s="7" t="str">
        <x:v>RAP-PT-3095</x:v>
      </x:c>
      <x:c r="C3101" s="7" t="str">
        <x:v>REA-M-A-FCE-12-M</x:v>
      </x:c>
      <x:c r="D3101" s="7" t="str">
        <x:v>REA-M-A</x:v>
      </x:c>
      <x:c r="E3101" s="7" t="str">
        <x:v>CALIBRATION</x:v>
      </x:c>
      <x:c r="F3101" s="7" t="str">
        <x:v>PTC-A</x:v>
      </x:c>
      <x:c r="G3101" s="7" t="str">
        <x:v>BL-X</x:v>
      </x:c>
      <x:c r="H3101" s="7" t="str">
        <x:v>FCE-12</x:v>
      </x:c>
      <x:c r="I3101" s="7" t="str">
        <x:v>manual/passive</x:v>
      </x:c>
      <x:c r="J3101" s="7" t="str">
        <x:v>M01</x:v>
      </x:c>
      <x:c r="K3101" s="10" t="str">
        <x:v>traceable trigger-to-final-state interval</x:v>
      </x:c>
      <x:c r="L3101" s="7" t="n">
        <x:v>1</x:v>
      </x:c>
      <x:c r="M3101" s="10" t="str">
        <x:v>measured interval within uncertainty</x:v>
      </x:c>
      <x:c r="N3101" s="7" t="str"/>
      <x:c r="O3101" s="7" t="str"/>
      <x:c r="P3101" s="7" t="str"/>
      <x:c r="Q3101" s="7" t="str"/>
      <x:c r="R3101" s="7" t="str"/>
      <x:c r="S3101" s="7" t="str"/>
      <x:c r="T3101" s="7" t="str">
        <x:f>IF(S3101="","OPEN",IF(OR(N3101="",O3101="",P3101&lt;&gt;"SAFE",NOT(ISNUMBER(Q3101)),Q3101&gt;L3101,AND(E3101="FUNCTIONAL TWIN",R3101="")),"FAIL","PASS"))</x:f>
        <x:v>OPEN</x:v>
      </x:c>
    </x:row>
    <x:row r="3102" ht="40" customHeight="1">
      <x:c r="B3102" s="7" t="str">
        <x:v>RAP-PT-3096</x:v>
      </x:c>
      <x:c r="C3102" s="7" t="str">
        <x:v>REA-M-A-FCE-12-M</x:v>
      </x:c>
      <x:c r="D3102" s="7" t="str">
        <x:v>REA-M-A</x:v>
      </x:c>
      <x:c r="E3102" s="7" t="str">
        <x:v>CALIBRATION</x:v>
      </x:c>
      <x:c r="F3102" s="7" t="str">
        <x:v>PTC-A</x:v>
      </x:c>
      <x:c r="G3102" s="7" t="str">
        <x:v>BL-X</x:v>
      </x:c>
      <x:c r="H3102" s="7" t="str">
        <x:v>FCE-12</x:v>
      </x:c>
      <x:c r="I3102" s="7" t="str">
        <x:v>manual/passive</x:v>
      </x:c>
      <x:c r="J3102" s="7" t="str">
        <x:v>M02</x:v>
      </x:c>
      <x:c r="K3102" s="10" t="str">
        <x:v>traceable unsafe-to-safe geometry transition</x:v>
      </x:c>
      <x:c r="L3102" s="7" t="n">
        <x:v>1</x:v>
      </x:c>
      <x:c r="M3102" s="10" t="str">
        <x:v>state root identifies both boundaries</x:v>
      </x:c>
      <x:c r="N3102" s="7" t="str"/>
      <x:c r="O3102" s="7" t="str"/>
      <x:c r="P3102" s="7" t="str"/>
      <x:c r="Q3102" s="7" t="str"/>
      <x:c r="R3102" s="7" t="str"/>
      <x:c r="S3102" s="7" t="str"/>
      <x:c r="T3102" s="7" t="str">
        <x:f>IF(S3102="","OPEN",IF(OR(N3102="",O3102="",P3102&lt;&gt;"SAFE",NOT(ISNUMBER(Q3102)),Q3102&gt;L3102,AND(E3102="FUNCTIONAL TWIN",R3102="")),"FAIL","PASS"))</x:f>
        <x:v>OPEN</x:v>
      </x:c>
    </x:row>
    <x:row r="3103" ht="40" customHeight="1">
      <x:c r="B3103" s="7" t="str">
        <x:v>RAP-PT-3097</x:v>
      </x:c>
      <x:c r="C3103" s="7" t="str">
        <x:v>REA-M-B-FCE-01-P</x:v>
      </x:c>
      <x:c r="D3103" s="7" t="str">
        <x:v>REA-M-B</x:v>
      </x:c>
      <x:c r="E3103" s="7" t="str">
        <x:v>CALIBRATION</x:v>
      </x:c>
      <x:c r="F3103" s="7" t="str">
        <x:v>PTC-B</x:v>
      </x:c>
      <x:c r="G3103" s="7" t="str">
        <x:v>BL-Y</x:v>
      </x:c>
      <x:c r="H3103" s="7" t="str">
        <x:v>FCE-01</x:v>
      </x:c>
      <x:c r="I3103" s="7" t="str">
        <x:v>primary</x:v>
      </x:c>
      <x:c r="J3103" s="7" t="str">
        <x:v>M01</x:v>
      </x:c>
      <x:c r="K3103" s="10" t="str">
        <x:v>traceable trigger-to-final-state interval</x:v>
      </x:c>
      <x:c r="L3103" s="7" t="n">
        <x:v>2</x:v>
      </x:c>
      <x:c r="M3103" s="10" t="str">
        <x:v>measured interval within uncertainty</x:v>
      </x:c>
      <x:c r="N3103" s="7" t="str"/>
      <x:c r="O3103" s="7" t="str"/>
      <x:c r="P3103" s="7" t="str"/>
      <x:c r="Q3103" s="7" t="str"/>
      <x:c r="R3103" s="7" t="str"/>
      <x:c r="S3103" s="7" t="str"/>
      <x:c r="T3103" s="7" t="str">
        <x:f>IF(S3103="","OPEN",IF(OR(N3103="",O3103="",P3103&lt;&gt;"SAFE",NOT(ISNUMBER(Q3103)),Q3103&gt;L3103,AND(E3103="FUNCTIONAL TWIN",R3103="")),"FAIL","PASS"))</x:f>
        <x:v>OPEN</x:v>
      </x:c>
    </x:row>
    <x:row r="3104" ht="40" customHeight="1">
      <x:c r="B3104" s="7" t="str">
        <x:v>RAP-PT-3098</x:v>
      </x:c>
      <x:c r="C3104" s="7" t="str">
        <x:v>REA-M-B-FCE-01-P</x:v>
      </x:c>
      <x:c r="D3104" s="7" t="str">
        <x:v>REA-M-B</x:v>
      </x:c>
      <x:c r="E3104" s="7" t="str">
        <x:v>CALIBRATION</x:v>
      </x:c>
      <x:c r="F3104" s="7" t="str">
        <x:v>PTC-B</x:v>
      </x:c>
      <x:c r="G3104" s="7" t="str">
        <x:v>BL-Y</x:v>
      </x:c>
      <x:c r="H3104" s="7" t="str">
        <x:v>FCE-01</x:v>
      </x:c>
      <x:c r="I3104" s="7" t="str">
        <x:v>primary</x:v>
      </x:c>
      <x:c r="J3104" s="7" t="str">
        <x:v>M02</x:v>
      </x:c>
      <x:c r="K3104" s="10" t="str">
        <x:v>traceable unsafe-to-safe geometry transition</x:v>
      </x:c>
      <x:c r="L3104" s="7" t="n">
        <x:v>2</x:v>
      </x:c>
      <x:c r="M3104" s="10" t="str">
        <x:v>state root identifies both boundaries</x:v>
      </x:c>
      <x:c r="N3104" s="7" t="str"/>
      <x:c r="O3104" s="7" t="str"/>
      <x:c r="P3104" s="7" t="str"/>
      <x:c r="Q3104" s="7" t="str"/>
      <x:c r="R3104" s="7" t="str"/>
      <x:c r="S3104" s="7" t="str"/>
      <x:c r="T3104" s="7" t="str">
        <x:f>IF(S3104="","OPEN",IF(OR(N3104="",O3104="",P3104&lt;&gt;"SAFE",NOT(ISNUMBER(Q3104)),Q3104&gt;L3104,AND(E3104="FUNCTIONAL TWIN",R3104="")),"FAIL","PASS"))</x:f>
        <x:v>OPEN</x:v>
      </x:c>
    </x:row>
    <x:row r="3105" ht="40" customHeight="1">
      <x:c r="B3105" s="7" t="str">
        <x:v>RAP-PT-3099</x:v>
      </x:c>
      <x:c r="C3105" s="7" t="str">
        <x:v>REA-M-B-FCE-01-D</x:v>
      </x:c>
      <x:c r="D3105" s="7" t="str">
        <x:v>REA-M-B</x:v>
      </x:c>
      <x:c r="E3105" s="7" t="str">
        <x:v>CALIBRATION</x:v>
      </x:c>
      <x:c r="F3105" s="7" t="str">
        <x:v>PTC-B</x:v>
      </x:c>
      <x:c r="G3105" s="7" t="str">
        <x:v>BL-Y</x:v>
      </x:c>
      <x:c r="H3105" s="7" t="str">
        <x:v>FCE-01</x:v>
      </x:c>
      <x:c r="I3105" s="7" t="str">
        <x:v>diverse</x:v>
      </x:c>
      <x:c r="J3105" s="7" t="str">
        <x:v>M01</x:v>
      </x:c>
      <x:c r="K3105" s="10" t="str">
        <x:v>traceable trigger-to-final-state interval</x:v>
      </x:c>
      <x:c r="L3105" s="7" t="n">
        <x:v>2</x:v>
      </x:c>
      <x:c r="M3105" s="10" t="str">
        <x:v>measured interval within uncertainty</x:v>
      </x:c>
      <x:c r="N3105" s="7" t="str"/>
      <x:c r="O3105" s="7" t="str"/>
      <x:c r="P3105" s="7" t="str"/>
      <x:c r="Q3105" s="7" t="str"/>
      <x:c r="R3105" s="7" t="str"/>
      <x:c r="S3105" s="7" t="str"/>
      <x:c r="T3105" s="7" t="str">
        <x:f>IF(S3105="","OPEN",IF(OR(N3105="",O3105="",P3105&lt;&gt;"SAFE",NOT(ISNUMBER(Q3105)),Q3105&gt;L3105,AND(E3105="FUNCTIONAL TWIN",R3105="")),"FAIL","PASS"))</x:f>
        <x:v>OPEN</x:v>
      </x:c>
    </x:row>
    <x:row r="3106" ht="40" customHeight="1">
      <x:c r="B3106" s="7" t="str">
        <x:v>RAP-PT-3100</x:v>
      </x:c>
      <x:c r="C3106" s="7" t="str">
        <x:v>REA-M-B-FCE-01-D</x:v>
      </x:c>
      <x:c r="D3106" s="7" t="str">
        <x:v>REA-M-B</x:v>
      </x:c>
      <x:c r="E3106" s="7" t="str">
        <x:v>CALIBRATION</x:v>
      </x:c>
      <x:c r="F3106" s="7" t="str">
        <x:v>PTC-B</x:v>
      </x:c>
      <x:c r="G3106" s="7" t="str">
        <x:v>BL-Y</x:v>
      </x:c>
      <x:c r="H3106" s="7" t="str">
        <x:v>FCE-01</x:v>
      </x:c>
      <x:c r="I3106" s="7" t="str">
        <x:v>diverse</x:v>
      </x:c>
      <x:c r="J3106" s="7" t="str">
        <x:v>M02</x:v>
      </x:c>
      <x:c r="K3106" s="10" t="str">
        <x:v>traceable unsafe-to-safe geometry transition</x:v>
      </x:c>
      <x:c r="L3106" s="7" t="n">
        <x:v>2</x:v>
      </x:c>
      <x:c r="M3106" s="10" t="str">
        <x:v>state root identifies both boundaries</x:v>
      </x:c>
      <x:c r="N3106" s="7" t="str"/>
      <x:c r="O3106" s="7" t="str"/>
      <x:c r="P3106" s="7" t="str"/>
      <x:c r="Q3106" s="7" t="str"/>
      <x:c r="R3106" s="7" t="str"/>
      <x:c r="S3106" s="7" t="str"/>
      <x:c r="T3106" s="7" t="str">
        <x:f>IF(S3106="","OPEN",IF(OR(N3106="",O3106="",P3106&lt;&gt;"SAFE",NOT(ISNUMBER(Q3106)),Q3106&gt;L3106,AND(E3106="FUNCTIONAL TWIN",R3106="")),"FAIL","PASS"))</x:f>
        <x:v>OPEN</x:v>
      </x:c>
    </x:row>
    <x:row r="3107" ht="40" customHeight="1">
      <x:c r="B3107" s="7" t="str">
        <x:v>RAP-PT-3101</x:v>
      </x:c>
      <x:c r="C3107" s="7" t="str">
        <x:v>REA-M-B-FCE-01-M</x:v>
      </x:c>
      <x:c r="D3107" s="7" t="str">
        <x:v>REA-M-B</x:v>
      </x:c>
      <x:c r="E3107" s="7" t="str">
        <x:v>CALIBRATION</x:v>
      </x:c>
      <x:c r="F3107" s="7" t="str">
        <x:v>PTC-B</x:v>
      </x:c>
      <x:c r="G3107" s="7" t="str">
        <x:v>BL-Y</x:v>
      </x:c>
      <x:c r="H3107" s="7" t="str">
        <x:v>FCE-01</x:v>
      </x:c>
      <x:c r="I3107" s="7" t="str">
        <x:v>manual/passive</x:v>
      </x:c>
      <x:c r="J3107" s="7" t="str">
        <x:v>M01</x:v>
      </x:c>
      <x:c r="K3107" s="10" t="str">
        <x:v>traceable trigger-to-final-state interval</x:v>
      </x:c>
      <x:c r="L3107" s="7" t="n">
        <x:v>2</x:v>
      </x:c>
      <x:c r="M3107" s="10" t="str">
        <x:v>measured interval within uncertainty</x:v>
      </x:c>
      <x:c r="N3107" s="7" t="str"/>
      <x:c r="O3107" s="7" t="str"/>
      <x:c r="P3107" s="7" t="str"/>
      <x:c r="Q3107" s="7" t="str"/>
      <x:c r="R3107" s="7" t="str"/>
      <x:c r="S3107" s="7" t="str"/>
      <x:c r="T3107" s="7" t="str">
        <x:f>IF(S3107="","OPEN",IF(OR(N3107="",O3107="",P3107&lt;&gt;"SAFE",NOT(ISNUMBER(Q3107)),Q3107&gt;L3107,AND(E3107="FUNCTIONAL TWIN",R3107="")),"FAIL","PASS"))</x:f>
        <x:v>OPEN</x:v>
      </x:c>
    </x:row>
    <x:row r="3108" ht="40" customHeight="1">
      <x:c r="B3108" s="7" t="str">
        <x:v>RAP-PT-3102</x:v>
      </x:c>
      <x:c r="C3108" s="7" t="str">
        <x:v>REA-M-B-FCE-01-M</x:v>
      </x:c>
      <x:c r="D3108" s="7" t="str">
        <x:v>REA-M-B</x:v>
      </x:c>
      <x:c r="E3108" s="7" t="str">
        <x:v>CALIBRATION</x:v>
      </x:c>
      <x:c r="F3108" s="7" t="str">
        <x:v>PTC-B</x:v>
      </x:c>
      <x:c r="G3108" s="7" t="str">
        <x:v>BL-Y</x:v>
      </x:c>
      <x:c r="H3108" s="7" t="str">
        <x:v>FCE-01</x:v>
      </x:c>
      <x:c r="I3108" s="7" t="str">
        <x:v>manual/passive</x:v>
      </x:c>
      <x:c r="J3108" s="7" t="str">
        <x:v>M02</x:v>
      </x:c>
      <x:c r="K3108" s="10" t="str">
        <x:v>traceable unsafe-to-safe geometry transition</x:v>
      </x:c>
      <x:c r="L3108" s="7" t="n">
        <x:v>2</x:v>
      </x:c>
      <x:c r="M3108" s="10" t="str">
        <x:v>state root identifies both boundaries</x:v>
      </x:c>
      <x:c r="N3108" s="7" t="str"/>
      <x:c r="O3108" s="7" t="str"/>
      <x:c r="P3108" s="7" t="str"/>
      <x:c r="Q3108" s="7" t="str"/>
      <x:c r="R3108" s="7" t="str"/>
      <x:c r="S3108" s="7" t="str"/>
      <x:c r="T3108" s="7" t="str">
        <x:f>IF(S3108="","OPEN",IF(OR(N3108="",O3108="",P3108&lt;&gt;"SAFE",NOT(ISNUMBER(Q3108)),Q3108&gt;L3108,AND(E3108="FUNCTIONAL TWIN",R3108="")),"FAIL","PASS"))</x:f>
        <x:v>OPEN</x:v>
      </x:c>
    </x:row>
    <x:row r="3109" ht="40" customHeight="1">
      <x:c r="B3109" s="7" t="str">
        <x:v>RAP-PT-3103</x:v>
      </x:c>
      <x:c r="C3109" s="7" t="str">
        <x:v>REA-M-B-FCE-02-P</x:v>
      </x:c>
      <x:c r="D3109" s="7" t="str">
        <x:v>REA-M-B</x:v>
      </x:c>
      <x:c r="E3109" s="7" t="str">
        <x:v>CALIBRATION</x:v>
      </x:c>
      <x:c r="F3109" s="7" t="str">
        <x:v>PTC-B</x:v>
      </x:c>
      <x:c r="G3109" s="7" t="str">
        <x:v>BL-Y</x:v>
      </x:c>
      <x:c r="H3109" s="7" t="str">
        <x:v>FCE-02</x:v>
      </x:c>
      <x:c r="I3109" s="7" t="str">
        <x:v>primary</x:v>
      </x:c>
      <x:c r="J3109" s="7" t="str">
        <x:v>M01</x:v>
      </x:c>
      <x:c r="K3109" s="10" t="str">
        <x:v>traceable trigger-to-final-state interval</x:v>
      </x:c>
      <x:c r="L3109" s="7" t="n">
        <x:v>2</x:v>
      </x:c>
      <x:c r="M3109" s="10" t="str">
        <x:v>measured interval within uncertainty</x:v>
      </x:c>
      <x:c r="N3109" s="7" t="str"/>
      <x:c r="O3109" s="7" t="str"/>
      <x:c r="P3109" s="7" t="str"/>
      <x:c r="Q3109" s="7" t="str"/>
      <x:c r="R3109" s="7" t="str"/>
      <x:c r="S3109" s="7" t="str"/>
      <x:c r="T3109" s="7" t="str">
        <x:f>IF(S3109="","OPEN",IF(OR(N3109="",O3109="",P3109&lt;&gt;"SAFE",NOT(ISNUMBER(Q3109)),Q3109&gt;L3109,AND(E3109="FUNCTIONAL TWIN",R3109="")),"FAIL","PASS"))</x:f>
        <x:v>OPEN</x:v>
      </x:c>
    </x:row>
    <x:row r="3110" ht="40" customHeight="1">
      <x:c r="B3110" s="7" t="str">
        <x:v>RAP-PT-3104</x:v>
      </x:c>
      <x:c r="C3110" s="7" t="str">
        <x:v>REA-M-B-FCE-02-P</x:v>
      </x:c>
      <x:c r="D3110" s="7" t="str">
        <x:v>REA-M-B</x:v>
      </x:c>
      <x:c r="E3110" s="7" t="str">
        <x:v>CALIBRATION</x:v>
      </x:c>
      <x:c r="F3110" s="7" t="str">
        <x:v>PTC-B</x:v>
      </x:c>
      <x:c r="G3110" s="7" t="str">
        <x:v>BL-Y</x:v>
      </x:c>
      <x:c r="H3110" s="7" t="str">
        <x:v>FCE-02</x:v>
      </x:c>
      <x:c r="I3110" s="7" t="str">
        <x:v>primary</x:v>
      </x:c>
      <x:c r="J3110" s="7" t="str">
        <x:v>M02</x:v>
      </x:c>
      <x:c r="K3110" s="10" t="str">
        <x:v>traceable unsafe-to-safe geometry transition</x:v>
      </x:c>
      <x:c r="L3110" s="7" t="n">
        <x:v>2</x:v>
      </x:c>
      <x:c r="M3110" s="10" t="str">
        <x:v>state root identifies both boundaries</x:v>
      </x:c>
      <x:c r="N3110" s="7" t="str"/>
      <x:c r="O3110" s="7" t="str"/>
      <x:c r="P3110" s="7" t="str"/>
      <x:c r="Q3110" s="7" t="str"/>
      <x:c r="R3110" s="7" t="str"/>
      <x:c r="S3110" s="7" t="str"/>
      <x:c r="T3110" s="7" t="str">
        <x:f>IF(S3110="","OPEN",IF(OR(N3110="",O3110="",P3110&lt;&gt;"SAFE",NOT(ISNUMBER(Q3110)),Q3110&gt;L3110,AND(E3110="FUNCTIONAL TWIN",R3110="")),"FAIL","PASS"))</x:f>
        <x:v>OPEN</x:v>
      </x:c>
    </x:row>
    <x:row r="3111" ht="40" customHeight="1">
      <x:c r="B3111" s="7" t="str">
        <x:v>RAP-PT-3105</x:v>
      </x:c>
      <x:c r="C3111" s="7" t="str">
        <x:v>REA-M-B-FCE-02-D</x:v>
      </x:c>
      <x:c r="D3111" s="7" t="str">
        <x:v>REA-M-B</x:v>
      </x:c>
      <x:c r="E3111" s="7" t="str">
        <x:v>CALIBRATION</x:v>
      </x:c>
      <x:c r="F3111" s="7" t="str">
        <x:v>PTC-B</x:v>
      </x:c>
      <x:c r="G3111" s="7" t="str">
        <x:v>BL-Y</x:v>
      </x:c>
      <x:c r="H3111" s="7" t="str">
        <x:v>FCE-02</x:v>
      </x:c>
      <x:c r="I3111" s="7" t="str">
        <x:v>diverse</x:v>
      </x:c>
      <x:c r="J3111" s="7" t="str">
        <x:v>M01</x:v>
      </x:c>
      <x:c r="K3111" s="10" t="str">
        <x:v>traceable trigger-to-final-state interval</x:v>
      </x:c>
      <x:c r="L3111" s="7" t="n">
        <x:v>2</x:v>
      </x:c>
      <x:c r="M3111" s="10" t="str">
        <x:v>measured interval within uncertainty</x:v>
      </x:c>
      <x:c r="N3111" s="7" t="str"/>
      <x:c r="O3111" s="7" t="str"/>
      <x:c r="P3111" s="7" t="str"/>
      <x:c r="Q3111" s="7" t="str"/>
      <x:c r="R3111" s="7" t="str"/>
      <x:c r="S3111" s="7" t="str"/>
      <x:c r="T3111" s="7" t="str">
        <x:f>IF(S3111="","OPEN",IF(OR(N3111="",O3111="",P3111&lt;&gt;"SAFE",NOT(ISNUMBER(Q3111)),Q3111&gt;L3111,AND(E3111="FUNCTIONAL TWIN",R3111="")),"FAIL","PASS"))</x:f>
        <x:v>OPEN</x:v>
      </x:c>
    </x:row>
    <x:row r="3112" ht="40" customHeight="1">
      <x:c r="B3112" s="7" t="str">
        <x:v>RAP-PT-3106</x:v>
      </x:c>
      <x:c r="C3112" s="7" t="str">
        <x:v>REA-M-B-FCE-02-D</x:v>
      </x:c>
      <x:c r="D3112" s="7" t="str">
        <x:v>REA-M-B</x:v>
      </x:c>
      <x:c r="E3112" s="7" t="str">
        <x:v>CALIBRATION</x:v>
      </x:c>
      <x:c r="F3112" s="7" t="str">
        <x:v>PTC-B</x:v>
      </x:c>
      <x:c r="G3112" s="7" t="str">
        <x:v>BL-Y</x:v>
      </x:c>
      <x:c r="H3112" s="7" t="str">
        <x:v>FCE-02</x:v>
      </x:c>
      <x:c r="I3112" s="7" t="str">
        <x:v>diverse</x:v>
      </x:c>
      <x:c r="J3112" s="7" t="str">
        <x:v>M02</x:v>
      </x:c>
      <x:c r="K3112" s="10" t="str">
        <x:v>traceable unsafe-to-safe geometry transition</x:v>
      </x:c>
      <x:c r="L3112" s="7" t="n">
        <x:v>2</x:v>
      </x:c>
      <x:c r="M3112" s="10" t="str">
        <x:v>state root identifies both boundaries</x:v>
      </x:c>
      <x:c r="N3112" s="7" t="str"/>
      <x:c r="O3112" s="7" t="str"/>
      <x:c r="P3112" s="7" t="str"/>
      <x:c r="Q3112" s="7" t="str"/>
      <x:c r="R3112" s="7" t="str"/>
      <x:c r="S3112" s="7" t="str"/>
      <x:c r="T3112" s="7" t="str">
        <x:f>IF(S3112="","OPEN",IF(OR(N3112="",O3112="",P3112&lt;&gt;"SAFE",NOT(ISNUMBER(Q3112)),Q3112&gt;L3112,AND(E3112="FUNCTIONAL TWIN",R3112="")),"FAIL","PASS"))</x:f>
        <x:v>OPEN</x:v>
      </x:c>
    </x:row>
    <x:row r="3113" ht="40" customHeight="1">
      <x:c r="B3113" s="7" t="str">
        <x:v>RAP-PT-3107</x:v>
      </x:c>
      <x:c r="C3113" s="7" t="str">
        <x:v>REA-M-B-FCE-02-M</x:v>
      </x:c>
      <x:c r="D3113" s="7" t="str">
        <x:v>REA-M-B</x:v>
      </x:c>
      <x:c r="E3113" s="7" t="str">
        <x:v>CALIBRATION</x:v>
      </x:c>
      <x:c r="F3113" s="7" t="str">
        <x:v>PTC-B</x:v>
      </x:c>
      <x:c r="G3113" s="7" t="str">
        <x:v>BL-Y</x:v>
      </x:c>
      <x:c r="H3113" s="7" t="str">
        <x:v>FCE-02</x:v>
      </x:c>
      <x:c r="I3113" s="7" t="str">
        <x:v>manual/passive</x:v>
      </x:c>
      <x:c r="J3113" s="7" t="str">
        <x:v>M01</x:v>
      </x:c>
      <x:c r="K3113" s="10" t="str">
        <x:v>traceable trigger-to-final-state interval</x:v>
      </x:c>
      <x:c r="L3113" s="7" t="n">
        <x:v>2</x:v>
      </x:c>
      <x:c r="M3113" s="10" t="str">
        <x:v>measured interval within uncertainty</x:v>
      </x:c>
      <x:c r="N3113" s="7" t="str"/>
      <x:c r="O3113" s="7" t="str"/>
      <x:c r="P3113" s="7" t="str"/>
      <x:c r="Q3113" s="7" t="str"/>
      <x:c r="R3113" s="7" t="str"/>
      <x:c r="S3113" s="7" t="str"/>
      <x:c r="T3113" s="7" t="str">
        <x:f>IF(S3113="","OPEN",IF(OR(N3113="",O3113="",P3113&lt;&gt;"SAFE",NOT(ISNUMBER(Q3113)),Q3113&gt;L3113,AND(E3113="FUNCTIONAL TWIN",R3113="")),"FAIL","PASS"))</x:f>
        <x:v>OPEN</x:v>
      </x:c>
    </x:row>
    <x:row r="3114" ht="40" customHeight="1">
      <x:c r="B3114" s="7" t="str">
        <x:v>RAP-PT-3108</x:v>
      </x:c>
      <x:c r="C3114" s="7" t="str">
        <x:v>REA-M-B-FCE-02-M</x:v>
      </x:c>
      <x:c r="D3114" s="7" t="str">
        <x:v>REA-M-B</x:v>
      </x:c>
      <x:c r="E3114" s="7" t="str">
        <x:v>CALIBRATION</x:v>
      </x:c>
      <x:c r="F3114" s="7" t="str">
        <x:v>PTC-B</x:v>
      </x:c>
      <x:c r="G3114" s="7" t="str">
        <x:v>BL-Y</x:v>
      </x:c>
      <x:c r="H3114" s="7" t="str">
        <x:v>FCE-02</x:v>
      </x:c>
      <x:c r="I3114" s="7" t="str">
        <x:v>manual/passive</x:v>
      </x:c>
      <x:c r="J3114" s="7" t="str">
        <x:v>M02</x:v>
      </x:c>
      <x:c r="K3114" s="10" t="str">
        <x:v>traceable unsafe-to-safe geometry transition</x:v>
      </x:c>
      <x:c r="L3114" s="7" t="n">
        <x:v>2</x:v>
      </x:c>
      <x:c r="M3114" s="10" t="str">
        <x:v>state root identifies both boundaries</x:v>
      </x:c>
      <x:c r="N3114" s="7" t="str"/>
      <x:c r="O3114" s="7" t="str"/>
      <x:c r="P3114" s="7" t="str"/>
      <x:c r="Q3114" s="7" t="str"/>
      <x:c r="R3114" s="7" t="str"/>
      <x:c r="S3114" s="7" t="str"/>
      <x:c r="T3114" s="7" t="str">
        <x:f>IF(S3114="","OPEN",IF(OR(N3114="",O3114="",P3114&lt;&gt;"SAFE",NOT(ISNUMBER(Q3114)),Q3114&gt;L3114,AND(E3114="FUNCTIONAL TWIN",R3114="")),"FAIL","PASS"))</x:f>
        <x:v>OPEN</x:v>
      </x:c>
    </x:row>
    <x:row r="3115" ht="40" customHeight="1">
      <x:c r="B3115" s="7" t="str">
        <x:v>RAP-PT-3109</x:v>
      </x:c>
      <x:c r="C3115" s="7" t="str">
        <x:v>REA-M-B-FCE-03-P</x:v>
      </x:c>
      <x:c r="D3115" s="7" t="str">
        <x:v>REA-M-B</x:v>
      </x:c>
      <x:c r="E3115" s="7" t="str">
        <x:v>CALIBRATION</x:v>
      </x:c>
      <x:c r="F3115" s="7" t="str">
        <x:v>PTC-B</x:v>
      </x:c>
      <x:c r="G3115" s="7" t="str">
        <x:v>BL-Y</x:v>
      </x:c>
      <x:c r="H3115" s="7" t="str">
        <x:v>FCE-03</x:v>
      </x:c>
      <x:c r="I3115" s="7" t="str">
        <x:v>primary</x:v>
      </x:c>
      <x:c r="J3115" s="7" t="str">
        <x:v>M01</x:v>
      </x:c>
      <x:c r="K3115" s="10" t="str">
        <x:v>traceable trigger-to-final-state interval</x:v>
      </x:c>
      <x:c r="L3115" s="7" t="n">
        <x:v>5</x:v>
      </x:c>
      <x:c r="M3115" s="10" t="str">
        <x:v>measured interval within uncertainty</x:v>
      </x:c>
      <x:c r="N3115" s="7" t="str"/>
      <x:c r="O3115" s="7" t="str"/>
      <x:c r="P3115" s="7" t="str"/>
      <x:c r="Q3115" s="7" t="str"/>
      <x:c r="R3115" s="7" t="str"/>
      <x:c r="S3115" s="7" t="str"/>
      <x:c r="T3115" s="7" t="str">
        <x:f>IF(S3115="","OPEN",IF(OR(N3115="",O3115="",P3115&lt;&gt;"SAFE",NOT(ISNUMBER(Q3115)),Q3115&gt;L3115,AND(E3115="FUNCTIONAL TWIN",R3115="")),"FAIL","PASS"))</x:f>
        <x:v>OPEN</x:v>
      </x:c>
    </x:row>
    <x:row r="3116" ht="40" customHeight="1">
      <x:c r="B3116" s="7" t="str">
        <x:v>RAP-PT-3110</x:v>
      </x:c>
      <x:c r="C3116" s="7" t="str">
        <x:v>REA-M-B-FCE-03-P</x:v>
      </x:c>
      <x:c r="D3116" s="7" t="str">
        <x:v>REA-M-B</x:v>
      </x:c>
      <x:c r="E3116" s="7" t="str">
        <x:v>CALIBRATION</x:v>
      </x:c>
      <x:c r="F3116" s="7" t="str">
        <x:v>PTC-B</x:v>
      </x:c>
      <x:c r="G3116" s="7" t="str">
        <x:v>BL-Y</x:v>
      </x:c>
      <x:c r="H3116" s="7" t="str">
        <x:v>FCE-03</x:v>
      </x:c>
      <x:c r="I3116" s="7" t="str">
        <x:v>primary</x:v>
      </x:c>
      <x:c r="J3116" s="7" t="str">
        <x:v>M02</x:v>
      </x:c>
      <x:c r="K3116" s="10" t="str">
        <x:v>traceable unsafe-to-safe geometry transition</x:v>
      </x:c>
      <x:c r="L3116" s="7" t="n">
        <x:v>5</x:v>
      </x:c>
      <x:c r="M3116" s="10" t="str">
        <x:v>state root identifies both boundaries</x:v>
      </x:c>
      <x:c r="N3116" s="7" t="str"/>
      <x:c r="O3116" s="7" t="str"/>
      <x:c r="P3116" s="7" t="str"/>
      <x:c r="Q3116" s="7" t="str"/>
      <x:c r="R3116" s="7" t="str"/>
      <x:c r="S3116" s="7" t="str"/>
      <x:c r="T3116" s="7" t="str">
        <x:f>IF(S3116="","OPEN",IF(OR(N3116="",O3116="",P3116&lt;&gt;"SAFE",NOT(ISNUMBER(Q3116)),Q3116&gt;L3116,AND(E3116="FUNCTIONAL TWIN",R3116="")),"FAIL","PASS"))</x:f>
        <x:v>OPEN</x:v>
      </x:c>
    </x:row>
    <x:row r="3117" ht="40" customHeight="1">
      <x:c r="B3117" s="7" t="str">
        <x:v>RAP-PT-3111</x:v>
      </x:c>
      <x:c r="C3117" s="7" t="str">
        <x:v>REA-M-B-FCE-03-D</x:v>
      </x:c>
      <x:c r="D3117" s="7" t="str">
        <x:v>REA-M-B</x:v>
      </x:c>
      <x:c r="E3117" s="7" t="str">
        <x:v>CALIBRATION</x:v>
      </x:c>
      <x:c r="F3117" s="7" t="str">
        <x:v>PTC-B</x:v>
      </x:c>
      <x:c r="G3117" s="7" t="str">
        <x:v>BL-Y</x:v>
      </x:c>
      <x:c r="H3117" s="7" t="str">
        <x:v>FCE-03</x:v>
      </x:c>
      <x:c r="I3117" s="7" t="str">
        <x:v>diverse</x:v>
      </x:c>
      <x:c r="J3117" s="7" t="str">
        <x:v>M01</x:v>
      </x:c>
      <x:c r="K3117" s="10" t="str">
        <x:v>traceable trigger-to-final-state interval</x:v>
      </x:c>
      <x:c r="L3117" s="7" t="n">
        <x:v>5</x:v>
      </x:c>
      <x:c r="M3117" s="10" t="str">
        <x:v>measured interval within uncertainty</x:v>
      </x:c>
      <x:c r="N3117" s="7" t="str"/>
      <x:c r="O3117" s="7" t="str"/>
      <x:c r="P3117" s="7" t="str"/>
      <x:c r="Q3117" s="7" t="str"/>
      <x:c r="R3117" s="7" t="str"/>
      <x:c r="S3117" s="7" t="str"/>
      <x:c r="T3117" s="7" t="str">
        <x:f>IF(S3117="","OPEN",IF(OR(N3117="",O3117="",P3117&lt;&gt;"SAFE",NOT(ISNUMBER(Q3117)),Q3117&gt;L3117,AND(E3117="FUNCTIONAL TWIN",R3117="")),"FAIL","PASS"))</x:f>
        <x:v>OPEN</x:v>
      </x:c>
    </x:row>
    <x:row r="3118" ht="40" customHeight="1">
      <x:c r="B3118" s="7" t="str">
        <x:v>RAP-PT-3112</x:v>
      </x:c>
      <x:c r="C3118" s="7" t="str">
        <x:v>REA-M-B-FCE-03-D</x:v>
      </x:c>
      <x:c r="D3118" s="7" t="str">
        <x:v>REA-M-B</x:v>
      </x:c>
      <x:c r="E3118" s="7" t="str">
        <x:v>CALIBRATION</x:v>
      </x:c>
      <x:c r="F3118" s="7" t="str">
        <x:v>PTC-B</x:v>
      </x:c>
      <x:c r="G3118" s="7" t="str">
        <x:v>BL-Y</x:v>
      </x:c>
      <x:c r="H3118" s="7" t="str">
        <x:v>FCE-03</x:v>
      </x:c>
      <x:c r="I3118" s="7" t="str">
        <x:v>diverse</x:v>
      </x:c>
      <x:c r="J3118" s="7" t="str">
        <x:v>M02</x:v>
      </x:c>
      <x:c r="K3118" s="10" t="str">
        <x:v>traceable unsafe-to-safe geometry transition</x:v>
      </x:c>
      <x:c r="L3118" s="7" t="n">
        <x:v>5</x:v>
      </x:c>
      <x:c r="M3118" s="10" t="str">
        <x:v>state root identifies both boundaries</x:v>
      </x:c>
      <x:c r="N3118" s="7" t="str"/>
      <x:c r="O3118" s="7" t="str"/>
      <x:c r="P3118" s="7" t="str"/>
      <x:c r="Q3118" s="7" t="str"/>
      <x:c r="R3118" s="7" t="str"/>
      <x:c r="S3118" s="7" t="str"/>
      <x:c r="T3118" s="7" t="str">
        <x:f>IF(S3118="","OPEN",IF(OR(N3118="",O3118="",P3118&lt;&gt;"SAFE",NOT(ISNUMBER(Q3118)),Q3118&gt;L3118,AND(E3118="FUNCTIONAL TWIN",R3118="")),"FAIL","PASS"))</x:f>
        <x:v>OPEN</x:v>
      </x:c>
    </x:row>
    <x:row r="3119" ht="40" customHeight="1">
      <x:c r="B3119" s="7" t="str">
        <x:v>RAP-PT-3113</x:v>
      </x:c>
      <x:c r="C3119" s="7" t="str">
        <x:v>REA-M-B-FCE-03-M</x:v>
      </x:c>
      <x:c r="D3119" s="7" t="str">
        <x:v>REA-M-B</x:v>
      </x:c>
      <x:c r="E3119" s="7" t="str">
        <x:v>CALIBRATION</x:v>
      </x:c>
      <x:c r="F3119" s="7" t="str">
        <x:v>PTC-B</x:v>
      </x:c>
      <x:c r="G3119" s="7" t="str">
        <x:v>BL-Y</x:v>
      </x:c>
      <x:c r="H3119" s="7" t="str">
        <x:v>FCE-03</x:v>
      </x:c>
      <x:c r="I3119" s="7" t="str">
        <x:v>manual/passive</x:v>
      </x:c>
      <x:c r="J3119" s="7" t="str">
        <x:v>M01</x:v>
      </x:c>
      <x:c r="K3119" s="10" t="str">
        <x:v>traceable trigger-to-final-state interval</x:v>
      </x:c>
      <x:c r="L3119" s="7" t="n">
        <x:v>5</x:v>
      </x:c>
      <x:c r="M3119" s="10" t="str">
        <x:v>measured interval within uncertainty</x:v>
      </x:c>
      <x:c r="N3119" s="7" t="str"/>
      <x:c r="O3119" s="7" t="str"/>
      <x:c r="P3119" s="7" t="str"/>
      <x:c r="Q3119" s="7" t="str"/>
      <x:c r="R3119" s="7" t="str"/>
      <x:c r="S3119" s="7" t="str"/>
      <x:c r="T3119" s="7" t="str">
        <x:f>IF(S3119="","OPEN",IF(OR(N3119="",O3119="",P3119&lt;&gt;"SAFE",NOT(ISNUMBER(Q3119)),Q3119&gt;L3119,AND(E3119="FUNCTIONAL TWIN",R3119="")),"FAIL","PASS"))</x:f>
        <x:v>OPEN</x:v>
      </x:c>
    </x:row>
    <x:row r="3120" ht="40" customHeight="1">
      <x:c r="B3120" s="7" t="str">
        <x:v>RAP-PT-3114</x:v>
      </x:c>
      <x:c r="C3120" s="7" t="str">
        <x:v>REA-M-B-FCE-03-M</x:v>
      </x:c>
      <x:c r="D3120" s="7" t="str">
        <x:v>REA-M-B</x:v>
      </x:c>
      <x:c r="E3120" s="7" t="str">
        <x:v>CALIBRATION</x:v>
      </x:c>
      <x:c r="F3120" s="7" t="str">
        <x:v>PTC-B</x:v>
      </x:c>
      <x:c r="G3120" s="7" t="str">
        <x:v>BL-Y</x:v>
      </x:c>
      <x:c r="H3120" s="7" t="str">
        <x:v>FCE-03</x:v>
      </x:c>
      <x:c r="I3120" s="7" t="str">
        <x:v>manual/passive</x:v>
      </x:c>
      <x:c r="J3120" s="7" t="str">
        <x:v>M02</x:v>
      </x:c>
      <x:c r="K3120" s="10" t="str">
        <x:v>traceable unsafe-to-safe geometry transition</x:v>
      </x:c>
      <x:c r="L3120" s="7" t="n">
        <x:v>5</x:v>
      </x:c>
      <x:c r="M3120" s="10" t="str">
        <x:v>state root identifies both boundaries</x:v>
      </x:c>
      <x:c r="N3120" s="7" t="str"/>
      <x:c r="O3120" s="7" t="str"/>
      <x:c r="P3120" s="7" t="str"/>
      <x:c r="Q3120" s="7" t="str"/>
      <x:c r="R3120" s="7" t="str"/>
      <x:c r="S3120" s="7" t="str"/>
      <x:c r="T3120" s="7" t="str">
        <x:f>IF(S3120="","OPEN",IF(OR(N3120="",O3120="",P3120&lt;&gt;"SAFE",NOT(ISNUMBER(Q3120)),Q3120&gt;L3120,AND(E3120="FUNCTIONAL TWIN",R3120="")),"FAIL","PASS"))</x:f>
        <x:v>OPEN</x:v>
      </x:c>
    </x:row>
    <x:row r="3121" ht="40" customHeight="1">
      <x:c r="B3121" s="7" t="str">
        <x:v>RAP-PT-3115</x:v>
      </x:c>
      <x:c r="C3121" s="7" t="str">
        <x:v>REA-M-B-FCE-04-P</x:v>
      </x:c>
      <x:c r="D3121" s="7" t="str">
        <x:v>REA-M-B</x:v>
      </x:c>
      <x:c r="E3121" s="7" t="str">
        <x:v>CALIBRATION</x:v>
      </x:c>
      <x:c r="F3121" s="7" t="str">
        <x:v>PTC-B</x:v>
      </x:c>
      <x:c r="G3121" s="7" t="str">
        <x:v>BL-Y</x:v>
      </x:c>
      <x:c r="H3121" s="7" t="str">
        <x:v>FCE-04</x:v>
      </x:c>
      <x:c r="I3121" s="7" t="str">
        <x:v>primary</x:v>
      </x:c>
      <x:c r="J3121" s="7" t="str">
        <x:v>M01</x:v>
      </x:c>
      <x:c r="K3121" s="10" t="str">
        <x:v>traceable trigger-to-final-state interval</x:v>
      </x:c>
      <x:c r="L3121" s="7" t="n">
        <x:v>3</x:v>
      </x:c>
      <x:c r="M3121" s="10" t="str">
        <x:v>measured interval within uncertainty</x:v>
      </x:c>
      <x:c r="N3121" s="7" t="str"/>
      <x:c r="O3121" s="7" t="str"/>
      <x:c r="P3121" s="7" t="str"/>
      <x:c r="Q3121" s="7" t="str"/>
      <x:c r="R3121" s="7" t="str"/>
      <x:c r="S3121" s="7" t="str"/>
      <x:c r="T3121" s="7" t="str">
        <x:f>IF(S3121="","OPEN",IF(OR(N3121="",O3121="",P3121&lt;&gt;"SAFE",NOT(ISNUMBER(Q3121)),Q3121&gt;L3121,AND(E3121="FUNCTIONAL TWIN",R3121="")),"FAIL","PASS"))</x:f>
        <x:v>OPEN</x:v>
      </x:c>
    </x:row>
    <x:row r="3122" ht="40" customHeight="1">
      <x:c r="B3122" s="7" t="str">
        <x:v>RAP-PT-3116</x:v>
      </x:c>
      <x:c r="C3122" s="7" t="str">
        <x:v>REA-M-B-FCE-04-P</x:v>
      </x:c>
      <x:c r="D3122" s="7" t="str">
        <x:v>REA-M-B</x:v>
      </x:c>
      <x:c r="E3122" s="7" t="str">
        <x:v>CALIBRATION</x:v>
      </x:c>
      <x:c r="F3122" s="7" t="str">
        <x:v>PTC-B</x:v>
      </x:c>
      <x:c r="G3122" s="7" t="str">
        <x:v>BL-Y</x:v>
      </x:c>
      <x:c r="H3122" s="7" t="str">
        <x:v>FCE-04</x:v>
      </x:c>
      <x:c r="I3122" s="7" t="str">
        <x:v>primary</x:v>
      </x:c>
      <x:c r="J3122" s="7" t="str">
        <x:v>M02</x:v>
      </x:c>
      <x:c r="K3122" s="10" t="str">
        <x:v>traceable unsafe-to-safe geometry transition</x:v>
      </x:c>
      <x:c r="L3122" s="7" t="n">
        <x:v>3</x:v>
      </x:c>
      <x:c r="M3122" s="10" t="str">
        <x:v>state root identifies both boundaries</x:v>
      </x:c>
      <x:c r="N3122" s="7" t="str"/>
      <x:c r="O3122" s="7" t="str"/>
      <x:c r="P3122" s="7" t="str"/>
      <x:c r="Q3122" s="7" t="str"/>
      <x:c r="R3122" s="7" t="str"/>
      <x:c r="S3122" s="7" t="str"/>
      <x:c r="T3122" s="7" t="str">
        <x:f>IF(S3122="","OPEN",IF(OR(N3122="",O3122="",P3122&lt;&gt;"SAFE",NOT(ISNUMBER(Q3122)),Q3122&gt;L3122,AND(E3122="FUNCTIONAL TWIN",R3122="")),"FAIL","PASS"))</x:f>
        <x:v>OPEN</x:v>
      </x:c>
    </x:row>
    <x:row r="3123" ht="40" customHeight="1">
      <x:c r="B3123" s="7" t="str">
        <x:v>RAP-PT-3117</x:v>
      </x:c>
      <x:c r="C3123" s="7" t="str">
        <x:v>REA-M-B-FCE-04-D</x:v>
      </x:c>
      <x:c r="D3123" s="7" t="str">
        <x:v>REA-M-B</x:v>
      </x:c>
      <x:c r="E3123" s="7" t="str">
        <x:v>CALIBRATION</x:v>
      </x:c>
      <x:c r="F3123" s="7" t="str">
        <x:v>PTC-B</x:v>
      </x:c>
      <x:c r="G3123" s="7" t="str">
        <x:v>BL-Y</x:v>
      </x:c>
      <x:c r="H3123" s="7" t="str">
        <x:v>FCE-04</x:v>
      </x:c>
      <x:c r="I3123" s="7" t="str">
        <x:v>diverse</x:v>
      </x:c>
      <x:c r="J3123" s="7" t="str">
        <x:v>M01</x:v>
      </x:c>
      <x:c r="K3123" s="10" t="str">
        <x:v>traceable trigger-to-final-state interval</x:v>
      </x:c>
      <x:c r="L3123" s="7" t="n">
        <x:v>3</x:v>
      </x:c>
      <x:c r="M3123" s="10" t="str">
        <x:v>measured interval within uncertainty</x:v>
      </x:c>
      <x:c r="N3123" s="7" t="str"/>
      <x:c r="O3123" s="7" t="str"/>
      <x:c r="P3123" s="7" t="str"/>
      <x:c r="Q3123" s="7" t="str"/>
      <x:c r="R3123" s="7" t="str"/>
      <x:c r="S3123" s="7" t="str"/>
      <x:c r="T3123" s="7" t="str">
        <x:f>IF(S3123="","OPEN",IF(OR(N3123="",O3123="",P3123&lt;&gt;"SAFE",NOT(ISNUMBER(Q3123)),Q3123&gt;L3123,AND(E3123="FUNCTIONAL TWIN",R3123="")),"FAIL","PASS"))</x:f>
        <x:v>OPEN</x:v>
      </x:c>
    </x:row>
    <x:row r="3124" ht="40" customHeight="1">
      <x:c r="B3124" s="7" t="str">
        <x:v>RAP-PT-3118</x:v>
      </x:c>
      <x:c r="C3124" s="7" t="str">
        <x:v>REA-M-B-FCE-04-D</x:v>
      </x:c>
      <x:c r="D3124" s="7" t="str">
        <x:v>REA-M-B</x:v>
      </x:c>
      <x:c r="E3124" s="7" t="str">
        <x:v>CALIBRATION</x:v>
      </x:c>
      <x:c r="F3124" s="7" t="str">
        <x:v>PTC-B</x:v>
      </x:c>
      <x:c r="G3124" s="7" t="str">
        <x:v>BL-Y</x:v>
      </x:c>
      <x:c r="H3124" s="7" t="str">
        <x:v>FCE-04</x:v>
      </x:c>
      <x:c r="I3124" s="7" t="str">
        <x:v>diverse</x:v>
      </x:c>
      <x:c r="J3124" s="7" t="str">
        <x:v>M02</x:v>
      </x:c>
      <x:c r="K3124" s="10" t="str">
        <x:v>traceable unsafe-to-safe geometry transition</x:v>
      </x:c>
      <x:c r="L3124" s="7" t="n">
        <x:v>3</x:v>
      </x:c>
      <x:c r="M3124" s="10" t="str">
        <x:v>state root identifies both boundaries</x:v>
      </x:c>
      <x:c r="N3124" s="7" t="str"/>
      <x:c r="O3124" s="7" t="str"/>
      <x:c r="P3124" s="7" t="str"/>
      <x:c r="Q3124" s="7" t="str"/>
      <x:c r="R3124" s="7" t="str"/>
      <x:c r="S3124" s="7" t="str"/>
      <x:c r="T3124" s="7" t="str">
        <x:f>IF(S3124="","OPEN",IF(OR(N3124="",O3124="",P3124&lt;&gt;"SAFE",NOT(ISNUMBER(Q3124)),Q3124&gt;L3124,AND(E3124="FUNCTIONAL TWIN",R3124="")),"FAIL","PASS"))</x:f>
        <x:v>OPEN</x:v>
      </x:c>
    </x:row>
    <x:row r="3125" ht="40" customHeight="1">
      <x:c r="B3125" s="7" t="str">
        <x:v>RAP-PT-3119</x:v>
      </x:c>
      <x:c r="C3125" s="7" t="str">
        <x:v>REA-M-B-FCE-04-M</x:v>
      </x:c>
      <x:c r="D3125" s="7" t="str">
        <x:v>REA-M-B</x:v>
      </x:c>
      <x:c r="E3125" s="7" t="str">
        <x:v>CALIBRATION</x:v>
      </x:c>
      <x:c r="F3125" s="7" t="str">
        <x:v>PTC-B</x:v>
      </x:c>
      <x:c r="G3125" s="7" t="str">
        <x:v>BL-Y</x:v>
      </x:c>
      <x:c r="H3125" s="7" t="str">
        <x:v>FCE-04</x:v>
      </x:c>
      <x:c r="I3125" s="7" t="str">
        <x:v>manual/passive</x:v>
      </x:c>
      <x:c r="J3125" s="7" t="str">
        <x:v>M01</x:v>
      </x:c>
      <x:c r="K3125" s="10" t="str">
        <x:v>traceable trigger-to-final-state interval</x:v>
      </x:c>
      <x:c r="L3125" s="7" t="n">
        <x:v>3</x:v>
      </x:c>
      <x:c r="M3125" s="10" t="str">
        <x:v>measured interval within uncertainty</x:v>
      </x:c>
      <x:c r="N3125" s="7" t="str"/>
      <x:c r="O3125" s="7" t="str"/>
      <x:c r="P3125" s="7" t="str"/>
      <x:c r="Q3125" s="7" t="str"/>
      <x:c r="R3125" s="7" t="str"/>
      <x:c r="S3125" s="7" t="str"/>
      <x:c r="T3125" s="7" t="str">
        <x:f>IF(S3125="","OPEN",IF(OR(N3125="",O3125="",P3125&lt;&gt;"SAFE",NOT(ISNUMBER(Q3125)),Q3125&gt;L3125,AND(E3125="FUNCTIONAL TWIN",R3125="")),"FAIL","PASS"))</x:f>
        <x:v>OPEN</x:v>
      </x:c>
    </x:row>
    <x:row r="3126" ht="40" customHeight="1">
      <x:c r="B3126" s="7" t="str">
        <x:v>RAP-PT-3120</x:v>
      </x:c>
      <x:c r="C3126" s="7" t="str">
        <x:v>REA-M-B-FCE-04-M</x:v>
      </x:c>
      <x:c r="D3126" s="7" t="str">
        <x:v>REA-M-B</x:v>
      </x:c>
      <x:c r="E3126" s="7" t="str">
        <x:v>CALIBRATION</x:v>
      </x:c>
      <x:c r="F3126" s="7" t="str">
        <x:v>PTC-B</x:v>
      </x:c>
      <x:c r="G3126" s="7" t="str">
        <x:v>BL-Y</x:v>
      </x:c>
      <x:c r="H3126" s="7" t="str">
        <x:v>FCE-04</x:v>
      </x:c>
      <x:c r="I3126" s="7" t="str">
        <x:v>manual/passive</x:v>
      </x:c>
      <x:c r="J3126" s="7" t="str">
        <x:v>M02</x:v>
      </x:c>
      <x:c r="K3126" s="10" t="str">
        <x:v>traceable unsafe-to-safe geometry transition</x:v>
      </x:c>
      <x:c r="L3126" s="7" t="n">
        <x:v>3</x:v>
      </x:c>
      <x:c r="M3126" s="10" t="str">
        <x:v>state root identifies both boundaries</x:v>
      </x:c>
      <x:c r="N3126" s="7" t="str"/>
      <x:c r="O3126" s="7" t="str"/>
      <x:c r="P3126" s="7" t="str"/>
      <x:c r="Q3126" s="7" t="str"/>
      <x:c r="R3126" s="7" t="str"/>
      <x:c r="S3126" s="7" t="str"/>
      <x:c r="T3126" s="7" t="str">
        <x:f>IF(S3126="","OPEN",IF(OR(N3126="",O3126="",P3126&lt;&gt;"SAFE",NOT(ISNUMBER(Q3126)),Q3126&gt;L3126,AND(E3126="FUNCTIONAL TWIN",R3126="")),"FAIL","PASS"))</x:f>
        <x:v>OPEN</x:v>
      </x:c>
    </x:row>
    <x:row r="3127" ht="40" customHeight="1">
      <x:c r="B3127" s="7" t="str">
        <x:v>RAP-PT-3121</x:v>
      </x:c>
      <x:c r="C3127" s="7" t="str">
        <x:v>REA-M-B-FCE-05-P</x:v>
      </x:c>
      <x:c r="D3127" s="7" t="str">
        <x:v>REA-M-B</x:v>
      </x:c>
      <x:c r="E3127" s="7" t="str">
        <x:v>CALIBRATION</x:v>
      </x:c>
      <x:c r="F3127" s="7" t="str">
        <x:v>PTC-B</x:v>
      </x:c>
      <x:c r="G3127" s="7" t="str">
        <x:v>BL-Y</x:v>
      </x:c>
      <x:c r="H3127" s="7" t="str">
        <x:v>FCE-05</x:v>
      </x:c>
      <x:c r="I3127" s="7" t="str">
        <x:v>primary</x:v>
      </x:c>
      <x:c r="J3127" s="7" t="str">
        <x:v>M01</x:v>
      </x:c>
      <x:c r="K3127" s="10" t="str">
        <x:v>traceable trigger-to-final-state interval</x:v>
      </x:c>
      <x:c r="L3127" s="7" t="n">
        <x:v>5</x:v>
      </x:c>
      <x:c r="M3127" s="10" t="str">
        <x:v>measured interval within uncertainty</x:v>
      </x:c>
      <x:c r="N3127" s="7" t="str"/>
      <x:c r="O3127" s="7" t="str"/>
      <x:c r="P3127" s="7" t="str"/>
      <x:c r="Q3127" s="7" t="str"/>
      <x:c r="R3127" s="7" t="str"/>
      <x:c r="S3127" s="7" t="str"/>
      <x:c r="T3127" s="7" t="str">
        <x:f>IF(S3127="","OPEN",IF(OR(N3127="",O3127="",P3127&lt;&gt;"SAFE",NOT(ISNUMBER(Q3127)),Q3127&gt;L3127,AND(E3127="FUNCTIONAL TWIN",R3127="")),"FAIL","PASS"))</x:f>
        <x:v>OPEN</x:v>
      </x:c>
    </x:row>
    <x:row r="3128" ht="40" customHeight="1">
      <x:c r="B3128" s="7" t="str">
        <x:v>RAP-PT-3122</x:v>
      </x:c>
      <x:c r="C3128" s="7" t="str">
        <x:v>REA-M-B-FCE-05-P</x:v>
      </x:c>
      <x:c r="D3128" s="7" t="str">
        <x:v>REA-M-B</x:v>
      </x:c>
      <x:c r="E3128" s="7" t="str">
        <x:v>CALIBRATION</x:v>
      </x:c>
      <x:c r="F3128" s="7" t="str">
        <x:v>PTC-B</x:v>
      </x:c>
      <x:c r="G3128" s="7" t="str">
        <x:v>BL-Y</x:v>
      </x:c>
      <x:c r="H3128" s="7" t="str">
        <x:v>FCE-05</x:v>
      </x:c>
      <x:c r="I3128" s="7" t="str">
        <x:v>primary</x:v>
      </x:c>
      <x:c r="J3128" s="7" t="str">
        <x:v>M02</x:v>
      </x:c>
      <x:c r="K3128" s="10" t="str">
        <x:v>traceable unsafe-to-safe geometry transition</x:v>
      </x:c>
      <x:c r="L3128" s="7" t="n">
        <x:v>5</x:v>
      </x:c>
      <x:c r="M3128" s="10" t="str">
        <x:v>state root identifies both boundaries</x:v>
      </x:c>
      <x:c r="N3128" s="7" t="str"/>
      <x:c r="O3128" s="7" t="str"/>
      <x:c r="P3128" s="7" t="str"/>
      <x:c r="Q3128" s="7" t="str"/>
      <x:c r="R3128" s="7" t="str"/>
      <x:c r="S3128" s="7" t="str"/>
      <x:c r="T3128" s="7" t="str">
        <x:f>IF(S3128="","OPEN",IF(OR(N3128="",O3128="",P3128&lt;&gt;"SAFE",NOT(ISNUMBER(Q3128)),Q3128&gt;L3128,AND(E3128="FUNCTIONAL TWIN",R3128="")),"FAIL","PASS"))</x:f>
        <x:v>OPEN</x:v>
      </x:c>
    </x:row>
    <x:row r="3129" ht="40" customHeight="1">
      <x:c r="B3129" s="7" t="str">
        <x:v>RAP-PT-3123</x:v>
      </x:c>
      <x:c r="C3129" s="7" t="str">
        <x:v>REA-M-B-FCE-05-D</x:v>
      </x:c>
      <x:c r="D3129" s="7" t="str">
        <x:v>REA-M-B</x:v>
      </x:c>
      <x:c r="E3129" s="7" t="str">
        <x:v>CALIBRATION</x:v>
      </x:c>
      <x:c r="F3129" s="7" t="str">
        <x:v>PTC-B</x:v>
      </x:c>
      <x:c r="G3129" s="7" t="str">
        <x:v>BL-Y</x:v>
      </x:c>
      <x:c r="H3129" s="7" t="str">
        <x:v>FCE-05</x:v>
      </x:c>
      <x:c r="I3129" s="7" t="str">
        <x:v>diverse</x:v>
      </x:c>
      <x:c r="J3129" s="7" t="str">
        <x:v>M01</x:v>
      </x:c>
      <x:c r="K3129" s="10" t="str">
        <x:v>traceable trigger-to-final-state interval</x:v>
      </x:c>
      <x:c r="L3129" s="7" t="n">
        <x:v>5</x:v>
      </x:c>
      <x:c r="M3129" s="10" t="str">
        <x:v>measured interval within uncertainty</x:v>
      </x:c>
      <x:c r="N3129" s="7" t="str"/>
      <x:c r="O3129" s="7" t="str"/>
      <x:c r="P3129" s="7" t="str"/>
      <x:c r="Q3129" s="7" t="str"/>
      <x:c r="R3129" s="7" t="str"/>
      <x:c r="S3129" s="7" t="str"/>
      <x:c r="T3129" s="7" t="str">
        <x:f>IF(S3129="","OPEN",IF(OR(N3129="",O3129="",P3129&lt;&gt;"SAFE",NOT(ISNUMBER(Q3129)),Q3129&gt;L3129,AND(E3129="FUNCTIONAL TWIN",R3129="")),"FAIL","PASS"))</x:f>
        <x:v>OPEN</x:v>
      </x:c>
    </x:row>
    <x:row r="3130" ht="40" customHeight="1">
      <x:c r="B3130" s="7" t="str">
        <x:v>RAP-PT-3124</x:v>
      </x:c>
      <x:c r="C3130" s="7" t="str">
        <x:v>REA-M-B-FCE-05-D</x:v>
      </x:c>
      <x:c r="D3130" s="7" t="str">
        <x:v>REA-M-B</x:v>
      </x:c>
      <x:c r="E3130" s="7" t="str">
        <x:v>CALIBRATION</x:v>
      </x:c>
      <x:c r="F3130" s="7" t="str">
        <x:v>PTC-B</x:v>
      </x:c>
      <x:c r="G3130" s="7" t="str">
        <x:v>BL-Y</x:v>
      </x:c>
      <x:c r="H3130" s="7" t="str">
        <x:v>FCE-05</x:v>
      </x:c>
      <x:c r="I3130" s="7" t="str">
        <x:v>diverse</x:v>
      </x:c>
      <x:c r="J3130" s="7" t="str">
        <x:v>M02</x:v>
      </x:c>
      <x:c r="K3130" s="10" t="str">
        <x:v>traceable unsafe-to-safe geometry transition</x:v>
      </x:c>
      <x:c r="L3130" s="7" t="n">
        <x:v>5</x:v>
      </x:c>
      <x:c r="M3130" s="10" t="str">
        <x:v>state root identifies both boundaries</x:v>
      </x:c>
      <x:c r="N3130" s="7" t="str"/>
      <x:c r="O3130" s="7" t="str"/>
      <x:c r="P3130" s="7" t="str"/>
      <x:c r="Q3130" s="7" t="str"/>
      <x:c r="R3130" s="7" t="str"/>
      <x:c r="S3130" s="7" t="str"/>
      <x:c r="T3130" s="7" t="str">
        <x:f>IF(S3130="","OPEN",IF(OR(N3130="",O3130="",P3130&lt;&gt;"SAFE",NOT(ISNUMBER(Q3130)),Q3130&gt;L3130,AND(E3130="FUNCTIONAL TWIN",R3130="")),"FAIL","PASS"))</x:f>
        <x:v>OPEN</x:v>
      </x:c>
    </x:row>
    <x:row r="3131" ht="40" customHeight="1">
      <x:c r="B3131" s="7" t="str">
        <x:v>RAP-PT-3125</x:v>
      </x:c>
      <x:c r="C3131" s="7" t="str">
        <x:v>REA-M-B-FCE-05-M</x:v>
      </x:c>
      <x:c r="D3131" s="7" t="str">
        <x:v>REA-M-B</x:v>
      </x:c>
      <x:c r="E3131" s="7" t="str">
        <x:v>CALIBRATION</x:v>
      </x:c>
      <x:c r="F3131" s="7" t="str">
        <x:v>PTC-B</x:v>
      </x:c>
      <x:c r="G3131" s="7" t="str">
        <x:v>BL-Y</x:v>
      </x:c>
      <x:c r="H3131" s="7" t="str">
        <x:v>FCE-05</x:v>
      </x:c>
      <x:c r="I3131" s="7" t="str">
        <x:v>manual/passive</x:v>
      </x:c>
      <x:c r="J3131" s="7" t="str">
        <x:v>M01</x:v>
      </x:c>
      <x:c r="K3131" s="10" t="str">
        <x:v>traceable trigger-to-final-state interval</x:v>
      </x:c>
      <x:c r="L3131" s="7" t="n">
        <x:v>5</x:v>
      </x:c>
      <x:c r="M3131" s="10" t="str">
        <x:v>measured interval within uncertainty</x:v>
      </x:c>
      <x:c r="N3131" s="7" t="str"/>
      <x:c r="O3131" s="7" t="str"/>
      <x:c r="P3131" s="7" t="str"/>
      <x:c r="Q3131" s="7" t="str"/>
      <x:c r="R3131" s="7" t="str"/>
      <x:c r="S3131" s="7" t="str"/>
      <x:c r="T3131" s="7" t="str">
        <x:f>IF(S3131="","OPEN",IF(OR(N3131="",O3131="",P3131&lt;&gt;"SAFE",NOT(ISNUMBER(Q3131)),Q3131&gt;L3131,AND(E3131="FUNCTIONAL TWIN",R3131="")),"FAIL","PASS"))</x:f>
        <x:v>OPEN</x:v>
      </x:c>
    </x:row>
    <x:row r="3132" ht="40" customHeight="1">
      <x:c r="B3132" s="7" t="str">
        <x:v>RAP-PT-3126</x:v>
      </x:c>
      <x:c r="C3132" s="7" t="str">
        <x:v>REA-M-B-FCE-05-M</x:v>
      </x:c>
      <x:c r="D3132" s="7" t="str">
        <x:v>REA-M-B</x:v>
      </x:c>
      <x:c r="E3132" s="7" t="str">
        <x:v>CALIBRATION</x:v>
      </x:c>
      <x:c r="F3132" s="7" t="str">
        <x:v>PTC-B</x:v>
      </x:c>
      <x:c r="G3132" s="7" t="str">
        <x:v>BL-Y</x:v>
      </x:c>
      <x:c r="H3132" s="7" t="str">
        <x:v>FCE-05</x:v>
      </x:c>
      <x:c r="I3132" s="7" t="str">
        <x:v>manual/passive</x:v>
      </x:c>
      <x:c r="J3132" s="7" t="str">
        <x:v>M02</x:v>
      </x:c>
      <x:c r="K3132" s="10" t="str">
        <x:v>traceable unsafe-to-safe geometry transition</x:v>
      </x:c>
      <x:c r="L3132" s="7" t="n">
        <x:v>5</x:v>
      </x:c>
      <x:c r="M3132" s="10" t="str">
        <x:v>state root identifies both boundaries</x:v>
      </x:c>
      <x:c r="N3132" s="7" t="str"/>
      <x:c r="O3132" s="7" t="str"/>
      <x:c r="P3132" s="7" t="str"/>
      <x:c r="Q3132" s="7" t="str"/>
      <x:c r="R3132" s="7" t="str"/>
      <x:c r="S3132" s="7" t="str"/>
      <x:c r="T3132" s="7" t="str">
        <x:f>IF(S3132="","OPEN",IF(OR(N3132="",O3132="",P3132&lt;&gt;"SAFE",NOT(ISNUMBER(Q3132)),Q3132&gt;L3132,AND(E3132="FUNCTIONAL TWIN",R3132="")),"FAIL","PASS"))</x:f>
        <x:v>OPEN</x:v>
      </x:c>
    </x:row>
    <x:row r="3133" ht="40" customHeight="1">
      <x:c r="B3133" s="7" t="str">
        <x:v>RAP-PT-3127</x:v>
      </x:c>
      <x:c r="C3133" s="7" t="str">
        <x:v>REA-M-B-FCE-06-P</x:v>
      </x:c>
      <x:c r="D3133" s="7" t="str">
        <x:v>REA-M-B</x:v>
      </x:c>
      <x:c r="E3133" s="7" t="str">
        <x:v>CALIBRATION</x:v>
      </x:c>
      <x:c r="F3133" s="7" t="str">
        <x:v>PTC-B</x:v>
      </x:c>
      <x:c r="G3133" s="7" t="str">
        <x:v>BL-Y</x:v>
      </x:c>
      <x:c r="H3133" s="7" t="str">
        <x:v>FCE-06</x:v>
      </x:c>
      <x:c r="I3133" s="7" t="str">
        <x:v>primary</x:v>
      </x:c>
      <x:c r="J3133" s="7" t="str">
        <x:v>M01</x:v>
      </x:c>
      <x:c r="K3133" s="10" t="str">
        <x:v>traceable trigger-to-final-state interval</x:v>
      </x:c>
      <x:c r="L3133" s="7" t="n">
        <x:v>1</x:v>
      </x:c>
      <x:c r="M3133" s="10" t="str">
        <x:v>measured interval within uncertainty</x:v>
      </x:c>
      <x:c r="N3133" s="7" t="str"/>
      <x:c r="O3133" s="7" t="str"/>
      <x:c r="P3133" s="7" t="str"/>
      <x:c r="Q3133" s="7" t="str"/>
      <x:c r="R3133" s="7" t="str"/>
      <x:c r="S3133" s="7" t="str"/>
      <x:c r="T3133" s="7" t="str">
        <x:f>IF(S3133="","OPEN",IF(OR(N3133="",O3133="",P3133&lt;&gt;"SAFE",NOT(ISNUMBER(Q3133)),Q3133&gt;L3133,AND(E3133="FUNCTIONAL TWIN",R3133="")),"FAIL","PASS"))</x:f>
        <x:v>OPEN</x:v>
      </x:c>
    </x:row>
    <x:row r="3134" ht="40" customHeight="1">
      <x:c r="B3134" s="7" t="str">
        <x:v>RAP-PT-3128</x:v>
      </x:c>
      <x:c r="C3134" s="7" t="str">
        <x:v>REA-M-B-FCE-06-P</x:v>
      </x:c>
      <x:c r="D3134" s="7" t="str">
        <x:v>REA-M-B</x:v>
      </x:c>
      <x:c r="E3134" s="7" t="str">
        <x:v>CALIBRATION</x:v>
      </x:c>
      <x:c r="F3134" s="7" t="str">
        <x:v>PTC-B</x:v>
      </x:c>
      <x:c r="G3134" s="7" t="str">
        <x:v>BL-Y</x:v>
      </x:c>
      <x:c r="H3134" s="7" t="str">
        <x:v>FCE-06</x:v>
      </x:c>
      <x:c r="I3134" s="7" t="str">
        <x:v>primary</x:v>
      </x:c>
      <x:c r="J3134" s="7" t="str">
        <x:v>M02</x:v>
      </x:c>
      <x:c r="K3134" s="10" t="str">
        <x:v>traceable unsafe-to-safe geometry transition</x:v>
      </x:c>
      <x:c r="L3134" s="7" t="n">
        <x:v>1</x:v>
      </x:c>
      <x:c r="M3134" s="10" t="str">
        <x:v>state root identifies both boundaries</x:v>
      </x:c>
      <x:c r="N3134" s="7" t="str"/>
      <x:c r="O3134" s="7" t="str"/>
      <x:c r="P3134" s="7" t="str"/>
      <x:c r="Q3134" s="7" t="str"/>
      <x:c r="R3134" s="7" t="str"/>
      <x:c r="S3134" s="7" t="str"/>
      <x:c r="T3134" s="7" t="str">
        <x:f>IF(S3134="","OPEN",IF(OR(N3134="",O3134="",P3134&lt;&gt;"SAFE",NOT(ISNUMBER(Q3134)),Q3134&gt;L3134,AND(E3134="FUNCTIONAL TWIN",R3134="")),"FAIL","PASS"))</x:f>
        <x:v>OPEN</x:v>
      </x:c>
    </x:row>
    <x:row r="3135" ht="40" customHeight="1">
      <x:c r="B3135" s="7" t="str">
        <x:v>RAP-PT-3129</x:v>
      </x:c>
      <x:c r="C3135" s="7" t="str">
        <x:v>REA-M-B-FCE-06-D</x:v>
      </x:c>
      <x:c r="D3135" s="7" t="str">
        <x:v>REA-M-B</x:v>
      </x:c>
      <x:c r="E3135" s="7" t="str">
        <x:v>CALIBRATION</x:v>
      </x:c>
      <x:c r="F3135" s="7" t="str">
        <x:v>PTC-B</x:v>
      </x:c>
      <x:c r="G3135" s="7" t="str">
        <x:v>BL-Y</x:v>
      </x:c>
      <x:c r="H3135" s="7" t="str">
        <x:v>FCE-06</x:v>
      </x:c>
      <x:c r="I3135" s="7" t="str">
        <x:v>diverse</x:v>
      </x:c>
      <x:c r="J3135" s="7" t="str">
        <x:v>M01</x:v>
      </x:c>
      <x:c r="K3135" s="10" t="str">
        <x:v>traceable trigger-to-final-state interval</x:v>
      </x:c>
      <x:c r="L3135" s="7" t="n">
        <x:v>1</x:v>
      </x:c>
      <x:c r="M3135" s="10" t="str">
        <x:v>measured interval within uncertainty</x:v>
      </x:c>
      <x:c r="N3135" s="7" t="str"/>
      <x:c r="O3135" s="7" t="str"/>
      <x:c r="P3135" s="7" t="str"/>
      <x:c r="Q3135" s="7" t="str"/>
      <x:c r="R3135" s="7" t="str"/>
      <x:c r="S3135" s="7" t="str"/>
      <x:c r="T3135" s="7" t="str">
        <x:f>IF(S3135="","OPEN",IF(OR(N3135="",O3135="",P3135&lt;&gt;"SAFE",NOT(ISNUMBER(Q3135)),Q3135&gt;L3135,AND(E3135="FUNCTIONAL TWIN",R3135="")),"FAIL","PASS"))</x:f>
        <x:v>OPEN</x:v>
      </x:c>
    </x:row>
    <x:row r="3136" ht="40" customHeight="1">
      <x:c r="B3136" s="7" t="str">
        <x:v>RAP-PT-3130</x:v>
      </x:c>
      <x:c r="C3136" s="7" t="str">
        <x:v>REA-M-B-FCE-06-D</x:v>
      </x:c>
      <x:c r="D3136" s="7" t="str">
        <x:v>REA-M-B</x:v>
      </x:c>
      <x:c r="E3136" s="7" t="str">
        <x:v>CALIBRATION</x:v>
      </x:c>
      <x:c r="F3136" s="7" t="str">
        <x:v>PTC-B</x:v>
      </x:c>
      <x:c r="G3136" s="7" t="str">
        <x:v>BL-Y</x:v>
      </x:c>
      <x:c r="H3136" s="7" t="str">
        <x:v>FCE-06</x:v>
      </x:c>
      <x:c r="I3136" s="7" t="str">
        <x:v>diverse</x:v>
      </x:c>
      <x:c r="J3136" s="7" t="str">
        <x:v>M02</x:v>
      </x:c>
      <x:c r="K3136" s="10" t="str">
        <x:v>traceable unsafe-to-safe geometry transition</x:v>
      </x:c>
      <x:c r="L3136" s="7" t="n">
        <x:v>1</x:v>
      </x:c>
      <x:c r="M3136" s="10" t="str">
        <x:v>state root identifies both boundaries</x:v>
      </x:c>
      <x:c r="N3136" s="7" t="str"/>
      <x:c r="O3136" s="7" t="str"/>
      <x:c r="P3136" s="7" t="str"/>
      <x:c r="Q3136" s="7" t="str"/>
      <x:c r="R3136" s="7" t="str"/>
      <x:c r="S3136" s="7" t="str"/>
      <x:c r="T3136" s="7" t="str">
        <x:f>IF(S3136="","OPEN",IF(OR(N3136="",O3136="",P3136&lt;&gt;"SAFE",NOT(ISNUMBER(Q3136)),Q3136&gt;L3136,AND(E3136="FUNCTIONAL TWIN",R3136="")),"FAIL","PASS"))</x:f>
        <x:v>OPEN</x:v>
      </x:c>
    </x:row>
    <x:row r="3137" ht="40" customHeight="1">
      <x:c r="B3137" s="7" t="str">
        <x:v>RAP-PT-3131</x:v>
      </x:c>
      <x:c r="C3137" s="7" t="str">
        <x:v>REA-M-B-FCE-06-M</x:v>
      </x:c>
      <x:c r="D3137" s="7" t="str">
        <x:v>REA-M-B</x:v>
      </x:c>
      <x:c r="E3137" s="7" t="str">
        <x:v>CALIBRATION</x:v>
      </x:c>
      <x:c r="F3137" s="7" t="str">
        <x:v>PTC-B</x:v>
      </x:c>
      <x:c r="G3137" s="7" t="str">
        <x:v>BL-Y</x:v>
      </x:c>
      <x:c r="H3137" s="7" t="str">
        <x:v>FCE-06</x:v>
      </x:c>
      <x:c r="I3137" s="7" t="str">
        <x:v>manual/passive</x:v>
      </x:c>
      <x:c r="J3137" s="7" t="str">
        <x:v>M01</x:v>
      </x:c>
      <x:c r="K3137" s="10" t="str">
        <x:v>traceable trigger-to-final-state interval</x:v>
      </x:c>
      <x:c r="L3137" s="7" t="n">
        <x:v>1</x:v>
      </x:c>
      <x:c r="M3137" s="10" t="str">
        <x:v>measured interval within uncertainty</x:v>
      </x:c>
      <x:c r="N3137" s="7" t="str"/>
      <x:c r="O3137" s="7" t="str"/>
      <x:c r="P3137" s="7" t="str"/>
      <x:c r="Q3137" s="7" t="str"/>
      <x:c r="R3137" s="7" t="str"/>
      <x:c r="S3137" s="7" t="str"/>
      <x:c r="T3137" s="7" t="str">
        <x:f>IF(S3137="","OPEN",IF(OR(N3137="",O3137="",P3137&lt;&gt;"SAFE",NOT(ISNUMBER(Q3137)),Q3137&gt;L3137,AND(E3137="FUNCTIONAL TWIN",R3137="")),"FAIL","PASS"))</x:f>
        <x:v>OPEN</x:v>
      </x:c>
    </x:row>
    <x:row r="3138" ht="40" customHeight="1">
      <x:c r="B3138" s="7" t="str">
        <x:v>RAP-PT-3132</x:v>
      </x:c>
      <x:c r="C3138" s="7" t="str">
        <x:v>REA-M-B-FCE-06-M</x:v>
      </x:c>
      <x:c r="D3138" s="7" t="str">
        <x:v>REA-M-B</x:v>
      </x:c>
      <x:c r="E3138" s="7" t="str">
        <x:v>CALIBRATION</x:v>
      </x:c>
      <x:c r="F3138" s="7" t="str">
        <x:v>PTC-B</x:v>
      </x:c>
      <x:c r="G3138" s="7" t="str">
        <x:v>BL-Y</x:v>
      </x:c>
      <x:c r="H3138" s="7" t="str">
        <x:v>FCE-06</x:v>
      </x:c>
      <x:c r="I3138" s="7" t="str">
        <x:v>manual/passive</x:v>
      </x:c>
      <x:c r="J3138" s="7" t="str">
        <x:v>M02</x:v>
      </x:c>
      <x:c r="K3138" s="10" t="str">
        <x:v>traceable unsafe-to-safe geometry transition</x:v>
      </x:c>
      <x:c r="L3138" s="7" t="n">
        <x:v>1</x:v>
      </x:c>
      <x:c r="M3138" s="10" t="str">
        <x:v>state root identifies both boundaries</x:v>
      </x:c>
      <x:c r="N3138" s="7" t="str"/>
      <x:c r="O3138" s="7" t="str"/>
      <x:c r="P3138" s="7" t="str"/>
      <x:c r="Q3138" s="7" t="str"/>
      <x:c r="R3138" s="7" t="str"/>
      <x:c r="S3138" s="7" t="str"/>
      <x:c r="T3138" s="7" t="str">
        <x:f>IF(S3138="","OPEN",IF(OR(N3138="",O3138="",P3138&lt;&gt;"SAFE",NOT(ISNUMBER(Q3138)),Q3138&gt;L3138,AND(E3138="FUNCTIONAL TWIN",R3138="")),"FAIL","PASS"))</x:f>
        <x:v>OPEN</x:v>
      </x:c>
    </x:row>
    <x:row r="3139" ht="40" customHeight="1">
      <x:c r="B3139" s="7" t="str">
        <x:v>RAP-PT-3133</x:v>
      </x:c>
      <x:c r="C3139" s="7" t="str">
        <x:v>REA-M-B-FCE-07-P</x:v>
      </x:c>
      <x:c r="D3139" s="7" t="str">
        <x:v>REA-M-B</x:v>
      </x:c>
      <x:c r="E3139" s="7" t="str">
        <x:v>CALIBRATION</x:v>
      </x:c>
      <x:c r="F3139" s="7" t="str">
        <x:v>PTC-B</x:v>
      </x:c>
      <x:c r="G3139" s="7" t="str">
        <x:v>BL-Y</x:v>
      </x:c>
      <x:c r="H3139" s="7" t="str">
        <x:v>FCE-07</x:v>
      </x:c>
      <x:c r="I3139" s="7" t="str">
        <x:v>primary</x:v>
      </x:c>
      <x:c r="J3139" s="7" t="str">
        <x:v>M01</x:v>
      </x:c>
      <x:c r="K3139" s="10" t="str">
        <x:v>traceable trigger-to-final-state interval</x:v>
      </x:c>
      <x:c r="L3139" s="7" t="n">
        <x:v>2</x:v>
      </x:c>
      <x:c r="M3139" s="10" t="str">
        <x:v>measured interval within uncertainty</x:v>
      </x:c>
      <x:c r="N3139" s="7" t="str"/>
      <x:c r="O3139" s="7" t="str"/>
      <x:c r="P3139" s="7" t="str"/>
      <x:c r="Q3139" s="7" t="str"/>
      <x:c r="R3139" s="7" t="str"/>
      <x:c r="S3139" s="7" t="str"/>
      <x:c r="T3139" s="7" t="str">
        <x:f>IF(S3139="","OPEN",IF(OR(N3139="",O3139="",P3139&lt;&gt;"SAFE",NOT(ISNUMBER(Q3139)),Q3139&gt;L3139,AND(E3139="FUNCTIONAL TWIN",R3139="")),"FAIL","PASS"))</x:f>
        <x:v>OPEN</x:v>
      </x:c>
    </x:row>
    <x:row r="3140" ht="40" customHeight="1">
      <x:c r="B3140" s="7" t="str">
        <x:v>RAP-PT-3134</x:v>
      </x:c>
      <x:c r="C3140" s="7" t="str">
        <x:v>REA-M-B-FCE-07-P</x:v>
      </x:c>
      <x:c r="D3140" s="7" t="str">
        <x:v>REA-M-B</x:v>
      </x:c>
      <x:c r="E3140" s="7" t="str">
        <x:v>CALIBRATION</x:v>
      </x:c>
      <x:c r="F3140" s="7" t="str">
        <x:v>PTC-B</x:v>
      </x:c>
      <x:c r="G3140" s="7" t="str">
        <x:v>BL-Y</x:v>
      </x:c>
      <x:c r="H3140" s="7" t="str">
        <x:v>FCE-07</x:v>
      </x:c>
      <x:c r="I3140" s="7" t="str">
        <x:v>primary</x:v>
      </x:c>
      <x:c r="J3140" s="7" t="str">
        <x:v>M02</x:v>
      </x:c>
      <x:c r="K3140" s="10" t="str">
        <x:v>traceable unsafe-to-safe geometry transition</x:v>
      </x:c>
      <x:c r="L3140" s="7" t="n">
        <x:v>2</x:v>
      </x:c>
      <x:c r="M3140" s="10" t="str">
        <x:v>state root identifies both boundaries</x:v>
      </x:c>
      <x:c r="N3140" s="7" t="str"/>
      <x:c r="O3140" s="7" t="str"/>
      <x:c r="P3140" s="7" t="str"/>
      <x:c r="Q3140" s="7" t="str"/>
      <x:c r="R3140" s="7" t="str"/>
      <x:c r="S3140" s="7" t="str"/>
      <x:c r="T3140" s="7" t="str">
        <x:f>IF(S3140="","OPEN",IF(OR(N3140="",O3140="",P3140&lt;&gt;"SAFE",NOT(ISNUMBER(Q3140)),Q3140&gt;L3140,AND(E3140="FUNCTIONAL TWIN",R3140="")),"FAIL","PASS"))</x:f>
        <x:v>OPEN</x:v>
      </x:c>
    </x:row>
    <x:row r="3141" ht="40" customHeight="1">
      <x:c r="B3141" s="7" t="str">
        <x:v>RAP-PT-3135</x:v>
      </x:c>
      <x:c r="C3141" s="7" t="str">
        <x:v>REA-M-B-FCE-07-D</x:v>
      </x:c>
      <x:c r="D3141" s="7" t="str">
        <x:v>REA-M-B</x:v>
      </x:c>
      <x:c r="E3141" s="7" t="str">
        <x:v>CALIBRATION</x:v>
      </x:c>
      <x:c r="F3141" s="7" t="str">
        <x:v>PTC-B</x:v>
      </x:c>
      <x:c r="G3141" s="7" t="str">
        <x:v>BL-Y</x:v>
      </x:c>
      <x:c r="H3141" s="7" t="str">
        <x:v>FCE-07</x:v>
      </x:c>
      <x:c r="I3141" s="7" t="str">
        <x:v>diverse</x:v>
      </x:c>
      <x:c r="J3141" s="7" t="str">
        <x:v>M01</x:v>
      </x:c>
      <x:c r="K3141" s="10" t="str">
        <x:v>traceable trigger-to-final-state interval</x:v>
      </x:c>
      <x:c r="L3141" s="7" t="n">
        <x:v>2</x:v>
      </x:c>
      <x:c r="M3141" s="10" t="str">
        <x:v>measured interval within uncertainty</x:v>
      </x:c>
      <x:c r="N3141" s="7" t="str"/>
      <x:c r="O3141" s="7" t="str"/>
      <x:c r="P3141" s="7" t="str"/>
      <x:c r="Q3141" s="7" t="str"/>
      <x:c r="R3141" s="7" t="str"/>
      <x:c r="S3141" s="7" t="str"/>
      <x:c r="T3141" s="7" t="str">
        <x:f>IF(S3141="","OPEN",IF(OR(N3141="",O3141="",P3141&lt;&gt;"SAFE",NOT(ISNUMBER(Q3141)),Q3141&gt;L3141,AND(E3141="FUNCTIONAL TWIN",R3141="")),"FAIL","PASS"))</x:f>
        <x:v>OPEN</x:v>
      </x:c>
    </x:row>
    <x:row r="3142" ht="40" customHeight="1">
      <x:c r="B3142" s="7" t="str">
        <x:v>RAP-PT-3136</x:v>
      </x:c>
      <x:c r="C3142" s="7" t="str">
        <x:v>REA-M-B-FCE-07-D</x:v>
      </x:c>
      <x:c r="D3142" s="7" t="str">
        <x:v>REA-M-B</x:v>
      </x:c>
      <x:c r="E3142" s="7" t="str">
        <x:v>CALIBRATION</x:v>
      </x:c>
      <x:c r="F3142" s="7" t="str">
        <x:v>PTC-B</x:v>
      </x:c>
      <x:c r="G3142" s="7" t="str">
        <x:v>BL-Y</x:v>
      </x:c>
      <x:c r="H3142" s="7" t="str">
        <x:v>FCE-07</x:v>
      </x:c>
      <x:c r="I3142" s="7" t="str">
        <x:v>diverse</x:v>
      </x:c>
      <x:c r="J3142" s="7" t="str">
        <x:v>M02</x:v>
      </x:c>
      <x:c r="K3142" s="10" t="str">
        <x:v>traceable unsafe-to-safe geometry transition</x:v>
      </x:c>
      <x:c r="L3142" s="7" t="n">
        <x:v>2</x:v>
      </x:c>
      <x:c r="M3142" s="10" t="str">
        <x:v>state root identifies both boundaries</x:v>
      </x:c>
      <x:c r="N3142" s="7" t="str"/>
      <x:c r="O3142" s="7" t="str"/>
      <x:c r="P3142" s="7" t="str"/>
      <x:c r="Q3142" s="7" t="str"/>
      <x:c r="R3142" s="7" t="str"/>
      <x:c r="S3142" s="7" t="str"/>
      <x:c r="T3142" s="7" t="str">
        <x:f>IF(S3142="","OPEN",IF(OR(N3142="",O3142="",P3142&lt;&gt;"SAFE",NOT(ISNUMBER(Q3142)),Q3142&gt;L3142,AND(E3142="FUNCTIONAL TWIN",R3142="")),"FAIL","PASS"))</x:f>
        <x:v>OPEN</x:v>
      </x:c>
    </x:row>
    <x:row r="3143" ht="40" customHeight="1">
      <x:c r="B3143" s="7" t="str">
        <x:v>RAP-PT-3137</x:v>
      </x:c>
      <x:c r="C3143" s="7" t="str">
        <x:v>REA-M-B-FCE-07-M</x:v>
      </x:c>
      <x:c r="D3143" s="7" t="str">
        <x:v>REA-M-B</x:v>
      </x:c>
      <x:c r="E3143" s="7" t="str">
        <x:v>CALIBRATION</x:v>
      </x:c>
      <x:c r="F3143" s="7" t="str">
        <x:v>PTC-B</x:v>
      </x:c>
      <x:c r="G3143" s="7" t="str">
        <x:v>BL-Y</x:v>
      </x:c>
      <x:c r="H3143" s="7" t="str">
        <x:v>FCE-07</x:v>
      </x:c>
      <x:c r="I3143" s="7" t="str">
        <x:v>manual/passive</x:v>
      </x:c>
      <x:c r="J3143" s="7" t="str">
        <x:v>M01</x:v>
      </x:c>
      <x:c r="K3143" s="10" t="str">
        <x:v>traceable trigger-to-final-state interval</x:v>
      </x:c>
      <x:c r="L3143" s="7" t="n">
        <x:v>2</x:v>
      </x:c>
      <x:c r="M3143" s="10" t="str">
        <x:v>measured interval within uncertainty</x:v>
      </x:c>
      <x:c r="N3143" s="7" t="str"/>
      <x:c r="O3143" s="7" t="str"/>
      <x:c r="P3143" s="7" t="str"/>
      <x:c r="Q3143" s="7" t="str"/>
      <x:c r="R3143" s="7" t="str"/>
      <x:c r="S3143" s="7" t="str"/>
      <x:c r="T3143" s="7" t="str">
        <x:f>IF(S3143="","OPEN",IF(OR(N3143="",O3143="",P3143&lt;&gt;"SAFE",NOT(ISNUMBER(Q3143)),Q3143&gt;L3143,AND(E3143="FUNCTIONAL TWIN",R3143="")),"FAIL","PASS"))</x:f>
        <x:v>OPEN</x:v>
      </x:c>
    </x:row>
    <x:row r="3144" ht="40" customHeight="1">
      <x:c r="B3144" s="7" t="str">
        <x:v>RAP-PT-3138</x:v>
      </x:c>
      <x:c r="C3144" s="7" t="str">
        <x:v>REA-M-B-FCE-07-M</x:v>
      </x:c>
      <x:c r="D3144" s="7" t="str">
        <x:v>REA-M-B</x:v>
      </x:c>
      <x:c r="E3144" s="7" t="str">
        <x:v>CALIBRATION</x:v>
      </x:c>
      <x:c r="F3144" s="7" t="str">
        <x:v>PTC-B</x:v>
      </x:c>
      <x:c r="G3144" s="7" t="str">
        <x:v>BL-Y</x:v>
      </x:c>
      <x:c r="H3144" s="7" t="str">
        <x:v>FCE-07</x:v>
      </x:c>
      <x:c r="I3144" s="7" t="str">
        <x:v>manual/passive</x:v>
      </x:c>
      <x:c r="J3144" s="7" t="str">
        <x:v>M02</x:v>
      </x:c>
      <x:c r="K3144" s="10" t="str">
        <x:v>traceable unsafe-to-safe geometry transition</x:v>
      </x:c>
      <x:c r="L3144" s="7" t="n">
        <x:v>2</x:v>
      </x:c>
      <x:c r="M3144" s="10" t="str">
        <x:v>state root identifies both boundaries</x:v>
      </x:c>
      <x:c r="N3144" s="7" t="str"/>
      <x:c r="O3144" s="7" t="str"/>
      <x:c r="P3144" s="7" t="str"/>
      <x:c r="Q3144" s="7" t="str"/>
      <x:c r="R3144" s="7" t="str"/>
      <x:c r="S3144" s="7" t="str"/>
      <x:c r="T3144" s="7" t="str">
        <x:f>IF(S3144="","OPEN",IF(OR(N3144="",O3144="",P3144&lt;&gt;"SAFE",NOT(ISNUMBER(Q3144)),Q3144&gt;L3144,AND(E3144="FUNCTIONAL TWIN",R3144="")),"FAIL","PASS"))</x:f>
        <x:v>OPEN</x:v>
      </x:c>
    </x:row>
    <x:row r="3145" ht="40" customHeight="1">
      <x:c r="B3145" s="7" t="str">
        <x:v>RAP-PT-3139</x:v>
      </x:c>
      <x:c r="C3145" s="7" t="str">
        <x:v>REA-M-B-FCE-08-P</x:v>
      </x:c>
      <x:c r="D3145" s="7" t="str">
        <x:v>REA-M-B</x:v>
      </x:c>
      <x:c r="E3145" s="7" t="str">
        <x:v>CALIBRATION</x:v>
      </x:c>
      <x:c r="F3145" s="7" t="str">
        <x:v>PTC-B</x:v>
      </x:c>
      <x:c r="G3145" s="7" t="str">
        <x:v>BL-Y</x:v>
      </x:c>
      <x:c r="H3145" s="7" t="str">
        <x:v>FCE-08</x:v>
      </x:c>
      <x:c r="I3145" s="7" t="str">
        <x:v>primary</x:v>
      </x:c>
      <x:c r="J3145" s="7" t="str">
        <x:v>M01</x:v>
      </x:c>
      <x:c r="K3145" s="10" t="str">
        <x:v>traceable trigger-to-final-state interval</x:v>
      </x:c>
      <x:c r="L3145" s="7" t="n">
        <x:v>5</x:v>
      </x:c>
      <x:c r="M3145" s="10" t="str">
        <x:v>measured interval within uncertainty</x:v>
      </x:c>
      <x:c r="N3145" s="7" t="str"/>
      <x:c r="O3145" s="7" t="str"/>
      <x:c r="P3145" s="7" t="str"/>
      <x:c r="Q3145" s="7" t="str"/>
      <x:c r="R3145" s="7" t="str"/>
      <x:c r="S3145" s="7" t="str"/>
      <x:c r="T3145" s="7" t="str">
        <x:f>IF(S3145="","OPEN",IF(OR(N3145="",O3145="",P3145&lt;&gt;"SAFE",NOT(ISNUMBER(Q3145)),Q3145&gt;L3145,AND(E3145="FUNCTIONAL TWIN",R3145="")),"FAIL","PASS"))</x:f>
        <x:v>OPEN</x:v>
      </x:c>
    </x:row>
    <x:row r="3146" ht="40" customHeight="1">
      <x:c r="B3146" s="7" t="str">
        <x:v>RAP-PT-3140</x:v>
      </x:c>
      <x:c r="C3146" s="7" t="str">
        <x:v>REA-M-B-FCE-08-P</x:v>
      </x:c>
      <x:c r="D3146" s="7" t="str">
        <x:v>REA-M-B</x:v>
      </x:c>
      <x:c r="E3146" s="7" t="str">
        <x:v>CALIBRATION</x:v>
      </x:c>
      <x:c r="F3146" s="7" t="str">
        <x:v>PTC-B</x:v>
      </x:c>
      <x:c r="G3146" s="7" t="str">
        <x:v>BL-Y</x:v>
      </x:c>
      <x:c r="H3146" s="7" t="str">
        <x:v>FCE-08</x:v>
      </x:c>
      <x:c r="I3146" s="7" t="str">
        <x:v>primary</x:v>
      </x:c>
      <x:c r="J3146" s="7" t="str">
        <x:v>M02</x:v>
      </x:c>
      <x:c r="K3146" s="10" t="str">
        <x:v>traceable unsafe-to-safe geometry transition</x:v>
      </x:c>
      <x:c r="L3146" s="7" t="n">
        <x:v>5</x:v>
      </x:c>
      <x:c r="M3146" s="10" t="str">
        <x:v>state root identifies both boundaries</x:v>
      </x:c>
      <x:c r="N3146" s="7" t="str"/>
      <x:c r="O3146" s="7" t="str"/>
      <x:c r="P3146" s="7" t="str"/>
      <x:c r="Q3146" s="7" t="str"/>
      <x:c r="R3146" s="7" t="str"/>
      <x:c r="S3146" s="7" t="str"/>
      <x:c r="T3146" s="7" t="str">
        <x:f>IF(S3146="","OPEN",IF(OR(N3146="",O3146="",P3146&lt;&gt;"SAFE",NOT(ISNUMBER(Q3146)),Q3146&gt;L3146,AND(E3146="FUNCTIONAL TWIN",R3146="")),"FAIL","PASS"))</x:f>
        <x:v>OPEN</x:v>
      </x:c>
    </x:row>
    <x:row r="3147" ht="40" customHeight="1">
      <x:c r="B3147" s="7" t="str">
        <x:v>RAP-PT-3141</x:v>
      </x:c>
      <x:c r="C3147" s="7" t="str">
        <x:v>REA-M-B-FCE-08-D</x:v>
      </x:c>
      <x:c r="D3147" s="7" t="str">
        <x:v>REA-M-B</x:v>
      </x:c>
      <x:c r="E3147" s="7" t="str">
        <x:v>CALIBRATION</x:v>
      </x:c>
      <x:c r="F3147" s="7" t="str">
        <x:v>PTC-B</x:v>
      </x:c>
      <x:c r="G3147" s="7" t="str">
        <x:v>BL-Y</x:v>
      </x:c>
      <x:c r="H3147" s="7" t="str">
        <x:v>FCE-08</x:v>
      </x:c>
      <x:c r="I3147" s="7" t="str">
        <x:v>diverse</x:v>
      </x:c>
      <x:c r="J3147" s="7" t="str">
        <x:v>M01</x:v>
      </x:c>
      <x:c r="K3147" s="10" t="str">
        <x:v>traceable trigger-to-final-state interval</x:v>
      </x:c>
      <x:c r="L3147" s="7" t="n">
        <x:v>5</x:v>
      </x:c>
      <x:c r="M3147" s="10" t="str">
        <x:v>measured interval within uncertainty</x:v>
      </x:c>
      <x:c r="N3147" s="7" t="str"/>
      <x:c r="O3147" s="7" t="str"/>
      <x:c r="P3147" s="7" t="str"/>
      <x:c r="Q3147" s="7" t="str"/>
      <x:c r="R3147" s="7" t="str"/>
      <x:c r="S3147" s="7" t="str"/>
      <x:c r="T3147" s="7" t="str">
        <x:f>IF(S3147="","OPEN",IF(OR(N3147="",O3147="",P3147&lt;&gt;"SAFE",NOT(ISNUMBER(Q3147)),Q3147&gt;L3147,AND(E3147="FUNCTIONAL TWIN",R3147="")),"FAIL","PASS"))</x:f>
        <x:v>OPEN</x:v>
      </x:c>
    </x:row>
    <x:row r="3148" ht="40" customHeight="1">
      <x:c r="B3148" s="7" t="str">
        <x:v>RAP-PT-3142</x:v>
      </x:c>
      <x:c r="C3148" s="7" t="str">
        <x:v>REA-M-B-FCE-08-D</x:v>
      </x:c>
      <x:c r="D3148" s="7" t="str">
        <x:v>REA-M-B</x:v>
      </x:c>
      <x:c r="E3148" s="7" t="str">
        <x:v>CALIBRATION</x:v>
      </x:c>
      <x:c r="F3148" s="7" t="str">
        <x:v>PTC-B</x:v>
      </x:c>
      <x:c r="G3148" s="7" t="str">
        <x:v>BL-Y</x:v>
      </x:c>
      <x:c r="H3148" s="7" t="str">
        <x:v>FCE-08</x:v>
      </x:c>
      <x:c r="I3148" s="7" t="str">
        <x:v>diverse</x:v>
      </x:c>
      <x:c r="J3148" s="7" t="str">
        <x:v>M02</x:v>
      </x:c>
      <x:c r="K3148" s="10" t="str">
        <x:v>traceable unsafe-to-safe geometry transition</x:v>
      </x:c>
      <x:c r="L3148" s="7" t="n">
        <x:v>5</x:v>
      </x:c>
      <x:c r="M3148" s="10" t="str">
        <x:v>state root identifies both boundaries</x:v>
      </x:c>
      <x:c r="N3148" s="7" t="str"/>
      <x:c r="O3148" s="7" t="str"/>
      <x:c r="P3148" s="7" t="str"/>
      <x:c r="Q3148" s="7" t="str"/>
      <x:c r="R3148" s="7" t="str"/>
      <x:c r="S3148" s="7" t="str"/>
      <x:c r="T3148" s="7" t="str">
        <x:f>IF(S3148="","OPEN",IF(OR(N3148="",O3148="",P3148&lt;&gt;"SAFE",NOT(ISNUMBER(Q3148)),Q3148&gt;L3148,AND(E3148="FUNCTIONAL TWIN",R3148="")),"FAIL","PASS"))</x:f>
        <x:v>OPEN</x:v>
      </x:c>
    </x:row>
    <x:row r="3149" ht="40" customHeight="1">
      <x:c r="B3149" s="7" t="str">
        <x:v>RAP-PT-3143</x:v>
      </x:c>
      <x:c r="C3149" s="7" t="str">
        <x:v>REA-M-B-FCE-08-M</x:v>
      </x:c>
      <x:c r="D3149" s="7" t="str">
        <x:v>REA-M-B</x:v>
      </x:c>
      <x:c r="E3149" s="7" t="str">
        <x:v>CALIBRATION</x:v>
      </x:c>
      <x:c r="F3149" s="7" t="str">
        <x:v>PTC-B</x:v>
      </x:c>
      <x:c r="G3149" s="7" t="str">
        <x:v>BL-Y</x:v>
      </x:c>
      <x:c r="H3149" s="7" t="str">
        <x:v>FCE-08</x:v>
      </x:c>
      <x:c r="I3149" s="7" t="str">
        <x:v>manual/passive</x:v>
      </x:c>
      <x:c r="J3149" s="7" t="str">
        <x:v>M01</x:v>
      </x:c>
      <x:c r="K3149" s="10" t="str">
        <x:v>traceable trigger-to-final-state interval</x:v>
      </x:c>
      <x:c r="L3149" s="7" t="n">
        <x:v>5</x:v>
      </x:c>
      <x:c r="M3149" s="10" t="str">
        <x:v>measured interval within uncertainty</x:v>
      </x:c>
      <x:c r="N3149" s="7" t="str"/>
      <x:c r="O3149" s="7" t="str"/>
      <x:c r="P3149" s="7" t="str"/>
      <x:c r="Q3149" s="7" t="str"/>
      <x:c r="R3149" s="7" t="str"/>
      <x:c r="S3149" s="7" t="str"/>
      <x:c r="T3149" s="7" t="str">
        <x:f>IF(S3149="","OPEN",IF(OR(N3149="",O3149="",P3149&lt;&gt;"SAFE",NOT(ISNUMBER(Q3149)),Q3149&gt;L3149,AND(E3149="FUNCTIONAL TWIN",R3149="")),"FAIL","PASS"))</x:f>
        <x:v>OPEN</x:v>
      </x:c>
    </x:row>
    <x:row r="3150" ht="40" customHeight="1">
      <x:c r="B3150" s="7" t="str">
        <x:v>RAP-PT-3144</x:v>
      </x:c>
      <x:c r="C3150" s="7" t="str">
        <x:v>REA-M-B-FCE-08-M</x:v>
      </x:c>
      <x:c r="D3150" s="7" t="str">
        <x:v>REA-M-B</x:v>
      </x:c>
      <x:c r="E3150" s="7" t="str">
        <x:v>CALIBRATION</x:v>
      </x:c>
      <x:c r="F3150" s="7" t="str">
        <x:v>PTC-B</x:v>
      </x:c>
      <x:c r="G3150" s="7" t="str">
        <x:v>BL-Y</x:v>
      </x:c>
      <x:c r="H3150" s="7" t="str">
        <x:v>FCE-08</x:v>
      </x:c>
      <x:c r="I3150" s="7" t="str">
        <x:v>manual/passive</x:v>
      </x:c>
      <x:c r="J3150" s="7" t="str">
        <x:v>M02</x:v>
      </x:c>
      <x:c r="K3150" s="10" t="str">
        <x:v>traceable unsafe-to-safe geometry transition</x:v>
      </x:c>
      <x:c r="L3150" s="7" t="n">
        <x:v>5</x:v>
      </x:c>
      <x:c r="M3150" s="10" t="str">
        <x:v>state root identifies both boundaries</x:v>
      </x:c>
      <x:c r="N3150" s="7" t="str"/>
      <x:c r="O3150" s="7" t="str"/>
      <x:c r="P3150" s="7" t="str"/>
      <x:c r="Q3150" s="7" t="str"/>
      <x:c r="R3150" s="7" t="str"/>
      <x:c r="S3150" s="7" t="str"/>
      <x:c r="T3150" s="7" t="str">
        <x:f>IF(S3150="","OPEN",IF(OR(N3150="",O3150="",P3150&lt;&gt;"SAFE",NOT(ISNUMBER(Q3150)),Q3150&gt;L3150,AND(E3150="FUNCTIONAL TWIN",R3150="")),"FAIL","PASS"))</x:f>
        <x:v>OPEN</x:v>
      </x:c>
    </x:row>
    <x:row r="3151" ht="40" customHeight="1">
      <x:c r="B3151" s="7" t="str">
        <x:v>RAP-PT-3145</x:v>
      </x:c>
      <x:c r="C3151" s="7" t="str">
        <x:v>REA-M-B-FCE-09-P</x:v>
      </x:c>
      <x:c r="D3151" s="7" t="str">
        <x:v>REA-M-B</x:v>
      </x:c>
      <x:c r="E3151" s="7" t="str">
        <x:v>CALIBRATION</x:v>
      </x:c>
      <x:c r="F3151" s="7" t="str">
        <x:v>PTC-B</x:v>
      </x:c>
      <x:c r="G3151" s="7" t="str">
        <x:v>BL-Y</x:v>
      </x:c>
      <x:c r="H3151" s="7" t="str">
        <x:v>FCE-09</x:v>
      </x:c>
      <x:c r="I3151" s="7" t="str">
        <x:v>primary</x:v>
      </x:c>
      <x:c r="J3151" s="7" t="str">
        <x:v>M01</x:v>
      </x:c>
      <x:c r="K3151" s="10" t="str">
        <x:v>traceable trigger-to-final-state interval</x:v>
      </x:c>
      <x:c r="L3151" s="7" t="n">
        <x:v>1</x:v>
      </x:c>
      <x:c r="M3151" s="10" t="str">
        <x:v>measured interval within uncertainty</x:v>
      </x:c>
      <x:c r="N3151" s="7" t="str"/>
      <x:c r="O3151" s="7" t="str"/>
      <x:c r="P3151" s="7" t="str"/>
      <x:c r="Q3151" s="7" t="str"/>
      <x:c r="R3151" s="7" t="str"/>
      <x:c r="S3151" s="7" t="str"/>
      <x:c r="T3151" s="7" t="str">
        <x:f>IF(S3151="","OPEN",IF(OR(N3151="",O3151="",P3151&lt;&gt;"SAFE",NOT(ISNUMBER(Q3151)),Q3151&gt;L3151,AND(E3151="FUNCTIONAL TWIN",R3151="")),"FAIL","PASS"))</x:f>
        <x:v>OPEN</x:v>
      </x:c>
    </x:row>
    <x:row r="3152" ht="40" customHeight="1">
      <x:c r="B3152" s="7" t="str">
        <x:v>RAP-PT-3146</x:v>
      </x:c>
      <x:c r="C3152" s="7" t="str">
        <x:v>REA-M-B-FCE-09-P</x:v>
      </x:c>
      <x:c r="D3152" s="7" t="str">
        <x:v>REA-M-B</x:v>
      </x:c>
      <x:c r="E3152" s="7" t="str">
        <x:v>CALIBRATION</x:v>
      </x:c>
      <x:c r="F3152" s="7" t="str">
        <x:v>PTC-B</x:v>
      </x:c>
      <x:c r="G3152" s="7" t="str">
        <x:v>BL-Y</x:v>
      </x:c>
      <x:c r="H3152" s="7" t="str">
        <x:v>FCE-09</x:v>
      </x:c>
      <x:c r="I3152" s="7" t="str">
        <x:v>primary</x:v>
      </x:c>
      <x:c r="J3152" s="7" t="str">
        <x:v>M02</x:v>
      </x:c>
      <x:c r="K3152" s="10" t="str">
        <x:v>traceable unsafe-to-safe geometry transition</x:v>
      </x:c>
      <x:c r="L3152" s="7" t="n">
        <x:v>1</x:v>
      </x:c>
      <x:c r="M3152" s="10" t="str">
        <x:v>state root identifies both boundaries</x:v>
      </x:c>
      <x:c r="N3152" s="7" t="str"/>
      <x:c r="O3152" s="7" t="str"/>
      <x:c r="P3152" s="7" t="str"/>
      <x:c r="Q3152" s="7" t="str"/>
      <x:c r="R3152" s="7" t="str"/>
      <x:c r="S3152" s="7" t="str"/>
      <x:c r="T3152" s="7" t="str">
        <x:f>IF(S3152="","OPEN",IF(OR(N3152="",O3152="",P3152&lt;&gt;"SAFE",NOT(ISNUMBER(Q3152)),Q3152&gt;L3152,AND(E3152="FUNCTIONAL TWIN",R3152="")),"FAIL","PASS"))</x:f>
        <x:v>OPEN</x:v>
      </x:c>
    </x:row>
    <x:row r="3153" ht="40" customHeight="1">
      <x:c r="B3153" s="7" t="str">
        <x:v>RAP-PT-3147</x:v>
      </x:c>
      <x:c r="C3153" s="7" t="str">
        <x:v>REA-M-B-FCE-09-D</x:v>
      </x:c>
      <x:c r="D3153" s="7" t="str">
        <x:v>REA-M-B</x:v>
      </x:c>
      <x:c r="E3153" s="7" t="str">
        <x:v>CALIBRATION</x:v>
      </x:c>
      <x:c r="F3153" s="7" t="str">
        <x:v>PTC-B</x:v>
      </x:c>
      <x:c r="G3153" s="7" t="str">
        <x:v>BL-Y</x:v>
      </x:c>
      <x:c r="H3153" s="7" t="str">
        <x:v>FCE-09</x:v>
      </x:c>
      <x:c r="I3153" s="7" t="str">
        <x:v>diverse</x:v>
      </x:c>
      <x:c r="J3153" s="7" t="str">
        <x:v>M01</x:v>
      </x:c>
      <x:c r="K3153" s="10" t="str">
        <x:v>traceable trigger-to-final-state interval</x:v>
      </x:c>
      <x:c r="L3153" s="7" t="n">
        <x:v>1</x:v>
      </x:c>
      <x:c r="M3153" s="10" t="str">
        <x:v>measured interval within uncertainty</x:v>
      </x:c>
      <x:c r="N3153" s="7" t="str"/>
      <x:c r="O3153" s="7" t="str"/>
      <x:c r="P3153" s="7" t="str"/>
      <x:c r="Q3153" s="7" t="str"/>
      <x:c r="R3153" s="7" t="str"/>
      <x:c r="S3153" s="7" t="str"/>
      <x:c r="T3153" s="7" t="str">
        <x:f>IF(S3153="","OPEN",IF(OR(N3153="",O3153="",P3153&lt;&gt;"SAFE",NOT(ISNUMBER(Q3153)),Q3153&gt;L3153,AND(E3153="FUNCTIONAL TWIN",R3153="")),"FAIL","PASS"))</x:f>
        <x:v>OPEN</x:v>
      </x:c>
    </x:row>
    <x:row r="3154" ht="40" customHeight="1">
      <x:c r="B3154" s="7" t="str">
        <x:v>RAP-PT-3148</x:v>
      </x:c>
      <x:c r="C3154" s="7" t="str">
        <x:v>REA-M-B-FCE-09-D</x:v>
      </x:c>
      <x:c r="D3154" s="7" t="str">
        <x:v>REA-M-B</x:v>
      </x:c>
      <x:c r="E3154" s="7" t="str">
        <x:v>CALIBRATION</x:v>
      </x:c>
      <x:c r="F3154" s="7" t="str">
        <x:v>PTC-B</x:v>
      </x:c>
      <x:c r="G3154" s="7" t="str">
        <x:v>BL-Y</x:v>
      </x:c>
      <x:c r="H3154" s="7" t="str">
        <x:v>FCE-09</x:v>
      </x:c>
      <x:c r="I3154" s="7" t="str">
        <x:v>diverse</x:v>
      </x:c>
      <x:c r="J3154" s="7" t="str">
        <x:v>M02</x:v>
      </x:c>
      <x:c r="K3154" s="10" t="str">
        <x:v>traceable unsafe-to-safe geometry transition</x:v>
      </x:c>
      <x:c r="L3154" s="7" t="n">
        <x:v>1</x:v>
      </x:c>
      <x:c r="M3154" s="10" t="str">
        <x:v>state root identifies both boundaries</x:v>
      </x:c>
      <x:c r="N3154" s="7" t="str"/>
      <x:c r="O3154" s="7" t="str"/>
      <x:c r="P3154" s="7" t="str"/>
      <x:c r="Q3154" s="7" t="str"/>
      <x:c r="R3154" s="7" t="str"/>
      <x:c r="S3154" s="7" t="str"/>
      <x:c r="T3154" s="7" t="str">
        <x:f>IF(S3154="","OPEN",IF(OR(N3154="",O3154="",P3154&lt;&gt;"SAFE",NOT(ISNUMBER(Q3154)),Q3154&gt;L3154,AND(E3154="FUNCTIONAL TWIN",R3154="")),"FAIL","PASS"))</x:f>
        <x:v>OPEN</x:v>
      </x:c>
    </x:row>
    <x:row r="3155" ht="40" customHeight="1">
      <x:c r="B3155" s="7" t="str">
        <x:v>RAP-PT-3149</x:v>
      </x:c>
      <x:c r="C3155" s="7" t="str">
        <x:v>REA-M-B-FCE-09-M</x:v>
      </x:c>
      <x:c r="D3155" s="7" t="str">
        <x:v>REA-M-B</x:v>
      </x:c>
      <x:c r="E3155" s="7" t="str">
        <x:v>CALIBRATION</x:v>
      </x:c>
      <x:c r="F3155" s="7" t="str">
        <x:v>PTC-B</x:v>
      </x:c>
      <x:c r="G3155" s="7" t="str">
        <x:v>BL-Y</x:v>
      </x:c>
      <x:c r="H3155" s="7" t="str">
        <x:v>FCE-09</x:v>
      </x:c>
      <x:c r="I3155" s="7" t="str">
        <x:v>manual/passive</x:v>
      </x:c>
      <x:c r="J3155" s="7" t="str">
        <x:v>M01</x:v>
      </x:c>
      <x:c r="K3155" s="10" t="str">
        <x:v>traceable trigger-to-final-state interval</x:v>
      </x:c>
      <x:c r="L3155" s="7" t="n">
        <x:v>1</x:v>
      </x:c>
      <x:c r="M3155" s="10" t="str">
        <x:v>measured interval within uncertainty</x:v>
      </x:c>
      <x:c r="N3155" s="7" t="str"/>
      <x:c r="O3155" s="7" t="str"/>
      <x:c r="P3155" s="7" t="str"/>
      <x:c r="Q3155" s="7" t="str"/>
      <x:c r="R3155" s="7" t="str"/>
      <x:c r="S3155" s="7" t="str"/>
      <x:c r="T3155" s="7" t="str">
        <x:f>IF(S3155="","OPEN",IF(OR(N3155="",O3155="",P3155&lt;&gt;"SAFE",NOT(ISNUMBER(Q3155)),Q3155&gt;L3155,AND(E3155="FUNCTIONAL TWIN",R3155="")),"FAIL","PASS"))</x:f>
        <x:v>OPEN</x:v>
      </x:c>
    </x:row>
    <x:row r="3156" ht="40" customHeight="1">
      <x:c r="B3156" s="7" t="str">
        <x:v>RAP-PT-3150</x:v>
      </x:c>
      <x:c r="C3156" s="7" t="str">
        <x:v>REA-M-B-FCE-09-M</x:v>
      </x:c>
      <x:c r="D3156" s="7" t="str">
        <x:v>REA-M-B</x:v>
      </x:c>
      <x:c r="E3156" s="7" t="str">
        <x:v>CALIBRATION</x:v>
      </x:c>
      <x:c r="F3156" s="7" t="str">
        <x:v>PTC-B</x:v>
      </x:c>
      <x:c r="G3156" s="7" t="str">
        <x:v>BL-Y</x:v>
      </x:c>
      <x:c r="H3156" s="7" t="str">
        <x:v>FCE-09</x:v>
      </x:c>
      <x:c r="I3156" s="7" t="str">
        <x:v>manual/passive</x:v>
      </x:c>
      <x:c r="J3156" s="7" t="str">
        <x:v>M02</x:v>
      </x:c>
      <x:c r="K3156" s="10" t="str">
        <x:v>traceable unsafe-to-safe geometry transition</x:v>
      </x:c>
      <x:c r="L3156" s="7" t="n">
        <x:v>1</x:v>
      </x:c>
      <x:c r="M3156" s="10" t="str">
        <x:v>state root identifies both boundaries</x:v>
      </x:c>
      <x:c r="N3156" s="7" t="str"/>
      <x:c r="O3156" s="7" t="str"/>
      <x:c r="P3156" s="7" t="str"/>
      <x:c r="Q3156" s="7" t="str"/>
      <x:c r="R3156" s="7" t="str"/>
      <x:c r="S3156" s="7" t="str"/>
      <x:c r="T3156" s="7" t="str">
        <x:f>IF(S3156="","OPEN",IF(OR(N3156="",O3156="",P3156&lt;&gt;"SAFE",NOT(ISNUMBER(Q3156)),Q3156&gt;L3156,AND(E3156="FUNCTIONAL TWIN",R3156="")),"FAIL","PASS"))</x:f>
        <x:v>OPEN</x:v>
      </x:c>
    </x:row>
    <x:row r="3157" ht="40" customHeight="1">
      <x:c r="B3157" s="7" t="str">
        <x:v>RAP-PT-3151</x:v>
      </x:c>
      <x:c r="C3157" s="7" t="str">
        <x:v>REA-M-B-FCE-10-P</x:v>
      </x:c>
      <x:c r="D3157" s="7" t="str">
        <x:v>REA-M-B</x:v>
      </x:c>
      <x:c r="E3157" s="7" t="str">
        <x:v>CALIBRATION</x:v>
      </x:c>
      <x:c r="F3157" s="7" t="str">
        <x:v>PTC-B</x:v>
      </x:c>
      <x:c r="G3157" s="7" t="str">
        <x:v>BL-Y</x:v>
      </x:c>
      <x:c r="H3157" s="7" t="str">
        <x:v>FCE-10</x:v>
      </x:c>
      <x:c r="I3157" s="7" t="str">
        <x:v>primary</x:v>
      </x:c>
      <x:c r="J3157" s="7" t="str">
        <x:v>M01</x:v>
      </x:c>
      <x:c r="K3157" s="10" t="str">
        <x:v>traceable trigger-to-final-state interval</x:v>
      </x:c>
      <x:c r="L3157" s="7" t="n">
        <x:v>30</x:v>
      </x:c>
      <x:c r="M3157" s="10" t="str">
        <x:v>measured interval within uncertainty</x:v>
      </x:c>
      <x:c r="N3157" s="7" t="str"/>
      <x:c r="O3157" s="7" t="str"/>
      <x:c r="P3157" s="7" t="str"/>
      <x:c r="Q3157" s="7" t="str"/>
      <x:c r="R3157" s="7" t="str"/>
      <x:c r="S3157" s="7" t="str"/>
      <x:c r="T3157" s="7" t="str">
        <x:f>IF(S3157="","OPEN",IF(OR(N3157="",O3157="",P3157&lt;&gt;"SAFE",NOT(ISNUMBER(Q3157)),Q3157&gt;L3157,AND(E3157="FUNCTIONAL TWIN",R3157="")),"FAIL","PASS"))</x:f>
        <x:v>OPEN</x:v>
      </x:c>
    </x:row>
    <x:row r="3158" ht="40" customHeight="1">
      <x:c r="B3158" s="7" t="str">
        <x:v>RAP-PT-3152</x:v>
      </x:c>
      <x:c r="C3158" s="7" t="str">
        <x:v>REA-M-B-FCE-10-P</x:v>
      </x:c>
      <x:c r="D3158" s="7" t="str">
        <x:v>REA-M-B</x:v>
      </x:c>
      <x:c r="E3158" s="7" t="str">
        <x:v>CALIBRATION</x:v>
      </x:c>
      <x:c r="F3158" s="7" t="str">
        <x:v>PTC-B</x:v>
      </x:c>
      <x:c r="G3158" s="7" t="str">
        <x:v>BL-Y</x:v>
      </x:c>
      <x:c r="H3158" s="7" t="str">
        <x:v>FCE-10</x:v>
      </x:c>
      <x:c r="I3158" s="7" t="str">
        <x:v>primary</x:v>
      </x:c>
      <x:c r="J3158" s="7" t="str">
        <x:v>M02</x:v>
      </x:c>
      <x:c r="K3158" s="10" t="str">
        <x:v>traceable unsafe-to-safe geometry transition</x:v>
      </x:c>
      <x:c r="L3158" s="7" t="n">
        <x:v>30</x:v>
      </x:c>
      <x:c r="M3158" s="10" t="str">
        <x:v>state root identifies both boundaries</x:v>
      </x:c>
      <x:c r="N3158" s="7" t="str"/>
      <x:c r="O3158" s="7" t="str"/>
      <x:c r="P3158" s="7" t="str"/>
      <x:c r="Q3158" s="7" t="str"/>
      <x:c r="R3158" s="7" t="str"/>
      <x:c r="S3158" s="7" t="str"/>
      <x:c r="T3158" s="7" t="str">
        <x:f>IF(S3158="","OPEN",IF(OR(N3158="",O3158="",P3158&lt;&gt;"SAFE",NOT(ISNUMBER(Q3158)),Q3158&gt;L3158,AND(E3158="FUNCTIONAL TWIN",R3158="")),"FAIL","PASS"))</x:f>
        <x:v>OPEN</x:v>
      </x:c>
    </x:row>
    <x:row r="3159" ht="40" customHeight="1">
      <x:c r="B3159" s="7" t="str">
        <x:v>RAP-PT-3153</x:v>
      </x:c>
      <x:c r="C3159" s="7" t="str">
        <x:v>REA-M-B-FCE-10-D</x:v>
      </x:c>
      <x:c r="D3159" s="7" t="str">
        <x:v>REA-M-B</x:v>
      </x:c>
      <x:c r="E3159" s="7" t="str">
        <x:v>CALIBRATION</x:v>
      </x:c>
      <x:c r="F3159" s="7" t="str">
        <x:v>PTC-B</x:v>
      </x:c>
      <x:c r="G3159" s="7" t="str">
        <x:v>BL-Y</x:v>
      </x:c>
      <x:c r="H3159" s="7" t="str">
        <x:v>FCE-10</x:v>
      </x:c>
      <x:c r="I3159" s="7" t="str">
        <x:v>diverse</x:v>
      </x:c>
      <x:c r="J3159" s="7" t="str">
        <x:v>M01</x:v>
      </x:c>
      <x:c r="K3159" s="10" t="str">
        <x:v>traceable trigger-to-final-state interval</x:v>
      </x:c>
      <x:c r="L3159" s="7" t="n">
        <x:v>30</x:v>
      </x:c>
      <x:c r="M3159" s="10" t="str">
        <x:v>measured interval within uncertainty</x:v>
      </x:c>
      <x:c r="N3159" s="7" t="str"/>
      <x:c r="O3159" s="7" t="str"/>
      <x:c r="P3159" s="7" t="str"/>
      <x:c r="Q3159" s="7" t="str"/>
      <x:c r="R3159" s="7" t="str"/>
      <x:c r="S3159" s="7" t="str"/>
      <x:c r="T3159" s="7" t="str">
        <x:f>IF(S3159="","OPEN",IF(OR(N3159="",O3159="",P3159&lt;&gt;"SAFE",NOT(ISNUMBER(Q3159)),Q3159&gt;L3159,AND(E3159="FUNCTIONAL TWIN",R3159="")),"FAIL","PASS"))</x:f>
        <x:v>OPEN</x:v>
      </x:c>
    </x:row>
    <x:row r="3160" ht="40" customHeight="1">
      <x:c r="B3160" s="7" t="str">
        <x:v>RAP-PT-3154</x:v>
      </x:c>
      <x:c r="C3160" s="7" t="str">
        <x:v>REA-M-B-FCE-10-D</x:v>
      </x:c>
      <x:c r="D3160" s="7" t="str">
        <x:v>REA-M-B</x:v>
      </x:c>
      <x:c r="E3160" s="7" t="str">
        <x:v>CALIBRATION</x:v>
      </x:c>
      <x:c r="F3160" s="7" t="str">
        <x:v>PTC-B</x:v>
      </x:c>
      <x:c r="G3160" s="7" t="str">
        <x:v>BL-Y</x:v>
      </x:c>
      <x:c r="H3160" s="7" t="str">
        <x:v>FCE-10</x:v>
      </x:c>
      <x:c r="I3160" s="7" t="str">
        <x:v>diverse</x:v>
      </x:c>
      <x:c r="J3160" s="7" t="str">
        <x:v>M02</x:v>
      </x:c>
      <x:c r="K3160" s="10" t="str">
        <x:v>traceable unsafe-to-safe geometry transition</x:v>
      </x:c>
      <x:c r="L3160" s="7" t="n">
        <x:v>30</x:v>
      </x:c>
      <x:c r="M3160" s="10" t="str">
        <x:v>state root identifies both boundaries</x:v>
      </x:c>
      <x:c r="N3160" s="7" t="str"/>
      <x:c r="O3160" s="7" t="str"/>
      <x:c r="P3160" s="7" t="str"/>
      <x:c r="Q3160" s="7" t="str"/>
      <x:c r="R3160" s="7" t="str"/>
      <x:c r="S3160" s="7" t="str"/>
      <x:c r="T3160" s="7" t="str">
        <x:f>IF(S3160="","OPEN",IF(OR(N3160="",O3160="",P3160&lt;&gt;"SAFE",NOT(ISNUMBER(Q3160)),Q3160&gt;L3160,AND(E3160="FUNCTIONAL TWIN",R3160="")),"FAIL","PASS"))</x:f>
        <x:v>OPEN</x:v>
      </x:c>
    </x:row>
    <x:row r="3161" ht="40" customHeight="1">
      <x:c r="B3161" s="7" t="str">
        <x:v>RAP-PT-3155</x:v>
      </x:c>
      <x:c r="C3161" s="7" t="str">
        <x:v>REA-M-B-FCE-10-M</x:v>
      </x:c>
      <x:c r="D3161" s="7" t="str">
        <x:v>REA-M-B</x:v>
      </x:c>
      <x:c r="E3161" s="7" t="str">
        <x:v>CALIBRATION</x:v>
      </x:c>
      <x:c r="F3161" s="7" t="str">
        <x:v>PTC-B</x:v>
      </x:c>
      <x:c r="G3161" s="7" t="str">
        <x:v>BL-Y</x:v>
      </x:c>
      <x:c r="H3161" s="7" t="str">
        <x:v>FCE-10</x:v>
      </x:c>
      <x:c r="I3161" s="7" t="str">
        <x:v>manual/passive</x:v>
      </x:c>
      <x:c r="J3161" s="7" t="str">
        <x:v>M01</x:v>
      </x:c>
      <x:c r="K3161" s="10" t="str">
        <x:v>traceable trigger-to-final-state interval</x:v>
      </x:c>
      <x:c r="L3161" s="7" t="n">
        <x:v>30</x:v>
      </x:c>
      <x:c r="M3161" s="10" t="str">
        <x:v>measured interval within uncertainty</x:v>
      </x:c>
      <x:c r="N3161" s="7" t="str"/>
      <x:c r="O3161" s="7" t="str"/>
      <x:c r="P3161" s="7" t="str"/>
      <x:c r="Q3161" s="7" t="str"/>
      <x:c r="R3161" s="7" t="str"/>
      <x:c r="S3161" s="7" t="str"/>
      <x:c r="T3161" s="7" t="str">
        <x:f>IF(S3161="","OPEN",IF(OR(N3161="",O3161="",P3161&lt;&gt;"SAFE",NOT(ISNUMBER(Q3161)),Q3161&gt;L3161,AND(E3161="FUNCTIONAL TWIN",R3161="")),"FAIL","PASS"))</x:f>
        <x:v>OPEN</x:v>
      </x:c>
    </x:row>
    <x:row r="3162" ht="40" customHeight="1">
      <x:c r="B3162" s="7" t="str">
        <x:v>RAP-PT-3156</x:v>
      </x:c>
      <x:c r="C3162" s="7" t="str">
        <x:v>REA-M-B-FCE-10-M</x:v>
      </x:c>
      <x:c r="D3162" s="7" t="str">
        <x:v>REA-M-B</x:v>
      </x:c>
      <x:c r="E3162" s="7" t="str">
        <x:v>CALIBRATION</x:v>
      </x:c>
      <x:c r="F3162" s="7" t="str">
        <x:v>PTC-B</x:v>
      </x:c>
      <x:c r="G3162" s="7" t="str">
        <x:v>BL-Y</x:v>
      </x:c>
      <x:c r="H3162" s="7" t="str">
        <x:v>FCE-10</x:v>
      </x:c>
      <x:c r="I3162" s="7" t="str">
        <x:v>manual/passive</x:v>
      </x:c>
      <x:c r="J3162" s="7" t="str">
        <x:v>M02</x:v>
      </x:c>
      <x:c r="K3162" s="10" t="str">
        <x:v>traceable unsafe-to-safe geometry transition</x:v>
      </x:c>
      <x:c r="L3162" s="7" t="n">
        <x:v>30</x:v>
      </x:c>
      <x:c r="M3162" s="10" t="str">
        <x:v>state root identifies both boundaries</x:v>
      </x:c>
      <x:c r="N3162" s="7" t="str"/>
      <x:c r="O3162" s="7" t="str"/>
      <x:c r="P3162" s="7" t="str"/>
      <x:c r="Q3162" s="7" t="str"/>
      <x:c r="R3162" s="7" t="str"/>
      <x:c r="S3162" s="7" t="str"/>
      <x:c r="T3162" s="7" t="str">
        <x:f>IF(S3162="","OPEN",IF(OR(N3162="",O3162="",P3162&lt;&gt;"SAFE",NOT(ISNUMBER(Q3162)),Q3162&gt;L3162,AND(E3162="FUNCTIONAL TWIN",R3162="")),"FAIL","PASS"))</x:f>
        <x:v>OPEN</x:v>
      </x:c>
    </x:row>
    <x:row r="3163" ht="40" customHeight="1">
      <x:c r="B3163" s="7" t="str">
        <x:v>RAP-PT-3157</x:v>
      </x:c>
      <x:c r="C3163" s="7" t="str">
        <x:v>REA-M-B-FCE-11-P</x:v>
      </x:c>
      <x:c r="D3163" s="7" t="str">
        <x:v>REA-M-B</x:v>
      </x:c>
      <x:c r="E3163" s="7" t="str">
        <x:v>CALIBRATION</x:v>
      </x:c>
      <x:c r="F3163" s="7" t="str">
        <x:v>PTC-B</x:v>
      </x:c>
      <x:c r="G3163" s="7" t="str">
        <x:v>BL-Y</x:v>
      </x:c>
      <x:c r="H3163" s="7" t="str">
        <x:v>FCE-11</x:v>
      </x:c>
      <x:c r="I3163" s="7" t="str">
        <x:v>primary</x:v>
      </x:c>
      <x:c r="J3163" s="7" t="str">
        <x:v>M01</x:v>
      </x:c>
      <x:c r="K3163" s="10" t="str">
        <x:v>traceable trigger-to-final-state interval</x:v>
      </x:c>
      <x:c r="L3163" s="7" t="n">
        <x:v>10</x:v>
      </x:c>
      <x:c r="M3163" s="10" t="str">
        <x:v>measured interval within uncertainty</x:v>
      </x:c>
      <x:c r="N3163" s="7" t="str"/>
      <x:c r="O3163" s="7" t="str"/>
      <x:c r="P3163" s="7" t="str"/>
      <x:c r="Q3163" s="7" t="str"/>
      <x:c r="R3163" s="7" t="str"/>
      <x:c r="S3163" s="7" t="str"/>
      <x:c r="T3163" s="7" t="str">
        <x:f>IF(S3163="","OPEN",IF(OR(N3163="",O3163="",P3163&lt;&gt;"SAFE",NOT(ISNUMBER(Q3163)),Q3163&gt;L3163,AND(E3163="FUNCTIONAL TWIN",R3163="")),"FAIL","PASS"))</x:f>
        <x:v>OPEN</x:v>
      </x:c>
    </x:row>
    <x:row r="3164" ht="40" customHeight="1">
      <x:c r="B3164" s="7" t="str">
        <x:v>RAP-PT-3158</x:v>
      </x:c>
      <x:c r="C3164" s="7" t="str">
        <x:v>REA-M-B-FCE-11-P</x:v>
      </x:c>
      <x:c r="D3164" s="7" t="str">
        <x:v>REA-M-B</x:v>
      </x:c>
      <x:c r="E3164" s="7" t="str">
        <x:v>CALIBRATION</x:v>
      </x:c>
      <x:c r="F3164" s="7" t="str">
        <x:v>PTC-B</x:v>
      </x:c>
      <x:c r="G3164" s="7" t="str">
        <x:v>BL-Y</x:v>
      </x:c>
      <x:c r="H3164" s="7" t="str">
        <x:v>FCE-11</x:v>
      </x:c>
      <x:c r="I3164" s="7" t="str">
        <x:v>primary</x:v>
      </x:c>
      <x:c r="J3164" s="7" t="str">
        <x:v>M02</x:v>
      </x:c>
      <x:c r="K3164" s="10" t="str">
        <x:v>traceable unsafe-to-safe geometry transition</x:v>
      </x:c>
      <x:c r="L3164" s="7" t="n">
        <x:v>10</x:v>
      </x:c>
      <x:c r="M3164" s="10" t="str">
        <x:v>state root identifies both boundaries</x:v>
      </x:c>
      <x:c r="N3164" s="7" t="str"/>
      <x:c r="O3164" s="7" t="str"/>
      <x:c r="P3164" s="7" t="str"/>
      <x:c r="Q3164" s="7" t="str"/>
      <x:c r="R3164" s="7" t="str"/>
      <x:c r="S3164" s="7" t="str"/>
      <x:c r="T3164" s="7" t="str">
        <x:f>IF(S3164="","OPEN",IF(OR(N3164="",O3164="",P3164&lt;&gt;"SAFE",NOT(ISNUMBER(Q3164)),Q3164&gt;L3164,AND(E3164="FUNCTIONAL TWIN",R3164="")),"FAIL","PASS"))</x:f>
        <x:v>OPEN</x:v>
      </x:c>
    </x:row>
    <x:row r="3165" ht="40" customHeight="1">
      <x:c r="B3165" s="7" t="str">
        <x:v>RAP-PT-3159</x:v>
      </x:c>
      <x:c r="C3165" s="7" t="str">
        <x:v>REA-M-B-FCE-11-D</x:v>
      </x:c>
      <x:c r="D3165" s="7" t="str">
        <x:v>REA-M-B</x:v>
      </x:c>
      <x:c r="E3165" s="7" t="str">
        <x:v>CALIBRATION</x:v>
      </x:c>
      <x:c r="F3165" s="7" t="str">
        <x:v>PTC-B</x:v>
      </x:c>
      <x:c r="G3165" s="7" t="str">
        <x:v>BL-Y</x:v>
      </x:c>
      <x:c r="H3165" s="7" t="str">
        <x:v>FCE-11</x:v>
      </x:c>
      <x:c r="I3165" s="7" t="str">
        <x:v>diverse</x:v>
      </x:c>
      <x:c r="J3165" s="7" t="str">
        <x:v>M01</x:v>
      </x:c>
      <x:c r="K3165" s="10" t="str">
        <x:v>traceable trigger-to-final-state interval</x:v>
      </x:c>
      <x:c r="L3165" s="7" t="n">
        <x:v>10</x:v>
      </x:c>
      <x:c r="M3165" s="10" t="str">
        <x:v>measured interval within uncertainty</x:v>
      </x:c>
      <x:c r="N3165" s="7" t="str"/>
      <x:c r="O3165" s="7" t="str"/>
      <x:c r="P3165" s="7" t="str"/>
      <x:c r="Q3165" s="7" t="str"/>
      <x:c r="R3165" s="7" t="str"/>
      <x:c r="S3165" s="7" t="str"/>
      <x:c r="T3165" s="7" t="str">
        <x:f>IF(S3165="","OPEN",IF(OR(N3165="",O3165="",P3165&lt;&gt;"SAFE",NOT(ISNUMBER(Q3165)),Q3165&gt;L3165,AND(E3165="FUNCTIONAL TWIN",R3165="")),"FAIL","PASS"))</x:f>
        <x:v>OPEN</x:v>
      </x:c>
    </x:row>
    <x:row r="3166" ht="40" customHeight="1">
      <x:c r="B3166" s="7" t="str">
        <x:v>RAP-PT-3160</x:v>
      </x:c>
      <x:c r="C3166" s="7" t="str">
        <x:v>REA-M-B-FCE-11-D</x:v>
      </x:c>
      <x:c r="D3166" s="7" t="str">
        <x:v>REA-M-B</x:v>
      </x:c>
      <x:c r="E3166" s="7" t="str">
        <x:v>CALIBRATION</x:v>
      </x:c>
      <x:c r="F3166" s="7" t="str">
        <x:v>PTC-B</x:v>
      </x:c>
      <x:c r="G3166" s="7" t="str">
        <x:v>BL-Y</x:v>
      </x:c>
      <x:c r="H3166" s="7" t="str">
        <x:v>FCE-11</x:v>
      </x:c>
      <x:c r="I3166" s="7" t="str">
        <x:v>diverse</x:v>
      </x:c>
      <x:c r="J3166" s="7" t="str">
        <x:v>M02</x:v>
      </x:c>
      <x:c r="K3166" s="10" t="str">
        <x:v>traceable unsafe-to-safe geometry transition</x:v>
      </x:c>
      <x:c r="L3166" s="7" t="n">
        <x:v>10</x:v>
      </x:c>
      <x:c r="M3166" s="10" t="str">
        <x:v>state root identifies both boundaries</x:v>
      </x:c>
      <x:c r="N3166" s="7" t="str"/>
      <x:c r="O3166" s="7" t="str"/>
      <x:c r="P3166" s="7" t="str"/>
      <x:c r="Q3166" s="7" t="str"/>
      <x:c r="R3166" s="7" t="str"/>
      <x:c r="S3166" s="7" t="str"/>
      <x:c r="T3166" s="7" t="str">
        <x:f>IF(S3166="","OPEN",IF(OR(N3166="",O3166="",P3166&lt;&gt;"SAFE",NOT(ISNUMBER(Q3166)),Q3166&gt;L3166,AND(E3166="FUNCTIONAL TWIN",R3166="")),"FAIL","PASS"))</x:f>
        <x:v>OPEN</x:v>
      </x:c>
    </x:row>
    <x:row r="3167" ht="40" customHeight="1">
      <x:c r="B3167" s="7" t="str">
        <x:v>RAP-PT-3161</x:v>
      </x:c>
      <x:c r="C3167" s="7" t="str">
        <x:v>REA-M-B-FCE-11-M</x:v>
      </x:c>
      <x:c r="D3167" s="7" t="str">
        <x:v>REA-M-B</x:v>
      </x:c>
      <x:c r="E3167" s="7" t="str">
        <x:v>CALIBRATION</x:v>
      </x:c>
      <x:c r="F3167" s="7" t="str">
        <x:v>PTC-B</x:v>
      </x:c>
      <x:c r="G3167" s="7" t="str">
        <x:v>BL-Y</x:v>
      </x:c>
      <x:c r="H3167" s="7" t="str">
        <x:v>FCE-11</x:v>
      </x:c>
      <x:c r="I3167" s="7" t="str">
        <x:v>manual/passive</x:v>
      </x:c>
      <x:c r="J3167" s="7" t="str">
        <x:v>M01</x:v>
      </x:c>
      <x:c r="K3167" s="10" t="str">
        <x:v>traceable trigger-to-final-state interval</x:v>
      </x:c>
      <x:c r="L3167" s="7" t="n">
        <x:v>10</x:v>
      </x:c>
      <x:c r="M3167" s="10" t="str">
        <x:v>measured interval within uncertainty</x:v>
      </x:c>
      <x:c r="N3167" s="7" t="str"/>
      <x:c r="O3167" s="7" t="str"/>
      <x:c r="P3167" s="7" t="str"/>
      <x:c r="Q3167" s="7" t="str"/>
      <x:c r="R3167" s="7" t="str"/>
      <x:c r="S3167" s="7" t="str"/>
      <x:c r="T3167" s="7" t="str">
        <x:f>IF(S3167="","OPEN",IF(OR(N3167="",O3167="",P3167&lt;&gt;"SAFE",NOT(ISNUMBER(Q3167)),Q3167&gt;L3167,AND(E3167="FUNCTIONAL TWIN",R3167="")),"FAIL","PASS"))</x:f>
        <x:v>OPEN</x:v>
      </x:c>
    </x:row>
    <x:row r="3168" ht="40" customHeight="1">
      <x:c r="B3168" s="7" t="str">
        <x:v>RAP-PT-3162</x:v>
      </x:c>
      <x:c r="C3168" s="7" t="str">
        <x:v>REA-M-B-FCE-11-M</x:v>
      </x:c>
      <x:c r="D3168" s="7" t="str">
        <x:v>REA-M-B</x:v>
      </x:c>
      <x:c r="E3168" s="7" t="str">
        <x:v>CALIBRATION</x:v>
      </x:c>
      <x:c r="F3168" s="7" t="str">
        <x:v>PTC-B</x:v>
      </x:c>
      <x:c r="G3168" s="7" t="str">
        <x:v>BL-Y</x:v>
      </x:c>
      <x:c r="H3168" s="7" t="str">
        <x:v>FCE-11</x:v>
      </x:c>
      <x:c r="I3168" s="7" t="str">
        <x:v>manual/passive</x:v>
      </x:c>
      <x:c r="J3168" s="7" t="str">
        <x:v>M02</x:v>
      </x:c>
      <x:c r="K3168" s="10" t="str">
        <x:v>traceable unsafe-to-safe geometry transition</x:v>
      </x:c>
      <x:c r="L3168" s="7" t="n">
        <x:v>10</x:v>
      </x:c>
      <x:c r="M3168" s="10" t="str">
        <x:v>state root identifies both boundaries</x:v>
      </x:c>
      <x:c r="N3168" s="7" t="str"/>
      <x:c r="O3168" s="7" t="str"/>
      <x:c r="P3168" s="7" t="str"/>
      <x:c r="Q3168" s="7" t="str"/>
      <x:c r="R3168" s="7" t="str"/>
      <x:c r="S3168" s="7" t="str"/>
      <x:c r="T3168" s="7" t="str">
        <x:f>IF(S3168="","OPEN",IF(OR(N3168="",O3168="",P3168&lt;&gt;"SAFE",NOT(ISNUMBER(Q3168)),Q3168&gt;L3168,AND(E3168="FUNCTIONAL TWIN",R3168="")),"FAIL","PASS"))</x:f>
        <x:v>OPEN</x:v>
      </x:c>
    </x:row>
    <x:row r="3169" ht="40" customHeight="1">
      <x:c r="B3169" s="7" t="str">
        <x:v>RAP-PT-3163</x:v>
      </x:c>
      <x:c r="C3169" s="7" t="str">
        <x:v>REA-M-B-FCE-12-P</x:v>
      </x:c>
      <x:c r="D3169" s="7" t="str">
        <x:v>REA-M-B</x:v>
      </x:c>
      <x:c r="E3169" s="7" t="str">
        <x:v>CALIBRATION</x:v>
      </x:c>
      <x:c r="F3169" s="7" t="str">
        <x:v>PTC-B</x:v>
      </x:c>
      <x:c r="G3169" s="7" t="str">
        <x:v>BL-Y</x:v>
      </x:c>
      <x:c r="H3169" s="7" t="str">
        <x:v>FCE-12</x:v>
      </x:c>
      <x:c r="I3169" s="7" t="str">
        <x:v>primary</x:v>
      </x:c>
      <x:c r="J3169" s="7" t="str">
        <x:v>M01</x:v>
      </x:c>
      <x:c r="K3169" s="10" t="str">
        <x:v>traceable trigger-to-final-state interval</x:v>
      </x:c>
      <x:c r="L3169" s="7" t="n">
        <x:v>1</x:v>
      </x:c>
      <x:c r="M3169" s="10" t="str">
        <x:v>measured interval within uncertainty</x:v>
      </x:c>
      <x:c r="N3169" s="7" t="str"/>
      <x:c r="O3169" s="7" t="str"/>
      <x:c r="P3169" s="7" t="str"/>
      <x:c r="Q3169" s="7" t="str"/>
      <x:c r="R3169" s="7" t="str"/>
      <x:c r="S3169" s="7" t="str"/>
      <x:c r="T3169" s="7" t="str">
        <x:f>IF(S3169="","OPEN",IF(OR(N3169="",O3169="",P3169&lt;&gt;"SAFE",NOT(ISNUMBER(Q3169)),Q3169&gt;L3169,AND(E3169="FUNCTIONAL TWIN",R3169="")),"FAIL","PASS"))</x:f>
        <x:v>OPEN</x:v>
      </x:c>
    </x:row>
    <x:row r="3170" ht="40" customHeight="1">
      <x:c r="B3170" s="7" t="str">
        <x:v>RAP-PT-3164</x:v>
      </x:c>
      <x:c r="C3170" s="7" t="str">
        <x:v>REA-M-B-FCE-12-P</x:v>
      </x:c>
      <x:c r="D3170" s="7" t="str">
        <x:v>REA-M-B</x:v>
      </x:c>
      <x:c r="E3170" s="7" t="str">
        <x:v>CALIBRATION</x:v>
      </x:c>
      <x:c r="F3170" s="7" t="str">
        <x:v>PTC-B</x:v>
      </x:c>
      <x:c r="G3170" s="7" t="str">
        <x:v>BL-Y</x:v>
      </x:c>
      <x:c r="H3170" s="7" t="str">
        <x:v>FCE-12</x:v>
      </x:c>
      <x:c r="I3170" s="7" t="str">
        <x:v>primary</x:v>
      </x:c>
      <x:c r="J3170" s="7" t="str">
        <x:v>M02</x:v>
      </x:c>
      <x:c r="K3170" s="10" t="str">
        <x:v>traceable unsafe-to-safe geometry transition</x:v>
      </x:c>
      <x:c r="L3170" s="7" t="n">
        <x:v>1</x:v>
      </x:c>
      <x:c r="M3170" s="10" t="str">
        <x:v>state root identifies both boundaries</x:v>
      </x:c>
      <x:c r="N3170" s="7" t="str"/>
      <x:c r="O3170" s="7" t="str"/>
      <x:c r="P3170" s="7" t="str"/>
      <x:c r="Q3170" s="7" t="str"/>
      <x:c r="R3170" s="7" t="str"/>
      <x:c r="S3170" s="7" t="str"/>
      <x:c r="T3170" s="7" t="str">
        <x:f>IF(S3170="","OPEN",IF(OR(N3170="",O3170="",P3170&lt;&gt;"SAFE",NOT(ISNUMBER(Q3170)),Q3170&gt;L3170,AND(E3170="FUNCTIONAL TWIN",R3170="")),"FAIL","PASS"))</x:f>
        <x:v>OPEN</x:v>
      </x:c>
    </x:row>
    <x:row r="3171" ht="40" customHeight="1">
      <x:c r="B3171" s="7" t="str">
        <x:v>RAP-PT-3165</x:v>
      </x:c>
      <x:c r="C3171" s="7" t="str">
        <x:v>REA-M-B-FCE-12-D</x:v>
      </x:c>
      <x:c r="D3171" s="7" t="str">
        <x:v>REA-M-B</x:v>
      </x:c>
      <x:c r="E3171" s="7" t="str">
        <x:v>CALIBRATION</x:v>
      </x:c>
      <x:c r="F3171" s="7" t="str">
        <x:v>PTC-B</x:v>
      </x:c>
      <x:c r="G3171" s="7" t="str">
        <x:v>BL-Y</x:v>
      </x:c>
      <x:c r="H3171" s="7" t="str">
        <x:v>FCE-12</x:v>
      </x:c>
      <x:c r="I3171" s="7" t="str">
        <x:v>diverse</x:v>
      </x:c>
      <x:c r="J3171" s="7" t="str">
        <x:v>M01</x:v>
      </x:c>
      <x:c r="K3171" s="10" t="str">
        <x:v>traceable trigger-to-final-state interval</x:v>
      </x:c>
      <x:c r="L3171" s="7" t="n">
        <x:v>1</x:v>
      </x:c>
      <x:c r="M3171" s="10" t="str">
        <x:v>measured interval within uncertainty</x:v>
      </x:c>
      <x:c r="N3171" s="7" t="str"/>
      <x:c r="O3171" s="7" t="str"/>
      <x:c r="P3171" s="7" t="str"/>
      <x:c r="Q3171" s="7" t="str"/>
      <x:c r="R3171" s="7" t="str"/>
      <x:c r="S3171" s="7" t="str"/>
      <x:c r="T3171" s="7" t="str">
        <x:f>IF(S3171="","OPEN",IF(OR(N3171="",O3171="",P3171&lt;&gt;"SAFE",NOT(ISNUMBER(Q3171)),Q3171&gt;L3171,AND(E3171="FUNCTIONAL TWIN",R3171="")),"FAIL","PASS"))</x:f>
        <x:v>OPEN</x:v>
      </x:c>
    </x:row>
    <x:row r="3172" ht="40" customHeight="1">
      <x:c r="B3172" s="7" t="str">
        <x:v>RAP-PT-3166</x:v>
      </x:c>
      <x:c r="C3172" s="7" t="str">
        <x:v>REA-M-B-FCE-12-D</x:v>
      </x:c>
      <x:c r="D3172" s="7" t="str">
        <x:v>REA-M-B</x:v>
      </x:c>
      <x:c r="E3172" s="7" t="str">
        <x:v>CALIBRATION</x:v>
      </x:c>
      <x:c r="F3172" s="7" t="str">
        <x:v>PTC-B</x:v>
      </x:c>
      <x:c r="G3172" s="7" t="str">
        <x:v>BL-Y</x:v>
      </x:c>
      <x:c r="H3172" s="7" t="str">
        <x:v>FCE-12</x:v>
      </x:c>
      <x:c r="I3172" s="7" t="str">
        <x:v>diverse</x:v>
      </x:c>
      <x:c r="J3172" s="7" t="str">
        <x:v>M02</x:v>
      </x:c>
      <x:c r="K3172" s="10" t="str">
        <x:v>traceable unsafe-to-safe geometry transition</x:v>
      </x:c>
      <x:c r="L3172" s="7" t="n">
        <x:v>1</x:v>
      </x:c>
      <x:c r="M3172" s="10" t="str">
        <x:v>state root identifies both boundaries</x:v>
      </x:c>
      <x:c r="N3172" s="7" t="str"/>
      <x:c r="O3172" s="7" t="str"/>
      <x:c r="P3172" s="7" t="str"/>
      <x:c r="Q3172" s="7" t="str"/>
      <x:c r="R3172" s="7" t="str"/>
      <x:c r="S3172" s="7" t="str"/>
      <x:c r="T3172" s="7" t="str">
        <x:f>IF(S3172="","OPEN",IF(OR(N3172="",O3172="",P3172&lt;&gt;"SAFE",NOT(ISNUMBER(Q3172)),Q3172&gt;L3172,AND(E3172="FUNCTIONAL TWIN",R3172="")),"FAIL","PASS"))</x:f>
        <x:v>OPEN</x:v>
      </x:c>
    </x:row>
    <x:row r="3173" ht="40" customHeight="1">
      <x:c r="B3173" s="7" t="str">
        <x:v>RAP-PT-3167</x:v>
      </x:c>
      <x:c r="C3173" s="7" t="str">
        <x:v>REA-M-B-FCE-12-M</x:v>
      </x:c>
      <x:c r="D3173" s="7" t="str">
        <x:v>REA-M-B</x:v>
      </x:c>
      <x:c r="E3173" s="7" t="str">
        <x:v>CALIBRATION</x:v>
      </x:c>
      <x:c r="F3173" s="7" t="str">
        <x:v>PTC-B</x:v>
      </x:c>
      <x:c r="G3173" s="7" t="str">
        <x:v>BL-Y</x:v>
      </x:c>
      <x:c r="H3173" s="7" t="str">
        <x:v>FCE-12</x:v>
      </x:c>
      <x:c r="I3173" s="7" t="str">
        <x:v>manual/passive</x:v>
      </x:c>
      <x:c r="J3173" s="7" t="str">
        <x:v>M01</x:v>
      </x:c>
      <x:c r="K3173" s="10" t="str">
        <x:v>traceable trigger-to-final-state interval</x:v>
      </x:c>
      <x:c r="L3173" s="7" t="n">
        <x:v>1</x:v>
      </x:c>
      <x:c r="M3173" s="10" t="str">
        <x:v>measured interval within uncertainty</x:v>
      </x:c>
      <x:c r="N3173" s="7" t="str"/>
      <x:c r="O3173" s="7" t="str"/>
      <x:c r="P3173" s="7" t="str"/>
      <x:c r="Q3173" s="7" t="str"/>
      <x:c r="R3173" s="7" t="str"/>
      <x:c r="S3173" s="7" t="str"/>
      <x:c r="T3173" s="7" t="str">
        <x:f>IF(S3173="","OPEN",IF(OR(N3173="",O3173="",P3173&lt;&gt;"SAFE",NOT(ISNUMBER(Q3173)),Q3173&gt;L3173,AND(E3173="FUNCTIONAL TWIN",R3173="")),"FAIL","PASS"))</x:f>
        <x:v>OPEN</x:v>
      </x:c>
    </x:row>
    <x:row r="3174" ht="40" customHeight="1">
      <x:c r="B3174" s="7" t="str">
        <x:v>RAP-PT-3168</x:v>
      </x:c>
      <x:c r="C3174" s="7" t="str">
        <x:v>REA-M-B-FCE-12-M</x:v>
      </x:c>
      <x:c r="D3174" s="7" t="str">
        <x:v>REA-M-B</x:v>
      </x:c>
      <x:c r="E3174" s="7" t="str">
        <x:v>CALIBRATION</x:v>
      </x:c>
      <x:c r="F3174" s="7" t="str">
        <x:v>PTC-B</x:v>
      </x:c>
      <x:c r="G3174" s="7" t="str">
        <x:v>BL-Y</x:v>
      </x:c>
      <x:c r="H3174" s="7" t="str">
        <x:v>FCE-12</x:v>
      </x:c>
      <x:c r="I3174" s="7" t="str">
        <x:v>manual/passive</x:v>
      </x:c>
      <x:c r="J3174" s="7" t="str">
        <x:v>M02</x:v>
      </x:c>
      <x:c r="K3174" s="10" t="str">
        <x:v>traceable unsafe-to-safe geometry transition</x:v>
      </x:c>
      <x:c r="L3174" s="7" t="n">
        <x:v>1</x:v>
      </x:c>
      <x:c r="M3174" s="10" t="str">
        <x:v>state root identifies both boundaries</x:v>
      </x:c>
      <x:c r="N3174" s="7" t="str"/>
      <x:c r="O3174" s="7" t="str"/>
      <x:c r="P3174" s="7" t="str"/>
      <x:c r="Q3174" s="7" t="str"/>
      <x:c r="R3174" s="7" t="str"/>
      <x:c r="S3174" s="7" t="str"/>
      <x:c r="T3174" s="7" t="str">
        <x:f>IF(S3174="","OPEN",IF(OR(N3174="",O3174="",P3174&lt;&gt;"SAFE",NOT(ISNUMBER(Q3174)),Q3174&gt;L3174,AND(E3174="FUNCTIONAL TWIN",R3174="")),"FAIL","PASS"))</x:f>
        <x:v>OPEN</x:v>
      </x:c>
    </x:row>
    <x:row r="3175" ht="40" customHeight="1">
      <x:c r="B3175" s="7" t="str">
        <x:v>RAP-PT-3169</x:v>
      </x:c>
      <x:c r="C3175" s="7" t="str">
        <x:v>REA-M-C-FCE-01-P</x:v>
      </x:c>
      <x:c r="D3175" s="7" t="str">
        <x:v>REA-M-C</x:v>
      </x:c>
      <x:c r="E3175" s="7" t="str">
        <x:v>CALIBRATION</x:v>
      </x:c>
      <x:c r="F3175" s="7" t="str">
        <x:v>PTC-C</x:v>
      </x:c>
      <x:c r="G3175" s="7" t="str">
        <x:v>BL-X</x:v>
      </x:c>
      <x:c r="H3175" s="7" t="str">
        <x:v>FCE-01</x:v>
      </x:c>
      <x:c r="I3175" s="7" t="str">
        <x:v>primary</x:v>
      </x:c>
      <x:c r="J3175" s="7" t="str">
        <x:v>M01</x:v>
      </x:c>
      <x:c r="K3175" s="10" t="str">
        <x:v>traceable trigger-to-final-state interval</x:v>
      </x:c>
      <x:c r="L3175" s="7" t="n">
        <x:v>2</x:v>
      </x:c>
      <x:c r="M3175" s="10" t="str">
        <x:v>measured interval within uncertainty</x:v>
      </x:c>
      <x:c r="N3175" s="7" t="str"/>
      <x:c r="O3175" s="7" t="str"/>
      <x:c r="P3175" s="7" t="str"/>
      <x:c r="Q3175" s="7" t="str"/>
      <x:c r="R3175" s="7" t="str"/>
      <x:c r="S3175" s="7" t="str"/>
      <x:c r="T3175" s="7" t="str">
        <x:f>IF(S3175="","OPEN",IF(OR(N3175="",O3175="",P3175&lt;&gt;"SAFE",NOT(ISNUMBER(Q3175)),Q3175&gt;L3175,AND(E3175="FUNCTIONAL TWIN",R3175="")),"FAIL","PASS"))</x:f>
        <x:v>OPEN</x:v>
      </x:c>
    </x:row>
    <x:row r="3176" ht="40" customHeight="1">
      <x:c r="B3176" s="7" t="str">
        <x:v>RAP-PT-3170</x:v>
      </x:c>
      <x:c r="C3176" s="7" t="str">
        <x:v>REA-M-C-FCE-01-P</x:v>
      </x:c>
      <x:c r="D3176" s="7" t="str">
        <x:v>REA-M-C</x:v>
      </x:c>
      <x:c r="E3176" s="7" t="str">
        <x:v>CALIBRATION</x:v>
      </x:c>
      <x:c r="F3176" s="7" t="str">
        <x:v>PTC-C</x:v>
      </x:c>
      <x:c r="G3176" s="7" t="str">
        <x:v>BL-X</x:v>
      </x:c>
      <x:c r="H3176" s="7" t="str">
        <x:v>FCE-01</x:v>
      </x:c>
      <x:c r="I3176" s="7" t="str">
        <x:v>primary</x:v>
      </x:c>
      <x:c r="J3176" s="7" t="str">
        <x:v>M02</x:v>
      </x:c>
      <x:c r="K3176" s="10" t="str">
        <x:v>traceable unsafe-to-safe geometry transition</x:v>
      </x:c>
      <x:c r="L3176" s="7" t="n">
        <x:v>2</x:v>
      </x:c>
      <x:c r="M3176" s="10" t="str">
        <x:v>state root identifies both boundaries</x:v>
      </x:c>
      <x:c r="N3176" s="7" t="str"/>
      <x:c r="O3176" s="7" t="str"/>
      <x:c r="P3176" s="7" t="str"/>
      <x:c r="Q3176" s="7" t="str"/>
      <x:c r="R3176" s="7" t="str"/>
      <x:c r="S3176" s="7" t="str"/>
      <x:c r="T3176" s="7" t="str">
        <x:f>IF(S3176="","OPEN",IF(OR(N3176="",O3176="",P3176&lt;&gt;"SAFE",NOT(ISNUMBER(Q3176)),Q3176&gt;L3176,AND(E3176="FUNCTIONAL TWIN",R3176="")),"FAIL","PASS"))</x:f>
        <x:v>OPEN</x:v>
      </x:c>
    </x:row>
    <x:row r="3177" ht="40" customHeight="1">
      <x:c r="B3177" s="7" t="str">
        <x:v>RAP-PT-3171</x:v>
      </x:c>
      <x:c r="C3177" s="7" t="str">
        <x:v>REA-M-C-FCE-01-D</x:v>
      </x:c>
      <x:c r="D3177" s="7" t="str">
        <x:v>REA-M-C</x:v>
      </x:c>
      <x:c r="E3177" s="7" t="str">
        <x:v>CALIBRATION</x:v>
      </x:c>
      <x:c r="F3177" s="7" t="str">
        <x:v>PTC-C</x:v>
      </x:c>
      <x:c r="G3177" s="7" t="str">
        <x:v>BL-X</x:v>
      </x:c>
      <x:c r="H3177" s="7" t="str">
        <x:v>FCE-01</x:v>
      </x:c>
      <x:c r="I3177" s="7" t="str">
        <x:v>diverse</x:v>
      </x:c>
      <x:c r="J3177" s="7" t="str">
        <x:v>M01</x:v>
      </x:c>
      <x:c r="K3177" s="10" t="str">
        <x:v>traceable trigger-to-final-state interval</x:v>
      </x:c>
      <x:c r="L3177" s="7" t="n">
        <x:v>2</x:v>
      </x:c>
      <x:c r="M3177" s="10" t="str">
        <x:v>measured interval within uncertainty</x:v>
      </x:c>
      <x:c r="N3177" s="7" t="str"/>
      <x:c r="O3177" s="7" t="str"/>
      <x:c r="P3177" s="7" t="str"/>
      <x:c r="Q3177" s="7" t="str"/>
      <x:c r="R3177" s="7" t="str"/>
      <x:c r="S3177" s="7" t="str"/>
      <x:c r="T3177" s="7" t="str">
        <x:f>IF(S3177="","OPEN",IF(OR(N3177="",O3177="",P3177&lt;&gt;"SAFE",NOT(ISNUMBER(Q3177)),Q3177&gt;L3177,AND(E3177="FUNCTIONAL TWIN",R3177="")),"FAIL","PASS"))</x:f>
        <x:v>OPEN</x:v>
      </x:c>
    </x:row>
    <x:row r="3178" ht="40" customHeight="1">
      <x:c r="B3178" s="7" t="str">
        <x:v>RAP-PT-3172</x:v>
      </x:c>
      <x:c r="C3178" s="7" t="str">
        <x:v>REA-M-C-FCE-01-D</x:v>
      </x:c>
      <x:c r="D3178" s="7" t="str">
        <x:v>REA-M-C</x:v>
      </x:c>
      <x:c r="E3178" s="7" t="str">
        <x:v>CALIBRATION</x:v>
      </x:c>
      <x:c r="F3178" s="7" t="str">
        <x:v>PTC-C</x:v>
      </x:c>
      <x:c r="G3178" s="7" t="str">
        <x:v>BL-X</x:v>
      </x:c>
      <x:c r="H3178" s="7" t="str">
        <x:v>FCE-01</x:v>
      </x:c>
      <x:c r="I3178" s="7" t="str">
        <x:v>diverse</x:v>
      </x:c>
      <x:c r="J3178" s="7" t="str">
        <x:v>M02</x:v>
      </x:c>
      <x:c r="K3178" s="10" t="str">
        <x:v>traceable unsafe-to-safe geometry transition</x:v>
      </x:c>
      <x:c r="L3178" s="7" t="n">
        <x:v>2</x:v>
      </x:c>
      <x:c r="M3178" s="10" t="str">
        <x:v>state root identifies both boundaries</x:v>
      </x:c>
      <x:c r="N3178" s="7" t="str"/>
      <x:c r="O3178" s="7" t="str"/>
      <x:c r="P3178" s="7" t="str"/>
      <x:c r="Q3178" s="7" t="str"/>
      <x:c r="R3178" s="7" t="str"/>
      <x:c r="S3178" s="7" t="str"/>
      <x:c r="T3178" s="7" t="str">
        <x:f>IF(S3178="","OPEN",IF(OR(N3178="",O3178="",P3178&lt;&gt;"SAFE",NOT(ISNUMBER(Q3178)),Q3178&gt;L3178,AND(E3178="FUNCTIONAL TWIN",R3178="")),"FAIL","PASS"))</x:f>
        <x:v>OPEN</x:v>
      </x:c>
    </x:row>
    <x:row r="3179" ht="40" customHeight="1">
      <x:c r="B3179" s="7" t="str">
        <x:v>RAP-PT-3173</x:v>
      </x:c>
      <x:c r="C3179" s="7" t="str">
        <x:v>REA-M-C-FCE-01-M</x:v>
      </x:c>
      <x:c r="D3179" s="7" t="str">
        <x:v>REA-M-C</x:v>
      </x:c>
      <x:c r="E3179" s="7" t="str">
        <x:v>CALIBRATION</x:v>
      </x:c>
      <x:c r="F3179" s="7" t="str">
        <x:v>PTC-C</x:v>
      </x:c>
      <x:c r="G3179" s="7" t="str">
        <x:v>BL-X</x:v>
      </x:c>
      <x:c r="H3179" s="7" t="str">
        <x:v>FCE-01</x:v>
      </x:c>
      <x:c r="I3179" s="7" t="str">
        <x:v>manual/passive</x:v>
      </x:c>
      <x:c r="J3179" s="7" t="str">
        <x:v>M01</x:v>
      </x:c>
      <x:c r="K3179" s="10" t="str">
        <x:v>traceable trigger-to-final-state interval</x:v>
      </x:c>
      <x:c r="L3179" s="7" t="n">
        <x:v>2</x:v>
      </x:c>
      <x:c r="M3179" s="10" t="str">
        <x:v>measured interval within uncertainty</x:v>
      </x:c>
      <x:c r="N3179" s="7" t="str"/>
      <x:c r="O3179" s="7" t="str"/>
      <x:c r="P3179" s="7" t="str"/>
      <x:c r="Q3179" s="7" t="str"/>
      <x:c r="R3179" s="7" t="str"/>
      <x:c r="S3179" s="7" t="str"/>
      <x:c r="T3179" s="7" t="str">
        <x:f>IF(S3179="","OPEN",IF(OR(N3179="",O3179="",P3179&lt;&gt;"SAFE",NOT(ISNUMBER(Q3179)),Q3179&gt;L3179,AND(E3179="FUNCTIONAL TWIN",R3179="")),"FAIL","PASS"))</x:f>
        <x:v>OPEN</x:v>
      </x:c>
    </x:row>
    <x:row r="3180" ht="40" customHeight="1">
      <x:c r="B3180" s="7" t="str">
        <x:v>RAP-PT-3174</x:v>
      </x:c>
      <x:c r="C3180" s="7" t="str">
        <x:v>REA-M-C-FCE-01-M</x:v>
      </x:c>
      <x:c r="D3180" s="7" t="str">
        <x:v>REA-M-C</x:v>
      </x:c>
      <x:c r="E3180" s="7" t="str">
        <x:v>CALIBRATION</x:v>
      </x:c>
      <x:c r="F3180" s="7" t="str">
        <x:v>PTC-C</x:v>
      </x:c>
      <x:c r="G3180" s="7" t="str">
        <x:v>BL-X</x:v>
      </x:c>
      <x:c r="H3180" s="7" t="str">
        <x:v>FCE-01</x:v>
      </x:c>
      <x:c r="I3180" s="7" t="str">
        <x:v>manual/passive</x:v>
      </x:c>
      <x:c r="J3180" s="7" t="str">
        <x:v>M02</x:v>
      </x:c>
      <x:c r="K3180" s="10" t="str">
        <x:v>traceable unsafe-to-safe geometry transition</x:v>
      </x:c>
      <x:c r="L3180" s="7" t="n">
        <x:v>2</x:v>
      </x:c>
      <x:c r="M3180" s="10" t="str">
        <x:v>state root identifies both boundaries</x:v>
      </x:c>
      <x:c r="N3180" s="7" t="str"/>
      <x:c r="O3180" s="7" t="str"/>
      <x:c r="P3180" s="7" t="str"/>
      <x:c r="Q3180" s="7" t="str"/>
      <x:c r="R3180" s="7" t="str"/>
      <x:c r="S3180" s="7" t="str"/>
      <x:c r="T3180" s="7" t="str">
        <x:f>IF(S3180="","OPEN",IF(OR(N3180="",O3180="",P3180&lt;&gt;"SAFE",NOT(ISNUMBER(Q3180)),Q3180&gt;L3180,AND(E3180="FUNCTIONAL TWIN",R3180="")),"FAIL","PASS"))</x:f>
        <x:v>OPEN</x:v>
      </x:c>
    </x:row>
    <x:row r="3181" ht="40" customHeight="1">
      <x:c r="B3181" s="7" t="str">
        <x:v>RAP-PT-3175</x:v>
      </x:c>
      <x:c r="C3181" s="7" t="str">
        <x:v>REA-M-C-FCE-02-P</x:v>
      </x:c>
      <x:c r="D3181" s="7" t="str">
        <x:v>REA-M-C</x:v>
      </x:c>
      <x:c r="E3181" s="7" t="str">
        <x:v>CALIBRATION</x:v>
      </x:c>
      <x:c r="F3181" s="7" t="str">
        <x:v>PTC-C</x:v>
      </x:c>
      <x:c r="G3181" s="7" t="str">
        <x:v>BL-X</x:v>
      </x:c>
      <x:c r="H3181" s="7" t="str">
        <x:v>FCE-02</x:v>
      </x:c>
      <x:c r="I3181" s="7" t="str">
        <x:v>primary</x:v>
      </x:c>
      <x:c r="J3181" s="7" t="str">
        <x:v>M01</x:v>
      </x:c>
      <x:c r="K3181" s="10" t="str">
        <x:v>traceable trigger-to-final-state interval</x:v>
      </x:c>
      <x:c r="L3181" s="7" t="n">
        <x:v>2</x:v>
      </x:c>
      <x:c r="M3181" s="10" t="str">
        <x:v>measured interval within uncertainty</x:v>
      </x:c>
      <x:c r="N3181" s="7" t="str"/>
      <x:c r="O3181" s="7" t="str"/>
      <x:c r="P3181" s="7" t="str"/>
      <x:c r="Q3181" s="7" t="str"/>
      <x:c r="R3181" s="7" t="str"/>
      <x:c r="S3181" s="7" t="str"/>
      <x:c r="T3181" s="7" t="str">
        <x:f>IF(S3181="","OPEN",IF(OR(N3181="",O3181="",P3181&lt;&gt;"SAFE",NOT(ISNUMBER(Q3181)),Q3181&gt;L3181,AND(E3181="FUNCTIONAL TWIN",R3181="")),"FAIL","PASS"))</x:f>
        <x:v>OPEN</x:v>
      </x:c>
    </x:row>
    <x:row r="3182" ht="40" customHeight="1">
      <x:c r="B3182" s="7" t="str">
        <x:v>RAP-PT-3176</x:v>
      </x:c>
      <x:c r="C3182" s="7" t="str">
        <x:v>REA-M-C-FCE-02-P</x:v>
      </x:c>
      <x:c r="D3182" s="7" t="str">
        <x:v>REA-M-C</x:v>
      </x:c>
      <x:c r="E3182" s="7" t="str">
        <x:v>CALIBRATION</x:v>
      </x:c>
      <x:c r="F3182" s="7" t="str">
        <x:v>PTC-C</x:v>
      </x:c>
      <x:c r="G3182" s="7" t="str">
        <x:v>BL-X</x:v>
      </x:c>
      <x:c r="H3182" s="7" t="str">
        <x:v>FCE-02</x:v>
      </x:c>
      <x:c r="I3182" s="7" t="str">
        <x:v>primary</x:v>
      </x:c>
      <x:c r="J3182" s="7" t="str">
        <x:v>M02</x:v>
      </x:c>
      <x:c r="K3182" s="10" t="str">
        <x:v>traceable unsafe-to-safe geometry transition</x:v>
      </x:c>
      <x:c r="L3182" s="7" t="n">
        <x:v>2</x:v>
      </x:c>
      <x:c r="M3182" s="10" t="str">
        <x:v>state root identifies both boundaries</x:v>
      </x:c>
      <x:c r="N3182" s="7" t="str"/>
      <x:c r="O3182" s="7" t="str"/>
      <x:c r="P3182" s="7" t="str"/>
      <x:c r="Q3182" s="7" t="str"/>
      <x:c r="R3182" s="7" t="str"/>
      <x:c r="S3182" s="7" t="str"/>
      <x:c r="T3182" s="7" t="str">
        <x:f>IF(S3182="","OPEN",IF(OR(N3182="",O3182="",P3182&lt;&gt;"SAFE",NOT(ISNUMBER(Q3182)),Q3182&gt;L3182,AND(E3182="FUNCTIONAL TWIN",R3182="")),"FAIL","PASS"))</x:f>
        <x:v>OPEN</x:v>
      </x:c>
    </x:row>
    <x:row r="3183" ht="40" customHeight="1">
      <x:c r="B3183" s="7" t="str">
        <x:v>RAP-PT-3177</x:v>
      </x:c>
      <x:c r="C3183" s="7" t="str">
        <x:v>REA-M-C-FCE-02-D</x:v>
      </x:c>
      <x:c r="D3183" s="7" t="str">
        <x:v>REA-M-C</x:v>
      </x:c>
      <x:c r="E3183" s="7" t="str">
        <x:v>CALIBRATION</x:v>
      </x:c>
      <x:c r="F3183" s="7" t="str">
        <x:v>PTC-C</x:v>
      </x:c>
      <x:c r="G3183" s="7" t="str">
        <x:v>BL-X</x:v>
      </x:c>
      <x:c r="H3183" s="7" t="str">
        <x:v>FCE-02</x:v>
      </x:c>
      <x:c r="I3183" s="7" t="str">
        <x:v>diverse</x:v>
      </x:c>
      <x:c r="J3183" s="7" t="str">
        <x:v>M01</x:v>
      </x:c>
      <x:c r="K3183" s="10" t="str">
        <x:v>traceable trigger-to-final-state interval</x:v>
      </x:c>
      <x:c r="L3183" s="7" t="n">
        <x:v>2</x:v>
      </x:c>
      <x:c r="M3183" s="10" t="str">
        <x:v>measured interval within uncertainty</x:v>
      </x:c>
      <x:c r="N3183" s="7" t="str"/>
      <x:c r="O3183" s="7" t="str"/>
      <x:c r="P3183" s="7" t="str"/>
      <x:c r="Q3183" s="7" t="str"/>
      <x:c r="R3183" s="7" t="str"/>
      <x:c r="S3183" s="7" t="str"/>
      <x:c r="T3183" s="7" t="str">
        <x:f>IF(S3183="","OPEN",IF(OR(N3183="",O3183="",P3183&lt;&gt;"SAFE",NOT(ISNUMBER(Q3183)),Q3183&gt;L3183,AND(E3183="FUNCTIONAL TWIN",R3183="")),"FAIL","PASS"))</x:f>
        <x:v>OPEN</x:v>
      </x:c>
    </x:row>
    <x:row r="3184" ht="40" customHeight="1">
      <x:c r="B3184" s="7" t="str">
        <x:v>RAP-PT-3178</x:v>
      </x:c>
      <x:c r="C3184" s="7" t="str">
        <x:v>REA-M-C-FCE-02-D</x:v>
      </x:c>
      <x:c r="D3184" s="7" t="str">
        <x:v>REA-M-C</x:v>
      </x:c>
      <x:c r="E3184" s="7" t="str">
        <x:v>CALIBRATION</x:v>
      </x:c>
      <x:c r="F3184" s="7" t="str">
        <x:v>PTC-C</x:v>
      </x:c>
      <x:c r="G3184" s="7" t="str">
        <x:v>BL-X</x:v>
      </x:c>
      <x:c r="H3184" s="7" t="str">
        <x:v>FCE-02</x:v>
      </x:c>
      <x:c r="I3184" s="7" t="str">
        <x:v>diverse</x:v>
      </x:c>
      <x:c r="J3184" s="7" t="str">
        <x:v>M02</x:v>
      </x:c>
      <x:c r="K3184" s="10" t="str">
        <x:v>traceable unsafe-to-safe geometry transition</x:v>
      </x:c>
      <x:c r="L3184" s="7" t="n">
        <x:v>2</x:v>
      </x:c>
      <x:c r="M3184" s="10" t="str">
        <x:v>state root identifies both boundaries</x:v>
      </x:c>
      <x:c r="N3184" s="7" t="str"/>
      <x:c r="O3184" s="7" t="str"/>
      <x:c r="P3184" s="7" t="str"/>
      <x:c r="Q3184" s="7" t="str"/>
      <x:c r="R3184" s="7" t="str"/>
      <x:c r="S3184" s="7" t="str"/>
      <x:c r="T3184" s="7" t="str">
        <x:f>IF(S3184="","OPEN",IF(OR(N3184="",O3184="",P3184&lt;&gt;"SAFE",NOT(ISNUMBER(Q3184)),Q3184&gt;L3184,AND(E3184="FUNCTIONAL TWIN",R3184="")),"FAIL","PASS"))</x:f>
        <x:v>OPEN</x:v>
      </x:c>
    </x:row>
    <x:row r="3185" ht="40" customHeight="1">
      <x:c r="B3185" s="7" t="str">
        <x:v>RAP-PT-3179</x:v>
      </x:c>
      <x:c r="C3185" s="7" t="str">
        <x:v>REA-M-C-FCE-02-M</x:v>
      </x:c>
      <x:c r="D3185" s="7" t="str">
        <x:v>REA-M-C</x:v>
      </x:c>
      <x:c r="E3185" s="7" t="str">
        <x:v>CALIBRATION</x:v>
      </x:c>
      <x:c r="F3185" s="7" t="str">
        <x:v>PTC-C</x:v>
      </x:c>
      <x:c r="G3185" s="7" t="str">
        <x:v>BL-X</x:v>
      </x:c>
      <x:c r="H3185" s="7" t="str">
        <x:v>FCE-02</x:v>
      </x:c>
      <x:c r="I3185" s="7" t="str">
        <x:v>manual/passive</x:v>
      </x:c>
      <x:c r="J3185" s="7" t="str">
        <x:v>M01</x:v>
      </x:c>
      <x:c r="K3185" s="10" t="str">
        <x:v>traceable trigger-to-final-state interval</x:v>
      </x:c>
      <x:c r="L3185" s="7" t="n">
        <x:v>2</x:v>
      </x:c>
      <x:c r="M3185" s="10" t="str">
        <x:v>measured interval within uncertainty</x:v>
      </x:c>
      <x:c r="N3185" s="7" t="str"/>
      <x:c r="O3185" s="7" t="str"/>
      <x:c r="P3185" s="7" t="str"/>
      <x:c r="Q3185" s="7" t="str"/>
      <x:c r="R3185" s="7" t="str"/>
      <x:c r="S3185" s="7" t="str"/>
      <x:c r="T3185" s="7" t="str">
        <x:f>IF(S3185="","OPEN",IF(OR(N3185="",O3185="",P3185&lt;&gt;"SAFE",NOT(ISNUMBER(Q3185)),Q3185&gt;L3185,AND(E3185="FUNCTIONAL TWIN",R3185="")),"FAIL","PASS"))</x:f>
        <x:v>OPEN</x:v>
      </x:c>
    </x:row>
    <x:row r="3186" ht="40" customHeight="1">
      <x:c r="B3186" s="7" t="str">
        <x:v>RAP-PT-3180</x:v>
      </x:c>
      <x:c r="C3186" s="7" t="str">
        <x:v>REA-M-C-FCE-02-M</x:v>
      </x:c>
      <x:c r="D3186" s="7" t="str">
        <x:v>REA-M-C</x:v>
      </x:c>
      <x:c r="E3186" s="7" t="str">
        <x:v>CALIBRATION</x:v>
      </x:c>
      <x:c r="F3186" s="7" t="str">
        <x:v>PTC-C</x:v>
      </x:c>
      <x:c r="G3186" s="7" t="str">
        <x:v>BL-X</x:v>
      </x:c>
      <x:c r="H3186" s="7" t="str">
        <x:v>FCE-02</x:v>
      </x:c>
      <x:c r="I3186" s="7" t="str">
        <x:v>manual/passive</x:v>
      </x:c>
      <x:c r="J3186" s="7" t="str">
        <x:v>M02</x:v>
      </x:c>
      <x:c r="K3186" s="10" t="str">
        <x:v>traceable unsafe-to-safe geometry transition</x:v>
      </x:c>
      <x:c r="L3186" s="7" t="n">
        <x:v>2</x:v>
      </x:c>
      <x:c r="M3186" s="10" t="str">
        <x:v>state root identifies both boundaries</x:v>
      </x:c>
      <x:c r="N3186" s="7" t="str"/>
      <x:c r="O3186" s="7" t="str"/>
      <x:c r="P3186" s="7" t="str"/>
      <x:c r="Q3186" s="7" t="str"/>
      <x:c r="R3186" s="7" t="str"/>
      <x:c r="S3186" s="7" t="str"/>
      <x:c r="T3186" s="7" t="str">
        <x:f>IF(S3186="","OPEN",IF(OR(N3186="",O3186="",P3186&lt;&gt;"SAFE",NOT(ISNUMBER(Q3186)),Q3186&gt;L3186,AND(E3186="FUNCTIONAL TWIN",R3186="")),"FAIL","PASS"))</x:f>
        <x:v>OPEN</x:v>
      </x:c>
    </x:row>
    <x:row r="3187" ht="40" customHeight="1">
      <x:c r="B3187" s="7" t="str">
        <x:v>RAP-PT-3181</x:v>
      </x:c>
      <x:c r="C3187" s="7" t="str">
        <x:v>REA-M-C-FCE-03-P</x:v>
      </x:c>
      <x:c r="D3187" s="7" t="str">
        <x:v>REA-M-C</x:v>
      </x:c>
      <x:c r="E3187" s="7" t="str">
        <x:v>CALIBRATION</x:v>
      </x:c>
      <x:c r="F3187" s="7" t="str">
        <x:v>PTC-C</x:v>
      </x:c>
      <x:c r="G3187" s="7" t="str">
        <x:v>BL-X</x:v>
      </x:c>
      <x:c r="H3187" s="7" t="str">
        <x:v>FCE-03</x:v>
      </x:c>
      <x:c r="I3187" s="7" t="str">
        <x:v>primary</x:v>
      </x:c>
      <x:c r="J3187" s="7" t="str">
        <x:v>M01</x:v>
      </x:c>
      <x:c r="K3187" s="10" t="str">
        <x:v>traceable trigger-to-final-state interval</x:v>
      </x:c>
      <x:c r="L3187" s="7" t="n">
        <x:v>5</x:v>
      </x:c>
      <x:c r="M3187" s="10" t="str">
        <x:v>measured interval within uncertainty</x:v>
      </x:c>
      <x:c r="N3187" s="7" t="str"/>
      <x:c r="O3187" s="7" t="str"/>
      <x:c r="P3187" s="7" t="str"/>
      <x:c r="Q3187" s="7" t="str"/>
      <x:c r="R3187" s="7" t="str"/>
      <x:c r="S3187" s="7" t="str"/>
      <x:c r="T3187" s="7" t="str">
        <x:f>IF(S3187="","OPEN",IF(OR(N3187="",O3187="",P3187&lt;&gt;"SAFE",NOT(ISNUMBER(Q3187)),Q3187&gt;L3187,AND(E3187="FUNCTIONAL TWIN",R3187="")),"FAIL","PASS"))</x:f>
        <x:v>OPEN</x:v>
      </x:c>
    </x:row>
    <x:row r="3188" ht="40" customHeight="1">
      <x:c r="B3188" s="7" t="str">
        <x:v>RAP-PT-3182</x:v>
      </x:c>
      <x:c r="C3188" s="7" t="str">
        <x:v>REA-M-C-FCE-03-P</x:v>
      </x:c>
      <x:c r="D3188" s="7" t="str">
        <x:v>REA-M-C</x:v>
      </x:c>
      <x:c r="E3188" s="7" t="str">
        <x:v>CALIBRATION</x:v>
      </x:c>
      <x:c r="F3188" s="7" t="str">
        <x:v>PTC-C</x:v>
      </x:c>
      <x:c r="G3188" s="7" t="str">
        <x:v>BL-X</x:v>
      </x:c>
      <x:c r="H3188" s="7" t="str">
        <x:v>FCE-03</x:v>
      </x:c>
      <x:c r="I3188" s="7" t="str">
        <x:v>primary</x:v>
      </x:c>
      <x:c r="J3188" s="7" t="str">
        <x:v>M02</x:v>
      </x:c>
      <x:c r="K3188" s="10" t="str">
        <x:v>traceable unsafe-to-safe geometry transition</x:v>
      </x:c>
      <x:c r="L3188" s="7" t="n">
        <x:v>5</x:v>
      </x:c>
      <x:c r="M3188" s="10" t="str">
        <x:v>state root identifies both boundaries</x:v>
      </x:c>
      <x:c r="N3188" s="7" t="str"/>
      <x:c r="O3188" s="7" t="str"/>
      <x:c r="P3188" s="7" t="str"/>
      <x:c r="Q3188" s="7" t="str"/>
      <x:c r="R3188" s="7" t="str"/>
      <x:c r="S3188" s="7" t="str"/>
      <x:c r="T3188" s="7" t="str">
        <x:f>IF(S3188="","OPEN",IF(OR(N3188="",O3188="",P3188&lt;&gt;"SAFE",NOT(ISNUMBER(Q3188)),Q3188&gt;L3188,AND(E3188="FUNCTIONAL TWIN",R3188="")),"FAIL","PASS"))</x:f>
        <x:v>OPEN</x:v>
      </x:c>
    </x:row>
    <x:row r="3189" ht="40" customHeight="1">
      <x:c r="B3189" s="7" t="str">
        <x:v>RAP-PT-3183</x:v>
      </x:c>
      <x:c r="C3189" s="7" t="str">
        <x:v>REA-M-C-FCE-03-D</x:v>
      </x:c>
      <x:c r="D3189" s="7" t="str">
        <x:v>REA-M-C</x:v>
      </x:c>
      <x:c r="E3189" s="7" t="str">
        <x:v>CALIBRATION</x:v>
      </x:c>
      <x:c r="F3189" s="7" t="str">
        <x:v>PTC-C</x:v>
      </x:c>
      <x:c r="G3189" s="7" t="str">
        <x:v>BL-X</x:v>
      </x:c>
      <x:c r="H3189" s="7" t="str">
        <x:v>FCE-03</x:v>
      </x:c>
      <x:c r="I3189" s="7" t="str">
        <x:v>diverse</x:v>
      </x:c>
      <x:c r="J3189" s="7" t="str">
        <x:v>M01</x:v>
      </x:c>
      <x:c r="K3189" s="10" t="str">
        <x:v>traceable trigger-to-final-state interval</x:v>
      </x:c>
      <x:c r="L3189" s="7" t="n">
        <x:v>5</x:v>
      </x:c>
      <x:c r="M3189" s="10" t="str">
        <x:v>measured interval within uncertainty</x:v>
      </x:c>
      <x:c r="N3189" s="7" t="str"/>
      <x:c r="O3189" s="7" t="str"/>
      <x:c r="P3189" s="7" t="str"/>
      <x:c r="Q3189" s="7" t="str"/>
      <x:c r="R3189" s="7" t="str"/>
      <x:c r="S3189" s="7" t="str"/>
      <x:c r="T3189" s="7" t="str">
        <x:f>IF(S3189="","OPEN",IF(OR(N3189="",O3189="",P3189&lt;&gt;"SAFE",NOT(ISNUMBER(Q3189)),Q3189&gt;L3189,AND(E3189="FUNCTIONAL TWIN",R3189="")),"FAIL","PASS"))</x:f>
        <x:v>OPEN</x:v>
      </x:c>
    </x:row>
    <x:row r="3190" ht="40" customHeight="1">
      <x:c r="B3190" s="7" t="str">
        <x:v>RAP-PT-3184</x:v>
      </x:c>
      <x:c r="C3190" s="7" t="str">
        <x:v>REA-M-C-FCE-03-D</x:v>
      </x:c>
      <x:c r="D3190" s="7" t="str">
        <x:v>REA-M-C</x:v>
      </x:c>
      <x:c r="E3190" s="7" t="str">
        <x:v>CALIBRATION</x:v>
      </x:c>
      <x:c r="F3190" s="7" t="str">
        <x:v>PTC-C</x:v>
      </x:c>
      <x:c r="G3190" s="7" t="str">
        <x:v>BL-X</x:v>
      </x:c>
      <x:c r="H3190" s="7" t="str">
        <x:v>FCE-03</x:v>
      </x:c>
      <x:c r="I3190" s="7" t="str">
        <x:v>diverse</x:v>
      </x:c>
      <x:c r="J3190" s="7" t="str">
        <x:v>M02</x:v>
      </x:c>
      <x:c r="K3190" s="10" t="str">
        <x:v>traceable unsafe-to-safe geometry transition</x:v>
      </x:c>
      <x:c r="L3190" s="7" t="n">
        <x:v>5</x:v>
      </x:c>
      <x:c r="M3190" s="10" t="str">
        <x:v>state root identifies both boundaries</x:v>
      </x:c>
      <x:c r="N3190" s="7" t="str"/>
      <x:c r="O3190" s="7" t="str"/>
      <x:c r="P3190" s="7" t="str"/>
      <x:c r="Q3190" s="7" t="str"/>
      <x:c r="R3190" s="7" t="str"/>
      <x:c r="S3190" s="7" t="str"/>
      <x:c r="T3190" s="7" t="str">
        <x:f>IF(S3190="","OPEN",IF(OR(N3190="",O3190="",P3190&lt;&gt;"SAFE",NOT(ISNUMBER(Q3190)),Q3190&gt;L3190,AND(E3190="FUNCTIONAL TWIN",R3190="")),"FAIL","PASS"))</x:f>
        <x:v>OPEN</x:v>
      </x:c>
    </x:row>
    <x:row r="3191" ht="40" customHeight="1">
      <x:c r="B3191" s="7" t="str">
        <x:v>RAP-PT-3185</x:v>
      </x:c>
      <x:c r="C3191" s="7" t="str">
        <x:v>REA-M-C-FCE-03-M</x:v>
      </x:c>
      <x:c r="D3191" s="7" t="str">
        <x:v>REA-M-C</x:v>
      </x:c>
      <x:c r="E3191" s="7" t="str">
        <x:v>CALIBRATION</x:v>
      </x:c>
      <x:c r="F3191" s="7" t="str">
        <x:v>PTC-C</x:v>
      </x:c>
      <x:c r="G3191" s="7" t="str">
        <x:v>BL-X</x:v>
      </x:c>
      <x:c r="H3191" s="7" t="str">
        <x:v>FCE-03</x:v>
      </x:c>
      <x:c r="I3191" s="7" t="str">
        <x:v>manual/passive</x:v>
      </x:c>
      <x:c r="J3191" s="7" t="str">
        <x:v>M01</x:v>
      </x:c>
      <x:c r="K3191" s="10" t="str">
        <x:v>traceable trigger-to-final-state interval</x:v>
      </x:c>
      <x:c r="L3191" s="7" t="n">
        <x:v>5</x:v>
      </x:c>
      <x:c r="M3191" s="10" t="str">
        <x:v>measured interval within uncertainty</x:v>
      </x:c>
      <x:c r="N3191" s="7" t="str"/>
      <x:c r="O3191" s="7" t="str"/>
      <x:c r="P3191" s="7" t="str"/>
      <x:c r="Q3191" s="7" t="str"/>
      <x:c r="R3191" s="7" t="str"/>
      <x:c r="S3191" s="7" t="str"/>
      <x:c r="T3191" s="7" t="str">
        <x:f>IF(S3191="","OPEN",IF(OR(N3191="",O3191="",P3191&lt;&gt;"SAFE",NOT(ISNUMBER(Q3191)),Q3191&gt;L3191,AND(E3191="FUNCTIONAL TWIN",R3191="")),"FAIL","PASS"))</x:f>
        <x:v>OPEN</x:v>
      </x:c>
    </x:row>
    <x:row r="3192" ht="40" customHeight="1">
      <x:c r="B3192" s="7" t="str">
        <x:v>RAP-PT-3186</x:v>
      </x:c>
      <x:c r="C3192" s="7" t="str">
        <x:v>REA-M-C-FCE-03-M</x:v>
      </x:c>
      <x:c r="D3192" s="7" t="str">
        <x:v>REA-M-C</x:v>
      </x:c>
      <x:c r="E3192" s="7" t="str">
        <x:v>CALIBRATION</x:v>
      </x:c>
      <x:c r="F3192" s="7" t="str">
        <x:v>PTC-C</x:v>
      </x:c>
      <x:c r="G3192" s="7" t="str">
        <x:v>BL-X</x:v>
      </x:c>
      <x:c r="H3192" s="7" t="str">
        <x:v>FCE-03</x:v>
      </x:c>
      <x:c r="I3192" s="7" t="str">
        <x:v>manual/passive</x:v>
      </x:c>
      <x:c r="J3192" s="7" t="str">
        <x:v>M02</x:v>
      </x:c>
      <x:c r="K3192" s="10" t="str">
        <x:v>traceable unsafe-to-safe geometry transition</x:v>
      </x:c>
      <x:c r="L3192" s="7" t="n">
        <x:v>5</x:v>
      </x:c>
      <x:c r="M3192" s="10" t="str">
        <x:v>state root identifies both boundaries</x:v>
      </x:c>
      <x:c r="N3192" s="7" t="str"/>
      <x:c r="O3192" s="7" t="str"/>
      <x:c r="P3192" s="7" t="str"/>
      <x:c r="Q3192" s="7" t="str"/>
      <x:c r="R3192" s="7" t="str"/>
      <x:c r="S3192" s="7" t="str"/>
      <x:c r="T3192" s="7" t="str">
        <x:f>IF(S3192="","OPEN",IF(OR(N3192="",O3192="",P3192&lt;&gt;"SAFE",NOT(ISNUMBER(Q3192)),Q3192&gt;L3192,AND(E3192="FUNCTIONAL TWIN",R3192="")),"FAIL","PASS"))</x:f>
        <x:v>OPEN</x:v>
      </x:c>
    </x:row>
    <x:row r="3193" ht="40" customHeight="1">
      <x:c r="B3193" s="7" t="str">
        <x:v>RAP-PT-3187</x:v>
      </x:c>
      <x:c r="C3193" s="7" t="str">
        <x:v>REA-M-C-FCE-04-P</x:v>
      </x:c>
      <x:c r="D3193" s="7" t="str">
        <x:v>REA-M-C</x:v>
      </x:c>
      <x:c r="E3193" s="7" t="str">
        <x:v>CALIBRATION</x:v>
      </x:c>
      <x:c r="F3193" s="7" t="str">
        <x:v>PTC-C</x:v>
      </x:c>
      <x:c r="G3193" s="7" t="str">
        <x:v>BL-X</x:v>
      </x:c>
      <x:c r="H3193" s="7" t="str">
        <x:v>FCE-04</x:v>
      </x:c>
      <x:c r="I3193" s="7" t="str">
        <x:v>primary</x:v>
      </x:c>
      <x:c r="J3193" s="7" t="str">
        <x:v>M01</x:v>
      </x:c>
      <x:c r="K3193" s="10" t="str">
        <x:v>traceable trigger-to-final-state interval</x:v>
      </x:c>
      <x:c r="L3193" s="7" t="n">
        <x:v>3</x:v>
      </x:c>
      <x:c r="M3193" s="10" t="str">
        <x:v>measured interval within uncertainty</x:v>
      </x:c>
      <x:c r="N3193" s="7" t="str"/>
      <x:c r="O3193" s="7" t="str"/>
      <x:c r="P3193" s="7" t="str"/>
      <x:c r="Q3193" s="7" t="str"/>
      <x:c r="R3193" s="7" t="str"/>
      <x:c r="S3193" s="7" t="str"/>
      <x:c r="T3193" s="7" t="str">
        <x:f>IF(S3193="","OPEN",IF(OR(N3193="",O3193="",P3193&lt;&gt;"SAFE",NOT(ISNUMBER(Q3193)),Q3193&gt;L3193,AND(E3193="FUNCTIONAL TWIN",R3193="")),"FAIL","PASS"))</x:f>
        <x:v>OPEN</x:v>
      </x:c>
    </x:row>
    <x:row r="3194" ht="40" customHeight="1">
      <x:c r="B3194" s="7" t="str">
        <x:v>RAP-PT-3188</x:v>
      </x:c>
      <x:c r="C3194" s="7" t="str">
        <x:v>REA-M-C-FCE-04-P</x:v>
      </x:c>
      <x:c r="D3194" s="7" t="str">
        <x:v>REA-M-C</x:v>
      </x:c>
      <x:c r="E3194" s="7" t="str">
        <x:v>CALIBRATION</x:v>
      </x:c>
      <x:c r="F3194" s="7" t="str">
        <x:v>PTC-C</x:v>
      </x:c>
      <x:c r="G3194" s="7" t="str">
        <x:v>BL-X</x:v>
      </x:c>
      <x:c r="H3194" s="7" t="str">
        <x:v>FCE-04</x:v>
      </x:c>
      <x:c r="I3194" s="7" t="str">
        <x:v>primary</x:v>
      </x:c>
      <x:c r="J3194" s="7" t="str">
        <x:v>M02</x:v>
      </x:c>
      <x:c r="K3194" s="10" t="str">
        <x:v>traceable unsafe-to-safe geometry transition</x:v>
      </x:c>
      <x:c r="L3194" s="7" t="n">
        <x:v>3</x:v>
      </x:c>
      <x:c r="M3194" s="10" t="str">
        <x:v>state root identifies both boundaries</x:v>
      </x:c>
      <x:c r="N3194" s="7" t="str"/>
      <x:c r="O3194" s="7" t="str"/>
      <x:c r="P3194" s="7" t="str"/>
      <x:c r="Q3194" s="7" t="str"/>
      <x:c r="R3194" s="7" t="str"/>
      <x:c r="S3194" s="7" t="str"/>
      <x:c r="T3194" s="7" t="str">
        <x:f>IF(S3194="","OPEN",IF(OR(N3194="",O3194="",P3194&lt;&gt;"SAFE",NOT(ISNUMBER(Q3194)),Q3194&gt;L3194,AND(E3194="FUNCTIONAL TWIN",R3194="")),"FAIL","PASS"))</x:f>
        <x:v>OPEN</x:v>
      </x:c>
    </x:row>
    <x:row r="3195" ht="40" customHeight="1">
      <x:c r="B3195" s="7" t="str">
        <x:v>RAP-PT-3189</x:v>
      </x:c>
      <x:c r="C3195" s="7" t="str">
        <x:v>REA-M-C-FCE-04-D</x:v>
      </x:c>
      <x:c r="D3195" s="7" t="str">
        <x:v>REA-M-C</x:v>
      </x:c>
      <x:c r="E3195" s="7" t="str">
        <x:v>CALIBRATION</x:v>
      </x:c>
      <x:c r="F3195" s="7" t="str">
        <x:v>PTC-C</x:v>
      </x:c>
      <x:c r="G3195" s="7" t="str">
        <x:v>BL-X</x:v>
      </x:c>
      <x:c r="H3195" s="7" t="str">
        <x:v>FCE-04</x:v>
      </x:c>
      <x:c r="I3195" s="7" t="str">
        <x:v>diverse</x:v>
      </x:c>
      <x:c r="J3195" s="7" t="str">
        <x:v>M01</x:v>
      </x:c>
      <x:c r="K3195" s="10" t="str">
        <x:v>traceable trigger-to-final-state interval</x:v>
      </x:c>
      <x:c r="L3195" s="7" t="n">
        <x:v>3</x:v>
      </x:c>
      <x:c r="M3195" s="10" t="str">
        <x:v>measured interval within uncertainty</x:v>
      </x:c>
      <x:c r="N3195" s="7" t="str"/>
      <x:c r="O3195" s="7" t="str"/>
      <x:c r="P3195" s="7" t="str"/>
      <x:c r="Q3195" s="7" t="str"/>
      <x:c r="R3195" s="7" t="str"/>
      <x:c r="S3195" s="7" t="str"/>
      <x:c r="T3195" s="7" t="str">
        <x:f>IF(S3195="","OPEN",IF(OR(N3195="",O3195="",P3195&lt;&gt;"SAFE",NOT(ISNUMBER(Q3195)),Q3195&gt;L3195,AND(E3195="FUNCTIONAL TWIN",R3195="")),"FAIL","PASS"))</x:f>
        <x:v>OPEN</x:v>
      </x:c>
    </x:row>
    <x:row r="3196" ht="40" customHeight="1">
      <x:c r="B3196" s="7" t="str">
        <x:v>RAP-PT-3190</x:v>
      </x:c>
      <x:c r="C3196" s="7" t="str">
        <x:v>REA-M-C-FCE-04-D</x:v>
      </x:c>
      <x:c r="D3196" s="7" t="str">
        <x:v>REA-M-C</x:v>
      </x:c>
      <x:c r="E3196" s="7" t="str">
        <x:v>CALIBRATION</x:v>
      </x:c>
      <x:c r="F3196" s="7" t="str">
        <x:v>PTC-C</x:v>
      </x:c>
      <x:c r="G3196" s="7" t="str">
        <x:v>BL-X</x:v>
      </x:c>
      <x:c r="H3196" s="7" t="str">
        <x:v>FCE-04</x:v>
      </x:c>
      <x:c r="I3196" s="7" t="str">
        <x:v>diverse</x:v>
      </x:c>
      <x:c r="J3196" s="7" t="str">
        <x:v>M02</x:v>
      </x:c>
      <x:c r="K3196" s="10" t="str">
        <x:v>traceable unsafe-to-safe geometry transition</x:v>
      </x:c>
      <x:c r="L3196" s="7" t="n">
        <x:v>3</x:v>
      </x:c>
      <x:c r="M3196" s="10" t="str">
        <x:v>state root identifies both boundaries</x:v>
      </x:c>
      <x:c r="N3196" s="7" t="str"/>
      <x:c r="O3196" s="7" t="str"/>
      <x:c r="P3196" s="7" t="str"/>
      <x:c r="Q3196" s="7" t="str"/>
      <x:c r="R3196" s="7" t="str"/>
      <x:c r="S3196" s="7" t="str"/>
      <x:c r="T3196" s="7" t="str">
        <x:f>IF(S3196="","OPEN",IF(OR(N3196="",O3196="",P3196&lt;&gt;"SAFE",NOT(ISNUMBER(Q3196)),Q3196&gt;L3196,AND(E3196="FUNCTIONAL TWIN",R3196="")),"FAIL","PASS"))</x:f>
        <x:v>OPEN</x:v>
      </x:c>
    </x:row>
    <x:row r="3197" ht="40" customHeight="1">
      <x:c r="B3197" s="7" t="str">
        <x:v>RAP-PT-3191</x:v>
      </x:c>
      <x:c r="C3197" s="7" t="str">
        <x:v>REA-M-C-FCE-04-M</x:v>
      </x:c>
      <x:c r="D3197" s="7" t="str">
        <x:v>REA-M-C</x:v>
      </x:c>
      <x:c r="E3197" s="7" t="str">
        <x:v>CALIBRATION</x:v>
      </x:c>
      <x:c r="F3197" s="7" t="str">
        <x:v>PTC-C</x:v>
      </x:c>
      <x:c r="G3197" s="7" t="str">
        <x:v>BL-X</x:v>
      </x:c>
      <x:c r="H3197" s="7" t="str">
        <x:v>FCE-04</x:v>
      </x:c>
      <x:c r="I3197" s="7" t="str">
        <x:v>manual/passive</x:v>
      </x:c>
      <x:c r="J3197" s="7" t="str">
        <x:v>M01</x:v>
      </x:c>
      <x:c r="K3197" s="10" t="str">
        <x:v>traceable trigger-to-final-state interval</x:v>
      </x:c>
      <x:c r="L3197" s="7" t="n">
        <x:v>3</x:v>
      </x:c>
      <x:c r="M3197" s="10" t="str">
        <x:v>measured interval within uncertainty</x:v>
      </x:c>
      <x:c r="N3197" s="7" t="str"/>
      <x:c r="O3197" s="7" t="str"/>
      <x:c r="P3197" s="7" t="str"/>
      <x:c r="Q3197" s="7" t="str"/>
      <x:c r="R3197" s="7" t="str"/>
      <x:c r="S3197" s="7" t="str"/>
      <x:c r="T3197" s="7" t="str">
        <x:f>IF(S3197="","OPEN",IF(OR(N3197="",O3197="",P3197&lt;&gt;"SAFE",NOT(ISNUMBER(Q3197)),Q3197&gt;L3197,AND(E3197="FUNCTIONAL TWIN",R3197="")),"FAIL","PASS"))</x:f>
        <x:v>OPEN</x:v>
      </x:c>
    </x:row>
    <x:row r="3198" ht="40" customHeight="1">
      <x:c r="B3198" s="7" t="str">
        <x:v>RAP-PT-3192</x:v>
      </x:c>
      <x:c r="C3198" s="7" t="str">
        <x:v>REA-M-C-FCE-04-M</x:v>
      </x:c>
      <x:c r="D3198" s="7" t="str">
        <x:v>REA-M-C</x:v>
      </x:c>
      <x:c r="E3198" s="7" t="str">
        <x:v>CALIBRATION</x:v>
      </x:c>
      <x:c r="F3198" s="7" t="str">
        <x:v>PTC-C</x:v>
      </x:c>
      <x:c r="G3198" s="7" t="str">
        <x:v>BL-X</x:v>
      </x:c>
      <x:c r="H3198" s="7" t="str">
        <x:v>FCE-04</x:v>
      </x:c>
      <x:c r="I3198" s="7" t="str">
        <x:v>manual/passive</x:v>
      </x:c>
      <x:c r="J3198" s="7" t="str">
        <x:v>M02</x:v>
      </x:c>
      <x:c r="K3198" s="10" t="str">
        <x:v>traceable unsafe-to-safe geometry transition</x:v>
      </x:c>
      <x:c r="L3198" s="7" t="n">
        <x:v>3</x:v>
      </x:c>
      <x:c r="M3198" s="10" t="str">
        <x:v>state root identifies both boundaries</x:v>
      </x:c>
      <x:c r="N3198" s="7" t="str"/>
      <x:c r="O3198" s="7" t="str"/>
      <x:c r="P3198" s="7" t="str"/>
      <x:c r="Q3198" s="7" t="str"/>
      <x:c r="R3198" s="7" t="str"/>
      <x:c r="S3198" s="7" t="str"/>
      <x:c r="T3198" s="7" t="str">
        <x:f>IF(S3198="","OPEN",IF(OR(N3198="",O3198="",P3198&lt;&gt;"SAFE",NOT(ISNUMBER(Q3198)),Q3198&gt;L3198,AND(E3198="FUNCTIONAL TWIN",R3198="")),"FAIL","PASS"))</x:f>
        <x:v>OPEN</x:v>
      </x:c>
    </x:row>
    <x:row r="3199" ht="40" customHeight="1">
      <x:c r="B3199" s="7" t="str">
        <x:v>RAP-PT-3193</x:v>
      </x:c>
      <x:c r="C3199" s="7" t="str">
        <x:v>REA-M-C-FCE-05-P</x:v>
      </x:c>
      <x:c r="D3199" s="7" t="str">
        <x:v>REA-M-C</x:v>
      </x:c>
      <x:c r="E3199" s="7" t="str">
        <x:v>CALIBRATION</x:v>
      </x:c>
      <x:c r="F3199" s="7" t="str">
        <x:v>PTC-C</x:v>
      </x:c>
      <x:c r="G3199" s="7" t="str">
        <x:v>BL-X</x:v>
      </x:c>
      <x:c r="H3199" s="7" t="str">
        <x:v>FCE-05</x:v>
      </x:c>
      <x:c r="I3199" s="7" t="str">
        <x:v>primary</x:v>
      </x:c>
      <x:c r="J3199" s="7" t="str">
        <x:v>M01</x:v>
      </x:c>
      <x:c r="K3199" s="10" t="str">
        <x:v>traceable trigger-to-final-state interval</x:v>
      </x:c>
      <x:c r="L3199" s="7" t="n">
        <x:v>5</x:v>
      </x:c>
      <x:c r="M3199" s="10" t="str">
        <x:v>measured interval within uncertainty</x:v>
      </x:c>
      <x:c r="N3199" s="7" t="str"/>
      <x:c r="O3199" s="7" t="str"/>
      <x:c r="P3199" s="7" t="str"/>
      <x:c r="Q3199" s="7" t="str"/>
      <x:c r="R3199" s="7" t="str"/>
      <x:c r="S3199" s="7" t="str"/>
      <x:c r="T3199" s="7" t="str">
        <x:f>IF(S3199="","OPEN",IF(OR(N3199="",O3199="",P3199&lt;&gt;"SAFE",NOT(ISNUMBER(Q3199)),Q3199&gt;L3199,AND(E3199="FUNCTIONAL TWIN",R3199="")),"FAIL","PASS"))</x:f>
        <x:v>OPEN</x:v>
      </x:c>
    </x:row>
    <x:row r="3200" ht="40" customHeight="1">
      <x:c r="B3200" s="7" t="str">
        <x:v>RAP-PT-3194</x:v>
      </x:c>
      <x:c r="C3200" s="7" t="str">
        <x:v>REA-M-C-FCE-05-P</x:v>
      </x:c>
      <x:c r="D3200" s="7" t="str">
        <x:v>REA-M-C</x:v>
      </x:c>
      <x:c r="E3200" s="7" t="str">
        <x:v>CALIBRATION</x:v>
      </x:c>
      <x:c r="F3200" s="7" t="str">
        <x:v>PTC-C</x:v>
      </x:c>
      <x:c r="G3200" s="7" t="str">
        <x:v>BL-X</x:v>
      </x:c>
      <x:c r="H3200" s="7" t="str">
        <x:v>FCE-05</x:v>
      </x:c>
      <x:c r="I3200" s="7" t="str">
        <x:v>primary</x:v>
      </x:c>
      <x:c r="J3200" s="7" t="str">
        <x:v>M02</x:v>
      </x:c>
      <x:c r="K3200" s="10" t="str">
        <x:v>traceable unsafe-to-safe geometry transition</x:v>
      </x:c>
      <x:c r="L3200" s="7" t="n">
        <x:v>5</x:v>
      </x:c>
      <x:c r="M3200" s="10" t="str">
        <x:v>state root identifies both boundaries</x:v>
      </x:c>
      <x:c r="N3200" s="7" t="str"/>
      <x:c r="O3200" s="7" t="str"/>
      <x:c r="P3200" s="7" t="str"/>
      <x:c r="Q3200" s="7" t="str"/>
      <x:c r="R3200" s="7" t="str"/>
      <x:c r="S3200" s="7" t="str"/>
      <x:c r="T3200" s="7" t="str">
        <x:f>IF(S3200="","OPEN",IF(OR(N3200="",O3200="",P3200&lt;&gt;"SAFE",NOT(ISNUMBER(Q3200)),Q3200&gt;L3200,AND(E3200="FUNCTIONAL TWIN",R3200="")),"FAIL","PASS"))</x:f>
        <x:v>OPEN</x:v>
      </x:c>
    </x:row>
    <x:row r="3201" ht="40" customHeight="1">
      <x:c r="B3201" s="7" t="str">
        <x:v>RAP-PT-3195</x:v>
      </x:c>
      <x:c r="C3201" s="7" t="str">
        <x:v>REA-M-C-FCE-05-D</x:v>
      </x:c>
      <x:c r="D3201" s="7" t="str">
        <x:v>REA-M-C</x:v>
      </x:c>
      <x:c r="E3201" s="7" t="str">
        <x:v>CALIBRATION</x:v>
      </x:c>
      <x:c r="F3201" s="7" t="str">
        <x:v>PTC-C</x:v>
      </x:c>
      <x:c r="G3201" s="7" t="str">
        <x:v>BL-X</x:v>
      </x:c>
      <x:c r="H3201" s="7" t="str">
        <x:v>FCE-05</x:v>
      </x:c>
      <x:c r="I3201" s="7" t="str">
        <x:v>diverse</x:v>
      </x:c>
      <x:c r="J3201" s="7" t="str">
        <x:v>M01</x:v>
      </x:c>
      <x:c r="K3201" s="10" t="str">
        <x:v>traceable trigger-to-final-state interval</x:v>
      </x:c>
      <x:c r="L3201" s="7" t="n">
        <x:v>5</x:v>
      </x:c>
      <x:c r="M3201" s="10" t="str">
        <x:v>measured interval within uncertainty</x:v>
      </x:c>
      <x:c r="N3201" s="7" t="str"/>
      <x:c r="O3201" s="7" t="str"/>
      <x:c r="P3201" s="7" t="str"/>
      <x:c r="Q3201" s="7" t="str"/>
      <x:c r="R3201" s="7" t="str"/>
      <x:c r="S3201" s="7" t="str"/>
      <x:c r="T3201" s="7" t="str">
        <x:f>IF(S3201="","OPEN",IF(OR(N3201="",O3201="",P3201&lt;&gt;"SAFE",NOT(ISNUMBER(Q3201)),Q3201&gt;L3201,AND(E3201="FUNCTIONAL TWIN",R3201="")),"FAIL","PASS"))</x:f>
        <x:v>OPEN</x:v>
      </x:c>
    </x:row>
    <x:row r="3202" ht="40" customHeight="1">
      <x:c r="B3202" s="7" t="str">
        <x:v>RAP-PT-3196</x:v>
      </x:c>
      <x:c r="C3202" s="7" t="str">
        <x:v>REA-M-C-FCE-05-D</x:v>
      </x:c>
      <x:c r="D3202" s="7" t="str">
        <x:v>REA-M-C</x:v>
      </x:c>
      <x:c r="E3202" s="7" t="str">
        <x:v>CALIBRATION</x:v>
      </x:c>
      <x:c r="F3202" s="7" t="str">
        <x:v>PTC-C</x:v>
      </x:c>
      <x:c r="G3202" s="7" t="str">
        <x:v>BL-X</x:v>
      </x:c>
      <x:c r="H3202" s="7" t="str">
        <x:v>FCE-05</x:v>
      </x:c>
      <x:c r="I3202" s="7" t="str">
        <x:v>diverse</x:v>
      </x:c>
      <x:c r="J3202" s="7" t="str">
        <x:v>M02</x:v>
      </x:c>
      <x:c r="K3202" s="10" t="str">
        <x:v>traceable unsafe-to-safe geometry transition</x:v>
      </x:c>
      <x:c r="L3202" s="7" t="n">
        <x:v>5</x:v>
      </x:c>
      <x:c r="M3202" s="10" t="str">
        <x:v>state root identifies both boundaries</x:v>
      </x:c>
      <x:c r="N3202" s="7" t="str"/>
      <x:c r="O3202" s="7" t="str"/>
      <x:c r="P3202" s="7" t="str"/>
      <x:c r="Q3202" s="7" t="str"/>
      <x:c r="R3202" s="7" t="str"/>
      <x:c r="S3202" s="7" t="str"/>
      <x:c r="T3202" s="7" t="str">
        <x:f>IF(S3202="","OPEN",IF(OR(N3202="",O3202="",P3202&lt;&gt;"SAFE",NOT(ISNUMBER(Q3202)),Q3202&gt;L3202,AND(E3202="FUNCTIONAL TWIN",R3202="")),"FAIL","PASS"))</x:f>
        <x:v>OPEN</x:v>
      </x:c>
    </x:row>
    <x:row r="3203" ht="40" customHeight="1">
      <x:c r="B3203" s="7" t="str">
        <x:v>RAP-PT-3197</x:v>
      </x:c>
      <x:c r="C3203" s="7" t="str">
        <x:v>REA-M-C-FCE-05-M</x:v>
      </x:c>
      <x:c r="D3203" s="7" t="str">
        <x:v>REA-M-C</x:v>
      </x:c>
      <x:c r="E3203" s="7" t="str">
        <x:v>CALIBRATION</x:v>
      </x:c>
      <x:c r="F3203" s="7" t="str">
        <x:v>PTC-C</x:v>
      </x:c>
      <x:c r="G3203" s="7" t="str">
        <x:v>BL-X</x:v>
      </x:c>
      <x:c r="H3203" s="7" t="str">
        <x:v>FCE-05</x:v>
      </x:c>
      <x:c r="I3203" s="7" t="str">
        <x:v>manual/passive</x:v>
      </x:c>
      <x:c r="J3203" s="7" t="str">
        <x:v>M01</x:v>
      </x:c>
      <x:c r="K3203" s="10" t="str">
        <x:v>traceable trigger-to-final-state interval</x:v>
      </x:c>
      <x:c r="L3203" s="7" t="n">
        <x:v>5</x:v>
      </x:c>
      <x:c r="M3203" s="10" t="str">
        <x:v>measured interval within uncertainty</x:v>
      </x:c>
      <x:c r="N3203" s="7" t="str"/>
      <x:c r="O3203" s="7" t="str"/>
      <x:c r="P3203" s="7" t="str"/>
      <x:c r="Q3203" s="7" t="str"/>
      <x:c r="R3203" s="7" t="str"/>
      <x:c r="S3203" s="7" t="str"/>
      <x:c r="T3203" s="7" t="str">
        <x:f>IF(S3203="","OPEN",IF(OR(N3203="",O3203="",P3203&lt;&gt;"SAFE",NOT(ISNUMBER(Q3203)),Q3203&gt;L3203,AND(E3203="FUNCTIONAL TWIN",R3203="")),"FAIL","PASS"))</x:f>
        <x:v>OPEN</x:v>
      </x:c>
    </x:row>
    <x:row r="3204" ht="40" customHeight="1">
      <x:c r="B3204" s="7" t="str">
        <x:v>RAP-PT-3198</x:v>
      </x:c>
      <x:c r="C3204" s="7" t="str">
        <x:v>REA-M-C-FCE-05-M</x:v>
      </x:c>
      <x:c r="D3204" s="7" t="str">
        <x:v>REA-M-C</x:v>
      </x:c>
      <x:c r="E3204" s="7" t="str">
        <x:v>CALIBRATION</x:v>
      </x:c>
      <x:c r="F3204" s="7" t="str">
        <x:v>PTC-C</x:v>
      </x:c>
      <x:c r="G3204" s="7" t="str">
        <x:v>BL-X</x:v>
      </x:c>
      <x:c r="H3204" s="7" t="str">
        <x:v>FCE-05</x:v>
      </x:c>
      <x:c r="I3204" s="7" t="str">
        <x:v>manual/passive</x:v>
      </x:c>
      <x:c r="J3204" s="7" t="str">
        <x:v>M02</x:v>
      </x:c>
      <x:c r="K3204" s="10" t="str">
        <x:v>traceable unsafe-to-safe geometry transition</x:v>
      </x:c>
      <x:c r="L3204" s="7" t="n">
        <x:v>5</x:v>
      </x:c>
      <x:c r="M3204" s="10" t="str">
        <x:v>state root identifies both boundaries</x:v>
      </x:c>
      <x:c r="N3204" s="7" t="str"/>
      <x:c r="O3204" s="7" t="str"/>
      <x:c r="P3204" s="7" t="str"/>
      <x:c r="Q3204" s="7" t="str"/>
      <x:c r="R3204" s="7" t="str"/>
      <x:c r="S3204" s="7" t="str"/>
      <x:c r="T3204" s="7" t="str">
        <x:f>IF(S3204="","OPEN",IF(OR(N3204="",O3204="",P3204&lt;&gt;"SAFE",NOT(ISNUMBER(Q3204)),Q3204&gt;L3204,AND(E3204="FUNCTIONAL TWIN",R3204="")),"FAIL","PASS"))</x:f>
        <x:v>OPEN</x:v>
      </x:c>
    </x:row>
    <x:row r="3205" ht="40" customHeight="1">
      <x:c r="B3205" s="7" t="str">
        <x:v>RAP-PT-3199</x:v>
      </x:c>
      <x:c r="C3205" s="7" t="str">
        <x:v>REA-M-C-FCE-06-P</x:v>
      </x:c>
      <x:c r="D3205" s="7" t="str">
        <x:v>REA-M-C</x:v>
      </x:c>
      <x:c r="E3205" s="7" t="str">
        <x:v>CALIBRATION</x:v>
      </x:c>
      <x:c r="F3205" s="7" t="str">
        <x:v>PTC-C</x:v>
      </x:c>
      <x:c r="G3205" s="7" t="str">
        <x:v>BL-X</x:v>
      </x:c>
      <x:c r="H3205" s="7" t="str">
        <x:v>FCE-06</x:v>
      </x:c>
      <x:c r="I3205" s="7" t="str">
        <x:v>primary</x:v>
      </x:c>
      <x:c r="J3205" s="7" t="str">
        <x:v>M01</x:v>
      </x:c>
      <x:c r="K3205" s="10" t="str">
        <x:v>traceable trigger-to-final-state interval</x:v>
      </x:c>
      <x:c r="L3205" s="7" t="n">
        <x:v>1</x:v>
      </x:c>
      <x:c r="M3205" s="10" t="str">
        <x:v>measured interval within uncertainty</x:v>
      </x:c>
      <x:c r="N3205" s="7" t="str"/>
      <x:c r="O3205" s="7" t="str"/>
      <x:c r="P3205" s="7" t="str"/>
      <x:c r="Q3205" s="7" t="str"/>
      <x:c r="R3205" s="7" t="str"/>
      <x:c r="S3205" s="7" t="str"/>
      <x:c r="T3205" s="7" t="str">
        <x:f>IF(S3205="","OPEN",IF(OR(N3205="",O3205="",P3205&lt;&gt;"SAFE",NOT(ISNUMBER(Q3205)),Q3205&gt;L3205,AND(E3205="FUNCTIONAL TWIN",R3205="")),"FAIL","PASS"))</x:f>
        <x:v>OPEN</x:v>
      </x:c>
    </x:row>
    <x:row r="3206" ht="40" customHeight="1">
      <x:c r="B3206" s="7" t="str">
        <x:v>RAP-PT-3200</x:v>
      </x:c>
      <x:c r="C3206" s="7" t="str">
        <x:v>REA-M-C-FCE-06-P</x:v>
      </x:c>
      <x:c r="D3206" s="7" t="str">
        <x:v>REA-M-C</x:v>
      </x:c>
      <x:c r="E3206" s="7" t="str">
        <x:v>CALIBRATION</x:v>
      </x:c>
      <x:c r="F3206" s="7" t="str">
        <x:v>PTC-C</x:v>
      </x:c>
      <x:c r="G3206" s="7" t="str">
        <x:v>BL-X</x:v>
      </x:c>
      <x:c r="H3206" s="7" t="str">
        <x:v>FCE-06</x:v>
      </x:c>
      <x:c r="I3206" s="7" t="str">
        <x:v>primary</x:v>
      </x:c>
      <x:c r="J3206" s="7" t="str">
        <x:v>M02</x:v>
      </x:c>
      <x:c r="K3206" s="10" t="str">
        <x:v>traceable unsafe-to-safe geometry transition</x:v>
      </x:c>
      <x:c r="L3206" s="7" t="n">
        <x:v>1</x:v>
      </x:c>
      <x:c r="M3206" s="10" t="str">
        <x:v>state root identifies both boundaries</x:v>
      </x:c>
      <x:c r="N3206" s="7" t="str"/>
      <x:c r="O3206" s="7" t="str"/>
      <x:c r="P3206" s="7" t="str"/>
      <x:c r="Q3206" s="7" t="str"/>
      <x:c r="R3206" s="7" t="str"/>
      <x:c r="S3206" s="7" t="str"/>
      <x:c r="T3206" s="7" t="str">
        <x:f>IF(S3206="","OPEN",IF(OR(N3206="",O3206="",P3206&lt;&gt;"SAFE",NOT(ISNUMBER(Q3206)),Q3206&gt;L3206,AND(E3206="FUNCTIONAL TWIN",R3206="")),"FAIL","PASS"))</x:f>
        <x:v>OPEN</x:v>
      </x:c>
    </x:row>
    <x:row r="3207" ht="40" customHeight="1">
      <x:c r="B3207" s="7" t="str">
        <x:v>RAP-PT-3201</x:v>
      </x:c>
      <x:c r="C3207" s="7" t="str">
        <x:v>REA-M-C-FCE-06-D</x:v>
      </x:c>
      <x:c r="D3207" s="7" t="str">
        <x:v>REA-M-C</x:v>
      </x:c>
      <x:c r="E3207" s="7" t="str">
        <x:v>CALIBRATION</x:v>
      </x:c>
      <x:c r="F3207" s="7" t="str">
        <x:v>PTC-C</x:v>
      </x:c>
      <x:c r="G3207" s="7" t="str">
        <x:v>BL-X</x:v>
      </x:c>
      <x:c r="H3207" s="7" t="str">
        <x:v>FCE-06</x:v>
      </x:c>
      <x:c r="I3207" s="7" t="str">
        <x:v>diverse</x:v>
      </x:c>
      <x:c r="J3207" s="7" t="str">
        <x:v>M01</x:v>
      </x:c>
      <x:c r="K3207" s="10" t="str">
        <x:v>traceable trigger-to-final-state interval</x:v>
      </x:c>
      <x:c r="L3207" s="7" t="n">
        <x:v>1</x:v>
      </x:c>
      <x:c r="M3207" s="10" t="str">
        <x:v>measured interval within uncertainty</x:v>
      </x:c>
      <x:c r="N3207" s="7" t="str"/>
      <x:c r="O3207" s="7" t="str"/>
      <x:c r="P3207" s="7" t="str"/>
      <x:c r="Q3207" s="7" t="str"/>
      <x:c r="R3207" s="7" t="str"/>
      <x:c r="S3207" s="7" t="str"/>
      <x:c r="T3207" s="7" t="str">
        <x:f>IF(S3207="","OPEN",IF(OR(N3207="",O3207="",P3207&lt;&gt;"SAFE",NOT(ISNUMBER(Q3207)),Q3207&gt;L3207,AND(E3207="FUNCTIONAL TWIN",R3207="")),"FAIL","PASS"))</x:f>
        <x:v>OPEN</x:v>
      </x:c>
    </x:row>
    <x:row r="3208" ht="40" customHeight="1">
      <x:c r="B3208" s="7" t="str">
        <x:v>RAP-PT-3202</x:v>
      </x:c>
      <x:c r="C3208" s="7" t="str">
        <x:v>REA-M-C-FCE-06-D</x:v>
      </x:c>
      <x:c r="D3208" s="7" t="str">
        <x:v>REA-M-C</x:v>
      </x:c>
      <x:c r="E3208" s="7" t="str">
        <x:v>CALIBRATION</x:v>
      </x:c>
      <x:c r="F3208" s="7" t="str">
        <x:v>PTC-C</x:v>
      </x:c>
      <x:c r="G3208" s="7" t="str">
        <x:v>BL-X</x:v>
      </x:c>
      <x:c r="H3208" s="7" t="str">
        <x:v>FCE-06</x:v>
      </x:c>
      <x:c r="I3208" s="7" t="str">
        <x:v>diverse</x:v>
      </x:c>
      <x:c r="J3208" s="7" t="str">
        <x:v>M02</x:v>
      </x:c>
      <x:c r="K3208" s="10" t="str">
        <x:v>traceable unsafe-to-safe geometry transition</x:v>
      </x:c>
      <x:c r="L3208" s="7" t="n">
        <x:v>1</x:v>
      </x:c>
      <x:c r="M3208" s="10" t="str">
        <x:v>state root identifies both boundaries</x:v>
      </x:c>
      <x:c r="N3208" s="7" t="str"/>
      <x:c r="O3208" s="7" t="str"/>
      <x:c r="P3208" s="7" t="str"/>
      <x:c r="Q3208" s="7" t="str"/>
      <x:c r="R3208" s="7" t="str"/>
      <x:c r="S3208" s="7" t="str"/>
      <x:c r="T3208" s="7" t="str">
        <x:f>IF(S3208="","OPEN",IF(OR(N3208="",O3208="",P3208&lt;&gt;"SAFE",NOT(ISNUMBER(Q3208)),Q3208&gt;L3208,AND(E3208="FUNCTIONAL TWIN",R3208="")),"FAIL","PASS"))</x:f>
        <x:v>OPEN</x:v>
      </x:c>
    </x:row>
    <x:row r="3209" ht="40" customHeight="1">
      <x:c r="B3209" s="7" t="str">
        <x:v>RAP-PT-3203</x:v>
      </x:c>
      <x:c r="C3209" s="7" t="str">
        <x:v>REA-M-C-FCE-06-M</x:v>
      </x:c>
      <x:c r="D3209" s="7" t="str">
        <x:v>REA-M-C</x:v>
      </x:c>
      <x:c r="E3209" s="7" t="str">
        <x:v>CALIBRATION</x:v>
      </x:c>
      <x:c r="F3209" s="7" t="str">
        <x:v>PTC-C</x:v>
      </x:c>
      <x:c r="G3209" s="7" t="str">
        <x:v>BL-X</x:v>
      </x:c>
      <x:c r="H3209" s="7" t="str">
        <x:v>FCE-06</x:v>
      </x:c>
      <x:c r="I3209" s="7" t="str">
        <x:v>manual/passive</x:v>
      </x:c>
      <x:c r="J3209" s="7" t="str">
        <x:v>M01</x:v>
      </x:c>
      <x:c r="K3209" s="10" t="str">
        <x:v>traceable trigger-to-final-state interval</x:v>
      </x:c>
      <x:c r="L3209" s="7" t="n">
        <x:v>1</x:v>
      </x:c>
      <x:c r="M3209" s="10" t="str">
        <x:v>measured interval within uncertainty</x:v>
      </x:c>
      <x:c r="N3209" s="7" t="str"/>
      <x:c r="O3209" s="7" t="str"/>
      <x:c r="P3209" s="7" t="str"/>
      <x:c r="Q3209" s="7" t="str"/>
      <x:c r="R3209" s="7" t="str"/>
      <x:c r="S3209" s="7" t="str"/>
      <x:c r="T3209" s="7" t="str">
        <x:f>IF(S3209="","OPEN",IF(OR(N3209="",O3209="",P3209&lt;&gt;"SAFE",NOT(ISNUMBER(Q3209)),Q3209&gt;L3209,AND(E3209="FUNCTIONAL TWIN",R3209="")),"FAIL","PASS"))</x:f>
        <x:v>OPEN</x:v>
      </x:c>
    </x:row>
    <x:row r="3210" ht="40" customHeight="1">
      <x:c r="B3210" s="7" t="str">
        <x:v>RAP-PT-3204</x:v>
      </x:c>
      <x:c r="C3210" s="7" t="str">
        <x:v>REA-M-C-FCE-06-M</x:v>
      </x:c>
      <x:c r="D3210" s="7" t="str">
        <x:v>REA-M-C</x:v>
      </x:c>
      <x:c r="E3210" s="7" t="str">
        <x:v>CALIBRATION</x:v>
      </x:c>
      <x:c r="F3210" s="7" t="str">
        <x:v>PTC-C</x:v>
      </x:c>
      <x:c r="G3210" s="7" t="str">
        <x:v>BL-X</x:v>
      </x:c>
      <x:c r="H3210" s="7" t="str">
        <x:v>FCE-06</x:v>
      </x:c>
      <x:c r="I3210" s="7" t="str">
        <x:v>manual/passive</x:v>
      </x:c>
      <x:c r="J3210" s="7" t="str">
        <x:v>M02</x:v>
      </x:c>
      <x:c r="K3210" s="10" t="str">
        <x:v>traceable unsafe-to-safe geometry transition</x:v>
      </x:c>
      <x:c r="L3210" s="7" t="n">
        <x:v>1</x:v>
      </x:c>
      <x:c r="M3210" s="10" t="str">
        <x:v>state root identifies both boundaries</x:v>
      </x:c>
      <x:c r="N3210" s="7" t="str"/>
      <x:c r="O3210" s="7" t="str"/>
      <x:c r="P3210" s="7" t="str"/>
      <x:c r="Q3210" s="7" t="str"/>
      <x:c r="R3210" s="7" t="str"/>
      <x:c r="S3210" s="7" t="str"/>
      <x:c r="T3210" s="7" t="str">
        <x:f>IF(S3210="","OPEN",IF(OR(N3210="",O3210="",P3210&lt;&gt;"SAFE",NOT(ISNUMBER(Q3210)),Q3210&gt;L3210,AND(E3210="FUNCTIONAL TWIN",R3210="")),"FAIL","PASS"))</x:f>
        <x:v>OPEN</x:v>
      </x:c>
    </x:row>
    <x:row r="3211" ht="40" customHeight="1">
      <x:c r="B3211" s="7" t="str">
        <x:v>RAP-PT-3205</x:v>
      </x:c>
      <x:c r="C3211" s="7" t="str">
        <x:v>REA-M-C-FCE-07-P</x:v>
      </x:c>
      <x:c r="D3211" s="7" t="str">
        <x:v>REA-M-C</x:v>
      </x:c>
      <x:c r="E3211" s="7" t="str">
        <x:v>CALIBRATION</x:v>
      </x:c>
      <x:c r="F3211" s="7" t="str">
        <x:v>PTC-C</x:v>
      </x:c>
      <x:c r="G3211" s="7" t="str">
        <x:v>BL-X</x:v>
      </x:c>
      <x:c r="H3211" s="7" t="str">
        <x:v>FCE-07</x:v>
      </x:c>
      <x:c r="I3211" s="7" t="str">
        <x:v>primary</x:v>
      </x:c>
      <x:c r="J3211" s="7" t="str">
        <x:v>M01</x:v>
      </x:c>
      <x:c r="K3211" s="10" t="str">
        <x:v>traceable trigger-to-final-state interval</x:v>
      </x:c>
      <x:c r="L3211" s="7" t="n">
        <x:v>2</x:v>
      </x:c>
      <x:c r="M3211" s="10" t="str">
        <x:v>measured interval within uncertainty</x:v>
      </x:c>
      <x:c r="N3211" s="7" t="str"/>
      <x:c r="O3211" s="7" t="str"/>
      <x:c r="P3211" s="7" t="str"/>
      <x:c r="Q3211" s="7" t="str"/>
      <x:c r="R3211" s="7" t="str"/>
      <x:c r="S3211" s="7" t="str"/>
      <x:c r="T3211" s="7" t="str">
        <x:f>IF(S3211="","OPEN",IF(OR(N3211="",O3211="",P3211&lt;&gt;"SAFE",NOT(ISNUMBER(Q3211)),Q3211&gt;L3211,AND(E3211="FUNCTIONAL TWIN",R3211="")),"FAIL","PASS"))</x:f>
        <x:v>OPEN</x:v>
      </x:c>
    </x:row>
    <x:row r="3212" ht="40" customHeight="1">
      <x:c r="B3212" s="7" t="str">
        <x:v>RAP-PT-3206</x:v>
      </x:c>
      <x:c r="C3212" s="7" t="str">
        <x:v>REA-M-C-FCE-07-P</x:v>
      </x:c>
      <x:c r="D3212" s="7" t="str">
        <x:v>REA-M-C</x:v>
      </x:c>
      <x:c r="E3212" s="7" t="str">
        <x:v>CALIBRATION</x:v>
      </x:c>
      <x:c r="F3212" s="7" t="str">
        <x:v>PTC-C</x:v>
      </x:c>
      <x:c r="G3212" s="7" t="str">
        <x:v>BL-X</x:v>
      </x:c>
      <x:c r="H3212" s="7" t="str">
        <x:v>FCE-07</x:v>
      </x:c>
      <x:c r="I3212" s="7" t="str">
        <x:v>primary</x:v>
      </x:c>
      <x:c r="J3212" s="7" t="str">
        <x:v>M02</x:v>
      </x:c>
      <x:c r="K3212" s="10" t="str">
        <x:v>traceable unsafe-to-safe geometry transition</x:v>
      </x:c>
      <x:c r="L3212" s="7" t="n">
        <x:v>2</x:v>
      </x:c>
      <x:c r="M3212" s="10" t="str">
        <x:v>state root identifies both boundaries</x:v>
      </x:c>
      <x:c r="N3212" s="7" t="str"/>
      <x:c r="O3212" s="7" t="str"/>
      <x:c r="P3212" s="7" t="str"/>
      <x:c r="Q3212" s="7" t="str"/>
      <x:c r="R3212" s="7" t="str"/>
      <x:c r="S3212" s="7" t="str"/>
      <x:c r="T3212" s="7" t="str">
        <x:f>IF(S3212="","OPEN",IF(OR(N3212="",O3212="",P3212&lt;&gt;"SAFE",NOT(ISNUMBER(Q3212)),Q3212&gt;L3212,AND(E3212="FUNCTIONAL TWIN",R3212="")),"FAIL","PASS"))</x:f>
        <x:v>OPEN</x:v>
      </x:c>
    </x:row>
    <x:row r="3213" ht="40" customHeight="1">
      <x:c r="B3213" s="7" t="str">
        <x:v>RAP-PT-3207</x:v>
      </x:c>
      <x:c r="C3213" s="7" t="str">
        <x:v>REA-M-C-FCE-07-D</x:v>
      </x:c>
      <x:c r="D3213" s="7" t="str">
        <x:v>REA-M-C</x:v>
      </x:c>
      <x:c r="E3213" s="7" t="str">
        <x:v>CALIBRATION</x:v>
      </x:c>
      <x:c r="F3213" s="7" t="str">
        <x:v>PTC-C</x:v>
      </x:c>
      <x:c r="G3213" s="7" t="str">
        <x:v>BL-X</x:v>
      </x:c>
      <x:c r="H3213" s="7" t="str">
        <x:v>FCE-07</x:v>
      </x:c>
      <x:c r="I3213" s="7" t="str">
        <x:v>diverse</x:v>
      </x:c>
      <x:c r="J3213" s="7" t="str">
        <x:v>M01</x:v>
      </x:c>
      <x:c r="K3213" s="10" t="str">
        <x:v>traceable trigger-to-final-state interval</x:v>
      </x:c>
      <x:c r="L3213" s="7" t="n">
        <x:v>2</x:v>
      </x:c>
      <x:c r="M3213" s="10" t="str">
        <x:v>measured interval within uncertainty</x:v>
      </x:c>
      <x:c r="N3213" s="7" t="str"/>
      <x:c r="O3213" s="7" t="str"/>
      <x:c r="P3213" s="7" t="str"/>
      <x:c r="Q3213" s="7" t="str"/>
      <x:c r="R3213" s="7" t="str"/>
      <x:c r="S3213" s="7" t="str"/>
      <x:c r="T3213" s="7" t="str">
        <x:f>IF(S3213="","OPEN",IF(OR(N3213="",O3213="",P3213&lt;&gt;"SAFE",NOT(ISNUMBER(Q3213)),Q3213&gt;L3213,AND(E3213="FUNCTIONAL TWIN",R3213="")),"FAIL","PASS"))</x:f>
        <x:v>OPEN</x:v>
      </x:c>
    </x:row>
    <x:row r="3214" ht="40" customHeight="1">
      <x:c r="B3214" s="7" t="str">
        <x:v>RAP-PT-3208</x:v>
      </x:c>
      <x:c r="C3214" s="7" t="str">
        <x:v>REA-M-C-FCE-07-D</x:v>
      </x:c>
      <x:c r="D3214" s="7" t="str">
        <x:v>REA-M-C</x:v>
      </x:c>
      <x:c r="E3214" s="7" t="str">
        <x:v>CALIBRATION</x:v>
      </x:c>
      <x:c r="F3214" s="7" t="str">
        <x:v>PTC-C</x:v>
      </x:c>
      <x:c r="G3214" s="7" t="str">
        <x:v>BL-X</x:v>
      </x:c>
      <x:c r="H3214" s="7" t="str">
        <x:v>FCE-07</x:v>
      </x:c>
      <x:c r="I3214" s="7" t="str">
        <x:v>diverse</x:v>
      </x:c>
      <x:c r="J3214" s="7" t="str">
        <x:v>M02</x:v>
      </x:c>
      <x:c r="K3214" s="10" t="str">
        <x:v>traceable unsafe-to-safe geometry transition</x:v>
      </x:c>
      <x:c r="L3214" s="7" t="n">
        <x:v>2</x:v>
      </x:c>
      <x:c r="M3214" s="10" t="str">
        <x:v>state root identifies both boundaries</x:v>
      </x:c>
      <x:c r="N3214" s="7" t="str"/>
      <x:c r="O3214" s="7" t="str"/>
      <x:c r="P3214" s="7" t="str"/>
      <x:c r="Q3214" s="7" t="str"/>
      <x:c r="R3214" s="7" t="str"/>
      <x:c r="S3214" s="7" t="str"/>
      <x:c r="T3214" s="7" t="str">
        <x:f>IF(S3214="","OPEN",IF(OR(N3214="",O3214="",P3214&lt;&gt;"SAFE",NOT(ISNUMBER(Q3214)),Q3214&gt;L3214,AND(E3214="FUNCTIONAL TWIN",R3214="")),"FAIL","PASS"))</x:f>
        <x:v>OPEN</x:v>
      </x:c>
    </x:row>
    <x:row r="3215" ht="40" customHeight="1">
      <x:c r="B3215" s="7" t="str">
        <x:v>RAP-PT-3209</x:v>
      </x:c>
      <x:c r="C3215" s="7" t="str">
        <x:v>REA-M-C-FCE-07-M</x:v>
      </x:c>
      <x:c r="D3215" s="7" t="str">
        <x:v>REA-M-C</x:v>
      </x:c>
      <x:c r="E3215" s="7" t="str">
        <x:v>CALIBRATION</x:v>
      </x:c>
      <x:c r="F3215" s="7" t="str">
        <x:v>PTC-C</x:v>
      </x:c>
      <x:c r="G3215" s="7" t="str">
        <x:v>BL-X</x:v>
      </x:c>
      <x:c r="H3215" s="7" t="str">
        <x:v>FCE-07</x:v>
      </x:c>
      <x:c r="I3215" s="7" t="str">
        <x:v>manual/passive</x:v>
      </x:c>
      <x:c r="J3215" s="7" t="str">
        <x:v>M01</x:v>
      </x:c>
      <x:c r="K3215" s="10" t="str">
        <x:v>traceable trigger-to-final-state interval</x:v>
      </x:c>
      <x:c r="L3215" s="7" t="n">
        <x:v>2</x:v>
      </x:c>
      <x:c r="M3215" s="10" t="str">
        <x:v>measured interval within uncertainty</x:v>
      </x:c>
      <x:c r="N3215" s="7" t="str"/>
      <x:c r="O3215" s="7" t="str"/>
      <x:c r="P3215" s="7" t="str"/>
      <x:c r="Q3215" s="7" t="str"/>
      <x:c r="R3215" s="7" t="str"/>
      <x:c r="S3215" s="7" t="str"/>
      <x:c r="T3215" s="7" t="str">
        <x:f>IF(S3215="","OPEN",IF(OR(N3215="",O3215="",P3215&lt;&gt;"SAFE",NOT(ISNUMBER(Q3215)),Q3215&gt;L3215,AND(E3215="FUNCTIONAL TWIN",R3215="")),"FAIL","PASS"))</x:f>
        <x:v>OPEN</x:v>
      </x:c>
    </x:row>
    <x:row r="3216" ht="40" customHeight="1">
      <x:c r="B3216" s="7" t="str">
        <x:v>RAP-PT-3210</x:v>
      </x:c>
      <x:c r="C3216" s="7" t="str">
        <x:v>REA-M-C-FCE-07-M</x:v>
      </x:c>
      <x:c r="D3216" s="7" t="str">
        <x:v>REA-M-C</x:v>
      </x:c>
      <x:c r="E3216" s="7" t="str">
        <x:v>CALIBRATION</x:v>
      </x:c>
      <x:c r="F3216" s="7" t="str">
        <x:v>PTC-C</x:v>
      </x:c>
      <x:c r="G3216" s="7" t="str">
        <x:v>BL-X</x:v>
      </x:c>
      <x:c r="H3216" s="7" t="str">
        <x:v>FCE-07</x:v>
      </x:c>
      <x:c r="I3216" s="7" t="str">
        <x:v>manual/passive</x:v>
      </x:c>
      <x:c r="J3216" s="7" t="str">
        <x:v>M02</x:v>
      </x:c>
      <x:c r="K3216" s="10" t="str">
        <x:v>traceable unsafe-to-safe geometry transition</x:v>
      </x:c>
      <x:c r="L3216" s="7" t="n">
        <x:v>2</x:v>
      </x:c>
      <x:c r="M3216" s="10" t="str">
        <x:v>state root identifies both boundaries</x:v>
      </x:c>
      <x:c r="N3216" s="7" t="str"/>
      <x:c r="O3216" s="7" t="str"/>
      <x:c r="P3216" s="7" t="str"/>
      <x:c r="Q3216" s="7" t="str"/>
      <x:c r="R3216" s="7" t="str"/>
      <x:c r="S3216" s="7" t="str"/>
      <x:c r="T3216" s="7" t="str">
        <x:f>IF(S3216="","OPEN",IF(OR(N3216="",O3216="",P3216&lt;&gt;"SAFE",NOT(ISNUMBER(Q3216)),Q3216&gt;L3216,AND(E3216="FUNCTIONAL TWIN",R3216="")),"FAIL","PASS"))</x:f>
        <x:v>OPEN</x:v>
      </x:c>
    </x:row>
    <x:row r="3217" ht="40" customHeight="1">
      <x:c r="B3217" s="7" t="str">
        <x:v>RAP-PT-3211</x:v>
      </x:c>
      <x:c r="C3217" s="7" t="str">
        <x:v>REA-M-C-FCE-08-P</x:v>
      </x:c>
      <x:c r="D3217" s="7" t="str">
        <x:v>REA-M-C</x:v>
      </x:c>
      <x:c r="E3217" s="7" t="str">
        <x:v>CALIBRATION</x:v>
      </x:c>
      <x:c r="F3217" s="7" t="str">
        <x:v>PTC-C</x:v>
      </x:c>
      <x:c r="G3217" s="7" t="str">
        <x:v>BL-X</x:v>
      </x:c>
      <x:c r="H3217" s="7" t="str">
        <x:v>FCE-08</x:v>
      </x:c>
      <x:c r="I3217" s="7" t="str">
        <x:v>primary</x:v>
      </x:c>
      <x:c r="J3217" s="7" t="str">
        <x:v>M01</x:v>
      </x:c>
      <x:c r="K3217" s="10" t="str">
        <x:v>traceable trigger-to-final-state interval</x:v>
      </x:c>
      <x:c r="L3217" s="7" t="n">
        <x:v>5</x:v>
      </x:c>
      <x:c r="M3217" s="10" t="str">
        <x:v>measured interval within uncertainty</x:v>
      </x:c>
      <x:c r="N3217" s="7" t="str"/>
      <x:c r="O3217" s="7" t="str"/>
      <x:c r="P3217" s="7" t="str"/>
      <x:c r="Q3217" s="7" t="str"/>
      <x:c r="R3217" s="7" t="str"/>
      <x:c r="S3217" s="7" t="str"/>
      <x:c r="T3217" s="7" t="str">
        <x:f>IF(S3217="","OPEN",IF(OR(N3217="",O3217="",P3217&lt;&gt;"SAFE",NOT(ISNUMBER(Q3217)),Q3217&gt;L3217,AND(E3217="FUNCTIONAL TWIN",R3217="")),"FAIL","PASS"))</x:f>
        <x:v>OPEN</x:v>
      </x:c>
    </x:row>
    <x:row r="3218" ht="40" customHeight="1">
      <x:c r="B3218" s="7" t="str">
        <x:v>RAP-PT-3212</x:v>
      </x:c>
      <x:c r="C3218" s="7" t="str">
        <x:v>REA-M-C-FCE-08-P</x:v>
      </x:c>
      <x:c r="D3218" s="7" t="str">
        <x:v>REA-M-C</x:v>
      </x:c>
      <x:c r="E3218" s="7" t="str">
        <x:v>CALIBRATION</x:v>
      </x:c>
      <x:c r="F3218" s="7" t="str">
        <x:v>PTC-C</x:v>
      </x:c>
      <x:c r="G3218" s="7" t="str">
        <x:v>BL-X</x:v>
      </x:c>
      <x:c r="H3218" s="7" t="str">
        <x:v>FCE-08</x:v>
      </x:c>
      <x:c r="I3218" s="7" t="str">
        <x:v>primary</x:v>
      </x:c>
      <x:c r="J3218" s="7" t="str">
        <x:v>M02</x:v>
      </x:c>
      <x:c r="K3218" s="10" t="str">
        <x:v>traceable unsafe-to-safe geometry transition</x:v>
      </x:c>
      <x:c r="L3218" s="7" t="n">
        <x:v>5</x:v>
      </x:c>
      <x:c r="M3218" s="10" t="str">
        <x:v>state root identifies both boundaries</x:v>
      </x:c>
      <x:c r="N3218" s="7" t="str"/>
      <x:c r="O3218" s="7" t="str"/>
      <x:c r="P3218" s="7" t="str"/>
      <x:c r="Q3218" s="7" t="str"/>
      <x:c r="R3218" s="7" t="str"/>
      <x:c r="S3218" s="7" t="str"/>
      <x:c r="T3218" s="7" t="str">
        <x:f>IF(S3218="","OPEN",IF(OR(N3218="",O3218="",P3218&lt;&gt;"SAFE",NOT(ISNUMBER(Q3218)),Q3218&gt;L3218,AND(E3218="FUNCTIONAL TWIN",R3218="")),"FAIL","PASS"))</x:f>
        <x:v>OPEN</x:v>
      </x:c>
    </x:row>
    <x:row r="3219" ht="40" customHeight="1">
      <x:c r="B3219" s="7" t="str">
        <x:v>RAP-PT-3213</x:v>
      </x:c>
      <x:c r="C3219" s="7" t="str">
        <x:v>REA-M-C-FCE-08-D</x:v>
      </x:c>
      <x:c r="D3219" s="7" t="str">
        <x:v>REA-M-C</x:v>
      </x:c>
      <x:c r="E3219" s="7" t="str">
        <x:v>CALIBRATION</x:v>
      </x:c>
      <x:c r="F3219" s="7" t="str">
        <x:v>PTC-C</x:v>
      </x:c>
      <x:c r="G3219" s="7" t="str">
        <x:v>BL-X</x:v>
      </x:c>
      <x:c r="H3219" s="7" t="str">
        <x:v>FCE-08</x:v>
      </x:c>
      <x:c r="I3219" s="7" t="str">
        <x:v>diverse</x:v>
      </x:c>
      <x:c r="J3219" s="7" t="str">
        <x:v>M01</x:v>
      </x:c>
      <x:c r="K3219" s="10" t="str">
        <x:v>traceable trigger-to-final-state interval</x:v>
      </x:c>
      <x:c r="L3219" s="7" t="n">
        <x:v>5</x:v>
      </x:c>
      <x:c r="M3219" s="10" t="str">
        <x:v>measured interval within uncertainty</x:v>
      </x:c>
      <x:c r="N3219" s="7" t="str"/>
      <x:c r="O3219" s="7" t="str"/>
      <x:c r="P3219" s="7" t="str"/>
      <x:c r="Q3219" s="7" t="str"/>
      <x:c r="R3219" s="7" t="str"/>
      <x:c r="S3219" s="7" t="str"/>
      <x:c r="T3219" s="7" t="str">
        <x:f>IF(S3219="","OPEN",IF(OR(N3219="",O3219="",P3219&lt;&gt;"SAFE",NOT(ISNUMBER(Q3219)),Q3219&gt;L3219,AND(E3219="FUNCTIONAL TWIN",R3219="")),"FAIL","PASS"))</x:f>
        <x:v>OPEN</x:v>
      </x:c>
    </x:row>
    <x:row r="3220" ht="40" customHeight="1">
      <x:c r="B3220" s="7" t="str">
        <x:v>RAP-PT-3214</x:v>
      </x:c>
      <x:c r="C3220" s="7" t="str">
        <x:v>REA-M-C-FCE-08-D</x:v>
      </x:c>
      <x:c r="D3220" s="7" t="str">
        <x:v>REA-M-C</x:v>
      </x:c>
      <x:c r="E3220" s="7" t="str">
        <x:v>CALIBRATION</x:v>
      </x:c>
      <x:c r="F3220" s="7" t="str">
        <x:v>PTC-C</x:v>
      </x:c>
      <x:c r="G3220" s="7" t="str">
        <x:v>BL-X</x:v>
      </x:c>
      <x:c r="H3220" s="7" t="str">
        <x:v>FCE-08</x:v>
      </x:c>
      <x:c r="I3220" s="7" t="str">
        <x:v>diverse</x:v>
      </x:c>
      <x:c r="J3220" s="7" t="str">
        <x:v>M02</x:v>
      </x:c>
      <x:c r="K3220" s="10" t="str">
        <x:v>traceable unsafe-to-safe geometry transition</x:v>
      </x:c>
      <x:c r="L3220" s="7" t="n">
        <x:v>5</x:v>
      </x:c>
      <x:c r="M3220" s="10" t="str">
        <x:v>state root identifies both boundaries</x:v>
      </x:c>
      <x:c r="N3220" s="7" t="str"/>
      <x:c r="O3220" s="7" t="str"/>
      <x:c r="P3220" s="7" t="str"/>
      <x:c r="Q3220" s="7" t="str"/>
      <x:c r="R3220" s="7" t="str"/>
      <x:c r="S3220" s="7" t="str"/>
      <x:c r="T3220" s="7" t="str">
        <x:f>IF(S3220="","OPEN",IF(OR(N3220="",O3220="",P3220&lt;&gt;"SAFE",NOT(ISNUMBER(Q3220)),Q3220&gt;L3220,AND(E3220="FUNCTIONAL TWIN",R3220="")),"FAIL","PASS"))</x:f>
        <x:v>OPEN</x:v>
      </x:c>
    </x:row>
    <x:row r="3221" ht="40" customHeight="1">
      <x:c r="B3221" s="7" t="str">
        <x:v>RAP-PT-3215</x:v>
      </x:c>
      <x:c r="C3221" s="7" t="str">
        <x:v>REA-M-C-FCE-08-M</x:v>
      </x:c>
      <x:c r="D3221" s="7" t="str">
        <x:v>REA-M-C</x:v>
      </x:c>
      <x:c r="E3221" s="7" t="str">
        <x:v>CALIBRATION</x:v>
      </x:c>
      <x:c r="F3221" s="7" t="str">
        <x:v>PTC-C</x:v>
      </x:c>
      <x:c r="G3221" s="7" t="str">
        <x:v>BL-X</x:v>
      </x:c>
      <x:c r="H3221" s="7" t="str">
        <x:v>FCE-08</x:v>
      </x:c>
      <x:c r="I3221" s="7" t="str">
        <x:v>manual/passive</x:v>
      </x:c>
      <x:c r="J3221" s="7" t="str">
        <x:v>M01</x:v>
      </x:c>
      <x:c r="K3221" s="10" t="str">
        <x:v>traceable trigger-to-final-state interval</x:v>
      </x:c>
      <x:c r="L3221" s="7" t="n">
        <x:v>5</x:v>
      </x:c>
      <x:c r="M3221" s="10" t="str">
        <x:v>measured interval within uncertainty</x:v>
      </x:c>
      <x:c r="N3221" s="7" t="str"/>
      <x:c r="O3221" s="7" t="str"/>
      <x:c r="P3221" s="7" t="str"/>
      <x:c r="Q3221" s="7" t="str"/>
      <x:c r="R3221" s="7" t="str"/>
      <x:c r="S3221" s="7" t="str"/>
      <x:c r="T3221" s="7" t="str">
        <x:f>IF(S3221="","OPEN",IF(OR(N3221="",O3221="",P3221&lt;&gt;"SAFE",NOT(ISNUMBER(Q3221)),Q3221&gt;L3221,AND(E3221="FUNCTIONAL TWIN",R3221="")),"FAIL","PASS"))</x:f>
        <x:v>OPEN</x:v>
      </x:c>
    </x:row>
    <x:row r="3222" ht="40" customHeight="1">
      <x:c r="B3222" s="7" t="str">
        <x:v>RAP-PT-3216</x:v>
      </x:c>
      <x:c r="C3222" s="7" t="str">
        <x:v>REA-M-C-FCE-08-M</x:v>
      </x:c>
      <x:c r="D3222" s="7" t="str">
        <x:v>REA-M-C</x:v>
      </x:c>
      <x:c r="E3222" s="7" t="str">
        <x:v>CALIBRATION</x:v>
      </x:c>
      <x:c r="F3222" s="7" t="str">
        <x:v>PTC-C</x:v>
      </x:c>
      <x:c r="G3222" s="7" t="str">
        <x:v>BL-X</x:v>
      </x:c>
      <x:c r="H3222" s="7" t="str">
        <x:v>FCE-08</x:v>
      </x:c>
      <x:c r="I3222" s="7" t="str">
        <x:v>manual/passive</x:v>
      </x:c>
      <x:c r="J3222" s="7" t="str">
        <x:v>M02</x:v>
      </x:c>
      <x:c r="K3222" s="10" t="str">
        <x:v>traceable unsafe-to-safe geometry transition</x:v>
      </x:c>
      <x:c r="L3222" s="7" t="n">
        <x:v>5</x:v>
      </x:c>
      <x:c r="M3222" s="10" t="str">
        <x:v>state root identifies both boundaries</x:v>
      </x:c>
      <x:c r="N3222" s="7" t="str"/>
      <x:c r="O3222" s="7" t="str"/>
      <x:c r="P3222" s="7" t="str"/>
      <x:c r="Q3222" s="7" t="str"/>
      <x:c r="R3222" s="7" t="str"/>
      <x:c r="S3222" s="7" t="str"/>
      <x:c r="T3222" s="7" t="str">
        <x:f>IF(S3222="","OPEN",IF(OR(N3222="",O3222="",P3222&lt;&gt;"SAFE",NOT(ISNUMBER(Q3222)),Q3222&gt;L3222,AND(E3222="FUNCTIONAL TWIN",R3222="")),"FAIL","PASS"))</x:f>
        <x:v>OPEN</x:v>
      </x:c>
    </x:row>
    <x:row r="3223" ht="40" customHeight="1">
      <x:c r="B3223" s="7" t="str">
        <x:v>RAP-PT-3217</x:v>
      </x:c>
      <x:c r="C3223" s="7" t="str">
        <x:v>REA-M-C-FCE-09-P</x:v>
      </x:c>
      <x:c r="D3223" s="7" t="str">
        <x:v>REA-M-C</x:v>
      </x:c>
      <x:c r="E3223" s="7" t="str">
        <x:v>CALIBRATION</x:v>
      </x:c>
      <x:c r="F3223" s="7" t="str">
        <x:v>PTC-C</x:v>
      </x:c>
      <x:c r="G3223" s="7" t="str">
        <x:v>BL-X</x:v>
      </x:c>
      <x:c r="H3223" s="7" t="str">
        <x:v>FCE-09</x:v>
      </x:c>
      <x:c r="I3223" s="7" t="str">
        <x:v>primary</x:v>
      </x:c>
      <x:c r="J3223" s="7" t="str">
        <x:v>M01</x:v>
      </x:c>
      <x:c r="K3223" s="10" t="str">
        <x:v>traceable trigger-to-final-state interval</x:v>
      </x:c>
      <x:c r="L3223" s="7" t="n">
        <x:v>1</x:v>
      </x:c>
      <x:c r="M3223" s="10" t="str">
        <x:v>measured interval within uncertainty</x:v>
      </x:c>
      <x:c r="N3223" s="7" t="str"/>
      <x:c r="O3223" s="7" t="str"/>
      <x:c r="P3223" s="7" t="str"/>
      <x:c r="Q3223" s="7" t="str"/>
      <x:c r="R3223" s="7" t="str"/>
      <x:c r="S3223" s="7" t="str"/>
      <x:c r="T3223" s="7" t="str">
        <x:f>IF(S3223="","OPEN",IF(OR(N3223="",O3223="",P3223&lt;&gt;"SAFE",NOT(ISNUMBER(Q3223)),Q3223&gt;L3223,AND(E3223="FUNCTIONAL TWIN",R3223="")),"FAIL","PASS"))</x:f>
        <x:v>OPEN</x:v>
      </x:c>
    </x:row>
    <x:row r="3224" ht="40" customHeight="1">
      <x:c r="B3224" s="7" t="str">
        <x:v>RAP-PT-3218</x:v>
      </x:c>
      <x:c r="C3224" s="7" t="str">
        <x:v>REA-M-C-FCE-09-P</x:v>
      </x:c>
      <x:c r="D3224" s="7" t="str">
        <x:v>REA-M-C</x:v>
      </x:c>
      <x:c r="E3224" s="7" t="str">
        <x:v>CALIBRATION</x:v>
      </x:c>
      <x:c r="F3224" s="7" t="str">
        <x:v>PTC-C</x:v>
      </x:c>
      <x:c r="G3224" s="7" t="str">
        <x:v>BL-X</x:v>
      </x:c>
      <x:c r="H3224" s="7" t="str">
        <x:v>FCE-09</x:v>
      </x:c>
      <x:c r="I3224" s="7" t="str">
        <x:v>primary</x:v>
      </x:c>
      <x:c r="J3224" s="7" t="str">
        <x:v>M02</x:v>
      </x:c>
      <x:c r="K3224" s="10" t="str">
        <x:v>traceable unsafe-to-safe geometry transition</x:v>
      </x:c>
      <x:c r="L3224" s="7" t="n">
        <x:v>1</x:v>
      </x:c>
      <x:c r="M3224" s="10" t="str">
        <x:v>state root identifies both boundaries</x:v>
      </x:c>
      <x:c r="N3224" s="7" t="str"/>
      <x:c r="O3224" s="7" t="str"/>
      <x:c r="P3224" s="7" t="str"/>
      <x:c r="Q3224" s="7" t="str"/>
      <x:c r="R3224" s="7" t="str"/>
      <x:c r="S3224" s="7" t="str"/>
      <x:c r="T3224" s="7" t="str">
        <x:f>IF(S3224="","OPEN",IF(OR(N3224="",O3224="",P3224&lt;&gt;"SAFE",NOT(ISNUMBER(Q3224)),Q3224&gt;L3224,AND(E3224="FUNCTIONAL TWIN",R3224="")),"FAIL","PASS"))</x:f>
        <x:v>OPEN</x:v>
      </x:c>
    </x:row>
    <x:row r="3225" ht="40" customHeight="1">
      <x:c r="B3225" s="7" t="str">
        <x:v>RAP-PT-3219</x:v>
      </x:c>
      <x:c r="C3225" s="7" t="str">
        <x:v>REA-M-C-FCE-09-D</x:v>
      </x:c>
      <x:c r="D3225" s="7" t="str">
        <x:v>REA-M-C</x:v>
      </x:c>
      <x:c r="E3225" s="7" t="str">
        <x:v>CALIBRATION</x:v>
      </x:c>
      <x:c r="F3225" s="7" t="str">
        <x:v>PTC-C</x:v>
      </x:c>
      <x:c r="G3225" s="7" t="str">
        <x:v>BL-X</x:v>
      </x:c>
      <x:c r="H3225" s="7" t="str">
        <x:v>FCE-09</x:v>
      </x:c>
      <x:c r="I3225" s="7" t="str">
        <x:v>diverse</x:v>
      </x:c>
      <x:c r="J3225" s="7" t="str">
        <x:v>M01</x:v>
      </x:c>
      <x:c r="K3225" s="10" t="str">
        <x:v>traceable trigger-to-final-state interval</x:v>
      </x:c>
      <x:c r="L3225" s="7" t="n">
        <x:v>1</x:v>
      </x:c>
      <x:c r="M3225" s="10" t="str">
        <x:v>measured interval within uncertainty</x:v>
      </x:c>
      <x:c r="N3225" s="7" t="str"/>
      <x:c r="O3225" s="7" t="str"/>
      <x:c r="P3225" s="7" t="str"/>
      <x:c r="Q3225" s="7" t="str"/>
      <x:c r="R3225" s="7" t="str"/>
      <x:c r="S3225" s="7" t="str"/>
      <x:c r="T3225" s="7" t="str">
        <x:f>IF(S3225="","OPEN",IF(OR(N3225="",O3225="",P3225&lt;&gt;"SAFE",NOT(ISNUMBER(Q3225)),Q3225&gt;L3225,AND(E3225="FUNCTIONAL TWIN",R3225="")),"FAIL","PASS"))</x:f>
        <x:v>OPEN</x:v>
      </x:c>
    </x:row>
    <x:row r="3226" ht="40" customHeight="1">
      <x:c r="B3226" s="7" t="str">
        <x:v>RAP-PT-3220</x:v>
      </x:c>
      <x:c r="C3226" s="7" t="str">
        <x:v>REA-M-C-FCE-09-D</x:v>
      </x:c>
      <x:c r="D3226" s="7" t="str">
        <x:v>REA-M-C</x:v>
      </x:c>
      <x:c r="E3226" s="7" t="str">
        <x:v>CALIBRATION</x:v>
      </x:c>
      <x:c r="F3226" s="7" t="str">
        <x:v>PTC-C</x:v>
      </x:c>
      <x:c r="G3226" s="7" t="str">
        <x:v>BL-X</x:v>
      </x:c>
      <x:c r="H3226" s="7" t="str">
        <x:v>FCE-09</x:v>
      </x:c>
      <x:c r="I3226" s="7" t="str">
        <x:v>diverse</x:v>
      </x:c>
      <x:c r="J3226" s="7" t="str">
        <x:v>M02</x:v>
      </x:c>
      <x:c r="K3226" s="10" t="str">
        <x:v>traceable unsafe-to-safe geometry transition</x:v>
      </x:c>
      <x:c r="L3226" s="7" t="n">
        <x:v>1</x:v>
      </x:c>
      <x:c r="M3226" s="10" t="str">
        <x:v>state root identifies both boundaries</x:v>
      </x:c>
      <x:c r="N3226" s="7" t="str"/>
      <x:c r="O3226" s="7" t="str"/>
      <x:c r="P3226" s="7" t="str"/>
      <x:c r="Q3226" s="7" t="str"/>
      <x:c r="R3226" s="7" t="str"/>
      <x:c r="S3226" s="7" t="str"/>
      <x:c r="T3226" s="7" t="str">
        <x:f>IF(S3226="","OPEN",IF(OR(N3226="",O3226="",P3226&lt;&gt;"SAFE",NOT(ISNUMBER(Q3226)),Q3226&gt;L3226,AND(E3226="FUNCTIONAL TWIN",R3226="")),"FAIL","PASS"))</x:f>
        <x:v>OPEN</x:v>
      </x:c>
    </x:row>
    <x:row r="3227" ht="40" customHeight="1">
      <x:c r="B3227" s="7" t="str">
        <x:v>RAP-PT-3221</x:v>
      </x:c>
      <x:c r="C3227" s="7" t="str">
        <x:v>REA-M-C-FCE-09-M</x:v>
      </x:c>
      <x:c r="D3227" s="7" t="str">
        <x:v>REA-M-C</x:v>
      </x:c>
      <x:c r="E3227" s="7" t="str">
        <x:v>CALIBRATION</x:v>
      </x:c>
      <x:c r="F3227" s="7" t="str">
        <x:v>PTC-C</x:v>
      </x:c>
      <x:c r="G3227" s="7" t="str">
        <x:v>BL-X</x:v>
      </x:c>
      <x:c r="H3227" s="7" t="str">
        <x:v>FCE-09</x:v>
      </x:c>
      <x:c r="I3227" s="7" t="str">
        <x:v>manual/passive</x:v>
      </x:c>
      <x:c r="J3227" s="7" t="str">
        <x:v>M01</x:v>
      </x:c>
      <x:c r="K3227" s="10" t="str">
        <x:v>traceable trigger-to-final-state interval</x:v>
      </x:c>
      <x:c r="L3227" s="7" t="n">
        <x:v>1</x:v>
      </x:c>
      <x:c r="M3227" s="10" t="str">
        <x:v>measured interval within uncertainty</x:v>
      </x:c>
      <x:c r="N3227" s="7" t="str"/>
      <x:c r="O3227" s="7" t="str"/>
      <x:c r="P3227" s="7" t="str"/>
      <x:c r="Q3227" s="7" t="str"/>
      <x:c r="R3227" s="7" t="str"/>
      <x:c r="S3227" s="7" t="str"/>
      <x:c r="T3227" s="7" t="str">
        <x:f>IF(S3227="","OPEN",IF(OR(N3227="",O3227="",P3227&lt;&gt;"SAFE",NOT(ISNUMBER(Q3227)),Q3227&gt;L3227,AND(E3227="FUNCTIONAL TWIN",R3227="")),"FAIL","PASS"))</x:f>
        <x:v>OPEN</x:v>
      </x:c>
    </x:row>
    <x:row r="3228" ht="40" customHeight="1">
      <x:c r="B3228" s="7" t="str">
        <x:v>RAP-PT-3222</x:v>
      </x:c>
      <x:c r="C3228" s="7" t="str">
        <x:v>REA-M-C-FCE-09-M</x:v>
      </x:c>
      <x:c r="D3228" s="7" t="str">
        <x:v>REA-M-C</x:v>
      </x:c>
      <x:c r="E3228" s="7" t="str">
        <x:v>CALIBRATION</x:v>
      </x:c>
      <x:c r="F3228" s="7" t="str">
        <x:v>PTC-C</x:v>
      </x:c>
      <x:c r="G3228" s="7" t="str">
        <x:v>BL-X</x:v>
      </x:c>
      <x:c r="H3228" s="7" t="str">
        <x:v>FCE-09</x:v>
      </x:c>
      <x:c r="I3228" s="7" t="str">
        <x:v>manual/passive</x:v>
      </x:c>
      <x:c r="J3228" s="7" t="str">
        <x:v>M02</x:v>
      </x:c>
      <x:c r="K3228" s="10" t="str">
        <x:v>traceable unsafe-to-safe geometry transition</x:v>
      </x:c>
      <x:c r="L3228" s="7" t="n">
        <x:v>1</x:v>
      </x:c>
      <x:c r="M3228" s="10" t="str">
        <x:v>state root identifies both boundaries</x:v>
      </x:c>
      <x:c r="N3228" s="7" t="str"/>
      <x:c r="O3228" s="7" t="str"/>
      <x:c r="P3228" s="7" t="str"/>
      <x:c r="Q3228" s="7" t="str"/>
      <x:c r="R3228" s="7" t="str"/>
      <x:c r="S3228" s="7" t="str"/>
      <x:c r="T3228" s="7" t="str">
        <x:f>IF(S3228="","OPEN",IF(OR(N3228="",O3228="",P3228&lt;&gt;"SAFE",NOT(ISNUMBER(Q3228)),Q3228&gt;L3228,AND(E3228="FUNCTIONAL TWIN",R3228="")),"FAIL","PASS"))</x:f>
        <x:v>OPEN</x:v>
      </x:c>
    </x:row>
    <x:row r="3229" ht="40" customHeight="1">
      <x:c r="B3229" s="7" t="str">
        <x:v>RAP-PT-3223</x:v>
      </x:c>
      <x:c r="C3229" s="7" t="str">
        <x:v>REA-M-C-FCE-10-P</x:v>
      </x:c>
      <x:c r="D3229" s="7" t="str">
        <x:v>REA-M-C</x:v>
      </x:c>
      <x:c r="E3229" s="7" t="str">
        <x:v>CALIBRATION</x:v>
      </x:c>
      <x:c r="F3229" s="7" t="str">
        <x:v>PTC-C</x:v>
      </x:c>
      <x:c r="G3229" s="7" t="str">
        <x:v>BL-X</x:v>
      </x:c>
      <x:c r="H3229" s="7" t="str">
        <x:v>FCE-10</x:v>
      </x:c>
      <x:c r="I3229" s="7" t="str">
        <x:v>primary</x:v>
      </x:c>
      <x:c r="J3229" s="7" t="str">
        <x:v>M01</x:v>
      </x:c>
      <x:c r="K3229" s="10" t="str">
        <x:v>traceable trigger-to-final-state interval</x:v>
      </x:c>
      <x:c r="L3229" s="7" t="n">
        <x:v>30</x:v>
      </x:c>
      <x:c r="M3229" s="10" t="str">
        <x:v>measured interval within uncertainty</x:v>
      </x:c>
      <x:c r="N3229" s="7" t="str"/>
      <x:c r="O3229" s="7" t="str"/>
      <x:c r="P3229" s="7" t="str"/>
      <x:c r="Q3229" s="7" t="str"/>
      <x:c r="R3229" s="7" t="str"/>
      <x:c r="S3229" s="7" t="str"/>
      <x:c r="T3229" s="7" t="str">
        <x:f>IF(S3229="","OPEN",IF(OR(N3229="",O3229="",P3229&lt;&gt;"SAFE",NOT(ISNUMBER(Q3229)),Q3229&gt;L3229,AND(E3229="FUNCTIONAL TWIN",R3229="")),"FAIL","PASS"))</x:f>
        <x:v>OPEN</x:v>
      </x:c>
    </x:row>
    <x:row r="3230" ht="40" customHeight="1">
      <x:c r="B3230" s="7" t="str">
        <x:v>RAP-PT-3224</x:v>
      </x:c>
      <x:c r="C3230" s="7" t="str">
        <x:v>REA-M-C-FCE-10-P</x:v>
      </x:c>
      <x:c r="D3230" s="7" t="str">
        <x:v>REA-M-C</x:v>
      </x:c>
      <x:c r="E3230" s="7" t="str">
        <x:v>CALIBRATION</x:v>
      </x:c>
      <x:c r="F3230" s="7" t="str">
        <x:v>PTC-C</x:v>
      </x:c>
      <x:c r="G3230" s="7" t="str">
        <x:v>BL-X</x:v>
      </x:c>
      <x:c r="H3230" s="7" t="str">
        <x:v>FCE-10</x:v>
      </x:c>
      <x:c r="I3230" s="7" t="str">
        <x:v>primary</x:v>
      </x:c>
      <x:c r="J3230" s="7" t="str">
        <x:v>M02</x:v>
      </x:c>
      <x:c r="K3230" s="10" t="str">
        <x:v>traceable unsafe-to-safe geometry transition</x:v>
      </x:c>
      <x:c r="L3230" s="7" t="n">
        <x:v>30</x:v>
      </x:c>
      <x:c r="M3230" s="10" t="str">
        <x:v>state root identifies both boundaries</x:v>
      </x:c>
      <x:c r="N3230" s="7" t="str"/>
      <x:c r="O3230" s="7" t="str"/>
      <x:c r="P3230" s="7" t="str"/>
      <x:c r="Q3230" s="7" t="str"/>
      <x:c r="R3230" s="7" t="str"/>
      <x:c r="S3230" s="7" t="str"/>
      <x:c r="T3230" s="7" t="str">
        <x:f>IF(S3230="","OPEN",IF(OR(N3230="",O3230="",P3230&lt;&gt;"SAFE",NOT(ISNUMBER(Q3230)),Q3230&gt;L3230,AND(E3230="FUNCTIONAL TWIN",R3230="")),"FAIL","PASS"))</x:f>
        <x:v>OPEN</x:v>
      </x:c>
    </x:row>
    <x:row r="3231" ht="40" customHeight="1">
      <x:c r="B3231" s="7" t="str">
        <x:v>RAP-PT-3225</x:v>
      </x:c>
      <x:c r="C3231" s="7" t="str">
        <x:v>REA-M-C-FCE-10-D</x:v>
      </x:c>
      <x:c r="D3231" s="7" t="str">
        <x:v>REA-M-C</x:v>
      </x:c>
      <x:c r="E3231" s="7" t="str">
        <x:v>CALIBRATION</x:v>
      </x:c>
      <x:c r="F3231" s="7" t="str">
        <x:v>PTC-C</x:v>
      </x:c>
      <x:c r="G3231" s="7" t="str">
        <x:v>BL-X</x:v>
      </x:c>
      <x:c r="H3231" s="7" t="str">
        <x:v>FCE-10</x:v>
      </x:c>
      <x:c r="I3231" s="7" t="str">
        <x:v>diverse</x:v>
      </x:c>
      <x:c r="J3231" s="7" t="str">
        <x:v>M01</x:v>
      </x:c>
      <x:c r="K3231" s="10" t="str">
        <x:v>traceable trigger-to-final-state interval</x:v>
      </x:c>
      <x:c r="L3231" s="7" t="n">
        <x:v>30</x:v>
      </x:c>
      <x:c r="M3231" s="10" t="str">
        <x:v>measured interval within uncertainty</x:v>
      </x:c>
      <x:c r="N3231" s="7" t="str"/>
      <x:c r="O3231" s="7" t="str"/>
      <x:c r="P3231" s="7" t="str"/>
      <x:c r="Q3231" s="7" t="str"/>
      <x:c r="R3231" s="7" t="str"/>
      <x:c r="S3231" s="7" t="str"/>
      <x:c r="T3231" s="7" t="str">
        <x:f>IF(S3231="","OPEN",IF(OR(N3231="",O3231="",P3231&lt;&gt;"SAFE",NOT(ISNUMBER(Q3231)),Q3231&gt;L3231,AND(E3231="FUNCTIONAL TWIN",R3231="")),"FAIL","PASS"))</x:f>
        <x:v>OPEN</x:v>
      </x:c>
    </x:row>
    <x:row r="3232" ht="40" customHeight="1">
      <x:c r="B3232" s="7" t="str">
        <x:v>RAP-PT-3226</x:v>
      </x:c>
      <x:c r="C3232" s="7" t="str">
        <x:v>REA-M-C-FCE-10-D</x:v>
      </x:c>
      <x:c r="D3232" s="7" t="str">
        <x:v>REA-M-C</x:v>
      </x:c>
      <x:c r="E3232" s="7" t="str">
        <x:v>CALIBRATION</x:v>
      </x:c>
      <x:c r="F3232" s="7" t="str">
        <x:v>PTC-C</x:v>
      </x:c>
      <x:c r="G3232" s="7" t="str">
        <x:v>BL-X</x:v>
      </x:c>
      <x:c r="H3232" s="7" t="str">
        <x:v>FCE-10</x:v>
      </x:c>
      <x:c r="I3232" s="7" t="str">
        <x:v>diverse</x:v>
      </x:c>
      <x:c r="J3232" s="7" t="str">
        <x:v>M02</x:v>
      </x:c>
      <x:c r="K3232" s="10" t="str">
        <x:v>traceable unsafe-to-safe geometry transition</x:v>
      </x:c>
      <x:c r="L3232" s="7" t="n">
        <x:v>30</x:v>
      </x:c>
      <x:c r="M3232" s="10" t="str">
        <x:v>state root identifies both boundaries</x:v>
      </x:c>
      <x:c r="N3232" s="7" t="str"/>
      <x:c r="O3232" s="7" t="str"/>
      <x:c r="P3232" s="7" t="str"/>
      <x:c r="Q3232" s="7" t="str"/>
      <x:c r="R3232" s="7" t="str"/>
      <x:c r="S3232" s="7" t="str"/>
      <x:c r="T3232" s="7" t="str">
        <x:f>IF(S3232="","OPEN",IF(OR(N3232="",O3232="",P3232&lt;&gt;"SAFE",NOT(ISNUMBER(Q3232)),Q3232&gt;L3232,AND(E3232="FUNCTIONAL TWIN",R3232="")),"FAIL","PASS"))</x:f>
        <x:v>OPEN</x:v>
      </x:c>
    </x:row>
    <x:row r="3233" ht="40" customHeight="1">
      <x:c r="B3233" s="7" t="str">
        <x:v>RAP-PT-3227</x:v>
      </x:c>
      <x:c r="C3233" s="7" t="str">
        <x:v>REA-M-C-FCE-10-M</x:v>
      </x:c>
      <x:c r="D3233" s="7" t="str">
        <x:v>REA-M-C</x:v>
      </x:c>
      <x:c r="E3233" s="7" t="str">
        <x:v>CALIBRATION</x:v>
      </x:c>
      <x:c r="F3233" s="7" t="str">
        <x:v>PTC-C</x:v>
      </x:c>
      <x:c r="G3233" s="7" t="str">
        <x:v>BL-X</x:v>
      </x:c>
      <x:c r="H3233" s="7" t="str">
        <x:v>FCE-10</x:v>
      </x:c>
      <x:c r="I3233" s="7" t="str">
        <x:v>manual/passive</x:v>
      </x:c>
      <x:c r="J3233" s="7" t="str">
        <x:v>M01</x:v>
      </x:c>
      <x:c r="K3233" s="10" t="str">
        <x:v>traceable trigger-to-final-state interval</x:v>
      </x:c>
      <x:c r="L3233" s="7" t="n">
        <x:v>30</x:v>
      </x:c>
      <x:c r="M3233" s="10" t="str">
        <x:v>measured interval within uncertainty</x:v>
      </x:c>
      <x:c r="N3233" s="7" t="str"/>
      <x:c r="O3233" s="7" t="str"/>
      <x:c r="P3233" s="7" t="str"/>
      <x:c r="Q3233" s="7" t="str"/>
      <x:c r="R3233" s="7" t="str"/>
      <x:c r="S3233" s="7" t="str"/>
      <x:c r="T3233" s="7" t="str">
        <x:f>IF(S3233="","OPEN",IF(OR(N3233="",O3233="",P3233&lt;&gt;"SAFE",NOT(ISNUMBER(Q3233)),Q3233&gt;L3233,AND(E3233="FUNCTIONAL TWIN",R3233="")),"FAIL","PASS"))</x:f>
        <x:v>OPEN</x:v>
      </x:c>
    </x:row>
    <x:row r="3234" ht="40" customHeight="1">
      <x:c r="B3234" s="7" t="str">
        <x:v>RAP-PT-3228</x:v>
      </x:c>
      <x:c r="C3234" s="7" t="str">
        <x:v>REA-M-C-FCE-10-M</x:v>
      </x:c>
      <x:c r="D3234" s="7" t="str">
        <x:v>REA-M-C</x:v>
      </x:c>
      <x:c r="E3234" s="7" t="str">
        <x:v>CALIBRATION</x:v>
      </x:c>
      <x:c r="F3234" s="7" t="str">
        <x:v>PTC-C</x:v>
      </x:c>
      <x:c r="G3234" s="7" t="str">
        <x:v>BL-X</x:v>
      </x:c>
      <x:c r="H3234" s="7" t="str">
        <x:v>FCE-10</x:v>
      </x:c>
      <x:c r="I3234" s="7" t="str">
        <x:v>manual/passive</x:v>
      </x:c>
      <x:c r="J3234" s="7" t="str">
        <x:v>M02</x:v>
      </x:c>
      <x:c r="K3234" s="10" t="str">
        <x:v>traceable unsafe-to-safe geometry transition</x:v>
      </x:c>
      <x:c r="L3234" s="7" t="n">
        <x:v>30</x:v>
      </x:c>
      <x:c r="M3234" s="10" t="str">
        <x:v>state root identifies both boundaries</x:v>
      </x:c>
      <x:c r="N3234" s="7" t="str"/>
      <x:c r="O3234" s="7" t="str"/>
      <x:c r="P3234" s="7" t="str"/>
      <x:c r="Q3234" s="7" t="str"/>
      <x:c r="R3234" s="7" t="str"/>
      <x:c r="S3234" s="7" t="str"/>
      <x:c r="T3234" s="7" t="str">
        <x:f>IF(S3234="","OPEN",IF(OR(N3234="",O3234="",P3234&lt;&gt;"SAFE",NOT(ISNUMBER(Q3234)),Q3234&gt;L3234,AND(E3234="FUNCTIONAL TWIN",R3234="")),"FAIL","PASS"))</x:f>
        <x:v>OPEN</x:v>
      </x:c>
    </x:row>
    <x:row r="3235" ht="40" customHeight="1">
      <x:c r="B3235" s="7" t="str">
        <x:v>RAP-PT-3229</x:v>
      </x:c>
      <x:c r="C3235" s="7" t="str">
        <x:v>REA-M-C-FCE-11-P</x:v>
      </x:c>
      <x:c r="D3235" s="7" t="str">
        <x:v>REA-M-C</x:v>
      </x:c>
      <x:c r="E3235" s="7" t="str">
        <x:v>CALIBRATION</x:v>
      </x:c>
      <x:c r="F3235" s="7" t="str">
        <x:v>PTC-C</x:v>
      </x:c>
      <x:c r="G3235" s="7" t="str">
        <x:v>BL-X</x:v>
      </x:c>
      <x:c r="H3235" s="7" t="str">
        <x:v>FCE-11</x:v>
      </x:c>
      <x:c r="I3235" s="7" t="str">
        <x:v>primary</x:v>
      </x:c>
      <x:c r="J3235" s="7" t="str">
        <x:v>M01</x:v>
      </x:c>
      <x:c r="K3235" s="10" t="str">
        <x:v>traceable trigger-to-final-state interval</x:v>
      </x:c>
      <x:c r="L3235" s="7" t="n">
        <x:v>10</x:v>
      </x:c>
      <x:c r="M3235" s="10" t="str">
        <x:v>measured interval within uncertainty</x:v>
      </x:c>
      <x:c r="N3235" s="7" t="str"/>
      <x:c r="O3235" s="7" t="str"/>
      <x:c r="P3235" s="7" t="str"/>
      <x:c r="Q3235" s="7" t="str"/>
      <x:c r="R3235" s="7" t="str"/>
      <x:c r="S3235" s="7" t="str"/>
      <x:c r="T3235" s="7" t="str">
        <x:f>IF(S3235="","OPEN",IF(OR(N3235="",O3235="",P3235&lt;&gt;"SAFE",NOT(ISNUMBER(Q3235)),Q3235&gt;L3235,AND(E3235="FUNCTIONAL TWIN",R3235="")),"FAIL","PASS"))</x:f>
        <x:v>OPEN</x:v>
      </x:c>
    </x:row>
    <x:row r="3236" ht="40" customHeight="1">
      <x:c r="B3236" s="7" t="str">
        <x:v>RAP-PT-3230</x:v>
      </x:c>
      <x:c r="C3236" s="7" t="str">
        <x:v>REA-M-C-FCE-11-P</x:v>
      </x:c>
      <x:c r="D3236" s="7" t="str">
        <x:v>REA-M-C</x:v>
      </x:c>
      <x:c r="E3236" s="7" t="str">
        <x:v>CALIBRATION</x:v>
      </x:c>
      <x:c r="F3236" s="7" t="str">
        <x:v>PTC-C</x:v>
      </x:c>
      <x:c r="G3236" s="7" t="str">
        <x:v>BL-X</x:v>
      </x:c>
      <x:c r="H3236" s="7" t="str">
        <x:v>FCE-11</x:v>
      </x:c>
      <x:c r="I3236" s="7" t="str">
        <x:v>primary</x:v>
      </x:c>
      <x:c r="J3236" s="7" t="str">
        <x:v>M02</x:v>
      </x:c>
      <x:c r="K3236" s="10" t="str">
        <x:v>traceable unsafe-to-safe geometry transition</x:v>
      </x:c>
      <x:c r="L3236" s="7" t="n">
        <x:v>10</x:v>
      </x:c>
      <x:c r="M3236" s="10" t="str">
        <x:v>state root identifies both boundaries</x:v>
      </x:c>
      <x:c r="N3236" s="7" t="str"/>
      <x:c r="O3236" s="7" t="str"/>
      <x:c r="P3236" s="7" t="str"/>
      <x:c r="Q3236" s="7" t="str"/>
      <x:c r="R3236" s="7" t="str"/>
      <x:c r="S3236" s="7" t="str"/>
      <x:c r="T3236" s="7" t="str">
        <x:f>IF(S3236="","OPEN",IF(OR(N3236="",O3236="",P3236&lt;&gt;"SAFE",NOT(ISNUMBER(Q3236)),Q3236&gt;L3236,AND(E3236="FUNCTIONAL TWIN",R3236="")),"FAIL","PASS"))</x:f>
        <x:v>OPEN</x:v>
      </x:c>
    </x:row>
    <x:row r="3237" ht="40" customHeight="1">
      <x:c r="B3237" s="7" t="str">
        <x:v>RAP-PT-3231</x:v>
      </x:c>
      <x:c r="C3237" s="7" t="str">
        <x:v>REA-M-C-FCE-11-D</x:v>
      </x:c>
      <x:c r="D3237" s="7" t="str">
        <x:v>REA-M-C</x:v>
      </x:c>
      <x:c r="E3237" s="7" t="str">
        <x:v>CALIBRATION</x:v>
      </x:c>
      <x:c r="F3237" s="7" t="str">
        <x:v>PTC-C</x:v>
      </x:c>
      <x:c r="G3237" s="7" t="str">
        <x:v>BL-X</x:v>
      </x:c>
      <x:c r="H3237" s="7" t="str">
        <x:v>FCE-11</x:v>
      </x:c>
      <x:c r="I3237" s="7" t="str">
        <x:v>diverse</x:v>
      </x:c>
      <x:c r="J3237" s="7" t="str">
        <x:v>M01</x:v>
      </x:c>
      <x:c r="K3237" s="10" t="str">
        <x:v>traceable trigger-to-final-state interval</x:v>
      </x:c>
      <x:c r="L3237" s="7" t="n">
        <x:v>10</x:v>
      </x:c>
      <x:c r="M3237" s="10" t="str">
        <x:v>measured interval within uncertainty</x:v>
      </x:c>
      <x:c r="N3237" s="7" t="str"/>
      <x:c r="O3237" s="7" t="str"/>
      <x:c r="P3237" s="7" t="str"/>
      <x:c r="Q3237" s="7" t="str"/>
      <x:c r="R3237" s="7" t="str"/>
      <x:c r="S3237" s="7" t="str"/>
      <x:c r="T3237" s="7" t="str">
        <x:f>IF(S3237="","OPEN",IF(OR(N3237="",O3237="",P3237&lt;&gt;"SAFE",NOT(ISNUMBER(Q3237)),Q3237&gt;L3237,AND(E3237="FUNCTIONAL TWIN",R3237="")),"FAIL","PASS"))</x:f>
        <x:v>OPEN</x:v>
      </x:c>
    </x:row>
    <x:row r="3238" ht="40" customHeight="1">
      <x:c r="B3238" s="7" t="str">
        <x:v>RAP-PT-3232</x:v>
      </x:c>
      <x:c r="C3238" s="7" t="str">
        <x:v>REA-M-C-FCE-11-D</x:v>
      </x:c>
      <x:c r="D3238" s="7" t="str">
        <x:v>REA-M-C</x:v>
      </x:c>
      <x:c r="E3238" s="7" t="str">
        <x:v>CALIBRATION</x:v>
      </x:c>
      <x:c r="F3238" s="7" t="str">
        <x:v>PTC-C</x:v>
      </x:c>
      <x:c r="G3238" s="7" t="str">
        <x:v>BL-X</x:v>
      </x:c>
      <x:c r="H3238" s="7" t="str">
        <x:v>FCE-11</x:v>
      </x:c>
      <x:c r="I3238" s="7" t="str">
        <x:v>diverse</x:v>
      </x:c>
      <x:c r="J3238" s="7" t="str">
        <x:v>M02</x:v>
      </x:c>
      <x:c r="K3238" s="10" t="str">
        <x:v>traceable unsafe-to-safe geometry transition</x:v>
      </x:c>
      <x:c r="L3238" s="7" t="n">
        <x:v>10</x:v>
      </x:c>
      <x:c r="M3238" s="10" t="str">
        <x:v>state root identifies both boundaries</x:v>
      </x:c>
      <x:c r="N3238" s="7" t="str"/>
      <x:c r="O3238" s="7" t="str"/>
      <x:c r="P3238" s="7" t="str"/>
      <x:c r="Q3238" s="7" t="str"/>
      <x:c r="R3238" s="7" t="str"/>
      <x:c r="S3238" s="7" t="str"/>
      <x:c r="T3238" s="7" t="str">
        <x:f>IF(S3238="","OPEN",IF(OR(N3238="",O3238="",P3238&lt;&gt;"SAFE",NOT(ISNUMBER(Q3238)),Q3238&gt;L3238,AND(E3238="FUNCTIONAL TWIN",R3238="")),"FAIL","PASS"))</x:f>
        <x:v>OPEN</x:v>
      </x:c>
    </x:row>
    <x:row r="3239" ht="40" customHeight="1">
      <x:c r="B3239" s="7" t="str">
        <x:v>RAP-PT-3233</x:v>
      </x:c>
      <x:c r="C3239" s="7" t="str">
        <x:v>REA-M-C-FCE-11-M</x:v>
      </x:c>
      <x:c r="D3239" s="7" t="str">
        <x:v>REA-M-C</x:v>
      </x:c>
      <x:c r="E3239" s="7" t="str">
        <x:v>CALIBRATION</x:v>
      </x:c>
      <x:c r="F3239" s="7" t="str">
        <x:v>PTC-C</x:v>
      </x:c>
      <x:c r="G3239" s="7" t="str">
        <x:v>BL-X</x:v>
      </x:c>
      <x:c r="H3239" s="7" t="str">
        <x:v>FCE-11</x:v>
      </x:c>
      <x:c r="I3239" s="7" t="str">
        <x:v>manual/passive</x:v>
      </x:c>
      <x:c r="J3239" s="7" t="str">
        <x:v>M01</x:v>
      </x:c>
      <x:c r="K3239" s="10" t="str">
        <x:v>traceable trigger-to-final-state interval</x:v>
      </x:c>
      <x:c r="L3239" s="7" t="n">
        <x:v>10</x:v>
      </x:c>
      <x:c r="M3239" s="10" t="str">
        <x:v>measured interval within uncertainty</x:v>
      </x:c>
      <x:c r="N3239" s="7" t="str"/>
      <x:c r="O3239" s="7" t="str"/>
      <x:c r="P3239" s="7" t="str"/>
      <x:c r="Q3239" s="7" t="str"/>
      <x:c r="R3239" s="7" t="str"/>
      <x:c r="S3239" s="7" t="str"/>
      <x:c r="T3239" s="7" t="str">
        <x:f>IF(S3239="","OPEN",IF(OR(N3239="",O3239="",P3239&lt;&gt;"SAFE",NOT(ISNUMBER(Q3239)),Q3239&gt;L3239,AND(E3239="FUNCTIONAL TWIN",R3239="")),"FAIL","PASS"))</x:f>
        <x:v>OPEN</x:v>
      </x:c>
    </x:row>
    <x:row r="3240" ht="40" customHeight="1">
      <x:c r="B3240" s="7" t="str">
        <x:v>RAP-PT-3234</x:v>
      </x:c>
      <x:c r="C3240" s="7" t="str">
        <x:v>REA-M-C-FCE-11-M</x:v>
      </x:c>
      <x:c r="D3240" s="7" t="str">
        <x:v>REA-M-C</x:v>
      </x:c>
      <x:c r="E3240" s="7" t="str">
        <x:v>CALIBRATION</x:v>
      </x:c>
      <x:c r="F3240" s="7" t="str">
        <x:v>PTC-C</x:v>
      </x:c>
      <x:c r="G3240" s="7" t="str">
        <x:v>BL-X</x:v>
      </x:c>
      <x:c r="H3240" s="7" t="str">
        <x:v>FCE-11</x:v>
      </x:c>
      <x:c r="I3240" s="7" t="str">
        <x:v>manual/passive</x:v>
      </x:c>
      <x:c r="J3240" s="7" t="str">
        <x:v>M02</x:v>
      </x:c>
      <x:c r="K3240" s="10" t="str">
        <x:v>traceable unsafe-to-safe geometry transition</x:v>
      </x:c>
      <x:c r="L3240" s="7" t="n">
        <x:v>10</x:v>
      </x:c>
      <x:c r="M3240" s="10" t="str">
        <x:v>state root identifies both boundaries</x:v>
      </x:c>
      <x:c r="N3240" s="7" t="str"/>
      <x:c r="O3240" s="7" t="str"/>
      <x:c r="P3240" s="7" t="str"/>
      <x:c r="Q3240" s="7" t="str"/>
      <x:c r="R3240" s="7" t="str"/>
      <x:c r="S3240" s="7" t="str"/>
      <x:c r="T3240" s="7" t="str">
        <x:f>IF(S3240="","OPEN",IF(OR(N3240="",O3240="",P3240&lt;&gt;"SAFE",NOT(ISNUMBER(Q3240)),Q3240&gt;L3240,AND(E3240="FUNCTIONAL TWIN",R3240="")),"FAIL","PASS"))</x:f>
        <x:v>OPEN</x:v>
      </x:c>
    </x:row>
    <x:row r="3241" ht="40" customHeight="1">
      <x:c r="B3241" s="7" t="str">
        <x:v>RAP-PT-3235</x:v>
      </x:c>
      <x:c r="C3241" s="7" t="str">
        <x:v>REA-M-C-FCE-12-P</x:v>
      </x:c>
      <x:c r="D3241" s="7" t="str">
        <x:v>REA-M-C</x:v>
      </x:c>
      <x:c r="E3241" s="7" t="str">
        <x:v>CALIBRATION</x:v>
      </x:c>
      <x:c r="F3241" s="7" t="str">
        <x:v>PTC-C</x:v>
      </x:c>
      <x:c r="G3241" s="7" t="str">
        <x:v>BL-X</x:v>
      </x:c>
      <x:c r="H3241" s="7" t="str">
        <x:v>FCE-12</x:v>
      </x:c>
      <x:c r="I3241" s="7" t="str">
        <x:v>primary</x:v>
      </x:c>
      <x:c r="J3241" s="7" t="str">
        <x:v>M01</x:v>
      </x:c>
      <x:c r="K3241" s="10" t="str">
        <x:v>traceable trigger-to-final-state interval</x:v>
      </x:c>
      <x:c r="L3241" s="7" t="n">
        <x:v>1</x:v>
      </x:c>
      <x:c r="M3241" s="10" t="str">
        <x:v>measured interval within uncertainty</x:v>
      </x:c>
      <x:c r="N3241" s="7" t="str"/>
      <x:c r="O3241" s="7" t="str"/>
      <x:c r="P3241" s="7" t="str"/>
      <x:c r="Q3241" s="7" t="str"/>
      <x:c r="R3241" s="7" t="str"/>
      <x:c r="S3241" s="7" t="str"/>
      <x:c r="T3241" s="7" t="str">
        <x:f>IF(S3241="","OPEN",IF(OR(N3241="",O3241="",P3241&lt;&gt;"SAFE",NOT(ISNUMBER(Q3241)),Q3241&gt;L3241,AND(E3241="FUNCTIONAL TWIN",R3241="")),"FAIL","PASS"))</x:f>
        <x:v>OPEN</x:v>
      </x:c>
    </x:row>
    <x:row r="3242" ht="40" customHeight="1">
      <x:c r="B3242" s="7" t="str">
        <x:v>RAP-PT-3236</x:v>
      </x:c>
      <x:c r="C3242" s="7" t="str">
        <x:v>REA-M-C-FCE-12-P</x:v>
      </x:c>
      <x:c r="D3242" s="7" t="str">
        <x:v>REA-M-C</x:v>
      </x:c>
      <x:c r="E3242" s="7" t="str">
        <x:v>CALIBRATION</x:v>
      </x:c>
      <x:c r="F3242" s="7" t="str">
        <x:v>PTC-C</x:v>
      </x:c>
      <x:c r="G3242" s="7" t="str">
        <x:v>BL-X</x:v>
      </x:c>
      <x:c r="H3242" s="7" t="str">
        <x:v>FCE-12</x:v>
      </x:c>
      <x:c r="I3242" s="7" t="str">
        <x:v>primary</x:v>
      </x:c>
      <x:c r="J3242" s="7" t="str">
        <x:v>M02</x:v>
      </x:c>
      <x:c r="K3242" s="10" t="str">
        <x:v>traceable unsafe-to-safe geometry transition</x:v>
      </x:c>
      <x:c r="L3242" s="7" t="n">
        <x:v>1</x:v>
      </x:c>
      <x:c r="M3242" s="10" t="str">
        <x:v>state root identifies both boundaries</x:v>
      </x:c>
      <x:c r="N3242" s="7" t="str"/>
      <x:c r="O3242" s="7" t="str"/>
      <x:c r="P3242" s="7" t="str"/>
      <x:c r="Q3242" s="7" t="str"/>
      <x:c r="R3242" s="7" t="str"/>
      <x:c r="S3242" s="7" t="str"/>
      <x:c r="T3242" s="7" t="str">
        <x:f>IF(S3242="","OPEN",IF(OR(N3242="",O3242="",P3242&lt;&gt;"SAFE",NOT(ISNUMBER(Q3242)),Q3242&gt;L3242,AND(E3242="FUNCTIONAL TWIN",R3242="")),"FAIL","PASS"))</x:f>
        <x:v>OPEN</x:v>
      </x:c>
    </x:row>
    <x:row r="3243" ht="40" customHeight="1">
      <x:c r="B3243" s="7" t="str">
        <x:v>RAP-PT-3237</x:v>
      </x:c>
      <x:c r="C3243" s="7" t="str">
        <x:v>REA-M-C-FCE-12-D</x:v>
      </x:c>
      <x:c r="D3243" s="7" t="str">
        <x:v>REA-M-C</x:v>
      </x:c>
      <x:c r="E3243" s="7" t="str">
        <x:v>CALIBRATION</x:v>
      </x:c>
      <x:c r="F3243" s="7" t="str">
        <x:v>PTC-C</x:v>
      </x:c>
      <x:c r="G3243" s="7" t="str">
        <x:v>BL-X</x:v>
      </x:c>
      <x:c r="H3243" s="7" t="str">
        <x:v>FCE-12</x:v>
      </x:c>
      <x:c r="I3243" s="7" t="str">
        <x:v>diverse</x:v>
      </x:c>
      <x:c r="J3243" s="7" t="str">
        <x:v>M01</x:v>
      </x:c>
      <x:c r="K3243" s="10" t="str">
        <x:v>traceable trigger-to-final-state interval</x:v>
      </x:c>
      <x:c r="L3243" s="7" t="n">
        <x:v>1</x:v>
      </x:c>
      <x:c r="M3243" s="10" t="str">
        <x:v>measured interval within uncertainty</x:v>
      </x:c>
      <x:c r="N3243" s="7" t="str"/>
      <x:c r="O3243" s="7" t="str"/>
      <x:c r="P3243" s="7" t="str"/>
      <x:c r="Q3243" s="7" t="str"/>
      <x:c r="R3243" s="7" t="str"/>
      <x:c r="S3243" s="7" t="str"/>
      <x:c r="T3243" s="7" t="str">
        <x:f>IF(S3243="","OPEN",IF(OR(N3243="",O3243="",P3243&lt;&gt;"SAFE",NOT(ISNUMBER(Q3243)),Q3243&gt;L3243,AND(E3243="FUNCTIONAL TWIN",R3243="")),"FAIL","PASS"))</x:f>
        <x:v>OPEN</x:v>
      </x:c>
    </x:row>
    <x:row r="3244" ht="40" customHeight="1">
      <x:c r="B3244" s="7" t="str">
        <x:v>RAP-PT-3238</x:v>
      </x:c>
      <x:c r="C3244" s="7" t="str">
        <x:v>REA-M-C-FCE-12-D</x:v>
      </x:c>
      <x:c r="D3244" s="7" t="str">
        <x:v>REA-M-C</x:v>
      </x:c>
      <x:c r="E3244" s="7" t="str">
        <x:v>CALIBRATION</x:v>
      </x:c>
      <x:c r="F3244" s="7" t="str">
        <x:v>PTC-C</x:v>
      </x:c>
      <x:c r="G3244" s="7" t="str">
        <x:v>BL-X</x:v>
      </x:c>
      <x:c r="H3244" s="7" t="str">
        <x:v>FCE-12</x:v>
      </x:c>
      <x:c r="I3244" s="7" t="str">
        <x:v>diverse</x:v>
      </x:c>
      <x:c r="J3244" s="7" t="str">
        <x:v>M02</x:v>
      </x:c>
      <x:c r="K3244" s="10" t="str">
        <x:v>traceable unsafe-to-safe geometry transition</x:v>
      </x:c>
      <x:c r="L3244" s="7" t="n">
        <x:v>1</x:v>
      </x:c>
      <x:c r="M3244" s="10" t="str">
        <x:v>state root identifies both boundaries</x:v>
      </x:c>
      <x:c r="N3244" s="7" t="str"/>
      <x:c r="O3244" s="7" t="str"/>
      <x:c r="P3244" s="7" t="str"/>
      <x:c r="Q3244" s="7" t="str"/>
      <x:c r="R3244" s="7" t="str"/>
      <x:c r="S3244" s="7" t="str"/>
      <x:c r="T3244" s="7" t="str">
        <x:f>IF(S3244="","OPEN",IF(OR(N3244="",O3244="",P3244&lt;&gt;"SAFE",NOT(ISNUMBER(Q3244)),Q3244&gt;L3244,AND(E3244="FUNCTIONAL TWIN",R3244="")),"FAIL","PASS"))</x:f>
        <x:v>OPEN</x:v>
      </x:c>
    </x:row>
    <x:row r="3245" ht="40" customHeight="1">
      <x:c r="B3245" s="7" t="str">
        <x:v>RAP-PT-3239</x:v>
      </x:c>
      <x:c r="C3245" s="7" t="str">
        <x:v>REA-M-C-FCE-12-M</x:v>
      </x:c>
      <x:c r="D3245" s="7" t="str">
        <x:v>REA-M-C</x:v>
      </x:c>
      <x:c r="E3245" s="7" t="str">
        <x:v>CALIBRATION</x:v>
      </x:c>
      <x:c r="F3245" s="7" t="str">
        <x:v>PTC-C</x:v>
      </x:c>
      <x:c r="G3245" s="7" t="str">
        <x:v>BL-X</x:v>
      </x:c>
      <x:c r="H3245" s="7" t="str">
        <x:v>FCE-12</x:v>
      </x:c>
      <x:c r="I3245" s="7" t="str">
        <x:v>manual/passive</x:v>
      </x:c>
      <x:c r="J3245" s="7" t="str">
        <x:v>M01</x:v>
      </x:c>
      <x:c r="K3245" s="10" t="str">
        <x:v>traceable trigger-to-final-state interval</x:v>
      </x:c>
      <x:c r="L3245" s="7" t="n">
        <x:v>1</x:v>
      </x:c>
      <x:c r="M3245" s="10" t="str">
        <x:v>measured interval within uncertainty</x:v>
      </x:c>
      <x:c r="N3245" s="7" t="str"/>
      <x:c r="O3245" s="7" t="str"/>
      <x:c r="P3245" s="7" t="str"/>
      <x:c r="Q3245" s="7" t="str"/>
      <x:c r="R3245" s="7" t="str"/>
      <x:c r="S3245" s="7" t="str"/>
      <x:c r="T3245" s="7" t="str">
        <x:f>IF(S3245="","OPEN",IF(OR(N3245="",O3245="",P3245&lt;&gt;"SAFE",NOT(ISNUMBER(Q3245)),Q3245&gt;L3245,AND(E3245="FUNCTIONAL TWIN",R3245="")),"FAIL","PASS"))</x:f>
        <x:v>OPEN</x:v>
      </x:c>
    </x:row>
    <x:row r="3246" ht="40" customHeight="1">
      <x:c r="B3246" s="7" t="str">
        <x:v>RAP-PT-3240</x:v>
      </x:c>
      <x:c r="C3246" s="7" t="str">
        <x:v>REA-M-C-FCE-12-M</x:v>
      </x:c>
      <x:c r="D3246" s="7" t="str">
        <x:v>REA-M-C</x:v>
      </x:c>
      <x:c r="E3246" s="7" t="str">
        <x:v>CALIBRATION</x:v>
      </x:c>
      <x:c r="F3246" s="7" t="str">
        <x:v>PTC-C</x:v>
      </x:c>
      <x:c r="G3246" s="7" t="str">
        <x:v>BL-X</x:v>
      </x:c>
      <x:c r="H3246" s="7" t="str">
        <x:v>FCE-12</x:v>
      </x:c>
      <x:c r="I3246" s="7" t="str">
        <x:v>manual/passive</x:v>
      </x:c>
      <x:c r="J3246" s="7" t="str">
        <x:v>M02</x:v>
      </x:c>
      <x:c r="K3246" s="10" t="str">
        <x:v>traceable unsafe-to-safe geometry transition</x:v>
      </x:c>
      <x:c r="L3246" s="7" t="n">
        <x:v>1</x:v>
      </x:c>
      <x:c r="M3246" s="10" t="str">
        <x:v>state root identifies both boundaries</x:v>
      </x:c>
      <x:c r="N3246" s="7" t="str"/>
      <x:c r="O3246" s="7" t="str"/>
      <x:c r="P3246" s="7" t="str"/>
      <x:c r="Q3246" s="7" t="str"/>
      <x:c r="R3246" s="7" t="str"/>
      <x:c r="S3246" s="7" t="str"/>
      <x:c r="T3246" s="7" t="str">
        <x:f>IF(S3246="","OPEN",IF(OR(N3246="",O3246="",P3246&lt;&gt;"SAFE",NOT(ISNUMBER(Q3246)),Q3246&gt;L3246,AND(E3246="FUNCTIONAL TWIN",R3246="")),"FAIL","PASS"))</x:f>
        <x:v>OPEN</x:v>
      </x:c>
    </x:row>
    <x:row r="3247" ht="40" customHeight="1">
      <x:c r="B3247" s="7" t="str">
        <x:v>RAP-PT-3241</x:v>
      </x:c>
      <x:c r="C3247" s="7" t="str">
        <x:v>REA-D-A-FCE-01-P</x:v>
      </x:c>
      <x:c r="D3247" s="7" t="str">
        <x:v>REA-D-A</x:v>
      </x:c>
      <x:c r="E3247" s="7" t="str">
        <x:v>DESTRUCTIVE</x:v>
      </x:c>
      <x:c r="F3247" s="7" t="str">
        <x:v>PTC-A</x:v>
      </x:c>
      <x:c r="G3247" s="7" t="str">
        <x:v>BL-Y</x:v>
      </x:c>
      <x:c r="H3247" s="7" t="str">
        <x:v>FCE-01</x:v>
      </x:c>
      <x:c r="I3247" s="7" t="str">
        <x:v>primary</x:v>
      </x:c>
      <x:c r="J3247" s="7" t="str">
        <x:v>D01</x:v>
      </x:c>
      <x:c r="K3247" s="10" t="str">
        <x:v>single actuation followed by frozen section and force examination</x:v>
      </x:c>
      <x:c r="L3247" s="7" t="n">
        <x:v>2</x:v>
      </x:c>
      <x:c r="M3247" s="10" t="str">
        <x:v>mechanism and memory reconstructed</x:v>
      </x:c>
      <x:c r="N3247" s="7" t="str"/>
      <x:c r="O3247" s="7" t="str"/>
      <x:c r="P3247" s="7" t="str"/>
      <x:c r="Q3247" s="7" t="str"/>
      <x:c r="R3247" s="7" t="str"/>
      <x:c r="S3247" s="7" t="str"/>
      <x:c r="T3247" s="7" t="str">
        <x:f>IF(S3247="","OPEN",IF(OR(N3247="",O3247="",P3247&lt;&gt;"SAFE",NOT(ISNUMBER(Q3247)),Q3247&gt;L3247,AND(E3247="FUNCTIONAL TWIN",R3247="")),"FAIL","PASS"))</x:f>
        <x:v>OPEN</x:v>
      </x:c>
    </x:row>
    <x:row r="3248" ht="40" customHeight="1">
      <x:c r="B3248" s="7" t="str">
        <x:v>RAP-PT-3242</x:v>
      </x:c>
      <x:c r="C3248" s="7" t="str">
        <x:v>REA-D-A-FCE-01-D</x:v>
      </x:c>
      <x:c r="D3248" s="7" t="str">
        <x:v>REA-D-A</x:v>
      </x:c>
      <x:c r="E3248" s="7" t="str">
        <x:v>DESTRUCTIVE</x:v>
      </x:c>
      <x:c r="F3248" s="7" t="str">
        <x:v>PTC-A</x:v>
      </x:c>
      <x:c r="G3248" s="7" t="str">
        <x:v>BL-Y</x:v>
      </x:c>
      <x:c r="H3248" s="7" t="str">
        <x:v>FCE-01</x:v>
      </x:c>
      <x:c r="I3248" s="7" t="str">
        <x:v>diverse</x:v>
      </x:c>
      <x:c r="J3248" s="7" t="str">
        <x:v>D01</x:v>
      </x:c>
      <x:c r="K3248" s="10" t="str">
        <x:v>single actuation followed by frozen section and force examination</x:v>
      </x:c>
      <x:c r="L3248" s="7" t="n">
        <x:v>2</x:v>
      </x:c>
      <x:c r="M3248" s="10" t="str">
        <x:v>mechanism and memory reconstructed</x:v>
      </x:c>
      <x:c r="N3248" s="7" t="str"/>
      <x:c r="O3248" s="7" t="str"/>
      <x:c r="P3248" s="7" t="str"/>
      <x:c r="Q3248" s="7" t="str"/>
      <x:c r="R3248" s="7" t="str"/>
      <x:c r="S3248" s="7" t="str"/>
      <x:c r="T3248" s="7" t="str">
        <x:f>IF(S3248="","OPEN",IF(OR(N3248="",O3248="",P3248&lt;&gt;"SAFE",NOT(ISNUMBER(Q3248)),Q3248&gt;L3248,AND(E3248="FUNCTIONAL TWIN",R3248="")),"FAIL","PASS"))</x:f>
        <x:v>OPEN</x:v>
      </x:c>
    </x:row>
    <x:row r="3249" ht="40" customHeight="1">
      <x:c r="B3249" s="7" t="str">
        <x:v>RAP-PT-3243</x:v>
      </x:c>
      <x:c r="C3249" s="7" t="str">
        <x:v>REA-D-A-FCE-01-M</x:v>
      </x:c>
      <x:c r="D3249" s="7" t="str">
        <x:v>REA-D-A</x:v>
      </x:c>
      <x:c r="E3249" s="7" t="str">
        <x:v>DESTRUCTIVE</x:v>
      </x:c>
      <x:c r="F3249" s="7" t="str">
        <x:v>PTC-A</x:v>
      </x:c>
      <x:c r="G3249" s="7" t="str">
        <x:v>BL-Y</x:v>
      </x:c>
      <x:c r="H3249" s="7" t="str">
        <x:v>FCE-01</x:v>
      </x:c>
      <x:c r="I3249" s="7" t="str">
        <x:v>manual/passive</x:v>
      </x:c>
      <x:c r="J3249" s="7" t="str">
        <x:v>D01</x:v>
      </x:c>
      <x:c r="K3249" s="10" t="str">
        <x:v>single actuation followed by frozen section and force examination</x:v>
      </x:c>
      <x:c r="L3249" s="7" t="n">
        <x:v>2</x:v>
      </x:c>
      <x:c r="M3249" s="10" t="str">
        <x:v>mechanism and memory reconstructed</x:v>
      </x:c>
      <x:c r="N3249" s="7" t="str"/>
      <x:c r="O3249" s="7" t="str"/>
      <x:c r="P3249" s="7" t="str"/>
      <x:c r="Q3249" s="7" t="str"/>
      <x:c r="R3249" s="7" t="str"/>
      <x:c r="S3249" s="7" t="str"/>
      <x:c r="T3249" s="7" t="str">
        <x:f>IF(S3249="","OPEN",IF(OR(N3249="",O3249="",P3249&lt;&gt;"SAFE",NOT(ISNUMBER(Q3249)),Q3249&gt;L3249,AND(E3249="FUNCTIONAL TWIN",R3249="")),"FAIL","PASS"))</x:f>
        <x:v>OPEN</x:v>
      </x:c>
    </x:row>
    <x:row r="3250" ht="40" customHeight="1">
      <x:c r="B3250" s="7" t="str">
        <x:v>RAP-PT-3244</x:v>
      </x:c>
      <x:c r="C3250" s="7" t="str">
        <x:v>REA-D-A-FCE-02-P</x:v>
      </x:c>
      <x:c r="D3250" s="7" t="str">
        <x:v>REA-D-A</x:v>
      </x:c>
      <x:c r="E3250" s="7" t="str">
        <x:v>DESTRUCTIVE</x:v>
      </x:c>
      <x:c r="F3250" s="7" t="str">
        <x:v>PTC-A</x:v>
      </x:c>
      <x:c r="G3250" s="7" t="str">
        <x:v>BL-Y</x:v>
      </x:c>
      <x:c r="H3250" s="7" t="str">
        <x:v>FCE-02</x:v>
      </x:c>
      <x:c r="I3250" s="7" t="str">
        <x:v>primary</x:v>
      </x:c>
      <x:c r="J3250" s="7" t="str">
        <x:v>D01</x:v>
      </x:c>
      <x:c r="K3250" s="10" t="str">
        <x:v>single actuation followed by frozen section and force examination</x:v>
      </x:c>
      <x:c r="L3250" s="7" t="n">
        <x:v>2</x:v>
      </x:c>
      <x:c r="M3250" s="10" t="str">
        <x:v>mechanism and memory reconstructed</x:v>
      </x:c>
      <x:c r="N3250" s="7" t="str"/>
      <x:c r="O3250" s="7" t="str"/>
      <x:c r="P3250" s="7" t="str"/>
      <x:c r="Q3250" s="7" t="str"/>
      <x:c r="R3250" s="7" t="str"/>
      <x:c r="S3250" s="7" t="str"/>
      <x:c r="T3250" s="7" t="str">
        <x:f>IF(S3250="","OPEN",IF(OR(N3250="",O3250="",P3250&lt;&gt;"SAFE",NOT(ISNUMBER(Q3250)),Q3250&gt;L3250,AND(E3250="FUNCTIONAL TWIN",R3250="")),"FAIL","PASS"))</x:f>
        <x:v>OPEN</x:v>
      </x:c>
    </x:row>
    <x:row r="3251" ht="40" customHeight="1">
      <x:c r="B3251" s="7" t="str">
        <x:v>RAP-PT-3245</x:v>
      </x:c>
      <x:c r="C3251" s="7" t="str">
        <x:v>REA-D-A-FCE-02-D</x:v>
      </x:c>
      <x:c r="D3251" s="7" t="str">
        <x:v>REA-D-A</x:v>
      </x:c>
      <x:c r="E3251" s="7" t="str">
        <x:v>DESTRUCTIVE</x:v>
      </x:c>
      <x:c r="F3251" s="7" t="str">
        <x:v>PTC-A</x:v>
      </x:c>
      <x:c r="G3251" s="7" t="str">
        <x:v>BL-Y</x:v>
      </x:c>
      <x:c r="H3251" s="7" t="str">
        <x:v>FCE-02</x:v>
      </x:c>
      <x:c r="I3251" s="7" t="str">
        <x:v>diverse</x:v>
      </x:c>
      <x:c r="J3251" s="7" t="str">
        <x:v>D01</x:v>
      </x:c>
      <x:c r="K3251" s="10" t="str">
        <x:v>single actuation followed by frozen section and force examination</x:v>
      </x:c>
      <x:c r="L3251" s="7" t="n">
        <x:v>2</x:v>
      </x:c>
      <x:c r="M3251" s="10" t="str">
        <x:v>mechanism and memory reconstructed</x:v>
      </x:c>
      <x:c r="N3251" s="7" t="str"/>
      <x:c r="O3251" s="7" t="str"/>
      <x:c r="P3251" s="7" t="str"/>
      <x:c r="Q3251" s="7" t="str"/>
      <x:c r="R3251" s="7" t="str"/>
      <x:c r="S3251" s="7" t="str"/>
      <x:c r="T3251" s="7" t="str">
        <x:f>IF(S3251="","OPEN",IF(OR(N3251="",O3251="",P3251&lt;&gt;"SAFE",NOT(ISNUMBER(Q3251)),Q3251&gt;L3251,AND(E3251="FUNCTIONAL TWIN",R3251="")),"FAIL","PASS"))</x:f>
        <x:v>OPEN</x:v>
      </x:c>
    </x:row>
    <x:row r="3252" ht="40" customHeight="1">
      <x:c r="B3252" s="7" t="str">
        <x:v>RAP-PT-3246</x:v>
      </x:c>
      <x:c r="C3252" s="7" t="str">
        <x:v>REA-D-A-FCE-02-M</x:v>
      </x:c>
      <x:c r="D3252" s="7" t="str">
        <x:v>REA-D-A</x:v>
      </x:c>
      <x:c r="E3252" s="7" t="str">
        <x:v>DESTRUCTIVE</x:v>
      </x:c>
      <x:c r="F3252" s="7" t="str">
        <x:v>PTC-A</x:v>
      </x:c>
      <x:c r="G3252" s="7" t="str">
        <x:v>BL-Y</x:v>
      </x:c>
      <x:c r="H3252" s="7" t="str">
        <x:v>FCE-02</x:v>
      </x:c>
      <x:c r="I3252" s="7" t="str">
        <x:v>manual/passive</x:v>
      </x:c>
      <x:c r="J3252" s="7" t="str">
        <x:v>D01</x:v>
      </x:c>
      <x:c r="K3252" s="10" t="str">
        <x:v>single actuation followed by frozen section and force examination</x:v>
      </x:c>
      <x:c r="L3252" s="7" t="n">
        <x:v>2</x:v>
      </x:c>
      <x:c r="M3252" s="10" t="str">
        <x:v>mechanism and memory reconstructed</x:v>
      </x:c>
      <x:c r="N3252" s="7" t="str"/>
      <x:c r="O3252" s="7" t="str"/>
      <x:c r="P3252" s="7" t="str"/>
      <x:c r="Q3252" s="7" t="str"/>
      <x:c r="R3252" s="7" t="str"/>
      <x:c r="S3252" s="7" t="str"/>
      <x:c r="T3252" s="7" t="str">
        <x:f>IF(S3252="","OPEN",IF(OR(N3252="",O3252="",P3252&lt;&gt;"SAFE",NOT(ISNUMBER(Q3252)),Q3252&gt;L3252,AND(E3252="FUNCTIONAL TWIN",R3252="")),"FAIL","PASS"))</x:f>
        <x:v>OPEN</x:v>
      </x:c>
    </x:row>
    <x:row r="3253" ht="40" customHeight="1">
      <x:c r="B3253" s="7" t="str">
        <x:v>RAP-PT-3247</x:v>
      </x:c>
      <x:c r="C3253" s="7" t="str">
        <x:v>REA-D-A-FCE-03-P</x:v>
      </x:c>
      <x:c r="D3253" s="7" t="str">
        <x:v>REA-D-A</x:v>
      </x:c>
      <x:c r="E3253" s="7" t="str">
        <x:v>DESTRUCTIVE</x:v>
      </x:c>
      <x:c r="F3253" s="7" t="str">
        <x:v>PTC-A</x:v>
      </x:c>
      <x:c r="G3253" s="7" t="str">
        <x:v>BL-Y</x:v>
      </x:c>
      <x:c r="H3253" s="7" t="str">
        <x:v>FCE-03</x:v>
      </x:c>
      <x:c r="I3253" s="7" t="str">
        <x:v>primary</x:v>
      </x:c>
      <x:c r="J3253" s="7" t="str">
        <x:v>D01</x:v>
      </x:c>
      <x:c r="K3253" s="10" t="str">
        <x:v>single actuation followed by frozen section and force examination</x:v>
      </x:c>
      <x:c r="L3253" s="7" t="n">
        <x:v>5</x:v>
      </x:c>
      <x:c r="M3253" s="10" t="str">
        <x:v>mechanism and memory reconstructed</x:v>
      </x:c>
      <x:c r="N3253" s="7" t="str"/>
      <x:c r="O3253" s="7" t="str"/>
      <x:c r="P3253" s="7" t="str"/>
      <x:c r="Q3253" s="7" t="str"/>
      <x:c r="R3253" s="7" t="str"/>
      <x:c r="S3253" s="7" t="str"/>
      <x:c r="T3253" s="7" t="str">
        <x:f>IF(S3253="","OPEN",IF(OR(N3253="",O3253="",P3253&lt;&gt;"SAFE",NOT(ISNUMBER(Q3253)),Q3253&gt;L3253,AND(E3253="FUNCTIONAL TWIN",R3253="")),"FAIL","PASS"))</x:f>
        <x:v>OPEN</x:v>
      </x:c>
    </x:row>
    <x:row r="3254" ht="40" customHeight="1">
      <x:c r="B3254" s="7" t="str">
        <x:v>RAP-PT-3248</x:v>
      </x:c>
      <x:c r="C3254" s="7" t="str">
        <x:v>REA-D-A-FCE-03-D</x:v>
      </x:c>
      <x:c r="D3254" s="7" t="str">
        <x:v>REA-D-A</x:v>
      </x:c>
      <x:c r="E3254" s="7" t="str">
        <x:v>DESTRUCTIVE</x:v>
      </x:c>
      <x:c r="F3254" s="7" t="str">
        <x:v>PTC-A</x:v>
      </x:c>
      <x:c r="G3254" s="7" t="str">
        <x:v>BL-Y</x:v>
      </x:c>
      <x:c r="H3254" s="7" t="str">
        <x:v>FCE-03</x:v>
      </x:c>
      <x:c r="I3254" s="7" t="str">
        <x:v>diverse</x:v>
      </x:c>
      <x:c r="J3254" s="7" t="str">
        <x:v>D01</x:v>
      </x:c>
      <x:c r="K3254" s="10" t="str">
        <x:v>single actuation followed by frozen section and force examination</x:v>
      </x:c>
      <x:c r="L3254" s="7" t="n">
        <x:v>5</x:v>
      </x:c>
      <x:c r="M3254" s="10" t="str">
        <x:v>mechanism and memory reconstructed</x:v>
      </x:c>
      <x:c r="N3254" s="7" t="str"/>
      <x:c r="O3254" s="7" t="str"/>
      <x:c r="P3254" s="7" t="str"/>
      <x:c r="Q3254" s="7" t="str"/>
      <x:c r="R3254" s="7" t="str"/>
      <x:c r="S3254" s="7" t="str"/>
      <x:c r="T3254" s="7" t="str">
        <x:f>IF(S3254="","OPEN",IF(OR(N3254="",O3254="",P3254&lt;&gt;"SAFE",NOT(ISNUMBER(Q3254)),Q3254&gt;L3254,AND(E3254="FUNCTIONAL TWIN",R3254="")),"FAIL","PASS"))</x:f>
        <x:v>OPEN</x:v>
      </x:c>
    </x:row>
    <x:row r="3255" ht="40" customHeight="1">
      <x:c r="B3255" s="7" t="str">
        <x:v>RAP-PT-3249</x:v>
      </x:c>
      <x:c r="C3255" s="7" t="str">
        <x:v>REA-D-A-FCE-03-M</x:v>
      </x:c>
      <x:c r="D3255" s="7" t="str">
        <x:v>REA-D-A</x:v>
      </x:c>
      <x:c r="E3255" s="7" t="str">
        <x:v>DESTRUCTIVE</x:v>
      </x:c>
      <x:c r="F3255" s="7" t="str">
        <x:v>PTC-A</x:v>
      </x:c>
      <x:c r="G3255" s="7" t="str">
        <x:v>BL-Y</x:v>
      </x:c>
      <x:c r="H3255" s="7" t="str">
        <x:v>FCE-03</x:v>
      </x:c>
      <x:c r="I3255" s="7" t="str">
        <x:v>manual/passive</x:v>
      </x:c>
      <x:c r="J3255" s="7" t="str">
        <x:v>D01</x:v>
      </x:c>
      <x:c r="K3255" s="10" t="str">
        <x:v>single actuation followed by frozen section and force examination</x:v>
      </x:c>
      <x:c r="L3255" s="7" t="n">
        <x:v>5</x:v>
      </x:c>
      <x:c r="M3255" s="10" t="str">
        <x:v>mechanism and memory reconstructed</x:v>
      </x:c>
      <x:c r="N3255" s="7" t="str"/>
      <x:c r="O3255" s="7" t="str"/>
      <x:c r="P3255" s="7" t="str"/>
      <x:c r="Q3255" s="7" t="str"/>
      <x:c r="R3255" s="7" t="str"/>
      <x:c r="S3255" s="7" t="str"/>
      <x:c r="T3255" s="7" t="str">
        <x:f>IF(S3255="","OPEN",IF(OR(N3255="",O3255="",P3255&lt;&gt;"SAFE",NOT(ISNUMBER(Q3255)),Q3255&gt;L3255,AND(E3255="FUNCTIONAL TWIN",R3255="")),"FAIL","PASS"))</x:f>
        <x:v>OPEN</x:v>
      </x:c>
    </x:row>
    <x:row r="3256" ht="40" customHeight="1">
      <x:c r="B3256" s="7" t="str">
        <x:v>RAP-PT-3250</x:v>
      </x:c>
      <x:c r="C3256" s="7" t="str">
        <x:v>REA-D-A-FCE-04-P</x:v>
      </x:c>
      <x:c r="D3256" s="7" t="str">
        <x:v>REA-D-A</x:v>
      </x:c>
      <x:c r="E3256" s="7" t="str">
        <x:v>DESTRUCTIVE</x:v>
      </x:c>
      <x:c r="F3256" s="7" t="str">
        <x:v>PTC-A</x:v>
      </x:c>
      <x:c r="G3256" s="7" t="str">
        <x:v>BL-Y</x:v>
      </x:c>
      <x:c r="H3256" s="7" t="str">
        <x:v>FCE-04</x:v>
      </x:c>
      <x:c r="I3256" s="7" t="str">
        <x:v>primary</x:v>
      </x:c>
      <x:c r="J3256" s="7" t="str">
        <x:v>D01</x:v>
      </x:c>
      <x:c r="K3256" s="10" t="str">
        <x:v>single actuation followed by frozen section and force examination</x:v>
      </x:c>
      <x:c r="L3256" s="7" t="n">
        <x:v>3</x:v>
      </x:c>
      <x:c r="M3256" s="10" t="str">
        <x:v>mechanism and memory reconstructed</x:v>
      </x:c>
      <x:c r="N3256" s="7" t="str"/>
      <x:c r="O3256" s="7" t="str"/>
      <x:c r="P3256" s="7" t="str"/>
      <x:c r="Q3256" s="7" t="str"/>
      <x:c r="R3256" s="7" t="str"/>
      <x:c r="S3256" s="7" t="str"/>
      <x:c r="T3256" s="7" t="str">
        <x:f>IF(S3256="","OPEN",IF(OR(N3256="",O3256="",P3256&lt;&gt;"SAFE",NOT(ISNUMBER(Q3256)),Q3256&gt;L3256,AND(E3256="FUNCTIONAL TWIN",R3256="")),"FAIL","PASS"))</x:f>
        <x:v>OPEN</x:v>
      </x:c>
    </x:row>
    <x:row r="3257" ht="40" customHeight="1">
      <x:c r="B3257" s="7" t="str">
        <x:v>RAP-PT-3251</x:v>
      </x:c>
      <x:c r="C3257" s="7" t="str">
        <x:v>REA-D-A-FCE-04-D</x:v>
      </x:c>
      <x:c r="D3257" s="7" t="str">
        <x:v>REA-D-A</x:v>
      </x:c>
      <x:c r="E3257" s="7" t="str">
        <x:v>DESTRUCTIVE</x:v>
      </x:c>
      <x:c r="F3257" s="7" t="str">
        <x:v>PTC-A</x:v>
      </x:c>
      <x:c r="G3257" s="7" t="str">
        <x:v>BL-Y</x:v>
      </x:c>
      <x:c r="H3257" s="7" t="str">
        <x:v>FCE-04</x:v>
      </x:c>
      <x:c r="I3257" s="7" t="str">
        <x:v>diverse</x:v>
      </x:c>
      <x:c r="J3257" s="7" t="str">
        <x:v>D01</x:v>
      </x:c>
      <x:c r="K3257" s="10" t="str">
        <x:v>single actuation followed by frozen section and force examination</x:v>
      </x:c>
      <x:c r="L3257" s="7" t="n">
        <x:v>3</x:v>
      </x:c>
      <x:c r="M3257" s="10" t="str">
        <x:v>mechanism and memory reconstructed</x:v>
      </x:c>
      <x:c r="N3257" s="7" t="str"/>
      <x:c r="O3257" s="7" t="str"/>
      <x:c r="P3257" s="7" t="str"/>
      <x:c r="Q3257" s="7" t="str"/>
      <x:c r="R3257" s="7" t="str"/>
      <x:c r="S3257" s="7" t="str"/>
      <x:c r="T3257" s="7" t="str">
        <x:f>IF(S3257="","OPEN",IF(OR(N3257="",O3257="",P3257&lt;&gt;"SAFE",NOT(ISNUMBER(Q3257)),Q3257&gt;L3257,AND(E3257="FUNCTIONAL TWIN",R3257="")),"FAIL","PASS"))</x:f>
        <x:v>OPEN</x:v>
      </x:c>
    </x:row>
    <x:row r="3258" ht="40" customHeight="1">
      <x:c r="B3258" s="7" t="str">
        <x:v>RAP-PT-3252</x:v>
      </x:c>
      <x:c r="C3258" s="7" t="str">
        <x:v>REA-D-A-FCE-04-M</x:v>
      </x:c>
      <x:c r="D3258" s="7" t="str">
        <x:v>REA-D-A</x:v>
      </x:c>
      <x:c r="E3258" s="7" t="str">
        <x:v>DESTRUCTIVE</x:v>
      </x:c>
      <x:c r="F3258" s="7" t="str">
        <x:v>PTC-A</x:v>
      </x:c>
      <x:c r="G3258" s="7" t="str">
        <x:v>BL-Y</x:v>
      </x:c>
      <x:c r="H3258" s="7" t="str">
        <x:v>FCE-04</x:v>
      </x:c>
      <x:c r="I3258" s="7" t="str">
        <x:v>manual/passive</x:v>
      </x:c>
      <x:c r="J3258" s="7" t="str">
        <x:v>D01</x:v>
      </x:c>
      <x:c r="K3258" s="10" t="str">
        <x:v>single actuation followed by frozen section and force examination</x:v>
      </x:c>
      <x:c r="L3258" s="7" t="n">
        <x:v>3</x:v>
      </x:c>
      <x:c r="M3258" s="10" t="str">
        <x:v>mechanism and memory reconstructed</x:v>
      </x:c>
      <x:c r="N3258" s="7" t="str"/>
      <x:c r="O3258" s="7" t="str"/>
      <x:c r="P3258" s="7" t="str"/>
      <x:c r="Q3258" s="7" t="str"/>
      <x:c r="R3258" s="7" t="str"/>
      <x:c r="S3258" s="7" t="str"/>
      <x:c r="T3258" s="7" t="str">
        <x:f>IF(S3258="","OPEN",IF(OR(N3258="",O3258="",P3258&lt;&gt;"SAFE",NOT(ISNUMBER(Q3258)),Q3258&gt;L3258,AND(E3258="FUNCTIONAL TWIN",R3258="")),"FAIL","PASS"))</x:f>
        <x:v>OPEN</x:v>
      </x:c>
    </x:row>
    <x:row r="3259" ht="40" customHeight="1">
      <x:c r="B3259" s="7" t="str">
        <x:v>RAP-PT-3253</x:v>
      </x:c>
      <x:c r="C3259" s="7" t="str">
        <x:v>REA-D-A-FCE-05-P</x:v>
      </x:c>
      <x:c r="D3259" s="7" t="str">
        <x:v>REA-D-A</x:v>
      </x:c>
      <x:c r="E3259" s="7" t="str">
        <x:v>DESTRUCTIVE</x:v>
      </x:c>
      <x:c r="F3259" s="7" t="str">
        <x:v>PTC-A</x:v>
      </x:c>
      <x:c r="G3259" s="7" t="str">
        <x:v>BL-Y</x:v>
      </x:c>
      <x:c r="H3259" s="7" t="str">
        <x:v>FCE-05</x:v>
      </x:c>
      <x:c r="I3259" s="7" t="str">
        <x:v>primary</x:v>
      </x:c>
      <x:c r="J3259" s="7" t="str">
        <x:v>D01</x:v>
      </x:c>
      <x:c r="K3259" s="10" t="str">
        <x:v>single actuation followed by frozen section and force examination</x:v>
      </x:c>
      <x:c r="L3259" s="7" t="n">
        <x:v>5</x:v>
      </x:c>
      <x:c r="M3259" s="10" t="str">
        <x:v>mechanism and memory reconstructed</x:v>
      </x:c>
      <x:c r="N3259" s="7" t="str"/>
      <x:c r="O3259" s="7" t="str"/>
      <x:c r="P3259" s="7" t="str"/>
      <x:c r="Q3259" s="7" t="str"/>
      <x:c r="R3259" s="7" t="str"/>
      <x:c r="S3259" s="7" t="str"/>
      <x:c r="T3259" s="7" t="str">
        <x:f>IF(S3259="","OPEN",IF(OR(N3259="",O3259="",P3259&lt;&gt;"SAFE",NOT(ISNUMBER(Q3259)),Q3259&gt;L3259,AND(E3259="FUNCTIONAL TWIN",R3259="")),"FAIL","PASS"))</x:f>
        <x:v>OPEN</x:v>
      </x:c>
    </x:row>
    <x:row r="3260" ht="40" customHeight="1">
      <x:c r="B3260" s="7" t="str">
        <x:v>RAP-PT-3254</x:v>
      </x:c>
      <x:c r="C3260" s="7" t="str">
        <x:v>REA-D-A-FCE-05-D</x:v>
      </x:c>
      <x:c r="D3260" s="7" t="str">
        <x:v>REA-D-A</x:v>
      </x:c>
      <x:c r="E3260" s="7" t="str">
        <x:v>DESTRUCTIVE</x:v>
      </x:c>
      <x:c r="F3260" s="7" t="str">
        <x:v>PTC-A</x:v>
      </x:c>
      <x:c r="G3260" s="7" t="str">
        <x:v>BL-Y</x:v>
      </x:c>
      <x:c r="H3260" s="7" t="str">
        <x:v>FCE-05</x:v>
      </x:c>
      <x:c r="I3260" s="7" t="str">
        <x:v>diverse</x:v>
      </x:c>
      <x:c r="J3260" s="7" t="str">
        <x:v>D01</x:v>
      </x:c>
      <x:c r="K3260" s="10" t="str">
        <x:v>single actuation followed by frozen section and force examination</x:v>
      </x:c>
      <x:c r="L3260" s="7" t="n">
        <x:v>5</x:v>
      </x:c>
      <x:c r="M3260" s="10" t="str">
        <x:v>mechanism and memory reconstructed</x:v>
      </x:c>
      <x:c r="N3260" s="7" t="str"/>
      <x:c r="O3260" s="7" t="str"/>
      <x:c r="P3260" s="7" t="str"/>
      <x:c r="Q3260" s="7" t="str"/>
      <x:c r="R3260" s="7" t="str"/>
      <x:c r="S3260" s="7" t="str"/>
      <x:c r="T3260" s="7" t="str">
        <x:f>IF(S3260="","OPEN",IF(OR(N3260="",O3260="",P3260&lt;&gt;"SAFE",NOT(ISNUMBER(Q3260)),Q3260&gt;L3260,AND(E3260="FUNCTIONAL TWIN",R3260="")),"FAIL","PASS"))</x:f>
        <x:v>OPEN</x:v>
      </x:c>
    </x:row>
    <x:row r="3261" ht="40" customHeight="1">
      <x:c r="B3261" s="7" t="str">
        <x:v>RAP-PT-3255</x:v>
      </x:c>
      <x:c r="C3261" s="7" t="str">
        <x:v>REA-D-A-FCE-05-M</x:v>
      </x:c>
      <x:c r="D3261" s="7" t="str">
        <x:v>REA-D-A</x:v>
      </x:c>
      <x:c r="E3261" s="7" t="str">
        <x:v>DESTRUCTIVE</x:v>
      </x:c>
      <x:c r="F3261" s="7" t="str">
        <x:v>PTC-A</x:v>
      </x:c>
      <x:c r="G3261" s="7" t="str">
        <x:v>BL-Y</x:v>
      </x:c>
      <x:c r="H3261" s="7" t="str">
        <x:v>FCE-05</x:v>
      </x:c>
      <x:c r="I3261" s="7" t="str">
        <x:v>manual/passive</x:v>
      </x:c>
      <x:c r="J3261" s="7" t="str">
        <x:v>D01</x:v>
      </x:c>
      <x:c r="K3261" s="10" t="str">
        <x:v>single actuation followed by frozen section and force examination</x:v>
      </x:c>
      <x:c r="L3261" s="7" t="n">
        <x:v>5</x:v>
      </x:c>
      <x:c r="M3261" s="10" t="str">
        <x:v>mechanism and memory reconstructed</x:v>
      </x:c>
      <x:c r="N3261" s="7" t="str"/>
      <x:c r="O3261" s="7" t="str"/>
      <x:c r="P3261" s="7" t="str"/>
      <x:c r="Q3261" s="7" t="str"/>
      <x:c r="R3261" s="7" t="str"/>
      <x:c r="S3261" s="7" t="str"/>
      <x:c r="T3261" s="7" t="str">
        <x:f>IF(S3261="","OPEN",IF(OR(N3261="",O3261="",P3261&lt;&gt;"SAFE",NOT(ISNUMBER(Q3261)),Q3261&gt;L3261,AND(E3261="FUNCTIONAL TWIN",R3261="")),"FAIL","PASS"))</x:f>
        <x:v>OPEN</x:v>
      </x:c>
    </x:row>
    <x:row r="3262" ht="40" customHeight="1">
      <x:c r="B3262" s="7" t="str">
        <x:v>RAP-PT-3256</x:v>
      </x:c>
      <x:c r="C3262" s="7" t="str">
        <x:v>REA-D-A-FCE-06-P</x:v>
      </x:c>
      <x:c r="D3262" s="7" t="str">
        <x:v>REA-D-A</x:v>
      </x:c>
      <x:c r="E3262" s="7" t="str">
        <x:v>DESTRUCTIVE</x:v>
      </x:c>
      <x:c r="F3262" s="7" t="str">
        <x:v>PTC-A</x:v>
      </x:c>
      <x:c r="G3262" s="7" t="str">
        <x:v>BL-Y</x:v>
      </x:c>
      <x:c r="H3262" s="7" t="str">
        <x:v>FCE-06</x:v>
      </x:c>
      <x:c r="I3262" s="7" t="str">
        <x:v>primary</x:v>
      </x:c>
      <x:c r="J3262" s="7" t="str">
        <x:v>D01</x:v>
      </x:c>
      <x:c r="K3262" s="10" t="str">
        <x:v>single actuation followed by frozen section and force examination</x:v>
      </x:c>
      <x:c r="L3262" s="7" t="n">
        <x:v>1</x:v>
      </x:c>
      <x:c r="M3262" s="10" t="str">
        <x:v>mechanism and memory reconstructed</x:v>
      </x:c>
      <x:c r="N3262" s="7" t="str"/>
      <x:c r="O3262" s="7" t="str"/>
      <x:c r="P3262" s="7" t="str"/>
      <x:c r="Q3262" s="7" t="str"/>
      <x:c r="R3262" s="7" t="str"/>
      <x:c r="S3262" s="7" t="str"/>
      <x:c r="T3262" s="7" t="str">
        <x:f>IF(S3262="","OPEN",IF(OR(N3262="",O3262="",P3262&lt;&gt;"SAFE",NOT(ISNUMBER(Q3262)),Q3262&gt;L3262,AND(E3262="FUNCTIONAL TWIN",R3262="")),"FAIL","PASS"))</x:f>
        <x:v>OPEN</x:v>
      </x:c>
    </x:row>
    <x:row r="3263" ht="40" customHeight="1">
      <x:c r="B3263" s="7" t="str">
        <x:v>RAP-PT-3257</x:v>
      </x:c>
      <x:c r="C3263" s="7" t="str">
        <x:v>REA-D-A-FCE-06-D</x:v>
      </x:c>
      <x:c r="D3263" s="7" t="str">
        <x:v>REA-D-A</x:v>
      </x:c>
      <x:c r="E3263" s="7" t="str">
        <x:v>DESTRUCTIVE</x:v>
      </x:c>
      <x:c r="F3263" s="7" t="str">
        <x:v>PTC-A</x:v>
      </x:c>
      <x:c r="G3263" s="7" t="str">
        <x:v>BL-Y</x:v>
      </x:c>
      <x:c r="H3263" s="7" t="str">
        <x:v>FCE-06</x:v>
      </x:c>
      <x:c r="I3263" s="7" t="str">
        <x:v>diverse</x:v>
      </x:c>
      <x:c r="J3263" s="7" t="str">
        <x:v>D01</x:v>
      </x:c>
      <x:c r="K3263" s="10" t="str">
        <x:v>single actuation followed by frozen section and force examination</x:v>
      </x:c>
      <x:c r="L3263" s="7" t="n">
        <x:v>1</x:v>
      </x:c>
      <x:c r="M3263" s="10" t="str">
        <x:v>mechanism and memory reconstructed</x:v>
      </x:c>
      <x:c r="N3263" s="7" t="str"/>
      <x:c r="O3263" s="7" t="str"/>
      <x:c r="P3263" s="7" t="str"/>
      <x:c r="Q3263" s="7" t="str"/>
      <x:c r="R3263" s="7" t="str"/>
      <x:c r="S3263" s="7" t="str"/>
      <x:c r="T3263" s="7" t="str">
        <x:f>IF(S3263="","OPEN",IF(OR(N3263="",O3263="",P3263&lt;&gt;"SAFE",NOT(ISNUMBER(Q3263)),Q3263&gt;L3263,AND(E3263="FUNCTIONAL TWIN",R3263="")),"FAIL","PASS"))</x:f>
        <x:v>OPEN</x:v>
      </x:c>
    </x:row>
    <x:row r="3264" ht="40" customHeight="1">
      <x:c r="B3264" s="7" t="str">
        <x:v>RAP-PT-3258</x:v>
      </x:c>
      <x:c r="C3264" s="7" t="str">
        <x:v>REA-D-A-FCE-06-M</x:v>
      </x:c>
      <x:c r="D3264" s="7" t="str">
        <x:v>REA-D-A</x:v>
      </x:c>
      <x:c r="E3264" s="7" t="str">
        <x:v>DESTRUCTIVE</x:v>
      </x:c>
      <x:c r="F3264" s="7" t="str">
        <x:v>PTC-A</x:v>
      </x:c>
      <x:c r="G3264" s="7" t="str">
        <x:v>BL-Y</x:v>
      </x:c>
      <x:c r="H3264" s="7" t="str">
        <x:v>FCE-06</x:v>
      </x:c>
      <x:c r="I3264" s="7" t="str">
        <x:v>manual/passive</x:v>
      </x:c>
      <x:c r="J3264" s="7" t="str">
        <x:v>D01</x:v>
      </x:c>
      <x:c r="K3264" s="10" t="str">
        <x:v>single actuation followed by frozen section and force examination</x:v>
      </x:c>
      <x:c r="L3264" s="7" t="n">
        <x:v>1</x:v>
      </x:c>
      <x:c r="M3264" s="10" t="str">
        <x:v>mechanism and memory reconstructed</x:v>
      </x:c>
      <x:c r="N3264" s="7" t="str"/>
      <x:c r="O3264" s="7" t="str"/>
      <x:c r="P3264" s="7" t="str"/>
      <x:c r="Q3264" s="7" t="str"/>
      <x:c r="R3264" s="7" t="str"/>
      <x:c r="S3264" s="7" t="str"/>
      <x:c r="T3264" s="7" t="str">
        <x:f>IF(S3264="","OPEN",IF(OR(N3264="",O3264="",P3264&lt;&gt;"SAFE",NOT(ISNUMBER(Q3264)),Q3264&gt;L3264,AND(E3264="FUNCTIONAL TWIN",R3264="")),"FAIL","PASS"))</x:f>
        <x:v>OPEN</x:v>
      </x:c>
    </x:row>
    <x:row r="3265" ht="40" customHeight="1">
      <x:c r="B3265" s="7" t="str">
        <x:v>RAP-PT-3259</x:v>
      </x:c>
      <x:c r="C3265" s="7" t="str">
        <x:v>REA-D-A-FCE-07-P</x:v>
      </x:c>
      <x:c r="D3265" s="7" t="str">
        <x:v>REA-D-A</x:v>
      </x:c>
      <x:c r="E3265" s="7" t="str">
        <x:v>DESTRUCTIVE</x:v>
      </x:c>
      <x:c r="F3265" s="7" t="str">
        <x:v>PTC-A</x:v>
      </x:c>
      <x:c r="G3265" s="7" t="str">
        <x:v>BL-Y</x:v>
      </x:c>
      <x:c r="H3265" s="7" t="str">
        <x:v>FCE-07</x:v>
      </x:c>
      <x:c r="I3265" s="7" t="str">
        <x:v>primary</x:v>
      </x:c>
      <x:c r="J3265" s="7" t="str">
        <x:v>D01</x:v>
      </x:c>
      <x:c r="K3265" s="10" t="str">
        <x:v>single actuation followed by frozen section and force examination</x:v>
      </x:c>
      <x:c r="L3265" s="7" t="n">
        <x:v>2</x:v>
      </x:c>
      <x:c r="M3265" s="10" t="str">
        <x:v>mechanism and memory reconstructed</x:v>
      </x:c>
      <x:c r="N3265" s="7" t="str"/>
      <x:c r="O3265" s="7" t="str"/>
      <x:c r="P3265" s="7" t="str"/>
      <x:c r="Q3265" s="7" t="str"/>
      <x:c r="R3265" s="7" t="str"/>
      <x:c r="S3265" s="7" t="str"/>
      <x:c r="T3265" s="7" t="str">
        <x:f>IF(S3265="","OPEN",IF(OR(N3265="",O3265="",P3265&lt;&gt;"SAFE",NOT(ISNUMBER(Q3265)),Q3265&gt;L3265,AND(E3265="FUNCTIONAL TWIN",R3265="")),"FAIL","PASS"))</x:f>
        <x:v>OPEN</x:v>
      </x:c>
    </x:row>
    <x:row r="3266" ht="40" customHeight="1">
      <x:c r="B3266" s="7" t="str">
        <x:v>RAP-PT-3260</x:v>
      </x:c>
      <x:c r="C3266" s="7" t="str">
        <x:v>REA-D-A-FCE-07-D</x:v>
      </x:c>
      <x:c r="D3266" s="7" t="str">
        <x:v>REA-D-A</x:v>
      </x:c>
      <x:c r="E3266" s="7" t="str">
        <x:v>DESTRUCTIVE</x:v>
      </x:c>
      <x:c r="F3266" s="7" t="str">
        <x:v>PTC-A</x:v>
      </x:c>
      <x:c r="G3266" s="7" t="str">
        <x:v>BL-Y</x:v>
      </x:c>
      <x:c r="H3266" s="7" t="str">
        <x:v>FCE-07</x:v>
      </x:c>
      <x:c r="I3266" s="7" t="str">
        <x:v>diverse</x:v>
      </x:c>
      <x:c r="J3266" s="7" t="str">
        <x:v>D01</x:v>
      </x:c>
      <x:c r="K3266" s="10" t="str">
        <x:v>single actuation followed by frozen section and force examination</x:v>
      </x:c>
      <x:c r="L3266" s="7" t="n">
        <x:v>2</x:v>
      </x:c>
      <x:c r="M3266" s="10" t="str">
        <x:v>mechanism and memory reconstructed</x:v>
      </x:c>
      <x:c r="N3266" s="7" t="str"/>
      <x:c r="O3266" s="7" t="str"/>
      <x:c r="P3266" s="7" t="str"/>
      <x:c r="Q3266" s="7" t="str"/>
      <x:c r="R3266" s="7" t="str"/>
      <x:c r="S3266" s="7" t="str"/>
      <x:c r="T3266" s="7" t="str">
        <x:f>IF(S3266="","OPEN",IF(OR(N3266="",O3266="",P3266&lt;&gt;"SAFE",NOT(ISNUMBER(Q3266)),Q3266&gt;L3266,AND(E3266="FUNCTIONAL TWIN",R3266="")),"FAIL","PASS"))</x:f>
        <x:v>OPEN</x:v>
      </x:c>
    </x:row>
    <x:row r="3267" ht="40" customHeight="1">
      <x:c r="B3267" s="7" t="str">
        <x:v>RAP-PT-3261</x:v>
      </x:c>
      <x:c r="C3267" s="7" t="str">
        <x:v>REA-D-A-FCE-07-M</x:v>
      </x:c>
      <x:c r="D3267" s="7" t="str">
        <x:v>REA-D-A</x:v>
      </x:c>
      <x:c r="E3267" s="7" t="str">
        <x:v>DESTRUCTIVE</x:v>
      </x:c>
      <x:c r="F3267" s="7" t="str">
        <x:v>PTC-A</x:v>
      </x:c>
      <x:c r="G3267" s="7" t="str">
        <x:v>BL-Y</x:v>
      </x:c>
      <x:c r="H3267" s="7" t="str">
        <x:v>FCE-07</x:v>
      </x:c>
      <x:c r="I3267" s="7" t="str">
        <x:v>manual/passive</x:v>
      </x:c>
      <x:c r="J3267" s="7" t="str">
        <x:v>D01</x:v>
      </x:c>
      <x:c r="K3267" s="10" t="str">
        <x:v>single actuation followed by frozen section and force examination</x:v>
      </x:c>
      <x:c r="L3267" s="7" t="n">
        <x:v>2</x:v>
      </x:c>
      <x:c r="M3267" s="10" t="str">
        <x:v>mechanism and memory reconstructed</x:v>
      </x:c>
      <x:c r="N3267" s="7" t="str"/>
      <x:c r="O3267" s="7" t="str"/>
      <x:c r="P3267" s="7" t="str"/>
      <x:c r="Q3267" s="7" t="str"/>
      <x:c r="R3267" s="7" t="str"/>
      <x:c r="S3267" s="7" t="str"/>
      <x:c r="T3267" s="7" t="str">
        <x:f>IF(S3267="","OPEN",IF(OR(N3267="",O3267="",P3267&lt;&gt;"SAFE",NOT(ISNUMBER(Q3267)),Q3267&gt;L3267,AND(E3267="FUNCTIONAL TWIN",R3267="")),"FAIL","PASS"))</x:f>
        <x:v>OPEN</x:v>
      </x:c>
    </x:row>
    <x:row r="3268" ht="40" customHeight="1">
      <x:c r="B3268" s="7" t="str">
        <x:v>RAP-PT-3262</x:v>
      </x:c>
      <x:c r="C3268" s="7" t="str">
        <x:v>REA-D-A-FCE-08-P</x:v>
      </x:c>
      <x:c r="D3268" s="7" t="str">
        <x:v>REA-D-A</x:v>
      </x:c>
      <x:c r="E3268" s="7" t="str">
        <x:v>DESTRUCTIVE</x:v>
      </x:c>
      <x:c r="F3268" s="7" t="str">
        <x:v>PTC-A</x:v>
      </x:c>
      <x:c r="G3268" s="7" t="str">
        <x:v>BL-Y</x:v>
      </x:c>
      <x:c r="H3268" s="7" t="str">
        <x:v>FCE-08</x:v>
      </x:c>
      <x:c r="I3268" s="7" t="str">
        <x:v>primary</x:v>
      </x:c>
      <x:c r="J3268" s="7" t="str">
        <x:v>D01</x:v>
      </x:c>
      <x:c r="K3268" s="10" t="str">
        <x:v>single actuation followed by frozen section and force examination</x:v>
      </x:c>
      <x:c r="L3268" s="7" t="n">
        <x:v>5</x:v>
      </x:c>
      <x:c r="M3268" s="10" t="str">
        <x:v>mechanism and memory reconstructed</x:v>
      </x:c>
      <x:c r="N3268" s="7" t="str"/>
      <x:c r="O3268" s="7" t="str"/>
      <x:c r="P3268" s="7" t="str"/>
      <x:c r="Q3268" s="7" t="str"/>
      <x:c r="R3268" s="7" t="str"/>
      <x:c r="S3268" s="7" t="str"/>
      <x:c r="T3268" s="7" t="str">
        <x:f>IF(S3268="","OPEN",IF(OR(N3268="",O3268="",P3268&lt;&gt;"SAFE",NOT(ISNUMBER(Q3268)),Q3268&gt;L3268,AND(E3268="FUNCTIONAL TWIN",R3268="")),"FAIL","PASS"))</x:f>
        <x:v>OPEN</x:v>
      </x:c>
    </x:row>
    <x:row r="3269" ht="40" customHeight="1">
      <x:c r="B3269" s="7" t="str">
        <x:v>RAP-PT-3263</x:v>
      </x:c>
      <x:c r="C3269" s="7" t="str">
        <x:v>REA-D-A-FCE-08-D</x:v>
      </x:c>
      <x:c r="D3269" s="7" t="str">
        <x:v>REA-D-A</x:v>
      </x:c>
      <x:c r="E3269" s="7" t="str">
        <x:v>DESTRUCTIVE</x:v>
      </x:c>
      <x:c r="F3269" s="7" t="str">
        <x:v>PTC-A</x:v>
      </x:c>
      <x:c r="G3269" s="7" t="str">
        <x:v>BL-Y</x:v>
      </x:c>
      <x:c r="H3269" s="7" t="str">
        <x:v>FCE-08</x:v>
      </x:c>
      <x:c r="I3269" s="7" t="str">
        <x:v>diverse</x:v>
      </x:c>
      <x:c r="J3269" s="7" t="str">
        <x:v>D01</x:v>
      </x:c>
      <x:c r="K3269" s="10" t="str">
        <x:v>single actuation followed by frozen section and force examination</x:v>
      </x:c>
      <x:c r="L3269" s="7" t="n">
        <x:v>5</x:v>
      </x:c>
      <x:c r="M3269" s="10" t="str">
        <x:v>mechanism and memory reconstructed</x:v>
      </x:c>
      <x:c r="N3269" s="7" t="str"/>
      <x:c r="O3269" s="7" t="str"/>
      <x:c r="P3269" s="7" t="str"/>
      <x:c r="Q3269" s="7" t="str"/>
      <x:c r="R3269" s="7" t="str"/>
      <x:c r="S3269" s="7" t="str"/>
      <x:c r="T3269" s="7" t="str">
        <x:f>IF(S3269="","OPEN",IF(OR(N3269="",O3269="",P3269&lt;&gt;"SAFE",NOT(ISNUMBER(Q3269)),Q3269&gt;L3269,AND(E3269="FUNCTIONAL TWIN",R3269="")),"FAIL","PASS"))</x:f>
        <x:v>OPEN</x:v>
      </x:c>
    </x:row>
    <x:row r="3270" ht="40" customHeight="1">
      <x:c r="B3270" s="7" t="str">
        <x:v>RAP-PT-3264</x:v>
      </x:c>
      <x:c r="C3270" s="7" t="str">
        <x:v>REA-D-A-FCE-08-M</x:v>
      </x:c>
      <x:c r="D3270" s="7" t="str">
        <x:v>REA-D-A</x:v>
      </x:c>
      <x:c r="E3270" s="7" t="str">
        <x:v>DESTRUCTIVE</x:v>
      </x:c>
      <x:c r="F3270" s="7" t="str">
        <x:v>PTC-A</x:v>
      </x:c>
      <x:c r="G3270" s="7" t="str">
        <x:v>BL-Y</x:v>
      </x:c>
      <x:c r="H3270" s="7" t="str">
        <x:v>FCE-08</x:v>
      </x:c>
      <x:c r="I3270" s="7" t="str">
        <x:v>manual/passive</x:v>
      </x:c>
      <x:c r="J3270" s="7" t="str">
        <x:v>D01</x:v>
      </x:c>
      <x:c r="K3270" s="10" t="str">
        <x:v>single actuation followed by frozen section and force examination</x:v>
      </x:c>
      <x:c r="L3270" s="7" t="n">
        <x:v>5</x:v>
      </x:c>
      <x:c r="M3270" s="10" t="str">
        <x:v>mechanism and memory reconstructed</x:v>
      </x:c>
      <x:c r="N3270" s="7" t="str"/>
      <x:c r="O3270" s="7" t="str"/>
      <x:c r="P3270" s="7" t="str"/>
      <x:c r="Q3270" s="7" t="str"/>
      <x:c r="R3270" s="7" t="str"/>
      <x:c r="S3270" s="7" t="str"/>
      <x:c r="T3270" s="7" t="str">
        <x:f>IF(S3270="","OPEN",IF(OR(N3270="",O3270="",P3270&lt;&gt;"SAFE",NOT(ISNUMBER(Q3270)),Q3270&gt;L3270,AND(E3270="FUNCTIONAL TWIN",R3270="")),"FAIL","PASS"))</x:f>
        <x:v>OPEN</x:v>
      </x:c>
    </x:row>
    <x:row r="3271" ht="40" customHeight="1">
      <x:c r="B3271" s="7" t="str">
        <x:v>RAP-PT-3265</x:v>
      </x:c>
      <x:c r="C3271" s="7" t="str">
        <x:v>REA-D-A-FCE-09-P</x:v>
      </x:c>
      <x:c r="D3271" s="7" t="str">
        <x:v>REA-D-A</x:v>
      </x:c>
      <x:c r="E3271" s="7" t="str">
        <x:v>DESTRUCTIVE</x:v>
      </x:c>
      <x:c r="F3271" s="7" t="str">
        <x:v>PTC-A</x:v>
      </x:c>
      <x:c r="G3271" s="7" t="str">
        <x:v>BL-Y</x:v>
      </x:c>
      <x:c r="H3271" s="7" t="str">
        <x:v>FCE-09</x:v>
      </x:c>
      <x:c r="I3271" s="7" t="str">
        <x:v>primary</x:v>
      </x:c>
      <x:c r="J3271" s="7" t="str">
        <x:v>D01</x:v>
      </x:c>
      <x:c r="K3271" s="10" t="str">
        <x:v>single actuation followed by frozen section and force examination</x:v>
      </x:c>
      <x:c r="L3271" s="7" t="n">
        <x:v>1</x:v>
      </x:c>
      <x:c r="M3271" s="10" t="str">
        <x:v>mechanism and memory reconstructed</x:v>
      </x:c>
      <x:c r="N3271" s="7" t="str"/>
      <x:c r="O3271" s="7" t="str"/>
      <x:c r="P3271" s="7" t="str"/>
      <x:c r="Q3271" s="7" t="str"/>
      <x:c r="R3271" s="7" t="str"/>
      <x:c r="S3271" s="7" t="str"/>
      <x:c r="T3271" s="7" t="str">
        <x:f>IF(S3271="","OPEN",IF(OR(N3271="",O3271="",P3271&lt;&gt;"SAFE",NOT(ISNUMBER(Q3271)),Q3271&gt;L3271,AND(E3271="FUNCTIONAL TWIN",R3271="")),"FAIL","PASS"))</x:f>
        <x:v>OPEN</x:v>
      </x:c>
    </x:row>
    <x:row r="3272" ht="40" customHeight="1">
      <x:c r="B3272" s="7" t="str">
        <x:v>RAP-PT-3266</x:v>
      </x:c>
      <x:c r="C3272" s="7" t="str">
        <x:v>REA-D-A-FCE-09-D</x:v>
      </x:c>
      <x:c r="D3272" s="7" t="str">
        <x:v>REA-D-A</x:v>
      </x:c>
      <x:c r="E3272" s="7" t="str">
        <x:v>DESTRUCTIVE</x:v>
      </x:c>
      <x:c r="F3272" s="7" t="str">
        <x:v>PTC-A</x:v>
      </x:c>
      <x:c r="G3272" s="7" t="str">
        <x:v>BL-Y</x:v>
      </x:c>
      <x:c r="H3272" s="7" t="str">
        <x:v>FCE-09</x:v>
      </x:c>
      <x:c r="I3272" s="7" t="str">
        <x:v>diverse</x:v>
      </x:c>
      <x:c r="J3272" s="7" t="str">
        <x:v>D01</x:v>
      </x:c>
      <x:c r="K3272" s="10" t="str">
        <x:v>single actuation followed by frozen section and force examination</x:v>
      </x:c>
      <x:c r="L3272" s="7" t="n">
        <x:v>1</x:v>
      </x:c>
      <x:c r="M3272" s="10" t="str">
        <x:v>mechanism and memory reconstructed</x:v>
      </x:c>
      <x:c r="N3272" s="7" t="str"/>
      <x:c r="O3272" s="7" t="str"/>
      <x:c r="P3272" s="7" t="str"/>
      <x:c r="Q3272" s="7" t="str"/>
      <x:c r="R3272" s="7" t="str"/>
      <x:c r="S3272" s="7" t="str"/>
      <x:c r="T3272" s="7" t="str">
        <x:f>IF(S3272="","OPEN",IF(OR(N3272="",O3272="",P3272&lt;&gt;"SAFE",NOT(ISNUMBER(Q3272)),Q3272&gt;L3272,AND(E3272="FUNCTIONAL TWIN",R3272="")),"FAIL","PASS"))</x:f>
        <x:v>OPEN</x:v>
      </x:c>
    </x:row>
    <x:row r="3273" ht="40" customHeight="1">
      <x:c r="B3273" s="7" t="str">
        <x:v>RAP-PT-3267</x:v>
      </x:c>
      <x:c r="C3273" s="7" t="str">
        <x:v>REA-D-A-FCE-09-M</x:v>
      </x:c>
      <x:c r="D3273" s="7" t="str">
        <x:v>REA-D-A</x:v>
      </x:c>
      <x:c r="E3273" s="7" t="str">
        <x:v>DESTRUCTIVE</x:v>
      </x:c>
      <x:c r="F3273" s="7" t="str">
        <x:v>PTC-A</x:v>
      </x:c>
      <x:c r="G3273" s="7" t="str">
        <x:v>BL-Y</x:v>
      </x:c>
      <x:c r="H3273" s="7" t="str">
        <x:v>FCE-09</x:v>
      </x:c>
      <x:c r="I3273" s="7" t="str">
        <x:v>manual/passive</x:v>
      </x:c>
      <x:c r="J3273" s="7" t="str">
        <x:v>D01</x:v>
      </x:c>
      <x:c r="K3273" s="10" t="str">
        <x:v>single actuation followed by frozen section and force examination</x:v>
      </x:c>
      <x:c r="L3273" s="7" t="n">
        <x:v>1</x:v>
      </x:c>
      <x:c r="M3273" s="10" t="str">
        <x:v>mechanism and memory reconstructed</x:v>
      </x:c>
      <x:c r="N3273" s="7" t="str"/>
      <x:c r="O3273" s="7" t="str"/>
      <x:c r="P3273" s="7" t="str"/>
      <x:c r="Q3273" s="7" t="str"/>
      <x:c r="R3273" s="7" t="str"/>
      <x:c r="S3273" s="7" t="str"/>
      <x:c r="T3273" s="7" t="str">
        <x:f>IF(S3273="","OPEN",IF(OR(N3273="",O3273="",P3273&lt;&gt;"SAFE",NOT(ISNUMBER(Q3273)),Q3273&gt;L3273,AND(E3273="FUNCTIONAL TWIN",R3273="")),"FAIL","PASS"))</x:f>
        <x:v>OPEN</x:v>
      </x:c>
    </x:row>
    <x:row r="3274" ht="40" customHeight="1">
      <x:c r="B3274" s="7" t="str">
        <x:v>RAP-PT-3268</x:v>
      </x:c>
      <x:c r="C3274" s="7" t="str">
        <x:v>REA-D-A-FCE-10-P</x:v>
      </x:c>
      <x:c r="D3274" s="7" t="str">
        <x:v>REA-D-A</x:v>
      </x:c>
      <x:c r="E3274" s="7" t="str">
        <x:v>DESTRUCTIVE</x:v>
      </x:c>
      <x:c r="F3274" s="7" t="str">
        <x:v>PTC-A</x:v>
      </x:c>
      <x:c r="G3274" s="7" t="str">
        <x:v>BL-Y</x:v>
      </x:c>
      <x:c r="H3274" s="7" t="str">
        <x:v>FCE-10</x:v>
      </x:c>
      <x:c r="I3274" s="7" t="str">
        <x:v>primary</x:v>
      </x:c>
      <x:c r="J3274" s="7" t="str">
        <x:v>D01</x:v>
      </x:c>
      <x:c r="K3274" s="10" t="str">
        <x:v>single actuation followed by frozen section and force examination</x:v>
      </x:c>
      <x:c r="L3274" s="7" t="n">
        <x:v>30</x:v>
      </x:c>
      <x:c r="M3274" s="10" t="str">
        <x:v>mechanism and memory reconstructed</x:v>
      </x:c>
      <x:c r="N3274" s="7" t="str"/>
      <x:c r="O3274" s="7" t="str"/>
      <x:c r="P3274" s="7" t="str"/>
      <x:c r="Q3274" s="7" t="str"/>
      <x:c r="R3274" s="7" t="str"/>
      <x:c r="S3274" s="7" t="str"/>
      <x:c r="T3274" s="7" t="str">
        <x:f>IF(S3274="","OPEN",IF(OR(N3274="",O3274="",P3274&lt;&gt;"SAFE",NOT(ISNUMBER(Q3274)),Q3274&gt;L3274,AND(E3274="FUNCTIONAL TWIN",R3274="")),"FAIL","PASS"))</x:f>
        <x:v>OPEN</x:v>
      </x:c>
    </x:row>
    <x:row r="3275" ht="40" customHeight="1">
      <x:c r="B3275" s="7" t="str">
        <x:v>RAP-PT-3269</x:v>
      </x:c>
      <x:c r="C3275" s="7" t="str">
        <x:v>REA-D-A-FCE-10-D</x:v>
      </x:c>
      <x:c r="D3275" s="7" t="str">
        <x:v>REA-D-A</x:v>
      </x:c>
      <x:c r="E3275" s="7" t="str">
        <x:v>DESTRUCTIVE</x:v>
      </x:c>
      <x:c r="F3275" s="7" t="str">
        <x:v>PTC-A</x:v>
      </x:c>
      <x:c r="G3275" s="7" t="str">
        <x:v>BL-Y</x:v>
      </x:c>
      <x:c r="H3275" s="7" t="str">
        <x:v>FCE-10</x:v>
      </x:c>
      <x:c r="I3275" s="7" t="str">
        <x:v>diverse</x:v>
      </x:c>
      <x:c r="J3275" s="7" t="str">
        <x:v>D01</x:v>
      </x:c>
      <x:c r="K3275" s="10" t="str">
        <x:v>single actuation followed by frozen section and force examination</x:v>
      </x:c>
      <x:c r="L3275" s="7" t="n">
        <x:v>30</x:v>
      </x:c>
      <x:c r="M3275" s="10" t="str">
        <x:v>mechanism and memory reconstructed</x:v>
      </x:c>
      <x:c r="N3275" s="7" t="str"/>
      <x:c r="O3275" s="7" t="str"/>
      <x:c r="P3275" s="7" t="str"/>
      <x:c r="Q3275" s="7" t="str"/>
      <x:c r="R3275" s="7" t="str"/>
      <x:c r="S3275" s="7" t="str"/>
      <x:c r="T3275" s="7" t="str">
        <x:f>IF(S3275="","OPEN",IF(OR(N3275="",O3275="",P3275&lt;&gt;"SAFE",NOT(ISNUMBER(Q3275)),Q3275&gt;L3275,AND(E3275="FUNCTIONAL TWIN",R3275="")),"FAIL","PASS"))</x:f>
        <x:v>OPEN</x:v>
      </x:c>
    </x:row>
    <x:row r="3276" ht="40" customHeight="1">
      <x:c r="B3276" s="7" t="str">
        <x:v>RAP-PT-3270</x:v>
      </x:c>
      <x:c r="C3276" s="7" t="str">
        <x:v>REA-D-A-FCE-10-M</x:v>
      </x:c>
      <x:c r="D3276" s="7" t="str">
        <x:v>REA-D-A</x:v>
      </x:c>
      <x:c r="E3276" s="7" t="str">
        <x:v>DESTRUCTIVE</x:v>
      </x:c>
      <x:c r="F3276" s="7" t="str">
        <x:v>PTC-A</x:v>
      </x:c>
      <x:c r="G3276" s="7" t="str">
        <x:v>BL-Y</x:v>
      </x:c>
      <x:c r="H3276" s="7" t="str">
        <x:v>FCE-10</x:v>
      </x:c>
      <x:c r="I3276" s="7" t="str">
        <x:v>manual/passive</x:v>
      </x:c>
      <x:c r="J3276" s="7" t="str">
        <x:v>D01</x:v>
      </x:c>
      <x:c r="K3276" s="10" t="str">
        <x:v>single actuation followed by frozen section and force examination</x:v>
      </x:c>
      <x:c r="L3276" s="7" t="n">
        <x:v>30</x:v>
      </x:c>
      <x:c r="M3276" s="10" t="str">
        <x:v>mechanism and memory reconstructed</x:v>
      </x:c>
      <x:c r="N3276" s="7" t="str"/>
      <x:c r="O3276" s="7" t="str"/>
      <x:c r="P3276" s="7" t="str"/>
      <x:c r="Q3276" s="7" t="str"/>
      <x:c r="R3276" s="7" t="str"/>
      <x:c r="S3276" s="7" t="str"/>
      <x:c r="T3276" s="7" t="str">
        <x:f>IF(S3276="","OPEN",IF(OR(N3276="",O3276="",P3276&lt;&gt;"SAFE",NOT(ISNUMBER(Q3276)),Q3276&gt;L3276,AND(E3276="FUNCTIONAL TWIN",R3276="")),"FAIL","PASS"))</x:f>
        <x:v>OPEN</x:v>
      </x:c>
    </x:row>
    <x:row r="3277" ht="40" customHeight="1">
      <x:c r="B3277" s="7" t="str">
        <x:v>RAP-PT-3271</x:v>
      </x:c>
      <x:c r="C3277" s="7" t="str">
        <x:v>REA-D-A-FCE-11-P</x:v>
      </x:c>
      <x:c r="D3277" s="7" t="str">
        <x:v>REA-D-A</x:v>
      </x:c>
      <x:c r="E3277" s="7" t="str">
        <x:v>DESTRUCTIVE</x:v>
      </x:c>
      <x:c r="F3277" s="7" t="str">
        <x:v>PTC-A</x:v>
      </x:c>
      <x:c r="G3277" s="7" t="str">
        <x:v>BL-Y</x:v>
      </x:c>
      <x:c r="H3277" s="7" t="str">
        <x:v>FCE-11</x:v>
      </x:c>
      <x:c r="I3277" s="7" t="str">
        <x:v>primary</x:v>
      </x:c>
      <x:c r="J3277" s="7" t="str">
        <x:v>D01</x:v>
      </x:c>
      <x:c r="K3277" s="10" t="str">
        <x:v>single actuation followed by frozen section and force examination</x:v>
      </x:c>
      <x:c r="L3277" s="7" t="n">
        <x:v>10</x:v>
      </x:c>
      <x:c r="M3277" s="10" t="str">
        <x:v>mechanism and memory reconstructed</x:v>
      </x:c>
      <x:c r="N3277" s="7" t="str"/>
      <x:c r="O3277" s="7" t="str"/>
      <x:c r="P3277" s="7" t="str"/>
      <x:c r="Q3277" s="7" t="str"/>
      <x:c r="R3277" s="7" t="str"/>
      <x:c r="S3277" s="7" t="str"/>
      <x:c r="T3277" s="7" t="str">
        <x:f>IF(S3277="","OPEN",IF(OR(N3277="",O3277="",P3277&lt;&gt;"SAFE",NOT(ISNUMBER(Q3277)),Q3277&gt;L3277,AND(E3277="FUNCTIONAL TWIN",R3277="")),"FAIL","PASS"))</x:f>
        <x:v>OPEN</x:v>
      </x:c>
    </x:row>
    <x:row r="3278" ht="40" customHeight="1">
      <x:c r="B3278" s="7" t="str">
        <x:v>RAP-PT-3272</x:v>
      </x:c>
      <x:c r="C3278" s="7" t="str">
        <x:v>REA-D-A-FCE-11-D</x:v>
      </x:c>
      <x:c r="D3278" s="7" t="str">
        <x:v>REA-D-A</x:v>
      </x:c>
      <x:c r="E3278" s="7" t="str">
        <x:v>DESTRUCTIVE</x:v>
      </x:c>
      <x:c r="F3278" s="7" t="str">
        <x:v>PTC-A</x:v>
      </x:c>
      <x:c r="G3278" s="7" t="str">
        <x:v>BL-Y</x:v>
      </x:c>
      <x:c r="H3278" s="7" t="str">
        <x:v>FCE-11</x:v>
      </x:c>
      <x:c r="I3278" s="7" t="str">
        <x:v>diverse</x:v>
      </x:c>
      <x:c r="J3278" s="7" t="str">
        <x:v>D01</x:v>
      </x:c>
      <x:c r="K3278" s="10" t="str">
        <x:v>single actuation followed by frozen section and force examination</x:v>
      </x:c>
      <x:c r="L3278" s="7" t="n">
        <x:v>10</x:v>
      </x:c>
      <x:c r="M3278" s="10" t="str">
        <x:v>mechanism and memory reconstructed</x:v>
      </x:c>
      <x:c r="N3278" s="7" t="str"/>
      <x:c r="O3278" s="7" t="str"/>
      <x:c r="P3278" s="7" t="str"/>
      <x:c r="Q3278" s="7" t="str"/>
      <x:c r="R3278" s="7" t="str"/>
      <x:c r="S3278" s="7" t="str"/>
      <x:c r="T3278" s="7" t="str">
        <x:f>IF(S3278="","OPEN",IF(OR(N3278="",O3278="",P3278&lt;&gt;"SAFE",NOT(ISNUMBER(Q3278)),Q3278&gt;L3278,AND(E3278="FUNCTIONAL TWIN",R3278="")),"FAIL","PASS"))</x:f>
        <x:v>OPEN</x:v>
      </x:c>
    </x:row>
    <x:row r="3279" ht="40" customHeight="1">
      <x:c r="B3279" s="7" t="str">
        <x:v>RAP-PT-3273</x:v>
      </x:c>
      <x:c r="C3279" s="7" t="str">
        <x:v>REA-D-A-FCE-11-M</x:v>
      </x:c>
      <x:c r="D3279" s="7" t="str">
        <x:v>REA-D-A</x:v>
      </x:c>
      <x:c r="E3279" s="7" t="str">
        <x:v>DESTRUCTIVE</x:v>
      </x:c>
      <x:c r="F3279" s="7" t="str">
        <x:v>PTC-A</x:v>
      </x:c>
      <x:c r="G3279" s="7" t="str">
        <x:v>BL-Y</x:v>
      </x:c>
      <x:c r="H3279" s="7" t="str">
        <x:v>FCE-11</x:v>
      </x:c>
      <x:c r="I3279" s="7" t="str">
        <x:v>manual/passive</x:v>
      </x:c>
      <x:c r="J3279" s="7" t="str">
        <x:v>D01</x:v>
      </x:c>
      <x:c r="K3279" s="10" t="str">
        <x:v>single actuation followed by frozen section and force examination</x:v>
      </x:c>
      <x:c r="L3279" s="7" t="n">
        <x:v>10</x:v>
      </x:c>
      <x:c r="M3279" s="10" t="str">
        <x:v>mechanism and memory reconstructed</x:v>
      </x:c>
      <x:c r="N3279" s="7" t="str"/>
      <x:c r="O3279" s="7" t="str"/>
      <x:c r="P3279" s="7" t="str"/>
      <x:c r="Q3279" s="7" t="str"/>
      <x:c r="R3279" s="7" t="str"/>
      <x:c r="S3279" s="7" t="str"/>
      <x:c r="T3279" s="7" t="str">
        <x:f>IF(S3279="","OPEN",IF(OR(N3279="",O3279="",P3279&lt;&gt;"SAFE",NOT(ISNUMBER(Q3279)),Q3279&gt;L3279,AND(E3279="FUNCTIONAL TWIN",R3279="")),"FAIL","PASS"))</x:f>
        <x:v>OPEN</x:v>
      </x:c>
    </x:row>
    <x:row r="3280" ht="40" customHeight="1">
      <x:c r="B3280" s="7" t="str">
        <x:v>RAP-PT-3274</x:v>
      </x:c>
      <x:c r="C3280" s="7" t="str">
        <x:v>REA-D-A-FCE-12-P</x:v>
      </x:c>
      <x:c r="D3280" s="7" t="str">
        <x:v>REA-D-A</x:v>
      </x:c>
      <x:c r="E3280" s="7" t="str">
        <x:v>DESTRUCTIVE</x:v>
      </x:c>
      <x:c r="F3280" s="7" t="str">
        <x:v>PTC-A</x:v>
      </x:c>
      <x:c r="G3280" s="7" t="str">
        <x:v>BL-Y</x:v>
      </x:c>
      <x:c r="H3280" s="7" t="str">
        <x:v>FCE-12</x:v>
      </x:c>
      <x:c r="I3280" s="7" t="str">
        <x:v>primary</x:v>
      </x:c>
      <x:c r="J3280" s="7" t="str">
        <x:v>D01</x:v>
      </x:c>
      <x:c r="K3280" s="10" t="str">
        <x:v>single actuation followed by frozen section and force examination</x:v>
      </x:c>
      <x:c r="L3280" s="7" t="n">
        <x:v>1</x:v>
      </x:c>
      <x:c r="M3280" s="10" t="str">
        <x:v>mechanism and memory reconstructed</x:v>
      </x:c>
      <x:c r="N3280" s="7" t="str"/>
      <x:c r="O3280" s="7" t="str"/>
      <x:c r="P3280" s="7" t="str"/>
      <x:c r="Q3280" s="7" t="str"/>
      <x:c r="R3280" s="7" t="str"/>
      <x:c r="S3280" s="7" t="str"/>
      <x:c r="T3280" s="7" t="str">
        <x:f>IF(S3280="","OPEN",IF(OR(N3280="",O3280="",P3280&lt;&gt;"SAFE",NOT(ISNUMBER(Q3280)),Q3280&gt;L3280,AND(E3280="FUNCTIONAL TWIN",R3280="")),"FAIL","PASS"))</x:f>
        <x:v>OPEN</x:v>
      </x:c>
    </x:row>
    <x:row r="3281" ht="40" customHeight="1">
      <x:c r="B3281" s="7" t="str">
        <x:v>RAP-PT-3275</x:v>
      </x:c>
      <x:c r="C3281" s="7" t="str">
        <x:v>REA-D-A-FCE-12-D</x:v>
      </x:c>
      <x:c r="D3281" s="7" t="str">
        <x:v>REA-D-A</x:v>
      </x:c>
      <x:c r="E3281" s="7" t="str">
        <x:v>DESTRUCTIVE</x:v>
      </x:c>
      <x:c r="F3281" s="7" t="str">
        <x:v>PTC-A</x:v>
      </x:c>
      <x:c r="G3281" s="7" t="str">
        <x:v>BL-Y</x:v>
      </x:c>
      <x:c r="H3281" s="7" t="str">
        <x:v>FCE-12</x:v>
      </x:c>
      <x:c r="I3281" s="7" t="str">
        <x:v>diverse</x:v>
      </x:c>
      <x:c r="J3281" s="7" t="str">
        <x:v>D01</x:v>
      </x:c>
      <x:c r="K3281" s="10" t="str">
        <x:v>single actuation followed by frozen section and force examination</x:v>
      </x:c>
      <x:c r="L3281" s="7" t="n">
        <x:v>1</x:v>
      </x:c>
      <x:c r="M3281" s="10" t="str">
        <x:v>mechanism and memory reconstructed</x:v>
      </x:c>
      <x:c r="N3281" s="7" t="str"/>
      <x:c r="O3281" s="7" t="str"/>
      <x:c r="P3281" s="7" t="str"/>
      <x:c r="Q3281" s="7" t="str"/>
      <x:c r="R3281" s="7" t="str"/>
      <x:c r="S3281" s="7" t="str"/>
      <x:c r="T3281" s="7" t="str">
        <x:f>IF(S3281="","OPEN",IF(OR(N3281="",O3281="",P3281&lt;&gt;"SAFE",NOT(ISNUMBER(Q3281)),Q3281&gt;L3281,AND(E3281="FUNCTIONAL TWIN",R3281="")),"FAIL","PASS"))</x:f>
        <x:v>OPEN</x:v>
      </x:c>
    </x:row>
    <x:row r="3282" ht="40" customHeight="1">
      <x:c r="B3282" s="7" t="str">
        <x:v>RAP-PT-3276</x:v>
      </x:c>
      <x:c r="C3282" s="7" t="str">
        <x:v>REA-D-A-FCE-12-M</x:v>
      </x:c>
      <x:c r="D3282" s="7" t="str">
        <x:v>REA-D-A</x:v>
      </x:c>
      <x:c r="E3282" s="7" t="str">
        <x:v>DESTRUCTIVE</x:v>
      </x:c>
      <x:c r="F3282" s="7" t="str">
        <x:v>PTC-A</x:v>
      </x:c>
      <x:c r="G3282" s="7" t="str">
        <x:v>BL-Y</x:v>
      </x:c>
      <x:c r="H3282" s="7" t="str">
        <x:v>FCE-12</x:v>
      </x:c>
      <x:c r="I3282" s="7" t="str">
        <x:v>manual/passive</x:v>
      </x:c>
      <x:c r="J3282" s="7" t="str">
        <x:v>D01</x:v>
      </x:c>
      <x:c r="K3282" s="10" t="str">
        <x:v>single actuation followed by frozen section and force examination</x:v>
      </x:c>
      <x:c r="L3282" s="7" t="n">
        <x:v>1</x:v>
      </x:c>
      <x:c r="M3282" s="10" t="str">
        <x:v>mechanism and memory reconstructed</x:v>
      </x:c>
      <x:c r="N3282" s="7" t="str"/>
      <x:c r="O3282" s="7" t="str"/>
      <x:c r="P3282" s="7" t="str"/>
      <x:c r="Q3282" s="7" t="str"/>
      <x:c r="R3282" s="7" t="str"/>
      <x:c r="S3282" s="7" t="str"/>
      <x:c r="T3282" s="7" t="str">
        <x:f>IF(S3282="","OPEN",IF(OR(N3282="",O3282="",P3282&lt;&gt;"SAFE",NOT(ISNUMBER(Q3282)),Q3282&gt;L3282,AND(E3282="FUNCTIONAL TWIN",R3282="")),"FAIL","PASS"))</x:f>
        <x:v>OPEN</x:v>
      </x:c>
    </x:row>
    <x:row r="3283" ht="40" customHeight="1">
      <x:c r="B3283" s="7" t="str">
        <x:v>RAP-PT-3277</x:v>
      </x:c>
      <x:c r="C3283" s="7" t="str">
        <x:v>REA-D-B-FCE-01-P</x:v>
      </x:c>
      <x:c r="D3283" s="7" t="str">
        <x:v>REA-D-B</x:v>
      </x:c>
      <x:c r="E3283" s="7" t="str">
        <x:v>DESTRUCTIVE</x:v>
      </x:c>
      <x:c r="F3283" s="7" t="str">
        <x:v>PTC-B</x:v>
      </x:c>
      <x:c r="G3283" s="7" t="str">
        <x:v>BL-X</x:v>
      </x:c>
      <x:c r="H3283" s="7" t="str">
        <x:v>FCE-01</x:v>
      </x:c>
      <x:c r="I3283" s="7" t="str">
        <x:v>primary</x:v>
      </x:c>
      <x:c r="J3283" s="7" t="str">
        <x:v>D01</x:v>
      </x:c>
      <x:c r="K3283" s="10" t="str">
        <x:v>single actuation followed by frozen section and force examination</x:v>
      </x:c>
      <x:c r="L3283" s="7" t="n">
        <x:v>2</x:v>
      </x:c>
      <x:c r="M3283" s="10" t="str">
        <x:v>mechanism and memory reconstructed</x:v>
      </x:c>
      <x:c r="N3283" s="7" t="str"/>
      <x:c r="O3283" s="7" t="str"/>
      <x:c r="P3283" s="7" t="str"/>
      <x:c r="Q3283" s="7" t="str"/>
      <x:c r="R3283" s="7" t="str"/>
      <x:c r="S3283" s="7" t="str"/>
      <x:c r="T3283" s="7" t="str">
        <x:f>IF(S3283="","OPEN",IF(OR(N3283="",O3283="",P3283&lt;&gt;"SAFE",NOT(ISNUMBER(Q3283)),Q3283&gt;L3283,AND(E3283="FUNCTIONAL TWIN",R3283="")),"FAIL","PASS"))</x:f>
        <x:v>OPEN</x:v>
      </x:c>
    </x:row>
    <x:row r="3284" ht="40" customHeight="1">
      <x:c r="B3284" s="7" t="str">
        <x:v>RAP-PT-3278</x:v>
      </x:c>
      <x:c r="C3284" s="7" t="str">
        <x:v>REA-D-B-FCE-01-D</x:v>
      </x:c>
      <x:c r="D3284" s="7" t="str">
        <x:v>REA-D-B</x:v>
      </x:c>
      <x:c r="E3284" s="7" t="str">
        <x:v>DESTRUCTIVE</x:v>
      </x:c>
      <x:c r="F3284" s="7" t="str">
        <x:v>PTC-B</x:v>
      </x:c>
      <x:c r="G3284" s="7" t="str">
        <x:v>BL-X</x:v>
      </x:c>
      <x:c r="H3284" s="7" t="str">
        <x:v>FCE-01</x:v>
      </x:c>
      <x:c r="I3284" s="7" t="str">
        <x:v>diverse</x:v>
      </x:c>
      <x:c r="J3284" s="7" t="str">
        <x:v>D01</x:v>
      </x:c>
      <x:c r="K3284" s="10" t="str">
        <x:v>single actuation followed by frozen section and force examination</x:v>
      </x:c>
      <x:c r="L3284" s="7" t="n">
        <x:v>2</x:v>
      </x:c>
      <x:c r="M3284" s="10" t="str">
        <x:v>mechanism and memory reconstructed</x:v>
      </x:c>
      <x:c r="N3284" s="7" t="str"/>
      <x:c r="O3284" s="7" t="str"/>
      <x:c r="P3284" s="7" t="str"/>
      <x:c r="Q3284" s="7" t="str"/>
      <x:c r="R3284" s="7" t="str"/>
      <x:c r="S3284" s="7" t="str"/>
      <x:c r="T3284" s="7" t="str">
        <x:f>IF(S3284="","OPEN",IF(OR(N3284="",O3284="",P3284&lt;&gt;"SAFE",NOT(ISNUMBER(Q3284)),Q3284&gt;L3284,AND(E3284="FUNCTIONAL TWIN",R3284="")),"FAIL","PASS"))</x:f>
        <x:v>OPEN</x:v>
      </x:c>
    </x:row>
    <x:row r="3285" ht="40" customHeight="1">
      <x:c r="B3285" s="7" t="str">
        <x:v>RAP-PT-3279</x:v>
      </x:c>
      <x:c r="C3285" s="7" t="str">
        <x:v>REA-D-B-FCE-01-M</x:v>
      </x:c>
      <x:c r="D3285" s="7" t="str">
        <x:v>REA-D-B</x:v>
      </x:c>
      <x:c r="E3285" s="7" t="str">
        <x:v>DESTRUCTIVE</x:v>
      </x:c>
      <x:c r="F3285" s="7" t="str">
        <x:v>PTC-B</x:v>
      </x:c>
      <x:c r="G3285" s="7" t="str">
        <x:v>BL-X</x:v>
      </x:c>
      <x:c r="H3285" s="7" t="str">
        <x:v>FCE-01</x:v>
      </x:c>
      <x:c r="I3285" s="7" t="str">
        <x:v>manual/passive</x:v>
      </x:c>
      <x:c r="J3285" s="7" t="str">
        <x:v>D01</x:v>
      </x:c>
      <x:c r="K3285" s="10" t="str">
        <x:v>single actuation followed by frozen section and force examination</x:v>
      </x:c>
      <x:c r="L3285" s="7" t="n">
        <x:v>2</x:v>
      </x:c>
      <x:c r="M3285" s="10" t="str">
        <x:v>mechanism and memory reconstructed</x:v>
      </x:c>
      <x:c r="N3285" s="7" t="str"/>
      <x:c r="O3285" s="7" t="str"/>
      <x:c r="P3285" s="7" t="str"/>
      <x:c r="Q3285" s="7" t="str"/>
      <x:c r="R3285" s="7" t="str"/>
      <x:c r="S3285" s="7" t="str"/>
      <x:c r="T3285" s="7" t="str">
        <x:f>IF(S3285="","OPEN",IF(OR(N3285="",O3285="",P3285&lt;&gt;"SAFE",NOT(ISNUMBER(Q3285)),Q3285&gt;L3285,AND(E3285="FUNCTIONAL TWIN",R3285="")),"FAIL","PASS"))</x:f>
        <x:v>OPEN</x:v>
      </x:c>
    </x:row>
    <x:row r="3286" ht="40" customHeight="1">
      <x:c r="B3286" s="7" t="str">
        <x:v>RAP-PT-3280</x:v>
      </x:c>
      <x:c r="C3286" s="7" t="str">
        <x:v>REA-D-B-FCE-02-P</x:v>
      </x:c>
      <x:c r="D3286" s="7" t="str">
        <x:v>REA-D-B</x:v>
      </x:c>
      <x:c r="E3286" s="7" t="str">
        <x:v>DESTRUCTIVE</x:v>
      </x:c>
      <x:c r="F3286" s="7" t="str">
        <x:v>PTC-B</x:v>
      </x:c>
      <x:c r="G3286" s="7" t="str">
        <x:v>BL-X</x:v>
      </x:c>
      <x:c r="H3286" s="7" t="str">
        <x:v>FCE-02</x:v>
      </x:c>
      <x:c r="I3286" s="7" t="str">
        <x:v>primary</x:v>
      </x:c>
      <x:c r="J3286" s="7" t="str">
        <x:v>D01</x:v>
      </x:c>
      <x:c r="K3286" s="10" t="str">
        <x:v>single actuation followed by frozen section and force examination</x:v>
      </x:c>
      <x:c r="L3286" s="7" t="n">
        <x:v>2</x:v>
      </x:c>
      <x:c r="M3286" s="10" t="str">
        <x:v>mechanism and memory reconstructed</x:v>
      </x:c>
      <x:c r="N3286" s="7" t="str"/>
      <x:c r="O3286" s="7" t="str"/>
      <x:c r="P3286" s="7" t="str"/>
      <x:c r="Q3286" s="7" t="str"/>
      <x:c r="R3286" s="7" t="str"/>
      <x:c r="S3286" s="7" t="str"/>
      <x:c r="T3286" s="7" t="str">
        <x:f>IF(S3286="","OPEN",IF(OR(N3286="",O3286="",P3286&lt;&gt;"SAFE",NOT(ISNUMBER(Q3286)),Q3286&gt;L3286,AND(E3286="FUNCTIONAL TWIN",R3286="")),"FAIL","PASS"))</x:f>
        <x:v>OPEN</x:v>
      </x:c>
    </x:row>
    <x:row r="3287" ht="40" customHeight="1">
      <x:c r="B3287" s="7" t="str">
        <x:v>RAP-PT-3281</x:v>
      </x:c>
      <x:c r="C3287" s="7" t="str">
        <x:v>REA-D-B-FCE-02-D</x:v>
      </x:c>
      <x:c r="D3287" s="7" t="str">
        <x:v>REA-D-B</x:v>
      </x:c>
      <x:c r="E3287" s="7" t="str">
        <x:v>DESTRUCTIVE</x:v>
      </x:c>
      <x:c r="F3287" s="7" t="str">
        <x:v>PTC-B</x:v>
      </x:c>
      <x:c r="G3287" s="7" t="str">
        <x:v>BL-X</x:v>
      </x:c>
      <x:c r="H3287" s="7" t="str">
        <x:v>FCE-02</x:v>
      </x:c>
      <x:c r="I3287" s="7" t="str">
        <x:v>diverse</x:v>
      </x:c>
      <x:c r="J3287" s="7" t="str">
        <x:v>D01</x:v>
      </x:c>
      <x:c r="K3287" s="10" t="str">
        <x:v>single actuation followed by frozen section and force examination</x:v>
      </x:c>
      <x:c r="L3287" s="7" t="n">
        <x:v>2</x:v>
      </x:c>
      <x:c r="M3287" s="10" t="str">
        <x:v>mechanism and memory reconstructed</x:v>
      </x:c>
      <x:c r="N3287" s="7" t="str"/>
      <x:c r="O3287" s="7" t="str"/>
      <x:c r="P3287" s="7" t="str"/>
      <x:c r="Q3287" s="7" t="str"/>
      <x:c r="R3287" s="7" t="str"/>
      <x:c r="S3287" s="7" t="str"/>
      <x:c r="T3287" s="7" t="str">
        <x:f>IF(S3287="","OPEN",IF(OR(N3287="",O3287="",P3287&lt;&gt;"SAFE",NOT(ISNUMBER(Q3287)),Q3287&gt;L3287,AND(E3287="FUNCTIONAL TWIN",R3287="")),"FAIL","PASS"))</x:f>
        <x:v>OPEN</x:v>
      </x:c>
    </x:row>
    <x:row r="3288" ht="40" customHeight="1">
      <x:c r="B3288" s="7" t="str">
        <x:v>RAP-PT-3282</x:v>
      </x:c>
      <x:c r="C3288" s="7" t="str">
        <x:v>REA-D-B-FCE-02-M</x:v>
      </x:c>
      <x:c r="D3288" s="7" t="str">
        <x:v>REA-D-B</x:v>
      </x:c>
      <x:c r="E3288" s="7" t="str">
        <x:v>DESTRUCTIVE</x:v>
      </x:c>
      <x:c r="F3288" s="7" t="str">
        <x:v>PTC-B</x:v>
      </x:c>
      <x:c r="G3288" s="7" t="str">
        <x:v>BL-X</x:v>
      </x:c>
      <x:c r="H3288" s="7" t="str">
        <x:v>FCE-02</x:v>
      </x:c>
      <x:c r="I3288" s="7" t="str">
        <x:v>manual/passive</x:v>
      </x:c>
      <x:c r="J3288" s="7" t="str">
        <x:v>D01</x:v>
      </x:c>
      <x:c r="K3288" s="10" t="str">
        <x:v>single actuation followed by frozen section and force examination</x:v>
      </x:c>
      <x:c r="L3288" s="7" t="n">
        <x:v>2</x:v>
      </x:c>
      <x:c r="M3288" s="10" t="str">
        <x:v>mechanism and memory reconstructed</x:v>
      </x:c>
      <x:c r="N3288" s="7" t="str"/>
      <x:c r="O3288" s="7" t="str"/>
      <x:c r="P3288" s="7" t="str"/>
      <x:c r="Q3288" s="7" t="str"/>
      <x:c r="R3288" s="7" t="str"/>
      <x:c r="S3288" s="7" t="str"/>
      <x:c r="T3288" s="7" t="str">
        <x:f>IF(S3288="","OPEN",IF(OR(N3288="",O3288="",P3288&lt;&gt;"SAFE",NOT(ISNUMBER(Q3288)),Q3288&gt;L3288,AND(E3288="FUNCTIONAL TWIN",R3288="")),"FAIL","PASS"))</x:f>
        <x:v>OPEN</x:v>
      </x:c>
    </x:row>
    <x:row r="3289" ht="40" customHeight="1">
      <x:c r="B3289" s="7" t="str">
        <x:v>RAP-PT-3283</x:v>
      </x:c>
      <x:c r="C3289" s="7" t="str">
        <x:v>REA-D-B-FCE-03-P</x:v>
      </x:c>
      <x:c r="D3289" s="7" t="str">
        <x:v>REA-D-B</x:v>
      </x:c>
      <x:c r="E3289" s="7" t="str">
        <x:v>DESTRUCTIVE</x:v>
      </x:c>
      <x:c r="F3289" s="7" t="str">
        <x:v>PTC-B</x:v>
      </x:c>
      <x:c r="G3289" s="7" t="str">
        <x:v>BL-X</x:v>
      </x:c>
      <x:c r="H3289" s="7" t="str">
        <x:v>FCE-03</x:v>
      </x:c>
      <x:c r="I3289" s="7" t="str">
        <x:v>primary</x:v>
      </x:c>
      <x:c r="J3289" s="7" t="str">
        <x:v>D01</x:v>
      </x:c>
      <x:c r="K3289" s="10" t="str">
        <x:v>single actuation followed by frozen section and force examination</x:v>
      </x:c>
      <x:c r="L3289" s="7" t="n">
        <x:v>5</x:v>
      </x:c>
      <x:c r="M3289" s="10" t="str">
        <x:v>mechanism and memory reconstructed</x:v>
      </x:c>
      <x:c r="N3289" s="7" t="str"/>
      <x:c r="O3289" s="7" t="str"/>
      <x:c r="P3289" s="7" t="str"/>
      <x:c r="Q3289" s="7" t="str"/>
      <x:c r="R3289" s="7" t="str"/>
      <x:c r="S3289" s="7" t="str"/>
      <x:c r="T3289" s="7" t="str">
        <x:f>IF(S3289="","OPEN",IF(OR(N3289="",O3289="",P3289&lt;&gt;"SAFE",NOT(ISNUMBER(Q3289)),Q3289&gt;L3289,AND(E3289="FUNCTIONAL TWIN",R3289="")),"FAIL","PASS"))</x:f>
        <x:v>OPEN</x:v>
      </x:c>
    </x:row>
    <x:row r="3290" ht="40" customHeight="1">
      <x:c r="B3290" s="7" t="str">
        <x:v>RAP-PT-3284</x:v>
      </x:c>
      <x:c r="C3290" s="7" t="str">
        <x:v>REA-D-B-FCE-03-D</x:v>
      </x:c>
      <x:c r="D3290" s="7" t="str">
        <x:v>REA-D-B</x:v>
      </x:c>
      <x:c r="E3290" s="7" t="str">
        <x:v>DESTRUCTIVE</x:v>
      </x:c>
      <x:c r="F3290" s="7" t="str">
        <x:v>PTC-B</x:v>
      </x:c>
      <x:c r="G3290" s="7" t="str">
        <x:v>BL-X</x:v>
      </x:c>
      <x:c r="H3290" s="7" t="str">
        <x:v>FCE-03</x:v>
      </x:c>
      <x:c r="I3290" s="7" t="str">
        <x:v>diverse</x:v>
      </x:c>
      <x:c r="J3290" s="7" t="str">
        <x:v>D01</x:v>
      </x:c>
      <x:c r="K3290" s="10" t="str">
        <x:v>single actuation followed by frozen section and force examination</x:v>
      </x:c>
      <x:c r="L3290" s="7" t="n">
        <x:v>5</x:v>
      </x:c>
      <x:c r="M3290" s="10" t="str">
        <x:v>mechanism and memory reconstructed</x:v>
      </x:c>
      <x:c r="N3290" s="7" t="str"/>
      <x:c r="O3290" s="7" t="str"/>
      <x:c r="P3290" s="7" t="str"/>
      <x:c r="Q3290" s="7" t="str"/>
      <x:c r="R3290" s="7" t="str"/>
      <x:c r="S3290" s="7" t="str"/>
      <x:c r="T3290" s="7" t="str">
        <x:f>IF(S3290="","OPEN",IF(OR(N3290="",O3290="",P3290&lt;&gt;"SAFE",NOT(ISNUMBER(Q3290)),Q3290&gt;L3290,AND(E3290="FUNCTIONAL TWIN",R3290="")),"FAIL","PASS"))</x:f>
        <x:v>OPEN</x:v>
      </x:c>
    </x:row>
    <x:row r="3291" ht="40" customHeight="1">
      <x:c r="B3291" s="7" t="str">
        <x:v>RAP-PT-3285</x:v>
      </x:c>
      <x:c r="C3291" s="7" t="str">
        <x:v>REA-D-B-FCE-03-M</x:v>
      </x:c>
      <x:c r="D3291" s="7" t="str">
        <x:v>REA-D-B</x:v>
      </x:c>
      <x:c r="E3291" s="7" t="str">
        <x:v>DESTRUCTIVE</x:v>
      </x:c>
      <x:c r="F3291" s="7" t="str">
        <x:v>PTC-B</x:v>
      </x:c>
      <x:c r="G3291" s="7" t="str">
        <x:v>BL-X</x:v>
      </x:c>
      <x:c r="H3291" s="7" t="str">
        <x:v>FCE-03</x:v>
      </x:c>
      <x:c r="I3291" s="7" t="str">
        <x:v>manual/passive</x:v>
      </x:c>
      <x:c r="J3291" s="7" t="str">
        <x:v>D01</x:v>
      </x:c>
      <x:c r="K3291" s="10" t="str">
        <x:v>single actuation followed by frozen section and force examination</x:v>
      </x:c>
      <x:c r="L3291" s="7" t="n">
        <x:v>5</x:v>
      </x:c>
      <x:c r="M3291" s="10" t="str">
        <x:v>mechanism and memory reconstructed</x:v>
      </x:c>
      <x:c r="N3291" s="7" t="str"/>
      <x:c r="O3291" s="7" t="str"/>
      <x:c r="P3291" s="7" t="str"/>
      <x:c r="Q3291" s="7" t="str"/>
      <x:c r="R3291" s="7" t="str"/>
      <x:c r="S3291" s="7" t="str"/>
      <x:c r="T3291" s="7" t="str">
        <x:f>IF(S3291="","OPEN",IF(OR(N3291="",O3291="",P3291&lt;&gt;"SAFE",NOT(ISNUMBER(Q3291)),Q3291&gt;L3291,AND(E3291="FUNCTIONAL TWIN",R3291="")),"FAIL","PASS"))</x:f>
        <x:v>OPEN</x:v>
      </x:c>
    </x:row>
    <x:row r="3292" ht="40" customHeight="1">
      <x:c r="B3292" s="7" t="str">
        <x:v>RAP-PT-3286</x:v>
      </x:c>
      <x:c r="C3292" s="7" t="str">
        <x:v>REA-D-B-FCE-04-P</x:v>
      </x:c>
      <x:c r="D3292" s="7" t="str">
        <x:v>REA-D-B</x:v>
      </x:c>
      <x:c r="E3292" s="7" t="str">
        <x:v>DESTRUCTIVE</x:v>
      </x:c>
      <x:c r="F3292" s="7" t="str">
        <x:v>PTC-B</x:v>
      </x:c>
      <x:c r="G3292" s="7" t="str">
        <x:v>BL-X</x:v>
      </x:c>
      <x:c r="H3292" s="7" t="str">
        <x:v>FCE-04</x:v>
      </x:c>
      <x:c r="I3292" s="7" t="str">
        <x:v>primary</x:v>
      </x:c>
      <x:c r="J3292" s="7" t="str">
        <x:v>D01</x:v>
      </x:c>
      <x:c r="K3292" s="10" t="str">
        <x:v>single actuation followed by frozen section and force examination</x:v>
      </x:c>
      <x:c r="L3292" s="7" t="n">
        <x:v>3</x:v>
      </x:c>
      <x:c r="M3292" s="10" t="str">
        <x:v>mechanism and memory reconstructed</x:v>
      </x:c>
      <x:c r="N3292" s="7" t="str"/>
      <x:c r="O3292" s="7" t="str"/>
      <x:c r="P3292" s="7" t="str"/>
      <x:c r="Q3292" s="7" t="str"/>
      <x:c r="R3292" s="7" t="str"/>
      <x:c r="S3292" s="7" t="str"/>
      <x:c r="T3292" s="7" t="str">
        <x:f>IF(S3292="","OPEN",IF(OR(N3292="",O3292="",P3292&lt;&gt;"SAFE",NOT(ISNUMBER(Q3292)),Q3292&gt;L3292,AND(E3292="FUNCTIONAL TWIN",R3292="")),"FAIL","PASS"))</x:f>
        <x:v>OPEN</x:v>
      </x:c>
    </x:row>
    <x:row r="3293" ht="40" customHeight="1">
      <x:c r="B3293" s="7" t="str">
        <x:v>RAP-PT-3287</x:v>
      </x:c>
      <x:c r="C3293" s="7" t="str">
        <x:v>REA-D-B-FCE-04-D</x:v>
      </x:c>
      <x:c r="D3293" s="7" t="str">
        <x:v>REA-D-B</x:v>
      </x:c>
      <x:c r="E3293" s="7" t="str">
        <x:v>DESTRUCTIVE</x:v>
      </x:c>
      <x:c r="F3293" s="7" t="str">
        <x:v>PTC-B</x:v>
      </x:c>
      <x:c r="G3293" s="7" t="str">
        <x:v>BL-X</x:v>
      </x:c>
      <x:c r="H3293" s="7" t="str">
        <x:v>FCE-04</x:v>
      </x:c>
      <x:c r="I3293" s="7" t="str">
        <x:v>diverse</x:v>
      </x:c>
      <x:c r="J3293" s="7" t="str">
        <x:v>D01</x:v>
      </x:c>
      <x:c r="K3293" s="10" t="str">
        <x:v>single actuation followed by frozen section and force examination</x:v>
      </x:c>
      <x:c r="L3293" s="7" t="n">
        <x:v>3</x:v>
      </x:c>
      <x:c r="M3293" s="10" t="str">
        <x:v>mechanism and memory reconstructed</x:v>
      </x:c>
      <x:c r="N3293" s="7" t="str"/>
      <x:c r="O3293" s="7" t="str"/>
      <x:c r="P3293" s="7" t="str"/>
      <x:c r="Q3293" s="7" t="str"/>
      <x:c r="R3293" s="7" t="str"/>
      <x:c r="S3293" s="7" t="str"/>
      <x:c r="T3293" s="7" t="str">
        <x:f>IF(S3293="","OPEN",IF(OR(N3293="",O3293="",P3293&lt;&gt;"SAFE",NOT(ISNUMBER(Q3293)),Q3293&gt;L3293,AND(E3293="FUNCTIONAL TWIN",R3293="")),"FAIL","PASS"))</x:f>
        <x:v>OPEN</x:v>
      </x:c>
    </x:row>
    <x:row r="3294" ht="40" customHeight="1">
      <x:c r="B3294" s="7" t="str">
        <x:v>RAP-PT-3288</x:v>
      </x:c>
      <x:c r="C3294" s="7" t="str">
        <x:v>REA-D-B-FCE-04-M</x:v>
      </x:c>
      <x:c r="D3294" s="7" t="str">
        <x:v>REA-D-B</x:v>
      </x:c>
      <x:c r="E3294" s="7" t="str">
        <x:v>DESTRUCTIVE</x:v>
      </x:c>
      <x:c r="F3294" s="7" t="str">
        <x:v>PTC-B</x:v>
      </x:c>
      <x:c r="G3294" s="7" t="str">
        <x:v>BL-X</x:v>
      </x:c>
      <x:c r="H3294" s="7" t="str">
        <x:v>FCE-04</x:v>
      </x:c>
      <x:c r="I3294" s="7" t="str">
        <x:v>manual/passive</x:v>
      </x:c>
      <x:c r="J3294" s="7" t="str">
        <x:v>D01</x:v>
      </x:c>
      <x:c r="K3294" s="10" t="str">
        <x:v>single actuation followed by frozen section and force examination</x:v>
      </x:c>
      <x:c r="L3294" s="7" t="n">
        <x:v>3</x:v>
      </x:c>
      <x:c r="M3294" s="10" t="str">
        <x:v>mechanism and memory reconstructed</x:v>
      </x:c>
      <x:c r="N3294" s="7" t="str"/>
      <x:c r="O3294" s="7" t="str"/>
      <x:c r="P3294" s="7" t="str"/>
      <x:c r="Q3294" s="7" t="str"/>
      <x:c r="R3294" s="7" t="str"/>
      <x:c r="S3294" s="7" t="str"/>
      <x:c r="T3294" s="7" t="str">
        <x:f>IF(S3294="","OPEN",IF(OR(N3294="",O3294="",P3294&lt;&gt;"SAFE",NOT(ISNUMBER(Q3294)),Q3294&gt;L3294,AND(E3294="FUNCTIONAL TWIN",R3294="")),"FAIL","PASS"))</x:f>
        <x:v>OPEN</x:v>
      </x:c>
    </x:row>
    <x:row r="3295" ht="40" customHeight="1">
      <x:c r="B3295" s="7" t="str">
        <x:v>RAP-PT-3289</x:v>
      </x:c>
      <x:c r="C3295" s="7" t="str">
        <x:v>REA-D-B-FCE-05-P</x:v>
      </x:c>
      <x:c r="D3295" s="7" t="str">
        <x:v>REA-D-B</x:v>
      </x:c>
      <x:c r="E3295" s="7" t="str">
        <x:v>DESTRUCTIVE</x:v>
      </x:c>
      <x:c r="F3295" s="7" t="str">
        <x:v>PTC-B</x:v>
      </x:c>
      <x:c r="G3295" s="7" t="str">
        <x:v>BL-X</x:v>
      </x:c>
      <x:c r="H3295" s="7" t="str">
        <x:v>FCE-05</x:v>
      </x:c>
      <x:c r="I3295" s="7" t="str">
        <x:v>primary</x:v>
      </x:c>
      <x:c r="J3295" s="7" t="str">
        <x:v>D01</x:v>
      </x:c>
      <x:c r="K3295" s="10" t="str">
        <x:v>single actuation followed by frozen section and force examination</x:v>
      </x:c>
      <x:c r="L3295" s="7" t="n">
        <x:v>5</x:v>
      </x:c>
      <x:c r="M3295" s="10" t="str">
        <x:v>mechanism and memory reconstructed</x:v>
      </x:c>
      <x:c r="N3295" s="7" t="str"/>
      <x:c r="O3295" s="7" t="str"/>
      <x:c r="P3295" s="7" t="str"/>
      <x:c r="Q3295" s="7" t="str"/>
      <x:c r="R3295" s="7" t="str"/>
      <x:c r="S3295" s="7" t="str"/>
      <x:c r="T3295" s="7" t="str">
        <x:f>IF(S3295="","OPEN",IF(OR(N3295="",O3295="",P3295&lt;&gt;"SAFE",NOT(ISNUMBER(Q3295)),Q3295&gt;L3295,AND(E3295="FUNCTIONAL TWIN",R3295="")),"FAIL","PASS"))</x:f>
        <x:v>OPEN</x:v>
      </x:c>
    </x:row>
    <x:row r="3296" ht="40" customHeight="1">
      <x:c r="B3296" s="7" t="str">
        <x:v>RAP-PT-3290</x:v>
      </x:c>
      <x:c r="C3296" s="7" t="str">
        <x:v>REA-D-B-FCE-05-D</x:v>
      </x:c>
      <x:c r="D3296" s="7" t="str">
        <x:v>REA-D-B</x:v>
      </x:c>
      <x:c r="E3296" s="7" t="str">
        <x:v>DESTRUCTIVE</x:v>
      </x:c>
      <x:c r="F3296" s="7" t="str">
        <x:v>PTC-B</x:v>
      </x:c>
      <x:c r="G3296" s="7" t="str">
        <x:v>BL-X</x:v>
      </x:c>
      <x:c r="H3296" s="7" t="str">
        <x:v>FCE-05</x:v>
      </x:c>
      <x:c r="I3296" s="7" t="str">
        <x:v>diverse</x:v>
      </x:c>
      <x:c r="J3296" s="7" t="str">
        <x:v>D01</x:v>
      </x:c>
      <x:c r="K3296" s="10" t="str">
        <x:v>single actuation followed by frozen section and force examination</x:v>
      </x:c>
      <x:c r="L3296" s="7" t="n">
        <x:v>5</x:v>
      </x:c>
      <x:c r="M3296" s="10" t="str">
        <x:v>mechanism and memory reconstructed</x:v>
      </x:c>
      <x:c r="N3296" s="7" t="str"/>
      <x:c r="O3296" s="7" t="str"/>
      <x:c r="P3296" s="7" t="str"/>
      <x:c r="Q3296" s="7" t="str"/>
      <x:c r="R3296" s="7" t="str"/>
      <x:c r="S3296" s="7" t="str"/>
      <x:c r="T3296" s="7" t="str">
        <x:f>IF(S3296="","OPEN",IF(OR(N3296="",O3296="",P3296&lt;&gt;"SAFE",NOT(ISNUMBER(Q3296)),Q3296&gt;L3296,AND(E3296="FUNCTIONAL TWIN",R3296="")),"FAIL","PASS"))</x:f>
        <x:v>OPEN</x:v>
      </x:c>
    </x:row>
    <x:row r="3297" ht="40" customHeight="1">
      <x:c r="B3297" s="7" t="str">
        <x:v>RAP-PT-3291</x:v>
      </x:c>
      <x:c r="C3297" s="7" t="str">
        <x:v>REA-D-B-FCE-05-M</x:v>
      </x:c>
      <x:c r="D3297" s="7" t="str">
        <x:v>REA-D-B</x:v>
      </x:c>
      <x:c r="E3297" s="7" t="str">
        <x:v>DESTRUCTIVE</x:v>
      </x:c>
      <x:c r="F3297" s="7" t="str">
        <x:v>PTC-B</x:v>
      </x:c>
      <x:c r="G3297" s="7" t="str">
        <x:v>BL-X</x:v>
      </x:c>
      <x:c r="H3297" s="7" t="str">
        <x:v>FCE-05</x:v>
      </x:c>
      <x:c r="I3297" s="7" t="str">
        <x:v>manual/passive</x:v>
      </x:c>
      <x:c r="J3297" s="7" t="str">
        <x:v>D01</x:v>
      </x:c>
      <x:c r="K3297" s="10" t="str">
        <x:v>single actuation followed by frozen section and force examination</x:v>
      </x:c>
      <x:c r="L3297" s="7" t="n">
        <x:v>5</x:v>
      </x:c>
      <x:c r="M3297" s="10" t="str">
        <x:v>mechanism and memory reconstructed</x:v>
      </x:c>
      <x:c r="N3297" s="7" t="str"/>
      <x:c r="O3297" s="7" t="str"/>
      <x:c r="P3297" s="7" t="str"/>
      <x:c r="Q3297" s="7" t="str"/>
      <x:c r="R3297" s="7" t="str"/>
      <x:c r="S3297" s="7" t="str"/>
      <x:c r="T3297" s="7" t="str">
        <x:f>IF(S3297="","OPEN",IF(OR(N3297="",O3297="",P3297&lt;&gt;"SAFE",NOT(ISNUMBER(Q3297)),Q3297&gt;L3297,AND(E3297="FUNCTIONAL TWIN",R3297="")),"FAIL","PASS"))</x:f>
        <x:v>OPEN</x:v>
      </x:c>
    </x:row>
    <x:row r="3298" ht="40" customHeight="1">
      <x:c r="B3298" s="7" t="str">
        <x:v>RAP-PT-3292</x:v>
      </x:c>
      <x:c r="C3298" s="7" t="str">
        <x:v>REA-D-B-FCE-06-P</x:v>
      </x:c>
      <x:c r="D3298" s="7" t="str">
        <x:v>REA-D-B</x:v>
      </x:c>
      <x:c r="E3298" s="7" t="str">
        <x:v>DESTRUCTIVE</x:v>
      </x:c>
      <x:c r="F3298" s="7" t="str">
        <x:v>PTC-B</x:v>
      </x:c>
      <x:c r="G3298" s="7" t="str">
        <x:v>BL-X</x:v>
      </x:c>
      <x:c r="H3298" s="7" t="str">
        <x:v>FCE-06</x:v>
      </x:c>
      <x:c r="I3298" s="7" t="str">
        <x:v>primary</x:v>
      </x:c>
      <x:c r="J3298" s="7" t="str">
        <x:v>D01</x:v>
      </x:c>
      <x:c r="K3298" s="10" t="str">
        <x:v>single actuation followed by frozen section and force examination</x:v>
      </x:c>
      <x:c r="L3298" s="7" t="n">
        <x:v>1</x:v>
      </x:c>
      <x:c r="M3298" s="10" t="str">
        <x:v>mechanism and memory reconstructed</x:v>
      </x:c>
      <x:c r="N3298" s="7" t="str"/>
      <x:c r="O3298" s="7" t="str"/>
      <x:c r="P3298" s="7" t="str"/>
      <x:c r="Q3298" s="7" t="str"/>
      <x:c r="R3298" s="7" t="str"/>
      <x:c r="S3298" s="7" t="str"/>
      <x:c r="T3298" s="7" t="str">
        <x:f>IF(S3298="","OPEN",IF(OR(N3298="",O3298="",P3298&lt;&gt;"SAFE",NOT(ISNUMBER(Q3298)),Q3298&gt;L3298,AND(E3298="FUNCTIONAL TWIN",R3298="")),"FAIL","PASS"))</x:f>
        <x:v>OPEN</x:v>
      </x:c>
    </x:row>
    <x:row r="3299" ht="40" customHeight="1">
      <x:c r="B3299" s="7" t="str">
        <x:v>RAP-PT-3293</x:v>
      </x:c>
      <x:c r="C3299" s="7" t="str">
        <x:v>REA-D-B-FCE-06-D</x:v>
      </x:c>
      <x:c r="D3299" s="7" t="str">
        <x:v>REA-D-B</x:v>
      </x:c>
      <x:c r="E3299" s="7" t="str">
        <x:v>DESTRUCTIVE</x:v>
      </x:c>
      <x:c r="F3299" s="7" t="str">
        <x:v>PTC-B</x:v>
      </x:c>
      <x:c r="G3299" s="7" t="str">
        <x:v>BL-X</x:v>
      </x:c>
      <x:c r="H3299" s="7" t="str">
        <x:v>FCE-06</x:v>
      </x:c>
      <x:c r="I3299" s="7" t="str">
        <x:v>diverse</x:v>
      </x:c>
      <x:c r="J3299" s="7" t="str">
        <x:v>D01</x:v>
      </x:c>
      <x:c r="K3299" s="10" t="str">
        <x:v>single actuation followed by frozen section and force examination</x:v>
      </x:c>
      <x:c r="L3299" s="7" t="n">
        <x:v>1</x:v>
      </x:c>
      <x:c r="M3299" s="10" t="str">
        <x:v>mechanism and memory reconstructed</x:v>
      </x:c>
      <x:c r="N3299" s="7" t="str"/>
      <x:c r="O3299" s="7" t="str"/>
      <x:c r="P3299" s="7" t="str"/>
      <x:c r="Q3299" s="7" t="str"/>
      <x:c r="R3299" s="7" t="str"/>
      <x:c r="S3299" s="7" t="str"/>
      <x:c r="T3299" s="7" t="str">
        <x:f>IF(S3299="","OPEN",IF(OR(N3299="",O3299="",P3299&lt;&gt;"SAFE",NOT(ISNUMBER(Q3299)),Q3299&gt;L3299,AND(E3299="FUNCTIONAL TWIN",R3299="")),"FAIL","PASS"))</x:f>
        <x:v>OPEN</x:v>
      </x:c>
    </x:row>
    <x:row r="3300" ht="40" customHeight="1">
      <x:c r="B3300" s="7" t="str">
        <x:v>RAP-PT-3294</x:v>
      </x:c>
      <x:c r="C3300" s="7" t="str">
        <x:v>REA-D-B-FCE-06-M</x:v>
      </x:c>
      <x:c r="D3300" s="7" t="str">
        <x:v>REA-D-B</x:v>
      </x:c>
      <x:c r="E3300" s="7" t="str">
        <x:v>DESTRUCTIVE</x:v>
      </x:c>
      <x:c r="F3300" s="7" t="str">
        <x:v>PTC-B</x:v>
      </x:c>
      <x:c r="G3300" s="7" t="str">
        <x:v>BL-X</x:v>
      </x:c>
      <x:c r="H3300" s="7" t="str">
        <x:v>FCE-06</x:v>
      </x:c>
      <x:c r="I3300" s="7" t="str">
        <x:v>manual/passive</x:v>
      </x:c>
      <x:c r="J3300" s="7" t="str">
        <x:v>D01</x:v>
      </x:c>
      <x:c r="K3300" s="10" t="str">
        <x:v>single actuation followed by frozen section and force examination</x:v>
      </x:c>
      <x:c r="L3300" s="7" t="n">
        <x:v>1</x:v>
      </x:c>
      <x:c r="M3300" s="10" t="str">
        <x:v>mechanism and memory reconstructed</x:v>
      </x:c>
      <x:c r="N3300" s="7" t="str"/>
      <x:c r="O3300" s="7" t="str"/>
      <x:c r="P3300" s="7" t="str"/>
      <x:c r="Q3300" s="7" t="str"/>
      <x:c r="R3300" s="7" t="str"/>
      <x:c r="S3300" s="7" t="str"/>
      <x:c r="T3300" s="7" t="str">
        <x:f>IF(S3300="","OPEN",IF(OR(N3300="",O3300="",P3300&lt;&gt;"SAFE",NOT(ISNUMBER(Q3300)),Q3300&gt;L3300,AND(E3300="FUNCTIONAL TWIN",R3300="")),"FAIL","PASS"))</x:f>
        <x:v>OPEN</x:v>
      </x:c>
    </x:row>
    <x:row r="3301" ht="40" customHeight="1">
      <x:c r="B3301" s="7" t="str">
        <x:v>RAP-PT-3295</x:v>
      </x:c>
      <x:c r="C3301" s="7" t="str">
        <x:v>REA-D-B-FCE-07-P</x:v>
      </x:c>
      <x:c r="D3301" s="7" t="str">
        <x:v>REA-D-B</x:v>
      </x:c>
      <x:c r="E3301" s="7" t="str">
        <x:v>DESTRUCTIVE</x:v>
      </x:c>
      <x:c r="F3301" s="7" t="str">
        <x:v>PTC-B</x:v>
      </x:c>
      <x:c r="G3301" s="7" t="str">
        <x:v>BL-X</x:v>
      </x:c>
      <x:c r="H3301" s="7" t="str">
        <x:v>FCE-07</x:v>
      </x:c>
      <x:c r="I3301" s="7" t="str">
        <x:v>primary</x:v>
      </x:c>
      <x:c r="J3301" s="7" t="str">
        <x:v>D01</x:v>
      </x:c>
      <x:c r="K3301" s="10" t="str">
        <x:v>single actuation followed by frozen section and force examination</x:v>
      </x:c>
      <x:c r="L3301" s="7" t="n">
        <x:v>2</x:v>
      </x:c>
      <x:c r="M3301" s="10" t="str">
        <x:v>mechanism and memory reconstructed</x:v>
      </x:c>
      <x:c r="N3301" s="7" t="str"/>
      <x:c r="O3301" s="7" t="str"/>
      <x:c r="P3301" s="7" t="str"/>
      <x:c r="Q3301" s="7" t="str"/>
      <x:c r="R3301" s="7" t="str"/>
      <x:c r="S3301" s="7" t="str"/>
      <x:c r="T3301" s="7" t="str">
        <x:f>IF(S3301="","OPEN",IF(OR(N3301="",O3301="",P3301&lt;&gt;"SAFE",NOT(ISNUMBER(Q3301)),Q3301&gt;L3301,AND(E3301="FUNCTIONAL TWIN",R3301="")),"FAIL","PASS"))</x:f>
        <x:v>OPEN</x:v>
      </x:c>
    </x:row>
    <x:row r="3302" ht="40" customHeight="1">
      <x:c r="B3302" s="7" t="str">
        <x:v>RAP-PT-3296</x:v>
      </x:c>
      <x:c r="C3302" s="7" t="str">
        <x:v>REA-D-B-FCE-07-D</x:v>
      </x:c>
      <x:c r="D3302" s="7" t="str">
        <x:v>REA-D-B</x:v>
      </x:c>
      <x:c r="E3302" s="7" t="str">
        <x:v>DESTRUCTIVE</x:v>
      </x:c>
      <x:c r="F3302" s="7" t="str">
        <x:v>PTC-B</x:v>
      </x:c>
      <x:c r="G3302" s="7" t="str">
        <x:v>BL-X</x:v>
      </x:c>
      <x:c r="H3302" s="7" t="str">
        <x:v>FCE-07</x:v>
      </x:c>
      <x:c r="I3302" s="7" t="str">
        <x:v>diverse</x:v>
      </x:c>
      <x:c r="J3302" s="7" t="str">
        <x:v>D01</x:v>
      </x:c>
      <x:c r="K3302" s="10" t="str">
        <x:v>single actuation followed by frozen section and force examination</x:v>
      </x:c>
      <x:c r="L3302" s="7" t="n">
        <x:v>2</x:v>
      </x:c>
      <x:c r="M3302" s="10" t="str">
        <x:v>mechanism and memory reconstructed</x:v>
      </x:c>
      <x:c r="N3302" s="7" t="str"/>
      <x:c r="O3302" s="7" t="str"/>
      <x:c r="P3302" s="7" t="str"/>
      <x:c r="Q3302" s="7" t="str"/>
      <x:c r="R3302" s="7" t="str"/>
      <x:c r="S3302" s="7" t="str"/>
      <x:c r="T3302" s="7" t="str">
        <x:f>IF(S3302="","OPEN",IF(OR(N3302="",O3302="",P3302&lt;&gt;"SAFE",NOT(ISNUMBER(Q3302)),Q3302&gt;L3302,AND(E3302="FUNCTIONAL TWIN",R3302="")),"FAIL","PASS"))</x:f>
        <x:v>OPEN</x:v>
      </x:c>
    </x:row>
    <x:row r="3303" ht="40" customHeight="1">
      <x:c r="B3303" s="7" t="str">
        <x:v>RAP-PT-3297</x:v>
      </x:c>
      <x:c r="C3303" s="7" t="str">
        <x:v>REA-D-B-FCE-07-M</x:v>
      </x:c>
      <x:c r="D3303" s="7" t="str">
        <x:v>REA-D-B</x:v>
      </x:c>
      <x:c r="E3303" s="7" t="str">
        <x:v>DESTRUCTIVE</x:v>
      </x:c>
      <x:c r="F3303" s="7" t="str">
        <x:v>PTC-B</x:v>
      </x:c>
      <x:c r="G3303" s="7" t="str">
        <x:v>BL-X</x:v>
      </x:c>
      <x:c r="H3303" s="7" t="str">
        <x:v>FCE-07</x:v>
      </x:c>
      <x:c r="I3303" s="7" t="str">
        <x:v>manual/passive</x:v>
      </x:c>
      <x:c r="J3303" s="7" t="str">
        <x:v>D01</x:v>
      </x:c>
      <x:c r="K3303" s="10" t="str">
        <x:v>single actuation followed by frozen section and force examination</x:v>
      </x:c>
      <x:c r="L3303" s="7" t="n">
        <x:v>2</x:v>
      </x:c>
      <x:c r="M3303" s="10" t="str">
        <x:v>mechanism and memory reconstructed</x:v>
      </x:c>
      <x:c r="N3303" s="7" t="str"/>
      <x:c r="O3303" s="7" t="str"/>
      <x:c r="P3303" s="7" t="str"/>
      <x:c r="Q3303" s="7" t="str"/>
      <x:c r="R3303" s="7" t="str"/>
      <x:c r="S3303" s="7" t="str"/>
      <x:c r="T3303" s="7" t="str">
        <x:f>IF(S3303="","OPEN",IF(OR(N3303="",O3303="",P3303&lt;&gt;"SAFE",NOT(ISNUMBER(Q3303)),Q3303&gt;L3303,AND(E3303="FUNCTIONAL TWIN",R3303="")),"FAIL","PASS"))</x:f>
        <x:v>OPEN</x:v>
      </x:c>
    </x:row>
    <x:row r="3304" ht="40" customHeight="1">
      <x:c r="B3304" s="7" t="str">
        <x:v>RAP-PT-3298</x:v>
      </x:c>
      <x:c r="C3304" s="7" t="str">
        <x:v>REA-D-B-FCE-08-P</x:v>
      </x:c>
      <x:c r="D3304" s="7" t="str">
        <x:v>REA-D-B</x:v>
      </x:c>
      <x:c r="E3304" s="7" t="str">
        <x:v>DESTRUCTIVE</x:v>
      </x:c>
      <x:c r="F3304" s="7" t="str">
        <x:v>PTC-B</x:v>
      </x:c>
      <x:c r="G3304" s="7" t="str">
        <x:v>BL-X</x:v>
      </x:c>
      <x:c r="H3304" s="7" t="str">
        <x:v>FCE-08</x:v>
      </x:c>
      <x:c r="I3304" s="7" t="str">
        <x:v>primary</x:v>
      </x:c>
      <x:c r="J3304" s="7" t="str">
        <x:v>D01</x:v>
      </x:c>
      <x:c r="K3304" s="10" t="str">
        <x:v>single actuation followed by frozen section and force examination</x:v>
      </x:c>
      <x:c r="L3304" s="7" t="n">
        <x:v>5</x:v>
      </x:c>
      <x:c r="M3304" s="10" t="str">
        <x:v>mechanism and memory reconstructed</x:v>
      </x:c>
      <x:c r="N3304" s="7" t="str"/>
      <x:c r="O3304" s="7" t="str"/>
      <x:c r="P3304" s="7" t="str"/>
      <x:c r="Q3304" s="7" t="str"/>
      <x:c r="R3304" s="7" t="str"/>
      <x:c r="S3304" s="7" t="str"/>
      <x:c r="T3304" s="7" t="str">
        <x:f>IF(S3304="","OPEN",IF(OR(N3304="",O3304="",P3304&lt;&gt;"SAFE",NOT(ISNUMBER(Q3304)),Q3304&gt;L3304,AND(E3304="FUNCTIONAL TWIN",R3304="")),"FAIL","PASS"))</x:f>
        <x:v>OPEN</x:v>
      </x:c>
    </x:row>
    <x:row r="3305" ht="40" customHeight="1">
      <x:c r="B3305" s="7" t="str">
        <x:v>RAP-PT-3299</x:v>
      </x:c>
      <x:c r="C3305" s="7" t="str">
        <x:v>REA-D-B-FCE-08-D</x:v>
      </x:c>
      <x:c r="D3305" s="7" t="str">
        <x:v>REA-D-B</x:v>
      </x:c>
      <x:c r="E3305" s="7" t="str">
        <x:v>DESTRUCTIVE</x:v>
      </x:c>
      <x:c r="F3305" s="7" t="str">
        <x:v>PTC-B</x:v>
      </x:c>
      <x:c r="G3305" s="7" t="str">
        <x:v>BL-X</x:v>
      </x:c>
      <x:c r="H3305" s="7" t="str">
        <x:v>FCE-08</x:v>
      </x:c>
      <x:c r="I3305" s="7" t="str">
        <x:v>diverse</x:v>
      </x:c>
      <x:c r="J3305" s="7" t="str">
        <x:v>D01</x:v>
      </x:c>
      <x:c r="K3305" s="10" t="str">
        <x:v>single actuation followed by frozen section and force examination</x:v>
      </x:c>
      <x:c r="L3305" s="7" t="n">
        <x:v>5</x:v>
      </x:c>
      <x:c r="M3305" s="10" t="str">
        <x:v>mechanism and memory reconstructed</x:v>
      </x:c>
      <x:c r="N3305" s="7" t="str"/>
      <x:c r="O3305" s="7" t="str"/>
      <x:c r="P3305" s="7" t="str"/>
      <x:c r="Q3305" s="7" t="str"/>
      <x:c r="R3305" s="7" t="str"/>
      <x:c r="S3305" s="7" t="str"/>
      <x:c r="T3305" s="7" t="str">
        <x:f>IF(S3305="","OPEN",IF(OR(N3305="",O3305="",P3305&lt;&gt;"SAFE",NOT(ISNUMBER(Q3305)),Q3305&gt;L3305,AND(E3305="FUNCTIONAL TWIN",R3305="")),"FAIL","PASS"))</x:f>
        <x:v>OPEN</x:v>
      </x:c>
    </x:row>
    <x:row r="3306" ht="40" customHeight="1">
      <x:c r="B3306" s="7" t="str">
        <x:v>RAP-PT-3300</x:v>
      </x:c>
      <x:c r="C3306" s="7" t="str">
        <x:v>REA-D-B-FCE-08-M</x:v>
      </x:c>
      <x:c r="D3306" s="7" t="str">
        <x:v>REA-D-B</x:v>
      </x:c>
      <x:c r="E3306" s="7" t="str">
        <x:v>DESTRUCTIVE</x:v>
      </x:c>
      <x:c r="F3306" s="7" t="str">
        <x:v>PTC-B</x:v>
      </x:c>
      <x:c r="G3306" s="7" t="str">
        <x:v>BL-X</x:v>
      </x:c>
      <x:c r="H3306" s="7" t="str">
        <x:v>FCE-08</x:v>
      </x:c>
      <x:c r="I3306" s="7" t="str">
        <x:v>manual/passive</x:v>
      </x:c>
      <x:c r="J3306" s="7" t="str">
        <x:v>D01</x:v>
      </x:c>
      <x:c r="K3306" s="10" t="str">
        <x:v>single actuation followed by frozen section and force examination</x:v>
      </x:c>
      <x:c r="L3306" s="7" t="n">
        <x:v>5</x:v>
      </x:c>
      <x:c r="M3306" s="10" t="str">
        <x:v>mechanism and memory reconstructed</x:v>
      </x:c>
      <x:c r="N3306" s="7" t="str"/>
      <x:c r="O3306" s="7" t="str"/>
      <x:c r="P3306" s="7" t="str"/>
      <x:c r="Q3306" s="7" t="str"/>
      <x:c r="R3306" s="7" t="str"/>
      <x:c r="S3306" s="7" t="str"/>
      <x:c r="T3306" s="7" t="str">
        <x:f>IF(S3306="","OPEN",IF(OR(N3306="",O3306="",P3306&lt;&gt;"SAFE",NOT(ISNUMBER(Q3306)),Q3306&gt;L3306,AND(E3306="FUNCTIONAL TWIN",R3306="")),"FAIL","PASS"))</x:f>
        <x:v>OPEN</x:v>
      </x:c>
    </x:row>
    <x:row r="3307" ht="40" customHeight="1">
      <x:c r="B3307" s="7" t="str">
        <x:v>RAP-PT-3301</x:v>
      </x:c>
      <x:c r="C3307" s="7" t="str">
        <x:v>REA-D-B-FCE-09-P</x:v>
      </x:c>
      <x:c r="D3307" s="7" t="str">
        <x:v>REA-D-B</x:v>
      </x:c>
      <x:c r="E3307" s="7" t="str">
        <x:v>DESTRUCTIVE</x:v>
      </x:c>
      <x:c r="F3307" s="7" t="str">
        <x:v>PTC-B</x:v>
      </x:c>
      <x:c r="G3307" s="7" t="str">
        <x:v>BL-X</x:v>
      </x:c>
      <x:c r="H3307" s="7" t="str">
        <x:v>FCE-09</x:v>
      </x:c>
      <x:c r="I3307" s="7" t="str">
        <x:v>primary</x:v>
      </x:c>
      <x:c r="J3307" s="7" t="str">
        <x:v>D01</x:v>
      </x:c>
      <x:c r="K3307" s="10" t="str">
        <x:v>single actuation followed by frozen section and force examination</x:v>
      </x:c>
      <x:c r="L3307" s="7" t="n">
        <x:v>1</x:v>
      </x:c>
      <x:c r="M3307" s="10" t="str">
        <x:v>mechanism and memory reconstructed</x:v>
      </x:c>
      <x:c r="N3307" s="7" t="str"/>
      <x:c r="O3307" s="7" t="str"/>
      <x:c r="P3307" s="7" t="str"/>
      <x:c r="Q3307" s="7" t="str"/>
      <x:c r="R3307" s="7" t="str"/>
      <x:c r="S3307" s="7" t="str"/>
      <x:c r="T3307" s="7" t="str">
        <x:f>IF(S3307="","OPEN",IF(OR(N3307="",O3307="",P3307&lt;&gt;"SAFE",NOT(ISNUMBER(Q3307)),Q3307&gt;L3307,AND(E3307="FUNCTIONAL TWIN",R3307="")),"FAIL","PASS"))</x:f>
        <x:v>OPEN</x:v>
      </x:c>
    </x:row>
    <x:row r="3308" ht="40" customHeight="1">
      <x:c r="B3308" s="7" t="str">
        <x:v>RAP-PT-3302</x:v>
      </x:c>
      <x:c r="C3308" s="7" t="str">
        <x:v>REA-D-B-FCE-09-D</x:v>
      </x:c>
      <x:c r="D3308" s="7" t="str">
        <x:v>REA-D-B</x:v>
      </x:c>
      <x:c r="E3308" s="7" t="str">
        <x:v>DESTRUCTIVE</x:v>
      </x:c>
      <x:c r="F3308" s="7" t="str">
        <x:v>PTC-B</x:v>
      </x:c>
      <x:c r="G3308" s="7" t="str">
        <x:v>BL-X</x:v>
      </x:c>
      <x:c r="H3308" s="7" t="str">
        <x:v>FCE-09</x:v>
      </x:c>
      <x:c r="I3308" s="7" t="str">
        <x:v>diverse</x:v>
      </x:c>
      <x:c r="J3308" s="7" t="str">
        <x:v>D01</x:v>
      </x:c>
      <x:c r="K3308" s="10" t="str">
        <x:v>single actuation followed by frozen section and force examination</x:v>
      </x:c>
      <x:c r="L3308" s="7" t="n">
        <x:v>1</x:v>
      </x:c>
      <x:c r="M3308" s="10" t="str">
        <x:v>mechanism and memory reconstructed</x:v>
      </x:c>
      <x:c r="N3308" s="7" t="str"/>
      <x:c r="O3308" s="7" t="str"/>
      <x:c r="P3308" s="7" t="str"/>
      <x:c r="Q3308" s="7" t="str"/>
      <x:c r="R3308" s="7" t="str"/>
      <x:c r="S3308" s="7" t="str"/>
      <x:c r="T3308" s="7" t="str">
        <x:f>IF(S3308="","OPEN",IF(OR(N3308="",O3308="",P3308&lt;&gt;"SAFE",NOT(ISNUMBER(Q3308)),Q3308&gt;L3308,AND(E3308="FUNCTIONAL TWIN",R3308="")),"FAIL","PASS"))</x:f>
        <x:v>OPEN</x:v>
      </x:c>
    </x:row>
    <x:row r="3309" ht="40" customHeight="1">
      <x:c r="B3309" s="7" t="str">
        <x:v>RAP-PT-3303</x:v>
      </x:c>
      <x:c r="C3309" s="7" t="str">
        <x:v>REA-D-B-FCE-09-M</x:v>
      </x:c>
      <x:c r="D3309" s="7" t="str">
        <x:v>REA-D-B</x:v>
      </x:c>
      <x:c r="E3309" s="7" t="str">
        <x:v>DESTRUCTIVE</x:v>
      </x:c>
      <x:c r="F3309" s="7" t="str">
        <x:v>PTC-B</x:v>
      </x:c>
      <x:c r="G3309" s="7" t="str">
        <x:v>BL-X</x:v>
      </x:c>
      <x:c r="H3309" s="7" t="str">
        <x:v>FCE-09</x:v>
      </x:c>
      <x:c r="I3309" s="7" t="str">
        <x:v>manual/passive</x:v>
      </x:c>
      <x:c r="J3309" s="7" t="str">
        <x:v>D01</x:v>
      </x:c>
      <x:c r="K3309" s="10" t="str">
        <x:v>single actuation followed by frozen section and force examination</x:v>
      </x:c>
      <x:c r="L3309" s="7" t="n">
        <x:v>1</x:v>
      </x:c>
      <x:c r="M3309" s="10" t="str">
        <x:v>mechanism and memory reconstructed</x:v>
      </x:c>
      <x:c r="N3309" s="7" t="str"/>
      <x:c r="O3309" s="7" t="str"/>
      <x:c r="P3309" s="7" t="str"/>
      <x:c r="Q3309" s="7" t="str"/>
      <x:c r="R3309" s="7" t="str"/>
      <x:c r="S3309" s="7" t="str"/>
      <x:c r="T3309" s="7" t="str">
        <x:f>IF(S3309="","OPEN",IF(OR(N3309="",O3309="",P3309&lt;&gt;"SAFE",NOT(ISNUMBER(Q3309)),Q3309&gt;L3309,AND(E3309="FUNCTIONAL TWIN",R3309="")),"FAIL","PASS"))</x:f>
        <x:v>OPEN</x:v>
      </x:c>
    </x:row>
    <x:row r="3310" ht="40" customHeight="1">
      <x:c r="B3310" s="7" t="str">
        <x:v>RAP-PT-3304</x:v>
      </x:c>
      <x:c r="C3310" s="7" t="str">
        <x:v>REA-D-B-FCE-10-P</x:v>
      </x:c>
      <x:c r="D3310" s="7" t="str">
        <x:v>REA-D-B</x:v>
      </x:c>
      <x:c r="E3310" s="7" t="str">
        <x:v>DESTRUCTIVE</x:v>
      </x:c>
      <x:c r="F3310" s="7" t="str">
        <x:v>PTC-B</x:v>
      </x:c>
      <x:c r="G3310" s="7" t="str">
        <x:v>BL-X</x:v>
      </x:c>
      <x:c r="H3310" s="7" t="str">
        <x:v>FCE-10</x:v>
      </x:c>
      <x:c r="I3310" s="7" t="str">
        <x:v>primary</x:v>
      </x:c>
      <x:c r="J3310" s="7" t="str">
        <x:v>D01</x:v>
      </x:c>
      <x:c r="K3310" s="10" t="str">
        <x:v>single actuation followed by frozen section and force examination</x:v>
      </x:c>
      <x:c r="L3310" s="7" t="n">
        <x:v>30</x:v>
      </x:c>
      <x:c r="M3310" s="10" t="str">
        <x:v>mechanism and memory reconstructed</x:v>
      </x:c>
      <x:c r="N3310" s="7" t="str"/>
      <x:c r="O3310" s="7" t="str"/>
      <x:c r="P3310" s="7" t="str"/>
      <x:c r="Q3310" s="7" t="str"/>
      <x:c r="R3310" s="7" t="str"/>
      <x:c r="S3310" s="7" t="str"/>
      <x:c r="T3310" s="7" t="str">
        <x:f>IF(S3310="","OPEN",IF(OR(N3310="",O3310="",P3310&lt;&gt;"SAFE",NOT(ISNUMBER(Q3310)),Q3310&gt;L3310,AND(E3310="FUNCTIONAL TWIN",R3310="")),"FAIL","PASS"))</x:f>
        <x:v>OPEN</x:v>
      </x:c>
    </x:row>
    <x:row r="3311" ht="40" customHeight="1">
      <x:c r="B3311" s="7" t="str">
        <x:v>RAP-PT-3305</x:v>
      </x:c>
      <x:c r="C3311" s="7" t="str">
        <x:v>REA-D-B-FCE-10-D</x:v>
      </x:c>
      <x:c r="D3311" s="7" t="str">
        <x:v>REA-D-B</x:v>
      </x:c>
      <x:c r="E3311" s="7" t="str">
        <x:v>DESTRUCTIVE</x:v>
      </x:c>
      <x:c r="F3311" s="7" t="str">
        <x:v>PTC-B</x:v>
      </x:c>
      <x:c r="G3311" s="7" t="str">
        <x:v>BL-X</x:v>
      </x:c>
      <x:c r="H3311" s="7" t="str">
        <x:v>FCE-10</x:v>
      </x:c>
      <x:c r="I3311" s="7" t="str">
        <x:v>diverse</x:v>
      </x:c>
      <x:c r="J3311" s="7" t="str">
        <x:v>D01</x:v>
      </x:c>
      <x:c r="K3311" s="10" t="str">
        <x:v>single actuation followed by frozen section and force examination</x:v>
      </x:c>
      <x:c r="L3311" s="7" t="n">
        <x:v>30</x:v>
      </x:c>
      <x:c r="M3311" s="10" t="str">
        <x:v>mechanism and memory reconstructed</x:v>
      </x:c>
      <x:c r="N3311" s="7" t="str"/>
      <x:c r="O3311" s="7" t="str"/>
      <x:c r="P3311" s="7" t="str"/>
      <x:c r="Q3311" s="7" t="str"/>
      <x:c r="R3311" s="7" t="str"/>
      <x:c r="S3311" s="7" t="str"/>
      <x:c r="T3311" s="7" t="str">
        <x:f>IF(S3311="","OPEN",IF(OR(N3311="",O3311="",P3311&lt;&gt;"SAFE",NOT(ISNUMBER(Q3311)),Q3311&gt;L3311,AND(E3311="FUNCTIONAL TWIN",R3311="")),"FAIL","PASS"))</x:f>
        <x:v>OPEN</x:v>
      </x:c>
    </x:row>
    <x:row r="3312" ht="40" customHeight="1">
      <x:c r="B3312" s="7" t="str">
        <x:v>RAP-PT-3306</x:v>
      </x:c>
      <x:c r="C3312" s="7" t="str">
        <x:v>REA-D-B-FCE-10-M</x:v>
      </x:c>
      <x:c r="D3312" s="7" t="str">
        <x:v>REA-D-B</x:v>
      </x:c>
      <x:c r="E3312" s="7" t="str">
        <x:v>DESTRUCTIVE</x:v>
      </x:c>
      <x:c r="F3312" s="7" t="str">
        <x:v>PTC-B</x:v>
      </x:c>
      <x:c r="G3312" s="7" t="str">
        <x:v>BL-X</x:v>
      </x:c>
      <x:c r="H3312" s="7" t="str">
        <x:v>FCE-10</x:v>
      </x:c>
      <x:c r="I3312" s="7" t="str">
        <x:v>manual/passive</x:v>
      </x:c>
      <x:c r="J3312" s="7" t="str">
        <x:v>D01</x:v>
      </x:c>
      <x:c r="K3312" s="10" t="str">
        <x:v>single actuation followed by frozen section and force examination</x:v>
      </x:c>
      <x:c r="L3312" s="7" t="n">
        <x:v>30</x:v>
      </x:c>
      <x:c r="M3312" s="10" t="str">
        <x:v>mechanism and memory reconstructed</x:v>
      </x:c>
      <x:c r="N3312" s="7" t="str"/>
      <x:c r="O3312" s="7" t="str"/>
      <x:c r="P3312" s="7" t="str"/>
      <x:c r="Q3312" s="7" t="str"/>
      <x:c r="R3312" s="7" t="str"/>
      <x:c r="S3312" s="7" t="str"/>
      <x:c r="T3312" s="7" t="str">
        <x:f>IF(S3312="","OPEN",IF(OR(N3312="",O3312="",P3312&lt;&gt;"SAFE",NOT(ISNUMBER(Q3312)),Q3312&gt;L3312,AND(E3312="FUNCTIONAL TWIN",R3312="")),"FAIL","PASS"))</x:f>
        <x:v>OPEN</x:v>
      </x:c>
    </x:row>
    <x:row r="3313" ht="40" customHeight="1">
      <x:c r="B3313" s="7" t="str">
        <x:v>RAP-PT-3307</x:v>
      </x:c>
      <x:c r="C3313" s="7" t="str">
        <x:v>REA-D-B-FCE-11-P</x:v>
      </x:c>
      <x:c r="D3313" s="7" t="str">
        <x:v>REA-D-B</x:v>
      </x:c>
      <x:c r="E3313" s="7" t="str">
        <x:v>DESTRUCTIVE</x:v>
      </x:c>
      <x:c r="F3313" s="7" t="str">
        <x:v>PTC-B</x:v>
      </x:c>
      <x:c r="G3313" s="7" t="str">
        <x:v>BL-X</x:v>
      </x:c>
      <x:c r="H3313" s="7" t="str">
        <x:v>FCE-11</x:v>
      </x:c>
      <x:c r="I3313" s="7" t="str">
        <x:v>primary</x:v>
      </x:c>
      <x:c r="J3313" s="7" t="str">
        <x:v>D01</x:v>
      </x:c>
      <x:c r="K3313" s="10" t="str">
        <x:v>single actuation followed by frozen section and force examination</x:v>
      </x:c>
      <x:c r="L3313" s="7" t="n">
        <x:v>10</x:v>
      </x:c>
      <x:c r="M3313" s="10" t="str">
        <x:v>mechanism and memory reconstructed</x:v>
      </x:c>
      <x:c r="N3313" s="7" t="str"/>
      <x:c r="O3313" s="7" t="str"/>
      <x:c r="P3313" s="7" t="str"/>
      <x:c r="Q3313" s="7" t="str"/>
      <x:c r="R3313" s="7" t="str"/>
      <x:c r="S3313" s="7" t="str"/>
      <x:c r="T3313" s="7" t="str">
        <x:f>IF(S3313="","OPEN",IF(OR(N3313="",O3313="",P3313&lt;&gt;"SAFE",NOT(ISNUMBER(Q3313)),Q3313&gt;L3313,AND(E3313="FUNCTIONAL TWIN",R3313="")),"FAIL","PASS"))</x:f>
        <x:v>OPEN</x:v>
      </x:c>
    </x:row>
    <x:row r="3314" ht="40" customHeight="1">
      <x:c r="B3314" s="7" t="str">
        <x:v>RAP-PT-3308</x:v>
      </x:c>
      <x:c r="C3314" s="7" t="str">
        <x:v>REA-D-B-FCE-11-D</x:v>
      </x:c>
      <x:c r="D3314" s="7" t="str">
        <x:v>REA-D-B</x:v>
      </x:c>
      <x:c r="E3314" s="7" t="str">
        <x:v>DESTRUCTIVE</x:v>
      </x:c>
      <x:c r="F3314" s="7" t="str">
        <x:v>PTC-B</x:v>
      </x:c>
      <x:c r="G3314" s="7" t="str">
        <x:v>BL-X</x:v>
      </x:c>
      <x:c r="H3314" s="7" t="str">
        <x:v>FCE-11</x:v>
      </x:c>
      <x:c r="I3314" s="7" t="str">
        <x:v>diverse</x:v>
      </x:c>
      <x:c r="J3314" s="7" t="str">
        <x:v>D01</x:v>
      </x:c>
      <x:c r="K3314" s="10" t="str">
        <x:v>single actuation followed by frozen section and force examination</x:v>
      </x:c>
      <x:c r="L3314" s="7" t="n">
        <x:v>10</x:v>
      </x:c>
      <x:c r="M3314" s="10" t="str">
        <x:v>mechanism and memory reconstructed</x:v>
      </x:c>
      <x:c r="N3314" s="7" t="str"/>
      <x:c r="O3314" s="7" t="str"/>
      <x:c r="P3314" s="7" t="str"/>
      <x:c r="Q3314" s="7" t="str"/>
      <x:c r="R3314" s="7" t="str"/>
      <x:c r="S3314" s="7" t="str"/>
      <x:c r="T3314" s="7" t="str">
        <x:f>IF(S3314="","OPEN",IF(OR(N3314="",O3314="",P3314&lt;&gt;"SAFE",NOT(ISNUMBER(Q3314)),Q3314&gt;L3314,AND(E3314="FUNCTIONAL TWIN",R3314="")),"FAIL","PASS"))</x:f>
        <x:v>OPEN</x:v>
      </x:c>
    </x:row>
    <x:row r="3315" ht="40" customHeight="1">
      <x:c r="B3315" s="7" t="str">
        <x:v>RAP-PT-3309</x:v>
      </x:c>
      <x:c r="C3315" s="7" t="str">
        <x:v>REA-D-B-FCE-11-M</x:v>
      </x:c>
      <x:c r="D3315" s="7" t="str">
        <x:v>REA-D-B</x:v>
      </x:c>
      <x:c r="E3315" s="7" t="str">
        <x:v>DESTRUCTIVE</x:v>
      </x:c>
      <x:c r="F3315" s="7" t="str">
        <x:v>PTC-B</x:v>
      </x:c>
      <x:c r="G3315" s="7" t="str">
        <x:v>BL-X</x:v>
      </x:c>
      <x:c r="H3315" s="7" t="str">
        <x:v>FCE-11</x:v>
      </x:c>
      <x:c r="I3315" s="7" t="str">
        <x:v>manual/passive</x:v>
      </x:c>
      <x:c r="J3315" s="7" t="str">
        <x:v>D01</x:v>
      </x:c>
      <x:c r="K3315" s="10" t="str">
        <x:v>single actuation followed by frozen section and force examination</x:v>
      </x:c>
      <x:c r="L3315" s="7" t="n">
        <x:v>10</x:v>
      </x:c>
      <x:c r="M3315" s="10" t="str">
        <x:v>mechanism and memory reconstructed</x:v>
      </x:c>
      <x:c r="N3315" s="7" t="str"/>
      <x:c r="O3315" s="7" t="str"/>
      <x:c r="P3315" s="7" t="str"/>
      <x:c r="Q3315" s="7" t="str"/>
      <x:c r="R3315" s="7" t="str"/>
      <x:c r="S3315" s="7" t="str"/>
      <x:c r="T3315" s="7" t="str">
        <x:f>IF(S3315="","OPEN",IF(OR(N3315="",O3315="",P3315&lt;&gt;"SAFE",NOT(ISNUMBER(Q3315)),Q3315&gt;L3315,AND(E3315="FUNCTIONAL TWIN",R3315="")),"FAIL","PASS"))</x:f>
        <x:v>OPEN</x:v>
      </x:c>
    </x:row>
    <x:row r="3316" ht="40" customHeight="1">
      <x:c r="B3316" s="7" t="str">
        <x:v>RAP-PT-3310</x:v>
      </x:c>
      <x:c r="C3316" s="7" t="str">
        <x:v>REA-D-B-FCE-12-P</x:v>
      </x:c>
      <x:c r="D3316" s="7" t="str">
        <x:v>REA-D-B</x:v>
      </x:c>
      <x:c r="E3316" s="7" t="str">
        <x:v>DESTRUCTIVE</x:v>
      </x:c>
      <x:c r="F3316" s="7" t="str">
        <x:v>PTC-B</x:v>
      </x:c>
      <x:c r="G3316" s="7" t="str">
        <x:v>BL-X</x:v>
      </x:c>
      <x:c r="H3316" s="7" t="str">
        <x:v>FCE-12</x:v>
      </x:c>
      <x:c r="I3316" s="7" t="str">
        <x:v>primary</x:v>
      </x:c>
      <x:c r="J3316" s="7" t="str">
        <x:v>D01</x:v>
      </x:c>
      <x:c r="K3316" s="10" t="str">
        <x:v>single actuation followed by frozen section and force examination</x:v>
      </x:c>
      <x:c r="L3316" s="7" t="n">
        <x:v>1</x:v>
      </x:c>
      <x:c r="M3316" s="10" t="str">
        <x:v>mechanism and memory reconstructed</x:v>
      </x:c>
      <x:c r="N3316" s="7" t="str"/>
      <x:c r="O3316" s="7" t="str"/>
      <x:c r="P3316" s="7" t="str"/>
      <x:c r="Q3316" s="7" t="str"/>
      <x:c r="R3316" s="7" t="str"/>
      <x:c r="S3316" s="7" t="str"/>
      <x:c r="T3316" s="7" t="str">
        <x:f>IF(S3316="","OPEN",IF(OR(N3316="",O3316="",P3316&lt;&gt;"SAFE",NOT(ISNUMBER(Q3316)),Q3316&gt;L3316,AND(E3316="FUNCTIONAL TWIN",R3316="")),"FAIL","PASS"))</x:f>
        <x:v>OPEN</x:v>
      </x:c>
    </x:row>
    <x:row r="3317" ht="40" customHeight="1">
      <x:c r="B3317" s="7" t="str">
        <x:v>RAP-PT-3311</x:v>
      </x:c>
      <x:c r="C3317" s="7" t="str">
        <x:v>REA-D-B-FCE-12-D</x:v>
      </x:c>
      <x:c r="D3317" s="7" t="str">
        <x:v>REA-D-B</x:v>
      </x:c>
      <x:c r="E3317" s="7" t="str">
        <x:v>DESTRUCTIVE</x:v>
      </x:c>
      <x:c r="F3317" s="7" t="str">
        <x:v>PTC-B</x:v>
      </x:c>
      <x:c r="G3317" s="7" t="str">
        <x:v>BL-X</x:v>
      </x:c>
      <x:c r="H3317" s="7" t="str">
        <x:v>FCE-12</x:v>
      </x:c>
      <x:c r="I3317" s="7" t="str">
        <x:v>diverse</x:v>
      </x:c>
      <x:c r="J3317" s="7" t="str">
        <x:v>D01</x:v>
      </x:c>
      <x:c r="K3317" s="10" t="str">
        <x:v>single actuation followed by frozen section and force examination</x:v>
      </x:c>
      <x:c r="L3317" s="7" t="n">
        <x:v>1</x:v>
      </x:c>
      <x:c r="M3317" s="10" t="str">
        <x:v>mechanism and memory reconstructed</x:v>
      </x:c>
      <x:c r="N3317" s="7" t="str"/>
      <x:c r="O3317" s="7" t="str"/>
      <x:c r="P3317" s="7" t="str"/>
      <x:c r="Q3317" s="7" t="str"/>
      <x:c r="R3317" s="7" t="str"/>
      <x:c r="S3317" s="7" t="str"/>
      <x:c r="T3317" s="7" t="str">
        <x:f>IF(S3317="","OPEN",IF(OR(N3317="",O3317="",P3317&lt;&gt;"SAFE",NOT(ISNUMBER(Q3317)),Q3317&gt;L3317,AND(E3317="FUNCTIONAL TWIN",R3317="")),"FAIL","PASS"))</x:f>
        <x:v>OPEN</x:v>
      </x:c>
    </x:row>
    <x:row r="3318" ht="40" customHeight="1">
      <x:c r="B3318" s="7" t="str">
        <x:v>RAP-PT-3312</x:v>
      </x:c>
      <x:c r="C3318" s="7" t="str">
        <x:v>REA-D-B-FCE-12-M</x:v>
      </x:c>
      <x:c r="D3318" s="7" t="str">
        <x:v>REA-D-B</x:v>
      </x:c>
      <x:c r="E3318" s="7" t="str">
        <x:v>DESTRUCTIVE</x:v>
      </x:c>
      <x:c r="F3318" s="7" t="str">
        <x:v>PTC-B</x:v>
      </x:c>
      <x:c r="G3318" s="7" t="str">
        <x:v>BL-X</x:v>
      </x:c>
      <x:c r="H3318" s="7" t="str">
        <x:v>FCE-12</x:v>
      </x:c>
      <x:c r="I3318" s="7" t="str">
        <x:v>manual/passive</x:v>
      </x:c>
      <x:c r="J3318" s="7" t="str">
        <x:v>D01</x:v>
      </x:c>
      <x:c r="K3318" s="10" t="str">
        <x:v>single actuation followed by frozen section and force examination</x:v>
      </x:c>
      <x:c r="L3318" s="7" t="n">
        <x:v>1</x:v>
      </x:c>
      <x:c r="M3318" s="10" t="str">
        <x:v>mechanism and memory reconstructed</x:v>
      </x:c>
      <x:c r="N3318" s="7" t="str"/>
      <x:c r="O3318" s="7" t="str"/>
      <x:c r="P3318" s="7" t="str"/>
      <x:c r="Q3318" s="7" t="str"/>
      <x:c r="R3318" s="7" t="str"/>
      <x:c r="S3318" s="7" t="str"/>
      <x:c r="T3318" s="7" t="str">
        <x:f>IF(S3318="","OPEN",IF(OR(N3318="",O3318="",P3318&lt;&gt;"SAFE",NOT(ISNUMBER(Q3318)),Q3318&gt;L3318,AND(E3318="FUNCTIONAL TWIN",R3318="")),"FAIL","PASS"))</x:f>
        <x:v>OPEN</x:v>
      </x:c>
    </x:row>
    <x:row r="3319" ht="40" customHeight="1">
      <x:c r="B3319" s="7" t="str">
        <x:v>RAP-PT-3313</x:v>
      </x:c>
      <x:c r="C3319" s="7" t="str">
        <x:v>REA-D-C-FCE-01-P</x:v>
      </x:c>
      <x:c r="D3319" s="7" t="str">
        <x:v>REA-D-C</x:v>
      </x:c>
      <x:c r="E3319" s="7" t="str">
        <x:v>DESTRUCTIVE</x:v>
      </x:c>
      <x:c r="F3319" s="7" t="str">
        <x:v>PTC-C</x:v>
      </x:c>
      <x:c r="G3319" s="7" t="str">
        <x:v>BL-Y</x:v>
      </x:c>
      <x:c r="H3319" s="7" t="str">
        <x:v>FCE-01</x:v>
      </x:c>
      <x:c r="I3319" s="7" t="str">
        <x:v>primary</x:v>
      </x:c>
      <x:c r="J3319" s="7" t="str">
        <x:v>D01</x:v>
      </x:c>
      <x:c r="K3319" s="10" t="str">
        <x:v>single actuation followed by frozen section and force examination</x:v>
      </x:c>
      <x:c r="L3319" s="7" t="n">
        <x:v>2</x:v>
      </x:c>
      <x:c r="M3319" s="10" t="str">
        <x:v>mechanism and memory reconstructed</x:v>
      </x:c>
      <x:c r="N3319" s="7" t="str"/>
      <x:c r="O3319" s="7" t="str"/>
      <x:c r="P3319" s="7" t="str"/>
      <x:c r="Q3319" s="7" t="str"/>
      <x:c r="R3319" s="7" t="str"/>
      <x:c r="S3319" s="7" t="str"/>
      <x:c r="T3319" s="7" t="str">
        <x:f>IF(S3319="","OPEN",IF(OR(N3319="",O3319="",P3319&lt;&gt;"SAFE",NOT(ISNUMBER(Q3319)),Q3319&gt;L3319,AND(E3319="FUNCTIONAL TWIN",R3319="")),"FAIL","PASS"))</x:f>
        <x:v>OPEN</x:v>
      </x:c>
    </x:row>
    <x:row r="3320" ht="40" customHeight="1">
      <x:c r="B3320" s="7" t="str">
        <x:v>RAP-PT-3314</x:v>
      </x:c>
      <x:c r="C3320" s="7" t="str">
        <x:v>REA-D-C-FCE-01-D</x:v>
      </x:c>
      <x:c r="D3320" s="7" t="str">
        <x:v>REA-D-C</x:v>
      </x:c>
      <x:c r="E3320" s="7" t="str">
        <x:v>DESTRUCTIVE</x:v>
      </x:c>
      <x:c r="F3320" s="7" t="str">
        <x:v>PTC-C</x:v>
      </x:c>
      <x:c r="G3320" s="7" t="str">
        <x:v>BL-Y</x:v>
      </x:c>
      <x:c r="H3320" s="7" t="str">
        <x:v>FCE-01</x:v>
      </x:c>
      <x:c r="I3320" s="7" t="str">
        <x:v>diverse</x:v>
      </x:c>
      <x:c r="J3320" s="7" t="str">
        <x:v>D01</x:v>
      </x:c>
      <x:c r="K3320" s="10" t="str">
        <x:v>single actuation followed by frozen section and force examination</x:v>
      </x:c>
      <x:c r="L3320" s="7" t="n">
        <x:v>2</x:v>
      </x:c>
      <x:c r="M3320" s="10" t="str">
        <x:v>mechanism and memory reconstructed</x:v>
      </x:c>
      <x:c r="N3320" s="7" t="str"/>
      <x:c r="O3320" s="7" t="str"/>
      <x:c r="P3320" s="7" t="str"/>
      <x:c r="Q3320" s="7" t="str"/>
      <x:c r="R3320" s="7" t="str"/>
      <x:c r="S3320" s="7" t="str"/>
      <x:c r="T3320" s="7" t="str">
        <x:f>IF(S3320="","OPEN",IF(OR(N3320="",O3320="",P3320&lt;&gt;"SAFE",NOT(ISNUMBER(Q3320)),Q3320&gt;L3320,AND(E3320="FUNCTIONAL TWIN",R3320="")),"FAIL","PASS"))</x:f>
        <x:v>OPEN</x:v>
      </x:c>
    </x:row>
    <x:row r="3321" ht="40" customHeight="1">
      <x:c r="B3321" s="7" t="str">
        <x:v>RAP-PT-3315</x:v>
      </x:c>
      <x:c r="C3321" s="7" t="str">
        <x:v>REA-D-C-FCE-01-M</x:v>
      </x:c>
      <x:c r="D3321" s="7" t="str">
        <x:v>REA-D-C</x:v>
      </x:c>
      <x:c r="E3321" s="7" t="str">
        <x:v>DESTRUCTIVE</x:v>
      </x:c>
      <x:c r="F3321" s="7" t="str">
        <x:v>PTC-C</x:v>
      </x:c>
      <x:c r="G3321" s="7" t="str">
        <x:v>BL-Y</x:v>
      </x:c>
      <x:c r="H3321" s="7" t="str">
        <x:v>FCE-01</x:v>
      </x:c>
      <x:c r="I3321" s="7" t="str">
        <x:v>manual/passive</x:v>
      </x:c>
      <x:c r="J3321" s="7" t="str">
        <x:v>D01</x:v>
      </x:c>
      <x:c r="K3321" s="10" t="str">
        <x:v>single actuation followed by frozen section and force examination</x:v>
      </x:c>
      <x:c r="L3321" s="7" t="n">
        <x:v>2</x:v>
      </x:c>
      <x:c r="M3321" s="10" t="str">
        <x:v>mechanism and memory reconstructed</x:v>
      </x:c>
      <x:c r="N3321" s="7" t="str"/>
      <x:c r="O3321" s="7" t="str"/>
      <x:c r="P3321" s="7" t="str"/>
      <x:c r="Q3321" s="7" t="str"/>
      <x:c r="R3321" s="7" t="str"/>
      <x:c r="S3321" s="7" t="str"/>
      <x:c r="T3321" s="7" t="str">
        <x:f>IF(S3321="","OPEN",IF(OR(N3321="",O3321="",P3321&lt;&gt;"SAFE",NOT(ISNUMBER(Q3321)),Q3321&gt;L3321,AND(E3321="FUNCTIONAL TWIN",R3321="")),"FAIL","PASS"))</x:f>
        <x:v>OPEN</x:v>
      </x:c>
    </x:row>
    <x:row r="3322" ht="40" customHeight="1">
      <x:c r="B3322" s="7" t="str">
        <x:v>RAP-PT-3316</x:v>
      </x:c>
      <x:c r="C3322" s="7" t="str">
        <x:v>REA-D-C-FCE-02-P</x:v>
      </x:c>
      <x:c r="D3322" s="7" t="str">
        <x:v>REA-D-C</x:v>
      </x:c>
      <x:c r="E3322" s="7" t="str">
        <x:v>DESTRUCTIVE</x:v>
      </x:c>
      <x:c r="F3322" s="7" t="str">
        <x:v>PTC-C</x:v>
      </x:c>
      <x:c r="G3322" s="7" t="str">
        <x:v>BL-Y</x:v>
      </x:c>
      <x:c r="H3322" s="7" t="str">
        <x:v>FCE-02</x:v>
      </x:c>
      <x:c r="I3322" s="7" t="str">
        <x:v>primary</x:v>
      </x:c>
      <x:c r="J3322" s="7" t="str">
        <x:v>D01</x:v>
      </x:c>
      <x:c r="K3322" s="10" t="str">
        <x:v>single actuation followed by frozen section and force examination</x:v>
      </x:c>
      <x:c r="L3322" s="7" t="n">
        <x:v>2</x:v>
      </x:c>
      <x:c r="M3322" s="10" t="str">
        <x:v>mechanism and memory reconstructed</x:v>
      </x:c>
      <x:c r="N3322" s="7" t="str"/>
      <x:c r="O3322" s="7" t="str"/>
      <x:c r="P3322" s="7" t="str"/>
      <x:c r="Q3322" s="7" t="str"/>
      <x:c r="R3322" s="7" t="str"/>
      <x:c r="S3322" s="7" t="str"/>
      <x:c r="T3322" s="7" t="str">
        <x:f>IF(S3322="","OPEN",IF(OR(N3322="",O3322="",P3322&lt;&gt;"SAFE",NOT(ISNUMBER(Q3322)),Q3322&gt;L3322,AND(E3322="FUNCTIONAL TWIN",R3322="")),"FAIL","PASS"))</x:f>
        <x:v>OPEN</x:v>
      </x:c>
    </x:row>
    <x:row r="3323" ht="40" customHeight="1">
      <x:c r="B3323" s="7" t="str">
        <x:v>RAP-PT-3317</x:v>
      </x:c>
      <x:c r="C3323" s="7" t="str">
        <x:v>REA-D-C-FCE-02-D</x:v>
      </x:c>
      <x:c r="D3323" s="7" t="str">
        <x:v>REA-D-C</x:v>
      </x:c>
      <x:c r="E3323" s="7" t="str">
        <x:v>DESTRUCTIVE</x:v>
      </x:c>
      <x:c r="F3323" s="7" t="str">
        <x:v>PTC-C</x:v>
      </x:c>
      <x:c r="G3323" s="7" t="str">
        <x:v>BL-Y</x:v>
      </x:c>
      <x:c r="H3323" s="7" t="str">
        <x:v>FCE-02</x:v>
      </x:c>
      <x:c r="I3323" s="7" t="str">
        <x:v>diverse</x:v>
      </x:c>
      <x:c r="J3323" s="7" t="str">
        <x:v>D01</x:v>
      </x:c>
      <x:c r="K3323" s="10" t="str">
        <x:v>single actuation followed by frozen section and force examination</x:v>
      </x:c>
      <x:c r="L3323" s="7" t="n">
        <x:v>2</x:v>
      </x:c>
      <x:c r="M3323" s="10" t="str">
        <x:v>mechanism and memory reconstructed</x:v>
      </x:c>
      <x:c r="N3323" s="7" t="str"/>
      <x:c r="O3323" s="7" t="str"/>
      <x:c r="P3323" s="7" t="str"/>
      <x:c r="Q3323" s="7" t="str"/>
      <x:c r="R3323" s="7" t="str"/>
      <x:c r="S3323" s="7" t="str"/>
      <x:c r="T3323" s="7" t="str">
        <x:f>IF(S3323="","OPEN",IF(OR(N3323="",O3323="",P3323&lt;&gt;"SAFE",NOT(ISNUMBER(Q3323)),Q3323&gt;L3323,AND(E3323="FUNCTIONAL TWIN",R3323="")),"FAIL","PASS"))</x:f>
        <x:v>OPEN</x:v>
      </x:c>
    </x:row>
    <x:row r="3324" ht="40" customHeight="1">
      <x:c r="B3324" s="7" t="str">
        <x:v>RAP-PT-3318</x:v>
      </x:c>
      <x:c r="C3324" s="7" t="str">
        <x:v>REA-D-C-FCE-02-M</x:v>
      </x:c>
      <x:c r="D3324" s="7" t="str">
        <x:v>REA-D-C</x:v>
      </x:c>
      <x:c r="E3324" s="7" t="str">
        <x:v>DESTRUCTIVE</x:v>
      </x:c>
      <x:c r="F3324" s="7" t="str">
        <x:v>PTC-C</x:v>
      </x:c>
      <x:c r="G3324" s="7" t="str">
        <x:v>BL-Y</x:v>
      </x:c>
      <x:c r="H3324" s="7" t="str">
        <x:v>FCE-02</x:v>
      </x:c>
      <x:c r="I3324" s="7" t="str">
        <x:v>manual/passive</x:v>
      </x:c>
      <x:c r="J3324" s="7" t="str">
        <x:v>D01</x:v>
      </x:c>
      <x:c r="K3324" s="10" t="str">
        <x:v>single actuation followed by frozen section and force examination</x:v>
      </x:c>
      <x:c r="L3324" s="7" t="n">
        <x:v>2</x:v>
      </x:c>
      <x:c r="M3324" s="10" t="str">
        <x:v>mechanism and memory reconstructed</x:v>
      </x:c>
      <x:c r="N3324" s="7" t="str"/>
      <x:c r="O3324" s="7" t="str"/>
      <x:c r="P3324" s="7" t="str"/>
      <x:c r="Q3324" s="7" t="str"/>
      <x:c r="R3324" s="7" t="str"/>
      <x:c r="S3324" s="7" t="str"/>
      <x:c r="T3324" s="7" t="str">
        <x:f>IF(S3324="","OPEN",IF(OR(N3324="",O3324="",P3324&lt;&gt;"SAFE",NOT(ISNUMBER(Q3324)),Q3324&gt;L3324,AND(E3324="FUNCTIONAL TWIN",R3324="")),"FAIL","PASS"))</x:f>
        <x:v>OPEN</x:v>
      </x:c>
    </x:row>
    <x:row r="3325" ht="40" customHeight="1">
      <x:c r="B3325" s="7" t="str">
        <x:v>RAP-PT-3319</x:v>
      </x:c>
      <x:c r="C3325" s="7" t="str">
        <x:v>REA-D-C-FCE-03-P</x:v>
      </x:c>
      <x:c r="D3325" s="7" t="str">
        <x:v>REA-D-C</x:v>
      </x:c>
      <x:c r="E3325" s="7" t="str">
        <x:v>DESTRUCTIVE</x:v>
      </x:c>
      <x:c r="F3325" s="7" t="str">
        <x:v>PTC-C</x:v>
      </x:c>
      <x:c r="G3325" s="7" t="str">
        <x:v>BL-Y</x:v>
      </x:c>
      <x:c r="H3325" s="7" t="str">
        <x:v>FCE-03</x:v>
      </x:c>
      <x:c r="I3325" s="7" t="str">
        <x:v>primary</x:v>
      </x:c>
      <x:c r="J3325" s="7" t="str">
        <x:v>D01</x:v>
      </x:c>
      <x:c r="K3325" s="10" t="str">
        <x:v>single actuation followed by frozen section and force examination</x:v>
      </x:c>
      <x:c r="L3325" s="7" t="n">
        <x:v>5</x:v>
      </x:c>
      <x:c r="M3325" s="10" t="str">
        <x:v>mechanism and memory reconstructed</x:v>
      </x:c>
      <x:c r="N3325" s="7" t="str"/>
      <x:c r="O3325" s="7" t="str"/>
      <x:c r="P3325" s="7" t="str"/>
      <x:c r="Q3325" s="7" t="str"/>
      <x:c r="R3325" s="7" t="str"/>
      <x:c r="S3325" s="7" t="str"/>
      <x:c r="T3325" s="7" t="str">
        <x:f>IF(S3325="","OPEN",IF(OR(N3325="",O3325="",P3325&lt;&gt;"SAFE",NOT(ISNUMBER(Q3325)),Q3325&gt;L3325,AND(E3325="FUNCTIONAL TWIN",R3325="")),"FAIL","PASS"))</x:f>
        <x:v>OPEN</x:v>
      </x:c>
    </x:row>
    <x:row r="3326" ht="40" customHeight="1">
      <x:c r="B3326" s="7" t="str">
        <x:v>RAP-PT-3320</x:v>
      </x:c>
      <x:c r="C3326" s="7" t="str">
        <x:v>REA-D-C-FCE-03-D</x:v>
      </x:c>
      <x:c r="D3326" s="7" t="str">
        <x:v>REA-D-C</x:v>
      </x:c>
      <x:c r="E3326" s="7" t="str">
        <x:v>DESTRUCTIVE</x:v>
      </x:c>
      <x:c r="F3326" s="7" t="str">
        <x:v>PTC-C</x:v>
      </x:c>
      <x:c r="G3326" s="7" t="str">
        <x:v>BL-Y</x:v>
      </x:c>
      <x:c r="H3326" s="7" t="str">
        <x:v>FCE-03</x:v>
      </x:c>
      <x:c r="I3326" s="7" t="str">
        <x:v>diverse</x:v>
      </x:c>
      <x:c r="J3326" s="7" t="str">
        <x:v>D01</x:v>
      </x:c>
      <x:c r="K3326" s="10" t="str">
        <x:v>single actuation followed by frozen section and force examination</x:v>
      </x:c>
      <x:c r="L3326" s="7" t="n">
        <x:v>5</x:v>
      </x:c>
      <x:c r="M3326" s="10" t="str">
        <x:v>mechanism and memory reconstructed</x:v>
      </x:c>
      <x:c r="N3326" s="7" t="str"/>
      <x:c r="O3326" s="7" t="str"/>
      <x:c r="P3326" s="7" t="str"/>
      <x:c r="Q3326" s="7" t="str"/>
      <x:c r="R3326" s="7" t="str"/>
      <x:c r="S3326" s="7" t="str"/>
      <x:c r="T3326" s="7" t="str">
        <x:f>IF(S3326="","OPEN",IF(OR(N3326="",O3326="",P3326&lt;&gt;"SAFE",NOT(ISNUMBER(Q3326)),Q3326&gt;L3326,AND(E3326="FUNCTIONAL TWIN",R3326="")),"FAIL","PASS"))</x:f>
        <x:v>OPEN</x:v>
      </x:c>
    </x:row>
    <x:row r="3327" ht="40" customHeight="1">
      <x:c r="B3327" s="7" t="str">
        <x:v>RAP-PT-3321</x:v>
      </x:c>
      <x:c r="C3327" s="7" t="str">
        <x:v>REA-D-C-FCE-03-M</x:v>
      </x:c>
      <x:c r="D3327" s="7" t="str">
        <x:v>REA-D-C</x:v>
      </x:c>
      <x:c r="E3327" s="7" t="str">
        <x:v>DESTRUCTIVE</x:v>
      </x:c>
      <x:c r="F3327" s="7" t="str">
        <x:v>PTC-C</x:v>
      </x:c>
      <x:c r="G3327" s="7" t="str">
        <x:v>BL-Y</x:v>
      </x:c>
      <x:c r="H3327" s="7" t="str">
        <x:v>FCE-03</x:v>
      </x:c>
      <x:c r="I3327" s="7" t="str">
        <x:v>manual/passive</x:v>
      </x:c>
      <x:c r="J3327" s="7" t="str">
        <x:v>D01</x:v>
      </x:c>
      <x:c r="K3327" s="10" t="str">
        <x:v>single actuation followed by frozen section and force examination</x:v>
      </x:c>
      <x:c r="L3327" s="7" t="n">
        <x:v>5</x:v>
      </x:c>
      <x:c r="M3327" s="10" t="str">
        <x:v>mechanism and memory reconstructed</x:v>
      </x:c>
      <x:c r="N3327" s="7" t="str"/>
      <x:c r="O3327" s="7" t="str"/>
      <x:c r="P3327" s="7" t="str"/>
      <x:c r="Q3327" s="7" t="str"/>
      <x:c r="R3327" s="7" t="str"/>
      <x:c r="S3327" s="7" t="str"/>
      <x:c r="T3327" s="7" t="str">
        <x:f>IF(S3327="","OPEN",IF(OR(N3327="",O3327="",P3327&lt;&gt;"SAFE",NOT(ISNUMBER(Q3327)),Q3327&gt;L3327,AND(E3327="FUNCTIONAL TWIN",R3327="")),"FAIL","PASS"))</x:f>
        <x:v>OPEN</x:v>
      </x:c>
    </x:row>
    <x:row r="3328" ht="40" customHeight="1">
      <x:c r="B3328" s="7" t="str">
        <x:v>RAP-PT-3322</x:v>
      </x:c>
      <x:c r="C3328" s="7" t="str">
        <x:v>REA-D-C-FCE-04-P</x:v>
      </x:c>
      <x:c r="D3328" s="7" t="str">
        <x:v>REA-D-C</x:v>
      </x:c>
      <x:c r="E3328" s="7" t="str">
        <x:v>DESTRUCTIVE</x:v>
      </x:c>
      <x:c r="F3328" s="7" t="str">
        <x:v>PTC-C</x:v>
      </x:c>
      <x:c r="G3328" s="7" t="str">
        <x:v>BL-Y</x:v>
      </x:c>
      <x:c r="H3328" s="7" t="str">
        <x:v>FCE-04</x:v>
      </x:c>
      <x:c r="I3328" s="7" t="str">
        <x:v>primary</x:v>
      </x:c>
      <x:c r="J3328" s="7" t="str">
        <x:v>D01</x:v>
      </x:c>
      <x:c r="K3328" s="10" t="str">
        <x:v>single actuation followed by frozen section and force examination</x:v>
      </x:c>
      <x:c r="L3328" s="7" t="n">
        <x:v>3</x:v>
      </x:c>
      <x:c r="M3328" s="10" t="str">
        <x:v>mechanism and memory reconstructed</x:v>
      </x:c>
      <x:c r="N3328" s="7" t="str"/>
      <x:c r="O3328" s="7" t="str"/>
      <x:c r="P3328" s="7" t="str"/>
      <x:c r="Q3328" s="7" t="str"/>
      <x:c r="R3328" s="7" t="str"/>
      <x:c r="S3328" s="7" t="str"/>
      <x:c r="T3328" s="7" t="str">
        <x:f>IF(S3328="","OPEN",IF(OR(N3328="",O3328="",P3328&lt;&gt;"SAFE",NOT(ISNUMBER(Q3328)),Q3328&gt;L3328,AND(E3328="FUNCTIONAL TWIN",R3328="")),"FAIL","PASS"))</x:f>
        <x:v>OPEN</x:v>
      </x:c>
    </x:row>
    <x:row r="3329" ht="40" customHeight="1">
      <x:c r="B3329" s="7" t="str">
        <x:v>RAP-PT-3323</x:v>
      </x:c>
      <x:c r="C3329" s="7" t="str">
        <x:v>REA-D-C-FCE-04-D</x:v>
      </x:c>
      <x:c r="D3329" s="7" t="str">
        <x:v>REA-D-C</x:v>
      </x:c>
      <x:c r="E3329" s="7" t="str">
        <x:v>DESTRUCTIVE</x:v>
      </x:c>
      <x:c r="F3329" s="7" t="str">
        <x:v>PTC-C</x:v>
      </x:c>
      <x:c r="G3329" s="7" t="str">
        <x:v>BL-Y</x:v>
      </x:c>
      <x:c r="H3329" s="7" t="str">
        <x:v>FCE-04</x:v>
      </x:c>
      <x:c r="I3329" s="7" t="str">
        <x:v>diverse</x:v>
      </x:c>
      <x:c r="J3329" s="7" t="str">
        <x:v>D01</x:v>
      </x:c>
      <x:c r="K3329" s="10" t="str">
        <x:v>single actuation followed by frozen section and force examination</x:v>
      </x:c>
      <x:c r="L3329" s="7" t="n">
        <x:v>3</x:v>
      </x:c>
      <x:c r="M3329" s="10" t="str">
        <x:v>mechanism and memory reconstructed</x:v>
      </x:c>
      <x:c r="N3329" s="7" t="str"/>
      <x:c r="O3329" s="7" t="str"/>
      <x:c r="P3329" s="7" t="str"/>
      <x:c r="Q3329" s="7" t="str"/>
      <x:c r="R3329" s="7" t="str"/>
      <x:c r="S3329" s="7" t="str"/>
      <x:c r="T3329" s="7" t="str">
        <x:f>IF(S3329="","OPEN",IF(OR(N3329="",O3329="",P3329&lt;&gt;"SAFE",NOT(ISNUMBER(Q3329)),Q3329&gt;L3329,AND(E3329="FUNCTIONAL TWIN",R3329="")),"FAIL","PASS"))</x:f>
        <x:v>OPEN</x:v>
      </x:c>
    </x:row>
    <x:row r="3330" ht="40" customHeight="1">
      <x:c r="B3330" s="7" t="str">
        <x:v>RAP-PT-3324</x:v>
      </x:c>
      <x:c r="C3330" s="7" t="str">
        <x:v>REA-D-C-FCE-04-M</x:v>
      </x:c>
      <x:c r="D3330" s="7" t="str">
        <x:v>REA-D-C</x:v>
      </x:c>
      <x:c r="E3330" s="7" t="str">
        <x:v>DESTRUCTIVE</x:v>
      </x:c>
      <x:c r="F3330" s="7" t="str">
        <x:v>PTC-C</x:v>
      </x:c>
      <x:c r="G3330" s="7" t="str">
        <x:v>BL-Y</x:v>
      </x:c>
      <x:c r="H3330" s="7" t="str">
        <x:v>FCE-04</x:v>
      </x:c>
      <x:c r="I3330" s="7" t="str">
        <x:v>manual/passive</x:v>
      </x:c>
      <x:c r="J3330" s="7" t="str">
        <x:v>D01</x:v>
      </x:c>
      <x:c r="K3330" s="10" t="str">
        <x:v>single actuation followed by frozen section and force examination</x:v>
      </x:c>
      <x:c r="L3330" s="7" t="n">
        <x:v>3</x:v>
      </x:c>
      <x:c r="M3330" s="10" t="str">
        <x:v>mechanism and memory reconstructed</x:v>
      </x:c>
      <x:c r="N3330" s="7" t="str"/>
      <x:c r="O3330" s="7" t="str"/>
      <x:c r="P3330" s="7" t="str"/>
      <x:c r="Q3330" s="7" t="str"/>
      <x:c r="R3330" s="7" t="str"/>
      <x:c r="S3330" s="7" t="str"/>
      <x:c r="T3330" s="7" t="str">
        <x:f>IF(S3330="","OPEN",IF(OR(N3330="",O3330="",P3330&lt;&gt;"SAFE",NOT(ISNUMBER(Q3330)),Q3330&gt;L3330,AND(E3330="FUNCTIONAL TWIN",R3330="")),"FAIL","PASS"))</x:f>
        <x:v>OPEN</x:v>
      </x:c>
    </x:row>
    <x:row r="3331" ht="40" customHeight="1">
      <x:c r="B3331" s="7" t="str">
        <x:v>RAP-PT-3325</x:v>
      </x:c>
      <x:c r="C3331" s="7" t="str">
        <x:v>REA-D-C-FCE-05-P</x:v>
      </x:c>
      <x:c r="D3331" s="7" t="str">
        <x:v>REA-D-C</x:v>
      </x:c>
      <x:c r="E3331" s="7" t="str">
        <x:v>DESTRUCTIVE</x:v>
      </x:c>
      <x:c r="F3331" s="7" t="str">
        <x:v>PTC-C</x:v>
      </x:c>
      <x:c r="G3331" s="7" t="str">
        <x:v>BL-Y</x:v>
      </x:c>
      <x:c r="H3331" s="7" t="str">
        <x:v>FCE-05</x:v>
      </x:c>
      <x:c r="I3331" s="7" t="str">
        <x:v>primary</x:v>
      </x:c>
      <x:c r="J3331" s="7" t="str">
        <x:v>D01</x:v>
      </x:c>
      <x:c r="K3331" s="10" t="str">
        <x:v>single actuation followed by frozen section and force examination</x:v>
      </x:c>
      <x:c r="L3331" s="7" t="n">
        <x:v>5</x:v>
      </x:c>
      <x:c r="M3331" s="10" t="str">
        <x:v>mechanism and memory reconstructed</x:v>
      </x:c>
      <x:c r="N3331" s="7" t="str"/>
      <x:c r="O3331" s="7" t="str"/>
      <x:c r="P3331" s="7" t="str"/>
      <x:c r="Q3331" s="7" t="str"/>
      <x:c r="R3331" s="7" t="str"/>
      <x:c r="S3331" s="7" t="str"/>
      <x:c r="T3331" s="7" t="str">
        <x:f>IF(S3331="","OPEN",IF(OR(N3331="",O3331="",P3331&lt;&gt;"SAFE",NOT(ISNUMBER(Q3331)),Q3331&gt;L3331,AND(E3331="FUNCTIONAL TWIN",R3331="")),"FAIL","PASS"))</x:f>
        <x:v>OPEN</x:v>
      </x:c>
    </x:row>
    <x:row r="3332" ht="40" customHeight="1">
      <x:c r="B3332" s="7" t="str">
        <x:v>RAP-PT-3326</x:v>
      </x:c>
      <x:c r="C3332" s="7" t="str">
        <x:v>REA-D-C-FCE-05-D</x:v>
      </x:c>
      <x:c r="D3332" s="7" t="str">
        <x:v>REA-D-C</x:v>
      </x:c>
      <x:c r="E3332" s="7" t="str">
        <x:v>DESTRUCTIVE</x:v>
      </x:c>
      <x:c r="F3332" s="7" t="str">
        <x:v>PTC-C</x:v>
      </x:c>
      <x:c r="G3332" s="7" t="str">
        <x:v>BL-Y</x:v>
      </x:c>
      <x:c r="H3332" s="7" t="str">
        <x:v>FCE-05</x:v>
      </x:c>
      <x:c r="I3332" s="7" t="str">
        <x:v>diverse</x:v>
      </x:c>
      <x:c r="J3332" s="7" t="str">
        <x:v>D01</x:v>
      </x:c>
      <x:c r="K3332" s="10" t="str">
        <x:v>single actuation followed by frozen section and force examination</x:v>
      </x:c>
      <x:c r="L3332" s="7" t="n">
        <x:v>5</x:v>
      </x:c>
      <x:c r="M3332" s="10" t="str">
        <x:v>mechanism and memory reconstructed</x:v>
      </x:c>
      <x:c r="N3332" s="7" t="str"/>
      <x:c r="O3332" s="7" t="str"/>
      <x:c r="P3332" s="7" t="str"/>
      <x:c r="Q3332" s="7" t="str"/>
      <x:c r="R3332" s="7" t="str"/>
      <x:c r="S3332" s="7" t="str"/>
      <x:c r="T3332" s="7" t="str">
        <x:f>IF(S3332="","OPEN",IF(OR(N3332="",O3332="",P3332&lt;&gt;"SAFE",NOT(ISNUMBER(Q3332)),Q3332&gt;L3332,AND(E3332="FUNCTIONAL TWIN",R3332="")),"FAIL","PASS"))</x:f>
        <x:v>OPEN</x:v>
      </x:c>
    </x:row>
    <x:row r="3333" ht="40" customHeight="1">
      <x:c r="B3333" s="7" t="str">
        <x:v>RAP-PT-3327</x:v>
      </x:c>
      <x:c r="C3333" s="7" t="str">
        <x:v>REA-D-C-FCE-05-M</x:v>
      </x:c>
      <x:c r="D3333" s="7" t="str">
        <x:v>REA-D-C</x:v>
      </x:c>
      <x:c r="E3333" s="7" t="str">
        <x:v>DESTRUCTIVE</x:v>
      </x:c>
      <x:c r="F3333" s="7" t="str">
        <x:v>PTC-C</x:v>
      </x:c>
      <x:c r="G3333" s="7" t="str">
        <x:v>BL-Y</x:v>
      </x:c>
      <x:c r="H3333" s="7" t="str">
        <x:v>FCE-05</x:v>
      </x:c>
      <x:c r="I3333" s="7" t="str">
        <x:v>manual/passive</x:v>
      </x:c>
      <x:c r="J3333" s="7" t="str">
        <x:v>D01</x:v>
      </x:c>
      <x:c r="K3333" s="10" t="str">
        <x:v>single actuation followed by frozen section and force examination</x:v>
      </x:c>
      <x:c r="L3333" s="7" t="n">
        <x:v>5</x:v>
      </x:c>
      <x:c r="M3333" s="10" t="str">
        <x:v>mechanism and memory reconstructed</x:v>
      </x:c>
      <x:c r="N3333" s="7" t="str"/>
      <x:c r="O3333" s="7" t="str"/>
      <x:c r="P3333" s="7" t="str"/>
      <x:c r="Q3333" s="7" t="str"/>
      <x:c r="R3333" s="7" t="str"/>
      <x:c r="S3333" s="7" t="str"/>
      <x:c r="T3333" s="7" t="str">
        <x:f>IF(S3333="","OPEN",IF(OR(N3333="",O3333="",P3333&lt;&gt;"SAFE",NOT(ISNUMBER(Q3333)),Q3333&gt;L3333,AND(E3333="FUNCTIONAL TWIN",R3333="")),"FAIL","PASS"))</x:f>
        <x:v>OPEN</x:v>
      </x:c>
    </x:row>
    <x:row r="3334" ht="40" customHeight="1">
      <x:c r="B3334" s="7" t="str">
        <x:v>RAP-PT-3328</x:v>
      </x:c>
      <x:c r="C3334" s="7" t="str">
        <x:v>REA-D-C-FCE-06-P</x:v>
      </x:c>
      <x:c r="D3334" s="7" t="str">
        <x:v>REA-D-C</x:v>
      </x:c>
      <x:c r="E3334" s="7" t="str">
        <x:v>DESTRUCTIVE</x:v>
      </x:c>
      <x:c r="F3334" s="7" t="str">
        <x:v>PTC-C</x:v>
      </x:c>
      <x:c r="G3334" s="7" t="str">
        <x:v>BL-Y</x:v>
      </x:c>
      <x:c r="H3334" s="7" t="str">
        <x:v>FCE-06</x:v>
      </x:c>
      <x:c r="I3334" s="7" t="str">
        <x:v>primary</x:v>
      </x:c>
      <x:c r="J3334" s="7" t="str">
        <x:v>D01</x:v>
      </x:c>
      <x:c r="K3334" s="10" t="str">
        <x:v>single actuation followed by frozen section and force examination</x:v>
      </x:c>
      <x:c r="L3334" s="7" t="n">
        <x:v>1</x:v>
      </x:c>
      <x:c r="M3334" s="10" t="str">
        <x:v>mechanism and memory reconstructed</x:v>
      </x:c>
      <x:c r="N3334" s="7" t="str"/>
      <x:c r="O3334" s="7" t="str"/>
      <x:c r="P3334" s="7" t="str"/>
      <x:c r="Q3334" s="7" t="str"/>
      <x:c r="R3334" s="7" t="str"/>
      <x:c r="S3334" s="7" t="str"/>
      <x:c r="T3334" s="7" t="str">
        <x:f>IF(S3334="","OPEN",IF(OR(N3334="",O3334="",P3334&lt;&gt;"SAFE",NOT(ISNUMBER(Q3334)),Q3334&gt;L3334,AND(E3334="FUNCTIONAL TWIN",R3334="")),"FAIL","PASS"))</x:f>
        <x:v>OPEN</x:v>
      </x:c>
    </x:row>
    <x:row r="3335" ht="40" customHeight="1">
      <x:c r="B3335" s="7" t="str">
        <x:v>RAP-PT-3329</x:v>
      </x:c>
      <x:c r="C3335" s="7" t="str">
        <x:v>REA-D-C-FCE-06-D</x:v>
      </x:c>
      <x:c r="D3335" s="7" t="str">
        <x:v>REA-D-C</x:v>
      </x:c>
      <x:c r="E3335" s="7" t="str">
        <x:v>DESTRUCTIVE</x:v>
      </x:c>
      <x:c r="F3335" s="7" t="str">
        <x:v>PTC-C</x:v>
      </x:c>
      <x:c r="G3335" s="7" t="str">
        <x:v>BL-Y</x:v>
      </x:c>
      <x:c r="H3335" s="7" t="str">
        <x:v>FCE-06</x:v>
      </x:c>
      <x:c r="I3335" s="7" t="str">
        <x:v>diverse</x:v>
      </x:c>
      <x:c r="J3335" s="7" t="str">
        <x:v>D01</x:v>
      </x:c>
      <x:c r="K3335" s="10" t="str">
        <x:v>single actuation followed by frozen section and force examination</x:v>
      </x:c>
      <x:c r="L3335" s="7" t="n">
        <x:v>1</x:v>
      </x:c>
      <x:c r="M3335" s="10" t="str">
        <x:v>mechanism and memory reconstructed</x:v>
      </x:c>
      <x:c r="N3335" s="7" t="str"/>
      <x:c r="O3335" s="7" t="str"/>
      <x:c r="P3335" s="7" t="str"/>
      <x:c r="Q3335" s="7" t="str"/>
      <x:c r="R3335" s="7" t="str"/>
      <x:c r="S3335" s="7" t="str"/>
      <x:c r="T3335" s="7" t="str">
        <x:f>IF(S3335="","OPEN",IF(OR(N3335="",O3335="",P3335&lt;&gt;"SAFE",NOT(ISNUMBER(Q3335)),Q3335&gt;L3335,AND(E3335="FUNCTIONAL TWIN",R3335="")),"FAIL","PASS"))</x:f>
        <x:v>OPEN</x:v>
      </x:c>
    </x:row>
    <x:row r="3336" ht="40" customHeight="1">
      <x:c r="B3336" s="7" t="str">
        <x:v>RAP-PT-3330</x:v>
      </x:c>
      <x:c r="C3336" s="7" t="str">
        <x:v>REA-D-C-FCE-06-M</x:v>
      </x:c>
      <x:c r="D3336" s="7" t="str">
        <x:v>REA-D-C</x:v>
      </x:c>
      <x:c r="E3336" s="7" t="str">
        <x:v>DESTRUCTIVE</x:v>
      </x:c>
      <x:c r="F3336" s="7" t="str">
        <x:v>PTC-C</x:v>
      </x:c>
      <x:c r="G3336" s="7" t="str">
        <x:v>BL-Y</x:v>
      </x:c>
      <x:c r="H3336" s="7" t="str">
        <x:v>FCE-06</x:v>
      </x:c>
      <x:c r="I3336" s="7" t="str">
        <x:v>manual/passive</x:v>
      </x:c>
      <x:c r="J3336" s="7" t="str">
        <x:v>D01</x:v>
      </x:c>
      <x:c r="K3336" s="10" t="str">
        <x:v>single actuation followed by frozen section and force examination</x:v>
      </x:c>
      <x:c r="L3336" s="7" t="n">
        <x:v>1</x:v>
      </x:c>
      <x:c r="M3336" s="10" t="str">
        <x:v>mechanism and memory reconstructed</x:v>
      </x:c>
      <x:c r="N3336" s="7" t="str"/>
      <x:c r="O3336" s="7" t="str"/>
      <x:c r="P3336" s="7" t="str"/>
      <x:c r="Q3336" s="7" t="str"/>
      <x:c r="R3336" s="7" t="str"/>
      <x:c r="S3336" s="7" t="str"/>
      <x:c r="T3336" s="7" t="str">
        <x:f>IF(S3336="","OPEN",IF(OR(N3336="",O3336="",P3336&lt;&gt;"SAFE",NOT(ISNUMBER(Q3336)),Q3336&gt;L3336,AND(E3336="FUNCTIONAL TWIN",R3336="")),"FAIL","PASS"))</x:f>
        <x:v>OPEN</x:v>
      </x:c>
    </x:row>
    <x:row r="3337" ht="40" customHeight="1">
      <x:c r="B3337" s="7" t="str">
        <x:v>RAP-PT-3331</x:v>
      </x:c>
      <x:c r="C3337" s="7" t="str">
        <x:v>REA-D-C-FCE-07-P</x:v>
      </x:c>
      <x:c r="D3337" s="7" t="str">
        <x:v>REA-D-C</x:v>
      </x:c>
      <x:c r="E3337" s="7" t="str">
        <x:v>DESTRUCTIVE</x:v>
      </x:c>
      <x:c r="F3337" s="7" t="str">
        <x:v>PTC-C</x:v>
      </x:c>
      <x:c r="G3337" s="7" t="str">
        <x:v>BL-Y</x:v>
      </x:c>
      <x:c r="H3337" s="7" t="str">
        <x:v>FCE-07</x:v>
      </x:c>
      <x:c r="I3337" s="7" t="str">
        <x:v>primary</x:v>
      </x:c>
      <x:c r="J3337" s="7" t="str">
        <x:v>D01</x:v>
      </x:c>
      <x:c r="K3337" s="10" t="str">
        <x:v>single actuation followed by frozen section and force examination</x:v>
      </x:c>
      <x:c r="L3337" s="7" t="n">
        <x:v>2</x:v>
      </x:c>
      <x:c r="M3337" s="10" t="str">
        <x:v>mechanism and memory reconstructed</x:v>
      </x:c>
      <x:c r="N3337" s="7" t="str"/>
      <x:c r="O3337" s="7" t="str"/>
      <x:c r="P3337" s="7" t="str"/>
      <x:c r="Q3337" s="7" t="str"/>
      <x:c r="R3337" s="7" t="str"/>
      <x:c r="S3337" s="7" t="str"/>
      <x:c r="T3337" s="7" t="str">
        <x:f>IF(S3337="","OPEN",IF(OR(N3337="",O3337="",P3337&lt;&gt;"SAFE",NOT(ISNUMBER(Q3337)),Q3337&gt;L3337,AND(E3337="FUNCTIONAL TWIN",R3337="")),"FAIL","PASS"))</x:f>
        <x:v>OPEN</x:v>
      </x:c>
    </x:row>
    <x:row r="3338" ht="40" customHeight="1">
      <x:c r="B3338" s="7" t="str">
        <x:v>RAP-PT-3332</x:v>
      </x:c>
      <x:c r="C3338" s="7" t="str">
        <x:v>REA-D-C-FCE-07-D</x:v>
      </x:c>
      <x:c r="D3338" s="7" t="str">
        <x:v>REA-D-C</x:v>
      </x:c>
      <x:c r="E3338" s="7" t="str">
        <x:v>DESTRUCTIVE</x:v>
      </x:c>
      <x:c r="F3338" s="7" t="str">
        <x:v>PTC-C</x:v>
      </x:c>
      <x:c r="G3338" s="7" t="str">
        <x:v>BL-Y</x:v>
      </x:c>
      <x:c r="H3338" s="7" t="str">
        <x:v>FCE-07</x:v>
      </x:c>
      <x:c r="I3338" s="7" t="str">
        <x:v>diverse</x:v>
      </x:c>
      <x:c r="J3338" s="7" t="str">
        <x:v>D01</x:v>
      </x:c>
      <x:c r="K3338" s="10" t="str">
        <x:v>single actuation followed by frozen section and force examination</x:v>
      </x:c>
      <x:c r="L3338" s="7" t="n">
        <x:v>2</x:v>
      </x:c>
      <x:c r="M3338" s="10" t="str">
        <x:v>mechanism and memory reconstructed</x:v>
      </x:c>
      <x:c r="N3338" s="7" t="str"/>
      <x:c r="O3338" s="7" t="str"/>
      <x:c r="P3338" s="7" t="str"/>
      <x:c r="Q3338" s="7" t="str"/>
      <x:c r="R3338" s="7" t="str"/>
      <x:c r="S3338" s="7" t="str"/>
      <x:c r="T3338" s="7" t="str">
        <x:f>IF(S3338="","OPEN",IF(OR(N3338="",O3338="",P3338&lt;&gt;"SAFE",NOT(ISNUMBER(Q3338)),Q3338&gt;L3338,AND(E3338="FUNCTIONAL TWIN",R3338="")),"FAIL","PASS"))</x:f>
        <x:v>OPEN</x:v>
      </x:c>
    </x:row>
    <x:row r="3339" ht="40" customHeight="1">
      <x:c r="B3339" s="7" t="str">
        <x:v>RAP-PT-3333</x:v>
      </x:c>
      <x:c r="C3339" s="7" t="str">
        <x:v>REA-D-C-FCE-07-M</x:v>
      </x:c>
      <x:c r="D3339" s="7" t="str">
        <x:v>REA-D-C</x:v>
      </x:c>
      <x:c r="E3339" s="7" t="str">
        <x:v>DESTRUCTIVE</x:v>
      </x:c>
      <x:c r="F3339" s="7" t="str">
        <x:v>PTC-C</x:v>
      </x:c>
      <x:c r="G3339" s="7" t="str">
        <x:v>BL-Y</x:v>
      </x:c>
      <x:c r="H3339" s="7" t="str">
        <x:v>FCE-07</x:v>
      </x:c>
      <x:c r="I3339" s="7" t="str">
        <x:v>manual/passive</x:v>
      </x:c>
      <x:c r="J3339" s="7" t="str">
        <x:v>D01</x:v>
      </x:c>
      <x:c r="K3339" s="10" t="str">
        <x:v>single actuation followed by frozen section and force examination</x:v>
      </x:c>
      <x:c r="L3339" s="7" t="n">
        <x:v>2</x:v>
      </x:c>
      <x:c r="M3339" s="10" t="str">
        <x:v>mechanism and memory reconstructed</x:v>
      </x:c>
      <x:c r="N3339" s="7" t="str"/>
      <x:c r="O3339" s="7" t="str"/>
      <x:c r="P3339" s="7" t="str"/>
      <x:c r="Q3339" s="7" t="str"/>
      <x:c r="R3339" s="7" t="str"/>
      <x:c r="S3339" s="7" t="str"/>
      <x:c r="T3339" s="7" t="str">
        <x:f>IF(S3339="","OPEN",IF(OR(N3339="",O3339="",P3339&lt;&gt;"SAFE",NOT(ISNUMBER(Q3339)),Q3339&gt;L3339,AND(E3339="FUNCTIONAL TWIN",R3339="")),"FAIL","PASS"))</x:f>
        <x:v>OPEN</x:v>
      </x:c>
    </x:row>
    <x:row r="3340" ht="40" customHeight="1">
      <x:c r="B3340" s="7" t="str">
        <x:v>RAP-PT-3334</x:v>
      </x:c>
      <x:c r="C3340" s="7" t="str">
        <x:v>REA-D-C-FCE-08-P</x:v>
      </x:c>
      <x:c r="D3340" s="7" t="str">
        <x:v>REA-D-C</x:v>
      </x:c>
      <x:c r="E3340" s="7" t="str">
        <x:v>DESTRUCTIVE</x:v>
      </x:c>
      <x:c r="F3340" s="7" t="str">
        <x:v>PTC-C</x:v>
      </x:c>
      <x:c r="G3340" s="7" t="str">
        <x:v>BL-Y</x:v>
      </x:c>
      <x:c r="H3340" s="7" t="str">
        <x:v>FCE-08</x:v>
      </x:c>
      <x:c r="I3340" s="7" t="str">
        <x:v>primary</x:v>
      </x:c>
      <x:c r="J3340" s="7" t="str">
        <x:v>D01</x:v>
      </x:c>
      <x:c r="K3340" s="10" t="str">
        <x:v>single actuation followed by frozen section and force examination</x:v>
      </x:c>
      <x:c r="L3340" s="7" t="n">
        <x:v>5</x:v>
      </x:c>
      <x:c r="M3340" s="10" t="str">
        <x:v>mechanism and memory reconstructed</x:v>
      </x:c>
      <x:c r="N3340" s="7" t="str"/>
      <x:c r="O3340" s="7" t="str"/>
      <x:c r="P3340" s="7" t="str"/>
      <x:c r="Q3340" s="7" t="str"/>
      <x:c r="R3340" s="7" t="str"/>
      <x:c r="S3340" s="7" t="str"/>
      <x:c r="T3340" s="7" t="str">
        <x:f>IF(S3340="","OPEN",IF(OR(N3340="",O3340="",P3340&lt;&gt;"SAFE",NOT(ISNUMBER(Q3340)),Q3340&gt;L3340,AND(E3340="FUNCTIONAL TWIN",R3340="")),"FAIL","PASS"))</x:f>
        <x:v>OPEN</x:v>
      </x:c>
    </x:row>
    <x:row r="3341" ht="40" customHeight="1">
      <x:c r="B3341" s="7" t="str">
        <x:v>RAP-PT-3335</x:v>
      </x:c>
      <x:c r="C3341" s="7" t="str">
        <x:v>REA-D-C-FCE-08-D</x:v>
      </x:c>
      <x:c r="D3341" s="7" t="str">
        <x:v>REA-D-C</x:v>
      </x:c>
      <x:c r="E3341" s="7" t="str">
        <x:v>DESTRUCTIVE</x:v>
      </x:c>
      <x:c r="F3341" s="7" t="str">
        <x:v>PTC-C</x:v>
      </x:c>
      <x:c r="G3341" s="7" t="str">
        <x:v>BL-Y</x:v>
      </x:c>
      <x:c r="H3341" s="7" t="str">
        <x:v>FCE-08</x:v>
      </x:c>
      <x:c r="I3341" s="7" t="str">
        <x:v>diverse</x:v>
      </x:c>
      <x:c r="J3341" s="7" t="str">
        <x:v>D01</x:v>
      </x:c>
      <x:c r="K3341" s="10" t="str">
        <x:v>single actuation followed by frozen section and force examination</x:v>
      </x:c>
      <x:c r="L3341" s="7" t="n">
        <x:v>5</x:v>
      </x:c>
      <x:c r="M3341" s="10" t="str">
        <x:v>mechanism and memory reconstructed</x:v>
      </x:c>
      <x:c r="N3341" s="7" t="str"/>
      <x:c r="O3341" s="7" t="str"/>
      <x:c r="P3341" s="7" t="str"/>
      <x:c r="Q3341" s="7" t="str"/>
      <x:c r="R3341" s="7" t="str"/>
      <x:c r="S3341" s="7" t="str"/>
      <x:c r="T3341" s="7" t="str">
        <x:f>IF(S3341="","OPEN",IF(OR(N3341="",O3341="",P3341&lt;&gt;"SAFE",NOT(ISNUMBER(Q3341)),Q3341&gt;L3341,AND(E3341="FUNCTIONAL TWIN",R3341="")),"FAIL","PASS"))</x:f>
        <x:v>OPEN</x:v>
      </x:c>
    </x:row>
    <x:row r="3342" ht="40" customHeight="1">
      <x:c r="B3342" s="7" t="str">
        <x:v>RAP-PT-3336</x:v>
      </x:c>
      <x:c r="C3342" s="7" t="str">
        <x:v>REA-D-C-FCE-08-M</x:v>
      </x:c>
      <x:c r="D3342" s="7" t="str">
        <x:v>REA-D-C</x:v>
      </x:c>
      <x:c r="E3342" s="7" t="str">
        <x:v>DESTRUCTIVE</x:v>
      </x:c>
      <x:c r="F3342" s="7" t="str">
        <x:v>PTC-C</x:v>
      </x:c>
      <x:c r="G3342" s="7" t="str">
        <x:v>BL-Y</x:v>
      </x:c>
      <x:c r="H3342" s="7" t="str">
        <x:v>FCE-08</x:v>
      </x:c>
      <x:c r="I3342" s="7" t="str">
        <x:v>manual/passive</x:v>
      </x:c>
      <x:c r="J3342" s="7" t="str">
        <x:v>D01</x:v>
      </x:c>
      <x:c r="K3342" s="10" t="str">
        <x:v>single actuation followed by frozen section and force examination</x:v>
      </x:c>
      <x:c r="L3342" s="7" t="n">
        <x:v>5</x:v>
      </x:c>
      <x:c r="M3342" s="10" t="str">
        <x:v>mechanism and memory reconstructed</x:v>
      </x:c>
      <x:c r="N3342" s="7" t="str"/>
      <x:c r="O3342" s="7" t="str"/>
      <x:c r="P3342" s="7" t="str"/>
      <x:c r="Q3342" s="7" t="str"/>
      <x:c r="R3342" s="7" t="str"/>
      <x:c r="S3342" s="7" t="str"/>
      <x:c r="T3342" s="7" t="str">
        <x:f>IF(S3342="","OPEN",IF(OR(N3342="",O3342="",P3342&lt;&gt;"SAFE",NOT(ISNUMBER(Q3342)),Q3342&gt;L3342,AND(E3342="FUNCTIONAL TWIN",R3342="")),"FAIL","PASS"))</x:f>
        <x:v>OPEN</x:v>
      </x:c>
    </x:row>
    <x:row r="3343" ht="40" customHeight="1">
      <x:c r="B3343" s="7" t="str">
        <x:v>RAP-PT-3337</x:v>
      </x:c>
      <x:c r="C3343" s="7" t="str">
        <x:v>REA-D-C-FCE-09-P</x:v>
      </x:c>
      <x:c r="D3343" s="7" t="str">
        <x:v>REA-D-C</x:v>
      </x:c>
      <x:c r="E3343" s="7" t="str">
        <x:v>DESTRUCTIVE</x:v>
      </x:c>
      <x:c r="F3343" s="7" t="str">
        <x:v>PTC-C</x:v>
      </x:c>
      <x:c r="G3343" s="7" t="str">
        <x:v>BL-Y</x:v>
      </x:c>
      <x:c r="H3343" s="7" t="str">
        <x:v>FCE-09</x:v>
      </x:c>
      <x:c r="I3343" s="7" t="str">
        <x:v>primary</x:v>
      </x:c>
      <x:c r="J3343" s="7" t="str">
        <x:v>D01</x:v>
      </x:c>
      <x:c r="K3343" s="10" t="str">
        <x:v>single actuation followed by frozen section and force examination</x:v>
      </x:c>
      <x:c r="L3343" s="7" t="n">
        <x:v>1</x:v>
      </x:c>
      <x:c r="M3343" s="10" t="str">
        <x:v>mechanism and memory reconstructed</x:v>
      </x:c>
      <x:c r="N3343" s="7" t="str"/>
      <x:c r="O3343" s="7" t="str"/>
      <x:c r="P3343" s="7" t="str"/>
      <x:c r="Q3343" s="7" t="str"/>
      <x:c r="R3343" s="7" t="str"/>
      <x:c r="S3343" s="7" t="str"/>
      <x:c r="T3343" s="7" t="str">
        <x:f>IF(S3343="","OPEN",IF(OR(N3343="",O3343="",P3343&lt;&gt;"SAFE",NOT(ISNUMBER(Q3343)),Q3343&gt;L3343,AND(E3343="FUNCTIONAL TWIN",R3343="")),"FAIL","PASS"))</x:f>
        <x:v>OPEN</x:v>
      </x:c>
    </x:row>
    <x:row r="3344" ht="40" customHeight="1">
      <x:c r="B3344" s="7" t="str">
        <x:v>RAP-PT-3338</x:v>
      </x:c>
      <x:c r="C3344" s="7" t="str">
        <x:v>REA-D-C-FCE-09-D</x:v>
      </x:c>
      <x:c r="D3344" s="7" t="str">
        <x:v>REA-D-C</x:v>
      </x:c>
      <x:c r="E3344" s="7" t="str">
        <x:v>DESTRUCTIVE</x:v>
      </x:c>
      <x:c r="F3344" s="7" t="str">
        <x:v>PTC-C</x:v>
      </x:c>
      <x:c r="G3344" s="7" t="str">
        <x:v>BL-Y</x:v>
      </x:c>
      <x:c r="H3344" s="7" t="str">
        <x:v>FCE-09</x:v>
      </x:c>
      <x:c r="I3344" s="7" t="str">
        <x:v>diverse</x:v>
      </x:c>
      <x:c r="J3344" s="7" t="str">
        <x:v>D01</x:v>
      </x:c>
      <x:c r="K3344" s="10" t="str">
        <x:v>single actuation followed by frozen section and force examination</x:v>
      </x:c>
      <x:c r="L3344" s="7" t="n">
        <x:v>1</x:v>
      </x:c>
      <x:c r="M3344" s="10" t="str">
        <x:v>mechanism and memory reconstructed</x:v>
      </x:c>
      <x:c r="N3344" s="7" t="str"/>
      <x:c r="O3344" s="7" t="str"/>
      <x:c r="P3344" s="7" t="str"/>
      <x:c r="Q3344" s="7" t="str"/>
      <x:c r="R3344" s="7" t="str"/>
      <x:c r="S3344" s="7" t="str"/>
      <x:c r="T3344" s="7" t="str">
        <x:f>IF(S3344="","OPEN",IF(OR(N3344="",O3344="",P3344&lt;&gt;"SAFE",NOT(ISNUMBER(Q3344)),Q3344&gt;L3344,AND(E3344="FUNCTIONAL TWIN",R3344="")),"FAIL","PASS"))</x:f>
        <x:v>OPEN</x:v>
      </x:c>
    </x:row>
    <x:row r="3345" ht="40" customHeight="1">
      <x:c r="B3345" s="7" t="str">
        <x:v>RAP-PT-3339</x:v>
      </x:c>
      <x:c r="C3345" s="7" t="str">
        <x:v>REA-D-C-FCE-09-M</x:v>
      </x:c>
      <x:c r="D3345" s="7" t="str">
        <x:v>REA-D-C</x:v>
      </x:c>
      <x:c r="E3345" s="7" t="str">
        <x:v>DESTRUCTIVE</x:v>
      </x:c>
      <x:c r="F3345" s="7" t="str">
        <x:v>PTC-C</x:v>
      </x:c>
      <x:c r="G3345" s="7" t="str">
        <x:v>BL-Y</x:v>
      </x:c>
      <x:c r="H3345" s="7" t="str">
        <x:v>FCE-09</x:v>
      </x:c>
      <x:c r="I3345" s="7" t="str">
        <x:v>manual/passive</x:v>
      </x:c>
      <x:c r="J3345" s="7" t="str">
        <x:v>D01</x:v>
      </x:c>
      <x:c r="K3345" s="10" t="str">
        <x:v>single actuation followed by frozen section and force examination</x:v>
      </x:c>
      <x:c r="L3345" s="7" t="n">
        <x:v>1</x:v>
      </x:c>
      <x:c r="M3345" s="10" t="str">
        <x:v>mechanism and memory reconstructed</x:v>
      </x:c>
      <x:c r="N3345" s="7" t="str"/>
      <x:c r="O3345" s="7" t="str"/>
      <x:c r="P3345" s="7" t="str"/>
      <x:c r="Q3345" s="7" t="str"/>
      <x:c r="R3345" s="7" t="str"/>
      <x:c r="S3345" s="7" t="str"/>
      <x:c r="T3345" s="7" t="str">
        <x:f>IF(S3345="","OPEN",IF(OR(N3345="",O3345="",P3345&lt;&gt;"SAFE",NOT(ISNUMBER(Q3345)),Q3345&gt;L3345,AND(E3345="FUNCTIONAL TWIN",R3345="")),"FAIL","PASS"))</x:f>
        <x:v>OPEN</x:v>
      </x:c>
    </x:row>
    <x:row r="3346" ht="40" customHeight="1">
      <x:c r="B3346" s="7" t="str">
        <x:v>RAP-PT-3340</x:v>
      </x:c>
      <x:c r="C3346" s="7" t="str">
        <x:v>REA-D-C-FCE-10-P</x:v>
      </x:c>
      <x:c r="D3346" s="7" t="str">
        <x:v>REA-D-C</x:v>
      </x:c>
      <x:c r="E3346" s="7" t="str">
        <x:v>DESTRUCTIVE</x:v>
      </x:c>
      <x:c r="F3346" s="7" t="str">
        <x:v>PTC-C</x:v>
      </x:c>
      <x:c r="G3346" s="7" t="str">
        <x:v>BL-Y</x:v>
      </x:c>
      <x:c r="H3346" s="7" t="str">
        <x:v>FCE-10</x:v>
      </x:c>
      <x:c r="I3346" s="7" t="str">
        <x:v>primary</x:v>
      </x:c>
      <x:c r="J3346" s="7" t="str">
        <x:v>D01</x:v>
      </x:c>
      <x:c r="K3346" s="10" t="str">
        <x:v>single actuation followed by frozen section and force examination</x:v>
      </x:c>
      <x:c r="L3346" s="7" t="n">
        <x:v>30</x:v>
      </x:c>
      <x:c r="M3346" s="10" t="str">
        <x:v>mechanism and memory reconstructed</x:v>
      </x:c>
      <x:c r="N3346" s="7" t="str"/>
      <x:c r="O3346" s="7" t="str"/>
      <x:c r="P3346" s="7" t="str"/>
      <x:c r="Q3346" s="7" t="str"/>
      <x:c r="R3346" s="7" t="str"/>
      <x:c r="S3346" s="7" t="str"/>
      <x:c r="T3346" s="7" t="str">
        <x:f>IF(S3346="","OPEN",IF(OR(N3346="",O3346="",P3346&lt;&gt;"SAFE",NOT(ISNUMBER(Q3346)),Q3346&gt;L3346,AND(E3346="FUNCTIONAL TWIN",R3346="")),"FAIL","PASS"))</x:f>
        <x:v>OPEN</x:v>
      </x:c>
    </x:row>
    <x:row r="3347" ht="40" customHeight="1">
      <x:c r="B3347" s="7" t="str">
        <x:v>RAP-PT-3341</x:v>
      </x:c>
      <x:c r="C3347" s="7" t="str">
        <x:v>REA-D-C-FCE-10-D</x:v>
      </x:c>
      <x:c r="D3347" s="7" t="str">
        <x:v>REA-D-C</x:v>
      </x:c>
      <x:c r="E3347" s="7" t="str">
        <x:v>DESTRUCTIVE</x:v>
      </x:c>
      <x:c r="F3347" s="7" t="str">
        <x:v>PTC-C</x:v>
      </x:c>
      <x:c r="G3347" s="7" t="str">
        <x:v>BL-Y</x:v>
      </x:c>
      <x:c r="H3347" s="7" t="str">
        <x:v>FCE-10</x:v>
      </x:c>
      <x:c r="I3347" s="7" t="str">
        <x:v>diverse</x:v>
      </x:c>
      <x:c r="J3347" s="7" t="str">
        <x:v>D01</x:v>
      </x:c>
      <x:c r="K3347" s="10" t="str">
        <x:v>single actuation followed by frozen section and force examination</x:v>
      </x:c>
      <x:c r="L3347" s="7" t="n">
        <x:v>30</x:v>
      </x:c>
      <x:c r="M3347" s="10" t="str">
        <x:v>mechanism and memory reconstructed</x:v>
      </x:c>
      <x:c r="N3347" s="7" t="str"/>
      <x:c r="O3347" s="7" t="str"/>
      <x:c r="P3347" s="7" t="str"/>
      <x:c r="Q3347" s="7" t="str"/>
      <x:c r="R3347" s="7" t="str"/>
      <x:c r="S3347" s="7" t="str"/>
      <x:c r="T3347" s="7" t="str">
        <x:f>IF(S3347="","OPEN",IF(OR(N3347="",O3347="",P3347&lt;&gt;"SAFE",NOT(ISNUMBER(Q3347)),Q3347&gt;L3347,AND(E3347="FUNCTIONAL TWIN",R3347="")),"FAIL","PASS"))</x:f>
        <x:v>OPEN</x:v>
      </x:c>
    </x:row>
    <x:row r="3348" ht="40" customHeight="1">
      <x:c r="B3348" s="7" t="str">
        <x:v>RAP-PT-3342</x:v>
      </x:c>
      <x:c r="C3348" s="7" t="str">
        <x:v>REA-D-C-FCE-10-M</x:v>
      </x:c>
      <x:c r="D3348" s="7" t="str">
        <x:v>REA-D-C</x:v>
      </x:c>
      <x:c r="E3348" s="7" t="str">
        <x:v>DESTRUCTIVE</x:v>
      </x:c>
      <x:c r="F3348" s="7" t="str">
        <x:v>PTC-C</x:v>
      </x:c>
      <x:c r="G3348" s="7" t="str">
        <x:v>BL-Y</x:v>
      </x:c>
      <x:c r="H3348" s="7" t="str">
        <x:v>FCE-10</x:v>
      </x:c>
      <x:c r="I3348" s="7" t="str">
        <x:v>manual/passive</x:v>
      </x:c>
      <x:c r="J3348" s="7" t="str">
        <x:v>D01</x:v>
      </x:c>
      <x:c r="K3348" s="10" t="str">
        <x:v>single actuation followed by frozen section and force examination</x:v>
      </x:c>
      <x:c r="L3348" s="7" t="n">
        <x:v>30</x:v>
      </x:c>
      <x:c r="M3348" s="10" t="str">
        <x:v>mechanism and memory reconstructed</x:v>
      </x:c>
      <x:c r="N3348" s="7" t="str"/>
      <x:c r="O3348" s="7" t="str"/>
      <x:c r="P3348" s="7" t="str"/>
      <x:c r="Q3348" s="7" t="str"/>
      <x:c r="R3348" s="7" t="str"/>
      <x:c r="S3348" s="7" t="str"/>
      <x:c r="T3348" s="7" t="str">
        <x:f>IF(S3348="","OPEN",IF(OR(N3348="",O3348="",P3348&lt;&gt;"SAFE",NOT(ISNUMBER(Q3348)),Q3348&gt;L3348,AND(E3348="FUNCTIONAL TWIN",R3348="")),"FAIL","PASS"))</x:f>
        <x:v>OPEN</x:v>
      </x:c>
    </x:row>
    <x:row r="3349" ht="40" customHeight="1">
      <x:c r="B3349" s="7" t="str">
        <x:v>RAP-PT-3343</x:v>
      </x:c>
      <x:c r="C3349" s="7" t="str">
        <x:v>REA-D-C-FCE-11-P</x:v>
      </x:c>
      <x:c r="D3349" s="7" t="str">
        <x:v>REA-D-C</x:v>
      </x:c>
      <x:c r="E3349" s="7" t="str">
        <x:v>DESTRUCTIVE</x:v>
      </x:c>
      <x:c r="F3349" s="7" t="str">
        <x:v>PTC-C</x:v>
      </x:c>
      <x:c r="G3349" s="7" t="str">
        <x:v>BL-Y</x:v>
      </x:c>
      <x:c r="H3349" s="7" t="str">
        <x:v>FCE-11</x:v>
      </x:c>
      <x:c r="I3349" s="7" t="str">
        <x:v>primary</x:v>
      </x:c>
      <x:c r="J3349" s="7" t="str">
        <x:v>D01</x:v>
      </x:c>
      <x:c r="K3349" s="10" t="str">
        <x:v>single actuation followed by frozen section and force examination</x:v>
      </x:c>
      <x:c r="L3349" s="7" t="n">
        <x:v>10</x:v>
      </x:c>
      <x:c r="M3349" s="10" t="str">
        <x:v>mechanism and memory reconstructed</x:v>
      </x:c>
      <x:c r="N3349" s="7" t="str"/>
      <x:c r="O3349" s="7" t="str"/>
      <x:c r="P3349" s="7" t="str"/>
      <x:c r="Q3349" s="7" t="str"/>
      <x:c r="R3349" s="7" t="str"/>
      <x:c r="S3349" s="7" t="str"/>
      <x:c r="T3349" s="7" t="str">
        <x:f>IF(S3349="","OPEN",IF(OR(N3349="",O3349="",P3349&lt;&gt;"SAFE",NOT(ISNUMBER(Q3349)),Q3349&gt;L3349,AND(E3349="FUNCTIONAL TWIN",R3349="")),"FAIL","PASS"))</x:f>
        <x:v>OPEN</x:v>
      </x:c>
    </x:row>
    <x:row r="3350" ht="40" customHeight="1">
      <x:c r="B3350" s="7" t="str">
        <x:v>RAP-PT-3344</x:v>
      </x:c>
      <x:c r="C3350" s="7" t="str">
        <x:v>REA-D-C-FCE-11-D</x:v>
      </x:c>
      <x:c r="D3350" s="7" t="str">
        <x:v>REA-D-C</x:v>
      </x:c>
      <x:c r="E3350" s="7" t="str">
        <x:v>DESTRUCTIVE</x:v>
      </x:c>
      <x:c r="F3350" s="7" t="str">
        <x:v>PTC-C</x:v>
      </x:c>
      <x:c r="G3350" s="7" t="str">
        <x:v>BL-Y</x:v>
      </x:c>
      <x:c r="H3350" s="7" t="str">
        <x:v>FCE-11</x:v>
      </x:c>
      <x:c r="I3350" s="7" t="str">
        <x:v>diverse</x:v>
      </x:c>
      <x:c r="J3350" s="7" t="str">
        <x:v>D01</x:v>
      </x:c>
      <x:c r="K3350" s="10" t="str">
        <x:v>single actuation followed by frozen section and force examination</x:v>
      </x:c>
      <x:c r="L3350" s="7" t="n">
        <x:v>10</x:v>
      </x:c>
      <x:c r="M3350" s="10" t="str">
        <x:v>mechanism and memory reconstructed</x:v>
      </x:c>
      <x:c r="N3350" s="7" t="str"/>
      <x:c r="O3350" s="7" t="str"/>
      <x:c r="P3350" s="7" t="str"/>
      <x:c r="Q3350" s="7" t="str"/>
      <x:c r="R3350" s="7" t="str"/>
      <x:c r="S3350" s="7" t="str"/>
      <x:c r="T3350" s="7" t="str">
        <x:f>IF(S3350="","OPEN",IF(OR(N3350="",O3350="",P3350&lt;&gt;"SAFE",NOT(ISNUMBER(Q3350)),Q3350&gt;L3350,AND(E3350="FUNCTIONAL TWIN",R3350="")),"FAIL","PASS"))</x:f>
        <x:v>OPEN</x:v>
      </x:c>
    </x:row>
    <x:row r="3351" ht="40" customHeight="1">
      <x:c r="B3351" s="7" t="str">
        <x:v>RAP-PT-3345</x:v>
      </x:c>
      <x:c r="C3351" s="7" t="str">
        <x:v>REA-D-C-FCE-11-M</x:v>
      </x:c>
      <x:c r="D3351" s="7" t="str">
        <x:v>REA-D-C</x:v>
      </x:c>
      <x:c r="E3351" s="7" t="str">
        <x:v>DESTRUCTIVE</x:v>
      </x:c>
      <x:c r="F3351" s="7" t="str">
        <x:v>PTC-C</x:v>
      </x:c>
      <x:c r="G3351" s="7" t="str">
        <x:v>BL-Y</x:v>
      </x:c>
      <x:c r="H3351" s="7" t="str">
        <x:v>FCE-11</x:v>
      </x:c>
      <x:c r="I3351" s="7" t="str">
        <x:v>manual/passive</x:v>
      </x:c>
      <x:c r="J3351" s="7" t="str">
        <x:v>D01</x:v>
      </x:c>
      <x:c r="K3351" s="10" t="str">
        <x:v>single actuation followed by frozen section and force examination</x:v>
      </x:c>
      <x:c r="L3351" s="7" t="n">
        <x:v>10</x:v>
      </x:c>
      <x:c r="M3351" s="10" t="str">
        <x:v>mechanism and memory reconstructed</x:v>
      </x:c>
      <x:c r="N3351" s="7" t="str"/>
      <x:c r="O3351" s="7" t="str"/>
      <x:c r="P3351" s="7" t="str"/>
      <x:c r="Q3351" s="7" t="str"/>
      <x:c r="R3351" s="7" t="str"/>
      <x:c r="S3351" s="7" t="str"/>
      <x:c r="T3351" s="7" t="str">
        <x:f>IF(S3351="","OPEN",IF(OR(N3351="",O3351="",P3351&lt;&gt;"SAFE",NOT(ISNUMBER(Q3351)),Q3351&gt;L3351,AND(E3351="FUNCTIONAL TWIN",R3351="")),"FAIL","PASS"))</x:f>
        <x:v>OPEN</x:v>
      </x:c>
    </x:row>
    <x:row r="3352" ht="40" customHeight="1">
      <x:c r="B3352" s="7" t="str">
        <x:v>RAP-PT-3346</x:v>
      </x:c>
      <x:c r="C3352" s="7" t="str">
        <x:v>REA-D-C-FCE-12-P</x:v>
      </x:c>
      <x:c r="D3352" s="7" t="str">
        <x:v>REA-D-C</x:v>
      </x:c>
      <x:c r="E3352" s="7" t="str">
        <x:v>DESTRUCTIVE</x:v>
      </x:c>
      <x:c r="F3352" s="7" t="str">
        <x:v>PTC-C</x:v>
      </x:c>
      <x:c r="G3352" s="7" t="str">
        <x:v>BL-Y</x:v>
      </x:c>
      <x:c r="H3352" s="7" t="str">
        <x:v>FCE-12</x:v>
      </x:c>
      <x:c r="I3352" s="7" t="str">
        <x:v>primary</x:v>
      </x:c>
      <x:c r="J3352" s="7" t="str">
        <x:v>D01</x:v>
      </x:c>
      <x:c r="K3352" s="10" t="str">
        <x:v>single actuation followed by frozen section and force examination</x:v>
      </x:c>
      <x:c r="L3352" s="7" t="n">
        <x:v>1</x:v>
      </x:c>
      <x:c r="M3352" s="10" t="str">
        <x:v>mechanism and memory reconstructed</x:v>
      </x:c>
      <x:c r="N3352" s="7" t="str"/>
      <x:c r="O3352" s="7" t="str"/>
      <x:c r="P3352" s="7" t="str"/>
      <x:c r="Q3352" s="7" t="str"/>
      <x:c r="R3352" s="7" t="str"/>
      <x:c r="S3352" s="7" t="str"/>
      <x:c r="T3352" s="7" t="str">
        <x:f>IF(S3352="","OPEN",IF(OR(N3352="",O3352="",P3352&lt;&gt;"SAFE",NOT(ISNUMBER(Q3352)),Q3352&gt;L3352,AND(E3352="FUNCTIONAL TWIN",R3352="")),"FAIL","PASS"))</x:f>
        <x:v>OPEN</x:v>
      </x:c>
    </x:row>
    <x:row r="3353" ht="40" customHeight="1">
      <x:c r="B3353" s="7" t="str">
        <x:v>RAP-PT-3347</x:v>
      </x:c>
      <x:c r="C3353" s="7" t="str">
        <x:v>REA-D-C-FCE-12-D</x:v>
      </x:c>
      <x:c r="D3353" s="7" t="str">
        <x:v>REA-D-C</x:v>
      </x:c>
      <x:c r="E3353" s="7" t="str">
        <x:v>DESTRUCTIVE</x:v>
      </x:c>
      <x:c r="F3353" s="7" t="str">
        <x:v>PTC-C</x:v>
      </x:c>
      <x:c r="G3353" s="7" t="str">
        <x:v>BL-Y</x:v>
      </x:c>
      <x:c r="H3353" s="7" t="str">
        <x:v>FCE-12</x:v>
      </x:c>
      <x:c r="I3353" s="7" t="str">
        <x:v>diverse</x:v>
      </x:c>
      <x:c r="J3353" s="7" t="str">
        <x:v>D01</x:v>
      </x:c>
      <x:c r="K3353" s="10" t="str">
        <x:v>single actuation followed by frozen section and force examination</x:v>
      </x:c>
      <x:c r="L3353" s="7" t="n">
        <x:v>1</x:v>
      </x:c>
      <x:c r="M3353" s="10" t="str">
        <x:v>mechanism and memory reconstructed</x:v>
      </x:c>
      <x:c r="N3353" s="7" t="str"/>
      <x:c r="O3353" s="7" t="str"/>
      <x:c r="P3353" s="7" t="str"/>
      <x:c r="Q3353" s="7" t="str"/>
      <x:c r="R3353" s="7" t="str"/>
      <x:c r="S3353" s="7" t="str"/>
      <x:c r="T3353" s="7" t="str">
        <x:f>IF(S3353="","OPEN",IF(OR(N3353="",O3353="",P3353&lt;&gt;"SAFE",NOT(ISNUMBER(Q3353)),Q3353&gt;L3353,AND(E3353="FUNCTIONAL TWIN",R3353="")),"FAIL","PASS"))</x:f>
        <x:v>OPEN</x:v>
      </x:c>
    </x:row>
    <x:row r="3354" ht="40" customHeight="1">
      <x:c r="B3354" s="7" t="str">
        <x:v>RAP-PT-3348</x:v>
      </x:c>
      <x:c r="C3354" s="7" t="str">
        <x:v>REA-D-C-FCE-12-M</x:v>
      </x:c>
      <x:c r="D3354" s="7" t="str">
        <x:v>REA-D-C</x:v>
      </x:c>
      <x:c r="E3354" s="7" t="str">
        <x:v>DESTRUCTIVE</x:v>
      </x:c>
      <x:c r="F3354" s="7" t="str">
        <x:v>PTC-C</x:v>
      </x:c>
      <x:c r="G3354" s="7" t="str">
        <x:v>BL-Y</x:v>
      </x:c>
      <x:c r="H3354" s="7" t="str">
        <x:v>FCE-12</x:v>
      </x:c>
      <x:c r="I3354" s="7" t="str">
        <x:v>manual/passive</x:v>
      </x:c>
      <x:c r="J3354" s="7" t="str">
        <x:v>D01</x:v>
      </x:c>
      <x:c r="K3354" s="10" t="str">
        <x:v>single actuation followed by frozen section and force examination</x:v>
      </x:c>
      <x:c r="L3354" s="7" t="n">
        <x:v>1</x:v>
      </x:c>
      <x:c r="M3354" s="10" t="str">
        <x:v>mechanism and memory reconstructed</x:v>
      </x:c>
      <x:c r="N3354" s="7" t="str"/>
      <x:c r="O3354" s="7" t="str"/>
      <x:c r="P3354" s="7" t="str"/>
      <x:c r="Q3354" s="7" t="str"/>
      <x:c r="R3354" s="7" t="str"/>
      <x:c r="S3354" s="7" t="str"/>
      <x:c r="T3354" s="7" t="str">
        <x:f>IF(S3354="","OPEN",IF(OR(N3354="",O3354="",P3354&lt;&gt;"SAFE",NOT(ISNUMBER(Q3354)),Q3354&gt;L3354,AND(E3354="FUNCTIONAL TWIN",R3354="")),"FAIL","PASS"))</x:f>
        <x:v>OPEN</x:v>
      </x:c>
    </x:row>
  </x:sheetData>
  <x:conditionalFormatting sqref="T7:T3354">
    <x:cfRule type="containsText" dxfId="54" priority="1" operator="containsText" text="FAIL"/>
    <x:cfRule type="containsText" dxfId="55" priority="2" operator="containsText" text="BLOCKED"/>
    <x:cfRule type="containsText" dxfId="56" priority="3" operator="containsText" text="OPEN"/>
    <x:cfRule type="containsText" dxfId="57" priority="4" operator="containsText" text="DORMANT"/>
    <x:cfRule type="containsText" dxfId="58" priority="5" operator="containsText" text="PASS"/>
    <x:cfRule type="containsText" dxfId="59" priority="6" operator="containsText" text="ISSUED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14" hidden="0" customWidth="1"/>
    <x:col min="4" max="4" width="25" hidden="0" customWidth="1"/>
    <x:col min="5" max="5" width="58" hidden="0" customWidth="1"/>
    <x:col min="6" max="6" width="55" hidden="0" customWidth="1"/>
    <x:col min="7" max="7" width="39" hidden="0" customWidth="1"/>
    <x:col min="8" max="8" width="43" hidden="0" customWidth="1"/>
  </x:cols>
  <x:sheetData>
    <x:row r="2">
      <x:c r="B2" s="1" t="str">
        <x:v>Four governing safeing defects</x:v>
      </x:c>
    </x:row>
    <x:row r="3">
      <x:c r="B3" s="2" t="str">
        <x:v>Every twin path receives each defect once. The campaign measures whether the architecture discovers the failed path and reaches safety through an unlike survivor.</x:v>
      </x:c>
    </x:row>
    <x:row r="6" ht="24" customHeight="1">
      <x:c r="B6" s="6" t="str">
        <x:v>Defect</x:v>
      </x:c>
      <x:c r="C6" s="6" t="str">
        <x:v>Condition</x:v>
      </x:c>
      <x:c r="D6" s="6" t="str">
        <x:v>Mechanism</x:v>
      </x:c>
      <x:c r="E6" s="6" t="str">
        <x:v>Insertion</x:v>
      </x:c>
      <x:c r="F6" s="6" t="str">
        <x:v>Required observation</x:v>
      </x:c>
      <x:c r="G6" s="6" t="str">
        <x:v>Blinding</x:v>
      </x:c>
      <x:c r="H6" s="6" t="str">
        <x:v>Post-trial rule</x:v>
      </x:c>
    </x:row>
    <x:row r="7" ht="44" customHeight="1">
      <x:c r="B7" s="7" t="str">
        <x:v>DF-01</x:v>
      </x:c>
      <x:c r="C7" s="7" t="str">
        <x:v>T01</x:v>
      </x:c>
      <x:c r="D7" s="7" t="str">
        <x:v>command withheld</x:v>
      </x:c>
      <x:c r="E7" s="10" t="str">
        <x:v>challenged path receives no command</x:v>
      </x:c>
      <x:c r="F7" s="10" t="str">
        <x:v>failure detected; alternate path safe</x:v>
      </x:c>
      <x:c r="G7" s="10" t="str">
        <x:v>blinded after twin baseline acceptance</x:v>
      </x:c>
      <x:c r="H7" s="10" t="str">
        <x:v>repair prohibited until evidence release</x:v>
      </x:c>
    </x:row>
    <x:row r="8" ht="44" customHeight="1">
      <x:c r="B8" s="7" t="str">
        <x:v>DF-02</x:v>
      </x:c>
      <x:c r="C8" s="7" t="str">
        <x:v>T02</x:v>
      </x:c>
      <x:c r="D8" s="7" t="str">
        <x:v>motive energy absent</x:v>
      </x:c>
      <x:c r="E8" s="10" t="str">
        <x:v>challenged path has no usable motive energy</x:v>
      </x:c>
      <x:c r="F8" s="10" t="str">
        <x:v>failure detected; alternate path safe</x:v>
      </x:c>
      <x:c r="G8" s="10" t="str">
        <x:v>blinded after twin baseline acceptance</x:v>
      </x:c>
      <x:c r="H8" s="10" t="str">
        <x:v>repair prohibited until evidence release</x:v>
      </x:c>
    </x:row>
    <x:row r="9" ht="44" customHeight="1">
      <x:c r="B9" s="7" t="str">
        <x:v>DF-03</x:v>
      </x:c>
      <x:c r="C9" s="7" t="str">
        <x:v>T03</x:v>
      </x:c>
      <x:c r="D9" s="7" t="str">
        <x:v>false state indication</x:v>
      </x:c>
      <x:c r="E9" s="10" t="str">
        <x:v>challenged path reports safe while element remains unsafe</x:v>
      </x:c>
      <x:c r="F9" s="10" t="str">
        <x:v>false indication rejected; alternate path safe</x:v>
      </x:c>
      <x:c r="G9" s="10" t="str">
        <x:v>blinded after twin baseline acceptance</x:v>
      </x:c>
      <x:c r="H9" s="10" t="str">
        <x:v>repair prohibited until evidence release</x:v>
      </x:c>
    </x:row>
    <x:row r="10" ht="44" customHeight="1">
      <x:c r="B10" s="7" t="str">
        <x:v>DF-04</x:v>
      </x:c>
      <x:c r="C10" s="7" t="str">
        <x:v>T04</x:v>
      </x:c>
      <x:c r="D10" s="7" t="str">
        <x:v>mechanical obstruction</x:v>
      </x:c>
      <x:c r="E10" s="10" t="str">
        <x:v>challenged mechanism cannot reach final state</x:v>
      </x:c>
      <x:c r="F10" s="10" t="str">
        <x:v>obstruction detected; alternate path safe</x:v>
      </x:c>
      <x:c r="G10" s="10" t="str">
        <x:v>blinded after twin baseline acceptance</x:v>
      </x:c>
      <x:c r="H10" s="10" t="str">
        <x:v>repair prohibited until evidence release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1" hidden="0" customWidth="1"/>
    <x:col min="4" max="4" width="19" hidden="0" customWidth="1"/>
    <x:col min="5" max="5" width="22" hidden="0" customWidth="1"/>
    <x:col min="6" max="6" width="16" hidden="0" customWidth="1"/>
    <x:col min="7" max="7" width="19" hidden="0" customWidth="1"/>
    <x:col min="8" max="8" width="23" hidden="0" customWidth="1"/>
    <x:col min="9" max="9" width="68" hidden="0" customWidth="1"/>
  </x:cols>
  <x:sheetData>
    <x:row r="2">
      <x:c r="B2" s="1" t="str">
        <x:v>Sixteen inert-fluid route cards</x:v>
      </x:c>
    </x:row>
    <x:row r="3">
      <x:c r="B3" s="2" t="str">
        <x:v>The cards bracket hold-up, rate, slope, sensor bias, receiver routing, water incursion and service denial without using source material.</x:v>
      </x:c>
    </x:row>
    <x:row r="6" ht="24" customHeight="1">
      <x:c r="B6" s="6" t="str">
        <x:v>Card</x:v>
      </x:c>
      <x:c r="C6" s="6" t="str">
        <x:v>Name</x:v>
      </x:c>
      <x:c r="D6" s="6" t="str">
        <x:v>Surrogate kg</x:v>
      </x:c>
      <x:c r="E6" s="6" t="str">
        <x:v>Public water m3</x:v>
      </x:c>
      <x:c r="F6" s="6" t="str">
        <x:v>Interval s</x:v>
      </x:c>
      <x:c r="G6" s="6" t="str">
        <x:v>Slope degrees</x:v>
      </x:c>
      <x:c r="H6" s="6" t="str">
        <x:v>Initial hold-up kg</x:v>
      </x:c>
      <x:c r="I6" s="6" t="str">
        <x:v>Required result</x:v>
      </x:c>
    </x:row>
    <x:row r="7" ht="40" customHeight="1">
      <x:c r="B7" s="7" t="str">
        <x:v>RC-00</x:v>
      </x:c>
      <x:c r="C7" s="7" t="str">
        <x:v>dry sealed zero</x:v>
      </x:c>
      <x:c r="D7" s="7" t="n">
        <x:v>0</x:v>
      </x:c>
      <x:c r="E7" s="7" t="n">
        <x:v>0</x:v>
      </x:c>
      <x:c r="F7" s="7" t="n">
        <x:v>0</x:v>
      </x:c>
      <x:c r="G7" s="7" t="n">
        <x:v>0</x:v>
      </x:c>
      <x:c r="H7" s="7" t="n">
        <x:v>0</x:v>
      </x:c>
      <x:c r="I7" s="10" t="str">
        <x:v>prove numeric zero, dry state and background</x:v>
      </x:c>
    </x:row>
    <x:row r="8" ht="40" customHeight="1">
      <x:c r="B8" s="7" t="str">
        <x:v>RC-01</x:v>
      </x:c>
      <x:c r="C8" s="7" t="str">
        <x:v>static line fill</x:v>
      </x:c>
      <x:c r="D8" s="7" t="n">
        <x:v>12.063716</x:v>
      </x:c>
      <x:c r="E8" s="7" t="n">
        <x:v>0</x:v>
      </x:c>
      <x:c r="F8" s="7" t="n">
        <x:v>0</x:v>
      </x:c>
      <x:c r="G8" s="7" t="n">
        <x:v>0</x:v>
      </x:c>
      <x:c r="H8" s="7" t="n">
        <x:v>0</x:v>
      </x:c>
      <x:c r="I8" s="10" t="str">
        <x:v>measure filled volume, trapped inventory and drain-down</x:v>
      </x:c>
    </x:row>
    <x:row r="9" ht="40" customHeight="1">
      <x:c r="B9" s="7" t="str">
        <x:v>RC-02</x:v>
      </x:c>
      <x:c r="C9" s="7" t="str">
        <x:v>nominal admission</x:v>
      </x:c>
      <x:c r="D9" s="7" t="n">
        <x:v>100</x:v>
      </x:c>
      <x:c r="E9" s="7" t="n">
        <x:v>0</x:v>
      </x:c>
      <x:c r="F9" s="7" t="n">
        <x:v>120</x:v>
      </x:c>
      <x:c r="G9" s="7" t="n">
        <x:v>0</x:v>
      </x:c>
      <x:c r="H9" s="7" t="n">
        <x:v>0</x:v>
      </x:c>
      <x:c r="I9" s="10" t="str">
        <x:v>admit, isolate and recover the reference transient</x:v>
      </x:c>
    </x:row>
    <x:row r="10" ht="40" customHeight="1">
      <x:c r="B10" s="7" t="str">
        <x:v>RC-03</x:v>
      </x:c>
      <x:c r="C10" s="7" t="str">
        <x:v>high-rate bracket</x:v>
      </x:c>
      <x:c r="D10" s="7" t="n">
        <x:v>100</x:v>
      </x:c>
      <x:c r="E10" s="7" t="n">
        <x:v>0</x:v>
      </x:c>
      <x:c r="F10" s="7" t="n">
        <x:v>60</x:v>
      </x:c>
      <x:c r="G10" s="7" t="n">
        <x:v>0</x:v>
      </x:c>
      <x:c r="H10" s="7" t="n">
        <x:v>0</x:v>
      </x:c>
      <x:c r="I10" s="10" t="str">
        <x:v>bound velocity and dynamic response above the entry class</x:v>
      </x:c>
    </x:row>
    <x:row r="11" ht="40" customHeight="1">
      <x:c r="B11" s="7" t="str">
        <x:v>RC-04</x:v>
      </x:c>
      <x:c r="C11" s="7" t="str">
        <x:v>low-rate bracket</x:v>
      </x:c>
      <x:c r="D11" s="7" t="n">
        <x:v>100</x:v>
      </x:c>
      <x:c r="E11" s="7" t="n">
        <x:v>0</x:v>
      </x:c>
      <x:c r="F11" s="7" t="n">
        <x:v>240</x:v>
      </x:c>
      <x:c r="G11" s="7" t="n">
        <x:v>0</x:v>
      </x:c>
      <x:c r="H11" s="7" t="n">
        <x:v>0</x:v>
      </x:c>
      <x:c r="I11" s="10" t="str">
        <x:v>bound regime sensitivity below the entry class</x:v>
      </x:c>
    </x:row>
    <x:row r="12" ht="40" customHeight="1">
      <x:c r="B12" s="7" t="str">
        <x:v>RC-05</x:v>
      </x:c>
      <x:c r="C12" s="7" t="str">
        <x:v>positive slope</x:v>
      </x:c>
      <x:c r="D12" s="7" t="n">
        <x:v>100</x:v>
      </x:c>
      <x:c r="E12" s="7" t="n">
        <x:v>0</x:v>
      </x:c>
      <x:c r="F12" s="7" t="n">
        <x:v>120</x:v>
      </x:c>
      <x:c r="G12" s="7" t="n">
        <x:v>2</x:v>
      </x:c>
      <x:c r="H12" s="7" t="n">
        <x:v>0</x:v>
      </x:c>
      <x:c r="I12" s="10" t="str">
        <x:v>identify uphill hold-up and terminal state</x:v>
      </x:c>
    </x:row>
    <x:row r="13" ht="40" customHeight="1">
      <x:c r="B13" s="7" t="str">
        <x:v>RC-06</x:v>
      </x:c>
      <x:c r="C13" s="7" t="str">
        <x:v>negative slope</x:v>
      </x:c>
      <x:c r="D13" s="7" t="n">
        <x:v>100</x:v>
      </x:c>
      <x:c r="E13" s="7" t="n">
        <x:v>0</x:v>
      </x:c>
      <x:c r="F13" s="7" t="n">
        <x:v>120</x:v>
      </x:c>
      <x:c r="G13" s="7" t="n">
        <x:v>-2</x:v>
      </x:c>
      <x:c r="H13" s="7" t="n">
        <x:v>0</x:v>
      </x:c>
      <x:c r="I13" s="10" t="str">
        <x:v>identify gravity assistance and receiver transient</x:v>
      </x:c>
    </x:row>
    <x:row r="14" ht="40" customHeight="1">
      <x:c r="B14" s="7" t="str">
        <x:v>RC-07</x:v>
      </x:c>
      <x:c r="C14" s="7" t="str">
        <x:v>initial residual</x:v>
      </x:c>
      <x:c r="D14" s="7" t="n">
        <x:v>100</x:v>
      </x:c>
      <x:c r="E14" s="7" t="n">
        <x:v>0</x:v>
      </x:c>
      <x:c r="F14" s="7" t="n">
        <x:v>120</x:v>
      </x:c>
      <x:c r="G14" s="7" t="n">
        <x:v>0</x:v>
      </x:c>
      <x:c r="H14" s="7" t="n">
        <x:v>12.063716</x:v>
      </x:c>
      <x:c r="I14" s="10" t="str">
        <x:v>separate admitted mass from known initial inventory</x:v>
      </x:c>
    </x:row>
    <x:row r="15" ht="40" customHeight="1">
      <x:c r="B15" s="7" t="str">
        <x:v>RC-08</x:v>
      </x:c>
      <x:c r="C15" s="7" t="str">
        <x:v>blinded flow bias</x:v>
      </x:c>
      <x:c r="D15" s="7" t="n">
        <x:v>100</x:v>
      </x:c>
      <x:c r="E15" s="7" t="n">
        <x:v>0</x:v>
      </x:c>
      <x:c r="F15" s="7" t="n">
        <x:v>120</x:v>
      </x:c>
      <x:c r="G15" s="7" t="n">
        <x:v>0</x:v>
      </x:c>
      <x:c r="H15" s="7" t="n">
        <x:v>0</x:v>
      </x:c>
      <x:c r="I15" s="10" t="str">
        <x:v>reject registered flow-reference bias</x:v>
      </x:c>
    </x:row>
    <x:row r="16" ht="40" customHeight="1">
      <x:c r="B16" s="7" t="str">
        <x:v>RC-09</x:v>
      </x:c>
      <x:c r="C16" s="7" t="str">
        <x:v>tomography blind sector</x:v>
      </x:c>
      <x:c r="D16" s="7" t="n">
        <x:v>100</x:v>
      </x:c>
      <x:c r="E16" s="7" t="n">
        <x:v>0</x:v>
      </x:c>
      <x:c r="F16" s="7" t="n">
        <x:v>120</x:v>
      </x:c>
      <x:c r="G16" s="7" t="n">
        <x:v>0</x:v>
      </x:c>
      <x:c r="H16" s="7" t="n">
        <x:v>0</x:v>
      </x:c>
      <x:c r="I16" s="10" t="str">
        <x:v>expose missing spatial inventory evidence</x:v>
      </x:c>
    </x:row>
    <x:row r="17" ht="40" customHeight="1">
      <x:c r="B17" s="7" t="str">
        <x:v>RC-10</x:v>
      </x:c>
      <x:c r="C17" s="7" t="str">
        <x:v>normal receiver route</x:v>
      </x:c>
      <x:c r="D17" s="7" t="n">
        <x:v>100</x:v>
      </x:c>
      <x:c r="E17" s="7" t="n">
        <x:v>0</x:v>
      </x:c>
      <x:c r="F17" s="7" t="n">
        <x:v>120</x:v>
      </x:c>
      <x:c r="G17" s="7" t="n">
        <x:v>0</x:v>
      </x:c>
      <x:c r="H17" s="7" t="n">
        <x:v>0</x:v>
      </x:c>
      <x:c r="I17" s="10" t="str">
        <x:v>close normal receiver custody</x:v>
      </x:c>
    </x:row>
    <x:row r="18" ht="40" customHeight="1">
      <x:c r="B18" s="7" t="str">
        <x:v>RC-11</x:v>
      </x:c>
      <x:c r="C18" s="7" t="str">
        <x:v>casualty receiver route</x:v>
      </x:c>
      <x:c r="D18" s="7" t="n">
        <x:v>100</x:v>
      </x:c>
      <x:c r="E18" s="7" t="n">
        <x:v>0</x:v>
      </x:c>
      <x:c r="F18" s="7" t="n">
        <x:v>120</x:v>
      </x:c>
      <x:c r="G18" s="7" t="n">
        <x:v>0</x:v>
      </x:c>
      <x:c r="H18" s="7" t="n">
        <x:v>0</x:v>
      </x:c>
      <x:c r="I18" s="10" t="str">
        <x:v>close gravity diversion and casualty custody</x:v>
      </x:c>
    </x:row>
    <x:row r="19" ht="40" customHeight="1">
      <x:c r="B19" s="7" t="str">
        <x:v>RC-12</x:v>
      </x:c>
      <x:c r="C19" s="7" t="str">
        <x:v>inlet isolation challenge</x:v>
      </x:c>
      <x:c r="D19" s="7" t="n">
        <x:v>100</x:v>
      </x:c>
      <x:c r="E19" s="7" t="n">
        <x:v>0</x:v>
      </x:c>
      <x:c r="F19" s="7" t="n">
        <x:v>120</x:v>
      </x:c>
      <x:c r="G19" s="7" t="n">
        <x:v>0</x:v>
      </x:c>
      <x:c r="H19" s="7" t="n">
        <x:v>0</x:v>
      </x:c>
      <x:c r="I19" s="10" t="str">
        <x:v>observe terminal source after inlet delay</x:v>
      </x:c>
    </x:row>
    <x:row r="20" ht="40" customHeight="1">
      <x:c r="B20" s="7" t="str">
        <x:v>RC-13</x:v>
      </x:c>
      <x:c r="C20" s="7" t="str">
        <x:v>dispenser isolation challenge</x:v>
      </x:c>
      <x:c r="D20" s="7" t="n">
        <x:v>100</x:v>
      </x:c>
      <x:c r="E20" s="7" t="n">
        <x:v>0</x:v>
      </x:c>
      <x:c r="F20" s="7" t="n">
        <x:v>120</x:v>
      </x:c>
      <x:c r="G20" s="7" t="n">
        <x:v>0</x:v>
      </x:c>
      <x:c r="H20" s="7" t="n">
        <x:v>0</x:v>
      </x:c>
      <x:c r="I20" s="10" t="str">
        <x:v>observe trapped inventory after outlet delay</x:v>
      </x:c>
    </x:row>
    <x:row r="21" ht="40" customHeight="1">
      <x:c r="B21" s="7" t="str">
        <x:v>RC-14</x:v>
      </x:c>
      <x:c r="C21" s="7" t="str">
        <x:v>public-water incursion</x:v>
      </x:c>
      <x:c r="D21" s="7" t="n">
        <x:v>100</x:v>
      </x:c>
      <x:c r="E21" s="7" t="n">
        <x:v>1</x:v>
      </x:c>
      <x:c r="F21" s="7" t="n">
        <x:v>120</x:v>
      </x:c>
      <x:c r="G21" s="7" t="n">
        <x:v>0</x:v>
      </x:c>
      <x:c r="H21" s="7" t="n">
        <x:v>0</x:v>
      </x:c>
      <x:c r="I21" s="10" t="str">
        <x:v>separate surrogate and public water through recovery</x:v>
      </x:c>
    </x:row>
    <x:row r="22" ht="40" customHeight="1">
      <x:c r="B22" s="7" t="str">
        <x:v>RC-15</x:v>
      </x:c>
      <x:c r="C22" s="7" t="str">
        <x:v>power, network and time denial</x:v>
      </x:c>
      <x:c r="D22" s="7" t="n">
        <x:v>100</x:v>
      </x:c>
      <x:c r="E22" s="7" t="n">
        <x:v>0</x:v>
      </x:c>
      <x:c r="F22" s="7" t="n">
        <x:v>120</x:v>
      </x:c>
      <x:c r="G22" s="7" t="n">
        <x:v>0</x:v>
      </x:c>
      <x:c r="H22" s="7" t="n">
        <x:v>0</x:v>
      </x:c>
      <x:c r="I22" s="10" t="str">
        <x:v>preserve local safeing, measurement and two originals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8" hidden="0" customWidth="1"/>
    <x:col min="3" max="3" width="17" hidden="0" customWidth="1"/>
    <x:col min="4" max="4" width="20" hidden="0" customWidth="1"/>
    <x:col min="5" max="5" width="14" hidden="0" customWidth="1"/>
    <x:col min="6" max="6" width="13" hidden="0" customWidth="1"/>
    <x:col min="7" max="7" width="14" hidden="0" customWidth="1"/>
    <x:col min="8" max="8" width="25" hidden="0" customWidth="1"/>
    <x:col min="9" max="9" width="23" hidden="0" customWidth="1"/>
    <x:col min="10" max="10" width="17" hidden="0" customWidth="1"/>
    <x:col min="11" max="11" width="17" hidden="0" customWidth="1"/>
    <x:col min="12" max="12" width="16" hidden="0" customWidth="1"/>
    <x:col min="13" max="13" width="19" hidden="0" customWidth="1"/>
    <x:col min="14" max="14" width="23" hidden="0" customWidth="1"/>
    <x:col min="15" max="15" width="68" hidden="0" customWidth="1"/>
    <x:col min="16" max="16" width="20" hidden="0" customWidth="1"/>
    <x:col min="17" max="17" width="21" hidden="0" customWidth="1"/>
    <x:col min="18" max="18" width="14" hidden="0" customWidth="1"/>
  </x:cols>
  <x:sheetData>
    <x:row r="2">
      <x:c r="B2" s="1" t="str">
        <x:v>One hundred ninety-two inert-fluid route trials</x:v>
      </x:c>
    </x:row>
    <x:row r="3">
      <x:c r="B3" s="2" t="str">
        <x:v>Each of twelve fluid-capable articles executes all sixteen cards. Recovered media may be reused only after identity, property and contamination acceptance.</x:v>
      </x:c>
    </x:row>
    <x:row r="6" ht="24" customHeight="1">
      <x:c r="B6" s="6" t="str">
        <x:v>Trial</x:v>
      </x:c>
      <x:c r="C6" s="6" t="str">
        <x:v>Article</x:v>
      </x:c>
      <x:c r="D6" s="6" t="str">
        <x:v>Role</x:v>
      </x:c>
      <x:c r="E6" s="6" t="str">
        <x:v>Campus</x:v>
      </x:c>
      <x:c r="F6" s="6" t="str">
        <x:v>Lineage</x:v>
      </x:c>
      <x:c r="G6" s="6" t="str">
        <x:v>Card</x:v>
      </x:c>
      <x:c r="H6" s="6" t="str">
        <x:v>Surrogate lot</x:v>
      </x:c>
      <x:c r="I6" s="6" t="str">
        <x:v>Water lot</x:v>
      </x:c>
      <x:c r="J6" s="6" t="str">
        <x:v>Admitted kg</x:v>
      </x:c>
      <x:c r="K6" s="6" t="str">
        <x:v>Water m3</x:v>
      </x:c>
      <x:c r="L6" s="6" t="str">
        <x:v>Interval s</x:v>
      </x:c>
      <x:c r="M6" s="6" t="str">
        <x:v>Slope degrees</x:v>
      </x:c>
      <x:c r="N6" s="6" t="str">
        <x:v>Initial hold-up kg</x:v>
      </x:c>
      <x:c r="O6" s="6" t="str">
        <x:v>Required result</x:v>
      </x:c>
      <x:c r="P6" s="6" t="str">
        <x:v>Mass closure kg</x:v>
      </x:c>
      <x:c r="Q6" s="6" t="str">
        <x:v>Accepted UTC</x:v>
      </x:c>
      <x:c r="R6" s="6" t="str">
        <x:v>State</x:v>
      </x:c>
    </x:row>
    <x:row r="7" ht="40" customHeight="1">
      <x:c r="B7" s="7" t="str">
        <x:v>RAP-RT-001</x:v>
      </x:c>
      <x:c r="C7" s="7" t="str">
        <x:v>REA-O-A1</x:v>
      </x:c>
      <x:c r="D7" s="7" t="str">
        <x:v>OPERATIONAL</x:v>
      </x:c>
      <x:c r="E7" s="7" t="str">
        <x:v>PTC-A</x:v>
      </x:c>
      <x:c r="F7" s="7" t="str">
        <x:v>BL-X</x:v>
      </x:c>
      <x:c r="G7" s="7" t="str">
        <x:v>RC-00</x:v>
      </x:c>
      <x:c r="H7" s="7" t="str">
        <x:v>SF-800-REA-O-A1</x:v>
      </x:c>
      <x:c r="I7" s="7" t="str">
        <x:v>WATER-REA-O-A1</x:v>
      </x:c>
      <x:c r="J7" s="7" t="n">
        <x:v>0</x:v>
      </x:c>
      <x:c r="K7" s="7" t="n">
        <x:v>0</x:v>
      </x:c>
      <x:c r="L7" s="7" t="n">
        <x:v>0</x:v>
      </x:c>
      <x:c r="M7" s="7" t="n">
        <x:v>0</x:v>
      </x:c>
      <x:c r="N7" s="7" t="n">
        <x:v>0</x:v>
      </x:c>
      <x:c r="O7" s="10" t="str">
        <x:v>prove numeric zero, dry state and background</x:v>
      </x:c>
      <x:c r="P7" s="7" t="str"/>
      <x:c r="Q7" s="7" t="str"/>
      <x:c r="R7" s="7" t="str">
        <x:f>IF(Q7="","OPEN",IF(OR(NOT(ISNUMBER(P7)),ABS(P7)&gt;'Controls'!$D$45),"FAIL","PASS"))</x:f>
        <x:v>OPEN</x:v>
      </x:c>
    </x:row>
    <x:row r="8" ht="40" customHeight="1">
      <x:c r="B8" s="7" t="str">
        <x:v>RAP-RT-002</x:v>
      </x:c>
      <x:c r="C8" s="7" t="str">
        <x:v>REA-O-A1</x:v>
      </x:c>
      <x:c r="D8" s="7" t="str">
        <x:v>OPERATIONAL</x:v>
      </x:c>
      <x:c r="E8" s="7" t="str">
        <x:v>PTC-A</x:v>
      </x:c>
      <x:c r="F8" s="7" t="str">
        <x:v>BL-X</x:v>
      </x:c>
      <x:c r="G8" s="7" t="str">
        <x:v>RC-01</x:v>
      </x:c>
      <x:c r="H8" s="7" t="str">
        <x:v>SF-800-REA-O-A1</x:v>
      </x:c>
      <x:c r="I8" s="7" t="str">
        <x:v>WATER-REA-O-A1</x:v>
      </x:c>
      <x:c r="J8" s="7" t="n">
        <x:v>12.063716</x:v>
      </x:c>
      <x:c r="K8" s="7" t="n">
        <x:v>0</x:v>
      </x:c>
      <x:c r="L8" s="7" t="n">
        <x:v>0</x:v>
      </x:c>
      <x:c r="M8" s="7" t="n">
        <x:v>0</x:v>
      </x:c>
      <x:c r="N8" s="7" t="n">
        <x:v>0</x:v>
      </x:c>
      <x:c r="O8" s="10" t="str">
        <x:v>measure filled volume, trapped inventory and drain-down</x:v>
      </x:c>
      <x:c r="P8" s="7" t="str"/>
      <x:c r="Q8" s="7" t="str"/>
      <x:c r="R8" s="7" t="str">
        <x:f>IF(Q8="","OPEN",IF(OR(NOT(ISNUMBER(P8)),ABS(P8)&gt;'Controls'!$D$45),"FAIL","PASS"))</x:f>
        <x:v>OPEN</x:v>
      </x:c>
    </x:row>
    <x:row r="9" ht="40" customHeight="1">
      <x:c r="B9" s="7" t="str">
        <x:v>RAP-RT-003</x:v>
      </x:c>
      <x:c r="C9" s="7" t="str">
        <x:v>REA-O-A1</x:v>
      </x:c>
      <x:c r="D9" s="7" t="str">
        <x:v>OPERATIONAL</x:v>
      </x:c>
      <x:c r="E9" s="7" t="str">
        <x:v>PTC-A</x:v>
      </x:c>
      <x:c r="F9" s="7" t="str">
        <x:v>BL-X</x:v>
      </x:c>
      <x:c r="G9" s="7" t="str">
        <x:v>RC-02</x:v>
      </x:c>
      <x:c r="H9" s="7" t="str">
        <x:v>SF-800-REA-O-A1</x:v>
      </x:c>
      <x:c r="I9" s="7" t="str">
        <x:v>WATER-REA-O-A1</x:v>
      </x:c>
      <x:c r="J9" s="7" t="n">
        <x:v>100</x:v>
      </x:c>
      <x:c r="K9" s="7" t="n">
        <x:v>0</x:v>
      </x:c>
      <x:c r="L9" s="7" t="n">
        <x:v>120</x:v>
      </x:c>
      <x:c r="M9" s="7" t="n">
        <x:v>0</x:v>
      </x:c>
      <x:c r="N9" s="7" t="n">
        <x:v>0</x:v>
      </x:c>
      <x:c r="O9" s="10" t="str">
        <x:v>admit, isolate and recover the reference transient</x:v>
      </x:c>
      <x:c r="P9" s="7" t="str"/>
      <x:c r="Q9" s="7" t="str"/>
      <x:c r="R9" s="7" t="str">
        <x:f>IF(Q9="","OPEN",IF(OR(NOT(ISNUMBER(P9)),ABS(P9)&gt;'Controls'!$D$45),"FAIL","PASS"))</x:f>
        <x:v>OPEN</x:v>
      </x:c>
    </x:row>
    <x:row r="10" ht="40" customHeight="1">
      <x:c r="B10" s="7" t="str">
        <x:v>RAP-RT-004</x:v>
      </x:c>
      <x:c r="C10" s="7" t="str">
        <x:v>REA-O-A1</x:v>
      </x:c>
      <x:c r="D10" s="7" t="str">
        <x:v>OPERATIONAL</x:v>
      </x:c>
      <x:c r="E10" s="7" t="str">
        <x:v>PTC-A</x:v>
      </x:c>
      <x:c r="F10" s="7" t="str">
        <x:v>BL-X</x:v>
      </x:c>
      <x:c r="G10" s="7" t="str">
        <x:v>RC-03</x:v>
      </x:c>
      <x:c r="H10" s="7" t="str">
        <x:v>SF-800-REA-O-A1</x:v>
      </x:c>
      <x:c r="I10" s="7" t="str">
        <x:v>WATER-REA-O-A1</x:v>
      </x:c>
      <x:c r="J10" s="7" t="n">
        <x:v>100</x:v>
      </x:c>
      <x:c r="K10" s="7" t="n">
        <x:v>0</x:v>
      </x:c>
      <x:c r="L10" s="7" t="n">
        <x:v>60</x:v>
      </x:c>
      <x:c r="M10" s="7" t="n">
        <x:v>0</x:v>
      </x:c>
      <x:c r="N10" s="7" t="n">
        <x:v>0</x:v>
      </x:c>
      <x:c r="O10" s="10" t="str">
        <x:v>bound velocity and dynamic response above the entry class</x:v>
      </x:c>
      <x:c r="P10" s="7" t="str"/>
      <x:c r="Q10" s="7" t="str"/>
      <x:c r="R10" s="7" t="str">
        <x:f>IF(Q10="","OPEN",IF(OR(NOT(ISNUMBER(P10)),ABS(P10)&gt;'Controls'!$D$45),"FAIL","PASS"))</x:f>
        <x:v>OPEN</x:v>
      </x:c>
    </x:row>
    <x:row r="11" ht="40" customHeight="1">
      <x:c r="B11" s="7" t="str">
        <x:v>RAP-RT-005</x:v>
      </x:c>
      <x:c r="C11" s="7" t="str">
        <x:v>REA-O-A1</x:v>
      </x:c>
      <x:c r="D11" s="7" t="str">
        <x:v>OPERATIONAL</x:v>
      </x:c>
      <x:c r="E11" s="7" t="str">
        <x:v>PTC-A</x:v>
      </x:c>
      <x:c r="F11" s="7" t="str">
        <x:v>BL-X</x:v>
      </x:c>
      <x:c r="G11" s="7" t="str">
        <x:v>RC-04</x:v>
      </x:c>
      <x:c r="H11" s="7" t="str">
        <x:v>SF-800-REA-O-A1</x:v>
      </x:c>
      <x:c r="I11" s="7" t="str">
        <x:v>WATER-REA-O-A1</x:v>
      </x:c>
      <x:c r="J11" s="7" t="n">
        <x:v>100</x:v>
      </x:c>
      <x:c r="K11" s="7" t="n">
        <x:v>0</x:v>
      </x:c>
      <x:c r="L11" s="7" t="n">
        <x:v>240</x:v>
      </x:c>
      <x:c r="M11" s="7" t="n">
        <x:v>0</x:v>
      </x:c>
      <x:c r="N11" s="7" t="n">
        <x:v>0</x:v>
      </x:c>
      <x:c r="O11" s="10" t="str">
        <x:v>bound regime sensitivity below the entry class</x:v>
      </x:c>
      <x:c r="P11" s="7" t="str"/>
      <x:c r="Q11" s="7" t="str"/>
      <x:c r="R11" s="7" t="str">
        <x:f>IF(Q11="","OPEN",IF(OR(NOT(ISNUMBER(P11)),ABS(P11)&gt;'Controls'!$D$45),"FAIL","PASS"))</x:f>
        <x:v>OPEN</x:v>
      </x:c>
    </x:row>
    <x:row r="12" ht="40" customHeight="1">
      <x:c r="B12" s="7" t="str">
        <x:v>RAP-RT-006</x:v>
      </x:c>
      <x:c r="C12" s="7" t="str">
        <x:v>REA-O-A1</x:v>
      </x:c>
      <x:c r="D12" s="7" t="str">
        <x:v>OPERATIONAL</x:v>
      </x:c>
      <x:c r="E12" s="7" t="str">
        <x:v>PTC-A</x:v>
      </x:c>
      <x:c r="F12" s="7" t="str">
        <x:v>BL-X</x:v>
      </x:c>
      <x:c r="G12" s="7" t="str">
        <x:v>RC-05</x:v>
      </x:c>
      <x:c r="H12" s="7" t="str">
        <x:v>SF-800-REA-O-A1</x:v>
      </x:c>
      <x:c r="I12" s="7" t="str">
        <x:v>WATER-REA-O-A1</x:v>
      </x:c>
      <x:c r="J12" s="7" t="n">
        <x:v>100</x:v>
      </x:c>
      <x:c r="K12" s="7" t="n">
        <x:v>0</x:v>
      </x:c>
      <x:c r="L12" s="7" t="n">
        <x:v>120</x:v>
      </x:c>
      <x:c r="M12" s="7" t="n">
        <x:v>2</x:v>
      </x:c>
      <x:c r="N12" s="7" t="n">
        <x:v>0</x:v>
      </x:c>
      <x:c r="O12" s="10" t="str">
        <x:v>identify uphill hold-up and terminal state</x:v>
      </x:c>
      <x:c r="P12" s="7" t="str"/>
      <x:c r="Q12" s="7" t="str"/>
      <x:c r="R12" s="7" t="str">
        <x:f>IF(Q12="","OPEN",IF(OR(NOT(ISNUMBER(P12)),ABS(P12)&gt;'Controls'!$D$45),"FAIL","PASS"))</x:f>
        <x:v>OPEN</x:v>
      </x:c>
    </x:row>
    <x:row r="13" ht="40" customHeight="1">
      <x:c r="B13" s="7" t="str">
        <x:v>RAP-RT-007</x:v>
      </x:c>
      <x:c r="C13" s="7" t="str">
        <x:v>REA-O-A1</x:v>
      </x:c>
      <x:c r="D13" s="7" t="str">
        <x:v>OPERATIONAL</x:v>
      </x:c>
      <x:c r="E13" s="7" t="str">
        <x:v>PTC-A</x:v>
      </x:c>
      <x:c r="F13" s="7" t="str">
        <x:v>BL-X</x:v>
      </x:c>
      <x:c r="G13" s="7" t="str">
        <x:v>RC-06</x:v>
      </x:c>
      <x:c r="H13" s="7" t="str">
        <x:v>SF-800-REA-O-A1</x:v>
      </x:c>
      <x:c r="I13" s="7" t="str">
        <x:v>WATER-REA-O-A1</x:v>
      </x:c>
      <x:c r="J13" s="7" t="n">
        <x:v>100</x:v>
      </x:c>
      <x:c r="K13" s="7" t="n">
        <x:v>0</x:v>
      </x:c>
      <x:c r="L13" s="7" t="n">
        <x:v>120</x:v>
      </x:c>
      <x:c r="M13" s="7" t="n">
        <x:v>-2</x:v>
      </x:c>
      <x:c r="N13" s="7" t="n">
        <x:v>0</x:v>
      </x:c>
      <x:c r="O13" s="10" t="str">
        <x:v>identify gravity assistance and receiver transient</x:v>
      </x:c>
      <x:c r="P13" s="7" t="str"/>
      <x:c r="Q13" s="7" t="str"/>
      <x:c r="R13" s="7" t="str">
        <x:f>IF(Q13="","OPEN",IF(OR(NOT(ISNUMBER(P13)),ABS(P13)&gt;'Controls'!$D$45),"FAIL","PASS"))</x:f>
        <x:v>OPEN</x:v>
      </x:c>
    </x:row>
    <x:row r="14" ht="40" customHeight="1">
      <x:c r="B14" s="7" t="str">
        <x:v>RAP-RT-008</x:v>
      </x:c>
      <x:c r="C14" s="7" t="str">
        <x:v>REA-O-A1</x:v>
      </x:c>
      <x:c r="D14" s="7" t="str">
        <x:v>OPERATIONAL</x:v>
      </x:c>
      <x:c r="E14" s="7" t="str">
        <x:v>PTC-A</x:v>
      </x:c>
      <x:c r="F14" s="7" t="str">
        <x:v>BL-X</x:v>
      </x:c>
      <x:c r="G14" s="7" t="str">
        <x:v>RC-07</x:v>
      </x:c>
      <x:c r="H14" s="7" t="str">
        <x:v>SF-800-REA-O-A1</x:v>
      </x:c>
      <x:c r="I14" s="7" t="str">
        <x:v>WATER-REA-O-A1</x:v>
      </x:c>
      <x:c r="J14" s="7" t="n">
        <x:v>100</x:v>
      </x:c>
      <x:c r="K14" s="7" t="n">
        <x:v>0</x:v>
      </x:c>
      <x:c r="L14" s="7" t="n">
        <x:v>120</x:v>
      </x:c>
      <x:c r="M14" s="7" t="n">
        <x:v>0</x:v>
      </x:c>
      <x:c r="N14" s="7" t="n">
        <x:v>12.063716</x:v>
      </x:c>
      <x:c r="O14" s="10" t="str">
        <x:v>separate admitted mass from known initial inventory</x:v>
      </x:c>
      <x:c r="P14" s="7" t="str"/>
      <x:c r="Q14" s="7" t="str"/>
      <x:c r="R14" s="7" t="str">
        <x:f>IF(Q14="","OPEN",IF(OR(NOT(ISNUMBER(P14)),ABS(P14)&gt;'Controls'!$D$45),"FAIL","PASS"))</x:f>
        <x:v>OPEN</x:v>
      </x:c>
    </x:row>
    <x:row r="15" ht="40" customHeight="1">
      <x:c r="B15" s="7" t="str">
        <x:v>RAP-RT-009</x:v>
      </x:c>
      <x:c r="C15" s="7" t="str">
        <x:v>REA-O-A1</x:v>
      </x:c>
      <x:c r="D15" s="7" t="str">
        <x:v>OPERATIONAL</x:v>
      </x:c>
      <x:c r="E15" s="7" t="str">
        <x:v>PTC-A</x:v>
      </x:c>
      <x:c r="F15" s="7" t="str">
        <x:v>BL-X</x:v>
      </x:c>
      <x:c r="G15" s="7" t="str">
        <x:v>RC-08</x:v>
      </x:c>
      <x:c r="H15" s="7" t="str">
        <x:v>SF-800-REA-O-A1</x:v>
      </x:c>
      <x:c r="I15" s="7" t="str">
        <x:v>WATER-REA-O-A1</x:v>
      </x:c>
      <x:c r="J15" s="7" t="n">
        <x:v>100</x:v>
      </x:c>
      <x:c r="K15" s="7" t="n">
        <x:v>0</x:v>
      </x:c>
      <x:c r="L15" s="7" t="n">
        <x:v>120</x:v>
      </x:c>
      <x:c r="M15" s="7" t="n">
        <x:v>0</x:v>
      </x:c>
      <x:c r="N15" s="7" t="n">
        <x:v>0</x:v>
      </x:c>
      <x:c r="O15" s="10" t="str">
        <x:v>reject registered flow-reference bias</x:v>
      </x:c>
      <x:c r="P15" s="7" t="str"/>
      <x:c r="Q15" s="7" t="str"/>
      <x:c r="R15" s="7" t="str">
        <x:f>IF(Q15="","OPEN",IF(OR(NOT(ISNUMBER(P15)),ABS(P15)&gt;'Controls'!$D$45),"FAIL","PASS"))</x:f>
        <x:v>OPEN</x:v>
      </x:c>
    </x:row>
    <x:row r="16" ht="40" customHeight="1">
      <x:c r="B16" s="7" t="str">
        <x:v>RAP-RT-010</x:v>
      </x:c>
      <x:c r="C16" s="7" t="str">
        <x:v>REA-O-A1</x:v>
      </x:c>
      <x:c r="D16" s="7" t="str">
        <x:v>OPERATIONAL</x:v>
      </x:c>
      <x:c r="E16" s="7" t="str">
        <x:v>PTC-A</x:v>
      </x:c>
      <x:c r="F16" s="7" t="str">
        <x:v>BL-X</x:v>
      </x:c>
      <x:c r="G16" s="7" t="str">
        <x:v>RC-09</x:v>
      </x:c>
      <x:c r="H16" s="7" t="str">
        <x:v>SF-800-REA-O-A1</x:v>
      </x:c>
      <x:c r="I16" s="7" t="str">
        <x:v>WATER-REA-O-A1</x:v>
      </x:c>
      <x:c r="J16" s="7" t="n">
        <x:v>100</x:v>
      </x:c>
      <x:c r="K16" s="7" t="n">
        <x:v>0</x:v>
      </x:c>
      <x:c r="L16" s="7" t="n">
        <x:v>120</x:v>
      </x:c>
      <x:c r="M16" s="7" t="n">
        <x:v>0</x:v>
      </x:c>
      <x:c r="N16" s="7" t="n">
        <x:v>0</x:v>
      </x:c>
      <x:c r="O16" s="10" t="str">
        <x:v>expose missing spatial inventory evidence</x:v>
      </x:c>
      <x:c r="P16" s="7" t="str"/>
      <x:c r="Q16" s="7" t="str"/>
      <x:c r="R16" s="7" t="str">
        <x:f>IF(Q16="","OPEN",IF(OR(NOT(ISNUMBER(P16)),ABS(P16)&gt;'Controls'!$D$45),"FAIL","PASS"))</x:f>
        <x:v>OPEN</x:v>
      </x:c>
    </x:row>
    <x:row r="17" ht="40" customHeight="1">
      <x:c r="B17" s="7" t="str">
        <x:v>RAP-RT-011</x:v>
      </x:c>
      <x:c r="C17" s="7" t="str">
        <x:v>REA-O-A1</x:v>
      </x:c>
      <x:c r="D17" s="7" t="str">
        <x:v>OPERATIONAL</x:v>
      </x:c>
      <x:c r="E17" s="7" t="str">
        <x:v>PTC-A</x:v>
      </x:c>
      <x:c r="F17" s="7" t="str">
        <x:v>BL-X</x:v>
      </x:c>
      <x:c r="G17" s="7" t="str">
        <x:v>RC-10</x:v>
      </x:c>
      <x:c r="H17" s="7" t="str">
        <x:v>SF-800-REA-O-A1</x:v>
      </x:c>
      <x:c r="I17" s="7" t="str">
        <x:v>WATER-REA-O-A1</x:v>
      </x:c>
      <x:c r="J17" s="7" t="n">
        <x:v>100</x:v>
      </x:c>
      <x:c r="K17" s="7" t="n">
        <x:v>0</x:v>
      </x:c>
      <x:c r="L17" s="7" t="n">
        <x:v>120</x:v>
      </x:c>
      <x:c r="M17" s="7" t="n">
        <x:v>0</x:v>
      </x:c>
      <x:c r="N17" s="7" t="n">
        <x:v>0</x:v>
      </x:c>
      <x:c r="O17" s="10" t="str">
        <x:v>close normal receiver custody</x:v>
      </x:c>
      <x:c r="P17" s="7" t="str"/>
      <x:c r="Q17" s="7" t="str"/>
      <x:c r="R17" s="7" t="str">
        <x:f>IF(Q17="","OPEN",IF(OR(NOT(ISNUMBER(P17)),ABS(P17)&gt;'Controls'!$D$45),"FAIL","PASS"))</x:f>
        <x:v>OPEN</x:v>
      </x:c>
    </x:row>
    <x:row r="18" ht="40" customHeight="1">
      <x:c r="B18" s="7" t="str">
        <x:v>RAP-RT-012</x:v>
      </x:c>
      <x:c r="C18" s="7" t="str">
        <x:v>REA-O-A1</x:v>
      </x:c>
      <x:c r="D18" s="7" t="str">
        <x:v>OPERATIONAL</x:v>
      </x:c>
      <x:c r="E18" s="7" t="str">
        <x:v>PTC-A</x:v>
      </x:c>
      <x:c r="F18" s="7" t="str">
        <x:v>BL-X</x:v>
      </x:c>
      <x:c r="G18" s="7" t="str">
        <x:v>RC-11</x:v>
      </x:c>
      <x:c r="H18" s="7" t="str">
        <x:v>SF-800-REA-O-A1</x:v>
      </x:c>
      <x:c r="I18" s="7" t="str">
        <x:v>WATER-REA-O-A1</x:v>
      </x:c>
      <x:c r="J18" s="7" t="n">
        <x:v>100</x:v>
      </x:c>
      <x:c r="K18" s="7" t="n">
        <x:v>0</x:v>
      </x:c>
      <x:c r="L18" s="7" t="n">
        <x:v>120</x:v>
      </x:c>
      <x:c r="M18" s="7" t="n">
        <x:v>0</x:v>
      </x:c>
      <x:c r="N18" s="7" t="n">
        <x:v>0</x:v>
      </x:c>
      <x:c r="O18" s="10" t="str">
        <x:v>close gravity diversion and casualty custody</x:v>
      </x:c>
      <x:c r="P18" s="7" t="str"/>
      <x:c r="Q18" s="7" t="str"/>
      <x:c r="R18" s="7" t="str">
        <x:f>IF(Q18="","OPEN",IF(OR(NOT(ISNUMBER(P18)),ABS(P18)&gt;'Controls'!$D$45),"FAIL","PASS"))</x:f>
        <x:v>OPEN</x:v>
      </x:c>
    </x:row>
    <x:row r="19" ht="40" customHeight="1">
      <x:c r="B19" s="7" t="str">
        <x:v>RAP-RT-013</x:v>
      </x:c>
      <x:c r="C19" s="7" t="str">
        <x:v>REA-O-A1</x:v>
      </x:c>
      <x:c r="D19" s="7" t="str">
        <x:v>OPERATIONAL</x:v>
      </x:c>
      <x:c r="E19" s="7" t="str">
        <x:v>PTC-A</x:v>
      </x:c>
      <x:c r="F19" s="7" t="str">
        <x:v>BL-X</x:v>
      </x:c>
      <x:c r="G19" s="7" t="str">
        <x:v>RC-12</x:v>
      </x:c>
      <x:c r="H19" s="7" t="str">
        <x:v>SF-800-REA-O-A1</x:v>
      </x:c>
      <x:c r="I19" s="7" t="str">
        <x:v>WATER-REA-O-A1</x:v>
      </x:c>
      <x:c r="J19" s="7" t="n">
        <x:v>100</x:v>
      </x:c>
      <x:c r="K19" s="7" t="n">
        <x:v>0</x:v>
      </x:c>
      <x:c r="L19" s="7" t="n">
        <x:v>120</x:v>
      </x:c>
      <x:c r="M19" s="7" t="n">
        <x:v>0</x:v>
      </x:c>
      <x:c r="N19" s="7" t="n">
        <x:v>0</x:v>
      </x:c>
      <x:c r="O19" s="10" t="str">
        <x:v>observe terminal source after inlet delay</x:v>
      </x:c>
      <x:c r="P19" s="7" t="str"/>
      <x:c r="Q19" s="7" t="str"/>
      <x:c r="R19" s="7" t="str">
        <x:f>IF(Q19="","OPEN",IF(OR(NOT(ISNUMBER(P19)),ABS(P19)&gt;'Controls'!$D$45),"FAIL","PASS"))</x:f>
        <x:v>OPEN</x:v>
      </x:c>
    </x:row>
    <x:row r="20" ht="40" customHeight="1">
      <x:c r="B20" s="7" t="str">
        <x:v>RAP-RT-014</x:v>
      </x:c>
      <x:c r="C20" s="7" t="str">
        <x:v>REA-O-A1</x:v>
      </x:c>
      <x:c r="D20" s="7" t="str">
        <x:v>OPERATIONAL</x:v>
      </x:c>
      <x:c r="E20" s="7" t="str">
        <x:v>PTC-A</x:v>
      </x:c>
      <x:c r="F20" s="7" t="str">
        <x:v>BL-X</x:v>
      </x:c>
      <x:c r="G20" s="7" t="str">
        <x:v>RC-13</x:v>
      </x:c>
      <x:c r="H20" s="7" t="str">
        <x:v>SF-800-REA-O-A1</x:v>
      </x:c>
      <x:c r="I20" s="7" t="str">
        <x:v>WATER-REA-O-A1</x:v>
      </x:c>
      <x:c r="J20" s="7" t="n">
        <x:v>100</x:v>
      </x:c>
      <x:c r="K20" s="7" t="n">
        <x:v>0</x:v>
      </x:c>
      <x:c r="L20" s="7" t="n">
        <x:v>120</x:v>
      </x:c>
      <x:c r="M20" s="7" t="n">
        <x:v>0</x:v>
      </x:c>
      <x:c r="N20" s="7" t="n">
        <x:v>0</x:v>
      </x:c>
      <x:c r="O20" s="10" t="str">
        <x:v>observe trapped inventory after outlet delay</x:v>
      </x:c>
      <x:c r="P20" s="7" t="str"/>
      <x:c r="Q20" s="7" t="str"/>
      <x:c r="R20" s="7" t="str">
        <x:f>IF(Q20="","OPEN",IF(OR(NOT(ISNUMBER(P20)),ABS(P20)&gt;'Controls'!$D$45),"FAIL","PASS"))</x:f>
        <x:v>OPEN</x:v>
      </x:c>
    </x:row>
    <x:row r="21" ht="40" customHeight="1">
      <x:c r="B21" s="7" t="str">
        <x:v>RAP-RT-015</x:v>
      </x:c>
      <x:c r="C21" s="7" t="str">
        <x:v>REA-O-A1</x:v>
      </x:c>
      <x:c r="D21" s="7" t="str">
        <x:v>OPERATIONAL</x:v>
      </x:c>
      <x:c r="E21" s="7" t="str">
        <x:v>PTC-A</x:v>
      </x:c>
      <x:c r="F21" s="7" t="str">
        <x:v>BL-X</x:v>
      </x:c>
      <x:c r="G21" s="7" t="str">
        <x:v>RC-14</x:v>
      </x:c>
      <x:c r="H21" s="7" t="str">
        <x:v>SF-800-REA-O-A1</x:v>
      </x:c>
      <x:c r="I21" s="7" t="str">
        <x:v>WATER-REA-O-A1</x:v>
      </x:c>
      <x:c r="J21" s="7" t="n">
        <x:v>100</x:v>
      </x:c>
      <x:c r="K21" s="7" t="n">
        <x:v>1</x:v>
      </x:c>
      <x:c r="L21" s="7" t="n">
        <x:v>120</x:v>
      </x:c>
      <x:c r="M21" s="7" t="n">
        <x:v>0</x:v>
      </x:c>
      <x:c r="N21" s="7" t="n">
        <x:v>0</x:v>
      </x:c>
      <x:c r="O21" s="10" t="str">
        <x:v>separate surrogate and public water through recovery</x:v>
      </x:c>
      <x:c r="P21" s="7" t="str"/>
      <x:c r="Q21" s="7" t="str"/>
      <x:c r="R21" s="7" t="str">
        <x:f>IF(Q21="","OPEN",IF(OR(NOT(ISNUMBER(P21)),ABS(P21)&gt;'Controls'!$D$45),"FAIL","PASS"))</x:f>
        <x:v>OPEN</x:v>
      </x:c>
    </x:row>
    <x:row r="22" ht="40" customHeight="1">
      <x:c r="B22" s="7" t="str">
        <x:v>RAP-RT-016</x:v>
      </x:c>
      <x:c r="C22" s="7" t="str">
        <x:v>REA-O-A1</x:v>
      </x:c>
      <x:c r="D22" s="7" t="str">
        <x:v>OPERATIONAL</x:v>
      </x:c>
      <x:c r="E22" s="7" t="str">
        <x:v>PTC-A</x:v>
      </x:c>
      <x:c r="F22" s="7" t="str">
        <x:v>BL-X</x:v>
      </x:c>
      <x:c r="G22" s="7" t="str">
        <x:v>RC-15</x:v>
      </x:c>
      <x:c r="H22" s="7" t="str">
        <x:v>SF-800-REA-O-A1</x:v>
      </x:c>
      <x:c r="I22" s="7" t="str">
        <x:v>WATER-REA-O-A1</x:v>
      </x:c>
      <x:c r="J22" s="7" t="n">
        <x:v>100</x:v>
      </x:c>
      <x:c r="K22" s="7" t="n">
        <x:v>0</x:v>
      </x:c>
      <x:c r="L22" s="7" t="n">
        <x:v>120</x:v>
      </x:c>
      <x:c r="M22" s="7" t="n">
        <x:v>0</x:v>
      </x:c>
      <x:c r="N22" s="7" t="n">
        <x:v>0</x:v>
      </x:c>
      <x:c r="O22" s="10" t="str">
        <x:v>preserve local safeing, measurement and two originals</x:v>
      </x:c>
      <x:c r="P22" s="7" t="str"/>
      <x:c r="Q22" s="7" t="str"/>
      <x:c r="R22" s="7" t="str">
        <x:f>IF(Q22="","OPEN",IF(OR(NOT(ISNUMBER(P22)),ABS(P22)&gt;'Controls'!$D$45),"FAIL","PASS"))</x:f>
        <x:v>OPEN</x:v>
      </x:c>
    </x:row>
    <x:row r="23" ht="40" customHeight="1">
      <x:c r="B23" s="7" t="str">
        <x:v>RAP-RT-017</x:v>
      </x:c>
      <x:c r="C23" s="7" t="str">
        <x:v>REA-O-A2</x:v>
      </x:c>
      <x:c r="D23" s="7" t="str">
        <x:v>OPERATIONAL</x:v>
      </x:c>
      <x:c r="E23" s="7" t="str">
        <x:v>PTC-A</x:v>
      </x:c>
      <x:c r="F23" s="7" t="str">
        <x:v>BL-Y</x:v>
      </x:c>
      <x:c r="G23" s="7" t="str">
        <x:v>RC-00</x:v>
      </x:c>
      <x:c r="H23" s="7" t="str">
        <x:v>SF-800-REA-O-A2</x:v>
      </x:c>
      <x:c r="I23" s="7" t="str">
        <x:v>WATER-REA-O-A2</x:v>
      </x:c>
      <x:c r="J23" s="7" t="n">
        <x:v>0</x:v>
      </x:c>
      <x:c r="K23" s="7" t="n">
        <x:v>0</x:v>
      </x:c>
      <x:c r="L23" s="7" t="n">
        <x:v>0</x:v>
      </x:c>
      <x:c r="M23" s="7" t="n">
        <x:v>0</x:v>
      </x:c>
      <x:c r="N23" s="7" t="n">
        <x:v>0</x:v>
      </x:c>
      <x:c r="O23" s="10" t="str">
        <x:v>prove numeric zero, dry state and background</x:v>
      </x:c>
      <x:c r="P23" s="7" t="str"/>
      <x:c r="Q23" s="7" t="str"/>
      <x:c r="R23" s="7" t="str">
        <x:f>IF(Q23="","OPEN",IF(OR(NOT(ISNUMBER(P23)),ABS(P23)&gt;'Controls'!$D$45),"FAIL","PASS"))</x:f>
        <x:v>OPEN</x:v>
      </x:c>
    </x:row>
    <x:row r="24" ht="40" customHeight="1">
      <x:c r="B24" s="7" t="str">
        <x:v>RAP-RT-018</x:v>
      </x:c>
      <x:c r="C24" s="7" t="str">
        <x:v>REA-O-A2</x:v>
      </x:c>
      <x:c r="D24" s="7" t="str">
        <x:v>OPERATIONAL</x:v>
      </x:c>
      <x:c r="E24" s="7" t="str">
        <x:v>PTC-A</x:v>
      </x:c>
      <x:c r="F24" s="7" t="str">
        <x:v>BL-Y</x:v>
      </x:c>
      <x:c r="G24" s="7" t="str">
        <x:v>RC-01</x:v>
      </x:c>
      <x:c r="H24" s="7" t="str">
        <x:v>SF-800-REA-O-A2</x:v>
      </x:c>
      <x:c r="I24" s="7" t="str">
        <x:v>WATER-REA-O-A2</x:v>
      </x:c>
      <x:c r="J24" s="7" t="n">
        <x:v>12.063716</x:v>
      </x:c>
      <x:c r="K24" s="7" t="n">
        <x:v>0</x:v>
      </x:c>
      <x:c r="L24" s="7" t="n">
        <x:v>0</x:v>
      </x:c>
      <x:c r="M24" s="7" t="n">
        <x:v>0</x:v>
      </x:c>
      <x:c r="N24" s="7" t="n">
        <x:v>0</x:v>
      </x:c>
      <x:c r="O24" s="10" t="str">
        <x:v>measure filled volume, trapped inventory and drain-down</x:v>
      </x:c>
      <x:c r="P24" s="7" t="str"/>
      <x:c r="Q24" s="7" t="str"/>
      <x:c r="R24" s="7" t="str">
        <x:f>IF(Q24="","OPEN",IF(OR(NOT(ISNUMBER(P24)),ABS(P24)&gt;'Controls'!$D$45),"FAIL","PASS"))</x:f>
        <x:v>OPEN</x:v>
      </x:c>
    </x:row>
    <x:row r="25" ht="40" customHeight="1">
      <x:c r="B25" s="7" t="str">
        <x:v>RAP-RT-019</x:v>
      </x:c>
      <x:c r="C25" s="7" t="str">
        <x:v>REA-O-A2</x:v>
      </x:c>
      <x:c r="D25" s="7" t="str">
        <x:v>OPERATIONAL</x:v>
      </x:c>
      <x:c r="E25" s="7" t="str">
        <x:v>PTC-A</x:v>
      </x:c>
      <x:c r="F25" s="7" t="str">
        <x:v>BL-Y</x:v>
      </x:c>
      <x:c r="G25" s="7" t="str">
        <x:v>RC-02</x:v>
      </x:c>
      <x:c r="H25" s="7" t="str">
        <x:v>SF-800-REA-O-A2</x:v>
      </x:c>
      <x:c r="I25" s="7" t="str">
        <x:v>WATER-REA-O-A2</x:v>
      </x:c>
      <x:c r="J25" s="7" t="n">
        <x:v>100</x:v>
      </x:c>
      <x:c r="K25" s="7" t="n">
        <x:v>0</x:v>
      </x:c>
      <x:c r="L25" s="7" t="n">
        <x:v>120</x:v>
      </x:c>
      <x:c r="M25" s="7" t="n">
        <x:v>0</x:v>
      </x:c>
      <x:c r="N25" s="7" t="n">
        <x:v>0</x:v>
      </x:c>
      <x:c r="O25" s="10" t="str">
        <x:v>admit, isolate and recover the reference transient</x:v>
      </x:c>
      <x:c r="P25" s="7" t="str"/>
      <x:c r="Q25" s="7" t="str"/>
      <x:c r="R25" s="7" t="str">
        <x:f>IF(Q25="","OPEN",IF(OR(NOT(ISNUMBER(P25)),ABS(P25)&gt;'Controls'!$D$45),"FAIL","PASS"))</x:f>
        <x:v>OPEN</x:v>
      </x:c>
    </x:row>
    <x:row r="26" ht="40" customHeight="1">
      <x:c r="B26" s="7" t="str">
        <x:v>RAP-RT-020</x:v>
      </x:c>
      <x:c r="C26" s="7" t="str">
        <x:v>REA-O-A2</x:v>
      </x:c>
      <x:c r="D26" s="7" t="str">
        <x:v>OPERATIONAL</x:v>
      </x:c>
      <x:c r="E26" s="7" t="str">
        <x:v>PTC-A</x:v>
      </x:c>
      <x:c r="F26" s="7" t="str">
        <x:v>BL-Y</x:v>
      </x:c>
      <x:c r="G26" s="7" t="str">
        <x:v>RC-03</x:v>
      </x:c>
      <x:c r="H26" s="7" t="str">
        <x:v>SF-800-REA-O-A2</x:v>
      </x:c>
      <x:c r="I26" s="7" t="str">
        <x:v>WATER-REA-O-A2</x:v>
      </x:c>
      <x:c r="J26" s="7" t="n">
        <x:v>100</x:v>
      </x:c>
      <x:c r="K26" s="7" t="n">
        <x:v>0</x:v>
      </x:c>
      <x:c r="L26" s="7" t="n">
        <x:v>60</x:v>
      </x:c>
      <x:c r="M26" s="7" t="n">
        <x:v>0</x:v>
      </x:c>
      <x:c r="N26" s="7" t="n">
        <x:v>0</x:v>
      </x:c>
      <x:c r="O26" s="10" t="str">
        <x:v>bound velocity and dynamic response above the entry class</x:v>
      </x:c>
      <x:c r="P26" s="7" t="str"/>
      <x:c r="Q26" s="7" t="str"/>
      <x:c r="R26" s="7" t="str">
        <x:f>IF(Q26="","OPEN",IF(OR(NOT(ISNUMBER(P26)),ABS(P26)&gt;'Controls'!$D$45),"FAIL","PASS"))</x:f>
        <x:v>OPEN</x:v>
      </x:c>
    </x:row>
    <x:row r="27" ht="40" customHeight="1">
      <x:c r="B27" s="7" t="str">
        <x:v>RAP-RT-021</x:v>
      </x:c>
      <x:c r="C27" s="7" t="str">
        <x:v>REA-O-A2</x:v>
      </x:c>
      <x:c r="D27" s="7" t="str">
        <x:v>OPERATIONAL</x:v>
      </x:c>
      <x:c r="E27" s="7" t="str">
        <x:v>PTC-A</x:v>
      </x:c>
      <x:c r="F27" s="7" t="str">
        <x:v>BL-Y</x:v>
      </x:c>
      <x:c r="G27" s="7" t="str">
        <x:v>RC-04</x:v>
      </x:c>
      <x:c r="H27" s="7" t="str">
        <x:v>SF-800-REA-O-A2</x:v>
      </x:c>
      <x:c r="I27" s="7" t="str">
        <x:v>WATER-REA-O-A2</x:v>
      </x:c>
      <x:c r="J27" s="7" t="n">
        <x:v>100</x:v>
      </x:c>
      <x:c r="K27" s="7" t="n">
        <x:v>0</x:v>
      </x:c>
      <x:c r="L27" s="7" t="n">
        <x:v>240</x:v>
      </x:c>
      <x:c r="M27" s="7" t="n">
        <x:v>0</x:v>
      </x:c>
      <x:c r="N27" s="7" t="n">
        <x:v>0</x:v>
      </x:c>
      <x:c r="O27" s="10" t="str">
        <x:v>bound regime sensitivity below the entry class</x:v>
      </x:c>
      <x:c r="P27" s="7" t="str"/>
      <x:c r="Q27" s="7" t="str"/>
      <x:c r="R27" s="7" t="str">
        <x:f>IF(Q27="","OPEN",IF(OR(NOT(ISNUMBER(P27)),ABS(P27)&gt;'Controls'!$D$45),"FAIL","PASS"))</x:f>
        <x:v>OPEN</x:v>
      </x:c>
    </x:row>
    <x:row r="28" ht="40" customHeight="1">
      <x:c r="B28" s="7" t="str">
        <x:v>RAP-RT-022</x:v>
      </x:c>
      <x:c r="C28" s="7" t="str">
        <x:v>REA-O-A2</x:v>
      </x:c>
      <x:c r="D28" s="7" t="str">
        <x:v>OPERATIONAL</x:v>
      </x:c>
      <x:c r="E28" s="7" t="str">
        <x:v>PTC-A</x:v>
      </x:c>
      <x:c r="F28" s="7" t="str">
        <x:v>BL-Y</x:v>
      </x:c>
      <x:c r="G28" s="7" t="str">
        <x:v>RC-05</x:v>
      </x:c>
      <x:c r="H28" s="7" t="str">
        <x:v>SF-800-REA-O-A2</x:v>
      </x:c>
      <x:c r="I28" s="7" t="str">
        <x:v>WATER-REA-O-A2</x:v>
      </x:c>
      <x:c r="J28" s="7" t="n">
        <x:v>100</x:v>
      </x:c>
      <x:c r="K28" s="7" t="n">
        <x:v>0</x:v>
      </x:c>
      <x:c r="L28" s="7" t="n">
        <x:v>120</x:v>
      </x:c>
      <x:c r="M28" s="7" t="n">
        <x:v>2</x:v>
      </x:c>
      <x:c r="N28" s="7" t="n">
        <x:v>0</x:v>
      </x:c>
      <x:c r="O28" s="10" t="str">
        <x:v>identify uphill hold-up and terminal state</x:v>
      </x:c>
      <x:c r="P28" s="7" t="str"/>
      <x:c r="Q28" s="7" t="str"/>
      <x:c r="R28" s="7" t="str">
        <x:f>IF(Q28="","OPEN",IF(OR(NOT(ISNUMBER(P28)),ABS(P28)&gt;'Controls'!$D$45),"FAIL","PASS"))</x:f>
        <x:v>OPEN</x:v>
      </x:c>
    </x:row>
    <x:row r="29" ht="40" customHeight="1">
      <x:c r="B29" s="7" t="str">
        <x:v>RAP-RT-023</x:v>
      </x:c>
      <x:c r="C29" s="7" t="str">
        <x:v>REA-O-A2</x:v>
      </x:c>
      <x:c r="D29" s="7" t="str">
        <x:v>OPERATIONAL</x:v>
      </x:c>
      <x:c r="E29" s="7" t="str">
        <x:v>PTC-A</x:v>
      </x:c>
      <x:c r="F29" s="7" t="str">
        <x:v>BL-Y</x:v>
      </x:c>
      <x:c r="G29" s="7" t="str">
        <x:v>RC-06</x:v>
      </x:c>
      <x:c r="H29" s="7" t="str">
        <x:v>SF-800-REA-O-A2</x:v>
      </x:c>
      <x:c r="I29" s="7" t="str">
        <x:v>WATER-REA-O-A2</x:v>
      </x:c>
      <x:c r="J29" s="7" t="n">
        <x:v>100</x:v>
      </x:c>
      <x:c r="K29" s="7" t="n">
        <x:v>0</x:v>
      </x:c>
      <x:c r="L29" s="7" t="n">
        <x:v>120</x:v>
      </x:c>
      <x:c r="M29" s="7" t="n">
        <x:v>-2</x:v>
      </x:c>
      <x:c r="N29" s="7" t="n">
        <x:v>0</x:v>
      </x:c>
      <x:c r="O29" s="10" t="str">
        <x:v>identify gravity assistance and receiver transient</x:v>
      </x:c>
      <x:c r="P29" s="7" t="str"/>
      <x:c r="Q29" s="7" t="str"/>
      <x:c r="R29" s="7" t="str">
        <x:f>IF(Q29="","OPEN",IF(OR(NOT(ISNUMBER(P29)),ABS(P29)&gt;'Controls'!$D$45),"FAIL","PASS"))</x:f>
        <x:v>OPEN</x:v>
      </x:c>
    </x:row>
    <x:row r="30" ht="40" customHeight="1">
      <x:c r="B30" s="7" t="str">
        <x:v>RAP-RT-024</x:v>
      </x:c>
      <x:c r="C30" s="7" t="str">
        <x:v>REA-O-A2</x:v>
      </x:c>
      <x:c r="D30" s="7" t="str">
        <x:v>OPERATIONAL</x:v>
      </x:c>
      <x:c r="E30" s="7" t="str">
        <x:v>PTC-A</x:v>
      </x:c>
      <x:c r="F30" s="7" t="str">
        <x:v>BL-Y</x:v>
      </x:c>
      <x:c r="G30" s="7" t="str">
        <x:v>RC-07</x:v>
      </x:c>
      <x:c r="H30" s="7" t="str">
        <x:v>SF-800-REA-O-A2</x:v>
      </x:c>
      <x:c r="I30" s="7" t="str">
        <x:v>WATER-REA-O-A2</x:v>
      </x:c>
      <x:c r="J30" s="7" t="n">
        <x:v>100</x:v>
      </x:c>
      <x:c r="K30" s="7" t="n">
        <x:v>0</x:v>
      </x:c>
      <x:c r="L30" s="7" t="n">
        <x:v>120</x:v>
      </x:c>
      <x:c r="M30" s="7" t="n">
        <x:v>0</x:v>
      </x:c>
      <x:c r="N30" s="7" t="n">
        <x:v>12.063716</x:v>
      </x:c>
      <x:c r="O30" s="10" t="str">
        <x:v>separate admitted mass from known initial inventory</x:v>
      </x:c>
      <x:c r="P30" s="7" t="str"/>
      <x:c r="Q30" s="7" t="str"/>
      <x:c r="R30" s="7" t="str">
        <x:f>IF(Q30="","OPEN",IF(OR(NOT(ISNUMBER(P30)),ABS(P30)&gt;'Controls'!$D$45),"FAIL","PASS"))</x:f>
        <x:v>OPEN</x:v>
      </x:c>
    </x:row>
    <x:row r="31" ht="40" customHeight="1">
      <x:c r="B31" s="7" t="str">
        <x:v>RAP-RT-025</x:v>
      </x:c>
      <x:c r="C31" s="7" t="str">
        <x:v>REA-O-A2</x:v>
      </x:c>
      <x:c r="D31" s="7" t="str">
        <x:v>OPERATIONAL</x:v>
      </x:c>
      <x:c r="E31" s="7" t="str">
        <x:v>PTC-A</x:v>
      </x:c>
      <x:c r="F31" s="7" t="str">
        <x:v>BL-Y</x:v>
      </x:c>
      <x:c r="G31" s="7" t="str">
        <x:v>RC-08</x:v>
      </x:c>
      <x:c r="H31" s="7" t="str">
        <x:v>SF-800-REA-O-A2</x:v>
      </x:c>
      <x:c r="I31" s="7" t="str">
        <x:v>WATER-REA-O-A2</x:v>
      </x:c>
      <x:c r="J31" s="7" t="n">
        <x:v>100</x:v>
      </x:c>
      <x:c r="K31" s="7" t="n">
        <x:v>0</x:v>
      </x:c>
      <x:c r="L31" s="7" t="n">
        <x:v>120</x:v>
      </x:c>
      <x:c r="M31" s="7" t="n">
        <x:v>0</x:v>
      </x:c>
      <x:c r="N31" s="7" t="n">
        <x:v>0</x:v>
      </x:c>
      <x:c r="O31" s="10" t="str">
        <x:v>reject registered flow-reference bias</x:v>
      </x:c>
      <x:c r="P31" s="7" t="str"/>
      <x:c r="Q31" s="7" t="str"/>
      <x:c r="R31" s="7" t="str">
        <x:f>IF(Q31="","OPEN",IF(OR(NOT(ISNUMBER(P31)),ABS(P31)&gt;'Controls'!$D$45),"FAIL","PASS"))</x:f>
        <x:v>OPEN</x:v>
      </x:c>
    </x:row>
    <x:row r="32" ht="40" customHeight="1">
      <x:c r="B32" s="7" t="str">
        <x:v>RAP-RT-026</x:v>
      </x:c>
      <x:c r="C32" s="7" t="str">
        <x:v>REA-O-A2</x:v>
      </x:c>
      <x:c r="D32" s="7" t="str">
        <x:v>OPERATIONAL</x:v>
      </x:c>
      <x:c r="E32" s="7" t="str">
        <x:v>PTC-A</x:v>
      </x:c>
      <x:c r="F32" s="7" t="str">
        <x:v>BL-Y</x:v>
      </x:c>
      <x:c r="G32" s="7" t="str">
        <x:v>RC-09</x:v>
      </x:c>
      <x:c r="H32" s="7" t="str">
        <x:v>SF-800-REA-O-A2</x:v>
      </x:c>
      <x:c r="I32" s="7" t="str">
        <x:v>WATER-REA-O-A2</x:v>
      </x:c>
      <x:c r="J32" s="7" t="n">
        <x:v>100</x:v>
      </x:c>
      <x:c r="K32" s="7" t="n">
        <x:v>0</x:v>
      </x:c>
      <x:c r="L32" s="7" t="n">
        <x:v>120</x:v>
      </x:c>
      <x:c r="M32" s="7" t="n">
        <x:v>0</x:v>
      </x:c>
      <x:c r="N32" s="7" t="n">
        <x:v>0</x:v>
      </x:c>
      <x:c r="O32" s="10" t="str">
        <x:v>expose missing spatial inventory evidence</x:v>
      </x:c>
      <x:c r="P32" s="7" t="str"/>
      <x:c r="Q32" s="7" t="str"/>
      <x:c r="R32" s="7" t="str">
        <x:f>IF(Q32="","OPEN",IF(OR(NOT(ISNUMBER(P32)),ABS(P32)&gt;'Controls'!$D$45),"FAIL","PASS"))</x:f>
        <x:v>OPEN</x:v>
      </x:c>
    </x:row>
    <x:row r="33" ht="40" customHeight="1">
      <x:c r="B33" s="7" t="str">
        <x:v>RAP-RT-027</x:v>
      </x:c>
      <x:c r="C33" s="7" t="str">
        <x:v>REA-O-A2</x:v>
      </x:c>
      <x:c r="D33" s="7" t="str">
        <x:v>OPERATIONAL</x:v>
      </x:c>
      <x:c r="E33" s="7" t="str">
        <x:v>PTC-A</x:v>
      </x:c>
      <x:c r="F33" s="7" t="str">
        <x:v>BL-Y</x:v>
      </x:c>
      <x:c r="G33" s="7" t="str">
        <x:v>RC-10</x:v>
      </x:c>
      <x:c r="H33" s="7" t="str">
        <x:v>SF-800-REA-O-A2</x:v>
      </x:c>
      <x:c r="I33" s="7" t="str">
        <x:v>WATER-REA-O-A2</x:v>
      </x:c>
      <x:c r="J33" s="7" t="n">
        <x:v>100</x:v>
      </x:c>
      <x:c r="K33" s="7" t="n">
        <x:v>0</x:v>
      </x:c>
      <x:c r="L33" s="7" t="n">
        <x:v>120</x:v>
      </x:c>
      <x:c r="M33" s="7" t="n">
        <x:v>0</x:v>
      </x:c>
      <x:c r="N33" s="7" t="n">
        <x:v>0</x:v>
      </x:c>
      <x:c r="O33" s="10" t="str">
        <x:v>close normal receiver custody</x:v>
      </x:c>
      <x:c r="P33" s="7" t="str"/>
      <x:c r="Q33" s="7" t="str"/>
      <x:c r="R33" s="7" t="str">
        <x:f>IF(Q33="","OPEN",IF(OR(NOT(ISNUMBER(P33)),ABS(P33)&gt;'Controls'!$D$45),"FAIL","PASS"))</x:f>
        <x:v>OPEN</x:v>
      </x:c>
    </x:row>
    <x:row r="34" ht="40" customHeight="1">
      <x:c r="B34" s="7" t="str">
        <x:v>RAP-RT-028</x:v>
      </x:c>
      <x:c r="C34" s="7" t="str">
        <x:v>REA-O-A2</x:v>
      </x:c>
      <x:c r="D34" s="7" t="str">
        <x:v>OPERATIONAL</x:v>
      </x:c>
      <x:c r="E34" s="7" t="str">
        <x:v>PTC-A</x:v>
      </x:c>
      <x:c r="F34" s="7" t="str">
        <x:v>BL-Y</x:v>
      </x:c>
      <x:c r="G34" s="7" t="str">
        <x:v>RC-11</x:v>
      </x:c>
      <x:c r="H34" s="7" t="str">
        <x:v>SF-800-REA-O-A2</x:v>
      </x:c>
      <x:c r="I34" s="7" t="str">
        <x:v>WATER-REA-O-A2</x:v>
      </x:c>
      <x:c r="J34" s="7" t="n">
        <x:v>100</x:v>
      </x:c>
      <x:c r="K34" s="7" t="n">
        <x:v>0</x:v>
      </x:c>
      <x:c r="L34" s="7" t="n">
        <x:v>120</x:v>
      </x:c>
      <x:c r="M34" s="7" t="n">
        <x:v>0</x:v>
      </x:c>
      <x:c r="N34" s="7" t="n">
        <x:v>0</x:v>
      </x:c>
      <x:c r="O34" s="10" t="str">
        <x:v>close gravity diversion and casualty custody</x:v>
      </x:c>
      <x:c r="P34" s="7" t="str"/>
      <x:c r="Q34" s="7" t="str"/>
      <x:c r="R34" s="7" t="str">
        <x:f>IF(Q34="","OPEN",IF(OR(NOT(ISNUMBER(P34)),ABS(P34)&gt;'Controls'!$D$45),"FAIL","PASS"))</x:f>
        <x:v>OPEN</x:v>
      </x:c>
    </x:row>
    <x:row r="35" ht="40" customHeight="1">
      <x:c r="B35" s="7" t="str">
        <x:v>RAP-RT-029</x:v>
      </x:c>
      <x:c r="C35" s="7" t="str">
        <x:v>REA-O-A2</x:v>
      </x:c>
      <x:c r="D35" s="7" t="str">
        <x:v>OPERATIONAL</x:v>
      </x:c>
      <x:c r="E35" s="7" t="str">
        <x:v>PTC-A</x:v>
      </x:c>
      <x:c r="F35" s="7" t="str">
        <x:v>BL-Y</x:v>
      </x:c>
      <x:c r="G35" s="7" t="str">
        <x:v>RC-12</x:v>
      </x:c>
      <x:c r="H35" s="7" t="str">
        <x:v>SF-800-REA-O-A2</x:v>
      </x:c>
      <x:c r="I35" s="7" t="str">
        <x:v>WATER-REA-O-A2</x:v>
      </x:c>
      <x:c r="J35" s="7" t="n">
        <x:v>100</x:v>
      </x:c>
      <x:c r="K35" s="7" t="n">
        <x:v>0</x:v>
      </x:c>
      <x:c r="L35" s="7" t="n">
        <x:v>120</x:v>
      </x:c>
      <x:c r="M35" s="7" t="n">
        <x:v>0</x:v>
      </x:c>
      <x:c r="N35" s="7" t="n">
        <x:v>0</x:v>
      </x:c>
      <x:c r="O35" s="10" t="str">
        <x:v>observe terminal source after inlet delay</x:v>
      </x:c>
      <x:c r="P35" s="7" t="str"/>
      <x:c r="Q35" s="7" t="str"/>
      <x:c r="R35" s="7" t="str">
        <x:f>IF(Q35="","OPEN",IF(OR(NOT(ISNUMBER(P35)),ABS(P35)&gt;'Controls'!$D$45),"FAIL","PASS"))</x:f>
        <x:v>OPEN</x:v>
      </x:c>
    </x:row>
    <x:row r="36" ht="40" customHeight="1">
      <x:c r="B36" s="7" t="str">
        <x:v>RAP-RT-030</x:v>
      </x:c>
      <x:c r="C36" s="7" t="str">
        <x:v>REA-O-A2</x:v>
      </x:c>
      <x:c r="D36" s="7" t="str">
        <x:v>OPERATIONAL</x:v>
      </x:c>
      <x:c r="E36" s="7" t="str">
        <x:v>PTC-A</x:v>
      </x:c>
      <x:c r="F36" s="7" t="str">
        <x:v>BL-Y</x:v>
      </x:c>
      <x:c r="G36" s="7" t="str">
        <x:v>RC-13</x:v>
      </x:c>
      <x:c r="H36" s="7" t="str">
        <x:v>SF-800-REA-O-A2</x:v>
      </x:c>
      <x:c r="I36" s="7" t="str">
        <x:v>WATER-REA-O-A2</x:v>
      </x:c>
      <x:c r="J36" s="7" t="n">
        <x:v>100</x:v>
      </x:c>
      <x:c r="K36" s="7" t="n">
        <x:v>0</x:v>
      </x:c>
      <x:c r="L36" s="7" t="n">
        <x:v>120</x:v>
      </x:c>
      <x:c r="M36" s="7" t="n">
        <x:v>0</x:v>
      </x:c>
      <x:c r="N36" s="7" t="n">
        <x:v>0</x:v>
      </x:c>
      <x:c r="O36" s="10" t="str">
        <x:v>observe trapped inventory after outlet delay</x:v>
      </x:c>
      <x:c r="P36" s="7" t="str"/>
      <x:c r="Q36" s="7" t="str"/>
      <x:c r="R36" s="7" t="str">
        <x:f>IF(Q36="","OPEN",IF(OR(NOT(ISNUMBER(P36)),ABS(P36)&gt;'Controls'!$D$45),"FAIL","PASS"))</x:f>
        <x:v>OPEN</x:v>
      </x:c>
    </x:row>
    <x:row r="37" ht="40" customHeight="1">
      <x:c r="B37" s="7" t="str">
        <x:v>RAP-RT-031</x:v>
      </x:c>
      <x:c r="C37" s="7" t="str">
        <x:v>REA-O-A2</x:v>
      </x:c>
      <x:c r="D37" s="7" t="str">
        <x:v>OPERATIONAL</x:v>
      </x:c>
      <x:c r="E37" s="7" t="str">
        <x:v>PTC-A</x:v>
      </x:c>
      <x:c r="F37" s="7" t="str">
        <x:v>BL-Y</x:v>
      </x:c>
      <x:c r="G37" s="7" t="str">
        <x:v>RC-14</x:v>
      </x:c>
      <x:c r="H37" s="7" t="str">
        <x:v>SF-800-REA-O-A2</x:v>
      </x:c>
      <x:c r="I37" s="7" t="str">
        <x:v>WATER-REA-O-A2</x:v>
      </x:c>
      <x:c r="J37" s="7" t="n">
        <x:v>100</x:v>
      </x:c>
      <x:c r="K37" s="7" t="n">
        <x:v>1</x:v>
      </x:c>
      <x:c r="L37" s="7" t="n">
        <x:v>120</x:v>
      </x:c>
      <x:c r="M37" s="7" t="n">
        <x:v>0</x:v>
      </x:c>
      <x:c r="N37" s="7" t="n">
        <x:v>0</x:v>
      </x:c>
      <x:c r="O37" s="10" t="str">
        <x:v>separate surrogate and public water through recovery</x:v>
      </x:c>
      <x:c r="P37" s="7" t="str"/>
      <x:c r="Q37" s="7" t="str"/>
      <x:c r="R37" s="7" t="str">
        <x:f>IF(Q37="","OPEN",IF(OR(NOT(ISNUMBER(P37)),ABS(P37)&gt;'Controls'!$D$45),"FAIL","PASS"))</x:f>
        <x:v>OPEN</x:v>
      </x:c>
    </x:row>
    <x:row r="38" ht="40" customHeight="1">
      <x:c r="B38" s="7" t="str">
        <x:v>RAP-RT-032</x:v>
      </x:c>
      <x:c r="C38" s="7" t="str">
        <x:v>REA-O-A2</x:v>
      </x:c>
      <x:c r="D38" s="7" t="str">
        <x:v>OPERATIONAL</x:v>
      </x:c>
      <x:c r="E38" s="7" t="str">
        <x:v>PTC-A</x:v>
      </x:c>
      <x:c r="F38" s="7" t="str">
        <x:v>BL-Y</x:v>
      </x:c>
      <x:c r="G38" s="7" t="str">
        <x:v>RC-15</x:v>
      </x:c>
      <x:c r="H38" s="7" t="str">
        <x:v>SF-800-REA-O-A2</x:v>
      </x:c>
      <x:c r="I38" s="7" t="str">
        <x:v>WATER-REA-O-A2</x:v>
      </x:c>
      <x:c r="J38" s="7" t="n">
        <x:v>100</x:v>
      </x:c>
      <x:c r="K38" s="7" t="n">
        <x:v>0</x:v>
      </x:c>
      <x:c r="L38" s="7" t="n">
        <x:v>120</x:v>
      </x:c>
      <x:c r="M38" s="7" t="n">
        <x:v>0</x:v>
      </x:c>
      <x:c r="N38" s="7" t="n">
        <x:v>0</x:v>
      </x:c>
      <x:c r="O38" s="10" t="str">
        <x:v>preserve local safeing, measurement and two originals</x:v>
      </x:c>
      <x:c r="P38" s="7" t="str"/>
      <x:c r="Q38" s="7" t="str"/>
      <x:c r="R38" s="7" t="str">
        <x:f>IF(Q38="","OPEN",IF(OR(NOT(ISNUMBER(P38)),ABS(P38)&gt;'Controls'!$D$45),"FAIL","PASS"))</x:f>
        <x:v>OPEN</x:v>
      </x:c>
    </x:row>
    <x:row r="39" ht="40" customHeight="1">
      <x:c r="B39" s="7" t="str">
        <x:v>RAP-RT-033</x:v>
      </x:c>
      <x:c r="C39" s="7" t="str">
        <x:v>REA-O-B1</x:v>
      </x:c>
      <x:c r="D39" s="7" t="str">
        <x:v>OPERATIONAL</x:v>
      </x:c>
      <x:c r="E39" s="7" t="str">
        <x:v>PTC-B</x:v>
      </x:c>
      <x:c r="F39" s="7" t="str">
        <x:v>BL-X</x:v>
      </x:c>
      <x:c r="G39" s="7" t="str">
        <x:v>RC-00</x:v>
      </x:c>
      <x:c r="H39" s="7" t="str">
        <x:v>SF-800-REA-O-B1</x:v>
      </x:c>
      <x:c r="I39" s="7" t="str">
        <x:v>WATER-REA-O-B1</x:v>
      </x:c>
      <x:c r="J39" s="7" t="n">
        <x:v>0</x:v>
      </x:c>
      <x:c r="K39" s="7" t="n">
        <x:v>0</x:v>
      </x:c>
      <x:c r="L39" s="7" t="n">
        <x:v>0</x:v>
      </x:c>
      <x:c r="M39" s="7" t="n">
        <x:v>0</x:v>
      </x:c>
      <x:c r="N39" s="7" t="n">
        <x:v>0</x:v>
      </x:c>
      <x:c r="O39" s="10" t="str">
        <x:v>prove numeric zero, dry state and background</x:v>
      </x:c>
      <x:c r="P39" s="7" t="str"/>
      <x:c r="Q39" s="7" t="str"/>
      <x:c r="R39" s="7" t="str">
        <x:f>IF(Q39="","OPEN",IF(OR(NOT(ISNUMBER(P39)),ABS(P39)&gt;'Controls'!$D$45),"FAIL","PASS"))</x:f>
        <x:v>OPEN</x:v>
      </x:c>
    </x:row>
    <x:row r="40" ht="40" customHeight="1">
      <x:c r="B40" s="7" t="str">
        <x:v>RAP-RT-034</x:v>
      </x:c>
      <x:c r="C40" s="7" t="str">
        <x:v>REA-O-B1</x:v>
      </x:c>
      <x:c r="D40" s="7" t="str">
        <x:v>OPERATIONAL</x:v>
      </x:c>
      <x:c r="E40" s="7" t="str">
        <x:v>PTC-B</x:v>
      </x:c>
      <x:c r="F40" s="7" t="str">
        <x:v>BL-X</x:v>
      </x:c>
      <x:c r="G40" s="7" t="str">
        <x:v>RC-01</x:v>
      </x:c>
      <x:c r="H40" s="7" t="str">
        <x:v>SF-800-REA-O-B1</x:v>
      </x:c>
      <x:c r="I40" s="7" t="str">
        <x:v>WATER-REA-O-B1</x:v>
      </x:c>
      <x:c r="J40" s="7" t="n">
        <x:v>12.063716</x:v>
      </x:c>
      <x:c r="K40" s="7" t="n">
        <x:v>0</x:v>
      </x:c>
      <x:c r="L40" s="7" t="n">
        <x:v>0</x:v>
      </x:c>
      <x:c r="M40" s="7" t="n">
        <x:v>0</x:v>
      </x:c>
      <x:c r="N40" s="7" t="n">
        <x:v>0</x:v>
      </x:c>
      <x:c r="O40" s="10" t="str">
        <x:v>measure filled volume, trapped inventory and drain-down</x:v>
      </x:c>
      <x:c r="P40" s="7" t="str"/>
      <x:c r="Q40" s="7" t="str"/>
      <x:c r="R40" s="7" t="str">
        <x:f>IF(Q40="","OPEN",IF(OR(NOT(ISNUMBER(P40)),ABS(P40)&gt;'Controls'!$D$45),"FAIL","PASS"))</x:f>
        <x:v>OPEN</x:v>
      </x:c>
    </x:row>
    <x:row r="41" ht="40" customHeight="1">
      <x:c r="B41" s="7" t="str">
        <x:v>RAP-RT-035</x:v>
      </x:c>
      <x:c r="C41" s="7" t="str">
        <x:v>REA-O-B1</x:v>
      </x:c>
      <x:c r="D41" s="7" t="str">
        <x:v>OPERATIONAL</x:v>
      </x:c>
      <x:c r="E41" s="7" t="str">
        <x:v>PTC-B</x:v>
      </x:c>
      <x:c r="F41" s="7" t="str">
        <x:v>BL-X</x:v>
      </x:c>
      <x:c r="G41" s="7" t="str">
        <x:v>RC-02</x:v>
      </x:c>
      <x:c r="H41" s="7" t="str">
        <x:v>SF-800-REA-O-B1</x:v>
      </x:c>
      <x:c r="I41" s="7" t="str">
        <x:v>WATER-REA-O-B1</x:v>
      </x:c>
      <x:c r="J41" s="7" t="n">
        <x:v>100</x:v>
      </x:c>
      <x:c r="K41" s="7" t="n">
        <x:v>0</x:v>
      </x:c>
      <x:c r="L41" s="7" t="n">
        <x:v>120</x:v>
      </x:c>
      <x:c r="M41" s="7" t="n">
        <x:v>0</x:v>
      </x:c>
      <x:c r="N41" s="7" t="n">
        <x:v>0</x:v>
      </x:c>
      <x:c r="O41" s="10" t="str">
        <x:v>admit, isolate and recover the reference transient</x:v>
      </x:c>
      <x:c r="P41" s="7" t="str"/>
      <x:c r="Q41" s="7" t="str"/>
      <x:c r="R41" s="7" t="str">
        <x:f>IF(Q41="","OPEN",IF(OR(NOT(ISNUMBER(P41)),ABS(P41)&gt;'Controls'!$D$45),"FAIL","PASS"))</x:f>
        <x:v>OPEN</x:v>
      </x:c>
    </x:row>
    <x:row r="42" ht="40" customHeight="1">
      <x:c r="B42" s="7" t="str">
        <x:v>RAP-RT-036</x:v>
      </x:c>
      <x:c r="C42" s="7" t="str">
        <x:v>REA-O-B1</x:v>
      </x:c>
      <x:c r="D42" s="7" t="str">
        <x:v>OPERATIONAL</x:v>
      </x:c>
      <x:c r="E42" s="7" t="str">
        <x:v>PTC-B</x:v>
      </x:c>
      <x:c r="F42" s="7" t="str">
        <x:v>BL-X</x:v>
      </x:c>
      <x:c r="G42" s="7" t="str">
        <x:v>RC-03</x:v>
      </x:c>
      <x:c r="H42" s="7" t="str">
        <x:v>SF-800-REA-O-B1</x:v>
      </x:c>
      <x:c r="I42" s="7" t="str">
        <x:v>WATER-REA-O-B1</x:v>
      </x:c>
      <x:c r="J42" s="7" t="n">
        <x:v>100</x:v>
      </x:c>
      <x:c r="K42" s="7" t="n">
        <x:v>0</x:v>
      </x:c>
      <x:c r="L42" s="7" t="n">
        <x:v>60</x:v>
      </x:c>
      <x:c r="M42" s="7" t="n">
        <x:v>0</x:v>
      </x:c>
      <x:c r="N42" s="7" t="n">
        <x:v>0</x:v>
      </x:c>
      <x:c r="O42" s="10" t="str">
        <x:v>bound velocity and dynamic response above the entry class</x:v>
      </x:c>
      <x:c r="P42" s="7" t="str"/>
      <x:c r="Q42" s="7" t="str"/>
      <x:c r="R42" s="7" t="str">
        <x:f>IF(Q42="","OPEN",IF(OR(NOT(ISNUMBER(P42)),ABS(P42)&gt;'Controls'!$D$45),"FAIL","PASS"))</x:f>
        <x:v>OPEN</x:v>
      </x:c>
    </x:row>
    <x:row r="43" ht="40" customHeight="1">
      <x:c r="B43" s="7" t="str">
        <x:v>RAP-RT-037</x:v>
      </x:c>
      <x:c r="C43" s="7" t="str">
        <x:v>REA-O-B1</x:v>
      </x:c>
      <x:c r="D43" s="7" t="str">
        <x:v>OPERATIONAL</x:v>
      </x:c>
      <x:c r="E43" s="7" t="str">
        <x:v>PTC-B</x:v>
      </x:c>
      <x:c r="F43" s="7" t="str">
        <x:v>BL-X</x:v>
      </x:c>
      <x:c r="G43" s="7" t="str">
        <x:v>RC-04</x:v>
      </x:c>
      <x:c r="H43" s="7" t="str">
        <x:v>SF-800-REA-O-B1</x:v>
      </x:c>
      <x:c r="I43" s="7" t="str">
        <x:v>WATER-REA-O-B1</x:v>
      </x:c>
      <x:c r="J43" s="7" t="n">
        <x:v>100</x:v>
      </x:c>
      <x:c r="K43" s="7" t="n">
        <x:v>0</x:v>
      </x:c>
      <x:c r="L43" s="7" t="n">
        <x:v>240</x:v>
      </x:c>
      <x:c r="M43" s="7" t="n">
        <x:v>0</x:v>
      </x:c>
      <x:c r="N43" s="7" t="n">
        <x:v>0</x:v>
      </x:c>
      <x:c r="O43" s="10" t="str">
        <x:v>bound regime sensitivity below the entry class</x:v>
      </x:c>
      <x:c r="P43" s="7" t="str"/>
      <x:c r="Q43" s="7" t="str"/>
      <x:c r="R43" s="7" t="str">
        <x:f>IF(Q43="","OPEN",IF(OR(NOT(ISNUMBER(P43)),ABS(P43)&gt;'Controls'!$D$45),"FAIL","PASS"))</x:f>
        <x:v>OPEN</x:v>
      </x:c>
    </x:row>
    <x:row r="44" ht="40" customHeight="1">
      <x:c r="B44" s="7" t="str">
        <x:v>RAP-RT-038</x:v>
      </x:c>
      <x:c r="C44" s="7" t="str">
        <x:v>REA-O-B1</x:v>
      </x:c>
      <x:c r="D44" s="7" t="str">
        <x:v>OPERATIONAL</x:v>
      </x:c>
      <x:c r="E44" s="7" t="str">
        <x:v>PTC-B</x:v>
      </x:c>
      <x:c r="F44" s="7" t="str">
        <x:v>BL-X</x:v>
      </x:c>
      <x:c r="G44" s="7" t="str">
        <x:v>RC-05</x:v>
      </x:c>
      <x:c r="H44" s="7" t="str">
        <x:v>SF-800-REA-O-B1</x:v>
      </x:c>
      <x:c r="I44" s="7" t="str">
        <x:v>WATER-REA-O-B1</x:v>
      </x:c>
      <x:c r="J44" s="7" t="n">
        <x:v>100</x:v>
      </x:c>
      <x:c r="K44" s="7" t="n">
        <x:v>0</x:v>
      </x:c>
      <x:c r="L44" s="7" t="n">
        <x:v>120</x:v>
      </x:c>
      <x:c r="M44" s="7" t="n">
        <x:v>2</x:v>
      </x:c>
      <x:c r="N44" s="7" t="n">
        <x:v>0</x:v>
      </x:c>
      <x:c r="O44" s="10" t="str">
        <x:v>identify uphill hold-up and terminal state</x:v>
      </x:c>
      <x:c r="P44" s="7" t="str"/>
      <x:c r="Q44" s="7" t="str"/>
      <x:c r="R44" s="7" t="str">
        <x:f>IF(Q44="","OPEN",IF(OR(NOT(ISNUMBER(P44)),ABS(P44)&gt;'Controls'!$D$45),"FAIL","PASS"))</x:f>
        <x:v>OPEN</x:v>
      </x:c>
    </x:row>
    <x:row r="45" ht="40" customHeight="1">
      <x:c r="B45" s="7" t="str">
        <x:v>RAP-RT-039</x:v>
      </x:c>
      <x:c r="C45" s="7" t="str">
        <x:v>REA-O-B1</x:v>
      </x:c>
      <x:c r="D45" s="7" t="str">
        <x:v>OPERATIONAL</x:v>
      </x:c>
      <x:c r="E45" s="7" t="str">
        <x:v>PTC-B</x:v>
      </x:c>
      <x:c r="F45" s="7" t="str">
        <x:v>BL-X</x:v>
      </x:c>
      <x:c r="G45" s="7" t="str">
        <x:v>RC-06</x:v>
      </x:c>
      <x:c r="H45" s="7" t="str">
        <x:v>SF-800-REA-O-B1</x:v>
      </x:c>
      <x:c r="I45" s="7" t="str">
        <x:v>WATER-REA-O-B1</x:v>
      </x:c>
      <x:c r="J45" s="7" t="n">
        <x:v>100</x:v>
      </x:c>
      <x:c r="K45" s="7" t="n">
        <x:v>0</x:v>
      </x:c>
      <x:c r="L45" s="7" t="n">
        <x:v>120</x:v>
      </x:c>
      <x:c r="M45" s="7" t="n">
        <x:v>-2</x:v>
      </x:c>
      <x:c r="N45" s="7" t="n">
        <x:v>0</x:v>
      </x:c>
      <x:c r="O45" s="10" t="str">
        <x:v>identify gravity assistance and receiver transient</x:v>
      </x:c>
      <x:c r="P45" s="7" t="str"/>
      <x:c r="Q45" s="7" t="str"/>
      <x:c r="R45" s="7" t="str">
        <x:f>IF(Q45="","OPEN",IF(OR(NOT(ISNUMBER(P45)),ABS(P45)&gt;'Controls'!$D$45),"FAIL","PASS"))</x:f>
        <x:v>OPEN</x:v>
      </x:c>
    </x:row>
    <x:row r="46" ht="40" customHeight="1">
      <x:c r="B46" s="7" t="str">
        <x:v>RAP-RT-040</x:v>
      </x:c>
      <x:c r="C46" s="7" t="str">
        <x:v>REA-O-B1</x:v>
      </x:c>
      <x:c r="D46" s="7" t="str">
        <x:v>OPERATIONAL</x:v>
      </x:c>
      <x:c r="E46" s="7" t="str">
        <x:v>PTC-B</x:v>
      </x:c>
      <x:c r="F46" s="7" t="str">
        <x:v>BL-X</x:v>
      </x:c>
      <x:c r="G46" s="7" t="str">
        <x:v>RC-07</x:v>
      </x:c>
      <x:c r="H46" s="7" t="str">
        <x:v>SF-800-REA-O-B1</x:v>
      </x:c>
      <x:c r="I46" s="7" t="str">
        <x:v>WATER-REA-O-B1</x:v>
      </x:c>
      <x:c r="J46" s="7" t="n">
        <x:v>100</x:v>
      </x:c>
      <x:c r="K46" s="7" t="n">
        <x:v>0</x:v>
      </x:c>
      <x:c r="L46" s="7" t="n">
        <x:v>120</x:v>
      </x:c>
      <x:c r="M46" s="7" t="n">
        <x:v>0</x:v>
      </x:c>
      <x:c r="N46" s="7" t="n">
        <x:v>12.063716</x:v>
      </x:c>
      <x:c r="O46" s="10" t="str">
        <x:v>separate admitted mass from known initial inventory</x:v>
      </x:c>
      <x:c r="P46" s="7" t="str"/>
      <x:c r="Q46" s="7" t="str"/>
      <x:c r="R46" s="7" t="str">
        <x:f>IF(Q46="","OPEN",IF(OR(NOT(ISNUMBER(P46)),ABS(P46)&gt;'Controls'!$D$45),"FAIL","PASS"))</x:f>
        <x:v>OPEN</x:v>
      </x:c>
    </x:row>
    <x:row r="47" ht="40" customHeight="1">
      <x:c r="B47" s="7" t="str">
        <x:v>RAP-RT-041</x:v>
      </x:c>
      <x:c r="C47" s="7" t="str">
        <x:v>REA-O-B1</x:v>
      </x:c>
      <x:c r="D47" s="7" t="str">
        <x:v>OPERATIONAL</x:v>
      </x:c>
      <x:c r="E47" s="7" t="str">
        <x:v>PTC-B</x:v>
      </x:c>
      <x:c r="F47" s="7" t="str">
        <x:v>BL-X</x:v>
      </x:c>
      <x:c r="G47" s="7" t="str">
        <x:v>RC-08</x:v>
      </x:c>
      <x:c r="H47" s="7" t="str">
        <x:v>SF-800-REA-O-B1</x:v>
      </x:c>
      <x:c r="I47" s="7" t="str">
        <x:v>WATER-REA-O-B1</x:v>
      </x:c>
      <x:c r="J47" s="7" t="n">
        <x:v>100</x:v>
      </x:c>
      <x:c r="K47" s="7" t="n">
        <x:v>0</x:v>
      </x:c>
      <x:c r="L47" s="7" t="n">
        <x:v>120</x:v>
      </x:c>
      <x:c r="M47" s="7" t="n">
        <x:v>0</x:v>
      </x:c>
      <x:c r="N47" s="7" t="n">
        <x:v>0</x:v>
      </x:c>
      <x:c r="O47" s="10" t="str">
        <x:v>reject registered flow-reference bias</x:v>
      </x:c>
      <x:c r="P47" s="7" t="str"/>
      <x:c r="Q47" s="7" t="str"/>
      <x:c r="R47" s="7" t="str">
        <x:f>IF(Q47="","OPEN",IF(OR(NOT(ISNUMBER(P47)),ABS(P47)&gt;'Controls'!$D$45),"FAIL","PASS"))</x:f>
        <x:v>OPEN</x:v>
      </x:c>
    </x:row>
    <x:row r="48" ht="40" customHeight="1">
      <x:c r="B48" s="7" t="str">
        <x:v>RAP-RT-042</x:v>
      </x:c>
      <x:c r="C48" s="7" t="str">
        <x:v>REA-O-B1</x:v>
      </x:c>
      <x:c r="D48" s="7" t="str">
        <x:v>OPERATIONAL</x:v>
      </x:c>
      <x:c r="E48" s="7" t="str">
        <x:v>PTC-B</x:v>
      </x:c>
      <x:c r="F48" s="7" t="str">
        <x:v>BL-X</x:v>
      </x:c>
      <x:c r="G48" s="7" t="str">
        <x:v>RC-09</x:v>
      </x:c>
      <x:c r="H48" s="7" t="str">
        <x:v>SF-800-REA-O-B1</x:v>
      </x:c>
      <x:c r="I48" s="7" t="str">
        <x:v>WATER-REA-O-B1</x:v>
      </x:c>
      <x:c r="J48" s="7" t="n">
        <x:v>100</x:v>
      </x:c>
      <x:c r="K48" s="7" t="n">
        <x:v>0</x:v>
      </x:c>
      <x:c r="L48" s="7" t="n">
        <x:v>120</x:v>
      </x:c>
      <x:c r="M48" s="7" t="n">
        <x:v>0</x:v>
      </x:c>
      <x:c r="N48" s="7" t="n">
        <x:v>0</x:v>
      </x:c>
      <x:c r="O48" s="10" t="str">
        <x:v>expose missing spatial inventory evidence</x:v>
      </x:c>
      <x:c r="P48" s="7" t="str"/>
      <x:c r="Q48" s="7" t="str"/>
      <x:c r="R48" s="7" t="str">
        <x:f>IF(Q48="","OPEN",IF(OR(NOT(ISNUMBER(P48)),ABS(P48)&gt;'Controls'!$D$45),"FAIL","PASS"))</x:f>
        <x:v>OPEN</x:v>
      </x:c>
    </x:row>
    <x:row r="49" ht="40" customHeight="1">
      <x:c r="B49" s="7" t="str">
        <x:v>RAP-RT-043</x:v>
      </x:c>
      <x:c r="C49" s="7" t="str">
        <x:v>REA-O-B1</x:v>
      </x:c>
      <x:c r="D49" s="7" t="str">
        <x:v>OPERATIONAL</x:v>
      </x:c>
      <x:c r="E49" s="7" t="str">
        <x:v>PTC-B</x:v>
      </x:c>
      <x:c r="F49" s="7" t="str">
        <x:v>BL-X</x:v>
      </x:c>
      <x:c r="G49" s="7" t="str">
        <x:v>RC-10</x:v>
      </x:c>
      <x:c r="H49" s="7" t="str">
        <x:v>SF-800-REA-O-B1</x:v>
      </x:c>
      <x:c r="I49" s="7" t="str">
        <x:v>WATER-REA-O-B1</x:v>
      </x:c>
      <x:c r="J49" s="7" t="n">
        <x:v>100</x:v>
      </x:c>
      <x:c r="K49" s="7" t="n">
        <x:v>0</x:v>
      </x:c>
      <x:c r="L49" s="7" t="n">
        <x:v>120</x:v>
      </x:c>
      <x:c r="M49" s="7" t="n">
        <x:v>0</x:v>
      </x:c>
      <x:c r="N49" s="7" t="n">
        <x:v>0</x:v>
      </x:c>
      <x:c r="O49" s="10" t="str">
        <x:v>close normal receiver custody</x:v>
      </x:c>
      <x:c r="P49" s="7" t="str"/>
      <x:c r="Q49" s="7" t="str"/>
      <x:c r="R49" s="7" t="str">
        <x:f>IF(Q49="","OPEN",IF(OR(NOT(ISNUMBER(P49)),ABS(P49)&gt;'Controls'!$D$45),"FAIL","PASS"))</x:f>
        <x:v>OPEN</x:v>
      </x:c>
    </x:row>
    <x:row r="50" ht="40" customHeight="1">
      <x:c r="B50" s="7" t="str">
        <x:v>RAP-RT-044</x:v>
      </x:c>
      <x:c r="C50" s="7" t="str">
        <x:v>REA-O-B1</x:v>
      </x:c>
      <x:c r="D50" s="7" t="str">
        <x:v>OPERATIONAL</x:v>
      </x:c>
      <x:c r="E50" s="7" t="str">
        <x:v>PTC-B</x:v>
      </x:c>
      <x:c r="F50" s="7" t="str">
        <x:v>BL-X</x:v>
      </x:c>
      <x:c r="G50" s="7" t="str">
        <x:v>RC-11</x:v>
      </x:c>
      <x:c r="H50" s="7" t="str">
        <x:v>SF-800-REA-O-B1</x:v>
      </x:c>
      <x:c r="I50" s="7" t="str">
        <x:v>WATER-REA-O-B1</x:v>
      </x:c>
      <x:c r="J50" s="7" t="n">
        <x:v>100</x:v>
      </x:c>
      <x:c r="K50" s="7" t="n">
        <x:v>0</x:v>
      </x:c>
      <x:c r="L50" s="7" t="n">
        <x:v>120</x:v>
      </x:c>
      <x:c r="M50" s="7" t="n">
        <x:v>0</x:v>
      </x:c>
      <x:c r="N50" s="7" t="n">
        <x:v>0</x:v>
      </x:c>
      <x:c r="O50" s="10" t="str">
        <x:v>close gravity diversion and casualty custody</x:v>
      </x:c>
      <x:c r="P50" s="7" t="str"/>
      <x:c r="Q50" s="7" t="str"/>
      <x:c r="R50" s="7" t="str">
        <x:f>IF(Q50="","OPEN",IF(OR(NOT(ISNUMBER(P50)),ABS(P50)&gt;'Controls'!$D$45),"FAIL","PASS"))</x:f>
        <x:v>OPEN</x:v>
      </x:c>
    </x:row>
    <x:row r="51" ht="40" customHeight="1">
      <x:c r="B51" s="7" t="str">
        <x:v>RAP-RT-045</x:v>
      </x:c>
      <x:c r="C51" s="7" t="str">
        <x:v>REA-O-B1</x:v>
      </x:c>
      <x:c r="D51" s="7" t="str">
        <x:v>OPERATIONAL</x:v>
      </x:c>
      <x:c r="E51" s="7" t="str">
        <x:v>PTC-B</x:v>
      </x:c>
      <x:c r="F51" s="7" t="str">
        <x:v>BL-X</x:v>
      </x:c>
      <x:c r="G51" s="7" t="str">
        <x:v>RC-12</x:v>
      </x:c>
      <x:c r="H51" s="7" t="str">
        <x:v>SF-800-REA-O-B1</x:v>
      </x:c>
      <x:c r="I51" s="7" t="str">
        <x:v>WATER-REA-O-B1</x:v>
      </x:c>
      <x:c r="J51" s="7" t="n">
        <x:v>100</x:v>
      </x:c>
      <x:c r="K51" s="7" t="n">
        <x:v>0</x:v>
      </x:c>
      <x:c r="L51" s="7" t="n">
        <x:v>120</x:v>
      </x:c>
      <x:c r="M51" s="7" t="n">
        <x:v>0</x:v>
      </x:c>
      <x:c r="N51" s="7" t="n">
        <x:v>0</x:v>
      </x:c>
      <x:c r="O51" s="10" t="str">
        <x:v>observe terminal source after inlet delay</x:v>
      </x:c>
      <x:c r="P51" s="7" t="str"/>
      <x:c r="Q51" s="7" t="str"/>
      <x:c r="R51" s="7" t="str">
        <x:f>IF(Q51="","OPEN",IF(OR(NOT(ISNUMBER(P51)),ABS(P51)&gt;'Controls'!$D$45),"FAIL","PASS"))</x:f>
        <x:v>OPEN</x:v>
      </x:c>
    </x:row>
    <x:row r="52" ht="40" customHeight="1">
      <x:c r="B52" s="7" t="str">
        <x:v>RAP-RT-046</x:v>
      </x:c>
      <x:c r="C52" s="7" t="str">
        <x:v>REA-O-B1</x:v>
      </x:c>
      <x:c r="D52" s="7" t="str">
        <x:v>OPERATIONAL</x:v>
      </x:c>
      <x:c r="E52" s="7" t="str">
        <x:v>PTC-B</x:v>
      </x:c>
      <x:c r="F52" s="7" t="str">
        <x:v>BL-X</x:v>
      </x:c>
      <x:c r="G52" s="7" t="str">
        <x:v>RC-13</x:v>
      </x:c>
      <x:c r="H52" s="7" t="str">
        <x:v>SF-800-REA-O-B1</x:v>
      </x:c>
      <x:c r="I52" s="7" t="str">
        <x:v>WATER-REA-O-B1</x:v>
      </x:c>
      <x:c r="J52" s="7" t="n">
        <x:v>100</x:v>
      </x:c>
      <x:c r="K52" s="7" t="n">
        <x:v>0</x:v>
      </x:c>
      <x:c r="L52" s="7" t="n">
        <x:v>120</x:v>
      </x:c>
      <x:c r="M52" s="7" t="n">
        <x:v>0</x:v>
      </x:c>
      <x:c r="N52" s="7" t="n">
        <x:v>0</x:v>
      </x:c>
      <x:c r="O52" s="10" t="str">
        <x:v>observe trapped inventory after outlet delay</x:v>
      </x:c>
      <x:c r="P52" s="7" t="str"/>
      <x:c r="Q52" s="7" t="str"/>
      <x:c r="R52" s="7" t="str">
        <x:f>IF(Q52="","OPEN",IF(OR(NOT(ISNUMBER(P52)),ABS(P52)&gt;'Controls'!$D$45),"FAIL","PASS"))</x:f>
        <x:v>OPEN</x:v>
      </x:c>
    </x:row>
    <x:row r="53" ht="40" customHeight="1">
      <x:c r="B53" s="7" t="str">
        <x:v>RAP-RT-047</x:v>
      </x:c>
      <x:c r="C53" s="7" t="str">
        <x:v>REA-O-B1</x:v>
      </x:c>
      <x:c r="D53" s="7" t="str">
        <x:v>OPERATIONAL</x:v>
      </x:c>
      <x:c r="E53" s="7" t="str">
        <x:v>PTC-B</x:v>
      </x:c>
      <x:c r="F53" s="7" t="str">
        <x:v>BL-X</x:v>
      </x:c>
      <x:c r="G53" s="7" t="str">
        <x:v>RC-14</x:v>
      </x:c>
      <x:c r="H53" s="7" t="str">
        <x:v>SF-800-REA-O-B1</x:v>
      </x:c>
      <x:c r="I53" s="7" t="str">
        <x:v>WATER-REA-O-B1</x:v>
      </x:c>
      <x:c r="J53" s="7" t="n">
        <x:v>100</x:v>
      </x:c>
      <x:c r="K53" s="7" t="n">
        <x:v>1</x:v>
      </x:c>
      <x:c r="L53" s="7" t="n">
        <x:v>120</x:v>
      </x:c>
      <x:c r="M53" s="7" t="n">
        <x:v>0</x:v>
      </x:c>
      <x:c r="N53" s="7" t="n">
        <x:v>0</x:v>
      </x:c>
      <x:c r="O53" s="10" t="str">
        <x:v>separate surrogate and public water through recovery</x:v>
      </x:c>
      <x:c r="P53" s="7" t="str"/>
      <x:c r="Q53" s="7" t="str"/>
      <x:c r="R53" s="7" t="str">
        <x:f>IF(Q53="","OPEN",IF(OR(NOT(ISNUMBER(P53)),ABS(P53)&gt;'Controls'!$D$45),"FAIL","PASS"))</x:f>
        <x:v>OPEN</x:v>
      </x:c>
    </x:row>
    <x:row r="54" ht="40" customHeight="1">
      <x:c r="B54" s="7" t="str">
        <x:v>RAP-RT-048</x:v>
      </x:c>
      <x:c r="C54" s="7" t="str">
        <x:v>REA-O-B1</x:v>
      </x:c>
      <x:c r="D54" s="7" t="str">
        <x:v>OPERATIONAL</x:v>
      </x:c>
      <x:c r="E54" s="7" t="str">
        <x:v>PTC-B</x:v>
      </x:c>
      <x:c r="F54" s="7" t="str">
        <x:v>BL-X</x:v>
      </x:c>
      <x:c r="G54" s="7" t="str">
        <x:v>RC-15</x:v>
      </x:c>
      <x:c r="H54" s="7" t="str">
        <x:v>SF-800-REA-O-B1</x:v>
      </x:c>
      <x:c r="I54" s="7" t="str">
        <x:v>WATER-REA-O-B1</x:v>
      </x:c>
      <x:c r="J54" s="7" t="n">
        <x:v>100</x:v>
      </x:c>
      <x:c r="K54" s="7" t="n">
        <x:v>0</x:v>
      </x:c>
      <x:c r="L54" s="7" t="n">
        <x:v>120</x:v>
      </x:c>
      <x:c r="M54" s="7" t="n">
        <x:v>0</x:v>
      </x:c>
      <x:c r="N54" s="7" t="n">
        <x:v>0</x:v>
      </x:c>
      <x:c r="O54" s="10" t="str">
        <x:v>preserve local safeing, measurement and two originals</x:v>
      </x:c>
      <x:c r="P54" s="7" t="str"/>
      <x:c r="Q54" s="7" t="str"/>
      <x:c r="R54" s="7" t="str">
        <x:f>IF(Q54="","OPEN",IF(OR(NOT(ISNUMBER(P54)),ABS(P54)&gt;'Controls'!$D$45),"FAIL","PASS"))</x:f>
        <x:v>OPEN</x:v>
      </x:c>
    </x:row>
    <x:row r="55" ht="40" customHeight="1">
      <x:c r="B55" s="7" t="str">
        <x:v>RAP-RT-049</x:v>
      </x:c>
      <x:c r="C55" s="7" t="str">
        <x:v>REA-O-B2</x:v>
      </x:c>
      <x:c r="D55" s="7" t="str">
        <x:v>OPERATIONAL</x:v>
      </x:c>
      <x:c r="E55" s="7" t="str">
        <x:v>PTC-B</x:v>
      </x:c>
      <x:c r="F55" s="7" t="str">
        <x:v>BL-Y</x:v>
      </x:c>
      <x:c r="G55" s="7" t="str">
        <x:v>RC-00</x:v>
      </x:c>
      <x:c r="H55" s="7" t="str">
        <x:v>SF-800-REA-O-B2</x:v>
      </x:c>
      <x:c r="I55" s="7" t="str">
        <x:v>WATER-REA-O-B2</x:v>
      </x:c>
      <x:c r="J55" s="7" t="n">
        <x:v>0</x:v>
      </x:c>
      <x:c r="K55" s="7" t="n">
        <x:v>0</x:v>
      </x:c>
      <x:c r="L55" s="7" t="n">
        <x:v>0</x:v>
      </x:c>
      <x:c r="M55" s="7" t="n">
        <x:v>0</x:v>
      </x:c>
      <x:c r="N55" s="7" t="n">
        <x:v>0</x:v>
      </x:c>
      <x:c r="O55" s="10" t="str">
        <x:v>prove numeric zero, dry state and background</x:v>
      </x:c>
      <x:c r="P55" s="7" t="str"/>
      <x:c r="Q55" s="7" t="str"/>
      <x:c r="R55" s="7" t="str">
        <x:f>IF(Q55="","OPEN",IF(OR(NOT(ISNUMBER(P55)),ABS(P55)&gt;'Controls'!$D$45),"FAIL","PASS"))</x:f>
        <x:v>OPEN</x:v>
      </x:c>
    </x:row>
    <x:row r="56" ht="40" customHeight="1">
      <x:c r="B56" s="7" t="str">
        <x:v>RAP-RT-050</x:v>
      </x:c>
      <x:c r="C56" s="7" t="str">
        <x:v>REA-O-B2</x:v>
      </x:c>
      <x:c r="D56" s="7" t="str">
        <x:v>OPERATIONAL</x:v>
      </x:c>
      <x:c r="E56" s="7" t="str">
        <x:v>PTC-B</x:v>
      </x:c>
      <x:c r="F56" s="7" t="str">
        <x:v>BL-Y</x:v>
      </x:c>
      <x:c r="G56" s="7" t="str">
        <x:v>RC-01</x:v>
      </x:c>
      <x:c r="H56" s="7" t="str">
        <x:v>SF-800-REA-O-B2</x:v>
      </x:c>
      <x:c r="I56" s="7" t="str">
        <x:v>WATER-REA-O-B2</x:v>
      </x:c>
      <x:c r="J56" s="7" t="n">
        <x:v>12.063716</x:v>
      </x:c>
      <x:c r="K56" s="7" t="n">
        <x:v>0</x:v>
      </x:c>
      <x:c r="L56" s="7" t="n">
        <x:v>0</x:v>
      </x:c>
      <x:c r="M56" s="7" t="n">
        <x:v>0</x:v>
      </x:c>
      <x:c r="N56" s="7" t="n">
        <x:v>0</x:v>
      </x:c>
      <x:c r="O56" s="10" t="str">
        <x:v>measure filled volume, trapped inventory and drain-down</x:v>
      </x:c>
      <x:c r="P56" s="7" t="str"/>
      <x:c r="Q56" s="7" t="str"/>
      <x:c r="R56" s="7" t="str">
        <x:f>IF(Q56="","OPEN",IF(OR(NOT(ISNUMBER(P56)),ABS(P56)&gt;'Controls'!$D$45),"FAIL","PASS"))</x:f>
        <x:v>OPEN</x:v>
      </x:c>
    </x:row>
    <x:row r="57" ht="40" customHeight="1">
      <x:c r="B57" s="7" t="str">
        <x:v>RAP-RT-051</x:v>
      </x:c>
      <x:c r="C57" s="7" t="str">
        <x:v>REA-O-B2</x:v>
      </x:c>
      <x:c r="D57" s="7" t="str">
        <x:v>OPERATIONAL</x:v>
      </x:c>
      <x:c r="E57" s="7" t="str">
        <x:v>PTC-B</x:v>
      </x:c>
      <x:c r="F57" s="7" t="str">
        <x:v>BL-Y</x:v>
      </x:c>
      <x:c r="G57" s="7" t="str">
        <x:v>RC-02</x:v>
      </x:c>
      <x:c r="H57" s="7" t="str">
        <x:v>SF-800-REA-O-B2</x:v>
      </x:c>
      <x:c r="I57" s="7" t="str">
        <x:v>WATER-REA-O-B2</x:v>
      </x:c>
      <x:c r="J57" s="7" t="n">
        <x:v>100</x:v>
      </x:c>
      <x:c r="K57" s="7" t="n">
        <x:v>0</x:v>
      </x:c>
      <x:c r="L57" s="7" t="n">
        <x:v>120</x:v>
      </x:c>
      <x:c r="M57" s="7" t="n">
        <x:v>0</x:v>
      </x:c>
      <x:c r="N57" s="7" t="n">
        <x:v>0</x:v>
      </x:c>
      <x:c r="O57" s="10" t="str">
        <x:v>admit, isolate and recover the reference transient</x:v>
      </x:c>
      <x:c r="P57" s="7" t="str"/>
      <x:c r="Q57" s="7" t="str"/>
      <x:c r="R57" s="7" t="str">
        <x:f>IF(Q57="","OPEN",IF(OR(NOT(ISNUMBER(P57)),ABS(P57)&gt;'Controls'!$D$45),"FAIL","PASS"))</x:f>
        <x:v>OPEN</x:v>
      </x:c>
    </x:row>
    <x:row r="58" ht="40" customHeight="1">
      <x:c r="B58" s="7" t="str">
        <x:v>RAP-RT-052</x:v>
      </x:c>
      <x:c r="C58" s="7" t="str">
        <x:v>REA-O-B2</x:v>
      </x:c>
      <x:c r="D58" s="7" t="str">
        <x:v>OPERATIONAL</x:v>
      </x:c>
      <x:c r="E58" s="7" t="str">
        <x:v>PTC-B</x:v>
      </x:c>
      <x:c r="F58" s="7" t="str">
        <x:v>BL-Y</x:v>
      </x:c>
      <x:c r="G58" s="7" t="str">
        <x:v>RC-03</x:v>
      </x:c>
      <x:c r="H58" s="7" t="str">
        <x:v>SF-800-REA-O-B2</x:v>
      </x:c>
      <x:c r="I58" s="7" t="str">
        <x:v>WATER-REA-O-B2</x:v>
      </x:c>
      <x:c r="J58" s="7" t="n">
        <x:v>100</x:v>
      </x:c>
      <x:c r="K58" s="7" t="n">
        <x:v>0</x:v>
      </x:c>
      <x:c r="L58" s="7" t="n">
        <x:v>60</x:v>
      </x:c>
      <x:c r="M58" s="7" t="n">
        <x:v>0</x:v>
      </x:c>
      <x:c r="N58" s="7" t="n">
        <x:v>0</x:v>
      </x:c>
      <x:c r="O58" s="10" t="str">
        <x:v>bound velocity and dynamic response above the entry class</x:v>
      </x:c>
      <x:c r="P58" s="7" t="str"/>
      <x:c r="Q58" s="7" t="str"/>
      <x:c r="R58" s="7" t="str">
        <x:f>IF(Q58="","OPEN",IF(OR(NOT(ISNUMBER(P58)),ABS(P58)&gt;'Controls'!$D$45),"FAIL","PASS"))</x:f>
        <x:v>OPEN</x:v>
      </x:c>
    </x:row>
    <x:row r="59" ht="40" customHeight="1">
      <x:c r="B59" s="7" t="str">
        <x:v>RAP-RT-053</x:v>
      </x:c>
      <x:c r="C59" s="7" t="str">
        <x:v>REA-O-B2</x:v>
      </x:c>
      <x:c r="D59" s="7" t="str">
        <x:v>OPERATIONAL</x:v>
      </x:c>
      <x:c r="E59" s="7" t="str">
        <x:v>PTC-B</x:v>
      </x:c>
      <x:c r="F59" s="7" t="str">
        <x:v>BL-Y</x:v>
      </x:c>
      <x:c r="G59" s="7" t="str">
        <x:v>RC-04</x:v>
      </x:c>
      <x:c r="H59" s="7" t="str">
        <x:v>SF-800-REA-O-B2</x:v>
      </x:c>
      <x:c r="I59" s="7" t="str">
        <x:v>WATER-REA-O-B2</x:v>
      </x:c>
      <x:c r="J59" s="7" t="n">
        <x:v>100</x:v>
      </x:c>
      <x:c r="K59" s="7" t="n">
        <x:v>0</x:v>
      </x:c>
      <x:c r="L59" s="7" t="n">
        <x:v>240</x:v>
      </x:c>
      <x:c r="M59" s="7" t="n">
        <x:v>0</x:v>
      </x:c>
      <x:c r="N59" s="7" t="n">
        <x:v>0</x:v>
      </x:c>
      <x:c r="O59" s="10" t="str">
        <x:v>bound regime sensitivity below the entry class</x:v>
      </x:c>
      <x:c r="P59" s="7" t="str"/>
      <x:c r="Q59" s="7" t="str"/>
      <x:c r="R59" s="7" t="str">
        <x:f>IF(Q59="","OPEN",IF(OR(NOT(ISNUMBER(P59)),ABS(P59)&gt;'Controls'!$D$45),"FAIL","PASS"))</x:f>
        <x:v>OPEN</x:v>
      </x:c>
    </x:row>
    <x:row r="60" ht="40" customHeight="1">
      <x:c r="B60" s="7" t="str">
        <x:v>RAP-RT-054</x:v>
      </x:c>
      <x:c r="C60" s="7" t="str">
        <x:v>REA-O-B2</x:v>
      </x:c>
      <x:c r="D60" s="7" t="str">
        <x:v>OPERATIONAL</x:v>
      </x:c>
      <x:c r="E60" s="7" t="str">
        <x:v>PTC-B</x:v>
      </x:c>
      <x:c r="F60" s="7" t="str">
        <x:v>BL-Y</x:v>
      </x:c>
      <x:c r="G60" s="7" t="str">
        <x:v>RC-05</x:v>
      </x:c>
      <x:c r="H60" s="7" t="str">
        <x:v>SF-800-REA-O-B2</x:v>
      </x:c>
      <x:c r="I60" s="7" t="str">
        <x:v>WATER-REA-O-B2</x:v>
      </x:c>
      <x:c r="J60" s="7" t="n">
        <x:v>100</x:v>
      </x:c>
      <x:c r="K60" s="7" t="n">
        <x:v>0</x:v>
      </x:c>
      <x:c r="L60" s="7" t="n">
        <x:v>120</x:v>
      </x:c>
      <x:c r="M60" s="7" t="n">
        <x:v>2</x:v>
      </x:c>
      <x:c r="N60" s="7" t="n">
        <x:v>0</x:v>
      </x:c>
      <x:c r="O60" s="10" t="str">
        <x:v>identify uphill hold-up and terminal state</x:v>
      </x:c>
      <x:c r="P60" s="7" t="str"/>
      <x:c r="Q60" s="7" t="str"/>
      <x:c r="R60" s="7" t="str">
        <x:f>IF(Q60="","OPEN",IF(OR(NOT(ISNUMBER(P60)),ABS(P60)&gt;'Controls'!$D$45),"FAIL","PASS"))</x:f>
        <x:v>OPEN</x:v>
      </x:c>
    </x:row>
    <x:row r="61" ht="40" customHeight="1">
      <x:c r="B61" s="7" t="str">
        <x:v>RAP-RT-055</x:v>
      </x:c>
      <x:c r="C61" s="7" t="str">
        <x:v>REA-O-B2</x:v>
      </x:c>
      <x:c r="D61" s="7" t="str">
        <x:v>OPERATIONAL</x:v>
      </x:c>
      <x:c r="E61" s="7" t="str">
        <x:v>PTC-B</x:v>
      </x:c>
      <x:c r="F61" s="7" t="str">
        <x:v>BL-Y</x:v>
      </x:c>
      <x:c r="G61" s="7" t="str">
        <x:v>RC-06</x:v>
      </x:c>
      <x:c r="H61" s="7" t="str">
        <x:v>SF-800-REA-O-B2</x:v>
      </x:c>
      <x:c r="I61" s="7" t="str">
        <x:v>WATER-REA-O-B2</x:v>
      </x:c>
      <x:c r="J61" s="7" t="n">
        <x:v>100</x:v>
      </x:c>
      <x:c r="K61" s="7" t="n">
        <x:v>0</x:v>
      </x:c>
      <x:c r="L61" s="7" t="n">
        <x:v>120</x:v>
      </x:c>
      <x:c r="M61" s="7" t="n">
        <x:v>-2</x:v>
      </x:c>
      <x:c r="N61" s="7" t="n">
        <x:v>0</x:v>
      </x:c>
      <x:c r="O61" s="10" t="str">
        <x:v>identify gravity assistance and receiver transient</x:v>
      </x:c>
      <x:c r="P61" s="7" t="str"/>
      <x:c r="Q61" s="7" t="str"/>
      <x:c r="R61" s="7" t="str">
        <x:f>IF(Q61="","OPEN",IF(OR(NOT(ISNUMBER(P61)),ABS(P61)&gt;'Controls'!$D$45),"FAIL","PASS"))</x:f>
        <x:v>OPEN</x:v>
      </x:c>
    </x:row>
    <x:row r="62" ht="40" customHeight="1">
      <x:c r="B62" s="7" t="str">
        <x:v>RAP-RT-056</x:v>
      </x:c>
      <x:c r="C62" s="7" t="str">
        <x:v>REA-O-B2</x:v>
      </x:c>
      <x:c r="D62" s="7" t="str">
        <x:v>OPERATIONAL</x:v>
      </x:c>
      <x:c r="E62" s="7" t="str">
        <x:v>PTC-B</x:v>
      </x:c>
      <x:c r="F62" s="7" t="str">
        <x:v>BL-Y</x:v>
      </x:c>
      <x:c r="G62" s="7" t="str">
        <x:v>RC-07</x:v>
      </x:c>
      <x:c r="H62" s="7" t="str">
        <x:v>SF-800-REA-O-B2</x:v>
      </x:c>
      <x:c r="I62" s="7" t="str">
        <x:v>WATER-REA-O-B2</x:v>
      </x:c>
      <x:c r="J62" s="7" t="n">
        <x:v>100</x:v>
      </x:c>
      <x:c r="K62" s="7" t="n">
        <x:v>0</x:v>
      </x:c>
      <x:c r="L62" s="7" t="n">
        <x:v>120</x:v>
      </x:c>
      <x:c r="M62" s="7" t="n">
        <x:v>0</x:v>
      </x:c>
      <x:c r="N62" s="7" t="n">
        <x:v>12.063716</x:v>
      </x:c>
      <x:c r="O62" s="10" t="str">
        <x:v>separate admitted mass from known initial inventory</x:v>
      </x:c>
      <x:c r="P62" s="7" t="str"/>
      <x:c r="Q62" s="7" t="str"/>
      <x:c r="R62" s="7" t="str">
        <x:f>IF(Q62="","OPEN",IF(OR(NOT(ISNUMBER(P62)),ABS(P62)&gt;'Controls'!$D$45),"FAIL","PASS"))</x:f>
        <x:v>OPEN</x:v>
      </x:c>
    </x:row>
    <x:row r="63" ht="40" customHeight="1">
      <x:c r="B63" s="7" t="str">
        <x:v>RAP-RT-057</x:v>
      </x:c>
      <x:c r="C63" s="7" t="str">
        <x:v>REA-O-B2</x:v>
      </x:c>
      <x:c r="D63" s="7" t="str">
        <x:v>OPERATIONAL</x:v>
      </x:c>
      <x:c r="E63" s="7" t="str">
        <x:v>PTC-B</x:v>
      </x:c>
      <x:c r="F63" s="7" t="str">
        <x:v>BL-Y</x:v>
      </x:c>
      <x:c r="G63" s="7" t="str">
        <x:v>RC-08</x:v>
      </x:c>
      <x:c r="H63" s="7" t="str">
        <x:v>SF-800-REA-O-B2</x:v>
      </x:c>
      <x:c r="I63" s="7" t="str">
        <x:v>WATER-REA-O-B2</x:v>
      </x:c>
      <x:c r="J63" s="7" t="n">
        <x:v>100</x:v>
      </x:c>
      <x:c r="K63" s="7" t="n">
        <x:v>0</x:v>
      </x:c>
      <x:c r="L63" s="7" t="n">
        <x:v>120</x:v>
      </x:c>
      <x:c r="M63" s="7" t="n">
        <x:v>0</x:v>
      </x:c>
      <x:c r="N63" s="7" t="n">
        <x:v>0</x:v>
      </x:c>
      <x:c r="O63" s="10" t="str">
        <x:v>reject registered flow-reference bias</x:v>
      </x:c>
      <x:c r="P63" s="7" t="str"/>
      <x:c r="Q63" s="7" t="str"/>
      <x:c r="R63" s="7" t="str">
        <x:f>IF(Q63="","OPEN",IF(OR(NOT(ISNUMBER(P63)),ABS(P63)&gt;'Controls'!$D$45),"FAIL","PASS"))</x:f>
        <x:v>OPEN</x:v>
      </x:c>
    </x:row>
    <x:row r="64" ht="40" customHeight="1">
      <x:c r="B64" s="7" t="str">
        <x:v>RAP-RT-058</x:v>
      </x:c>
      <x:c r="C64" s="7" t="str">
        <x:v>REA-O-B2</x:v>
      </x:c>
      <x:c r="D64" s="7" t="str">
        <x:v>OPERATIONAL</x:v>
      </x:c>
      <x:c r="E64" s="7" t="str">
        <x:v>PTC-B</x:v>
      </x:c>
      <x:c r="F64" s="7" t="str">
        <x:v>BL-Y</x:v>
      </x:c>
      <x:c r="G64" s="7" t="str">
        <x:v>RC-09</x:v>
      </x:c>
      <x:c r="H64" s="7" t="str">
        <x:v>SF-800-REA-O-B2</x:v>
      </x:c>
      <x:c r="I64" s="7" t="str">
        <x:v>WATER-REA-O-B2</x:v>
      </x:c>
      <x:c r="J64" s="7" t="n">
        <x:v>100</x:v>
      </x:c>
      <x:c r="K64" s="7" t="n">
        <x:v>0</x:v>
      </x:c>
      <x:c r="L64" s="7" t="n">
        <x:v>120</x:v>
      </x:c>
      <x:c r="M64" s="7" t="n">
        <x:v>0</x:v>
      </x:c>
      <x:c r="N64" s="7" t="n">
        <x:v>0</x:v>
      </x:c>
      <x:c r="O64" s="10" t="str">
        <x:v>expose missing spatial inventory evidence</x:v>
      </x:c>
      <x:c r="P64" s="7" t="str"/>
      <x:c r="Q64" s="7" t="str"/>
      <x:c r="R64" s="7" t="str">
        <x:f>IF(Q64="","OPEN",IF(OR(NOT(ISNUMBER(P64)),ABS(P64)&gt;'Controls'!$D$45),"FAIL","PASS"))</x:f>
        <x:v>OPEN</x:v>
      </x:c>
    </x:row>
    <x:row r="65" ht="40" customHeight="1">
      <x:c r="B65" s="7" t="str">
        <x:v>RAP-RT-059</x:v>
      </x:c>
      <x:c r="C65" s="7" t="str">
        <x:v>REA-O-B2</x:v>
      </x:c>
      <x:c r="D65" s="7" t="str">
        <x:v>OPERATIONAL</x:v>
      </x:c>
      <x:c r="E65" s="7" t="str">
        <x:v>PTC-B</x:v>
      </x:c>
      <x:c r="F65" s="7" t="str">
        <x:v>BL-Y</x:v>
      </x:c>
      <x:c r="G65" s="7" t="str">
        <x:v>RC-10</x:v>
      </x:c>
      <x:c r="H65" s="7" t="str">
        <x:v>SF-800-REA-O-B2</x:v>
      </x:c>
      <x:c r="I65" s="7" t="str">
        <x:v>WATER-REA-O-B2</x:v>
      </x:c>
      <x:c r="J65" s="7" t="n">
        <x:v>100</x:v>
      </x:c>
      <x:c r="K65" s="7" t="n">
        <x:v>0</x:v>
      </x:c>
      <x:c r="L65" s="7" t="n">
        <x:v>120</x:v>
      </x:c>
      <x:c r="M65" s="7" t="n">
        <x:v>0</x:v>
      </x:c>
      <x:c r="N65" s="7" t="n">
        <x:v>0</x:v>
      </x:c>
      <x:c r="O65" s="10" t="str">
        <x:v>close normal receiver custody</x:v>
      </x:c>
      <x:c r="P65" s="7" t="str"/>
      <x:c r="Q65" s="7" t="str"/>
      <x:c r="R65" s="7" t="str">
        <x:f>IF(Q65="","OPEN",IF(OR(NOT(ISNUMBER(P65)),ABS(P65)&gt;'Controls'!$D$45),"FAIL","PASS"))</x:f>
        <x:v>OPEN</x:v>
      </x:c>
    </x:row>
    <x:row r="66" ht="40" customHeight="1">
      <x:c r="B66" s="7" t="str">
        <x:v>RAP-RT-060</x:v>
      </x:c>
      <x:c r="C66" s="7" t="str">
        <x:v>REA-O-B2</x:v>
      </x:c>
      <x:c r="D66" s="7" t="str">
        <x:v>OPERATIONAL</x:v>
      </x:c>
      <x:c r="E66" s="7" t="str">
        <x:v>PTC-B</x:v>
      </x:c>
      <x:c r="F66" s="7" t="str">
        <x:v>BL-Y</x:v>
      </x:c>
      <x:c r="G66" s="7" t="str">
        <x:v>RC-11</x:v>
      </x:c>
      <x:c r="H66" s="7" t="str">
        <x:v>SF-800-REA-O-B2</x:v>
      </x:c>
      <x:c r="I66" s="7" t="str">
        <x:v>WATER-REA-O-B2</x:v>
      </x:c>
      <x:c r="J66" s="7" t="n">
        <x:v>100</x:v>
      </x:c>
      <x:c r="K66" s="7" t="n">
        <x:v>0</x:v>
      </x:c>
      <x:c r="L66" s="7" t="n">
        <x:v>120</x:v>
      </x:c>
      <x:c r="M66" s="7" t="n">
        <x:v>0</x:v>
      </x:c>
      <x:c r="N66" s="7" t="n">
        <x:v>0</x:v>
      </x:c>
      <x:c r="O66" s="10" t="str">
        <x:v>close gravity diversion and casualty custody</x:v>
      </x:c>
      <x:c r="P66" s="7" t="str"/>
      <x:c r="Q66" s="7" t="str"/>
      <x:c r="R66" s="7" t="str">
        <x:f>IF(Q66="","OPEN",IF(OR(NOT(ISNUMBER(P66)),ABS(P66)&gt;'Controls'!$D$45),"FAIL","PASS"))</x:f>
        <x:v>OPEN</x:v>
      </x:c>
    </x:row>
    <x:row r="67" ht="40" customHeight="1">
      <x:c r="B67" s="7" t="str">
        <x:v>RAP-RT-061</x:v>
      </x:c>
      <x:c r="C67" s="7" t="str">
        <x:v>REA-O-B2</x:v>
      </x:c>
      <x:c r="D67" s="7" t="str">
        <x:v>OPERATIONAL</x:v>
      </x:c>
      <x:c r="E67" s="7" t="str">
        <x:v>PTC-B</x:v>
      </x:c>
      <x:c r="F67" s="7" t="str">
        <x:v>BL-Y</x:v>
      </x:c>
      <x:c r="G67" s="7" t="str">
        <x:v>RC-12</x:v>
      </x:c>
      <x:c r="H67" s="7" t="str">
        <x:v>SF-800-REA-O-B2</x:v>
      </x:c>
      <x:c r="I67" s="7" t="str">
        <x:v>WATER-REA-O-B2</x:v>
      </x:c>
      <x:c r="J67" s="7" t="n">
        <x:v>100</x:v>
      </x:c>
      <x:c r="K67" s="7" t="n">
        <x:v>0</x:v>
      </x:c>
      <x:c r="L67" s="7" t="n">
        <x:v>120</x:v>
      </x:c>
      <x:c r="M67" s="7" t="n">
        <x:v>0</x:v>
      </x:c>
      <x:c r="N67" s="7" t="n">
        <x:v>0</x:v>
      </x:c>
      <x:c r="O67" s="10" t="str">
        <x:v>observe terminal source after inlet delay</x:v>
      </x:c>
      <x:c r="P67" s="7" t="str"/>
      <x:c r="Q67" s="7" t="str"/>
      <x:c r="R67" s="7" t="str">
        <x:f>IF(Q67="","OPEN",IF(OR(NOT(ISNUMBER(P67)),ABS(P67)&gt;'Controls'!$D$45),"FAIL","PASS"))</x:f>
        <x:v>OPEN</x:v>
      </x:c>
    </x:row>
    <x:row r="68" ht="40" customHeight="1">
      <x:c r="B68" s="7" t="str">
        <x:v>RAP-RT-062</x:v>
      </x:c>
      <x:c r="C68" s="7" t="str">
        <x:v>REA-O-B2</x:v>
      </x:c>
      <x:c r="D68" s="7" t="str">
        <x:v>OPERATIONAL</x:v>
      </x:c>
      <x:c r="E68" s="7" t="str">
        <x:v>PTC-B</x:v>
      </x:c>
      <x:c r="F68" s="7" t="str">
        <x:v>BL-Y</x:v>
      </x:c>
      <x:c r="G68" s="7" t="str">
        <x:v>RC-13</x:v>
      </x:c>
      <x:c r="H68" s="7" t="str">
        <x:v>SF-800-REA-O-B2</x:v>
      </x:c>
      <x:c r="I68" s="7" t="str">
        <x:v>WATER-REA-O-B2</x:v>
      </x:c>
      <x:c r="J68" s="7" t="n">
        <x:v>100</x:v>
      </x:c>
      <x:c r="K68" s="7" t="n">
        <x:v>0</x:v>
      </x:c>
      <x:c r="L68" s="7" t="n">
        <x:v>120</x:v>
      </x:c>
      <x:c r="M68" s="7" t="n">
        <x:v>0</x:v>
      </x:c>
      <x:c r="N68" s="7" t="n">
        <x:v>0</x:v>
      </x:c>
      <x:c r="O68" s="10" t="str">
        <x:v>observe trapped inventory after outlet delay</x:v>
      </x:c>
      <x:c r="P68" s="7" t="str"/>
      <x:c r="Q68" s="7" t="str"/>
      <x:c r="R68" s="7" t="str">
        <x:f>IF(Q68="","OPEN",IF(OR(NOT(ISNUMBER(P68)),ABS(P68)&gt;'Controls'!$D$45),"FAIL","PASS"))</x:f>
        <x:v>OPEN</x:v>
      </x:c>
    </x:row>
    <x:row r="69" ht="40" customHeight="1">
      <x:c r="B69" s="7" t="str">
        <x:v>RAP-RT-063</x:v>
      </x:c>
      <x:c r="C69" s="7" t="str">
        <x:v>REA-O-B2</x:v>
      </x:c>
      <x:c r="D69" s="7" t="str">
        <x:v>OPERATIONAL</x:v>
      </x:c>
      <x:c r="E69" s="7" t="str">
        <x:v>PTC-B</x:v>
      </x:c>
      <x:c r="F69" s="7" t="str">
        <x:v>BL-Y</x:v>
      </x:c>
      <x:c r="G69" s="7" t="str">
        <x:v>RC-14</x:v>
      </x:c>
      <x:c r="H69" s="7" t="str">
        <x:v>SF-800-REA-O-B2</x:v>
      </x:c>
      <x:c r="I69" s="7" t="str">
        <x:v>WATER-REA-O-B2</x:v>
      </x:c>
      <x:c r="J69" s="7" t="n">
        <x:v>100</x:v>
      </x:c>
      <x:c r="K69" s="7" t="n">
        <x:v>1</x:v>
      </x:c>
      <x:c r="L69" s="7" t="n">
        <x:v>120</x:v>
      </x:c>
      <x:c r="M69" s="7" t="n">
        <x:v>0</x:v>
      </x:c>
      <x:c r="N69" s="7" t="n">
        <x:v>0</x:v>
      </x:c>
      <x:c r="O69" s="10" t="str">
        <x:v>separate surrogate and public water through recovery</x:v>
      </x:c>
      <x:c r="P69" s="7" t="str"/>
      <x:c r="Q69" s="7" t="str"/>
      <x:c r="R69" s="7" t="str">
        <x:f>IF(Q69="","OPEN",IF(OR(NOT(ISNUMBER(P69)),ABS(P69)&gt;'Controls'!$D$45),"FAIL","PASS"))</x:f>
        <x:v>OPEN</x:v>
      </x:c>
    </x:row>
    <x:row r="70" ht="40" customHeight="1">
      <x:c r="B70" s="7" t="str">
        <x:v>RAP-RT-064</x:v>
      </x:c>
      <x:c r="C70" s="7" t="str">
        <x:v>REA-O-B2</x:v>
      </x:c>
      <x:c r="D70" s="7" t="str">
        <x:v>OPERATIONAL</x:v>
      </x:c>
      <x:c r="E70" s="7" t="str">
        <x:v>PTC-B</x:v>
      </x:c>
      <x:c r="F70" s="7" t="str">
        <x:v>BL-Y</x:v>
      </x:c>
      <x:c r="G70" s="7" t="str">
        <x:v>RC-15</x:v>
      </x:c>
      <x:c r="H70" s="7" t="str">
        <x:v>SF-800-REA-O-B2</x:v>
      </x:c>
      <x:c r="I70" s="7" t="str">
        <x:v>WATER-REA-O-B2</x:v>
      </x:c>
      <x:c r="J70" s="7" t="n">
        <x:v>100</x:v>
      </x:c>
      <x:c r="K70" s="7" t="n">
        <x:v>0</x:v>
      </x:c>
      <x:c r="L70" s="7" t="n">
        <x:v>120</x:v>
      </x:c>
      <x:c r="M70" s="7" t="n">
        <x:v>0</x:v>
      </x:c>
      <x:c r="N70" s="7" t="n">
        <x:v>0</x:v>
      </x:c>
      <x:c r="O70" s="10" t="str">
        <x:v>preserve local safeing, measurement and two originals</x:v>
      </x:c>
      <x:c r="P70" s="7" t="str"/>
      <x:c r="Q70" s="7" t="str"/>
      <x:c r="R70" s="7" t="str">
        <x:f>IF(Q70="","OPEN",IF(OR(NOT(ISNUMBER(P70)),ABS(P70)&gt;'Controls'!$D$45),"FAIL","PASS"))</x:f>
        <x:v>OPEN</x:v>
      </x:c>
    </x:row>
    <x:row r="71" ht="40" customHeight="1">
      <x:c r="B71" s="7" t="str">
        <x:v>RAP-RT-065</x:v>
      </x:c>
      <x:c r="C71" s="7" t="str">
        <x:v>REA-O-C1</x:v>
      </x:c>
      <x:c r="D71" s="7" t="str">
        <x:v>OPERATIONAL</x:v>
      </x:c>
      <x:c r="E71" s="7" t="str">
        <x:v>PTC-C</x:v>
      </x:c>
      <x:c r="F71" s="7" t="str">
        <x:v>BL-X</x:v>
      </x:c>
      <x:c r="G71" s="7" t="str">
        <x:v>RC-00</x:v>
      </x:c>
      <x:c r="H71" s="7" t="str">
        <x:v>SF-800-REA-O-C1</x:v>
      </x:c>
      <x:c r="I71" s="7" t="str">
        <x:v>WATER-REA-O-C1</x:v>
      </x:c>
      <x:c r="J71" s="7" t="n">
        <x:v>0</x:v>
      </x:c>
      <x:c r="K71" s="7" t="n">
        <x:v>0</x:v>
      </x:c>
      <x:c r="L71" s="7" t="n">
        <x:v>0</x:v>
      </x:c>
      <x:c r="M71" s="7" t="n">
        <x:v>0</x:v>
      </x:c>
      <x:c r="N71" s="7" t="n">
        <x:v>0</x:v>
      </x:c>
      <x:c r="O71" s="10" t="str">
        <x:v>prove numeric zero, dry state and background</x:v>
      </x:c>
      <x:c r="P71" s="7" t="str"/>
      <x:c r="Q71" s="7" t="str"/>
      <x:c r="R71" s="7" t="str">
        <x:f>IF(Q71="","OPEN",IF(OR(NOT(ISNUMBER(P71)),ABS(P71)&gt;'Controls'!$D$45),"FAIL","PASS"))</x:f>
        <x:v>OPEN</x:v>
      </x:c>
    </x:row>
    <x:row r="72" ht="40" customHeight="1">
      <x:c r="B72" s="7" t="str">
        <x:v>RAP-RT-066</x:v>
      </x:c>
      <x:c r="C72" s="7" t="str">
        <x:v>REA-O-C1</x:v>
      </x:c>
      <x:c r="D72" s="7" t="str">
        <x:v>OPERATIONAL</x:v>
      </x:c>
      <x:c r="E72" s="7" t="str">
        <x:v>PTC-C</x:v>
      </x:c>
      <x:c r="F72" s="7" t="str">
        <x:v>BL-X</x:v>
      </x:c>
      <x:c r="G72" s="7" t="str">
        <x:v>RC-01</x:v>
      </x:c>
      <x:c r="H72" s="7" t="str">
        <x:v>SF-800-REA-O-C1</x:v>
      </x:c>
      <x:c r="I72" s="7" t="str">
        <x:v>WATER-REA-O-C1</x:v>
      </x:c>
      <x:c r="J72" s="7" t="n">
        <x:v>12.063716</x:v>
      </x:c>
      <x:c r="K72" s="7" t="n">
        <x:v>0</x:v>
      </x:c>
      <x:c r="L72" s="7" t="n">
        <x:v>0</x:v>
      </x:c>
      <x:c r="M72" s="7" t="n">
        <x:v>0</x:v>
      </x:c>
      <x:c r="N72" s="7" t="n">
        <x:v>0</x:v>
      </x:c>
      <x:c r="O72" s="10" t="str">
        <x:v>measure filled volume, trapped inventory and drain-down</x:v>
      </x:c>
      <x:c r="P72" s="7" t="str"/>
      <x:c r="Q72" s="7" t="str"/>
      <x:c r="R72" s="7" t="str">
        <x:f>IF(Q72="","OPEN",IF(OR(NOT(ISNUMBER(P72)),ABS(P72)&gt;'Controls'!$D$45),"FAIL","PASS"))</x:f>
        <x:v>OPEN</x:v>
      </x:c>
    </x:row>
    <x:row r="73" ht="40" customHeight="1">
      <x:c r="B73" s="7" t="str">
        <x:v>RAP-RT-067</x:v>
      </x:c>
      <x:c r="C73" s="7" t="str">
        <x:v>REA-O-C1</x:v>
      </x:c>
      <x:c r="D73" s="7" t="str">
        <x:v>OPERATIONAL</x:v>
      </x:c>
      <x:c r="E73" s="7" t="str">
        <x:v>PTC-C</x:v>
      </x:c>
      <x:c r="F73" s="7" t="str">
        <x:v>BL-X</x:v>
      </x:c>
      <x:c r="G73" s="7" t="str">
        <x:v>RC-02</x:v>
      </x:c>
      <x:c r="H73" s="7" t="str">
        <x:v>SF-800-REA-O-C1</x:v>
      </x:c>
      <x:c r="I73" s="7" t="str">
        <x:v>WATER-REA-O-C1</x:v>
      </x:c>
      <x:c r="J73" s="7" t="n">
        <x:v>100</x:v>
      </x:c>
      <x:c r="K73" s="7" t="n">
        <x:v>0</x:v>
      </x:c>
      <x:c r="L73" s="7" t="n">
        <x:v>120</x:v>
      </x:c>
      <x:c r="M73" s="7" t="n">
        <x:v>0</x:v>
      </x:c>
      <x:c r="N73" s="7" t="n">
        <x:v>0</x:v>
      </x:c>
      <x:c r="O73" s="10" t="str">
        <x:v>admit, isolate and recover the reference transient</x:v>
      </x:c>
      <x:c r="P73" s="7" t="str"/>
      <x:c r="Q73" s="7" t="str"/>
      <x:c r="R73" s="7" t="str">
        <x:f>IF(Q73="","OPEN",IF(OR(NOT(ISNUMBER(P73)),ABS(P73)&gt;'Controls'!$D$45),"FAIL","PASS"))</x:f>
        <x:v>OPEN</x:v>
      </x:c>
    </x:row>
    <x:row r="74" ht="40" customHeight="1">
      <x:c r="B74" s="7" t="str">
        <x:v>RAP-RT-068</x:v>
      </x:c>
      <x:c r="C74" s="7" t="str">
        <x:v>REA-O-C1</x:v>
      </x:c>
      <x:c r="D74" s="7" t="str">
        <x:v>OPERATIONAL</x:v>
      </x:c>
      <x:c r="E74" s="7" t="str">
        <x:v>PTC-C</x:v>
      </x:c>
      <x:c r="F74" s="7" t="str">
        <x:v>BL-X</x:v>
      </x:c>
      <x:c r="G74" s="7" t="str">
        <x:v>RC-03</x:v>
      </x:c>
      <x:c r="H74" s="7" t="str">
        <x:v>SF-800-REA-O-C1</x:v>
      </x:c>
      <x:c r="I74" s="7" t="str">
        <x:v>WATER-REA-O-C1</x:v>
      </x:c>
      <x:c r="J74" s="7" t="n">
        <x:v>100</x:v>
      </x:c>
      <x:c r="K74" s="7" t="n">
        <x:v>0</x:v>
      </x:c>
      <x:c r="L74" s="7" t="n">
        <x:v>60</x:v>
      </x:c>
      <x:c r="M74" s="7" t="n">
        <x:v>0</x:v>
      </x:c>
      <x:c r="N74" s="7" t="n">
        <x:v>0</x:v>
      </x:c>
      <x:c r="O74" s="10" t="str">
        <x:v>bound velocity and dynamic response above the entry class</x:v>
      </x:c>
      <x:c r="P74" s="7" t="str"/>
      <x:c r="Q74" s="7" t="str"/>
      <x:c r="R74" s="7" t="str">
        <x:f>IF(Q74="","OPEN",IF(OR(NOT(ISNUMBER(P74)),ABS(P74)&gt;'Controls'!$D$45),"FAIL","PASS"))</x:f>
        <x:v>OPEN</x:v>
      </x:c>
    </x:row>
    <x:row r="75" ht="40" customHeight="1">
      <x:c r="B75" s="7" t="str">
        <x:v>RAP-RT-069</x:v>
      </x:c>
      <x:c r="C75" s="7" t="str">
        <x:v>REA-O-C1</x:v>
      </x:c>
      <x:c r="D75" s="7" t="str">
        <x:v>OPERATIONAL</x:v>
      </x:c>
      <x:c r="E75" s="7" t="str">
        <x:v>PTC-C</x:v>
      </x:c>
      <x:c r="F75" s="7" t="str">
        <x:v>BL-X</x:v>
      </x:c>
      <x:c r="G75" s="7" t="str">
        <x:v>RC-04</x:v>
      </x:c>
      <x:c r="H75" s="7" t="str">
        <x:v>SF-800-REA-O-C1</x:v>
      </x:c>
      <x:c r="I75" s="7" t="str">
        <x:v>WATER-REA-O-C1</x:v>
      </x:c>
      <x:c r="J75" s="7" t="n">
        <x:v>100</x:v>
      </x:c>
      <x:c r="K75" s="7" t="n">
        <x:v>0</x:v>
      </x:c>
      <x:c r="L75" s="7" t="n">
        <x:v>240</x:v>
      </x:c>
      <x:c r="M75" s="7" t="n">
        <x:v>0</x:v>
      </x:c>
      <x:c r="N75" s="7" t="n">
        <x:v>0</x:v>
      </x:c>
      <x:c r="O75" s="10" t="str">
        <x:v>bound regime sensitivity below the entry class</x:v>
      </x:c>
      <x:c r="P75" s="7" t="str"/>
      <x:c r="Q75" s="7" t="str"/>
      <x:c r="R75" s="7" t="str">
        <x:f>IF(Q75="","OPEN",IF(OR(NOT(ISNUMBER(P75)),ABS(P75)&gt;'Controls'!$D$45),"FAIL","PASS"))</x:f>
        <x:v>OPEN</x:v>
      </x:c>
    </x:row>
    <x:row r="76" ht="40" customHeight="1">
      <x:c r="B76" s="7" t="str">
        <x:v>RAP-RT-070</x:v>
      </x:c>
      <x:c r="C76" s="7" t="str">
        <x:v>REA-O-C1</x:v>
      </x:c>
      <x:c r="D76" s="7" t="str">
        <x:v>OPERATIONAL</x:v>
      </x:c>
      <x:c r="E76" s="7" t="str">
        <x:v>PTC-C</x:v>
      </x:c>
      <x:c r="F76" s="7" t="str">
        <x:v>BL-X</x:v>
      </x:c>
      <x:c r="G76" s="7" t="str">
        <x:v>RC-05</x:v>
      </x:c>
      <x:c r="H76" s="7" t="str">
        <x:v>SF-800-REA-O-C1</x:v>
      </x:c>
      <x:c r="I76" s="7" t="str">
        <x:v>WATER-REA-O-C1</x:v>
      </x:c>
      <x:c r="J76" s="7" t="n">
        <x:v>100</x:v>
      </x:c>
      <x:c r="K76" s="7" t="n">
        <x:v>0</x:v>
      </x:c>
      <x:c r="L76" s="7" t="n">
        <x:v>120</x:v>
      </x:c>
      <x:c r="M76" s="7" t="n">
        <x:v>2</x:v>
      </x:c>
      <x:c r="N76" s="7" t="n">
        <x:v>0</x:v>
      </x:c>
      <x:c r="O76" s="10" t="str">
        <x:v>identify uphill hold-up and terminal state</x:v>
      </x:c>
      <x:c r="P76" s="7" t="str"/>
      <x:c r="Q76" s="7" t="str"/>
      <x:c r="R76" s="7" t="str">
        <x:f>IF(Q76="","OPEN",IF(OR(NOT(ISNUMBER(P76)),ABS(P76)&gt;'Controls'!$D$45),"FAIL","PASS"))</x:f>
        <x:v>OPEN</x:v>
      </x:c>
    </x:row>
    <x:row r="77" ht="40" customHeight="1">
      <x:c r="B77" s="7" t="str">
        <x:v>RAP-RT-071</x:v>
      </x:c>
      <x:c r="C77" s="7" t="str">
        <x:v>REA-O-C1</x:v>
      </x:c>
      <x:c r="D77" s="7" t="str">
        <x:v>OPERATIONAL</x:v>
      </x:c>
      <x:c r="E77" s="7" t="str">
        <x:v>PTC-C</x:v>
      </x:c>
      <x:c r="F77" s="7" t="str">
        <x:v>BL-X</x:v>
      </x:c>
      <x:c r="G77" s="7" t="str">
        <x:v>RC-06</x:v>
      </x:c>
      <x:c r="H77" s="7" t="str">
        <x:v>SF-800-REA-O-C1</x:v>
      </x:c>
      <x:c r="I77" s="7" t="str">
        <x:v>WATER-REA-O-C1</x:v>
      </x:c>
      <x:c r="J77" s="7" t="n">
        <x:v>100</x:v>
      </x:c>
      <x:c r="K77" s="7" t="n">
        <x:v>0</x:v>
      </x:c>
      <x:c r="L77" s="7" t="n">
        <x:v>120</x:v>
      </x:c>
      <x:c r="M77" s="7" t="n">
        <x:v>-2</x:v>
      </x:c>
      <x:c r="N77" s="7" t="n">
        <x:v>0</x:v>
      </x:c>
      <x:c r="O77" s="10" t="str">
        <x:v>identify gravity assistance and receiver transient</x:v>
      </x:c>
      <x:c r="P77" s="7" t="str"/>
      <x:c r="Q77" s="7" t="str"/>
      <x:c r="R77" s="7" t="str">
        <x:f>IF(Q77="","OPEN",IF(OR(NOT(ISNUMBER(P77)),ABS(P77)&gt;'Controls'!$D$45),"FAIL","PASS"))</x:f>
        <x:v>OPEN</x:v>
      </x:c>
    </x:row>
    <x:row r="78" ht="40" customHeight="1">
      <x:c r="B78" s="7" t="str">
        <x:v>RAP-RT-072</x:v>
      </x:c>
      <x:c r="C78" s="7" t="str">
        <x:v>REA-O-C1</x:v>
      </x:c>
      <x:c r="D78" s="7" t="str">
        <x:v>OPERATIONAL</x:v>
      </x:c>
      <x:c r="E78" s="7" t="str">
        <x:v>PTC-C</x:v>
      </x:c>
      <x:c r="F78" s="7" t="str">
        <x:v>BL-X</x:v>
      </x:c>
      <x:c r="G78" s="7" t="str">
        <x:v>RC-07</x:v>
      </x:c>
      <x:c r="H78" s="7" t="str">
        <x:v>SF-800-REA-O-C1</x:v>
      </x:c>
      <x:c r="I78" s="7" t="str">
        <x:v>WATER-REA-O-C1</x:v>
      </x:c>
      <x:c r="J78" s="7" t="n">
        <x:v>100</x:v>
      </x:c>
      <x:c r="K78" s="7" t="n">
        <x:v>0</x:v>
      </x:c>
      <x:c r="L78" s="7" t="n">
        <x:v>120</x:v>
      </x:c>
      <x:c r="M78" s="7" t="n">
        <x:v>0</x:v>
      </x:c>
      <x:c r="N78" s="7" t="n">
        <x:v>12.063716</x:v>
      </x:c>
      <x:c r="O78" s="10" t="str">
        <x:v>separate admitted mass from known initial inventory</x:v>
      </x:c>
      <x:c r="P78" s="7" t="str"/>
      <x:c r="Q78" s="7" t="str"/>
      <x:c r="R78" s="7" t="str">
        <x:f>IF(Q78="","OPEN",IF(OR(NOT(ISNUMBER(P78)),ABS(P78)&gt;'Controls'!$D$45),"FAIL","PASS"))</x:f>
        <x:v>OPEN</x:v>
      </x:c>
    </x:row>
    <x:row r="79" ht="40" customHeight="1">
      <x:c r="B79" s="7" t="str">
        <x:v>RAP-RT-073</x:v>
      </x:c>
      <x:c r="C79" s="7" t="str">
        <x:v>REA-O-C1</x:v>
      </x:c>
      <x:c r="D79" s="7" t="str">
        <x:v>OPERATIONAL</x:v>
      </x:c>
      <x:c r="E79" s="7" t="str">
        <x:v>PTC-C</x:v>
      </x:c>
      <x:c r="F79" s="7" t="str">
        <x:v>BL-X</x:v>
      </x:c>
      <x:c r="G79" s="7" t="str">
        <x:v>RC-08</x:v>
      </x:c>
      <x:c r="H79" s="7" t="str">
        <x:v>SF-800-REA-O-C1</x:v>
      </x:c>
      <x:c r="I79" s="7" t="str">
        <x:v>WATER-REA-O-C1</x:v>
      </x:c>
      <x:c r="J79" s="7" t="n">
        <x:v>100</x:v>
      </x:c>
      <x:c r="K79" s="7" t="n">
        <x:v>0</x:v>
      </x:c>
      <x:c r="L79" s="7" t="n">
        <x:v>120</x:v>
      </x:c>
      <x:c r="M79" s="7" t="n">
        <x:v>0</x:v>
      </x:c>
      <x:c r="N79" s="7" t="n">
        <x:v>0</x:v>
      </x:c>
      <x:c r="O79" s="10" t="str">
        <x:v>reject registered flow-reference bias</x:v>
      </x:c>
      <x:c r="P79" s="7" t="str"/>
      <x:c r="Q79" s="7" t="str"/>
      <x:c r="R79" s="7" t="str">
        <x:f>IF(Q79="","OPEN",IF(OR(NOT(ISNUMBER(P79)),ABS(P79)&gt;'Controls'!$D$45),"FAIL","PASS"))</x:f>
        <x:v>OPEN</x:v>
      </x:c>
    </x:row>
    <x:row r="80" ht="40" customHeight="1">
      <x:c r="B80" s="7" t="str">
        <x:v>RAP-RT-074</x:v>
      </x:c>
      <x:c r="C80" s="7" t="str">
        <x:v>REA-O-C1</x:v>
      </x:c>
      <x:c r="D80" s="7" t="str">
        <x:v>OPERATIONAL</x:v>
      </x:c>
      <x:c r="E80" s="7" t="str">
        <x:v>PTC-C</x:v>
      </x:c>
      <x:c r="F80" s="7" t="str">
        <x:v>BL-X</x:v>
      </x:c>
      <x:c r="G80" s="7" t="str">
        <x:v>RC-09</x:v>
      </x:c>
      <x:c r="H80" s="7" t="str">
        <x:v>SF-800-REA-O-C1</x:v>
      </x:c>
      <x:c r="I80" s="7" t="str">
        <x:v>WATER-REA-O-C1</x:v>
      </x:c>
      <x:c r="J80" s="7" t="n">
        <x:v>100</x:v>
      </x:c>
      <x:c r="K80" s="7" t="n">
        <x:v>0</x:v>
      </x:c>
      <x:c r="L80" s="7" t="n">
        <x:v>120</x:v>
      </x:c>
      <x:c r="M80" s="7" t="n">
        <x:v>0</x:v>
      </x:c>
      <x:c r="N80" s="7" t="n">
        <x:v>0</x:v>
      </x:c>
      <x:c r="O80" s="10" t="str">
        <x:v>expose missing spatial inventory evidence</x:v>
      </x:c>
      <x:c r="P80" s="7" t="str"/>
      <x:c r="Q80" s="7" t="str"/>
      <x:c r="R80" s="7" t="str">
        <x:f>IF(Q80="","OPEN",IF(OR(NOT(ISNUMBER(P80)),ABS(P80)&gt;'Controls'!$D$45),"FAIL","PASS"))</x:f>
        <x:v>OPEN</x:v>
      </x:c>
    </x:row>
    <x:row r="81" ht="40" customHeight="1">
      <x:c r="B81" s="7" t="str">
        <x:v>RAP-RT-075</x:v>
      </x:c>
      <x:c r="C81" s="7" t="str">
        <x:v>REA-O-C1</x:v>
      </x:c>
      <x:c r="D81" s="7" t="str">
        <x:v>OPERATIONAL</x:v>
      </x:c>
      <x:c r="E81" s="7" t="str">
        <x:v>PTC-C</x:v>
      </x:c>
      <x:c r="F81" s="7" t="str">
        <x:v>BL-X</x:v>
      </x:c>
      <x:c r="G81" s="7" t="str">
        <x:v>RC-10</x:v>
      </x:c>
      <x:c r="H81" s="7" t="str">
        <x:v>SF-800-REA-O-C1</x:v>
      </x:c>
      <x:c r="I81" s="7" t="str">
        <x:v>WATER-REA-O-C1</x:v>
      </x:c>
      <x:c r="J81" s="7" t="n">
        <x:v>100</x:v>
      </x:c>
      <x:c r="K81" s="7" t="n">
        <x:v>0</x:v>
      </x:c>
      <x:c r="L81" s="7" t="n">
        <x:v>120</x:v>
      </x:c>
      <x:c r="M81" s="7" t="n">
        <x:v>0</x:v>
      </x:c>
      <x:c r="N81" s="7" t="n">
        <x:v>0</x:v>
      </x:c>
      <x:c r="O81" s="10" t="str">
        <x:v>close normal receiver custody</x:v>
      </x:c>
      <x:c r="P81" s="7" t="str"/>
      <x:c r="Q81" s="7" t="str"/>
      <x:c r="R81" s="7" t="str">
        <x:f>IF(Q81="","OPEN",IF(OR(NOT(ISNUMBER(P81)),ABS(P81)&gt;'Controls'!$D$45),"FAIL","PASS"))</x:f>
        <x:v>OPEN</x:v>
      </x:c>
    </x:row>
    <x:row r="82" ht="40" customHeight="1">
      <x:c r="B82" s="7" t="str">
        <x:v>RAP-RT-076</x:v>
      </x:c>
      <x:c r="C82" s="7" t="str">
        <x:v>REA-O-C1</x:v>
      </x:c>
      <x:c r="D82" s="7" t="str">
        <x:v>OPERATIONAL</x:v>
      </x:c>
      <x:c r="E82" s="7" t="str">
        <x:v>PTC-C</x:v>
      </x:c>
      <x:c r="F82" s="7" t="str">
        <x:v>BL-X</x:v>
      </x:c>
      <x:c r="G82" s="7" t="str">
        <x:v>RC-11</x:v>
      </x:c>
      <x:c r="H82" s="7" t="str">
        <x:v>SF-800-REA-O-C1</x:v>
      </x:c>
      <x:c r="I82" s="7" t="str">
        <x:v>WATER-REA-O-C1</x:v>
      </x:c>
      <x:c r="J82" s="7" t="n">
        <x:v>100</x:v>
      </x:c>
      <x:c r="K82" s="7" t="n">
        <x:v>0</x:v>
      </x:c>
      <x:c r="L82" s="7" t="n">
        <x:v>120</x:v>
      </x:c>
      <x:c r="M82" s="7" t="n">
        <x:v>0</x:v>
      </x:c>
      <x:c r="N82" s="7" t="n">
        <x:v>0</x:v>
      </x:c>
      <x:c r="O82" s="10" t="str">
        <x:v>close gravity diversion and casualty custody</x:v>
      </x:c>
      <x:c r="P82" s="7" t="str"/>
      <x:c r="Q82" s="7" t="str"/>
      <x:c r="R82" s="7" t="str">
        <x:f>IF(Q82="","OPEN",IF(OR(NOT(ISNUMBER(P82)),ABS(P82)&gt;'Controls'!$D$45),"FAIL","PASS"))</x:f>
        <x:v>OPEN</x:v>
      </x:c>
    </x:row>
    <x:row r="83" ht="40" customHeight="1">
      <x:c r="B83" s="7" t="str">
        <x:v>RAP-RT-077</x:v>
      </x:c>
      <x:c r="C83" s="7" t="str">
        <x:v>REA-O-C1</x:v>
      </x:c>
      <x:c r="D83" s="7" t="str">
        <x:v>OPERATIONAL</x:v>
      </x:c>
      <x:c r="E83" s="7" t="str">
        <x:v>PTC-C</x:v>
      </x:c>
      <x:c r="F83" s="7" t="str">
        <x:v>BL-X</x:v>
      </x:c>
      <x:c r="G83" s="7" t="str">
        <x:v>RC-12</x:v>
      </x:c>
      <x:c r="H83" s="7" t="str">
        <x:v>SF-800-REA-O-C1</x:v>
      </x:c>
      <x:c r="I83" s="7" t="str">
        <x:v>WATER-REA-O-C1</x:v>
      </x:c>
      <x:c r="J83" s="7" t="n">
        <x:v>100</x:v>
      </x:c>
      <x:c r="K83" s="7" t="n">
        <x:v>0</x:v>
      </x:c>
      <x:c r="L83" s="7" t="n">
        <x:v>120</x:v>
      </x:c>
      <x:c r="M83" s="7" t="n">
        <x:v>0</x:v>
      </x:c>
      <x:c r="N83" s="7" t="n">
        <x:v>0</x:v>
      </x:c>
      <x:c r="O83" s="10" t="str">
        <x:v>observe terminal source after inlet delay</x:v>
      </x:c>
      <x:c r="P83" s="7" t="str"/>
      <x:c r="Q83" s="7" t="str"/>
      <x:c r="R83" s="7" t="str">
        <x:f>IF(Q83="","OPEN",IF(OR(NOT(ISNUMBER(P83)),ABS(P83)&gt;'Controls'!$D$45),"FAIL","PASS"))</x:f>
        <x:v>OPEN</x:v>
      </x:c>
    </x:row>
    <x:row r="84" ht="40" customHeight="1">
      <x:c r="B84" s="7" t="str">
        <x:v>RAP-RT-078</x:v>
      </x:c>
      <x:c r="C84" s="7" t="str">
        <x:v>REA-O-C1</x:v>
      </x:c>
      <x:c r="D84" s="7" t="str">
        <x:v>OPERATIONAL</x:v>
      </x:c>
      <x:c r="E84" s="7" t="str">
        <x:v>PTC-C</x:v>
      </x:c>
      <x:c r="F84" s="7" t="str">
        <x:v>BL-X</x:v>
      </x:c>
      <x:c r="G84" s="7" t="str">
        <x:v>RC-13</x:v>
      </x:c>
      <x:c r="H84" s="7" t="str">
        <x:v>SF-800-REA-O-C1</x:v>
      </x:c>
      <x:c r="I84" s="7" t="str">
        <x:v>WATER-REA-O-C1</x:v>
      </x:c>
      <x:c r="J84" s="7" t="n">
        <x:v>100</x:v>
      </x:c>
      <x:c r="K84" s="7" t="n">
        <x:v>0</x:v>
      </x:c>
      <x:c r="L84" s="7" t="n">
        <x:v>120</x:v>
      </x:c>
      <x:c r="M84" s="7" t="n">
        <x:v>0</x:v>
      </x:c>
      <x:c r="N84" s="7" t="n">
        <x:v>0</x:v>
      </x:c>
      <x:c r="O84" s="10" t="str">
        <x:v>observe trapped inventory after outlet delay</x:v>
      </x:c>
      <x:c r="P84" s="7" t="str"/>
      <x:c r="Q84" s="7" t="str"/>
      <x:c r="R84" s="7" t="str">
        <x:f>IF(Q84="","OPEN",IF(OR(NOT(ISNUMBER(P84)),ABS(P84)&gt;'Controls'!$D$45),"FAIL","PASS"))</x:f>
        <x:v>OPEN</x:v>
      </x:c>
    </x:row>
    <x:row r="85" ht="40" customHeight="1">
      <x:c r="B85" s="7" t="str">
        <x:v>RAP-RT-079</x:v>
      </x:c>
      <x:c r="C85" s="7" t="str">
        <x:v>REA-O-C1</x:v>
      </x:c>
      <x:c r="D85" s="7" t="str">
        <x:v>OPERATIONAL</x:v>
      </x:c>
      <x:c r="E85" s="7" t="str">
        <x:v>PTC-C</x:v>
      </x:c>
      <x:c r="F85" s="7" t="str">
        <x:v>BL-X</x:v>
      </x:c>
      <x:c r="G85" s="7" t="str">
        <x:v>RC-14</x:v>
      </x:c>
      <x:c r="H85" s="7" t="str">
        <x:v>SF-800-REA-O-C1</x:v>
      </x:c>
      <x:c r="I85" s="7" t="str">
        <x:v>WATER-REA-O-C1</x:v>
      </x:c>
      <x:c r="J85" s="7" t="n">
        <x:v>100</x:v>
      </x:c>
      <x:c r="K85" s="7" t="n">
        <x:v>1</x:v>
      </x:c>
      <x:c r="L85" s="7" t="n">
        <x:v>120</x:v>
      </x:c>
      <x:c r="M85" s="7" t="n">
        <x:v>0</x:v>
      </x:c>
      <x:c r="N85" s="7" t="n">
        <x:v>0</x:v>
      </x:c>
      <x:c r="O85" s="10" t="str">
        <x:v>separate surrogate and public water through recovery</x:v>
      </x:c>
      <x:c r="P85" s="7" t="str"/>
      <x:c r="Q85" s="7" t="str"/>
      <x:c r="R85" s="7" t="str">
        <x:f>IF(Q85="","OPEN",IF(OR(NOT(ISNUMBER(P85)),ABS(P85)&gt;'Controls'!$D$45),"FAIL","PASS"))</x:f>
        <x:v>OPEN</x:v>
      </x:c>
    </x:row>
    <x:row r="86" ht="40" customHeight="1">
      <x:c r="B86" s="7" t="str">
        <x:v>RAP-RT-080</x:v>
      </x:c>
      <x:c r="C86" s="7" t="str">
        <x:v>REA-O-C1</x:v>
      </x:c>
      <x:c r="D86" s="7" t="str">
        <x:v>OPERATIONAL</x:v>
      </x:c>
      <x:c r="E86" s="7" t="str">
        <x:v>PTC-C</x:v>
      </x:c>
      <x:c r="F86" s="7" t="str">
        <x:v>BL-X</x:v>
      </x:c>
      <x:c r="G86" s="7" t="str">
        <x:v>RC-15</x:v>
      </x:c>
      <x:c r="H86" s="7" t="str">
        <x:v>SF-800-REA-O-C1</x:v>
      </x:c>
      <x:c r="I86" s="7" t="str">
        <x:v>WATER-REA-O-C1</x:v>
      </x:c>
      <x:c r="J86" s="7" t="n">
        <x:v>100</x:v>
      </x:c>
      <x:c r="K86" s="7" t="n">
        <x:v>0</x:v>
      </x:c>
      <x:c r="L86" s="7" t="n">
        <x:v>120</x:v>
      </x:c>
      <x:c r="M86" s="7" t="n">
        <x:v>0</x:v>
      </x:c>
      <x:c r="N86" s="7" t="n">
        <x:v>0</x:v>
      </x:c>
      <x:c r="O86" s="10" t="str">
        <x:v>preserve local safeing, measurement and two originals</x:v>
      </x:c>
      <x:c r="P86" s="7" t="str"/>
      <x:c r="Q86" s="7" t="str"/>
      <x:c r="R86" s="7" t="str">
        <x:f>IF(Q86="","OPEN",IF(OR(NOT(ISNUMBER(P86)),ABS(P86)&gt;'Controls'!$D$45),"FAIL","PASS"))</x:f>
        <x:v>OPEN</x:v>
      </x:c>
    </x:row>
    <x:row r="87" ht="40" customHeight="1">
      <x:c r="B87" s="7" t="str">
        <x:v>RAP-RT-081</x:v>
      </x:c>
      <x:c r="C87" s="7" t="str">
        <x:v>REA-O-C2</x:v>
      </x:c>
      <x:c r="D87" s="7" t="str">
        <x:v>OPERATIONAL</x:v>
      </x:c>
      <x:c r="E87" s="7" t="str">
        <x:v>PTC-C</x:v>
      </x:c>
      <x:c r="F87" s="7" t="str">
        <x:v>BL-Y</x:v>
      </x:c>
      <x:c r="G87" s="7" t="str">
        <x:v>RC-00</x:v>
      </x:c>
      <x:c r="H87" s="7" t="str">
        <x:v>SF-800-REA-O-C2</x:v>
      </x:c>
      <x:c r="I87" s="7" t="str">
        <x:v>WATER-REA-O-C2</x:v>
      </x:c>
      <x:c r="J87" s="7" t="n">
        <x:v>0</x:v>
      </x:c>
      <x:c r="K87" s="7" t="n">
        <x:v>0</x:v>
      </x:c>
      <x:c r="L87" s="7" t="n">
        <x:v>0</x:v>
      </x:c>
      <x:c r="M87" s="7" t="n">
        <x:v>0</x:v>
      </x:c>
      <x:c r="N87" s="7" t="n">
        <x:v>0</x:v>
      </x:c>
      <x:c r="O87" s="10" t="str">
        <x:v>prove numeric zero, dry state and background</x:v>
      </x:c>
      <x:c r="P87" s="7" t="str"/>
      <x:c r="Q87" s="7" t="str"/>
      <x:c r="R87" s="7" t="str">
        <x:f>IF(Q87="","OPEN",IF(OR(NOT(ISNUMBER(P87)),ABS(P87)&gt;'Controls'!$D$45),"FAIL","PASS"))</x:f>
        <x:v>OPEN</x:v>
      </x:c>
    </x:row>
    <x:row r="88" ht="40" customHeight="1">
      <x:c r="B88" s="7" t="str">
        <x:v>RAP-RT-082</x:v>
      </x:c>
      <x:c r="C88" s="7" t="str">
        <x:v>REA-O-C2</x:v>
      </x:c>
      <x:c r="D88" s="7" t="str">
        <x:v>OPERATIONAL</x:v>
      </x:c>
      <x:c r="E88" s="7" t="str">
        <x:v>PTC-C</x:v>
      </x:c>
      <x:c r="F88" s="7" t="str">
        <x:v>BL-Y</x:v>
      </x:c>
      <x:c r="G88" s="7" t="str">
        <x:v>RC-01</x:v>
      </x:c>
      <x:c r="H88" s="7" t="str">
        <x:v>SF-800-REA-O-C2</x:v>
      </x:c>
      <x:c r="I88" s="7" t="str">
        <x:v>WATER-REA-O-C2</x:v>
      </x:c>
      <x:c r="J88" s="7" t="n">
        <x:v>12.063716</x:v>
      </x:c>
      <x:c r="K88" s="7" t="n">
        <x:v>0</x:v>
      </x:c>
      <x:c r="L88" s="7" t="n">
        <x:v>0</x:v>
      </x:c>
      <x:c r="M88" s="7" t="n">
        <x:v>0</x:v>
      </x:c>
      <x:c r="N88" s="7" t="n">
        <x:v>0</x:v>
      </x:c>
      <x:c r="O88" s="10" t="str">
        <x:v>measure filled volume, trapped inventory and drain-down</x:v>
      </x:c>
      <x:c r="P88" s="7" t="str"/>
      <x:c r="Q88" s="7" t="str"/>
      <x:c r="R88" s="7" t="str">
        <x:f>IF(Q88="","OPEN",IF(OR(NOT(ISNUMBER(P88)),ABS(P88)&gt;'Controls'!$D$45),"FAIL","PASS"))</x:f>
        <x:v>OPEN</x:v>
      </x:c>
    </x:row>
    <x:row r="89" ht="40" customHeight="1">
      <x:c r="B89" s="7" t="str">
        <x:v>RAP-RT-083</x:v>
      </x:c>
      <x:c r="C89" s="7" t="str">
        <x:v>REA-O-C2</x:v>
      </x:c>
      <x:c r="D89" s="7" t="str">
        <x:v>OPERATIONAL</x:v>
      </x:c>
      <x:c r="E89" s="7" t="str">
        <x:v>PTC-C</x:v>
      </x:c>
      <x:c r="F89" s="7" t="str">
        <x:v>BL-Y</x:v>
      </x:c>
      <x:c r="G89" s="7" t="str">
        <x:v>RC-02</x:v>
      </x:c>
      <x:c r="H89" s="7" t="str">
        <x:v>SF-800-REA-O-C2</x:v>
      </x:c>
      <x:c r="I89" s="7" t="str">
        <x:v>WATER-REA-O-C2</x:v>
      </x:c>
      <x:c r="J89" s="7" t="n">
        <x:v>100</x:v>
      </x:c>
      <x:c r="K89" s="7" t="n">
        <x:v>0</x:v>
      </x:c>
      <x:c r="L89" s="7" t="n">
        <x:v>120</x:v>
      </x:c>
      <x:c r="M89" s="7" t="n">
        <x:v>0</x:v>
      </x:c>
      <x:c r="N89" s="7" t="n">
        <x:v>0</x:v>
      </x:c>
      <x:c r="O89" s="10" t="str">
        <x:v>admit, isolate and recover the reference transient</x:v>
      </x:c>
      <x:c r="P89" s="7" t="str"/>
      <x:c r="Q89" s="7" t="str"/>
      <x:c r="R89" s="7" t="str">
        <x:f>IF(Q89="","OPEN",IF(OR(NOT(ISNUMBER(P89)),ABS(P89)&gt;'Controls'!$D$45),"FAIL","PASS"))</x:f>
        <x:v>OPEN</x:v>
      </x:c>
    </x:row>
    <x:row r="90" ht="40" customHeight="1">
      <x:c r="B90" s="7" t="str">
        <x:v>RAP-RT-084</x:v>
      </x:c>
      <x:c r="C90" s="7" t="str">
        <x:v>REA-O-C2</x:v>
      </x:c>
      <x:c r="D90" s="7" t="str">
        <x:v>OPERATIONAL</x:v>
      </x:c>
      <x:c r="E90" s="7" t="str">
        <x:v>PTC-C</x:v>
      </x:c>
      <x:c r="F90" s="7" t="str">
        <x:v>BL-Y</x:v>
      </x:c>
      <x:c r="G90" s="7" t="str">
        <x:v>RC-03</x:v>
      </x:c>
      <x:c r="H90" s="7" t="str">
        <x:v>SF-800-REA-O-C2</x:v>
      </x:c>
      <x:c r="I90" s="7" t="str">
        <x:v>WATER-REA-O-C2</x:v>
      </x:c>
      <x:c r="J90" s="7" t="n">
        <x:v>100</x:v>
      </x:c>
      <x:c r="K90" s="7" t="n">
        <x:v>0</x:v>
      </x:c>
      <x:c r="L90" s="7" t="n">
        <x:v>60</x:v>
      </x:c>
      <x:c r="M90" s="7" t="n">
        <x:v>0</x:v>
      </x:c>
      <x:c r="N90" s="7" t="n">
        <x:v>0</x:v>
      </x:c>
      <x:c r="O90" s="10" t="str">
        <x:v>bound velocity and dynamic response above the entry class</x:v>
      </x:c>
      <x:c r="P90" s="7" t="str"/>
      <x:c r="Q90" s="7" t="str"/>
      <x:c r="R90" s="7" t="str">
        <x:f>IF(Q90="","OPEN",IF(OR(NOT(ISNUMBER(P90)),ABS(P90)&gt;'Controls'!$D$45),"FAIL","PASS"))</x:f>
        <x:v>OPEN</x:v>
      </x:c>
    </x:row>
    <x:row r="91" ht="40" customHeight="1">
      <x:c r="B91" s="7" t="str">
        <x:v>RAP-RT-085</x:v>
      </x:c>
      <x:c r="C91" s="7" t="str">
        <x:v>REA-O-C2</x:v>
      </x:c>
      <x:c r="D91" s="7" t="str">
        <x:v>OPERATIONAL</x:v>
      </x:c>
      <x:c r="E91" s="7" t="str">
        <x:v>PTC-C</x:v>
      </x:c>
      <x:c r="F91" s="7" t="str">
        <x:v>BL-Y</x:v>
      </x:c>
      <x:c r="G91" s="7" t="str">
        <x:v>RC-04</x:v>
      </x:c>
      <x:c r="H91" s="7" t="str">
        <x:v>SF-800-REA-O-C2</x:v>
      </x:c>
      <x:c r="I91" s="7" t="str">
        <x:v>WATER-REA-O-C2</x:v>
      </x:c>
      <x:c r="J91" s="7" t="n">
        <x:v>100</x:v>
      </x:c>
      <x:c r="K91" s="7" t="n">
        <x:v>0</x:v>
      </x:c>
      <x:c r="L91" s="7" t="n">
        <x:v>240</x:v>
      </x:c>
      <x:c r="M91" s="7" t="n">
        <x:v>0</x:v>
      </x:c>
      <x:c r="N91" s="7" t="n">
        <x:v>0</x:v>
      </x:c>
      <x:c r="O91" s="10" t="str">
        <x:v>bound regime sensitivity below the entry class</x:v>
      </x:c>
      <x:c r="P91" s="7" t="str"/>
      <x:c r="Q91" s="7" t="str"/>
      <x:c r="R91" s="7" t="str">
        <x:f>IF(Q91="","OPEN",IF(OR(NOT(ISNUMBER(P91)),ABS(P91)&gt;'Controls'!$D$45),"FAIL","PASS"))</x:f>
        <x:v>OPEN</x:v>
      </x:c>
    </x:row>
    <x:row r="92" ht="40" customHeight="1">
      <x:c r="B92" s="7" t="str">
        <x:v>RAP-RT-086</x:v>
      </x:c>
      <x:c r="C92" s="7" t="str">
        <x:v>REA-O-C2</x:v>
      </x:c>
      <x:c r="D92" s="7" t="str">
        <x:v>OPERATIONAL</x:v>
      </x:c>
      <x:c r="E92" s="7" t="str">
        <x:v>PTC-C</x:v>
      </x:c>
      <x:c r="F92" s="7" t="str">
        <x:v>BL-Y</x:v>
      </x:c>
      <x:c r="G92" s="7" t="str">
        <x:v>RC-05</x:v>
      </x:c>
      <x:c r="H92" s="7" t="str">
        <x:v>SF-800-REA-O-C2</x:v>
      </x:c>
      <x:c r="I92" s="7" t="str">
        <x:v>WATER-REA-O-C2</x:v>
      </x:c>
      <x:c r="J92" s="7" t="n">
        <x:v>100</x:v>
      </x:c>
      <x:c r="K92" s="7" t="n">
        <x:v>0</x:v>
      </x:c>
      <x:c r="L92" s="7" t="n">
        <x:v>120</x:v>
      </x:c>
      <x:c r="M92" s="7" t="n">
        <x:v>2</x:v>
      </x:c>
      <x:c r="N92" s="7" t="n">
        <x:v>0</x:v>
      </x:c>
      <x:c r="O92" s="10" t="str">
        <x:v>identify uphill hold-up and terminal state</x:v>
      </x:c>
      <x:c r="P92" s="7" t="str"/>
      <x:c r="Q92" s="7" t="str"/>
      <x:c r="R92" s="7" t="str">
        <x:f>IF(Q92="","OPEN",IF(OR(NOT(ISNUMBER(P92)),ABS(P92)&gt;'Controls'!$D$45),"FAIL","PASS"))</x:f>
        <x:v>OPEN</x:v>
      </x:c>
    </x:row>
    <x:row r="93" ht="40" customHeight="1">
      <x:c r="B93" s="7" t="str">
        <x:v>RAP-RT-087</x:v>
      </x:c>
      <x:c r="C93" s="7" t="str">
        <x:v>REA-O-C2</x:v>
      </x:c>
      <x:c r="D93" s="7" t="str">
        <x:v>OPERATIONAL</x:v>
      </x:c>
      <x:c r="E93" s="7" t="str">
        <x:v>PTC-C</x:v>
      </x:c>
      <x:c r="F93" s="7" t="str">
        <x:v>BL-Y</x:v>
      </x:c>
      <x:c r="G93" s="7" t="str">
        <x:v>RC-06</x:v>
      </x:c>
      <x:c r="H93" s="7" t="str">
        <x:v>SF-800-REA-O-C2</x:v>
      </x:c>
      <x:c r="I93" s="7" t="str">
        <x:v>WATER-REA-O-C2</x:v>
      </x:c>
      <x:c r="J93" s="7" t="n">
        <x:v>100</x:v>
      </x:c>
      <x:c r="K93" s="7" t="n">
        <x:v>0</x:v>
      </x:c>
      <x:c r="L93" s="7" t="n">
        <x:v>120</x:v>
      </x:c>
      <x:c r="M93" s="7" t="n">
        <x:v>-2</x:v>
      </x:c>
      <x:c r="N93" s="7" t="n">
        <x:v>0</x:v>
      </x:c>
      <x:c r="O93" s="10" t="str">
        <x:v>identify gravity assistance and receiver transient</x:v>
      </x:c>
      <x:c r="P93" s="7" t="str"/>
      <x:c r="Q93" s="7" t="str"/>
      <x:c r="R93" s="7" t="str">
        <x:f>IF(Q93="","OPEN",IF(OR(NOT(ISNUMBER(P93)),ABS(P93)&gt;'Controls'!$D$45),"FAIL","PASS"))</x:f>
        <x:v>OPEN</x:v>
      </x:c>
    </x:row>
    <x:row r="94" ht="40" customHeight="1">
      <x:c r="B94" s="7" t="str">
        <x:v>RAP-RT-088</x:v>
      </x:c>
      <x:c r="C94" s="7" t="str">
        <x:v>REA-O-C2</x:v>
      </x:c>
      <x:c r="D94" s="7" t="str">
        <x:v>OPERATIONAL</x:v>
      </x:c>
      <x:c r="E94" s="7" t="str">
        <x:v>PTC-C</x:v>
      </x:c>
      <x:c r="F94" s="7" t="str">
        <x:v>BL-Y</x:v>
      </x:c>
      <x:c r="G94" s="7" t="str">
        <x:v>RC-07</x:v>
      </x:c>
      <x:c r="H94" s="7" t="str">
        <x:v>SF-800-REA-O-C2</x:v>
      </x:c>
      <x:c r="I94" s="7" t="str">
        <x:v>WATER-REA-O-C2</x:v>
      </x:c>
      <x:c r="J94" s="7" t="n">
        <x:v>100</x:v>
      </x:c>
      <x:c r="K94" s="7" t="n">
        <x:v>0</x:v>
      </x:c>
      <x:c r="L94" s="7" t="n">
        <x:v>120</x:v>
      </x:c>
      <x:c r="M94" s="7" t="n">
        <x:v>0</x:v>
      </x:c>
      <x:c r="N94" s="7" t="n">
        <x:v>12.063716</x:v>
      </x:c>
      <x:c r="O94" s="10" t="str">
        <x:v>separate admitted mass from known initial inventory</x:v>
      </x:c>
      <x:c r="P94" s="7" t="str"/>
      <x:c r="Q94" s="7" t="str"/>
      <x:c r="R94" s="7" t="str">
        <x:f>IF(Q94="","OPEN",IF(OR(NOT(ISNUMBER(P94)),ABS(P94)&gt;'Controls'!$D$45),"FAIL","PASS"))</x:f>
        <x:v>OPEN</x:v>
      </x:c>
    </x:row>
    <x:row r="95" ht="40" customHeight="1">
      <x:c r="B95" s="7" t="str">
        <x:v>RAP-RT-089</x:v>
      </x:c>
      <x:c r="C95" s="7" t="str">
        <x:v>REA-O-C2</x:v>
      </x:c>
      <x:c r="D95" s="7" t="str">
        <x:v>OPERATIONAL</x:v>
      </x:c>
      <x:c r="E95" s="7" t="str">
        <x:v>PTC-C</x:v>
      </x:c>
      <x:c r="F95" s="7" t="str">
        <x:v>BL-Y</x:v>
      </x:c>
      <x:c r="G95" s="7" t="str">
        <x:v>RC-08</x:v>
      </x:c>
      <x:c r="H95" s="7" t="str">
        <x:v>SF-800-REA-O-C2</x:v>
      </x:c>
      <x:c r="I95" s="7" t="str">
        <x:v>WATER-REA-O-C2</x:v>
      </x:c>
      <x:c r="J95" s="7" t="n">
        <x:v>100</x:v>
      </x:c>
      <x:c r="K95" s="7" t="n">
        <x:v>0</x:v>
      </x:c>
      <x:c r="L95" s="7" t="n">
        <x:v>120</x:v>
      </x:c>
      <x:c r="M95" s="7" t="n">
        <x:v>0</x:v>
      </x:c>
      <x:c r="N95" s="7" t="n">
        <x:v>0</x:v>
      </x:c>
      <x:c r="O95" s="10" t="str">
        <x:v>reject registered flow-reference bias</x:v>
      </x:c>
      <x:c r="P95" s="7" t="str"/>
      <x:c r="Q95" s="7" t="str"/>
      <x:c r="R95" s="7" t="str">
        <x:f>IF(Q95="","OPEN",IF(OR(NOT(ISNUMBER(P95)),ABS(P95)&gt;'Controls'!$D$45),"FAIL","PASS"))</x:f>
        <x:v>OPEN</x:v>
      </x:c>
    </x:row>
    <x:row r="96" ht="40" customHeight="1">
      <x:c r="B96" s="7" t="str">
        <x:v>RAP-RT-090</x:v>
      </x:c>
      <x:c r="C96" s="7" t="str">
        <x:v>REA-O-C2</x:v>
      </x:c>
      <x:c r="D96" s="7" t="str">
        <x:v>OPERATIONAL</x:v>
      </x:c>
      <x:c r="E96" s="7" t="str">
        <x:v>PTC-C</x:v>
      </x:c>
      <x:c r="F96" s="7" t="str">
        <x:v>BL-Y</x:v>
      </x:c>
      <x:c r="G96" s="7" t="str">
        <x:v>RC-09</x:v>
      </x:c>
      <x:c r="H96" s="7" t="str">
        <x:v>SF-800-REA-O-C2</x:v>
      </x:c>
      <x:c r="I96" s="7" t="str">
        <x:v>WATER-REA-O-C2</x:v>
      </x:c>
      <x:c r="J96" s="7" t="n">
        <x:v>100</x:v>
      </x:c>
      <x:c r="K96" s="7" t="n">
        <x:v>0</x:v>
      </x:c>
      <x:c r="L96" s="7" t="n">
        <x:v>120</x:v>
      </x:c>
      <x:c r="M96" s="7" t="n">
        <x:v>0</x:v>
      </x:c>
      <x:c r="N96" s="7" t="n">
        <x:v>0</x:v>
      </x:c>
      <x:c r="O96" s="10" t="str">
        <x:v>expose missing spatial inventory evidence</x:v>
      </x:c>
      <x:c r="P96" s="7" t="str"/>
      <x:c r="Q96" s="7" t="str"/>
      <x:c r="R96" s="7" t="str">
        <x:f>IF(Q96="","OPEN",IF(OR(NOT(ISNUMBER(P96)),ABS(P96)&gt;'Controls'!$D$45),"FAIL","PASS"))</x:f>
        <x:v>OPEN</x:v>
      </x:c>
    </x:row>
    <x:row r="97" ht="40" customHeight="1">
      <x:c r="B97" s="7" t="str">
        <x:v>RAP-RT-091</x:v>
      </x:c>
      <x:c r="C97" s="7" t="str">
        <x:v>REA-O-C2</x:v>
      </x:c>
      <x:c r="D97" s="7" t="str">
        <x:v>OPERATIONAL</x:v>
      </x:c>
      <x:c r="E97" s="7" t="str">
        <x:v>PTC-C</x:v>
      </x:c>
      <x:c r="F97" s="7" t="str">
        <x:v>BL-Y</x:v>
      </x:c>
      <x:c r="G97" s="7" t="str">
        <x:v>RC-10</x:v>
      </x:c>
      <x:c r="H97" s="7" t="str">
        <x:v>SF-800-REA-O-C2</x:v>
      </x:c>
      <x:c r="I97" s="7" t="str">
        <x:v>WATER-REA-O-C2</x:v>
      </x:c>
      <x:c r="J97" s="7" t="n">
        <x:v>100</x:v>
      </x:c>
      <x:c r="K97" s="7" t="n">
        <x:v>0</x:v>
      </x:c>
      <x:c r="L97" s="7" t="n">
        <x:v>120</x:v>
      </x:c>
      <x:c r="M97" s="7" t="n">
        <x:v>0</x:v>
      </x:c>
      <x:c r="N97" s="7" t="n">
        <x:v>0</x:v>
      </x:c>
      <x:c r="O97" s="10" t="str">
        <x:v>close normal receiver custody</x:v>
      </x:c>
      <x:c r="P97" s="7" t="str"/>
      <x:c r="Q97" s="7" t="str"/>
      <x:c r="R97" s="7" t="str">
        <x:f>IF(Q97="","OPEN",IF(OR(NOT(ISNUMBER(P97)),ABS(P97)&gt;'Controls'!$D$45),"FAIL","PASS"))</x:f>
        <x:v>OPEN</x:v>
      </x:c>
    </x:row>
    <x:row r="98" ht="40" customHeight="1">
      <x:c r="B98" s="7" t="str">
        <x:v>RAP-RT-092</x:v>
      </x:c>
      <x:c r="C98" s="7" t="str">
        <x:v>REA-O-C2</x:v>
      </x:c>
      <x:c r="D98" s="7" t="str">
        <x:v>OPERATIONAL</x:v>
      </x:c>
      <x:c r="E98" s="7" t="str">
        <x:v>PTC-C</x:v>
      </x:c>
      <x:c r="F98" s="7" t="str">
        <x:v>BL-Y</x:v>
      </x:c>
      <x:c r="G98" s="7" t="str">
        <x:v>RC-11</x:v>
      </x:c>
      <x:c r="H98" s="7" t="str">
        <x:v>SF-800-REA-O-C2</x:v>
      </x:c>
      <x:c r="I98" s="7" t="str">
        <x:v>WATER-REA-O-C2</x:v>
      </x:c>
      <x:c r="J98" s="7" t="n">
        <x:v>100</x:v>
      </x:c>
      <x:c r="K98" s="7" t="n">
        <x:v>0</x:v>
      </x:c>
      <x:c r="L98" s="7" t="n">
        <x:v>120</x:v>
      </x:c>
      <x:c r="M98" s="7" t="n">
        <x:v>0</x:v>
      </x:c>
      <x:c r="N98" s="7" t="n">
        <x:v>0</x:v>
      </x:c>
      <x:c r="O98" s="10" t="str">
        <x:v>close gravity diversion and casualty custody</x:v>
      </x:c>
      <x:c r="P98" s="7" t="str"/>
      <x:c r="Q98" s="7" t="str"/>
      <x:c r="R98" s="7" t="str">
        <x:f>IF(Q98="","OPEN",IF(OR(NOT(ISNUMBER(P98)),ABS(P98)&gt;'Controls'!$D$45),"FAIL","PASS"))</x:f>
        <x:v>OPEN</x:v>
      </x:c>
    </x:row>
    <x:row r="99" ht="40" customHeight="1">
      <x:c r="B99" s="7" t="str">
        <x:v>RAP-RT-093</x:v>
      </x:c>
      <x:c r="C99" s="7" t="str">
        <x:v>REA-O-C2</x:v>
      </x:c>
      <x:c r="D99" s="7" t="str">
        <x:v>OPERATIONAL</x:v>
      </x:c>
      <x:c r="E99" s="7" t="str">
        <x:v>PTC-C</x:v>
      </x:c>
      <x:c r="F99" s="7" t="str">
        <x:v>BL-Y</x:v>
      </x:c>
      <x:c r="G99" s="7" t="str">
        <x:v>RC-12</x:v>
      </x:c>
      <x:c r="H99" s="7" t="str">
        <x:v>SF-800-REA-O-C2</x:v>
      </x:c>
      <x:c r="I99" s="7" t="str">
        <x:v>WATER-REA-O-C2</x:v>
      </x:c>
      <x:c r="J99" s="7" t="n">
        <x:v>100</x:v>
      </x:c>
      <x:c r="K99" s="7" t="n">
        <x:v>0</x:v>
      </x:c>
      <x:c r="L99" s="7" t="n">
        <x:v>120</x:v>
      </x:c>
      <x:c r="M99" s="7" t="n">
        <x:v>0</x:v>
      </x:c>
      <x:c r="N99" s="7" t="n">
        <x:v>0</x:v>
      </x:c>
      <x:c r="O99" s="10" t="str">
        <x:v>observe terminal source after inlet delay</x:v>
      </x:c>
      <x:c r="P99" s="7" t="str"/>
      <x:c r="Q99" s="7" t="str"/>
      <x:c r="R99" s="7" t="str">
        <x:f>IF(Q99="","OPEN",IF(OR(NOT(ISNUMBER(P99)),ABS(P99)&gt;'Controls'!$D$45),"FAIL","PASS"))</x:f>
        <x:v>OPEN</x:v>
      </x:c>
    </x:row>
    <x:row r="100" ht="40" customHeight="1">
      <x:c r="B100" s="7" t="str">
        <x:v>RAP-RT-094</x:v>
      </x:c>
      <x:c r="C100" s="7" t="str">
        <x:v>REA-O-C2</x:v>
      </x:c>
      <x:c r="D100" s="7" t="str">
        <x:v>OPERATIONAL</x:v>
      </x:c>
      <x:c r="E100" s="7" t="str">
        <x:v>PTC-C</x:v>
      </x:c>
      <x:c r="F100" s="7" t="str">
        <x:v>BL-Y</x:v>
      </x:c>
      <x:c r="G100" s="7" t="str">
        <x:v>RC-13</x:v>
      </x:c>
      <x:c r="H100" s="7" t="str">
        <x:v>SF-800-REA-O-C2</x:v>
      </x:c>
      <x:c r="I100" s="7" t="str">
        <x:v>WATER-REA-O-C2</x:v>
      </x:c>
      <x:c r="J100" s="7" t="n">
        <x:v>100</x:v>
      </x:c>
      <x:c r="K100" s="7" t="n">
        <x:v>0</x:v>
      </x:c>
      <x:c r="L100" s="7" t="n">
        <x:v>120</x:v>
      </x:c>
      <x:c r="M100" s="7" t="n">
        <x:v>0</x:v>
      </x:c>
      <x:c r="N100" s="7" t="n">
        <x:v>0</x:v>
      </x:c>
      <x:c r="O100" s="10" t="str">
        <x:v>observe trapped inventory after outlet delay</x:v>
      </x:c>
      <x:c r="P100" s="7" t="str"/>
      <x:c r="Q100" s="7" t="str"/>
      <x:c r="R100" s="7" t="str">
        <x:f>IF(Q100="","OPEN",IF(OR(NOT(ISNUMBER(P100)),ABS(P100)&gt;'Controls'!$D$45),"FAIL","PASS"))</x:f>
        <x:v>OPEN</x:v>
      </x:c>
    </x:row>
    <x:row r="101" ht="40" customHeight="1">
      <x:c r="B101" s="7" t="str">
        <x:v>RAP-RT-095</x:v>
      </x:c>
      <x:c r="C101" s="7" t="str">
        <x:v>REA-O-C2</x:v>
      </x:c>
      <x:c r="D101" s="7" t="str">
        <x:v>OPERATIONAL</x:v>
      </x:c>
      <x:c r="E101" s="7" t="str">
        <x:v>PTC-C</x:v>
      </x:c>
      <x:c r="F101" s="7" t="str">
        <x:v>BL-Y</x:v>
      </x:c>
      <x:c r="G101" s="7" t="str">
        <x:v>RC-14</x:v>
      </x:c>
      <x:c r="H101" s="7" t="str">
        <x:v>SF-800-REA-O-C2</x:v>
      </x:c>
      <x:c r="I101" s="7" t="str">
        <x:v>WATER-REA-O-C2</x:v>
      </x:c>
      <x:c r="J101" s="7" t="n">
        <x:v>100</x:v>
      </x:c>
      <x:c r="K101" s="7" t="n">
        <x:v>1</x:v>
      </x:c>
      <x:c r="L101" s="7" t="n">
        <x:v>120</x:v>
      </x:c>
      <x:c r="M101" s="7" t="n">
        <x:v>0</x:v>
      </x:c>
      <x:c r="N101" s="7" t="n">
        <x:v>0</x:v>
      </x:c>
      <x:c r="O101" s="10" t="str">
        <x:v>separate surrogate and public water through recovery</x:v>
      </x:c>
      <x:c r="P101" s="7" t="str"/>
      <x:c r="Q101" s="7" t="str"/>
      <x:c r="R101" s="7" t="str">
        <x:f>IF(Q101="","OPEN",IF(OR(NOT(ISNUMBER(P101)),ABS(P101)&gt;'Controls'!$D$45),"FAIL","PASS"))</x:f>
        <x:v>OPEN</x:v>
      </x:c>
    </x:row>
    <x:row r="102" ht="40" customHeight="1">
      <x:c r="B102" s="7" t="str">
        <x:v>RAP-RT-096</x:v>
      </x:c>
      <x:c r="C102" s="7" t="str">
        <x:v>REA-O-C2</x:v>
      </x:c>
      <x:c r="D102" s="7" t="str">
        <x:v>OPERATIONAL</x:v>
      </x:c>
      <x:c r="E102" s="7" t="str">
        <x:v>PTC-C</x:v>
      </x:c>
      <x:c r="F102" s="7" t="str">
        <x:v>BL-Y</x:v>
      </x:c>
      <x:c r="G102" s="7" t="str">
        <x:v>RC-15</x:v>
      </x:c>
      <x:c r="H102" s="7" t="str">
        <x:v>SF-800-REA-O-C2</x:v>
      </x:c>
      <x:c r="I102" s="7" t="str">
        <x:v>WATER-REA-O-C2</x:v>
      </x:c>
      <x:c r="J102" s="7" t="n">
        <x:v>100</x:v>
      </x:c>
      <x:c r="K102" s="7" t="n">
        <x:v>0</x:v>
      </x:c>
      <x:c r="L102" s="7" t="n">
        <x:v>120</x:v>
      </x:c>
      <x:c r="M102" s="7" t="n">
        <x:v>0</x:v>
      </x:c>
      <x:c r="N102" s="7" t="n">
        <x:v>0</x:v>
      </x:c>
      <x:c r="O102" s="10" t="str">
        <x:v>preserve local safeing, measurement and two originals</x:v>
      </x:c>
      <x:c r="P102" s="7" t="str"/>
      <x:c r="Q102" s="7" t="str"/>
      <x:c r="R102" s="7" t="str">
        <x:f>IF(Q102="","OPEN",IF(OR(NOT(ISNUMBER(P102)),ABS(P102)&gt;'Controls'!$D$45),"FAIL","PASS"))</x:f>
        <x:v>OPEN</x:v>
      </x:c>
    </x:row>
    <x:row r="103" ht="40" customHeight="1">
      <x:c r="B103" s="7" t="str">
        <x:v>RAP-RT-097</x:v>
      </x:c>
      <x:c r="C103" s="7" t="str">
        <x:v>REA-T-A1</x:v>
      </x:c>
      <x:c r="D103" s="7" t="str">
        <x:v>FUNCTIONAL TWIN</x:v>
      </x:c>
      <x:c r="E103" s="7" t="str">
        <x:v>PTC-A</x:v>
      </x:c>
      <x:c r="F103" s="7" t="str">
        <x:v>BL-X</x:v>
      </x:c>
      <x:c r="G103" s="7" t="str">
        <x:v>RC-00</x:v>
      </x:c>
      <x:c r="H103" s="7" t="str">
        <x:v>SF-800-REA-T-A1</x:v>
      </x:c>
      <x:c r="I103" s="7" t="str">
        <x:v>WATER-REA-T-A1</x:v>
      </x:c>
      <x:c r="J103" s="7" t="n">
        <x:v>0</x:v>
      </x:c>
      <x:c r="K103" s="7" t="n">
        <x:v>0</x:v>
      </x:c>
      <x:c r="L103" s="7" t="n">
        <x:v>0</x:v>
      </x:c>
      <x:c r="M103" s="7" t="n">
        <x:v>0</x:v>
      </x:c>
      <x:c r="N103" s="7" t="n">
        <x:v>0</x:v>
      </x:c>
      <x:c r="O103" s="10" t="str">
        <x:v>prove numeric zero, dry state and background</x:v>
      </x:c>
      <x:c r="P103" s="7" t="str"/>
      <x:c r="Q103" s="7" t="str"/>
      <x:c r="R103" s="7" t="str">
        <x:f>IF(Q103="","OPEN",IF(OR(NOT(ISNUMBER(P103)),ABS(P103)&gt;'Controls'!$D$45),"FAIL","PASS"))</x:f>
        <x:v>OPEN</x:v>
      </x:c>
    </x:row>
    <x:row r="104" ht="40" customHeight="1">
      <x:c r="B104" s="7" t="str">
        <x:v>RAP-RT-098</x:v>
      </x:c>
      <x:c r="C104" s="7" t="str">
        <x:v>REA-T-A1</x:v>
      </x:c>
      <x:c r="D104" s="7" t="str">
        <x:v>FUNCTIONAL TWIN</x:v>
      </x:c>
      <x:c r="E104" s="7" t="str">
        <x:v>PTC-A</x:v>
      </x:c>
      <x:c r="F104" s="7" t="str">
        <x:v>BL-X</x:v>
      </x:c>
      <x:c r="G104" s="7" t="str">
        <x:v>RC-01</x:v>
      </x:c>
      <x:c r="H104" s="7" t="str">
        <x:v>SF-800-REA-T-A1</x:v>
      </x:c>
      <x:c r="I104" s="7" t="str">
        <x:v>WATER-REA-T-A1</x:v>
      </x:c>
      <x:c r="J104" s="7" t="n">
        <x:v>12.063716</x:v>
      </x:c>
      <x:c r="K104" s="7" t="n">
        <x:v>0</x:v>
      </x:c>
      <x:c r="L104" s="7" t="n">
        <x:v>0</x:v>
      </x:c>
      <x:c r="M104" s="7" t="n">
        <x:v>0</x:v>
      </x:c>
      <x:c r="N104" s="7" t="n">
        <x:v>0</x:v>
      </x:c>
      <x:c r="O104" s="10" t="str">
        <x:v>measure filled volume, trapped inventory and drain-down</x:v>
      </x:c>
      <x:c r="P104" s="7" t="str"/>
      <x:c r="Q104" s="7" t="str"/>
      <x:c r="R104" s="7" t="str">
        <x:f>IF(Q104="","OPEN",IF(OR(NOT(ISNUMBER(P104)),ABS(P104)&gt;'Controls'!$D$45),"FAIL","PASS"))</x:f>
        <x:v>OPEN</x:v>
      </x:c>
    </x:row>
    <x:row r="105" ht="40" customHeight="1">
      <x:c r="B105" s="7" t="str">
        <x:v>RAP-RT-099</x:v>
      </x:c>
      <x:c r="C105" s="7" t="str">
        <x:v>REA-T-A1</x:v>
      </x:c>
      <x:c r="D105" s="7" t="str">
        <x:v>FUNCTIONAL TWIN</x:v>
      </x:c>
      <x:c r="E105" s="7" t="str">
        <x:v>PTC-A</x:v>
      </x:c>
      <x:c r="F105" s="7" t="str">
        <x:v>BL-X</x:v>
      </x:c>
      <x:c r="G105" s="7" t="str">
        <x:v>RC-02</x:v>
      </x:c>
      <x:c r="H105" s="7" t="str">
        <x:v>SF-800-REA-T-A1</x:v>
      </x:c>
      <x:c r="I105" s="7" t="str">
        <x:v>WATER-REA-T-A1</x:v>
      </x:c>
      <x:c r="J105" s="7" t="n">
        <x:v>100</x:v>
      </x:c>
      <x:c r="K105" s="7" t="n">
        <x:v>0</x:v>
      </x:c>
      <x:c r="L105" s="7" t="n">
        <x:v>120</x:v>
      </x:c>
      <x:c r="M105" s="7" t="n">
        <x:v>0</x:v>
      </x:c>
      <x:c r="N105" s="7" t="n">
        <x:v>0</x:v>
      </x:c>
      <x:c r="O105" s="10" t="str">
        <x:v>admit, isolate and recover the reference transient</x:v>
      </x:c>
      <x:c r="P105" s="7" t="str"/>
      <x:c r="Q105" s="7" t="str"/>
      <x:c r="R105" s="7" t="str">
        <x:f>IF(Q105="","OPEN",IF(OR(NOT(ISNUMBER(P105)),ABS(P105)&gt;'Controls'!$D$45),"FAIL","PASS"))</x:f>
        <x:v>OPEN</x:v>
      </x:c>
    </x:row>
    <x:row r="106" ht="40" customHeight="1">
      <x:c r="B106" s="7" t="str">
        <x:v>RAP-RT-100</x:v>
      </x:c>
      <x:c r="C106" s="7" t="str">
        <x:v>REA-T-A1</x:v>
      </x:c>
      <x:c r="D106" s="7" t="str">
        <x:v>FUNCTIONAL TWIN</x:v>
      </x:c>
      <x:c r="E106" s="7" t="str">
        <x:v>PTC-A</x:v>
      </x:c>
      <x:c r="F106" s="7" t="str">
        <x:v>BL-X</x:v>
      </x:c>
      <x:c r="G106" s="7" t="str">
        <x:v>RC-03</x:v>
      </x:c>
      <x:c r="H106" s="7" t="str">
        <x:v>SF-800-REA-T-A1</x:v>
      </x:c>
      <x:c r="I106" s="7" t="str">
        <x:v>WATER-REA-T-A1</x:v>
      </x:c>
      <x:c r="J106" s="7" t="n">
        <x:v>100</x:v>
      </x:c>
      <x:c r="K106" s="7" t="n">
        <x:v>0</x:v>
      </x:c>
      <x:c r="L106" s="7" t="n">
        <x:v>60</x:v>
      </x:c>
      <x:c r="M106" s="7" t="n">
        <x:v>0</x:v>
      </x:c>
      <x:c r="N106" s="7" t="n">
        <x:v>0</x:v>
      </x:c>
      <x:c r="O106" s="10" t="str">
        <x:v>bound velocity and dynamic response above the entry class</x:v>
      </x:c>
      <x:c r="P106" s="7" t="str"/>
      <x:c r="Q106" s="7" t="str"/>
      <x:c r="R106" s="7" t="str">
        <x:f>IF(Q106="","OPEN",IF(OR(NOT(ISNUMBER(P106)),ABS(P106)&gt;'Controls'!$D$45),"FAIL","PASS"))</x:f>
        <x:v>OPEN</x:v>
      </x:c>
    </x:row>
    <x:row r="107" ht="40" customHeight="1">
      <x:c r="B107" s="7" t="str">
        <x:v>RAP-RT-101</x:v>
      </x:c>
      <x:c r="C107" s="7" t="str">
        <x:v>REA-T-A1</x:v>
      </x:c>
      <x:c r="D107" s="7" t="str">
        <x:v>FUNCTIONAL TWIN</x:v>
      </x:c>
      <x:c r="E107" s="7" t="str">
        <x:v>PTC-A</x:v>
      </x:c>
      <x:c r="F107" s="7" t="str">
        <x:v>BL-X</x:v>
      </x:c>
      <x:c r="G107" s="7" t="str">
        <x:v>RC-04</x:v>
      </x:c>
      <x:c r="H107" s="7" t="str">
        <x:v>SF-800-REA-T-A1</x:v>
      </x:c>
      <x:c r="I107" s="7" t="str">
        <x:v>WATER-REA-T-A1</x:v>
      </x:c>
      <x:c r="J107" s="7" t="n">
        <x:v>100</x:v>
      </x:c>
      <x:c r="K107" s="7" t="n">
        <x:v>0</x:v>
      </x:c>
      <x:c r="L107" s="7" t="n">
        <x:v>240</x:v>
      </x:c>
      <x:c r="M107" s="7" t="n">
        <x:v>0</x:v>
      </x:c>
      <x:c r="N107" s="7" t="n">
        <x:v>0</x:v>
      </x:c>
      <x:c r="O107" s="10" t="str">
        <x:v>bound regime sensitivity below the entry class</x:v>
      </x:c>
      <x:c r="P107" s="7" t="str"/>
      <x:c r="Q107" s="7" t="str"/>
      <x:c r="R107" s="7" t="str">
        <x:f>IF(Q107="","OPEN",IF(OR(NOT(ISNUMBER(P107)),ABS(P107)&gt;'Controls'!$D$45),"FAIL","PASS"))</x:f>
        <x:v>OPEN</x:v>
      </x:c>
    </x:row>
    <x:row r="108" ht="40" customHeight="1">
      <x:c r="B108" s="7" t="str">
        <x:v>RAP-RT-102</x:v>
      </x:c>
      <x:c r="C108" s="7" t="str">
        <x:v>REA-T-A1</x:v>
      </x:c>
      <x:c r="D108" s="7" t="str">
        <x:v>FUNCTIONAL TWIN</x:v>
      </x:c>
      <x:c r="E108" s="7" t="str">
        <x:v>PTC-A</x:v>
      </x:c>
      <x:c r="F108" s="7" t="str">
        <x:v>BL-X</x:v>
      </x:c>
      <x:c r="G108" s="7" t="str">
        <x:v>RC-05</x:v>
      </x:c>
      <x:c r="H108" s="7" t="str">
        <x:v>SF-800-REA-T-A1</x:v>
      </x:c>
      <x:c r="I108" s="7" t="str">
        <x:v>WATER-REA-T-A1</x:v>
      </x:c>
      <x:c r="J108" s="7" t="n">
        <x:v>100</x:v>
      </x:c>
      <x:c r="K108" s="7" t="n">
        <x:v>0</x:v>
      </x:c>
      <x:c r="L108" s="7" t="n">
        <x:v>120</x:v>
      </x:c>
      <x:c r="M108" s="7" t="n">
        <x:v>2</x:v>
      </x:c>
      <x:c r="N108" s="7" t="n">
        <x:v>0</x:v>
      </x:c>
      <x:c r="O108" s="10" t="str">
        <x:v>identify uphill hold-up and terminal state</x:v>
      </x:c>
      <x:c r="P108" s="7" t="str"/>
      <x:c r="Q108" s="7" t="str"/>
      <x:c r="R108" s="7" t="str">
        <x:f>IF(Q108="","OPEN",IF(OR(NOT(ISNUMBER(P108)),ABS(P108)&gt;'Controls'!$D$45),"FAIL","PASS"))</x:f>
        <x:v>OPEN</x:v>
      </x:c>
    </x:row>
    <x:row r="109" ht="40" customHeight="1">
      <x:c r="B109" s="7" t="str">
        <x:v>RAP-RT-103</x:v>
      </x:c>
      <x:c r="C109" s="7" t="str">
        <x:v>REA-T-A1</x:v>
      </x:c>
      <x:c r="D109" s="7" t="str">
        <x:v>FUNCTIONAL TWIN</x:v>
      </x:c>
      <x:c r="E109" s="7" t="str">
        <x:v>PTC-A</x:v>
      </x:c>
      <x:c r="F109" s="7" t="str">
        <x:v>BL-X</x:v>
      </x:c>
      <x:c r="G109" s="7" t="str">
        <x:v>RC-06</x:v>
      </x:c>
      <x:c r="H109" s="7" t="str">
        <x:v>SF-800-REA-T-A1</x:v>
      </x:c>
      <x:c r="I109" s="7" t="str">
        <x:v>WATER-REA-T-A1</x:v>
      </x:c>
      <x:c r="J109" s="7" t="n">
        <x:v>100</x:v>
      </x:c>
      <x:c r="K109" s="7" t="n">
        <x:v>0</x:v>
      </x:c>
      <x:c r="L109" s="7" t="n">
        <x:v>120</x:v>
      </x:c>
      <x:c r="M109" s="7" t="n">
        <x:v>-2</x:v>
      </x:c>
      <x:c r="N109" s="7" t="n">
        <x:v>0</x:v>
      </x:c>
      <x:c r="O109" s="10" t="str">
        <x:v>identify gravity assistance and receiver transient</x:v>
      </x:c>
      <x:c r="P109" s="7" t="str"/>
      <x:c r="Q109" s="7" t="str"/>
      <x:c r="R109" s="7" t="str">
        <x:f>IF(Q109="","OPEN",IF(OR(NOT(ISNUMBER(P109)),ABS(P109)&gt;'Controls'!$D$45),"FAIL","PASS"))</x:f>
        <x:v>OPEN</x:v>
      </x:c>
    </x:row>
    <x:row r="110" ht="40" customHeight="1">
      <x:c r="B110" s="7" t="str">
        <x:v>RAP-RT-104</x:v>
      </x:c>
      <x:c r="C110" s="7" t="str">
        <x:v>REA-T-A1</x:v>
      </x:c>
      <x:c r="D110" s="7" t="str">
        <x:v>FUNCTIONAL TWIN</x:v>
      </x:c>
      <x:c r="E110" s="7" t="str">
        <x:v>PTC-A</x:v>
      </x:c>
      <x:c r="F110" s="7" t="str">
        <x:v>BL-X</x:v>
      </x:c>
      <x:c r="G110" s="7" t="str">
        <x:v>RC-07</x:v>
      </x:c>
      <x:c r="H110" s="7" t="str">
        <x:v>SF-800-REA-T-A1</x:v>
      </x:c>
      <x:c r="I110" s="7" t="str">
        <x:v>WATER-REA-T-A1</x:v>
      </x:c>
      <x:c r="J110" s="7" t="n">
        <x:v>100</x:v>
      </x:c>
      <x:c r="K110" s="7" t="n">
        <x:v>0</x:v>
      </x:c>
      <x:c r="L110" s="7" t="n">
        <x:v>120</x:v>
      </x:c>
      <x:c r="M110" s="7" t="n">
        <x:v>0</x:v>
      </x:c>
      <x:c r="N110" s="7" t="n">
        <x:v>12.063716</x:v>
      </x:c>
      <x:c r="O110" s="10" t="str">
        <x:v>separate admitted mass from known initial inventory</x:v>
      </x:c>
      <x:c r="P110" s="7" t="str"/>
      <x:c r="Q110" s="7" t="str"/>
      <x:c r="R110" s="7" t="str">
        <x:f>IF(Q110="","OPEN",IF(OR(NOT(ISNUMBER(P110)),ABS(P110)&gt;'Controls'!$D$45),"FAIL","PASS"))</x:f>
        <x:v>OPEN</x:v>
      </x:c>
    </x:row>
    <x:row r="111" ht="40" customHeight="1">
      <x:c r="B111" s="7" t="str">
        <x:v>RAP-RT-105</x:v>
      </x:c>
      <x:c r="C111" s="7" t="str">
        <x:v>REA-T-A1</x:v>
      </x:c>
      <x:c r="D111" s="7" t="str">
        <x:v>FUNCTIONAL TWIN</x:v>
      </x:c>
      <x:c r="E111" s="7" t="str">
        <x:v>PTC-A</x:v>
      </x:c>
      <x:c r="F111" s="7" t="str">
        <x:v>BL-X</x:v>
      </x:c>
      <x:c r="G111" s="7" t="str">
        <x:v>RC-08</x:v>
      </x:c>
      <x:c r="H111" s="7" t="str">
        <x:v>SF-800-REA-T-A1</x:v>
      </x:c>
      <x:c r="I111" s="7" t="str">
        <x:v>WATER-REA-T-A1</x:v>
      </x:c>
      <x:c r="J111" s="7" t="n">
        <x:v>100</x:v>
      </x:c>
      <x:c r="K111" s="7" t="n">
        <x:v>0</x:v>
      </x:c>
      <x:c r="L111" s="7" t="n">
        <x:v>120</x:v>
      </x:c>
      <x:c r="M111" s="7" t="n">
        <x:v>0</x:v>
      </x:c>
      <x:c r="N111" s="7" t="n">
        <x:v>0</x:v>
      </x:c>
      <x:c r="O111" s="10" t="str">
        <x:v>reject registered flow-reference bias</x:v>
      </x:c>
      <x:c r="P111" s="7" t="str"/>
      <x:c r="Q111" s="7" t="str"/>
      <x:c r="R111" s="7" t="str">
        <x:f>IF(Q111="","OPEN",IF(OR(NOT(ISNUMBER(P111)),ABS(P111)&gt;'Controls'!$D$45),"FAIL","PASS"))</x:f>
        <x:v>OPEN</x:v>
      </x:c>
    </x:row>
    <x:row r="112" ht="40" customHeight="1">
      <x:c r="B112" s="7" t="str">
        <x:v>RAP-RT-106</x:v>
      </x:c>
      <x:c r="C112" s="7" t="str">
        <x:v>REA-T-A1</x:v>
      </x:c>
      <x:c r="D112" s="7" t="str">
        <x:v>FUNCTIONAL TWIN</x:v>
      </x:c>
      <x:c r="E112" s="7" t="str">
        <x:v>PTC-A</x:v>
      </x:c>
      <x:c r="F112" s="7" t="str">
        <x:v>BL-X</x:v>
      </x:c>
      <x:c r="G112" s="7" t="str">
        <x:v>RC-09</x:v>
      </x:c>
      <x:c r="H112" s="7" t="str">
        <x:v>SF-800-REA-T-A1</x:v>
      </x:c>
      <x:c r="I112" s="7" t="str">
        <x:v>WATER-REA-T-A1</x:v>
      </x:c>
      <x:c r="J112" s="7" t="n">
        <x:v>100</x:v>
      </x:c>
      <x:c r="K112" s="7" t="n">
        <x:v>0</x:v>
      </x:c>
      <x:c r="L112" s="7" t="n">
        <x:v>120</x:v>
      </x:c>
      <x:c r="M112" s="7" t="n">
        <x:v>0</x:v>
      </x:c>
      <x:c r="N112" s="7" t="n">
        <x:v>0</x:v>
      </x:c>
      <x:c r="O112" s="10" t="str">
        <x:v>expose missing spatial inventory evidence</x:v>
      </x:c>
      <x:c r="P112" s="7" t="str"/>
      <x:c r="Q112" s="7" t="str"/>
      <x:c r="R112" s="7" t="str">
        <x:f>IF(Q112="","OPEN",IF(OR(NOT(ISNUMBER(P112)),ABS(P112)&gt;'Controls'!$D$45),"FAIL","PASS"))</x:f>
        <x:v>OPEN</x:v>
      </x:c>
    </x:row>
    <x:row r="113" ht="40" customHeight="1">
      <x:c r="B113" s="7" t="str">
        <x:v>RAP-RT-107</x:v>
      </x:c>
      <x:c r="C113" s="7" t="str">
        <x:v>REA-T-A1</x:v>
      </x:c>
      <x:c r="D113" s="7" t="str">
        <x:v>FUNCTIONAL TWIN</x:v>
      </x:c>
      <x:c r="E113" s="7" t="str">
        <x:v>PTC-A</x:v>
      </x:c>
      <x:c r="F113" s="7" t="str">
        <x:v>BL-X</x:v>
      </x:c>
      <x:c r="G113" s="7" t="str">
        <x:v>RC-10</x:v>
      </x:c>
      <x:c r="H113" s="7" t="str">
        <x:v>SF-800-REA-T-A1</x:v>
      </x:c>
      <x:c r="I113" s="7" t="str">
        <x:v>WATER-REA-T-A1</x:v>
      </x:c>
      <x:c r="J113" s="7" t="n">
        <x:v>100</x:v>
      </x:c>
      <x:c r="K113" s="7" t="n">
        <x:v>0</x:v>
      </x:c>
      <x:c r="L113" s="7" t="n">
        <x:v>120</x:v>
      </x:c>
      <x:c r="M113" s="7" t="n">
        <x:v>0</x:v>
      </x:c>
      <x:c r="N113" s="7" t="n">
        <x:v>0</x:v>
      </x:c>
      <x:c r="O113" s="10" t="str">
        <x:v>close normal receiver custody</x:v>
      </x:c>
      <x:c r="P113" s="7" t="str"/>
      <x:c r="Q113" s="7" t="str"/>
      <x:c r="R113" s="7" t="str">
        <x:f>IF(Q113="","OPEN",IF(OR(NOT(ISNUMBER(P113)),ABS(P113)&gt;'Controls'!$D$45),"FAIL","PASS"))</x:f>
        <x:v>OPEN</x:v>
      </x:c>
    </x:row>
    <x:row r="114" ht="40" customHeight="1">
      <x:c r="B114" s="7" t="str">
        <x:v>RAP-RT-108</x:v>
      </x:c>
      <x:c r="C114" s="7" t="str">
        <x:v>REA-T-A1</x:v>
      </x:c>
      <x:c r="D114" s="7" t="str">
        <x:v>FUNCTIONAL TWIN</x:v>
      </x:c>
      <x:c r="E114" s="7" t="str">
        <x:v>PTC-A</x:v>
      </x:c>
      <x:c r="F114" s="7" t="str">
        <x:v>BL-X</x:v>
      </x:c>
      <x:c r="G114" s="7" t="str">
        <x:v>RC-11</x:v>
      </x:c>
      <x:c r="H114" s="7" t="str">
        <x:v>SF-800-REA-T-A1</x:v>
      </x:c>
      <x:c r="I114" s="7" t="str">
        <x:v>WATER-REA-T-A1</x:v>
      </x:c>
      <x:c r="J114" s="7" t="n">
        <x:v>100</x:v>
      </x:c>
      <x:c r="K114" s="7" t="n">
        <x:v>0</x:v>
      </x:c>
      <x:c r="L114" s="7" t="n">
        <x:v>120</x:v>
      </x:c>
      <x:c r="M114" s="7" t="n">
        <x:v>0</x:v>
      </x:c>
      <x:c r="N114" s="7" t="n">
        <x:v>0</x:v>
      </x:c>
      <x:c r="O114" s="10" t="str">
        <x:v>close gravity diversion and casualty custody</x:v>
      </x:c>
      <x:c r="P114" s="7" t="str"/>
      <x:c r="Q114" s="7" t="str"/>
      <x:c r="R114" s="7" t="str">
        <x:f>IF(Q114="","OPEN",IF(OR(NOT(ISNUMBER(P114)),ABS(P114)&gt;'Controls'!$D$45),"FAIL","PASS"))</x:f>
        <x:v>OPEN</x:v>
      </x:c>
    </x:row>
    <x:row r="115" ht="40" customHeight="1">
      <x:c r="B115" s="7" t="str">
        <x:v>RAP-RT-109</x:v>
      </x:c>
      <x:c r="C115" s="7" t="str">
        <x:v>REA-T-A1</x:v>
      </x:c>
      <x:c r="D115" s="7" t="str">
        <x:v>FUNCTIONAL TWIN</x:v>
      </x:c>
      <x:c r="E115" s="7" t="str">
        <x:v>PTC-A</x:v>
      </x:c>
      <x:c r="F115" s="7" t="str">
        <x:v>BL-X</x:v>
      </x:c>
      <x:c r="G115" s="7" t="str">
        <x:v>RC-12</x:v>
      </x:c>
      <x:c r="H115" s="7" t="str">
        <x:v>SF-800-REA-T-A1</x:v>
      </x:c>
      <x:c r="I115" s="7" t="str">
        <x:v>WATER-REA-T-A1</x:v>
      </x:c>
      <x:c r="J115" s="7" t="n">
        <x:v>100</x:v>
      </x:c>
      <x:c r="K115" s="7" t="n">
        <x:v>0</x:v>
      </x:c>
      <x:c r="L115" s="7" t="n">
        <x:v>120</x:v>
      </x:c>
      <x:c r="M115" s="7" t="n">
        <x:v>0</x:v>
      </x:c>
      <x:c r="N115" s="7" t="n">
        <x:v>0</x:v>
      </x:c>
      <x:c r="O115" s="10" t="str">
        <x:v>observe terminal source after inlet delay</x:v>
      </x:c>
      <x:c r="P115" s="7" t="str"/>
      <x:c r="Q115" s="7" t="str"/>
      <x:c r="R115" s="7" t="str">
        <x:f>IF(Q115="","OPEN",IF(OR(NOT(ISNUMBER(P115)),ABS(P115)&gt;'Controls'!$D$45),"FAIL","PASS"))</x:f>
        <x:v>OPEN</x:v>
      </x:c>
    </x:row>
    <x:row r="116" ht="40" customHeight="1">
      <x:c r="B116" s="7" t="str">
        <x:v>RAP-RT-110</x:v>
      </x:c>
      <x:c r="C116" s="7" t="str">
        <x:v>REA-T-A1</x:v>
      </x:c>
      <x:c r="D116" s="7" t="str">
        <x:v>FUNCTIONAL TWIN</x:v>
      </x:c>
      <x:c r="E116" s="7" t="str">
        <x:v>PTC-A</x:v>
      </x:c>
      <x:c r="F116" s="7" t="str">
        <x:v>BL-X</x:v>
      </x:c>
      <x:c r="G116" s="7" t="str">
        <x:v>RC-13</x:v>
      </x:c>
      <x:c r="H116" s="7" t="str">
        <x:v>SF-800-REA-T-A1</x:v>
      </x:c>
      <x:c r="I116" s="7" t="str">
        <x:v>WATER-REA-T-A1</x:v>
      </x:c>
      <x:c r="J116" s="7" t="n">
        <x:v>100</x:v>
      </x:c>
      <x:c r="K116" s="7" t="n">
        <x:v>0</x:v>
      </x:c>
      <x:c r="L116" s="7" t="n">
        <x:v>120</x:v>
      </x:c>
      <x:c r="M116" s="7" t="n">
        <x:v>0</x:v>
      </x:c>
      <x:c r="N116" s="7" t="n">
        <x:v>0</x:v>
      </x:c>
      <x:c r="O116" s="10" t="str">
        <x:v>observe trapped inventory after outlet delay</x:v>
      </x:c>
      <x:c r="P116" s="7" t="str"/>
      <x:c r="Q116" s="7" t="str"/>
      <x:c r="R116" s="7" t="str">
        <x:f>IF(Q116="","OPEN",IF(OR(NOT(ISNUMBER(P116)),ABS(P116)&gt;'Controls'!$D$45),"FAIL","PASS"))</x:f>
        <x:v>OPEN</x:v>
      </x:c>
    </x:row>
    <x:row r="117" ht="40" customHeight="1">
      <x:c r="B117" s="7" t="str">
        <x:v>RAP-RT-111</x:v>
      </x:c>
      <x:c r="C117" s="7" t="str">
        <x:v>REA-T-A1</x:v>
      </x:c>
      <x:c r="D117" s="7" t="str">
        <x:v>FUNCTIONAL TWIN</x:v>
      </x:c>
      <x:c r="E117" s="7" t="str">
        <x:v>PTC-A</x:v>
      </x:c>
      <x:c r="F117" s="7" t="str">
        <x:v>BL-X</x:v>
      </x:c>
      <x:c r="G117" s="7" t="str">
        <x:v>RC-14</x:v>
      </x:c>
      <x:c r="H117" s="7" t="str">
        <x:v>SF-800-REA-T-A1</x:v>
      </x:c>
      <x:c r="I117" s="7" t="str">
        <x:v>WATER-REA-T-A1</x:v>
      </x:c>
      <x:c r="J117" s="7" t="n">
        <x:v>100</x:v>
      </x:c>
      <x:c r="K117" s="7" t="n">
        <x:v>1</x:v>
      </x:c>
      <x:c r="L117" s="7" t="n">
        <x:v>120</x:v>
      </x:c>
      <x:c r="M117" s="7" t="n">
        <x:v>0</x:v>
      </x:c>
      <x:c r="N117" s="7" t="n">
        <x:v>0</x:v>
      </x:c>
      <x:c r="O117" s="10" t="str">
        <x:v>separate surrogate and public water through recovery</x:v>
      </x:c>
      <x:c r="P117" s="7" t="str"/>
      <x:c r="Q117" s="7" t="str"/>
      <x:c r="R117" s="7" t="str">
        <x:f>IF(Q117="","OPEN",IF(OR(NOT(ISNUMBER(P117)),ABS(P117)&gt;'Controls'!$D$45),"FAIL","PASS"))</x:f>
        <x:v>OPEN</x:v>
      </x:c>
    </x:row>
    <x:row r="118" ht="40" customHeight="1">
      <x:c r="B118" s="7" t="str">
        <x:v>RAP-RT-112</x:v>
      </x:c>
      <x:c r="C118" s="7" t="str">
        <x:v>REA-T-A1</x:v>
      </x:c>
      <x:c r="D118" s="7" t="str">
        <x:v>FUNCTIONAL TWIN</x:v>
      </x:c>
      <x:c r="E118" s="7" t="str">
        <x:v>PTC-A</x:v>
      </x:c>
      <x:c r="F118" s="7" t="str">
        <x:v>BL-X</x:v>
      </x:c>
      <x:c r="G118" s="7" t="str">
        <x:v>RC-15</x:v>
      </x:c>
      <x:c r="H118" s="7" t="str">
        <x:v>SF-800-REA-T-A1</x:v>
      </x:c>
      <x:c r="I118" s="7" t="str">
        <x:v>WATER-REA-T-A1</x:v>
      </x:c>
      <x:c r="J118" s="7" t="n">
        <x:v>100</x:v>
      </x:c>
      <x:c r="K118" s="7" t="n">
        <x:v>0</x:v>
      </x:c>
      <x:c r="L118" s="7" t="n">
        <x:v>120</x:v>
      </x:c>
      <x:c r="M118" s="7" t="n">
        <x:v>0</x:v>
      </x:c>
      <x:c r="N118" s="7" t="n">
        <x:v>0</x:v>
      </x:c>
      <x:c r="O118" s="10" t="str">
        <x:v>preserve local safeing, measurement and two originals</x:v>
      </x:c>
      <x:c r="P118" s="7" t="str"/>
      <x:c r="Q118" s="7" t="str"/>
      <x:c r="R118" s="7" t="str">
        <x:f>IF(Q118="","OPEN",IF(OR(NOT(ISNUMBER(P118)),ABS(P118)&gt;'Controls'!$D$45),"FAIL","PASS"))</x:f>
        <x:v>OPEN</x:v>
      </x:c>
    </x:row>
    <x:row r="119" ht="40" customHeight="1">
      <x:c r="B119" s="7" t="str">
        <x:v>RAP-RT-113</x:v>
      </x:c>
      <x:c r="C119" s="7" t="str">
        <x:v>REA-T-A2</x:v>
      </x:c>
      <x:c r="D119" s="7" t="str">
        <x:v>FUNCTIONAL TWIN</x:v>
      </x:c>
      <x:c r="E119" s="7" t="str">
        <x:v>PTC-A</x:v>
      </x:c>
      <x:c r="F119" s="7" t="str">
        <x:v>BL-Y</x:v>
      </x:c>
      <x:c r="G119" s="7" t="str">
        <x:v>RC-00</x:v>
      </x:c>
      <x:c r="H119" s="7" t="str">
        <x:v>SF-800-REA-T-A2</x:v>
      </x:c>
      <x:c r="I119" s="7" t="str">
        <x:v>WATER-REA-T-A2</x:v>
      </x:c>
      <x:c r="J119" s="7" t="n">
        <x:v>0</x:v>
      </x:c>
      <x:c r="K119" s="7" t="n">
        <x:v>0</x:v>
      </x:c>
      <x:c r="L119" s="7" t="n">
        <x:v>0</x:v>
      </x:c>
      <x:c r="M119" s="7" t="n">
        <x:v>0</x:v>
      </x:c>
      <x:c r="N119" s="7" t="n">
        <x:v>0</x:v>
      </x:c>
      <x:c r="O119" s="10" t="str">
        <x:v>prove numeric zero, dry state and background</x:v>
      </x:c>
      <x:c r="P119" s="7" t="str"/>
      <x:c r="Q119" s="7" t="str"/>
      <x:c r="R119" s="7" t="str">
        <x:f>IF(Q119="","OPEN",IF(OR(NOT(ISNUMBER(P119)),ABS(P119)&gt;'Controls'!$D$45),"FAIL","PASS"))</x:f>
        <x:v>OPEN</x:v>
      </x:c>
    </x:row>
    <x:row r="120" ht="40" customHeight="1">
      <x:c r="B120" s="7" t="str">
        <x:v>RAP-RT-114</x:v>
      </x:c>
      <x:c r="C120" s="7" t="str">
        <x:v>REA-T-A2</x:v>
      </x:c>
      <x:c r="D120" s="7" t="str">
        <x:v>FUNCTIONAL TWIN</x:v>
      </x:c>
      <x:c r="E120" s="7" t="str">
        <x:v>PTC-A</x:v>
      </x:c>
      <x:c r="F120" s="7" t="str">
        <x:v>BL-Y</x:v>
      </x:c>
      <x:c r="G120" s="7" t="str">
        <x:v>RC-01</x:v>
      </x:c>
      <x:c r="H120" s="7" t="str">
        <x:v>SF-800-REA-T-A2</x:v>
      </x:c>
      <x:c r="I120" s="7" t="str">
        <x:v>WATER-REA-T-A2</x:v>
      </x:c>
      <x:c r="J120" s="7" t="n">
        <x:v>12.063716</x:v>
      </x:c>
      <x:c r="K120" s="7" t="n">
        <x:v>0</x:v>
      </x:c>
      <x:c r="L120" s="7" t="n">
        <x:v>0</x:v>
      </x:c>
      <x:c r="M120" s="7" t="n">
        <x:v>0</x:v>
      </x:c>
      <x:c r="N120" s="7" t="n">
        <x:v>0</x:v>
      </x:c>
      <x:c r="O120" s="10" t="str">
        <x:v>measure filled volume, trapped inventory and drain-down</x:v>
      </x:c>
      <x:c r="P120" s="7" t="str"/>
      <x:c r="Q120" s="7" t="str"/>
      <x:c r="R120" s="7" t="str">
        <x:f>IF(Q120="","OPEN",IF(OR(NOT(ISNUMBER(P120)),ABS(P120)&gt;'Controls'!$D$45),"FAIL","PASS"))</x:f>
        <x:v>OPEN</x:v>
      </x:c>
    </x:row>
    <x:row r="121" ht="40" customHeight="1">
      <x:c r="B121" s="7" t="str">
        <x:v>RAP-RT-115</x:v>
      </x:c>
      <x:c r="C121" s="7" t="str">
        <x:v>REA-T-A2</x:v>
      </x:c>
      <x:c r="D121" s="7" t="str">
        <x:v>FUNCTIONAL TWIN</x:v>
      </x:c>
      <x:c r="E121" s="7" t="str">
        <x:v>PTC-A</x:v>
      </x:c>
      <x:c r="F121" s="7" t="str">
        <x:v>BL-Y</x:v>
      </x:c>
      <x:c r="G121" s="7" t="str">
        <x:v>RC-02</x:v>
      </x:c>
      <x:c r="H121" s="7" t="str">
        <x:v>SF-800-REA-T-A2</x:v>
      </x:c>
      <x:c r="I121" s="7" t="str">
        <x:v>WATER-REA-T-A2</x:v>
      </x:c>
      <x:c r="J121" s="7" t="n">
        <x:v>100</x:v>
      </x:c>
      <x:c r="K121" s="7" t="n">
        <x:v>0</x:v>
      </x:c>
      <x:c r="L121" s="7" t="n">
        <x:v>120</x:v>
      </x:c>
      <x:c r="M121" s="7" t="n">
        <x:v>0</x:v>
      </x:c>
      <x:c r="N121" s="7" t="n">
        <x:v>0</x:v>
      </x:c>
      <x:c r="O121" s="10" t="str">
        <x:v>admit, isolate and recover the reference transient</x:v>
      </x:c>
      <x:c r="P121" s="7" t="str"/>
      <x:c r="Q121" s="7" t="str"/>
      <x:c r="R121" s="7" t="str">
        <x:f>IF(Q121="","OPEN",IF(OR(NOT(ISNUMBER(P121)),ABS(P121)&gt;'Controls'!$D$45),"FAIL","PASS"))</x:f>
        <x:v>OPEN</x:v>
      </x:c>
    </x:row>
    <x:row r="122" ht="40" customHeight="1">
      <x:c r="B122" s="7" t="str">
        <x:v>RAP-RT-116</x:v>
      </x:c>
      <x:c r="C122" s="7" t="str">
        <x:v>REA-T-A2</x:v>
      </x:c>
      <x:c r="D122" s="7" t="str">
        <x:v>FUNCTIONAL TWIN</x:v>
      </x:c>
      <x:c r="E122" s="7" t="str">
        <x:v>PTC-A</x:v>
      </x:c>
      <x:c r="F122" s="7" t="str">
        <x:v>BL-Y</x:v>
      </x:c>
      <x:c r="G122" s="7" t="str">
        <x:v>RC-03</x:v>
      </x:c>
      <x:c r="H122" s="7" t="str">
        <x:v>SF-800-REA-T-A2</x:v>
      </x:c>
      <x:c r="I122" s="7" t="str">
        <x:v>WATER-REA-T-A2</x:v>
      </x:c>
      <x:c r="J122" s="7" t="n">
        <x:v>100</x:v>
      </x:c>
      <x:c r="K122" s="7" t="n">
        <x:v>0</x:v>
      </x:c>
      <x:c r="L122" s="7" t="n">
        <x:v>60</x:v>
      </x:c>
      <x:c r="M122" s="7" t="n">
        <x:v>0</x:v>
      </x:c>
      <x:c r="N122" s="7" t="n">
        <x:v>0</x:v>
      </x:c>
      <x:c r="O122" s="10" t="str">
        <x:v>bound velocity and dynamic response above the entry class</x:v>
      </x:c>
      <x:c r="P122" s="7" t="str"/>
      <x:c r="Q122" s="7" t="str"/>
      <x:c r="R122" s="7" t="str">
        <x:f>IF(Q122="","OPEN",IF(OR(NOT(ISNUMBER(P122)),ABS(P122)&gt;'Controls'!$D$45),"FAIL","PASS"))</x:f>
        <x:v>OPEN</x:v>
      </x:c>
    </x:row>
    <x:row r="123" ht="40" customHeight="1">
      <x:c r="B123" s="7" t="str">
        <x:v>RAP-RT-117</x:v>
      </x:c>
      <x:c r="C123" s="7" t="str">
        <x:v>REA-T-A2</x:v>
      </x:c>
      <x:c r="D123" s="7" t="str">
        <x:v>FUNCTIONAL TWIN</x:v>
      </x:c>
      <x:c r="E123" s="7" t="str">
        <x:v>PTC-A</x:v>
      </x:c>
      <x:c r="F123" s="7" t="str">
        <x:v>BL-Y</x:v>
      </x:c>
      <x:c r="G123" s="7" t="str">
        <x:v>RC-04</x:v>
      </x:c>
      <x:c r="H123" s="7" t="str">
        <x:v>SF-800-REA-T-A2</x:v>
      </x:c>
      <x:c r="I123" s="7" t="str">
        <x:v>WATER-REA-T-A2</x:v>
      </x:c>
      <x:c r="J123" s="7" t="n">
        <x:v>100</x:v>
      </x:c>
      <x:c r="K123" s="7" t="n">
        <x:v>0</x:v>
      </x:c>
      <x:c r="L123" s="7" t="n">
        <x:v>240</x:v>
      </x:c>
      <x:c r="M123" s="7" t="n">
        <x:v>0</x:v>
      </x:c>
      <x:c r="N123" s="7" t="n">
        <x:v>0</x:v>
      </x:c>
      <x:c r="O123" s="10" t="str">
        <x:v>bound regime sensitivity below the entry class</x:v>
      </x:c>
      <x:c r="P123" s="7" t="str"/>
      <x:c r="Q123" s="7" t="str"/>
      <x:c r="R123" s="7" t="str">
        <x:f>IF(Q123="","OPEN",IF(OR(NOT(ISNUMBER(P123)),ABS(P123)&gt;'Controls'!$D$45),"FAIL","PASS"))</x:f>
        <x:v>OPEN</x:v>
      </x:c>
    </x:row>
    <x:row r="124" ht="40" customHeight="1">
      <x:c r="B124" s="7" t="str">
        <x:v>RAP-RT-118</x:v>
      </x:c>
      <x:c r="C124" s="7" t="str">
        <x:v>REA-T-A2</x:v>
      </x:c>
      <x:c r="D124" s="7" t="str">
        <x:v>FUNCTIONAL TWIN</x:v>
      </x:c>
      <x:c r="E124" s="7" t="str">
        <x:v>PTC-A</x:v>
      </x:c>
      <x:c r="F124" s="7" t="str">
        <x:v>BL-Y</x:v>
      </x:c>
      <x:c r="G124" s="7" t="str">
        <x:v>RC-05</x:v>
      </x:c>
      <x:c r="H124" s="7" t="str">
        <x:v>SF-800-REA-T-A2</x:v>
      </x:c>
      <x:c r="I124" s="7" t="str">
        <x:v>WATER-REA-T-A2</x:v>
      </x:c>
      <x:c r="J124" s="7" t="n">
        <x:v>100</x:v>
      </x:c>
      <x:c r="K124" s="7" t="n">
        <x:v>0</x:v>
      </x:c>
      <x:c r="L124" s="7" t="n">
        <x:v>120</x:v>
      </x:c>
      <x:c r="M124" s="7" t="n">
        <x:v>2</x:v>
      </x:c>
      <x:c r="N124" s="7" t="n">
        <x:v>0</x:v>
      </x:c>
      <x:c r="O124" s="10" t="str">
        <x:v>identify uphill hold-up and terminal state</x:v>
      </x:c>
      <x:c r="P124" s="7" t="str"/>
      <x:c r="Q124" s="7" t="str"/>
      <x:c r="R124" s="7" t="str">
        <x:f>IF(Q124="","OPEN",IF(OR(NOT(ISNUMBER(P124)),ABS(P124)&gt;'Controls'!$D$45),"FAIL","PASS"))</x:f>
        <x:v>OPEN</x:v>
      </x:c>
    </x:row>
    <x:row r="125" ht="40" customHeight="1">
      <x:c r="B125" s="7" t="str">
        <x:v>RAP-RT-119</x:v>
      </x:c>
      <x:c r="C125" s="7" t="str">
        <x:v>REA-T-A2</x:v>
      </x:c>
      <x:c r="D125" s="7" t="str">
        <x:v>FUNCTIONAL TWIN</x:v>
      </x:c>
      <x:c r="E125" s="7" t="str">
        <x:v>PTC-A</x:v>
      </x:c>
      <x:c r="F125" s="7" t="str">
        <x:v>BL-Y</x:v>
      </x:c>
      <x:c r="G125" s="7" t="str">
        <x:v>RC-06</x:v>
      </x:c>
      <x:c r="H125" s="7" t="str">
        <x:v>SF-800-REA-T-A2</x:v>
      </x:c>
      <x:c r="I125" s="7" t="str">
        <x:v>WATER-REA-T-A2</x:v>
      </x:c>
      <x:c r="J125" s="7" t="n">
        <x:v>100</x:v>
      </x:c>
      <x:c r="K125" s="7" t="n">
        <x:v>0</x:v>
      </x:c>
      <x:c r="L125" s="7" t="n">
        <x:v>120</x:v>
      </x:c>
      <x:c r="M125" s="7" t="n">
        <x:v>-2</x:v>
      </x:c>
      <x:c r="N125" s="7" t="n">
        <x:v>0</x:v>
      </x:c>
      <x:c r="O125" s="10" t="str">
        <x:v>identify gravity assistance and receiver transient</x:v>
      </x:c>
      <x:c r="P125" s="7" t="str"/>
      <x:c r="Q125" s="7" t="str"/>
      <x:c r="R125" s="7" t="str">
        <x:f>IF(Q125="","OPEN",IF(OR(NOT(ISNUMBER(P125)),ABS(P125)&gt;'Controls'!$D$45),"FAIL","PASS"))</x:f>
        <x:v>OPEN</x:v>
      </x:c>
    </x:row>
    <x:row r="126" ht="40" customHeight="1">
      <x:c r="B126" s="7" t="str">
        <x:v>RAP-RT-120</x:v>
      </x:c>
      <x:c r="C126" s="7" t="str">
        <x:v>REA-T-A2</x:v>
      </x:c>
      <x:c r="D126" s="7" t="str">
        <x:v>FUNCTIONAL TWIN</x:v>
      </x:c>
      <x:c r="E126" s="7" t="str">
        <x:v>PTC-A</x:v>
      </x:c>
      <x:c r="F126" s="7" t="str">
        <x:v>BL-Y</x:v>
      </x:c>
      <x:c r="G126" s="7" t="str">
        <x:v>RC-07</x:v>
      </x:c>
      <x:c r="H126" s="7" t="str">
        <x:v>SF-800-REA-T-A2</x:v>
      </x:c>
      <x:c r="I126" s="7" t="str">
        <x:v>WATER-REA-T-A2</x:v>
      </x:c>
      <x:c r="J126" s="7" t="n">
        <x:v>100</x:v>
      </x:c>
      <x:c r="K126" s="7" t="n">
        <x:v>0</x:v>
      </x:c>
      <x:c r="L126" s="7" t="n">
        <x:v>120</x:v>
      </x:c>
      <x:c r="M126" s="7" t="n">
        <x:v>0</x:v>
      </x:c>
      <x:c r="N126" s="7" t="n">
        <x:v>12.063716</x:v>
      </x:c>
      <x:c r="O126" s="10" t="str">
        <x:v>separate admitted mass from known initial inventory</x:v>
      </x:c>
      <x:c r="P126" s="7" t="str"/>
      <x:c r="Q126" s="7" t="str"/>
      <x:c r="R126" s="7" t="str">
        <x:f>IF(Q126="","OPEN",IF(OR(NOT(ISNUMBER(P126)),ABS(P126)&gt;'Controls'!$D$45),"FAIL","PASS"))</x:f>
        <x:v>OPEN</x:v>
      </x:c>
    </x:row>
    <x:row r="127" ht="40" customHeight="1">
      <x:c r="B127" s="7" t="str">
        <x:v>RAP-RT-121</x:v>
      </x:c>
      <x:c r="C127" s="7" t="str">
        <x:v>REA-T-A2</x:v>
      </x:c>
      <x:c r="D127" s="7" t="str">
        <x:v>FUNCTIONAL TWIN</x:v>
      </x:c>
      <x:c r="E127" s="7" t="str">
        <x:v>PTC-A</x:v>
      </x:c>
      <x:c r="F127" s="7" t="str">
        <x:v>BL-Y</x:v>
      </x:c>
      <x:c r="G127" s="7" t="str">
        <x:v>RC-08</x:v>
      </x:c>
      <x:c r="H127" s="7" t="str">
        <x:v>SF-800-REA-T-A2</x:v>
      </x:c>
      <x:c r="I127" s="7" t="str">
        <x:v>WATER-REA-T-A2</x:v>
      </x:c>
      <x:c r="J127" s="7" t="n">
        <x:v>100</x:v>
      </x:c>
      <x:c r="K127" s="7" t="n">
        <x:v>0</x:v>
      </x:c>
      <x:c r="L127" s="7" t="n">
        <x:v>120</x:v>
      </x:c>
      <x:c r="M127" s="7" t="n">
        <x:v>0</x:v>
      </x:c>
      <x:c r="N127" s="7" t="n">
        <x:v>0</x:v>
      </x:c>
      <x:c r="O127" s="10" t="str">
        <x:v>reject registered flow-reference bias</x:v>
      </x:c>
      <x:c r="P127" s="7" t="str"/>
      <x:c r="Q127" s="7" t="str"/>
      <x:c r="R127" s="7" t="str">
        <x:f>IF(Q127="","OPEN",IF(OR(NOT(ISNUMBER(P127)),ABS(P127)&gt;'Controls'!$D$45),"FAIL","PASS"))</x:f>
        <x:v>OPEN</x:v>
      </x:c>
    </x:row>
    <x:row r="128" ht="40" customHeight="1">
      <x:c r="B128" s="7" t="str">
        <x:v>RAP-RT-122</x:v>
      </x:c>
      <x:c r="C128" s="7" t="str">
        <x:v>REA-T-A2</x:v>
      </x:c>
      <x:c r="D128" s="7" t="str">
        <x:v>FUNCTIONAL TWIN</x:v>
      </x:c>
      <x:c r="E128" s="7" t="str">
        <x:v>PTC-A</x:v>
      </x:c>
      <x:c r="F128" s="7" t="str">
        <x:v>BL-Y</x:v>
      </x:c>
      <x:c r="G128" s="7" t="str">
        <x:v>RC-09</x:v>
      </x:c>
      <x:c r="H128" s="7" t="str">
        <x:v>SF-800-REA-T-A2</x:v>
      </x:c>
      <x:c r="I128" s="7" t="str">
        <x:v>WATER-REA-T-A2</x:v>
      </x:c>
      <x:c r="J128" s="7" t="n">
        <x:v>100</x:v>
      </x:c>
      <x:c r="K128" s="7" t="n">
        <x:v>0</x:v>
      </x:c>
      <x:c r="L128" s="7" t="n">
        <x:v>120</x:v>
      </x:c>
      <x:c r="M128" s="7" t="n">
        <x:v>0</x:v>
      </x:c>
      <x:c r="N128" s="7" t="n">
        <x:v>0</x:v>
      </x:c>
      <x:c r="O128" s="10" t="str">
        <x:v>expose missing spatial inventory evidence</x:v>
      </x:c>
      <x:c r="P128" s="7" t="str"/>
      <x:c r="Q128" s="7" t="str"/>
      <x:c r="R128" s="7" t="str">
        <x:f>IF(Q128="","OPEN",IF(OR(NOT(ISNUMBER(P128)),ABS(P128)&gt;'Controls'!$D$45),"FAIL","PASS"))</x:f>
        <x:v>OPEN</x:v>
      </x:c>
    </x:row>
    <x:row r="129" ht="40" customHeight="1">
      <x:c r="B129" s="7" t="str">
        <x:v>RAP-RT-123</x:v>
      </x:c>
      <x:c r="C129" s="7" t="str">
        <x:v>REA-T-A2</x:v>
      </x:c>
      <x:c r="D129" s="7" t="str">
        <x:v>FUNCTIONAL TWIN</x:v>
      </x:c>
      <x:c r="E129" s="7" t="str">
        <x:v>PTC-A</x:v>
      </x:c>
      <x:c r="F129" s="7" t="str">
        <x:v>BL-Y</x:v>
      </x:c>
      <x:c r="G129" s="7" t="str">
        <x:v>RC-10</x:v>
      </x:c>
      <x:c r="H129" s="7" t="str">
        <x:v>SF-800-REA-T-A2</x:v>
      </x:c>
      <x:c r="I129" s="7" t="str">
        <x:v>WATER-REA-T-A2</x:v>
      </x:c>
      <x:c r="J129" s="7" t="n">
        <x:v>100</x:v>
      </x:c>
      <x:c r="K129" s="7" t="n">
        <x:v>0</x:v>
      </x:c>
      <x:c r="L129" s="7" t="n">
        <x:v>120</x:v>
      </x:c>
      <x:c r="M129" s="7" t="n">
        <x:v>0</x:v>
      </x:c>
      <x:c r="N129" s="7" t="n">
        <x:v>0</x:v>
      </x:c>
      <x:c r="O129" s="10" t="str">
        <x:v>close normal receiver custody</x:v>
      </x:c>
      <x:c r="P129" s="7" t="str"/>
      <x:c r="Q129" s="7" t="str"/>
      <x:c r="R129" s="7" t="str">
        <x:f>IF(Q129="","OPEN",IF(OR(NOT(ISNUMBER(P129)),ABS(P129)&gt;'Controls'!$D$45),"FAIL","PASS"))</x:f>
        <x:v>OPEN</x:v>
      </x:c>
    </x:row>
    <x:row r="130" ht="40" customHeight="1">
      <x:c r="B130" s="7" t="str">
        <x:v>RAP-RT-124</x:v>
      </x:c>
      <x:c r="C130" s="7" t="str">
        <x:v>REA-T-A2</x:v>
      </x:c>
      <x:c r="D130" s="7" t="str">
        <x:v>FUNCTIONAL TWIN</x:v>
      </x:c>
      <x:c r="E130" s="7" t="str">
        <x:v>PTC-A</x:v>
      </x:c>
      <x:c r="F130" s="7" t="str">
        <x:v>BL-Y</x:v>
      </x:c>
      <x:c r="G130" s="7" t="str">
        <x:v>RC-11</x:v>
      </x:c>
      <x:c r="H130" s="7" t="str">
        <x:v>SF-800-REA-T-A2</x:v>
      </x:c>
      <x:c r="I130" s="7" t="str">
        <x:v>WATER-REA-T-A2</x:v>
      </x:c>
      <x:c r="J130" s="7" t="n">
        <x:v>100</x:v>
      </x:c>
      <x:c r="K130" s="7" t="n">
        <x:v>0</x:v>
      </x:c>
      <x:c r="L130" s="7" t="n">
        <x:v>120</x:v>
      </x:c>
      <x:c r="M130" s="7" t="n">
        <x:v>0</x:v>
      </x:c>
      <x:c r="N130" s="7" t="n">
        <x:v>0</x:v>
      </x:c>
      <x:c r="O130" s="10" t="str">
        <x:v>close gravity diversion and casualty custody</x:v>
      </x:c>
      <x:c r="P130" s="7" t="str"/>
      <x:c r="Q130" s="7" t="str"/>
      <x:c r="R130" s="7" t="str">
        <x:f>IF(Q130="","OPEN",IF(OR(NOT(ISNUMBER(P130)),ABS(P130)&gt;'Controls'!$D$45),"FAIL","PASS"))</x:f>
        <x:v>OPEN</x:v>
      </x:c>
    </x:row>
    <x:row r="131" ht="40" customHeight="1">
      <x:c r="B131" s="7" t="str">
        <x:v>RAP-RT-125</x:v>
      </x:c>
      <x:c r="C131" s="7" t="str">
        <x:v>REA-T-A2</x:v>
      </x:c>
      <x:c r="D131" s="7" t="str">
        <x:v>FUNCTIONAL TWIN</x:v>
      </x:c>
      <x:c r="E131" s="7" t="str">
        <x:v>PTC-A</x:v>
      </x:c>
      <x:c r="F131" s="7" t="str">
        <x:v>BL-Y</x:v>
      </x:c>
      <x:c r="G131" s="7" t="str">
        <x:v>RC-12</x:v>
      </x:c>
      <x:c r="H131" s="7" t="str">
        <x:v>SF-800-REA-T-A2</x:v>
      </x:c>
      <x:c r="I131" s="7" t="str">
        <x:v>WATER-REA-T-A2</x:v>
      </x:c>
      <x:c r="J131" s="7" t="n">
        <x:v>100</x:v>
      </x:c>
      <x:c r="K131" s="7" t="n">
        <x:v>0</x:v>
      </x:c>
      <x:c r="L131" s="7" t="n">
        <x:v>120</x:v>
      </x:c>
      <x:c r="M131" s="7" t="n">
        <x:v>0</x:v>
      </x:c>
      <x:c r="N131" s="7" t="n">
        <x:v>0</x:v>
      </x:c>
      <x:c r="O131" s="10" t="str">
        <x:v>observe terminal source after inlet delay</x:v>
      </x:c>
      <x:c r="P131" s="7" t="str"/>
      <x:c r="Q131" s="7" t="str"/>
      <x:c r="R131" s="7" t="str">
        <x:f>IF(Q131="","OPEN",IF(OR(NOT(ISNUMBER(P131)),ABS(P131)&gt;'Controls'!$D$45),"FAIL","PASS"))</x:f>
        <x:v>OPEN</x:v>
      </x:c>
    </x:row>
    <x:row r="132" ht="40" customHeight="1">
      <x:c r="B132" s="7" t="str">
        <x:v>RAP-RT-126</x:v>
      </x:c>
      <x:c r="C132" s="7" t="str">
        <x:v>REA-T-A2</x:v>
      </x:c>
      <x:c r="D132" s="7" t="str">
        <x:v>FUNCTIONAL TWIN</x:v>
      </x:c>
      <x:c r="E132" s="7" t="str">
        <x:v>PTC-A</x:v>
      </x:c>
      <x:c r="F132" s="7" t="str">
        <x:v>BL-Y</x:v>
      </x:c>
      <x:c r="G132" s="7" t="str">
        <x:v>RC-13</x:v>
      </x:c>
      <x:c r="H132" s="7" t="str">
        <x:v>SF-800-REA-T-A2</x:v>
      </x:c>
      <x:c r="I132" s="7" t="str">
        <x:v>WATER-REA-T-A2</x:v>
      </x:c>
      <x:c r="J132" s="7" t="n">
        <x:v>100</x:v>
      </x:c>
      <x:c r="K132" s="7" t="n">
        <x:v>0</x:v>
      </x:c>
      <x:c r="L132" s="7" t="n">
        <x:v>120</x:v>
      </x:c>
      <x:c r="M132" s="7" t="n">
        <x:v>0</x:v>
      </x:c>
      <x:c r="N132" s="7" t="n">
        <x:v>0</x:v>
      </x:c>
      <x:c r="O132" s="10" t="str">
        <x:v>observe trapped inventory after outlet delay</x:v>
      </x:c>
      <x:c r="P132" s="7" t="str"/>
      <x:c r="Q132" s="7" t="str"/>
      <x:c r="R132" s="7" t="str">
        <x:f>IF(Q132="","OPEN",IF(OR(NOT(ISNUMBER(P132)),ABS(P132)&gt;'Controls'!$D$45),"FAIL","PASS"))</x:f>
        <x:v>OPEN</x:v>
      </x:c>
    </x:row>
    <x:row r="133" ht="40" customHeight="1">
      <x:c r="B133" s="7" t="str">
        <x:v>RAP-RT-127</x:v>
      </x:c>
      <x:c r="C133" s="7" t="str">
        <x:v>REA-T-A2</x:v>
      </x:c>
      <x:c r="D133" s="7" t="str">
        <x:v>FUNCTIONAL TWIN</x:v>
      </x:c>
      <x:c r="E133" s="7" t="str">
        <x:v>PTC-A</x:v>
      </x:c>
      <x:c r="F133" s="7" t="str">
        <x:v>BL-Y</x:v>
      </x:c>
      <x:c r="G133" s="7" t="str">
        <x:v>RC-14</x:v>
      </x:c>
      <x:c r="H133" s="7" t="str">
        <x:v>SF-800-REA-T-A2</x:v>
      </x:c>
      <x:c r="I133" s="7" t="str">
        <x:v>WATER-REA-T-A2</x:v>
      </x:c>
      <x:c r="J133" s="7" t="n">
        <x:v>100</x:v>
      </x:c>
      <x:c r="K133" s="7" t="n">
        <x:v>1</x:v>
      </x:c>
      <x:c r="L133" s="7" t="n">
        <x:v>120</x:v>
      </x:c>
      <x:c r="M133" s="7" t="n">
        <x:v>0</x:v>
      </x:c>
      <x:c r="N133" s="7" t="n">
        <x:v>0</x:v>
      </x:c>
      <x:c r="O133" s="10" t="str">
        <x:v>separate surrogate and public water through recovery</x:v>
      </x:c>
      <x:c r="P133" s="7" t="str"/>
      <x:c r="Q133" s="7" t="str"/>
      <x:c r="R133" s="7" t="str">
        <x:f>IF(Q133="","OPEN",IF(OR(NOT(ISNUMBER(P133)),ABS(P133)&gt;'Controls'!$D$45),"FAIL","PASS"))</x:f>
        <x:v>OPEN</x:v>
      </x:c>
    </x:row>
    <x:row r="134" ht="40" customHeight="1">
      <x:c r="B134" s="7" t="str">
        <x:v>RAP-RT-128</x:v>
      </x:c>
      <x:c r="C134" s="7" t="str">
        <x:v>REA-T-A2</x:v>
      </x:c>
      <x:c r="D134" s="7" t="str">
        <x:v>FUNCTIONAL TWIN</x:v>
      </x:c>
      <x:c r="E134" s="7" t="str">
        <x:v>PTC-A</x:v>
      </x:c>
      <x:c r="F134" s="7" t="str">
        <x:v>BL-Y</x:v>
      </x:c>
      <x:c r="G134" s="7" t="str">
        <x:v>RC-15</x:v>
      </x:c>
      <x:c r="H134" s="7" t="str">
        <x:v>SF-800-REA-T-A2</x:v>
      </x:c>
      <x:c r="I134" s="7" t="str">
        <x:v>WATER-REA-T-A2</x:v>
      </x:c>
      <x:c r="J134" s="7" t="n">
        <x:v>100</x:v>
      </x:c>
      <x:c r="K134" s="7" t="n">
        <x:v>0</x:v>
      </x:c>
      <x:c r="L134" s="7" t="n">
        <x:v>120</x:v>
      </x:c>
      <x:c r="M134" s="7" t="n">
        <x:v>0</x:v>
      </x:c>
      <x:c r="N134" s="7" t="n">
        <x:v>0</x:v>
      </x:c>
      <x:c r="O134" s="10" t="str">
        <x:v>preserve local safeing, measurement and two originals</x:v>
      </x:c>
      <x:c r="P134" s="7" t="str"/>
      <x:c r="Q134" s="7" t="str"/>
      <x:c r="R134" s="7" t="str">
        <x:f>IF(Q134="","OPEN",IF(OR(NOT(ISNUMBER(P134)),ABS(P134)&gt;'Controls'!$D$45),"FAIL","PASS"))</x:f>
        <x:v>OPEN</x:v>
      </x:c>
    </x:row>
    <x:row r="135" ht="40" customHeight="1">
      <x:c r="B135" s="7" t="str">
        <x:v>RAP-RT-129</x:v>
      </x:c>
      <x:c r="C135" s="7" t="str">
        <x:v>REA-T-B1</x:v>
      </x:c>
      <x:c r="D135" s="7" t="str">
        <x:v>FUNCTIONAL TWIN</x:v>
      </x:c>
      <x:c r="E135" s="7" t="str">
        <x:v>PTC-B</x:v>
      </x:c>
      <x:c r="F135" s="7" t="str">
        <x:v>BL-X</x:v>
      </x:c>
      <x:c r="G135" s="7" t="str">
        <x:v>RC-00</x:v>
      </x:c>
      <x:c r="H135" s="7" t="str">
        <x:v>SF-800-REA-T-B1</x:v>
      </x:c>
      <x:c r="I135" s="7" t="str">
        <x:v>WATER-REA-T-B1</x:v>
      </x:c>
      <x:c r="J135" s="7" t="n">
        <x:v>0</x:v>
      </x:c>
      <x:c r="K135" s="7" t="n">
        <x:v>0</x:v>
      </x:c>
      <x:c r="L135" s="7" t="n">
        <x:v>0</x:v>
      </x:c>
      <x:c r="M135" s="7" t="n">
        <x:v>0</x:v>
      </x:c>
      <x:c r="N135" s="7" t="n">
        <x:v>0</x:v>
      </x:c>
      <x:c r="O135" s="10" t="str">
        <x:v>prove numeric zero, dry state and background</x:v>
      </x:c>
      <x:c r="P135" s="7" t="str"/>
      <x:c r="Q135" s="7" t="str"/>
      <x:c r="R135" s="7" t="str">
        <x:f>IF(Q135="","OPEN",IF(OR(NOT(ISNUMBER(P135)),ABS(P135)&gt;'Controls'!$D$45),"FAIL","PASS"))</x:f>
        <x:v>OPEN</x:v>
      </x:c>
    </x:row>
    <x:row r="136" ht="40" customHeight="1">
      <x:c r="B136" s="7" t="str">
        <x:v>RAP-RT-130</x:v>
      </x:c>
      <x:c r="C136" s="7" t="str">
        <x:v>REA-T-B1</x:v>
      </x:c>
      <x:c r="D136" s="7" t="str">
        <x:v>FUNCTIONAL TWIN</x:v>
      </x:c>
      <x:c r="E136" s="7" t="str">
        <x:v>PTC-B</x:v>
      </x:c>
      <x:c r="F136" s="7" t="str">
        <x:v>BL-X</x:v>
      </x:c>
      <x:c r="G136" s="7" t="str">
        <x:v>RC-01</x:v>
      </x:c>
      <x:c r="H136" s="7" t="str">
        <x:v>SF-800-REA-T-B1</x:v>
      </x:c>
      <x:c r="I136" s="7" t="str">
        <x:v>WATER-REA-T-B1</x:v>
      </x:c>
      <x:c r="J136" s="7" t="n">
        <x:v>12.063716</x:v>
      </x:c>
      <x:c r="K136" s="7" t="n">
        <x:v>0</x:v>
      </x:c>
      <x:c r="L136" s="7" t="n">
        <x:v>0</x:v>
      </x:c>
      <x:c r="M136" s="7" t="n">
        <x:v>0</x:v>
      </x:c>
      <x:c r="N136" s="7" t="n">
        <x:v>0</x:v>
      </x:c>
      <x:c r="O136" s="10" t="str">
        <x:v>measure filled volume, trapped inventory and drain-down</x:v>
      </x:c>
      <x:c r="P136" s="7" t="str"/>
      <x:c r="Q136" s="7" t="str"/>
      <x:c r="R136" s="7" t="str">
        <x:f>IF(Q136="","OPEN",IF(OR(NOT(ISNUMBER(P136)),ABS(P136)&gt;'Controls'!$D$45),"FAIL","PASS"))</x:f>
        <x:v>OPEN</x:v>
      </x:c>
    </x:row>
    <x:row r="137" ht="40" customHeight="1">
      <x:c r="B137" s="7" t="str">
        <x:v>RAP-RT-131</x:v>
      </x:c>
      <x:c r="C137" s="7" t="str">
        <x:v>REA-T-B1</x:v>
      </x:c>
      <x:c r="D137" s="7" t="str">
        <x:v>FUNCTIONAL TWIN</x:v>
      </x:c>
      <x:c r="E137" s="7" t="str">
        <x:v>PTC-B</x:v>
      </x:c>
      <x:c r="F137" s="7" t="str">
        <x:v>BL-X</x:v>
      </x:c>
      <x:c r="G137" s="7" t="str">
        <x:v>RC-02</x:v>
      </x:c>
      <x:c r="H137" s="7" t="str">
        <x:v>SF-800-REA-T-B1</x:v>
      </x:c>
      <x:c r="I137" s="7" t="str">
        <x:v>WATER-REA-T-B1</x:v>
      </x:c>
      <x:c r="J137" s="7" t="n">
        <x:v>100</x:v>
      </x:c>
      <x:c r="K137" s="7" t="n">
        <x:v>0</x:v>
      </x:c>
      <x:c r="L137" s="7" t="n">
        <x:v>120</x:v>
      </x:c>
      <x:c r="M137" s="7" t="n">
        <x:v>0</x:v>
      </x:c>
      <x:c r="N137" s="7" t="n">
        <x:v>0</x:v>
      </x:c>
      <x:c r="O137" s="10" t="str">
        <x:v>admit, isolate and recover the reference transient</x:v>
      </x:c>
      <x:c r="P137" s="7" t="str"/>
      <x:c r="Q137" s="7" t="str"/>
      <x:c r="R137" s="7" t="str">
        <x:f>IF(Q137="","OPEN",IF(OR(NOT(ISNUMBER(P137)),ABS(P137)&gt;'Controls'!$D$45),"FAIL","PASS"))</x:f>
        <x:v>OPEN</x:v>
      </x:c>
    </x:row>
    <x:row r="138" ht="40" customHeight="1">
      <x:c r="B138" s="7" t="str">
        <x:v>RAP-RT-132</x:v>
      </x:c>
      <x:c r="C138" s="7" t="str">
        <x:v>REA-T-B1</x:v>
      </x:c>
      <x:c r="D138" s="7" t="str">
        <x:v>FUNCTIONAL TWIN</x:v>
      </x:c>
      <x:c r="E138" s="7" t="str">
        <x:v>PTC-B</x:v>
      </x:c>
      <x:c r="F138" s="7" t="str">
        <x:v>BL-X</x:v>
      </x:c>
      <x:c r="G138" s="7" t="str">
        <x:v>RC-03</x:v>
      </x:c>
      <x:c r="H138" s="7" t="str">
        <x:v>SF-800-REA-T-B1</x:v>
      </x:c>
      <x:c r="I138" s="7" t="str">
        <x:v>WATER-REA-T-B1</x:v>
      </x:c>
      <x:c r="J138" s="7" t="n">
        <x:v>100</x:v>
      </x:c>
      <x:c r="K138" s="7" t="n">
        <x:v>0</x:v>
      </x:c>
      <x:c r="L138" s="7" t="n">
        <x:v>60</x:v>
      </x:c>
      <x:c r="M138" s="7" t="n">
        <x:v>0</x:v>
      </x:c>
      <x:c r="N138" s="7" t="n">
        <x:v>0</x:v>
      </x:c>
      <x:c r="O138" s="10" t="str">
        <x:v>bound velocity and dynamic response above the entry class</x:v>
      </x:c>
      <x:c r="P138" s="7" t="str"/>
      <x:c r="Q138" s="7" t="str"/>
      <x:c r="R138" s="7" t="str">
        <x:f>IF(Q138="","OPEN",IF(OR(NOT(ISNUMBER(P138)),ABS(P138)&gt;'Controls'!$D$45),"FAIL","PASS"))</x:f>
        <x:v>OPEN</x:v>
      </x:c>
    </x:row>
    <x:row r="139" ht="40" customHeight="1">
      <x:c r="B139" s="7" t="str">
        <x:v>RAP-RT-133</x:v>
      </x:c>
      <x:c r="C139" s="7" t="str">
        <x:v>REA-T-B1</x:v>
      </x:c>
      <x:c r="D139" s="7" t="str">
        <x:v>FUNCTIONAL TWIN</x:v>
      </x:c>
      <x:c r="E139" s="7" t="str">
        <x:v>PTC-B</x:v>
      </x:c>
      <x:c r="F139" s="7" t="str">
        <x:v>BL-X</x:v>
      </x:c>
      <x:c r="G139" s="7" t="str">
        <x:v>RC-04</x:v>
      </x:c>
      <x:c r="H139" s="7" t="str">
        <x:v>SF-800-REA-T-B1</x:v>
      </x:c>
      <x:c r="I139" s="7" t="str">
        <x:v>WATER-REA-T-B1</x:v>
      </x:c>
      <x:c r="J139" s="7" t="n">
        <x:v>100</x:v>
      </x:c>
      <x:c r="K139" s="7" t="n">
        <x:v>0</x:v>
      </x:c>
      <x:c r="L139" s="7" t="n">
        <x:v>240</x:v>
      </x:c>
      <x:c r="M139" s="7" t="n">
        <x:v>0</x:v>
      </x:c>
      <x:c r="N139" s="7" t="n">
        <x:v>0</x:v>
      </x:c>
      <x:c r="O139" s="10" t="str">
        <x:v>bound regime sensitivity below the entry class</x:v>
      </x:c>
      <x:c r="P139" s="7" t="str"/>
      <x:c r="Q139" s="7" t="str"/>
      <x:c r="R139" s="7" t="str">
        <x:f>IF(Q139="","OPEN",IF(OR(NOT(ISNUMBER(P139)),ABS(P139)&gt;'Controls'!$D$45),"FAIL","PASS"))</x:f>
        <x:v>OPEN</x:v>
      </x:c>
    </x:row>
    <x:row r="140" ht="40" customHeight="1">
      <x:c r="B140" s="7" t="str">
        <x:v>RAP-RT-134</x:v>
      </x:c>
      <x:c r="C140" s="7" t="str">
        <x:v>REA-T-B1</x:v>
      </x:c>
      <x:c r="D140" s="7" t="str">
        <x:v>FUNCTIONAL TWIN</x:v>
      </x:c>
      <x:c r="E140" s="7" t="str">
        <x:v>PTC-B</x:v>
      </x:c>
      <x:c r="F140" s="7" t="str">
        <x:v>BL-X</x:v>
      </x:c>
      <x:c r="G140" s="7" t="str">
        <x:v>RC-05</x:v>
      </x:c>
      <x:c r="H140" s="7" t="str">
        <x:v>SF-800-REA-T-B1</x:v>
      </x:c>
      <x:c r="I140" s="7" t="str">
        <x:v>WATER-REA-T-B1</x:v>
      </x:c>
      <x:c r="J140" s="7" t="n">
        <x:v>100</x:v>
      </x:c>
      <x:c r="K140" s="7" t="n">
        <x:v>0</x:v>
      </x:c>
      <x:c r="L140" s="7" t="n">
        <x:v>120</x:v>
      </x:c>
      <x:c r="M140" s="7" t="n">
        <x:v>2</x:v>
      </x:c>
      <x:c r="N140" s="7" t="n">
        <x:v>0</x:v>
      </x:c>
      <x:c r="O140" s="10" t="str">
        <x:v>identify uphill hold-up and terminal state</x:v>
      </x:c>
      <x:c r="P140" s="7" t="str"/>
      <x:c r="Q140" s="7" t="str"/>
      <x:c r="R140" s="7" t="str">
        <x:f>IF(Q140="","OPEN",IF(OR(NOT(ISNUMBER(P140)),ABS(P140)&gt;'Controls'!$D$45),"FAIL","PASS"))</x:f>
        <x:v>OPEN</x:v>
      </x:c>
    </x:row>
    <x:row r="141" ht="40" customHeight="1">
      <x:c r="B141" s="7" t="str">
        <x:v>RAP-RT-135</x:v>
      </x:c>
      <x:c r="C141" s="7" t="str">
        <x:v>REA-T-B1</x:v>
      </x:c>
      <x:c r="D141" s="7" t="str">
        <x:v>FUNCTIONAL TWIN</x:v>
      </x:c>
      <x:c r="E141" s="7" t="str">
        <x:v>PTC-B</x:v>
      </x:c>
      <x:c r="F141" s="7" t="str">
        <x:v>BL-X</x:v>
      </x:c>
      <x:c r="G141" s="7" t="str">
        <x:v>RC-06</x:v>
      </x:c>
      <x:c r="H141" s="7" t="str">
        <x:v>SF-800-REA-T-B1</x:v>
      </x:c>
      <x:c r="I141" s="7" t="str">
        <x:v>WATER-REA-T-B1</x:v>
      </x:c>
      <x:c r="J141" s="7" t="n">
        <x:v>100</x:v>
      </x:c>
      <x:c r="K141" s="7" t="n">
        <x:v>0</x:v>
      </x:c>
      <x:c r="L141" s="7" t="n">
        <x:v>120</x:v>
      </x:c>
      <x:c r="M141" s="7" t="n">
        <x:v>-2</x:v>
      </x:c>
      <x:c r="N141" s="7" t="n">
        <x:v>0</x:v>
      </x:c>
      <x:c r="O141" s="10" t="str">
        <x:v>identify gravity assistance and receiver transient</x:v>
      </x:c>
      <x:c r="P141" s="7" t="str"/>
      <x:c r="Q141" s="7" t="str"/>
      <x:c r="R141" s="7" t="str">
        <x:f>IF(Q141="","OPEN",IF(OR(NOT(ISNUMBER(P141)),ABS(P141)&gt;'Controls'!$D$45),"FAIL","PASS"))</x:f>
        <x:v>OPEN</x:v>
      </x:c>
    </x:row>
    <x:row r="142" ht="40" customHeight="1">
      <x:c r="B142" s="7" t="str">
        <x:v>RAP-RT-136</x:v>
      </x:c>
      <x:c r="C142" s="7" t="str">
        <x:v>REA-T-B1</x:v>
      </x:c>
      <x:c r="D142" s="7" t="str">
        <x:v>FUNCTIONAL TWIN</x:v>
      </x:c>
      <x:c r="E142" s="7" t="str">
        <x:v>PTC-B</x:v>
      </x:c>
      <x:c r="F142" s="7" t="str">
        <x:v>BL-X</x:v>
      </x:c>
      <x:c r="G142" s="7" t="str">
        <x:v>RC-07</x:v>
      </x:c>
      <x:c r="H142" s="7" t="str">
        <x:v>SF-800-REA-T-B1</x:v>
      </x:c>
      <x:c r="I142" s="7" t="str">
        <x:v>WATER-REA-T-B1</x:v>
      </x:c>
      <x:c r="J142" s="7" t="n">
        <x:v>100</x:v>
      </x:c>
      <x:c r="K142" s="7" t="n">
        <x:v>0</x:v>
      </x:c>
      <x:c r="L142" s="7" t="n">
        <x:v>120</x:v>
      </x:c>
      <x:c r="M142" s="7" t="n">
        <x:v>0</x:v>
      </x:c>
      <x:c r="N142" s="7" t="n">
        <x:v>12.063716</x:v>
      </x:c>
      <x:c r="O142" s="10" t="str">
        <x:v>separate admitted mass from known initial inventory</x:v>
      </x:c>
      <x:c r="P142" s="7" t="str"/>
      <x:c r="Q142" s="7" t="str"/>
      <x:c r="R142" s="7" t="str">
        <x:f>IF(Q142="","OPEN",IF(OR(NOT(ISNUMBER(P142)),ABS(P142)&gt;'Controls'!$D$45),"FAIL","PASS"))</x:f>
        <x:v>OPEN</x:v>
      </x:c>
    </x:row>
    <x:row r="143" ht="40" customHeight="1">
      <x:c r="B143" s="7" t="str">
        <x:v>RAP-RT-137</x:v>
      </x:c>
      <x:c r="C143" s="7" t="str">
        <x:v>REA-T-B1</x:v>
      </x:c>
      <x:c r="D143" s="7" t="str">
        <x:v>FUNCTIONAL TWIN</x:v>
      </x:c>
      <x:c r="E143" s="7" t="str">
        <x:v>PTC-B</x:v>
      </x:c>
      <x:c r="F143" s="7" t="str">
        <x:v>BL-X</x:v>
      </x:c>
      <x:c r="G143" s="7" t="str">
        <x:v>RC-08</x:v>
      </x:c>
      <x:c r="H143" s="7" t="str">
        <x:v>SF-800-REA-T-B1</x:v>
      </x:c>
      <x:c r="I143" s="7" t="str">
        <x:v>WATER-REA-T-B1</x:v>
      </x:c>
      <x:c r="J143" s="7" t="n">
        <x:v>100</x:v>
      </x:c>
      <x:c r="K143" s="7" t="n">
        <x:v>0</x:v>
      </x:c>
      <x:c r="L143" s="7" t="n">
        <x:v>120</x:v>
      </x:c>
      <x:c r="M143" s="7" t="n">
        <x:v>0</x:v>
      </x:c>
      <x:c r="N143" s="7" t="n">
        <x:v>0</x:v>
      </x:c>
      <x:c r="O143" s="10" t="str">
        <x:v>reject registered flow-reference bias</x:v>
      </x:c>
      <x:c r="P143" s="7" t="str"/>
      <x:c r="Q143" s="7" t="str"/>
      <x:c r="R143" s="7" t="str">
        <x:f>IF(Q143="","OPEN",IF(OR(NOT(ISNUMBER(P143)),ABS(P143)&gt;'Controls'!$D$45),"FAIL","PASS"))</x:f>
        <x:v>OPEN</x:v>
      </x:c>
    </x:row>
    <x:row r="144" ht="40" customHeight="1">
      <x:c r="B144" s="7" t="str">
        <x:v>RAP-RT-138</x:v>
      </x:c>
      <x:c r="C144" s="7" t="str">
        <x:v>REA-T-B1</x:v>
      </x:c>
      <x:c r="D144" s="7" t="str">
        <x:v>FUNCTIONAL TWIN</x:v>
      </x:c>
      <x:c r="E144" s="7" t="str">
        <x:v>PTC-B</x:v>
      </x:c>
      <x:c r="F144" s="7" t="str">
        <x:v>BL-X</x:v>
      </x:c>
      <x:c r="G144" s="7" t="str">
        <x:v>RC-09</x:v>
      </x:c>
      <x:c r="H144" s="7" t="str">
        <x:v>SF-800-REA-T-B1</x:v>
      </x:c>
      <x:c r="I144" s="7" t="str">
        <x:v>WATER-REA-T-B1</x:v>
      </x:c>
      <x:c r="J144" s="7" t="n">
        <x:v>100</x:v>
      </x:c>
      <x:c r="K144" s="7" t="n">
        <x:v>0</x:v>
      </x:c>
      <x:c r="L144" s="7" t="n">
        <x:v>120</x:v>
      </x:c>
      <x:c r="M144" s="7" t="n">
        <x:v>0</x:v>
      </x:c>
      <x:c r="N144" s="7" t="n">
        <x:v>0</x:v>
      </x:c>
      <x:c r="O144" s="10" t="str">
        <x:v>expose missing spatial inventory evidence</x:v>
      </x:c>
      <x:c r="P144" s="7" t="str"/>
      <x:c r="Q144" s="7" t="str"/>
      <x:c r="R144" s="7" t="str">
        <x:f>IF(Q144="","OPEN",IF(OR(NOT(ISNUMBER(P144)),ABS(P144)&gt;'Controls'!$D$45),"FAIL","PASS"))</x:f>
        <x:v>OPEN</x:v>
      </x:c>
    </x:row>
    <x:row r="145" ht="40" customHeight="1">
      <x:c r="B145" s="7" t="str">
        <x:v>RAP-RT-139</x:v>
      </x:c>
      <x:c r="C145" s="7" t="str">
        <x:v>REA-T-B1</x:v>
      </x:c>
      <x:c r="D145" s="7" t="str">
        <x:v>FUNCTIONAL TWIN</x:v>
      </x:c>
      <x:c r="E145" s="7" t="str">
        <x:v>PTC-B</x:v>
      </x:c>
      <x:c r="F145" s="7" t="str">
        <x:v>BL-X</x:v>
      </x:c>
      <x:c r="G145" s="7" t="str">
        <x:v>RC-10</x:v>
      </x:c>
      <x:c r="H145" s="7" t="str">
        <x:v>SF-800-REA-T-B1</x:v>
      </x:c>
      <x:c r="I145" s="7" t="str">
        <x:v>WATER-REA-T-B1</x:v>
      </x:c>
      <x:c r="J145" s="7" t="n">
        <x:v>100</x:v>
      </x:c>
      <x:c r="K145" s="7" t="n">
        <x:v>0</x:v>
      </x:c>
      <x:c r="L145" s="7" t="n">
        <x:v>120</x:v>
      </x:c>
      <x:c r="M145" s="7" t="n">
        <x:v>0</x:v>
      </x:c>
      <x:c r="N145" s="7" t="n">
        <x:v>0</x:v>
      </x:c>
      <x:c r="O145" s="10" t="str">
        <x:v>close normal receiver custody</x:v>
      </x:c>
      <x:c r="P145" s="7" t="str"/>
      <x:c r="Q145" s="7" t="str"/>
      <x:c r="R145" s="7" t="str">
        <x:f>IF(Q145="","OPEN",IF(OR(NOT(ISNUMBER(P145)),ABS(P145)&gt;'Controls'!$D$45),"FAIL","PASS"))</x:f>
        <x:v>OPEN</x:v>
      </x:c>
    </x:row>
    <x:row r="146" ht="40" customHeight="1">
      <x:c r="B146" s="7" t="str">
        <x:v>RAP-RT-140</x:v>
      </x:c>
      <x:c r="C146" s="7" t="str">
        <x:v>REA-T-B1</x:v>
      </x:c>
      <x:c r="D146" s="7" t="str">
        <x:v>FUNCTIONAL TWIN</x:v>
      </x:c>
      <x:c r="E146" s="7" t="str">
        <x:v>PTC-B</x:v>
      </x:c>
      <x:c r="F146" s="7" t="str">
        <x:v>BL-X</x:v>
      </x:c>
      <x:c r="G146" s="7" t="str">
        <x:v>RC-11</x:v>
      </x:c>
      <x:c r="H146" s="7" t="str">
        <x:v>SF-800-REA-T-B1</x:v>
      </x:c>
      <x:c r="I146" s="7" t="str">
        <x:v>WATER-REA-T-B1</x:v>
      </x:c>
      <x:c r="J146" s="7" t="n">
        <x:v>100</x:v>
      </x:c>
      <x:c r="K146" s="7" t="n">
        <x:v>0</x:v>
      </x:c>
      <x:c r="L146" s="7" t="n">
        <x:v>120</x:v>
      </x:c>
      <x:c r="M146" s="7" t="n">
        <x:v>0</x:v>
      </x:c>
      <x:c r="N146" s="7" t="n">
        <x:v>0</x:v>
      </x:c>
      <x:c r="O146" s="10" t="str">
        <x:v>close gravity diversion and casualty custody</x:v>
      </x:c>
      <x:c r="P146" s="7" t="str"/>
      <x:c r="Q146" s="7" t="str"/>
      <x:c r="R146" s="7" t="str">
        <x:f>IF(Q146="","OPEN",IF(OR(NOT(ISNUMBER(P146)),ABS(P146)&gt;'Controls'!$D$45),"FAIL","PASS"))</x:f>
        <x:v>OPEN</x:v>
      </x:c>
    </x:row>
    <x:row r="147" ht="40" customHeight="1">
      <x:c r="B147" s="7" t="str">
        <x:v>RAP-RT-141</x:v>
      </x:c>
      <x:c r="C147" s="7" t="str">
        <x:v>REA-T-B1</x:v>
      </x:c>
      <x:c r="D147" s="7" t="str">
        <x:v>FUNCTIONAL TWIN</x:v>
      </x:c>
      <x:c r="E147" s="7" t="str">
        <x:v>PTC-B</x:v>
      </x:c>
      <x:c r="F147" s="7" t="str">
        <x:v>BL-X</x:v>
      </x:c>
      <x:c r="G147" s="7" t="str">
        <x:v>RC-12</x:v>
      </x:c>
      <x:c r="H147" s="7" t="str">
        <x:v>SF-800-REA-T-B1</x:v>
      </x:c>
      <x:c r="I147" s="7" t="str">
        <x:v>WATER-REA-T-B1</x:v>
      </x:c>
      <x:c r="J147" s="7" t="n">
        <x:v>100</x:v>
      </x:c>
      <x:c r="K147" s="7" t="n">
        <x:v>0</x:v>
      </x:c>
      <x:c r="L147" s="7" t="n">
        <x:v>120</x:v>
      </x:c>
      <x:c r="M147" s="7" t="n">
        <x:v>0</x:v>
      </x:c>
      <x:c r="N147" s="7" t="n">
        <x:v>0</x:v>
      </x:c>
      <x:c r="O147" s="10" t="str">
        <x:v>observe terminal source after inlet delay</x:v>
      </x:c>
      <x:c r="P147" s="7" t="str"/>
      <x:c r="Q147" s="7" t="str"/>
      <x:c r="R147" s="7" t="str">
        <x:f>IF(Q147="","OPEN",IF(OR(NOT(ISNUMBER(P147)),ABS(P147)&gt;'Controls'!$D$45),"FAIL","PASS"))</x:f>
        <x:v>OPEN</x:v>
      </x:c>
    </x:row>
    <x:row r="148" ht="40" customHeight="1">
      <x:c r="B148" s="7" t="str">
        <x:v>RAP-RT-142</x:v>
      </x:c>
      <x:c r="C148" s="7" t="str">
        <x:v>REA-T-B1</x:v>
      </x:c>
      <x:c r="D148" s="7" t="str">
        <x:v>FUNCTIONAL TWIN</x:v>
      </x:c>
      <x:c r="E148" s="7" t="str">
        <x:v>PTC-B</x:v>
      </x:c>
      <x:c r="F148" s="7" t="str">
        <x:v>BL-X</x:v>
      </x:c>
      <x:c r="G148" s="7" t="str">
        <x:v>RC-13</x:v>
      </x:c>
      <x:c r="H148" s="7" t="str">
        <x:v>SF-800-REA-T-B1</x:v>
      </x:c>
      <x:c r="I148" s="7" t="str">
        <x:v>WATER-REA-T-B1</x:v>
      </x:c>
      <x:c r="J148" s="7" t="n">
        <x:v>100</x:v>
      </x:c>
      <x:c r="K148" s="7" t="n">
        <x:v>0</x:v>
      </x:c>
      <x:c r="L148" s="7" t="n">
        <x:v>120</x:v>
      </x:c>
      <x:c r="M148" s="7" t="n">
        <x:v>0</x:v>
      </x:c>
      <x:c r="N148" s="7" t="n">
        <x:v>0</x:v>
      </x:c>
      <x:c r="O148" s="10" t="str">
        <x:v>observe trapped inventory after outlet delay</x:v>
      </x:c>
      <x:c r="P148" s="7" t="str"/>
      <x:c r="Q148" s="7" t="str"/>
      <x:c r="R148" s="7" t="str">
        <x:f>IF(Q148="","OPEN",IF(OR(NOT(ISNUMBER(P148)),ABS(P148)&gt;'Controls'!$D$45),"FAIL","PASS"))</x:f>
        <x:v>OPEN</x:v>
      </x:c>
    </x:row>
    <x:row r="149" ht="40" customHeight="1">
      <x:c r="B149" s="7" t="str">
        <x:v>RAP-RT-143</x:v>
      </x:c>
      <x:c r="C149" s="7" t="str">
        <x:v>REA-T-B1</x:v>
      </x:c>
      <x:c r="D149" s="7" t="str">
        <x:v>FUNCTIONAL TWIN</x:v>
      </x:c>
      <x:c r="E149" s="7" t="str">
        <x:v>PTC-B</x:v>
      </x:c>
      <x:c r="F149" s="7" t="str">
        <x:v>BL-X</x:v>
      </x:c>
      <x:c r="G149" s="7" t="str">
        <x:v>RC-14</x:v>
      </x:c>
      <x:c r="H149" s="7" t="str">
        <x:v>SF-800-REA-T-B1</x:v>
      </x:c>
      <x:c r="I149" s="7" t="str">
        <x:v>WATER-REA-T-B1</x:v>
      </x:c>
      <x:c r="J149" s="7" t="n">
        <x:v>100</x:v>
      </x:c>
      <x:c r="K149" s="7" t="n">
        <x:v>1</x:v>
      </x:c>
      <x:c r="L149" s="7" t="n">
        <x:v>120</x:v>
      </x:c>
      <x:c r="M149" s="7" t="n">
        <x:v>0</x:v>
      </x:c>
      <x:c r="N149" s="7" t="n">
        <x:v>0</x:v>
      </x:c>
      <x:c r="O149" s="10" t="str">
        <x:v>separate surrogate and public water through recovery</x:v>
      </x:c>
      <x:c r="P149" s="7" t="str"/>
      <x:c r="Q149" s="7" t="str"/>
      <x:c r="R149" s="7" t="str">
        <x:f>IF(Q149="","OPEN",IF(OR(NOT(ISNUMBER(P149)),ABS(P149)&gt;'Controls'!$D$45),"FAIL","PASS"))</x:f>
        <x:v>OPEN</x:v>
      </x:c>
    </x:row>
    <x:row r="150" ht="40" customHeight="1">
      <x:c r="B150" s="7" t="str">
        <x:v>RAP-RT-144</x:v>
      </x:c>
      <x:c r="C150" s="7" t="str">
        <x:v>REA-T-B1</x:v>
      </x:c>
      <x:c r="D150" s="7" t="str">
        <x:v>FUNCTIONAL TWIN</x:v>
      </x:c>
      <x:c r="E150" s="7" t="str">
        <x:v>PTC-B</x:v>
      </x:c>
      <x:c r="F150" s="7" t="str">
        <x:v>BL-X</x:v>
      </x:c>
      <x:c r="G150" s="7" t="str">
        <x:v>RC-15</x:v>
      </x:c>
      <x:c r="H150" s="7" t="str">
        <x:v>SF-800-REA-T-B1</x:v>
      </x:c>
      <x:c r="I150" s="7" t="str">
        <x:v>WATER-REA-T-B1</x:v>
      </x:c>
      <x:c r="J150" s="7" t="n">
        <x:v>100</x:v>
      </x:c>
      <x:c r="K150" s="7" t="n">
        <x:v>0</x:v>
      </x:c>
      <x:c r="L150" s="7" t="n">
        <x:v>120</x:v>
      </x:c>
      <x:c r="M150" s="7" t="n">
        <x:v>0</x:v>
      </x:c>
      <x:c r="N150" s="7" t="n">
        <x:v>0</x:v>
      </x:c>
      <x:c r="O150" s="10" t="str">
        <x:v>preserve local safeing, measurement and two originals</x:v>
      </x:c>
      <x:c r="P150" s="7" t="str"/>
      <x:c r="Q150" s="7" t="str"/>
      <x:c r="R150" s="7" t="str">
        <x:f>IF(Q150="","OPEN",IF(OR(NOT(ISNUMBER(P150)),ABS(P150)&gt;'Controls'!$D$45),"FAIL","PASS"))</x:f>
        <x:v>OPEN</x:v>
      </x:c>
    </x:row>
    <x:row r="151" ht="40" customHeight="1">
      <x:c r="B151" s="7" t="str">
        <x:v>RAP-RT-145</x:v>
      </x:c>
      <x:c r="C151" s="7" t="str">
        <x:v>REA-T-B2</x:v>
      </x:c>
      <x:c r="D151" s="7" t="str">
        <x:v>FUNCTIONAL TWIN</x:v>
      </x:c>
      <x:c r="E151" s="7" t="str">
        <x:v>PTC-B</x:v>
      </x:c>
      <x:c r="F151" s="7" t="str">
        <x:v>BL-Y</x:v>
      </x:c>
      <x:c r="G151" s="7" t="str">
        <x:v>RC-00</x:v>
      </x:c>
      <x:c r="H151" s="7" t="str">
        <x:v>SF-800-REA-T-B2</x:v>
      </x:c>
      <x:c r="I151" s="7" t="str">
        <x:v>WATER-REA-T-B2</x:v>
      </x:c>
      <x:c r="J151" s="7" t="n">
        <x:v>0</x:v>
      </x:c>
      <x:c r="K151" s="7" t="n">
        <x:v>0</x:v>
      </x:c>
      <x:c r="L151" s="7" t="n">
        <x:v>0</x:v>
      </x:c>
      <x:c r="M151" s="7" t="n">
        <x:v>0</x:v>
      </x:c>
      <x:c r="N151" s="7" t="n">
        <x:v>0</x:v>
      </x:c>
      <x:c r="O151" s="10" t="str">
        <x:v>prove numeric zero, dry state and background</x:v>
      </x:c>
      <x:c r="P151" s="7" t="str"/>
      <x:c r="Q151" s="7" t="str"/>
      <x:c r="R151" s="7" t="str">
        <x:f>IF(Q151="","OPEN",IF(OR(NOT(ISNUMBER(P151)),ABS(P151)&gt;'Controls'!$D$45),"FAIL","PASS"))</x:f>
        <x:v>OPEN</x:v>
      </x:c>
    </x:row>
    <x:row r="152" ht="40" customHeight="1">
      <x:c r="B152" s="7" t="str">
        <x:v>RAP-RT-146</x:v>
      </x:c>
      <x:c r="C152" s="7" t="str">
        <x:v>REA-T-B2</x:v>
      </x:c>
      <x:c r="D152" s="7" t="str">
        <x:v>FUNCTIONAL TWIN</x:v>
      </x:c>
      <x:c r="E152" s="7" t="str">
        <x:v>PTC-B</x:v>
      </x:c>
      <x:c r="F152" s="7" t="str">
        <x:v>BL-Y</x:v>
      </x:c>
      <x:c r="G152" s="7" t="str">
        <x:v>RC-01</x:v>
      </x:c>
      <x:c r="H152" s="7" t="str">
        <x:v>SF-800-REA-T-B2</x:v>
      </x:c>
      <x:c r="I152" s="7" t="str">
        <x:v>WATER-REA-T-B2</x:v>
      </x:c>
      <x:c r="J152" s="7" t="n">
        <x:v>12.063716</x:v>
      </x:c>
      <x:c r="K152" s="7" t="n">
        <x:v>0</x:v>
      </x:c>
      <x:c r="L152" s="7" t="n">
        <x:v>0</x:v>
      </x:c>
      <x:c r="M152" s="7" t="n">
        <x:v>0</x:v>
      </x:c>
      <x:c r="N152" s="7" t="n">
        <x:v>0</x:v>
      </x:c>
      <x:c r="O152" s="10" t="str">
        <x:v>measure filled volume, trapped inventory and drain-down</x:v>
      </x:c>
      <x:c r="P152" s="7" t="str"/>
      <x:c r="Q152" s="7" t="str"/>
      <x:c r="R152" s="7" t="str">
        <x:f>IF(Q152="","OPEN",IF(OR(NOT(ISNUMBER(P152)),ABS(P152)&gt;'Controls'!$D$45),"FAIL","PASS"))</x:f>
        <x:v>OPEN</x:v>
      </x:c>
    </x:row>
    <x:row r="153" ht="40" customHeight="1">
      <x:c r="B153" s="7" t="str">
        <x:v>RAP-RT-147</x:v>
      </x:c>
      <x:c r="C153" s="7" t="str">
        <x:v>REA-T-B2</x:v>
      </x:c>
      <x:c r="D153" s="7" t="str">
        <x:v>FUNCTIONAL TWIN</x:v>
      </x:c>
      <x:c r="E153" s="7" t="str">
        <x:v>PTC-B</x:v>
      </x:c>
      <x:c r="F153" s="7" t="str">
        <x:v>BL-Y</x:v>
      </x:c>
      <x:c r="G153" s="7" t="str">
        <x:v>RC-02</x:v>
      </x:c>
      <x:c r="H153" s="7" t="str">
        <x:v>SF-800-REA-T-B2</x:v>
      </x:c>
      <x:c r="I153" s="7" t="str">
        <x:v>WATER-REA-T-B2</x:v>
      </x:c>
      <x:c r="J153" s="7" t="n">
        <x:v>100</x:v>
      </x:c>
      <x:c r="K153" s="7" t="n">
        <x:v>0</x:v>
      </x:c>
      <x:c r="L153" s="7" t="n">
        <x:v>120</x:v>
      </x:c>
      <x:c r="M153" s="7" t="n">
        <x:v>0</x:v>
      </x:c>
      <x:c r="N153" s="7" t="n">
        <x:v>0</x:v>
      </x:c>
      <x:c r="O153" s="10" t="str">
        <x:v>admit, isolate and recover the reference transient</x:v>
      </x:c>
      <x:c r="P153" s="7" t="str"/>
      <x:c r="Q153" s="7" t="str"/>
      <x:c r="R153" s="7" t="str">
        <x:f>IF(Q153="","OPEN",IF(OR(NOT(ISNUMBER(P153)),ABS(P153)&gt;'Controls'!$D$45),"FAIL","PASS"))</x:f>
        <x:v>OPEN</x:v>
      </x:c>
    </x:row>
    <x:row r="154" ht="40" customHeight="1">
      <x:c r="B154" s="7" t="str">
        <x:v>RAP-RT-148</x:v>
      </x:c>
      <x:c r="C154" s="7" t="str">
        <x:v>REA-T-B2</x:v>
      </x:c>
      <x:c r="D154" s="7" t="str">
        <x:v>FUNCTIONAL TWIN</x:v>
      </x:c>
      <x:c r="E154" s="7" t="str">
        <x:v>PTC-B</x:v>
      </x:c>
      <x:c r="F154" s="7" t="str">
        <x:v>BL-Y</x:v>
      </x:c>
      <x:c r="G154" s="7" t="str">
        <x:v>RC-03</x:v>
      </x:c>
      <x:c r="H154" s="7" t="str">
        <x:v>SF-800-REA-T-B2</x:v>
      </x:c>
      <x:c r="I154" s="7" t="str">
        <x:v>WATER-REA-T-B2</x:v>
      </x:c>
      <x:c r="J154" s="7" t="n">
        <x:v>100</x:v>
      </x:c>
      <x:c r="K154" s="7" t="n">
        <x:v>0</x:v>
      </x:c>
      <x:c r="L154" s="7" t="n">
        <x:v>60</x:v>
      </x:c>
      <x:c r="M154" s="7" t="n">
        <x:v>0</x:v>
      </x:c>
      <x:c r="N154" s="7" t="n">
        <x:v>0</x:v>
      </x:c>
      <x:c r="O154" s="10" t="str">
        <x:v>bound velocity and dynamic response above the entry class</x:v>
      </x:c>
      <x:c r="P154" s="7" t="str"/>
      <x:c r="Q154" s="7" t="str"/>
      <x:c r="R154" s="7" t="str">
        <x:f>IF(Q154="","OPEN",IF(OR(NOT(ISNUMBER(P154)),ABS(P154)&gt;'Controls'!$D$45),"FAIL","PASS"))</x:f>
        <x:v>OPEN</x:v>
      </x:c>
    </x:row>
    <x:row r="155" ht="40" customHeight="1">
      <x:c r="B155" s="7" t="str">
        <x:v>RAP-RT-149</x:v>
      </x:c>
      <x:c r="C155" s="7" t="str">
        <x:v>REA-T-B2</x:v>
      </x:c>
      <x:c r="D155" s="7" t="str">
        <x:v>FUNCTIONAL TWIN</x:v>
      </x:c>
      <x:c r="E155" s="7" t="str">
        <x:v>PTC-B</x:v>
      </x:c>
      <x:c r="F155" s="7" t="str">
        <x:v>BL-Y</x:v>
      </x:c>
      <x:c r="G155" s="7" t="str">
        <x:v>RC-04</x:v>
      </x:c>
      <x:c r="H155" s="7" t="str">
        <x:v>SF-800-REA-T-B2</x:v>
      </x:c>
      <x:c r="I155" s="7" t="str">
        <x:v>WATER-REA-T-B2</x:v>
      </x:c>
      <x:c r="J155" s="7" t="n">
        <x:v>100</x:v>
      </x:c>
      <x:c r="K155" s="7" t="n">
        <x:v>0</x:v>
      </x:c>
      <x:c r="L155" s="7" t="n">
        <x:v>240</x:v>
      </x:c>
      <x:c r="M155" s="7" t="n">
        <x:v>0</x:v>
      </x:c>
      <x:c r="N155" s="7" t="n">
        <x:v>0</x:v>
      </x:c>
      <x:c r="O155" s="10" t="str">
        <x:v>bound regime sensitivity below the entry class</x:v>
      </x:c>
      <x:c r="P155" s="7" t="str"/>
      <x:c r="Q155" s="7" t="str"/>
      <x:c r="R155" s="7" t="str">
        <x:f>IF(Q155="","OPEN",IF(OR(NOT(ISNUMBER(P155)),ABS(P155)&gt;'Controls'!$D$45),"FAIL","PASS"))</x:f>
        <x:v>OPEN</x:v>
      </x:c>
    </x:row>
    <x:row r="156" ht="40" customHeight="1">
      <x:c r="B156" s="7" t="str">
        <x:v>RAP-RT-150</x:v>
      </x:c>
      <x:c r="C156" s="7" t="str">
        <x:v>REA-T-B2</x:v>
      </x:c>
      <x:c r="D156" s="7" t="str">
        <x:v>FUNCTIONAL TWIN</x:v>
      </x:c>
      <x:c r="E156" s="7" t="str">
        <x:v>PTC-B</x:v>
      </x:c>
      <x:c r="F156" s="7" t="str">
        <x:v>BL-Y</x:v>
      </x:c>
      <x:c r="G156" s="7" t="str">
        <x:v>RC-05</x:v>
      </x:c>
      <x:c r="H156" s="7" t="str">
        <x:v>SF-800-REA-T-B2</x:v>
      </x:c>
      <x:c r="I156" s="7" t="str">
        <x:v>WATER-REA-T-B2</x:v>
      </x:c>
      <x:c r="J156" s="7" t="n">
        <x:v>100</x:v>
      </x:c>
      <x:c r="K156" s="7" t="n">
        <x:v>0</x:v>
      </x:c>
      <x:c r="L156" s="7" t="n">
        <x:v>120</x:v>
      </x:c>
      <x:c r="M156" s="7" t="n">
        <x:v>2</x:v>
      </x:c>
      <x:c r="N156" s="7" t="n">
        <x:v>0</x:v>
      </x:c>
      <x:c r="O156" s="10" t="str">
        <x:v>identify uphill hold-up and terminal state</x:v>
      </x:c>
      <x:c r="P156" s="7" t="str"/>
      <x:c r="Q156" s="7" t="str"/>
      <x:c r="R156" s="7" t="str">
        <x:f>IF(Q156="","OPEN",IF(OR(NOT(ISNUMBER(P156)),ABS(P156)&gt;'Controls'!$D$45),"FAIL","PASS"))</x:f>
        <x:v>OPEN</x:v>
      </x:c>
    </x:row>
    <x:row r="157" ht="40" customHeight="1">
      <x:c r="B157" s="7" t="str">
        <x:v>RAP-RT-151</x:v>
      </x:c>
      <x:c r="C157" s="7" t="str">
        <x:v>REA-T-B2</x:v>
      </x:c>
      <x:c r="D157" s="7" t="str">
        <x:v>FUNCTIONAL TWIN</x:v>
      </x:c>
      <x:c r="E157" s="7" t="str">
        <x:v>PTC-B</x:v>
      </x:c>
      <x:c r="F157" s="7" t="str">
        <x:v>BL-Y</x:v>
      </x:c>
      <x:c r="G157" s="7" t="str">
        <x:v>RC-06</x:v>
      </x:c>
      <x:c r="H157" s="7" t="str">
        <x:v>SF-800-REA-T-B2</x:v>
      </x:c>
      <x:c r="I157" s="7" t="str">
        <x:v>WATER-REA-T-B2</x:v>
      </x:c>
      <x:c r="J157" s="7" t="n">
        <x:v>100</x:v>
      </x:c>
      <x:c r="K157" s="7" t="n">
        <x:v>0</x:v>
      </x:c>
      <x:c r="L157" s="7" t="n">
        <x:v>120</x:v>
      </x:c>
      <x:c r="M157" s="7" t="n">
        <x:v>-2</x:v>
      </x:c>
      <x:c r="N157" s="7" t="n">
        <x:v>0</x:v>
      </x:c>
      <x:c r="O157" s="10" t="str">
        <x:v>identify gravity assistance and receiver transient</x:v>
      </x:c>
      <x:c r="P157" s="7" t="str"/>
      <x:c r="Q157" s="7" t="str"/>
      <x:c r="R157" s="7" t="str">
        <x:f>IF(Q157="","OPEN",IF(OR(NOT(ISNUMBER(P157)),ABS(P157)&gt;'Controls'!$D$45),"FAIL","PASS"))</x:f>
        <x:v>OPEN</x:v>
      </x:c>
    </x:row>
    <x:row r="158" ht="40" customHeight="1">
      <x:c r="B158" s="7" t="str">
        <x:v>RAP-RT-152</x:v>
      </x:c>
      <x:c r="C158" s="7" t="str">
        <x:v>REA-T-B2</x:v>
      </x:c>
      <x:c r="D158" s="7" t="str">
        <x:v>FUNCTIONAL TWIN</x:v>
      </x:c>
      <x:c r="E158" s="7" t="str">
        <x:v>PTC-B</x:v>
      </x:c>
      <x:c r="F158" s="7" t="str">
        <x:v>BL-Y</x:v>
      </x:c>
      <x:c r="G158" s="7" t="str">
        <x:v>RC-07</x:v>
      </x:c>
      <x:c r="H158" s="7" t="str">
        <x:v>SF-800-REA-T-B2</x:v>
      </x:c>
      <x:c r="I158" s="7" t="str">
        <x:v>WATER-REA-T-B2</x:v>
      </x:c>
      <x:c r="J158" s="7" t="n">
        <x:v>100</x:v>
      </x:c>
      <x:c r="K158" s="7" t="n">
        <x:v>0</x:v>
      </x:c>
      <x:c r="L158" s="7" t="n">
        <x:v>120</x:v>
      </x:c>
      <x:c r="M158" s="7" t="n">
        <x:v>0</x:v>
      </x:c>
      <x:c r="N158" s="7" t="n">
        <x:v>12.063716</x:v>
      </x:c>
      <x:c r="O158" s="10" t="str">
        <x:v>separate admitted mass from known initial inventory</x:v>
      </x:c>
      <x:c r="P158" s="7" t="str"/>
      <x:c r="Q158" s="7" t="str"/>
      <x:c r="R158" s="7" t="str">
        <x:f>IF(Q158="","OPEN",IF(OR(NOT(ISNUMBER(P158)),ABS(P158)&gt;'Controls'!$D$45),"FAIL","PASS"))</x:f>
        <x:v>OPEN</x:v>
      </x:c>
    </x:row>
    <x:row r="159" ht="40" customHeight="1">
      <x:c r="B159" s="7" t="str">
        <x:v>RAP-RT-153</x:v>
      </x:c>
      <x:c r="C159" s="7" t="str">
        <x:v>REA-T-B2</x:v>
      </x:c>
      <x:c r="D159" s="7" t="str">
        <x:v>FUNCTIONAL TWIN</x:v>
      </x:c>
      <x:c r="E159" s="7" t="str">
        <x:v>PTC-B</x:v>
      </x:c>
      <x:c r="F159" s="7" t="str">
        <x:v>BL-Y</x:v>
      </x:c>
      <x:c r="G159" s="7" t="str">
        <x:v>RC-08</x:v>
      </x:c>
      <x:c r="H159" s="7" t="str">
        <x:v>SF-800-REA-T-B2</x:v>
      </x:c>
      <x:c r="I159" s="7" t="str">
        <x:v>WATER-REA-T-B2</x:v>
      </x:c>
      <x:c r="J159" s="7" t="n">
        <x:v>100</x:v>
      </x:c>
      <x:c r="K159" s="7" t="n">
        <x:v>0</x:v>
      </x:c>
      <x:c r="L159" s="7" t="n">
        <x:v>120</x:v>
      </x:c>
      <x:c r="M159" s="7" t="n">
        <x:v>0</x:v>
      </x:c>
      <x:c r="N159" s="7" t="n">
        <x:v>0</x:v>
      </x:c>
      <x:c r="O159" s="10" t="str">
        <x:v>reject registered flow-reference bias</x:v>
      </x:c>
      <x:c r="P159" s="7" t="str"/>
      <x:c r="Q159" s="7" t="str"/>
      <x:c r="R159" s="7" t="str">
        <x:f>IF(Q159="","OPEN",IF(OR(NOT(ISNUMBER(P159)),ABS(P159)&gt;'Controls'!$D$45),"FAIL","PASS"))</x:f>
        <x:v>OPEN</x:v>
      </x:c>
    </x:row>
    <x:row r="160" ht="40" customHeight="1">
      <x:c r="B160" s="7" t="str">
        <x:v>RAP-RT-154</x:v>
      </x:c>
      <x:c r="C160" s="7" t="str">
        <x:v>REA-T-B2</x:v>
      </x:c>
      <x:c r="D160" s="7" t="str">
        <x:v>FUNCTIONAL TWIN</x:v>
      </x:c>
      <x:c r="E160" s="7" t="str">
        <x:v>PTC-B</x:v>
      </x:c>
      <x:c r="F160" s="7" t="str">
        <x:v>BL-Y</x:v>
      </x:c>
      <x:c r="G160" s="7" t="str">
        <x:v>RC-09</x:v>
      </x:c>
      <x:c r="H160" s="7" t="str">
        <x:v>SF-800-REA-T-B2</x:v>
      </x:c>
      <x:c r="I160" s="7" t="str">
        <x:v>WATER-REA-T-B2</x:v>
      </x:c>
      <x:c r="J160" s="7" t="n">
        <x:v>100</x:v>
      </x:c>
      <x:c r="K160" s="7" t="n">
        <x:v>0</x:v>
      </x:c>
      <x:c r="L160" s="7" t="n">
        <x:v>120</x:v>
      </x:c>
      <x:c r="M160" s="7" t="n">
        <x:v>0</x:v>
      </x:c>
      <x:c r="N160" s="7" t="n">
        <x:v>0</x:v>
      </x:c>
      <x:c r="O160" s="10" t="str">
        <x:v>expose missing spatial inventory evidence</x:v>
      </x:c>
      <x:c r="P160" s="7" t="str"/>
      <x:c r="Q160" s="7" t="str"/>
      <x:c r="R160" s="7" t="str">
        <x:f>IF(Q160="","OPEN",IF(OR(NOT(ISNUMBER(P160)),ABS(P160)&gt;'Controls'!$D$45),"FAIL","PASS"))</x:f>
        <x:v>OPEN</x:v>
      </x:c>
    </x:row>
    <x:row r="161" ht="40" customHeight="1">
      <x:c r="B161" s="7" t="str">
        <x:v>RAP-RT-155</x:v>
      </x:c>
      <x:c r="C161" s="7" t="str">
        <x:v>REA-T-B2</x:v>
      </x:c>
      <x:c r="D161" s="7" t="str">
        <x:v>FUNCTIONAL TWIN</x:v>
      </x:c>
      <x:c r="E161" s="7" t="str">
        <x:v>PTC-B</x:v>
      </x:c>
      <x:c r="F161" s="7" t="str">
        <x:v>BL-Y</x:v>
      </x:c>
      <x:c r="G161" s="7" t="str">
        <x:v>RC-10</x:v>
      </x:c>
      <x:c r="H161" s="7" t="str">
        <x:v>SF-800-REA-T-B2</x:v>
      </x:c>
      <x:c r="I161" s="7" t="str">
        <x:v>WATER-REA-T-B2</x:v>
      </x:c>
      <x:c r="J161" s="7" t="n">
        <x:v>100</x:v>
      </x:c>
      <x:c r="K161" s="7" t="n">
        <x:v>0</x:v>
      </x:c>
      <x:c r="L161" s="7" t="n">
        <x:v>120</x:v>
      </x:c>
      <x:c r="M161" s="7" t="n">
        <x:v>0</x:v>
      </x:c>
      <x:c r="N161" s="7" t="n">
        <x:v>0</x:v>
      </x:c>
      <x:c r="O161" s="10" t="str">
        <x:v>close normal receiver custody</x:v>
      </x:c>
      <x:c r="P161" s="7" t="str"/>
      <x:c r="Q161" s="7" t="str"/>
      <x:c r="R161" s="7" t="str">
        <x:f>IF(Q161="","OPEN",IF(OR(NOT(ISNUMBER(P161)),ABS(P161)&gt;'Controls'!$D$45),"FAIL","PASS"))</x:f>
        <x:v>OPEN</x:v>
      </x:c>
    </x:row>
    <x:row r="162" ht="40" customHeight="1">
      <x:c r="B162" s="7" t="str">
        <x:v>RAP-RT-156</x:v>
      </x:c>
      <x:c r="C162" s="7" t="str">
        <x:v>REA-T-B2</x:v>
      </x:c>
      <x:c r="D162" s="7" t="str">
        <x:v>FUNCTIONAL TWIN</x:v>
      </x:c>
      <x:c r="E162" s="7" t="str">
        <x:v>PTC-B</x:v>
      </x:c>
      <x:c r="F162" s="7" t="str">
        <x:v>BL-Y</x:v>
      </x:c>
      <x:c r="G162" s="7" t="str">
        <x:v>RC-11</x:v>
      </x:c>
      <x:c r="H162" s="7" t="str">
        <x:v>SF-800-REA-T-B2</x:v>
      </x:c>
      <x:c r="I162" s="7" t="str">
        <x:v>WATER-REA-T-B2</x:v>
      </x:c>
      <x:c r="J162" s="7" t="n">
        <x:v>100</x:v>
      </x:c>
      <x:c r="K162" s="7" t="n">
        <x:v>0</x:v>
      </x:c>
      <x:c r="L162" s="7" t="n">
        <x:v>120</x:v>
      </x:c>
      <x:c r="M162" s="7" t="n">
        <x:v>0</x:v>
      </x:c>
      <x:c r="N162" s="7" t="n">
        <x:v>0</x:v>
      </x:c>
      <x:c r="O162" s="10" t="str">
        <x:v>close gravity diversion and casualty custody</x:v>
      </x:c>
      <x:c r="P162" s="7" t="str"/>
      <x:c r="Q162" s="7" t="str"/>
      <x:c r="R162" s="7" t="str">
        <x:f>IF(Q162="","OPEN",IF(OR(NOT(ISNUMBER(P162)),ABS(P162)&gt;'Controls'!$D$45),"FAIL","PASS"))</x:f>
        <x:v>OPEN</x:v>
      </x:c>
    </x:row>
    <x:row r="163" ht="40" customHeight="1">
      <x:c r="B163" s="7" t="str">
        <x:v>RAP-RT-157</x:v>
      </x:c>
      <x:c r="C163" s="7" t="str">
        <x:v>REA-T-B2</x:v>
      </x:c>
      <x:c r="D163" s="7" t="str">
        <x:v>FUNCTIONAL TWIN</x:v>
      </x:c>
      <x:c r="E163" s="7" t="str">
        <x:v>PTC-B</x:v>
      </x:c>
      <x:c r="F163" s="7" t="str">
        <x:v>BL-Y</x:v>
      </x:c>
      <x:c r="G163" s="7" t="str">
        <x:v>RC-12</x:v>
      </x:c>
      <x:c r="H163" s="7" t="str">
        <x:v>SF-800-REA-T-B2</x:v>
      </x:c>
      <x:c r="I163" s="7" t="str">
        <x:v>WATER-REA-T-B2</x:v>
      </x:c>
      <x:c r="J163" s="7" t="n">
        <x:v>100</x:v>
      </x:c>
      <x:c r="K163" s="7" t="n">
        <x:v>0</x:v>
      </x:c>
      <x:c r="L163" s="7" t="n">
        <x:v>120</x:v>
      </x:c>
      <x:c r="M163" s="7" t="n">
        <x:v>0</x:v>
      </x:c>
      <x:c r="N163" s="7" t="n">
        <x:v>0</x:v>
      </x:c>
      <x:c r="O163" s="10" t="str">
        <x:v>observe terminal source after inlet delay</x:v>
      </x:c>
      <x:c r="P163" s="7" t="str"/>
      <x:c r="Q163" s="7" t="str"/>
      <x:c r="R163" s="7" t="str">
        <x:f>IF(Q163="","OPEN",IF(OR(NOT(ISNUMBER(P163)),ABS(P163)&gt;'Controls'!$D$45),"FAIL","PASS"))</x:f>
        <x:v>OPEN</x:v>
      </x:c>
    </x:row>
    <x:row r="164" ht="40" customHeight="1">
      <x:c r="B164" s="7" t="str">
        <x:v>RAP-RT-158</x:v>
      </x:c>
      <x:c r="C164" s="7" t="str">
        <x:v>REA-T-B2</x:v>
      </x:c>
      <x:c r="D164" s="7" t="str">
        <x:v>FUNCTIONAL TWIN</x:v>
      </x:c>
      <x:c r="E164" s="7" t="str">
        <x:v>PTC-B</x:v>
      </x:c>
      <x:c r="F164" s="7" t="str">
        <x:v>BL-Y</x:v>
      </x:c>
      <x:c r="G164" s="7" t="str">
        <x:v>RC-13</x:v>
      </x:c>
      <x:c r="H164" s="7" t="str">
        <x:v>SF-800-REA-T-B2</x:v>
      </x:c>
      <x:c r="I164" s="7" t="str">
        <x:v>WATER-REA-T-B2</x:v>
      </x:c>
      <x:c r="J164" s="7" t="n">
        <x:v>100</x:v>
      </x:c>
      <x:c r="K164" s="7" t="n">
        <x:v>0</x:v>
      </x:c>
      <x:c r="L164" s="7" t="n">
        <x:v>120</x:v>
      </x:c>
      <x:c r="M164" s="7" t="n">
        <x:v>0</x:v>
      </x:c>
      <x:c r="N164" s="7" t="n">
        <x:v>0</x:v>
      </x:c>
      <x:c r="O164" s="10" t="str">
        <x:v>observe trapped inventory after outlet delay</x:v>
      </x:c>
      <x:c r="P164" s="7" t="str"/>
      <x:c r="Q164" s="7" t="str"/>
      <x:c r="R164" s="7" t="str">
        <x:f>IF(Q164="","OPEN",IF(OR(NOT(ISNUMBER(P164)),ABS(P164)&gt;'Controls'!$D$45),"FAIL","PASS"))</x:f>
        <x:v>OPEN</x:v>
      </x:c>
    </x:row>
    <x:row r="165" ht="40" customHeight="1">
      <x:c r="B165" s="7" t="str">
        <x:v>RAP-RT-159</x:v>
      </x:c>
      <x:c r="C165" s="7" t="str">
        <x:v>REA-T-B2</x:v>
      </x:c>
      <x:c r="D165" s="7" t="str">
        <x:v>FUNCTIONAL TWIN</x:v>
      </x:c>
      <x:c r="E165" s="7" t="str">
        <x:v>PTC-B</x:v>
      </x:c>
      <x:c r="F165" s="7" t="str">
        <x:v>BL-Y</x:v>
      </x:c>
      <x:c r="G165" s="7" t="str">
        <x:v>RC-14</x:v>
      </x:c>
      <x:c r="H165" s="7" t="str">
        <x:v>SF-800-REA-T-B2</x:v>
      </x:c>
      <x:c r="I165" s="7" t="str">
        <x:v>WATER-REA-T-B2</x:v>
      </x:c>
      <x:c r="J165" s="7" t="n">
        <x:v>100</x:v>
      </x:c>
      <x:c r="K165" s="7" t="n">
        <x:v>1</x:v>
      </x:c>
      <x:c r="L165" s="7" t="n">
        <x:v>120</x:v>
      </x:c>
      <x:c r="M165" s="7" t="n">
        <x:v>0</x:v>
      </x:c>
      <x:c r="N165" s="7" t="n">
        <x:v>0</x:v>
      </x:c>
      <x:c r="O165" s="10" t="str">
        <x:v>separate surrogate and public water through recovery</x:v>
      </x:c>
      <x:c r="P165" s="7" t="str"/>
      <x:c r="Q165" s="7" t="str"/>
      <x:c r="R165" s="7" t="str">
        <x:f>IF(Q165="","OPEN",IF(OR(NOT(ISNUMBER(P165)),ABS(P165)&gt;'Controls'!$D$45),"FAIL","PASS"))</x:f>
        <x:v>OPEN</x:v>
      </x:c>
    </x:row>
    <x:row r="166" ht="40" customHeight="1">
      <x:c r="B166" s="7" t="str">
        <x:v>RAP-RT-160</x:v>
      </x:c>
      <x:c r="C166" s="7" t="str">
        <x:v>REA-T-B2</x:v>
      </x:c>
      <x:c r="D166" s="7" t="str">
        <x:v>FUNCTIONAL TWIN</x:v>
      </x:c>
      <x:c r="E166" s="7" t="str">
        <x:v>PTC-B</x:v>
      </x:c>
      <x:c r="F166" s="7" t="str">
        <x:v>BL-Y</x:v>
      </x:c>
      <x:c r="G166" s="7" t="str">
        <x:v>RC-15</x:v>
      </x:c>
      <x:c r="H166" s="7" t="str">
        <x:v>SF-800-REA-T-B2</x:v>
      </x:c>
      <x:c r="I166" s="7" t="str">
        <x:v>WATER-REA-T-B2</x:v>
      </x:c>
      <x:c r="J166" s="7" t="n">
        <x:v>100</x:v>
      </x:c>
      <x:c r="K166" s="7" t="n">
        <x:v>0</x:v>
      </x:c>
      <x:c r="L166" s="7" t="n">
        <x:v>120</x:v>
      </x:c>
      <x:c r="M166" s="7" t="n">
        <x:v>0</x:v>
      </x:c>
      <x:c r="N166" s="7" t="n">
        <x:v>0</x:v>
      </x:c>
      <x:c r="O166" s="10" t="str">
        <x:v>preserve local safeing, measurement and two originals</x:v>
      </x:c>
      <x:c r="P166" s="7" t="str"/>
      <x:c r="Q166" s="7" t="str"/>
      <x:c r="R166" s="7" t="str">
        <x:f>IF(Q166="","OPEN",IF(OR(NOT(ISNUMBER(P166)),ABS(P166)&gt;'Controls'!$D$45),"FAIL","PASS"))</x:f>
        <x:v>OPEN</x:v>
      </x:c>
    </x:row>
    <x:row r="167" ht="40" customHeight="1">
      <x:c r="B167" s="7" t="str">
        <x:v>RAP-RT-161</x:v>
      </x:c>
      <x:c r="C167" s="7" t="str">
        <x:v>REA-T-C1</x:v>
      </x:c>
      <x:c r="D167" s="7" t="str">
        <x:v>FUNCTIONAL TWIN</x:v>
      </x:c>
      <x:c r="E167" s="7" t="str">
        <x:v>PTC-C</x:v>
      </x:c>
      <x:c r="F167" s="7" t="str">
        <x:v>BL-X</x:v>
      </x:c>
      <x:c r="G167" s="7" t="str">
        <x:v>RC-00</x:v>
      </x:c>
      <x:c r="H167" s="7" t="str">
        <x:v>SF-800-REA-T-C1</x:v>
      </x:c>
      <x:c r="I167" s="7" t="str">
        <x:v>WATER-REA-T-C1</x:v>
      </x:c>
      <x:c r="J167" s="7" t="n">
        <x:v>0</x:v>
      </x:c>
      <x:c r="K167" s="7" t="n">
        <x:v>0</x:v>
      </x:c>
      <x:c r="L167" s="7" t="n">
        <x:v>0</x:v>
      </x:c>
      <x:c r="M167" s="7" t="n">
        <x:v>0</x:v>
      </x:c>
      <x:c r="N167" s="7" t="n">
        <x:v>0</x:v>
      </x:c>
      <x:c r="O167" s="10" t="str">
        <x:v>prove numeric zero, dry state and background</x:v>
      </x:c>
      <x:c r="P167" s="7" t="str"/>
      <x:c r="Q167" s="7" t="str"/>
      <x:c r="R167" s="7" t="str">
        <x:f>IF(Q167="","OPEN",IF(OR(NOT(ISNUMBER(P167)),ABS(P167)&gt;'Controls'!$D$45),"FAIL","PASS"))</x:f>
        <x:v>OPEN</x:v>
      </x:c>
    </x:row>
    <x:row r="168" ht="40" customHeight="1">
      <x:c r="B168" s="7" t="str">
        <x:v>RAP-RT-162</x:v>
      </x:c>
      <x:c r="C168" s="7" t="str">
        <x:v>REA-T-C1</x:v>
      </x:c>
      <x:c r="D168" s="7" t="str">
        <x:v>FUNCTIONAL TWIN</x:v>
      </x:c>
      <x:c r="E168" s="7" t="str">
        <x:v>PTC-C</x:v>
      </x:c>
      <x:c r="F168" s="7" t="str">
        <x:v>BL-X</x:v>
      </x:c>
      <x:c r="G168" s="7" t="str">
        <x:v>RC-01</x:v>
      </x:c>
      <x:c r="H168" s="7" t="str">
        <x:v>SF-800-REA-T-C1</x:v>
      </x:c>
      <x:c r="I168" s="7" t="str">
        <x:v>WATER-REA-T-C1</x:v>
      </x:c>
      <x:c r="J168" s="7" t="n">
        <x:v>12.063716</x:v>
      </x:c>
      <x:c r="K168" s="7" t="n">
        <x:v>0</x:v>
      </x:c>
      <x:c r="L168" s="7" t="n">
        <x:v>0</x:v>
      </x:c>
      <x:c r="M168" s="7" t="n">
        <x:v>0</x:v>
      </x:c>
      <x:c r="N168" s="7" t="n">
        <x:v>0</x:v>
      </x:c>
      <x:c r="O168" s="10" t="str">
        <x:v>measure filled volume, trapped inventory and drain-down</x:v>
      </x:c>
      <x:c r="P168" s="7" t="str"/>
      <x:c r="Q168" s="7" t="str"/>
      <x:c r="R168" s="7" t="str">
        <x:f>IF(Q168="","OPEN",IF(OR(NOT(ISNUMBER(P168)),ABS(P168)&gt;'Controls'!$D$45),"FAIL","PASS"))</x:f>
        <x:v>OPEN</x:v>
      </x:c>
    </x:row>
    <x:row r="169" ht="40" customHeight="1">
      <x:c r="B169" s="7" t="str">
        <x:v>RAP-RT-163</x:v>
      </x:c>
      <x:c r="C169" s="7" t="str">
        <x:v>REA-T-C1</x:v>
      </x:c>
      <x:c r="D169" s="7" t="str">
        <x:v>FUNCTIONAL TWIN</x:v>
      </x:c>
      <x:c r="E169" s="7" t="str">
        <x:v>PTC-C</x:v>
      </x:c>
      <x:c r="F169" s="7" t="str">
        <x:v>BL-X</x:v>
      </x:c>
      <x:c r="G169" s="7" t="str">
        <x:v>RC-02</x:v>
      </x:c>
      <x:c r="H169" s="7" t="str">
        <x:v>SF-800-REA-T-C1</x:v>
      </x:c>
      <x:c r="I169" s="7" t="str">
        <x:v>WATER-REA-T-C1</x:v>
      </x:c>
      <x:c r="J169" s="7" t="n">
        <x:v>100</x:v>
      </x:c>
      <x:c r="K169" s="7" t="n">
        <x:v>0</x:v>
      </x:c>
      <x:c r="L169" s="7" t="n">
        <x:v>120</x:v>
      </x:c>
      <x:c r="M169" s="7" t="n">
        <x:v>0</x:v>
      </x:c>
      <x:c r="N169" s="7" t="n">
        <x:v>0</x:v>
      </x:c>
      <x:c r="O169" s="10" t="str">
        <x:v>admit, isolate and recover the reference transient</x:v>
      </x:c>
      <x:c r="P169" s="7" t="str"/>
      <x:c r="Q169" s="7" t="str"/>
      <x:c r="R169" s="7" t="str">
        <x:f>IF(Q169="","OPEN",IF(OR(NOT(ISNUMBER(P169)),ABS(P169)&gt;'Controls'!$D$45),"FAIL","PASS"))</x:f>
        <x:v>OPEN</x:v>
      </x:c>
    </x:row>
    <x:row r="170" ht="40" customHeight="1">
      <x:c r="B170" s="7" t="str">
        <x:v>RAP-RT-164</x:v>
      </x:c>
      <x:c r="C170" s="7" t="str">
        <x:v>REA-T-C1</x:v>
      </x:c>
      <x:c r="D170" s="7" t="str">
        <x:v>FUNCTIONAL TWIN</x:v>
      </x:c>
      <x:c r="E170" s="7" t="str">
        <x:v>PTC-C</x:v>
      </x:c>
      <x:c r="F170" s="7" t="str">
        <x:v>BL-X</x:v>
      </x:c>
      <x:c r="G170" s="7" t="str">
        <x:v>RC-03</x:v>
      </x:c>
      <x:c r="H170" s="7" t="str">
        <x:v>SF-800-REA-T-C1</x:v>
      </x:c>
      <x:c r="I170" s="7" t="str">
        <x:v>WATER-REA-T-C1</x:v>
      </x:c>
      <x:c r="J170" s="7" t="n">
        <x:v>100</x:v>
      </x:c>
      <x:c r="K170" s="7" t="n">
        <x:v>0</x:v>
      </x:c>
      <x:c r="L170" s="7" t="n">
        <x:v>60</x:v>
      </x:c>
      <x:c r="M170" s="7" t="n">
        <x:v>0</x:v>
      </x:c>
      <x:c r="N170" s="7" t="n">
        <x:v>0</x:v>
      </x:c>
      <x:c r="O170" s="10" t="str">
        <x:v>bound velocity and dynamic response above the entry class</x:v>
      </x:c>
      <x:c r="P170" s="7" t="str"/>
      <x:c r="Q170" s="7" t="str"/>
      <x:c r="R170" s="7" t="str">
        <x:f>IF(Q170="","OPEN",IF(OR(NOT(ISNUMBER(P170)),ABS(P170)&gt;'Controls'!$D$45),"FAIL","PASS"))</x:f>
        <x:v>OPEN</x:v>
      </x:c>
    </x:row>
    <x:row r="171" ht="40" customHeight="1">
      <x:c r="B171" s="7" t="str">
        <x:v>RAP-RT-165</x:v>
      </x:c>
      <x:c r="C171" s="7" t="str">
        <x:v>REA-T-C1</x:v>
      </x:c>
      <x:c r="D171" s="7" t="str">
        <x:v>FUNCTIONAL TWIN</x:v>
      </x:c>
      <x:c r="E171" s="7" t="str">
        <x:v>PTC-C</x:v>
      </x:c>
      <x:c r="F171" s="7" t="str">
        <x:v>BL-X</x:v>
      </x:c>
      <x:c r="G171" s="7" t="str">
        <x:v>RC-04</x:v>
      </x:c>
      <x:c r="H171" s="7" t="str">
        <x:v>SF-800-REA-T-C1</x:v>
      </x:c>
      <x:c r="I171" s="7" t="str">
        <x:v>WATER-REA-T-C1</x:v>
      </x:c>
      <x:c r="J171" s="7" t="n">
        <x:v>100</x:v>
      </x:c>
      <x:c r="K171" s="7" t="n">
        <x:v>0</x:v>
      </x:c>
      <x:c r="L171" s="7" t="n">
        <x:v>240</x:v>
      </x:c>
      <x:c r="M171" s="7" t="n">
        <x:v>0</x:v>
      </x:c>
      <x:c r="N171" s="7" t="n">
        <x:v>0</x:v>
      </x:c>
      <x:c r="O171" s="10" t="str">
        <x:v>bound regime sensitivity below the entry class</x:v>
      </x:c>
      <x:c r="P171" s="7" t="str"/>
      <x:c r="Q171" s="7" t="str"/>
      <x:c r="R171" s="7" t="str">
        <x:f>IF(Q171="","OPEN",IF(OR(NOT(ISNUMBER(P171)),ABS(P171)&gt;'Controls'!$D$45),"FAIL","PASS"))</x:f>
        <x:v>OPEN</x:v>
      </x:c>
    </x:row>
    <x:row r="172" ht="40" customHeight="1">
      <x:c r="B172" s="7" t="str">
        <x:v>RAP-RT-166</x:v>
      </x:c>
      <x:c r="C172" s="7" t="str">
        <x:v>REA-T-C1</x:v>
      </x:c>
      <x:c r="D172" s="7" t="str">
        <x:v>FUNCTIONAL TWIN</x:v>
      </x:c>
      <x:c r="E172" s="7" t="str">
        <x:v>PTC-C</x:v>
      </x:c>
      <x:c r="F172" s="7" t="str">
        <x:v>BL-X</x:v>
      </x:c>
      <x:c r="G172" s="7" t="str">
        <x:v>RC-05</x:v>
      </x:c>
      <x:c r="H172" s="7" t="str">
        <x:v>SF-800-REA-T-C1</x:v>
      </x:c>
      <x:c r="I172" s="7" t="str">
        <x:v>WATER-REA-T-C1</x:v>
      </x:c>
      <x:c r="J172" s="7" t="n">
        <x:v>100</x:v>
      </x:c>
      <x:c r="K172" s="7" t="n">
        <x:v>0</x:v>
      </x:c>
      <x:c r="L172" s="7" t="n">
        <x:v>120</x:v>
      </x:c>
      <x:c r="M172" s="7" t="n">
        <x:v>2</x:v>
      </x:c>
      <x:c r="N172" s="7" t="n">
        <x:v>0</x:v>
      </x:c>
      <x:c r="O172" s="10" t="str">
        <x:v>identify uphill hold-up and terminal state</x:v>
      </x:c>
      <x:c r="P172" s="7" t="str"/>
      <x:c r="Q172" s="7" t="str"/>
      <x:c r="R172" s="7" t="str">
        <x:f>IF(Q172="","OPEN",IF(OR(NOT(ISNUMBER(P172)),ABS(P172)&gt;'Controls'!$D$45),"FAIL","PASS"))</x:f>
        <x:v>OPEN</x:v>
      </x:c>
    </x:row>
    <x:row r="173" ht="40" customHeight="1">
      <x:c r="B173" s="7" t="str">
        <x:v>RAP-RT-167</x:v>
      </x:c>
      <x:c r="C173" s="7" t="str">
        <x:v>REA-T-C1</x:v>
      </x:c>
      <x:c r="D173" s="7" t="str">
        <x:v>FUNCTIONAL TWIN</x:v>
      </x:c>
      <x:c r="E173" s="7" t="str">
        <x:v>PTC-C</x:v>
      </x:c>
      <x:c r="F173" s="7" t="str">
        <x:v>BL-X</x:v>
      </x:c>
      <x:c r="G173" s="7" t="str">
        <x:v>RC-06</x:v>
      </x:c>
      <x:c r="H173" s="7" t="str">
        <x:v>SF-800-REA-T-C1</x:v>
      </x:c>
      <x:c r="I173" s="7" t="str">
        <x:v>WATER-REA-T-C1</x:v>
      </x:c>
      <x:c r="J173" s="7" t="n">
        <x:v>100</x:v>
      </x:c>
      <x:c r="K173" s="7" t="n">
        <x:v>0</x:v>
      </x:c>
      <x:c r="L173" s="7" t="n">
        <x:v>120</x:v>
      </x:c>
      <x:c r="M173" s="7" t="n">
        <x:v>-2</x:v>
      </x:c>
      <x:c r="N173" s="7" t="n">
        <x:v>0</x:v>
      </x:c>
      <x:c r="O173" s="10" t="str">
        <x:v>identify gravity assistance and receiver transient</x:v>
      </x:c>
      <x:c r="P173" s="7" t="str"/>
      <x:c r="Q173" s="7" t="str"/>
      <x:c r="R173" s="7" t="str">
        <x:f>IF(Q173="","OPEN",IF(OR(NOT(ISNUMBER(P173)),ABS(P173)&gt;'Controls'!$D$45),"FAIL","PASS"))</x:f>
        <x:v>OPEN</x:v>
      </x:c>
    </x:row>
    <x:row r="174" ht="40" customHeight="1">
      <x:c r="B174" s="7" t="str">
        <x:v>RAP-RT-168</x:v>
      </x:c>
      <x:c r="C174" s="7" t="str">
        <x:v>REA-T-C1</x:v>
      </x:c>
      <x:c r="D174" s="7" t="str">
        <x:v>FUNCTIONAL TWIN</x:v>
      </x:c>
      <x:c r="E174" s="7" t="str">
        <x:v>PTC-C</x:v>
      </x:c>
      <x:c r="F174" s="7" t="str">
        <x:v>BL-X</x:v>
      </x:c>
      <x:c r="G174" s="7" t="str">
        <x:v>RC-07</x:v>
      </x:c>
      <x:c r="H174" s="7" t="str">
        <x:v>SF-800-REA-T-C1</x:v>
      </x:c>
      <x:c r="I174" s="7" t="str">
        <x:v>WATER-REA-T-C1</x:v>
      </x:c>
      <x:c r="J174" s="7" t="n">
        <x:v>100</x:v>
      </x:c>
      <x:c r="K174" s="7" t="n">
        <x:v>0</x:v>
      </x:c>
      <x:c r="L174" s="7" t="n">
        <x:v>120</x:v>
      </x:c>
      <x:c r="M174" s="7" t="n">
        <x:v>0</x:v>
      </x:c>
      <x:c r="N174" s="7" t="n">
        <x:v>12.063716</x:v>
      </x:c>
      <x:c r="O174" s="10" t="str">
        <x:v>separate admitted mass from known initial inventory</x:v>
      </x:c>
      <x:c r="P174" s="7" t="str"/>
      <x:c r="Q174" s="7" t="str"/>
      <x:c r="R174" s="7" t="str">
        <x:f>IF(Q174="","OPEN",IF(OR(NOT(ISNUMBER(P174)),ABS(P174)&gt;'Controls'!$D$45),"FAIL","PASS"))</x:f>
        <x:v>OPEN</x:v>
      </x:c>
    </x:row>
    <x:row r="175" ht="40" customHeight="1">
      <x:c r="B175" s="7" t="str">
        <x:v>RAP-RT-169</x:v>
      </x:c>
      <x:c r="C175" s="7" t="str">
        <x:v>REA-T-C1</x:v>
      </x:c>
      <x:c r="D175" s="7" t="str">
        <x:v>FUNCTIONAL TWIN</x:v>
      </x:c>
      <x:c r="E175" s="7" t="str">
        <x:v>PTC-C</x:v>
      </x:c>
      <x:c r="F175" s="7" t="str">
        <x:v>BL-X</x:v>
      </x:c>
      <x:c r="G175" s="7" t="str">
        <x:v>RC-08</x:v>
      </x:c>
      <x:c r="H175" s="7" t="str">
        <x:v>SF-800-REA-T-C1</x:v>
      </x:c>
      <x:c r="I175" s="7" t="str">
        <x:v>WATER-REA-T-C1</x:v>
      </x:c>
      <x:c r="J175" s="7" t="n">
        <x:v>100</x:v>
      </x:c>
      <x:c r="K175" s="7" t="n">
        <x:v>0</x:v>
      </x:c>
      <x:c r="L175" s="7" t="n">
        <x:v>120</x:v>
      </x:c>
      <x:c r="M175" s="7" t="n">
        <x:v>0</x:v>
      </x:c>
      <x:c r="N175" s="7" t="n">
        <x:v>0</x:v>
      </x:c>
      <x:c r="O175" s="10" t="str">
        <x:v>reject registered flow-reference bias</x:v>
      </x:c>
      <x:c r="P175" s="7" t="str"/>
      <x:c r="Q175" s="7" t="str"/>
      <x:c r="R175" s="7" t="str">
        <x:f>IF(Q175="","OPEN",IF(OR(NOT(ISNUMBER(P175)),ABS(P175)&gt;'Controls'!$D$45),"FAIL","PASS"))</x:f>
        <x:v>OPEN</x:v>
      </x:c>
    </x:row>
    <x:row r="176" ht="40" customHeight="1">
      <x:c r="B176" s="7" t="str">
        <x:v>RAP-RT-170</x:v>
      </x:c>
      <x:c r="C176" s="7" t="str">
        <x:v>REA-T-C1</x:v>
      </x:c>
      <x:c r="D176" s="7" t="str">
        <x:v>FUNCTIONAL TWIN</x:v>
      </x:c>
      <x:c r="E176" s="7" t="str">
        <x:v>PTC-C</x:v>
      </x:c>
      <x:c r="F176" s="7" t="str">
        <x:v>BL-X</x:v>
      </x:c>
      <x:c r="G176" s="7" t="str">
        <x:v>RC-09</x:v>
      </x:c>
      <x:c r="H176" s="7" t="str">
        <x:v>SF-800-REA-T-C1</x:v>
      </x:c>
      <x:c r="I176" s="7" t="str">
        <x:v>WATER-REA-T-C1</x:v>
      </x:c>
      <x:c r="J176" s="7" t="n">
        <x:v>100</x:v>
      </x:c>
      <x:c r="K176" s="7" t="n">
        <x:v>0</x:v>
      </x:c>
      <x:c r="L176" s="7" t="n">
        <x:v>120</x:v>
      </x:c>
      <x:c r="M176" s="7" t="n">
        <x:v>0</x:v>
      </x:c>
      <x:c r="N176" s="7" t="n">
        <x:v>0</x:v>
      </x:c>
      <x:c r="O176" s="10" t="str">
        <x:v>expose missing spatial inventory evidence</x:v>
      </x:c>
      <x:c r="P176" s="7" t="str"/>
      <x:c r="Q176" s="7" t="str"/>
      <x:c r="R176" s="7" t="str">
        <x:f>IF(Q176="","OPEN",IF(OR(NOT(ISNUMBER(P176)),ABS(P176)&gt;'Controls'!$D$45),"FAIL","PASS"))</x:f>
        <x:v>OPEN</x:v>
      </x:c>
    </x:row>
    <x:row r="177" ht="40" customHeight="1">
      <x:c r="B177" s="7" t="str">
        <x:v>RAP-RT-171</x:v>
      </x:c>
      <x:c r="C177" s="7" t="str">
        <x:v>REA-T-C1</x:v>
      </x:c>
      <x:c r="D177" s="7" t="str">
        <x:v>FUNCTIONAL TWIN</x:v>
      </x:c>
      <x:c r="E177" s="7" t="str">
        <x:v>PTC-C</x:v>
      </x:c>
      <x:c r="F177" s="7" t="str">
        <x:v>BL-X</x:v>
      </x:c>
      <x:c r="G177" s="7" t="str">
        <x:v>RC-10</x:v>
      </x:c>
      <x:c r="H177" s="7" t="str">
        <x:v>SF-800-REA-T-C1</x:v>
      </x:c>
      <x:c r="I177" s="7" t="str">
        <x:v>WATER-REA-T-C1</x:v>
      </x:c>
      <x:c r="J177" s="7" t="n">
        <x:v>100</x:v>
      </x:c>
      <x:c r="K177" s="7" t="n">
        <x:v>0</x:v>
      </x:c>
      <x:c r="L177" s="7" t="n">
        <x:v>120</x:v>
      </x:c>
      <x:c r="M177" s="7" t="n">
        <x:v>0</x:v>
      </x:c>
      <x:c r="N177" s="7" t="n">
        <x:v>0</x:v>
      </x:c>
      <x:c r="O177" s="10" t="str">
        <x:v>close normal receiver custody</x:v>
      </x:c>
      <x:c r="P177" s="7" t="str"/>
      <x:c r="Q177" s="7" t="str"/>
      <x:c r="R177" s="7" t="str">
        <x:f>IF(Q177="","OPEN",IF(OR(NOT(ISNUMBER(P177)),ABS(P177)&gt;'Controls'!$D$45),"FAIL","PASS"))</x:f>
        <x:v>OPEN</x:v>
      </x:c>
    </x:row>
    <x:row r="178" ht="40" customHeight="1">
      <x:c r="B178" s="7" t="str">
        <x:v>RAP-RT-172</x:v>
      </x:c>
      <x:c r="C178" s="7" t="str">
        <x:v>REA-T-C1</x:v>
      </x:c>
      <x:c r="D178" s="7" t="str">
        <x:v>FUNCTIONAL TWIN</x:v>
      </x:c>
      <x:c r="E178" s="7" t="str">
        <x:v>PTC-C</x:v>
      </x:c>
      <x:c r="F178" s="7" t="str">
        <x:v>BL-X</x:v>
      </x:c>
      <x:c r="G178" s="7" t="str">
        <x:v>RC-11</x:v>
      </x:c>
      <x:c r="H178" s="7" t="str">
        <x:v>SF-800-REA-T-C1</x:v>
      </x:c>
      <x:c r="I178" s="7" t="str">
        <x:v>WATER-REA-T-C1</x:v>
      </x:c>
      <x:c r="J178" s="7" t="n">
        <x:v>100</x:v>
      </x:c>
      <x:c r="K178" s="7" t="n">
        <x:v>0</x:v>
      </x:c>
      <x:c r="L178" s="7" t="n">
        <x:v>120</x:v>
      </x:c>
      <x:c r="M178" s="7" t="n">
        <x:v>0</x:v>
      </x:c>
      <x:c r="N178" s="7" t="n">
        <x:v>0</x:v>
      </x:c>
      <x:c r="O178" s="10" t="str">
        <x:v>close gravity diversion and casualty custody</x:v>
      </x:c>
      <x:c r="P178" s="7" t="str"/>
      <x:c r="Q178" s="7" t="str"/>
      <x:c r="R178" s="7" t="str">
        <x:f>IF(Q178="","OPEN",IF(OR(NOT(ISNUMBER(P178)),ABS(P178)&gt;'Controls'!$D$45),"FAIL","PASS"))</x:f>
        <x:v>OPEN</x:v>
      </x:c>
    </x:row>
    <x:row r="179" ht="40" customHeight="1">
      <x:c r="B179" s="7" t="str">
        <x:v>RAP-RT-173</x:v>
      </x:c>
      <x:c r="C179" s="7" t="str">
        <x:v>REA-T-C1</x:v>
      </x:c>
      <x:c r="D179" s="7" t="str">
        <x:v>FUNCTIONAL TWIN</x:v>
      </x:c>
      <x:c r="E179" s="7" t="str">
        <x:v>PTC-C</x:v>
      </x:c>
      <x:c r="F179" s="7" t="str">
        <x:v>BL-X</x:v>
      </x:c>
      <x:c r="G179" s="7" t="str">
        <x:v>RC-12</x:v>
      </x:c>
      <x:c r="H179" s="7" t="str">
        <x:v>SF-800-REA-T-C1</x:v>
      </x:c>
      <x:c r="I179" s="7" t="str">
        <x:v>WATER-REA-T-C1</x:v>
      </x:c>
      <x:c r="J179" s="7" t="n">
        <x:v>100</x:v>
      </x:c>
      <x:c r="K179" s="7" t="n">
        <x:v>0</x:v>
      </x:c>
      <x:c r="L179" s="7" t="n">
        <x:v>120</x:v>
      </x:c>
      <x:c r="M179" s="7" t="n">
        <x:v>0</x:v>
      </x:c>
      <x:c r="N179" s="7" t="n">
        <x:v>0</x:v>
      </x:c>
      <x:c r="O179" s="10" t="str">
        <x:v>observe terminal source after inlet delay</x:v>
      </x:c>
      <x:c r="P179" s="7" t="str"/>
      <x:c r="Q179" s="7" t="str"/>
      <x:c r="R179" s="7" t="str">
        <x:f>IF(Q179="","OPEN",IF(OR(NOT(ISNUMBER(P179)),ABS(P179)&gt;'Controls'!$D$45),"FAIL","PASS"))</x:f>
        <x:v>OPEN</x:v>
      </x:c>
    </x:row>
    <x:row r="180" ht="40" customHeight="1">
      <x:c r="B180" s="7" t="str">
        <x:v>RAP-RT-174</x:v>
      </x:c>
      <x:c r="C180" s="7" t="str">
        <x:v>REA-T-C1</x:v>
      </x:c>
      <x:c r="D180" s="7" t="str">
        <x:v>FUNCTIONAL TWIN</x:v>
      </x:c>
      <x:c r="E180" s="7" t="str">
        <x:v>PTC-C</x:v>
      </x:c>
      <x:c r="F180" s="7" t="str">
        <x:v>BL-X</x:v>
      </x:c>
      <x:c r="G180" s="7" t="str">
        <x:v>RC-13</x:v>
      </x:c>
      <x:c r="H180" s="7" t="str">
        <x:v>SF-800-REA-T-C1</x:v>
      </x:c>
      <x:c r="I180" s="7" t="str">
        <x:v>WATER-REA-T-C1</x:v>
      </x:c>
      <x:c r="J180" s="7" t="n">
        <x:v>100</x:v>
      </x:c>
      <x:c r="K180" s="7" t="n">
        <x:v>0</x:v>
      </x:c>
      <x:c r="L180" s="7" t="n">
        <x:v>120</x:v>
      </x:c>
      <x:c r="M180" s="7" t="n">
        <x:v>0</x:v>
      </x:c>
      <x:c r="N180" s="7" t="n">
        <x:v>0</x:v>
      </x:c>
      <x:c r="O180" s="10" t="str">
        <x:v>observe trapped inventory after outlet delay</x:v>
      </x:c>
      <x:c r="P180" s="7" t="str"/>
      <x:c r="Q180" s="7" t="str"/>
      <x:c r="R180" s="7" t="str">
        <x:f>IF(Q180="","OPEN",IF(OR(NOT(ISNUMBER(P180)),ABS(P180)&gt;'Controls'!$D$45),"FAIL","PASS"))</x:f>
        <x:v>OPEN</x:v>
      </x:c>
    </x:row>
    <x:row r="181" ht="40" customHeight="1">
      <x:c r="B181" s="7" t="str">
        <x:v>RAP-RT-175</x:v>
      </x:c>
      <x:c r="C181" s="7" t="str">
        <x:v>REA-T-C1</x:v>
      </x:c>
      <x:c r="D181" s="7" t="str">
        <x:v>FUNCTIONAL TWIN</x:v>
      </x:c>
      <x:c r="E181" s="7" t="str">
        <x:v>PTC-C</x:v>
      </x:c>
      <x:c r="F181" s="7" t="str">
        <x:v>BL-X</x:v>
      </x:c>
      <x:c r="G181" s="7" t="str">
        <x:v>RC-14</x:v>
      </x:c>
      <x:c r="H181" s="7" t="str">
        <x:v>SF-800-REA-T-C1</x:v>
      </x:c>
      <x:c r="I181" s="7" t="str">
        <x:v>WATER-REA-T-C1</x:v>
      </x:c>
      <x:c r="J181" s="7" t="n">
        <x:v>100</x:v>
      </x:c>
      <x:c r="K181" s="7" t="n">
        <x:v>1</x:v>
      </x:c>
      <x:c r="L181" s="7" t="n">
        <x:v>120</x:v>
      </x:c>
      <x:c r="M181" s="7" t="n">
        <x:v>0</x:v>
      </x:c>
      <x:c r="N181" s="7" t="n">
        <x:v>0</x:v>
      </x:c>
      <x:c r="O181" s="10" t="str">
        <x:v>separate surrogate and public water through recovery</x:v>
      </x:c>
      <x:c r="P181" s="7" t="str"/>
      <x:c r="Q181" s="7" t="str"/>
      <x:c r="R181" s="7" t="str">
        <x:f>IF(Q181="","OPEN",IF(OR(NOT(ISNUMBER(P181)),ABS(P181)&gt;'Controls'!$D$45),"FAIL","PASS"))</x:f>
        <x:v>OPEN</x:v>
      </x:c>
    </x:row>
    <x:row r="182" ht="40" customHeight="1">
      <x:c r="B182" s="7" t="str">
        <x:v>RAP-RT-176</x:v>
      </x:c>
      <x:c r="C182" s="7" t="str">
        <x:v>REA-T-C1</x:v>
      </x:c>
      <x:c r="D182" s="7" t="str">
        <x:v>FUNCTIONAL TWIN</x:v>
      </x:c>
      <x:c r="E182" s="7" t="str">
        <x:v>PTC-C</x:v>
      </x:c>
      <x:c r="F182" s="7" t="str">
        <x:v>BL-X</x:v>
      </x:c>
      <x:c r="G182" s="7" t="str">
        <x:v>RC-15</x:v>
      </x:c>
      <x:c r="H182" s="7" t="str">
        <x:v>SF-800-REA-T-C1</x:v>
      </x:c>
      <x:c r="I182" s="7" t="str">
        <x:v>WATER-REA-T-C1</x:v>
      </x:c>
      <x:c r="J182" s="7" t="n">
        <x:v>100</x:v>
      </x:c>
      <x:c r="K182" s="7" t="n">
        <x:v>0</x:v>
      </x:c>
      <x:c r="L182" s="7" t="n">
        <x:v>120</x:v>
      </x:c>
      <x:c r="M182" s="7" t="n">
        <x:v>0</x:v>
      </x:c>
      <x:c r="N182" s="7" t="n">
        <x:v>0</x:v>
      </x:c>
      <x:c r="O182" s="10" t="str">
        <x:v>preserve local safeing, measurement and two originals</x:v>
      </x:c>
      <x:c r="P182" s="7" t="str"/>
      <x:c r="Q182" s="7" t="str"/>
      <x:c r="R182" s="7" t="str">
        <x:f>IF(Q182="","OPEN",IF(OR(NOT(ISNUMBER(P182)),ABS(P182)&gt;'Controls'!$D$45),"FAIL","PASS"))</x:f>
        <x:v>OPEN</x:v>
      </x:c>
    </x:row>
    <x:row r="183" ht="40" customHeight="1">
      <x:c r="B183" s="7" t="str">
        <x:v>RAP-RT-177</x:v>
      </x:c>
      <x:c r="C183" s="7" t="str">
        <x:v>REA-T-C2</x:v>
      </x:c>
      <x:c r="D183" s="7" t="str">
        <x:v>FUNCTIONAL TWIN</x:v>
      </x:c>
      <x:c r="E183" s="7" t="str">
        <x:v>PTC-C</x:v>
      </x:c>
      <x:c r="F183" s="7" t="str">
        <x:v>BL-Y</x:v>
      </x:c>
      <x:c r="G183" s="7" t="str">
        <x:v>RC-00</x:v>
      </x:c>
      <x:c r="H183" s="7" t="str">
        <x:v>SF-800-REA-T-C2</x:v>
      </x:c>
      <x:c r="I183" s="7" t="str">
        <x:v>WATER-REA-T-C2</x:v>
      </x:c>
      <x:c r="J183" s="7" t="n">
        <x:v>0</x:v>
      </x:c>
      <x:c r="K183" s="7" t="n">
        <x:v>0</x:v>
      </x:c>
      <x:c r="L183" s="7" t="n">
        <x:v>0</x:v>
      </x:c>
      <x:c r="M183" s="7" t="n">
        <x:v>0</x:v>
      </x:c>
      <x:c r="N183" s="7" t="n">
        <x:v>0</x:v>
      </x:c>
      <x:c r="O183" s="10" t="str">
        <x:v>prove numeric zero, dry state and background</x:v>
      </x:c>
      <x:c r="P183" s="7" t="str"/>
      <x:c r="Q183" s="7" t="str"/>
      <x:c r="R183" s="7" t="str">
        <x:f>IF(Q183="","OPEN",IF(OR(NOT(ISNUMBER(P183)),ABS(P183)&gt;'Controls'!$D$45),"FAIL","PASS"))</x:f>
        <x:v>OPEN</x:v>
      </x:c>
    </x:row>
    <x:row r="184" ht="40" customHeight="1">
      <x:c r="B184" s="7" t="str">
        <x:v>RAP-RT-178</x:v>
      </x:c>
      <x:c r="C184" s="7" t="str">
        <x:v>REA-T-C2</x:v>
      </x:c>
      <x:c r="D184" s="7" t="str">
        <x:v>FUNCTIONAL TWIN</x:v>
      </x:c>
      <x:c r="E184" s="7" t="str">
        <x:v>PTC-C</x:v>
      </x:c>
      <x:c r="F184" s="7" t="str">
        <x:v>BL-Y</x:v>
      </x:c>
      <x:c r="G184" s="7" t="str">
        <x:v>RC-01</x:v>
      </x:c>
      <x:c r="H184" s="7" t="str">
        <x:v>SF-800-REA-T-C2</x:v>
      </x:c>
      <x:c r="I184" s="7" t="str">
        <x:v>WATER-REA-T-C2</x:v>
      </x:c>
      <x:c r="J184" s="7" t="n">
        <x:v>12.063716</x:v>
      </x:c>
      <x:c r="K184" s="7" t="n">
        <x:v>0</x:v>
      </x:c>
      <x:c r="L184" s="7" t="n">
        <x:v>0</x:v>
      </x:c>
      <x:c r="M184" s="7" t="n">
        <x:v>0</x:v>
      </x:c>
      <x:c r="N184" s="7" t="n">
        <x:v>0</x:v>
      </x:c>
      <x:c r="O184" s="10" t="str">
        <x:v>measure filled volume, trapped inventory and drain-down</x:v>
      </x:c>
      <x:c r="P184" s="7" t="str"/>
      <x:c r="Q184" s="7" t="str"/>
      <x:c r="R184" s="7" t="str">
        <x:f>IF(Q184="","OPEN",IF(OR(NOT(ISNUMBER(P184)),ABS(P184)&gt;'Controls'!$D$45),"FAIL","PASS"))</x:f>
        <x:v>OPEN</x:v>
      </x:c>
    </x:row>
    <x:row r="185" ht="40" customHeight="1">
      <x:c r="B185" s="7" t="str">
        <x:v>RAP-RT-179</x:v>
      </x:c>
      <x:c r="C185" s="7" t="str">
        <x:v>REA-T-C2</x:v>
      </x:c>
      <x:c r="D185" s="7" t="str">
        <x:v>FUNCTIONAL TWIN</x:v>
      </x:c>
      <x:c r="E185" s="7" t="str">
        <x:v>PTC-C</x:v>
      </x:c>
      <x:c r="F185" s="7" t="str">
        <x:v>BL-Y</x:v>
      </x:c>
      <x:c r="G185" s="7" t="str">
        <x:v>RC-02</x:v>
      </x:c>
      <x:c r="H185" s="7" t="str">
        <x:v>SF-800-REA-T-C2</x:v>
      </x:c>
      <x:c r="I185" s="7" t="str">
        <x:v>WATER-REA-T-C2</x:v>
      </x:c>
      <x:c r="J185" s="7" t="n">
        <x:v>100</x:v>
      </x:c>
      <x:c r="K185" s="7" t="n">
        <x:v>0</x:v>
      </x:c>
      <x:c r="L185" s="7" t="n">
        <x:v>120</x:v>
      </x:c>
      <x:c r="M185" s="7" t="n">
        <x:v>0</x:v>
      </x:c>
      <x:c r="N185" s="7" t="n">
        <x:v>0</x:v>
      </x:c>
      <x:c r="O185" s="10" t="str">
        <x:v>admit, isolate and recover the reference transient</x:v>
      </x:c>
      <x:c r="P185" s="7" t="str"/>
      <x:c r="Q185" s="7" t="str"/>
      <x:c r="R185" s="7" t="str">
        <x:f>IF(Q185="","OPEN",IF(OR(NOT(ISNUMBER(P185)),ABS(P185)&gt;'Controls'!$D$45),"FAIL","PASS"))</x:f>
        <x:v>OPEN</x:v>
      </x:c>
    </x:row>
    <x:row r="186" ht="40" customHeight="1">
      <x:c r="B186" s="7" t="str">
        <x:v>RAP-RT-180</x:v>
      </x:c>
      <x:c r="C186" s="7" t="str">
        <x:v>REA-T-C2</x:v>
      </x:c>
      <x:c r="D186" s="7" t="str">
        <x:v>FUNCTIONAL TWIN</x:v>
      </x:c>
      <x:c r="E186" s="7" t="str">
        <x:v>PTC-C</x:v>
      </x:c>
      <x:c r="F186" s="7" t="str">
        <x:v>BL-Y</x:v>
      </x:c>
      <x:c r="G186" s="7" t="str">
        <x:v>RC-03</x:v>
      </x:c>
      <x:c r="H186" s="7" t="str">
        <x:v>SF-800-REA-T-C2</x:v>
      </x:c>
      <x:c r="I186" s="7" t="str">
        <x:v>WATER-REA-T-C2</x:v>
      </x:c>
      <x:c r="J186" s="7" t="n">
        <x:v>100</x:v>
      </x:c>
      <x:c r="K186" s="7" t="n">
        <x:v>0</x:v>
      </x:c>
      <x:c r="L186" s="7" t="n">
        <x:v>60</x:v>
      </x:c>
      <x:c r="M186" s="7" t="n">
        <x:v>0</x:v>
      </x:c>
      <x:c r="N186" s="7" t="n">
        <x:v>0</x:v>
      </x:c>
      <x:c r="O186" s="10" t="str">
        <x:v>bound velocity and dynamic response above the entry class</x:v>
      </x:c>
      <x:c r="P186" s="7" t="str"/>
      <x:c r="Q186" s="7" t="str"/>
      <x:c r="R186" s="7" t="str">
        <x:f>IF(Q186="","OPEN",IF(OR(NOT(ISNUMBER(P186)),ABS(P186)&gt;'Controls'!$D$45),"FAIL","PASS"))</x:f>
        <x:v>OPEN</x:v>
      </x:c>
    </x:row>
    <x:row r="187" ht="40" customHeight="1">
      <x:c r="B187" s="7" t="str">
        <x:v>RAP-RT-181</x:v>
      </x:c>
      <x:c r="C187" s="7" t="str">
        <x:v>REA-T-C2</x:v>
      </x:c>
      <x:c r="D187" s="7" t="str">
        <x:v>FUNCTIONAL TWIN</x:v>
      </x:c>
      <x:c r="E187" s="7" t="str">
        <x:v>PTC-C</x:v>
      </x:c>
      <x:c r="F187" s="7" t="str">
        <x:v>BL-Y</x:v>
      </x:c>
      <x:c r="G187" s="7" t="str">
        <x:v>RC-04</x:v>
      </x:c>
      <x:c r="H187" s="7" t="str">
        <x:v>SF-800-REA-T-C2</x:v>
      </x:c>
      <x:c r="I187" s="7" t="str">
        <x:v>WATER-REA-T-C2</x:v>
      </x:c>
      <x:c r="J187" s="7" t="n">
        <x:v>100</x:v>
      </x:c>
      <x:c r="K187" s="7" t="n">
        <x:v>0</x:v>
      </x:c>
      <x:c r="L187" s="7" t="n">
        <x:v>240</x:v>
      </x:c>
      <x:c r="M187" s="7" t="n">
        <x:v>0</x:v>
      </x:c>
      <x:c r="N187" s="7" t="n">
        <x:v>0</x:v>
      </x:c>
      <x:c r="O187" s="10" t="str">
        <x:v>bound regime sensitivity below the entry class</x:v>
      </x:c>
      <x:c r="P187" s="7" t="str"/>
      <x:c r="Q187" s="7" t="str"/>
      <x:c r="R187" s="7" t="str">
        <x:f>IF(Q187="","OPEN",IF(OR(NOT(ISNUMBER(P187)),ABS(P187)&gt;'Controls'!$D$45),"FAIL","PASS"))</x:f>
        <x:v>OPEN</x:v>
      </x:c>
    </x:row>
    <x:row r="188" ht="40" customHeight="1">
      <x:c r="B188" s="7" t="str">
        <x:v>RAP-RT-182</x:v>
      </x:c>
      <x:c r="C188" s="7" t="str">
        <x:v>REA-T-C2</x:v>
      </x:c>
      <x:c r="D188" s="7" t="str">
        <x:v>FUNCTIONAL TWIN</x:v>
      </x:c>
      <x:c r="E188" s="7" t="str">
        <x:v>PTC-C</x:v>
      </x:c>
      <x:c r="F188" s="7" t="str">
        <x:v>BL-Y</x:v>
      </x:c>
      <x:c r="G188" s="7" t="str">
        <x:v>RC-05</x:v>
      </x:c>
      <x:c r="H188" s="7" t="str">
        <x:v>SF-800-REA-T-C2</x:v>
      </x:c>
      <x:c r="I188" s="7" t="str">
        <x:v>WATER-REA-T-C2</x:v>
      </x:c>
      <x:c r="J188" s="7" t="n">
        <x:v>100</x:v>
      </x:c>
      <x:c r="K188" s="7" t="n">
        <x:v>0</x:v>
      </x:c>
      <x:c r="L188" s="7" t="n">
        <x:v>120</x:v>
      </x:c>
      <x:c r="M188" s="7" t="n">
        <x:v>2</x:v>
      </x:c>
      <x:c r="N188" s="7" t="n">
        <x:v>0</x:v>
      </x:c>
      <x:c r="O188" s="10" t="str">
        <x:v>identify uphill hold-up and terminal state</x:v>
      </x:c>
      <x:c r="P188" s="7" t="str"/>
      <x:c r="Q188" s="7" t="str"/>
      <x:c r="R188" s="7" t="str">
        <x:f>IF(Q188="","OPEN",IF(OR(NOT(ISNUMBER(P188)),ABS(P188)&gt;'Controls'!$D$45),"FAIL","PASS"))</x:f>
        <x:v>OPEN</x:v>
      </x:c>
    </x:row>
    <x:row r="189" ht="40" customHeight="1">
      <x:c r="B189" s="7" t="str">
        <x:v>RAP-RT-183</x:v>
      </x:c>
      <x:c r="C189" s="7" t="str">
        <x:v>REA-T-C2</x:v>
      </x:c>
      <x:c r="D189" s="7" t="str">
        <x:v>FUNCTIONAL TWIN</x:v>
      </x:c>
      <x:c r="E189" s="7" t="str">
        <x:v>PTC-C</x:v>
      </x:c>
      <x:c r="F189" s="7" t="str">
        <x:v>BL-Y</x:v>
      </x:c>
      <x:c r="G189" s="7" t="str">
        <x:v>RC-06</x:v>
      </x:c>
      <x:c r="H189" s="7" t="str">
        <x:v>SF-800-REA-T-C2</x:v>
      </x:c>
      <x:c r="I189" s="7" t="str">
        <x:v>WATER-REA-T-C2</x:v>
      </x:c>
      <x:c r="J189" s="7" t="n">
        <x:v>100</x:v>
      </x:c>
      <x:c r="K189" s="7" t="n">
        <x:v>0</x:v>
      </x:c>
      <x:c r="L189" s="7" t="n">
        <x:v>120</x:v>
      </x:c>
      <x:c r="M189" s="7" t="n">
        <x:v>-2</x:v>
      </x:c>
      <x:c r="N189" s="7" t="n">
        <x:v>0</x:v>
      </x:c>
      <x:c r="O189" s="10" t="str">
        <x:v>identify gravity assistance and receiver transient</x:v>
      </x:c>
      <x:c r="P189" s="7" t="str"/>
      <x:c r="Q189" s="7" t="str"/>
      <x:c r="R189" s="7" t="str">
        <x:f>IF(Q189="","OPEN",IF(OR(NOT(ISNUMBER(P189)),ABS(P189)&gt;'Controls'!$D$45),"FAIL","PASS"))</x:f>
        <x:v>OPEN</x:v>
      </x:c>
    </x:row>
    <x:row r="190" ht="40" customHeight="1">
      <x:c r="B190" s="7" t="str">
        <x:v>RAP-RT-184</x:v>
      </x:c>
      <x:c r="C190" s="7" t="str">
        <x:v>REA-T-C2</x:v>
      </x:c>
      <x:c r="D190" s="7" t="str">
        <x:v>FUNCTIONAL TWIN</x:v>
      </x:c>
      <x:c r="E190" s="7" t="str">
        <x:v>PTC-C</x:v>
      </x:c>
      <x:c r="F190" s="7" t="str">
        <x:v>BL-Y</x:v>
      </x:c>
      <x:c r="G190" s="7" t="str">
        <x:v>RC-07</x:v>
      </x:c>
      <x:c r="H190" s="7" t="str">
        <x:v>SF-800-REA-T-C2</x:v>
      </x:c>
      <x:c r="I190" s="7" t="str">
        <x:v>WATER-REA-T-C2</x:v>
      </x:c>
      <x:c r="J190" s="7" t="n">
        <x:v>100</x:v>
      </x:c>
      <x:c r="K190" s="7" t="n">
        <x:v>0</x:v>
      </x:c>
      <x:c r="L190" s="7" t="n">
        <x:v>120</x:v>
      </x:c>
      <x:c r="M190" s="7" t="n">
        <x:v>0</x:v>
      </x:c>
      <x:c r="N190" s="7" t="n">
        <x:v>12.063716</x:v>
      </x:c>
      <x:c r="O190" s="10" t="str">
        <x:v>separate admitted mass from known initial inventory</x:v>
      </x:c>
      <x:c r="P190" s="7" t="str"/>
      <x:c r="Q190" s="7" t="str"/>
      <x:c r="R190" s="7" t="str">
        <x:f>IF(Q190="","OPEN",IF(OR(NOT(ISNUMBER(P190)),ABS(P190)&gt;'Controls'!$D$45),"FAIL","PASS"))</x:f>
        <x:v>OPEN</x:v>
      </x:c>
    </x:row>
    <x:row r="191" ht="40" customHeight="1">
      <x:c r="B191" s="7" t="str">
        <x:v>RAP-RT-185</x:v>
      </x:c>
      <x:c r="C191" s="7" t="str">
        <x:v>REA-T-C2</x:v>
      </x:c>
      <x:c r="D191" s="7" t="str">
        <x:v>FUNCTIONAL TWIN</x:v>
      </x:c>
      <x:c r="E191" s="7" t="str">
        <x:v>PTC-C</x:v>
      </x:c>
      <x:c r="F191" s="7" t="str">
        <x:v>BL-Y</x:v>
      </x:c>
      <x:c r="G191" s="7" t="str">
        <x:v>RC-08</x:v>
      </x:c>
      <x:c r="H191" s="7" t="str">
        <x:v>SF-800-REA-T-C2</x:v>
      </x:c>
      <x:c r="I191" s="7" t="str">
        <x:v>WATER-REA-T-C2</x:v>
      </x:c>
      <x:c r="J191" s="7" t="n">
        <x:v>100</x:v>
      </x:c>
      <x:c r="K191" s="7" t="n">
        <x:v>0</x:v>
      </x:c>
      <x:c r="L191" s="7" t="n">
        <x:v>120</x:v>
      </x:c>
      <x:c r="M191" s="7" t="n">
        <x:v>0</x:v>
      </x:c>
      <x:c r="N191" s="7" t="n">
        <x:v>0</x:v>
      </x:c>
      <x:c r="O191" s="10" t="str">
        <x:v>reject registered flow-reference bias</x:v>
      </x:c>
      <x:c r="P191" s="7" t="str"/>
      <x:c r="Q191" s="7" t="str"/>
      <x:c r="R191" s="7" t="str">
        <x:f>IF(Q191="","OPEN",IF(OR(NOT(ISNUMBER(P191)),ABS(P191)&gt;'Controls'!$D$45),"FAIL","PASS"))</x:f>
        <x:v>OPEN</x:v>
      </x:c>
    </x:row>
    <x:row r="192" ht="40" customHeight="1">
      <x:c r="B192" s="7" t="str">
        <x:v>RAP-RT-186</x:v>
      </x:c>
      <x:c r="C192" s="7" t="str">
        <x:v>REA-T-C2</x:v>
      </x:c>
      <x:c r="D192" s="7" t="str">
        <x:v>FUNCTIONAL TWIN</x:v>
      </x:c>
      <x:c r="E192" s="7" t="str">
        <x:v>PTC-C</x:v>
      </x:c>
      <x:c r="F192" s="7" t="str">
        <x:v>BL-Y</x:v>
      </x:c>
      <x:c r="G192" s="7" t="str">
        <x:v>RC-09</x:v>
      </x:c>
      <x:c r="H192" s="7" t="str">
        <x:v>SF-800-REA-T-C2</x:v>
      </x:c>
      <x:c r="I192" s="7" t="str">
        <x:v>WATER-REA-T-C2</x:v>
      </x:c>
      <x:c r="J192" s="7" t="n">
        <x:v>100</x:v>
      </x:c>
      <x:c r="K192" s="7" t="n">
        <x:v>0</x:v>
      </x:c>
      <x:c r="L192" s="7" t="n">
        <x:v>120</x:v>
      </x:c>
      <x:c r="M192" s="7" t="n">
        <x:v>0</x:v>
      </x:c>
      <x:c r="N192" s="7" t="n">
        <x:v>0</x:v>
      </x:c>
      <x:c r="O192" s="10" t="str">
        <x:v>expose missing spatial inventory evidence</x:v>
      </x:c>
      <x:c r="P192" s="7" t="str"/>
      <x:c r="Q192" s="7" t="str"/>
      <x:c r="R192" s="7" t="str">
        <x:f>IF(Q192="","OPEN",IF(OR(NOT(ISNUMBER(P192)),ABS(P192)&gt;'Controls'!$D$45),"FAIL","PASS"))</x:f>
        <x:v>OPEN</x:v>
      </x:c>
    </x:row>
    <x:row r="193" ht="40" customHeight="1">
      <x:c r="B193" s="7" t="str">
        <x:v>RAP-RT-187</x:v>
      </x:c>
      <x:c r="C193" s="7" t="str">
        <x:v>REA-T-C2</x:v>
      </x:c>
      <x:c r="D193" s="7" t="str">
        <x:v>FUNCTIONAL TWIN</x:v>
      </x:c>
      <x:c r="E193" s="7" t="str">
        <x:v>PTC-C</x:v>
      </x:c>
      <x:c r="F193" s="7" t="str">
        <x:v>BL-Y</x:v>
      </x:c>
      <x:c r="G193" s="7" t="str">
        <x:v>RC-10</x:v>
      </x:c>
      <x:c r="H193" s="7" t="str">
        <x:v>SF-800-REA-T-C2</x:v>
      </x:c>
      <x:c r="I193" s="7" t="str">
        <x:v>WATER-REA-T-C2</x:v>
      </x:c>
      <x:c r="J193" s="7" t="n">
        <x:v>100</x:v>
      </x:c>
      <x:c r="K193" s="7" t="n">
        <x:v>0</x:v>
      </x:c>
      <x:c r="L193" s="7" t="n">
        <x:v>120</x:v>
      </x:c>
      <x:c r="M193" s="7" t="n">
        <x:v>0</x:v>
      </x:c>
      <x:c r="N193" s="7" t="n">
        <x:v>0</x:v>
      </x:c>
      <x:c r="O193" s="10" t="str">
        <x:v>close normal receiver custody</x:v>
      </x:c>
      <x:c r="P193" s="7" t="str"/>
      <x:c r="Q193" s="7" t="str"/>
      <x:c r="R193" s="7" t="str">
        <x:f>IF(Q193="","OPEN",IF(OR(NOT(ISNUMBER(P193)),ABS(P193)&gt;'Controls'!$D$45),"FAIL","PASS"))</x:f>
        <x:v>OPEN</x:v>
      </x:c>
    </x:row>
    <x:row r="194" ht="40" customHeight="1">
      <x:c r="B194" s="7" t="str">
        <x:v>RAP-RT-188</x:v>
      </x:c>
      <x:c r="C194" s="7" t="str">
        <x:v>REA-T-C2</x:v>
      </x:c>
      <x:c r="D194" s="7" t="str">
        <x:v>FUNCTIONAL TWIN</x:v>
      </x:c>
      <x:c r="E194" s="7" t="str">
        <x:v>PTC-C</x:v>
      </x:c>
      <x:c r="F194" s="7" t="str">
        <x:v>BL-Y</x:v>
      </x:c>
      <x:c r="G194" s="7" t="str">
        <x:v>RC-11</x:v>
      </x:c>
      <x:c r="H194" s="7" t="str">
        <x:v>SF-800-REA-T-C2</x:v>
      </x:c>
      <x:c r="I194" s="7" t="str">
        <x:v>WATER-REA-T-C2</x:v>
      </x:c>
      <x:c r="J194" s="7" t="n">
        <x:v>100</x:v>
      </x:c>
      <x:c r="K194" s="7" t="n">
        <x:v>0</x:v>
      </x:c>
      <x:c r="L194" s="7" t="n">
        <x:v>120</x:v>
      </x:c>
      <x:c r="M194" s="7" t="n">
        <x:v>0</x:v>
      </x:c>
      <x:c r="N194" s="7" t="n">
        <x:v>0</x:v>
      </x:c>
      <x:c r="O194" s="10" t="str">
        <x:v>close gravity diversion and casualty custody</x:v>
      </x:c>
      <x:c r="P194" s="7" t="str"/>
      <x:c r="Q194" s="7" t="str"/>
      <x:c r="R194" s="7" t="str">
        <x:f>IF(Q194="","OPEN",IF(OR(NOT(ISNUMBER(P194)),ABS(P194)&gt;'Controls'!$D$45),"FAIL","PASS"))</x:f>
        <x:v>OPEN</x:v>
      </x:c>
    </x:row>
    <x:row r="195" ht="40" customHeight="1">
      <x:c r="B195" s="7" t="str">
        <x:v>RAP-RT-189</x:v>
      </x:c>
      <x:c r="C195" s="7" t="str">
        <x:v>REA-T-C2</x:v>
      </x:c>
      <x:c r="D195" s="7" t="str">
        <x:v>FUNCTIONAL TWIN</x:v>
      </x:c>
      <x:c r="E195" s="7" t="str">
        <x:v>PTC-C</x:v>
      </x:c>
      <x:c r="F195" s="7" t="str">
        <x:v>BL-Y</x:v>
      </x:c>
      <x:c r="G195" s="7" t="str">
        <x:v>RC-12</x:v>
      </x:c>
      <x:c r="H195" s="7" t="str">
        <x:v>SF-800-REA-T-C2</x:v>
      </x:c>
      <x:c r="I195" s="7" t="str">
        <x:v>WATER-REA-T-C2</x:v>
      </x:c>
      <x:c r="J195" s="7" t="n">
        <x:v>100</x:v>
      </x:c>
      <x:c r="K195" s="7" t="n">
        <x:v>0</x:v>
      </x:c>
      <x:c r="L195" s="7" t="n">
        <x:v>120</x:v>
      </x:c>
      <x:c r="M195" s="7" t="n">
        <x:v>0</x:v>
      </x:c>
      <x:c r="N195" s="7" t="n">
        <x:v>0</x:v>
      </x:c>
      <x:c r="O195" s="10" t="str">
        <x:v>observe terminal source after inlet delay</x:v>
      </x:c>
      <x:c r="P195" s="7" t="str"/>
      <x:c r="Q195" s="7" t="str"/>
      <x:c r="R195" s="7" t="str">
        <x:f>IF(Q195="","OPEN",IF(OR(NOT(ISNUMBER(P195)),ABS(P195)&gt;'Controls'!$D$45),"FAIL","PASS"))</x:f>
        <x:v>OPEN</x:v>
      </x:c>
    </x:row>
    <x:row r="196" ht="40" customHeight="1">
      <x:c r="B196" s="7" t="str">
        <x:v>RAP-RT-190</x:v>
      </x:c>
      <x:c r="C196" s="7" t="str">
        <x:v>REA-T-C2</x:v>
      </x:c>
      <x:c r="D196" s="7" t="str">
        <x:v>FUNCTIONAL TWIN</x:v>
      </x:c>
      <x:c r="E196" s="7" t="str">
        <x:v>PTC-C</x:v>
      </x:c>
      <x:c r="F196" s="7" t="str">
        <x:v>BL-Y</x:v>
      </x:c>
      <x:c r="G196" s="7" t="str">
        <x:v>RC-13</x:v>
      </x:c>
      <x:c r="H196" s="7" t="str">
        <x:v>SF-800-REA-T-C2</x:v>
      </x:c>
      <x:c r="I196" s="7" t="str">
        <x:v>WATER-REA-T-C2</x:v>
      </x:c>
      <x:c r="J196" s="7" t="n">
        <x:v>100</x:v>
      </x:c>
      <x:c r="K196" s="7" t="n">
        <x:v>0</x:v>
      </x:c>
      <x:c r="L196" s="7" t="n">
        <x:v>120</x:v>
      </x:c>
      <x:c r="M196" s="7" t="n">
        <x:v>0</x:v>
      </x:c>
      <x:c r="N196" s="7" t="n">
        <x:v>0</x:v>
      </x:c>
      <x:c r="O196" s="10" t="str">
        <x:v>observe trapped inventory after outlet delay</x:v>
      </x:c>
      <x:c r="P196" s="7" t="str"/>
      <x:c r="Q196" s="7" t="str"/>
      <x:c r="R196" s="7" t="str">
        <x:f>IF(Q196="","OPEN",IF(OR(NOT(ISNUMBER(P196)),ABS(P196)&gt;'Controls'!$D$45),"FAIL","PASS"))</x:f>
        <x:v>OPEN</x:v>
      </x:c>
    </x:row>
    <x:row r="197" ht="40" customHeight="1">
      <x:c r="B197" s="7" t="str">
        <x:v>RAP-RT-191</x:v>
      </x:c>
      <x:c r="C197" s="7" t="str">
        <x:v>REA-T-C2</x:v>
      </x:c>
      <x:c r="D197" s="7" t="str">
        <x:v>FUNCTIONAL TWIN</x:v>
      </x:c>
      <x:c r="E197" s="7" t="str">
        <x:v>PTC-C</x:v>
      </x:c>
      <x:c r="F197" s="7" t="str">
        <x:v>BL-Y</x:v>
      </x:c>
      <x:c r="G197" s="7" t="str">
        <x:v>RC-14</x:v>
      </x:c>
      <x:c r="H197" s="7" t="str">
        <x:v>SF-800-REA-T-C2</x:v>
      </x:c>
      <x:c r="I197" s="7" t="str">
        <x:v>WATER-REA-T-C2</x:v>
      </x:c>
      <x:c r="J197" s="7" t="n">
        <x:v>100</x:v>
      </x:c>
      <x:c r="K197" s="7" t="n">
        <x:v>1</x:v>
      </x:c>
      <x:c r="L197" s="7" t="n">
        <x:v>120</x:v>
      </x:c>
      <x:c r="M197" s="7" t="n">
        <x:v>0</x:v>
      </x:c>
      <x:c r="N197" s="7" t="n">
        <x:v>0</x:v>
      </x:c>
      <x:c r="O197" s="10" t="str">
        <x:v>separate surrogate and public water through recovery</x:v>
      </x:c>
      <x:c r="P197" s="7" t="str"/>
      <x:c r="Q197" s="7" t="str"/>
      <x:c r="R197" s="7" t="str">
        <x:f>IF(Q197="","OPEN",IF(OR(NOT(ISNUMBER(P197)),ABS(P197)&gt;'Controls'!$D$45),"FAIL","PASS"))</x:f>
        <x:v>OPEN</x:v>
      </x:c>
    </x:row>
    <x:row r="198" ht="40" customHeight="1">
      <x:c r="B198" s="7" t="str">
        <x:v>RAP-RT-192</x:v>
      </x:c>
      <x:c r="C198" s="7" t="str">
        <x:v>REA-T-C2</x:v>
      </x:c>
      <x:c r="D198" s="7" t="str">
        <x:v>FUNCTIONAL TWIN</x:v>
      </x:c>
      <x:c r="E198" s="7" t="str">
        <x:v>PTC-C</x:v>
      </x:c>
      <x:c r="F198" s="7" t="str">
        <x:v>BL-Y</x:v>
      </x:c>
      <x:c r="G198" s="7" t="str">
        <x:v>RC-15</x:v>
      </x:c>
      <x:c r="H198" s="7" t="str">
        <x:v>SF-800-REA-T-C2</x:v>
      </x:c>
      <x:c r="I198" s="7" t="str">
        <x:v>WATER-REA-T-C2</x:v>
      </x:c>
      <x:c r="J198" s="7" t="n">
        <x:v>100</x:v>
      </x:c>
      <x:c r="K198" s="7" t="n">
        <x:v>0</x:v>
      </x:c>
      <x:c r="L198" s="7" t="n">
        <x:v>120</x:v>
      </x:c>
      <x:c r="M198" s="7" t="n">
        <x:v>0</x:v>
      </x:c>
      <x:c r="N198" s="7" t="n">
        <x:v>0</x:v>
      </x:c>
      <x:c r="O198" s="10" t="str">
        <x:v>preserve local safeing, measurement and two originals</x:v>
      </x:c>
      <x:c r="P198" s="7" t="str"/>
      <x:c r="Q198" s="7" t="str"/>
      <x:c r="R198" s="7" t="str">
        <x:f>IF(Q198="","OPEN",IF(OR(NOT(ISNUMBER(P198)),ABS(P198)&gt;'Controls'!$D$45),"FAIL","PASS"))</x:f>
        <x:v>OPEN</x:v>
      </x:c>
    </x:row>
  </x:sheetData>
  <x:conditionalFormatting sqref="R7:R198">
    <x:cfRule type="containsText" dxfId="72" priority="1" operator="containsText" text="FAIL"/>
    <x:cfRule type="containsText" dxfId="73" priority="2" operator="containsText" text="BLOCKED"/>
    <x:cfRule type="containsText" dxfId="74" priority="3" operator="containsText" text="OPEN"/>
    <x:cfRule type="containsText" dxfId="75" priority="4" operator="containsText" text="DORMANT"/>
    <x:cfRule type="containsText" dxfId="76" priority="5" operator="containsText" text="PASS"/>
    <x:cfRule type="containsText" dxfId="77" priority="6" operator="containsText" text="ISSUED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5" hidden="0" customWidth="1"/>
    <x:col min="3" max="3" width="17" hidden="0" customWidth="1"/>
    <x:col min="4" max="4" width="14" hidden="0" customWidth="1"/>
    <x:col min="5" max="5" width="13" hidden="0" customWidth="1"/>
    <x:col min="6" max="6" width="16" hidden="0" customWidth="1"/>
    <x:col min="7" max="7" width="19" hidden="0" customWidth="1"/>
    <x:col min="8" max="8" width="19" hidden="0" customWidth="1"/>
    <x:col min="9" max="9" width="18" hidden="0" customWidth="1"/>
    <x:col min="10" max="10" width="20" hidden="0" customWidth="1"/>
    <x:col min="11" max="11" width="24" hidden="0" customWidth="1"/>
    <x:col min="12" max="12" width="25" hidden="0" customWidth="1"/>
    <x:col min="13" max="13" width="21" hidden="0" customWidth="1"/>
    <x:col min="14" max="14" width="14" hidden="0" customWidth="1"/>
  </x:cols>
  <x:sheetData>
    <x:row r="2">
      <x:c r="B2" s="1" t="str">
        <x:v>Twelve article-specific surrogate lots</x:v>
      </x:c>
    </x:row>
    <x:row r="3">
      <x:c r="B3" s="2" t="str">
        <x:v>SF-800 is a public target specification, not a named chemical recipe. Noncombustibility, low toxicity, material compatibility and recovery must be qualified before use.</x:v>
      </x:c>
    </x:row>
    <x:row r="6" ht="24" customHeight="1">
      <x:c r="B6" s="6" t="str">
        <x:v>Lot</x:v>
      </x:c>
      <x:c r="C6" s="6" t="str">
        <x:v>Article</x:v>
      </x:c>
      <x:c r="D6" s="6" t="str">
        <x:v>Campus</x:v>
      </x:c>
      <x:c r="E6" s="6" t="str">
        <x:v>Lineage</x:v>
      </x:c>
      <x:c r="F6" s="6" t="str">
        <x:v>Stock kg</x:v>
      </x:c>
      <x:c r="G6" s="6" t="str">
        <x:v>Density kg/m3</x:v>
      </x:c>
      <x:c r="H6" s="6" t="str">
        <x:v>Density tolerance</x:v>
      </x:c>
      <x:c r="I6" s="6" t="str">
        <x:v>Viscosity Pa s</x:v>
      </x:c>
      <x:c r="J6" s="6" t="str">
        <x:v>Viscosity tolerance</x:v>
      </x:c>
      <x:c r="K6" s="6" t="str">
        <x:v>Surface tension N/m</x:v>
      </x:c>
      <x:c r="L6" s="6" t="str">
        <x:v>Surface-tension tolerance</x:v>
      </x:c>
      <x:c r="M6" s="6" t="str">
        <x:v>Accepted UTC</x:v>
      </x:c>
      <x:c r="N6" s="6" t="str">
        <x:v>State</x:v>
      </x:c>
    </x:row>
    <x:row r="7">
      <x:c r="B7" s="7" t="str">
        <x:v>SF-800-REA-O-A1</x:v>
      </x:c>
      <x:c r="C7" s="7" t="str">
        <x:v>REA-O-A1</x:v>
      </x:c>
      <x:c r="D7" s="7" t="str">
        <x:v>PTC-A</x:v>
      </x:c>
      <x:c r="E7" s="7" t="str">
        <x:v>BL-X</x:v>
      </x:c>
      <x:c r="F7" s="7" t="n">
        <x:v>250</x:v>
      </x:c>
      <x:c r="G7" s="7" t="n">
        <x:v>800</x:v>
      </x:c>
      <x:c r="H7" s="7" t="n">
        <x:v>8</x:v>
      </x:c>
      <x:c r="I7" s="7" t="n">
        <x:v>0.004</x:v>
      </x:c>
      <x:c r="J7" s="7" t="n">
        <x:v>0.0002</x:v>
      </x:c>
      <x:c r="K7" s="7" t="n">
        <x:v>0.025</x:v>
      </x:c>
      <x:c r="L7" s="7" t="n">
        <x:v>0.002</x:v>
      </x:c>
      <x:c r="M7" s="7" t="str"/>
      <x:c r="N7" s="7" t="str">
        <x:f>IF(M7="","OPEN","PASS")</x:f>
        <x:v>OPEN</x:v>
      </x:c>
    </x:row>
    <x:row r="8">
      <x:c r="B8" s="7" t="str">
        <x:v>SF-800-REA-O-A2</x:v>
      </x:c>
      <x:c r="C8" s="7" t="str">
        <x:v>REA-O-A2</x:v>
      </x:c>
      <x:c r="D8" s="7" t="str">
        <x:v>PTC-A</x:v>
      </x:c>
      <x:c r="E8" s="7" t="str">
        <x:v>BL-Y</x:v>
      </x:c>
      <x:c r="F8" s="7" t="n">
        <x:v>250</x:v>
      </x:c>
      <x:c r="G8" s="7" t="n">
        <x:v>800</x:v>
      </x:c>
      <x:c r="H8" s="7" t="n">
        <x:v>8</x:v>
      </x:c>
      <x:c r="I8" s="7" t="n">
        <x:v>0.004</x:v>
      </x:c>
      <x:c r="J8" s="7" t="n">
        <x:v>0.0002</x:v>
      </x:c>
      <x:c r="K8" s="7" t="n">
        <x:v>0.025</x:v>
      </x:c>
      <x:c r="L8" s="7" t="n">
        <x:v>0.002</x:v>
      </x:c>
      <x:c r="M8" s="7" t="str"/>
      <x:c r="N8" s="7" t="str">
        <x:f>IF(M8="","OPEN","PASS")</x:f>
        <x:v>OPEN</x:v>
      </x:c>
    </x:row>
    <x:row r="9">
      <x:c r="B9" s="7" t="str">
        <x:v>SF-800-REA-O-B1</x:v>
      </x:c>
      <x:c r="C9" s="7" t="str">
        <x:v>REA-O-B1</x:v>
      </x:c>
      <x:c r="D9" s="7" t="str">
        <x:v>PTC-B</x:v>
      </x:c>
      <x:c r="E9" s="7" t="str">
        <x:v>BL-X</x:v>
      </x:c>
      <x:c r="F9" s="7" t="n">
        <x:v>250</x:v>
      </x:c>
      <x:c r="G9" s="7" t="n">
        <x:v>800</x:v>
      </x:c>
      <x:c r="H9" s="7" t="n">
        <x:v>8</x:v>
      </x:c>
      <x:c r="I9" s="7" t="n">
        <x:v>0.004</x:v>
      </x:c>
      <x:c r="J9" s="7" t="n">
        <x:v>0.0002</x:v>
      </x:c>
      <x:c r="K9" s="7" t="n">
        <x:v>0.025</x:v>
      </x:c>
      <x:c r="L9" s="7" t="n">
        <x:v>0.002</x:v>
      </x:c>
      <x:c r="M9" s="7" t="str"/>
      <x:c r="N9" s="7" t="str">
        <x:f>IF(M9="","OPEN","PASS")</x:f>
        <x:v>OPEN</x:v>
      </x:c>
    </x:row>
    <x:row r="10">
      <x:c r="B10" s="7" t="str">
        <x:v>SF-800-REA-O-B2</x:v>
      </x:c>
      <x:c r="C10" s="7" t="str">
        <x:v>REA-O-B2</x:v>
      </x:c>
      <x:c r="D10" s="7" t="str">
        <x:v>PTC-B</x:v>
      </x:c>
      <x:c r="E10" s="7" t="str">
        <x:v>BL-Y</x:v>
      </x:c>
      <x:c r="F10" s="7" t="n">
        <x:v>250</x:v>
      </x:c>
      <x:c r="G10" s="7" t="n">
        <x:v>800</x:v>
      </x:c>
      <x:c r="H10" s="7" t="n">
        <x:v>8</x:v>
      </x:c>
      <x:c r="I10" s="7" t="n">
        <x:v>0.004</x:v>
      </x:c>
      <x:c r="J10" s="7" t="n">
        <x:v>0.0002</x:v>
      </x:c>
      <x:c r="K10" s="7" t="n">
        <x:v>0.025</x:v>
      </x:c>
      <x:c r="L10" s="7" t="n">
        <x:v>0.002</x:v>
      </x:c>
      <x:c r="M10" s="7" t="str"/>
      <x:c r="N10" s="7" t="str">
        <x:f>IF(M10="","OPEN","PASS")</x:f>
        <x:v>OPEN</x:v>
      </x:c>
    </x:row>
    <x:row r="11">
      <x:c r="B11" s="7" t="str">
        <x:v>SF-800-REA-O-C1</x:v>
      </x:c>
      <x:c r="C11" s="7" t="str">
        <x:v>REA-O-C1</x:v>
      </x:c>
      <x:c r="D11" s="7" t="str">
        <x:v>PTC-C</x:v>
      </x:c>
      <x:c r="E11" s="7" t="str">
        <x:v>BL-X</x:v>
      </x:c>
      <x:c r="F11" s="7" t="n">
        <x:v>250</x:v>
      </x:c>
      <x:c r="G11" s="7" t="n">
        <x:v>800</x:v>
      </x:c>
      <x:c r="H11" s="7" t="n">
        <x:v>8</x:v>
      </x:c>
      <x:c r="I11" s="7" t="n">
        <x:v>0.004</x:v>
      </x:c>
      <x:c r="J11" s="7" t="n">
        <x:v>0.0002</x:v>
      </x:c>
      <x:c r="K11" s="7" t="n">
        <x:v>0.025</x:v>
      </x:c>
      <x:c r="L11" s="7" t="n">
        <x:v>0.002</x:v>
      </x:c>
      <x:c r="M11" s="7" t="str"/>
      <x:c r="N11" s="7" t="str">
        <x:f>IF(M11="","OPEN","PASS")</x:f>
        <x:v>OPEN</x:v>
      </x:c>
    </x:row>
    <x:row r="12">
      <x:c r="B12" s="7" t="str">
        <x:v>SF-800-REA-O-C2</x:v>
      </x:c>
      <x:c r="C12" s="7" t="str">
        <x:v>REA-O-C2</x:v>
      </x:c>
      <x:c r="D12" s="7" t="str">
        <x:v>PTC-C</x:v>
      </x:c>
      <x:c r="E12" s="7" t="str">
        <x:v>BL-Y</x:v>
      </x:c>
      <x:c r="F12" s="7" t="n">
        <x:v>250</x:v>
      </x:c>
      <x:c r="G12" s="7" t="n">
        <x:v>800</x:v>
      </x:c>
      <x:c r="H12" s="7" t="n">
        <x:v>8</x:v>
      </x:c>
      <x:c r="I12" s="7" t="n">
        <x:v>0.004</x:v>
      </x:c>
      <x:c r="J12" s="7" t="n">
        <x:v>0.0002</x:v>
      </x:c>
      <x:c r="K12" s="7" t="n">
        <x:v>0.025</x:v>
      </x:c>
      <x:c r="L12" s="7" t="n">
        <x:v>0.002</x:v>
      </x:c>
      <x:c r="M12" s="7" t="str"/>
      <x:c r="N12" s="7" t="str">
        <x:f>IF(M12="","OPEN","PASS")</x:f>
        <x:v>OPEN</x:v>
      </x:c>
    </x:row>
    <x:row r="13">
      <x:c r="B13" s="7" t="str">
        <x:v>SF-800-REA-T-A1</x:v>
      </x:c>
      <x:c r="C13" s="7" t="str">
        <x:v>REA-T-A1</x:v>
      </x:c>
      <x:c r="D13" s="7" t="str">
        <x:v>PTC-A</x:v>
      </x:c>
      <x:c r="E13" s="7" t="str">
        <x:v>BL-X</x:v>
      </x:c>
      <x:c r="F13" s="7" t="n">
        <x:v>250</x:v>
      </x:c>
      <x:c r="G13" s="7" t="n">
        <x:v>800</x:v>
      </x:c>
      <x:c r="H13" s="7" t="n">
        <x:v>8</x:v>
      </x:c>
      <x:c r="I13" s="7" t="n">
        <x:v>0.004</x:v>
      </x:c>
      <x:c r="J13" s="7" t="n">
        <x:v>0.0002</x:v>
      </x:c>
      <x:c r="K13" s="7" t="n">
        <x:v>0.025</x:v>
      </x:c>
      <x:c r="L13" s="7" t="n">
        <x:v>0.002</x:v>
      </x:c>
      <x:c r="M13" s="7" t="str"/>
      <x:c r="N13" s="7" t="str">
        <x:f>IF(M13="","OPEN","PASS")</x:f>
        <x:v>OPEN</x:v>
      </x:c>
    </x:row>
    <x:row r="14">
      <x:c r="B14" s="7" t="str">
        <x:v>SF-800-REA-T-A2</x:v>
      </x:c>
      <x:c r="C14" s="7" t="str">
        <x:v>REA-T-A2</x:v>
      </x:c>
      <x:c r="D14" s="7" t="str">
        <x:v>PTC-A</x:v>
      </x:c>
      <x:c r="E14" s="7" t="str">
        <x:v>BL-Y</x:v>
      </x:c>
      <x:c r="F14" s="7" t="n">
        <x:v>250</x:v>
      </x:c>
      <x:c r="G14" s="7" t="n">
        <x:v>800</x:v>
      </x:c>
      <x:c r="H14" s="7" t="n">
        <x:v>8</x:v>
      </x:c>
      <x:c r="I14" s="7" t="n">
        <x:v>0.004</x:v>
      </x:c>
      <x:c r="J14" s="7" t="n">
        <x:v>0.0002</x:v>
      </x:c>
      <x:c r="K14" s="7" t="n">
        <x:v>0.025</x:v>
      </x:c>
      <x:c r="L14" s="7" t="n">
        <x:v>0.002</x:v>
      </x:c>
      <x:c r="M14" s="7" t="str"/>
      <x:c r="N14" s="7" t="str">
        <x:f>IF(M14="","OPEN","PASS")</x:f>
        <x:v>OPEN</x:v>
      </x:c>
    </x:row>
    <x:row r="15">
      <x:c r="B15" s="7" t="str">
        <x:v>SF-800-REA-T-B1</x:v>
      </x:c>
      <x:c r="C15" s="7" t="str">
        <x:v>REA-T-B1</x:v>
      </x:c>
      <x:c r="D15" s="7" t="str">
        <x:v>PTC-B</x:v>
      </x:c>
      <x:c r="E15" s="7" t="str">
        <x:v>BL-X</x:v>
      </x:c>
      <x:c r="F15" s="7" t="n">
        <x:v>250</x:v>
      </x:c>
      <x:c r="G15" s="7" t="n">
        <x:v>800</x:v>
      </x:c>
      <x:c r="H15" s="7" t="n">
        <x:v>8</x:v>
      </x:c>
      <x:c r="I15" s="7" t="n">
        <x:v>0.004</x:v>
      </x:c>
      <x:c r="J15" s="7" t="n">
        <x:v>0.0002</x:v>
      </x:c>
      <x:c r="K15" s="7" t="n">
        <x:v>0.025</x:v>
      </x:c>
      <x:c r="L15" s="7" t="n">
        <x:v>0.002</x:v>
      </x:c>
      <x:c r="M15" s="7" t="str"/>
      <x:c r="N15" s="7" t="str">
        <x:f>IF(M15="","OPEN","PASS")</x:f>
        <x:v>OPEN</x:v>
      </x:c>
    </x:row>
    <x:row r="16">
      <x:c r="B16" s="7" t="str">
        <x:v>SF-800-REA-T-B2</x:v>
      </x:c>
      <x:c r="C16" s="7" t="str">
        <x:v>REA-T-B2</x:v>
      </x:c>
      <x:c r="D16" s="7" t="str">
        <x:v>PTC-B</x:v>
      </x:c>
      <x:c r="E16" s="7" t="str">
        <x:v>BL-Y</x:v>
      </x:c>
      <x:c r="F16" s="7" t="n">
        <x:v>250</x:v>
      </x:c>
      <x:c r="G16" s="7" t="n">
        <x:v>800</x:v>
      </x:c>
      <x:c r="H16" s="7" t="n">
        <x:v>8</x:v>
      </x:c>
      <x:c r="I16" s="7" t="n">
        <x:v>0.004</x:v>
      </x:c>
      <x:c r="J16" s="7" t="n">
        <x:v>0.0002</x:v>
      </x:c>
      <x:c r="K16" s="7" t="n">
        <x:v>0.025</x:v>
      </x:c>
      <x:c r="L16" s="7" t="n">
        <x:v>0.002</x:v>
      </x:c>
      <x:c r="M16" s="7" t="str"/>
      <x:c r="N16" s="7" t="str">
        <x:f>IF(M16="","OPEN","PASS")</x:f>
        <x:v>OPEN</x:v>
      </x:c>
    </x:row>
    <x:row r="17">
      <x:c r="B17" s="7" t="str">
        <x:v>SF-800-REA-T-C1</x:v>
      </x:c>
      <x:c r="C17" s="7" t="str">
        <x:v>REA-T-C1</x:v>
      </x:c>
      <x:c r="D17" s="7" t="str">
        <x:v>PTC-C</x:v>
      </x:c>
      <x:c r="E17" s="7" t="str">
        <x:v>BL-X</x:v>
      </x:c>
      <x:c r="F17" s="7" t="n">
        <x:v>250</x:v>
      </x:c>
      <x:c r="G17" s="7" t="n">
        <x:v>800</x:v>
      </x:c>
      <x:c r="H17" s="7" t="n">
        <x:v>8</x:v>
      </x:c>
      <x:c r="I17" s="7" t="n">
        <x:v>0.004</x:v>
      </x:c>
      <x:c r="J17" s="7" t="n">
        <x:v>0.0002</x:v>
      </x:c>
      <x:c r="K17" s="7" t="n">
        <x:v>0.025</x:v>
      </x:c>
      <x:c r="L17" s="7" t="n">
        <x:v>0.002</x:v>
      </x:c>
      <x:c r="M17" s="7" t="str"/>
      <x:c r="N17" s="7" t="str">
        <x:f>IF(M17="","OPEN","PASS")</x:f>
        <x:v>OPEN</x:v>
      </x:c>
    </x:row>
    <x:row r="18">
      <x:c r="B18" s="7" t="str">
        <x:v>SF-800-REA-T-C2</x:v>
      </x:c>
      <x:c r="C18" s="7" t="str">
        <x:v>REA-T-C2</x:v>
      </x:c>
      <x:c r="D18" s="7" t="str">
        <x:v>PTC-C</x:v>
      </x:c>
      <x:c r="E18" s="7" t="str">
        <x:v>BL-Y</x:v>
      </x:c>
      <x:c r="F18" s="7" t="n">
        <x:v>250</x:v>
      </x:c>
      <x:c r="G18" s="7" t="n">
        <x:v>800</x:v>
      </x:c>
      <x:c r="H18" s="7" t="n">
        <x:v>8</x:v>
      </x:c>
      <x:c r="I18" s="7" t="n">
        <x:v>0.004</x:v>
      </x:c>
      <x:c r="J18" s="7" t="n">
        <x:v>0.0002</x:v>
      </x:c>
      <x:c r="K18" s="7" t="n">
        <x:v>0.025</x:v>
      </x:c>
      <x:c r="L18" s="7" t="n">
        <x:v>0.002</x:v>
      </x:c>
      <x:c r="M18" s="7" t="str"/>
      <x:c r="N18" s="7" t="str">
        <x:f>IF(M18="","OPEN","PASS")</x:f>
        <x:v>OPEN</x:v>
      </x:c>
    </x:row>
  </x:sheetData>
  <x:conditionalFormatting sqref="N7:N18">
    <x:cfRule type="containsText" dxfId="60" priority="1" operator="containsText" text="FAIL"/>
    <x:cfRule type="containsText" dxfId="61" priority="2" operator="containsText" text="BLOCKED"/>
    <x:cfRule type="containsText" dxfId="62" priority="3" operator="containsText" text="OPEN"/>
    <x:cfRule type="containsText" dxfId="63" priority="4" operator="containsText" text="DORMANT"/>
    <x:cfRule type="containsText" dxfId="64" priority="5" operator="containsText" text="PASS"/>
    <x:cfRule type="containsText" dxfId="65" priority="6" operator="containsText" text="ISSUED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3" hidden="0" customWidth="1"/>
    <x:col min="3" max="3" width="17" hidden="0" customWidth="1"/>
    <x:col min="4" max="4" width="14" hidden="0" customWidth="1"/>
    <x:col min="5" max="5" width="13" hidden="0" customWidth="1"/>
    <x:col min="6" max="6" width="16" hidden="0" customWidth="1"/>
    <x:col min="7" max="7" width="19" hidden="0" customWidth="1"/>
    <x:col min="8" max="8" width="19" hidden="0" customWidth="1"/>
    <x:col min="9" max="9" width="43" hidden="0" customWidth="1"/>
    <x:col min="10" max="10" width="29" hidden="0" customWidth="1"/>
    <x:col min="11" max="11" width="21" hidden="0" customWidth="1"/>
    <x:col min="12" max="12" width="14" hidden="0" customWidth="1"/>
  </x:cols>
  <x:sheetData>
    <x:row r="2">
      <x:c r="B2" s="1" t="str">
        <x:v>Twelve public-water challenge lots</x:v>
      </x:c>
    </x:row>
    <x:row r="3">
      <x:c r="B3" s="2" t="str">
        <x:v>Water remains separate from SF-800 in supply, measurement, samples and recovery. It earns no article performance credit.</x:v>
      </x:c>
    </x:row>
    <x:row r="6" ht="24" customHeight="1">
      <x:c r="B6" s="6" t="str">
        <x:v>Lot</x:v>
      </x:c>
      <x:c r="C6" s="6" t="str">
        <x:v>Article</x:v>
      </x:c>
      <x:c r="D6" s="6" t="str">
        <x:v>Campus</x:v>
      </x:c>
      <x:c r="E6" s="6" t="str">
        <x:v>Lineage</x:v>
      </x:c>
      <x:c r="F6" s="6" t="str">
        <x:v>Stock m3</x:v>
      </x:c>
      <x:c r="G6" s="6" t="str">
        <x:v>Density kg/m3</x:v>
      </x:c>
      <x:c r="H6" s="6" t="str">
        <x:v>Density tolerance</x:v>
      </x:c>
      <x:c r="I6" s="6" t="str">
        <x:v>Ancestry</x:v>
      </x:c>
      <x:c r="J6" s="6" t="str">
        <x:v>Authority</x:v>
      </x:c>
      <x:c r="K6" s="6" t="str">
        <x:v>Accepted UTC</x:v>
      </x:c>
      <x:c r="L6" s="6" t="str">
        <x:v>State</x:v>
      </x:c>
    </x:row>
    <x:row r="7" ht="38" customHeight="1">
      <x:c r="B7" s="7" t="str">
        <x:v>WATER-REA-O-A1</x:v>
      </x:c>
      <x:c r="C7" s="7" t="str">
        <x:v>REA-O-A1</x:v>
      </x:c>
      <x:c r="D7" s="7" t="str">
        <x:v>PTC-A</x:v>
      </x:c>
      <x:c r="E7" s="7" t="str">
        <x:v>BL-X</x:v>
      </x:c>
      <x:c r="F7" s="7" t="n">
        <x:v>5</x:v>
      </x:c>
      <x:c r="G7" s="7" t="n">
        <x:v>997</x:v>
      </x:c>
      <x:c r="H7" s="7" t="n">
        <x:v>2</x:v>
      </x:c>
      <x:c r="I7" s="10" t="str">
        <x:v>unlike optical or electrochemical code</x:v>
      </x:c>
      <x:c r="J7" s="10" t="str">
        <x:v>public intervention only</x:v>
      </x:c>
      <x:c r="K7" s="7" t="str"/>
      <x:c r="L7" s="7" t="str">
        <x:f>IF(K7="","OPEN","PASS")</x:f>
        <x:v>OPEN</x:v>
      </x:c>
    </x:row>
    <x:row r="8" ht="38" customHeight="1">
      <x:c r="B8" s="7" t="str">
        <x:v>WATER-REA-O-A2</x:v>
      </x:c>
      <x:c r="C8" s="7" t="str">
        <x:v>REA-O-A2</x:v>
      </x:c>
      <x:c r="D8" s="7" t="str">
        <x:v>PTC-A</x:v>
      </x:c>
      <x:c r="E8" s="7" t="str">
        <x:v>BL-Y</x:v>
      </x:c>
      <x:c r="F8" s="7" t="n">
        <x:v>5</x:v>
      </x:c>
      <x:c r="G8" s="7" t="n">
        <x:v>997</x:v>
      </x:c>
      <x:c r="H8" s="7" t="n">
        <x:v>2</x:v>
      </x:c>
      <x:c r="I8" s="10" t="str">
        <x:v>unlike optical or electrochemical code</x:v>
      </x:c>
      <x:c r="J8" s="10" t="str">
        <x:v>public intervention only</x:v>
      </x:c>
      <x:c r="K8" s="7" t="str"/>
      <x:c r="L8" s="7" t="str">
        <x:f>IF(K8="","OPEN","PASS")</x:f>
        <x:v>OPEN</x:v>
      </x:c>
    </x:row>
    <x:row r="9" ht="38" customHeight="1">
      <x:c r="B9" s="7" t="str">
        <x:v>WATER-REA-O-B1</x:v>
      </x:c>
      <x:c r="C9" s="7" t="str">
        <x:v>REA-O-B1</x:v>
      </x:c>
      <x:c r="D9" s="7" t="str">
        <x:v>PTC-B</x:v>
      </x:c>
      <x:c r="E9" s="7" t="str">
        <x:v>BL-X</x:v>
      </x:c>
      <x:c r="F9" s="7" t="n">
        <x:v>5</x:v>
      </x:c>
      <x:c r="G9" s="7" t="n">
        <x:v>997</x:v>
      </x:c>
      <x:c r="H9" s="7" t="n">
        <x:v>2</x:v>
      </x:c>
      <x:c r="I9" s="10" t="str">
        <x:v>unlike optical or electrochemical code</x:v>
      </x:c>
      <x:c r="J9" s="10" t="str">
        <x:v>public intervention only</x:v>
      </x:c>
      <x:c r="K9" s="7" t="str"/>
      <x:c r="L9" s="7" t="str">
        <x:f>IF(K9="","OPEN","PASS")</x:f>
        <x:v>OPEN</x:v>
      </x:c>
    </x:row>
    <x:row r="10" ht="38" customHeight="1">
      <x:c r="B10" s="7" t="str">
        <x:v>WATER-REA-O-B2</x:v>
      </x:c>
      <x:c r="C10" s="7" t="str">
        <x:v>REA-O-B2</x:v>
      </x:c>
      <x:c r="D10" s="7" t="str">
        <x:v>PTC-B</x:v>
      </x:c>
      <x:c r="E10" s="7" t="str">
        <x:v>BL-Y</x:v>
      </x:c>
      <x:c r="F10" s="7" t="n">
        <x:v>5</x:v>
      </x:c>
      <x:c r="G10" s="7" t="n">
        <x:v>997</x:v>
      </x:c>
      <x:c r="H10" s="7" t="n">
        <x:v>2</x:v>
      </x:c>
      <x:c r="I10" s="10" t="str">
        <x:v>unlike optical or electrochemical code</x:v>
      </x:c>
      <x:c r="J10" s="10" t="str">
        <x:v>public intervention only</x:v>
      </x:c>
      <x:c r="K10" s="7" t="str"/>
      <x:c r="L10" s="7" t="str">
        <x:f>IF(K10="","OPEN","PASS")</x:f>
        <x:v>OPEN</x:v>
      </x:c>
    </x:row>
    <x:row r="11" ht="38" customHeight="1">
      <x:c r="B11" s="7" t="str">
        <x:v>WATER-REA-O-C1</x:v>
      </x:c>
      <x:c r="C11" s="7" t="str">
        <x:v>REA-O-C1</x:v>
      </x:c>
      <x:c r="D11" s="7" t="str">
        <x:v>PTC-C</x:v>
      </x:c>
      <x:c r="E11" s="7" t="str">
        <x:v>BL-X</x:v>
      </x:c>
      <x:c r="F11" s="7" t="n">
        <x:v>5</x:v>
      </x:c>
      <x:c r="G11" s="7" t="n">
        <x:v>997</x:v>
      </x:c>
      <x:c r="H11" s="7" t="n">
        <x:v>2</x:v>
      </x:c>
      <x:c r="I11" s="10" t="str">
        <x:v>unlike optical or electrochemical code</x:v>
      </x:c>
      <x:c r="J11" s="10" t="str">
        <x:v>public intervention only</x:v>
      </x:c>
      <x:c r="K11" s="7" t="str"/>
      <x:c r="L11" s="7" t="str">
        <x:f>IF(K11="","OPEN","PASS")</x:f>
        <x:v>OPEN</x:v>
      </x:c>
    </x:row>
    <x:row r="12" ht="38" customHeight="1">
      <x:c r="B12" s="7" t="str">
        <x:v>WATER-REA-O-C2</x:v>
      </x:c>
      <x:c r="C12" s="7" t="str">
        <x:v>REA-O-C2</x:v>
      </x:c>
      <x:c r="D12" s="7" t="str">
        <x:v>PTC-C</x:v>
      </x:c>
      <x:c r="E12" s="7" t="str">
        <x:v>BL-Y</x:v>
      </x:c>
      <x:c r="F12" s="7" t="n">
        <x:v>5</x:v>
      </x:c>
      <x:c r="G12" s="7" t="n">
        <x:v>997</x:v>
      </x:c>
      <x:c r="H12" s="7" t="n">
        <x:v>2</x:v>
      </x:c>
      <x:c r="I12" s="10" t="str">
        <x:v>unlike optical or electrochemical code</x:v>
      </x:c>
      <x:c r="J12" s="10" t="str">
        <x:v>public intervention only</x:v>
      </x:c>
      <x:c r="K12" s="7" t="str"/>
      <x:c r="L12" s="7" t="str">
        <x:f>IF(K12="","OPEN","PASS")</x:f>
        <x:v>OPEN</x:v>
      </x:c>
    </x:row>
    <x:row r="13" ht="38" customHeight="1">
      <x:c r="B13" s="7" t="str">
        <x:v>WATER-REA-T-A1</x:v>
      </x:c>
      <x:c r="C13" s="7" t="str">
        <x:v>REA-T-A1</x:v>
      </x:c>
      <x:c r="D13" s="7" t="str">
        <x:v>PTC-A</x:v>
      </x:c>
      <x:c r="E13" s="7" t="str">
        <x:v>BL-X</x:v>
      </x:c>
      <x:c r="F13" s="7" t="n">
        <x:v>5</x:v>
      </x:c>
      <x:c r="G13" s="7" t="n">
        <x:v>997</x:v>
      </x:c>
      <x:c r="H13" s="7" t="n">
        <x:v>2</x:v>
      </x:c>
      <x:c r="I13" s="10" t="str">
        <x:v>unlike optical or electrochemical code</x:v>
      </x:c>
      <x:c r="J13" s="10" t="str">
        <x:v>public intervention only</x:v>
      </x:c>
      <x:c r="K13" s="7" t="str"/>
      <x:c r="L13" s="7" t="str">
        <x:f>IF(K13="","OPEN","PASS")</x:f>
        <x:v>OPEN</x:v>
      </x:c>
    </x:row>
    <x:row r="14" ht="38" customHeight="1">
      <x:c r="B14" s="7" t="str">
        <x:v>WATER-REA-T-A2</x:v>
      </x:c>
      <x:c r="C14" s="7" t="str">
        <x:v>REA-T-A2</x:v>
      </x:c>
      <x:c r="D14" s="7" t="str">
        <x:v>PTC-A</x:v>
      </x:c>
      <x:c r="E14" s="7" t="str">
        <x:v>BL-Y</x:v>
      </x:c>
      <x:c r="F14" s="7" t="n">
        <x:v>5</x:v>
      </x:c>
      <x:c r="G14" s="7" t="n">
        <x:v>997</x:v>
      </x:c>
      <x:c r="H14" s="7" t="n">
        <x:v>2</x:v>
      </x:c>
      <x:c r="I14" s="10" t="str">
        <x:v>unlike optical or electrochemical code</x:v>
      </x:c>
      <x:c r="J14" s="10" t="str">
        <x:v>public intervention only</x:v>
      </x:c>
      <x:c r="K14" s="7" t="str"/>
      <x:c r="L14" s="7" t="str">
        <x:f>IF(K14="","OPEN","PASS")</x:f>
        <x:v>OPEN</x:v>
      </x:c>
    </x:row>
    <x:row r="15" ht="38" customHeight="1">
      <x:c r="B15" s="7" t="str">
        <x:v>WATER-REA-T-B1</x:v>
      </x:c>
      <x:c r="C15" s="7" t="str">
        <x:v>REA-T-B1</x:v>
      </x:c>
      <x:c r="D15" s="7" t="str">
        <x:v>PTC-B</x:v>
      </x:c>
      <x:c r="E15" s="7" t="str">
        <x:v>BL-X</x:v>
      </x:c>
      <x:c r="F15" s="7" t="n">
        <x:v>5</x:v>
      </x:c>
      <x:c r="G15" s="7" t="n">
        <x:v>997</x:v>
      </x:c>
      <x:c r="H15" s="7" t="n">
        <x:v>2</x:v>
      </x:c>
      <x:c r="I15" s="10" t="str">
        <x:v>unlike optical or electrochemical code</x:v>
      </x:c>
      <x:c r="J15" s="10" t="str">
        <x:v>public intervention only</x:v>
      </x:c>
      <x:c r="K15" s="7" t="str"/>
      <x:c r="L15" s="7" t="str">
        <x:f>IF(K15="","OPEN","PASS")</x:f>
        <x:v>OPEN</x:v>
      </x:c>
    </x:row>
    <x:row r="16" ht="38" customHeight="1">
      <x:c r="B16" s="7" t="str">
        <x:v>WATER-REA-T-B2</x:v>
      </x:c>
      <x:c r="C16" s="7" t="str">
        <x:v>REA-T-B2</x:v>
      </x:c>
      <x:c r="D16" s="7" t="str">
        <x:v>PTC-B</x:v>
      </x:c>
      <x:c r="E16" s="7" t="str">
        <x:v>BL-Y</x:v>
      </x:c>
      <x:c r="F16" s="7" t="n">
        <x:v>5</x:v>
      </x:c>
      <x:c r="G16" s="7" t="n">
        <x:v>997</x:v>
      </x:c>
      <x:c r="H16" s="7" t="n">
        <x:v>2</x:v>
      </x:c>
      <x:c r="I16" s="10" t="str">
        <x:v>unlike optical or electrochemical code</x:v>
      </x:c>
      <x:c r="J16" s="10" t="str">
        <x:v>public intervention only</x:v>
      </x:c>
      <x:c r="K16" s="7" t="str"/>
      <x:c r="L16" s="7" t="str">
        <x:f>IF(K16="","OPEN","PASS")</x:f>
        <x:v>OPEN</x:v>
      </x:c>
    </x:row>
    <x:row r="17" ht="38" customHeight="1">
      <x:c r="B17" s="7" t="str">
        <x:v>WATER-REA-T-C1</x:v>
      </x:c>
      <x:c r="C17" s="7" t="str">
        <x:v>REA-T-C1</x:v>
      </x:c>
      <x:c r="D17" s="7" t="str">
        <x:v>PTC-C</x:v>
      </x:c>
      <x:c r="E17" s="7" t="str">
        <x:v>BL-X</x:v>
      </x:c>
      <x:c r="F17" s="7" t="n">
        <x:v>5</x:v>
      </x:c>
      <x:c r="G17" s="7" t="n">
        <x:v>997</x:v>
      </x:c>
      <x:c r="H17" s="7" t="n">
        <x:v>2</x:v>
      </x:c>
      <x:c r="I17" s="10" t="str">
        <x:v>unlike optical or electrochemical code</x:v>
      </x:c>
      <x:c r="J17" s="10" t="str">
        <x:v>public intervention only</x:v>
      </x:c>
      <x:c r="K17" s="7" t="str"/>
      <x:c r="L17" s="7" t="str">
        <x:f>IF(K17="","OPEN","PASS")</x:f>
        <x:v>OPEN</x:v>
      </x:c>
    </x:row>
    <x:row r="18" ht="38" customHeight="1">
      <x:c r="B18" s="7" t="str">
        <x:v>WATER-REA-T-C2</x:v>
      </x:c>
      <x:c r="C18" s="7" t="str">
        <x:v>REA-T-C2</x:v>
      </x:c>
      <x:c r="D18" s="7" t="str">
        <x:v>PTC-C</x:v>
      </x:c>
      <x:c r="E18" s="7" t="str">
        <x:v>BL-Y</x:v>
      </x:c>
      <x:c r="F18" s="7" t="n">
        <x:v>5</x:v>
      </x:c>
      <x:c r="G18" s="7" t="n">
        <x:v>997</x:v>
      </x:c>
      <x:c r="H18" s="7" t="n">
        <x:v>2</x:v>
      </x:c>
      <x:c r="I18" s="10" t="str">
        <x:v>unlike optical or electrochemical code</x:v>
      </x:c>
      <x:c r="J18" s="10" t="str">
        <x:v>public intervention only</x:v>
      </x:c>
      <x:c r="K18" s="7" t="str"/>
      <x:c r="L18" s="7" t="str">
        <x:f>IF(K18="","OPEN","PASS")</x:f>
        <x:v>OPEN</x:v>
      </x:c>
    </x:row>
  </x:sheetData>
  <x:conditionalFormatting sqref="L7:L18">
    <x:cfRule type="containsText" dxfId="66" priority="1" operator="containsText" text="FAIL"/>
    <x:cfRule type="containsText" dxfId="67" priority="2" operator="containsText" text="BLOCKED"/>
    <x:cfRule type="containsText" dxfId="68" priority="3" operator="containsText" text="OPEN"/>
    <x:cfRule type="containsText" dxfId="69" priority="4" operator="containsText" text="DORMANT"/>
    <x:cfRule type="containsText" dxfId="70" priority="5" operator="containsText" text="PASS"/>
    <x:cfRule type="containsText" dxfId="71" priority="6" operator="containsText" text="ISSUED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1" hidden="0" customWidth="1"/>
    <x:col min="3" max="3" width="17" hidden="0" customWidth="1"/>
    <x:col min="4" max="4" width="14" hidden="0" customWidth="1"/>
    <x:col min="5" max="5" width="13" hidden="0" customWidth="1"/>
    <x:col min="6" max="6" width="14" hidden="0" customWidth="1"/>
    <x:col min="7" max="7" width="14" hidden="0" customWidth="1"/>
    <x:col min="8" max="8" width="16" hidden="0" customWidth="1"/>
    <x:col min="9" max="9" width="14" hidden="0" customWidth="1"/>
    <x:col min="10" max="10" width="16" hidden="0" customWidth="1"/>
    <x:col min="11" max="11" width="16" hidden="0" customWidth="1"/>
    <x:col min="12" max="12" width="21" hidden="0" customWidth="1"/>
    <x:col min="13" max="13" width="20" hidden="0" customWidth="1"/>
    <x:col min="14" max="14" width="21" hidden="0" customWidth="1"/>
    <x:col min="15" max="15" width="21" hidden="0" customWidth="1"/>
    <x:col min="16" max="16" width="14" hidden="0" customWidth="1"/>
  </x:cols>
  <x:sheetData>
    <x:row r="2">
      <x:c r="B2" s="1" t="str">
        <x:v>Twelve physical containment proofs</x:v>
      </x:c>
    </x:row>
    <x:row r="3">
      <x:c r="B3" s="2" t="str">
        <x:v>Every fluid-capable article proves pan geometry, usable volume, recovery path and absence of bypass before route trials.</x:v>
      </x:c>
    </x:row>
    <x:row r="6" ht="24" customHeight="1">
      <x:c r="B6" s="6" t="str">
        <x:v>Proof</x:v>
      </x:c>
      <x:c r="C6" s="6" t="str">
        <x:v>Article</x:v>
      </x:c>
      <x:c r="D6" s="6" t="str">
        <x:v>Campus</x:v>
      </x:c>
      <x:c r="E6" s="6" t="str">
        <x:v>Lineage</x:v>
      </x:c>
      <x:c r="F6" s="6" t="str">
        <x:v>Pan L m</x:v>
      </x:c>
      <x:c r="G6" s="6" t="str">
        <x:v>Pan W m</x:v>
      </x:c>
      <x:c r="H6" s="6" t="str">
        <x:v>Area m2</x:v>
      </x:c>
      <x:c r="I6" s="6" t="str">
        <x:v>Wall m</x:v>
      </x:c>
      <x:c r="J6" s="6" t="str">
        <x:v>Gross m3</x:v>
      </x:c>
      <x:c r="K6" s="6" t="str">
        <x:v>Usable m3</x:v>
      </x:c>
      <x:c r="L6" s="6" t="str">
        <x:v>100 kg volume m3</x:v>
      </x:c>
      <x:c r="M6" s="6" t="str">
        <x:v>Nominal depth m</x:v>
      </x:c>
      <x:c r="N6" s="6" t="str">
        <x:v>Usable margin m3</x:v>
      </x:c>
      <x:c r="O6" s="6" t="str">
        <x:v>Accepted UTC</x:v>
      </x:c>
      <x:c r="P6" s="6" t="str">
        <x:v>State</x:v>
      </x:c>
    </x:row>
    <x:row r="7">
      <x:c r="B7" s="7" t="str">
        <x:v>CT-REA-O-A1</x:v>
      </x:c>
      <x:c r="C7" s="7" t="str">
        <x:v>REA-O-A1</x:v>
      </x:c>
      <x:c r="D7" s="7" t="str">
        <x:v>PTC-A</x:v>
      </x:c>
      <x:c r="E7" s="7" t="str">
        <x:v>BL-X</x:v>
      </x:c>
      <x:c r="F7" s="11" t="n">
        <x:v>2</x:v>
      </x:c>
      <x:c r="G7" s="11" t="n">
        <x:v>1.25</x:v>
      </x:c>
      <x:c r="H7" s="11" t="n">
        <x:f>F7*G7</x:f>
        <x:v>2.5</x:v>
      </x:c>
      <x:c r="I7" s="11" t="n">
        <x:f>'Controls'!$D$42</x:f>
        <x:v>0.2</x:v>
      </x:c>
      <x:c r="J7" s="11" t="n">
        <x:f>H7*I7</x:f>
        <x:v>0.5</x:v>
      </x:c>
      <x:c r="K7" s="11" t="n">
        <x:f>J7*'Controls'!$D$43</x:f>
        <x:v>0.4</x:v>
      </x:c>
      <x:c r="L7" s="11" t="n">
        <x:f>'Controls'!$D$35/'Controls'!$D$36</x:f>
        <x:v>0.125</x:v>
      </x:c>
      <x:c r="M7" s="11" t="n">
        <x:f>L7/H7</x:f>
        <x:v>0.05</x:v>
      </x:c>
      <x:c r="N7" s="11" t="n">
        <x:f>K7-L7</x:f>
        <x:v>0.275</x:v>
      </x:c>
      <x:c r="O7" s="7" t="str"/>
      <x:c r="P7" s="7" t="str">
        <x:f>IF(O7="","OPEN",IF(N7&lt;0,"FAIL","PASS"))</x:f>
        <x:v>OPEN</x:v>
      </x:c>
    </x:row>
    <x:row r="8">
      <x:c r="B8" s="7" t="str">
        <x:v>CT-REA-O-A2</x:v>
      </x:c>
      <x:c r="C8" s="7" t="str">
        <x:v>REA-O-A2</x:v>
      </x:c>
      <x:c r="D8" s="7" t="str">
        <x:v>PTC-A</x:v>
      </x:c>
      <x:c r="E8" s="7" t="str">
        <x:v>BL-Y</x:v>
      </x:c>
      <x:c r="F8" s="11" t="n">
        <x:v>2</x:v>
      </x:c>
      <x:c r="G8" s="11" t="n">
        <x:v>1.25</x:v>
      </x:c>
      <x:c r="H8" s="11" t="n">
        <x:f>F8*G8</x:f>
        <x:v>2.5</x:v>
      </x:c>
      <x:c r="I8" s="11" t="n">
        <x:f>'Controls'!$D$42</x:f>
        <x:v>0.2</x:v>
      </x:c>
      <x:c r="J8" s="11" t="n">
        <x:f>H8*I8</x:f>
        <x:v>0.5</x:v>
      </x:c>
      <x:c r="K8" s="11" t="n">
        <x:f>J8*'Controls'!$D$43</x:f>
        <x:v>0.4</x:v>
      </x:c>
      <x:c r="L8" s="11" t="n">
        <x:f>'Controls'!$D$35/'Controls'!$D$36</x:f>
        <x:v>0.125</x:v>
      </x:c>
      <x:c r="M8" s="11" t="n">
        <x:f>L8/H8</x:f>
        <x:v>0.05</x:v>
      </x:c>
      <x:c r="N8" s="11" t="n">
        <x:f>K8-L8</x:f>
        <x:v>0.275</x:v>
      </x:c>
      <x:c r="O8" s="7" t="str"/>
      <x:c r="P8" s="7" t="str">
        <x:f>IF(O8="","OPEN",IF(N8&lt;0,"FAIL","PASS"))</x:f>
        <x:v>OPEN</x:v>
      </x:c>
    </x:row>
    <x:row r="9">
      <x:c r="B9" s="7" t="str">
        <x:v>CT-REA-O-B1</x:v>
      </x:c>
      <x:c r="C9" s="7" t="str">
        <x:v>REA-O-B1</x:v>
      </x:c>
      <x:c r="D9" s="7" t="str">
        <x:v>PTC-B</x:v>
      </x:c>
      <x:c r="E9" s="7" t="str">
        <x:v>BL-X</x:v>
      </x:c>
      <x:c r="F9" s="11" t="n">
        <x:v>2</x:v>
      </x:c>
      <x:c r="G9" s="11" t="n">
        <x:v>1.25</x:v>
      </x:c>
      <x:c r="H9" s="11" t="n">
        <x:f>F9*G9</x:f>
        <x:v>2.5</x:v>
      </x:c>
      <x:c r="I9" s="11" t="n">
        <x:f>'Controls'!$D$42</x:f>
        <x:v>0.2</x:v>
      </x:c>
      <x:c r="J9" s="11" t="n">
        <x:f>H9*I9</x:f>
        <x:v>0.5</x:v>
      </x:c>
      <x:c r="K9" s="11" t="n">
        <x:f>J9*'Controls'!$D$43</x:f>
        <x:v>0.4</x:v>
      </x:c>
      <x:c r="L9" s="11" t="n">
        <x:f>'Controls'!$D$35/'Controls'!$D$36</x:f>
        <x:v>0.125</x:v>
      </x:c>
      <x:c r="M9" s="11" t="n">
        <x:f>L9/H9</x:f>
        <x:v>0.05</x:v>
      </x:c>
      <x:c r="N9" s="11" t="n">
        <x:f>K9-L9</x:f>
        <x:v>0.275</x:v>
      </x:c>
      <x:c r="O9" s="7" t="str"/>
      <x:c r="P9" s="7" t="str">
        <x:f>IF(O9="","OPEN",IF(N9&lt;0,"FAIL","PASS"))</x:f>
        <x:v>OPEN</x:v>
      </x:c>
    </x:row>
    <x:row r="10">
      <x:c r="B10" s="7" t="str">
        <x:v>CT-REA-O-B2</x:v>
      </x:c>
      <x:c r="C10" s="7" t="str">
        <x:v>REA-O-B2</x:v>
      </x:c>
      <x:c r="D10" s="7" t="str">
        <x:v>PTC-B</x:v>
      </x:c>
      <x:c r="E10" s="7" t="str">
        <x:v>BL-Y</x:v>
      </x:c>
      <x:c r="F10" s="11" t="n">
        <x:v>2</x:v>
      </x:c>
      <x:c r="G10" s="11" t="n">
        <x:v>1.25</x:v>
      </x:c>
      <x:c r="H10" s="11" t="n">
        <x:f>F10*G10</x:f>
        <x:v>2.5</x:v>
      </x:c>
      <x:c r="I10" s="11" t="n">
        <x:f>'Controls'!$D$42</x:f>
        <x:v>0.2</x:v>
      </x:c>
      <x:c r="J10" s="11" t="n">
        <x:f>H10*I10</x:f>
        <x:v>0.5</x:v>
      </x:c>
      <x:c r="K10" s="11" t="n">
        <x:f>J10*'Controls'!$D$43</x:f>
        <x:v>0.4</x:v>
      </x:c>
      <x:c r="L10" s="11" t="n">
        <x:f>'Controls'!$D$35/'Controls'!$D$36</x:f>
        <x:v>0.125</x:v>
      </x:c>
      <x:c r="M10" s="11" t="n">
        <x:f>L10/H10</x:f>
        <x:v>0.05</x:v>
      </x:c>
      <x:c r="N10" s="11" t="n">
        <x:f>K10-L10</x:f>
        <x:v>0.275</x:v>
      </x:c>
      <x:c r="O10" s="7" t="str"/>
      <x:c r="P10" s="7" t="str">
        <x:f>IF(O10="","OPEN",IF(N10&lt;0,"FAIL","PASS"))</x:f>
        <x:v>OPEN</x:v>
      </x:c>
    </x:row>
    <x:row r="11">
      <x:c r="B11" s="7" t="str">
        <x:v>CT-REA-O-C1</x:v>
      </x:c>
      <x:c r="C11" s="7" t="str">
        <x:v>REA-O-C1</x:v>
      </x:c>
      <x:c r="D11" s="7" t="str">
        <x:v>PTC-C</x:v>
      </x:c>
      <x:c r="E11" s="7" t="str">
        <x:v>BL-X</x:v>
      </x:c>
      <x:c r="F11" s="11" t="n">
        <x:v>2</x:v>
      </x:c>
      <x:c r="G11" s="11" t="n">
        <x:v>1.25</x:v>
      </x:c>
      <x:c r="H11" s="11" t="n">
        <x:f>F11*G11</x:f>
        <x:v>2.5</x:v>
      </x:c>
      <x:c r="I11" s="11" t="n">
        <x:f>'Controls'!$D$42</x:f>
        <x:v>0.2</x:v>
      </x:c>
      <x:c r="J11" s="11" t="n">
        <x:f>H11*I11</x:f>
        <x:v>0.5</x:v>
      </x:c>
      <x:c r="K11" s="11" t="n">
        <x:f>J11*'Controls'!$D$43</x:f>
        <x:v>0.4</x:v>
      </x:c>
      <x:c r="L11" s="11" t="n">
        <x:f>'Controls'!$D$35/'Controls'!$D$36</x:f>
        <x:v>0.125</x:v>
      </x:c>
      <x:c r="M11" s="11" t="n">
        <x:f>L11/H11</x:f>
        <x:v>0.05</x:v>
      </x:c>
      <x:c r="N11" s="11" t="n">
        <x:f>K11-L11</x:f>
        <x:v>0.275</x:v>
      </x:c>
      <x:c r="O11" s="7" t="str"/>
      <x:c r="P11" s="7" t="str">
        <x:f>IF(O11="","OPEN",IF(N11&lt;0,"FAIL","PASS"))</x:f>
        <x:v>OPEN</x:v>
      </x:c>
    </x:row>
    <x:row r="12">
      <x:c r="B12" s="7" t="str">
        <x:v>CT-REA-O-C2</x:v>
      </x:c>
      <x:c r="C12" s="7" t="str">
        <x:v>REA-O-C2</x:v>
      </x:c>
      <x:c r="D12" s="7" t="str">
        <x:v>PTC-C</x:v>
      </x:c>
      <x:c r="E12" s="7" t="str">
        <x:v>BL-Y</x:v>
      </x:c>
      <x:c r="F12" s="11" t="n">
        <x:v>2</x:v>
      </x:c>
      <x:c r="G12" s="11" t="n">
        <x:v>1.25</x:v>
      </x:c>
      <x:c r="H12" s="11" t="n">
        <x:f>F12*G12</x:f>
        <x:v>2.5</x:v>
      </x:c>
      <x:c r="I12" s="11" t="n">
        <x:f>'Controls'!$D$42</x:f>
        <x:v>0.2</x:v>
      </x:c>
      <x:c r="J12" s="11" t="n">
        <x:f>H12*I12</x:f>
        <x:v>0.5</x:v>
      </x:c>
      <x:c r="K12" s="11" t="n">
        <x:f>J12*'Controls'!$D$43</x:f>
        <x:v>0.4</x:v>
      </x:c>
      <x:c r="L12" s="11" t="n">
        <x:f>'Controls'!$D$35/'Controls'!$D$36</x:f>
        <x:v>0.125</x:v>
      </x:c>
      <x:c r="M12" s="11" t="n">
        <x:f>L12/H12</x:f>
        <x:v>0.05</x:v>
      </x:c>
      <x:c r="N12" s="11" t="n">
        <x:f>K12-L12</x:f>
        <x:v>0.275</x:v>
      </x:c>
      <x:c r="O12" s="7" t="str"/>
      <x:c r="P12" s="7" t="str">
        <x:f>IF(O12="","OPEN",IF(N12&lt;0,"FAIL","PASS"))</x:f>
        <x:v>OPEN</x:v>
      </x:c>
    </x:row>
    <x:row r="13">
      <x:c r="B13" s="7" t="str">
        <x:v>CT-REA-T-A1</x:v>
      </x:c>
      <x:c r="C13" s="7" t="str">
        <x:v>REA-T-A1</x:v>
      </x:c>
      <x:c r="D13" s="7" t="str">
        <x:v>PTC-A</x:v>
      </x:c>
      <x:c r="E13" s="7" t="str">
        <x:v>BL-X</x:v>
      </x:c>
      <x:c r="F13" s="11" t="n">
        <x:v>2</x:v>
      </x:c>
      <x:c r="G13" s="11" t="n">
        <x:v>1.25</x:v>
      </x:c>
      <x:c r="H13" s="11" t="n">
        <x:f>F13*G13</x:f>
        <x:v>2.5</x:v>
      </x:c>
      <x:c r="I13" s="11" t="n">
        <x:f>'Controls'!$D$42</x:f>
        <x:v>0.2</x:v>
      </x:c>
      <x:c r="J13" s="11" t="n">
        <x:f>H13*I13</x:f>
        <x:v>0.5</x:v>
      </x:c>
      <x:c r="K13" s="11" t="n">
        <x:f>J13*'Controls'!$D$43</x:f>
        <x:v>0.4</x:v>
      </x:c>
      <x:c r="L13" s="11" t="n">
        <x:f>'Controls'!$D$35/'Controls'!$D$36</x:f>
        <x:v>0.125</x:v>
      </x:c>
      <x:c r="M13" s="11" t="n">
        <x:f>L13/H13</x:f>
        <x:v>0.05</x:v>
      </x:c>
      <x:c r="N13" s="11" t="n">
        <x:f>K13-L13</x:f>
        <x:v>0.275</x:v>
      </x:c>
      <x:c r="O13" s="7" t="str"/>
      <x:c r="P13" s="7" t="str">
        <x:f>IF(O13="","OPEN",IF(N13&lt;0,"FAIL","PASS"))</x:f>
        <x:v>OPEN</x:v>
      </x:c>
    </x:row>
    <x:row r="14">
      <x:c r="B14" s="7" t="str">
        <x:v>CT-REA-T-A2</x:v>
      </x:c>
      <x:c r="C14" s="7" t="str">
        <x:v>REA-T-A2</x:v>
      </x:c>
      <x:c r="D14" s="7" t="str">
        <x:v>PTC-A</x:v>
      </x:c>
      <x:c r="E14" s="7" t="str">
        <x:v>BL-Y</x:v>
      </x:c>
      <x:c r="F14" s="11" t="n">
        <x:v>2</x:v>
      </x:c>
      <x:c r="G14" s="11" t="n">
        <x:v>1.25</x:v>
      </x:c>
      <x:c r="H14" s="11" t="n">
        <x:f>F14*G14</x:f>
        <x:v>2.5</x:v>
      </x:c>
      <x:c r="I14" s="11" t="n">
        <x:f>'Controls'!$D$42</x:f>
        <x:v>0.2</x:v>
      </x:c>
      <x:c r="J14" s="11" t="n">
        <x:f>H14*I14</x:f>
        <x:v>0.5</x:v>
      </x:c>
      <x:c r="K14" s="11" t="n">
        <x:f>J14*'Controls'!$D$43</x:f>
        <x:v>0.4</x:v>
      </x:c>
      <x:c r="L14" s="11" t="n">
        <x:f>'Controls'!$D$35/'Controls'!$D$36</x:f>
        <x:v>0.125</x:v>
      </x:c>
      <x:c r="M14" s="11" t="n">
        <x:f>L14/H14</x:f>
        <x:v>0.05</x:v>
      </x:c>
      <x:c r="N14" s="11" t="n">
        <x:f>K14-L14</x:f>
        <x:v>0.275</x:v>
      </x:c>
      <x:c r="O14" s="7" t="str"/>
      <x:c r="P14" s="7" t="str">
        <x:f>IF(O14="","OPEN",IF(N14&lt;0,"FAIL","PASS"))</x:f>
        <x:v>OPEN</x:v>
      </x:c>
    </x:row>
    <x:row r="15">
      <x:c r="B15" s="7" t="str">
        <x:v>CT-REA-T-B1</x:v>
      </x:c>
      <x:c r="C15" s="7" t="str">
        <x:v>REA-T-B1</x:v>
      </x:c>
      <x:c r="D15" s="7" t="str">
        <x:v>PTC-B</x:v>
      </x:c>
      <x:c r="E15" s="7" t="str">
        <x:v>BL-X</x:v>
      </x:c>
      <x:c r="F15" s="11" t="n">
        <x:v>2</x:v>
      </x:c>
      <x:c r="G15" s="11" t="n">
        <x:v>1.25</x:v>
      </x:c>
      <x:c r="H15" s="11" t="n">
        <x:f>F15*G15</x:f>
        <x:v>2.5</x:v>
      </x:c>
      <x:c r="I15" s="11" t="n">
        <x:f>'Controls'!$D$42</x:f>
        <x:v>0.2</x:v>
      </x:c>
      <x:c r="J15" s="11" t="n">
        <x:f>H15*I15</x:f>
        <x:v>0.5</x:v>
      </x:c>
      <x:c r="K15" s="11" t="n">
        <x:f>J15*'Controls'!$D$43</x:f>
        <x:v>0.4</x:v>
      </x:c>
      <x:c r="L15" s="11" t="n">
        <x:f>'Controls'!$D$35/'Controls'!$D$36</x:f>
        <x:v>0.125</x:v>
      </x:c>
      <x:c r="M15" s="11" t="n">
        <x:f>L15/H15</x:f>
        <x:v>0.05</x:v>
      </x:c>
      <x:c r="N15" s="11" t="n">
        <x:f>K15-L15</x:f>
        <x:v>0.275</x:v>
      </x:c>
      <x:c r="O15" s="7" t="str"/>
      <x:c r="P15" s="7" t="str">
        <x:f>IF(O15="","OPEN",IF(N15&lt;0,"FAIL","PASS"))</x:f>
        <x:v>OPEN</x:v>
      </x:c>
    </x:row>
    <x:row r="16">
      <x:c r="B16" s="7" t="str">
        <x:v>CT-REA-T-B2</x:v>
      </x:c>
      <x:c r="C16" s="7" t="str">
        <x:v>REA-T-B2</x:v>
      </x:c>
      <x:c r="D16" s="7" t="str">
        <x:v>PTC-B</x:v>
      </x:c>
      <x:c r="E16" s="7" t="str">
        <x:v>BL-Y</x:v>
      </x:c>
      <x:c r="F16" s="11" t="n">
        <x:v>2</x:v>
      </x:c>
      <x:c r="G16" s="11" t="n">
        <x:v>1.25</x:v>
      </x:c>
      <x:c r="H16" s="11" t="n">
        <x:f>F16*G16</x:f>
        <x:v>2.5</x:v>
      </x:c>
      <x:c r="I16" s="11" t="n">
        <x:f>'Controls'!$D$42</x:f>
        <x:v>0.2</x:v>
      </x:c>
      <x:c r="J16" s="11" t="n">
        <x:f>H16*I16</x:f>
        <x:v>0.5</x:v>
      </x:c>
      <x:c r="K16" s="11" t="n">
        <x:f>J16*'Controls'!$D$43</x:f>
        <x:v>0.4</x:v>
      </x:c>
      <x:c r="L16" s="11" t="n">
        <x:f>'Controls'!$D$35/'Controls'!$D$36</x:f>
        <x:v>0.125</x:v>
      </x:c>
      <x:c r="M16" s="11" t="n">
        <x:f>L16/H16</x:f>
        <x:v>0.05</x:v>
      </x:c>
      <x:c r="N16" s="11" t="n">
        <x:f>K16-L16</x:f>
        <x:v>0.275</x:v>
      </x:c>
      <x:c r="O16" s="7" t="str"/>
      <x:c r="P16" s="7" t="str">
        <x:f>IF(O16="","OPEN",IF(N16&lt;0,"FAIL","PASS"))</x:f>
        <x:v>OPEN</x:v>
      </x:c>
    </x:row>
    <x:row r="17">
      <x:c r="B17" s="7" t="str">
        <x:v>CT-REA-T-C1</x:v>
      </x:c>
      <x:c r="C17" s="7" t="str">
        <x:v>REA-T-C1</x:v>
      </x:c>
      <x:c r="D17" s="7" t="str">
        <x:v>PTC-C</x:v>
      </x:c>
      <x:c r="E17" s="7" t="str">
        <x:v>BL-X</x:v>
      </x:c>
      <x:c r="F17" s="11" t="n">
        <x:v>2</x:v>
      </x:c>
      <x:c r="G17" s="11" t="n">
        <x:v>1.25</x:v>
      </x:c>
      <x:c r="H17" s="11" t="n">
        <x:f>F17*G17</x:f>
        <x:v>2.5</x:v>
      </x:c>
      <x:c r="I17" s="11" t="n">
        <x:f>'Controls'!$D$42</x:f>
        <x:v>0.2</x:v>
      </x:c>
      <x:c r="J17" s="11" t="n">
        <x:f>H17*I17</x:f>
        <x:v>0.5</x:v>
      </x:c>
      <x:c r="K17" s="11" t="n">
        <x:f>J17*'Controls'!$D$43</x:f>
        <x:v>0.4</x:v>
      </x:c>
      <x:c r="L17" s="11" t="n">
        <x:f>'Controls'!$D$35/'Controls'!$D$36</x:f>
        <x:v>0.125</x:v>
      </x:c>
      <x:c r="M17" s="11" t="n">
        <x:f>L17/H17</x:f>
        <x:v>0.05</x:v>
      </x:c>
      <x:c r="N17" s="11" t="n">
        <x:f>K17-L17</x:f>
        <x:v>0.275</x:v>
      </x:c>
      <x:c r="O17" s="7" t="str"/>
      <x:c r="P17" s="7" t="str">
        <x:f>IF(O17="","OPEN",IF(N17&lt;0,"FAIL","PASS"))</x:f>
        <x:v>OPEN</x:v>
      </x:c>
    </x:row>
    <x:row r="18">
      <x:c r="B18" s="7" t="str">
        <x:v>CT-REA-T-C2</x:v>
      </x:c>
      <x:c r="C18" s="7" t="str">
        <x:v>REA-T-C2</x:v>
      </x:c>
      <x:c r="D18" s="7" t="str">
        <x:v>PTC-C</x:v>
      </x:c>
      <x:c r="E18" s="7" t="str">
        <x:v>BL-Y</x:v>
      </x:c>
      <x:c r="F18" s="11" t="n">
        <x:v>2</x:v>
      </x:c>
      <x:c r="G18" s="11" t="n">
        <x:v>1.25</x:v>
      </x:c>
      <x:c r="H18" s="11" t="n">
        <x:f>F18*G18</x:f>
        <x:v>2.5</x:v>
      </x:c>
      <x:c r="I18" s="11" t="n">
        <x:f>'Controls'!$D$42</x:f>
        <x:v>0.2</x:v>
      </x:c>
      <x:c r="J18" s="11" t="n">
        <x:f>H18*I18</x:f>
        <x:v>0.5</x:v>
      </x:c>
      <x:c r="K18" s="11" t="n">
        <x:f>J18*'Controls'!$D$43</x:f>
        <x:v>0.4</x:v>
      </x:c>
      <x:c r="L18" s="11" t="n">
        <x:f>'Controls'!$D$35/'Controls'!$D$36</x:f>
        <x:v>0.125</x:v>
      </x:c>
      <x:c r="M18" s="11" t="n">
        <x:f>L18/H18</x:f>
        <x:v>0.05</x:v>
      </x:c>
      <x:c r="N18" s="11" t="n">
        <x:f>K18-L18</x:f>
        <x:v>0.275</x:v>
      </x:c>
      <x:c r="O18" s="7" t="str"/>
      <x:c r="P18" s="7" t="str">
        <x:f>IF(O18="","OPEN",IF(N18&lt;0,"FAIL","PASS"))</x:f>
        <x:v>OPEN</x:v>
      </x:c>
    </x:row>
  </x:sheetData>
  <x:conditionalFormatting sqref="P7:P18">
    <x:cfRule type="containsText" dxfId="78" priority="1" operator="containsText" text="FAIL"/>
    <x:cfRule type="containsText" dxfId="79" priority="2" operator="containsText" text="BLOCKED"/>
    <x:cfRule type="containsText" dxfId="80" priority="3" operator="containsText" text="OPEN"/>
    <x:cfRule type="containsText" dxfId="81" priority="4" operator="containsText" text="DORMANT"/>
    <x:cfRule type="containsText" dxfId="82" priority="5" operator="containsText" text="PASS"/>
    <x:cfRule type="containsText" dxfId="83" priority="6" operator="containsText" text="ISSUED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7" hidden="0" customWidth="1"/>
    <x:col min="3" max="3" width="17" hidden="0" customWidth="1"/>
    <x:col min="4" max="4" width="14" hidden="0" customWidth="1"/>
    <x:col min="5" max="5" width="13" hidden="0" customWidth="1"/>
    <x:col min="6" max="6" width="31" hidden="0" customWidth="1"/>
    <x:col min="7" max="7" width="18" hidden="0" customWidth="1"/>
    <x:col min="8" max="8" width="21" hidden="0" customWidth="1"/>
    <x:col min="9" max="9" width="21" hidden="0" customWidth="1"/>
    <x:col min="10" max="10" width="14" hidden="0" customWidth="1"/>
    <x:col min="11" max="11" width="47" hidden="0" customWidth="1"/>
    <x:col min="12" max="12" width="21" hidden="0" customWidth="1"/>
    <x:col min="13" max="13" width="14" hidden="0" customWidth="1"/>
  </x:cols>
  <x:sheetData>
    <x:row r="2">
      <x:c r="B2" s="1" t="str">
        <x:v>Forty-eight receiver and interface proofs</x:v>
      </x:c>
    </x:row>
    <x:row r="3">
      <x:c r="B3" s="2" t="str">
        <x:v>Nameplate volume earns no credit. Initial inventory, isolation, measurement and available volume are accepted together.</x:v>
      </x:c>
    </x:row>
    <x:row r="6" ht="24" customHeight="1">
      <x:c r="B6" s="6" t="str">
        <x:v>Proof</x:v>
      </x:c>
      <x:c r="C6" s="6" t="str">
        <x:v>Article</x:v>
      </x:c>
      <x:c r="D6" s="6" t="str">
        <x:v>Campus</x:v>
      </x:c>
      <x:c r="E6" s="6" t="str">
        <x:v>Lineage</x:v>
      </x:c>
      <x:c r="F6" s="6" t="str">
        <x:v>Receiver</x:v>
      </x:c>
      <x:c r="G6" s="6" t="str">
        <x:v>Capacity m3</x:v>
      </x:c>
      <x:c r="H6" s="6" t="str">
        <x:v>Initial ceiling m3</x:v>
      </x:c>
      <x:c r="I6" s="6" t="str">
        <x:v>Minimum free m3</x:v>
      </x:c>
      <x:c r="J6" s="6" t="str">
        <x:v>Medium</x:v>
      </x:c>
      <x:c r="K6" s="6" t="str">
        <x:v>Required evidence</x:v>
      </x:c>
      <x:c r="L6" s="6" t="str">
        <x:v>Accepted UTC</x:v>
      </x:c>
      <x:c r="M6" s="6" t="str">
        <x:v>State</x:v>
      </x:c>
    </x:row>
    <x:row r="7" ht="38" customHeight="1">
      <x:c r="B7" s="7" t="str">
        <x:v>RAP-RP-01</x:v>
      </x:c>
      <x:c r="C7" s="7" t="str">
        <x:v>REA-O-A1</x:v>
      </x:c>
      <x:c r="D7" s="7" t="str">
        <x:v>PTC-A</x:v>
      </x:c>
      <x:c r="E7" s="7" t="str">
        <x:v>BL-X</x:v>
      </x:c>
      <x:c r="F7" s="7" t="str">
        <x:v>closed article receiver</x:v>
      </x:c>
      <x:c r="G7" s="7" t="n">
        <x:v>0.5</x:v>
      </x:c>
      <x:c r="H7" s="7" t="n">
        <x:v>0.025</x:v>
      </x:c>
      <x:c r="I7" s="7" t="n">
        <x:v>0.475</x:v>
      </x:c>
      <x:c r="J7" s="7" t="str">
        <x:v>surrogate</x:v>
      </x:c>
      <x:c r="K7" s="10" t="str">
        <x:v>mass and calibrated level</x:v>
      </x:c>
      <x:c r="L7" s="7" t="str"/>
      <x:c r="M7" s="7" t="str">
        <x:f>IF(L7="","OPEN","PASS")</x:f>
        <x:v>OPEN</x:v>
      </x:c>
    </x:row>
    <x:row r="8" ht="38" customHeight="1">
      <x:c r="B8" s="7" t="str">
        <x:v>RAP-RP-02</x:v>
      </x:c>
      <x:c r="C8" s="7" t="str">
        <x:v>REA-O-A1</x:v>
      </x:c>
      <x:c r="D8" s="7" t="str">
        <x:v>PTC-A</x:v>
      </x:c>
      <x:c r="E8" s="7" t="str">
        <x:v>BL-X</x:v>
      </x:c>
      <x:c r="F8" s="7" t="str">
        <x:v>normal source interface</x:v>
      </x:c>
      <x:c r="G8" s="7" t="n">
        <x:v>15</x:v>
      </x:c>
      <x:c r="H8" s="7" t="n">
        <x:v>1.5</x:v>
      </x:c>
      <x:c r="I8" s="7" t="n">
        <x:v>13.5</x:v>
      </x:c>
      <x:c r="J8" s="7" t="str">
        <x:v>surrogate</x:v>
      </x:c>
      <x:c r="K8" s="10" t="str">
        <x:v>isolated public destination</x:v>
      </x:c>
      <x:c r="L8" s="7" t="str"/>
      <x:c r="M8" s="7" t="str">
        <x:f>IF(L8="","OPEN","PASS")</x:f>
        <x:v>OPEN</x:v>
      </x:c>
    </x:row>
    <x:row r="9" ht="38" customHeight="1">
      <x:c r="B9" s="7" t="str">
        <x:v>RAP-RP-03</x:v>
      </x:c>
      <x:c r="C9" s="7" t="str">
        <x:v>REA-O-A1</x:v>
      </x:c>
      <x:c r="D9" s="7" t="str">
        <x:v>PTC-A</x:v>
      </x:c>
      <x:c r="E9" s="7" t="str">
        <x:v>BL-X</x:v>
      </x:c>
      <x:c r="F9" s="7" t="str">
        <x:v>casualty source interface</x:v>
      </x:c>
      <x:c r="G9" s="7" t="n">
        <x:v>50</x:v>
      </x:c>
      <x:c r="H9" s="7" t="n">
        <x:v>5</x:v>
      </x:c>
      <x:c r="I9" s="7" t="n">
        <x:v>45</x:v>
      </x:c>
      <x:c r="J9" s="7" t="str">
        <x:v>surrogate</x:v>
      </x:c>
      <x:c r="K9" s="10" t="str">
        <x:v>gravity diversion and no performance credit</x:v>
      </x:c>
      <x:c r="L9" s="7" t="str"/>
      <x:c r="M9" s="7" t="str">
        <x:f>IF(L9="","OPEN","PASS")</x:f>
        <x:v>OPEN</x:v>
      </x:c>
    </x:row>
    <x:row r="10" ht="38" customHeight="1">
      <x:c r="B10" s="7" t="str">
        <x:v>RAP-RP-04</x:v>
      </x:c>
      <x:c r="C10" s="7" t="str">
        <x:v>REA-O-A1</x:v>
      </x:c>
      <x:c r="D10" s="7" t="str">
        <x:v>PTC-A</x:v>
      </x:c>
      <x:c r="E10" s="7" t="str">
        <x:v>BL-X</x:v>
      </x:c>
      <x:c r="F10" s="7" t="str">
        <x:v>casualty water interface</x:v>
      </x:c>
      <x:c r="G10" s="7" t="n">
        <x:v>120</x:v>
      </x:c>
      <x:c r="H10" s="7" t="n">
        <x:v>5</x:v>
      </x:c>
      <x:c r="I10" s="7" t="n">
        <x:v>115</x:v>
      </x:c>
      <x:c r="J10" s="7" t="str">
        <x:v>water</x:v>
      </x:c>
      <x:c r="K10" s="10" t="str">
        <x:v>initial inventory and adverse margin</x:v>
      </x:c>
      <x:c r="L10" s="7" t="str"/>
      <x:c r="M10" s="7" t="str">
        <x:f>IF(L10="","OPEN","PASS")</x:f>
        <x:v>OPEN</x:v>
      </x:c>
    </x:row>
    <x:row r="11" ht="38" customHeight="1">
      <x:c r="B11" s="7" t="str">
        <x:v>RAP-RP-05</x:v>
      </x:c>
      <x:c r="C11" s="7" t="str">
        <x:v>REA-O-A2</x:v>
      </x:c>
      <x:c r="D11" s="7" t="str">
        <x:v>PTC-A</x:v>
      </x:c>
      <x:c r="E11" s="7" t="str">
        <x:v>BL-Y</x:v>
      </x:c>
      <x:c r="F11" s="7" t="str">
        <x:v>closed article receiver</x:v>
      </x:c>
      <x:c r="G11" s="7" t="n">
        <x:v>0.5</x:v>
      </x:c>
      <x:c r="H11" s="7" t="n">
        <x:v>0.025</x:v>
      </x:c>
      <x:c r="I11" s="7" t="n">
        <x:v>0.475</x:v>
      </x:c>
      <x:c r="J11" s="7" t="str">
        <x:v>surrogate</x:v>
      </x:c>
      <x:c r="K11" s="10" t="str">
        <x:v>mass and calibrated level</x:v>
      </x:c>
      <x:c r="L11" s="7" t="str"/>
      <x:c r="M11" s="7" t="str">
        <x:f>IF(L11="","OPEN","PASS")</x:f>
        <x:v>OPEN</x:v>
      </x:c>
    </x:row>
    <x:row r="12" ht="38" customHeight="1">
      <x:c r="B12" s="7" t="str">
        <x:v>RAP-RP-06</x:v>
      </x:c>
      <x:c r="C12" s="7" t="str">
        <x:v>REA-O-A2</x:v>
      </x:c>
      <x:c r="D12" s="7" t="str">
        <x:v>PTC-A</x:v>
      </x:c>
      <x:c r="E12" s="7" t="str">
        <x:v>BL-Y</x:v>
      </x:c>
      <x:c r="F12" s="7" t="str">
        <x:v>normal source interface</x:v>
      </x:c>
      <x:c r="G12" s="7" t="n">
        <x:v>15</x:v>
      </x:c>
      <x:c r="H12" s="7" t="n">
        <x:v>1.5</x:v>
      </x:c>
      <x:c r="I12" s="7" t="n">
        <x:v>13.5</x:v>
      </x:c>
      <x:c r="J12" s="7" t="str">
        <x:v>surrogate</x:v>
      </x:c>
      <x:c r="K12" s="10" t="str">
        <x:v>isolated public destination</x:v>
      </x:c>
      <x:c r="L12" s="7" t="str"/>
      <x:c r="M12" s="7" t="str">
        <x:f>IF(L12="","OPEN","PASS")</x:f>
        <x:v>OPEN</x:v>
      </x:c>
    </x:row>
    <x:row r="13" ht="38" customHeight="1">
      <x:c r="B13" s="7" t="str">
        <x:v>RAP-RP-07</x:v>
      </x:c>
      <x:c r="C13" s="7" t="str">
        <x:v>REA-O-A2</x:v>
      </x:c>
      <x:c r="D13" s="7" t="str">
        <x:v>PTC-A</x:v>
      </x:c>
      <x:c r="E13" s="7" t="str">
        <x:v>BL-Y</x:v>
      </x:c>
      <x:c r="F13" s="7" t="str">
        <x:v>casualty source interface</x:v>
      </x:c>
      <x:c r="G13" s="7" t="n">
        <x:v>50</x:v>
      </x:c>
      <x:c r="H13" s="7" t="n">
        <x:v>5</x:v>
      </x:c>
      <x:c r="I13" s="7" t="n">
        <x:v>45</x:v>
      </x:c>
      <x:c r="J13" s="7" t="str">
        <x:v>surrogate</x:v>
      </x:c>
      <x:c r="K13" s="10" t="str">
        <x:v>gravity diversion and no performance credit</x:v>
      </x:c>
      <x:c r="L13" s="7" t="str"/>
      <x:c r="M13" s="7" t="str">
        <x:f>IF(L13="","OPEN","PASS")</x:f>
        <x:v>OPEN</x:v>
      </x:c>
    </x:row>
    <x:row r="14" ht="38" customHeight="1">
      <x:c r="B14" s="7" t="str">
        <x:v>RAP-RP-08</x:v>
      </x:c>
      <x:c r="C14" s="7" t="str">
        <x:v>REA-O-A2</x:v>
      </x:c>
      <x:c r="D14" s="7" t="str">
        <x:v>PTC-A</x:v>
      </x:c>
      <x:c r="E14" s="7" t="str">
        <x:v>BL-Y</x:v>
      </x:c>
      <x:c r="F14" s="7" t="str">
        <x:v>casualty water interface</x:v>
      </x:c>
      <x:c r="G14" s="7" t="n">
        <x:v>120</x:v>
      </x:c>
      <x:c r="H14" s="7" t="n">
        <x:v>5</x:v>
      </x:c>
      <x:c r="I14" s="7" t="n">
        <x:v>115</x:v>
      </x:c>
      <x:c r="J14" s="7" t="str">
        <x:v>water</x:v>
      </x:c>
      <x:c r="K14" s="10" t="str">
        <x:v>initial inventory and adverse margin</x:v>
      </x:c>
      <x:c r="L14" s="7" t="str"/>
      <x:c r="M14" s="7" t="str">
        <x:f>IF(L14="","OPEN","PASS")</x:f>
        <x:v>OPEN</x:v>
      </x:c>
    </x:row>
    <x:row r="15" ht="38" customHeight="1">
      <x:c r="B15" s="7" t="str">
        <x:v>RAP-RP-09</x:v>
      </x:c>
      <x:c r="C15" s="7" t="str">
        <x:v>REA-O-B1</x:v>
      </x:c>
      <x:c r="D15" s="7" t="str">
        <x:v>PTC-B</x:v>
      </x:c>
      <x:c r="E15" s="7" t="str">
        <x:v>BL-X</x:v>
      </x:c>
      <x:c r="F15" s="7" t="str">
        <x:v>closed article receiver</x:v>
      </x:c>
      <x:c r="G15" s="7" t="n">
        <x:v>0.5</x:v>
      </x:c>
      <x:c r="H15" s="7" t="n">
        <x:v>0.025</x:v>
      </x:c>
      <x:c r="I15" s="7" t="n">
        <x:v>0.475</x:v>
      </x:c>
      <x:c r="J15" s="7" t="str">
        <x:v>surrogate</x:v>
      </x:c>
      <x:c r="K15" s="10" t="str">
        <x:v>mass and calibrated level</x:v>
      </x:c>
      <x:c r="L15" s="7" t="str"/>
      <x:c r="M15" s="7" t="str">
        <x:f>IF(L15="","OPEN","PASS")</x:f>
        <x:v>OPEN</x:v>
      </x:c>
    </x:row>
    <x:row r="16" ht="38" customHeight="1">
      <x:c r="B16" s="7" t="str">
        <x:v>RAP-RP-10</x:v>
      </x:c>
      <x:c r="C16" s="7" t="str">
        <x:v>REA-O-B1</x:v>
      </x:c>
      <x:c r="D16" s="7" t="str">
        <x:v>PTC-B</x:v>
      </x:c>
      <x:c r="E16" s="7" t="str">
        <x:v>BL-X</x:v>
      </x:c>
      <x:c r="F16" s="7" t="str">
        <x:v>normal source interface</x:v>
      </x:c>
      <x:c r="G16" s="7" t="n">
        <x:v>15</x:v>
      </x:c>
      <x:c r="H16" s="7" t="n">
        <x:v>1.5</x:v>
      </x:c>
      <x:c r="I16" s="7" t="n">
        <x:v>13.5</x:v>
      </x:c>
      <x:c r="J16" s="7" t="str">
        <x:v>surrogate</x:v>
      </x:c>
      <x:c r="K16" s="10" t="str">
        <x:v>isolated public destination</x:v>
      </x:c>
      <x:c r="L16" s="7" t="str"/>
      <x:c r="M16" s="7" t="str">
        <x:f>IF(L16="","OPEN","PASS")</x:f>
        <x:v>OPEN</x:v>
      </x:c>
    </x:row>
    <x:row r="17" ht="38" customHeight="1">
      <x:c r="B17" s="7" t="str">
        <x:v>RAP-RP-11</x:v>
      </x:c>
      <x:c r="C17" s="7" t="str">
        <x:v>REA-O-B1</x:v>
      </x:c>
      <x:c r="D17" s="7" t="str">
        <x:v>PTC-B</x:v>
      </x:c>
      <x:c r="E17" s="7" t="str">
        <x:v>BL-X</x:v>
      </x:c>
      <x:c r="F17" s="7" t="str">
        <x:v>casualty source interface</x:v>
      </x:c>
      <x:c r="G17" s="7" t="n">
        <x:v>50</x:v>
      </x:c>
      <x:c r="H17" s="7" t="n">
        <x:v>5</x:v>
      </x:c>
      <x:c r="I17" s="7" t="n">
        <x:v>45</x:v>
      </x:c>
      <x:c r="J17" s="7" t="str">
        <x:v>surrogate</x:v>
      </x:c>
      <x:c r="K17" s="10" t="str">
        <x:v>gravity diversion and no performance credit</x:v>
      </x:c>
      <x:c r="L17" s="7" t="str"/>
      <x:c r="M17" s="7" t="str">
        <x:f>IF(L17="","OPEN","PASS")</x:f>
        <x:v>OPEN</x:v>
      </x:c>
    </x:row>
    <x:row r="18" ht="38" customHeight="1">
      <x:c r="B18" s="7" t="str">
        <x:v>RAP-RP-12</x:v>
      </x:c>
      <x:c r="C18" s="7" t="str">
        <x:v>REA-O-B1</x:v>
      </x:c>
      <x:c r="D18" s="7" t="str">
        <x:v>PTC-B</x:v>
      </x:c>
      <x:c r="E18" s="7" t="str">
        <x:v>BL-X</x:v>
      </x:c>
      <x:c r="F18" s="7" t="str">
        <x:v>casualty water interface</x:v>
      </x:c>
      <x:c r="G18" s="7" t="n">
        <x:v>120</x:v>
      </x:c>
      <x:c r="H18" s="7" t="n">
        <x:v>5</x:v>
      </x:c>
      <x:c r="I18" s="7" t="n">
        <x:v>115</x:v>
      </x:c>
      <x:c r="J18" s="7" t="str">
        <x:v>water</x:v>
      </x:c>
      <x:c r="K18" s="10" t="str">
        <x:v>initial inventory and adverse margin</x:v>
      </x:c>
      <x:c r="L18" s="7" t="str"/>
      <x:c r="M18" s="7" t="str">
        <x:f>IF(L18="","OPEN","PASS")</x:f>
        <x:v>OPEN</x:v>
      </x:c>
    </x:row>
    <x:row r="19" ht="38" customHeight="1">
      <x:c r="B19" s="7" t="str">
        <x:v>RAP-RP-13</x:v>
      </x:c>
      <x:c r="C19" s="7" t="str">
        <x:v>REA-O-B2</x:v>
      </x:c>
      <x:c r="D19" s="7" t="str">
        <x:v>PTC-B</x:v>
      </x:c>
      <x:c r="E19" s="7" t="str">
        <x:v>BL-Y</x:v>
      </x:c>
      <x:c r="F19" s="7" t="str">
        <x:v>closed article receiver</x:v>
      </x:c>
      <x:c r="G19" s="7" t="n">
        <x:v>0.5</x:v>
      </x:c>
      <x:c r="H19" s="7" t="n">
        <x:v>0.025</x:v>
      </x:c>
      <x:c r="I19" s="7" t="n">
        <x:v>0.475</x:v>
      </x:c>
      <x:c r="J19" s="7" t="str">
        <x:v>surrogate</x:v>
      </x:c>
      <x:c r="K19" s="10" t="str">
        <x:v>mass and calibrated level</x:v>
      </x:c>
      <x:c r="L19" s="7" t="str"/>
      <x:c r="M19" s="7" t="str">
        <x:f>IF(L19="","OPEN","PASS")</x:f>
        <x:v>OPEN</x:v>
      </x:c>
    </x:row>
    <x:row r="20" ht="38" customHeight="1">
      <x:c r="B20" s="7" t="str">
        <x:v>RAP-RP-14</x:v>
      </x:c>
      <x:c r="C20" s="7" t="str">
        <x:v>REA-O-B2</x:v>
      </x:c>
      <x:c r="D20" s="7" t="str">
        <x:v>PTC-B</x:v>
      </x:c>
      <x:c r="E20" s="7" t="str">
        <x:v>BL-Y</x:v>
      </x:c>
      <x:c r="F20" s="7" t="str">
        <x:v>normal source interface</x:v>
      </x:c>
      <x:c r="G20" s="7" t="n">
        <x:v>15</x:v>
      </x:c>
      <x:c r="H20" s="7" t="n">
        <x:v>1.5</x:v>
      </x:c>
      <x:c r="I20" s="7" t="n">
        <x:v>13.5</x:v>
      </x:c>
      <x:c r="J20" s="7" t="str">
        <x:v>surrogate</x:v>
      </x:c>
      <x:c r="K20" s="10" t="str">
        <x:v>isolated public destination</x:v>
      </x:c>
      <x:c r="L20" s="7" t="str"/>
      <x:c r="M20" s="7" t="str">
        <x:f>IF(L20="","OPEN","PASS")</x:f>
        <x:v>OPEN</x:v>
      </x:c>
    </x:row>
    <x:row r="21" ht="38" customHeight="1">
      <x:c r="B21" s="7" t="str">
        <x:v>RAP-RP-15</x:v>
      </x:c>
      <x:c r="C21" s="7" t="str">
        <x:v>REA-O-B2</x:v>
      </x:c>
      <x:c r="D21" s="7" t="str">
        <x:v>PTC-B</x:v>
      </x:c>
      <x:c r="E21" s="7" t="str">
        <x:v>BL-Y</x:v>
      </x:c>
      <x:c r="F21" s="7" t="str">
        <x:v>casualty source interface</x:v>
      </x:c>
      <x:c r="G21" s="7" t="n">
        <x:v>50</x:v>
      </x:c>
      <x:c r="H21" s="7" t="n">
        <x:v>5</x:v>
      </x:c>
      <x:c r="I21" s="7" t="n">
        <x:v>45</x:v>
      </x:c>
      <x:c r="J21" s="7" t="str">
        <x:v>surrogate</x:v>
      </x:c>
      <x:c r="K21" s="10" t="str">
        <x:v>gravity diversion and no performance credit</x:v>
      </x:c>
      <x:c r="L21" s="7" t="str"/>
      <x:c r="M21" s="7" t="str">
        <x:f>IF(L21="","OPEN","PASS")</x:f>
        <x:v>OPEN</x:v>
      </x:c>
    </x:row>
    <x:row r="22" ht="38" customHeight="1">
      <x:c r="B22" s="7" t="str">
        <x:v>RAP-RP-16</x:v>
      </x:c>
      <x:c r="C22" s="7" t="str">
        <x:v>REA-O-B2</x:v>
      </x:c>
      <x:c r="D22" s="7" t="str">
        <x:v>PTC-B</x:v>
      </x:c>
      <x:c r="E22" s="7" t="str">
        <x:v>BL-Y</x:v>
      </x:c>
      <x:c r="F22" s="7" t="str">
        <x:v>casualty water interface</x:v>
      </x:c>
      <x:c r="G22" s="7" t="n">
        <x:v>120</x:v>
      </x:c>
      <x:c r="H22" s="7" t="n">
        <x:v>5</x:v>
      </x:c>
      <x:c r="I22" s="7" t="n">
        <x:v>115</x:v>
      </x:c>
      <x:c r="J22" s="7" t="str">
        <x:v>water</x:v>
      </x:c>
      <x:c r="K22" s="10" t="str">
        <x:v>initial inventory and adverse margin</x:v>
      </x:c>
      <x:c r="L22" s="7" t="str"/>
      <x:c r="M22" s="7" t="str">
        <x:f>IF(L22="","OPEN","PASS")</x:f>
        <x:v>OPEN</x:v>
      </x:c>
    </x:row>
    <x:row r="23" ht="38" customHeight="1">
      <x:c r="B23" s="7" t="str">
        <x:v>RAP-RP-17</x:v>
      </x:c>
      <x:c r="C23" s="7" t="str">
        <x:v>REA-O-C1</x:v>
      </x:c>
      <x:c r="D23" s="7" t="str">
        <x:v>PTC-C</x:v>
      </x:c>
      <x:c r="E23" s="7" t="str">
        <x:v>BL-X</x:v>
      </x:c>
      <x:c r="F23" s="7" t="str">
        <x:v>closed article receiver</x:v>
      </x:c>
      <x:c r="G23" s="7" t="n">
        <x:v>0.5</x:v>
      </x:c>
      <x:c r="H23" s="7" t="n">
        <x:v>0.025</x:v>
      </x:c>
      <x:c r="I23" s="7" t="n">
        <x:v>0.475</x:v>
      </x:c>
      <x:c r="J23" s="7" t="str">
        <x:v>surrogate</x:v>
      </x:c>
      <x:c r="K23" s="10" t="str">
        <x:v>mass and calibrated level</x:v>
      </x:c>
      <x:c r="L23" s="7" t="str"/>
      <x:c r="M23" s="7" t="str">
        <x:f>IF(L23="","OPEN","PASS")</x:f>
        <x:v>OPEN</x:v>
      </x:c>
    </x:row>
    <x:row r="24" ht="38" customHeight="1">
      <x:c r="B24" s="7" t="str">
        <x:v>RAP-RP-18</x:v>
      </x:c>
      <x:c r="C24" s="7" t="str">
        <x:v>REA-O-C1</x:v>
      </x:c>
      <x:c r="D24" s="7" t="str">
        <x:v>PTC-C</x:v>
      </x:c>
      <x:c r="E24" s="7" t="str">
        <x:v>BL-X</x:v>
      </x:c>
      <x:c r="F24" s="7" t="str">
        <x:v>normal source interface</x:v>
      </x:c>
      <x:c r="G24" s="7" t="n">
        <x:v>15</x:v>
      </x:c>
      <x:c r="H24" s="7" t="n">
        <x:v>1.5</x:v>
      </x:c>
      <x:c r="I24" s="7" t="n">
        <x:v>13.5</x:v>
      </x:c>
      <x:c r="J24" s="7" t="str">
        <x:v>surrogate</x:v>
      </x:c>
      <x:c r="K24" s="10" t="str">
        <x:v>isolated public destination</x:v>
      </x:c>
      <x:c r="L24" s="7" t="str"/>
      <x:c r="M24" s="7" t="str">
        <x:f>IF(L24="","OPEN","PASS")</x:f>
        <x:v>OPEN</x:v>
      </x:c>
    </x:row>
    <x:row r="25" ht="38" customHeight="1">
      <x:c r="B25" s="7" t="str">
        <x:v>RAP-RP-19</x:v>
      </x:c>
      <x:c r="C25" s="7" t="str">
        <x:v>REA-O-C1</x:v>
      </x:c>
      <x:c r="D25" s="7" t="str">
        <x:v>PTC-C</x:v>
      </x:c>
      <x:c r="E25" s="7" t="str">
        <x:v>BL-X</x:v>
      </x:c>
      <x:c r="F25" s="7" t="str">
        <x:v>casualty source interface</x:v>
      </x:c>
      <x:c r="G25" s="7" t="n">
        <x:v>50</x:v>
      </x:c>
      <x:c r="H25" s="7" t="n">
        <x:v>5</x:v>
      </x:c>
      <x:c r="I25" s="7" t="n">
        <x:v>45</x:v>
      </x:c>
      <x:c r="J25" s="7" t="str">
        <x:v>surrogate</x:v>
      </x:c>
      <x:c r="K25" s="10" t="str">
        <x:v>gravity diversion and no performance credit</x:v>
      </x:c>
      <x:c r="L25" s="7" t="str"/>
      <x:c r="M25" s="7" t="str">
        <x:f>IF(L25="","OPEN","PASS")</x:f>
        <x:v>OPEN</x:v>
      </x:c>
    </x:row>
    <x:row r="26" ht="38" customHeight="1">
      <x:c r="B26" s="7" t="str">
        <x:v>RAP-RP-20</x:v>
      </x:c>
      <x:c r="C26" s="7" t="str">
        <x:v>REA-O-C1</x:v>
      </x:c>
      <x:c r="D26" s="7" t="str">
        <x:v>PTC-C</x:v>
      </x:c>
      <x:c r="E26" s="7" t="str">
        <x:v>BL-X</x:v>
      </x:c>
      <x:c r="F26" s="7" t="str">
        <x:v>casualty water interface</x:v>
      </x:c>
      <x:c r="G26" s="7" t="n">
        <x:v>120</x:v>
      </x:c>
      <x:c r="H26" s="7" t="n">
        <x:v>5</x:v>
      </x:c>
      <x:c r="I26" s="7" t="n">
        <x:v>115</x:v>
      </x:c>
      <x:c r="J26" s="7" t="str">
        <x:v>water</x:v>
      </x:c>
      <x:c r="K26" s="10" t="str">
        <x:v>initial inventory and adverse margin</x:v>
      </x:c>
      <x:c r="L26" s="7" t="str"/>
      <x:c r="M26" s="7" t="str">
        <x:f>IF(L26="","OPEN","PASS")</x:f>
        <x:v>OPEN</x:v>
      </x:c>
    </x:row>
    <x:row r="27" ht="38" customHeight="1">
      <x:c r="B27" s="7" t="str">
        <x:v>RAP-RP-21</x:v>
      </x:c>
      <x:c r="C27" s="7" t="str">
        <x:v>REA-O-C2</x:v>
      </x:c>
      <x:c r="D27" s="7" t="str">
        <x:v>PTC-C</x:v>
      </x:c>
      <x:c r="E27" s="7" t="str">
        <x:v>BL-Y</x:v>
      </x:c>
      <x:c r="F27" s="7" t="str">
        <x:v>closed article receiver</x:v>
      </x:c>
      <x:c r="G27" s="7" t="n">
        <x:v>0.5</x:v>
      </x:c>
      <x:c r="H27" s="7" t="n">
        <x:v>0.025</x:v>
      </x:c>
      <x:c r="I27" s="7" t="n">
        <x:v>0.475</x:v>
      </x:c>
      <x:c r="J27" s="7" t="str">
        <x:v>surrogate</x:v>
      </x:c>
      <x:c r="K27" s="10" t="str">
        <x:v>mass and calibrated level</x:v>
      </x:c>
      <x:c r="L27" s="7" t="str"/>
      <x:c r="M27" s="7" t="str">
        <x:f>IF(L27="","OPEN","PASS")</x:f>
        <x:v>OPEN</x:v>
      </x:c>
    </x:row>
    <x:row r="28" ht="38" customHeight="1">
      <x:c r="B28" s="7" t="str">
        <x:v>RAP-RP-22</x:v>
      </x:c>
      <x:c r="C28" s="7" t="str">
        <x:v>REA-O-C2</x:v>
      </x:c>
      <x:c r="D28" s="7" t="str">
        <x:v>PTC-C</x:v>
      </x:c>
      <x:c r="E28" s="7" t="str">
        <x:v>BL-Y</x:v>
      </x:c>
      <x:c r="F28" s="7" t="str">
        <x:v>normal source interface</x:v>
      </x:c>
      <x:c r="G28" s="7" t="n">
        <x:v>15</x:v>
      </x:c>
      <x:c r="H28" s="7" t="n">
        <x:v>1.5</x:v>
      </x:c>
      <x:c r="I28" s="7" t="n">
        <x:v>13.5</x:v>
      </x:c>
      <x:c r="J28" s="7" t="str">
        <x:v>surrogate</x:v>
      </x:c>
      <x:c r="K28" s="10" t="str">
        <x:v>isolated public destination</x:v>
      </x:c>
      <x:c r="L28" s="7" t="str"/>
      <x:c r="M28" s="7" t="str">
        <x:f>IF(L28="","OPEN","PASS")</x:f>
        <x:v>OPEN</x:v>
      </x:c>
    </x:row>
    <x:row r="29" ht="38" customHeight="1">
      <x:c r="B29" s="7" t="str">
        <x:v>RAP-RP-23</x:v>
      </x:c>
      <x:c r="C29" s="7" t="str">
        <x:v>REA-O-C2</x:v>
      </x:c>
      <x:c r="D29" s="7" t="str">
        <x:v>PTC-C</x:v>
      </x:c>
      <x:c r="E29" s="7" t="str">
        <x:v>BL-Y</x:v>
      </x:c>
      <x:c r="F29" s="7" t="str">
        <x:v>casualty source interface</x:v>
      </x:c>
      <x:c r="G29" s="7" t="n">
        <x:v>50</x:v>
      </x:c>
      <x:c r="H29" s="7" t="n">
        <x:v>5</x:v>
      </x:c>
      <x:c r="I29" s="7" t="n">
        <x:v>45</x:v>
      </x:c>
      <x:c r="J29" s="7" t="str">
        <x:v>surrogate</x:v>
      </x:c>
      <x:c r="K29" s="10" t="str">
        <x:v>gravity diversion and no performance credit</x:v>
      </x:c>
      <x:c r="L29" s="7" t="str"/>
      <x:c r="M29" s="7" t="str">
        <x:f>IF(L29="","OPEN","PASS")</x:f>
        <x:v>OPEN</x:v>
      </x:c>
    </x:row>
    <x:row r="30" ht="38" customHeight="1">
      <x:c r="B30" s="7" t="str">
        <x:v>RAP-RP-24</x:v>
      </x:c>
      <x:c r="C30" s="7" t="str">
        <x:v>REA-O-C2</x:v>
      </x:c>
      <x:c r="D30" s="7" t="str">
        <x:v>PTC-C</x:v>
      </x:c>
      <x:c r="E30" s="7" t="str">
        <x:v>BL-Y</x:v>
      </x:c>
      <x:c r="F30" s="7" t="str">
        <x:v>casualty water interface</x:v>
      </x:c>
      <x:c r="G30" s="7" t="n">
        <x:v>120</x:v>
      </x:c>
      <x:c r="H30" s="7" t="n">
        <x:v>5</x:v>
      </x:c>
      <x:c r="I30" s="7" t="n">
        <x:v>115</x:v>
      </x:c>
      <x:c r="J30" s="7" t="str">
        <x:v>water</x:v>
      </x:c>
      <x:c r="K30" s="10" t="str">
        <x:v>initial inventory and adverse margin</x:v>
      </x:c>
      <x:c r="L30" s="7" t="str"/>
      <x:c r="M30" s="7" t="str">
        <x:f>IF(L30="","OPEN","PASS")</x:f>
        <x:v>OPEN</x:v>
      </x:c>
    </x:row>
    <x:row r="31" ht="38" customHeight="1">
      <x:c r="B31" s="7" t="str">
        <x:v>RAP-RP-25</x:v>
      </x:c>
      <x:c r="C31" s="7" t="str">
        <x:v>REA-T-A1</x:v>
      </x:c>
      <x:c r="D31" s="7" t="str">
        <x:v>PTC-A</x:v>
      </x:c>
      <x:c r="E31" s="7" t="str">
        <x:v>BL-X</x:v>
      </x:c>
      <x:c r="F31" s="7" t="str">
        <x:v>closed article receiver</x:v>
      </x:c>
      <x:c r="G31" s="7" t="n">
        <x:v>0.5</x:v>
      </x:c>
      <x:c r="H31" s="7" t="n">
        <x:v>0.025</x:v>
      </x:c>
      <x:c r="I31" s="7" t="n">
        <x:v>0.475</x:v>
      </x:c>
      <x:c r="J31" s="7" t="str">
        <x:v>surrogate</x:v>
      </x:c>
      <x:c r="K31" s="10" t="str">
        <x:v>mass and calibrated level</x:v>
      </x:c>
      <x:c r="L31" s="7" t="str"/>
      <x:c r="M31" s="7" t="str">
        <x:f>IF(L31="","OPEN","PASS")</x:f>
        <x:v>OPEN</x:v>
      </x:c>
    </x:row>
    <x:row r="32" ht="38" customHeight="1">
      <x:c r="B32" s="7" t="str">
        <x:v>RAP-RP-26</x:v>
      </x:c>
      <x:c r="C32" s="7" t="str">
        <x:v>REA-T-A1</x:v>
      </x:c>
      <x:c r="D32" s="7" t="str">
        <x:v>PTC-A</x:v>
      </x:c>
      <x:c r="E32" s="7" t="str">
        <x:v>BL-X</x:v>
      </x:c>
      <x:c r="F32" s="7" t="str">
        <x:v>normal source interface</x:v>
      </x:c>
      <x:c r="G32" s="7" t="n">
        <x:v>15</x:v>
      </x:c>
      <x:c r="H32" s="7" t="n">
        <x:v>1.5</x:v>
      </x:c>
      <x:c r="I32" s="7" t="n">
        <x:v>13.5</x:v>
      </x:c>
      <x:c r="J32" s="7" t="str">
        <x:v>surrogate</x:v>
      </x:c>
      <x:c r="K32" s="10" t="str">
        <x:v>isolated public destination</x:v>
      </x:c>
      <x:c r="L32" s="7" t="str"/>
      <x:c r="M32" s="7" t="str">
        <x:f>IF(L32="","OPEN","PASS")</x:f>
        <x:v>OPEN</x:v>
      </x:c>
    </x:row>
    <x:row r="33" ht="38" customHeight="1">
      <x:c r="B33" s="7" t="str">
        <x:v>RAP-RP-27</x:v>
      </x:c>
      <x:c r="C33" s="7" t="str">
        <x:v>REA-T-A1</x:v>
      </x:c>
      <x:c r="D33" s="7" t="str">
        <x:v>PTC-A</x:v>
      </x:c>
      <x:c r="E33" s="7" t="str">
        <x:v>BL-X</x:v>
      </x:c>
      <x:c r="F33" s="7" t="str">
        <x:v>casualty source interface</x:v>
      </x:c>
      <x:c r="G33" s="7" t="n">
        <x:v>50</x:v>
      </x:c>
      <x:c r="H33" s="7" t="n">
        <x:v>5</x:v>
      </x:c>
      <x:c r="I33" s="7" t="n">
        <x:v>45</x:v>
      </x:c>
      <x:c r="J33" s="7" t="str">
        <x:v>surrogate</x:v>
      </x:c>
      <x:c r="K33" s="10" t="str">
        <x:v>gravity diversion and no performance credit</x:v>
      </x:c>
      <x:c r="L33" s="7" t="str"/>
      <x:c r="M33" s="7" t="str">
        <x:f>IF(L33="","OPEN","PASS")</x:f>
        <x:v>OPEN</x:v>
      </x:c>
    </x:row>
    <x:row r="34" ht="38" customHeight="1">
      <x:c r="B34" s="7" t="str">
        <x:v>RAP-RP-28</x:v>
      </x:c>
      <x:c r="C34" s="7" t="str">
        <x:v>REA-T-A1</x:v>
      </x:c>
      <x:c r="D34" s="7" t="str">
        <x:v>PTC-A</x:v>
      </x:c>
      <x:c r="E34" s="7" t="str">
        <x:v>BL-X</x:v>
      </x:c>
      <x:c r="F34" s="7" t="str">
        <x:v>casualty water interface</x:v>
      </x:c>
      <x:c r="G34" s="7" t="n">
        <x:v>120</x:v>
      </x:c>
      <x:c r="H34" s="7" t="n">
        <x:v>5</x:v>
      </x:c>
      <x:c r="I34" s="7" t="n">
        <x:v>115</x:v>
      </x:c>
      <x:c r="J34" s="7" t="str">
        <x:v>water</x:v>
      </x:c>
      <x:c r="K34" s="10" t="str">
        <x:v>initial inventory and adverse margin</x:v>
      </x:c>
      <x:c r="L34" s="7" t="str"/>
      <x:c r="M34" s="7" t="str">
        <x:f>IF(L34="","OPEN","PASS")</x:f>
        <x:v>OPEN</x:v>
      </x:c>
    </x:row>
    <x:row r="35" ht="38" customHeight="1">
      <x:c r="B35" s="7" t="str">
        <x:v>RAP-RP-29</x:v>
      </x:c>
      <x:c r="C35" s="7" t="str">
        <x:v>REA-T-A2</x:v>
      </x:c>
      <x:c r="D35" s="7" t="str">
        <x:v>PTC-A</x:v>
      </x:c>
      <x:c r="E35" s="7" t="str">
        <x:v>BL-Y</x:v>
      </x:c>
      <x:c r="F35" s="7" t="str">
        <x:v>closed article receiver</x:v>
      </x:c>
      <x:c r="G35" s="7" t="n">
        <x:v>0.5</x:v>
      </x:c>
      <x:c r="H35" s="7" t="n">
        <x:v>0.025</x:v>
      </x:c>
      <x:c r="I35" s="7" t="n">
        <x:v>0.475</x:v>
      </x:c>
      <x:c r="J35" s="7" t="str">
        <x:v>surrogate</x:v>
      </x:c>
      <x:c r="K35" s="10" t="str">
        <x:v>mass and calibrated level</x:v>
      </x:c>
      <x:c r="L35" s="7" t="str"/>
      <x:c r="M35" s="7" t="str">
        <x:f>IF(L35="","OPEN","PASS")</x:f>
        <x:v>OPEN</x:v>
      </x:c>
    </x:row>
    <x:row r="36" ht="38" customHeight="1">
      <x:c r="B36" s="7" t="str">
        <x:v>RAP-RP-30</x:v>
      </x:c>
      <x:c r="C36" s="7" t="str">
        <x:v>REA-T-A2</x:v>
      </x:c>
      <x:c r="D36" s="7" t="str">
        <x:v>PTC-A</x:v>
      </x:c>
      <x:c r="E36" s="7" t="str">
        <x:v>BL-Y</x:v>
      </x:c>
      <x:c r="F36" s="7" t="str">
        <x:v>normal source interface</x:v>
      </x:c>
      <x:c r="G36" s="7" t="n">
        <x:v>15</x:v>
      </x:c>
      <x:c r="H36" s="7" t="n">
        <x:v>1.5</x:v>
      </x:c>
      <x:c r="I36" s="7" t="n">
        <x:v>13.5</x:v>
      </x:c>
      <x:c r="J36" s="7" t="str">
        <x:v>surrogate</x:v>
      </x:c>
      <x:c r="K36" s="10" t="str">
        <x:v>isolated public destination</x:v>
      </x:c>
      <x:c r="L36" s="7" t="str"/>
      <x:c r="M36" s="7" t="str">
        <x:f>IF(L36="","OPEN","PASS")</x:f>
        <x:v>OPEN</x:v>
      </x:c>
    </x:row>
    <x:row r="37" ht="38" customHeight="1">
      <x:c r="B37" s="7" t="str">
        <x:v>RAP-RP-31</x:v>
      </x:c>
      <x:c r="C37" s="7" t="str">
        <x:v>REA-T-A2</x:v>
      </x:c>
      <x:c r="D37" s="7" t="str">
        <x:v>PTC-A</x:v>
      </x:c>
      <x:c r="E37" s="7" t="str">
        <x:v>BL-Y</x:v>
      </x:c>
      <x:c r="F37" s="7" t="str">
        <x:v>casualty source interface</x:v>
      </x:c>
      <x:c r="G37" s="7" t="n">
        <x:v>50</x:v>
      </x:c>
      <x:c r="H37" s="7" t="n">
        <x:v>5</x:v>
      </x:c>
      <x:c r="I37" s="7" t="n">
        <x:v>45</x:v>
      </x:c>
      <x:c r="J37" s="7" t="str">
        <x:v>surrogate</x:v>
      </x:c>
      <x:c r="K37" s="10" t="str">
        <x:v>gravity diversion and no performance credit</x:v>
      </x:c>
      <x:c r="L37" s="7" t="str"/>
      <x:c r="M37" s="7" t="str">
        <x:f>IF(L37="","OPEN","PASS")</x:f>
        <x:v>OPEN</x:v>
      </x:c>
    </x:row>
    <x:row r="38" ht="38" customHeight="1">
      <x:c r="B38" s="7" t="str">
        <x:v>RAP-RP-32</x:v>
      </x:c>
      <x:c r="C38" s="7" t="str">
        <x:v>REA-T-A2</x:v>
      </x:c>
      <x:c r="D38" s="7" t="str">
        <x:v>PTC-A</x:v>
      </x:c>
      <x:c r="E38" s="7" t="str">
        <x:v>BL-Y</x:v>
      </x:c>
      <x:c r="F38" s="7" t="str">
        <x:v>casualty water interface</x:v>
      </x:c>
      <x:c r="G38" s="7" t="n">
        <x:v>120</x:v>
      </x:c>
      <x:c r="H38" s="7" t="n">
        <x:v>5</x:v>
      </x:c>
      <x:c r="I38" s="7" t="n">
        <x:v>115</x:v>
      </x:c>
      <x:c r="J38" s="7" t="str">
        <x:v>water</x:v>
      </x:c>
      <x:c r="K38" s="10" t="str">
        <x:v>initial inventory and adverse margin</x:v>
      </x:c>
      <x:c r="L38" s="7" t="str"/>
      <x:c r="M38" s="7" t="str">
        <x:f>IF(L38="","OPEN","PASS")</x:f>
        <x:v>OPEN</x:v>
      </x:c>
    </x:row>
    <x:row r="39" ht="38" customHeight="1">
      <x:c r="B39" s="7" t="str">
        <x:v>RAP-RP-33</x:v>
      </x:c>
      <x:c r="C39" s="7" t="str">
        <x:v>REA-T-B1</x:v>
      </x:c>
      <x:c r="D39" s="7" t="str">
        <x:v>PTC-B</x:v>
      </x:c>
      <x:c r="E39" s="7" t="str">
        <x:v>BL-X</x:v>
      </x:c>
      <x:c r="F39" s="7" t="str">
        <x:v>closed article receiver</x:v>
      </x:c>
      <x:c r="G39" s="7" t="n">
        <x:v>0.5</x:v>
      </x:c>
      <x:c r="H39" s="7" t="n">
        <x:v>0.025</x:v>
      </x:c>
      <x:c r="I39" s="7" t="n">
        <x:v>0.475</x:v>
      </x:c>
      <x:c r="J39" s="7" t="str">
        <x:v>surrogate</x:v>
      </x:c>
      <x:c r="K39" s="10" t="str">
        <x:v>mass and calibrated level</x:v>
      </x:c>
      <x:c r="L39" s="7" t="str"/>
      <x:c r="M39" s="7" t="str">
        <x:f>IF(L39="","OPEN","PASS")</x:f>
        <x:v>OPEN</x:v>
      </x:c>
    </x:row>
    <x:row r="40" ht="38" customHeight="1">
      <x:c r="B40" s="7" t="str">
        <x:v>RAP-RP-34</x:v>
      </x:c>
      <x:c r="C40" s="7" t="str">
        <x:v>REA-T-B1</x:v>
      </x:c>
      <x:c r="D40" s="7" t="str">
        <x:v>PTC-B</x:v>
      </x:c>
      <x:c r="E40" s="7" t="str">
        <x:v>BL-X</x:v>
      </x:c>
      <x:c r="F40" s="7" t="str">
        <x:v>normal source interface</x:v>
      </x:c>
      <x:c r="G40" s="7" t="n">
        <x:v>15</x:v>
      </x:c>
      <x:c r="H40" s="7" t="n">
        <x:v>1.5</x:v>
      </x:c>
      <x:c r="I40" s="7" t="n">
        <x:v>13.5</x:v>
      </x:c>
      <x:c r="J40" s="7" t="str">
        <x:v>surrogate</x:v>
      </x:c>
      <x:c r="K40" s="10" t="str">
        <x:v>isolated public destination</x:v>
      </x:c>
      <x:c r="L40" s="7" t="str"/>
      <x:c r="M40" s="7" t="str">
        <x:f>IF(L40="","OPEN","PASS")</x:f>
        <x:v>OPEN</x:v>
      </x:c>
    </x:row>
    <x:row r="41" ht="38" customHeight="1">
      <x:c r="B41" s="7" t="str">
        <x:v>RAP-RP-35</x:v>
      </x:c>
      <x:c r="C41" s="7" t="str">
        <x:v>REA-T-B1</x:v>
      </x:c>
      <x:c r="D41" s="7" t="str">
        <x:v>PTC-B</x:v>
      </x:c>
      <x:c r="E41" s="7" t="str">
        <x:v>BL-X</x:v>
      </x:c>
      <x:c r="F41" s="7" t="str">
        <x:v>casualty source interface</x:v>
      </x:c>
      <x:c r="G41" s="7" t="n">
        <x:v>50</x:v>
      </x:c>
      <x:c r="H41" s="7" t="n">
        <x:v>5</x:v>
      </x:c>
      <x:c r="I41" s="7" t="n">
        <x:v>45</x:v>
      </x:c>
      <x:c r="J41" s="7" t="str">
        <x:v>surrogate</x:v>
      </x:c>
      <x:c r="K41" s="10" t="str">
        <x:v>gravity diversion and no performance credit</x:v>
      </x:c>
      <x:c r="L41" s="7" t="str"/>
      <x:c r="M41" s="7" t="str">
        <x:f>IF(L41="","OPEN","PASS")</x:f>
        <x:v>OPEN</x:v>
      </x:c>
    </x:row>
    <x:row r="42" ht="38" customHeight="1">
      <x:c r="B42" s="7" t="str">
        <x:v>RAP-RP-36</x:v>
      </x:c>
      <x:c r="C42" s="7" t="str">
        <x:v>REA-T-B1</x:v>
      </x:c>
      <x:c r="D42" s="7" t="str">
        <x:v>PTC-B</x:v>
      </x:c>
      <x:c r="E42" s="7" t="str">
        <x:v>BL-X</x:v>
      </x:c>
      <x:c r="F42" s="7" t="str">
        <x:v>casualty water interface</x:v>
      </x:c>
      <x:c r="G42" s="7" t="n">
        <x:v>120</x:v>
      </x:c>
      <x:c r="H42" s="7" t="n">
        <x:v>5</x:v>
      </x:c>
      <x:c r="I42" s="7" t="n">
        <x:v>115</x:v>
      </x:c>
      <x:c r="J42" s="7" t="str">
        <x:v>water</x:v>
      </x:c>
      <x:c r="K42" s="10" t="str">
        <x:v>initial inventory and adverse margin</x:v>
      </x:c>
      <x:c r="L42" s="7" t="str"/>
      <x:c r="M42" s="7" t="str">
        <x:f>IF(L42="","OPEN","PASS")</x:f>
        <x:v>OPEN</x:v>
      </x:c>
    </x:row>
    <x:row r="43" ht="38" customHeight="1">
      <x:c r="B43" s="7" t="str">
        <x:v>RAP-RP-37</x:v>
      </x:c>
      <x:c r="C43" s="7" t="str">
        <x:v>REA-T-B2</x:v>
      </x:c>
      <x:c r="D43" s="7" t="str">
        <x:v>PTC-B</x:v>
      </x:c>
      <x:c r="E43" s="7" t="str">
        <x:v>BL-Y</x:v>
      </x:c>
      <x:c r="F43" s="7" t="str">
        <x:v>closed article receiver</x:v>
      </x:c>
      <x:c r="G43" s="7" t="n">
        <x:v>0.5</x:v>
      </x:c>
      <x:c r="H43" s="7" t="n">
        <x:v>0.025</x:v>
      </x:c>
      <x:c r="I43" s="7" t="n">
        <x:v>0.475</x:v>
      </x:c>
      <x:c r="J43" s="7" t="str">
        <x:v>surrogate</x:v>
      </x:c>
      <x:c r="K43" s="10" t="str">
        <x:v>mass and calibrated level</x:v>
      </x:c>
      <x:c r="L43" s="7" t="str"/>
      <x:c r="M43" s="7" t="str">
        <x:f>IF(L43="","OPEN","PASS")</x:f>
        <x:v>OPEN</x:v>
      </x:c>
    </x:row>
    <x:row r="44" ht="38" customHeight="1">
      <x:c r="B44" s="7" t="str">
        <x:v>RAP-RP-38</x:v>
      </x:c>
      <x:c r="C44" s="7" t="str">
        <x:v>REA-T-B2</x:v>
      </x:c>
      <x:c r="D44" s="7" t="str">
        <x:v>PTC-B</x:v>
      </x:c>
      <x:c r="E44" s="7" t="str">
        <x:v>BL-Y</x:v>
      </x:c>
      <x:c r="F44" s="7" t="str">
        <x:v>normal source interface</x:v>
      </x:c>
      <x:c r="G44" s="7" t="n">
        <x:v>15</x:v>
      </x:c>
      <x:c r="H44" s="7" t="n">
        <x:v>1.5</x:v>
      </x:c>
      <x:c r="I44" s="7" t="n">
        <x:v>13.5</x:v>
      </x:c>
      <x:c r="J44" s="7" t="str">
        <x:v>surrogate</x:v>
      </x:c>
      <x:c r="K44" s="10" t="str">
        <x:v>isolated public destination</x:v>
      </x:c>
      <x:c r="L44" s="7" t="str"/>
      <x:c r="M44" s="7" t="str">
        <x:f>IF(L44="","OPEN","PASS")</x:f>
        <x:v>OPEN</x:v>
      </x:c>
    </x:row>
    <x:row r="45" ht="38" customHeight="1">
      <x:c r="B45" s="7" t="str">
        <x:v>RAP-RP-39</x:v>
      </x:c>
      <x:c r="C45" s="7" t="str">
        <x:v>REA-T-B2</x:v>
      </x:c>
      <x:c r="D45" s="7" t="str">
        <x:v>PTC-B</x:v>
      </x:c>
      <x:c r="E45" s="7" t="str">
        <x:v>BL-Y</x:v>
      </x:c>
      <x:c r="F45" s="7" t="str">
        <x:v>casualty source interface</x:v>
      </x:c>
      <x:c r="G45" s="7" t="n">
        <x:v>50</x:v>
      </x:c>
      <x:c r="H45" s="7" t="n">
        <x:v>5</x:v>
      </x:c>
      <x:c r="I45" s="7" t="n">
        <x:v>45</x:v>
      </x:c>
      <x:c r="J45" s="7" t="str">
        <x:v>surrogate</x:v>
      </x:c>
      <x:c r="K45" s="10" t="str">
        <x:v>gravity diversion and no performance credit</x:v>
      </x:c>
      <x:c r="L45" s="7" t="str"/>
      <x:c r="M45" s="7" t="str">
        <x:f>IF(L45="","OPEN","PASS")</x:f>
        <x:v>OPEN</x:v>
      </x:c>
    </x:row>
    <x:row r="46" ht="38" customHeight="1">
      <x:c r="B46" s="7" t="str">
        <x:v>RAP-RP-40</x:v>
      </x:c>
      <x:c r="C46" s="7" t="str">
        <x:v>REA-T-B2</x:v>
      </x:c>
      <x:c r="D46" s="7" t="str">
        <x:v>PTC-B</x:v>
      </x:c>
      <x:c r="E46" s="7" t="str">
        <x:v>BL-Y</x:v>
      </x:c>
      <x:c r="F46" s="7" t="str">
        <x:v>casualty water interface</x:v>
      </x:c>
      <x:c r="G46" s="7" t="n">
        <x:v>120</x:v>
      </x:c>
      <x:c r="H46" s="7" t="n">
        <x:v>5</x:v>
      </x:c>
      <x:c r="I46" s="7" t="n">
        <x:v>115</x:v>
      </x:c>
      <x:c r="J46" s="7" t="str">
        <x:v>water</x:v>
      </x:c>
      <x:c r="K46" s="10" t="str">
        <x:v>initial inventory and adverse margin</x:v>
      </x:c>
      <x:c r="L46" s="7" t="str"/>
      <x:c r="M46" s="7" t="str">
        <x:f>IF(L46="","OPEN","PASS")</x:f>
        <x:v>OPEN</x:v>
      </x:c>
    </x:row>
    <x:row r="47" ht="38" customHeight="1">
      <x:c r="B47" s="7" t="str">
        <x:v>RAP-RP-41</x:v>
      </x:c>
      <x:c r="C47" s="7" t="str">
        <x:v>REA-T-C1</x:v>
      </x:c>
      <x:c r="D47" s="7" t="str">
        <x:v>PTC-C</x:v>
      </x:c>
      <x:c r="E47" s="7" t="str">
        <x:v>BL-X</x:v>
      </x:c>
      <x:c r="F47" s="7" t="str">
        <x:v>closed article receiver</x:v>
      </x:c>
      <x:c r="G47" s="7" t="n">
        <x:v>0.5</x:v>
      </x:c>
      <x:c r="H47" s="7" t="n">
        <x:v>0.025</x:v>
      </x:c>
      <x:c r="I47" s="7" t="n">
        <x:v>0.475</x:v>
      </x:c>
      <x:c r="J47" s="7" t="str">
        <x:v>surrogate</x:v>
      </x:c>
      <x:c r="K47" s="10" t="str">
        <x:v>mass and calibrated level</x:v>
      </x:c>
      <x:c r="L47" s="7" t="str"/>
      <x:c r="M47" s="7" t="str">
        <x:f>IF(L47="","OPEN","PASS")</x:f>
        <x:v>OPEN</x:v>
      </x:c>
    </x:row>
    <x:row r="48" ht="38" customHeight="1">
      <x:c r="B48" s="7" t="str">
        <x:v>RAP-RP-42</x:v>
      </x:c>
      <x:c r="C48" s="7" t="str">
        <x:v>REA-T-C1</x:v>
      </x:c>
      <x:c r="D48" s="7" t="str">
        <x:v>PTC-C</x:v>
      </x:c>
      <x:c r="E48" s="7" t="str">
        <x:v>BL-X</x:v>
      </x:c>
      <x:c r="F48" s="7" t="str">
        <x:v>normal source interface</x:v>
      </x:c>
      <x:c r="G48" s="7" t="n">
        <x:v>15</x:v>
      </x:c>
      <x:c r="H48" s="7" t="n">
        <x:v>1.5</x:v>
      </x:c>
      <x:c r="I48" s="7" t="n">
        <x:v>13.5</x:v>
      </x:c>
      <x:c r="J48" s="7" t="str">
        <x:v>surrogate</x:v>
      </x:c>
      <x:c r="K48" s="10" t="str">
        <x:v>isolated public destination</x:v>
      </x:c>
      <x:c r="L48" s="7" t="str"/>
      <x:c r="M48" s="7" t="str">
        <x:f>IF(L48="","OPEN","PASS")</x:f>
        <x:v>OPEN</x:v>
      </x:c>
    </x:row>
    <x:row r="49" ht="38" customHeight="1">
      <x:c r="B49" s="7" t="str">
        <x:v>RAP-RP-43</x:v>
      </x:c>
      <x:c r="C49" s="7" t="str">
        <x:v>REA-T-C1</x:v>
      </x:c>
      <x:c r="D49" s="7" t="str">
        <x:v>PTC-C</x:v>
      </x:c>
      <x:c r="E49" s="7" t="str">
        <x:v>BL-X</x:v>
      </x:c>
      <x:c r="F49" s="7" t="str">
        <x:v>casualty source interface</x:v>
      </x:c>
      <x:c r="G49" s="7" t="n">
        <x:v>50</x:v>
      </x:c>
      <x:c r="H49" s="7" t="n">
        <x:v>5</x:v>
      </x:c>
      <x:c r="I49" s="7" t="n">
        <x:v>45</x:v>
      </x:c>
      <x:c r="J49" s="7" t="str">
        <x:v>surrogate</x:v>
      </x:c>
      <x:c r="K49" s="10" t="str">
        <x:v>gravity diversion and no performance credit</x:v>
      </x:c>
      <x:c r="L49" s="7" t="str"/>
      <x:c r="M49" s="7" t="str">
        <x:f>IF(L49="","OPEN","PASS")</x:f>
        <x:v>OPEN</x:v>
      </x:c>
    </x:row>
    <x:row r="50" ht="38" customHeight="1">
      <x:c r="B50" s="7" t="str">
        <x:v>RAP-RP-44</x:v>
      </x:c>
      <x:c r="C50" s="7" t="str">
        <x:v>REA-T-C1</x:v>
      </x:c>
      <x:c r="D50" s="7" t="str">
        <x:v>PTC-C</x:v>
      </x:c>
      <x:c r="E50" s="7" t="str">
        <x:v>BL-X</x:v>
      </x:c>
      <x:c r="F50" s="7" t="str">
        <x:v>casualty water interface</x:v>
      </x:c>
      <x:c r="G50" s="7" t="n">
        <x:v>120</x:v>
      </x:c>
      <x:c r="H50" s="7" t="n">
        <x:v>5</x:v>
      </x:c>
      <x:c r="I50" s="7" t="n">
        <x:v>115</x:v>
      </x:c>
      <x:c r="J50" s="7" t="str">
        <x:v>water</x:v>
      </x:c>
      <x:c r="K50" s="10" t="str">
        <x:v>initial inventory and adverse margin</x:v>
      </x:c>
      <x:c r="L50" s="7" t="str"/>
      <x:c r="M50" s="7" t="str">
        <x:f>IF(L50="","OPEN","PASS")</x:f>
        <x:v>OPEN</x:v>
      </x:c>
    </x:row>
    <x:row r="51" ht="38" customHeight="1">
      <x:c r="B51" s="7" t="str">
        <x:v>RAP-RP-45</x:v>
      </x:c>
      <x:c r="C51" s="7" t="str">
        <x:v>REA-T-C2</x:v>
      </x:c>
      <x:c r="D51" s="7" t="str">
        <x:v>PTC-C</x:v>
      </x:c>
      <x:c r="E51" s="7" t="str">
        <x:v>BL-Y</x:v>
      </x:c>
      <x:c r="F51" s="7" t="str">
        <x:v>closed article receiver</x:v>
      </x:c>
      <x:c r="G51" s="7" t="n">
        <x:v>0.5</x:v>
      </x:c>
      <x:c r="H51" s="7" t="n">
        <x:v>0.025</x:v>
      </x:c>
      <x:c r="I51" s="7" t="n">
        <x:v>0.475</x:v>
      </x:c>
      <x:c r="J51" s="7" t="str">
        <x:v>surrogate</x:v>
      </x:c>
      <x:c r="K51" s="10" t="str">
        <x:v>mass and calibrated level</x:v>
      </x:c>
      <x:c r="L51" s="7" t="str"/>
      <x:c r="M51" s="7" t="str">
        <x:f>IF(L51="","OPEN","PASS")</x:f>
        <x:v>OPEN</x:v>
      </x:c>
    </x:row>
    <x:row r="52" ht="38" customHeight="1">
      <x:c r="B52" s="7" t="str">
        <x:v>RAP-RP-46</x:v>
      </x:c>
      <x:c r="C52" s="7" t="str">
        <x:v>REA-T-C2</x:v>
      </x:c>
      <x:c r="D52" s="7" t="str">
        <x:v>PTC-C</x:v>
      </x:c>
      <x:c r="E52" s="7" t="str">
        <x:v>BL-Y</x:v>
      </x:c>
      <x:c r="F52" s="7" t="str">
        <x:v>normal source interface</x:v>
      </x:c>
      <x:c r="G52" s="7" t="n">
        <x:v>15</x:v>
      </x:c>
      <x:c r="H52" s="7" t="n">
        <x:v>1.5</x:v>
      </x:c>
      <x:c r="I52" s="7" t="n">
        <x:v>13.5</x:v>
      </x:c>
      <x:c r="J52" s="7" t="str">
        <x:v>surrogate</x:v>
      </x:c>
      <x:c r="K52" s="10" t="str">
        <x:v>isolated public destination</x:v>
      </x:c>
      <x:c r="L52" s="7" t="str"/>
      <x:c r="M52" s="7" t="str">
        <x:f>IF(L52="","OPEN","PASS")</x:f>
        <x:v>OPEN</x:v>
      </x:c>
    </x:row>
    <x:row r="53" ht="38" customHeight="1">
      <x:c r="B53" s="7" t="str">
        <x:v>RAP-RP-47</x:v>
      </x:c>
      <x:c r="C53" s="7" t="str">
        <x:v>REA-T-C2</x:v>
      </x:c>
      <x:c r="D53" s="7" t="str">
        <x:v>PTC-C</x:v>
      </x:c>
      <x:c r="E53" s="7" t="str">
        <x:v>BL-Y</x:v>
      </x:c>
      <x:c r="F53" s="7" t="str">
        <x:v>casualty source interface</x:v>
      </x:c>
      <x:c r="G53" s="7" t="n">
        <x:v>50</x:v>
      </x:c>
      <x:c r="H53" s="7" t="n">
        <x:v>5</x:v>
      </x:c>
      <x:c r="I53" s="7" t="n">
        <x:v>45</x:v>
      </x:c>
      <x:c r="J53" s="7" t="str">
        <x:v>surrogate</x:v>
      </x:c>
      <x:c r="K53" s="10" t="str">
        <x:v>gravity diversion and no performance credit</x:v>
      </x:c>
      <x:c r="L53" s="7" t="str"/>
      <x:c r="M53" s="7" t="str">
        <x:f>IF(L53="","OPEN","PASS")</x:f>
        <x:v>OPEN</x:v>
      </x:c>
    </x:row>
    <x:row r="54" ht="38" customHeight="1">
      <x:c r="B54" s="7" t="str">
        <x:v>RAP-RP-48</x:v>
      </x:c>
      <x:c r="C54" s="7" t="str">
        <x:v>REA-T-C2</x:v>
      </x:c>
      <x:c r="D54" s="7" t="str">
        <x:v>PTC-C</x:v>
      </x:c>
      <x:c r="E54" s="7" t="str">
        <x:v>BL-Y</x:v>
      </x:c>
      <x:c r="F54" s="7" t="str">
        <x:v>casualty water interface</x:v>
      </x:c>
      <x:c r="G54" s="7" t="n">
        <x:v>120</x:v>
      </x:c>
      <x:c r="H54" s="7" t="n">
        <x:v>5</x:v>
      </x:c>
      <x:c r="I54" s="7" t="n">
        <x:v>115</x:v>
      </x:c>
      <x:c r="J54" s="7" t="str">
        <x:v>water</x:v>
      </x:c>
      <x:c r="K54" s="10" t="str">
        <x:v>initial inventory and adverse margin</x:v>
      </x:c>
      <x:c r="L54" s="7" t="str"/>
      <x:c r="M54" s="7" t="str">
        <x:f>IF(L54="","OPEN","PASS")</x:f>
        <x:v>OPEN</x:v>
      </x:c>
    </x:row>
  </x:sheetData>
  <x:conditionalFormatting sqref="M7:M54">
    <x:cfRule type="containsText" dxfId="84" priority="1" operator="containsText" text="FAIL"/>
    <x:cfRule type="containsText" dxfId="85" priority="2" operator="containsText" text="BLOCKED"/>
    <x:cfRule type="containsText" dxfId="86" priority="3" operator="containsText" text="OPEN"/>
    <x:cfRule type="containsText" dxfId="87" priority="4" operator="containsText" text="DORMANT"/>
    <x:cfRule type="containsText" dxfId="88" priority="5" operator="containsText" text="PASS"/>
    <x:cfRule type="containsText" dxfId="89" priority="6" operator="containsText" text="ISSUED"/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1" hidden="0" customWidth="1"/>
    <x:col min="4" max="4" width="15" hidden="0" customWidth="1"/>
    <x:col min="5" max="5" width="15" hidden="0" customWidth="1"/>
    <x:col min="6" max="6" width="18" hidden="0" customWidth="1"/>
    <x:col min="7" max="7" width="18" hidden="0" customWidth="1"/>
    <x:col min="8" max="8" width="17" hidden="0" customWidth="1"/>
    <x:col min="9" max="9" width="51" hidden="0" customWidth="1"/>
    <x:col min="10" max="10" width="16" hidden="0" customWidth="1"/>
    <x:col min="11" max="11" width="21" hidden="0" customWidth="1"/>
    <x:col min="12" max="12" width="14" hidden="0" customWidth="1"/>
  </x:cols>
  <x:sheetData>
    <x:row r="2">
      <x:c r="B2" s="1" t="str">
        <x:v>Twenty-four measurement-family standards</x:v>
      </x:c>
    </x:row>
    <x:row r="3">
      <x:c r="B3" s="2" t="str">
        <x:v>Each family owns a physical standard, range, expanded-uncertainty ceiling and minimum acquisition rate.</x:v>
      </x:c>
    </x:row>
    <x:row r="6" ht="24" customHeight="1">
      <x:c r="B6" s="6" t="str">
        <x:v>Family</x:v>
      </x:c>
      <x:c r="C6" s="6" t="str">
        <x:v>Quantity</x:v>
      </x:c>
      <x:c r="D6" s="6" t="str">
        <x:v>Minimum</x:v>
      </x:c>
      <x:c r="E6" s="6" t="str">
        <x:v>Maximum</x:v>
      </x:c>
      <x:c r="F6" s="6" t="str">
        <x:v>Unit</x:v>
      </x:c>
      <x:c r="G6" s="6" t="str">
        <x:v>U95 ceiling</x:v>
      </x:c>
      <x:c r="H6" s="6" t="str">
        <x:v>Minimum Hz</x:v>
      </x:c>
      <x:c r="I6" s="6" t="str">
        <x:v>Truth method</x:v>
      </x:c>
      <x:c r="J6" s="6" t="str">
        <x:v>Standard</x:v>
      </x:c>
      <x:c r="K6" s="6" t="str">
        <x:v>Accepted UTC</x:v>
      </x:c>
      <x:c r="L6" s="6" t="str">
        <x:v>State</x:v>
      </x:c>
    </x:row>
    <x:row r="7" ht="38" customHeight="1">
      <x:c r="B7" s="7" t="str">
        <x:v>CF-01</x:v>
      </x:c>
      <x:c r="C7" s="7" t="str">
        <x:v>source-vessel mass</x:v>
      </x:c>
      <x:c r="D7" s="7" t="n">
        <x:v>0</x:v>
      </x:c>
      <x:c r="E7" s="7" t="n">
        <x:v>300</x:v>
      </x:c>
      <x:c r="F7" s="7" t="str">
        <x:v>kg</x:v>
      </x:c>
      <x:c r="G7" s="7" t="n">
        <x:v>0.2</x:v>
      </x:c>
      <x:c r="H7" s="7" t="n">
        <x:v>100</x:v>
      </x:c>
      <x:c r="I7" s="10" t="str">
        <x:v>traceable mass set</x:v>
      </x:c>
      <x:c r="J7" s="7" t="str">
        <x:v>STD-CF-01</x:v>
      </x:c>
      <x:c r="K7" s="7" t="str"/>
      <x:c r="L7" s="7" t="str">
        <x:f>IF(K7="","OPEN","PASS")</x:f>
        <x:v>OPEN</x:v>
      </x:c>
    </x:row>
    <x:row r="8" ht="38" customHeight="1">
      <x:c r="B8" s="7" t="str">
        <x:v>CF-02</x:v>
      </x:c>
      <x:c r="C8" s="7" t="str">
        <x:v>integrated transfer mass</x:v>
      </x:c>
      <x:c r="D8" s="7" t="n">
        <x:v>0</x:v>
      </x:c>
      <x:c r="E8" s="7" t="n">
        <x:v>120</x:v>
      </x:c>
      <x:c r="F8" s="7" t="str">
        <x:v>kg</x:v>
      </x:c>
      <x:c r="G8" s="7" t="n">
        <x:v>0.15</x:v>
      </x:c>
      <x:c r="H8" s="7" t="n">
        <x:v>1000</x:v>
      </x:c>
      <x:c r="I8" s="10" t="str">
        <x:v>gravimetric transfer reference</x:v>
      </x:c>
      <x:c r="J8" s="7" t="str">
        <x:v>STD-CF-02</x:v>
      </x:c>
      <x:c r="K8" s="7" t="str"/>
      <x:c r="L8" s="7" t="str">
        <x:f>IF(K8="","OPEN","PASS")</x:f>
        <x:v>OPEN</x:v>
      </x:c>
    </x:row>
    <x:row r="9" ht="38" customHeight="1">
      <x:c r="B9" s="7" t="str">
        <x:v>CF-03</x:v>
      </x:c>
      <x:c r="C9" s="7" t="str">
        <x:v>line pressure</x:v>
      </x:c>
      <x:c r="D9" s="7" t="n">
        <x:v>-50</x:v>
      </x:c>
      <x:c r="E9" s="7" t="n">
        <x:v>500</x:v>
      </x:c>
      <x:c r="F9" s="7" t="str">
        <x:v>kPa</x:v>
      </x:c>
      <x:c r="G9" s="7" t="n">
        <x:v>0.5</x:v>
      </x:c>
      <x:c r="H9" s="7" t="n">
        <x:v>1000</x:v>
      </x:c>
      <x:c r="I9" s="10" t="str">
        <x:v>deadweight and electronic reference</x:v>
      </x:c>
      <x:c r="J9" s="7" t="str">
        <x:v>STD-CF-03</x:v>
      </x:c>
      <x:c r="K9" s="7" t="str"/>
      <x:c r="L9" s="7" t="str">
        <x:f>IF(K9="","OPEN","PASS")</x:f>
        <x:v>OPEN</x:v>
      </x:c>
    </x:row>
    <x:row r="10" ht="38" customHeight="1">
      <x:c r="B10" s="7" t="str">
        <x:v>CF-04</x:v>
      </x:c>
      <x:c r="C10" s="7" t="str">
        <x:v>line temperature</x:v>
      </x:c>
      <x:c r="D10" s="7" t="n">
        <x:v>-30</x:v>
      </x:c>
      <x:c r="E10" s="7" t="n">
        <x:v>80</x:v>
      </x:c>
      <x:c r="F10" s="7" t="str">
        <x:v>deg C</x:v>
      </x:c>
      <x:c r="G10" s="7" t="n">
        <x:v>0.2</x:v>
      </x:c>
      <x:c r="H10" s="7" t="n">
        <x:v>100</x:v>
      </x:c>
      <x:c r="I10" s="10" t="str">
        <x:v>two unlike temperature standards</x:v>
      </x:c>
      <x:c r="J10" s="7" t="str">
        <x:v>STD-CF-04</x:v>
      </x:c>
      <x:c r="K10" s="7" t="str"/>
      <x:c r="L10" s="7" t="str">
        <x:f>IF(K10="","OPEN","PASS")</x:f>
        <x:v>OPEN</x:v>
      </x:c>
    </x:row>
    <x:row r="11" ht="38" customHeight="1">
      <x:c r="B11" s="7" t="str">
        <x:v>CF-05</x:v>
      </x:c>
      <x:c r="C11" s="7" t="str">
        <x:v>line hold-up tomography</x:v>
      </x:c>
      <x:c r="D11" s="7" t="n">
        <x:v>0</x:v>
      </x:c>
      <x:c r="E11" s="7" t="n">
        <x:v>20</x:v>
      </x:c>
      <x:c r="F11" s="7" t="str">
        <x:v>kg</x:v>
      </x:c>
      <x:c r="G11" s="7" t="n">
        <x:v>0.25</x:v>
      </x:c>
      <x:c r="H11" s="7" t="n">
        <x:v>100</x:v>
      </x:c>
      <x:c r="I11" s="10" t="str">
        <x:v>blinded distributed masses</x:v>
      </x:c>
      <x:c r="J11" s="7" t="str">
        <x:v>STD-CF-05</x:v>
      </x:c>
      <x:c r="K11" s="7" t="str"/>
      <x:c r="L11" s="7" t="str">
        <x:f>IF(K11="","OPEN","PASS")</x:f>
        <x:v>OPEN</x:v>
      </x:c>
    </x:row>
    <x:row r="12" ht="38" customHeight="1">
      <x:c r="B12" s="7" t="str">
        <x:v>CF-06</x:v>
      </x:c>
      <x:c r="C12" s="7" t="str">
        <x:v>pan level</x:v>
      </x:c>
      <x:c r="D12" s="7" t="n">
        <x:v>0</x:v>
      </x:c>
      <x:c r="E12" s="7" t="n">
        <x:v>0.2</x:v>
      </x:c>
      <x:c r="F12" s="7" t="str">
        <x:v>m</x:v>
      </x:c>
      <x:c r="G12" s="7" t="n">
        <x:v>0.0005</x:v>
      </x:c>
      <x:c r="H12" s="7" t="n">
        <x:v>100</x:v>
      </x:c>
      <x:c r="I12" s="10" t="str">
        <x:v>traceable geometry and fill mass</x:v>
      </x:c>
      <x:c r="J12" s="7" t="str">
        <x:v>STD-CF-06</x:v>
      </x:c>
      <x:c r="K12" s="7" t="str"/>
      <x:c r="L12" s="7" t="str">
        <x:f>IF(K12="","OPEN","PASS")</x:f>
        <x:v>OPEN</x:v>
      </x:c>
    </x:row>
    <x:row r="13" ht="38" customHeight="1">
      <x:c r="B13" s="7" t="str">
        <x:v>CF-07</x:v>
      </x:c>
      <x:c r="C13" s="7" t="str">
        <x:v>receiver mass</x:v>
      </x:c>
      <x:c r="D13" s="7" t="n">
        <x:v>0</x:v>
      </x:c>
      <x:c r="E13" s="7" t="n">
        <x:v>500</x:v>
      </x:c>
      <x:c r="F13" s="7" t="str">
        <x:v>kg</x:v>
      </x:c>
      <x:c r="G13" s="7" t="n">
        <x:v>0.25</x:v>
      </x:c>
      <x:c r="H13" s="7" t="n">
        <x:v>100</x:v>
      </x:c>
      <x:c r="I13" s="10" t="str">
        <x:v>certified mass and transfer closure</x:v>
      </x:c>
      <x:c r="J13" s="7" t="str">
        <x:v>STD-CF-07</x:v>
      </x:c>
      <x:c r="K13" s="7" t="str"/>
      <x:c r="L13" s="7" t="str">
        <x:f>IF(K13="","OPEN","PASS")</x:f>
        <x:v>OPEN</x:v>
      </x:c>
    </x:row>
    <x:row r="14" ht="38" customHeight="1">
      <x:c r="B14" s="7" t="str">
        <x:v>CF-08</x:v>
      </x:c>
      <x:c r="C14" s="7" t="str">
        <x:v>geometry and slope</x:v>
      </x:c>
      <x:c r="D14" s="7" t="n">
        <x:v>-5</x:v>
      </x:c>
      <x:c r="E14" s="7" t="n">
        <x:v>5</x:v>
      </x:c>
      <x:c r="F14" s="7" t="str">
        <x:v>degrees</x:v>
      </x:c>
      <x:c r="G14" s="7" t="n">
        <x:v>0.01</x:v>
      </x:c>
      <x:c r="H14" s="7" t="n">
        <x:v>10</x:v>
      </x:c>
      <x:c r="I14" s="10" t="str">
        <x:v>survey network and angle reference</x:v>
      </x:c>
      <x:c r="J14" s="7" t="str">
        <x:v>STD-CF-08</x:v>
      </x:c>
      <x:c r="K14" s="7" t="str"/>
      <x:c r="L14" s="7" t="str">
        <x:f>IF(K14="","OPEN","PASS")</x:f>
        <x:v>OPEN</x:v>
      </x:c>
    </x:row>
    <x:row r="15" ht="38" customHeight="1">
      <x:c r="B15" s="7" t="str">
        <x:v>CF-09</x:v>
      </x:c>
      <x:c r="C15" s="7" t="str">
        <x:v>primary state witness</x:v>
      </x:c>
      <x:c r="D15" s="7" t="n">
        <x:v>0</x:v>
      </x:c>
      <x:c r="E15" s="7" t="n">
        <x:v>1</x:v>
      </x:c>
      <x:c r="F15" s="7" t="str">
        <x:v>binary</x:v>
      </x:c>
      <x:c r="G15" s="7" t="n">
        <x:v>1</x:v>
      </x:c>
      <x:c r="H15" s="7" t="n">
        <x:v>1000</x:v>
      </x:c>
      <x:c r="I15" s="10" t="str">
        <x:v>direct known-state fixture; ceiling in ms</x:v>
      </x:c>
      <x:c r="J15" s="7" t="str">
        <x:v>STD-CF-09</x:v>
      </x:c>
      <x:c r="K15" s="7" t="str"/>
      <x:c r="L15" s="7" t="str">
        <x:f>IF(K15="","OPEN","PASS")</x:f>
        <x:v>OPEN</x:v>
      </x:c>
    </x:row>
    <x:row r="16" ht="38" customHeight="1">
      <x:c r="B16" s="7" t="str">
        <x:v>CF-10</x:v>
      </x:c>
      <x:c r="C16" s="7" t="str">
        <x:v>diverse state witness</x:v>
      </x:c>
      <x:c r="D16" s="7" t="n">
        <x:v>0</x:v>
      </x:c>
      <x:c r="E16" s="7" t="n">
        <x:v>1</x:v>
      </x:c>
      <x:c r="F16" s="7" t="str">
        <x:v>binary</x:v>
      </x:c>
      <x:c r="G16" s="7" t="n">
        <x:v>2</x:v>
      </x:c>
      <x:c r="H16" s="7" t="n">
        <x:v>1000</x:v>
      </x:c>
      <x:c r="I16" s="10" t="str">
        <x:v>unlike known-state fixture; ceiling in ms</x:v>
      </x:c>
      <x:c r="J16" s="7" t="str">
        <x:v>STD-CF-10</x:v>
      </x:c>
      <x:c r="K16" s="7" t="str"/>
      <x:c r="L16" s="7" t="str">
        <x:f>IF(K16="","OPEN","PASS")</x:f>
        <x:v>OPEN</x:v>
      </x:c>
    </x:row>
    <x:row r="17" ht="38" customHeight="1">
      <x:c r="B17" s="7" t="str">
        <x:v>CF-11</x:v>
      </x:c>
      <x:c r="C17" s="7" t="str">
        <x:v>manual or passive witness</x:v>
      </x:c>
      <x:c r="D17" s="7" t="n">
        <x:v>0</x:v>
      </x:c>
      <x:c r="E17" s="7" t="n">
        <x:v>1</x:v>
      </x:c>
      <x:c r="F17" s="7" t="str">
        <x:v>binary</x:v>
      </x:c>
      <x:c r="G17" s="7" t="n">
        <x:v>10</x:v>
      </x:c>
      <x:c r="H17" s="7" t="n">
        <x:v>100</x:v>
      </x:c>
      <x:c r="I17" s="10" t="str">
        <x:v>mechanical reference; ceiling in ms</x:v>
      </x:c>
      <x:c r="J17" s="7" t="str">
        <x:v>STD-CF-11</x:v>
      </x:c>
      <x:c r="K17" s="7" t="str"/>
      <x:c r="L17" s="7" t="str">
        <x:f>IF(K17="","OPEN","PASS")</x:f>
        <x:v>OPEN</x:v>
      </x:c>
    </x:row>
    <x:row r="18" ht="38" customHeight="1">
      <x:c r="B18" s="7" t="str">
        <x:v>CF-12</x:v>
      </x:c>
      <x:c r="C18" s="7" t="str">
        <x:v>final-element reference</x:v>
      </x:c>
      <x:c r="D18" s="7" t="n">
        <x:v>0</x:v>
      </x:c>
      <x:c r="E18" s="7" t="n">
        <x:v>1</x:v>
      </x:c>
      <x:c r="F18" s="7" t="str">
        <x:v>binary</x:v>
      </x:c>
      <x:c r="G18" s="7" t="n">
        <x:v>1</x:v>
      </x:c>
      <x:c r="H18" s="7" t="n">
        <x:v>1000</x:v>
      </x:c>
      <x:c r="I18" s="10" t="str">
        <x:v>independent geometry reference; ceiling in ms</x:v>
      </x:c>
      <x:c r="J18" s="7" t="str">
        <x:v>STD-CF-12</x:v>
      </x:c>
      <x:c r="K18" s="7" t="str"/>
      <x:c r="L18" s="7" t="str">
        <x:f>IF(K18="","OPEN","PASS")</x:f>
        <x:v>OPEN</x:v>
      </x:c>
    </x:row>
    <x:row r="19" ht="38" customHeight="1">
      <x:c r="B19" s="7" t="str">
        <x:v>CF-13</x:v>
      </x:c>
      <x:c r="C19" s="7" t="str">
        <x:v>local causal time</x:v>
      </x:c>
      <x:c r="D19" s="7" t="n">
        <x:v>-5</x:v>
      </x:c>
      <x:c r="E19" s="7" t="n">
        <x:v>5</x:v>
      </x:c>
      <x:c r="F19" s="7" t="str">
        <x:v>microseconds</x:v>
      </x:c>
      <x:c r="G19" s="7" t="n">
        <x:v>5</x:v>
      </x:c>
      <x:c r="H19" s="7" t="n">
        <x:v>1000</x:v>
      </x:c>
      <x:c r="I19" s="10" t="str">
        <x:v>unlike portable epoch reference</x:v>
      </x:c>
      <x:c r="J19" s="7" t="str">
        <x:v>STD-CF-13</x:v>
      </x:c>
      <x:c r="K19" s="7" t="str"/>
      <x:c r="L19" s="7" t="str">
        <x:f>IF(K19="","OPEN","PASS")</x:f>
        <x:v>OPEN</x:v>
      </x:c>
    </x:row>
    <x:row r="20" ht="38" customHeight="1">
      <x:c r="B20" s="7" t="str">
        <x:v>CF-14</x:v>
      </x:c>
      <x:c r="C20" s="7" t="str">
        <x:v>motive-energy fraction</x:v>
      </x:c>
      <x:c r="D20" s="7" t="n">
        <x:v>0</x:v>
      </x:c>
      <x:c r="E20" s="7" t="n">
        <x:v>1.2</x:v>
      </x:c>
      <x:c r="F20" s="7" t="str">
        <x:v>ratio</x:v>
      </x:c>
      <x:c r="G20" s="7" t="n">
        <x:v>0.01</x:v>
      </x:c>
      <x:c r="H20" s="7" t="n">
        <x:v>100</x:v>
      </x:c>
      <x:c r="I20" s="10" t="str">
        <x:v>pressure, spring-force or gravity reference</x:v>
      </x:c>
      <x:c r="J20" s="7" t="str">
        <x:v>STD-CF-14</x:v>
      </x:c>
      <x:c r="K20" s="7" t="str"/>
      <x:c r="L20" s="7" t="str">
        <x:f>IF(K20="","OPEN","PASS")</x:f>
        <x:v>OPEN</x:v>
      </x:c>
    </x:row>
    <x:row r="21" ht="38" customHeight="1">
      <x:c r="B21" s="7" t="str">
        <x:v>CF-15</x:v>
      </x:c>
      <x:c r="C21" s="7" t="str">
        <x:v>normal electrical service</x:v>
      </x:c>
      <x:c r="D21" s="7" t="n">
        <x:v>0</x:v>
      </x:c>
      <x:c r="E21" s="7" t="n">
        <x:v>600</x:v>
      </x:c>
      <x:c r="F21" s="7" t="str">
        <x:v>V</x:v>
      </x:c>
      <x:c r="G21" s="7" t="n">
        <x:v>3</x:v>
      </x:c>
      <x:c r="H21" s="7" t="n">
        <x:v>100</x:v>
      </x:c>
      <x:c r="I21" s="10" t="str">
        <x:v>isolated voltage and contact reference</x:v>
      </x:c>
      <x:c r="J21" s="7" t="str">
        <x:v>STD-CF-15</x:v>
      </x:c>
      <x:c r="K21" s="7" t="str"/>
      <x:c r="L21" s="7" t="str">
        <x:f>IF(K21="","OPEN","PASS")</x:f>
        <x:v>OPEN</x:v>
      </x:c>
    </x:row>
    <x:row r="22" ht="38" customHeight="1">
      <x:c r="B22" s="7" t="str">
        <x:v>CF-16</x:v>
      </x:c>
      <x:c r="C22" s="7" t="str">
        <x:v>independent safety energy</x:v>
      </x:c>
      <x:c r="D22" s="7" t="n">
        <x:v>0</x:v>
      </x:c>
      <x:c r="E22" s="7" t="n">
        <x:v>1.2</x:v>
      </x:c>
      <x:c r="F22" s="7" t="str">
        <x:v>ratio</x:v>
      </x:c>
      <x:c r="G22" s="7" t="n">
        <x:v>0.01</x:v>
      </x:c>
      <x:c r="H22" s="7" t="n">
        <x:v>100</x:v>
      </x:c>
      <x:c r="I22" s="10" t="str">
        <x:v>stored-energy discharge reference</x:v>
      </x:c>
      <x:c r="J22" s="7" t="str">
        <x:v>STD-CF-16</x:v>
      </x:c>
      <x:c r="K22" s="7" t="str"/>
      <x:c r="L22" s="7" t="str">
        <x:f>IF(K22="","OPEN","PASS")</x:f>
        <x:v>OPEN</x:v>
      </x:c>
    </x:row>
    <x:row r="23" ht="38" customHeight="1">
      <x:c r="B23" s="7" t="str">
        <x:v>CF-17</x:v>
      </x:c>
      <x:c r="C23" s="7" t="str">
        <x:v>leak collection</x:v>
      </x:c>
      <x:c r="D23" s="7" t="n">
        <x:v>0</x:v>
      </x:c>
      <x:c r="E23" s="7" t="n">
        <x:v>2</x:v>
      </x:c>
      <x:c r="F23" s="7" t="str">
        <x:v>L/min</x:v>
      </x:c>
      <x:c r="G23" s="7" t="n">
        <x:v>0.01</x:v>
      </x:c>
      <x:c r="H23" s="7" t="n">
        <x:v>100</x:v>
      </x:c>
      <x:c r="I23" s="10" t="str">
        <x:v>gravimetric leak standard</x:v>
      </x:c>
      <x:c r="J23" s="7" t="str">
        <x:v>STD-CF-17</x:v>
      </x:c>
      <x:c r="K23" s="7" t="str"/>
      <x:c r="L23" s="7" t="str">
        <x:f>IF(K23="","OPEN","PASS")</x:f>
        <x:v>OPEN</x:v>
      </x:c>
    </x:row>
    <x:row r="24" ht="38" customHeight="1">
      <x:c r="B24" s="7" t="str">
        <x:v>CF-18</x:v>
      </x:c>
      <x:c r="C24" s="7" t="str">
        <x:v>contained occupied area</x:v>
      </x:c>
      <x:c r="D24" s="7" t="n">
        <x:v>0</x:v>
      </x:c>
      <x:c r="E24" s="7" t="n">
        <x:v>2.5</x:v>
      </x:c>
      <x:c r="F24" s="7" t="str">
        <x:v>m2</x:v>
      </x:c>
      <x:c r="G24" s="7" t="n">
        <x:v>0.01</x:v>
      </x:c>
      <x:c r="H24" s="7" t="n">
        <x:v>50</x:v>
      </x:c>
      <x:c r="I24" s="10" t="str">
        <x:v>surveyed image and level reference</x:v>
      </x:c>
      <x:c r="J24" s="7" t="str">
        <x:v>STD-CF-18</x:v>
      </x:c>
      <x:c r="K24" s="7" t="str"/>
      <x:c r="L24" s="7" t="str">
        <x:f>IF(K24="","OPEN","PASS")</x:f>
        <x:v>OPEN</x:v>
      </x:c>
    </x:row>
    <x:row r="25" ht="38" customHeight="1">
      <x:c r="B25" s="7" t="str">
        <x:v>CF-19</x:v>
      </x:c>
      <x:c r="C25" s="7" t="str">
        <x:v>public-water flow</x:v>
      </x:c>
      <x:c r="D25" s="7" t="n">
        <x:v>0</x:v>
      </x:c>
      <x:c r="E25" s="7" t="n">
        <x:v>5</x:v>
      </x:c>
      <x:c r="F25" s="7" t="str">
        <x:v>m3/min</x:v>
      </x:c>
      <x:c r="G25" s="7" t="n">
        <x:v>0.01</x:v>
      </x:c>
      <x:c r="H25" s="7" t="n">
        <x:v>100</x:v>
      </x:c>
      <x:c r="I25" s="10" t="str">
        <x:v>gravimetric or volume transfer</x:v>
      </x:c>
      <x:c r="J25" s="7" t="str">
        <x:v>STD-CF-19</x:v>
      </x:c>
      <x:c r="K25" s="7" t="str"/>
      <x:c r="L25" s="7" t="str">
        <x:f>IF(K25="","OPEN","PASS")</x:f>
        <x:v>OPEN</x:v>
      </x:c>
    </x:row>
    <x:row r="26" ht="38" customHeight="1">
      <x:c r="B26" s="7" t="str">
        <x:v>CF-20</x:v>
      </x:c>
      <x:c r="C26" s="7" t="str">
        <x:v>surrogate ancestry</x:v>
      </x:c>
      <x:c r="D26" s="7" t="n">
        <x:v>0</x:v>
      </x:c>
      <x:c r="E26" s="7" t="n">
        <x:v>1</x:v>
      </x:c>
      <x:c r="F26" s="7" t="str">
        <x:v>fraction</x:v>
      </x:c>
      <x:c r="G26" s="7" t="n">
        <x:v>0.005</x:v>
      </x:c>
      <x:c r="H26" s="7" t="n">
        <x:v>10</x:v>
      </x:c>
      <x:c r="I26" s="10" t="str">
        <x:v>root-A retained assay</x:v>
      </x:c>
      <x:c r="J26" s="7" t="str">
        <x:v>STD-CF-20</x:v>
      </x:c>
      <x:c r="K26" s="7" t="str"/>
      <x:c r="L26" s="7" t="str">
        <x:f>IF(K26="","OPEN","PASS")</x:f>
        <x:v>OPEN</x:v>
      </x:c>
    </x:row>
    <x:row r="27" ht="38" customHeight="1">
      <x:c r="B27" s="7" t="str">
        <x:v>CF-21</x:v>
      </x:c>
      <x:c r="C27" s="7" t="str">
        <x:v>water ancestry</x:v>
      </x:c>
      <x:c r="D27" s="7" t="n">
        <x:v>0</x:v>
      </x:c>
      <x:c r="E27" s="7" t="n">
        <x:v>1</x:v>
      </x:c>
      <x:c r="F27" s="7" t="str">
        <x:v>fraction</x:v>
      </x:c>
      <x:c r="G27" s="7" t="n">
        <x:v>0.005</x:v>
      </x:c>
      <x:c r="H27" s="7" t="n">
        <x:v>10</x:v>
      </x:c>
      <x:c r="I27" s="10" t="str">
        <x:v>root-B retained assay</x:v>
      </x:c>
      <x:c r="J27" s="7" t="str">
        <x:v>STD-CF-21</x:v>
      </x:c>
      <x:c r="K27" s="7" t="str"/>
      <x:c r="L27" s="7" t="str">
        <x:f>IF(K27="","OPEN","PASS")</x:f>
        <x:v>OPEN</x:v>
      </x:c>
    </x:row>
    <x:row r="28" ht="38" customHeight="1">
      <x:c r="B28" s="7" t="str">
        <x:v>CF-22</x:v>
      </x:c>
      <x:c r="C28" s="7" t="str">
        <x:v>environmental release</x:v>
      </x:c>
      <x:c r="D28" s="7" t="n">
        <x:v>0</x:v>
      </x:c>
      <x:c r="E28" s="7" t="n">
        <x:v>0.1</x:v>
      </x:c>
      <x:c r="F28" s="7" t="str">
        <x:v>kg</x:v>
      </x:c>
      <x:c r="G28" s="7" t="n">
        <x:v>0.01</x:v>
      </x:c>
      <x:c r="H28" s="7" t="n">
        <x:v>10</x:v>
      </x:c>
      <x:c r="I28" s="10" t="str">
        <x:v>blanks, spikes and recovery standards</x:v>
      </x:c>
      <x:c r="J28" s="7" t="str">
        <x:v>STD-CF-22</x:v>
      </x:c>
      <x:c r="K28" s="7" t="str"/>
      <x:c r="L28" s="7" t="str">
        <x:f>IF(K28="","OPEN","PASS")</x:f>
        <x:v>OPEN</x:v>
      </x:c>
    </x:row>
    <x:row r="29" ht="38" customHeight="1">
      <x:c r="B29" s="7" t="str">
        <x:v>CF-23</x:v>
      </x:c>
      <x:c r="C29" s="7" t="str">
        <x:v>image and event trigger</x:v>
      </x:c>
      <x:c r="D29" s="7" t="n">
        <x:v>-10</x:v>
      </x:c>
      <x:c r="E29" s="7" t="n">
        <x:v>10</x:v>
      </x:c>
      <x:c r="F29" s="7" t="str">
        <x:v>ms</x:v>
      </x:c>
      <x:c r="G29" s="7" t="n">
        <x:v>1</x:v>
      </x:c>
      <x:c r="H29" s="7" t="n">
        <x:v>1000</x:v>
      </x:c>
      <x:c r="I29" s="10" t="str">
        <x:v>optical/electrical trigger reference</x:v>
      </x:c>
      <x:c r="J29" s="7" t="str">
        <x:v>STD-CF-23</x:v>
      </x:c>
      <x:c r="K29" s="7" t="str"/>
      <x:c r="L29" s="7" t="str">
        <x:f>IF(K29="","OPEN","PASS")</x:f>
        <x:v>OPEN</x:v>
      </x:c>
    </x:row>
    <x:row r="30" ht="38" customHeight="1">
      <x:c r="B30" s="7" t="str">
        <x:v>CF-24</x:v>
      </x:c>
      <x:c r="C30" s="7" t="str">
        <x:v>evidence-path health</x:v>
      </x:c>
      <x:c r="D30" s="7" t="n">
        <x:v>0</x:v>
      </x:c>
      <x:c r="E30" s="7" t="n">
        <x:v>1</x:v>
      </x:c>
      <x:c r="F30" s="7" t="str">
        <x:v>binary</x:v>
      </x:c>
      <x:c r="G30" s="7" t="n">
        <x:v>1</x:v>
      </x:c>
      <x:c r="H30" s="7" t="n">
        <x:v>100</x:v>
      </x:c>
      <x:c r="I30" s="10" t="str">
        <x:v>known packet loss and continuity reference</x:v>
      </x:c>
      <x:c r="J30" s="7" t="str">
        <x:v>STD-CF-24</x:v>
      </x:c>
      <x:c r="K30" s="7" t="str"/>
      <x:c r="L30" s="7" t="str">
        <x:f>IF(K30="","OPEN","PASS")</x:f>
        <x:v>OPEN</x:v>
      </x:c>
    </x:row>
  </x:sheetData>
  <x:conditionalFormatting sqref="L7:L30">
    <x:cfRule type="containsText" dxfId="96" priority="1" operator="containsText" text="FAIL"/>
    <x:cfRule type="containsText" dxfId="97" priority="2" operator="containsText" text="BLOCKED"/>
    <x:cfRule type="containsText" dxfId="98" priority="3" operator="containsText" text="OPEN"/>
    <x:cfRule type="containsText" dxfId="99" priority="4" operator="containsText" text="DORMANT"/>
    <x:cfRule type="containsText" dxfId="100" priority="5" operator="containsText" text="PASS"/>
    <x:cfRule type="containsText" dxfId="101" priority="6" operator="containsText" text="ISSUED"/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6" hidden="0" customWidth="1"/>
    <x:col min="3" max="3" width="17" hidden="0" customWidth="1"/>
    <x:col min="4" max="4" width="20" hidden="0" customWidth="1"/>
    <x:col min="5" max="5" width="14" hidden="0" customWidth="1"/>
    <x:col min="6" max="6" width="13" hidden="0" customWidth="1"/>
    <x:col min="7" max="7" width="14" hidden="0" customWidth="1"/>
    <x:col min="8" max="8" width="12" hidden="0" customWidth="1"/>
    <x:col min="9" max="9" width="31" hidden="0" customWidth="1"/>
    <x:col min="10" max="10" width="18" hidden="0" customWidth="1"/>
    <x:col min="11" max="11" width="15" hidden="0" customWidth="1"/>
    <x:col min="12" max="12" width="15" hidden="0" customWidth="1"/>
    <x:col min="13" max="13" width="18" hidden="0" customWidth="1"/>
    <x:col min="14" max="14" width="25" hidden="0" customWidth="1"/>
    <x:col min="15" max="15" width="14" hidden="0" customWidth="1"/>
  </x:cols>
  <x:sheetData>
    <x:row r="2">
      <x:c r="B2" s="1" t="str">
        <x:v>Two thousand five hundred ninety-two serialized channels</x:v>
      </x:c>
    </x:row>
    <x:row r="3">
      <x:c r="B3" s="2" t="str">
        <x:v>Every article carries six instances of each family. Operational, twin, calibration and destructive data remain separately identifiable.</x:v>
      </x:c>
    </x:row>
    <x:row r="6" ht="24" customHeight="1">
      <x:c r="B6" s="6" t="str">
        <x:v>Channel</x:v>
      </x:c>
      <x:c r="C6" s="6" t="str">
        <x:v>Article</x:v>
      </x:c>
      <x:c r="D6" s="6" t="str">
        <x:v>Role</x:v>
      </x:c>
      <x:c r="E6" s="6" t="str">
        <x:v>Campus</x:v>
      </x:c>
      <x:c r="F6" s="6" t="str">
        <x:v>Lineage</x:v>
      </x:c>
      <x:c r="G6" s="6" t="str">
        <x:v>Family</x:v>
      </x:c>
      <x:c r="H6" s="6" t="str">
        <x:v>Ordinal</x:v>
      </x:c>
      <x:c r="I6" s="6" t="str">
        <x:v>Quantity</x:v>
      </x:c>
      <x:c r="J6" s="6" t="str">
        <x:v>Unit</x:v>
      </x:c>
      <x:c r="K6" s="6" t="str">
        <x:v>Minimum</x:v>
      </x:c>
      <x:c r="L6" s="6" t="str">
        <x:v>Maximum</x:v>
      </x:c>
      <x:c r="M6" s="6" t="str">
        <x:v>U95 ceiling</x:v>
      </x:c>
      <x:c r="N6" s="6" t="str">
        <x:v>Installation accepted UTC</x:v>
      </x:c>
      <x:c r="O6" s="6" t="str">
        <x:v>State</x:v>
      </x:c>
    </x:row>
    <x:row r="7">
      <x:c r="B7" s="7" t="str">
        <x:v>CH-0001</x:v>
      </x:c>
      <x:c r="C7" s="7" t="str">
        <x:v>REA-O-A1</x:v>
      </x:c>
      <x:c r="D7" s="7" t="str">
        <x:v>OPERATIONAL</x:v>
      </x:c>
      <x:c r="E7" s="7" t="str">
        <x:v>PTC-A</x:v>
      </x:c>
      <x:c r="F7" s="7" t="str">
        <x:v>BL-X</x:v>
      </x:c>
      <x:c r="G7" s="7" t="str">
        <x:v>CF-01</x:v>
      </x:c>
      <x:c r="H7" s="7" t="n">
        <x:v>1</x:v>
      </x:c>
      <x:c r="I7" s="7" t="str">
        <x:v>source-vessel mass</x:v>
      </x:c>
      <x:c r="J7" s="7" t="str">
        <x:v>kg</x:v>
      </x:c>
      <x:c r="K7" s="7" t="n">
        <x:v>0</x:v>
      </x:c>
      <x:c r="L7" s="7" t="n">
        <x:v>300</x:v>
      </x:c>
      <x:c r="M7" s="7" t="n">
        <x:v>0.2</x:v>
      </x:c>
      <x:c r="N7" s="7" t="str"/>
      <x:c r="O7" s="7" t="str">
        <x:f>IF(N7="","OPEN","PASS")</x:f>
        <x:v>OPEN</x:v>
      </x:c>
    </x:row>
    <x:row r="8">
      <x:c r="B8" s="7" t="str">
        <x:v>CH-0002</x:v>
      </x:c>
      <x:c r="C8" s="7" t="str">
        <x:v>REA-O-A1</x:v>
      </x:c>
      <x:c r="D8" s="7" t="str">
        <x:v>OPERATIONAL</x:v>
      </x:c>
      <x:c r="E8" s="7" t="str">
        <x:v>PTC-A</x:v>
      </x:c>
      <x:c r="F8" s="7" t="str">
        <x:v>BL-X</x:v>
      </x:c>
      <x:c r="G8" s="7" t="str">
        <x:v>CF-01</x:v>
      </x:c>
      <x:c r="H8" s="7" t="n">
        <x:v>2</x:v>
      </x:c>
      <x:c r="I8" s="7" t="str">
        <x:v>source-vessel mass</x:v>
      </x:c>
      <x:c r="J8" s="7" t="str">
        <x:v>kg</x:v>
      </x:c>
      <x:c r="K8" s="7" t="n">
        <x:v>0</x:v>
      </x:c>
      <x:c r="L8" s="7" t="n">
        <x:v>300</x:v>
      </x:c>
      <x:c r="M8" s="7" t="n">
        <x:v>0.2</x:v>
      </x:c>
      <x:c r="N8" s="7" t="str"/>
      <x:c r="O8" s="7" t="str">
        <x:f>IF(N8="","OPEN","PASS")</x:f>
        <x:v>OPEN</x:v>
      </x:c>
    </x:row>
    <x:row r="9">
      <x:c r="B9" s="7" t="str">
        <x:v>CH-0003</x:v>
      </x:c>
      <x:c r="C9" s="7" t="str">
        <x:v>REA-O-A1</x:v>
      </x:c>
      <x:c r="D9" s="7" t="str">
        <x:v>OPERATIONAL</x:v>
      </x:c>
      <x:c r="E9" s="7" t="str">
        <x:v>PTC-A</x:v>
      </x:c>
      <x:c r="F9" s="7" t="str">
        <x:v>BL-X</x:v>
      </x:c>
      <x:c r="G9" s="7" t="str">
        <x:v>CF-01</x:v>
      </x:c>
      <x:c r="H9" s="7" t="n">
        <x:v>3</x:v>
      </x:c>
      <x:c r="I9" s="7" t="str">
        <x:v>source-vessel mass</x:v>
      </x:c>
      <x:c r="J9" s="7" t="str">
        <x:v>kg</x:v>
      </x:c>
      <x:c r="K9" s="7" t="n">
        <x:v>0</x:v>
      </x:c>
      <x:c r="L9" s="7" t="n">
        <x:v>300</x:v>
      </x:c>
      <x:c r="M9" s="7" t="n">
        <x:v>0.2</x:v>
      </x:c>
      <x:c r="N9" s="7" t="str"/>
      <x:c r="O9" s="7" t="str">
        <x:f>IF(N9="","OPEN","PASS")</x:f>
        <x:v>OPEN</x:v>
      </x:c>
    </x:row>
    <x:row r="10">
      <x:c r="B10" s="7" t="str">
        <x:v>CH-0004</x:v>
      </x:c>
      <x:c r="C10" s="7" t="str">
        <x:v>REA-O-A1</x:v>
      </x:c>
      <x:c r="D10" s="7" t="str">
        <x:v>OPERATIONAL</x:v>
      </x:c>
      <x:c r="E10" s="7" t="str">
        <x:v>PTC-A</x:v>
      </x:c>
      <x:c r="F10" s="7" t="str">
        <x:v>BL-X</x:v>
      </x:c>
      <x:c r="G10" s="7" t="str">
        <x:v>CF-01</x:v>
      </x:c>
      <x:c r="H10" s="7" t="n">
        <x:v>4</x:v>
      </x:c>
      <x:c r="I10" s="7" t="str">
        <x:v>source-vessel mass</x:v>
      </x:c>
      <x:c r="J10" s="7" t="str">
        <x:v>kg</x:v>
      </x:c>
      <x:c r="K10" s="7" t="n">
        <x:v>0</x:v>
      </x:c>
      <x:c r="L10" s="7" t="n">
        <x:v>300</x:v>
      </x:c>
      <x:c r="M10" s="7" t="n">
        <x:v>0.2</x:v>
      </x:c>
      <x:c r="N10" s="7" t="str"/>
      <x:c r="O10" s="7" t="str">
        <x:f>IF(N10="","OPEN","PASS")</x:f>
        <x:v>OPEN</x:v>
      </x:c>
    </x:row>
    <x:row r="11">
      <x:c r="B11" s="7" t="str">
        <x:v>CH-0005</x:v>
      </x:c>
      <x:c r="C11" s="7" t="str">
        <x:v>REA-O-A1</x:v>
      </x:c>
      <x:c r="D11" s="7" t="str">
        <x:v>OPERATIONAL</x:v>
      </x:c>
      <x:c r="E11" s="7" t="str">
        <x:v>PTC-A</x:v>
      </x:c>
      <x:c r="F11" s="7" t="str">
        <x:v>BL-X</x:v>
      </x:c>
      <x:c r="G11" s="7" t="str">
        <x:v>CF-01</x:v>
      </x:c>
      <x:c r="H11" s="7" t="n">
        <x:v>5</x:v>
      </x:c>
      <x:c r="I11" s="7" t="str">
        <x:v>source-vessel mass</x:v>
      </x:c>
      <x:c r="J11" s="7" t="str">
        <x:v>kg</x:v>
      </x:c>
      <x:c r="K11" s="7" t="n">
        <x:v>0</x:v>
      </x:c>
      <x:c r="L11" s="7" t="n">
        <x:v>300</x:v>
      </x:c>
      <x:c r="M11" s="7" t="n">
        <x:v>0.2</x:v>
      </x:c>
      <x:c r="N11" s="7" t="str"/>
      <x:c r="O11" s="7" t="str">
        <x:f>IF(N11="","OPEN","PASS")</x:f>
        <x:v>OPEN</x:v>
      </x:c>
    </x:row>
    <x:row r="12">
      <x:c r="B12" s="7" t="str">
        <x:v>CH-0006</x:v>
      </x:c>
      <x:c r="C12" s="7" t="str">
        <x:v>REA-O-A1</x:v>
      </x:c>
      <x:c r="D12" s="7" t="str">
        <x:v>OPERATIONAL</x:v>
      </x:c>
      <x:c r="E12" s="7" t="str">
        <x:v>PTC-A</x:v>
      </x:c>
      <x:c r="F12" s="7" t="str">
        <x:v>BL-X</x:v>
      </x:c>
      <x:c r="G12" s="7" t="str">
        <x:v>CF-01</x:v>
      </x:c>
      <x:c r="H12" s="7" t="n">
        <x:v>6</x:v>
      </x:c>
      <x:c r="I12" s="7" t="str">
        <x:v>source-vessel mass</x:v>
      </x:c>
      <x:c r="J12" s="7" t="str">
        <x:v>kg</x:v>
      </x:c>
      <x:c r="K12" s="7" t="n">
        <x:v>0</x:v>
      </x:c>
      <x:c r="L12" s="7" t="n">
        <x:v>300</x:v>
      </x:c>
      <x:c r="M12" s="7" t="n">
        <x:v>0.2</x:v>
      </x:c>
      <x:c r="N12" s="7" t="str"/>
      <x:c r="O12" s="7" t="str">
        <x:f>IF(N12="","OPEN","PASS")</x:f>
        <x:v>OPEN</x:v>
      </x:c>
    </x:row>
    <x:row r="13">
      <x:c r="B13" s="7" t="str">
        <x:v>CH-0007</x:v>
      </x:c>
      <x:c r="C13" s="7" t="str">
        <x:v>REA-O-A1</x:v>
      </x:c>
      <x:c r="D13" s="7" t="str">
        <x:v>OPERATIONAL</x:v>
      </x:c>
      <x:c r="E13" s="7" t="str">
        <x:v>PTC-A</x:v>
      </x:c>
      <x:c r="F13" s="7" t="str">
        <x:v>BL-X</x:v>
      </x:c>
      <x:c r="G13" s="7" t="str">
        <x:v>CF-02</x:v>
      </x:c>
      <x:c r="H13" s="7" t="n">
        <x:v>1</x:v>
      </x:c>
      <x:c r="I13" s="7" t="str">
        <x:v>integrated transfer mass</x:v>
      </x:c>
      <x:c r="J13" s="7" t="str">
        <x:v>kg</x:v>
      </x:c>
      <x:c r="K13" s="7" t="n">
        <x:v>0</x:v>
      </x:c>
      <x:c r="L13" s="7" t="n">
        <x:v>120</x:v>
      </x:c>
      <x:c r="M13" s="7" t="n">
        <x:v>0.15</x:v>
      </x:c>
      <x:c r="N13" s="7" t="str"/>
      <x:c r="O13" s="7" t="str">
        <x:f>IF(N13="","OPEN","PASS")</x:f>
        <x:v>OPEN</x:v>
      </x:c>
    </x:row>
    <x:row r="14">
      <x:c r="B14" s="7" t="str">
        <x:v>CH-0008</x:v>
      </x:c>
      <x:c r="C14" s="7" t="str">
        <x:v>REA-O-A1</x:v>
      </x:c>
      <x:c r="D14" s="7" t="str">
        <x:v>OPERATIONAL</x:v>
      </x:c>
      <x:c r="E14" s="7" t="str">
        <x:v>PTC-A</x:v>
      </x:c>
      <x:c r="F14" s="7" t="str">
        <x:v>BL-X</x:v>
      </x:c>
      <x:c r="G14" s="7" t="str">
        <x:v>CF-02</x:v>
      </x:c>
      <x:c r="H14" s="7" t="n">
        <x:v>2</x:v>
      </x:c>
      <x:c r="I14" s="7" t="str">
        <x:v>integrated transfer mass</x:v>
      </x:c>
      <x:c r="J14" s="7" t="str">
        <x:v>kg</x:v>
      </x:c>
      <x:c r="K14" s="7" t="n">
        <x:v>0</x:v>
      </x:c>
      <x:c r="L14" s="7" t="n">
        <x:v>120</x:v>
      </x:c>
      <x:c r="M14" s="7" t="n">
        <x:v>0.15</x:v>
      </x:c>
      <x:c r="N14" s="7" t="str"/>
      <x:c r="O14" s="7" t="str">
        <x:f>IF(N14="","OPEN","PASS")</x:f>
        <x:v>OPEN</x:v>
      </x:c>
    </x:row>
    <x:row r="15">
      <x:c r="B15" s="7" t="str">
        <x:v>CH-0009</x:v>
      </x:c>
      <x:c r="C15" s="7" t="str">
        <x:v>REA-O-A1</x:v>
      </x:c>
      <x:c r="D15" s="7" t="str">
        <x:v>OPERATIONAL</x:v>
      </x:c>
      <x:c r="E15" s="7" t="str">
        <x:v>PTC-A</x:v>
      </x:c>
      <x:c r="F15" s="7" t="str">
        <x:v>BL-X</x:v>
      </x:c>
      <x:c r="G15" s="7" t="str">
        <x:v>CF-02</x:v>
      </x:c>
      <x:c r="H15" s="7" t="n">
        <x:v>3</x:v>
      </x:c>
      <x:c r="I15" s="7" t="str">
        <x:v>integrated transfer mass</x:v>
      </x:c>
      <x:c r="J15" s="7" t="str">
        <x:v>kg</x:v>
      </x:c>
      <x:c r="K15" s="7" t="n">
        <x:v>0</x:v>
      </x:c>
      <x:c r="L15" s="7" t="n">
        <x:v>120</x:v>
      </x:c>
      <x:c r="M15" s="7" t="n">
        <x:v>0.15</x:v>
      </x:c>
      <x:c r="N15" s="7" t="str"/>
      <x:c r="O15" s="7" t="str">
        <x:f>IF(N15="","OPEN","PASS")</x:f>
        <x:v>OPEN</x:v>
      </x:c>
    </x:row>
    <x:row r="16">
      <x:c r="B16" s="7" t="str">
        <x:v>CH-0010</x:v>
      </x:c>
      <x:c r="C16" s="7" t="str">
        <x:v>REA-O-A1</x:v>
      </x:c>
      <x:c r="D16" s="7" t="str">
        <x:v>OPERATIONAL</x:v>
      </x:c>
      <x:c r="E16" s="7" t="str">
        <x:v>PTC-A</x:v>
      </x:c>
      <x:c r="F16" s="7" t="str">
        <x:v>BL-X</x:v>
      </x:c>
      <x:c r="G16" s="7" t="str">
        <x:v>CF-02</x:v>
      </x:c>
      <x:c r="H16" s="7" t="n">
        <x:v>4</x:v>
      </x:c>
      <x:c r="I16" s="7" t="str">
        <x:v>integrated transfer mass</x:v>
      </x:c>
      <x:c r="J16" s="7" t="str">
        <x:v>kg</x:v>
      </x:c>
      <x:c r="K16" s="7" t="n">
        <x:v>0</x:v>
      </x:c>
      <x:c r="L16" s="7" t="n">
        <x:v>120</x:v>
      </x:c>
      <x:c r="M16" s="7" t="n">
        <x:v>0.15</x:v>
      </x:c>
      <x:c r="N16" s="7" t="str"/>
      <x:c r="O16" s="7" t="str">
        <x:f>IF(N16="","OPEN","PASS")</x:f>
        <x:v>OPEN</x:v>
      </x:c>
    </x:row>
    <x:row r="17">
      <x:c r="B17" s="7" t="str">
        <x:v>CH-0011</x:v>
      </x:c>
      <x:c r="C17" s="7" t="str">
        <x:v>REA-O-A1</x:v>
      </x:c>
      <x:c r="D17" s="7" t="str">
        <x:v>OPERATIONAL</x:v>
      </x:c>
      <x:c r="E17" s="7" t="str">
        <x:v>PTC-A</x:v>
      </x:c>
      <x:c r="F17" s="7" t="str">
        <x:v>BL-X</x:v>
      </x:c>
      <x:c r="G17" s="7" t="str">
        <x:v>CF-02</x:v>
      </x:c>
      <x:c r="H17" s="7" t="n">
        <x:v>5</x:v>
      </x:c>
      <x:c r="I17" s="7" t="str">
        <x:v>integrated transfer mass</x:v>
      </x:c>
      <x:c r="J17" s="7" t="str">
        <x:v>kg</x:v>
      </x:c>
      <x:c r="K17" s="7" t="n">
        <x:v>0</x:v>
      </x:c>
      <x:c r="L17" s="7" t="n">
        <x:v>120</x:v>
      </x:c>
      <x:c r="M17" s="7" t="n">
        <x:v>0.15</x:v>
      </x:c>
      <x:c r="N17" s="7" t="str"/>
      <x:c r="O17" s="7" t="str">
        <x:f>IF(N17="","OPEN","PASS")</x:f>
        <x:v>OPEN</x:v>
      </x:c>
    </x:row>
    <x:row r="18">
      <x:c r="B18" s="7" t="str">
        <x:v>CH-0012</x:v>
      </x:c>
      <x:c r="C18" s="7" t="str">
        <x:v>REA-O-A1</x:v>
      </x:c>
      <x:c r="D18" s="7" t="str">
        <x:v>OPERATIONAL</x:v>
      </x:c>
      <x:c r="E18" s="7" t="str">
        <x:v>PTC-A</x:v>
      </x:c>
      <x:c r="F18" s="7" t="str">
        <x:v>BL-X</x:v>
      </x:c>
      <x:c r="G18" s="7" t="str">
        <x:v>CF-02</x:v>
      </x:c>
      <x:c r="H18" s="7" t="n">
        <x:v>6</x:v>
      </x:c>
      <x:c r="I18" s="7" t="str">
        <x:v>integrated transfer mass</x:v>
      </x:c>
      <x:c r="J18" s="7" t="str">
        <x:v>kg</x:v>
      </x:c>
      <x:c r="K18" s="7" t="n">
        <x:v>0</x:v>
      </x:c>
      <x:c r="L18" s="7" t="n">
        <x:v>120</x:v>
      </x:c>
      <x:c r="M18" s="7" t="n">
        <x:v>0.15</x:v>
      </x:c>
      <x:c r="N18" s="7" t="str"/>
      <x:c r="O18" s="7" t="str">
        <x:f>IF(N18="","OPEN","PASS")</x:f>
        <x:v>OPEN</x:v>
      </x:c>
    </x:row>
    <x:row r="19">
      <x:c r="B19" s="7" t="str">
        <x:v>CH-0013</x:v>
      </x:c>
      <x:c r="C19" s="7" t="str">
        <x:v>REA-O-A1</x:v>
      </x:c>
      <x:c r="D19" s="7" t="str">
        <x:v>OPERATIONAL</x:v>
      </x:c>
      <x:c r="E19" s="7" t="str">
        <x:v>PTC-A</x:v>
      </x:c>
      <x:c r="F19" s="7" t="str">
        <x:v>BL-X</x:v>
      </x:c>
      <x:c r="G19" s="7" t="str">
        <x:v>CF-03</x:v>
      </x:c>
      <x:c r="H19" s="7" t="n">
        <x:v>1</x:v>
      </x:c>
      <x:c r="I19" s="7" t="str">
        <x:v>line pressure</x:v>
      </x:c>
      <x:c r="J19" s="7" t="str">
        <x:v>kPa</x:v>
      </x:c>
      <x:c r="K19" s="7" t="n">
        <x:v>-50</x:v>
      </x:c>
      <x:c r="L19" s="7" t="n">
        <x:v>500</x:v>
      </x:c>
      <x:c r="M19" s="7" t="n">
        <x:v>0.5</x:v>
      </x:c>
      <x:c r="N19" s="7" t="str"/>
      <x:c r="O19" s="7" t="str">
        <x:f>IF(N19="","OPEN","PASS")</x:f>
        <x:v>OPEN</x:v>
      </x:c>
    </x:row>
    <x:row r="20">
      <x:c r="B20" s="7" t="str">
        <x:v>CH-0014</x:v>
      </x:c>
      <x:c r="C20" s="7" t="str">
        <x:v>REA-O-A1</x:v>
      </x:c>
      <x:c r="D20" s="7" t="str">
        <x:v>OPERATIONAL</x:v>
      </x:c>
      <x:c r="E20" s="7" t="str">
        <x:v>PTC-A</x:v>
      </x:c>
      <x:c r="F20" s="7" t="str">
        <x:v>BL-X</x:v>
      </x:c>
      <x:c r="G20" s="7" t="str">
        <x:v>CF-03</x:v>
      </x:c>
      <x:c r="H20" s="7" t="n">
        <x:v>2</x:v>
      </x:c>
      <x:c r="I20" s="7" t="str">
        <x:v>line pressure</x:v>
      </x:c>
      <x:c r="J20" s="7" t="str">
        <x:v>kPa</x:v>
      </x:c>
      <x:c r="K20" s="7" t="n">
        <x:v>-50</x:v>
      </x:c>
      <x:c r="L20" s="7" t="n">
        <x:v>500</x:v>
      </x:c>
      <x:c r="M20" s="7" t="n">
        <x:v>0.5</x:v>
      </x:c>
      <x:c r="N20" s="7" t="str"/>
      <x:c r="O20" s="7" t="str">
        <x:f>IF(N20="","OPEN","PASS")</x:f>
        <x:v>OPEN</x:v>
      </x:c>
    </x:row>
    <x:row r="21">
      <x:c r="B21" s="7" t="str">
        <x:v>CH-0015</x:v>
      </x:c>
      <x:c r="C21" s="7" t="str">
        <x:v>REA-O-A1</x:v>
      </x:c>
      <x:c r="D21" s="7" t="str">
        <x:v>OPERATIONAL</x:v>
      </x:c>
      <x:c r="E21" s="7" t="str">
        <x:v>PTC-A</x:v>
      </x:c>
      <x:c r="F21" s="7" t="str">
        <x:v>BL-X</x:v>
      </x:c>
      <x:c r="G21" s="7" t="str">
        <x:v>CF-03</x:v>
      </x:c>
      <x:c r="H21" s="7" t="n">
        <x:v>3</x:v>
      </x:c>
      <x:c r="I21" s="7" t="str">
        <x:v>line pressure</x:v>
      </x:c>
      <x:c r="J21" s="7" t="str">
        <x:v>kPa</x:v>
      </x:c>
      <x:c r="K21" s="7" t="n">
        <x:v>-50</x:v>
      </x:c>
      <x:c r="L21" s="7" t="n">
        <x:v>500</x:v>
      </x:c>
      <x:c r="M21" s="7" t="n">
        <x:v>0.5</x:v>
      </x:c>
      <x:c r="N21" s="7" t="str"/>
      <x:c r="O21" s="7" t="str">
        <x:f>IF(N21="","OPEN","PASS")</x:f>
        <x:v>OPEN</x:v>
      </x:c>
    </x:row>
    <x:row r="22">
      <x:c r="B22" s="7" t="str">
        <x:v>CH-0016</x:v>
      </x:c>
      <x:c r="C22" s="7" t="str">
        <x:v>REA-O-A1</x:v>
      </x:c>
      <x:c r="D22" s="7" t="str">
        <x:v>OPERATIONAL</x:v>
      </x:c>
      <x:c r="E22" s="7" t="str">
        <x:v>PTC-A</x:v>
      </x:c>
      <x:c r="F22" s="7" t="str">
        <x:v>BL-X</x:v>
      </x:c>
      <x:c r="G22" s="7" t="str">
        <x:v>CF-03</x:v>
      </x:c>
      <x:c r="H22" s="7" t="n">
        <x:v>4</x:v>
      </x:c>
      <x:c r="I22" s="7" t="str">
        <x:v>line pressure</x:v>
      </x:c>
      <x:c r="J22" s="7" t="str">
        <x:v>kPa</x:v>
      </x:c>
      <x:c r="K22" s="7" t="n">
        <x:v>-50</x:v>
      </x:c>
      <x:c r="L22" s="7" t="n">
        <x:v>500</x:v>
      </x:c>
      <x:c r="M22" s="7" t="n">
        <x:v>0.5</x:v>
      </x:c>
      <x:c r="N22" s="7" t="str"/>
      <x:c r="O22" s="7" t="str">
        <x:f>IF(N22="","OPEN","PASS")</x:f>
        <x:v>OPEN</x:v>
      </x:c>
    </x:row>
    <x:row r="23">
      <x:c r="B23" s="7" t="str">
        <x:v>CH-0017</x:v>
      </x:c>
      <x:c r="C23" s="7" t="str">
        <x:v>REA-O-A1</x:v>
      </x:c>
      <x:c r="D23" s="7" t="str">
        <x:v>OPERATIONAL</x:v>
      </x:c>
      <x:c r="E23" s="7" t="str">
        <x:v>PTC-A</x:v>
      </x:c>
      <x:c r="F23" s="7" t="str">
        <x:v>BL-X</x:v>
      </x:c>
      <x:c r="G23" s="7" t="str">
        <x:v>CF-03</x:v>
      </x:c>
      <x:c r="H23" s="7" t="n">
        <x:v>5</x:v>
      </x:c>
      <x:c r="I23" s="7" t="str">
        <x:v>line pressure</x:v>
      </x:c>
      <x:c r="J23" s="7" t="str">
        <x:v>kPa</x:v>
      </x:c>
      <x:c r="K23" s="7" t="n">
        <x:v>-50</x:v>
      </x:c>
      <x:c r="L23" s="7" t="n">
        <x:v>500</x:v>
      </x:c>
      <x:c r="M23" s="7" t="n">
        <x:v>0.5</x:v>
      </x:c>
      <x:c r="N23" s="7" t="str"/>
      <x:c r="O23" s="7" t="str">
        <x:f>IF(N23="","OPEN","PASS")</x:f>
        <x:v>OPEN</x:v>
      </x:c>
    </x:row>
    <x:row r="24">
      <x:c r="B24" s="7" t="str">
        <x:v>CH-0018</x:v>
      </x:c>
      <x:c r="C24" s="7" t="str">
        <x:v>REA-O-A1</x:v>
      </x:c>
      <x:c r="D24" s="7" t="str">
        <x:v>OPERATIONAL</x:v>
      </x:c>
      <x:c r="E24" s="7" t="str">
        <x:v>PTC-A</x:v>
      </x:c>
      <x:c r="F24" s="7" t="str">
        <x:v>BL-X</x:v>
      </x:c>
      <x:c r="G24" s="7" t="str">
        <x:v>CF-03</x:v>
      </x:c>
      <x:c r="H24" s="7" t="n">
        <x:v>6</x:v>
      </x:c>
      <x:c r="I24" s="7" t="str">
        <x:v>line pressure</x:v>
      </x:c>
      <x:c r="J24" s="7" t="str">
        <x:v>kPa</x:v>
      </x:c>
      <x:c r="K24" s="7" t="n">
        <x:v>-50</x:v>
      </x:c>
      <x:c r="L24" s="7" t="n">
        <x:v>500</x:v>
      </x:c>
      <x:c r="M24" s="7" t="n">
        <x:v>0.5</x:v>
      </x:c>
      <x:c r="N24" s="7" t="str"/>
      <x:c r="O24" s="7" t="str">
        <x:f>IF(N24="","OPEN","PASS")</x:f>
        <x:v>OPEN</x:v>
      </x:c>
    </x:row>
    <x:row r="25">
      <x:c r="B25" s="7" t="str">
        <x:v>CH-0019</x:v>
      </x:c>
      <x:c r="C25" s="7" t="str">
        <x:v>REA-O-A1</x:v>
      </x:c>
      <x:c r="D25" s="7" t="str">
        <x:v>OPERATIONAL</x:v>
      </x:c>
      <x:c r="E25" s="7" t="str">
        <x:v>PTC-A</x:v>
      </x:c>
      <x:c r="F25" s="7" t="str">
        <x:v>BL-X</x:v>
      </x:c>
      <x:c r="G25" s="7" t="str">
        <x:v>CF-04</x:v>
      </x:c>
      <x:c r="H25" s="7" t="n">
        <x:v>1</x:v>
      </x:c>
      <x:c r="I25" s="7" t="str">
        <x:v>line temperature</x:v>
      </x:c>
      <x:c r="J25" s="7" t="str">
        <x:v>deg C</x:v>
      </x:c>
      <x:c r="K25" s="7" t="n">
        <x:v>-30</x:v>
      </x:c>
      <x:c r="L25" s="7" t="n">
        <x:v>80</x:v>
      </x:c>
      <x:c r="M25" s="7" t="n">
        <x:v>0.2</x:v>
      </x:c>
      <x:c r="N25" s="7" t="str"/>
      <x:c r="O25" s="7" t="str">
        <x:f>IF(N25="","OPEN","PASS")</x:f>
        <x:v>OPEN</x:v>
      </x:c>
    </x:row>
    <x:row r="26">
      <x:c r="B26" s="7" t="str">
        <x:v>CH-0020</x:v>
      </x:c>
      <x:c r="C26" s="7" t="str">
        <x:v>REA-O-A1</x:v>
      </x:c>
      <x:c r="D26" s="7" t="str">
        <x:v>OPERATIONAL</x:v>
      </x:c>
      <x:c r="E26" s="7" t="str">
        <x:v>PTC-A</x:v>
      </x:c>
      <x:c r="F26" s="7" t="str">
        <x:v>BL-X</x:v>
      </x:c>
      <x:c r="G26" s="7" t="str">
        <x:v>CF-04</x:v>
      </x:c>
      <x:c r="H26" s="7" t="n">
        <x:v>2</x:v>
      </x:c>
      <x:c r="I26" s="7" t="str">
        <x:v>line temperature</x:v>
      </x:c>
      <x:c r="J26" s="7" t="str">
        <x:v>deg C</x:v>
      </x:c>
      <x:c r="K26" s="7" t="n">
        <x:v>-30</x:v>
      </x:c>
      <x:c r="L26" s="7" t="n">
        <x:v>80</x:v>
      </x:c>
      <x:c r="M26" s="7" t="n">
        <x:v>0.2</x:v>
      </x:c>
      <x:c r="N26" s="7" t="str"/>
      <x:c r="O26" s="7" t="str">
        <x:f>IF(N26="","OPEN","PASS")</x:f>
        <x:v>OPEN</x:v>
      </x:c>
    </x:row>
    <x:row r="27">
      <x:c r="B27" s="7" t="str">
        <x:v>CH-0021</x:v>
      </x:c>
      <x:c r="C27" s="7" t="str">
        <x:v>REA-O-A1</x:v>
      </x:c>
      <x:c r="D27" s="7" t="str">
        <x:v>OPERATIONAL</x:v>
      </x:c>
      <x:c r="E27" s="7" t="str">
        <x:v>PTC-A</x:v>
      </x:c>
      <x:c r="F27" s="7" t="str">
        <x:v>BL-X</x:v>
      </x:c>
      <x:c r="G27" s="7" t="str">
        <x:v>CF-04</x:v>
      </x:c>
      <x:c r="H27" s="7" t="n">
        <x:v>3</x:v>
      </x:c>
      <x:c r="I27" s="7" t="str">
        <x:v>line temperature</x:v>
      </x:c>
      <x:c r="J27" s="7" t="str">
        <x:v>deg C</x:v>
      </x:c>
      <x:c r="K27" s="7" t="n">
        <x:v>-30</x:v>
      </x:c>
      <x:c r="L27" s="7" t="n">
        <x:v>80</x:v>
      </x:c>
      <x:c r="M27" s="7" t="n">
        <x:v>0.2</x:v>
      </x:c>
      <x:c r="N27" s="7" t="str"/>
      <x:c r="O27" s="7" t="str">
        <x:f>IF(N27="","OPEN","PASS")</x:f>
        <x:v>OPEN</x:v>
      </x:c>
    </x:row>
    <x:row r="28">
      <x:c r="B28" s="7" t="str">
        <x:v>CH-0022</x:v>
      </x:c>
      <x:c r="C28" s="7" t="str">
        <x:v>REA-O-A1</x:v>
      </x:c>
      <x:c r="D28" s="7" t="str">
        <x:v>OPERATIONAL</x:v>
      </x:c>
      <x:c r="E28" s="7" t="str">
        <x:v>PTC-A</x:v>
      </x:c>
      <x:c r="F28" s="7" t="str">
        <x:v>BL-X</x:v>
      </x:c>
      <x:c r="G28" s="7" t="str">
        <x:v>CF-04</x:v>
      </x:c>
      <x:c r="H28" s="7" t="n">
        <x:v>4</x:v>
      </x:c>
      <x:c r="I28" s="7" t="str">
        <x:v>line temperature</x:v>
      </x:c>
      <x:c r="J28" s="7" t="str">
        <x:v>deg C</x:v>
      </x:c>
      <x:c r="K28" s="7" t="n">
        <x:v>-30</x:v>
      </x:c>
      <x:c r="L28" s="7" t="n">
        <x:v>80</x:v>
      </x:c>
      <x:c r="M28" s="7" t="n">
        <x:v>0.2</x:v>
      </x:c>
      <x:c r="N28" s="7" t="str"/>
      <x:c r="O28" s="7" t="str">
        <x:f>IF(N28="","OPEN","PASS")</x:f>
        <x:v>OPEN</x:v>
      </x:c>
    </x:row>
    <x:row r="29">
      <x:c r="B29" s="7" t="str">
        <x:v>CH-0023</x:v>
      </x:c>
      <x:c r="C29" s="7" t="str">
        <x:v>REA-O-A1</x:v>
      </x:c>
      <x:c r="D29" s="7" t="str">
        <x:v>OPERATIONAL</x:v>
      </x:c>
      <x:c r="E29" s="7" t="str">
        <x:v>PTC-A</x:v>
      </x:c>
      <x:c r="F29" s="7" t="str">
        <x:v>BL-X</x:v>
      </x:c>
      <x:c r="G29" s="7" t="str">
        <x:v>CF-04</x:v>
      </x:c>
      <x:c r="H29" s="7" t="n">
        <x:v>5</x:v>
      </x:c>
      <x:c r="I29" s="7" t="str">
        <x:v>line temperature</x:v>
      </x:c>
      <x:c r="J29" s="7" t="str">
        <x:v>deg C</x:v>
      </x:c>
      <x:c r="K29" s="7" t="n">
        <x:v>-30</x:v>
      </x:c>
      <x:c r="L29" s="7" t="n">
        <x:v>80</x:v>
      </x:c>
      <x:c r="M29" s="7" t="n">
        <x:v>0.2</x:v>
      </x:c>
      <x:c r="N29" s="7" t="str"/>
      <x:c r="O29" s="7" t="str">
        <x:f>IF(N29="","OPEN","PASS")</x:f>
        <x:v>OPEN</x:v>
      </x:c>
    </x:row>
    <x:row r="30">
      <x:c r="B30" s="7" t="str">
        <x:v>CH-0024</x:v>
      </x:c>
      <x:c r="C30" s="7" t="str">
        <x:v>REA-O-A1</x:v>
      </x:c>
      <x:c r="D30" s="7" t="str">
        <x:v>OPERATIONAL</x:v>
      </x:c>
      <x:c r="E30" s="7" t="str">
        <x:v>PTC-A</x:v>
      </x:c>
      <x:c r="F30" s="7" t="str">
        <x:v>BL-X</x:v>
      </x:c>
      <x:c r="G30" s="7" t="str">
        <x:v>CF-04</x:v>
      </x:c>
      <x:c r="H30" s="7" t="n">
        <x:v>6</x:v>
      </x:c>
      <x:c r="I30" s="7" t="str">
        <x:v>line temperature</x:v>
      </x:c>
      <x:c r="J30" s="7" t="str">
        <x:v>deg C</x:v>
      </x:c>
      <x:c r="K30" s="7" t="n">
        <x:v>-30</x:v>
      </x:c>
      <x:c r="L30" s="7" t="n">
        <x:v>80</x:v>
      </x:c>
      <x:c r="M30" s="7" t="n">
        <x:v>0.2</x:v>
      </x:c>
      <x:c r="N30" s="7" t="str"/>
      <x:c r="O30" s="7" t="str">
        <x:f>IF(N30="","OPEN","PASS")</x:f>
        <x:v>OPEN</x:v>
      </x:c>
    </x:row>
    <x:row r="31">
      <x:c r="B31" s="7" t="str">
        <x:v>CH-0025</x:v>
      </x:c>
      <x:c r="C31" s="7" t="str">
        <x:v>REA-O-A1</x:v>
      </x:c>
      <x:c r="D31" s="7" t="str">
        <x:v>OPERATIONAL</x:v>
      </x:c>
      <x:c r="E31" s="7" t="str">
        <x:v>PTC-A</x:v>
      </x:c>
      <x:c r="F31" s="7" t="str">
        <x:v>BL-X</x:v>
      </x:c>
      <x:c r="G31" s="7" t="str">
        <x:v>CF-05</x:v>
      </x:c>
      <x:c r="H31" s="7" t="n">
        <x:v>1</x:v>
      </x:c>
      <x:c r="I31" s="7" t="str">
        <x:v>line hold-up tomography</x:v>
      </x:c>
      <x:c r="J31" s="7" t="str">
        <x:v>kg</x:v>
      </x:c>
      <x:c r="K31" s="7" t="n">
        <x:v>0</x:v>
      </x:c>
      <x:c r="L31" s="7" t="n">
        <x:v>20</x:v>
      </x:c>
      <x:c r="M31" s="7" t="n">
        <x:v>0.25</x:v>
      </x:c>
      <x:c r="N31" s="7" t="str"/>
      <x:c r="O31" s="7" t="str">
        <x:f>IF(N31="","OPEN","PASS")</x:f>
        <x:v>OPEN</x:v>
      </x:c>
    </x:row>
    <x:row r="32">
      <x:c r="B32" s="7" t="str">
        <x:v>CH-0026</x:v>
      </x:c>
      <x:c r="C32" s="7" t="str">
        <x:v>REA-O-A1</x:v>
      </x:c>
      <x:c r="D32" s="7" t="str">
        <x:v>OPERATIONAL</x:v>
      </x:c>
      <x:c r="E32" s="7" t="str">
        <x:v>PTC-A</x:v>
      </x:c>
      <x:c r="F32" s="7" t="str">
        <x:v>BL-X</x:v>
      </x:c>
      <x:c r="G32" s="7" t="str">
        <x:v>CF-05</x:v>
      </x:c>
      <x:c r="H32" s="7" t="n">
        <x:v>2</x:v>
      </x:c>
      <x:c r="I32" s="7" t="str">
        <x:v>line hold-up tomography</x:v>
      </x:c>
      <x:c r="J32" s="7" t="str">
        <x:v>kg</x:v>
      </x:c>
      <x:c r="K32" s="7" t="n">
        <x:v>0</x:v>
      </x:c>
      <x:c r="L32" s="7" t="n">
        <x:v>20</x:v>
      </x:c>
      <x:c r="M32" s="7" t="n">
        <x:v>0.25</x:v>
      </x:c>
      <x:c r="N32" s="7" t="str"/>
      <x:c r="O32" s="7" t="str">
        <x:f>IF(N32="","OPEN","PASS")</x:f>
        <x:v>OPEN</x:v>
      </x:c>
    </x:row>
    <x:row r="33">
      <x:c r="B33" s="7" t="str">
        <x:v>CH-0027</x:v>
      </x:c>
      <x:c r="C33" s="7" t="str">
        <x:v>REA-O-A1</x:v>
      </x:c>
      <x:c r="D33" s="7" t="str">
        <x:v>OPERATIONAL</x:v>
      </x:c>
      <x:c r="E33" s="7" t="str">
        <x:v>PTC-A</x:v>
      </x:c>
      <x:c r="F33" s="7" t="str">
        <x:v>BL-X</x:v>
      </x:c>
      <x:c r="G33" s="7" t="str">
        <x:v>CF-05</x:v>
      </x:c>
      <x:c r="H33" s="7" t="n">
        <x:v>3</x:v>
      </x:c>
      <x:c r="I33" s="7" t="str">
        <x:v>line hold-up tomography</x:v>
      </x:c>
      <x:c r="J33" s="7" t="str">
        <x:v>kg</x:v>
      </x:c>
      <x:c r="K33" s="7" t="n">
        <x:v>0</x:v>
      </x:c>
      <x:c r="L33" s="7" t="n">
        <x:v>20</x:v>
      </x:c>
      <x:c r="M33" s="7" t="n">
        <x:v>0.25</x:v>
      </x:c>
      <x:c r="N33" s="7" t="str"/>
      <x:c r="O33" s="7" t="str">
        <x:f>IF(N33="","OPEN","PASS")</x:f>
        <x:v>OPEN</x:v>
      </x:c>
    </x:row>
    <x:row r="34">
      <x:c r="B34" s="7" t="str">
        <x:v>CH-0028</x:v>
      </x:c>
      <x:c r="C34" s="7" t="str">
        <x:v>REA-O-A1</x:v>
      </x:c>
      <x:c r="D34" s="7" t="str">
        <x:v>OPERATIONAL</x:v>
      </x:c>
      <x:c r="E34" s="7" t="str">
        <x:v>PTC-A</x:v>
      </x:c>
      <x:c r="F34" s="7" t="str">
        <x:v>BL-X</x:v>
      </x:c>
      <x:c r="G34" s="7" t="str">
        <x:v>CF-05</x:v>
      </x:c>
      <x:c r="H34" s="7" t="n">
        <x:v>4</x:v>
      </x:c>
      <x:c r="I34" s="7" t="str">
        <x:v>line hold-up tomography</x:v>
      </x:c>
      <x:c r="J34" s="7" t="str">
        <x:v>kg</x:v>
      </x:c>
      <x:c r="K34" s="7" t="n">
        <x:v>0</x:v>
      </x:c>
      <x:c r="L34" s="7" t="n">
        <x:v>20</x:v>
      </x:c>
      <x:c r="M34" s="7" t="n">
        <x:v>0.25</x:v>
      </x:c>
      <x:c r="N34" s="7" t="str"/>
      <x:c r="O34" s="7" t="str">
        <x:f>IF(N34="","OPEN","PASS")</x:f>
        <x:v>OPEN</x:v>
      </x:c>
    </x:row>
    <x:row r="35">
      <x:c r="B35" s="7" t="str">
        <x:v>CH-0029</x:v>
      </x:c>
      <x:c r="C35" s="7" t="str">
        <x:v>REA-O-A1</x:v>
      </x:c>
      <x:c r="D35" s="7" t="str">
        <x:v>OPERATIONAL</x:v>
      </x:c>
      <x:c r="E35" s="7" t="str">
        <x:v>PTC-A</x:v>
      </x:c>
      <x:c r="F35" s="7" t="str">
        <x:v>BL-X</x:v>
      </x:c>
      <x:c r="G35" s="7" t="str">
        <x:v>CF-05</x:v>
      </x:c>
      <x:c r="H35" s="7" t="n">
        <x:v>5</x:v>
      </x:c>
      <x:c r="I35" s="7" t="str">
        <x:v>line hold-up tomography</x:v>
      </x:c>
      <x:c r="J35" s="7" t="str">
        <x:v>kg</x:v>
      </x:c>
      <x:c r="K35" s="7" t="n">
        <x:v>0</x:v>
      </x:c>
      <x:c r="L35" s="7" t="n">
        <x:v>20</x:v>
      </x:c>
      <x:c r="M35" s="7" t="n">
        <x:v>0.25</x:v>
      </x:c>
      <x:c r="N35" s="7" t="str"/>
      <x:c r="O35" s="7" t="str">
        <x:f>IF(N35="","OPEN","PASS")</x:f>
        <x:v>OPEN</x:v>
      </x:c>
    </x:row>
    <x:row r="36">
      <x:c r="B36" s="7" t="str">
        <x:v>CH-0030</x:v>
      </x:c>
      <x:c r="C36" s="7" t="str">
        <x:v>REA-O-A1</x:v>
      </x:c>
      <x:c r="D36" s="7" t="str">
        <x:v>OPERATIONAL</x:v>
      </x:c>
      <x:c r="E36" s="7" t="str">
        <x:v>PTC-A</x:v>
      </x:c>
      <x:c r="F36" s="7" t="str">
        <x:v>BL-X</x:v>
      </x:c>
      <x:c r="G36" s="7" t="str">
        <x:v>CF-05</x:v>
      </x:c>
      <x:c r="H36" s="7" t="n">
        <x:v>6</x:v>
      </x:c>
      <x:c r="I36" s="7" t="str">
        <x:v>line hold-up tomography</x:v>
      </x:c>
      <x:c r="J36" s="7" t="str">
        <x:v>kg</x:v>
      </x:c>
      <x:c r="K36" s="7" t="n">
        <x:v>0</x:v>
      </x:c>
      <x:c r="L36" s="7" t="n">
        <x:v>20</x:v>
      </x:c>
      <x:c r="M36" s="7" t="n">
        <x:v>0.25</x:v>
      </x:c>
      <x:c r="N36" s="7" t="str"/>
      <x:c r="O36" s="7" t="str">
        <x:f>IF(N36="","OPEN","PASS")</x:f>
        <x:v>OPEN</x:v>
      </x:c>
    </x:row>
    <x:row r="37">
      <x:c r="B37" s="7" t="str">
        <x:v>CH-0031</x:v>
      </x:c>
      <x:c r="C37" s="7" t="str">
        <x:v>REA-O-A1</x:v>
      </x:c>
      <x:c r="D37" s="7" t="str">
        <x:v>OPERATIONAL</x:v>
      </x:c>
      <x:c r="E37" s="7" t="str">
        <x:v>PTC-A</x:v>
      </x:c>
      <x:c r="F37" s="7" t="str">
        <x:v>BL-X</x:v>
      </x:c>
      <x:c r="G37" s="7" t="str">
        <x:v>CF-06</x:v>
      </x:c>
      <x:c r="H37" s="7" t="n">
        <x:v>1</x:v>
      </x:c>
      <x:c r="I37" s="7" t="str">
        <x:v>pan level</x:v>
      </x:c>
      <x:c r="J37" s="7" t="str">
        <x:v>m</x:v>
      </x:c>
      <x:c r="K37" s="7" t="n">
        <x:v>0</x:v>
      </x:c>
      <x:c r="L37" s="7" t="n">
        <x:v>0.2</x:v>
      </x:c>
      <x:c r="M37" s="7" t="n">
        <x:v>0.0005</x:v>
      </x:c>
      <x:c r="N37" s="7" t="str"/>
      <x:c r="O37" s="7" t="str">
        <x:f>IF(N37="","OPEN","PASS")</x:f>
        <x:v>OPEN</x:v>
      </x:c>
    </x:row>
    <x:row r="38">
      <x:c r="B38" s="7" t="str">
        <x:v>CH-0032</x:v>
      </x:c>
      <x:c r="C38" s="7" t="str">
        <x:v>REA-O-A1</x:v>
      </x:c>
      <x:c r="D38" s="7" t="str">
        <x:v>OPERATIONAL</x:v>
      </x:c>
      <x:c r="E38" s="7" t="str">
        <x:v>PTC-A</x:v>
      </x:c>
      <x:c r="F38" s="7" t="str">
        <x:v>BL-X</x:v>
      </x:c>
      <x:c r="G38" s="7" t="str">
        <x:v>CF-06</x:v>
      </x:c>
      <x:c r="H38" s="7" t="n">
        <x:v>2</x:v>
      </x:c>
      <x:c r="I38" s="7" t="str">
        <x:v>pan level</x:v>
      </x:c>
      <x:c r="J38" s="7" t="str">
        <x:v>m</x:v>
      </x:c>
      <x:c r="K38" s="7" t="n">
        <x:v>0</x:v>
      </x:c>
      <x:c r="L38" s="7" t="n">
        <x:v>0.2</x:v>
      </x:c>
      <x:c r="M38" s="7" t="n">
        <x:v>0.0005</x:v>
      </x:c>
      <x:c r="N38" s="7" t="str"/>
      <x:c r="O38" s="7" t="str">
        <x:f>IF(N38="","OPEN","PASS")</x:f>
        <x:v>OPEN</x:v>
      </x:c>
    </x:row>
    <x:row r="39">
      <x:c r="B39" s="7" t="str">
        <x:v>CH-0033</x:v>
      </x:c>
      <x:c r="C39" s="7" t="str">
        <x:v>REA-O-A1</x:v>
      </x:c>
      <x:c r="D39" s="7" t="str">
        <x:v>OPERATIONAL</x:v>
      </x:c>
      <x:c r="E39" s="7" t="str">
        <x:v>PTC-A</x:v>
      </x:c>
      <x:c r="F39" s="7" t="str">
        <x:v>BL-X</x:v>
      </x:c>
      <x:c r="G39" s="7" t="str">
        <x:v>CF-06</x:v>
      </x:c>
      <x:c r="H39" s="7" t="n">
        <x:v>3</x:v>
      </x:c>
      <x:c r="I39" s="7" t="str">
        <x:v>pan level</x:v>
      </x:c>
      <x:c r="J39" s="7" t="str">
        <x:v>m</x:v>
      </x:c>
      <x:c r="K39" s="7" t="n">
        <x:v>0</x:v>
      </x:c>
      <x:c r="L39" s="7" t="n">
        <x:v>0.2</x:v>
      </x:c>
      <x:c r="M39" s="7" t="n">
        <x:v>0.0005</x:v>
      </x:c>
      <x:c r="N39" s="7" t="str"/>
      <x:c r="O39" s="7" t="str">
        <x:f>IF(N39="","OPEN","PASS")</x:f>
        <x:v>OPEN</x:v>
      </x:c>
    </x:row>
    <x:row r="40">
      <x:c r="B40" s="7" t="str">
        <x:v>CH-0034</x:v>
      </x:c>
      <x:c r="C40" s="7" t="str">
        <x:v>REA-O-A1</x:v>
      </x:c>
      <x:c r="D40" s="7" t="str">
        <x:v>OPERATIONAL</x:v>
      </x:c>
      <x:c r="E40" s="7" t="str">
        <x:v>PTC-A</x:v>
      </x:c>
      <x:c r="F40" s="7" t="str">
        <x:v>BL-X</x:v>
      </x:c>
      <x:c r="G40" s="7" t="str">
        <x:v>CF-06</x:v>
      </x:c>
      <x:c r="H40" s="7" t="n">
        <x:v>4</x:v>
      </x:c>
      <x:c r="I40" s="7" t="str">
        <x:v>pan level</x:v>
      </x:c>
      <x:c r="J40" s="7" t="str">
        <x:v>m</x:v>
      </x:c>
      <x:c r="K40" s="7" t="n">
        <x:v>0</x:v>
      </x:c>
      <x:c r="L40" s="7" t="n">
        <x:v>0.2</x:v>
      </x:c>
      <x:c r="M40" s="7" t="n">
        <x:v>0.0005</x:v>
      </x:c>
      <x:c r="N40" s="7" t="str"/>
      <x:c r="O40" s="7" t="str">
        <x:f>IF(N40="","OPEN","PASS")</x:f>
        <x:v>OPEN</x:v>
      </x:c>
    </x:row>
    <x:row r="41">
      <x:c r="B41" s="7" t="str">
        <x:v>CH-0035</x:v>
      </x:c>
      <x:c r="C41" s="7" t="str">
        <x:v>REA-O-A1</x:v>
      </x:c>
      <x:c r="D41" s="7" t="str">
        <x:v>OPERATIONAL</x:v>
      </x:c>
      <x:c r="E41" s="7" t="str">
        <x:v>PTC-A</x:v>
      </x:c>
      <x:c r="F41" s="7" t="str">
        <x:v>BL-X</x:v>
      </x:c>
      <x:c r="G41" s="7" t="str">
        <x:v>CF-06</x:v>
      </x:c>
      <x:c r="H41" s="7" t="n">
        <x:v>5</x:v>
      </x:c>
      <x:c r="I41" s="7" t="str">
        <x:v>pan level</x:v>
      </x:c>
      <x:c r="J41" s="7" t="str">
        <x:v>m</x:v>
      </x:c>
      <x:c r="K41" s="7" t="n">
        <x:v>0</x:v>
      </x:c>
      <x:c r="L41" s="7" t="n">
        <x:v>0.2</x:v>
      </x:c>
      <x:c r="M41" s="7" t="n">
        <x:v>0.0005</x:v>
      </x:c>
      <x:c r="N41" s="7" t="str"/>
      <x:c r="O41" s="7" t="str">
        <x:f>IF(N41="","OPEN","PASS")</x:f>
        <x:v>OPEN</x:v>
      </x:c>
    </x:row>
    <x:row r="42">
      <x:c r="B42" s="7" t="str">
        <x:v>CH-0036</x:v>
      </x:c>
      <x:c r="C42" s="7" t="str">
        <x:v>REA-O-A1</x:v>
      </x:c>
      <x:c r="D42" s="7" t="str">
        <x:v>OPERATIONAL</x:v>
      </x:c>
      <x:c r="E42" s="7" t="str">
        <x:v>PTC-A</x:v>
      </x:c>
      <x:c r="F42" s="7" t="str">
        <x:v>BL-X</x:v>
      </x:c>
      <x:c r="G42" s="7" t="str">
        <x:v>CF-06</x:v>
      </x:c>
      <x:c r="H42" s="7" t="n">
        <x:v>6</x:v>
      </x:c>
      <x:c r="I42" s="7" t="str">
        <x:v>pan level</x:v>
      </x:c>
      <x:c r="J42" s="7" t="str">
        <x:v>m</x:v>
      </x:c>
      <x:c r="K42" s="7" t="n">
        <x:v>0</x:v>
      </x:c>
      <x:c r="L42" s="7" t="n">
        <x:v>0.2</x:v>
      </x:c>
      <x:c r="M42" s="7" t="n">
        <x:v>0.0005</x:v>
      </x:c>
      <x:c r="N42" s="7" t="str"/>
      <x:c r="O42" s="7" t="str">
        <x:f>IF(N42="","OPEN","PASS")</x:f>
        <x:v>OPEN</x:v>
      </x:c>
    </x:row>
    <x:row r="43">
      <x:c r="B43" s="7" t="str">
        <x:v>CH-0037</x:v>
      </x:c>
      <x:c r="C43" s="7" t="str">
        <x:v>REA-O-A1</x:v>
      </x:c>
      <x:c r="D43" s="7" t="str">
        <x:v>OPERATIONAL</x:v>
      </x:c>
      <x:c r="E43" s="7" t="str">
        <x:v>PTC-A</x:v>
      </x:c>
      <x:c r="F43" s="7" t="str">
        <x:v>BL-X</x:v>
      </x:c>
      <x:c r="G43" s="7" t="str">
        <x:v>CF-07</x:v>
      </x:c>
      <x:c r="H43" s="7" t="n">
        <x:v>1</x:v>
      </x:c>
      <x:c r="I43" s="7" t="str">
        <x:v>receiver mass</x:v>
      </x:c>
      <x:c r="J43" s="7" t="str">
        <x:v>kg</x:v>
      </x:c>
      <x:c r="K43" s="7" t="n">
        <x:v>0</x:v>
      </x:c>
      <x:c r="L43" s="7" t="n">
        <x:v>500</x:v>
      </x:c>
      <x:c r="M43" s="7" t="n">
        <x:v>0.25</x:v>
      </x:c>
      <x:c r="N43" s="7" t="str"/>
      <x:c r="O43" s="7" t="str">
        <x:f>IF(N43="","OPEN","PASS")</x:f>
        <x:v>OPEN</x:v>
      </x:c>
    </x:row>
    <x:row r="44">
      <x:c r="B44" s="7" t="str">
        <x:v>CH-0038</x:v>
      </x:c>
      <x:c r="C44" s="7" t="str">
        <x:v>REA-O-A1</x:v>
      </x:c>
      <x:c r="D44" s="7" t="str">
        <x:v>OPERATIONAL</x:v>
      </x:c>
      <x:c r="E44" s="7" t="str">
        <x:v>PTC-A</x:v>
      </x:c>
      <x:c r="F44" s="7" t="str">
        <x:v>BL-X</x:v>
      </x:c>
      <x:c r="G44" s="7" t="str">
        <x:v>CF-07</x:v>
      </x:c>
      <x:c r="H44" s="7" t="n">
        <x:v>2</x:v>
      </x:c>
      <x:c r="I44" s="7" t="str">
        <x:v>receiver mass</x:v>
      </x:c>
      <x:c r="J44" s="7" t="str">
        <x:v>kg</x:v>
      </x:c>
      <x:c r="K44" s="7" t="n">
        <x:v>0</x:v>
      </x:c>
      <x:c r="L44" s="7" t="n">
        <x:v>500</x:v>
      </x:c>
      <x:c r="M44" s="7" t="n">
        <x:v>0.25</x:v>
      </x:c>
      <x:c r="N44" s="7" t="str"/>
      <x:c r="O44" s="7" t="str">
        <x:f>IF(N44="","OPEN","PASS")</x:f>
        <x:v>OPEN</x:v>
      </x:c>
    </x:row>
    <x:row r="45">
      <x:c r="B45" s="7" t="str">
        <x:v>CH-0039</x:v>
      </x:c>
      <x:c r="C45" s="7" t="str">
        <x:v>REA-O-A1</x:v>
      </x:c>
      <x:c r="D45" s="7" t="str">
        <x:v>OPERATIONAL</x:v>
      </x:c>
      <x:c r="E45" s="7" t="str">
        <x:v>PTC-A</x:v>
      </x:c>
      <x:c r="F45" s="7" t="str">
        <x:v>BL-X</x:v>
      </x:c>
      <x:c r="G45" s="7" t="str">
        <x:v>CF-07</x:v>
      </x:c>
      <x:c r="H45" s="7" t="n">
        <x:v>3</x:v>
      </x:c>
      <x:c r="I45" s="7" t="str">
        <x:v>receiver mass</x:v>
      </x:c>
      <x:c r="J45" s="7" t="str">
        <x:v>kg</x:v>
      </x:c>
      <x:c r="K45" s="7" t="n">
        <x:v>0</x:v>
      </x:c>
      <x:c r="L45" s="7" t="n">
        <x:v>500</x:v>
      </x:c>
      <x:c r="M45" s="7" t="n">
        <x:v>0.25</x:v>
      </x:c>
      <x:c r="N45" s="7" t="str"/>
      <x:c r="O45" s="7" t="str">
        <x:f>IF(N45="","OPEN","PASS")</x:f>
        <x:v>OPEN</x:v>
      </x:c>
    </x:row>
    <x:row r="46">
      <x:c r="B46" s="7" t="str">
        <x:v>CH-0040</x:v>
      </x:c>
      <x:c r="C46" s="7" t="str">
        <x:v>REA-O-A1</x:v>
      </x:c>
      <x:c r="D46" s="7" t="str">
        <x:v>OPERATIONAL</x:v>
      </x:c>
      <x:c r="E46" s="7" t="str">
        <x:v>PTC-A</x:v>
      </x:c>
      <x:c r="F46" s="7" t="str">
        <x:v>BL-X</x:v>
      </x:c>
      <x:c r="G46" s="7" t="str">
        <x:v>CF-07</x:v>
      </x:c>
      <x:c r="H46" s="7" t="n">
        <x:v>4</x:v>
      </x:c>
      <x:c r="I46" s="7" t="str">
        <x:v>receiver mass</x:v>
      </x:c>
      <x:c r="J46" s="7" t="str">
        <x:v>kg</x:v>
      </x:c>
      <x:c r="K46" s="7" t="n">
        <x:v>0</x:v>
      </x:c>
      <x:c r="L46" s="7" t="n">
        <x:v>500</x:v>
      </x:c>
      <x:c r="M46" s="7" t="n">
        <x:v>0.25</x:v>
      </x:c>
      <x:c r="N46" s="7" t="str"/>
      <x:c r="O46" s="7" t="str">
        <x:f>IF(N46="","OPEN","PASS")</x:f>
        <x:v>OPEN</x:v>
      </x:c>
    </x:row>
    <x:row r="47">
      <x:c r="B47" s="7" t="str">
        <x:v>CH-0041</x:v>
      </x:c>
      <x:c r="C47" s="7" t="str">
        <x:v>REA-O-A1</x:v>
      </x:c>
      <x:c r="D47" s="7" t="str">
        <x:v>OPERATIONAL</x:v>
      </x:c>
      <x:c r="E47" s="7" t="str">
        <x:v>PTC-A</x:v>
      </x:c>
      <x:c r="F47" s="7" t="str">
        <x:v>BL-X</x:v>
      </x:c>
      <x:c r="G47" s="7" t="str">
        <x:v>CF-07</x:v>
      </x:c>
      <x:c r="H47" s="7" t="n">
        <x:v>5</x:v>
      </x:c>
      <x:c r="I47" s="7" t="str">
        <x:v>receiver mass</x:v>
      </x:c>
      <x:c r="J47" s="7" t="str">
        <x:v>kg</x:v>
      </x:c>
      <x:c r="K47" s="7" t="n">
        <x:v>0</x:v>
      </x:c>
      <x:c r="L47" s="7" t="n">
        <x:v>500</x:v>
      </x:c>
      <x:c r="M47" s="7" t="n">
        <x:v>0.25</x:v>
      </x:c>
      <x:c r="N47" s="7" t="str"/>
      <x:c r="O47" s="7" t="str">
        <x:f>IF(N47="","OPEN","PASS")</x:f>
        <x:v>OPEN</x:v>
      </x:c>
    </x:row>
    <x:row r="48">
      <x:c r="B48" s="7" t="str">
        <x:v>CH-0042</x:v>
      </x:c>
      <x:c r="C48" s="7" t="str">
        <x:v>REA-O-A1</x:v>
      </x:c>
      <x:c r="D48" s="7" t="str">
        <x:v>OPERATIONAL</x:v>
      </x:c>
      <x:c r="E48" s="7" t="str">
        <x:v>PTC-A</x:v>
      </x:c>
      <x:c r="F48" s="7" t="str">
        <x:v>BL-X</x:v>
      </x:c>
      <x:c r="G48" s="7" t="str">
        <x:v>CF-07</x:v>
      </x:c>
      <x:c r="H48" s="7" t="n">
        <x:v>6</x:v>
      </x:c>
      <x:c r="I48" s="7" t="str">
        <x:v>receiver mass</x:v>
      </x:c>
      <x:c r="J48" s="7" t="str">
        <x:v>kg</x:v>
      </x:c>
      <x:c r="K48" s="7" t="n">
        <x:v>0</x:v>
      </x:c>
      <x:c r="L48" s="7" t="n">
        <x:v>500</x:v>
      </x:c>
      <x:c r="M48" s="7" t="n">
        <x:v>0.25</x:v>
      </x:c>
      <x:c r="N48" s="7" t="str"/>
      <x:c r="O48" s="7" t="str">
        <x:f>IF(N48="","OPEN","PASS")</x:f>
        <x:v>OPEN</x:v>
      </x:c>
    </x:row>
    <x:row r="49">
      <x:c r="B49" s="7" t="str">
        <x:v>CH-0043</x:v>
      </x:c>
      <x:c r="C49" s="7" t="str">
        <x:v>REA-O-A1</x:v>
      </x:c>
      <x:c r="D49" s="7" t="str">
        <x:v>OPERATIONAL</x:v>
      </x:c>
      <x:c r="E49" s="7" t="str">
        <x:v>PTC-A</x:v>
      </x:c>
      <x:c r="F49" s="7" t="str">
        <x:v>BL-X</x:v>
      </x:c>
      <x:c r="G49" s="7" t="str">
        <x:v>CF-08</x:v>
      </x:c>
      <x:c r="H49" s="7" t="n">
        <x:v>1</x:v>
      </x:c>
      <x:c r="I49" s="7" t="str">
        <x:v>geometry and slope</x:v>
      </x:c>
      <x:c r="J49" s="7" t="str">
        <x:v>degrees</x:v>
      </x:c>
      <x:c r="K49" s="7" t="n">
        <x:v>-5</x:v>
      </x:c>
      <x:c r="L49" s="7" t="n">
        <x:v>5</x:v>
      </x:c>
      <x:c r="M49" s="7" t="n">
        <x:v>0.01</x:v>
      </x:c>
      <x:c r="N49" s="7" t="str"/>
      <x:c r="O49" s="7" t="str">
        <x:f>IF(N49="","OPEN","PASS")</x:f>
        <x:v>OPEN</x:v>
      </x:c>
    </x:row>
    <x:row r="50">
      <x:c r="B50" s="7" t="str">
        <x:v>CH-0044</x:v>
      </x:c>
      <x:c r="C50" s="7" t="str">
        <x:v>REA-O-A1</x:v>
      </x:c>
      <x:c r="D50" s="7" t="str">
        <x:v>OPERATIONAL</x:v>
      </x:c>
      <x:c r="E50" s="7" t="str">
        <x:v>PTC-A</x:v>
      </x:c>
      <x:c r="F50" s="7" t="str">
        <x:v>BL-X</x:v>
      </x:c>
      <x:c r="G50" s="7" t="str">
        <x:v>CF-08</x:v>
      </x:c>
      <x:c r="H50" s="7" t="n">
        <x:v>2</x:v>
      </x:c>
      <x:c r="I50" s="7" t="str">
        <x:v>geometry and slope</x:v>
      </x:c>
      <x:c r="J50" s="7" t="str">
        <x:v>degrees</x:v>
      </x:c>
      <x:c r="K50" s="7" t="n">
        <x:v>-5</x:v>
      </x:c>
      <x:c r="L50" s="7" t="n">
        <x:v>5</x:v>
      </x:c>
      <x:c r="M50" s="7" t="n">
        <x:v>0.01</x:v>
      </x:c>
      <x:c r="N50" s="7" t="str"/>
      <x:c r="O50" s="7" t="str">
        <x:f>IF(N50="","OPEN","PASS")</x:f>
        <x:v>OPEN</x:v>
      </x:c>
    </x:row>
    <x:row r="51">
      <x:c r="B51" s="7" t="str">
        <x:v>CH-0045</x:v>
      </x:c>
      <x:c r="C51" s="7" t="str">
        <x:v>REA-O-A1</x:v>
      </x:c>
      <x:c r="D51" s="7" t="str">
        <x:v>OPERATIONAL</x:v>
      </x:c>
      <x:c r="E51" s="7" t="str">
        <x:v>PTC-A</x:v>
      </x:c>
      <x:c r="F51" s="7" t="str">
        <x:v>BL-X</x:v>
      </x:c>
      <x:c r="G51" s="7" t="str">
        <x:v>CF-08</x:v>
      </x:c>
      <x:c r="H51" s="7" t="n">
        <x:v>3</x:v>
      </x:c>
      <x:c r="I51" s="7" t="str">
        <x:v>geometry and slope</x:v>
      </x:c>
      <x:c r="J51" s="7" t="str">
        <x:v>degrees</x:v>
      </x:c>
      <x:c r="K51" s="7" t="n">
        <x:v>-5</x:v>
      </x:c>
      <x:c r="L51" s="7" t="n">
        <x:v>5</x:v>
      </x:c>
      <x:c r="M51" s="7" t="n">
        <x:v>0.01</x:v>
      </x:c>
      <x:c r="N51" s="7" t="str"/>
      <x:c r="O51" s="7" t="str">
        <x:f>IF(N51="","OPEN","PASS")</x:f>
        <x:v>OPEN</x:v>
      </x:c>
    </x:row>
    <x:row r="52">
      <x:c r="B52" s="7" t="str">
        <x:v>CH-0046</x:v>
      </x:c>
      <x:c r="C52" s="7" t="str">
        <x:v>REA-O-A1</x:v>
      </x:c>
      <x:c r="D52" s="7" t="str">
        <x:v>OPERATIONAL</x:v>
      </x:c>
      <x:c r="E52" s="7" t="str">
        <x:v>PTC-A</x:v>
      </x:c>
      <x:c r="F52" s="7" t="str">
        <x:v>BL-X</x:v>
      </x:c>
      <x:c r="G52" s="7" t="str">
        <x:v>CF-08</x:v>
      </x:c>
      <x:c r="H52" s="7" t="n">
        <x:v>4</x:v>
      </x:c>
      <x:c r="I52" s="7" t="str">
        <x:v>geometry and slope</x:v>
      </x:c>
      <x:c r="J52" s="7" t="str">
        <x:v>degrees</x:v>
      </x:c>
      <x:c r="K52" s="7" t="n">
        <x:v>-5</x:v>
      </x:c>
      <x:c r="L52" s="7" t="n">
        <x:v>5</x:v>
      </x:c>
      <x:c r="M52" s="7" t="n">
        <x:v>0.01</x:v>
      </x:c>
      <x:c r="N52" s="7" t="str"/>
      <x:c r="O52" s="7" t="str">
        <x:f>IF(N52="","OPEN","PASS")</x:f>
        <x:v>OPEN</x:v>
      </x:c>
    </x:row>
    <x:row r="53">
      <x:c r="B53" s="7" t="str">
        <x:v>CH-0047</x:v>
      </x:c>
      <x:c r="C53" s="7" t="str">
        <x:v>REA-O-A1</x:v>
      </x:c>
      <x:c r="D53" s="7" t="str">
        <x:v>OPERATIONAL</x:v>
      </x:c>
      <x:c r="E53" s="7" t="str">
        <x:v>PTC-A</x:v>
      </x:c>
      <x:c r="F53" s="7" t="str">
        <x:v>BL-X</x:v>
      </x:c>
      <x:c r="G53" s="7" t="str">
        <x:v>CF-08</x:v>
      </x:c>
      <x:c r="H53" s="7" t="n">
        <x:v>5</x:v>
      </x:c>
      <x:c r="I53" s="7" t="str">
        <x:v>geometry and slope</x:v>
      </x:c>
      <x:c r="J53" s="7" t="str">
        <x:v>degrees</x:v>
      </x:c>
      <x:c r="K53" s="7" t="n">
        <x:v>-5</x:v>
      </x:c>
      <x:c r="L53" s="7" t="n">
        <x:v>5</x:v>
      </x:c>
      <x:c r="M53" s="7" t="n">
        <x:v>0.01</x:v>
      </x:c>
      <x:c r="N53" s="7" t="str"/>
      <x:c r="O53" s="7" t="str">
        <x:f>IF(N53="","OPEN","PASS")</x:f>
        <x:v>OPEN</x:v>
      </x:c>
    </x:row>
    <x:row r="54">
      <x:c r="B54" s="7" t="str">
        <x:v>CH-0048</x:v>
      </x:c>
      <x:c r="C54" s="7" t="str">
        <x:v>REA-O-A1</x:v>
      </x:c>
      <x:c r="D54" s="7" t="str">
        <x:v>OPERATIONAL</x:v>
      </x:c>
      <x:c r="E54" s="7" t="str">
        <x:v>PTC-A</x:v>
      </x:c>
      <x:c r="F54" s="7" t="str">
        <x:v>BL-X</x:v>
      </x:c>
      <x:c r="G54" s="7" t="str">
        <x:v>CF-08</x:v>
      </x:c>
      <x:c r="H54" s="7" t="n">
        <x:v>6</x:v>
      </x:c>
      <x:c r="I54" s="7" t="str">
        <x:v>geometry and slope</x:v>
      </x:c>
      <x:c r="J54" s="7" t="str">
        <x:v>degrees</x:v>
      </x:c>
      <x:c r="K54" s="7" t="n">
        <x:v>-5</x:v>
      </x:c>
      <x:c r="L54" s="7" t="n">
        <x:v>5</x:v>
      </x:c>
      <x:c r="M54" s="7" t="n">
        <x:v>0.01</x:v>
      </x:c>
      <x:c r="N54" s="7" t="str"/>
      <x:c r="O54" s="7" t="str">
        <x:f>IF(N54="","OPEN","PASS")</x:f>
        <x:v>OPEN</x:v>
      </x:c>
    </x:row>
    <x:row r="55">
      <x:c r="B55" s="7" t="str">
        <x:v>CH-0049</x:v>
      </x:c>
      <x:c r="C55" s="7" t="str">
        <x:v>REA-O-A1</x:v>
      </x:c>
      <x:c r="D55" s="7" t="str">
        <x:v>OPERATIONAL</x:v>
      </x:c>
      <x:c r="E55" s="7" t="str">
        <x:v>PTC-A</x:v>
      </x:c>
      <x:c r="F55" s="7" t="str">
        <x:v>BL-X</x:v>
      </x:c>
      <x:c r="G55" s="7" t="str">
        <x:v>CF-09</x:v>
      </x:c>
      <x:c r="H55" s="7" t="n">
        <x:v>1</x:v>
      </x:c>
      <x:c r="I55" s="7" t="str">
        <x:v>primary state witness</x:v>
      </x:c>
      <x:c r="J55" s="7" t="str">
        <x:v>binary</x:v>
      </x:c>
      <x:c r="K55" s="7" t="n">
        <x:v>0</x:v>
      </x:c>
      <x:c r="L55" s="7" t="n">
        <x:v>1</x:v>
      </x:c>
      <x:c r="M55" s="7" t="n">
        <x:v>1</x:v>
      </x:c>
      <x:c r="N55" s="7" t="str"/>
      <x:c r="O55" s="7" t="str">
        <x:f>IF(N55="","OPEN","PASS")</x:f>
        <x:v>OPEN</x:v>
      </x:c>
    </x:row>
    <x:row r="56">
      <x:c r="B56" s="7" t="str">
        <x:v>CH-0050</x:v>
      </x:c>
      <x:c r="C56" s="7" t="str">
        <x:v>REA-O-A1</x:v>
      </x:c>
      <x:c r="D56" s="7" t="str">
        <x:v>OPERATIONAL</x:v>
      </x:c>
      <x:c r="E56" s="7" t="str">
        <x:v>PTC-A</x:v>
      </x:c>
      <x:c r="F56" s="7" t="str">
        <x:v>BL-X</x:v>
      </x:c>
      <x:c r="G56" s="7" t="str">
        <x:v>CF-09</x:v>
      </x:c>
      <x:c r="H56" s="7" t="n">
        <x:v>2</x:v>
      </x:c>
      <x:c r="I56" s="7" t="str">
        <x:v>primary state witness</x:v>
      </x:c>
      <x:c r="J56" s="7" t="str">
        <x:v>binary</x:v>
      </x:c>
      <x:c r="K56" s="7" t="n">
        <x:v>0</x:v>
      </x:c>
      <x:c r="L56" s="7" t="n">
        <x:v>1</x:v>
      </x:c>
      <x:c r="M56" s="7" t="n">
        <x:v>1</x:v>
      </x:c>
      <x:c r="N56" s="7" t="str"/>
      <x:c r="O56" s="7" t="str">
        <x:f>IF(N56="","OPEN","PASS")</x:f>
        <x:v>OPEN</x:v>
      </x:c>
    </x:row>
    <x:row r="57">
      <x:c r="B57" s="7" t="str">
        <x:v>CH-0051</x:v>
      </x:c>
      <x:c r="C57" s="7" t="str">
        <x:v>REA-O-A1</x:v>
      </x:c>
      <x:c r="D57" s="7" t="str">
        <x:v>OPERATIONAL</x:v>
      </x:c>
      <x:c r="E57" s="7" t="str">
        <x:v>PTC-A</x:v>
      </x:c>
      <x:c r="F57" s="7" t="str">
        <x:v>BL-X</x:v>
      </x:c>
      <x:c r="G57" s="7" t="str">
        <x:v>CF-09</x:v>
      </x:c>
      <x:c r="H57" s="7" t="n">
        <x:v>3</x:v>
      </x:c>
      <x:c r="I57" s="7" t="str">
        <x:v>primary state witness</x:v>
      </x:c>
      <x:c r="J57" s="7" t="str">
        <x:v>binary</x:v>
      </x:c>
      <x:c r="K57" s="7" t="n">
        <x:v>0</x:v>
      </x:c>
      <x:c r="L57" s="7" t="n">
        <x:v>1</x:v>
      </x:c>
      <x:c r="M57" s="7" t="n">
        <x:v>1</x:v>
      </x:c>
      <x:c r="N57" s="7" t="str"/>
      <x:c r="O57" s="7" t="str">
        <x:f>IF(N57="","OPEN","PASS")</x:f>
        <x:v>OPEN</x:v>
      </x:c>
    </x:row>
    <x:row r="58">
      <x:c r="B58" s="7" t="str">
        <x:v>CH-0052</x:v>
      </x:c>
      <x:c r="C58" s="7" t="str">
        <x:v>REA-O-A1</x:v>
      </x:c>
      <x:c r="D58" s="7" t="str">
        <x:v>OPERATIONAL</x:v>
      </x:c>
      <x:c r="E58" s="7" t="str">
        <x:v>PTC-A</x:v>
      </x:c>
      <x:c r="F58" s="7" t="str">
        <x:v>BL-X</x:v>
      </x:c>
      <x:c r="G58" s="7" t="str">
        <x:v>CF-09</x:v>
      </x:c>
      <x:c r="H58" s="7" t="n">
        <x:v>4</x:v>
      </x:c>
      <x:c r="I58" s="7" t="str">
        <x:v>primary state witness</x:v>
      </x:c>
      <x:c r="J58" s="7" t="str">
        <x:v>binary</x:v>
      </x:c>
      <x:c r="K58" s="7" t="n">
        <x:v>0</x:v>
      </x:c>
      <x:c r="L58" s="7" t="n">
        <x:v>1</x:v>
      </x:c>
      <x:c r="M58" s="7" t="n">
        <x:v>1</x:v>
      </x:c>
      <x:c r="N58" s="7" t="str"/>
      <x:c r="O58" s="7" t="str">
        <x:f>IF(N58="","OPEN","PASS")</x:f>
        <x:v>OPEN</x:v>
      </x:c>
    </x:row>
    <x:row r="59">
      <x:c r="B59" s="7" t="str">
        <x:v>CH-0053</x:v>
      </x:c>
      <x:c r="C59" s="7" t="str">
        <x:v>REA-O-A1</x:v>
      </x:c>
      <x:c r="D59" s="7" t="str">
        <x:v>OPERATIONAL</x:v>
      </x:c>
      <x:c r="E59" s="7" t="str">
        <x:v>PTC-A</x:v>
      </x:c>
      <x:c r="F59" s="7" t="str">
        <x:v>BL-X</x:v>
      </x:c>
      <x:c r="G59" s="7" t="str">
        <x:v>CF-09</x:v>
      </x:c>
      <x:c r="H59" s="7" t="n">
        <x:v>5</x:v>
      </x:c>
      <x:c r="I59" s="7" t="str">
        <x:v>primary state witness</x:v>
      </x:c>
      <x:c r="J59" s="7" t="str">
        <x:v>binary</x:v>
      </x:c>
      <x:c r="K59" s="7" t="n">
        <x:v>0</x:v>
      </x:c>
      <x:c r="L59" s="7" t="n">
        <x:v>1</x:v>
      </x:c>
      <x:c r="M59" s="7" t="n">
        <x:v>1</x:v>
      </x:c>
      <x:c r="N59" s="7" t="str"/>
      <x:c r="O59" s="7" t="str">
        <x:f>IF(N59="","OPEN","PASS")</x:f>
        <x:v>OPEN</x:v>
      </x:c>
    </x:row>
    <x:row r="60">
      <x:c r="B60" s="7" t="str">
        <x:v>CH-0054</x:v>
      </x:c>
      <x:c r="C60" s="7" t="str">
        <x:v>REA-O-A1</x:v>
      </x:c>
      <x:c r="D60" s="7" t="str">
        <x:v>OPERATIONAL</x:v>
      </x:c>
      <x:c r="E60" s="7" t="str">
        <x:v>PTC-A</x:v>
      </x:c>
      <x:c r="F60" s="7" t="str">
        <x:v>BL-X</x:v>
      </x:c>
      <x:c r="G60" s="7" t="str">
        <x:v>CF-09</x:v>
      </x:c>
      <x:c r="H60" s="7" t="n">
        <x:v>6</x:v>
      </x:c>
      <x:c r="I60" s="7" t="str">
        <x:v>primary state witness</x:v>
      </x:c>
      <x:c r="J60" s="7" t="str">
        <x:v>binary</x:v>
      </x:c>
      <x:c r="K60" s="7" t="n">
        <x:v>0</x:v>
      </x:c>
      <x:c r="L60" s="7" t="n">
        <x:v>1</x:v>
      </x:c>
      <x:c r="M60" s="7" t="n">
        <x:v>1</x:v>
      </x:c>
      <x:c r="N60" s="7" t="str"/>
      <x:c r="O60" s="7" t="str">
        <x:f>IF(N60="","OPEN","PASS")</x:f>
        <x:v>OPEN</x:v>
      </x:c>
    </x:row>
    <x:row r="61">
      <x:c r="B61" s="7" t="str">
        <x:v>CH-0055</x:v>
      </x:c>
      <x:c r="C61" s="7" t="str">
        <x:v>REA-O-A1</x:v>
      </x:c>
      <x:c r="D61" s="7" t="str">
        <x:v>OPERATIONAL</x:v>
      </x:c>
      <x:c r="E61" s="7" t="str">
        <x:v>PTC-A</x:v>
      </x:c>
      <x:c r="F61" s="7" t="str">
        <x:v>BL-X</x:v>
      </x:c>
      <x:c r="G61" s="7" t="str">
        <x:v>CF-10</x:v>
      </x:c>
      <x:c r="H61" s="7" t="n">
        <x:v>1</x:v>
      </x:c>
      <x:c r="I61" s="7" t="str">
        <x:v>diverse state witness</x:v>
      </x:c>
      <x:c r="J61" s="7" t="str">
        <x:v>binary</x:v>
      </x:c>
      <x:c r="K61" s="7" t="n">
        <x:v>0</x:v>
      </x:c>
      <x:c r="L61" s="7" t="n">
        <x:v>1</x:v>
      </x:c>
      <x:c r="M61" s="7" t="n">
        <x:v>2</x:v>
      </x:c>
      <x:c r="N61" s="7" t="str"/>
      <x:c r="O61" s="7" t="str">
        <x:f>IF(N61="","OPEN","PASS")</x:f>
        <x:v>OPEN</x:v>
      </x:c>
    </x:row>
    <x:row r="62">
      <x:c r="B62" s="7" t="str">
        <x:v>CH-0056</x:v>
      </x:c>
      <x:c r="C62" s="7" t="str">
        <x:v>REA-O-A1</x:v>
      </x:c>
      <x:c r="D62" s="7" t="str">
        <x:v>OPERATIONAL</x:v>
      </x:c>
      <x:c r="E62" s="7" t="str">
        <x:v>PTC-A</x:v>
      </x:c>
      <x:c r="F62" s="7" t="str">
        <x:v>BL-X</x:v>
      </x:c>
      <x:c r="G62" s="7" t="str">
        <x:v>CF-10</x:v>
      </x:c>
      <x:c r="H62" s="7" t="n">
        <x:v>2</x:v>
      </x:c>
      <x:c r="I62" s="7" t="str">
        <x:v>diverse state witness</x:v>
      </x:c>
      <x:c r="J62" s="7" t="str">
        <x:v>binary</x:v>
      </x:c>
      <x:c r="K62" s="7" t="n">
        <x:v>0</x:v>
      </x:c>
      <x:c r="L62" s="7" t="n">
        <x:v>1</x:v>
      </x:c>
      <x:c r="M62" s="7" t="n">
        <x:v>2</x:v>
      </x:c>
      <x:c r="N62" s="7" t="str"/>
      <x:c r="O62" s="7" t="str">
        <x:f>IF(N62="","OPEN","PASS")</x:f>
        <x:v>OPEN</x:v>
      </x:c>
    </x:row>
    <x:row r="63">
      <x:c r="B63" s="7" t="str">
        <x:v>CH-0057</x:v>
      </x:c>
      <x:c r="C63" s="7" t="str">
        <x:v>REA-O-A1</x:v>
      </x:c>
      <x:c r="D63" s="7" t="str">
        <x:v>OPERATIONAL</x:v>
      </x:c>
      <x:c r="E63" s="7" t="str">
        <x:v>PTC-A</x:v>
      </x:c>
      <x:c r="F63" s="7" t="str">
        <x:v>BL-X</x:v>
      </x:c>
      <x:c r="G63" s="7" t="str">
        <x:v>CF-10</x:v>
      </x:c>
      <x:c r="H63" s="7" t="n">
        <x:v>3</x:v>
      </x:c>
      <x:c r="I63" s="7" t="str">
        <x:v>diverse state witness</x:v>
      </x:c>
      <x:c r="J63" s="7" t="str">
        <x:v>binary</x:v>
      </x:c>
      <x:c r="K63" s="7" t="n">
        <x:v>0</x:v>
      </x:c>
      <x:c r="L63" s="7" t="n">
        <x:v>1</x:v>
      </x:c>
      <x:c r="M63" s="7" t="n">
        <x:v>2</x:v>
      </x:c>
      <x:c r="N63" s="7" t="str"/>
      <x:c r="O63" s="7" t="str">
        <x:f>IF(N63="","OPEN","PASS")</x:f>
        <x:v>OPEN</x:v>
      </x:c>
    </x:row>
    <x:row r="64">
      <x:c r="B64" s="7" t="str">
        <x:v>CH-0058</x:v>
      </x:c>
      <x:c r="C64" s="7" t="str">
        <x:v>REA-O-A1</x:v>
      </x:c>
      <x:c r="D64" s="7" t="str">
        <x:v>OPERATIONAL</x:v>
      </x:c>
      <x:c r="E64" s="7" t="str">
        <x:v>PTC-A</x:v>
      </x:c>
      <x:c r="F64" s="7" t="str">
        <x:v>BL-X</x:v>
      </x:c>
      <x:c r="G64" s="7" t="str">
        <x:v>CF-10</x:v>
      </x:c>
      <x:c r="H64" s="7" t="n">
        <x:v>4</x:v>
      </x:c>
      <x:c r="I64" s="7" t="str">
        <x:v>diverse state witness</x:v>
      </x:c>
      <x:c r="J64" s="7" t="str">
        <x:v>binary</x:v>
      </x:c>
      <x:c r="K64" s="7" t="n">
        <x:v>0</x:v>
      </x:c>
      <x:c r="L64" s="7" t="n">
        <x:v>1</x:v>
      </x:c>
      <x:c r="M64" s="7" t="n">
        <x:v>2</x:v>
      </x:c>
      <x:c r="N64" s="7" t="str"/>
      <x:c r="O64" s="7" t="str">
        <x:f>IF(N64="","OPEN","PASS")</x:f>
        <x:v>OPEN</x:v>
      </x:c>
    </x:row>
    <x:row r="65">
      <x:c r="B65" s="7" t="str">
        <x:v>CH-0059</x:v>
      </x:c>
      <x:c r="C65" s="7" t="str">
        <x:v>REA-O-A1</x:v>
      </x:c>
      <x:c r="D65" s="7" t="str">
        <x:v>OPERATIONAL</x:v>
      </x:c>
      <x:c r="E65" s="7" t="str">
        <x:v>PTC-A</x:v>
      </x:c>
      <x:c r="F65" s="7" t="str">
        <x:v>BL-X</x:v>
      </x:c>
      <x:c r="G65" s="7" t="str">
        <x:v>CF-10</x:v>
      </x:c>
      <x:c r="H65" s="7" t="n">
        <x:v>5</x:v>
      </x:c>
      <x:c r="I65" s="7" t="str">
        <x:v>diverse state witness</x:v>
      </x:c>
      <x:c r="J65" s="7" t="str">
        <x:v>binary</x:v>
      </x:c>
      <x:c r="K65" s="7" t="n">
        <x:v>0</x:v>
      </x:c>
      <x:c r="L65" s="7" t="n">
        <x:v>1</x:v>
      </x:c>
      <x:c r="M65" s="7" t="n">
        <x:v>2</x:v>
      </x:c>
      <x:c r="N65" s="7" t="str"/>
      <x:c r="O65" s="7" t="str">
        <x:f>IF(N65="","OPEN","PASS")</x:f>
        <x:v>OPEN</x:v>
      </x:c>
    </x:row>
    <x:row r="66">
      <x:c r="B66" s="7" t="str">
        <x:v>CH-0060</x:v>
      </x:c>
      <x:c r="C66" s="7" t="str">
        <x:v>REA-O-A1</x:v>
      </x:c>
      <x:c r="D66" s="7" t="str">
        <x:v>OPERATIONAL</x:v>
      </x:c>
      <x:c r="E66" s="7" t="str">
        <x:v>PTC-A</x:v>
      </x:c>
      <x:c r="F66" s="7" t="str">
        <x:v>BL-X</x:v>
      </x:c>
      <x:c r="G66" s="7" t="str">
        <x:v>CF-10</x:v>
      </x:c>
      <x:c r="H66" s="7" t="n">
        <x:v>6</x:v>
      </x:c>
      <x:c r="I66" s="7" t="str">
        <x:v>diverse state witness</x:v>
      </x:c>
      <x:c r="J66" s="7" t="str">
        <x:v>binary</x:v>
      </x:c>
      <x:c r="K66" s="7" t="n">
        <x:v>0</x:v>
      </x:c>
      <x:c r="L66" s="7" t="n">
        <x:v>1</x:v>
      </x:c>
      <x:c r="M66" s="7" t="n">
        <x:v>2</x:v>
      </x:c>
      <x:c r="N66" s="7" t="str"/>
      <x:c r="O66" s="7" t="str">
        <x:f>IF(N66="","OPEN","PASS")</x:f>
        <x:v>OPEN</x:v>
      </x:c>
    </x:row>
    <x:row r="67">
      <x:c r="B67" s="7" t="str">
        <x:v>CH-0061</x:v>
      </x:c>
      <x:c r="C67" s="7" t="str">
        <x:v>REA-O-A1</x:v>
      </x:c>
      <x:c r="D67" s="7" t="str">
        <x:v>OPERATIONAL</x:v>
      </x:c>
      <x:c r="E67" s="7" t="str">
        <x:v>PTC-A</x:v>
      </x:c>
      <x:c r="F67" s="7" t="str">
        <x:v>BL-X</x:v>
      </x:c>
      <x:c r="G67" s="7" t="str">
        <x:v>CF-11</x:v>
      </x:c>
      <x:c r="H67" s="7" t="n">
        <x:v>1</x:v>
      </x:c>
      <x:c r="I67" s="7" t="str">
        <x:v>manual or passive witness</x:v>
      </x:c>
      <x:c r="J67" s="7" t="str">
        <x:v>binary</x:v>
      </x:c>
      <x:c r="K67" s="7" t="n">
        <x:v>0</x:v>
      </x:c>
      <x:c r="L67" s="7" t="n">
        <x:v>1</x:v>
      </x:c>
      <x:c r="M67" s="7" t="n">
        <x:v>10</x:v>
      </x:c>
      <x:c r="N67" s="7" t="str"/>
      <x:c r="O67" s="7" t="str">
        <x:f>IF(N67="","OPEN","PASS")</x:f>
        <x:v>OPEN</x:v>
      </x:c>
    </x:row>
    <x:row r="68">
      <x:c r="B68" s="7" t="str">
        <x:v>CH-0062</x:v>
      </x:c>
      <x:c r="C68" s="7" t="str">
        <x:v>REA-O-A1</x:v>
      </x:c>
      <x:c r="D68" s="7" t="str">
        <x:v>OPERATIONAL</x:v>
      </x:c>
      <x:c r="E68" s="7" t="str">
        <x:v>PTC-A</x:v>
      </x:c>
      <x:c r="F68" s="7" t="str">
        <x:v>BL-X</x:v>
      </x:c>
      <x:c r="G68" s="7" t="str">
        <x:v>CF-11</x:v>
      </x:c>
      <x:c r="H68" s="7" t="n">
        <x:v>2</x:v>
      </x:c>
      <x:c r="I68" s="7" t="str">
        <x:v>manual or passive witness</x:v>
      </x:c>
      <x:c r="J68" s="7" t="str">
        <x:v>binary</x:v>
      </x:c>
      <x:c r="K68" s="7" t="n">
        <x:v>0</x:v>
      </x:c>
      <x:c r="L68" s="7" t="n">
        <x:v>1</x:v>
      </x:c>
      <x:c r="M68" s="7" t="n">
        <x:v>10</x:v>
      </x:c>
      <x:c r="N68" s="7" t="str"/>
      <x:c r="O68" s="7" t="str">
        <x:f>IF(N68="","OPEN","PASS")</x:f>
        <x:v>OPEN</x:v>
      </x:c>
    </x:row>
    <x:row r="69">
      <x:c r="B69" s="7" t="str">
        <x:v>CH-0063</x:v>
      </x:c>
      <x:c r="C69" s="7" t="str">
        <x:v>REA-O-A1</x:v>
      </x:c>
      <x:c r="D69" s="7" t="str">
        <x:v>OPERATIONAL</x:v>
      </x:c>
      <x:c r="E69" s="7" t="str">
        <x:v>PTC-A</x:v>
      </x:c>
      <x:c r="F69" s="7" t="str">
        <x:v>BL-X</x:v>
      </x:c>
      <x:c r="G69" s="7" t="str">
        <x:v>CF-11</x:v>
      </x:c>
      <x:c r="H69" s="7" t="n">
        <x:v>3</x:v>
      </x:c>
      <x:c r="I69" s="7" t="str">
        <x:v>manual or passive witness</x:v>
      </x:c>
      <x:c r="J69" s="7" t="str">
        <x:v>binary</x:v>
      </x:c>
      <x:c r="K69" s="7" t="n">
        <x:v>0</x:v>
      </x:c>
      <x:c r="L69" s="7" t="n">
        <x:v>1</x:v>
      </x:c>
      <x:c r="M69" s="7" t="n">
        <x:v>10</x:v>
      </x:c>
      <x:c r="N69" s="7" t="str"/>
      <x:c r="O69" s="7" t="str">
        <x:f>IF(N69="","OPEN","PASS")</x:f>
        <x:v>OPEN</x:v>
      </x:c>
    </x:row>
    <x:row r="70">
      <x:c r="B70" s="7" t="str">
        <x:v>CH-0064</x:v>
      </x:c>
      <x:c r="C70" s="7" t="str">
        <x:v>REA-O-A1</x:v>
      </x:c>
      <x:c r="D70" s="7" t="str">
        <x:v>OPERATIONAL</x:v>
      </x:c>
      <x:c r="E70" s="7" t="str">
        <x:v>PTC-A</x:v>
      </x:c>
      <x:c r="F70" s="7" t="str">
        <x:v>BL-X</x:v>
      </x:c>
      <x:c r="G70" s="7" t="str">
        <x:v>CF-11</x:v>
      </x:c>
      <x:c r="H70" s="7" t="n">
        <x:v>4</x:v>
      </x:c>
      <x:c r="I70" s="7" t="str">
        <x:v>manual or passive witness</x:v>
      </x:c>
      <x:c r="J70" s="7" t="str">
        <x:v>binary</x:v>
      </x:c>
      <x:c r="K70" s="7" t="n">
        <x:v>0</x:v>
      </x:c>
      <x:c r="L70" s="7" t="n">
        <x:v>1</x:v>
      </x:c>
      <x:c r="M70" s="7" t="n">
        <x:v>10</x:v>
      </x:c>
      <x:c r="N70" s="7" t="str"/>
      <x:c r="O70" s="7" t="str">
        <x:f>IF(N70="","OPEN","PASS")</x:f>
        <x:v>OPEN</x:v>
      </x:c>
    </x:row>
    <x:row r="71">
      <x:c r="B71" s="7" t="str">
        <x:v>CH-0065</x:v>
      </x:c>
      <x:c r="C71" s="7" t="str">
        <x:v>REA-O-A1</x:v>
      </x:c>
      <x:c r="D71" s="7" t="str">
        <x:v>OPERATIONAL</x:v>
      </x:c>
      <x:c r="E71" s="7" t="str">
        <x:v>PTC-A</x:v>
      </x:c>
      <x:c r="F71" s="7" t="str">
        <x:v>BL-X</x:v>
      </x:c>
      <x:c r="G71" s="7" t="str">
        <x:v>CF-11</x:v>
      </x:c>
      <x:c r="H71" s="7" t="n">
        <x:v>5</x:v>
      </x:c>
      <x:c r="I71" s="7" t="str">
        <x:v>manual or passive witness</x:v>
      </x:c>
      <x:c r="J71" s="7" t="str">
        <x:v>binary</x:v>
      </x:c>
      <x:c r="K71" s="7" t="n">
        <x:v>0</x:v>
      </x:c>
      <x:c r="L71" s="7" t="n">
        <x:v>1</x:v>
      </x:c>
      <x:c r="M71" s="7" t="n">
        <x:v>10</x:v>
      </x:c>
      <x:c r="N71" s="7" t="str"/>
      <x:c r="O71" s="7" t="str">
        <x:f>IF(N71="","OPEN","PASS")</x:f>
        <x:v>OPEN</x:v>
      </x:c>
    </x:row>
    <x:row r="72">
      <x:c r="B72" s="7" t="str">
        <x:v>CH-0066</x:v>
      </x:c>
      <x:c r="C72" s="7" t="str">
        <x:v>REA-O-A1</x:v>
      </x:c>
      <x:c r="D72" s="7" t="str">
        <x:v>OPERATIONAL</x:v>
      </x:c>
      <x:c r="E72" s="7" t="str">
        <x:v>PTC-A</x:v>
      </x:c>
      <x:c r="F72" s="7" t="str">
        <x:v>BL-X</x:v>
      </x:c>
      <x:c r="G72" s="7" t="str">
        <x:v>CF-11</x:v>
      </x:c>
      <x:c r="H72" s="7" t="n">
        <x:v>6</x:v>
      </x:c>
      <x:c r="I72" s="7" t="str">
        <x:v>manual or passive witness</x:v>
      </x:c>
      <x:c r="J72" s="7" t="str">
        <x:v>binary</x:v>
      </x:c>
      <x:c r="K72" s="7" t="n">
        <x:v>0</x:v>
      </x:c>
      <x:c r="L72" s="7" t="n">
        <x:v>1</x:v>
      </x:c>
      <x:c r="M72" s="7" t="n">
        <x:v>10</x:v>
      </x:c>
      <x:c r="N72" s="7" t="str"/>
      <x:c r="O72" s="7" t="str">
        <x:f>IF(N72="","OPEN","PASS")</x:f>
        <x:v>OPEN</x:v>
      </x:c>
    </x:row>
    <x:row r="73">
      <x:c r="B73" s="7" t="str">
        <x:v>CH-0067</x:v>
      </x:c>
      <x:c r="C73" s="7" t="str">
        <x:v>REA-O-A1</x:v>
      </x:c>
      <x:c r="D73" s="7" t="str">
        <x:v>OPERATIONAL</x:v>
      </x:c>
      <x:c r="E73" s="7" t="str">
        <x:v>PTC-A</x:v>
      </x:c>
      <x:c r="F73" s="7" t="str">
        <x:v>BL-X</x:v>
      </x:c>
      <x:c r="G73" s="7" t="str">
        <x:v>CF-12</x:v>
      </x:c>
      <x:c r="H73" s="7" t="n">
        <x:v>1</x:v>
      </x:c>
      <x:c r="I73" s="7" t="str">
        <x:v>final-element reference</x:v>
      </x:c>
      <x:c r="J73" s="7" t="str">
        <x:v>binary</x:v>
      </x:c>
      <x:c r="K73" s="7" t="n">
        <x:v>0</x:v>
      </x:c>
      <x:c r="L73" s="7" t="n">
        <x:v>1</x:v>
      </x:c>
      <x:c r="M73" s="7" t="n">
        <x:v>1</x:v>
      </x:c>
      <x:c r="N73" s="7" t="str"/>
      <x:c r="O73" s="7" t="str">
        <x:f>IF(N73="","OPEN","PASS")</x:f>
        <x:v>OPEN</x:v>
      </x:c>
    </x:row>
    <x:row r="74">
      <x:c r="B74" s="7" t="str">
        <x:v>CH-0068</x:v>
      </x:c>
      <x:c r="C74" s="7" t="str">
        <x:v>REA-O-A1</x:v>
      </x:c>
      <x:c r="D74" s="7" t="str">
        <x:v>OPERATIONAL</x:v>
      </x:c>
      <x:c r="E74" s="7" t="str">
        <x:v>PTC-A</x:v>
      </x:c>
      <x:c r="F74" s="7" t="str">
        <x:v>BL-X</x:v>
      </x:c>
      <x:c r="G74" s="7" t="str">
        <x:v>CF-12</x:v>
      </x:c>
      <x:c r="H74" s="7" t="n">
        <x:v>2</x:v>
      </x:c>
      <x:c r="I74" s="7" t="str">
        <x:v>final-element reference</x:v>
      </x:c>
      <x:c r="J74" s="7" t="str">
        <x:v>binary</x:v>
      </x:c>
      <x:c r="K74" s="7" t="n">
        <x:v>0</x:v>
      </x:c>
      <x:c r="L74" s="7" t="n">
        <x:v>1</x:v>
      </x:c>
      <x:c r="M74" s="7" t="n">
        <x:v>1</x:v>
      </x:c>
      <x:c r="N74" s="7" t="str"/>
      <x:c r="O74" s="7" t="str">
        <x:f>IF(N74="","OPEN","PASS")</x:f>
        <x:v>OPEN</x:v>
      </x:c>
    </x:row>
    <x:row r="75">
      <x:c r="B75" s="7" t="str">
        <x:v>CH-0069</x:v>
      </x:c>
      <x:c r="C75" s="7" t="str">
        <x:v>REA-O-A1</x:v>
      </x:c>
      <x:c r="D75" s="7" t="str">
        <x:v>OPERATIONAL</x:v>
      </x:c>
      <x:c r="E75" s="7" t="str">
        <x:v>PTC-A</x:v>
      </x:c>
      <x:c r="F75" s="7" t="str">
        <x:v>BL-X</x:v>
      </x:c>
      <x:c r="G75" s="7" t="str">
        <x:v>CF-12</x:v>
      </x:c>
      <x:c r="H75" s="7" t="n">
        <x:v>3</x:v>
      </x:c>
      <x:c r="I75" s="7" t="str">
        <x:v>final-element reference</x:v>
      </x:c>
      <x:c r="J75" s="7" t="str">
        <x:v>binary</x:v>
      </x:c>
      <x:c r="K75" s="7" t="n">
        <x:v>0</x:v>
      </x:c>
      <x:c r="L75" s="7" t="n">
        <x:v>1</x:v>
      </x:c>
      <x:c r="M75" s="7" t="n">
        <x:v>1</x:v>
      </x:c>
      <x:c r="N75" s="7" t="str"/>
      <x:c r="O75" s="7" t="str">
        <x:f>IF(N75="","OPEN","PASS")</x:f>
        <x:v>OPEN</x:v>
      </x:c>
    </x:row>
    <x:row r="76">
      <x:c r="B76" s="7" t="str">
        <x:v>CH-0070</x:v>
      </x:c>
      <x:c r="C76" s="7" t="str">
        <x:v>REA-O-A1</x:v>
      </x:c>
      <x:c r="D76" s="7" t="str">
        <x:v>OPERATIONAL</x:v>
      </x:c>
      <x:c r="E76" s="7" t="str">
        <x:v>PTC-A</x:v>
      </x:c>
      <x:c r="F76" s="7" t="str">
        <x:v>BL-X</x:v>
      </x:c>
      <x:c r="G76" s="7" t="str">
        <x:v>CF-12</x:v>
      </x:c>
      <x:c r="H76" s="7" t="n">
        <x:v>4</x:v>
      </x:c>
      <x:c r="I76" s="7" t="str">
        <x:v>final-element reference</x:v>
      </x:c>
      <x:c r="J76" s="7" t="str">
        <x:v>binary</x:v>
      </x:c>
      <x:c r="K76" s="7" t="n">
        <x:v>0</x:v>
      </x:c>
      <x:c r="L76" s="7" t="n">
        <x:v>1</x:v>
      </x:c>
      <x:c r="M76" s="7" t="n">
        <x:v>1</x:v>
      </x:c>
      <x:c r="N76" s="7" t="str"/>
      <x:c r="O76" s="7" t="str">
        <x:f>IF(N76="","OPEN","PASS")</x:f>
        <x:v>OPEN</x:v>
      </x:c>
    </x:row>
    <x:row r="77">
      <x:c r="B77" s="7" t="str">
        <x:v>CH-0071</x:v>
      </x:c>
      <x:c r="C77" s="7" t="str">
        <x:v>REA-O-A1</x:v>
      </x:c>
      <x:c r="D77" s="7" t="str">
        <x:v>OPERATIONAL</x:v>
      </x:c>
      <x:c r="E77" s="7" t="str">
        <x:v>PTC-A</x:v>
      </x:c>
      <x:c r="F77" s="7" t="str">
        <x:v>BL-X</x:v>
      </x:c>
      <x:c r="G77" s="7" t="str">
        <x:v>CF-12</x:v>
      </x:c>
      <x:c r="H77" s="7" t="n">
        <x:v>5</x:v>
      </x:c>
      <x:c r="I77" s="7" t="str">
        <x:v>final-element reference</x:v>
      </x:c>
      <x:c r="J77" s="7" t="str">
        <x:v>binary</x:v>
      </x:c>
      <x:c r="K77" s="7" t="n">
        <x:v>0</x:v>
      </x:c>
      <x:c r="L77" s="7" t="n">
        <x:v>1</x:v>
      </x:c>
      <x:c r="M77" s="7" t="n">
        <x:v>1</x:v>
      </x:c>
      <x:c r="N77" s="7" t="str"/>
      <x:c r="O77" s="7" t="str">
        <x:f>IF(N77="","OPEN","PASS")</x:f>
        <x:v>OPEN</x:v>
      </x:c>
    </x:row>
    <x:row r="78">
      <x:c r="B78" s="7" t="str">
        <x:v>CH-0072</x:v>
      </x:c>
      <x:c r="C78" s="7" t="str">
        <x:v>REA-O-A1</x:v>
      </x:c>
      <x:c r="D78" s="7" t="str">
        <x:v>OPERATIONAL</x:v>
      </x:c>
      <x:c r="E78" s="7" t="str">
        <x:v>PTC-A</x:v>
      </x:c>
      <x:c r="F78" s="7" t="str">
        <x:v>BL-X</x:v>
      </x:c>
      <x:c r="G78" s="7" t="str">
        <x:v>CF-12</x:v>
      </x:c>
      <x:c r="H78" s="7" t="n">
        <x:v>6</x:v>
      </x:c>
      <x:c r="I78" s="7" t="str">
        <x:v>final-element reference</x:v>
      </x:c>
      <x:c r="J78" s="7" t="str">
        <x:v>binary</x:v>
      </x:c>
      <x:c r="K78" s="7" t="n">
        <x:v>0</x:v>
      </x:c>
      <x:c r="L78" s="7" t="n">
        <x:v>1</x:v>
      </x:c>
      <x:c r="M78" s="7" t="n">
        <x:v>1</x:v>
      </x:c>
      <x:c r="N78" s="7" t="str"/>
      <x:c r="O78" s="7" t="str">
        <x:f>IF(N78="","OPEN","PASS")</x:f>
        <x:v>OPEN</x:v>
      </x:c>
    </x:row>
    <x:row r="79">
      <x:c r="B79" s="7" t="str">
        <x:v>CH-0073</x:v>
      </x:c>
      <x:c r="C79" s="7" t="str">
        <x:v>REA-O-A1</x:v>
      </x:c>
      <x:c r="D79" s="7" t="str">
        <x:v>OPERATIONAL</x:v>
      </x:c>
      <x:c r="E79" s="7" t="str">
        <x:v>PTC-A</x:v>
      </x:c>
      <x:c r="F79" s="7" t="str">
        <x:v>BL-X</x:v>
      </x:c>
      <x:c r="G79" s="7" t="str">
        <x:v>CF-13</x:v>
      </x:c>
      <x:c r="H79" s="7" t="n">
        <x:v>1</x:v>
      </x:c>
      <x:c r="I79" s="7" t="str">
        <x:v>local causal time</x:v>
      </x:c>
      <x:c r="J79" s="7" t="str">
        <x:v>microseconds</x:v>
      </x:c>
      <x:c r="K79" s="7" t="n">
        <x:v>-5</x:v>
      </x:c>
      <x:c r="L79" s="7" t="n">
        <x:v>5</x:v>
      </x:c>
      <x:c r="M79" s="7" t="n">
        <x:v>5</x:v>
      </x:c>
      <x:c r="N79" s="7" t="str"/>
      <x:c r="O79" s="7" t="str">
        <x:f>IF(N79="","OPEN","PASS")</x:f>
        <x:v>OPEN</x:v>
      </x:c>
    </x:row>
    <x:row r="80">
      <x:c r="B80" s="7" t="str">
        <x:v>CH-0074</x:v>
      </x:c>
      <x:c r="C80" s="7" t="str">
        <x:v>REA-O-A1</x:v>
      </x:c>
      <x:c r="D80" s="7" t="str">
        <x:v>OPERATIONAL</x:v>
      </x:c>
      <x:c r="E80" s="7" t="str">
        <x:v>PTC-A</x:v>
      </x:c>
      <x:c r="F80" s="7" t="str">
        <x:v>BL-X</x:v>
      </x:c>
      <x:c r="G80" s="7" t="str">
        <x:v>CF-13</x:v>
      </x:c>
      <x:c r="H80" s="7" t="n">
        <x:v>2</x:v>
      </x:c>
      <x:c r="I80" s="7" t="str">
        <x:v>local causal time</x:v>
      </x:c>
      <x:c r="J80" s="7" t="str">
        <x:v>microseconds</x:v>
      </x:c>
      <x:c r="K80" s="7" t="n">
        <x:v>-5</x:v>
      </x:c>
      <x:c r="L80" s="7" t="n">
        <x:v>5</x:v>
      </x:c>
      <x:c r="M80" s="7" t="n">
        <x:v>5</x:v>
      </x:c>
      <x:c r="N80" s="7" t="str"/>
      <x:c r="O80" s="7" t="str">
        <x:f>IF(N80="","OPEN","PASS")</x:f>
        <x:v>OPEN</x:v>
      </x:c>
    </x:row>
    <x:row r="81">
      <x:c r="B81" s="7" t="str">
        <x:v>CH-0075</x:v>
      </x:c>
      <x:c r="C81" s="7" t="str">
        <x:v>REA-O-A1</x:v>
      </x:c>
      <x:c r="D81" s="7" t="str">
        <x:v>OPERATIONAL</x:v>
      </x:c>
      <x:c r="E81" s="7" t="str">
        <x:v>PTC-A</x:v>
      </x:c>
      <x:c r="F81" s="7" t="str">
        <x:v>BL-X</x:v>
      </x:c>
      <x:c r="G81" s="7" t="str">
        <x:v>CF-13</x:v>
      </x:c>
      <x:c r="H81" s="7" t="n">
        <x:v>3</x:v>
      </x:c>
      <x:c r="I81" s="7" t="str">
        <x:v>local causal time</x:v>
      </x:c>
      <x:c r="J81" s="7" t="str">
        <x:v>microseconds</x:v>
      </x:c>
      <x:c r="K81" s="7" t="n">
        <x:v>-5</x:v>
      </x:c>
      <x:c r="L81" s="7" t="n">
        <x:v>5</x:v>
      </x:c>
      <x:c r="M81" s="7" t="n">
        <x:v>5</x:v>
      </x:c>
      <x:c r="N81" s="7" t="str"/>
      <x:c r="O81" s="7" t="str">
        <x:f>IF(N81="","OPEN","PASS")</x:f>
        <x:v>OPEN</x:v>
      </x:c>
    </x:row>
    <x:row r="82">
      <x:c r="B82" s="7" t="str">
        <x:v>CH-0076</x:v>
      </x:c>
      <x:c r="C82" s="7" t="str">
        <x:v>REA-O-A1</x:v>
      </x:c>
      <x:c r="D82" s="7" t="str">
        <x:v>OPERATIONAL</x:v>
      </x:c>
      <x:c r="E82" s="7" t="str">
        <x:v>PTC-A</x:v>
      </x:c>
      <x:c r="F82" s="7" t="str">
        <x:v>BL-X</x:v>
      </x:c>
      <x:c r="G82" s="7" t="str">
        <x:v>CF-13</x:v>
      </x:c>
      <x:c r="H82" s="7" t="n">
        <x:v>4</x:v>
      </x:c>
      <x:c r="I82" s="7" t="str">
        <x:v>local causal time</x:v>
      </x:c>
      <x:c r="J82" s="7" t="str">
        <x:v>microseconds</x:v>
      </x:c>
      <x:c r="K82" s="7" t="n">
        <x:v>-5</x:v>
      </x:c>
      <x:c r="L82" s="7" t="n">
        <x:v>5</x:v>
      </x:c>
      <x:c r="M82" s="7" t="n">
        <x:v>5</x:v>
      </x:c>
      <x:c r="N82" s="7" t="str"/>
      <x:c r="O82" s="7" t="str">
        <x:f>IF(N82="","OPEN","PASS")</x:f>
        <x:v>OPEN</x:v>
      </x:c>
    </x:row>
    <x:row r="83">
      <x:c r="B83" s="7" t="str">
        <x:v>CH-0077</x:v>
      </x:c>
      <x:c r="C83" s="7" t="str">
        <x:v>REA-O-A1</x:v>
      </x:c>
      <x:c r="D83" s="7" t="str">
        <x:v>OPERATIONAL</x:v>
      </x:c>
      <x:c r="E83" s="7" t="str">
        <x:v>PTC-A</x:v>
      </x:c>
      <x:c r="F83" s="7" t="str">
        <x:v>BL-X</x:v>
      </x:c>
      <x:c r="G83" s="7" t="str">
        <x:v>CF-13</x:v>
      </x:c>
      <x:c r="H83" s="7" t="n">
        <x:v>5</x:v>
      </x:c>
      <x:c r="I83" s="7" t="str">
        <x:v>local causal time</x:v>
      </x:c>
      <x:c r="J83" s="7" t="str">
        <x:v>microseconds</x:v>
      </x:c>
      <x:c r="K83" s="7" t="n">
        <x:v>-5</x:v>
      </x:c>
      <x:c r="L83" s="7" t="n">
        <x:v>5</x:v>
      </x:c>
      <x:c r="M83" s="7" t="n">
        <x:v>5</x:v>
      </x:c>
      <x:c r="N83" s="7" t="str"/>
      <x:c r="O83" s="7" t="str">
        <x:f>IF(N83="","OPEN","PASS")</x:f>
        <x:v>OPEN</x:v>
      </x:c>
    </x:row>
    <x:row r="84">
      <x:c r="B84" s="7" t="str">
        <x:v>CH-0078</x:v>
      </x:c>
      <x:c r="C84" s="7" t="str">
        <x:v>REA-O-A1</x:v>
      </x:c>
      <x:c r="D84" s="7" t="str">
        <x:v>OPERATIONAL</x:v>
      </x:c>
      <x:c r="E84" s="7" t="str">
        <x:v>PTC-A</x:v>
      </x:c>
      <x:c r="F84" s="7" t="str">
        <x:v>BL-X</x:v>
      </x:c>
      <x:c r="G84" s="7" t="str">
        <x:v>CF-13</x:v>
      </x:c>
      <x:c r="H84" s="7" t="n">
        <x:v>6</x:v>
      </x:c>
      <x:c r="I84" s="7" t="str">
        <x:v>local causal time</x:v>
      </x:c>
      <x:c r="J84" s="7" t="str">
        <x:v>microseconds</x:v>
      </x:c>
      <x:c r="K84" s="7" t="n">
        <x:v>-5</x:v>
      </x:c>
      <x:c r="L84" s="7" t="n">
        <x:v>5</x:v>
      </x:c>
      <x:c r="M84" s="7" t="n">
        <x:v>5</x:v>
      </x:c>
      <x:c r="N84" s="7" t="str"/>
      <x:c r="O84" s="7" t="str">
        <x:f>IF(N84="","OPEN","PASS")</x:f>
        <x:v>OPEN</x:v>
      </x:c>
    </x:row>
    <x:row r="85">
      <x:c r="B85" s="7" t="str">
        <x:v>CH-0079</x:v>
      </x:c>
      <x:c r="C85" s="7" t="str">
        <x:v>REA-O-A1</x:v>
      </x:c>
      <x:c r="D85" s="7" t="str">
        <x:v>OPERATIONAL</x:v>
      </x:c>
      <x:c r="E85" s="7" t="str">
        <x:v>PTC-A</x:v>
      </x:c>
      <x:c r="F85" s="7" t="str">
        <x:v>BL-X</x:v>
      </x:c>
      <x:c r="G85" s="7" t="str">
        <x:v>CF-14</x:v>
      </x:c>
      <x:c r="H85" s="7" t="n">
        <x:v>1</x:v>
      </x:c>
      <x:c r="I85" s="7" t="str">
        <x:v>motive-energy fraction</x:v>
      </x:c>
      <x:c r="J85" s="7" t="str">
        <x:v>ratio</x:v>
      </x:c>
      <x:c r="K85" s="7" t="n">
        <x:v>0</x:v>
      </x:c>
      <x:c r="L85" s="7" t="n">
        <x:v>1.2</x:v>
      </x:c>
      <x:c r="M85" s="7" t="n">
        <x:v>0.01</x:v>
      </x:c>
      <x:c r="N85" s="7" t="str"/>
      <x:c r="O85" s="7" t="str">
        <x:f>IF(N85="","OPEN","PASS")</x:f>
        <x:v>OPEN</x:v>
      </x:c>
    </x:row>
    <x:row r="86">
      <x:c r="B86" s="7" t="str">
        <x:v>CH-0080</x:v>
      </x:c>
      <x:c r="C86" s="7" t="str">
        <x:v>REA-O-A1</x:v>
      </x:c>
      <x:c r="D86" s="7" t="str">
        <x:v>OPERATIONAL</x:v>
      </x:c>
      <x:c r="E86" s="7" t="str">
        <x:v>PTC-A</x:v>
      </x:c>
      <x:c r="F86" s="7" t="str">
        <x:v>BL-X</x:v>
      </x:c>
      <x:c r="G86" s="7" t="str">
        <x:v>CF-14</x:v>
      </x:c>
      <x:c r="H86" s="7" t="n">
        <x:v>2</x:v>
      </x:c>
      <x:c r="I86" s="7" t="str">
        <x:v>motive-energy fraction</x:v>
      </x:c>
      <x:c r="J86" s="7" t="str">
        <x:v>ratio</x:v>
      </x:c>
      <x:c r="K86" s="7" t="n">
        <x:v>0</x:v>
      </x:c>
      <x:c r="L86" s="7" t="n">
        <x:v>1.2</x:v>
      </x:c>
      <x:c r="M86" s="7" t="n">
        <x:v>0.01</x:v>
      </x:c>
      <x:c r="N86" s="7" t="str"/>
      <x:c r="O86" s="7" t="str">
        <x:f>IF(N86="","OPEN","PASS")</x:f>
        <x:v>OPEN</x:v>
      </x:c>
    </x:row>
    <x:row r="87">
      <x:c r="B87" s="7" t="str">
        <x:v>CH-0081</x:v>
      </x:c>
      <x:c r="C87" s="7" t="str">
        <x:v>REA-O-A1</x:v>
      </x:c>
      <x:c r="D87" s="7" t="str">
        <x:v>OPERATIONAL</x:v>
      </x:c>
      <x:c r="E87" s="7" t="str">
        <x:v>PTC-A</x:v>
      </x:c>
      <x:c r="F87" s="7" t="str">
        <x:v>BL-X</x:v>
      </x:c>
      <x:c r="G87" s="7" t="str">
        <x:v>CF-14</x:v>
      </x:c>
      <x:c r="H87" s="7" t="n">
        <x:v>3</x:v>
      </x:c>
      <x:c r="I87" s="7" t="str">
        <x:v>motive-energy fraction</x:v>
      </x:c>
      <x:c r="J87" s="7" t="str">
        <x:v>ratio</x:v>
      </x:c>
      <x:c r="K87" s="7" t="n">
        <x:v>0</x:v>
      </x:c>
      <x:c r="L87" s="7" t="n">
        <x:v>1.2</x:v>
      </x:c>
      <x:c r="M87" s="7" t="n">
        <x:v>0.01</x:v>
      </x:c>
      <x:c r="N87" s="7" t="str"/>
      <x:c r="O87" s="7" t="str">
        <x:f>IF(N87="","OPEN","PASS")</x:f>
        <x:v>OPEN</x:v>
      </x:c>
    </x:row>
    <x:row r="88">
      <x:c r="B88" s="7" t="str">
        <x:v>CH-0082</x:v>
      </x:c>
      <x:c r="C88" s="7" t="str">
        <x:v>REA-O-A1</x:v>
      </x:c>
      <x:c r="D88" s="7" t="str">
        <x:v>OPERATIONAL</x:v>
      </x:c>
      <x:c r="E88" s="7" t="str">
        <x:v>PTC-A</x:v>
      </x:c>
      <x:c r="F88" s="7" t="str">
        <x:v>BL-X</x:v>
      </x:c>
      <x:c r="G88" s="7" t="str">
        <x:v>CF-14</x:v>
      </x:c>
      <x:c r="H88" s="7" t="n">
        <x:v>4</x:v>
      </x:c>
      <x:c r="I88" s="7" t="str">
        <x:v>motive-energy fraction</x:v>
      </x:c>
      <x:c r="J88" s="7" t="str">
        <x:v>ratio</x:v>
      </x:c>
      <x:c r="K88" s="7" t="n">
        <x:v>0</x:v>
      </x:c>
      <x:c r="L88" s="7" t="n">
        <x:v>1.2</x:v>
      </x:c>
      <x:c r="M88" s="7" t="n">
        <x:v>0.01</x:v>
      </x:c>
      <x:c r="N88" s="7" t="str"/>
      <x:c r="O88" s="7" t="str">
        <x:f>IF(N88="","OPEN","PASS")</x:f>
        <x:v>OPEN</x:v>
      </x:c>
    </x:row>
    <x:row r="89">
      <x:c r="B89" s="7" t="str">
        <x:v>CH-0083</x:v>
      </x:c>
      <x:c r="C89" s="7" t="str">
        <x:v>REA-O-A1</x:v>
      </x:c>
      <x:c r="D89" s="7" t="str">
        <x:v>OPERATIONAL</x:v>
      </x:c>
      <x:c r="E89" s="7" t="str">
        <x:v>PTC-A</x:v>
      </x:c>
      <x:c r="F89" s="7" t="str">
        <x:v>BL-X</x:v>
      </x:c>
      <x:c r="G89" s="7" t="str">
        <x:v>CF-14</x:v>
      </x:c>
      <x:c r="H89" s="7" t="n">
        <x:v>5</x:v>
      </x:c>
      <x:c r="I89" s="7" t="str">
        <x:v>motive-energy fraction</x:v>
      </x:c>
      <x:c r="J89" s="7" t="str">
        <x:v>ratio</x:v>
      </x:c>
      <x:c r="K89" s="7" t="n">
        <x:v>0</x:v>
      </x:c>
      <x:c r="L89" s="7" t="n">
        <x:v>1.2</x:v>
      </x:c>
      <x:c r="M89" s="7" t="n">
        <x:v>0.01</x:v>
      </x:c>
      <x:c r="N89" s="7" t="str"/>
      <x:c r="O89" s="7" t="str">
        <x:f>IF(N89="","OPEN","PASS")</x:f>
        <x:v>OPEN</x:v>
      </x:c>
    </x:row>
    <x:row r="90">
      <x:c r="B90" s="7" t="str">
        <x:v>CH-0084</x:v>
      </x:c>
      <x:c r="C90" s="7" t="str">
        <x:v>REA-O-A1</x:v>
      </x:c>
      <x:c r="D90" s="7" t="str">
        <x:v>OPERATIONAL</x:v>
      </x:c>
      <x:c r="E90" s="7" t="str">
        <x:v>PTC-A</x:v>
      </x:c>
      <x:c r="F90" s="7" t="str">
        <x:v>BL-X</x:v>
      </x:c>
      <x:c r="G90" s="7" t="str">
        <x:v>CF-14</x:v>
      </x:c>
      <x:c r="H90" s="7" t="n">
        <x:v>6</x:v>
      </x:c>
      <x:c r="I90" s="7" t="str">
        <x:v>motive-energy fraction</x:v>
      </x:c>
      <x:c r="J90" s="7" t="str">
        <x:v>ratio</x:v>
      </x:c>
      <x:c r="K90" s="7" t="n">
        <x:v>0</x:v>
      </x:c>
      <x:c r="L90" s="7" t="n">
        <x:v>1.2</x:v>
      </x:c>
      <x:c r="M90" s="7" t="n">
        <x:v>0.01</x:v>
      </x:c>
      <x:c r="N90" s="7" t="str"/>
      <x:c r="O90" s="7" t="str">
        <x:f>IF(N90="","OPEN","PASS")</x:f>
        <x:v>OPEN</x:v>
      </x:c>
    </x:row>
    <x:row r="91">
      <x:c r="B91" s="7" t="str">
        <x:v>CH-0085</x:v>
      </x:c>
      <x:c r="C91" s="7" t="str">
        <x:v>REA-O-A1</x:v>
      </x:c>
      <x:c r="D91" s="7" t="str">
        <x:v>OPERATIONAL</x:v>
      </x:c>
      <x:c r="E91" s="7" t="str">
        <x:v>PTC-A</x:v>
      </x:c>
      <x:c r="F91" s="7" t="str">
        <x:v>BL-X</x:v>
      </x:c>
      <x:c r="G91" s="7" t="str">
        <x:v>CF-15</x:v>
      </x:c>
      <x:c r="H91" s="7" t="n">
        <x:v>1</x:v>
      </x:c>
      <x:c r="I91" s="7" t="str">
        <x:v>normal electrical service</x:v>
      </x:c>
      <x:c r="J91" s="7" t="str">
        <x:v>V</x:v>
      </x:c>
      <x:c r="K91" s="7" t="n">
        <x:v>0</x:v>
      </x:c>
      <x:c r="L91" s="7" t="n">
        <x:v>600</x:v>
      </x:c>
      <x:c r="M91" s="7" t="n">
        <x:v>3</x:v>
      </x:c>
      <x:c r="N91" s="7" t="str"/>
      <x:c r="O91" s="7" t="str">
        <x:f>IF(N91="","OPEN","PASS")</x:f>
        <x:v>OPEN</x:v>
      </x:c>
    </x:row>
    <x:row r="92">
      <x:c r="B92" s="7" t="str">
        <x:v>CH-0086</x:v>
      </x:c>
      <x:c r="C92" s="7" t="str">
        <x:v>REA-O-A1</x:v>
      </x:c>
      <x:c r="D92" s="7" t="str">
        <x:v>OPERATIONAL</x:v>
      </x:c>
      <x:c r="E92" s="7" t="str">
        <x:v>PTC-A</x:v>
      </x:c>
      <x:c r="F92" s="7" t="str">
        <x:v>BL-X</x:v>
      </x:c>
      <x:c r="G92" s="7" t="str">
        <x:v>CF-15</x:v>
      </x:c>
      <x:c r="H92" s="7" t="n">
        <x:v>2</x:v>
      </x:c>
      <x:c r="I92" s="7" t="str">
        <x:v>normal electrical service</x:v>
      </x:c>
      <x:c r="J92" s="7" t="str">
        <x:v>V</x:v>
      </x:c>
      <x:c r="K92" s="7" t="n">
        <x:v>0</x:v>
      </x:c>
      <x:c r="L92" s="7" t="n">
        <x:v>600</x:v>
      </x:c>
      <x:c r="M92" s="7" t="n">
        <x:v>3</x:v>
      </x:c>
      <x:c r="N92" s="7" t="str"/>
      <x:c r="O92" s="7" t="str">
        <x:f>IF(N92="","OPEN","PASS")</x:f>
        <x:v>OPEN</x:v>
      </x:c>
    </x:row>
    <x:row r="93">
      <x:c r="B93" s="7" t="str">
        <x:v>CH-0087</x:v>
      </x:c>
      <x:c r="C93" s="7" t="str">
        <x:v>REA-O-A1</x:v>
      </x:c>
      <x:c r="D93" s="7" t="str">
        <x:v>OPERATIONAL</x:v>
      </x:c>
      <x:c r="E93" s="7" t="str">
        <x:v>PTC-A</x:v>
      </x:c>
      <x:c r="F93" s="7" t="str">
        <x:v>BL-X</x:v>
      </x:c>
      <x:c r="G93" s="7" t="str">
        <x:v>CF-15</x:v>
      </x:c>
      <x:c r="H93" s="7" t="n">
        <x:v>3</x:v>
      </x:c>
      <x:c r="I93" s="7" t="str">
        <x:v>normal electrical service</x:v>
      </x:c>
      <x:c r="J93" s="7" t="str">
        <x:v>V</x:v>
      </x:c>
      <x:c r="K93" s="7" t="n">
        <x:v>0</x:v>
      </x:c>
      <x:c r="L93" s="7" t="n">
        <x:v>600</x:v>
      </x:c>
      <x:c r="M93" s="7" t="n">
        <x:v>3</x:v>
      </x:c>
      <x:c r="N93" s="7" t="str"/>
      <x:c r="O93" s="7" t="str">
        <x:f>IF(N93="","OPEN","PASS")</x:f>
        <x:v>OPEN</x:v>
      </x:c>
    </x:row>
    <x:row r="94">
      <x:c r="B94" s="7" t="str">
        <x:v>CH-0088</x:v>
      </x:c>
      <x:c r="C94" s="7" t="str">
        <x:v>REA-O-A1</x:v>
      </x:c>
      <x:c r="D94" s="7" t="str">
        <x:v>OPERATIONAL</x:v>
      </x:c>
      <x:c r="E94" s="7" t="str">
        <x:v>PTC-A</x:v>
      </x:c>
      <x:c r="F94" s="7" t="str">
        <x:v>BL-X</x:v>
      </x:c>
      <x:c r="G94" s="7" t="str">
        <x:v>CF-15</x:v>
      </x:c>
      <x:c r="H94" s="7" t="n">
        <x:v>4</x:v>
      </x:c>
      <x:c r="I94" s="7" t="str">
        <x:v>normal electrical service</x:v>
      </x:c>
      <x:c r="J94" s="7" t="str">
        <x:v>V</x:v>
      </x:c>
      <x:c r="K94" s="7" t="n">
        <x:v>0</x:v>
      </x:c>
      <x:c r="L94" s="7" t="n">
        <x:v>600</x:v>
      </x:c>
      <x:c r="M94" s="7" t="n">
        <x:v>3</x:v>
      </x:c>
      <x:c r="N94" s="7" t="str"/>
      <x:c r="O94" s="7" t="str">
        <x:f>IF(N94="","OPEN","PASS")</x:f>
        <x:v>OPEN</x:v>
      </x:c>
    </x:row>
    <x:row r="95">
      <x:c r="B95" s="7" t="str">
        <x:v>CH-0089</x:v>
      </x:c>
      <x:c r="C95" s="7" t="str">
        <x:v>REA-O-A1</x:v>
      </x:c>
      <x:c r="D95" s="7" t="str">
        <x:v>OPERATIONAL</x:v>
      </x:c>
      <x:c r="E95" s="7" t="str">
        <x:v>PTC-A</x:v>
      </x:c>
      <x:c r="F95" s="7" t="str">
        <x:v>BL-X</x:v>
      </x:c>
      <x:c r="G95" s="7" t="str">
        <x:v>CF-15</x:v>
      </x:c>
      <x:c r="H95" s="7" t="n">
        <x:v>5</x:v>
      </x:c>
      <x:c r="I95" s="7" t="str">
        <x:v>normal electrical service</x:v>
      </x:c>
      <x:c r="J95" s="7" t="str">
        <x:v>V</x:v>
      </x:c>
      <x:c r="K95" s="7" t="n">
        <x:v>0</x:v>
      </x:c>
      <x:c r="L95" s="7" t="n">
        <x:v>600</x:v>
      </x:c>
      <x:c r="M95" s="7" t="n">
        <x:v>3</x:v>
      </x:c>
      <x:c r="N95" s="7" t="str"/>
      <x:c r="O95" s="7" t="str">
        <x:f>IF(N95="","OPEN","PASS")</x:f>
        <x:v>OPEN</x:v>
      </x:c>
    </x:row>
    <x:row r="96">
      <x:c r="B96" s="7" t="str">
        <x:v>CH-0090</x:v>
      </x:c>
      <x:c r="C96" s="7" t="str">
        <x:v>REA-O-A1</x:v>
      </x:c>
      <x:c r="D96" s="7" t="str">
        <x:v>OPERATIONAL</x:v>
      </x:c>
      <x:c r="E96" s="7" t="str">
        <x:v>PTC-A</x:v>
      </x:c>
      <x:c r="F96" s="7" t="str">
        <x:v>BL-X</x:v>
      </x:c>
      <x:c r="G96" s="7" t="str">
        <x:v>CF-15</x:v>
      </x:c>
      <x:c r="H96" s="7" t="n">
        <x:v>6</x:v>
      </x:c>
      <x:c r="I96" s="7" t="str">
        <x:v>normal electrical service</x:v>
      </x:c>
      <x:c r="J96" s="7" t="str">
        <x:v>V</x:v>
      </x:c>
      <x:c r="K96" s="7" t="n">
        <x:v>0</x:v>
      </x:c>
      <x:c r="L96" s="7" t="n">
        <x:v>600</x:v>
      </x:c>
      <x:c r="M96" s="7" t="n">
        <x:v>3</x:v>
      </x:c>
      <x:c r="N96" s="7" t="str"/>
      <x:c r="O96" s="7" t="str">
        <x:f>IF(N96="","OPEN","PASS")</x:f>
        <x:v>OPEN</x:v>
      </x:c>
    </x:row>
    <x:row r="97">
      <x:c r="B97" s="7" t="str">
        <x:v>CH-0091</x:v>
      </x:c>
      <x:c r="C97" s="7" t="str">
        <x:v>REA-O-A1</x:v>
      </x:c>
      <x:c r="D97" s="7" t="str">
        <x:v>OPERATIONAL</x:v>
      </x:c>
      <x:c r="E97" s="7" t="str">
        <x:v>PTC-A</x:v>
      </x:c>
      <x:c r="F97" s="7" t="str">
        <x:v>BL-X</x:v>
      </x:c>
      <x:c r="G97" s="7" t="str">
        <x:v>CF-16</x:v>
      </x:c>
      <x:c r="H97" s="7" t="n">
        <x:v>1</x:v>
      </x:c>
      <x:c r="I97" s="7" t="str">
        <x:v>independent safety energy</x:v>
      </x:c>
      <x:c r="J97" s="7" t="str">
        <x:v>ratio</x:v>
      </x:c>
      <x:c r="K97" s="7" t="n">
        <x:v>0</x:v>
      </x:c>
      <x:c r="L97" s="7" t="n">
        <x:v>1.2</x:v>
      </x:c>
      <x:c r="M97" s="7" t="n">
        <x:v>0.01</x:v>
      </x:c>
      <x:c r="N97" s="7" t="str"/>
      <x:c r="O97" s="7" t="str">
        <x:f>IF(N97="","OPEN","PASS")</x:f>
        <x:v>OPEN</x:v>
      </x:c>
    </x:row>
    <x:row r="98">
      <x:c r="B98" s="7" t="str">
        <x:v>CH-0092</x:v>
      </x:c>
      <x:c r="C98" s="7" t="str">
        <x:v>REA-O-A1</x:v>
      </x:c>
      <x:c r="D98" s="7" t="str">
        <x:v>OPERATIONAL</x:v>
      </x:c>
      <x:c r="E98" s="7" t="str">
        <x:v>PTC-A</x:v>
      </x:c>
      <x:c r="F98" s="7" t="str">
        <x:v>BL-X</x:v>
      </x:c>
      <x:c r="G98" s="7" t="str">
        <x:v>CF-16</x:v>
      </x:c>
      <x:c r="H98" s="7" t="n">
        <x:v>2</x:v>
      </x:c>
      <x:c r="I98" s="7" t="str">
        <x:v>independent safety energy</x:v>
      </x:c>
      <x:c r="J98" s="7" t="str">
        <x:v>ratio</x:v>
      </x:c>
      <x:c r="K98" s="7" t="n">
        <x:v>0</x:v>
      </x:c>
      <x:c r="L98" s="7" t="n">
        <x:v>1.2</x:v>
      </x:c>
      <x:c r="M98" s="7" t="n">
        <x:v>0.01</x:v>
      </x:c>
      <x:c r="N98" s="7" t="str"/>
      <x:c r="O98" s="7" t="str">
        <x:f>IF(N98="","OPEN","PASS")</x:f>
        <x:v>OPEN</x:v>
      </x:c>
    </x:row>
    <x:row r="99">
      <x:c r="B99" s="7" t="str">
        <x:v>CH-0093</x:v>
      </x:c>
      <x:c r="C99" s="7" t="str">
        <x:v>REA-O-A1</x:v>
      </x:c>
      <x:c r="D99" s="7" t="str">
        <x:v>OPERATIONAL</x:v>
      </x:c>
      <x:c r="E99" s="7" t="str">
        <x:v>PTC-A</x:v>
      </x:c>
      <x:c r="F99" s="7" t="str">
        <x:v>BL-X</x:v>
      </x:c>
      <x:c r="G99" s="7" t="str">
        <x:v>CF-16</x:v>
      </x:c>
      <x:c r="H99" s="7" t="n">
        <x:v>3</x:v>
      </x:c>
      <x:c r="I99" s="7" t="str">
        <x:v>independent safety energy</x:v>
      </x:c>
      <x:c r="J99" s="7" t="str">
        <x:v>ratio</x:v>
      </x:c>
      <x:c r="K99" s="7" t="n">
        <x:v>0</x:v>
      </x:c>
      <x:c r="L99" s="7" t="n">
        <x:v>1.2</x:v>
      </x:c>
      <x:c r="M99" s="7" t="n">
        <x:v>0.01</x:v>
      </x:c>
      <x:c r="N99" s="7" t="str"/>
      <x:c r="O99" s="7" t="str">
        <x:f>IF(N99="","OPEN","PASS")</x:f>
        <x:v>OPEN</x:v>
      </x:c>
    </x:row>
    <x:row r="100">
      <x:c r="B100" s="7" t="str">
        <x:v>CH-0094</x:v>
      </x:c>
      <x:c r="C100" s="7" t="str">
        <x:v>REA-O-A1</x:v>
      </x:c>
      <x:c r="D100" s="7" t="str">
        <x:v>OPERATIONAL</x:v>
      </x:c>
      <x:c r="E100" s="7" t="str">
        <x:v>PTC-A</x:v>
      </x:c>
      <x:c r="F100" s="7" t="str">
        <x:v>BL-X</x:v>
      </x:c>
      <x:c r="G100" s="7" t="str">
        <x:v>CF-16</x:v>
      </x:c>
      <x:c r="H100" s="7" t="n">
        <x:v>4</x:v>
      </x:c>
      <x:c r="I100" s="7" t="str">
        <x:v>independent safety energy</x:v>
      </x:c>
      <x:c r="J100" s="7" t="str">
        <x:v>ratio</x:v>
      </x:c>
      <x:c r="K100" s="7" t="n">
        <x:v>0</x:v>
      </x:c>
      <x:c r="L100" s="7" t="n">
        <x:v>1.2</x:v>
      </x:c>
      <x:c r="M100" s="7" t="n">
        <x:v>0.01</x:v>
      </x:c>
      <x:c r="N100" s="7" t="str"/>
      <x:c r="O100" s="7" t="str">
        <x:f>IF(N100="","OPEN","PASS")</x:f>
        <x:v>OPEN</x:v>
      </x:c>
    </x:row>
    <x:row r="101">
      <x:c r="B101" s="7" t="str">
        <x:v>CH-0095</x:v>
      </x:c>
      <x:c r="C101" s="7" t="str">
        <x:v>REA-O-A1</x:v>
      </x:c>
      <x:c r="D101" s="7" t="str">
        <x:v>OPERATIONAL</x:v>
      </x:c>
      <x:c r="E101" s="7" t="str">
        <x:v>PTC-A</x:v>
      </x:c>
      <x:c r="F101" s="7" t="str">
        <x:v>BL-X</x:v>
      </x:c>
      <x:c r="G101" s="7" t="str">
        <x:v>CF-16</x:v>
      </x:c>
      <x:c r="H101" s="7" t="n">
        <x:v>5</x:v>
      </x:c>
      <x:c r="I101" s="7" t="str">
        <x:v>independent safety energy</x:v>
      </x:c>
      <x:c r="J101" s="7" t="str">
        <x:v>ratio</x:v>
      </x:c>
      <x:c r="K101" s="7" t="n">
        <x:v>0</x:v>
      </x:c>
      <x:c r="L101" s="7" t="n">
        <x:v>1.2</x:v>
      </x:c>
      <x:c r="M101" s="7" t="n">
        <x:v>0.01</x:v>
      </x:c>
      <x:c r="N101" s="7" t="str"/>
      <x:c r="O101" s="7" t="str">
        <x:f>IF(N101="","OPEN","PASS")</x:f>
        <x:v>OPEN</x:v>
      </x:c>
    </x:row>
    <x:row r="102">
      <x:c r="B102" s="7" t="str">
        <x:v>CH-0096</x:v>
      </x:c>
      <x:c r="C102" s="7" t="str">
        <x:v>REA-O-A1</x:v>
      </x:c>
      <x:c r="D102" s="7" t="str">
        <x:v>OPERATIONAL</x:v>
      </x:c>
      <x:c r="E102" s="7" t="str">
        <x:v>PTC-A</x:v>
      </x:c>
      <x:c r="F102" s="7" t="str">
        <x:v>BL-X</x:v>
      </x:c>
      <x:c r="G102" s="7" t="str">
        <x:v>CF-16</x:v>
      </x:c>
      <x:c r="H102" s="7" t="n">
        <x:v>6</x:v>
      </x:c>
      <x:c r="I102" s="7" t="str">
        <x:v>independent safety energy</x:v>
      </x:c>
      <x:c r="J102" s="7" t="str">
        <x:v>ratio</x:v>
      </x:c>
      <x:c r="K102" s="7" t="n">
        <x:v>0</x:v>
      </x:c>
      <x:c r="L102" s="7" t="n">
        <x:v>1.2</x:v>
      </x:c>
      <x:c r="M102" s="7" t="n">
        <x:v>0.01</x:v>
      </x:c>
      <x:c r="N102" s="7" t="str"/>
      <x:c r="O102" s="7" t="str">
        <x:f>IF(N102="","OPEN","PASS")</x:f>
        <x:v>OPEN</x:v>
      </x:c>
    </x:row>
    <x:row r="103">
      <x:c r="B103" s="7" t="str">
        <x:v>CH-0097</x:v>
      </x:c>
      <x:c r="C103" s="7" t="str">
        <x:v>REA-O-A1</x:v>
      </x:c>
      <x:c r="D103" s="7" t="str">
        <x:v>OPERATIONAL</x:v>
      </x:c>
      <x:c r="E103" s="7" t="str">
        <x:v>PTC-A</x:v>
      </x:c>
      <x:c r="F103" s="7" t="str">
        <x:v>BL-X</x:v>
      </x:c>
      <x:c r="G103" s="7" t="str">
        <x:v>CF-17</x:v>
      </x:c>
      <x:c r="H103" s="7" t="n">
        <x:v>1</x:v>
      </x:c>
      <x:c r="I103" s="7" t="str">
        <x:v>leak collection</x:v>
      </x:c>
      <x:c r="J103" s="7" t="str">
        <x:v>L/min</x:v>
      </x:c>
      <x:c r="K103" s="7" t="n">
        <x:v>0</x:v>
      </x:c>
      <x:c r="L103" s="7" t="n">
        <x:v>2</x:v>
      </x:c>
      <x:c r="M103" s="7" t="n">
        <x:v>0.01</x:v>
      </x:c>
      <x:c r="N103" s="7" t="str"/>
      <x:c r="O103" s="7" t="str">
        <x:f>IF(N103="","OPEN","PASS")</x:f>
        <x:v>OPEN</x:v>
      </x:c>
    </x:row>
    <x:row r="104">
      <x:c r="B104" s="7" t="str">
        <x:v>CH-0098</x:v>
      </x:c>
      <x:c r="C104" s="7" t="str">
        <x:v>REA-O-A1</x:v>
      </x:c>
      <x:c r="D104" s="7" t="str">
        <x:v>OPERATIONAL</x:v>
      </x:c>
      <x:c r="E104" s="7" t="str">
        <x:v>PTC-A</x:v>
      </x:c>
      <x:c r="F104" s="7" t="str">
        <x:v>BL-X</x:v>
      </x:c>
      <x:c r="G104" s="7" t="str">
        <x:v>CF-17</x:v>
      </x:c>
      <x:c r="H104" s="7" t="n">
        <x:v>2</x:v>
      </x:c>
      <x:c r="I104" s="7" t="str">
        <x:v>leak collection</x:v>
      </x:c>
      <x:c r="J104" s="7" t="str">
        <x:v>L/min</x:v>
      </x:c>
      <x:c r="K104" s="7" t="n">
        <x:v>0</x:v>
      </x:c>
      <x:c r="L104" s="7" t="n">
        <x:v>2</x:v>
      </x:c>
      <x:c r="M104" s="7" t="n">
        <x:v>0.01</x:v>
      </x:c>
      <x:c r="N104" s="7" t="str"/>
      <x:c r="O104" s="7" t="str">
        <x:f>IF(N104="","OPEN","PASS")</x:f>
        <x:v>OPEN</x:v>
      </x:c>
    </x:row>
    <x:row r="105">
      <x:c r="B105" s="7" t="str">
        <x:v>CH-0099</x:v>
      </x:c>
      <x:c r="C105" s="7" t="str">
        <x:v>REA-O-A1</x:v>
      </x:c>
      <x:c r="D105" s="7" t="str">
        <x:v>OPERATIONAL</x:v>
      </x:c>
      <x:c r="E105" s="7" t="str">
        <x:v>PTC-A</x:v>
      </x:c>
      <x:c r="F105" s="7" t="str">
        <x:v>BL-X</x:v>
      </x:c>
      <x:c r="G105" s="7" t="str">
        <x:v>CF-17</x:v>
      </x:c>
      <x:c r="H105" s="7" t="n">
        <x:v>3</x:v>
      </x:c>
      <x:c r="I105" s="7" t="str">
        <x:v>leak collection</x:v>
      </x:c>
      <x:c r="J105" s="7" t="str">
        <x:v>L/min</x:v>
      </x:c>
      <x:c r="K105" s="7" t="n">
        <x:v>0</x:v>
      </x:c>
      <x:c r="L105" s="7" t="n">
        <x:v>2</x:v>
      </x:c>
      <x:c r="M105" s="7" t="n">
        <x:v>0.01</x:v>
      </x:c>
      <x:c r="N105" s="7" t="str"/>
      <x:c r="O105" s="7" t="str">
        <x:f>IF(N105="","OPEN","PASS")</x:f>
        <x:v>OPEN</x:v>
      </x:c>
    </x:row>
    <x:row r="106">
      <x:c r="B106" s="7" t="str">
        <x:v>CH-0100</x:v>
      </x:c>
      <x:c r="C106" s="7" t="str">
        <x:v>REA-O-A1</x:v>
      </x:c>
      <x:c r="D106" s="7" t="str">
        <x:v>OPERATIONAL</x:v>
      </x:c>
      <x:c r="E106" s="7" t="str">
        <x:v>PTC-A</x:v>
      </x:c>
      <x:c r="F106" s="7" t="str">
        <x:v>BL-X</x:v>
      </x:c>
      <x:c r="G106" s="7" t="str">
        <x:v>CF-17</x:v>
      </x:c>
      <x:c r="H106" s="7" t="n">
        <x:v>4</x:v>
      </x:c>
      <x:c r="I106" s="7" t="str">
        <x:v>leak collection</x:v>
      </x:c>
      <x:c r="J106" s="7" t="str">
        <x:v>L/min</x:v>
      </x:c>
      <x:c r="K106" s="7" t="n">
        <x:v>0</x:v>
      </x:c>
      <x:c r="L106" s="7" t="n">
        <x:v>2</x:v>
      </x:c>
      <x:c r="M106" s="7" t="n">
        <x:v>0.01</x:v>
      </x:c>
      <x:c r="N106" s="7" t="str"/>
      <x:c r="O106" s="7" t="str">
        <x:f>IF(N106="","OPEN","PASS")</x:f>
        <x:v>OPEN</x:v>
      </x:c>
    </x:row>
    <x:row r="107">
      <x:c r="B107" s="7" t="str">
        <x:v>CH-0101</x:v>
      </x:c>
      <x:c r="C107" s="7" t="str">
        <x:v>REA-O-A1</x:v>
      </x:c>
      <x:c r="D107" s="7" t="str">
        <x:v>OPERATIONAL</x:v>
      </x:c>
      <x:c r="E107" s="7" t="str">
        <x:v>PTC-A</x:v>
      </x:c>
      <x:c r="F107" s="7" t="str">
        <x:v>BL-X</x:v>
      </x:c>
      <x:c r="G107" s="7" t="str">
        <x:v>CF-17</x:v>
      </x:c>
      <x:c r="H107" s="7" t="n">
        <x:v>5</x:v>
      </x:c>
      <x:c r="I107" s="7" t="str">
        <x:v>leak collection</x:v>
      </x:c>
      <x:c r="J107" s="7" t="str">
        <x:v>L/min</x:v>
      </x:c>
      <x:c r="K107" s="7" t="n">
        <x:v>0</x:v>
      </x:c>
      <x:c r="L107" s="7" t="n">
        <x:v>2</x:v>
      </x:c>
      <x:c r="M107" s="7" t="n">
        <x:v>0.01</x:v>
      </x:c>
      <x:c r="N107" s="7" t="str"/>
      <x:c r="O107" s="7" t="str">
        <x:f>IF(N107="","OPEN","PASS")</x:f>
        <x:v>OPEN</x:v>
      </x:c>
    </x:row>
    <x:row r="108">
      <x:c r="B108" s="7" t="str">
        <x:v>CH-0102</x:v>
      </x:c>
      <x:c r="C108" s="7" t="str">
        <x:v>REA-O-A1</x:v>
      </x:c>
      <x:c r="D108" s="7" t="str">
        <x:v>OPERATIONAL</x:v>
      </x:c>
      <x:c r="E108" s="7" t="str">
        <x:v>PTC-A</x:v>
      </x:c>
      <x:c r="F108" s="7" t="str">
        <x:v>BL-X</x:v>
      </x:c>
      <x:c r="G108" s="7" t="str">
        <x:v>CF-17</x:v>
      </x:c>
      <x:c r="H108" s="7" t="n">
        <x:v>6</x:v>
      </x:c>
      <x:c r="I108" s="7" t="str">
        <x:v>leak collection</x:v>
      </x:c>
      <x:c r="J108" s="7" t="str">
        <x:v>L/min</x:v>
      </x:c>
      <x:c r="K108" s="7" t="n">
        <x:v>0</x:v>
      </x:c>
      <x:c r="L108" s="7" t="n">
        <x:v>2</x:v>
      </x:c>
      <x:c r="M108" s="7" t="n">
        <x:v>0.01</x:v>
      </x:c>
      <x:c r="N108" s="7" t="str"/>
      <x:c r="O108" s="7" t="str">
        <x:f>IF(N108="","OPEN","PASS")</x:f>
        <x:v>OPEN</x:v>
      </x:c>
    </x:row>
    <x:row r="109">
      <x:c r="B109" s="7" t="str">
        <x:v>CH-0103</x:v>
      </x:c>
      <x:c r="C109" s="7" t="str">
        <x:v>REA-O-A1</x:v>
      </x:c>
      <x:c r="D109" s="7" t="str">
        <x:v>OPERATIONAL</x:v>
      </x:c>
      <x:c r="E109" s="7" t="str">
        <x:v>PTC-A</x:v>
      </x:c>
      <x:c r="F109" s="7" t="str">
        <x:v>BL-X</x:v>
      </x:c>
      <x:c r="G109" s="7" t="str">
        <x:v>CF-18</x:v>
      </x:c>
      <x:c r="H109" s="7" t="n">
        <x:v>1</x:v>
      </x:c>
      <x:c r="I109" s="7" t="str">
        <x:v>contained occupied area</x:v>
      </x:c>
      <x:c r="J109" s="7" t="str">
        <x:v>m2</x:v>
      </x:c>
      <x:c r="K109" s="7" t="n">
        <x:v>0</x:v>
      </x:c>
      <x:c r="L109" s="7" t="n">
        <x:v>2.5</x:v>
      </x:c>
      <x:c r="M109" s="7" t="n">
        <x:v>0.01</x:v>
      </x:c>
      <x:c r="N109" s="7" t="str"/>
      <x:c r="O109" s="7" t="str">
        <x:f>IF(N109="","OPEN","PASS")</x:f>
        <x:v>OPEN</x:v>
      </x:c>
    </x:row>
    <x:row r="110">
      <x:c r="B110" s="7" t="str">
        <x:v>CH-0104</x:v>
      </x:c>
      <x:c r="C110" s="7" t="str">
        <x:v>REA-O-A1</x:v>
      </x:c>
      <x:c r="D110" s="7" t="str">
        <x:v>OPERATIONAL</x:v>
      </x:c>
      <x:c r="E110" s="7" t="str">
        <x:v>PTC-A</x:v>
      </x:c>
      <x:c r="F110" s="7" t="str">
        <x:v>BL-X</x:v>
      </x:c>
      <x:c r="G110" s="7" t="str">
        <x:v>CF-18</x:v>
      </x:c>
      <x:c r="H110" s="7" t="n">
        <x:v>2</x:v>
      </x:c>
      <x:c r="I110" s="7" t="str">
        <x:v>contained occupied area</x:v>
      </x:c>
      <x:c r="J110" s="7" t="str">
        <x:v>m2</x:v>
      </x:c>
      <x:c r="K110" s="7" t="n">
        <x:v>0</x:v>
      </x:c>
      <x:c r="L110" s="7" t="n">
        <x:v>2.5</x:v>
      </x:c>
      <x:c r="M110" s="7" t="n">
        <x:v>0.01</x:v>
      </x:c>
      <x:c r="N110" s="7" t="str"/>
      <x:c r="O110" s="7" t="str">
        <x:f>IF(N110="","OPEN","PASS")</x:f>
        <x:v>OPEN</x:v>
      </x:c>
    </x:row>
    <x:row r="111">
      <x:c r="B111" s="7" t="str">
        <x:v>CH-0105</x:v>
      </x:c>
      <x:c r="C111" s="7" t="str">
        <x:v>REA-O-A1</x:v>
      </x:c>
      <x:c r="D111" s="7" t="str">
        <x:v>OPERATIONAL</x:v>
      </x:c>
      <x:c r="E111" s="7" t="str">
        <x:v>PTC-A</x:v>
      </x:c>
      <x:c r="F111" s="7" t="str">
        <x:v>BL-X</x:v>
      </x:c>
      <x:c r="G111" s="7" t="str">
        <x:v>CF-18</x:v>
      </x:c>
      <x:c r="H111" s="7" t="n">
        <x:v>3</x:v>
      </x:c>
      <x:c r="I111" s="7" t="str">
        <x:v>contained occupied area</x:v>
      </x:c>
      <x:c r="J111" s="7" t="str">
        <x:v>m2</x:v>
      </x:c>
      <x:c r="K111" s="7" t="n">
        <x:v>0</x:v>
      </x:c>
      <x:c r="L111" s="7" t="n">
        <x:v>2.5</x:v>
      </x:c>
      <x:c r="M111" s="7" t="n">
        <x:v>0.01</x:v>
      </x:c>
      <x:c r="N111" s="7" t="str"/>
      <x:c r="O111" s="7" t="str">
        <x:f>IF(N111="","OPEN","PASS")</x:f>
        <x:v>OPEN</x:v>
      </x:c>
    </x:row>
    <x:row r="112">
      <x:c r="B112" s="7" t="str">
        <x:v>CH-0106</x:v>
      </x:c>
      <x:c r="C112" s="7" t="str">
        <x:v>REA-O-A1</x:v>
      </x:c>
      <x:c r="D112" s="7" t="str">
        <x:v>OPERATIONAL</x:v>
      </x:c>
      <x:c r="E112" s="7" t="str">
        <x:v>PTC-A</x:v>
      </x:c>
      <x:c r="F112" s="7" t="str">
        <x:v>BL-X</x:v>
      </x:c>
      <x:c r="G112" s="7" t="str">
        <x:v>CF-18</x:v>
      </x:c>
      <x:c r="H112" s="7" t="n">
        <x:v>4</x:v>
      </x:c>
      <x:c r="I112" s="7" t="str">
        <x:v>contained occupied area</x:v>
      </x:c>
      <x:c r="J112" s="7" t="str">
        <x:v>m2</x:v>
      </x:c>
      <x:c r="K112" s="7" t="n">
        <x:v>0</x:v>
      </x:c>
      <x:c r="L112" s="7" t="n">
        <x:v>2.5</x:v>
      </x:c>
      <x:c r="M112" s="7" t="n">
        <x:v>0.01</x:v>
      </x:c>
      <x:c r="N112" s="7" t="str"/>
      <x:c r="O112" s="7" t="str">
        <x:f>IF(N112="","OPEN","PASS")</x:f>
        <x:v>OPEN</x:v>
      </x:c>
    </x:row>
    <x:row r="113">
      <x:c r="B113" s="7" t="str">
        <x:v>CH-0107</x:v>
      </x:c>
      <x:c r="C113" s="7" t="str">
        <x:v>REA-O-A1</x:v>
      </x:c>
      <x:c r="D113" s="7" t="str">
        <x:v>OPERATIONAL</x:v>
      </x:c>
      <x:c r="E113" s="7" t="str">
        <x:v>PTC-A</x:v>
      </x:c>
      <x:c r="F113" s="7" t="str">
        <x:v>BL-X</x:v>
      </x:c>
      <x:c r="G113" s="7" t="str">
        <x:v>CF-18</x:v>
      </x:c>
      <x:c r="H113" s="7" t="n">
        <x:v>5</x:v>
      </x:c>
      <x:c r="I113" s="7" t="str">
        <x:v>contained occupied area</x:v>
      </x:c>
      <x:c r="J113" s="7" t="str">
        <x:v>m2</x:v>
      </x:c>
      <x:c r="K113" s="7" t="n">
        <x:v>0</x:v>
      </x:c>
      <x:c r="L113" s="7" t="n">
        <x:v>2.5</x:v>
      </x:c>
      <x:c r="M113" s="7" t="n">
        <x:v>0.01</x:v>
      </x:c>
      <x:c r="N113" s="7" t="str"/>
      <x:c r="O113" s="7" t="str">
        <x:f>IF(N113="","OPEN","PASS")</x:f>
        <x:v>OPEN</x:v>
      </x:c>
    </x:row>
    <x:row r="114">
      <x:c r="B114" s="7" t="str">
        <x:v>CH-0108</x:v>
      </x:c>
      <x:c r="C114" s="7" t="str">
        <x:v>REA-O-A1</x:v>
      </x:c>
      <x:c r="D114" s="7" t="str">
        <x:v>OPERATIONAL</x:v>
      </x:c>
      <x:c r="E114" s="7" t="str">
        <x:v>PTC-A</x:v>
      </x:c>
      <x:c r="F114" s="7" t="str">
        <x:v>BL-X</x:v>
      </x:c>
      <x:c r="G114" s="7" t="str">
        <x:v>CF-18</x:v>
      </x:c>
      <x:c r="H114" s="7" t="n">
        <x:v>6</x:v>
      </x:c>
      <x:c r="I114" s="7" t="str">
        <x:v>contained occupied area</x:v>
      </x:c>
      <x:c r="J114" s="7" t="str">
        <x:v>m2</x:v>
      </x:c>
      <x:c r="K114" s="7" t="n">
        <x:v>0</x:v>
      </x:c>
      <x:c r="L114" s="7" t="n">
        <x:v>2.5</x:v>
      </x:c>
      <x:c r="M114" s="7" t="n">
        <x:v>0.01</x:v>
      </x:c>
      <x:c r="N114" s="7" t="str"/>
      <x:c r="O114" s="7" t="str">
        <x:f>IF(N114="","OPEN","PASS")</x:f>
        <x:v>OPEN</x:v>
      </x:c>
    </x:row>
    <x:row r="115">
      <x:c r="B115" s="7" t="str">
        <x:v>CH-0109</x:v>
      </x:c>
      <x:c r="C115" s="7" t="str">
        <x:v>REA-O-A1</x:v>
      </x:c>
      <x:c r="D115" s="7" t="str">
        <x:v>OPERATIONAL</x:v>
      </x:c>
      <x:c r="E115" s="7" t="str">
        <x:v>PTC-A</x:v>
      </x:c>
      <x:c r="F115" s="7" t="str">
        <x:v>BL-X</x:v>
      </x:c>
      <x:c r="G115" s="7" t="str">
        <x:v>CF-19</x:v>
      </x:c>
      <x:c r="H115" s="7" t="n">
        <x:v>1</x:v>
      </x:c>
      <x:c r="I115" s="7" t="str">
        <x:v>public-water flow</x:v>
      </x:c>
      <x:c r="J115" s="7" t="str">
        <x:v>m3/min</x:v>
      </x:c>
      <x:c r="K115" s="7" t="n">
        <x:v>0</x:v>
      </x:c>
      <x:c r="L115" s="7" t="n">
        <x:v>5</x:v>
      </x:c>
      <x:c r="M115" s="7" t="n">
        <x:v>0.01</x:v>
      </x:c>
      <x:c r="N115" s="7" t="str"/>
      <x:c r="O115" s="7" t="str">
        <x:f>IF(N115="","OPEN","PASS")</x:f>
        <x:v>OPEN</x:v>
      </x:c>
    </x:row>
    <x:row r="116">
      <x:c r="B116" s="7" t="str">
        <x:v>CH-0110</x:v>
      </x:c>
      <x:c r="C116" s="7" t="str">
        <x:v>REA-O-A1</x:v>
      </x:c>
      <x:c r="D116" s="7" t="str">
        <x:v>OPERATIONAL</x:v>
      </x:c>
      <x:c r="E116" s="7" t="str">
        <x:v>PTC-A</x:v>
      </x:c>
      <x:c r="F116" s="7" t="str">
        <x:v>BL-X</x:v>
      </x:c>
      <x:c r="G116" s="7" t="str">
        <x:v>CF-19</x:v>
      </x:c>
      <x:c r="H116" s="7" t="n">
        <x:v>2</x:v>
      </x:c>
      <x:c r="I116" s="7" t="str">
        <x:v>public-water flow</x:v>
      </x:c>
      <x:c r="J116" s="7" t="str">
        <x:v>m3/min</x:v>
      </x:c>
      <x:c r="K116" s="7" t="n">
        <x:v>0</x:v>
      </x:c>
      <x:c r="L116" s="7" t="n">
        <x:v>5</x:v>
      </x:c>
      <x:c r="M116" s="7" t="n">
        <x:v>0.01</x:v>
      </x:c>
      <x:c r="N116" s="7" t="str"/>
      <x:c r="O116" s="7" t="str">
        <x:f>IF(N116="","OPEN","PASS")</x:f>
        <x:v>OPEN</x:v>
      </x:c>
    </x:row>
    <x:row r="117">
      <x:c r="B117" s="7" t="str">
        <x:v>CH-0111</x:v>
      </x:c>
      <x:c r="C117" s="7" t="str">
        <x:v>REA-O-A1</x:v>
      </x:c>
      <x:c r="D117" s="7" t="str">
        <x:v>OPERATIONAL</x:v>
      </x:c>
      <x:c r="E117" s="7" t="str">
        <x:v>PTC-A</x:v>
      </x:c>
      <x:c r="F117" s="7" t="str">
        <x:v>BL-X</x:v>
      </x:c>
      <x:c r="G117" s="7" t="str">
        <x:v>CF-19</x:v>
      </x:c>
      <x:c r="H117" s="7" t="n">
        <x:v>3</x:v>
      </x:c>
      <x:c r="I117" s="7" t="str">
        <x:v>public-water flow</x:v>
      </x:c>
      <x:c r="J117" s="7" t="str">
        <x:v>m3/min</x:v>
      </x:c>
      <x:c r="K117" s="7" t="n">
        <x:v>0</x:v>
      </x:c>
      <x:c r="L117" s="7" t="n">
        <x:v>5</x:v>
      </x:c>
      <x:c r="M117" s="7" t="n">
        <x:v>0.01</x:v>
      </x:c>
      <x:c r="N117" s="7" t="str"/>
      <x:c r="O117" s="7" t="str">
        <x:f>IF(N117="","OPEN","PASS")</x:f>
        <x:v>OPEN</x:v>
      </x:c>
    </x:row>
    <x:row r="118">
      <x:c r="B118" s="7" t="str">
        <x:v>CH-0112</x:v>
      </x:c>
      <x:c r="C118" s="7" t="str">
        <x:v>REA-O-A1</x:v>
      </x:c>
      <x:c r="D118" s="7" t="str">
        <x:v>OPERATIONAL</x:v>
      </x:c>
      <x:c r="E118" s="7" t="str">
        <x:v>PTC-A</x:v>
      </x:c>
      <x:c r="F118" s="7" t="str">
        <x:v>BL-X</x:v>
      </x:c>
      <x:c r="G118" s="7" t="str">
        <x:v>CF-19</x:v>
      </x:c>
      <x:c r="H118" s="7" t="n">
        <x:v>4</x:v>
      </x:c>
      <x:c r="I118" s="7" t="str">
        <x:v>public-water flow</x:v>
      </x:c>
      <x:c r="J118" s="7" t="str">
        <x:v>m3/min</x:v>
      </x:c>
      <x:c r="K118" s="7" t="n">
        <x:v>0</x:v>
      </x:c>
      <x:c r="L118" s="7" t="n">
        <x:v>5</x:v>
      </x:c>
      <x:c r="M118" s="7" t="n">
        <x:v>0.01</x:v>
      </x:c>
      <x:c r="N118" s="7" t="str"/>
      <x:c r="O118" s="7" t="str">
        <x:f>IF(N118="","OPEN","PASS")</x:f>
        <x:v>OPEN</x:v>
      </x:c>
    </x:row>
    <x:row r="119">
      <x:c r="B119" s="7" t="str">
        <x:v>CH-0113</x:v>
      </x:c>
      <x:c r="C119" s="7" t="str">
        <x:v>REA-O-A1</x:v>
      </x:c>
      <x:c r="D119" s="7" t="str">
        <x:v>OPERATIONAL</x:v>
      </x:c>
      <x:c r="E119" s="7" t="str">
        <x:v>PTC-A</x:v>
      </x:c>
      <x:c r="F119" s="7" t="str">
        <x:v>BL-X</x:v>
      </x:c>
      <x:c r="G119" s="7" t="str">
        <x:v>CF-19</x:v>
      </x:c>
      <x:c r="H119" s="7" t="n">
        <x:v>5</x:v>
      </x:c>
      <x:c r="I119" s="7" t="str">
        <x:v>public-water flow</x:v>
      </x:c>
      <x:c r="J119" s="7" t="str">
        <x:v>m3/min</x:v>
      </x:c>
      <x:c r="K119" s="7" t="n">
        <x:v>0</x:v>
      </x:c>
      <x:c r="L119" s="7" t="n">
        <x:v>5</x:v>
      </x:c>
      <x:c r="M119" s="7" t="n">
        <x:v>0.01</x:v>
      </x:c>
      <x:c r="N119" s="7" t="str"/>
      <x:c r="O119" s="7" t="str">
        <x:f>IF(N119="","OPEN","PASS")</x:f>
        <x:v>OPEN</x:v>
      </x:c>
    </x:row>
    <x:row r="120">
      <x:c r="B120" s="7" t="str">
        <x:v>CH-0114</x:v>
      </x:c>
      <x:c r="C120" s="7" t="str">
        <x:v>REA-O-A1</x:v>
      </x:c>
      <x:c r="D120" s="7" t="str">
        <x:v>OPERATIONAL</x:v>
      </x:c>
      <x:c r="E120" s="7" t="str">
        <x:v>PTC-A</x:v>
      </x:c>
      <x:c r="F120" s="7" t="str">
        <x:v>BL-X</x:v>
      </x:c>
      <x:c r="G120" s="7" t="str">
        <x:v>CF-19</x:v>
      </x:c>
      <x:c r="H120" s="7" t="n">
        <x:v>6</x:v>
      </x:c>
      <x:c r="I120" s="7" t="str">
        <x:v>public-water flow</x:v>
      </x:c>
      <x:c r="J120" s="7" t="str">
        <x:v>m3/min</x:v>
      </x:c>
      <x:c r="K120" s="7" t="n">
        <x:v>0</x:v>
      </x:c>
      <x:c r="L120" s="7" t="n">
        <x:v>5</x:v>
      </x:c>
      <x:c r="M120" s="7" t="n">
        <x:v>0.01</x:v>
      </x:c>
      <x:c r="N120" s="7" t="str"/>
      <x:c r="O120" s="7" t="str">
        <x:f>IF(N120="","OPEN","PASS")</x:f>
        <x:v>OPEN</x:v>
      </x:c>
    </x:row>
    <x:row r="121">
      <x:c r="B121" s="7" t="str">
        <x:v>CH-0115</x:v>
      </x:c>
      <x:c r="C121" s="7" t="str">
        <x:v>REA-O-A1</x:v>
      </x:c>
      <x:c r="D121" s="7" t="str">
        <x:v>OPERATIONAL</x:v>
      </x:c>
      <x:c r="E121" s="7" t="str">
        <x:v>PTC-A</x:v>
      </x:c>
      <x:c r="F121" s="7" t="str">
        <x:v>BL-X</x:v>
      </x:c>
      <x:c r="G121" s="7" t="str">
        <x:v>CF-20</x:v>
      </x:c>
      <x:c r="H121" s="7" t="n">
        <x:v>1</x:v>
      </x:c>
      <x:c r="I121" s="7" t="str">
        <x:v>surrogate ancestry</x:v>
      </x:c>
      <x:c r="J121" s="7" t="str">
        <x:v>fraction</x:v>
      </x:c>
      <x:c r="K121" s="7" t="n">
        <x:v>0</x:v>
      </x:c>
      <x:c r="L121" s="7" t="n">
        <x:v>1</x:v>
      </x:c>
      <x:c r="M121" s="7" t="n">
        <x:v>0.005</x:v>
      </x:c>
      <x:c r="N121" s="7" t="str"/>
      <x:c r="O121" s="7" t="str">
        <x:f>IF(N121="","OPEN","PASS")</x:f>
        <x:v>OPEN</x:v>
      </x:c>
    </x:row>
    <x:row r="122">
      <x:c r="B122" s="7" t="str">
        <x:v>CH-0116</x:v>
      </x:c>
      <x:c r="C122" s="7" t="str">
        <x:v>REA-O-A1</x:v>
      </x:c>
      <x:c r="D122" s="7" t="str">
        <x:v>OPERATIONAL</x:v>
      </x:c>
      <x:c r="E122" s="7" t="str">
        <x:v>PTC-A</x:v>
      </x:c>
      <x:c r="F122" s="7" t="str">
        <x:v>BL-X</x:v>
      </x:c>
      <x:c r="G122" s="7" t="str">
        <x:v>CF-20</x:v>
      </x:c>
      <x:c r="H122" s="7" t="n">
        <x:v>2</x:v>
      </x:c>
      <x:c r="I122" s="7" t="str">
        <x:v>surrogate ancestry</x:v>
      </x:c>
      <x:c r="J122" s="7" t="str">
        <x:v>fraction</x:v>
      </x:c>
      <x:c r="K122" s="7" t="n">
        <x:v>0</x:v>
      </x:c>
      <x:c r="L122" s="7" t="n">
        <x:v>1</x:v>
      </x:c>
      <x:c r="M122" s="7" t="n">
        <x:v>0.005</x:v>
      </x:c>
      <x:c r="N122" s="7" t="str"/>
      <x:c r="O122" s="7" t="str">
        <x:f>IF(N122="","OPEN","PASS")</x:f>
        <x:v>OPEN</x:v>
      </x:c>
    </x:row>
    <x:row r="123">
      <x:c r="B123" s="7" t="str">
        <x:v>CH-0117</x:v>
      </x:c>
      <x:c r="C123" s="7" t="str">
        <x:v>REA-O-A1</x:v>
      </x:c>
      <x:c r="D123" s="7" t="str">
        <x:v>OPERATIONAL</x:v>
      </x:c>
      <x:c r="E123" s="7" t="str">
        <x:v>PTC-A</x:v>
      </x:c>
      <x:c r="F123" s="7" t="str">
        <x:v>BL-X</x:v>
      </x:c>
      <x:c r="G123" s="7" t="str">
        <x:v>CF-20</x:v>
      </x:c>
      <x:c r="H123" s="7" t="n">
        <x:v>3</x:v>
      </x:c>
      <x:c r="I123" s="7" t="str">
        <x:v>surrogate ancestry</x:v>
      </x:c>
      <x:c r="J123" s="7" t="str">
        <x:v>fraction</x:v>
      </x:c>
      <x:c r="K123" s="7" t="n">
        <x:v>0</x:v>
      </x:c>
      <x:c r="L123" s="7" t="n">
        <x:v>1</x:v>
      </x:c>
      <x:c r="M123" s="7" t="n">
        <x:v>0.005</x:v>
      </x:c>
      <x:c r="N123" s="7" t="str"/>
      <x:c r="O123" s="7" t="str">
        <x:f>IF(N123="","OPEN","PASS")</x:f>
        <x:v>OPEN</x:v>
      </x:c>
    </x:row>
    <x:row r="124">
      <x:c r="B124" s="7" t="str">
        <x:v>CH-0118</x:v>
      </x:c>
      <x:c r="C124" s="7" t="str">
        <x:v>REA-O-A1</x:v>
      </x:c>
      <x:c r="D124" s="7" t="str">
        <x:v>OPERATIONAL</x:v>
      </x:c>
      <x:c r="E124" s="7" t="str">
        <x:v>PTC-A</x:v>
      </x:c>
      <x:c r="F124" s="7" t="str">
        <x:v>BL-X</x:v>
      </x:c>
      <x:c r="G124" s="7" t="str">
        <x:v>CF-20</x:v>
      </x:c>
      <x:c r="H124" s="7" t="n">
        <x:v>4</x:v>
      </x:c>
      <x:c r="I124" s="7" t="str">
        <x:v>surrogate ancestry</x:v>
      </x:c>
      <x:c r="J124" s="7" t="str">
        <x:v>fraction</x:v>
      </x:c>
      <x:c r="K124" s="7" t="n">
        <x:v>0</x:v>
      </x:c>
      <x:c r="L124" s="7" t="n">
        <x:v>1</x:v>
      </x:c>
      <x:c r="M124" s="7" t="n">
        <x:v>0.005</x:v>
      </x:c>
      <x:c r="N124" s="7" t="str"/>
      <x:c r="O124" s="7" t="str">
        <x:f>IF(N124="","OPEN","PASS")</x:f>
        <x:v>OPEN</x:v>
      </x:c>
    </x:row>
    <x:row r="125">
      <x:c r="B125" s="7" t="str">
        <x:v>CH-0119</x:v>
      </x:c>
      <x:c r="C125" s="7" t="str">
        <x:v>REA-O-A1</x:v>
      </x:c>
      <x:c r="D125" s="7" t="str">
        <x:v>OPERATIONAL</x:v>
      </x:c>
      <x:c r="E125" s="7" t="str">
        <x:v>PTC-A</x:v>
      </x:c>
      <x:c r="F125" s="7" t="str">
        <x:v>BL-X</x:v>
      </x:c>
      <x:c r="G125" s="7" t="str">
        <x:v>CF-20</x:v>
      </x:c>
      <x:c r="H125" s="7" t="n">
        <x:v>5</x:v>
      </x:c>
      <x:c r="I125" s="7" t="str">
        <x:v>surrogate ancestry</x:v>
      </x:c>
      <x:c r="J125" s="7" t="str">
        <x:v>fraction</x:v>
      </x:c>
      <x:c r="K125" s="7" t="n">
        <x:v>0</x:v>
      </x:c>
      <x:c r="L125" s="7" t="n">
        <x:v>1</x:v>
      </x:c>
      <x:c r="M125" s="7" t="n">
        <x:v>0.005</x:v>
      </x:c>
      <x:c r="N125" s="7" t="str"/>
      <x:c r="O125" s="7" t="str">
        <x:f>IF(N125="","OPEN","PASS")</x:f>
        <x:v>OPEN</x:v>
      </x:c>
    </x:row>
    <x:row r="126">
      <x:c r="B126" s="7" t="str">
        <x:v>CH-0120</x:v>
      </x:c>
      <x:c r="C126" s="7" t="str">
        <x:v>REA-O-A1</x:v>
      </x:c>
      <x:c r="D126" s="7" t="str">
        <x:v>OPERATIONAL</x:v>
      </x:c>
      <x:c r="E126" s="7" t="str">
        <x:v>PTC-A</x:v>
      </x:c>
      <x:c r="F126" s="7" t="str">
        <x:v>BL-X</x:v>
      </x:c>
      <x:c r="G126" s="7" t="str">
        <x:v>CF-20</x:v>
      </x:c>
      <x:c r="H126" s="7" t="n">
        <x:v>6</x:v>
      </x:c>
      <x:c r="I126" s="7" t="str">
        <x:v>surrogate ancestry</x:v>
      </x:c>
      <x:c r="J126" s="7" t="str">
        <x:v>fraction</x:v>
      </x:c>
      <x:c r="K126" s="7" t="n">
        <x:v>0</x:v>
      </x:c>
      <x:c r="L126" s="7" t="n">
        <x:v>1</x:v>
      </x:c>
      <x:c r="M126" s="7" t="n">
        <x:v>0.005</x:v>
      </x:c>
      <x:c r="N126" s="7" t="str"/>
      <x:c r="O126" s="7" t="str">
        <x:f>IF(N126="","OPEN","PASS")</x:f>
        <x:v>OPEN</x:v>
      </x:c>
    </x:row>
    <x:row r="127">
      <x:c r="B127" s="7" t="str">
        <x:v>CH-0121</x:v>
      </x:c>
      <x:c r="C127" s="7" t="str">
        <x:v>REA-O-A1</x:v>
      </x:c>
      <x:c r="D127" s="7" t="str">
        <x:v>OPERATIONAL</x:v>
      </x:c>
      <x:c r="E127" s="7" t="str">
        <x:v>PTC-A</x:v>
      </x:c>
      <x:c r="F127" s="7" t="str">
        <x:v>BL-X</x:v>
      </x:c>
      <x:c r="G127" s="7" t="str">
        <x:v>CF-21</x:v>
      </x:c>
      <x:c r="H127" s="7" t="n">
        <x:v>1</x:v>
      </x:c>
      <x:c r="I127" s="7" t="str">
        <x:v>water ancestry</x:v>
      </x:c>
      <x:c r="J127" s="7" t="str">
        <x:v>fraction</x:v>
      </x:c>
      <x:c r="K127" s="7" t="n">
        <x:v>0</x:v>
      </x:c>
      <x:c r="L127" s="7" t="n">
        <x:v>1</x:v>
      </x:c>
      <x:c r="M127" s="7" t="n">
        <x:v>0.005</x:v>
      </x:c>
      <x:c r="N127" s="7" t="str"/>
      <x:c r="O127" s="7" t="str">
        <x:f>IF(N127="","OPEN","PASS")</x:f>
        <x:v>OPEN</x:v>
      </x:c>
    </x:row>
    <x:row r="128">
      <x:c r="B128" s="7" t="str">
        <x:v>CH-0122</x:v>
      </x:c>
      <x:c r="C128" s="7" t="str">
        <x:v>REA-O-A1</x:v>
      </x:c>
      <x:c r="D128" s="7" t="str">
        <x:v>OPERATIONAL</x:v>
      </x:c>
      <x:c r="E128" s="7" t="str">
        <x:v>PTC-A</x:v>
      </x:c>
      <x:c r="F128" s="7" t="str">
        <x:v>BL-X</x:v>
      </x:c>
      <x:c r="G128" s="7" t="str">
        <x:v>CF-21</x:v>
      </x:c>
      <x:c r="H128" s="7" t="n">
        <x:v>2</x:v>
      </x:c>
      <x:c r="I128" s="7" t="str">
        <x:v>water ancestry</x:v>
      </x:c>
      <x:c r="J128" s="7" t="str">
        <x:v>fraction</x:v>
      </x:c>
      <x:c r="K128" s="7" t="n">
        <x:v>0</x:v>
      </x:c>
      <x:c r="L128" s="7" t="n">
        <x:v>1</x:v>
      </x:c>
      <x:c r="M128" s="7" t="n">
        <x:v>0.005</x:v>
      </x:c>
      <x:c r="N128" s="7" t="str"/>
      <x:c r="O128" s="7" t="str">
        <x:f>IF(N128="","OPEN","PASS")</x:f>
        <x:v>OPEN</x:v>
      </x:c>
    </x:row>
    <x:row r="129">
      <x:c r="B129" s="7" t="str">
        <x:v>CH-0123</x:v>
      </x:c>
      <x:c r="C129" s="7" t="str">
        <x:v>REA-O-A1</x:v>
      </x:c>
      <x:c r="D129" s="7" t="str">
        <x:v>OPERATIONAL</x:v>
      </x:c>
      <x:c r="E129" s="7" t="str">
        <x:v>PTC-A</x:v>
      </x:c>
      <x:c r="F129" s="7" t="str">
        <x:v>BL-X</x:v>
      </x:c>
      <x:c r="G129" s="7" t="str">
        <x:v>CF-21</x:v>
      </x:c>
      <x:c r="H129" s="7" t="n">
        <x:v>3</x:v>
      </x:c>
      <x:c r="I129" s="7" t="str">
        <x:v>water ancestry</x:v>
      </x:c>
      <x:c r="J129" s="7" t="str">
        <x:v>fraction</x:v>
      </x:c>
      <x:c r="K129" s="7" t="n">
        <x:v>0</x:v>
      </x:c>
      <x:c r="L129" s="7" t="n">
        <x:v>1</x:v>
      </x:c>
      <x:c r="M129" s="7" t="n">
        <x:v>0.005</x:v>
      </x:c>
      <x:c r="N129" s="7" t="str"/>
      <x:c r="O129" s="7" t="str">
        <x:f>IF(N129="","OPEN","PASS")</x:f>
        <x:v>OPEN</x:v>
      </x:c>
    </x:row>
    <x:row r="130">
      <x:c r="B130" s="7" t="str">
        <x:v>CH-0124</x:v>
      </x:c>
      <x:c r="C130" s="7" t="str">
        <x:v>REA-O-A1</x:v>
      </x:c>
      <x:c r="D130" s="7" t="str">
        <x:v>OPERATIONAL</x:v>
      </x:c>
      <x:c r="E130" s="7" t="str">
        <x:v>PTC-A</x:v>
      </x:c>
      <x:c r="F130" s="7" t="str">
        <x:v>BL-X</x:v>
      </x:c>
      <x:c r="G130" s="7" t="str">
        <x:v>CF-21</x:v>
      </x:c>
      <x:c r="H130" s="7" t="n">
        <x:v>4</x:v>
      </x:c>
      <x:c r="I130" s="7" t="str">
        <x:v>water ancestry</x:v>
      </x:c>
      <x:c r="J130" s="7" t="str">
        <x:v>fraction</x:v>
      </x:c>
      <x:c r="K130" s="7" t="n">
        <x:v>0</x:v>
      </x:c>
      <x:c r="L130" s="7" t="n">
        <x:v>1</x:v>
      </x:c>
      <x:c r="M130" s="7" t="n">
        <x:v>0.005</x:v>
      </x:c>
      <x:c r="N130" s="7" t="str"/>
      <x:c r="O130" s="7" t="str">
        <x:f>IF(N130="","OPEN","PASS")</x:f>
        <x:v>OPEN</x:v>
      </x:c>
    </x:row>
    <x:row r="131">
      <x:c r="B131" s="7" t="str">
        <x:v>CH-0125</x:v>
      </x:c>
      <x:c r="C131" s="7" t="str">
        <x:v>REA-O-A1</x:v>
      </x:c>
      <x:c r="D131" s="7" t="str">
        <x:v>OPERATIONAL</x:v>
      </x:c>
      <x:c r="E131" s="7" t="str">
        <x:v>PTC-A</x:v>
      </x:c>
      <x:c r="F131" s="7" t="str">
        <x:v>BL-X</x:v>
      </x:c>
      <x:c r="G131" s="7" t="str">
        <x:v>CF-21</x:v>
      </x:c>
      <x:c r="H131" s="7" t="n">
        <x:v>5</x:v>
      </x:c>
      <x:c r="I131" s="7" t="str">
        <x:v>water ancestry</x:v>
      </x:c>
      <x:c r="J131" s="7" t="str">
        <x:v>fraction</x:v>
      </x:c>
      <x:c r="K131" s="7" t="n">
        <x:v>0</x:v>
      </x:c>
      <x:c r="L131" s="7" t="n">
        <x:v>1</x:v>
      </x:c>
      <x:c r="M131" s="7" t="n">
        <x:v>0.005</x:v>
      </x:c>
      <x:c r="N131" s="7" t="str"/>
      <x:c r="O131" s="7" t="str">
        <x:f>IF(N131="","OPEN","PASS")</x:f>
        <x:v>OPEN</x:v>
      </x:c>
    </x:row>
    <x:row r="132">
      <x:c r="B132" s="7" t="str">
        <x:v>CH-0126</x:v>
      </x:c>
      <x:c r="C132" s="7" t="str">
        <x:v>REA-O-A1</x:v>
      </x:c>
      <x:c r="D132" s="7" t="str">
        <x:v>OPERATIONAL</x:v>
      </x:c>
      <x:c r="E132" s="7" t="str">
        <x:v>PTC-A</x:v>
      </x:c>
      <x:c r="F132" s="7" t="str">
        <x:v>BL-X</x:v>
      </x:c>
      <x:c r="G132" s="7" t="str">
        <x:v>CF-21</x:v>
      </x:c>
      <x:c r="H132" s="7" t="n">
        <x:v>6</x:v>
      </x:c>
      <x:c r="I132" s="7" t="str">
        <x:v>water ancestry</x:v>
      </x:c>
      <x:c r="J132" s="7" t="str">
        <x:v>fraction</x:v>
      </x:c>
      <x:c r="K132" s="7" t="n">
        <x:v>0</x:v>
      </x:c>
      <x:c r="L132" s="7" t="n">
        <x:v>1</x:v>
      </x:c>
      <x:c r="M132" s="7" t="n">
        <x:v>0.005</x:v>
      </x:c>
      <x:c r="N132" s="7" t="str"/>
      <x:c r="O132" s="7" t="str">
        <x:f>IF(N132="","OPEN","PASS")</x:f>
        <x:v>OPEN</x:v>
      </x:c>
    </x:row>
    <x:row r="133">
      <x:c r="B133" s="7" t="str">
        <x:v>CH-0127</x:v>
      </x:c>
      <x:c r="C133" s="7" t="str">
        <x:v>REA-O-A1</x:v>
      </x:c>
      <x:c r="D133" s="7" t="str">
        <x:v>OPERATIONAL</x:v>
      </x:c>
      <x:c r="E133" s="7" t="str">
        <x:v>PTC-A</x:v>
      </x:c>
      <x:c r="F133" s="7" t="str">
        <x:v>BL-X</x:v>
      </x:c>
      <x:c r="G133" s="7" t="str">
        <x:v>CF-22</x:v>
      </x:c>
      <x:c r="H133" s="7" t="n">
        <x:v>1</x:v>
      </x:c>
      <x:c r="I133" s="7" t="str">
        <x:v>environmental release</x:v>
      </x:c>
      <x:c r="J133" s="7" t="str">
        <x:v>kg</x:v>
      </x:c>
      <x:c r="K133" s="7" t="n">
        <x:v>0</x:v>
      </x:c>
      <x:c r="L133" s="7" t="n">
        <x:v>0.1</x:v>
      </x:c>
      <x:c r="M133" s="7" t="n">
        <x:v>0.01</x:v>
      </x:c>
      <x:c r="N133" s="7" t="str"/>
      <x:c r="O133" s="7" t="str">
        <x:f>IF(N133="","OPEN","PASS")</x:f>
        <x:v>OPEN</x:v>
      </x:c>
    </x:row>
    <x:row r="134">
      <x:c r="B134" s="7" t="str">
        <x:v>CH-0128</x:v>
      </x:c>
      <x:c r="C134" s="7" t="str">
        <x:v>REA-O-A1</x:v>
      </x:c>
      <x:c r="D134" s="7" t="str">
        <x:v>OPERATIONAL</x:v>
      </x:c>
      <x:c r="E134" s="7" t="str">
        <x:v>PTC-A</x:v>
      </x:c>
      <x:c r="F134" s="7" t="str">
        <x:v>BL-X</x:v>
      </x:c>
      <x:c r="G134" s="7" t="str">
        <x:v>CF-22</x:v>
      </x:c>
      <x:c r="H134" s="7" t="n">
        <x:v>2</x:v>
      </x:c>
      <x:c r="I134" s="7" t="str">
        <x:v>environmental release</x:v>
      </x:c>
      <x:c r="J134" s="7" t="str">
        <x:v>kg</x:v>
      </x:c>
      <x:c r="K134" s="7" t="n">
        <x:v>0</x:v>
      </x:c>
      <x:c r="L134" s="7" t="n">
        <x:v>0.1</x:v>
      </x:c>
      <x:c r="M134" s="7" t="n">
        <x:v>0.01</x:v>
      </x:c>
      <x:c r="N134" s="7" t="str"/>
      <x:c r="O134" s="7" t="str">
        <x:f>IF(N134="","OPEN","PASS")</x:f>
        <x:v>OPEN</x:v>
      </x:c>
    </x:row>
    <x:row r="135">
      <x:c r="B135" s="7" t="str">
        <x:v>CH-0129</x:v>
      </x:c>
      <x:c r="C135" s="7" t="str">
        <x:v>REA-O-A1</x:v>
      </x:c>
      <x:c r="D135" s="7" t="str">
        <x:v>OPERATIONAL</x:v>
      </x:c>
      <x:c r="E135" s="7" t="str">
        <x:v>PTC-A</x:v>
      </x:c>
      <x:c r="F135" s="7" t="str">
        <x:v>BL-X</x:v>
      </x:c>
      <x:c r="G135" s="7" t="str">
        <x:v>CF-22</x:v>
      </x:c>
      <x:c r="H135" s="7" t="n">
        <x:v>3</x:v>
      </x:c>
      <x:c r="I135" s="7" t="str">
        <x:v>environmental release</x:v>
      </x:c>
      <x:c r="J135" s="7" t="str">
        <x:v>kg</x:v>
      </x:c>
      <x:c r="K135" s="7" t="n">
        <x:v>0</x:v>
      </x:c>
      <x:c r="L135" s="7" t="n">
        <x:v>0.1</x:v>
      </x:c>
      <x:c r="M135" s="7" t="n">
        <x:v>0.01</x:v>
      </x:c>
      <x:c r="N135" s="7" t="str"/>
      <x:c r="O135" s="7" t="str">
        <x:f>IF(N135="","OPEN","PASS")</x:f>
        <x:v>OPEN</x:v>
      </x:c>
    </x:row>
    <x:row r="136">
      <x:c r="B136" s="7" t="str">
        <x:v>CH-0130</x:v>
      </x:c>
      <x:c r="C136" s="7" t="str">
        <x:v>REA-O-A1</x:v>
      </x:c>
      <x:c r="D136" s="7" t="str">
        <x:v>OPERATIONAL</x:v>
      </x:c>
      <x:c r="E136" s="7" t="str">
        <x:v>PTC-A</x:v>
      </x:c>
      <x:c r="F136" s="7" t="str">
        <x:v>BL-X</x:v>
      </x:c>
      <x:c r="G136" s="7" t="str">
        <x:v>CF-22</x:v>
      </x:c>
      <x:c r="H136" s="7" t="n">
        <x:v>4</x:v>
      </x:c>
      <x:c r="I136" s="7" t="str">
        <x:v>environmental release</x:v>
      </x:c>
      <x:c r="J136" s="7" t="str">
        <x:v>kg</x:v>
      </x:c>
      <x:c r="K136" s="7" t="n">
        <x:v>0</x:v>
      </x:c>
      <x:c r="L136" s="7" t="n">
        <x:v>0.1</x:v>
      </x:c>
      <x:c r="M136" s="7" t="n">
        <x:v>0.01</x:v>
      </x:c>
      <x:c r="N136" s="7" t="str"/>
      <x:c r="O136" s="7" t="str">
        <x:f>IF(N136="","OPEN","PASS")</x:f>
        <x:v>OPEN</x:v>
      </x:c>
    </x:row>
    <x:row r="137">
      <x:c r="B137" s="7" t="str">
        <x:v>CH-0131</x:v>
      </x:c>
      <x:c r="C137" s="7" t="str">
        <x:v>REA-O-A1</x:v>
      </x:c>
      <x:c r="D137" s="7" t="str">
        <x:v>OPERATIONAL</x:v>
      </x:c>
      <x:c r="E137" s="7" t="str">
        <x:v>PTC-A</x:v>
      </x:c>
      <x:c r="F137" s="7" t="str">
        <x:v>BL-X</x:v>
      </x:c>
      <x:c r="G137" s="7" t="str">
        <x:v>CF-22</x:v>
      </x:c>
      <x:c r="H137" s="7" t="n">
        <x:v>5</x:v>
      </x:c>
      <x:c r="I137" s="7" t="str">
        <x:v>environmental release</x:v>
      </x:c>
      <x:c r="J137" s="7" t="str">
        <x:v>kg</x:v>
      </x:c>
      <x:c r="K137" s="7" t="n">
        <x:v>0</x:v>
      </x:c>
      <x:c r="L137" s="7" t="n">
        <x:v>0.1</x:v>
      </x:c>
      <x:c r="M137" s="7" t="n">
        <x:v>0.01</x:v>
      </x:c>
      <x:c r="N137" s="7" t="str"/>
      <x:c r="O137" s="7" t="str">
        <x:f>IF(N137="","OPEN","PASS")</x:f>
        <x:v>OPEN</x:v>
      </x:c>
    </x:row>
    <x:row r="138">
      <x:c r="B138" s="7" t="str">
        <x:v>CH-0132</x:v>
      </x:c>
      <x:c r="C138" s="7" t="str">
        <x:v>REA-O-A1</x:v>
      </x:c>
      <x:c r="D138" s="7" t="str">
        <x:v>OPERATIONAL</x:v>
      </x:c>
      <x:c r="E138" s="7" t="str">
        <x:v>PTC-A</x:v>
      </x:c>
      <x:c r="F138" s="7" t="str">
        <x:v>BL-X</x:v>
      </x:c>
      <x:c r="G138" s="7" t="str">
        <x:v>CF-22</x:v>
      </x:c>
      <x:c r="H138" s="7" t="n">
        <x:v>6</x:v>
      </x:c>
      <x:c r="I138" s="7" t="str">
        <x:v>environmental release</x:v>
      </x:c>
      <x:c r="J138" s="7" t="str">
        <x:v>kg</x:v>
      </x:c>
      <x:c r="K138" s="7" t="n">
        <x:v>0</x:v>
      </x:c>
      <x:c r="L138" s="7" t="n">
        <x:v>0.1</x:v>
      </x:c>
      <x:c r="M138" s="7" t="n">
        <x:v>0.01</x:v>
      </x:c>
      <x:c r="N138" s="7" t="str"/>
      <x:c r="O138" s="7" t="str">
        <x:f>IF(N138="","OPEN","PASS")</x:f>
        <x:v>OPEN</x:v>
      </x:c>
    </x:row>
    <x:row r="139">
      <x:c r="B139" s="7" t="str">
        <x:v>CH-0133</x:v>
      </x:c>
      <x:c r="C139" s="7" t="str">
        <x:v>REA-O-A1</x:v>
      </x:c>
      <x:c r="D139" s="7" t="str">
        <x:v>OPERATIONAL</x:v>
      </x:c>
      <x:c r="E139" s="7" t="str">
        <x:v>PTC-A</x:v>
      </x:c>
      <x:c r="F139" s="7" t="str">
        <x:v>BL-X</x:v>
      </x:c>
      <x:c r="G139" s="7" t="str">
        <x:v>CF-23</x:v>
      </x:c>
      <x:c r="H139" s="7" t="n">
        <x:v>1</x:v>
      </x:c>
      <x:c r="I139" s="7" t="str">
        <x:v>image and event trigger</x:v>
      </x:c>
      <x:c r="J139" s="7" t="str">
        <x:v>ms</x:v>
      </x:c>
      <x:c r="K139" s="7" t="n">
        <x:v>-10</x:v>
      </x:c>
      <x:c r="L139" s="7" t="n">
        <x:v>10</x:v>
      </x:c>
      <x:c r="M139" s="7" t="n">
        <x:v>1</x:v>
      </x:c>
      <x:c r="N139" s="7" t="str"/>
      <x:c r="O139" s="7" t="str">
        <x:f>IF(N139="","OPEN","PASS")</x:f>
        <x:v>OPEN</x:v>
      </x:c>
    </x:row>
    <x:row r="140">
      <x:c r="B140" s="7" t="str">
        <x:v>CH-0134</x:v>
      </x:c>
      <x:c r="C140" s="7" t="str">
        <x:v>REA-O-A1</x:v>
      </x:c>
      <x:c r="D140" s="7" t="str">
        <x:v>OPERATIONAL</x:v>
      </x:c>
      <x:c r="E140" s="7" t="str">
        <x:v>PTC-A</x:v>
      </x:c>
      <x:c r="F140" s="7" t="str">
        <x:v>BL-X</x:v>
      </x:c>
      <x:c r="G140" s="7" t="str">
        <x:v>CF-23</x:v>
      </x:c>
      <x:c r="H140" s="7" t="n">
        <x:v>2</x:v>
      </x:c>
      <x:c r="I140" s="7" t="str">
        <x:v>image and event trigger</x:v>
      </x:c>
      <x:c r="J140" s="7" t="str">
        <x:v>ms</x:v>
      </x:c>
      <x:c r="K140" s="7" t="n">
        <x:v>-10</x:v>
      </x:c>
      <x:c r="L140" s="7" t="n">
        <x:v>10</x:v>
      </x:c>
      <x:c r="M140" s="7" t="n">
        <x:v>1</x:v>
      </x:c>
      <x:c r="N140" s="7" t="str"/>
      <x:c r="O140" s="7" t="str">
        <x:f>IF(N140="","OPEN","PASS")</x:f>
        <x:v>OPEN</x:v>
      </x:c>
    </x:row>
    <x:row r="141">
      <x:c r="B141" s="7" t="str">
        <x:v>CH-0135</x:v>
      </x:c>
      <x:c r="C141" s="7" t="str">
        <x:v>REA-O-A1</x:v>
      </x:c>
      <x:c r="D141" s="7" t="str">
        <x:v>OPERATIONAL</x:v>
      </x:c>
      <x:c r="E141" s="7" t="str">
        <x:v>PTC-A</x:v>
      </x:c>
      <x:c r="F141" s="7" t="str">
        <x:v>BL-X</x:v>
      </x:c>
      <x:c r="G141" s="7" t="str">
        <x:v>CF-23</x:v>
      </x:c>
      <x:c r="H141" s="7" t="n">
        <x:v>3</x:v>
      </x:c>
      <x:c r="I141" s="7" t="str">
        <x:v>image and event trigger</x:v>
      </x:c>
      <x:c r="J141" s="7" t="str">
        <x:v>ms</x:v>
      </x:c>
      <x:c r="K141" s="7" t="n">
        <x:v>-10</x:v>
      </x:c>
      <x:c r="L141" s="7" t="n">
        <x:v>10</x:v>
      </x:c>
      <x:c r="M141" s="7" t="n">
        <x:v>1</x:v>
      </x:c>
      <x:c r="N141" s="7" t="str"/>
      <x:c r="O141" s="7" t="str">
        <x:f>IF(N141="","OPEN","PASS")</x:f>
        <x:v>OPEN</x:v>
      </x:c>
    </x:row>
    <x:row r="142">
      <x:c r="B142" s="7" t="str">
        <x:v>CH-0136</x:v>
      </x:c>
      <x:c r="C142" s="7" t="str">
        <x:v>REA-O-A1</x:v>
      </x:c>
      <x:c r="D142" s="7" t="str">
        <x:v>OPERATIONAL</x:v>
      </x:c>
      <x:c r="E142" s="7" t="str">
        <x:v>PTC-A</x:v>
      </x:c>
      <x:c r="F142" s="7" t="str">
        <x:v>BL-X</x:v>
      </x:c>
      <x:c r="G142" s="7" t="str">
        <x:v>CF-23</x:v>
      </x:c>
      <x:c r="H142" s="7" t="n">
        <x:v>4</x:v>
      </x:c>
      <x:c r="I142" s="7" t="str">
        <x:v>image and event trigger</x:v>
      </x:c>
      <x:c r="J142" s="7" t="str">
        <x:v>ms</x:v>
      </x:c>
      <x:c r="K142" s="7" t="n">
        <x:v>-10</x:v>
      </x:c>
      <x:c r="L142" s="7" t="n">
        <x:v>10</x:v>
      </x:c>
      <x:c r="M142" s="7" t="n">
        <x:v>1</x:v>
      </x:c>
      <x:c r="N142" s="7" t="str"/>
      <x:c r="O142" s="7" t="str">
        <x:f>IF(N142="","OPEN","PASS")</x:f>
        <x:v>OPEN</x:v>
      </x:c>
    </x:row>
    <x:row r="143">
      <x:c r="B143" s="7" t="str">
        <x:v>CH-0137</x:v>
      </x:c>
      <x:c r="C143" s="7" t="str">
        <x:v>REA-O-A1</x:v>
      </x:c>
      <x:c r="D143" s="7" t="str">
        <x:v>OPERATIONAL</x:v>
      </x:c>
      <x:c r="E143" s="7" t="str">
        <x:v>PTC-A</x:v>
      </x:c>
      <x:c r="F143" s="7" t="str">
        <x:v>BL-X</x:v>
      </x:c>
      <x:c r="G143" s="7" t="str">
        <x:v>CF-23</x:v>
      </x:c>
      <x:c r="H143" s="7" t="n">
        <x:v>5</x:v>
      </x:c>
      <x:c r="I143" s="7" t="str">
        <x:v>image and event trigger</x:v>
      </x:c>
      <x:c r="J143" s="7" t="str">
        <x:v>ms</x:v>
      </x:c>
      <x:c r="K143" s="7" t="n">
        <x:v>-10</x:v>
      </x:c>
      <x:c r="L143" s="7" t="n">
        <x:v>10</x:v>
      </x:c>
      <x:c r="M143" s="7" t="n">
        <x:v>1</x:v>
      </x:c>
      <x:c r="N143" s="7" t="str"/>
      <x:c r="O143" s="7" t="str">
        <x:f>IF(N143="","OPEN","PASS")</x:f>
        <x:v>OPEN</x:v>
      </x:c>
    </x:row>
    <x:row r="144">
      <x:c r="B144" s="7" t="str">
        <x:v>CH-0138</x:v>
      </x:c>
      <x:c r="C144" s="7" t="str">
        <x:v>REA-O-A1</x:v>
      </x:c>
      <x:c r="D144" s="7" t="str">
        <x:v>OPERATIONAL</x:v>
      </x:c>
      <x:c r="E144" s="7" t="str">
        <x:v>PTC-A</x:v>
      </x:c>
      <x:c r="F144" s="7" t="str">
        <x:v>BL-X</x:v>
      </x:c>
      <x:c r="G144" s="7" t="str">
        <x:v>CF-23</x:v>
      </x:c>
      <x:c r="H144" s="7" t="n">
        <x:v>6</x:v>
      </x:c>
      <x:c r="I144" s="7" t="str">
        <x:v>image and event trigger</x:v>
      </x:c>
      <x:c r="J144" s="7" t="str">
        <x:v>ms</x:v>
      </x:c>
      <x:c r="K144" s="7" t="n">
        <x:v>-10</x:v>
      </x:c>
      <x:c r="L144" s="7" t="n">
        <x:v>10</x:v>
      </x:c>
      <x:c r="M144" s="7" t="n">
        <x:v>1</x:v>
      </x:c>
      <x:c r="N144" s="7" t="str"/>
      <x:c r="O144" s="7" t="str">
        <x:f>IF(N144="","OPEN","PASS")</x:f>
        <x:v>OPEN</x:v>
      </x:c>
    </x:row>
    <x:row r="145">
      <x:c r="B145" s="7" t="str">
        <x:v>CH-0139</x:v>
      </x:c>
      <x:c r="C145" s="7" t="str">
        <x:v>REA-O-A1</x:v>
      </x:c>
      <x:c r="D145" s="7" t="str">
        <x:v>OPERATIONAL</x:v>
      </x:c>
      <x:c r="E145" s="7" t="str">
        <x:v>PTC-A</x:v>
      </x:c>
      <x:c r="F145" s="7" t="str">
        <x:v>BL-X</x:v>
      </x:c>
      <x:c r="G145" s="7" t="str">
        <x:v>CF-24</x:v>
      </x:c>
      <x:c r="H145" s="7" t="n">
        <x:v>1</x:v>
      </x:c>
      <x:c r="I145" s="7" t="str">
        <x:v>evidence-path health</x:v>
      </x:c>
      <x:c r="J145" s="7" t="str">
        <x:v>binary</x:v>
      </x:c>
      <x:c r="K145" s="7" t="n">
        <x:v>0</x:v>
      </x:c>
      <x:c r="L145" s="7" t="n">
        <x:v>1</x:v>
      </x:c>
      <x:c r="M145" s="7" t="n">
        <x:v>1</x:v>
      </x:c>
      <x:c r="N145" s="7" t="str"/>
      <x:c r="O145" s="7" t="str">
        <x:f>IF(N145="","OPEN","PASS")</x:f>
        <x:v>OPEN</x:v>
      </x:c>
    </x:row>
    <x:row r="146">
      <x:c r="B146" s="7" t="str">
        <x:v>CH-0140</x:v>
      </x:c>
      <x:c r="C146" s="7" t="str">
        <x:v>REA-O-A1</x:v>
      </x:c>
      <x:c r="D146" s="7" t="str">
        <x:v>OPERATIONAL</x:v>
      </x:c>
      <x:c r="E146" s="7" t="str">
        <x:v>PTC-A</x:v>
      </x:c>
      <x:c r="F146" s="7" t="str">
        <x:v>BL-X</x:v>
      </x:c>
      <x:c r="G146" s="7" t="str">
        <x:v>CF-24</x:v>
      </x:c>
      <x:c r="H146" s="7" t="n">
        <x:v>2</x:v>
      </x:c>
      <x:c r="I146" s="7" t="str">
        <x:v>evidence-path health</x:v>
      </x:c>
      <x:c r="J146" s="7" t="str">
        <x:v>binary</x:v>
      </x:c>
      <x:c r="K146" s="7" t="n">
        <x:v>0</x:v>
      </x:c>
      <x:c r="L146" s="7" t="n">
        <x:v>1</x:v>
      </x:c>
      <x:c r="M146" s="7" t="n">
        <x:v>1</x:v>
      </x:c>
      <x:c r="N146" s="7" t="str"/>
      <x:c r="O146" s="7" t="str">
        <x:f>IF(N146="","OPEN","PASS")</x:f>
        <x:v>OPEN</x:v>
      </x:c>
    </x:row>
    <x:row r="147">
      <x:c r="B147" s="7" t="str">
        <x:v>CH-0141</x:v>
      </x:c>
      <x:c r="C147" s="7" t="str">
        <x:v>REA-O-A1</x:v>
      </x:c>
      <x:c r="D147" s="7" t="str">
        <x:v>OPERATIONAL</x:v>
      </x:c>
      <x:c r="E147" s="7" t="str">
        <x:v>PTC-A</x:v>
      </x:c>
      <x:c r="F147" s="7" t="str">
        <x:v>BL-X</x:v>
      </x:c>
      <x:c r="G147" s="7" t="str">
        <x:v>CF-24</x:v>
      </x:c>
      <x:c r="H147" s="7" t="n">
        <x:v>3</x:v>
      </x:c>
      <x:c r="I147" s="7" t="str">
        <x:v>evidence-path health</x:v>
      </x:c>
      <x:c r="J147" s="7" t="str">
        <x:v>binary</x:v>
      </x:c>
      <x:c r="K147" s="7" t="n">
        <x:v>0</x:v>
      </x:c>
      <x:c r="L147" s="7" t="n">
        <x:v>1</x:v>
      </x:c>
      <x:c r="M147" s="7" t="n">
        <x:v>1</x:v>
      </x:c>
      <x:c r="N147" s="7" t="str"/>
      <x:c r="O147" s="7" t="str">
        <x:f>IF(N147="","OPEN","PASS")</x:f>
        <x:v>OPEN</x:v>
      </x:c>
    </x:row>
    <x:row r="148">
      <x:c r="B148" s="7" t="str">
        <x:v>CH-0142</x:v>
      </x:c>
      <x:c r="C148" s="7" t="str">
        <x:v>REA-O-A1</x:v>
      </x:c>
      <x:c r="D148" s="7" t="str">
        <x:v>OPERATIONAL</x:v>
      </x:c>
      <x:c r="E148" s="7" t="str">
        <x:v>PTC-A</x:v>
      </x:c>
      <x:c r="F148" s="7" t="str">
        <x:v>BL-X</x:v>
      </x:c>
      <x:c r="G148" s="7" t="str">
        <x:v>CF-24</x:v>
      </x:c>
      <x:c r="H148" s="7" t="n">
        <x:v>4</x:v>
      </x:c>
      <x:c r="I148" s="7" t="str">
        <x:v>evidence-path health</x:v>
      </x:c>
      <x:c r="J148" s="7" t="str">
        <x:v>binary</x:v>
      </x:c>
      <x:c r="K148" s="7" t="n">
        <x:v>0</x:v>
      </x:c>
      <x:c r="L148" s="7" t="n">
        <x:v>1</x:v>
      </x:c>
      <x:c r="M148" s="7" t="n">
        <x:v>1</x:v>
      </x:c>
      <x:c r="N148" s="7" t="str"/>
      <x:c r="O148" s="7" t="str">
        <x:f>IF(N148="","OPEN","PASS")</x:f>
        <x:v>OPEN</x:v>
      </x:c>
    </x:row>
    <x:row r="149">
      <x:c r="B149" s="7" t="str">
        <x:v>CH-0143</x:v>
      </x:c>
      <x:c r="C149" s="7" t="str">
        <x:v>REA-O-A1</x:v>
      </x:c>
      <x:c r="D149" s="7" t="str">
        <x:v>OPERATIONAL</x:v>
      </x:c>
      <x:c r="E149" s="7" t="str">
        <x:v>PTC-A</x:v>
      </x:c>
      <x:c r="F149" s="7" t="str">
        <x:v>BL-X</x:v>
      </x:c>
      <x:c r="G149" s="7" t="str">
        <x:v>CF-24</x:v>
      </x:c>
      <x:c r="H149" s="7" t="n">
        <x:v>5</x:v>
      </x:c>
      <x:c r="I149" s="7" t="str">
        <x:v>evidence-path health</x:v>
      </x:c>
      <x:c r="J149" s="7" t="str">
        <x:v>binary</x:v>
      </x:c>
      <x:c r="K149" s="7" t="n">
        <x:v>0</x:v>
      </x:c>
      <x:c r="L149" s="7" t="n">
        <x:v>1</x:v>
      </x:c>
      <x:c r="M149" s="7" t="n">
        <x:v>1</x:v>
      </x:c>
      <x:c r="N149" s="7" t="str"/>
      <x:c r="O149" s="7" t="str">
        <x:f>IF(N149="","OPEN","PASS")</x:f>
        <x:v>OPEN</x:v>
      </x:c>
    </x:row>
    <x:row r="150">
      <x:c r="B150" s="7" t="str">
        <x:v>CH-0144</x:v>
      </x:c>
      <x:c r="C150" s="7" t="str">
        <x:v>REA-O-A1</x:v>
      </x:c>
      <x:c r="D150" s="7" t="str">
        <x:v>OPERATIONAL</x:v>
      </x:c>
      <x:c r="E150" s="7" t="str">
        <x:v>PTC-A</x:v>
      </x:c>
      <x:c r="F150" s="7" t="str">
        <x:v>BL-X</x:v>
      </x:c>
      <x:c r="G150" s="7" t="str">
        <x:v>CF-24</x:v>
      </x:c>
      <x:c r="H150" s="7" t="n">
        <x:v>6</x:v>
      </x:c>
      <x:c r="I150" s="7" t="str">
        <x:v>evidence-path health</x:v>
      </x:c>
      <x:c r="J150" s="7" t="str">
        <x:v>binary</x:v>
      </x:c>
      <x:c r="K150" s="7" t="n">
        <x:v>0</x:v>
      </x:c>
      <x:c r="L150" s="7" t="n">
        <x:v>1</x:v>
      </x:c>
      <x:c r="M150" s="7" t="n">
        <x:v>1</x:v>
      </x:c>
      <x:c r="N150" s="7" t="str"/>
      <x:c r="O150" s="7" t="str">
        <x:f>IF(N150="","OPEN","PASS")</x:f>
        <x:v>OPEN</x:v>
      </x:c>
    </x:row>
    <x:row r="151">
      <x:c r="B151" s="7" t="str">
        <x:v>CH-0145</x:v>
      </x:c>
      <x:c r="C151" s="7" t="str">
        <x:v>REA-O-A2</x:v>
      </x:c>
      <x:c r="D151" s="7" t="str">
        <x:v>OPERATIONAL</x:v>
      </x:c>
      <x:c r="E151" s="7" t="str">
        <x:v>PTC-A</x:v>
      </x:c>
      <x:c r="F151" s="7" t="str">
        <x:v>BL-Y</x:v>
      </x:c>
      <x:c r="G151" s="7" t="str">
        <x:v>CF-01</x:v>
      </x:c>
      <x:c r="H151" s="7" t="n">
        <x:v>1</x:v>
      </x:c>
      <x:c r="I151" s="7" t="str">
        <x:v>source-vessel mass</x:v>
      </x:c>
      <x:c r="J151" s="7" t="str">
        <x:v>kg</x:v>
      </x:c>
      <x:c r="K151" s="7" t="n">
        <x:v>0</x:v>
      </x:c>
      <x:c r="L151" s="7" t="n">
        <x:v>300</x:v>
      </x:c>
      <x:c r="M151" s="7" t="n">
        <x:v>0.2</x:v>
      </x:c>
      <x:c r="N151" s="7" t="str"/>
      <x:c r="O151" s="7" t="str">
        <x:f>IF(N151="","OPEN","PASS")</x:f>
        <x:v>OPEN</x:v>
      </x:c>
    </x:row>
    <x:row r="152">
      <x:c r="B152" s="7" t="str">
        <x:v>CH-0146</x:v>
      </x:c>
      <x:c r="C152" s="7" t="str">
        <x:v>REA-O-A2</x:v>
      </x:c>
      <x:c r="D152" s="7" t="str">
        <x:v>OPERATIONAL</x:v>
      </x:c>
      <x:c r="E152" s="7" t="str">
        <x:v>PTC-A</x:v>
      </x:c>
      <x:c r="F152" s="7" t="str">
        <x:v>BL-Y</x:v>
      </x:c>
      <x:c r="G152" s="7" t="str">
        <x:v>CF-01</x:v>
      </x:c>
      <x:c r="H152" s="7" t="n">
        <x:v>2</x:v>
      </x:c>
      <x:c r="I152" s="7" t="str">
        <x:v>source-vessel mass</x:v>
      </x:c>
      <x:c r="J152" s="7" t="str">
        <x:v>kg</x:v>
      </x:c>
      <x:c r="K152" s="7" t="n">
        <x:v>0</x:v>
      </x:c>
      <x:c r="L152" s="7" t="n">
        <x:v>300</x:v>
      </x:c>
      <x:c r="M152" s="7" t="n">
        <x:v>0.2</x:v>
      </x:c>
      <x:c r="N152" s="7" t="str"/>
      <x:c r="O152" s="7" t="str">
        <x:f>IF(N152="","OPEN","PASS")</x:f>
        <x:v>OPEN</x:v>
      </x:c>
    </x:row>
    <x:row r="153">
      <x:c r="B153" s="7" t="str">
        <x:v>CH-0147</x:v>
      </x:c>
      <x:c r="C153" s="7" t="str">
        <x:v>REA-O-A2</x:v>
      </x:c>
      <x:c r="D153" s="7" t="str">
        <x:v>OPERATIONAL</x:v>
      </x:c>
      <x:c r="E153" s="7" t="str">
        <x:v>PTC-A</x:v>
      </x:c>
      <x:c r="F153" s="7" t="str">
        <x:v>BL-Y</x:v>
      </x:c>
      <x:c r="G153" s="7" t="str">
        <x:v>CF-01</x:v>
      </x:c>
      <x:c r="H153" s="7" t="n">
        <x:v>3</x:v>
      </x:c>
      <x:c r="I153" s="7" t="str">
        <x:v>source-vessel mass</x:v>
      </x:c>
      <x:c r="J153" s="7" t="str">
        <x:v>kg</x:v>
      </x:c>
      <x:c r="K153" s="7" t="n">
        <x:v>0</x:v>
      </x:c>
      <x:c r="L153" s="7" t="n">
        <x:v>300</x:v>
      </x:c>
      <x:c r="M153" s="7" t="n">
        <x:v>0.2</x:v>
      </x:c>
      <x:c r="N153" s="7" t="str"/>
      <x:c r="O153" s="7" t="str">
        <x:f>IF(N153="","OPEN","PASS")</x:f>
        <x:v>OPEN</x:v>
      </x:c>
    </x:row>
    <x:row r="154">
      <x:c r="B154" s="7" t="str">
        <x:v>CH-0148</x:v>
      </x:c>
      <x:c r="C154" s="7" t="str">
        <x:v>REA-O-A2</x:v>
      </x:c>
      <x:c r="D154" s="7" t="str">
        <x:v>OPERATIONAL</x:v>
      </x:c>
      <x:c r="E154" s="7" t="str">
        <x:v>PTC-A</x:v>
      </x:c>
      <x:c r="F154" s="7" t="str">
        <x:v>BL-Y</x:v>
      </x:c>
      <x:c r="G154" s="7" t="str">
        <x:v>CF-01</x:v>
      </x:c>
      <x:c r="H154" s="7" t="n">
        <x:v>4</x:v>
      </x:c>
      <x:c r="I154" s="7" t="str">
        <x:v>source-vessel mass</x:v>
      </x:c>
      <x:c r="J154" s="7" t="str">
        <x:v>kg</x:v>
      </x:c>
      <x:c r="K154" s="7" t="n">
        <x:v>0</x:v>
      </x:c>
      <x:c r="L154" s="7" t="n">
        <x:v>300</x:v>
      </x:c>
      <x:c r="M154" s="7" t="n">
        <x:v>0.2</x:v>
      </x:c>
      <x:c r="N154" s="7" t="str"/>
      <x:c r="O154" s="7" t="str">
        <x:f>IF(N154="","OPEN","PASS")</x:f>
        <x:v>OPEN</x:v>
      </x:c>
    </x:row>
    <x:row r="155">
      <x:c r="B155" s="7" t="str">
        <x:v>CH-0149</x:v>
      </x:c>
      <x:c r="C155" s="7" t="str">
        <x:v>REA-O-A2</x:v>
      </x:c>
      <x:c r="D155" s="7" t="str">
        <x:v>OPERATIONAL</x:v>
      </x:c>
      <x:c r="E155" s="7" t="str">
        <x:v>PTC-A</x:v>
      </x:c>
      <x:c r="F155" s="7" t="str">
        <x:v>BL-Y</x:v>
      </x:c>
      <x:c r="G155" s="7" t="str">
        <x:v>CF-01</x:v>
      </x:c>
      <x:c r="H155" s="7" t="n">
        <x:v>5</x:v>
      </x:c>
      <x:c r="I155" s="7" t="str">
        <x:v>source-vessel mass</x:v>
      </x:c>
      <x:c r="J155" s="7" t="str">
        <x:v>kg</x:v>
      </x:c>
      <x:c r="K155" s="7" t="n">
        <x:v>0</x:v>
      </x:c>
      <x:c r="L155" s="7" t="n">
        <x:v>300</x:v>
      </x:c>
      <x:c r="M155" s="7" t="n">
        <x:v>0.2</x:v>
      </x:c>
      <x:c r="N155" s="7" t="str"/>
      <x:c r="O155" s="7" t="str">
        <x:f>IF(N155="","OPEN","PASS")</x:f>
        <x:v>OPEN</x:v>
      </x:c>
    </x:row>
    <x:row r="156">
      <x:c r="B156" s="7" t="str">
        <x:v>CH-0150</x:v>
      </x:c>
      <x:c r="C156" s="7" t="str">
        <x:v>REA-O-A2</x:v>
      </x:c>
      <x:c r="D156" s="7" t="str">
        <x:v>OPERATIONAL</x:v>
      </x:c>
      <x:c r="E156" s="7" t="str">
        <x:v>PTC-A</x:v>
      </x:c>
      <x:c r="F156" s="7" t="str">
        <x:v>BL-Y</x:v>
      </x:c>
      <x:c r="G156" s="7" t="str">
        <x:v>CF-01</x:v>
      </x:c>
      <x:c r="H156" s="7" t="n">
        <x:v>6</x:v>
      </x:c>
      <x:c r="I156" s="7" t="str">
        <x:v>source-vessel mass</x:v>
      </x:c>
      <x:c r="J156" s="7" t="str">
        <x:v>kg</x:v>
      </x:c>
      <x:c r="K156" s="7" t="n">
        <x:v>0</x:v>
      </x:c>
      <x:c r="L156" s="7" t="n">
        <x:v>300</x:v>
      </x:c>
      <x:c r="M156" s="7" t="n">
        <x:v>0.2</x:v>
      </x:c>
      <x:c r="N156" s="7" t="str"/>
      <x:c r="O156" s="7" t="str">
        <x:f>IF(N156="","OPEN","PASS")</x:f>
        <x:v>OPEN</x:v>
      </x:c>
    </x:row>
    <x:row r="157">
      <x:c r="B157" s="7" t="str">
        <x:v>CH-0151</x:v>
      </x:c>
      <x:c r="C157" s="7" t="str">
        <x:v>REA-O-A2</x:v>
      </x:c>
      <x:c r="D157" s="7" t="str">
        <x:v>OPERATIONAL</x:v>
      </x:c>
      <x:c r="E157" s="7" t="str">
        <x:v>PTC-A</x:v>
      </x:c>
      <x:c r="F157" s="7" t="str">
        <x:v>BL-Y</x:v>
      </x:c>
      <x:c r="G157" s="7" t="str">
        <x:v>CF-02</x:v>
      </x:c>
      <x:c r="H157" s="7" t="n">
        <x:v>1</x:v>
      </x:c>
      <x:c r="I157" s="7" t="str">
        <x:v>integrated transfer mass</x:v>
      </x:c>
      <x:c r="J157" s="7" t="str">
        <x:v>kg</x:v>
      </x:c>
      <x:c r="K157" s="7" t="n">
        <x:v>0</x:v>
      </x:c>
      <x:c r="L157" s="7" t="n">
        <x:v>120</x:v>
      </x:c>
      <x:c r="M157" s="7" t="n">
        <x:v>0.15</x:v>
      </x:c>
      <x:c r="N157" s="7" t="str"/>
      <x:c r="O157" s="7" t="str">
        <x:f>IF(N157="","OPEN","PASS")</x:f>
        <x:v>OPEN</x:v>
      </x:c>
    </x:row>
    <x:row r="158">
      <x:c r="B158" s="7" t="str">
        <x:v>CH-0152</x:v>
      </x:c>
      <x:c r="C158" s="7" t="str">
        <x:v>REA-O-A2</x:v>
      </x:c>
      <x:c r="D158" s="7" t="str">
        <x:v>OPERATIONAL</x:v>
      </x:c>
      <x:c r="E158" s="7" t="str">
        <x:v>PTC-A</x:v>
      </x:c>
      <x:c r="F158" s="7" t="str">
        <x:v>BL-Y</x:v>
      </x:c>
      <x:c r="G158" s="7" t="str">
        <x:v>CF-02</x:v>
      </x:c>
      <x:c r="H158" s="7" t="n">
        <x:v>2</x:v>
      </x:c>
      <x:c r="I158" s="7" t="str">
        <x:v>integrated transfer mass</x:v>
      </x:c>
      <x:c r="J158" s="7" t="str">
        <x:v>kg</x:v>
      </x:c>
      <x:c r="K158" s="7" t="n">
        <x:v>0</x:v>
      </x:c>
      <x:c r="L158" s="7" t="n">
        <x:v>120</x:v>
      </x:c>
      <x:c r="M158" s="7" t="n">
        <x:v>0.15</x:v>
      </x:c>
      <x:c r="N158" s="7" t="str"/>
      <x:c r="O158" s="7" t="str">
        <x:f>IF(N158="","OPEN","PASS")</x:f>
        <x:v>OPEN</x:v>
      </x:c>
    </x:row>
    <x:row r="159">
      <x:c r="B159" s="7" t="str">
        <x:v>CH-0153</x:v>
      </x:c>
      <x:c r="C159" s="7" t="str">
        <x:v>REA-O-A2</x:v>
      </x:c>
      <x:c r="D159" s="7" t="str">
        <x:v>OPERATIONAL</x:v>
      </x:c>
      <x:c r="E159" s="7" t="str">
        <x:v>PTC-A</x:v>
      </x:c>
      <x:c r="F159" s="7" t="str">
        <x:v>BL-Y</x:v>
      </x:c>
      <x:c r="G159" s="7" t="str">
        <x:v>CF-02</x:v>
      </x:c>
      <x:c r="H159" s="7" t="n">
        <x:v>3</x:v>
      </x:c>
      <x:c r="I159" s="7" t="str">
        <x:v>integrated transfer mass</x:v>
      </x:c>
      <x:c r="J159" s="7" t="str">
        <x:v>kg</x:v>
      </x:c>
      <x:c r="K159" s="7" t="n">
        <x:v>0</x:v>
      </x:c>
      <x:c r="L159" s="7" t="n">
        <x:v>120</x:v>
      </x:c>
      <x:c r="M159" s="7" t="n">
        <x:v>0.15</x:v>
      </x:c>
      <x:c r="N159" s="7" t="str"/>
      <x:c r="O159" s="7" t="str">
        <x:f>IF(N159="","OPEN","PASS")</x:f>
        <x:v>OPEN</x:v>
      </x:c>
    </x:row>
    <x:row r="160">
      <x:c r="B160" s="7" t="str">
        <x:v>CH-0154</x:v>
      </x:c>
      <x:c r="C160" s="7" t="str">
        <x:v>REA-O-A2</x:v>
      </x:c>
      <x:c r="D160" s="7" t="str">
        <x:v>OPERATIONAL</x:v>
      </x:c>
      <x:c r="E160" s="7" t="str">
        <x:v>PTC-A</x:v>
      </x:c>
      <x:c r="F160" s="7" t="str">
        <x:v>BL-Y</x:v>
      </x:c>
      <x:c r="G160" s="7" t="str">
        <x:v>CF-02</x:v>
      </x:c>
      <x:c r="H160" s="7" t="n">
        <x:v>4</x:v>
      </x:c>
      <x:c r="I160" s="7" t="str">
        <x:v>integrated transfer mass</x:v>
      </x:c>
      <x:c r="J160" s="7" t="str">
        <x:v>kg</x:v>
      </x:c>
      <x:c r="K160" s="7" t="n">
        <x:v>0</x:v>
      </x:c>
      <x:c r="L160" s="7" t="n">
        <x:v>120</x:v>
      </x:c>
      <x:c r="M160" s="7" t="n">
        <x:v>0.15</x:v>
      </x:c>
      <x:c r="N160" s="7" t="str"/>
      <x:c r="O160" s="7" t="str">
        <x:f>IF(N160="","OPEN","PASS")</x:f>
        <x:v>OPEN</x:v>
      </x:c>
    </x:row>
    <x:row r="161">
      <x:c r="B161" s="7" t="str">
        <x:v>CH-0155</x:v>
      </x:c>
      <x:c r="C161" s="7" t="str">
        <x:v>REA-O-A2</x:v>
      </x:c>
      <x:c r="D161" s="7" t="str">
        <x:v>OPERATIONAL</x:v>
      </x:c>
      <x:c r="E161" s="7" t="str">
        <x:v>PTC-A</x:v>
      </x:c>
      <x:c r="F161" s="7" t="str">
        <x:v>BL-Y</x:v>
      </x:c>
      <x:c r="G161" s="7" t="str">
        <x:v>CF-02</x:v>
      </x:c>
      <x:c r="H161" s="7" t="n">
        <x:v>5</x:v>
      </x:c>
      <x:c r="I161" s="7" t="str">
        <x:v>integrated transfer mass</x:v>
      </x:c>
      <x:c r="J161" s="7" t="str">
        <x:v>kg</x:v>
      </x:c>
      <x:c r="K161" s="7" t="n">
        <x:v>0</x:v>
      </x:c>
      <x:c r="L161" s="7" t="n">
        <x:v>120</x:v>
      </x:c>
      <x:c r="M161" s="7" t="n">
        <x:v>0.15</x:v>
      </x:c>
      <x:c r="N161" s="7" t="str"/>
      <x:c r="O161" s="7" t="str">
        <x:f>IF(N161="","OPEN","PASS")</x:f>
        <x:v>OPEN</x:v>
      </x:c>
    </x:row>
    <x:row r="162">
      <x:c r="B162" s="7" t="str">
        <x:v>CH-0156</x:v>
      </x:c>
      <x:c r="C162" s="7" t="str">
        <x:v>REA-O-A2</x:v>
      </x:c>
      <x:c r="D162" s="7" t="str">
        <x:v>OPERATIONAL</x:v>
      </x:c>
      <x:c r="E162" s="7" t="str">
        <x:v>PTC-A</x:v>
      </x:c>
      <x:c r="F162" s="7" t="str">
        <x:v>BL-Y</x:v>
      </x:c>
      <x:c r="G162" s="7" t="str">
        <x:v>CF-02</x:v>
      </x:c>
      <x:c r="H162" s="7" t="n">
        <x:v>6</x:v>
      </x:c>
      <x:c r="I162" s="7" t="str">
        <x:v>integrated transfer mass</x:v>
      </x:c>
      <x:c r="J162" s="7" t="str">
        <x:v>kg</x:v>
      </x:c>
      <x:c r="K162" s="7" t="n">
        <x:v>0</x:v>
      </x:c>
      <x:c r="L162" s="7" t="n">
        <x:v>120</x:v>
      </x:c>
      <x:c r="M162" s="7" t="n">
        <x:v>0.15</x:v>
      </x:c>
      <x:c r="N162" s="7" t="str"/>
      <x:c r="O162" s="7" t="str">
        <x:f>IF(N162="","OPEN","PASS")</x:f>
        <x:v>OPEN</x:v>
      </x:c>
    </x:row>
    <x:row r="163">
      <x:c r="B163" s="7" t="str">
        <x:v>CH-0157</x:v>
      </x:c>
      <x:c r="C163" s="7" t="str">
        <x:v>REA-O-A2</x:v>
      </x:c>
      <x:c r="D163" s="7" t="str">
        <x:v>OPERATIONAL</x:v>
      </x:c>
      <x:c r="E163" s="7" t="str">
        <x:v>PTC-A</x:v>
      </x:c>
      <x:c r="F163" s="7" t="str">
        <x:v>BL-Y</x:v>
      </x:c>
      <x:c r="G163" s="7" t="str">
        <x:v>CF-03</x:v>
      </x:c>
      <x:c r="H163" s="7" t="n">
        <x:v>1</x:v>
      </x:c>
      <x:c r="I163" s="7" t="str">
        <x:v>line pressure</x:v>
      </x:c>
      <x:c r="J163" s="7" t="str">
        <x:v>kPa</x:v>
      </x:c>
      <x:c r="K163" s="7" t="n">
        <x:v>-50</x:v>
      </x:c>
      <x:c r="L163" s="7" t="n">
        <x:v>500</x:v>
      </x:c>
      <x:c r="M163" s="7" t="n">
        <x:v>0.5</x:v>
      </x:c>
      <x:c r="N163" s="7" t="str"/>
      <x:c r="O163" s="7" t="str">
        <x:f>IF(N163="","OPEN","PASS")</x:f>
        <x:v>OPEN</x:v>
      </x:c>
    </x:row>
    <x:row r="164">
      <x:c r="B164" s="7" t="str">
        <x:v>CH-0158</x:v>
      </x:c>
      <x:c r="C164" s="7" t="str">
        <x:v>REA-O-A2</x:v>
      </x:c>
      <x:c r="D164" s="7" t="str">
        <x:v>OPERATIONAL</x:v>
      </x:c>
      <x:c r="E164" s="7" t="str">
        <x:v>PTC-A</x:v>
      </x:c>
      <x:c r="F164" s="7" t="str">
        <x:v>BL-Y</x:v>
      </x:c>
      <x:c r="G164" s="7" t="str">
        <x:v>CF-03</x:v>
      </x:c>
      <x:c r="H164" s="7" t="n">
        <x:v>2</x:v>
      </x:c>
      <x:c r="I164" s="7" t="str">
        <x:v>line pressure</x:v>
      </x:c>
      <x:c r="J164" s="7" t="str">
        <x:v>kPa</x:v>
      </x:c>
      <x:c r="K164" s="7" t="n">
        <x:v>-50</x:v>
      </x:c>
      <x:c r="L164" s="7" t="n">
        <x:v>500</x:v>
      </x:c>
      <x:c r="M164" s="7" t="n">
        <x:v>0.5</x:v>
      </x:c>
      <x:c r="N164" s="7" t="str"/>
      <x:c r="O164" s="7" t="str">
        <x:f>IF(N164="","OPEN","PASS")</x:f>
        <x:v>OPEN</x:v>
      </x:c>
    </x:row>
    <x:row r="165">
      <x:c r="B165" s="7" t="str">
        <x:v>CH-0159</x:v>
      </x:c>
      <x:c r="C165" s="7" t="str">
        <x:v>REA-O-A2</x:v>
      </x:c>
      <x:c r="D165" s="7" t="str">
        <x:v>OPERATIONAL</x:v>
      </x:c>
      <x:c r="E165" s="7" t="str">
        <x:v>PTC-A</x:v>
      </x:c>
      <x:c r="F165" s="7" t="str">
        <x:v>BL-Y</x:v>
      </x:c>
      <x:c r="G165" s="7" t="str">
        <x:v>CF-03</x:v>
      </x:c>
      <x:c r="H165" s="7" t="n">
        <x:v>3</x:v>
      </x:c>
      <x:c r="I165" s="7" t="str">
        <x:v>line pressure</x:v>
      </x:c>
      <x:c r="J165" s="7" t="str">
        <x:v>kPa</x:v>
      </x:c>
      <x:c r="K165" s="7" t="n">
        <x:v>-50</x:v>
      </x:c>
      <x:c r="L165" s="7" t="n">
        <x:v>500</x:v>
      </x:c>
      <x:c r="M165" s="7" t="n">
        <x:v>0.5</x:v>
      </x:c>
      <x:c r="N165" s="7" t="str"/>
      <x:c r="O165" s="7" t="str">
        <x:f>IF(N165="","OPEN","PASS")</x:f>
        <x:v>OPEN</x:v>
      </x:c>
    </x:row>
    <x:row r="166">
      <x:c r="B166" s="7" t="str">
        <x:v>CH-0160</x:v>
      </x:c>
      <x:c r="C166" s="7" t="str">
        <x:v>REA-O-A2</x:v>
      </x:c>
      <x:c r="D166" s="7" t="str">
        <x:v>OPERATIONAL</x:v>
      </x:c>
      <x:c r="E166" s="7" t="str">
        <x:v>PTC-A</x:v>
      </x:c>
      <x:c r="F166" s="7" t="str">
        <x:v>BL-Y</x:v>
      </x:c>
      <x:c r="G166" s="7" t="str">
        <x:v>CF-03</x:v>
      </x:c>
      <x:c r="H166" s="7" t="n">
        <x:v>4</x:v>
      </x:c>
      <x:c r="I166" s="7" t="str">
        <x:v>line pressure</x:v>
      </x:c>
      <x:c r="J166" s="7" t="str">
        <x:v>kPa</x:v>
      </x:c>
      <x:c r="K166" s="7" t="n">
        <x:v>-50</x:v>
      </x:c>
      <x:c r="L166" s="7" t="n">
        <x:v>500</x:v>
      </x:c>
      <x:c r="M166" s="7" t="n">
        <x:v>0.5</x:v>
      </x:c>
      <x:c r="N166" s="7" t="str"/>
      <x:c r="O166" s="7" t="str">
        <x:f>IF(N166="","OPEN","PASS")</x:f>
        <x:v>OPEN</x:v>
      </x:c>
    </x:row>
    <x:row r="167">
      <x:c r="B167" s="7" t="str">
        <x:v>CH-0161</x:v>
      </x:c>
      <x:c r="C167" s="7" t="str">
        <x:v>REA-O-A2</x:v>
      </x:c>
      <x:c r="D167" s="7" t="str">
        <x:v>OPERATIONAL</x:v>
      </x:c>
      <x:c r="E167" s="7" t="str">
        <x:v>PTC-A</x:v>
      </x:c>
      <x:c r="F167" s="7" t="str">
        <x:v>BL-Y</x:v>
      </x:c>
      <x:c r="G167" s="7" t="str">
        <x:v>CF-03</x:v>
      </x:c>
      <x:c r="H167" s="7" t="n">
        <x:v>5</x:v>
      </x:c>
      <x:c r="I167" s="7" t="str">
        <x:v>line pressure</x:v>
      </x:c>
      <x:c r="J167" s="7" t="str">
        <x:v>kPa</x:v>
      </x:c>
      <x:c r="K167" s="7" t="n">
        <x:v>-50</x:v>
      </x:c>
      <x:c r="L167" s="7" t="n">
        <x:v>500</x:v>
      </x:c>
      <x:c r="M167" s="7" t="n">
        <x:v>0.5</x:v>
      </x:c>
      <x:c r="N167" s="7" t="str"/>
      <x:c r="O167" s="7" t="str">
        <x:f>IF(N167="","OPEN","PASS")</x:f>
        <x:v>OPEN</x:v>
      </x:c>
    </x:row>
    <x:row r="168">
      <x:c r="B168" s="7" t="str">
        <x:v>CH-0162</x:v>
      </x:c>
      <x:c r="C168" s="7" t="str">
        <x:v>REA-O-A2</x:v>
      </x:c>
      <x:c r="D168" s="7" t="str">
        <x:v>OPERATIONAL</x:v>
      </x:c>
      <x:c r="E168" s="7" t="str">
        <x:v>PTC-A</x:v>
      </x:c>
      <x:c r="F168" s="7" t="str">
        <x:v>BL-Y</x:v>
      </x:c>
      <x:c r="G168" s="7" t="str">
        <x:v>CF-03</x:v>
      </x:c>
      <x:c r="H168" s="7" t="n">
        <x:v>6</x:v>
      </x:c>
      <x:c r="I168" s="7" t="str">
        <x:v>line pressure</x:v>
      </x:c>
      <x:c r="J168" s="7" t="str">
        <x:v>kPa</x:v>
      </x:c>
      <x:c r="K168" s="7" t="n">
        <x:v>-50</x:v>
      </x:c>
      <x:c r="L168" s="7" t="n">
        <x:v>500</x:v>
      </x:c>
      <x:c r="M168" s="7" t="n">
        <x:v>0.5</x:v>
      </x:c>
      <x:c r="N168" s="7" t="str"/>
      <x:c r="O168" s="7" t="str">
        <x:f>IF(N168="","OPEN","PASS")</x:f>
        <x:v>OPEN</x:v>
      </x:c>
    </x:row>
    <x:row r="169">
      <x:c r="B169" s="7" t="str">
        <x:v>CH-0163</x:v>
      </x:c>
      <x:c r="C169" s="7" t="str">
        <x:v>REA-O-A2</x:v>
      </x:c>
      <x:c r="D169" s="7" t="str">
        <x:v>OPERATIONAL</x:v>
      </x:c>
      <x:c r="E169" s="7" t="str">
        <x:v>PTC-A</x:v>
      </x:c>
      <x:c r="F169" s="7" t="str">
        <x:v>BL-Y</x:v>
      </x:c>
      <x:c r="G169" s="7" t="str">
        <x:v>CF-04</x:v>
      </x:c>
      <x:c r="H169" s="7" t="n">
        <x:v>1</x:v>
      </x:c>
      <x:c r="I169" s="7" t="str">
        <x:v>line temperature</x:v>
      </x:c>
      <x:c r="J169" s="7" t="str">
        <x:v>deg C</x:v>
      </x:c>
      <x:c r="K169" s="7" t="n">
        <x:v>-30</x:v>
      </x:c>
      <x:c r="L169" s="7" t="n">
        <x:v>80</x:v>
      </x:c>
      <x:c r="M169" s="7" t="n">
        <x:v>0.2</x:v>
      </x:c>
      <x:c r="N169" s="7" t="str"/>
      <x:c r="O169" s="7" t="str">
        <x:f>IF(N169="","OPEN","PASS")</x:f>
        <x:v>OPEN</x:v>
      </x:c>
    </x:row>
    <x:row r="170">
      <x:c r="B170" s="7" t="str">
        <x:v>CH-0164</x:v>
      </x:c>
      <x:c r="C170" s="7" t="str">
        <x:v>REA-O-A2</x:v>
      </x:c>
      <x:c r="D170" s="7" t="str">
        <x:v>OPERATIONAL</x:v>
      </x:c>
      <x:c r="E170" s="7" t="str">
        <x:v>PTC-A</x:v>
      </x:c>
      <x:c r="F170" s="7" t="str">
        <x:v>BL-Y</x:v>
      </x:c>
      <x:c r="G170" s="7" t="str">
        <x:v>CF-04</x:v>
      </x:c>
      <x:c r="H170" s="7" t="n">
        <x:v>2</x:v>
      </x:c>
      <x:c r="I170" s="7" t="str">
        <x:v>line temperature</x:v>
      </x:c>
      <x:c r="J170" s="7" t="str">
        <x:v>deg C</x:v>
      </x:c>
      <x:c r="K170" s="7" t="n">
        <x:v>-30</x:v>
      </x:c>
      <x:c r="L170" s="7" t="n">
        <x:v>80</x:v>
      </x:c>
      <x:c r="M170" s="7" t="n">
        <x:v>0.2</x:v>
      </x:c>
      <x:c r="N170" s="7" t="str"/>
      <x:c r="O170" s="7" t="str">
        <x:f>IF(N170="","OPEN","PASS")</x:f>
        <x:v>OPEN</x:v>
      </x:c>
    </x:row>
    <x:row r="171">
      <x:c r="B171" s="7" t="str">
        <x:v>CH-0165</x:v>
      </x:c>
      <x:c r="C171" s="7" t="str">
        <x:v>REA-O-A2</x:v>
      </x:c>
      <x:c r="D171" s="7" t="str">
        <x:v>OPERATIONAL</x:v>
      </x:c>
      <x:c r="E171" s="7" t="str">
        <x:v>PTC-A</x:v>
      </x:c>
      <x:c r="F171" s="7" t="str">
        <x:v>BL-Y</x:v>
      </x:c>
      <x:c r="G171" s="7" t="str">
        <x:v>CF-04</x:v>
      </x:c>
      <x:c r="H171" s="7" t="n">
        <x:v>3</x:v>
      </x:c>
      <x:c r="I171" s="7" t="str">
        <x:v>line temperature</x:v>
      </x:c>
      <x:c r="J171" s="7" t="str">
        <x:v>deg C</x:v>
      </x:c>
      <x:c r="K171" s="7" t="n">
        <x:v>-30</x:v>
      </x:c>
      <x:c r="L171" s="7" t="n">
        <x:v>80</x:v>
      </x:c>
      <x:c r="M171" s="7" t="n">
        <x:v>0.2</x:v>
      </x:c>
      <x:c r="N171" s="7" t="str"/>
      <x:c r="O171" s="7" t="str">
        <x:f>IF(N171="","OPEN","PASS")</x:f>
        <x:v>OPEN</x:v>
      </x:c>
    </x:row>
    <x:row r="172">
      <x:c r="B172" s="7" t="str">
        <x:v>CH-0166</x:v>
      </x:c>
      <x:c r="C172" s="7" t="str">
        <x:v>REA-O-A2</x:v>
      </x:c>
      <x:c r="D172" s="7" t="str">
        <x:v>OPERATIONAL</x:v>
      </x:c>
      <x:c r="E172" s="7" t="str">
        <x:v>PTC-A</x:v>
      </x:c>
      <x:c r="F172" s="7" t="str">
        <x:v>BL-Y</x:v>
      </x:c>
      <x:c r="G172" s="7" t="str">
        <x:v>CF-04</x:v>
      </x:c>
      <x:c r="H172" s="7" t="n">
        <x:v>4</x:v>
      </x:c>
      <x:c r="I172" s="7" t="str">
        <x:v>line temperature</x:v>
      </x:c>
      <x:c r="J172" s="7" t="str">
        <x:v>deg C</x:v>
      </x:c>
      <x:c r="K172" s="7" t="n">
        <x:v>-30</x:v>
      </x:c>
      <x:c r="L172" s="7" t="n">
        <x:v>80</x:v>
      </x:c>
      <x:c r="M172" s="7" t="n">
        <x:v>0.2</x:v>
      </x:c>
      <x:c r="N172" s="7" t="str"/>
      <x:c r="O172" s="7" t="str">
        <x:f>IF(N172="","OPEN","PASS")</x:f>
        <x:v>OPEN</x:v>
      </x:c>
    </x:row>
    <x:row r="173">
      <x:c r="B173" s="7" t="str">
        <x:v>CH-0167</x:v>
      </x:c>
      <x:c r="C173" s="7" t="str">
        <x:v>REA-O-A2</x:v>
      </x:c>
      <x:c r="D173" s="7" t="str">
        <x:v>OPERATIONAL</x:v>
      </x:c>
      <x:c r="E173" s="7" t="str">
        <x:v>PTC-A</x:v>
      </x:c>
      <x:c r="F173" s="7" t="str">
        <x:v>BL-Y</x:v>
      </x:c>
      <x:c r="G173" s="7" t="str">
        <x:v>CF-04</x:v>
      </x:c>
      <x:c r="H173" s="7" t="n">
        <x:v>5</x:v>
      </x:c>
      <x:c r="I173" s="7" t="str">
        <x:v>line temperature</x:v>
      </x:c>
      <x:c r="J173" s="7" t="str">
        <x:v>deg C</x:v>
      </x:c>
      <x:c r="K173" s="7" t="n">
        <x:v>-30</x:v>
      </x:c>
      <x:c r="L173" s="7" t="n">
        <x:v>80</x:v>
      </x:c>
      <x:c r="M173" s="7" t="n">
        <x:v>0.2</x:v>
      </x:c>
      <x:c r="N173" s="7" t="str"/>
      <x:c r="O173" s="7" t="str">
        <x:f>IF(N173="","OPEN","PASS")</x:f>
        <x:v>OPEN</x:v>
      </x:c>
    </x:row>
    <x:row r="174">
      <x:c r="B174" s="7" t="str">
        <x:v>CH-0168</x:v>
      </x:c>
      <x:c r="C174" s="7" t="str">
        <x:v>REA-O-A2</x:v>
      </x:c>
      <x:c r="D174" s="7" t="str">
        <x:v>OPERATIONAL</x:v>
      </x:c>
      <x:c r="E174" s="7" t="str">
        <x:v>PTC-A</x:v>
      </x:c>
      <x:c r="F174" s="7" t="str">
        <x:v>BL-Y</x:v>
      </x:c>
      <x:c r="G174" s="7" t="str">
        <x:v>CF-04</x:v>
      </x:c>
      <x:c r="H174" s="7" t="n">
        <x:v>6</x:v>
      </x:c>
      <x:c r="I174" s="7" t="str">
        <x:v>line temperature</x:v>
      </x:c>
      <x:c r="J174" s="7" t="str">
        <x:v>deg C</x:v>
      </x:c>
      <x:c r="K174" s="7" t="n">
        <x:v>-30</x:v>
      </x:c>
      <x:c r="L174" s="7" t="n">
        <x:v>80</x:v>
      </x:c>
      <x:c r="M174" s="7" t="n">
        <x:v>0.2</x:v>
      </x:c>
      <x:c r="N174" s="7" t="str"/>
      <x:c r="O174" s="7" t="str">
        <x:f>IF(N174="","OPEN","PASS")</x:f>
        <x:v>OPEN</x:v>
      </x:c>
    </x:row>
    <x:row r="175">
      <x:c r="B175" s="7" t="str">
        <x:v>CH-0169</x:v>
      </x:c>
      <x:c r="C175" s="7" t="str">
        <x:v>REA-O-A2</x:v>
      </x:c>
      <x:c r="D175" s="7" t="str">
        <x:v>OPERATIONAL</x:v>
      </x:c>
      <x:c r="E175" s="7" t="str">
        <x:v>PTC-A</x:v>
      </x:c>
      <x:c r="F175" s="7" t="str">
        <x:v>BL-Y</x:v>
      </x:c>
      <x:c r="G175" s="7" t="str">
        <x:v>CF-05</x:v>
      </x:c>
      <x:c r="H175" s="7" t="n">
        <x:v>1</x:v>
      </x:c>
      <x:c r="I175" s="7" t="str">
        <x:v>line hold-up tomography</x:v>
      </x:c>
      <x:c r="J175" s="7" t="str">
        <x:v>kg</x:v>
      </x:c>
      <x:c r="K175" s="7" t="n">
        <x:v>0</x:v>
      </x:c>
      <x:c r="L175" s="7" t="n">
        <x:v>20</x:v>
      </x:c>
      <x:c r="M175" s="7" t="n">
        <x:v>0.25</x:v>
      </x:c>
      <x:c r="N175" s="7" t="str"/>
      <x:c r="O175" s="7" t="str">
        <x:f>IF(N175="","OPEN","PASS")</x:f>
        <x:v>OPEN</x:v>
      </x:c>
    </x:row>
    <x:row r="176">
      <x:c r="B176" s="7" t="str">
        <x:v>CH-0170</x:v>
      </x:c>
      <x:c r="C176" s="7" t="str">
        <x:v>REA-O-A2</x:v>
      </x:c>
      <x:c r="D176" s="7" t="str">
        <x:v>OPERATIONAL</x:v>
      </x:c>
      <x:c r="E176" s="7" t="str">
        <x:v>PTC-A</x:v>
      </x:c>
      <x:c r="F176" s="7" t="str">
        <x:v>BL-Y</x:v>
      </x:c>
      <x:c r="G176" s="7" t="str">
        <x:v>CF-05</x:v>
      </x:c>
      <x:c r="H176" s="7" t="n">
        <x:v>2</x:v>
      </x:c>
      <x:c r="I176" s="7" t="str">
        <x:v>line hold-up tomography</x:v>
      </x:c>
      <x:c r="J176" s="7" t="str">
        <x:v>kg</x:v>
      </x:c>
      <x:c r="K176" s="7" t="n">
        <x:v>0</x:v>
      </x:c>
      <x:c r="L176" s="7" t="n">
        <x:v>20</x:v>
      </x:c>
      <x:c r="M176" s="7" t="n">
        <x:v>0.25</x:v>
      </x:c>
      <x:c r="N176" s="7" t="str"/>
      <x:c r="O176" s="7" t="str">
        <x:f>IF(N176="","OPEN","PASS")</x:f>
        <x:v>OPEN</x:v>
      </x:c>
    </x:row>
    <x:row r="177">
      <x:c r="B177" s="7" t="str">
        <x:v>CH-0171</x:v>
      </x:c>
      <x:c r="C177" s="7" t="str">
        <x:v>REA-O-A2</x:v>
      </x:c>
      <x:c r="D177" s="7" t="str">
        <x:v>OPERATIONAL</x:v>
      </x:c>
      <x:c r="E177" s="7" t="str">
        <x:v>PTC-A</x:v>
      </x:c>
      <x:c r="F177" s="7" t="str">
        <x:v>BL-Y</x:v>
      </x:c>
      <x:c r="G177" s="7" t="str">
        <x:v>CF-05</x:v>
      </x:c>
      <x:c r="H177" s="7" t="n">
        <x:v>3</x:v>
      </x:c>
      <x:c r="I177" s="7" t="str">
        <x:v>line hold-up tomography</x:v>
      </x:c>
      <x:c r="J177" s="7" t="str">
        <x:v>kg</x:v>
      </x:c>
      <x:c r="K177" s="7" t="n">
        <x:v>0</x:v>
      </x:c>
      <x:c r="L177" s="7" t="n">
        <x:v>20</x:v>
      </x:c>
      <x:c r="M177" s="7" t="n">
        <x:v>0.25</x:v>
      </x:c>
      <x:c r="N177" s="7" t="str"/>
      <x:c r="O177" s="7" t="str">
        <x:f>IF(N177="","OPEN","PASS")</x:f>
        <x:v>OPEN</x:v>
      </x:c>
    </x:row>
    <x:row r="178">
      <x:c r="B178" s="7" t="str">
        <x:v>CH-0172</x:v>
      </x:c>
      <x:c r="C178" s="7" t="str">
        <x:v>REA-O-A2</x:v>
      </x:c>
      <x:c r="D178" s="7" t="str">
        <x:v>OPERATIONAL</x:v>
      </x:c>
      <x:c r="E178" s="7" t="str">
        <x:v>PTC-A</x:v>
      </x:c>
      <x:c r="F178" s="7" t="str">
        <x:v>BL-Y</x:v>
      </x:c>
      <x:c r="G178" s="7" t="str">
        <x:v>CF-05</x:v>
      </x:c>
      <x:c r="H178" s="7" t="n">
        <x:v>4</x:v>
      </x:c>
      <x:c r="I178" s="7" t="str">
        <x:v>line hold-up tomography</x:v>
      </x:c>
      <x:c r="J178" s="7" t="str">
        <x:v>kg</x:v>
      </x:c>
      <x:c r="K178" s="7" t="n">
        <x:v>0</x:v>
      </x:c>
      <x:c r="L178" s="7" t="n">
        <x:v>20</x:v>
      </x:c>
      <x:c r="M178" s="7" t="n">
        <x:v>0.25</x:v>
      </x:c>
      <x:c r="N178" s="7" t="str"/>
      <x:c r="O178" s="7" t="str">
        <x:f>IF(N178="","OPEN","PASS")</x:f>
        <x:v>OPEN</x:v>
      </x:c>
    </x:row>
    <x:row r="179">
      <x:c r="B179" s="7" t="str">
        <x:v>CH-0173</x:v>
      </x:c>
      <x:c r="C179" s="7" t="str">
        <x:v>REA-O-A2</x:v>
      </x:c>
      <x:c r="D179" s="7" t="str">
        <x:v>OPERATIONAL</x:v>
      </x:c>
      <x:c r="E179" s="7" t="str">
        <x:v>PTC-A</x:v>
      </x:c>
      <x:c r="F179" s="7" t="str">
        <x:v>BL-Y</x:v>
      </x:c>
      <x:c r="G179" s="7" t="str">
        <x:v>CF-05</x:v>
      </x:c>
      <x:c r="H179" s="7" t="n">
        <x:v>5</x:v>
      </x:c>
      <x:c r="I179" s="7" t="str">
        <x:v>line hold-up tomography</x:v>
      </x:c>
      <x:c r="J179" s="7" t="str">
        <x:v>kg</x:v>
      </x:c>
      <x:c r="K179" s="7" t="n">
        <x:v>0</x:v>
      </x:c>
      <x:c r="L179" s="7" t="n">
        <x:v>20</x:v>
      </x:c>
      <x:c r="M179" s="7" t="n">
        <x:v>0.25</x:v>
      </x:c>
      <x:c r="N179" s="7" t="str"/>
      <x:c r="O179" s="7" t="str">
        <x:f>IF(N179="","OPEN","PASS")</x:f>
        <x:v>OPEN</x:v>
      </x:c>
    </x:row>
    <x:row r="180">
      <x:c r="B180" s="7" t="str">
        <x:v>CH-0174</x:v>
      </x:c>
      <x:c r="C180" s="7" t="str">
        <x:v>REA-O-A2</x:v>
      </x:c>
      <x:c r="D180" s="7" t="str">
        <x:v>OPERATIONAL</x:v>
      </x:c>
      <x:c r="E180" s="7" t="str">
        <x:v>PTC-A</x:v>
      </x:c>
      <x:c r="F180" s="7" t="str">
        <x:v>BL-Y</x:v>
      </x:c>
      <x:c r="G180" s="7" t="str">
        <x:v>CF-05</x:v>
      </x:c>
      <x:c r="H180" s="7" t="n">
        <x:v>6</x:v>
      </x:c>
      <x:c r="I180" s="7" t="str">
        <x:v>line hold-up tomography</x:v>
      </x:c>
      <x:c r="J180" s="7" t="str">
        <x:v>kg</x:v>
      </x:c>
      <x:c r="K180" s="7" t="n">
        <x:v>0</x:v>
      </x:c>
      <x:c r="L180" s="7" t="n">
        <x:v>20</x:v>
      </x:c>
      <x:c r="M180" s="7" t="n">
        <x:v>0.25</x:v>
      </x:c>
      <x:c r="N180" s="7" t="str"/>
      <x:c r="O180" s="7" t="str">
        <x:f>IF(N180="","OPEN","PASS")</x:f>
        <x:v>OPEN</x:v>
      </x:c>
    </x:row>
    <x:row r="181">
      <x:c r="B181" s="7" t="str">
        <x:v>CH-0175</x:v>
      </x:c>
      <x:c r="C181" s="7" t="str">
        <x:v>REA-O-A2</x:v>
      </x:c>
      <x:c r="D181" s="7" t="str">
        <x:v>OPERATIONAL</x:v>
      </x:c>
      <x:c r="E181" s="7" t="str">
        <x:v>PTC-A</x:v>
      </x:c>
      <x:c r="F181" s="7" t="str">
        <x:v>BL-Y</x:v>
      </x:c>
      <x:c r="G181" s="7" t="str">
        <x:v>CF-06</x:v>
      </x:c>
      <x:c r="H181" s="7" t="n">
        <x:v>1</x:v>
      </x:c>
      <x:c r="I181" s="7" t="str">
        <x:v>pan level</x:v>
      </x:c>
      <x:c r="J181" s="7" t="str">
        <x:v>m</x:v>
      </x:c>
      <x:c r="K181" s="7" t="n">
        <x:v>0</x:v>
      </x:c>
      <x:c r="L181" s="7" t="n">
        <x:v>0.2</x:v>
      </x:c>
      <x:c r="M181" s="7" t="n">
        <x:v>0.0005</x:v>
      </x:c>
      <x:c r="N181" s="7" t="str"/>
      <x:c r="O181" s="7" t="str">
        <x:f>IF(N181="","OPEN","PASS")</x:f>
        <x:v>OPEN</x:v>
      </x:c>
    </x:row>
    <x:row r="182">
      <x:c r="B182" s="7" t="str">
        <x:v>CH-0176</x:v>
      </x:c>
      <x:c r="C182" s="7" t="str">
        <x:v>REA-O-A2</x:v>
      </x:c>
      <x:c r="D182" s="7" t="str">
        <x:v>OPERATIONAL</x:v>
      </x:c>
      <x:c r="E182" s="7" t="str">
        <x:v>PTC-A</x:v>
      </x:c>
      <x:c r="F182" s="7" t="str">
        <x:v>BL-Y</x:v>
      </x:c>
      <x:c r="G182" s="7" t="str">
        <x:v>CF-06</x:v>
      </x:c>
      <x:c r="H182" s="7" t="n">
        <x:v>2</x:v>
      </x:c>
      <x:c r="I182" s="7" t="str">
        <x:v>pan level</x:v>
      </x:c>
      <x:c r="J182" s="7" t="str">
        <x:v>m</x:v>
      </x:c>
      <x:c r="K182" s="7" t="n">
        <x:v>0</x:v>
      </x:c>
      <x:c r="L182" s="7" t="n">
        <x:v>0.2</x:v>
      </x:c>
      <x:c r="M182" s="7" t="n">
        <x:v>0.0005</x:v>
      </x:c>
      <x:c r="N182" s="7" t="str"/>
      <x:c r="O182" s="7" t="str">
        <x:f>IF(N182="","OPEN","PASS")</x:f>
        <x:v>OPEN</x:v>
      </x:c>
    </x:row>
    <x:row r="183">
      <x:c r="B183" s="7" t="str">
        <x:v>CH-0177</x:v>
      </x:c>
      <x:c r="C183" s="7" t="str">
        <x:v>REA-O-A2</x:v>
      </x:c>
      <x:c r="D183" s="7" t="str">
        <x:v>OPERATIONAL</x:v>
      </x:c>
      <x:c r="E183" s="7" t="str">
        <x:v>PTC-A</x:v>
      </x:c>
      <x:c r="F183" s="7" t="str">
        <x:v>BL-Y</x:v>
      </x:c>
      <x:c r="G183" s="7" t="str">
        <x:v>CF-06</x:v>
      </x:c>
      <x:c r="H183" s="7" t="n">
        <x:v>3</x:v>
      </x:c>
      <x:c r="I183" s="7" t="str">
        <x:v>pan level</x:v>
      </x:c>
      <x:c r="J183" s="7" t="str">
        <x:v>m</x:v>
      </x:c>
      <x:c r="K183" s="7" t="n">
        <x:v>0</x:v>
      </x:c>
      <x:c r="L183" s="7" t="n">
        <x:v>0.2</x:v>
      </x:c>
      <x:c r="M183" s="7" t="n">
        <x:v>0.0005</x:v>
      </x:c>
      <x:c r="N183" s="7" t="str"/>
      <x:c r="O183" s="7" t="str">
        <x:f>IF(N183="","OPEN","PASS")</x:f>
        <x:v>OPEN</x:v>
      </x:c>
    </x:row>
    <x:row r="184">
      <x:c r="B184" s="7" t="str">
        <x:v>CH-0178</x:v>
      </x:c>
      <x:c r="C184" s="7" t="str">
        <x:v>REA-O-A2</x:v>
      </x:c>
      <x:c r="D184" s="7" t="str">
        <x:v>OPERATIONAL</x:v>
      </x:c>
      <x:c r="E184" s="7" t="str">
        <x:v>PTC-A</x:v>
      </x:c>
      <x:c r="F184" s="7" t="str">
        <x:v>BL-Y</x:v>
      </x:c>
      <x:c r="G184" s="7" t="str">
        <x:v>CF-06</x:v>
      </x:c>
      <x:c r="H184" s="7" t="n">
        <x:v>4</x:v>
      </x:c>
      <x:c r="I184" s="7" t="str">
        <x:v>pan level</x:v>
      </x:c>
      <x:c r="J184" s="7" t="str">
        <x:v>m</x:v>
      </x:c>
      <x:c r="K184" s="7" t="n">
        <x:v>0</x:v>
      </x:c>
      <x:c r="L184" s="7" t="n">
        <x:v>0.2</x:v>
      </x:c>
      <x:c r="M184" s="7" t="n">
        <x:v>0.0005</x:v>
      </x:c>
      <x:c r="N184" s="7" t="str"/>
      <x:c r="O184" s="7" t="str">
        <x:f>IF(N184="","OPEN","PASS")</x:f>
        <x:v>OPEN</x:v>
      </x:c>
    </x:row>
    <x:row r="185">
      <x:c r="B185" s="7" t="str">
        <x:v>CH-0179</x:v>
      </x:c>
      <x:c r="C185" s="7" t="str">
        <x:v>REA-O-A2</x:v>
      </x:c>
      <x:c r="D185" s="7" t="str">
        <x:v>OPERATIONAL</x:v>
      </x:c>
      <x:c r="E185" s="7" t="str">
        <x:v>PTC-A</x:v>
      </x:c>
      <x:c r="F185" s="7" t="str">
        <x:v>BL-Y</x:v>
      </x:c>
      <x:c r="G185" s="7" t="str">
        <x:v>CF-06</x:v>
      </x:c>
      <x:c r="H185" s="7" t="n">
        <x:v>5</x:v>
      </x:c>
      <x:c r="I185" s="7" t="str">
        <x:v>pan level</x:v>
      </x:c>
      <x:c r="J185" s="7" t="str">
        <x:v>m</x:v>
      </x:c>
      <x:c r="K185" s="7" t="n">
        <x:v>0</x:v>
      </x:c>
      <x:c r="L185" s="7" t="n">
        <x:v>0.2</x:v>
      </x:c>
      <x:c r="M185" s="7" t="n">
        <x:v>0.0005</x:v>
      </x:c>
      <x:c r="N185" s="7" t="str"/>
      <x:c r="O185" s="7" t="str">
        <x:f>IF(N185="","OPEN","PASS")</x:f>
        <x:v>OPEN</x:v>
      </x:c>
    </x:row>
    <x:row r="186">
      <x:c r="B186" s="7" t="str">
        <x:v>CH-0180</x:v>
      </x:c>
      <x:c r="C186" s="7" t="str">
        <x:v>REA-O-A2</x:v>
      </x:c>
      <x:c r="D186" s="7" t="str">
        <x:v>OPERATIONAL</x:v>
      </x:c>
      <x:c r="E186" s="7" t="str">
        <x:v>PTC-A</x:v>
      </x:c>
      <x:c r="F186" s="7" t="str">
        <x:v>BL-Y</x:v>
      </x:c>
      <x:c r="G186" s="7" t="str">
        <x:v>CF-06</x:v>
      </x:c>
      <x:c r="H186" s="7" t="n">
        <x:v>6</x:v>
      </x:c>
      <x:c r="I186" s="7" t="str">
        <x:v>pan level</x:v>
      </x:c>
      <x:c r="J186" s="7" t="str">
        <x:v>m</x:v>
      </x:c>
      <x:c r="K186" s="7" t="n">
        <x:v>0</x:v>
      </x:c>
      <x:c r="L186" s="7" t="n">
        <x:v>0.2</x:v>
      </x:c>
      <x:c r="M186" s="7" t="n">
        <x:v>0.0005</x:v>
      </x:c>
      <x:c r="N186" s="7" t="str"/>
      <x:c r="O186" s="7" t="str">
        <x:f>IF(N186="","OPEN","PASS")</x:f>
        <x:v>OPEN</x:v>
      </x:c>
    </x:row>
    <x:row r="187">
      <x:c r="B187" s="7" t="str">
        <x:v>CH-0181</x:v>
      </x:c>
      <x:c r="C187" s="7" t="str">
        <x:v>REA-O-A2</x:v>
      </x:c>
      <x:c r="D187" s="7" t="str">
        <x:v>OPERATIONAL</x:v>
      </x:c>
      <x:c r="E187" s="7" t="str">
        <x:v>PTC-A</x:v>
      </x:c>
      <x:c r="F187" s="7" t="str">
        <x:v>BL-Y</x:v>
      </x:c>
      <x:c r="G187" s="7" t="str">
        <x:v>CF-07</x:v>
      </x:c>
      <x:c r="H187" s="7" t="n">
        <x:v>1</x:v>
      </x:c>
      <x:c r="I187" s="7" t="str">
        <x:v>receiver mass</x:v>
      </x:c>
      <x:c r="J187" s="7" t="str">
        <x:v>kg</x:v>
      </x:c>
      <x:c r="K187" s="7" t="n">
        <x:v>0</x:v>
      </x:c>
      <x:c r="L187" s="7" t="n">
        <x:v>500</x:v>
      </x:c>
      <x:c r="M187" s="7" t="n">
        <x:v>0.25</x:v>
      </x:c>
      <x:c r="N187" s="7" t="str"/>
      <x:c r="O187" s="7" t="str">
        <x:f>IF(N187="","OPEN","PASS")</x:f>
        <x:v>OPEN</x:v>
      </x:c>
    </x:row>
    <x:row r="188">
      <x:c r="B188" s="7" t="str">
        <x:v>CH-0182</x:v>
      </x:c>
      <x:c r="C188" s="7" t="str">
        <x:v>REA-O-A2</x:v>
      </x:c>
      <x:c r="D188" s="7" t="str">
        <x:v>OPERATIONAL</x:v>
      </x:c>
      <x:c r="E188" s="7" t="str">
        <x:v>PTC-A</x:v>
      </x:c>
      <x:c r="F188" s="7" t="str">
        <x:v>BL-Y</x:v>
      </x:c>
      <x:c r="G188" s="7" t="str">
        <x:v>CF-07</x:v>
      </x:c>
      <x:c r="H188" s="7" t="n">
        <x:v>2</x:v>
      </x:c>
      <x:c r="I188" s="7" t="str">
        <x:v>receiver mass</x:v>
      </x:c>
      <x:c r="J188" s="7" t="str">
        <x:v>kg</x:v>
      </x:c>
      <x:c r="K188" s="7" t="n">
        <x:v>0</x:v>
      </x:c>
      <x:c r="L188" s="7" t="n">
        <x:v>500</x:v>
      </x:c>
      <x:c r="M188" s="7" t="n">
        <x:v>0.25</x:v>
      </x:c>
      <x:c r="N188" s="7" t="str"/>
      <x:c r="O188" s="7" t="str">
        <x:f>IF(N188="","OPEN","PASS")</x:f>
        <x:v>OPEN</x:v>
      </x:c>
    </x:row>
    <x:row r="189">
      <x:c r="B189" s="7" t="str">
        <x:v>CH-0183</x:v>
      </x:c>
      <x:c r="C189" s="7" t="str">
        <x:v>REA-O-A2</x:v>
      </x:c>
      <x:c r="D189" s="7" t="str">
        <x:v>OPERATIONAL</x:v>
      </x:c>
      <x:c r="E189" s="7" t="str">
        <x:v>PTC-A</x:v>
      </x:c>
      <x:c r="F189" s="7" t="str">
        <x:v>BL-Y</x:v>
      </x:c>
      <x:c r="G189" s="7" t="str">
        <x:v>CF-07</x:v>
      </x:c>
      <x:c r="H189" s="7" t="n">
        <x:v>3</x:v>
      </x:c>
      <x:c r="I189" s="7" t="str">
        <x:v>receiver mass</x:v>
      </x:c>
      <x:c r="J189" s="7" t="str">
        <x:v>kg</x:v>
      </x:c>
      <x:c r="K189" s="7" t="n">
        <x:v>0</x:v>
      </x:c>
      <x:c r="L189" s="7" t="n">
        <x:v>500</x:v>
      </x:c>
      <x:c r="M189" s="7" t="n">
        <x:v>0.25</x:v>
      </x:c>
      <x:c r="N189" s="7" t="str"/>
      <x:c r="O189" s="7" t="str">
        <x:f>IF(N189="","OPEN","PASS")</x:f>
        <x:v>OPEN</x:v>
      </x:c>
    </x:row>
    <x:row r="190">
      <x:c r="B190" s="7" t="str">
        <x:v>CH-0184</x:v>
      </x:c>
      <x:c r="C190" s="7" t="str">
        <x:v>REA-O-A2</x:v>
      </x:c>
      <x:c r="D190" s="7" t="str">
        <x:v>OPERATIONAL</x:v>
      </x:c>
      <x:c r="E190" s="7" t="str">
        <x:v>PTC-A</x:v>
      </x:c>
      <x:c r="F190" s="7" t="str">
        <x:v>BL-Y</x:v>
      </x:c>
      <x:c r="G190" s="7" t="str">
        <x:v>CF-07</x:v>
      </x:c>
      <x:c r="H190" s="7" t="n">
        <x:v>4</x:v>
      </x:c>
      <x:c r="I190" s="7" t="str">
        <x:v>receiver mass</x:v>
      </x:c>
      <x:c r="J190" s="7" t="str">
        <x:v>kg</x:v>
      </x:c>
      <x:c r="K190" s="7" t="n">
        <x:v>0</x:v>
      </x:c>
      <x:c r="L190" s="7" t="n">
        <x:v>500</x:v>
      </x:c>
      <x:c r="M190" s="7" t="n">
        <x:v>0.25</x:v>
      </x:c>
      <x:c r="N190" s="7" t="str"/>
      <x:c r="O190" s="7" t="str">
        <x:f>IF(N190="","OPEN","PASS")</x:f>
        <x:v>OPEN</x:v>
      </x:c>
    </x:row>
    <x:row r="191">
      <x:c r="B191" s="7" t="str">
        <x:v>CH-0185</x:v>
      </x:c>
      <x:c r="C191" s="7" t="str">
        <x:v>REA-O-A2</x:v>
      </x:c>
      <x:c r="D191" s="7" t="str">
        <x:v>OPERATIONAL</x:v>
      </x:c>
      <x:c r="E191" s="7" t="str">
        <x:v>PTC-A</x:v>
      </x:c>
      <x:c r="F191" s="7" t="str">
        <x:v>BL-Y</x:v>
      </x:c>
      <x:c r="G191" s="7" t="str">
        <x:v>CF-07</x:v>
      </x:c>
      <x:c r="H191" s="7" t="n">
        <x:v>5</x:v>
      </x:c>
      <x:c r="I191" s="7" t="str">
        <x:v>receiver mass</x:v>
      </x:c>
      <x:c r="J191" s="7" t="str">
        <x:v>kg</x:v>
      </x:c>
      <x:c r="K191" s="7" t="n">
        <x:v>0</x:v>
      </x:c>
      <x:c r="L191" s="7" t="n">
        <x:v>500</x:v>
      </x:c>
      <x:c r="M191" s="7" t="n">
        <x:v>0.25</x:v>
      </x:c>
      <x:c r="N191" s="7" t="str"/>
      <x:c r="O191" s="7" t="str">
        <x:f>IF(N191="","OPEN","PASS")</x:f>
        <x:v>OPEN</x:v>
      </x:c>
    </x:row>
    <x:row r="192">
      <x:c r="B192" s="7" t="str">
        <x:v>CH-0186</x:v>
      </x:c>
      <x:c r="C192" s="7" t="str">
        <x:v>REA-O-A2</x:v>
      </x:c>
      <x:c r="D192" s="7" t="str">
        <x:v>OPERATIONAL</x:v>
      </x:c>
      <x:c r="E192" s="7" t="str">
        <x:v>PTC-A</x:v>
      </x:c>
      <x:c r="F192" s="7" t="str">
        <x:v>BL-Y</x:v>
      </x:c>
      <x:c r="G192" s="7" t="str">
        <x:v>CF-07</x:v>
      </x:c>
      <x:c r="H192" s="7" t="n">
        <x:v>6</x:v>
      </x:c>
      <x:c r="I192" s="7" t="str">
        <x:v>receiver mass</x:v>
      </x:c>
      <x:c r="J192" s="7" t="str">
        <x:v>kg</x:v>
      </x:c>
      <x:c r="K192" s="7" t="n">
        <x:v>0</x:v>
      </x:c>
      <x:c r="L192" s="7" t="n">
        <x:v>500</x:v>
      </x:c>
      <x:c r="M192" s="7" t="n">
        <x:v>0.25</x:v>
      </x:c>
      <x:c r="N192" s="7" t="str"/>
      <x:c r="O192" s="7" t="str">
        <x:f>IF(N192="","OPEN","PASS")</x:f>
        <x:v>OPEN</x:v>
      </x:c>
    </x:row>
    <x:row r="193">
      <x:c r="B193" s="7" t="str">
        <x:v>CH-0187</x:v>
      </x:c>
      <x:c r="C193" s="7" t="str">
        <x:v>REA-O-A2</x:v>
      </x:c>
      <x:c r="D193" s="7" t="str">
        <x:v>OPERATIONAL</x:v>
      </x:c>
      <x:c r="E193" s="7" t="str">
        <x:v>PTC-A</x:v>
      </x:c>
      <x:c r="F193" s="7" t="str">
        <x:v>BL-Y</x:v>
      </x:c>
      <x:c r="G193" s="7" t="str">
        <x:v>CF-08</x:v>
      </x:c>
      <x:c r="H193" s="7" t="n">
        <x:v>1</x:v>
      </x:c>
      <x:c r="I193" s="7" t="str">
        <x:v>geometry and slope</x:v>
      </x:c>
      <x:c r="J193" s="7" t="str">
        <x:v>degrees</x:v>
      </x:c>
      <x:c r="K193" s="7" t="n">
        <x:v>-5</x:v>
      </x:c>
      <x:c r="L193" s="7" t="n">
        <x:v>5</x:v>
      </x:c>
      <x:c r="M193" s="7" t="n">
        <x:v>0.01</x:v>
      </x:c>
      <x:c r="N193" s="7" t="str"/>
      <x:c r="O193" s="7" t="str">
        <x:f>IF(N193="","OPEN","PASS")</x:f>
        <x:v>OPEN</x:v>
      </x:c>
    </x:row>
    <x:row r="194">
      <x:c r="B194" s="7" t="str">
        <x:v>CH-0188</x:v>
      </x:c>
      <x:c r="C194" s="7" t="str">
        <x:v>REA-O-A2</x:v>
      </x:c>
      <x:c r="D194" s="7" t="str">
        <x:v>OPERATIONAL</x:v>
      </x:c>
      <x:c r="E194" s="7" t="str">
        <x:v>PTC-A</x:v>
      </x:c>
      <x:c r="F194" s="7" t="str">
        <x:v>BL-Y</x:v>
      </x:c>
      <x:c r="G194" s="7" t="str">
        <x:v>CF-08</x:v>
      </x:c>
      <x:c r="H194" s="7" t="n">
        <x:v>2</x:v>
      </x:c>
      <x:c r="I194" s="7" t="str">
        <x:v>geometry and slope</x:v>
      </x:c>
      <x:c r="J194" s="7" t="str">
        <x:v>degrees</x:v>
      </x:c>
      <x:c r="K194" s="7" t="n">
        <x:v>-5</x:v>
      </x:c>
      <x:c r="L194" s="7" t="n">
        <x:v>5</x:v>
      </x:c>
      <x:c r="M194" s="7" t="n">
        <x:v>0.01</x:v>
      </x:c>
      <x:c r="N194" s="7" t="str"/>
      <x:c r="O194" s="7" t="str">
        <x:f>IF(N194="","OPEN","PASS")</x:f>
        <x:v>OPEN</x:v>
      </x:c>
    </x:row>
    <x:row r="195">
      <x:c r="B195" s="7" t="str">
        <x:v>CH-0189</x:v>
      </x:c>
      <x:c r="C195" s="7" t="str">
        <x:v>REA-O-A2</x:v>
      </x:c>
      <x:c r="D195" s="7" t="str">
        <x:v>OPERATIONAL</x:v>
      </x:c>
      <x:c r="E195" s="7" t="str">
        <x:v>PTC-A</x:v>
      </x:c>
      <x:c r="F195" s="7" t="str">
        <x:v>BL-Y</x:v>
      </x:c>
      <x:c r="G195" s="7" t="str">
        <x:v>CF-08</x:v>
      </x:c>
      <x:c r="H195" s="7" t="n">
        <x:v>3</x:v>
      </x:c>
      <x:c r="I195" s="7" t="str">
        <x:v>geometry and slope</x:v>
      </x:c>
      <x:c r="J195" s="7" t="str">
        <x:v>degrees</x:v>
      </x:c>
      <x:c r="K195" s="7" t="n">
        <x:v>-5</x:v>
      </x:c>
      <x:c r="L195" s="7" t="n">
        <x:v>5</x:v>
      </x:c>
      <x:c r="M195" s="7" t="n">
        <x:v>0.01</x:v>
      </x:c>
      <x:c r="N195" s="7" t="str"/>
      <x:c r="O195" s="7" t="str">
        <x:f>IF(N195="","OPEN","PASS")</x:f>
        <x:v>OPEN</x:v>
      </x:c>
    </x:row>
    <x:row r="196">
      <x:c r="B196" s="7" t="str">
        <x:v>CH-0190</x:v>
      </x:c>
      <x:c r="C196" s="7" t="str">
        <x:v>REA-O-A2</x:v>
      </x:c>
      <x:c r="D196" s="7" t="str">
        <x:v>OPERATIONAL</x:v>
      </x:c>
      <x:c r="E196" s="7" t="str">
        <x:v>PTC-A</x:v>
      </x:c>
      <x:c r="F196" s="7" t="str">
        <x:v>BL-Y</x:v>
      </x:c>
      <x:c r="G196" s="7" t="str">
        <x:v>CF-08</x:v>
      </x:c>
      <x:c r="H196" s="7" t="n">
        <x:v>4</x:v>
      </x:c>
      <x:c r="I196" s="7" t="str">
        <x:v>geometry and slope</x:v>
      </x:c>
      <x:c r="J196" s="7" t="str">
        <x:v>degrees</x:v>
      </x:c>
      <x:c r="K196" s="7" t="n">
        <x:v>-5</x:v>
      </x:c>
      <x:c r="L196" s="7" t="n">
        <x:v>5</x:v>
      </x:c>
      <x:c r="M196" s="7" t="n">
        <x:v>0.01</x:v>
      </x:c>
      <x:c r="N196" s="7" t="str"/>
      <x:c r="O196" s="7" t="str">
        <x:f>IF(N196="","OPEN","PASS")</x:f>
        <x:v>OPEN</x:v>
      </x:c>
    </x:row>
    <x:row r="197">
      <x:c r="B197" s="7" t="str">
        <x:v>CH-0191</x:v>
      </x:c>
      <x:c r="C197" s="7" t="str">
        <x:v>REA-O-A2</x:v>
      </x:c>
      <x:c r="D197" s="7" t="str">
        <x:v>OPERATIONAL</x:v>
      </x:c>
      <x:c r="E197" s="7" t="str">
        <x:v>PTC-A</x:v>
      </x:c>
      <x:c r="F197" s="7" t="str">
        <x:v>BL-Y</x:v>
      </x:c>
      <x:c r="G197" s="7" t="str">
        <x:v>CF-08</x:v>
      </x:c>
      <x:c r="H197" s="7" t="n">
        <x:v>5</x:v>
      </x:c>
      <x:c r="I197" s="7" t="str">
        <x:v>geometry and slope</x:v>
      </x:c>
      <x:c r="J197" s="7" t="str">
        <x:v>degrees</x:v>
      </x:c>
      <x:c r="K197" s="7" t="n">
        <x:v>-5</x:v>
      </x:c>
      <x:c r="L197" s="7" t="n">
        <x:v>5</x:v>
      </x:c>
      <x:c r="M197" s="7" t="n">
        <x:v>0.01</x:v>
      </x:c>
      <x:c r="N197" s="7" t="str"/>
      <x:c r="O197" s="7" t="str">
        <x:f>IF(N197="","OPEN","PASS")</x:f>
        <x:v>OPEN</x:v>
      </x:c>
    </x:row>
    <x:row r="198">
      <x:c r="B198" s="7" t="str">
        <x:v>CH-0192</x:v>
      </x:c>
      <x:c r="C198" s="7" t="str">
        <x:v>REA-O-A2</x:v>
      </x:c>
      <x:c r="D198" s="7" t="str">
        <x:v>OPERATIONAL</x:v>
      </x:c>
      <x:c r="E198" s="7" t="str">
        <x:v>PTC-A</x:v>
      </x:c>
      <x:c r="F198" s="7" t="str">
        <x:v>BL-Y</x:v>
      </x:c>
      <x:c r="G198" s="7" t="str">
        <x:v>CF-08</x:v>
      </x:c>
      <x:c r="H198" s="7" t="n">
        <x:v>6</x:v>
      </x:c>
      <x:c r="I198" s="7" t="str">
        <x:v>geometry and slope</x:v>
      </x:c>
      <x:c r="J198" s="7" t="str">
        <x:v>degrees</x:v>
      </x:c>
      <x:c r="K198" s="7" t="n">
        <x:v>-5</x:v>
      </x:c>
      <x:c r="L198" s="7" t="n">
        <x:v>5</x:v>
      </x:c>
      <x:c r="M198" s="7" t="n">
        <x:v>0.01</x:v>
      </x:c>
      <x:c r="N198" s="7" t="str"/>
      <x:c r="O198" s="7" t="str">
        <x:f>IF(N198="","OPEN","PASS")</x:f>
        <x:v>OPEN</x:v>
      </x:c>
    </x:row>
    <x:row r="199">
      <x:c r="B199" s="7" t="str">
        <x:v>CH-0193</x:v>
      </x:c>
      <x:c r="C199" s="7" t="str">
        <x:v>REA-O-A2</x:v>
      </x:c>
      <x:c r="D199" s="7" t="str">
        <x:v>OPERATIONAL</x:v>
      </x:c>
      <x:c r="E199" s="7" t="str">
        <x:v>PTC-A</x:v>
      </x:c>
      <x:c r="F199" s="7" t="str">
        <x:v>BL-Y</x:v>
      </x:c>
      <x:c r="G199" s="7" t="str">
        <x:v>CF-09</x:v>
      </x:c>
      <x:c r="H199" s="7" t="n">
        <x:v>1</x:v>
      </x:c>
      <x:c r="I199" s="7" t="str">
        <x:v>primary state witness</x:v>
      </x:c>
      <x:c r="J199" s="7" t="str">
        <x:v>binary</x:v>
      </x:c>
      <x:c r="K199" s="7" t="n">
        <x:v>0</x:v>
      </x:c>
      <x:c r="L199" s="7" t="n">
        <x:v>1</x:v>
      </x:c>
      <x:c r="M199" s="7" t="n">
        <x:v>1</x:v>
      </x:c>
      <x:c r="N199" s="7" t="str"/>
      <x:c r="O199" s="7" t="str">
        <x:f>IF(N199="","OPEN","PASS")</x:f>
        <x:v>OPEN</x:v>
      </x:c>
    </x:row>
    <x:row r="200">
      <x:c r="B200" s="7" t="str">
        <x:v>CH-0194</x:v>
      </x:c>
      <x:c r="C200" s="7" t="str">
        <x:v>REA-O-A2</x:v>
      </x:c>
      <x:c r="D200" s="7" t="str">
        <x:v>OPERATIONAL</x:v>
      </x:c>
      <x:c r="E200" s="7" t="str">
        <x:v>PTC-A</x:v>
      </x:c>
      <x:c r="F200" s="7" t="str">
        <x:v>BL-Y</x:v>
      </x:c>
      <x:c r="G200" s="7" t="str">
        <x:v>CF-09</x:v>
      </x:c>
      <x:c r="H200" s="7" t="n">
        <x:v>2</x:v>
      </x:c>
      <x:c r="I200" s="7" t="str">
        <x:v>primary state witness</x:v>
      </x:c>
      <x:c r="J200" s="7" t="str">
        <x:v>binary</x:v>
      </x:c>
      <x:c r="K200" s="7" t="n">
        <x:v>0</x:v>
      </x:c>
      <x:c r="L200" s="7" t="n">
        <x:v>1</x:v>
      </x:c>
      <x:c r="M200" s="7" t="n">
        <x:v>1</x:v>
      </x:c>
      <x:c r="N200" s="7" t="str"/>
      <x:c r="O200" s="7" t="str">
        <x:f>IF(N200="","OPEN","PASS")</x:f>
        <x:v>OPEN</x:v>
      </x:c>
    </x:row>
    <x:row r="201">
      <x:c r="B201" s="7" t="str">
        <x:v>CH-0195</x:v>
      </x:c>
      <x:c r="C201" s="7" t="str">
        <x:v>REA-O-A2</x:v>
      </x:c>
      <x:c r="D201" s="7" t="str">
        <x:v>OPERATIONAL</x:v>
      </x:c>
      <x:c r="E201" s="7" t="str">
        <x:v>PTC-A</x:v>
      </x:c>
      <x:c r="F201" s="7" t="str">
        <x:v>BL-Y</x:v>
      </x:c>
      <x:c r="G201" s="7" t="str">
        <x:v>CF-09</x:v>
      </x:c>
      <x:c r="H201" s="7" t="n">
        <x:v>3</x:v>
      </x:c>
      <x:c r="I201" s="7" t="str">
        <x:v>primary state witness</x:v>
      </x:c>
      <x:c r="J201" s="7" t="str">
        <x:v>binary</x:v>
      </x:c>
      <x:c r="K201" s="7" t="n">
        <x:v>0</x:v>
      </x:c>
      <x:c r="L201" s="7" t="n">
        <x:v>1</x:v>
      </x:c>
      <x:c r="M201" s="7" t="n">
        <x:v>1</x:v>
      </x:c>
      <x:c r="N201" s="7" t="str"/>
      <x:c r="O201" s="7" t="str">
        <x:f>IF(N201="","OPEN","PASS")</x:f>
        <x:v>OPEN</x:v>
      </x:c>
    </x:row>
    <x:row r="202">
      <x:c r="B202" s="7" t="str">
        <x:v>CH-0196</x:v>
      </x:c>
      <x:c r="C202" s="7" t="str">
        <x:v>REA-O-A2</x:v>
      </x:c>
      <x:c r="D202" s="7" t="str">
        <x:v>OPERATIONAL</x:v>
      </x:c>
      <x:c r="E202" s="7" t="str">
        <x:v>PTC-A</x:v>
      </x:c>
      <x:c r="F202" s="7" t="str">
        <x:v>BL-Y</x:v>
      </x:c>
      <x:c r="G202" s="7" t="str">
        <x:v>CF-09</x:v>
      </x:c>
      <x:c r="H202" s="7" t="n">
        <x:v>4</x:v>
      </x:c>
      <x:c r="I202" s="7" t="str">
        <x:v>primary state witness</x:v>
      </x:c>
      <x:c r="J202" s="7" t="str">
        <x:v>binary</x:v>
      </x:c>
      <x:c r="K202" s="7" t="n">
        <x:v>0</x:v>
      </x:c>
      <x:c r="L202" s="7" t="n">
        <x:v>1</x:v>
      </x:c>
      <x:c r="M202" s="7" t="n">
        <x:v>1</x:v>
      </x:c>
      <x:c r="N202" s="7" t="str"/>
      <x:c r="O202" s="7" t="str">
        <x:f>IF(N202="","OPEN","PASS")</x:f>
        <x:v>OPEN</x:v>
      </x:c>
    </x:row>
    <x:row r="203">
      <x:c r="B203" s="7" t="str">
        <x:v>CH-0197</x:v>
      </x:c>
      <x:c r="C203" s="7" t="str">
        <x:v>REA-O-A2</x:v>
      </x:c>
      <x:c r="D203" s="7" t="str">
        <x:v>OPERATIONAL</x:v>
      </x:c>
      <x:c r="E203" s="7" t="str">
        <x:v>PTC-A</x:v>
      </x:c>
      <x:c r="F203" s="7" t="str">
        <x:v>BL-Y</x:v>
      </x:c>
      <x:c r="G203" s="7" t="str">
        <x:v>CF-09</x:v>
      </x:c>
      <x:c r="H203" s="7" t="n">
        <x:v>5</x:v>
      </x:c>
      <x:c r="I203" s="7" t="str">
        <x:v>primary state witness</x:v>
      </x:c>
      <x:c r="J203" s="7" t="str">
        <x:v>binary</x:v>
      </x:c>
      <x:c r="K203" s="7" t="n">
        <x:v>0</x:v>
      </x:c>
      <x:c r="L203" s="7" t="n">
        <x:v>1</x:v>
      </x:c>
      <x:c r="M203" s="7" t="n">
        <x:v>1</x:v>
      </x:c>
      <x:c r="N203" s="7" t="str"/>
      <x:c r="O203" s="7" t="str">
        <x:f>IF(N203="","OPEN","PASS")</x:f>
        <x:v>OPEN</x:v>
      </x:c>
    </x:row>
    <x:row r="204">
      <x:c r="B204" s="7" t="str">
        <x:v>CH-0198</x:v>
      </x:c>
      <x:c r="C204" s="7" t="str">
        <x:v>REA-O-A2</x:v>
      </x:c>
      <x:c r="D204" s="7" t="str">
        <x:v>OPERATIONAL</x:v>
      </x:c>
      <x:c r="E204" s="7" t="str">
        <x:v>PTC-A</x:v>
      </x:c>
      <x:c r="F204" s="7" t="str">
        <x:v>BL-Y</x:v>
      </x:c>
      <x:c r="G204" s="7" t="str">
        <x:v>CF-09</x:v>
      </x:c>
      <x:c r="H204" s="7" t="n">
        <x:v>6</x:v>
      </x:c>
      <x:c r="I204" s="7" t="str">
        <x:v>primary state witness</x:v>
      </x:c>
      <x:c r="J204" s="7" t="str">
        <x:v>binary</x:v>
      </x:c>
      <x:c r="K204" s="7" t="n">
        <x:v>0</x:v>
      </x:c>
      <x:c r="L204" s="7" t="n">
        <x:v>1</x:v>
      </x:c>
      <x:c r="M204" s="7" t="n">
        <x:v>1</x:v>
      </x:c>
      <x:c r="N204" s="7" t="str"/>
      <x:c r="O204" s="7" t="str">
        <x:f>IF(N204="","OPEN","PASS")</x:f>
        <x:v>OPEN</x:v>
      </x:c>
    </x:row>
    <x:row r="205">
      <x:c r="B205" s="7" t="str">
        <x:v>CH-0199</x:v>
      </x:c>
      <x:c r="C205" s="7" t="str">
        <x:v>REA-O-A2</x:v>
      </x:c>
      <x:c r="D205" s="7" t="str">
        <x:v>OPERATIONAL</x:v>
      </x:c>
      <x:c r="E205" s="7" t="str">
        <x:v>PTC-A</x:v>
      </x:c>
      <x:c r="F205" s="7" t="str">
        <x:v>BL-Y</x:v>
      </x:c>
      <x:c r="G205" s="7" t="str">
        <x:v>CF-10</x:v>
      </x:c>
      <x:c r="H205" s="7" t="n">
        <x:v>1</x:v>
      </x:c>
      <x:c r="I205" s="7" t="str">
        <x:v>diverse state witness</x:v>
      </x:c>
      <x:c r="J205" s="7" t="str">
        <x:v>binary</x:v>
      </x:c>
      <x:c r="K205" s="7" t="n">
        <x:v>0</x:v>
      </x:c>
      <x:c r="L205" s="7" t="n">
        <x:v>1</x:v>
      </x:c>
      <x:c r="M205" s="7" t="n">
        <x:v>2</x:v>
      </x:c>
      <x:c r="N205" s="7" t="str"/>
      <x:c r="O205" s="7" t="str">
        <x:f>IF(N205="","OPEN","PASS")</x:f>
        <x:v>OPEN</x:v>
      </x:c>
    </x:row>
    <x:row r="206">
      <x:c r="B206" s="7" t="str">
        <x:v>CH-0200</x:v>
      </x:c>
      <x:c r="C206" s="7" t="str">
        <x:v>REA-O-A2</x:v>
      </x:c>
      <x:c r="D206" s="7" t="str">
        <x:v>OPERATIONAL</x:v>
      </x:c>
      <x:c r="E206" s="7" t="str">
        <x:v>PTC-A</x:v>
      </x:c>
      <x:c r="F206" s="7" t="str">
        <x:v>BL-Y</x:v>
      </x:c>
      <x:c r="G206" s="7" t="str">
        <x:v>CF-10</x:v>
      </x:c>
      <x:c r="H206" s="7" t="n">
        <x:v>2</x:v>
      </x:c>
      <x:c r="I206" s="7" t="str">
        <x:v>diverse state witness</x:v>
      </x:c>
      <x:c r="J206" s="7" t="str">
        <x:v>binary</x:v>
      </x:c>
      <x:c r="K206" s="7" t="n">
        <x:v>0</x:v>
      </x:c>
      <x:c r="L206" s="7" t="n">
        <x:v>1</x:v>
      </x:c>
      <x:c r="M206" s="7" t="n">
        <x:v>2</x:v>
      </x:c>
      <x:c r="N206" s="7" t="str"/>
      <x:c r="O206" s="7" t="str">
        <x:f>IF(N206="","OPEN","PASS")</x:f>
        <x:v>OPEN</x:v>
      </x:c>
    </x:row>
    <x:row r="207">
      <x:c r="B207" s="7" t="str">
        <x:v>CH-0201</x:v>
      </x:c>
      <x:c r="C207" s="7" t="str">
        <x:v>REA-O-A2</x:v>
      </x:c>
      <x:c r="D207" s="7" t="str">
        <x:v>OPERATIONAL</x:v>
      </x:c>
      <x:c r="E207" s="7" t="str">
        <x:v>PTC-A</x:v>
      </x:c>
      <x:c r="F207" s="7" t="str">
        <x:v>BL-Y</x:v>
      </x:c>
      <x:c r="G207" s="7" t="str">
        <x:v>CF-10</x:v>
      </x:c>
      <x:c r="H207" s="7" t="n">
        <x:v>3</x:v>
      </x:c>
      <x:c r="I207" s="7" t="str">
        <x:v>diverse state witness</x:v>
      </x:c>
      <x:c r="J207" s="7" t="str">
        <x:v>binary</x:v>
      </x:c>
      <x:c r="K207" s="7" t="n">
        <x:v>0</x:v>
      </x:c>
      <x:c r="L207" s="7" t="n">
        <x:v>1</x:v>
      </x:c>
      <x:c r="M207" s="7" t="n">
        <x:v>2</x:v>
      </x:c>
      <x:c r="N207" s="7" t="str"/>
      <x:c r="O207" s="7" t="str">
        <x:f>IF(N207="","OPEN","PASS")</x:f>
        <x:v>OPEN</x:v>
      </x:c>
    </x:row>
    <x:row r="208">
      <x:c r="B208" s="7" t="str">
        <x:v>CH-0202</x:v>
      </x:c>
      <x:c r="C208" s="7" t="str">
        <x:v>REA-O-A2</x:v>
      </x:c>
      <x:c r="D208" s="7" t="str">
        <x:v>OPERATIONAL</x:v>
      </x:c>
      <x:c r="E208" s="7" t="str">
        <x:v>PTC-A</x:v>
      </x:c>
      <x:c r="F208" s="7" t="str">
        <x:v>BL-Y</x:v>
      </x:c>
      <x:c r="G208" s="7" t="str">
        <x:v>CF-10</x:v>
      </x:c>
      <x:c r="H208" s="7" t="n">
        <x:v>4</x:v>
      </x:c>
      <x:c r="I208" s="7" t="str">
        <x:v>diverse state witness</x:v>
      </x:c>
      <x:c r="J208" s="7" t="str">
        <x:v>binary</x:v>
      </x:c>
      <x:c r="K208" s="7" t="n">
        <x:v>0</x:v>
      </x:c>
      <x:c r="L208" s="7" t="n">
        <x:v>1</x:v>
      </x:c>
      <x:c r="M208" s="7" t="n">
        <x:v>2</x:v>
      </x:c>
      <x:c r="N208" s="7" t="str"/>
      <x:c r="O208" s="7" t="str">
        <x:f>IF(N208="","OPEN","PASS")</x:f>
        <x:v>OPEN</x:v>
      </x:c>
    </x:row>
    <x:row r="209">
      <x:c r="B209" s="7" t="str">
        <x:v>CH-0203</x:v>
      </x:c>
      <x:c r="C209" s="7" t="str">
        <x:v>REA-O-A2</x:v>
      </x:c>
      <x:c r="D209" s="7" t="str">
        <x:v>OPERATIONAL</x:v>
      </x:c>
      <x:c r="E209" s="7" t="str">
        <x:v>PTC-A</x:v>
      </x:c>
      <x:c r="F209" s="7" t="str">
        <x:v>BL-Y</x:v>
      </x:c>
      <x:c r="G209" s="7" t="str">
        <x:v>CF-10</x:v>
      </x:c>
      <x:c r="H209" s="7" t="n">
        <x:v>5</x:v>
      </x:c>
      <x:c r="I209" s="7" t="str">
        <x:v>diverse state witness</x:v>
      </x:c>
      <x:c r="J209" s="7" t="str">
        <x:v>binary</x:v>
      </x:c>
      <x:c r="K209" s="7" t="n">
        <x:v>0</x:v>
      </x:c>
      <x:c r="L209" s="7" t="n">
        <x:v>1</x:v>
      </x:c>
      <x:c r="M209" s="7" t="n">
        <x:v>2</x:v>
      </x:c>
      <x:c r="N209" s="7" t="str"/>
      <x:c r="O209" s="7" t="str">
        <x:f>IF(N209="","OPEN","PASS")</x:f>
        <x:v>OPEN</x:v>
      </x:c>
    </x:row>
    <x:row r="210">
      <x:c r="B210" s="7" t="str">
        <x:v>CH-0204</x:v>
      </x:c>
      <x:c r="C210" s="7" t="str">
        <x:v>REA-O-A2</x:v>
      </x:c>
      <x:c r="D210" s="7" t="str">
        <x:v>OPERATIONAL</x:v>
      </x:c>
      <x:c r="E210" s="7" t="str">
        <x:v>PTC-A</x:v>
      </x:c>
      <x:c r="F210" s="7" t="str">
        <x:v>BL-Y</x:v>
      </x:c>
      <x:c r="G210" s="7" t="str">
        <x:v>CF-10</x:v>
      </x:c>
      <x:c r="H210" s="7" t="n">
        <x:v>6</x:v>
      </x:c>
      <x:c r="I210" s="7" t="str">
        <x:v>diverse state witness</x:v>
      </x:c>
      <x:c r="J210" s="7" t="str">
        <x:v>binary</x:v>
      </x:c>
      <x:c r="K210" s="7" t="n">
        <x:v>0</x:v>
      </x:c>
      <x:c r="L210" s="7" t="n">
        <x:v>1</x:v>
      </x:c>
      <x:c r="M210" s="7" t="n">
        <x:v>2</x:v>
      </x:c>
      <x:c r="N210" s="7" t="str"/>
      <x:c r="O210" s="7" t="str">
        <x:f>IF(N210="","OPEN","PASS")</x:f>
        <x:v>OPEN</x:v>
      </x:c>
    </x:row>
    <x:row r="211">
      <x:c r="B211" s="7" t="str">
        <x:v>CH-0205</x:v>
      </x:c>
      <x:c r="C211" s="7" t="str">
        <x:v>REA-O-A2</x:v>
      </x:c>
      <x:c r="D211" s="7" t="str">
        <x:v>OPERATIONAL</x:v>
      </x:c>
      <x:c r="E211" s="7" t="str">
        <x:v>PTC-A</x:v>
      </x:c>
      <x:c r="F211" s="7" t="str">
        <x:v>BL-Y</x:v>
      </x:c>
      <x:c r="G211" s="7" t="str">
        <x:v>CF-11</x:v>
      </x:c>
      <x:c r="H211" s="7" t="n">
        <x:v>1</x:v>
      </x:c>
      <x:c r="I211" s="7" t="str">
        <x:v>manual or passive witness</x:v>
      </x:c>
      <x:c r="J211" s="7" t="str">
        <x:v>binary</x:v>
      </x:c>
      <x:c r="K211" s="7" t="n">
        <x:v>0</x:v>
      </x:c>
      <x:c r="L211" s="7" t="n">
        <x:v>1</x:v>
      </x:c>
      <x:c r="M211" s="7" t="n">
        <x:v>10</x:v>
      </x:c>
      <x:c r="N211" s="7" t="str"/>
      <x:c r="O211" s="7" t="str">
        <x:f>IF(N211="","OPEN","PASS")</x:f>
        <x:v>OPEN</x:v>
      </x:c>
    </x:row>
    <x:row r="212">
      <x:c r="B212" s="7" t="str">
        <x:v>CH-0206</x:v>
      </x:c>
      <x:c r="C212" s="7" t="str">
        <x:v>REA-O-A2</x:v>
      </x:c>
      <x:c r="D212" s="7" t="str">
        <x:v>OPERATIONAL</x:v>
      </x:c>
      <x:c r="E212" s="7" t="str">
        <x:v>PTC-A</x:v>
      </x:c>
      <x:c r="F212" s="7" t="str">
        <x:v>BL-Y</x:v>
      </x:c>
      <x:c r="G212" s="7" t="str">
        <x:v>CF-11</x:v>
      </x:c>
      <x:c r="H212" s="7" t="n">
        <x:v>2</x:v>
      </x:c>
      <x:c r="I212" s="7" t="str">
        <x:v>manual or passive witness</x:v>
      </x:c>
      <x:c r="J212" s="7" t="str">
        <x:v>binary</x:v>
      </x:c>
      <x:c r="K212" s="7" t="n">
        <x:v>0</x:v>
      </x:c>
      <x:c r="L212" s="7" t="n">
        <x:v>1</x:v>
      </x:c>
      <x:c r="M212" s="7" t="n">
        <x:v>10</x:v>
      </x:c>
      <x:c r="N212" s="7" t="str"/>
      <x:c r="O212" s="7" t="str">
        <x:f>IF(N212="","OPEN","PASS")</x:f>
        <x:v>OPEN</x:v>
      </x:c>
    </x:row>
    <x:row r="213">
      <x:c r="B213" s="7" t="str">
        <x:v>CH-0207</x:v>
      </x:c>
      <x:c r="C213" s="7" t="str">
        <x:v>REA-O-A2</x:v>
      </x:c>
      <x:c r="D213" s="7" t="str">
        <x:v>OPERATIONAL</x:v>
      </x:c>
      <x:c r="E213" s="7" t="str">
        <x:v>PTC-A</x:v>
      </x:c>
      <x:c r="F213" s="7" t="str">
        <x:v>BL-Y</x:v>
      </x:c>
      <x:c r="G213" s="7" t="str">
        <x:v>CF-11</x:v>
      </x:c>
      <x:c r="H213" s="7" t="n">
        <x:v>3</x:v>
      </x:c>
      <x:c r="I213" s="7" t="str">
        <x:v>manual or passive witness</x:v>
      </x:c>
      <x:c r="J213" s="7" t="str">
        <x:v>binary</x:v>
      </x:c>
      <x:c r="K213" s="7" t="n">
        <x:v>0</x:v>
      </x:c>
      <x:c r="L213" s="7" t="n">
        <x:v>1</x:v>
      </x:c>
      <x:c r="M213" s="7" t="n">
        <x:v>10</x:v>
      </x:c>
      <x:c r="N213" s="7" t="str"/>
      <x:c r="O213" s="7" t="str">
        <x:f>IF(N213="","OPEN","PASS")</x:f>
        <x:v>OPEN</x:v>
      </x:c>
    </x:row>
    <x:row r="214">
      <x:c r="B214" s="7" t="str">
        <x:v>CH-0208</x:v>
      </x:c>
      <x:c r="C214" s="7" t="str">
        <x:v>REA-O-A2</x:v>
      </x:c>
      <x:c r="D214" s="7" t="str">
        <x:v>OPERATIONAL</x:v>
      </x:c>
      <x:c r="E214" s="7" t="str">
        <x:v>PTC-A</x:v>
      </x:c>
      <x:c r="F214" s="7" t="str">
        <x:v>BL-Y</x:v>
      </x:c>
      <x:c r="G214" s="7" t="str">
        <x:v>CF-11</x:v>
      </x:c>
      <x:c r="H214" s="7" t="n">
        <x:v>4</x:v>
      </x:c>
      <x:c r="I214" s="7" t="str">
        <x:v>manual or passive witness</x:v>
      </x:c>
      <x:c r="J214" s="7" t="str">
        <x:v>binary</x:v>
      </x:c>
      <x:c r="K214" s="7" t="n">
        <x:v>0</x:v>
      </x:c>
      <x:c r="L214" s="7" t="n">
        <x:v>1</x:v>
      </x:c>
      <x:c r="M214" s="7" t="n">
        <x:v>10</x:v>
      </x:c>
      <x:c r="N214" s="7" t="str"/>
      <x:c r="O214" s="7" t="str">
        <x:f>IF(N214="","OPEN","PASS")</x:f>
        <x:v>OPEN</x:v>
      </x:c>
    </x:row>
    <x:row r="215">
      <x:c r="B215" s="7" t="str">
        <x:v>CH-0209</x:v>
      </x:c>
      <x:c r="C215" s="7" t="str">
        <x:v>REA-O-A2</x:v>
      </x:c>
      <x:c r="D215" s="7" t="str">
        <x:v>OPERATIONAL</x:v>
      </x:c>
      <x:c r="E215" s="7" t="str">
        <x:v>PTC-A</x:v>
      </x:c>
      <x:c r="F215" s="7" t="str">
        <x:v>BL-Y</x:v>
      </x:c>
      <x:c r="G215" s="7" t="str">
        <x:v>CF-11</x:v>
      </x:c>
      <x:c r="H215" s="7" t="n">
        <x:v>5</x:v>
      </x:c>
      <x:c r="I215" s="7" t="str">
        <x:v>manual or passive witness</x:v>
      </x:c>
      <x:c r="J215" s="7" t="str">
        <x:v>binary</x:v>
      </x:c>
      <x:c r="K215" s="7" t="n">
        <x:v>0</x:v>
      </x:c>
      <x:c r="L215" s="7" t="n">
        <x:v>1</x:v>
      </x:c>
      <x:c r="M215" s="7" t="n">
        <x:v>10</x:v>
      </x:c>
      <x:c r="N215" s="7" t="str"/>
      <x:c r="O215" s="7" t="str">
        <x:f>IF(N215="","OPEN","PASS")</x:f>
        <x:v>OPEN</x:v>
      </x:c>
    </x:row>
    <x:row r="216">
      <x:c r="B216" s="7" t="str">
        <x:v>CH-0210</x:v>
      </x:c>
      <x:c r="C216" s="7" t="str">
        <x:v>REA-O-A2</x:v>
      </x:c>
      <x:c r="D216" s="7" t="str">
        <x:v>OPERATIONAL</x:v>
      </x:c>
      <x:c r="E216" s="7" t="str">
        <x:v>PTC-A</x:v>
      </x:c>
      <x:c r="F216" s="7" t="str">
        <x:v>BL-Y</x:v>
      </x:c>
      <x:c r="G216" s="7" t="str">
        <x:v>CF-11</x:v>
      </x:c>
      <x:c r="H216" s="7" t="n">
        <x:v>6</x:v>
      </x:c>
      <x:c r="I216" s="7" t="str">
        <x:v>manual or passive witness</x:v>
      </x:c>
      <x:c r="J216" s="7" t="str">
        <x:v>binary</x:v>
      </x:c>
      <x:c r="K216" s="7" t="n">
        <x:v>0</x:v>
      </x:c>
      <x:c r="L216" s="7" t="n">
        <x:v>1</x:v>
      </x:c>
      <x:c r="M216" s="7" t="n">
        <x:v>10</x:v>
      </x:c>
      <x:c r="N216" s="7" t="str"/>
      <x:c r="O216" s="7" t="str">
        <x:f>IF(N216="","OPEN","PASS")</x:f>
        <x:v>OPEN</x:v>
      </x:c>
    </x:row>
    <x:row r="217">
      <x:c r="B217" s="7" t="str">
        <x:v>CH-0211</x:v>
      </x:c>
      <x:c r="C217" s="7" t="str">
        <x:v>REA-O-A2</x:v>
      </x:c>
      <x:c r="D217" s="7" t="str">
        <x:v>OPERATIONAL</x:v>
      </x:c>
      <x:c r="E217" s="7" t="str">
        <x:v>PTC-A</x:v>
      </x:c>
      <x:c r="F217" s="7" t="str">
        <x:v>BL-Y</x:v>
      </x:c>
      <x:c r="G217" s="7" t="str">
        <x:v>CF-12</x:v>
      </x:c>
      <x:c r="H217" s="7" t="n">
        <x:v>1</x:v>
      </x:c>
      <x:c r="I217" s="7" t="str">
        <x:v>final-element reference</x:v>
      </x:c>
      <x:c r="J217" s="7" t="str">
        <x:v>binary</x:v>
      </x:c>
      <x:c r="K217" s="7" t="n">
        <x:v>0</x:v>
      </x:c>
      <x:c r="L217" s="7" t="n">
        <x:v>1</x:v>
      </x:c>
      <x:c r="M217" s="7" t="n">
        <x:v>1</x:v>
      </x:c>
      <x:c r="N217" s="7" t="str"/>
      <x:c r="O217" s="7" t="str">
        <x:f>IF(N217="","OPEN","PASS")</x:f>
        <x:v>OPEN</x:v>
      </x:c>
    </x:row>
    <x:row r="218">
      <x:c r="B218" s="7" t="str">
        <x:v>CH-0212</x:v>
      </x:c>
      <x:c r="C218" s="7" t="str">
        <x:v>REA-O-A2</x:v>
      </x:c>
      <x:c r="D218" s="7" t="str">
        <x:v>OPERATIONAL</x:v>
      </x:c>
      <x:c r="E218" s="7" t="str">
        <x:v>PTC-A</x:v>
      </x:c>
      <x:c r="F218" s="7" t="str">
        <x:v>BL-Y</x:v>
      </x:c>
      <x:c r="G218" s="7" t="str">
        <x:v>CF-12</x:v>
      </x:c>
      <x:c r="H218" s="7" t="n">
        <x:v>2</x:v>
      </x:c>
      <x:c r="I218" s="7" t="str">
        <x:v>final-element reference</x:v>
      </x:c>
      <x:c r="J218" s="7" t="str">
        <x:v>binary</x:v>
      </x:c>
      <x:c r="K218" s="7" t="n">
        <x:v>0</x:v>
      </x:c>
      <x:c r="L218" s="7" t="n">
        <x:v>1</x:v>
      </x:c>
      <x:c r="M218" s="7" t="n">
        <x:v>1</x:v>
      </x:c>
      <x:c r="N218" s="7" t="str"/>
      <x:c r="O218" s="7" t="str">
        <x:f>IF(N218="","OPEN","PASS")</x:f>
        <x:v>OPEN</x:v>
      </x:c>
    </x:row>
    <x:row r="219">
      <x:c r="B219" s="7" t="str">
        <x:v>CH-0213</x:v>
      </x:c>
      <x:c r="C219" s="7" t="str">
        <x:v>REA-O-A2</x:v>
      </x:c>
      <x:c r="D219" s="7" t="str">
        <x:v>OPERATIONAL</x:v>
      </x:c>
      <x:c r="E219" s="7" t="str">
        <x:v>PTC-A</x:v>
      </x:c>
      <x:c r="F219" s="7" t="str">
        <x:v>BL-Y</x:v>
      </x:c>
      <x:c r="G219" s="7" t="str">
        <x:v>CF-12</x:v>
      </x:c>
      <x:c r="H219" s="7" t="n">
        <x:v>3</x:v>
      </x:c>
      <x:c r="I219" s="7" t="str">
        <x:v>final-element reference</x:v>
      </x:c>
      <x:c r="J219" s="7" t="str">
        <x:v>binary</x:v>
      </x:c>
      <x:c r="K219" s="7" t="n">
        <x:v>0</x:v>
      </x:c>
      <x:c r="L219" s="7" t="n">
        <x:v>1</x:v>
      </x:c>
      <x:c r="M219" s="7" t="n">
        <x:v>1</x:v>
      </x:c>
      <x:c r="N219" s="7" t="str"/>
      <x:c r="O219" s="7" t="str">
        <x:f>IF(N219="","OPEN","PASS")</x:f>
        <x:v>OPEN</x:v>
      </x:c>
    </x:row>
    <x:row r="220">
      <x:c r="B220" s="7" t="str">
        <x:v>CH-0214</x:v>
      </x:c>
      <x:c r="C220" s="7" t="str">
        <x:v>REA-O-A2</x:v>
      </x:c>
      <x:c r="D220" s="7" t="str">
        <x:v>OPERATIONAL</x:v>
      </x:c>
      <x:c r="E220" s="7" t="str">
        <x:v>PTC-A</x:v>
      </x:c>
      <x:c r="F220" s="7" t="str">
        <x:v>BL-Y</x:v>
      </x:c>
      <x:c r="G220" s="7" t="str">
        <x:v>CF-12</x:v>
      </x:c>
      <x:c r="H220" s="7" t="n">
        <x:v>4</x:v>
      </x:c>
      <x:c r="I220" s="7" t="str">
        <x:v>final-element reference</x:v>
      </x:c>
      <x:c r="J220" s="7" t="str">
        <x:v>binary</x:v>
      </x:c>
      <x:c r="K220" s="7" t="n">
        <x:v>0</x:v>
      </x:c>
      <x:c r="L220" s="7" t="n">
        <x:v>1</x:v>
      </x:c>
      <x:c r="M220" s="7" t="n">
        <x:v>1</x:v>
      </x:c>
      <x:c r="N220" s="7" t="str"/>
      <x:c r="O220" s="7" t="str">
        <x:f>IF(N220="","OPEN","PASS")</x:f>
        <x:v>OPEN</x:v>
      </x:c>
    </x:row>
    <x:row r="221">
      <x:c r="B221" s="7" t="str">
        <x:v>CH-0215</x:v>
      </x:c>
      <x:c r="C221" s="7" t="str">
        <x:v>REA-O-A2</x:v>
      </x:c>
      <x:c r="D221" s="7" t="str">
        <x:v>OPERATIONAL</x:v>
      </x:c>
      <x:c r="E221" s="7" t="str">
        <x:v>PTC-A</x:v>
      </x:c>
      <x:c r="F221" s="7" t="str">
        <x:v>BL-Y</x:v>
      </x:c>
      <x:c r="G221" s="7" t="str">
        <x:v>CF-12</x:v>
      </x:c>
      <x:c r="H221" s="7" t="n">
        <x:v>5</x:v>
      </x:c>
      <x:c r="I221" s="7" t="str">
        <x:v>final-element reference</x:v>
      </x:c>
      <x:c r="J221" s="7" t="str">
        <x:v>binary</x:v>
      </x:c>
      <x:c r="K221" s="7" t="n">
        <x:v>0</x:v>
      </x:c>
      <x:c r="L221" s="7" t="n">
        <x:v>1</x:v>
      </x:c>
      <x:c r="M221" s="7" t="n">
        <x:v>1</x:v>
      </x:c>
      <x:c r="N221" s="7" t="str"/>
      <x:c r="O221" s="7" t="str">
        <x:f>IF(N221="","OPEN","PASS")</x:f>
        <x:v>OPEN</x:v>
      </x:c>
    </x:row>
    <x:row r="222">
      <x:c r="B222" s="7" t="str">
        <x:v>CH-0216</x:v>
      </x:c>
      <x:c r="C222" s="7" t="str">
        <x:v>REA-O-A2</x:v>
      </x:c>
      <x:c r="D222" s="7" t="str">
        <x:v>OPERATIONAL</x:v>
      </x:c>
      <x:c r="E222" s="7" t="str">
        <x:v>PTC-A</x:v>
      </x:c>
      <x:c r="F222" s="7" t="str">
        <x:v>BL-Y</x:v>
      </x:c>
      <x:c r="G222" s="7" t="str">
        <x:v>CF-12</x:v>
      </x:c>
      <x:c r="H222" s="7" t="n">
        <x:v>6</x:v>
      </x:c>
      <x:c r="I222" s="7" t="str">
        <x:v>final-element reference</x:v>
      </x:c>
      <x:c r="J222" s="7" t="str">
        <x:v>binary</x:v>
      </x:c>
      <x:c r="K222" s="7" t="n">
        <x:v>0</x:v>
      </x:c>
      <x:c r="L222" s="7" t="n">
        <x:v>1</x:v>
      </x:c>
      <x:c r="M222" s="7" t="n">
        <x:v>1</x:v>
      </x:c>
      <x:c r="N222" s="7" t="str"/>
      <x:c r="O222" s="7" t="str">
        <x:f>IF(N222="","OPEN","PASS")</x:f>
        <x:v>OPEN</x:v>
      </x:c>
    </x:row>
    <x:row r="223">
      <x:c r="B223" s="7" t="str">
        <x:v>CH-0217</x:v>
      </x:c>
      <x:c r="C223" s="7" t="str">
        <x:v>REA-O-A2</x:v>
      </x:c>
      <x:c r="D223" s="7" t="str">
        <x:v>OPERATIONAL</x:v>
      </x:c>
      <x:c r="E223" s="7" t="str">
        <x:v>PTC-A</x:v>
      </x:c>
      <x:c r="F223" s="7" t="str">
        <x:v>BL-Y</x:v>
      </x:c>
      <x:c r="G223" s="7" t="str">
        <x:v>CF-13</x:v>
      </x:c>
      <x:c r="H223" s="7" t="n">
        <x:v>1</x:v>
      </x:c>
      <x:c r="I223" s="7" t="str">
        <x:v>local causal time</x:v>
      </x:c>
      <x:c r="J223" s="7" t="str">
        <x:v>microseconds</x:v>
      </x:c>
      <x:c r="K223" s="7" t="n">
        <x:v>-5</x:v>
      </x:c>
      <x:c r="L223" s="7" t="n">
        <x:v>5</x:v>
      </x:c>
      <x:c r="M223" s="7" t="n">
        <x:v>5</x:v>
      </x:c>
      <x:c r="N223" s="7" t="str"/>
      <x:c r="O223" s="7" t="str">
        <x:f>IF(N223="","OPEN","PASS")</x:f>
        <x:v>OPEN</x:v>
      </x:c>
    </x:row>
    <x:row r="224">
      <x:c r="B224" s="7" t="str">
        <x:v>CH-0218</x:v>
      </x:c>
      <x:c r="C224" s="7" t="str">
        <x:v>REA-O-A2</x:v>
      </x:c>
      <x:c r="D224" s="7" t="str">
        <x:v>OPERATIONAL</x:v>
      </x:c>
      <x:c r="E224" s="7" t="str">
        <x:v>PTC-A</x:v>
      </x:c>
      <x:c r="F224" s="7" t="str">
        <x:v>BL-Y</x:v>
      </x:c>
      <x:c r="G224" s="7" t="str">
        <x:v>CF-13</x:v>
      </x:c>
      <x:c r="H224" s="7" t="n">
        <x:v>2</x:v>
      </x:c>
      <x:c r="I224" s="7" t="str">
        <x:v>local causal time</x:v>
      </x:c>
      <x:c r="J224" s="7" t="str">
        <x:v>microseconds</x:v>
      </x:c>
      <x:c r="K224" s="7" t="n">
        <x:v>-5</x:v>
      </x:c>
      <x:c r="L224" s="7" t="n">
        <x:v>5</x:v>
      </x:c>
      <x:c r="M224" s="7" t="n">
        <x:v>5</x:v>
      </x:c>
      <x:c r="N224" s="7" t="str"/>
      <x:c r="O224" s="7" t="str">
        <x:f>IF(N224="","OPEN","PASS")</x:f>
        <x:v>OPEN</x:v>
      </x:c>
    </x:row>
    <x:row r="225">
      <x:c r="B225" s="7" t="str">
        <x:v>CH-0219</x:v>
      </x:c>
      <x:c r="C225" s="7" t="str">
        <x:v>REA-O-A2</x:v>
      </x:c>
      <x:c r="D225" s="7" t="str">
        <x:v>OPERATIONAL</x:v>
      </x:c>
      <x:c r="E225" s="7" t="str">
        <x:v>PTC-A</x:v>
      </x:c>
      <x:c r="F225" s="7" t="str">
        <x:v>BL-Y</x:v>
      </x:c>
      <x:c r="G225" s="7" t="str">
        <x:v>CF-13</x:v>
      </x:c>
      <x:c r="H225" s="7" t="n">
        <x:v>3</x:v>
      </x:c>
      <x:c r="I225" s="7" t="str">
        <x:v>local causal time</x:v>
      </x:c>
      <x:c r="J225" s="7" t="str">
        <x:v>microseconds</x:v>
      </x:c>
      <x:c r="K225" s="7" t="n">
        <x:v>-5</x:v>
      </x:c>
      <x:c r="L225" s="7" t="n">
        <x:v>5</x:v>
      </x:c>
      <x:c r="M225" s="7" t="n">
        <x:v>5</x:v>
      </x:c>
      <x:c r="N225" s="7" t="str"/>
      <x:c r="O225" s="7" t="str">
        <x:f>IF(N225="","OPEN","PASS")</x:f>
        <x:v>OPEN</x:v>
      </x:c>
    </x:row>
    <x:row r="226">
      <x:c r="B226" s="7" t="str">
        <x:v>CH-0220</x:v>
      </x:c>
      <x:c r="C226" s="7" t="str">
        <x:v>REA-O-A2</x:v>
      </x:c>
      <x:c r="D226" s="7" t="str">
        <x:v>OPERATIONAL</x:v>
      </x:c>
      <x:c r="E226" s="7" t="str">
        <x:v>PTC-A</x:v>
      </x:c>
      <x:c r="F226" s="7" t="str">
        <x:v>BL-Y</x:v>
      </x:c>
      <x:c r="G226" s="7" t="str">
        <x:v>CF-13</x:v>
      </x:c>
      <x:c r="H226" s="7" t="n">
        <x:v>4</x:v>
      </x:c>
      <x:c r="I226" s="7" t="str">
        <x:v>local causal time</x:v>
      </x:c>
      <x:c r="J226" s="7" t="str">
        <x:v>microseconds</x:v>
      </x:c>
      <x:c r="K226" s="7" t="n">
        <x:v>-5</x:v>
      </x:c>
      <x:c r="L226" s="7" t="n">
        <x:v>5</x:v>
      </x:c>
      <x:c r="M226" s="7" t="n">
        <x:v>5</x:v>
      </x:c>
      <x:c r="N226" s="7" t="str"/>
      <x:c r="O226" s="7" t="str">
        <x:f>IF(N226="","OPEN","PASS")</x:f>
        <x:v>OPEN</x:v>
      </x:c>
    </x:row>
    <x:row r="227">
      <x:c r="B227" s="7" t="str">
        <x:v>CH-0221</x:v>
      </x:c>
      <x:c r="C227" s="7" t="str">
        <x:v>REA-O-A2</x:v>
      </x:c>
      <x:c r="D227" s="7" t="str">
        <x:v>OPERATIONAL</x:v>
      </x:c>
      <x:c r="E227" s="7" t="str">
        <x:v>PTC-A</x:v>
      </x:c>
      <x:c r="F227" s="7" t="str">
        <x:v>BL-Y</x:v>
      </x:c>
      <x:c r="G227" s="7" t="str">
        <x:v>CF-13</x:v>
      </x:c>
      <x:c r="H227" s="7" t="n">
        <x:v>5</x:v>
      </x:c>
      <x:c r="I227" s="7" t="str">
        <x:v>local causal time</x:v>
      </x:c>
      <x:c r="J227" s="7" t="str">
        <x:v>microseconds</x:v>
      </x:c>
      <x:c r="K227" s="7" t="n">
        <x:v>-5</x:v>
      </x:c>
      <x:c r="L227" s="7" t="n">
        <x:v>5</x:v>
      </x:c>
      <x:c r="M227" s="7" t="n">
        <x:v>5</x:v>
      </x:c>
      <x:c r="N227" s="7" t="str"/>
      <x:c r="O227" s="7" t="str">
        <x:f>IF(N227="","OPEN","PASS")</x:f>
        <x:v>OPEN</x:v>
      </x:c>
    </x:row>
    <x:row r="228">
      <x:c r="B228" s="7" t="str">
        <x:v>CH-0222</x:v>
      </x:c>
      <x:c r="C228" s="7" t="str">
        <x:v>REA-O-A2</x:v>
      </x:c>
      <x:c r="D228" s="7" t="str">
        <x:v>OPERATIONAL</x:v>
      </x:c>
      <x:c r="E228" s="7" t="str">
        <x:v>PTC-A</x:v>
      </x:c>
      <x:c r="F228" s="7" t="str">
        <x:v>BL-Y</x:v>
      </x:c>
      <x:c r="G228" s="7" t="str">
        <x:v>CF-13</x:v>
      </x:c>
      <x:c r="H228" s="7" t="n">
        <x:v>6</x:v>
      </x:c>
      <x:c r="I228" s="7" t="str">
        <x:v>local causal time</x:v>
      </x:c>
      <x:c r="J228" s="7" t="str">
        <x:v>microseconds</x:v>
      </x:c>
      <x:c r="K228" s="7" t="n">
        <x:v>-5</x:v>
      </x:c>
      <x:c r="L228" s="7" t="n">
        <x:v>5</x:v>
      </x:c>
      <x:c r="M228" s="7" t="n">
        <x:v>5</x:v>
      </x:c>
      <x:c r="N228" s="7" t="str"/>
      <x:c r="O228" s="7" t="str">
        <x:f>IF(N228="","OPEN","PASS")</x:f>
        <x:v>OPEN</x:v>
      </x:c>
    </x:row>
    <x:row r="229">
      <x:c r="B229" s="7" t="str">
        <x:v>CH-0223</x:v>
      </x:c>
      <x:c r="C229" s="7" t="str">
        <x:v>REA-O-A2</x:v>
      </x:c>
      <x:c r="D229" s="7" t="str">
        <x:v>OPERATIONAL</x:v>
      </x:c>
      <x:c r="E229" s="7" t="str">
        <x:v>PTC-A</x:v>
      </x:c>
      <x:c r="F229" s="7" t="str">
        <x:v>BL-Y</x:v>
      </x:c>
      <x:c r="G229" s="7" t="str">
        <x:v>CF-14</x:v>
      </x:c>
      <x:c r="H229" s="7" t="n">
        <x:v>1</x:v>
      </x:c>
      <x:c r="I229" s="7" t="str">
        <x:v>motive-energy fraction</x:v>
      </x:c>
      <x:c r="J229" s="7" t="str">
        <x:v>ratio</x:v>
      </x:c>
      <x:c r="K229" s="7" t="n">
        <x:v>0</x:v>
      </x:c>
      <x:c r="L229" s="7" t="n">
        <x:v>1.2</x:v>
      </x:c>
      <x:c r="M229" s="7" t="n">
        <x:v>0.01</x:v>
      </x:c>
      <x:c r="N229" s="7" t="str"/>
      <x:c r="O229" s="7" t="str">
        <x:f>IF(N229="","OPEN","PASS")</x:f>
        <x:v>OPEN</x:v>
      </x:c>
    </x:row>
    <x:row r="230">
      <x:c r="B230" s="7" t="str">
        <x:v>CH-0224</x:v>
      </x:c>
      <x:c r="C230" s="7" t="str">
        <x:v>REA-O-A2</x:v>
      </x:c>
      <x:c r="D230" s="7" t="str">
        <x:v>OPERATIONAL</x:v>
      </x:c>
      <x:c r="E230" s="7" t="str">
        <x:v>PTC-A</x:v>
      </x:c>
      <x:c r="F230" s="7" t="str">
        <x:v>BL-Y</x:v>
      </x:c>
      <x:c r="G230" s="7" t="str">
        <x:v>CF-14</x:v>
      </x:c>
      <x:c r="H230" s="7" t="n">
        <x:v>2</x:v>
      </x:c>
      <x:c r="I230" s="7" t="str">
        <x:v>motive-energy fraction</x:v>
      </x:c>
      <x:c r="J230" s="7" t="str">
        <x:v>ratio</x:v>
      </x:c>
      <x:c r="K230" s="7" t="n">
        <x:v>0</x:v>
      </x:c>
      <x:c r="L230" s="7" t="n">
        <x:v>1.2</x:v>
      </x:c>
      <x:c r="M230" s="7" t="n">
        <x:v>0.01</x:v>
      </x:c>
      <x:c r="N230" s="7" t="str"/>
      <x:c r="O230" s="7" t="str">
        <x:f>IF(N230="","OPEN","PASS")</x:f>
        <x:v>OPEN</x:v>
      </x:c>
    </x:row>
    <x:row r="231">
      <x:c r="B231" s="7" t="str">
        <x:v>CH-0225</x:v>
      </x:c>
      <x:c r="C231" s="7" t="str">
        <x:v>REA-O-A2</x:v>
      </x:c>
      <x:c r="D231" s="7" t="str">
        <x:v>OPERATIONAL</x:v>
      </x:c>
      <x:c r="E231" s="7" t="str">
        <x:v>PTC-A</x:v>
      </x:c>
      <x:c r="F231" s="7" t="str">
        <x:v>BL-Y</x:v>
      </x:c>
      <x:c r="G231" s="7" t="str">
        <x:v>CF-14</x:v>
      </x:c>
      <x:c r="H231" s="7" t="n">
        <x:v>3</x:v>
      </x:c>
      <x:c r="I231" s="7" t="str">
        <x:v>motive-energy fraction</x:v>
      </x:c>
      <x:c r="J231" s="7" t="str">
        <x:v>ratio</x:v>
      </x:c>
      <x:c r="K231" s="7" t="n">
        <x:v>0</x:v>
      </x:c>
      <x:c r="L231" s="7" t="n">
        <x:v>1.2</x:v>
      </x:c>
      <x:c r="M231" s="7" t="n">
        <x:v>0.01</x:v>
      </x:c>
      <x:c r="N231" s="7" t="str"/>
      <x:c r="O231" s="7" t="str">
        <x:f>IF(N231="","OPEN","PASS")</x:f>
        <x:v>OPEN</x:v>
      </x:c>
    </x:row>
    <x:row r="232">
      <x:c r="B232" s="7" t="str">
        <x:v>CH-0226</x:v>
      </x:c>
      <x:c r="C232" s="7" t="str">
        <x:v>REA-O-A2</x:v>
      </x:c>
      <x:c r="D232" s="7" t="str">
        <x:v>OPERATIONAL</x:v>
      </x:c>
      <x:c r="E232" s="7" t="str">
        <x:v>PTC-A</x:v>
      </x:c>
      <x:c r="F232" s="7" t="str">
        <x:v>BL-Y</x:v>
      </x:c>
      <x:c r="G232" s="7" t="str">
        <x:v>CF-14</x:v>
      </x:c>
      <x:c r="H232" s="7" t="n">
        <x:v>4</x:v>
      </x:c>
      <x:c r="I232" s="7" t="str">
        <x:v>motive-energy fraction</x:v>
      </x:c>
      <x:c r="J232" s="7" t="str">
        <x:v>ratio</x:v>
      </x:c>
      <x:c r="K232" s="7" t="n">
        <x:v>0</x:v>
      </x:c>
      <x:c r="L232" s="7" t="n">
        <x:v>1.2</x:v>
      </x:c>
      <x:c r="M232" s="7" t="n">
        <x:v>0.01</x:v>
      </x:c>
      <x:c r="N232" s="7" t="str"/>
      <x:c r="O232" s="7" t="str">
        <x:f>IF(N232="","OPEN","PASS")</x:f>
        <x:v>OPEN</x:v>
      </x:c>
    </x:row>
    <x:row r="233">
      <x:c r="B233" s="7" t="str">
        <x:v>CH-0227</x:v>
      </x:c>
      <x:c r="C233" s="7" t="str">
        <x:v>REA-O-A2</x:v>
      </x:c>
      <x:c r="D233" s="7" t="str">
        <x:v>OPERATIONAL</x:v>
      </x:c>
      <x:c r="E233" s="7" t="str">
        <x:v>PTC-A</x:v>
      </x:c>
      <x:c r="F233" s="7" t="str">
        <x:v>BL-Y</x:v>
      </x:c>
      <x:c r="G233" s="7" t="str">
        <x:v>CF-14</x:v>
      </x:c>
      <x:c r="H233" s="7" t="n">
        <x:v>5</x:v>
      </x:c>
      <x:c r="I233" s="7" t="str">
        <x:v>motive-energy fraction</x:v>
      </x:c>
      <x:c r="J233" s="7" t="str">
        <x:v>ratio</x:v>
      </x:c>
      <x:c r="K233" s="7" t="n">
        <x:v>0</x:v>
      </x:c>
      <x:c r="L233" s="7" t="n">
        <x:v>1.2</x:v>
      </x:c>
      <x:c r="M233" s="7" t="n">
        <x:v>0.01</x:v>
      </x:c>
      <x:c r="N233" s="7" t="str"/>
      <x:c r="O233" s="7" t="str">
        <x:f>IF(N233="","OPEN","PASS")</x:f>
        <x:v>OPEN</x:v>
      </x:c>
    </x:row>
    <x:row r="234">
      <x:c r="B234" s="7" t="str">
        <x:v>CH-0228</x:v>
      </x:c>
      <x:c r="C234" s="7" t="str">
        <x:v>REA-O-A2</x:v>
      </x:c>
      <x:c r="D234" s="7" t="str">
        <x:v>OPERATIONAL</x:v>
      </x:c>
      <x:c r="E234" s="7" t="str">
        <x:v>PTC-A</x:v>
      </x:c>
      <x:c r="F234" s="7" t="str">
        <x:v>BL-Y</x:v>
      </x:c>
      <x:c r="G234" s="7" t="str">
        <x:v>CF-14</x:v>
      </x:c>
      <x:c r="H234" s="7" t="n">
        <x:v>6</x:v>
      </x:c>
      <x:c r="I234" s="7" t="str">
        <x:v>motive-energy fraction</x:v>
      </x:c>
      <x:c r="J234" s="7" t="str">
        <x:v>ratio</x:v>
      </x:c>
      <x:c r="K234" s="7" t="n">
        <x:v>0</x:v>
      </x:c>
      <x:c r="L234" s="7" t="n">
        <x:v>1.2</x:v>
      </x:c>
      <x:c r="M234" s="7" t="n">
        <x:v>0.01</x:v>
      </x:c>
      <x:c r="N234" s="7" t="str"/>
      <x:c r="O234" s="7" t="str">
        <x:f>IF(N234="","OPEN","PASS")</x:f>
        <x:v>OPEN</x:v>
      </x:c>
    </x:row>
    <x:row r="235">
      <x:c r="B235" s="7" t="str">
        <x:v>CH-0229</x:v>
      </x:c>
      <x:c r="C235" s="7" t="str">
        <x:v>REA-O-A2</x:v>
      </x:c>
      <x:c r="D235" s="7" t="str">
        <x:v>OPERATIONAL</x:v>
      </x:c>
      <x:c r="E235" s="7" t="str">
        <x:v>PTC-A</x:v>
      </x:c>
      <x:c r="F235" s="7" t="str">
        <x:v>BL-Y</x:v>
      </x:c>
      <x:c r="G235" s="7" t="str">
        <x:v>CF-15</x:v>
      </x:c>
      <x:c r="H235" s="7" t="n">
        <x:v>1</x:v>
      </x:c>
      <x:c r="I235" s="7" t="str">
        <x:v>normal electrical service</x:v>
      </x:c>
      <x:c r="J235" s="7" t="str">
        <x:v>V</x:v>
      </x:c>
      <x:c r="K235" s="7" t="n">
        <x:v>0</x:v>
      </x:c>
      <x:c r="L235" s="7" t="n">
        <x:v>600</x:v>
      </x:c>
      <x:c r="M235" s="7" t="n">
        <x:v>3</x:v>
      </x:c>
      <x:c r="N235" s="7" t="str"/>
      <x:c r="O235" s="7" t="str">
        <x:f>IF(N235="","OPEN","PASS")</x:f>
        <x:v>OPEN</x:v>
      </x:c>
    </x:row>
    <x:row r="236">
      <x:c r="B236" s="7" t="str">
        <x:v>CH-0230</x:v>
      </x:c>
      <x:c r="C236" s="7" t="str">
        <x:v>REA-O-A2</x:v>
      </x:c>
      <x:c r="D236" s="7" t="str">
        <x:v>OPERATIONAL</x:v>
      </x:c>
      <x:c r="E236" s="7" t="str">
        <x:v>PTC-A</x:v>
      </x:c>
      <x:c r="F236" s="7" t="str">
        <x:v>BL-Y</x:v>
      </x:c>
      <x:c r="G236" s="7" t="str">
        <x:v>CF-15</x:v>
      </x:c>
      <x:c r="H236" s="7" t="n">
        <x:v>2</x:v>
      </x:c>
      <x:c r="I236" s="7" t="str">
        <x:v>normal electrical service</x:v>
      </x:c>
      <x:c r="J236" s="7" t="str">
        <x:v>V</x:v>
      </x:c>
      <x:c r="K236" s="7" t="n">
        <x:v>0</x:v>
      </x:c>
      <x:c r="L236" s="7" t="n">
        <x:v>600</x:v>
      </x:c>
      <x:c r="M236" s="7" t="n">
        <x:v>3</x:v>
      </x:c>
      <x:c r="N236" s="7" t="str"/>
      <x:c r="O236" s="7" t="str">
        <x:f>IF(N236="","OPEN","PASS")</x:f>
        <x:v>OPEN</x:v>
      </x:c>
    </x:row>
    <x:row r="237">
      <x:c r="B237" s="7" t="str">
        <x:v>CH-0231</x:v>
      </x:c>
      <x:c r="C237" s="7" t="str">
        <x:v>REA-O-A2</x:v>
      </x:c>
      <x:c r="D237" s="7" t="str">
        <x:v>OPERATIONAL</x:v>
      </x:c>
      <x:c r="E237" s="7" t="str">
        <x:v>PTC-A</x:v>
      </x:c>
      <x:c r="F237" s="7" t="str">
        <x:v>BL-Y</x:v>
      </x:c>
      <x:c r="G237" s="7" t="str">
        <x:v>CF-15</x:v>
      </x:c>
      <x:c r="H237" s="7" t="n">
        <x:v>3</x:v>
      </x:c>
      <x:c r="I237" s="7" t="str">
        <x:v>normal electrical service</x:v>
      </x:c>
      <x:c r="J237" s="7" t="str">
        <x:v>V</x:v>
      </x:c>
      <x:c r="K237" s="7" t="n">
        <x:v>0</x:v>
      </x:c>
      <x:c r="L237" s="7" t="n">
        <x:v>600</x:v>
      </x:c>
      <x:c r="M237" s="7" t="n">
        <x:v>3</x:v>
      </x:c>
      <x:c r="N237" s="7" t="str"/>
      <x:c r="O237" s="7" t="str">
        <x:f>IF(N237="","OPEN","PASS")</x:f>
        <x:v>OPEN</x:v>
      </x:c>
    </x:row>
    <x:row r="238">
      <x:c r="B238" s="7" t="str">
        <x:v>CH-0232</x:v>
      </x:c>
      <x:c r="C238" s="7" t="str">
        <x:v>REA-O-A2</x:v>
      </x:c>
      <x:c r="D238" s="7" t="str">
        <x:v>OPERATIONAL</x:v>
      </x:c>
      <x:c r="E238" s="7" t="str">
        <x:v>PTC-A</x:v>
      </x:c>
      <x:c r="F238" s="7" t="str">
        <x:v>BL-Y</x:v>
      </x:c>
      <x:c r="G238" s="7" t="str">
        <x:v>CF-15</x:v>
      </x:c>
      <x:c r="H238" s="7" t="n">
        <x:v>4</x:v>
      </x:c>
      <x:c r="I238" s="7" t="str">
        <x:v>normal electrical service</x:v>
      </x:c>
      <x:c r="J238" s="7" t="str">
        <x:v>V</x:v>
      </x:c>
      <x:c r="K238" s="7" t="n">
        <x:v>0</x:v>
      </x:c>
      <x:c r="L238" s="7" t="n">
        <x:v>600</x:v>
      </x:c>
      <x:c r="M238" s="7" t="n">
        <x:v>3</x:v>
      </x:c>
      <x:c r="N238" s="7" t="str"/>
      <x:c r="O238" s="7" t="str">
        <x:f>IF(N238="","OPEN","PASS")</x:f>
        <x:v>OPEN</x:v>
      </x:c>
    </x:row>
    <x:row r="239">
      <x:c r="B239" s="7" t="str">
        <x:v>CH-0233</x:v>
      </x:c>
      <x:c r="C239" s="7" t="str">
        <x:v>REA-O-A2</x:v>
      </x:c>
      <x:c r="D239" s="7" t="str">
        <x:v>OPERATIONAL</x:v>
      </x:c>
      <x:c r="E239" s="7" t="str">
        <x:v>PTC-A</x:v>
      </x:c>
      <x:c r="F239" s="7" t="str">
        <x:v>BL-Y</x:v>
      </x:c>
      <x:c r="G239" s="7" t="str">
        <x:v>CF-15</x:v>
      </x:c>
      <x:c r="H239" s="7" t="n">
        <x:v>5</x:v>
      </x:c>
      <x:c r="I239" s="7" t="str">
        <x:v>normal electrical service</x:v>
      </x:c>
      <x:c r="J239" s="7" t="str">
        <x:v>V</x:v>
      </x:c>
      <x:c r="K239" s="7" t="n">
        <x:v>0</x:v>
      </x:c>
      <x:c r="L239" s="7" t="n">
        <x:v>600</x:v>
      </x:c>
      <x:c r="M239" s="7" t="n">
        <x:v>3</x:v>
      </x:c>
      <x:c r="N239" s="7" t="str"/>
      <x:c r="O239" s="7" t="str">
        <x:f>IF(N239="","OPEN","PASS")</x:f>
        <x:v>OPEN</x:v>
      </x:c>
    </x:row>
    <x:row r="240">
      <x:c r="B240" s="7" t="str">
        <x:v>CH-0234</x:v>
      </x:c>
      <x:c r="C240" s="7" t="str">
        <x:v>REA-O-A2</x:v>
      </x:c>
      <x:c r="D240" s="7" t="str">
        <x:v>OPERATIONAL</x:v>
      </x:c>
      <x:c r="E240" s="7" t="str">
        <x:v>PTC-A</x:v>
      </x:c>
      <x:c r="F240" s="7" t="str">
        <x:v>BL-Y</x:v>
      </x:c>
      <x:c r="G240" s="7" t="str">
        <x:v>CF-15</x:v>
      </x:c>
      <x:c r="H240" s="7" t="n">
        <x:v>6</x:v>
      </x:c>
      <x:c r="I240" s="7" t="str">
        <x:v>normal electrical service</x:v>
      </x:c>
      <x:c r="J240" s="7" t="str">
        <x:v>V</x:v>
      </x:c>
      <x:c r="K240" s="7" t="n">
        <x:v>0</x:v>
      </x:c>
      <x:c r="L240" s="7" t="n">
        <x:v>600</x:v>
      </x:c>
      <x:c r="M240" s="7" t="n">
        <x:v>3</x:v>
      </x:c>
      <x:c r="N240" s="7" t="str"/>
      <x:c r="O240" s="7" t="str">
        <x:f>IF(N240="","OPEN","PASS")</x:f>
        <x:v>OPEN</x:v>
      </x:c>
    </x:row>
    <x:row r="241">
      <x:c r="B241" s="7" t="str">
        <x:v>CH-0235</x:v>
      </x:c>
      <x:c r="C241" s="7" t="str">
        <x:v>REA-O-A2</x:v>
      </x:c>
      <x:c r="D241" s="7" t="str">
        <x:v>OPERATIONAL</x:v>
      </x:c>
      <x:c r="E241" s="7" t="str">
        <x:v>PTC-A</x:v>
      </x:c>
      <x:c r="F241" s="7" t="str">
        <x:v>BL-Y</x:v>
      </x:c>
      <x:c r="G241" s="7" t="str">
        <x:v>CF-16</x:v>
      </x:c>
      <x:c r="H241" s="7" t="n">
        <x:v>1</x:v>
      </x:c>
      <x:c r="I241" s="7" t="str">
        <x:v>independent safety energy</x:v>
      </x:c>
      <x:c r="J241" s="7" t="str">
        <x:v>ratio</x:v>
      </x:c>
      <x:c r="K241" s="7" t="n">
        <x:v>0</x:v>
      </x:c>
      <x:c r="L241" s="7" t="n">
        <x:v>1.2</x:v>
      </x:c>
      <x:c r="M241" s="7" t="n">
        <x:v>0.01</x:v>
      </x:c>
      <x:c r="N241" s="7" t="str"/>
      <x:c r="O241" s="7" t="str">
        <x:f>IF(N241="","OPEN","PASS")</x:f>
        <x:v>OPEN</x:v>
      </x:c>
    </x:row>
    <x:row r="242">
      <x:c r="B242" s="7" t="str">
        <x:v>CH-0236</x:v>
      </x:c>
      <x:c r="C242" s="7" t="str">
        <x:v>REA-O-A2</x:v>
      </x:c>
      <x:c r="D242" s="7" t="str">
        <x:v>OPERATIONAL</x:v>
      </x:c>
      <x:c r="E242" s="7" t="str">
        <x:v>PTC-A</x:v>
      </x:c>
      <x:c r="F242" s="7" t="str">
        <x:v>BL-Y</x:v>
      </x:c>
      <x:c r="G242" s="7" t="str">
        <x:v>CF-16</x:v>
      </x:c>
      <x:c r="H242" s="7" t="n">
        <x:v>2</x:v>
      </x:c>
      <x:c r="I242" s="7" t="str">
        <x:v>independent safety energy</x:v>
      </x:c>
      <x:c r="J242" s="7" t="str">
        <x:v>ratio</x:v>
      </x:c>
      <x:c r="K242" s="7" t="n">
        <x:v>0</x:v>
      </x:c>
      <x:c r="L242" s="7" t="n">
        <x:v>1.2</x:v>
      </x:c>
      <x:c r="M242" s="7" t="n">
        <x:v>0.01</x:v>
      </x:c>
      <x:c r="N242" s="7" t="str"/>
      <x:c r="O242" s="7" t="str">
        <x:f>IF(N242="","OPEN","PASS")</x:f>
        <x:v>OPEN</x:v>
      </x:c>
    </x:row>
    <x:row r="243">
      <x:c r="B243" s="7" t="str">
        <x:v>CH-0237</x:v>
      </x:c>
      <x:c r="C243" s="7" t="str">
        <x:v>REA-O-A2</x:v>
      </x:c>
      <x:c r="D243" s="7" t="str">
        <x:v>OPERATIONAL</x:v>
      </x:c>
      <x:c r="E243" s="7" t="str">
        <x:v>PTC-A</x:v>
      </x:c>
      <x:c r="F243" s="7" t="str">
        <x:v>BL-Y</x:v>
      </x:c>
      <x:c r="G243" s="7" t="str">
        <x:v>CF-16</x:v>
      </x:c>
      <x:c r="H243" s="7" t="n">
        <x:v>3</x:v>
      </x:c>
      <x:c r="I243" s="7" t="str">
        <x:v>independent safety energy</x:v>
      </x:c>
      <x:c r="J243" s="7" t="str">
        <x:v>ratio</x:v>
      </x:c>
      <x:c r="K243" s="7" t="n">
        <x:v>0</x:v>
      </x:c>
      <x:c r="L243" s="7" t="n">
        <x:v>1.2</x:v>
      </x:c>
      <x:c r="M243" s="7" t="n">
        <x:v>0.01</x:v>
      </x:c>
      <x:c r="N243" s="7" t="str"/>
      <x:c r="O243" s="7" t="str">
        <x:f>IF(N243="","OPEN","PASS")</x:f>
        <x:v>OPEN</x:v>
      </x:c>
    </x:row>
    <x:row r="244">
      <x:c r="B244" s="7" t="str">
        <x:v>CH-0238</x:v>
      </x:c>
      <x:c r="C244" s="7" t="str">
        <x:v>REA-O-A2</x:v>
      </x:c>
      <x:c r="D244" s="7" t="str">
        <x:v>OPERATIONAL</x:v>
      </x:c>
      <x:c r="E244" s="7" t="str">
        <x:v>PTC-A</x:v>
      </x:c>
      <x:c r="F244" s="7" t="str">
        <x:v>BL-Y</x:v>
      </x:c>
      <x:c r="G244" s="7" t="str">
        <x:v>CF-16</x:v>
      </x:c>
      <x:c r="H244" s="7" t="n">
        <x:v>4</x:v>
      </x:c>
      <x:c r="I244" s="7" t="str">
        <x:v>independent safety energy</x:v>
      </x:c>
      <x:c r="J244" s="7" t="str">
        <x:v>ratio</x:v>
      </x:c>
      <x:c r="K244" s="7" t="n">
        <x:v>0</x:v>
      </x:c>
      <x:c r="L244" s="7" t="n">
        <x:v>1.2</x:v>
      </x:c>
      <x:c r="M244" s="7" t="n">
        <x:v>0.01</x:v>
      </x:c>
      <x:c r="N244" s="7" t="str"/>
      <x:c r="O244" s="7" t="str">
        <x:f>IF(N244="","OPEN","PASS")</x:f>
        <x:v>OPEN</x:v>
      </x:c>
    </x:row>
    <x:row r="245">
      <x:c r="B245" s="7" t="str">
        <x:v>CH-0239</x:v>
      </x:c>
      <x:c r="C245" s="7" t="str">
        <x:v>REA-O-A2</x:v>
      </x:c>
      <x:c r="D245" s="7" t="str">
        <x:v>OPERATIONAL</x:v>
      </x:c>
      <x:c r="E245" s="7" t="str">
        <x:v>PTC-A</x:v>
      </x:c>
      <x:c r="F245" s="7" t="str">
        <x:v>BL-Y</x:v>
      </x:c>
      <x:c r="G245" s="7" t="str">
        <x:v>CF-16</x:v>
      </x:c>
      <x:c r="H245" s="7" t="n">
        <x:v>5</x:v>
      </x:c>
      <x:c r="I245" s="7" t="str">
        <x:v>independent safety energy</x:v>
      </x:c>
      <x:c r="J245" s="7" t="str">
        <x:v>ratio</x:v>
      </x:c>
      <x:c r="K245" s="7" t="n">
        <x:v>0</x:v>
      </x:c>
      <x:c r="L245" s="7" t="n">
        <x:v>1.2</x:v>
      </x:c>
      <x:c r="M245" s="7" t="n">
        <x:v>0.01</x:v>
      </x:c>
      <x:c r="N245" s="7" t="str"/>
      <x:c r="O245" s="7" t="str">
        <x:f>IF(N245="","OPEN","PASS")</x:f>
        <x:v>OPEN</x:v>
      </x:c>
    </x:row>
    <x:row r="246">
      <x:c r="B246" s="7" t="str">
        <x:v>CH-0240</x:v>
      </x:c>
      <x:c r="C246" s="7" t="str">
        <x:v>REA-O-A2</x:v>
      </x:c>
      <x:c r="D246" s="7" t="str">
        <x:v>OPERATIONAL</x:v>
      </x:c>
      <x:c r="E246" s="7" t="str">
        <x:v>PTC-A</x:v>
      </x:c>
      <x:c r="F246" s="7" t="str">
        <x:v>BL-Y</x:v>
      </x:c>
      <x:c r="G246" s="7" t="str">
        <x:v>CF-16</x:v>
      </x:c>
      <x:c r="H246" s="7" t="n">
        <x:v>6</x:v>
      </x:c>
      <x:c r="I246" s="7" t="str">
        <x:v>independent safety energy</x:v>
      </x:c>
      <x:c r="J246" s="7" t="str">
        <x:v>ratio</x:v>
      </x:c>
      <x:c r="K246" s="7" t="n">
        <x:v>0</x:v>
      </x:c>
      <x:c r="L246" s="7" t="n">
        <x:v>1.2</x:v>
      </x:c>
      <x:c r="M246" s="7" t="n">
        <x:v>0.01</x:v>
      </x:c>
      <x:c r="N246" s="7" t="str"/>
      <x:c r="O246" s="7" t="str">
        <x:f>IF(N246="","OPEN","PASS")</x:f>
        <x:v>OPEN</x:v>
      </x:c>
    </x:row>
    <x:row r="247">
      <x:c r="B247" s="7" t="str">
        <x:v>CH-0241</x:v>
      </x:c>
      <x:c r="C247" s="7" t="str">
        <x:v>REA-O-A2</x:v>
      </x:c>
      <x:c r="D247" s="7" t="str">
        <x:v>OPERATIONAL</x:v>
      </x:c>
      <x:c r="E247" s="7" t="str">
        <x:v>PTC-A</x:v>
      </x:c>
      <x:c r="F247" s="7" t="str">
        <x:v>BL-Y</x:v>
      </x:c>
      <x:c r="G247" s="7" t="str">
        <x:v>CF-17</x:v>
      </x:c>
      <x:c r="H247" s="7" t="n">
        <x:v>1</x:v>
      </x:c>
      <x:c r="I247" s="7" t="str">
        <x:v>leak collection</x:v>
      </x:c>
      <x:c r="J247" s="7" t="str">
        <x:v>L/min</x:v>
      </x:c>
      <x:c r="K247" s="7" t="n">
        <x:v>0</x:v>
      </x:c>
      <x:c r="L247" s="7" t="n">
        <x:v>2</x:v>
      </x:c>
      <x:c r="M247" s="7" t="n">
        <x:v>0.01</x:v>
      </x:c>
      <x:c r="N247" s="7" t="str"/>
      <x:c r="O247" s="7" t="str">
        <x:f>IF(N247="","OPEN","PASS")</x:f>
        <x:v>OPEN</x:v>
      </x:c>
    </x:row>
    <x:row r="248">
      <x:c r="B248" s="7" t="str">
        <x:v>CH-0242</x:v>
      </x:c>
      <x:c r="C248" s="7" t="str">
        <x:v>REA-O-A2</x:v>
      </x:c>
      <x:c r="D248" s="7" t="str">
        <x:v>OPERATIONAL</x:v>
      </x:c>
      <x:c r="E248" s="7" t="str">
        <x:v>PTC-A</x:v>
      </x:c>
      <x:c r="F248" s="7" t="str">
        <x:v>BL-Y</x:v>
      </x:c>
      <x:c r="G248" s="7" t="str">
        <x:v>CF-17</x:v>
      </x:c>
      <x:c r="H248" s="7" t="n">
        <x:v>2</x:v>
      </x:c>
      <x:c r="I248" s="7" t="str">
        <x:v>leak collection</x:v>
      </x:c>
      <x:c r="J248" s="7" t="str">
        <x:v>L/min</x:v>
      </x:c>
      <x:c r="K248" s="7" t="n">
        <x:v>0</x:v>
      </x:c>
      <x:c r="L248" s="7" t="n">
        <x:v>2</x:v>
      </x:c>
      <x:c r="M248" s="7" t="n">
        <x:v>0.01</x:v>
      </x:c>
      <x:c r="N248" s="7" t="str"/>
      <x:c r="O248" s="7" t="str">
        <x:f>IF(N248="","OPEN","PASS")</x:f>
        <x:v>OPEN</x:v>
      </x:c>
    </x:row>
    <x:row r="249">
      <x:c r="B249" s="7" t="str">
        <x:v>CH-0243</x:v>
      </x:c>
      <x:c r="C249" s="7" t="str">
        <x:v>REA-O-A2</x:v>
      </x:c>
      <x:c r="D249" s="7" t="str">
        <x:v>OPERATIONAL</x:v>
      </x:c>
      <x:c r="E249" s="7" t="str">
        <x:v>PTC-A</x:v>
      </x:c>
      <x:c r="F249" s="7" t="str">
        <x:v>BL-Y</x:v>
      </x:c>
      <x:c r="G249" s="7" t="str">
        <x:v>CF-17</x:v>
      </x:c>
      <x:c r="H249" s="7" t="n">
        <x:v>3</x:v>
      </x:c>
      <x:c r="I249" s="7" t="str">
        <x:v>leak collection</x:v>
      </x:c>
      <x:c r="J249" s="7" t="str">
        <x:v>L/min</x:v>
      </x:c>
      <x:c r="K249" s="7" t="n">
        <x:v>0</x:v>
      </x:c>
      <x:c r="L249" s="7" t="n">
        <x:v>2</x:v>
      </x:c>
      <x:c r="M249" s="7" t="n">
        <x:v>0.01</x:v>
      </x:c>
      <x:c r="N249" s="7" t="str"/>
      <x:c r="O249" s="7" t="str">
        <x:f>IF(N249="","OPEN","PASS")</x:f>
        <x:v>OPEN</x:v>
      </x:c>
    </x:row>
    <x:row r="250">
      <x:c r="B250" s="7" t="str">
        <x:v>CH-0244</x:v>
      </x:c>
      <x:c r="C250" s="7" t="str">
        <x:v>REA-O-A2</x:v>
      </x:c>
      <x:c r="D250" s="7" t="str">
        <x:v>OPERATIONAL</x:v>
      </x:c>
      <x:c r="E250" s="7" t="str">
        <x:v>PTC-A</x:v>
      </x:c>
      <x:c r="F250" s="7" t="str">
        <x:v>BL-Y</x:v>
      </x:c>
      <x:c r="G250" s="7" t="str">
        <x:v>CF-17</x:v>
      </x:c>
      <x:c r="H250" s="7" t="n">
        <x:v>4</x:v>
      </x:c>
      <x:c r="I250" s="7" t="str">
        <x:v>leak collection</x:v>
      </x:c>
      <x:c r="J250" s="7" t="str">
        <x:v>L/min</x:v>
      </x:c>
      <x:c r="K250" s="7" t="n">
        <x:v>0</x:v>
      </x:c>
      <x:c r="L250" s="7" t="n">
        <x:v>2</x:v>
      </x:c>
      <x:c r="M250" s="7" t="n">
        <x:v>0.01</x:v>
      </x:c>
      <x:c r="N250" s="7" t="str"/>
      <x:c r="O250" s="7" t="str">
        <x:f>IF(N250="","OPEN","PASS")</x:f>
        <x:v>OPEN</x:v>
      </x:c>
    </x:row>
    <x:row r="251">
      <x:c r="B251" s="7" t="str">
        <x:v>CH-0245</x:v>
      </x:c>
      <x:c r="C251" s="7" t="str">
        <x:v>REA-O-A2</x:v>
      </x:c>
      <x:c r="D251" s="7" t="str">
        <x:v>OPERATIONAL</x:v>
      </x:c>
      <x:c r="E251" s="7" t="str">
        <x:v>PTC-A</x:v>
      </x:c>
      <x:c r="F251" s="7" t="str">
        <x:v>BL-Y</x:v>
      </x:c>
      <x:c r="G251" s="7" t="str">
        <x:v>CF-17</x:v>
      </x:c>
      <x:c r="H251" s="7" t="n">
        <x:v>5</x:v>
      </x:c>
      <x:c r="I251" s="7" t="str">
        <x:v>leak collection</x:v>
      </x:c>
      <x:c r="J251" s="7" t="str">
        <x:v>L/min</x:v>
      </x:c>
      <x:c r="K251" s="7" t="n">
        <x:v>0</x:v>
      </x:c>
      <x:c r="L251" s="7" t="n">
        <x:v>2</x:v>
      </x:c>
      <x:c r="M251" s="7" t="n">
        <x:v>0.01</x:v>
      </x:c>
      <x:c r="N251" s="7" t="str"/>
      <x:c r="O251" s="7" t="str">
        <x:f>IF(N251="","OPEN","PASS")</x:f>
        <x:v>OPEN</x:v>
      </x:c>
    </x:row>
    <x:row r="252">
      <x:c r="B252" s="7" t="str">
        <x:v>CH-0246</x:v>
      </x:c>
      <x:c r="C252" s="7" t="str">
        <x:v>REA-O-A2</x:v>
      </x:c>
      <x:c r="D252" s="7" t="str">
        <x:v>OPERATIONAL</x:v>
      </x:c>
      <x:c r="E252" s="7" t="str">
        <x:v>PTC-A</x:v>
      </x:c>
      <x:c r="F252" s="7" t="str">
        <x:v>BL-Y</x:v>
      </x:c>
      <x:c r="G252" s="7" t="str">
        <x:v>CF-17</x:v>
      </x:c>
      <x:c r="H252" s="7" t="n">
        <x:v>6</x:v>
      </x:c>
      <x:c r="I252" s="7" t="str">
        <x:v>leak collection</x:v>
      </x:c>
      <x:c r="J252" s="7" t="str">
        <x:v>L/min</x:v>
      </x:c>
      <x:c r="K252" s="7" t="n">
        <x:v>0</x:v>
      </x:c>
      <x:c r="L252" s="7" t="n">
        <x:v>2</x:v>
      </x:c>
      <x:c r="M252" s="7" t="n">
        <x:v>0.01</x:v>
      </x:c>
      <x:c r="N252" s="7" t="str"/>
      <x:c r="O252" s="7" t="str">
        <x:f>IF(N252="","OPEN","PASS")</x:f>
        <x:v>OPEN</x:v>
      </x:c>
    </x:row>
    <x:row r="253">
      <x:c r="B253" s="7" t="str">
        <x:v>CH-0247</x:v>
      </x:c>
      <x:c r="C253" s="7" t="str">
        <x:v>REA-O-A2</x:v>
      </x:c>
      <x:c r="D253" s="7" t="str">
        <x:v>OPERATIONAL</x:v>
      </x:c>
      <x:c r="E253" s="7" t="str">
        <x:v>PTC-A</x:v>
      </x:c>
      <x:c r="F253" s="7" t="str">
        <x:v>BL-Y</x:v>
      </x:c>
      <x:c r="G253" s="7" t="str">
        <x:v>CF-18</x:v>
      </x:c>
      <x:c r="H253" s="7" t="n">
        <x:v>1</x:v>
      </x:c>
      <x:c r="I253" s="7" t="str">
        <x:v>contained occupied area</x:v>
      </x:c>
      <x:c r="J253" s="7" t="str">
        <x:v>m2</x:v>
      </x:c>
      <x:c r="K253" s="7" t="n">
        <x:v>0</x:v>
      </x:c>
      <x:c r="L253" s="7" t="n">
        <x:v>2.5</x:v>
      </x:c>
      <x:c r="M253" s="7" t="n">
        <x:v>0.01</x:v>
      </x:c>
      <x:c r="N253" s="7" t="str"/>
      <x:c r="O253" s="7" t="str">
        <x:f>IF(N253="","OPEN","PASS")</x:f>
        <x:v>OPEN</x:v>
      </x:c>
    </x:row>
    <x:row r="254">
      <x:c r="B254" s="7" t="str">
        <x:v>CH-0248</x:v>
      </x:c>
      <x:c r="C254" s="7" t="str">
        <x:v>REA-O-A2</x:v>
      </x:c>
      <x:c r="D254" s="7" t="str">
        <x:v>OPERATIONAL</x:v>
      </x:c>
      <x:c r="E254" s="7" t="str">
        <x:v>PTC-A</x:v>
      </x:c>
      <x:c r="F254" s="7" t="str">
        <x:v>BL-Y</x:v>
      </x:c>
      <x:c r="G254" s="7" t="str">
        <x:v>CF-18</x:v>
      </x:c>
      <x:c r="H254" s="7" t="n">
        <x:v>2</x:v>
      </x:c>
      <x:c r="I254" s="7" t="str">
        <x:v>contained occupied area</x:v>
      </x:c>
      <x:c r="J254" s="7" t="str">
        <x:v>m2</x:v>
      </x:c>
      <x:c r="K254" s="7" t="n">
        <x:v>0</x:v>
      </x:c>
      <x:c r="L254" s="7" t="n">
        <x:v>2.5</x:v>
      </x:c>
      <x:c r="M254" s="7" t="n">
        <x:v>0.01</x:v>
      </x:c>
      <x:c r="N254" s="7" t="str"/>
      <x:c r="O254" s="7" t="str">
        <x:f>IF(N254="","OPEN","PASS")</x:f>
        <x:v>OPEN</x:v>
      </x:c>
    </x:row>
    <x:row r="255">
      <x:c r="B255" s="7" t="str">
        <x:v>CH-0249</x:v>
      </x:c>
      <x:c r="C255" s="7" t="str">
        <x:v>REA-O-A2</x:v>
      </x:c>
      <x:c r="D255" s="7" t="str">
        <x:v>OPERATIONAL</x:v>
      </x:c>
      <x:c r="E255" s="7" t="str">
        <x:v>PTC-A</x:v>
      </x:c>
      <x:c r="F255" s="7" t="str">
        <x:v>BL-Y</x:v>
      </x:c>
      <x:c r="G255" s="7" t="str">
        <x:v>CF-18</x:v>
      </x:c>
      <x:c r="H255" s="7" t="n">
        <x:v>3</x:v>
      </x:c>
      <x:c r="I255" s="7" t="str">
        <x:v>contained occupied area</x:v>
      </x:c>
      <x:c r="J255" s="7" t="str">
        <x:v>m2</x:v>
      </x:c>
      <x:c r="K255" s="7" t="n">
        <x:v>0</x:v>
      </x:c>
      <x:c r="L255" s="7" t="n">
        <x:v>2.5</x:v>
      </x:c>
      <x:c r="M255" s="7" t="n">
        <x:v>0.01</x:v>
      </x:c>
      <x:c r="N255" s="7" t="str"/>
      <x:c r="O255" s="7" t="str">
        <x:f>IF(N255="","OPEN","PASS")</x:f>
        <x:v>OPEN</x:v>
      </x:c>
    </x:row>
    <x:row r="256">
      <x:c r="B256" s="7" t="str">
        <x:v>CH-0250</x:v>
      </x:c>
      <x:c r="C256" s="7" t="str">
        <x:v>REA-O-A2</x:v>
      </x:c>
      <x:c r="D256" s="7" t="str">
        <x:v>OPERATIONAL</x:v>
      </x:c>
      <x:c r="E256" s="7" t="str">
        <x:v>PTC-A</x:v>
      </x:c>
      <x:c r="F256" s="7" t="str">
        <x:v>BL-Y</x:v>
      </x:c>
      <x:c r="G256" s="7" t="str">
        <x:v>CF-18</x:v>
      </x:c>
      <x:c r="H256" s="7" t="n">
        <x:v>4</x:v>
      </x:c>
      <x:c r="I256" s="7" t="str">
        <x:v>contained occupied area</x:v>
      </x:c>
      <x:c r="J256" s="7" t="str">
        <x:v>m2</x:v>
      </x:c>
      <x:c r="K256" s="7" t="n">
        <x:v>0</x:v>
      </x:c>
      <x:c r="L256" s="7" t="n">
        <x:v>2.5</x:v>
      </x:c>
      <x:c r="M256" s="7" t="n">
        <x:v>0.01</x:v>
      </x:c>
      <x:c r="N256" s="7" t="str"/>
      <x:c r="O256" s="7" t="str">
        <x:f>IF(N256="","OPEN","PASS")</x:f>
        <x:v>OPEN</x:v>
      </x:c>
    </x:row>
    <x:row r="257">
      <x:c r="B257" s="7" t="str">
        <x:v>CH-0251</x:v>
      </x:c>
      <x:c r="C257" s="7" t="str">
        <x:v>REA-O-A2</x:v>
      </x:c>
      <x:c r="D257" s="7" t="str">
        <x:v>OPERATIONAL</x:v>
      </x:c>
      <x:c r="E257" s="7" t="str">
        <x:v>PTC-A</x:v>
      </x:c>
      <x:c r="F257" s="7" t="str">
        <x:v>BL-Y</x:v>
      </x:c>
      <x:c r="G257" s="7" t="str">
        <x:v>CF-18</x:v>
      </x:c>
      <x:c r="H257" s="7" t="n">
        <x:v>5</x:v>
      </x:c>
      <x:c r="I257" s="7" t="str">
        <x:v>contained occupied area</x:v>
      </x:c>
      <x:c r="J257" s="7" t="str">
        <x:v>m2</x:v>
      </x:c>
      <x:c r="K257" s="7" t="n">
        <x:v>0</x:v>
      </x:c>
      <x:c r="L257" s="7" t="n">
        <x:v>2.5</x:v>
      </x:c>
      <x:c r="M257" s="7" t="n">
        <x:v>0.01</x:v>
      </x:c>
      <x:c r="N257" s="7" t="str"/>
      <x:c r="O257" s="7" t="str">
        <x:f>IF(N257="","OPEN","PASS")</x:f>
        <x:v>OPEN</x:v>
      </x:c>
    </x:row>
    <x:row r="258">
      <x:c r="B258" s="7" t="str">
        <x:v>CH-0252</x:v>
      </x:c>
      <x:c r="C258" s="7" t="str">
        <x:v>REA-O-A2</x:v>
      </x:c>
      <x:c r="D258" s="7" t="str">
        <x:v>OPERATIONAL</x:v>
      </x:c>
      <x:c r="E258" s="7" t="str">
        <x:v>PTC-A</x:v>
      </x:c>
      <x:c r="F258" s="7" t="str">
        <x:v>BL-Y</x:v>
      </x:c>
      <x:c r="G258" s="7" t="str">
        <x:v>CF-18</x:v>
      </x:c>
      <x:c r="H258" s="7" t="n">
        <x:v>6</x:v>
      </x:c>
      <x:c r="I258" s="7" t="str">
        <x:v>contained occupied area</x:v>
      </x:c>
      <x:c r="J258" s="7" t="str">
        <x:v>m2</x:v>
      </x:c>
      <x:c r="K258" s="7" t="n">
        <x:v>0</x:v>
      </x:c>
      <x:c r="L258" s="7" t="n">
        <x:v>2.5</x:v>
      </x:c>
      <x:c r="M258" s="7" t="n">
        <x:v>0.01</x:v>
      </x:c>
      <x:c r="N258" s="7" t="str"/>
      <x:c r="O258" s="7" t="str">
        <x:f>IF(N258="","OPEN","PASS")</x:f>
        <x:v>OPEN</x:v>
      </x:c>
    </x:row>
    <x:row r="259">
      <x:c r="B259" s="7" t="str">
        <x:v>CH-0253</x:v>
      </x:c>
      <x:c r="C259" s="7" t="str">
        <x:v>REA-O-A2</x:v>
      </x:c>
      <x:c r="D259" s="7" t="str">
        <x:v>OPERATIONAL</x:v>
      </x:c>
      <x:c r="E259" s="7" t="str">
        <x:v>PTC-A</x:v>
      </x:c>
      <x:c r="F259" s="7" t="str">
        <x:v>BL-Y</x:v>
      </x:c>
      <x:c r="G259" s="7" t="str">
        <x:v>CF-19</x:v>
      </x:c>
      <x:c r="H259" s="7" t="n">
        <x:v>1</x:v>
      </x:c>
      <x:c r="I259" s="7" t="str">
        <x:v>public-water flow</x:v>
      </x:c>
      <x:c r="J259" s="7" t="str">
        <x:v>m3/min</x:v>
      </x:c>
      <x:c r="K259" s="7" t="n">
        <x:v>0</x:v>
      </x:c>
      <x:c r="L259" s="7" t="n">
        <x:v>5</x:v>
      </x:c>
      <x:c r="M259" s="7" t="n">
        <x:v>0.01</x:v>
      </x:c>
      <x:c r="N259" s="7" t="str"/>
      <x:c r="O259" s="7" t="str">
        <x:f>IF(N259="","OPEN","PASS")</x:f>
        <x:v>OPEN</x:v>
      </x:c>
    </x:row>
    <x:row r="260">
      <x:c r="B260" s="7" t="str">
        <x:v>CH-0254</x:v>
      </x:c>
      <x:c r="C260" s="7" t="str">
        <x:v>REA-O-A2</x:v>
      </x:c>
      <x:c r="D260" s="7" t="str">
        <x:v>OPERATIONAL</x:v>
      </x:c>
      <x:c r="E260" s="7" t="str">
        <x:v>PTC-A</x:v>
      </x:c>
      <x:c r="F260" s="7" t="str">
        <x:v>BL-Y</x:v>
      </x:c>
      <x:c r="G260" s="7" t="str">
        <x:v>CF-19</x:v>
      </x:c>
      <x:c r="H260" s="7" t="n">
        <x:v>2</x:v>
      </x:c>
      <x:c r="I260" s="7" t="str">
        <x:v>public-water flow</x:v>
      </x:c>
      <x:c r="J260" s="7" t="str">
        <x:v>m3/min</x:v>
      </x:c>
      <x:c r="K260" s="7" t="n">
        <x:v>0</x:v>
      </x:c>
      <x:c r="L260" s="7" t="n">
        <x:v>5</x:v>
      </x:c>
      <x:c r="M260" s="7" t="n">
        <x:v>0.01</x:v>
      </x:c>
      <x:c r="N260" s="7" t="str"/>
      <x:c r="O260" s="7" t="str">
        <x:f>IF(N260="","OPEN","PASS")</x:f>
        <x:v>OPEN</x:v>
      </x:c>
    </x:row>
    <x:row r="261">
      <x:c r="B261" s="7" t="str">
        <x:v>CH-0255</x:v>
      </x:c>
      <x:c r="C261" s="7" t="str">
        <x:v>REA-O-A2</x:v>
      </x:c>
      <x:c r="D261" s="7" t="str">
        <x:v>OPERATIONAL</x:v>
      </x:c>
      <x:c r="E261" s="7" t="str">
        <x:v>PTC-A</x:v>
      </x:c>
      <x:c r="F261" s="7" t="str">
        <x:v>BL-Y</x:v>
      </x:c>
      <x:c r="G261" s="7" t="str">
        <x:v>CF-19</x:v>
      </x:c>
      <x:c r="H261" s="7" t="n">
        <x:v>3</x:v>
      </x:c>
      <x:c r="I261" s="7" t="str">
        <x:v>public-water flow</x:v>
      </x:c>
      <x:c r="J261" s="7" t="str">
        <x:v>m3/min</x:v>
      </x:c>
      <x:c r="K261" s="7" t="n">
        <x:v>0</x:v>
      </x:c>
      <x:c r="L261" s="7" t="n">
        <x:v>5</x:v>
      </x:c>
      <x:c r="M261" s="7" t="n">
        <x:v>0.01</x:v>
      </x:c>
      <x:c r="N261" s="7" t="str"/>
      <x:c r="O261" s="7" t="str">
        <x:f>IF(N261="","OPEN","PASS")</x:f>
        <x:v>OPEN</x:v>
      </x:c>
    </x:row>
    <x:row r="262">
      <x:c r="B262" s="7" t="str">
        <x:v>CH-0256</x:v>
      </x:c>
      <x:c r="C262" s="7" t="str">
        <x:v>REA-O-A2</x:v>
      </x:c>
      <x:c r="D262" s="7" t="str">
        <x:v>OPERATIONAL</x:v>
      </x:c>
      <x:c r="E262" s="7" t="str">
        <x:v>PTC-A</x:v>
      </x:c>
      <x:c r="F262" s="7" t="str">
        <x:v>BL-Y</x:v>
      </x:c>
      <x:c r="G262" s="7" t="str">
        <x:v>CF-19</x:v>
      </x:c>
      <x:c r="H262" s="7" t="n">
        <x:v>4</x:v>
      </x:c>
      <x:c r="I262" s="7" t="str">
        <x:v>public-water flow</x:v>
      </x:c>
      <x:c r="J262" s="7" t="str">
        <x:v>m3/min</x:v>
      </x:c>
      <x:c r="K262" s="7" t="n">
        <x:v>0</x:v>
      </x:c>
      <x:c r="L262" s="7" t="n">
        <x:v>5</x:v>
      </x:c>
      <x:c r="M262" s="7" t="n">
        <x:v>0.01</x:v>
      </x:c>
      <x:c r="N262" s="7" t="str"/>
      <x:c r="O262" s="7" t="str">
        <x:f>IF(N262="","OPEN","PASS")</x:f>
        <x:v>OPEN</x:v>
      </x:c>
    </x:row>
    <x:row r="263">
      <x:c r="B263" s="7" t="str">
        <x:v>CH-0257</x:v>
      </x:c>
      <x:c r="C263" s="7" t="str">
        <x:v>REA-O-A2</x:v>
      </x:c>
      <x:c r="D263" s="7" t="str">
        <x:v>OPERATIONAL</x:v>
      </x:c>
      <x:c r="E263" s="7" t="str">
        <x:v>PTC-A</x:v>
      </x:c>
      <x:c r="F263" s="7" t="str">
        <x:v>BL-Y</x:v>
      </x:c>
      <x:c r="G263" s="7" t="str">
        <x:v>CF-19</x:v>
      </x:c>
      <x:c r="H263" s="7" t="n">
        <x:v>5</x:v>
      </x:c>
      <x:c r="I263" s="7" t="str">
        <x:v>public-water flow</x:v>
      </x:c>
      <x:c r="J263" s="7" t="str">
        <x:v>m3/min</x:v>
      </x:c>
      <x:c r="K263" s="7" t="n">
        <x:v>0</x:v>
      </x:c>
      <x:c r="L263" s="7" t="n">
        <x:v>5</x:v>
      </x:c>
      <x:c r="M263" s="7" t="n">
        <x:v>0.01</x:v>
      </x:c>
      <x:c r="N263" s="7" t="str"/>
      <x:c r="O263" s="7" t="str">
        <x:f>IF(N263="","OPEN","PASS")</x:f>
        <x:v>OPEN</x:v>
      </x:c>
    </x:row>
    <x:row r="264">
      <x:c r="B264" s="7" t="str">
        <x:v>CH-0258</x:v>
      </x:c>
      <x:c r="C264" s="7" t="str">
        <x:v>REA-O-A2</x:v>
      </x:c>
      <x:c r="D264" s="7" t="str">
        <x:v>OPERATIONAL</x:v>
      </x:c>
      <x:c r="E264" s="7" t="str">
        <x:v>PTC-A</x:v>
      </x:c>
      <x:c r="F264" s="7" t="str">
        <x:v>BL-Y</x:v>
      </x:c>
      <x:c r="G264" s="7" t="str">
        <x:v>CF-19</x:v>
      </x:c>
      <x:c r="H264" s="7" t="n">
        <x:v>6</x:v>
      </x:c>
      <x:c r="I264" s="7" t="str">
        <x:v>public-water flow</x:v>
      </x:c>
      <x:c r="J264" s="7" t="str">
        <x:v>m3/min</x:v>
      </x:c>
      <x:c r="K264" s="7" t="n">
        <x:v>0</x:v>
      </x:c>
      <x:c r="L264" s="7" t="n">
        <x:v>5</x:v>
      </x:c>
      <x:c r="M264" s="7" t="n">
        <x:v>0.01</x:v>
      </x:c>
      <x:c r="N264" s="7" t="str"/>
      <x:c r="O264" s="7" t="str">
        <x:f>IF(N264="","OPEN","PASS")</x:f>
        <x:v>OPEN</x:v>
      </x:c>
    </x:row>
    <x:row r="265">
      <x:c r="B265" s="7" t="str">
        <x:v>CH-0259</x:v>
      </x:c>
      <x:c r="C265" s="7" t="str">
        <x:v>REA-O-A2</x:v>
      </x:c>
      <x:c r="D265" s="7" t="str">
        <x:v>OPERATIONAL</x:v>
      </x:c>
      <x:c r="E265" s="7" t="str">
        <x:v>PTC-A</x:v>
      </x:c>
      <x:c r="F265" s="7" t="str">
        <x:v>BL-Y</x:v>
      </x:c>
      <x:c r="G265" s="7" t="str">
        <x:v>CF-20</x:v>
      </x:c>
      <x:c r="H265" s="7" t="n">
        <x:v>1</x:v>
      </x:c>
      <x:c r="I265" s="7" t="str">
        <x:v>surrogate ancestry</x:v>
      </x:c>
      <x:c r="J265" s="7" t="str">
        <x:v>fraction</x:v>
      </x:c>
      <x:c r="K265" s="7" t="n">
        <x:v>0</x:v>
      </x:c>
      <x:c r="L265" s="7" t="n">
        <x:v>1</x:v>
      </x:c>
      <x:c r="M265" s="7" t="n">
        <x:v>0.005</x:v>
      </x:c>
      <x:c r="N265" s="7" t="str"/>
      <x:c r="O265" s="7" t="str">
        <x:f>IF(N265="","OPEN","PASS")</x:f>
        <x:v>OPEN</x:v>
      </x:c>
    </x:row>
    <x:row r="266">
      <x:c r="B266" s="7" t="str">
        <x:v>CH-0260</x:v>
      </x:c>
      <x:c r="C266" s="7" t="str">
        <x:v>REA-O-A2</x:v>
      </x:c>
      <x:c r="D266" s="7" t="str">
        <x:v>OPERATIONAL</x:v>
      </x:c>
      <x:c r="E266" s="7" t="str">
        <x:v>PTC-A</x:v>
      </x:c>
      <x:c r="F266" s="7" t="str">
        <x:v>BL-Y</x:v>
      </x:c>
      <x:c r="G266" s="7" t="str">
        <x:v>CF-20</x:v>
      </x:c>
      <x:c r="H266" s="7" t="n">
        <x:v>2</x:v>
      </x:c>
      <x:c r="I266" s="7" t="str">
        <x:v>surrogate ancestry</x:v>
      </x:c>
      <x:c r="J266" s="7" t="str">
        <x:v>fraction</x:v>
      </x:c>
      <x:c r="K266" s="7" t="n">
        <x:v>0</x:v>
      </x:c>
      <x:c r="L266" s="7" t="n">
        <x:v>1</x:v>
      </x:c>
      <x:c r="M266" s="7" t="n">
        <x:v>0.005</x:v>
      </x:c>
      <x:c r="N266" s="7" t="str"/>
      <x:c r="O266" s="7" t="str">
        <x:f>IF(N266="","OPEN","PASS")</x:f>
        <x:v>OPEN</x:v>
      </x:c>
    </x:row>
    <x:row r="267">
      <x:c r="B267" s="7" t="str">
        <x:v>CH-0261</x:v>
      </x:c>
      <x:c r="C267" s="7" t="str">
        <x:v>REA-O-A2</x:v>
      </x:c>
      <x:c r="D267" s="7" t="str">
        <x:v>OPERATIONAL</x:v>
      </x:c>
      <x:c r="E267" s="7" t="str">
        <x:v>PTC-A</x:v>
      </x:c>
      <x:c r="F267" s="7" t="str">
        <x:v>BL-Y</x:v>
      </x:c>
      <x:c r="G267" s="7" t="str">
        <x:v>CF-20</x:v>
      </x:c>
      <x:c r="H267" s="7" t="n">
        <x:v>3</x:v>
      </x:c>
      <x:c r="I267" s="7" t="str">
        <x:v>surrogate ancestry</x:v>
      </x:c>
      <x:c r="J267" s="7" t="str">
        <x:v>fraction</x:v>
      </x:c>
      <x:c r="K267" s="7" t="n">
        <x:v>0</x:v>
      </x:c>
      <x:c r="L267" s="7" t="n">
        <x:v>1</x:v>
      </x:c>
      <x:c r="M267" s="7" t="n">
        <x:v>0.005</x:v>
      </x:c>
      <x:c r="N267" s="7" t="str"/>
      <x:c r="O267" s="7" t="str">
        <x:f>IF(N267="","OPEN","PASS")</x:f>
        <x:v>OPEN</x:v>
      </x:c>
    </x:row>
    <x:row r="268">
      <x:c r="B268" s="7" t="str">
        <x:v>CH-0262</x:v>
      </x:c>
      <x:c r="C268" s="7" t="str">
        <x:v>REA-O-A2</x:v>
      </x:c>
      <x:c r="D268" s="7" t="str">
        <x:v>OPERATIONAL</x:v>
      </x:c>
      <x:c r="E268" s="7" t="str">
        <x:v>PTC-A</x:v>
      </x:c>
      <x:c r="F268" s="7" t="str">
        <x:v>BL-Y</x:v>
      </x:c>
      <x:c r="G268" s="7" t="str">
        <x:v>CF-20</x:v>
      </x:c>
      <x:c r="H268" s="7" t="n">
        <x:v>4</x:v>
      </x:c>
      <x:c r="I268" s="7" t="str">
        <x:v>surrogate ancestry</x:v>
      </x:c>
      <x:c r="J268" s="7" t="str">
        <x:v>fraction</x:v>
      </x:c>
      <x:c r="K268" s="7" t="n">
        <x:v>0</x:v>
      </x:c>
      <x:c r="L268" s="7" t="n">
        <x:v>1</x:v>
      </x:c>
      <x:c r="M268" s="7" t="n">
        <x:v>0.005</x:v>
      </x:c>
      <x:c r="N268" s="7" t="str"/>
      <x:c r="O268" s="7" t="str">
        <x:f>IF(N268="","OPEN","PASS")</x:f>
        <x:v>OPEN</x:v>
      </x:c>
    </x:row>
    <x:row r="269">
      <x:c r="B269" s="7" t="str">
        <x:v>CH-0263</x:v>
      </x:c>
      <x:c r="C269" s="7" t="str">
        <x:v>REA-O-A2</x:v>
      </x:c>
      <x:c r="D269" s="7" t="str">
        <x:v>OPERATIONAL</x:v>
      </x:c>
      <x:c r="E269" s="7" t="str">
        <x:v>PTC-A</x:v>
      </x:c>
      <x:c r="F269" s="7" t="str">
        <x:v>BL-Y</x:v>
      </x:c>
      <x:c r="G269" s="7" t="str">
        <x:v>CF-20</x:v>
      </x:c>
      <x:c r="H269" s="7" t="n">
        <x:v>5</x:v>
      </x:c>
      <x:c r="I269" s="7" t="str">
        <x:v>surrogate ancestry</x:v>
      </x:c>
      <x:c r="J269" s="7" t="str">
        <x:v>fraction</x:v>
      </x:c>
      <x:c r="K269" s="7" t="n">
        <x:v>0</x:v>
      </x:c>
      <x:c r="L269" s="7" t="n">
        <x:v>1</x:v>
      </x:c>
      <x:c r="M269" s="7" t="n">
        <x:v>0.005</x:v>
      </x:c>
      <x:c r="N269" s="7" t="str"/>
      <x:c r="O269" s="7" t="str">
        <x:f>IF(N269="","OPEN","PASS")</x:f>
        <x:v>OPEN</x:v>
      </x:c>
    </x:row>
    <x:row r="270">
      <x:c r="B270" s="7" t="str">
        <x:v>CH-0264</x:v>
      </x:c>
      <x:c r="C270" s="7" t="str">
        <x:v>REA-O-A2</x:v>
      </x:c>
      <x:c r="D270" s="7" t="str">
        <x:v>OPERATIONAL</x:v>
      </x:c>
      <x:c r="E270" s="7" t="str">
        <x:v>PTC-A</x:v>
      </x:c>
      <x:c r="F270" s="7" t="str">
        <x:v>BL-Y</x:v>
      </x:c>
      <x:c r="G270" s="7" t="str">
        <x:v>CF-20</x:v>
      </x:c>
      <x:c r="H270" s="7" t="n">
        <x:v>6</x:v>
      </x:c>
      <x:c r="I270" s="7" t="str">
        <x:v>surrogate ancestry</x:v>
      </x:c>
      <x:c r="J270" s="7" t="str">
        <x:v>fraction</x:v>
      </x:c>
      <x:c r="K270" s="7" t="n">
        <x:v>0</x:v>
      </x:c>
      <x:c r="L270" s="7" t="n">
        <x:v>1</x:v>
      </x:c>
      <x:c r="M270" s="7" t="n">
        <x:v>0.005</x:v>
      </x:c>
      <x:c r="N270" s="7" t="str"/>
      <x:c r="O270" s="7" t="str">
        <x:f>IF(N270="","OPEN","PASS")</x:f>
        <x:v>OPEN</x:v>
      </x:c>
    </x:row>
    <x:row r="271">
      <x:c r="B271" s="7" t="str">
        <x:v>CH-0265</x:v>
      </x:c>
      <x:c r="C271" s="7" t="str">
        <x:v>REA-O-A2</x:v>
      </x:c>
      <x:c r="D271" s="7" t="str">
        <x:v>OPERATIONAL</x:v>
      </x:c>
      <x:c r="E271" s="7" t="str">
        <x:v>PTC-A</x:v>
      </x:c>
      <x:c r="F271" s="7" t="str">
        <x:v>BL-Y</x:v>
      </x:c>
      <x:c r="G271" s="7" t="str">
        <x:v>CF-21</x:v>
      </x:c>
      <x:c r="H271" s="7" t="n">
        <x:v>1</x:v>
      </x:c>
      <x:c r="I271" s="7" t="str">
        <x:v>water ancestry</x:v>
      </x:c>
      <x:c r="J271" s="7" t="str">
        <x:v>fraction</x:v>
      </x:c>
      <x:c r="K271" s="7" t="n">
        <x:v>0</x:v>
      </x:c>
      <x:c r="L271" s="7" t="n">
        <x:v>1</x:v>
      </x:c>
      <x:c r="M271" s="7" t="n">
        <x:v>0.005</x:v>
      </x:c>
      <x:c r="N271" s="7" t="str"/>
      <x:c r="O271" s="7" t="str">
        <x:f>IF(N271="","OPEN","PASS")</x:f>
        <x:v>OPEN</x:v>
      </x:c>
    </x:row>
    <x:row r="272">
      <x:c r="B272" s="7" t="str">
        <x:v>CH-0266</x:v>
      </x:c>
      <x:c r="C272" s="7" t="str">
        <x:v>REA-O-A2</x:v>
      </x:c>
      <x:c r="D272" s="7" t="str">
        <x:v>OPERATIONAL</x:v>
      </x:c>
      <x:c r="E272" s="7" t="str">
        <x:v>PTC-A</x:v>
      </x:c>
      <x:c r="F272" s="7" t="str">
        <x:v>BL-Y</x:v>
      </x:c>
      <x:c r="G272" s="7" t="str">
        <x:v>CF-21</x:v>
      </x:c>
      <x:c r="H272" s="7" t="n">
        <x:v>2</x:v>
      </x:c>
      <x:c r="I272" s="7" t="str">
        <x:v>water ancestry</x:v>
      </x:c>
      <x:c r="J272" s="7" t="str">
        <x:v>fraction</x:v>
      </x:c>
      <x:c r="K272" s="7" t="n">
        <x:v>0</x:v>
      </x:c>
      <x:c r="L272" s="7" t="n">
        <x:v>1</x:v>
      </x:c>
      <x:c r="M272" s="7" t="n">
        <x:v>0.005</x:v>
      </x:c>
      <x:c r="N272" s="7" t="str"/>
      <x:c r="O272" s="7" t="str">
        <x:f>IF(N272="","OPEN","PASS")</x:f>
        <x:v>OPEN</x:v>
      </x:c>
    </x:row>
    <x:row r="273">
      <x:c r="B273" s="7" t="str">
        <x:v>CH-0267</x:v>
      </x:c>
      <x:c r="C273" s="7" t="str">
        <x:v>REA-O-A2</x:v>
      </x:c>
      <x:c r="D273" s="7" t="str">
        <x:v>OPERATIONAL</x:v>
      </x:c>
      <x:c r="E273" s="7" t="str">
        <x:v>PTC-A</x:v>
      </x:c>
      <x:c r="F273" s="7" t="str">
        <x:v>BL-Y</x:v>
      </x:c>
      <x:c r="G273" s="7" t="str">
        <x:v>CF-21</x:v>
      </x:c>
      <x:c r="H273" s="7" t="n">
        <x:v>3</x:v>
      </x:c>
      <x:c r="I273" s="7" t="str">
        <x:v>water ancestry</x:v>
      </x:c>
      <x:c r="J273" s="7" t="str">
        <x:v>fraction</x:v>
      </x:c>
      <x:c r="K273" s="7" t="n">
        <x:v>0</x:v>
      </x:c>
      <x:c r="L273" s="7" t="n">
        <x:v>1</x:v>
      </x:c>
      <x:c r="M273" s="7" t="n">
        <x:v>0.005</x:v>
      </x:c>
      <x:c r="N273" s="7" t="str"/>
      <x:c r="O273" s="7" t="str">
        <x:f>IF(N273="","OPEN","PASS")</x:f>
        <x:v>OPEN</x:v>
      </x:c>
    </x:row>
    <x:row r="274">
      <x:c r="B274" s="7" t="str">
        <x:v>CH-0268</x:v>
      </x:c>
      <x:c r="C274" s="7" t="str">
        <x:v>REA-O-A2</x:v>
      </x:c>
      <x:c r="D274" s="7" t="str">
        <x:v>OPERATIONAL</x:v>
      </x:c>
      <x:c r="E274" s="7" t="str">
        <x:v>PTC-A</x:v>
      </x:c>
      <x:c r="F274" s="7" t="str">
        <x:v>BL-Y</x:v>
      </x:c>
      <x:c r="G274" s="7" t="str">
        <x:v>CF-21</x:v>
      </x:c>
      <x:c r="H274" s="7" t="n">
        <x:v>4</x:v>
      </x:c>
      <x:c r="I274" s="7" t="str">
        <x:v>water ancestry</x:v>
      </x:c>
      <x:c r="J274" s="7" t="str">
        <x:v>fraction</x:v>
      </x:c>
      <x:c r="K274" s="7" t="n">
        <x:v>0</x:v>
      </x:c>
      <x:c r="L274" s="7" t="n">
        <x:v>1</x:v>
      </x:c>
      <x:c r="M274" s="7" t="n">
        <x:v>0.005</x:v>
      </x:c>
      <x:c r="N274" s="7" t="str"/>
      <x:c r="O274" s="7" t="str">
        <x:f>IF(N274="","OPEN","PASS")</x:f>
        <x:v>OPEN</x:v>
      </x:c>
    </x:row>
    <x:row r="275">
      <x:c r="B275" s="7" t="str">
        <x:v>CH-0269</x:v>
      </x:c>
      <x:c r="C275" s="7" t="str">
        <x:v>REA-O-A2</x:v>
      </x:c>
      <x:c r="D275" s="7" t="str">
        <x:v>OPERATIONAL</x:v>
      </x:c>
      <x:c r="E275" s="7" t="str">
        <x:v>PTC-A</x:v>
      </x:c>
      <x:c r="F275" s="7" t="str">
        <x:v>BL-Y</x:v>
      </x:c>
      <x:c r="G275" s="7" t="str">
        <x:v>CF-21</x:v>
      </x:c>
      <x:c r="H275" s="7" t="n">
        <x:v>5</x:v>
      </x:c>
      <x:c r="I275" s="7" t="str">
        <x:v>water ancestry</x:v>
      </x:c>
      <x:c r="J275" s="7" t="str">
        <x:v>fraction</x:v>
      </x:c>
      <x:c r="K275" s="7" t="n">
        <x:v>0</x:v>
      </x:c>
      <x:c r="L275" s="7" t="n">
        <x:v>1</x:v>
      </x:c>
      <x:c r="M275" s="7" t="n">
        <x:v>0.005</x:v>
      </x:c>
      <x:c r="N275" s="7" t="str"/>
      <x:c r="O275" s="7" t="str">
        <x:f>IF(N275="","OPEN","PASS")</x:f>
        <x:v>OPEN</x:v>
      </x:c>
    </x:row>
    <x:row r="276">
      <x:c r="B276" s="7" t="str">
        <x:v>CH-0270</x:v>
      </x:c>
      <x:c r="C276" s="7" t="str">
        <x:v>REA-O-A2</x:v>
      </x:c>
      <x:c r="D276" s="7" t="str">
        <x:v>OPERATIONAL</x:v>
      </x:c>
      <x:c r="E276" s="7" t="str">
        <x:v>PTC-A</x:v>
      </x:c>
      <x:c r="F276" s="7" t="str">
        <x:v>BL-Y</x:v>
      </x:c>
      <x:c r="G276" s="7" t="str">
        <x:v>CF-21</x:v>
      </x:c>
      <x:c r="H276" s="7" t="n">
        <x:v>6</x:v>
      </x:c>
      <x:c r="I276" s="7" t="str">
        <x:v>water ancestry</x:v>
      </x:c>
      <x:c r="J276" s="7" t="str">
        <x:v>fraction</x:v>
      </x:c>
      <x:c r="K276" s="7" t="n">
        <x:v>0</x:v>
      </x:c>
      <x:c r="L276" s="7" t="n">
        <x:v>1</x:v>
      </x:c>
      <x:c r="M276" s="7" t="n">
        <x:v>0.005</x:v>
      </x:c>
      <x:c r="N276" s="7" t="str"/>
      <x:c r="O276" s="7" t="str">
        <x:f>IF(N276="","OPEN","PASS")</x:f>
        <x:v>OPEN</x:v>
      </x:c>
    </x:row>
    <x:row r="277">
      <x:c r="B277" s="7" t="str">
        <x:v>CH-0271</x:v>
      </x:c>
      <x:c r="C277" s="7" t="str">
        <x:v>REA-O-A2</x:v>
      </x:c>
      <x:c r="D277" s="7" t="str">
        <x:v>OPERATIONAL</x:v>
      </x:c>
      <x:c r="E277" s="7" t="str">
        <x:v>PTC-A</x:v>
      </x:c>
      <x:c r="F277" s="7" t="str">
        <x:v>BL-Y</x:v>
      </x:c>
      <x:c r="G277" s="7" t="str">
        <x:v>CF-22</x:v>
      </x:c>
      <x:c r="H277" s="7" t="n">
        <x:v>1</x:v>
      </x:c>
      <x:c r="I277" s="7" t="str">
        <x:v>environmental release</x:v>
      </x:c>
      <x:c r="J277" s="7" t="str">
        <x:v>kg</x:v>
      </x:c>
      <x:c r="K277" s="7" t="n">
        <x:v>0</x:v>
      </x:c>
      <x:c r="L277" s="7" t="n">
        <x:v>0.1</x:v>
      </x:c>
      <x:c r="M277" s="7" t="n">
        <x:v>0.01</x:v>
      </x:c>
      <x:c r="N277" s="7" t="str"/>
      <x:c r="O277" s="7" t="str">
        <x:f>IF(N277="","OPEN","PASS")</x:f>
        <x:v>OPEN</x:v>
      </x:c>
    </x:row>
    <x:row r="278">
      <x:c r="B278" s="7" t="str">
        <x:v>CH-0272</x:v>
      </x:c>
      <x:c r="C278" s="7" t="str">
        <x:v>REA-O-A2</x:v>
      </x:c>
      <x:c r="D278" s="7" t="str">
        <x:v>OPERATIONAL</x:v>
      </x:c>
      <x:c r="E278" s="7" t="str">
        <x:v>PTC-A</x:v>
      </x:c>
      <x:c r="F278" s="7" t="str">
        <x:v>BL-Y</x:v>
      </x:c>
      <x:c r="G278" s="7" t="str">
        <x:v>CF-22</x:v>
      </x:c>
      <x:c r="H278" s="7" t="n">
        <x:v>2</x:v>
      </x:c>
      <x:c r="I278" s="7" t="str">
        <x:v>environmental release</x:v>
      </x:c>
      <x:c r="J278" s="7" t="str">
        <x:v>kg</x:v>
      </x:c>
      <x:c r="K278" s="7" t="n">
        <x:v>0</x:v>
      </x:c>
      <x:c r="L278" s="7" t="n">
        <x:v>0.1</x:v>
      </x:c>
      <x:c r="M278" s="7" t="n">
        <x:v>0.01</x:v>
      </x:c>
      <x:c r="N278" s="7" t="str"/>
      <x:c r="O278" s="7" t="str">
        <x:f>IF(N278="","OPEN","PASS")</x:f>
        <x:v>OPEN</x:v>
      </x:c>
    </x:row>
    <x:row r="279">
      <x:c r="B279" s="7" t="str">
        <x:v>CH-0273</x:v>
      </x:c>
      <x:c r="C279" s="7" t="str">
        <x:v>REA-O-A2</x:v>
      </x:c>
      <x:c r="D279" s="7" t="str">
        <x:v>OPERATIONAL</x:v>
      </x:c>
      <x:c r="E279" s="7" t="str">
        <x:v>PTC-A</x:v>
      </x:c>
      <x:c r="F279" s="7" t="str">
        <x:v>BL-Y</x:v>
      </x:c>
      <x:c r="G279" s="7" t="str">
        <x:v>CF-22</x:v>
      </x:c>
      <x:c r="H279" s="7" t="n">
        <x:v>3</x:v>
      </x:c>
      <x:c r="I279" s="7" t="str">
        <x:v>environmental release</x:v>
      </x:c>
      <x:c r="J279" s="7" t="str">
        <x:v>kg</x:v>
      </x:c>
      <x:c r="K279" s="7" t="n">
        <x:v>0</x:v>
      </x:c>
      <x:c r="L279" s="7" t="n">
        <x:v>0.1</x:v>
      </x:c>
      <x:c r="M279" s="7" t="n">
        <x:v>0.01</x:v>
      </x:c>
      <x:c r="N279" s="7" t="str"/>
      <x:c r="O279" s="7" t="str">
        <x:f>IF(N279="","OPEN","PASS")</x:f>
        <x:v>OPEN</x:v>
      </x:c>
    </x:row>
    <x:row r="280">
      <x:c r="B280" s="7" t="str">
        <x:v>CH-0274</x:v>
      </x:c>
      <x:c r="C280" s="7" t="str">
        <x:v>REA-O-A2</x:v>
      </x:c>
      <x:c r="D280" s="7" t="str">
        <x:v>OPERATIONAL</x:v>
      </x:c>
      <x:c r="E280" s="7" t="str">
        <x:v>PTC-A</x:v>
      </x:c>
      <x:c r="F280" s="7" t="str">
        <x:v>BL-Y</x:v>
      </x:c>
      <x:c r="G280" s="7" t="str">
        <x:v>CF-22</x:v>
      </x:c>
      <x:c r="H280" s="7" t="n">
        <x:v>4</x:v>
      </x:c>
      <x:c r="I280" s="7" t="str">
        <x:v>environmental release</x:v>
      </x:c>
      <x:c r="J280" s="7" t="str">
        <x:v>kg</x:v>
      </x:c>
      <x:c r="K280" s="7" t="n">
        <x:v>0</x:v>
      </x:c>
      <x:c r="L280" s="7" t="n">
        <x:v>0.1</x:v>
      </x:c>
      <x:c r="M280" s="7" t="n">
        <x:v>0.01</x:v>
      </x:c>
      <x:c r="N280" s="7" t="str"/>
      <x:c r="O280" s="7" t="str">
        <x:f>IF(N280="","OPEN","PASS")</x:f>
        <x:v>OPEN</x:v>
      </x:c>
    </x:row>
    <x:row r="281">
      <x:c r="B281" s="7" t="str">
        <x:v>CH-0275</x:v>
      </x:c>
      <x:c r="C281" s="7" t="str">
        <x:v>REA-O-A2</x:v>
      </x:c>
      <x:c r="D281" s="7" t="str">
        <x:v>OPERATIONAL</x:v>
      </x:c>
      <x:c r="E281" s="7" t="str">
        <x:v>PTC-A</x:v>
      </x:c>
      <x:c r="F281" s="7" t="str">
        <x:v>BL-Y</x:v>
      </x:c>
      <x:c r="G281" s="7" t="str">
        <x:v>CF-22</x:v>
      </x:c>
      <x:c r="H281" s="7" t="n">
        <x:v>5</x:v>
      </x:c>
      <x:c r="I281" s="7" t="str">
        <x:v>environmental release</x:v>
      </x:c>
      <x:c r="J281" s="7" t="str">
        <x:v>kg</x:v>
      </x:c>
      <x:c r="K281" s="7" t="n">
        <x:v>0</x:v>
      </x:c>
      <x:c r="L281" s="7" t="n">
        <x:v>0.1</x:v>
      </x:c>
      <x:c r="M281" s="7" t="n">
        <x:v>0.01</x:v>
      </x:c>
      <x:c r="N281" s="7" t="str"/>
      <x:c r="O281" s="7" t="str">
        <x:f>IF(N281="","OPEN","PASS")</x:f>
        <x:v>OPEN</x:v>
      </x:c>
    </x:row>
    <x:row r="282">
      <x:c r="B282" s="7" t="str">
        <x:v>CH-0276</x:v>
      </x:c>
      <x:c r="C282" s="7" t="str">
        <x:v>REA-O-A2</x:v>
      </x:c>
      <x:c r="D282" s="7" t="str">
        <x:v>OPERATIONAL</x:v>
      </x:c>
      <x:c r="E282" s="7" t="str">
        <x:v>PTC-A</x:v>
      </x:c>
      <x:c r="F282" s="7" t="str">
        <x:v>BL-Y</x:v>
      </x:c>
      <x:c r="G282" s="7" t="str">
        <x:v>CF-22</x:v>
      </x:c>
      <x:c r="H282" s="7" t="n">
        <x:v>6</x:v>
      </x:c>
      <x:c r="I282" s="7" t="str">
        <x:v>environmental release</x:v>
      </x:c>
      <x:c r="J282" s="7" t="str">
        <x:v>kg</x:v>
      </x:c>
      <x:c r="K282" s="7" t="n">
        <x:v>0</x:v>
      </x:c>
      <x:c r="L282" s="7" t="n">
        <x:v>0.1</x:v>
      </x:c>
      <x:c r="M282" s="7" t="n">
        <x:v>0.01</x:v>
      </x:c>
      <x:c r="N282" s="7" t="str"/>
      <x:c r="O282" s="7" t="str">
        <x:f>IF(N282="","OPEN","PASS")</x:f>
        <x:v>OPEN</x:v>
      </x:c>
    </x:row>
    <x:row r="283">
      <x:c r="B283" s="7" t="str">
        <x:v>CH-0277</x:v>
      </x:c>
      <x:c r="C283" s="7" t="str">
        <x:v>REA-O-A2</x:v>
      </x:c>
      <x:c r="D283" s="7" t="str">
        <x:v>OPERATIONAL</x:v>
      </x:c>
      <x:c r="E283" s="7" t="str">
        <x:v>PTC-A</x:v>
      </x:c>
      <x:c r="F283" s="7" t="str">
        <x:v>BL-Y</x:v>
      </x:c>
      <x:c r="G283" s="7" t="str">
        <x:v>CF-23</x:v>
      </x:c>
      <x:c r="H283" s="7" t="n">
        <x:v>1</x:v>
      </x:c>
      <x:c r="I283" s="7" t="str">
        <x:v>image and event trigger</x:v>
      </x:c>
      <x:c r="J283" s="7" t="str">
        <x:v>ms</x:v>
      </x:c>
      <x:c r="K283" s="7" t="n">
        <x:v>-10</x:v>
      </x:c>
      <x:c r="L283" s="7" t="n">
        <x:v>10</x:v>
      </x:c>
      <x:c r="M283" s="7" t="n">
        <x:v>1</x:v>
      </x:c>
      <x:c r="N283" s="7" t="str"/>
      <x:c r="O283" s="7" t="str">
        <x:f>IF(N283="","OPEN","PASS")</x:f>
        <x:v>OPEN</x:v>
      </x:c>
    </x:row>
    <x:row r="284">
      <x:c r="B284" s="7" t="str">
        <x:v>CH-0278</x:v>
      </x:c>
      <x:c r="C284" s="7" t="str">
        <x:v>REA-O-A2</x:v>
      </x:c>
      <x:c r="D284" s="7" t="str">
        <x:v>OPERATIONAL</x:v>
      </x:c>
      <x:c r="E284" s="7" t="str">
        <x:v>PTC-A</x:v>
      </x:c>
      <x:c r="F284" s="7" t="str">
        <x:v>BL-Y</x:v>
      </x:c>
      <x:c r="G284" s="7" t="str">
        <x:v>CF-23</x:v>
      </x:c>
      <x:c r="H284" s="7" t="n">
        <x:v>2</x:v>
      </x:c>
      <x:c r="I284" s="7" t="str">
        <x:v>image and event trigger</x:v>
      </x:c>
      <x:c r="J284" s="7" t="str">
        <x:v>ms</x:v>
      </x:c>
      <x:c r="K284" s="7" t="n">
        <x:v>-10</x:v>
      </x:c>
      <x:c r="L284" s="7" t="n">
        <x:v>10</x:v>
      </x:c>
      <x:c r="M284" s="7" t="n">
        <x:v>1</x:v>
      </x:c>
      <x:c r="N284" s="7" t="str"/>
      <x:c r="O284" s="7" t="str">
        <x:f>IF(N284="","OPEN","PASS")</x:f>
        <x:v>OPEN</x:v>
      </x:c>
    </x:row>
    <x:row r="285">
      <x:c r="B285" s="7" t="str">
        <x:v>CH-0279</x:v>
      </x:c>
      <x:c r="C285" s="7" t="str">
        <x:v>REA-O-A2</x:v>
      </x:c>
      <x:c r="D285" s="7" t="str">
        <x:v>OPERATIONAL</x:v>
      </x:c>
      <x:c r="E285" s="7" t="str">
        <x:v>PTC-A</x:v>
      </x:c>
      <x:c r="F285" s="7" t="str">
        <x:v>BL-Y</x:v>
      </x:c>
      <x:c r="G285" s="7" t="str">
        <x:v>CF-23</x:v>
      </x:c>
      <x:c r="H285" s="7" t="n">
        <x:v>3</x:v>
      </x:c>
      <x:c r="I285" s="7" t="str">
        <x:v>image and event trigger</x:v>
      </x:c>
      <x:c r="J285" s="7" t="str">
        <x:v>ms</x:v>
      </x:c>
      <x:c r="K285" s="7" t="n">
        <x:v>-10</x:v>
      </x:c>
      <x:c r="L285" s="7" t="n">
        <x:v>10</x:v>
      </x:c>
      <x:c r="M285" s="7" t="n">
        <x:v>1</x:v>
      </x:c>
      <x:c r="N285" s="7" t="str"/>
      <x:c r="O285" s="7" t="str">
        <x:f>IF(N285="","OPEN","PASS")</x:f>
        <x:v>OPEN</x:v>
      </x:c>
    </x:row>
    <x:row r="286">
      <x:c r="B286" s="7" t="str">
        <x:v>CH-0280</x:v>
      </x:c>
      <x:c r="C286" s="7" t="str">
        <x:v>REA-O-A2</x:v>
      </x:c>
      <x:c r="D286" s="7" t="str">
        <x:v>OPERATIONAL</x:v>
      </x:c>
      <x:c r="E286" s="7" t="str">
        <x:v>PTC-A</x:v>
      </x:c>
      <x:c r="F286" s="7" t="str">
        <x:v>BL-Y</x:v>
      </x:c>
      <x:c r="G286" s="7" t="str">
        <x:v>CF-23</x:v>
      </x:c>
      <x:c r="H286" s="7" t="n">
        <x:v>4</x:v>
      </x:c>
      <x:c r="I286" s="7" t="str">
        <x:v>image and event trigger</x:v>
      </x:c>
      <x:c r="J286" s="7" t="str">
        <x:v>ms</x:v>
      </x:c>
      <x:c r="K286" s="7" t="n">
        <x:v>-10</x:v>
      </x:c>
      <x:c r="L286" s="7" t="n">
        <x:v>10</x:v>
      </x:c>
      <x:c r="M286" s="7" t="n">
        <x:v>1</x:v>
      </x:c>
      <x:c r="N286" s="7" t="str"/>
      <x:c r="O286" s="7" t="str">
        <x:f>IF(N286="","OPEN","PASS")</x:f>
        <x:v>OPEN</x:v>
      </x:c>
    </x:row>
    <x:row r="287">
      <x:c r="B287" s="7" t="str">
        <x:v>CH-0281</x:v>
      </x:c>
      <x:c r="C287" s="7" t="str">
        <x:v>REA-O-A2</x:v>
      </x:c>
      <x:c r="D287" s="7" t="str">
        <x:v>OPERATIONAL</x:v>
      </x:c>
      <x:c r="E287" s="7" t="str">
        <x:v>PTC-A</x:v>
      </x:c>
      <x:c r="F287" s="7" t="str">
        <x:v>BL-Y</x:v>
      </x:c>
      <x:c r="G287" s="7" t="str">
        <x:v>CF-23</x:v>
      </x:c>
      <x:c r="H287" s="7" t="n">
        <x:v>5</x:v>
      </x:c>
      <x:c r="I287" s="7" t="str">
        <x:v>image and event trigger</x:v>
      </x:c>
      <x:c r="J287" s="7" t="str">
        <x:v>ms</x:v>
      </x:c>
      <x:c r="K287" s="7" t="n">
        <x:v>-10</x:v>
      </x:c>
      <x:c r="L287" s="7" t="n">
        <x:v>10</x:v>
      </x:c>
      <x:c r="M287" s="7" t="n">
        <x:v>1</x:v>
      </x:c>
      <x:c r="N287" s="7" t="str"/>
      <x:c r="O287" s="7" t="str">
        <x:f>IF(N287="","OPEN","PASS")</x:f>
        <x:v>OPEN</x:v>
      </x:c>
    </x:row>
    <x:row r="288">
      <x:c r="B288" s="7" t="str">
        <x:v>CH-0282</x:v>
      </x:c>
      <x:c r="C288" s="7" t="str">
        <x:v>REA-O-A2</x:v>
      </x:c>
      <x:c r="D288" s="7" t="str">
        <x:v>OPERATIONAL</x:v>
      </x:c>
      <x:c r="E288" s="7" t="str">
        <x:v>PTC-A</x:v>
      </x:c>
      <x:c r="F288" s="7" t="str">
        <x:v>BL-Y</x:v>
      </x:c>
      <x:c r="G288" s="7" t="str">
        <x:v>CF-23</x:v>
      </x:c>
      <x:c r="H288" s="7" t="n">
        <x:v>6</x:v>
      </x:c>
      <x:c r="I288" s="7" t="str">
        <x:v>image and event trigger</x:v>
      </x:c>
      <x:c r="J288" s="7" t="str">
        <x:v>ms</x:v>
      </x:c>
      <x:c r="K288" s="7" t="n">
        <x:v>-10</x:v>
      </x:c>
      <x:c r="L288" s="7" t="n">
        <x:v>10</x:v>
      </x:c>
      <x:c r="M288" s="7" t="n">
        <x:v>1</x:v>
      </x:c>
      <x:c r="N288" s="7" t="str"/>
      <x:c r="O288" s="7" t="str">
        <x:f>IF(N288="","OPEN","PASS")</x:f>
        <x:v>OPEN</x:v>
      </x:c>
    </x:row>
    <x:row r="289">
      <x:c r="B289" s="7" t="str">
        <x:v>CH-0283</x:v>
      </x:c>
      <x:c r="C289" s="7" t="str">
        <x:v>REA-O-A2</x:v>
      </x:c>
      <x:c r="D289" s="7" t="str">
        <x:v>OPERATIONAL</x:v>
      </x:c>
      <x:c r="E289" s="7" t="str">
        <x:v>PTC-A</x:v>
      </x:c>
      <x:c r="F289" s="7" t="str">
        <x:v>BL-Y</x:v>
      </x:c>
      <x:c r="G289" s="7" t="str">
        <x:v>CF-24</x:v>
      </x:c>
      <x:c r="H289" s="7" t="n">
        <x:v>1</x:v>
      </x:c>
      <x:c r="I289" s="7" t="str">
        <x:v>evidence-path health</x:v>
      </x:c>
      <x:c r="J289" s="7" t="str">
        <x:v>binary</x:v>
      </x:c>
      <x:c r="K289" s="7" t="n">
        <x:v>0</x:v>
      </x:c>
      <x:c r="L289" s="7" t="n">
        <x:v>1</x:v>
      </x:c>
      <x:c r="M289" s="7" t="n">
        <x:v>1</x:v>
      </x:c>
      <x:c r="N289" s="7" t="str"/>
      <x:c r="O289" s="7" t="str">
        <x:f>IF(N289="","OPEN","PASS")</x:f>
        <x:v>OPEN</x:v>
      </x:c>
    </x:row>
    <x:row r="290">
      <x:c r="B290" s="7" t="str">
        <x:v>CH-0284</x:v>
      </x:c>
      <x:c r="C290" s="7" t="str">
        <x:v>REA-O-A2</x:v>
      </x:c>
      <x:c r="D290" s="7" t="str">
        <x:v>OPERATIONAL</x:v>
      </x:c>
      <x:c r="E290" s="7" t="str">
        <x:v>PTC-A</x:v>
      </x:c>
      <x:c r="F290" s="7" t="str">
        <x:v>BL-Y</x:v>
      </x:c>
      <x:c r="G290" s="7" t="str">
        <x:v>CF-24</x:v>
      </x:c>
      <x:c r="H290" s="7" t="n">
        <x:v>2</x:v>
      </x:c>
      <x:c r="I290" s="7" t="str">
        <x:v>evidence-path health</x:v>
      </x:c>
      <x:c r="J290" s="7" t="str">
        <x:v>binary</x:v>
      </x:c>
      <x:c r="K290" s="7" t="n">
        <x:v>0</x:v>
      </x:c>
      <x:c r="L290" s="7" t="n">
        <x:v>1</x:v>
      </x:c>
      <x:c r="M290" s="7" t="n">
        <x:v>1</x:v>
      </x:c>
      <x:c r="N290" s="7" t="str"/>
      <x:c r="O290" s="7" t="str">
        <x:f>IF(N290="","OPEN","PASS")</x:f>
        <x:v>OPEN</x:v>
      </x:c>
    </x:row>
    <x:row r="291">
      <x:c r="B291" s="7" t="str">
        <x:v>CH-0285</x:v>
      </x:c>
      <x:c r="C291" s="7" t="str">
        <x:v>REA-O-A2</x:v>
      </x:c>
      <x:c r="D291" s="7" t="str">
        <x:v>OPERATIONAL</x:v>
      </x:c>
      <x:c r="E291" s="7" t="str">
        <x:v>PTC-A</x:v>
      </x:c>
      <x:c r="F291" s="7" t="str">
        <x:v>BL-Y</x:v>
      </x:c>
      <x:c r="G291" s="7" t="str">
        <x:v>CF-24</x:v>
      </x:c>
      <x:c r="H291" s="7" t="n">
        <x:v>3</x:v>
      </x:c>
      <x:c r="I291" s="7" t="str">
        <x:v>evidence-path health</x:v>
      </x:c>
      <x:c r="J291" s="7" t="str">
        <x:v>binary</x:v>
      </x:c>
      <x:c r="K291" s="7" t="n">
        <x:v>0</x:v>
      </x:c>
      <x:c r="L291" s="7" t="n">
        <x:v>1</x:v>
      </x:c>
      <x:c r="M291" s="7" t="n">
        <x:v>1</x:v>
      </x:c>
      <x:c r="N291" s="7" t="str"/>
      <x:c r="O291" s="7" t="str">
        <x:f>IF(N291="","OPEN","PASS")</x:f>
        <x:v>OPEN</x:v>
      </x:c>
    </x:row>
    <x:row r="292">
      <x:c r="B292" s="7" t="str">
        <x:v>CH-0286</x:v>
      </x:c>
      <x:c r="C292" s="7" t="str">
        <x:v>REA-O-A2</x:v>
      </x:c>
      <x:c r="D292" s="7" t="str">
        <x:v>OPERATIONAL</x:v>
      </x:c>
      <x:c r="E292" s="7" t="str">
        <x:v>PTC-A</x:v>
      </x:c>
      <x:c r="F292" s="7" t="str">
        <x:v>BL-Y</x:v>
      </x:c>
      <x:c r="G292" s="7" t="str">
        <x:v>CF-24</x:v>
      </x:c>
      <x:c r="H292" s="7" t="n">
        <x:v>4</x:v>
      </x:c>
      <x:c r="I292" s="7" t="str">
        <x:v>evidence-path health</x:v>
      </x:c>
      <x:c r="J292" s="7" t="str">
        <x:v>binary</x:v>
      </x:c>
      <x:c r="K292" s="7" t="n">
        <x:v>0</x:v>
      </x:c>
      <x:c r="L292" s="7" t="n">
        <x:v>1</x:v>
      </x:c>
      <x:c r="M292" s="7" t="n">
        <x:v>1</x:v>
      </x:c>
      <x:c r="N292" s="7" t="str"/>
      <x:c r="O292" s="7" t="str">
        <x:f>IF(N292="","OPEN","PASS")</x:f>
        <x:v>OPEN</x:v>
      </x:c>
    </x:row>
    <x:row r="293">
      <x:c r="B293" s="7" t="str">
        <x:v>CH-0287</x:v>
      </x:c>
      <x:c r="C293" s="7" t="str">
        <x:v>REA-O-A2</x:v>
      </x:c>
      <x:c r="D293" s="7" t="str">
        <x:v>OPERATIONAL</x:v>
      </x:c>
      <x:c r="E293" s="7" t="str">
        <x:v>PTC-A</x:v>
      </x:c>
      <x:c r="F293" s="7" t="str">
        <x:v>BL-Y</x:v>
      </x:c>
      <x:c r="G293" s="7" t="str">
        <x:v>CF-24</x:v>
      </x:c>
      <x:c r="H293" s="7" t="n">
        <x:v>5</x:v>
      </x:c>
      <x:c r="I293" s="7" t="str">
        <x:v>evidence-path health</x:v>
      </x:c>
      <x:c r="J293" s="7" t="str">
        <x:v>binary</x:v>
      </x:c>
      <x:c r="K293" s="7" t="n">
        <x:v>0</x:v>
      </x:c>
      <x:c r="L293" s="7" t="n">
        <x:v>1</x:v>
      </x:c>
      <x:c r="M293" s="7" t="n">
        <x:v>1</x:v>
      </x:c>
      <x:c r="N293" s="7" t="str"/>
      <x:c r="O293" s="7" t="str">
        <x:f>IF(N293="","OPEN","PASS")</x:f>
        <x:v>OPEN</x:v>
      </x:c>
    </x:row>
    <x:row r="294">
      <x:c r="B294" s="7" t="str">
        <x:v>CH-0288</x:v>
      </x:c>
      <x:c r="C294" s="7" t="str">
        <x:v>REA-O-A2</x:v>
      </x:c>
      <x:c r="D294" s="7" t="str">
        <x:v>OPERATIONAL</x:v>
      </x:c>
      <x:c r="E294" s="7" t="str">
        <x:v>PTC-A</x:v>
      </x:c>
      <x:c r="F294" s="7" t="str">
        <x:v>BL-Y</x:v>
      </x:c>
      <x:c r="G294" s="7" t="str">
        <x:v>CF-24</x:v>
      </x:c>
      <x:c r="H294" s="7" t="n">
        <x:v>6</x:v>
      </x:c>
      <x:c r="I294" s="7" t="str">
        <x:v>evidence-path health</x:v>
      </x:c>
      <x:c r="J294" s="7" t="str">
        <x:v>binary</x:v>
      </x:c>
      <x:c r="K294" s="7" t="n">
        <x:v>0</x:v>
      </x:c>
      <x:c r="L294" s="7" t="n">
        <x:v>1</x:v>
      </x:c>
      <x:c r="M294" s="7" t="n">
        <x:v>1</x:v>
      </x:c>
      <x:c r="N294" s="7" t="str"/>
      <x:c r="O294" s="7" t="str">
        <x:f>IF(N294="","OPEN","PASS")</x:f>
        <x:v>OPEN</x:v>
      </x:c>
    </x:row>
    <x:row r="295">
      <x:c r="B295" s="7" t="str">
        <x:v>CH-0289</x:v>
      </x:c>
      <x:c r="C295" s="7" t="str">
        <x:v>REA-O-B1</x:v>
      </x:c>
      <x:c r="D295" s="7" t="str">
        <x:v>OPERATIONAL</x:v>
      </x:c>
      <x:c r="E295" s="7" t="str">
        <x:v>PTC-B</x:v>
      </x:c>
      <x:c r="F295" s="7" t="str">
        <x:v>BL-X</x:v>
      </x:c>
      <x:c r="G295" s="7" t="str">
        <x:v>CF-01</x:v>
      </x:c>
      <x:c r="H295" s="7" t="n">
        <x:v>1</x:v>
      </x:c>
      <x:c r="I295" s="7" t="str">
        <x:v>source-vessel mass</x:v>
      </x:c>
      <x:c r="J295" s="7" t="str">
        <x:v>kg</x:v>
      </x:c>
      <x:c r="K295" s="7" t="n">
        <x:v>0</x:v>
      </x:c>
      <x:c r="L295" s="7" t="n">
        <x:v>300</x:v>
      </x:c>
      <x:c r="M295" s="7" t="n">
        <x:v>0.2</x:v>
      </x:c>
      <x:c r="N295" s="7" t="str"/>
      <x:c r="O295" s="7" t="str">
        <x:f>IF(N295="","OPEN","PASS")</x:f>
        <x:v>OPEN</x:v>
      </x:c>
    </x:row>
    <x:row r="296">
      <x:c r="B296" s="7" t="str">
        <x:v>CH-0290</x:v>
      </x:c>
      <x:c r="C296" s="7" t="str">
        <x:v>REA-O-B1</x:v>
      </x:c>
      <x:c r="D296" s="7" t="str">
        <x:v>OPERATIONAL</x:v>
      </x:c>
      <x:c r="E296" s="7" t="str">
        <x:v>PTC-B</x:v>
      </x:c>
      <x:c r="F296" s="7" t="str">
        <x:v>BL-X</x:v>
      </x:c>
      <x:c r="G296" s="7" t="str">
        <x:v>CF-01</x:v>
      </x:c>
      <x:c r="H296" s="7" t="n">
        <x:v>2</x:v>
      </x:c>
      <x:c r="I296" s="7" t="str">
        <x:v>source-vessel mass</x:v>
      </x:c>
      <x:c r="J296" s="7" t="str">
        <x:v>kg</x:v>
      </x:c>
      <x:c r="K296" s="7" t="n">
        <x:v>0</x:v>
      </x:c>
      <x:c r="L296" s="7" t="n">
        <x:v>300</x:v>
      </x:c>
      <x:c r="M296" s="7" t="n">
        <x:v>0.2</x:v>
      </x:c>
      <x:c r="N296" s="7" t="str"/>
      <x:c r="O296" s="7" t="str">
        <x:f>IF(N296="","OPEN","PASS")</x:f>
        <x:v>OPEN</x:v>
      </x:c>
    </x:row>
    <x:row r="297">
      <x:c r="B297" s="7" t="str">
        <x:v>CH-0291</x:v>
      </x:c>
      <x:c r="C297" s="7" t="str">
        <x:v>REA-O-B1</x:v>
      </x:c>
      <x:c r="D297" s="7" t="str">
        <x:v>OPERATIONAL</x:v>
      </x:c>
      <x:c r="E297" s="7" t="str">
        <x:v>PTC-B</x:v>
      </x:c>
      <x:c r="F297" s="7" t="str">
        <x:v>BL-X</x:v>
      </x:c>
      <x:c r="G297" s="7" t="str">
        <x:v>CF-01</x:v>
      </x:c>
      <x:c r="H297" s="7" t="n">
        <x:v>3</x:v>
      </x:c>
      <x:c r="I297" s="7" t="str">
        <x:v>source-vessel mass</x:v>
      </x:c>
      <x:c r="J297" s="7" t="str">
        <x:v>kg</x:v>
      </x:c>
      <x:c r="K297" s="7" t="n">
        <x:v>0</x:v>
      </x:c>
      <x:c r="L297" s="7" t="n">
        <x:v>300</x:v>
      </x:c>
      <x:c r="M297" s="7" t="n">
        <x:v>0.2</x:v>
      </x:c>
      <x:c r="N297" s="7" t="str"/>
      <x:c r="O297" s="7" t="str">
        <x:f>IF(N297="","OPEN","PASS")</x:f>
        <x:v>OPEN</x:v>
      </x:c>
    </x:row>
    <x:row r="298">
      <x:c r="B298" s="7" t="str">
        <x:v>CH-0292</x:v>
      </x:c>
      <x:c r="C298" s="7" t="str">
        <x:v>REA-O-B1</x:v>
      </x:c>
      <x:c r="D298" s="7" t="str">
        <x:v>OPERATIONAL</x:v>
      </x:c>
      <x:c r="E298" s="7" t="str">
        <x:v>PTC-B</x:v>
      </x:c>
      <x:c r="F298" s="7" t="str">
        <x:v>BL-X</x:v>
      </x:c>
      <x:c r="G298" s="7" t="str">
        <x:v>CF-01</x:v>
      </x:c>
      <x:c r="H298" s="7" t="n">
        <x:v>4</x:v>
      </x:c>
      <x:c r="I298" s="7" t="str">
        <x:v>source-vessel mass</x:v>
      </x:c>
      <x:c r="J298" s="7" t="str">
        <x:v>kg</x:v>
      </x:c>
      <x:c r="K298" s="7" t="n">
        <x:v>0</x:v>
      </x:c>
      <x:c r="L298" s="7" t="n">
        <x:v>300</x:v>
      </x:c>
      <x:c r="M298" s="7" t="n">
        <x:v>0.2</x:v>
      </x:c>
      <x:c r="N298" s="7" t="str"/>
      <x:c r="O298" s="7" t="str">
        <x:f>IF(N298="","OPEN","PASS")</x:f>
        <x:v>OPEN</x:v>
      </x:c>
    </x:row>
    <x:row r="299">
      <x:c r="B299" s="7" t="str">
        <x:v>CH-0293</x:v>
      </x:c>
      <x:c r="C299" s="7" t="str">
        <x:v>REA-O-B1</x:v>
      </x:c>
      <x:c r="D299" s="7" t="str">
        <x:v>OPERATIONAL</x:v>
      </x:c>
      <x:c r="E299" s="7" t="str">
        <x:v>PTC-B</x:v>
      </x:c>
      <x:c r="F299" s="7" t="str">
        <x:v>BL-X</x:v>
      </x:c>
      <x:c r="G299" s="7" t="str">
        <x:v>CF-01</x:v>
      </x:c>
      <x:c r="H299" s="7" t="n">
        <x:v>5</x:v>
      </x:c>
      <x:c r="I299" s="7" t="str">
        <x:v>source-vessel mass</x:v>
      </x:c>
      <x:c r="J299" s="7" t="str">
        <x:v>kg</x:v>
      </x:c>
      <x:c r="K299" s="7" t="n">
        <x:v>0</x:v>
      </x:c>
      <x:c r="L299" s="7" t="n">
        <x:v>300</x:v>
      </x:c>
      <x:c r="M299" s="7" t="n">
        <x:v>0.2</x:v>
      </x:c>
      <x:c r="N299" s="7" t="str"/>
      <x:c r="O299" s="7" t="str">
        <x:f>IF(N299="","OPEN","PASS")</x:f>
        <x:v>OPEN</x:v>
      </x:c>
    </x:row>
    <x:row r="300">
      <x:c r="B300" s="7" t="str">
        <x:v>CH-0294</x:v>
      </x:c>
      <x:c r="C300" s="7" t="str">
        <x:v>REA-O-B1</x:v>
      </x:c>
      <x:c r="D300" s="7" t="str">
        <x:v>OPERATIONAL</x:v>
      </x:c>
      <x:c r="E300" s="7" t="str">
        <x:v>PTC-B</x:v>
      </x:c>
      <x:c r="F300" s="7" t="str">
        <x:v>BL-X</x:v>
      </x:c>
      <x:c r="G300" s="7" t="str">
        <x:v>CF-01</x:v>
      </x:c>
      <x:c r="H300" s="7" t="n">
        <x:v>6</x:v>
      </x:c>
      <x:c r="I300" s="7" t="str">
        <x:v>source-vessel mass</x:v>
      </x:c>
      <x:c r="J300" s="7" t="str">
        <x:v>kg</x:v>
      </x:c>
      <x:c r="K300" s="7" t="n">
        <x:v>0</x:v>
      </x:c>
      <x:c r="L300" s="7" t="n">
        <x:v>300</x:v>
      </x:c>
      <x:c r="M300" s="7" t="n">
        <x:v>0.2</x:v>
      </x:c>
      <x:c r="N300" s="7" t="str"/>
      <x:c r="O300" s="7" t="str">
        <x:f>IF(N300="","OPEN","PASS")</x:f>
        <x:v>OPEN</x:v>
      </x:c>
    </x:row>
    <x:row r="301">
      <x:c r="B301" s="7" t="str">
        <x:v>CH-0295</x:v>
      </x:c>
      <x:c r="C301" s="7" t="str">
        <x:v>REA-O-B1</x:v>
      </x:c>
      <x:c r="D301" s="7" t="str">
        <x:v>OPERATIONAL</x:v>
      </x:c>
      <x:c r="E301" s="7" t="str">
        <x:v>PTC-B</x:v>
      </x:c>
      <x:c r="F301" s="7" t="str">
        <x:v>BL-X</x:v>
      </x:c>
      <x:c r="G301" s="7" t="str">
        <x:v>CF-02</x:v>
      </x:c>
      <x:c r="H301" s="7" t="n">
        <x:v>1</x:v>
      </x:c>
      <x:c r="I301" s="7" t="str">
        <x:v>integrated transfer mass</x:v>
      </x:c>
      <x:c r="J301" s="7" t="str">
        <x:v>kg</x:v>
      </x:c>
      <x:c r="K301" s="7" t="n">
        <x:v>0</x:v>
      </x:c>
      <x:c r="L301" s="7" t="n">
        <x:v>120</x:v>
      </x:c>
      <x:c r="M301" s="7" t="n">
        <x:v>0.15</x:v>
      </x:c>
      <x:c r="N301" s="7" t="str"/>
      <x:c r="O301" s="7" t="str">
        <x:f>IF(N301="","OPEN","PASS")</x:f>
        <x:v>OPEN</x:v>
      </x:c>
    </x:row>
    <x:row r="302">
      <x:c r="B302" s="7" t="str">
        <x:v>CH-0296</x:v>
      </x:c>
      <x:c r="C302" s="7" t="str">
        <x:v>REA-O-B1</x:v>
      </x:c>
      <x:c r="D302" s="7" t="str">
        <x:v>OPERATIONAL</x:v>
      </x:c>
      <x:c r="E302" s="7" t="str">
        <x:v>PTC-B</x:v>
      </x:c>
      <x:c r="F302" s="7" t="str">
        <x:v>BL-X</x:v>
      </x:c>
      <x:c r="G302" s="7" t="str">
        <x:v>CF-02</x:v>
      </x:c>
      <x:c r="H302" s="7" t="n">
        <x:v>2</x:v>
      </x:c>
      <x:c r="I302" s="7" t="str">
        <x:v>integrated transfer mass</x:v>
      </x:c>
      <x:c r="J302" s="7" t="str">
        <x:v>kg</x:v>
      </x:c>
      <x:c r="K302" s="7" t="n">
        <x:v>0</x:v>
      </x:c>
      <x:c r="L302" s="7" t="n">
        <x:v>120</x:v>
      </x:c>
      <x:c r="M302" s="7" t="n">
        <x:v>0.15</x:v>
      </x:c>
      <x:c r="N302" s="7" t="str"/>
      <x:c r="O302" s="7" t="str">
        <x:f>IF(N302="","OPEN","PASS")</x:f>
        <x:v>OPEN</x:v>
      </x:c>
    </x:row>
    <x:row r="303">
      <x:c r="B303" s="7" t="str">
        <x:v>CH-0297</x:v>
      </x:c>
      <x:c r="C303" s="7" t="str">
        <x:v>REA-O-B1</x:v>
      </x:c>
      <x:c r="D303" s="7" t="str">
        <x:v>OPERATIONAL</x:v>
      </x:c>
      <x:c r="E303" s="7" t="str">
        <x:v>PTC-B</x:v>
      </x:c>
      <x:c r="F303" s="7" t="str">
        <x:v>BL-X</x:v>
      </x:c>
      <x:c r="G303" s="7" t="str">
        <x:v>CF-02</x:v>
      </x:c>
      <x:c r="H303" s="7" t="n">
        <x:v>3</x:v>
      </x:c>
      <x:c r="I303" s="7" t="str">
        <x:v>integrated transfer mass</x:v>
      </x:c>
      <x:c r="J303" s="7" t="str">
        <x:v>kg</x:v>
      </x:c>
      <x:c r="K303" s="7" t="n">
        <x:v>0</x:v>
      </x:c>
      <x:c r="L303" s="7" t="n">
        <x:v>120</x:v>
      </x:c>
      <x:c r="M303" s="7" t="n">
        <x:v>0.15</x:v>
      </x:c>
      <x:c r="N303" s="7" t="str"/>
      <x:c r="O303" s="7" t="str">
        <x:f>IF(N303="","OPEN","PASS")</x:f>
        <x:v>OPEN</x:v>
      </x:c>
    </x:row>
    <x:row r="304">
      <x:c r="B304" s="7" t="str">
        <x:v>CH-0298</x:v>
      </x:c>
      <x:c r="C304" s="7" t="str">
        <x:v>REA-O-B1</x:v>
      </x:c>
      <x:c r="D304" s="7" t="str">
        <x:v>OPERATIONAL</x:v>
      </x:c>
      <x:c r="E304" s="7" t="str">
        <x:v>PTC-B</x:v>
      </x:c>
      <x:c r="F304" s="7" t="str">
        <x:v>BL-X</x:v>
      </x:c>
      <x:c r="G304" s="7" t="str">
        <x:v>CF-02</x:v>
      </x:c>
      <x:c r="H304" s="7" t="n">
        <x:v>4</x:v>
      </x:c>
      <x:c r="I304" s="7" t="str">
        <x:v>integrated transfer mass</x:v>
      </x:c>
      <x:c r="J304" s="7" t="str">
        <x:v>kg</x:v>
      </x:c>
      <x:c r="K304" s="7" t="n">
        <x:v>0</x:v>
      </x:c>
      <x:c r="L304" s="7" t="n">
        <x:v>120</x:v>
      </x:c>
      <x:c r="M304" s="7" t="n">
        <x:v>0.15</x:v>
      </x:c>
      <x:c r="N304" s="7" t="str"/>
      <x:c r="O304" s="7" t="str">
        <x:f>IF(N304="","OPEN","PASS")</x:f>
        <x:v>OPEN</x:v>
      </x:c>
    </x:row>
    <x:row r="305">
      <x:c r="B305" s="7" t="str">
        <x:v>CH-0299</x:v>
      </x:c>
      <x:c r="C305" s="7" t="str">
        <x:v>REA-O-B1</x:v>
      </x:c>
      <x:c r="D305" s="7" t="str">
        <x:v>OPERATIONAL</x:v>
      </x:c>
      <x:c r="E305" s="7" t="str">
        <x:v>PTC-B</x:v>
      </x:c>
      <x:c r="F305" s="7" t="str">
        <x:v>BL-X</x:v>
      </x:c>
      <x:c r="G305" s="7" t="str">
        <x:v>CF-02</x:v>
      </x:c>
      <x:c r="H305" s="7" t="n">
        <x:v>5</x:v>
      </x:c>
      <x:c r="I305" s="7" t="str">
        <x:v>integrated transfer mass</x:v>
      </x:c>
      <x:c r="J305" s="7" t="str">
        <x:v>kg</x:v>
      </x:c>
      <x:c r="K305" s="7" t="n">
        <x:v>0</x:v>
      </x:c>
      <x:c r="L305" s="7" t="n">
        <x:v>120</x:v>
      </x:c>
      <x:c r="M305" s="7" t="n">
        <x:v>0.15</x:v>
      </x:c>
      <x:c r="N305" s="7" t="str"/>
      <x:c r="O305" s="7" t="str">
        <x:f>IF(N305="","OPEN","PASS")</x:f>
        <x:v>OPEN</x:v>
      </x:c>
    </x:row>
    <x:row r="306">
      <x:c r="B306" s="7" t="str">
        <x:v>CH-0300</x:v>
      </x:c>
      <x:c r="C306" s="7" t="str">
        <x:v>REA-O-B1</x:v>
      </x:c>
      <x:c r="D306" s="7" t="str">
        <x:v>OPERATIONAL</x:v>
      </x:c>
      <x:c r="E306" s="7" t="str">
        <x:v>PTC-B</x:v>
      </x:c>
      <x:c r="F306" s="7" t="str">
        <x:v>BL-X</x:v>
      </x:c>
      <x:c r="G306" s="7" t="str">
        <x:v>CF-02</x:v>
      </x:c>
      <x:c r="H306" s="7" t="n">
        <x:v>6</x:v>
      </x:c>
      <x:c r="I306" s="7" t="str">
        <x:v>integrated transfer mass</x:v>
      </x:c>
      <x:c r="J306" s="7" t="str">
        <x:v>kg</x:v>
      </x:c>
      <x:c r="K306" s="7" t="n">
        <x:v>0</x:v>
      </x:c>
      <x:c r="L306" s="7" t="n">
        <x:v>120</x:v>
      </x:c>
      <x:c r="M306" s="7" t="n">
        <x:v>0.15</x:v>
      </x:c>
      <x:c r="N306" s="7" t="str"/>
      <x:c r="O306" s="7" t="str">
        <x:f>IF(N306="","OPEN","PASS")</x:f>
        <x:v>OPEN</x:v>
      </x:c>
    </x:row>
    <x:row r="307">
      <x:c r="B307" s="7" t="str">
        <x:v>CH-0301</x:v>
      </x:c>
      <x:c r="C307" s="7" t="str">
        <x:v>REA-O-B1</x:v>
      </x:c>
      <x:c r="D307" s="7" t="str">
        <x:v>OPERATIONAL</x:v>
      </x:c>
      <x:c r="E307" s="7" t="str">
        <x:v>PTC-B</x:v>
      </x:c>
      <x:c r="F307" s="7" t="str">
        <x:v>BL-X</x:v>
      </x:c>
      <x:c r="G307" s="7" t="str">
        <x:v>CF-03</x:v>
      </x:c>
      <x:c r="H307" s="7" t="n">
        <x:v>1</x:v>
      </x:c>
      <x:c r="I307" s="7" t="str">
        <x:v>line pressure</x:v>
      </x:c>
      <x:c r="J307" s="7" t="str">
        <x:v>kPa</x:v>
      </x:c>
      <x:c r="K307" s="7" t="n">
        <x:v>-50</x:v>
      </x:c>
      <x:c r="L307" s="7" t="n">
        <x:v>500</x:v>
      </x:c>
      <x:c r="M307" s="7" t="n">
        <x:v>0.5</x:v>
      </x:c>
      <x:c r="N307" s="7" t="str"/>
      <x:c r="O307" s="7" t="str">
        <x:f>IF(N307="","OPEN","PASS")</x:f>
        <x:v>OPEN</x:v>
      </x:c>
    </x:row>
    <x:row r="308">
      <x:c r="B308" s="7" t="str">
        <x:v>CH-0302</x:v>
      </x:c>
      <x:c r="C308" s="7" t="str">
        <x:v>REA-O-B1</x:v>
      </x:c>
      <x:c r="D308" s="7" t="str">
        <x:v>OPERATIONAL</x:v>
      </x:c>
      <x:c r="E308" s="7" t="str">
        <x:v>PTC-B</x:v>
      </x:c>
      <x:c r="F308" s="7" t="str">
        <x:v>BL-X</x:v>
      </x:c>
      <x:c r="G308" s="7" t="str">
        <x:v>CF-03</x:v>
      </x:c>
      <x:c r="H308" s="7" t="n">
        <x:v>2</x:v>
      </x:c>
      <x:c r="I308" s="7" t="str">
        <x:v>line pressure</x:v>
      </x:c>
      <x:c r="J308" s="7" t="str">
        <x:v>kPa</x:v>
      </x:c>
      <x:c r="K308" s="7" t="n">
        <x:v>-50</x:v>
      </x:c>
      <x:c r="L308" s="7" t="n">
        <x:v>500</x:v>
      </x:c>
      <x:c r="M308" s="7" t="n">
        <x:v>0.5</x:v>
      </x:c>
      <x:c r="N308" s="7" t="str"/>
      <x:c r="O308" s="7" t="str">
        <x:f>IF(N308="","OPEN","PASS")</x:f>
        <x:v>OPEN</x:v>
      </x:c>
    </x:row>
    <x:row r="309">
      <x:c r="B309" s="7" t="str">
        <x:v>CH-0303</x:v>
      </x:c>
      <x:c r="C309" s="7" t="str">
        <x:v>REA-O-B1</x:v>
      </x:c>
      <x:c r="D309" s="7" t="str">
        <x:v>OPERATIONAL</x:v>
      </x:c>
      <x:c r="E309" s="7" t="str">
        <x:v>PTC-B</x:v>
      </x:c>
      <x:c r="F309" s="7" t="str">
        <x:v>BL-X</x:v>
      </x:c>
      <x:c r="G309" s="7" t="str">
        <x:v>CF-03</x:v>
      </x:c>
      <x:c r="H309" s="7" t="n">
        <x:v>3</x:v>
      </x:c>
      <x:c r="I309" s="7" t="str">
        <x:v>line pressure</x:v>
      </x:c>
      <x:c r="J309" s="7" t="str">
        <x:v>kPa</x:v>
      </x:c>
      <x:c r="K309" s="7" t="n">
        <x:v>-50</x:v>
      </x:c>
      <x:c r="L309" s="7" t="n">
        <x:v>500</x:v>
      </x:c>
      <x:c r="M309" s="7" t="n">
        <x:v>0.5</x:v>
      </x:c>
      <x:c r="N309" s="7" t="str"/>
      <x:c r="O309" s="7" t="str">
        <x:f>IF(N309="","OPEN","PASS")</x:f>
        <x:v>OPEN</x:v>
      </x:c>
    </x:row>
    <x:row r="310">
      <x:c r="B310" s="7" t="str">
        <x:v>CH-0304</x:v>
      </x:c>
      <x:c r="C310" s="7" t="str">
        <x:v>REA-O-B1</x:v>
      </x:c>
      <x:c r="D310" s="7" t="str">
        <x:v>OPERATIONAL</x:v>
      </x:c>
      <x:c r="E310" s="7" t="str">
        <x:v>PTC-B</x:v>
      </x:c>
      <x:c r="F310" s="7" t="str">
        <x:v>BL-X</x:v>
      </x:c>
      <x:c r="G310" s="7" t="str">
        <x:v>CF-03</x:v>
      </x:c>
      <x:c r="H310" s="7" t="n">
        <x:v>4</x:v>
      </x:c>
      <x:c r="I310" s="7" t="str">
        <x:v>line pressure</x:v>
      </x:c>
      <x:c r="J310" s="7" t="str">
        <x:v>kPa</x:v>
      </x:c>
      <x:c r="K310" s="7" t="n">
        <x:v>-50</x:v>
      </x:c>
      <x:c r="L310" s="7" t="n">
        <x:v>500</x:v>
      </x:c>
      <x:c r="M310" s="7" t="n">
        <x:v>0.5</x:v>
      </x:c>
      <x:c r="N310" s="7" t="str"/>
      <x:c r="O310" s="7" t="str">
        <x:f>IF(N310="","OPEN","PASS")</x:f>
        <x:v>OPEN</x:v>
      </x:c>
    </x:row>
    <x:row r="311">
      <x:c r="B311" s="7" t="str">
        <x:v>CH-0305</x:v>
      </x:c>
      <x:c r="C311" s="7" t="str">
        <x:v>REA-O-B1</x:v>
      </x:c>
      <x:c r="D311" s="7" t="str">
        <x:v>OPERATIONAL</x:v>
      </x:c>
      <x:c r="E311" s="7" t="str">
        <x:v>PTC-B</x:v>
      </x:c>
      <x:c r="F311" s="7" t="str">
        <x:v>BL-X</x:v>
      </x:c>
      <x:c r="G311" s="7" t="str">
        <x:v>CF-03</x:v>
      </x:c>
      <x:c r="H311" s="7" t="n">
        <x:v>5</x:v>
      </x:c>
      <x:c r="I311" s="7" t="str">
        <x:v>line pressure</x:v>
      </x:c>
      <x:c r="J311" s="7" t="str">
        <x:v>kPa</x:v>
      </x:c>
      <x:c r="K311" s="7" t="n">
        <x:v>-50</x:v>
      </x:c>
      <x:c r="L311" s="7" t="n">
        <x:v>500</x:v>
      </x:c>
      <x:c r="M311" s="7" t="n">
        <x:v>0.5</x:v>
      </x:c>
      <x:c r="N311" s="7" t="str"/>
      <x:c r="O311" s="7" t="str">
        <x:f>IF(N311="","OPEN","PASS")</x:f>
        <x:v>OPEN</x:v>
      </x:c>
    </x:row>
    <x:row r="312">
      <x:c r="B312" s="7" t="str">
        <x:v>CH-0306</x:v>
      </x:c>
      <x:c r="C312" s="7" t="str">
        <x:v>REA-O-B1</x:v>
      </x:c>
      <x:c r="D312" s="7" t="str">
        <x:v>OPERATIONAL</x:v>
      </x:c>
      <x:c r="E312" s="7" t="str">
        <x:v>PTC-B</x:v>
      </x:c>
      <x:c r="F312" s="7" t="str">
        <x:v>BL-X</x:v>
      </x:c>
      <x:c r="G312" s="7" t="str">
        <x:v>CF-03</x:v>
      </x:c>
      <x:c r="H312" s="7" t="n">
        <x:v>6</x:v>
      </x:c>
      <x:c r="I312" s="7" t="str">
        <x:v>line pressure</x:v>
      </x:c>
      <x:c r="J312" s="7" t="str">
        <x:v>kPa</x:v>
      </x:c>
      <x:c r="K312" s="7" t="n">
        <x:v>-50</x:v>
      </x:c>
      <x:c r="L312" s="7" t="n">
        <x:v>500</x:v>
      </x:c>
      <x:c r="M312" s="7" t="n">
        <x:v>0.5</x:v>
      </x:c>
      <x:c r="N312" s="7" t="str"/>
      <x:c r="O312" s="7" t="str">
        <x:f>IF(N312="","OPEN","PASS")</x:f>
        <x:v>OPEN</x:v>
      </x:c>
    </x:row>
    <x:row r="313">
      <x:c r="B313" s="7" t="str">
        <x:v>CH-0307</x:v>
      </x:c>
      <x:c r="C313" s="7" t="str">
        <x:v>REA-O-B1</x:v>
      </x:c>
      <x:c r="D313" s="7" t="str">
        <x:v>OPERATIONAL</x:v>
      </x:c>
      <x:c r="E313" s="7" t="str">
        <x:v>PTC-B</x:v>
      </x:c>
      <x:c r="F313" s="7" t="str">
        <x:v>BL-X</x:v>
      </x:c>
      <x:c r="G313" s="7" t="str">
        <x:v>CF-04</x:v>
      </x:c>
      <x:c r="H313" s="7" t="n">
        <x:v>1</x:v>
      </x:c>
      <x:c r="I313" s="7" t="str">
        <x:v>line temperature</x:v>
      </x:c>
      <x:c r="J313" s="7" t="str">
        <x:v>deg C</x:v>
      </x:c>
      <x:c r="K313" s="7" t="n">
        <x:v>-30</x:v>
      </x:c>
      <x:c r="L313" s="7" t="n">
        <x:v>80</x:v>
      </x:c>
      <x:c r="M313" s="7" t="n">
        <x:v>0.2</x:v>
      </x:c>
      <x:c r="N313" s="7" t="str"/>
      <x:c r="O313" s="7" t="str">
        <x:f>IF(N313="","OPEN","PASS")</x:f>
        <x:v>OPEN</x:v>
      </x:c>
    </x:row>
    <x:row r="314">
      <x:c r="B314" s="7" t="str">
        <x:v>CH-0308</x:v>
      </x:c>
      <x:c r="C314" s="7" t="str">
        <x:v>REA-O-B1</x:v>
      </x:c>
      <x:c r="D314" s="7" t="str">
        <x:v>OPERATIONAL</x:v>
      </x:c>
      <x:c r="E314" s="7" t="str">
        <x:v>PTC-B</x:v>
      </x:c>
      <x:c r="F314" s="7" t="str">
        <x:v>BL-X</x:v>
      </x:c>
      <x:c r="G314" s="7" t="str">
        <x:v>CF-04</x:v>
      </x:c>
      <x:c r="H314" s="7" t="n">
        <x:v>2</x:v>
      </x:c>
      <x:c r="I314" s="7" t="str">
        <x:v>line temperature</x:v>
      </x:c>
      <x:c r="J314" s="7" t="str">
        <x:v>deg C</x:v>
      </x:c>
      <x:c r="K314" s="7" t="n">
        <x:v>-30</x:v>
      </x:c>
      <x:c r="L314" s="7" t="n">
        <x:v>80</x:v>
      </x:c>
      <x:c r="M314" s="7" t="n">
        <x:v>0.2</x:v>
      </x:c>
      <x:c r="N314" s="7" t="str"/>
      <x:c r="O314" s="7" t="str">
        <x:f>IF(N314="","OPEN","PASS")</x:f>
        <x:v>OPEN</x:v>
      </x:c>
    </x:row>
    <x:row r="315">
      <x:c r="B315" s="7" t="str">
        <x:v>CH-0309</x:v>
      </x:c>
      <x:c r="C315" s="7" t="str">
        <x:v>REA-O-B1</x:v>
      </x:c>
      <x:c r="D315" s="7" t="str">
        <x:v>OPERATIONAL</x:v>
      </x:c>
      <x:c r="E315" s="7" t="str">
        <x:v>PTC-B</x:v>
      </x:c>
      <x:c r="F315" s="7" t="str">
        <x:v>BL-X</x:v>
      </x:c>
      <x:c r="G315" s="7" t="str">
        <x:v>CF-04</x:v>
      </x:c>
      <x:c r="H315" s="7" t="n">
        <x:v>3</x:v>
      </x:c>
      <x:c r="I315" s="7" t="str">
        <x:v>line temperature</x:v>
      </x:c>
      <x:c r="J315" s="7" t="str">
        <x:v>deg C</x:v>
      </x:c>
      <x:c r="K315" s="7" t="n">
        <x:v>-30</x:v>
      </x:c>
      <x:c r="L315" s="7" t="n">
        <x:v>80</x:v>
      </x:c>
      <x:c r="M315" s="7" t="n">
        <x:v>0.2</x:v>
      </x:c>
      <x:c r="N315" s="7" t="str"/>
      <x:c r="O315" s="7" t="str">
        <x:f>IF(N315="","OPEN","PASS")</x:f>
        <x:v>OPEN</x:v>
      </x:c>
    </x:row>
    <x:row r="316">
      <x:c r="B316" s="7" t="str">
        <x:v>CH-0310</x:v>
      </x:c>
      <x:c r="C316" s="7" t="str">
        <x:v>REA-O-B1</x:v>
      </x:c>
      <x:c r="D316" s="7" t="str">
        <x:v>OPERATIONAL</x:v>
      </x:c>
      <x:c r="E316" s="7" t="str">
        <x:v>PTC-B</x:v>
      </x:c>
      <x:c r="F316" s="7" t="str">
        <x:v>BL-X</x:v>
      </x:c>
      <x:c r="G316" s="7" t="str">
        <x:v>CF-04</x:v>
      </x:c>
      <x:c r="H316" s="7" t="n">
        <x:v>4</x:v>
      </x:c>
      <x:c r="I316" s="7" t="str">
        <x:v>line temperature</x:v>
      </x:c>
      <x:c r="J316" s="7" t="str">
        <x:v>deg C</x:v>
      </x:c>
      <x:c r="K316" s="7" t="n">
        <x:v>-30</x:v>
      </x:c>
      <x:c r="L316" s="7" t="n">
        <x:v>80</x:v>
      </x:c>
      <x:c r="M316" s="7" t="n">
        <x:v>0.2</x:v>
      </x:c>
      <x:c r="N316" s="7" t="str"/>
      <x:c r="O316" s="7" t="str">
        <x:f>IF(N316="","OPEN","PASS")</x:f>
        <x:v>OPEN</x:v>
      </x:c>
    </x:row>
    <x:row r="317">
      <x:c r="B317" s="7" t="str">
        <x:v>CH-0311</x:v>
      </x:c>
      <x:c r="C317" s="7" t="str">
        <x:v>REA-O-B1</x:v>
      </x:c>
      <x:c r="D317" s="7" t="str">
        <x:v>OPERATIONAL</x:v>
      </x:c>
      <x:c r="E317" s="7" t="str">
        <x:v>PTC-B</x:v>
      </x:c>
      <x:c r="F317" s="7" t="str">
        <x:v>BL-X</x:v>
      </x:c>
      <x:c r="G317" s="7" t="str">
        <x:v>CF-04</x:v>
      </x:c>
      <x:c r="H317" s="7" t="n">
        <x:v>5</x:v>
      </x:c>
      <x:c r="I317" s="7" t="str">
        <x:v>line temperature</x:v>
      </x:c>
      <x:c r="J317" s="7" t="str">
        <x:v>deg C</x:v>
      </x:c>
      <x:c r="K317" s="7" t="n">
        <x:v>-30</x:v>
      </x:c>
      <x:c r="L317" s="7" t="n">
        <x:v>80</x:v>
      </x:c>
      <x:c r="M317" s="7" t="n">
        <x:v>0.2</x:v>
      </x:c>
      <x:c r="N317" s="7" t="str"/>
      <x:c r="O317" s="7" t="str">
        <x:f>IF(N317="","OPEN","PASS")</x:f>
        <x:v>OPEN</x:v>
      </x:c>
    </x:row>
    <x:row r="318">
      <x:c r="B318" s="7" t="str">
        <x:v>CH-0312</x:v>
      </x:c>
      <x:c r="C318" s="7" t="str">
        <x:v>REA-O-B1</x:v>
      </x:c>
      <x:c r="D318" s="7" t="str">
        <x:v>OPERATIONAL</x:v>
      </x:c>
      <x:c r="E318" s="7" t="str">
        <x:v>PTC-B</x:v>
      </x:c>
      <x:c r="F318" s="7" t="str">
        <x:v>BL-X</x:v>
      </x:c>
      <x:c r="G318" s="7" t="str">
        <x:v>CF-04</x:v>
      </x:c>
      <x:c r="H318" s="7" t="n">
        <x:v>6</x:v>
      </x:c>
      <x:c r="I318" s="7" t="str">
        <x:v>line temperature</x:v>
      </x:c>
      <x:c r="J318" s="7" t="str">
        <x:v>deg C</x:v>
      </x:c>
      <x:c r="K318" s="7" t="n">
        <x:v>-30</x:v>
      </x:c>
      <x:c r="L318" s="7" t="n">
        <x:v>80</x:v>
      </x:c>
      <x:c r="M318" s="7" t="n">
        <x:v>0.2</x:v>
      </x:c>
      <x:c r="N318" s="7" t="str"/>
      <x:c r="O318" s="7" t="str">
        <x:f>IF(N318="","OPEN","PASS")</x:f>
        <x:v>OPEN</x:v>
      </x:c>
    </x:row>
    <x:row r="319">
      <x:c r="B319" s="7" t="str">
        <x:v>CH-0313</x:v>
      </x:c>
      <x:c r="C319" s="7" t="str">
        <x:v>REA-O-B1</x:v>
      </x:c>
      <x:c r="D319" s="7" t="str">
        <x:v>OPERATIONAL</x:v>
      </x:c>
      <x:c r="E319" s="7" t="str">
        <x:v>PTC-B</x:v>
      </x:c>
      <x:c r="F319" s="7" t="str">
        <x:v>BL-X</x:v>
      </x:c>
      <x:c r="G319" s="7" t="str">
        <x:v>CF-05</x:v>
      </x:c>
      <x:c r="H319" s="7" t="n">
        <x:v>1</x:v>
      </x:c>
      <x:c r="I319" s="7" t="str">
        <x:v>line hold-up tomography</x:v>
      </x:c>
      <x:c r="J319" s="7" t="str">
        <x:v>kg</x:v>
      </x:c>
      <x:c r="K319" s="7" t="n">
        <x:v>0</x:v>
      </x:c>
      <x:c r="L319" s="7" t="n">
        <x:v>20</x:v>
      </x:c>
      <x:c r="M319" s="7" t="n">
        <x:v>0.25</x:v>
      </x:c>
      <x:c r="N319" s="7" t="str"/>
      <x:c r="O319" s="7" t="str">
        <x:f>IF(N319="","OPEN","PASS")</x:f>
        <x:v>OPEN</x:v>
      </x:c>
    </x:row>
    <x:row r="320">
      <x:c r="B320" s="7" t="str">
        <x:v>CH-0314</x:v>
      </x:c>
      <x:c r="C320" s="7" t="str">
        <x:v>REA-O-B1</x:v>
      </x:c>
      <x:c r="D320" s="7" t="str">
        <x:v>OPERATIONAL</x:v>
      </x:c>
      <x:c r="E320" s="7" t="str">
        <x:v>PTC-B</x:v>
      </x:c>
      <x:c r="F320" s="7" t="str">
        <x:v>BL-X</x:v>
      </x:c>
      <x:c r="G320" s="7" t="str">
        <x:v>CF-05</x:v>
      </x:c>
      <x:c r="H320" s="7" t="n">
        <x:v>2</x:v>
      </x:c>
      <x:c r="I320" s="7" t="str">
        <x:v>line hold-up tomography</x:v>
      </x:c>
      <x:c r="J320" s="7" t="str">
        <x:v>kg</x:v>
      </x:c>
      <x:c r="K320" s="7" t="n">
        <x:v>0</x:v>
      </x:c>
      <x:c r="L320" s="7" t="n">
        <x:v>20</x:v>
      </x:c>
      <x:c r="M320" s="7" t="n">
        <x:v>0.25</x:v>
      </x:c>
      <x:c r="N320" s="7" t="str"/>
      <x:c r="O320" s="7" t="str">
        <x:f>IF(N320="","OPEN","PASS")</x:f>
        <x:v>OPEN</x:v>
      </x:c>
    </x:row>
    <x:row r="321">
      <x:c r="B321" s="7" t="str">
        <x:v>CH-0315</x:v>
      </x:c>
      <x:c r="C321" s="7" t="str">
        <x:v>REA-O-B1</x:v>
      </x:c>
      <x:c r="D321" s="7" t="str">
        <x:v>OPERATIONAL</x:v>
      </x:c>
      <x:c r="E321" s="7" t="str">
        <x:v>PTC-B</x:v>
      </x:c>
      <x:c r="F321" s="7" t="str">
        <x:v>BL-X</x:v>
      </x:c>
      <x:c r="G321" s="7" t="str">
        <x:v>CF-05</x:v>
      </x:c>
      <x:c r="H321" s="7" t="n">
        <x:v>3</x:v>
      </x:c>
      <x:c r="I321" s="7" t="str">
        <x:v>line hold-up tomography</x:v>
      </x:c>
      <x:c r="J321" s="7" t="str">
        <x:v>kg</x:v>
      </x:c>
      <x:c r="K321" s="7" t="n">
        <x:v>0</x:v>
      </x:c>
      <x:c r="L321" s="7" t="n">
        <x:v>20</x:v>
      </x:c>
      <x:c r="M321" s="7" t="n">
        <x:v>0.25</x:v>
      </x:c>
      <x:c r="N321" s="7" t="str"/>
      <x:c r="O321" s="7" t="str">
        <x:f>IF(N321="","OPEN","PASS")</x:f>
        <x:v>OPEN</x:v>
      </x:c>
    </x:row>
    <x:row r="322">
      <x:c r="B322" s="7" t="str">
        <x:v>CH-0316</x:v>
      </x:c>
      <x:c r="C322" s="7" t="str">
        <x:v>REA-O-B1</x:v>
      </x:c>
      <x:c r="D322" s="7" t="str">
        <x:v>OPERATIONAL</x:v>
      </x:c>
      <x:c r="E322" s="7" t="str">
        <x:v>PTC-B</x:v>
      </x:c>
      <x:c r="F322" s="7" t="str">
        <x:v>BL-X</x:v>
      </x:c>
      <x:c r="G322" s="7" t="str">
        <x:v>CF-05</x:v>
      </x:c>
      <x:c r="H322" s="7" t="n">
        <x:v>4</x:v>
      </x:c>
      <x:c r="I322" s="7" t="str">
        <x:v>line hold-up tomography</x:v>
      </x:c>
      <x:c r="J322" s="7" t="str">
        <x:v>kg</x:v>
      </x:c>
      <x:c r="K322" s="7" t="n">
        <x:v>0</x:v>
      </x:c>
      <x:c r="L322" s="7" t="n">
        <x:v>20</x:v>
      </x:c>
      <x:c r="M322" s="7" t="n">
        <x:v>0.25</x:v>
      </x:c>
      <x:c r="N322" s="7" t="str"/>
      <x:c r="O322" s="7" t="str">
        <x:f>IF(N322="","OPEN","PASS")</x:f>
        <x:v>OPEN</x:v>
      </x:c>
    </x:row>
    <x:row r="323">
      <x:c r="B323" s="7" t="str">
        <x:v>CH-0317</x:v>
      </x:c>
      <x:c r="C323" s="7" t="str">
        <x:v>REA-O-B1</x:v>
      </x:c>
      <x:c r="D323" s="7" t="str">
        <x:v>OPERATIONAL</x:v>
      </x:c>
      <x:c r="E323" s="7" t="str">
        <x:v>PTC-B</x:v>
      </x:c>
      <x:c r="F323" s="7" t="str">
        <x:v>BL-X</x:v>
      </x:c>
      <x:c r="G323" s="7" t="str">
        <x:v>CF-05</x:v>
      </x:c>
      <x:c r="H323" s="7" t="n">
        <x:v>5</x:v>
      </x:c>
      <x:c r="I323" s="7" t="str">
        <x:v>line hold-up tomography</x:v>
      </x:c>
      <x:c r="J323" s="7" t="str">
        <x:v>kg</x:v>
      </x:c>
      <x:c r="K323" s="7" t="n">
        <x:v>0</x:v>
      </x:c>
      <x:c r="L323" s="7" t="n">
        <x:v>20</x:v>
      </x:c>
      <x:c r="M323" s="7" t="n">
        <x:v>0.25</x:v>
      </x:c>
      <x:c r="N323" s="7" t="str"/>
      <x:c r="O323" s="7" t="str">
        <x:f>IF(N323="","OPEN","PASS")</x:f>
        <x:v>OPEN</x:v>
      </x:c>
    </x:row>
    <x:row r="324">
      <x:c r="B324" s="7" t="str">
        <x:v>CH-0318</x:v>
      </x:c>
      <x:c r="C324" s="7" t="str">
        <x:v>REA-O-B1</x:v>
      </x:c>
      <x:c r="D324" s="7" t="str">
        <x:v>OPERATIONAL</x:v>
      </x:c>
      <x:c r="E324" s="7" t="str">
        <x:v>PTC-B</x:v>
      </x:c>
      <x:c r="F324" s="7" t="str">
        <x:v>BL-X</x:v>
      </x:c>
      <x:c r="G324" s="7" t="str">
        <x:v>CF-05</x:v>
      </x:c>
      <x:c r="H324" s="7" t="n">
        <x:v>6</x:v>
      </x:c>
      <x:c r="I324" s="7" t="str">
        <x:v>line hold-up tomography</x:v>
      </x:c>
      <x:c r="J324" s="7" t="str">
        <x:v>kg</x:v>
      </x:c>
      <x:c r="K324" s="7" t="n">
        <x:v>0</x:v>
      </x:c>
      <x:c r="L324" s="7" t="n">
        <x:v>20</x:v>
      </x:c>
      <x:c r="M324" s="7" t="n">
        <x:v>0.25</x:v>
      </x:c>
      <x:c r="N324" s="7" t="str"/>
      <x:c r="O324" s="7" t="str">
        <x:f>IF(N324="","OPEN","PASS")</x:f>
        <x:v>OPEN</x:v>
      </x:c>
    </x:row>
    <x:row r="325">
      <x:c r="B325" s="7" t="str">
        <x:v>CH-0319</x:v>
      </x:c>
      <x:c r="C325" s="7" t="str">
        <x:v>REA-O-B1</x:v>
      </x:c>
      <x:c r="D325" s="7" t="str">
        <x:v>OPERATIONAL</x:v>
      </x:c>
      <x:c r="E325" s="7" t="str">
        <x:v>PTC-B</x:v>
      </x:c>
      <x:c r="F325" s="7" t="str">
        <x:v>BL-X</x:v>
      </x:c>
      <x:c r="G325" s="7" t="str">
        <x:v>CF-06</x:v>
      </x:c>
      <x:c r="H325" s="7" t="n">
        <x:v>1</x:v>
      </x:c>
      <x:c r="I325" s="7" t="str">
        <x:v>pan level</x:v>
      </x:c>
      <x:c r="J325" s="7" t="str">
        <x:v>m</x:v>
      </x:c>
      <x:c r="K325" s="7" t="n">
        <x:v>0</x:v>
      </x:c>
      <x:c r="L325" s="7" t="n">
        <x:v>0.2</x:v>
      </x:c>
      <x:c r="M325" s="7" t="n">
        <x:v>0.0005</x:v>
      </x:c>
      <x:c r="N325" s="7" t="str"/>
      <x:c r="O325" s="7" t="str">
        <x:f>IF(N325="","OPEN","PASS")</x:f>
        <x:v>OPEN</x:v>
      </x:c>
    </x:row>
    <x:row r="326">
      <x:c r="B326" s="7" t="str">
        <x:v>CH-0320</x:v>
      </x:c>
      <x:c r="C326" s="7" t="str">
        <x:v>REA-O-B1</x:v>
      </x:c>
      <x:c r="D326" s="7" t="str">
        <x:v>OPERATIONAL</x:v>
      </x:c>
      <x:c r="E326" s="7" t="str">
        <x:v>PTC-B</x:v>
      </x:c>
      <x:c r="F326" s="7" t="str">
        <x:v>BL-X</x:v>
      </x:c>
      <x:c r="G326" s="7" t="str">
        <x:v>CF-06</x:v>
      </x:c>
      <x:c r="H326" s="7" t="n">
        <x:v>2</x:v>
      </x:c>
      <x:c r="I326" s="7" t="str">
        <x:v>pan level</x:v>
      </x:c>
      <x:c r="J326" s="7" t="str">
        <x:v>m</x:v>
      </x:c>
      <x:c r="K326" s="7" t="n">
        <x:v>0</x:v>
      </x:c>
      <x:c r="L326" s="7" t="n">
        <x:v>0.2</x:v>
      </x:c>
      <x:c r="M326" s="7" t="n">
        <x:v>0.0005</x:v>
      </x:c>
      <x:c r="N326" s="7" t="str"/>
      <x:c r="O326" s="7" t="str">
        <x:f>IF(N326="","OPEN","PASS")</x:f>
        <x:v>OPEN</x:v>
      </x:c>
    </x:row>
    <x:row r="327">
      <x:c r="B327" s="7" t="str">
        <x:v>CH-0321</x:v>
      </x:c>
      <x:c r="C327" s="7" t="str">
        <x:v>REA-O-B1</x:v>
      </x:c>
      <x:c r="D327" s="7" t="str">
        <x:v>OPERATIONAL</x:v>
      </x:c>
      <x:c r="E327" s="7" t="str">
        <x:v>PTC-B</x:v>
      </x:c>
      <x:c r="F327" s="7" t="str">
        <x:v>BL-X</x:v>
      </x:c>
      <x:c r="G327" s="7" t="str">
        <x:v>CF-06</x:v>
      </x:c>
      <x:c r="H327" s="7" t="n">
        <x:v>3</x:v>
      </x:c>
      <x:c r="I327" s="7" t="str">
        <x:v>pan level</x:v>
      </x:c>
      <x:c r="J327" s="7" t="str">
        <x:v>m</x:v>
      </x:c>
      <x:c r="K327" s="7" t="n">
        <x:v>0</x:v>
      </x:c>
      <x:c r="L327" s="7" t="n">
        <x:v>0.2</x:v>
      </x:c>
      <x:c r="M327" s="7" t="n">
        <x:v>0.0005</x:v>
      </x:c>
      <x:c r="N327" s="7" t="str"/>
      <x:c r="O327" s="7" t="str">
        <x:f>IF(N327="","OPEN","PASS")</x:f>
        <x:v>OPEN</x:v>
      </x:c>
    </x:row>
    <x:row r="328">
      <x:c r="B328" s="7" t="str">
        <x:v>CH-0322</x:v>
      </x:c>
      <x:c r="C328" s="7" t="str">
        <x:v>REA-O-B1</x:v>
      </x:c>
      <x:c r="D328" s="7" t="str">
        <x:v>OPERATIONAL</x:v>
      </x:c>
      <x:c r="E328" s="7" t="str">
        <x:v>PTC-B</x:v>
      </x:c>
      <x:c r="F328" s="7" t="str">
        <x:v>BL-X</x:v>
      </x:c>
      <x:c r="G328" s="7" t="str">
        <x:v>CF-06</x:v>
      </x:c>
      <x:c r="H328" s="7" t="n">
        <x:v>4</x:v>
      </x:c>
      <x:c r="I328" s="7" t="str">
        <x:v>pan level</x:v>
      </x:c>
      <x:c r="J328" s="7" t="str">
        <x:v>m</x:v>
      </x:c>
      <x:c r="K328" s="7" t="n">
        <x:v>0</x:v>
      </x:c>
      <x:c r="L328" s="7" t="n">
        <x:v>0.2</x:v>
      </x:c>
      <x:c r="M328" s="7" t="n">
        <x:v>0.0005</x:v>
      </x:c>
      <x:c r="N328" s="7" t="str"/>
      <x:c r="O328" s="7" t="str">
        <x:f>IF(N328="","OPEN","PASS")</x:f>
        <x:v>OPEN</x:v>
      </x:c>
    </x:row>
    <x:row r="329">
      <x:c r="B329" s="7" t="str">
        <x:v>CH-0323</x:v>
      </x:c>
      <x:c r="C329" s="7" t="str">
        <x:v>REA-O-B1</x:v>
      </x:c>
      <x:c r="D329" s="7" t="str">
        <x:v>OPERATIONAL</x:v>
      </x:c>
      <x:c r="E329" s="7" t="str">
        <x:v>PTC-B</x:v>
      </x:c>
      <x:c r="F329" s="7" t="str">
        <x:v>BL-X</x:v>
      </x:c>
      <x:c r="G329" s="7" t="str">
        <x:v>CF-06</x:v>
      </x:c>
      <x:c r="H329" s="7" t="n">
        <x:v>5</x:v>
      </x:c>
      <x:c r="I329" s="7" t="str">
        <x:v>pan level</x:v>
      </x:c>
      <x:c r="J329" s="7" t="str">
        <x:v>m</x:v>
      </x:c>
      <x:c r="K329" s="7" t="n">
        <x:v>0</x:v>
      </x:c>
      <x:c r="L329" s="7" t="n">
        <x:v>0.2</x:v>
      </x:c>
      <x:c r="M329" s="7" t="n">
        <x:v>0.0005</x:v>
      </x:c>
      <x:c r="N329" s="7" t="str"/>
      <x:c r="O329" s="7" t="str">
        <x:f>IF(N329="","OPEN","PASS")</x:f>
        <x:v>OPEN</x:v>
      </x:c>
    </x:row>
    <x:row r="330">
      <x:c r="B330" s="7" t="str">
        <x:v>CH-0324</x:v>
      </x:c>
      <x:c r="C330" s="7" t="str">
        <x:v>REA-O-B1</x:v>
      </x:c>
      <x:c r="D330" s="7" t="str">
        <x:v>OPERATIONAL</x:v>
      </x:c>
      <x:c r="E330" s="7" t="str">
        <x:v>PTC-B</x:v>
      </x:c>
      <x:c r="F330" s="7" t="str">
        <x:v>BL-X</x:v>
      </x:c>
      <x:c r="G330" s="7" t="str">
        <x:v>CF-06</x:v>
      </x:c>
      <x:c r="H330" s="7" t="n">
        <x:v>6</x:v>
      </x:c>
      <x:c r="I330" s="7" t="str">
        <x:v>pan level</x:v>
      </x:c>
      <x:c r="J330" s="7" t="str">
        <x:v>m</x:v>
      </x:c>
      <x:c r="K330" s="7" t="n">
        <x:v>0</x:v>
      </x:c>
      <x:c r="L330" s="7" t="n">
        <x:v>0.2</x:v>
      </x:c>
      <x:c r="M330" s="7" t="n">
        <x:v>0.0005</x:v>
      </x:c>
      <x:c r="N330" s="7" t="str"/>
      <x:c r="O330" s="7" t="str">
        <x:f>IF(N330="","OPEN","PASS")</x:f>
        <x:v>OPEN</x:v>
      </x:c>
    </x:row>
    <x:row r="331">
      <x:c r="B331" s="7" t="str">
        <x:v>CH-0325</x:v>
      </x:c>
      <x:c r="C331" s="7" t="str">
        <x:v>REA-O-B1</x:v>
      </x:c>
      <x:c r="D331" s="7" t="str">
        <x:v>OPERATIONAL</x:v>
      </x:c>
      <x:c r="E331" s="7" t="str">
        <x:v>PTC-B</x:v>
      </x:c>
      <x:c r="F331" s="7" t="str">
        <x:v>BL-X</x:v>
      </x:c>
      <x:c r="G331" s="7" t="str">
        <x:v>CF-07</x:v>
      </x:c>
      <x:c r="H331" s="7" t="n">
        <x:v>1</x:v>
      </x:c>
      <x:c r="I331" s="7" t="str">
        <x:v>receiver mass</x:v>
      </x:c>
      <x:c r="J331" s="7" t="str">
        <x:v>kg</x:v>
      </x:c>
      <x:c r="K331" s="7" t="n">
        <x:v>0</x:v>
      </x:c>
      <x:c r="L331" s="7" t="n">
        <x:v>500</x:v>
      </x:c>
      <x:c r="M331" s="7" t="n">
        <x:v>0.25</x:v>
      </x:c>
      <x:c r="N331" s="7" t="str"/>
      <x:c r="O331" s="7" t="str">
        <x:f>IF(N331="","OPEN","PASS")</x:f>
        <x:v>OPEN</x:v>
      </x:c>
    </x:row>
    <x:row r="332">
      <x:c r="B332" s="7" t="str">
        <x:v>CH-0326</x:v>
      </x:c>
      <x:c r="C332" s="7" t="str">
        <x:v>REA-O-B1</x:v>
      </x:c>
      <x:c r="D332" s="7" t="str">
        <x:v>OPERATIONAL</x:v>
      </x:c>
      <x:c r="E332" s="7" t="str">
        <x:v>PTC-B</x:v>
      </x:c>
      <x:c r="F332" s="7" t="str">
        <x:v>BL-X</x:v>
      </x:c>
      <x:c r="G332" s="7" t="str">
        <x:v>CF-07</x:v>
      </x:c>
      <x:c r="H332" s="7" t="n">
        <x:v>2</x:v>
      </x:c>
      <x:c r="I332" s="7" t="str">
        <x:v>receiver mass</x:v>
      </x:c>
      <x:c r="J332" s="7" t="str">
        <x:v>kg</x:v>
      </x:c>
      <x:c r="K332" s="7" t="n">
        <x:v>0</x:v>
      </x:c>
      <x:c r="L332" s="7" t="n">
        <x:v>500</x:v>
      </x:c>
      <x:c r="M332" s="7" t="n">
        <x:v>0.25</x:v>
      </x:c>
      <x:c r="N332" s="7" t="str"/>
      <x:c r="O332" s="7" t="str">
        <x:f>IF(N332="","OPEN","PASS")</x:f>
        <x:v>OPEN</x:v>
      </x:c>
    </x:row>
    <x:row r="333">
      <x:c r="B333" s="7" t="str">
        <x:v>CH-0327</x:v>
      </x:c>
      <x:c r="C333" s="7" t="str">
        <x:v>REA-O-B1</x:v>
      </x:c>
      <x:c r="D333" s="7" t="str">
        <x:v>OPERATIONAL</x:v>
      </x:c>
      <x:c r="E333" s="7" t="str">
        <x:v>PTC-B</x:v>
      </x:c>
      <x:c r="F333" s="7" t="str">
        <x:v>BL-X</x:v>
      </x:c>
      <x:c r="G333" s="7" t="str">
        <x:v>CF-07</x:v>
      </x:c>
      <x:c r="H333" s="7" t="n">
        <x:v>3</x:v>
      </x:c>
      <x:c r="I333" s="7" t="str">
        <x:v>receiver mass</x:v>
      </x:c>
      <x:c r="J333" s="7" t="str">
        <x:v>kg</x:v>
      </x:c>
      <x:c r="K333" s="7" t="n">
        <x:v>0</x:v>
      </x:c>
      <x:c r="L333" s="7" t="n">
        <x:v>500</x:v>
      </x:c>
      <x:c r="M333" s="7" t="n">
        <x:v>0.25</x:v>
      </x:c>
      <x:c r="N333" s="7" t="str"/>
      <x:c r="O333" s="7" t="str">
        <x:f>IF(N333="","OPEN","PASS")</x:f>
        <x:v>OPEN</x:v>
      </x:c>
    </x:row>
    <x:row r="334">
      <x:c r="B334" s="7" t="str">
        <x:v>CH-0328</x:v>
      </x:c>
      <x:c r="C334" s="7" t="str">
        <x:v>REA-O-B1</x:v>
      </x:c>
      <x:c r="D334" s="7" t="str">
        <x:v>OPERATIONAL</x:v>
      </x:c>
      <x:c r="E334" s="7" t="str">
        <x:v>PTC-B</x:v>
      </x:c>
      <x:c r="F334" s="7" t="str">
        <x:v>BL-X</x:v>
      </x:c>
      <x:c r="G334" s="7" t="str">
        <x:v>CF-07</x:v>
      </x:c>
      <x:c r="H334" s="7" t="n">
        <x:v>4</x:v>
      </x:c>
      <x:c r="I334" s="7" t="str">
        <x:v>receiver mass</x:v>
      </x:c>
      <x:c r="J334" s="7" t="str">
        <x:v>kg</x:v>
      </x:c>
      <x:c r="K334" s="7" t="n">
        <x:v>0</x:v>
      </x:c>
      <x:c r="L334" s="7" t="n">
        <x:v>500</x:v>
      </x:c>
      <x:c r="M334" s="7" t="n">
        <x:v>0.25</x:v>
      </x:c>
      <x:c r="N334" s="7" t="str"/>
      <x:c r="O334" s="7" t="str">
        <x:f>IF(N334="","OPEN","PASS")</x:f>
        <x:v>OPEN</x:v>
      </x:c>
    </x:row>
    <x:row r="335">
      <x:c r="B335" s="7" t="str">
        <x:v>CH-0329</x:v>
      </x:c>
      <x:c r="C335" s="7" t="str">
        <x:v>REA-O-B1</x:v>
      </x:c>
      <x:c r="D335" s="7" t="str">
        <x:v>OPERATIONAL</x:v>
      </x:c>
      <x:c r="E335" s="7" t="str">
        <x:v>PTC-B</x:v>
      </x:c>
      <x:c r="F335" s="7" t="str">
        <x:v>BL-X</x:v>
      </x:c>
      <x:c r="G335" s="7" t="str">
        <x:v>CF-07</x:v>
      </x:c>
      <x:c r="H335" s="7" t="n">
        <x:v>5</x:v>
      </x:c>
      <x:c r="I335" s="7" t="str">
        <x:v>receiver mass</x:v>
      </x:c>
      <x:c r="J335" s="7" t="str">
        <x:v>kg</x:v>
      </x:c>
      <x:c r="K335" s="7" t="n">
        <x:v>0</x:v>
      </x:c>
      <x:c r="L335" s="7" t="n">
        <x:v>500</x:v>
      </x:c>
      <x:c r="M335" s="7" t="n">
        <x:v>0.25</x:v>
      </x:c>
      <x:c r="N335" s="7" t="str"/>
      <x:c r="O335" s="7" t="str">
        <x:f>IF(N335="","OPEN","PASS")</x:f>
        <x:v>OPEN</x:v>
      </x:c>
    </x:row>
    <x:row r="336">
      <x:c r="B336" s="7" t="str">
        <x:v>CH-0330</x:v>
      </x:c>
      <x:c r="C336" s="7" t="str">
        <x:v>REA-O-B1</x:v>
      </x:c>
      <x:c r="D336" s="7" t="str">
        <x:v>OPERATIONAL</x:v>
      </x:c>
      <x:c r="E336" s="7" t="str">
        <x:v>PTC-B</x:v>
      </x:c>
      <x:c r="F336" s="7" t="str">
        <x:v>BL-X</x:v>
      </x:c>
      <x:c r="G336" s="7" t="str">
        <x:v>CF-07</x:v>
      </x:c>
      <x:c r="H336" s="7" t="n">
        <x:v>6</x:v>
      </x:c>
      <x:c r="I336" s="7" t="str">
        <x:v>receiver mass</x:v>
      </x:c>
      <x:c r="J336" s="7" t="str">
        <x:v>kg</x:v>
      </x:c>
      <x:c r="K336" s="7" t="n">
        <x:v>0</x:v>
      </x:c>
      <x:c r="L336" s="7" t="n">
        <x:v>500</x:v>
      </x:c>
      <x:c r="M336" s="7" t="n">
        <x:v>0.25</x:v>
      </x:c>
      <x:c r="N336" s="7" t="str"/>
      <x:c r="O336" s="7" t="str">
        <x:f>IF(N336="","OPEN","PASS")</x:f>
        <x:v>OPEN</x:v>
      </x:c>
    </x:row>
    <x:row r="337">
      <x:c r="B337" s="7" t="str">
        <x:v>CH-0331</x:v>
      </x:c>
      <x:c r="C337" s="7" t="str">
        <x:v>REA-O-B1</x:v>
      </x:c>
      <x:c r="D337" s="7" t="str">
        <x:v>OPERATIONAL</x:v>
      </x:c>
      <x:c r="E337" s="7" t="str">
        <x:v>PTC-B</x:v>
      </x:c>
      <x:c r="F337" s="7" t="str">
        <x:v>BL-X</x:v>
      </x:c>
      <x:c r="G337" s="7" t="str">
        <x:v>CF-08</x:v>
      </x:c>
      <x:c r="H337" s="7" t="n">
        <x:v>1</x:v>
      </x:c>
      <x:c r="I337" s="7" t="str">
        <x:v>geometry and slope</x:v>
      </x:c>
      <x:c r="J337" s="7" t="str">
        <x:v>degrees</x:v>
      </x:c>
      <x:c r="K337" s="7" t="n">
        <x:v>-5</x:v>
      </x:c>
      <x:c r="L337" s="7" t="n">
        <x:v>5</x:v>
      </x:c>
      <x:c r="M337" s="7" t="n">
        <x:v>0.01</x:v>
      </x:c>
      <x:c r="N337" s="7" t="str"/>
      <x:c r="O337" s="7" t="str">
        <x:f>IF(N337="","OPEN","PASS")</x:f>
        <x:v>OPEN</x:v>
      </x:c>
    </x:row>
    <x:row r="338">
      <x:c r="B338" s="7" t="str">
        <x:v>CH-0332</x:v>
      </x:c>
      <x:c r="C338" s="7" t="str">
        <x:v>REA-O-B1</x:v>
      </x:c>
      <x:c r="D338" s="7" t="str">
        <x:v>OPERATIONAL</x:v>
      </x:c>
      <x:c r="E338" s="7" t="str">
        <x:v>PTC-B</x:v>
      </x:c>
      <x:c r="F338" s="7" t="str">
        <x:v>BL-X</x:v>
      </x:c>
      <x:c r="G338" s="7" t="str">
        <x:v>CF-08</x:v>
      </x:c>
      <x:c r="H338" s="7" t="n">
        <x:v>2</x:v>
      </x:c>
      <x:c r="I338" s="7" t="str">
        <x:v>geometry and slope</x:v>
      </x:c>
      <x:c r="J338" s="7" t="str">
        <x:v>degrees</x:v>
      </x:c>
      <x:c r="K338" s="7" t="n">
        <x:v>-5</x:v>
      </x:c>
      <x:c r="L338" s="7" t="n">
        <x:v>5</x:v>
      </x:c>
      <x:c r="M338" s="7" t="n">
        <x:v>0.01</x:v>
      </x:c>
      <x:c r="N338" s="7" t="str"/>
      <x:c r="O338" s="7" t="str">
        <x:f>IF(N338="","OPEN","PASS")</x:f>
        <x:v>OPEN</x:v>
      </x:c>
    </x:row>
    <x:row r="339">
      <x:c r="B339" s="7" t="str">
        <x:v>CH-0333</x:v>
      </x:c>
      <x:c r="C339" s="7" t="str">
        <x:v>REA-O-B1</x:v>
      </x:c>
      <x:c r="D339" s="7" t="str">
        <x:v>OPERATIONAL</x:v>
      </x:c>
      <x:c r="E339" s="7" t="str">
        <x:v>PTC-B</x:v>
      </x:c>
      <x:c r="F339" s="7" t="str">
        <x:v>BL-X</x:v>
      </x:c>
      <x:c r="G339" s="7" t="str">
        <x:v>CF-08</x:v>
      </x:c>
      <x:c r="H339" s="7" t="n">
        <x:v>3</x:v>
      </x:c>
      <x:c r="I339" s="7" t="str">
        <x:v>geometry and slope</x:v>
      </x:c>
      <x:c r="J339" s="7" t="str">
        <x:v>degrees</x:v>
      </x:c>
      <x:c r="K339" s="7" t="n">
        <x:v>-5</x:v>
      </x:c>
      <x:c r="L339" s="7" t="n">
        <x:v>5</x:v>
      </x:c>
      <x:c r="M339" s="7" t="n">
        <x:v>0.01</x:v>
      </x:c>
      <x:c r="N339" s="7" t="str"/>
      <x:c r="O339" s="7" t="str">
        <x:f>IF(N339="","OPEN","PASS")</x:f>
        <x:v>OPEN</x:v>
      </x:c>
    </x:row>
    <x:row r="340">
      <x:c r="B340" s="7" t="str">
        <x:v>CH-0334</x:v>
      </x:c>
      <x:c r="C340" s="7" t="str">
        <x:v>REA-O-B1</x:v>
      </x:c>
      <x:c r="D340" s="7" t="str">
        <x:v>OPERATIONAL</x:v>
      </x:c>
      <x:c r="E340" s="7" t="str">
        <x:v>PTC-B</x:v>
      </x:c>
      <x:c r="F340" s="7" t="str">
        <x:v>BL-X</x:v>
      </x:c>
      <x:c r="G340" s="7" t="str">
        <x:v>CF-08</x:v>
      </x:c>
      <x:c r="H340" s="7" t="n">
        <x:v>4</x:v>
      </x:c>
      <x:c r="I340" s="7" t="str">
        <x:v>geometry and slope</x:v>
      </x:c>
      <x:c r="J340" s="7" t="str">
        <x:v>degrees</x:v>
      </x:c>
      <x:c r="K340" s="7" t="n">
        <x:v>-5</x:v>
      </x:c>
      <x:c r="L340" s="7" t="n">
        <x:v>5</x:v>
      </x:c>
      <x:c r="M340" s="7" t="n">
        <x:v>0.01</x:v>
      </x:c>
      <x:c r="N340" s="7" t="str"/>
      <x:c r="O340" s="7" t="str">
        <x:f>IF(N340="","OPEN","PASS")</x:f>
        <x:v>OPEN</x:v>
      </x:c>
    </x:row>
    <x:row r="341">
      <x:c r="B341" s="7" t="str">
        <x:v>CH-0335</x:v>
      </x:c>
      <x:c r="C341" s="7" t="str">
        <x:v>REA-O-B1</x:v>
      </x:c>
      <x:c r="D341" s="7" t="str">
        <x:v>OPERATIONAL</x:v>
      </x:c>
      <x:c r="E341" s="7" t="str">
        <x:v>PTC-B</x:v>
      </x:c>
      <x:c r="F341" s="7" t="str">
        <x:v>BL-X</x:v>
      </x:c>
      <x:c r="G341" s="7" t="str">
        <x:v>CF-08</x:v>
      </x:c>
      <x:c r="H341" s="7" t="n">
        <x:v>5</x:v>
      </x:c>
      <x:c r="I341" s="7" t="str">
        <x:v>geometry and slope</x:v>
      </x:c>
      <x:c r="J341" s="7" t="str">
        <x:v>degrees</x:v>
      </x:c>
      <x:c r="K341" s="7" t="n">
        <x:v>-5</x:v>
      </x:c>
      <x:c r="L341" s="7" t="n">
        <x:v>5</x:v>
      </x:c>
      <x:c r="M341" s="7" t="n">
        <x:v>0.01</x:v>
      </x:c>
      <x:c r="N341" s="7" t="str"/>
      <x:c r="O341" s="7" t="str">
        <x:f>IF(N341="","OPEN","PASS")</x:f>
        <x:v>OPEN</x:v>
      </x:c>
    </x:row>
    <x:row r="342">
      <x:c r="B342" s="7" t="str">
        <x:v>CH-0336</x:v>
      </x:c>
      <x:c r="C342" s="7" t="str">
        <x:v>REA-O-B1</x:v>
      </x:c>
      <x:c r="D342" s="7" t="str">
        <x:v>OPERATIONAL</x:v>
      </x:c>
      <x:c r="E342" s="7" t="str">
        <x:v>PTC-B</x:v>
      </x:c>
      <x:c r="F342" s="7" t="str">
        <x:v>BL-X</x:v>
      </x:c>
      <x:c r="G342" s="7" t="str">
        <x:v>CF-08</x:v>
      </x:c>
      <x:c r="H342" s="7" t="n">
        <x:v>6</x:v>
      </x:c>
      <x:c r="I342" s="7" t="str">
        <x:v>geometry and slope</x:v>
      </x:c>
      <x:c r="J342" s="7" t="str">
        <x:v>degrees</x:v>
      </x:c>
      <x:c r="K342" s="7" t="n">
        <x:v>-5</x:v>
      </x:c>
      <x:c r="L342" s="7" t="n">
        <x:v>5</x:v>
      </x:c>
      <x:c r="M342" s="7" t="n">
        <x:v>0.01</x:v>
      </x:c>
      <x:c r="N342" s="7" t="str"/>
      <x:c r="O342" s="7" t="str">
        <x:f>IF(N342="","OPEN","PASS")</x:f>
        <x:v>OPEN</x:v>
      </x:c>
    </x:row>
    <x:row r="343">
      <x:c r="B343" s="7" t="str">
        <x:v>CH-0337</x:v>
      </x:c>
      <x:c r="C343" s="7" t="str">
        <x:v>REA-O-B1</x:v>
      </x:c>
      <x:c r="D343" s="7" t="str">
        <x:v>OPERATIONAL</x:v>
      </x:c>
      <x:c r="E343" s="7" t="str">
        <x:v>PTC-B</x:v>
      </x:c>
      <x:c r="F343" s="7" t="str">
        <x:v>BL-X</x:v>
      </x:c>
      <x:c r="G343" s="7" t="str">
        <x:v>CF-09</x:v>
      </x:c>
      <x:c r="H343" s="7" t="n">
        <x:v>1</x:v>
      </x:c>
      <x:c r="I343" s="7" t="str">
        <x:v>primary state witness</x:v>
      </x:c>
      <x:c r="J343" s="7" t="str">
        <x:v>binary</x:v>
      </x:c>
      <x:c r="K343" s="7" t="n">
        <x:v>0</x:v>
      </x:c>
      <x:c r="L343" s="7" t="n">
        <x:v>1</x:v>
      </x:c>
      <x:c r="M343" s="7" t="n">
        <x:v>1</x:v>
      </x:c>
      <x:c r="N343" s="7" t="str"/>
      <x:c r="O343" s="7" t="str">
        <x:f>IF(N343="","OPEN","PASS")</x:f>
        <x:v>OPEN</x:v>
      </x:c>
    </x:row>
    <x:row r="344">
      <x:c r="B344" s="7" t="str">
        <x:v>CH-0338</x:v>
      </x:c>
      <x:c r="C344" s="7" t="str">
        <x:v>REA-O-B1</x:v>
      </x:c>
      <x:c r="D344" s="7" t="str">
        <x:v>OPERATIONAL</x:v>
      </x:c>
      <x:c r="E344" s="7" t="str">
        <x:v>PTC-B</x:v>
      </x:c>
      <x:c r="F344" s="7" t="str">
        <x:v>BL-X</x:v>
      </x:c>
      <x:c r="G344" s="7" t="str">
        <x:v>CF-09</x:v>
      </x:c>
      <x:c r="H344" s="7" t="n">
        <x:v>2</x:v>
      </x:c>
      <x:c r="I344" s="7" t="str">
        <x:v>primary state witness</x:v>
      </x:c>
      <x:c r="J344" s="7" t="str">
        <x:v>binary</x:v>
      </x:c>
      <x:c r="K344" s="7" t="n">
        <x:v>0</x:v>
      </x:c>
      <x:c r="L344" s="7" t="n">
        <x:v>1</x:v>
      </x:c>
      <x:c r="M344" s="7" t="n">
        <x:v>1</x:v>
      </x:c>
      <x:c r="N344" s="7" t="str"/>
      <x:c r="O344" s="7" t="str">
        <x:f>IF(N344="","OPEN","PASS")</x:f>
        <x:v>OPEN</x:v>
      </x:c>
    </x:row>
    <x:row r="345">
      <x:c r="B345" s="7" t="str">
        <x:v>CH-0339</x:v>
      </x:c>
      <x:c r="C345" s="7" t="str">
        <x:v>REA-O-B1</x:v>
      </x:c>
      <x:c r="D345" s="7" t="str">
        <x:v>OPERATIONAL</x:v>
      </x:c>
      <x:c r="E345" s="7" t="str">
        <x:v>PTC-B</x:v>
      </x:c>
      <x:c r="F345" s="7" t="str">
        <x:v>BL-X</x:v>
      </x:c>
      <x:c r="G345" s="7" t="str">
        <x:v>CF-09</x:v>
      </x:c>
      <x:c r="H345" s="7" t="n">
        <x:v>3</x:v>
      </x:c>
      <x:c r="I345" s="7" t="str">
        <x:v>primary state witness</x:v>
      </x:c>
      <x:c r="J345" s="7" t="str">
        <x:v>binary</x:v>
      </x:c>
      <x:c r="K345" s="7" t="n">
        <x:v>0</x:v>
      </x:c>
      <x:c r="L345" s="7" t="n">
        <x:v>1</x:v>
      </x:c>
      <x:c r="M345" s="7" t="n">
        <x:v>1</x:v>
      </x:c>
      <x:c r="N345" s="7" t="str"/>
      <x:c r="O345" s="7" t="str">
        <x:f>IF(N345="","OPEN","PASS")</x:f>
        <x:v>OPEN</x:v>
      </x:c>
    </x:row>
    <x:row r="346">
      <x:c r="B346" s="7" t="str">
        <x:v>CH-0340</x:v>
      </x:c>
      <x:c r="C346" s="7" t="str">
        <x:v>REA-O-B1</x:v>
      </x:c>
      <x:c r="D346" s="7" t="str">
        <x:v>OPERATIONAL</x:v>
      </x:c>
      <x:c r="E346" s="7" t="str">
        <x:v>PTC-B</x:v>
      </x:c>
      <x:c r="F346" s="7" t="str">
        <x:v>BL-X</x:v>
      </x:c>
      <x:c r="G346" s="7" t="str">
        <x:v>CF-09</x:v>
      </x:c>
      <x:c r="H346" s="7" t="n">
        <x:v>4</x:v>
      </x:c>
      <x:c r="I346" s="7" t="str">
        <x:v>primary state witness</x:v>
      </x:c>
      <x:c r="J346" s="7" t="str">
        <x:v>binary</x:v>
      </x:c>
      <x:c r="K346" s="7" t="n">
        <x:v>0</x:v>
      </x:c>
      <x:c r="L346" s="7" t="n">
        <x:v>1</x:v>
      </x:c>
      <x:c r="M346" s="7" t="n">
        <x:v>1</x:v>
      </x:c>
      <x:c r="N346" s="7" t="str"/>
      <x:c r="O346" s="7" t="str">
        <x:f>IF(N346="","OPEN","PASS")</x:f>
        <x:v>OPEN</x:v>
      </x:c>
    </x:row>
    <x:row r="347">
      <x:c r="B347" s="7" t="str">
        <x:v>CH-0341</x:v>
      </x:c>
      <x:c r="C347" s="7" t="str">
        <x:v>REA-O-B1</x:v>
      </x:c>
      <x:c r="D347" s="7" t="str">
        <x:v>OPERATIONAL</x:v>
      </x:c>
      <x:c r="E347" s="7" t="str">
        <x:v>PTC-B</x:v>
      </x:c>
      <x:c r="F347" s="7" t="str">
        <x:v>BL-X</x:v>
      </x:c>
      <x:c r="G347" s="7" t="str">
        <x:v>CF-09</x:v>
      </x:c>
      <x:c r="H347" s="7" t="n">
        <x:v>5</x:v>
      </x:c>
      <x:c r="I347" s="7" t="str">
        <x:v>primary state witness</x:v>
      </x:c>
      <x:c r="J347" s="7" t="str">
        <x:v>binary</x:v>
      </x:c>
      <x:c r="K347" s="7" t="n">
        <x:v>0</x:v>
      </x:c>
      <x:c r="L347" s="7" t="n">
        <x:v>1</x:v>
      </x:c>
      <x:c r="M347" s="7" t="n">
        <x:v>1</x:v>
      </x:c>
      <x:c r="N347" s="7" t="str"/>
      <x:c r="O347" s="7" t="str">
        <x:f>IF(N347="","OPEN","PASS")</x:f>
        <x:v>OPEN</x:v>
      </x:c>
    </x:row>
    <x:row r="348">
      <x:c r="B348" s="7" t="str">
        <x:v>CH-0342</x:v>
      </x:c>
      <x:c r="C348" s="7" t="str">
        <x:v>REA-O-B1</x:v>
      </x:c>
      <x:c r="D348" s="7" t="str">
        <x:v>OPERATIONAL</x:v>
      </x:c>
      <x:c r="E348" s="7" t="str">
        <x:v>PTC-B</x:v>
      </x:c>
      <x:c r="F348" s="7" t="str">
        <x:v>BL-X</x:v>
      </x:c>
      <x:c r="G348" s="7" t="str">
        <x:v>CF-09</x:v>
      </x:c>
      <x:c r="H348" s="7" t="n">
        <x:v>6</x:v>
      </x:c>
      <x:c r="I348" s="7" t="str">
        <x:v>primary state witness</x:v>
      </x:c>
      <x:c r="J348" s="7" t="str">
        <x:v>binary</x:v>
      </x:c>
      <x:c r="K348" s="7" t="n">
        <x:v>0</x:v>
      </x:c>
      <x:c r="L348" s="7" t="n">
        <x:v>1</x:v>
      </x:c>
      <x:c r="M348" s="7" t="n">
        <x:v>1</x:v>
      </x:c>
      <x:c r="N348" s="7" t="str"/>
      <x:c r="O348" s="7" t="str">
        <x:f>IF(N348="","OPEN","PASS")</x:f>
        <x:v>OPEN</x:v>
      </x:c>
    </x:row>
    <x:row r="349">
      <x:c r="B349" s="7" t="str">
        <x:v>CH-0343</x:v>
      </x:c>
      <x:c r="C349" s="7" t="str">
        <x:v>REA-O-B1</x:v>
      </x:c>
      <x:c r="D349" s="7" t="str">
        <x:v>OPERATIONAL</x:v>
      </x:c>
      <x:c r="E349" s="7" t="str">
        <x:v>PTC-B</x:v>
      </x:c>
      <x:c r="F349" s="7" t="str">
        <x:v>BL-X</x:v>
      </x:c>
      <x:c r="G349" s="7" t="str">
        <x:v>CF-10</x:v>
      </x:c>
      <x:c r="H349" s="7" t="n">
        <x:v>1</x:v>
      </x:c>
      <x:c r="I349" s="7" t="str">
        <x:v>diverse state witness</x:v>
      </x:c>
      <x:c r="J349" s="7" t="str">
        <x:v>binary</x:v>
      </x:c>
      <x:c r="K349" s="7" t="n">
        <x:v>0</x:v>
      </x:c>
      <x:c r="L349" s="7" t="n">
        <x:v>1</x:v>
      </x:c>
      <x:c r="M349" s="7" t="n">
        <x:v>2</x:v>
      </x:c>
      <x:c r="N349" s="7" t="str"/>
      <x:c r="O349" s="7" t="str">
        <x:f>IF(N349="","OPEN","PASS")</x:f>
        <x:v>OPEN</x:v>
      </x:c>
    </x:row>
    <x:row r="350">
      <x:c r="B350" s="7" t="str">
        <x:v>CH-0344</x:v>
      </x:c>
      <x:c r="C350" s="7" t="str">
        <x:v>REA-O-B1</x:v>
      </x:c>
      <x:c r="D350" s="7" t="str">
        <x:v>OPERATIONAL</x:v>
      </x:c>
      <x:c r="E350" s="7" t="str">
        <x:v>PTC-B</x:v>
      </x:c>
      <x:c r="F350" s="7" t="str">
        <x:v>BL-X</x:v>
      </x:c>
      <x:c r="G350" s="7" t="str">
        <x:v>CF-10</x:v>
      </x:c>
      <x:c r="H350" s="7" t="n">
        <x:v>2</x:v>
      </x:c>
      <x:c r="I350" s="7" t="str">
        <x:v>diverse state witness</x:v>
      </x:c>
      <x:c r="J350" s="7" t="str">
        <x:v>binary</x:v>
      </x:c>
      <x:c r="K350" s="7" t="n">
        <x:v>0</x:v>
      </x:c>
      <x:c r="L350" s="7" t="n">
        <x:v>1</x:v>
      </x:c>
      <x:c r="M350" s="7" t="n">
        <x:v>2</x:v>
      </x:c>
      <x:c r="N350" s="7" t="str"/>
      <x:c r="O350" s="7" t="str">
        <x:f>IF(N350="","OPEN","PASS")</x:f>
        <x:v>OPEN</x:v>
      </x:c>
    </x:row>
    <x:row r="351">
      <x:c r="B351" s="7" t="str">
        <x:v>CH-0345</x:v>
      </x:c>
      <x:c r="C351" s="7" t="str">
        <x:v>REA-O-B1</x:v>
      </x:c>
      <x:c r="D351" s="7" t="str">
        <x:v>OPERATIONAL</x:v>
      </x:c>
      <x:c r="E351" s="7" t="str">
        <x:v>PTC-B</x:v>
      </x:c>
      <x:c r="F351" s="7" t="str">
        <x:v>BL-X</x:v>
      </x:c>
      <x:c r="G351" s="7" t="str">
        <x:v>CF-10</x:v>
      </x:c>
      <x:c r="H351" s="7" t="n">
        <x:v>3</x:v>
      </x:c>
      <x:c r="I351" s="7" t="str">
        <x:v>diverse state witness</x:v>
      </x:c>
      <x:c r="J351" s="7" t="str">
        <x:v>binary</x:v>
      </x:c>
      <x:c r="K351" s="7" t="n">
        <x:v>0</x:v>
      </x:c>
      <x:c r="L351" s="7" t="n">
        <x:v>1</x:v>
      </x:c>
      <x:c r="M351" s="7" t="n">
        <x:v>2</x:v>
      </x:c>
      <x:c r="N351" s="7" t="str"/>
      <x:c r="O351" s="7" t="str">
        <x:f>IF(N351="","OPEN","PASS")</x:f>
        <x:v>OPEN</x:v>
      </x:c>
    </x:row>
    <x:row r="352">
      <x:c r="B352" s="7" t="str">
        <x:v>CH-0346</x:v>
      </x:c>
      <x:c r="C352" s="7" t="str">
        <x:v>REA-O-B1</x:v>
      </x:c>
      <x:c r="D352" s="7" t="str">
        <x:v>OPERATIONAL</x:v>
      </x:c>
      <x:c r="E352" s="7" t="str">
        <x:v>PTC-B</x:v>
      </x:c>
      <x:c r="F352" s="7" t="str">
        <x:v>BL-X</x:v>
      </x:c>
      <x:c r="G352" s="7" t="str">
        <x:v>CF-10</x:v>
      </x:c>
      <x:c r="H352" s="7" t="n">
        <x:v>4</x:v>
      </x:c>
      <x:c r="I352" s="7" t="str">
        <x:v>diverse state witness</x:v>
      </x:c>
      <x:c r="J352" s="7" t="str">
        <x:v>binary</x:v>
      </x:c>
      <x:c r="K352" s="7" t="n">
        <x:v>0</x:v>
      </x:c>
      <x:c r="L352" s="7" t="n">
        <x:v>1</x:v>
      </x:c>
      <x:c r="M352" s="7" t="n">
        <x:v>2</x:v>
      </x:c>
      <x:c r="N352" s="7" t="str"/>
      <x:c r="O352" s="7" t="str">
        <x:f>IF(N352="","OPEN","PASS")</x:f>
        <x:v>OPEN</x:v>
      </x:c>
    </x:row>
    <x:row r="353">
      <x:c r="B353" s="7" t="str">
        <x:v>CH-0347</x:v>
      </x:c>
      <x:c r="C353" s="7" t="str">
        <x:v>REA-O-B1</x:v>
      </x:c>
      <x:c r="D353" s="7" t="str">
        <x:v>OPERATIONAL</x:v>
      </x:c>
      <x:c r="E353" s="7" t="str">
        <x:v>PTC-B</x:v>
      </x:c>
      <x:c r="F353" s="7" t="str">
        <x:v>BL-X</x:v>
      </x:c>
      <x:c r="G353" s="7" t="str">
        <x:v>CF-10</x:v>
      </x:c>
      <x:c r="H353" s="7" t="n">
        <x:v>5</x:v>
      </x:c>
      <x:c r="I353" s="7" t="str">
        <x:v>diverse state witness</x:v>
      </x:c>
      <x:c r="J353" s="7" t="str">
        <x:v>binary</x:v>
      </x:c>
      <x:c r="K353" s="7" t="n">
        <x:v>0</x:v>
      </x:c>
      <x:c r="L353" s="7" t="n">
        <x:v>1</x:v>
      </x:c>
      <x:c r="M353" s="7" t="n">
        <x:v>2</x:v>
      </x:c>
      <x:c r="N353" s="7" t="str"/>
      <x:c r="O353" s="7" t="str">
        <x:f>IF(N353="","OPEN","PASS")</x:f>
        <x:v>OPEN</x:v>
      </x:c>
    </x:row>
    <x:row r="354">
      <x:c r="B354" s="7" t="str">
        <x:v>CH-0348</x:v>
      </x:c>
      <x:c r="C354" s="7" t="str">
        <x:v>REA-O-B1</x:v>
      </x:c>
      <x:c r="D354" s="7" t="str">
        <x:v>OPERATIONAL</x:v>
      </x:c>
      <x:c r="E354" s="7" t="str">
        <x:v>PTC-B</x:v>
      </x:c>
      <x:c r="F354" s="7" t="str">
        <x:v>BL-X</x:v>
      </x:c>
      <x:c r="G354" s="7" t="str">
        <x:v>CF-10</x:v>
      </x:c>
      <x:c r="H354" s="7" t="n">
        <x:v>6</x:v>
      </x:c>
      <x:c r="I354" s="7" t="str">
        <x:v>diverse state witness</x:v>
      </x:c>
      <x:c r="J354" s="7" t="str">
        <x:v>binary</x:v>
      </x:c>
      <x:c r="K354" s="7" t="n">
        <x:v>0</x:v>
      </x:c>
      <x:c r="L354" s="7" t="n">
        <x:v>1</x:v>
      </x:c>
      <x:c r="M354" s="7" t="n">
        <x:v>2</x:v>
      </x:c>
      <x:c r="N354" s="7" t="str"/>
      <x:c r="O354" s="7" t="str">
        <x:f>IF(N354="","OPEN","PASS")</x:f>
        <x:v>OPEN</x:v>
      </x:c>
    </x:row>
    <x:row r="355">
      <x:c r="B355" s="7" t="str">
        <x:v>CH-0349</x:v>
      </x:c>
      <x:c r="C355" s="7" t="str">
        <x:v>REA-O-B1</x:v>
      </x:c>
      <x:c r="D355" s="7" t="str">
        <x:v>OPERATIONAL</x:v>
      </x:c>
      <x:c r="E355" s="7" t="str">
        <x:v>PTC-B</x:v>
      </x:c>
      <x:c r="F355" s="7" t="str">
        <x:v>BL-X</x:v>
      </x:c>
      <x:c r="G355" s="7" t="str">
        <x:v>CF-11</x:v>
      </x:c>
      <x:c r="H355" s="7" t="n">
        <x:v>1</x:v>
      </x:c>
      <x:c r="I355" s="7" t="str">
        <x:v>manual or passive witness</x:v>
      </x:c>
      <x:c r="J355" s="7" t="str">
        <x:v>binary</x:v>
      </x:c>
      <x:c r="K355" s="7" t="n">
        <x:v>0</x:v>
      </x:c>
      <x:c r="L355" s="7" t="n">
        <x:v>1</x:v>
      </x:c>
      <x:c r="M355" s="7" t="n">
        <x:v>10</x:v>
      </x:c>
      <x:c r="N355" s="7" t="str"/>
      <x:c r="O355" s="7" t="str">
        <x:f>IF(N355="","OPEN","PASS")</x:f>
        <x:v>OPEN</x:v>
      </x:c>
    </x:row>
    <x:row r="356">
      <x:c r="B356" s="7" t="str">
        <x:v>CH-0350</x:v>
      </x:c>
      <x:c r="C356" s="7" t="str">
        <x:v>REA-O-B1</x:v>
      </x:c>
      <x:c r="D356" s="7" t="str">
        <x:v>OPERATIONAL</x:v>
      </x:c>
      <x:c r="E356" s="7" t="str">
        <x:v>PTC-B</x:v>
      </x:c>
      <x:c r="F356" s="7" t="str">
        <x:v>BL-X</x:v>
      </x:c>
      <x:c r="G356" s="7" t="str">
        <x:v>CF-11</x:v>
      </x:c>
      <x:c r="H356" s="7" t="n">
        <x:v>2</x:v>
      </x:c>
      <x:c r="I356" s="7" t="str">
        <x:v>manual or passive witness</x:v>
      </x:c>
      <x:c r="J356" s="7" t="str">
        <x:v>binary</x:v>
      </x:c>
      <x:c r="K356" s="7" t="n">
        <x:v>0</x:v>
      </x:c>
      <x:c r="L356" s="7" t="n">
        <x:v>1</x:v>
      </x:c>
      <x:c r="M356" s="7" t="n">
        <x:v>10</x:v>
      </x:c>
      <x:c r="N356" s="7" t="str"/>
      <x:c r="O356" s="7" t="str">
        <x:f>IF(N356="","OPEN","PASS")</x:f>
        <x:v>OPEN</x:v>
      </x:c>
    </x:row>
    <x:row r="357">
      <x:c r="B357" s="7" t="str">
        <x:v>CH-0351</x:v>
      </x:c>
      <x:c r="C357" s="7" t="str">
        <x:v>REA-O-B1</x:v>
      </x:c>
      <x:c r="D357" s="7" t="str">
        <x:v>OPERATIONAL</x:v>
      </x:c>
      <x:c r="E357" s="7" t="str">
        <x:v>PTC-B</x:v>
      </x:c>
      <x:c r="F357" s="7" t="str">
        <x:v>BL-X</x:v>
      </x:c>
      <x:c r="G357" s="7" t="str">
        <x:v>CF-11</x:v>
      </x:c>
      <x:c r="H357" s="7" t="n">
        <x:v>3</x:v>
      </x:c>
      <x:c r="I357" s="7" t="str">
        <x:v>manual or passive witness</x:v>
      </x:c>
      <x:c r="J357" s="7" t="str">
        <x:v>binary</x:v>
      </x:c>
      <x:c r="K357" s="7" t="n">
        <x:v>0</x:v>
      </x:c>
      <x:c r="L357" s="7" t="n">
        <x:v>1</x:v>
      </x:c>
      <x:c r="M357" s="7" t="n">
        <x:v>10</x:v>
      </x:c>
      <x:c r="N357" s="7" t="str"/>
      <x:c r="O357" s="7" t="str">
        <x:f>IF(N357="","OPEN","PASS")</x:f>
        <x:v>OPEN</x:v>
      </x:c>
    </x:row>
    <x:row r="358">
      <x:c r="B358" s="7" t="str">
        <x:v>CH-0352</x:v>
      </x:c>
      <x:c r="C358" s="7" t="str">
        <x:v>REA-O-B1</x:v>
      </x:c>
      <x:c r="D358" s="7" t="str">
        <x:v>OPERATIONAL</x:v>
      </x:c>
      <x:c r="E358" s="7" t="str">
        <x:v>PTC-B</x:v>
      </x:c>
      <x:c r="F358" s="7" t="str">
        <x:v>BL-X</x:v>
      </x:c>
      <x:c r="G358" s="7" t="str">
        <x:v>CF-11</x:v>
      </x:c>
      <x:c r="H358" s="7" t="n">
        <x:v>4</x:v>
      </x:c>
      <x:c r="I358" s="7" t="str">
        <x:v>manual or passive witness</x:v>
      </x:c>
      <x:c r="J358" s="7" t="str">
        <x:v>binary</x:v>
      </x:c>
      <x:c r="K358" s="7" t="n">
        <x:v>0</x:v>
      </x:c>
      <x:c r="L358" s="7" t="n">
        <x:v>1</x:v>
      </x:c>
      <x:c r="M358" s="7" t="n">
        <x:v>10</x:v>
      </x:c>
      <x:c r="N358" s="7" t="str"/>
      <x:c r="O358" s="7" t="str">
        <x:f>IF(N358="","OPEN","PASS")</x:f>
        <x:v>OPEN</x:v>
      </x:c>
    </x:row>
    <x:row r="359">
      <x:c r="B359" s="7" t="str">
        <x:v>CH-0353</x:v>
      </x:c>
      <x:c r="C359" s="7" t="str">
        <x:v>REA-O-B1</x:v>
      </x:c>
      <x:c r="D359" s="7" t="str">
        <x:v>OPERATIONAL</x:v>
      </x:c>
      <x:c r="E359" s="7" t="str">
        <x:v>PTC-B</x:v>
      </x:c>
      <x:c r="F359" s="7" t="str">
        <x:v>BL-X</x:v>
      </x:c>
      <x:c r="G359" s="7" t="str">
        <x:v>CF-11</x:v>
      </x:c>
      <x:c r="H359" s="7" t="n">
        <x:v>5</x:v>
      </x:c>
      <x:c r="I359" s="7" t="str">
        <x:v>manual or passive witness</x:v>
      </x:c>
      <x:c r="J359" s="7" t="str">
        <x:v>binary</x:v>
      </x:c>
      <x:c r="K359" s="7" t="n">
        <x:v>0</x:v>
      </x:c>
      <x:c r="L359" s="7" t="n">
        <x:v>1</x:v>
      </x:c>
      <x:c r="M359" s="7" t="n">
        <x:v>10</x:v>
      </x:c>
      <x:c r="N359" s="7" t="str"/>
      <x:c r="O359" s="7" t="str">
        <x:f>IF(N359="","OPEN","PASS")</x:f>
        <x:v>OPEN</x:v>
      </x:c>
    </x:row>
    <x:row r="360">
      <x:c r="B360" s="7" t="str">
        <x:v>CH-0354</x:v>
      </x:c>
      <x:c r="C360" s="7" t="str">
        <x:v>REA-O-B1</x:v>
      </x:c>
      <x:c r="D360" s="7" t="str">
        <x:v>OPERATIONAL</x:v>
      </x:c>
      <x:c r="E360" s="7" t="str">
        <x:v>PTC-B</x:v>
      </x:c>
      <x:c r="F360" s="7" t="str">
        <x:v>BL-X</x:v>
      </x:c>
      <x:c r="G360" s="7" t="str">
        <x:v>CF-11</x:v>
      </x:c>
      <x:c r="H360" s="7" t="n">
        <x:v>6</x:v>
      </x:c>
      <x:c r="I360" s="7" t="str">
        <x:v>manual or passive witness</x:v>
      </x:c>
      <x:c r="J360" s="7" t="str">
        <x:v>binary</x:v>
      </x:c>
      <x:c r="K360" s="7" t="n">
        <x:v>0</x:v>
      </x:c>
      <x:c r="L360" s="7" t="n">
        <x:v>1</x:v>
      </x:c>
      <x:c r="M360" s="7" t="n">
        <x:v>10</x:v>
      </x:c>
      <x:c r="N360" s="7" t="str"/>
      <x:c r="O360" s="7" t="str">
        <x:f>IF(N360="","OPEN","PASS")</x:f>
        <x:v>OPEN</x:v>
      </x:c>
    </x:row>
    <x:row r="361">
      <x:c r="B361" s="7" t="str">
        <x:v>CH-0355</x:v>
      </x:c>
      <x:c r="C361" s="7" t="str">
        <x:v>REA-O-B1</x:v>
      </x:c>
      <x:c r="D361" s="7" t="str">
        <x:v>OPERATIONAL</x:v>
      </x:c>
      <x:c r="E361" s="7" t="str">
        <x:v>PTC-B</x:v>
      </x:c>
      <x:c r="F361" s="7" t="str">
        <x:v>BL-X</x:v>
      </x:c>
      <x:c r="G361" s="7" t="str">
        <x:v>CF-12</x:v>
      </x:c>
      <x:c r="H361" s="7" t="n">
        <x:v>1</x:v>
      </x:c>
      <x:c r="I361" s="7" t="str">
        <x:v>final-element reference</x:v>
      </x:c>
      <x:c r="J361" s="7" t="str">
        <x:v>binary</x:v>
      </x:c>
      <x:c r="K361" s="7" t="n">
        <x:v>0</x:v>
      </x:c>
      <x:c r="L361" s="7" t="n">
        <x:v>1</x:v>
      </x:c>
      <x:c r="M361" s="7" t="n">
        <x:v>1</x:v>
      </x:c>
      <x:c r="N361" s="7" t="str"/>
      <x:c r="O361" s="7" t="str">
        <x:f>IF(N361="","OPEN","PASS")</x:f>
        <x:v>OPEN</x:v>
      </x:c>
    </x:row>
    <x:row r="362">
      <x:c r="B362" s="7" t="str">
        <x:v>CH-0356</x:v>
      </x:c>
      <x:c r="C362" s="7" t="str">
        <x:v>REA-O-B1</x:v>
      </x:c>
      <x:c r="D362" s="7" t="str">
        <x:v>OPERATIONAL</x:v>
      </x:c>
      <x:c r="E362" s="7" t="str">
        <x:v>PTC-B</x:v>
      </x:c>
      <x:c r="F362" s="7" t="str">
        <x:v>BL-X</x:v>
      </x:c>
      <x:c r="G362" s="7" t="str">
        <x:v>CF-12</x:v>
      </x:c>
      <x:c r="H362" s="7" t="n">
        <x:v>2</x:v>
      </x:c>
      <x:c r="I362" s="7" t="str">
        <x:v>final-element reference</x:v>
      </x:c>
      <x:c r="J362" s="7" t="str">
        <x:v>binary</x:v>
      </x:c>
      <x:c r="K362" s="7" t="n">
        <x:v>0</x:v>
      </x:c>
      <x:c r="L362" s="7" t="n">
        <x:v>1</x:v>
      </x:c>
      <x:c r="M362" s="7" t="n">
        <x:v>1</x:v>
      </x:c>
      <x:c r="N362" s="7" t="str"/>
      <x:c r="O362" s="7" t="str">
        <x:f>IF(N362="","OPEN","PASS")</x:f>
        <x:v>OPEN</x:v>
      </x:c>
    </x:row>
    <x:row r="363">
      <x:c r="B363" s="7" t="str">
        <x:v>CH-0357</x:v>
      </x:c>
      <x:c r="C363" s="7" t="str">
        <x:v>REA-O-B1</x:v>
      </x:c>
      <x:c r="D363" s="7" t="str">
        <x:v>OPERATIONAL</x:v>
      </x:c>
      <x:c r="E363" s="7" t="str">
        <x:v>PTC-B</x:v>
      </x:c>
      <x:c r="F363" s="7" t="str">
        <x:v>BL-X</x:v>
      </x:c>
      <x:c r="G363" s="7" t="str">
        <x:v>CF-12</x:v>
      </x:c>
      <x:c r="H363" s="7" t="n">
        <x:v>3</x:v>
      </x:c>
      <x:c r="I363" s="7" t="str">
        <x:v>final-element reference</x:v>
      </x:c>
      <x:c r="J363" s="7" t="str">
        <x:v>binary</x:v>
      </x:c>
      <x:c r="K363" s="7" t="n">
        <x:v>0</x:v>
      </x:c>
      <x:c r="L363" s="7" t="n">
        <x:v>1</x:v>
      </x:c>
      <x:c r="M363" s="7" t="n">
        <x:v>1</x:v>
      </x:c>
      <x:c r="N363" s="7" t="str"/>
      <x:c r="O363" s="7" t="str">
        <x:f>IF(N363="","OPEN","PASS")</x:f>
        <x:v>OPEN</x:v>
      </x:c>
    </x:row>
    <x:row r="364">
      <x:c r="B364" s="7" t="str">
        <x:v>CH-0358</x:v>
      </x:c>
      <x:c r="C364" s="7" t="str">
        <x:v>REA-O-B1</x:v>
      </x:c>
      <x:c r="D364" s="7" t="str">
        <x:v>OPERATIONAL</x:v>
      </x:c>
      <x:c r="E364" s="7" t="str">
        <x:v>PTC-B</x:v>
      </x:c>
      <x:c r="F364" s="7" t="str">
        <x:v>BL-X</x:v>
      </x:c>
      <x:c r="G364" s="7" t="str">
        <x:v>CF-12</x:v>
      </x:c>
      <x:c r="H364" s="7" t="n">
        <x:v>4</x:v>
      </x:c>
      <x:c r="I364" s="7" t="str">
        <x:v>final-element reference</x:v>
      </x:c>
      <x:c r="J364" s="7" t="str">
        <x:v>binary</x:v>
      </x:c>
      <x:c r="K364" s="7" t="n">
        <x:v>0</x:v>
      </x:c>
      <x:c r="L364" s="7" t="n">
        <x:v>1</x:v>
      </x:c>
      <x:c r="M364" s="7" t="n">
        <x:v>1</x:v>
      </x:c>
      <x:c r="N364" s="7" t="str"/>
      <x:c r="O364" s="7" t="str">
        <x:f>IF(N364="","OPEN","PASS")</x:f>
        <x:v>OPEN</x:v>
      </x:c>
    </x:row>
    <x:row r="365">
      <x:c r="B365" s="7" t="str">
        <x:v>CH-0359</x:v>
      </x:c>
      <x:c r="C365" s="7" t="str">
        <x:v>REA-O-B1</x:v>
      </x:c>
      <x:c r="D365" s="7" t="str">
        <x:v>OPERATIONAL</x:v>
      </x:c>
      <x:c r="E365" s="7" t="str">
        <x:v>PTC-B</x:v>
      </x:c>
      <x:c r="F365" s="7" t="str">
        <x:v>BL-X</x:v>
      </x:c>
      <x:c r="G365" s="7" t="str">
        <x:v>CF-12</x:v>
      </x:c>
      <x:c r="H365" s="7" t="n">
        <x:v>5</x:v>
      </x:c>
      <x:c r="I365" s="7" t="str">
        <x:v>final-element reference</x:v>
      </x:c>
      <x:c r="J365" s="7" t="str">
        <x:v>binary</x:v>
      </x:c>
      <x:c r="K365" s="7" t="n">
        <x:v>0</x:v>
      </x:c>
      <x:c r="L365" s="7" t="n">
        <x:v>1</x:v>
      </x:c>
      <x:c r="M365" s="7" t="n">
        <x:v>1</x:v>
      </x:c>
      <x:c r="N365" s="7" t="str"/>
      <x:c r="O365" s="7" t="str">
        <x:f>IF(N365="","OPEN","PASS")</x:f>
        <x:v>OPEN</x:v>
      </x:c>
    </x:row>
    <x:row r="366">
      <x:c r="B366" s="7" t="str">
        <x:v>CH-0360</x:v>
      </x:c>
      <x:c r="C366" s="7" t="str">
        <x:v>REA-O-B1</x:v>
      </x:c>
      <x:c r="D366" s="7" t="str">
        <x:v>OPERATIONAL</x:v>
      </x:c>
      <x:c r="E366" s="7" t="str">
        <x:v>PTC-B</x:v>
      </x:c>
      <x:c r="F366" s="7" t="str">
        <x:v>BL-X</x:v>
      </x:c>
      <x:c r="G366" s="7" t="str">
        <x:v>CF-12</x:v>
      </x:c>
      <x:c r="H366" s="7" t="n">
        <x:v>6</x:v>
      </x:c>
      <x:c r="I366" s="7" t="str">
        <x:v>final-element reference</x:v>
      </x:c>
      <x:c r="J366" s="7" t="str">
        <x:v>binary</x:v>
      </x:c>
      <x:c r="K366" s="7" t="n">
        <x:v>0</x:v>
      </x:c>
      <x:c r="L366" s="7" t="n">
        <x:v>1</x:v>
      </x:c>
      <x:c r="M366" s="7" t="n">
        <x:v>1</x:v>
      </x:c>
      <x:c r="N366" s="7" t="str"/>
      <x:c r="O366" s="7" t="str">
        <x:f>IF(N366="","OPEN","PASS")</x:f>
        <x:v>OPEN</x:v>
      </x:c>
    </x:row>
    <x:row r="367">
      <x:c r="B367" s="7" t="str">
        <x:v>CH-0361</x:v>
      </x:c>
      <x:c r="C367" s="7" t="str">
        <x:v>REA-O-B1</x:v>
      </x:c>
      <x:c r="D367" s="7" t="str">
        <x:v>OPERATIONAL</x:v>
      </x:c>
      <x:c r="E367" s="7" t="str">
        <x:v>PTC-B</x:v>
      </x:c>
      <x:c r="F367" s="7" t="str">
        <x:v>BL-X</x:v>
      </x:c>
      <x:c r="G367" s="7" t="str">
        <x:v>CF-13</x:v>
      </x:c>
      <x:c r="H367" s="7" t="n">
        <x:v>1</x:v>
      </x:c>
      <x:c r="I367" s="7" t="str">
        <x:v>local causal time</x:v>
      </x:c>
      <x:c r="J367" s="7" t="str">
        <x:v>microseconds</x:v>
      </x:c>
      <x:c r="K367" s="7" t="n">
        <x:v>-5</x:v>
      </x:c>
      <x:c r="L367" s="7" t="n">
        <x:v>5</x:v>
      </x:c>
      <x:c r="M367" s="7" t="n">
        <x:v>5</x:v>
      </x:c>
      <x:c r="N367" s="7" t="str"/>
      <x:c r="O367" s="7" t="str">
        <x:f>IF(N367="","OPEN","PASS")</x:f>
        <x:v>OPEN</x:v>
      </x:c>
    </x:row>
    <x:row r="368">
      <x:c r="B368" s="7" t="str">
        <x:v>CH-0362</x:v>
      </x:c>
      <x:c r="C368" s="7" t="str">
        <x:v>REA-O-B1</x:v>
      </x:c>
      <x:c r="D368" s="7" t="str">
        <x:v>OPERATIONAL</x:v>
      </x:c>
      <x:c r="E368" s="7" t="str">
        <x:v>PTC-B</x:v>
      </x:c>
      <x:c r="F368" s="7" t="str">
        <x:v>BL-X</x:v>
      </x:c>
      <x:c r="G368" s="7" t="str">
        <x:v>CF-13</x:v>
      </x:c>
      <x:c r="H368" s="7" t="n">
        <x:v>2</x:v>
      </x:c>
      <x:c r="I368" s="7" t="str">
        <x:v>local causal time</x:v>
      </x:c>
      <x:c r="J368" s="7" t="str">
        <x:v>microseconds</x:v>
      </x:c>
      <x:c r="K368" s="7" t="n">
        <x:v>-5</x:v>
      </x:c>
      <x:c r="L368" s="7" t="n">
        <x:v>5</x:v>
      </x:c>
      <x:c r="M368" s="7" t="n">
        <x:v>5</x:v>
      </x:c>
      <x:c r="N368" s="7" t="str"/>
      <x:c r="O368" s="7" t="str">
        <x:f>IF(N368="","OPEN","PASS")</x:f>
        <x:v>OPEN</x:v>
      </x:c>
    </x:row>
    <x:row r="369">
      <x:c r="B369" s="7" t="str">
        <x:v>CH-0363</x:v>
      </x:c>
      <x:c r="C369" s="7" t="str">
        <x:v>REA-O-B1</x:v>
      </x:c>
      <x:c r="D369" s="7" t="str">
        <x:v>OPERATIONAL</x:v>
      </x:c>
      <x:c r="E369" s="7" t="str">
        <x:v>PTC-B</x:v>
      </x:c>
      <x:c r="F369" s="7" t="str">
        <x:v>BL-X</x:v>
      </x:c>
      <x:c r="G369" s="7" t="str">
        <x:v>CF-13</x:v>
      </x:c>
      <x:c r="H369" s="7" t="n">
        <x:v>3</x:v>
      </x:c>
      <x:c r="I369" s="7" t="str">
        <x:v>local causal time</x:v>
      </x:c>
      <x:c r="J369" s="7" t="str">
        <x:v>microseconds</x:v>
      </x:c>
      <x:c r="K369" s="7" t="n">
        <x:v>-5</x:v>
      </x:c>
      <x:c r="L369" s="7" t="n">
        <x:v>5</x:v>
      </x:c>
      <x:c r="M369" s="7" t="n">
        <x:v>5</x:v>
      </x:c>
      <x:c r="N369" s="7" t="str"/>
      <x:c r="O369" s="7" t="str">
        <x:f>IF(N369="","OPEN","PASS")</x:f>
        <x:v>OPEN</x:v>
      </x:c>
    </x:row>
    <x:row r="370">
      <x:c r="B370" s="7" t="str">
        <x:v>CH-0364</x:v>
      </x:c>
      <x:c r="C370" s="7" t="str">
        <x:v>REA-O-B1</x:v>
      </x:c>
      <x:c r="D370" s="7" t="str">
        <x:v>OPERATIONAL</x:v>
      </x:c>
      <x:c r="E370" s="7" t="str">
        <x:v>PTC-B</x:v>
      </x:c>
      <x:c r="F370" s="7" t="str">
        <x:v>BL-X</x:v>
      </x:c>
      <x:c r="G370" s="7" t="str">
        <x:v>CF-13</x:v>
      </x:c>
      <x:c r="H370" s="7" t="n">
        <x:v>4</x:v>
      </x:c>
      <x:c r="I370" s="7" t="str">
        <x:v>local causal time</x:v>
      </x:c>
      <x:c r="J370" s="7" t="str">
        <x:v>microseconds</x:v>
      </x:c>
      <x:c r="K370" s="7" t="n">
        <x:v>-5</x:v>
      </x:c>
      <x:c r="L370" s="7" t="n">
        <x:v>5</x:v>
      </x:c>
      <x:c r="M370" s="7" t="n">
        <x:v>5</x:v>
      </x:c>
      <x:c r="N370" s="7" t="str"/>
      <x:c r="O370" s="7" t="str">
        <x:f>IF(N370="","OPEN","PASS")</x:f>
        <x:v>OPEN</x:v>
      </x:c>
    </x:row>
    <x:row r="371">
      <x:c r="B371" s="7" t="str">
        <x:v>CH-0365</x:v>
      </x:c>
      <x:c r="C371" s="7" t="str">
        <x:v>REA-O-B1</x:v>
      </x:c>
      <x:c r="D371" s="7" t="str">
        <x:v>OPERATIONAL</x:v>
      </x:c>
      <x:c r="E371" s="7" t="str">
        <x:v>PTC-B</x:v>
      </x:c>
      <x:c r="F371" s="7" t="str">
        <x:v>BL-X</x:v>
      </x:c>
      <x:c r="G371" s="7" t="str">
        <x:v>CF-13</x:v>
      </x:c>
      <x:c r="H371" s="7" t="n">
        <x:v>5</x:v>
      </x:c>
      <x:c r="I371" s="7" t="str">
        <x:v>local causal time</x:v>
      </x:c>
      <x:c r="J371" s="7" t="str">
        <x:v>microseconds</x:v>
      </x:c>
      <x:c r="K371" s="7" t="n">
        <x:v>-5</x:v>
      </x:c>
      <x:c r="L371" s="7" t="n">
        <x:v>5</x:v>
      </x:c>
      <x:c r="M371" s="7" t="n">
        <x:v>5</x:v>
      </x:c>
      <x:c r="N371" s="7" t="str"/>
      <x:c r="O371" s="7" t="str">
        <x:f>IF(N371="","OPEN","PASS")</x:f>
        <x:v>OPEN</x:v>
      </x:c>
    </x:row>
    <x:row r="372">
      <x:c r="B372" s="7" t="str">
        <x:v>CH-0366</x:v>
      </x:c>
      <x:c r="C372" s="7" t="str">
        <x:v>REA-O-B1</x:v>
      </x:c>
      <x:c r="D372" s="7" t="str">
        <x:v>OPERATIONAL</x:v>
      </x:c>
      <x:c r="E372" s="7" t="str">
        <x:v>PTC-B</x:v>
      </x:c>
      <x:c r="F372" s="7" t="str">
        <x:v>BL-X</x:v>
      </x:c>
      <x:c r="G372" s="7" t="str">
        <x:v>CF-13</x:v>
      </x:c>
      <x:c r="H372" s="7" t="n">
        <x:v>6</x:v>
      </x:c>
      <x:c r="I372" s="7" t="str">
        <x:v>local causal time</x:v>
      </x:c>
      <x:c r="J372" s="7" t="str">
        <x:v>microseconds</x:v>
      </x:c>
      <x:c r="K372" s="7" t="n">
        <x:v>-5</x:v>
      </x:c>
      <x:c r="L372" s="7" t="n">
        <x:v>5</x:v>
      </x:c>
      <x:c r="M372" s="7" t="n">
        <x:v>5</x:v>
      </x:c>
      <x:c r="N372" s="7" t="str"/>
      <x:c r="O372" s="7" t="str">
        <x:f>IF(N372="","OPEN","PASS")</x:f>
        <x:v>OPEN</x:v>
      </x:c>
    </x:row>
    <x:row r="373">
      <x:c r="B373" s="7" t="str">
        <x:v>CH-0367</x:v>
      </x:c>
      <x:c r="C373" s="7" t="str">
        <x:v>REA-O-B1</x:v>
      </x:c>
      <x:c r="D373" s="7" t="str">
        <x:v>OPERATIONAL</x:v>
      </x:c>
      <x:c r="E373" s="7" t="str">
        <x:v>PTC-B</x:v>
      </x:c>
      <x:c r="F373" s="7" t="str">
        <x:v>BL-X</x:v>
      </x:c>
      <x:c r="G373" s="7" t="str">
        <x:v>CF-14</x:v>
      </x:c>
      <x:c r="H373" s="7" t="n">
        <x:v>1</x:v>
      </x:c>
      <x:c r="I373" s="7" t="str">
        <x:v>motive-energy fraction</x:v>
      </x:c>
      <x:c r="J373" s="7" t="str">
        <x:v>ratio</x:v>
      </x:c>
      <x:c r="K373" s="7" t="n">
        <x:v>0</x:v>
      </x:c>
      <x:c r="L373" s="7" t="n">
        <x:v>1.2</x:v>
      </x:c>
      <x:c r="M373" s="7" t="n">
        <x:v>0.01</x:v>
      </x:c>
      <x:c r="N373" s="7" t="str"/>
      <x:c r="O373" s="7" t="str">
        <x:f>IF(N373="","OPEN","PASS")</x:f>
        <x:v>OPEN</x:v>
      </x:c>
    </x:row>
    <x:row r="374">
      <x:c r="B374" s="7" t="str">
        <x:v>CH-0368</x:v>
      </x:c>
      <x:c r="C374" s="7" t="str">
        <x:v>REA-O-B1</x:v>
      </x:c>
      <x:c r="D374" s="7" t="str">
        <x:v>OPERATIONAL</x:v>
      </x:c>
      <x:c r="E374" s="7" t="str">
        <x:v>PTC-B</x:v>
      </x:c>
      <x:c r="F374" s="7" t="str">
        <x:v>BL-X</x:v>
      </x:c>
      <x:c r="G374" s="7" t="str">
        <x:v>CF-14</x:v>
      </x:c>
      <x:c r="H374" s="7" t="n">
        <x:v>2</x:v>
      </x:c>
      <x:c r="I374" s="7" t="str">
        <x:v>motive-energy fraction</x:v>
      </x:c>
      <x:c r="J374" s="7" t="str">
        <x:v>ratio</x:v>
      </x:c>
      <x:c r="K374" s="7" t="n">
        <x:v>0</x:v>
      </x:c>
      <x:c r="L374" s="7" t="n">
        <x:v>1.2</x:v>
      </x:c>
      <x:c r="M374" s="7" t="n">
        <x:v>0.01</x:v>
      </x:c>
      <x:c r="N374" s="7" t="str"/>
      <x:c r="O374" s="7" t="str">
        <x:f>IF(N374="","OPEN","PASS")</x:f>
        <x:v>OPEN</x:v>
      </x:c>
    </x:row>
    <x:row r="375">
      <x:c r="B375" s="7" t="str">
        <x:v>CH-0369</x:v>
      </x:c>
      <x:c r="C375" s="7" t="str">
        <x:v>REA-O-B1</x:v>
      </x:c>
      <x:c r="D375" s="7" t="str">
        <x:v>OPERATIONAL</x:v>
      </x:c>
      <x:c r="E375" s="7" t="str">
        <x:v>PTC-B</x:v>
      </x:c>
      <x:c r="F375" s="7" t="str">
        <x:v>BL-X</x:v>
      </x:c>
      <x:c r="G375" s="7" t="str">
        <x:v>CF-14</x:v>
      </x:c>
      <x:c r="H375" s="7" t="n">
        <x:v>3</x:v>
      </x:c>
      <x:c r="I375" s="7" t="str">
        <x:v>motive-energy fraction</x:v>
      </x:c>
      <x:c r="J375" s="7" t="str">
        <x:v>ratio</x:v>
      </x:c>
      <x:c r="K375" s="7" t="n">
        <x:v>0</x:v>
      </x:c>
      <x:c r="L375" s="7" t="n">
        <x:v>1.2</x:v>
      </x:c>
      <x:c r="M375" s="7" t="n">
        <x:v>0.01</x:v>
      </x:c>
      <x:c r="N375" s="7" t="str"/>
      <x:c r="O375" s="7" t="str">
        <x:f>IF(N375="","OPEN","PASS")</x:f>
        <x:v>OPEN</x:v>
      </x:c>
    </x:row>
    <x:row r="376">
      <x:c r="B376" s="7" t="str">
        <x:v>CH-0370</x:v>
      </x:c>
      <x:c r="C376" s="7" t="str">
        <x:v>REA-O-B1</x:v>
      </x:c>
      <x:c r="D376" s="7" t="str">
        <x:v>OPERATIONAL</x:v>
      </x:c>
      <x:c r="E376" s="7" t="str">
        <x:v>PTC-B</x:v>
      </x:c>
      <x:c r="F376" s="7" t="str">
        <x:v>BL-X</x:v>
      </x:c>
      <x:c r="G376" s="7" t="str">
        <x:v>CF-14</x:v>
      </x:c>
      <x:c r="H376" s="7" t="n">
        <x:v>4</x:v>
      </x:c>
      <x:c r="I376" s="7" t="str">
        <x:v>motive-energy fraction</x:v>
      </x:c>
      <x:c r="J376" s="7" t="str">
        <x:v>ratio</x:v>
      </x:c>
      <x:c r="K376" s="7" t="n">
        <x:v>0</x:v>
      </x:c>
      <x:c r="L376" s="7" t="n">
        <x:v>1.2</x:v>
      </x:c>
      <x:c r="M376" s="7" t="n">
        <x:v>0.01</x:v>
      </x:c>
      <x:c r="N376" s="7" t="str"/>
      <x:c r="O376" s="7" t="str">
        <x:f>IF(N376="","OPEN","PASS")</x:f>
        <x:v>OPEN</x:v>
      </x:c>
    </x:row>
    <x:row r="377">
      <x:c r="B377" s="7" t="str">
        <x:v>CH-0371</x:v>
      </x:c>
      <x:c r="C377" s="7" t="str">
        <x:v>REA-O-B1</x:v>
      </x:c>
      <x:c r="D377" s="7" t="str">
        <x:v>OPERATIONAL</x:v>
      </x:c>
      <x:c r="E377" s="7" t="str">
        <x:v>PTC-B</x:v>
      </x:c>
      <x:c r="F377" s="7" t="str">
        <x:v>BL-X</x:v>
      </x:c>
      <x:c r="G377" s="7" t="str">
        <x:v>CF-14</x:v>
      </x:c>
      <x:c r="H377" s="7" t="n">
        <x:v>5</x:v>
      </x:c>
      <x:c r="I377" s="7" t="str">
        <x:v>motive-energy fraction</x:v>
      </x:c>
      <x:c r="J377" s="7" t="str">
        <x:v>ratio</x:v>
      </x:c>
      <x:c r="K377" s="7" t="n">
        <x:v>0</x:v>
      </x:c>
      <x:c r="L377" s="7" t="n">
        <x:v>1.2</x:v>
      </x:c>
      <x:c r="M377" s="7" t="n">
        <x:v>0.01</x:v>
      </x:c>
      <x:c r="N377" s="7" t="str"/>
      <x:c r="O377" s="7" t="str">
        <x:f>IF(N377="","OPEN","PASS")</x:f>
        <x:v>OPEN</x:v>
      </x:c>
    </x:row>
    <x:row r="378">
      <x:c r="B378" s="7" t="str">
        <x:v>CH-0372</x:v>
      </x:c>
      <x:c r="C378" s="7" t="str">
        <x:v>REA-O-B1</x:v>
      </x:c>
      <x:c r="D378" s="7" t="str">
        <x:v>OPERATIONAL</x:v>
      </x:c>
      <x:c r="E378" s="7" t="str">
        <x:v>PTC-B</x:v>
      </x:c>
      <x:c r="F378" s="7" t="str">
        <x:v>BL-X</x:v>
      </x:c>
      <x:c r="G378" s="7" t="str">
        <x:v>CF-14</x:v>
      </x:c>
      <x:c r="H378" s="7" t="n">
        <x:v>6</x:v>
      </x:c>
      <x:c r="I378" s="7" t="str">
        <x:v>motive-energy fraction</x:v>
      </x:c>
      <x:c r="J378" s="7" t="str">
        <x:v>ratio</x:v>
      </x:c>
      <x:c r="K378" s="7" t="n">
        <x:v>0</x:v>
      </x:c>
      <x:c r="L378" s="7" t="n">
        <x:v>1.2</x:v>
      </x:c>
      <x:c r="M378" s="7" t="n">
        <x:v>0.01</x:v>
      </x:c>
      <x:c r="N378" s="7" t="str"/>
      <x:c r="O378" s="7" t="str">
        <x:f>IF(N378="","OPEN","PASS")</x:f>
        <x:v>OPEN</x:v>
      </x:c>
    </x:row>
    <x:row r="379">
      <x:c r="B379" s="7" t="str">
        <x:v>CH-0373</x:v>
      </x:c>
      <x:c r="C379" s="7" t="str">
        <x:v>REA-O-B1</x:v>
      </x:c>
      <x:c r="D379" s="7" t="str">
        <x:v>OPERATIONAL</x:v>
      </x:c>
      <x:c r="E379" s="7" t="str">
        <x:v>PTC-B</x:v>
      </x:c>
      <x:c r="F379" s="7" t="str">
        <x:v>BL-X</x:v>
      </x:c>
      <x:c r="G379" s="7" t="str">
        <x:v>CF-15</x:v>
      </x:c>
      <x:c r="H379" s="7" t="n">
        <x:v>1</x:v>
      </x:c>
      <x:c r="I379" s="7" t="str">
        <x:v>normal electrical service</x:v>
      </x:c>
      <x:c r="J379" s="7" t="str">
        <x:v>V</x:v>
      </x:c>
      <x:c r="K379" s="7" t="n">
        <x:v>0</x:v>
      </x:c>
      <x:c r="L379" s="7" t="n">
        <x:v>600</x:v>
      </x:c>
      <x:c r="M379" s="7" t="n">
        <x:v>3</x:v>
      </x:c>
      <x:c r="N379" s="7" t="str"/>
      <x:c r="O379" s="7" t="str">
        <x:f>IF(N379="","OPEN","PASS")</x:f>
        <x:v>OPEN</x:v>
      </x:c>
    </x:row>
    <x:row r="380">
      <x:c r="B380" s="7" t="str">
        <x:v>CH-0374</x:v>
      </x:c>
      <x:c r="C380" s="7" t="str">
        <x:v>REA-O-B1</x:v>
      </x:c>
      <x:c r="D380" s="7" t="str">
        <x:v>OPERATIONAL</x:v>
      </x:c>
      <x:c r="E380" s="7" t="str">
        <x:v>PTC-B</x:v>
      </x:c>
      <x:c r="F380" s="7" t="str">
        <x:v>BL-X</x:v>
      </x:c>
      <x:c r="G380" s="7" t="str">
        <x:v>CF-15</x:v>
      </x:c>
      <x:c r="H380" s="7" t="n">
        <x:v>2</x:v>
      </x:c>
      <x:c r="I380" s="7" t="str">
        <x:v>normal electrical service</x:v>
      </x:c>
      <x:c r="J380" s="7" t="str">
        <x:v>V</x:v>
      </x:c>
      <x:c r="K380" s="7" t="n">
        <x:v>0</x:v>
      </x:c>
      <x:c r="L380" s="7" t="n">
        <x:v>600</x:v>
      </x:c>
      <x:c r="M380" s="7" t="n">
        <x:v>3</x:v>
      </x:c>
      <x:c r="N380" s="7" t="str"/>
      <x:c r="O380" s="7" t="str">
        <x:f>IF(N380="","OPEN","PASS")</x:f>
        <x:v>OPEN</x:v>
      </x:c>
    </x:row>
    <x:row r="381">
      <x:c r="B381" s="7" t="str">
        <x:v>CH-0375</x:v>
      </x:c>
      <x:c r="C381" s="7" t="str">
        <x:v>REA-O-B1</x:v>
      </x:c>
      <x:c r="D381" s="7" t="str">
        <x:v>OPERATIONAL</x:v>
      </x:c>
      <x:c r="E381" s="7" t="str">
        <x:v>PTC-B</x:v>
      </x:c>
      <x:c r="F381" s="7" t="str">
        <x:v>BL-X</x:v>
      </x:c>
      <x:c r="G381" s="7" t="str">
        <x:v>CF-15</x:v>
      </x:c>
      <x:c r="H381" s="7" t="n">
        <x:v>3</x:v>
      </x:c>
      <x:c r="I381" s="7" t="str">
        <x:v>normal electrical service</x:v>
      </x:c>
      <x:c r="J381" s="7" t="str">
        <x:v>V</x:v>
      </x:c>
      <x:c r="K381" s="7" t="n">
        <x:v>0</x:v>
      </x:c>
      <x:c r="L381" s="7" t="n">
        <x:v>600</x:v>
      </x:c>
      <x:c r="M381" s="7" t="n">
        <x:v>3</x:v>
      </x:c>
      <x:c r="N381" s="7" t="str"/>
      <x:c r="O381" s="7" t="str">
        <x:f>IF(N381="","OPEN","PASS")</x:f>
        <x:v>OPEN</x:v>
      </x:c>
    </x:row>
    <x:row r="382">
      <x:c r="B382" s="7" t="str">
        <x:v>CH-0376</x:v>
      </x:c>
      <x:c r="C382" s="7" t="str">
        <x:v>REA-O-B1</x:v>
      </x:c>
      <x:c r="D382" s="7" t="str">
        <x:v>OPERATIONAL</x:v>
      </x:c>
      <x:c r="E382" s="7" t="str">
        <x:v>PTC-B</x:v>
      </x:c>
      <x:c r="F382" s="7" t="str">
        <x:v>BL-X</x:v>
      </x:c>
      <x:c r="G382" s="7" t="str">
        <x:v>CF-15</x:v>
      </x:c>
      <x:c r="H382" s="7" t="n">
        <x:v>4</x:v>
      </x:c>
      <x:c r="I382" s="7" t="str">
        <x:v>normal electrical service</x:v>
      </x:c>
      <x:c r="J382" s="7" t="str">
        <x:v>V</x:v>
      </x:c>
      <x:c r="K382" s="7" t="n">
        <x:v>0</x:v>
      </x:c>
      <x:c r="L382" s="7" t="n">
        <x:v>600</x:v>
      </x:c>
      <x:c r="M382" s="7" t="n">
        <x:v>3</x:v>
      </x:c>
      <x:c r="N382" s="7" t="str"/>
      <x:c r="O382" s="7" t="str">
        <x:f>IF(N382="","OPEN","PASS")</x:f>
        <x:v>OPEN</x:v>
      </x:c>
    </x:row>
    <x:row r="383">
      <x:c r="B383" s="7" t="str">
        <x:v>CH-0377</x:v>
      </x:c>
      <x:c r="C383" s="7" t="str">
        <x:v>REA-O-B1</x:v>
      </x:c>
      <x:c r="D383" s="7" t="str">
        <x:v>OPERATIONAL</x:v>
      </x:c>
      <x:c r="E383" s="7" t="str">
        <x:v>PTC-B</x:v>
      </x:c>
      <x:c r="F383" s="7" t="str">
        <x:v>BL-X</x:v>
      </x:c>
      <x:c r="G383" s="7" t="str">
        <x:v>CF-15</x:v>
      </x:c>
      <x:c r="H383" s="7" t="n">
        <x:v>5</x:v>
      </x:c>
      <x:c r="I383" s="7" t="str">
        <x:v>normal electrical service</x:v>
      </x:c>
      <x:c r="J383" s="7" t="str">
        <x:v>V</x:v>
      </x:c>
      <x:c r="K383" s="7" t="n">
        <x:v>0</x:v>
      </x:c>
      <x:c r="L383" s="7" t="n">
        <x:v>600</x:v>
      </x:c>
      <x:c r="M383" s="7" t="n">
        <x:v>3</x:v>
      </x:c>
      <x:c r="N383" s="7" t="str"/>
      <x:c r="O383" s="7" t="str">
        <x:f>IF(N383="","OPEN","PASS")</x:f>
        <x:v>OPEN</x:v>
      </x:c>
    </x:row>
    <x:row r="384">
      <x:c r="B384" s="7" t="str">
        <x:v>CH-0378</x:v>
      </x:c>
      <x:c r="C384" s="7" t="str">
        <x:v>REA-O-B1</x:v>
      </x:c>
      <x:c r="D384" s="7" t="str">
        <x:v>OPERATIONAL</x:v>
      </x:c>
      <x:c r="E384" s="7" t="str">
        <x:v>PTC-B</x:v>
      </x:c>
      <x:c r="F384" s="7" t="str">
        <x:v>BL-X</x:v>
      </x:c>
      <x:c r="G384" s="7" t="str">
        <x:v>CF-15</x:v>
      </x:c>
      <x:c r="H384" s="7" t="n">
        <x:v>6</x:v>
      </x:c>
      <x:c r="I384" s="7" t="str">
        <x:v>normal electrical service</x:v>
      </x:c>
      <x:c r="J384" s="7" t="str">
        <x:v>V</x:v>
      </x:c>
      <x:c r="K384" s="7" t="n">
        <x:v>0</x:v>
      </x:c>
      <x:c r="L384" s="7" t="n">
        <x:v>600</x:v>
      </x:c>
      <x:c r="M384" s="7" t="n">
        <x:v>3</x:v>
      </x:c>
      <x:c r="N384" s="7" t="str"/>
      <x:c r="O384" s="7" t="str">
        <x:f>IF(N384="","OPEN","PASS")</x:f>
        <x:v>OPEN</x:v>
      </x:c>
    </x:row>
    <x:row r="385">
      <x:c r="B385" s="7" t="str">
        <x:v>CH-0379</x:v>
      </x:c>
      <x:c r="C385" s="7" t="str">
        <x:v>REA-O-B1</x:v>
      </x:c>
      <x:c r="D385" s="7" t="str">
        <x:v>OPERATIONAL</x:v>
      </x:c>
      <x:c r="E385" s="7" t="str">
        <x:v>PTC-B</x:v>
      </x:c>
      <x:c r="F385" s="7" t="str">
        <x:v>BL-X</x:v>
      </x:c>
      <x:c r="G385" s="7" t="str">
        <x:v>CF-16</x:v>
      </x:c>
      <x:c r="H385" s="7" t="n">
        <x:v>1</x:v>
      </x:c>
      <x:c r="I385" s="7" t="str">
        <x:v>independent safety energy</x:v>
      </x:c>
      <x:c r="J385" s="7" t="str">
        <x:v>ratio</x:v>
      </x:c>
      <x:c r="K385" s="7" t="n">
        <x:v>0</x:v>
      </x:c>
      <x:c r="L385" s="7" t="n">
        <x:v>1.2</x:v>
      </x:c>
      <x:c r="M385" s="7" t="n">
        <x:v>0.01</x:v>
      </x:c>
      <x:c r="N385" s="7" t="str"/>
      <x:c r="O385" s="7" t="str">
        <x:f>IF(N385="","OPEN","PASS")</x:f>
        <x:v>OPEN</x:v>
      </x:c>
    </x:row>
    <x:row r="386">
      <x:c r="B386" s="7" t="str">
        <x:v>CH-0380</x:v>
      </x:c>
      <x:c r="C386" s="7" t="str">
        <x:v>REA-O-B1</x:v>
      </x:c>
      <x:c r="D386" s="7" t="str">
        <x:v>OPERATIONAL</x:v>
      </x:c>
      <x:c r="E386" s="7" t="str">
        <x:v>PTC-B</x:v>
      </x:c>
      <x:c r="F386" s="7" t="str">
        <x:v>BL-X</x:v>
      </x:c>
      <x:c r="G386" s="7" t="str">
        <x:v>CF-16</x:v>
      </x:c>
      <x:c r="H386" s="7" t="n">
        <x:v>2</x:v>
      </x:c>
      <x:c r="I386" s="7" t="str">
        <x:v>independent safety energy</x:v>
      </x:c>
      <x:c r="J386" s="7" t="str">
        <x:v>ratio</x:v>
      </x:c>
      <x:c r="K386" s="7" t="n">
        <x:v>0</x:v>
      </x:c>
      <x:c r="L386" s="7" t="n">
        <x:v>1.2</x:v>
      </x:c>
      <x:c r="M386" s="7" t="n">
        <x:v>0.01</x:v>
      </x:c>
      <x:c r="N386" s="7" t="str"/>
      <x:c r="O386" s="7" t="str">
        <x:f>IF(N386="","OPEN","PASS")</x:f>
        <x:v>OPEN</x:v>
      </x:c>
    </x:row>
    <x:row r="387">
      <x:c r="B387" s="7" t="str">
        <x:v>CH-0381</x:v>
      </x:c>
      <x:c r="C387" s="7" t="str">
        <x:v>REA-O-B1</x:v>
      </x:c>
      <x:c r="D387" s="7" t="str">
        <x:v>OPERATIONAL</x:v>
      </x:c>
      <x:c r="E387" s="7" t="str">
        <x:v>PTC-B</x:v>
      </x:c>
      <x:c r="F387" s="7" t="str">
        <x:v>BL-X</x:v>
      </x:c>
      <x:c r="G387" s="7" t="str">
        <x:v>CF-16</x:v>
      </x:c>
      <x:c r="H387" s="7" t="n">
        <x:v>3</x:v>
      </x:c>
      <x:c r="I387" s="7" t="str">
        <x:v>independent safety energy</x:v>
      </x:c>
      <x:c r="J387" s="7" t="str">
        <x:v>ratio</x:v>
      </x:c>
      <x:c r="K387" s="7" t="n">
        <x:v>0</x:v>
      </x:c>
      <x:c r="L387" s="7" t="n">
        <x:v>1.2</x:v>
      </x:c>
      <x:c r="M387" s="7" t="n">
        <x:v>0.01</x:v>
      </x:c>
      <x:c r="N387" s="7" t="str"/>
      <x:c r="O387" s="7" t="str">
        <x:f>IF(N387="","OPEN","PASS")</x:f>
        <x:v>OPEN</x:v>
      </x:c>
    </x:row>
    <x:row r="388">
      <x:c r="B388" s="7" t="str">
        <x:v>CH-0382</x:v>
      </x:c>
      <x:c r="C388" s="7" t="str">
        <x:v>REA-O-B1</x:v>
      </x:c>
      <x:c r="D388" s="7" t="str">
        <x:v>OPERATIONAL</x:v>
      </x:c>
      <x:c r="E388" s="7" t="str">
        <x:v>PTC-B</x:v>
      </x:c>
      <x:c r="F388" s="7" t="str">
        <x:v>BL-X</x:v>
      </x:c>
      <x:c r="G388" s="7" t="str">
        <x:v>CF-16</x:v>
      </x:c>
      <x:c r="H388" s="7" t="n">
        <x:v>4</x:v>
      </x:c>
      <x:c r="I388" s="7" t="str">
        <x:v>independent safety energy</x:v>
      </x:c>
      <x:c r="J388" s="7" t="str">
        <x:v>ratio</x:v>
      </x:c>
      <x:c r="K388" s="7" t="n">
        <x:v>0</x:v>
      </x:c>
      <x:c r="L388" s="7" t="n">
        <x:v>1.2</x:v>
      </x:c>
      <x:c r="M388" s="7" t="n">
        <x:v>0.01</x:v>
      </x:c>
      <x:c r="N388" s="7" t="str"/>
      <x:c r="O388" s="7" t="str">
        <x:f>IF(N388="","OPEN","PASS")</x:f>
        <x:v>OPEN</x:v>
      </x:c>
    </x:row>
    <x:row r="389">
      <x:c r="B389" s="7" t="str">
        <x:v>CH-0383</x:v>
      </x:c>
      <x:c r="C389" s="7" t="str">
        <x:v>REA-O-B1</x:v>
      </x:c>
      <x:c r="D389" s="7" t="str">
        <x:v>OPERATIONAL</x:v>
      </x:c>
      <x:c r="E389" s="7" t="str">
        <x:v>PTC-B</x:v>
      </x:c>
      <x:c r="F389" s="7" t="str">
        <x:v>BL-X</x:v>
      </x:c>
      <x:c r="G389" s="7" t="str">
        <x:v>CF-16</x:v>
      </x:c>
      <x:c r="H389" s="7" t="n">
        <x:v>5</x:v>
      </x:c>
      <x:c r="I389" s="7" t="str">
        <x:v>independent safety energy</x:v>
      </x:c>
      <x:c r="J389" s="7" t="str">
        <x:v>ratio</x:v>
      </x:c>
      <x:c r="K389" s="7" t="n">
        <x:v>0</x:v>
      </x:c>
      <x:c r="L389" s="7" t="n">
        <x:v>1.2</x:v>
      </x:c>
      <x:c r="M389" s="7" t="n">
        <x:v>0.01</x:v>
      </x:c>
      <x:c r="N389" s="7" t="str"/>
      <x:c r="O389" s="7" t="str">
        <x:f>IF(N389="","OPEN","PASS")</x:f>
        <x:v>OPEN</x:v>
      </x:c>
    </x:row>
    <x:row r="390">
      <x:c r="B390" s="7" t="str">
        <x:v>CH-0384</x:v>
      </x:c>
      <x:c r="C390" s="7" t="str">
        <x:v>REA-O-B1</x:v>
      </x:c>
      <x:c r="D390" s="7" t="str">
        <x:v>OPERATIONAL</x:v>
      </x:c>
      <x:c r="E390" s="7" t="str">
        <x:v>PTC-B</x:v>
      </x:c>
      <x:c r="F390" s="7" t="str">
        <x:v>BL-X</x:v>
      </x:c>
      <x:c r="G390" s="7" t="str">
        <x:v>CF-16</x:v>
      </x:c>
      <x:c r="H390" s="7" t="n">
        <x:v>6</x:v>
      </x:c>
      <x:c r="I390" s="7" t="str">
        <x:v>independent safety energy</x:v>
      </x:c>
      <x:c r="J390" s="7" t="str">
        <x:v>ratio</x:v>
      </x:c>
      <x:c r="K390" s="7" t="n">
        <x:v>0</x:v>
      </x:c>
      <x:c r="L390" s="7" t="n">
        <x:v>1.2</x:v>
      </x:c>
      <x:c r="M390" s="7" t="n">
        <x:v>0.01</x:v>
      </x:c>
      <x:c r="N390" s="7" t="str"/>
      <x:c r="O390" s="7" t="str">
        <x:f>IF(N390="","OPEN","PASS")</x:f>
        <x:v>OPEN</x:v>
      </x:c>
    </x:row>
    <x:row r="391">
      <x:c r="B391" s="7" t="str">
        <x:v>CH-0385</x:v>
      </x:c>
      <x:c r="C391" s="7" t="str">
        <x:v>REA-O-B1</x:v>
      </x:c>
      <x:c r="D391" s="7" t="str">
        <x:v>OPERATIONAL</x:v>
      </x:c>
      <x:c r="E391" s="7" t="str">
        <x:v>PTC-B</x:v>
      </x:c>
      <x:c r="F391" s="7" t="str">
        <x:v>BL-X</x:v>
      </x:c>
      <x:c r="G391" s="7" t="str">
        <x:v>CF-17</x:v>
      </x:c>
      <x:c r="H391" s="7" t="n">
        <x:v>1</x:v>
      </x:c>
      <x:c r="I391" s="7" t="str">
        <x:v>leak collection</x:v>
      </x:c>
      <x:c r="J391" s="7" t="str">
        <x:v>L/min</x:v>
      </x:c>
      <x:c r="K391" s="7" t="n">
        <x:v>0</x:v>
      </x:c>
      <x:c r="L391" s="7" t="n">
        <x:v>2</x:v>
      </x:c>
      <x:c r="M391" s="7" t="n">
        <x:v>0.01</x:v>
      </x:c>
      <x:c r="N391" s="7" t="str"/>
      <x:c r="O391" s="7" t="str">
        <x:f>IF(N391="","OPEN","PASS")</x:f>
        <x:v>OPEN</x:v>
      </x:c>
    </x:row>
    <x:row r="392">
      <x:c r="B392" s="7" t="str">
        <x:v>CH-0386</x:v>
      </x:c>
      <x:c r="C392" s="7" t="str">
        <x:v>REA-O-B1</x:v>
      </x:c>
      <x:c r="D392" s="7" t="str">
        <x:v>OPERATIONAL</x:v>
      </x:c>
      <x:c r="E392" s="7" t="str">
        <x:v>PTC-B</x:v>
      </x:c>
      <x:c r="F392" s="7" t="str">
        <x:v>BL-X</x:v>
      </x:c>
      <x:c r="G392" s="7" t="str">
        <x:v>CF-17</x:v>
      </x:c>
      <x:c r="H392" s="7" t="n">
        <x:v>2</x:v>
      </x:c>
      <x:c r="I392" s="7" t="str">
        <x:v>leak collection</x:v>
      </x:c>
      <x:c r="J392" s="7" t="str">
        <x:v>L/min</x:v>
      </x:c>
      <x:c r="K392" s="7" t="n">
        <x:v>0</x:v>
      </x:c>
      <x:c r="L392" s="7" t="n">
        <x:v>2</x:v>
      </x:c>
      <x:c r="M392" s="7" t="n">
        <x:v>0.01</x:v>
      </x:c>
      <x:c r="N392" s="7" t="str"/>
      <x:c r="O392" s="7" t="str">
        <x:f>IF(N392="","OPEN","PASS")</x:f>
        <x:v>OPEN</x:v>
      </x:c>
    </x:row>
    <x:row r="393">
      <x:c r="B393" s="7" t="str">
        <x:v>CH-0387</x:v>
      </x:c>
      <x:c r="C393" s="7" t="str">
        <x:v>REA-O-B1</x:v>
      </x:c>
      <x:c r="D393" s="7" t="str">
        <x:v>OPERATIONAL</x:v>
      </x:c>
      <x:c r="E393" s="7" t="str">
        <x:v>PTC-B</x:v>
      </x:c>
      <x:c r="F393" s="7" t="str">
        <x:v>BL-X</x:v>
      </x:c>
      <x:c r="G393" s="7" t="str">
        <x:v>CF-17</x:v>
      </x:c>
      <x:c r="H393" s="7" t="n">
        <x:v>3</x:v>
      </x:c>
      <x:c r="I393" s="7" t="str">
        <x:v>leak collection</x:v>
      </x:c>
      <x:c r="J393" s="7" t="str">
        <x:v>L/min</x:v>
      </x:c>
      <x:c r="K393" s="7" t="n">
        <x:v>0</x:v>
      </x:c>
      <x:c r="L393" s="7" t="n">
        <x:v>2</x:v>
      </x:c>
      <x:c r="M393" s="7" t="n">
        <x:v>0.01</x:v>
      </x:c>
      <x:c r="N393" s="7" t="str"/>
      <x:c r="O393" s="7" t="str">
        <x:f>IF(N393="","OPEN","PASS")</x:f>
        <x:v>OPEN</x:v>
      </x:c>
    </x:row>
    <x:row r="394">
      <x:c r="B394" s="7" t="str">
        <x:v>CH-0388</x:v>
      </x:c>
      <x:c r="C394" s="7" t="str">
        <x:v>REA-O-B1</x:v>
      </x:c>
      <x:c r="D394" s="7" t="str">
        <x:v>OPERATIONAL</x:v>
      </x:c>
      <x:c r="E394" s="7" t="str">
        <x:v>PTC-B</x:v>
      </x:c>
      <x:c r="F394" s="7" t="str">
        <x:v>BL-X</x:v>
      </x:c>
      <x:c r="G394" s="7" t="str">
        <x:v>CF-17</x:v>
      </x:c>
      <x:c r="H394" s="7" t="n">
        <x:v>4</x:v>
      </x:c>
      <x:c r="I394" s="7" t="str">
        <x:v>leak collection</x:v>
      </x:c>
      <x:c r="J394" s="7" t="str">
        <x:v>L/min</x:v>
      </x:c>
      <x:c r="K394" s="7" t="n">
        <x:v>0</x:v>
      </x:c>
      <x:c r="L394" s="7" t="n">
        <x:v>2</x:v>
      </x:c>
      <x:c r="M394" s="7" t="n">
        <x:v>0.01</x:v>
      </x:c>
      <x:c r="N394" s="7" t="str"/>
      <x:c r="O394" s="7" t="str">
        <x:f>IF(N394="","OPEN","PASS")</x:f>
        <x:v>OPEN</x:v>
      </x:c>
    </x:row>
    <x:row r="395">
      <x:c r="B395" s="7" t="str">
        <x:v>CH-0389</x:v>
      </x:c>
      <x:c r="C395" s="7" t="str">
        <x:v>REA-O-B1</x:v>
      </x:c>
      <x:c r="D395" s="7" t="str">
        <x:v>OPERATIONAL</x:v>
      </x:c>
      <x:c r="E395" s="7" t="str">
        <x:v>PTC-B</x:v>
      </x:c>
      <x:c r="F395" s="7" t="str">
        <x:v>BL-X</x:v>
      </x:c>
      <x:c r="G395" s="7" t="str">
        <x:v>CF-17</x:v>
      </x:c>
      <x:c r="H395" s="7" t="n">
        <x:v>5</x:v>
      </x:c>
      <x:c r="I395" s="7" t="str">
        <x:v>leak collection</x:v>
      </x:c>
      <x:c r="J395" s="7" t="str">
        <x:v>L/min</x:v>
      </x:c>
      <x:c r="K395" s="7" t="n">
        <x:v>0</x:v>
      </x:c>
      <x:c r="L395" s="7" t="n">
        <x:v>2</x:v>
      </x:c>
      <x:c r="M395" s="7" t="n">
        <x:v>0.01</x:v>
      </x:c>
      <x:c r="N395" s="7" t="str"/>
      <x:c r="O395" s="7" t="str">
        <x:f>IF(N395="","OPEN","PASS")</x:f>
        <x:v>OPEN</x:v>
      </x:c>
    </x:row>
    <x:row r="396">
      <x:c r="B396" s="7" t="str">
        <x:v>CH-0390</x:v>
      </x:c>
      <x:c r="C396" s="7" t="str">
        <x:v>REA-O-B1</x:v>
      </x:c>
      <x:c r="D396" s="7" t="str">
        <x:v>OPERATIONAL</x:v>
      </x:c>
      <x:c r="E396" s="7" t="str">
        <x:v>PTC-B</x:v>
      </x:c>
      <x:c r="F396" s="7" t="str">
        <x:v>BL-X</x:v>
      </x:c>
      <x:c r="G396" s="7" t="str">
        <x:v>CF-17</x:v>
      </x:c>
      <x:c r="H396" s="7" t="n">
        <x:v>6</x:v>
      </x:c>
      <x:c r="I396" s="7" t="str">
        <x:v>leak collection</x:v>
      </x:c>
      <x:c r="J396" s="7" t="str">
        <x:v>L/min</x:v>
      </x:c>
      <x:c r="K396" s="7" t="n">
        <x:v>0</x:v>
      </x:c>
      <x:c r="L396" s="7" t="n">
        <x:v>2</x:v>
      </x:c>
      <x:c r="M396" s="7" t="n">
        <x:v>0.01</x:v>
      </x:c>
      <x:c r="N396" s="7" t="str"/>
      <x:c r="O396" s="7" t="str">
        <x:f>IF(N396="","OPEN","PASS")</x:f>
        <x:v>OPEN</x:v>
      </x:c>
    </x:row>
    <x:row r="397">
      <x:c r="B397" s="7" t="str">
        <x:v>CH-0391</x:v>
      </x:c>
      <x:c r="C397" s="7" t="str">
        <x:v>REA-O-B1</x:v>
      </x:c>
      <x:c r="D397" s="7" t="str">
        <x:v>OPERATIONAL</x:v>
      </x:c>
      <x:c r="E397" s="7" t="str">
        <x:v>PTC-B</x:v>
      </x:c>
      <x:c r="F397" s="7" t="str">
        <x:v>BL-X</x:v>
      </x:c>
      <x:c r="G397" s="7" t="str">
        <x:v>CF-18</x:v>
      </x:c>
      <x:c r="H397" s="7" t="n">
        <x:v>1</x:v>
      </x:c>
      <x:c r="I397" s="7" t="str">
        <x:v>contained occupied area</x:v>
      </x:c>
      <x:c r="J397" s="7" t="str">
        <x:v>m2</x:v>
      </x:c>
      <x:c r="K397" s="7" t="n">
        <x:v>0</x:v>
      </x:c>
      <x:c r="L397" s="7" t="n">
        <x:v>2.5</x:v>
      </x:c>
      <x:c r="M397" s="7" t="n">
        <x:v>0.01</x:v>
      </x:c>
      <x:c r="N397" s="7" t="str"/>
      <x:c r="O397" s="7" t="str">
        <x:f>IF(N397="","OPEN","PASS")</x:f>
        <x:v>OPEN</x:v>
      </x:c>
    </x:row>
    <x:row r="398">
      <x:c r="B398" s="7" t="str">
        <x:v>CH-0392</x:v>
      </x:c>
      <x:c r="C398" s="7" t="str">
        <x:v>REA-O-B1</x:v>
      </x:c>
      <x:c r="D398" s="7" t="str">
        <x:v>OPERATIONAL</x:v>
      </x:c>
      <x:c r="E398" s="7" t="str">
        <x:v>PTC-B</x:v>
      </x:c>
      <x:c r="F398" s="7" t="str">
        <x:v>BL-X</x:v>
      </x:c>
      <x:c r="G398" s="7" t="str">
        <x:v>CF-18</x:v>
      </x:c>
      <x:c r="H398" s="7" t="n">
        <x:v>2</x:v>
      </x:c>
      <x:c r="I398" s="7" t="str">
        <x:v>contained occupied area</x:v>
      </x:c>
      <x:c r="J398" s="7" t="str">
        <x:v>m2</x:v>
      </x:c>
      <x:c r="K398" s="7" t="n">
        <x:v>0</x:v>
      </x:c>
      <x:c r="L398" s="7" t="n">
        <x:v>2.5</x:v>
      </x:c>
      <x:c r="M398" s="7" t="n">
        <x:v>0.01</x:v>
      </x:c>
      <x:c r="N398" s="7" t="str"/>
      <x:c r="O398" s="7" t="str">
        <x:f>IF(N398="","OPEN","PASS")</x:f>
        <x:v>OPEN</x:v>
      </x:c>
    </x:row>
    <x:row r="399">
      <x:c r="B399" s="7" t="str">
        <x:v>CH-0393</x:v>
      </x:c>
      <x:c r="C399" s="7" t="str">
        <x:v>REA-O-B1</x:v>
      </x:c>
      <x:c r="D399" s="7" t="str">
        <x:v>OPERATIONAL</x:v>
      </x:c>
      <x:c r="E399" s="7" t="str">
        <x:v>PTC-B</x:v>
      </x:c>
      <x:c r="F399" s="7" t="str">
        <x:v>BL-X</x:v>
      </x:c>
      <x:c r="G399" s="7" t="str">
        <x:v>CF-18</x:v>
      </x:c>
      <x:c r="H399" s="7" t="n">
        <x:v>3</x:v>
      </x:c>
      <x:c r="I399" s="7" t="str">
        <x:v>contained occupied area</x:v>
      </x:c>
      <x:c r="J399" s="7" t="str">
        <x:v>m2</x:v>
      </x:c>
      <x:c r="K399" s="7" t="n">
        <x:v>0</x:v>
      </x:c>
      <x:c r="L399" s="7" t="n">
        <x:v>2.5</x:v>
      </x:c>
      <x:c r="M399" s="7" t="n">
        <x:v>0.01</x:v>
      </x:c>
      <x:c r="N399" s="7" t="str"/>
      <x:c r="O399" s="7" t="str">
        <x:f>IF(N399="","OPEN","PASS")</x:f>
        <x:v>OPEN</x:v>
      </x:c>
    </x:row>
    <x:row r="400">
      <x:c r="B400" s="7" t="str">
        <x:v>CH-0394</x:v>
      </x:c>
      <x:c r="C400" s="7" t="str">
        <x:v>REA-O-B1</x:v>
      </x:c>
      <x:c r="D400" s="7" t="str">
        <x:v>OPERATIONAL</x:v>
      </x:c>
      <x:c r="E400" s="7" t="str">
        <x:v>PTC-B</x:v>
      </x:c>
      <x:c r="F400" s="7" t="str">
        <x:v>BL-X</x:v>
      </x:c>
      <x:c r="G400" s="7" t="str">
        <x:v>CF-18</x:v>
      </x:c>
      <x:c r="H400" s="7" t="n">
        <x:v>4</x:v>
      </x:c>
      <x:c r="I400" s="7" t="str">
        <x:v>contained occupied area</x:v>
      </x:c>
      <x:c r="J400" s="7" t="str">
        <x:v>m2</x:v>
      </x:c>
      <x:c r="K400" s="7" t="n">
        <x:v>0</x:v>
      </x:c>
      <x:c r="L400" s="7" t="n">
        <x:v>2.5</x:v>
      </x:c>
      <x:c r="M400" s="7" t="n">
        <x:v>0.01</x:v>
      </x:c>
      <x:c r="N400" s="7" t="str"/>
      <x:c r="O400" s="7" t="str">
        <x:f>IF(N400="","OPEN","PASS")</x:f>
        <x:v>OPEN</x:v>
      </x:c>
    </x:row>
    <x:row r="401">
      <x:c r="B401" s="7" t="str">
        <x:v>CH-0395</x:v>
      </x:c>
      <x:c r="C401" s="7" t="str">
        <x:v>REA-O-B1</x:v>
      </x:c>
      <x:c r="D401" s="7" t="str">
        <x:v>OPERATIONAL</x:v>
      </x:c>
      <x:c r="E401" s="7" t="str">
        <x:v>PTC-B</x:v>
      </x:c>
      <x:c r="F401" s="7" t="str">
        <x:v>BL-X</x:v>
      </x:c>
      <x:c r="G401" s="7" t="str">
        <x:v>CF-18</x:v>
      </x:c>
      <x:c r="H401" s="7" t="n">
        <x:v>5</x:v>
      </x:c>
      <x:c r="I401" s="7" t="str">
        <x:v>contained occupied area</x:v>
      </x:c>
      <x:c r="J401" s="7" t="str">
        <x:v>m2</x:v>
      </x:c>
      <x:c r="K401" s="7" t="n">
        <x:v>0</x:v>
      </x:c>
      <x:c r="L401" s="7" t="n">
        <x:v>2.5</x:v>
      </x:c>
      <x:c r="M401" s="7" t="n">
        <x:v>0.01</x:v>
      </x:c>
      <x:c r="N401" s="7" t="str"/>
      <x:c r="O401" s="7" t="str">
        <x:f>IF(N401="","OPEN","PASS")</x:f>
        <x:v>OPEN</x:v>
      </x:c>
    </x:row>
    <x:row r="402">
      <x:c r="B402" s="7" t="str">
        <x:v>CH-0396</x:v>
      </x:c>
      <x:c r="C402" s="7" t="str">
        <x:v>REA-O-B1</x:v>
      </x:c>
      <x:c r="D402" s="7" t="str">
        <x:v>OPERATIONAL</x:v>
      </x:c>
      <x:c r="E402" s="7" t="str">
        <x:v>PTC-B</x:v>
      </x:c>
      <x:c r="F402" s="7" t="str">
        <x:v>BL-X</x:v>
      </x:c>
      <x:c r="G402" s="7" t="str">
        <x:v>CF-18</x:v>
      </x:c>
      <x:c r="H402" s="7" t="n">
        <x:v>6</x:v>
      </x:c>
      <x:c r="I402" s="7" t="str">
        <x:v>contained occupied area</x:v>
      </x:c>
      <x:c r="J402" s="7" t="str">
        <x:v>m2</x:v>
      </x:c>
      <x:c r="K402" s="7" t="n">
        <x:v>0</x:v>
      </x:c>
      <x:c r="L402" s="7" t="n">
        <x:v>2.5</x:v>
      </x:c>
      <x:c r="M402" s="7" t="n">
        <x:v>0.01</x:v>
      </x:c>
      <x:c r="N402" s="7" t="str"/>
      <x:c r="O402" s="7" t="str">
        <x:f>IF(N402="","OPEN","PASS")</x:f>
        <x:v>OPEN</x:v>
      </x:c>
    </x:row>
    <x:row r="403">
      <x:c r="B403" s="7" t="str">
        <x:v>CH-0397</x:v>
      </x:c>
      <x:c r="C403" s="7" t="str">
        <x:v>REA-O-B1</x:v>
      </x:c>
      <x:c r="D403" s="7" t="str">
        <x:v>OPERATIONAL</x:v>
      </x:c>
      <x:c r="E403" s="7" t="str">
        <x:v>PTC-B</x:v>
      </x:c>
      <x:c r="F403" s="7" t="str">
        <x:v>BL-X</x:v>
      </x:c>
      <x:c r="G403" s="7" t="str">
        <x:v>CF-19</x:v>
      </x:c>
      <x:c r="H403" s="7" t="n">
        <x:v>1</x:v>
      </x:c>
      <x:c r="I403" s="7" t="str">
        <x:v>public-water flow</x:v>
      </x:c>
      <x:c r="J403" s="7" t="str">
        <x:v>m3/min</x:v>
      </x:c>
      <x:c r="K403" s="7" t="n">
        <x:v>0</x:v>
      </x:c>
      <x:c r="L403" s="7" t="n">
        <x:v>5</x:v>
      </x:c>
      <x:c r="M403" s="7" t="n">
        <x:v>0.01</x:v>
      </x:c>
      <x:c r="N403" s="7" t="str"/>
      <x:c r="O403" s="7" t="str">
        <x:f>IF(N403="","OPEN","PASS")</x:f>
        <x:v>OPEN</x:v>
      </x:c>
    </x:row>
    <x:row r="404">
      <x:c r="B404" s="7" t="str">
        <x:v>CH-0398</x:v>
      </x:c>
      <x:c r="C404" s="7" t="str">
        <x:v>REA-O-B1</x:v>
      </x:c>
      <x:c r="D404" s="7" t="str">
        <x:v>OPERATIONAL</x:v>
      </x:c>
      <x:c r="E404" s="7" t="str">
        <x:v>PTC-B</x:v>
      </x:c>
      <x:c r="F404" s="7" t="str">
        <x:v>BL-X</x:v>
      </x:c>
      <x:c r="G404" s="7" t="str">
        <x:v>CF-19</x:v>
      </x:c>
      <x:c r="H404" s="7" t="n">
        <x:v>2</x:v>
      </x:c>
      <x:c r="I404" s="7" t="str">
        <x:v>public-water flow</x:v>
      </x:c>
      <x:c r="J404" s="7" t="str">
        <x:v>m3/min</x:v>
      </x:c>
      <x:c r="K404" s="7" t="n">
        <x:v>0</x:v>
      </x:c>
      <x:c r="L404" s="7" t="n">
        <x:v>5</x:v>
      </x:c>
      <x:c r="M404" s="7" t="n">
        <x:v>0.01</x:v>
      </x:c>
      <x:c r="N404" s="7" t="str"/>
      <x:c r="O404" s="7" t="str">
        <x:f>IF(N404="","OPEN","PASS")</x:f>
        <x:v>OPEN</x:v>
      </x:c>
    </x:row>
    <x:row r="405">
      <x:c r="B405" s="7" t="str">
        <x:v>CH-0399</x:v>
      </x:c>
      <x:c r="C405" s="7" t="str">
        <x:v>REA-O-B1</x:v>
      </x:c>
      <x:c r="D405" s="7" t="str">
        <x:v>OPERATIONAL</x:v>
      </x:c>
      <x:c r="E405" s="7" t="str">
        <x:v>PTC-B</x:v>
      </x:c>
      <x:c r="F405" s="7" t="str">
        <x:v>BL-X</x:v>
      </x:c>
      <x:c r="G405" s="7" t="str">
        <x:v>CF-19</x:v>
      </x:c>
      <x:c r="H405" s="7" t="n">
        <x:v>3</x:v>
      </x:c>
      <x:c r="I405" s="7" t="str">
        <x:v>public-water flow</x:v>
      </x:c>
      <x:c r="J405" s="7" t="str">
        <x:v>m3/min</x:v>
      </x:c>
      <x:c r="K405" s="7" t="n">
        <x:v>0</x:v>
      </x:c>
      <x:c r="L405" s="7" t="n">
        <x:v>5</x:v>
      </x:c>
      <x:c r="M405" s="7" t="n">
        <x:v>0.01</x:v>
      </x:c>
      <x:c r="N405" s="7" t="str"/>
      <x:c r="O405" s="7" t="str">
        <x:f>IF(N405="","OPEN","PASS")</x:f>
        <x:v>OPEN</x:v>
      </x:c>
    </x:row>
    <x:row r="406">
      <x:c r="B406" s="7" t="str">
        <x:v>CH-0400</x:v>
      </x:c>
      <x:c r="C406" s="7" t="str">
        <x:v>REA-O-B1</x:v>
      </x:c>
      <x:c r="D406" s="7" t="str">
        <x:v>OPERATIONAL</x:v>
      </x:c>
      <x:c r="E406" s="7" t="str">
        <x:v>PTC-B</x:v>
      </x:c>
      <x:c r="F406" s="7" t="str">
        <x:v>BL-X</x:v>
      </x:c>
      <x:c r="G406" s="7" t="str">
        <x:v>CF-19</x:v>
      </x:c>
      <x:c r="H406" s="7" t="n">
        <x:v>4</x:v>
      </x:c>
      <x:c r="I406" s="7" t="str">
        <x:v>public-water flow</x:v>
      </x:c>
      <x:c r="J406" s="7" t="str">
        <x:v>m3/min</x:v>
      </x:c>
      <x:c r="K406" s="7" t="n">
        <x:v>0</x:v>
      </x:c>
      <x:c r="L406" s="7" t="n">
        <x:v>5</x:v>
      </x:c>
      <x:c r="M406" s="7" t="n">
        <x:v>0.01</x:v>
      </x:c>
      <x:c r="N406" s="7" t="str"/>
      <x:c r="O406" s="7" t="str">
        <x:f>IF(N406="","OPEN","PASS")</x:f>
        <x:v>OPEN</x:v>
      </x:c>
    </x:row>
    <x:row r="407">
      <x:c r="B407" s="7" t="str">
        <x:v>CH-0401</x:v>
      </x:c>
      <x:c r="C407" s="7" t="str">
        <x:v>REA-O-B1</x:v>
      </x:c>
      <x:c r="D407" s="7" t="str">
        <x:v>OPERATIONAL</x:v>
      </x:c>
      <x:c r="E407" s="7" t="str">
        <x:v>PTC-B</x:v>
      </x:c>
      <x:c r="F407" s="7" t="str">
        <x:v>BL-X</x:v>
      </x:c>
      <x:c r="G407" s="7" t="str">
        <x:v>CF-19</x:v>
      </x:c>
      <x:c r="H407" s="7" t="n">
        <x:v>5</x:v>
      </x:c>
      <x:c r="I407" s="7" t="str">
        <x:v>public-water flow</x:v>
      </x:c>
      <x:c r="J407" s="7" t="str">
        <x:v>m3/min</x:v>
      </x:c>
      <x:c r="K407" s="7" t="n">
        <x:v>0</x:v>
      </x:c>
      <x:c r="L407" s="7" t="n">
        <x:v>5</x:v>
      </x:c>
      <x:c r="M407" s="7" t="n">
        <x:v>0.01</x:v>
      </x:c>
      <x:c r="N407" s="7" t="str"/>
      <x:c r="O407" s="7" t="str">
        <x:f>IF(N407="","OPEN","PASS")</x:f>
        <x:v>OPEN</x:v>
      </x:c>
    </x:row>
    <x:row r="408">
      <x:c r="B408" s="7" t="str">
        <x:v>CH-0402</x:v>
      </x:c>
      <x:c r="C408" s="7" t="str">
        <x:v>REA-O-B1</x:v>
      </x:c>
      <x:c r="D408" s="7" t="str">
        <x:v>OPERATIONAL</x:v>
      </x:c>
      <x:c r="E408" s="7" t="str">
        <x:v>PTC-B</x:v>
      </x:c>
      <x:c r="F408" s="7" t="str">
        <x:v>BL-X</x:v>
      </x:c>
      <x:c r="G408" s="7" t="str">
        <x:v>CF-19</x:v>
      </x:c>
      <x:c r="H408" s="7" t="n">
        <x:v>6</x:v>
      </x:c>
      <x:c r="I408" s="7" t="str">
        <x:v>public-water flow</x:v>
      </x:c>
      <x:c r="J408" s="7" t="str">
        <x:v>m3/min</x:v>
      </x:c>
      <x:c r="K408" s="7" t="n">
        <x:v>0</x:v>
      </x:c>
      <x:c r="L408" s="7" t="n">
        <x:v>5</x:v>
      </x:c>
      <x:c r="M408" s="7" t="n">
        <x:v>0.01</x:v>
      </x:c>
      <x:c r="N408" s="7" t="str"/>
      <x:c r="O408" s="7" t="str">
        <x:f>IF(N408="","OPEN","PASS")</x:f>
        <x:v>OPEN</x:v>
      </x:c>
    </x:row>
    <x:row r="409">
      <x:c r="B409" s="7" t="str">
        <x:v>CH-0403</x:v>
      </x:c>
      <x:c r="C409" s="7" t="str">
        <x:v>REA-O-B1</x:v>
      </x:c>
      <x:c r="D409" s="7" t="str">
        <x:v>OPERATIONAL</x:v>
      </x:c>
      <x:c r="E409" s="7" t="str">
        <x:v>PTC-B</x:v>
      </x:c>
      <x:c r="F409" s="7" t="str">
        <x:v>BL-X</x:v>
      </x:c>
      <x:c r="G409" s="7" t="str">
        <x:v>CF-20</x:v>
      </x:c>
      <x:c r="H409" s="7" t="n">
        <x:v>1</x:v>
      </x:c>
      <x:c r="I409" s="7" t="str">
        <x:v>surrogate ancestry</x:v>
      </x:c>
      <x:c r="J409" s="7" t="str">
        <x:v>fraction</x:v>
      </x:c>
      <x:c r="K409" s="7" t="n">
        <x:v>0</x:v>
      </x:c>
      <x:c r="L409" s="7" t="n">
        <x:v>1</x:v>
      </x:c>
      <x:c r="M409" s="7" t="n">
        <x:v>0.005</x:v>
      </x:c>
      <x:c r="N409" s="7" t="str"/>
      <x:c r="O409" s="7" t="str">
        <x:f>IF(N409="","OPEN","PASS")</x:f>
        <x:v>OPEN</x:v>
      </x:c>
    </x:row>
    <x:row r="410">
      <x:c r="B410" s="7" t="str">
        <x:v>CH-0404</x:v>
      </x:c>
      <x:c r="C410" s="7" t="str">
        <x:v>REA-O-B1</x:v>
      </x:c>
      <x:c r="D410" s="7" t="str">
        <x:v>OPERATIONAL</x:v>
      </x:c>
      <x:c r="E410" s="7" t="str">
        <x:v>PTC-B</x:v>
      </x:c>
      <x:c r="F410" s="7" t="str">
        <x:v>BL-X</x:v>
      </x:c>
      <x:c r="G410" s="7" t="str">
        <x:v>CF-20</x:v>
      </x:c>
      <x:c r="H410" s="7" t="n">
        <x:v>2</x:v>
      </x:c>
      <x:c r="I410" s="7" t="str">
        <x:v>surrogate ancestry</x:v>
      </x:c>
      <x:c r="J410" s="7" t="str">
        <x:v>fraction</x:v>
      </x:c>
      <x:c r="K410" s="7" t="n">
        <x:v>0</x:v>
      </x:c>
      <x:c r="L410" s="7" t="n">
        <x:v>1</x:v>
      </x:c>
      <x:c r="M410" s="7" t="n">
        <x:v>0.005</x:v>
      </x:c>
      <x:c r="N410" s="7" t="str"/>
      <x:c r="O410" s="7" t="str">
        <x:f>IF(N410="","OPEN","PASS")</x:f>
        <x:v>OPEN</x:v>
      </x:c>
    </x:row>
    <x:row r="411">
      <x:c r="B411" s="7" t="str">
        <x:v>CH-0405</x:v>
      </x:c>
      <x:c r="C411" s="7" t="str">
        <x:v>REA-O-B1</x:v>
      </x:c>
      <x:c r="D411" s="7" t="str">
        <x:v>OPERATIONAL</x:v>
      </x:c>
      <x:c r="E411" s="7" t="str">
        <x:v>PTC-B</x:v>
      </x:c>
      <x:c r="F411" s="7" t="str">
        <x:v>BL-X</x:v>
      </x:c>
      <x:c r="G411" s="7" t="str">
        <x:v>CF-20</x:v>
      </x:c>
      <x:c r="H411" s="7" t="n">
        <x:v>3</x:v>
      </x:c>
      <x:c r="I411" s="7" t="str">
        <x:v>surrogate ancestry</x:v>
      </x:c>
      <x:c r="J411" s="7" t="str">
        <x:v>fraction</x:v>
      </x:c>
      <x:c r="K411" s="7" t="n">
        <x:v>0</x:v>
      </x:c>
      <x:c r="L411" s="7" t="n">
        <x:v>1</x:v>
      </x:c>
      <x:c r="M411" s="7" t="n">
        <x:v>0.005</x:v>
      </x:c>
      <x:c r="N411" s="7" t="str"/>
      <x:c r="O411" s="7" t="str">
        <x:f>IF(N411="","OPEN","PASS")</x:f>
        <x:v>OPEN</x:v>
      </x:c>
    </x:row>
    <x:row r="412">
      <x:c r="B412" s="7" t="str">
        <x:v>CH-0406</x:v>
      </x:c>
      <x:c r="C412" s="7" t="str">
        <x:v>REA-O-B1</x:v>
      </x:c>
      <x:c r="D412" s="7" t="str">
        <x:v>OPERATIONAL</x:v>
      </x:c>
      <x:c r="E412" s="7" t="str">
        <x:v>PTC-B</x:v>
      </x:c>
      <x:c r="F412" s="7" t="str">
        <x:v>BL-X</x:v>
      </x:c>
      <x:c r="G412" s="7" t="str">
        <x:v>CF-20</x:v>
      </x:c>
      <x:c r="H412" s="7" t="n">
        <x:v>4</x:v>
      </x:c>
      <x:c r="I412" s="7" t="str">
        <x:v>surrogate ancestry</x:v>
      </x:c>
      <x:c r="J412" s="7" t="str">
        <x:v>fraction</x:v>
      </x:c>
      <x:c r="K412" s="7" t="n">
        <x:v>0</x:v>
      </x:c>
      <x:c r="L412" s="7" t="n">
        <x:v>1</x:v>
      </x:c>
      <x:c r="M412" s="7" t="n">
        <x:v>0.005</x:v>
      </x:c>
      <x:c r="N412" s="7" t="str"/>
      <x:c r="O412" s="7" t="str">
        <x:f>IF(N412="","OPEN","PASS")</x:f>
        <x:v>OPEN</x:v>
      </x:c>
    </x:row>
    <x:row r="413">
      <x:c r="B413" s="7" t="str">
        <x:v>CH-0407</x:v>
      </x:c>
      <x:c r="C413" s="7" t="str">
        <x:v>REA-O-B1</x:v>
      </x:c>
      <x:c r="D413" s="7" t="str">
        <x:v>OPERATIONAL</x:v>
      </x:c>
      <x:c r="E413" s="7" t="str">
        <x:v>PTC-B</x:v>
      </x:c>
      <x:c r="F413" s="7" t="str">
        <x:v>BL-X</x:v>
      </x:c>
      <x:c r="G413" s="7" t="str">
        <x:v>CF-20</x:v>
      </x:c>
      <x:c r="H413" s="7" t="n">
        <x:v>5</x:v>
      </x:c>
      <x:c r="I413" s="7" t="str">
        <x:v>surrogate ancestry</x:v>
      </x:c>
      <x:c r="J413" s="7" t="str">
        <x:v>fraction</x:v>
      </x:c>
      <x:c r="K413" s="7" t="n">
        <x:v>0</x:v>
      </x:c>
      <x:c r="L413" s="7" t="n">
        <x:v>1</x:v>
      </x:c>
      <x:c r="M413" s="7" t="n">
        <x:v>0.005</x:v>
      </x:c>
      <x:c r="N413" s="7" t="str"/>
      <x:c r="O413" s="7" t="str">
        <x:f>IF(N413="","OPEN","PASS")</x:f>
        <x:v>OPEN</x:v>
      </x:c>
    </x:row>
    <x:row r="414">
      <x:c r="B414" s="7" t="str">
        <x:v>CH-0408</x:v>
      </x:c>
      <x:c r="C414" s="7" t="str">
        <x:v>REA-O-B1</x:v>
      </x:c>
      <x:c r="D414" s="7" t="str">
        <x:v>OPERATIONAL</x:v>
      </x:c>
      <x:c r="E414" s="7" t="str">
        <x:v>PTC-B</x:v>
      </x:c>
      <x:c r="F414" s="7" t="str">
        <x:v>BL-X</x:v>
      </x:c>
      <x:c r="G414" s="7" t="str">
        <x:v>CF-20</x:v>
      </x:c>
      <x:c r="H414" s="7" t="n">
        <x:v>6</x:v>
      </x:c>
      <x:c r="I414" s="7" t="str">
        <x:v>surrogate ancestry</x:v>
      </x:c>
      <x:c r="J414" s="7" t="str">
        <x:v>fraction</x:v>
      </x:c>
      <x:c r="K414" s="7" t="n">
        <x:v>0</x:v>
      </x:c>
      <x:c r="L414" s="7" t="n">
        <x:v>1</x:v>
      </x:c>
      <x:c r="M414" s="7" t="n">
        <x:v>0.005</x:v>
      </x:c>
      <x:c r="N414" s="7" t="str"/>
      <x:c r="O414" s="7" t="str">
        <x:f>IF(N414="","OPEN","PASS")</x:f>
        <x:v>OPEN</x:v>
      </x:c>
    </x:row>
    <x:row r="415">
      <x:c r="B415" s="7" t="str">
        <x:v>CH-0409</x:v>
      </x:c>
      <x:c r="C415" s="7" t="str">
        <x:v>REA-O-B1</x:v>
      </x:c>
      <x:c r="D415" s="7" t="str">
        <x:v>OPERATIONAL</x:v>
      </x:c>
      <x:c r="E415" s="7" t="str">
        <x:v>PTC-B</x:v>
      </x:c>
      <x:c r="F415" s="7" t="str">
        <x:v>BL-X</x:v>
      </x:c>
      <x:c r="G415" s="7" t="str">
        <x:v>CF-21</x:v>
      </x:c>
      <x:c r="H415" s="7" t="n">
        <x:v>1</x:v>
      </x:c>
      <x:c r="I415" s="7" t="str">
        <x:v>water ancestry</x:v>
      </x:c>
      <x:c r="J415" s="7" t="str">
        <x:v>fraction</x:v>
      </x:c>
      <x:c r="K415" s="7" t="n">
        <x:v>0</x:v>
      </x:c>
      <x:c r="L415" s="7" t="n">
        <x:v>1</x:v>
      </x:c>
      <x:c r="M415" s="7" t="n">
        <x:v>0.005</x:v>
      </x:c>
      <x:c r="N415" s="7" t="str"/>
      <x:c r="O415" s="7" t="str">
        <x:f>IF(N415="","OPEN","PASS")</x:f>
        <x:v>OPEN</x:v>
      </x:c>
    </x:row>
    <x:row r="416">
      <x:c r="B416" s="7" t="str">
        <x:v>CH-0410</x:v>
      </x:c>
      <x:c r="C416" s="7" t="str">
        <x:v>REA-O-B1</x:v>
      </x:c>
      <x:c r="D416" s="7" t="str">
        <x:v>OPERATIONAL</x:v>
      </x:c>
      <x:c r="E416" s="7" t="str">
        <x:v>PTC-B</x:v>
      </x:c>
      <x:c r="F416" s="7" t="str">
        <x:v>BL-X</x:v>
      </x:c>
      <x:c r="G416" s="7" t="str">
        <x:v>CF-21</x:v>
      </x:c>
      <x:c r="H416" s="7" t="n">
        <x:v>2</x:v>
      </x:c>
      <x:c r="I416" s="7" t="str">
        <x:v>water ancestry</x:v>
      </x:c>
      <x:c r="J416" s="7" t="str">
        <x:v>fraction</x:v>
      </x:c>
      <x:c r="K416" s="7" t="n">
        <x:v>0</x:v>
      </x:c>
      <x:c r="L416" s="7" t="n">
        <x:v>1</x:v>
      </x:c>
      <x:c r="M416" s="7" t="n">
        <x:v>0.005</x:v>
      </x:c>
      <x:c r="N416" s="7" t="str"/>
      <x:c r="O416" s="7" t="str">
        <x:f>IF(N416="","OPEN","PASS")</x:f>
        <x:v>OPEN</x:v>
      </x:c>
    </x:row>
    <x:row r="417">
      <x:c r="B417" s="7" t="str">
        <x:v>CH-0411</x:v>
      </x:c>
      <x:c r="C417" s="7" t="str">
        <x:v>REA-O-B1</x:v>
      </x:c>
      <x:c r="D417" s="7" t="str">
        <x:v>OPERATIONAL</x:v>
      </x:c>
      <x:c r="E417" s="7" t="str">
        <x:v>PTC-B</x:v>
      </x:c>
      <x:c r="F417" s="7" t="str">
        <x:v>BL-X</x:v>
      </x:c>
      <x:c r="G417" s="7" t="str">
        <x:v>CF-21</x:v>
      </x:c>
      <x:c r="H417" s="7" t="n">
        <x:v>3</x:v>
      </x:c>
      <x:c r="I417" s="7" t="str">
        <x:v>water ancestry</x:v>
      </x:c>
      <x:c r="J417" s="7" t="str">
        <x:v>fraction</x:v>
      </x:c>
      <x:c r="K417" s="7" t="n">
        <x:v>0</x:v>
      </x:c>
      <x:c r="L417" s="7" t="n">
        <x:v>1</x:v>
      </x:c>
      <x:c r="M417" s="7" t="n">
        <x:v>0.005</x:v>
      </x:c>
      <x:c r="N417" s="7" t="str"/>
      <x:c r="O417" s="7" t="str">
        <x:f>IF(N417="","OPEN","PASS")</x:f>
        <x:v>OPEN</x:v>
      </x:c>
    </x:row>
    <x:row r="418">
      <x:c r="B418" s="7" t="str">
        <x:v>CH-0412</x:v>
      </x:c>
      <x:c r="C418" s="7" t="str">
        <x:v>REA-O-B1</x:v>
      </x:c>
      <x:c r="D418" s="7" t="str">
        <x:v>OPERATIONAL</x:v>
      </x:c>
      <x:c r="E418" s="7" t="str">
        <x:v>PTC-B</x:v>
      </x:c>
      <x:c r="F418" s="7" t="str">
        <x:v>BL-X</x:v>
      </x:c>
      <x:c r="G418" s="7" t="str">
        <x:v>CF-21</x:v>
      </x:c>
      <x:c r="H418" s="7" t="n">
        <x:v>4</x:v>
      </x:c>
      <x:c r="I418" s="7" t="str">
        <x:v>water ancestry</x:v>
      </x:c>
      <x:c r="J418" s="7" t="str">
        <x:v>fraction</x:v>
      </x:c>
      <x:c r="K418" s="7" t="n">
        <x:v>0</x:v>
      </x:c>
      <x:c r="L418" s="7" t="n">
        <x:v>1</x:v>
      </x:c>
      <x:c r="M418" s="7" t="n">
        <x:v>0.005</x:v>
      </x:c>
      <x:c r="N418" s="7" t="str"/>
      <x:c r="O418" s="7" t="str">
        <x:f>IF(N418="","OPEN","PASS")</x:f>
        <x:v>OPEN</x:v>
      </x:c>
    </x:row>
    <x:row r="419">
      <x:c r="B419" s="7" t="str">
        <x:v>CH-0413</x:v>
      </x:c>
      <x:c r="C419" s="7" t="str">
        <x:v>REA-O-B1</x:v>
      </x:c>
      <x:c r="D419" s="7" t="str">
        <x:v>OPERATIONAL</x:v>
      </x:c>
      <x:c r="E419" s="7" t="str">
        <x:v>PTC-B</x:v>
      </x:c>
      <x:c r="F419" s="7" t="str">
        <x:v>BL-X</x:v>
      </x:c>
      <x:c r="G419" s="7" t="str">
        <x:v>CF-21</x:v>
      </x:c>
      <x:c r="H419" s="7" t="n">
        <x:v>5</x:v>
      </x:c>
      <x:c r="I419" s="7" t="str">
        <x:v>water ancestry</x:v>
      </x:c>
      <x:c r="J419" s="7" t="str">
        <x:v>fraction</x:v>
      </x:c>
      <x:c r="K419" s="7" t="n">
        <x:v>0</x:v>
      </x:c>
      <x:c r="L419" s="7" t="n">
        <x:v>1</x:v>
      </x:c>
      <x:c r="M419" s="7" t="n">
        <x:v>0.005</x:v>
      </x:c>
      <x:c r="N419" s="7" t="str"/>
      <x:c r="O419" s="7" t="str">
        <x:f>IF(N419="","OPEN","PASS")</x:f>
        <x:v>OPEN</x:v>
      </x:c>
    </x:row>
    <x:row r="420">
      <x:c r="B420" s="7" t="str">
        <x:v>CH-0414</x:v>
      </x:c>
      <x:c r="C420" s="7" t="str">
        <x:v>REA-O-B1</x:v>
      </x:c>
      <x:c r="D420" s="7" t="str">
        <x:v>OPERATIONAL</x:v>
      </x:c>
      <x:c r="E420" s="7" t="str">
        <x:v>PTC-B</x:v>
      </x:c>
      <x:c r="F420" s="7" t="str">
        <x:v>BL-X</x:v>
      </x:c>
      <x:c r="G420" s="7" t="str">
        <x:v>CF-21</x:v>
      </x:c>
      <x:c r="H420" s="7" t="n">
        <x:v>6</x:v>
      </x:c>
      <x:c r="I420" s="7" t="str">
        <x:v>water ancestry</x:v>
      </x:c>
      <x:c r="J420" s="7" t="str">
        <x:v>fraction</x:v>
      </x:c>
      <x:c r="K420" s="7" t="n">
        <x:v>0</x:v>
      </x:c>
      <x:c r="L420" s="7" t="n">
        <x:v>1</x:v>
      </x:c>
      <x:c r="M420" s="7" t="n">
        <x:v>0.005</x:v>
      </x:c>
      <x:c r="N420" s="7" t="str"/>
      <x:c r="O420" s="7" t="str">
        <x:f>IF(N420="","OPEN","PASS")</x:f>
        <x:v>OPEN</x:v>
      </x:c>
    </x:row>
    <x:row r="421">
      <x:c r="B421" s="7" t="str">
        <x:v>CH-0415</x:v>
      </x:c>
      <x:c r="C421" s="7" t="str">
        <x:v>REA-O-B1</x:v>
      </x:c>
      <x:c r="D421" s="7" t="str">
        <x:v>OPERATIONAL</x:v>
      </x:c>
      <x:c r="E421" s="7" t="str">
        <x:v>PTC-B</x:v>
      </x:c>
      <x:c r="F421" s="7" t="str">
        <x:v>BL-X</x:v>
      </x:c>
      <x:c r="G421" s="7" t="str">
        <x:v>CF-22</x:v>
      </x:c>
      <x:c r="H421" s="7" t="n">
        <x:v>1</x:v>
      </x:c>
      <x:c r="I421" s="7" t="str">
        <x:v>environmental release</x:v>
      </x:c>
      <x:c r="J421" s="7" t="str">
        <x:v>kg</x:v>
      </x:c>
      <x:c r="K421" s="7" t="n">
        <x:v>0</x:v>
      </x:c>
      <x:c r="L421" s="7" t="n">
        <x:v>0.1</x:v>
      </x:c>
      <x:c r="M421" s="7" t="n">
        <x:v>0.01</x:v>
      </x:c>
      <x:c r="N421" s="7" t="str"/>
      <x:c r="O421" s="7" t="str">
        <x:f>IF(N421="","OPEN","PASS")</x:f>
        <x:v>OPEN</x:v>
      </x:c>
    </x:row>
    <x:row r="422">
      <x:c r="B422" s="7" t="str">
        <x:v>CH-0416</x:v>
      </x:c>
      <x:c r="C422" s="7" t="str">
        <x:v>REA-O-B1</x:v>
      </x:c>
      <x:c r="D422" s="7" t="str">
        <x:v>OPERATIONAL</x:v>
      </x:c>
      <x:c r="E422" s="7" t="str">
        <x:v>PTC-B</x:v>
      </x:c>
      <x:c r="F422" s="7" t="str">
        <x:v>BL-X</x:v>
      </x:c>
      <x:c r="G422" s="7" t="str">
        <x:v>CF-22</x:v>
      </x:c>
      <x:c r="H422" s="7" t="n">
        <x:v>2</x:v>
      </x:c>
      <x:c r="I422" s="7" t="str">
        <x:v>environmental release</x:v>
      </x:c>
      <x:c r="J422" s="7" t="str">
        <x:v>kg</x:v>
      </x:c>
      <x:c r="K422" s="7" t="n">
        <x:v>0</x:v>
      </x:c>
      <x:c r="L422" s="7" t="n">
        <x:v>0.1</x:v>
      </x:c>
      <x:c r="M422" s="7" t="n">
        <x:v>0.01</x:v>
      </x:c>
      <x:c r="N422" s="7" t="str"/>
      <x:c r="O422" s="7" t="str">
        <x:f>IF(N422="","OPEN","PASS")</x:f>
        <x:v>OPEN</x:v>
      </x:c>
    </x:row>
    <x:row r="423">
      <x:c r="B423" s="7" t="str">
        <x:v>CH-0417</x:v>
      </x:c>
      <x:c r="C423" s="7" t="str">
        <x:v>REA-O-B1</x:v>
      </x:c>
      <x:c r="D423" s="7" t="str">
        <x:v>OPERATIONAL</x:v>
      </x:c>
      <x:c r="E423" s="7" t="str">
        <x:v>PTC-B</x:v>
      </x:c>
      <x:c r="F423" s="7" t="str">
        <x:v>BL-X</x:v>
      </x:c>
      <x:c r="G423" s="7" t="str">
        <x:v>CF-22</x:v>
      </x:c>
      <x:c r="H423" s="7" t="n">
        <x:v>3</x:v>
      </x:c>
      <x:c r="I423" s="7" t="str">
        <x:v>environmental release</x:v>
      </x:c>
      <x:c r="J423" s="7" t="str">
        <x:v>kg</x:v>
      </x:c>
      <x:c r="K423" s="7" t="n">
        <x:v>0</x:v>
      </x:c>
      <x:c r="L423" s="7" t="n">
        <x:v>0.1</x:v>
      </x:c>
      <x:c r="M423" s="7" t="n">
        <x:v>0.01</x:v>
      </x:c>
      <x:c r="N423" s="7" t="str"/>
      <x:c r="O423" s="7" t="str">
        <x:f>IF(N423="","OPEN","PASS")</x:f>
        <x:v>OPEN</x:v>
      </x:c>
    </x:row>
    <x:row r="424">
      <x:c r="B424" s="7" t="str">
        <x:v>CH-0418</x:v>
      </x:c>
      <x:c r="C424" s="7" t="str">
        <x:v>REA-O-B1</x:v>
      </x:c>
      <x:c r="D424" s="7" t="str">
        <x:v>OPERATIONAL</x:v>
      </x:c>
      <x:c r="E424" s="7" t="str">
        <x:v>PTC-B</x:v>
      </x:c>
      <x:c r="F424" s="7" t="str">
        <x:v>BL-X</x:v>
      </x:c>
      <x:c r="G424" s="7" t="str">
        <x:v>CF-22</x:v>
      </x:c>
      <x:c r="H424" s="7" t="n">
        <x:v>4</x:v>
      </x:c>
      <x:c r="I424" s="7" t="str">
        <x:v>environmental release</x:v>
      </x:c>
      <x:c r="J424" s="7" t="str">
        <x:v>kg</x:v>
      </x:c>
      <x:c r="K424" s="7" t="n">
        <x:v>0</x:v>
      </x:c>
      <x:c r="L424" s="7" t="n">
        <x:v>0.1</x:v>
      </x:c>
      <x:c r="M424" s="7" t="n">
        <x:v>0.01</x:v>
      </x:c>
      <x:c r="N424" s="7" t="str"/>
      <x:c r="O424" s="7" t="str">
        <x:f>IF(N424="","OPEN","PASS")</x:f>
        <x:v>OPEN</x:v>
      </x:c>
    </x:row>
    <x:row r="425">
      <x:c r="B425" s="7" t="str">
        <x:v>CH-0419</x:v>
      </x:c>
      <x:c r="C425" s="7" t="str">
        <x:v>REA-O-B1</x:v>
      </x:c>
      <x:c r="D425" s="7" t="str">
        <x:v>OPERATIONAL</x:v>
      </x:c>
      <x:c r="E425" s="7" t="str">
        <x:v>PTC-B</x:v>
      </x:c>
      <x:c r="F425" s="7" t="str">
        <x:v>BL-X</x:v>
      </x:c>
      <x:c r="G425" s="7" t="str">
        <x:v>CF-22</x:v>
      </x:c>
      <x:c r="H425" s="7" t="n">
        <x:v>5</x:v>
      </x:c>
      <x:c r="I425" s="7" t="str">
        <x:v>environmental release</x:v>
      </x:c>
      <x:c r="J425" s="7" t="str">
        <x:v>kg</x:v>
      </x:c>
      <x:c r="K425" s="7" t="n">
        <x:v>0</x:v>
      </x:c>
      <x:c r="L425" s="7" t="n">
        <x:v>0.1</x:v>
      </x:c>
      <x:c r="M425" s="7" t="n">
        <x:v>0.01</x:v>
      </x:c>
      <x:c r="N425" s="7" t="str"/>
      <x:c r="O425" s="7" t="str">
        <x:f>IF(N425="","OPEN","PASS")</x:f>
        <x:v>OPEN</x:v>
      </x:c>
    </x:row>
    <x:row r="426">
      <x:c r="B426" s="7" t="str">
        <x:v>CH-0420</x:v>
      </x:c>
      <x:c r="C426" s="7" t="str">
        <x:v>REA-O-B1</x:v>
      </x:c>
      <x:c r="D426" s="7" t="str">
        <x:v>OPERATIONAL</x:v>
      </x:c>
      <x:c r="E426" s="7" t="str">
        <x:v>PTC-B</x:v>
      </x:c>
      <x:c r="F426" s="7" t="str">
        <x:v>BL-X</x:v>
      </x:c>
      <x:c r="G426" s="7" t="str">
        <x:v>CF-22</x:v>
      </x:c>
      <x:c r="H426" s="7" t="n">
        <x:v>6</x:v>
      </x:c>
      <x:c r="I426" s="7" t="str">
        <x:v>environmental release</x:v>
      </x:c>
      <x:c r="J426" s="7" t="str">
        <x:v>kg</x:v>
      </x:c>
      <x:c r="K426" s="7" t="n">
        <x:v>0</x:v>
      </x:c>
      <x:c r="L426" s="7" t="n">
        <x:v>0.1</x:v>
      </x:c>
      <x:c r="M426" s="7" t="n">
        <x:v>0.01</x:v>
      </x:c>
      <x:c r="N426" s="7" t="str"/>
      <x:c r="O426" s="7" t="str">
        <x:f>IF(N426="","OPEN","PASS")</x:f>
        <x:v>OPEN</x:v>
      </x:c>
    </x:row>
    <x:row r="427">
      <x:c r="B427" s="7" t="str">
        <x:v>CH-0421</x:v>
      </x:c>
      <x:c r="C427" s="7" t="str">
        <x:v>REA-O-B1</x:v>
      </x:c>
      <x:c r="D427" s="7" t="str">
        <x:v>OPERATIONAL</x:v>
      </x:c>
      <x:c r="E427" s="7" t="str">
        <x:v>PTC-B</x:v>
      </x:c>
      <x:c r="F427" s="7" t="str">
        <x:v>BL-X</x:v>
      </x:c>
      <x:c r="G427" s="7" t="str">
        <x:v>CF-23</x:v>
      </x:c>
      <x:c r="H427" s="7" t="n">
        <x:v>1</x:v>
      </x:c>
      <x:c r="I427" s="7" t="str">
        <x:v>image and event trigger</x:v>
      </x:c>
      <x:c r="J427" s="7" t="str">
        <x:v>ms</x:v>
      </x:c>
      <x:c r="K427" s="7" t="n">
        <x:v>-10</x:v>
      </x:c>
      <x:c r="L427" s="7" t="n">
        <x:v>10</x:v>
      </x:c>
      <x:c r="M427" s="7" t="n">
        <x:v>1</x:v>
      </x:c>
      <x:c r="N427" s="7" t="str"/>
      <x:c r="O427" s="7" t="str">
        <x:f>IF(N427="","OPEN","PASS")</x:f>
        <x:v>OPEN</x:v>
      </x:c>
    </x:row>
    <x:row r="428">
      <x:c r="B428" s="7" t="str">
        <x:v>CH-0422</x:v>
      </x:c>
      <x:c r="C428" s="7" t="str">
        <x:v>REA-O-B1</x:v>
      </x:c>
      <x:c r="D428" s="7" t="str">
        <x:v>OPERATIONAL</x:v>
      </x:c>
      <x:c r="E428" s="7" t="str">
        <x:v>PTC-B</x:v>
      </x:c>
      <x:c r="F428" s="7" t="str">
        <x:v>BL-X</x:v>
      </x:c>
      <x:c r="G428" s="7" t="str">
        <x:v>CF-23</x:v>
      </x:c>
      <x:c r="H428" s="7" t="n">
        <x:v>2</x:v>
      </x:c>
      <x:c r="I428" s="7" t="str">
        <x:v>image and event trigger</x:v>
      </x:c>
      <x:c r="J428" s="7" t="str">
        <x:v>ms</x:v>
      </x:c>
      <x:c r="K428" s="7" t="n">
        <x:v>-10</x:v>
      </x:c>
      <x:c r="L428" s="7" t="n">
        <x:v>10</x:v>
      </x:c>
      <x:c r="M428" s="7" t="n">
        <x:v>1</x:v>
      </x:c>
      <x:c r="N428" s="7" t="str"/>
      <x:c r="O428" s="7" t="str">
        <x:f>IF(N428="","OPEN","PASS")</x:f>
        <x:v>OPEN</x:v>
      </x:c>
    </x:row>
    <x:row r="429">
      <x:c r="B429" s="7" t="str">
        <x:v>CH-0423</x:v>
      </x:c>
      <x:c r="C429" s="7" t="str">
        <x:v>REA-O-B1</x:v>
      </x:c>
      <x:c r="D429" s="7" t="str">
        <x:v>OPERATIONAL</x:v>
      </x:c>
      <x:c r="E429" s="7" t="str">
        <x:v>PTC-B</x:v>
      </x:c>
      <x:c r="F429" s="7" t="str">
        <x:v>BL-X</x:v>
      </x:c>
      <x:c r="G429" s="7" t="str">
        <x:v>CF-23</x:v>
      </x:c>
      <x:c r="H429" s="7" t="n">
        <x:v>3</x:v>
      </x:c>
      <x:c r="I429" s="7" t="str">
        <x:v>image and event trigger</x:v>
      </x:c>
      <x:c r="J429" s="7" t="str">
        <x:v>ms</x:v>
      </x:c>
      <x:c r="K429" s="7" t="n">
        <x:v>-10</x:v>
      </x:c>
      <x:c r="L429" s="7" t="n">
        <x:v>10</x:v>
      </x:c>
      <x:c r="M429" s="7" t="n">
        <x:v>1</x:v>
      </x:c>
      <x:c r="N429" s="7" t="str"/>
      <x:c r="O429" s="7" t="str">
        <x:f>IF(N429="","OPEN","PASS")</x:f>
        <x:v>OPEN</x:v>
      </x:c>
    </x:row>
    <x:row r="430">
      <x:c r="B430" s="7" t="str">
        <x:v>CH-0424</x:v>
      </x:c>
      <x:c r="C430" s="7" t="str">
        <x:v>REA-O-B1</x:v>
      </x:c>
      <x:c r="D430" s="7" t="str">
        <x:v>OPERATIONAL</x:v>
      </x:c>
      <x:c r="E430" s="7" t="str">
        <x:v>PTC-B</x:v>
      </x:c>
      <x:c r="F430" s="7" t="str">
        <x:v>BL-X</x:v>
      </x:c>
      <x:c r="G430" s="7" t="str">
        <x:v>CF-23</x:v>
      </x:c>
      <x:c r="H430" s="7" t="n">
        <x:v>4</x:v>
      </x:c>
      <x:c r="I430" s="7" t="str">
        <x:v>image and event trigger</x:v>
      </x:c>
      <x:c r="J430" s="7" t="str">
        <x:v>ms</x:v>
      </x:c>
      <x:c r="K430" s="7" t="n">
        <x:v>-10</x:v>
      </x:c>
      <x:c r="L430" s="7" t="n">
        <x:v>10</x:v>
      </x:c>
      <x:c r="M430" s="7" t="n">
        <x:v>1</x:v>
      </x:c>
      <x:c r="N430" s="7" t="str"/>
      <x:c r="O430" s="7" t="str">
        <x:f>IF(N430="","OPEN","PASS")</x:f>
        <x:v>OPEN</x:v>
      </x:c>
    </x:row>
    <x:row r="431">
      <x:c r="B431" s="7" t="str">
        <x:v>CH-0425</x:v>
      </x:c>
      <x:c r="C431" s="7" t="str">
        <x:v>REA-O-B1</x:v>
      </x:c>
      <x:c r="D431" s="7" t="str">
        <x:v>OPERATIONAL</x:v>
      </x:c>
      <x:c r="E431" s="7" t="str">
        <x:v>PTC-B</x:v>
      </x:c>
      <x:c r="F431" s="7" t="str">
        <x:v>BL-X</x:v>
      </x:c>
      <x:c r="G431" s="7" t="str">
        <x:v>CF-23</x:v>
      </x:c>
      <x:c r="H431" s="7" t="n">
        <x:v>5</x:v>
      </x:c>
      <x:c r="I431" s="7" t="str">
        <x:v>image and event trigger</x:v>
      </x:c>
      <x:c r="J431" s="7" t="str">
        <x:v>ms</x:v>
      </x:c>
      <x:c r="K431" s="7" t="n">
        <x:v>-10</x:v>
      </x:c>
      <x:c r="L431" s="7" t="n">
        <x:v>10</x:v>
      </x:c>
      <x:c r="M431" s="7" t="n">
        <x:v>1</x:v>
      </x:c>
      <x:c r="N431" s="7" t="str"/>
      <x:c r="O431" s="7" t="str">
        <x:f>IF(N431="","OPEN","PASS")</x:f>
        <x:v>OPEN</x:v>
      </x:c>
    </x:row>
    <x:row r="432">
      <x:c r="B432" s="7" t="str">
        <x:v>CH-0426</x:v>
      </x:c>
      <x:c r="C432" s="7" t="str">
        <x:v>REA-O-B1</x:v>
      </x:c>
      <x:c r="D432" s="7" t="str">
        <x:v>OPERATIONAL</x:v>
      </x:c>
      <x:c r="E432" s="7" t="str">
        <x:v>PTC-B</x:v>
      </x:c>
      <x:c r="F432" s="7" t="str">
        <x:v>BL-X</x:v>
      </x:c>
      <x:c r="G432" s="7" t="str">
        <x:v>CF-23</x:v>
      </x:c>
      <x:c r="H432" s="7" t="n">
        <x:v>6</x:v>
      </x:c>
      <x:c r="I432" s="7" t="str">
        <x:v>image and event trigger</x:v>
      </x:c>
      <x:c r="J432" s="7" t="str">
        <x:v>ms</x:v>
      </x:c>
      <x:c r="K432" s="7" t="n">
        <x:v>-10</x:v>
      </x:c>
      <x:c r="L432" s="7" t="n">
        <x:v>10</x:v>
      </x:c>
      <x:c r="M432" s="7" t="n">
        <x:v>1</x:v>
      </x:c>
      <x:c r="N432" s="7" t="str"/>
      <x:c r="O432" s="7" t="str">
        <x:f>IF(N432="","OPEN","PASS")</x:f>
        <x:v>OPEN</x:v>
      </x:c>
    </x:row>
    <x:row r="433">
      <x:c r="B433" s="7" t="str">
        <x:v>CH-0427</x:v>
      </x:c>
      <x:c r="C433" s="7" t="str">
        <x:v>REA-O-B1</x:v>
      </x:c>
      <x:c r="D433" s="7" t="str">
        <x:v>OPERATIONAL</x:v>
      </x:c>
      <x:c r="E433" s="7" t="str">
        <x:v>PTC-B</x:v>
      </x:c>
      <x:c r="F433" s="7" t="str">
        <x:v>BL-X</x:v>
      </x:c>
      <x:c r="G433" s="7" t="str">
        <x:v>CF-24</x:v>
      </x:c>
      <x:c r="H433" s="7" t="n">
        <x:v>1</x:v>
      </x:c>
      <x:c r="I433" s="7" t="str">
        <x:v>evidence-path health</x:v>
      </x:c>
      <x:c r="J433" s="7" t="str">
        <x:v>binary</x:v>
      </x:c>
      <x:c r="K433" s="7" t="n">
        <x:v>0</x:v>
      </x:c>
      <x:c r="L433" s="7" t="n">
        <x:v>1</x:v>
      </x:c>
      <x:c r="M433" s="7" t="n">
        <x:v>1</x:v>
      </x:c>
      <x:c r="N433" s="7" t="str"/>
      <x:c r="O433" s="7" t="str">
        <x:f>IF(N433="","OPEN","PASS")</x:f>
        <x:v>OPEN</x:v>
      </x:c>
    </x:row>
    <x:row r="434">
      <x:c r="B434" s="7" t="str">
        <x:v>CH-0428</x:v>
      </x:c>
      <x:c r="C434" s="7" t="str">
        <x:v>REA-O-B1</x:v>
      </x:c>
      <x:c r="D434" s="7" t="str">
        <x:v>OPERATIONAL</x:v>
      </x:c>
      <x:c r="E434" s="7" t="str">
        <x:v>PTC-B</x:v>
      </x:c>
      <x:c r="F434" s="7" t="str">
        <x:v>BL-X</x:v>
      </x:c>
      <x:c r="G434" s="7" t="str">
        <x:v>CF-24</x:v>
      </x:c>
      <x:c r="H434" s="7" t="n">
        <x:v>2</x:v>
      </x:c>
      <x:c r="I434" s="7" t="str">
        <x:v>evidence-path health</x:v>
      </x:c>
      <x:c r="J434" s="7" t="str">
        <x:v>binary</x:v>
      </x:c>
      <x:c r="K434" s="7" t="n">
        <x:v>0</x:v>
      </x:c>
      <x:c r="L434" s="7" t="n">
        <x:v>1</x:v>
      </x:c>
      <x:c r="M434" s="7" t="n">
        <x:v>1</x:v>
      </x:c>
      <x:c r="N434" s="7" t="str"/>
      <x:c r="O434" s="7" t="str">
        <x:f>IF(N434="","OPEN","PASS")</x:f>
        <x:v>OPEN</x:v>
      </x:c>
    </x:row>
    <x:row r="435">
      <x:c r="B435" s="7" t="str">
        <x:v>CH-0429</x:v>
      </x:c>
      <x:c r="C435" s="7" t="str">
        <x:v>REA-O-B1</x:v>
      </x:c>
      <x:c r="D435" s="7" t="str">
        <x:v>OPERATIONAL</x:v>
      </x:c>
      <x:c r="E435" s="7" t="str">
        <x:v>PTC-B</x:v>
      </x:c>
      <x:c r="F435" s="7" t="str">
        <x:v>BL-X</x:v>
      </x:c>
      <x:c r="G435" s="7" t="str">
        <x:v>CF-24</x:v>
      </x:c>
      <x:c r="H435" s="7" t="n">
        <x:v>3</x:v>
      </x:c>
      <x:c r="I435" s="7" t="str">
        <x:v>evidence-path health</x:v>
      </x:c>
      <x:c r="J435" s="7" t="str">
        <x:v>binary</x:v>
      </x:c>
      <x:c r="K435" s="7" t="n">
        <x:v>0</x:v>
      </x:c>
      <x:c r="L435" s="7" t="n">
        <x:v>1</x:v>
      </x:c>
      <x:c r="M435" s="7" t="n">
        <x:v>1</x:v>
      </x:c>
      <x:c r="N435" s="7" t="str"/>
      <x:c r="O435" s="7" t="str">
        <x:f>IF(N435="","OPEN","PASS")</x:f>
        <x:v>OPEN</x:v>
      </x:c>
    </x:row>
    <x:row r="436">
      <x:c r="B436" s="7" t="str">
        <x:v>CH-0430</x:v>
      </x:c>
      <x:c r="C436" s="7" t="str">
        <x:v>REA-O-B1</x:v>
      </x:c>
      <x:c r="D436" s="7" t="str">
        <x:v>OPERATIONAL</x:v>
      </x:c>
      <x:c r="E436" s="7" t="str">
        <x:v>PTC-B</x:v>
      </x:c>
      <x:c r="F436" s="7" t="str">
        <x:v>BL-X</x:v>
      </x:c>
      <x:c r="G436" s="7" t="str">
        <x:v>CF-24</x:v>
      </x:c>
      <x:c r="H436" s="7" t="n">
        <x:v>4</x:v>
      </x:c>
      <x:c r="I436" s="7" t="str">
        <x:v>evidence-path health</x:v>
      </x:c>
      <x:c r="J436" s="7" t="str">
        <x:v>binary</x:v>
      </x:c>
      <x:c r="K436" s="7" t="n">
        <x:v>0</x:v>
      </x:c>
      <x:c r="L436" s="7" t="n">
        <x:v>1</x:v>
      </x:c>
      <x:c r="M436" s="7" t="n">
        <x:v>1</x:v>
      </x:c>
      <x:c r="N436" s="7" t="str"/>
      <x:c r="O436" s="7" t="str">
        <x:f>IF(N436="","OPEN","PASS")</x:f>
        <x:v>OPEN</x:v>
      </x:c>
    </x:row>
    <x:row r="437">
      <x:c r="B437" s="7" t="str">
        <x:v>CH-0431</x:v>
      </x:c>
      <x:c r="C437" s="7" t="str">
        <x:v>REA-O-B1</x:v>
      </x:c>
      <x:c r="D437" s="7" t="str">
        <x:v>OPERATIONAL</x:v>
      </x:c>
      <x:c r="E437" s="7" t="str">
        <x:v>PTC-B</x:v>
      </x:c>
      <x:c r="F437" s="7" t="str">
        <x:v>BL-X</x:v>
      </x:c>
      <x:c r="G437" s="7" t="str">
        <x:v>CF-24</x:v>
      </x:c>
      <x:c r="H437" s="7" t="n">
        <x:v>5</x:v>
      </x:c>
      <x:c r="I437" s="7" t="str">
        <x:v>evidence-path health</x:v>
      </x:c>
      <x:c r="J437" s="7" t="str">
        <x:v>binary</x:v>
      </x:c>
      <x:c r="K437" s="7" t="n">
        <x:v>0</x:v>
      </x:c>
      <x:c r="L437" s="7" t="n">
        <x:v>1</x:v>
      </x:c>
      <x:c r="M437" s="7" t="n">
        <x:v>1</x:v>
      </x:c>
      <x:c r="N437" s="7" t="str"/>
      <x:c r="O437" s="7" t="str">
        <x:f>IF(N437="","OPEN","PASS")</x:f>
        <x:v>OPEN</x:v>
      </x:c>
    </x:row>
    <x:row r="438">
      <x:c r="B438" s="7" t="str">
        <x:v>CH-0432</x:v>
      </x:c>
      <x:c r="C438" s="7" t="str">
        <x:v>REA-O-B1</x:v>
      </x:c>
      <x:c r="D438" s="7" t="str">
        <x:v>OPERATIONAL</x:v>
      </x:c>
      <x:c r="E438" s="7" t="str">
        <x:v>PTC-B</x:v>
      </x:c>
      <x:c r="F438" s="7" t="str">
        <x:v>BL-X</x:v>
      </x:c>
      <x:c r="G438" s="7" t="str">
        <x:v>CF-24</x:v>
      </x:c>
      <x:c r="H438" s="7" t="n">
        <x:v>6</x:v>
      </x:c>
      <x:c r="I438" s="7" t="str">
        <x:v>evidence-path health</x:v>
      </x:c>
      <x:c r="J438" s="7" t="str">
        <x:v>binary</x:v>
      </x:c>
      <x:c r="K438" s="7" t="n">
        <x:v>0</x:v>
      </x:c>
      <x:c r="L438" s="7" t="n">
        <x:v>1</x:v>
      </x:c>
      <x:c r="M438" s="7" t="n">
        <x:v>1</x:v>
      </x:c>
      <x:c r="N438" s="7" t="str"/>
      <x:c r="O438" s="7" t="str">
        <x:f>IF(N438="","OPEN","PASS")</x:f>
        <x:v>OPEN</x:v>
      </x:c>
    </x:row>
    <x:row r="439">
      <x:c r="B439" s="7" t="str">
        <x:v>CH-0433</x:v>
      </x:c>
      <x:c r="C439" s="7" t="str">
        <x:v>REA-O-B2</x:v>
      </x:c>
      <x:c r="D439" s="7" t="str">
        <x:v>OPERATIONAL</x:v>
      </x:c>
      <x:c r="E439" s="7" t="str">
        <x:v>PTC-B</x:v>
      </x:c>
      <x:c r="F439" s="7" t="str">
        <x:v>BL-Y</x:v>
      </x:c>
      <x:c r="G439" s="7" t="str">
        <x:v>CF-01</x:v>
      </x:c>
      <x:c r="H439" s="7" t="n">
        <x:v>1</x:v>
      </x:c>
      <x:c r="I439" s="7" t="str">
        <x:v>source-vessel mass</x:v>
      </x:c>
      <x:c r="J439" s="7" t="str">
        <x:v>kg</x:v>
      </x:c>
      <x:c r="K439" s="7" t="n">
        <x:v>0</x:v>
      </x:c>
      <x:c r="L439" s="7" t="n">
        <x:v>300</x:v>
      </x:c>
      <x:c r="M439" s="7" t="n">
        <x:v>0.2</x:v>
      </x:c>
      <x:c r="N439" s="7" t="str"/>
      <x:c r="O439" s="7" t="str">
        <x:f>IF(N439="","OPEN","PASS")</x:f>
        <x:v>OPEN</x:v>
      </x:c>
    </x:row>
    <x:row r="440">
      <x:c r="B440" s="7" t="str">
        <x:v>CH-0434</x:v>
      </x:c>
      <x:c r="C440" s="7" t="str">
        <x:v>REA-O-B2</x:v>
      </x:c>
      <x:c r="D440" s="7" t="str">
        <x:v>OPERATIONAL</x:v>
      </x:c>
      <x:c r="E440" s="7" t="str">
        <x:v>PTC-B</x:v>
      </x:c>
      <x:c r="F440" s="7" t="str">
        <x:v>BL-Y</x:v>
      </x:c>
      <x:c r="G440" s="7" t="str">
        <x:v>CF-01</x:v>
      </x:c>
      <x:c r="H440" s="7" t="n">
        <x:v>2</x:v>
      </x:c>
      <x:c r="I440" s="7" t="str">
        <x:v>source-vessel mass</x:v>
      </x:c>
      <x:c r="J440" s="7" t="str">
        <x:v>kg</x:v>
      </x:c>
      <x:c r="K440" s="7" t="n">
        <x:v>0</x:v>
      </x:c>
      <x:c r="L440" s="7" t="n">
        <x:v>300</x:v>
      </x:c>
      <x:c r="M440" s="7" t="n">
        <x:v>0.2</x:v>
      </x:c>
      <x:c r="N440" s="7" t="str"/>
      <x:c r="O440" s="7" t="str">
        <x:f>IF(N440="","OPEN","PASS")</x:f>
        <x:v>OPEN</x:v>
      </x:c>
    </x:row>
    <x:row r="441">
      <x:c r="B441" s="7" t="str">
        <x:v>CH-0435</x:v>
      </x:c>
      <x:c r="C441" s="7" t="str">
        <x:v>REA-O-B2</x:v>
      </x:c>
      <x:c r="D441" s="7" t="str">
        <x:v>OPERATIONAL</x:v>
      </x:c>
      <x:c r="E441" s="7" t="str">
        <x:v>PTC-B</x:v>
      </x:c>
      <x:c r="F441" s="7" t="str">
        <x:v>BL-Y</x:v>
      </x:c>
      <x:c r="G441" s="7" t="str">
        <x:v>CF-01</x:v>
      </x:c>
      <x:c r="H441" s="7" t="n">
        <x:v>3</x:v>
      </x:c>
      <x:c r="I441" s="7" t="str">
        <x:v>source-vessel mass</x:v>
      </x:c>
      <x:c r="J441" s="7" t="str">
        <x:v>kg</x:v>
      </x:c>
      <x:c r="K441" s="7" t="n">
        <x:v>0</x:v>
      </x:c>
      <x:c r="L441" s="7" t="n">
        <x:v>300</x:v>
      </x:c>
      <x:c r="M441" s="7" t="n">
        <x:v>0.2</x:v>
      </x:c>
      <x:c r="N441" s="7" t="str"/>
      <x:c r="O441" s="7" t="str">
        <x:f>IF(N441="","OPEN","PASS")</x:f>
        <x:v>OPEN</x:v>
      </x:c>
    </x:row>
    <x:row r="442">
      <x:c r="B442" s="7" t="str">
        <x:v>CH-0436</x:v>
      </x:c>
      <x:c r="C442" s="7" t="str">
        <x:v>REA-O-B2</x:v>
      </x:c>
      <x:c r="D442" s="7" t="str">
        <x:v>OPERATIONAL</x:v>
      </x:c>
      <x:c r="E442" s="7" t="str">
        <x:v>PTC-B</x:v>
      </x:c>
      <x:c r="F442" s="7" t="str">
        <x:v>BL-Y</x:v>
      </x:c>
      <x:c r="G442" s="7" t="str">
        <x:v>CF-01</x:v>
      </x:c>
      <x:c r="H442" s="7" t="n">
        <x:v>4</x:v>
      </x:c>
      <x:c r="I442" s="7" t="str">
        <x:v>source-vessel mass</x:v>
      </x:c>
      <x:c r="J442" s="7" t="str">
        <x:v>kg</x:v>
      </x:c>
      <x:c r="K442" s="7" t="n">
        <x:v>0</x:v>
      </x:c>
      <x:c r="L442" s="7" t="n">
        <x:v>300</x:v>
      </x:c>
      <x:c r="M442" s="7" t="n">
        <x:v>0.2</x:v>
      </x:c>
      <x:c r="N442" s="7" t="str"/>
      <x:c r="O442" s="7" t="str">
        <x:f>IF(N442="","OPEN","PASS")</x:f>
        <x:v>OPEN</x:v>
      </x:c>
    </x:row>
    <x:row r="443">
      <x:c r="B443" s="7" t="str">
        <x:v>CH-0437</x:v>
      </x:c>
      <x:c r="C443" s="7" t="str">
        <x:v>REA-O-B2</x:v>
      </x:c>
      <x:c r="D443" s="7" t="str">
        <x:v>OPERATIONAL</x:v>
      </x:c>
      <x:c r="E443" s="7" t="str">
        <x:v>PTC-B</x:v>
      </x:c>
      <x:c r="F443" s="7" t="str">
        <x:v>BL-Y</x:v>
      </x:c>
      <x:c r="G443" s="7" t="str">
        <x:v>CF-01</x:v>
      </x:c>
      <x:c r="H443" s="7" t="n">
        <x:v>5</x:v>
      </x:c>
      <x:c r="I443" s="7" t="str">
        <x:v>source-vessel mass</x:v>
      </x:c>
      <x:c r="J443" s="7" t="str">
        <x:v>kg</x:v>
      </x:c>
      <x:c r="K443" s="7" t="n">
        <x:v>0</x:v>
      </x:c>
      <x:c r="L443" s="7" t="n">
        <x:v>300</x:v>
      </x:c>
      <x:c r="M443" s="7" t="n">
        <x:v>0.2</x:v>
      </x:c>
      <x:c r="N443" s="7" t="str"/>
      <x:c r="O443" s="7" t="str">
        <x:f>IF(N443="","OPEN","PASS")</x:f>
        <x:v>OPEN</x:v>
      </x:c>
    </x:row>
    <x:row r="444">
      <x:c r="B444" s="7" t="str">
        <x:v>CH-0438</x:v>
      </x:c>
      <x:c r="C444" s="7" t="str">
        <x:v>REA-O-B2</x:v>
      </x:c>
      <x:c r="D444" s="7" t="str">
        <x:v>OPERATIONAL</x:v>
      </x:c>
      <x:c r="E444" s="7" t="str">
        <x:v>PTC-B</x:v>
      </x:c>
      <x:c r="F444" s="7" t="str">
        <x:v>BL-Y</x:v>
      </x:c>
      <x:c r="G444" s="7" t="str">
        <x:v>CF-01</x:v>
      </x:c>
      <x:c r="H444" s="7" t="n">
        <x:v>6</x:v>
      </x:c>
      <x:c r="I444" s="7" t="str">
        <x:v>source-vessel mass</x:v>
      </x:c>
      <x:c r="J444" s="7" t="str">
        <x:v>kg</x:v>
      </x:c>
      <x:c r="K444" s="7" t="n">
        <x:v>0</x:v>
      </x:c>
      <x:c r="L444" s="7" t="n">
        <x:v>300</x:v>
      </x:c>
      <x:c r="M444" s="7" t="n">
        <x:v>0.2</x:v>
      </x:c>
      <x:c r="N444" s="7" t="str"/>
      <x:c r="O444" s="7" t="str">
        <x:f>IF(N444="","OPEN","PASS")</x:f>
        <x:v>OPEN</x:v>
      </x:c>
    </x:row>
    <x:row r="445">
      <x:c r="B445" s="7" t="str">
        <x:v>CH-0439</x:v>
      </x:c>
      <x:c r="C445" s="7" t="str">
        <x:v>REA-O-B2</x:v>
      </x:c>
      <x:c r="D445" s="7" t="str">
        <x:v>OPERATIONAL</x:v>
      </x:c>
      <x:c r="E445" s="7" t="str">
        <x:v>PTC-B</x:v>
      </x:c>
      <x:c r="F445" s="7" t="str">
        <x:v>BL-Y</x:v>
      </x:c>
      <x:c r="G445" s="7" t="str">
        <x:v>CF-02</x:v>
      </x:c>
      <x:c r="H445" s="7" t="n">
        <x:v>1</x:v>
      </x:c>
      <x:c r="I445" s="7" t="str">
        <x:v>integrated transfer mass</x:v>
      </x:c>
      <x:c r="J445" s="7" t="str">
        <x:v>kg</x:v>
      </x:c>
      <x:c r="K445" s="7" t="n">
        <x:v>0</x:v>
      </x:c>
      <x:c r="L445" s="7" t="n">
        <x:v>120</x:v>
      </x:c>
      <x:c r="M445" s="7" t="n">
        <x:v>0.15</x:v>
      </x:c>
      <x:c r="N445" s="7" t="str"/>
      <x:c r="O445" s="7" t="str">
        <x:f>IF(N445="","OPEN","PASS")</x:f>
        <x:v>OPEN</x:v>
      </x:c>
    </x:row>
    <x:row r="446">
      <x:c r="B446" s="7" t="str">
        <x:v>CH-0440</x:v>
      </x:c>
      <x:c r="C446" s="7" t="str">
        <x:v>REA-O-B2</x:v>
      </x:c>
      <x:c r="D446" s="7" t="str">
        <x:v>OPERATIONAL</x:v>
      </x:c>
      <x:c r="E446" s="7" t="str">
        <x:v>PTC-B</x:v>
      </x:c>
      <x:c r="F446" s="7" t="str">
        <x:v>BL-Y</x:v>
      </x:c>
      <x:c r="G446" s="7" t="str">
        <x:v>CF-02</x:v>
      </x:c>
      <x:c r="H446" s="7" t="n">
        <x:v>2</x:v>
      </x:c>
      <x:c r="I446" s="7" t="str">
        <x:v>integrated transfer mass</x:v>
      </x:c>
      <x:c r="J446" s="7" t="str">
        <x:v>kg</x:v>
      </x:c>
      <x:c r="K446" s="7" t="n">
        <x:v>0</x:v>
      </x:c>
      <x:c r="L446" s="7" t="n">
        <x:v>120</x:v>
      </x:c>
      <x:c r="M446" s="7" t="n">
        <x:v>0.15</x:v>
      </x:c>
      <x:c r="N446" s="7" t="str"/>
      <x:c r="O446" s="7" t="str">
        <x:f>IF(N446="","OPEN","PASS")</x:f>
        <x:v>OPEN</x:v>
      </x:c>
    </x:row>
    <x:row r="447">
      <x:c r="B447" s="7" t="str">
        <x:v>CH-0441</x:v>
      </x:c>
      <x:c r="C447" s="7" t="str">
        <x:v>REA-O-B2</x:v>
      </x:c>
      <x:c r="D447" s="7" t="str">
        <x:v>OPERATIONAL</x:v>
      </x:c>
      <x:c r="E447" s="7" t="str">
        <x:v>PTC-B</x:v>
      </x:c>
      <x:c r="F447" s="7" t="str">
        <x:v>BL-Y</x:v>
      </x:c>
      <x:c r="G447" s="7" t="str">
        <x:v>CF-02</x:v>
      </x:c>
      <x:c r="H447" s="7" t="n">
        <x:v>3</x:v>
      </x:c>
      <x:c r="I447" s="7" t="str">
        <x:v>integrated transfer mass</x:v>
      </x:c>
      <x:c r="J447" s="7" t="str">
        <x:v>kg</x:v>
      </x:c>
      <x:c r="K447" s="7" t="n">
        <x:v>0</x:v>
      </x:c>
      <x:c r="L447" s="7" t="n">
        <x:v>120</x:v>
      </x:c>
      <x:c r="M447" s="7" t="n">
        <x:v>0.15</x:v>
      </x:c>
      <x:c r="N447" s="7" t="str"/>
      <x:c r="O447" s="7" t="str">
        <x:f>IF(N447="","OPEN","PASS")</x:f>
        <x:v>OPEN</x:v>
      </x:c>
    </x:row>
    <x:row r="448">
      <x:c r="B448" s="7" t="str">
        <x:v>CH-0442</x:v>
      </x:c>
      <x:c r="C448" s="7" t="str">
        <x:v>REA-O-B2</x:v>
      </x:c>
      <x:c r="D448" s="7" t="str">
        <x:v>OPERATIONAL</x:v>
      </x:c>
      <x:c r="E448" s="7" t="str">
        <x:v>PTC-B</x:v>
      </x:c>
      <x:c r="F448" s="7" t="str">
        <x:v>BL-Y</x:v>
      </x:c>
      <x:c r="G448" s="7" t="str">
        <x:v>CF-02</x:v>
      </x:c>
      <x:c r="H448" s="7" t="n">
        <x:v>4</x:v>
      </x:c>
      <x:c r="I448" s="7" t="str">
        <x:v>integrated transfer mass</x:v>
      </x:c>
      <x:c r="J448" s="7" t="str">
        <x:v>kg</x:v>
      </x:c>
      <x:c r="K448" s="7" t="n">
        <x:v>0</x:v>
      </x:c>
      <x:c r="L448" s="7" t="n">
        <x:v>120</x:v>
      </x:c>
      <x:c r="M448" s="7" t="n">
        <x:v>0.15</x:v>
      </x:c>
      <x:c r="N448" s="7" t="str"/>
      <x:c r="O448" s="7" t="str">
        <x:f>IF(N448="","OPEN","PASS")</x:f>
        <x:v>OPEN</x:v>
      </x:c>
    </x:row>
    <x:row r="449">
      <x:c r="B449" s="7" t="str">
        <x:v>CH-0443</x:v>
      </x:c>
      <x:c r="C449" s="7" t="str">
        <x:v>REA-O-B2</x:v>
      </x:c>
      <x:c r="D449" s="7" t="str">
        <x:v>OPERATIONAL</x:v>
      </x:c>
      <x:c r="E449" s="7" t="str">
        <x:v>PTC-B</x:v>
      </x:c>
      <x:c r="F449" s="7" t="str">
        <x:v>BL-Y</x:v>
      </x:c>
      <x:c r="G449" s="7" t="str">
        <x:v>CF-02</x:v>
      </x:c>
      <x:c r="H449" s="7" t="n">
        <x:v>5</x:v>
      </x:c>
      <x:c r="I449" s="7" t="str">
        <x:v>integrated transfer mass</x:v>
      </x:c>
      <x:c r="J449" s="7" t="str">
        <x:v>kg</x:v>
      </x:c>
      <x:c r="K449" s="7" t="n">
        <x:v>0</x:v>
      </x:c>
      <x:c r="L449" s="7" t="n">
        <x:v>120</x:v>
      </x:c>
      <x:c r="M449" s="7" t="n">
        <x:v>0.15</x:v>
      </x:c>
      <x:c r="N449" s="7" t="str"/>
      <x:c r="O449" s="7" t="str">
        <x:f>IF(N449="","OPEN","PASS")</x:f>
        <x:v>OPEN</x:v>
      </x:c>
    </x:row>
    <x:row r="450">
      <x:c r="B450" s="7" t="str">
        <x:v>CH-0444</x:v>
      </x:c>
      <x:c r="C450" s="7" t="str">
        <x:v>REA-O-B2</x:v>
      </x:c>
      <x:c r="D450" s="7" t="str">
        <x:v>OPERATIONAL</x:v>
      </x:c>
      <x:c r="E450" s="7" t="str">
        <x:v>PTC-B</x:v>
      </x:c>
      <x:c r="F450" s="7" t="str">
        <x:v>BL-Y</x:v>
      </x:c>
      <x:c r="G450" s="7" t="str">
        <x:v>CF-02</x:v>
      </x:c>
      <x:c r="H450" s="7" t="n">
        <x:v>6</x:v>
      </x:c>
      <x:c r="I450" s="7" t="str">
        <x:v>integrated transfer mass</x:v>
      </x:c>
      <x:c r="J450" s="7" t="str">
        <x:v>kg</x:v>
      </x:c>
      <x:c r="K450" s="7" t="n">
        <x:v>0</x:v>
      </x:c>
      <x:c r="L450" s="7" t="n">
        <x:v>120</x:v>
      </x:c>
      <x:c r="M450" s="7" t="n">
        <x:v>0.15</x:v>
      </x:c>
      <x:c r="N450" s="7" t="str"/>
      <x:c r="O450" s="7" t="str">
        <x:f>IF(N450="","OPEN","PASS")</x:f>
        <x:v>OPEN</x:v>
      </x:c>
    </x:row>
    <x:row r="451">
      <x:c r="B451" s="7" t="str">
        <x:v>CH-0445</x:v>
      </x:c>
      <x:c r="C451" s="7" t="str">
        <x:v>REA-O-B2</x:v>
      </x:c>
      <x:c r="D451" s="7" t="str">
        <x:v>OPERATIONAL</x:v>
      </x:c>
      <x:c r="E451" s="7" t="str">
        <x:v>PTC-B</x:v>
      </x:c>
      <x:c r="F451" s="7" t="str">
        <x:v>BL-Y</x:v>
      </x:c>
      <x:c r="G451" s="7" t="str">
        <x:v>CF-03</x:v>
      </x:c>
      <x:c r="H451" s="7" t="n">
        <x:v>1</x:v>
      </x:c>
      <x:c r="I451" s="7" t="str">
        <x:v>line pressure</x:v>
      </x:c>
      <x:c r="J451" s="7" t="str">
        <x:v>kPa</x:v>
      </x:c>
      <x:c r="K451" s="7" t="n">
        <x:v>-50</x:v>
      </x:c>
      <x:c r="L451" s="7" t="n">
        <x:v>500</x:v>
      </x:c>
      <x:c r="M451" s="7" t="n">
        <x:v>0.5</x:v>
      </x:c>
      <x:c r="N451" s="7" t="str"/>
      <x:c r="O451" s="7" t="str">
        <x:f>IF(N451="","OPEN","PASS")</x:f>
        <x:v>OPEN</x:v>
      </x:c>
    </x:row>
    <x:row r="452">
      <x:c r="B452" s="7" t="str">
        <x:v>CH-0446</x:v>
      </x:c>
      <x:c r="C452" s="7" t="str">
        <x:v>REA-O-B2</x:v>
      </x:c>
      <x:c r="D452" s="7" t="str">
        <x:v>OPERATIONAL</x:v>
      </x:c>
      <x:c r="E452" s="7" t="str">
        <x:v>PTC-B</x:v>
      </x:c>
      <x:c r="F452" s="7" t="str">
        <x:v>BL-Y</x:v>
      </x:c>
      <x:c r="G452" s="7" t="str">
        <x:v>CF-03</x:v>
      </x:c>
      <x:c r="H452" s="7" t="n">
        <x:v>2</x:v>
      </x:c>
      <x:c r="I452" s="7" t="str">
        <x:v>line pressure</x:v>
      </x:c>
      <x:c r="J452" s="7" t="str">
        <x:v>kPa</x:v>
      </x:c>
      <x:c r="K452" s="7" t="n">
        <x:v>-50</x:v>
      </x:c>
      <x:c r="L452" s="7" t="n">
        <x:v>500</x:v>
      </x:c>
      <x:c r="M452" s="7" t="n">
        <x:v>0.5</x:v>
      </x:c>
      <x:c r="N452" s="7" t="str"/>
      <x:c r="O452" s="7" t="str">
        <x:f>IF(N452="","OPEN","PASS")</x:f>
        <x:v>OPEN</x:v>
      </x:c>
    </x:row>
    <x:row r="453">
      <x:c r="B453" s="7" t="str">
        <x:v>CH-0447</x:v>
      </x:c>
      <x:c r="C453" s="7" t="str">
        <x:v>REA-O-B2</x:v>
      </x:c>
      <x:c r="D453" s="7" t="str">
        <x:v>OPERATIONAL</x:v>
      </x:c>
      <x:c r="E453" s="7" t="str">
        <x:v>PTC-B</x:v>
      </x:c>
      <x:c r="F453" s="7" t="str">
        <x:v>BL-Y</x:v>
      </x:c>
      <x:c r="G453" s="7" t="str">
        <x:v>CF-03</x:v>
      </x:c>
      <x:c r="H453" s="7" t="n">
        <x:v>3</x:v>
      </x:c>
      <x:c r="I453" s="7" t="str">
        <x:v>line pressure</x:v>
      </x:c>
      <x:c r="J453" s="7" t="str">
        <x:v>kPa</x:v>
      </x:c>
      <x:c r="K453" s="7" t="n">
        <x:v>-50</x:v>
      </x:c>
      <x:c r="L453" s="7" t="n">
        <x:v>500</x:v>
      </x:c>
      <x:c r="M453" s="7" t="n">
        <x:v>0.5</x:v>
      </x:c>
      <x:c r="N453" s="7" t="str"/>
      <x:c r="O453" s="7" t="str">
        <x:f>IF(N453="","OPEN","PASS")</x:f>
        <x:v>OPEN</x:v>
      </x:c>
    </x:row>
    <x:row r="454">
      <x:c r="B454" s="7" t="str">
        <x:v>CH-0448</x:v>
      </x:c>
      <x:c r="C454" s="7" t="str">
        <x:v>REA-O-B2</x:v>
      </x:c>
      <x:c r="D454" s="7" t="str">
        <x:v>OPERATIONAL</x:v>
      </x:c>
      <x:c r="E454" s="7" t="str">
        <x:v>PTC-B</x:v>
      </x:c>
      <x:c r="F454" s="7" t="str">
        <x:v>BL-Y</x:v>
      </x:c>
      <x:c r="G454" s="7" t="str">
        <x:v>CF-03</x:v>
      </x:c>
      <x:c r="H454" s="7" t="n">
        <x:v>4</x:v>
      </x:c>
      <x:c r="I454" s="7" t="str">
        <x:v>line pressure</x:v>
      </x:c>
      <x:c r="J454" s="7" t="str">
        <x:v>kPa</x:v>
      </x:c>
      <x:c r="K454" s="7" t="n">
        <x:v>-50</x:v>
      </x:c>
      <x:c r="L454" s="7" t="n">
        <x:v>500</x:v>
      </x:c>
      <x:c r="M454" s="7" t="n">
        <x:v>0.5</x:v>
      </x:c>
      <x:c r="N454" s="7" t="str"/>
      <x:c r="O454" s="7" t="str">
        <x:f>IF(N454="","OPEN","PASS")</x:f>
        <x:v>OPEN</x:v>
      </x:c>
    </x:row>
    <x:row r="455">
      <x:c r="B455" s="7" t="str">
        <x:v>CH-0449</x:v>
      </x:c>
      <x:c r="C455" s="7" t="str">
        <x:v>REA-O-B2</x:v>
      </x:c>
      <x:c r="D455" s="7" t="str">
        <x:v>OPERATIONAL</x:v>
      </x:c>
      <x:c r="E455" s="7" t="str">
        <x:v>PTC-B</x:v>
      </x:c>
      <x:c r="F455" s="7" t="str">
        <x:v>BL-Y</x:v>
      </x:c>
      <x:c r="G455" s="7" t="str">
        <x:v>CF-03</x:v>
      </x:c>
      <x:c r="H455" s="7" t="n">
        <x:v>5</x:v>
      </x:c>
      <x:c r="I455" s="7" t="str">
        <x:v>line pressure</x:v>
      </x:c>
      <x:c r="J455" s="7" t="str">
        <x:v>kPa</x:v>
      </x:c>
      <x:c r="K455" s="7" t="n">
        <x:v>-50</x:v>
      </x:c>
      <x:c r="L455" s="7" t="n">
        <x:v>500</x:v>
      </x:c>
      <x:c r="M455" s="7" t="n">
        <x:v>0.5</x:v>
      </x:c>
      <x:c r="N455" s="7" t="str"/>
      <x:c r="O455" s="7" t="str">
        <x:f>IF(N455="","OPEN","PASS")</x:f>
        <x:v>OPEN</x:v>
      </x:c>
    </x:row>
    <x:row r="456">
      <x:c r="B456" s="7" t="str">
        <x:v>CH-0450</x:v>
      </x:c>
      <x:c r="C456" s="7" t="str">
        <x:v>REA-O-B2</x:v>
      </x:c>
      <x:c r="D456" s="7" t="str">
        <x:v>OPERATIONAL</x:v>
      </x:c>
      <x:c r="E456" s="7" t="str">
        <x:v>PTC-B</x:v>
      </x:c>
      <x:c r="F456" s="7" t="str">
        <x:v>BL-Y</x:v>
      </x:c>
      <x:c r="G456" s="7" t="str">
        <x:v>CF-03</x:v>
      </x:c>
      <x:c r="H456" s="7" t="n">
        <x:v>6</x:v>
      </x:c>
      <x:c r="I456" s="7" t="str">
        <x:v>line pressure</x:v>
      </x:c>
      <x:c r="J456" s="7" t="str">
        <x:v>kPa</x:v>
      </x:c>
      <x:c r="K456" s="7" t="n">
        <x:v>-50</x:v>
      </x:c>
      <x:c r="L456" s="7" t="n">
        <x:v>500</x:v>
      </x:c>
      <x:c r="M456" s="7" t="n">
        <x:v>0.5</x:v>
      </x:c>
      <x:c r="N456" s="7" t="str"/>
      <x:c r="O456" s="7" t="str">
        <x:f>IF(N456="","OPEN","PASS")</x:f>
        <x:v>OPEN</x:v>
      </x:c>
    </x:row>
    <x:row r="457">
      <x:c r="B457" s="7" t="str">
        <x:v>CH-0451</x:v>
      </x:c>
      <x:c r="C457" s="7" t="str">
        <x:v>REA-O-B2</x:v>
      </x:c>
      <x:c r="D457" s="7" t="str">
        <x:v>OPERATIONAL</x:v>
      </x:c>
      <x:c r="E457" s="7" t="str">
        <x:v>PTC-B</x:v>
      </x:c>
      <x:c r="F457" s="7" t="str">
        <x:v>BL-Y</x:v>
      </x:c>
      <x:c r="G457" s="7" t="str">
        <x:v>CF-04</x:v>
      </x:c>
      <x:c r="H457" s="7" t="n">
        <x:v>1</x:v>
      </x:c>
      <x:c r="I457" s="7" t="str">
        <x:v>line temperature</x:v>
      </x:c>
      <x:c r="J457" s="7" t="str">
        <x:v>deg C</x:v>
      </x:c>
      <x:c r="K457" s="7" t="n">
        <x:v>-30</x:v>
      </x:c>
      <x:c r="L457" s="7" t="n">
        <x:v>80</x:v>
      </x:c>
      <x:c r="M457" s="7" t="n">
        <x:v>0.2</x:v>
      </x:c>
      <x:c r="N457" s="7" t="str"/>
      <x:c r="O457" s="7" t="str">
        <x:f>IF(N457="","OPEN","PASS")</x:f>
        <x:v>OPEN</x:v>
      </x:c>
    </x:row>
    <x:row r="458">
      <x:c r="B458" s="7" t="str">
        <x:v>CH-0452</x:v>
      </x:c>
      <x:c r="C458" s="7" t="str">
        <x:v>REA-O-B2</x:v>
      </x:c>
      <x:c r="D458" s="7" t="str">
        <x:v>OPERATIONAL</x:v>
      </x:c>
      <x:c r="E458" s="7" t="str">
        <x:v>PTC-B</x:v>
      </x:c>
      <x:c r="F458" s="7" t="str">
        <x:v>BL-Y</x:v>
      </x:c>
      <x:c r="G458" s="7" t="str">
        <x:v>CF-04</x:v>
      </x:c>
      <x:c r="H458" s="7" t="n">
        <x:v>2</x:v>
      </x:c>
      <x:c r="I458" s="7" t="str">
        <x:v>line temperature</x:v>
      </x:c>
      <x:c r="J458" s="7" t="str">
        <x:v>deg C</x:v>
      </x:c>
      <x:c r="K458" s="7" t="n">
        <x:v>-30</x:v>
      </x:c>
      <x:c r="L458" s="7" t="n">
        <x:v>80</x:v>
      </x:c>
      <x:c r="M458" s="7" t="n">
        <x:v>0.2</x:v>
      </x:c>
      <x:c r="N458" s="7" t="str"/>
      <x:c r="O458" s="7" t="str">
        <x:f>IF(N458="","OPEN","PASS")</x:f>
        <x:v>OPEN</x:v>
      </x:c>
    </x:row>
    <x:row r="459">
      <x:c r="B459" s="7" t="str">
        <x:v>CH-0453</x:v>
      </x:c>
      <x:c r="C459" s="7" t="str">
        <x:v>REA-O-B2</x:v>
      </x:c>
      <x:c r="D459" s="7" t="str">
        <x:v>OPERATIONAL</x:v>
      </x:c>
      <x:c r="E459" s="7" t="str">
        <x:v>PTC-B</x:v>
      </x:c>
      <x:c r="F459" s="7" t="str">
        <x:v>BL-Y</x:v>
      </x:c>
      <x:c r="G459" s="7" t="str">
        <x:v>CF-04</x:v>
      </x:c>
      <x:c r="H459" s="7" t="n">
        <x:v>3</x:v>
      </x:c>
      <x:c r="I459" s="7" t="str">
        <x:v>line temperature</x:v>
      </x:c>
      <x:c r="J459" s="7" t="str">
        <x:v>deg C</x:v>
      </x:c>
      <x:c r="K459" s="7" t="n">
        <x:v>-30</x:v>
      </x:c>
      <x:c r="L459" s="7" t="n">
        <x:v>80</x:v>
      </x:c>
      <x:c r="M459" s="7" t="n">
        <x:v>0.2</x:v>
      </x:c>
      <x:c r="N459" s="7" t="str"/>
      <x:c r="O459" s="7" t="str">
        <x:f>IF(N459="","OPEN","PASS")</x:f>
        <x:v>OPEN</x:v>
      </x:c>
    </x:row>
    <x:row r="460">
      <x:c r="B460" s="7" t="str">
        <x:v>CH-0454</x:v>
      </x:c>
      <x:c r="C460" s="7" t="str">
        <x:v>REA-O-B2</x:v>
      </x:c>
      <x:c r="D460" s="7" t="str">
        <x:v>OPERATIONAL</x:v>
      </x:c>
      <x:c r="E460" s="7" t="str">
        <x:v>PTC-B</x:v>
      </x:c>
      <x:c r="F460" s="7" t="str">
        <x:v>BL-Y</x:v>
      </x:c>
      <x:c r="G460" s="7" t="str">
        <x:v>CF-04</x:v>
      </x:c>
      <x:c r="H460" s="7" t="n">
        <x:v>4</x:v>
      </x:c>
      <x:c r="I460" s="7" t="str">
        <x:v>line temperature</x:v>
      </x:c>
      <x:c r="J460" s="7" t="str">
        <x:v>deg C</x:v>
      </x:c>
      <x:c r="K460" s="7" t="n">
        <x:v>-30</x:v>
      </x:c>
      <x:c r="L460" s="7" t="n">
        <x:v>80</x:v>
      </x:c>
      <x:c r="M460" s="7" t="n">
        <x:v>0.2</x:v>
      </x:c>
      <x:c r="N460" s="7" t="str"/>
      <x:c r="O460" s="7" t="str">
        <x:f>IF(N460="","OPEN","PASS")</x:f>
        <x:v>OPEN</x:v>
      </x:c>
    </x:row>
    <x:row r="461">
      <x:c r="B461" s="7" t="str">
        <x:v>CH-0455</x:v>
      </x:c>
      <x:c r="C461" s="7" t="str">
        <x:v>REA-O-B2</x:v>
      </x:c>
      <x:c r="D461" s="7" t="str">
        <x:v>OPERATIONAL</x:v>
      </x:c>
      <x:c r="E461" s="7" t="str">
        <x:v>PTC-B</x:v>
      </x:c>
      <x:c r="F461" s="7" t="str">
        <x:v>BL-Y</x:v>
      </x:c>
      <x:c r="G461" s="7" t="str">
        <x:v>CF-04</x:v>
      </x:c>
      <x:c r="H461" s="7" t="n">
        <x:v>5</x:v>
      </x:c>
      <x:c r="I461" s="7" t="str">
        <x:v>line temperature</x:v>
      </x:c>
      <x:c r="J461" s="7" t="str">
        <x:v>deg C</x:v>
      </x:c>
      <x:c r="K461" s="7" t="n">
        <x:v>-30</x:v>
      </x:c>
      <x:c r="L461" s="7" t="n">
        <x:v>80</x:v>
      </x:c>
      <x:c r="M461" s="7" t="n">
        <x:v>0.2</x:v>
      </x:c>
      <x:c r="N461" s="7" t="str"/>
      <x:c r="O461" s="7" t="str">
        <x:f>IF(N461="","OPEN","PASS")</x:f>
        <x:v>OPEN</x:v>
      </x:c>
    </x:row>
    <x:row r="462">
      <x:c r="B462" s="7" t="str">
        <x:v>CH-0456</x:v>
      </x:c>
      <x:c r="C462" s="7" t="str">
        <x:v>REA-O-B2</x:v>
      </x:c>
      <x:c r="D462" s="7" t="str">
        <x:v>OPERATIONAL</x:v>
      </x:c>
      <x:c r="E462" s="7" t="str">
        <x:v>PTC-B</x:v>
      </x:c>
      <x:c r="F462" s="7" t="str">
        <x:v>BL-Y</x:v>
      </x:c>
      <x:c r="G462" s="7" t="str">
        <x:v>CF-04</x:v>
      </x:c>
      <x:c r="H462" s="7" t="n">
        <x:v>6</x:v>
      </x:c>
      <x:c r="I462" s="7" t="str">
        <x:v>line temperature</x:v>
      </x:c>
      <x:c r="J462" s="7" t="str">
        <x:v>deg C</x:v>
      </x:c>
      <x:c r="K462" s="7" t="n">
        <x:v>-30</x:v>
      </x:c>
      <x:c r="L462" s="7" t="n">
        <x:v>80</x:v>
      </x:c>
      <x:c r="M462" s="7" t="n">
        <x:v>0.2</x:v>
      </x:c>
      <x:c r="N462" s="7" t="str"/>
      <x:c r="O462" s="7" t="str">
        <x:f>IF(N462="","OPEN","PASS")</x:f>
        <x:v>OPEN</x:v>
      </x:c>
    </x:row>
    <x:row r="463">
      <x:c r="B463" s="7" t="str">
        <x:v>CH-0457</x:v>
      </x:c>
      <x:c r="C463" s="7" t="str">
        <x:v>REA-O-B2</x:v>
      </x:c>
      <x:c r="D463" s="7" t="str">
        <x:v>OPERATIONAL</x:v>
      </x:c>
      <x:c r="E463" s="7" t="str">
        <x:v>PTC-B</x:v>
      </x:c>
      <x:c r="F463" s="7" t="str">
        <x:v>BL-Y</x:v>
      </x:c>
      <x:c r="G463" s="7" t="str">
        <x:v>CF-05</x:v>
      </x:c>
      <x:c r="H463" s="7" t="n">
        <x:v>1</x:v>
      </x:c>
      <x:c r="I463" s="7" t="str">
        <x:v>line hold-up tomography</x:v>
      </x:c>
      <x:c r="J463" s="7" t="str">
        <x:v>kg</x:v>
      </x:c>
      <x:c r="K463" s="7" t="n">
        <x:v>0</x:v>
      </x:c>
      <x:c r="L463" s="7" t="n">
        <x:v>20</x:v>
      </x:c>
      <x:c r="M463" s="7" t="n">
        <x:v>0.25</x:v>
      </x:c>
      <x:c r="N463" s="7" t="str"/>
      <x:c r="O463" s="7" t="str">
        <x:f>IF(N463="","OPEN","PASS")</x:f>
        <x:v>OPEN</x:v>
      </x:c>
    </x:row>
    <x:row r="464">
      <x:c r="B464" s="7" t="str">
        <x:v>CH-0458</x:v>
      </x:c>
      <x:c r="C464" s="7" t="str">
        <x:v>REA-O-B2</x:v>
      </x:c>
      <x:c r="D464" s="7" t="str">
        <x:v>OPERATIONAL</x:v>
      </x:c>
      <x:c r="E464" s="7" t="str">
        <x:v>PTC-B</x:v>
      </x:c>
      <x:c r="F464" s="7" t="str">
        <x:v>BL-Y</x:v>
      </x:c>
      <x:c r="G464" s="7" t="str">
        <x:v>CF-05</x:v>
      </x:c>
      <x:c r="H464" s="7" t="n">
        <x:v>2</x:v>
      </x:c>
      <x:c r="I464" s="7" t="str">
        <x:v>line hold-up tomography</x:v>
      </x:c>
      <x:c r="J464" s="7" t="str">
        <x:v>kg</x:v>
      </x:c>
      <x:c r="K464" s="7" t="n">
        <x:v>0</x:v>
      </x:c>
      <x:c r="L464" s="7" t="n">
        <x:v>20</x:v>
      </x:c>
      <x:c r="M464" s="7" t="n">
        <x:v>0.25</x:v>
      </x:c>
      <x:c r="N464" s="7" t="str"/>
      <x:c r="O464" s="7" t="str">
        <x:f>IF(N464="","OPEN","PASS")</x:f>
        <x:v>OPEN</x:v>
      </x:c>
    </x:row>
    <x:row r="465">
      <x:c r="B465" s="7" t="str">
        <x:v>CH-0459</x:v>
      </x:c>
      <x:c r="C465" s="7" t="str">
        <x:v>REA-O-B2</x:v>
      </x:c>
      <x:c r="D465" s="7" t="str">
        <x:v>OPERATIONAL</x:v>
      </x:c>
      <x:c r="E465" s="7" t="str">
        <x:v>PTC-B</x:v>
      </x:c>
      <x:c r="F465" s="7" t="str">
        <x:v>BL-Y</x:v>
      </x:c>
      <x:c r="G465" s="7" t="str">
        <x:v>CF-05</x:v>
      </x:c>
      <x:c r="H465" s="7" t="n">
        <x:v>3</x:v>
      </x:c>
      <x:c r="I465" s="7" t="str">
        <x:v>line hold-up tomography</x:v>
      </x:c>
      <x:c r="J465" s="7" t="str">
        <x:v>kg</x:v>
      </x:c>
      <x:c r="K465" s="7" t="n">
        <x:v>0</x:v>
      </x:c>
      <x:c r="L465" s="7" t="n">
        <x:v>20</x:v>
      </x:c>
      <x:c r="M465" s="7" t="n">
        <x:v>0.25</x:v>
      </x:c>
      <x:c r="N465" s="7" t="str"/>
      <x:c r="O465" s="7" t="str">
        <x:f>IF(N465="","OPEN","PASS")</x:f>
        <x:v>OPEN</x:v>
      </x:c>
    </x:row>
    <x:row r="466">
      <x:c r="B466" s="7" t="str">
        <x:v>CH-0460</x:v>
      </x:c>
      <x:c r="C466" s="7" t="str">
        <x:v>REA-O-B2</x:v>
      </x:c>
      <x:c r="D466" s="7" t="str">
        <x:v>OPERATIONAL</x:v>
      </x:c>
      <x:c r="E466" s="7" t="str">
        <x:v>PTC-B</x:v>
      </x:c>
      <x:c r="F466" s="7" t="str">
        <x:v>BL-Y</x:v>
      </x:c>
      <x:c r="G466" s="7" t="str">
        <x:v>CF-05</x:v>
      </x:c>
      <x:c r="H466" s="7" t="n">
        <x:v>4</x:v>
      </x:c>
      <x:c r="I466" s="7" t="str">
        <x:v>line hold-up tomography</x:v>
      </x:c>
      <x:c r="J466" s="7" t="str">
        <x:v>kg</x:v>
      </x:c>
      <x:c r="K466" s="7" t="n">
        <x:v>0</x:v>
      </x:c>
      <x:c r="L466" s="7" t="n">
        <x:v>20</x:v>
      </x:c>
      <x:c r="M466" s="7" t="n">
        <x:v>0.25</x:v>
      </x:c>
      <x:c r="N466" s="7" t="str"/>
      <x:c r="O466" s="7" t="str">
        <x:f>IF(N466="","OPEN","PASS")</x:f>
        <x:v>OPEN</x:v>
      </x:c>
    </x:row>
    <x:row r="467">
      <x:c r="B467" s="7" t="str">
        <x:v>CH-0461</x:v>
      </x:c>
      <x:c r="C467" s="7" t="str">
        <x:v>REA-O-B2</x:v>
      </x:c>
      <x:c r="D467" s="7" t="str">
        <x:v>OPERATIONAL</x:v>
      </x:c>
      <x:c r="E467" s="7" t="str">
        <x:v>PTC-B</x:v>
      </x:c>
      <x:c r="F467" s="7" t="str">
        <x:v>BL-Y</x:v>
      </x:c>
      <x:c r="G467" s="7" t="str">
        <x:v>CF-05</x:v>
      </x:c>
      <x:c r="H467" s="7" t="n">
        <x:v>5</x:v>
      </x:c>
      <x:c r="I467" s="7" t="str">
        <x:v>line hold-up tomography</x:v>
      </x:c>
      <x:c r="J467" s="7" t="str">
        <x:v>kg</x:v>
      </x:c>
      <x:c r="K467" s="7" t="n">
        <x:v>0</x:v>
      </x:c>
      <x:c r="L467" s="7" t="n">
        <x:v>20</x:v>
      </x:c>
      <x:c r="M467" s="7" t="n">
        <x:v>0.25</x:v>
      </x:c>
      <x:c r="N467" s="7" t="str"/>
      <x:c r="O467" s="7" t="str">
        <x:f>IF(N467="","OPEN","PASS")</x:f>
        <x:v>OPEN</x:v>
      </x:c>
    </x:row>
    <x:row r="468">
      <x:c r="B468" s="7" t="str">
        <x:v>CH-0462</x:v>
      </x:c>
      <x:c r="C468" s="7" t="str">
        <x:v>REA-O-B2</x:v>
      </x:c>
      <x:c r="D468" s="7" t="str">
        <x:v>OPERATIONAL</x:v>
      </x:c>
      <x:c r="E468" s="7" t="str">
        <x:v>PTC-B</x:v>
      </x:c>
      <x:c r="F468" s="7" t="str">
        <x:v>BL-Y</x:v>
      </x:c>
      <x:c r="G468" s="7" t="str">
        <x:v>CF-05</x:v>
      </x:c>
      <x:c r="H468" s="7" t="n">
        <x:v>6</x:v>
      </x:c>
      <x:c r="I468" s="7" t="str">
        <x:v>line hold-up tomography</x:v>
      </x:c>
      <x:c r="J468" s="7" t="str">
        <x:v>kg</x:v>
      </x:c>
      <x:c r="K468" s="7" t="n">
        <x:v>0</x:v>
      </x:c>
      <x:c r="L468" s="7" t="n">
        <x:v>20</x:v>
      </x:c>
      <x:c r="M468" s="7" t="n">
        <x:v>0.25</x:v>
      </x:c>
      <x:c r="N468" s="7" t="str"/>
      <x:c r="O468" s="7" t="str">
        <x:f>IF(N468="","OPEN","PASS")</x:f>
        <x:v>OPEN</x:v>
      </x:c>
    </x:row>
    <x:row r="469">
      <x:c r="B469" s="7" t="str">
        <x:v>CH-0463</x:v>
      </x:c>
      <x:c r="C469" s="7" t="str">
        <x:v>REA-O-B2</x:v>
      </x:c>
      <x:c r="D469" s="7" t="str">
        <x:v>OPERATIONAL</x:v>
      </x:c>
      <x:c r="E469" s="7" t="str">
        <x:v>PTC-B</x:v>
      </x:c>
      <x:c r="F469" s="7" t="str">
        <x:v>BL-Y</x:v>
      </x:c>
      <x:c r="G469" s="7" t="str">
        <x:v>CF-06</x:v>
      </x:c>
      <x:c r="H469" s="7" t="n">
        <x:v>1</x:v>
      </x:c>
      <x:c r="I469" s="7" t="str">
        <x:v>pan level</x:v>
      </x:c>
      <x:c r="J469" s="7" t="str">
        <x:v>m</x:v>
      </x:c>
      <x:c r="K469" s="7" t="n">
        <x:v>0</x:v>
      </x:c>
      <x:c r="L469" s="7" t="n">
        <x:v>0.2</x:v>
      </x:c>
      <x:c r="M469" s="7" t="n">
        <x:v>0.0005</x:v>
      </x:c>
      <x:c r="N469" s="7" t="str"/>
      <x:c r="O469" s="7" t="str">
        <x:f>IF(N469="","OPEN","PASS")</x:f>
        <x:v>OPEN</x:v>
      </x:c>
    </x:row>
    <x:row r="470">
      <x:c r="B470" s="7" t="str">
        <x:v>CH-0464</x:v>
      </x:c>
      <x:c r="C470" s="7" t="str">
        <x:v>REA-O-B2</x:v>
      </x:c>
      <x:c r="D470" s="7" t="str">
        <x:v>OPERATIONAL</x:v>
      </x:c>
      <x:c r="E470" s="7" t="str">
        <x:v>PTC-B</x:v>
      </x:c>
      <x:c r="F470" s="7" t="str">
        <x:v>BL-Y</x:v>
      </x:c>
      <x:c r="G470" s="7" t="str">
        <x:v>CF-06</x:v>
      </x:c>
      <x:c r="H470" s="7" t="n">
        <x:v>2</x:v>
      </x:c>
      <x:c r="I470" s="7" t="str">
        <x:v>pan level</x:v>
      </x:c>
      <x:c r="J470" s="7" t="str">
        <x:v>m</x:v>
      </x:c>
      <x:c r="K470" s="7" t="n">
        <x:v>0</x:v>
      </x:c>
      <x:c r="L470" s="7" t="n">
        <x:v>0.2</x:v>
      </x:c>
      <x:c r="M470" s="7" t="n">
        <x:v>0.0005</x:v>
      </x:c>
      <x:c r="N470" s="7" t="str"/>
      <x:c r="O470" s="7" t="str">
        <x:f>IF(N470="","OPEN","PASS")</x:f>
        <x:v>OPEN</x:v>
      </x:c>
    </x:row>
    <x:row r="471">
      <x:c r="B471" s="7" t="str">
        <x:v>CH-0465</x:v>
      </x:c>
      <x:c r="C471" s="7" t="str">
        <x:v>REA-O-B2</x:v>
      </x:c>
      <x:c r="D471" s="7" t="str">
        <x:v>OPERATIONAL</x:v>
      </x:c>
      <x:c r="E471" s="7" t="str">
        <x:v>PTC-B</x:v>
      </x:c>
      <x:c r="F471" s="7" t="str">
        <x:v>BL-Y</x:v>
      </x:c>
      <x:c r="G471" s="7" t="str">
        <x:v>CF-06</x:v>
      </x:c>
      <x:c r="H471" s="7" t="n">
        <x:v>3</x:v>
      </x:c>
      <x:c r="I471" s="7" t="str">
        <x:v>pan level</x:v>
      </x:c>
      <x:c r="J471" s="7" t="str">
        <x:v>m</x:v>
      </x:c>
      <x:c r="K471" s="7" t="n">
        <x:v>0</x:v>
      </x:c>
      <x:c r="L471" s="7" t="n">
        <x:v>0.2</x:v>
      </x:c>
      <x:c r="M471" s="7" t="n">
        <x:v>0.0005</x:v>
      </x:c>
      <x:c r="N471" s="7" t="str"/>
      <x:c r="O471" s="7" t="str">
        <x:f>IF(N471="","OPEN","PASS")</x:f>
        <x:v>OPEN</x:v>
      </x:c>
    </x:row>
    <x:row r="472">
      <x:c r="B472" s="7" t="str">
        <x:v>CH-0466</x:v>
      </x:c>
      <x:c r="C472" s="7" t="str">
        <x:v>REA-O-B2</x:v>
      </x:c>
      <x:c r="D472" s="7" t="str">
        <x:v>OPERATIONAL</x:v>
      </x:c>
      <x:c r="E472" s="7" t="str">
        <x:v>PTC-B</x:v>
      </x:c>
      <x:c r="F472" s="7" t="str">
        <x:v>BL-Y</x:v>
      </x:c>
      <x:c r="G472" s="7" t="str">
        <x:v>CF-06</x:v>
      </x:c>
      <x:c r="H472" s="7" t="n">
        <x:v>4</x:v>
      </x:c>
      <x:c r="I472" s="7" t="str">
        <x:v>pan level</x:v>
      </x:c>
      <x:c r="J472" s="7" t="str">
        <x:v>m</x:v>
      </x:c>
      <x:c r="K472" s="7" t="n">
        <x:v>0</x:v>
      </x:c>
      <x:c r="L472" s="7" t="n">
        <x:v>0.2</x:v>
      </x:c>
      <x:c r="M472" s="7" t="n">
        <x:v>0.0005</x:v>
      </x:c>
      <x:c r="N472" s="7" t="str"/>
      <x:c r="O472" s="7" t="str">
        <x:f>IF(N472="","OPEN","PASS")</x:f>
        <x:v>OPEN</x:v>
      </x:c>
    </x:row>
    <x:row r="473">
      <x:c r="B473" s="7" t="str">
        <x:v>CH-0467</x:v>
      </x:c>
      <x:c r="C473" s="7" t="str">
        <x:v>REA-O-B2</x:v>
      </x:c>
      <x:c r="D473" s="7" t="str">
        <x:v>OPERATIONAL</x:v>
      </x:c>
      <x:c r="E473" s="7" t="str">
        <x:v>PTC-B</x:v>
      </x:c>
      <x:c r="F473" s="7" t="str">
        <x:v>BL-Y</x:v>
      </x:c>
      <x:c r="G473" s="7" t="str">
        <x:v>CF-06</x:v>
      </x:c>
      <x:c r="H473" s="7" t="n">
        <x:v>5</x:v>
      </x:c>
      <x:c r="I473" s="7" t="str">
        <x:v>pan level</x:v>
      </x:c>
      <x:c r="J473" s="7" t="str">
        <x:v>m</x:v>
      </x:c>
      <x:c r="K473" s="7" t="n">
        <x:v>0</x:v>
      </x:c>
      <x:c r="L473" s="7" t="n">
        <x:v>0.2</x:v>
      </x:c>
      <x:c r="M473" s="7" t="n">
        <x:v>0.0005</x:v>
      </x:c>
      <x:c r="N473" s="7" t="str"/>
      <x:c r="O473" s="7" t="str">
        <x:f>IF(N473="","OPEN","PASS")</x:f>
        <x:v>OPEN</x:v>
      </x:c>
    </x:row>
    <x:row r="474">
      <x:c r="B474" s="7" t="str">
        <x:v>CH-0468</x:v>
      </x:c>
      <x:c r="C474" s="7" t="str">
        <x:v>REA-O-B2</x:v>
      </x:c>
      <x:c r="D474" s="7" t="str">
        <x:v>OPERATIONAL</x:v>
      </x:c>
      <x:c r="E474" s="7" t="str">
        <x:v>PTC-B</x:v>
      </x:c>
      <x:c r="F474" s="7" t="str">
        <x:v>BL-Y</x:v>
      </x:c>
      <x:c r="G474" s="7" t="str">
        <x:v>CF-06</x:v>
      </x:c>
      <x:c r="H474" s="7" t="n">
        <x:v>6</x:v>
      </x:c>
      <x:c r="I474" s="7" t="str">
        <x:v>pan level</x:v>
      </x:c>
      <x:c r="J474" s="7" t="str">
        <x:v>m</x:v>
      </x:c>
      <x:c r="K474" s="7" t="n">
        <x:v>0</x:v>
      </x:c>
      <x:c r="L474" s="7" t="n">
        <x:v>0.2</x:v>
      </x:c>
      <x:c r="M474" s="7" t="n">
        <x:v>0.0005</x:v>
      </x:c>
      <x:c r="N474" s="7" t="str"/>
      <x:c r="O474" s="7" t="str">
        <x:f>IF(N474="","OPEN","PASS")</x:f>
        <x:v>OPEN</x:v>
      </x:c>
    </x:row>
    <x:row r="475">
      <x:c r="B475" s="7" t="str">
        <x:v>CH-0469</x:v>
      </x:c>
      <x:c r="C475" s="7" t="str">
        <x:v>REA-O-B2</x:v>
      </x:c>
      <x:c r="D475" s="7" t="str">
        <x:v>OPERATIONAL</x:v>
      </x:c>
      <x:c r="E475" s="7" t="str">
        <x:v>PTC-B</x:v>
      </x:c>
      <x:c r="F475" s="7" t="str">
        <x:v>BL-Y</x:v>
      </x:c>
      <x:c r="G475" s="7" t="str">
        <x:v>CF-07</x:v>
      </x:c>
      <x:c r="H475" s="7" t="n">
        <x:v>1</x:v>
      </x:c>
      <x:c r="I475" s="7" t="str">
        <x:v>receiver mass</x:v>
      </x:c>
      <x:c r="J475" s="7" t="str">
        <x:v>kg</x:v>
      </x:c>
      <x:c r="K475" s="7" t="n">
        <x:v>0</x:v>
      </x:c>
      <x:c r="L475" s="7" t="n">
        <x:v>500</x:v>
      </x:c>
      <x:c r="M475" s="7" t="n">
        <x:v>0.25</x:v>
      </x:c>
      <x:c r="N475" s="7" t="str"/>
      <x:c r="O475" s="7" t="str">
        <x:f>IF(N475="","OPEN","PASS")</x:f>
        <x:v>OPEN</x:v>
      </x:c>
    </x:row>
    <x:row r="476">
      <x:c r="B476" s="7" t="str">
        <x:v>CH-0470</x:v>
      </x:c>
      <x:c r="C476" s="7" t="str">
        <x:v>REA-O-B2</x:v>
      </x:c>
      <x:c r="D476" s="7" t="str">
        <x:v>OPERATIONAL</x:v>
      </x:c>
      <x:c r="E476" s="7" t="str">
        <x:v>PTC-B</x:v>
      </x:c>
      <x:c r="F476" s="7" t="str">
        <x:v>BL-Y</x:v>
      </x:c>
      <x:c r="G476" s="7" t="str">
        <x:v>CF-07</x:v>
      </x:c>
      <x:c r="H476" s="7" t="n">
        <x:v>2</x:v>
      </x:c>
      <x:c r="I476" s="7" t="str">
        <x:v>receiver mass</x:v>
      </x:c>
      <x:c r="J476" s="7" t="str">
        <x:v>kg</x:v>
      </x:c>
      <x:c r="K476" s="7" t="n">
        <x:v>0</x:v>
      </x:c>
      <x:c r="L476" s="7" t="n">
        <x:v>500</x:v>
      </x:c>
      <x:c r="M476" s="7" t="n">
        <x:v>0.25</x:v>
      </x:c>
      <x:c r="N476" s="7" t="str"/>
      <x:c r="O476" s="7" t="str">
        <x:f>IF(N476="","OPEN","PASS")</x:f>
        <x:v>OPEN</x:v>
      </x:c>
    </x:row>
    <x:row r="477">
      <x:c r="B477" s="7" t="str">
        <x:v>CH-0471</x:v>
      </x:c>
      <x:c r="C477" s="7" t="str">
        <x:v>REA-O-B2</x:v>
      </x:c>
      <x:c r="D477" s="7" t="str">
        <x:v>OPERATIONAL</x:v>
      </x:c>
      <x:c r="E477" s="7" t="str">
        <x:v>PTC-B</x:v>
      </x:c>
      <x:c r="F477" s="7" t="str">
        <x:v>BL-Y</x:v>
      </x:c>
      <x:c r="G477" s="7" t="str">
        <x:v>CF-07</x:v>
      </x:c>
      <x:c r="H477" s="7" t="n">
        <x:v>3</x:v>
      </x:c>
      <x:c r="I477" s="7" t="str">
        <x:v>receiver mass</x:v>
      </x:c>
      <x:c r="J477" s="7" t="str">
        <x:v>kg</x:v>
      </x:c>
      <x:c r="K477" s="7" t="n">
        <x:v>0</x:v>
      </x:c>
      <x:c r="L477" s="7" t="n">
        <x:v>500</x:v>
      </x:c>
      <x:c r="M477" s="7" t="n">
        <x:v>0.25</x:v>
      </x:c>
      <x:c r="N477" s="7" t="str"/>
      <x:c r="O477" s="7" t="str">
        <x:f>IF(N477="","OPEN","PASS")</x:f>
        <x:v>OPEN</x:v>
      </x:c>
    </x:row>
    <x:row r="478">
      <x:c r="B478" s="7" t="str">
        <x:v>CH-0472</x:v>
      </x:c>
      <x:c r="C478" s="7" t="str">
        <x:v>REA-O-B2</x:v>
      </x:c>
      <x:c r="D478" s="7" t="str">
        <x:v>OPERATIONAL</x:v>
      </x:c>
      <x:c r="E478" s="7" t="str">
        <x:v>PTC-B</x:v>
      </x:c>
      <x:c r="F478" s="7" t="str">
        <x:v>BL-Y</x:v>
      </x:c>
      <x:c r="G478" s="7" t="str">
        <x:v>CF-07</x:v>
      </x:c>
      <x:c r="H478" s="7" t="n">
        <x:v>4</x:v>
      </x:c>
      <x:c r="I478" s="7" t="str">
        <x:v>receiver mass</x:v>
      </x:c>
      <x:c r="J478" s="7" t="str">
        <x:v>kg</x:v>
      </x:c>
      <x:c r="K478" s="7" t="n">
        <x:v>0</x:v>
      </x:c>
      <x:c r="L478" s="7" t="n">
        <x:v>500</x:v>
      </x:c>
      <x:c r="M478" s="7" t="n">
        <x:v>0.25</x:v>
      </x:c>
      <x:c r="N478" s="7" t="str"/>
      <x:c r="O478" s="7" t="str">
        <x:f>IF(N478="","OPEN","PASS")</x:f>
        <x:v>OPEN</x:v>
      </x:c>
    </x:row>
    <x:row r="479">
      <x:c r="B479" s="7" t="str">
        <x:v>CH-0473</x:v>
      </x:c>
      <x:c r="C479" s="7" t="str">
        <x:v>REA-O-B2</x:v>
      </x:c>
      <x:c r="D479" s="7" t="str">
        <x:v>OPERATIONAL</x:v>
      </x:c>
      <x:c r="E479" s="7" t="str">
        <x:v>PTC-B</x:v>
      </x:c>
      <x:c r="F479" s="7" t="str">
        <x:v>BL-Y</x:v>
      </x:c>
      <x:c r="G479" s="7" t="str">
        <x:v>CF-07</x:v>
      </x:c>
      <x:c r="H479" s="7" t="n">
        <x:v>5</x:v>
      </x:c>
      <x:c r="I479" s="7" t="str">
        <x:v>receiver mass</x:v>
      </x:c>
      <x:c r="J479" s="7" t="str">
        <x:v>kg</x:v>
      </x:c>
      <x:c r="K479" s="7" t="n">
        <x:v>0</x:v>
      </x:c>
      <x:c r="L479" s="7" t="n">
        <x:v>500</x:v>
      </x:c>
      <x:c r="M479" s="7" t="n">
        <x:v>0.25</x:v>
      </x:c>
      <x:c r="N479" s="7" t="str"/>
      <x:c r="O479" s="7" t="str">
        <x:f>IF(N479="","OPEN","PASS")</x:f>
        <x:v>OPEN</x:v>
      </x:c>
    </x:row>
    <x:row r="480">
      <x:c r="B480" s="7" t="str">
        <x:v>CH-0474</x:v>
      </x:c>
      <x:c r="C480" s="7" t="str">
        <x:v>REA-O-B2</x:v>
      </x:c>
      <x:c r="D480" s="7" t="str">
        <x:v>OPERATIONAL</x:v>
      </x:c>
      <x:c r="E480" s="7" t="str">
        <x:v>PTC-B</x:v>
      </x:c>
      <x:c r="F480" s="7" t="str">
        <x:v>BL-Y</x:v>
      </x:c>
      <x:c r="G480" s="7" t="str">
        <x:v>CF-07</x:v>
      </x:c>
      <x:c r="H480" s="7" t="n">
        <x:v>6</x:v>
      </x:c>
      <x:c r="I480" s="7" t="str">
        <x:v>receiver mass</x:v>
      </x:c>
      <x:c r="J480" s="7" t="str">
        <x:v>kg</x:v>
      </x:c>
      <x:c r="K480" s="7" t="n">
        <x:v>0</x:v>
      </x:c>
      <x:c r="L480" s="7" t="n">
        <x:v>500</x:v>
      </x:c>
      <x:c r="M480" s="7" t="n">
        <x:v>0.25</x:v>
      </x:c>
      <x:c r="N480" s="7" t="str"/>
      <x:c r="O480" s="7" t="str">
        <x:f>IF(N480="","OPEN","PASS")</x:f>
        <x:v>OPEN</x:v>
      </x:c>
    </x:row>
    <x:row r="481">
      <x:c r="B481" s="7" t="str">
        <x:v>CH-0475</x:v>
      </x:c>
      <x:c r="C481" s="7" t="str">
        <x:v>REA-O-B2</x:v>
      </x:c>
      <x:c r="D481" s="7" t="str">
        <x:v>OPERATIONAL</x:v>
      </x:c>
      <x:c r="E481" s="7" t="str">
        <x:v>PTC-B</x:v>
      </x:c>
      <x:c r="F481" s="7" t="str">
        <x:v>BL-Y</x:v>
      </x:c>
      <x:c r="G481" s="7" t="str">
        <x:v>CF-08</x:v>
      </x:c>
      <x:c r="H481" s="7" t="n">
        <x:v>1</x:v>
      </x:c>
      <x:c r="I481" s="7" t="str">
        <x:v>geometry and slope</x:v>
      </x:c>
      <x:c r="J481" s="7" t="str">
        <x:v>degrees</x:v>
      </x:c>
      <x:c r="K481" s="7" t="n">
        <x:v>-5</x:v>
      </x:c>
      <x:c r="L481" s="7" t="n">
        <x:v>5</x:v>
      </x:c>
      <x:c r="M481" s="7" t="n">
        <x:v>0.01</x:v>
      </x:c>
      <x:c r="N481" s="7" t="str"/>
      <x:c r="O481" s="7" t="str">
        <x:f>IF(N481="","OPEN","PASS")</x:f>
        <x:v>OPEN</x:v>
      </x:c>
    </x:row>
    <x:row r="482">
      <x:c r="B482" s="7" t="str">
        <x:v>CH-0476</x:v>
      </x:c>
      <x:c r="C482" s="7" t="str">
        <x:v>REA-O-B2</x:v>
      </x:c>
      <x:c r="D482" s="7" t="str">
        <x:v>OPERATIONAL</x:v>
      </x:c>
      <x:c r="E482" s="7" t="str">
        <x:v>PTC-B</x:v>
      </x:c>
      <x:c r="F482" s="7" t="str">
        <x:v>BL-Y</x:v>
      </x:c>
      <x:c r="G482" s="7" t="str">
        <x:v>CF-08</x:v>
      </x:c>
      <x:c r="H482" s="7" t="n">
        <x:v>2</x:v>
      </x:c>
      <x:c r="I482" s="7" t="str">
        <x:v>geometry and slope</x:v>
      </x:c>
      <x:c r="J482" s="7" t="str">
        <x:v>degrees</x:v>
      </x:c>
      <x:c r="K482" s="7" t="n">
        <x:v>-5</x:v>
      </x:c>
      <x:c r="L482" s="7" t="n">
        <x:v>5</x:v>
      </x:c>
      <x:c r="M482" s="7" t="n">
        <x:v>0.01</x:v>
      </x:c>
      <x:c r="N482" s="7" t="str"/>
      <x:c r="O482" s="7" t="str">
        <x:f>IF(N482="","OPEN","PASS")</x:f>
        <x:v>OPEN</x:v>
      </x:c>
    </x:row>
    <x:row r="483">
      <x:c r="B483" s="7" t="str">
        <x:v>CH-0477</x:v>
      </x:c>
      <x:c r="C483" s="7" t="str">
        <x:v>REA-O-B2</x:v>
      </x:c>
      <x:c r="D483" s="7" t="str">
        <x:v>OPERATIONAL</x:v>
      </x:c>
      <x:c r="E483" s="7" t="str">
        <x:v>PTC-B</x:v>
      </x:c>
      <x:c r="F483" s="7" t="str">
        <x:v>BL-Y</x:v>
      </x:c>
      <x:c r="G483" s="7" t="str">
        <x:v>CF-08</x:v>
      </x:c>
      <x:c r="H483" s="7" t="n">
        <x:v>3</x:v>
      </x:c>
      <x:c r="I483" s="7" t="str">
        <x:v>geometry and slope</x:v>
      </x:c>
      <x:c r="J483" s="7" t="str">
        <x:v>degrees</x:v>
      </x:c>
      <x:c r="K483" s="7" t="n">
        <x:v>-5</x:v>
      </x:c>
      <x:c r="L483" s="7" t="n">
        <x:v>5</x:v>
      </x:c>
      <x:c r="M483" s="7" t="n">
        <x:v>0.01</x:v>
      </x:c>
      <x:c r="N483" s="7" t="str"/>
      <x:c r="O483" s="7" t="str">
        <x:f>IF(N483="","OPEN","PASS")</x:f>
        <x:v>OPEN</x:v>
      </x:c>
    </x:row>
    <x:row r="484">
      <x:c r="B484" s="7" t="str">
        <x:v>CH-0478</x:v>
      </x:c>
      <x:c r="C484" s="7" t="str">
        <x:v>REA-O-B2</x:v>
      </x:c>
      <x:c r="D484" s="7" t="str">
        <x:v>OPERATIONAL</x:v>
      </x:c>
      <x:c r="E484" s="7" t="str">
        <x:v>PTC-B</x:v>
      </x:c>
      <x:c r="F484" s="7" t="str">
        <x:v>BL-Y</x:v>
      </x:c>
      <x:c r="G484" s="7" t="str">
        <x:v>CF-08</x:v>
      </x:c>
      <x:c r="H484" s="7" t="n">
        <x:v>4</x:v>
      </x:c>
      <x:c r="I484" s="7" t="str">
        <x:v>geometry and slope</x:v>
      </x:c>
      <x:c r="J484" s="7" t="str">
        <x:v>degrees</x:v>
      </x:c>
      <x:c r="K484" s="7" t="n">
        <x:v>-5</x:v>
      </x:c>
      <x:c r="L484" s="7" t="n">
        <x:v>5</x:v>
      </x:c>
      <x:c r="M484" s="7" t="n">
        <x:v>0.01</x:v>
      </x:c>
      <x:c r="N484" s="7" t="str"/>
      <x:c r="O484" s="7" t="str">
        <x:f>IF(N484="","OPEN","PASS")</x:f>
        <x:v>OPEN</x:v>
      </x:c>
    </x:row>
    <x:row r="485">
      <x:c r="B485" s="7" t="str">
        <x:v>CH-0479</x:v>
      </x:c>
      <x:c r="C485" s="7" t="str">
        <x:v>REA-O-B2</x:v>
      </x:c>
      <x:c r="D485" s="7" t="str">
        <x:v>OPERATIONAL</x:v>
      </x:c>
      <x:c r="E485" s="7" t="str">
        <x:v>PTC-B</x:v>
      </x:c>
      <x:c r="F485" s="7" t="str">
        <x:v>BL-Y</x:v>
      </x:c>
      <x:c r="G485" s="7" t="str">
        <x:v>CF-08</x:v>
      </x:c>
      <x:c r="H485" s="7" t="n">
        <x:v>5</x:v>
      </x:c>
      <x:c r="I485" s="7" t="str">
        <x:v>geometry and slope</x:v>
      </x:c>
      <x:c r="J485" s="7" t="str">
        <x:v>degrees</x:v>
      </x:c>
      <x:c r="K485" s="7" t="n">
        <x:v>-5</x:v>
      </x:c>
      <x:c r="L485" s="7" t="n">
        <x:v>5</x:v>
      </x:c>
      <x:c r="M485" s="7" t="n">
        <x:v>0.01</x:v>
      </x:c>
      <x:c r="N485" s="7" t="str"/>
      <x:c r="O485" s="7" t="str">
        <x:f>IF(N485="","OPEN","PASS")</x:f>
        <x:v>OPEN</x:v>
      </x:c>
    </x:row>
    <x:row r="486">
      <x:c r="B486" s="7" t="str">
        <x:v>CH-0480</x:v>
      </x:c>
      <x:c r="C486" s="7" t="str">
        <x:v>REA-O-B2</x:v>
      </x:c>
      <x:c r="D486" s="7" t="str">
        <x:v>OPERATIONAL</x:v>
      </x:c>
      <x:c r="E486" s="7" t="str">
        <x:v>PTC-B</x:v>
      </x:c>
      <x:c r="F486" s="7" t="str">
        <x:v>BL-Y</x:v>
      </x:c>
      <x:c r="G486" s="7" t="str">
        <x:v>CF-08</x:v>
      </x:c>
      <x:c r="H486" s="7" t="n">
        <x:v>6</x:v>
      </x:c>
      <x:c r="I486" s="7" t="str">
        <x:v>geometry and slope</x:v>
      </x:c>
      <x:c r="J486" s="7" t="str">
        <x:v>degrees</x:v>
      </x:c>
      <x:c r="K486" s="7" t="n">
        <x:v>-5</x:v>
      </x:c>
      <x:c r="L486" s="7" t="n">
        <x:v>5</x:v>
      </x:c>
      <x:c r="M486" s="7" t="n">
        <x:v>0.01</x:v>
      </x:c>
      <x:c r="N486" s="7" t="str"/>
      <x:c r="O486" s="7" t="str">
        <x:f>IF(N486="","OPEN","PASS")</x:f>
        <x:v>OPEN</x:v>
      </x:c>
    </x:row>
    <x:row r="487">
      <x:c r="B487" s="7" t="str">
        <x:v>CH-0481</x:v>
      </x:c>
      <x:c r="C487" s="7" t="str">
        <x:v>REA-O-B2</x:v>
      </x:c>
      <x:c r="D487" s="7" t="str">
        <x:v>OPERATIONAL</x:v>
      </x:c>
      <x:c r="E487" s="7" t="str">
        <x:v>PTC-B</x:v>
      </x:c>
      <x:c r="F487" s="7" t="str">
        <x:v>BL-Y</x:v>
      </x:c>
      <x:c r="G487" s="7" t="str">
        <x:v>CF-09</x:v>
      </x:c>
      <x:c r="H487" s="7" t="n">
        <x:v>1</x:v>
      </x:c>
      <x:c r="I487" s="7" t="str">
        <x:v>primary state witness</x:v>
      </x:c>
      <x:c r="J487" s="7" t="str">
        <x:v>binary</x:v>
      </x:c>
      <x:c r="K487" s="7" t="n">
        <x:v>0</x:v>
      </x:c>
      <x:c r="L487" s="7" t="n">
        <x:v>1</x:v>
      </x:c>
      <x:c r="M487" s="7" t="n">
        <x:v>1</x:v>
      </x:c>
      <x:c r="N487" s="7" t="str"/>
      <x:c r="O487" s="7" t="str">
        <x:f>IF(N487="","OPEN","PASS")</x:f>
        <x:v>OPEN</x:v>
      </x:c>
    </x:row>
    <x:row r="488">
      <x:c r="B488" s="7" t="str">
        <x:v>CH-0482</x:v>
      </x:c>
      <x:c r="C488" s="7" t="str">
        <x:v>REA-O-B2</x:v>
      </x:c>
      <x:c r="D488" s="7" t="str">
        <x:v>OPERATIONAL</x:v>
      </x:c>
      <x:c r="E488" s="7" t="str">
        <x:v>PTC-B</x:v>
      </x:c>
      <x:c r="F488" s="7" t="str">
        <x:v>BL-Y</x:v>
      </x:c>
      <x:c r="G488" s="7" t="str">
        <x:v>CF-09</x:v>
      </x:c>
      <x:c r="H488" s="7" t="n">
        <x:v>2</x:v>
      </x:c>
      <x:c r="I488" s="7" t="str">
        <x:v>primary state witness</x:v>
      </x:c>
      <x:c r="J488" s="7" t="str">
        <x:v>binary</x:v>
      </x:c>
      <x:c r="K488" s="7" t="n">
        <x:v>0</x:v>
      </x:c>
      <x:c r="L488" s="7" t="n">
        <x:v>1</x:v>
      </x:c>
      <x:c r="M488" s="7" t="n">
        <x:v>1</x:v>
      </x:c>
      <x:c r="N488" s="7" t="str"/>
      <x:c r="O488" s="7" t="str">
        <x:f>IF(N488="","OPEN","PASS")</x:f>
        <x:v>OPEN</x:v>
      </x:c>
    </x:row>
    <x:row r="489">
      <x:c r="B489" s="7" t="str">
        <x:v>CH-0483</x:v>
      </x:c>
      <x:c r="C489" s="7" t="str">
        <x:v>REA-O-B2</x:v>
      </x:c>
      <x:c r="D489" s="7" t="str">
        <x:v>OPERATIONAL</x:v>
      </x:c>
      <x:c r="E489" s="7" t="str">
        <x:v>PTC-B</x:v>
      </x:c>
      <x:c r="F489" s="7" t="str">
        <x:v>BL-Y</x:v>
      </x:c>
      <x:c r="G489" s="7" t="str">
        <x:v>CF-09</x:v>
      </x:c>
      <x:c r="H489" s="7" t="n">
        <x:v>3</x:v>
      </x:c>
      <x:c r="I489" s="7" t="str">
        <x:v>primary state witness</x:v>
      </x:c>
      <x:c r="J489" s="7" t="str">
        <x:v>binary</x:v>
      </x:c>
      <x:c r="K489" s="7" t="n">
        <x:v>0</x:v>
      </x:c>
      <x:c r="L489" s="7" t="n">
        <x:v>1</x:v>
      </x:c>
      <x:c r="M489" s="7" t="n">
        <x:v>1</x:v>
      </x:c>
      <x:c r="N489" s="7" t="str"/>
      <x:c r="O489" s="7" t="str">
        <x:f>IF(N489="","OPEN","PASS")</x:f>
        <x:v>OPEN</x:v>
      </x:c>
    </x:row>
    <x:row r="490">
      <x:c r="B490" s="7" t="str">
        <x:v>CH-0484</x:v>
      </x:c>
      <x:c r="C490" s="7" t="str">
        <x:v>REA-O-B2</x:v>
      </x:c>
      <x:c r="D490" s="7" t="str">
        <x:v>OPERATIONAL</x:v>
      </x:c>
      <x:c r="E490" s="7" t="str">
        <x:v>PTC-B</x:v>
      </x:c>
      <x:c r="F490" s="7" t="str">
        <x:v>BL-Y</x:v>
      </x:c>
      <x:c r="G490" s="7" t="str">
        <x:v>CF-09</x:v>
      </x:c>
      <x:c r="H490" s="7" t="n">
        <x:v>4</x:v>
      </x:c>
      <x:c r="I490" s="7" t="str">
        <x:v>primary state witness</x:v>
      </x:c>
      <x:c r="J490" s="7" t="str">
        <x:v>binary</x:v>
      </x:c>
      <x:c r="K490" s="7" t="n">
        <x:v>0</x:v>
      </x:c>
      <x:c r="L490" s="7" t="n">
        <x:v>1</x:v>
      </x:c>
      <x:c r="M490" s="7" t="n">
        <x:v>1</x:v>
      </x:c>
      <x:c r="N490" s="7" t="str"/>
      <x:c r="O490" s="7" t="str">
        <x:f>IF(N490="","OPEN","PASS")</x:f>
        <x:v>OPEN</x:v>
      </x:c>
    </x:row>
    <x:row r="491">
      <x:c r="B491" s="7" t="str">
        <x:v>CH-0485</x:v>
      </x:c>
      <x:c r="C491" s="7" t="str">
        <x:v>REA-O-B2</x:v>
      </x:c>
      <x:c r="D491" s="7" t="str">
        <x:v>OPERATIONAL</x:v>
      </x:c>
      <x:c r="E491" s="7" t="str">
        <x:v>PTC-B</x:v>
      </x:c>
      <x:c r="F491" s="7" t="str">
        <x:v>BL-Y</x:v>
      </x:c>
      <x:c r="G491" s="7" t="str">
        <x:v>CF-09</x:v>
      </x:c>
      <x:c r="H491" s="7" t="n">
        <x:v>5</x:v>
      </x:c>
      <x:c r="I491" s="7" t="str">
        <x:v>primary state witness</x:v>
      </x:c>
      <x:c r="J491" s="7" t="str">
        <x:v>binary</x:v>
      </x:c>
      <x:c r="K491" s="7" t="n">
        <x:v>0</x:v>
      </x:c>
      <x:c r="L491" s="7" t="n">
        <x:v>1</x:v>
      </x:c>
      <x:c r="M491" s="7" t="n">
        <x:v>1</x:v>
      </x:c>
      <x:c r="N491" s="7" t="str"/>
      <x:c r="O491" s="7" t="str">
        <x:f>IF(N491="","OPEN","PASS")</x:f>
        <x:v>OPEN</x:v>
      </x:c>
    </x:row>
    <x:row r="492">
      <x:c r="B492" s="7" t="str">
        <x:v>CH-0486</x:v>
      </x:c>
      <x:c r="C492" s="7" t="str">
        <x:v>REA-O-B2</x:v>
      </x:c>
      <x:c r="D492" s="7" t="str">
        <x:v>OPERATIONAL</x:v>
      </x:c>
      <x:c r="E492" s="7" t="str">
        <x:v>PTC-B</x:v>
      </x:c>
      <x:c r="F492" s="7" t="str">
        <x:v>BL-Y</x:v>
      </x:c>
      <x:c r="G492" s="7" t="str">
        <x:v>CF-09</x:v>
      </x:c>
      <x:c r="H492" s="7" t="n">
        <x:v>6</x:v>
      </x:c>
      <x:c r="I492" s="7" t="str">
        <x:v>primary state witness</x:v>
      </x:c>
      <x:c r="J492" s="7" t="str">
        <x:v>binary</x:v>
      </x:c>
      <x:c r="K492" s="7" t="n">
        <x:v>0</x:v>
      </x:c>
      <x:c r="L492" s="7" t="n">
        <x:v>1</x:v>
      </x:c>
      <x:c r="M492" s="7" t="n">
        <x:v>1</x:v>
      </x:c>
      <x:c r="N492" s="7" t="str"/>
      <x:c r="O492" s="7" t="str">
        <x:f>IF(N492="","OPEN","PASS")</x:f>
        <x:v>OPEN</x:v>
      </x:c>
    </x:row>
    <x:row r="493">
      <x:c r="B493" s="7" t="str">
        <x:v>CH-0487</x:v>
      </x:c>
      <x:c r="C493" s="7" t="str">
        <x:v>REA-O-B2</x:v>
      </x:c>
      <x:c r="D493" s="7" t="str">
        <x:v>OPERATIONAL</x:v>
      </x:c>
      <x:c r="E493" s="7" t="str">
        <x:v>PTC-B</x:v>
      </x:c>
      <x:c r="F493" s="7" t="str">
        <x:v>BL-Y</x:v>
      </x:c>
      <x:c r="G493" s="7" t="str">
        <x:v>CF-10</x:v>
      </x:c>
      <x:c r="H493" s="7" t="n">
        <x:v>1</x:v>
      </x:c>
      <x:c r="I493" s="7" t="str">
        <x:v>diverse state witness</x:v>
      </x:c>
      <x:c r="J493" s="7" t="str">
        <x:v>binary</x:v>
      </x:c>
      <x:c r="K493" s="7" t="n">
        <x:v>0</x:v>
      </x:c>
      <x:c r="L493" s="7" t="n">
        <x:v>1</x:v>
      </x:c>
      <x:c r="M493" s="7" t="n">
        <x:v>2</x:v>
      </x:c>
      <x:c r="N493" s="7" t="str"/>
      <x:c r="O493" s="7" t="str">
        <x:f>IF(N493="","OPEN","PASS")</x:f>
        <x:v>OPEN</x:v>
      </x:c>
    </x:row>
    <x:row r="494">
      <x:c r="B494" s="7" t="str">
        <x:v>CH-0488</x:v>
      </x:c>
      <x:c r="C494" s="7" t="str">
        <x:v>REA-O-B2</x:v>
      </x:c>
      <x:c r="D494" s="7" t="str">
        <x:v>OPERATIONAL</x:v>
      </x:c>
      <x:c r="E494" s="7" t="str">
        <x:v>PTC-B</x:v>
      </x:c>
      <x:c r="F494" s="7" t="str">
        <x:v>BL-Y</x:v>
      </x:c>
      <x:c r="G494" s="7" t="str">
        <x:v>CF-10</x:v>
      </x:c>
      <x:c r="H494" s="7" t="n">
        <x:v>2</x:v>
      </x:c>
      <x:c r="I494" s="7" t="str">
        <x:v>diverse state witness</x:v>
      </x:c>
      <x:c r="J494" s="7" t="str">
        <x:v>binary</x:v>
      </x:c>
      <x:c r="K494" s="7" t="n">
        <x:v>0</x:v>
      </x:c>
      <x:c r="L494" s="7" t="n">
        <x:v>1</x:v>
      </x:c>
      <x:c r="M494" s="7" t="n">
        <x:v>2</x:v>
      </x:c>
      <x:c r="N494" s="7" t="str"/>
      <x:c r="O494" s="7" t="str">
        <x:f>IF(N494="","OPEN","PASS")</x:f>
        <x:v>OPEN</x:v>
      </x:c>
    </x:row>
    <x:row r="495">
      <x:c r="B495" s="7" t="str">
        <x:v>CH-0489</x:v>
      </x:c>
      <x:c r="C495" s="7" t="str">
        <x:v>REA-O-B2</x:v>
      </x:c>
      <x:c r="D495" s="7" t="str">
        <x:v>OPERATIONAL</x:v>
      </x:c>
      <x:c r="E495" s="7" t="str">
        <x:v>PTC-B</x:v>
      </x:c>
      <x:c r="F495" s="7" t="str">
        <x:v>BL-Y</x:v>
      </x:c>
      <x:c r="G495" s="7" t="str">
        <x:v>CF-10</x:v>
      </x:c>
      <x:c r="H495" s="7" t="n">
        <x:v>3</x:v>
      </x:c>
      <x:c r="I495" s="7" t="str">
        <x:v>diverse state witness</x:v>
      </x:c>
      <x:c r="J495" s="7" t="str">
        <x:v>binary</x:v>
      </x:c>
      <x:c r="K495" s="7" t="n">
        <x:v>0</x:v>
      </x:c>
      <x:c r="L495" s="7" t="n">
        <x:v>1</x:v>
      </x:c>
      <x:c r="M495" s="7" t="n">
        <x:v>2</x:v>
      </x:c>
      <x:c r="N495" s="7" t="str"/>
      <x:c r="O495" s="7" t="str">
        <x:f>IF(N495="","OPEN","PASS")</x:f>
        <x:v>OPEN</x:v>
      </x:c>
    </x:row>
    <x:row r="496">
      <x:c r="B496" s="7" t="str">
        <x:v>CH-0490</x:v>
      </x:c>
      <x:c r="C496" s="7" t="str">
        <x:v>REA-O-B2</x:v>
      </x:c>
      <x:c r="D496" s="7" t="str">
        <x:v>OPERATIONAL</x:v>
      </x:c>
      <x:c r="E496" s="7" t="str">
        <x:v>PTC-B</x:v>
      </x:c>
      <x:c r="F496" s="7" t="str">
        <x:v>BL-Y</x:v>
      </x:c>
      <x:c r="G496" s="7" t="str">
        <x:v>CF-10</x:v>
      </x:c>
      <x:c r="H496" s="7" t="n">
        <x:v>4</x:v>
      </x:c>
      <x:c r="I496" s="7" t="str">
        <x:v>diverse state witness</x:v>
      </x:c>
      <x:c r="J496" s="7" t="str">
        <x:v>binary</x:v>
      </x:c>
      <x:c r="K496" s="7" t="n">
        <x:v>0</x:v>
      </x:c>
      <x:c r="L496" s="7" t="n">
        <x:v>1</x:v>
      </x:c>
      <x:c r="M496" s="7" t="n">
        <x:v>2</x:v>
      </x:c>
      <x:c r="N496" s="7" t="str"/>
      <x:c r="O496" s="7" t="str">
        <x:f>IF(N496="","OPEN","PASS")</x:f>
        <x:v>OPEN</x:v>
      </x:c>
    </x:row>
    <x:row r="497">
      <x:c r="B497" s="7" t="str">
        <x:v>CH-0491</x:v>
      </x:c>
      <x:c r="C497" s="7" t="str">
        <x:v>REA-O-B2</x:v>
      </x:c>
      <x:c r="D497" s="7" t="str">
        <x:v>OPERATIONAL</x:v>
      </x:c>
      <x:c r="E497" s="7" t="str">
        <x:v>PTC-B</x:v>
      </x:c>
      <x:c r="F497" s="7" t="str">
        <x:v>BL-Y</x:v>
      </x:c>
      <x:c r="G497" s="7" t="str">
        <x:v>CF-10</x:v>
      </x:c>
      <x:c r="H497" s="7" t="n">
        <x:v>5</x:v>
      </x:c>
      <x:c r="I497" s="7" t="str">
        <x:v>diverse state witness</x:v>
      </x:c>
      <x:c r="J497" s="7" t="str">
        <x:v>binary</x:v>
      </x:c>
      <x:c r="K497" s="7" t="n">
        <x:v>0</x:v>
      </x:c>
      <x:c r="L497" s="7" t="n">
        <x:v>1</x:v>
      </x:c>
      <x:c r="M497" s="7" t="n">
        <x:v>2</x:v>
      </x:c>
      <x:c r="N497" s="7" t="str"/>
      <x:c r="O497" s="7" t="str">
        <x:f>IF(N497="","OPEN","PASS")</x:f>
        <x:v>OPEN</x:v>
      </x:c>
    </x:row>
    <x:row r="498">
      <x:c r="B498" s="7" t="str">
        <x:v>CH-0492</x:v>
      </x:c>
      <x:c r="C498" s="7" t="str">
        <x:v>REA-O-B2</x:v>
      </x:c>
      <x:c r="D498" s="7" t="str">
        <x:v>OPERATIONAL</x:v>
      </x:c>
      <x:c r="E498" s="7" t="str">
        <x:v>PTC-B</x:v>
      </x:c>
      <x:c r="F498" s="7" t="str">
        <x:v>BL-Y</x:v>
      </x:c>
      <x:c r="G498" s="7" t="str">
        <x:v>CF-10</x:v>
      </x:c>
      <x:c r="H498" s="7" t="n">
        <x:v>6</x:v>
      </x:c>
      <x:c r="I498" s="7" t="str">
        <x:v>diverse state witness</x:v>
      </x:c>
      <x:c r="J498" s="7" t="str">
        <x:v>binary</x:v>
      </x:c>
      <x:c r="K498" s="7" t="n">
        <x:v>0</x:v>
      </x:c>
      <x:c r="L498" s="7" t="n">
        <x:v>1</x:v>
      </x:c>
      <x:c r="M498" s="7" t="n">
        <x:v>2</x:v>
      </x:c>
      <x:c r="N498" s="7" t="str"/>
      <x:c r="O498" s="7" t="str">
        <x:f>IF(N498="","OPEN","PASS")</x:f>
        <x:v>OPEN</x:v>
      </x:c>
    </x:row>
    <x:row r="499">
      <x:c r="B499" s="7" t="str">
        <x:v>CH-0493</x:v>
      </x:c>
      <x:c r="C499" s="7" t="str">
        <x:v>REA-O-B2</x:v>
      </x:c>
      <x:c r="D499" s="7" t="str">
        <x:v>OPERATIONAL</x:v>
      </x:c>
      <x:c r="E499" s="7" t="str">
        <x:v>PTC-B</x:v>
      </x:c>
      <x:c r="F499" s="7" t="str">
        <x:v>BL-Y</x:v>
      </x:c>
      <x:c r="G499" s="7" t="str">
        <x:v>CF-11</x:v>
      </x:c>
      <x:c r="H499" s="7" t="n">
        <x:v>1</x:v>
      </x:c>
      <x:c r="I499" s="7" t="str">
        <x:v>manual or passive witness</x:v>
      </x:c>
      <x:c r="J499" s="7" t="str">
        <x:v>binary</x:v>
      </x:c>
      <x:c r="K499" s="7" t="n">
        <x:v>0</x:v>
      </x:c>
      <x:c r="L499" s="7" t="n">
        <x:v>1</x:v>
      </x:c>
      <x:c r="M499" s="7" t="n">
        <x:v>10</x:v>
      </x:c>
      <x:c r="N499" s="7" t="str"/>
      <x:c r="O499" s="7" t="str">
        <x:f>IF(N499="","OPEN","PASS")</x:f>
        <x:v>OPEN</x:v>
      </x:c>
    </x:row>
    <x:row r="500">
      <x:c r="B500" s="7" t="str">
        <x:v>CH-0494</x:v>
      </x:c>
      <x:c r="C500" s="7" t="str">
        <x:v>REA-O-B2</x:v>
      </x:c>
      <x:c r="D500" s="7" t="str">
        <x:v>OPERATIONAL</x:v>
      </x:c>
      <x:c r="E500" s="7" t="str">
        <x:v>PTC-B</x:v>
      </x:c>
      <x:c r="F500" s="7" t="str">
        <x:v>BL-Y</x:v>
      </x:c>
      <x:c r="G500" s="7" t="str">
        <x:v>CF-11</x:v>
      </x:c>
      <x:c r="H500" s="7" t="n">
        <x:v>2</x:v>
      </x:c>
      <x:c r="I500" s="7" t="str">
        <x:v>manual or passive witness</x:v>
      </x:c>
      <x:c r="J500" s="7" t="str">
        <x:v>binary</x:v>
      </x:c>
      <x:c r="K500" s="7" t="n">
        <x:v>0</x:v>
      </x:c>
      <x:c r="L500" s="7" t="n">
        <x:v>1</x:v>
      </x:c>
      <x:c r="M500" s="7" t="n">
        <x:v>10</x:v>
      </x:c>
      <x:c r="N500" s="7" t="str"/>
      <x:c r="O500" s="7" t="str">
        <x:f>IF(N500="","OPEN","PASS")</x:f>
        <x:v>OPEN</x:v>
      </x:c>
    </x:row>
    <x:row r="501">
      <x:c r="B501" s="7" t="str">
        <x:v>CH-0495</x:v>
      </x:c>
      <x:c r="C501" s="7" t="str">
        <x:v>REA-O-B2</x:v>
      </x:c>
      <x:c r="D501" s="7" t="str">
        <x:v>OPERATIONAL</x:v>
      </x:c>
      <x:c r="E501" s="7" t="str">
        <x:v>PTC-B</x:v>
      </x:c>
      <x:c r="F501" s="7" t="str">
        <x:v>BL-Y</x:v>
      </x:c>
      <x:c r="G501" s="7" t="str">
        <x:v>CF-11</x:v>
      </x:c>
      <x:c r="H501" s="7" t="n">
        <x:v>3</x:v>
      </x:c>
      <x:c r="I501" s="7" t="str">
        <x:v>manual or passive witness</x:v>
      </x:c>
      <x:c r="J501" s="7" t="str">
        <x:v>binary</x:v>
      </x:c>
      <x:c r="K501" s="7" t="n">
        <x:v>0</x:v>
      </x:c>
      <x:c r="L501" s="7" t="n">
        <x:v>1</x:v>
      </x:c>
      <x:c r="M501" s="7" t="n">
        <x:v>10</x:v>
      </x:c>
      <x:c r="N501" s="7" t="str"/>
      <x:c r="O501" s="7" t="str">
        <x:f>IF(N501="","OPEN","PASS")</x:f>
        <x:v>OPEN</x:v>
      </x:c>
    </x:row>
    <x:row r="502">
      <x:c r="B502" s="7" t="str">
        <x:v>CH-0496</x:v>
      </x:c>
      <x:c r="C502" s="7" t="str">
        <x:v>REA-O-B2</x:v>
      </x:c>
      <x:c r="D502" s="7" t="str">
        <x:v>OPERATIONAL</x:v>
      </x:c>
      <x:c r="E502" s="7" t="str">
        <x:v>PTC-B</x:v>
      </x:c>
      <x:c r="F502" s="7" t="str">
        <x:v>BL-Y</x:v>
      </x:c>
      <x:c r="G502" s="7" t="str">
        <x:v>CF-11</x:v>
      </x:c>
      <x:c r="H502" s="7" t="n">
        <x:v>4</x:v>
      </x:c>
      <x:c r="I502" s="7" t="str">
        <x:v>manual or passive witness</x:v>
      </x:c>
      <x:c r="J502" s="7" t="str">
        <x:v>binary</x:v>
      </x:c>
      <x:c r="K502" s="7" t="n">
        <x:v>0</x:v>
      </x:c>
      <x:c r="L502" s="7" t="n">
        <x:v>1</x:v>
      </x:c>
      <x:c r="M502" s="7" t="n">
        <x:v>10</x:v>
      </x:c>
      <x:c r="N502" s="7" t="str"/>
      <x:c r="O502" s="7" t="str">
        <x:f>IF(N502="","OPEN","PASS")</x:f>
        <x:v>OPEN</x:v>
      </x:c>
    </x:row>
    <x:row r="503">
      <x:c r="B503" s="7" t="str">
        <x:v>CH-0497</x:v>
      </x:c>
      <x:c r="C503" s="7" t="str">
        <x:v>REA-O-B2</x:v>
      </x:c>
      <x:c r="D503" s="7" t="str">
        <x:v>OPERATIONAL</x:v>
      </x:c>
      <x:c r="E503" s="7" t="str">
        <x:v>PTC-B</x:v>
      </x:c>
      <x:c r="F503" s="7" t="str">
        <x:v>BL-Y</x:v>
      </x:c>
      <x:c r="G503" s="7" t="str">
        <x:v>CF-11</x:v>
      </x:c>
      <x:c r="H503" s="7" t="n">
        <x:v>5</x:v>
      </x:c>
      <x:c r="I503" s="7" t="str">
        <x:v>manual or passive witness</x:v>
      </x:c>
      <x:c r="J503" s="7" t="str">
        <x:v>binary</x:v>
      </x:c>
      <x:c r="K503" s="7" t="n">
        <x:v>0</x:v>
      </x:c>
      <x:c r="L503" s="7" t="n">
        <x:v>1</x:v>
      </x:c>
      <x:c r="M503" s="7" t="n">
        <x:v>10</x:v>
      </x:c>
      <x:c r="N503" s="7" t="str"/>
      <x:c r="O503" s="7" t="str">
        <x:f>IF(N503="","OPEN","PASS")</x:f>
        <x:v>OPEN</x:v>
      </x:c>
    </x:row>
    <x:row r="504">
      <x:c r="B504" s="7" t="str">
        <x:v>CH-0498</x:v>
      </x:c>
      <x:c r="C504" s="7" t="str">
        <x:v>REA-O-B2</x:v>
      </x:c>
      <x:c r="D504" s="7" t="str">
        <x:v>OPERATIONAL</x:v>
      </x:c>
      <x:c r="E504" s="7" t="str">
        <x:v>PTC-B</x:v>
      </x:c>
      <x:c r="F504" s="7" t="str">
        <x:v>BL-Y</x:v>
      </x:c>
      <x:c r="G504" s="7" t="str">
        <x:v>CF-11</x:v>
      </x:c>
      <x:c r="H504" s="7" t="n">
        <x:v>6</x:v>
      </x:c>
      <x:c r="I504" s="7" t="str">
        <x:v>manual or passive witness</x:v>
      </x:c>
      <x:c r="J504" s="7" t="str">
        <x:v>binary</x:v>
      </x:c>
      <x:c r="K504" s="7" t="n">
        <x:v>0</x:v>
      </x:c>
      <x:c r="L504" s="7" t="n">
        <x:v>1</x:v>
      </x:c>
      <x:c r="M504" s="7" t="n">
        <x:v>10</x:v>
      </x:c>
      <x:c r="N504" s="7" t="str"/>
      <x:c r="O504" s="7" t="str">
        <x:f>IF(N504="","OPEN","PASS")</x:f>
        <x:v>OPEN</x:v>
      </x:c>
    </x:row>
    <x:row r="505">
      <x:c r="B505" s="7" t="str">
        <x:v>CH-0499</x:v>
      </x:c>
      <x:c r="C505" s="7" t="str">
        <x:v>REA-O-B2</x:v>
      </x:c>
      <x:c r="D505" s="7" t="str">
        <x:v>OPERATIONAL</x:v>
      </x:c>
      <x:c r="E505" s="7" t="str">
        <x:v>PTC-B</x:v>
      </x:c>
      <x:c r="F505" s="7" t="str">
        <x:v>BL-Y</x:v>
      </x:c>
      <x:c r="G505" s="7" t="str">
        <x:v>CF-12</x:v>
      </x:c>
      <x:c r="H505" s="7" t="n">
        <x:v>1</x:v>
      </x:c>
      <x:c r="I505" s="7" t="str">
        <x:v>final-element reference</x:v>
      </x:c>
      <x:c r="J505" s="7" t="str">
        <x:v>binary</x:v>
      </x:c>
      <x:c r="K505" s="7" t="n">
        <x:v>0</x:v>
      </x:c>
      <x:c r="L505" s="7" t="n">
        <x:v>1</x:v>
      </x:c>
      <x:c r="M505" s="7" t="n">
        <x:v>1</x:v>
      </x:c>
      <x:c r="N505" s="7" t="str"/>
      <x:c r="O505" s="7" t="str">
        <x:f>IF(N505="","OPEN","PASS")</x:f>
        <x:v>OPEN</x:v>
      </x:c>
    </x:row>
    <x:row r="506">
      <x:c r="B506" s="7" t="str">
        <x:v>CH-0500</x:v>
      </x:c>
      <x:c r="C506" s="7" t="str">
        <x:v>REA-O-B2</x:v>
      </x:c>
      <x:c r="D506" s="7" t="str">
        <x:v>OPERATIONAL</x:v>
      </x:c>
      <x:c r="E506" s="7" t="str">
        <x:v>PTC-B</x:v>
      </x:c>
      <x:c r="F506" s="7" t="str">
        <x:v>BL-Y</x:v>
      </x:c>
      <x:c r="G506" s="7" t="str">
        <x:v>CF-12</x:v>
      </x:c>
      <x:c r="H506" s="7" t="n">
        <x:v>2</x:v>
      </x:c>
      <x:c r="I506" s="7" t="str">
        <x:v>final-element reference</x:v>
      </x:c>
      <x:c r="J506" s="7" t="str">
        <x:v>binary</x:v>
      </x:c>
      <x:c r="K506" s="7" t="n">
        <x:v>0</x:v>
      </x:c>
      <x:c r="L506" s="7" t="n">
        <x:v>1</x:v>
      </x:c>
      <x:c r="M506" s="7" t="n">
        <x:v>1</x:v>
      </x:c>
      <x:c r="N506" s="7" t="str"/>
      <x:c r="O506" s="7" t="str">
        <x:f>IF(N506="","OPEN","PASS")</x:f>
        <x:v>OPEN</x:v>
      </x:c>
    </x:row>
    <x:row r="507">
      <x:c r="B507" s="7" t="str">
        <x:v>CH-0501</x:v>
      </x:c>
      <x:c r="C507" s="7" t="str">
        <x:v>REA-O-B2</x:v>
      </x:c>
      <x:c r="D507" s="7" t="str">
        <x:v>OPERATIONAL</x:v>
      </x:c>
      <x:c r="E507" s="7" t="str">
        <x:v>PTC-B</x:v>
      </x:c>
      <x:c r="F507" s="7" t="str">
        <x:v>BL-Y</x:v>
      </x:c>
      <x:c r="G507" s="7" t="str">
        <x:v>CF-12</x:v>
      </x:c>
      <x:c r="H507" s="7" t="n">
        <x:v>3</x:v>
      </x:c>
      <x:c r="I507" s="7" t="str">
        <x:v>final-element reference</x:v>
      </x:c>
      <x:c r="J507" s="7" t="str">
        <x:v>binary</x:v>
      </x:c>
      <x:c r="K507" s="7" t="n">
        <x:v>0</x:v>
      </x:c>
      <x:c r="L507" s="7" t="n">
        <x:v>1</x:v>
      </x:c>
      <x:c r="M507" s="7" t="n">
        <x:v>1</x:v>
      </x:c>
      <x:c r="N507" s="7" t="str"/>
      <x:c r="O507" s="7" t="str">
        <x:f>IF(N507="","OPEN","PASS")</x:f>
        <x:v>OPEN</x:v>
      </x:c>
    </x:row>
    <x:row r="508">
      <x:c r="B508" s="7" t="str">
        <x:v>CH-0502</x:v>
      </x:c>
      <x:c r="C508" s="7" t="str">
        <x:v>REA-O-B2</x:v>
      </x:c>
      <x:c r="D508" s="7" t="str">
        <x:v>OPERATIONAL</x:v>
      </x:c>
      <x:c r="E508" s="7" t="str">
        <x:v>PTC-B</x:v>
      </x:c>
      <x:c r="F508" s="7" t="str">
        <x:v>BL-Y</x:v>
      </x:c>
      <x:c r="G508" s="7" t="str">
        <x:v>CF-12</x:v>
      </x:c>
      <x:c r="H508" s="7" t="n">
        <x:v>4</x:v>
      </x:c>
      <x:c r="I508" s="7" t="str">
        <x:v>final-element reference</x:v>
      </x:c>
      <x:c r="J508" s="7" t="str">
        <x:v>binary</x:v>
      </x:c>
      <x:c r="K508" s="7" t="n">
        <x:v>0</x:v>
      </x:c>
      <x:c r="L508" s="7" t="n">
        <x:v>1</x:v>
      </x:c>
      <x:c r="M508" s="7" t="n">
        <x:v>1</x:v>
      </x:c>
      <x:c r="N508" s="7" t="str"/>
      <x:c r="O508" s="7" t="str">
        <x:f>IF(N508="","OPEN","PASS")</x:f>
        <x:v>OPEN</x:v>
      </x:c>
    </x:row>
    <x:row r="509">
      <x:c r="B509" s="7" t="str">
        <x:v>CH-0503</x:v>
      </x:c>
      <x:c r="C509" s="7" t="str">
        <x:v>REA-O-B2</x:v>
      </x:c>
      <x:c r="D509" s="7" t="str">
        <x:v>OPERATIONAL</x:v>
      </x:c>
      <x:c r="E509" s="7" t="str">
        <x:v>PTC-B</x:v>
      </x:c>
      <x:c r="F509" s="7" t="str">
        <x:v>BL-Y</x:v>
      </x:c>
      <x:c r="G509" s="7" t="str">
        <x:v>CF-12</x:v>
      </x:c>
      <x:c r="H509" s="7" t="n">
        <x:v>5</x:v>
      </x:c>
      <x:c r="I509" s="7" t="str">
        <x:v>final-element reference</x:v>
      </x:c>
      <x:c r="J509" s="7" t="str">
        <x:v>binary</x:v>
      </x:c>
      <x:c r="K509" s="7" t="n">
        <x:v>0</x:v>
      </x:c>
      <x:c r="L509" s="7" t="n">
        <x:v>1</x:v>
      </x:c>
      <x:c r="M509" s="7" t="n">
        <x:v>1</x:v>
      </x:c>
      <x:c r="N509" s="7" t="str"/>
      <x:c r="O509" s="7" t="str">
        <x:f>IF(N509="","OPEN","PASS")</x:f>
        <x:v>OPEN</x:v>
      </x:c>
    </x:row>
    <x:row r="510">
      <x:c r="B510" s="7" t="str">
        <x:v>CH-0504</x:v>
      </x:c>
      <x:c r="C510" s="7" t="str">
        <x:v>REA-O-B2</x:v>
      </x:c>
      <x:c r="D510" s="7" t="str">
        <x:v>OPERATIONAL</x:v>
      </x:c>
      <x:c r="E510" s="7" t="str">
        <x:v>PTC-B</x:v>
      </x:c>
      <x:c r="F510" s="7" t="str">
        <x:v>BL-Y</x:v>
      </x:c>
      <x:c r="G510" s="7" t="str">
        <x:v>CF-12</x:v>
      </x:c>
      <x:c r="H510" s="7" t="n">
        <x:v>6</x:v>
      </x:c>
      <x:c r="I510" s="7" t="str">
        <x:v>final-element reference</x:v>
      </x:c>
      <x:c r="J510" s="7" t="str">
        <x:v>binary</x:v>
      </x:c>
      <x:c r="K510" s="7" t="n">
        <x:v>0</x:v>
      </x:c>
      <x:c r="L510" s="7" t="n">
        <x:v>1</x:v>
      </x:c>
      <x:c r="M510" s="7" t="n">
        <x:v>1</x:v>
      </x:c>
      <x:c r="N510" s="7" t="str"/>
      <x:c r="O510" s="7" t="str">
        <x:f>IF(N510="","OPEN","PASS")</x:f>
        <x:v>OPEN</x:v>
      </x:c>
    </x:row>
    <x:row r="511">
      <x:c r="B511" s="7" t="str">
        <x:v>CH-0505</x:v>
      </x:c>
      <x:c r="C511" s="7" t="str">
        <x:v>REA-O-B2</x:v>
      </x:c>
      <x:c r="D511" s="7" t="str">
        <x:v>OPERATIONAL</x:v>
      </x:c>
      <x:c r="E511" s="7" t="str">
        <x:v>PTC-B</x:v>
      </x:c>
      <x:c r="F511" s="7" t="str">
        <x:v>BL-Y</x:v>
      </x:c>
      <x:c r="G511" s="7" t="str">
        <x:v>CF-13</x:v>
      </x:c>
      <x:c r="H511" s="7" t="n">
        <x:v>1</x:v>
      </x:c>
      <x:c r="I511" s="7" t="str">
        <x:v>local causal time</x:v>
      </x:c>
      <x:c r="J511" s="7" t="str">
        <x:v>microseconds</x:v>
      </x:c>
      <x:c r="K511" s="7" t="n">
        <x:v>-5</x:v>
      </x:c>
      <x:c r="L511" s="7" t="n">
        <x:v>5</x:v>
      </x:c>
      <x:c r="M511" s="7" t="n">
        <x:v>5</x:v>
      </x:c>
      <x:c r="N511" s="7" t="str"/>
      <x:c r="O511" s="7" t="str">
        <x:f>IF(N511="","OPEN","PASS")</x:f>
        <x:v>OPEN</x:v>
      </x:c>
    </x:row>
    <x:row r="512">
      <x:c r="B512" s="7" t="str">
        <x:v>CH-0506</x:v>
      </x:c>
      <x:c r="C512" s="7" t="str">
        <x:v>REA-O-B2</x:v>
      </x:c>
      <x:c r="D512" s="7" t="str">
        <x:v>OPERATIONAL</x:v>
      </x:c>
      <x:c r="E512" s="7" t="str">
        <x:v>PTC-B</x:v>
      </x:c>
      <x:c r="F512" s="7" t="str">
        <x:v>BL-Y</x:v>
      </x:c>
      <x:c r="G512" s="7" t="str">
        <x:v>CF-13</x:v>
      </x:c>
      <x:c r="H512" s="7" t="n">
        <x:v>2</x:v>
      </x:c>
      <x:c r="I512" s="7" t="str">
        <x:v>local causal time</x:v>
      </x:c>
      <x:c r="J512" s="7" t="str">
        <x:v>microseconds</x:v>
      </x:c>
      <x:c r="K512" s="7" t="n">
        <x:v>-5</x:v>
      </x:c>
      <x:c r="L512" s="7" t="n">
        <x:v>5</x:v>
      </x:c>
      <x:c r="M512" s="7" t="n">
        <x:v>5</x:v>
      </x:c>
      <x:c r="N512" s="7" t="str"/>
      <x:c r="O512" s="7" t="str">
        <x:f>IF(N512="","OPEN","PASS")</x:f>
        <x:v>OPEN</x:v>
      </x:c>
    </x:row>
    <x:row r="513">
      <x:c r="B513" s="7" t="str">
        <x:v>CH-0507</x:v>
      </x:c>
      <x:c r="C513" s="7" t="str">
        <x:v>REA-O-B2</x:v>
      </x:c>
      <x:c r="D513" s="7" t="str">
        <x:v>OPERATIONAL</x:v>
      </x:c>
      <x:c r="E513" s="7" t="str">
        <x:v>PTC-B</x:v>
      </x:c>
      <x:c r="F513" s="7" t="str">
        <x:v>BL-Y</x:v>
      </x:c>
      <x:c r="G513" s="7" t="str">
        <x:v>CF-13</x:v>
      </x:c>
      <x:c r="H513" s="7" t="n">
        <x:v>3</x:v>
      </x:c>
      <x:c r="I513" s="7" t="str">
        <x:v>local causal time</x:v>
      </x:c>
      <x:c r="J513" s="7" t="str">
        <x:v>microseconds</x:v>
      </x:c>
      <x:c r="K513" s="7" t="n">
        <x:v>-5</x:v>
      </x:c>
      <x:c r="L513" s="7" t="n">
        <x:v>5</x:v>
      </x:c>
      <x:c r="M513" s="7" t="n">
        <x:v>5</x:v>
      </x:c>
      <x:c r="N513" s="7" t="str"/>
      <x:c r="O513" s="7" t="str">
        <x:f>IF(N513="","OPEN","PASS")</x:f>
        <x:v>OPEN</x:v>
      </x:c>
    </x:row>
    <x:row r="514">
      <x:c r="B514" s="7" t="str">
        <x:v>CH-0508</x:v>
      </x:c>
      <x:c r="C514" s="7" t="str">
        <x:v>REA-O-B2</x:v>
      </x:c>
      <x:c r="D514" s="7" t="str">
        <x:v>OPERATIONAL</x:v>
      </x:c>
      <x:c r="E514" s="7" t="str">
        <x:v>PTC-B</x:v>
      </x:c>
      <x:c r="F514" s="7" t="str">
        <x:v>BL-Y</x:v>
      </x:c>
      <x:c r="G514" s="7" t="str">
        <x:v>CF-13</x:v>
      </x:c>
      <x:c r="H514" s="7" t="n">
        <x:v>4</x:v>
      </x:c>
      <x:c r="I514" s="7" t="str">
        <x:v>local causal time</x:v>
      </x:c>
      <x:c r="J514" s="7" t="str">
        <x:v>microseconds</x:v>
      </x:c>
      <x:c r="K514" s="7" t="n">
        <x:v>-5</x:v>
      </x:c>
      <x:c r="L514" s="7" t="n">
        <x:v>5</x:v>
      </x:c>
      <x:c r="M514" s="7" t="n">
        <x:v>5</x:v>
      </x:c>
      <x:c r="N514" s="7" t="str"/>
      <x:c r="O514" s="7" t="str">
        <x:f>IF(N514="","OPEN","PASS")</x:f>
        <x:v>OPEN</x:v>
      </x:c>
    </x:row>
    <x:row r="515">
      <x:c r="B515" s="7" t="str">
        <x:v>CH-0509</x:v>
      </x:c>
      <x:c r="C515" s="7" t="str">
        <x:v>REA-O-B2</x:v>
      </x:c>
      <x:c r="D515" s="7" t="str">
        <x:v>OPERATIONAL</x:v>
      </x:c>
      <x:c r="E515" s="7" t="str">
        <x:v>PTC-B</x:v>
      </x:c>
      <x:c r="F515" s="7" t="str">
        <x:v>BL-Y</x:v>
      </x:c>
      <x:c r="G515" s="7" t="str">
        <x:v>CF-13</x:v>
      </x:c>
      <x:c r="H515" s="7" t="n">
        <x:v>5</x:v>
      </x:c>
      <x:c r="I515" s="7" t="str">
        <x:v>local causal time</x:v>
      </x:c>
      <x:c r="J515" s="7" t="str">
        <x:v>microseconds</x:v>
      </x:c>
      <x:c r="K515" s="7" t="n">
        <x:v>-5</x:v>
      </x:c>
      <x:c r="L515" s="7" t="n">
        <x:v>5</x:v>
      </x:c>
      <x:c r="M515" s="7" t="n">
        <x:v>5</x:v>
      </x:c>
      <x:c r="N515" s="7" t="str"/>
      <x:c r="O515" s="7" t="str">
        <x:f>IF(N515="","OPEN","PASS")</x:f>
        <x:v>OPEN</x:v>
      </x:c>
    </x:row>
    <x:row r="516">
      <x:c r="B516" s="7" t="str">
        <x:v>CH-0510</x:v>
      </x:c>
      <x:c r="C516" s="7" t="str">
        <x:v>REA-O-B2</x:v>
      </x:c>
      <x:c r="D516" s="7" t="str">
        <x:v>OPERATIONAL</x:v>
      </x:c>
      <x:c r="E516" s="7" t="str">
        <x:v>PTC-B</x:v>
      </x:c>
      <x:c r="F516" s="7" t="str">
        <x:v>BL-Y</x:v>
      </x:c>
      <x:c r="G516" s="7" t="str">
        <x:v>CF-13</x:v>
      </x:c>
      <x:c r="H516" s="7" t="n">
        <x:v>6</x:v>
      </x:c>
      <x:c r="I516" s="7" t="str">
        <x:v>local causal time</x:v>
      </x:c>
      <x:c r="J516" s="7" t="str">
        <x:v>microseconds</x:v>
      </x:c>
      <x:c r="K516" s="7" t="n">
        <x:v>-5</x:v>
      </x:c>
      <x:c r="L516" s="7" t="n">
        <x:v>5</x:v>
      </x:c>
      <x:c r="M516" s="7" t="n">
        <x:v>5</x:v>
      </x:c>
      <x:c r="N516" s="7" t="str"/>
      <x:c r="O516" s="7" t="str">
        <x:f>IF(N516="","OPEN","PASS")</x:f>
        <x:v>OPEN</x:v>
      </x:c>
    </x:row>
    <x:row r="517">
      <x:c r="B517" s="7" t="str">
        <x:v>CH-0511</x:v>
      </x:c>
      <x:c r="C517" s="7" t="str">
        <x:v>REA-O-B2</x:v>
      </x:c>
      <x:c r="D517" s="7" t="str">
        <x:v>OPERATIONAL</x:v>
      </x:c>
      <x:c r="E517" s="7" t="str">
        <x:v>PTC-B</x:v>
      </x:c>
      <x:c r="F517" s="7" t="str">
        <x:v>BL-Y</x:v>
      </x:c>
      <x:c r="G517" s="7" t="str">
        <x:v>CF-14</x:v>
      </x:c>
      <x:c r="H517" s="7" t="n">
        <x:v>1</x:v>
      </x:c>
      <x:c r="I517" s="7" t="str">
        <x:v>motive-energy fraction</x:v>
      </x:c>
      <x:c r="J517" s="7" t="str">
        <x:v>ratio</x:v>
      </x:c>
      <x:c r="K517" s="7" t="n">
        <x:v>0</x:v>
      </x:c>
      <x:c r="L517" s="7" t="n">
        <x:v>1.2</x:v>
      </x:c>
      <x:c r="M517" s="7" t="n">
        <x:v>0.01</x:v>
      </x:c>
      <x:c r="N517" s="7" t="str"/>
      <x:c r="O517" s="7" t="str">
        <x:f>IF(N517="","OPEN","PASS")</x:f>
        <x:v>OPEN</x:v>
      </x:c>
    </x:row>
    <x:row r="518">
      <x:c r="B518" s="7" t="str">
        <x:v>CH-0512</x:v>
      </x:c>
      <x:c r="C518" s="7" t="str">
        <x:v>REA-O-B2</x:v>
      </x:c>
      <x:c r="D518" s="7" t="str">
        <x:v>OPERATIONAL</x:v>
      </x:c>
      <x:c r="E518" s="7" t="str">
        <x:v>PTC-B</x:v>
      </x:c>
      <x:c r="F518" s="7" t="str">
        <x:v>BL-Y</x:v>
      </x:c>
      <x:c r="G518" s="7" t="str">
        <x:v>CF-14</x:v>
      </x:c>
      <x:c r="H518" s="7" t="n">
        <x:v>2</x:v>
      </x:c>
      <x:c r="I518" s="7" t="str">
        <x:v>motive-energy fraction</x:v>
      </x:c>
      <x:c r="J518" s="7" t="str">
        <x:v>ratio</x:v>
      </x:c>
      <x:c r="K518" s="7" t="n">
        <x:v>0</x:v>
      </x:c>
      <x:c r="L518" s="7" t="n">
        <x:v>1.2</x:v>
      </x:c>
      <x:c r="M518" s="7" t="n">
        <x:v>0.01</x:v>
      </x:c>
      <x:c r="N518" s="7" t="str"/>
      <x:c r="O518" s="7" t="str">
        <x:f>IF(N518="","OPEN","PASS")</x:f>
        <x:v>OPEN</x:v>
      </x:c>
    </x:row>
    <x:row r="519">
      <x:c r="B519" s="7" t="str">
        <x:v>CH-0513</x:v>
      </x:c>
      <x:c r="C519" s="7" t="str">
        <x:v>REA-O-B2</x:v>
      </x:c>
      <x:c r="D519" s="7" t="str">
        <x:v>OPERATIONAL</x:v>
      </x:c>
      <x:c r="E519" s="7" t="str">
        <x:v>PTC-B</x:v>
      </x:c>
      <x:c r="F519" s="7" t="str">
        <x:v>BL-Y</x:v>
      </x:c>
      <x:c r="G519" s="7" t="str">
        <x:v>CF-14</x:v>
      </x:c>
      <x:c r="H519" s="7" t="n">
        <x:v>3</x:v>
      </x:c>
      <x:c r="I519" s="7" t="str">
        <x:v>motive-energy fraction</x:v>
      </x:c>
      <x:c r="J519" s="7" t="str">
        <x:v>ratio</x:v>
      </x:c>
      <x:c r="K519" s="7" t="n">
        <x:v>0</x:v>
      </x:c>
      <x:c r="L519" s="7" t="n">
        <x:v>1.2</x:v>
      </x:c>
      <x:c r="M519" s="7" t="n">
        <x:v>0.01</x:v>
      </x:c>
      <x:c r="N519" s="7" t="str"/>
      <x:c r="O519" s="7" t="str">
        <x:f>IF(N519="","OPEN","PASS")</x:f>
        <x:v>OPEN</x:v>
      </x:c>
    </x:row>
    <x:row r="520">
      <x:c r="B520" s="7" t="str">
        <x:v>CH-0514</x:v>
      </x:c>
      <x:c r="C520" s="7" t="str">
        <x:v>REA-O-B2</x:v>
      </x:c>
      <x:c r="D520" s="7" t="str">
        <x:v>OPERATIONAL</x:v>
      </x:c>
      <x:c r="E520" s="7" t="str">
        <x:v>PTC-B</x:v>
      </x:c>
      <x:c r="F520" s="7" t="str">
        <x:v>BL-Y</x:v>
      </x:c>
      <x:c r="G520" s="7" t="str">
        <x:v>CF-14</x:v>
      </x:c>
      <x:c r="H520" s="7" t="n">
        <x:v>4</x:v>
      </x:c>
      <x:c r="I520" s="7" t="str">
        <x:v>motive-energy fraction</x:v>
      </x:c>
      <x:c r="J520" s="7" t="str">
        <x:v>ratio</x:v>
      </x:c>
      <x:c r="K520" s="7" t="n">
        <x:v>0</x:v>
      </x:c>
      <x:c r="L520" s="7" t="n">
        <x:v>1.2</x:v>
      </x:c>
      <x:c r="M520" s="7" t="n">
        <x:v>0.01</x:v>
      </x:c>
      <x:c r="N520" s="7" t="str"/>
      <x:c r="O520" s="7" t="str">
        <x:f>IF(N520="","OPEN","PASS")</x:f>
        <x:v>OPEN</x:v>
      </x:c>
    </x:row>
    <x:row r="521">
      <x:c r="B521" s="7" t="str">
        <x:v>CH-0515</x:v>
      </x:c>
      <x:c r="C521" s="7" t="str">
        <x:v>REA-O-B2</x:v>
      </x:c>
      <x:c r="D521" s="7" t="str">
        <x:v>OPERATIONAL</x:v>
      </x:c>
      <x:c r="E521" s="7" t="str">
        <x:v>PTC-B</x:v>
      </x:c>
      <x:c r="F521" s="7" t="str">
        <x:v>BL-Y</x:v>
      </x:c>
      <x:c r="G521" s="7" t="str">
        <x:v>CF-14</x:v>
      </x:c>
      <x:c r="H521" s="7" t="n">
        <x:v>5</x:v>
      </x:c>
      <x:c r="I521" s="7" t="str">
        <x:v>motive-energy fraction</x:v>
      </x:c>
      <x:c r="J521" s="7" t="str">
        <x:v>ratio</x:v>
      </x:c>
      <x:c r="K521" s="7" t="n">
        <x:v>0</x:v>
      </x:c>
      <x:c r="L521" s="7" t="n">
        <x:v>1.2</x:v>
      </x:c>
      <x:c r="M521" s="7" t="n">
        <x:v>0.01</x:v>
      </x:c>
      <x:c r="N521" s="7" t="str"/>
      <x:c r="O521" s="7" t="str">
        <x:f>IF(N521="","OPEN","PASS")</x:f>
        <x:v>OPEN</x:v>
      </x:c>
    </x:row>
    <x:row r="522">
      <x:c r="B522" s="7" t="str">
        <x:v>CH-0516</x:v>
      </x:c>
      <x:c r="C522" s="7" t="str">
        <x:v>REA-O-B2</x:v>
      </x:c>
      <x:c r="D522" s="7" t="str">
        <x:v>OPERATIONAL</x:v>
      </x:c>
      <x:c r="E522" s="7" t="str">
        <x:v>PTC-B</x:v>
      </x:c>
      <x:c r="F522" s="7" t="str">
        <x:v>BL-Y</x:v>
      </x:c>
      <x:c r="G522" s="7" t="str">
        <x:v>CF-14</x:v>
      </x:c>
      <x:c r="H522" s="7" t="n">
        <x:v>6</x:v>
      </x:c>
      <x:c r="I522" s="7" t="str">
        <x:v>motive-energy fraction</x:v>
      </x:c>
      <x:c r="J522" s="7" t="str">
        <x:v>ratio</x:v>
      </x:c>
      <x:c r="K522" s="7" t="n">
        <x:v>0</x:v>
      </x:c>
      <x:c r="L522" s="7" t="n">
        <x:v>1.2</x:v>
      </x:c>
      <x:c r="M522" s="7" t="n">
        <x:v>0.01</x:v>
      </x:c>
      <x:c r="N522" s="7" t="str"/>
      <x:c r="O522" s="7" t="str">
        <x:f>IF(N522="","OPEN","PASS")</x:f>
        <x:v>OPEN</x:v>
      </x:c>
    </x:row>
    <x:row r="523">
      <x:c r="B523" s="7" t="str">
        <x:v>CH-0517</x:v>
      </x:c>
      <x:c r="C523" s="7" t="str">
        <x:v>REA-O-B2</x:v>
      </x:c>
      <x:c r="D523" s="7" t="str">
        <x:v>OPERATIONAL</x:v>
      </x:c>
      <x:c r="E523" s="7" t="str">
        <x:v>PTC-B</x:v>
      </x:c>
      <x:c r="F523" s="7" t="str">
        <x:v>BL-Y</x:v>
      </x:c>
      <x:c r="G523" s="7" t="str">
        <x:v>CF-15</x:v>
      </x:c>
      <x:c r="H523" s="7" t="n">
        <x:v>1</x:v>
      </x:c>
      <x:c r="I523" s="7" t="str">
        <x:v>normal electrical service</x:v>
      </x:c>
      <x:c r="J523" s="7" t="str">
        <x:v>V</x:v>
      </x:c>
      <x:c r="K523" s="7" t="n">
        <x:v>0</x:v>
      </x:c>
      <x:c r="L523" s="7" t="n">
        <x:v>600</x:v>
      </x:c>
      <x:c r="M523" s="7" t="n">
        <x:v>3</x:v>
      </x:c>
      <x:c r="N523" s="7" t="str"/>
      <x:c r="O523" s="7" t="str">
        <x:f>IF(N523="","OPEN","PASS")</x:f>
        <x:v>OPEN</x:v>
      </x:c>
    </x:row>
    <x:row r="524">
      <x:c r="B524" s="7" t="str">
        <x:v>CH-0518</x:v>
      </x:c>
      <x:c r="C524" s="7" t="str">
        <x:v>REA-O-B2</x:v>
      </x:c>
      <x:c r="D524" s="7" t="str">
        <x:v>OPERATIONAL</x:v>
      </x:c>
      <x:c r="E524" s="7" t="str">
        <x:v>PTC-B</x:v>
      </x:c>
      <x:c r="F524" s="7" t="str">
        <x:v>BL-Y</x:v>
      </x:c>
      <x:c r="G524" s="7" t="str">
        <x:v>CF-15</x:v>
      </x:c>
      <x:c r="H524" s="7" t="n">
        <x:v>2</x:v>
      </x:c>
      <x:c r="I524" s="7" t="str">
        <x:v>normal electrical service</x:v>
      </x:c>
      <x:c r="J524" s="7" t="str">
        <x:v>V</x:v>
      </x:c>
      <x:c r="K524" s="7" t="n">
        <x:v>0</x:v>
      </x:c>
      <x:c r="L524" s="7" t="n">
        <x:v>600</x:v>
      </x:c>
      <x:c r="M524" s="7" t="n">
        <x:v>3</x:v>
      </x:c>
      <x:c r="N524" s="7" t="str"/>
      <x:c r="O524" s="7" t="str">
        <x:f>IF(N524="","OPEN","PASS")</x:f>
        <x:v>OPEN</x:v>
      </x:c>
    </x:row>
    <x:row r="525">
      <x:c r="B525" s="7" t="str">
        <x:v>CH-0519</x:v>
      </x:c>
      <x:c r="C525" s="7" t="str">
        <x:v>REA-O-B2</x:v>
      </x:c>
      <x:c r="D525" s="7" t="str">
        <x:v>OPERATIONAL</x:v>
      </x:c>
      <x:c r="E525" s="7" t="str">
        <x:v>PTC-B</x:v>
      </x:c>
      <x:c r="F525" s="7" t="str">
        <x:v>BL-Y</x:v>
      </x:c>
      <x:c r="G525" s="7" t="str">
        <x:v>CF-15</x:v>
      </x:c>
      <x:c r="H525" s="7" t="n">
        <x:v>3</x:v>
      </x:c>
      <x:c r="I525" s="7" t="str">
        <x:v>normal electrical service</x:v>
      </x:c>
      <x:c r="J525" s="7" t="str">
        <x:v>V</x:v>
      </x:c>
      <x:c r="K525" s="7" t="n">
        <x:v>0</x:v>
      </x:c>
      <x:c r="L525" s="7" t="n">
        <x:v>600</x:v>
      </x:c>
      <x:c r="M525" s="7" t="n">
        <x:v>3</x:v>
      </x:c>
      <x:c r="N525" s="7" t="str"/>
      <x:c r="O525" s="7" t="str">
        <x:f>IF(N525="","OPEN","PASS")</x:f>
        <x:v>OPEN</x:v>
      </x:c>
    </x:row>
    <x:row r="526">
      <x:c r="B526" s="7" t="str">
        <x:v>CH-0520</x:v>
      </x:c>
      <x:c r="C526" s="7" t="str">
        <x:v>REA-O-B2</x:v>
      </x:c>
      <x:c r="D526" s="7" t="str">
        <x:v>OPERATIONAL</x:v>
      </x:c>
      <x:c r="E526" s="7" t="str">
        <x:v>PTC-B</x:v>
      </x:c>
      <x:c r="F526" s="7" t="str">
        <x:v>BL-Y</x:v>
      </x:c>
      <x:c r="G526" s="7" t="str">
        <x:v>CF-15</x:v>
      </x:c>
      <x:c r="H526" s="7" t="n">
        <x:v>4</x:v>
      </x:c>
      <x:c r="I526" s="7" t="str">
        <x:v>normal electrical service</x:v>
      </x:c>
      <x:c r="J526" s="7" t="str">
        <x:v>V</x:v>
      </x:c>
      <x:c r="K526" s="7" t="n">
        <x:v>0</x:v>
      </x:c>
      <x:c r="L526" s="7" t="n">
        <x:v>600</x:v>
      </x:c>
      <x:c r="M526" s="7" t="n">
        <x:v>3</x:v>
      </x:c>
      <x:c r="N526" s="7" t="str"/>
      <x:c r="O526" s="7" t="str">
        <x:f>IF(N526="","OPEN","PASS")</x:f>
        <x:v>OPEN</x:v>
      </x:c>
    </x:row>
    <x:row r="527">
      <x:c r="B527" s="7" t="str">
        <x:v>CH-0521</x:v>
      </x:c>
      <x:c r="C527" s="7" t="str">
        <x:v>REA-O-B2</x:v>
      </x:c>
      <x:c r="D527" s="7" t="str">
        <x:v>OPERATIONAL</x:v>
      </x:c>
      <x:c r="E527" s="7" t="str">
        <x:v>PTC-B</x:v>
      </x:c>
      <x:c r="F527" s="7" t="str">
        <x:v>BL-Y</x:v>
      </x:c>
      <x:c r="G527" s="7" t="str">
        <x:v>CF-15</x:v>
      </x:c>
      <x:c r="H527" s="7" t="n">
        <x:v>5</x:v>
      </x:c>
      <x:c r="I527" s="7" t="str">
        <x:v>normal electrical service</x:v>
      </x:c>
      <x:c r="J527" s="7" t="str">
        <x:v>V</x:v>
      </x:c>
      <x:c r="K527" s="7" t="n">
        <x:v>0</x:v>
      </x:c>
      <x:c r="L527" s="7" t="n">
        <x:v>600</x:v>
      </x:c>
      <x:c r="M527" s="7" t="n">
        <x:v>3</x:v>
      </x:c>
      <x:c r="N527" s="7" t="str"/>
      <x:c r="O527" s="7" t="str">
        <x:f>IF(N527="","OPEN","PASS")</x:f>
        <x:v>OPEN</x:v>
      </x:c>
    </x:row>
    <x:row r="528">
      <x:c r="B528" s="7" t="str">
        <x:v>CH-0522</x:v>
      </x:c>
      <x:c r="C528" s="7" t="str">
        <x:v>REA-O-B2</x:v>
      </x:c>
      <x:c r="D528" s="7" t="str">
        <x:v>OPERATIONAL</x:v>
      </x:c>
      <x:c r="E528" s="7" t="str">
        <x:v>PTC-B</x:v>
      </x:c>
      <x:c r="F528" s="7" t="str">
        <x:v>BL-Y</x:v>
      </x:c>
      <x:c r="G528" s="7" t="str">
        <x:v>CF-15</x:v>
      </x:c>
      <x:c r="H528" s="7" t="n">
        <x:v>6</x:v>
      </x:c>
      <x:c r="I528" s="7" t="str">
        <x:v>normal electrical service</x:v>
      </x:c>
      <x:c r="J528" s="7" t="str">
        <x:v>V</x:v>
      </x:c>
      <x:c r="K528" s="7" t="n">
        <x:v>0</x:v>
      </x:c>
      <x:c r="L528" s="7" t="n">
        <x:v>600</x:v>
      </x:c>
      <x:c r="M528" s="7" t="n">
        <x:v>3</x:v>
      </x:c>
      <x:c r="N528" s="7" t="str"/>
      <x:c r="O528" s="7" t="str">
        <x:f>IF(N528="","OPEN","PASS")</x:f>
        <x:v>OPEN</x:v>
      </x:c>
    </x:row>
    <x:row r="529">
      <x:c r="B529" s="7" t="str">
        <x:v>CH-0523</x:v>
      </x:c>
      <x:c r="C529" s="7" t="str">
        <x:v>REA-O-B2</x:v>
      </x:c>
      <x:c r="D529" s="7" t="str">
        <x:v>OPERATIONAL</x:v>
      </x:c>
      <x:c r="E529" s="7" t="str">
        <x:v>PTC-B</x:v>
      </x:c>
      <x:c r="F529" s="7" t="str">
        <x:v>BL-Y</x:v>
      </x:c>
      <x:c r="G529" s="7" t="str">
        <x:v>CF-16</x:v>
      </x:c>
      <x:c r="H529" s="7" t="n">
        <x:v>1</x:v>
      </x:c>
      <x:c r="I529" s="7" t="str">
        <x:v>independent safety energy</x:v>
      </x:c>
      <x:c r="J529" s="7" t="str">
        <x:v>ratio</x:v>
      </x:c>
      <x:c r="K529" s="7" t="n">
        <x:v>0</x:v>
      </x:c>
      <x:c r="L529" s="7" t="n">
        <x:v>1.2</x:v>
      </x:c>
      <x:c r="M529" s="7" t="n">
        <x:v>0.01</x:v>
      </x:c>
      <x:c r="N529" s="7" t="str"/>
      <x:c r="O529" s="7" t="str">
        <x:f>IF(N529="","OPEN","PASS")</x:f>
        <x:v>OPEN</x:v>
      </x:c>
    </x:row>
    <x:row r="530">
      <x:c r="B530" s="7" t="str">
        <x:v>CH-0524</x:v>
      </x:c>
      <x:c r="C530" s="7" t="str">
        <x:v>REA-O-B2</x:v>
      </x:c>
      <x:c r="D530" s="7" t="str">
        <x:v>OPERATIONAL</x:v>
      </x:c>
      <x:c r="E530" s="7" t="str">
        <x:v>PTC-B</x:v>
      </x:c>
      <x:c r="F530" s="7" t="str">
        <x:v>BL-Y</x:v>
      </x:c>
      <x:c r="G530" s="7" t="str">
        <x:v>CF-16</x:v>
      </x:c>
      <x:c r="H530" s="7" t="n">
        <x:v>2</x:v>
      </x:c>
      <x:c r="I530" s="7" t="str">
        <x:v>independent safety energy</x:v>
      </x:c>
      <x:c r="J530" s="7" t="str">
        <x:v>ratio</x:v>
      </x:c>
      <x:c r="K530" s="7" t="n">
        <x:v>0</x:v>
      </x:c>
      <x:c r="L530" s="7" t="n">
        <x:v>1.2</x:v>
      </x:c>
      <x:c r="M530" s="7" t="n">
        <x:v>0.01</x:v>
      </x:c>
      <x:c r="N530" s="7" t="str"/>
      <x:c r="O530" s="7" t="str">
        <x:f>IF(N530="","OPEN","PASS")</x:f>
        <x:v>OPEN</x:v>
      </x:c>
    </x:row>
    <x:row r="531">
      <x:c r="B531" s="7" t="str">
        <x:v>CH-0525</x:v>
      </x:c>
      <x:c r="C531" s="7" t="str">
        <x:v>REA-O-B2</x:v>
      </x:c>
      <x:c r="D531" s="7" t="str">
        <x:v>OPERATIONAL</x:v>
      </x:c>
      <x:c r="E531" s="7" t="str">
        <x:v>PTC-B</x:v>
      </x:c>
      <x:c r="F531" s="7" t="str">
        <x:v>BL-Y</x:v>
      </x:c>
      <x:c r="G531" s="7" t="str">
        <x:v>CF-16</x:v>
      </x:c>
      <x:c r="H531" s="7" t="n">
        <x:v>3</x:v>
      </x:c>
      <x:c r="I531" s="7" t="str">
        <x:v>independent safety energy</x:v>
      </x:c>
      <x:c r="J531" s="7" t="str">
        <x:v>ratio</x:v>
      </x:c>
      <x:c r="K531" s="7" t="n">
        <x:v>0</x:v>
      </x:c>
      <x:c r="L531" s="7" t="n">
        <x:v>1.2</x:v>
      </x:c>
      <x:c r="M531" s="7" t="n">
        <x:v>0.01</x:v>
      </x:c>
      <x:c r="N531" s="7" t="str"/>
      <x:c r="O531" s="7" t="str">
        <x:f>IF(N531="","OPEN","PASS")</x:f>
        <x:v>OPEN</x:v>
      </x:c>
    </x:row>
    <x:row r="532">
      <x:c r="B532" s="7" t="str">
        <x:v>CH-0526</x:v>
      </x:c>
      <x:c r="C532" s="7" t="str">
        <x:v>REA-O-B2</x:v>
      </x:c>
      <x:c r="D532" s="7" t="str">
        <x:v>OPERATIONAL</x:v>
      </x:c>
      <x:c r="E532" s="7" t="str">
        <x:v>PTC-B</x:v>
      </x:c>
      <x:c r="F532" s="7" t="str">
        <x:v>BL-Y</x:v>
      </x:c>
      <x:c r="G532" s="7" t="str">
        <x:v>CF-16</x:v>
      </x:c>
      <x:c r="H532" s="7" t="n">
        <x:v>4</x:v>
      </x:c>
      <x:c r="I532" s="7" t="str">
        <x:v>independent safety energy</x:v>
      </x:c>
      <x:c r="J532" s="7" t="str">
        <x:v>ratio</x:v>
      </x:c>
      <x:c r="K532" s="7" t="n">
        <x:v>0</x:v>
      </x:c>
      <x:c r="L532" s="7" t="n">
        <x:v>1.2</x:v>
      </x:c>
      <x:c r="M532" s="7" t="n">
        <x:v>0.01</x:v>
      </x:c>
      <x:c r="N532" s="7" t="str"/>
      <x:c r="O532" s="7" t="str">
        <x:f>IF(N532="","OPEN","PASS")</x:f>
        <x:v>OPEN</x:v>
      </x:c>
    </x:row>
    <x:row r="533">
      <x:c r="B533" s="7" t="str">
        <x:v>CH-0527</x:v>
      </x:c>
      <x:c r="C533" s="7" t="str">
        <x:v>REA-O-B2</x:v>
      </x:c>
      <x:c r="D533" s="7" t="str">
        <x:v>OPERATIONAL</x:v>
      </x:c>
      <x:c r="E533" s="7" t="str">
        <x:v>PTC-B</x:v>
      </x:c>
      <x:c r="F533" s="7" t="str">
        <x:v>BL-Y</x:v>
      </x:c>
      <x:c r="G533" s="7" t="str">
        <x:v>CF-16</x:v>
      </x:c>
      <x:c r="H533" s="7" t="n">
        <x:v>5</x:v>
      </x:c>
      <x:c r="I533" s="7" t="str">
        <x:v>independent safety energy</x:v>
      </x:c>
      <x:c r="J533" s="7" t="str">
        <x:v>ratio</x:v>
      </x:c>
      <x:c r="K533" s="7" t="n">
        <x:v>0</x:v>
      </x:c>
      <x:c r="L533" s="7" t="n">
        <x:v>1.2</x:v>
      </x:c>
      <x:c r="M533" s="7" t="n">
        <x:v>0.01</x:v>
      </x:c>
      <x:c r="N533" s="7" t="str"/>
      <x:c r="O533" s="7" t="str">
        <x:f>IF(N533="","OPEN","PASS")</x:f>
        <x:v>OPEN</x:v>
      </x:c>
    </x:row>
    <x:row r="534">
      <x:c r="B534" s="7" t="str">
        <x:v>CH-0528</x:v>
      </x:c>
      <x:c r="C534" s="7" t="str">
        <x:v>REA-O-B2</x:v>
      </x:c>
      <x:c r="D534" s="7" t="str">
        <x:v>OPERATIONAL</x:v>
      </x:c>
      <x:c r="E534" s="7" t="str">
        <x:v>PTC-B</x:v>
      </x:c>
      <x:c r="F534" s="7" t="str">
        <x:v>BL-Y</x:v>
      </x:c>
      <x:c r="G534" s="7" t="str">
        <x:v>CF-16</x:v>
      </x:c>
      <x:c r="H534" s="7" t="n">
        <x:v>6</x:v>
      </x:c>
      <x:c r="I534" s="7" t="str">
        <x:v>independent safety energy</x:v>
      </x:c>
      <x:c r="J534" s="7" t="str">
        <x:v>ratio</x:v>
      </x:c>
      <x:c r="K534" s="7" t="n">
        <x:v>0</x:v>
      </x:c>
      <x:c r="L534" s="7" t="n">
        <x:v>1.2</x:v>
      </x:c>
      <x:c r="M534" s="7" t="n">
        <x:v>0.01</x:v>
      </x:c>
      <x:c r="N534" s="7" t="str"/>
      <x:c r="O534" s="7" t="str">
        <x:f>IF(N534="","OPEN","PASS")</x:f>
        <x:v>OPEN</x:v>
      </x:c>
    </x:row>
    <x:row r="535">
      <x:c r="B535" s="7" t="str">
        <x:v>CH-0529</x:v>
      </x:c>
      <x:c r="C535" s="7" t="str">
        <x:v>REA-O-B2</x:v>
      </x:c>
      <x:c r="D535" s="7" t="str">
        <x:v>OPERATIONAL</x:v>
      </x:c>
      <x:c r="E535" s="7" t="str">
        <x:v>PTC-B</x:v>
      </x:c>
      <x:c r="F535" s="7" t="str">
        <x:v>BL-Y</x:v>
      </x:c>
      <x:c r="G535" s="7" t="str">
        <x:v>CF-17</x:v>
      </x:c>
      <x:c r="H535" s="7" t="n">
        <x:v>1</x:v>
      </x:c>
      <x:c r="I535" s="7" t="str">
        <x:v>leak collection</x:v>
      </x:c>
      <x:c r="J535" s="7" t="str">
        <x:v>L/min</x:v>
      </x:c>
      <x:c r="K535" s="7" t="n">
        <x:v>0</x:v>
      </x:c>
      <x:c r="L535" s="7" t="n">
        <x:v>2</x:v>
      </x:c>
      <x:c r="M535" s="7" t="n">
        <x:v>0.01</x:v>
      </x:c>
      <x:c r="N535" s="7" t="str"/>
      <x:c r="O535" s="7" t="str">
        <x:f>IF(N535="","OPEN","PASS")</x:f>
        <x:v>OPEN</x:v>
      </x:c>
    </x:row>
    <x:row r="536">
      <x:c r="B536" s="7" t="str">
        <x:v>CH-0530</x:v>
      </x:c>
      <x:c r="C536" s="7" t="str">
        <x:v>REA-O-B2</x:v>
      </x:c>
      <x:c r="D536" s="7" t="str">
        <x:v>OPERATIONAL</x:v>
      </x:c>
      <x:c r="E536" s="7" t="str">
        <x:v>PTC-B</x:v>
      </x:c>
      <x:c r="F536" s="7" t="str">
        <x:v>BL-Y</x:v>
      </x:c>
      <x:c r="G536" s="7" t="str">
        <x:v>CF-17</x:v>
      </x:c>
      <x:c r="H536" s="7" t="n">
        <x:v>2</x:v>
      </x:c>
      <x:c r="I536" s="7" t="str">
        <x:v>leak collection</x:v>
      </x:c>
      <x:c r="J536" s="7" t="str">
        <x:v>L/min</x:v>
      </x:c>
      <x:c r="K536" s="7" t="n">
        <x:v>0</x:v>
      </x:c>
      <x:c r="L536" s="7" t="n">
        <x:v>2</x:v>
      </x:c>
      <x:c r="M536" s="7" t="n">
        <x:v>0.01</x:v>
      </x:c>
      <x:c r="N536" s="7" t="str"/>
      <x:c r="O536" s="7" t="str">
        <x:f>IF(N536="","OPEN","PASS")</x:f>
        <x:v>OPEN</x:v>
      </x:c>
    </x:row>
    <x:row r="537">
      <x:c r="B537" s="7" t="str">
        <x:v>CH-0531</x:v>
      </x:c>
      <x:c r="C537" s="7" t="str">
        <x:v>REA-O-B2</x:v>
      </x:c>
      <x:c r="D537" s="7" t="str">
        <x:v>OPERATIONAL</x:v>
      </x:c>
      <x:c r="E537" s="7" t="str">
        <x:v>PTC-B</x:v>
      </x:c>
      <x:c r="F537" s="7" t="str">
        <x:v>BL-Y</x:v>
      </x:c>
      <x:c r="G537" s="7" t="str">
        <x:v>CF-17</x:v>
      </x:c>
      <x:c r="H537" s="7" t="n">
        <x:v>3</x:v>
      </x:c>
      <x:c r="I537" s="7" t="str">
        <x:v>leak collection</x:v>
      </x:c>
      <x:c r="J537" s="7" t="str">
        <x:v>L/min</x:v>
      </x:c>
      <x:c r="K537" s="7" t="n">
        <x:v>0</x:v>
      </x:c>
      <x:c r="L537" s="7" t="n">
        <x:v>2</x:v>
      </x:c>
      <x:c r="M537" s="7" t="n">
        <x:v>0.01</x:v>
      </x:c>
      <x:c r="N537" s="7" t="str"/>
      <x:c r="O537" s="7" t="str">
        <x:f>IF(N537="","OPEN","PASS")</x:f>
        <x:v>OPEN</x:v>
      </x:c>
    </x:row>
    <x:row r="538">
      <x:c r="B538" s="7" t="str">
        <x:v>CH-0532</x:v>
      </x:c>
      <x:c r="C538" s="7" t="str">
        <x:v>REA-O-B2</x:v>
      </x:c>
      <x:c r="D538" s="7" t="str">
        <x:v>OPERATIONAL</x:v>
      </x:c>
      <x:c r="E538" s="7" t="str">
        <x:v>PTC-B</x:v>
      </x:c>
      <x:c r="F538" s="7" t="str">
        <x:v>BL-Y</x:v>
      </x:c>
      <x:c r="G538" s="7" t="str">
        <x:v>CF-17</x:v>
      </x:c>
      <x:c r="H538" s="7" t="n">
        <x:v>4</x:v>
      </x:c>
      <x:c r="I538" s="7" t="str">
        <x:v>leak collection</x:v>
      </x:c>
      <x:c r="J538" s="7" t="str">
        <x:v>L/min</x:v>
      </x:c>
      <x:c r="K538" s="7" t="n">
        <x:v>0</x:v>
      </x:c>
      <x:c r="L538" s="7" t="n">
        <x:v>2</x:v>
      </x:c>
      <x:c r="M538" s="7" t="n">
        <x:v>0.01</x:v>
      </x:c>
      <x:c r="N538" s="7" t="str"/>
      <x:c r="O538" s="7" t="str">
        <x:f>IF(N538="","OPEN","PASS")</x:f>
        <x:v>OPEN</x:v>
      </x:c>
    </x:row>
    <x:row r="539">
      <x:c r="B539" s="7" t="str">
        <x:v>CH-0533</x:v>
      </x:c>
      <x:c r="C539" s="7" t="str">
        <x:v>REA-O-B2</x:v>
      </x:c>
      <x:c r="D539" s="7" t="str">
        <x:v>OPERATIONAL</x:v>
      </x:c>
      <x:c r="E539" s="7" t="str">
        <x:v>PTC-B</x:v>
      </x:c>
      <x:c r="F539" s="7" t="str">
        <x:v>BL-Y</x:v>
      </x:c>
      <x:c r="G539" s="7" t="str">
        <x:v>CF-17</x:v>
      </x:c>
      <x:c r="H539" s="7" t="n">
        <x:v>5</x:v>
      </x:c>
      <x:c r="I539" s="7" t="str">
        <x:v>leak collection</x:v>
      </x:c>
      <x:c r="J539" s="7" t="str">
        <x:v>L/min</x:v>
      </x:c>
      <x:c r="K539" s="7" t="n">
        <x:v>0</x:v>
      </x:c>
      <x:c r="L539" s="7" t="n">
        <x:v>2</x:v>
      </x:c>
      <x:c r="M539" s="7" t="n">
        <x:v>0.01</x:v>
      </x:c>
      <x:c r="N539" s="7" t="str"/>
      <x:c r="O539" s="7" t="str">
        <x:f>IF(N539="","OPEN","PASS")</x:f>
        <x:v>OPEN</x:v>
      </x:c>
    </x:row>
    <x:row r="540">
      <x:c r="B540" s="7" t="str">
        <x:v>CH-0534</x:v>
      </x:c>
      <x:c r="C540" s="7" t="str">
        <x:v>REA-O-B2</x:v>
      </x:c>
      <x:c r="D540" s="7" t="str">
        <x:v>OPERATIONAL</x:v>
      </x:c>
      <x:c r="E540" s="7" t="str">
        <x:v>PTC-B</x:v>
      </x:c>
      <x:c r="F540" s="7" t="str">
        <x:v>BL-Y</x:v>
      </x:c>
      <x:c r="G540" s="7" t="str">
        <x:v>CF-17</x:v>
      </x:c>
      <x:c r="H540" s="7" t="n">
        <x:v>6</x:v>
      </x:c>
      <x:c r="I540" s="7" t="str">
        <x:v>leak collection</x:v>
      </x:c>
      <x:c r="J540" s="7" t="str">
        <x:v>L/min</x:v>
      </x:c>
      <x:c r="K540" s="7" t="n">
        <x:v>0</x:v>
      </x:c>
      <x:c r="L540" s="7" t="n">
        <x:v>2</x:v>
      </x:c>
      <x:c r="M540" s="7" t="n">
        <x:v>0.01</x:v>
      </x:c>
      <x:c r="N540" s="7" t="str"/>
      <x:c r="O540" s="7" t="str">
        <x:f>IF(N540="","OPEN","PASS")</x:f>
        <x:v>OPEN</x:v>
      </x:c>
    </x:row>
    <x:row r="541">
      <x:c r="B541" s="7" t="str">
        <x:v>CH-0535</x:v>
      </x:c>
      <x:c r="C541" s="7" t="str">
        <x:v>REA-O-B2</x:v>
      </x:c>
      <x:c r="D541" s="7" t="str">
        <x:v>OPERATIONAL</x:v>
      </x:c>
      <x:c r="E541" s="7" t="str">
        <x:v>PTC-B</x:v>
      </x:c>
      <x:c r="F541" s="7" t="str">
        <x:v>BL-Y</x:v>
      </x:c>
      <x:c r="G541" s="7" t="str">
        <x:v>CF-18</x:v>
      </x:c>
      <x:c r="H541" s="7" t="n">
        <x:v>1</x:v>
      </x:c>
      <x:c r="I541" s="7" t="str">
        <x:v>contained occupied area</x:v>
      </x:c>
      <x:c r="J541" s="7" t="str">
        <x:v>m2</x:v>
      </x:c>
      <x:c r="K541" s="7" t="n">
        <x:v>0</x:v>
      </x:c>
      <x:c r="L541" s="7" t="n">
        <x:v>2.5</x:v>
      </x:c>
      <x:c r="M541" s="7" t="n">
        <x:v>0.01</x:v>
      </x:c>
      <x:c r="N541" s="7" t="str"/>
      <x:c r="O541" s="7" t="str">
        <x:f>IF(N541="","OPEN","PASS")</x:f>
        <x:v>OPEN</x:v>
      </x:c>
    </x:row>
    <x:row r="542">
      <x:c r="B542" s="7" t="str">
        <x:v>CH-0536</x:v>
      </x:c>
      <x:c r="C542" s="7" t="str">
        <x:v>REA-O-B2</x:v>
      </x:c>
      <x:c r="D542" s="7" t="str">
        <x:v>OPERATIONAL</x:v>
      </x:c>
      <x:c r="E542" s="7" t="str">
        <x:v>PTC-B</x:v>
      </x:c>
      <x:c r="F542" s="7" t="str">
        <x:v>BL-Y</x:v>
      </x:c>
      <x:c r="G542" s="7" t="str">
        <x:v>CF-18</x:v>
      </x:c>
      <x:c r="H542" s="7" t="n">
        <x:v>2</x:v>
      </x:c>
      <x:c r="I542" s="7" t="str">
        <x:v>contained occupied area</x:v>
      </x:c>
      <x:c r="J542" s="7" t="str">
        <x:v>m2</x:v>
      </x:c>
      <x:c r="K542" s="7" t="n">
        <x:v>0</x:v>
      </x:c>
      <x:c r="L542" s="7" t="n">
        <x:v>2.5</x:v>
      </x:c>
      <x:c r="M542" s="7" t="n">
        <x:v>0.01</x:v>
      </x:c>
      <x:c r="N542" s="7" t="str"/>
      <x:c r="O542" s="7" t="str">
        <x:f>IF(N542="","OPEN","PASS")</x:f>
        <x:v>OPEN</x:v>
      </x:c>
    </x:row>
    <x:row r="543">
      <x:c r="B543" s="7" t="str">
        <x:v>CH-0537</x:v>
      </x:c>
      <x:c r="C543" s="7" t="str">
        <x:v>REA-O-B2</x:v>
      </x:c>
      <x:c r="D543" s="7" t="str">
        <x:v>OPERATIONAL</x:v>
      </x:c>
      <x:c r="E543" s="7" t="str">
        <x:v>PTC-B</x:v>
      </x:c>
      <x:c r="F543" s="7" t="str">
        <x:v>BL-Y</x:v>
      </x:c>
      <x:c r="G543" s="7" t="str">
        <x:v>CF-18</x:v>
      </x:c>
      <x:c r="H543" s="7" t="n">
        <x:v>3</x:v>
      </x:c>
      <x:c r="I543" s="7" t="str">
        <x:v>contained occupied area</x:v>
      </x:c>
      <x:c r="J543" s="7" t="str">
        <x:v>m2</x:v>
      </x:c>
      <x:c r="K543" s="7" t="n">
        <x:v>0</x:v>
      </x:c>
      <x:c r="L543" s="7" t="n">
        <x:v>2.5</x:v>
      </x:c>
      <x:c r="M543" s="7" t="n">
        <x:v>0.01</x:v>
      </x:c>
      <x:c r="N543" s="7" t="str"/>
      <x:c r="O543" s="7" t="str">
        <x:f>IF(N543="","OPEN","PASS")</x:f>
        <x:v>OPEN</x:v>
      </x:c>
    </x:row>
    <x:row r="544">
      <x:c r="B544" s="7" t="str">
        <x:v>CH-0538</x:v>
      </x:c>
      <x:c r="C544" s="7" t="str">
        <x:v>REA-O-B2</x:v>
      </x:c>
      <x:c r="D544" s="7" t="str">
        <x:v>OPERATIONAL</x:v>
      </x:c>
      <x:c r="E544" s="7" t="str">
        <x:v>PTC-B</x:v>
      </x:c>
      <x:c r="F544" s="7" t="str">
        <x:v>BL-Y</x:v>
      </x:c>
      <x:c r="G544" s="7" t="str">
        <x:v>CF-18</x:v>
      </x:c>
      <x:c r="H544" s="7" t="n">
        <x:v>4</x:v>
      </x:c>
      <x:c r="I544" s="7" t="str">
        <x:v>contained occupied area</x:v>
      </x:c>
      <x:c r="J544" s="7" t="str">
        <x:v>m2</x:v>
      </x:c>
      <x:c r="K544" s="7" t="n">
        <x:v>0</x:v>
      </x:c>
      <x:c r="L544" s="7" t="n">
        <x:v>2.5</x:v>
      </x:c>
      <x:c r="M544" s="7" t="n">
        <x:v>0.01</x:v>
      </x:c>
      <x:c r="N544" s="7" t="str"/>
      <x:c r="O544" s="7" t="str">
        <x:f>IF(N544="","OPEN","PASS")</x:f>
        <x:v>OPEN</x:v>
      </x:c>
    </x:row>
    <x:row r="545">
      <x:c r="B545" s="7" t="str">
        <x:v>CH-0539</x:v>
      </x:c>
      <x:c r="C545" s="7" t="str">
        <x:v>REA-O-B2</x:v>
      </x:c>
      <x:c r="D545" s="7" t="str">
        <x:v>OPERATIONAL</x:v>
      </x:c>
      <x:c r="E545" s="7" t="str">
        <x:v>PTC-B</x:v>
      </x:c>
      <x:c r="F545" s="7" t="str">
        <x:v>BL-Y</x:v>
      </x:c>
      <x:c r="G545" s="7" t="str">
        <x:v>CF-18</x:v>
      </x:c>
      <x:c r="H545" s="7" t="n">
        <x:v>5</x:v>
      </x:c>
      <x:c r="I545" s="7" t="str">
        <x:v>contained occupied area</x:v>
      </x:c>
      <x:c r="J545" s="7" t="str">
        <x:v>m2</x:v>
      </x:c>
      <x:c r="K545" s="7" t="n">
        <x:v>0</x:v>
      </x:c>
      <x:c r="L545" s="7" t="n">
        <x:v>2.5</x:v>
      </x:c>
      <x:c r="M545" s="7" t="n">
        <x:v>0.01</x:v>
      </x:c>
      <x:c r="N545" s="7" t="str"/>
      <x:c r="O545" s="7" t="str">
        <x:f>IF(N545="","OPEN","PASS")</x:f>
        <x:v>OPEN</x:v>
      </x:c>
    </x:row>
    <x:row r="546">
      <x:c r="B546" s="7" t="str">
        <x:v>CH-0540</x:v>
      </x:c>
      <x:c r="C546" s="7" t="str">
        <x:v>REA-O-B2</x:v>
      </x:c>
      <x:c r="D546" s="7" t="str">
        <x:v>OPERATIONAL</x:v>
      </x:c>
      <x:c r="E546" s="7" t="str">
        <x:v>PTC-B</x:v>
      </x:c>
      <x:c r="F546" s="7" t="str">
        <x:v>BL-Y</x:v>
      </x:c>
      <x:c r="G546" s="7" t="str">
        <x:v>CF-18</x:v>
      </x:c>
      <x:c r="H546" s="7" t="n">
        <x:v>6</x:v>
      </x:c>
      <x:c r="I546" s="7" t="str">
        <x:v>contained occupied area</x:v>
      </x:c>
      <x:c r="J546" s="7" t="str">
        <x:v>m2</x:v>
      </x:c>
      <x:c r="K546" s="7" t="n">
        <x:v>0</x:v>
      </x:c>
      <x:c r="L546" s="7" t="n">
        <x:v>2.5</x:v>
      </x:c>
      <x:c r="M546" s="7" t="n">
        <x:v>0.01</x:v>
      </x:c>
      <x:c r="N546" s="7" t="str"/>
      <x:c r="O546" s="7" t="str">
        <x:f>IF(N546="","OPEN","PASS")</x:f>
        <x:v>OPEN</x:v>
      </x:c>
    </x:row>
    <x:row r="547">
      <x:c r="B547" s="7" t="str">
        <x:v>CH-0541</x:v>
      </x:c>
      <x:c r="C547" s="7" t="str">
        <x:v>REA-O-B2</x:v>
      </x:c>
      <x:c r="D547" s="7" t="str">
        <x:v>OPERATIONAL</x:v>
      </x:c>
      <x:c r="E547" s="7" t="str">
        <x:v>PTC-B</x:v>
      </x:c>
      <x:c r="F547" s="7" t="str">
        <x:v>BL-Y</x:v>
      </x:c>
      <x:c r="G547" s="7" t="str">
        <x:v>CF-19</x:v>
      </x:c>
      <x:c r="H547" s="7" t="n">
        <x:v>1</x:v>
      </x:c>
      <x:c r="I547" s="7" t="str">
        <x:v>public-water flow</x:v>
      </x:c>
      <x:c r="J547" s="7" t="str">
        <x:v>m3/min</x:v>
      </x:c>
      <x:c r="K547" s="7" t="n">
        <x:v>0</x:v>
      </x:c>
      <x:c r="L547" s="7" t="n">
        <x:v>5</x:v>
      </x:c>
      <x:c r="M547" s="7" t="n">
        <x:v>0.01</x:v>
      </x:c>
      <x:c r="N547" s="7" t="str"/>
      <x:c r="O547" s="7" t="str">
        <x:f>IF(N547="","OPEN","PASS")</x:f>
        <x:v>OPEN</x:v>
      </x:c>
    </x:row>
    <x:row r="548">
      <x:c r="B548" s="7" t="str">
        <x:v>CH-0542</x:v>
      </x:c>
      <x:c r="C548" s="7" t="str">
        <x:v>REA-O-B2</x:v>
      </x:c>
      <x:c r="D548" s="7" t="str">
        <x:v>OPERATIONAL</x:v>
      </x:c>
      <x:c r="E548" s="7" t="str">
        <x:v>PTC-B</x:v>
      </x:c>
      <x:c r="F548" s="7" t="str">
        <x:v>BL-Y</x:v>
      </x:c>
      <x:c r="G548" s="7" t="str">
        <x:v>CF-19</x:v>
      </x:c>
      <x:c r="H548" s="7" t="n">
        <x:v>2</x:v>
      </x:c>
      <x:c r="I548" s="7" t="str">
        <x:v>public-water flow</x:v>
      </x:c>
      <x:c r="J548" s="7" t="str">
        <x:v>m3/min</x:v>
      </x:c>
      <x:c r="K548" s="7" t="n">
        <x:v>0</x:v>
      </x:c>
      <x:c r="L548" s="7" t="n">
        <x:v>5</x:v>
      </x:c>
      <x:c r="M548" s="7" t="n">
        <x:v>0.01</x:v>
      </x:c>
      <x:c r="N548" s="7" t="str"/>
      <x:c r="O548" s="7" t="str">
        <x:f>IF(N548="","OPEN","PASS")</x:f>
        <x:v>OPEN</x:v>
      </x:c>
    </x:row>
    <x:row r="549">
      <x:c r="B549" s="7" t="str">
        <x:v>CH-0543</x:v>
      </x:c>
      <x:c r="C549" s="7" t="str">
        <x:v>REA-O-B2</x:v>
      </x:c>
      <x:c r="D549" s="7" t="str">
        <x:v>OPERATIONAL</x:v>
      </x:c>
      <x:c r="E549" s="7" t="str">
        <x:v>PTC-B</x:v>
      </x:c>
      <x:c r="F549" s="7" t="str">
        <x:v>BL-Y</x:v>
      </x:c>
      <x:c r="G549" s="7" t="str">
        <x:v>CF-19</x:v>
      </x:c>
      <x:c r="H549" s="7" t="n">
        <x:v>3</x:v>
      </x:c>
      <x:c r="I549" s="7" t="str">
        <x:v>public-water flow</x:v>
      </x:c>
      <x:c r="J549" s="7" t="str">
        <x:v>m3/min</x:v>
      </x:c>
      <x:c r="K549" s="7" t="n">
        <x:v>0</x:v>
      </x:c>
      <x:c r="L549" s="7" t="n">
        <x:v>5</x:v>
      </x:c>
      <x:c r="M549" s="7" t="n">
        <x:v>0.01</x:v>
      </x:c>
      <x:c r="N549" s="7" t="str"/>
      <x:c r="O549" s="7" t="str">
        <x:f>IF(N549="","OPEN","PASS")</x:f>
        <x:v>OPEN</x:v>
      </x:c>
    </x:row>
    <x:row r="550">
      <x:c r="B550" s="7" t="str">
        <x:v>CH-0544</x:v>
      </x:c>
      <x:c r="C550" s="7" t="str">
        <x:v>REA-O-B2</x:v>
      </x:c>
      <x:c r="D550" s="7" t="str">
        <x:v>OPERATIONAL</x:v>
      </x:c>
      <x:c r="E550" s="7" t="str">
        <x:v>PTC-B</x:v>
      </x:c>
      <x:c r="F550" s="7" t="str">
        <x:v>BL-Y</x:v>
      </x:c>
      <x:c r="G550" s="7" t="str">
        <x:v>CF-19</x:v>
      </x:c>
      <x:c r="H550" s="7" t="n">
        <x:v>4</x:v>
      </x:c>
      <x:c r="I550" s="7" t="str">
        <x:v>public-water flow</x:v>
      </x:c>
      <x:c r="J550" s="7" t="str">
        <x:v>m3/min</x:v>
      </x:c>
      <x:c r="K550" s="7" t="n">
        <x:v>0</x:v>
      </x:c>
      <x:c r="L550" s="7" t="n">
        <x:v>5</x:v>
      </x:c>
      <x:c r="M550" s="7" t="n">
        <x:v>0.01</x:v>
      </x:c>
      <x:c r="N550" s="7" t="str"/>
      <x:c r="O550" s="7" t="str">
        <x:f>IF(N550="","OPEN","PASS")</x:f>
        <x:v>OPEN</x:v>
      </x:c>
    </x:row>
    <x:row r="551">
      <x:c r="B551" s="7" t="str">
        <x:v>CH-0545</x:v>
      </x:c>
      <x:c r="C551" s="7" t="str">
        <x:v>REA-O-B2</x:v>
      </x:c>
      <x:c r="D551" s="7" t="str">
        <x:v>OPERATIONAL</x:v>
      </x:c>
      <x:c r="E551" s="7" t="str">
        <x:v>PTC-B</x:v>
      </x:c>
      <x:c r="F551" s="7" t="str">
        <x:v>BL-Y</x:v>
      </x:c>
      <x:c r="G551" s="7" t="str">
        <x:v>CF-19</x:v>
      </x:c>
      <x:c r="H551" s="7" t="n">
        <x:v>5</x:v>
      </x:c>
      <x:c r="I551" s="7" t="str">
        <x:v>public-water flow</x:v>
      </x:c>
      <x:c r="J551" s="7" t="str">
        <x:v>m3/min</x:v>
      </x:c>
      <x:c r="K551" s="7" t="n">
        <x:v>0</x:v>
      </x:c>
      <x:c r="L551" s="7" t="n">
        <x:v>5</x:v>
      </x:c>
      <x:c r="M551" s="7" t="n">
        <x:v>0.01</x:v>
      </x:c>
      <x:c r="N551" s="7" t="str"/>
      <x:c r="O551" s="7" t="str">
        <x:f>IF(N551="","OPEN","PASS")</x:f>
        <x:v>OPEN</x:v>
      </x:c>
    </x:row>
    <x:row r="552">
      <x:c r="B552" s="7" t="str">
        <x:v>CH-0546</x:v>
      </x:c>
      <x:c r="C552" s="7" t="str">
        <x:v>REA-O-B2</x:v>
      </x:c>
      <x:c r="D552" s="7" t="str">
        <x:v>OPERATIONAL</x:v>
      </x:c>
      <x:c r="E552" s="7" t="str">
        <x:v>PTC-B</x:v>
      </x:c>
      <x:c r="F552" s="7" t="str">
        <x:v>BL-Y</x:v>
      </x:c>
      <x:c r="G552" s="7" t="str">
        <x:v>CF-19</x:v>
      </x:c>
      <x:c r="H552" s="7" t="n">
        <x:v>6</x:v>
      </x:c>
      <x:c r="I552" s="7" t="str">
        <x:v>public-water flow</x:v>
      </x:c>
      <x:c r="J552" s="7" t="str">
        <x:v>m3/min</x:v>
      </x:c>
      <x:c r="K552" s="7" t="n">
        <x:v>0</x:v>
      </x:c>
      <x:c r="L552" s="7" t="n">
        <x:v>5</x:v>
      </x:c>
      <x:c r="M552" s="7" t="n">
        <x:v>0.01</x:v>
      </x:c>
      <x:c r="N552" s="7" t="str"/>
      <x:c r="O552" s="7" t="str">
        <x:f>IF(N552="","OPEN","PASS")</x:f>
        <x:v>OPEN</x:v>
      </x:c>
    </x:row>
    <x:row r="553">
      <x:c r="B553" s="7" t="str">
        <x:v>CH-0547</x:v>
      </x:c>
      <x:c r="C553" s="7" t="str">
        <x:v>REA-O-B2</x:v>
      </x:c>
      <x:c r="D553" s="7" t="str">
        <x:v>OPERATIONAL</x:v>
      </x:c>
      <x:c r="E553" s="7" t="str">
        <x:v>PTC-B</x:v>
      </x:c>
      <x:c r="F553" s="7" t="str">
        <x:v>BL-Y</x:v>
      </x:c>
      <x:c r="G553" s="7" t="str">
        <x:v>CF-20</x:v>
      </x:c>
      <x:c r="H553" s="7" t="n">
        <x:v>1</x:v>
      </x:c>
      <x:c r="I553" s="7" t="str">
        <x:v>surrogate ancestry</x:v>
      </x:c>
      <x:c r="J553" s="7" t="str">
        <x:v>fraction</x:v>
      </x:c>
      <x:c r="K553" s="7" t="n">
        <x:v>0</x:v>
      </x:c>
      <x:c r="L553" s="7" t="n">
        <x:v>1</x:v>
      </x:c>
      <x:c r="M553" s="7" t="n">
        <x:v>0.005</x:v>
      </x:c>
      <x:c r="N553" s="7" t="str"/>
      <x:c r="O553" s="7" t="str">
        <x:f>IF(N553="","OPEN","PASS")</x:f>
        <x:v>OPEN</x:v>
      </x:c>
    </x:row>
    <x:row r="554">
      <x:c r="B554" s="7" t="str">
        <x:v>CH-0548</x:v>
      </x:c>
      <x:c r="C554" s="7" t="str">
        <x:v>REA-O-B2</x:v>
      </x:c>
      <x:c r="D554" s="7" t="str">
        <x:v>OPERATIONAL</x:v>
      </x:c>
      <x:c r="E554" s="7" t="str">
        <x:v>PTC-B</x:v>
      </x:c>
      <x:c r="F554" s="7" t="str">
        <x:v>BL-Y</x:v>
      </x:c>
      <x:c r="G554" s="7" t="str">
        <x:v>CF-20</x:v>
      </x:c>
      <x:c r="H554" s="7" t="n">
        <x:v>2</x:v>
      </x:c>
      <x:c r="I554" s="7" t="str">
        <x:v>surrogate ancestry</x:v>
      </x:c>
      <x:c r="J554" s="7" t="str">
        <x:v>fraction</x:v>
      </x:c>
      <x:c r="K554" s="7" t="n">
        <x:v>0</x:v>
      </x:c>
      <x:c r="L554" s="7" t="n">
        <x:v>1</x:v>
      </x:c>
      <x:c r="M554" s="7" t="n">
        <x:v>0.005</x:v>
      </x:c>
      <x:c r="N554" s="7" t="str"/>
      <x:c r="O554" s="7" t="str">
        <x:f>IF(N554="","OPEN","PASS")</x:f>
        <x:v>OPEN</x:v>
      </x:c>
    </x:row>
    <x:row r="555">
      <x:c r="B555" s="7" t="str">
        <x:v>CH-0549</x:v>
      </x:c>
      <x:c r="C555" s="7" t="str">
        <x:v>REA-O-B2</x:v>
      </x:c>
      <x:c r="D555" s="7" t="str">
        <x:v>OPERATIONAL</x:v>
      </x:c>
      <x:c r="E555" s="7" t="str">
        <x:v>PTC-B</x:v>
      </x:c>
      <x:c r="F555" s="7" t="str">
        <x:v>BL-Y</x:v>
      </x:c>
      <x:c r="G555" s="7" t="str">
        <x:v>CF-20</x:v>
      </x:c>
      <x:c r="H555" s="7" t="n">
        <x:v>3</x:v>
      </x:c>
      <x:c r="I555" s="7" t="str">
        <x:v>surrogate ancestry</x:v>
      </x:c>
      <x:c r="J555" s="7" t="str">
        <x:v>fraction</x:v>
      </x:c>
      <x:c r="K555" s="7" t="n">
        <x:v>0</x:v>
      </x:c>
      <x:c r="L555" s="7" t="n">
        <x:v>1</x:v>
      </x:c>
      <x:c r="M555" s="7" t="n">
        <x:v>0.005</x:v>
      </x:c>
      <x:c r="N555" s="7" t="str"/>
      <x:c r="O555" s="7" t="str">
        <x:f>IF(N555="","OPEN","PASS")</x:f>
        <x:v>OPEN</x:v>
      </x:c>
    </x:row>
    <x:row r="556">
      <x:c r="B556" s="7" t="str">
        <x:v>CH-0550</x:v>
      </x:c>
      <x:c r="C556" s="7" t="str">
        <x:v>REA-O-B2</x:v>
      </x:c>
      <x:c r="D556" s="7" t="str">
        <x:v>OPERATIONAL</x:v>
      </x:c>
      <x:c r="E556" s="7" t="str">
        <x:v>PTC-B</x:v>
      </x:c>
      <x:c r="F556" s="7" t="str">
        <x:v>BL-Y</x:v>
      </x:c>
      <x:c r="G556" s="7" t="str">
        <x:v>CF-20</x:v>
      </x:c>
      <x:c r="H556" s="7" t="n">
        <x:v>4</x:v>
      </x:c>
      <x:c r="I556" s="7" t="str">
        <x:v>surrogate ancestry</x:v>
      </x:c>
      <x:c r="J556" s="7" t="str">
        <x:v>fraction</x:v>
      </x:c>
      <x:c r="K556" s="7" t="n">
        <x:v>0</x:v>
      </x:c>
      <x:c r="L556" s="7" t="n">
        <x:v>1</x:v>
      </x:c>
      <x:c r="M556" s="7" t="n">
        <x:v>0.005</x:v>
      </x:c>
      <x:c r="N556" s="7" t="str"/>
      <x:c r="O556" s="7" t="str">
        <x:f>IF(N556="","OPEN","PASS")</x:f>
        <x:v>OPEN</x:v>
      </x:c>
    </x:row>
    <x:row r="557">
      <x:c r="B557" s="7" t="str">
        <x:v>CH-0551</x:v>
      </x:c>
      <x:c r="C557" s="7" t="str">
        <x:v>REA-O-B2</x:v>
      </x:c>
      <x:c r="D557" s="7" t="str">
        <x:v>OPERATIONAL</x:v>
      </x:c>
      <x:c r="E557" s="7" t="str">
        <x:v>PTC-B</x:v>
      </x:c>
      <x:c r="F557" s="7" t="str">
        <x:v>BL-Y</x:v>
      </x:c>
      <x:c r="G557" s="7" t="str">
        <x:v>CF-20</x:v>
      </x:c>
      <x:c r="H557" s="7" t="n">
        <x:v>5</x:v>
      </x:c>
      <x:c r="I557" s="7" t="str">
        <x:v>surrogate ancestry</x:v>
      </x:c>
      <x:c r="J557" s="7" t="str">
        <x:v>fraction</x:v>
      </x:c>
      <x:c r="K557" s="7" t="n">
        <x:v>0</x:v>
      </x:c>
      <x:c r="L557" s="7" t="n">
        <x:v>1</x:v>
      </x:c>
      <x:c r="M557" s="7" t="n">
        <x:v>0.005</x:v>
      </x:c>
      <x:c r="N557" s="7" t="str"/>
      <x:c r="O557" s="7" t="str">
        <x:f>IF(N557="","OPEN","PASS")</x:f>
        <x:v>OPEN</x:v>
      </x:c>
    </x:row>
    <x:row r="558">
      <x:c r="B558" s="7" t="str">
        <x:v>CH-0552</x:v>
      </x:c>
      <x:c r="C558" s="7" t="str">
        <x:v>REA-O-B2</x:v>
      </x:c>
      <x:c r="D558" s="7" t="str">
        <x:v>OPERATIONAL</x:v>
      </x:c>
      <x:c r="E558" s="7" t="str">
        <x:v>PTC-B</x:v>
      </x:c>
      <x:c r="F558" s="7" t="str">
        <x:v>BL-Y</x:v>
      </x:c>
      <x:c r="G558" s="7" t="str">
        <x:v>CF-20</x:v>
      </x:c>
      <x:c r="H558" s="7" t="n">
        <x:v>6</x:v>
      </x:c>
      <x:c r="I558" s="7" t="str">
        <x:v>surrogate ancestry</x:v>
      </x:c>
      <x:c r="J558" s="7" t="str">
        <x:v>fraction</x:v>
      </x:c>
      <x:c r="K558" s="7" t="n">
        <x:v>0</x:v>
      </x:c>
      <x:c r="L558" s="7" t="n">
        <x:v>1</x:v>
      </x:c>
      <x:c r="M558" s="7" t="n">
        <x:v>0.005</x:v>
      </x:c>
      <x:c r="N558" s="7" t="str"/>
      <x:c r="O558" s="7" t="str">
        <x:f>IF(N558="","OPEN","PASS")</x:f>
        <x:v>OPEN</x:v>
      </x:c>
    </x:row>
    <x:row r="559">
      <x:c r="B559" s="7" t="str">
        <x:v>CH-0553</x:v>
      </x:c>
      <x:c r="C559" s="7" t="str">
        <x:v>REA-O-B2</x:v>
      </x:c>
      <x:c r="D559" s="7" t="str">
        <x:v>OPERATIONAL</x:v>
      </x:c>
      <x:c r="E559" s="7" t="str">
        <x:v>PTC-B</x:v>
      </x:c>
      <x:c r="F559" s="7" t="str">
        <x:v>BL-Y</x:v>
      </x:c>
      <x:c r="G559" s="7" t="str">
        <x:v>CF-21</x:v>
      </x:c>
      <x:c r="H559" s="7" t="n">
        <x:v>1</x:v>
      </x:c>
      <x:c r="I559" s="7" t="str">
        <x:v>water ancestry</x:v>
      </x:c>
      <x:c r="J559" s="7" t="str">
        <x:v>fraction</x:v>
      </x:c>
      <x:c r="K559" s="7" t="n">
        <x:v>0</x:v>
      </x:c>
      <x:c r="L559" s="7" t="n">
        <x:v>1</x:v>
      </x:c>
      <x:c r="M559" s="7" t="n">
        <x:v>0.005</x:v>
      </x:c>
      <x:c r="N559" s="7" t="str"/>
      <x:c r="O559" s="7" t="str">
        <x:f>IF(N559="","OPEN","PASS")</x:f>
        <x:v>OPEN</x:v>
      </x:c>
    </x:row>
    <x:row r="560">
      <x:c r="B560" s="7" t="str">
        <x:v>CH-0554</x:v>
      </x:c>
      <x:c r="C560" s="7" t="str">
        <x:v>REA-O-B2</x:v>
      </x:c>
      <x:c r="D560" s="7" t="str">
        <x:v>OPERATIONAL</x:v>
      </x:c>
      <x:c r="E560" s="7" t="str">
        <x:v>PTC-B</x:v>
      </x:c>
      <x:c r="F560" s="7" t="str">
        <x:v>BL-Y</x:v>
      </x:c>
      <x:c r="G560" s="7" t="str">
        <x:v>CF-21</x:v>
      </x:c>
      <x:c r="H560" s="7" t="n">
        <x:v>2</x:v>
      </x:c>
      <x:c r="I560" s="7" t="str">
        <x:v>water ancestry</x:v>
      </x:c>
      <x:c r="J560" s="7" t="str">
        <x:v>fraction</x:v>
      </x:c>
      <x:c r="K560" s="7" t="n">
        <x:v>0</x:v>
      </x:c>
      <x:c r="L560" s="7" t="n">
        <x:v>1</x:v>
      </x:c>
      <x:c r="M560" s="7" t="n">
        <x:v>0.005</x:v>
      </x:c>
      <x:c r="N560" s="7" t="str"/>
      <x:c r="O560" s="7" t="str">
        <x:f>IF(N560="","OPEN","PASS")</x:f>
        <x:v>OPEN</x:v>
      </x:c>
    </x:row>
    <x:row r="561">
      <x:c r="B561" s="7" t="str">
        <x:v>CH-0555</x:v>
      </x:c>
      <x:c r="C561" s="7" t="str">
        <x:v>REA-O-B2</x:v>
      </x:c>
      <x:c r="D561" s="7" t="str">
        <x:v>OPERATIONAL</x:v>
      </x:c>
      <x:c r="E561" s="7" t="str">
        <x:v>PTC-B</x:v>
      </x:c>
      <x:c r="F561" s="7" t="str">
        <x:v>BL-Y</x:v>
      </x:c>
      <x:c r="G561" s="7" t="str">
        <x:v>CF-21</x:v>
      </x:c>
      <x:c r="H561" s="7" t="n">
        <x:v>3</x:v>
      </x:c>
      <x:c r="I561" s="7" t="str">
        <x:v>water ancestry</x:v>
      </x:c>
      <x:c r="J561" s="7" t="str">
        <x:v>fraction</x:v>
      </x:c>
      <x:c r="K561" s="7" t="n">
        <x:v>0</x:v>
      </x:c>
      <x:c r="L561" s="7" t="n">
        <x:v>1</x:v>
      </x:c>
      <x:c r="M561" s="7" t="n">
        <x:v>0.005</x:v>
      </x:c>
      <x:c r="N561" s="7" t="str"/>
      <x:c r="O561" s="7" t="str">
        <x:f>IF(N561="","OPEN","PASS")</x:f>
        <x:v>OPEN</x:v>
      </x:c>
    </x:row>
    <x:row r="562">
      <x:c r="B562" s="7" t="str">
        <x:v>CH-0556</x:v>
      </x:c>
      <x:c r="C562" s="7" t="str">
        <x:v>REA-O-B2</x:v>
      </x:c>
      <x:c r="D562" s="7" t="str">
        <x:v>OPERATIONAL</x:v>
      </x:c>
      <x:c r="E562" s="7" t="str">
        <x:v>PTC-B</x:v>
      </x:c>
      <x:c r="F562" s="7" t="str">
        <x:v>BL-Y</x:v>
      </x:c>
      <x:c r="G562" s="7" t="str">
        <x:v>CF-21</x:v>
      </x:c>
      <x:c r="H562" s="7" t="n">
        <x:v>4</x:v>
      </x:c>
      <x:c r="I562" s="7" t="str">
        <x:v>water ancestry</x:v>
      </x:c>
      <x:c r="J562" s="7" t="str">
        <x:v>fraction</x:v>
      </x:c>
      <x:c r="K562" s="7" t="n">
        <x:v>0</x:v>
      </x:c>
      <x:c r="L562" s="7" t="n">
        <x:v>1</x:v>
      </x:c>
      <x:c r="M562" s="7" t="n">
        <x:v>0.005</x:v>
      </x:c>
      <x:c r="N562" s="7" t="str"/>
      <x:c r="O562" s="7" t="str">
        <x:f>IF(N562="","OPEN","PASS")</x:f>
        <x:v>OPEN</x:v>
      </x:c>
    </x:row>
    <x:row r="563">
      <x:c r="B563" s="7" t="str">
        <x:v>CH-0557</x:v>
      </x:c>
      <x:c r="C563" s="7" t="str">
        <x:v>REA-O-B2</x:v>
      </x:c>
      <x:c r="D563" s="7" t="str">
        <x:v>OPERATIONAL</x:v>
      </x:c>
      <x:c r="E563" s="7" t="str">
        <x:v>PTC-B</x:v>
      </x:c>
      <x:c r="F563" s="7" t="str">
        <x:v>BL-Y</x:v>
      </x:c>
      <x:c r="G563" s="7" t="str">
        <x:v>CF-21</x:v>
      </x:c>
      <x:c r="H563" s="7" t="n">
        <x:v>5</x:v>
      </x:c>
      <x:c r="I563" s="7" t="str">
        <x:v>water ancestry</x:v>
      </x:c>
      <x:c r="J563" s="7" t="str">
        <x:v>fraction</x:v>
      </x:c>
      <x:c r="K563" s="7" t="n">
        <x:v>0</x:v>
      </x:c>
      <x:c r="L563" s="7" t="n">
        <x:v>1</x:v>
      </x:c>
      <x:c r="M563" s="7" t="n">
        <x:v>0.005</x:v>
      </x:c>
      <x:c r="N563" s="7" t="str"/>
      <x:c r="O563" s="7" t="str">
        <x:f>IF(N563="","OPEN","PASS")</x:f>
        <x:v>OPEN</x:v>
      </x:c>
    </x:row>
    <x:row r="564">
      <x:c r="B564" s="7" t="str">
        <x:v>CH-0558</x:v>
      </x:c>
      <x:c r="C564" s="7" t="str">
        <x:v>REA-O-B2</x:v>
      </x:c>
      <x:c r="D564" s="7" t="str">
        <x:v>OPERATIONAL</x:v>
      </x:c>
      <x:c r="E564" s="7" t="str">
        <x:v>PTC-B</x:v>
      </x:c>
      <x:c r="F564" s="7" t="str">
        <x:v>BL-Y</x:v>
      </x:c>
      <x:c r="G564" s="7" t="str">
        <x:v>CF-21</x:v>
      </x:c>
      <x:c r="H564" s="7" t="n">
        <x:v>6</x:v>
      </x:c>
      <x:c r="I564" s="7" t="str">
        <x:v>water ancestry</x:v>
      </x:c>
      <x:c r="J564" s="7" t="str">
        <x:v>fraction</x:v>
      </x:c>
      <x:c r="K564" s="7" t="n">
        <x:v>0</x:v>
      </x:c>
      <x:c r="L564" s="7" t="n">
        <x:v>1</x:v>
      </x:c>
      <x:c r="M564" s="7" t="n">
        <x:v>0.005</x:v>
      </x:c>
      <x:c r="N564" s="7" t="str"/>
      <x:c r="O564" s="7" t="str">
        <x:f>IF(N564="","OPEN","PASS")</x:f>
        <x:v>OPEN</x:v>
      </x:c>
    </x:row>
    <x:row r="565">
      <x:c r="B565" s="7" t="str">
        <x:v>CH-0559</x:v>
      </x:c>
      <x:c r="C565" s="7" t="str">
        <x:v>REA-O-B2</x:v>
      </x:c>
      <x:c r="D565" s="7" t="str">
        <x:v>OPERATIONAL</x:v>
      </x:c>
      <x:c r="E565" s="7" t="str">
        <x:v>PTC-B</x:v>
      </x:c>
      <x:c r="F565" s="7" t="str">
        <x:v>BL-Y</x:v>
      </x:c>
      <x:c r="G565" s="7" t="str">
        <x:v>CF-22</x:v>
      </x:c>
      <x:c r="H565" s="7" t="n">
        <x:v>1</x:v>
      </x:c>
      <x:c r="I565" s="7" t="str">
        <x:v>environmental release</x:v>
      </x:c>
      <x:c r="J565" s="7" t="str">
        <x:v>kg</x:v>
      </x:c>
      <x:c r="K565" s="7" t="n">
        <x:v>0</x:v>
      </x:c>
      <x:c r="L565" s="7" t="n">
        <x:v>0.1</x:v>
      </x:c>
      <x:c r="M565" s="7" t="n">
        <x:v>0.01</x:v>
      </x:c>
      <x:c r="N565" s="7" t="str"/>
      <x:c r="O565" s="7" t="str">
        <x:f>IF(N565="","OPEN","PASS")</x:f>
        <x:v>OPEN</x:v>
      </x:c>
    </x:row>
    <x:row r="566">
      <x:c r="B566" s="7" t="str">
        <x:v>CH-0560</x:v>
      </x:c>
      <x:c r="C566" s="7" t="str">
        <x:v>REA-O-B2</x:v>
      </x:c>
      <x:c r="D566" s="7" t="str">
        <x:v>OPERATIONAL</x:v>
      </x:c>
      <x:c r="E566" s="7" t="str">
        <x:v>PTC-B</x:v>
      </x:c>
      <x:c r="F566" s="7" t="str">
        <x:v>BL-Y</x:v>
      </x:c>
      <x:c r="G566" s="7" t="str">
        <x:v>CF-22</x:v>
      </x:c>
      <x:c r="H566" s="7" t="n">
        <x:v>2</x:v>
      </x:c>
      <x:c r="I566" s="7" t="str">
        <x:v>environmental release</x:v>
      </x:c>
      <x:c r="J566" s="7" t="str">
        <x:v>kg</x:v>
      </x:c>
      <x:c r="K566" s="7" t="n">
        <x:v>0</x:v>
      </x:c>
      <x:c r="L566" s="7" t="n">
        <x:v>0.1</x:v>
      </x:c>
      <x:c r="M566" s="7" t="n">
        <x:v>0.01</x:v>
      </x:c>
      <x:c r="N566" s="7" t="str"/>
      <x:c r="O566" s="7" t="str">
        <x:f>IF(N566="","OPEN","PASS")</x:f>
        <x:v>OPEN</x:v>
      </x:c>
    </x:row>
    <x:row r="567">
      <x:c r="B567" s="7" t="str">
        <x:v>CH-0561</x:v>
      </x:c>
      <x:c r="C567" s="7" t="str">
        <x:v>REA-O-B2</x:v>
      </x:c>
      <x:c r="D567" s="7" t="str">
        <x:v>OPERATIONAL</x:v>
      </x:c>
      <x:c r="E567" s="7" t="str">
        <x:v>PTC-B</x:v>
      </x:c>
      <x:c r="F567" s="7" t="str">
        <x:v>BL-Y</x:v>
      </x:c>
      <x:c r="G567" s="7" t="str">
        <x:v>CF-22</x:v>
      </x:c>
      <x:c r="H567" s="7" t="n">
        <x:v>3</x:v>
      </x:c>
      <x:c r="I567" s="7" t="str">
        <x:v>environmental release</x:v>
      </x:c>
      <x:c r="J567" s="7" t="str">
        <x:v>kg</x:v>
      </x:c>
      <x:c r="K567" s="7" t="n">
        <x:v>0</x:v>
      </x:c>
      <x:c r="L567" s="7" t="n">
        <x:v>0.1</x:v>
      </x:c>
      <x:c r="M567" s="7" t="n">
        <x:v>0.01</x:v>
      </x:c>
      <x:c r="N567" s="7" t="str"/>
      <x:c r="O567" s="7" t="str">
        <x:f>IF(N567="","OPEN","PASS")</x:f>
        <x:v>OPEN</x:v>
      </x:c>
    </x:row>
    <x:row r="568">
      <x:c r="B568" s="7" t="str">
        <x:v>CH-0562</x:v>
      </x:c>
      <x:c r="C568" s="7" t="str">
        <x:v>REA-O-B2</x:v>
      </x:c>
      <x:c r="D568" s="7" t="str">
        <x:v>OPERATIONAL</x:v>
      </x:c>
      <x:c r="E568" s="7" t="str">
        <x:v>PTC-B</x:v>
      </x:c>
      <x:c r="F568" s="7" t="str">
        <x:v>BL-Y</x:v>
      </x:c>
      <x:c r="G568" s="7" t="str">
        <x:v>CF-22</x:v>
      </x:c>
      <x:c r="H568" s="7" t="n">
        <x:v>4</x:v>
      </x:c>
      <x:c r="I568" s="7" t="str">
        <x:v>environmental release</x:v>
      </x:c>
      <x:c r="J568" s="7" t="str">
        <x:v>kg</x:v>
      </x:c>
      <x:c r="K568" s="7" t="n">
        <x:v>0</x:v>
      </x:c>
      <x:c r="L568" s="7" t="n">
        <x:v>0.1</x:v>
      </x:c>
      <x:c r="M568" s="7" t="n">
        <x:v>0.01</x:v>
      </x:c>
      <x:c r="N568" s="7" t="str"/>
      <x:c r="O568" s="7" t="str">
        <x:f>IF(N568="","OPEN","PASS")</x:f>
        <x:v>OPEN</x:v>
      </x:c>
    </x:row>
    <x:row r="569">
      <x:c r="B569" s="7" t="str">
        <x:v>CH-0563</x:v>
      </x:c>
      <x:c r="C569" s="7" t="str">
        <x:v>REA-O-B2</x:v>
      </x:c>
      <x:c r="D569" s="7" t="str">
        <x:v>OPERATIONAL</x:v>
      </x:c>
      <x:c r="E569" s="7" t="str">
        <x:v>PTC-B</x:v>
      </x:c>
      <x:c r="F569" s="7" t="str">
        <x:v>BL-Y</x:v>
      </x:c>
      <x:c r="G569" s="7" t="str">
        <x:v>CF-22</x:v>
      </x:c>
      <x:c r="H569" s="7" t="n">
        <x:v>5</x:v>
      </x:c>
      <x:c r="I569" s="7" t="str">
        <x:v>environmental release</x:v>
      </x:c>
      <x:c r="J569" s="7" t="str">
        <x:v>kg</x:v>
      </x:c>
      <x:c r="K569" s="7" t="n">
        <x:v>0</x:v>
      </x:c>
      <x:c r="L569" s="7" t="n">
        <x:v>0.1</x:v>
      </x:c>
      <x:c r="M569" s="7" t="n">
        <x:v>0.01</x:v>
      </x:c>
      <x:c r="N569" s="7" t="str"/>
      <x:c r="O569" s="7" t="str">
        <x:f>IF(N569="","OPEN","PASS")</x:f>
        <x:v>OPEN</x:v>
      </x:c>
    </x:row>
    <x:row r="570">
      <x:c r="B570" s="7" t="str">
        <x:v>CH-0564</x:v>
      </x:c>
      <x:c r="C570" s="7" t="str">
        <x:v>REA-O-B2</x:v>
      </x:c>
      <x:c r="D570" s="7" t="str">
        <x:v>OPERATIONAL</x:v>
      </x:c>
      <x:c r="E570" s="7" t="str">
        <x:v>PTC-B</x:v>
      </x:c>
      <x:c r="F570" s="7" t="str">
        <x:v>BL-Y</x:v>
      </x:c>
      <x:c r="G570" s="7" t="str">
        <x:v>CF-22</x:v>
      </x:c>
      <x:c r="H570" s="7" t="n">
        <x:v>6</x:v>
      </x:c>
      <x:c r="I570" s="7" t="str">
        <x:v>environmental release</x:v>
      </x:c>
      <x:c r="J570" s="7" t="str">
        <x:v>kg</x:v>
      </x:c>
      <x:c r="K570" s="7" t="n">
        <x:v>0</x:v>
      </x:c>
      <x:c r="L570" s="7" t="n">
        <x:v>0.1</x:v>
      </x:c>
      <x:c r="M570" s="7" t="n">
        <x:v>0.01</x:v>
      </x:c>
      <x:c r="N570" s="7" t="str"/>
      <x:c r="O570" s="7" t="str">
        <x:f>IF(N570="","OPEN","PASS")</x:f>
        <x:v>OPEN</x:v>
      </x:c>
    </x:row>
    <x:row r="571">
      <x:c r="B571" s="7" t="str">
        <x:v>CH-0565</x:v>
      </x:c>
      <x:c r="C571" s="7" t="str">
        <x:v>REA-O-B2</x:v>
      </x:c>
      <x:c r="D571" s="7" t="str">
        <x:v>OPERATIONAL</x:v>
      </x:c>
      <x:c r="E571" s="7" t="str">
        <x:v>PTC-B</x:v>
      </x:c>
      <x:c r="F571" s="7" t="str">
        <x:v>BL-Y</x:v>
      </x:c>
      <x:c r="G571" s="7" t="str">
        <x:v>CF-23</x:v>
      </x:c>
      <x:c r="H571" s="7" t="n">
        <x:v>1</x:v>
      </x:c>
      <x:c r="I571" s="7" t="str">
        <x:v>image and event trigger</x:v>
      </x:c>
      <x:c r="J571" s="7" t="str">
        <x:v>ms</x:v>
      </x:c>
      <x:c r="K571" s="7" t="n">
        <x:v>-10</x:v>
      </x:c>
      <x:c r="L571" s="7" t="n">
        <x:v>10</x:v>
      </x:c>
      <x:c r="M571" s="7" t="n">
        <x:v>1</x:v>
      </x:c>
      <x:c r="N571" s="7" t="str"/>
      <x:c r="O571" s="7" t="str">
        <x:f>IF(N571="","OPEN","PASS")</x:f>
        <x:v>OPEN</x:v>
      </x:c>
    </x:row>
    <x:row r="572">
      <x:c r="B572" s="7" t="str">
        <x:v>CH-0566</x:v>
      </x:c>
      <x:c r="C572" s="7" t="str">
        <x:v>REA-O-B2</x:v>
      </x:c>
      <x:c r="D572" s="7" t="str">
        <x:v>OPERATIONAL</x:v>
      </x:c>
      <x:c r="E572" s="7" t="str">
        <x:v>PTC-B</x:v>
      </x:c>
      <x:c r="F572" s="7" t="str">
        <x:v>BL-Y</x:v>
      </x:c>
      <x:c r="G572" s="7" t="str">
        <x:v>CF-23</x:v>
      </x:c>
      <x:c r="H572" s="7" t="n">
        <x:v>2</x:v>
      </x:c>
      <x:c r="I572" s="7" t="str">
        <x:v>image and event trigger</x:v>
      </x:c>
      <x:c r="J572" s="7" t="str">
        <x:v>ms</x:v>
      </x:c>
      <x:c r="K572" s="7" t="n">
        <x:v>-10</x:v>
      </x:c>
      <x:c r="L572" s="7" t="n">
        <x:v>10</x:v>
      </x:c>
      <x:c r="M572" s="7" t="n">
        <x:v>1</x:v>
      </x:c>
      <x:c r="N572" s="7" t="str"/>
      <x:c r="O572" s="7" t="str">
        <x:f>IF(N572="","OPEN","PASS")</x:f>
        <x:v>OPEN</x:v>
      </x:c>
    </x:row>
    <x:row r="573">
      <x:c r="B573" s="7" t="str">
        <x:v>CH-0567</x:v>
      </x:c>
      <x:c r="C573" s="7" t="str">
        <x:v>REA-O-B2</x:v>
      </x:c>
      <x:c r="D573" s="7" t="str">
        <x:v>OPERATIONAL</x:v>
      </x:c>
      <x:c r="E573" s="7" t="str">
        <x:v>PTC-B</x:v>
      </x:c>
      <x:c r="F573" s="7" t="str">
        <x:v>BL-Y</x:v>
      </x:c>
      <x:c r="G573" s="7" t="str">
        <x:v>CF-23</x:v>
      </x:c>
      <x:c r="H573" s="7" t="n">
        <x:v>3</x:v>
      </x:c>
      <x:c r="I573" s="7" t="str">
        <x:v>image and event trigger</x:v>
      </x:c>
      <x:c r="J573" s="7" t="str">
        <x:v>ms</x:v>
      </x:c>
      <x:c r="K573" s="7" t="n">
        <x:v>-10</x:v>
      </x:c>
      <x:c r="L573" s="7" t="n">
        <x:v>10</x:v>
      </x:c>
      <x:c r="M573" s="7" t="n">
        <x:v>1</x:v>
      </x:c>
      <x:c r="N573" s="7" t="str"/>
      <x:c r="O573" s="7" t="str">
        <x:f>IF(N573="","OPEN","PASS")</x:f>
        <x:v>OPEN</x:v>
      </x:c>
    </x:row>
    <x:row r="574">
      <x:c r="B574" s="7" t="str">
        <x:v>CH-0568</x:v>
      </x:c>
      <x:c r="C574" s="7" t="str">
        <x:v>REA-O-B2</x:v>
      </x:c>
      <x:c r="D574" s="7" t="str">
        <x:v>OPERATIONAL</x:v>
      </x:c>
      <x:c r="E574" s="7" t="str">
        <x:v>PTC-B</x:v>
      </x:c>
      <x:c r="F574" s="7" t="str">
        <x:v>BL-Y</x:v>
      </x:c>
      <x:c r="G574" s="7" t="str">
        <x:v>CF-23</x:v>
      </x:c>
      <x:c r="H574" s="7" t="n">
        <x:v>4</x:v>
      </x:c>
      <x:c r="I574" s="7" t="str">
        <x:v>image and event trigger</x:v>
      </x:c>
      <x:c r="J574" s="7" t="str">
        <x:v>ms</x:v>
      </x:c>
      <x:c r="K574" s="7" t="n">
        <x:v>-10</x:v>
      </x:c>
      <x:c r="L574" s="7" t="n">
        <x:v>10</x:v>
      </x:c>
      <x:c r="M574" s="7" t="n">
        <x:v>1</x:v>
      </x:c>
      <x:c r="N574" s="7" t="str"/>
      <x:c r="O574" s="7" t="str">
        <x:f>IF(N574="","OPEN","PASS")</x:f>
        <x:v>OPEN</x:v>
      </x:c>
    </x:row>
    <x:row r="575">
      <x:c r="B575" s="7" t="str">
        <x:v>CH-0569</x:v>
      </x:c>
      <x:c r="C575" s="7" t="str">
        <x:v>REA-O-B2</x:v>
      </x:c>
      <x:c r="D575" s="7" t="str">
        <x:v>OPERATIONAL</x:v>
      </x:c>
      <x:c r="E575" s="7" t="str">
        <x:v>PTC-B</x:v>
      </x:c>
      <x:c r="F575" s="7" t="str">
        <x:v>BL-Y</x:v>
      </x:c>
      <x:c r="G575" s="7" t="str">
        <x:v>CF-23</x:v>
      </x:c>
      <x:c r="H575" s="7" t="n">
        <x:v>5</x:v>
      </x:c>
      <x:c r="I575" s="7" t="str">
        <x:v>image and event trigger</x:v>
      </x:c>
      <x:c r="J575" s="7" t="str">
        <x:v>ms</x:v>
      </x:c>
      <x:c r="K575" s="7" t="n">
        <x:v>-10</x:v>
      </x:c>
      <x:c r="L575" s="7" t="n">
        <x:v>10</x:v>
      </x:c>
      <x:c r="M575" s="7" t="n">
        <x:v>1</x:v>
      </x:c>
      <x:c r="N575" s="7" t="str"/>
      <x:c r="O575" s="7" t="str">
        <x:f>IF(N575="","OPEN","PASS")</x:f>
        <x:v>OPEN</x:v>
      </x:c>
    </x:row>
    <x:row r="576">
      <x:c r="B576" s="7" t="str">
        <x:v>CH-0570</x:v>
      </x:c>
      <x:c r="C576" s="7" t="str">
        <x:v>REA-O-B2</x:v>
      </x:c>
      <x:c r="D576" s="7" t="str">
        <x:v>OPERATIONAL</x:v>
      </x:c>
      <x:c r="E576" s="7" t="str">
        <x:v>PTC-B</x:v>
      </x:c>
      <x:c r="F576" s="7" t="str">
        <x:v>BL-Y</x:v>
      </x:c>
      <x:c r="G576" s="7" t="str">
        <x:v>CF-23</x:v>
      </x:c>
      <x:c r="H576" s="7" t="n">
        <x:v>6</x:v>
      </x:c>
      <x:c r="I576" s="7" t="str">
        <x:v>image and event trigger</x:v>
      </x:c>
      <x:c r="J576" s="7" t="str">
        <x:v>ms</x:v>
      </x:c>
      <x:c r="K576" s="7" t="n">
        <x:v>-10</x:v>
      </x:c>
      <x:c r="L576" s="7" t="n">
        <x:v>10</x:v>
      </x:c>
      <x:c r="M576" s="7" t="n">
        <x:v>1</x:v>
      </x:c>
      <x:c r="N576" s="7" t="str"/>
      <x:c r="O576" s="7" t="str">
        <x:f>IF(N576="","OPEN","PASS")</x:f>
        <x:v>OPEN</x:v>
      </x:c>
    </x:row>
    <x:row r="577">
      <x:c r="B577" s="7" t="str">
        <x:v>CH-0571</x:v>
      </x:c>
      <x:c r="C577" s="7" t="str">
        <x:v>REA-O-B2</x:v>
      </x:c>
      <x:c r="D577" s="7" t="str">
        <x:v>OPERATIONAL</x:v>
      </x:c>
      <x:c r="E577" s="7" t="str">
        <x:v>PTC-B</x:v>
      </x:c>
      <x:c r="F577" s="7" t="str">
        <x:v>BL-Y</x:v>
      </x:c>
      <x:c r="G577" s="7" t="str">
        <x:v>CF-24</x:v>
      </x:c>
      <x:c r="H577" s="7" t="n">
        <x:v>1</x:v>
      </x:c>
      <x:c r="I577" s="7" t="str">
        <x:v>evidence-path health</x:v>
      </x:c>
      <x:c r="J577" s="7" t="str">
        <x:v>binary</x:v>
      </x:c>
      <x:c r="K577" s="7" t="n">
        <x:v>0</x:v>
      </x:c>
      <x:c r="L577" s="7" t="n">
        <x:v>1</x:v>
      </x:c>
      <x:c r="M577" s="7" t="n">
        <x:v>1</x:v>
      </x:c>
      <x:c r="N577" s="7" t="str"/>
      <x:c r="O577" s="7" t="str">
        <x:f>IF(N577="","OPEN","PASS")</x:f>
        <x:v>OPEN</x:v>
      </x:c>
    </x:row>
    <x:row r="578">
      <x:c r="B578" s="7" t="str">
        <x:v>CH-0572</x:v>
      </x:c>
      <x:c r="C578" s="7" t="str">
        <x:v>REA-O-B2</x:v>
      </x:c>
      <x:c r="D578" s="7" t="str">
        <x:v>OPERATIONAL</x:v>
      </x:c>
      <x:c r="E578" s="7" t="str">
        <x:v>PTC-B</x:v>
      </x:c>
      <x:c r="F578" s="7" t="str">
        <x:v>BL-Y</x:v>
      </x:c>
      <x:c r="G578" s="7" t="str">
        <x:v>CF-24</x:v>
      </x:c>
      <x:c r="H578" s="7" t="n">
        <x:v>2</x:v>
      </x:c>
      <x:c r="I578" s="7" t="str">
        <x:v>evidence-path health</x:v>
      </x:c>
      <x:c r="J578" s="7" t="str">
        <x:v>binary</x:v>
      </x:c>
      <x:c r="K578" s="7" t="n">
        <x:v>0</x:v>
      </x:c>
      <x:c r="L578" s="7" t="n">
        <x:v>1</x:v>
      </x:c>
      <x:c r="M578" s="7" t="n">
        <x:v>1</x:v>
      </x:c>
      <x:c r="N578" s="7" t="str"/>
      <x:c r="O578" s="7" t="str">
        <x:f>IF(N578="","OPEN","PASS")</x:f>
        <x:v>OPEN</x:v>
      </x:c>
    </x:row>
    <x:row r="579">
      <x:c r="B579" s="7" t="str">
        <x:v>CH-0573</x:v>
      </x:c>
      <x:c r="C579" s="7" t="str">
        <x:v>REA-O-B2</x:v>
      </x:c>
      <x:c r="D579" s="7" t="str">
        <x:v>OPERATIONAL</x:v>
      </x:c>
      <x:c r="E579" s="7" t="str">
        <x:v>PTC-B</x:v>
      </x:c>
      <x:c r="F579" s="7" t="str">
        <x:v>BL-Y</x:v>
      </x:c>
      <x:c r="G579" s="7" t="str">
        <x:v>CF-24</x:v>
      </x:c>
      <x:c r="H579" s="7" t="n">
        <x:v>3</x:v>
      </x:c>
      <x:c r="I579" s="7" t="str">
        <x:v>evidence-path health</x:v>
      </x:c>
      <x:c r="J579" s="7" t="str">
        <x:v>binary</x:v>
      </x:c>
      <x:c r="K579" s="7" t="n">
        <x:v>0</x:v>
      </x:c>
      <x:c r="L579" s="7" t="n">
        <x:v>1</x:v>
      </x:c>
      <x:c r="M579" s="7" t="n">
        <x:v>1</x:v>
      </x:c>
      <x:c r="N579" s="7" t="str"/>
      <x:c r="O579" s="7" t="str">
        <x:f>IF(N579="","OPEN","PASS")</x:f>
        <x:v>OPEN</x:v>
      </x:c>
    </x:row>
    <x:row r="580">
      <x:c r="B580" s="7" t="str">
        <x:v>CH-0574</x:v>
      </x:c>
      <x:c r="C580" s="7" t="str">
        <x:v>REA-O-B2</x:v>
      </x:c>
      <x:c r="D580" s="7" t="str">
        <x:v>OPERATIONAL</x:v>
      </x:c>
      <x:c r="E580" s="7" t="str">
        <x:v>PTC-B</x:v>
      </x:c>
      <x:c r="F580" s="7" t="str">
        <x:v>BL-Y</x:v>
      </x:c>
      <x:c r="G580" s="7" t="str">
        <x:v>CF-24</x:v>
      </x:c>
      <x:c r="H580" s="7" t="n">
        <x:v>4</x:v>
      </x:c>
      <x:c r="I580" s="7" t="str">
        <x:v>evidence-path health</x:v>
      </x:c>
      <x:c r="J580" s="7" t="str">
        <x:v>binary</x:v>
      </x:c>
      <x:c r="K580" s="7" t="n">
        <x:v>0</x:v>
      </x:c>
      <x:c r="L580" s="7" t="n">
        <x:v>1</x:v>
      </x:c>
      <x:c r="M580" s="7" t="n">
        <x:v>1</x:v>
      </x:c>
      <x:c r="N580" s="7" t="str"/>
      <x:c r="O580" s="7" t="str">
        <x:f>IF(N580="","OPEN","PASS")</x:f>
        <x:v>OPEN</x:v>
      </x:c>
    </x:row>
    <x:row r="581">
      <x:c r="B581" s="7" t="str">
        <x:v>CH-0575</x:v>
      </x:c>
      <x:c r="C581" s="7" t="str">
        <x:v>REA-O-B2</x:v>
      </x:c>
      <x:c r="D581" s="7" t="str">
        <x:v>OPERATIONAL</x:v>
      </x:c>
      <x:c r="E581" s="7" t="str">
        <x:v>PTC-B</x:v>
      </x:c>
      <x:c r="F581" s="7" t="str">
        <x:v>BL-Y</x:v>
      </x:c>
      <x:c r="G581" s="7" t="str">
        <x:v>CF-24</x:v>
      </x:c>
      <x:c r="H581" s="7" t="n">
        <x:v>5</x:v>
      </x:c>
      <x:c r="I581" s="7" t="str">
        <x:v>evidence-path health</x:v>
      </x:c>
      <x:c r="J581" s="7" t="str">
        <x:v>binary</x:v>
      </x:c>
      <x:c r="K581" s="7" t="n">
        <x:v>0</x:v>
      </x:c>
      <x:c r="L581" s="7" t="n">
        <x:v>1</x:v>
      </x:c>
      <x:c r="M581" s="7" t="n">
        <x:v>1</x:v>
      </x:c>
      <x:c r="N581" s="7" t="str"/>
      <x:c r="O581" s="7" t="str">
        <x:f>IF(N581="","OPEN","PASS")</x:f>
        <x:v>OPEN</x:v>
      </x:c>
    </x:row>
    <x:row r="582">
      <x:c r="B582" s="7" t="str">
        <x:v>CH-0576</x:v>
      </x:c>
      <x:c r="C582" s="7" t="str">
        <x:v>REA-O-B2</x:v>
      </x:c>
      <x:c r="D582" s="7" t="str">
        <x:v>OPERATIONAL</x:v>
      </x:c>
      <x:c r="E582" s="7" t="str">
        <x:v>PTC-B</x:v>
      </x:c>
      <x:c r="F582" s="7" t="str">
        <x:v>BL-Y</x:v>
      </x:c>
      <x:c r="G582" s="7" t="str">
        <x:v>CF-24</x:v>
      </x:c>
      <x:c r="H582" s="7" t="n">
        <x:v>6</x:v>
      </x:c>
      <x:c r="I582" s="7" t="str">
        <x:v>evidence-path health</x:v>
      </x:c>
      <x:c r="J582" s="7" t="str">
        <x:v>binary</x:v>
      </x:c>
      <x:c r="K582" s="7" t="n">
        <x:v>0</x:v>
      </x:c>
      <x:c r="L582" s="7" t="n">
        <x:v>1</x:v>
      </x:c>
      <x:c r="M582" s="7" t="n">
        <x:v>1</x:v>
      </x:c>
      <x:c r="N582" s="7" t="str"/>
      <x:c r="O582" s="7" t="str">
        <x:f>IF(N582="","OPEN","PASS")</x:f>
        <x:v>OPEN</x:v>
      </x:c>
    </x:row>
    <x:row r="583">
      <x:c r="B583" s="7" t="str">
        <x:v>CH-0577</x:v>
      </x:c>
      <x:c r="C583" s="7" t="str">
        <x:v>REA-O-C1</x:v>
      </x:c>
      <x:c r="D583" s="7" t="str">
        <x:v>OPERATIONAL</x:v>
      </x:c>
      <x:c r="E583" s="7" t="str">
        <x:v>PTC-C</x:v>
      </x:c>
      <x:c r="F583" s="7" t="str">
        <x:v>BL-X</x:v>
      </x:c>
      <x:c r="G583" s="7" t="str">
        <x:v>CF-01</x:v>
      </x:c>
      <x:c r="H583" s="7" t="n">
        <x:v>1</x:v>
      </x:c>
      <x:c r="I583" s="7" t="str">
        <x:v>source-vessel mass</x:v>
      </x:c>
      <x:c r="J583" s="7" t="str">
        <x:v>kg</x:v>
      </x:c>
      <x:c r="K583" s="7" t="n">
        <x:v>0</x:v>
      </x:c>
      <x:c r="L583" s="7" t="n">
        <x:v>300</x:v>
      </x:c>
      <x:c r="M583" s="7" t="n">
        <x:v>0.2</x:v>
      </x:c>
      <x:c r="N583" s="7" t="str"/>
      <x:c r="O583" s="7" t="str">
        <x:f>IF(N583="","OPEN","PASS")</x:f>
        <x:v>OPEN</x:v>
      </x:c>
    </x:row>
    <x:row r="584">
      <x:c r="B584" s="7" t="str">
        <x:v>CH-0578</x:v>
      </x:c>
      <x:c r="C584" s="7" t="str">
        <x:v>REA-O-C1</x:v>
      </x:c>
      <x:c r="D584" s="7" t="str">
        <x:v>OPERATIONAL</x:v>
      </x:c>
      <x:c r="E584" s="7" t="str">
        <x:v>PTC-C</x:v>
      </x:c>
      <x:c r="F584" s="7" t="str">
        <x:v>BL-X</x:v>
      </x:c>
      <x:c r="G584" s="7" t="str">
        <x:v>CF-01</x:v>
      </x:c>
      <x:c r="H584" s="7" t="n">
        <x:v>2</x:v>
      </x:c>
      <x:c r="I584" s="7" t="str">
        <x:v>source-vessel mass</x:v>
      </x:c>
      <x:c r="J584" s="7" t="str">
        <x:v>kg</x:v>
      </x:c>
      <x:c r="K584" s="7" t="n">
        <x:v>0</x:v>
      </x:c>
      <x:c r="L584" s="7" t="n">
        <x:v>300</x:v>
      </x:c>
      <x:c r="M584" s="7" t="n">
        <x:v>0.2</x:v>
      </x:c>
      <x:c r="N584" s="7" t="str"/>
      <x:c r="O584" s="7" t="str">
        <x:f>IF(N584="","OPEN","PASS")</x:f>
        <x:v>OPEN</x:v>
      </x:c>
    </x:row>
    <x:row r="585">
      <x:c r="B585" s="7" t="str">
        <x:v>CH-0579</x:v>
      </x:c>
      <x:c r="C585" s="7" t="str">
        <x:v>REA-O-C1</x:v>
      </x:c>
      <x:c r="D585" s="7" t="str">
        <x:v>OPERATIONAL</x:v>
      </x:c>
      <x:c r="E585" s="7" t="str">
        <x:v>PTC-C</x:v>
      </x:c>
      <x:c r="F585" s="7" t="str">
        <x:v>BL-X</x:v>
      </x:c>
      <x:c r="G585" s="7" t="str">
        <x:v>CF-01</x:v>
      </x:c>
      <x:c r="H585" s="7" t="n">
        <x:v>3</x:v>
      </x:c>
      <x:c r="I585" s="7" t="str">
        <x:v>source-vessel mass</x:v>
      </x:c>
      <x:c r="J585" s="7" t="str">
        <x:v>kg</x:v>
      </x:c>
      <x:c r="K585" s="7" t="n">
        <x:v>0</x:v>
      </x:c>
      <x:c r="L585" s="7" t="n">
        <x:v>300</x:v>
      </x:c>
      <x:c r="M585" s="7" t="n">
        <x:v>0.2</x:v>
      </x:c>
      <x:c r="N585" s="7" t="str"/>
      <x:c r="O585" s="7" t="str">
        <x:f>IF(N585="","OPEN","PASS")</x:f>
        <x:v>OPEN</x:v>
      </x:c>
    </x:row>
    <x:row r="586">
      <x:c r="B586" s="7" t="str">
        <x:v>CH-0580</x:v>
      </x:c>
      <x:c r="C586" s="7" t="str">
        <x:v>REA-O-C1</x:v>
      </x:c>
      <x:c r="D586" s="7" t="str">
        <x:v>OPERATIONAL</x:v>
      </x:c>
      <x:c r="E586" s="7" t="str">
        <x:v>PTC-C</x:v>
      </x:c>
      <x:c r="F586" s="7" t="str">
        <x:v>BL-X</x:v>
      </x:c>
      <x:c r="G586" s="7" t="str">
        <x:v>CF-01</x:v>
      </x:c>
      <x:c r="H586" s="7" t="n">
        <x:v>4</x:v>
      </x:c>
      <x:c r="I586" s="7" t="str">
        <x:v>source-vessel mass</x:v>
      </x:c>
      <x:c r="J586" s="7" t="str">
        <x:v>kg</x:v>
      </x:c>
      <x:c r="K586" s="7" t="n">
        <x:v>0</x:v>
      </x:c>
      <x:c r="L586" s="7" t="n">
        <x:v>300</x:v>
      </x:c>
      <x:c r="M586" s="7" t="n">
        <x:v>0.2</x:v>
      </x:c>
      <x:c r="N586" s="7" t="str"/>
      <x:c r="O586" s="7" t="str">
        <x:f>IF(N586="","OPEN","PASS")</x:f>
        <x:v>OPEN</x:v>
      </x:c>
    </x:row>
    <x:row r="587">
      <x:c r="B587" s="7" t="str">
        <x:v>CH-0581</x:v>
      </x:c>
      <x:c r="C587" s="7" t="str">
        <x:v>REA-O-C1</x:v>
      </x:c>
      <x:c r="D587" s="7" t="str">
        <x:v>OPERATIONAL</x:v>
      </x:c>
      <x:c r="E587" s="7" t="str">
        <x:v>PTC-C</x:v>
      </x:c>
      <x:c r="F587" s="7" t="str">
        <x:v>BL-X</x:v>
      </x:c>
      <x:c r="G587" s="7" t="str">
        <x:v>CF-01</x:v>
      </x:c>
      <x:c r="H587" s="7" t="n">
        <x:v>5</x:v>
      </x:c>
      <x:c r="I587" s="7" t="str">
        <x:v>source-vessel mass</x:v>
      </x:c>
      <x:c r="J587" s="7" t="str">
        <x:v>kg</x:v>
      </x:c>
      <x:c r="K587" s="7" t="n">
        <x:v>0</x:v>
      </x:c>
      <x:c r="L587" s="7" t="n">
        <x:v>300</x:v>
      </x:c>
      <x:c r="M587" s="7" t="n">
        <x:v>0.2</x:v>
      </x:c>
      <x:c r="N587" s="7" t="str"/>
      <x:c r="O587" s="7" t="str">
        <x:f>IF(N587="","OPEN","PASS")</x:f>
        <x:v>OPEN</x:v>
      </x:c>
    </x:row>
    <x:row r="588">
      <x:c r="B588" s="7" t="str">
        <x:v>CH-0582</x:v>
      </x:c>
      <x:c r="C588" s="7" t="str">
        <x:v>REA-O-C1</x:v>
      </x:c>
      <x:c r="D588" s="7" t="str">
        <x:v>OPERATIONAL</x:v>
      </x:c>
      <x:c r="E588" s="7" t="str">
        <x:v>PTC-C</x:v>
      </x:c>
      <x:c r="F588" s="7" t="str">
        <x:v>BL-X</x:v>
      </x:c>
      <x:c r="G588" s="7" t="str">
        <x:v>CF-01</x:v>
      </x:c>
      <x:c r="H588" s="7" t="n">
        <x:v>6</x:v>
      </x:c>
      <x:c r="I588" s="7" t="str">
        <x:v>source-vessel mass</x:v>
      </x:c>
      <x:c r="J588" s="7" t="str">
        <x:v>kg</x:v>
      </x:c>
      <x:c r="K588" s="7" t="n">
        <x:v>0</x:v>
      </x:c>
      <x:c r="L588" s="7" t="n">
        <x:v>300</x:v>
      </x:c>
      <x:c r="M588" s="7" t="n">
        <x:v>0.2</x:v>
      </x:c>
      <x:c r="N588" s="7" t="str"/>
      <x:c r="O588" s="7" t="str">
        <x:f>IF(N588="","OPEN","PASS")</x:f>
        <x:v>OPEN</x:v>
      </x:c>
    </x:row>
    <x:row r="589">
      <x:c r="B589" s="7" t="str">
        <x:v>CH-0583</x:v>
      </x:c>
      <x:c r="C589" s="7" t="str">
        <x:v>REA-O-C1</x:v>
      </x:c>
      <x:c r="D589" s="7" t="str">
        <x:v>OPERATIONAL</x:v>
      </x:c>
      <x:c r="E589" s="7" t="str">
        <x:v>PTC-C</x:v>
      </x:c>
      <x:c r="F589" s="7" t="str">
        <x:v>BL-X</x:v>
      </x:c>
      <x:c r="G589" s="7" t="str">
        <x:v>CF-02</x:v>
      </x:c>
      <x:c r="H589" s="7" t="n">
        <x:v>1</x:v>
      </x:c>
      <x:c r="I589" s="7" t="str">
        <x:v>integrated transfer mass</x:v>
      </x:c>
      <x:c r="J589" s="7" t="str">
        <x:v>kg</x:v>
      </x:c>
      <x:c r="K589" s="7" t="n">
        <x:v>0</x:v>
      </x:c>
      <x:c r="L589" s="7" t="n">
        <x:v>120</x:v>
      </x:c>
      <x:c r="M589" s="7" t="n">
        <x:v>0.15</x:v>
      </x:c>
      <x:c r="N589" s="7" t="str"/>
      <x:c r="O589" s="7" t="str">
        <x:f>IF(N589="","OPEN","PASS")</x:f>
        <x:v>OPEN</x:v>
      </x:c>
    </x:row>
    <x:row r="590">
      <x:c r="B590" s="7" t="str">
        <x:v>CH-0584</x:v>
      </x:c>
      <x:c r="C590" s="7" t="str">
        <x:v>REA-O-C1</x:v>
      </x:c>
      <x:c r="D590" s="7" t="str">
        <x:v>OPERATIONAL</x:v>
      </x:c>
      <x:c r="E590" s="7" t="str">
        <x:v>PTC-C</x:v>
      </x:c>
      <x:c r="F590" s="7" t="str">
        <x:v>BL-X</x:v>
      </x:c>
      <x:c r="G590" s="7" t="str">
        <x:v>CF-02</x:v>
      </x:c>
      <x:c r="H590" s="7" t="n">
        <x:v>2</x:v>
      </x:c>
      <x:c r="I590" s="7" t="str">
        <x:v>integrated transfer mass</x:v>
      </x:c>
      <x:c r="J590" s="7" t="str">
        <x:v>kg</x:v>
      </x:c>
      <x:c r="K590" s="7" t="n">
        <x:v>0</x:v>
      </x:c>
      <x:c r="L590" s="7" t="n">
        <x:v>120</x:v>
      </x:c>
      <x:c r="M590" s="7" t="n">
        <x:v>0.15</x:v>
      </x:c>
      <x:c r="N590" s="7" t="str"/>
      <x:c r="O590" s="7" t="str">
        <x:f>IF(N590="","OPEN","PASS")</x:f>
        <x:v>OPEN</x:v>
      </x:c>
    </x:row>
    <x:row r="591">
      <x:c r="B591" s="7" t="str">
        <x:v>CH-0585</x:v>
      </x:c>
      <x:c r="C591" s="7" t="str">
        <x:v>REA-O-C1</x:v>
      </x:c>
      <x:c r="D591" s="7" t="str">
        <x:v>OPERATIONAL</x:v>
      </x:c>
      <x:c r="E591" s="7" t="str">
        <x:v>PTC-C</x:v>
      </x:c>
      <x:c r="F591" s="7" t="str">
        <x:v>BL-X</x:v>
      </x:c>
      <x:c r="G591" s="7" t="str">
        <x:v>CF-02</x:v>
      </x:c>
      <x:c r="H591" s="7" t="n">
        <x:v>3</x:v>
      </x:c>
      <x:c r="I591" s="7" t="str">
        <x:v>integrated transfer mass</x:v>
      </x:c>
      <x:c r="J591" s="7" t="str">
        <x:v>kg</x:v>
      </x:c>
      <x:c r="K591" s="7" t="n">
        <x:v>0</x:v>
      </x:c>
      <x:c r="L591" s="7" t="n">
        <x:v>120</x:v>
      </x:c>
      <x:c r="M591" s="7" t="n">
        <x:v>0.15</x:v>
      </x:c>
      <x:c r="N591" s="7" t="str"/>
      <x:c r="O591" s="7" t="str">
        <x:f>IF(N591="","OPEN","PASS")</x:f>
        <x:v>OPEN</x:v>
      </x:c>
    </x:row>
    <x:row r="592">
      <x:c r="B592" s="7" t="str">
        <x:v>CH-0586</x:v>
      </x:c>
      <x:c r="C592" s="7" t="str">
        <x:v>REA-O-C1</x:v>
      </x:c>
      <x:c r="D592" s="7" t="str">
        <x:v>OPERATIONAL</x:v>
      </x:c>
      <x:c r="E592" s="7" t="str">
        <x:v>PTC-C</x:v>
      </x:c>
      <x:c r="F592" s="7" t="str">
        <x:v>BL-X</x:v>
      </x:c>
      <x:c r="G592" s="7" t="str">
        <x:v>CF-02</x:v>
      </x:c>
      <x:c r="H592" s="7" t="n">
        <x:v>4</x:v>
      </x:c>
      <x:c r="I592" s="7" t="str">
        <x:v>integrated transfer mass</x:v>
      </x:c>
      <x:c r="J592" s="7" t="str">
        <x:v>kg</x:v>
      </x:c>
      <x:c r="K592" s="7" t="n">
        <x:v>0</x:v>
      </x:c>
      <x:c r="L592" s="7" t="n">
        <x:v>120</x:v>
      </x:c>
      <x:c r="M592" s="7" t="n">
        <x:v>0.15</x:v>
      </x:c>
      <x:c r="N592" s="7" t="str"/>
      <x:c r="O592" s="7" t="str">
        <x:f>IF(N592="","OPEN","PASS")</x:f>
        <x:v>OPEN</x:v>
      </x:c>
    </x:row>
    <x:row r="593">
      <x:c r="B593" s="7" t="str">
        <x:v>CH-0587</x:v>
      </x:c>
      <x:c r="C593" s="7" t="str">
        <x:v>REA-O-C1</x:v>
      </x:c>
      <x:c r="D593" s="7" t="str">
        <x:v>OPERATIONAL</x:v>
      </x:c>
      <x:c r="E593" s="7" t="str">
        <x:v>PTC-C</x:v>
      </x:c>
      <x:c r="F593" s="7" t="str">
        <x:v>BL-X</x:v>
      </x:c>
      <x:c r="G593" s="7" t="str">
        <x:v>CF-02</x:v>
      </x:c>
      <x:c r="H593" s="7" t="n">
        <x:v>5</x:v>
      </x:c>
      <x:c r="I593" s="7" t="str">
        <x:v>integrated transfer mass</x:v>
      </x:c>
      <x:c r="J593" s="7" t="str">
        <x:v>kg</x:v>
      </x:c>
      <x:c r="K593" s="7" t="n">
        <x:v>0</x:v>
      </x:c>
      <x:c r="L593" s="7" t="n">
        <x:v>120</x:v>
      </x:c>
      <x:c r="M593" s="7" t="n">
        <x:v>0.15</x:v>
      </x:c>
      <x:c r="N593" s="7" t="str"/>
      <x:c r="O593" s="7" t="str">
        <x:f>IF(N593="","OPEN","PASS")</x:f>
        <x:v>OPEN</x:v>
      </x:c>
    </x:row>
    <x:row r="594">
      <x:c r="B594" s="7" t="str">
        <x:v>CH-0588</x:v>
      </x:c>
      <x:c r="C594" s="7" t="str">
        <x:v>REA-O-C1</x:v>
      </x:c>
      <x:c r="D594" s="7" t="str">
        <x:v>OPERATIONAL</x:v>
      </x:c>
      <x:c r="E594" s="7" t="str">
        <x:v>PTC-C</x:v>
      </x:c>
      <x:c r="F594" s="7" t="str">
        <x:v>BL-X</x:v>
      </x:c>
      <x:c r="G594" s="7" t="str">
        <x:v>CF-02</x:v>
      </x:c>
      <x:c r="H594" s="7" t="n">
        <x:v>6</x:v>
      </x:c>
      <x:c r="I594" s="7" t="str">
        <x:v>integrated transfer mass</x:v>
      </x:c>
      <x:c r="J594" s="7" t="str">
        <x:v>kg</x:v>
      </x:c>
      <x:c r="K594" s="7" t="n">
        <x:v>0</x:v>
      </x:c>
      <x:c r="L594" s="7" t="n">
        <x:v>120</x:v>
      </x:c>
      <x:c r="M594" s="7" t="n">
        <x:v>0.15</x:v>
      </x:c>
      <x:c r="N594" s="7" t="str"/>
      <x:c r="O594" s="7" t="str">
        <x:f>IF(N594="","OPEN","PASS")</x:f>
        <x:v>OPEN</x:v>
      </x:c>
    </x:row>
    <x:row r="595">
      <x:c r="B595" s="7" t="str">
        <x:v>CH-0589</x:v>
      </x:c>
      <x:c r="C595" s="7" t="str">
        <x:v>REA-O-C1</x:v>
      </x:c>
      <x:c r="D595" s="7" t="str">
        <x:v>OPERATIONAL</x:v>
      </x:c>
      <x:c r="E595" s="7" t="str">
        <x:v>PTC-C</x:v>
      </x:c>
      <x:c r="F595" s="7" t="str">
        <x:v>BL-X</x:v>
      </x:c>
      <x:c r="G595" s="7" t="str">
        <x:v>CF-03</x:v>
      </x:c>
      <x:c r="H595" s="7" t="n">
        <x:v>1</x:v>
      </x:c>
      <x:c r="I595" s="7" t="str">
        <x:v>line pressure</x:v>
      </x:c>
      <x:c r="J595" s="7" t="str">
        <x:v>kPa</x:v>
      </x:c>
      <x:c r="K595" s="7" t="n">
        <x:v>-50</x:v>
      </x:c>
      <x:c r="L595" s="7" t="n">
        <x:v>500</x:v>
      </x:c>
      <x:c r="M595" s="7" t="n">
        <x:v>0.5</x:v>
      </x:c>
      <x:c r="N595" s="7" t="str"/>
      <x:c r="O595" s="7" t="str">
        <x:f>IF(N595="","OPEN","PASS")</x:f>
        <x:v>OPEN</x:v>
      </x:c>
    </x:row>
    <x:row r="596">
      <x:c r="B596" s="7" t="str">
        <x:v>CH-0590</x:v>
      </x:c>
      <x:c r="C596" s="7" t="str">
        <x:v>REA-O-C1</x:v>
      </x:c>
      <x:c r="D596" s="7" t="str">
        <x:v>OPERATIONAL</x:v>
      </x:c>
      <x:c r="E596" s="7" t="str">
        <x:v>PTC-C</x:v>
      </x:c>
      <x:c r="F596" s="7" t="str">
        <x:v>BL-X</x:v>
      </x:c>
      <x:c r="G596" s="7" t="str">
        <x:v>CF-03</x:v>
      </x:c>
      <x:c r="H596" s="7" t="n">
        <x:v>2</x:v>
      </x:c>
      <x:c r="I596" s="7" t="str">
        <x:v>line pressure</x:v>
      </x:c>
      <x:c r="J596" s="7" t="str">
        <x:v>kPa</x:v>
      </x:c>
      <x:c r="K596" s="7" t="n">
        <x:v>-50</x:v>
      </x:c>
      <x:c r="L596" s="7" t="n">
        <x:v>500</x:v>
      </x:c>
      <x:c r="M596" s="7" t="n">
        <x:v>0.5</x:v>
      </x:c>
      <x:c r="N596" s="7" t="str"/>
      <x:c r="O596" s="7" t="str">
        <x:f>IF(N596="","OPEN","PASS")</x:f>
        <x:v>OPEN</x:v>
      </x:c>
    </x:row>
    <x:row r="597">
      <x:c r="B597" s="7" t="str">
        <x:v>CH-0591</x:v>
      </x:c>
      <x:c r="C597" s="7" t="str">
        <x:v>REA-O-C1</x:v>
      </x:c>
      <x:c r="D597" s="7" t="str">
        <x:v>OPERATIONAL</x:v>
      </x:c>
      <x:c r="E597" s="7" t="str">
        <x:v>PTC-C</x:v>
      </x:c>
      <x:c r="F597" s="7" t="str">
        <x:v>BL-X</x:v>
      </x:c>
      <x:c r="G597" s="7" t="str">
        <x:v>CF-03</x:v>
      </x:c>
      <x:c r="H597" s="7" t="n">
        <x:v>3</x:v>
      </x:c>
      <x:c r="I597" s="7" t="str">
        <x:v>line pressure</x:v>
      </x:c>
      <x:c r="J597" s="7" t="str">
        <x:v>kPa</x:v>
      </x:c>
      <x:c r="K597" s="7" t="n">
        <x:v>-50</x:v>
      </x:c>
      <x:c r="L597" s="7" t="n">
        <x:v>500</x:v>
      </x:c>
      <x:c r="M597" s="7" t="n">
        <x:v>0.5</x:v>
      </x:c>
      <x:c r="N597" s="7" t="str"/>
      <x:c r="O597" s="7" t="str">
        <x:f>IF(N597="","OPEN","PASS")</x:f>
        <x:v>OPEN</x:v>
      </x:c>
    </x:row>
    <x:row r="598">
      <x:c r="B598" s="7" t="str">
        <x:v>CH-0592</x:v>
      </x:c>
      <x:c r="C598" s="7" t="str">
        <x:v>REA-O-C1</x:v>
      </x:c>
      <x:c r="D598" s="7" t="str">
        <x:v>OPERATIONAL</x:v>
      </x:c>
      <x:c r="E598" s="7" t="str">
        <x:v>PTC-C</x:v>
      </x:c>
      <x:c r="F598" s="7" t="str">
        <x:v>BL-X</x:v>
      </x:c>
      <x:c r="G598" s="7" t="str">
        <x:v>CF-03</x:v>
      </x:c>
      <x:c r="H598" s="7" t="n">
        <x:v>4</x:v>
      </x:c>
      <x:c r="I598" s="7" t="str">
        <x:v>line pressure</x:v>
      </x:c>
      <x:c r="J598" s="7" t="str">
        <x:v>kPa</x:v>
      </x:c>
      <x:c r="K598" s="7" t="n">
        <x:v>-50</x:v>
      </x:c>
      <x:c r="L598" s="7" t="n">
        <x:v>500</x:v>
      </x:c>
      <x:c r="M598" s="7" t="n">
        <x:v>0.5</x:v>
      </x:c>
      <x:c r="N598" s="7" t="str"/>
      <x:c r="O598" s="7" t="str">
        <x:f>IF(N598="","OPEN","PASS")</x:f>
        <x:v>OPEN</x:v>
      </x:c>
    </x:row>
    <x:row r="599">
      <x:c r="B599" s="7" t="str">
        <x:v>CH-0593</x:v>
      </x:c>
      <x:c r="C599" s="7" t="str">
        <x:v>REA-O-C1</x:v>
      </x:c>
      <x:c r="D599" s="7" t="str">
        <x:v>OPERATIONAL</x:v>
      </x:c>
      <x:c r="E599" s="7" t="str">
        <x:v>PTC-C</x:v>
      </x:c>
      <x:c r="F599" s="7" t="str">
        <x:v>BL-X</x:v>
      </x:c>
      <x:c r="G599" s="7" t="str">
        <x:v>CF-03</x:v>
      </x:c>
      <x:c r="H599" s="7" t="n">
        <x:v>5</x:v>
      </x:c>
      <x:c r="I599" s="7" t="str">
        <x:v>line pressure</x:v>
      </x:c>
      <x:c r="J599" s="7" t="str">
        <x:v>kPa</x:v>
      </x:c>
      <x:c r="K599" s="7" t="n">
        <x:v>-50</x:v>
      </x:c>
      <x:c r="L599" s="7" t="n">
        <x:v>500</x:v>
      </x:c>
      <x:c r="M599" s="7" t="n">
        <x:v>0.5</x:v>
      </x:c>
      <x:c r="N599" s="7" t="str"/>
      <x:c r="O599" s="7" t="str">
        <x:f>IF(N599="","OPEN","PASS")</x:f>
        <x:v>OPEN</x:v>
      </x:c>
    </x:row>
    <x:row r="600">
      <x:c r="B600" s="7" t="str">
        <x:v>CH-0594</x:v>
      </x:c>
      <x:c r="C600" s="7" t="str">
        <x:v>REA-O-C1</x:v>
      </x:c>
      <x:c r="D600" s="7" t="str">
        <x:v>OPERATIONAL</x:v>
      </x:c>
      <x:c r="E600" s="7" t="str">
        <x:v>PTC-C</x:v>
      </x:c>
      <x:c r="F600" s="7" t="str">
        <x:v>BL-X</x:v>
      </x:c>
      <x:c r="G600" s="7" t="str">
        <x:v>CF-03</x:v>
      </x:c>
      <x:c r="H600" s="7" t="n">
        <x:v>6</x:v>
      </x:c>
      <x:c r="I600" s="7" t="str">
        <x:v>line pressure</x:v>
      </x:c>
      <x:c r="J600" s="7" t="str">
        <x:v>kPa</x:v>
      </x:c>
      <x:c r="K600" s="7" t="n">
        <x:v>-50</x:v>
      </x:c>
      <x:c r="L600" s="7" t="n">
        <x:v>500</x:v>
      </x:c>
      <x:c r="M600" s="7" t="n">
        <x:v>0.5</x:v>
      </x:c>
      <x:c r="N600" s="7" t="str"/>
      <x:c r="O600" s="7" t="str">
        <x:f>IF(N600="","OPEN","PASS")</x:f>
        <x:v>OPEN</x:v>
      </x:c>
    </x:row>
    <x:row r="601">
      <x:c r="B601" s="7" t="str">
        <x:v>CH-0595</x:v>
      </x:c>
      <x:c r="C601" s="7" t="str">
        <x:v>REA-O-C1</x:v>
      </x:c>
      <x:c r="D601" s="7" t="str">
        <x:v>OPERATIONAL</x:v>
      </x:c>
      <x:c r="E601" s="7" t="str">
        <x:v>PTC-C</x:v>
      </x:c>
      <x:c r="F601" s="7" t="str">
        <x:v>BL-X</x:v>
      </x:c>
      <x:c r="G601" s="7" t="str">
        <x:v>CF-04</x:v>
      </x:c>
      <x:c r="H601" s="7" t="n">
        <x:v>1</x:v>
      </x:c>
      <x:c r="I601" s="7" t="str">
        <x:v>line temperature</x:v>
      </x:c>
      <x:c r="J601" s="7" t="str">
        <x:v>deg C</x:v>
      </x:c>
      <x:c r="K601" s="7" t="n">
        <x:v>-30</x:v>
      </x:c>
      <x:c r="L601" s="7" t="n">
        <x:v>80</x:v>
      </x:c>
      <x:c r="M601" s="7" t="n">
        <x:v>0.2</x:v>
      </x:c>
      <x:c r="N601" s="7" t="str"/>
      <x:c r="O601" s="7" t="str">
        <x:f>IF(N601="","OPEN","PASS")</x:f>
        <x:v>OPEN</x:v>
      </x:c>
    </x:row>
    <x:row r="602">
      <x:c r="B602" s="7" t="str">
        <x:v>CH-0596</x:v>
      </x:c>
      <x:c r="C602" s="7" t="str">
        <x:v>REA-O-C1</x:v>
      </x:c>
      <x:c r="D602" s="7" t="str">
        <x:v>OPERATIONAL</x:v>
      </x:c>
      <x:c r="E602" s="7" t="str">
        <x:v>PTC-C</x:v>
      </x:c>
      <x:c r="F602" s="7" t="str">
        <x:v>BL-X</x:v>
      </x:c>
      <x:c r="G602" s="7" t="str">
        <x:v>CF-04</x:v>
      </x:c>
      <x:c r="H602" s="7" t="n">
        <x:v>2</x:v>
      </x:c>
      <x:c r="I602" s="7" t="str">
        <x:v>line temperature</x:v>
      </x:c>
      <x:c r="J602" s="7" t="str">
        <x:v>deg C</x:v>
      </x:c>
      <x:c r="K602" s="7" t="n">
        <x:v>-30</x:v>
      </x:c>
      <x:c r="L602" s="7" t="n">
        <x:v>80</x:v>
      </x:c>
      <x:c r="M602" s="7" t="n">
        <x:v>0.2</x:v>
      </x:c>
      <x:c r="N602" s="7" t="str"/>
      <x:c r="O602" s="7" t="str">
        <x:f>IF(N602="","OPEN","PASS")</x:f>
        <x:v>OPEN</x:v>
      </x:c>
    </x:row>
    <x:row r="603">
      <x:c r="B603" s="7" t="str">
        <x:v>CH-0597</x:v>
      </x:c>
      <x:c r="C603" s="7" t="str">
        <x:v>REA-O-C1</x:v>
      </x:c>
      <x:c r="D603" s="7" t="str">
        <x:v>OPERATIONAL</x:v>
      </x:c>
      <x:c r="E603" s="7" t="str">
        <x:v>PTC-C</x:v>
      </x:c>
      <x:c r="F603" s="7" t="str">
        <x:v>BL-X</x:v>
      </x:c>
      <x:c r="G603" s="7" t="str">
        <x:v>CF-04</x:v>
      </x:c>
      <x:c r="H603" s="7" t="n">
        <x:v>3</x:v>
      </x:c>
      <x:c r="I603" s="7" t="str">
        <x:v>line temperature</x:v>
      </x:c>
      <x:c r="J603" s="7" t="str">
        <x:v>deg C</x:v>
      </x:c>
      <x:c r="K603" s="7" t="n">
        <x:v>-30</x:v>
      </x:c>
      <x:c r="L603" s="7" t="n">
        <x:v>80</x:v>
      </x:c>
      <x:c r="M603" s="7" t="n">
        <x:v>0.2</x:v>
      </x:c>
      <x:c r="N603" s="7" t="str"/>
      <x:c r="O603" s="7" t="str">
        <x:f>IF(N603="","OPEN","PASS")</x:f>
        <x:v>OPEN</x:v>
      </x:c>
    </x:row>
    <x:row r="604">
      <x:c r="B604" s="7" t="str">
        <x:v>CH-0598</x:v>
      </x:c>
      <x:c r="C604" s="7" t="str">
        <x:v>REA-O-C1</x:v>
      </x:c>
      <x:c r="D604" s="7" t="str">
        <x:v>OPERATIONAL</x:v>
      </x:c>
      <x:c r="E604" s="7" t="str">
        <x:v>PTC-C</x:v>
      </x:c>
      <x:c r="F604" s="7" t="str">
        <x:v>BL-X</x:v>
      </x:c>
      <x:c r="G604" s="7" t="str">
        <x:v>CF-04</x:v>
      </x:c>
      <x:c r="H604" s="7" t="n">
        <x:v>4</x:v>
      </x:c>
      <x:c r="I604" s="7" t="str">
        <x:v>line temperature</x:v>
      </x:c>
      <x:c r="J604" s="7" t="str">
        <x:v>deg C</x:v>
      </x:c>
      <x:c r="K604" s="7" t="n">
        <x:v>-30</x:v>
      </x:c>
      <x:c r="L604" s="7" t="n">
        <x:v>80</x:v>
      </x:c>
      <x:c r="M604" s="7" t="n">
        <x:v>0.2</x:v>
      </x:c>
      <x:c r="N604" s="7" t="str"/>
      <x:c r="O604" s="7" t="str">
        <x:f>IF(N604="","OPEN","PASS")</x:f>
        <x:v>OPEN</x:v>
      </x:c>
    </x:row>
    <x:row r="605">
      <x:c r="B605" s="7" t="str">
        <x:v>CH-0599</x:v>
      </x:c>
      <x:c r="C605" s="7" t="str">
        <x:v>REA-O-C1</x:v>
      </x:c>
      <x:c r="D605" s="7" t="str">
        <x:v>OPERATIONAL</x:v>
      </x:c>
      <x:c r="E605" s="7" t="str">
        <x:v>PTC-C</x:v>
      </x:c>
      <x:c r="F605" s="7" t="str">
        <x:v>BL-X</x:v>
      </x:c>
      <x:c r="G605" s="7" t="str">
        <x:v>CF-04</x:v>
      </x:c>
      <x:c r="H605" s="7" t="n">
        <x:v>5</x:v>
      </x:c>
      <x:c r="I605" s="7" t="str">
        <x:v>line temperature</x:v>
      </x:c>
      <x:c r="J605" s="7" t="str">
        <x:v>deg C</x:v>
      </x:c>
      <x:c r="K605" s="7" t="n">
        <x:v>-30</x:v>
      </x:c>
      <x:c r="L605" s="7" t="n">
        <x:v>80</x:v>
      </x:c>
      <x:c r="M605" s="7" t="n">
        <x:v>0.2</x:v>
      </x:c>
      <x:c r="N605" s="7" t="str"/>
      <x:c r="O605" s="7" t="str">
        <x:f>IF(N605="","OPEN","PASS")</x:f>
        <x:v>OPEN</x:v>
      </x:c>
    </x:row>
    <x:row r="606">
      <x:c r="B606" s="7" t="str">
        <x:v>CH-0600</x:v>
      </x:c>
      <x:c r="C606" s="7" t="str">
        <x:v>REA-O-C1</x:v>
      </x:c>
      <x:c r="D606" s="7" t="str">
        <x:v>OPERATIONAL</x:v>
      </x:c>
      <x:c r="E606" s="7" t="str">
        <x:v>PTC-C</x:v>
      </x:c>
      <x:c r="F606" s="7" t="str">
        <x:v>BL-X</x:v>
      </x:c>
      <x:c r="G606" s="7" t="str">
        <x:v>CF-04</x:v>
      </x:c>
      <x:c r="H606" s="7" t="n">
        <x:v>6</x:v>
      </x:c>
      <x:c r="I606" s="7" t="str">
        <x:v>line temperature</x:v>
      </x:c>
      <x:c r="J606" s="7" t="str">
        <x:v>deg C</x:v>
      </x:c>
      <x:c r="K606" s="7" t="n">
        <x:v>-30</x:v>
      </x:c>
      <x:c r="L606" s="7" t="n">
        <x:v>80</x:v>
      </x:c>
      <x:c r="M606" s="7" t="n">
        <x:v>0.2</x:v>
      </x:c>
      <x:c r="N606" s="7" t="str"/>
      <x:c r="O606" s="7" t="str">
        <x:f>IF(N606="","OPEN","PASS")</x:f>
        <x:v>OPEN</x:v>
      </x:c>
    </x:row>
    <x:row r="607">
      <x:c r="B607" s="7" t="str">
        <x:v>CH-0601</x:v>
      </x:c>
      <x:c r="C607" s="7" t="str">
        <x:v>REA-O-C1</x:v>
      </x:c>
      <x:c r="D607" s="7" t="str">
        <x:v>OPERATIONAL</x:v>
      </x:c>
      <x:c r="E607" s="7" t="str">
        <x:v>PTC-C</x:v>
      </x:c>
      <x:c r="F607" s="7" t="str">
        <x:v>BL-X</x:v>
      </x:c>
      <x:c r="G607" s="7" t="str">
        <x:v>CF-05</x:v>
      </x:c>
      <x:c r="H607" s="7" t="n">
        <x:v>1</x:v>
      </x:c>
      <x:c r="I607" s="7" t="str">
        <x:v>line hold-up tomography</x:v>
      </x:c>
      <x:c r="J607" s="7" t="str">
        <x:v>kg</x:v>
      </x:c>
      <x:c r="K607" s="7" t="n">
        <x:v>0</x:v>
      </x:c>
      <x:c r="L607" s="7" t="n">
        <x:v>20</x:v>
      </x:c>
      <x:c r="M607" s="7" t="n">
        <x:v>0.25</x:v>
      </x:c>
      <x:c r="N607" s="7" t="str"/>
      <x:c r="O607" s="7" t="str">
        <x:f>IF(N607="","OPEN","PASS")</x:f>
        <x:v>OPEN</x:v>
      </x:c>
    </x:row>
    <x:row r="608">
      <x:c r="B608" s="7" t="str">
        <x:v>CH-0602</x:v>
      </x:c>
      <x:c r="C608" s="7" t="str">
        <x:v>REA-O-C1</x:v>
      </x:c>
      <x:c r="D608" s="7" t="str">
        <x:v>OPERATIONAL</x:v>
      </x:c>
      <x:c r="E608" s="7" t="str">
        <x:v>PTC-C</x:v>
      </x:c>
      <x:c r="F608" s="7" t="str">
        <x:v>BL-X</x:v>
      </x:c>
      <x:c r="G608" s="7" t="str">
        <x:v>CF-05</x:v>
      </x:c>
      <x:c r="H608" s="7" t="n">
        <x:v>2</x:v>
      </x:c>
      <x:c r="I608" s="7" t="str">
        <x:v>line hold-up tomography</x:v>
      </x:c>
      <x:c r="J608" s="7" t="str">
        <x:v>kg</x:v>
      </x:c>
      <x:c r="K608" s="7" t="n">
        <x:v>0</x:v>
      </x:c>
      <x:c r="L608" s="7" t="n">
        <x:v>20</x:v>
      </x:c>
      <x:c r="M608" s="7" t="n">
        <x:v>0.25</x:v>
      </x:c>
      <x:c r="N608" s="7" t="str"/>
      <x:c r="O608" s="7" t="str">
        <x:f>IF(N608="","OPEN","PASS")</x:f>
        <x:v>OPEN</x:v>
      </x:c>
    </x:row>
    <x:row r="609">
      <x:c r="B609" s="7" t="str">
        <x:v>CH-0603</x:v>
      </x:c>
      <x:c r="C609" s="7" t="str">
        <x:v>REA-O-C1</x:v>
      </x:c>
      <x:c r="D609" s="7" t="str">
        <x:v>OPERATIONAL</x:v>
      </x:c>
      <x:c r="E609" s="7" t="str">
        <x:v>PTC-C</x:v>
      </x:c>
      <x:c r="F609" s="7" t="str">
        <x:v>BL-X</x:v>
      </x:c>
      <x:c r="G609" s="7" t="str">
        <x:v>CF-05</x:v>
      </x:c>
      <x:c r="H609" s="7" t="n">
        <x:v>3</x:v>
      </x:c>
      <x:c r="I609" s="7" t="str">
        <x:v>line hold-up tomography</x:v>
      </x:c>
      <x:c r="J609" s="7" t="str">
        <x:v>kg</x:v>
      </x:c>
      <x:c r="K609" s="7" t="n">
        <x:v>0</x:v>
      </x:c>
      <x:c r="L609" s="7" t="n">
        <x:v>20</x:v>
      </x:c>
      <x:c r="M609" s="7" t="n">
        <x:v>0.25</x:v>
      </x:c>
      <x:c r="N609" s="7" t="str"/>
      <x:c r="O609" s="7" t="str">
        <x:f>IF(N609="","OPEN","PASS")</x:f>
        <x:v>OPEN</x:v>
      </x:c>
    </x:row>
    <x:row r="610">
      <x:c r="B610" s="7" t="str">
        <x:v>CH-0604</x:v>
      </x:c>
      <x:c r="C610" s="7" t="str">
        <x:v>REA-O-C1</x:v>
      </x:c>
      <x:c r="D610" s="7" t="str">
        <x:v>OPERATIONAL</x:v>
      </x:c>
      <x:c r="E610" s="7" t="str">
        <x:v>PTC-C</x:v>
      </x:c>
      <x:c r="F610" s="7" t="str">
        <x:v>BL-X</x:v>
      </x:c>
      <x:c r="G610" s="7" t="str">
        <x:v>CF-05</x:v>
      </x:c>
      <x:c r="H610" s="7" t="n">
        <x:v>4</x:v>
      </x:c>
      <x:c r="I610" s="7" t="str">
        <x:v>line hold-up tomography</x:v>
      </x:c>
      <x:c r="J610" s="7" t="str">
        <x:v>kg</x:v>
      </x:c>
      <x:c r="K610" s="7" t="n">
        <x:v>0</x:v>
      </x:c>
      <x:c r="L610" s="7" t="n">
        <x:v>20</x:v>
      </x:c>
      <x:c r="M610" s="7" t="n">
        <x:v>0.25</x:v>
      </x:c>
      <x:c r="N610" s="7" t="str"/>
      <x:c r="O610" s="7" t="str">
        <x:f>IF(N610="","OPEN","PASS")</x:f>
        <x:v>OPEN</x:v>
      </x:c>
    </x:row>
    <x:row r="611">
      <x:c r="B611" s="7" t="str">
        <x:v>CH-0605</x:v>
      </x:c>
      <x:c r="C611" s="7" t="str">
        <x:v>REA-O-C1</x:v>
      </x:c>
      <x:c r="D611" s="7" t="str">
        <x:v>OPERATIONAL</x:v>
      </x:c>
      <x:c r="E611" s="7" t="str">
        <x:v>PTC-C</x:v>
      </x:c>
      <x:c r="F611" s="7" t="str">
        <x:v>BL-X</x:v>
      </x:c>
      <x:c r="G611" s="7" t="str">
        <x:v>CF-05</x:v>
      </x:c>
      <x:c r="H611" s="7" t="n">
        <x:v>5</x:v>
      </x:c>
      <x:c r="I611" s="7" t="str">
        <x:v>line hold-up tomography</x:v>
      </x:c>
      <x:c r="J611" s="7" t="str">
        <x:v>kg</x:v>
      </x:c>
      <x:c r="K611" s="7" t="n">
        <x:v>0</x:v>
      </x:c>
      <x:c r="L611" s="7" t="n">
        <x:v>20</x:v>
      </x:c>
      <x:c r="M611" s="7" t="n">
        <x:v>0.25</x:v>
      </x:c>
      <x:c r="N611" s="7" t="str"/>
      <x:c r="O611" s="7" t="str">
        <x:f>IF(N611="","OPEN","PASS")</x:f>
        <x:v>OPEN</x:v>
      </x:c>
    </x:row>
    <x:row r="612">
      <x:c r="B612" s="7" t="str">
        <x:v>CH-0606</x:v>
      </x:c>
      <x:c r="C612" s="7" t="str">
        <x:v>REA-O-C1</x:v>
      </x:c>
      <x:c r="D612" s="7" t="str">
        <x:v>OPERATIONAL</x:v>
      </x:c>
      <x:c r="E612" s="7" t="str">
        <x:v>PTC-C</x:v>
      </x:c>
      <x:c r="F612" s="7" t="str">
        <x:v>BL-X</x:v>
      </x:c>
      <x:c r="G612" s="7" t="str">
        <x:v>CF-05</x:v>
      </x:c>
      <x:c r="H612" s="7" t="n">
        <x:v>6</x:v>
      </x:c>
      <x:c r="I612" s="7" t="str">
        <x:v>line hold-up tomography</x:v>
      </x:c>
      <x:c r="J612" s="7" t="str">
        <x:v>kg</x:v>
      </x:c>
      <x:c r="K612" s="7" t="n">
        <x:v>0</x:v>
      </x:c>
      <x:c r="L612" s="7" t="n">
        <x:v>20</x:v>
      </x:c>
      <x:c r="M612" s="7" t="n">
        <x:v>0.25</x:v>
      </x:c>
      <x:c r="N612" s="7" t="str"/>
      <x:c r="O612" s="7" t="str">
        <x:f>IF(N612="","OPEN","PASS")</x:f>
        <x:v>OPEN</x:v>
      </x:c>
    </x:row>
    <x:row r="613">
      <x:c r="B613" s="7" t="str">
        <x:v>CH-0607</x:v>
      </x:c>
      <x:c r="C613" s="7" t="str">
        <x:v>REA-O-C1</x:v>
      </x:c>
      <x:c r="D613" s="7" t="str">
        <x:v>OPERATIONAL</x:v>
      </x:c>
      <x:c r="E613" s="7" t="str">
        <x:v>PTC-C</x:v>
      </x:c>
      <x:c r="F613" s="7" t="str">
        <x:v>BL-X</x:v>
      </x:c>
      <x:c r="G613" s="7" t="str">
        <x:v>CF-06</x:v>
      </x:c>
      <x:c r="H613" s="7" t="n">
        <x:v>1</x:v>
      </x:c>
      <x:c r="I613" s="7" t="str">
        <x:v>pan level</x:v>
      </x:c>
      <x:c r="J613" s="7" t="str">
        <x:v>m</x:v>
      </x:c>
      <x:c r="K613" s="7" t="n">
        <x:v>0</x:v>
      </x:c>
      <x:c r="L613" s="7" t="n">
        <x:v>0.2</x:v>
      </x:c>
      <x:c r="M613" s="7" t="n">
        <x:v>0.0005</x:v>
      </x:c>
      <x:c r="N613" s="7" t="str"/>
      <x:c r="O613" s="7" t="str">
        <x:f>IF(N613="","OPEN","PASS")</x:f>
        <x:v>OPEN</x:v>
      </x:c>
    </x:row>
    <x:row r="614">
      <x:c r="B614" s="7" t="str">
        <x:v>CH-0608</x:v>
      </x:c>
      <x:c r="C614" s="7" t="str">
        <x:v>REA-O-C1</x:v>
      </x:c>
      <x:c r="D614" s="7" t="str">
        <x:v>OPERATIONAL</x:v>
      </x:c>
      <x:c r="E614" s="7" t="str">
        <x:v>PTC-C</x:v>
      </x:c>
      <x:c r="F614" s="7" t="str">
        <x:v>BL-X</x:v>
      </x:c>
      <x:c r="G614" s="7" t="str">
        <x:v>CF-06</x:v>
      </x:c>
      <x:c r="H614" s="7" t="n">
        <x:v>2</x:v>
      </x:c>
      <x:c r="I614" s="7" t="str">
        <x:v>pan level</x:v>
      </x:c>
      <x:c r="J614" s="7" t="str">
        <x:v>m</x:v>
      </x:c>
      <x:c r="K614" s="7" t="n">
        <x:v>0</x:v>
      </x:c>
      <x:c r="L614" s="7" t="n">
        <x:v>0.2</x:v>
      </x:c>
      <x:c r="M614" s="7" t="n">
        <x:v>0.0005</x:v>
      </x:c>
      <x:c r="N614" s="7" t="str"/>
      <x:c r="O614" s="7" t="str">
        <x:f>IF(N614="","OPEN","PASS")</x:f>
        <x:v>OPEN</x:v>
      </x:c>
    </x:row>
    <x:row r="615">
      <x:c r="B615" s="7" t="str">
        <x:v>CH-0609</x:v>
      </x:c>
      <x:c r="C615" s="7" t="str">
        <x:v>REA-O-C1</x:v>
      </x:c>
      <x:c r="D615" s="7" t="str">
        <x:v>OPERATIONAL</x:v>
      </x:c>
      <x:c r="E615" s="7" t="str">
        <x:v>PTC-C</x:v>
      </x:c>
      <x:c r="F615" s="7" t="str">
        <x:v>BL-X</x:v>
      </x:c>
      <x:c r="G615" s="7" t="str">
        <x:v>CF-06</x:v>
      </x:c>
      <x:c r="H615" s="7" t="n">
        <x:v>3</x:v>
      </x:c>
      <x:c r="I615" s="7" t="str">
        <x:v>pan level</x:v>
      </x:c>
      <x:c r="J615" s="7" t="str">
        <x:v>m</x:v>
      </x:c>
      <x:c r="K615" s="7" t="n">
        <x:v>0</x:v>
      </x:c>
      <x:c r="L615" s="7" t="n">
        <x:v>0.2</x:v>
      </x:c>
      <x:c r="M615" s="7" t="n">
        <x:v>0.0005</x:v>
      </x:c>
      <x:c r="N615" s="7" t="str"/>
      <x:c r="O615" s="7" t="str">
        <x:f>IF(N615="","OPEN","PASS")</x:f>
        <x:v>OPEN</x:v>
      </x:c>
    </x:row>
    <x:row r="616">
      <x:c r="B616" s="7" t="str">
        <x:v>CH-0610</x:v>
      </x:c>
      <x:c r="C616" s="7" t="str">
        <x:v>REA-O-C1</x:v>
      </x:c>
      <x:c r="D616" s="7" t="str">
        <x:v>OPERATIONAL</x:v>
      </x:c>
      <x:c r="E616" s="7" t="str">
        <x:v>PTC-C</x:v>
      </x:c>
      <x:c r="F616" s="7" t="str">
        <x:v>BL-X</x:v>
      </x:c>
      <x:c r="G616" s="7" t="str">
        <x:v>CF-06</x:v>
      </x:c>
      <x:c r="H616" s="7" t="n">
        <x:v>4</x:v>
      </x:c>
      <x:c r="I616" s="7" t="str">
        <x:v>pan level</x:v>
      </x:c>
      <x:c r="J616" s="7" t="str">
        <x:v>m</x:v>
      </x:c>
      <x:c r="K616" s="7" t="n">
        <x:v>0</x:v>
      </x:c>
      <x:c r="L616" s="7" t="n">
        <x:v>0.2</x:v>
      </x:c>
      <x:c r="M616" s="7" t="n">
        <x:v>0.0005</x:v>
      </x:c>
      <x:c r="N616" s="7" t="str"/>
      <x:c r="O616" s="7" t="str">
        <x:f>IF(N616="","OPEN","PASS")</x:f>
        <x:v>OPEN</x:v>
      </x:c>
    </x:row>
    <x:row r="617">
      <x:c r="B617" s="7" t="str">
        <x:v>CH-0611</x:v>
      </x:c>
      <x:c r="C617" s="7" t="str">
        <x:v>REA-O-C1</x:v>
      </x:c>
      <x:c r="D617" s="7" t="str">
        <x:v>OPERATIONAL</x:v>
      </x:c>
      <x:c r="E617" s="7" t="str">
        <x:v>PTC-C</x:v>
      </x:c>
      <x:c r="F617" s="7" t="str">
        <x:v>BL-X</x:v>
      </x:c>
      <x:c r="G617" s="7" t="str">
        <x:v>CF-06</x:v>
      </x:c>
      <x:c r="H617" s="7" t="n">
        <x:v>5</x:v>
      </x:c>
      <x:c r="I617" s="7" t="str">
        <x:v>pan level</x:v>
      </x:c>
      <x:c r="J617" s="7" t="str">
        <x:v>m</x:v>
      </x:c>
      <x:c r="K617" s="7" t="n">
        <x:v>0</x:v>
      </x:c>
      <x:c r="L617" s="7" t="n">
        <x:v>0.2</x:v>
      </x:c>
      <x:c r="M617" s="7" t="n">
        <x:v>0.0005</x:v>
      </x:c>
      <x:c r="N617" s="7" t="str"/>
      <x:c r="O617" s="7" t="str">
        <x:f>IF(N617="","OPEN","PASS")</x:f>
        <x:v>OPEN</x:v>
      </x:c>
    </x:row>
    <x:row r="618">
      <x:c r="B618" s="7" t="str">
        <x:v>CH-0612</x:v>
      </x:c>
      <x:c r="C618" s="7" t="str">
        <x:v>REA-O-C1</x:v>
      </x:c>
      <x:c r="D618" s="7" t="str">
        <x:v>OPERATIONAL</x:v>
      </x:c>
      <x:c r="E618" s="7" t="str">
        <x:v>PTC-C</x:v>
      </x:c>
      <x:c r="F618" s="7" t="str">
        <x:v>BL-X</x:v>
      </x:c>
      <x:c r="G618" s="7" t="str">
        <x:v>CF-06</x:v>
      </x:c>
      <x:c r="H618" s="7" t="n">
        <x:v>6</x:v>
      </x:c>
      <x:c r="I618" s="7" t="str">
        <x:v>pan level</x:v>
      </x:c>
      <x:c r="J618" s="7" t="str">
        <x:v>m</x:v>
      </x:c>
      <x:c r="K618" s="7" t="n">
        <x:v>0</x:v>
      </x:c>
      <x:c r="L618" s="7" t="n">
        <x:v>0.2</x:v>
      </x:c>
      <x:c r="M618" s="7" t="n">
        <x:v>0.0005</x:v>
      </x:c>
      <x:c r="N618" s="7" t="str"/>
      <x:c r="O618" s="7" t="str">
        <x:f>IF(N618="","OPEN","PASS")</x:f>
        <x:v>OPEN</x:v>
      </x:c>
    </x:row>
    <x:row r="619">
      <x:c r="B619" s="7" t="str">
        <x:v>CH-0613</x:v>
      </x:c>
      <x:c r="C619" s="7" t="str">
        <x:v>REA-O-C1</x:v>
      </x:c>
      <x:c r="D619" s="7" t="str">
        <x:v>OPERATIONAL</x:v>
      </x:c>
      <x:c r="E619" s="7" t="str">
        <x:v>PTC-C</x:v>
      </x:c>
      <x:c r="F619" s="7" t="str">
        <x:v>BL-X</x:v>
      </x:c>
      <x:c r="G619" s="7" t="str">
        <x:v>CF-07</x:v>
      </x:c>
      <x:c r="H619" s="7" t="n">
        <x:v>1</x:v>
      </x:c>
      <x:c r="I619" s="7" t="str">
        <x:v>receiver mass</x:v>
      </x:c>
      <x:c r="J619" s="7" t="str">
        <x:v>kg</x:v>
      </x:c>
      <x:c r="K619" s="7" t="n">
        <x:v>0</x:v>
      </x:c>
      <x:c r="L619" s="7" t="n">
        <x:v>500</x:v>
      </x:c>
      <x:c r="M619" s="7" t="n">
        <x:v>0.25</x:v>
      </x:c>
      <x:c r="N619" s="7" t="str"/>
      <x:c r="O619" s="7" t="str">
        <x:f>IF(N619="","OPEN","PASS")</x:f>
        <x:v>OPEN</x:v>
      </x:c>
    </x:row>
    <x:row r="620">
      <x:c r="B620" s="7" t="str">
        <x:v>CH-0614</x:v>
      </x:c>
      <x:c r="C620" s="7" t="str">
        <x:v>REA-O-C1</x:v>
      </x:c>
      <x:c r="D620" s="7" t="str">
        <x:v>OPERATIONAL</x:v>
      </x:c>
      <x:c r="E620" s="7" t="str">
        <x:v>PTC-C</x:v>
      </x:c>
      <x:c r="F620" s="7" t="str">
        <x:v>BL-X</x:v>
      </x:c>
      <x:c r="G620" s="7" t="str">
        <x:v>CF-07</x:v>
      </x:c>
      <x:c r="H620" s="7" t="n">
        <x:v>2</x:v>
      </x:c>
      <x:c r="I620" s="7" t="str">
        <x:v>receiver mass</x:v>
      </x:c>
      <x:c r="J620" s="7" t="str">
        <x:v>kg</x:v>
      </x:c>
      <x:c r="K620" s="7" t="n">
        <x:v>0</x:v>
      </x:c>
      <x:c r="L620" s="7" t="n">
        <x:v>500</x:v>
      </x:c>
      <x:c r="M620" s="7" t="n">
        <x:v>0.25</x:v>
      </x:c>
      <x:c r="N620" s="7" t="str"/>
      <x:c r="O620" s="7" t="str">
        <x:f>IF(N620="","OPEN","PASS")</x:f>
        <x:v>OPEN</x:v>
      </x:c>
    </x:row>
    <x:row r="621">
      <x:c r="B621" s="7" t="str">
        <x:v>CH-0615</x:v>
      </x:c>
      <x:c r="C621" s="7" t="str">
        <x:v>REA-O-C1</x:v>
      </x:c>
      <x:c r="D621" s="7" t="str">
        <x:v>OPERATIONAL</x:v>
      </x:c>
      <x:c r="E621" s="7" t="str">
        <x:v>PTC-C</x:v>
      </x:c>
      <x:c r="F621" s="7" t="str">
        <x:v>BL-X</x:v>
      </x:c>
      <x:c r="G621" s="7" t="str">
        <x:v>CF-07</x:v>
      </x:c>
      <x:c r="H621" s="7" t="n">
        <x:v>3</x:v>
      </x:c>
      <x:c r="I621" s="7" t="str">
        <x:v>receiver mass</x:v>
      </x:c>
      <x:c r="J621" s="7" t="str">
        <x:v>kg</x:v>
      </x:c>
      <x:c r="K621" s="7" t="n">
        <x:v>0</x:v>
      </x:c>
      <x:c r="L621" s="7" t="n">
        <x:v>500</x:v>
      </x:c>
      <x:c r="M621" s="7" t="n">
        <x:v>0.25</x:v>
      </x:c>
      <x:c r="N621" s="7" t="str"/>
      <x:c r="O621" s="7" t="str">
        <x:f>IF(N621="","OPEN","PASS")</x:f>
        <x:v>OPEN</x:v>
      </x:c>
    </x:row>
    <x:row r="622">
      <x:c r="B622" s="7" t="str">
        <x:v>CH-0616</x:v>
      </x:c>
      <x:c r="C622" s="7" t="str">
        <x:v>REA-O-C1</x:v>
      </x:c>
      <x:c r="D622" s="7" t="str">
        <x:v>OPERATIONAL</x:v>
      </x:c>
      <x:c r="E622" s="7" t="str">
        <x:v>PTC-C</x:v>
      </x:c>
      <x:c r="F622" s="7" t="str">
        <x:v>BL-X</x:v>
      </x:c>
      <x:c r="G622" s="7" t="str">
        <x:v>CF-07</x:v>
      </x:c>
      <x:c r="H622" s="7" t="n">
        <x:v>4</x:v>
      </x:c>
      <x:c r="I622" s="7" t="str">
        <x:v>receiver mass</x:v>
      </x:c>
      <x:c r="J622" s="7" t="str">
        <x:v>kg</x:v>
      </x:c>
      <x:c r="K622" s="7" t="n">
        <x:v>0</x:v>
      </x:c>
      <x:c r="L622" s="7" t="n">
        <x:v>500</x:v>
      </x:c>
      <x:c r="M622" s="7" t="n">
        <x:v>0.25</x:v>
      </x:c>
      <x:c r="N622" s="7" t="str"/>
      <x:c r="O622" s="7" t="str">
        <x:f>IF(N622="","OPEN","PASS")</x:f>
        <x:v>OPEN</x:v>
      </x:c>
    </x:row>
    <x:row r="623">
      <x:c r="B623" s="7" t="str">
        <x:v>CH-0617</x:v>
      </x:c>
      <x:c r="C623" s="7" t="str">
        <x:v>REA-O-C1</x:v>
      </x:c>
      <x:c r="D623" s="7" t="str">
        <x:v>OPERATIONAL</x:v>
      </x:c>
      <x:c r="E623" s="7" t="str">
        <x:v>PTC-C</x:v>
      </x:c>
      <x:c r="F623" s="7" t="str">
        <x:v>BL-X</x:v>
      </x:c>
      <x:c r="G623" s="7" t="str">
        <x:v>CF-07</x:v>
      </x:c>
      <x:c r="H623" s="7" t="n">
        <x:v>5</x:v>
      </x:c>
      <x:c r="I623" s="7" t="str">
        <x:v>receiver mass</x:v>
      </x:c>
      <x:c r="J623" s="7" t="str">
        <x:v>kg</x:v>
      </x:c>
      <x:c r="K623" s="7" t="n">
        <x:v>0</x:v>
      </x:c>
      <x:c r="L623" s="7" t="n">
        <x:v>500</x:v>
      </x:c>
      <x:c r="M623" s="7" t="n">
        <x:v>0.25</x:v>
      </x:c>
      <x:c r="N623" s="7" t="str"/>
      <x:c r="O623" s="7" t="str">
        <x:f>IF(N623="","OPEN","PASS")</x:f>
        <x:v>OPEN</x:v>
      </x:c>
    </x:row>
    <x:row r="624">
      <x:c r="B624" s="7" t="str">
        <x:v>CH-0618</x:v>
      </x:c>
      <x:c r="C624" s="7" t="str">
        <x:v>REA-O-C1</x:v>
      </x:c>
      <x:c r="D624" s="7" t="str">
        <x:v>OPERATIONAL</x:v>
      </x:c>
      <x:c r="E624" s="7" t="str">
        <x:v>PTC-C</x:v>
      </x:c>
      <x:c r="F624" s="7" t="str">
        <x:v>BL-X</x:v>
      </x:c>
      <x:c r="G624" s="7" t="str">
        <x:v>CF-07</x:v>
      </x:c>
      <x:c r="H624" s="7" t="n">
        <x:v>6</x:v>
      </x:c>
      <x:c r="I624" s="7" t="str">
        <x:v>receiver mass</x:v>
      </x:c>
      <x:c r="J624" s="7" t="str">
        <x:v>kg</x:v>
      </x:c>
      <x:c r="K624" s="7" t="n">
        <x:v>0</x:v>
      </x:c>
      <x:c r="L624" s="7" t="n">
        <x:v>500</x:v>
      </x:c>
      <x:c r="M624" s="7" t="n">
        <x:v>0.25</x:v>
      </x:c>
      <x:c r="N624" s="7" t="str"/>
      <x:c r="O624" s="7" t="str">
        <x:f>IF(N624="","OPEN","PASS")</x:f>
        <x:v>OPEN</x:v>
      </x:c>
    </x:row>
    <x:row r="625">
      <x:c r="B625" s="7" t="str">
        <x:v>CH-0619</x:v>
      </x:c>
      <x:c r="C625" s="7" t="str">
        <x:v>REA-O-C1</x:v>
      </x:c>
      <x:c r="D625" s="7" t="str">
        <x:v>OPERATIONAL</x:v>
      </x:c>
      <x:c r="E625" s="7" t="str">
        <x:v>PTC-C</x:v>
      </x:c>
      <x:c r="F625" s="7" t="str">
        <x:v>BL-X</x:v>
      </x:c>
      <x:c r="G625" s="7" t="str">
        <x:v>CF-08</x:v>
      </x:c>
      <x:c r="H625" s="7" t="n">
        <x:v>1</x:v>
      </x:c>
      <x:c r="I625" s="7" t="str">
        <x:v>geometry and slope</x:v>
      </x:c>
      <x:c r="J625" s="7" t="str">
        <x:v>degrees</x:v>
      </x:c>
      <x:c r="K625" s="7" t="n">
        <x:v>-5</x:v>
      </x:c>
      <x:c r="L625" s="7" t="n">
        <x:v>5</x:v>
      </x:c>
      <x:c r="M625" s="7" t="n">
        <x:v>0.01</x:v>
      </x:c>
      <x:c r="N625" s="7" t="str"/>
      <x:c r="O625" s="7" t="str">
        <x:f>IF(N625="","OPEN","PASS")</x:f>
        <x:v>OPEN</x:v>
      </x:c>
    </x:row>
    <x:row r="626">
      <x:c r="B626" s="7" t="str">
        <x:v>CH-0620</x:v>
      </x:c>
      <x:c r="C626" s="7" t="str">
        <x:v>REA-O-C1</x:v>
      </x:c>
      <x:c r="D626" s="7" t="str">
        <x:v>OPERATIONAL</x:v>
      </x:c>
      <x:c r="E626" s="7" t="str">
        <x:v>PTC-C</x:v>
      </x:c>
      <x:c r="F626" s="7" t="str">
        <x:v>BL-X</x:v>
      </x:c>
      <x:c r="G626" s="7" t="str">
        <x:v>CF-08</x:v>
      </x:c>
      <x:c r="H626" s="7" t="n">
        <x:v>2</x:v>
      </x:c>
      <x:c r="I626" s="7" t="str">
        <x:v>geometry and slope</x:v>
      </x:c>
      <x:c r="J626" s="7" t="str">
        <x:v>degrees</x:v>
      </x:c>
      <x:c r="K626" s="7" t="n">
        <x:v>-5</x:v>
      </x:c>
      <x:c r="L626" s="7" t="n">
        <x:v>5</x:v>
      </x:c>
      <x:c r="M626" s="7" t="n">
        <x:v>0.01</x:v>
      </x:c>
      <x:c r="N626" s="7" t="str"/>
      <x:c r="O626" s="7" t="str">
        <x:f>IF(N626="","OPEN","PASS")</x:f>
        <x:v>OPEN</x:v>
      </x:c>
    </x:row>
    <x:row r="627">
      <x:c r="B627" s="7" t="str">
        <x:v>CH-0621</x:v>
      </x:c>
      <x:c r="C627" s="7" t="str">
        <x:v>REA-O-C1</x:v>
      </x:c>
      <x:c r="D627" s="7" t="str">
        <x:v>OPERATIONAL</x:v>
      </x:c>
      <x:c r="E627" s="7" t="str">
        <x:v>PTC-C</x:v>
      </x:c>
      <x:c r="F627" s="7" t="str">
        <x:v>BL-X</x:v>
      </x:c>
      <x:c r="G627" s="7" t="str">
        <x:v>CF-08</x:v>
      </x:c>
      <x:c r="H627" s="7" t="n">
        <x:v>3</x:v>
      </x:c>
      <x:c r="I627" s="7" t="str">
        <x:v>geometry and slope</x:v>
      </x:c>
      <x:c r="J627" s="7" t="str">
        <x:v>degrees</x:v>
      </x:c>
      <x:c r="K627" s="7" t="n">
        <x:v>-5</x:v>
      </x:c>
      <x:c r="L627" s="7" t="n">
        <x:v>5</x:v>
      </x:c>
      <x:c r="M627" s="7" t="n">
        <x:v>0.01</x:v>
      </x:c>
      <x:c r="N627" s="7" t="str"/>
      <x:c r="O627" s="7" t="str">
        <x:f>IF(N627="","OPEN","PASS")</x:f>
        <x:v>OPEN</x:v>
      </x:c>
    </x:row>
    <x:row r="628">
      <x:c r="B628" s="7" t="str">
        <x:v>CH-0622</x:v>
      </x:c>
      <x:c r="C628" s="7" t="str">
        <x:v>REA-O-C1</x:v>
      </x:c>
      <x:c r="D628" s="7" t="str">
        <x:v>OPERATIONAL</x:v>
      </x:c>
      <x:c r="E628" s="7" t="str">
        <x:v>PTC-C</x:v>
      </x:c>
      <x:c r="F628" s="7" t="str">
        <x:v>BL-X</x:v>
      </x:c>
      <x:c r="G628" s="7" t="str">
        <x:v>CF-08</x:v>
      </x:c>
      <x:c r="H628" s="7" t="n">
        <x:v>4</x:v>
      </x:c>
      <x:c r="I628" s="7" t="str">
        <x:v>geometry and slope</x:v>
      </x:c>
      <x:c r="J628" s="7" t="str">
        <x:v>degrees</x:v>
      </x:c>
      <x:c r="K628" s="7" t="n">
        <x:v>-5</x:v>
      </x:c>
      <x:c r="L628" s="7" t="n">
        <x:v>5</x:v>
      </x:c>
      <x:c r="M628" s="7" t="n">
        <x:v>0.01</x:v>
      </x:c>
      <x:c r="N628" s="7" t="str"/>
      <x:c r="O628" s="7" t="str">
        <x:f>IF(N628="","OPEN","PASS")</x:f>
        <x:v>OPEN</x:v>
      </x:c>
    </x:row>
    <x:row r="629">
      <x:c r="B629" s="7" t="str">
        <x:v>CH-0623</x:v>
      </x:c>
      <x:c r="C629" s="7" t="str">
        <x:v>REA-O-C1</x:v>
      </x:c>
      <x:c r="D629" s="7" t="str">
        <x:v>OPERATIONAL</x:v>
      </x:c>
      <x:c r="E629" s="7" t="str">
        <x:v>PTC-C</x:v>
      </x:c>
      <x:c r="F629" s="7" t="str">
        <x:v>BL-X</x:v>
      </x:c>
      <x:c r="G629" s="7" t="str">
        <x:v>CF-08</x:v>
      </x:c>
      <x:c r="H629" s="7" t="n">
        <x:v>5</x:v>
      </x:c>
      <x:c r="I629" s="7" t="str">
        <x:v>geometry and slope</x:v>
      </x:c>
      <x:c r="J629" s="7" t="str">
        <x:v>degrees</x:v>
      </x:c>
      <x:c r="K629" s="7" t="n">
        <x:v>-5</x:v>
      </x:c>
      <x:c r="L629" s="7" t="n">
        <x:v>5</x:v>
      </x:c>
      <x:c r="M629" s="7" t="n">
        <x:v>0.01</x:v>
      </x:c>
      <x:c r="N629" s="7" t="str"/>
      <x:c r="O629" s="7" t="str">
        <x:f>IF(N629="","OPEN","PASS")</x:f>
        <x:v>OPEN</x:v>
      </x:c>
    </x:row>
    <x:row r="630">
      <x:c r="B630" s="7" t="str">
        <x:v>CH-0624</x:v>
      </x:c>
      <x:c r="C630" s="7" t="str">
        <x:v>REA-O-C1</x:v>
      </x:c>
      <x:c r="D630" s="7" t="str">
        <x:v>OPERATIONAL</x:v>
      </x:c>
      <x:c r="E630" s="7" t="str">
        <x:v>PTC-C</x:v>
      </x:c>
      <x:c r="F630" s="7" t="str">
        <x:v>BL-X</x:v>
      </x:c>
      <x:c r="G630" s="7" t="str">
        <x:v>CF-08</x:v>
      </x:c>
      <x:c r="H630" s="7" t="n">
        <x:v>6</x:v>
      </x:c>
      <x:c r="I630" s="7" t="str">
        <x:v>geometry and slope</x:v>
      </x:c>
      <x:c r="J630" s="7" t="str">
        <x:v>degrees</x:v>
      </x:c>
      <x:c r="K630" s="7" t="n">
        <x:v>-5</x:v>
      </x:c>
      <x:c r="L630" s="7" t="n">
        <x:v>5</x:v>
      </x:c>
      <x:c r="M630" s="7" t="n">
        <x:v>0.01</x:v>
      </x:c>
      <x:c r="N630" s="7" t="str"/>
      <x:c r="O630" s="7" t="str">
        <x:f>IF(N630="","OPEN","PASS")</x:f>
        <x:v>OPEN</x:v>
      </x:c>
    </x:row>
    <x:row r="631">
      <x:c r="B631" s="7" t="str">
        <x:v>CH-0625</x:v>
      </x:c>
      <x:c r="C631" s="7" t="str">
        <x:v>REA-O-C1</x:v>
      </x:c>
      <x:c r="D631" s="7" t="str">
        <x:v>OPERATIONAL</x:v>
      </x:c>
      <x:c r="E631" s="7" t="str">
        <x:v>PTC-C</x:v>
      </x:c>
      <x:c r="F631" s="7" t="str">
        <x:v>BL-X</x:v>
      </x:c>
      <x:c r="G631" s="7" t="str">
        <x:v>CF-09</x:v>
      </x:c>
      <x:c r="H631" s="7" t="n">
        <x:v>1</x:v>
      </x:c>
      <x:c r="I631" s="7" t="str">
        <x:v>primary state witness</x:v>
      </x:c>
      <x:c r="J631" s="7" t="str">
        <x:v>binary</x:v>
      </x:c>
      <x:c r="K631" s="7" t="n">
        <x:v>0</x:v>
      </x:c>
      <x:c r="L631" s="7" t="n">
        <x:v>1</x:v>
      </x:c>
      <x:c r="M631" s="7" t="n">
        <x:v>1</x:v>
      </x:c>
      <x:c r="N631" s="7" t="str"/>
      <x:c r="O631" s="7" t="str">
        <x:f>IF(N631="","OPEN","PASS")</x:f>
        <x:v>OPEN</x:v>
      </x:c>
    </x:row>
    <x:row r="632">
      <x:c r="B632" s="7" t="str">
        <x:v>CH-0626</x:v>
      </x:c>
      <x:c r="C632" s="7" t="str">
        <x:v>REA-O-C1</x:v>
      </x:c>
      <x:c r="D632" s="7" t="str">
        <x:v>OPERATIONAL</x:v>
      </x:c>
      <x:c r="E632" s="7" t="str">
        <x:v>PTC-C</x:v>
      </x:c>
      <x:c r="F632" s="7" t="str">
        <x:v>BL-X</x:v>
      </x:c>
      <x:c r="G632" s="7" t="str">
        <x:v>CF-09</x:v>
      </x:c>
      <x:c r="H632" s="7" t="n">
        <x:v>2</x:v>
      </x:c>
      <x:c r="I632" s="7" t="str">
        <x:v>primary state witness</x:v>
      </x:c>
      <x:c r="J632" s="7" t="str">
        <x:v>binary</x:v>
      </x:c>
      <x:c r="K632" s="7" t="n">
        <x:v>0</x:v>
      </x:c>
      <x:c r="L632" s="7" t="n">
        <x:v>1</x:v>
      </x:c>
      <x:c r="M632" s="7" t="n">
        <x:v>1</x:v>
      </x:c>
      <x:c r="N632" s="7" t="str"/>
      <x:c r="O632" s="7" t="str">
        <x:f>IF(N632="","OPEN","PASS")</x:f>
        <x:v>OPEN</x:v>
      </x:c>
    </x:row>
    <x:row r="633">
      <x:c r="B633" s="7" t="str">
        <x:v>CH-0627</x:v>
      </x:c>
      <x:c r="C633" s="7" t="str">
        <x:v>REA-O-C1</x:v>
      </x:c>
      <x:c r="D633" s="7" t="str">
        <x:v>OPERATIONAL</x:v>
      </x:c>
      <x:c r="E633" s="7" t="str">
        <x:v>PTC-C</x:v>
      </x:c>
      <x:c r="F633" s="7" t="str">
        <x:v>BL-X</x:v>
      </x:c>
      <x:c r="G633" s="7" t="str">
        <x:v>CF-09</x:v>
      </x:c>
      <x:c r="H633" s="7" t="n">
        <x:v>3</x:v>
      </x:c>
      <x:c r="I633" s="7" t="str">
        <x:v>primary state witness</x:v>
      </x:c>
      <x:c r="J633" s="7" t="str">
        <x:v>binary</x:v>
      </x:c>
      <x:c r="K633" s="7" t="n">
        <x:v>0</x:v>
      </x:c>
      <x:c r="L633" s="7" t="n">
        <x:v>1</x:v>
      </x:c>
      <x:c r="M633" s="7" t="n">
        <x:v>1</x:v>
      </x:c>
      <x:c r="N633" s="7" t="str"/>
      <x:c r="O633" s="7" t="str">
        <x:f>IF(N633="","OPEN","PASS")</x:f>
        <x:v>OPEN</x:v>
      </x:c>
    </x:row>
    <x:row r="634">
      <x:c r="B634" s="7" t="str">
        <x:v>CH-0628</x:v>
      </x:c>
      <x:c r="C634" s="7" t="str">
        <x:v>REA-O-C1</x:v>
      </x:c>
      <x:c r="D634" s="7" t="str">
        <x:v>OPERATIONAL</x:v>
      </x:c>
      <x:c r="E634" s="7" t="str">
        <x:v>PTC-C</x:v>
      </x:c>
      <x:c r="F634" s="7" t="str">
        <x:v>BL-X</x:v>
      </x:c>
      <x:c r="G634" s="7" t="str">
        <x:v>CF-09</x:v>
      </x:c>
      <x:c r="H634" s="7" t="n">
        <x:v>4</x:v>
      </x:c>
      <x:c r="I634" s="7" t="str">
        <x:v>primary state witness</x:v>
      </x:c>
      <x:c r="J634" s="7" t="str">
        <x:v>binary</x:v>
      </x:c>
      <x:c r="K634" s="7" t="n">
        <x:v>0</x:v>
      </x:c>
      <x:c r="L634" s="7" t="n">
        <x:v>1</x:v>
      </x:c>
      <x:c r="M634" s="7" t="n">
        <x:v>1</x:v>
      </x:c>
      <x:c r="N634" s="7" t="str"/>
      <x:c r="O634" s="7" t="str">
        <x:f>IF(N634="","OPEN","PASS")</x:f>
        <x:v>OPEN</x:v>
      </x:c>
    </x:row>
    <x:row r="635">
      <x:c r="B635" s="7" t="str">
        <x:v>CH-0629</x:v>
      </x:c>
      <x:c r="C635" s="7" t="str">
        <x:v>REA-O-C1</x:v>
      </x:c>
      <x:c r="D635" s="7" t="str">
        <x:v>OPERATIONAL</x:v>
      </x:c>
      <x:c r="E635" s="7" t="str">
        <x:v>PTC-C</x:v>
      </x:c>
      <x:c r="F635" s="7" t="str">
        <x:v>BL-X</x:v>
      </x:c>
      <x:c r="G635" s="7" t="str">
        <x:v>CF-09</x:v>
      </x:c>
      <x:c r="H635" s="7" t="n">
        <x:v>5</x:v>
      </x:c>
      <x:c r="I635" s="7" t="str">
        <x:v>primary state witness</x:v>
      </x:c>
      <x:c r="J635" s="7" t="str">
        <x:v>binary</x:v>
      </x:c>
      <x:c r="K635" s="7" t="n">
        <x:v>0</x:v>
      </x:c>
      <x:c r="L635" s="7" t="n">
        <x:v>1</x:v>
      </x:c>
      <x:c r="M635" s="7" t="n">
        <x:v>1</x:v>
      </x:c>
      <x:c r="N635" s="7" t="str"/>
      <x:c r="O635" s="7" t="str">
        <x:f>IF(N635="","OPEN","PASS")</x:f>
        <x:v>OPEN</x:v>
      </x:c>
    </x:row>
    <x:row r="636">
      <x:c r="B636" s="7" t="str">
        <x:v>CH-0630</x:v>
      </x:c>
      <x:c r="C636" s="7" t="str">
        <x:v>REA-O-C1</x:v>
      </x:c>
      <x:c r="D636" s="7" t="str">
        <x:v>OPERATIONAL</x:v>
      </x:c>
      <x:c r="E636" s="7" t="str">
        <x:v>PTC-C</x:v>
      </x:c>
      <x:c r="F636" s="7" t="str">
        <x:v>BL-X</x:v>
      </x:c>
      <x:c r="G636" s="7" t="str">
        <x:v>CF-09</x:v>
      </x:c>
      <x:c r="H636" s="7" t="n">
        <x:v>6</x:v>
      </x:c>
      <x:c r="I636" s="7" t="str">
        <x:v>primary state witness</x:v>
      </x:c>
      <x:c r="J636" s="7" t="str">
        <x:v>binary</x:v>
      </x:c>
      <x:c r="K636" s="7" t="n">
        <x:v>0</x:v>
      </x:c>
      <x:c r="L636" s="7" t="n">
        <x:v>1</x:v>
      </x:c>
      <x:c r="M636" s="7" t="n">
        <x:v>1</x:v>
      </x:c>
      <x:c r="N636" s="7" t="str"/>
      <x:c r="O636" s="7" t="str">
        <x:f>IF(N636="","OPEN","PASS")</x:f>
        <x:v>OPEN</x:v>
      </x:c>
    </x:row>
    <x:row r="637">
      <x:c r="B637" s="7" t="str">
        <x:v>CH-0631</x:v>
      </x:c>
      <x:c r="C637" s="7" t="str">
        <x:v>REA-O-C1</x:v>
      </x:c>
      <x:c r="D637" s="7" t="str">
        <x:v>OPERATIONAL</x:v>
      </x:c>
      <x:c r="E637" s="7" t="str">
        <x:v>PTC-C</x:v>
      </x:c>
      <x:c r="F637" s="7" t="str">
        <x:v>BL-X</x:v>
      </x:c>
      <x:c r="G637" s="7" t="str">
        <x:v>CF-10</x:v>
      </x:c>
      <x:c r="H637" s="7" t="n">
        <x:v>1</x:v>
      </x:c>
      <x:c r="I637" s="7" t="str">
        <x:v>diverse state witness</x:v>
      </x:c>
      <x:c r="J637" s="7" t="str">
        <x:v>binary</x:v>
      </x:c>
      <x:c r="K637" s="7" t="n">
        <x:v>0</x:v>
      </x:c>
      <x:c r="L637" s="7" t="n">
        <x:v>1</x:v>
      </x:c>
      <x:c r="M637" s="7" t="n">
        <x:v>2</x:v>
      </x:c>
      <x:c r="N637" s="7" t="str"/>
      <x:c r="O637" s="7" t="str">
        <x:f>IF(N637="","OPEN","PASS")</x:f>
        <x:v>OPEN</x:v>
      </x:c>
    </x:row>
    <x:row r="638">
      <x:c r="B638" s="7" t="str">
        <x:v>CH-0632</x:v>
      </x:c>
      <x:c r="C638" s="7" t="str">
        <x:v>REA-O-C1</x:v>
      </x:c>
      <x:c r="D638" s="7" t="str">
        <x:v>OPERATIONAL</x:v>
      </x:c>
      <x:c r="E638" s="7" t="str">
        <x:v>PTC-C</x:v>
      </x:c>
      <x:c r="F638" s="7" t="str">
        <x:v>BL-X</x:v>
      </x:c>
      <x:c r="G638" s="7" t="str">
        <x:v>CF-10</x:v>
      </x:c>
      <x:c r="H638" s="7" t="n">
        <x:v>2</x:v>
      </x:c>
      <x:c r="I638" s="7" t="str">
        <x:v>diverse state witness</x:v>
      </x:c>
      <x:c r="J638" s="7" t="str">
        <x:v>binary</x:v>
      </x:c>
      <x:c r="K638" s="7" t="n">
        <x:v>0</x:v>
      </x:c>
      <x:c r="L638" s="7" t="n">
        <x:v>1</x:v>
      </x:c>
      <x:c r="M638" s="7" t="n">
        <x:v>2</x:v>
      </x:c>
      <x:c r="N638" s="7" t="str"/>
      <x:c r="O638" s="7" t="str">
        <x:f>IF(N638="","OPEN","PASS")</x:f>
        <x:v>OPEN</x:v>
      </x:c>
    </x:row>
    <x:row r="639">
      <x:c r="B639" s="7" t="str">
        <x:v>CH-0633</x:v>
      </x:c>
      <x:c r="C639" s="7" t="str">
        <x:v>REA-O-C1</x:v>
      </x:c>
      <x:c r="D639" s="7" t="str">
        <x:v>OPERATIONAL</x:v>
      </x:c>
      <x:c r="E639" s="7" t="str">
        <x:v>PTC-C</x:v>
      </x:c>
      <x:c r="F639" s="7" t="str">
        <x:v>BL-X</x:v>
      </x:c>
      <x:c r="G639" s="7" t="str">
        <x:v>CF-10</x:v>
      </x:c>
      <x:c r="H639" s="7" t="n">
        <x:v>3</x:v>
      </x:c>
      <x:c r="I639" s="7" t="str">
        <x:v>diverse state witness</x:v>
      </x:c>
      <x:c r="J639" s="7" t="str">
        <x:v>binary</x:v>
      </x:c>
      <x:c r="K639" s="7" t="n">
        <x:v>0</x:v>
      </x:c>
      <x:c r="L639" s="7" t="n">
        <x:v>1</x:v>
      </x:c>
      <x:c r="M639" s="7" t="n">
        <x:v>2</x:v>
      </x:c>
      <x:c r="N639" s="7" t="str"/>
      <x:c r="O639" s="7" t="str">
        <x:f>IF(N639="","OPEN","PASS")</x:f>
        <x:v>OPEN</x:v>
      </x:c>
    </x:row>
    <x:row r="640">
      <x:c r="B640" s="7" t="str">
        <x:v>CH-0634</x:v>
      </x:c>
      <x:c r="C640" s="7" t="str">
        <x:v>REA-O-C1</x:v>
      </x:c>
      <x:c r="D640" s="7" t="str">
        <x:v>OPERATIONAL</x:v>
      </x:c>
      <x:c r="E640" s="7" t="str">
        <x:v>PTC-C</x:v>
      </x:c>
      <x:c r="F640" s="7" t="str">
        <x:v>BL-X</x:v>
      </x:c>
      <x:c r="G640" s="7" t="str">
        <x:v>CF-10</x:v>
      </x:c>
      <x:c r="H640" s="7" t="n">
        <x:v>4</x:v>
      </x:c>
      <x:c r="I640" s="7" t="str">
        <x:v>diverse state witness</x:v>
      </x:c>
      <x:c r="J640" s="7" t="str">
        <x:v>binary</x:v>
      </x:c>
      <x:c r="K640" s="7" t="n">
        <x:v>0</x:v>
      </x:c>
      <x:c r="L640" s="7" t="n">
        <x:v>1</x:v>
      </x:c>
      <x:c r="M640" s="7" t="n">
        <x:v>2</x:v>
      </x:c>
      <x:c r="N640" s="7" t="str"/>
      <x:c r="O640" s="7" t="str">
        <x:f>IF(N640="","OPEN","PASS")</x:f>
        <x:v>OPEN</x:v>
      </x:c>
    </x:row>
    <x:row r="641">
      <x:c r="B641" s="7" t="str">
        <x:v>CH-0635</x:v>
      </x:c>
      <x:c r="C641" s="7" t="str">
        <x:v>REA-O-C1</x:v>
      </x:c>
      <x:c r="D641" s="7" t="str">
        <x:v>OPERATIONAL</x:v>
      </x:c>
      <x:c r="E641" s="7" t="str">
        <x:v>PTC-C</x:v>
      </x:c>
      <x:c r="F641" s="7" t="str">
        <x:v>BL-X</x:v>
      </x:c>
      <x:c r="G641" s="7" t="str">
        <x:v>CF-10</x:v>
      </x:c>
      <x:c r="H641" s="7" t="n">
        <x:v>5</x:v>
      </x:c>
      <x:c r="I641" s="7" t="str">
        <x:v>diverse state witness</x:v>
      </x:c>
      <x:c r="J641" s="7" t="str">
        <x:v>binary</x:v>
      </x:c>
      <x:c r="K641" s="7" t="n">
        <x:v>0</x:v>
      </x:c>
      <x:c r="L641" s="7" t="n">
        <x:v>1</x:v>
      </x:c>
      <x:c r="M641" s="7" t="n">
        <x:v>2</x:v>
      </x:c>
      <x:c r="N641" s="7" t="str"/>
      <x:c r="O641" s="7" t="str">
        <x:f>IF(N641="","OPEN","PASS")</x:f>
        <x:v>OPEN</x:v>
      </x:c>
    </x:row>
    <x:row r="642">
      <x:c r="B642" s="7" t="str">
        <x:v>CH-0636</x:v>
      </x:c>
      <x:c r="C642" s="7" t="str">
        <x:v>REA-O-C1</x:v>
      </x:c>
      <x:c r="D642" s="7" t="str">
        <x:v>OPERATIONAL</x:v>
      </x:c>
      <x:c r="E642" s="7" t="str">
        <x:v>PTC-C</x:v>
      </x:c>
      <x:c r="F642" s="7" t="str">
        <x:v>BL-X</x:v>
      </x:c>
      <x:c r="G642" s="7" t="str">
        <x:v>CF-10</x:v>
      </x:c>
      <x:c r="H642" s="7" t="n">
        <x:v>6</x:v>
      </x:c>
      <x:c r="I642" s="7" t="str">
        <x:v>diverse state witness</x:v>
      </x:c>
      <x:c r="J642" s="7" t="str">
        <x:v>binary</x:v>
      </x:c>
      <x:c r="K642" s="7" t="n">
        <x:v>0</x:v>
      </x:c>
      <x:c r="L642" s="7" t="n">
        <x:v>1</x:v>
      </x:c>
      <x:c r="M642" s="7" t="n">
        <x:v>2</x:v>
      </x:c>
      <x:c r="N642" s="7" t="str"/>
      <x:c r="O642" s="7" t="str">
        <x:f>IF(N642="","OPEN","PASS")</x:f>
        <x:v>OPEN</x:v>
      </x:c>
    </x:row>
    <x:row r="643">
      <x:c r="B643" s="7" t="str">
        <x:v>CH-0637</x:v>
      </x:c>
      <x:c r="C643" s="7" t="str">
        <x:v>REA-O-C1</x:v>
      </x:c>
      <x:c r="D643" s="7" t="str">
        <x:v>OPERATIONAL</x:v>
      </x:c>
      <x:c r="E643" s="7" t="str">
        <x:v>PTC-C</x:v>
      </x:c>
      <x:c r="F643" s="7" t="str">
        <x:v>BL-X</x:v>
      </x:c>
      <x:c r="G643" s="7" t="str">
        <x:v>CF-11</x:v>
      </x:c>
      <x:c r="H643" s="7" t="n">
        <x:v>1</x:v>
      </x:c>
      <x:c r="I643" s="7" t="str">
        <x:v>manual or passive witness</x:v>
      </x:c>
      <x:c r="J643" s="7" t="str">
        <x:v>binary</x:v>
      </x:c>
      <x:c r="K643" s="7" t="n">
        <x:v>0</x:v>
      </x:c>
      <x:c r="L643" s="7" t="n">
        <x:v>1</x:v>
      </x:c>
      <x:c r="M643" s="7" t="n">
        <x:v>10</x:v>
      </x:c>
      <x:c r="N643" s="7" t="str"/>
      <x:c r="O643" s="7" t="str">
        <x:f>IF(N643="","OPEN","PASS")</x:f>
        <x:v>OPEN</x:v>
      </x:c>
    </x:row>
    <x:row r="644">
      <x:c r="B644" s="7" t="str">
        <x:v>CH-0638</x:v>
      </x:c>
      <x:c r="C644" s="7" t="str">
        <x:v>REA-O-C1</x:v>
      </x:c>
      <x:c r="D644" s="7" t="str">
        <x:v>OPERATIONAL</x:v>
      </x:c>
      <x:c r="E644" s="7" t="str">
        <x:v>PTC-C</x:v>
      </x:c>
      <x:c r="F644" s="7" t="str">
        <x:v>BL-X</x:v>
      </x:c>
      <x:c r="G644" s="7" t="str">
        <x:v>CF-11</x:v>
      </x:c>
      <x:c r="H644" s="7" t="n">
        <x:v>2</x:v>
      </x:c>
      <x:c r="I644" s="7" t="str">
        <x:v>manual or passive witness</x:v>
      </x:c>
      <x:c r="J644" s="7" t="str">
        <x:v>binary</x:v>
      </x:c>
      <x:c r="K644" s="7" t="n">
        <x:v>0</x:v>
      </x:c>
      <x:c r="L644" s="7" t="n">
        <x:v>1</x:v>
      </x:c>
      <x:c r="M644" s="7" t="n">
        <x:v>10</x:v>
      </x:c>
      <x:c r="N644" s="7" t="str"/>
      <x:c r="O644" s="7" t="str">
        <x:f>IF(N644="","OPEN","PASS")</x:f>
        <x:v>OPEN</x:v>
      </x:c>
    </x:row>
    <x:row r="645">
      <x:c r="B645" s="7" t="str">
        <x:v>CH-0639</x:v>
      </x:c>
      <x:c r="C645" s="7" t="str">
        <x:v>REA-O-C1</x:v>
      </x:c>
      <x:c r="D645" s="7" t="str">
        <x:v>OPERATIONAL</x:v>
      </x:c>
      <x:c r="E645" s="7" t="str">
        <x:v>PTC-C</x:v>
      </x:c>
      <x:c r="F645" s="7" t="str">
        <x:v>BL-X</x:v>
      </x:c>
      <x:c r="G645" s="7" t="str">
        <x:v>CF-11</x:v>
      </x:c>
      <x:c r="H645" s="7" t="n">
        <x:v>3</x:v>
      </x:c>
      <x:c r="I645" s="7" t="str">
        <x:v>manual or passive witness</x:v>
      </x:c>
      <x:c r="J645" s="7" t="str">
        <x:v>binary</x:v>
      </x:c>
      <x:c r="K645" s="7" t="n">
        <x:v>0</x:v>
      </x:c>
      <x:c r="L645" s="7" t="n">
        <x:v>1</x:v>
      </x:c>
      <x:c r="M645" s="7" t="n">
        <x:v>10</x:v>
      </x:c>
      <x:c r="N645" s="7" t="str"/>
      <x:c r="O645" s="7" t="str">
        <x:f>IF(N645="","OPEN","PASS")</x:f>
        <x:v>OPEN</x:v>
      </x:c>
    </x:row>
    <x:row r="646">
      <x:c r="B646" s="7" t="str">
        <x:v>CH-0640</x:v>
      </x:c>
      <x:c r="C646" s="7" t="str">
        <x:v>REA-O-C1</x:v>
      </x:c>
      <x:c r="D646" s="7" t="str">
        <x:v>OPERATIONAL</x:v>
      </x:c>
      <x:c r="E646" s="7" t="str">
        <x:v>PTC-C</x:v>
      </x:c>
      <x:c r="F646" s="7" t="str">
        <x:v>BL-X</x:v>
      </x:c>
      <x:c r="G646" s="7" t="str">
        <x:v>CF-11</x:v>
      </x:c>
      <x:c r="H646" s="7" t="n">
        <x:v>4</x:v>
      </x:c>
      <x:c r="I646" s="7" t="str">
        <x:v>manual or passive witness</x:v>
      </x:c>
      <x:c r="J646" s="7" t="str">
        <x:v>binary</x:v>
      </x:c>
      <x:c r="K646" s="7" t="n">
        <x:v>0</x:v>
      </x:c>
      <x:c r="L646" s="7" t="n">
        <x:v>1</x:v>
      </x:c>
      <x:c r="M646" s="7" t="n">
        <x:v>10</x:v>
      </x:c>
      <x:c r="N646" s="7" t="str"/>
      <x:c r="O646" s="7" t="str">
        <x:f>IF(N646="","OPEN","PASS")</x:f>
        <x:v>OPEN</x:v>
      </x:c>
    </x:row>
    <x:row r="647">
      <x:c r="B647" s="7" t="str">
        <x:v>CH-0641</x:v>
      </x:c>
      <x:c r="C647" s="7" t="str">
        <x:v>REA-O-C1</x:v>
      </x:c>
      <x:c r="D647" s="7" t="str">
        <x:v>OPERATIONAL</x:v>
      </x:c>
      <x:c r="E647" s="7" t="str">
        <x:v>PTC-C</x:v>
      </x:c>
      <x:c r="F647" s="7" t="str">
        <x:v>BL-X</x:v>
      </x:c>
      <x:c r="G647" s="7" t="str">
        <x:v>CF-11</x:v>
      </x:c>
      <x:c r="H647" s="7" t="n">
        <x:v>5</x:v>
      </x:c>
      <x:c r="I647" s="7" t="str">
        <x:v>manual or passive witness</x:v>
      </x:c>
      <x:c r="J647" s="7" t="str">
        <x:v>binary</x:v>
      </x:c>
      <x:c r="K647" s="7" t="n">
        <x:v>0</x:v>
      </x:c>
      <x:c r="L647" s="7" t="n">
        <x:v>1</x:v>
      </x:c>
      <x:c r="M647" s="7" t="n">
        <x:v>10</x:v>
      </x:c>
      <x:c r="N647" s="7" t="str"/>
      <x:c r="O647" s="7" t="str">
        <x:f>IF(N647="","OPEN","PASS")</x:f>
        <x:v>OPEN</x:v>
      </x:c>
    </x:row>
    <x:row r="648">
      <x:c r="B648" s="7" t="str">
        <x:v>CH-0642</x:v>
      </x:c>
      <x:c r="C648" s="7" t="str">
        <x:v>REA-O-C1</x:v>
      </x:c>
      <x:c r="D648" s="7" t="str">
        <x:v>OPERATIONAL</x:v>
      </x:c>
      <x:c r="E648" s="7" t="str">
        <x:v>PTC-C</x:v>
      </x:c>
      <x:c r="F648" s="7" t="str">
        <x:v>BL-X</x:v>
      </x:c>
      <x:c r="G648" s="7" t="str">
        <x:v>CF-11</x:v>
      </x:c>
      <x:c r="H648" s="7" t="n">
        <x:v>6</x:v>
      </x:c>
      <x:c r="I648" s="7" t="str">
        <x:v>manual or passive witness</x:v>
      </x:c>
      <x:c r="J648" s="7" t="str">
        <x:v>binary</x:v>
      </x:c>
      <x:c r="K648" s="7" t="n">
        <x:v>0</x:v>
      </x:c>
      <x:c r="L648" s="7" t="n">
        <x:v>1</x:v>
      </x:c>
      <x:c r="M648" s="7" t="n">
        <x:v>10</x:v>
      </x:c>
      <x:c r="N648" s="7" t="str"/>
      <x:c r="O648" s="7" t="str">
        <x:f>IF(N648="","OPEN","PASS")</x:f>
        <x:v>OPEN</x:v>
      </x:c>
    </x:row>
    <x:row r="649">
      <x:c r="B649" s="7" t="str">
        <x:v>CH-0643</x:v>
      </x:c>
      <x:c r="C649" s="7" t="str">
        <x:v>REA-O-C1</x:v>
      </x:c>
      <x:c r="D649" s="7" t="str">
        <x:v>OPERATIONAL</x:v>
      </x:c>
      <x:c r="E649" s="7" t="str">
        <x:v>PTC-C</x:v>
      </x:c>
      <x:c r="F649" s="7" t="str">
        <x:v>BL-X</x:v>
      </x:c>
      <x:c r="G649" s="7" t="str">
        <x:v>CF-12</x:v>
      </x:c>
      <x:c r="H649" s="7" t="n">
        <x:v>1</x:v>
      </x:c>
      <x:c r="I649" s="7" t="str">
        <x:v>final-element reference</x:v>
      </x:c>
      <x:c r="J649" s="7" t="str">
        <x:v>binary</x:v>
      </x:c>
      <x:c r="K649" s="7" t="n">
        <x:v>0</x:v>
      </x:c>
      <x:c r="L649" s="7" t="n">
        <x:v>1</x:v>
      </x:c>
      <x:c r="M649" s="7" t="n">
        <x:v>1</x:v>
      </x:c>
      <x:c r="N649" s="7" t="str"/>
      <x:c r="O649" s="7" t="str">
        <x:f>IF(N649="","OPEN","PASS")</x:f>
        <x:v>OPEN</x:v>
      </x:c>
    </x:row>
    <x:row r="650">
      <x:c r="B650" s="7" t="str">
        <x:v>CH-0644</x:v>
      </x:c>
      <x:c r="C650" s="7" t="str">
        <x:v>REA-O-C1</x:v>
      </x:c>
      <x:c r="D650" s="7" t="str">
        <x:v>OPERATIONAL</x:v>
      </x:c>
      <x:c r="E650" s="7" t="str">
        <x:v>PTC-C</x:v>
      </x:c>
      <x:c r="F650" s="7" t="str">
        <x:v>BL-X</x:v>
      </x:c>
      <x:c r="G650" s="7" t="str">
        <x:v>CF-12</x:v>
      </x:c>
      <x:c r="H650" s="7" t="n">
        <x:v>2</x:v>
      </x:c>
      <x:c r="I650" s="7" t="str">
        <x:v>final-element reference</x:v>
      </x:c>
      <x:c r="J650" s="7" t="str">
        <x:v>binary</x:v>
      </x:c>
      <x:c r="K650" s="7" t="n">
        <x:v>0</x:v>
      </x:c>
      <x:c r="L650" s="7" t="n">
        <x:v>1</x:v>
      </x:c>
      <x:c r="M650" s="7" t="n">
        <x:v>1</x:v>
      </x:c>
      <x:c r="N650" s="7" t="str"/>
      <x:c r="O650" s="7" t="str">
        <x:f>IF(N650="","OPEN","PASS")</x:f>
        <x:v>OPEN</x:v>
      </x:c>
    </x:row>
    <x:row r="651">
      <x:c r="B651" s="7" t="str">
        <x:v>CH-0645</x:v>
      </x:c>
      <x:c r="C651" s="7" t="str">
        <x:v>REA-O-C1</x:v>
      </x:c>
      <x:c r="D651" s="7" t="str">
        <x:v>OPERATIONAL</x:v>
      </x:c>
      <x:c r="E651" s="7" t="str">
        <x:v>PTC-C</x:v>
      </x:c>
      <x:c r="F651" s="7" t="str">
        <x:v>BL-X</x:v>
      </x:c>
      <x:c r="G651" s="7" t="str">
        <x:v>CF-12</x:v>
      </x:c>
      <x:c r="H651" s="7" t="n">
        <x:v>3</x:v>
      </x:c>
      <x:c r="I651" s="7" t="str">
        <x:v>final-element reference</x:v>
      </x:c>
      <x:c r="J651" s="7" t="str">
        <x:v>binary</x:v>
      </x:c>
      <x:c r="K651" s="7" t="n">
        <x:v>0</x:v>
      </x:c>
      <x:c r="L651" s="7" t="n">
        <x:v>1</x:v>
      </x:c>
      <x:c r="M651" s="7" t="n">
        <x:v>1</x:v>
      </x:c>
      <x:c r="N651" s="7" t="str"/>
      <x:c r="O651" s="7" t="str">
        <x:f>IF(N651="","OPEN","PASS")</x:f>
        <x:v>OPEN</x:v>
      </x:c>
    </x:row>
    <x:row r="652">
      <x:c r="B652" s="7" t="str">
        <x:v>CH-0646</x:v>
      </x:c>
      <x:c r="C652" s="7" t="str">
        <x:v>REA-O-C1</x:v>
      </x:c>
      <x:c r="D652" s="7" t="str">
        <x:v>OPERATIONAL</x:v>
      </x:c>
      <x:c r="E652" s="7" t="str">
        <x:v>PTC-C</x:v>
      </x:c>
      <x:c r="F652" s="7" t="str">
        <x:v>BL-X</x:v>
      </x:c>
      <x:c r="G652" s="7" t="str">
        <x:v>CF-12</x:v>
      </x:c>
      <x:c r="H652" s="7" t="n">
        <x:v>4</x:v>
      </x:c>
      <x:c r="I652" s="7" t="str">
        <x:v>final-element reference</x:v>
      </x:c>
      <x:c r="J652" s="7" t="str">
        <x:v>binary</x:v>
      </x:c>
      <x:c r="K652" s="7" t="n">
        <x:v>0</x:v>
      </x:c>
      <x:c r="L652" s="7" t="n">
        <x:v>1</x:v>
      </x:c>
      <x:c r="M652" s="7" t="n">
        <x:v>1</x:v>
      </x:c>
      <x:c r="N652" s="7" t="str"/>
      <x:c r="O652" s="7" t="str">
        <x:f>IF(N652="","OPEN","PASS")</x:f>
        <x:v>OPEN</x:v>
      </x:c>
    </x:row>
    <x:row r="653">
      <x:c r="B653" s="7" t="str">
        <x:v>CH-0647</x:v>
      </x:c>
      <x:c r="C653" s="7" t="str">
        <x:v>REA-O-C1</x:v>
      </x:c>
      <x:c r="D653" s="7" t="str">
        <x:v>OPERATIONAL</x:v>
      </x:c>
      <x:c r="E653" s="7" t="str">
        <x:v>PTC-C</x:v>
      </x:c>
      <x:c r="F653" s="7" t="str">
        <x:v>BL-X</x:v>
      </x:c>
      <x:c r="G653" s="7" t="str">
        <x:v>CF-12</x:v>
      </x:c>
      <x:c r="H653" s="7" t="n">
        <x:v>5</x:v>
      </x:c>
      <x:c r="I653" s="7" t="str">
        <x:v>final-element reference</x:v>
      </x:c>
      <x:c r="J653" s="7" t="str">
        <x:v>binary</x:v>
      </x:c>
      <x:c r="K653" s="7" t="n">
        <x:v>0</x:v>
      </x:c>
      <x:c r="L653" s="7" t="n">
        <x:v>1</x:v>
      </x:c>
      <x:c r="M653" s="7" t="n">
        <x:v>1</x:v>
      </x:c>
      <x:c r="N653" s="7" t="str"/>
      <x:c r="O653" s="7" t="str">
        <x:f>IF(N653="","OPEN","PASS")</x:f>
        <x:v>OPEN</x:v>
      </x:c>
    </x:row>
    <x:row r="654">
      <x:c r="B654" s="7" t="str">
        <x:v>CH-0648</x:v>
      </x:c>
      <x:c r="C654" s="7" t="str">
        <x:v>REA-O-C1</x:v>
      </x:c>
      <x:c r="D654" s="7" t="str">
        <x:v>OPERATIONAL</x:v>
      </x:c>
      <x:c r="E654" s="7" t="str">
        <x:v>PTC-C</x:v>
      </x:c>
      <x:c r="F654" s="7" t="str">
        <x:v>BL-X</x:v>
      </x:c>
      <x:c r="G654" s="7" t="str">
        <x:v>CF-12</x:v>
      </x:c>
      <x:c r="H654" s="7" t="n">
        <x:v>6</x:v>
      </x:c>
      <x:c r="I654" s="7" t="str">
        <x:v>final-element reference</x:v>
      </x:c>
      <x:c r="J654" s="7" t="str">
        <x:v>binary</x:v>
      </x:c>
      <x:c r="K654" s="7" t="n">
        <x:v>0</x:v>
      </x:c>
      <x:c r="L654" s="7" t="n">
        <x:v>1</x:v>
      </x:c>
      <x:c r="M654" s="7" t="n">
        <x:v>1</x:v>
      </x:c>
      <x:c r="N654" s="7" t="str"/>
      <x:c r="O654" s="7" t="str">
        <x:f>IF(N654="","OPEN","PASS")</x:f>
        <x:v>OPEN</x:v>
      </x:c>
    </x:row>
    <x:row r="655">
      <x:c r="B655" s="7" t="str">
        <x:v>CH-0649</x:v>
      </x:c>
      <x:c r="C655" s="7" t="str">
        <x:v>REA-O-C1</x:v>
      </x:c>
      <x:c r="D655" s="7" t="str">
        <x:v>OPERATIONAL</x:v>
      </x:c>
      <x:c r="E655" s="7" t="str">
        <x:v>PTC-C</x:v>
      </x:c>
      <x:c r="F655" s="7" t="str">
        <x:v>BL-X</x:v>
      </x:c>
      <x:c r="G655" s="7" t="str">
        <x:v>CF-13</x:v>
      </x:c>
      <x:c r="H655" s="7" t="n">
        <x:v>1</x:v>
      </x:c>
      <x:c r="I655" s="7" t="str">
        <x:v>local causal time</x:v>
      </x:c>
      <x:c r="J655" s="7" t="str">
        <x:v>microseconds</x:v>
      </x:c>
      <x:c r="K655" s="7" t="n">
        <x:v>-5</x:v>
      </x:c>
      <x:c r="L655" s="7" t="n">
        <x:v>5</x:v>
      </x:c>
      <x:c r="M655" s="7" t="n">
        <x:v>5</x:v>
      </x:c>
      <x:c r="N655" s="7" t="str"/>
      <x:c r="O655" s="7" t="str">
        <x:f>IF(N655="","OPEN","PASS")</x:f>
        <x:v>OPEN</x:v>
      </x:c>
    </x:row>
    <x:row r="656">
      <x:c r="B656" s="7" t="str">
        <x:v>CH-0650</x:v>
      </x:c>
      <x:c r="C656" s="7" t="str">
        <x:v>REA-O-C1</x:v>
      </x:c>
      <x:c r="D656" s="7" t="str">
        <x:v>OPERATIONAL</x:v>
      </x:c>
      <x:c r="E656" s="7" t="str">
        <x:v>PTC-C</x:v>
      </x:c>
      <x:c r="F656" s="7" t="str">
        <x:v>BL-X</x:v>
      </x:c>
      <x:c r="G656" s="7" t="str">
        <x:v>CF-13</x:v>
      </x:c>
      <x:c r="H656" s="7" t="n">
        <x:v>2</x:v>
      </x:c>
      <x:c r="I656" s="7" t="str">
        <x:v>local causal time</x:v>
      </x:c>
      <x:c r="J656" s="7" t="str">
        <x:v>microseconds</x:v>
      </x:c>
      <x:c r="K656" s="7" t="n">
        <x:v>-5</x:v>
      </x:c>
      <x:c r="L656" s="7" t="n">
        <x:v>5</x:v>
      </x:c>
      <x:c r="M656" s="7" t="n">
        <x:v>5</x:v>
      </x:c>
      <x:c r="N656" s="7" t="str"/>
      <x:c r="O656" s="7" t="str">
        <x:f>IF(N656="","OPEN","PASS")</x:f>
        <x:v>OPEN</x:v>
      </x:c>
    </x:row>
    <x:row r="657">
      <x:c r="B657" s="7" t="str">
        <x:v>CH-0651</x:v>
      </x:c>
      <x:c r="C657" s="7" t="str">
        <x:v>REA-O-C1</x:v>
      </x:c>
      <x:c r="D657" s="7" t="str">
        <x:v>OPERATIONAL</x:v>
      </x:c>
      <x:c r="E657" s="7" t="str">
        <x:v>PTC-C</x:v>
      </x:c>
      <x:c r="F657" s="7" t="str">
        <x:v>BL-X</x:v>
      </x:c>
      <x:c r="G657" s="7" t="str">
        <x:v>CF-13</x:v>
      </x:c>
      <x:c r="H657" s="7" t="n">
        <x:v>3</x:v>
      </x:c>
      <x:c r="I657" s="7" t="str">
        <x:v>local causal time</x:v>
      </x:c>
      <x:c r="J657" s="7" t="str">
        <x:v>microseconds</x:v>
      </x:c>
      <x:c r="K657" s="7" t="n">
        <x:v>-5</x:v>
      </x:c>
      <x:c r="L657" s="7" t="n">
        <x:v>5</x:v>
      </x:c>
      <x:c r="M657" s="7" t="n">
        <x:v>5</x:v>
      </x:c>
      <x:c r="N657" s="7" t="str"/>
      <x:c r="O657" s="7" t="str">
        <x:f>IF(N657="","OPEN","PASS")</x:f>
        <x:v>OPEN</x:v>
      </x:c>
    </x:row>
    <x:row r="658">
      <x:c r="B658" s="7" t="str">
        <x:v>CH-0652</x:v>
      </x:c>
      <x:c r="C658" s="7" t="str">
        <x:v>REA-O-C1</x:v>
      </x:c>
      <x:c r="D658" s="7" t="str">
        <x:v>OPERATIONAL</x:v>
      </x:c>
      <x:c r="E658" s="7" t="str">
        <x:v>PTC-C</x:v>
      </x:c>
      <x:c r="F658" s="7" t="str">
        <x:v>BL-X</x:v>
      </x:c>
      <x:c r="G658" s="7" t="str">
        <x:v>CF-13</x:v>
      </x:c>
      <x:c r="H658" s="7" t="n">
        <x:v>4</x:v>
      </x:c>
      <x:c r="I658" s="7" t="str">
        <x:v>local causal time</x:v>
      </x:c>
      <x:c r="J658" s="7" t="str">
        <x:v>microseconds</x:v>
      </x:c>
      <x:c r="K658" s="7" t="n">
        <x:v>-5</x:v>
      </x:c>
      <x:c r="L658" s="7" t="n">
        <x:v>5</x:v>
      </x:c>
      <x:c r="M658" s="7" t="n">
        <x:v>5</x:v>
      </x:c>
      <x:c r="N658" s="7" t="str"/>
      <x:c r="O658" s="7" t="str">
        <x:f>IF(N658="","OPEN","PASS")</x:f>
        <x:v>OPEN</x:v>
      </x:c>
    </x:row>
    <x:row r="659">
      <x:c r="B659" s="7" t="str">
        <x:v>CH-0653</x:v>
      </x:c>
      <x:c r="C659" s="7" t="str">
        <x:v>REA-O-C1</x:v>
      </x:c>
      <x:c r="D659" s="7" t="str">
        <x:v>OPERATIONAL</x:v>
      </x:c>
      <x:c r="E659" s="7" t="str">
        <x:v>PTC-C</x:v>
      </x:c>
      <x:c r="F659" s="7" t="str">
        <x:v>BL-X</x:v>
      </x:c>
      <x:c r="G659" s="7" t="str">
        <x:v>CF-13</x:v>
      </x:c>
      <x:c r="H659" s="7" t="n">
        <x:v>5</x:v>
      </x:c>
      <x:c r="I659" s="7" t="str">
        <x:v>local causal time</x:v>
      </x:c>
      <x:c r="J659" s="7" t="str">
        <x:v>microseconds</x:v>
      </x:c>
      <x:c r="K659" s="7" t="n">
        <x:v>-5</x:v>
      </x:c>
      <x:c r="L659" s="7" t="n">
        <x:v>5</x:v>
      </x:c>
      <x:c r="M659" s="7" t="n">
        <x:v>5</x:v>
      </x:c>
      <x:c r="N659" s="7" t="str"/>
      <x:c r="O659" s="7" t="str">
        <x:f>IF(N659="","OPEN","PASS")</x:f>
        <x:v>OPEN</x:v>
      </x:c>
    </x:row>
    <x:row r="660">
      <x:c r="B660" s="7" t="str">
        <x:v>CH-0654</x:v>
      </x:c>
      <x:c r="C660" s="7" t="str">
        <x:v>REA-O-C1</x:v>
      </x:c>
      <x:c r="D660" s="7" t="str">
        <x:v>OPERATIONAL</x:v>
      </x:c>
      <x:c r="E660" s="7" t="str">
        <x:v>PTC-C</x:v>
      </x:c>
      <x:c r="F660" s="7" t="str">
        <x:v>BL-X</x:v>
      </x:c>
      <x:c r="G660" s="7" t="str">
        <x:v>CF-13</x:v>
      </x:c>
      <x:c r="H660" s="7" t="n">
        <x:v>6</x:v>
      </x:c>
      <x:c r="I660" s="7" t="str">
        <x:v>local causal time</x:v>
      </x:c>
      <x:c r="J660" s="7" t="str">
        <x:v>microseconds</x:v>
      </x:c>
      <x:c r="K660" s="7" t="n">
        <x:v>-5</x:v>
      </x:c>
      <x:c r="L660" s="7" t="n">
        <x:v>5</x:v>
      </x:c>
      <x:c r="M660" s="7" t="n">
        <x:v>5</x:v>
      </x:c>
      <x:c r="N660" s="7" t="str"/>
      <x:c r="O660" s="7" t="str">
        <x:f>IF(N660="","OPEN","PASS")</x:f>
        <x:v>OPEN</x:v>
      </x:c>
    </x:row>
    <x:row r="661">
      <x:c r="B661" s="7" t="str">
        <x:v>CH-0655</x:v>
      </x:c>
      <x:c r="C661" s="7" t="str">
        <x:v>REA-O-C1</x:v>
      </x:c>
      <x:c r="D661" s="7" t="str">
        <x:v>OPERATIONAL</x:v>
      </x:c>
      <x:c r="E661" s="7" t="str">
        <x:v>PTC-C</x:v>
      </x:c>
      <x:c r="F661" s="7" t="str">
        <x:v>BL-X</x:v>
      </x:c>
      <x:c r="G661" s="7" t="str">
        <x:v>CF-14</x:v>
      </x:c>
      <x:c r="H661" s="7" t="n">
        <x:v>1</x:v>
      </x:c>
      <x:c r="I661" s="7" t="str">
        <x:v>motive-energy fraction</x:v>
      </x:c>
      <x:c r="J661" s="7" t="str">
        <x:v>ratio</x:v>
      </x:c>
      <x:c r="K661" s="7" t="n">
        <x:v>0</x:v>
      </x:c>
      <x:c r="L661" s="7" t="n">
        <x:v>1.2</x:v>
      </x:c>
      <x:c r="M661" s="7" t="n">
        <x:v>0.01</x:v>
      </x:c>
      <x:c r="N661" s="7" t="str"/>
      <x:c r="O661" s="7" t="str">
        <x:f>IF(N661="","OPEN","PASS")</x:f>
        <x:v>OPEN</x:v>
      </x:c>
    </x:row>
    <x:row r="662">
      <x:c r="B662" s="7" t="str">
        <x:v>CH-0656</x:v>
      </x:c>
      <x:c r="C662" s="7" t="str">
        <x:v>REA-O-C1</x:v>
      </x:c>
      <x:c r="D662" s="7" t="str">
        <x:v>OPERATIONAL</x:v>
      </x:c>
      <x:c r="E662" s="7" t="str">
        <x:v>PTC-C</x:v>
      </x:c>
      <x:c r="F662" s="7" t="str">
        <x:v>BL-X</x:v>
      </x:c>
      <x:c r="G662" s="7" t="str">
        <x:v>CF-14</x:v>
      </x:c>
      <x:c r="H662" s="7" t="n">
        <x:v>2</x:v>
      </x:c>
      <x:c r="I662" s="7" t="str">
        <x:v>motive-energy fraction</x:v>
      </x:c>
      <x:c r="J662" s="7" t="str">
        <x:v>ratio</x:v>
      </x:c>
      <x:c r="K662" s="7" t="n">
        <x:v>0</x:v>
      </x:c>
      <x:c r="L662" s="7" t="n">
        <x:v>1.2</x:v>
      </x:c>
      <x:c r="M662" s="7" t="n">
        <x:v>0.01</x:v>
      </x:c>
      <x:c r="N662" s="7" t="str"/>
      <x:c r="O662" s="7" t="str">
        <x:f>IF(N662="","OPEN","PASS")</x:f>
        <x:v>OPEN</x:v>
      </x:c>
    </x:row>
    <x:row r="663">
      <x:c r="B663" s="7" t="str">
        <x:v>CH-0657</x:v>
      </x:c>
      <x:c r="C663" s="7" t="str">
        <x:v>REA-O-C1</x:v>
      </x:c>
      <x:c r="D663" s="7" t="str">
        <x:v>OPERATIONAL</x:v>
      </x:c>
      <x:c r="E663" s="7" t="str">
        <x:v>PTC-C</x:v>
      </x:c>
      <x:c r="F663" s="7" t="str">
        <x:v>BL-X</x:v>
      </x:c>
      <x:c r="G663" s="7" t="str">
        <x:v>CF-14</x:v>
      </x:c>
      <x:c r="H663" s="7" t="n">
        <x:v>3</x:v>
      </x:c>
      <x:c r="I663" s="7" t="str">
        <x:v>motive-energy fraction</x:v>
      </x:c>
      <x:c r="J663" s="7" t="str">
        <x:v>ratio</x:v>
      </x:c>
      <x:c r="K663" s="7" t="n">
        <x:v>0</x:v>
      </x:c>
      <x:c r="L663" s="7" t="n">
        <x:v>1.2</x:v>
      </x:c>
      <x:c r="M663" s="7" t="n">
        <x:v>0.01</x:v>
      </x:c>
      <x:c r="N663" s="7" t="str"/>
      <x:c r="O663" s="7" t="str">
        <x:f>IF(N663="","OPEN","PASS")</x:f>
        <x:v>OPEN</x:v>
      </x:c>
    </x:row>
    <x:row r="664">
      <x:c r="B664" s="7" t="str">
        <x:v>CH-0658</x:v>
      </x:c>
      <x:c r="C664" s="7" t="str">
        <x:v>REA-O-C1</x:v>
      </x:c>
      <x:c r="D664" s="7" t="str">
        <x:v>OPERATIONAL</x:v>
      </x:c>
      <x:c r="E664" s="7" t="str">
        <x:v>PTC-C</x:v>
      </x:c>
      <x:c r="F664" s="7" t="str">
        <x:v>BL-X</x:v>
      </x:c>
      <x:c r="G664" s="7" t="str">
        <x:v>CF-14</x:v>
      </x:c>
      <x:c r="H664" s="7" t="n">
        <x:v>4</x:v>
      </x:c>
      <x:c r="I664" s="7" t="str">
        <x:v>motive-energy fraction</x:v>
      </x:c>
      <x:c r="J664" s="7" t="str">
        <x:v>ratio</x:v>
      </x:c>
      <x:c r="K664" s="7" t="n">
        <x:v>0</x:v>
      </x:c>
      <x:c r="L664" s="7" t="n">
        <x:v>1.2</x:v>
      </x:c>
      <x:c r="M664" s="7" t="n">
        <x:v>0.01</x:v>
      </x:c>
      <x:c r="N664" s="7" t="str"/>
      <x:c r="O664" s="7" t="str">
        <x:f>IF(N664="","OPEN","PASS")</x:f>
        <x:v>OPEN</x:v>
      </x:c>
    </x:row>
    <x:row r="665">
      <x:c r="B665" s="7" t="str">
        <x:v>CH-0659</x:v>
      </x:c>
      <x:c r="C665" s="7" t="str">
        <x:v>REA-O-C1</x:v>
      </x:c>
      <x:c r="D665" s="7" t="str">
        <x:v>OPERATIONAL</x:v>
      </x:c>
      <x:c r="E665" s="7" t="str">
        <x:v>PTC-C</x:v>
      </x:c>
      <x:c r="F665" s="7" t="str">
        <x:v>BL-X</x:v>
      </x:c>
      <x:c r="G665" s="7" t="str">
        <x:v>CF-14</x:v>
      </x:c>
      <x:c r="H665" s="7" t="n">
        <x:v>5</x:v>
      </x:c>
      <x:c r="I665" s="7" t="str">
        <x:v>motive-energy fraction</x:v>
      </x:c>
      <x:c r="J665" s="7" t="str">
        <x:v>ratio</x:v>
      </x:c>
      <x:c r="K665" s="7" t="n">
        <x:v>0</x:v>
      </x:c>
      <x:c r="L665" s="7" t="n">
        <x:v>1.2</x:v>
      </x:c>
      <x:c r="M665" s="7" t="n">
        <x:v>0.01</x:v>
      </x:c>
      <x:c r="N665" s="7" t="str"/>
      <x:c r="O665" s="7" t="str">
        <x:f>IF(N665="","OPEN","PASS")</x:f>
        <x:v>OPEN</x:v>
      </x:c>
    </x:row>
    <x:row r="666">
      <x:c r="B666" s="7" t="str">
        <x:v>CH-0660</x:v>
      </x:c>
      <x:c r="C666" s="7" t="str">
        <x:v>REA-O-C1</x:v>
      </x:c>
      <x:c r="D666" s="7" t="str">
        <x:v>OPERATIONAL</x:v>
      </x:c>
      <x:c r="E666" s="7" t="str">
        <x:v>PTC-C</x:v>
      </x:c>
      <x:c r="F666" s="7" t="str">
        <x:v>BL-X</x:v>
      </x:c>
      <x:c r="G666" s="7" t="str">
        <x:v>CF-14</x:v>
      </x:c>
      <x:c r="H666" s="7" t="n">
        <x:v>6</x:v>
      </x:c>
      <x:c r="I666" s="7" t="str">
        <x:v>motive-energy fraction</x:v>
      </x:c>
      <x:c r="J666" s="7" t="str">
        <x:v>ratio</x:v>
      </x:c>
      <x:c r="K666" s="7" t="n">
        <x:v>0</x:v>
      </x:c>
      <x:c r="L666" s="7" t="n">
        <x:v>1.2</x:v>
      </x:c>
      <x:c r="M666" s="7" t="n">
        <x:v>0.01</x:v>
      </x:c>
      <x:c r="N666" s="7" t="str"/>
      <x:c r="O666" s="7" t="str">
        <x:f>IF(N666="","OPEN","PASS")</x:f>
        <x:v>OPEN</x:v>
      </x:c>
    </x:row>
    <x:row r="667">
      <x:c r="B667" s="7" t="str">
        <x:v>CH-0661</x:v>
      </x:c>
      <x:c r="C667" s="7" t="str">
        <x:v>REA-O-C1</x:v>
      </x:c>
      <x:c r="D667" s="7" t="str">
        <x:v>OPERATIONAL</x:v>
      </x:c>
      <x:c r="E667" s="7" t="str">
        <x:v>PTC-C</x:v>
      </x:c>
      <x:c r="F667" s="7" t="str">
        <x:v>BL-X</x:v>
      </x:c>
      <x:c r="G667" s="7" t="str">
        <x:v>CF-15</x:v>
      </x:c>
      <x:c r="H667" s="7" t="n">
        <x:v>1</x:v>
      </x:c>
      <x:c r="I667" s="7" t="str">
        <x:v>normal electrical service</x:v>
      </x:c>
      <x:c r="J667" s="7" t="str">
        <x:v>V</x:v>
      </x:c>
      <x:c r="K667" s="7" t="n">
        <x:v>0</x:v>
      </x:c>
      <x:c r="L667" s="7" t="n">
        <x:v>600</x:v>
      </x:c>
      <x:c r="M667" s="7" t="n">
        <x:v>3</x:v>
      </x:c>
      <x:c r="N667" s="7" t="str"/>
      <x:c r="O667" s="7" t="str">
        <x:f>IF(N667="","OPEN","PASS")</x:f>
        <x:v>OPEN</x:v>
      </x:c>
    </x:row>
    <x:row r="668">
      <x:c r="B668" s="7" t="str">
        <x:v>CH-0662</x:v>
      </x:c>
      <x:c r="C668" s="7" t="str">
        <x:v>REA-O-C1</x:v>
      </x:c>
      <x:c r="D668" s="7" t="str">
        <x:v>OPERATIONAL</x:v>
      </x:c>
      <x:c r="E668" s="7" t="str">
        <x:v>PTC-C</x:v>
      </x:c>
      <x:c r="F668" s="7" t="str">
        <x:v>BL-X</x:v>
      </x:c>
      <x:c r="G668" s="7" t="str">
        <x:v>CF-15</x:v>
      </x:c>
      <x:c r="H668" s="7" t="n">
        <x:v>2</x:v>
      </x:c>
      <x:c r="I668" s="7" t="str">
        <x:v>normal electrical service</x:v>
      </x:c>
      <x:c r="J668" s="7" t="str">
        <x:v>V</x:v>
      </x:c>
      <x:c r="K668" s="7" t="n">
        <x:v>0</x:v>
      </x:c>
      <x:c r="L668" s="7" t="n">
        <x:v>600</x:v>
      </x:c>
      <x:c r="M668" s="7" t="n">
        <x:v>3</x:v>
      </x:c>
      <x:c r="N668" s="7" t="str"/>
      <x:c r="O668" s="7" t="str">
        <x:f>IF(N668="","OPEN","PASS")</x:f>
        <x:v>OPEN</x:v>
      </x:c>
    </x:row>
    <x:row r="669">
      <x:c r="B669" s="7" t="str">
        <x:v>CH-0663</x:v>
      </x:c>
      <x:c r="C669" s="7" t="str">
        <x:v>REA-O-C1</x:v>
      </x:c>
      <x:c r="D669" s="7" t="str">
        <x:v>OPERATIONAL</x:v>
      </x:c>
      <x:c r="E669" s="7" t="str">
        <x:v>PTC-C</x:v>
      </x:c>
      <x:c r="F669" s="7" t="str">
        <x:v>BL-X</x:v>
      </x:c>
      <x:c r="G669" s="7" t="str">
        <x:v>CF-15</x:v>
      </x:c>
      <x:c r="H669" s="7" t="n">
        <x:v>3</x:v>
      </x:c>
      <x:c r="I669" s="7" t="str">
        <x:v>normal electrical service</x:v>
      </x:c>
      <x:c r="J669" s="7" t="str">
        <x:v>V</x:v>
      </x:c>
      <x:c r="K669" s="7" t="n">
        <x:v>0</x:v>
      </x:c>
      <x:c r="L669" s="7" t="n">
        <x:v>600</x:v>
      </x:c>
      <x:c r="M669" s="7" t="n">
        <x:v>3</x:v>
      </x:c>
      <x:c r="N669" s="7" t="str"/>
      <x:c r="O669" s="7" t="str">
        <x:f>IF(N669="","OPEN","PASS")</x:f>
        <x:v>OPEN</x:v>
      </x:c>
    </x:row>
    <x:row r="670">
      <x:c r="B670" s="7" t="str">
        <x:v>CH-0664</x:v>
      </x:c>
      <x:c r="C670" s="7" t="str">
        <x:v>REA-O-C1</x:v>
      </x:c>
      <x:c r="D670" s="7" t="str">
        <x:v>OPERATIONAL</x:v>
      </x:c>
      <x:c r="E670" s="7" t="str">
        <x:v>PTC-C</x:v>
      </x:c>
      <x:c r="F670" s="7" t="str">
        <x:v>BL-X</x:v>
      </x:c>
      <x:c r="G670" s="7" t="str">
        <x:v>CF-15</x:v>
      </x:c>
      <x:c r="H670" s="7" t="n">
        <x:v>4</x:v>
      </x:c>
      <x:c r="I670" s="7" t="str">
        <x:v>normal electrical service</x:v>
      </x:c>
      <x:c r="J670" s="7" t="str">
        <x:v>V</x:v>
      </x:c>
      <x:c r="K670" s="7" t="n">
        <x:v>0</x:v>
      </x:c>
      <x:c r="L670" s="7" t="n">
        <x:v>600</x:v>
      </x:c>
      <x:c r="M670" s="7" t="n">
        <x:v>3</x:v>
      </x:c>
      <x:c r="N670" s="7" t="str"/>
      <x:c r="O670" s="7" t="str">
        <x:f>IF(N670="","OPEN","PASS")</x:f>
        <x:v>OPEN</x:v>
      </x:c>
    </x:row>
    <x:row r="671">
      <x:c r="B671" s="7" t="str">
        <x:v>CH-0665</x:v>
      </x:c>
      <x:c r="C671" s="7" t="str">
        <x:v>REA-O-C1</x:v>
      </x:c>
      <x:c r="D671" s="7" t="str">
        <x:v>OPERATIONAL</x:v>
      </x:c>
      <x:c r="E671" s="7" t="str">
        <x:v>PTC-C</x:v>
      </x:c>
      <x:c r="F671" s="7" t="str">
        <x:v>BL-X</x:v>
      </x:c>
      <x:c r="G671" s="7" t="str">
        <x:v>CF-15</x:v>
      </x:c>
      <x:c r="H671" s="7" t="n">
        <x:v>5</x:v>
      </x:c>
      <x:c r="I671" s="7" t="str">
        <x:v>normal electrical service</x:v>
      </x:c>
      <x:c r="J671" s="7" t="str">
        <x:v>V</x:v>
      </x:c>
      <x:c r="K671" s="7" t="n">
        <x:v>0</x:v>
      </x:c>
      <x:c r="L671" s="7" t="n">
        <x:v>600</x:v>
      </x:c>
      <x:c r="M671" s="7" t="n">
        <x:v>3</x:v>
      </x:c>
      <x:c r="N671" s="7" t="str"/>
      <x:c r="O671" s="7" t="str">
        <x:f>IF(N671="","OPEN","PASS")</x:f>
        <x:v>OPEN</x:v>
      </x:c>
    </x:row>
    <x:row r="672">
      <x:c r="B672" s="7" t="str">
        <x:v>CH-0666</x:v>
      </x:c>
      <x:c r="C672" s="7" t="str">
        <x:v>REA-O-C1</x:v>
      </x:c>
      <x:c r="D672" s="7" t="str">
        <x:v>OPERATIONAL</x:v>
      </x:c>
      <x:c r="E672" s="7" t="str">
        <x:v>PTC-C</x:v>
      </x:c>
      <x:c r="F672" s="7" t="str">
        <x:v>BL-X</x:v>
      </x:c>
      <x:c r="G672" s="7" t="str">
        <x:v>CF-15</x:v>
      </x:c>
      <x:c r="H672" s="7" t="n">
        <x:v>6</x:v>
      </x:c>
      <x:c r="I672" s="7" t="str">
        <x:v>normal electrical service</x:v>
      </x:c>
      <x:c r="J672" s="7" t="str">
        <x:v>V</x:v>
      </x:c>
      <x:c r="K672" s="7" t="n">
        <x:v>0</x:v>
      </x:c>
      <x:c r="L672" s="7" t="n">
        <x:v>600</x:v>
      </x:c>
      <x:c r="M672" s="7" t="n">
        <x:v>3</x:v>
      </x:c>
      <x:c r="N672" s="7" t="str"/>
      <x:c r="O672" s="7" t="str">
        <x:f>IF(N672="","OPEN","PASS")</x:f>
        <x:v>OPEN</x:v>
      </x:c>
    </x:row>
    <x:row r="673">
      <x:c r="B673" s="7" t="str">
        <x:v>CH-0667</x:v>
      </x:c>
      <x:c r="C673" s="7" t="str">
        <x:v>REA-O-C1</x:v>
      </x:c>
      <x:c r="D673" s="7" t="str">
        <x:v>OPERATIONAL</x:v>
      </x:c>
      <x:c r="E673" s="7" t="str">
        <x:v>PTC-C</x:v>
      </x:c>
      <x:c r="F673" s="7" t="str">
        <x:v>BL-X</x:v>
      </x:c>
      <x:c r="G673" s="7" t="str">
        <x:v>CF-16</x:v>
      </x:c>
      <x:c r="H673" s="7" t="n">
        <x:v>1</x:v>
      </x:c>
      <x:c r="I673" s="7" t="str">
        <x:v>independent safety energy</x:v>
      </x:c>
      <x:c r="J673" s="7" t="str">
        <x:v>ratio</x:v>
      </x:c>
      <x:c r="K673" s="7" t="n">
        <x:v>0</x:v>
      </x:c>
      <x:c r="L673" s="7" t="n">
        <x:v>1.2</x:v>
      </x:c>
      <x:c r="M673" s="7" t="n">
        <x:v>0.01</x:v>
      </x:c>
      <x:c r="N673" s="7" t="str"/>
      <x:c r="O673" s="7" t="str">
        <x:f>IF(N673="","OPEN","PASS")</x:f>
        <x:v>OPEN</x:v>
      </x:c>
    </x:row>
    <x:row r="674">
      <x:c r="B674" s="7" t="str">
        <x:v>CH-0668</x:v>
      </x:c>
      <x:c r="C674" s="7" t="str">
        <x:v>REA-O-C1</x:v>
      </x:c>
      <x:c r="D674" s="7" t="str">
        <x:v>OPERATIONAL</x:v>
      </x:c>
      <x:c r="E674" s="7" t="str">
        <x:v>PTC-C</x:v>
      </x:c>
      <x:c r="F674" s="7" t="str">
        <x:v>BL-X</x:v>
      </x:c>
      <x:c r="G674" s="7" t="str">
        <x:v>CF-16</x:v>
      </x:c>
      <x:c r="H674" s="7" t="n">
        <x:v>2</x:v>
      </x:c>
      <x:c r="I674" s="7" t="str">
        <x:v>independent safety energy</x:v>
      </x:c>
      <x:c r="J674" s="7" t="str">
        <x:v>ratio</x:v>
      </x:c>
      <x:c r="K674" s="7" t="n">
        <x:v>0</x:v>
      </x:c>
      <x:c r="L674" s="7" t="n">
        <x:v>1.2</x:v>
      </x:c>
      <x:c r="M674" s="7" t="n">
        <x:v>0.01</x:v>
      </x:c>
      <x:c r="N674" s="7" t="str"/>
      <x:c r="O674" s="7" t="str">
        <x:f>IF(N674="","OPEN","PASS")</x:f>
        <x:v>OPEN</x:v>
      </x:c>
    </x:row>
    <x:row r="675">
      <x:c r="B675" s="7" t="str">
        <x:v>CH-0669</x:v>
      </x:c>
      <x:c r="C675" s="7" t="str">
        <x:v>REA-O-C1</x:v>
      </x:c>
      <x:c r="D675" s="7" t="str">
        <x:v>OPERATIONAL</x:v>
      </x:c>
      <x:c r="E675" s="7" t="str">
        <x:v>PTC-C</x:v>
      </x:c>
      <x:c r="F675" s="7" t="str">
        <x:v>BL-X</x:v>
      </x:c>
      <x:c r="G675" s="7" t="str">
        <x:v>CF-16</x:v>
      </x:c>
      <x:c r="H675" s="7" t="n">
        <x:v>3</x:v>
      </x:c>
      <x:c r="I675" s="7" t="str">
        <x:v>independent safety energy</x:v>
      </x:c>
      <x:c r="J675" s="7" t="str">
        <x:v>ratio</x:v>
      </x:c>
      <x:c r="K675" s="7" t="n">
        <x:v>0</x:v>
      </x:c>
      <x:c r="L675" s="7" t="n">
        <x:v>1.2</x:v>
      </x:c>
      <x:c r="M675" s="7" t="n">
        <x:v>0.01</x:v>
      </x:c>
      <x:c r="N675" s="7" t="str"/>
      <x:c r="O675" s="7" t="str">
        <x:f>IF(N675="","OPEN","PASS")</x:f>
        <x:v>OPEN</x:v>
      </x:c>
    </x:row>
    <x:row r="676">
      <x:c r="B676" s="7" t="str">
        <x:v>CH-0670</x:v>
      </x:c>
      <x:c r="C676" s="7" t="str">
        <x:v>REA-O-C1</x:v>
      </x:c>
      <x:c r="D676" s="7" t="str">
        <x:v>OPERATIONAL</x:v>
      </x:c>
      <x:c r="E676" s="7" t="str">
        <x:v>PTC-C</x:v>
      </x:c>
      <x:c r="F676" s="7" t="str">
        <x:v>BL-X</x:v>
      </x:c>
      <x:c r="G676" s="7" t="str">
        <x:v>CF-16</x:v>
      </x:c>
      <x:c r="H676" s="7" t="n">
        <x:v>4</x:v>
      </x:c>
      <x:c r="I676" s="7" t="str">
        <x:v>independent safety energy</x:v>
      </x:c>
      <x:c r="J676" s="7" t="str">
        <x:v>ratio</x:v>
      </x:c>
      <x:c r="K676" s="7" t="n">
        <x:v>0</x:v>
      </x:c>
      <x:c r="L676" s="7" t="n">
        <x:v>1.2</x:v>
      </x:c>
      <x:c r="M676" s="7" t="n">
        <x:v>0.01</x:v>
      </x:c>
      <x:c r="N676" s="7" t="str"/>
      <x:c r="O676" s="7" t="str">
        <x:f>IF(N676="","OPEN","PASS")</x:f>
        <x:v>OPEN</x:v>
      </x:c>
    </x:row>
    <x:row r="677">
      <x:c r="B677" s="7" t="str">
        <x:v>CH-0671</x:v>
      </x:c>
      <x:c r="C677" s="7" t="str">
        <x:v>REA-O-C1</x:v>
      </x:c>
      <x:c r="D677" s="7" t="str">
        <x:v>OPERATIONAL</x:v>
      </x:c>
      <x:c r="E677" s="7" t="str">
        <x:v>PTC-C</x:v>
      </x:c>
      <x:c r="F677" s="7" t="str">
        <x:v>BL-X</x:v>
      </x:c>
      <x:c r="G677" s="7" t="str">
        <x:v>CF-16</x:v>
      </x:c>
      <x:c r="H677" s="7" t="n">
        <x:v>5</x:v>
      </x:c>
      <x:c r="I677" s="7" t="str">
        <x:v>independent safety energy</x:v>
      </x:c>
      <x:c r="J677" s="7" t="str">
        <x:v>ratio</x:v>
      </x:c>
      <x:c r="K677" s="7" t="n">
        <x:v>0</x:v>
      </x:c>
      <x:c r="L677" s="7" t="n">
        <x:v>1.2</x:v>
      </x:c>
      <x:c r="M677" s="7" t="n">
        <x:v>0.01</x:v>
      </x:c>
      <x:c r="N677" s="7" t="str"/>
      <x:c r="O677" s="7" t="str">
        <x:f>IF(N677="","OPEN","PASS")</x:f>
        <x:v>OPEN</x:v>
      </x:c>
    </x:row>
    <x:row r="678">
      <x:c r="B678" s="7" t="str">
        <x:v>CH-0672</x:v>
      </x:c>
      <x:c r="C678" s="7" t="str">
        <x:v>REA-O-C1</x:v>
      </x:c>
      <x:c r="D678" s="7" t="str">
        <x:v>OPERATIONAL</x:v>
      </x:c>
      <x:c r="E678" s="7" t="str">
        <x:v>PTC-C</x:v>
      </x:c>
      <x:c r="F678" s="7" t="str">
        <x:v>BL-X</x:v>
      </x:c>
      <x:c r="G678" s="7" t="str">
        <x:v>CF-16</x:v>
      </x:c>
      <x:c r="H678" s="7" t="n">
        <x:v>6</x:v>
      </x:c>
      <x:c r="I678" s="7" t="str">
        <x:v>independent safety energy</x:v>
      </x:c>
      <x:c r="J678" s="7" t="str">
        <x:v>ratio</x:v>
      </x:c>
      <x:c r="K678" s="7" t="n">
        <x:v>0</x:v>
      </x:c>
      <x:c r="L678" s="7" t="n">
        <x:v>1.2</x:v>
      </x:c>
      <x:c r="M678" s="7" t="n">
        <x:v>0.01</x:v>
      </x:c>
      <x:c r="N678" s="7" t="str"/>
      <x:c r="O678" s="7" t="str">
        <x:f>IF(N678="","OPEN","PASS")</x:f>
        <x:v>OPEN</x:v>
      </x:c>
    </x:row>
    <x:row r="679">
      <x:c r="B679" s="7" t="str">
        <x:v>CH-0673</x:v>
      </x:c>
      <x:c r="C679" s="7" t="str">
        <x:v>REA-O-C1</x:v>
      </x:c>
      <x:c r="D679" s="7" t="str">
        <x:v>OPERATIONAL</x:v>
      </x:c>
      <x:c r="E679" s="7" t="str">
        <x:v>PTC-C</x:v>
      </x:c>
      <x:c r="F679" s="7" t="str">
        <x:v>BL-X</x:v>
      </x:c>
      <x:c r="G679" s="7" t="str">
        <x:v>CF-17</x:v>
      </x:c>
      <x:c r="H679" s="7" t="n">
        <x:v>1</x:v>
      </x:c>
      <x:c r="I679" s="7" t="str">
        <x:v>leak collection</x:v>
      </x:c>
      <x:c r="J679" s="7" t="str">
        <x:v>L/min</x:v>
      </x:c>
      <x:c r="K679" s="7" t="n">
        <x:v>0</x:v>
      </x:c>
      <x:c r="L679" s="7" t="n">
        <x:v>2</x:v>
      </x:c>
      <x:c r="M679" s="7" t="n">
        <x:v>0.01</x:v>
      </x:c>
      <x:c r="N679" s="7" t="str"/>
      <x:c r="O679" s="7" t="str">
        <x:f>IF(N679="","OPEN","PASS")</x:f>
        <x:v>OPEN</x:v>
      </x:c>
    </x:row>
    <x:row r="680">
      <x:c r="B680" s="7" t="str">
        <x:v>CH-0674</x:v>
      </x:c>
      <x:c r="C680" s="7" t="str">
        <x:v>REA-O-C1</x:v>
      </x:c>
      <x:c r="D680" s="7" t="str">
        <x:v>OPERATIONAL</x:v>
      </x:c>
      <x:c r="E680" s="7" t="str">
        <x:v>PTC-C</x:v>
      </x:c>
      <x:c r="F680" s="7" t="str">
        <x:v>BL-X</x:v>
      </x:c>
      <x:c r="G680" s="7" t="str">
        <x:v>CF-17</x:v>
      </x:c>
      <x:c r="H680" s="7" t="n">
        <x:v>2</x:v>
      </x:c>
      <x:c r="I680" s="7" t="str">
        <x:v>leak collection</x:v>
      </x:c>
      <x:c r="J680" s="7" t="str">
        <x:v>L/min</x:v>
      </x:c>
      <x:c r="K680" s="7" t="n">
        <x:v>0</x:v>
      </x:c>
      <x:c r="L680" s="7" t="n">
        <x:v>2</x:v>
      </x:c>
      <x:c r="M680" s="7" t="n">
        <x:v>0.01</x:v>
      </x:c>
      <x:c r="N680" s="7" t="str"/>
      <x:c r="O680" s="7" t="str">
        <x:f>IF(N680="","OPEN","PASS")</x:f>
        <x:v>OPEN</x:v>
      </x:c>
    </x:row>
    <x:row r="681">
      <x:c r="B681" s="7" t="str">
        <x:v>CH-0675</x:v>
      </x:c>
      <x:c r="C681" s="7" t="str">
        <x:v>REA-O-C1</x:v>
      </x:c>
      <x:c r="D681" s="7" t="str">
        <x:v>OPERATIONAL</x:v>
      </x:c>
      <x:c r="E681" s="7" t="str">
        <x:v>PTC-C</x:v>
      </x:c>
      <x:c r="F681" s="7" t="str">
        <x:v>BL-X</x:v>
      </x:c>
      <x:c r="G681" s="7" t="str">
        <x:v>CF-17</x:v>
      </x:c>
      <x:c r="H681" s="7" t="n">
        <x:v>3</x:v>
      </x:c>
      <x:c r="I681" s="7" t="str">
        <x:v>leak collection</x:v>
      </x:c>
      <x:c r="J681" s="7" t="str">
        <x:v>L/min</x:v>
      </x:c>
      <x:c r="K681" s="7" t="n">
        <x:v>0</x:v>
      </x:c>
      <x:c r="L681" s="7" t="n">
        <x:v>2</x:v>
      </x:c>
      <x:c r="M681" s="7" t="n">
        <x:v>0.01</x:v>
      </x:c>
      <x:c r="N681" s="7" t="str"/>
      <x:c r="O681" s="7" t="str">
        <x:f>IF(N681="","OPEN","PASS")</x:f>
        <x:v>OPEN</x:v>
      </x:c>
    </x:row>
    <x:row r="682">
      <x:c r="B682" s="7" t="str">
        <x:v>CH-0676</x:v>
      </x:c>
      <x:c r="C682" s="7" t="str">
        <x:v>REA-O-C1</x:v>
      </x:c>
      <x:c r="D682" s="7" t="str">
        <x:v>OPERATIONAL</x:v>
      </x:c>
      <x:c r="E682" s="7" t="str">
        <x:v>PTC-C</x:v>
      </x:c>
      <x:c r="F682" s="7" t="str">
        <x:v>BL-X</x:v>
      </x:c>
      <x:c r="G682" s="7" t="str">
        <x:v>CF-17</x:v>
      </x:c>
      <x:c r="H682" s="7" t="n">
        <x:v>4</x:v>
      </x:c>
      <x:c r="I682" s="7" t="str">
        <x:v>leak collection</x:v>
      </x:c>
      <x:c r="J682" s="7" t="str">
        <x:v>L/min</x:v>
      </x:c>
      <x:c r="K682" s="7" t="n">
        <x:v>0</x:v>
      </x:c>
      <x:c r="L682" s="7" t="n">
        <x:v>2</x:v>
      </x:c>
      <x:c r="M682" s="7" t="n">
        <x:v>0.01</x:v>
      </x:c>
      <x:c r="N682" s="7" t="str"/>
      <x:c r="O682" s="7" t="str">
        <x:f>IF(N682="","OPEN","PASS")</x:f>
        <x:v>OPEN</x:v>
      </x:c>
    </x:row>
    <x:row r="683">
      <x:c r="B683" s="7" t="str">
        <x:v>CH-0677</x:v>
      </x:c>
      <x:c r="C683" s="7" t="str">
        <x:v>REA-O-C1</x:v>
      </x:c>
      <x:c r="D683" s="7" t="str">
        <x:v>OPERATIONAL</x:v>
      </x:c>
      <x:c r="E683" s="7" t="str">
        <x:v>PTC-C</x:v>
      </x:c>
      <x:c r="F683" s="7" t="str">
        <x:v>BL-X</x:v>
      </x:c>
      <x:c r="G683" s="7" t="str">
        <x:v>CF-17</x:v>
      </x:c>
      <x:c r="H683" s="7" t="n">
        <x:v>5</x:v>
      </x:c>
      <x:c r="I683" s="7" t="str">
        <x:v>leak collection</x:v>
      </x:c>
      <x:c r="J683" s="7" t="str">
        <x:v>L/min</x:v>
      </x:c>
      <x:c r="K683" s="7" t="n">
        <x:v>0</x:v>
      </x:c>
      <x:c r="L683" s="7" t="n">
        <x:v>2</x:v>
      </x:c>
      <x:c r="M683" s="7" t="n">
        <x:v>0.01</x:v>
      </x:c>
      <x:c r="N683" s="7" t="str"/>
      <x:c r="O683" s="7" t="str">
        <x:f>IF(N683="","OPEN","PASS")</x:f>
        <x:v>OPEN</x:v>
      </x:c>
    </x:row>
    <x:row r="684">
      <x:c r="B684" s="7" t="str">
        <x:v>CH-0678</x:v>
      </x:c>
      <x:c r="C684" s="7" t="str">
        <x:v>REA-O-C1</x:v>
      </x:c>
      <x:c r="D684" s="7" t="str">
        <x:v>OPERATIONAL</x:v>
      </x:c>
      <x:c r="E684" s="7" t="str">
        <x:v>PTC-C</x:v>
      </x:c>
      <x:c r="F684" s="7" t="str">
        <x:v>BL-X</x:v>
      </x:c>
      <x:c r="G684" s="7" t="str">
        <x:v>CF-17</x:v>
      </x:c>
      <x:c r="H684" s="7" t="n">
        <x:v>6</x:v>
      </x:c>
      <x:c r="I684" s="7" t="str">
        <x:v>leak collection</x:v>
      </x:c>
      <x:c r="J684" s="7" t="str">
        <x:v>L/min</x:v>
      </x:c>
      <x:c r="K684" s="7" t="n">
        <x:v>0</x:v>
      </x:c>
      <x:c r="L684" s="7" t="n">
        <x:v>2</x:v>
      </x:c>
      <x:c r="M684" s="7" t="n">
        <x:v>0.01</x:v>
      </x:c>
      <x:c r="N684" s="7" t="str"/>
      <x:c r="O684" s="7" t="str">
        <x:f>IF(N684="","OPEN","PASS")</x:f>
        <x:v>OPEN</x:v>
      </x:c>
    </x:row>
    <x:row r="685">
      <x:c r="B685" s="7" t="str">
        <x:v>CH-0679</x:v>
      </x:c>
      <x:c r="C685" s="7" t="str">
        <x:v>REA-O-C1</x:v>
      </x:c>
      <x:c r="D685" s="7" t="str">
        <x:v>OPERATIONAL</x:v>
      </x:c>
      <x:c r="E685" s="7" t="str">
        <x:v>PTC-C</x:v>
      </x:c>
      <x:c r="F685" s="7" t="str">
        <x:v>BL-X</x:v>
      </x:c>
      <x:c r="G685" s="7" t="str">
        <x:v>CF-18</x:v>
      </x:c>
      <x:c r="H685" s="7" t="n">
        <x:v>1</x:v>
      </x:c>
      <x:c r="I685" s="7" t="str">
        <x:v>contained occupied area</x:v>
      </x:c>
      <x:c r="J685" s="7" t="str">
        <x:v>m2</x:v>
      </x:c>
      <x:c r="K685" s="7" t="n">
        <x:v>0</x:v>
      </x:c>
      <x:c r="L685" s="7" t="n">
        <x:v>2.5</x:v>
      </x:c>
      <x:c r="M685" s="7" t="n">
        <x:v>0.01</x:v>
      </x:c>
      <x:c r="N685" s="7" t="str"/>
      <x:c r="O685" s="7" t="str">
        <x:f>IF(N685="","OPEN","PASS")</x:f>
        <x:v>OPEN</x:v>
      </x:c>
    </x:row>
    <x:row r="686">
      <x:c r="B686" s="7" t="str">
        <x:v>CH-0680</x:v>
      </x:c>
      <x:c r="C686" s="7" t="str">
        <x:v>REA-O-C1</x:v>
      </x:c>
      <x:c r="D686" s="7" t="str">
        <x:v>OPERATIONAL</x:v>
      </x:c>
      <x:c r="E686" s="7" t="str">
        <x:v>PTC-C</x:v>
      </x:c>
      <x:c r="F686" s="7" t="str">
        <x:v>BL-X</x:v>
      </x:c>
      <x:c r="G686" s="7" t="str">
        <x:v>CF-18</x:v>
      </x:c>
      <x:c r="H686" s="7" t="n">
        <x:v>2</x:v>
      </x:c>
      <x:c r="I686" s="7" t="str">
        <x:v>contained occupied area</x:v>
      </x:c>
      <x:c r="J686" s="7" t="str">
        <x:v>m2</x:v>
      </x:c>
      <x:c r="K686" s="7" t="n">
        <x:v>0</x:v>
      </x:c>
      <x:c r="L686" s="7" t="n">
        <x:v>2.5</x:v>
      </x:c>
      <x:c r="M686" s="7" t="n">
        <x:v>0.01</x:v>
      </x:c>
      <x:c r="N686" s="7" t="str"/>
      <x:c r="O686" s="7" t="str">
        <x:f>IF(N686="","OPEN","PASS")</x:f>
        <x:v>OPEN</x:v>
      </x:c>
    </x:row>
    <x:row r="687">
      <x:c r="B687" s="7" t="str">
        <x:v>CH-0681</x:v>
      </x:c>
      <x:c r="C687" s="7" t="str">
        <x:v>REA-O-C1</x:v>
      </x:c>
      <x:c r="D687" s="7" t="str">
        <x:v>OPERATIONAL</x:v>
      </x:c>
      <x:c r="E687" s="7" t="str">
        <x:v>PTC-C</x:v>
      </x:c>
      <x:c r="F687" s="7" t="str">
        <x:v>BL-X</x:v>
      </x:c>
      <x:c r="G687" s="7" t="str">
        <x:v>CF-18</x:v>
      </x:c>
      <x:c r="H687" s="7" t="n">
        <x:v>3</x:v>
      </x:c>
      <x:c r="I687" s="7" t="str">
        <x:v>contained occupied area</x:v>
      </x:c>
      <x:c r="J687" s="7" t="str">
        <x:v>m2</x:v>
      </x:c>
      <x:c r="K687" s="7" t="n">
        <x:v>0</x:v>
      </x:c>
      <x:c r="L687" s="7" t="n">
        <x:v>2.5</x:v>
      </x:c>
      <x:c r="M687" s="7" t="n">
        <x:v>0.01</x:v>
      </x:c>
      <x:c r="N687" s="7" t="str"/>
      <x:c r="O687" s="7" t="str">
        <x:f>IF(N687="","OPEN","PASS")</x:f>
        <x:v>OPEN</x:v>
      </x:c>
    </x:row>
    <x:row r="688">
      <x:c r="B688" s="7" t="str">
        <x:v>CH-0682</x:v>
      </x:c>
      <x:c r="C688" s="7" t="str">
        <x:v>REA-O-C1</x:v>
      </x:c>
      <x:c r="D688" s="7" t="str">
        <x:v>OPERATIONAL</x:v>
      </x:c>
      <x:c r="E688" s="7" t="str">
        <x:v>PTC-C</x:v>
      </x:c>
      <x:c r="F688" s="7" t="str">
        <x:v>BL-X</x:v>
      </x:c>
      <x:c r="G688" s="7" t="str">
        <x:v>CF-18</x:v>
      </x:c>
      <x:c r="H688" s="7" t="n">
        <x:v>4</x:v>
      </x:c>
      <x:c r="I688" s="7" t="str">
        <x:v>contained occupied area</x:v>
      </x:c>
      <x:c r="J688" s="7" t="str">
        <x:v>m2</x:v>
      </x:c>
      <x:c r="K688" s="7" t="n">
        <x:v>0</x:v>
      </x:c>
      <x:c r="L688" s="7" t="n">
        <x:v>2.5</x:v>
      </x:c>
      <x:c r="M688" s="7" t="n">
        <x:v>0.01</x:v>
      </x:c>
      <x:c r="N688" s="7" t="str"/>
      <x:c r="O688" s="7" t="str">
        <x:f>IF(N688="","OPEN","PASS")</x:f>
        <x:v>OPEN</x:v>
      </x:c>
    </x:row>
    <x:row r="689">
      <x:c r="B689" s="7" t="str">
        <x:v>CH-0683</x:v>
      </x:c>
      <x:c r="C689" s="7" t="str">
        <x:v>REA-O-C1</x:v>
      </x:c>
      <x:c r="D689" s="7" t="str">
        <x:v>OPERATIONAL</x:v>
      </x:c>
      <x:c r="E689" s="7" t="str">
        <x:v>PTC-C</x:v>
      </x:c>
      <x:c r="F689" s="7" t="str">
        <x:v>BL-X</x:v>
      </x:c>
      <x:c r="G689" s="7" t="str">
        <x:v>CF-18</x:v>
      </x:c>
      <x:c r="H689" s="7" t="n">
        <x:v>5</x:v>
      </x:c>
      <x:c r="I689" s="7" t="str">
        <x:v>contained occupied area</x:v>
      </x:c>
      <x:c r="J689" s="7" t="str">
        <x:v>m2</x:v>
      </x:c>
      <x:c r="K689" s="7" t="n">
        <x:v>0</x:v>
      </x:c>
      <x:c r="L689" s="7" t="n">
        <x:v>2.5</x:v>
      </x:c>
      <x:c r="M689" s="7" t="n">
        <x:v>0.01</x:v>
      </x:c>
      <x:c r="N689" s="7" t="str"/>
      <x:c r="O689" s="7" t="str">
        <x:f>IF(N689="","OPEN","PASS")</x:f>
        <x:v>OPEN</x:v>
      </x:c>
    </x:row>
    <x:row r="690">
      <x:c r="B690" s="7" t="str">
        <x:v>CH-0684</x:v>
      </x:c>
      <x:c r="C690" s="7" t="str">
        <x:v>REA-O-C1</x:v>
      </x:c>
      <x:c r="D690" s="7" t="str">
        <x:v>OPERATIONAL</x:v>
      </x:c>
      <x:c r="E690" s="7" t="str">
        <x:v>PTC-C</x:v>
      </x:c>
      <x:c r="F690" s="7" t="str">
        <x:v>BL-X</x:v>
      </x:c>
      <x:c r="G690" s="7" t="str">
        <x:v>CF-18</x:v>
      </x:c>
      <x:c r="H690" s="7" t="n">
        <x:v>6</x:v>
      </x:c>
      <x:c r="I690" s="7" t="str">
        <x:v>contained occupied area</x:v>
      </x:c>
      <x:c r="J690" s="7" t="str">
        <x:v>m2</x:v>
      </x:c>
      <x:c r="K690" s="7" t="n">
        <x:v>0</x:v>
      </x:c>
      <x:c r="L690" s="7" t="n">
        <x:v>2.5</x:v>
      </x:c>
      <x:c r="M690" s="7" t="n">
        <x:v>0.01</x:v>
      </x:c>
      <x:c r="N690" s="7" t="str"/>
      <x:c r="O690" s="7" t="str">
        <x:f>IF(N690="","OPEN","PASS")</x:f>
        <x:v>OPEN</x:v>
      </x:c>
    </x:row>
    <x:row r="691">
      <x:c r="B691" s="7" t="str">
        <x:v>CH-0685</x:v>
      </x:c>
      <x:c r="C691" s="7" t="str">
        <x:v>REA-O-C1</x:v>
      </x:c>
      <x:c r="D691" s="7" t="str">
        <x:v>OPERATIONAL</x:v>
      </x:c>
      <x:c r="E691" s="7" t="str">
        <x:v>PTC-C</x:v>
      </x:c>
      <x:c r="F691" s="7" t="str">
        <x:v>BL-X</x:v>
      </x:c>
      <x:c r="G691" s="7" t="str">
        <x:v>CF-19</x:v>
      </x:c>
      <x:c r="H691" s="7" t="n">
        <x:v>1</x:v>
      </x:c>
      <x:c r="I691" s="7" t="str">
        <x:v>public-water flow</x:v>
      </x:c>
      <x:c r="J691" s="7" t="str">
        <x:v>m3/min</x:v>
      </x:c>
      <x:c r="K691" s="7" t="n">
        <x:v>0</x:v>
      </x:c>
      <x:c r="L691" s="7" t="n">
        <x:v>5</x:v>
      </x:c>
      <x:c r="M691" s="7" t="n">
        <x:v>0.01</x:v>
      </x:c>
      <x:c r="N691" s="7" t="str"/>
      <x:c r="O691" s="7" t="str">
        <x:f>IF(N691="","OPEN","PASS")</x:f>
        <x:v>OPEN</x:v>
      </x:c>
    </x:row>
    <x:row r="692">
      <x:c r="B692" s="7" t="str">
        <x:v>CH-0686</x:v>
      </x:c>
      <x:c r="C692" s="7" t="str">
        <x:v>REA-O-C1</x:v>
      </x:c>
      <x:c r="D692" s="7" t="str">
        <x:v>OPERATIONAL</x:v>
      </x:c>
      <x:c r="E692" s="7" t="str">
        <x:v>PTC-C</x:v>
      </x:c>
      <x:c r="F692" s="7" t="str">
        <x:v>BL-X</x:v>
      </x:c>
      <x:c r="G692" s="7" t="str">
        <x:v>CF-19</x:v>
      </x:c>
      <x:c r="H692" s="7" t="n">
        <x:v>2</x:v>
      </x:c>
      <x:c r="I692" s="7" t="str">
        <x:v>public-water flow</x:v>
      </x:c>
      <x:c r="J692" s="7" t="str">
        <x:v>m3/min</x:v>
      </x:c>
      <x:c r="K692" s="7" t="n">
        <x:v>0</x:v>
      </x:c>
      <x:c r="L692" s="7" t="n">
        <x:v>5</x:v>
      </x:c>
      <x:c r="M692" s="7" t="n">
        <x:v>0.01</x:v>
      </x:c>
      <x:c r="N692" s="7" t="str"/>
      <x:c r="O692" s="7" t="str">
        <x:f>IF(N692="","OPEN","PASS")</x:f>
        <x:v>OPEN</x:v>
      </x:c>
    </x:row>
    <x:row r="693">
      <x:c r="B693" s="7" t="str">
        <x:v>CH-0687</x:v>
      </x:c>
      <x:c r="C693" s="7" t="str">
        <x:v>REA-O-C1</x:v>
      </x:c>
      <x:c r="D693" s="7" t="str">
        <x:v>OPERATIONAL</x:v>
      </x:c>
      <x:c r="E693" s="7" t="str">
        <x:v>PTC-C</x:v>
      </x:c>
      <x:c r="F693" s="7" t="str">
        <x:v>BL-X</x:v>
      </x:c>
      <x:c r="G693" s="7" t="str">
        <x:v>CF-19</x:v>
      </x:c>
      <x:c r="H693" s="7" t="n">
        <x:v>3</x:v>
      </x:c>
      <x:c r="I693" s="7" t="str">
        <x:v>public-water flow</x:v>
      </x:c>
      <x:c r="J693" s="7" t="str">
        <x:v>m3/min</x:v>
      </x:c>
      <x:c r="K693" s="7" t="n">
        <x:v>0</x:v>
      </x:c>
      <x:c r="L693" s="7" t="n">
        <x:v>5</x:v>
      </x:c>
      <x:c r="M693" s="7" t="n">
        <x:v>0.01</x:v>
      </x:c>
      <x:c r="N693" s="7" t="str"/>
      <x:c r="O693" s="7" t="str">
        <x:f>IF(N693="","OPEN","PASS")</x:f>
        <x:v>OPEN</x:v>
      </x:c>
    </x:row>
    <x:row r="694">
      <x:c r="B694" s="7" t="str">
        <x:v>CH-0688</x:v>
      </x:c>
      <x:c r="C694" s="7" t="str">
        <x:v>REA-O-C1</x:v>
      </x:c>
      <x:c r="D694" s="7" t="str">
        <x:v>OPERATIONAL</x:v>
      </x:c>
      <x:c r="E694" s="7" t="str">
        <x:v>PTC-C</x:v>
      </x:c>
      <x:c r="F694" s="7" t="str">
        <x:v>BL-X</x:v>
      </x:c>
      <x:c r="G694" s="7" t="str">
        <x:v>CF-19</x:v>
      </x:c>
      <x:c r="H694" s="7" t="n">
        <x:v>4</x:v>
      </x:c>
      <x:c r="I694" s="7" t="str">
        <x:v>public-water flow</x:v>
      </x:c>
      <x:c r="J694" s="7" t="str">
        <x:v>m3/min</x:v>
      </x:c>
      <x:c r="K694" s="7" t="n">
        <x:v>0</x:v>
      </x:c>
      <x:c r="L694" s="7" t="n">
        <x:v>5</x:v>
      </x:c>
      <x:c r="M694" s="7" t="n">
        <x:v>0.01</x:v>
      </x:c>
      <x:c r="N694" s="7" t="str"/>
      <x:c r="O694" s="7" t="str">
        <x:f>IF(N694="","OPEN","PASS")</x:f>
        <x:v>OPEN</x:v>
      </x:c>
    </x:row>
    <x:row r="695">
      <x:c r="B695" s="7" t="str">
        <x:v>CH-0689</x:v>
      </x:c>
      <x:c r="C695" s="7" t="str">
        <x:v>REA-O-C1</x:v>
      </x:c>
      <x:c r="D695" s="7" t="str">
        <x:v>OPERATIONAL</x:v>
      </x:c>
      <x:c r="E695" s="7" t="str">
        <x:v>PTC-C</x:v>
      </x:c>
      <x:c r="F695" s="7" t="str">
        <x:v>BL-X</x:v>
      </x:c>
      <x:c r="G695" s="7" t="str">
        <x:v>CF-19</x:v>
      </x:c>
      <x:c r="H695" s="7" t="n">
        <x:v>5</x:v>
      </x:c>
      <x:c r="I695" s="7" t="str">
        <x:v>public-water flow</x:v>
      </x:c>
      <x:c r="J695" s="7" t="str">
        <x:v>m3/min</x:v>
      </x:c>
      <x:c r="K695" s="7" t="n">
        <x:v>0</x:v>
      </x:c>
      <x:c r="L695" s="7" t="n">
        <x:v>5</x:v>
      </x:c>
      <x:c r="M695" s="7" t="n">
        <x:v>0.01</x:v>
      </x:c>
      <x:c r="N695" s="7" t="str"/>
      <x:c r="O695" s="7" t="str">
        <x:f>IF(N695="","OPEN","PASS")</x:f>
        <x:v>OPEN</x:v>
      </x:c>
    </x:row>
    <x:row r="696">
      <x:c r="B696" s="7" t="str">
        <x:v>CH-0690</x:v>
      </x:c>
      <x:c r="C696" s="7" t="str">
        <x:v>REA-O-C1</x:v>
      </x:c>
      <x:c r="D696" s="7" t="str">
        <x:v>OPERATIONAL</x:v>
      </x:c>
      <x:c r="E696" s="7" t="str">
        <x:v>PTC-C</x:v>
      </x:c>
      <x:c r="F696" s="7" t="str">
        <x:v>BL-X</x:v>
      </x:c>
      <x:c r="G696" s="7" t="str">
        <x:v>CF-19</x:v>
      </x:c>
      <x:c r="H696" s="7" t="n">
        <x:v>6</x:v>
      </x:c>
      <x:c r="I696" s="7" t="str">
        <x:v>public-water flow</x:v>
      </x:c>
      <x:c r="J696" s="7" t="str">
        <x:v>m3/min</x:v>
      </x:c>
      <x:c r="K696" s="7" t="n">
        <x:v>0</x:v>
      </x:c>
      <x:c r="L696" s="7" t="n">
        <x:v>5</x:v>
      </x:c>
      <x:c r="M696" s="7" t="n">
        <x:v>0.01</x:v>
      </x:c>
      <x:c r="N696" s="7" t="str"/>
      <x:c r="O696" s="7" t="str">
        <x:f>IF(N696="","OPEN","PASS")</x:f>
        <x:v>OPEN</x:v>
      </x:c>
    </x:row>
    <x:row r="697">
      <x:c r="B697" s="7" t="str">
        <x:v>CH-0691</x:v>
      </x:c>
      <x:c r="C697" s="7" t="str">
        <x:v>REA-O-C1</x:v>
      </x:c>
      <x:c r="D697" s="7" t="str">
        <x:v>OPERATIONAL</x:v>
      </x:c>
      <x:c r="E697" s="7" t="str">
        <x:v>PTC-C</x:v>
      </x:c>
      <x:c r="F697" s="7" t="str">
        <x:v>BL-X</x:v>
      </x:c>
      <x:c r="G697" s="7" t="str">
        <x:v>CF-20</x:v>
      </x:c>
      <x:c r="H697" s="7" t="n">
        <x:v>1</x:v>
      </x:c>
      <x:c r="I697" s="7" t="str">
        <x:v>surrogate ancestry</x:v>
      </x:c>
      <x:c r="J697" s="7" t="str">
        <x:v>fraction</x:v>
      </x:c>
      <x:c r="K697" s="7" t="n">
        <x:v>0</x:v>
      </x:c>
      <x:c r="L697" s="7" t="n">
        <x:v>1</x:v>
      </x:c>
      <x:c r="M697" s="7" t="n">
        <x:v>0.005</x:v>
      </x:c>
      <x:c r="N697" s="7" t="str"/>
      <x:c r="O697" s="7" t="str">
        <x:f>IF(N697="","OPEN","PASS")</x:f>
        <x:v>OPEN</x:v>
      </x:c>
    </x:row>
    <x:row r="698">
      <x:c r="B698" s="7" t="str">
        <x:v>CH-0692</x:v>
      </x:c>
      <x:c r="C698" s="7" t="str">
        <x:v>REA-O-C1</x:v>
      </x:c>
      <x:c r="D698" s="7" t="str">
        <x:v>OPERATIONAL</x:v>
      </x:c>
      <x:c r="E698" s="7" t="str">
        <x:v>PTC-C</x:v>
      </x:c>
      <x:c r="F698" s="7" t="str">
        <x:v>BL-X</x:v>
      </x:c>
      <x:c r="G698" s="7" t="str">
        <x:v>CF-20</x:v>
      </x:c>
      <x:c r="H698" s="7" t="n">
        <x:v>2</x:v>
      </x:c>
      <x:c r="I698" s="7" t="str">
        <x:v>surrogate ancestry</x:v>
      </x:c>
      <x:c r="J698" s="7" t="str">
        <x:v>fraction</x:v>
      </x:c>
      <x:c r="K698" s="7" t="n">
        <x:v>0</x:v>
      </x:c>
      <x:c r="L698" s="7" t="n">
        <x:v>1</x:v>
      </x:c>
      <x:c r="M698" s="7" t="n">
        <x:v>0.005</x:v>
      </x:c>
      <x:c r="N698" s="7" t="str"/>
      <x:c r="O698" s="7" t="str">
        <x:f>IF(N698="","OPEN","PASS")</x:f>
        <x:v>OPEN</x:v>
      </x:c>
    </x:row>
    <x:row r="699">
      <x:c r="B699" s="7" t="str">
        <x:v>CH-0693</x:v>
      </x:c>
      <x:c r="C699" s="7" t="str">
        <x:v>REA-O-C1</x:v>
      </x:c>
      <x:c r="D699" s="7" t="str">
        <x:v>OPERATIONAL</x:v>
      </x:c>
      <x:c r="E699" s="7" t="str">
        <x:v>PTC-C</x:v>
      </x:c>
      <x:c r="F699" s="7" t="str">
        <x:v>BL-X</x:v>
      </x:c>
      <x:c r="G699" s="7" t="str">
        <x:v>CF-20</x:v>
      </x:c>
      <x:c r="H699" s="7" t="n">
        <x:v>3</x:v>
      </x:c>
      <x:c r="I699" s="7" t="str">
        <x:v>surrogate ancestry</x:v>
      </x:c>
      <x:c r="J699" s="7" t="str">
        <x:v>fraction</x:v>
      </x:c>
      <x:c r="K699" s="7" t="n">
        <x:v>0</x:v>
      </x:c>
      <x:c r="L699" s="7" t="n">
        <x:v>1</x:v>
      </x:c>
      <x:c r="M699" s="7" t="n">
        <x:v>0.005</x:v>
      </x:c>
      <x:c r="N699" s="7" t="str"/>
      <x:c r="O699" s="7" t="str">
        <x:f>IF(N699="","OPEN","PASS")</x:f>
        <x:v>OPEN</x:v>
      </x:c>
    </x:row>
    <x:row r="700">
      <x:c r="B700" s="7" t="str">
        <x:v>CH-0694</x:v>
      </x:c>
      <x:c r="C700" s="7" t="str">
        <x:v>REA-O-C1</x:v>
      </x:c>
      <x:c r="D700" s="7" t="str">
        <x:v>OPERATIONAL</x:v>
      </x:c>
      <x:c r="E700" s="7" t="str">
        <x:v>PTC-C</x:v>
      </x:c>
      <x:c r="F700" s="7" t="str">
        <x:v>BL-X</x:v>
      </x:c>
      <x:c r="G700" s="7" t="str">
        <x:v>CF-20</x:v>
      </x:c>
      <x:c r="H700" s="7" t="n">
        <x:v>4</x:v>
      </x:c>
      <x:c r="I700" s="7" t="str">
        <x:v>surrogate ancestry</x:v>
      </x:c>
      <x:c r="J700" s="7" t="str">
        <x:v>fraction</x:v>
      </x:c>
      <x:c r="K700" s="7" t="n">
        <x:v>0</x:v>
      </x:c>
      <x:c r="L700" s="7" t="n">
        <x:v>1</x:v>
      </x:c>
      <x:c r="M700" s="7" t="n">
        <x:v>0.005</x:v>
      </x:c>
      <x:c r="N700" s="7" t="str"/>
      <x:c r="O700" s="7" t="str">
        <x:f>IF(N700="","OPEN","PASS")</x:f>
        <x:v>OPEN</x:v>
      </x:c>
    </x:row>
    <x:row r="701">
      <x:c r="B701" s="7" t="str">
        <x:v>CH-0695</x:v>
      </x:c>
      <x:c r="C701" s="7" t="str">
        <x:v>REA-O-C1</x:v>
      </x:c>
      <x:c r="D701" s="7" t="str">
        <x:v>OPERATIONAL</x:v>
      </x:c>
      <x:c r="E701" s="7" t="str">
        <x:v>PTC-C</x:v>
      </x:c>
      <x:c r="F701" s="7" t="str">
        <x:v>BL-X</x:v>
      </x:c>
      <x:c r="G701" s="7" t="str">
        <x:v>CF-20</x:v>
      </x:c>
      <x:c r="H701" s="7" t="n">
        <x:v>5</x:v>
      </x:c>
      <x:c r="I701" s="7" t="str">
        <x:v>surrogate ancestry</x:v>
      </x:c>
      <x:c r="J701" s="7" t="str">
        <x:v>fraction</x:v>
      </x:c>
      <x:c r="K701" s="7" t="n">
        <x:v>0</x:v>
      </x:c>
      <x:c r="L701" s="7" t="n">
        <x:v>1</x:v>
      </x:c>
      <x:c r="M701" s="7" t="n">
        <x:v>0.005</x:v>
      </x:c>
      <x:c r="N701" s="7" t="str"/>
      <x:c r="O701" s="7" t="str">
        <x:f>IF(N701="","OPEN","PASS")</x:f>
        <x:v>OPEN</x:v>
      </x:c>
    </x:row>
    <x:row r="702">
      <x:c r="B702" s="7" t="str">
        <x:v>CH-0696</x:v>
      </x:c>
      <x:c r="C702" s="7" t="str">
        <x:v>REA-O-C1</x:v>
      </x:c>
      <x:c r="D702" s="7" t="str">
        <x:v>OPERATIONAL</x:v>
      </x:c>
      <x:c r="E702" s="7" t="str">
        <x:v>PTC-C</x:v>
      </x:c>
      <x:c r="F702" s="7" t="str">
        <x:v>BL-X</x:v>
      </x:c>
      <x:c r="G702" s="7" t="str">
        <x:v>CF-20</x:v>
      </x:c>
      <x:c r="H702" s="7" t="n">
        <x:v>6</x:v>
      </x:c>
      <x:c r="I702" s="7" t="str">
        <x:v>surrogate ancestry</x:v>
      </x:c>
      <x:c r="J702" s="7" t="str">
        <x:v>fraction</x:v>
      </x:c>
      <x:c r="K702" s="7" t="n">
        <x:v>0</x:v>
      </x:c>
      <x:c r="L702" s="7" t="n">
        <x:v>1</x:v>
      </x:c>
      <x:c r="M702" s="7" t="n">
        <x:v>0.005</x:v>
      </x:c>
      <x:c r="N702" s="7" t="str"/>
      <x:c r="O702" s="7" t="str">
        <x:f>IF(N702="","OPEN","PASS")</x:f>
        <x:v>OPEN</x:v>
      </x:c>
    </x:row>
    <x:row r="703">
      <x:c r="B703" s="7" t="str">
        <x:v>CH-0697</x:v>
      </x:c>
      <x:c r="C703" s="7" t="str">
        <x:v>REA-O-C1</x:v>
      </x:c>
      <x:c r="D703" s="7" t="str">
        <x:v>OPERATIONAL</x:v>
      </x:c>
      <x:c r="E703" s="7" t="str">
        <x:v>PTC-C</x:v>
      </x:c>
      <x:c r="F703" s="7" t="str">
        <x:v>BL-X</x:v>
      </x:c>
      <x:c r="G703" s="7" t="str">
        <x:v>CF-21</x:v>
      </x:c>
      <x:c r="H703" s="7" t="n">
        <x:v>1</x:v>
      </x:c>
      <x:c r="I703" s="7" t="str">
        <x:v>water ancestry</x:v>
      </x:c>
      <x:c r="J703" s="7" t="str">
        <x:v>fraction</x:v>
      </x:c>
      <x:c r="K703" s="7" t="n">
        <x:v>0</x:v>
      </x:c>
      <x:c r="L703" s="7" t="n">
        <x:v>1</x:v>
      </x:c>
      <x:c r="M703" s="7" t="n">
        <x:v>0.005</x:v>
      </x:c>
      <x:c r="N703" s="7" t="str"/>
      <x:c r="O703" s="7" t="str">
        <x:f>IF(N703="","OPEN","PASS")</x:f>
        <x:v>OPEN</x:v>
      </x:c>
    </x:row>
    <x:row r="704">
      <x:c r="B704" s="7" t="str">
        <x:v>CH-0698</x:v>
      </x:c>
      <x:c r="C704" s="7" t="str">
        <x:v>REA-O-C1</x:v>
      </x:c>
      <x:c r="D704" s="7" t="str">
        <x:v>OPERATIONAL</x:v>
      </x:c>
      <x:c r="E704" s="7" t="str">
        <x:v>PTC-C</x:v>
      </x:c>
      <x:c r="F704" s="7" t="str">
        <x:v>BL-X</x:v>
      </x:c>
      <x:c r="G704" s="7" t="str">
        <x:v>CF-21</x:v>
      </x:c>
      <x:c r="H704" s="7" t="n">
        <x:v>2</x:v>
      </x:c>
      <x:c r="I704" s="7" t="str">
        <x:v>water ancestry</x:v>
      </x:c>
      <x:c r="J704" s="7" t="str">
        <x:v>fraction</x:v>
      </x:c>
      <x:c r="K704" s="7" t="n">
        <x:v>0</x:v>
      </x:c>
      <x:c r="L704" s="7" t="n">
        <x:v>1</x:v>
      </x:c>
      <x:c r="M704" s="7" t="n">
        <x:v>0.005</x:v>
      </x:c>
      <x:c r="N704" s="7" t="str"/>
      <x:c r="O704" s="7" t="str">
        <x:f>IF(N704="","OPEN","PASS")</x:f>
        <x:v>OPEN</x:v>
      </x:c>
    </x:row>
    <x:row r="705">
      <x:c r="B705" s="7" t="str">
        <x:v>CH-0699</x:v>
      </x:c>
      <x:c r="C705" s="7" t="str">
        <x:v>REA-O-C1</x:v>
      </x:c>
      <x:c r="D705" s="7" t="str">
        <x:v>OPERATIONAL</x:v>
      </x:c>
      <x:c r="E705" s="7" t="str">
        <x:v>PTC-C</x:v>
      </x:c>
      <x:c r="F705" s="7" t="str">
        <x:v>BL-X</x:v>
      </x:c>
      <x:c r="G705" s="7" t="str">
        <x:v>CF-21</x:v>
      </x:c>
      <x:c r="H705" s="7" t="n">
        <x:v>3</x:v>
      </x:c>
      <x:c r="I705" s="7" t="str">
        <x:v>water ancestry</x:v>
      </x:c>
      <x:c r="J705" s="7" t="str">
        <x:v>fraction</x:v>
      </x:c>
      <x:c r="K705" s="7" t="n">
        <x:v>0</x:v>
      </x:c>
      <x:c r="L705" s="7" t="n">
        <x:v>1</x:v>
      </x:c>
      <x:c r="M705" s="7" t="n">
        <x:v>0.005</x:v>
      </x:c>
      <x:c r="N705" s="7" t="str"/>
      <x:c r="O705" s="7" t="str">
        <x:f>IF(N705="","OPEN","PASS")</x:f>
        <x:v>OPEN</x:v>
      </x:c>
    </x:row>
    <x:row r="706">
      <x:c r="B706" s="7" t="str">
        <x:v>CH-0700</x:v>
      </x:c>
      <x:c r="C706" s="7" t="str">
        <x:v>REA-O-C1</x:v>
      </x:c>
      <x:c r="D706" s="7" t="str">
        <x:v>OPERATIONAL</x:v>
      </x:c>
      <x:c r="E706" s="7" t="str">
        <x:v>PTC-C</x:v>
      </x:c>
      <x:c r="F706" s="7" t="str">
        <x:v>BL-X</x:v>
      </x:c>
      <x:c r="G706" s="7" t="str">
        <x:v>CF-21</x:v>
      </x:c>
      <x:c r="H706" s="7" t="n">
        <x:v>4</x:v>
      </x:c>
      <x:c r="I706" s="7" t="str">
        <x:v>water ancestry</x:v>
      </x:c>
      <x:c r="J706" s="7" t="str">
        <x:v>fraction</x:v>
      </x:c>
      <x:c r="K706" s="7" t="n">
        <x:v>0</x:v>
      </x:c>
      <x:c r="L706" s="7" t="n">
        <x:v>1</x:v>
      </x:c>
      <x:c r="M706" s="7" t="n">
        <x:v>0.005</x:v>
      </x:c>
      <x:c r="N706" s="7" t="str"/>
      <x:c r="O706" s="7" t="str">
        <x:f>IF(N706="","OPEN","PASS")</x:f>
        <x:v>OPEN</x:v>
      </x:c>
    </x:row>
    <x:row r="707">
      <x:c r="B707" s="7" t="str">
        <x:v>CH-0701</x:v>
      </x:c>
      <x:c r="C707" s="7" t="str">
        <x:v>REA-O-C1</x:v>
      </x:c>
      <x:c r="D707" s="7" t="str">
        <x:v>OPERATIONAL</x:v>
      </x:c>
      <x:c r="E707" s="7" t="str">
        <x:v>PTC-C</x:v>
      </x:c>
      <x:c r="F707" s="7" t="str">
        <x:v>BL-X</x:v>
      </x:c>
      <x:c r="G707" s="7" t="str">
        <x:v>CF-21</x:v>
      </x:c>
      <x:c r="H707" s="7" t="n">
        <x:v>5</x:v>
      </x:c>
      <x:c r="I707" s="7" t="str">
        <x:v>water ancestry</x:v>
      </x:c>
      <x:c r="J707" s="7" t="str">
        <x:v>fraction</x:v>
      </x:c>
      <x:c r="K707" s="7" t="n">
        <x:v>0</x:v>
      </x:c>
      <x:c r="L707" s="7" t="n">
        <x:v>1</x:v>
      </x:c>
      <x:c r="M707" s="7" t="n">
        <x:v>0.005</x:v>
      </x:c>
      <x:c r="N707" s="7" t="str"/>
      <x:c r="O707" s="7" t="str">
        <x:f>IF(N707="","OPEN","PASS")</x:f>
        <x:v>OPEN</x:v>
      </x:c>
    </x:row>
    <x:row r="708">
      <x:c r="B708" s="7" t="str">
        <x:v>CH-0702</x:v>
      </x:c>
      <x:c r="C708" s="7" t="str">
        <x:v>REA-O-C1</x:v>
      </x:c>
      <x:c r="D708" s="7" t="str">
        <x:v>OPERATIONAL</x:v>
      </x:c>
      <x:c r="E708" s="7" t="str">
        <x:v>PTC-C</x:v>
      </x:c>
      <x:c r="F708" s="7" t="str">
        <x:v>BL-X</x:v>
      </x:c>
      <x:c r="G708" s="7" t="str">
        <x:v>CF-21</x:v>
      </x:c>
      <x:c r="H708" s="7" t="n">
        <x:v>6</x:v>
      </x:c>
      <x:c r="I708" s="7" t="str">
        <x:v>water ancestry</x:v>
      </x:c>
      <x:c r="J708" s="7" t="str">
        <x:v>fraction</x:v>
      </x:c>
      <x:c r="K708" s="7" t="n">
        <x:v>0</x:v>
      </x:c>
      <x:c r="L708" s="7" t="n">
        <x:v>1</x:v>
      </x:c>
      <x:c r="M708" s="7" t="n">
        <x:v>0.005</x:v>
      </x:c>
      <x:c r="N708" s="7" t="str"/>
      <x:c r="O708" s="7" t="str">
        <x:f>IF(N708="","OPEN","PASS")</x:f>
        <x:v>OPEN</x:v>
      </x:c>
    </x:row>
    <x:row r="709">
      <x:c r="B709" s="7" t="str">
        <x:v>CH-0703</x:v>
      </x:c>
      <x:c r="C709" s="7" t="str">
        <x:v>REA-O-C1</x:v>
      </x:c>
      <x:c r="D709" s="7" t="str">
        <x:v>OPERATIONAL</x:v>
      </x:c>
      <x:c r="E709" s="7" t="str">
        <x:v>PTC-C</x:v>
      </x:c>
      <x:c r="F709" s="7" t="str">
        <x:v>BL-X</x:v>
      </x:c>
      <x:c r="G709" s="7" t="str">
        <x:v>CF-22</x:v>
      </x:c>
      <x:c r="H709" s="7" t="n">
        <x:v>1</x:v>
      </x:c>
      <x:c r="I709" s="7" t="str">
        <x:v>environmental release</x:v>
      </x:c>
      <x:c r="J709" s="7" t="str">
        <x:v>kg</x:v>
      </x:c>
      <x:c r="K709" s="7" t="n">
        <x:v>0</x:v>
      </x:c>
      <x:c r="L709" s="7" t="n">
        <x:v>0.1</x:v>
      </x:c>
      <x:c r="M709" s="7" t="n">
        <x:v>0.01</x:v>
      </x:c>
      <x:c r="N709" s="7" t="str"/>
      <x:c r="O709" s="7" t="str">
        <x:f>IF(N709="","OPEN","PASS")</x:f>
        <x:v>OPEN</x:v>
      </x:c>
    </x:row>
    <x:row r="710">
      <x:c r="B710" s="7" t="str">
        <x:v>CH-0704</x:v>
      </x:c>
      <x:c r="C710" s="7" t="str">
        <x:v>REA-O-C1</x:v>
      </x:c>
      <x:c r="D710" s="7" t="str">
        <x:v>OPERATIONAL</x:v>
      </x:c>
      <x:c r="E710" s="7" t="str">
        <x:v>PTC-C</x:v>
      </x:c>
      <x:c r="F710" s="7" t="str">
        <x:v>BL-X</x:v>
      </x:c>
      <x:c r="G710" s="7" t="str">
        <x:v>CF-22</x:v>
      </x:c>
      <x:c r="H710" s="7" t="n">
        <x:v>2</x:v>
      </x:c>
      <x:c r="I710" s="7" t="str">
        <x:v>environmental release</x:v>
      </x:c>
      <x:c r="J710" s="7" t="str">
        <x:v>kg</x:v>
      </x:c>
      <x:c r="K710" s="7" t="n">
        <x:v>0</x:v>
      </x:c>
      <x:c r="L710" s="7" t="n">
        <x:v>0.1</x:v>
      </x:c>
      <x:c r="M710" s="7" t="n">
        <x:v>0.01</x:v>
      </x:c>
      <x:c r="N710" s="7" t="str"/>
      <x:c r="O710" s="7" t="str">
        <x:f>IF(N710="","OPEN","PASS")</x:f>
        <x:v>OPEN</x:v>
      </x:c>
    </x:row>
    <x:row r="711">
      <x:c r="B711" s="7" t="str">
        <x:v>CH-0705</x:v>
      </x:c>
      <x:c r="C711" s="7" t="str">
        <x:v>REA-O-C1</x:v>
      </x:c>
      <x:c r="D711" s="7" t="str">
        <x:v>OPERATIONAL</x:v>
      </x:c>
      <x:c r="E711" s="7" t="str">
        <x:v>PTC-C</x:v>
      </x:c>
      <x:c r="F711" s="7" t="str">
        <x:v>BL-X</x:v>
      </x:c>
      <x:c r="G711" s="7" t="str">
        <x:v>CF-22</x:v>
      </x:c>
      <x:c r="H711" s="7" t="n">
        <x:v>3</x:v>
      </x:c>
      <x:c r="I711" s="7" t="str">
        <x:v>environmental release</x:v>
      </x:c>
      <x:c r="J711" s="7" t="str">
        <x:v>kg</x:v>
      </x:c>
      <x:c r="K711" s="7" t="n">
        <x:v>0</x:v>
      </x:c>
      <x:c r="L711" s="7" t="n">
        <x:v>0.1</x:v>
      </x:c>
      <x:c r="M711" s="7" t="n">
        <x:v>0.01</x:v>
      </x:c>
      <x:c r="N711" s="7" t="str"/>
      <x:c r="O711" s="7" t="str">
        <x:f>IF(N711="","OPEN","PASS")</x:f>
        <x:v>OPEN</x:v>
      </x:c>
    </x:row>
    <x:row r="712">
      <x:c r="B712" s="7" t="str">
        <x:v>CH-0706</x:v>
      </x:c>
      <x:c r="C712" s="7" t="str">
        <x:v>REA-O-C1</x:v>
      </x:c>
      <x:c r="D712" s="7" t="str">
        <x:v>OPERATIONAL</x:v>
      </x:c>
      <x:c r="E712" s="7" t="str">
        <x:v>PTC-C</x:v>
      </x:c>
      <x:c r="F712" s="7" t="str">
        <x:v>BL-X</x:v>
      </x:c>
      <x:c r="G712" s="7" t="str">
        <x:v>CF-22</x:v>
      </x:c>
      <x:c r="H712" s="7" t="n">
        <x:v>4</x:v>
      </x:c>
      <x:c r="I712" s="7" t="str">
        <x:v>environmental release</x:v>
      </x:c>
      <x:c r="J712" s="7" t="str">
        <x:v>kg</x:v>
      </x:c>
      <x:c r="K712" s="7" t="n">
        <x:v>0</x:v>
      </x:c>
      <x:c r="L712" s="7" t="n">
        <x:v>0.1</x:v>
      </x:c>
      <x:c r="M712" s="7" t="n">
        <x:v>0.01</x:v>
      </x:c>
      <x:c r="N712" s="7" t="str"/>
      <x:c r="O712" s="7" t="str">
        <x:f>IF(N712="","OPEN","PASS")</x:f>
        <x:v>OPEN</x:v>
      </x:c>
    </x:row>
    <x:row r="713">
      <x:c r="B713" s="7" t="str">
        <x:v>CH-0707</x:v>
      </x:c>
      <x:c r="C713" s="7" t="str">
        <x:v>REA-O-C1</x:v>
      </x:c>
      <x:c r="D713" s="7" t="str">
        <x:v>OPERATIONAL</x:v>
      </x:c>
      <x:c r="E713" s="7" t="str">
        <x:v>PTC-C</x:v>
      </x:c>
      <x:c r="F713" s="7" t="str">
        <x:v>BL-X</x:v>
      </x:c>
      <x:c r="G713" s="7" t="str">
        <x:v>CF-22</x:v>
      </x:c>
      <x:c r="H713" s="7" t="n">
        <x:v>5</x:v>
      </x:c>
      <x:c r="I713" s="7" t="str">
        <x:v>environmental release</x:v>
      </x:c>
      <x:c r="J713" s="7" t="str">
        <x:v>kg</x:v>
      </x:c>
      <x:c r="K713" s="7" t="n">
        <x:v>0</x:v>
      </x:c>
      <x:c r="L713" s="7" t="n">
        <x:v>0.1</x:v>
      </x:c>
      <x:c r="M713" s="7" t="n">
        <x:v>0.01</x:v>
      </x:c>
      <x:c r="N713" s="7" t="str"/>
      <x:c r="O713" s="7" t="str">
        <x:f>IF(N713="","OPEN","PASS")</x:f>
        <x:v>OPEN</x:v>
      </x:c>
    </x:row>
    <x:row r="714">
      <x:c r="B714" s="7" t="str">
        <x:v>CH-0708</x:v>
      </x:c>
      <x:c r="C714" s="7" t="str">
        <x:v>REA-O-C1</x:v>
      </x:c>
      <x:c r="D714" s="7" t="str">
        <x:v>OPERATIONAL</x:v>
      </x:c>
      <x:c r="E714" s="7" t="str">
        <x:v>PTC-C</x:v>
      </x:c>
      <x:c r="F714" s="7" t="str">
        <x:v>BL-X</x:v>
      </x:c>
      <x:c r="G714" s="7" t="str">
        <x:v>CF-22</x:v>
      </x:c>
      <x:c r="H714" s="7" t="n">
        <x:v>6</x:v>
      </x:c>
      <x:c r="I714" s="7" t="str">
        <x:v>environmental release</x:v>
      </x:c>
      <x:c r="J714" s="7" t="str">
        <x:v>kg</x:v>
      </x:c>
      <x:c r="K714" s="7" t="n">
        <x:v>0</x:v>
      </x:c>
      <x:c r="L714" s="7" t="n">
        <x:v>0.1</x:v>
      </x:c>
      <x:c r="M714" s="7" t="n">
        <x:v>0.01</x:v>
      </x:c>
      <x:c r="N714" s="7" t="str"/>
      <x:c r="O714" s="7" t="str">
        <x:f>IF(N714="","OPEN","PASS")</x:f>
        <x:v>OPEN</x:v>
      </x:c>
    </x:row>
    <x:row r="715">
      <x:c r="B715" s="7" t="str">
        <x:v>CH-0709</x:v>
      </x:c>
      <x:c r="C715" s="7" t="str">
        <x:v>REA-O-C1</x:v>
      </x:c>
      <x:c r="D715" s="7" t="str">
        <x:v>OPERATIONAL</x:v>
      </x:c>
      <x:c r="E715" s="7" t="str">
        <x:v>PTC-C</x:v>
      </x:c>
      <x:c r="F715" s="7" t="str">
        <x:v>BL-X</x:v>
      </x:c>
      <x:c r="G715" s="7" t="str">
        <x:v>CF-23</x:v>
      </x:c>
      <x:c r="H715" s="7" t="n">
        <x:v>1</x:v>
      </x:c>
      <x:c r="I715" s="7" t="str">
        <x:v>image and event trigger</x:v>
      </x:c>
      <x:c r="J715" s="7" t="str">
        <x:v>ms</x:v>
      </x:c>
      <x:c r="K715" s="7" t="n">
        <x:v>-10</x:v>
      </x:c>
      <x:c r="L715" s="7" t="n">
        <x:v>10</x:v>
      </x:c>
      <x:c r="M715" s="7" t="n">
        <x:v>1</x:v>
      </x:c>
      <x:c r="N715" s="7" t="str"/>
      <x:c r="O715" s="7" t="str">
        <x:f>IF(N715="","OPEN","PASS")</x:f>
        <x:v>OPEN</x:v>
      </x:c>
    </x:row>
    <x:row r="716">
      <x:c r="B716" s="7" t="str">
        <x:v>CH-0710</x:v>
      </x:c>
      <x:c r="C716" s="7" t="str">
        <x:v>REA-O-C1</x:v>
      </x:c>
      <x:c r="D716" s="7" t="str">
        <x:v>OPERATIONAL</x:v>
      </x:c>
      <x:c r="E716" s="7" t="str">
        <x:v>PTC-C</x:v>
      </x:c>
      <x:c r="F716" s="7" t="str">
        <x:v>BL-X</x:v>
      </x:c>
      <x:c r="G716" s="7" t="str">
        <x:v>CF-23</x:v>
      </x:c>
      <x:c r="H716" s="7" t="n">
        <x:v>2</x:v>
      </x:c>
      <x:c r="I716" s="7" t="str">
        <x:v>image and event trigger</x:v>
      </x:c>
      <x:c r="J716" s="7" t="str">
        <x:v>ms</x:v>
      </x:c>
      <x:c r="K716" s="7" t="n">
        <x:v>-10</x:v>
      </x:c>
      <x:c r="L716" s="7" t="n">
        <x:v>10</x:v>
      </x:c>
      <x:c r="M716" s="7" t="n">
        <x:v>1</x:v>
      </x:c>
      <x:c r="N716" s="7" t="str"/>
      <x:c r="O716" s="7" t="str">
        <x:f>IF(N716="","OPEN","PASS")</x:f>
        <x:v>OPEN</x:v>
      </x:c>
    </x:row>
    <x:row r="717">
      <x:c r="B717" s="7" t="str">
        <x:v>CH-0711</x:v>
      </x:c>
      <x:c r="C717" s="7" t="str">
        <x:v>REA-O-C1</x:v>
      </x:c>
      <x:c r="D717" s="7" t="str">
        <x:v>OPERATIONAL</x:v>
      </x:c>
      <x:c r="E717" s="7" t="str">
        <x:v>PTC-C</x:v>
      </x:c>
      <x:c r="F717" s="7" t="str">
        <x:v>BL-X</x:v>
      </x:c>
      <x:c r="G717" s="7" t="str">
        <x:v>CF-23</x:v>
      </x:c>
      <x:c r="H717" s="7" t="n">
        <x:v>3</x:v>
      </x:c>
      <x:c r="I717" s="7" t="str">
        <x:v>image and event trigger</x:v>
      </x:c>
      <x:c r="J717" s="7" t="str">
        <x:v>ms</x:v>
      </x:c>
      <x:c r="K717" s="7" t="n">
        <x:v>-10</x:v>
      </x:c>
      <x:c r="L717" s="7" t="n">
        <x:v>10</x:v>
      </x:c>
      <x:c r="M717" s="7" t="n">
        <x:v>1</x:v>
      </x:c>
      <x:c r="N717" s="7" t="str"/>
      <x:c r="O717" s="7" t="str">
        <x:f>IF(N717="","OPEN","PASS")</x:f>
        <x:v>OPEN</x:v>
      </x:c>
    </x:row>
    <x:row r="718">
      <x:c r="B718" s="7" t="str">
        <x:v>CH-0712</x:v>
      </x:c>
      <x:c r="C718" s="7" t="str">
        <x:v>REA-O-C1</x:v>
      </x:c>
      <x:c r="D718" s="7" t="str">
        <x:v>OPERATIONAL</x:v>
      </x:c>
      <x:c r="E718" s="7" t="str">
        <x:v>PTC-C</x:v>
      </x:c>
      <x:c r="F718" s="7" t="str">
        <x:v>BL-X</x:v>
      </x:c>
      <x:c r="G718" s="7" t="str">
        <x:v>CF-23</x:v>
      </x:c>
      <x:c r="H718" s="7" t="n">
        <x:v>4</x:v>
      </x:c>
      <x:c r="I718" s="7" t="str">
        <x:v>image and event trigger</x:v>
      </x:c>
      <x:c r="J718" s="7" t="str">
        <x:v>ms</x:v>
      </x:c>
      <x:c r="K718" s="7" t="n">
        <x:v>-10</x:v>
      </x:c>
      <x:c r="L718" s="7" t="n">
        <x:v>10</x:v>
      </x:c>
      <x:c r="M718" s="7" t="n">
        <x:v>1</x:v>
      </x:c>
      <x:c r="N718" s="7" t="str"/>
      <x:c r="O718" s="7" t="str">
        <x:f>IF(N718="","OPEN","PASS")</x:f>
        <x:v>OPEN</x:v>
      </x:c>
    </x:row>
    <x:row r="719">
      <x:c r="B719" s="7" t="str">
        <x:v>CH-0713</x:v>
      </x:c>
      <x:c r="C719" s="7" t="str">
        <x:v>REA-O-C1</x:v>
      </x:c>
      <x:c r="D719" s="7" t="str">
        <x:v>OPERATIONAL</x:v>
      </x:c>
      <x:c r="E719" s="7" t="str">
        <x:v>PTC-C</x:v>
      </x:c>
      <x:c r="F719" s="7" t="str">
        <x:v>BL-X</x:v>
      </x:c>
      <x:c r="G719" s="7" t="str">
        <x:v>CF-23</x:v>
      </x:c>
      <x:c r="H719" s="7" t="n">
        <x:v>5</x:v>
      </x:c>
      <x:c r="I719" s="7" t="str">
        <x:v>image and event trigger</x:v>
      </x:c>
      <x:c r="J719" s="7" t="str">
        <x:v>ms</x:v>
      </x:c>
      <x:c r="K719" s="7" t="n">
        <x:v>-10</x:v>
      </x:c>
      <x:c r="L719" s="7" t="n">
        <x:v>10</x:v>
      </x:c>
      <x:c r="M719" s="7" t="n">
        <x:v>1</x:v>
      </x:c>
      <x:c r="N719" s="7" t="str"/>
      <x:c r="O719" s="7" t="str">
        <x:f>IF(N719="","OPEN","PASS")</x:f>
        <x:v>OPEN</x:v>
      </x:c>
    </x:row>
    <x:row r="720">
      <x:c r="B720" s="7" t="str">
        <x:v>CH-0714</x:v>
      </x:c>
      <x:c r="C720" s="7" t="str">
        <x:v>REA-O-C1</x:v>
      </x:c>
      <x:c r="D720" s="7" t="str">
        <x:v>OPERATIONAL</x:v>
      </x:c>
      <x:c r="E720" s="7" t="str">
        <x:v>PTC-C</x:v>
      </x:c>
      <x:c r="F720" s="7" t="str">
        <x:v>BL-X</x:v>
      </x:c>
      <x:c r="G720" s="7" t="str">
        <x:v>CF-23</x:v>
      </x:c>
      <x:c r="H720" s="7" t="n">
        <x:v>6</x:v>
      </x:c>
      <x:c r="I720" s="7" t="str">
        <x:v>image and event trigger</x:v>
      </x:c>
      <x:c r="J720" s="7" t="str">
        <x:v>ms</x:v>
      </x:c>
      <x:c r="K720" s="7" t="n">
        <x:v>-10</x:v>
      </x:c>
      <x:c r="L720" s="7" t="n">
        <x:v>10</x:v>
      </x:c>
      <x:c r="M720" s="7" t="n">
        <x:v>1</x:v>
      </x:c>
      <x:c r="N720" s="7" t="str"/>
      <x:c r="O720" s="7" t="str">
        <x:f>IF(N720="","OPEN","PASS")</x:f>
        <x:v>OPEN</x:v>
      </x:c>
    </x:row>
    <x:row r="721">
      <x:c r="B721" s="7" t="str">
        <x:v>CH-0715</x:v>
      </x:c>
      <x:c r="C721" s="7" t="str">
        <x:v>REA-O-C1</x:v>
      </x:c>
      <x:c r="D721" s="7" t="str">
        <x:v>OPERATIONAL</x:v>
      </x:c>
      <x:c r="E721" s="7" t="str">
        <x:v>PTC-C</x:v>
      </x:c>
      <x:c r="F721" s="7" t="str">
        <x:v>BL-X</x:v>
      </x:c>
      <x:c r="G721" s="7" t="str">
        <x:v>CF-24</x:v>
      </x:c>
      <x:c r="H721" s="7" t="n">
        <x:v>1</x:v>
      </x:c>
      <x:c r="I721" s="7" t="str">
        <x:v>evidence-path health</x:v>
      </x:c>
      <x:c r="J721" s="7" t="str">
        <x:v>binary</x:v>
      </x:c>
      <x:c r="K721" s="7" t="n">
        <x:v>0</x:v>
      </x:c>
      <x:c r="L721" s="7" t="n">
        <x:v>1</x:v>
      </x:c>
      <x:c r="M721" s="7" t="n">
        <x:v>1</x:v>
      </x:c>
      <x:c r="N721" s="7" t="str"/>
      <x:c r="O721" s="7" t="str">
        <x:f>IF(N721="","OPEN","PASS")</x:f>
        <x:v>OPEN</x:v>
      </x:c>
    </x:row>
    <x:row r="722">
      <x:c r="B722" s="7" t="str">
        <x:v>CH-0716</x:v>
      </x:c>
      <x:c r="C722" s="7" t="str">
        <x:v>REA-O-C1</x:v>
      </x:c>
      <x:c r="D722" s="7" t="str">
        <x:v>OPERATIONAL</x:v>
      </x:c>
      <x:c r="E722" s="7" t="str">
        <x:v>PTC-C</x:v>
      </x:c>
      <x:c r="F722" s="7" t="str">
        <x:v>BL-X</x:v>
      </x:c>
      <x:c r="G722" s="7" t="str">
        <x:v>CF-24</x:v>
      </x:c>
      <x:c r="H722" s="7" t="n">
        <x:v>2</x:v>
      </x:c>
      <x:c r="I722" s="7" t="str">
        <x:v>evidence-path health</x:v>
      </x:c>
      <x:c r="J722" s="7" t="str">
        <x:v>binary</x:v>
      </x:c>
      <x:c r="K722" s="7" t="n">
        <x:v>0</x:v>
      </x:c>
      <x:c r="L722" s="7" t="n">
        <x:v>1</x:v>
      </x:c>
      <x:c r="M722" s="7" t="n">
        <x:v>1</x:v>
      </x:c>
      <x:c r="N722" s="7" t="str"/>
      <x:c r="O722" s="7" t="str">
        <x:f>IF(N722="","OPEN","PASS")</x:f>
        <x:v>OPEN</x:v>
      </x:c>
    </x:row>
    <x:row r="723">
      <x:c r="B723" s="7" t="str">
        <x:v>CH-0717</x:v>
      </x:c>
      <x:c r="C723" s="7" t="str">
        <x:v>REA-O-C1</x:v>
      </x:c>
      <x:c r="D723" s="7" t="str">
        <x:v>OPERATIONAL</x:v>
      </x:c>
      <x:c r="E723" s="7" t="str">
        <x:v>PTC-C</x:v>
      </x:c>
      <x:c r="F723" s="7" t="str">
        <x:v>BL-X</x:v>
      </x:c>
      <x:c r="G723" s="7" t="str">
        <x:v>CF-24</x:v>
      </x:c>
      <x:c r="H723" s="7" t="n">
        <x:v>3</x:v>
      </x:c>
      <x:c r="I723" s="7" t="str">
        <x:v>evidence-path health</x:v>
      </x:c>
      <x:c r="J723" s="7" t="str">
        <x:v>binary</x:v>
      </x:c>
      <x:c r="K723" s="7" t="n">
        <x:v>0</x:v>
      </x:c>
      <x:c r="L723" s="7" t="n">
        <x:v>1</x:v>
      </x:c>
      <x:c r="M723" s="7" t="n">
        <x:v>1</x:v>
      </x:c>
      <x:c r="N723" s="7" t="str"/>
      <x:c r="O723" s="7" t="str">
        <x:f>IF(N723="","OPEN","PASS")</x:f>
        <x:v>OPEN</x:v>
      </x:c>
    </x:row>
    <x:row r="724">
      <x:c r="B724" s="7" t="str">
        <x:v>CH-0718</x:v>
      </x:c>
      <x:c r="C724" s="7" t="str">
        <x:v>REA-O-C1</x:v>
      </x:c>
      <x:c r="D724" s="7" t="str">
        <x:v>OPERATIONAL</x:v>
      </x:c>
      <x:c r="E724" s="7" t="str">
        <x:v>PTC-C</x:v>
      </x:c>
      <x:c r="F724" s="7" t="str">
        <x:v>BL-X</x:v>
      </x:c>
      <x:c r="G724" s="7" t="str">
        <x:v>CF-24</x:v>
      </x:c>
      <x:c r="H724" s="7" t="n">
        <x:v>4</x:v>
      </x:c>
      <x:c r="I724" s="7" t="str">
        <x:v>evidence-path health</x:v>
      </x:c>
      <x:c r="J724" s="7" t="str">
        <x:v>binary</x:v>
      </x:c>
      <x:c r="K724" s="7" t="n">
        <x:v>0</x:v>
      </x:c>
      <x:c r="L724" s="7" t="n">
        <x:v>1</x:v>
      </x:c>
      <x:c r="M724" s="7" t="n">
        <x:v>1</x:v>
      </x:c>
      <x:c r="N724" s="7" t="str"/>
      <x:c r="O724" s="7" t="str">
        <x:f>IF(N724="","OPEN","PASS")</x:f>
        <x:v>OPEN</x:v>
      </x:c>
    </x:row>
    <x:row r="725">
      <x:c r="B725" s="7" t="str">
        <x:v>CH-0719</x:v>
      </x:c>
      <x:c r="C725" s="7" t="str">
        <x:v>REA-O-C1</x:v>
      </x:c>
      <x:c r="D725" s="7" t="str">
        <x:v>OPERATIONAL</x:v>
      </x:c>
      <x:c r="E725" s="7" t="str">
        <x:v>PTC-C</x:v>
      </x:c>
      <x:c r="F725" s="7" t="str">
        <x:v>BL-X</x:v>
      </x:c>
      <x:c r="G725" s="7" t="str">
        <x:v>CF-24</x:v>
      </x:c>
      <x:c r="H725" s="7" t="n">
        <x:v>5</x:v>
      </x:c>
      <x:c r="I725" s="7" t="str">
        <x:v>evidence-path health</x:v>
      </x:c>
      <x:c r="J725" s="7" t="str">
        <x:v>binary</x:v>
      </x:c>
      <x:c r="K725" s="7" t="n">
        <x:v>0</x:v>
      </x:c>
      <x:c r="L725" s="7" t="n">
        <x:v>1</x:v>
      </x:c>
      <x:c r="M725" s="7" t="n">
        <x:v>1</x:v>
      </x:c>
      <x:c r="N725" s="7" t="str"/>
      <x:c r="O725" s="7" t="str">
        <x:f>IF(N725="","OPEN","PASS")</x:f>
        <x:v>OPEN</x:v>
      </x:c>
    </x:row>
    <x:row r="726">
      <x:c r="B726" s="7" t="str">
        <x:v>CH-0720</x:v>
      </x:c>
      <x:c r="C726" s="7" t="str">
        <x:v>REA-O-C1</x:v>
      </x:c>
      <x:c r="D726" s="7" t="str">
        <x:v>OPERATIONAL</x:v>
      </x:c>
      <x:c r="E726" s="7" t="str">
        <x:v>PTC-C</x:v>
      </x:c>
      <x:c r="F726" s="7" t="str">
        <x:v>BL-X</x:v>
      </x:c>
      <x:c r="G726" s="7" t="str">
        <x:v>CF-24</x:v>
      </x:c>
      <x:c r="H726" s="7" t="n">
        <x:v>6</x:v>
      </x:c>
      <x:c r="I726" s="7" t="str">
        <x:v>evidence-path health</x:v>
      </x:c>
      <x:c r="J726" s="7" t="str">
        <x:v>binary</x:v>
      </x:c>
      <x:c r="K726" s="7" t="n">
        <x:v>0</x:v>
      </x:c>
      <x:c r="L726" s="7" t="n">
        <x:v>1</x:v>
      </x:c>
      <x:c r="M726" s="7" t="n">
        <x:v>1</x:v>
      </x:c>
      <x:c r="N726" s="7" t="str"/>
      <x:c r="O726" s="7" t="str">
        <x:f>IF(N726="","OPEN","PASS")</x:f>
        <x:v>OPEN</x:v>
      </x:c>
    </x:row>
    <x:row r="727">
      <x:c r="B727" s="7" t="str">
        <x:v>CH-0721</x:v>
      </x:c>
      <x:c r="C727" s="7" t="str">
        <x:v>REA-O-C2</x:v>
      </x:c>
      <x:c r="D727" s="7" t="str">
        <x:v>OPERATIONAL</x:v>
      </x:c>
      <x:c r="E727" s="7" t="str">
        <x:v>PTC-C</x:v>
      </x:c>
      <x:c r="F727" s="7" t="str">
        <x:v>BL-Y</x:v>
      </x:c>
      <x:c r="G727" s="7" t="str">
        <x:v>CF-01</x:v>
      </x:c>
      <x:c r="H727" s="7" t="n">
        <x:v>1</x:v>
      </x:c>
      <x:c r="I727" s="7" t="str">
        <x:v>source-vessel mass</x:v>
      </x:c>
      <x:c r="J727" s="7" t="str">
        <x:v>kg</x:v>
      </x:c>
      <x:c r="K727" s="7" t="n">
        <x:v>0</x:v>
      </x:c>
      <x:c r="L727" s="7" t="n">
        <x:v>300</x:v>
      </x:c>
      <x:c r="M727" s="7" t="n">
        <x:v>0.2</x:v>
      </x:c>
      <x:c r="N727" s="7" t="str"/>
      <x:c r="O727" s="7" t="str">
        <x:f>IF(N727="","OPEN","PASS")</x:f>
        <x:v>OPEN</x:v>
      </x:c>
    </x:row>
    <x:row r="728">
      <x:c r="B728" s="7" t="str">
        <x:v>CH-0722</x:v>
      </x:c>
      <x:c r="C728" s="7" t="str">
        <x:v>REA-O-C2</x:v>
      </x:c>
      <x:c r="D728" s="7" t="str">
        <x:v>OPERATIONAL</x:v>
      </x:c>
      <x:c r="E728" s="7" t="str">
        <x:v>PTC-C</x:v>
      </x:c>
      <x:c r="F728" s="7" t="str">
        <x:v>BL-Y</x:v>
      </x:c>
      <x:c r="G728" s="7" t="str">
        <x:v>CF-01</x:v>
      </x:c>
      <x:c r="H728" s="7" t="n">
        <x:v>2</x:v>
      </x:c>
      <x:c r="I728" s="7" t="str">
        <x:v>source-vessel mass</x:v>
      </x:c>
      <x:c r="J728" s="7" t="str">
        <x:v>kg</x:v>
      </x:c>
      <x:c r="K728" s="7" t="n">
        <x:v>0</x:v>
      </x:c>
      <x:c r="L728" s="7" t="n">
        <x:v>300</x:v>
      </x:c>
      <x:c r="M728" s="7" t="n">
        <x:v>0.2</x:v>
      </x:c>
      <x:c r="N728" s="7" t="str"/>
      <x:c r="O728" s="7" t="str">
        <x:f>IF(N728="","OPEN","PASS")</x:f>
        <x:v>OPEN</x:v>
      </x:c>
    </x:row>
    <x:row r="729">
      <x:c r="B729" s="7" t="str">
        <x:v>CH-0723</x:v>
      </x:c>
      <x:c r="C729" s="7" t="str">
        <x:v>REA-O-C2</x:v>
      </x:c>
      <x:c r="D729" s="7" t="str">
        <x:v>OPERATIONAL</x:v>
      </x:c>
      <x:c r="E729" s="7" t="str">
        <x:v>PTC-C</x:v>
      </x:c>
      <x:c r="F729" s="7" t="str">
        <x:v>BL-Y</x:v>
      </x:c>
      <x:c r="G729" s="7" t="str">
        <x:v>CF-01</x:v>
      </x:c>
      <x:c r="H729" s="7" t="n">
        <x:v>3</x:v>
      </x:c>
      <x:c r="I729" s="7" t="str">
        <x:v>source-vessel mass</x:v>
      </x:c>
      <x:c r="J729" s="7" t="str">
        <x:v>kg</x:v>
      </x:c>
      <x:c r="K729" s="7" t="n">
        <x:v>0</x:v>
      </x:c>
      <x:c r="L729" s="7" t="n">
        <x:v>300</x:v>
      </x:c>
      <x:c r="M729" s="7" t="n">
        <x:v>0.2</x:v>
      </x:c>
      <x:c r="N729" s="7" t="str"/>
      <x:c r="O729" s="7" t="str">
        <x:f>IF(N729="","OPEN","PASS")</x:f>
        <x:v>OPEN</x:v>
      </x:c>
    </x:row>
    <x:row r="730">
      <x:c r="B730" s="7" t="str">
        <x:v>CH-0724</x:v>
      </x:c>
      <x:c r="C730" s="7" t="str">
        <x:v>REA-O-C2</x:v>
      </x:c>
      <x:c r="D730" s="7" t="str">
        <x:v>OPERATIONAL</x:v>
      </x:c>
      <x:c r="E730" s="7" t="str">
        <x:v>PTC-C</x:v>
      </x:c>
      <x:c r="F730" s="7" t="str">
        <x:v>BL-Y</x:v>
      </x:c>
      <x:c r="G730" s="7" t="str">
        <x:v>CF-01</x:v>
      </x:c>
      <x:c r="H730" s="7" t="n">
        <x:v>4</x:v>
      </x:c>
      <x:c r="I730" s="7" t="str">
        <x:v>source-vessel mass</x:v>
      </x:c>
      <x:c r="J730" s="7" t="str">
        <x:v>kg</x:v>
      </x:c>
      <x:c r="K730" s="7" t="n">
        <x:v>0</x:v>
      </x:c>
      <x:c r="L730" s="7" t="n">
        <x:v>300</x:v>
      </x:c>
      <x:c r="M730" s="7" t="n">
        <x:v>0.2</x:v>
      </x:c>
      <x:c r="N730" s="7" t="str"/>
      <x:c r="O730" s="7" t="str">
        <x:f>IF(N730="","OPEN","PASS")</x:f>
        <x:v>OPEN</x:v>
      </x:c>
    </x:row>
    <x:row r="731">
      <x:c r="B731" s="7" t="str">
        <x:v>CH-0725</x:v>
      </x:c>
      <x:c r="C731" s="7" t="str">
        <x:v>REA-O-C2</x:v>
      </x:c>
      <x:c r="D731" s="7" t="str">
        <x:v>OPERATIONAL</x:v>
      </x:c>
      <x:c r="E731" s="7" t="str">
        <x:v>PTC-C</x:v>
      </x:c>
      <x:c r="F731" s="7" t="str">
        <x:v>BL-Y</x:v>
      </x:c>
      <x:c r="G731" s="7" t="str">
        <x:v>CF-01</x:v>
      </x:c>
      <x:c r="H731" s="7" t="n">
        <x:v>5</x:v>
      </x:c>
      <x:c r="I731" s="7" t="str">
        <x:v>source-vessel mass</x:v>
      </x:c>
      <x:c r="J731" s="7" t="str">
        <x:v>kg</x:v>
      </x:c>
      <x:c r="K731" s="7" t="n">
        <x:v>0</x:v>
      </x:c>
      <x:c r="L731" s="7" t="n">
        <x:v>300</x:v>
      </x:c>
      <x:c r="M731" s="7" t="n">
        <x:v>0.2</x:v>
      </x:c>
      <x:c r="N731" s="7" t="str"/>
      <x:c r="O731" s="7" t="str">
        <x:f>IF(N731="","OPEN","PASS")</x:f>
        <x:v>OPEN</x:v>
      </x:c>
    </x:row>
    <x:row r="732">
      <x:c r="B732" s="7" t="str">
        <x:v>CH-0726</x:v>
      </x:c>
      <x:c r="C732" s="7" t="str">
        <x:v>REA-O-C2</x:v>
      </x:c>
      <x:c r="D732" s="7" t="str">
        <x:v>OPERATIONAL</x:v>
      </x:c>
      <x:c r="E732" s="7" t="str">
        <x:v>PTC-C</x:v>
      </x:c>
      <x:c r="F732" s="7" t="str">
        <x:v>BL-Y</x:v>
      </x:c>
      <x:c r="G732" s="7" t="str">
        <x:v>CF-01</x:v>
      </x:c>
      <x:c r="H732" s="7" t="n">
        <x:v>6</x:v>
      </x:c>
      <x:c r="I732" s="7" t="str">
        <x:v>source-vessel mass</x:v>
      </x:c>
      <x:c r="J732" s="7" t="str">
        <x:v>kg</x:v>
      </x:c>
      <x:c r="K732" s="7" t="n">
        <x:v>0</x:v>
      </x:c>
      <x:c r="L732" s="7" t="n">
        <x:v>300</x:v>
      </x:c>
      <x:c r="M732" s="7" t="n">
        <x:v>0.2</x:v>
      </x:c>
      <x:c r="N732" s="7" t="str"/>
      <x:c r="O732" s="7" t="str">
        <x:f>IF(N732="","OPEN","PASS")</x:f>
        <x:v>OPEN</x:v>
      </x:c>
    </x:row>
    <x:row r="733">
      <x:c r="B733" s="7" t="str">
        <x:v>CH-0727</x:v>
      </x:c>
      <x:c r="C733" s="7" t="str">
        <x:v>REA-O-C2</x:v>
      </x:c>
      <x:c r="D733" s="7" t="str">
        <x:v>OPERATIONAL</x:v>
      </x:c>
      <x:c r="E733" s="7" t="str">
        <x:v>PTC-C</x:v>
      </x:c>
      <x:c r="F733" s="7" t="str">
        <x:v>BL-Y</x:v>
      </x:c>
      <x:c r="G733" s="7" t="str">
        <x:v>CF-02</x:v>
      </x:c>
      <x:c r="H733" s="7" t="n">
        <x:v>1</x:v>
      </x:c>
      <x:c r="I733" s="7" t="str">
        <x:v>integrated transfer mass</x:v>
      </x:c>
      <x:c r="J733" s="7" t="str">
        <x:v>kg</x:v>
      </x:c>
      <x:c r="K733" s="7" t="n">
        <x:v>0</x:v>
      </x:c>
      <x:c r="L733" s="7" t="n">
        <x:v>120</x:v>
      </x:c>
      <x:c r="M733" s="7" t="n">
        <x:v>0.15</x:v>
      </x:c>
      <x:c r="N733" s="7" t="str"/>
      <x:c r="O733" s="7" t="str">
        <x:f>IF(N733="","OPEN","PASS")</x:f>
        <x:v>OPEN</x:v>
      </x:c>
    </x:row>
    <x:row r="734">
      <x:c r="B734" s="7" t="str">
        <x:v>CH-0728</x:v>
      </x:c>
      <x:c r="C734" s="7" t="str">
        <x:v>REA-O-C2</x:v>
      </x:c>
      <x:c r="D734" s="7" t="str">
        <x:v>OPERATIONAL</x:v>
      </x:c>
      <x:c r="E734" s="7" t="str">
        <x:v>PTC-C</x:v>
      </x:c>
      <x:c r="F734" s="7" t="str">
        <x:v>BL-Y</x:v>
      </x:c>
      <x:c r="G734" s="7" t="str">
        <x:v>CF-02</x:v>
      </x:c>
      <x:c r="H734" s="7" t="n">
        <x:v>2</x:v>
      </x:c>
      <x:c r="I734" s="7" t="str">
        <x:v>integrated transfer mass</x:v>
      </x:c>
      <x:c r="J734" s="7" t="str">
        <x:v>kg</x:v>
      </x:c>
      <x:c r="K734" s="7" t="n">
        <x:v>0</x:v>
      </x:c>
      <x:c r="L734" s="7" t="n">
        <x:v>120</x:v>
      </x:c>
      <x:c r="M734" s="7" t="n">
        <x:v>0.15</x:v>
      </x:c>
      <x:c r="N734" s="7" t="str"/>
      <x:c r="O734" s="7" t="str">
        <x:f>IF(N734="","OPEN","PASS")</x:f>
        <x:v>OPEN</x:v>
      </x:c>
    </x:row>
    <x:row r="735">
      <x:c r="B735" s="7" t="str">
        <x:v>CH-0729</x:v>
      </x:c>
      <x:c r="C735" s="7" t="str">
        <x:v>REA-O-C2</x:v>
      </x:c>
      <x:c r="D735" s="7" t="str">
        <x:v>OPERATIONAL</x:v>
      </x:c>
      <x:c r="E735" s="7" t="str">
        <x:v>PTC-C</x:v>
      </x:c>
      <x:c r="F735" s="7" t="str">
        <x:v>BL-Y</x:v>
      </x:c>
      <x:c r="G735" s="7" t="str">
        <x:v>CF-02</x:v>
      </x:c>
      <x:c r="H735" s="7" t="n">
        <x:v>3</x:v>
      </x:c>
      <x:c r="I735" s="7" t="str">
        <x:v>integrated transfer mass</x:v>
      </x:c>
      <x:c r="J735" s="7" t="str">
        <x:v>kg</x:v>
      </x:c>
      <x:c r="K735" s="7" t="n">
        <x:v>0</x:v>
      </x:c>
      <x:c r="L735" s="7" t="n">
        <x:v>120</x:v>
      </x:c>
      <x:c r="M735" s="7" t="n">
        <x:v>0.15</x:v>
      </x:c>
      <x:c r="N735" s="7" t="str"/>
      <x:c r="O735" s="7" t="str">
        <x:f>IF(N735="","OPEN","PASS")</x:f>
        <x:v>OPEN</x:v>
      </x:c>
    </x:row>
    <x:row r="736">
      <x:c r="B736" s="7" t="str">
        <x:v>CH-0730</x:v>
      </x:c>
      <x:c r="C736" s="7" t="str">
        <x:v>REA-O-C2</x:v>
      </x:c>
      <x:c r="D736" s="7" t="str">
        <x:v>OPERATIONAL</x:v>
      </x:c>
      <x:c r="E736" s="7" t="str">
        <x:v>PTC-C</x:v>
      </x:c>
      <x:c r="F736" s="7" t="str">
        <x:v>BL-Y</x:v>
      </x:c>
      <x:c r="G736" s="7" t="str">
        <x:v>CF-02</x:v>
      </x:c>
      <x:c r="H736" s="7" t="n">
        <x:v>4</x:v>
      </x:c>
      <x:c r="I736" s="7" t="str">
        <x:v>integrated transfer mass</x:v>
      </x:c>
      <x:c r="J736" s="7" t="str">
        <x:v>kg</x:v>
      </x:c>
      <x:c r="K736" s="7" t="n">
        <x:v>0</x:v>
      </x:c>
      <x:c r="L736" s="7" t="n">
        <x:v>120</x:v>
      </x:c>
      <x:c r="M736" s="7" t="n">
        <x:v>0.15</x:v>
      </x:c>
      <x:c r="N736" s="7" t="str"/>
      <x:c r="O736" s="7" t="str">
        <x:f>IF(N736="","OPEN","PASS")</x:f>
        <x:v>OPEN</x:v>
      </x:c>
    </x:row>
    <x:row r="737">
      <x:c r="B737" s="7" t="str">
        <x:v>CH-0731</x:v>
      </x:c>
      <x:c r="C737" s="7" t="str">
        <x:v>REA-O-C2</x:v>
      </x:c>
      <x:c r="D737" s="7" t="str">
        <x:v>OPERATIONAL</x:v>
      </x:c>
      <x:c r="E737" s="7" t="str">
        <x:v>PTC-C</x:v>
      </x:c>
      <x:c r="F737" s="7" t="str">
        <x:v>BL-Y</x:v>
      </x:c>
      <x:c r="G737" s="7" t="str">
        <x:v>CF-02</x:v>
      </x:c>
      <x:c r="H737" s="7" t="n">
        <x:v>5</x:v>
      </x:c>
      <x:c r="I737" s="7" t="str">
        <x:v>integrated transfer mass</x:v>
      </x:c>
      <x:c r="J737" s="7" t="str">
        <x:v>kg</x:v>
      </x:c>
      <x:c r="K737" s="7" t="n">
        <x:v>0</x:v>
      </x:c>
      <x:c r="L737" s="7" t="n">
        <x:v>120</x:v>
      </x:c>
      <x:c r="M737" s="7" t="n">
        <x:v>0.15</x:v>
      </x:c>
      <x:c r="N737" s="7" t="str"/>
      <x:c r="O737" s="7" t="str">
        <x:f>IF(N737="","OPEN","PASS")</x:f>
        <x:v>OPEN</x:v>
      </x:c>
    </x:row>
    <x:row r="738">
      <x:c r="B738" s="7" t="str">
        <x:v>CH-0732</x:v>
      </x:c>
      <x:c r="C738" s="7" t="str">
        <x:v>REA-O-C2</x:v>
      </x:c>
      <x:c r="D738" s="7" t="str">
        <x:v>OPERATIONAL</x:v>
      </x:c>
      <x:c r="E738" s="7" t="str">
        <x:v>PTC-C</x:v>
      </x:c>
      <x:c r="F738" s="7" t="str">
        <x:v>BL-Y</x:v>
      </x:c>
      <x:c r="G738" s="7" t="str">
        <x:v>CF-02</x:v>
      </x:c>
      <x:c r="H738" s="7" t="n">
        <x:v>6</x:v>
      </x:c>
      <x:c r="I738" s="7" t="str">
        <x:v>integrated transfer mass</x:v>
      </x:c>
      <x:c r="J738" s="7" t="str">
        <x:v>kg</x:v>
      </x:c>
      <x:c r="K738" s="7" t="n">
        <x:v>0</x:v>
      </x:c>
      <x:c r="L738" s="7" t="n">
        <x:v>120</x:v>
      </x:c>
      <x:c r="M738" s="7" t="n">
        <x:v>0.15</x:v>
      </x:c>
      <x:c r="N738" s="7" t="str"/>
      <x:c r="O738" s="7" t="str">
        <x:f>IF(N738="","OPEN","PASS")</x:f>
        <x:v>OPEN</x:v>
      </x:c>
    </x:row>
    <x:row r="739">
      <x:c r="B739" s="7" t="str">
        <x:v>CH-0733</x:v>
      </x:c>
      <x:c r="C739" s="7" t="str">
        <x:v>REA-O-C2</x:v>
      </x:c>
      <x:c r="D739" s="7" t="str">
        <x:v>OPERATIONAL</x:v>
      </x:c>
      <x:c r="E739" s="7" t="str">
        <x:v>PTC-C</x:v>
      </x:c>
      <x:c r="F739" s="7" t="str">
        <x:v>BL-Y</x:v>
      </x:c>
      <x:c r="G739" s="7" t="str">
        <x:v>CF-03</x:v>
      </x:c>
      <x:c r="H739" s="7" t="n">
        <x:v>1</x:v>
      </x:c>
      <x:c r="I739" s="7" t="str">
        <x:v>line pressure</x:v>
      </x:c>
      <x:c r="J739" s="7" t="str">
        <x:v>kPa</x:v>
      </x:c>
      <x:c r="K739" s="7" t="n">
        <x:v>-50</x:v>
      </x:c>
      <x:c r="L739" s="7" t="n">
        <x:v>500</x:v>
      </x:c>
      <x:c r="M739" s="7" t="n">
        <x:v>0.5</x:v>
      </x:c>
      <x:c r="N739" s="7" t="str"/>
      <x:c r="O739" s="7" t="str">
        <x:f>IF(N739="","OPEN","PASS")</x:f>
        <x:v>OPEN</x:v>
      </x:c>
    </x:row>
    <x:row r="740">
      <x:c r="B740" s="7" t="str">
        <x:v>CH-0734</x:v>
      </x:c>
      <x:c r="C740" s="7" t="str">
        <x:v>REA-O-C2</x:v>
      </x:c>
      <x:c r="D740" s="7" t="str">
        <x:v>OPERATIONAL</x:v>
      </x:c>
      <x:c r="E740" s="7" t="str">
        <x:v>PTC-C</x:v>
      </x:c>
      <x:c r="F740" s="7" t="str">
        <x:v>BL-Y</x:v>
      </x:c>
      <x:c r="G740" s="7" t="str">
        <x:v>CF-03</x:v>
      </x:c>
      <x:c r="H740" s="7" t="n">
        <x:v>2</x:v>
      </x:c>
      <x:c r="I740" s="7" t="str">
        <x:v>line pressure</x:v>
      </x:c>
      <x:c r="J740" s="7" t="str">
        <x:v>kPa</x:v>
      </x:c>
      <x:c r="K740" s="7" t="n">
        <x:v>-50</x:v>
      </x:c>
      <x:c r="L740" s="7" t="n">
        <x:v>500</x:v>
      </x:c>
      <x:c r="M740" s="7" t="n">
        <x:v>0.5</x:v>
      </x:c>
      <x:c r="N740" s="7" t="str"/>
      <x:c r="O740" s="7" t="str">
        <x:f>IF(N740="","OPEN","PASS")</x:f>
        <x:v>OPEN</x:v>
      </x:c>
    </x:row>
    <x:row r="741">
      <x:c r="B741" s="7" t="str">
        <x:v>CH-0735</x:v>
      </x:c>
      <x:c r="C741" s="7" t="str">
        <x:v>REA-O-C2</x:v>
      </x:c>
      <x:c r="D741" s="7" t="str">
        <x:v>OPERATIONAL</x:v>
      </x:c>
      <x:c r="E741" s="7" t="str">
        <x:v>PTC-C</x:v>
      </x:c>
      <x:c r="F741" s="7" t="str">
        <x:v>BL-Y</x:v>
      </x:c>
      <x:c r="G741" s="7" t="str">
        <x:v>CF-03</x:v>
      </x:c>
      <x:c r="H741" s="7" t="n">
        <x:v>3</x:v>
      </x:c>
      <x:c r="I741" s="7" t="str">
        <x:v>line pressure</x:v>
      </x:c>
      <x:c r="J741" s="7" t="str">
        <x:v>kPa</x:v>
      </x:c>
      <x:c r="K741" s="7" t="n">
        <x:v>-50</x:v>
      </x:c>
      <x:c r="L741" s="7" t="n">
        <x:v>500</x:v>
      </x:c>
      <x:c r="M741" s="7" t="n">
        <x:v>0.5</x:v>
      </x:c>
      <x:c r="N741" s="7" t="str"/>
      <x:c r="O741" s="7" t="str">
        <x:f>IF(N741="","OPEN","PASS")</x:f>
        <x:v>OPEN</x:v>
      </x:c>
    </x:row>
    <x:row r="742">
      <x:c r="B742" s="7" t="str">
        <x:v>CH-0736</x:v>
      </x:c>
      <x:c r="C742" s="7" t="str">
        <x:v>REA-O-C2</x:v>
      </x:c>
      <x:c r="D742" s="7" t="str">
        <x:v>OPERATIONAL</x:v>
      </x:c>
      <x:c r="E742" s="7" t="str">
        <x:v>PTC-C</x:v>
      </x:c>
      <x:c r="F742" s="7" t="str">
        <x:v>BL-Y</x:v>
      </x:c>
      <x:c r="G742" s="7" t="str">
        <x:v>CF-03</x:v>
      </x:c>
      <x:c r="H742" s="7" t="n">
        <x:v>4</x:v>
      </x:c>
      <x:c r="I742" s="7" t="str">
        <x:v>line pressure</x:v>
      </x:c>
      <x:c r="J742" s="7" t="str">
        <x:v>kPa</x:v>
      </x:c>
      <x:c r="K742" s="7" t="n">
        <x:v>-50</x:v>
      </x:c>
      <x:c r="L742" s="7" t="n">
        <x:v>500</x:v>
      </x:c>
      <x:c r="M742" s="7" t="n">
        <x:v>0.5</x:v>
      </x:c>
      <x:c r="N742" s="7" t="str"/>
      <x:c r="O742" s="7" t="str">
        <x:f>IF(N742="","OPEN","PASS")</x:f>
        <x:v>OPEN</x:v>
      </x:c>
    </x:row>
    <x:row r="743">
      <x:c r="B743" s="7" t="str">
        <x:v>CH-0737</x:v>
      </x:c>
      <x:c r="C743" s="7" t="str">
        <x:v>REA-O-C2</x:v>
      </x:c>
      <x:c r="D743" s="7" t="str">
        <x:v>OPERATIONAL</x:v>
      </x:c>
      <x:c r="E743" s="7" t="str">
        <x:v>PTC-C</x:v>
      </x:c>
      <x:c r="F743" s="7" t="str">
        <x:v>BL-Y</x:v>
      </x:c>
      <x:c r="G743" s="7" t="str">
        <x:v>CF-03</x:v>
      </x:c>
      <x:c r="H743" s="7" t="n">
        <x:v>5</x:v>
      </x:c>
      <x:c r="I743" s="7" t="str">
        <x:v>line pressure</x:v>
      </x:c>
      <x:c r="J743" s="7" t="str">
        <x:v>kPa</x:v>
      </x:c>
      <x:c r="K743" s="7" t="n">
        <x:v>-50</x:v>
      </x:c>
      <x:c r="L743" s="7" t="n">
        <x:v>500</x:v>
      </x:c>
      <x:c r="M743" s="7" t="n">
        <x:v>0.5</x:v>
      </x:c>
      <x:c r="N743" s="7" t="str"/>
      <x:c r="O743" s="7" t="str">
        <x:f>IF(N743="","OPEN","PASS")</x:f>
        <x:v>OPEN</x:v>
      </x:c>
    </x:row>
    <x:row r="744">
      <x:c r="B744" s="7" t="str">
        <x:v>CH-0738</x:v>
      </x:c>
      <x:c r="C744" s="7" t="str">
        <x:v>REA-O-C2</x:v>
      </x:c>
      <x:c r="D744" s="7" t="str">
        <x:v>OPERATIONAL</x:v>
      </x:c>
      <x:c r="E744" s="7" t="str">
        <x:v>PTC-C</x:v>
      </x:c>
      <x:c r="F744" s="7" t="str">
        <x:v>BL-Y</x:v>
      </x:c>
      <x:c r="G744" s="7" t="str">
        <x:v>CF-03</x:v>
      </x:c>
      <x:c r="H744" s="7" t="n">
        <x:v>6</x:v>
      </x:c>
      <x:c r="I744" s="7" t="str">
        <x:v>line pressure</x:v>
      </x:c>
      <x:c r="J744" s="7" t="str">
        <x:v>kPa</x:v>
      </x:c>
      <x:c r="K744" s="7" t="n">
        <x:v>-50</x:v>
      </x:c>
      <x:c r="L744" s="7" t="n">
        <x:v>500</x:v>
      </x:c>
      <x:c r="M744" s="7" t="n">
        <x:v>0.5</x:v>
      </x:c>
      <x:c r="N744" s="7" t="str"/>
      <x:c r="O744" s="7" t="str">
        <x:f>IF(N744="","OPEN","PASS")</x:f>
        <x:v>OPEN</x:v>
      </x:c>
    </x:row>
    <x:row r="745">
      <x:c r="B745" s="7" t="str">
        <x:v>CH-0739</x:v>
      </x:c>
      <x:c r="C745" s="7" t="str">
        <x:v>REA-O-C2</x:v>
      </x:c>
      <x:c r="D745" s="7" t="str">
        <x:v>OPERATIONAL</x:v>
      </x:c>
      <x:c r="E745" s="7" t="str">
        <x:v>PTC-C</x:v>
      </x:c>
      <x:c r="F745" s="7" t="str">
        <x:v>BL-Y</x:v>
      </x:c>
      <x:c r="G745" s="7" t="str">
        <x:v>CF-04</x:v>
      </x:c>
      <x:c r="H745" s="7" t="n">
        <x:v>1</x:v>
      </x:c>
      <x:c r="I745" s="7" t="str">
        <x:v>line temperature</x:v>
      </x:c>
      <x:c r="J745" s="7" t="str">
        <x:v>deg C</x:v>
      </x:c>
      <x:c r="K745" s="7" t="n">
        <x:v>-30</x:v>
      </x:c>
      <x:c r="L745" s="7" t="n">
        <x:v>80</x:v>
      </x:c>
      <x:c r="M745" s="7" t="n">
        <x:v>0.2</x:v>
      </x:c>
      <x:c r="N745" s="7" t="str"/>
      <x:c r="O745" s="7" t="str">
        <x:f>IF(N745="","OPEN","PASS")</x:f>
        <x:v>OPEN</x:v>
      </x:c>
    </x:row>
    <x:row r="746">
      <x:c r="B746" s="7" t="str">
        <x:v>CH-0740</x:v>
      </x:c>
      <x:c r="C746" s="7" t="str">
        <x:v>REA-O-C2</x:v>
      </x:c>
      <x:c r="D746" s="7" t="str">
        <x:v>OPERATIONAL</x:v>
      </x:c>
      <x:c r="E746" s="7" t="str">
        <x:v>PTC-C</x:v>
      </x:c>
      <x:c r="F746" s="7" t="str">
        <x:v>BL-Y</x:v>
      </x:c>
      <x:c r="G746" s="7" t="str">
        <x:v>CF-04</x:v>
      </x:c>
      <x:c r="H746" s="7" t="n">
        <x:v>2</x:v>
      </x:c>
      <x:c r="I746" s="7" t="str">
        <x:v>line temperature</x:v>
      </x:c>
      <x:c r="J746" s="7" t="str">
        <x:v>deg C</x:v>
      </x:c>
      <x:c r="K746" s="7" t="n">
        <x:v>-30</x:v>
      </x:c>
      <x:c r="L746" s="7" t="n">
        <x:v>80</x:v>
      </x:c>
      <x:c r="M746" s="7" t="n">
        <x:v>0.2</x:v>
      </x:c>
      <x:c r="N746" s="7" t="str"/>
      <x:c r="O746" s="7" t="str">
        <x:f>IF(N746="","OPEN","PASS")</x:f>
        <x:v>OPEN</x:v>
      </x:c>
    </x:row>
    <x:row r="747">
      <x:c r="B747" s="7" t="str">
        <x:v>CH-0741</x:v>
      </x:c>
      <x:c r="C747" s="7" t="str">
        <x:v>REA-O-C2</x:v>
      </x:c>
      <x:c r="D747" s="7" t="str">
        <x:v>OPERATIONAL</x:v>
      </x:c>
      <x:c r="E747" s="7" t="str">
        <x:v>PTC-C</x:v>
      </x:c>
      <x:c r="F747" s="7" t="str">
        <x:v>BL-Y</x:v>
      </x:c>
      <x:c r="G747" s="7" t="str">
        <x:v>CF-04</x:v>
      </x:c>
      <x:c r="H747" s="7" t="n">
        <x:v>3</x:v>
      </x:c>
      <x:c r="I747" s="7" t="str">
        <x:v>line temperature</x:v>
      </x:c>
      <x:c r="J747" s="7" t="str">
        <x:v>deg C</x:v>
      </x:c>
      <x:c r="K747" s="7" t="n">
        <x:v>-30</x:v>
      </x:c>
      <x:c r="L747" s="7" t="n">
        <x:v>80</x:v>
      </x:c>
      <x:c r="M747" s="7" t="n">
        <x:v>0.2</x:v>
      </x:c>
      <x:c r="N747" s="7" t="str"/>
      <x:c r="O747" s="7" t="str">
        <x:f>IF(N747="","OPEN","PASS")</x:f>
        <x:v>OPEN</x:v>
      </x:c>
    </x:row>
    <x:row r="748">
      <x:c r="B748" s="7" t="str">
        <x:v>CH-0742</x:v>
      </x:c>
      <x:c r="C748" s="7" t="str">
        <x:v>REA-O-C2</x:v>
      </x:c>
      <x:c r="D748" s="7" t="str">
        <x:v>OPERATIONAL</x:v>
      </x:c>
      <x:c r="E748" s="7" t="str">
        <x:v>PTC-C</x:v>
      </x:c>
      <x:c r="F748" s="7" t="str">
        <x:v>BL-Y</x:v>
      </x:c>
      <x:c r="G748" s="7" t="str">
        <x:v>CF-04</x:v>
      </x:c>
      <x:c r="H748" s="7" t="n">
        <x:v>4</x:v>
      </x:c>
      <x:c r="I748" s="7" t="str">
        <x:v>line temperature</x:v>
      </x:c>
      <x:c r="J748" s="7" t="str">
        <x:v>deg C</x:v>
      </x:c>
      <x:c r="K748" s="7" t="n">
        <x:v>-30</x:v>
      </x:c>
      <x:c r="L748" s="7" t="n">
        <x:v>80</x:v>
      </x:c>
      <x:c r="M748" s="7" t="n">
        <x:v>0.2</x:v>
      </x:c>
      <x:c r="N748" s="7" t="str"/>
      <x:c r="O748" s="7" t="str">
        <x:f>IF(N748="","OPEN","PASS")</x:f>
        <x:v>OPEN</x:v>
      </x:c>
    </x:row>
    <x:row r="749">
      <x:c r="B749" s="7" t="str">
        <x:v>CH-0743</x:v>
      </x:c>
      <x:c r="C749" s="7" t="str">
        <x:v>REA-O-C2</x:v>
      </x:c>
      <x:c r="D749" s="7" t="str">
        <x:v>OPERATIONAL</x:v>
      </x:c>
      <x:c r="E749" s="7" t="str">
        <x:v>PTC-C</x:v>
      </x:c>
      <x:c r="F749" s="7" t="str">
        <x:v>BL-Y</x:v>
      </x:c>
      <x:c r="G749" s="7" t="str">
        <x:v>CF-04</x:v>
      </x:c>
      <x:c r="H749" s="7" t="n">
        <x:v>5</x:v>
      </x:c>
      <x:c r="I749" s="7" t="str">
        <x:v>line temperature</x:v>
      </x:c>
      <x:c r="J749" s="7" t="str">
        <x:v>deg C</x:v>
      </x:c>
      <x:c r="K749" s="7" t="n">
        <x:v>-30</x:v>
      </x:c>
      <x:c r="L749" s="7" t="n">
        <x:v>80</x:v>
      </x:c>
      <x:c r="M749" s="7" t="n">
        <x:v>0.2</x:v>
      </x:c>
      <x:c r="N749" s="7" t="str"/>
      <x:c r="O749" s="7" t="str">
        <x:f>IF(N749="","OPEN","PASS")</x:f>
        <x:v>OPEN</x:v>
      </x:c>
    </x:row>
    <x:row r="750">
      <x:c r="B750" s="7" t="str">
        <x:v>CH-0744</x:v>
      </x:c>
      <x:c r="C750" s="7" t="str">
        <x:v>REA-O-C2</x:v>
      </x:c>
      <x:c r="D750" s="7" t="str">
        <x:v>OPERATIONAL</x:v>
      </x:c>
      <x:c r="E750" s="7" t="str">
        <x:v>PTC-C</x:v>
      </x:c>
      <x:c r="F750" s="7" t="str">
        <x:v>BL-Y</x:v>
      </x:c>
      <x:c r="G750" s="7" t="str">
        <x:v>CF-04</x:v>
      </x:c>
      <x:c r="H750" s="7" t="n">
        <x:v>6</x:v>
      </x:c>
      <x:c r="I750" s="7" t="str">
        <x:v>line temperature</x:v>
      </x:c>
      <x:c r="J750" s="7" t="str">
        <x:v>deg C</x:v>
      </x:c>
      <x:c r="K750" s="7" t="n">
        <x:v>-30</x:v>
      </x:c>
      <x:c r="L750" s="7" t="n">
        <x:v>80</x:v>
      </x:c>
      <x:c r="M750" s="7" t="n">
        <x:v>0.2</x:v>
      </x:c>
      <x:c r="N750" s="7" t="str"/>
      <x:c r="O750" s="7" t="str">
        <x:f>IF(N750="","OPEN","PASS")</x:f>
        <x:v>OPEN</x:v>
      </x:c>
    </x:row>
    <x:row r="751">
      <x:c r="B751" s="7" t="str">
        <x:v>CH-0745</x:v>
      </x:c>
      <x:c r="C751" s="7" t="str">
        <x:v>REA-O-C2</x:v>
      </x:c>
      <x:c r="D751" s="7" t="str">
        <x:v>OPERATIONAL</x:v>
      </x:c>
      <x:c r="E751" s="7" t="str">
        <x:v>PTC-C</x:v>
      </x:c>
      <x:c r="F751" s="7" t="str">
        <x:v>BL-Y</x:v>
      </x:c>
      <x:c r="G751" s="7" t="str">
        <x:v>CF-05</x:v>
      </x:c>
      <x:c r="H751" s="7" t="n">
        <x:v>1</x:v>
      </x:c>
      <x:c r="I751" s="7" t="str">
        <x:v>line hold-up tomography</x:v>
      </x:c>
      <x:c r="J751" s="7" t="str">
        <x:v>kg</x:v>
      </x:c>
      <x:c r="K751" s="7" t="n">
        <x:v>0</x:v>
      </x:c>
      <x:c r="L751" s="7" t="n">
        <x:v>20</x:v>
      </x:c>
      <x:c r="M751" s="7" t="n">
        <x:v>0.25</x:v>
      </x:c>
      <x:c r="N751" s="7" t="str"/>
      <x:c r="O751" s="7" t="str">
        <x:f>IF(N751="","OPEN","PASS")</x:f>
        <x:v>OPEN</x:v>
      </x:c>
    </x:row>
    <x:row r="752">
      <x:c r="B752" s="7" t="str">
        <x:v>CH-0746</x:v>
      </x:c>
      <x:c r="C752" s="7" t="str">
        <x:v>REA-O-C2</x:v>
      </x:c>
      <x:c r="D752" s="7" t="str">
        <x:v>OPERATIONAL</x:v>
      </x:c>
      <x:c r="E752" s="7" t="str">
        <x:v>PTC-C</x:v>
      </x:c>
      <x:c r="F752" s="7" t="str">
        <x:v>BL-Y</x:v>
      </x:c>
      <x:c r="G752" s="7" t="str">
        <x:v>CF-05</x:v>
      </x:c>
      <x:c r="H752" s="7" t="n">
        <x:v>2</x:v>
      </x:c>
      <x:c r="I752" s="7" t="str">
        <x:v>line hold-up tomography</x:v>
      </x:c>
      <x:c r="J752" s="7" t="str">
        <x:v>kg</x:v>
      </x:c>
      <x:c r="K752" s="7" t="n">
        <x:v>0</x:v>
      </x:c>
      <x:c r="L752" s="7" t="n">
        <x:v>20</x:v>
      </x:c>
      <x:c r="M752" s="7" t="n">
        <x:v>0.25</x:v>
      </x:c>
      <x:c r="N752" s="7" t="str"/>
      <x:c r="O752" s="7" t="str">
        <x:f>IF(N752="","OPEN","PASS")</x:f>
        <x:v>OPEN</x:v>
      </x:c>
    </x:row>
    <x:row r="753">
      <x:c r="B753" s="7" t="str">
        <x:v>CH-0747</x:v>
      </x:c>
      <x:c r="C753" s="7" t="str">
        <x:v>REA-O-C2</x:v>
      </x:c>
      <x:c r="D753" s="7" t="str">
        <x:v>OPERATIONAL</x:v>
      </x:c>
      <x:c r="E753" s="7" t="str">
        <x:v>PTC-C</x:v>
      </x:c>
      <x:c r="F753" s="7" t="str">
        <x:v>BL-Y</x:v>
      </x:c>
      <x:c r="G753" s="7" t="str">
        <x:v>CF-05</x:v>
      </x:c>
      <x:c r="H753" s="7" t="n">
        <x:v>3</x:v>
      </x:c>
      <x:c r="I753" s="7" t="str">
        <x:v>line hold-up tomography</x:v>
      </x:c>
      <x:c r="J753" s="7" t="str">
        <x:v>kg</x:v>
      </x:c>
      <x:c r="K753" s="7" t="n">
        <x:v>0</x:v>
      </x:c>
      <x:c r="L753" s="7" t="n">
        <x:v>20</x:v>
      </x:c>
      <x:c r="M753" s="7" t="n">
        <x:v>0.25</x:v>
      </x:c>
      <x:c r="N753" s="7" t="str"/>
      <x:c r="O753" s="7" t="str">
        <x:f>IF(N753="","OPEN","PASS")</x:f>
        <x:v>OPEN</x:v>
      </x:c>
    </x:row>
    <x:row r="754">
      <x:c r="B754" s="7" t="str">
        <x:v>CH-0748</x:v>
      </x:c>
      <x:c r="C754" s="7" t="str">
        <x:v>REA-O-C2</x:v>
      </x:c>
      <x:c r="D754" s="7" t="str">
        <x:v>OPERATIONAL</x:v>
      </x:c>
      <x:c r="E754" s="7" t="str">
        <x:v>PTC-C</x:v>
      </x:c>
      <x:c r="F754" s="7" t="str">
        <x:v>BL-Y</x:v>
      </x:c>
      <x:c r="G754" s="7" t="str">
        <x:v>CF-05</x:v>
      </x:c>
      <x:c r="H754" s="7" t="n">
        <x:v>4</x:v>
      </x:c>
      <x:c r="I754" s="7" t="str">
        <x:v>line hold-up tomography</x:v>
      </x:c>
      <x:c r="J754" s="7" t="str">
        <x:v>kg</x:v>
      </x:c>
      <x:c r="K754" s="7" t="n">
        <x:v>0</x:v>
      </x:c>
      <x:c r="L754" s="7" t="n">
        <x:v>20</x:v>
      </x:c>
      <x:c r="M754" s="7" t="n">
        <x:v>0.25</x:v>
      </x:c>
      <x:c r="N754" s="7" t="str"/>
      <x:c r="O754" s="7" t="str">
        <x:f>IF(N754="","OPEN","PASS")</x:f>
        <x:v>OPEN</x:v>
      </x:c>
    </x:row>
    <x:row r="755">
      <x:c r="B755" s="7" t="str">
        <x:v>CH-0749</x:v>
      </x:c>
      <x:c r="C755" s="7" t="str">
        <x:v>REA-O-C2</x:v>
      </x:c>
      <x:c r="D755" s="7" t="str">
        <x:v>OPERATIONAL</x:v>
      </x:c>
      <x:c r="E755" s="7" t="str">
        <x:v>PTC-C</x:v>
      </x:c>
      <x:c r="F755" s="7" t="str">
        <x:v>BL-Y</x:v>
      </x:c>
      <x:c r="G755" s="7" t="str">
        <x:v>CF-05</x:v>
      </x:c>
      <x:c r="H755" s="7" t="n">
        <x:v>5</x:v>
      </x:c>
      <x:c r="I755" s="7" t="str">
        <x:v>line hold-up tomography</x:v>
      </x:c>
      <x:c r="J755" s="7" t="str">
        <x:v>kg</x:v>
      </x:c>
      <x:c r="K755" s="7" t="n">
        <x:v>0</x:v>
      </x:c>
      <x:c r="L755" s="7" t="n">
        <x:v>20</x:v>
      </x:c>
      <x:c r="M755" s="7" t="n">
        <x:v>0.25</x:v>
      </x:c>
      <x:c r="N755" s="7" t="str"/>
      <x:c r="O755" s="7" t="str">
        <x:f>IF(N755="","OPEN","PASS")</x:f>
        <x:v>OPEN</x:v>
      </x:c>
    </x:row>
    <x:row r="756">
      <x:c r="B756" s="7" t="str">
        <x:v>CH-0750</x:v>
      </x:c>
      <x:c r="C756" s="7" t="str">
        <x:v>REA-O-C2</x:v>
      </x:c>
      <x:c r="D756" s="7" t="str">
        <x:v>OPERATIONAL</x:v>
      </x:c>
      <x:c r="E756" s="7" t="str">
        <x:v>PTC-C</x:v>
      </x:c>
      <x:c r="F756" s="7" t="str">
        <x:v>BL-Y</x:v>
      </x:c>
      <x:c r="G756" s="7" t="str">
        <x:v>CF-05</x:v>
      </x:c>
      <x:c r="H756" s="7" t="n">
        <x:v>6</x:v>
      </x:c>
      <x:c r="I756" s="7" t="str">
        <x:v>line hold-up tomography</x:v>
      </x:c>
      <x:c r="J756" s="7" t="str">
        <x:v>kg</x:v>
      </x:c>
      <x:c r="K756" s="7" t="n">
        <x:v>0</x:v>
      </x:c>
      <x:c r="L756" s="7" t="n">
        <x:v>20</x:v>
      </x:c>
      <x:c r="M756" s="7" t="n">
        <x:v>0.25</x:v>
      </x:c>
      <x:c r="N756" s="7" t="str"/>
      <x:c r="O756" s="7" t="str">
        <x:f>IF(N756="","OPEN","PASS")</x:f>
        <x:v>OPEN</x:v>
      </x:c>
    </x:row>
    <x:row r="757">
      <x:c r="B757" s="7" t="str">
        <x:v>CH-0751</x:v>
      </x:c>
      <x:c r="C757" s="7" t="str">
        <x:v>REA-O-C2</x:v>
      </x:c>
      <x:c r="D757" s="7" t="str">
        <x:v>OPERATIONAL</x:v>
      </x:c>
      <x:c r="E757" s="7" t="str">
        <x:v>PTC-C</x:v>
      </x:c>
      <x:c r="F757" s="7" t="str">
        <x:v>BL-Y</x:v>
      </x:c>
      <x:c r="G757" s="7" t="str">
        <x:v>CF-06</x:v>
      </x:c>
      <x:c r="H757" s="7" t="n">
        <x:v>1</x:v>
      </x:c>
      <x:c r="I757" s="7" t="str">
        <x:v>pan level</x:v>
      </x:c>
      <x:c r="J757" s="7" t="str">
        <x:v>m</x:v>
      </x:c>
      <x:c r="K757" s="7" t="n">
        <x:v>0</x:v>
      </x:c>
      <x:c r="L757" s="7" t="n">
        <x:v>0.2</x:v>
      </x:c>
      <x:c r="M757" s="7" t="n">
        <x:v>0.0005</x:v>
      </x:c>
      <x:c r="N757" s="7" t="str"/>
      <x:c r="O757" s="7" t="str">
        <x:f>IF(N757="","OPEN","PASS")</x:f>
        <x:v>OPEN</x:v>
      </x:c>
    </x:row>
    <x:row r="758">
      <x:c r="B758" s="7" t="str">
        <x:v>CH-0752</x:v>
      </x:c>
      <x:c r="C758" s="7" t="str">
        <x:v>REA-O-C2</x:v>
      </x:c>
      <x:c r="D758" s="7" t="str">
        <x:v>OPERATIONAL</x:v>
      </x:c>
      <x:c r="E758" s="7" t="str">
        <x:v>PTC-C</x:v>
      </x:c>
      <x:c r="F758" s="7" t="str">
        <x:v>BL-Y</x:v>
      </x:c>
      <x:c r="G758" s="7" t="str">
        <x:v>CF-06</x:v>
      </x:c>
      <x:c r="H758" s="7" t="n">
        <x:v>2</x:v>
      </x:c>
      <x:c r="I758" s="7" t="str">
        <x:v>pan level</x:v>
      </x:c>
      <x:c r="J758" s="7" t="str">
        <x:v>m</x:v>
      </x:c>
      <x:c r="K758" s="7" t="n">
        <x:v>0</x:v>
      </x:c>
      <x:c r="L758" s="7" t="n">
        <x:v>0.2</x:v>
      </x:c>
      <x:c r="M758" s="7" t="n">
        <x:v>0.0005</x:v>
      </x:c>
      <x:c r="N758" s="7" t="str"/>
      <x:c r="O758" s="7" t="str">
        <x:f>IF(N758="","OPEN","PASS")</x:f>
        <x:v>OPEN</x:v>
      </x:c>
    </x:row>
    <x:row r="759">
      <x:c r="B759" s="7" t="str">
        <x:v>CH-0753</x:v>
      </x:c>
      <x:c r="C759" s="7" t="str">
        <x:v>REA-O-C2</x:v>
      </x:c>
      <x:c r="D759" s="7" t="str">
        <x:v>OPERATIONAL</x:v>
      </x:c>
      <x:c r="E759" s="7" t="str">
        <x:v>PTC-C</x:v>
      </x:c>
      <x:c r="F759" s="7" t="str">
        <x:v>BL-Y</x:v>
      </x:c>
      <x:c r="G759" s="7" t="str">
        <x:v>CF-06</x:v>
      </x:c>
      <x:c r="H759" s="7" t="n">
        <x:v>3</x:v>
      </x:c>
      <x:c r="I759" s="7" t="str">
        <x:v>pan level</x:v>
      </x:c>
      <x:c r="J759" s="7" t="str">
        <x:v>m</x:v>
      </x:c>
      <x:c r="K759" s="7" t="n">
        <x:v>0</x:v>
      </x:c>
      <x:c r="L759" s="7" t="n">
        <x:v>0.2</x:v>
      </x:c>
      <x:c r="M759" s="7" t="n">
        <x:v>0.0005</x:v>
      </x:c>
      <x:c r="N759" s="7" t="str"/>
      <x:c r="O759" s="7" t="str">
        <x:f>IF(N759="","OPEN","PASS")</x:f>
        <x:v>OPEN</x:v>
      </x:c>
    </x:row>
    <x:row r="760">
      <x:c r="B760" s="7" t="str">
        <x:v>CH-0754</x:v>
      </x:c>
      <x:c r="C760" s="7" t="str">
        <x:v>REA-O-C2</x:v>
      </x:c>
      <x:c r="D760" s="7" t="str">
        <x:v>OPERATIONAL</x:v>
      </x:c>
      <x:c r="E760" s="7" t="str">
        <x:v>PTC-C</x:v>
      </x:c>
      <x:c r="F760" s="7" t="str">
        <x:v>BL-Y</x:v>
      </x:c>
      <x:c r="G760" s="7" t="str">
        <x:v>CF-06</x:v>
      </x:c>
      <x:c r="H760" s="7" t="n">
        <x:v>4</x:v>
      </x:c>
      <x:c r="I760" s="7" t="str">
        <x:v>pan level</x:v>
      </x:c>
      <x:c r="J760" s="7" t="str">
        <x:v>m</x:v>
      </x:c>
      <x:c r="K760" s="7" t="n">
        <x:v>0</x:v>
      </x:c>
      <x:c r="L760" s="7" t="n">
        <x:v>0.2</x:v>
      </x:c>
      <x:c r="M760" s="7" t="n">
        <x:v>0.0005</x:v>
      </x:c>
      <x:c r="N760" s="7" t="str"/>
      <x:c r="O760" s="7" t="str">
        <x:f>IF(N760="","OPEN","PASS")</x:f>
        <x:v>OPEN</x:v>
      </x:c>
    </x:row>
    <x:row r="761">
      <x:c r="B761" s="7" t="str">
        <x:v>CH-0755</x:v>
      </x:c>
      <x:c r="C761" s="7" t="str">
        <x:v>REA-O-C2</x:v>
      </x:c>
      <x:c r="D761" s="7" t="str">
        <x:v>OPERATIONAL</x:v>
      </x:c>
      <x:c r="E761" s="7" t="str">
        <x:v>PTC-C</x:v>
      </x:c>
      <x:c r="F761" s="7" t="str">
        <x:v>BL-Y</x:v>
      </x:c>
      <x:c r="G761" s="7" t="str">
        <x:v>CF-06</x:v>
      </x:c>
      <x:c r="H761" s="7" t="n">
        <x:v>5</x:v>
      </x:c>
      <x:c r="I761" s="7" t="str">
        <x:v>pan level</x:v>
      </x:c>
      <x:c r="J761" s="7" t="str">
        <x:v>m</x:v>
      </x:c>
      <x:c r="K761" s="7" t="n">
        <x:v>0</x:v>
      </x:c>
      <x:c r="L761" s="7" t="n">
        <x:v>0.2</x:v>
      </x:c>
      <x:c r="M761" s="7" t="n">
        <x:v>0.0005</x:v>
      </x:c>
      <x:c r="N761" s="7" t="str"/>
      <x:c r="O761" s="7" t="str">
        <x:f>IF(N761="","OPEN","PASS")</x:f>
        <x:v>OPEN</x:v>
      </x:c>
    </x:row>
    <x:row r="762">
      <x:c r="B762" s="7" t="str">
        <x:v>CH-0756</x:v>
      </x:c>
      <x:c r="C762" s="7" t="str">
        <x:v>REA-O-C2</x:v>
      </x:c>
      <x:c r="D762" s="7" t="str">
        <x:v>OPERATIONAL</x:v>
      </x:c>
      <x:c r="E762" s="7" t="str">
        <x:v>PTC-C</x:v>
      </x:c>
      <x:c r="F762" s="7" t="str">
        <x:v>BL-Y</x:v>
      </x:c>
      <x:c r="G762" s="7" t="str">
        <x:v>CF-06</x:v>
      </x:c>
      <x:c r="H762" s="7" t="n">
        <x:v>6</x:v>
      </x:c>
      <x:c r="I762" s="7" t="str">
        <x:v>pan level</x:v>
      </x:c>
      <x:c r="J762" s="7" t="str">
        <x:v>m</x:v>
      </x:c>
      <x:c r="K762" s="7" t="n">
        <x:v>0</x:v>
      </x:c>
      <x:c r="L762" s="7" t="n">
        <x:v>0.2</x:v>
      </x:c>
      <x:c r="M762" s="7" t="n">
        <x:v>0.0005</x:v>
      </x:c>
      <x:c r="N762" s="7" t="str"/>
      <x:c r="O762" s="7" t="str">
        <x:f>IF(N762="","OPEN","PASS")</x:f>
        <x:v>OPEN</x:v>
      </x:c>
    </x:row>
    <x:row r="763">
      <x:c r="B763" s="7" t="str">
        <x:v>CH-0757</x:v>
      </x:c>
      <x:c r="C763" s="7" t="str">
        <x:v>REA-O-C2</x:v>
      </x:c>
      <x:c r="D763" s="7" t="str">
        <x:v>OPERATIONAL</x:v>
      </x:c>
      <x:c r="E763" s="7" t="str">
        <x:v>PTC-C</x:v>
      </x:c>
      <x:c r="F763" s="7" t="str">
        <x:v>BL-Y</x:v>
      </x:c>
      <x:c r="G763" s="7" t="str">
        <x:v>CF-07</x:v>
      </x:c>
      <x:c r="H763" s="7" t="n">
        <x:v>1</x:v>
      </x:c>
      <x:c r="I763" s="7" t="str">
        <x:v>receiver mass</x:v>
      </x:c>
      <x:c r="J763" s="7" t="str">
        <x:v>kg</x:v>
      </x:c>
      <x:c r="K763" s="7" t="n">
        <x:v>0</x:v>
      </x:c>
      <x:c r="L763" s="7" t="n">
        <x:v>500</x:v>
      </x:c>
      <x:c r="M763" s="7" t="n">
        <x:v>0.25</x:v>
      </x:c>
      <x:c r="N763" s="7" t="str"/>
      <x:c r="O763" s="7" t="str">
        <x:f>IF(N763="","OPEN","PASS")</x:f>
        <x:v>OPEN</x:v>
      </x:c>
    </x:row>
    <x:row r="764">
      <x:c r="B764" s="7" t="str">
        <x:v>CH-0758</x:v>
      </x:c>
      <x:c r="C764" s="7" t="str">
        <x:v>REA-O-C2</x:v>
      </x:c>
      <x:c r="D764" s="7" t="str">
        <x:v>OPERATIONAL</x:v>
      </x:c>
      <x:c r="E764" s="7" t="str">
        <x:v>PTC-C</x:v>
      </x:c>
      <x:c r="F764" s="7" t="str">
        <x:v>BL-Y</x:v>
      </x:c>
      <x:c r="G764" s="7" t="str">
        <x:v>CF-07</x:v>
      </x:c>
      <x:c r="H764" s="7" t="n">
        <x:v>2</x:v>
      </x:c>
      <x:c r="I764" s="7" t="str">
        <x:v>receiver mass</x:v>
      </x:c>
      <x:c r="J764" s="7" t="str">
        <x:v>kg</x:v>
      </x:c>
      <x:c r="K764" s="7" t="n">
        <x:v>0</x:v>
      </x:c>
      <x:c r="L764" s="7" t="n">
        <x:v>500</x:v>
      </x:c>
      <x:c r="M764" s="7" t="n">
        <x:v>0.25</x:v>
      </x:c>
      <x:c r="N764" s="7" t="str"/>
      <x:c r="O764" s="7" t="str">
        <x:f>IF(N764="","OPEN","PASS")</x:f>
        <x:v>OPEN</x:v>
      </x:c>
    </x:row>
    <x:row r="765">
      <x:c r="B765" s="7" t="str">
        <x:v>CH-0759</x:v>
      </x:c>
      <x:c r="C765" s="7" t="str">
        <x:v>REA-O-C2</x:v>
      </x:c>
      <x:c r="D765" s="7" t="str">
        <x:v>OPERATIONAL</x:v>
      </x:c>
      <x:c r="E765" s="7" t="str">
        <x:v>PTC-C</x:v>
      </x:c>
      <x:c r="F765" s="7" t="str">
        <x:v>BL-Y</x:v>
      </x:c>
      <x:c r="G765" s="7" t="str">
        <x:v>CF-07</x:v>
      </x:c>
      <x:c r="H765" s="7" t="n">
        <x:v>3</x:v>
      </x:c>
      <x:c r="I765" s="7" t="str">
        <x:v>receiver mass</x:v>
      </x:c>
      <x:c r="J765" s="7" t="str">
        <x:v>kg</x:v>
      </x:c>
      <x:c r="K765" s="7" t="n">
        <x:v>0</x:v>
      </x:c>
      <x:c r="L765" s="7" t="n">
        <x:v>500</x:v>
      </x:c>
      <x:c r="M765" s="7" t="n">
        <x:v>0.25</x:v>
      </x:c>
      <x:c r="N765" s="7" t="str"/>
      <x:c r="O765" s="7" t="str">
        <x:f>IF(N765="","OPEN","PASS")</x:f>
        <x:v>OPEN</x:v>
      </x:c>
    </x:row>
    <x:row r="766">
      <x:c r="B766" s="7" t="str">
        <x:v>CH-0760</x:v>
      </x:c>
      <x:c r="C766" s="7" t="str">
        <x:v>REA-O-C2</x:v>
      </x:c>
      <x:c r="D766" s="7" t="str">
        <x:v>OPERATIONAL</x:v>
      </x:c>
      <x:c r="E766" s="7" t="str">
        <x:v>PTC-C</x:v>
      </x:c>
      <x:c r="F766" s="7" t="str">
        <x:v>BL-Y</x:v>
      </x:c>
      <x:c r="G766" s="7" t="str">
        <x:v>CF-07</x:v>
      </x:c>
      <x:c r="H766" s="7" t="n">
        <x:v>4</x:v>
      </x:c>
      <x:c r="I766" s="7" t="str">
        <x:v>receiver mass</x:v>
      </x:c>
      <x:c r="J766" s="7" t="str">
        <x:v>kg</x:v>
      </x:c>
      <x:c r="K766" s="7" t="n">
        <x:v>0</x:v>
      </x:c>
      <x:c r="L766" s="7" t="n">
        <x:v>500</x:v>
      </x:c>
      <x:c r="M766" s="7" t="n">
        <x:v>0.25</x:v>
      </x:c>
      <x:c r="N766" s="7" t="str"/>
      <x:c r="O766" s="7" t="str">
        <x:f>IF(N766="","OPEN","PASS")</x:f>
        <x:v>OPEN</x:v>
      </x:c>
    </x:row>
    <x:row r="767">
      <x:c r="B767" s="7" t="str">
        <x:v>CH-0761</x:v>
      </x:c>
      <x:c r="C767" s="7" t="str">
        <x:v>REA-O-C2</x:v>
      </x:c>
      <x:c r="D767" s="7" t="str">
        <x:v>OPERATIONAL</x:v>
      </x:c>
      <x:c r="E767" s="7" t="str">
        <x:v>PTC-C</x:v>
      </x:c>
      <x:c r="F767" s="7" t="str">
        <x:v>BL-Y</x:v>
      </x:c>
      <x:c r="G767" s="7" t="str">
        <x:v>CF-07</x:v>
      </x:c>
      <x:c r="H767" s="7" t="n">
        <x:v>5</x:v>
      </x:c>
      <x:c r="I767" s="7" t="str">
        <x:v>receiver mass</x:v>
      </x:c>
      <x:c r="J767" s="7" t="str">
        <x:v>kg</x:v>
      </x:c>
      <x:c r="K767" s="7" t="n">
        <x:v>0</x:v>
      </x:c>
      <x:c r="L767" s="7" t="n">
        <x:v>500</x:v>
      </x:c>
      <x:c r="M767" s="7" t="n">
        <x:v>0.25</x:v>
      </x:c>
      <x:c r="N767" s="7" t="str"/>
      <x:c r="O767" s="7" t="str">
        <x:f>IF(N767="","OPEN","PASS")</x:f>
        <x:v>OPEN</x:v>
      </x:c>
    </x:row>
    <x:row r="768">
      <x:c r="B768" s="7" t="str">
        <x:v>CH-0762</x:v>
      </x:c>
      <x:c r="C768" s="7" t="str">
        <x:v>REA-O-C2</x:v>
      </x:c>
      <x:c r="D768" s="7" t="str">
        <x:v>OPERATIONAL</x:v>
      </x:c>
      <x:c r="E768" s="7" t="str">
        <x:v>PTC-C</x:v>
      </x:c>
      <x:c r="F768" s="7" t="str">
        <x:v>BL-Y</x:v>
      </x:c>
      <x:c r="G768" s="7" t="str">
        <x:v>CF-07</x:v>
      </x:c>
      <x:c r="H768" s="7" t="n">
        <x:v>6</x:v>
      </x:c>
      <x:c r="I768" s="7" t="str">
        <x:v>receiver mass</x:v>
      </x:c>
      <x:c r="J768" s="7" t="str">
        <x:v>kg</x:v>
      </x:c>
      <x:c r="K768" s="7" t="n">
        <x:v>0</x:v>
      </x:c>
      <x:c r="L768" s="7" t="n">
        <x:v>500</x:v>
      </x:c>
      <x:c r="M768" s="7" t="n">
        <x:v>0.25</x:v>
      </x:c>
      <x:c r="N768" s="7" t="str"/>
      <x:c r="O768" s="7" t="str">
        <x:f>IF(N768="","OPEN","PASS")</x:f>
        <x:v>OPEN</x:v>
      </x:c>
    </x:row>
    <x:row r="769">
      <x:c r="B769" s="7" t="str">
        <x:v>CH-0763</x:v>
      </x:c>
      <x:c r="C769" s="7" t="str">
        <x:v>REA-O-C2</x:v>
      </x:c>
      <x:c r="D769" s="7" t="str">
        <x:v>OPERATIONAL</x:v>
      </x:c>
      <x:c r="E769" s="7" t="str">
        <x:v>PTC-C</x:v>
      </x:c>
      <x:c r="F769" s="7" t="str">
        <x:v>BL-Y</x:v>
      </x:c>
      <x:c r="G769" s="7" t="str">
        <x:v>CF-08</x:v>
      </x:c>
      <x:c r="H769" s="7" t="n">
        <x:v>1</x:v>
      </x:c>
      <x:c r="I769" s="7" t="str">
        <x:v>geometry and slope</x:v>
      </x:c>
      <x:c r="J769" s="7" t="str">
        <x:v>degrees</x:v>
      </x:c>
      <x:c r="K769" s="7" t="n">
        <x:v>-5</x:v>
      </x:c>
      <x:c r="L769" s="7" t="n">
        <x:v>5</x:v>
      </x:c>
      <x:c r="M769" s="7" t="n">
        <x:v>0.01</x:v>
      </x:c>
      <x:c r="N769" s="7" t="str"/>
      <x:c r="O769" s="7" t="str">
        <x:f>IF(N769="","OPEN","PASS")</x:f>
        <x:v>OPEN</x:v>
      </x:c>
    </x:row>
    <x:row r="770">
      <x:c r="B770" s="7" t="str">
        <x:v>CH-0764</x:v>
      </x:c>
      <x:c r="C770" s="7" t="str">
        <x:v>REA-O-C2</x:v>
      </x:c>
      <x:c r="D770" s="7" t="str">
        <x:v>OPERATIONAL</x:v>
      </x:c>
      <x:c r="E770" s="7" t="str">
        <x:v>PTC-C</x:v>
      </x:c>
      <x:c r="F770" s="7" t="str">
        <x:v>BL-Y</x:v>
      </x:c>
      <x:c r="G770" s="7" t="str">
        <x:v>CF-08</x:v>
      </x:c>
      <x:c r="H770" s="7" t="n">
        <x:v>2</x:v>
      </x:c>
      <x:c r="I770" s="7" t="str">
        <x:v>geometry and slope</x:v>
      </x:c>
      <x:c r="J770" s="7" t="str">
        <x:v>degrees</x:v>
      </x:c>
      <x:c r="K770" s="7" t="n">
        <x:v>-5</x:v>
      </x:c>
      <x:c r="L770" s="7" t="n">
        <x:v>5</x:v>
      </x:c>
      <x:c r="M770" s="7" t="n">
        <x:v>0.01</x:v>
      </x:c>
      <x:c r="N770" s="7" t="str"/>
      <x:c r="O770" s="7" t="str">
        <x:f>IF(N770="","OPEN","PASS")</x:f>
        <x:v>OPEN</x:v>
      </x:c>
    </x:row>
    <x:row r="771">
      <x:c r="B771" s="7" t="str">
        <x:v>CH-0765</x:v>
      </x:c>
      <x:c r="C771" s="7" t="str">
        <x:v>REA-O-C2</x:v>
      </x:c>
      <x:c r="D771" s="7" t="str">
        <x:v>OPERATIONAL</x:v>
      </x:c>
      <x:c r="E771" s="7" t="str">
        <x:v>PTC-C</x:v>
      </x:c>
      <x:c r="F771" s="7" t="str">
        <x:v>BL-Y</x:v>
      </x:c>
      <x:c r="G771" s="7" t="str">
        <x:v>CF-08</x:v>
      </x:c>
      <x:c r="H771" s="7" t="n">
        <x:v>3</x:v>
      </x:c>
      <x:c r="I771" s="7" t="str">
        <x:v>geometry and slope</x:v>
      </x:c>
      <x:c r="J771" s="7" t="str">
        <x:v>degrees</x:v>
      </x:c>
      <x:c r="K771" s="7" t="n">
        <x:v>-5</x:v>
      </x:c>
      <x:c r="L771" s="7" t="n">
        <x:v>5</x:v>
      </x:c>
      <x:c r="M771" s="7" t="n">
        <x:v>0.01</x:v>
      </x:c>
      <x:c r="N771" s="7" t="str"/>
      <x:c r="O771" s="7" t="str">
        <x:f>IF(N771="","OPEN","PASS")</x:f>
        <x:v>OPEN</x:v>
      </x:c>
    </x:row>
    <x:row r="772">
      <x:c r="B772" s="7" t="str">
        <x:v>CH-0766</x:v>
      </x:c>
      <x:c r="C772" s="7" t="str">
        <x:v>REA-O-C2</x:v>
      </x:c>
      <x:c r="D772" s="7" t="str">
        <x:v>OPERATIONAL</x:v>
      </x:c>
      <x:c r="E772" s="7" t="str">
        <x:v>PTC-C</x:v>
      </x:c>
      <x:c r="F772" s="7" t="str">
        <x:v>BL-Y</x:v>
      </x:c>
      <x:c r="G772" s="7" t="str">
        <x:v>CF-08</x:v>
      </x:c>
      <x:c r="H772" s="7" t="n">
        <x:v>4</x:v>
      </x:c>
      <x:c r="I772" s="7" t="str">
        <x:v>geometry and slope</x:v>
      </x:c>
      <x:c r="J772" s="7" t="str">
        <x:v>degrees</x:v>
      </x:c>
      <x:c r="K772" s="7" t="n">
        <x:v>-5</x:v>
      </x:c>
      <x:c r="L772" s="7" t="n">
        <x:v>5</x:v>
      </x:c>
      <x:c r="M772" s="7" t="n">
        <x:v>0.01</x:v>
      </x:c>
      <x:c r="N772" s="7" t="str"/>
      <x:c r="O772" s="7" t="str">
        <x:f>IF(N772="","OPEN","PASS")</x:f>
        <x:v>OPEN</x:v>
      </x:c>
    </x:row>
    <x:row r="773">
      <x:c r="B773" s="7" t="str">
        <x:v>CH-0767</x:v>
      </x:c>
      <x:c r="C773" s="7" t="str">
        <x:v>REA-O-C2</x:v>
      </x:c>
      <x:c r="D773" s="7" t="str">
        <x:v>OPERATIONAL</x:v>
      </x:c>
      <x:c r="E773" s="7" t="str">
        <x:v>PTC-C</x:v>
      </x:c>
      <x:c r="F773" s="7" t="str">
        <x:v>BL-Y</x:v>
      </x:c>
      <x:c r="G773" s="7" t="str">
        <x:v>CF-08</x:v>
      </x:c>
      <x:c r="H773" s="7" t="n">
        <x:v>5</x:v>
      </x:c>
      <x:c r="I773" s="7" t="str">
        <x:v>geometry and slope</x:v>
      </x:c>
      <x:c r="J773" s="7" t="str">
        <x:v>degrees</x:v>
      </x:c>
      <x:c r="K773" s="7" t="n">
        <x:v>-5</x:v>
      </x:c>
      <x:c r="L773" s="7" t="n">
        <x:v>5</x:v>
      </x:c>
      <x:c r="M773" s="7" t="n">
        <x:v>0.01</x:v>
      </x:c>
      <x:c r="N773" s="7" t="str"/>
      <x:c r="O773" s="7" t="str">
        <x:f>IF(N773="","OPEN","PASS")</x:f>
        <x:v>OPEN</x:v>
      </x:c>
    </x:row>
    <x:row r="774">
      <x:c r="B774" s="7" t="str">
        <x:v>CH-0768</x:v>
      </x:c>
      <x:c r="C774" s="7" t="str">
        <x:v>REA-O-C2</x:v>
      </x:c>
      <x:c r="D774" s="7" t="str">
        <x:v>OPERATIONAL</x:v>
      </x:c>
      <x:c r="E774" s="7" t="str">
        <x:v>PTC-C</x:v>
      </x:c>
      <x:c r="F774" s="7" t="str">
        <x:v>BL-Y</x:v>
      </x:c>
      <x:c r="G774" s="7" t="str">
        <x:v>CF-08</x:v>
      </x:c>
      <x:c r="H774" s="7" t="n">
        <x:v>6</x:v>
      </x:c>
      <x:c r="I774" s="7" t="str">
        <x:v>geometry and slope</x:v>
      </x:c>
      <x:c r="J774" s="7" t="str">
        <x:v>degrees</x:v>
      </x:c>
      <x:c r="K774" s="7" t="n">
        <x:v>-5</x:v>
      </x:c>
      <x:c r="L774" s="7" t="n">
        <x:v>5</x:v>
      </x:c>
      <x:c r="M774" s="7" t="n">
        <x:v>0.01</x:v>
      </x:c>
      <x:c r="N774" s="7" t="str"/>
      <x:c r="O774" s="7" t="str">
        <x:f>IF(N774="","OPEN","PASS")</x:f>
        <x:v>OPEN</x:v>
      </x:c>
    </x:row>
    <x:row r="775">
      <x:c r="B775" s="7" t="str">
        <x:v>CH-0769</x:v>
      </x:c>
      <x:c r="C775" s="7" t="str">
        <x:v>REA-O-C2</x:v>
      </x:c>
      <x:c r="D775" s="7" t="str">
        <x:v>OPERATIONAL</x:v>
      </x:c>
      <x:c r="E775" s="7" t="str">
        <x:v>PTC-C</x:v>
      </x:c>
      <x:c r="F775" s="7" t="str">
        <x:v>BL-Y</x:v>
      </x:c>
      <x:c r="G775" s="7" t="str">
        <x:v>CF-09</x:v>
      </x:c>
      <x:c r="H775" s="7" t="n">
        <x:v>1</x:v>
      </x:c>
      <x:c r="I775" s="7" t="str">
        <x:v>primary state witness</x:v>
      </x:c>
      <x:c r="J775" s="7" t="str">
        <x:v>binary</x:v>
      </x:c>
      <x:c r="K775" s="7" t="n">
        <x:v>0</x:v>
      </x:c>
      <x:c r="L775" s="7" t="n">
        <x:v>1</x:v>
      </x:c>
      <x:c r="M775" s="7" t="n">
        <x:v>1</x:v>
      </x:c>
      <x:c r="N775" s="7" t="str"/>
      <x:c r="O775" s="7" t="str">
        <x:f>IF(N775="","OPEN","PASS")</x:f>
        <x:v>OPEN</x:v>
      </x:c>
    </x:row>
    <x:row r="776">
      <x:c r="B776" s="7" t="str">
        <x:v>CH-0770</x:v>
      </x:c>
      <x:c r="C776" s="7" t="str">
        <x:v>REA-O-C2</x:v>
      </x:c>
      <x:c r="D776" s="7" t="str">
        <x:v>OPERATIONAL</x:v>
      </x:c>
      <x:c r="E776" s="7" t="str">
        <x:v>PTC-C</x:v>
      </x:c>
      <x:c r="F776" s="7" t="str">
        <x:v>BL-Y</x:v>
      </x:c>
      <x:c r="G776" s="7" t="str">
        <x:v>CF-09</x:v>
      </x:c>
      <x:c r="H776" s="7" t="n">
        <x:v>2</x:v>
      </x:c>
      <x:c r="I776" s="7" t="str">
        <x:v>primary state witness</x:v>
      </x:c>
      <x:c r="J776" s="7" t="str">
        <x:v>binary</x:v>
      </x:c>
      <x:c r="K776" s="7" t="n">
        <x:v>0</x:v>
      </x:c>
      <x:c r="L776" s="7" t="n">
        <x:v>1</x:v>
      </x:c>
      <x:c r="M776" s="7" t="n">
        <x:v>1</x:v>
      </x:c>
      <x:c r="N776" s="7" t="str"/>
      <x:c r="O776" s="7" t="str">
        <x:f>IF(N776="","OPEN","PASS")</x:f>
        <x:v>OPEN</x:v>
      </x:c>
    </x:row>
    <x:row r="777">
      <x:c r="B777" s="7" t="str">
        <x:v>CH-0771</x:v>
      </x:c>
      <x:c r="C777" s="7" t="str">
        <x:v>REA-O-C2</x:v>
      </x:c>
      <x:c r="D777" s="7" t="str">
        <x:v>OPERATIONAL</x:v>
      </x:c>
      <x:c r="E777" s="7" t="str">
        <x:v>PTC-C</x:v>
      </x:c>
      <x:c r="F777" s="7" t="str">
        <x:v>BL-Y</x:v>
      </x:c>
      <x:c r="G777" s="7" t="str">
        <x:v>CF-09</x:v>
      </x:c>
      <x:c r="H777" s="7" t="n">
        <x:v>3</x:v>
      </x:c>
      <x:c r="I777" s="7" t="str">
        <x:v>primary state witness</x:v>
      </x:c>
      <x:c r="J777" s="7" t="str">
        <x:v>binary</x:v>
      </x:c>
      <x:c r="K777" s="7" t="n">
        <x:v>0</x:v>
      </x:c>
      <x:c r="L777" s="7" t="n">
        <x:v>1</x:v>
      </x:c>
      <x:c r="M777" s="7" t="n">
        <x:v>1</x:v>
      </x:c>
      <x:c r="N777" s="7" t="str"/>
      <x:c r="O777" s="7" t="str">
        <x:f>IF(N777="","OPEN","PASS")</x:f>
        <x:v>OPEN</x:v>
      </x:c>
    </x:row>
    <x:row r="778">
      <x:c r="B778" s="7" t="str">
        <x:v>CH-0772</x:v>
      </x:c>
      <x:c r="C778" s="7" t="str">
        <x:v>REA-O-C2</x:v>
      </x:c>
      <x:c r="D778" s="7" t="str">
        <x:v>OPERATIONAL</x:v>
      </x:c>
      <x:c r="E778" s="7" t="str">
        <x:v>PTC-C</x:v>
      </x:c>
      <x:c r="F778" s="7" t="str">
        <x:v>BL-Y</x:v>
      </x:c>
      <x:c r="G778" s="7" t="str">
        <x:v>CF-09</x:v>
      </x:c>
      <x:c r="H778" s="7" t="n">
        <x:v>4</x:v>
      </x:c>
      <x:c r="I778" s="7" t="str">
        <x:v>primary state witness</x:v>
      </x:c>
      <x:c r="J778" s="7" t="str">
        <x:v>binary</x:v>
      </x:c>
      <x:c r="K778" s="7" t="n">
        <x:v>0</x:v>
      </x:c>
      <x:c r="L778" s="7" t="n">
        <x:v>1</x:v>
      </x:c>
      <x:c r="M778" s="7" t="n">
        <x:v>1</x:v>
      </x:c>
      <x:c r="N778" s="7" t="str"/>
      <x:c r="O778" s="7" t="str">
        <x:f>IF(N778="","OPEN","PASS")</x:f>
        <x:v>OPEN</x:v>
      </x:c>
    </x:row>
    <x:row r="779">
      <x:c r="B779" s="7" t="str">
        <x:v>CH-0773</x:v>
      </x:c>
      <x:c r="C779" s="7" t="str">
        <x:v>REA-O-C2</x:v>
      </x:c>
      <x:c r="D779" s="7" t="str">
        <x:v>OPERATIONAL</x:v>
      </x:c>
      <x:c r="E779" s="7" t="str">
        <x:v>PTC-C</x:v>
      </x:c>
      <x:c r="F779" s="7" t="str">
        <x:v>BL-Y</x:v>
      </x:c>
      <x:c r="G779" s="7" t="str">
        <x:v>CF-09</x:v>
      </x:c>
      <x:c r="H779" s="7" t="n">
        <x:v>5</x:v>
      </x:c>
      <x:c r="I779" s="7" t="str">
        <x:v>primary state witness</x:v>
      </x:c>
      <x:c r="J779" s="7" t="str">
        <x:v>binary</x:v>
      </x:c>
      <x:c r="K779" s="7" t="n">
        <x:v>0</x:v>
      </x:c>
      <x:c r="L779" s="7" t="n">
        <x:v>1</x:v>
      </x:c>
      <x:c r="M779" s="7" t="n">
        <x:v>1</x:v>
      </x:c>
      <x:c r="N779" s="7" t="str"/>
      <x:c r="O779" s="7" t="str">
        <x:f>IF(N779="","OPEN","PASS")</x:f>
        <x:v>OPEN</x:v>
      </x:c>
    </x:row>
    <x:row r="780">
      <x:c r="B780" s="7" t="str">
        <x:v>CH-0774</x:v>
      </x:c>
      <x:c r="C780" s="7" t="str">
        <x:v>REA-O-C2</x:v>
      </x:c>
      <x:c r="D780" s="7" t="str">
        <x:v>OPERATIONAL</x:v>
      </x:c>
      <x:c r="E780" s="7" t="str">
        <x:v>PTC-C</x:v>
      </x:c>
      <x:c r="F780" s="7" t="str">
        <x:v>BL-Y</x:v>
      </x:c>
      <x:c r="G780" s="7" t="str">
        <x:v>CF-09</x:v>
      </x:c>
      <x:c r="H780" s="7" t="n">
        <x:v>6</x:v>
      </x:c>
      <x:c r="I780" s="7" t="str">
        <x:v>primary state witness</x:v>
      </x:c>
      <x:c r="J780" s="7" t="str">
        <x:v>binary</x:v>
      </x:c>
      <x:c r="K780" s="7" t="n">
        <x:v>0</x:v>
      </x:c>
      <x:c r="L780" s="7" t="n">
        <x:v>1</x:v>
      </x:c>
      <x:c r="M780" s="7" t="n">
        <x:v>1</x:v>
      </x:c>
      <x:c r="N780" s="7" t="str"/>
      <x:c r="O780" s="7" t="str">
        <x:f>IF(N780="","OPEN","PASS")</x:f>
        <x:v>OPEN</x:v>
      </x:c>
    </x:row>
    <x:row r="781">
      <x:c r="B781" s="7" t="str">
        <x:v>CH-0775</x:v>
      </x:c>
      <x:c r="C781" s="7" t="str">
        <x:v>REA-O-C2</x:v>
      </x:c>
      <x:c r="D781" s="7" t="str">
        <x:v>OPERATIONAL</x:v>
      </x:c>
      <x:c r="E781" s="7" t="str">
        <x:v>PTC-C</x:v>
      </x:c>
      <x:c r="F781" s="7" t="str">
        <x:v>BL-Y</x:v>
      </x:c>
      <x:c r="G781" s="7" t="str">
        <x:v>CF-10</x:v>
      </x:c>
      <x:c r="H781" s="7" t="n">
        <x:v>1</x:v>
      </x:c>
      <x:c r="I781" s="7" t="str">
        <x:v>diverse state witness</x:v>
      </x:c>
      <x:c r="J781" s="7" t="str">
        <x:v>binary</x:v>
      </x:c>
      <x:c r="K781" s="7" t="n">
        <x:v>0</x:v>
      </x:c>
      <x:c r="L781" s="7" t="n">
        <x:v>1</x:v>
      </x:c>
      <x:c r="M781" s="7" t="n">
        <x:v>2</x:v>
      </x:c>
      <x:c r="N781" s="7" t="str"/>
      <x:c r="O781" s="7" t="str">
        <x:f>IF(N781="","OPEN","PASS")</x:f>
        <x:v>OPEN</x:v>
      </x:c>
    </x:row>
    <x:row r="782">
      <x:c r="B782" s="7" t="str">
        <x:v>CH-0776</x:v>
      </x:c>
      <x:c r="C782" s="7" t="str">
        <x:v>REA-O-C2</x:v>
      </x:c>
      <x:c r="D782" s="7" t="str">
        <x:v>OPERATIONAL</x:v>
      </x:c>
      <x:c r="E782" s="7" t="str">
        <x:v>PTC-C</x:v>
      </x:c>
      <x:c r="F782" s="7" t="str">
        <x:v>BL-Y</x:v>
      </x:c>
      <x:c r="G782" s="7" t="str">
        <x:v>CF-10</x:v>
      </x:c>
      <x:c r="H782" s="7" t="n">
        <x:v>2</x:v>
      </x:c>
      <x:c r="I782" s="7" t="str">
        <x:v>diverse state witness</x:v>
      </x:c>
      <x:c r="J782" s="7" t="str">
        <x:v>binary</x:v>
      </x:c>
      <x:c r="K782" s="7" t="n">
        <x:v>0</x:v>
      </x:c>
      <x:c r="L782" s="7" t="n">
        <x:v>1</x:v>
      </x:c>
      <x:c r="M782" s="7" t="n">
        <x:v>2</x:v>
      </x:c>
      <x:c r="N782" s="7" t="str"/>
      <x:c r="O782" s="7" t="str">
        <x:f>IF(N782="","OPEN","PASS")</x:f>
        <x:v>OPEN</x:v>
      </x:c>
    </x:row>
    <x:row r="783">
      <x:c r="B783" s="7" t="str">
        <x:v>CH-0777</x:v>
      </x:c>
      <x:c r="C783" s="7" t="str">
        <x:v>REA-O-C2</x:v>
      </x:c>
      <x:c r="D783" s="7" t="str">
        <x:v>OPERATIONAL</x:v>
      </x:c>
      <x:c r="E783" s="7" t="str">
        <x:v>PTC-C</x:v>
      </x:c>
      <x:c r="F783" s="7" t="str">
        <x:v>BL-Y</x:v>
      </x:c>
      <x:c r="G783" s="7" t="str">
        <x:v>CF-10</x:v>
      </x:c>
      <x:c r="H783" s="7" t="n">
        <x:v>3</x:v>
      </x:c>
      <x:c r="I783" s="7" t="str">
        <x:v>diverse state witness</x:v>
      </x:c>
      <x:c r="J783" s="7" t="str">
        <x:v>binary</x:v>
      </x:c>
      <x:c r="K783" s="7" t="n">
        <x:v>0</x:v>
      </x:c>
      <x:c r="L783" s="7" t="n">
        <x:v>1</x:v>
      </x:c>
      <x:c r="M783" s="7" t="n">
        <x:v>2</x:v>
      </x:c>
      <x:c r="N783" s="7" t="str"/>
      <x:c r="O783" s="7" t="str">
        <x:f>IF(N783="","OPEN","PASS")</x:f>
        <x:v>OPEN</x:v>
      </x:c>
    </x:row>
    <x:row r="784">
      <x:c r="B784" s="7" t="str">
        <x:v>CH-0778</x:v>
      </x:c>
      <x:c r="C784" s="7" t="str">
        <x:v>REA-O-C2</x:v>
      </x:c>
      <x:c r="D784" s="7" t="str">
        <x:v>OPERATIONAL</x:v>
      </x:c>
      <x:c r="E784" s="7" t="str">
        <x:v>PTC-C</x:v>
      </x:c>
      <x:c r="F784" s="7" t="str">
        <x:v>BL-Y</x:v>
      </x:c>
      <x:c r="G784" s="7" t="str">
        <x:v>CF-10</x:v>
      </x:c>
      <x:c r="H784" s="7" t="n">
        <x:v>4</x:v>
      </x:c>
      <x:c r="I784" s="7" t="str">
        <x:v>diverse state witness</x:v>
      </x:c>
      <x:c r="J784" s="7" t="str">
        <x:v>binary</x:v>
      </x:c>
      <x:c r="K784" s="7" t="n">
        <x:v>0</x:v>
      </x:c>
      <x:c r="L784" s="7" t="n">
        <x:v>1</x:v>
      </x:c>
      <x:c r="M784" s="7" t="n">
        <x:v>2</x:v>
      </x:c>
      <x:c r="N784" s="7" t="str"/>
      <x:c r="O784" s="7" t="str">
        <x:f>IF(N784="","OPEN","PASS")</x:f>
        <x:v>OPEN</x:v>
      </x:c>
    </x:row>
    <x:row r="785">
      <x:c r="B785" s="7" t="str">
        <x:v>CH-0779</x:v>
      </x:c>
      <x:c r="C785" s="7" t="str">
        <x:v>REA-O-C2</x:v>
      </x:c>
      <x:c r="D785" s="7" t="str">
        <x:v>OPERATIONAL</x:v>
      </x:c>
      <x:c r="E785" s="7" t="str">
        <x:v>PTC-C</x:v>
      </x:c>
      <x:c r="F785" s="7" t="str">
        <x:v>BL-Y</x:v>
      </x:c>
      <x:c r="G785" s="7" t="str">
        <x:v>CF-10</x:v>
      </x:c>
      <x:c r="H785" s="7" t="n">
        <x:v>5</x:v>
      </x:c>
      <x:c r="I785" s="7" t="str">
        <x:v>diverse state witness</x:v>
      </x:c>
      <x:c r="J785" s="7" t="str">
        <x:v>binary</x:v>
      </x:c>
      <x:c r="K785" s="7" t="n">
        <x:v>0</x:v>
      </x:c>
      <x:c r="L785" s="7" t="n">
        <x:v>1</x:v>
      </x:c>
      <x:c r="M785" s="7" t="n">
        <x:v>2</x:v>
      </x:c>
      <x:c r="N785" s="7" t="str"/>
      <x:c r="O785" s="7" t="str">
        <x:f>IF(N785="","OPEN","PASS")</x:f>
        <x:v>OPEN</x:v>
      </x:c>
    </x:row>
    <x:row r="786">
      <x:c r="B786" s="7" t="str">
        <x:v>CH-0780</x:v>
      </x:c>
      <x:c r="C786" s="7" t="str">
        <x:v>REA-O-C2</x:v>
      </x:c>
      <x:c r="D786" s="7" t="str">
        <x:v>OPERATIONAL</x:v>
      </x:c>
      <x:c r="E786" s="7" t="str">
        <x:v>PTC-C</x:v>
      </x:c>
      <x:c r="F786" s="7" t="str">
        <x:v>BL-Y</x:v>
      </x:c>
      <x:c r="G786" s="7" t="str">
        <x:v>CF-10</x:v>
      </x:c>
      <x:c r="H786" s="7" t="n">
        <x:v>6</x:v>
      </x:c>
      <x:c r="I786" s="7" t="str">
        <x:v>diverse state witness</x:v>
      </x:c>
      <x:c r="J786" s="7" t="str">
        <x:v>binary</x:v>
      </x:c>
      <x:c r="K786" s="7" t="n">
        <x:v>0</x:v>
      </x:c>
      <x:c r="L786" s="7" t="n">
        <x:v>1</x:v>
      </x:c>
      <x:c r="M786" s="7" t="n">
        <x:v>2</x:v>
      </x:c>
      <x:c r="N786" s="7" t="str"/>
      <x:c r="O786" s="7" t="str">
        <x:f>IF(N786="","OPEN","PASS")</x:f>
        <x:v>OPEN</x:v>
      </x:c>
    </x:row>
    <x:row r="787">
      <x:c r="B787" s="7" t="str">
        <x:v>CH-0781</x:v>
      </x:c>
      <x:c r="C787" s="7" t="str">
        <x:v>REA-O-C2</x:v>
      </x:c>
      <x:c r="D787" s="7" t="str">
        <x:v>OPERATIONAL</x:v>
      </x:c>
      <x:c r="E787" s="7" t="str">
        <x:v>PTC-C</x:v>
      </x:c>
      <x:c r="F787" s="7" t="str">
        <x:v>BL-Y</x:v>
      </x:c>
      <x:c r="G787" s="7" t="str">
        <x:v>CF-11</x:v>
      </x:c>
      <x:c r="H787" s="7" t="n">
        <x:v>1</x:v>
      </x:c>
      <x:c r="I787" s="7" t="str">
        <x:v>manual or passive witness</x:v>
      </x:c>
      <x:c r="J787" s="7" t="str">
        <x:v>binary</x:v>
      </x:c>
      <x:c r="K787" s="7" t="n">
        <x:v>0</x:v>
      </x:c>
      <x:c r="L787" s="7" t="n">
        <x:v>1</x:v>
      </x:c>
      <x:c r="M787" s="7" t="n">
        <x:v>10</x:v>
      </x:c>
      <x:c r="N787" s="7" t="str"/>
      <x:c r="O787" s="7" t="str">
        <x:f>IF(N787="","OPEN","PASS")</x:f>
        <x:v>OPEN</x:v>
      </x:c>
    </x:row>
    <x:row r="788">
      <x:c r="B788" s="7" t="str">
        <x:v>CH-0782</x:v>
      </x:c>
      <x:c r="C788" s="7" t="str">
        <x:v>REA-O-C2</x:v>
      </x:c>
      <x:c r="D788" s="7" t="str">
        <x:v>OPERATIONAL</x:v>
      </x:c>
      <x:c r="E788" s="7" t="str">
        <x:v>PTC-C</x:v>
      </x:c>
      <x:c r="F788" s="7" t="str">
        <x:v>BL-Y</x:v>
      </x:c>
      <x:c r="G788" s="7" t="str">
        <x:v>CF-11</x:v>
      </x:c>
      <x:c r="H788" s="7" t="n">
        <x:v>2</x:v>
      </x:c>
      <x:c r="I788" s="7" t="str">
        <x:v>manual or passive witness</x:v>
      </x:c>
      <x:c r="J788" s="7" t="str">
        <x:v>binary</x:v>
      </x:c>
      <x:c r="K788" s="7" t="n">
        <x:v>0</x:v>
      </x:c>
      <x:c r="L788" s="7" t="n">
        <x:v>1</x:v>
      </x:c>
      <x:c r="M788" s="7" t="n">
        <x:v>10</x:v>
      </x:c>
      <x:c r="N788" s="7" t="str"/>
      <x:c r="O788" s="7" t="str">
        <x:f>IF(N788="","OPEN","PASS")</x:f>
        <x:v>OPEN</x:v>
      </x:c>
    </x:row>
    <x:row r="789">
      <x:c r="B789" s="7" t="str">
        <x:v>CH-0783</x:v>
      </x:c>
      <x:c r="C789" s="7" t="str">
        <x:v>REA-O-C2</x:v>
      </x:c>
      <x:c r="D789" s="7" t="str">
        <x:v>OPERATIONAL</x:v>
      </x:c>
      <x:c r="E789" s="7" t="str">
        <x:v>PTC-C</x:v>
      </x:c>
      <x:c r="F789" s="7" t="str">
        <x:v>BL-Y</x:v>
      </x:c>
      <x:c r="G789" s="7" t="str">
        <x:v>CF-11</x:v>
      </x:c>
      <x:c r="H789" s="7" t="n">
        <x:v>3</x:v>
      </x:c>
      <x:c r="I789" s="7" t="str">
        <x:v>manual or passive witness</x:v>
      </x:c>
      <x:c r="J789" s="7" t="str">
        <x:v>binary</x:v>
      </x:c>
      <x:c r="K789" s="7" t="n">
        <x:v>0</x:v>
      </x:c>
      <x:c r="L789" s="7" t="n">
        <x:v>1</x:v>
      </x:c>
      <x:c r="M789" s="7" t="n">
        <x:v>10</x:v>
      </x:c>
      <x:c r="N789" s="7" t="str"/>
      <x:c r="O789" s="7" t="str">
        <x:f>IF(N789="","OPEN","PASS")</x:f>
        <x:v>OPEN</x:v>
      </x:c>
    </x:row>
    <x:row r="790">
      <x:c r="B790" s="7" t="str">
        <x:v>CH-0784</x:v>
      </x:c>
      <x:c r="C790" s="7" t="str">
        <x:v>REA-O-C2</x:v>
      </x:c>
      <x:c r="D790" s="7" t="str">
        <x:v>OPERATIONAL</x:v>
      </x:c>
      <x:c r="E790" s="7" t="str">
        <x:v>PTC-C</x:v>
      </x:c>
      <x:c r="F790" s="7" t="str">
        <x:v>BL-Y</x:v>
      </x:c>
      <x:c r="G790" s="7" t="str">
        <x:v>CF-11</x:v>
      </x:c>
      <x:c r="H790" s="7" t="n">
        <x:v>4</x:v>
      </x:c>
      <x:c r="I790" s="7" t="str">
        <x:v>manual or passive witness</x:v>
      </x:c>
      <x:c r="J790" s="7" t="str">
        <x:v>binary</x:v>
      </x:c>
      <x:c r="K790" s="7" t="n">
        <x:v>0</x:v>
      </x:c>
      <x:c r="L790" s="7" t="n">
        <x:v>1</x:v>
      </x:c>
      <x:c r="M790" s="7" t="n">
        <x:v>10</x:v>
      </x:c>
      <x:c r="N790" s="7" t="str"/>
      <x:c r="O790" s="7" t="str">
        <x:f>IF(N790="","OPEN","PASS")</x:f>
        <x:v>OPEN</x:v>
      </x:c>
    </x:row>
    <x:row r="791">
      <x:c r="B791" s="7" t="str">
        <x:v>CH-0785</x:v>
      </x:c>
      <x:c r="C791" s="7" t="str">
        <x:v>REA-O-C2</x:v>
      </x:c>
      <x:c r="D791" s="7" t="str">
        <x:v>OPERATIONAL</x:v>
      </x:c>
      <x:c r="E791" s="7" t="str">
        <x:v>PTC-C</x:v>
      </x:c>
      <x:c r="F791" s="7" t="str">
        <x:v>BL-Y</x:v>
      </x:c>
      <x:c r="G791" s="7" t="str">
        <x:v>CF-11</x:v>
      </x:c>
      <x:c r="H791" s="7" t="n">
        <x:v>5</x:v>
      </x:c>
      <x:c r="I791" s="7" t="str">
        <x:v>manual or passive witness</x:v>
      </x:c>
      <x:c r="J791" s="7" t="str">
        <x:v>binary</x:v>
      </x:c>
      <x:c r="K791" s="7" t="n">
        <x:v>0</x:v>
      </x:c>
      <x:c r="L791" s="7" t="n">
        <x:v>1</x:v>
      </x:c>
      <x:c r="M791" s="7" t="n">
        <x:v>10</x:v>
      </x:c>
      <x:c r="N791" s="7" t="str"/>
      <x:c r="O791" s="7" t="str">
        <x:f>IF(N791="","OPEN","PASS")</x:f>
        <x:v>OPEN</x:v>
      </x:c>
    </x:row>
    <x:row r="792">
      <x:c r="B792" s="7" t="str">
        <x:v>CH-0786</x:v>
      </x:c>
      <x:c r="C792" s="7" t="str">
        <x:v>REA-O-C2</x:v>
      </x:c>
      <x:c r="D792" s="7" t="str">
        <x:v>OPERATIONAL</x:v>
      </x:c>
      <x:c r="E792" s="7" t="str">
        <x:v>PTC-C</x:v>
      </x:c>
      <x:c r="F792" s="7" t="str">
        <x:v>BL-Y</x:v>
      </x:c>
      <x:c r="G792" s="7" t="str">
        <x:v>CF-11</x:v>
      </x:c>
      <x:c r="H792" s="7" t="n">
        <x:v>6</x:v>
      </x:c>
      <x:c r="I792" s="7" t="str">
        <x:v>manual or passive witness</x:v>
      </x:c>
      <x:c r="J792" s="7" t="str">
        <x:v>binary</x:v>
      </x:c>
      <x:c r="K792" s="7" t="n">
        <x:v>0</x:v>
      </x:c>
      <x:c r="L792" s="7" t="n">
        <x:v>1</x:v>
      </x:c>
      <x:c r="M792" s="7" t="n">
        <x:v>10</x:v>
      </x:c>
      <x:c r="N792" s="7" t="str"/>
      <x:c r="O792" s="7" t="str">
        <x:f>IF(N792="","OPEN","PASS")</x:f>
        <x:v>OPEN</x:v>
      </x:c>
    </x:row>
    <x:row r="793">
      <x:c r="B793" s="7" t="str">
        <x:v>CH-0787</x:v>
      </x:c>
      <x:c r="C793" s="7" t="str">
        <x:v>REA-O-C2</x:v>
      </x:c>
      <x:c r="D793" s="7" t="str">
        <x:v>OPERATIONAL</x:v>
      </x:c>
      <x:c r="E793" s="7" t="str">
        <x:v>PTC-C</x:v>
      </x:c>
      <x:c r="F793" s="7" t="str">
        <x:v>BL-Y</x:v>
      </x:c>
      <x:c r="G793" s="7" t="str">
        <x:v>CF-12</x:v>
      </x:c>
      <x:c r="H793" s="7" t="n">
        <x:v>1</x:v>
      </x:c>
      <x:c r="I793" s="7" t="str">
        <x:v>final-element reference</x:v>
      </x:c>
      <x:c r="J793" s="7" t="str">
        <x:v>binary</x:v>
      </x:c>
      <x:c r="K793" s="7" t="n">
        <x:v>0</x:v>
      </x:c>
      <x:c r="L793" s="7" t="n">
        <x:v>1</x:v>
      </x:c>
      <x:c r="M793" s="7" t="n">
        <x:v>1</x:v>
      </x:c>
      <x:c r="N793" s="7" t="str"/>
      <x:c r="O793" s="7" t="str">
        <x:f>IF(N793="","OPEN","PASS")</x:f>
        <x:v>OPEN</x:v>
      </x:c>
    </x:row>
    <x:row r="794">
      <x:c r="B794" s="7" t="str">
        <x:v>CH-0788</x:v>
      </x:c>
      <x:c r="C794" s="7" t="str">
        <x:v>REA-O-C2</x:v>
      </x:c>
      <x:c r="D794" s="7" t="str">
        <x:v>OPERATIONAL</x:v>
      </x:c>
      <x:c r="E794" s="7" t="str">
        <x:v>PTC-C</x:v>
      </x:c>
      <x:c r="F794" s="7" t="str">
        <x:v>BL-Y</x:v>
      </x:c>
      <x:c r="G794" s="7" t="str">
        <x:v>CF-12</x:v>
      </x:c>
      <x:c r="H794" s="7" t="n">
        <x:v>2</x:v>
      </x:c>
      <x:c r="I794" s="7" t="str">
        <x:v>final-element reference</x:v>
      </x:c>
      <x:c r="J794" s="7" t="str">
        <x:v>binary</x:v>
      </x:c>
      <x:c r="K794" s="7" t="n">
        <x:v>0</x:v>
      </x:c>
      <x:c r="L794" s="7" t="n">
        <x:v>1</x:v>
      </x:c>
      <x:c r="M794" s="7" t="n">
        <x:v>1</x:v>
      </x:c>
      <x:c r="N794" s="7" t="str"/>
      <x:c r="O794" s="7" t="str">
        <x:f>IF(N794="","OPEN","PASS")</x:f>
        <x:v>OPEN</x:v>
      </x:c>
    </x:row>
    <x:row r="795">
      <x:c r="B795" s="7" t="str">
        <x:v>CH-0789</x:v>
      </x:c>
      <x:c r="C795" s="7" t="str">
        <x:v>REA-O-C2</x:v>
      </x:c>
      <x:c r="D795" s="7" t="str">
        <x:v>OPERATIONAL</x:v>
      </x:c>
      <x:c r="E795" s="7" t="str">
        <x:v>PTC-C</x:v>
      </x:c>
      <x:c r="F795" s="7" t="str">
        <x:v>BL-Y</x:v>
      </x:c>
      <x:c r="G795" s="7" t="str">
        <x:v>CF-12</x:v>
      </x:c>
      <x:c r="H795" s="7" t="n">
        <x:v>3</x:v>
      </x:c>
      <x:c r="I795" s="7" t="str">
        <x:v>final-element reference</x:v>
      </x:c>
      <x:c r="J795" s="7" t="str">
        <x:v>binary</x:v>
      </x:c>
      <x:c r="K795" s="7" t="n">
        <x:v>0</x:v>
      </x:c>
      <x:c r="L795" s="7" t="n">
        <x:v>1</x:v>
      </x:c>
      <x:c r="M795" s="7" t="n">
        <x:v>1</x:v>
      </x:c>
      <x:c r="N795" s="7" t="str"/>
      <x:c r="O795" s="7" t="str">
        <x:f>IF(N795="","OPEN","PASS")</x:f>
        <x:v>OPEN</x:v>
      </x:c>
    </x:row>
    <x:row r="796">
      <x:c r="B796" s="7" t="str">
        <x:v>CH-0790</x:v>
      </x:c>
      <x:c r="C796" s="7" t="str">
        <x:v>REA-O-C2</x:v>
      </x:c>
      <x:c r="D796" s="7" t="str">
        <x:v>OPERATIONAL</x:v>
      </x:c>
      <x:c r="E796" s="7" t="str">
        <x:v>PTC-C</x:v>
      </x:c>
      <x:c r="F796" s="7" t="str">
        <x:v>BL-Y</x:v>
      </x:c>
      <x:c r="G796" s="7" t="str">
        <x:v>CF-12</x:v>
      </x:c>
      <x:c r="H796" s="7" t="n">
        <x:v>4</x:v>
      </x:c>
      <x:c r="I796" s="7" t="str">
        <x:v>final-element reference</x:v>
      </x:c>
      <x:c r="J796" s="7" t="str">
        <x:v>binary</x:v>
      </x:c>
      <x:c r="K796" s="7" t="n">
        <x:v>0</x:v>
      </x:c>
      <x:c r="L796" s="7" t="n">
        <x:v>1</x:v>
      </x:c>
      <x:c r="M796" s="7" t="n">
        <x:v>1</x:v>
      </x:c>
      <x:c r="N796" s="7" t="str"/>
      <x:c r="O796" s="7" t="str">
        <x:f>IF(N796="","OPEN","PASS")</x:f>
        <x:v>OPEN</x:v>
      </x:c>
    </x:row>
    <x:row r="797">
      <x:c r="B797" s="7" t="str">
        <x:v>CH-0791</x:v>
      </x:c>
      <x:c r="C797" s="7" t="str">
        <x:v>REA-O-C2</x:v>
      </x:c>
      <x:c r="D797" s="7" t="str">
        <x:v>OPERATIONAL</x:v>
      </x:c>
      <x:c r="E797" s="7" t="str">
        <x:v>PTC-C</x:v>
      </x:c>
      <x:c r="F797" s="7" t="str">
        <x:v>BL-Y</x:v>
      </x:c>
      <x:c r="G797" s="7" t="str">
        <x:v>CF-12</x:v>
      </x:c>
      <x:c r="H797" s="7" t="n">
        <x:v>5</x:v>
      </x:c>
      <x:c r="I797" s="7" t="str">
        <x:v>final-element reference</x:v>
      </x:c>
      <x:c r="J797" s="7" t="str">
        <x:v>binary</x:v>
      </x:c>
      <x:c r="K797" s="7" t="n">
        <x:v>0</x:v>
      </x:c>
      <x:c r="L797" s="7" t="n">
        <x:v>1</x:v>
      </x:c>
      <x:c r="M797" s="7" t="n">
        <x:v>1</x:v>
      </x:c>
      <x:c r="N797" s="7" t="str"/>
      <x:c r="O797" s="7" t="str">
        <x:f>IF(N797="","OPEN","PASS")</x:f>
        <x:v>OPEN</x:v>
      </x:c>
    </x:row>
    <x:row r="798">
      <x:c r="B798" s="7" t="str">
        <x:v>CH-0792</x:v>
      </x:c>
      <x:c r="C798" s="7" t="str">
        <x:v>REA-O-C2</x:v>
      </x:c>
      <x:c r="D798" s="7" t="str">
        <x:v>OPERATIONAL</x:v>
      </x:c>
      <x:c r="E798" s="7" t="str">
        <x:v>PTC-C</x:v>
      </x:c>
      <x:c r="F798" s="7" t="str">
        <x:v>BL-Y</x:v>
      </x:c>
      <x:c r="G798" s="7" t="str">
        <x:v>CF-12</x:v>
      </x:c>
      <x:c r="H798" s="7" t="n">
        <x:v>6</x:v>
      </x:c>
      <x:c r="I798" s="7" t="str">
        <x:v>final-element reference</x:v>
      </x:c>
      <x:c r="J798" s="7" t="str">
        <x:v>binary</x:v>
      </x:c>
      <x:c r="K798" s="7" t="n">
        <x:v>0</x:v>
      </x:c>
      <x:c r="L798" s="7" t="n">
        <x:v>1</x:v>
      </x:c>
      <x:c r="M798" s="7" t="n">
        <x:v>1</x:v>
      </x:c>
      <x:c r="N798" s="7" t="str"/>
      <x:c r="O798" s="7" t="str">
        <x:f>IF(N798="","OPEN","PASS")</x:f>
        <x:v>OPEN</x:v>
      </x:c>
    </x:row>
    <x:row r="799">
      <x:c r="B799" s="7" t="str">
        <x:v>CH-0793</x:v>
      </x:c>
      <x:c r="C799" s="7" t="str">
        <x:v>REA-O-C2</x:v>
      </x:c>
      <x:c r="D799" s="7" t="str">
        <x:v>OPERATIONAL</x:v>
      </x:c>
      <x:c r="E799" s="7" t="str">
        <x:v>PTC-C</x:v>
      </x:c>
      <x:c r="F799" s="7" t="str">
        <x:v>BL-Y</x:v>
      </x:c>
      <x:c r="G799" s="7" t="str">
        <x:v>CF-13</x:v>
      </x:c>
      <x:c r="H799" s="7" t="n">
        <x:v>1</x:v>
      </x:c>
      <x:c r="I799" s="7" t="str">
        <x:v>local causal time</x:v>
      </x:c>
      <x:c r="J799" s="7" t="str">
        <x:v>microseconds</x:v>
      </x:c>
      <x:c r="K799" s="7" t="n">
        <x:v>-5</x:v>
      </x:c>
      <x:c r="L799" s="7" t="n">
        <x:v>5</x:v>
      </x:c>
      <x:c r="M799" s="7" t="n">
        <x:v>5</x:v>
      </x:c>
      <x:c r="N799" s="7" t="str"/>
      <x:c r="O799" s="7" t="str">
        <x:f>IF(N799="","OPEN","PASS")</x:f>
        <x:v>OPEN</x:v>
      </x:c>
    </x:row>
    <x:row r="800">
      <x:c r="B800" s="7" t="str">
        <x:v>CH-0794</x:v>
      </x:c>
      <x:c r="C800" s="7" t="str">
        <x:v>REA-O-C2</x:v>
      </x:c>
      <x:c r="D800" s="7" t="str">
        <x:v>OPERATIONAL</x:v>
      </x:c>
      <x:c r="E800" s="7" t="str">
        <x:v>PTC-C</x:v>
      </x:c>
      <x:c r="F800" s="7" t="str">
        <x:v>BL-Y</x:v>
      </x:c>
      <x:c r="G800" s="7" t="str">
        <x:v>CF-13</x:v>
      </x:c>
      <x:c r="H800" s="7" t="n">
        <x:v>2</x:v>
      </x:c>
      <x:c r="I800" s="7" t="str">
        <x:v>local causal time</x:v>
      </x:c>
      <x:c r="J800" s="7" t="str">
        <x:v>microseconds</x:v>
      </x:c>
      <x:c r="K800" s="7" t="n">
        <x:v>-5</x:v>
      </x:c>
      <x:c r="L800" s="7" t="n">
        <x:v>5</x:v>
      </x:c>
      <x:c r="M800" s="7" t="n">
        <x:v>5</x:v>
      </x:c>
      <x:c r="N800" s="7" t="str"/>
      <x:c r="O800" s="7" t="str">
        <x:f>IF(N800="","OPEN","PASS")</x:f>
        <x:v>OPEN</x:v>
      </x:c>
    </x:row>
    <x:row r="801">
      <x:c r="B801" s="7" t="str">
        <x:v>CH-0795</x:v>
      </x:c>
      <x:c r="C801" s="7" t="str">
        <x:v>REA-O-C2</x:v>
      </x:c>
      <x:c r="D801" s="7" t="str">
        <x:v>OPERATIONAL</x:v>
      </x:c>
      <x:c r="E801" s="7" t="str">
        <x:v>PTC-C</x:v>
      </x:c>
      <x:c r="F801" s="7" t="str">
        <x:v>BL-Y</x:v>
      </x:c>
      <x:c r="G801" s="7" t="str">
        <x:v>CF-13</x:v>
      </x:c>
      <x:c r="H801" s="7" t="n">
        <x:v>3</x:v>
      </x:c>
      <x:c r="I801" s="7" t="str">
        <x:v>local causal time</x:v>
      </x:c>
      <x:c r="J801" s="7" t="str">
        <x:v>microseconds</x:v>
      </x:c>
      <x:c r="K801" s="7" t="n">
        <x:v>-5</x:v>
      </x:c>
      <x:c r="L801" s="7" t="n">
        <x:v>5</x:v>
      </x:c>
      <x:c r="M801" s="7" t="n">
        <x:v>5</x:v>
      </x:c>
      <x:c r="N801" s="7" t="str"/>
      <x:c r="O801" s="7" t="str">
        <x:f>IF(N801="","OPEN","PASS")</x:f>
        <x:v>OPEN</x:v>
      </x:c>
    </x:row>
    <x:row r="802">
      <x:c r="B802" s="7" t="str">
        <x:v>CH-0796</x:v>
      </x:c>
      <x:c r="C802" s="7" t="str">
        <x:v>REA-O-C2</x:v>
      </x:c>
      <x:c r="D802" s="7" t="str">
        <x:v>OPERATIONAL</x:v>
      </x:c>
      <x:c r="E802" s="7" t="str">
        <x:v>PTC-C</x:v>
      </x:c>
      <x:c r="F802" s="7" t="str">
        <x:v>BL-Y</x:v>
      </x:c>
      <x:c r="G802" s="7" t="str">
        <x:v>CF-13</x:v>
      </x:c>
      <x:c r="H802" s="7" t="n">
        <x:v>4</x:v>
      </x:c>
      <x:c r="I802" s="7" t="str">
        <x:v>local causal time</x:v>
      </x:c>
      <x:c r="J802" s="7" t="str">
        <x:v>microseconds</x:v>
      </x:c>
      <x:c r="K802" s="7" t="n">
        <x:v>-5</x:v>
      </x:c>
      <x:c r="L802" s="7" t="n">
        <x:v>5</x:v>
      </x:c>
      <x:c r="M802" s="7" t="n">
        <x:v>5</x:v>
      </x:c>
      <x:c r="N802" s="7" t="str"/>
      <x:c r="O802" s="7" t="str">
        <x:f>IF(N802="","OPEN","PASS")</x:f>
        <x:v>OPEN</x:v>
      </x:c>
    </x:row>
    <x:row r="803">
      <x:c r="B803" s="7" t="str">
        <x:v>CH-0797</x:v>
      </x:c>
      <x:c r="C803" s="7" t="str">
        <x:v>REA-O-C2</x:v>
      </x:c>
      <x:c r="D803" s="7" t="str">
        <x:v>OPERATIONAL</x:v>
      </x:c>
      <x:c r="E803" s="7" t="str">
        <x:v>PTC-C</x:v>
      </x:c>
      <x:c r="F803" s="7" t="str">
        <x:v>BL-Y</x:v>
      </x:c>
      <x:c r="G803" s="7" t="str">
        <x:v>CF-13</x:v>
      </x:c>
      <x:c r="H803" s="7" t="n">
        <x:v>5</x:v>
      </x:c>
      <x:c r="I803" s="7" t="str">
        <x:v>local causal time</x:v>
      </x:c>
      <x:c r="J803" s="7" t="str">
        <x:v>microseconds</x:v>
      </x:c>
      <x:c r="K803" s="7" t="n">
        <x:v>-5</x:v>
      </x:c>
      <x:c r="L803" s="7" t="n">
        <x:v>5</x:v>
      </x:c>
      <x:c r="M803" s="7" t="n">
        <x:v>5</x:v>
      </x:c>
      <x:c r="N803" s="7" t="str"/>
      <x:c r="O803" s="7" t="str">
        <x:f>IF(N803="","OPEN","PASS")</x:f>
        <x:v>OPEN</x:v>
      </x:c>
    </x:row>
    <x:row r="804">
      <x:c r="B804" s="7" t="str">
        <x:v>CH-0798</x:v>
      </x:c>
      <x:c r="C804" s="7" t="str">
        <x:v>REA-O-C2</x:v>
      </x:c>
      <x:c r="D804" s="7" t="str">
        <x:v>OPERATIONAL</x:v>
      </x:c>
      <x:c r="E804" s="7" t="str">
        <x:v>PTC-C</x:v>
      </x:c>
      <x:c r="F804" s="7" t="str">
        <x:v>BL-Y</x:v>
      </x:c>
      <x:c r="G804" s="7" t="str">
        <x:v>CF-13</x:v>
      </x:c>
      <x:c r="H804" s="7" t="n">
        <x:v>6</x:v>
      </x:c>
      <x:c r="I804" s="7" t="str">
        <x:v>local causal time</x:v>
      </x:c>
      <x:c r="J804" s="7" t="str">
        <x:v>microseconds</x:v>
      </x:c>
      <x:c r="K804" s="7" t="n">
        <x:v>-5</x:v>
      </x:c>
      <x:c r="L804" s="7" t="n">
        <x:v>5</x:v>
      </x:c>
      <x:c r="M804" s="7" t="n">
        <x:v>5</x:v>
      </x:c>
      <x:c r="N804" s="7" t="str"/>
      <x:c r="O804" s="7" t="str">
        <x:f>IF(N804="","OPEN","PASS")</x:f>
        <x:v>OPEN</x:v>
      </x:c>
    </x:row>
    <x:row r="805">
      <x:c r="B805" s="7" t="str">
        <x:v>CH-0799</x:v>
      </x:c>
      <x:c r="C805" s="7" t="str">
        <x:v>REA-O-C2</x:v>
      </x:c>
      <x:c r="D805" s="7" t="str">
        <x:v>OPERATIONAL</x:v>
      </x:c>
      <x:c r="E805" s="7" t="str">
        <x:v>PTC-C</x:v>
      </x:c>
      <x:c r="F805" s="7" t="str">
        <x:v>BL-Y</x:v>
      </x:c>
      <x:c r="G805" s="7" t="str">
        <x:v>CF-14</x:v>
      </x:c>
      <x:c r="H805" s="7" t="n">
        <x:v>1</x:v>
      </x:c>
      <x:c r="I805" s="7" t="str">
        <x:v>motive-energy fraction</x:v>
      </x:c>
      <x:c r="J805" s="7" t="str">
        <x:v>ratio</x:v>
      </x:c>
      <x:c r="K805" s="7" t="n">
        <x:v>0</x:v>
      </x:c>
      <x:c r="L805" s="7" t="n">
        <x:v>1.2</x:v>
      </x:c>
      <x:c r="M805" s="7" t="n">
        <x:v>0.01</x:v>
      </x:c>
      <x:c r="N805" s="7" t="str"/>
      <x:c r="O805" s="7" t="str">
        <x:f>IF(N805="","OPEN","PASS")</x:f>
        <x:v>OPEN</x:v>
      </x:c>
    </x:row>
    <x:row r="806">
      <x:c r="B806" s="7" t="str">
        <x:v>CH-0800</x:v>
      </x:c>
      <x:c r="C806" s="7" t="str">
        <x:v>REA-O-C2</x:v>
      </x:c>
      <x:c r="D806" s="7" t="str">
        <x:v>OPERATIONAL</x:v>
      </x:c>
      <x:c r="E806" s="7" t="str">
        <x:v>PTC-C</x:v>
      </x:c>
      <x:c r="F806" s="7" t="str">
        <x:v>BL-Y</x:v>
      </x:c>
      <x:c r="G806" s="7" t="str">
        <x:v>CF-14</x:v>
      </x:c>
      <x:c r="H806" s="7" t="n">
        <x:v>2</x:v>
      </x:c>
      <x:c r="I806" s="7" t="str">
        <x:v>motive-energy fraction</x:v>
      </x:c>
      <x:c r="J806" s="7" t="str">
        <x:v>ratio</x:v>
      </x:c>
      <x:c r="K806" s="7" t="n">
        <x:v>0</x:v>
      </x:c>
      <x:c r="L806" s="7" t="n">
        <x:v>1.2</x:v>
      </x:c>
      <x:c r="M806" s="7" t="n">
        <x:v>0.01</x:v>
      </x:c>
      <x:c r="N806" s="7" t="str"/>
      <x:c r="O806" s="7" t="str">
        <x:f>IF(N806="","OPEN","PASS")</x:f>
        <x:v>OPEN</x:v>
      </x:c>
    </x:row>
    <x:row r="807">
      <x:c r="B807" s="7" t="str">
        <x:v>CH-0801</x:v>
      </x:c>
      <x:c r="C807" s="7" t="str">
        <x:v>REA-O-C2</x:v>
      </x:c>
      <x:c r="D807" s="7" t="str">
        <x:v>OPERATIONAL</x:v>
      </x:c>
      <x:c r="E807" s="7" t="str">
        <x:v>PTC-C</x:v>
      </x:c>
      <x:c r="F807" s="7" t="str">
        <x:v>BL-Y</x:v>
      </x:c>
      <x:c r="G807" s="7" t="str">
        <x:v>CF-14</x:v>
      </x:c>
      <x:c r="H807" s="7" t="n">
        <x:v>3</x:v>
      </x:c>
      <x:c r="I807" s="7" t="str">
        <x:v>motive-energy fraction</x:v>
      </x:c>
      <x:c r="J807" s="7" t="str">
        <x:v>ratio</x:v>
      </x:c>
      <x:c r="K807" s="7" t="n">
        <x:v>0</x:v>
      </x:c>
      <x:c r="L807" s="7" t="n">
        <x:v>1.2</x:v>
      </x:c>
      <x:c r="M807" s="7" t="n">
        <x:v>0.01</x:v>
      </x:c>
      <x:c r="N807" s="7" t="str"/>
      <x:c r="O807" s="7" t="str">
        <x:f>IF(N807="","OPEN","PASS")</x:f>
        <x:v>OPEN</x:v>
      </x:c>
    </x:row>
    <x:row r="808">
      <x:c r="B808" s="7" t="str">
        <x:v>CH-0802</x:v>
      </x:c>
      <x:c r="C808" s="7" t="str">
        <x:v>REA-O-C2</x:v>
      </x:c>
      <x:c r="D808" s="7" t="str">
        <x:v>OPERATIONAL</x:v>
      </x:c>
      <x:c r="E808" s="7" t="str">
        <x:v>PTC-C</x:v>
      </x:c>
      <x:c r="F808" s="7" t="str">
        <x:v>BL-Y</x:v>
      </x:c>
      <x:c r="G808" s="7" t="str">
        <x:v>CF-14</x:v>
      </x:c>
      <x:c r="H808" s="7" t="n">
        <x:v>4</x:v>
      </x:c>
      <x:c r="I808" s="7" t="str">
        <x:v>motive-energy fraction</x:v>
      </x:c>
      <x:c r="J808" s="7" t="str">
        <x:v>ratio</x:v>
      </x:c>
      <x:c r="K808" s="7" t="n">
        <x:v>0</x:v>
      </x:c>
      <x:c r="L808" s="7" t="n">
        <x:v>1.2</x:v>
      </x:c>
      <x:c r="M808" s="7" t="n">
        <x:v>0.01</x:v>
      </x:c>
      <x:c r="N808" s="7" t="str"/>
      <x:c r="O808" s="7" t="str">
        <x:f>IF(N808="","OPEN","PASS")</x:f>
        <x:v>OPEN</x:v>
      </x:c>
    </x:row>
    <x:row r="809">
      <x:c r="B809" s="7" t="str">
        <x:v>CH-0803</x:v>
      </x:c>
      <x:c r="C809" s="7" t="str">
        <x:v>REA-O-C2</x:v>
      </x:c>
      <x:c r="D809" s="7" t="str">
        <x:v>OPERATIONAL</x:v>
      </x:c>
      <x:c r="E809" s="7" t="str">
        <x:v>PTC-C</x:v>
      </x:c>
      <x:c r="F809" s="7" t="str">
        <x:v>BL-Y</x:v>
      </x:c>
      <x:c r="G809" s="7" t="str">
        <x:v>CF-14</x:v>
      </x:c>
      <x:c r="H809" s="7" t="n">
        <x:v>5</x:v>
      </x:c>
      <x:c r="I809" s="7" t="str">
        <x:v>motive-energy fraction</x:v>
      </x:c>
      <x:c r="J809" s="7" t="str">
        <x:v>ratio</x:v>
      </x:c>
      <x:c r="K809" s="7" t="n">
        <x:v>0</x:v>
      </x:c>
      <x:c r="L809" s="7" t="n">
        <x:v>1.2</x:v>
      </x:c>
      <x:c r="M809" s="7" t="n">
        <x:v>0.01</x:v>
      </x:c>
      <x:c r="N809" s="7" t="str"/>
      <x:c r="O809" s="7" t="str">
        <x:f>IF(N809="","OPEN","PASS")</x:f>
        <x:v>OPEN</x:v>
      </x:c>
    </x:row>
    <x:row r="810">
      <x:c r="B810" s="7" t="str">
        <x:v>CH-0804</x:v>
      </x:c>
      <x:c r="C810" s="7" t="str">
        <x:v>REA-O-C2</x:v>
      </x:c>
      <x:c r="D810" s="7" t="str">
        <x:v>OPERATIONAL</x:v>
      </x:c>
      <x:c r="E810" s="7" t="str">
        <x:v>PTC-C</x:v>
      </x:c>
      <x:c r="F810" s="7" t="str">
        <x:v>BL-Y</x:v>
      </x:c>
      <x:c r="G810" s="7" t="str">
        <x:v>CF-14</x:v>
      </x:c>
      <x:c r="H810" s="7" t="n">
        <x:v>6</x:v>
      </x:c>
      <x:c r="I810" s="7" t="str">
        <x:v>motive-energy fraction</x:v>
      </x:c>
      <x:c r="J810" s="7" t="str">
        <x:v>ratio</x:v>
      </x:c>
      <x:c r="K810" s="7" t="n">
        <x:v>0</x:v>
      </x:c>
      <x:c r="L810" s="7" t="n">
        <x:v>1.2</x:v>
      </x:c>
      <x:c r="M810" s="7" t="n">
        <x:v>0.01</x:v>
      </x:c>
      <x:c r="N810" s="7" t="str"/>
      <x:c r="O810" s="7" t="str">
        <x:f>IF(N810="","OPEN","PASS")</x:f>
        <x:v>OPEN</x:v>
      </x:c>
    </x:row>
    <x:row r="811">
      <x:c r="B811" s="7" t="str">
        <x:v>CH-0805</x:v>
      </x:c>
      <x:c r="C811" s="7" t="str">
        <x:v>REA-O-C2</x:v>
      </x:c>
      <x:c r="D811" s="7" t="str">
        <x:v>OPERATIONAL</x:v>
      </x:c>
      <x:c r="E811" s="7" t="str">
        <x:v>PTC-C</x:v>
      </x:c>
      <x:c r="F811" s="7" t="str">
        <x:v>BL-Y</x:v>
      </x:c>
      <x:c r="G811" s="7" t="str">
        <x:v>CF-15</x:v>
      </x:c>
      <x:c r="H811" s="7" t="n">
        <x:v>1</x:v>
      </x:c>
      <x:c r="I811" s="7" t="str">
        <x:v>normal electrical service</x:v>
      </x:c>
      <x:c r="J811" s="7" t="str">
        <x:v>V</x:v>
      </x:c>
      <x:c r="K811" s="7" t="n">
        <x:v>0</x:v>
      </x:c>
      <x:c r="L811" s="7" t="n">
        <x:v>600</x:v>
      </x:c>
      <x:c r="M811" s="7" t="n">
        <x:v>3</x:v>
      </x:c>
      <x:c r="N811" s="7" t="str"/>
      <x:c r="O811" s="7" t="str">
        <x:f>IF(N811="","OPEN","PASS")</x:f>
        <x:v>OPEN</x:v>
      </x:c>
    </x:row>
    <x:row r="812">
      <x:c r="B812" s="7" t="str">
        <x:v>CH-0806</x:v>
      </x:c>
      <x:c r="C812" s="7" t="str">
        <x:v>REA-O-C2</x:v>
      </x:c>
      <x:c r="D812" s="7" t="str">
        <x:v>OPERATIONAL</x:v>
      </x:c>
      <x:c r="E812" s="7" t="str">
        <x:v>PTC-C</x:v>
      </x:c>
      <x:c r="F812" s="7" t="str">
        <x:v>BL-Y</x:v>
      </x:c>
      <x:c r="G812" s="7" t="str">
        <x:v>CF-15</x:v>
      </x:c>
      <x:c r="H812" s="7" t="n">
        <x:v>2</x:v>
      </x:c>
      <x:c r="I812" s="7" t="str">
        <x:v>normal electrical service</x:v>
      </x:c>
      <x:c r="J812" s="7" t="str">
        <x:v>V</x:v>
      </x:c>
      <x:c r="K812" s="7" t="n">
        <x:v>0</x:v>
      </x:c>
      <x:c r="L812" s="7" t="n">
        <x:v>600</x:v>
      </x:c>
      <x:c r="M812" s="7" t="n">
        <x:v>3</x:v>
      </x:c>
      <x:c r="N812" s="7" t="str"/>
      <x:c r="O812" s="7" t="str">
        <x:f>IF(N812="","OPEN","PASS")</x:f>
        <x:v>OPEN</x:v>
      </x:c>
    </x:row>
    <x:row r="813">
      <x:c r="B813" s="7" t="str">
        <x:v>CH-0807</x:v>
      </x:c>
      <x:c r="C813" s="7" t="str">
        <x:v>REA-O-C2</x:v>
      </x:c>
      <x:c r="D813" s="7" t="str">
        <x:v>OPERATIONAL</x:v>
      </x:c>
      <x:c r="E813" s="7" t="str">
        <x:v>PTC-C</x:v>
      </x:c>
      <x:c r="F813" s="7" t="str">
        <x:v>BL-Y</x:v>
      </x:c>
      <x:c r="G813" s="7" t="str">
        <x:v>CF-15</x:v>
      </x:c>
      <x:c r="H813" s="7" t="n">
        <x:v>3</x:v>
      </x:c>
      <x:c r="I813" s="7" t="str">
        <x:v>normal electrical service</x:v>
      </x:c>
      <x:c r="J813" s="7" t="str">
        <x:v>V</x:v>
      </x:c>
      <x:c r="K813" s="7" t="n">
        <x:v>0</x:v>
      </x:c>
      <x:c r="L813" s="7" t="n">
        <x:v>600</x:v>
      </x:c>
      <x:c r="M813" s="7" t="n">
        <x:v>3</x:v>
      </x:c>
      <x:c r="N813" s="7" t="str"/>
      <x:c r="O813" s="7" t="str">
        <x:f>IF(N813="","OPEN","PASS")</x:f>
        <x:v>OPEN</x:v>
      </x:c>
    </x:row>
    <x:row r="814">
      <x:c r="B814" s="7" t="str">
        <x:v>CH-0808</x:v>
      </x:c>
      <x:c r="C814" s="7" t="str">
        <x:v>REA-O-C2</x:v>
      </x:c>
      <x:c r="D814" s="7" t="str">
        <x:v>OPERATIONAL</x:v>
      </x:c>
      <x:c r="E814" s="7" t="str">
        <x:v>PTC-C</x:v>
      </x:c>
      <x:c r="F814" s="7" t="str">
        <x:v>BL-Y</x:v>
      </x:c>
      <x:c r="G814" s="7" t="str">
        <x:v>CF-15</x:v>
      </x:c>
      <x:c r="H814" s="7" t="n">
        <x:v>4</x:v>
      </x:c>
      <x:c r="I814" s="7" t="str">
        <x:v>normal electrical service</x:v>
      </x:c>
      <x:c r="J814" s="7" t="str">
        <x:v>V</x:v>
      </x:c>
      <x:c r="K814" s="7" t="n">
        <x:v>0</x:v>
      </x:c>
      <x:c r="L814" s="7" t="n">
        <x:v>600</x:v>
      </x:c>
      <x:c r="M814" s="7" t="n">
        <x:v>3</x:v>
      </x:c>
      <x:c r="N814" s="7" t="str"/>
      <x:c r="O814" s="7" t="str">
        <x:f>IF(N814="","OPEN","PASS")</x:f>
        <x:v>OPEN</x:v>
      </x:c>
    </x:row>
    <x:row r="815">
      <x:c r="B815" s="7" t="str">
        <x:v>CH-0809</x:v>
      </x:c>
      <x:c r="C815" s="7" t="str">
        <x:v>REA-O-C2</x:v>
      </x:c>
      <x:c r="D815" s="7" t="str">
        <x:v>OPERATIONAL</x:v>
      </x:c>
      <x:c r="E815" s="7" t="str">
        <x:v>PTC-C</x:v>
      </x:c>
      <x:c r="F815" s="7" t="str">
        <x:v>BL-Y</x:v>
      </x:c>
      <x:c r="G815" s="7" t="str">
        <x:v>CF-15</x:v>
      </x:c>
      <x:c r="H815" s="7" t="n">
        <x:v>5</x:v>
      </x:c>
      <x:c r="I815" s="7" t="str">
        <x:v>normal electrical service</x:v>
      </x:c>
      <x:c r="J815" s="7" t="str">
        <x:v>V</x:v>
      </x:c>
      <x:c r="K815" s="7" t="n">
        <x:v>0</x:v>
      </x:c>
      <x:c r="L815" s="7" t="n">
        <x:v>600</x:v>
      </x:c>
      <x:c r="M815" s="7" t="n">
        <x:v>3</x:v>
      </x:c>
      <x:c r="N815" s="7" t="str"/>
      <x:c r="O815" s="7" t="str">
        <x:f>IF(N815="","OPEN","PASS")</x:f>
        <x:v>OPEN</x:v>
      </x:c>
    </x:row>
    <x:row r="816">
      <x:c r="B816" s="7" t="str">
        <x:v>CH-0810</x:v>
      </x:c>
      <x:c r="C816" s="7" t="str">
        <x:v>REA-O-C2</x:v>
      </x:c>
      <x:c r="D816" s="7" t="str">
        <x:v>OPERATIONAL</x:v>
      </x:c>
      <x:c r="E816" s="7" t="str">
        <x:v>PTC-C</x:v>
      </x:c>
      <x:c r="F816" s="7" t="str">
        <x:v>BL-Y</x:v>
      </x:c>
      <x:c r="G816" s="7" t="str">
        <x:v>CF-15</x:v>
      </x:c>
      <x:c r="H816" s="7" t="n">
        <x:v>6</x:v>
      </x:c>
      <x:c r="I816" s="7" t="str">
        <x:v>normal electrical service</x:v>
      </x:c>
      <x:c r="J816" s="7" t="str">
        <x:v>V</x:v>
      </x:c>
      <x:c r="K816" s="7" t="n">
        <x:v>0</x:v>
      </x:c>
      <x:c r="L816" s="7" t="n">
        <x:v>600</x:v>
      </x:c>
      <x:c r="M816" s="7" t="n">
        <x:v>3</x:v>
      </x:c>
      <x:c r="N816" s="7" t="str"/>
      <x:c r="O816" s="7" t="str">
        <x:f>IF(N816="","OPEN","PASS")</x:f>
        <x:v>OPEN</x:v>
      </x:c>
    </x:row>
    <x:row r="817">
      <x:c r="B817" s="7" t="str">
        <x:v>CH-0811</x:v>
      </x:c>
      <x:c r="C817" s="7" t="str">
        <x:v>REA-O-C2</x:v>
      </x:c>
      <x:c r="D817" s="7" t="str">
        <x:v>OPERATIONAL</x:v>
      </x:c>
      <x:c r="E817" s="7" t="str">
        <x:v>PTC-C</x:v>
      </x:c>
      <x:c r="F817" s="7" t="str">
        <x:v>BL-Y</x:v>
      </x:c>
      <x:c r="G817" s="7" t="str">
        <x:v>CF-16</x:v>
      </x:c>
      <x:c r="H817" s="7" t="n">
        <x:v>1</x:v>
      </x:c>
      <x:c r="I817" s="7" t="str">
        <x:v>independent safety energy</x:v>
      </x:c>
      <x:c r="J817" s="7" t="str">
        <x:v>ratio</x:v>
      </x:c>
      <x:c r="K817" s="7" t="n">
        <x:v>0</x:v>
      </x:c>
      <x:c r="L817" s="7" t="n">
        <x:v>1.2</x:v>
      </x:c>
      <x:c r="M817" s="7" t="n">
        <x:v>0.01</x:v>
      </x:c>
      <x:c r="N817" s="7" t="str"/>
      <x:c r="O817" s="7" t="str">
        <x:f>IF(N817="","OPEN","PASS")</x:f>
        <x:v>OPEN</x:v>
      </x:c>
    </x:row>
    <x:row r="818">
      <x:c r="B818" s="7" t="str">
        <x:v>CH-0812</x:v>
      </x:c>
      <x:c r="C818" s="7" t="str">
        <x:v>REA-O-C2</x:v>
      </x:c>
      <x:c r="D818" s="7" t="str">
        <x:v>OPERATIONAL</x:v>
      </x:c>
      <x:c r="E818" s="7" t="str">
        <x:v>PTC-C</x:v>
      </x:c>
      <x:c r="F818" s="7" t="str">
        <x:v>BL-Y</x:v>
      </x:c>
      <x:c r="G818" s="7" t="str">
        <x:v>CF-16</x:v>
      </x:c>
      <x:c r="H818" s="7" t="n">
        <x:v>2</x:v>
      </x:c>
      <x:c r="I818" s="7" t="str">
        <x:v>independent safety energy</x:v>
      </x:c>
      <x:c r="J818" s="7" t="str">
        <x:v>ratio</x:v>
      </x:c>
      <x:c r="K818" s="7" t="n">
        <x:v>0</x:v>
      </x:c>
      <x:c r="L818" s="7" t="n">
        <x:v>1.2</x:v>
      </x:c>
      <x:c r="M818" s="7" t="n">
        <x:v>0.01</x:v>
      </x:c>
      <x:c r="N818" s="7" t="str"/>
      <x:c r="O818" s="7" t="str">
        <x:f>IF(N818="","OPEN","PASS")</x:f>
        <x:v>OPEN</x:v>
      </x:c>
    </x:row>
    <x:row r="819">
      <x:c r="B819" s="7" t="str">
        <x:v>CH-0813</x:v>
      </x:c>
      <x:c r="C819" s="7" t="str">
        <x:v>REA-O-C2</x:v>
      </x:c>
      <x:c r="D819" s="7" t="str">
        <x:v>OPERATIONAL</x:v>
      </x:c>
      <x:c r="E819" s="7" t="str">
        <x:v>PTC-C</x:v>
      </x:c>
      <x:c r="F819" s="7" t="str">
        <x:v>BL-Y</x:v>
      </x:c>
      <x:c r="G819" s="7" t="str">
        <x:v>CF-16</x:v>
      </x:c>
      <x:c r="H819" s="7" t="n">
        <x:v>3</x:v>
      </x:c>
      <x:c r="I819" s="7" t="str">
        <x:v>independent safety energy</x:v>
      </x:c>
      <x:c r="J819" s="7" t="str">
        <x:v>ratio</x:v>
      </x:c>
      <x:c r="K819" s="7" t="n">
        <x:v>0</x:v>
      </x:c>
      <x:c r="L819" s="7" t="n">
        <x:v>1.2</x:v>
      </x:c>
      <x:c r="M819" s="7" t="n">
        <x:v>0.01</x:v>
      </x:c>
      <x:c r="N819" s="7" t="str"/>
      <x:c r="O819" s="7" t="str">
        <x:f>IF(N819="","OPEN","PASS")</x:f>
        <x:v>OPEN</x:v>
      </x:c>
    </x:row>
    <x:row r="820">
      <x:c r="B820" s="7" t="str">
        <x:v>CH-0814</x:v>
      </x:c>
      <x:c r="C820" s="7" t="str">
        <x:v>REA-O-C2</x:v>
      </x:c>
      <x:c r="D820" s="7" t="str">
        <x:v>OPERATIONAL</x:v>
      </x:c>
      <x:c r="E820" s="7" t="str">
        <x:v>PTC-C</x:v>
      </x:c>
      <x:c r="F820" s="7" t="str">
        <x:v>BL-Y</x:v>
      </x:c>
      <x:c r="G820" s="7" t="str">
        <x:v>CF-16</x:v>
      </x:c>
      <x:c r="H820" s="7" t="n">
        <x:v>4</x:v>
      </x:c>
      <x:c r="I820" s="7" t="str">
        <x:v>independent safety energy</x:v>
      </x:c>
      <x:c r="J820" s="7" t="str">
        <x:v>ratio</x:v>
      </x:c>
      <x:c r="K820" s="7" t="n">
        <x:v>0</x:v>
      </x:c>
      <x:c r="L820" s="7" t="n">
        <x:v>1.2</x:v>
      </x:c>
      <x:c r="M820" s="7" t="n">
        <x:v>0.01</x:v>
      </x:c>
      <x:c r="N820" s="7" t="str"/>
      <x:c r="O820" s="7" t="str">
        <x:f>IF(N820="","OPEN","PASS")</x:f>
        <x:v>OPEN</x:v>
      </x:c>
    </x:row>
    <x:row r="821">
      <x:c r="B821" s="7" t="str">
        <x:v>CH-0815</x:v>
      </x:c>
      <x:c r="C821" s="7" t="str">
        <x:v>REA-O-C2</x:v>
      </x:c>
      <x:c r="D821" s="7" t="str">
        <x:v>OPERATIONAL</x:v>
      </x:c>
      <x:c r="E821" s="7" t="str">
        <x:v>PTC-C</x:v>
      </x:c>
      <x:c r="F821" s="7" t="str">
        <x:v>BL-Y</x:v>
      </x:c>
      <x:c r="G821" s="7" t="str">
        <x:v>CF-16</x:v>
      </x:c>
      <x:c r="H821" s="7" t="n">
        <x:v>5</x:v>
      </x:c>
      <x:c r="I821" s="7" t="str">
        <x:v>independent safety energy</x:v>
      </x:c>
      <x:c r="J821" s="7" t="str">
        <x:v>ratio</x:v>
      </x:c>
      <x:c r="K821" s="7" t="n">
        <x:v>0</x:v>
      </x:c>
      <x:c r="L821" s="7" t="n">
        <x:v>1.2</x:v>
      </x:c>
      <x:c r="M821" s="7" t="n">
        <x:v>0.01</x:v>
      </x:c>
      <x:c r="N821" s="7" t="str"/>
      <x:c r="O821" s="7" t="str">
        <x:f>IF(N821="","OPEN","PASS")</x:f>
        <x:v>OPEN</x:v>
      </x:c>
    </x:row>
    <x:row r="822">
      <x:c r="B822" s="7" t="str">
        <x:v>CH-0816</x:v>
      </x:c>
      <x:c r="C822" s="7" t="str">
        <x:v>REA-O-C2</x:v>
      </x:c>
      <x:c r="D822" s="7" t="str">
        <x:v>OPERATIONAL</x:v>
      </x:c>
      <x:c r="E822" s="7" t="str">
        <x:v>PTC-C</x:v>
      </x:c>
      <x:c r="F822" s="7" t="str">
        <x:v>BL-Y</x:v>
      </x:c>
      <x:c r="G822" s="7" t="str">
        <x:v>CF-16</x:v>
      </x:c>
      <x:c r="H822" s="7" t="n">
        <x:v>6</x:v>
      </x:c>
      <x:c r="I822" s="7" t="str">
        <x:v>independent safety energy</x:v>
      </x:c>
      <x:c r="J822" s="7" t="str">
        <x:v>ratio</x:v>
      </x:c>
      <x:c r="K822" s="7" t="n">
        <x:v>0</x:v>
      </x:c>
      <x:c r="L822" s="7" t="n">
        <x:v>1.2</x:v>
      </x:c>
      <x:c r="M822" s="7" t="n">
        <x:v>0.01</x:v>
      </x:c>
      <x:c r="N822" s="7" t="str"/>
      <x:c r="O822" s="7" t="str">
        <x:f>IF(N822="","OPEN","PASS")</x:f>
        <x:v>OPEN</x:v>
      </x:c>
    </x:row>
    <x:row r="823">
      <x:c r="B823" s="7" t="str">
        <x:v>CH-0817</x:v>
      </x:c>
      <x:c r="C823" s="7" t="str">
        <x:v>REA-O-C2</x:v>
      </x:c>
      <x:c r="D823" s="7" t="str">
        <x:v>OPERATIONAL</x:v>
      </x:c>
      <x:c r="E823" s="7" t="str">
        <x:v>PTC-C</x:v>
      </x:c>
      <x:c r="F823" s="7" t="str">
        <x:v>BL-Y</x:v>
      </x:c>
      <x:c r="G823" s="7" t="str">
        <x:v>CF-17</x:v>
      </x:c>
      <x:c r="H823" s="7" t="n">
        <x:v>1</x:v>
      </x:c>
      <x:c r="I823" s="7" t="str">
        <x:v>leak collection</x:v>
      </x:c>
      <x:c r="J823" s="7" t="str">
        <x:v>L/min</x:v>
      </x:c>
      <x:c r="K823" s="7" t="n">
        <x:v>0</x:v>
      </x:c>
      <x:c r="L823" s="7" t="n">
        <x:v>2</x:v>
      </x:c>
      <x:c r="M823" s="7" t="n">
        <x:v>0.01</x:v>
      </x:c>
      <x:c r="N823" s="7" t="str"/>
      <x:c r="O823" s="7" t="str">
        <x:f>IF(N823="","OPEN","PASS")</x:f>
        <x:v>OPEN</x:v>
      </x:c>
    </x:row>
    <x:row r="824">
      <x:c r="B824" s="7" t="str">
        <x:v>CH-0818</x:v>
      </x:c>
      <x:c r="C824" s="7" t="str">
        <x:v>REA-O-C2</x:v>
      </x:c>
      <x:c r="D824" s="7" t="str">
        <x:v>OPERATIONAL</x:v>
      </x:c>
      <x:c r="E824" s="7" t="str">
        <x:v>PTC-C</x:v>
      </x:c>
      <x:c r="F824" s="7" t="str">
        <x:v>BL-Y</x:v>
      </x:c>
      <x:c r="G824" s="7" t="str">
        <x:v>CF-17</x:v>
      </x:c>
      <x:c r="H824" s="7" t="n">
        <x:v>2</x:v>
      </x:c>
      <x:c r="I824" s="7" t="str">
        <x:v>leak collection</x:v>
      </x:c>
      <x:c r="J824" s="7" t="str">
        <x:v>L/min</x:v>
      </x:c>
      <x:c r="K824" s="7" t="n">
        <x:v>0</x:v>
      </x:c>
      <x:c r="L824" s="7" t="n">
        <x:v>2</x:v>
      </x:c>
      <x:c r="M824" s="7" t="n">
        <x:v>0.01</x:v>
      </x:c>
      <x:c r="N824" s="7" t="str"/>
      <x:c r="O824" s="7" t="str">
        <x:f>IF(N824="","OPEN","PASS")</x:f>
        <x:v>OPEN</x:v>
      </x:c>
    </x:row>
    <x:row r="825">
      <x:c r="B825" s="7" t="str">
        <x:v>CH-0819</x:v>
      </x:c>
      <x:c r="C825" s="7" t="str">
        <x:v>REA-O-C2</x:v>
      </x:c>
      <x:c r="D825" s="7" t="str">
        <x:v>OPERATIONAL</x:v>
      </x:c>
      <x:c r="E825" s="7" t="str">
        <x:v>PTC-C</x:v>
      </x:c>
      <x:c r="F825" s="7" t="str">
        <x:v>BL-Y</x:v>
      </x:c>
      <x:c r="G825" s="7" t="str">
        <x:v>CF-17</x:v>
      </x:c>
      <x:c r="H825" s="7" t="n">
        <x:v>3</x:v>
      </x:c>
      <x:c r="I825" s="7" t="str">
        <x:v>leak collection</x:v>
      </x:c>
      <x:c r="J825" s="7" t="str">
        <x:v>L/min</x:v>
      </x:c>
      <x:c r="K825" s="7" t="n">
        <x:v>0</x:v>
      </x:c>
      <x:c r="L825" s="7" t="n">
        <x:v>2</x:v>
      </x:c>
      <x:c r="M825" s="7" t="n">
        <x:v>0.01</x:v>
      </x:c>
      <x:c r="N825" s="7" t="str"/>
      <x:c r="O825" s="7" t="str">
        <x:f>IF(N825="","OPEN","PASS")</x:f>
        <x:v>OPEN</x:v>
      </x:c>
    </x:row>
    <x:row r="826">
      <x:c r="B826" s="7" t="str">
        <x:v>CH-0820</x:v>
      </x:c>
      <x:c r="C826" s="7" t="str">
        <x:v>REA-O-C2</x:v>
      </x:c>
      <x:c r="D826" s="7" t="str">
        <x:v>OPERATIONAL</x:v>
      </x:c>
      <x:c r="E826" s="7" t="str">
        <x:v>PTC-C</x:v>
      </x:c>
      <x:c r="F826" s="7" t="str">
        <x:v>BL-Y</x:v>
      </x:c>
      <x:c r="G826" s="7" t="str">
        <x:v>CF-17</x:v>
      </x:c>
      <x:c r="H826" s="7" t="n">
        <x:v>4</x:v>
      </x:c>
      <x:c r="I826" s="7" t="str">
        <x:v>leak collection</x:v>
      </x:c>
      <x:c r="J826" s="7" t="str">
        <x:v>L/min</x:v>
      </x:c>
      <x:c r="K826" s="7" t="n">
        <x:v>0</x:v>
      </x:c>
      <x:c r="L826" s="7" t="n">
        <x:v>2</x:v>
      </x:c>
      <x:c r="M826" s="7" t="n">
        <x:v>0.01</x:v>
      </x:c>
      <x:c r="N826" s="7" t="str"/>
      <x:c r="O826" s="7" t="str">
        <x:f>IF(N826="","OPEN","PASS")</x:f>
        <x:v>OPEN</x:v>
      </x:c>
    </x:row>
    <x:row r="827">
      <x:c r="B827" s="7" t="str">
        <x:v>CH-0821</x:v>
      </x:c>
      <x:c r="C827" s="7" t="str">
        <x:v>REA-O-C2</x:v>
      </x:c>
      <x:c r="D827" s="7" t="str">
        <x:v>OPERATIONAL</x:v>
      </x:c>
      <x:c r="E827" s="7" t="str">
        <x:v>PTC-C</x:v>
      </x:c>
      <x:c r="F827" s="7" t="str">
        <x:v>BL-Y</x:v>
      </x:c>
      <x:c r="G827" s="7" t="str">
        <x:v>CF-17</x:v>
      </x:c>
      <x:c r="H827" s="7" t="n">
        <x:v>5</x:v>
      </x:c>
      <x:c r="I827" s="7" t="str">
        <x:v>leak collection</x:v>
      </x:c>
      <x:c r="J827" s="7" t="str">
        <x:v>L/min</x:v>
      </x:c>
      <x:c r="K827" s="7" t="n">
        <x:v>0</x:v>
      </x:c>
      <x:c r="L827" s="7" t="n">
        <x:v>2</x:v>
      </x:c>
      <x:c r="M827" s="7" t="n">
        <x:v>0.01</x:v>
      </x:c>
      <x:c r="N827" s="7" t="str"/>
      <x:c r="O827" s="7" t="str">
        <x:f>IF(N827="","OPEN","PASS")</x:f>
        <x:v>OPEN</x:v>
      </x:c>
    </x:row>
    <x:row r="828">
      <x:c r="B828" s="7" t="str">
        <x:v>CH-0822</x:v>
      </x:c>
      <x:c r="C828" s="7" t="str">
        <x:v>REA-O-C2</x:v>
      </x:c>
      <x:c r="D828" s="7" t="str">
        <x:v>OPERATIONAL</x:v>
      </x:c>
      <x:c r="E828" s="7" t="str">
        <x:v>PTC-C</x:v>
      </x:c>
      <x:c r="F828" s="7" t="str">
        <x:v>BL-Y</x:v>
      </x:c>
      <x:c r="G828" s="7" t="str">
        <x:v>CF-17</x:v>
      </x:c>
      <x:c r="H828" s="7" t="n">
        <x:v>6</x:v>
      </x:c>
      <x:c r="I828" s="7" t="str">
        <x:v>leak collection</x:v>
      </x:c>
      <x:c r="J828" s="7" t="str">
        <x:v>L/min</x:v>
      </x:c>
      <x:c r="K828" s="7" t="n">
        <x:v>0</x:v>
      </x:c>
      <x:c r="L828" s="7" t="n">
        <x:v>2</x:v>
      </x:c>
      <x:c r="M828" s="7" t="n">
        <x:v>0.01</x:v>
      </x:c>
      <x:c r="N828" s="7" t="str"/>
      <x:c r="O828" s="7" t="str">
        <x:f>IF(N828="","OPEN","PASS")</x:f>
        <x:v>OPEN</x:v>
      </x:c>
    </x:row>
    <x:row r="829">
      <x:c r="B829" s="7" t="str">
        <x:v>CH-0823</x:v>
      </x:c>
      <x:c r="C829" s="7" t="str">
        <x:v>REA-O-C2</x:v>
      </x:c>
      <x:c r="D829" s="7" t="str">
        <x:v>OPERATIONAL</x:v>
      </x:c>
      <x:c r="E829" s="7" t="str">
        <x:v>PTC-C</x:v>
      </x:c>
      <x:c r="F829" s="7" t="str">
        <x:v>BL-Y</x:v>
      </x:c>
      <x:c r="G829" s="7" t="str">
        <x:v>CF-18</x:v>
      </x:c>
      <x:c r="H829" s="7" t="n">
        <x:v>1</x:v>
      </x:c>
      <x:c r="I829" s="7" t="str">
        <x:v>contained occupied area</x:v>
      </x:c>
      <x:c r="J829" s="7" t="str">
        <x:v>m2</x:v>
      </x:c>
      <x:c r="K829" s="7" t="n">
        <x:v>0</x:v>
      </x:c>
      <x:c r="L829" s="7" t="n">
        <x:v>2.5</x:v>
      </x:c>
      <x:c r="M829" s="7" t="n">
        <x:v>0.01</x:v>
      </x:c>
      <x:c r="N829" s="7" t="str"/>
      <x:c r="O829" s="7" t="str">
        <x:f>IF(N829="","OPEN","PASS")</x:f>
        <x:v>OPEN</x:v>
      </x:c>
    </x:row>
    <x:row r="830">
      <x:c r="B830" s="7" t="str">
        <x:v>CH-0824</x:v>
      </x:c>
      <x:c r="C830" s="7" t="str">
        <x:v>REA-O-C2</x:v>
      </x:c>
      <x:c r="D830" s="7" t="str">
        <x:v>OPERATIONAL</x:v>
      </x:c>
      <x:c r="E830" s="7" t="str">
        <x:v>PTC-C</x:v>
      </x:c>
      <x:c r="F830" s="7" t="str">
        <x:v>BL-Y</x:v>
      </x:c>
      <x:c r="G830" s="7" t="str">
        <x:v>CF-18</x:v>
      </x:c>
      <x:c r="H830" s="7" t="n">
        <x:v>2</x:v>
      </x:c>
      <x:c r="I830" s="7" t="str">
        <x:v>contained occupied area</x:v>
      </x:c>
      <x:c r="J830" s="7" t="str">
        <x:v>m2</x:v>
      </x:c>
      <x:c r="K830" s="7" t="n">
        <x:v>0</x:v>
      </x:c>
      <x:c r="L830" s="7" t="n">
        <x:v>2.5</x:v>
      </x:c>
      <x:c r="M830" s="7" t="n">
        <x:v>0.01</x:v>
      </x:c>
      <x:c r="N830" s="7" t="str"/>
      <x:c r="O830" s="7" t="str">
        <x:f>IF(N830="","OPEN","PASS")</x:f>
        <x:v>OPEN</x:v>
      </x:c>
    </x:row>
    <x:row r="831">
      <x:c r="B831" s="7" t="str">
        <x:v>CH-0825</x:v>
      </x:c>
      <x:c r="C831" s="7" t="str">
        <x:v>REA-O-C2</x:v>
      </x:c>
      <x:c r="D831" s="7" t="str">
        <x:v>OPERATIONAL</x:v>
      </x:c>
      <x:c r="E831" s="7" t="str">
        <x:v>PTC-C</x:v>
      </x:c>
      <x:c r="F831" s="7" t="str">
        <x:v>BL-Y</x:v>
      </x:c>
      <x:c r="G831" s="7" t="str">
        <x:v>CF-18</x:v>
      </x:c>
      <x:c r="H831" s="7" t="n">
        <x:v>3</x:v>
      </x:c>
      <x:c r="I831" s="7" t="str">
        <x:v>contained occupied area</x:v>
      </x:c>
      <x:c r="J831" s="7" t="str">
        <x:v>m2</x:v>
      </x:c>
      <x:c r="K831" s="7" t="n">
        <x:v>0</x:v>
      </x:c>
      <x:c r="L831" s="7" t="n">
        <x:v>2.5</x:v>
      </x:c>
      <x:c r="M831" s="7" t="n">
        <x:v>0.01</x:v>
      </x:c>
      <x:c r="N831" s="7" t="str"/>
      <x:c r="O831" s="7" t="str">
        <x:f>IF(N831="","OPEN","PASS")</x:f>
        <x:v>OPEN</x:v>
      </x:c>
    </x:row>
    <x:row r="832">
      <x:c r="B832" s="7" t="str">
        <x:v>CH-0826</x:v>
      </x:c>
      <x:c r="C832" s="7" t="str">
        <x:v>REA-O-C2</x:v>
      </x:c>
      <x:c r="D832" s="7" t="str">
        <x:v>OPERATIONAL</x:v>
      </x:c>
      <x:c r="E832" s="7" t="str">
        <x:v>PTC-C</x:v>
      </x:c>
      <x:c r="F832" s="7" t="str">
        <x:v>BL-Y</x:v>
      </x:c>
      <x:c r="G832" s="7" t="str">
        <x:v>CF-18</x:v>
      </x:c>
      <x:c r="H832" s="7" t="n">
        <x:v>4</x:v>
      </x:c>
      <x:c r="I832" s="7" t="str">
        <x:v>contained occupied area</x:v>
      </x:c>
      <x:c r="J832" s="7" t="str">
        <x:v>m2</x:v>
      </x:c>
      <x:c r="K832" s="7" t="n">
        <x:v>0</x:v>
      </x:c>
      <x:c r="L832" s="7" t="n">
        <x:v>2.5</x:v>
      </x:c>
      <x:c r="M832" s="7" t="n">
        <x:v>0.01</x:v>
      </x:c>
      <x:c r="N832" s="7" t="str"/>
      <x:c r="O832" s="7" t="str">
        <x:f>IF(N832="","OPEN","PASS")</x:f>
        <x:v>OPEN</x:v>
      </x:c>
    </x:row>
    <x:row r="833">
      <x:c r="B833" s="7" t="str">
        <x:v>CH-0827</x:v>
      </x:c>
      <x:c r="C833" s="7" t="str">
        <x:v>REA-O-C2</x:v>
      </x:c>
      <x:c r="D833" s="7" t="str">
        <x:v>OPERATIONAL</x:v>
      </x:c>
      <x:c r="E833" s="7" t="str">
        <x:v>PTC-C</x:v>
      </x:c>
      <x:c r="F833" s="7" t="str">
        <x:v>BL-Y</x:v>
      </x:c>
      <x:c r="G833" s="7" t="str">
        <x:v>CF-18</x:v>
      </x:c>
      <x:c r="H833" s="7" t="n">
        <x:v>5</x:v>
      </x:c>
      <x:c r="I833" s="7" t="str">
        <x:v>contained occupied area</x:v>
      </x:c>
      <x:c r="J833" s="7" t="str">
        <x:v>m2</x:v>
      </x:c>
      <x:c r="K833" s="7" t="n">
        <x:v>0</x:v>
      </x:c>
      <x:c r="L833" s="7" t="n">
        <x:v>2.5</x:v>
      </x:c>
      <x:c r="M833" s="7" t="n">
        <x:v>0.01</x:v>
      </x:c>
      <x:c r="N833" s="7" t="str"/>
      <x:c r="O833" s="7" t="str">
        <x:f>IF(N833="","OPEN","PASS")</x:f>
        <x:v>OPEN</x:v>
      </x:c>
    </x:row>
    <x:row r="834">
      <x:c r="B834" s="7" t="str">
        <x:v>CH-0828</x:v>
      </x:c>
      <x:c r="C834" s="7" t="str">
        <x:v>REA-O-C2</x:v>
      </x:c>
      <x:c r="D834" s="7" t="str">
        <x:v>OPERATIONAL</x:v>
      </x:c>
      <x:c r="E834" s="7" t="str">
        <x:v>PTC-C</x:v>
      </x:c>
      <x:c r="F834" s="7" t="str">
        <x:v>BL-Y</x:v>
      </x:c>
      <x:c r="G834" s="7" t="str">
        <x:v>CF-18</x:v>
      </x:c>
      <x:c r="H834" s="7" t="n">
        <x:v>6</x:v>
      </x:c>
      <x:c r="I834" s="7" t="str">
        <x:v>contained occupied area</x:v>
      </x:c>
      <x:c r="J834" s="7" t="str">
        <x:v>m2</x:v>
      </x:c>
      <x:c r="K834" s="7" t="n">
        <x:v>0</x:v>
      </x:c>
      <x:c r="L834" s="7" t="n">
        <x:v>2.5</x:v>
      </x:c>
      <x:c r="M834" s="7" t="n">
        <x:v>0.01</x:v>
      </x:c>
      <x:c r="N834" s="7" t="str"/>
      <x:c r="O834" s="7" t="str">
        <x:f>IF(N834="","OPEN","PASS")</x:f>
        <x:v>OPEN</x:v>
      </x:c>
    </x:row>
    <x:row r="835">
      <x:c r="B835" s="7" t="str">
        <x:v>CH-0829</x:v>
      </x:c>
      <x:c r="C835" s="7" t="str">
        <x:v>REA-O-C2</x:v>
      </x:c>
      <x:c r="D835" s="7" t="str">
        <x:v>OPERATIONAL</x:v>
      </x:c>
      <x:c r="E835" s="7" t="str">
        <x:v>PTC-C</x:v>
      </x:c>
      <x:c r="F835" s="7" t="str">
        <x:v>BL-Y</x:v>
      </x:c>
      <x:c r="G835" s="7" t="str">
        <x:v>CF-19</x:v>
      </x:c>
      <x:c r="H835" s="7" t="n">
        <x:v>1</x:v>
      </x:c>
      <x:c r="I835" s="7" t="str">
        <x:v>public-water flow</x:v>
      </x:c>
      <x:c r="J835" s="7" t="str">
        <x:v>m3/min</x:v>
      </x:c>
      <x:c r="K835" s="7" t="n">
        <x:v>0</x:v>
      </x:c>
      <x:c r="L835" s="7" t="n">
        <x:v>5</x:v>
      </x:c>
      <x:c r="M835" s="7" t="n">
        <x:v>0.01</x:v>
      </x:c>
      <x:c r="N835" s="7" t="str"/>
      <x:c r="O835" s="7" t="str">
        <x:f>IF(N835="","OPEN","PASS")</x:f>
        <x:v>OPEN</x:v>
      </x:c>
    </x:row>
    <x:row r="836">
      <x:c r="B836" s="7" t="str">
        <x:v>CH-0830</x:v>
      </x:c>
      <x:c r="C836" s="7" t="str">
        <x:v>REA-O-C2</x:v>
      </x:c>
      <x:c r="D836" s="7" t="str">
        <x:v>OPERATIONAL</x:v>
      </x:c>
      <x:c r="E836" s="7" t="str">
        <x:v>PTC-C</x:v>
      </x:c>
      <x:c r="F836" s="7" t="str">
        <x:v>BL-Y</x:v>
      </x:c>
      <x:c r="G836" s="7" t="str">
        <x:v>CF-19</x:v>
      </x:c>
      <x:c r="H836" s="7" t="n">
        <x:v>2</x:v>
      </x:c>
      <x:c r="I836" s="7" t="str">
        <x:v>public-water flow</x:v>
      </x:c>
      <x:c r="J836" s="7" t="str">
        <x:v>m3/min</x:v>
      </x:c>
      <x:c r="K836" s="7" t="n">
        <x:v>0</x:v>
      </x:c>
      <x:c r="L836" s="7" t="n">
        <x:v>5</x:v>
      </x:c>
      <x:c r="M836" s="7" t="n">
        <x:v>0.01</x:v>
      </x:c>
      <x:c r="N836" s="7" t="str"/>
      <x:c r="O836" s="7" t="str">
        <x:f>IF(N836="","OPEN","PASS")</x:f>
        <x:v>OPEN</x:v>
      </x:c>
    </x:row>
    <x:row r="837">
      <x:c r="B837" s="7" t="str">
        <x:v>CH-0831</x:v>
      </x:c>
      <x:c r="C837" s="7" t="str">
        <x:v>REA-O-C2</x:v>
      </x:c>
      <x:c r="D837" s="7" t="str">
        <x:v>OPERATIONAL</x:v>
      </x:c>
      <x:c r="E837" s="7" t="str">
        <x:v>PTC-C</x:v>
      </x:c>
      <x:c r="F837" s="7" t="str">
        <x:v>BL-Y</x:v>
      </x:c>
      <x:c r="G837" s="7" t="str">
        <x:v>CF-19</x:v>
      </x:c>
      <x:c r="H837" s="7" t="n">
        <x:v>3</x:v>
      </x:c>
      <x:c r="I837" s="7" t="str">
        <x:v>public-water flow</x:v>
      </x:c>
      <x:c r="J837" s="7" t="str">
        <x:v>m3/min</x:v>
      </x:c>
      <x:c r="K837" s="7" t="n">
        <x:v>0</x:v>
      </x:c>
      <x:c r="L837" s="7" t="n">
        <x:v>5</x:v>
      </x:c>
      <x:c r="M837" s="7" t="n">
        <x:v>0.01</x:v>
      </x:c>
      <x:c r="N837" s="7" t="str"/>
      <x:c r="O837" s="7" t="str">
        <x:f>IF(N837="","OPEN","PASS")</x:f>
        <x:v>OPEN</x:v>
      </x:c>
    </x:row>
    <x:row r="838">
      <x:c r="B838" s="7" t="str">
        <x:v>CH-0832</x:v>
      </x:c>
      <x:c r="C838" s="7" t="str">
        <x:v>REA-O-C2</x:v>
      </x:c>
      <x:c r="D838" s="7" t="str">
        <x:v>OPERATIONAL</x:v>
      </x:c>
      <x:c r="E838" s="7" t="str">
        <x:v>PTC-C</x:v>
      </x:c>
      <x:c r="F838" s="7" t="str">
        <x:v>BL-Y</x:v>
      </x:c>
      <x:c r="G838" s="7" t="str">
        <x:v>CF-19</x:v>
      </x:c>
      <x:c r="H838" s="7" t="n">
        <x:v>4</x:v>
      </x:c>
      <x:c r="I838" s="7" t="str">
        <x:v>public-water flow</x:v>
      </x:c>
      <x:c r="J838" s="7" t="str">
        <x:v>m3/min</x:v>
      </x:c>
      <x:c r="K838" s="7" t="n">
        <x:v>0</x:v>
      </x:c>
      <x:c r="L838" s="7" t="n">
        <x:v>5</x:v>
      </x:c>
      <x:c r="M838" s="7" t="n">
        <x:v>0.01</x:v>
      </x:c>
      <x:c r="N838" s="7" t="str"/>
      <x:c r="O838" s="7" t="str">
        <x:f>IF(N838="","OPEN","PASS")</x:f>
        <x:v>OPEN</x:v>
      </x:c>
    </x:row>
    <x:row r="839">
      <x:c r="B839" s="7" t="str">
        <x:v>CH-0833</x:v>
      </x:c>
      <x:c r="C839" s="7" t="str">
        <x:v>REA-O-C2</x:v>
      </x:c>
      <x:c r="D839" s="7" t="str">
        <x:v>OPERATIONAL</x:v>
      </x:c>
      <x:c r="E839" s="7" t="str">
        <x:v>PTC-C</x:v>
      </x:c>
      <x:c r="F839" s="7" t="str">
        <x:v>BL-Y</x:v>
      </x:c>
      <x:c r="G839" s="7" t="str">
        <x:v>CF-19</x:v>
      </x:c>
      <x:c r="H839" s="7" t="n">
        <x:v>5</x:v>
      </x:c>
      <x:c r="I839" s="7" t="str">
        <x:v>public-water flow</x:v>
      </x:c>
      <x:c r="J839" s="7" t="str">
        <x:v>m3/min</x:v>
      </x:c>
      <x:c r="K839" s="7" t="n">
        <x:v>0</x:v>
      </x:c>
      <x:c r="L839" s="7" t="n">
        <x:v>5</x:v>
      </x:c>
      <x:c r="M839" s="7" t="n">
        <x:v>0.01</x:v>
      </x:c>
      <x:c r="N839" s="7" t="str"/>
      <x:c r="O839" s="7" t="str">
        <x:f>IF(N839="","OPEN","PASS")</x:f>
        <x:v>OPEN</x:v>
      </x:c>
    </x:row>
    <x:row r="840">
      <x:c r="B840" s="7" t="str">
        <x:v>CH-0834</x:v>
      </x:c>
      <x:c r="C840" s="7" t="str">
        <x:v>REA-O-C2</x:v>
      </x:c>
      <x:c r="D840" s="7" t="str">
        <x:v>OPERATIONAL</x:v>
      </x:c>
      <x:c r="E840" s="7" t="str">
        <x:v>PTC-C</x:v>
      </x:c>
      <x:c r="F840" s="7" t="str">
        <x:v>BL-Y</x:v>
      </x:c>
      <x:c r="G840" s="7" t="str">
        <x:v>CF-19</x:v>
      </x:c>
      <x:c r="H840" s="7" t="n">
        <x:v>6</x:v>
      </x:c>
      <x:c r="I840" s="7" t="str">
        <x:v>public-water flow</x:v>
      </x:c>
      <x:c r="J840" s="7" t="str">
        <x:v>m3/min</x:v>
      </x:c>
      <x:c r="K840" s="7" t="n">
        <x:v>0</x:v>
      </x:c>
      <x:c r="L840" s="7" t="n">
        <x:v>5</x:v>
      </x:c>
      <x:c r="M840" s="7" t="n">
        <x:v>0.01</x:v>
      </x:c>
      <x:c r="N840" s="7" t="str"/>
      <x:c r="O840" s="7" t="str">
        <x:f>IF(N840="","OPEN","PASS")</x:f>
        <x:v>OPEN</x:v>
      </x:c>
    </x:row>
    <x:row r="841">
      <x:c r="B841" s="7" t="str">
        <x:v>CH-0835</x:v>
      </x:c>
      <x:c r="C841" s="7" t="str">
        <x:v>REA-O-C2</x:v>
      </x:c>
      <x:c r="D841" s="7" t="str">
        <x:v>OPERATIONAL</x:v>
      </x:c>
      <x:c r="E841" s="7" t="str">
        <x:v>PTC-C</x:v>
      </x:c>
      <x:c r="F841" s="7" t="str">
        <x:v>BL-Y</x:v>
      </x:c>
      <x:c r="G841" s="7" t="str">
        <x:v>CF-20</x:v>
      </x:c>
      <x:c r="H841" s="7" t="n">
        <x:v>1</x:v>
      </x:c>
      <x:c r="I841" s="7" t="str">
        <x:v>surrogate ancestry</x:v>
      </x:c>
      <x:c r="J841" s="7" t="str">
        <x:v>fraction</x:v>
      </x:c>
      <x:c r="K841" s="7" t="n">
        <x:v>0</x:v>
      </x:c>
      <x:c r="L841" s="7" t="n">
        <x:v>1</x:v>
      </x:c>
      <x:c r="M841" s="7" t="n">
        <x:v>0.005</x:v>
      </x:c>
      <x:c r="N841" s="7" t="str"/>
      <x:c r="O841" s="7" t="str">
        <x:f>IF(N841="","OPEN","PASS")</x:f>
        <x:v>OPEN</x:v>
      </x:c>
    </x:row>
    <x:row r="842">
      <x:c r="B842" s="7" t="str">
        <x:v>CH-0836</x:v>
      </x:c>
      <x:c r="C842" s="7" t="str">
        <x:v>REA-O-C2</x:v>
      </x:c>
      <x:c r="D842" s="7" t="str">
        <x:v>OPERATIONAL</x:v>
      </x:c>
      <x:c r="E842" s="7" t="str">
        <x:v>PTC-C</x:v>
      </x:c>
      <x:c r="F842" s="7" t="str">
        <x:v>BL-Y</x:v>
      </x:c>
      <x:c r="G842" s="7" t="str">
        <x:v>CF-20</x:v>
      </x:c>
      <x:c r="H842" s="7" t="n">
        <x:v>2</x:v>
      </x:c>
      <x:c r="I842" s="7" t="str">
        <x:v>surrogate ancestry</x:v>
      </x:c>
      <x:c r="J842" s="7" t="str">
        <x:v>fraction</x:v>
      </x:c>
      <x:c r="K842" s="7" t="n">
        <x:v>0</x:v>
      </x:c>
      <x:c r="L842" s="7" t="n">
        <x:v>1</x:v>
      </x:c>
      <x:c r="M842" s="7" t="n">
        <x:v>0.005</x:v>
      </x:c>
      <x:c r="N842" s="7" t="str"/>
      <x:c r="O842" s="7" t="str">
        <x:f>IF(N842="","OPEN","PASS")</x:f>
        <x:v>OPEN</x:v>
      </x:c>
    </x:row>
    <x:row r="843">
      <x:c r="B843" s="7" t="str">
        <x:v>CH-0837</x:v>
      </x:c>
      <x:c r="C843" s="7" t="str">
        <x:v>REA-O-C2</x:v>
      </x:c>
      <x:c r="D843" s="7" t="str">
        <x:v>OPERATIONAL</x:v>
      </x:c>
      <x:c r="E843" s="7" t="str">
        <x:v>PTC-C</x:v>
      </x:c>
      <x:c r="F843" s="7" t="str">
        <x:v>BL-Y</x:v>
      </x:c>
      <x:c r="G843" s="7" t="str">
        <x:v>CF-20</x:v>
      </x:c>
      <x:c r="H843" s="7" t="n">
        <x:v>3</x:v>
      </x:c>
      <x:c r="I843" s="7" t="str">
        <x:v>surrogate ancestry</x:v>
      </x:c>
      <x:c r="J843" s="7" t="str">
        <x:v>fraction</x:v>
      </x:c>
      <x:c r="K843" s="7" t="n">
        <x:v>0</x:v>
      </x:c>
      <x:c r="L843" s="7" t="n">
        <x:v>1</x:v>
      </x:c>
      <x:c r="M843" s="7" t="n">
        <x:v>0.005</x:v>
      </x:c>
      <x:c r="N843" s="7" t="str"/>
      <x:c r="O843" s="7" t="str">
        <x:f>IF(N843="","OPEN","PASS")</x:f>
        <x:v>OPEN</x:v>
      </x:c>
    </x:row>
    <x:row r="844">
      <x:c r="B844" s="7" t="str">
        <x:v>CH-0838</x:v>
      </x:c>
      <x:c r="C844" s="7" t="str">
        <x:v>REA-O-C2</x:v>
      </x:c>
      <x:c r="D844" s="7" t="str">
        <x:v>OPERATIONAL</x:v>
      </x:c>
      <x:c r="E844" s="7" t="str">
        <x:v>PTC-C</x:v>
      </x:c>
      <x:c r="F844" s="7" t="str">
        <x:v>BL-Y</x:v>
      </x:c>
      <x:c r="G844" s="7" t="str">
        <x:v>CF-20</x:v>
      </x:c>
      <x:c r="H844" s="7" t="n">
        <x:v>4</x:v>
      </x:c>
      <x:c r="I844" s="7" t="str">
        <x:v>surrogate ancestry</x:v>
      </x:c>
      <x:c r="J844" s="7" t="str">
        <x:v>fraction</x:v>
      </x:c>
      <x:c r="K844" s="7" t="n">
        <x:v>0</x:v>
      </x:c>
      <x:c r="L844" s="7" t="n">
        <x:v>1</x:v>
      </x:c>
      <x:c r="M844" s="7" t="n">
        <x:v>0.005</x:v>
      </x:c>
      <x:c r="N844" s="7" t="str"/>
      <x:c r="O844" s="7" t="str">
        <x:f>IF(N844="","OPEN","PASS")</x:f>
        <x:v>OPEN</x:v>
      </x:c>
    </x:row>
    <x:row r="845">
      <x:c r="B845" s="7" t="str">
        <x:v>CH-0839</x:v>
      </x:c>
      <x:c r="C845" s="7" t="str">
        <x:v>REA-O-C2</x:v>
      </x:c>
      <x:c r="D845" s="7" t="str">
        <x:v>OPERATIONAL</x:v>
      </x:c>
      <x:c r="E845" s="7" t="str">
        <x:v>PTC-C</x:v>
      </x:c>
      <x:c r="F845" s="7" t="str">
        <x:v>BL-Y</x:v>
      </x:c>
      <x:c r="G845" s="7" t="str">
        <x:v>CF-20</x:v>
      </x:c>
      <x:c r="H845" s="7" t="n">
        <x:v>5</x:v>
      </x:c>
      <x:c r="I845" s="7" t="str">
        <x:v>surrogate ancestry</x:v>
      </x:c>
      <x:c r="J845" s="7" t="str">
        <x:v>fraction</x:v>
      </x:c>
      <x:c r="K845" s="7" t="n">
        <x:v>0</x:v>
      </x:c>
      <x:c r="L845" s="7" t="n">
        <x:v>1</x:v>
      </x:c>
      <x:c r="M845" s="7" t="n">
        <x:v>0.005</x:v>
      </x:c>
      <x:c r="N845" s="7" t="str"/>
      <x:c r="O845" s="7" t="str">
        <x:f>IF(N845="","OPEN","PASS")</x:f>
        <x:v>OPEN</x:v>
      </x:c>
    </x:row>
    <x:row r="846">
      <x:c r="B846" s="7" t="str">
        <x:v>CH-0840</x:v>
      </x:c>
      <x:c r="C846" s="7" t="str">
        <x:v>REA-O-C2</x:v>
      </x:c>
      <x:c r="D846" s="7" t="str">
        <x:v>OPERATIONAL</x:v>
      </x:c>
      <x:c r="E846" s="7" t="str">
        <x:v>PTC-C</x:v>
      </x:c>
      <x:c r="F846" s="7" t="str">
        <x:v>BL-Y</x:v>
      </x:c>
      <x:c r="G846" s="7" t="str">
        <x:v>CF-20</x:v>
      </x:c>
      <x:c r="H846" s="7" t="n">
        <x:v>6</x:v>
      </x:c>
      <x:c r="I846" s="7" t="str">
        <x:v>surrogate ancestry</x:v>
      </x:c>
      <x:c r="J846" s="7" t="str">
        <x:v>fraction</x:v>
      </x:c>
      <x:c r="K846" s="7" t="n">
        <x:v>0</x:v>
      </x:c>
      <x:c r="L846" s="7" t="n">
        <x:v>1</x:v>
      </x:c>
      <x:c r="M846" s="7" t="n">
        <x:v>0.005</x:v>
      </x:c>
      <x:c r="N846" s="7" t="str"/>
      <x:c r="O846" s="7" t="str">
        <x:f>IF(N846="","OPEN","PASS")</x:f>
        <x:v>OPEN</x:v>
      </x:c>
    </x:row>
    <x:row r="847">
      <x:c r="B847" s="7" t="str">
        <x:v>CH-0841</x:v>
      </x:c>
      <x:c r="C847" s="7" t="str">
        <x:v>REA-O-C2</x:v>
      </x:c>
      <x:c r="D847" s="7" t="str">
        <x:v>OPERATIONAL</x:v>
      </x:c>
      <x:c r="E847" s="7" t="str">
        <x:v>PTC-C</x:v>
      </x:c>
      <x:c r="F847" s="7" t="str">
        <x:v>BL-Y</x:v>
      </x:c>
      <x:c r="G847" s="7" t="str">
        <x:v>CF-21</x:v>
      </x:c>
      <x:c r="H847" s="7" t="n">
        <x:v>1</x:v>
      </x:c>
      <x:c r="I847" s="7" t="str">
        <x:v>water ancestry</x:v>
      </x:c>
      <x:c r="J847" s="7" t="str">
        <x:v>fraction</x:v>
      </x:c>
      <x:c r="K847" s="7" t="n">
        <x:v>0</x:v>
      </x:c>
      <x:c r="L847" s="7" t="n">
        <x:v>1</x:v>
      </x:c>
      <x:c r="M847" s="7" t="n">
        <x:v>0.005</x:v>
      </x:c>
      <x:c r="N847" s="7" t="str"/>
      <x:c r="O847" s="7" t="str">
        <x:f>IF(N847="","OPEN","PASS")</x:f>
        <x:v>OPEN</x:v>
      </x:c>
    </x:row>
    <x:row r="848">
      <x:c r="B848" s="7" t="str">
        <x:v>CH-0842</x:v>
      </x:c>
      <x:c r="C848" s="7" t="str">
        <x:v>REA-O-C2</x:v>
      </x:c>
      <x:c r="D848" s="7" t="str">
        <x:v>OPERATIONAL</x:v>
      </x:c>
      <x:c r="E848" s="7" t="str">
        <x:v>PTC-C</x:v>
      </x:c>
      <x:c r="F848" s="7" t="str">
        <x:v>BL-Y</x:v>
      </x:c>
      <x:c r="G848" s="7" t="str">
        <x:v>CF-21</x:v>
      </x:c>
      <x:c r="H848" s="7" t="n">
        <x:v>2</x:v>
      </x:c>
      <x:c r="I848" s="7" t="str">
        <x:v>water ancestry</x:v>
      </x:c>
      <x:c r="J848" s="7" t="str">
        <x:v>fraction</x:v>
      </x:c>
      <x:c r="K848" s="7" t="n">
        <x:v>0</x:v>
      </x:c>
      <x:c r="L848" s="7" t="n">
        <x:v>1</x:v>
      </x:c>
      <x:c r="M848" s="7" t="n">
        <x:v>0.005</x:v>
      </x:c>
      <x:c r="N848" s="7" t="str"/>
      <x:c r="O848" s="7" t="str">
        <x:f>IF(N848="","OPEN","PASS")</x:f>
        <x:v>OPEN</x:v>
      </x:c>
    </x:row>
    <x:row r="849">
      <x:c r="B849" s="7" t="str">
        <x:v>CH-0843</x:v>
      </x:c>
      <x:c r="C849" s="7" t="str">
        <x:v>REA-O-C2</x:v>
      </x:c>
      <x:c r="D849" s="7" t="str">
        <x:v>OPERATIONAL</x:v>
      </x:c>
      <x:c r="E849" s="7" t="str">
        <x:v>PTC-C</x:v>
      </x:c>
      <x:c r="F849" s="7" t="str">
        <x:v>BL-Y</x:v>
      </x:c>
      <x:c r="G849" s="7" t="str">
        <x:v>CF-21</x:v>
      </x:c>
      <x:c r="H849" s="7" t="n">
        <x:v>3</x:v>
      </x:c>
      <x:c r="I849" s="7" t="str">
        <x:v>water ancestry</x:v>
      </x:c>
      <x:c r="J849" s="7" t="str">
        <x:v>fraction</x:v>
      </x:c>
      <x:c r="K849" s="7" t="n">
        <x:v>0</x:v>
      </x:c>
      <x:c r="L849" s="7" t="n">
        <x:v>1</x:v>
      </x:c>
      <x:c r="M849" s="7" t="n">
        <x:v>0.005</x:v>
      </x:c>
      <x:c r="N849" s="7" t="str"/>
      <x:c r="O849" s="7" t="str">
        <x:f>IF(N849="","OPEN","PASS")</x:f>
        <x:v>OPEN</x:v>
      </x:c>
    </x:row>
    <x:row r="850">
      <x:c r="B850" s="7" t="str">
        <x:v>CH-0844</x:v>
      </x:c>
      <x:c r="C850" s="7" t="str">
        <x:v>REA-O-C2</x:v>
      </x:c>
      <x:c r="D850" s="7" t="str">
        <x:v>OPERATIONAL</x:v>
      </x:c>
      <x:c r="E850" s="7" t="str">
        <x:v>PTC-C</x:v>
      </x:c>
      <x:c r="F850" s="7" t="str">
        <x:v>BL-Y</x:v>
      </x:c>
      <x:c r="G850" s="7" t="str">
        <x:v>CF-21</x:v>
      </x:c>
      <x:c r="H850" s="7" t="n">
        <x:v>4</x:v>
      </x:c>
      <x:c r="I850" s="7" t="str">
        <x:v>water ancestry</x:v>
      </x:c>
      <x:c r="J850" s="7" t="str">
        <x:v>fraction</x:v>
      </x:c>
      <x:c r="K850" s="7" t="n">
        <x:v>0</x:v>
      </x:c>
      <x:c r="L850" s="7" t="n">
        <x:v>1</x:v>
      </x:c>
      <x:c r="M850" s="7" t="n">
        <x:v>0.005</x:v>
      </x:c>
      <x:c r="N850" s="7" t="str"/>
      <x:c r="O850" s="7" t="str">
        <x:f>IF(N850="","OPEN","PASS")</x:f>
        <x:v>OPEN</x:v>
      </x:c>
    </x:row>
    <x:row r="851">
      <x:c r="B851" s="7" t="str">
        <x:v>CH-0845</x:v>
      </x:c>
      <x:c r="C851" s="7" t="str">
        <x:v>REA-O-C2</x:v>
      </x:c>
      <x:c r="D851" s="7" t="str">
        <x:v>OPERATIONAL</x:v>
      </x:c>
      <x:c r="E851" s="7" t="str">
        <x:v>PTC-C</x:v>
      </x:c>
      <x:c r="F851" s="7" t="str">
        <x:v>BL-Y</x:v>
      </x:c>
      <x:c r="G851" s="7" t="str">
        <x:v>CF-21</x:v>
      </x:c>
      <x:c r="H851" s="7" t="n">
        <x:v>5</x:v>
      </x:c>
      <x:c r="I851" s="7" t="str">
        <x:v>water ancestry</x:v>
      </x:c>
      <x:c r="J851" s="7" t="str">
        <x:v>fraction</x:v>
      </x:c>
      <x:c r="K851" s="7" t="n">
        <x:v>0</x:v>
      </x:c>
      <x:c r="L851" s="7" t="n">
        <x:v>1</x:v>
      </x:c>
      <x:c r="M851" s="7" t="n">
        <x:v>0.005</x:v>
      </x:c>
      <x:c r="N851" s="7" t="str"/>
      <x:c r="O851" s="7" t="str">
        <x:f>IF(N851="","OPEN","PASS")</x:f>
        <x:v>OPEN</x:v>
      </x:c>
    </x:row>
    <x:row r="852">
      <x:c r="B852" s="7" t="str">
        <x:v>CH-0846</x:v>
      </x:c>
      <x:c r="C852" s="7" t="str">
        <x:v>REA-O-C2</x:v>
      </x:c>
      <x:c r="D852" s="7" t="str">
        <x:v>OPERATIONAL</x:v>
      </x:c>
      <x:c r="E852" s="7" t="str">
        <x:v>PTC-C</x:v>
      </x:c>
      <x:c r="F852" s="7" t="str">
        <x:v>BL-Y</x:v>
      </x:c>
      <x:c r="G852" s="7" t="str">
        <x:v>CF-21</x:v>
      </x:c>
      <x:c r="H852" s="7" t="n">
        <x:v>6</x:v>
      </x:c>
      <x:c r="I852" s="7" t="str">
        <x:v>water ancestry</x:v>
      </x:c>
      <x:c r="J852" s="7" t="str">
        <x:v>fraction</x:v>
      </x:c>
      <x:c r="K852" s="7" t="n">
        <x:v>0</x:v>
      </x:c>
      <x:c r="L852" s="7" t="n">
        <x:v>1</x:v>
      </x:c>
      <x:c r="M852" s="7" t="n">
        <x:v>0.005</x:v>
      </x:c>
      <x:c r="N852" s="7" t="str"/>
      <x:c r="O852" s="7" t="str">
        <x:f>IF(N852="","OPEN","PASS")</x:f>
        <x:v>OPEN</x:v>
      </x:c>
    </x:row>
    <x:row r="853">
      <x:c r="B853" s="7" t="str">
        <x:v>CH-0847</x:v>
      </x:c>
      <x:c r="C853" s="7" t="str">
        <x:v>REA-O-C2</x:v>
      </x:c>
      <x:c r="D853" s="7" t="str">
        <x:v>OPERATIONAL</x:v>
      </x:c>
      <x:c r="E853" s="7" t="str">
        <x:v>PTC-C</x:v>
      </x:c>
      <x:c r="F853" s="7" t="str">
        <x:v>BL-Y</x:v>
      </x:c>
      <x:c r="G853" s="7" t="str">
        <x:v>CF-22</x:v>
      </x:c>
      <x:c r="H853" s="7" t="n">
        <x:v>1</x:v>
      </x:c>
      <x:c r="I853" s="7" t="str">
        <x:v>environmental release</x:v>
      </x:c>
      <x:c r="J853" s="7" t="str">
        <x:v>kg</x:v>
      </x:c>
      <x:c r="K853" s="7" t="n">
        <x:v>0</x:v>
      </x:c>
      <x:c r="L853" s="7" t="n">
        <x:v>0.1</x:v>
      </x:c>
      <x:c r="M853" s="7" t="n">
        <x:v>0.01</x:v>
      </x:c>
      <x:c r="N853" s="7" t="str"/>
      <x:c r="O853" s="7" t="str">
        <x:f>IF(N853="","OPEN","PASS")</x:f>
        <x:v>OPEN</x:v>
      </x:c>
    </x:row>
    <x:row r="854">
      <x:c r="B854" s="7" t="str">
        <x:v>CH-0848</x:v>
      </x:c>
      <x:c r="C854" s="7" t="str">
        <x:v>REA-O-C2</x:v>
      </x:c>
      <x:c r="D854" s="7" t="str">
        <x:v>OPERATIONAL</x:v>
      </x:c>
      <x:c r="E854" s="7" t="str">
        <x:v>PTC-C</x:v>
      </x:c>
      <x:c r="F854" s="7" t="str">
        <x:v>BL-Y</x:v>
      </x:c>
      <x:c r="G854" s="7" t="str">
        <x:v>CF-22</x:v>
      </x:c>
      <x:c r="H854" s="7" t="n">
        <x:v>2</x:v>
      </x:c>
      <x:c r="I854" s="7" t="str">
        <x:v>environmental release</x:v>
      </x:c>
      <x:c r="J854" s="7" t="str">
        <x:v>kg</x:v>
      </x:c>
      <x:c r="K854" s="7" t="n">
        <x:v>0</x:v>
      </x:c>
      <x:c r="L854" s="7" t="n">
        <x:v>0.1</x:v>
      </x:c>
      <x:c r="M854" s="7" t="n">
        <x:v>0.01</x:v>
      </x:c>
      <x:c r="N854" s="7" t="str"/>
      <x:c r="O854" s="7" t="str">
        <x:f>IF(N854="","OPEN","PASS")</x:f>
        <x:v>OPEN</x:v>
      </x:c>
    </x:row>
    <x:row r="855">
      <x:c r="B855" s="7" t="str">
        <x:v>CH-0849</x:v>
      </x:c>
      <x:c r="C855" s="7" t="str">
        <x:v>REA-O-C2</x:v>
      </x:c>
      <x:c r="D855" s="7" t="str">
        <x:v>OPERATIONAL</x:v>
      </x:c>
      <x:c r="E855" s="7" t="str">
        <x:v>PTC-C</x:v>
      </x:c>
      <x:c r="F855" s="7" t="str">
        <x:v>BL-Y</x:v>
      </x:c>
      <x:c r="G855" s="7" t="str">
        <x:v>CF-22</x:v>
      </x:c>
      <x:c r="H855" s="7" t="n">
        <x:v>3</x:v>
      </x:c>
      <x:c r="I855" s="7" t="str">
        <x:v>environmental release</x:v>
      </x:c>
      <x:c r="J855" s="7" t="str">
        <x:v>kg</x:v>
      </x:c>
      <x:c r="K855" s="7" t="n">
        <x:v>0</x:v>
      </x:c>
      <x:c r="L855" s="7" t="n">
        <x:v>0.1</x:v>
      </x:c>
      <x:c r="M855" s="7" t="n">
        <x:v>0.01</x:v>
      </x:c>
      <x:c r="N855" s="7" t="str"/>
      <x:c r="O855" s="7" t="str">
        <x:f>IF(N855="","OPEN","PASS")</x:f>
        <x:v>OPEN</x:v>
      </x:c>
    </x:row>
    <x:row r="856">
      <x:c r="B856" s="7" t="str">
        <x:v>CH-0850</x:v>
      </x:c>
      <x:c r="C856" s="7" t="str">
        <x:v>REA-O-C2</x:v>
      </x:c>
      <x:c r="D856" s="7" t="str">
        <x:v>OPERATIONAL</x:v>
      </x:c>
      <x:c r="E856" s="7" t="str">
        <x:v>PTC-C</x:v>
      </x:c>
      <x:c r="F856" s="7" t="str">
        <x:v>BL-Y</x:v>
      </x:c>
      <x:c r="G856" s="7" t="str">
        <x:v>CF-22</x:v>
      </x:c>
      <x:c r="H856" s="7" t="n">
        <x:v>4</x:v>
      </x:c>
      <x:c r="I856" s="7" t="str">
        <x:v>environmental release</x:v>
      </x:c>
      <x:c r="J856" s="7" t="str">
        <x:v>kg</x:v>
      </x:c>
      <x:c r="K856" s="7" t="n">
        <x:v>0</x:v>
      </x:c>
      <x:c r="L856" s="7" t="n">
        <x:v>0.1</x:v>
      </x:c>
      <x:c r="M856" s="7" t="n">
        <x:v>0.01</x:v>
      </x:c>
      <x:c r="N856" s="7" t="str"/>
      <x:c r="O856" s="7" t="str">
        <x:f>IF(N856="","OPEN","PASS")</x:f>
        <x:v>OPEN</x:v>
      </x:c>
    </x:row>
    <x:row r="857">
      <x:c r="B857" s="7" t="str">
        <x:v>CH-0851</x:v>
      </x:c>
      <x:c r="C857" s="7" t="str">
        <x:v>REA-O-C2</x:v>
      </x:c>
      <x:c r="D857" s="7" t="str">
        <x:v>OPERATIONAL</x:v>
      </x:c>
      <x:c r="E857" s="7" t="str">
        <x:v>PTC-C</x:v>
      </x:c>
      <x:c r="F857" s="7" t="str">
        <x:v>BL-Y</x:v>
      </x:c>
      <x:c r="G857" s="7" t="str">
        <x:v>CF-22</x:v>
      </x:c>
      <x:c r="H857" s="7" t="n">
        <x:v>5</x:v>
      </x:c>
      <x:c r="I857" s="7" t="str">
        <x:v>environmental release</x:v>
      </x:c>
      <x:c r="J857" s="7" t="str">
        <x:v>kg</x:v>
      </x:c>
      <x:c r="K857" s="7" t="n">
        <x:v>0</x:v>
      </x:c>
      <x:c r="L857" s="7" t="n">
        <x:v>0.1</x:v>
      </x:c>
      <x:c r="M857" s="7" t="n">
        <x:v>0.01</x:v>
      </x:c>
      <x:c r="N857" s="7" t="str"/>
      <x:c r="O857" s="7" t="str">
        <x:f>IF(N857="","OPEN","PASS")</x:f>
        <x:v>OPEN</x:v>
      </x:c>
    </x:row>
    <x:row r="858">
      <x:c r="B858" s="7" t="str">
        <x:v>CH-0852</x:v>
      </x:c>
      <x:c r="C858" s="7" t="str">
        <x:v>REA-O-C2</x:v>
      </x:c>
      <x:c r="D858" s="7" t="str">
        <x:v>OPERATIONAL</x:v>
      </x:c>
      <x:c r="E858" s="7" t="str">
        <x:v>PTC-C</x:v>
      </x:c>
      <x:c r="F858" s="7" t="str">
        <x:v>BL-Y</x:v>
      </x:c>
      <x:c r="G858" s="7" t="str">
        <x:v>CF-22</x:v>
      </x:c>
      <x:c r="H858" s="7" t="n">
        <x:v>6</x:v>
      </x:c>
      <x:c r="I858" s="7" t="str">
        <x:v>environmental release</x:v>
      </x:c>
      <x:c r="J858" s="7" t="str">
        <x:v>kg</x:v>
      </x:c>
      <x:c r="K858" s="7" t="n">
        <x:v>0</x:v>
      </x:c>
      <x:c r="L858" s="7" t="n">
        <x:v>0.1</x:v>
      </x:c>
      <x:c r="M858" s="7" t="n">
        <x:v>0.01</x:v>
      </x:c>
      <x:c r="N858" s="7" t="str"/>
      <x:c r="O858" s="7" t="str">
        <x:f>IF(N858="","OPEN","PASS")</x:f>
        <x:v>OPEN</x:v>
      </x:c>
    </x:row>
    <x:row r="859">
      <x:c r="B859" s="7" t="str">
        <x:v>CH-0853</x:v>
      </x:c>
      <x:c r="C859" s="7" t="str">
        <x:v>REA-O-C2</x:v>
      </x:c>
      <x:c r="D859" s="7" t="str">
        <x:v>OPERATIONAL</x:v>
      </x:c>
      <x:c r="E859" s="7" t="str">
        <x:v>PTC-C</x:v>
      </x:c>
      <x:c r="F859" s="7" t="str">
        <x:v>BL-Y</x:v>
      </x:c>
      <x:c r="G859" s="7" t="str">
        <x:v>CF-23</x:v>
      </x:c>
      <x:c r="H859" s="7" t="n">
        <x:v>1</x:v>
      </x:c>
      <x:c r="I859" s="7" t="str">
        <x:v>image and event trigger</x:v>
      </x:c>
      <x:c r="J859" s="7" t="str">
        <x:v>ms</x:v>
      </x:c>
      <x:c r="K859" s="7" t="n">
        <x:v>-10</x:v>
      </x:c>
      <x:c r="L859" s="7" t="n">
        <x:v>10</x:v>
      </x:c>
      <x:c r="M859" s="7" t="n">
        <x:v>1</x:v>
      </x:c>
      <x:c r="N859" s="7" t="str"/>
      <x:c r="O859" s="7" t="str">
        <x:f>IF(N859="","OPEN","PASS")</x:f>
        <x:v>OPEN</x:v>
      </x:c>
    </x:row>
    <x:row r="860">
      <x:c r="B860" s="7" t="str">
        <x:v>CH-0854</x:v>
      </x:c>
      <x:c r="C860" s="7" t="str">
        <x:v>REA-O-C2</x:v>
      </x:c>
      <x:c r="D860" s="7" t="str">
        <x:v>OPERATIONAL</x:v>
      </x:c>
      <x:c r="E860" s="7" t="str">
        <x:v>PTC-C</x:v>
      </x:c>
      <x:c r="F860" s="7" t="str">
        <x:v>BL-Y</x:v>
      </x:c>
      <x:c r="G860" s="7" t="str">
        <x:v>CF-23</x:v>
      </x:c>
      <x:c r="H860" s="7" t="n">
        <x:v>2</x:v>
      </x:c>
      <x:c r="I860" s="7" t="str">
        <x:v>image and event trigger</x:v>
      </x:c>
      <x:c r="J860" s="7" t="str">
        <x:v>ms</x:v>
      </x:c>
      <x:c r="K860" s="7" t="n">
        <x:v>-10</x:v>
      </x:c>
      <x:c r="L860" s="7" t="n">
        <x:v>10</x:v>
      </x:c>
      <x:c r="M860" s="7" t="n">
        <x:v>1</x:v>
      </x:c>
      <x:c r="N860" s="7" t="str"/>
      <x:c r="O860" s="7" t="str">
        <x:f>IF(N860="","OPEN","PASS")</x:f>
        <x:v>OPEN</x:v>
      </x:c>
    </x:row>
    <x:row r="861">
      <x:c r="B861" s="7" t="str">
        <x:v>CH-0855</x:v>
      </x:c>
      <x:c r="C861" s="7" t="str">
        <x:v>REA-O-C2</x:v>
      </x:c>
      <x:c r="D861" s="7" t="str">
        <x:v>OPERATIONAL</x:v>
      </x:c>
      <x:c r="E861" s="7" t="str">
        <x:v>PTC-C</x:v>
      </x:c>
      <x:c r="F861" s="7" t="str">
        <x:v>BL-Y</x:v>
      </x:c>
      <x:c r="G861" s="7" t="str">
        <x:v>CF-23</x:v>
      </x:c>
      <x:c r="H861" s="7" t="n">
        <x:v>3</x:v>
      </x:c>
      <x:c r="I861" s="7" t="str">
        <x:v>image and event trigger</x:v>
      </x:c>
      <x:c r="J861" s="7" t="str">
        <x:v>ms</x:v>
      </x:c>
      <x:c r="K861" s="7" t="n">
        <x:v>-10</x:v>
      </x:c>
      <x:c r="L861" s="7" t="n">
        <x:v>10</x:v>
      </x:c>
      <x:c r="M861" s="7" t="n">
        <x:v>1</x:v>
      </x:c>
      <x:c r="N861" s="7" t="str"/>
      <x:c r="O861" s="7" t="str">
        <x:f>IF(N861="","OPEN","PASS")</x:f>
        <x:v>OPEN</x:v>
      </x:c>
    </x:row>
    <x:row r="862">
      <x:c r="B862" s="7" t="str">
        <x:v>CH-0856</x:v>
      </x:c>
      <x:c r="C862" s="7" t="str">
        <x:v>REA-O-C2</x:v>
      </x:c>
      <x:c r="D862" s="7" t="str">
        <x:v>OPERATIONAL</x:v>
      </x:c>
      <x:c r="E862" s="7" t="str">
        <x:v>PTC-C</x:v>
      </x:c>
      <x:c r="F862" s="7" t="str">
        <x:v>BL-Y</x:v>
      </x:c>
      <x:c r="G862" s="7" t="str">
        <x:v>CF-23</x:v>
      </x:c>
      <x:c r="H862" s="7" t="n">
        <x:v>4</x:v>
      </x:c>
      <x:c r="I862" s="7" t="str">
        <x:v>image and event trigger</x:v>
      </x:c>
      <x:c r="J862" s="7" t="str">
        <x:v>ms</x:v>
      </x:c>
      <x:c r="K862" s="7" t="n">
        <x:v>-10</x:v>
      </x:c>
      <x:c r="L862" s="7" t="n">
        <x:v>10</x:v>
      </x:c>
      <x:c r="M862" s="7" t="n">
        <x:v>1</x:v>
      </x:c>
      <x:c r="N862" s="7" t="str"/>
      <x:c r="O862" s="7" t="str">
        <x:f>IF(N862="","OPEN","PASS")</x:f>
        <x:v>OPEN</x:v>
      </x:c>
    </x:row>
    <x:row r="863">
      <x:c r="B863" s="7" t="str">
        <x:v>CH-0857</x:v>
      </x:c>
      <x:c r="C863" s="7" t="str">
        <x:v>REA-O-C2</x:v>
      </x:c>
      <x:c r="D863" s="7" t="str">
        <x:v>OPERATIONAL</x:v>
      </x:c>
      <x:c r="E863" s="7" t="str">
        <x:v>PTC-C</x:v>
      </x:c>
      <x:c r="F863" s="7" t="str">
        <x:v>BL-Y</x:v>
      </x:c>
      <x:c r="G863" s="7" t="str">
        <x:v>CF-23</x:v>
      </x:c>
      <x:c r="H863" s="7" t="n">
        <x:v>5</x:v>
      </x:c>
      <x:c r="I863" s="7" t="str">
        <x:v>image and event trigger</x:v>
      </x:c>
      <x:c r="J863" s="7" t="str">
        <x:v>ms</x:v>
      </x:c>
      <x:c r="K863" s="7" t="n">
        <x:v>-10</x:v>
      </x:c>
      <x:c r="L863" s="7" t="n">
        <x:v>10</x:v>
      </x:c>
      <x:c r="M863" s="7" t="n">
        <x:v>1</x:v>
      </x:c>
      <x:c r="N863" s="7" t="str"/>
      <x:c r="O863" s="7" t="str">
        <x:f>IF(N863="","OPEN","PASS")</x:f>
        <x:v>OPEN</x:v>
      </x:c>
    </x:row>
    <x:row r="864">
      <x:c r="B864" s="7" t="str">
        <x:v>CH-0858</x:v>
      </x:c>
      <x:c r="C864" s="7" t="str">
        <x:v>REA-O-C2</x:v>
      </x:c>
      <x:c r="D864" s="7" t="str">
        <x:v>OPERATIONAL</x:v>
      </x:c>
      <x:c r="E864" s="7" t="str">
        <x:v>PTC-C</x:v>
      </x:c>
      <x:c r="F864" s="7" t="str">
        <x:v>BL-Y</x:v>
      </x:c>
      <x:c r="G864" s="7" t="str">
        <x:v>CF-23</x:v>
      </x:c>
      <x:c r="H864" s="7" t="n">
        <x:v>6</x:v>
      </x:c>
      <x:c r="I864" s="7" t="str">
        <x:v>image and event trigger</x:v>
      </x:c>
      <x:c r="J864" s="7" t="str">
        <x:v>ms</x:v>
      </x:c>
      <x:c r="K864" s="7" t="n">
        <x:v>-10</x:v>
      </x:c>
      <x:c r="L864" s="7" t="n">
        <x:v>10</x:v>
      </x:c>
      <x:c r="M864" s="7" t="n">
        <x:v>1</x:v>
      </x:c>
      <x:c r="N864" s="7" t="str"/>
      <x:c r="O864" s="7" t="str">
        <x:f>IF(N864="","OPEN","PASS")</x:f>
        <x:v>OPEN</x:v>
      </x:c>
    </x:row>
    <x:row r="865">
      <x:c r="B865" s="7" t="str">
        <x:v>CH-0859</x:v>
      </x:c>
      <x:c r="C865" s="7" t="str">
        <x:v>REA-O-C2</x:v>
      </x:c>
      <x:c r="D865" s="7" t="str">
        <x:v>OPERATIONAL</x:v>
      </x:c>
      <x:c r="E865" s="7" t="str">
        <x:v>PTC-C</x:v>
      </x:c>
      <x:c r="F865" s="7" t="str">
        <x:v>BL-Y</x:v>
      </x:c>
      <x:c r="G865" s="7" t="str">
        <x:v>CF-24</x:v>
      </x:c>
      <x:c r="H865" s="7" t="n">
        <x:v>1</x:v>
      </x:c>
      <x:c r="I865" s="7" t="str">
        <x:v>evidence-path health</x:v>
      </x:c>
      <x:c r="J865" s="7" t="str">
        <x:v>binary</x:v>
      </x:c>
      <x:c r="K865" s="7" t="n">
        <x:v>0</x:v>
      </x:c>
      <x:c r="L865" s="7" t="n">
        <x:v>1</x:v>
      </x:c>
      <x:c r="M865" s="7" t="n">
        <x:v>1</x:v>
      </x:c>
      <x:c r="N865" s="7" t="str"/>
      <x:c r="O865" s="7" t="str">
        <x:f>IF(N865="","OPEN","PASS")</x:f>
        <x:v>OPEN</x:v>
      </x:c>
    </x:row>
    <x:row r="866">
      <x:c r="B866" s="7" t="str">
        <x:v>CH-0860</x:v>
      </x:c>
      <x:c r="C866" s="7" t="str">
        <x:v>REA-O-C2</x:v>
      </x:c>
      <x:c r="D866" s="7" t="str">
        <x:v>OPERATIONAL</x:v>
      </x:c>
      <x:c r="E866" s="7" t="str">
        <x:v>PTC-C</x:v>
      </x:c>
      <x:c r="F866" s="7" t="str">
        <x:v>BL-Y</x:v>
      </x:c>
      <x:c r="G866" s="7" t="str">
        <x:v>CF-24</x:v>
      </x:c>
      <x:c r="H866" s="7" t="n">
        <x:v>2</x:v>
      </x:c>
      <x:c r="I866" s="7" t="str">
        <x:v>evidence-path health</x:v>
      </x:c>
      <x:c r="J866" s="7" t="str">
        <x:v>binary</x:v>
      </x:c>
      <x:c r="K866" s="7" t="n">
        <x:v>0</x:v>
      </x:c>
      <x:c r="L866" s="7" t="n">
        <x:v>1</x:v>
      </x:c>
      <x:c r="M866" s="7" t="n">
        <x:v>1</x:v>
      </x:c>
      <x:c r="N866" s="7" t="str"/>
      <x:c r="O866" s="7" t="str">
        <x:f>IF(N866="","OPEN","PASS")</x:f>
        <x:v>OPEN</x:v>
      </x:c>
    </x:row>
    <x:row r="867">
      <x:c r="B867" s="7" t="str">
        <x:v>CH-0861</x:v>
      </x:c>
      <x:c r="C867" s="7" t="str">
        <x:v>REA-O-C2</x:v>
      </x:c>
      <x:c r="D867" s="7" t="str">
        <x:v>OPERATIONAL</x:v>
      </x:c>
      <x:c r="E867" s="7" t="str">
        <x:v>PTC-C</x:v>
      </x:c>
      <x:c r="F867" s="7" t="str">
        <x:v>BL-Y</x:v>
      </x:c>
      <x:c r="G867" s="7" t="str">
        <x:v>CF-24</x:v>
      </x:c>
      <x:c r="H867" s="7" t="n">
        <x:v>3</x:v>
      </x:c>
      <x:c r="I867" s="7" t="str">
        <x:v>evidence-path health</x:v>
      </x:c>
      <x:c r="J867" s="7" t="str">
        <x:v>binary</x:v>
      </x:c>
      <x:c r="K867" s="7" t="n">
        <x:v>0</x:v>
      </x:c>
      <x:c r="L867" s="7" t="n">
        <x:v>1</x:v>
      </x:c>
      <x:c r="M867" s="7" t="n">
        <x:v>1</x:v>
      </x:c>
      <x:c r="N867" s="7" t="str"/>
      <x:c r="O867" s="7" t="str">
        <x:f>IF(N867="","OPEN","PASS")</x:f>
        <x:v>OPEN</x:v>
      </x:c>
    </x:row>
    <x:row r="868">
      <x:c r="B868" s="7" t="str">
        <x:v>CH-0862</x:v>
      </x:c>
      <x:c r="C868" s="7" t="str">
        <x:v>REA-O-C2</x:v>
      </x:c>
      <x:c r="D868" s="7" t="str">
        <x:v>OPERATIONAL</x:v>
      </x:c>
      <x:c r="E868" s="7" t="str">
        <x:v>PTC-C</x:v>
      </x:c>
      <x:c r="F868" s="7" t="str">
        <x:v>BL-Y</x:v>
      </x:c>
      <x:c r="G868" s="7" t="str">
        <x:v>CF-24</x:v>
      </x:c>
      <x:c r="H868" s="7" t="n">
        <x:v>4</x:v>
      </x:c>
      <x:c r="I868" s="7" t="str">
        <x:v>evidence-path health</x:v>
      </x:c>
      <x:c r="J868" s="7" t="str">
        <x:v>binary</x:v>
      </x:c>
      <x:c r="K868" s="7" t="n">
        <x:v>0</x:v>
      </x:c>
      <x:c r="L868" s="7" t="n">
        <x:v>1</x:v>
      </x:c>
      <x:c r="M868" s="7" t="n">
        <x:v>1</x:v>
      </x:c>
      <x:c r="N868" s="7" t="str"/>
      <x:c r="O868" s="7" t="str">
        <x:f>IF(N868="","OPEN","PASS")</x:f>
        <x:v>OPEN</x:v>
      </x:c>
    </x:row>
    <x:row r="869">
      <x:c r="B869" s="7" t="str">
        <x:v>CH-0863</x:v>
      </x:c>
      <x:c r="C869" s="7" t="str">
        <x:v>REA-O-C2</x:v>
      </x:c>
      <x:c r="D869" s="7" t="str">
        <x:v>OPERATIONAL</x:v>
      </x:c>
      <x:c r="E869" s="7" t="str">
        <x:v>PTC-C</x:v>
      </x:c>
      <x:c r="F869" s="7" t="str">
        <x:v>BL-Y</x:v>
      </x:c>
      <x:c r="G869" s="7" t="str">
        <x:v>CF-24</x:v>
      </x:c>
      <x:c r="H869" s="7" t="n">
        <x:v>5</x:v>
      </x:c>
      <x:c r="I869" s="7" t="str">
        <x:v>evidence-path health</x:v>
      </x:c>
      <x:c r="J869" s="7" t="str">
        <x:v>binary</x:v>
      </x:c>
      <x:c r="K869" s="7" t="n">
        <x:v>0</x:v>
      </x:c>
      <x:c r="L869" s="7" t="n">
        <x:v>1</x:v>
      </x:c>
      <x:c r="M869" s="7" t="n">
        <x:v>1</x:v>
      </x:c>
      <x:c r="N869" s="7" t="str"/>
      <x:c r="O869" s="7" t="str">
        <x:f>IF(N869="","OPEN","PASS")</x:f>
        <x:v>OPEN</x:v>
      </x:c>
    </x:row>
    <x:row r="870">
      <x:c r="B870" s="7" t="str">
        <x:v>CH-0864</x:v>
      </x:c>
      <x:c r="C870" s="7" t="str">
        <x:v>REA-O-C2</x:v>
      </x:c>
      <x:c r="D870" s="7" t="str">
        <x:v>OPERATIONAL</x:v>
      </x:c>
      <x:c r="E870" s="7" t="str">
        <x:v>PTC-C</x:v>
      </x:c>
      <x:c r="F870" s="7" t="str">
        <x:v>BL-Y</x:v>
      </x:c>
      <x:c r="G870" s="7" t="str">
        <x:v>CF-24</x:v>
      </x:c>
      <x:c r="H870" s="7" t="n">
        <x:v>6</x:v>
      </x:c>
      <x:c r="I870" s="7" t="str">
        <x:v>evidence-path health</x:v>
      </x:c>
      <x:c r="J870" s="7" t="str">
        <x:v>binary</x:v>
      </x:c>
      <x:c r="K870" s="7" t="n">
        <x:v>0</x:v>
      </x:c>
      <x:c r="L870" s="7" t="n">
        <x:v>1</x:v>
      </x:c>
      <x:c r="M870" s="7" t="n">
        <x:v>1</x:v>
      </x:c>
      <x:c r="N870" s="7" t="str"/>
      <x:c r="O870" s="7" t="str">
        <x:f>IF(N870="","OPEN","PASS")</x:f>
        <x:v>OPEN</x:v>
      </x:c>
    </x:row>
    <x:row r="871">
      <x:c r="B871" s="7" t="str">
        <x:v>CH-0865</x:v>
      </x:c>
      <x:c r="C871" s="7" t="str">
        <x:v>REA-T-A1</x:v>
      </x:c>
      <x:c r="D871" s="7" t="str">
        <x:v>FUNCTIONAL TWIN</x:v>
      </x:c>
      <x:c r="E871" s="7" t="str">
        <x:v>PTC-A</x:v>
      </x:c>
      <x:c r="F871" s="7" t="str">
        <x:v>BL-X</x:v>
      </x:c>
      <x:c r="G871" s="7" t="str">
        <x:v>CF-01</x:v>
      </x:c>
      <x:c r="H871" s="7" t="n">
        <x:v>1</x:v>
      </x:c>
      <x:c r="I871" s="7" t="str">
        <x:v>source-vessel mass</x:v>
      </x:c>
      <x:c r="J871" s="7" t="str">
        <x:v>kg</x:v>
      </x:c>
      <x:c r="K871" s="7" t="n">
        <x:v>0</x:v>
      </x:c>
      <x:c r="L871" s="7" t="n">
        <x:v>300</x:v>
      </x:c>
      <x:c r="M871" s="7" t="n">
        <x:v>0.2</x:v>
      </x:c>
      <x:c r="N871" s="7" t="str"/>
      <x:c r="O871" s="7" t="str">
        <x:f>IF(N871="","OPEN","PASS")</x:f>
        <x:v>OPEN</x:v>
      </x:c>
    </x:row>
    <x:row r="872">
      <x:c r="B872" s="7" t="str">
        <x:v>CH-0866</x:v>
      </x:c>
      <x:c r="C872" s="7" t="str">
        <x:v>REA-T-A1</x:v>
      </x:c>
      <x:c r="D872" s="7" t="str">
        <x:v>FUNCTIONAL TWIN</x:v>
      </x:c>
      <x:c r="E872" s="7" t="str">
        <x:v>PTC-A</x:v>
      </x:c>
      <x:c r="F872" s="7" t="str">
        <x:v>BL-X</x:v>
      </x:c>
      <x:c r="G872" s="7" t="str">
        <x:v>CF-01</x:v>
      </x:c>
      <x:c r="H872" s="7" t="n">
        <x:v>2</x:v>
      </x:c>
      <x:c r="I872" s="7" t="str">
        <x:v>source-vessel mass</x:v>
      </x:c>
      <x:c r="J872" s="7" t="str">
        <x:v>kg</x:v>
      </x:c>
      <x:c r="K872" s="7" t="n">
        <x:v>0</x:v>
      </x:c>
      <x:c r="L872" s="7" t="n">
        <x:v>300</x:v>
      </x:c>
      <x:c r="M872" s="7" t="n">
        <x:v>0.2</x:v>
      </x:c>
      <x:c r="N872" s="7" t="str"/>
      <x:c r="O872" s="7" t="str">
        <x:f>IF(N872="","OPEN","PASS")</x:f>
        <x:v>OPEN</x:v>
      </x:c>
    </x:row>
    <x:row r="873">
      <x:c r="B873" s="7" t="str">
        <x:v>CH-0867</x:v>
      </x:c>
      <x:c r="C873" s="7" t="str">
        <x:v>REA-T-A1</x:v>
      </x:c>
      <x:c r="D873" s="7" t="str">
        <x:v>FUNCTIONAL TWIN</x:v>
      </x:c>
      <x:c r="E873" s="7" t="str">
        <x:v>PTC-A</x:v>
      </x:c>
      <x:c r="F873" s="7" t="str">
        <x:v>BL-X</x:v>
      </x:c>
      <x:c r="G873" s="7" t="str">
        <x:v>CF-01</x:v>
      </x:c>
      <x:c r="H873" s="7" t="n">
        <x:v>3</x:v>
      </x:c>
      <x:c r="I873" s="7" t="str">
        <x:v>source-vessel mass</x:v>
      </x:c>
      <x:c r="J873" s="7" t="str">
        <x:v>kg</x:v>
      </x:c>
      <x:c r="K873" s="7" t="n">
        <x:v>0</x:v>
      </x:c>
      <x:c r="L873" s="7" t="n">
        <x:v>300</x:v>
      </x:c>
      <x:c r="M873" s="7" t="n">
        <x:v>0.2</x:v>
      </x:c>
      <x:c r="N873" s="7" t="str"/>
      <x:c r="O873" s="7" t="str">
        <x:f>IF(N873="","OPEN","PASS")</x:f>
        <x:v>OPEN</x:v>
      </x:c>
    </x:row>
    <x:row r="874">
      <x:c r="B874" s="7" t="str">
        <x:v>CH-0868</x:v>
      </x:c>
      <x:c r="C874" s="7" t="str">
        <x:v>REA-T-A1</x:v>
      </x:c>
      <x:c r="D874" s="7" t="str">
        <x:v>FUNCTIONAL TWIN</x:v>
      </x:c>
      <x:c r="E874" s="7" t="str">
        <x:v>PTC-A</x:v>
      </x:c>
      <x:c r="F874" s="7" t="str">
        <x:v>BL-X</x:v>
      </x:c>
      <x:c r="G874" s="7" t="str">
        <x:v>CF-01</x:v>
      </x:c>
      <x:c r="H874" s="7" t="n">
        <x:v>4</x:v>
      </x:c>
      <x:c r="I874" s="7" t="str">
        <x:v>source-vessel mass</x:v>
      </x:c>
      <x:c r="J874" s="7" t="str">
        <x:v>kg</x:v>
      </x:c>
      <x:c r="K874" s="7" t="n">
        <x:v>0</x:v>
      </x:c>
      <x:c r="L874" s="7" t="n">
        <x:v>300</x:v>
      </x:c>
      <x:c r="M874" s="7" t="n">
        <x:v>0.2</x:v>
      </x:c>
      <x:c r="N874" s="7" t="str"/>
      <x:c r="O874" s="7" t="str">
        <x:f>IF(N874="","OPEN","PASS")</x:f>
        <x:v>OPEN</x:v>
      </x:c>
    </x:row>
    <x:row r="875">
      <x:c r="B875" s="7" t="str">
        <x:v>CH-0869</x:v>
      </x:c>
      <x:c r="C875" s="7" t="str">
        <x:v>REA-T-A1</x:v>
      </x:c>
      <x:c r="D875" s="7" t="str">
        <x:v>FUNCTIONAL TWIN</x:v>
      </x:c>
      <x:c r="E875" s="7" t="str">
        <x:v>PTC-A</x:v>
      </x:c>
      <x:c r="F875" s="7" t="str">
        <x:v>BL-X</x:v>
      </x:c>
      <x:c r="G875" s="7" t="str">
        <x:v>CF-01</x:v>
      </x:c>
      <x:c r="H875" s="7" t="n">
        <x:v>5</x:v>
      </x:c>
      <x:c r="I875" s="7" t="str">
        <x:v>source-vessel mass</x:v>
      </x:c>
      <x:c r="J875" s="7" t="str">
        <x:v>kg</x:v>
      </x:c>
      <x:c r="K875" s="7" t="n">
        <x:v>0</x:v>
      </x:c>
      <x:c r="L875" s="7" t="n">
        <x:v>300</x:v>
      </x:c>
      <x:c r="M875" s="7" t="n">
        <x:v>0.2</x:v>
      </x:c>
      <x:c r="N875" s="7" t="str"/>
      <x:c r="O875" s="7" t="str">
        <x:f>IF(N875="","OPEN","PASS")</x:f>
        <x:v>OPEN</x:v>
      </x:c>
    </x:row>
    <x:row r="876">
      <x:c r="B876" s="7" t="str">
        <x:v>CH-0870</x:v>
      </x:c>
      <x:c r="C876" s="7" t="str">
        <x:v>REA-T-A1</x:v>
      </x:c>
      <x:c r="D876" s="7" t="str">
        <x:v>FUNCTIONAL TWIN</x:v>
      </x:c>
      <x:c r="E876" s="7" t="str">
        <x:v>PTC-A</x:v>
      </x:c>
      <x:c r="F876" s="7" t="str">
        <x:v>BL-X</x:v>
      </x:c>
      <x:c r="G876" s="7" t="str">
        <x:v>CF-01</x:v>
      </x:c>
      <x:c r="H876" s="7" t="n">
        <x:v>6</x:v>
      </x:c>
      <x:c r="I876" s="7" t="str">
        <x:v>source-vessel mass</x:v>
      </x:c>
      <x:c r="J876" s="7" t="str">
        <x:v>kg</x:v>
      </x:c>
      <x:c r="K876" s="7" t="n">
        <x:v>0</x:v>
      </x:c>
      <x:c r="L876" s="7" t="n">
        <x:v>300</x:v>
      </x:c>
      <x:c r="M876" s="7" t="n">
        <x:v>0.2</x:v>
      </x:c>
      <x:c r="N876" s="7" t="str"/>
      <x:c r="O876" s="7" t="str">
        <x:f>IF(N876="","OPEN","PASS")</x:f>
        <x:v>OPEN</x:v>
      </x:c>
    </x:row>
    <x:row r="877">
      <x:c r="B877" s="7" t="str">
        <x:v>CH-0871</x:v>
      </x:c>
      <x:c r="C877" s="7" t="str">
        <x:v>REA-T-A1</x:v>
      </x:c>
      <x:c r="D877" s="7" t="str">
        <x:v>FUNCTIONAL TWIN</x:v>
      </x:c>
      <x:c r="E877" s="7" t="str">
        <x:v>PTC-A</x:v>
      </x:c>
      <x:c r="F877" s="7" t="str">
        <x:v>BL-X</x:v>
      </x:c>
      <x:c r="G877" s="7" t="str">
        <x:v>CF-02</x:v>
      </x:c>
      <x:c r="H877" s="7" t="n">
        <x:v>1</x:v>
      </x:c>
      <x:c r="I877" s="7" t="str">
        <x:v>integrated transfer mass</x:v>
      </x:c>
      <x:c r="J877" s="7" t="str">
        <x:v>kg</x:v>
      </x:c>
      <x:c r="K877" s="7" t="n">
        <x:v>0</x:v>
      </x:c>
      <x:c r="L877" s="7" t="n">
        <x:v>120</x:v>
      </x:c>
      <x:c r="M877" s="7" t="n">
        <x:v>0.15</x:v>
      </x:c>
      <x:c r="N877" s="7" t="str"/>
      <x:c r="O877" s="7" t="str">
        <x:f>IF(N877="","OPEN","PASS")</x:f>
        <x:v>OPEN</x:v>
      </x:c>
    </x:row>
    <x:row r="878">
      <x:c r="B878" s="7" t="str">
        <x:v>CH-0872</x:v>
      </x:c>
      <x:c r="C878" s="7" t="str">
        <x:v>REA-T-A1</x:v>
      </x:c>
      <x:c r="D878" s="7" t="str">
        <x:v>FUNCTIONAL TWIN</x:v>
      </x:c>
      <x:c r="E878" s="7" t="str">
        <x:v>PTC-A</x:v>
      </x:c>
      <x:c r="F878" s="7" t="str">
        <x:v>BL-X</x:v>
      </x:c>
      <x:c r="G878" s="7" t="str">
        <x:v>CF-02</x:v>
      </x:c>
      <x:c r="H878" s="7" t="n">
        <x:v>2</x:v>
      </x:c>
      <x:c r="I878" s="7" t="str">
        <x:v>integrated transfer mass</x:v>
      </x:c>
      <x:c r="J878" s="7" t="str">
        <x:v>kg</x:v>
      </x:c>
      <x:c r="K878" s="7" t="n">
        <x:v>0</x:v>
      </x:c>
      <x:c r="L878" s="7" t="n">
        <x:v>120</x:v>
      </x:c>
      <x:c r="M878" s="7" t="n">
        <x:v>0.15</x:v>
      </x:c>
      <x:c r="N878" s="7" t="str"/>
      <x:c r="O878" s="7" t="str">
        <x:f>IF(N878="","OPEN","PASS")</x:f>
        <x:v>OPEN</x:v>
      </x:c>
    </x:row>
    <x:row r="879">
      <x:c r="B879" s="7" t="str">
        <x:v>CH-0873</x:v>
      </x:c>
      <x:c r="C879" s="7" t="str">
        <x:v>REA-T-A1</x:v>
      </x:c>
      <x:c r="D879" s="7" t="str">
        <x:v>FUNCTIONAL TWIN</x:v>
      </x:c>
      <x:c r="E879" s="7" t="str">
        <x:v>PTC-A</x:v>
      </x:c>
      <x:c r="F879" s="7" t="str">
        <x:v>BL-X</x:v>
      </x:c>
      <x:c r="G879" s="7" t="str">
        <x:v>CF-02</x:v>
      </x:c>
      <x:c r="H879" s="7" t="n">
        <x:v>3</x:v>
      </x:c>
      <x:c r="I879" s="7" t="str">
        <x:v>integrated transfer mass</x:v>
      </x:c>
      <x:c r="J879" s="7" t="str">
        <x:v>kg</x:v>
      </x:c>
      <x:c r="K879" s="7" t="n">
        <x:v>0</x:v>
      </x:c>
      <x:c r="L879" s="7" t="n">
        <x:v>120</x:v>
      </x:c>
      <x:c r="M879" s="7" t="n">
        <x:v>0.15</x:v>
      </x:c>
      <x:c r="N879" s="7" t="str"/>
      <x:c r="O879" s="7" t="str">
        <x:f>IF(N879="","OPEN","PASS")</x:f>
        <x:v>OPEN</x:v>
      </x:c>
    </x:row>
    <x:row r="880">
      <x:c r="B880" s="7" t="str">
        <x:v>CH-0874</x:v>
      </x:c>
      <x:c r="C880" s="7" t="str">
        <x:v>REA-T-A1</x:v>
      </x:c>
      <x:c r="D880" s="7" t="str">
        <x:v>FUNCTIONAL TWIN</x:v>
      </x:c>
      <x:c r="E880" s="7" t="str">
        <x:v>PTC-A</x:v>
      </x:c>
      <x:c r="F880" s="7" t="str">
        <x:v>BL-X</x:v>
      </x:c>
      <x:c r="G880" s="7" t="str">
        <x:v>CF-02</x:v>
      </x:c>
      <x:c r="H880" s="7" t="n">
        <x:v>4</x:v>
      </x:c>
      <x:c r="I880" s="7" t="str">
        <x:v>integrated transfer mass</x:v>
      </x:c>
      <x:c r="J880" s="7" t="str">
        <x:v>kg</x:v>
      </x:c>
      <x:c r="K880" s="7" t="n">
        <x:v>0</x:v>
      </x:c>
      <x:c r="L880" s="7" t="n">
        <x:v>120</x:v>
      </x:c>
      <x:c r="M880" s="7" t="n">
        <x:v>0.15</x:v>
      </x:c>
      <x:c r="N880" s="7" t="str"/>
      <x:c r="O880" s="7" t="str">
        <x:f>IF(N880="","OPEN","PASS")</x:f>
        <x:v>OPEN</x:v>
      </x:c>
    </x:row>
    <x:row r="881">
      <x:c r="B881" s="7" t="str">
        <x:v>CH-0875</x:v>
      </x:c>
      <x:c r="C881" s="7" t="str">
        <x:v>REA-T-A1</x:v>
      </x:c>
      <x:c r="D881" s="7" t="str">
        <x:v>FUNCTIONAL TWIN</x:v>
      </x:c>
      <x:c r="E881" s="7" t="str">
        <x:v>PTC-A</x:v>
      </x:c>
      <x:c r="F881" s="7" t="str">
        <x:v>BL-X</x:v>
      </x:c>
      <x:c r="G881" s="7" t="str">
        <x:v>CF-02</x:v>
      </x:c>
      <x:c r="H881" s="7" t="n">
        <x:v>5</x:v>
      </x:c>
      <x:c r="I881" s="7" t="str">
        <x:v>integrated transfer mass</x:v>
      </x:c>
      <x:c r="J881" s="7" t="str">
        <x:v>kg</x:v>
      </x:c>
      <x:c r="K881" s="7" t="n">
        <x:v>0</x:v>
      </x:c>
      <x:c r="L881" s="7" t="n">
        <x:v>120</x:v>
      </x:c>
      <x:c r="M881" s="7" t="n">
        <x:v>0.15</x:v>
      </x:c>
      <x:c r="N881" s="7" t="str"/>
      <x:c r="O881" s="7" t="str">
        <x:f>IF(N881="","OPEN","PASS")</x:f>
        <x:v>OPEN</x:v>
      </x:c>
    </x:row>
    <x:row r="882">
      <x:c r="B882" s="7" t="str">
        <x:v>CH-0876</x:v>
      </x:c>
      <x:c r="C882" s="7" t="str">
        <x:v>REA-T-A1</x:v>
      </x:c>
      <x:c r="D882" s="7" t="str">
        <x:v>FUNCTIONAL TWIN</x:v>
      </x:c>
      <x:c r="E882" s="7" t="str">
        <x:v>PTC-A</x:v>
      </x:c>
      <x:c r="F882" s="7" t="str">
        <x:v>BL-X</x:v>
      </x:c>
      <x:c r="G882" s="7" t="str">
        <x:v>CF-02</x:v>
      </x:c>
      <x:c r="H882" s="7" t="n">
        <x:v>6</x:v>
      </x:c>
      <x:c r="I882" s="7" t="str">
        <x:v>integrated transfer mass</x:v>
      </x:c>
      <x:c r="J882" s="7" t="str">
        <x:v>kg</x:v>
      </x:c>
      <x:c r="K882" s="7" t="n">
        <x:v>0</x:v>
      </x:c>
      <x:c r="L882" s="7" t="n">
        <x:v>120</x:v>
      </x:c>
      <x:c r="M882" s="7" t="n">
        <x:v>0.15</x:v>
      </x:c>
      <x:c r="N882" s="7" t="str"/>
      <x:c r="O882" s="7" t="str">
        <x:f>IF(N882="","OPEN","PASS")</x:f>
        <x:v>OPEN</x:v>
      </x:c>
    </x:row>
    <x:row r="883">
      <x:c r="B883" s="7" t="str">
        <x:v>CH-0877</x:v>
      </x:c>
      <x:c r="C883" s="7" t="str">
        <x:v>REA-T-A1</x:v>
      </x:c>
      <x:c r="D883" s="7" t="str">
        <x:v>FUNCTIONAL TWIN</x:v>
      </x:c>
      <x:c r="E883" s="7" t="str">
        <x:v>PTC-A</x:v>
      </x:c>
      <x:c r="F883" s="7" t="str">
        <x:v>BL-X</x:v>
      </x:c>
      <x:c r="G883" s="7" t="str">
        <x:v>CF-03</x:v>
      </x:c>
      <x:c r="H883" s="7" t="n">
        <x:v>1</x:v>
      </x:c>
      <x:c r="I883" s="7" t="str">
        <x:v>line pressure</x:v>
      </x:c>
      <x:c r="J883" s="7" t="str">
        <x:v>kPa</x:v>
      </x:c>
      <x:c r="K883" s="7" t="n">
        <x:v>-50</x:v>
      </x:c>
      <x:c r="L883" s="7" t="n">
        <x:v>500</x:v>
      </x:c>
      <x:c r="M883" s="7" t="n">
        <x:v>0.5</x:v>
      </x:c>
      <x:c r="N883" s="7" t="str"/>
      <x:c r="O883" s="7" t="str">
        <x:f>IF(N883="","OPEN","PASS")</x:f>
        <x:v>OPEN</x:v>
      </x:c>
    </x:row>
    <x:row r="884">
      <x:c r="B884" s="7" t="str">
        <x:v>CH-0878</x:v>
      </x:c>
      <x:c r="C884" s="7" t="str">
        <x:v>REA-T-A1</x:v>
      </x:c>
      <x:c r="D884" s="7" t="str">
        <x:v>FUNCTIONAL TWIN</x:v>
      </x:c>
      <x:c r="E884" s="7" t="str">
        <x:v>PTC-A</x:v>
      </x:c>
      <x:c r="F884" s="7" t="str">
        <x:v>BL-X</x:v>
      </x:c>
      <x:c r="G884" s="7" t="str">
        <x:v>CF-03</x:v>
      </x:c>
      <x:c r="H884" s="7" t="n">
        <x:v>2</x:v>
      </x:c>
      <x:c r="I884" s="7" t="str">
        <x:v>line pressure</x:v>
      </x:c>
      <x:c r="J884" s="7" t="str">
        <x:v>kPa</x:v>
      </x:c>
      <x:c r="K884" s="7" t="n">
        <x:v>-50</x:v>
      </x:c>
      <x:c r="L884" s="7" t="n">
        <x:v>500</x:v>
      </x:c>
      <x:c r="M884" s="7" t="n">
        <x:v>0.5</x:v>
      </x:c>
      <x:c r="N884" s="7" t="str"/>
      <x:c r="O884" s="7" t="str">
        <x:f>IF(N884="","OPEN","PASS")</x:f>
        <x:v>OPEN</x:v>
      </x:c>
    </x:row>
    <x:row r="885">
      <x:c r="B885" s="7" t="str">
        <x:v>CH-0879</x:v>
      </x:c>
      <x:c r="C885" s="7" t="str">
        <x:v>REA-T-A1</x:v>
      </x:c>
      <x:c r="D885" s="7" t="str">
        <x:v>FUNCTIONAL TWIN</x:v>
      </x:c>
      <x:c r="E885" s="7" t="str">
        <x:v>PTC-A</x:v>
      </x:c>
      <x:c r="F885" s="7" t="str">
        <x:v>BL-X</x:v>
      </x:c>
      <x:c r="G885" s="7" t="str">
        <x:v>CF-03</x:v>
      </x:c>
      <x:c r="H885" s="7" t="n">
        <x:v>3</x:v>
      </x:c>
      <x:c r="I885" s="7" t="str">
        <x:v>line pressure</x:v>
      </x:c>
      <x:c r="J885" s="7" t="str">
        <x:v>kPa</x:v>
      </x:c>
      <x:c r="K885" s="7" t="n">
        <x:v>-50</x:v>
      </x:c>
      <x:c r="L885" s="7" t="n">
        <x:v>500</x:v>
      </x:c>
      <x:c r="M885" s="7" t="n">
        <x:v>0.5</x:v>
      </x:c>
      <x:c r="N885" s="7" t="str"/>
      <x:c r="O885" s="7" t="str">
        <x:f>IF(N885="","OPEN","PASS")</x:f>
        <x:v>OPEN</x:v>
      </x:c>
    </x:row>
    <x:row r="886">
      <x:c r="B886" s="7" t="str">
        <x:v>CH-0880</x:v>
      </x:c>
      <x:c r="C886" s="7" t="str">
        <x:v>REA-T-A1</x:v>
      </x:c>
      <x:c r="D886" s="7" t="str">
        <x:v>FUNCTIONAL TWIN</x:v>
      </x:c>
      <x:c r="E886" s="7" t="str">
        <x:v>PTC-A</x:v>
      </x:c>
      <x:c r="F886" s="7" t="str">
        <x:v>BL-X</x:v>
      </x:c>
      <x:c r="G886" s="7" t="str">
        <x:v>CF-03</x:v>
      </x:c>
      <x:c r="H886" s="7" t="n">
        <x:v>4</x:v>
      </x:c>
      <x:c r="I886" s="7" t="str">
        <x:v>line pressure</x:v>
      </x:c>
      <x:c r="J886" s="7" t="str">
        <x:v>kPa</x:v>
      </x:c>
      <x:c r="K886" s="7" t="n">
        <x:v>-50</x:v>
      </x:c>
      <x:c r="L886" s="7" t="n">
        <x:v>500</x:v>
      </x:c>
      <x:c r="M886" s="7" t="n">
        <x:v>0.5</x:v>
      </x:c>
      <x:c r="N886" s="7" t="str"/>
      <x:c r="O886" s="7" t="str">
        <x:f>IF(N886="","OPEN","PASS")</x:f>
        <x:v>OPEN</x:v>
      </x:c>
    </x:row>
    <x:row r="887">
      <x:c r="B887" s="7" t="str">
        <x:v>CH-0881</x:v>
      </x:c>
      <x:c r="C887" s="7" t="str">
        <x:v>REA-T-A1</x:v>
      </x:c>
      <x:c r="D887" s="7" t="str">
        <x:v>FUNCTIONAL TWIN</x:v>
      </x:c>
      <x:c r="E887" s="7" t="str">
        <x:v>PTC-A</x:v>
      </x:c>
      <x:c r="F887" s="7" t="str">
        <x:v>BL-X</x:v>
      </x:c>
      <x:c r="G887" s="7" t="str">
        <x:v>CF-03</x:v>
      </x:c>
      <x:c r="H887" s="7" t="n">
        <x:v>5</x:v>
      </x:c>
      <x:c r="I887" s="7" t="str">
        <x:v>line pressure</x:v>
      </x:c>
      <x:c r="J887" s="7" t="str">
        <x:v>kPa</x:v>
      </x:c>
      <x:c r="K887" s="7" t="n">
        <x:v>-50</x:v>
      </x:c>
      <x:c r="L887" s="7" t="n">
        <x:v>500</x:v>
      </x:c>
      <x:c r="M887" s="7" t="n">
        <x:v>0.5</x:v>
      </x:c>
      <x:c r="N887" s="7" t="str"/>
      <x:c r="O887" s="7" t="str">
        <x:f>IF(N887="","OPEN","PASS")</x:f>
        <x:v>OPEN</x:v>
      </x:c>
    </x:row>
    <x:row r="888">
      <x:c r="B888" s="7" t="str">
        <x:v>CH-0882</x:v>
      </x:c>
      <x:c r="C888" s="7" t="str">
        <x:v>REA-T-A1</x:v>
      </x:c>
      <x:c r="D888" s="7" t="str">
        <x:v>FUNCTIONAL TWIN</x:v>
      </x:c>
      <x:c r="E888" s="7" t="str">
        <x:v>PTC-A</x:v>
      </x:c>
      <x:c r="F888" s="7" t="str">
        <x:v>BL-X</x:v>
      </x:c>
      <x:c r="G888" s="7" t="str">
        <x:v>CF-03</x:v>
      </x:c>
      <x:c r="H888" s="7" t="n">
        <x:v>6</x:v>
      </x:c>
      <x:c r="I888" s="7" t="str">
        <x:v>line pressure</x:v>
      </x:c>
      <x:c r="J888" s="7" t="str">
        <x:v>kPa</x:v>
      </x:c>
      <x:c r="K888" s="7" t="n">
        <x:v>-50</x:v>
      </x:c>
      <x:c r="L888" s="7" t="n">
        <x:v>500</x:v>
      </x:c>
      <x:c r="M888" s="7" t="n">
        <x:v>0.5</x:v>
      </x:c>
      <x:c r="N888" s="7" t="str"/>
      <x:c r="O888" s="7" t="str">
        <x:f>IF(N888="","OPEN","PASS")</x:f>
        <x:v>OPEN</x:v>
      </x:c>
    </x:row>
    <x:row r="889">
      <x:c r="B889" s="7" t="str">
        <x:v>CH-0883</x:v>
      </x:c>
      <x:c r="C889" s="7" t="str">
        <x:v>REA-T-A1</x:v>
      </x:c>
      <x:c r="D889" s="7" t="str">
        <x:v>FUNCTIONAL TWIN</x:v>
      </x:c>
      <x:c r="E889" s="7" t="str">
        <x:v>PTC-A</x:v>
      </x:c>
      <x:c r="F889" s="7" t="str">
        <x:v>BL-X</x:v>
      </x:c>
      <x:c r="G889" s="7" t="str">
        <x:v>CF-04</x:v>
      </x:c>
      <x:c r="H889" s="7" t="n">
        <x:v>1</x:v>
      </x:c>
      <x:c r="I889" s="7" t="str">
        <x:v>line temperature</x:v>
      </x:c>
      <x:c r="J889" s="7" t="str">
        <x:v>deg C</x:v>
      </x:c>
      <x:c r="K889" s="7" t="n">
        <x:v>-30</x:v>
      </x:c>
      <x:c r="L889" s="7" t="n">
        <x:v>80</x:v>
      </x:c>
      <x:c r="M889" s="7" t="n">
        <x:v>0.2</x:v>
      </x:c>
      <x:c r="N889" s="7" t="str"/>
      <x:c r="O889" s="7" t="str">
        <x:f>IF(N889="","OPEN","PASS")</x:f>
        <x:v>OPEN</x:v>
      </x:c>
    </x:row>
    <x:row r="890">
      <x:c r="B890" s="7" t="str">
        <x:v>CH-0884</x:v>
      </x:c>
      <x:c r="C890" s="7" t="str">
        <x:v>REA-T-A1</x:v>
      </x:c>
      <x:c r="D890" s="7" t="str">
        <x:v>FUNCTIONAL TWIN</x:v>
      </x:c>
      <x:c r="E890" s="7" t="str">
        <x:v>PTC-A</x:v>
      </x:c>
      <x:c r="F890" s="7" t="str">
        <x:v>BL-X</x:v>
      </x:c>
      <x:c r="G890" s="7" t="str">
        <x:v>CF-04</x:v>
      </x:c>
      <x:c r="H890" s="7" t="n">
        <x:v>2</x:v>
      </x:c>
      <x:c r="I890" s="7" t="str">
        <x:v>line temperature</x:v>
      </x:c>
      <x:c r="J890" s="7" t="str">
        <x:v>deg C</x:v>
      </x:c>
      <x:c r="K890" s="7" t="n">
        <x:v>-30</x:v>
      </x:c>
      <x:c r="L890" s="7" t="n">
        <x:v>80</x:v>
      </x:c>
      <x:c r="M890" s="7" t="n">
        <x:v>0.2</x:v>
      </x:c>
      <x:c r="N890" s="7" t="str"/>
      <x:c r="O890" s="7" t="str">
        <x:f>IF(N890="","OPEN","PASS")</x:f>
        <x:v>OPEN</x:v>
      </x:c>
    </x:row>
    <x:row r="891">
      <x:c r="B891" s="7" t="str">
        <x:v>CH-0885</x:v>
      </x:c>
      <x:c r="C891" s="7" t="str">
        <x:v>REA-T-A1</x:v>
      </x:c>
      <x:c r="D891" s="7" t="str">
        <x:v>FUNCTIONAL TWIN</x:v>
      </x:c>
      <x:c r="E891" s="7" t="str">
        <x:v>PTC-A</x:v>
      </x:c>
      <x:c r="F891" s="7" t="str">
        <x:v>BL-X</x:v>
      </x:c>
      <x:c r="G891" s="7" t="str">
        <x:v>CF-04</x:v>
      </x:c>
      <x:c r="H891" s="7" t="n">
        <x:v>3</x:v>
      </x:c>
      <x:c r="I891" s="7" t="str">
        <x:v>line temperature</x:v>
      </x:c>
      <x:c r="J891" s="7" t="str">
        <x:v>deg C</x:v>
      </x:c>
      <x:c r="K891" s="7" t="n">
        <x:v>-30</x:v>
      </x:c>
      <x:c r="L891" s="7" t="n">
        <x:v>80</x:v>
      </x:c>
      <x:c r="M891" s="7" t="n">
        <x:v>0.2</x:v>
      </x:c>
      <x:c r="N891" s="7" t="str"/>
      <x:c r="O891" s="7" t="str">
        <x:f>IF(N891="","OPEN","PASS")</x:f>
        <x:v>OPEN</x:v>
      </x:c>
    </x:row>
    <x:row r="892">
      <x:c r="B892" s="7" t="str">
        <x:v>CH-0886</x:v>
      </x:c>
      <x:c r="C892" s="7" t="str">
        <x:v>REA-T-A1</x:v>
      </x:c>
      <x:c r="D892" s="7" t="str">
        <x:v>FUNCTIONAL TWIN</x:v>
      </x:c>
      <x:c r="E892" s="7" t="str">
        <x:v>PTC-A</x:v>
      </x:c>
      <x:c r="F892" s="7" t="str">
        <x:v>BL-X</x:v>
      </x:c>
      <x:c r="G892" s="7" t="str">
        <x:v>CF-04</x:v>
      </x:c>
      <x:c r="H892" s="7" t="n">
        <x:v>4</x:v>
      </x:c>
      <x:c r="I892" s="7" t="str">
        <x:v>line temperature</x:v>
      </x:c>
      <x:c r="J892" s="7" t="str">
        <x:v>deg C</x:v>
      </x:c>
      <x:c r="K892" s="7" t="n">
        <x:v>-30</x:v>
      </x:c>
      <x:c r="L892" s="7" t="n">
        <x:v>80</x:v>
      </x:c>
      <x:c r="M892" s="7" t="n">
        <x:v>0.2</x:v>
      </x:c>
      <x:c r="N892" s="7" t="str"/>
      <x:c r="O892" s="7" t="str">
        <x:f>IF(N892="","OPEN","PASS")</x:f>
        <x:v>OPEN</x:v>
      </x:c>
    </x:row>
    <x:row r="893">
      <x:c r="B893" s="7" t="str">
        <x:v>CH-0887</x:v>
      </x:c>
      <x:c r="C893" s="7" t="str">
        <x:v>REA-T-A1</x:v>
      </x:c>
      <x:c r="D893" s="7" t="str">
        <x:v>FUNCTIONAL TWIN</x:v>
      </x:c>
      <x:c r="E893" s="7" t="str">
        <x:v>PTC-A</x:v>
      </x:c>
      <x:c r="F893" s="7" t="str">
        <x:v>BL-X</x:v>
      </x:c>
      <x:c r="G893" s="7" t="str">
        <x:v>CF-04</x:v>
      </x:c>
      <x:c r="H893" s="7" t="n">
        <x:v>5</x:v>
      </x:c>
      <x:c r="I893" s="7" t="str">
        <x:v>line temperature</x:v>
      </x:c>
      <x:c r="J893" s="7" t="str">
        <x:v>deg C</x:v>
      </x:c>
      <x:c r="K893" s="7" t="n">
        <x:v>-30</x:v>
      </x:c>
      <x:c r="L893" s="7" t="n">
        <x:v>80</x:v>
      </x:c>
      <x:c r="M893" s="7" t="n">
        <x:v>0.2</x:v>
      </x:c>
      <x:c r="N893" s="7" t="str"/>
      <x:c r="O893" s="7" t="str">
        <x:f>IF(N893="","OPEN","PASS")</x:f>
        <x:v>OPEN</x:v>
      </x:c>
    </x:row>
    <x:row r="894">
      <x:c r="B894" s="7" t="str">
        <x:v>CH-0888</x:v>
      </x:c>
      <x:c r="C894" s="7" t="str">
        <x:v>REA-T-A1</x:v>
      </x:c>
      <x:c r="D894" s="7" t="str">
        <x:v>FUNCTIONAL TWIN</x:v>
      </x:c>
      <x:c r="E894" s="7" t="str">
        <x:v>PTC-A</x:v>
      </x:c>
      <x:c r="F894" s="7" t="str">
        <x:v>BL-X</x:v>
      </x:c>
      <x:c r="G894" s="7" t="str">
        <x:v>CF-04</x:v>
      </x:c>
      <x:c r="H894" s="7" t="n">
        <x:v>6</x:v>
      </x:c>
      <x:c r="I894" s="7" t="str">
        <x:v>line temperature</x:v>
      </x:c>
      <x:c r="J894" s="7" t="str">
        <x:v>deg C</x:v>
      </x:c>
      <x:c r="K894" s="7" t="n">
        <x:v>-30</x:v>
      </x:c>
      <x:c r="L894" s="7" t="n">
        <x:v>80</x:v>
      </x:c>
      <x:c r="M894" s="7" t="n">
        <x:v>0.2</x:v>
      </x:c>
      <x:c r="N894" s="7" t="str"/>
      <x:c r="O894" s="7" t="str">
        <x:f>IF(N894="","OPEN","PASS")</x:f>
        <x:v>OPEN</x:v>
      </x:c>
    </x:row>
    <x:row r="895">
      <x:c r="B895" s="7" t="str">
        <x:v>CH-0889</x:v>
      </x:c>
      <x:c r="C895" s="7" t="str">
        <x:v>REA-T-A1</x:v>
      </x:c>
      <x:c r="D895" s="7" t="str">
        <x:v>FUNCTIONAL TWIN</x:v>
      </x:c>
      <x:c r="E895" s="7" t="str">
        <x:v>PTC-A</x:v>
      </x:c>
      <x:c r="F895" s="7" t="str">
        <x:v>BL-X</x:v>
      </x:c>
      <x:c r="G895" s="7" t="str">
        <x:v>CF-05</x:v>
      </x:c>
      <x:c r="H895" s="7" t="n">
        <x:v>1</x:v>
      </x:c>
      <x:c r="I895" s="7" t="str">
        <x:v>line hold-up tomography</x:v>
      </x:c>
      <x:c r="J895" s="7" t="str">
        <x:v>kg</x:v>
      </x:c>
      <x:c r="K895" s="7" t="n">
        <x:v>0</x:v>
      </x:c>
      <x:c r="L895" s="7" t="n">
        <x:v>20</x:v>
      </x:c>
      <x:c r="M895" s="7" t="n">
        <x:v>0.25</x:v>
      </x:c>
      <x:c r="N895" s="7" t="str"/>
      <x:c r="O895" s="7" t="str">
        <x:f>IF(N895="","OPEN","PASS")</x:f>
        <x:v>OPEN</x:v>
      </x:c>
    </x:row>
    <x:row r="896">
      <x:c r="B896" s="7" t="str">
        <x:v>CH-0890</x:v>
      </x:c>
      <x:c r="C896" s="7" t="str">
        <x:v>REA-T-A1</x:v>
      </x:c>
      <x:c r="D896" s="7" t="str">
        <x:v>FUNCTIONAL TWIN</x:v>
      </x:c>
      <x:c r="E896" s="7" t="str">
        <x:v>PTC-A</x:v>
      </x:c>
      <x:c r="F896" s="7" t="str">
        <x:v>BL-X</x:v>
      </x:c>
      <x:c r="G896" s="7" t="str">
        <x:v>CF-05</x:v>
      </x:c>
      <x:c r="H896" s="7" t="n">
        <x:v>2</x:v>
      </x:c>
      <x:c r="I896" s="7" t="str">
        <x:v>line hold-up tomography</x:v>
      </x:c>
      <x:c r="J896" s="7" t="str">
        <x:v>kg</x:v>
      </x:c>
      <x:c r="K896" s="7" t="n">
        <x:v>0</x:v>
      </x:c>
      <x:c r="L896" s="7" t="n">
        <x:v>20</x:v>
      </x:c>
      <x:c r="M896" s="7" t="n">
        <x:v>0.25</x:v>
      </x:c>
      <x:c r="N896" s="7" t="str"/>
      <x:c r="O896" s="7" t="str">
        <x:f>IF(N896="","OPEN","PASS")</x:f>
        <x:v>OPEN</x:v>
      </x:c>
    </x:row>
    <x:row r="897">
      <x:c r="B897" s="7" t="str">
        <x:v>CH-0891</x:v>
      </x:c>
      <x:c r="C897" s="7" t="str">
        <x:v>REA-T-A1</x:v>
      </x:c>
      <x:c r="D897" s="7" t="str">
        <x:v>FUNCTIONAL TWIN</x:v>
      </x:c>
      <x:c r="E897" s="7" t="str">
        <x:v>PTC-A</x:v>
      </x:c>
      <x:c r="F897" s="7" t="str">
        <x:v>BL-X</x:v>
      </x:c>
      <x:c r="G897" s="7" t="str">
        <x:v>CF-05</x:v>
      </x:c>
      <x:c r="H897" s="7" t="n">
        <x:v>3</x:v>
      </x:c>
      <x:c r="I897" s="7" t="str">
        <x:v>line hold-up tomography</x:v>
      </x:c>
      <x:c r="J897" s="7" t="str">
        <x:v>kg</x:v>
      </x:c>
      <x:c r="K897" s="7" t="n">
        <x:v>0</x:v>
      </x:c>
      <x:c r="L897" s="7" t="n">
        <x:v>20</x:v>
      </x:c>
      <x:c r="M897" s="7" t="n">
        <x:v>0.25</x:v>
      </x:c>
      <x:c r="N897" s="7" t="str"/>
      <x:c r="O897" s="7" t="str">
        <x:f>IF(N897="","OPEN","PASS")</x:f>
        <x:v>OPEN</x:v>
      </x:c>
    </x:row>
    <x:row r="898">
      <x:c r="B898" s="7" t="str">
        <x:v>CH-0892</x:v>
      </x:c>
      <x:c r="C898" s="7" t="str">
        <x:v>REA-T-A1</x:v>
      </x:c>
      <x:c r="D898" s="7" t="str">
        <x:v>FUNCTIONAL TWIN</x:v>
      </x:c>
      <x:c r="E898" s="7" t="str">
        <x:v>PTC-A</x:v>
      </x:c>
      <x:c r="F898" s="7" t="str">
        <x:v>BL-X</x:v>
      </x:c>
      <x:c r="G898" s="7" t="str">
        <x:v>CF-05</x:v>
      </x:c>
      <x:c r="H898" s="7" t="n">
        <x:v>4</x:v>
      </x:c>
      <x:c r="I898" s="7" t="str">
        <x:v>line hold-up tomography</x:v>
      </x:c>
      <x:c r="J898" s="7" t="str">
        <x:v>kg</x:v>
      </x:c>
      <x:c r="K898" s="7" t="n">
        <x:v>0</x:v>
      </x:c>
      <x:c r="L898" s="7" t="n">
        <x:v>20</x:v>
      </x:c>
      <x:c r="M898" s="7" t="n">
        <x:v>0.25</x:v>
      </x:c>
      <x:c r="N898" s="7" t="str"/>
      <x:c r="O898" s="7" t="str">
        <x:f>IF(N898="","OPEN","PASS")</x:f>
        <x:v>OPEN</x:v>
      </x:c>
    </x:row>
    <x:row r="899">
      <x:c r="B899" s="7" t="str">
        <x:v>CH-0893</x:v>
      </x:c>
      <x:c r="C899" s="7" t="str">
        <x:v>REA-T-A1</x:v>
      </x:c>
      <x:c r="D899" s="7" t="str">
        <x:v>FUNCTIONAL TWIN</x:v>
      </x:c>
      <x:c r="E899" s="7" t="str">
        <x:v>PTC-A</x:v>
      </x:c>
      <x:c r="F899" s="7" t="str">
        <x:v>BL-X</x:v>
      </x:c>
      <x:c r="G899" s="7" t="str">
        <x:v>CF-05</x:v>
      </x:c>
      <x:c r="H899" s="7" t="n">
        <x:v>5</x:v>
      </x:c>
      <x:c r="I899" s="7" t="str">
        <x:v>line hold-up tomography</x:v>
      </x:c>
      <x:c r="J899" s="7" t="str">
        <x:v>kg</x:v>
      </x:c>
      <x:c r="K899" s="7" t="n">
        <x:v>0</x:v>
      </x:c>
      <x:c r="L899" s="7" t="n">
        <x:v>20</x:v>
      </x:c>
      <x:c r="M899" s="7" t="n">
        <x:v>0.25</x:v>
      </x:c>
      <x:c r="N899" s="7" t="str"/>
      <x:c r="O899" s="7" t="str">
        <x:f>IF(N899="","OPEN","PASS")</x:f>
        <x:v>OPEN</x:v>
      </x:c>
    </x:row>
    <x:row r="900">
      <x:c r="B900" s="7" t="str">
        <x:v>CH-0894</x:v>
      </x:c>
      <x:c r="C900" s="7" t="str">
        <x:v>REA-T-A1</x:v>
      </x:c>
      <x:c r="D900" s="7" t="str">
        <x:v>FUNCTIONAL TWIN</x:v>
      </x:c>
      <x:c r="E900" s="7" t="str">
        <x:v>PTC-A</x:v>
      </x:c>
      <x:c r="F900" s="7" t="str">
        <x:v>BL-X</x:v>
      </x:c>
      <x:c r="G900" s="7" t="str">
        <x:v>CF-05</x:v>
      </x:c>
      <x:c r="H900" s="7" t="n">
        <x:v>6</x:v>
      </x:c>
      <x:c r="I900" s="7" t="str">
        <x:v>line hold-up tomography</x:v>
      </x:c>
      <x:c r="J900" s="7" t="str">
        <x:v>kg</x:v>
      </x:c>
      <x:c r="K900" s="7" t="n">
        <x:v>0</x:v>
      </x:c>
      <x:c r="L900" s="7" t="n">
        <x:v>20</x:v>
      </x:c>
      <x:c r="M900" s="7" t="n">
        <x:v>0.25</x:v>
      </x:c>
      <x:c r="N900" s="7" t="str"/>
      <x:c r="O900" s="7" t="str">
        <x:f>IF(N900="","OPEN","PASS")</x:f>
        <x:v>OPEN</x:v>
      </x:c>
    </x:row>
    <x:row r="901">
      <x:c r="B901" s="7" t="str">
        <x:v>CH-0895</x:v>
      </x:c>
      <x:c r="C901" s="7" t="str">
        <x:v>REA-T-A1</x:v>
      </x:c>
      <x:c r="D901" s="7" t="str">
        <x:v>FUNCTIONAL TWIN</x:v>
      </x:c>
      <x:c r="E901" s="7" t="str">
        <x:v>PTC-A</x:v>
      </x:c>
      <x:c r="F901" s="7" t="str">
        <x:v>BL-X</x:v>
      </x:c>
      <x:c r="G901" s="7" t="str">
        <x:v>CF-06</x:v>
      </x:c>
      <x:c r="H901" s="7" t="n">
        <x:v>1</x:v>
      </x:c>
      <x:c r="I901" s="7" t="str">
        <x:v>pan level</x:v>
      </x:c>
      <x:c r="J901" s="7" t="str">
        <x:v>m</x:v>
      </x:c>
      <x:c r="K901" s="7" t="n">
        <x:v>0</x:v>
      </x:c>
      <x:c r="L901" s="7" t="n">
        <x:v>0.2</x:v>
      </x:c>
      <x:c r="M901" s="7" t="n">
        <x:v>0.0005</x:v>
      </x:c>
      <x:c r="N901" s="7" t="str"/>
      <x:c r="O901" s="7" t="str">
        <x:f>IF(N901="","OPEN","PASS")</x:f>
        <x:v>OPEN</x:v>
      </x:c>
    </x:row>
    <x:row r="902">
      <x:c r="B902" s="7" t="str">
        <x:v>CH-0896</x:v>
      </x:c>
      <x:c r="C902" s="7" t="str">
        <x:v>REA-T-A1</x:v>
      </x:c>
      <x:c r="D902" s="7" t="str">
        <x:v>FUNCTIONAL TWIN</x:v>
      </x:c>
      <x:c r="E902" s="7" t="str">
        <x:v>PTC-A</x:v>
      </x:c>
      <x:c r="F902" s="7" t="str">
        <x:v>BL-X</x:v>
      </x:c>
      <x:c r="G902" s="7" t="str">
        <x:v>CF-06</x:v>
      </x:c>
      <x:c r="H902" s="7" t="n">
        <x:v>2</x:v>
      </x:c>
      <x:c r="I902" s="7" t="str">
        <x:v>pan level</x:v>
      </x:c>
      <x:c r="J902" s="7" t="str">
        <x:v>m</x:v>
      </x:c>
      <x:c r="K902" s="7" t="n">
        <x:v>0</x:v>
      </x:c>
      <x:c r="L902" s="7" t="n">
        <x:v>0.2</x:v>
      </x:c>
      <x:c r="M902" s="7" t="n">
        <x:v>0.0005</x:v>
      </x:c>
      <x:c r="N902" s="7" t="str"/>
      <x:c r="O902" s="7" t="str">
        <x:f>IF(N902="","OPEN","PASS")</x:f>
        <x:v>OPEN</x:v>
      </x:c>
    </x:row>
    <x:row r="903">
      <x:c r="B903" s="7" t="str">
        <x:v>CH-0897</x:v>
      </x:c>
      <x:c r="C903" s="7" t="str">
        <x:v>REA-T-A1</x:v>
      </x:c>
      <x:c r="D903" s="7" t="str">
        <x:v>FUNCTIONAL TWIN</x:v>
      </x:c>
      <x:c r="E903" s="7" t="str">
        <x:v>PTC-A</x:v>
      </x:c>
      <x:c r="F903" s="7" t="str">
        <x:v>BL-X</x:v>
      </x:c>
      <x:c r="G903" s="7" t="str">
        <x:v>CF-06</x:v>
      </x:c>
      <x:c r="H903" s="7" t="n">
        <x:v>3</x:v>
      </x:c>
      <x:c r="I903" s="7" t="str">
        <x:v>pan level</x:v>
      </x:c>
      <x:c r="J903" s="7" t="str">
        <x:v>m</x:v>
      </x:c>
      <x:c r="K903" s="7" t="n">
        <x:v>0</x:v>
      </x:c>
      <x:c r="L903" s="7" t="n">
        <x:v>0.2</x:v>
      </x:c>
      <x:c r="M903" s="7" t="n">
        <x:v>0.0005</x:v>
      </x:c>
      <x:c r="N903" s="7" t="str"/>
      <x:c r="O903" s="7" t="str">
        <x:f>IF(N903="","OPEN","PASS")</x:f>
        <x:v>OPEN</x:v>
      </x:c>
    </x:row>
    <x:row r="904">
      <x:c r="B904" s="7" t="str">
        <x:v>CH-0898</x:v>
      </x:c>
      <x:c r="C904" s="7" t="str">
        <x:v>REA-T-A1</x:v>
      </x:c>
      <x:c r="D904" s="7" t="str">
        <x:v>FUNCTIONAL TWIN</x:v>
      </x:c>
      <x:c r="E904" s="7" t="str">
        <x:v>PTC-A</x:v>
      </x:c>
      <x:c r="F904" s="7" t="str">
        <x:v>BL-X</x:v>
      </x:c>
      <x:c r="G904" s="7" t="str">
        <x:v>CF-06</x:v>
      </x:c>
      <x:c r="H904" s="7" t="n">
        <x:v>4</x:v>
      </x:c>
      <x:c r="I904" s="7" t="str">
        <x:v>pan level</x:v>
      </x:c>
      <x:c r="J904" s="7" t="str">
        <x:v>m</x:v>
      </x:c>
      <x:c r="K904" s="7" t="n">
        <x:v>0</x:v>
      </x:c>
      <x:c r="L904" s="7" t="n">
        <x:v>0.2</x:v>
      </x:c>
      <x:c r="M904" s="7" t="n">
        <x:v>0.0005</x:v>
      </x:c>
      <x:c r="N904" s="7" t="str"/>
      <x:c r="O904" s="7" t="str">
        <x:f>IF(N904="","OPEN","PASS")</x:f>
        <x:v>OPEN</x:v>
      </x:c>
    </x:row>
    <x:row r="905">
      <x:c r="B905" s="7" t="str">
        <x:v>CH-0899</x:v>
      </x:c>
      <x:c r="C905" s="7" t="str">
        <x:v>REA-T-A1</x:v>
      </x:c>
      <x:c r="D905" s="7" t="str">
        <x:v>FUNCTIONAL TWIN</x:v>
      </x:c>
      <x:c r="E905" s="7" t="str">
        <x:v>PTC-A</x:v>
      </x:c>
      <x:c r="F905" s="7" t="str">
        <x:v>BL-X</x:v>
      </x:c>
      <x:c r="G905" s="7" t="str">
        <x:v>CF-06</x:v>
      </x:c>
      <x:c r="H905" s="7" t="n">
        <x:v>5</x:v>
      </x:c>
      <x:c r="I905" s="7" t="str">
        <x:v>pan level</x:v>
      </x:c>
      <x:c r="J905" s="7" t="str">
        <x:v>m</x:v>
      </x:c>
      <x:c r="K905" s="7" t="n">
        <x:v>0</x:v>
      </x:c>
      <x:c r="L905" s="7" t="n">
        <x:v>0.2</x:v>
      </x:c>
      <x:c r="M905" s="7" t="n">
        <x:v>0.0005</x:v>
      </x:c>
      <x:c r="N905" s="7" t="str"/>
      <x:c r="O905" s="7" t="str">
        <x:f>IF(N905="","OPEN","PASS")</x:f>
        <x:v>OPEN</x:v>
      </x:c>
    </x:row>
    <x:row r="906">
      <x:c r="B906" s="7" t="str">
        <x:v>CH-0900</x:v>
      </x:c>
      <x:c r="C906" s="7" t="str">
        <x:v>REA-T-A1</x:v>
      </x:c>
      <x:c r="D906" s="7" t="str">
        <x:v>FUNCTIONAL TWIN</x:v>
      </x:c>
      <x:c r="E906" s="7" t="str">
        <x:v>PTC-A</x:v>
      </x:c>
      <x:c r="F906" s="7" t="str">
        <x:v>BL-X</x:v>
      </x:c>
      <x:c r="G906" s="7" t="str">
        <x:v>CF-06</x:v>
      </x:c>
      <x:c r="H906" s="7" t="n">
        <x:v>6</x:v>
      </x:c>
      <x:c r="I906" s="7" t="str">
        <x:v>pan level</x:v>
      </x:c>
      <x:c r="J906" s="7" t="str">
        <x:v>m</x:v>
      </x:c>
      <x:c r="K906" s="7" t="n">
        <x:v>0</x:v>
      </x:c>
      <x:c r="L906" s="7" t="n">
        <x:v>0.2</x:v>
      </x:c>
      <x:c r="M906" s="7" t="n">
        <x:v>0.0005</x:v>
      </x:c>
      <x:c r="N906" s="7" t="str"/>
      <x:c r="O906" s="7" t="str">
        <x:f>IF(N906="","OPEN","PASS")</x:f>
        <x:v>OPEN</x:v>
      </x:c>
    </x:row>
    <x:row r="907">
      <x:c r="B907" s="7" t="str">
        <x:v>CH-0901</x:v>
      </x:c>
      <x:c r="C907" s="7" t="str">
        <x:v>REA-T-A1</x:v>
      </x:c>
      <x:c r="D907" s="7" t="str">
        <x:v>FUNCTIONAL TWIN</x:v>
      </x:c>
      <x:c r="E907" s="7" t="str">
        <x:v>PTC-A</x:v>
      </x:c>
      <x:c r="F907" s="7" t="str">
        <x:v>BL-X</x:v>
      </x:c>
      <x:c r="G907" s="7" t="str">
        <x:v>CF-07</x:v>
      </x:c>
      <x:c r="H907" s="7" t="n">
        <x:v>1</x:v>
      </x:c>
      <x:c r="I907" s="7" t="str">
        <x:v>receiver mass</x:v>
      </x:c>
      <x:c r="J907" s="7" t="str">
        <x:v>kg</x:v>
      </x:c>
      <x:c r="K907" s="7" t="n">
        <x:v>0</x:v>
      </x:c>
      <x:c r="L907" s="7" t="n">
        <x:v>500</x:v>
      </x:c>
      <x:c r="M907" s="7" t="n">
        <x:v>0.25</x:v>
      </x:c>
      <x:c r="N907" s="7" t="str"/>
      <x:c r="O907" s="7" t="str">
        <x:f>IF(N907="","OPEN","PASS")</x:f>
        <x:v>OPEN</x:v>
      </x:c>
    </x:row>
    <x:row r="908">
      <x:c r="B908" s="7" t="str">
        <x:v>CH-0902</x:v>
      </x:c>
      <x:c r="C908" s="7" t="str">
        <x:v>REA-T-A1</x:v>
      </x:c>
      <x:c r="D908" s="7" t="str">
        <x:v>FUNCTIONAL TWIN</x:v>
      </x:c>
      <x:c r="E908" s="7" t="str">
        <x:v>PTC-A</x:v>
      </x:c>
      <x:c r="F908" s="7" t="str">
        <x:v>BL-X</x:v>
      </x:c>
      <x:c r="G908" s="7" t="str">
        <x:v>CF-07</x:v>
      </x:c>
      <x:c r="H908" s="7" t="n">
        <x:v>2</x:v>
      </x:c>
      <x:c r="I908" s="7" t="str">
        <x:v>receiver mass</x:v>
      </x:c>
      <x:c r="J908" s="7" t="str">
        <x:v>kg</x:v>
      </x:c>
      <x:c r="K908" s="7" t="n">
        <x:v>0</x:v>
      </x:c>
      <x:c r="L908" s="7" t="n">
        <x:v>500</x:v>
      </x:c>
      <x:c r="M908" s="7" t="n">
        <x:v>0.25</x:v>
      </x:c>
      <x:c r="N908" s="7" t="str"/>
      <x:c r="O908" s="7" t="str">
        <x:f>IF(N908="","OPEN","PASS")</x:f>
        <x:v>OPEN</x:v>
      </x:c>
    </x:row>
    <x:row r="909">
      <x:c r="B909" s="7" t="str">
        <x:v>CH-0903</x:v>
      </x:c>
      <x:c r="C909" s="7" t="str">
        <x:v>REA-T-A1</x:v>
      </x:c>
      <x:c r="D909" s="7" t="str">
        <x:v>FUNCTIONAL TWIN</x:v>
      </x:c>
      <x:c r="E909" s="7" t="str">
        <x:v>PTC-A</x:v>
      </x:c>
      <x:c r="F909" s="7" t="str">
        <x:v>BL-X</x:v>
      </x:c>
      <x:c r="G909" s="7" t="str">
        <x:v>CF-07</x:v>
      </x:c>
      <x:c r="H909" s="7" t="n">
        <x:v>3</x:v>
      </x:c>
      <x:c r="I909" s="7" t="str">
        <x:v>receiver mass</x:v>
      </x:c>
      <x:c r="J909" s="7" t="str">
        <x:v>kg</x:v>
      </x:c>
      <x:c r="K909" s="7" t="n">
        <x:v>0</x:v>
      </x:c>
      <x:c r="L909" s="7" t="n">
        <x:v>500</x:v>
      </x:c>
      <x:c r="M909" s="7" t="n">
        <x:v>0.25</x:v>
      </x:c>
      <x:c r="N909" s="7" t="str"/>
      <x:c r="O909" s="7" t="str">
        <x:f>IF(N909="","OPEN","PASS")</x:f>
        <x:v>OPEN</x:v>
      </x:c>
    </x:row>
    <x:row r="910">
      <x:c r="B910" s="7" t="str">
        <x:v>CH-0904</x:v>
      </x:c>
      <x:c r="C910" s="7" t="str">
        <x:v>REA-T-A1</x:v>
      </x:c>
      <x:c r="D910" s="7" t="str">
        <x:v>FUNCTIONAL TWIN</x:v>
      </x:c>
      <x:c r="E910" s="7" t="str">
        <x:v>PTC-A</x:v>
      </x:c>
      <x:c r="F910" s="7" t="str">
        <x:v>BL-X</x:v>
      </x:c>
      <x:c r="G910" s="7" t="str">
        <x:v>CF-07</x:v>
      </x:c>
      <x:c r="H910" s="7" t="n">
        <x:v>4</x:v>
      </x:c>
      <x:c r="I910" s="7" t="str">
        <x:v>receiver mass</x:v>
      </x:c>
      <x:c r="J910" s="7" t="str">
        <x:v>kg</x:v>
      </x:c>
      <x:c r="K910" s="7" t="n">
        <x:v>0</x:v>
      </x:c>
      <x:c r="L910" s="7" t="n">
        <x:v>500</x:v>
      </x:c>
      <x:c r="M910" s="7" t="n">
        <x:v>0.25</x:v>
      </x:c>
      <x:c r="N910" s="7" t="str"/>
      <x:c r="O910" s="7" t="str">
        <x:f>IF(N910="","OPEN","PASS")</x:f>
        <x:v>OPEN</x:v>
      </x:c>
    </x:row>
    <x:row r="911">
      <x:c r="B911" s="7" t="str">
        <x:v>CH-0905</x:v>
      </x:c>
      <x:c r="C911" s="7" t="str">
        <x:v>REA-T-A1</x:v>
      </x:c>
      <x:c r="D911" s="7" t="str">
        <x:v>FUNCTIONAL TWIN</x:v>
      </x:c>
      <x:c r="E911" s="7" t="str">
        <x:v>PTC-A</x:v>
      </x:c>
      <x:c r="F911" s="7" t="str">
        <x:v>BL-X</x:v>
      </x:c>
      <x:c r="G911" s="7" t="str">
        <x:v>CF-07</x:v>
      </x:c>
      <x:c r="H911" s="7" t="n">
        <x:v>5</x:v>
      </x:c>
      <x:c r="I911" s="7" t="str">
        <x:v>receiver mass</x:v>
      </x:c>
      <x:c r="J911" s="7" t="str">
        <x:v>kg</x:v>
      </x:c>
      <x:c r="K911" s="7" t="n">
        <x:v>0</x:v>
      </x:c>
      <x:c r="L911" s="7" t="n">
        <x:v>500</x:v>
      </x:c>
      <x:c r="M911" s="7" t="n">
        <x:v>0.25</x:v>
      </x:c>
      <x:c r="N911" s="7" t="str"/>
      <x:c r="O911" s="7" t="str">
        <x:f>IF(N911="","OPEN","PASS")</x:f>
        <x:v>OPEN</x:v>
      </x:c>
    </x:row>
    <x:row r="912">
      <x:c r="B912" s="7" t="str">
        <x:v>CH-0906</x:v>
      </x:c>
      <x:c r="C912" s="7" t="str">
        <x:v>REA-T-A1</x:v>
      </x:c>
      <x:c r="D912" s="7" t="str">
        <x:v>FUNCTIONAL TWIN</x:v>
      </x:c>
      <x:c r="E912" s="7" t="str">
        <x:v>PTC-A</x:v>
      </x:c>
      <x:c r="F912" s="7" t="str">
        <x:v>BL-X</x:v>
      </x:c>
      <x:c r="G912" s="7" t="str">
        <x:v>CF-07</x:v>
      </x:c>
      <x:c r="H912" s="7" t="n">
        <x:v>6</x:v>
      </x:c>
      <x:c r="I912" s="7" t="str">
        <x:v>receiver mass</x:v>
      </x:c>
      <x:c r="J912" s="7" t="str">
        <x:v>kg</x:v>
      </x:c>
      <x:c r="K912" s="7" t="n">
        <x:v>0</x:v>
      </x:c>
      <x:c r="L912" s="7" t="n">
        <x:v>500</x:v>
      </x:c>
      <x:c r="M912" s="7" t="n">
        <x:v>0.25</x:v>
      </x:c>
      <x:c r="N912" s="7" t="str"/>
      <x:c r="O912" s="7" t="str">
        <x:f>IF(N912="","OPEN","PASS")</x:f>
        <x:v>OPEN</x:v>
      </x:c>
    </x:row>
    <x:row r="913">
      <x:c r="B913" s="7" t="str">
        <x:v>CH-0907</x:v>
      </x:c>
      <x:c r="C913" s="7" t="str">
        <x:v>REA-T-A1</x:v>
      </x:c>
      <x:c r="D913" s="7" t="str">
        <x:v>FUNCTIONAL TWIN</x:v>
      </x:c>
      <x:c r="E913" s="7" t="str">
        <x:v>PTC-A</x:v>
      </x:c>
      <x:c r="F913" s="7" t="str">
        <x:v>BL-X</x:v>
      </x:c>
      <x:c r="G913" s="7" t="str">
        <x:v>CF-08</x:v>
      </x:c>
      <x:c r="H913" s="7" t="n">
        <x:v>1</x:v>
      </x:c>
      <x:c r="I913" s="7" t="str">
        <x:v>geometry and slope</x:v>
      </x:c>
      <x:c r="J913" s="7" t="str">
        <x:v>degrees</x:v>
      </x:c>
      <x:c r="K913" s="7" t="n">
        <x:v>-5</x:v>
      </x:c>
      <x:c r="L913" s="7" t="n">
        <x:v>5</x:v>
      </x:c>
      <x:c r="M913" s="7" t="n">
        <x:v>0.01</x:v>
      </x:c>
      <x:c r="N913" s="7" t="str"/>
      <x:c r="O913" s="7" t="str">
        <x:f>IF(N913="","OPEN","PASS")</x:f>
        <x:v>OPEN</x:v>
      </x:c>
    </x:row>
    <x:row r="914">
      <x:c r="B914" s="7" t="str">
        <x:v>CH-0908</x:v>
      </x:c>
      <x:c r="C914" s="7" t="str">
        <x:v>REA-T-A1</x:v>
      </x:c>
      <x:c r="D914" s="7" t="str">
        <x:v>FUNCTIONAL TWIN</x:v>
      </x:c>
      <x:c r="E914" s="7" t="str">
        <x:v>PTC-A</x:v>
      </x:c>
      <x:c r="F914" s="7" t="str">
        <x:v>BL-X</x:v>
      </x:c>
      <x:c r="G914" s="7" t="str">
        <x:v>CF-08</x:v>
      </x:c>
      <x:c r="H914" s="7" t="n">
        <x:v>2</x:v>
      </x:c>
      <x:c r="I914" s="7" t="str">
        <x:v>geometry and slope</x:v>
      </x:c>
      <x:c r="J914" s="7" t="str">
        <x:v>degrees</x:v>
      </x:c>
      <x:c r="K914" s="7" t="n">
        <x:v>-5</x:v>
      </x:c>
      <x:c r="L914" s="7" t="n">
        <x:v>5</x:v>
      </x:c>
      <x:c r="M914" s="7" t="n">
        <x:v>0.01</x:v>
      </x:c>
      <x:c r="N914" s="7" t="str"/>
      <x:c r="O914" s="7" t="str">
        <x:f>IF(N914="","OPEN","PASS")</x:f>
        <x:v>OPEN</x:v>
      </x:c>
    </x:row>
    <x:row r="915">
      <x:c r="B915" s="7" t="str">
        <x:v>CH-0909</x:v>
      </x:c>
      <x:c r="C915" s="7" t="str">
        <x:v>REA-T-A1</x:v>
      </x:c>
      <x:c r="D915" s="7" t="str">
        <x:v>FUNCTIONAL TWIN</x:v>
      </x:c>
      <x:c r="E915" s="7" t="str">
        <x:v>PTC-A</x:v>
      </x:c>
      <x:c r="F915" s="7" t="str">
        <x:v>BL-X</x:v>
      </x:c>
      <x:c r="G915" s="7" t="str">
        <x:v>CF-08</x:v>
      </x:c>
      <x:c r="H915" s="7" t="n">
        <x:v>3</x:v>
      </x:c>
      <x:c r="I915" s="7" t="str">
        <x:v>geometry and slope</x:v>
      </x:c>
      <x:c r="J915" s="7" t="str">
        <x:v>degrees</x:v>
      </x:c>
      <x:c r="K915" s="7" t="n">
        <x:v>-5</x:v>
      </x:c>
      <x:c r="L915" s="7" t="n">
        <x:v>5</x:v>
      </x:c>
      <x:c r="M915" s="7" t="n">
        <x:v>0.01</x:v>
      </x:c>
      <x:c r="N915" s="7" t="str"/>
      <x:c r="O915" s="7" t="str">
        <x:f>IF(N915="","OPEN","PASS")</x:f>
        <x:v>OPEN</x:v>
      </x:c>
    </x:row>
    <x:row r="916">
      <x:c r="B916" s="7" t="str">
        <x:v>CH-0910</x:v>
      </x:c>
      <x:c r="C916" s="7" t="str">
        <x:v>REA-T-A1</x:v>
      </x:c>
      <x:c r="D916" s="7" t="str">
        <x:v>FUNCTIONAL TWIN</x:v>
      </x:c>
      <x:c r="E916" s="7" t="str">
        <x:v>PTC-A</x:v>
      </x:c>
      <x:c r="F916" s="7" t="str">
        <x:v>BL-X</x:v>
      </x:c>
      <x:c r="G916" s="7" t="str">
        <x:v>CF-08</x:v>
      </x:c>
      <x:c r="H916" s="7" t="n">
        <x:v>4</x:v>
      </x:c>
      <x:c r="I916" s="7" t="str">
        <x:v>geometry and slope</x:v>
      </x:c>
      <x:c r="J916" s="7" t="str">
        <x:v>degrees</x:v>
      </x:c>
      <x:c r="K916" s="7" t="n">
        <x:v>-5</x:v>
      </x:c>
      <x:c r="L916" s="7" t="n">
        <x:v>5</x:v>
      </x:c>
      <x:c r="M916" s="7" t="n">
        <x:v>0.01</x:v>
      </x:c>
      <x:c r="N916" s="7" t="str"/>
      <x:c r="O916" s="7" t="str">
        <x:f>IF(N916="","OPEN","PASS")</x:f>
        <x:v>OPEN</x:v>
      </x:c>
    </x:row>
    <x:row r="917">
      <x:c r="B917" s="7" t="str">
        <x:v>CH-0911</x:v>
      </x:c>
      <x:c r="C917" s="7" t="str">
        <x:v>REA-T-A1</x:v>
      </x:c>
      <x:c r="D917" s="7" t="str">
        <x:v>FUNCTIONAL TWIN</x:v>
      </x:c>
      <x:c r="E917" s="7" t="str">
        <x:v>PTC-A</x:v>
      </x:c>
      <x:c r="F917" s="7" t="str">
        <x:v>BL-X</x:v>
      </x:c>
      <x:c r="G917" s="7" t="str">
        <x:v>CF-08</x:v>
      </x:c>
      <x:c r="H917" s="7" t="n">
        <x:v>5</x:v>
      </x:c>
      <x:c r="I917" s="7" t="str">
        <x:v>geometry and slope</x:v>
      </x:c>
      <x:c r="J917" s="7" t="str">
        <x:v>degrees</x:v>
      </x:c>
      <x:c r="K917" s="7" t="n">
        <x:v>-5</x:v>
      </x:c>
      <x:c r="L917" s="7" t="n">
        <x:v>5</x:v>
      </x:c>
      <x:c r="M917" s="7" t="n">
        <x:v>0.01</x:v>
      </x:c>
      <x:c r="N917" s="7" t="str"/>
      <x:c r="O917" s="7" t="str">
        <x:f>IF(N917="","OPEN","PASS")</x:f>
        <x:v>OPEN</x:v>
      </x:c>
    </x:row>
    <x:row r="918">
      <x:c r="B918" s="7" t="str">
        <x:v>CH-0912</x:v>
      </x:c>
      <x:c r="C918" s="7" t="str">
        <x:v>REA-T-A1</x:v>
      </x:c>
      <x:c r="D918" s="7" t="str">
        <x:v>FUNCTIONAL TWIN</x:v>
      </x:c>
      <x:c r="E918" s="7" t="str">
        <x:v>PTC-A</x:v>
      </x:c>
      <x:c r="F918" s="7" t="str">
        <x:v>BL-X</x:v>
      </x:c>
      <x:c r="G918" s="7" t="str">
        <x:v>CF-08</x:v>
      </x:c>
      <x:c r="H918" s="7" t="n">
        <x:v>6</x:v>
      </x:c>
      <x:c r="I918" s="7" t="str">
        <x:v>geometry and slope</x:v>
      </x:c>
      <x:c r="J918" s="7" t="str">
        <x:v>degrees</x:v>
      </x:c>
      <x:c r="K918" s="7" t="n">
        <x:v>-5</x:v>
      </x:c>
      <x:c r="L918" s="7" t="n">
        <x:v>5</x:v>
      </x:c>
      <x:c r="M918" s="7" t="n">
        <x:v>0.01</x:v>
      </x:c>
      <x:c r="N918" s="7" t="str"/>
      <x:c r="O918" s="7" t="str">
        <x:f>IF(N918="","OPEN","PASS")</x:f>
        <x:v>OPEN</x:v>
      </x:c>
    </x:row>
    <x:row r="919">
      <x:c r="B919" s="7" t="str">
        <x:v>CH-0913</x:v>
      </x:c>
      <x:c r="C919" s="7" t="str">
        <x:v>REA-T-A1</x:v>
      </x:c>
      <x:c r="D919" s="7" t="str">
        <x:v>FUNCTIONAL TWIN</x:v>
      </x:c>
      <x:c r="E919" s="7" t="str">
        <x:v>PTC-A</x:v>
      </x:c>
      <x:c r="F919" s="7" t="str">
        <x:v>BL-X</x:v>
      </x:c>
      <x:c r="G919" s="7" t="str">
        <x:v>CF-09</x:v>
      </x:c>
      <x:c r="H919" s="7" t="n">
        <x:v>1</x:v>
      </x:c>
      <x:c r="I919" s="7" t="str">
        <x:v>primary state witness</x:v>
      </x:c>
      <x:c r="J919" s="7" t="str">
        <x:v>binary</x:v>
      </x:c>
      <x:c r="K919" s="7" t="n">
        <x:v>0</x:v>
      </x:c>
      <x:c r="L919" s="7" t="n">
        <x:v>1</x:v>
      </x:c>
      <x:c r="M919" s="7" t="n">
        <x:v>1</x:v>
      </x:c>
      <x:c r="N919" s="7" t="str"/>
      <x:c r="O919" s="7" t="str">
        <x:f>IF(N919="","OPEN","PASS")</x:f>
        <x:v>OPEN</x:v>
      </x:c>
    </x:row>
    <x:row r="920">
      <x:c r="B920" s="7" t="str">
        <x:v>CH-0914</x:v>
      </x:c>
      <x:c r="C920" s="7" t="str">
        <x:v>REA-T-A1</x:v>
      </x:c>
      <x:c r="D920" s="7" t="str">
        <x:v>FUNCTIONAL TWIN</x:v>
      </x:c>
      <x:c r="E920" s="7" t="str">
        <x:v>PTC-A</x:v>
      </x:c>
      <x:c r="F920" s="7" t="str">
        <x:v>BL-X</x:v>
      </x:c>
      <x:c r="G920" s="7" t="str">
        <x:v>CF-09</x:v>
      </x:c>
      <x:c r="H920" s="7" t="n">
        <x:v>2</x:v>
      </x:c>
      <x:c r="I920" s="7" t="str">
        <x:v>primary state witness</x:v>
      </x:c>
      <x:c r="J920" s="7" t="str">
        <x:v>binary</x:v>
      </x:c>
      <x:c r="K920" s="7" t="n">
        <x:v>0</x:v>
      </x:c>
      <x:c r="L920" s="7" t="n">
        <x:v>1</x:v>
      </x:c>
      <x:c r="M920" s="7" t="n">
        <x:v>1</x:v>
      </x:c>
      <x:c r="N920" s="7" t="str"/>
      <x:c r="O920" s="7" t="str">
        <x:f>IF(N920="","OPEN","PASS")</x:f>
        <x:v>OPEN</x:v>
      </x:c>
    </x:row>
    <x:row r="921">
      <x:c r="B921" s="7" t="str">
        <x:v>CH-0915</x:v>
      </x:c>
      <x:c r="C921" s="7" t="str">
        <x:v>REA-T-A1</x:v>
      </x:c>
      <x:c r="D921" s="7" t="str">
        <x:v>FUNCTIONAL TWIN</x:v>
      </x:c>
      <x:c r="E921" s="7" t="str">
        <x:v>PTC-A</x:v>
      </x:c>
      <x:c r="F921" s="7" t="str">
        <x:v>BL-X</x:v>
      </x:c>
      <x:c r="G921" s="7" t="str">
        <x:v>CF-09</x:v>
      </x:c>
      <x:c r="H921" s="7" t="n">
        <x:v>3</x:v>
      </x:c>
      <x:c r="I921" s="7" t="str">
        <x:v>primary state witness</x:v>
      </x:c>
      <x:c r="J921" s="7" t="str">
        <x:v>binary</x:v>
      </x:c>
      <x:c r="K921" s="7" t="n">
        <x:v>0</x:v>
      </x:c>
      <x:c r="L921" s="7" t="n">
        <x:v>1</x:v>
      </x:c>
      <x:c r="M921" s="7" t="n">
        <x:v>1</x:v>
      </x:c>
      <x:c r="N921" s="7" t="str"/>
      <x:c r="O921" s="7" t="str">
        <x:f>IF(N921="","OPEN","PASS")</x:f>
        <x:v>OPEN</x:v>
      </x:c>
    </x:row>
    <x:row r="922">
      <x:c r="B922" s="7" t="str">
        <x:v>CH-0916</x:v>
      </x:c>
      <x:c r="C922" s="7" t="str">
        <x:v>REA-T-A1</x:v>
      </x:c>
      <x:c r="D922" s="7" t="str">
        <x:v>FUNCTIONAL TWIN</x:v>
      </x:c>
      <x:c r="E922" s="7" t="str">
        <x:v>PTC-A</x:v>
      </x:c>
      <x:c r="F922" s="7" t="str">
        <x:v>BL-X</x:v>
      </x:c>
      <x:c r="G922" s="7" t="str">
        <x:v>CF-09</x:v>
      </x:c>
      <x:c r="H922" s="7" t="n">
        <x:v>4</x:v>
      </x:c>
      <x:c r="I922" s="7" t="str">
        <x:v>primary state witness</x:v>
      </x:c>
      <x:c r="J922" s="7" t="str">
        <x:v>binary</x:v>
      </x:c>
      <x:c r="K922" s="7" t="n">
        <x:v>0</x:v>
      </x:c>
      <x:c r="L922" s="7" t="n">
        <x:v>1</x:v>
      </x:c>
      <x:c r="M922" s="7" t="n">
        <x:v>1</x:v>
      </x:c>
      <x:c r="N922" s="7" t="str"/>
      <x:c r="O922" s="7" t="str">
        <x:f>IF(N922="","OPEN","PASS")</x:f>
        <x:v>OPEN</x:v>
      </x:c>
    </x:row>
    <x:row r="923">
      <x:c r="B923" s="7" t="str">
        <x:v>CH-0917</x:v>
      </x:c>
      <x:c r="C923" s="7" t="str">
        <x:v>REA-T-A1</x:v>
      </x:c>
      <x:c r="D923" s="7" t="str">
        <x:v>FUNCTIONAL TWIN</x:v>
      </x:c>
      <x:c r="E923" s="7" t="str">
        <x:v>PTC-A</x:v>
      </x:c>
      <x:c r="F923" s="7" t="str">
        <x:v>BL-X</x:v>
      </x:c>
      <x:c r="G923" s="7" t="str">
        <x:v>CF-09</x:v>
      </x:c>
      <x:c r="H923" s="7" t="n">
        <x:v>5</x:v>
      </x:c>
      <x:c r="I923" s="7" t="str">
        <x:v>primary state witness</x:v>
      </x:c>
      <x:c r="J923" s="7" t="str">
        <x:v>binary</x:v>
      </x:c>
      <x:c r="K923" s="7" t="n">
        <x:v>0</x:v>
      </x:c>
      <x:c r="L923" s="7" t="n">
        <x:v>1</x:v>
      </x:c>
      <x:c r="M923" s="7" t="n">
        <x:v>1</x:v>
      </x:c>
      <x:c r="N923" s="7" t="str"/>
      <x:c r="O923" s="7" t="str">
        <x:f>IF(N923="","OPEN","PASS")</x:f>
        <x:v>OPEN</x:v>
      </x:c>
    </x:row>
    <x:row r="924">
      <x:c r="B924" s="7" t="str">
        <x:v>CH-0918</x:v>
      </x:c>
      <x:c r="C924" s="7" t="str">
        <x:v>REA-T-A1</x:v>
      </x:c>
      <x:c r="D924" s="7" t="str">
        <x:v>FUNCTIONAL TWIN</x:v>
      </x:c>
      <x:c r="E924" s="7" t="str">
        <x:v>PTC-A</x:v>
      </x:c>
      <x:c r="F924" s="7" t="str">
        <x:v>BL-X</x:v>
      </x:c>
      <x:c r="G924" s="7" t="str">
        <x:v>CF-09</x:v>
      </x:c>
      <x:c r="H924" s="7" t="n">
        <x:v>6</x:v>
      </x:c>
      <x:c r="I924" s="7" t="str">
        <x:v>primary state witness</x:v>
      </x:c>
      <x:c r="J924" s="7" t="str">
        <x:v>binary</x:v>
      </x:c>
      <x:c r="K924" s="7" t="n">
        <x:v>0</x:v>
      </x:c>
      <x:c r="L924" s="7" t="n">
        <x:v>1</x:v>
      </x:c>
      <x:c r="M924" s="7" t="n">
        <x:v>1</x:v>
      </x:c>
      <x:c r="N924" s="7" t="str"/>
      <x:c r="O924" s="7" t="str">
        <x:f>IF(N924="","OPEN","PASS")</x:f>
        <x:v>OPEN</x:v>
      </x:c>
    </x:row>
    <x:row r="925">
      <x:c r="B925" s="7" t="str">
        <x:v>CH-0919</x:v>
      </x:c>
      <x:c r="C925" s="7" t="str">
        <x:v>REA-T-A1</x:v>
      </x:c>
      <x:c r="D925" s="7" t="str">
        <x:v>FUNCTIONAL TWIN</x:v>
      </x:c>
      <x:c r="E925" s="7" t="str">
        <x:v>PTC-A</x:v>
      </x:c>
      <x:c r="F925" s="7" t="str">
        <x:v>BL-X</x:v>
      </x:c>
      <x:c r="G925" s="7" t="str">
        <x:v>CF-10</x:v>
      </x:c>
      <x:c r="H925" s="7" t="n">
        <x:v>1</x:v>
      </x:c>
      <x:c r="I925" s="7" t="str">
        <x:v>diverse state witness</x:v>
      </x:c>
      <x:c r="J925" s="7" t="str">
        <x:v>binary</x:v>
      </x:c>
      <x:c r="K925" s="7" t="n">
        <x:v>0</x:v>
      </x:c>
      <x:c r="L925" s="7" t="n">
        <x:v>1</x:v>
      </x:c>
      <x:c r="M925" s="7" t="n">
        <x:v>2</x:v>
      </x:c>
      <x:c r="N925" s="7" t="str"/>
      <x:c r="O925" s="7" t="str">
        <x:f>IF(N925="","OPEN","PASS")</x:f>
        <x:v>OPEN</x:v>
      </x:c>
    </x:row>
    <x:row r="926">
      <x:c r="B926" s="7" t="str">
        <x:v>CH-0920</x:v>
      </x:c>
      <x:c r="C926" s="7" t="str">
        <x:v>REA-T-A1</x:v>
      </x:c>
      <x:c r="D926" s="7" t="str">
        <x:v>FUNCTIONAL TWIN</x:v>
      </x:c>
      <x:c r="E926" s="7" t="str">
        <x:v>PTC-A</x:v>
      </x:c>
      <x:c r="F926" s="7" t="str">
        <x:v>BL-X</x:v>
      </x:c>
      <x:c r="G926" s="7" t="str">
        <x:v>CF-10</x:v>
      </x:c>
      <x:c r="H926" s="7" t="n">
        <x:v>2</x:v>
      </x:c>
      <x:c r="I926" s="7" t="str">
        <x:v>diverse state witness</x:v>
      </x:c>
      <x:c r="J926" s="7" t="str">
        <x:v>binary</x:v>
      </x:c>
      <x:c r="K926" s="7" t="n">
        <x:v>0</x:v>
      </x:c>
      <x:c r="L926" s="7" t="n">
        <x:v>1</x:v>
      </x:c>
      <x:c r="M926" s="7" t="n">
        <x:v>2</x:v>
      </x:c>
      <x:c r="N926" s="7" t="str"/>
      <x:c r="O926" s="7" t="str">
        <x:f>IF(N926="","OPEN","PASS")</x:f>
        <x:v>OPEN</x:v>
      </x:c>
    </x:row>
    <x:row r="927">
      <x:c r="B927" s="7" t="str">
        <x:v>CH-0921</x:v>
      </x:c>
      <x:c r="C927" s="7" t="str">
        <x:v>REA-T-A1</x:v>
      </x:c>
      <x:c r="D927" s="7" t="str">
        <x:v>FUNCTIONAL TWIN</x:v>
      </x:c>
      <x:c r="E927" s="7" t="str">
        <x:v>PTC-A</x:v>
      </x:c>
      <x:c r="F927" s="7" t="str">
        <x:v>BL-X</x:v>
      </x:c>
      <x:c r="G927" s="7" t="str">
        <x:v>CF-10</x:v>
      </x:c>
      <x:c r="H927" s="7" t="n">
        <x:v>3</x:v>
      </x:c>
      <x:c r="I927" s="7" t="str">
        <x:v>diverse state witness</x:v>
      </x:c>
      <x:c r="J927" s="7" t="str">
        <x:v>binary</x:v>
      </x:c>
      <x:c r="K927" s="7" t="n">
        <x:v>0</x:v>
      </x:c>
      <x:c r="L927" s="7" t="n">
        <x:v>1</x:v>
      </x:c>
      <x:c r="M927" s="7" t="n">
        <x:v>2</x:v>
      </x:c>
      <x:c r="N927" s="7" t="str"/>
      <x:c r="O927" s="7" t="str">
        <x:f>IF(N927="","OPEN","PASS")</x:f>
        <x:v>OPEN</x:v>
      </x:c>
    </x:row>
    <x:row r="928">
      <x:c r="B928" s="7" t="str">
        <x:v>CH-0922</x:v>
      </x:c>
      <x:c r="C928" s="7" t="str">
        <x:v>REA-T-A1</x:v>
      </x:c>
      <x:c r="D928" s="7" t="str">
        <x:v>FUNCTIONAL TWIN</x:v>
      </x:c>
      <x:c r="E928" s="7" t="str">
        <x:v>PTC-A</x:v>
      </x:c>
      <x:c r="F928" s="7" t="str">
        <x:v>BL-X</x:v>
      </x:c>
      <x:c r="G928" s="7" t="str">
        <x:v>CF-10</x:v>
      </x:c>
      <x:c r="H928" s="7" t="n">
        <x:v>4</x:v>
      </x:c>
      <x:c r="I928" s="7" t="str">
        <x:v>diverse state witness</x:v>
      </x:c>
      <x:c r="J928" s="7" t="str">
        <x:v>binary</x:v>
      </x:c>
      <x:c r="K928" s="7" t="n">
        <x:v>0</x:v>
      </x:c>
      <x:c r="L928" s="7" t="n">
        <x:v>1</x:v>
      </x:c>
      <x:c r="M928" s="7" t="n">
        <x:v>2</x:v>
      </x:c>
      <x:c r="N928" s="7" t="str"/>
      <x:c r="O928" s="7" t="str">
        <x:f>IF(N928="","OPEN","PASS")</x:f>
        <x:v>OPEN</x:v>
      </x:c>
    </x:row>
    <x:row r="929">
      <x:c r="B929" s="7" t="str">
        <x:v>CH-0923</x:v>
      </x:c>
      <x:c r="C929" s="7" t="str">
        <x:v>REA-T-A1</x:v>
      </x:c>
      <x:c r="D929" s="7" t="str">
        <x:v>FUNCTIONAL TWIN</x:v>
      </x:c>
      <x:c r="E929" s="7" t="str">
        <x:v>PTC-A</x:v>
      </x:c>
      <x:c r="F929" s="7" t="str">
        <x:v>BL-X</x:v>
      </x:c>
      <x:c r="G929" s="7" t="str">
        <x:v>CF-10</x:v>
      </x:c>
      <x:c r="H929" s="7" t="n">
        <x:v>5</x:v>
      </x:c>
      <x:c r="I929" s="7" t="str">
        <x:v>diverse state witness</x:v>
      </x:c>
      <x:c r="J929" s="7" t="str">
        <x:v>binary</x:v>
      </x:c>
      <x:c r="K929" s="7" t="n">
        <x:v>0</x:v>
      </x:c>
      <x:c r="L929" s="7" t="n">
        <x:v>1</x:v>
      </x:c>
      <x:c r="M929" s="7" t="n">
        <x:v>2</x:v>
      </x:c>
      <x:c r="N929" s="7" t="str"/>
      <x:c r="O929" s="7" t="str">
        <x:f>IF(N929="","OPEN","PASS")</x:f>
        <x:v>OPEN</x:v>
      </x:c>
    </x:row>
    <x:row r="930">
      <x:c r="B930" s="7" t="str">
        <x:v>CH-0924</x:v>
      </x:c>
      <x:c r="C930" s="7" t="str">
        <x:v>REA-T-A1</x:v>
      </x:c>
      <x:c r="D930" s="7" t="str">
        <x:v>FUNCTIONAL TWIN</x:v>
      </x:c>
      <x:c r="E930" s="7" t="str">
        <x:v>PTC-A</x:v>
      </x:c>
      <x:c r="F930" s="7" t="str">
        <x:v>BL-X</x:v>
      </x:c>
      <x:c r="G930" s="7" t="str">
        <x:v>CF-10</x:v>
      </x:c>
      <x:c r="H930" s="7" t="n">
        <x:v>6</x:v>
      </x:c>
      <x:c r="I930" s="7" t="str">
        <x:v>diverse state witness</x:v>
      </x:c>
      <x:c r="J930" s="7" t="str">
        <x:v>binary</x:v>
      </x:c>
      <x:c r="K930" s="7" t="n">
        <x:v>0</x:v>
      </x:c>
      <x:c r="L930" s="7" t="n">
        <x:v>1</x:v>
      </x:c>
      <x:c r="M930" s="7" t="n">
        <x:v>2</x:v>
      </x:c>
      <x:c r="N930" s="7" t="str"/>
      <x:c r="O930" s="7" t="str">
        <x:f>IF(N930="","OPEN","PASS")</x:f>
        <x:v>OPEN</x:v>
      </x:c>
    </x:row>
    <x:row r="931">
      <x:c r="B931" s="7" t="str">
        <x:v>CH-0925</x:v>
      </x:c>
      <x:c r="C931" s="7" t="str">
        <x:v>REA-T-A1</x:v>
      </x:c>
      <x:c r="D931" s="7" t="str">
        <x:v>FUNCTIONAL TWIN</x:v>
      </x:c>
      <x:c r="E931" s="7" t="str">
        <x:v>PTC-A</x:v>
      </x:c>
      <x:c r="F931" s="7" t="str">
        <x:v>BL-X</x:v>
      </x:c>
      <x:c r="G931" s="7" t="str">
        <x:v>CF-11</x:v>
      </x:c>
      <x:c r="H931" s="7" t="n">
        <x:v>1</x:v>
      </x:c>
      <x:c r="I931" s="7" t="str">
        <x:v>manual or passive witness</x:v>
      </x:c>
      <x:c r="J931" s="7" t="str">
        <x:v>binary</x:v>
      </x:c>
      <x:c r="K931" s="7" t="n">
        <x:v>0</x:v>
      </x:c>
      <x:c r="L931" s="7" t="n">
        <x:v>1</x:v>
      </x:c>
      <x:c r="M931" s="7" t="n">
        <x:v>10</x:v>
      </x:c>
      <x:c r="N931" s="7" t="str"/>
      <x:c r="O931" s="7" t="str">
        <x:f>IF(N931="","OPEN","PASS")</x:f>
        <x:v>OPEN</x:v>
      </x:c>
    </x:row>
    <x:row r="932">
      <x:c r="B932" s="7" t="str">
        <x:v>CH-0926</x:v>
      </x:c>
      <x:c r="C932" s="7" t="str">
        <x:v>REA-T-A1</x:v>
      </x:c>
      <x:c r="D932" s="7" t="str">
        <x:v>FUNCTIONAL TWIN</x:v>
      </x:c>
      <x:c r="E932" s="7" t="str">
        <x:v>PTC-A</x:v>
      </x:c>
      <x:c r="F932" s="7" t="str">
        <x:v>BL-X</x:v>
      </x:c>
      <x:c r="G932" s="7" t="str">
        <x:v>CF-11</x:v>
      </x:c>
      <x:c r="H932" s="7" t="n">
        <x:v>2</x:v>
      </x:c>
      <x:c r="I932" s="7" t="str">
        <x:v>manual or passive witness</x:v>
      </x:c>
      <x:c r="J932" s="7" t="str">
        <x:v>binary</x:v>
      </x:c>
      <x:c r="K932" s="7" t="n">
        <x:v>0</x:v>
      </x:c>
      <x:c r="L932" s="7" t="n">
        <x:v>1</x:v>
      </x:c>
      <x:c r="M932" s="7" t="n">
        <x:v>10</x:v>
      </x:c>
      <x:c r="N932" s="7" t="str"/>
      <x:c r="O932" s="7" t="str">
        <x:f>IF(N932="","OPEN","PASS")</x:f>
        <x:v>OPEN</x:v>
      </x:c>
    </x:row>
    <x:row r="933">
      <x:c r="B933" s="7" t="str">
        <x:v>CH-0927</x:v>
      </x:c>
      <x:c r="C933" s="7" t="str">
        <x:v>REA-T-A1</x:v>
      </x:c>
      <x:c r="D933" s="7" t="str">
        <x:v>FUNCTIONAL TWIN</x:v>
      </x:c>
      <x:c r="E933" s="7" t="str">
        <x:v>PTC-A</x:v>
      </x:c>
      <x:c r="F933" s="7" t="str">
        <x:v>BL-X</x:v>
      </x:c>
      <x:c r="G933" s="7" t="str">
        <x:v>CF-11</x:v>
      </x:c>
      <x:c r="H933" s="7" t="n">
        <x:v>3</x:v>
      </x:c>
      <x:c r="I933" s="7" t="str">
        <x:v>manual or passive witness</x:v>
      </x:c>
      <x:c r="J933" s="7" t="str">
        <x:v>binary</x:v>
      </x:c>
      <x:c r="K933" s="7" t="n">
        <x:v>0</x:v>
      </x:c>
      <x:c r="L933" s="7" t="n">
        <x:v>1</x:v>
      </x:c>
      <x:c r="M933" s="7" t="n">
        <x:v>10</x:v>
      </x:c>
      <x:c r="N933" s="7" t="str"/>
      <x:c r="O933" s="7" t="str">
        <x:f>IF(N933="","OPEN","PASS")</x:f>
        <x:v>OPEN</x:v>
      </x:c>
    </x:row>
    <x:row r="934">
      <x:c r="B934" s="7" t="str">
        <x:v>CH-0928</x:v>
      </x:c>
      <x:c r="C934" s="7" t="str">
        <x:v>REA-T-A1</x:v>
      </x:c>
      <x:c r="D934" s="7" t="str">
        <x:v>FUNCTIONAL TWIN</x:v>
      </x:c>
      <x:c r="E934" s="7" t="str">
        <x:v>PTC-A</x:v>
      </x:c>
      <x:c r="F934" s="7" t="str">
        <x:v>BL-X</x:v>
      </x:c>
      <x:c r="G934" s="7" t="str">
        <x:v>CF-11</x:v>
      </x:c>
      <x:c r="H934" s="7" t="n">
        <x:v>4</x:v>
      </x:c>
      <x:c r="I934" s="7" t="str">
        <x:v>manual or passive witness</x:v>
      </x:c>
      <x:c r="J934" s="7" t="str">
        <x:v>binary</x:v>
      </x:c>
      <x:c r="K934" s="7" t="n">
        <x:v>0</x:v>
      </x:c>
      <x:c r="L934" s="7" t="n">
        <x:v>1</x:v>
      </x:c>
      <x:c r="M934" s="7" t="n">
        <x:v>10</x:v>
      </x:c>
      <x:c r="N934" s="7" t="str"/>
      <x:c r="O934" s="7" t="str">
        <x:f>IF(N934="","OPEN","PASS")</x:f>
        <x:v>OPEN</x:v>
      </x:c>
    </x:row>
    <x:row r="935">
      <x:c r="B935" s="7" t="str">
        <x:v>CH-0929</x:v>
      </x:c>
      <x:c r="C935" s="7" t="str">
        <x:v>REA-T-A1</x:v>
      </x:c>
      <x:c r="D935" s="7" t="str">
        <x:v>FUNCTIONAL TWIN</x:v>
      </x:c>
      <x:c r="E935" s="7" t="str">
        <x:v>PTC-A</x:v>
      </x:c>
      <x:c r="F935" s="7" t="str">
        <x:v>BL-X</x:v>
      </x:c>
      <x:c r="G935" s="7" t="str">
        <x:v>CF-11</x:v>
      </x:c>
      <x:c r="H935" s="7" t="n">
        <x:v>5</x:v>
      </x:c>
      <x:c r="I935" s="7" t="str">
        <x:v>manual or passive witness</x:v>
      </x:c>
      <x:c r="J935" s="7" t="str">
        <x:v>binary</x:v>
      </x:c>
      <x:c r="K935" s="7" t="n">
        <x:v>0</x:v>
      </x:c>
      <x:c r="L935" s="7" t="n">
        <x:v>1</x:v>
      </x:c>
      <x:c r="M935" s="7" t="n">
        <x:v>10</x:v>
      </x:c>
      <x:c r="N935" s="7" t="str"/>
      <x:c r="O935" s="7" t="str">
        <x:f>IF(N935="","OPEN","PASS")</x:f>
        <x:v>OPEN</x:v>
      </x:c>
    </x:row>
    <x:row r="936">
      <x:c r="B936" s="7" t="str">
        <x:v>CH-0930</x:v>
      </x:c>
      <x:c r="C936" s="7" t="str">
        <x:v>REA-T-A1</x:v>
      </x:c>
      <x:c r="D936" s="7" t="str">
        <x:v>FUNCTIONAL TWIN</x:v>
      </x:c>
      <x:c r="E936" s="7" t="str">
        <x:v>PTC-A</x:v>
      </x:c>
      <x:c r="F936" s="7" t="str">
        <x:v>BL-X</x:v>
      </x:c>
      <x:c r="G936" s="7" t="str">
        <x:v>CF-11</x:v>
      </x:c>
      <x:c r="H936" s="7" t="n">
        <x:v>6</x:v>
      </x:c>
      <x:c r="I936" s="7" t="str">
        <x:v>manual or passive witness</x:v>
      </x:c>
      <x:c r="J936" s="7" t="str">
        <x:v>binary</x:v>
      </x:c>
      <x:c r="K936" s="7" t="n">
        <x:v>0</x:v>
      </x:c>
      <x:c r="L936" s="7" t="n">
        <x:v>1</x:v>
      </x:c>
      <x:c r="M936" s="7" t="n">
        <x:v>10</x:v>
      </x:c>
      <x:c r="N936" s="7" t="str"/>
      <x:c r="O936" s="7" t="str">
        <x:f>IF(N936="","OPEN","PASS")</x:f>
        <x:v>OPEN</x:v>
      </x:c>
    </x:row>
    <x:row r="937">
      <x:c r="B937" s="7" t="str">
        <x:v>CH-0931</x:v>
      </x:c>
      <x:c r="C937" s="7" t="str">
        <x:v>REA-T-A1</x:v>
      </x:c>
      <x:c r="D937" s="7" t="str">
        <x:v>FUNCTIONAL TWIN</x:v>
      </x:c>
      <x:c r="E937" s="7" t="str">
        <x:v>PTC-A</x:v>
      </x:c>
      <x:c r="F937" s="7" t="str">
        <x:v>BL-X</x:v>
      </x:c>
      <x:c r="G937" s="7" t="str">
        <x:v>CF-12</x:v>
      </x:c>
      <x:c r="H937" s="7" t="n">
        <x:v>1</x:v>
      </x:c>
      <x:c r="I937" s="7" t="str">
        <x:v>final-element reference</x:v>
      </x:c>
      <x:c r="J937" s="7" t="str">
        <x:v>binary</x:v>
      </x:c>
      <x:c r="K937" s="7" t="n">
        <x:v>0</x:v>
      </x:c>
      <x:c r="L937" s="7" t="n">
        <x:v>1</x:v>
      </x:c>
      <x:c r="M937" s="7" t="n">
        <x:v>1</x:v>
      </x:c>
      <x:c r="N937" s="7" t="str"/>
      <x:c r="O937" s="7" t="str">
        <x:f>IF(N937="","OPEN","PASS")</x:f>
        <x:v>OPEN</x:v>
      </x:c>
    </x:row>
    <x:row r="938">
      <x:c r="B938" s="7" t="str">
        <x:v>CH-0932</x:v>
      </x:c>
      <x:c r="C938" s="7" t="str">
        <x:v>REA-T-A1</x:v>
      </x:c>
      <x:c r="D938" s="7" t="str">
        <x:v>FUNCTIONAL TWIN</x:v>
      </x:c>
      <x:c r="E938" s="7" t="str">
        <x:v>PTC-A</x:v>
      </x:c>
      <x:c r="F938" s="7" t="str">
        <x:v>BL-X</x:v>
      </x:c>
      <x:c r="G938" s="7" t="str">
        <x:v>CF-12</x:v>
      </x:c>
      <x:c r="H938" s="7" t="n">
        <x:v>2</x:v>
      </x:c>
      <x:c r="I938" s="7" t="str">
        <x:v>final-element reference</x:v>
      </x:c>
      <x:c r="J938" s="7" t="str">
        <x:v>binary</x:v>
      </x:c>
      <x:c r="K938" s="7" t="n">
        <x:v>0</x:v>
      </x:c>
      <x:c r="L938" s="7" t="n">
        <x:v>1</x:v>
      </x:c>
      <x:c r="M938" s="7" t="n">
        <x:v>1</x:v>
      </x:c>
      <x:c r="N938" s="7" t="str"/>
      <x:c r="O938" s="7" t="str">
        <x:f>IF(N938="","OPEN","PASS")</x:f>
        <x:v>OPEN</x:v>
      </x:c>
    </x:row>
    <x:row r="939">
      <x:c r="B939" s="7" t="str">
        <x:v>CH-0933</x:v>
      </x:c>
      <x:c r="C939" s="7" t="str">
        <x:v>REA-T-A1</x:v>
      </x:c>
      <x:c r="D939" s="7" t="str">
        <x:v>FUNCTIONAL TWIN</x:v>
      </x:c>
      <x:c r="E939" s="7" t="str">
        <x:v>PTC-A</x:v>
      </x:c>
      <x:c r="F939" s="7" t="str">
        <x:v>BL-X</x:v>
      </x:c>
      <x:c r="G939" s="7" t="str">
        <x:v>CF-12</x:v>
      </x:c>
      <x:c r="H939" s="7" t="n">
        <x:v>3</x:v>
      </x:c>
      <x:c r="I939" s="7" t="str">
        <x:v>final-element reference</x:v>
      </x:c>
      <x:c r="J939" s="7" t="str">
        <x:v>binary</x:v>
      </x:c>
      <x:c r="K939" s="7" t="n">
        <x:v>0</x:v>
      </x:c>
      <x:c r="L939" s="7" t="n">
        <x:v>1</x:v>
      </x:c>
      <x:c r="M939" s="7" t="n">
        <x:v>1</x:v>
      </x:c>
      <x:c r="N939" s="7" t="str"/>
      <x:c r="O939" s="7" t="str">
        <x:f>IF(N939="","OPEN","PASS")</x:f>
        <x:v>OPEN</x:v>
      </x:c>
    </x:row>
    <x:row r="940">
      <x:c r="B940" s="7" t="str">
        <x:v>CH-0934</x:v>
      </x:c>
      <x:c r="C940" s="7" t="str">
        <x:v>REA-T-A1</x:v>
      </x:c>
      <x:c r="D940" s="7" t="str">
        <x:v>FUNCTIONAL TWIN</x:v>
      </x:c>
      <x:c r="E940" s="7" t="str">
        <x:v>PTC-A</x:v>
      </x:c>
      <x:c r="F940" s="7" t="str">
        <x:v>BL-X</x:v>
      </x:c>
      <x:c r="G940" s="7" t="str">
        <x:v>CF-12</x:v>
      </x:c>
      <x:c r="H940" s="7" t="n">
        <x:v>4</x:v>
      </x:c>
      <x:c r="I940" s="7" t="str">
        <x:v>final-element reference</x:v>
      </x:c>
      <x:c r="J940" s="7" t="str">
        <x:v>binary</x:v>
      </x:c>
      <x:c r="K940" s="7" t="n">
        <x:v>0</x:v>
      </x:c>
      <x:c r="L940" s="7" t="n">
        <x:v>1</x:v>
      </x:c>
      <x:c r="M940" s="7" t="n">
        <x:v>1</x:v>
      </x:c>
      <x:c r="N940" s="7" t="str"/>
      <x:c r="O940" s="7" t="str">
        <x:f>IF(N940="","OPEN","PASS")</x:f>
        <x:v>OPEN</x:v>
      </x:c>
    </x:row>
    <x:row r="941">
      <x:c r="B941" s="7" t="str">
        <x:v>CH-0935</x:v>
      </x:c>
      <x:c r="C941" s="7" t="str">
        <x:v>REA-T-A1</x:v>
      </x:c>
      <x:c r="D941" s="7" t="str">
        <x:v>FUNCTIONAL TWIN</x:v>
      </x:c>
      <x:c r="E941" s="7" t="str">
        <x:v>PTC-A</x:v>
      </x:c>
      <x:c r="F941" s="7" t="str">
        <x:v>BL-X</x:v>
      </x:c>
      <x:c r="G941" s="7" t="str">
        <x:v>CF-12</x:v>
      </x:c>
      <x:c r="H941" s="7" t="n">
        <x:v>5</x:v>
      </x:c>
      <x:c r="I941" s="7" t="str">
        <x:v>final-element reference</x:v>
      </x:c>
      <x:c r="J941" s="7" t="str">
        <x:v>binary</x:v>
      </x:c>
      <x:c r="K941" s="7" t="n">
        <x:v>0</x:v>
      </x:c>
      <x:c r="L941" s="7" t="n">
        <x:v>1</x:v>
      </x:c>
      <x:c r="M941" s="7" t="n">
        <x:v>1</x:v>
      </x:c>
      <x:c r="N941" s="7" t="str"/>
      <x:c r="O941" s="7" t="str">
        <x:f>IF(N941="","OPEN","PASS")</x:f>
        <x:v>OPEN</x:v>
      </x:c>
    </x:row>
    <x:row r="942">
      <x:c r="B942" s="7" t="str">
        <x:v>CH-0936</x:v>
      </x:c>
      <x:c r="C942" s="7" t="str">
        <x:v>REA-T-A1</x:v>
      </x:c>
      <x:c r="D942" s="7" t="str">
        <x:v>FUNCTIONAL TWIN</x:v>
      </x:c>
      <x:c r="E942" s="7" t="str">
        <x:v>PTC-A</x:v>
      </x:c>
      <x:c r="F942" s="7" t="str">
        <x:v>BL-X</x:v>
      </x:c>
      <x:c r="G942" s="7" t="str">
        <x:v>CF-12</x:v>
      </x:c>
      <x:c r="H942" s="7" t="n">
        <x:v>6</x:v>
      </x:c>
      <x:c r="I942" s="7" t="str">
        <x:v>final-element reference</x:v>
      </x:c>
      <x:c r="J942" s="7" t="str">
        <x:v>binary</x:v>
      </x:c>
      <x:c r="K942" s="7" t="n">
        <x:v>0</x:v>
      </x:c>
      <x:c r="L942" s="7" t="n">
        <x:v>1</x:v>
      </x:c>
      <x:c r="M942" s="7" t="n">
        <x:v>1</x:v>
      </x:c>
      <x:c r="N942" s="7" t="str"/>
      <x:c r="O942" s="7" t="str">
        <x:f>IF(N942="","OPEN","PASS")</x:f>
        <x:v>OPEN</x:v>
      </x:c>
    </x:row>
    <x:row r="943">
      <x:c r="B943" s="7" t="str">
        <x:v>CH-0937</x:v>
      </x:c>
      <x:c r="C943" s="7" t="str">
        <x:v>REA-T-A1</x:v>
      </x:c>
      <x:c r="D943" s="7" t="str">
        <x:v>FUNCTIONAL TWIN</x:v>
      </x:c>
      <x:c r="E943" s="7" t="str">
        <x:v>PTC-A</x:v>
      </x:c>
      <x:c r="F943" s="7" t="str">
        <x:v>BL-X</x:v>
      </x:c>
      <x:c r="G943" s="7" t="str">
        <x:v>CF-13</x:v>
      </x:c>
      <x:c r="H943" s="7" t="n">
        <x:v>1</x:v>
      </x:c>
      <x:c r="I943" s="7" t="str">
        <x:v>local causal time</x:v>
      </x:c>
      <x:c r="J943" s="7" t="str">
        <x:v>microseconds</x:v>
      </x:c>
      <x:c r="K943" s="7" t="n">
        <x:v>-5</x:v>
      </x:c>
      <x:c r="L943" s="7" t="n">
        <x:v>5</x:v>
      </x:c>
      <x:c r="M943" s="7" t="n">
        <x:v>5</x:v>
      </x:c>
      <x:c r="N943" s="7" t="str"/>
      <x:c r="O943" s="7" t="str">
        <x:f>IF(N943="","OPEN","PASS")</x:f>
        <x:v>OPEN</x:v>
      </x:c>
    </x:row>
    <x:row r="944">
      <x:c r="B944" s="7" t="str">
        <x:v>CH-0938</x:v>
      </x:c>
      <x:c r="C944" s="7" t="str">
        <x:v>REA-T-A1</x:v>
      </x:c>
      <x:c r="D944" s="7" t="str">
        <x:v>FUNCTIONAL TWIN</x:v>
      </x:c>
      <x:c r="E944" s="7" t="str">
        <x:v>PTC-A</x:v>
      </x:c>
      <x:c r="F944" s="7" t="str">
        <x:v>BL-X</x:v>
      </x:c>
      <x:c r="G944" s="7" t="str">
        <x:v>CF-13</x:v>
      </x:c>
      <x:c r="H944" s="7" t="n">
        <x:v>2</x:v>
      </x:c>
      <x:c r="I944" s="7" t="str">
        <x:v>local causal time</x:v>
      </x:c>
      <x:c r="J944" s="7" t="str">
        <x:v>microseconds</x:v>
      </x:c>
      <x:c r="K944" s="7" t="n">
        <x:v>-5</x:v>
      </x:c>
      <x:c r="L944" s="7" t="n">
        <x:v>5</x:v>
      </x:c>
      <x:c r="M944" s="7" t="n">
        <x:v>5</x:v>
      </x:c>
      <x:c r="N944" s="7" t="str"/>
      <x:c r="O944" s="7" t="str">
        <x:f>IF(N944="","OPEN","PASS")</x:f>
        <x:v>OPEN</x:v>
      </x:c>
    </x:row>
    <x:row r="945">
      <x:c r="B945" s="7" t="str">
        <x:v>CH-0939</x:v>
      </x:c>
      <x:c r="C945" s="7" t="str">
        <x:v>REA-T-A1</x:v>
      </x:c>
      <x:c r="D945" s="7" t="str">
        <x:v>FUNCTIONAL TWIN</x:v>
      </x:c>
      <x:c r="E945" s="7" t="str">
        <x:v>PTC-A</x:v>
      </x:c>
      <x:c r="F945" s="7" t="str">
        <x:v>BL-X</x:v>
      </x:c>
      <x:c r="G945" s="7" t="str">
        <x:v>CF-13</x:v>
      </x:c>
      <x:c r="H945" s="7" t="n">
        <x:v>3</x:v>
      </x:c>
      <x:c r="I945" s="7" t="str">
        <x:v>local causal time</x:v>
      </x:c>
      <x:c r="J945" s="7" t="str">
        <x:v>microseconds</x:v>
      </x:c>
      <x:c r="K945" s="7" t="n">
        <x:v>-5</x:v>
      </x:c>
      <x:c r="L945" s="7" t="n">
        <x:v>5</x:v>
      </x:c>
      <x:c r="M945" s="7" t="n">
        <x:v>5</x:v>
      </x:c>
      <x:c r="N945" s="7" t="str"/>
      <x:c r="O945" s="7" t="str">
        <x:f>IF(N945="","OPEN","PASS")</x:f>
        <x:v>OPEN</x:v>
      </x:c>
    </x:row>
    <x:row r="946">
      <x:c r="B946" s="7" t="str">
        <x:v>CH-0940</x:v>
      </x:c>
      <x:c r="C946" s="7" t="str">
        <x:v>REA-T-A1</x:v>
      </x:c>
      <x:c r="D946" s="7" t="str">
        <x:v>FUNCTIONAL TWIN</x:v>
      </x:c>
      <x:c r="E946" s="7" t="str">
        <x:v>PTC-A</x:v>
      </x:c>
      <x:c r="F946" s="7" t="str">
        <x:v>BL-X</x:v>
      </x:c>
      <x:c r="G946" s="7" t="str">
        <x:v>CF-13</x:v>
      </x:c>
      <x:c r="H946" s="7" t="n">
        <x:v>4</x:v>
      </x:c>
      <x:c r="I946" s="7" t="str">
        <x:v>local causal time</x:v>
      </x:c>
      <x:c r="J946" s="7" t="str">
        <x:v>microseconds</x:v>
      </x:c>
      <x:c r="K946" s="7" t="n">
        <x:v>-5</x:v>
      </x:c>
      <x:c r="L946" s="7" t="n">
        <x:v>5</x:v>
      </x:c>
      <x:c r="M946" s="7" t="n">
        <x:v>5</x:v>
      </x:c>
      <x:c r="N946" s="7" t="str"/>
      <x:c r="O946" s="7" t="str">
        <x:f>IF(N946="","OPEN","PASS")</x:f>
        <x:v>OPEN</x:v>
      </x:c>
    </x:row>
    <x:row r="947">
      <x:c r="B947" s="7" t="str">
        <x:v>CH-0941</x:v>
      </x:c>
      <x:c r="C947" s="7" t="str">
        <x:v>REA-T-A1</x:v>
      </x:c>
      <x:c r="D947" s="7" t="str">
        <x:v>FUNCTIONAL TWIN</x:v>
      </x:c>
      <x:c r="E947" s="7" t="str">
        <x:v>PTC-A</x:v>
      </x:c>
      <x:c r="F947" s="7" t="str">
        <x:v>BL-X</x:v>
      </x:c>
      <x:c r="G947" s="7" t="str">
        <x:v>CF-13</x:v>
      </x:c>
      <x:c r="H947" s="7" t="n">
        <x:v>5</x:v>
      </x:c>
      <x:c r="I947" s="7" t="str">
        <x:v>local causal time</x:v>
      </x:c>
      <x:c r="J947" s="7" t="str">
        <x:v>microseconds</x:v>
      </x:c>
      <x:c r="K947" s="7" t="n">
        <x:v>-5</x:v>
      </x:c>
      <x:c r="L947" s="7" t="n">
        <x:v>5</x:v>
      </x:c>
      <x:c r="M947" s="7" t="n">
        <x:v>5</x:v>
      </x:c>
      <x:c r="N947" s="7" t="str"/>
      <x:c r="O947" s="7" t="str">
        <x:f>IF(N947="","OPEN","PASS")</x:f>
        <x:v>OPEN</x:v>
      </x:c>
    </x:row>
    <x:row r="948">
      <x:c r="B948" s="7" t="str">
        <x:v>CH-0942</x:v>
      </x:c>
      <x:c r="C948" s="7" t="str">
        <x:v>REA-T-A1</x:v>
      </x:c>
      <x:c r="D948" s="7" t="str">
        <x:v>FUNCTIONAL TWIN</x:v>
      </x:c>
      <x:c r="E948" s="7" t="str">
        <x:v>PTC-A</x:v>
      </x:c>
      <x:c r="F948" s="7" t="str">
        <x:v>BL-X</x:v>
      </x:c>
      <x:c r="G948" s="7" t="str">
        <x:v>CF-13</x:v>
      </x:c>
      <x:c r="H948" s="7" t="n">
        <x:v>6</x:v>
      </x:c>
      <x:c r="I948" s="7" t="str">
        <x:v>local causal time</x:v>
      </x:c>
      <x:c r="J948" s="7" t="str">
        <x:v>microseconds</x:v>
      </x:c>
      <x:c r="K948" s="7" t="n">
        <x:v>-5</x:v>
      </x:c>
      <x:c r="L948" s="7" t="n">
        <x:v>5</x:v>
      </x:c>
      <x:c r="M948" s="7" t="n">
        <x:v>5</x:v>
      </x:c>
      <x:c r="N948" s="7" t="str"/>
      <x:c r="O948" s="7" t="str">
        <x:f>IF(N948="","OPEN","PASS")</x:f>
        <x:v>OPEN</x:v>
      </x:c>
    </x:row>
    <x:row r="949">
      <x:c r="B949" s="7" t="str">
        <x:v>CH-0943</x:v>
      </x:c>
      <x:c r="C949" s="7" t="str">
        <x:v>REA-T-A1</x:v>
      </x:c>
      <x:c r="D949" s="7" t="str">
        <x:v>FUNCTIONAL TWIN</x:v>
      </x:c>
      <x:c r="E949" s="7" t="str">
        <x:v>PTC-A</x:v>
      </x:c>
      <x:c r="F949" s="7" t="str">
        <x:v>BL-X</x:v>
      </x:c>
      <x:c r="G949" s="7" t="str">
        <x:v>CF-14</x:v>
      </x:c>
      <x:c r="H949" s="7" t="n">
        <x:v>1</x:v>
      </x:c>
      <x:c r="I949" s="7" t="str">
        <x:v>motive-energy fraction</x:v>
      </x:c>
      <x:c r="J949" s="7" t="str">
        <x:v>ratio</x:v>
      </x:c>
      <x:c r="K949" s="7" t="n">
        <x:v>0</x:v>
      </x:c>
      <x:c r="L949" s="7" t="n">
        <x:v>1.2</x:v>
      </x:c>
      <x:c r="M949" s="7" t="n">
        <x:v>0.01</x:v>
      </x:c>
      <x:c r="N949" s="7" t="str"/>
      <x:c r="O949" s="7" t="str">
        <x:f>IF(N949="","OPEN","PASS")</x:f>
        <x:v>OPEN</x:v>
      </x:c>
    </x:row>
    <x:row r="950">
      <x:c r="B950" s="7" t="str">
        <x:v>CH-0944</x:v>
      </x:c>
      <x:c r="C950" s="7" t="str">
        <x:v>REA-T-A1</x:v>
      </x:c>
      <x:c r="D950" s="7" t="str">
        <x:v>FUNCTIONAL TWIN</x:v>
      </x:c>
      <x:c r="E950" s="7" t="str">
        <x:v>PTC-A</x:v>
      </x:c>
      <x:c r="F950" s="7" t="str">
        <x:v>BL-X</x:v>
      </x:c>
      <x:c r="G950" s="7" t="str">
        <x:v>CF-14</x:v>
      </x:c>
      <x:c r="H950" s="7" t="n">
        <x:v>2</x:v>
      </x:c>
      <x:c r="I950" s="7" t="str">
        <x:v>motive-energy fraction</x:v>
      </x:c>
      <x:c r="J950" s="7" t="str">
        <x:v>ratio</x:v>
      </x:c>
      <x:c r="K950" s="7" t="n">
        <x:v>0</x:v>
      </x:c>
      <x:c r="L950" s="7" t="n">
        <x:v>1.2</x:v>
      </x:c>
      <x:c r="M950" s="7" t="n">
        <x:v>0.01</x:v>
      </x:c>
      <x:c r="N950" s="7" t="str"/>
      <x:c r="O950" s="7" t="str">
        <x:f>IF(N950="","OPEN","PASS")</x:f>
        <x:v>OPEN</x:v>
      </x:c>
    </x:row>
    <x:row r="951">
      <x:c r="B951" s="7" t="str">
        <x:v>CH-0945</x:v>
      </x:c>
      <x:c r="C951" s="7" t="str">
        <x:v>REA-T-A1</x:v>
      </x:c>
      <x:c r="D951" s="7" t="str">
        <x:v>FUNCTIONAL TWIN</x:v>
      </x:c>
      <x:c r="E951" s="7" t="str">
        <x:v>PTC-A</x:v>
      </x:c>
      <x:c r="F951" s="7" t="str">
        <x:v>BL-X</x:v>
      </x:c>
      <x:c r="G951" s="7" t="str">
        <x:v>CF-14</x:v>
      </x:c>
      <x:c r="H951" s="7" t="n">
        <x:v>3</x:v>
      </x:c>
      <x:c r="I951" s="7" t="str">
        <x:v>motive-energy fraction</x:v>
      </x:c>
      <x:c r="J951" s="7" t="str">
        <x:v>ratio</x:v>
      </x:c>
      <x:c r="K951" s="7" t="n">
        <x:v>0</x:v>
      </x:c>
      <x:c r="L951" s="7" t="n">
        <x:v>1.2</x:v>
      </x:c>
      <x:c r="M951" s="7" t="n">
        <x:v>0.01</x:v>
      </x:c>
      <x:c r="N951" s="7" t="str"/>
      <x:c r="O951" s="7" t="str">
        <x:f>IF(N951="","OPEN","PASS")</x:f>
        <x:v>OPEN</x:v>
      </x:c>
    </x:row>
    <x:row r="952">
      <x:c r="B952" s="7" t="str">
        <x:v>CH-0946</x:v>
      </x:c>
      <x:c r="C952" s="7" t="str">
        <x:v>REA-T-A1</x:v>
      </x:c>
      <x:c r="D952" s="7" t="str">
        <x:v>FUNCTIONAL TWIN</x:v>
      </x:c>
      <x:c r="E952" s="7" t="str">
        <x:v>PTC-A</x:v>
      </x:c>
      <x:c r="F952" s="7" t="str">
        <x:v>BL-X</x:v>
      </x:c>
      <x:c r="G952" s="7" t="str">
        <x:v>CF-14</x:v>
      </x:c>
      <x:c r="H952" s="7" t="n">
        <x:v>4</x:v>
      </x:c>
      <x:c r="I952" s="7" t="str">
        <x:v>motive-energy fraction</x:v>
      </x:c>
      <x:c r="J952" s="7" t="str">
        <x:v>ratio</x:v>
      </x:c>
      <x:c r="K952" s="7" t="n">
        <x:v>0</x:v>
      </x:c>
      <x:c r="L952" s="7" t="n">
        <x:v>1.2</x:v>
      </x:c>
      <x:c r="M952" s="7" t="n">
        <x:v>0.01</x:v>
      </x:c>
      <x:c r="N952" s="7" t="str"/>
      <x:c r="O952" s="7" t="str">
        <x:f>IF(N952="","OPEN","PASS")</x:f>
        <x:v>OPEN</x:v>
      </x:c>
    </x:row>
    <x:row r="953">
      <x:c r="B953" s="7" t="str">
        <x:v>CH-0947</x:v>
      </x:c>
      <x:c r="C953" s="7" t="str">
        <x:v>REA-T-A1</x:v>
      </x:c>
      <x:c r="D953" s="7" t="str">
        <x:v>FUNCTIONAL TWIN</x:v>
      </x:c>
      <x:c r="E953" s="7" t="str">
        <x:v>PTC-A</x:v>
      </x:c>
      <x:c r="F953" s="7" t="str">
        <x:v>BL-X</x:v>
      </x:c>
      <x:c r="G953" s="7" t="str">
        <x:v>CF-14</x:v>
      </x:c>
      <x:c r="H953" s="7" t="n">
        <x:v>5</x:v>
      </x:c>
      <x:c r="I953" s="7" t="str">
        <x:v>motive-energy fraction</x:v>
      </x:c>
      <x:c r="J953" s="7" t="str">
        <x:v>ratio</x:v>
      </x:c>
      <x:c r="K953" s="7" t="n">
        <x:v>0</x:v>
      </x:c>
      <x:c r="L953" s="7" t="n">
        <x:v>1.2</x:v>
      </x:c>
      <x:c r="M953" s="7" t="n">
        <x:v>0.01</x:v>
      </x:c>
      <x:c r="N953" s="7" t="str"/>
      <x:c r="O953" s="7" t="str">
        <x:f>IF(N953="","OPEN","PASS")</x:f>
        <x:v>OPEN</x:v>
      </x:c>
    </x:row>
    <x:row r="954">
      <x:c r="B954" s="7" t="str">
        <x:v>CH-0948</x:v>
      </x:c>
      <x:c r="C954" s="7" t="str">
        <x:v>REA-T-A1</x:v>
      </x:c>
      <x:c r="D954" s="7" t="str">
        <x:v>FUNCTIONAL TWIN</x:v>
      </x:c>
      <x:c r="E954" s="7" t="str">
        <x:v>PTC-A</x:v>
      </x:c>
      <x:c r="F954" s="7" t="str">
        <x:v>BL-X</x:v>
      </x:c>
      <x:c r="G954" s="7" t="str">
        <x:v>CF-14</x:v>
      </x:c>
      <x:c r="H954" s="7" t="n">
        <x:v>6</x:v>
      </x:c>
      <x:c r="I954" s="7" t="str">
        <x:v>motive-energy fraction</x:v>
      </x:c>
      <x:c r="J954" s="7" t="str">
        <x:v>ratio</x:v>
      </x:c>
      <x:c r="K954" s="7" t="n">
        <x:v>0</x:v>
      </x:c>
      <x:c r="L954" s="7" t="n">
        <x:v>1.2</x:v>
      </x:c>
      <x:c r="M954" s="7" t="n">
        <x:v>0.01</x:v>
      </x:c>
      <x:c r="N954" s="7" t="str"/>
      <x:c r="O954" s="7" t="str">
        <x:f>IF(N954="","OPEN","PASS")</x:f>
        <x:v>OPEN</x:v>
      </x:c>
    </x:row>
    <x:row r="955">
      <x:c r="B955" s="7" t="str">
        <x:v>CH-0949</x:v>
      </x:c>
      <x:c r="C955" s="7" t="str">
        <x:v>REA-T-A1</x:v>
      </x:c>
      <x:c r="D955" s="7" t="str">
        <x:v>FUNCTIONAL TWIN</x:v>
      </x:c>
      <x:c r="E955" s="7" t="str">
        <x:v>PTC-A</x:v>
      </x:c>
      <x:c r="F955" s="7" t="str">
        <x:v>BL-X</x:v>
      </x:c>
      <x:c r="G955" s="7" t="str">
        <x:v>CF-15</x:v>
      </x:c>
      <x:c r="H955" s="7" t="n">
        <x:v>1</x:v>
      </x:c>
      <x:c r="I955" s="7" t="str">
        <x:v>normal electrical service</x:v>
      </x:c>
      <x:c r="J955" s="7" t="str">
        <x:v>V</x:v>
      </x:c>
      <x:c r="K955" s="7" t="n">
        <x:v>0</x:v>
      </x:c>
      <x:c r="L955" s="7" t="n">
        <x:v>600</x:v>
      </x:c>
      <x:c r="M955" s="7" t="n">
        <x:v>3</x:v>
      </x:c>
      <x:c r="N955" s="7" t="str"/>
      <x:c r="O955" s="7" t="str">
        <x:f>IF(N955="","OPEN","PASS")</x:f>
        <x:v>OPEN</x:v>
      </x:c>
    </x:row>
    <x:row r="956">
      <x:c r="B956" s="7" t="str">
        <x:v>CH-0950</x:v>
      </x:c>
      <x:c r="C956" s="7" t="str">
        <x:v>REA-T-A1</x:v>
      </x:c>
      <x:c r="D956" s="7" t="str">
        <x:v>FUNCTIONAL TWIN</x:v>
      </x:c>
      <x:c r="E956" s="7" t="str">
        <x:v>PTC-A</x:v>
      </x:c>
      <x:c r="F956" s="7" t="str">
        <x:v>BL-X</x:v>
      </x:c>
      <x:c r="G956" s="7" t="str">
        <x:v>CF-15</x:v>
      </x:c>
      <x:c r="H956" s="7" t="n">
        <x:v>2</x:v>
      </x:c>
      <x:c r="I956" s="7" t="str">
        <x:v>normal electrical service</x:v>
      </x:c>
      <x:c r="J956" s="7" t="str">
        <x:v>V</x:v>
      </x:c>
      <x:c r="K956" s="7" t="n">
        <x:v>0</x:v>
      </x:c>
      <x:c r="L956" s="7" t="n">
        <x:v>600</x:v>
      </x:c>
      <x:c r="M956" s="7" t="n">
        <x:v>3</x:v>
      </x:c>
      <x:c r="N956" s="7" t="str"/>
      <x:c r="O956" s="7" t="str">
        <x:f>IF(N956="","OPEN","PASS")</x:f>
        <x:v>OPEN</x:v>
      </x:c>
    </x:row>
    <x:row r="957">
      <x:c r="B957" s="7" t="str">
        <x:v>CH-0951</x:v>
      </x:c>
      <x:c r="C957" s="7" t="str">
        <x:v>REA-T-A1</x:v>
      </x:c>
      <x:c r="D957" s="7" t="str">
        <x:v>FUNCTIONAL TWIN</x:v>
      </x:c>
      <x:c r="E957" s="7" t="str">
        <x:v>PTC-A</x:v>
      </x:c>
      <x:c r="F957" s="7" t="str">
        <x:v>BL-X</x:v>
      </x:c>
      <x:c r="G957" s="7" t="str">
        <x:v>CF-15</x:v>
      </x:c>
      <x:c r="H957" s="7" t="n">
        <x:v>3</x:v>
      </x:c>
      <x:c r="I957" s="7" t="str">
        <x:v>normal electrical service</x:v>
      </x:c>
      <x:c r="J957" s="7" t="str">
        <x:v>V</x:v>
      </x:c>
      <x:c r="K957" s="7" t="n">
        <x:v>0</x:v>
      </x:c>
      <x:c r="L957" s="7" t="n">
        <x:v>600</x:v>
      </x:c>
      <x:c r="M957" s="7" t="n">
        <x:v>3</x:v>
      </x:c>
      <x:c r="N957" s="7" t="str"/>
      <x:c r="O957" s="7" t="str">
        <x:f>IF(N957="","OPEN","PASS")</x:f>
        <x:v>OPEN</x:v>
      </x:c>
    </x:row>
    <x:row r="958">
      <x:c r="B958" s="7" t="str">
        <x:v>CH-0952</x:v>
      </x:c>
      <x:c r="C958" s="7" t="str">
        <x:v>REA-T-A1</x:v>
      </x:c>
      <x:c r="D958" s="7" t="str">
        <x:v>FUNCTIONAL TWIN</x:v>
      </x:c>
      <x:c r="E958" s="7" t="str">
        <x:v>PTC-A</x:v>
      </x:c>
      <x:c r="F958" s="7" t="str">
        <x:v>BL-X</x:v>
      </x:c>
      <x:c r="G958" s="7" t="str">
        <x:v>CF-15</x:v>
      </x:c>
      <x:c r="H958" s="7" t="n">
        <x:v>4</x:v>
      </x:c>
      <x:c r="I958" s="7" t="str">
        <x:v>normal electrical service</x:v>
      </x:c>
      <x:c r="J958" s="7" t="str">
        <x:v>V</x:v>
      </x:c>
      <x:c r="K958" s="7" t="n">
        <x:v>0</x:v>
      </x:c>
      <x:c r="L958" s="7" t="n">
        <x:v>600</x:v>
      </x:c>
      <x:c r="M958" s="7" t="n">
        <x:v>3</x:v>
      </x:c>
      <x:c r="N958" s="7" t="str"/>
      <x:c r="O958" s="7" t="str">
        <x:f>IF(N958="","OPEN","PASS")</x:f>
        <x:v>OPEN</x:v>
      </x:c>
    </x:row>
    <x:row r="959">
      <x:c r="B959" s="7" t="str">
        <x:v>CH-0953</x:v>
      </x:c>
      <x:c r="C959" s="7" t="str">
        <x:v>REA-T-A1</x:v>
      </x:c>
      <x:c r="D959" s="7" t="str">
        <x:v>FUNCTIONAL TWIN</x:v>
      </x:c>
      <x:c r="E959" s="7" t="str">
        <x:v>PTC-A</x:v>
      </x:c>
      <x:c r="F959" s="7" t="str">
        <x:v>BL-X</x:v>
      </x:c>
      <x:c r="G959" s="7" t="str">
        <x:v>CF-15</x:v>
      </x:c>
      <x:c r="H959" s="7" t="n">
        <x:v>5</x:v>
      </x:c>
      <x:c r="I959" s="7" t="str">
        <x:v>normal electrical service</x:v>
      </x:c>
      <x:c r="J959" s="7" t="str">
        <x:v>V</x:v>
      </x:c>
      <x:c r="K959" s="7" t="n">
        <x:v>0</x:v>
      </x:c>
      <x:c r="L959" s="7" t="n">
        <x:v>600</x:v>
      </x:c>
      <x:c r="M959" s="7" t="n">
        <x:v>3</x:v>
      </x:c>
      <x:c r="N959" s="7" t="str"/>
      <x:c r="O959" s="7" t="str">
        <x:f>IF(N959="","OPEN","PASS")</x:f>
        <x:v>OPEN</x:v>
      </x:c>
    </x:row>
    <x:row r="960">
      <x:c r="B960" s="7" t="str">
        <x:v>CH-0954</x:v>
      </x:c>
      <x:c r="C960" s="7" t="str">
        <x:v>REA-T-A1</x:v>
      </x:c>
      <x:c r="D960" s="7" t="str">
        <x:v>FUNCTIONAL TWIN</x:v>
      </x:c>
      <x:c r="E960" s="7" t="str">
        <x:v>PTC-A</x:v>
      </x:c>
      <x:c r="F960" s="7" t="str">
        <x:v>BL-X</x:v>
      </x:c>
      <x:c r="G960" s="7" t="str">
        <x:v>CF-15</x:v>
      </x:c>
      <x:c r="H960" s="7" t="n">
        <x:v>6</x:v>
      </x:c>
      <x:c r="I960" s="7" t="str">
        <x:v>normal electrical service</x:v>
      </x:c>
      <x:c r="J960" s="7" t="str">
        <x:v>V</x:v>
      </x:c>
      <x:c r="K960" s="7" t="n">
        <x:v>0</x:v>
      </x:c>
      <x:c r="L960" s="7" t="n">
        <x:v>600</x:v>
      </x:c>
      <x:c r="M960" s="7" t="n">
        <x:v>3</x:v>
      </x:c>
      <x:c r="N960" s="7" t="str"/>
      <x:c r="O960" s="7" t="str">
        <x:f>IF(N960="","OPEN","PASS")</x:f>
        <x:v>OPEN</x:v>
      </x:c>
    </x:row>
    <x:row r="961">
      <x:c r="B961" s="7" t="str">
        <x:v>CH-0955</x:v>
      </x:c>
      <x:c r="C961" s="7" t="str">
        <x:v>REA-T-A1</x:v>
      </x:c>
      <x:c r="D961" s="7" t="str">
        <x:v>FUNCTIONAL TWIN</x:v>
      </x:c>
      <x:c r="E961" s="7" t="str">
        <x:v>PTC-A</x:v>
      </x:c>
      <x:c r="F961" s="7" t="str">
        <x:v>BL-X</x:v>
      </x:c>
      <x:c r="G961" s="7" t="str">
        <x:v>CF-16</x:v>
      </x:c>
      <x:c r="H961" s="7" t="n">
        <x:v>1</x:v>
      </x:c>
      <x:c r="I961" s="7" t="str">
        <x:v>independent safety energy</x:v>
      </x:c>
      <x:c r="J961" s="7" t="str">
        <x:v>ratio</x:v>
      </x:c>
      <x:c r="K961" s="7" t="n">
        <x:v>0</x:v>
      </x:c>
      <x:c r="L961" s="7" t="n">
        <x:v>1.2</x:v>
      </x:c>
      <x:c r="M961" s="7" t="n">
        <x:v>0.01</x:v>
      </x:c>
      <x:c r="N961" s="7" t="str"/>
      <x:c r="O961" s="7" t="str">
        <x:f>IF(N961="","OPEN","PASS")</x:f>
        <x:v>OPEN</x:v>
      </x:c>
    </x:row>
    <x:row r="962">
      <x:c r="B962" s="7" t="str">
        <x:v>CH-0956</x:v>
      </x:c>
      <x:c r="C962" s="7" t="str">
        <x:v>REA-T-A1</x:v>
      </x:c>
      <x:c r="D962" s="7" t="str">
        <x:v>FUNCTIONAL TWIN</x:v>
      </x:c>
      <x:c r="E962" s="7" t="str">
        <x:v>PTC-A</x:v>
      </x:c>
      <x:c r="F962" s="7" t="str">
        <x:v>BL-X</x:v>
      </x:c>
      <x:c r="G962" s="7" t="str">
        <x:v>CF-16</x:v>
      </x:c>
      <x:c r="H962" s="7" t="n">
        <x:v>2</x:v>
      </x:c>
      <x:c r="I962" s="7" t="str">
        <x:v>independent safety energy</x:v>
      </x:c>
      <x:c r="J962" s="7" t="str">
        <x:v>ratio</x:v>
      </x:c>
      <x:c r="K962" s="7" t="n">
        <x:v>0</x:v>
      </x:c>
      <x:c r="L962" s="7" t="n">
        <x:v>1.2</x:v>
      </x:c>
      <x:c r="M962" s="7" t="n">
        <x:v>0.01</x:v>
      </x:c>
      <x:c r="N962" s="7" t="str"/>
      <x:c r="O962" s="7" t="str">
        <x:f>IF(N962="","OPEN","PASS")</x:f>
        <x:v>OPEN</x:v>
      </x:c>
    </x:row>
    <x:row r="963">
      <x:c r="B963" s="7" t="str">
        <x:v>CH-0957</x:v>
      </x:c>
      <x:c r="C963" s="7" t="str">
        <x:v>REA-T-A1</x:v>
      </x:c>
      <x:c r="D963" s="7" t="str">
        <x:v>FUNCTIONAL TWIN</x:v>
      </x:c>
      <x:c r="E963" s="7" t="str">
        <x:v>PTC-A</x:v>
      </x:c>
      <x:c r="F963" s="7" t="str">
        <x:v>BL-X</x:v>
      </x:c>
      <x:c r="G963" s="7" t="str">
        <x:v>CF-16</x:v>
      </x:c>
      <x:c r="H963" s="7" t="n">
        <x:v>3</x:v>
      </x:c>
      <x:c r="I963" s="7" t="str">
        <x:v>independent safety energy</x:v>
      </x:c>
      <x:c r="J963" s="7" t="str">
        <x:v>ratio</x:v>
      </x:c>
      <x:c r="K963" s="7" t="n">
        <x:v>0</x:v>
      </x:c>
      <x:c r="L963" s="7" t="n">
        <x:v>1.2</x:v>
      </x:c>
      <x:c r="M963" s="7" t="n">
        <x:v>0.01</x:v>
      </x:c>
      <x:c r="N963" s="7" t="str"/>
      <x:c r="O963" s="7" t="str">
        <x:f>IF(N963="","OPEN","PASS")</x:f>
        <x:v>OPEN</x:v>
      </x:c>
    </x:row>
    <x:row r="964">
      <x:c r="B964" s="7" t="str">
        <x:v>CH-0958</x:v>
      </x:c>
      <x:c r="C964" s="7" t="str">
        <x:v>REA-T-A1</x:v>
      </x:c>
      <x:c r="D964" s="7" t="str">
        <x:v>FUNCTIONAL TWIN</x:v>
      </x:c>
      <x:c r="E964" s="7" t="str">
        <x:v>PTC-A</x:v>
      </x:c>
      <x:c r="F964" s="7" t="str">
        <x:v>BL-X</x:v>
      </x:c>
      <x:c r="G964" s="7" t="str">
        <x:v>CF-16</x:v>
      </x:c>
      <x:c r="H964" s="7" t="n">
        <x:v>4</x:v>
      </x:c>
      <x:c r="I964" s="7" t="str">
        <x:v>independent safety energy</x:v>
      </x:c>
      <x:c r="J964" s="7" t="str">
        <x:v>ratio</x:v>
      </x:c>
      <x:c r="K964" s="7" t="n">
        <x:v>0</x:v>
      </x:c>
      <x:c r="L964" s="7" t="n">
        <x:v>1.2</x:v>
      </x:c>
      <x:c r="M964" s="7" t="n">
        <x:v>0.01</x:v>
      </x:c>
      <x:c r="N964" s="7" t="str"/>
      <x:c r="O964" s="7" t="str">
        <x:f>IF(N964="","OPEN","PASS")</x:f>
        <x:v>OPEN</x:v>
      </x:c>
    </x:row>
    <x:row r="965">
      <x:c r="B965" s="7" t="str">
        <x:v>CH-0959</x:v>
      </x:c>
      <x:c r="C965" s="7" t="str">
        <x:v>REA-T-A1</x:v>
      </x:c>
      <x:c r="D965" s="7" t="str">
        <x:v>FUNCTIONAL TWIN</x:v>
      </x:c>
      <x:c r="E965" s="7" t="str">
        <x:v>PTC-A</x:v>
      </x:c>
      <x:c r="F965" s="7" t="str">
        <x:v>BL-X</x:v>
      </x:c>
      <x:c r="G965" s="7" t="str">
        <x:v>CF-16</x:v>
      </x:c>
      <x:c r="H965" s="7" t="n">
        <x:v>5</x:v>
      </x:c>
      <x:c r="I965" s="7" t="str">
        <x:v>independent safety energy</x:v>
      </x:c>
      <x:c r="J965" s="7" t="str">
        <x:v>ratio</x:v>
      </x:c>
      <x:c r="K965" s="7" t="n">
        <x:v>0</x:v>
      </x:c>
      <x:c r="L965" s="7" t="n">
        <x:v>1.2</x:v>
      </x:c>
      <x:c r="M965" s="7" t="n">
        <x:v>0.01</x:v>
      </x:c>
      <x:c r="N965" s="7" t="str"/>
      <x:c r="O965" s="7" t="str">
        <x:f>IF(N965="","OPEN","PASS")</x:f>
        <x:v>OPEN</x:v>
      </x:c>
    </x:row>
    <x:row r="966">
      <x:c r="B966" s="7" t="str">
        <x:v>CH-0960</x:v>
      </x:c>
      <x:c r="C966" s="7" t="str">
        <x:v>REA-T-A1</x:v>
      </x:c>
      <x:c r="D966" s="7" t="str">
        <x:v>FUNCTIONAL TWIN</x:v>
      </x:c>
      <x:c r="E966" s="7" t="str">
        <x:v>PTC-A</x:v>
      </x:c>
      <x:c r="F966" s="7" t="str">
        <x:v>BL-X</x:v>
      </x:c>
      <x:c r="G966" s="7" t="str">
        <x:v>CF-16</x:v>
      </x:c>
      <x:c r="H966" s="7" t="n">
        <x:v>6</x:v>
      </x:c>
      <x:c r="I966" s="7" t="str">
        <x:v>independent safety energy</x:v>
      </x:c>
      <x:c r="J966" s="7" t="str">
        <x:v>ratio</x:v>
      </x:c>
      <x:c r="K966" s="7" t="n">
        <x:v>0</x:v>
      </x:c>
      <x:c r="L966" s="7" t="n">
        <x:v>1.2</x:v>
      </x:c>
      <x:c r="M966" s="7" t="n">
        <x:v>0.01</x:v>
      </x:c>
      <x:c r="N966" s="7" t="str"/>
      <x:c r="O966" s="7" t="str">
        <x:f>IF(N966="","OPEN","PASS")</x:f>
        <x:v>OPEN</x:v>
      </x:c>
    </x:row>
    <x:row r="967">
      <x:c r="B967" s="7" t="str">
        <x:v>CH-0961</x:v>
      </x:c>
      <x:c r="C967" s="7" t="str">
        <x:v>REA-T-A1</x:v>
      </x:c>
      <x:c r="D967" s="7" t="str">
        <x:v>FUNCTIONAL TWIN</x:v>
      </x:c>
      <x:c r="E967" s="7" t="str">
        <x:v>PTC-A</x:v>
      </x:c>
      <x:c r="F967" s="7" t="str">
        <x:v>BL-X</x:v>
      </x:c>
      <x:c r="G967" s="7" t="str">
        <x:v>CF-17</x:v>
      </x:c>
      <x:c r="H967" s="7" t="n">
        <x:v>1</x:v>
      </x:c>
      <x:c r="I967" s="7" t="str">
        <x:v>leak collection</x:v>
      </x:c>
      <x:c r="J967" s="7" t="str">
        <x:v>L/min</x:v>
      </x:c>
      <x:c r="K967" s="7" t="n">
        <x:v>0</x:v>
      </x:c>
      <x:c r="L967" s="7" t="n">
        <x:v>2</x:v>
      </x:c>
      <x:c r="M967" s="7" t="n">
        <x:v>0.01</x:v>
      </x:c>
      <x:c r="N967" s="7" t="str"/>
      <x:c r="O967" s="7" t="str">
        <x:f>IF(N967="","OPEN","PASS")</x:f>
        <x:v>OPEN</x:v>
      </x:c>
    </x:row>
    <x:row r="968">
      <x:c r="B968" s="7" t="str">
        <x:v>CH-0962</x:v>
      </x:c>
      <x:c r="C968" s="7" t="str">
        <x:v>REA-T-A1</x:v>
      </x:c>
      <x:c r="D968" s="7" t="str">
        <x:v>FUNCTIONAL TWIN</x:v>
      </x:c>
      <x:c r="E968" s="7" t="str">
        <x:v>PTC-A</x:v>
      </x:c>
      <x:c r="F968" s="7" t="str">
        <x:v>BL-X</x:v>
      </x:c>
      <x:c r="G968" s="7" t="str">
        <x:v>CF-17</x:v>
      </x:c>
      <x:c r="H968" s="7" t="n">
        <x:v>2</x:v>
      </x:c>
      <x:c r="I968" s="7" t="str">
        <x:v>leak collection</x:v>
      </x:c>
      <x:c r="J968" s="7" t="str">
        <x:v>L/min</x:v>
      </x:c>
      <x:c r="K968" s="7" t="n">
        <x:v>0</x:v>
      </x:c>
      <x:c r="L968" s="7" t="n">
        <x:v>2</x:v>
      </x:c>
      <x:c r="M968" s="7" t="n">
        <x:v>0.01</x:v>
      </x:c>
      <x:c r="N968" s="7" t="str"/>
      <x:c r="O968" s="7" t="str">
        <x:f>IF(N968="","OPEN","PASS")</x:f>
        <x:v>OPEN</x:v>
      </x:c>
    </x:row>
    <x:row r="969">
      <x:c r="B969" s="7" t="str">
        <x:v>CH-0963</x:v>
      </x:c>
      <x:c r="C969" s="7" t="str">
        <x:v>REA-T-A1</x:v>
      </x:c>
      <x:c r="D969" s="7" t="str">
        <x:v>FUNCTIONAL TWIN</x:v>
      </x:c>
      <x:c r="E969" s="7" t="str">
        <x:v>PTC-A</x:v>
      </x:c>
      <x:c r="F969" s="7" t="str">
        <x:v>BL-X</x:v>
      </x:c>
      <x:c r="G969" s="7" t="str">
        <x:v>CF-17</x:v>
      </x:c>
      <x:c r="H969" s="7" t="n">
        <x:v>3</x:v>
      </x:c>
      <x:c r="I969" s="7" t="str">
        <x:v>leak collection</x:v>
      </x:c>
      <x:c r="J969" s="7" t="str">
        <x:v>L/min</x:v>
      </x:c>
      <x:c r="K969" s="7" t="n">
        <x:v>0</x:v>
      </x:c>
      <x:c r="L969" s="7" t="n">
        <x:v>2</x:v>
      </x:c>
      <x:c r="M969" s="7" t="n">
        <x:v>0.01</x:v>
      </x:c>
      <x:c r="N969" s="7" t="str"/>
      <x:c r="O969" s="7" t="str">
        <x:f>IF(N969="","OPEN","PASS")</x:f>
        <x:v>OPEN</x:v>
      </x:c>
    </x:row>
    <x:row r="970">
      <x:c r="B970" s="7" t="str">
        <x:v>CH-0964</x:v>
      </x:c>
      <x:c r="C970" s="7" t="str">
        <x:v>REA-T-A1</x:v>
      </x:c>
      <x:c r="D970" s="7" t="str">
        <x:v>FUNCTIONAL TWIN</x:v>
      </x:c>
      <x:c r="E970" s="7" t="str">
        <x:v>PTC-A</x:v>
      </x:c>
      <x:c r="F970" s="7" t="str">
        <x:v>BL-X</x:v>
      </x:c>
      <x:c r="G970" s="7" t="str">
        <x:v>CF-17</x:v>
      </x:c>
      <x:c r="H970" s="7" t="n">
        <x:v>4</x:v>
      </x:c>
      <x:c r="I970" s="7" t="str">
        <x:v>leak collection</x:v>
      </x:c>
      <x:c r="J970" s="7" t="str">
        <x:v>L/min</x:v>
      </x:c>
      <x:c r="K970" s="7" t="n">
        <x:v>0</x:v>
      </x:c>
      <x:c r="L970" s="7" t="n">
        <x:v>2</x:v>
      </x:c>
      <x:c r="M970" s="7" t="n">
        <x:v>0.01</x:v>
      </x:c>
      <x:c r="N970" s="7" t="str"/>
      <x:c r="O970" s="7" t="str">
        <x:f>IF(N970="","OPEN","PASS")</x:f>
        <x:v>OPEN</x:v>
      </x:c>
    </x:row>
    <x:row r="971">
      <x:c r="B971" s="7" t="str">
        <x:v>CH-0965</x:v>
      </x:c>
      <x:c r="C971" s="7" t="str">
        <x:v>REA-T-A1</x:v>
      </x:c>
      <x:c r="D971" s="7" t="str">
        <x:v>FUNCTIONAL TWIN</x:v>
      </x:c>
      <x:c r="E971" s="7" t="str">
        <x:v>PTC-A</x:v>
      </x:c>
      <x:c r="F971" s="7" t="str">
        <x:v>BL-X</x:v>
      </x:c>
      <x:c r="G971" s="7" t="str">
        <x:v>CF-17</x:v>
      </x:c>
      <x:c r="H971" s="7" t="n">
        <x:v>5</x:v>
      </x:c>
      <x:c r="I971" s="7" t="str">
        <x:v>leak collection</x:v>
      </x:c>
      <x:c r="J971" s="7" t="str">
        <x:v>L/min</x:v>
      </x:c>
      <x:c r="K971" s="7" t="n">
        <x:v>0</x:v>
      </x:c>
      <x:c r="L971" s="7" t="n">
        <x:v>2</x:v>
      </x:c>
      <x:c r="M971" s="7" t="n">
        <x:v>0.01</x:v>
      </x:c>
      <x:c r="N971" s="7" t="str"/>
      <x:c r="O971" s="7" t="str">
        <x:f>IF(N971="","OPEN","PASS")</x:f>
        <x:v>OPEN</x:v>
      </x:c>
    </x:row>
    <x:row r="972">
      <x:c r="B972" s="7" t="str">
        <x:v>CH-0966</x:v>
      </x:c>
      <x:c r="C972" s="7" t="str">
        <x:v>REA-T-A1</x:v>
      </x:c>
      <x:c r="D972" s="7" t="str">
        <x:v>FUNCTIONAL TWIN</x:v>
      </x:c>
      <x:c r="E972" s="7" t="str">
        <x:v>PTC-A</x:v>
      </x:c>
      <x:c r="F972" s="7" t="str">
        <x:v>BL-X</x:v>
      </x:c>
      <x:c r="G972" s="7" t="str">
        <x:v>CF-17</x:v>
      </x:c>
      <x:c r="H972" s="7" t="n">
        <x:v>6</x:v>
      </x:c>
      <x:c r="I972" s="7" t="str">
        <x:v>leak collection</x:v>
      </x:c>
      <x:c r="J972" s="7" t="str">
        <x:v>L/min</x:v>
      </x:c>
      <x:c r="K972" s="7" t="n">
        <x:v>0</x:v>
      </x:c>
      <x:c r="L972" s="7" t="n">
        <x:v>2</x:v>
      </x:c>
      <x:c r="M972" s="7" t="n">
        <x:v>0.01</x:v>
      </x:c>
      <x:c r="N972" s="7" t="str"/>
      <x:c r="O972" s="7" t="str">
        <x:f>IF(N972="","OPEN","PASS")</x:f>
        <x:v>OPEN</x:v>
      </x:c>
    </x:row>
    <x:row r="973">
      <x:c r="B973" s="7" t="str">
        <x:v>CH-0967</x:v>
      </x:c>
      <x:c r="C973" s="7" t="str">
        <x:v>REA-T-A1</x:v>
      </x:c>
      <x:c r="D973" s="7" t="str">
        <x:v>FUNCTIONAL TWIN</x:v>
      </x:c>
      <x:c r="E973" s="7" t="str">
        <x:v>PTC-A</x:v>
      </x:c>
      <x:c r="F973" s="7" t="str">
        <x:v>BL-X</x:v>
      </x:c>
      <x:c r="G973" s="7" t="str">
        <x:v>CF-18</x:v>
      </x:c>
      <x:c r="H973" s="7" t="n">
        <x:v>1</x:v>
      </x:c>
      <x:c r="I973" s="7" t="str">
        <x:v>contained occupied area</x:v>
      </x:c>
      <x:c r="J973" s="7" t="str">
        <x:v>m2</x:v>
      </x:c>
      <x:c r="K973" s="7" t="n">
        <x:v>0</x:v>
      </x:c>
      <x:c r="L973" s="7" t="n">
        <x:v>2.5</x:v>
      </x:c>
      <x:c r="M973" s="7" t="n">
        <x:v>0.01</x:v>
      </x:c>
      <x:c r="N973" s="7" t="str"/>
      <x:c r="O973" s="7" t="str">
        <x:f>IF(N973="","OPEN","PASS")</x:f>
        <x:v>OPEN</x:v>
      </x:c>
    </x:row>
    <x:row r="974">
      <x:c r="B974" s="7" t="str">
        <x:v>CH-0968</x:v>
      </x:c>
      <x:c r="C974" s="7" t="str">
        <x:v>REA-T-A1</x:v>
      </x:c>
      <x:c r="D974" s="7" t="str">
        <x:v>FUNCTIONAL TWIN</x:v>
      </x:c>
      <x:c r="E974" s="7" t="str">
        <x:v>PTC-A</x:v>
      </x:c>
      <x:c r="F974" s="7" t="str">
        <x:v>BL-X</x:v>
      </x:c>
      <x:c r="G974" s="7" t="str">
        <x:v>CF-18</x:v>
      </x:c>
      <x:c r="H974" s="7" t="n">
        <x:v>2</x:v>
      </x:c>
      <x:c r="I974" s="7" t="str">
        <x:v>contained occupied area</x:v>
      </x:c>
      <x:c r="J974" s="7" t="str">
        <x:v>m2</x:v>
      </x:c>
      <x:c r="K974" s="7" t="n">
        <x:v>0</x:v>
      </x:c>
      <x:c r="L974" s="7" t="n">
        <x:v>2.5</x:v>
      </x:c>
      <x:c r="M974" s="7" t="n">
        <x:v>0.01</x:v>
      </x:c>
      <x:c r="N974" s="7" t="str"/>
      <x:c r="O974" s="7" t="str">
        <x:f>IF(N974="","OPEN","PASS")</x:f>
        <x:v>OPEN</x:v>
      </x:c>
    </x:row>
    <x:row r="975">
      <x:c r="B975" s="7" t="str">
        <x:v>CH-0969</x:v>
      </x:c>
      <x:c r="C975" s="7" t="str">
        <x:v>REA-T-A1</x:v>
      </x:c>
      <x:c r="D975" s="7" t="str">
        <x:v>FUNCTIONAL TWIN</x:v>
      </x:c>
      <x:c r="E975" s="7" t="str">
        <x:v>PTC-A</x:v>
      </x:c>
      <x:c r="F975" s="7" t="str">
        <x:v>BL-X</x:v>
      </x:c>
      <x:c r="G975" s="7" t="str">
        <x:v>CF-18</x:v>
      </x:c>
      <x:c r="H975" s="7" t="n">
        <x:v>3</x:v>
      </x:c>
      <x:c r="I975" s="7" t="str">
        <x:v>contained occupied area</x:v>
      </x:c>
      <x:c r="J975" s="7" t="str">
        <x:v>m2</x:v>
      </x:c>
      <x:c r="K975" s="7" t="n">
        <x:v>0</x:v>
      </x:c>
      <x:c r="L975" s="7" t="n">
        <x:v>2.5</x:v>
      </x:c>
      <x:c r="M975" s="7" t="n">
        <x:v>0.01</x:v>
      </x:c>
      <x:c r="N975" s="7" t="str"/>
      <x:c r="O975" s="7" t="str">
        <x:f>IF(N975="","OPEN","PASS")</x:f>
        <x:v>OPEN</x:v>
      </x:c>
    </x:row>
    <x:row r="976">
      <x:c r="B976" s="7" t="str">
        <x:v>CH-0970</x:v>
      </x:c>
      <x:c r="C976" s="7" t="str">
        <x:v>REA-T-A1</x:v>
      </x:c>
      <x:c r="D976" s="7" t="str">
        <x:v>FUNCTIONAL TWIN</x:v>
      </x:c>
      <x:c r="E976" s="7" t="str">
        <x:v>PTC-A</x:v>
      </x:c>
      <x:c r="F976" s="7" t="str">
        <x:v>BL-X</x:v>
      </x:c>
      <x:c r="G976" s="7" t="str">
        <x:v>CF-18</x:v>
      </x:c>
      <x:c r="H976" s="7" t="n">
        <x:v>4</x:v>
      </x:c>
      <x:c r="I976" s="7" t="str">
        <x:v>contained occupied area</x:v>
      </x:c>
      <x:c r="J976" s="7" t="str">
        <x:v>m2</x:v>
      </x:c>
      <x:c r="K976" s="7" t="n">
        <x:v>0</x:v>
      </x:c>
      <x:c r="L976" s="7" t="n">
        <x:v>2.5</x:v>
      </x:c>
      <x:c r="M976" s="7" t="n">
        <x:v>0.01</x:v>
      </x:c>
      <x:c r="N976" s="7" t="str"/>
      <x:c r="O976" s="7" t="str">
        <x:f>IF(N976="","OPEN","PASS")</x:f>
        <x:v>OPEN</x:v>
      </x:c>
    </x:row>
    <x:row r="977">
      <x:c r="B977" s="7" t="str">
        <x:v>CH-0971</x:v>
      </x:c>
      <x:c r="C977" s="7" t="str">
        <x:v>REA-T-A1</x:v>
      </x:c>
      <x:c r="D977" s="7" t="str">
        <x:v>FUNCTIONAL TWIN</x:v>
      </x:c>
      <x:c r="E977" s="7" t="str">
        <x:v>PTC-A</x:v>
      </x:c>
      <x:c r="F977" s="7" t="str">
        <x:v>BL-X</x:v>
      </x:c>
      <x:c r="G977" s="7" t="str">
        <x:v>CF-18</x:v>
      </x:c>
      <x:c r="H977" s="7" t="n">
        <x:v>5</x:v>
      </x:c>
      <x:c r="I977" s="7" t="str">
        <x:v>contained occupied area</x:v>
      </x:c>
      <x:c r="J977" s="7" t="str">
        <x:v>m2</x:v>
      </x:c>
      <x:c r="K977" s="7" t="n">
        <x:v>0</x:v>
      </x:c>
      <x:c r="L977" s="7" t="n">
        <x:v>2.5</x:v>
      </x:c>
      <x:c r="M977" s="7" t="n">
        <x:v>0.01</x:v>
      </x:c>
      <x:c r="N977" s="7" t="str"/>
      <x:c r="O977" s="7" t="str">
        <x:f>IF(N977="","OPEN","PASS")</x:f>
        <x:v>OPEN</x:v>
      </x:c>
    </x:row>
    <x:row r="978">
      <x:c r="B978" s="7" t="str">
        <x:v>CH-0972</x:v>
      </x:c>
      <x:c r="C978" s="7" t="str">
        <x:v>REA-T-A1</x:v>
      </x:c>
      <x:c r="D978" s="7" t="str">
        <x:v>FUNCTIONAL TWIN</x:v>
      </x:c>
      <x:c r="E978" s="7" t="str">
        <x:v>PTC-A</x:v>
      </x:c>
      <x:c r="F978" s="7" t="str">
        <x:v>BL-X</x:v>
      </x:c>
      <x:c r="G978" s="7" t="str">
        <x:v>CF-18</x:v>
      </x:c>
      <x:c r="H978" s="7" t="n">
        <x:v>6</x:v>
      </x:c>
      <x:c r="I978" s="7" t="str">
        <x:v>contained occupied area</x:v>
      </x:c>
      <x:c r="J978" s="7" t="str">
        <x:v>m2</x:v>
      </x:c>
      <x:c r="K978" s="7" t="n">
        <x:v>0</x:v>
      </x:c>
      <x:c r="L978" s="7" t="n">
        <x:v>2.5</x:v>
      </x:c>
      <x:c r="M978" s="7" t="n">
        <x:v>0.01</x:v>
      </x:c>
      <x:c r="N978" s="7" t="str"/>
      <x:c r="O978" s="7" t="str">
        <x:f>IF(N978="","OPEN","PASS")</x:f>
        <x:v>OPEN</x:v>
      </x:c>
    </x:row>
    <x:row r="979">
      <x:c r="B979" s="7" t="str">
        <x:v>CH-0973</x:v>
      </x:c>
      <x:c r="C979" s="7" t="str">
        <x:v>REA-T-A1</x:v>
      </x:c>
      <x:c r="D979" s="7" t="str">
        <x:v>FUNCTIONAL TWIN</x:v>
      </x:c>
      <x:c r="E979" s="7" t="str">
        <x:v>PTC-A</x:v>
      </x:c>
      <x:c r="F979" s="7" t="str">
        <x:v>BL-X</x:v>
      </x:c>
      <x:c r="G979" s="7" t="str">
        <x:v>CF-19</x:v>
      </x:c>
      <x:c r="H979" s="7" t="n">
        <x:v>1</x:v>
      </x:c>
      <x:c r="I979" s="7" t="str">
        <x:v>public-water flow</x:v>
      </x:c>
      <x:c r="J979" s="7" t="str">
        <x:v>m3/min</x:v>
      </x:c>
      <x:c r="K979" s="7" t="n">
        <x:v>0</x:v>
      </x:c>
      <x:c r="L979" s="7" t="n">
        <x:v>5</x:v>
      </x:c>
      <x:c r="M979" s="7" t="n">
        <x:v>0.01</x:v>
      </x:c>
      <x:c r="N979" s="7" t="str"/>
      <x:c r="O979" s="7" t="str">
        <x:f>IF(N979="","OPEN","PASS")</x:f>
        <x:v>OPEN</x:v>
      </x:c>
    </x:row>
    <x:row r="980">
      <x:c r="B980" s="7" t="str">
        <x:v>CH-0974</x:v>
      </x:c>
      <x:c r="C980" s="7" t="str">
        <x:v>REA-T-A1</x:v>
      </x:c>
      <x:c r="D980" s="7" t="str">
        <x:v>FUNCTIONAL TWIN</x:v>
      </x:c>
      <x:c r="E980" s="7" t="str">
        <x:v>PTC-A</x:v>
      </x:c>
      <x:c r="F980" s="7" t="str">
        <x:v>BL-X</x:v>
      </x:c>
      <x:c r="G980" s="7" t="str">
        <x:v>CF-19</x:v>
      </x:c>
      <x:c r="H980" s="7" t="n">
        <x:v>2</x:v>
      </x:c>
      <x:c r="I980" s="7" t="str">
        <x:v>public-water flow</x:v>
      </x:c>
      <x:c r="J980" s="7" t="str">
        <x:v>m3/min</x:v>
      </x:c>
      <x:c r="K980" s="7" t="n">
        <x:v>0</x:v>
      </x:c>
      <x:c r="L980" s="7" t="n">
        <x:v>5</x:v>
      </x:c>
      <x:c r="M980" s="7" t="n">
        <x:v>0.01</x:v>
      </x:c>
      <x:c r="N980" s="7" t="str"/>
      <x:c r="O980" s="7" t="str">
        <x:f>IF(N980="","OPEN","PASS")</x:f>
        <x:v>OPEN</x:v>
      </x:c>
    </x:row>
    <x:row r="981">
      <x:c r="B981" s="7" t="str">
        <x:v>CH-0975</x:v>
      </x:c>
      <x:c r="C981" s="7" t="str">
        <x:v>REA-T-A1</x:v>
      </x:c>
      <x:c r="D981" s="7" t="str">
        <x:v>FUNCTIONAL TWIN</x:v>
      </x:c>
      <x:c r="E981" s="7" t="str">
        <x:v>PTC-A</x:v>
      </x:c>
      <x:c r="F981" s="7" t="str">
        <x:v>BL-X</x:v>
      </x:c>
      <x:c r="G981" s="7" t="str">
        <x:v>CF-19</x:v>
      </x:c>
      <x:c r="H981" s="7" t="n">
        <x:v>3</x:v>
      </x:c>
      <x:c r="I981" s="7" t="str">
        <x:v>public-water flow</x:v>
      </x:c>
      <x:c r="J981" s="7" t="str">
        <x:v>m3/min</x:v>
      </x:c>
      <x:c r="K981" s="7" t="n">
        <x:v>0</x:v>
      </x:c>
      <x:c r="L981" s="7" t="n">
        <x:v>5</x:v>
      </x:c>
      <x:c r="M981" s="7" t="n">
        <x:v>0.01</x:v>
      </x:c>
      <x:c r="N981" s="7" t="str"/>
      <x:c r="O981" s="7" t="str">
        <x:f>IF(N981="","OPEN","PASS")</x:f>
        <x:v>OPEN</x:v>
      </x:c>
    </x:row>
    <x:row r="982">
      <x:c r="B982" s="7" t="str">
        <x:v>CH-0976</x:v>
      </x:c>
      <x:c r="C982" s="7" t="str">
        <x:v>REA-T-A1</x:v>
      </x:c>
      <x:c r="D982" s="7" t="str">
        <x:v>FUNCTIONAL TWIN</x:v>
      </x:c>
      <x:c r="E982" s="7" t="str">
        <x:v>PTC-A</x:v>
      </x:c>
      <x:c r="F982" s="7" t="str">
        <x:v>BL-X</x:v>
      </x:c>
      <x:c r="G982" s="7" t="str">
        <x:v>CF-19</x:v>
      </x:c>
      <x:c r="H982" s="7" t="n">
        <x:v>4</x:v>
      </x:c>
      <x:c r="I982" s="7" t="str">
        <x:v>public-water flow</x:v>
      </x:c>
      <x:c r="J982" s="7" t="str">
        <x:v>m3/min</x:v>
      </x:c>
      <x:c r="K982" s="7" t="n">
        <x:v>0</x:v>
      </x:c>
      <x:c r="L982" s="7" t="n">
        <x:v>5</x:v>
      </x:c>
      <x:c r="M982" s="7" t="n">
        <x:v>0.01</x:v>
      </x:c>
      <x:c r="N982" s="7" t="str"/>
      <x:c r="O982" s="7" t="str">
        <x:f>IF(N982="","OPEN","PASS")</x:f>
        <x:v>OPEN</x:v>
      </x:c>
    </x:row>
    <x:row r="983">
      <x:c r="B983" s="7" t="str">
        <x:v>CH-0977</x:v>
      </x:c>
      <x:c r="C983" s="7" t="str">
        <x:v>REA-T-A1</x:v>
      </x:c>
      <x:c r="D983" s="7" t="str">
        <x:v>FUNCTIONAL TWIN</x:v>
      </x:c>
      <x:c r="E983" s="7" t="str">
        <x:v>PTC-A</x:v>
      </x:c>
      <x:c r="F983" s="7" t="str">
        <x:v>BL-X</x:v>
      </x:c>
      <x:c r="G983" s="7" t="str">
        <x:v>CF-19</x:v>
      </x:c>
      <x:c r="H983" s="7" t="n">
        <x:v>5</x:v>
      </x:c>
      <x:c r="I983" s="7" t="str">
        <x:v>public-water flow</x:v>
      </x:c>
      <x:c r="J983" s="7" t="str">
        <x:v>m3/min</x:v>
      </x:c>
      <x:c r="K983" s="7" t="n">
        <x:v>0</x:v>
      </x:c>
      <x:c r="L983" s="7" t="n">
        <x:v>5</x:v>
      </x:c>
      <x:c r="M983" s="7" t="n">
        <x:v>0.01</x:v>
      </x:c>
      <x:c r="N983" s="7" t="str"/>
      <x:c r="O983" s="7" t="str">
        <x:f>IF(N983="","OPEN","PASS")</x:f>
        <x:v>OPEN</x:v>
      </x:c>
    </x:row>
    <x:row r="984">
      <x:c r="B984" s="7" t="str">
        <x:v>CH-0978</x:v>
      </x:c>
      <x:c r="C984" s="7" t="str">
        <x:v>REA-T-A1</x:v>
      </x:c>
      <x:c r="D984" s="7" t="str">
        <x:v>FUNCTIONAL TWIN</x:v>
      </x:c>
      <x:c r="E984" s="7" t="str">
        <x:v>PTC-A</x:v>
      </x:c>
      <x:c r="F984" s="7" t="str">
        <x:v>BL-X</x:v>
      </x:c>
      <x:c r="G984" s="7" t="str">
        <x:v>CF-19</x:v>
      </x:c>
      <x:c r="H984" s="7" t="n">
        <x:v>6</x:v>
      </x:c>
      <x:c r="I984" s="7" t="str">
        <x:v>public-water flow</x:v>
      </x:c>
      <x:c r="J984" s="7" t="str">
        <x:v>m3/min</x:v>
      </x:c>
      <x:c r="K984" s="7" t="n">
        <x:v>0</x:v>
      </x:c>
      <x:c r="L984" s="7" t="n">
        <x:v>5</x:v>
      </x:c>
      <x:c r="M984" s="7" t="n">
        <x:v>0.01</x:v>
      </x:c>
      <x:c r="N984" s="7" t="str"/>
      <x:c r="O984" s="7" t="str">
        <x:f>IF(N984="","OPEN","PASS")</x:f>
        <x:v>OPEN</x:v>
      </x:c>
    </x:row>
    <x:row r="985">
      <x:c r="B985" s="7" t="str">
        <x:v>CH-0979</x:v>
      </x:c>
      <x:c r="C985" s="7" t="str">
        <x:v>REA-T-A1</x:v>
      </x:c>
      <x:c r="D985" s="7" t="str">
        <x:v>FUNCTIONAL TWIN</x:v>
      </x:c>
      <x:c r="E985" s="7" t="str">
        <x:v>PTC-A</x:v>
      </x:c>
      <x:c r="F985" s="7" t="str">
        <x:v>BL-X</x:v>
      </x:c>
      <x:c r="G985" s="7" t="str">
        <x:v>CF-20</x:v>
      </x:c>
      <x:c r="H985" s="7" t="n">
        <x:v>1</x:v>
      </x:c>
      <x:c r="I985" s="7" t="str">
        <x:v>surrogate ancestry</x:v>
      </x:c>
      <x:c r="J985" s="7" t="str">
        <x:v>fraction</x:v>
      </x:c>
      <x:c r="K985" s="7" t="n">
        <x:v>0</x:v>
      </x:c>
      <x:c r="L985" s="7" t="n">
        <x:v>1</x:v>
      </x:c>
      <x:c r="M985" s="7" t="n">
        <x:v>0.005</x:v>
      </x:c>
      <x:c r="N985" s="7" t="str"/>
      <x:c r="O985" s="7" t="str">
        <x:f>IF(N985="","OPEN","PASS")</x:f>
        <x:v>OPEN</x:v>
      </x:c>
    </x:row>
    <x:row r="986">
      <x:c r="B986" s="7" t="str">
        <x:v>CH-0980</x:v>
      </x:c>
      <x:c r="C986" s="7" t="str">
        <x:v>REA-T-A1</x:v>
      </x:c>
      <x:c r="D986" s="7" t="str">
        <x:v>FUNCTIONAL TWIN</x:v>
      </x:c>
      <x:c r="E986" s="7" t="str">
        <x:v>PTC-A</x:v>
      </x:c>
      <x:c r="F986" s="7" t="str">
        <x:v>BL-X</x:v>
      </x:c>
      <x:c r="G986" s="7" t="str">
        <x:v>CF-20</x:v>
      </x:c>
      <x:c r="H986" s="7" t="n">
        <x:v>2</x:v>
      </x:c>
      <x:c r="I986" s="7" t="str">
        <x:v>surrogate ancestry</x:v>
      </x:c>
      <x:c r="J986" s="7" t="str">
        <x:v>fraction</x:v>
      </x:c>
      <x:c r="K986" s="7" t="n">
        <x:v>0</x:v>
      </x:c>
      <x:c r="L986" s="7" t="n">
        <x:v>1</x:v>
      </x:c>
      <x:c r="M986" s="7" t="n">
        <x:v>0.005</x:v>
      </x:c>
      <x:c r="N986" s="7" t="str"/>
      <x:c r="O986" s="7" t="str">
        <x:f>IF(N986="","OPEN","PASS")</x:f>
        <x:v>OPEN</x:v>
      </x:c>
    </x:row>
    <x:row r="987">
      <x:c r="B987" s="7" t="str">
        <x:v>CH-0981</x:v>
      </x:c>
      <x:c r="C987" s="7" t="str">
        <x:v>REA-T-A1</x:v>
      </x:c>
      <x:c r="D987" s="7" t="str">
        <x:v>FUNCTIONAL TWIN</x:v>
      </x:c>
      <x:c r="E987" s="7" t="str">
        <x:v>PTC-A</x:v>
      </x:c>
      <x:c r="F987" s="7" t="str">
        <x:v>BL-X</x:v>
      </x:c>
      <x:c r="G987" s="7" t="str">
        <x:v>CF-20</x:v>
      </x:c>
      <x:c r="H987" s="7" t="n">
        <x:v>3</x:v>
      </x:c>
      <x:c r="I987" s="7" t="str">
        <x:v>surrogate ancestry</x:v>
      </x:c>
      <x:c r="J987" s="7" t="str">
        <x:v>fraction</x:v>
      </x:c>
      <x:c r="K987" s="7" t="n">
        <x:v>0</x:v>
      </x:c>
      <x:c r="L987" s="7" t="n">
        <x:v>1</x:v>
      </x:c>
      <x:c r="M987" s="7" t="n">
        <x:v>0.005</x:v>
      </x:c>
      <x:c r="N987" s="7" t="str"/>
      <x:c r="O987" s="7" t="str">
        <x:f>IF(N987="","OPEN","PASS")</x:f>
        <x:v>OPEN</x:v>
      </x:c>
    </x:row>
    <x:row r="988">
      <x:c r="B988" s="7" t="str">
        <x:v>CH-0982</x:v>
      </x:c>
      <x:c r="C988" s="7" t="str">
        <x:v>REA-T-A1</x:v>
      </x:c>
      <x:c r="D988" s="7" t="str">
        <x:v>FUNCTIONAL TWIN</x:v>
      </x:c>
      <x:c r="E988" s="7" t="str">
        <x:v>PTC-A</x:v>
      </x:c>
      <x:c r="F988" s="7" t="str">
        <x:v>BL-X</x:v>
      </x:c>
      <x:c r="G988" s="7" t="str">
        <x:v>CF-20</x:v>
      </x:c>
      <x:c r="H988" s="7" t="n">
        <x:v>4</x:v>
      </x:c>
      <x:c r="I988" s="7" t="str">
        <x:v>surrogate ancestry</x:v>
      </x:c>
      <x:c r="J988" s="7" t="str">
        <x:v>fraction</x:v>
      </x:c>
      <x:c r="K988" s="7" t="n">
        <x:v>0</x:v>
      </x:c>
      <x:c r="L988" s="7" t="n">
        <x:v>1</x:v>
      </x:c>
      <x:c r="M988" s="7" t="n">
        <x:v>0.005</x:v>
      </x:c>
      <x:c r="N988" s="7" t="str"/>
      <x:c r="O988" s="7" t="str">
        <x:f>IF(N988="","OPEN","PASS")</x:f>
        <x:v>OPEN</x:v>
      </x:c>
    </x:row>
    <x:row r="989">
      <x:c r="B989" s="7" t="str">
        <x:v>CH-0983</x:v>
      </x:c>
      <x:c r="C989" s="7" t="str">
        <x:v>REA-T-A1</x:v>
      </x:c>
      <x:c r="D989" s="7" t="str">
        <x:v>FUNCTIONAL TWIN</x:v>
      </x:c>
      <x:c r="E989" s="7" t="str">
        <x:v>PTC-A</x:v>
      </x:c>
      <x:c r="F989" s="7" t="str">
        <x:v>BL-X</x:v>
      </x:c>
      <x:c r="G989" s="7" t="str">
        <x:v>CF-20</x:v>
      </x:c>
      <x:c r="H989" s="7" t="n">
        <x:v>5</x:v>
      </x:c>
      <x:c r="I989" s="7" t="str">
        <x:v>surrogate ancestry</x:v>
      </x:c>
      <x:c r="J989" s="7" t="str">
        <x:v>fraction</x:v>
      </x:c>
      <x:c r="K989" s="7" t="n">
        <x:v>0</x:v>
      </x:c>
      <x:c r="L989" s="7" t="n">
        <x:v>1</x:v>
      </x:c>
      <x:c r="M989" s="7" t="n">
        <x:v>0.005</x:v>
      </x:c>
      <x:c r="N989" s="7" t="str"/>
      <x:c r="O989" s="7" t="str">
        <x:f>IF(N989="","OPEN","PASS")</x:f>
        <x:v>OPEN</x:v>
      </x:c>
    </x:row>
    <x:row r="990">
      <x:c r="B990" s="7" t="str">
        <x:v>CH-0984</x:v>
      </x:c>
      <x:c r="C990" s="7" t="str">
        <x:v>REA-T-A1</x:v>
      </x:c>
      <x:c r="D990" s="7" t="str">
        <x:v>FUNCTIONAL TWIN</x:v>
      </x:c>
      <x:c r="E990" s="7" t="str">
        <x:v>PTC-A</x:v>
      </x:c>
      <x:c r="F990" s="7" t="str">
        <x:v>BL-X</x:v>
      </x:c>
      <x:c r="G990" s="7" t="str">
        <x:v>CF-20</x:v>
      </x:c>
      <x:c r="H990" s="7" t="n">
        <x:v>6</x:v>
      </x:c>
      <x:c r="I990" s="7" t="str">
        <x:v>surrogate ancestry</x:v>
      </x:c>
      <x:c r="J990" s="7" t="str">
        <x:v>fraction</x:v>
      </x:c>
      <x:c r="K990" s="7" t="n">
        <x:v>0</x:v>
      </x:c>
      <x:c r="L990" s="7" t="n">
        <x:v>1</x:v>
      </x:c>
      <x:c r="M990" s="7" t="n">
        <x:v>0.005</x:v>
      </x:c>
      <x:c r="N990" s="7" t="str"/>
      <x:c r="O990" s="7" t="str">
        <x:f>IF(N990="","OPEN","PASS")</x:f>
        <x:v>OPEN</x:v>
      </x:c>
    </x:row>
    <x:row r="991">
      <x:c r="B991" s="7" t="str">
        <x:v>CH-0985</x:v>
      </x:c>
      <x:c r="C991" s="7" t="str">
        <x:v>REA-T-A1</x:v>
      </x:c>
      <x:c r="D991" s="7" t="str">
        <x:v>FUNCTIONAL TWIN</x:v>
      </x:c>
      <x:c r="E991" s="7" t="str">
        <x:v>PTC-A</x:v>
      </x:c>
      <x:c r="F991" s="7" t="str">
        <x:v>BL-X</x:v>
      </x:c>
      <x:c r="G991" s="7" t="str">
        <x:v>CF-21</x:v>
      </x:c>
      <x:c r="H991" s="7" t="n">
        <x:v>1</x:v>
      </x:c>
      <x:c r="I991" s="7" t="str">
        <x:v>water ancestry</x:v>
      </x:c>
      <x:c r="J991" s="7" t="str">
        <x:v>fraction</x:v>
      </x:c>
      <x:c r="K991" s="7" t="n">
        <x:v>0</x:v>
      </x:c>
      <x:c r="L991" s="7" t="n">
        <x:v>1</x:v>
      </x:c>
      <x:c r="M991" s="7" t="n">
        <x:v>0.005</x:v>
      </x:c>
      <x:c r="N991" s="7" t="str"/>
      <x:c r="O991" s="7" t="str">
        <x:f>IF(N991="","OPEN","PASS")</x:f>
        <x:v>OPEN</x:v>
      </x:c>
    </x:row>
    <x:row r="992">
      <x:c r="B992" s="7" t="str">
        <x:v>CH-0986</x:v>
      </x:c>
      <x:c r="C992" s="7" t="str">
        <x:v>REA-T-A1</x:v>
      </x:c>
      <x:c r="D992" s="7" t="str">
        <x:v>FUNCTIONAL TWIN</x:v>
      </x:c>
      <x:c r="E992" s="7" t="str">
        <x:v>PTC-A</x:v>
      </x:c>
      <x:c r="F992" s="7" t="str">
        <x:v>BL-X</x:v>
      </x:c>
      <x:c r="G992" s="7" t="str">
        <x:v>CF-21</x:v>
      </x:c>
      <x:c r="H992" s="7" t="n">
        <x:v>2</x:v>
      </x:c>
      <x:c r="I992" s="7" t="str">
        <x:v>water ancestry</x:v>
      </x:c>
      <x:c r="J992" s="7" t="str">
        <x:v>fraction</x:v>
      </x:c>
      <x:c r="K992" s="7" t="n">
        <x:v>0</x:v>
      </x:c>
      <x:c r="L992" s="7" t="n">
        <x:v>1</x:v>
      </x:c>
      <x:c r="M992" s="7" t="n">
        <x:v>0.005</x:v>
      </x:c>
      <x:c r="N992" s="7" t="str"/>
      <x:c r="O992" s="7" t="str">
        <x:f>IF(N992="","OPEN","PASS")</x:f>
        <x:v>OPEN</x:v>
      </x:c>
    </x:row>
    <x:row r="993">
      <x:c r="B993" s="7" t="str">
        <x:v>CH-0987</x:v>
      </x:c>
      <x:c r="C993" s="7" t="str">
        <x:v>REA-T-A1</x:v>
      </x:c>
      <x:c r="D993" s="7" t="str">
        <x:v>FUNCTIONAL TWIN</x:v>
      </x:c>
      <x:c r="E993" s="7" t="str">
        <x:v>PTC-A</x:v>
      </x:c>
      <x:c r="F993" s="7" t="str">
        <x:v>BL-X</x:v>
      </x:c>
      <x:c r="G993" s="7" t="str">
        <x:v>CF-21</x:v>
      </x:c>
      <x:c r="H993" s="7" t="n">
        <x:v>3</x:v>
      </x:c>
      <x:c r="I993" s="7" t="str">
        <x:v>water ancestry</x:v>
      </x:c>
      <x:c r="J993" s="7" t="str">
        <x:v>fraction</x:v>
      </x:c>
      <x:c r="K993" s="7" t="n">
        <x:v>0</x:v>
      </x:c>
      <x:c r="L993" s="7" t="n">
        <x:v>1</x:v>
      </x:c>
      <x:c r="M993" s="7" t="n">
        <x:v>0.005</x:v>
      </x:c>
      <x:c r="N993" s="7" t="str"/>
      <x:c r="O993" s="7" t="str">
        <x:f>IF(N993="","OPEN","PASS")</x:f>
        <x:v>OPEN</x:v>
      </x:c>
    </x:row>
    <x:row r="994">
      <x:c r="B994" s="7" t="str">
        <x:v>CH-0988</x:v>
      </x:c>
      <x:c r="C994" s="7" t="str">
        <x:v>REA-T-A1</x:v>
      </x:c>
      <x:c r="D994" s="7" t="str">
        <x:v>FUNCTIONAL TWIN</x:v>
      </x:c>
      <x:c r="E994" s="7" t="str">
        <x:v>PTC-A</x:v>
      </x:c>
      <x:c r="F994" s="7" t="str">
        <x:v>BL-X</x:v>
      </x:c>
      <x:c r="G994" s="7" t="str">
        <x:v>CF-21</x:v>
      </x:c>
      <x:c r="H994" s="7" t="n">
        <x:v>4</x:v>
      </x:c>
      <x:c r="I994" s="7" t="str">
        <x:v>water ancestry</x:v>
      </x:c>
      <x:c r="J994" s="7" t="str">
        <x:v>fraction</x:v>
      </x:c>
      <x:c r="K994" s="7" t="n">
        <x:v>0</x:v>
      </x:c>
      <x:c r="L994" s="7" t="n">
        <x:v>1</x:v>
      </x:c>
      <x:c r="M994" s="7" t="n">
        <x:v>0.005</x:v>
      </x:c>
      <x:c r="N994" s="7" t="str"/>
      <x:c r="O994" s="7" t="str">
        <x:f>IF(N994="","OPEN","PASS")</x:f>
        <x:v>OPEN</x:v>
      </x:c>
    </x:row>
    <x:row r="995">
      <x:c r="B995" s="7" t="str">
        <x:v>CH-0989</x:v>
      </x:c>
      <x:c r="C995" s="7" t="str">
        <x:v>REA-T-A1</x:v>
      </x:c>
      <x:c r="D995" s="7" t="str">
        <x:v>FUNCTIONAL TWIN</x:v>
      </x:c>
      <x:c r="E995" s="7" t="str">
        <x:v>PTC-A</x:v>
      </x:c>
      <x:c r="F995" s="7" t="str">
        <x:v>BL-X</x:v>
      </x:c>
      <x:c r="G995" s="7" t="str">
        <x:v>CF-21</x:v>
      </x:c>
      <x:c r="H995" s="7" t="n">
        <x:v>5</x:v>
      </x:c>
      <x:c r="I995" s="7" t="str">
        <x:v>water ancestry</x:v>
      </x:c>
      <x:c r="J995" s="7" t="str">
        <x:v>fraction</x:v>
      </x:c>
      <x:c r="K995" s="7" t="n">
        <x:v>0</x:v>
      </x:c>
      <x:c r="L995" s="7" t="n">
        <x:v>1</x:v>
      </x:c>
      <x:c r="M995" s="7" t="n">
        <x:v>0.005</x:v>
      </x:c>
      <x:c r="N995" s="7" t="str"/>
      <x:c r="O995" s="7" t="str">
        <x:f>IF(N995="","OPEN","PASS")</x:f>
        <x:v>OPEN</x:v>
      </x:c>
    </x:row>
    <x:row r="996">
      <x:c r="B996" s="7" t="str">
        <x:v>CH-0990</x:v>
      </x:c>
      <x:c r="C996" s="7" t="str">
        <x:v>REA-T-A1</x:v>
      </x:c>
      <x:c r="D996" s="7" t="str">
        <x:v>FUNCTIONAL TWIN</x:v>
      </x:c>
      <x:c r="E996" s="7" t="str">
        <x:v>PTC-A</x:v>
      </x:c>
      <x:c r="F996" s="7" t="str">
        <x:v>BL-X</x:v>
      </x:c>
      <x:c r="G996" s="7" t="str">
        <x:v>CF-21</x:v>
      </x:c>
      <x:c r="H996" s="7" t="n">
        <x:v>6</x:v>
      </x:c>
      <x:c r="I996" s="7" t="str">
        <x:v>water ancestry</x:v>
      </x:c>
      <x:c r="J996" s="7" t="str">
        <x:v>fraction</x:v>
      </x:c>
      <x:c r="K996" s="7" t="n">
        <x:v>0</x:v>
      </x:c>
      <x:c r="L996" s="7" t="n">
        <x:v>1</x:v>
      </x:c>
      <x:c r="M996" s="7" t="n">
        <x:v>0.005</x:v>
      </x:c>
      <x:c r="N996" s="7" t="str"/>
      <x:c r="O996" s="7" t="str">
        <x:f>IF(N996="","OPEN","PASS")</x:f>
        <x:v>OPEN</x:v>
      </x:c>
    </x:row>
    <x:row r="997">
      <x:c r="B997" s="7" t="str">
        <x:v>CH-0991</x:v>
      </x:c>
      <x:c r="C997" s="7" t="str">
        <x:v>REA-T-A1</x:v>
      </x:c>
      <x:c r="D997" s="7" t="str">
        <x:v>FUNCTIONAL TWIN</x:v>
      </x:c>
      <x:c r="E997" s="7" t="str">
        <x:v>PTC-A</x:v>
      </x:c>
      <x:c r="F997" s="7" t="str">
        <x:v>BL-X</x:v>
      </x:c>
      <x:c r="G997" s="7" t="str">
        <x:v>CF-22</x:v>
      </x:c>
      <x:c r="H997" s="7" t="n">
        <x:v>1</x:v>
      </x:c>
      <x:c r="I997" s="7" t="str">
        <x:v>environmental release</x:v>
      </x:c>
      <x:c r="J997" s="7" t="str">
        <x:v>kg</x:v>
      </x:c>
      <x:c r="K997" s="7" t="n">
        <x:v>0</x:v>
      </x:c>
      <x:c r="L997" s="7" t="n">
        <x:v>0.1</x:v>
      </x:c>
      <x:c r="M997" s="7" t="n">
        <x:v>0.01</x:v>
      </x:c>
      <x:c r="N997" s="7" t="str"/>
      <x:c r="O997" s="7" t="str">
        <x:f>IF(N997="","OPEN","PASS")</x:f>
        <x:v>OPEN</x:v>
      </x:c>
    </x:row>
    <x:row r="998">
      <x:c r="B998" s="7" t="str">
        <x:v>CH-0992</x:v>
      </x:c>
      <x:c r="C998" s="7" t="str">
        <x:v>REA-T-A1</x:v>
      </x:c>
      <x:c r="D998" s="7" t="str">
        <x:v>FUNCTIONAL TWIN</x:v>
      </x:c>
      <x:c r="E998" s="7" t="str">
        <x:v>PTC-A</x:v>
      </x:c>
      <x:c r="F998" s="7" t="str">
        <x:v>BL-X</x:v>
      </x:c>
      <x:c r="G998" s="7" t="str">
        <x:v>CF-22</x:v>
      </x:c>
      <x:c r="H998" s="7" t="n">
        <x:v>2</x:v>
      </x:c>
      <x:c r="I998" s="7" t="str">
        <x:v>environmental release</x:v>
      </x:c>
      <x:c r="J998" s="7" t="str">
        <x:v>kg</x:v>
      </x:c>
      <x:c r="K998" s="7" t="n">
        <x:v>0</x:v>
      </x:c>
      <x:c r="L998" s="7" t="n">
        <x:v>0.1</x:v>
      </x:c>
      <x:c r="M998" s="7" t="n">
        <x:v>0.01</x:v>
      </x:c>
      <x:c r="N998" s="7" t="str"/>
      <x:c r="O998" s="7" t="str">
        <x:f>IF(N998="","OPEN","PASS")</x:f>
        <x:v>OPEN</x:v>
      </x:c>
    </x:row>
    <x:row r="999">
      <x:c r="B999" s="7" t="str">
        <x:v>CH-0993</x:v>
      </x:c>
      <x:c r="C999" s="7" t="str">
        <x:v>REA-T-A1</x:v>
      </x:c>
      <x:c r="D999" s="7" t="str">
        <x:v>FUNCTIONAL TWIN</x:v>
      </x:c>
      <x:c r="E999" s="7" t="str">
        <x:v>PTC-A</x:v>
      </x:c>
      <x:c r="F999" s="7" t="str">
        <x:v>BL-X</x:v>
      </x:c>
      <x:c r="G999" s="7" t="str">
        <x:v>CF-22</x:v>
      </x:c>
      <x:c r="H999" s="7" t="n">
        <x:v>3</x:v>
      </x:c>
      <x:c r="I999" s="7" t="str">
        <x:v>environmental release</x:v>
      </x:c>
      <x:c r="J999" s="7" t="str">
        <x:v>kg</x:v>
      </x:c>
      <x:c r="K999" s="7" t="n">
        <x:v>0</x:v>
      </x:c>
      <x:c r="L999" s="7" t="n">
        <x:v>0.1</x:v>
      </x:c>
      <x:c r="M999" s="7" t="n">
        <x:v>0.01</x:v>
      </x:c>
      <x:c r="N999" s="7" t="str"/>
      <x:c r="O999" s="7" t="str">
        <x:f>IF(N999="","OPEN","PASS")</x:f>
        <x:v>OPEN</x:v>
      </x:c>
    </x:row>
    <x:row r="1000">
      <x:c r="B1000" s="7" t="str">
        <x:v>CH-0994</x:v>
      </x:c>
      <x:c r="C1000" s="7" t="str">
        <x:v>REA-T-A1</x:v>
      </x:c>
      <x:c r="D1000" s="7" t="str">
        <x:v>FUNCTIONAL TWIN</x:v>
      </x:c>
      <x:c r="E1000" s="7" t="str">
        <x:v>PTC-A</x:v>
      </x:c>
      <x:c r="F1000" s="7" t="str">
        <x:v>BL-X</x:v>
      </x:c>
      <x:c r="G1000" s="7" t="str">
        <x:v>CF-22</x:v>
      </x:c>
      <x:c r="H1000" s="7" t="n">
        <x:v>4</x:v>
      </x:c>
      <x:c r="I1000" s="7" t="str">
        <x:v>environmental release</x:v>
      </x:c>
      <x:c r="J1000" s="7" t="str">
        <x:v>kg</x:v>
      </x:c>
      <x:c r="K1000" s="7" t="n">
        <x:v>0</x:v>
      </x:c>
      <x:c r="L1000" s="7" t="n">
        <x:v>0.1</x:v>
      </x:c>
      <x:c r="M1000" s="7" t="n">
        <x:v>0.01</x:v>
      </x:c>
      <x:c r="N1000" s="7" t="str"/>
      <x:c r="O1000" s="7" t="str">
        <x:f>IF(N1000="","OPEN","PASS")</x:f>
        <x:v>OPEN</x:v>
      </x:c>
    </x:row>
    <x:row r="1001">
      <x:c r="B1001" s="7" t="str">
        <x:v>CH-0995</x:v>
      </x:c>
      <x:c r="C1001" s="7" t="str">
        <x:v>REA-T-A1</x:v>
      </x:c>
      <x:c r="D1001" s="7" t="str">
        <x:v>FUNCTIONAL TWIN</x:v>
      </x:c>
      <x:c r="E1001" s="7" t="str">
        <x:v>PTC-A</x:v>
      </x:c>
      <x:c r="F1001" s="7" t="str">
        <x:v>BL-X</x:v>
      </x:c>
      <x:c r="G1001" s="7" t="str">
        <x:v>CF-22</x:v>
      </x:c>
      <x:c r="H1001" s="7" t="n">
        <x:v>5</x:v>
      </x:c>
      <x:c r="I1001" s="7" t="str">
        <x:v>environmental release</x:v>
      </x:c>
      <x:c r="J1001" s="7" t="str">
        <x:v>kg</x:v>
      </x:c>
      <x:c r="K1001" s="7" t="n">
        <x:v>0</x:v>
      </x:c>
      <x:c r="L1001" s="7" t="n">
        <x:v>0.1</x:v>
      </x:c>
      <x:c r="M1001" s="7" t="n">
        <x:v>0.01</x:v>
      </x:c>
      <x:c r="N1001" s="7" t="str"/>
      <x:c r="O1001" s="7" t="str">
        <x:f>IF(N1001="","OPEN","PASS")</x:f>
        <x:v>OPEN</x:v>
      </x:c>
    </x:row>
    <x:row r="1002">
      <x:c r="B1002" s="7" t="str">
        <x:v>CH-0996</x:v>
      </x:c>
      <x:c r="C1002" s="7" t="str">
        <x:v>REA-T-A1</x:v>
      </x:c>
      <x:c r="D1002" s="7" t="str">
        <x:v>FUNCTIONAL TWIN</x:v>
      </x:c>
      <x:c r="E1002" s="7" t="str">
        <x:v>PTC-A</x:v>
      </x:c>
      <x:c r="F1002" s="7" t="str">
        <x:v>BL-X</x:v>
      </x:c>
      <x:c r="G1002" s="7" t="str">
        <x:v>CF-22</x:v>
      </x:c>
      <x:c r="H1002" s="7" t="n">
        <x:v>6</x:v>
      </x:c>
      <x:c r="I1002" s="7" t="str">
        <x:v>environmental release</x:v>
      </x:c>
      <x:c r="J1002" s="7" t="str">
        <x:v>kg</x:v>
      </x:c>
      <x:c r="K1002" s="7" t="n">
        <x:v>0</x:v>
      </x:c>
      <x:c r="L1002" s="7" t="n">
        <x:v>0.1</x:v>
      </x:c>
      <x:c r="M1002" s="7" t="n">
        <x:v>0.01</x:v>
      </x:c>
      <x:c r="N1002" s="7" t="str"/>
      <x:c r="O1002" s="7" t="str">
        <x:f>IF(N1002="","OPEN","PASS")</x:f>
        <x:v>OPEN</x:v>
      </x:c>
    </x:row>
    <x:row r="1003">
      <x:c r="B1003" s="7" t="str">
        <x:v>CH-0997</x:v>
      </x:c>
      <x:c r="C1003" s="7" t="str">
        <x:v>REA-T-A1</x:v>
      </x:c>
      <x:c r="D1003" s="7" t="str">
        <x:v>FUNCTIONAL TWIN</x:v>
      </x:c>
      <x:c r="E1003" s="7" t="str">
        <x:v>PTC-A</x:v>
      </x:c>
      <x:c r="F1003" s="7" t="str">
        <x:v>BL-X</x:v>
      </x:c>
      <x:c r="G1003" s="7" t="str">
        <x:v>CF-23</x:v>
      </x:c>
      <x:c r="H1003" s="7" t="n">
        <x:v>1</x:v>
      </x:c>
      <x:c r="I1003" s="7" t="str">
        <x:v>image and event trigger</x:v>
      </x:c>
      <x:c r="J1003" s="7" t="str">
        <x:v>ms</x:v>
      </x:c>
      <x:c r="K1003" s="7" t="n">
        <x:v>-10</x:v>
      </x:c>
      <x:c r="L1003" s="7" t="n">
        <x:v>10</x:v>
      </x:c>
      <x:c r="M1003" s="7" t="n">
        <x:v>1</x:v>
      </x:c>
      <x:c r="N1003" s="7" t="str"/>
      <x:c r="O1003" s="7" t="str">
        <x:f>IF(N1003="","OPEN","PASS")</x:f>
        <x:v>OPEN</x:v>
      </x:c>
    </x:row>
    <x:row r="1004">
      <x:c r="B1004" s="7" t="str">
        <x:v>CH-0998</x:v>
      </x:c>
      <x:c r="C1004" s="7" t="str">
        <x:v>REA-T-A1</x:v>
      </x:c>
      <x:c r="D1004" s="7" t="str">
        <x:v>FUNCTIONAL TWIN</x:v>
      </x:c>
      <x:c r="E1004" s="7" t="str">
        <x:v>PTC-A</x:v>
      </x:c>
      <x:c r="F1004" s="7" t="str">
        <x:v>BL-X</x:v>
      </x:c>
      <x:c r="G1004" s="7" t="str">
        <x:v>CF-23</x:v>
      </x:c>
      <x:c r="H1004" s="7" t="n">
        <x:v>2</x:v>
      </x:c>
      <x:c r="I1004" s="7" t="str">
        <x:v>image and event trigger</x:v>
      </x:c>
      <x:c r="J1004" s="7" t="str">
        <x:v>ms</x:v>
      </x:c>
      <x:c r="K1004" s="7" t="n">
        <x:v>-10</x:v>
      </x:c>
      <x:c r="L1004" s="7" t="n">
        <x:v>10</x:v>
      </x:c>
      <x:c r="M1004" s="7" t="n">
        <x:v>1</x:v>
      </x:c>
      <x:c r="N1004" s="7" t="str"/>
      <x:c r="O1004" s="7" t="str">
        <x:f>IF(N1004="","OPEN","PASS")</x:f>
        <x:v>OPEN</x:v>
      </x:c>
    </x:row>
    <x:row r="1005">
      <x:c r="B1005" s="7" t="str">
        <x:v>CH-0999</x:v>
      </x:c>
      <x:c r="C1005" s="7" t="str">
        <x:v>REA-T-A1</x:v>
      </x:c>
      <x:c r="D1005" s="7" t="str">
        <x:v>FUNCTIONAL TWIN</x:v>
      </x:c>
      <x:c r="E1005" s="7" t="str">
        <x:v>PTC-A</x:v>
      </x:c>
      <x:c r="F1005" s="7" t="str">
        <x:v>BL-X</x:v>
      </x:c>
      <x:c r="G1005" s="7" t="str">
        <x:v>CF-23</x:v>
      </x:c>
      <x:c r="H1005" s="7" t="n">
        <x:v>3</x:v>
      </x:c>
      <x:c r="I1005" s="7" t="str">
        <x:v>image and event trigger</x:v>
      </x:c>
      <x:c r="J1005" s="7" t="str">
        <x:v>ms</x:v>
      </x:c>
      <x:c r="K1005" s="7" t="n">
        <x:v>-10</x:v>
      </x:c>
      <x:c r="L1005" s="7" t="n">
        <x:v>10</x:v>
      </x:c>
      <x:c r="M1005" s="7" t="n">
        <x:v>1</x:v>
      </x:c>
      <x:c r="N1005" s="7" t="str"/>
      <x:c r="O1005" s="7" t="str">
        <x:f>IF(N1005="","OPEN","PASS")</x:f>
        <x:v>OPEN</x:v>
      </x:c>
    </x:row>
    <x:row r="1006">
      <x:c r="B1006" s="7" t="str">
        <x:v>CH-1000</x:v>
      </x:c>
      <x:c r="C1006" s="7" t="str">
        <x:v>REA-T-A1</x:v>
      </x:c>
      <x:c r="D1006" s="7" t="str">
        <x:v>FUNCTIONAL TWIN</x:v>
      </x:c>
      <x:c r="E1006" s="7" t="str">
        <x:v>PTC-A</x:v>
      </x:c>
      <x:c r="F1006" s="7" t="str">
        <x:v>BL-X</x:v>
      </x:c>
      <x:c r="G1006" s="7" t="str">
        <x:v>CF-23</x:v>
      </x:c>
      <x:c r="H1006" s="7" t="n">
        <x:v>4</x:v>
      </x:c>
      <x:c r="I1006" s="7" t="str">
        <x:v>image and event trigger</x:v>
      </x:c>
      <x:c r="J1006" s="7" t="str">
        <x:v>ms</x:v>
      </x:c>
      <x:c r="K1006" s="7" t="n">
        <x:v>-10</x:v>
      </x:c>
      <x:c r="L1006" s="7" t="n">
        <x:v>10</x:v>
      </x:c>
      <x:c r="M1006" s="7" t="n">
        <x:v>1</x:v>
      </x:c>
      <x:c r="N1006" s="7" t="str"/>
      <x:c r="O1006" s="7" t="str">
        <x:f>IF(N1006="","OPEN","PASS")</x:f>
        <x:v>OPEN</x:v>
      </x:c>
    </x:row>
    <x:row r="1007">
      <x:c r="B1007" s="7" t="str">
        <x:v>CH-1001</x:v>
      </x:c>
      <x:c r="C1007" s="7" t="str">
        <x:v>REA-T-A1</x:v>
      </x:c>
      <x:c r="D1007" s="7" t="str">
        <x:v>FUNCTIONAL TWIN</x:v>
      </x:c>
      <x:c r="E1007" s="7" t="str">
        <x:v>PTC-A</x:v>
      </x:c>
      <x:c r="F1007" s="7" t="str">
        <x:v>BL-X</x:v>
      </x:c>
      <x:c r="G1007" s="7" t="str">
        <x:v>CF-23</x:v>
      </x:c>
      <x:c r="H1007" s="7" t="n">
        <x:v>5</x:v>
      </x:c>
      <x:c r="I1007" s="7" t="str">
        <x:v>image and event trigger</x:v>
      </x:c>
      <x:c r="J1007" s="7" t="str">
        <x:v>ms</x:v>
      </x:c>
      <x:c r="K1007" s="7" t="n">
        <x:v>-10</x:v>
      </x:c>
      <x:c r="L1007" s="7" t="n">
        <x:v>10</x:v>
      </x:c>
      <x:c r="M1007" s="7" t="n">
        <x:v>1</x:v>
      </x:c>
      <x:c r="N1007" s="7" t="str"/>
      <x:c r="O1007" s="7" t="str">
        <x:f>IF(N1007="","OPEN","PASS")</x:f>
        <x:v>OPEN</x:v>
      </x:c>
    </x:row>
    <x:row r="1008">
      <x:c r="B1008" s="7" t="str">
        <x:v>CH-1002</x:v>
      </x:c>
      <x:c r="C1008" s="7" t="str">
        <x:v>REA-T-A1</x:v>
      </x:c>
      <x:c r="D1008" s="7" t="str">
        <x:v>FUNCTIONAL TWIN</x:v>
      </x:c>
      <x:c r="E1008" s="7" t="str">
        <x:v>PTC-A</x:v>
      </x:c>
      <x:c r="F1008" s="7" t="str">
        <x:v>BL-X</x:v>
      </x:c>
      <x:c r="G1008" s="7" t="str">
        <x:v>CF-23</x:v>
      </x:c>
      <x:c r="H1008" s="7" t="n">
        <x:v>6</x:v>
      </x:c>
      <x:c r="I1008" s="7" t="str">
        <x:v>image and event trigger</x:v>
      </x:c>
      <x:c r="J1008" s="7" t="str">
        <x:v>ms</x:v>
      </x:c>
      <x:c r="K1008" s="7" t="n">
        <x:v>-10</x:v>
      </x:c>
      <x:c r="L1008" s="7" t="n">
        <x:v>10</x:v>
      </x:c>
      <x:c r="M1008" s="7" t="n">
        <x:v>1</x:v>
      </x:c>
      <x:c r="N1008" s="7" t="str"/>
      <x:c r="O1008" s="7" t="str">
        <x:f>IF(N1008="","OPEN","PASS")</x:f>
        <x:v>OPEN</x:v>
      </x:c>
    </x:row>
    <x:row r="1009">
      <x:c r="B1009" s="7" t="str">
        <x:v>CH-1003</x:v>
      </x:c>
      <x:c r="C1009" s="7" t="str">
        <x:v>REA-T-A1</x:v>
      </x:c>
      <x:c r="D1009" s="7" t="str">
        <x:v>FUNCTIONAL TWIN</x:v>
      </x:c>
      <x:c r="E1009" s="7" t="str">
        <x:v>PTC-A</x:v>
      </x:c>
      <x:c r="F1009" s="7" t="str">
        <x:v>BL-X</x:v>
      </x:c>
      <x:c r="G1009" s="7" t="str">
        <x:v>CF-24</x:v>
      </x:c>
      <x:c r="H1009" s="7" t="n">
        <x:v>1</x:v>
      </x:c>
      <x:c r="I1009" s="7" t="str">
        <x:v>evidence-path health</x:v>
      </x:c>
      <x:c r="J1009" s="7" t="str">
        <x:v>binary</x:v>
      </x:c>
      <x:c r="K1009" s="7" t="n">
        <x:v>0</x:v>
      </x:c>
      <x:c r="L1009" s="7" t="n">
        <x:v>1</x:v>
      </x:c>
      <x:c r="M1009" s="7" t="n">
        <x:v>1</x:v>
      </x:c>
      <x:c r="N1009" s="7" t="str"/>
      <x:c r="O1009" s="7" t="str">
        <x:f>IF(N1009="","OPEN","PASS")</x:f>
        <x:v>OPEN</x:v>
      </x:c>
    </x:row>
    <x:row r="1010">
      <x:c r="B1010" s="7" t="str">
        <x:v>CH-1004</x:v>
      </x:c>
      <x:c r="C1010" s="7" t="str">
        <x:v>REA-T-A1</x:v>
      </x:c>
      <x:c r="D1010" s="7" t="str">
        <x:v>FUNCTIONAL TWIN</x:v>
      </x:c>
      <x:c r="E1010" s="7" t="str">
        <x:v>PTC-A</x:v>
      </x:c>
      <x:c r="F1010" s="7" t="str">
        <x:v>BL-X</x:v>
      </x:c>
      <x:c r="G1010" s="7" t="str">
        <x:v>CF-24</x:v>
      </x:c>
      <x:c r="H1010" s="7" t="n">
        <x:v>2</x:v>
      </x:c>
      <x:c r="I1010" s="7" t="str">
        <x:v>evidence-path health</x:v>
      </x:c>
      <x:c r="J1010" s="7" t="str">
        <x:v>binary</x:v>
      </x:c>
      <x:c r="K1010" s="7" t="n">
        <x:v>0</x:v>
      </x:c>
      <x:c r="L1010" s="7" t="n">
        <x:v>1</x:v>
      </x:c>
      <x:c r="M1010" s="7" t="n">
        <x:v>1</x:v>
      </x:c>
      <x:c r="N1010" s="7" t="str"/>
      <x:c r="O1010" s="7" t="str">
        <x:f>IF(N1010="","OPEN","PASS")</x:f>
        <x:v>OPEN</x:v>
      </x:c>
    </x:row>
    <x:row r="1011">
      <x:c r="B1011" s="7" t="str">
        <x:v>CH-1005</x:v>
      </x:c>
      <x:c r="C1011" s="7" t="str">
        <x:v>REA-T-A1</x:v>
      </x:c>
      <x:c r="D1011" s="7" t="str">
        <x:v>FUNCTIONAL TWIN</x:v>
      </x:c>
      <x:c r="E1011" s="7" t="str">
        <x:v>PTC-A</x:v>
      </x:c>
      <x:c r="F1011" s="7" t="str">
        <x:v>BL-X</x:v>
      </x:c>
      <x:c r="G1011" s="7" t="str">
        <x:v>CF-24</x:v>
      </x:c>
      <x:c r="H1011" s="7" t="n">
        <x:v>3</x:v>
      </x:c>
      <x:c r="I1011" s="7" t="str">
        <x:v>evidence-path health</x:v>
      </x:c>
      <x:c r="J1011" s="7" t="str">
        <x:v>binary</x:v>
      </x:c>
      <x:c r="K1011" s="7" t="n">
        <x:v>0</x:v>
      </x:c>
      <x:c r="L1011" s="7" t="n">
        <x:v>1</x:v>
      </x:c>
      <x:c r="M1011" s="7" t="n">
        <x:v>1</x:v>
      </x:c>
      <x:c r="N1011" s="7" t="str"/>
      <x:c r="O1011" s="7" t="str">
        <x:f>IF(N1011="","OPEN","PASS")</x:f>
        <x:v>OPEN</x:v>
      </x:c>
    </x:row>
    <x:row r="1012">
      <x:c r="B1012" s="7" t="str">
        <x:v>CH-1006</x:v>
      </x:c>
      <x:c r="C1012" s="7" t="str">
        <x:v>REA-T-A1</x:v>
      </x:c>
      <x:c r="D1012" s="7" t="str">
        <x:v>FUNCTIONAL TWIN</x:v>
      </x:c>
      <x:c r="E1012" s="7" t="str">
        <x:v>PTC-A</x:v>
      </x:c>
      <x:c r="F1012" s="7" t="str">
        <x:v>BL-X</x:v>
      </x:c>
      <x:c r="G1012" s="7" t="str">
        <x:v>CF-24</x:v>
      </x:c>
      <x:c r="H1012" s="7" t="n">
        <x:v>4</x:v>
      </x:c>
      <x:c r="I1012" s="7" t="str">
        <x:v>evidence-path health</x:v>
      </x:c>
      <x:c r="J1012" s="7" t="str">
        <x:v>binary</x:v>
      </x:c>
      <x:c r="K1012" s="7" t="n">
        <x:v>0</x:v>
      </x:c>
      <x:c r="L1012" s="7" t="n">
        <x:v>1</x:v>
      </x:c>
      <x:c r="M1012" s="7" t="n">
        <x:v>1</x:v>
      </x:c>
      <x:c r="N1012" s="7" t="str"/>
      <x:c r="O1012" s="7" t="str">
        <x:f>IF(N1012="","OPEN","PASS")</x:f>
        <x:v>OPEN</x:v>
      </x:c>
    </x:row>
    <x:row r="1013">
      <x:c r="B1013" s="7" t="str">
        <x:v>CH-1007</x:v>
      </x:c>
      <x:c r="C1013" s="7" t="str">
        <x:v>REA-T-A1</x:v>
      </x:c>
      <x:c r="D1013" s="7" t="str">
        <x:v>FUNCTIONAL TWIN</x:v>
      </x:c>
      <x:c r="E1013" s="7" t="str">
        <x:v>PTC-A</x:v>
      </x:c>
      <x:c r="F1013" s="7" t="str">
        <x:v>BL-X</x:v>
      </x:c>
      <x:c r="G1013" s="7" t="str">
        <x:v>CF-24</x:v>
      </x:c>
      <x:c r="H1013" s="7" t="n">
        <x:v>5</x:v>
      </x:c>
      <x:c r="I1013" s="7" t="str">
        <x:v>evidence-path health</x:v>
      </x:c>
      <x:c r="J1013" s="7" t="str">
        <x:v>binary</x:v>
      </x:c>
      <x:c r="K1013" s="7" t="n">
        <x:v>0</x:v>
      </x:c>
      <x:c r="L1013" s="7" t="n">
        <x:v>1</x:v>
      </x:c>
      <x:c r="M1013" s="7" t="n">
        <x:v>1</x:v>
      </x:c>
      <x:c r="N1013" s="7" t="str"/>
      <x:c r="O1013" s="7" t="str">
        <x:f>IF(N1013="","OPEN","PASS")</x:f>
        <x:v>OPEN</x:v>
      </x:c>
    </x:row>
    <x:row r="1014">
      <x:c r="B1014" s="7" t="str">
        <x:v>CH-1008</x:v>
      </x:c>
      <x:c r="C1014" s="7" t="str">
        <x:v>REA-T-A1</x:v>
      </x:c>
      <x:c r="D1014" s="7" t="str">
        <x:v>FUNCTIONAL TWIN</x:v>
      </x:c>
      <x:c r="E1014" s="7" t="str">
        <x:v>PTC-A</x:v>
      </x:c>
      <x:c r="F1014" s="7" t="str">
        <x:v>BL-X</x:v>
      </x:c>
      <x:c r="G1014" s="7" t="str">
        <x:v>CF-24</x:v>
      </x:c>
      <x:c r="H1014" s="7" t="n">
        <x:v>6</x:v>
      </x:c>
      <x:c r="I1014" s="7" t="str">
        <x:v>evidence-path health</x:v>
      </x:c>
      <x:c r="J1014" s="7" t="str">
        <x:v>binary</x:v>
      </x:c>
      <x:c r="K1014" s="7" t="n">
        <x:v>0</x:v>
      </x:c>
      <x:c r="L1014" s="7" t="n">
        <x:v>1</x:v>
      </x:c>
      <x:c r="M1014" s="7" t="n">
        <x:v>1</x:v>
      </x:c>
      <x:c r="N1014" s="7" t="str"/>
      <x:c r="O1014" s="7" t="str">
        <x:f>IF(N1014="","OPEN","PASS")</x:f>
        <x:v>OPEN</x:v>
      </x:c>
    </x:row>
    <x:row r="1015">
      <x:c r="B1015" s="7" t="str">
        <x:v>CH-1009</x:v>
      </x:c>
      <x:c r="C1015" s="7" t="str">
        <x:v>REA-T-A2</x:v>
      </x:c>
      <x:c r="D1015" s="7" t="str">
        <x:v>FUNCTIONAL TWIN</x:v>
      </x:c>
      <x:c r="E1015" s="7" t="str">
        <x:v>PTC-A</x:v>
      </x:c>
      <x:c r="F1015" s="7" t="str">
        <x:v>BL-Y</x:v>
      </x:c>
      <x:c r="G1015" s="7" t="str">
        <x:v>CF-01</x:v>
      </x:c>
      <x:c r="H1015" s="7" t="n">
        <x:v>1</x:v>
      </x:c>
      <x:c r="I1015" s="7" t="str">
        <x:v>source-vessel mass</x:v>
      </x:c>
      <x:c r="J1015" s="7" t="str">
        <x:v>kg</x:v>
      </x:c>
      <x:c r="K1015" s="7" t="n">
        <x:v>0</x:v>
      </x:c>
      <x:c r="L1015" s="7" t="n">
        <x:v>300</x:v>
      </x:c>
      <x:c r="M1015" s="7" t="n">
        <x:v>0.2</x:v>
      </x:c>
      <x:c r="N1015" s="7" t="str"/>
      <x:c r="O1015" s="7" t="str">
        <x:f>IF(N1015="","OPEN","PASS")</x:f>
        <x:v>OPEN</x:v>
      </x:c>
    </x:row>
    <x:row r="1016">
      <x:c r="B1016" s="7" t="str">
        <x:v>CH-1010</x:v>
      </x:c>
      <x:c r="C1016" s="7" t="str">
        <x:v>REA-T-A2</x:v>
      </x:c>
      <x:c r="D1016" s="7" t="str">
        <x:v>FUNCTIONAL TWIN</x:v>
      </x:c>
      <x:c r="E1016" s="7" t="str">
        <x:v>PTC-A</x:v>
      </x:c>
      <x:c r="F1016" s="7" t="str">
        <x:v>BL-Y</x:v>
      </x:c>
      <x:c r="G1016" s="7" t="str">
        <x:v>CF-01</x:v>
      </x:c>
      <x:c r="H1016" s="7" t="n">
        <x:v>2</x:v>
      </x:c>
      <x:c r="I1016" s="7" t="str">
        <x:v>source-vessel mass</x:v>
      </x:c>
      <x:c r="J1016" s="7" t="str">
        <x:v>kg</x:v>
      </x:c>
      <x:c r="K1016" s="7" t="n">
        <x:v>0</x:v>
      </x:c>
      <x:c r="L1016" s="7" t="n">
        <x:v>300</x:v>
      </x:c>
      <x:c r="M1016" s="7" t="n">
        <x:v>0.2</x:v>
      </x:c>
      <x:c r="N1016" s="7" t="str"/>
      <x:c r="O1016" s="7" t="str">
        <x:f>IF(N1016="","OPEN","PASS")</x:f>
        <x:v>OPEN</x:v>
      </x:c>
    </x:row>
    <x:row r="1017">
      <x:c r="B1017" s="7" t="str">
        <x:v>CH-1011</x:v>
      </x:c>
      <x:c r="C1017" s="7" t="str">
        <x:v>REA-T-A2</x:v>
      </x:c>
      <x:c r="D1017" s="7" t="str">
        <x:v>FUNCTIONAL TWIN</x:v>
      </x:c>
      <x:c r="E1017" s="7" t="str">
        <x:v>PTC-A</x:v>
      </x:c>
      <x:c r="F1017" s="7" t="str">
        <x:v>BL-Y</x:v>
      </x:c>
      <x:c r="G1017" s="7" t="str">
        <x:v>CF-01</x:v>
      </x:c>
      <x:c r="H1017" s="7" t="n">
        <x:v>3</x:v>
      </x:c>
      <x:c r="I1017" s="7" t="str">
        <x:v>source-vessel mass</x:v>
      </x:c>
      <x:c r="J1017" s="7" t="str">
        <x:v>kg</x:v>
      </x:c>
      <x:c r="K1017" s="7" t="n">
        <x:v>0</x:v>
      </x:c>
      <x:c r="L1017" s="7" t="n">
        <x:v>300</x:v>
      </x:c>
      <x:c r="M1017" s="7" t="n">
        <x:v>0.2</x:v>
      </x:c>
      <x:c r="N1017" s="7" t="str"/>
      <x:c r="O1017" s="7" t="str">
        <x:f>IF(N1017="","OPEN","PASS")</x:f>
        <x:v>OPEN</x:v>
      </x:c>
    </x:row>
    <x:row r="1018">
      <x:c r="B1018" s="7" t="str">
        <x:v>CH-1012</x:v>
      </x:c>
      <x:c r="C1018" s="7" t="str">
        <x:v>REA-T-A2</x:v>
      </x:c>
      <x:c r="D1018" s="7" t="str">
        <x:v>FUNCTIONAL TWIN</x:v>
      </x:c>
      <x:c r="E1018" s="7" t="str">
        <x:v>PTC-A</x:v>
      </x:c>
      <x:c r="F1018" s="7" t="str">
        <x:v>BL-Y</x:v>
      </x:c>
      <x:c r="G1018" s="7" t="str">
        <x:v>CF-01</x:v>
      </x:c>
      <x:c r="H1018" s="7" t="n">
        <x:v>4</x:v>
      </x:c>
      <x:c r="I1018" s="7" t="str">
        <x:v>source-vessel mass</x:v>
      </x:c>
      <x:c r="J1018" s="7" t="str">
        <x:v>kg</x:v>
      </x:c>
      <x:c r="K1018" s="7" t="n">
        <x:v>0</x:v>
      </x:c>
      <x:c r="L1018" s="7" t="n">
        <x:v>300</x:v>
      </x:c>
      <x:c r="M1018" s="7" t="n">
        <x:v>0.2</x:v>
      </x:c>
      <x:c r="N1018" s="7" t="str"/>
      <x:c r="O1018" s="7" t="str">
        <x:f>IF(N1018="","OPEN","PASS")</x:f>
        <x:v>OPEN</x:v>
      </x:c>
    </x:row>
    <x:row r="1019">
      <x:c r="B1019" s="7" t="str">
        <x:v>CH-1013</x:v>
      </x:c>
      <x:c r="C1019" s="7" t="str">
        <x:v>REA-T-A2</x:v>
      </x:c>
      <x:c r="D1019" s="7" t="str">
        <x:v>FUNCTIONAL TWIN</x:v>
      </x:c>
      <x:c r="E1019" s="7" t="str">
        <x:v>PTC-A</x:v>
      </x:c>
      <x:c r="F1019" s="7" t="str">
        <x:v>BL-Y</x:v>
      </x:c>
      <x:c r="G1019" s="7" t="str">
        <x:v>CF-01</x:v>
      </x:c>
      <x:c r="H1019" s="7" t="n">
        <x:v>5</x:v>
      </x:c>
      <x:c r="I1019" s="7" t="str">
        <x:v>source-vessel mass</x:v>
      </x:c>
      <x:c r="J1019" s="7" t="str">
        <x:v>kg</x:v>
      </x:c>
      <x:c r="K1019" s="7" t="n">
        <x:v>0</x:v>
      </x:c>
      <x:c r="L1019" s="7" t="n">
        <x:v>300</x:v>
      </x:c>
      <x:c r="M1019" s="7" t="n">
        <x:v>0.2</x:v>
      </x:c>
      <x:c r="N1019" s="7" t="str"/>
      <x:c r="O1019" s="7" t="str">
        <x:f>IF(N1019="","OPEN","PASS")</x:f>
        <x:v>OPEN</x:v>
      </x:c>
    </x:row>
    <x:row r="1020">
      <x:c r="B1020" s="7" t="str">
        <x:v>CH-1014</x:v>
      </x:c>
      <x:c r="C1020" s="7" t="str">
        <x:v>REA-T-A2</x:v>
      </x:c>
      <x:c r="D1020" s="7" t="str">
        <x:v>FUNCTIONAL TWIN</x:v>
      </x:c>
      <x:c r="E1020" s="7" t="str">
        <x:v>PTC-A</x:v>
      </x:c>
      <x:c r="F1020" s="7" t="str">
        <x:v>BL-Y</x:v>
      </x:c>
      <x:c r="G1020" s="7" t="str">
        <x:v>CF-01</x:v>
      </x:c>
      <x:c r="H1020" s="7" t="n">
        <x:v>6</x:v>
      </x:c>
      <x:c r="I1020" s="7" t="str">
        <x:v>source-vessel mass</x:v>
      </x:c>
      <x:c r="J1020" s="7" t="str">
        <x:v>kg</x:v>
      </x:c>
      <x:c r="K1020" s="7" t="n">
        <x:v>0</x:v>
      </x:c>
      <x:c r="L1020" s="7" t="n">
        <x:v>300</x:v>
      </x:c>
      <x:c r="M1020" s="7" t="n">
        <x:v>0.2</x:v>
      </x:c>
      <x:c r="N1020" s="7" t="str"/>
      <x:c r="O1020" s="7" t="str">
        <x:f>IF(N1020="","OPEN","PASS")</x:f>
        <x:v>OPEN</x:v>
      </x:c>
    </x:row>
    <x:row r="1021">
      <x:c r="B1021" s="7" t="str">
        <x:v>CH-1015</x:v>
      </x:c>
      <x:c r="C1021" s="7" t="str">
        <x:v>REA-T-A2</x:v>
      </x:c>
      <x:c r="D1021" s="7" t="str">
        <x:v>FUNCTIONAL TWIN</x:v>
      </x:c>
      <x:c r="E1021" s="7" t="str">
        <x:v>PTC-A</x:v>
      </x:c>
      <x:c r="F1021" s="7" t="str">
        <x:v>BL-Y</x:v>
      </x:c>
      <x:c r="G1021" s="7" t="str">
        <x:v>CF-02</x:v>
      </x:c>
      <x:c r="H1021" s="7" t="n">
        <x:v>1</x:v>
      </x:c>
      <x:c r="I1021" s="7" t="str">
        <x:v>integrated transfer mass</x:v>
      </x:c>
      <x:c r="J1021" s="7" t="str">
        <x:v>kg</x:v>
      </x:c>
      <x:c r="K1021" s="7" t="n">
        <x:v>0</x:v>
      </x:c>
      <x:c r="L1021" s="7" t="n">
        <x:v>120</x:v>
      </x:c>
      <x:c r="M1021" s="7" t="n">
        <x:v>0.15</x:v>
      </x:c>
      <x:c r="N1021" s="7" t="str"/>
      <x:c r="O1021" s="7" t="str">
        <x:f>IF(N1021="","OPEN","PASS")</x:f>
        <x:v>OPEN</x:v>
      </x:c>
    </x:row>
    <x:row r="1022">
      <x:c r="B1022" s="7" t="str">
        <x:v>CH-1016</x:v>
      </x:c>
      <x:c r="C1022" s="7" t="str">
        <x:v>REA-T-A2</x:v>
      </x:c>
      <x:c r="D1022" s="7" t="str">
        <x:v>FUNCTIONAL TWIN</x:v>
      </x:c>
      <x:c r="E1022" s="7" t="str">
        <x:v>PTC-A</x:v>
      </x:c>
      <x:c r="F1022" s="7" t="str">
        <x:v>BL-Y</x:v>
      </x:c>
      <x:c r="G1022" s="7" t="str">
        <x:v>CF-02</x:v>
      </x:c>
      <x:c r="H1022" s="7" t="n">
        <x:v>2</x:v>
      </x:c>
      <x:c r="I1022" s="7" t="str">
        <x:v>integrated transfer mass</x:v>
      </x:c>
      <x:c r="J1022" s="7" t="str">
        <x:v>kg</x:v>
      </x:c>
      <x:c r="K1022" s="7" t="n">
        <x:v>0</x:v>
      </x:c>
      <x:c r="L1022" s="7" t="n">
        <x:v>120</x:v>
      </x:c>
      <x:c r="M1022" s="7" t="n">
        <x:v>0.15</x:v>
      </x:c>
      <x:c r="N1022" s="7" t="str"/>
      <x:c r="O1022" s="7" t="str">
        <x:f>IF(N1022="","OPEN","PASS")</x:f>
        <x:v>OPEN</x:v>
      </x:c>
    </x:row>
    <x:row r="1023">
      <x:c r="B1023" s="7" t="str">
        <x:v>CH-1017</x:v>
      </x:c>
      <x:c r="C1023" s="7" t="str">
        <x:v>REA-T-A2</x:v>
      </x:c>
      <x:c r="D1023" s="7" t="str">
        <x:v>FUNCTIONAL TWIN</x:v>
      </x:c>
      <x:c r="E1023" s="7" t="str">
        <x:v>PTC-A</x:v>
      </x:c>
      <x:c r="F1023" s="7" t="str">
        <x:v>BL-Y</x:v>
      </x:c>
      <x:c r="G1023" s="7" t="str">
        <x:v>CF-02</x:v>
      </x:c>
      <x:c r="H1023" s="7" t="n">
        <x:v>3</x:v>
      </x:c>
      <x:c r="I1023" s="7" t="str">
        <x:v>integrated transfer mass</x:v>
      </x:c>
      <x:c r="J1023" s="7" t="str">
        <x:v>kg</x:v>
      </x:c>
      <x:c r="K1023" s="7" t="n">
        <x:v>0</x:v>
      </x:c>
      <x:c r="L1023" s="7" t="n">
        <x:v>120</x:v>
      </x:c>
      <x:c r="M1023" s="7" t="n">
        <x:v>0.15</x:v>
      </x:c>
      <x:c r="N1023" s="7" t="str"/>
      <x:c r="O1023" s="7" t="str">
        <x:f>IF(N1023="","OPEN","PASS")</x:f>
        <x:v>OPEN</x:v>
      </x:c>
    </x:row>
    <x:row r="1024">
      <x:c r="B1024" s="7" t="str">
        <x:v>CH-1018</x:v>
      </x:c>
      <x:c r="C1024" s="7" t="str">
        <x:v>REA-T-A2</x:v>
      </x:c>
      <x:c r="D1024" s="7" t="str">
        <x:v>FUNCTIONAL TWIN</x:v>
      </x:c>
      <x:c r="E1024" s="7" t="str">
        <x:v>PTC-A</x:v>
      </x:c>
      <x:c r="F1024" s="7" t="str">
        <x:v>BL-Y</x:v>
      </x:c>
      <x:c r="G1024" s="7" t="str">
        <x:v>CF-02</x:v>
      </x:c>
      <x:c r="H1024" s="7" t="n">
        <x:v>4</x:v>
      </x:c>
      <x:c r="I1024" s="7" t="str">
        <x:v>integrated transfer mass</x:v>
      </x:c>
      <x:c r="J1024" s="7" t="str">
        <x:v>kg</x:v>
      </x:c>
      <x:c r="K1024" s="7" t="n">
        <x:v>0</x:v>
      </x:c>
      <x:c r="L1024" s="7" t="n">
        <x:v>120</x:v>
      </x:c>
      <x:c r="M1024" s="7" t="n">
        <x:v>0.15</x:v>
      </x:c>
      <x:c r="N1024" s="7" t="str"/>
      <x:c r="O1024" s="7" t="str">
        <x:f>IF(N1024="","OPEN","PASS")</x:f>
        <x:v>OPEN</x:v>
      </x:c>
    </x:row>
    <x:row r="1025">
      <x:c r="B1025" s="7" t="str">
        <x:v>CH-1019</x:v>
      </x:c>
      <x:c r="C1025" s="7" t="str">
        <x:v>REA-T-A2</x:v>
      </x:c>
      <x:c r="D1025" s="7" t="str">
        <x:v>FUNCTIONAL TWIN</x:v>
      </x:c>
      <x:c r="E1025" s="7" t="str">
        <x:v>PTC-A</x:v>
      </x:c>
      <x:c r="F1025" s="7" t="str">
        <x:v>BL-Y</x:v>
      </x:c>
      <x:c r="G1025" s="7" t="str">
        <x:v>CF-02</x:v>
      </x:c>
      <x:c r="H1025" s="7" t="n">
        <x:v>5</x:v>
      </x:c>
      <x:c r="I1025" s="7" t="str">
        <x:v>integrated transfer mass</x:v>
      </x:c>
      <x:c r="J1025" s="7" t="str">
        <x:v>kg</x:v>
      </x:c>
      <x:c r="K1025" s="7" t="n">
        <x:v>0</x:v>
      </x:c>
      <x:c r="L1025" s="7" t="n">
        <x:v>120</x:v>
      </x:c>
      <x:c r="M1025" s="7" t="n">
        <x:v>0.15</x:v>
      </x:c>
      <x:c r="N1025" s="7" t="str"/>
      <x:c r="O1025" s="7" t="str">
        <x:f>IF(N1025="","OPEN","PASS")</x:f>
        <x:v>OPEN</x:v>
      </x:c>
    </x:row>
    <x:row r="1026">
      <x:c r="B1026" s="7" t="str">
        <x:v>CH-1020</x:v>
      </x:c>
      <x:c r="C1026" s="7" t="str">
        <x:v>REA-T-A2</x:v>
      </x:c>
      <x:c r="D1026" s="7" t="str">
        <x:v>FUNCTIONAL TWIN</x:v>
      </x:c>
      <x:c r="E1026" s="7" t="str">
        <x:v>PTC-A</x:v>
      </x:c>
      <x:c r="F1026" s="7" t="str">
        <x:v>BL-Y</x:v>
      </x:c>
      <x:c r="G1026" s="7" t="str">
        <x:v>CF-02</x:v>
      </x:c>
      <x:c r="H1026" s="7" t="n">
        <x:v>6</x:v>
      </x:c>
      <x:c r="I1026" s="7" t="str">
        <x:v>integrated transfer mass</x:v>
      </x:c>
      <x:c r="J1026" s="7" t="str">
        <x:v>kg</x:v>
      </x:c>
      <x:c r="K1026" s="7" t="n">
        <x:v>0</x:v>
      </x:c>
      <x:c r="L1026" s="7" t="n">
        <x:v>120</x:v>
      </x:c>
      <x:c r="M1026" s="7" t="n">
        <x:v>0.15</x:v>
      </x:c>
      <x:c r="N1026" s="7" t="str"/>
      <x:c r="O1026" s="7" t="str">
        <x:f>IF(N1026="","OPEN","PASS")</x:f>
        <x:v>OPEN</x:v>
      </x:c>
    </x:row>
    <x:row r="1027">
      <x:c r="B1027" s="7" t="str">
        <x:v>CH-1021</x:v>
      </x:c>
      <x:c r="C1027" s="7" t="str">
        <x:v>REA-T-A2</x:v>
      </x:c>
      <x:c r="D1027" s="7" t="str">
        <x:v>FUNCTIONAL TWIN</x:v>
      </x:c>
      <x:c r="E1027" s="7" t="str">
        <x:v>PTC-A</x:v>
      </x:c>
      <x:c r="F1027" s="7" t="str">
        <x:v>BL-Y</x:v>
      </x:c>
      <x:c r="G1027" s="7" t="str">
        <x:v>CF-03</x:v>
      </x:c>
      <x:c r="H1027" s="7" t="n">
        <x:v>1</x:v>
      </x:c>
      <x:c r="I1027" s="7" t="str">
        <x:v>line pressure</x:v>
      </x:c>
      <x:c r="J1027" s="7" t="str">
        <x:v>kPa</x:v>
      </x:c>
      <x:c r="K1027" s="7" t="n">
        <x:v>-50</x:v>
      </x:c>
      <x:c r="L1027" s="7" t="n">
        <x:v>500</x:v>
      </x:c>
      <x:c r="M1027" s="7" t="n">
        <x:v>0.5</x:v>
      </x:c>
      <x:c r="N1027" s="7" t="str"/>
      <x:c r="O1027" s="7" t="str">
        <x:f>IF(N1027="","OPEN","PASS")</x:f>
        <x:v>OPEN</x:v>
      </x:c>
    </x:row>
    <x:row r="1028">
      <x:c r="B1028" s="7" t="str">
        <x:v>CH-1022</x:v>
      </x:c>
      <x:c r="C1028" s="7" t="str">
        <x:v>REA-T-A2</x:v>
      </x:c>
      <x:c r="D1028" s="7" t="str">
        <x:v>FUNCTIONAL TWIN</x:v>
      </x:c>
      <x:c r="E1028" s="7" t="str">
        <x:v>PTC-A</x:v>
      </x:c>
      <x:c r="F1028" s="7" t="str">
        <x:v>BL-Y</x:v>
      </x:c>
      <x:c r="G1028" s="7" t="str">
        <x:v>CF-03</x:v>
      </x:c>
      <x:c r="H1028" s="7" t="n">
        <x:v>2</x:v>
      </x:c>
      <x:c r="I1028" s="7" t="str">
        <x:v>line pressure</x:v>
      </x:c>
      <x:c r="J1028" s="7" t="str">
        <x:v>kPa</x:v>
      </x:c>
      <x:c r="K1028" s="7" t="n">
        <x:v>-50</x:v>
      </x:c>
      <x:c r="L1028" s="7" t="n">
        <x:v>500</x:v>
      </x:c>
      <x:c r="M1028" s="7" t="n">
        <x:v>0.5</x:v>
      </x:c>
      <x:c r="N1028" s="7" t="str"/>
      <x:c r="O1028" s="7" t="str">
        <x:f>IF(N1028="","OPEN","PASS")</x:f>
        <x:v>OPEN</x:v>
      </x:c>
    </x:row>
    <x:row r="1029">
      <x:c r="B1029" s="7" t="str">
        <x:v>CH-1023</x:v>
      </x:c>
      <x:c r="C1029" s="7" t="str">
        <x:v>REA-T-A2</x:v>
      </x:c>
      <x:c r="D1029" s="7" t="str">
        <x:v>FUNCTIONAL TWIN</x:v>
      </x:c>
      <x:c r="E1029" s="7" t="str">
        <x:v>PTC-A</x:v>
      </x:c>
      <x:c r="F1029" s="7" t="str">
        <x:v>BL-Y</x:v>
      </x:c>
      <x:c r="G1029" s="7" t="str">
        <x:v>CF-03</x:v>
      </x:c>
      <x:c r="H1029" s="7" t="n">
        <x:v>3</x:v>
      </x:c>
      <x:c r="I1029" s="7" t="str">
        <x:v>line pressure</x:v>
      </x:c>
      <x:c r="J1029" s="7" t="str">
        <x:v>kPa</x:v>
      </x:c>
      <x:c r="K1029" s="7" t="n">
        <x:v>-50</x:v>
      </x:c>
      <x:c r="L1029" s="7" t="n">
        <x:v>500</x:v>
      </x:c>
      <x:c r="M1029" s="7" t="n">
        <x:v>0.5</x:v>
      </x:c>
      <x:c r="N1029" s="7" t="str"/>
      <x:c r="O1029" s="7" t="str">
        <x:f>IF(N1029="","OPEN","PASS")</x:f>
        <x:v>OPEN</x:v>
      </x:c>
    </x:row>
    <x:row r="1030">
      <x:c r="B1030" s="7" t="str">
        <x:v>CH-1024</x:v>
      </x:c>
      <x:c r="C1030" s="7" t="str">
        <x:v>REA-T-A2</x:v>
      </x:c>
      <x:c r="D1030" s="7" t="str">
        <x:v>FUNCTIONAL TWIN</x:v>
      </x:c>
      <x:c r="E1030" s="7" t="str">
        <x:v>PTC-A</x:v>
      </x:c>
      <x:c r="F1030" s="7" t="str">
        <x:v>BL-Y</x:v>
      </x:c>
      <x:c r="G1030" s="7" t="str">
        <x:v>CF-03</x:v>
      </x:c>
      <x:c r="H1030" s="7" t="n">
        <x:v>4</x:v>
      </x:c>
      <x:c r="I1030" s="7" t="str">
        <x:v>line pressure</x:v>
      </x:c>
      <x:c r="J1030" s="7" t="str">
        <x:v>kPa</x:v>
      </x:c>
      <x:c r="K1030" s="7" t="n">
        <x:v>-50</x:v>
      </x:c>
      <x:c r="L1030" s="7" t="n">
        <x:v>500</x:v>
      </x:c>
      <x:c r="M1030" s="7" t="n">
        <x:v>0.5</x:v>
      </x:c>
      <x:c r="N1030" s="7" t="str"/>
      <x:c r="O1030" s="7" t="str">
        <x:f>IF(N1030="","OPEN","PASS")</x:f>
        <x:v>OPEN</x:v>
      </x:c>
    </x:row>
    <x:row r="1031">
      <x:c r="B1031" s="7" t="str">
        <x:v>CH-1025</x:v>
      </x:c>
      <x:c r="C1031" s="7" t="str">
        <x:v>REA-T-A2</x:v>
      </x:c>
      <x:c r="D1031" s="7" t="str">
        <x:v>FUNCTIONAL TWIN</x:v>
      </x:c>
      <x:c r="E1031" s="7" t="str">
        <x:v>PTC-A</x:v>
      </x:c>
      <x:c r="F1031" s="7" t="str">
        <x:v>BL-Y</x:v>
      </x:c>
      <x:c r="G1031" s="7" t="str">
        <x:v>CF-03</x:v>
      </x:c>
      <x:c r="H1031" s="7" t="n">
        <x:v>5</x:v>
      </x:c>
      <x:c r="I1031" s="7" t="str">
        <x:v>line pressure</x:v>
      </x:c>
      <x:c r="J1031" s="7" t="str">
        <x:v>kPa</x:v>
      </x:c>
      <x:c r="K1031" s="7" t="n">
        <x:v>-50</x:v>
      </x:c>
      <x:c r="L1031" s="7" t="n">
        <x:v>500</x:v>
      </x:c>
      <x:c r="M1031" s="7" t="n">
        <x:v>0.5</x:v>
      </x:c>
      <x:c r="N1031" s="7" t="str"/>
      <x:c r="O1031" s="7" t="str">
        <x:f>IF(N1031="","OPEN","PASS")</x:f>
        <x:v>OPEN</x:v>
      </x:c>
    </x:row>
    <x:row r="1032">
      <x:c r="B1032" s="7" t="str">
        <x:v>CH-1026</x:v>
      </x:c>
      <x:c r="C1032" s="7" t="str">
        <x:v>REA-T-A2</x:v>
      </x:c>
      <x:c r="D1032" s="7" t="str">
        <x:v>FUNCTIONAL TWIN</x:v>
      </x:c>
      <x:c r="E1032" s="7" t="str">
        <x:v>PTC-A</x:v>
      </x:c>
      <x:c r="F1032" s="7" t="str">
        <x:v>BL-Y</x:v>
      </x:c>
      <x:c r="G1032" s="7" t="str">
        <x:v>CF-03</x:v>
      </x:c>
      <x:c r="H1032" s="7" t="n">
        <x:v>6</x:v>
      </x:c>
      <x:c r="I1032" s="7" t="str">
        <x:v>line pressure</x:v>
      </x:c>
      <x:c r="J1032" s="7" t="str">
        <x:v>kPa</x:v>
      </x:c>
      <x:c r="K1032" s="7" t="n">
        <x:v>-50</x:v>
      </x:c>
      <x:c r="L1032" s="7" t="n">
        <x:v>500</x:v>
      </x:c>
      <x:c r="M1032" s="7" t="n">
        <x:v>0.5</x:v>
      </x:c>
      <x:c r="N1032" s="7" t="str"/>
      <x:c r="O1032" s="7" t="str">
        <x:f>IF(N1032="","OPEN","PASS")</x:f>
        <x:v>OPEN</x:v>
      </x:c>
    </x:row>
    <x:row r="1033">
      <x:c r="B1033" s="7" t="str">
        <x:v>CH-1027</x:v>
      </x:c>
      <x:c r="C1033" s="7" t="str">
        <x:v>REA-T-A2</x:v>
      </x:c>
      <x:c r="D1033" s="7" t="str">
        <x:v>FUNCTIONAL TWIN</x:v>
      </x:c>
      <x:c r="E1033" s="7" t="str">
        <x:v>PTC-A</x:v>
      </x:c>
      <x:c r="F1033" s="7" t="str">
        <x:v>BL-Y</x:v>
      </x:c>
      <x:c r="G1033" s="7" t="str">
        <x:v>CF-04</x:v>
      </x:c>
      <x:c r="H1033" s="7" t="n">
        <x:v>1</x:v>
      </x:c>
      <x:c r="I1033" s="7" t="str">
        <x:v>line temperature</x:v>
      </x:c>
      <x:c r="J1033" s="7" t="str">
        <x:v>deg C</x:v>
      </x:c>
      <x:c r="K1033" s="7" t="n">
        <x:v>-30</x:v>
      </x:c>
      <x:c r="L1033" s="7" t="n">
        <x:v>80</x:v>
      </x:c>
      <x:c r="M1033" s="7" t="n">
        <x:v>0.2</x:v>
      </x:c>
      <x:c r="N1033" s="7" t="str"/>
      <x:c r="O1033" s="7" t="str">
        <x:f>IF(N1033="","OPEN","PASS")</x:f>
        <x:v>OPEN</x:v>
      </x:c>
    </x:row>
    <x:row r="1034">
      <x:c r="B1034" s="7" t="str">
        <x:v>CH-1028</x:v>
      </x:c>
      <x:c r="C1034" s="7" t="str">
        <x:v>REA-T-A2</x:v>
      </x:c>
      <x:c r="D1034" s="7" t="str">
        <x:v>FUNCTIONAL TWIN</x:v>
      </x:c>
      <x:c r="E1034" s="7" t="str">
        <x:v>PTC-A</x:v>
      </x:c>
      <x:c r="F1034" s="7" t="str">
        <x:v>BL-Y</x:v>
      </x:c>
      <x:c r="G1034" s="7" t="str">
        <x:v>CF-04</x:v>
      </x:c>
      <x:c r="H1034" s="7" t="n">
        <x:v>2</x:v>
      </x:c>
      <x:c r="I1034" s="7" t="str">
        <x:v>line temperature</x:v>
      </x:c>
      <x:c r="J1034" s="7" t="str">
        <x:v>deg C</x:v>
      </x:c>
      <x:c r="K1034" s="7" t="n">
        <x:v>-30</x:v>
      </x:c>
      <x:c r="L1034" s="7" t="n">
        <x:v>80</x:v>
      </x:c>
      <x:c r="M1034" s="7" t="n">
        <x:v>0.2</x:v>
      </x:c>
      <x:c r="N1034" s="7" t="str"/>
      <x:c r="O1034" s="7" t="str">
        <x:f>IF(N1034="","OPEN","PASS")</x:f>
        <x:v>OPEN</x:v>
      </x:c>
    </x:row>
    <x:row r="1035">
      <x:c r="B1035" s="7" t="str">
        <x:v>CH-1029</x:v>
      </x:c>
      <x:c r="C1035" s="7" t="str">
        <x:v>REA-T-A2</x:v>
      </x:c>
      <x:c r="D1035" s="7" t="str">
        <x:v>FUNCTIONAL TWIN</x:v>
      </x:c>
      <x:c r="E1035" s="7" t="str">
        <x:v>PTC-A</x:v>
      </x:c>
      <x:c r="F1035" s="7" t="str">
        <x:v>BL-Y</x:v>
      </x:c>
      <x:c r="G1035" s="7" t="str">
        <x:v>CF-04</x:v>
      </x:c>
      <x:c r="H1035" s="7" t="n">
        <x:v>3</x:v>
      </x:c>
      <x:c r="I1035" s="7" t="str">
        <x:v>line temperature</x:v>
      </x:c>
      <x:c r="J1035" s="7" t="str">
        <x:v>deg C</x:v>
      </x:c>
      <x:c r="K1035" s="7" t="n">
        <x:v>-30</x:v>
      </x:c>
      <x:c r="L1035" s="7" t="n">
        <x:v>80</x:v>
      </x:c>
      <x:c r="M1035" s="7" t="n">
        <x:v>0.2</x:v>
      </x:c>
      <x:c r="N1035" s="7" t="str"/>
      <x:c r="O1035" s="7" t="str">
        <x:f>IF(N1035="","OPEN","PASS")</x:f>
        <x:v>OPEN</x:v>
      </x:c>
    </x:row>
    <x:row r="1036">
      <x:c r="B1036" s="7" t="str">
        <x:v>CH-1030</x:v>
      </x:c>
      <x:c r="C1036" s="7" t="str">
        <x:v>REA-T-A2</x:v>
      </x:c>
      <x:c r="D1036" s="7" t="str">
        <x:v>FUNCTIONAL TWIN</x:v>
      </x:c>
      <x:c r="E1036" s="7" t="str">
        <x:v>PTC-A</x:v>
      </x:c>
      <x:c r="F1036" s="7" t="str">
        <x:v>BL-Y</x:v>
      </x:c>
      <x:c r="G1036" s="7" t="str">
        <x:v>CF-04</x:v>
      </x:c>
      <x:c r="H1036" s="7" t="n">
        <x:v>4</x:v>
      </x:c>
      <x:c r="I1036" s="7" t="str">
        <x:v>line temperature</x:v>
      </x:c>
      <x:c r="J1036" s="7" t="str">
        <x:v>deg C</x:v>
      </x:c>
      <x:c r="K1036" s="7" t="n">
        <x:v>-30</x:v>
      </x:c>
      <x:c r="L1036" s="7" t="n">
        <x:v>80</x:v>
      </x:c>
      <x:c r="M1036" s="7" t="n">
        <x:v>0.2</x:v>
      </x:c>
      <x:c r="N1036" s="7" t="str"/>
      <x:c r="O1036" s="7" t="str">
        <x:f>IF(N1036="","OPEN","PASS")</x:f>
        <x:v>OPEN</x:v>
      </x:c>
    </x:row>
    <x:row r="1037">
      <x:c r="B1037" s="7" t="str">
        <x:v>CH-1031</x:v>
      </x:c>
      <x:c r="C1037" s="7" t="str">
        <x:v>REA-T-A2</x:v>
      </x:c>
      <x:c r="D1037" s="7" t="str">
        <x:v>FUNCTIONAL TWIN</x:v>
      </x:c>
      <x:c r="E1037" s="7" t="str">
        <x:v>PTC-A</x:v>
      </x:c>
      <x:c r="F1037" s="7" t="str">
        <x:v>BL-Y</x:v>
      </x:c>
      <x:c r="G1037" s="7" t="str">
        <x:v>CF-04</x:v>
      </x:c>
      <x:c r="H1037" s="7" t="n">
        <x:v>5</x:v>
      </x:c>
      <x:c r="I1037" s="7" t="str">
        <x:v>line temperature</x:v>
      </x:c>
      <x:c r="J1037" s="7" t="str">
        <x:v>deg C</x:v>
      </x:c>
      <x:c r="K1037" s="7" t="n">
        <x:v>-30</x:v>
      </x:c>
      <x:c r="L1037" s="7" t="n">
        <x:v>80</x:v>
      </x:c>
      <x:c r="M1037" s="7" t="n">
        <x:v>0.2</x:v>
      </x:c>
      <x:c r="N1037" s="7" t="str"/>
      <x:c r="O1037" s="7" t="str">
        <x:f>IF(N1037="","OPEN","PASS")</x:f>
        <x:v>OPEN</x:v>
      </x:c>
    </x:row>
    <x:row r="1038">
      <x:c r="B1038" s="7" t="str">
        <x:v>CH-1032</x:v>
      </x:c>
      <x:c r="C1038" s="7" t="str">
        <x:v>REA-T-A2</x:v>
      </x:c>
      <x:c r="D1038" s="7" t="str">
        <x:v>FUNCTIONAL TWIN</x:v>
      </x:c>
      <x:c r="E1038" s="7" t="str">
        <x:v>PTC-A</x:v>
      </x:c>
      <x:c r="F1038" s="7" t="str">
        <x:v>BL-Y</x:v>
      </x:c>
      <x:c r="G1038" s="7" t="str">
        <x:v>CF-04</x:v>
      </x:c>
      <x:c r="H1038" s="7" t="n">
        <x:v>6</x:v>
      </x:c>
      <x:c r="I1038" s="7" t="str">
        <x:v>line temperature</x:v>
      </x:c>
      <x:c r="J1038" s="7" t="str">
        <x:v>deg C</x:v>
      </x:c>
      <x:c r="K1038" s="7" t="n">
        <x:v>-30</x:v>
      </x:c>
      <x:c r="L1038" s="7" t="n">
        <x:v>80</x:v>
      </x:c>
      <x:c r="M1038" s="7" t="n">
        <x:v>0.2</x:v>
      </x:c>
      <x:c r="N1038" s="7" t="str"/>
      <x:c r="O1038" s="7" t="str">
        <x:f>IF(N1038="","OPEN","PASS")</x:f>
        <x:v>OPEN</x:v>
      </x:c>
    </x:row>
    <x:row r="1039">
      <x:c r="B1039" s="7" t="str">
        <x:v>CH-1033</x:v>
      </x:c>
      <x:c r="C1039" s="7" t="str">
        <x:v>REA-T-A2</x:v>
      </x:c>
      <x:c r="D1039" s="7" t="str">
        <x:v>FUNCTIONAL TWIN</x:v>
      </x:c>
      <x:c r="E1039" s="7" t="str">
        <x:v>PTC-A</x:v>
      </x:c>
      <x:c r="F1039" s="7" t="str">
        <x:v>BL-Y</x:v>
      </x:c>
      <x:c r="G1039" s="7" t="str">
        <x:v>CF-05</x:v>
      </x:c>
      <x:c r="H1039" s="7" t="n">
        <x:v>1</x:v>
      </x:c>
      <x:c r="I1039" s="7" t="str">
        <x:v>line hold-up tomography</x:v>
      </x:c>
      <x:c r="J1039" s="7" t="str">
        <x:v>kg</x:v>
      </x:c>
      <x:c r="K1039" s="7" t="n">
        <x:v>0</x:v>
      </x:c>
      <x:c r="L1039" s="7" t="n">
        <x:v>20</x:v>
      </x:c>
      <x:c r="M1039" s="7" t="n">
        <x:v>0.25</x:v>
      </x:c>
      <x:c r="N1039" s="7" t="str"/>
      <x:c r="O1039" s="7" t="str">
        <x:f>IF(N1039="","OPEN","PASS")</x:f>
        <x:v>OPEN</x:v>
      </x:c>
    </x:row>
    <x:row r="1040">
      <x:c r="B1040" s="7" t="str">
        <x:v>CH-1034</x:v>
      </x:c>
      <x:c r="C1040" s="7" t="str">
        <x:v>REA-T-A2</x:v>
      </x:c>
      <x:c r="D1040" s="7" t="str">
        <x:v>FUNCTIONAL TWIN</x:v>
      </x:c>
      <x:c r="E1040" s="7" t="str">
        <x:v>PTC-A</x:v>
      </x:c>
      <x:c r="F1040" s="7" t="str">
        <x:v>BL-Y</x:v>
      </x:c>
      <x:c r="G1040" s="7" t="str">
        <x:v>CF-05</x:v>
      </x:c>
      <x:c r="H1040" s="7" t="n">
        <x:v>2</x:v>
      </x:c>
      <x:c r="I1040" s="7" t="str">
        <x:v>line hold-up tomography</x:v>
      </x:c>
      <x:c r="J1040" s="7" t="str">
        <x:v>kg</x:v>
      </x:c>
      <x:c r="K1040" s="7" t="n">
        <x:v>0</x:v>
      </x:c>
      <x:c r="L1040" s="7" t="n">
        <x:v>20</x:v>
      </x:c>
      <x:c r="M1040" s="7" t="n">
        <x:v>0.25</x:v>
      </x:c>
      <x:c r="N1040" s="7" t="str"/>
      <x:c r="O1040" s="7" t="str">
        <x:f>IF(N1040="","OPEN","PASS")</x:f>
        <x:v>OPEN</x:v>
      </x:c>
    </x:row>
    <x:row r="1041">
      <x:c r="B1041" s="7" t="str">
        <x:v>CH-1035</x:v>
      </x:c>
      <x:c r="C1041" s="7" t="str">
        <x:v>REA-T-A2</x:v>
      </x:c>
      <x:c r="D1041" s="7" t="str">
        <x:v>FUNCTIONAL TWIN</x:v>
      </x:c>
      <x:c r="E1041" s="7" t="str">
        <x:v>PTC-A</x:v>
      </x:c>
      <x:c r="F1041" s="7" t="str">
        <x:v>BL-Y</x:v>
      </x:c>
      <x:c r="G1041" s="7" t="str">
        <x:v>CF-05</x:v>
      </x:c>
      <x:c r="H1041" s="7" t="n">
        <x:v>3</x:v>
      </x:c>
      <x:c r="I1041" s="7" t="str">
        <x:v>line hold-up tomography</x:v>
      </x:c>
      <x:c r="J1041" s="7" t="str">
        <x:v>kg</x:v>
      </x:c>
      <x:c r="K1041" s="7" t="n">
        <x:v>0</x:v>
      </x:c>
      <x:c r="L1041" s="7" t="n">
        <x:v>20</x:v>
      </x:c>
      <x:c r="M1041" s="7" t="n">
        <x:v>0.25</x:v>
      </x:c>
      <x:c r="N1041" s="7" t="str"/>
      <x:c r="O1041" s="7" t="str">
        <x:f>IF(N1041="","OPEN","PASS")</x:f>
        <x:v>OPEN</x:v>
      </x:c>
    </x:row>
    <x:row r="1042">
      <x:c r="B1042" s="7" t="str">
        <x:v>CH-1036</x:v>
      </x:c>
      <x:c r="C1042" s="7" t="str">
        <x:v>REA-T-A2</x:v>
      </x:c>
      <x:c r="D1042" s="7" t="str">
        <x:v>FUNCTIONAL TWIN</x:v>
      </x:c>
      <x:c r="E1042" s="7" t="str">
        <x:v>PTC-A</x:v>
      </x:c>
      <x:c r="F1042" s="7" t="str">
        <x:v>BL-Y</x:v>
      </x:c>
      <x:c r="G1042" s="7" t="str">
        <x:v>CF-05</x:v>
      </x:c>
      <x:c r="H1042" s="7" t="n">
        <x:v>4</x:v>
      </x:c>
      <x:c r="I1042" s="7" t="str">
        <x:v>line hold-up tomography</x:v>
      </x:c>
      <x:c r="J1042" s="7" t="str">
        <x:v>kg</x:v>
      </x:c>
      <x:c r="K1042" s="7" t="n">
        <x:v>0</x:v>
      </x:c>
      <x:c r="L1042" s="7" t="n">
        <x:v>20</x:v>
      </x:c>
      <x:c r="M1042" s="7" t="n">
        <x:v>0.25</x:v>
      </x:c>
      <x:c r="N1042" s="7" t="str"/>
      <x:c r="O1042" s="7" t="str">
        <x:f>IF(N1042="","OPEN","PASS")</x:f>
        <x:v>OPEN</x:v>
      </x:c>
    </x:row>
    <x:row r="1043">
      <x:c r="B1043" s="7" t="str">
        <x:v>CH-1037</x:v>
      </x:c>
      <x:c r="C1043" s="7" t="str">
        <x:v>REA-T-A2</x:v>
      </x:c>
      <x:c r="D1043" s="7" t="str">
        <x:v>FUNCTIONAL TWIN</x:v>
      </x:c>
      <x:c r="E1043" s="7" t="str">
        <x:v>PTC-A</x:v>
      </x:c>
      <x:c r="F1043" s="7" t="str">
        <x:v>BL-Y</x:v>
      </x:c>
      <x:c r="G1043" s="7" t="str">
        <x:v>CF-05</x:v>
      </x:c>
      <x:c r="H1043" s="7" t="n">
        <x:v>5</x:v>
      </x:c>
      <x:c r="I1043" s="7" t="str">
        <x:v>line hold-up tomography</x:v>
      </x:c>
      <x:c r="J1043" s="7" t="str">
        <x:v>kg</x:v>
      </x:c>
      <x:c r="K1043" s="7" t="n">
        <x:v>0</x:v>
      </x:c>
      <x:c r="L1043" s="7" t="n">
        <x:v>20</x:v>
      </x:c>
      <x:c r="M1043" s="7" t="n">
        <x:v>0.25</x:v>
      </x:c>
      <x:c r="N1043" s="7" t="str"/>
      <x:c r="O1043" s="7" t="str">
        <x:f>IF(N1043="","OPEN","PASS")</x:f>
        <x:v>OPEN</x:v>
      </x:c>
    </x:row>
    <x:row r="1044">
      <x:c r="B1044" s="7" t="str">
        <x:v>CH-1038</x:v>
      </x:c>
      <x:c r="C1044" s="7" t="str">
        <x:v>REA-T-A2</x:v>
      </x:c>
      <x:c r="D1044" s="7" t="str">
        <x:v>FUNCTIONAL TWIN</x:v>
      </x:c>
      <x:c r="E1044" s="7" t="str">
        <x:v>PTC-A</x:v>
      </x:c>
      <x:c r="F1044" s="7" t="str">
        <x:v>BL-Y</x:v>
      </x:c>
      <x:c r="G1044" s="7" t="str">
        <x:v>CF-05</x:v>
      </x:c>
      <x:c r="H1044" s="7" t="n">
        <x:v>6</x:v>
      </x:c>
      <x:c r="I1044" s="7" t="str">
        <x:v>line hold-up tomography</x:v>
      </x:c>
      <x:c r="J1044" s="7" t="str">
        <x:v>kg</x:v>
      </x:c>
      <x:c r="K1044" s="7" t="n">
        <x:v>0</x:v>
      </x:c>
      <x:c r="L1044" s="7" t="n">
        <x:v>20</x:v>
      </x:c>
      <x:c r="M1044" s="7" t="n">
        <x:v>0.25</x:v>
      </x:c>
      <x:c r="N1044" s="7" t="str"/>
      <x:c r="O1044" s="7" t="str">
        <x:f>IF(N1044="","OPEN","PASS")</x:f>
        <x:v>OPEN</x:v>
      </x:c>
    </x:row>
    <x:row r="1045">
      <x:c r="B1045" s="7" t="str">
        <x:v>CH-1039</x:v>
      </x:c>
      <x:c r="C1045" s="7" t="str">
        <x:v>REA-T-A2</x:v>
      </x:c>
      <x:c r="D1045" s="7" t="str">
        <x:v>FUNCTIONAL TWIN</x:v>
      </x:c>
      <x:c r="E1045" s="7" t="str">
        <x:v>PTC-A</x:v>
      </x:c>
      <x:c r="F1045" s="7" t="str">
        <x:v>BL-Y</x:v>
      </x:c>
      <x:c r="G1045" s="7" t="str">
        <x:v>CF-06</x:v>
      </x:c>
      <x:c r="H1045" s="7" t="n">
        <x:v>1</x:v>
      </x:c>
      <x:c r="I1045" s="7" t="str">
        <x:v>pan level</x:v>
      </x:c>
      <x:c r="J1045" s="7" t="str">
        <x:v>m</x:v>
      </x:c>
      <x:c r="K1045" s="7" t="n">
        <x:v>0</x:v>
      </x:c>
      <x:c r="L1045" s="7" t="n">
        <x:v>0.2</x:v>
      </x:c>
      <x:c r="M1045" s="7" t="n">
        <x:v>0.0005</x:v>
      </x:c>
      <x:c r="N1045" s="7" t="str"/>
      <x:c r="O1045" s="7" t="str">
        <x:f>IF(N1045="","OPEN","PASS")</x:f>
        <x:v>OPEN</x:v>
      </x:c>
    </x:row>
    <x:row r="1046">
      <x:c r="B1046" s="7" t="str">
        <x:v>CH-1040</x:v>
      </x:c>
      <x:c r="C1046" s="7" t="str">
        <x:v>REA-T-A2</x:v>
      </x:c>
      <x:c r="D1046" s="7" t="str">
        <x:v>FUNCTIONAL TWIN</x:v>
      </x:c>
      <x:c r="E1046" s="7" t="str">
        <x:v>PTC-A</x:v>
      </x:c>
      <x:c r="F1046" s="7" t="str">
        <x:v>BL-Y</x:v>
      </x:c>
      <x:c r="G1046" s="7" t="str">
        <x:v>CF-06</x:v>
      </x:c>
      <x:c r="H1046" s="7" t="n">
        <x:v>2</x:v>
      </x:c>
      <x:c r="I1046" s="7" t="str">
        <x:v>pan level</x:v>
      </x:c>
      <x:c r="J1046" s="7" t="str">
        <x:v>m</x:v>
      </x:c>
      <x:c r="K1046" s="7" t="n">
        <x:v>0</x:v>
      </x:c>
      <x:c r="L1046" s="7" t="n">
        <x:v>0.2</x:v>
      </x:c>
      <x:c r="M1046" s="7" t="n">
        <x:v>0.0005</x:v>
      </x:c>
      <x:c r="N1046" s="7" t="str"/>
      <x:c r="O1046" s="7" t="str">
        <x:f>IF(N1046="","OPEN","PASS")</x:f>
        <x:v>OPEN</x:v>
      </x:c>
    </x:row>
    <x:row r="1047">
      <x:c r="B1047" s="7" t="str">
        <x:v>CH-1041</x:v>
      </x:c>
      <x:c r="C1047" s="7" t="str">
        <x:v>REA-T-A2</x:v>
      </x:c>
      <x:c r="D1047" s="7" t="str">
        <x:v>FUNCTIONAL TWIN</x:v>
      </x:c>
      <x:c r="E1047" s="7" t="str">
        <x:v>PTC-A</x:v>
      </x:c>
      <x:c r="F1047" s="7" t="str">
        <x:v>BL-Y</x:v>
      </x:c>
      <x:c r="G1047" s="7" t="str">
        <x:v>CF-06</x:v>
      </x:c>
      <x:c r="H1047" s="7" t="n">
        <x:v>3</x:v>
      </x:c>
      <x:c r="I1047" s="7" t="str">
        <x:v>pan level</x:v>
      </x:c>
      <x:c r="J1047" s="7" t="str">
        <x:v>m</x:v>
      </x:c>
      <x:c r="K1047" s="7" t="n">
        <x:v>0</x:v>
      </x:c>
      <x:c r="L1047" s="7" t="n">
        <x:v>0.2</x:v>
      </x:c>
      <x:c r="M1047" s="7" t="n">
        <x:v>0.0005</x:v>
      </x:c>
      <x:c r="N1047" s="7" t="str"/>
      <x:c r="O1047" s="7" t="str">
        <x:f>IF(N1047="","OPEN","PASS")</x:f>
        <x:v>OPEN</x:v>
      </x:c>
    </x:row>
    <x:row r="1048">
      <x:c r="B1048" s="7" t="str">
        <x:v>CH-1042</x:v>
      </x:c>
      <x:c r="C1048" s="7" t="str">
        <x:v>REA-T-A2</x:v>
      </x:c>
      <x:c r="D1048" s="7" t="str">
        <x:v>FUNCTIONAL TWIN</x:v>
      </x:c>
      <x:c r="E1048" s="7" t="str">
        <x:v>PTC-A</x:v>
      </x:c>
      <x:c r="F1048" s="7" t="str">
        <x:v>BL-Y</x:v>
      </x:c>
      <x:c r="G1048" s="7" t="str">
        <x:v>CF-06</x:v>
      </x:c>
      <x:c r="H1048" s="7" t="n">
        <x:v>4</x:v>
      </x:c>
      <x:c r="I1048" s="7" t="str">
        <x:v>pan level</x:v>
      </x:c>
      <x:c r="J1048" s="7" t="str">
        <x:v>m</x:v>
      </x:c>
      <x:c r="K1048" s="7" t="n">
        <x:v>0</x:v>
      </x:c>
      <x:c r="L1048" s="7" t="n">
        <x:v>0.2</x:v>
      </x:c>
      <x:c r="M1048" s="7" t="n">
        <x:v>0.0005</x:v>
      </x:c>
      <x:c r="N1048" s="7" t="str"/>
      <x:c r="O1048" s="7" t="str">
        <x:f>IF(N1048="","OPEN","PASS")</x:f>
        <x:v>OPEN</x:v>
      </x:c>
    </x:row>
    <x:row r="1049">
      <x:c r="B1049" s="7" t="str">
        <x:v>CH-1043</x:v>
      </x:c>
      <x:c r="C1049" s="7" t="str">
        <x:v>REA-T-A2</x:v>
      </x:c>
      <x:c r="D1049" s="7" t="str">
        <x:v>FUNCTIONAL TWIN</x:v>
      </x:c>
      <x:c r="E1049" s="7" t="str">
        <x:v>PTC-A</x:v>
      </x:c>
      <x:c r="F1049" s="7" t="str">
        <x:v>BL-Y</x:v>
      </x:c>
      <x:c r="G1049" s="7" t="str">
        <x:v>CF-06</x:v>
      </x:c>
      <x:c r="H1049" s="7" t="n">
        <x:v>5</x:v>
      </x:c>
      <x:c r="I1049" s="7" t="str">
        <x:v>pan level</x:v>
      </x:c>
      <x:c r="J1049" s="7" t="str">
        <x:v>m</x:v>
      </x:c>
      <x:c r="K1049" s="7" t="n">
        <x:v>0</x:v>
      </x:c>
      <x:c r="L1049" s="7" t="n">
        <x:v>0.2</x:v>
      </x:c>
      <x:c r="M1049" s="7" t="n">
        <x:v>0.0005</x:v>
      </x:c>
      <x:c r="N1049" s="7" t="str"/>
      <x:c r="O1049" s="7" t="str">
        <x:f>IF(N1049="","OPEN","PASS")</x:f>
        <x:v>OPEN</x:v>
      </x:c>
    </x:row>
    <x:row r="1050">
      <x:c r="B1050" s="7" t="str">
        <x:v>CH-1044</x:v>
      </x:c>
      <x:c r="C1050" s="7" t="str">
        <x:v>REA-T-A2</x:v>
      </x:c>
      <x:c r="D1050" s="7" t="str">
        <x:v>FUNCTIONAL TWIN</x:v>
      </x:c>
      <x:c r="E1050" s="7" t="str">
        <x:v>PTC-A</x:v>
      </x:c>
      <x:c r="F1050" s="7" t="str">
        <x:v>BL-Y</x:v>
      </x:c>
      <x:c r="G1050" s="7" t="str">
        <x:v>CF-06</x:v>
      </x:c>
      <x:c r="H1050" s="7" t="n">
        <x:v>6</x:v>
      </x:c>
      <x:c r="I1050" s="7" t="str">
        <x:v>pan level</x:v>
      </x:c>
      <x:c r="J1050" s="7" t="str">
        <x:v>m</x:v>
      </x:c>
      <x:c r="K1050" s="7" t="n">
        <x:v>0</x:v>
      </x:c>
      <x:c r="L1050" s="7" t="n">
        <x:v>0.2</x:v>
      </x:c>
      <x:c r="M1050" s="7" t="n">
        <x:v>0.0005</x:v>
      </x:c>
      <x:c r="N1050" s="7" t="str"/>
      <x:c r="O1050" s="7" t="str">
        <x:f>IF(N1050="","OPEN","PASS")</x:f>
        <x:v>OPEN</x:v>
      </x:c>
    </x:row>
    <x:row r="1051">
      <x:c r="B1051" s="7" t="str">
        <x:v>CH-1045</x:v>
      </x:c>
      <x:c r="C1051" s="7" t="str">
        <x:v>REA-T-A2</x:v>
      </x:c>
      <x:c r="D1051" s="7" t="str">
        <x:v>FUNCTIONAL TWIN</x:v>
      </x:c>
      <x:c r="E1051" s="7" t="str">
        <x:v>PTC-A</x:v>
      </x:c>
      <x:c r="F1051" s="7" t="str">
        <x:v>BL-Y</x:v>
      </x:c>
      <x:c r="G1051" s="7" t="str">
        <x:v>CF-07</x:v>
      </x:c>
      <x:c r="H1051" s="7" t="n">
        <x:v>1</x:v>
      </x:c>
      <x:c r="I1051" s="7" t="str">
        <x:v>receiver mass</x:v>
      </x:c>
      <x:c r="J1051" s="7" t="str">
        <x:v>kg</x:v>
      </x:c>
      <x:c r="K1051" s="7" t="n">
        <x:v>0</x:v>
      </x:c>
      <x:c r="L1051" s="7" t="n">
        <x:v>500</x:v>
      </x:c>
      <x:c r="M1051" s="7" t="n">
        <x:v>0.25</x:v>
      </x:c>
      <x:c r="N1051" s="7" t="str"/>
      <x:c r="O1051" s="7" t="str">
        <x:f>IF(N1051="","OPEN","PASS")</x:f>
        <x:v>OPEN</x:v>
      </x:c>
    </x:row>
    <x:row r="1052">
      <x:c r="B1052" s="7" t="str">
        <x:v>CH-1046</x:v>
      </x:c>
      <x:c r="C1052" s="7" t="str">
        <x:v>REA-T-A2</x:v>
      </x:c>
      <x:c r="D1052" s="7" t="str">
        <x:v>FUNCTIONAL TWIN</x:v>
      </x:c>
      <x:c r="E1052" s="7" t="str">
        <x:v>PTC-A</x:v>
      </x:c>
      <x:c r="F1052" s="7" t="str">
        <x:v>BL-Y</x:v>
      </x:c>
      <x:c r="G1052" s="7" t="str">
        <x:v>CF-07</x:v>
      </x:c>
      <x:c r="H1052" s="7" t="n">
        <x:v>2</x:v>
      </x:c>
      <x:c r="I1052" s="7" t="str">
        <x:v>receiver mass</x:v>
      </x:c>
      <x:c r="J1052" s="7" t="str">
        <x:v>kg</x:v>
      </x:c>
      <x:c r="K1052" s="7" t="n">
        <x:v>0</x:v>
      </x:c>
      <x:c r="L1052" s="7" t="n">
        <x:v>500</x:v>
      </x:c>
      <x:c r="M1052" s="7" t="n">
        <x:v>0.25</x:v>
      </x:c>
      <x:c r="N1052" s="7" t="str"/>
      <x:c r="O1052" s="7" t="str">
        <x:f>IF(N1052="","OPEN","PASS")</x:f>
        <x:v>OPEN</x:v>
      </x:c>
    </x:row>
    <x:row r="1053">
      <x:c r="B1053" s="7" t="str">
        <x:v>CH-1047</x:v>
      </x:c>
      <x:c r="C1053" s="7" t="str">
        <x:v>REA-T-A2</x:v>
      </x:c>
      <x:c r="D1053" s="7" t="str">
        <x:v>FUNCTIONAL TWIN</x:v>
      </x:c>
      <x:c r="E1053" s="7" t="str">
        <x:v>PTC-A</x:v>
      </x:c>
      <x:c r="F1053" s="7" t="str">
        <x:v>BL-Y</x:v>
      </x:c>
      <x:c r="G1053" s="7" t="str">
        <x:v>CF-07</x:v>
      </x:c>
      <x:c r="H1053" s="7" t="n">
        <x:v>3</x:v>
      </x:c>
      <x:c r="I1053" s="7" t="str">
        <x:v>receiver mass</x:v>
      </x:c>
      <x:c r="J1053" s="7" t="str">
        <x:v>kg</x:v>
      </x:c>
      <x:c r="K1053" s="7" t="n">
        <x:v>0</x:v>
      </x:c>
      <x:c r="L1053" s="7" t="n">
        <x:v>500</x:v>
      </x:c>
      <x:c r="M1053" s="7" t="n">
        <x:v>0.25</x:v>
      </x:c>
      <x:c r="N1053" s="7" t="str"/>
      <x:c r="O1053" s="7" t="str">
        <x:f>IF(N1053="","OPEN","PASS")</x:f>
        <x:v>OPEN</x:v>
      </x:c>
    </x:row>
    <x:row r="1054">
      <x:c r="B1054" s="7" t="str">
        <x:v>CH-1048</x:v>
      </x:c>
      <x:c r="C1054" s="7" t="str">
        <x:v>REA-T-A2</x:v>
      </x:c>
      <x:c r="D1054" s="7" t="str">
        <x:v>FUNCTIONAL TWIN</x:v>
      </x:c>
      <x:c r="E1054" s="7" t="str">
        <x:v>PTC-A</x:v>
      </x:c>
      <x:c r="F1054" s="7" t="str">
        <x:v>BL-Y</x:v>
      </x:c>
      <x:c r="G1054" s="7" t="str">
        <x:v>CF-07</x:v>
      </x:c>
      <x:c r="H1054" s="7" t="n">
        <x:v>4</x:v>
      </x:c>
      <x:c r="I1054" s="7" t="str">
        <x:v>receiver mass</x:v>
      </x:c>
      <x:c r="J1054" s="7" t="str">
        <x:v>kg</x:v>
      </x:c>
      <x:c r="K1054" s="7" t="n">
        <x:v>0</x:v>
      </x:c>
      <x:c r="L1054" s="7" t="n">
        <x:v>500</x:v>
      </x:c>
      <x:c r="M1054" s="7" t="n">
        <x:v>0.25</x:v>
      </x:c>
      <x:c r="N1054" s="7" t="str"/>
      <x:c r="O1054" s="7" t="str">
        <x:f>IF(N1054="","OPEN","PASS")</x:f>
        <x:v>OPEN</x:v>
      </x:c>
    </x:row>
    <x:row r="1055">
      <x:c r="B1055" s="7" t="str">
        <x:v>CH-1049</x:v>
      </x:c>
      <x:c r="C1055" s="7" t="str">
        <x:v>REA-T-A2</x:v>
      </x:c>
      <x:c r="D1055" s="7" t="str">
        <x:v>FUNCTIONAL TWIN</x:v>
      </x:c>
      <x:c r="E1055" s="7" t="str">
        <x:v>PTC-A</x:v>
      </x:c>
      <x:c r="F1055" s="7" t="str">
        <x:v>BL-Y</x:v>
      </x:c>
      <x:c r="G1055" s="7" t="str">
        <x:v>CF-07</x:v>
      </x:c>
      <x:c r="H1055" s="7" t="n">
        <x:v>5</x:v>
      </x:c>
      <x:c r="I1055" s="7" t="str">
        <x:v>receiver mass</x:v>
      </x:c>
      <x:c r="J1055" s="7" t="str">
        <x:v>kg</x:v>
      </x:c>
      <x:c r="K1055" s="7" t="n">
        <x:v>0</x:v>
      </x:c>
      <x:c r="L1055" s="7" t="n">
        <x:v>500</x:v>
      </x:c>
      <x:c r="M1055" s="7" t="n">
        <x:v>0.25</x:v>
      </x:c>
      <x:c r="N1055" s="7" t="str"/>
      <x:c r="O1055" s="7" t="str">
        <x:f>IF(N1055="","OPEN","PASS")</x:f>
        <x:v>OPEN</x:v>
      </x:c>
    </x:row>
    <x:row r="1056">
      <x:c r="B1056" s="7" t="str">
        <x:v>CH-1050</x:v>
      </x:c>
      <x:c r="C1056" s="7" t="str">
        <x:v>REA-T-A2</x:v>
      </x:c>
      <x:c r="D1056" s="7" t="str">
        <x:v>FUNCTIONAL TWIN</x:v>
      </x:c>
      <x:c r="E1056" s="7" t="str">
        <x:v>PTC-A</x:v>
      </x:c>
      <x:c r="F1056" s="7" t="str">
        <x:v>BL-Y</x:v>
      </x:c>
      <x:c r="G1056" s="7" t="str">
        <x:v>CF-07</x:v>
      </x:c>
      <x:c r="H1056" s="7" t="n">
        <x:v>6</x:v>
      </x:c>
      <x:c r="I1056" s="7" t="str">
        <x:v>receiver mass</x:v>
      </x:c>
      <x:c r="J1056" s="7" t="str">
        <x:v>kg</x:v>
      </x:c>
      <x:c r="K1056" s="7" t="n">
        <x:v>0</x:v>
      </x:c>
      <x:c r="L1056" s="7" t="n">
        <x:v>500</x:v>
      </x:c>
      <x:c r="M1056" s="7" t="n">
        <x:v>0.25</x:v>
      </x:c>
      <x:c r="N1056" s="7" t="str"/>
      <x:c r="O1056" s="7" t="str">
        <x:f>IF(N1056="","OPEN","PASS")</x:f>
        <x:v>OPEN</x:v>
      </x:c>
    </x:row>
    <x:row r="1057">
      <x:c r="B1057" s="7" t="str">
        <x:v>CH-1051</x:v>
      </x:c>
      <x:c r="C1057" s="7" t="str">
        <x:v>REA-T-A2</x:v>
      </x:c>
      <x:c r="D1057" s="7" t="str">
        <x:v>FUNCTIONAL TWIN</x:v>
      </x:c>
      <x:c r="E1057" s="7" t="str">
        <x:v>PTC-A</x:v>
      </x:c>
      <x:c r="F1057" s="7" t="str">
        <x:v>BL-Y</x:v>
      </x:c>
      <x:c r="G1057" s="7" t="str">
        <x:v>CF-08</x:v>
      </x:c>
      <x:c r="H1057" s="7" t="n">
        <x:v>1</x:v>
      </x:c>
      <x:c r="I1057" s="7" t="str">
        <x:v>geometry and slope</x:v>
      </x:c>
      <x:c r="J1057" s="7" t="str">
        <x:v>degrees</x:v>
      </x:c>
      <x:c r="K1057" s="7" t="n">
        <x:v>-5</x:v>
      </x:c>
      <x:c r="L1057" s="7" t="n">
        <x:v>5</x:v>
      </x:c>
      <x:c r="M1057" s="7" t="n">
        <x:v>0.01</x:v>
      </x:c>
      <x:c r="N1057" s="7" t="str"/>
      <x:c r="O1057" s="7" t="str">
        <x:f>IF(N1057="","OPEN","PASS")</x:f>
        <x:v>OPEN</x:v>
      </x:c>
    </x:row>
    <x:row r="1058">
      <x:c r="B1058" s="7" t="str">
        <x:v>CH-1052</x:v>
      </x:c>
      <x:c r="C1058" s="7" t="str">
        <x:v>REA-T-A2</x:v>
      </x:c>
      <x:c r="D1058" s="7" t="str">
        <x:v>FUNCTIONAL TWIN</x:v>
      </x:c>
      <x:c r="E1058" s="7" t="str">
        <x:v>PTC-A</x:v>
      </x:c>
      <x:c r="F1058" s="7" t="str">
        <x:v>BL-Y</x:v>
      </x:c>
      <x:c r="G1058" s="7" t="str">
        <x:v>CF-08</x:v>
      </x:c>
      <x:c r="H1058" s="7" t="n">
        <x:v>2</x:v>
      </x:c>
      <x:c r="I1058" s="7" t="str">
        <x:v>geometry and slope</x:v>
      </x:c>
      <x:c r="J1058" s="7" t="str">
        <x:v>degrees</x:v>
      </x:c>
      <x:c r="K1058" s="7" t="n">
        <x:v>-5</x:v>
      </x:c>
      <x:c r="L1058" s="7" t="n">
        <x:v>5</x:v>
      </x:c>
      <x:c r="M1058" s="7" t="n">
        <x:v>0.01</x:v>
      </x:c>
      <x:c r="N1058" s="7" t="str"/>
      <x:c r="O1058" s="7" t="str">
        <x:f>IF(N1058="","OPEN","PASS")</x:f>
        <x:v>OPEN</x:v>
      </x:c>
    </x:row>
    <x:row r="1059">
      <x:c r="B1059" s="7" t="str">
        <x:v>CH-1053</x:v>
      </x:c>
      <x:c r="C1059" s="7" t="str">
        <x:v>REA-T-A2</x:v>
      </x:c>
      <x:c r="D1059" s="7" t="str">
        <x:v>FUNCTIONAL TWIN</x:v>
      </x:c>
      <x:c r="E1059" s="7" t="str">
        <x:v>PTC-A</x:v>
      </x:c>
      <x:c r="F1059" s="7" t="str">
        <x:v>BL-Y</x:v>
      </x:c>
      <x:c r="G1059" s="7" t="str">
        <x:v>CF-08</x:v>
      </x:c>
      <x:c r="H1059" s="7" t="n">
        <x:v>3</x:v>
      </x:c>
      <x:c r="I1059" s="7" t="str">
        <x:v>geometry and slope</x:v>
      </x:c>
      <x:c r="J1059" s="7" t="str">
        <x:v>degrees</x:v>
      </x:c>
      <x:c r="K1059" s="7" t="n">
        <x:v>-5</x:v>
      </x:c>
      <x:c r="L1059" s="7" t="n">
        <x:v>5</x:v>
      </x:c>
      <x:c r="M1059" s="7" t="n">
        <x:v>0.01</x:v>
      </x:c>
      <x:c r="N1059" s="7" t="str"/>
      <x:c r="O1059" s="7" t="str">
        <x:f>IF(N1059="","OPEN","PASS")</x:f>
        <x:v>OPEN</x:v>
      </x:c>
    </x:row>
    <x:row r="1060">
      <x:c r="B1060" s="7" t="str">
        <x:v>CH-1054</x:v>
      </x:c>
      <x:c r="C1060" s="7" t="str">
        <x:v>REA-T-A2</x:v>
      </x:c>
      <x:c r="D1060" s="7" t="str">
        <x:v>FUNCTIONAL TWIN</x:v>
      </x:c>
      <x:c r="E1060" s="7" t="str">
        <x:v>PTC-A</x:v>
      </x:c>
      <x:c r="F1060" s="7" t="str">
        <x:v>BL-Y</x:v>
      </x:c>
      <x:c r="G1060" s="7" t="str">
        <x:v>CF-08</x:v>
      </x:c>
      <x:c r="H1060" s="7" t="n">
        <x:v>4</x:v>
      </x:c>
      <x:c r="I1060" s="7" t="str">
        <x:v>geometry and slope</x:v>
      </x:c>
      <x:c r="J1060" s="7" t="str">
        <x:v>degrees</x:v>
      </x:c>
      <x:c r="K1060" s="7" t="n">
        <x:v>-5</x:v>
      </x:c>
      <x:c r="L1060" s="7" t="n">
        <x:v>5</x:v>
      </x:c>
      <x:c r="M1060" s="7" t="n">
        <x:v>0.01</x:v>
      </x:c>
      <x:c r="N1060" s="7" t="str"/>
      <x:c r="O1060" s="7" t="str">
        <x:f>IF(N1060="","OPEN","PASS")</x:f>
        <x:v>OPEN</x:v>
      </x:c>
    </x:row>
    <x:row r="1061">
      <x:c r="B1061" s="7" t="str">
        <x:v>CH-1055</x:v>
      </x:c>
      <x:c r="C1061" s="7" t="str">
        <x:v>REA-T-A2</x:v>
      </x:c>
      <x:c r="D1061" s="7" t="str">
        <x:v>FUNCTIONAL TWIN</x:v>
      </x:c>
      <x:c r="E1061" s="7" t="str">
        <x:v>PTC-A</x:v>
      </x:c>
      <x:c r="F1061" s="7" t="str">
        <x:v>BL-Y</x:v>
      </x:c>
      <x:c r="G1061" s="7" t="str">
        <x:v>CF-08</x:v>
      </x:c>
      <x:c r="H1061" s="7" t="n">
        <x:v>5</x:v>
      </x:c>
      <x:c r="I1061" s="7" t="str">
        <x:v>geometry and slope</x:v>
      </x:c>
      <x:c r="J1061" s="7" t="str">
        <x:v>degrees</x:v>
      </x:c>
      <x:c r="K1061" s="7" t="n">
        <x:v>-5</x:v>
      </x:c>
      <x:c r="L1061" s="7" t="n">
        <x:v>5</x:v>
      </x:c>
      <x:c r="M1061" s="7" t="n">
        <x:v>0.01</x:v>
      </x:c>
      <x:c r="N1061" s="7" t="str"/>
      <x:c r="O1061" s="7" t="str">
        <x:f>IF(N1061="","OPEN","PASS")</x:f>
        <x:v>OPEN</x:v>
      </x:c>
    </x:row>
    <x:row r="1062">
      <x:c r="B1062" s="7" t="str">
        <x:v>CH-1056</x:v>
      </x:c>
      <x:c r="C1062" s="7" t="str">
        <x:v>REA-T-A2</x:v>
      </x:c>
      <x:c r="D1062" s="7" t="str">
        <x:v>FUNCTIONAL TWIN</x:v>
      </x:c>
      <x:c r="E1062" s="7" t="str">
        <x:v>PTC-A</x:v>
      </x:c>
      <x:c r="F1062" s="7" t="str">
        <x:v>BL-Y</x:v>
      </x:c>
      <x:c r="G1062" s="7" t="str">
        <x:v>CF-08</x:v>
      </x:c>
      <x:c r="H1062" s="7" t="n">
        <x:v>6</x:v>
      </x:c>
      <x:c r="I1062" s="7" t="str">
        <x:v>geometry and slope</x:v>
      </x:c>
      <x:c r="J1062" s="7" t="str">
        <x:v>degrees</x:v>
      </x:c>
      <x:c r="K1062" s="7" t="n">
        <x:v>-5</x:v>
      </x:c>
      <x:c r="L1062" s="7" t="n">
        <x:v>5</x:v>
      </x:c>
      <x:c r="M1062" s="7" t="n">
        <x:v>0.01</x:v>
      </x:c>
      <x:c r="N1062" s="7" t="str"/>
      <x:c r="O1062" s="7" t="str">
        <x:f>IF(N1062="","OPEN","PASS")</x:f>
        <x:v>OPEN</x:v>
      </x:c>
    </x:row>
    <x:row r="1063">
      <x:c r="B1063" s="7" t="str">
        <x:v>CH-1057</x:v>
      </x:c>
      <x:c r="C1063" s="7" t="str">
        <x:v>REA-T-A2</x:v>
      </x:c>
      <x:c r="D1063" s="7" t="str">
        <x:v>FUNCTIONAL TWIN</x:v>
      </x:c>
      <x:c r="E1063" s="7" t="str">
        <x:v>PTC-A</x:v>
      </x:c>
      <x:c r="F1063" s="7" t="str">
        <x:v>BL-Y</x:v>
      </x:c>
      <x:c r="G1063" s="7" t="str">
        <x:v>CF-09</x:v>
      </x:c>
      <x:c r="H1063" s="7" t="n">
        <x:v>1</x:v>
      </x:c>
      <x:c r="I1063" s="7" t="str">
        <x:v>primary state witness</x:v>
      </x:c>
      <x:c r="J1063" s="7" t="str">
        <x:v>binary</x:v>
      </x:c>
      <x:c r="K1063" s="7" t="n">
        <x:v>0</x:v>
      </x:c>
      <x:c r="L1063" s="7" t="n">
        <x:v>1</x:v>
      </x:c>
      <x:c r="M1063" s="7" t="n">
        <x:v>1</x:v>
      </x:c>
      <x:c r="N1063" s="7" t="str"/>
      <x:c r="O1063" s="7" t="str">
        <x:f>IF(N1063="","OPEN","PASS")</x:f>
        <x:v>OPEN</x:v>
      </x:c>
    </x:row>
    <x:row r="1064">
      <x:c r="B1064" s="7" t="str">
        <x:v>CH-1058</x:v>
      </x:c>
      <x:c r="C1064" s="7" t="str">
        <x:v>REA-T-A2</x:v>
      </x:c>
      <x:c r="D1064" s="7" t="str">
        <x:v>FUNCTIONAL TWIN</x:v>
      </x:c>
      <x:c r="E1064" s="7" t="str">
        <x:v>PTC-A</x:v>
      </x:c>
      <x:c r="F1064" s="7" t="str">
        <x:v>BL-Y</x:v>
      </x:c>
      <x:c r="G1064" s="7" t="str">
        <x:v>CF-09</x:v>
      </x:c>
      <x:c r="H1064" s="7" t="n">
        <x:v>2</x:v>
      </x:c>
      <x:c r="I1064" s="7" t="str">
        <x:v>primary state witness</x:v>
      </x:c>
      <x:c r="J1064" s="7" t="str">
        <x:v>binary</x:v>
      </x:c>
      <x:c r="K1064" s="7" t="n">
        <x:v>0</x:v>
      </x:c>
      <x:c r="L1064" s="7" t="n">
        <x:v>1</x:v>
      </x:c>
      <x:c r="M1064" s="7" t="n">
        <x:v>1</x:v>
      </x:c>
      <x:c r="N1064" s="7" t="str"/>
      <x:c r="O1064" s="7" t="str">
        <x:f>IF(N1064="","OPEN","PASS")</x:f>
        <x:v>OPEN</x:v>
      </x:c>
    </x:row>
    <x:row r="1065">
      <x:c r="B1065" s="7" t="str">
        <x:v>CH-1059</x:v>
      </x:c>
      <x:c r="C1065" s="7" t="str">
        <x:v>REA-T-A2</x:v>
      </x:c>
      <x:c r="D1065" s="7" t="str">
        <x:v>FUNCTIONAL TWIN</x:v>
      </x:c>
      <x:c r="E1065" s="7" t="str">
        <x:v>PTC-A</x:v>
      </x:c>
      <x:c r="F1065" s="7" t="str">
        <x:v>BL-Y</x:v>
      </x:c>
      <x:c r="G1065" s="7" t="str">
        <x:v>CF-09</x:v>
      </x:c>
      <x:c r="H1065" s="7" t="n">
        <x:v>3</x:v>
      </x:c>
      <x:c r="I1065" s="7" t="str">
        <x:v>primary state witness</x:v>
      </x:c>
      <x:c r="J1065" s="7" t="str">
        <x:v>binary</x:v>
      </x:c>
      <x:c r="K1065" s="7" t="n">
        <x:v>0</x:v>
      </x:c>
      <x:c r="L1065" s="7" t="n">
        <x:v>1</x:v>
      </x:c>
      <x:c r="M1065" s="7" t="n">
        <x:v>1</x:v>
      </x:c>
      <x:c r="N1065" s="7" t="str"/>
      <x:c r="O1065" s="7" t="str">
        <x:f>IF(N1065="","OPEN","PASS")</x:f>
        <x:v>OPEN</x:v>
      </x:c>
    </x:row>
    <x:row r="1066">
      <x:c r="B1066" s="7" t="str">
        <x:v>CH-1060</x:v>
      </x:c>
      <x:c r="C1066" s="7" t="str">
        <x:v>REA-T-A2</x:v>
      </x:c>
      <x:c r="D1066" s="7" t="str">
        <x:v>FUNCTIONAL TWIN</x:v>
      </x:c>
      <x:c r="E1066" s="7" t="str">
        <x:v>PTC-A</x:v>
      </x:c>
      <x:c r="F1066" s="7" t="str">
        <x:v>BL-Y</x:v>
      </x:c>
      <x:c r="G1066" s="7" t="str">
        <x:v>CF-09</x:v>
      </x:c>
      <x:c r="H1066" s="7" t="n">
        <x:v>4</x:v>
      </x:c>
      <x:c r="I1066" s="7" t="str">
        <x:v>primary state witness</x:v>
      </x:c>
      <x:c r="J1066" s="7" t="str">
        <x:v>binary</x:v>
      </x:c>
      <x:c r="K1066" s="7" t="n">
        <x:v>0</x:v>
      </x:c>
      <x:c r="L1066" s="7" t="n">
        <x:v>1</x:v>
      </x:c>
      <x:c r="M1066" s="7" t="n">
        <x:v>1</x:v>
      </x:c>
      <x:c r="N1066" s="7" t="str"/>
      <x:c r="O1066" s="7" t="str">
        <x:f>IF(N1066="","OPEN","PASS")</x:f>
        <x:v>OPEN</x:v>
      </x:c>
    </x:row>
    <x:row r="1067">
      <x:c r="B1067" s="7" t="str">
        <x:v>CH-1061</x:v>
      </x:c>
      <x:c r="C1067" s="7" t="str">
        <x:v>REA-T-A2</x:v>
      </x:c>
      <x:c r="D1067" s="7" t="str">
        <x:v>FUNCTIONAL TWIN</x:v>
      </x:c>
      <x:c r="E1067" s="7" t="str">
        <x:v>PTC-A</x:v>
      </x:c>
      <x:c r="F1067" s="7" t="str">
        <x:v>BL-Y</x:v>
      </x:c>
      <x:c r="G1067" s="7" t="str">
        <x:v>CF-09</x:v>
      </x:c>
      <x:c r="H1067" s="7" t="n">
        <x:v>5</x:v>
      </x:c>
      <x:c r="I1067" s="7" t="str">
        <x:v>primary state witness</x:v>
      </x:c>
      <x:c r="J1067" s="7" t="str">
        <x:v>binary</x:v>
      </x:c>
      <x:c r="K1067" s="7" t="n">
        <x:v>0</x:v>
      </x:c>
      <x:c r="L1067" s="7" t="n">
        <x:v>1</x:v>
      </x:c>
      <x:c r="M1067" s="7" t="n">
        <x:v>1</x:v>
      </x:c>
      <x:c r="N1067" s="7" t="str"/>
      <x:c r="O1067" s="7" t="str">
        <x:f>IF(N1067="","OPEN","PASS")</x:f>
        <x:v>OPEN</x:v>
      </x:c>
    </x:row>
    <x:row r="1068">
      <x:c r="B1068" s="7" t="str">
        <x:v>CH-1062</x:v>
      </x:c>
      <x:c r="C1068" s="7" t="str">
        <x:v>REA-T-A2</x:v>
      </x:c>
      <x:c r="D1068" s="7" t="str">
        <x:v>FUNCTIONAL TWIN</x:v>
      </x:c>
      <x:c r="E1068" s="7" t="str">
        <x:v>PTC-A</x:v>
      </x:c>
      <x:c r="F1068" s="7" t="str">
        <x:v>BL-Y</x:v>
      </x:c>
      <x:c r="G1068" s="7" t="str">
        <x:v>CF-09</x:v>
      </x:c>
      <x:c r="H1068" s="7" t="n">
        <x:v>6</x:v>
      </x:c>
      <x:c r="I1068" s="7" t="str">
        <x:v>primary state witness</x:v>
      </x:c>
      <x:c r="J1068" s="7" t="str">
        <x:v>binary</x:v>
      </x:c>
      <x:c r="K1068" s="7" t="n">
        <x:v>0</x:v>
      </x:c>
      <x:c r="L1068" s="7" t="n">
        <x:v>1</x:v>
      </x:c>
      <x:c r="M1068" s="7" t="n">
        <x:v>1</x:v>
      </x:c>
      <x:c r="N1068" s="7" t="str"/>
      <x:c r="O1068" s="7" t="str">
        <x:f>IF(N1068="","OPEN","PASS")</x:f>
        <x:v>OPEN</x:v>
      </x:c>
    </x:row>
    <x:row r="1069">
      <x:c r="B1069" s="7" t="str">
        <x:v>CH-1063</x:v>
      </x:c>
      <x:c r="C1069" s="7" t="str">
        <x:v>REA-T-A2</x:v>
      </x:c>
      <x:c r="D1069" s="7" t="str">
        <x:v>FUNCTIONAL TWIN</x:v>
      </x:c>
      <x:c r="E1069" s="7" t="str">
        <x:v>PTC-A</x:v>
      </x:c>
      <x:c r="F1069" s="7" t="str">
        <x:v>BL-Y</x:v>
      </x:c>
      <x:c r="G1069" s="7" t="str">
        <x:v>CF-10</x:v>
      </x:c>
      <x:c r="H1069" s="7" t="n">
        <x:v>1</x:v>
      </x:c>
      <x:c r="I1069" s="7" t="str">
        <x:v>diverse state witness</x:v>
      </x:c>
      <x:c r="J1069" s="7" t="str">
        <x:v>binary</x:v>
      </x:c>
      <x:c r="K1069" s="7" t="n">
        <x:v>0</x:v>
      </x:c>
      <x:c r="L1069" s="7" t="n">
        <x:v>1</x:v>
      </x:c>
      <x:c r="M1069" s="7" t="n">
        <x:v>2</x:v>
      </x:c>
      <x:c r="N1069" s="7" t="str"/>
      <x:c r="O1069" s="7" t="str">
        <x:f>IF(N1069="","OPEN","PASS")</x:f>
        <x:v>OPEN</x:v>
      </x:c>
    </x:row>
    <x:row r="1070">
      <x:c r="B1070" s="7" t="str">
        <x:v>CH-1064</x:v>
      </x:c>
      <x:c r="C1070" s="7" t="str">
        <x:v>REA-T-A2</x:v>
      </x:c>
      <x:c r="D1070" s="7" t="str">
        <x:v>FUNCTIONAL TWIN</x:v>
      </x:c>
      <x:c r="E1070" s="7" t="str">
        <x:v>PTC-A</x:v>
      </x:c>
      <x:c r="F1070" s="7" t="str">
        <x:v>BL-Y</x:v>
      </x:c>
      <x:c r="G1070" s="7" t="str">
        <x:v>CF-10</x:v>
      </x:c>
      <x:c r="H1070" s="7" t="n">
        <x:v>2</x:v>
      </x:c>
      <x:c r="I1070" s="7" t="str">
        <x:v>diverse state witness</x:v>
      </x:c>
      <x:c r="J1070" s="7" t="str">
        <x:v>binary</x:v>
      </x:c>
      <x:c r="K1070" s="7" t="n">
        <x:v>0</x:v>
      </x:c>
      <x:c r="L1070" s="7" t="n">
        <x:v>1</x:v>
      </x:c>
      <x:c r="M1070" s="7" t="n">
        <x:v>2</x:v>
      </x:c>
      <x:c r="N1070" s="7" t="str"/>
      <x:c r="O1070" s="7" t="str">
        <x:f>IF(N1070="","OPEN","PASS")</x:f>
        <x:v>OPEN</x:v>
      </x:c>
    </x:row>
    <x:row r="1071">
      <x:c r="B1071" s="7" t="str">
        <x:v>CH-1065</x:v>
      </x:c>
      <x:c r="C1071" s="7" t="str">
        <x:v>REA-T-A2</x:v>
      </x:c>
      <x:c r="D1071" s="7" t="str">
        <x:v>FUNCTIONAL TWIN</x:v>
      </x:c>
      <x:c r="E1071" s="7" t="str">
        <x:v>PTC-A</x:v>
      </x:c>
      <x:c r="F1071" s="7" t="str">
        <x:v>BL-Y</x:v>
      </x:c>
      <x:c r="G1071" s="7" t="str">
        <x:v>CF-10</x:v>
      </x:c>
      <x:c r="H1071" s="7" t="n">
        <x:v>3</x:v>
      </x:c>
      <x:c r="I1071" s="7" t="str">
        <x:v>diverse state witness</x:v>
      </x:c>
      <x:c r="J1071" s="7" t="str">
        <x:v>binary</x:v>
      </x:c>
      <x:c r="K1071" s="7" t="n">
        <x:v>0</x:v>
      </x:c>
      <x:c r="L1071" s="7" t="n">
        <x:v>1</x:v>
      </x:c>
      <x:c r="M1071" s="7" t="n">
        <x:v>2</x:v>
      </x:c>
      <x:c r="N1071" s="7" t="str"/>
      <x:c r="O1071" s="7" t="str">
        <x:f>IF(N1071="","OPEN","PASS")</x:f>
        <x:v>OPEN</x:v>
      </x:c>
    </x:row>
    <x:row r="1072">
      <x:c r="B1072" s="7" t="str">
        <x:v>CH-1066</x:v>
      </x:c>
      <x:c r="C1072" s="7" t="str">
        <x:v>REA-T-A2</x:v>
      </x:c>
      <x:c r="D1072" s="7" t="str">
        <x:v>FUNCTIONAL TWIN</x:v>
      </x:c>
      <x:c r="E1072" s="7" t="str">
        <x:v>PTC-A</x:v>
      </x:c>
      <x:c r="F1072" s="7" t="str">
        <x:v>BL-Y</x:v>
      </x:c>
      <x:c r="G1072" s="7" t="str">
        <x:v>CF-10</x:v>
      </x:c>
      <x:c r="H1072" s="7" t="n">
        <x:v>4</x:v>
      </x:c>
      <x:c r="I1072" s="7" t="str">
        <x:v>diverse state witness</x:v>
      </x:c>
      <x:c r="J1072" s="7" t="str">
        <x:v>binary</x:v>
      </x:c>
      <x:c r="K1072" s="7" t="n">
        <x:v>0</x:v>
      </x:c>
      <x:c r="L1072" s="7" t="n">
        <x:v>1</x:v>
      </x:c>
      <x:c r="M1072" s="7" t="n">
        <x:v>2</x:v>
      </x:c>
      <x:c r="N1072" s="7" t="str"/>
      <x:c r="O1072" s="7" t="str">
        <x:f>IF(N1072="","OPEN","PASS")</x:f>
        <x:v>OPEN</x:v>
      </x:c>
    </x:row>
    <x:row r="1073">
      <x:c r="B1073" s="7" t="str">
        <x:v>CH-1067</x:v>
      </x:c>
      <x:c r="C1073" s="7" t="str">
        <x:v>REA-T-A2</x:v>
      </x:c>
      <x:c r="D1073" s="7" t="str">
        <x:v>FUNCTIONAL TWIN</x:v>
      </x:c>
      <x:c r="E1073" s="7" t="str">
        <x:v>PTC-A</x:v>
      </x:c>
      <x:c r="F1073" s="7" t="str">
        <x:v>BL-Y</x:v>
      </x:c>
      <x:c r="G1073" s="7" t="str">
        <x:v>CF-10</x:v>
      </x:c>
      <x:c r="H1073" s="7" t="n">
        <x:v>5</x:v>
      </x:c>
      <x:c r="I1073" s="7" t="str">
        <x:v>diverse state witness</x:v>
      </x:c>
      <x:c r="J1073" s="7" t="str">
        <x:v>binary</x:v>
      </x:c>
      <x:c r="K1073" s="7" t="n">
        <x:v>0</x:v>
      </x:c>
      <x:c r="L1073" s="7" t="n">
        <x:v>1</x:v>
      </x:c>
      <x:c r="M1073" s="7" t="n">
        <x:v>2</x:v>
      </x:c>
      <x:c r="N1073" s="7" t="str"/>
      <x:c r="O1073" s="7" t="str">
        <x:f>IF(N1073="","OPEN","PASS")</x:f>
        <x:v>OPEN</x:v>
      </x:c>
    </x:row>
    <x:row r="1074">
      <x:c r="B1074" s="7" t="str">
        <x:v>CH-1068</x:v>
      </x:c>
      <x:c r="C1074" s="7" t="str">
        <x:v>REA-T-A2</x:v>
      </x:c>
      <x:c r="D1074" s="7" t="str">
        <x:v>FUNCTIONAL TWIN</x:v>
      </x:c>
      <x:c r="E1074" s="7" t="str">
        <x:v>PTC-A</x:v>
      </x:c>
      <x:c r="F1074" s="7" t="str">
        <x:v>BL-Y</x:v>
      </x:c>
      <x:c r="G1074" s="7" t="str">
        <x:v>CF-10</x:v>
      </x:c>
      <x:c r="H1074" s="7" t="n">
        <x:v>6</x:v>
      </x:c>
      <x:c r="I1074" s="7" t="str">
        <x:v>diverse state witness</x:v>
      </x:c>
      <x:c r="J1074" s="7" t="str">
        <x:v>binary</x:v>
      </x:c>
      <x:c r="K1074" s="7" t="n">
        <x:v>0</x:v>
      </x:c>
      <x:c r="L1074" s="7" t="n">
        <x:v>1</x:v>
      </x:c>
      <x:c r="M1074" s="7" t="n">
        <x:v>2</x:v>
      </x:c>
      <x:c r="N1074" s="7" t="str"/>
      <x:c r="O1074" s="7" t="str">
        <x:f>IF(N1074="","OPEN","PASS")</x:f>
        <x:v>OPEN</x:v>
      </x:c>
    </x:row>
    <x:row r="1075">
      <x:c r="B1075" s="7" t="str">
        <x:v>CH-1069</x:v>
      </x:c>
      <x:c r="C1075" s="7" t="str">
        <x:v>REA-T-A2</x:v>
      </x:c>
      <x:c r="D1075" s="7" t="str">
        <x:v>FUNCTIONAL TWIN</x:v>
      </x:c>
      <x:c r="E1075" s="7" t="str">
        <x:v>PTC-A</x:v>
      </x:c>
      <x:c r="F1075" s="7" t="str">
        <x:v>BL-Y</x:v>
      </x:c>
      <x:c r="G1075" s="7" t="str">
        <x:v>CF-11</x:v>
      </x:c>
      <x:c r="H1075" s="7" t="n">
        <x:v>1</x:v>
      </x:c>
      <x:c r="I1075" s="7" t="str">
        <x:v>manual or passive witness</x:v>
      </x:c>
      <x:c r="J1075" s="7" t="str">
        <x:v>binary</x:v>
      </x:c>
      <x:c r="K1075" s="7" t="n">
        <x:v>0</x:v>
      </x:c>
      <x:c r="L1075" s="7" t="n">
        <x:v>1</x:v>
      </x:c>
      <x:c r="M1075" s="7" t="n">
        <x:v>10</x:v>
      </x:c>
      <x:c r="N1075" s="7" t="str"/>
      <x:c r="O1075" s="7" t="str">
        <x:f>IF(N1075="","OPEN","PASS")</x:f>
        <x:v>OPEN</x:v>
      </x:c>
    </x:row>
    <x:row r="1076">
      <x:c r="B1076" s="7" t="str">
        <x:v>CH-1070</x:v>
      </x:c>
      <x:c r="C1076" s="7" t="str">
        <x:v>REA-T-A2</x:v>
      </x:c>
      <x:c r="D1076" s="7" t="str">
        <x:v>FUNCTIONAL TWIN</x:v>
      </x:c>
      <x:c r="E1076" s="7" t="str">
        <x:v>PTC-A</x:v>
      </x:c>
      <x:c r="F1076" s="7" t="str">
        <x:v>BL-Y</x:v>
      </x:c>
      <x:c r="G1076" s="7" t="str">
        <x:v>CF-11</x:v>
      </x:c>
      <x:c r="H1076" s="7" t="n">
        <x:v>2</x:v>
      </x:c>
      <x:c r="I1076" s="7" t="str">
        <x:v>manual or passive witness</x:v>
      </x:c>
      <x:c r="J1076" s="7" t="str">
        <x:v>binary</x:v>
      </x:c>
      <x:c r="K1076" s="7" t="n">
        <x:v>0</x:v>
      </x:c>
      <x:c r="L1076" s="7" t="n">
        <x:v>1</x:v>
      </x:c>
      <x:c r="M1076" s="7" t="n">
        <x:v>10</x:v>
      </x:c>
      <x:c r="N1076" s="7" t="str"/>
      <x:c r="O1076" s="7" t="str">
        <x:f>IF(N1076="","OPEN","PASS")</x:f>
        <x:v>OPEN</x:v>
      </x:c>
    </x:row>
    <x:row r="1077">
      <x:c r="B1077" s="7" t="str">
        <x:v>CH-1071</x:v>
      </x:c>
      <x:c r="C1077" s="7" t="str">
        <x:v>REA-T-A2</x:v>
      </x:c>
      <x:c r="D1077" s="7" t="str">
        <x:v>FUNCTIONAL TWIN</x:v>
      </x:c>
      <x:c r="E1077" s="7" t="str">
        <x:v>PTC-A</x:v>
      </x:c>
      <x:c r="F1077" s="7" t="str">
        <x:v>BL-Y</x:v>
      </x:c>
      <x:c r="G1077" s="7" t="str">
        <x:v>CF-11</x:v>
      </x:c>
      <x:c r="H1077" s="7" t="n">
        <x:v>3</x:v>
      </x:c>
      <x:c r="I1077" s="7" t="str">
        <x:v>manual or passive witness</x:v>
      </x:c>
      <x:c r="J1077" s="7" t="str">
        <x:v>binary</x:v>
      </x:c>
      <x:c r="K1077" s="7" t="n">
        <x:v>0</x:v>
      </x:c>
      <x:c r="L1077" s="7" t="n">
        <x:v>1</x:v>
      </x:c>
      <x:c r="M1077" s="7" t="n">
        <x:v>10</x:v>
      </x:c>
      <x:c r="N1077" s="7" t="str"/>
      <x:c r="O1077" s="7" t="str">
        <x:f>IF(N1077="","OPEN","PASS")</x:f>
        <x:v>OPEN</x:v>
      </x:c>
    </x:row>
    <x:row r="1078">
      <x:c r="B1078" s="7" t="str">
        <x:v>CH-1072</x:v>
      </x:c>
      <x:c r="C1078" s="7" t="str">
        <x:v>REA-T-A2</x:v>
      </x:c>
      <x:c r="D1078" s="7" t="str">
        <x:v>FUNCTIONAL TWIN</x:v>
      </x:c>
      <x:c r="E1078" s="7" t="str">
        <x:v>PTC-A</x:v>
      </x:c>
      <x:c r="F1078" s="7" t="str">
        <x:v>BL-Y</x:v>
      </x:c>
      <x:c r="G1078" s="7" t="str">
        <x:v>CF-11</x:v>
      </x:c>
      <x:c r="H1078" s="7" t="n">
        <x:v>4</x:v>
      </x:c>
      <x:c r="I1078" s="7" t="str">
        <x:v>manual or passive witness</x:v>
      </x:c>
      <x:c r="J1078" s="7" t="str">
        <x:v>binary</x:v>
      </x:c>
      <x:c r="K1078" s="7" t="n">
        <x:v>0</x:v>
      </x:c>
      <x:c r="L1078" s="7" t="n">
        <x:v>1</x:v>
      </x:c>
      <x:c r="M1078" s="7" t="n">
        <x:v>10</x:v>
      </x:c>
      <x:c r="N1078" s="7" t="str"/>
      <x:c r="O1078" s="7" t="str">
        <x:f>IF(N1078="","OPEN","PASS")</x:f>
        <x:v>OPEN</x:v>
      </x:c>
    </x:row>
    <x:row r="1079">
      <x:c r="B1079" s="7" t="str">
        <x:v>CH-1073</x:v>
      </x:c>
      <x:c r="C1079" s="7" t="str">
        <x:v>REA-T-A2</x:v>
      </x:c>
      <x:c r="D1079" s="7" t="str">
        <x:v>FUNCTIONAL TWIN</x:v>
      </x:c>
      <x:c r="E1079" s="7" t="str">
        <x:v>PTC-A</x:v>
      </x:c>
      <x:c r="F1079" s="7" t="str">
        <x:v>BL-Y</x:v>
      </x:c>
      <x:c r="G1079" s="7" t="str">
        <x:v>CF-11</x:v>
      </x:c>
      <x:c r="H1079" s="7" t="n">
        <x:v>5</x:v>
      </x:c>
      <x:c r="I1079" s="7" t="str">
        <x:v>manual or passive witness</x:v>
      </x:c>
      <x:c r="J1079" s="7" t="str">
        <x:v>binary</x:v>
      </x:c>
      <x:c r="K1079" s="7" t="n">
        <x:v>0</x:v>
      </x:c>
      <x:c r="L1079" s="7" t="n">
        <x:v>1</x:v>
      </x:c>
      <x:c r="M1079" s="7" t="n">
        <x:v>10</x:v>
      </x:c>
      <x:c r="N1079" s="7" t="str"/>
      <x:c r="O1079" s="7" t="str">
        <x:f>IF(N1079="","OPEN","PASS")</x:f>
        <x:v>OPEN</x:v>
      </x:c>
    </x:row>
    <x:row r="1080">
      <x:c r="B1080" s="7" t="str">
        <x:v>CH-1074</x:v>
      </x:c>
      <x:c r="C1080" s="7" t="str">
        <x:v>REA-T-A2</x:v>
      </x:c>
      <x:c r="D1080" s="7" t="str">
        <x:v>FUNCTIONAL TWIN</x:v>
      </x:c>
      <x:c r="E1080" s="7" t="str">
        <x:v>PTC-A</x:v>
      </x:c>
      <x:c r="F1080" s="7" t="str">
        <x:v>BL-Y</x:v>
      </x:c>
      <x:c r="G1080" s="7" t="str">
        <x:v>CF-11</x:v>
      </x:c>
      <x:c r="H1080" s="7" t="n">
        <x:v>6</x:v>
      </x:c>
      <x:c r="I1080" s="7" t="str">
        <x:v>manual or passive witness</x:v>
      </x:c>
      <x:c r="J1080" s="7" t="str">
        <x:v>binary</x:v>
      </x:c>
      <x:c r="K1080" s="7" t="n">
        <x:v>0</x:v>
      </x:c>
      <x:c r="L1080" s="7" t="n">
        <x:v>1</x:v>
      </x:c>
      <x:c r="M1080" s="7" t="n">
        <x:v>10</x:v>
      </x:c>
      <x:c r="N1080" s="7" t="str"/>
      <x:c r="O1080" s="7" t="str">
        <x:f>IF(N1080="","OPEN","PASS")</x:f>
        <x:v>OPEN</x:v>
      </x:c>
    </x:row>
    <x:row r="1081">
      <x:c r="B1081" s="7" t="str">
        <x:v>CH-1075</x:v>
      </x:c>
      <x:c r="C1081" s="7" t="str">
        <x:v>REA-T-A2</x:v>
      </x:c>
      <x:c r="D1081" s="7" t="str">
        <x:v>FUNCTIONAL TWIN</x:v>
      </x:c>
      <x:c r="E1081" s="7" t="str">
        <x:v>PTC-A</x:v>
      </x:c>
      <x:c r="F1081" s="7" t="str">
        <x:v>BL-Y</x:v>
      </x:c>
      <x:c r="G1081" s="7" t="str">
        <x:v>CF-12</x:v>
      </x:c>
      <x:c r="H1081" s="7" t="n">
        <x:v>1</x:v>
      </x:c>
      <x:c r="I1081" s="7" t="str">
        <x:v>final-element reference</x:v>
      </x:c>
      <x:c r="J1081" s="7" t="str">
        <x:v>binary</x:v>
      </x:c>
      <x:c r="K1081" s="7" t="n">
        <x:v>0</x:v>
      </x:c>
      <x:c r="L1081" s="7" t="n">
        <x:v>1</x:v>
      </x:c>
      <x:c r="M1081" s="7" t="n">
        <x:v>1</x:v>
      </x:c>
      <x:c r="N1081" s="7" t="str"/>
      <x:c r="O1081" s="7" t="str">
        <x:f>IF(N1081="","OPEN","PASS")</x:f>
        <x:v>OPEN</x:v>
      </x:c>
    </x:row>
    <x:row r="1082">
      <x:c r="B1082" s="7" t="str">
        <x:v>CH-1076</x:v>
      </x:c>
      <x:c r="C1082" s="7" t="str">
        <x:v>REA-T-A2</x:v>
      </x:c>
      <x:c r="D1082" s="7" t="str">
        <x:v>FUNCTIONAL TWIN</x:v>
      </x:c>
      <x:c r="E1082" s="7" t="str">
        <x:v>PTC-A</x:v>
      </x:c>
      <x:c r="F1082" s="7" t="str">
        <x:v>BL-Y</x:v>
      </x:c>
      <x:c r="G1082" s="7" t="str">
        <x:v>CF-12</x:v>
      </x:c>
      <x:c r="H1082" s="7" t="n">
        <x:v>2</x:v>
      </x:c>
      <x:c r="I1082" s="7" t="str">
        <x:v>final-element reference</x:v>
      </x:c>
      <x:c r="J1082" s="7" t="str">
        <x:v>binary</x:v>
      </x:c>
      <x:c r="K1082" s="7" t="n">
        <x:v>0</x:v>
      </x:c>
      <x:c r="L1082" s="7" t="n">
        <x:v>1</x:v>
      </x:c>
      <x:c r="M1082" s="7" t="n">
        <x:v>1</x:v>
      </x:c>
      <x:c r="N1082" s="7" t="str"/>
      <x:c r="O1082" s="7" t="str">
        <x:f>IF(N1082="","OPEN","PASS")</x:f>
        <x:v>OPEN</x:v>
      </x:c>
    </x:row>
    <x:row r="1083">
      <x:c r="B1083" s="7" t="str">
        <x:v>CH-1077</x:v>
      </x:c>
      <x:c r="C1083" s="7" t="str">
        <x:v>REA-T-A2</x:v>
      </x:c>
      <x:c r="D1083" s="7" t="str">
        <x:v>FUNCTIONAL TWIN</x:v>
      </x:c>
      <x:c r="E1083" s="7" t="str">
        <x:v>PTC-A</x:v>
      </x:c>
      <x:c r="F1083" s="7" t="str">
        <x:v>BL-Y</x:v>
      </x:c>
      <x:c r="G1083" s="7" t="str">
        <x:v>CF-12</x:v>
      </x:c>
      <x:c r="H1083" s="7" t="n">
        <x:v>3</x:v>
      </x:c>
      <x:c r="I1083" s="7" t="str">
        <x:v>final-element reference</x:v>
      </x:c>
      <x:c r="J1083" s="7" t="str">
        <x:v>binary</x:v>
      </x:c>
      <x:c r="K1083" s="7" t="n">
        <x:v>0</x:v>
      </x:c>
      <x:c r="L1083" s="7" t="n">
        <x:v>1</x:v>
      </x:c>
      <x:c r="M1083" s="7" t="n">
        <x:v>1</x:v>
      </x:c>
      <x:c r="N1083" s="7" t="str"/>
      <x:c r="O1083" s="7" t="str">
        <x:f>IF(N1083="","OPEN","PASS")</x:f>
        <x:v>OPEN</x:v>
      </x:c>
    </x:row>
    <x:row r="1084">
      <x:c r="B1084" s="7" t="str">
        <x:v>CH-1078</x:v>
      </x:c>
      <x:c r="C1084" s="7" t="str">
        <x:v>REA-T-A2</x:v>
      </x:c>
      <x:c r="D1084" s="7" t="str">
        <x:v>FUNCTIONAL TWIN</x:v>
      </x:c>
      <x:c r="E1084" s="7" t="str">
        <x:v>PTC-A</x:v>
      </x:c>
      <x:c r="F1084" s="7" t="str">
        <x:v>BL-Y</x:v>
      </x:c>
      <x:c r="G1084" s="7" t="str">
        <x:v>CF-12</x:v>
      </x:c>
      <x:c r="H1084" s="7" t="n">
        <x:v>4</x:v>
      </x:c>
      <x:c r="I1084" s="7" t="str">
        <x:v>final-element reference</x:v>
      </x:c>
      <x:c r="J1084" s="7" t="str">
        <x:v>binary</x:v>
      </x:c>
      <x:c r="K1084" s="7" t="n">
        <x:v>0</x:v>
      </x:c>
      <x:c r="L1084" s="7" t="n">
        <x:v>1</x:v>
      </x:c>
      <x:c r="M1084" s="7" t="n">
        <x:v>1</x:v>
      </x:c>
      <x:c r="N1084" s="7" t="str"/>
      <x:c r="O1084" s="7" t="str">
        <x:f>IF(N1084="","OPEN","PASS")</x:f>
        <x:v>OPEN</x:v>
      </x:c>
    </x:row>
    <x:row r="1085">
      <x:c r="B1085" s="7" t="str">
        <x:v>CH-1079</x:v>
      </x:c>
      <x:c r="C1085" s="7" t="str">
        <x:v>REA-T-A2</x:v>
      </x:c>
      <x:c r="D1085" s="7" t="str">
        <x:v>FUNCTIONAL TWIN</x:v>
      </x:c>
      <x:c r="E1085" s="7" t="str">
        <x:v>PTC-A</x:v>
      </x:c>
      <x:c r="F1085" s="7" t="str">
        <x:v>BL-Y</x:v>
      </x:c>
      <x:c r="G1085" s="7" t="str">
        <x:v>CF-12</x:v>
      </x:c>
      <x:c r="H1085" s="7" t="n">
        <x:v>5</x:v>
      </x:c>
      <x:c r="I1085" s="7" t="str">
        <x:v>final-element reference</x:v>
      </x:c>
      <x:c r="J1085" s="7" t="str">
        <x:v>binary</x:v>
      </x:c>
      <x:c r="K1085" s="7" t="n">
        <x:v>0</x:v>
      </x:c>
      <x:c r="L1085" s="7" t="n">
        <x:v>1</x:v>
      </x:c>
      <x:c r="M1085" s="7" t="n">
        <x:v>1</x:v>
      </x:c>
      <x:c r="N1085" s="7" t="str"/>
      <x:c r="O1085" s="7" t="str">
        <x:f>IF(N1085="","OPEN","PASS")</x:f>
        <x:v>OPEN</x:v>
      </x:c>
    </x:row>
    <x:row r="1086">
      <x:c r="B1086" s="7" t="str">
        <x:v>CH-1080</x:v>
      </x:c>
      <x:c r="C1086" s="7" t="str">
        <x:v>REA-T-A2</x:v>
      </x:c>
      <x:c r="D1086" s="7" t="str">
        <x:v>FUNCTIONAL TWIN</x:v>
      </x:c>
      <x:c r="E1086" s="7" t="str">
        <x:v>PTC-A</x:v>
      </x:c>
      <x:c r="F1086" s="7" t="str">
        <x:v>BL-Y</x:v>
      </x:c>
      <x:c r="G1086" s="7" t="str">
        <x:v>CF-12</x:v>
      </x:c>
      <x:c r="H1086" s="7" t="n">
        <x:v>6</x:v>
      </x:c>
      <x:c r="I1086" s="7" t="str">
        <x:v>final-element reference</x:v>
      </x:c>
      <x:c r="J1086" s="7" t="str">
        <x:v>binary</x:v>
      </x:c>
      <x:c r="K1086" s="7" t="n">
        <x:v>0</x:v>
      </x:c>
      <x:c r="L1086" s="7" t="n">
        <x:v>1</x:v>
      </x:c>
      <x:c r="M1086" s="7" t="n">
        <x:v>1</x:v>
      </x:c>
      <x:c r="N1086" s="7" t="str"/>
      <x:c r="O1086" s="7" t="str">
        <x:f>IF(N1086="","OPEN","PASS")</x:f>
        <x:v>OPEN</x:v>
      </x:c>
    </x:row>
    <x:row r="1087">
      <x:c r="B1087" s="7" t="str">
        <x:v>CH-1081</x:v>
      </x:c>
      <x:c r="C1087" s="7" t="str">
        <x:v>REA-T-A2</x:v>
      </x:c>
      <x:c r="D1087" s="7" t="str">
        <x:v>FUNCTIONAL TWIN</x:v>
      </x:c>
      <x:c r="E1087" s="7" t="str">
        <x:v>PTC-A</x:v>
      </x:c>
      <x:c r="F1087" s="7" t="str">
        <x:v>BL-Y</x:v>
      </x:c>
      <x:c r="G1087" s="7" t="str">
        <x:v>CF-13</x:v>
      </x:c>
      <x:c r="H1087" s="7" t="n">
        <x:v>1</x:v>
      </x:c>
      <x:c r="I1087" s="7" t="str">
        <x:v>local causal time</x:v>
      </x:c>
      <x:c r="J1087" s="7" t="str">
        <x:v>microseconds</x:v>
      </x:c>
      <x:c r="K1087" s="7" t="n">
        <x:v>-5</x:v>
      </x:c>
      <x:c r="L1087" s="7" t="n">
        <x:v>5</x:v>
      </x:c>
      <x:c r="M1087" s="7" t="n">
        <x:v>5</x:v>
      </x:c>
      <x:c r="N1087" s="7" t="str"/>
      <x:c r="O1087" s="7" t="str">
        <x:f>IF(N1087="","OPEN","PASS")</x:f>
        <x:v>OPEN</x:v>
      </x:c>
    </x:row>
    <x:row r="1088">
      <x:c r="B1088" s="7" t="str">
        <x:v>CH-1082</x:v>
      </x:c>
      <x:c r="C1088" s="7" t="str">
        <x:v>REA-T-A2</x:v>
      </x:c>
      <x:c r="D1088" s="7" t="str">
        <x:v>FUNCTIONAL TWIN</x:v>
      </x:c>
      <x:c r="E1088" s="7" t="str">
        <x:v>PTC-A</x:v>
      </x:c>
      <x:c r="F1088" s="7" t="str">
        <x:v>BL-Y</x:v>
      </x:c>
      <x:c r="G1088" s="7" t="str">
        <x:v>CF-13</x:v>
      </x:c>
      <x:c r="H1088" s="7" t="n">
        <x:v>2</x:v>
      </x:c>
      <x:c r="I1088" s="7" t="str">
        <x:v>local causal time</x:v>
      </x:c>
      <x:c r="J1088" s="7" t="str">
        <x:v>microseconds</x:v>
      </x:c>
      <x:c r="K1088" s="7" t="n">
        <x:v>-5</x:v>
      </x:c>
      <x:c r="L1088" s="7" t="n">
        <x:v>5</x:v>
      </x:c>
      <x:c r="M1088" s="7" t="n">
        <x:v>5</x:v>
      </x:c>
      <x:c r="N1088" s="7" t="str"/>
      <x:c r="O1088" s="7" t="str">
        <x:f>IF(N1088="","OPEN","PASS")</x:f>
        <x:v>OPEN</x:v>
      </x:c>
    </x:row>
    <x:row r="1089">
      <x:c r="B1089" s="7" t="str">
        <x:v>CH-1083</x:v>
      </x:c>
      <x:c r="C1089" s="7" t="str">
        <x:v>REA-T-A2</x:v>
      </x:c>
      <x:c r="D1089" s="7" t="str">
        <x:v>FUNCTIONAL TWIN</x:v>
      </x:c>
      <x:c r="E1089" s="7" t="str">
        <x:v>PTC-A</x:v>
      </x:c>
      <x:c r="F1089" s="7" t="str">
        <x:v>BL-Y</x:v>
      </x:c>
      <x:c r="G1089" s="7" t="str">
        <x:v>CF-13</x:v>
      </x:c>
      <x:c r="H1089" s="7" t="n">
        <x:v>3</x:v>
      </x:c>
      <x:c r="I1089" s="7" t="str">
        <x:v>local causal time</x:v>
      </x:c>
      <x:c r="J1089" s="7" t="str">
        <x:v>microseconds</x:v>
      </x:c>
      <x:c r="K1089" s="7" t="n">
        <x:v>-5</x:v>
      </x:c>
      <x:c r="L1089" s="7" t="n">
        <x:v>5</x:v>
      </x:c>
      <x:c r="M1089" s="7" t="n">
        <x:v>5</x:v>
      </x:c>
      <x:c r="N1089" s="7" t="str"/>
      <x:c r="O1089" s="7" t="str">
        <x:f>IF(N1089="","OPEN","PASS")</x:f>
        <x:v>OPEN</x:v>
      </x:c>
    </x:row>
    <x:row r="1090">
      <x:c r="B1090" s="7" t="str">
        <x:v>CH-1084</x:v>
      </x:c>
      <x:c r="C1090" s="7" t="str">
        <x:v>REA-T-A2</x:v>
      </x:c>
      <x:c r="D1090" s="7" t="str">
        <x:v>FUNCTIONAL TWIN</x:v>
      </x:c>
      <x:c r="E1090" s="7" t="str">
        <x:v>PTC-A</x:v>
      </x:c>
      <x:c r="F1090" s="7" t="str">
        <x:v>BL-Y</x:v>
      </x:c>
      <x:c r="G1090" s="7" t="str">
        <x:v>CF-13</x:v>
      </x:c>
      <x:c r="H1090" s="7" t="n">
        <x:v>4</x:v>
      </x:c>
      <x:c r="I1090" s="7" t="str">
        <x:v>local causal time</x:v>
      </x:c>
      <x:c r="J1090" s="7" t="str">
        <x:v>microseconds</x:v>
      </x:c>
      <x:c r="K1090" s="7" t="n">
        <x:v>-5</x:v>
      </x:c>
      <x:c r="L1090" s="7" t="n">
        <x:v>5</x:v>
      </x:c>
      <x:c r="M1090" s="7" t="n">
        <x:v>5</x:v>
      </x:c>
      <x:c r="N1090" s="7" t="str"/>
      <x:c r="O1090" s="7" t="str">
        <x:f>IF(N1090="","OPEN","PASS")</x:f>
        <x:v>OPEN</x:v>
      </x:c>
    </x:row>
    <x:row r="1091">
      <x:c r="B1091" s="7" t="str">
        <x:v>CH-1085</x:v>
      </x:c>
      <x:c r="C1091" s="7" t="str">
        <x:v>REA-T-A2</x:v>
      </x:c>
      <x:c r="D1091" s="7" t="str">
        <x:v>FUNCTIONAL TWIN</x:v>
      </x:c>
      <x:c r="E1091" s="7" t="str">
        <x:v>PTC-A</x:v>
      </x:c>
      <x:c r="F1091" s="7" t="str">
        <x:v>BL-Y</x:v>
      </x:c>
      <x:c r="G1091" s="7" t="str">
        <x:v>CF-13</x:v>
      </x:c>
      <x:c r="H1091" s="7" t="n">
        <x:v>5</x:v>
      </x:c>
      <x:c r="I1091" s="7" t="str">
        <x:v>local causal time</x:v>
      </x:c>
      <x:c r="J1091" s="7" t="str">
        <x:v>microseconds</x:v>
      </x:c>
      <x:c r="K1091" s="7" t="n">
        <x:v>-5</x:v>
      </x:c>
      <x:c r="L1091" s="7" t="n">
        <x:v>5</x:v>
      </x:c>
      <x:c r="M1091" s="7" t="n">
        <x:v>5</x:v>
      </x:c>
      <x:c r="N1091" s="7" t="str"/>
      <x:c r="O1091" s="7" t="str">
        <x:f>IF(N1091="","OPEN","PASS")</x:f>
        <x:v>OPEN</x:v>
      </x:c>
    </x:row>
    <x:row r="1092">
      <x:c r="B1092" s="7" t="str">
        <x:v>CH-1086</x:v>
      </x:c>
      <x:c r="C1092" s="7" t="str">
        <x:v>REA-T-A2</x:v>
      </x:c>
      <x:c r="D1092" s="7" t="str">
        <x:v>FUNCTIONAL TWIN</x:v>
      </x:c>
      <x:c r="E1092" s="7" t="str">
        <x:v>PTC-A</x:v>
      </x:c>
      <x:c r="F1092" s="7" t="str">
        <x:v>BL-Y</x:v>
      </x:c>
      <x:c r="G1092" s="7" t="str">
        <x:v>CF-13</x:v>
      </x:c>
      <x:c r="H1092" s="7" t="n">
        <x:v>6</x:v>
      </x:c>
      <x:c r="I1092" s="7" t="str">
        <x:v>local causal time</x:v>
      </x:c>
      <x:c r="J1092" s="7" t="str">
        <x:v>microseconds</x:v>
      </x:c>
      <x:c r="K1092" s="7" t="n">
        <x:v>-5</x:v>
      </x:c>
      <x:c r="L1092" s="7" t="n">
        <x:v>5</x:v>
      </x:c>
      <x:c r="M1092" s="7" t="n">
        <x:v>5</x:v>
      </x:c>
      <x:c r="N1092" s="7" t="str"/>
      <x:c r="O1092" s="7" t="str">
        <x:f>IF(N1092="","OPEN","PASS")</x:f>
        <x:v>OPEN</x:v>
      </x:c>
    </x:row>
    <x:row r="1093">
      <x:c r="B1093" s="7" t="str">
        <x:v>CH-1087</x:v>
      </x:c>
      <x:c r="C1093" s="7" t="str">
        <x:v>REA-T-A2</x:v>
      </x:c>
      <x:c r="D1093" s="7" t="str">
        <x:v>FUNCTIONAL TWIN</x:v>
      </x:c>
      <x:c r="E1093" s="7" t="str">
        <x:v>PTC-A</x:v>
      </x:c>
      <x:c r="F1093" s="7" t="str">
        <x:v>BL-Y</x:v>
      </x:c>
      <x:c r="G1093" s="7" t="str">
        <x:v>CF-14</x:v>
      </x:c>
      <x:c r="H1093" s="7" t="n">
        <x:v>1</x:v>
      </x:c>
      <x:c r="I1093" s="7" t="str">
        <x:v>motive-energy fraction</x:v>
      </x:c>
      <x:c r="J1093" s="7" t="str">
        <x:v>ratio</x:v>
      </x:c>
      <x:c r="K1093" s="7" t="n">
        <x:v>0</x:v>
      </x:c>
      <x:c r="L1093" s="7" t="n">
        <x:v>1.2</x:v>
      </x:c>
      <x:c r="M1093" s="7" t="n">
        <x:v>0.01</x:v>
      </x:c>
      <x:c r="N1093" s="7" t="str"/>
      <x:c r="O1093" s="7" t="str">
        <x:f>IF(N1093="","OPEN","PASS")</x:f>
        <x:v>OPEN</x:v>
      </x:c>
    </x:row>
    <x:row r="1094">
      <x:c r="B1094" s="7" t="str">
        <x:v>CH-1088</x:v>
      </x:c>
      <x:c r="C1094" s="7" t="str">
        <x:v>REA-T-A2</x:v>
      </x:c>
      <x:c r="D1094" s="7" t="str">
        <x:v>FUNCTIONAL TWIN</x:v>
      </x:c>
      <x:c r="E1094" s="7" t="str">
        <x:v>PTC-A</x:v>
      </x:c>
      <x:c r="F1094" s="7" t="str">
        <x:v>BL-Y</x:v>
      </x:c>
      <x:c r="G1094" s="7" t="str">
        <x:v>CF-14</x:v>
      </x:c>
      <x:c r="H1094" s="7" t="n">
        <x:v>2</x:v>
      </x:c>
      <x:c r="I1094" s="7" t="str">
        <x:v>motive-energy fraction</x:v>
      </x:c>
      <x:c r="J1094" s="7" t="str">
        <x:v>ratio</x:v>
      </x:c>
      <x:c r="K1094" s="7" t="n">
        <x:v>0</x:v>
      </x:c>
      <x:c r="L1094" s="7" t="n">
        <x:v>1.2</x:v>
      </x:c>
      <x:c r="M1094" s="7" t="n">
        <x:v>0.01</x:v>
      </x:c>
      <x:c r="N1094" s="7" t="str"/>
      <x:c r="O1094" s="7" t="str">
        <x:f>IF(N1094="","OPEN","PASS")</x:f>
        <x:v>OPEN</x:v>
      </x:c>
    </x:row>
    <x:row r="1095">
      <x:c r="B1095" s="7" t="str">
        <x:v>CH-1089</x:v>
      </x:c>
      <x:c r="C1095" s="7" t="str">
        <x:v>REA-T-A2</x:v>
      </x:c>
      <x:c r="D1095" s="7" t="str">
        <x:v>FUNCTIONAL TWIN</x:v>
      </x:c>
      <x:c r="E1095" s="7" t="str">
        <x:v>PTC-A</x:v>
      </x:c>
      <x:c r="F1095" s="7" t="str">
        <x:v>BL-Y</x:v>
      </x:c>
      <x:c r="G1095" s="7" t="str">
        <x:v>CF-14</x:v>
      </x:c>
      <x:c r="H1095" s="7" t="n">
        <x:v>3</x:v>
      </x:c>
      <x:c r="I1095" s="7" t="str">
        <x:v>motive-energy fraction</x:v>
      </x:c>
      <x:c r="J1095" s="7" t="str">
        <x:v>ratio</x:v>
      </x:c>
      <x:c r="K1095" s="7" t="n">
        <x:v>0</x:v>
      </x:c>
      <x:c r="L1095" s="7" t="n">
        <x:v>1.2</x:v>
      </x:c>
      <x:c r="M1095" s="7" t="n">
        <x:v>0.01</x:v>
      </x:c>
      <x:c r="N1095" s="7" t="str"/>
      <x:c r="O1095" s="7" t="str">
        <x:f>IF(N1095="","OPEN","PASS")</x:f>
        <x:v>OPEN</x:v>
      </x:c>
    </x:row>
    <x:row r="1096">
      <x:c r="B1096" s="7" t="str">
        <x:v>CH-1090</x:v>
      </x:c>
      <x:c r="C1096" s="7" t="str">
        <x:v>REA-T-A2</x:v>
      </x:c>
      <x:c r="D1096" s="7" t="str">
        <x:v>FUNCTIONAL TWIN</x:v>
      </x:c>
      <x:c r="E1096" s="7" t="str">
        <x:v>PTC-A</x:v>
      </x:c>
      <x:c r="F1096" s="7" t="str">
        <x:v>BL-Y</x:v>
      </x:c>
      <x:c r="G1096" s="7" t="str">
        <x:v>CF-14</x:v>
      </x:c>
      <x:c r="H1096" s="7" t="n">
        <x:v>4</x:v>
      </x:c>
      <x:c r="I1096" s="7" t="str">
        <x:v>motive-energy fraction</x:v>
      </x:c>
      <x:c r="J1096" s="7" t="str">
        <x:v>ratio</x:v>
      </x:c>
      <x:c r="K1096" s="7" t="n">
        <x:v>0</x:v>
      </x:c>
      <x:c r="L1096" s="7" t="n">
        <x:v>1.2</x:v>
      </x:c>
      <x:c r="M1096" s="7" t="n">
        <x:v>0.01</x:v>
      </x:c>
      <x:c r="N1096" s="7" t="str"/>
      <x:c r="O1096" s="7" t="str">
        <x:f>IF(N1096="","OPEN","PASS")</x:f>
        <x:v>OPEN</x:v>
      </x:c>
    </x:row>
    <x:row r="1097">
      <x:c r="B1097" s="7" t="str">
        <x:v>CH-1091</x:v>
      </x:c>
      <x:c r="C1097" s="7" t="str">
        <x:v>REA-T-A2</x:v>
      </x:c>
      <x:c r="D1097" s="7" t="str">
        <x:v>FUNCTIONAL TWIN</x:v>
      </x:c>
      <x:c r="E1097" s="7" t="str">
        <x:v>PTC-A</x:v>
      </x:c>
      <x:c r="F1097" s="7" t="str">
        <x:v>BL-Y</x:v>
      </x:c>
      <x:c r="G1097" s="7" t="str">
        <x:v>CF-14</x:v>
      </x:c>
      <x:c r="H1097" s="7" t="n">
        <x:v>5</x:v>
      </x:c>
      <x:c r="I1097" s="7" t="str">
        <x:v>motive-energy fraction</x:v>
      </x:c>
      <x:c r="J1097" s="7" t="str">
        <x:v>ratio</x:v>
      </x:c>
      <x:c r="K1097" s="7" t="n">
        <x:v>0</x:v>
      </x:c>
      <x:c r="L1097" s="7" t="n">
        <x:v>1.2</x:v>
      </x:c>
      <x:c r="M1097" s="7" t="n">
        <x:v>0.01</x:v>
      </x:c>
      <x:c r="N1097" s="7" t="str"/>
      <x:c r="O1097" s="7" t="str">
        <x:f>IF(N1097="","OPEN","PASS")</x:f>
        <x:v>OPEN</x:v>
      </x:c>
    </x:row>
    <x:row r="1098">
      <x:c r="B1098" s="7" t="str">
        <x:v>CH-1092</x:v>
      </x:c>
      <x:c r="C1098" s="7" t="str">
        <x:v>REA-T-A2</x:v>
      </x:c>
      <x:c r="D1098" s="7" t="str">
        <x:v>FUNCTIONAL TWIN</x:v>
      </x:c>
      <x:c r="E1098" s="7" t="str">
        <x:v>PTC-A</x:v>
      </x:c>
      <x:c r="F1098" s="7" t="str">
        <x:v>BL-Y</x:v>
      </x:c>
      <x:c r="G1098" s="7" t="str">
        <x:v>CF-14</x:v>
      </x:c>
      <x:c r="H1098" s="7" t="n">
        <x:v>6</x:v>
      </x:c>
      <x:c r="I1098" s="7" t="str">
        <x:v>motive-energy fraction</x:v>
      </x:c>
      <x:c r="J1098" s="7" t="str">
        <x:v>ratio</x:v>
      </x:c>
      <x:c r="K1098" s="7" t="n">
        <x:v>0</x:v>
      </x:c>
      <x:c r="L1098" s="7" t="n">
        <x:v>1.2</x:v>
      </x:c>
      <x:c r="M1098" s="7" t="n">
        <x:v>0.01</x:v>
      </x:c>
      <x:c r="N1098" s="7" t="str"/>
      <x:c r="O1098" s="7" t="str">
        <x:f>IF(N1098="","OPEN","PASS")</x:f>
        <x:v>OPEN</x:v>
      </x:c>
    </x:row>
    <x:row r="1099">
      <x:c r="B1099" s="7" t="str">
        <x:v>CH-1093</x:v>
      </x:c>
      <x:c r="C1099" s="7" t="str">
        <x:v>REA-T-A2</x:v>
      </x:c>
      <x:c r="D1099" s="7" t="str">
        <x:v>FUNCTIONAL TWIN</x:v>
      </x:c>
      <x:c r="E1099" s="7" t="str">
        <x:v>PTC-A</x:v>
      </x:c>
      <x:c r="F1099" s="7" t="str">
        <x:v>BL-Y</x:v>
      </x:c>
      <x:c r="G1099" s="7" t="str">
        <x:v>CF-15</x:v>
      </x:c>
      <x:c r="H1099" s="7" t="n">
        <x:v>1</x:v>
      </x:c>
      <x:c r="I1099" s="7" t="str">
        <x:v>normal electrical service</x:v>
      </x:c>
      <x:c r="J1099" s="7" t="str">
        <x:v>V</x:v>
      </x:c>
      <x:c r="K1099" s="7" t="n">
        <x:v>0</x:v>
      </x:c>
      <x:c r="L1099" s="7" t="n">
        <x:v>600</x:v>
      </x:c>
      <x:c r="M1099" s="7" t="n">
        <x:v>3</x:v>
      </x:c>
      <x:c r="N1099" s="7" t="str"/>
      <x:c r="O1099" s="7" t="str">
        <x:f>IF(N1099="","OPEN","PASS")</x:f>
        <x:v>OPEN</x:v>
      </x:c>
    </x:row>
    <x:row r="1100">
      <x:c r="B1100" s="7" t="str">
        <x:v>CH-1094</x:v>
      </x:c>
      <x:c r="C1100" s="7" t="str">
        <x:v>REA-T-A2</x:v>
      </x:c>
      <x:c r="D1100" s="7" t="str">
        <x:v>FUNCTIONAL TWIN</x:v>
      </x:c>
      <x:c r="E1100" s="7" t="str">
        <x:v>PTC-A</x:v>
      </x:c>
      <x:c r="F1100" s="7" t="str">
        <x:v>BL-Y</x:v>
      </x:c>
      <x:c r="G1100" s="7" t="str">
        <x:v>CF-15</x:v>
      </x:c>
      <x:c r="H1100" s="7" t="n">
        <x:v>2</x:v>
      </x:c>
      <x:c r="I1100" s="7" t="str">
        <x:v>normal electrical service</x:v>
      </x:c>
      <x:c r="J1100" s="7" t="str">
        <x:v>V</x:v>
      </x:c>
      <x:c r="K1100" s="7" t="n">
        <x:v>0</x:v>
      </x:c>
      <x:c r="L1100" s="7" t="n">
        <x:v>600</x:v>
      </x:c>
      <x:c r="M1100" s="7" t="n">
        <x:v>3</x:v>
      </x:c>
      <x:c r="N1100" s="7" t="str"/>
      <x:c r="O1100" s="7" t="str">
        <x:f>IF(N1100="","OPEN","PASS")</x:f>
        <x:v>OPEN</x:v>
      </x:c>
    </x:row>
    <x:row r="1101">
      <x:c r="B1101" s="7" t="str">
        <x:v>CH-1095</x:v>
      </x:c>
      <x:c r="C1101" s="7" t="str">
        <x:v>REA-T-A2</x:v>
      </x:c>
      <x:c r="D1101" s="7" t="str">
        <x:v>FUNCTIONAL TWIN</x:v>
      </x:c>
      <x:c r="E1101" s="7" t="str">
        <x:v>PTC-A</x:v>
      </x:c>
      <x:c r="F1101" s="7" t="str">
        <x:v>BL-Y</x:v>
      </x:c>
      <x:c r="G1101" s="7" t="str">
        <x:v>CF-15</x:v>
      </x:c>
      <x:c r="H1101" s="7" t="n">
        <x:v>3</x:v>
      </x:c>
      <x:c r="I1101" s="7" t="str">
        <x:v>normal electrical service</x:v>
      </x:c>
      <x:c r="J1101" s="7" t="str">
        <x:v>V</x:v>
      </x:c>
      <x:c r="K1101" s="7" t="n">
        <x:v>0</x:v>
      </x:c>
      <x:c r="L1101" s="7" t="n">
        <x:v>600</x:v>
      </x:c>
      <x:c r="M1101" s="7" t="n">
        <x:v>3</x:v>
      </x:c>
      <x:c r="N1101" s="7" t="str"/>
      <x:c r="O1101" s="7" t="str">
        <x:f>IF(N1101="","OPEN","PASS")</x:f>
        <x:v>OPEN</x:v>
      </x:c>
    </x:row>
    <x:row r="1102">
      <x:c r="B1102" s="7" t="str">
        <x:v>CH-1096</x:v>
      </x:c>
      <x:c r="C1102" s="7" t="str">
        <x:v>REA-T-A2</x:v>
      </x:c>
      <x:c r="D1102" s="7" t="str">
        <x:v>FUNCTIONAL TWIN</x:v>
      </x:c>
      <x:c r="E1102" s="7" t="str">
        <x:v>PTC-A</x:v>
      </x:c>
      <x:c r="F1102" s="7" t="str">
        <x:v>BL-Y</x:v>
      </x:c>
      <x:c r="G1102" s="7" t="str">
        <x:v>CF-15</x:v>
      </x:c>
      <x:c r="H1102" s="7" t="n">
        <x:v>4</x:v>
      </x:c>
      <x:c r="I1102" s="7" t="str">
        <x:v>normal electrical service</x:v>
      </x:c>
      <x:c r="J1102" s="7" t="str">
        <x:v>V</x:v>
      </x:c>
      <x:c r="K1102" s="7" t="n">
        <x:v>0</x:v>
      </x:c>
      <x:c r="L1102" s="7" t="n">
        <x:v>600</x:v>
      </x:c>
      <x:c r="M1102" s="7" t="n">
        <x:v>3</x:v>
      </x:c>
      <x:c r="N1102" s="7" t="str"/>
      <x:c r="O1102" s="7" t="str">
        <x:f>IF(N1102="","OPEN","PASS")</x:f>
        <x:v>OPEN</x:v>
      </x:c>
    </x:row>
    <x:row r="1103">
      <x:c r="B1103" s="7" t="str">
        <x:v>CH-1097</x:v>
      </x:c>
      <x:c r="C1103" s="7" t="str">
        <x:v>REA-T-A2</x:v>
      </x:c>
      <x:c r="D1103" s="7" t="str">
        <x:v>FUNCTIONAL TWIN</x:v>
      </x:c>
      <x:c r="E1103" s="7" t="str">
        <x:v>PTC-A</x:v>
      </x:c>
      <x:c r="F1103" s="7" t="str">
        <x:v>BL-Y</x:v>
      </x:c>
      <x:c r="G1103" s="7" t="str">
        <x:v>CF-15</x:v>
      </x:c>
      <x:c r="H1103" s="7" t="n">
        <x:v>5</x:v>
      </x:c>
      <x:c r="I1103" s="7" t="str">
        <x:v>normal electrical service</x:v>
      </x:c>
      <x:c r="J1103" s="7" t="str">
        <x:v>V</x:v>
      </x:c>
      <x:c r="K1103" s="7" t="n">
        <x:v>0</x:v>
      </x:c>
      <x:c r="L1103" s="7" t="n">
        <x:v>600</x:v>
      </x:c>
      <x:c r="M1103" s="7" t="n">
        <x:v>3</x:v>
      </x:c>
      <x:c r="N1103" s="7" t="str"/>
      <x:c r="O1103" s="7" t="str">
        <x:f>IF(N1103="","OPEN","PASS")</x:f>
        <x:v>OPEN</x:v>
      </x:c>
    </x:row>
    <x:row r="1104">
      <x:c r="B1104" s="7" t="str">
        <x:v>CH-1098</x:v>
      </x:c>
      <x:c r="C1104" s="7" t="str">
        <x:v>REA-T-A2</x:v>
      </x:c>
      <x:c r="D1104" s="7" t="str">
        <x:v>FUNCTIONAL TWIN</x:v>
      </x:c>
      <x:c r="E1104" s="7" t="str">
        <x:v>PTC-A</x:v>
      </x:c>
      <x:c r="F1104" s="7" t="str">
        <x:v>BL-Y</x:v>
      </x:c>
      <x:c r="G1104" s="7" t="str">
        <x:v>CF-15</x:v>
      </x:c>
      <x:c r="H1104" s="7" t="n">
        <x:v>6</x:v>
      </x:c>
      <x:c r="I1104" s="7" t="str">
        <x:v>normal electrical service</x:v>
      </x:c>
      <x:c r="J1104" s="7" t="str">
        <x:v>V</x:v>
      </x:c>
      <x:c r="K1104" s="7" t="n">
        <x:v>0</x:v>
      </x:c>
      <x:c r="L1104" s="7" t="n">
        <x:v>600</x:v>
      </x:c>
      <x:c r="M1104" s="7" t="n">
        <x:v>3</x:v>
      </x:c>
      <x:c r="N1104" s="7" t="str"/>
      <x:c r="O1104" s="7" t="str">
        <x:f>IF(N1104="","OPEN","PASS")</x:f>
        <x:v>OPEN</x:v>
      </x:c>
    </x:row>
    <x:row r="1105">
      <x:c r="B1105" s="7" t="str">
        <x:v>CH-1099</x:v>
      </x:c>
      <x:c r="C1105" s="7" t="str">
        <x:v>REA-T-A2</x:v>
      </x:c>
      <x:c r="D1105" s="7" t="str">
        <x:v>FUNCTIONAL TWIN</x:v>
      </x:c>
      <x:c r="E1105" s="7" t="str">
        <x:v>PTC-A</x:v>
      </x:c>
      <x:c r="F1105" s="7" t="str">
        <x:v>BL-Y</x:v>
      </x:c>
      <x:c r="G1105" s="7" t="str">
        <x:v>CF-16</x:v>
      </x:c>
      <x:c r="H1105" s="7" t="n">
        <x:v>1</x:v>
      </x:c>
      <x:c r="I1105" s="7" t="str">
        <x:v>independent safety energy</x:v>
      </x:c>
      <x:c r="J1105" s="7" t="str">
        <x:v>ratio</x:v>
      </x:c>
      <x:c r="K1105" s="7" t="n">
        <x:v>0</x:v>
      </x:c>
      <x:c r="L1105" s="7" t="n">
        <x:v>1.2</x:v>
      </x:c>
      <x:c r="M1105" s="7" t="n">
        <x:v>0.01</x:v>
      </x:c>
      <x:c r="N1105" s="7" t="str"/>
      <x:c r="O1105" s="7" t="str">
        <x:f>IF(N1105="","OPEN","PASS")</x:f>
        <x:v>OPEN</x:v>
      </x:c>
    </x:row>
    <x:row r="1106">
      <x:c r="B1106" s="7" t="str">
        <x:v>CH-1100</x:v>
      </x:c>
      <x:c r="C1106" s="7" t="str">
        <x:v>REA-T-A2</x:v>
      </x:c>
      <x:c r="D1106" s="7" t="str">
        <x:v>FUNCTIONAL TWIN</x:v>
      </x:c>
      <x:c r="E1106" s="7" t="str">
        <x:v>PTC-A</x:v>
      </x:c>
      <x:c r="F1106" s="7" t="str">
        <x:v>BL-Y</x:v>
      </x:c>
      <x:c r="G1106" s="7" t="str">
        <x:v>CF-16</x:v>
      </x:c>
      <x:c r="H1106" s="7" t="n">
        <x:v>2</x:v>
      </x:c>
      <x:c r="I1106" s="7" t="str">
        <x:v>independent safety energy</x:v>
      </x:c>
      <x:c r="J1106" s="7" t="str">
        <x:v>ratio</x:v>
      </x:c>
      <x:c r="K1106" s="7" t="n">
        <x:v>0</x:v>
      </x:c>
      <x:c r="L1106" s="7" t="n">
        <x:v>1.2</x:v>
      </x:c>
      <x:c r="M1106" s="7" t="n">
        <x:v>0.01</x:v>
      </x:c>
      <x:c r="N1106" s="7" t="str"/>
      <x:c r="O1106" s="7" t="str">
        <x:f>IF(N1106="","OPEN","PASS")</x:f>
        <x:v>OPEN</x:v>
      </x:c>
    </x:row>
    <x:row r="1107">
      <x:c r="B1107" s="7" t="str">
        <x:v>CH-1101</x:v>
      </x:c>
      <x:c r="C1107" s="7" t="str">
        <x:v>REA-T-A2</x:v>
      </x:c>
      <x:c r="D1107" s="7" t="str">
        <x:v>FUNCTIONAL TWIN</x:v>
      </x:c>
      <x:c r="E1107" s="7" t="str">
        <x:v>PTC-A</x:v>
      </x:c>
      <x:c r="F1107" s="7" t="str">
        <x:v>BL-Y</x:v>
      </x:c>
      <x:c r="G1107" s="7" t="str">
        <x:v>CF-16</x:v>
      </x:c>
      <x:c r="H1107" s="7" t="n">
        <x:v>3</x:v>
      </x:c>
      <x:c r="I1107" s="7" t="str">
        <x:v>independent safety energy</x:v>
      </x:c>
      <x:c r="J1107" s="7" t="str">
        <x:v>ratio</x:v>
      </x:c>
      <x:c r="K1107" s="7" t="n">
        <x:v>0</x:v>
      </x:c>
      <x:c r="L1107" s="7" t="n">
        <x:v>1.2</x:v>
      </x:c>
      <x:c r="M1107" s="7" t="n">
        <x:v>0.01</x:v>
      </x:c>
      <x:c r="N1107" s="7" t="str"/>
      <x:c r="O1107" s="7" t="str">
        <x:f>IF(N1107="","OPEN","PASS")</x:f>
        <x:v>OPEN</x:v>
      </x:c>
    </x:row>
    <x:row r="1108">
      <x:c r="B1108" s="7" t="str">
        <x:v>CH-1102</x:v>
      </x:c>
      <x:c r="C1108" s="7" t="str">
        <x:v>REA-T-A2</x:v>
      </x:c>
      <x:c r="D1108" s="7" t="str">
        <x:v>FUNCTIONAL TWIN</x:v>
      </x:c>
      <x:c r="E1108" s="7" t="str">
        <x:v>PTC-A</x:v>
      </x:c>
      <x:c r="F1108" s="7" t="str">
        <x:v>BL-Y</x:v>
      </x:c>
      <x:c r="G1108" s="7" t="str">
        <x:v>CF-16</x:v>
      </x:c>
      <x:c r="H1108" s="7" t="n">
        <x:v>4</x:v>
      </x:c>
      <x:c r="I1108" s="7" t="str">
        <x:v>independent safety energy</x:v>
      </x:c>
      <x:c r="J1108" s="7" t="str">
        <x:v>ratio</x:v>
      </x:c>
      <x:c r="K1108" s="7" t="n">
        <x:v>0</x:v>
      </x:c>
      <x:c r="L1108" s="7" t="n">
        <x:v>1.2</x:v>
      </x:c>
      <x:c r="M1108" s="7" t="n">
        <x:v>0.01</x:v>
      </x:c>
      <x:c r="N1108" s="7" t="str"/>
      <x:c r="O1108" s="7" t="str">
        <x:f>IF(N1108="","OPEN","PASS")</x:f>
        <x:v>OPEN</x:v>
      </x:c>
    </x:row>
    <x:row r="1109">
      <x:c r="B1109" s="7" t="str">
        <x:v>CH-1103</x:v>
      </x:c>
      <x:c r="C1109" s="7" t="str">
        <x:v>REA-T-A2</x:v>
      </x:c>
      <x:c r="D1109" s="7" t="str">
        <x:v>FUNCTIONAL TWIN</x:v>
      </x:c>
      <x:c r="E1109" s="7" t="str">
        <x:v>PTC-A</x:v>
      </x:c>
      <x:c r="F1109" s="7" t="str">
        <x:v>BL-Y</x:v>
      </x:c>
      <x:c r="G1109" s="7" t="str">
        <x:v>CF-16</x:v>
      </x:c>
      <x:c r="H1109" s="7" t="n">
        <x:v>5</x:v>
      </x:c>
      <x:c r="I1109" s="7" t="str">
        <x:v>independent safety energy</x:v>
      </x:c>
      <x:c r="J1109" s="7" t="str">
        <x:v>ratio</x:v>
      </x:c>
      <x:c r="K1109" s="7" t="n">
        <x:v>0</x:v>
      </x:c>
      <x:c r="L1109" s="7" t="n">
        <x:v>1.2</x:v>
      </x:c>
      <x:c r="M1109" s="7" t="n">
        <x:v>0.01</x:v>
      </x:c>
      <x:c r="N1109" s="7" t="str"/>
      <x:c r="O1109" s="7" t="str">
        <x:f>IF(N1109="","OPEN","PASS")</x:f>
        <x:v>OPEN</x:v>
      </x:c>
    </x:row>
    <x:row r="1110">
      <x:c r="B1110" s="7" t="str">
        <x:v>CH-1104</x:v>
      </x:c>
      <x:c r="C1110" s="7" t="str">
        <x:v>REA-T-A2</x:v>
      </x:c>
      <x:c r="D1110" s="7" t="str">
        <x:v>FUNCTIONAL TWIN</x:v>
      </x:c>
      <x:c r="E1110" s="7" t="str">
        <x:v>PTC-A</x:v>
      </x:c>
      <x:c r="F1110" s="7" t="str">
        <x:v>BL-Y</x:v>
      </x:c>
      <x:c r="G1110" s="7" t="str">
        <x:v>CF-16</x:v>
      </x:c>
      <x:c r="H1110" s="7" t="n">
        <x:v>6</x:v>
      </x:c>
      <x:c r="I1110" s="7" t="str">
        <x:v>independent safety energy</x:v>
      </x:c>
      <x:c r="J1110" s="7" t="str">
        <x:v>ratio</x:v>
      </x:c>
      <x:c r="K1110" s="7" t="n">
        <x:v>0</x:v>
      </x:c>
      <x:c r="L1110" s="7" t="n">
        <x:v>1.2</x:v>
      </x:c>
      <x:c r="M1110" s="7" t="n">
        <x:v>0.01</x:v>
      </x:c>
      <x:c r="N1110" s="7" t="str"/>
      <x:c r="O1110" s="7" t="str">
        <x:f>IF(N1110="","OPEN","PASS")</x:f>
        <x:v>OPEN</x:v>
      </x:c>
    </x:row>
    <x:row r="1111">
      <x:c r="B1111" s="7" t="str">
        <x:v>CH-1105</x:v>
      </x:c>
      <x:c r="C1111" s="7" t="str">
        <x:v>REA-T-A2</x:v>
      </x:c>
      <x:c r="D1111" s="7" t="str">
        <x:v>FUNCTIONAL TWIN</x:v>
      </x:c>
      <x:c r="E1111" s="7" t="str">
        <x:v>PTC-A</x:v>
      </x:c>
      <x:c r="F1111" s="7" t="str">
        <x:v>BL-Y</x:v>
      </x:c>
      <x:c r="G1111" s="7" t="str">
        <x:v>CF-17</x:v>
      </x:c>
      <x:c r="H1111" s="7" t="n">
        <x:v>1</x:v>
      </x:c>
      <x:c r="I1111" s="7" t="str">
        <x:v>leak collection</x:v>
      </x:c>
      <x:c r="J1111" s="7" t="str">
        <x:v>L/min</x:v>
      </x:c>
      <x:c r="K1111" s="7" t="n">
        <x:v>0</x:v>
      </x:c>
      <x:c r="L1111" s="7" t="n">
        <x:v>2</x:v>
      </x:c>
      <x:c r="M1111" s="7" t="n">
        <x:v>0.01</x:v>
      </x:c>
      <x:c r="N1111" s="7" t="str"/>
      <x:c r="O1111" s="7" t="str">
        <x:f>IF(N1111="","OPEN","PASS")</x:f>
        <x:v>OPEN</x:v>
      </x:c>
    </x:row>
    <x:row r="1112">
      <x:c r="B1112" s="7" t="str">
        <x:v>CH-1106</x:v>
      </x:c>
      <x:c r="C1112" s="7" t="str">
        <x:v>REA-T-A2</x:v>
      </x:c>
      <x:c r="D1112" s="7" t="str">
        <x:v>FUNCTIONAL TWIN</x:v>
      </x:c>
      <x:c r="E1112" s="7" t="str">
        <x:v>PTC-A</x:v>
      </x:c>
      <x:c r="F1112" s="7" t="str">
        <x:v>BL-Y</x:v>
      </x:c>
      <x:c r="G1112" s="7" t="str">
        <x:v>CF-17</x:v>
      </x:c>
      <x:c r="H1112" s="7" t="n">
        <x:v>2</x:v>
      </x:c>
      <x:c r="I1112" s="7" t="str">
        <x:v>leak collection</x:v>
      </x:c>
      <x:c r="J1112" s="7" t="str">
        <x:v>L/min</x:v>
      </x:c>
      <x:c r="K1112" s="7" t="n">
        <x:v>0</x:v>
      </x:c>
      <x:c r="L1112" s="7" t="n">
        <x:v>2</x:v>
      </x:c>
      <x:c r="M1112" s="7" t="n">
        <x:v>0.01</x:v>
      </x:c>
      <x:c r="N1112" s="7" t="str"/>
      <x:c r="O1112" s="7" t="str">
        <x:f>IF(N1112="","OPEN","PASS")</x:f>
        <x:v>OPEN</x:v>
      </x:c>
    </x:row>
    <x:row r="1113">
      <x:c r="B1113" s="7" t="str">
        <x:v>CH-1107</x:v>
      </x:c>
      <x:c r="C1113" s="7" t="str">
        <x:v>REA-T-A2</x:v>
      </x:c>
      <x:c r="D1113" s="7" t="str">
        <x:v>FUNCTIONAL TWIN</x:v>
      </x:c>
      <x:c r="E1113" s="7" t="str">
        <x:v>PTC-A</x:v>
      </x:c>
      <x:c r="F1113" s="7" t="str">
        <x:v>BL-Y</x:v>
      </x:c>
      <x:c r="G1113" s="7" t="str">
        <x:v>CF-17</x:v>
      </x:c>
      <x:c r="H1113" s="7" t="n">
        <x:v>3</x:v>
      </x:c>
      <x:c r="I1113" s="7" t="str">
        <x:v>leak collection</x:v>
      </x:c>
      <x:c r="J1113" s="7" t="str">
        <x:v>L/min</x:v>
      </x:c>
      <x:c r="K1113" s="7" t="n">
        <x:v>0</x:v>
      </x:c>
      <x:c r="L1113" s="7" t="n">
        <x:v>2</x:v>
      </x:c>
      <x:c r="M1113" s="7" t="n">
        <x:v>0.01</x:v>
      </x:c>
      <x:c r="N1113" s="7" t="str"/>
      <x:c r="O1113" s="7" t="str">
        <x:f>IF(N1113="","OPEN","PASS")</x:f>
        <x:v>OPEN</x:v>
      </x:c>
    </x:row>
    <x:row r="1114">
      <x:c r="B1114" s="7" t="str">
        <x:v>CH-1108</x:v>
      </x:c>
      <x:c r="C1114" s="7" t="str">
        <x:v>REA-T-A2</x:v>
      </x:c>
      <x:c r="D1114" s="7" t="str">
        <x:v>FUNCTIONAL TWIN</x:v>
      </x:c>
      <x:c r="E1114" s="7" t="str">
        <x:v>PTC-A</x:v>
      </x:c>
      <x:c r="F1114" s="7" t="str">
        <x:v>BL-Y</x:v>
      </x:c>
      <x:c r="G1114" s="7" t="str">
        <x:v>CF-17</x:v>
      </x:c>
      <x:c r="H1114" s="7" t="n">
        <x:v>4</x:v>
      </x:c>
      <x:c r="I1114" s="7" t="str">
        <x:v>leak collection</x:v>
      </x:c>
      <x:c r="J1114" s="7" t="str">
        <x:v>L/min</x:v>
      </x:c>
      <x:c r="K1114" s="7" t="n">
        <x:v>0</x:v>
      </x:c>
      <x:c r="L1114" s="7" t="n">
        <x:v>2</x:v>
      </x:c>
      <x:c r="M1114" s="7" t="n">
        <x:v>0.01</x:v>
      </x:c>
      <x:c r="N1114" s="7" t="str"/>
      <x:c r="O1114" s="7" t="str">
        <x:f>IF(N1114="","OPEN","PASS")</x:f>
        <x:v>OPEN</x:v>
      </x:c>
    </x:row>
    <x:row r="1115">
      <x:c r="B1115" s="7" t="str">
        <x:v>CH-1109</x:v>
      </x:c>
      <x:c r="C1115" s="7" t="str">
        <x:v>REA-T-A2</x:v>
      </x:c>
      <x:c r="D1115" s="7" t="str">
        <x:v>FUNCTIONAL TWIN</x:v>
      </x:c>
      <x:c r="E1115" s="7" t="str">
        <x:v>PTC-A</x:v>
      </x:c>
      <x:c r="F1115" s="7" t="str">
        <x:v>BL-Y</x:v>
      </x:c>
      <x:c r="G1115" s="7" t="str">
        <x:v>CF-17</x:v>
      </x:c>
      <x:c r="H1115" s="7" t="n">
        <x:v>5</x:v>
      </x:c>
      <x:c r="I1115" s="7" t="str">
        <x:v>leak collection</x:v>
      </x:c>
      <x:c r="J1115" s="7" t="str">
        <x:v>L/min</x:v>
      </x:c>
      <x:c r="K1115" s="7" t="n">
        <x:v>0</x:v>
      </x:c>
      <x:c r="L1115" s="7" t="n">
        <x:v>2</x:v>
      </x:c>
      <x:c r="M1115" s="7" t="n">
        <x:v>0.01</x:v>
      </x:c>
      <x:c r="N1115" s="7" t="str"/>
      <x:c r="O1115" s="7" t="str">
        <x:f>IF(N1115="","OPEN","PASS")</x:f>
        <x:v>OPEN</x:v>
      </x:c>
    </x:row>
    <x:row r="1116">
      <x:c r="B1116" s="7" t="str">
        <x:v>CH-1110</x:v>
      </x:c>
      <x:c r="C1116" s="7" t="str">
        <x:v>REA-T-A2</x:v>
      </x:c>
      <x:c r="D1116" s="7" t="str">
        <x:v>FUNCTIONAL TWIN</x:v>
      </x:c>
      <x:c r="E1116" s="7" t="str">
        <x:v>PTC-A</x:v>
      </x:c>
      <x:c r="F1116" s="7" t="str">
        <x:v>BL-Y</x:v>
      </x:c>
      <x:c r="G1116" s="7" t="str">
        <x:v>CF-17</x:v>
      </x:c>
      <x:c r="H1116" s="7" t="n">
        <x:v>6</x:v>
      </x:c>
      <x:c r="I1116" s="7" t="str">
        <x:v>leak collection</x:v>
      </x:c>
      <x:c r="J1116" s="7" t="str">
        <x:v>L/min</x:v>
      </x:c>
      <x:c r="K1116" s="7" t="n">
        <x:v>0</x:v>
      </x:c>
      <x:c r="L1116" s="7" t="n">
        <x:v>2</x:v>
      </x:c>
      <x:c r="M1116" s="7" t="n">
        <x:v>0.01</x:v>
      </x:c>
      <x:c r="N1116" s="7" t="str"/>
      <x:c r="O1116" s="7" t="str">
        <x:f>IF(N1116="","OPEN","PASS")</x:f>
        <x:v>OPEN</x:v>
      </x:c>
    </x:row>
    <x:row r="1117">
      <x:c r="B1117" s="7" t="str">
        <x:v>CH-1111</x:v>
      </x:c>
      <x:c r="C1117" s="7" t="str">
        <x:v>REA-T-A2</x:v>
      </x:c>
      <x:c r="D1117" s="7" t="str">
        <x:v>FUNCTIONAL TWIN</x:v>
      </x:c>
      <x:c r="E1117" s="7" t="str">
        <x:v>PTC-A</x:v>
      </x:c>
      <x:c r="F1117" s="7" t="str">
        <x:v>BL-Y</x:v>
      </x:c>
      <x:c r="G1117" s="7" t="str">
        <x:v>CF-18</x:v>
      </x:c>
      <x:c r="H1117" s="7" t="n">
        <x:v>1</x:v>
      </x:c>
      <x:c r="I1117" s="7" t="str">
        <x:v>contained occupied area</x:v>
      </x:c>
      <x:c r="J1117" s="7" t="str">
        <x:v>m2</x:v>
      </x:c>
      <x:c r="K1117" s="7" t="n">
        <x:v>0</x:v>
      </x:c>
      <x:c r="L1117" s="7" t="n">
        <x:v>2.5</x:v>
      </x:c>
      <x:c r="M1117" s="7" t="n">
        <x:v>0.01</x:v>
      </x:c>
      <x:c r="N1117" s="7" t="str"/>
      <x:c r="O1117" s="7" t="str">
        <x:f>IF(N1117="","OPEN","PASS")</x:f>
        <x:v>OPEN</x:v>
      </x:c>
    </x:row>
    <x:row r="1118">
      <x:c r="B1118" s="7" t="str">
        <x:v>CH-1112</x:v>
      </x:c>
      <x:c r="C1118" s="7" t="str">
        <x:v>REA-T-A2</x:v>
      </x:c>
      <x:c r="D1118" s="7" t="str">
        <x:v>FUNCTIONAL TWIN</x:v>
      </x:c>
      <x:c r="E1118" s="7" t="str">
        <x:v>PTC-A</x:v>
      </x:c>
      <x:c r="F1118" s="7" t="str">
        <x:v>BL-Y</x:v>
      </x:c>
      <x:c r="G1118" s="7" t="str">
        <x:v>CF-18</x:v>
      </x:c>
      <x:c r="H1118" s="7" t="n">
        <x:v>2</x:v>
      </x:c>
      <x:c r="I1118" s="7" t="str">
        <x:v>contained occupied area</x:v>
      </x:c>
      <x:c r="J1118" s="7" t="str">
        <x:v>m2</x:v>
      </x:c>
      <x:c r="K1118" s="7" t="n">
        <x:v>0</x:v>
      </x:c>
      <x:c r="L1118" s="7" t="n">
        <x:v>2.5</x:v>
      </x:c>
      <x:c r="M1118" s="7" t="n">
        <x:v>0.01</x:v>
      </x:c>
      <x:c r="N1118" s="7" t="str"/>
      <x:c r="O1118" s="7" t="str">
        <x:f>IF(N1118="","OPEN","PASS")</x:f>
        <x:v>OPEN</x:v>
      </x:c>
    </x:row>
    <x:row r="1119">
      <x:c r="B1119" s="7" t="str">
        <x:v>CH-1113</x:v>
      </x:c>
      <x:c r="C1119" s="7" t="str">
        <x:v>REA-T-A2</x:v>
      </x:c>
      <x:c r="D1119" s="7" t="str">
        <x:v>FUNCTIONAL TWIN</x:v>
      </x:c>
      <x:c r="E1119" s="7" t="str">
        <x:v>PTC-A</x:v>
      </x:c>
      <x:c r="F1119" s="7" t="str">
        <x:v>BL-Y</x:v>
      </x:c>
      <x:c r="G1119" s="7" t="str">
        <x:v>CF-18</x:v>
      </x:c>
      <x:c r="H1119" s="7" t="n">
        <x:v>3</x:v>
      </x:c>
      <x:c r="I1119" s="7" t="str">
        <x:v>contained occupied area</x:v>
      </x:c>
      <x:c r="J1119" s="7" t="str">
        <x:v>m2</x:v>
      </x:c>
      <x:c r="K1119" s="7" t="n">
        <x:v>0</x:v>
      </x:c>
      <x:c r="L1119" s="7" t="n">
        <x:v>2.5</x:v>
      </x:c>
      <x:c r="M1119" s="7" t="n">
        <x:v>0.01</x:v>
      </x:c>
      <x:c r="N1119" s="7" t="str"/>
      <x:c r="O1119" s="7" t="str">
        <x:f>IF(N1119="","OPEN","PASS")</x:f>
        <x:v>OPEN</x:v>
      </x:c>
    </x:row>
    <x:row r="1120">
      <x:c r="B1120" s="7" t="str">
        <x:v>CH-1114</x:v>
      </x:c>
      <x:c r="C1120" s="7" t="str">
        <x:v>REA-T-A2</x:v>
      </x:c>
      <x:c r="D1120" s="7" t="str">
        <x:v>FUNCTIONAL TWIN</x:v>
      </x:c>
      <x:c r="E1120" s="7" t="str">
        <x:v>PTC-A</x:v>
      </x:c>
      <x:c r="F1120" s="7" t="str">
        <x:v>BL-Y</x:v>
      </x:c>
      <x:c r="G1120" s="7" t="str">
        <x:v>CF-18</x:v>
      </x:c>
      <x:c r="H1120" s="7" t="n">
        <x:v>4</x:v>
      </x:c>
      <x:c r="I1120" s="7" t="str">
        <x:v>contained occupied area</x:v>
      </x:c>
      <x:c r="J1120" s="7" t="str">
        <x:v>m2</x:v>
      </x:c>
      <x:c r="K1120" s="7" t="n">
        <x:v>0</x:v>
      </x:c>
      <x:c r="L1120" s="7" t="n">
        <x:v>2.5</x:v>
      </x:c>
      <x:c r="M1120" s="7" t="n">
        <x:v>0.01</x:v>
      </x:c>
      <x:c r="N1120" s="7" t="str"/>
      <x:c r="O1120" s="7" t="str">
        <x:f>IF(N1120="","OPEN","PASS")</x:f>
        <x:v>OPEN</x:v>
      </x:c>
    </x:row>
    <x:row r="1121">
      <x:c r="B1121" s="7" t="str">
        <x:v>CH-1115</x:v>
      </x:c>
      <x:c r="C1121" s="7" t="str">
        <x:v>REA-T-A2</x:v>
      </x:c>
      <x:c r="D1121" s="7" t="str">
        <x:v>FUNCTIONAL TWIN</x:v>
      </x:c>
      <x:c r="E1121" s="7" t="str">
        <x:v>PTC-A</x:v>
      </x:c>
      <x:c r="F1121" s="7" t="str">
        <x:v>BL-Y</x:v>
      </x:c>
      <x:c r="G1121" s="7" t="str">
        <x:v>CF-18</x:v>
      </x:c>
      <x:c r="H1121" s="7" t="n">
        <x:v>5</x:v>
      </x:c>
      <x:c r="I1121" s="7" t="str">
        <x:v>contained occupied area</x:v>
      </x:c>
      <x:c r="J1121" s="7" t="str">
        <x:v>m2</x:v>
      </x:c>
      <x:c r="K1121" s="7" t="n">
        <x:v>0</x:v>
      </x:c>
      <x:c r="L1121" s="7" t="n">
        <x:v>2.5</x:v>
      </x:c>
      <x:c r="M1121" s="7" t="n">
        <x:v>0.01</x:v>
      </x:c>
      <x:c r="N1121" s="7" t="str"/>
      <x:c r="O1121" s="7" t="str">
        <x:f>IF(N1121="","OPEN","PASS")</x:f>
        <x:v>OPEN</x:v>
      </x:c>
    </x:row>
    <x:row r="1122">
      <x:c r="B1122" s="7" t="str">
        <x:v>CH-1116</x:v>
      </x:c>
      <x:c r="C1122" s="7" t="str">
        <x:v>REA-T-A2</x:v>
      </x:c>
      <x:c r="D1122" s="7" t="str">
        <x:v>FUNCTIONAL TWIN</x:v>
      </x:c>
      <x:c r="E1122" s="7" t="str">
        <x:v>PTC-A</x:v>
      </x:c>
      <x:c r="F1122" s="7" t="str">
        <x:v>BL-Y</x:v>
      </x:c>
      <x:c r="G1122" s="7" t="str">
        <x:v>CF-18</x:v>
      </x:c>
      <x:c r="H1122" s="7" t="n">
        <x:v>6</x:v>
      </x:c>
      <x:c r="I1122" s="7" t="str">
        <x:v>contained occupied area</x:v>
      </x:c>
      <x:c r="J1122" s="7" t="str">
        <x:v>m2</x:v>
      </x:c>
      <x:c r="K1122" s="7" t="n">
        <x:v>0</x:v>
      </x:c>
      <x:c r="L1122" s="7" t="n">
        <x:v>2.5</x:v>
      </x:c>
      <x:c r="M1122" s="7" t="n">
        <x:v>0.01</x:v>
      </x:c>
      <x:c r="N1122" s="7" t="str"/>
      <x:c r="O1122" s="7" t="str">
        <x:f>IF(N1122="","OPEN","PASS")</x:f>
        <x:v>OPEN</x:v>
      </x:c>
    </x:row>
    <x:row r="1123">
      <x:c r="B1123" s="7" t="str">
        <x:v>CH-1117</x:v>
      </x:c>
      <x:c r="C1123" s="7" t="str">
        <x:v>REA-T-A2</x:v>
      </x:c>
      <x:c r="D1123" s="7" t="str">
        <x:v>FUNCTIONAL TWIN</x:v>
      </x:c>
      <x:c r="E1123" s="7" t="str">
        <x:v>PTC-A</x:v>
      </x:c>
      <x:c r="F1123" s="7" t="str">
        <x:v>BL-Y</x:v>
      </x:c>
      <x:c r="G1123" s="7" t="str">
        <x:v>CF-19</x:v>
      </x:c>
      <x:c r="H1123" s="7" t="n">
        <x:v>1</x:v>
      </x:c>
      <x:c r="I1123" s="7" t="str">
        <x:v>public-water flow</x:v>
      </x:c>
      <x:c r="J1123" s="7" t="str">
        <x:v>m3/min</x:v>
      </x:c>
      <x:c r="K1123" s="7" t="n">
        <x:v>0</x:v>
      </x:c>
      <x:c r="L1123" s="7" t="n">
        <x:v>5</x:v>
      </x:c>
      <x:c r="M1123" s="7" t="n">
        <x:v>0.01</x:v>
      </x:c>
      <x:c r="N1123" s="7" t="str"/>
      <x:c r="O1123" s="7" t="str">
        <x:f>IF(N1123="","OPEN","PASS")</x:f>
        <x:v>OPEN</x:v>
      </x:c>
    </x:row>
    <x:row r="1124">
      <x:c r="B1124" s="7" t="str">
        <x:v>CH-1118</x:v>
      </x:c>
      <x:c r="C1124" s="7" t="str">
        <x:v>REA-T-A2</x:v>
      </x:c>
      <x:c r="D1124" s="7" t="str">
        <x:v>FUNCTIONAL TWIN</x:v>
      </x:c>
      <x:c r="E1124" s="7" t="str">
        <x:v>PTC-A</x:v>
      </x:c>
      <x:c r="F1124" s="7" t="str">
        <x:v>BL-Y</x:v>
      </x:c>
      <x:c r="G1124" s="7" t="str">
        <x:v>CF-19</x:v>
      </x:c>
      <x:c r="H1124" s="7" t="n">
        <x:v>2</x:v>
      </x:c>
      <x:c r="I1124" s="7" t="str">
        <x:v>public-water flow</x:v>
      </x:c>
      <x:c r="J1124" s="7" t="str">
        <x:v>m3/min</x:v>
      </x:c>
      <x:c r="K1124" s="7" t="n">
        <x:v>0</x:v>
      </x:c>
      <x:c r="L1124" s="7" t="n">
        <x:v>5</x:v>
      </x:c>
      <x:c r="M1124" s="7" t="n">
        <x:v>0.01</x:v>
      </x:c>
      <x:c r="N1124" s="7" t="str"/>
      <x:c r="O1124" s="7" t="str">
        <x:f>IF(N1124="","OPEN","PASS")</x:f>
        <x:v>OPEN</x:v>
      </x:c>
    </x:row>
    <x:row r="1125">
      <x:c r="B1125" s="7" t="str">
        <x:v>CH-1119</x:v>
      </x:c>
      <x:c r="C1125" s="7" t="str">
        <x:v>REA-T-A2</x:v>
      </x:c>
      <x:c r="D1125" s="7" t="str">
        <x:v>FUNCTIONAL TWIN</x:v>
      </x:c>
      <x:c r="E1125" s="7" t="str">
        <x:v>PTC-A</x:v>
      </x:c>
      <x:c r="F1125" s="7" t="str">
        <x:v>BL-Y</x:v>
      </x:c>
      <x:c r="G1125" s="7" t="str">
        <x:v>CF-19</x:v>
      </x:c>
      <x:c r="H1125" s="7" t="n">
        <x:v>3</x:v>
      </x:c>
      <x:c r="I1125" s="7" t="str">
        <x:v>public-water flow</x:v>
      </x:c>
      <x:c r="J1125" s="7" t="str">
        <x:v>m3/min</x:v>
      </x:c>
      <x:c r="K1125" s="7" t="n">
        <x:v>0</x:v>
      </x:c>
      <x:c r="L1125" s="7" t="n">
        <x:v>5</x:v>
      </x:c>
      <x:c r="M1125" s="7" t="n">
        <x:v>0.01</x:v>
      </x:c>
      <x:c r="N1125" s="7" t="str"/>
      <x:c r="O1125" s="7" t="str">
        <x:f>IF(N1125="","OPEN","PASS")</x:f>
        <x:v>OPEN</x:v>
      </x:c>
    </x:row>
    <x:row r="1126">
      <x:c r="B1126" s="7" t="str">
        <x:v>CH-1120</x:v>
      </x:c>
      <x:c r="C1126" s="7" t="str">
        <x:v>REA-T-A2</x:v>
      </x:c>
      <x:c r="D1126" s="7" t="str">
        <x:v>FUNCTIONAL TWIN</x:v>
      </x:c>
      <x:c r="E1126" s="7" t="str">
        <x:v>PTC-A</x:v>
      </x:c>
      <x:c r="F1126" s="7" t="str">
        <x:v>BL-Y</x:v>
      </x:c>
      <x:c r="G1126" s="7" t="str">
        <x:v>CF-19</x:v>
      </x:c>
      <x:c r="H1126" s="7" t="n">
        <x:v>4</x:v>
      </x:c>
      <x:c r="I1126" s="7" t="str">
        <x:v>public-water flow</x:v>
      </x:c>
      <x:c r="J1126" s="7" t="str">
        <x:v>m3/min</x:v>
      </x:c>
      <x:c r="K1126" s="7" t="n">
        <x:v>0</x:v>
      </x:c>
      <x:c r="L1126" s="7" t="n">
        <x:v>5</x:v>
      </x:c>
      <x:c r="M1126" s="7" t="n">
        <x:v>0.01</x:v>
      </x:c>
      <x:c r="N1126" s="7" t="str"/>
      <x:c r="O1126" s="7" t="str">
        <x:f>IF(N1126="","OPEN","PASS")</x:f>
        <x:v>OPEN</x:v>
      </x:c>
    </x:row>
    <x:row r="1127">
      <x:c r="B1127" s="7" t="str">
        <x:v>CH-1121</x:v>
      </x:c>
      <x:c r="C1127" s="7" t="str">
        <x:v>REA-T-A2</x:v>
      </x:c>
      <x:c r="D1127" s="7" t="str">
        <x:v>FUNCTIONAL TWIN</x:v>
      </x:c>
      <x:c r="E1127" s="7" t="str">
        <x:v>PTC-A</x:v>
      </x:c>
      <x:c r="F1127" s="7" t="str">
        <x:v>BL-Y</x:v>
      </x:c>
      <x:c r="G1127" s="7" t="str">
        <x:v>CF-19</x:v>
      </x:c>
      <x:c r="H1127" s="7" t="n">
        <x:v>5</x:v>
      </x:c>
      <x:c r="I1127" s="7" t="str">
        <x:v>public-water flow</x:v>
      </x:c>
      <x:c r="J1127" s="7" t="str">
        <x:v>m3/min</x:v>
      </x:c>
      <x:c r="K1127" s="7" t="n">
        <x:v>0</x:v>
      </x:c>
      <x:c r="L1127" s="7" t="n">
        <x:v>5</x:v>
      </x:c>
      <x:c r="M1127" s="7" t="n">
        <x:v>0.01</x:v>
      </x:c>
      <x:c r="N1127" s="7" t="str"/>
      <x:c r="O1127" s="7" t="str">
        <x:f>IF(N1127="","OPEN","PASS")</x:f>
        <x:v>OPEN</x:v>
      </x:c>
    </x:row>
    <x:row r="1128">
      <x:c r="B1128" s="7" t="str">
        <x:v>CH-1122</x:v>
      </x:c>
      <x:c r="C1128" s="7" t="str">
        <x:v>REA-T-A2</x:v>
      </x:c>
      <x:c r="D1128" s="7" t="str">
        <x:v>FUNCTIONAL TWIN</x:v>
      </x:c>
      <x:c r="E1128" s="7" t="str">
        <x:v>PTC-A</x:v>
      </x:c>
      <x:c r="F1128" s="7" t="str">
        <x:v>BL-Y</x:v>
      </x:c>
      <x:c r="G1128" s="7" t="str">
        <x:v>CF-19</x:v>
      </x:c>
      <x:c r="H1128" s="7" t="n">
        <x:v>6</x:v>
      </x:c>
      <x:c r="I1128" s="7" t="str">
        <x:v>public-water flow</x:v>
      </x:c>
      <x:c r="J1128" s="7" t="str">
        <x:v>m3/min</x:v>
      </x:c>
      <x:c r="K1128" s="7" t="n">
        <x:v>0</x:v>
      </x:c>
      <x:c r="L1128" s="7" t="n">
        <x:v>5</x:v>
      </x:c>
      <x:c r="M1128" s="7" t="n">
        <x:v>0.01</x:v>
      </x:c>
      <x:c r="N1128" s="7" t="str"/>
      <x:c r="O1128" s="7" t="str">
        <x:f>IF(N1128="","OPEN","PASS")</x:f>
        <x:v>OPEN</x:v>
      </x:c>
    </x:row>
    <x:row r="1129">
      <x:c r="B1129" s="7" t="str">
        <x:v>CH-1123</x:v>
      </x:c>
      <x:c r="C1129" s="7" t="str">
        <x:v>REA-T-A2</x:v>
      </x:c>
      <x:c r="D1129" s="7" t="str">
        <x:v>FUNCTIONAL TWIN</x:v>
      </x:c>
      <x:c r="E1129" s="7" t="str">
        <x:v>PTC-A</x:v>
      </x:c>
      <x:c r="F1129" s="7" t="str">
        <x:v>BL-Y</x:v>
      </x:c>
      <x:c r="G1129" s="7" t="str">
        <x:v>CF-20</x:v>
      </x:c>
      <x:c r="H1129" s="7" t="n">
        <x:v>1</x:v>
      </x:c>
      <x:c r="I1129" s="7" t="str">
        <x:v>surrogate ancestry</x:v>
      </x:c>
      <x:c r="J1129" s="7" t="str">
        <x:v>fraction</x:v>
      </x:c>
      <x:c r="K1129" s="7" t="n">
        <x:v>0</x:v>
      </x:c>
      <x:c r="L1129" s="7" t="n">
        <x:v>1</x:v>
      </x:c>
      <x:c r="M1129" s="7" t="n">
        <x:v>0.005</x:v>
      </x:c>
      <x:c r="N1129" s="7" t="str"/>
      <x:c r="O1129" s="7" t="str">
        <x:f>IF(N1129="","OPEN","PASS")</x:f>
        <x:v>OPEN</x:v>
      </x:c>
    </x:row>
    <x:row r="1130">
      <x:c r="B1130" s="7" t="str">
        <x:v>CH-1124</x:v>
      </x:c>
      <x:c r="C1130" s="7" t="str">
        <x:v>REA-T-A2</x:v>
      </x:c>
      <x:c r="D1130" s="7" t="str">
        <x:v>FUNCTIONAL TWIN</x:v>
      </x:c>
      <x:c r="E1130" s="7" t="str">
        <x:v>PTC-A</x:v>
      </x:c>
      <x:c r="F1130" s="7" t="str">
        <x:v>BL-Y</x:v>
      </x:c>
      <x:c r="G1130" s="7" t="str">
        <x:v>CF-20</x:v>
      </x:c>
      <x:c r="H1130" s="7" t="n">
        <x:v>2</x:v>
      </x:c>
      <x:c r="I1130" s="7" t="str">
        <x:v>surrogate ancestry</x:v>
      </x:c>
      <x:c r="J1130" s="7" t="str">
        <x:v>fraction</x:v>
      </x:c>
      <x:c r="K1130" s="7" t="n">
        <x:v>0</x:v>
      </x:c>
      <x:c r="L1130" s="7" t="n">
        <x:v>1</x:v>
      </x:c>
      <x:c r="M1130" s="7" t="n">
        <x:v>0.005</x:v>
      </x:c>
      <x:c r="N1130" s="7" t="str"/>
      <x:c r="O1130" s="7" t="str">
        <x:f>IF(N1130="","OPEN","PASS")</x:f>
        <x:v>OPEN</x:v>
      </x:c>
    </x:row>
    <x:row r="1131">
      <x:c r="B1131" s="7" t="str">
        <x:v>CH-1125</x:v>
      </x:c>
      <x:c r="C1131" s="7" t="str">
        <x:v>REA-T-A2</x:v>
      </x:c>
      <x:c r="D1131" s="7" t="str">
        <x:v>FUNCTIONAL TWIN</x:v>
      </x:c>
      <x:c r="E1131" s="7" t="str">
        <x:v>PTC-A</x:v>
      </x:c>
      <x:c r="F1131" s="7" t="str">
        <x:v>BL-Y</x:v>
      </x:c>
      <x:c r="G1131" s="7" t="str">
        <x:v>CF-20</x:v>
      </x:c>
      <x:c r="H1131" s="7" t="n">
        <x:v>3</x:v>
      </x:c>
      <x:c r="I1131" s="7" t="str">
        <x:v>surrogate ancestry</x:v>
      </x:c>
      <x:c r="J1131" s="7" t="str">
        <x:v>fraction</x:v>
      </x:c>
      <x:c r="K1131" s="7" t="n">
        <x:v>0</x:v>
      </x:c>
      <x:c r="L1131" s="7" t="n">
        <x:v>1</x:v>
      </x:c>
      <x:c r="M1131" s="7" t="n">
        <x:v>0.005</x:v>
      </x:c>
      <x:c r="N1131" s="7" t="str"/>
      <x:c r="O1131" s="7" t="str">
        <x:f>IF(N1131="","OPEN","PASS")</x:f>
        <x:v>OPEN</x:v>
      </x:c>
    </x:row>
    <x:row r="1132">
      <x:c r="B1132" s="7" t="str">
        <x:v>CH-1126</x:v>
      </x:c>
      <x:c r="C1132" s="7" t="str">
        <x:v>REA-T-A2</x:v>
      </x:c>
      <x:c r="D1132" s="7" t="str">
        <x:v>FUNCTIONAL TWIN</x:v>
      </x:c>
      <x:c r="E1132" s="7" t="str">
        <x:v>PTC-A</x:v>
      </x:c>
      <x:c r="F1132" s="7" t="str">
        <x:v>BL-Y</x:v>
      </x:c>
      <x:c r="G1132" s="7" t="str">
        <x:v>CF-20</x:v>
      </x:c>
      <x:c r="H1132" s="7" t="n">
        <x:v>4</x:v>
      </x:c>
      <x:c r="I1132" s="7" t="str">
        <x:v>surrogate ancestry</x:v>
      </x:c>
      <x:c r="J1132" s="7" t="str">
        <x:v>fraction</x:v>
      </x:c>
      <x:c r="K1132" s="7" t="n">
        <x:v>0</x:v>
      </x:c>
      <x:c r="L1132" s="7" t="n">
        <x:v>1</x:v>
      </x:c>
      <x:c r="M1132" s="7" t="n">
        <x:v>0.005</x:v>
      </x:c>
      <x:c r="N1132" s="7" t="str"/>
      <x:c r="O1132" s="7" t="str">
        <x:f>IF(N1132="","OPEN","PASS")</x:f>
        <x:v>OPEN</x:v>
      </x:c>
    </x:row>
    <x:row r="1133">
      <x:c r="B1133" s="7" t="str">
        <x:v>CH-1127</x:v>
      </x:c>
      <x:c r="C1133" s="7" t="str">
        <x:v>REA-T-A2</x:v>
      </x:c>
      <x:c r="D1133" s="7" t="str">
        <x:v>FUNCTIONAL TWIN</x:v>
      </x:c>
      <x:c r="E1133" s="7" t="str">
        <x:v>PTC-A</x:v>
      </x:c>
      <x:c r="F1133" s="7" t="str">
        <x:v>BL-Y</x:v>
      </x:c>
      <x:c r="G1133" s="7" t="str">
        <x:v>CF-20</x:v>
      </x:c>
      <x:c r="H1133" s="7" t="n">
        <x:v>5</x:v>
      </x:c>
      <x:c r="I1133" s="7" t="str">
        <x:v>surrogate ancestry</x:v>
      </x:c>
      <x:c r="J1133" s="7" t="str">
        <x:v>fraction</x:v>
      </x:c>
      <x:c r="K1133" s="7" t="n">
        <x:v>0</x:v>
      </x:c>
      <x:c r="L1133" s="7" t="n">
        <x:v>1</x:v>
      </x:c>
      <x:c r="M1133" s="7" t="n">
        <x:v>0.005</x:v>
      </x:c>
      <x:c r="N1133" s="7" t="str"/>
      <x:c r="O1133" s="7" t="str">
        <x:f>IF(N1133="","OPEN","PASS")</x:f>
        <x:v>OPEN</x:v>
      </x:c>
    </x:row>
    <x:row r="1134">
      <x:c r="B1134" s="7" t="str">
        <x:v>CH-1128</x:v>
      </x:c>
      <x:c r="C1134" s="7" t="str">
        <x:v>REA-T-A2</x:v>
      </x:c>
      <x:c r="D1134" s="7" t="str">
        <x:v>FUNCTIONAL TWIN</x:v>
      </x:c>
      <x:c r="E1134" s="7" t="str">
        <x:v>PTC-A</x:v>
      </x:c>
      <x:c r="F1134" s="7" t="str">
        <x:v>BL-Y</x:v>
      </x:c>
      <x:c r="G1134" s="7" t="str">
        <x:v>CF-20</x:v>
      </x:c>
      <x:c r="H1134" s="7" t="n">
        <x:v>6</x:v>
      </x:c>
      <x:c r="I1134" s="7" t="str">
        <x:v>surrogate ancestry</x:v>
      </x:c>
      <x:c r="J1134" s="7" t="str">
        <x:v>fraction</x:v>
      </x:c>
      <x:c r="K1134" s="7" t="n">
        <x:v>0</x:v>
      </x:c>
      <x:c r="L1134" s="7" t="n">
        <x:v>1</x:v>
      </x:c>
      <x:c r="M1134" s="7" t="n">
        <x:v>0.005</x:v>
      </x:c>
      <x:c r="N1134" s="7" t="str"/>
      <x:c r="O1134" s="7" t="str">
        <x:f>IF(N1134="","OPEN","PASS")</x:f>
        <x:v>OPEN</x:v>
      </x:c>
    </x:row>
    <x:row r="1135">
      <x:c r="B1135" s="7" t="str">
        <x:v>CH-1129</x:v>
      </x:c>
      <x:c r="C1135" s="7" t="str">
        <x:v>REA-T-A2</x:v>
      </x:c>
      <x:c r="D1135" s="7" t="str">
        <x:v>FUNCTIONAL TWIN</x:v>
      </x:c>
      <x:c r="E1135" s="7" t="str">
        <x:v>PTC-A</x:v>
      </x:c>
      <x:c r="F1135" s="7" t="str">
        <x:v>BL-Y</x:v>
      </x:c>
      <x:c r="G1135" s="7" t="str">
        <x:v>CF-21</x:v>
      </x:c>
      <x:c r="H1135" s="7" t="n">
        <x:v>1</x:v>
      </x:c>
      <x:c r="I1135" s="7" t="str">
        <x:v>water ancestry</x:v>
      </x:c>
      <x:c r="J1135" s="7" t="str">
        <x:v>fraction</x:v>
      </x:c>
      <x:c r="K1135" s="7" t="n">
        <x:v>0</x:v>
      </x:c>
      <x:c r="L1135" s="7" t="n">
        <x:v>1</x:v>
      </x:c>
      <x:c r="M1135" s="7" t="n">
        <x:v>0.005</x:v>
      </x:c>
      <x:c r="N1135" s="7" t="str"/>
      <x:c r="O1135" s="7" t="str">
        <x:f>IF(N1135="","OPEN","PASS")</x:f>
        <x:v>OPEN</x:v>
      </x:c>
    </x:row>
    <x:row r="1136">
      <x:c r="B1136" s="7" t="str">
        <x:v>CH-1130</x:v>
      </x:c>
      <x:c r="C1136" s="7" t="str">
        <x:v>REA-T-A2</x:v>
      </x:c>
      <x:c r="D1136" s="7" t="str">
        <x:v>FUNCTIONAL TWIN</x:v>
      </x:c>
      <x:c r="E1136" s="7" t="str">
        <x:v>PTC-A</x:v>
      </x:c>
      <x:c r="F1136" s="7" t="str">
        <x:v>BL-Y</x:v>
      </x:c>
      <x:c r="G1136" s="7" t="str">
        <x:v>CF-21</x:v>
      </x:c>
      <x:c r="H1136" s="7" t="n">
        <x:v>2</x:v>
      </x:c>
      <x:c r="I1136" s="7" t="str">
        <x:v>water ancestry</x:v>
      </x:c>
      <x:c r="J1136" s="7" t="str">
        <x:v>fraction</x:v>
      </x:c>
      <x:c r="K1136" s="7" t="n">
        <x:v>0</x:v>
      </x:c>
      <x:c r="L1136" s="7" t="n">
        <x:v>1</x:v>
      </x:c>
      <x:c r="M1136" s="7" t="n">
        <x:v>0.005</x:v>
      </x:c>
      <x:c r="N1136" s="7" t="str"/>
      <x:c r="O1136" s="7" t="str">
        <x:f>IF(N1136="","OPEN","PASS")</x:f>
        <x:v>OPEN</x:v>
      </x:c>
    </x:row>
    <x:row r="1137">
      <x:c r="B1137" s="7" t="str">
        <x:v>CH-1131</x:v>
      </x:c>
      <x:c r="C1137" s="7" t="str">
        <x:v>REA-T-A2</x:v>
      </x:c>
      <x:c r="D1137" s="7" t="str">
        <x:v>FUNCTIONAL TWIN</x:v>
      </x:c>
      <x:c r="E1137" s="7" t="str">
        <x:v>PTC-A</x:v>
      </x:c>
      <x:c r="F1137" s="7" t="str">
        <x:v>BL-Y</x:v>
      </x:c>
      <x:c r="G1137" s="7" t="str">
        <x:v>CF-21</x:v>
      </x:c>
      <x:c r="H1137" s="7" t="n">
        <x:v>3</x:v>
      </x:c>
      <x:c r="I1137" s="7" t="str">
        <x:v>water ancestry</x:v>
      </x:c>
      <x:c r="J1137" s="7" t="str">
        <x:v>fraction</x:v>
      </x:c>
      <x:c r="K1137" s="7" t="n">
        <x:v>0</x:v>
      </x:c>
      <x:c r="L1137" s="7" t="n">
        <x:v>1</x:v>
      </x:c>
      <x:c r="M1137" s="7" t="n">
        <x:v>0.005</x:v>
      </x:c>
      <x:c r="N1137" s="7" t="str"/>
      <x:c r="O1137" s="7" t="str">
        <x:f>IF(N1137="","OPEN","PASS")</x:f>
        <x:v>OPEN</x:v>
      </x:c>
    </x:row>
    <x:row r="1138">
      <x:c r="B1138" s="7" t="str">
        <x:v>CH-1132</x:v>
      </x:c>
      <x:c r="C1138" s="7" t="str">
        <x:v>REA-T-A2</x:v>
      </x:c>
      <x:c r="D1138" s="7" t="str">
        <x:v>FUNCTIONAL TWIN</x:v>
      </x:c>
      <x:c r="E1138" s="7" t="str">
        <x:v>PTC-A</x:v>
      </x:c>
      <x:c r="F1138" s="7" t="str">
        <x:v>BL-Y</x:v>
      </x:c>
      <x:c r="G1138" s="7" t="str">
        <x:v>CF-21</x:v>
      </x:c>
      <x:c r="H1138" s="7" t="n">
        <x:v>4</x:v>
      </x:c>
      <x:c r="I1138" s="7" t="str">
        <x:v>water ancestry</x:v>
      </x:c>
      <x:c r="J1138" s="7" t="str">
        <x:v>fraction</x:v>
      </x:c>
      <x:c r="K1138" s="7" t="n">
        <x:v>0</x:v>
      </x:c>
      <x:c r="L1138" s="7" t="n">
        <x:v>1</x:v>
      </x:c>
      <x:c r="M1138" s="7" t="n">
        <x:v>0.005</x:v>
      </x:c>
      <x:c r="N1138" s="7" t="str"/>
      <x:c r="O1138" s="7" t="str">
        <x:f>IF(N1138="","OPEN","PASS")</x:f>
        <x:v>OPEN</x:v>
      </x:c>
    </x:row>
    <x:row r="1139">
      <x:c r="B1139" s="7" t="str">
        <x:v>CH-1133</x:v>
      </x:c>
      <x:c r="C1139" s="7" t="str">
        <x:v>REA-T-A2</x:v>
      </x:c>
      <x:c r="D1139" s="7" t="str">
        <x:v>FUNCTIONAL TWIN</x:v>
      </x:c>
      <x:c r="E1139" s="7" t="str">
        <x:v>PTC-A</x:v>
      </x:c>
      <x:c r="F1139" s="7" t="str">
        <x:v>BL-Y</x:v>
      </x:c>
      <x:c r="G1139" s="7" t="str">
        <x:v>CF-21</x:v>
      </x:c>
      <x:c r="H1139" s="7" t="n">
        <x:v>5</x:v>
      </x:c>
      <x:c r="I1139" s="7" t="str">
        <x:v>water ancestry</x:v>
      </x:c>
      <x:c r="J1139" s="7" t="str">
        <x:v>fraction</x:v>
      </x:c>
      <x:c r="K1139" s="7" t="n">
        <x:v>0</x:v>
      </x:c>
      <x:c r="L1139" s="7" t="n">
        <x:v>1</x:v>
      </x:c>
      <x:c r="M1139" s="7" t="n">
        <x:v>0.005</x:v>
      </x:c>
      <x:c r="N1139" s="7" t="str"/>
      <x:c r="O1139" s="7" t="str">
        <x:f>IF(N1139="","OPEN","PASS")</x:f>
        <x:v>OPEN</x:v>
      </x:c>
    </x:row>
    <x:row r="1140">
      <x:c r="B1140" s="7" t="str">
        <x:v>CH-1134</x:v>
      </x:c>
      <x:c r="C1140" s="7" t="str">
        <x:v>REA-T-A2</x:v>
      </x:c>
      <x:c r="D1140" s="7" t="str">
        <x:v>FUNCTIONAL TWIN</x:v>
      </x:c>
      <x:c r="E1140" s="7" t="str">
        <x:v>PTC-A</x:v>
      </x:c>
      <x:c r="F1140" s="7" t="str">
        <x:v>BL-Y</x:v>
      </x:c>
      <x:c r="G1140" s="7" t="str">
        <x:v>CF-21</x:v>
      </x:c>
      <x:c r="H1140" s="7" t="n">
        <x:v>6</x:v>
      </x:c>
      <x:c r="I1140" s="7" t="str">
        <x:v>water ancestry</x:v>
      </x:c>
      <x:c r="J1140" s="7" t="str">
        <x:v>fraction</x:v>
      </x:c>
      <x:c r="K1140" s="7" t="n">
        <x:v>0</x:v>
      </x:c>
      <x:c r="L1140" s="7" t="n">
        <x:v>1</x:v>
      </x:c>
      <x:c r="M1140" s="7" t="n">
        <x:v>0.005</x:v>
      </x:c>
      <x:c r="N1140" s="7" t="str"/>
      <x:c r="O1140" s="7" t="str">
        <x:f>IF(N1140="","OPEN","PASS")</x:f>
        <x:v>OPEN</x:v>
      </x:c>
    </x:row>
    <x:row r="1141">
      <x:c r="B1141" s="7" t="str">
        <x:v>CH-1135</x:v>
      </x:c>
      <x:c r="C1141" s="7" t="str">
        <x:v>REA-T-A2</x:v>
      </x:c>
      <x:c r="D1141" s="7" t="str">
        <x:v>FUNCTIONAL TWIN</x:v>
      </x:c>
      <x:c r="E1141" s="7" t="str">
        <x:v>PTC-A</x:v>
      </x:c>
      <x:c r="F1141" s="7" t="str">
        <x:v>BL-Y</x:v>
      </x:c>
      <x:c r="G1141" s="7" t="str">
        <x:v>CF-22</x:v>
      </x:c>
      <x:c r="H1141" s="7" t="n">
        <x:v>1</x:v>
      </x:c>
      <x:c r="I1141" s="7" t="str">
        <x:v>environmental release</x:v>
      </x:c>
      <x:c r="J1141" s="7" t="str">
        <x:v>kg</x:v>
      </x:c>
      <x:c r="K1141" s="7" t="n">
        <x:v>0</x:v>
      </x:c>
      <x:c r="L1141" s="7" t="n">
        <x:v>0.1</x:v>
      </x:c>
      <x:c r="M1141" s="7" t="n">
        <x:v>0.01</x:v>
      </x:c>
      <x:c r="N1141" s="7" t="str"/>
      <x:c r="O1141" s="7" t="str">
        <x:f>IF(N1141="","OPEN","PASS")</x:f>
        <x:v>OPEN</x:v>
      </x:c>
    </x:row>
    <x:row r="1142">
      <x:c r="B1142" s="7" t="str">
        <x:v>CH-1136</x:v>
      </x:c>
      <x:c r="C1142" s="7" t="str">
        <x:v>REA-T-A2</x:v>
      </x:c>
      <x:c r="D1142" s="7" t="str">
        <x:v>FUNCTIONAL TWIN</x:v>
      </x:c>
      <x:c r="E1142" s="7" t="str">
        <x:v>PTC-A</x:v>
      </x:c>
      <x:c r="F1142" s="7" t="str">
        <x:v>BL-Y</x:v>
      </x:c>
      <x:c r="G1142" s="7" t="str">
        <x:v>CF-22</x:v>
      </x:c>
      <x:c r="H1142" s="7" t="n">
        <x:v>2</x:v>
      </x:c>
      <x:c r="I1142" s="7" t="str">
        <x:v>environmental release</x:v>
      </x:c>
      <x:c r="J1142" s="7" t="str">
        <x:v>kg</x:v>
      </x:c>
      <x:c r="K1142" s="7" t="n">
        <x:v>0</x:v>
      </x:c>
      <x:c r="L1142" s="7" t="n">
        <x:v>0.1</x:v>
      </x:c>
      <x:c r="M1142" s="7" t="n">
        <x:v>0.01</x:v>
      </x:c>
      <x:c r="N1142" s="7" t="str"/>
      <x:c r="O1142" s="7" t="str">
        <x:f>IF(N1142="","OPEN","PASS")</x:f>
        <x:v>OPEN</x:v>
      </x:c>
    </x:row>
    <x:row r="1143">
      <x:c r="B1143" s="7" t="str">
        <x:v>CH-1137</x:v>
      </x:c>
      <x:c r="C1143" s="7" t="str">
        <x:v>REA-T-A2</x:v>
      </x:c>
      <x:c r="D1143" s="7" t="str">
        <x:v>FUNCTIONAL TWIN</x:v>
      </x:c>
      <x:c r="E1143" s="7" t="str">
        <x:v>PTC-A</x:v>
      </x:c>
      <x:c r="F1143" s="7" t="str">
        <x:v>BL-Y</x:v>
      </x:c>
      <x:c r="G1143" s="7" t="str">
        <x:v>CF-22</x:v>
      </x:c>
      <x:c r="H1143" s="7" t="n">
        <x:v>3</x:v>
      </x:c>
      <x:c r="I1143" s="7" t="str">
        <x:v>environmental release</x:v>
      </x:c>
      <x:c r="J1143" s="7" t="str">
        <x:v>kg</x:v>
      </x:c>
      <x:c r="K1143" s="7" t="n">
        <x:v>0</x:v>
      </x:c>
      <x:c r="L1143" s="7" t="n">
        <x:v>0.1</x:v>
      </x:c>
      <x:c r="M1143" s="7" t="n">
        <x:v>0.01</x:v>
      </x:c>
      <x:c r="N1143" s="7" t="str"/>
      <x:c r="O1143" s="7" t="str">
        <x:f>IF(N1143="","OPEN","PASS")</x:f>
        <x:v>OPEN</x:v>
      </x:c>
    </x:row>
    <x:row r="1144">
      <x:c r="B1144" s="7" t="str">
        <x:v>CH-1138</x:v>
      </x:c>
      <x:c r="C1144" s="7" t="str">
        <x:v>REA-T-A2</x:v>
      </x:c>
      <x:c r="D1144" s="7" t="str">
        <x:v>FUNCTIONAL TWIN</x:v>
      </x:c>
      <x:c r="E1144" s="7" t="str">
        <x:v>PTC-A</x:v>
      </x:c>
      <x:c r="F1144" s="7" t="str">
        <x:v>BL-Y</x:v>
      </x:c>
      <x:c r="G1144" s="7" t="str">
        <x:v>CF-22</x:v>
      </x:c>
      <x:c r="H1144" s="7" t="n">
        <x:v>4</x:v>
      </x:c>
      <x:c r="I1144" s="7" t="str">
        <x:v>environmental release</x:v>
      </x:c>
      <x:c r="J1144" s="7" t="str">
        <x:v>kg</x:v>
      </x:c>
      <x:c r="K1144" s="7" t="n">
        <x:v>0</x:v>
      </x:c>
      <x:c r="L1144" s="7" t="n">
        <x:v>0.1</x:v>
      </x:c>
      <x:c r="M1144" s="7" t="n">
        <x:v>0.01</x:v>
      </x:c>
      <x:c r="N1144" s="7" t="str"/>
      <x:c r="O1144" s="7" t="str">
        <x:f>IF(N1144="","OPEN","PASS")</x:f>
        <x:v>OPEN</x:v>
      </x:c>
    </x:row>
    <x:row r="1145">
      <x:c r="B1145" s="7" t="str">
        <x:v>CH-1139</x:v>
      </x:c>
      <x:c r="C1145" s="7" t="str">
        <x:v>REA-T-A2</x:v>
      </x:c>
      <x:c r="D1145" s="7" t="str">
        <x:v>FUNCTIONAL TWIN</x:v>
      </x:c>
      <x:c r="E1145" s="7" t="str">
        <x:v>PTC-A</x:v>
      </x:c>
      <x:c r="F1145" s="7" t="str">
        <x:v>BL-Y</x:v>
      </x:c>
      <x:c r="G1145" s="7" t="str">
        <x:v>CF-22</x:v>
      </x:c>
      <x:c r="H1145" s="7" t="n">
        <x:v>5</x:v>
      </x:c>
      <x:c r="I1145" s="7" t="str">
        <x:v>environmental release</x:v>
      </x:c>
      <x:c r="J1145" s="7" t="str">
        <x:v>kg</x:v>
      </x:c>
      <x:c r="K1145" s="7" t="n">
        <x:v>0</x:v>
      </x:c>
      <x:c r="L1145" s="7" t="n">
        <x:v>0.1</x:v>
      </x:c>
      <x:c r="M1145" s="7" t="n">
        <x:v>0.01</x:v>
      </x:c>
      <x:c r="N1145" s="7" t="str"/>
      <x:c r="O1145" s="7" t="str">
        <x:f>IF(N1145="","OPEN","PASS")</x:f>
        <x:v>OPEN</x:v>
      </x:c>
    </x:row>
    <x:row r="1146">
      <x:c r="B1146" s="7" t="str">
        <x:v>CH-1140</x:v>
      </x:c>
      <x:c r="C1146" s="7" t="str">
        <x:v>REA-T-A2</x:v>
      </x:c>
      <x:c r="D1146" s="7" t="str">
        <x:v>FUNCTIONAL TWIN</x:v>
      </x:c>
      <x:c r="E1146" s="7" t="str">
        <x:v>PTC-A</x:v>
      </x:c>
      <x:c r="F1146" s="7" t="str">
        <x:v>BL-Y</x:v>
      </x:c>
      <x:c r="G1146" s="7" t="str">
        <x:v>CF-22</x:v>
      </x:c>
      <x:c r="H1146" s="7" t="n">
        <x:v>6</x:v>
      </x:c>
      <x:c r="I1146" s="7" t="str">
        <x:v>environmental release</x:v>
      </x:c>
      <x:c r="J1146" s="7" t="str">
        <x:v>kg</x:v>
      </x:c>
      <x:c r="K1146" s="7" t="n">
        <x:v>0</x:v>
      </x:c>
      <x:c r="L1146" s="7" t="n">
        <x:v>0.1</x:v>
      </x:c>
      <x:c r="M1146" s="7" t="n">
        <x:v>0.01</x:v>
      </x:c>
      <x:c r="N1146" s="7" t="str"/>
      <x:c r="O1146" s="7" t="str">
        <x:f>IF(N1146="","OPEN","PASS")</x:f>
        <x:v>OPEN</x:v>
      </x:c>
    </x:row>
    <x:row r="1147">
      <x:c r="B1147" s="7" t="str">
        <x:v>CH-1141</x:v>
      </x:c>
      <x:c r="C1147" s="7" t="str">
        <x:v>REA-T-A2</x:v>
      </x:c>
      <x:c r="D1147" s="7" t="str">
        <x:v>FUNCTIONAL TWIN</x:v>
      </x:c>
      <x:c r="E1147" s="7" t="str">
        <x:v>PTC-A</x:v>
      </x:c>
      <x:c r="F1147" s="7" t="str">
        <x:v>BL-Y</x:v>
      </x:c>
      <x:c r="G1147" s="7" t="str">
        <x:v>CF-23</x:v>
      </x:c>
      <x:c r="H1147" s="7" t="n">
        <x:v>1</x:v>
      </x:c>
      <x:c r="I1147" s="7" t="str">
        <x:v>image and event trigger</x:v>
      </x:c>
      <x:c r="J1147" s="7" t="str">
        <x:v>ms</x:v>
      </x:c>
      <x:c r="K1147" s="7" t="n">
        <x:v>-10</x:v>
      </x:c>
      <x:c r="L1147" s="7" t="n">
        <x:v>10</x:v>
      </x:c>
      <x:c r="M1147" s="7" t="n">
        <x:v>1</x:v>
      </x:c>
      <x:c r="N1147" s="7" t="str"/>
      <x:c r="O1147" s="7" t="str">
        <x:f>IF(N1147="","OPEN","PASS")</x:f>
        <x:v>OPEN</x:v>
      </x:c>
    </x:row>
    <x:row r="1148">
      <x:c r="B1148" s="7" t="str">
        <x:v>CH-1142</x:v>
      </x:c>
      <x:c r="C1148" s="7" t="str">
        <x:v>REA-T-A2</x:v>
      </x:c>
      <x:c r="D1148" s="7" t="str">
        <x:v>FUNCTIONAL TWIN</x:v>
      </x:c>
      <x:c r="E1148" s="7" t="str">
        <x:v>PTC-A</x:v>
      </x:c>
      <x:c r="F1148" s="7" t="str">
        <x:v>BL-Y</x:v>
      </x:c>
      <x:c r="G1148" s="7" t="str">
        <x:v>CF-23</x:v>
      </x:c>
      <x:c r="H1148" s="7" t="n">
        <x:v>2</x:v>
      </x:c>
      <x:c r="I1148" s="7" t="str">
        <x:v>image and event trigger</x:v>
      </x:c>
      <x:c r="J1148" s="7" t="str">
        <x:v>ms</x:v>
      </x:c>
      <x:c r="K1148" s="7" t="n">
        <x:v>-10</x:v>
      </x:c>
      <x:c r="L1148" s="7" t="n">
        <x:v>10</x:v>
      </x:c>
      <x:c r="M1148" s="7" t="n">
        <x:v>1</x:v>
      </x:c>
      <x:c r="N1148" s="7" t="str"/>
      <x:c r="O1148" s="7" t="str">
        <x:f>IF(N1148="","OPEN","PASS")</x:f>
        <x:v>OPEN</x:v>
      </x:c>
    </x:row>
    <x:row r="1149">
      <x:c r="B1149" s="7" t="str">
        <x:v>CH-1143</x:v>
      </x:c>
      <x:c r="C1149" s="7" t="str">
        <x:v>REA-T-A2</x:v>
      </x:c>
      <x:c r="D1149" s="7" t="str">
        <x:v>FUNCTIONAL TWIN</x:v>
      </x:c>
      <x:c r="E1149" s="7" t="str">
        <x:v>PTC-A</x:v>
      </x:c>
      <x:c r="F1149" s="7" t="str">
        <x:v>BL-Y</x:v>
      </x:c>
      <x:c r="G1149" s="7" t="str">
        <x:v>CF-23</x:v>
      </x:c>
      <x:c r="H1149" s="7" t="n">
        <x:v>3</x:v>
      </x:c>
      <x:c r="I1149" s="7" t="str">
        <x:v>image and event trigger</x:v>
      </x:c>
      <x:c r="J1149" s="7" t="str">
        <x:v>ms</x:v>
      </x:c>
      <x:c r="K1149" s="7" t="n">
        <x:v>-10</x:v>
      </x:c>
      <x:c r="L1149" s="7" t="n">
        <x:v>10</x:v>
      </x:c>
      <x:c r="M1149" s="7" t="n">
        <x:v>1</x:v>
      </x:c>
      <x:c r="N1149" s="7" t="str"/>
      <x:c r="O1149" s="7" t="str">
        <x:f>IF(N1149="","OPEN","PASS")</x:f>
        <x:v>OPEN</x:v>
      </x:c>
    </x:row>
    <x:row r="1150">
      <x:c r="B1150" s="7" t="str">
        <x:v>CH-1144</x:v>
      </x:c>
      <x:c r="C1150" s="7" t="str">
        <x:v>REA-T-A2</x:v>
      </x:c>
      <x:c r="D1150" s="7" t="str">
        <x:v>FUNCTIONAL TWIN</x:v>
      </x:c>
      <x:c r="E1150" s="7" t="str">
        <x:v>PTC-A</x:v>
      </x:c>
      <x:c r="F1150" s="7" t="str">
        <x:v>BL-Y</x:v>
      </x:c>
      <x:c r="G1150" s="7" t="str">
        <x:v>CF-23</x:v>
      </x:c>
      <x:c r="H1150" s="7" t="n">
        <x:v>4</x:v>
      </x:c>
      <x:c r="I1150" s="7" t="str">
        <x:v>image and event trigger</x:v>
      </x:c>
      <x:c r="J1150" s="7" t="str">
        <x:v>ms</x:v>
      </x:c>
      <x:c r="K1150" s="7" t="n">
        <x:v>-10</x:v>
      </x:c>
      <x:c r="L1150" s="7" t="n">
        <x:v>10</x:v>
      </x:c>
      <x:c r="M1150" s="7" t="n">
        <x:v>1</x:v>
      </x:c>
      <x:c r="N1150" s="7" t="str"/>
      <x:c r="O1150" s="7" t="str">
        <x:f>IF(N1150="","OPEN","PASS")</x:f>
        <x:v>OPEN</x:v>
      </x:c>
    </x:row>
    <x:row r="1151">
      <x:c r="B1151" s="7" t="str">
        <x:v>CH-1145</x:v>
      </x:c>
      <x:c r="C1151" s="7" t="str">
        <x:v>REA-T-A2</x:v>
      </x:c>
      <x:c r="D1151" s="7" t="str">
        <x:v>FUNCTIONAL TWIN</x:v>
      </x:c>
      <x:c r="E1151" s="7" t="str">
        <x:v>PTC-A</x:v>
      </x:c>
      <x:c r="F1151" s="7" t="str">
        <x:v>BL-Y</x:v>
      </x:c>
      <x:c r="G1151" s="7" t="str">
        <x:v>CF-23</x:v>
      </x:c>
      <x:c r="H1151" s="7" t="n">
        <x:v>5</x:v>
      </x:c>
      <x:c r="I1151" s="7" t="str">
        <x:v>image and event trigger</x:v>
      </x:c>
      <x:c r="J1151" s="7" t="str">
        <x:v>ms</x:v>
      </x:c>
      <x:c r="K1151" s="7" t="n">
        <x:v>-10</x:v>
      </x:c>
      <x:c r="L1151" s="7" t="n">
        <x:v>10</x:v>
      </x:c>
      <x:c r="M1151" s="7" t="n">
        <x:v>1</x:v>
      </x:c>
      <x:c r="N1151" s="7" t="str"/>
      <x:c r="O1151" s="7" t="str">
        <x:f>IF(N1151="","OPEN","PASS")</x:f>
        <x:v>OPEN</x:v>
      </x:c>
    </x:row>
    <x:row r="1152">
      <x:c r="B1152" s="7" t="str">
        <x:v>CH-1146</x:v>
      </x:c>
      <x:c r="C1152" s="7" t="str">
        <x:v>REA-T-A2</x:v>
      </x:c>
      <x:c r="D1152" s="7" t="str">
        <x:v>FUNCTIONAL TWIN</x:v>
      </x:c>
      <x:c r="E1152" s="7" t="str">
        <x:v>PTC-A</x:v>
      </x:c>
      <x:c r="F1152" s="7" t="str">
        <x:v>BL-Y</x:v>
      </x:c>
      <x:c r="G1152" s="7" t="str">
        <x:v>CF-23</x:v>
      </x:c>
      <x:c r="H1152" s="7" t="n">
        <x:v>6</x:v>
      </x:c>
      <x:c r="I1152" s="7" t="str">
        <x:v>image and event trigger</x:v>
      </x:c>
      <x:c r="J1152" s="7" t="str">
        <x:v>ms</x:v>
      </x:c>
      <x:c r="K1152" s="7" t="n">
        <x:v>-10</x:v>
      </x:c>
      <x:c r="L1152" s="7" t="n">
        <x:v>10</x:v>
      </x:c>
      <x:c r="M1152" s="7" t="n">
        <x:v>1</x:v>
      </x:c>
      <x:c r="N1152" s="7" t="str"/>
      <x:c r="O1152" s="7" t="str">
        <x:f>IF(N1152="","OPEN","PASS")</x:f>
        <x:v>OPEN</x:v>
      </x:c>
    </x:row>
    <x:row r="1153">
      <x:c r="B1153" s="7" t="str">
        <x:v>CH-1147</x:v>
      </x:c>
      <x:c r="C1153" s="7" t="str">
        <x:v>REA-T-A2</x:v>
      </x:c>
      <x:c r="D1153" s="7" t="str">
        <x:v>FUNCTIONAL TWIN</x:v>
      </x:c>
      <x:c r="E1153" s="7" t="str">
        <x:v>PTC-A</x:v>
      </x:c>
      <x:c r="F1153" s="7" t="str">
        <x:v>BL-Y</x:v>
      </x:c>
      <x:c r="G1153" s="7" t="str">
        <x:v>CF-24</x:v>
      </x:c>
      <x:c r="H1153" s="7" t="n">
        <x:v>1</x:v>
      </x:c>
      <x:c r="I1153" s="7" t="str">
        <x:v>evidence-path health</x:v>
      </x:c>
      <x:c r="J1153" s="7" t="str">
        <x:v>binary</x:v>
      </x:c>
      <x:c r="K1153" s="7" t="n">
        <x:v>0</x:v>
      </x:c>
      <x:c r="L1153" s="7" t="n">
        <x:v>1</x:v>
      </x:c>
      <x:c r="M1153" s="7" t="n">
        <x:v>1</x:v>
      </x:c>
      <x:c r="N1153" s="7" t="str"/>
      <x:c r="O1153" s="7" t="str">
        <x:f>IF(N1153="","OPEN","PASS")</x:f>
        <x:v>OPEN</x:v>
      </x:c>
    </x:row>
    <x:row r="1154">
      <x:c r="B1154" s="7" t="str">
        <x:v>CH-1148</x:v>
      </x:c>
      <x:c r="C1154" s="7" t="str">
        <x:v>REA-T-A2</x:v>
      </x:c>
      <x:c r="D1154" s="7" t="str">
        <x:v>FUNCTIONAL TWIN</x:v>
      </x:c>
      <x:c r="E1154" s="7" t="str">
        <x:v>PTC-A</x:v>
      </x:c>
      <x:c r="F1154" s="7" t="str">
        <x:v>BL-Y</x:v>
      </x:c>
      <x:c r="G1154" s="7" t="str">
        <x:v>CF-24</x:v>
      </x:c>
      <x:c r="H1154" s="7" t="n">
        <x:v>2</x:v>
      </x:c>
      <x:c r="I1154" s="7" t="str">
        <x:v>evidence-path health</x:v>
      </x:c>
      <x:c r="J1154" s="7" t="str">
        <x:v>binary</x:v>
      </x:c>
      <x:c r="K1154" s="7" t="n">
        <x:v>0</x:v>
      </x:c>
      <x:c r="L1154" s="7" t="n">
        <x:v>1</x:v>
      </x:c>
      <x:c r="M1154" s="7" t="n">
        <x:v>1</x:v>
      </x:c>
      <x:c r="N1154" s="7" t="str"/>
      <x:c r="O1154" s="7" t="str">
        <x:f>IF(N1154="","OPEN","PASS")</x:f>
        <x:v>OPEN</x:v>
      </x:c>
    </x:row>
    <x:row r="1155">
      <x:c r="B1155" s="7" t="str">
        <x:v>CH-1149</x:v>
      </x:c>
      <x:c r="C1155" s="7" t="str">
        <x:v>REA-T-A2</x:v>
      </x:c>
      <x:c r="D1155" s="7" t="str">
        <x:v>FUNCTIONAL TWIN</x:v>
      </x:c>
      <x:c r="E1155" s="7" t="str">
        <x:v>PTC-A</x:v>
      </x:c>
      <x:c r="F1155" s="7" t="str">
        <x:v>BL-Y</x:v>
      </x:c>
      <x:c r="G1155" s="7" t="str">
        <x:v>CF-24</x:v>
      </x:c>
      <x:c r="H1155" s="7" t="n">
        <x:v>3</x:v>
      </x:c>
      <x:c r="I1155" s="7" t="str">
        <x:v>evidence-path health</x:v>
      </x:c>
      <x:c r="J1155" s="7" t="str">
        <x:v>binary</x:v>
      </x:c>
      <x:c r="K1155" s="7" t="n">
        <x:v>0</x:v>
      </x:c>
      <x:c r="L1155" s="7" t="n">
        <x:v>1</x:v>
      </x:c>
      <x:c r="M1155" s="7" t="n">
        <x:v>1</x:v>
      </x:c>
      <x:c r="N1155" s="7" t="str"/>
      <x:c r="O1155" s="7" t="str">
        <x:f>IF(N1155="","OPEN","PASS")</x:f>
        <x:v>OPEN</x:v>
      </x:c>
    </x:row>
    <x:row r="1156">
      <x:c r="B1156" s="7" t="str">
        <x:v>CH-1150</x:v>
      </x:c>
      <x:c r="C1156" s="7" t="str">
        <x:v>REA-T-A2</x:v>
      </x:c>
      <x:c r="D1156" s="7" t="str">
        <x:v>FUNCTIONAL TWIN</x:v>
      </x:c>
      <x:c r="E1156" s="7" t="str">
        <x:v>PTC-A</x:v>
      </x:c>
      <x:c r="F1156" s="7" t="str">
        <x:v>BL-Y</x:v>
      </x:c>
      <x:c r="G1156" s="7" t="str">
        <x:v>CF-24</x:v>
      </x:c>
      <x:c r="H1156" s="7" t="n">
        <x:v>4</x:v>
      </x:c>
      <x:c r="I1156" s="7" t="str">
        <x:v>evidence-path health</x:v>
      </x:c>
      <x:c r="J1156" s="7" t="str">
        <x:v>binary</x:v>
      </x:c>
      <x:c r="K1156" s="7" t="n">
        <x:v>0</x:v>
      </x:c>
      <x:c r="L1156" s="7" t="n">
        <x:v>1</x:v>
      </x:c>
      <x:c r="M1156" s="7" t="n">
        <x:v>1</x:v>
      </x:c>
      <x:c r="N1156" s="7" t="str"/>
      <x:c r="O1156" s="7" t="str">
        <x:f>IF(N1156="","OPEN","PASS")</x:f>
        <x:v>OPEN</x:v>
      </x:c>
    </x:row>
    <x:row r="1157">
      <x:c r="B1157" s="7" t="str">
        <x:v>CH-1151</x:v>
      </x:c>
      <x:c r="C1157" s="7" t="str">
        <x:v>REA-T-A2</x:v>
      </x:c>
      <x:c r="D1157" s="7" t="str">
        <x:v>FUNCTIONAL TWIN</x:v>
      </x:c>
      <x:c r="E1157" s="7" t="str">
        <x:v>PTC-A</x:v>
      </x:c>
      <x:c r="F1157" s="7" t="str">
        <x:v>BL-Y</x:v>
      </x:c>
      <x:c r="G1157" s="7" t="str">
        <x:v>CF-24</x:v>
      </x:c>
      <x:c r="H1157" s="7" t="n">
        <x:v>5</x:v>
      </x:c>
      <x:c r="I1157" s="7" t="str">
        <x:v>evidence-path health</x:v>
      </x:c>
      <x:c r="J1157" s="7" t="str">
        <x:v>binary</x:v>
      </x:c>
      <x:c r="K1157" s="7" t="n">
        <x:v>0</x:v>
      </x:c>
      <x:c r="L1157" s="7" t="n">
        <x:v>1</x:v>
      </x:c>
      <x:c r="M1157" s="7" t="n">
        <x:v>1</x:v>
      </x:c>
      <x:c r="N1157" s="7" t="str"/>
      <x:c r="O1157" s="7" t="str">
        <x:f>IF(N1157="","OPEN","PASS")</x:f>
        <x:v>OPEN</x:v>
      </x:c>
    </x:row>
    <x:row r="1158">
      <x:c r="B1158" s="7" t="str">
        <x:v>CH-1152</x:v>
      </x:c>
      <x:c r="C1158" s="7" t="str">
        <x:v>REA-T-A2</x:v>
      </x:c>
      <x:c r="D1158" s="7" t="str">
        <x:v>FUNCTIONAL TWIN</x:v>
      </x:c>
      <x:c r="E1158" s="7" t="str">
        <x:v>PTC-A</x:v>
      </x:c>
      <x:c r="F1158" s="7" t="str">
        <x:v>BL-Y</x:v>
      </x:c>
      <x:c r="G1158" s="7" t="str">
        <x:v>CF-24</x:v>
      </x:c>
      <x:c r="H1158" s="7" t="n">
        <x:v>6</x:v>
      </x:c>
      <x:c r="I1158" s="7" t="str">
        <x:v>evidence-path health</x:v>
      </x:c>
      <x:c r="J1158" s="7" t="str">
        <x:v>binary</x:v>
      </x:c>
      <x:c r="K1158" s="7" t="n">
        <x:v>0</x:v>
      </x:c>
      <x:c r="L1158" s="7" t="n">
        <x:v>1</x:v>
      </x:c>
      <x:c r="M1158" s="7" t="n">
        <x:v>1</x:v>
      </x:c>
      <x:c r="N1158" s="7" t="str"/>
      <x:c r="O1158" s="7" t="str">
        <x:f>IF(N1158="","OPEN","PASS")</x:f>
        <x:v>OPEN</x:v>
      </x:c>
    </x:row>
    <x:row r="1159">
      <x:c r="B1159" s="7" t="str">
        <x:v>CH-1153</x:v>
      </x:c>
      <x:c r="C1159" s="7" t="str">
        <x:v>REA-T-B1</x:v>
      </x:c>
      <x:c r="D1159" s="7" t="str">
        <x:v>FUNCTIONAL TWIN</x:v>
      </x:c>
      <x:c r="E1159" s="7" t="str">
        <x:v>PTC-B</x:v>
      </x:c>
      <x:c r="F1159" s="7" t="str">
        <x:v>BL-X</x:v>
      </x:c>
      <x:c r="G1159" s="7" t="str">
        <x:v>CF-01</x:v>
      </x:c>
      <x:c r="H1159" s="7" t="n">
        <x:v>1</x:v>
      </x:c>
      <x:c r="I1159" s="7" t="str">
        <x:v>source-vessel mass</x:v>
      </x:c>
      <x:c r="J1159" s="7" t="str">
        <x:v>kg</x:v>
      </x:c>
      <x:c r="K1159" s="7" t="n">
        <x:v>0</x:v>
      </x:c>
      <x:c r="L1159" s="7" t="n">
        <x:v>300</x:v>
      </x:c>
      <x:c r="M1159" s="7" t="n">
        <x:v>0.2</x:v>
      </x:c>
      <x:c r="N1159" s="7" t="str"/>
      <x:c r="O1159" s="7" t="str">
        <x:f>IF(N1159="","OPEN","PASS")</x:f>
        <x:v>OPEN</x:v>
      </x:c>
    </x:row>
    <x:row r="1160">
      <x:c r="B1160" s="7" t="str">
        <x:v>CH-1154</x:v>
      </x:c>
      <x:c r="C1160" s="7" t="str">
        <x:v>REA-T-B1</x:v>
      </x:c>
      <x:c r="D1160" s="7" t="str">
        <x:v>FUNCTIONAL TWIN</x:v>
      </x:c>
      <x:c r="E1160" s="7" t="str">
        <x:v>PTC-B</x:v>
      </x:c>
      <x:c r="F1160" s="7" t="str">
        <x:v>BL-X</x:v>
      </x:c>
      <x:c r="G1160" s="7" t="str">
        <x:v>CF-01</x:v>
      </x:c>
      <x:c r="H1160" s="7" t="n">
        <x:v>2</x:v>
      </x:c>
      <x:c r="I1160" s="7" t="str">
        <x:v>source-vessel mass</x:v>
      </x:c>
      <x:c r="J1160" s="7" t="str">
        <x:v>kg</x:v>
      </x:c>
      <x:c r="K1160" s="7" t="n">
        <x:v>0</x:v>
      </x:c>
      <x:c r="L1160" s="7" t="n">
        <x:v>300</x:v>
      </x:c>
      <x:c r="M1160" s="7" t="n">
        <x:v>0.2</x:v>
      </x:c>
      <x:c r="N1160" s="7" t="str"/>
      <x:c r="O1160" s="7" t="str">
        <x:f>IF(N1160="","OPEN","PASS")</x:f>
        <x:v>OPEN</x:v>
      </x:c>
    </x:row>
    <x:row r="1161">
      <x:c r="B1161" s="7" t="str">
        <x:v>CH-1155</x:v>
      </x:c>
      <x:c r="C1161" s="7" t="str">
        <x:v>REA-T-B1</x:v>
      </x:c>
      <x:c r="D1161" s="7" t="str">
        <x:v>FUNCTIONAL TWIN</x:v>
      </x:c>
      <x:c r="E1161" s="7" t="str">
        <x:v>PTC-B</x:v>
      </x:c>
      <x:c r="F1161" s="7" t="str">
        <x:v>BL-X</x:v>
      </x:c>
      <x:c r="G1161" s="7" t="str">
        <x:v>CF-01</x:v>
      </x:c>
      <x:c r="H1161" s="7" t="n">
        <x:v>3</x:v>
      </x:c>
      <x:c r="I1161" s="7" t="str">
        <x:v>source-vessel mass</x:v>
      </x:c>
      <x:c r="J1161" s="7" t="str">
        <x:v>kg</x:v>
      </x:c>
      <x:c r="K1161" s="7" t="n">
        <x:v>0</x:v>
      </x:c>
      <x:c r="L1161" s="7" t="n">
        <x:v>300</x:v>
      </x:c>
      <x:c r="M1161" s="7" t="n">
        <x:v>0.2</x:v>
      </x:c>
      <x:c r="N1161" s="7" t="str"/>
      <x:c r="O1161" s="7" t="str">
        <x:f>IF(N1161="","OPEN","PASS")</x:f>
        <x:v>OPEN</x:v>
      </x:c>
    </x:row>
    <x:row r="1162">
      <x:c r="B1162" s="7" t="str">
        <x:v>CH-1156</x:v>
      </x:c>
      <x:c r="C1162" s="7" t="str">
        <x:v>REA-T-B1</x:v>
      </x:c>
      <x:c r="D1162" s="7" t="str">
        <x:v>FUNCTIONAL TWIN</x:v>
      </x:c>
      <x:c r="E1162" s="7" t="str">
        <x:v>PTC-B</x:v>
      </x:c>
      <x:c r="F1162" s="7" t="str">
        <x:v>BL-X</x:v>
      </x:c>
      <x:c r="G1162" s="7" t="str">
        <x:v>CF-01</x:v>
      </x:c>
      <x:c r="H1162" s="7" t="n">
        <x:v>4</x:v>
      </x:c>
      <x:c r="I1162" s="7" t="str">
        <x:v>source-vessel mass</x:v>
      </x:c>
      <x:c r="J1162" s="7" t="str">
        <x:v>kg</x:v>
      </x:c>
      <x:c r="K1162" s="7" t="n">
        <x:v>0</x:v>
      </x:c>
      <x:c r="L1162" s="7" t="n">
        <x:v>300</x:v>
      </x:c>
      <x:c r="M1162" s="7" t="n">
        <x:v>0.2</x:v>
      </x:c>
      <x:c r="N1162" s="7" t="str"/>
      <x:c r="O1162" s="7" t="str">
        <x:f>IF(N1162="","OPEN","PASS")</x:f>
        <x:v>OPEN</x:v>
      </x:c>
    </x:row>
    <x:row r="1163">
      <x:c r="B1163" s="7" t="str">
        <x:v>CH-1157</x:v>
      </x:c>
      <x:c r="C1163" s="7" t="str">
        <x:v>REA-T-B1</x:v>
      </x:c>
      <x:c r="D1163" s="7" t="str">
        <x:v>FUNCTIONAL TWIN</x:v>
      </x:c>
      <x:c r="E1163" s="7" t="str">
        <x:v>PTC-B</x:v>
      </x:c>
      <x:c r="F1163" s="7" t="str">
        <x:v>BL-X</x:v>
      </x:c>
      <x:c r="G1163" s="7" t="str">
        <x:v>CF-01</x:v>
      </x:c>
      <x:c r="H1163" s="7" t="n">
        <x:v>5</x:v>
      </x:c>
      <x:c r="I1163" s="7" t="str">
        <x:v>source-vessel mass</x:v>
      </x:c>
      <x:c r="J1163" s="7" t="str">
        <x:v>kg</x:v>
      </x:c>
      <x:c r="K1163" s="7" t="n">
        <x:v>0</x:v>
      </x:c>
      <x:c r="L1163" s="7" t="n">
        <x:v>300</x:v>
      </x:c>
      <x:c r="M1163" s="7" t="n">
        <x:v>0.2</x:v>
      </x:c>
      <x:c r="N1163" s="7" t="str"/>
      <x:c r="O1163" s="7" t="str">
        <x:f>IF(N1163="","OPEN","PASS")</x:f>
        <x:v>OPEN</x:v>
      </x:c>
    </x:row>
    <x:row r="1164">
      <x:c r="B1164" s="7" t="str">
        <x:v>CH-1158</x:v>
      </x:c>
      <x:c r="C1164" s="7" t="str">
        <x:v>REA-T-B1</x:v>
      </x:c>
      <x:c r="D1164" s="7" t="str">
        <x:v>FUNCTIONAL TWIN</x:v>
      </x:c>
      <x:c r="E1164" s="7" t="str">
        <x:v>PTC-B</x:v>
      </x:c>
      <x:c r="F1164" s="7" t="str">
        <x:v>BL-X</x:v>
      </x:c>
      <x:c r="G1164" s="7" t="str">
        <x:v>CF-01</x:v>
      </x:c>
      <x:c r="H1164" s="7" t="n">
        <x:v>6</x:v>
      </x:c>
      <x:c r="I1164" s="7" t="str">
        <x:v>source-vessel mass</x:v>
      </x:c>
      <x:c r="J1164" s="7" t="str">
        <x:v>kg</x:v>
      </x:c>
      <x:c r="K1164" s="7" t="n">
        <x:v>0</x:v>
      </x:c>
      <x:c r="L1164" s="7" t="n">
        <x:v>300</x:v>
      </x:c>
      <x:c r="M1164" s="7" t="n">
        <x:v>0.2</x:v>
      </x:c>
      <x:c r="N1164" s="7" t="str"/>
      <x:c r="O1164" s="7" t="str">
        <x:f>IF(N1164="","OPEN","PASS")</x:f>
        <x:v>OPEN</x:v>
      </x:c>
    </x:row>
    <x:row r="1165">
      <x:c r="B1165" s="7" t="str">
        <x:v>CH-1159</x:v>
      </x:c>
      <x:c r="C1165" s="7" t="str">
        <x:v>REA-T-B1</x:v>
      </x:c>
      <x:c r="D1165" s="7" t="str">
        <x:v>FUNCTIONAL TWIN</x:v>
      </x:c>
      <x:c r="E1165" s="7" t="str">
        <x:v>PTC-B</x:v>
      </x:c>
      <x:c r="F1165" s="7" t="str">
        <x:v>BL-X</x:v>
      </x:c>
      <x:c r="G1165" s="7" t="str">
        <x:v>CF-02</x:v>
      </x:c>
      <x:c r="H1165" s="7" t="n">
        <x:v>1</x:v>
      </x:c>
      <x:c r="I1165" s="7" t="str">
        <x:v>integrated transfer mass</x:v>
      </x:c>
      <x:c r="J1165" s="7" t="str">
        <x:v>kg</x:v>
      </x:c>
      <x:c r="K1165" s="7" t="n">
        <x:v>0</x:v>
      </x:c>
      <x:c r="L1165" s="7" t="n">
        <x:v>120</x:v>
      </x:c>
      <x:c r="M1165" s="7" t="n">
        <x:v>0.15</x:v>
      </x:c>
      <x:c r="N1165" s="7" t="str"/>
      <x:c r="O1165" s="7" t="str">
        <x:f>IF(N1165="","OPEN","PASS")</x:f>
        <x:v>OPEN</x:v>
      </x:c>
    </x:row>
    <x:row r="1166">
      <x:c r="B1166" s="7" t="str">
        <x:v>CH-1160</x:v>
      </x:c>
      <x:c r="C1166" s="7" t="str">
        <x:v>REA-T-B1</x:v>
      </x:c>
      <x:c r="D1166" s="7" t="str">
        <x:v>FUNCTIONAL TWIN</x:v>
      </x:c>
      <x:c r="E1166" s="7" t="str">
        <x:v>PTC-B</x:v>
      </x:c>
      <x:c r="F1166" s="7" t="str">
        <x:v>BL-X</x:v>
      </x:c>
      <x:c r="G1166" s="7" t="str">
        <x:v>CF-02</x:v>
      </x:c>
      <x:c r="H1166" s="7" t="n">
        <x:v>2</x:v>
      </x:c>
      <x:c r="I1166" s="7" t="str">
        <x:v>integrated transfer mass</x:v>
      </x:c>
      <x:c r="J1166" s="7" t="str">
        <x:v>kg</x:v>
      </x:c>
      <x:c r="K1166" s="7" t="n">
        <x:v>0</x:v>
      </x:c>
      <x:c r="L1166" s="7" t="n">
        <x:v>120</x:v>
      </x:c>
      <x:c r="M1166" s="7" t="n">
        <x:v>0.15</x:v>
      </x:c>
      <x:c r="N1166" s="7" t="str"/>
      <x:c r="O1166" s="7" t="str">
        <x:f>IF(N1166="","OPEN","PASS")</x:f>
        <x:v>OPEN</x:v>
      </x:c>
    </x:row>
    <x:row r="1167">
      <x:c r="B1167" s="7" t="str">
        <x:v>CH-1161</x:v>
      </x:c>
      <x:c r="C1167" s="7" t="str">
        <x:v>REA-T-B1</x:v>
      </x:c>
      <x:c r="D1167" s="7" t="str">
        <x:v>FUNCTIONAL TWIN</x:v>
      </x:c>
      <x:c r="E1167" s="7" t="str">
        <x:v>PTC-B</x:v>
      </x:c>
      <x:c r="F1167" s="7" t="str">
        <x:v>BL-X</x:v>
      </x:c>
      <x:c r="G1167" s="7" t="str">
        <x:v>CF-02</x:v>
      </x:c>
      <x:c r="H1167" s="7" t="n">
        <x:v>3</x:v>
      </x:c>
      <x:c r="I1167" s="7" t="str">
        <x:v>integrated transfer mass</x:v>
      </x:c>
      <x:c r="J1167" s="7" t="str">
        <x:v>kg</x:v>
      </x:c>
      <x:c r="K1167" s="7" t="n">
        <x:v>0</x:v>
      </x:c>
      <x:c r="L1167" s="7" t="n">
        <x:v>120</x:v>
      </x:c>
      <x:c r="M1167" s="7" t="n">
        <x:v>0.15</x:v>
      </x:c>
      <x:c r="N1167" s="7" t="str"/>
      <x:c r="O1167" s="7" t="str">
        <x:f>IF(N1167="","OPEN","PASS")</x:f>
        <x:v>OPEN</x:v>
      </x:c>
    </x:row>
    <x:row r="1168">
      <x:c r="B1168" s="7" t="str">
        <x:v>CH-1162</x:v>
      </x:c>
      <x:c r="C1168" s="7" t="str">
        <x:v>REA-T-B1</x:v>
      </x:c>
      <x:c r="D1168" s="7" t="str">
        <x:v>FUNCTIONAL TWIN</x:v>
      </x:c>
      <x:c r="E1168" s="7" t="str">
        <x:v>PTC-B</x:v>
      </x:c>
      <x:c r="F1168" s="7" t="str">
        <x:v>BL-X</x:v>
      </x:c>
      <x:c r="G1168" s="7" t="str">
        <x:v>CF-02</x:v>
      </x:c>
      <x:c r="H1168" s="7" t="n">
        <x:v>4</x:v>
      </x:c>
      <x:c r="I1168" s="7" t="str">
        <x:v>integrated transfer mass</x:v>
      </x:c>
      <x:c r="J1168" s="7" t="str">
        <x:v>kg</x:v>
      </x:c>
      <x:c r="K1168" s="7" t="n">
        <x:v>0</x:v>
      </x:c>
      <x:c r="L1168" s="7" t="n">
        <x:v>120</x:v>
      </x:c>
      <x:c r="M1168" s="7" t="n">
        <x:v>0.15</x:v>
      </x:c>
      <x:c r="N1168" s="7" t="str"/>
      <x:c r="O1168" s="7" t="str">
        <x:f>IF(N1168="","OPEN","PASS")</x:f>
        <x:v>OPEN</x:v>
      </x:c>
    </x:row>
    <x:row r="1169">
      <x:c r="B1169" s="7" t="str">
        <x:v>CH-1163</x:v>
      </x:c>
      <x:c r="C1169" s="7" t="str">
        <x:v>REA-T-B1</x:v>
      </x:c>
      <x:c r="D1169" s="7" t="str">
        <x:v>FUNCTIONAL TWIN</x:v>
      </x:c>
      <x:c r="E1169" s="7" t="str">
        <x:v>PTC-B</x:v>
      </x:c>
      <x:c r="F1169" s="7" t="str">
        <x:v>BL-X</x:v>
      </x:c>
      <x:c r="G1169" s="7" t="str">
        <x:v>CF-02</x:v>
      </x:c>
      <x:c r="H1169" s="7" t="n">
        <x:v>5</x:v>
      </x:c>
      <x:c r="I1169" s="7" t="str">
        <x:v>integrated transfer mass</x:v>
      </x:c>
      <x:c r="J1169" s="7" t="str">
        <x:v>kg</x:v>
      </x:c>
      <x:c r="K1169" s="7" t="n">
        <x:v>0</x:v>
      </x:c>
      <x:c r="L1169" s="7" t="n">
        <x:v>120</x:v>
      </x:c>
      <x:c r="M1169" s="7" t="n">
        <x:v>0.15</x:v>
      </x:c>
      <x:c r="N1169" s="7" t="str"/>
      <x:c r="O1169" s="7" t="str">
        <x:f>IF(N1169="","OPEN","PASS")</x:f>
        <x:v>OPEN</x:v>
      </x:c>
    </x:row>
    <x:row r="1170">
      <x:c r="B1170" s="7" t="str">
        <x:v>CH-1164</x:v>
      </x:c>
      <x:c r="C1170" s="7" t="str">
        <x:v>REA-T-B1</x:v>
      </x:c>
      <x:c r="D1170" s="7" t="str">
        <x:v>FUNCTIONAL TWIN</x:v>
      </x:c>
      <x:c r="E1170" s="7" t="str">
        <x:v>PTC-B</x:v>
      </x:c>
      <x:c r="F1170" s="7" t="str">
        <x:v>BL-X</x:v>
      </x:c>
      <x:c r="G1170" s="7" t="str">
        <x:v>CF-02</x:v>
      </x:c>
      <x:c r="H1170" s="7" t="n">
        <x:v>6</x:v>
      </x:c>
      <x:c r="I1170" s="7" t="str">
        <x:v>integrated transfer mass</x:v>
      </x:c>
      <x:c r="J1170" s="7" t="str">
        <x:v>kg</x:v>
      </x:c>
      <x:c r="K1170" s="7" t="n">
        <x:v>0</x:v>
      </x:c>
      <x:c r="L1170" s="7" t="n">
        <x:v>120</x:v>
      </x:c>
      <x:c r="M1170" s="7" t="n">
        <x:v>0.15</x:v>
      </x:c>
      <x:c r="N1170" s="7" t="str"/>
      <x:c r="O1170" s="7" t="str">
        <x:f>IF(N1170="","OPEN","PASS")</x:f>
        <x:v>OPEN</x:v>
      </x:c>
    </x:row>
    <x:row r="1171">
      <x:c r="B1171" s="7" t="str">
        <x:v>CH-1165</x:v>
      </x:c>
      <x:c r="C1171" s="7" t="str">
        <x:v>REA-T-B1</x:v>
      </x:c>
      <x:c r="D1171" s="7" t="str">
        <x:v>FUNCTIONAL TWIN</x:v>
      </x:c>
      <x:c r="E1171" s="7" t="str">
        <x:v>PTC-B</x:v>
      </x:c>
      <x:c r="F1171" s="7" t="str">
        <x:v>BL-X</x:v>
      </x:c>
      <x:c r="G1171" s="7" t="str">
        <x:v>CF-03</x:v>
      </x:c>
      <x:c r="H1171" s="7" t="n">
        <x:v>1</x:v>
      </x:c>
      <x:c r="I1171" s="7" t="str">
        <x:v>line pressure</x:v>
      </x:c>
      <x:c r="J1171" s="7" t="str">
        <x:v>kPa</x:v>
      </x:c>
      <x:c r="K1171" s="7" t="n">
        <x:v>-50</x:v>
      </x:c>
      <x:c r="L1171" s="7" t="n">
        <x:v>500</x:v>
      </x:c>
      <x:c r="M1171" s="7" t="n">
        <x:v>0.5</x:v>
      </x:c>
      <x:c r="N1171" s="7" t="str"/>
      <x:c r="O1171" s="7" t="str">
        <x:f>IF(N1171="","OPEN","PASS")</x:f>
        <x:v>OPEN</x:v>
      </x:c>
    </x:row>
    <x:row r="1172">
      <x:c r="B1172" s="7" t="str">
        <x:v>CH-1166</x:v>
      </x:c>
      <x:c r="C1172" s="7" t="str">
        <x:v>REA-T-B1</x:v>
      </x:c>
      <x:c r="D1172" s="7" t="str">
        <x:v>FUNCTIONAL TWIN</x:v>
      </x:c>
      <x:c r="E1172" s="7" t="str">
        <x:v>PTC-B</x:v>
      </x:c>
      <x:c r="F1172" s="7" t="str">
        <x:v>BL-X</x:v>
      </x:c>
      <x:c r="G1172" s="7" t="str">
        <x:v>CF-03</x:v>
      </x:c>
      <x:c r="H1172" s="7" t="n">
        <x:v>2</x:v>
      </x:c>
      <x:c r="I1172" s="7" t="str">
        <x:v>line pressure</x:v>
      </x:c>
      <x:c r="J1172" s="7" t="str">
        <x:v>kPa</x:v>
      </x:c>
      <x:c r="K1172" s="7" t="n">
        <x:v>-50</x:v>
      </x:c>
      <x:c r="L1172" s="7" t="n">
        <x:v>500</x:v>
      </x:c>
      <x:c r="M1172" s="7" t="n">
        <x:v>0.5</x:v>
      </x:c>
      <x:c r="N1172" s="7" t="str"/>
      <x:c r="O1172" s="7" t="str">
        <x:f>IF(N1172="","OPEN","PASS")</x:f>
        <x:v>OPEN</x:v>
      </x:c>
    </x:row>
    <x:row r="1173">
      <x:c r="B1173" s="7" t="str">
        <x:v>CH-1167</x:v>
      </x:c>
      <x:c r="C1173" s="7" t="str">
        <x:v>REA-T-B1</x:v>
      </x:c>
      <x:c r="D1173" s="7" t="str">
        <x:v>FUNCTIONAL TWIN</x:v>
      </x:c>
      <x:c r="E1173" s="7" t="str">
        <x:v>PTC-B</x:v>
      </x:c>
      <x:c r="F1173" s="7" t="str">
        <x:v>BL-X</x:v>
      </x:c>
      <x:c r="G1173" s="7" t="str">
        <x:v>CF-03</x:v>
      </x:c>
      <x:c r="H1173" s="7" t="n">
        <x:v>3</x:v>
      </x:c>
      <x:c r="I1173" s="7" t="str">
        <x:v>line pressure</x:v>
      </x:c>
      <x:c r="J1173" s="7" t="str">
        <x:v>kPa</x:v>
      </x:c>
      <x:c r="K1173" s="7" t="n">
        <x:v>-50</x:v>
      </x:c>
      <x:c r="L1173" s="7" t="n">
        <x:v>500</x:v>
      </x:c>
      <x:c r="M1173" s="7" t="n">
        <x:v>0.5</x:v>
      </x:c>
      <x:c r="N1173" s="7" t="str"/>
      <x:c r="O1173" s="7" t="str">
        <x:f>IF(N1173="","OPEN","PASS")</x:f>
        <x:v>OPEN</x:v>
      </x:c>
    </x:row>
    <x:row r="1174">
      <x:c r="B1174" s="7" t="str">
        <x:v>CH-1168</x:v>
      </x:c>
      <x:c r="C1174" s="7" t="str">
        <x:v>REA-T-B1</x:v>
      </x:c>
      <x:c r="D1174" s="7" t="str">
        <x:v>FUNCTIONAL TWIN</x:v>
      </x:c>
      <x:c r="E1174" s="7" t="str">
        <x:v>PTC-B</x:v>
      </x:c>
      <x:c r="F1174" s="7" t="str">
        <x:v>BL-X</x:v>
      </x:c>
      <x:c r="G1174" s="7" t="str">
        <x:v>CF-03</x:v>
      </x:c>
      <x:c r="H1174" s="7" t="n">
        <x:v>4</x:v>
      </x:c>
      <x:c r="I1174" s="7" t="str">
        <x:v>line pressure</x:v>
      </x:c>
      <x:c r="J1174" s="7" t="str">
        <x:v>kPa</x:v>
      </x:c>
      <x:c r="K1174" s="7" t="n">
        <x:v>-50</x:v>
      </x:c>
      <x:c r="L1174" s="7" t="n">
        <x:v>500</x:v>
      </x:c>
      <x:c r="M1174" s="7" t="n">
        <x:v>0.5</x:v>
      </x:c>
      <x:c r="N1174" s="7" t="str"/>
      <x:c r="O1174" s="7" t="str">
        <x:f>IF(N1174="","OPEN","PASS")</x:f>
        <x:v>OPEN</x:v>
      </x:c>
    </x:row>
    <x:row r="1175">
      <x:c r="B1175" s="7" t="str">
        <x:v>CH-1169</x:v>
      </x:c>
      <x:c r="C1175" s="7" t="str">
        <x:v>REA-T-B1</x:v>
      </x:c>
      <x:c r="D1175" s="7" t="str">
        <x:v>FUNCTIONAL TWIN</x:v>
      </x:c>
      <x:c r="E1175" s="7" t="str">
        <x:v>PTC-B</x:v>
      </x:c>
      <x:c r="F1175" s="7" t="str">
        <x:v>BL-X</x:v>
      </x:c>
      <x:c r="G1175" s="7" t="str">
        <x:v>CF-03</x:v>
      </x:c>
      <x:c r="H1175" s="7" t="n">
        <x:v>5</x:v>
      </x:c>
      <x:c r="I1175" s="7" t="str">
        <x:v>line pressure</x:v>
      </x:c>
      <x:c r="J1175" s="7" t="str">
        <x:v>kPa</x:v>
      </x:c>
      <x:c r="K1175" s="7" t="n">
        <x:v>-50</x:v>
      </x:c>
      <x:c r="L1175" s="7" t="n">
        <x:v>500</x:v>
      </x:c>
      <x:c r="M1175" s="7" t="n">
        <x:v>0.5</x:v>
      </x:c>
      <x:c r="N1175" s="7" t="str"/>
      <x:c r="O1175" s="7" t="str">
        <x:f>IF(N1175="","OPEN","PASS")</x:f>
        <x:v>OPEN</x:v>
      </x:c>
    </x:row>
    <x:row r="1176">
      <x:c r="B1176" s="7" t="str">
        <x:v>CH-1170</x:v>
      </x:c>
      <x:c r="C1176" s="7" t="str">
        <x:v>REA-T-B1</x:v>
      </x:c>
      <x:c r="D1176" s="7" t="str">
        <x:v>FUNCTIONAL TWIN</x:v>
      </x:c>
      <x:c r="E1176" s="7" t="str">
        <x:v>PTC-B</x:v>
      </x:c>
      <x:c r="F1176" s="7" t="str">
        <x:v>BL-X</x:v>
      </x:c>
      <x:c r="G1176" s="7" t="str">
        <x:v>CF-03</x:v>
      </x:c>
      <x:c r="H1176" s="7" t="n">
        <x:v>6</x:v>
      </x:c>
      <x:c r="I1176" s="7" t="str">
        <x:v>line pressure</x:v>
      </x:c>
      <x:c r="J1176" s="7" t="str">
        <x:v>kPa</x:v>
      </x:c>
      <x:c r="K1176" s="7" t="n">
        <x:v>-50</x:v>
      </x:c>
      <x:c r="L1176" s="7" t="n">
        <x:v>500</x:v>
      </x:c>
      <x:c r="M1176" s="7" t="n">
        <x:v>0.5</x:v>
      </x:c>
      <x:c r="N1176" s="7" t="str"/>
      <x:c r="O1176" s="7" t="str">
        <x:f>IF(N1176="","OPEN","PASS")</x:f>
        <x:v>OPEN</x:v>
      </x:c>
    </x:row>
    <x:row r="1177">
      <x:c r="B1177" s="7" t="str">
        <x:v>CH-1171</x:v>
      </x:c>
      <x:c r="C1177" s="7" t="str">
        <x:v>REA-T-B1</x:v>
      </x:c>
      <x:c r="D1177" s="7" t="str">
        <x:v>FUNCTIONAL TWIN</x:v>
      </x:c>
      <x:c r="E1177" s="7" t="str">
        <x:v>PTC-B</x:v>
      </x:c>
      <x:c r="F1177" s="7" t="str">
        <x:v>BL-X</x:v>
      </x:c>
      <x:c r="G1177" s="7" t="str">
        <x:v>CF-04</x:v>
      </x:c>
      <x:c r="H1177" s="7" t="n">
        <x:v>1</x:v>
      </x:c>
      <x:c r="I1177" s="7" t="str">
        <x:v>line temperature</x:v>
      </x:c>
      <x:c r="J1177" s="7" t="str">
        <x:v>deg C</x:v>
      </x:c>
      <x:c r="K1177" s="7" t="n">
        <x:v>-30</x:v>
      </x:c>
      <x:c r="L1177" s="7" t="n">
        <x:v>80</x:v>
      </x:c>
      <x:c r="M1177" s="7" t="n">
        <x:v>0.2</x:v>
      </x:c>
      <x:c r="N1177" s="7" t="str"/>
      <x:c r="O1177" s="7" t="str">
        <x:f>IF(N1177="","OPEN","PASS")</x:f>
        <x:v>OPEN</x:v>
      </x:c>
    </x:row>
    <x:row r="1178">
      <x:c r="B1178" s="7" t="str">
        <x:v>CH-1172</x:v>
      </x:c>
      <x:c r="C1178" s="7" t="str">
        <x:v>REA-T-B1</x:v>
      </x:c>
      <x:c r="D1178" s="7" t="str">
        <x:v>FUNCTIONAL TWIN</x:v>
      </x:c>
      <x:c r="E1178" s="7" t="str">
        <x:v>PTC-B</x:v>
      </x:c>
      <x:c r="F1178" s="7" t="str">
        <x:v>BL-X</x:v>
      </x:c>
      <x:c r="G1178" s="7" t="str">
        <x:v>CF-04</x:v>
      </x:c>
      <x:c r="H1178" s="7" t="n">
        <x:v>2</x:v>
      </x:c>
      <x:c r="I1178" s="7" t="str">
        <x:v>line temperature</x:v>
      </x:c>
      <x:c r="J1178" s="7" t="str">
        <x:v>deg C</x:v>
      </x:c>
      <x:c r="K1178" s="7" t="n">
        <x:v>-30</x:v>
      </x:c>
      <x:c r="L1178" s="7" t="n">
        <x:v>80</x:v>
      </x:c>
      <x:c r="M1178" s="7" t="n">
        <x:v>0.2</x:v>
      </x:c>
      <x:c r="N1178" s="7" t="str"/>
      <x:c r="O1178" s="7" t="str">
        <x:f>IF(N1178="","OPEN","PASS")</x:f>
        <x:v>OPEN</x:v>
      </x:c>
    </x:row>
    <x:row r="1179">
      <x:c r="B1179" s="7" t="str">
        <x:v>CH-1173</x:v>
      </x:c>
      <x:c r="C1179" s="7" t="str">
        <x:v>REA-T-B1</x:v>
      </x:c>
      <x:c r="D1179" s="7" t="str">
        <x:v>FUNCTIONAL TWIN</x:v>
      </x:c>
      <x:c r="E1179" s="7" t="str">
        <x:v>PTC-B</x:v>
      </x:c>
      <x:c r="F1179" s="7" t="str">
        <x:v>BL-X</x:v>
      </x:c>
      <x:c r="G1179" s="7" t="str">
        <x:v>CF-04</x:v>
      </x:c>
      <x:c r="H1179" s="7" t="n">
        <x:v>3</x:v>
      </x:c>
      <x:c r="I1179" s="7" t="str">
        <x:v>line temperature</x:v>
      </x:c>
      <x:c r="J1179" s="7" t="str">
        <x:v>deg C</x:v>
      </x:c>
      <x:c r="K1179" s="7" t="n">
        <x:v>-30</x:v>
      </x:c>
      <x:c r="L1179" s="7" t="n">
        <x:v>80</x:v>
      </x:c>
      <x:c r="M1179" s="7" t="n">
        <x:v>0.2</x:v>
      </x:c>
      <x:c r="N1179" s="7" t="str"/>
      <x:c r="O1179" s="7" t="str">
        <x:f>IF(N1179="","OPEN","PASS")</x:f>
        <x:v>OPEN</x:v>
      </x:c>
    </x:row>
    <x:row r="1180">
      <x:c r="B1180" s="7" t="str">
        <x:v>CH-1174</x:v>
      </x:c>
      <x:c r="C1180" s="7" t="str">
        <x:v>REA-T-B1</x:v>
      </x:c>
      <x:c r="D1180" s="7" t="str">
        <x:v>FUNCTIONAL TWIN</x:v>
      </x:c>
      <x:c r="E1180" s="7" t="str">
        <x:v>PTC-B</x:v>
      </x:c>
      <x:c r="F1180" s="7" t="str">
        <x:v>BL-X</x:v>
      </x:c>
      <x:c r="G1180" s="7" t="str">
        <x:v>CF-04</x:v>
      </x:c>
      <x:c r="H1180" s="7" t="n">
        <x:v>4</x:v>
      </x:c>
      <x:c r="I1180" s="7" t="str">
        <x:v>line temperature</x:v>
      </x:c>
      <x:c r="J1180" s="7" t="str">
        <x:v>deg C</x:v>
      </x:c>
      <x:c r="K1180" s="7" t="n">
        <x:v>-30</x:v>
      </x:c>
      <x:c r="L1180" s="7" t="n">
        <x:v>80</x:v>
      </x:c>
      <x:c r="M1180" s="7" t="n">
        <x:v>0.2</x:v>
      </x:c>
      <x:c r="N1180" s="7" t="str"/>
      <x:c r="O1180" s="7" t="str">
        <x:f>IF(N1180="","OPEN","PASS")</x:f>
        <x:v>OPEN</x:v>
      </x:c>
    </x:row>
    <x:row r="1181">
      <x:c r="B1181" s="7" t="str">
        <x:v>CH-1175</x:v>
      </x:c>
      <x:c r="C1181" s="7" t="str">
        <x:v>REA-T-B1</x:v>
      </x:c>
      <x:c r="D1181" s="7" t="str">
        <x:v>FUNCTIONAL TWIN</x:v>
      </x:c>
      <x:c r="E1181" s="7" t="str">
        <x:v>PTC-B</x:v>
      </x:c>
      <x:c r="F1181" s="7" t="str">
        <x:v>BL-X</x:v>
      </x:c>
      <x:c r="G1181" s="7" t="str">
        <x:v>CF-04</x:v>
      </x:c>
      <x:c r="H1181" s="7" t="n">
        <x:v>5</x:v>
      </x:c>
      <x:c r="I1181" s="7" t="str">
        <x:v>line temperature</x:v>
      </x:c>
      <x:c r="J1181" s="7" t="str">
        <x:v>deg C</x:v>
      </x:c>
      <x:c r="K1181" s="7" t="n">
        <x:v>-30</x:v>
      </x:c>
      <x:c r="L1181" s="7" t="n">
        <x:v>80</x:v>
      </x:c>
      <x:c r="M1181" s="7" t="n">
        <x:v>0.2</x:v>
      </x:c>
      <x:c r="N1181" s="7" t="str"/>
      <x:c r="O1181" s="7" t="str">
        <x:f>IF(N1181="","OPEN","PASS")</x:f>
        <x:v>OPEN</x:v>
      </x:c>
    </x:row>
    <x:row r="1182">
      <x:c r="B1182" s="7" t="str">
        <x:v>CH-1176</x:v>
      </x:c>
      <x:c r="C1182" s="7" t="str">
        <x:v>REA-T-B1</x:v>
      </x:c>
      <x:c r="D1182" s="7" t="str">
        <x:v>FUNCTIONAL TWIN</x:v>
      </x:c>
      <x:c r="E1182" s="7" t="str">
        <x:v>PTC-B</x:v>
      </x:c>
      <x:c r="F1182" s="7" t="str">
        <x:v>BL-X</x:v>
      </x:c>
      <x:c r="G1182" s="7" t="str">
        <x:v>CF-04</x:v>
      </x:c>
      <x:c r="H1182" s="7" t="n">
        <x:v>6</x:v>
      </x:c>
      <x:c r="I1182" s="7" t="str">
        <x:v>line temperature</x:v>
      </x:c>
      <x:c r="J1182" s="7" t="str">
        <x:v>deg C</x:v>
      </x:c>
      <x:c r="K1182" s="7" t="n">
        <x:v>-30</x:v>
      </x:c>
      <x:c r="L1182" s="7" t="n">
        <x:v>80</x:v>
      </x:c>
      <x:c r="M1182" s="7" t="n">
        <x:v>0.2</x:v>
      </x:c>
      <x:c r="N1182" s="7" t="str"/>
      <x:c r="O1182" s="7" t="str">
        <x:f>IF(N1182="","OPEN","PASS")</x:f>
        <x:v>OPEN</x:v>
      </x:c>
    </x:row>
    <x:row r="1183">
      <x:c r="B1183" s="7" t="str">
        <x:v>CH-1177</x:v>
      </x:c>
      <x:c r="C1183" s="7" t="str">
        <x:v>REA-T-B1</x:v>
      </x:c>
      <x:c r="D1183" s="7" t="str">
        <x:v>FUNCTIONAL TWIN</x:v>
      </x:c>
      <x:c r="E1183" s="7" t="str">
        <x:v>PTC-B</x:v>
      </x:c>
      <x:c r="F1183" s="7" t="str">
        <x:v>BL-X</x:v>
      </x:c>
      <x:c r="G1183" s="7" t="str">
        <x:v>CF-05</x:v>
      </x:c>
      <x:c r="H1183" s="7" t="n">
        <x:v>1</x:v>
      </x:c>
      <x:c r="I1183" s="7" t="str">
        <x:v>line hold-up tomography</x:v>
      </x:c>
      <x:c r="J1183" s="7" t="str">
        <x:v>kg</x:v>
      </x:c>
      <x:c r="K1183" s="7" t="n">
        <x:v>0</x:v>
      </x:c>
      <x:c r="L1183" s="7" t="n">
        <x:v>20</x:v>
      </x:c>
      <x:c r="M1183" s="7" t="n">
        <x:v>0.25</x:v>
      </x:c>
      <x:c r="N1183" s="7" t="str"/>
      <x:c r="O1183" s="7" t="str">
        <x:f>IF(N1183="","OPEN","PASS")</x:f>
        <x:v>OPEN</x:v>
      </x:c>
    </x:row>
    <x:row r="1184">
      <x:c r="B1184" s="7" t="str">
        <x:v>CH-1178</x:v>
      </x:c>
      <x:c r="C1184" s="7" t="str">
        <x:v>REA-T-B1</x:v>
      </x:c>
      <x:c r="D1184" s="7" t="str">
        <x:v>FUNCTIONAL TWIN</x:v>
      </x:c>
      <x:c r="E1184" s="7" t="str">
        <x:v>PTC-B</x:v>
      </x:c>
      <x:c r="F1184" s="7" t="str">
        <x:v>BL-X</x:v>
      </x:c>
      <x:c r="G1184" s="7" t="str">
        <x:v>CF-05</x:v>
      </x:c>
      <x:c r="H1184" s="7" t="n">
        <x:v>2</x:v>
      </x:c>
      <x:c r="I1184" s="7" t="str">
        <x:v>line hold-up tomography</x:v>
      </x:c>
      <x:c r="J1184" s="7" t="str">
        <x:v>kg</x:v>
      </x:c>
      <x:c r="K1184" s="7" t="n">
        <x:v>0</x:v>
      </x:c>
      <x:c r="L1184" s="7" t="n">
        <x:v>20</x:v>
      </x:c>
      <x:c r="M1184" s="7" t="n">
        <x:v>0.25</x:v>
      </x:c>
      <x:c r="N1184" s="7" t="str"/>
      <x:c r="O1184" s="7" t="str">
        <x:f>IF(N1184="","OPEN","PASS")</x:f>
        <x:v>OPEN</x:v>
      </x:c>
    </x:row>
    <x:row r="1185">
      <x:c r="B1185" s="7" t="str">
        <x:v>CH-1179</x:v>
      </x:c>
      <x:c r="C1185" s="7" t="str">
        <x:v>REA-T-B1</x:v>
      </x:c>
      <x:c r="D1185" s="7" t="str">
        <x:v>FUNCTIONAL TWIN</x:v>
      </x:c>
      <x:c r="E1185" s="7" t="str">
        <x:v>PTC-B</x:v>
      </x:c>
      <x:c r="F1185" s="7" t="str">
        <x:v>BL-X</x:v>
      </x:c>
      <x:c r="G1185" s="7" t="str">
        <x:v>CF-05</x:v>
      </x:c>
      <x:c r="H1185" s="7" t="n">
        <x:v>3</x:v>
      </x:c>
      <x:c r="I1185" s="7" t="str">
        <x:v>line hold-up tomography</x:v>
      </x:c>
      <x:c r="J1185" s="7" t="str">
        <x:v>kg</x:v>
      </x:c>
      <x:c r="K1185" s="7" t="n">
        <x:v>0</x:v>
      </x:c>
      <x:c r="L1185" s="7" t="n">
        <x:v>20</x:v>
      </x:c>
      <x:c r="M1185" s="7" t="n">
        <x:v>0.25</x:v>
      </x:c>
      <x:c r="N1185" s="7" t="str"/>
      <x:c r="O1185" s="7" t="str">
        <x:f>IF(N1185="","OPEN","PASS")</x:f>
        <x:v>OPEN</x:v>
      </x:c>
    </x:row>
    <x:row r="1186">
      <x:c r="B1186" s="7" t="str">
        <x:v>CH-1180</x:v>
      </x:c>
      <x:c r="C1186" s="7" t="str">
        <x:v>REA-T-B1</x:v>
      </x:c>
      <x:c r="D1186" s="7" t="str">
        <x:v>FUNCTIONAL TWIN</x:v>
      </x:c>
      <x:c r="E1186" s="7" t="str">
        <x:v>PTC-B</x:v>
      </x:c>
      <x:c r="F1186" s="7" t="str">
        <x:v>BL-X</x:v>
      </x:c>
      <x:c r="G1186" s="7" t="str">
        <x:v>CF-05</x:v>
      </x:c>
      <x:c r="H1186" s="7" t="n">
        <x:v>4</x:v>
      </x:c>
      <x:c r="I1186" s="7" t="str">
        <x:v>line hold-up tomography</x:v>
      </x:c>
      <x:c r="J1186" s="7" t="str">
        <x:v>kg</x:v>
      </x:c>
      <x:c r="K1186" s="7" t="n">
        <x:v>0</x:v>
      </x:c>
      <x:c r="L1186" s="7" t="n">
        <x:v>20</x:v>
      </x:c>
      <x:c r="M1186" s="7" t="n">
        <x:v>0.25</x:v>
      </x:c>
      <x:c r="N1186" s="7" t="str"/>
      <x:c r="O1186" s="7" t="str">
        <x:f>IF(N1186="","OPEN","PASS")</x:f>
        <x:v>OPEN</x:v>
      </x:c>
    </x:row>
    <x:row r="1187">
      <x:c r="B1187" s="7" t="str">
        <x:v>CH-1181</x:v>
      </x:c>
      <x:c r="C1187" s="7" t="str">
        <x:v>REA-T-B1</x:v>
      </x:c>
      <x:c r="D1187" s="7" t="str">
        <x:v>FUNCTIONAL TWIN</x:v>
      </x:c>
      <x:c r="E1187" s="7" t="str">
        <x:v>PTC-B</x:v>
      </x:c>
      <x:c r="F1187" s="7" t="str">
        <x:v>BL-X</x:v>
      </x:c>
      <x:c r="G1187" s="7" t="str">
        <x:v>CF-05</x:v>
      </x:c>
      <x:c r="H1187" s="7" t="n">
        <x:v>5</x:v>
      </x:c>
      <x:c r="I1187" s="7" t="str">
        <x:v>line hold-up tomography</x:v>
      </x:c>
      <x:c r="J1187" s="7" t="str">
        <x:v>kg</x:v>
      </x:c>
      <x:c r="K1187" s="7" t="n">
        <x:v>0</x:v>
      </x:c>
      <x:c r="L1187" s="7" t="n">
        <x:v>20</x:v>
      </x:c>
      <x:c r="M1187" s="7" t="n">
        <x:v>0.25</x:v>
      </x:c>
      <x:c r="N1187" s="7" t="str"/>
      <x:c r="O1187" s="7" t="str">
        <x:f>IF(N1187="","OPEN","PASS")</x:f>
        <x:v>OPEN</x:v>
      </x:c>
    </x:row>
    <x:row r="1188">
      <x:c r="B1188" s="7" t="str">
        <x:v>CH-1182</x:v>
      </x:c>
      <x:c r="C1188" s="7" t="str">
        <x:v>REA-T-B1</x:v>
      </x:c>
      <x:c r="D1188" s="7" t="str">
        <x:v>FUNCTIONAL TWIN</x:v>
      </x:c>
      <x:c r="E1188" s="7" t="str">
        <x:v>PTC-B</x:v>
      </x:c>
      <x:c r="F1188" s="7" t="str">
        <x:v>BL-X</x:v>
      </x:c>
      <x:c r="G1188" s="7" t="str">
        <x:v>CF-05</x:v>
      </x:c>
      <x:c r="H1188" s="7" t="n">
        <x:v>6</x:v>
      </x:c>
      <x:c r="I1188" s="7" t="str">
        <x:v>line hold-up tomography</x:v>
      </x:c>
      <x:c r="J1188" s="7" t="str">
        <x:v>kg</x:v>
      </x:c>
      <x:c r="K1188" s="7" t="n">
        <x:v>0</x:v>
      </x:c>
      <x:c r="L1188" s="7" t="n">
        <x:v>20</x:v>
      </x:c>
      <x:c r="M1188" s="7" t="n">
        <x:v>0.25</x:v>
      </x:c>
      <x:c r="N1188" s="7" t="str"/>
      <x:c r="O1188" s="7" t="str">
        <x:f>IF(N1188="","OPEN","PASS")</x:f>
        <x:v>OPEN</x:v>
      </x:c>
    </x:row>
    <x:row r="1189">
      <x:c r="B1189" s="7" t="str">
        <x:v>CH-1183</x:v>
      </x:c>
      <x:c r="C1189" s="7" t="str">
        <x:v>REA-T-B1</x:v>
      </x:c>
      <x:c r="D1189" s="7" t="str">
        <x:v>FUNCTIONAL TWIN</x:v>
      </x:c>
      <x:c r="E1189" s="7" t="str">
        <x:v>PTC-B</x:v>
      </x:c>
      <x:c r="F1189" s="7" t="str">
        <x:v>BL-X</x:v>
      </x:c>
      <x:c r="G1189" s="7" t="str">
        <x:v>CF-06</x:v>
      </x:c>
      <x:c r="H1189" s="7" t="n">
        <x:v>1</x:v>
      </x:c>
      <x:c r="I1189" s="7" t="str">
        <x:v>pan level</x:v>
      </x:c>
      <x:c r="J1189" s="7" t="str">
        <x:v>m</x:v>
      </x:c>
      <x:c r="K1189" s="7" t="n">
        <x:v>0</x:v>
      </x:c>
      <x:c r="L1189" s="7" t="n">
        <x:v>0.2</x:v>
      </x:c>
      <x:c r="M1189" s="7" t="n">
        <x:v>0.0005</x:v>
      </x:c>
      <x:c r="N1189" s="7" t="str"/>
      <x:c r="O1189" s="7" t="str">
        <x:f>IF(N1189="","OPEN","PASS")</x:f>
        <x:v>OPEN</x:v>
      </x:c>
    </x:row>
    <x:row r="1190">
      <x:c r="B1190" s="7" t="str">
        <x:v>CH-1184</x:v>
      </x:c>
      <x:c r="C1190" s="7" t="str">
        <x:v>REA-T-B1</x:v>
      </x:c>
      <x:c r="D1190" s="7" t="str">
        <x:v>FUNCTIONAL TWIN</x:v>
      </x:c>
      <x:c r="E1190" s="7" t="str">
        <x:v>PTC-B</x:v>
      </x:c>
      <x:c r="F1190" s="7" t="str">
        <x:v>BL-X</x:v>
      </x:c>
      <x:c r="G1190" s="7" t="str">
        <x:v>CF-06</x:v>
      </x:c>
      <x:c r="H1190" s="7" t="n">
        <x:v>2</x:v>
      </x:c>
      <x:c r="I1190" s="7" t="str">
        <x:v>pan level</x:v>
      </x:c>
      <x:c r="J1190" s="7" t="str">
        <x:v>m</x:v>
      </x:c>
      <x:c r="K1190" s="7" t="n">
        <x:v>0</x:v>
      </x:c>
      <x:c r="L1190" s="7" t="n">
        <x:v>0.2</x:v>
      </x:c>
      <x:c r="M1190" s="7" t="n">
        <x:v>0.0005</x:v>
      </x:c>
      <x:c r="N1190" s="7" t="str"/>
      <x:c r="O1190" s="7" t="str">
        <x:f>IF(N1190="","OPEN","PASS")</x:f>
        <x:v>OPEN</x:v>
      </x:c>
    </x:row>
    <x:row r="1191">
      <x:c r="B1191" s="7" t="str">
        <x:v>CH-1185</x:v>
      </x:c>
      <x:c r="C1191" s="7" t="str">
        <x:v>REA-T-B1</x:v>
      </x:c>
      <x:c r="D1191" s="7" t="str">
        <x:v>FUNCTIONAL TWIN</x:v>
      </x:c>
      <x:c r="E1191" s="7" t="str">
        <x:v>PTC-B</x:v>
      </x:c>
      <x:c r="F1191" s="7" t="str">
        <x:v>BL-X</x:v>
      </x:c>
      <x:c r="G1191" s="7" t="str">
        <x:v>CF-06</x:v>
      </x:c>
      <x:c r="H1191" s="7" t="n">
        <x:v>3</x:v>
      </x:c>
      <x:c r="I1191" s="7" t="str">
        <x:v>pan level</x:v>
      </x:c>
      <x:c r="J1191" s="7" t="str">
        <x:v>m</x:v>
      </x:c>
      <x:c r="K1191" s="7" t="n">
        <x:v>0</x:v>
      </x:c>
      <x:c r="L1191" s="7" t="n">
        <x:v>0.2</x:v>
      </x:c>
      <x:c r="M1191" s="7" t="n">
        <x:v>0.0005</x:v>
      </x:c>
      <x:c r="N1191" s="7" t="str"/>
      <x:c r="O1191" s="7" t="str">
        <x:f>IF(N1191="","OPEN","PASS")</x:f>
        <x:v>OPEN</x:v>
      </x:c>
    </x:row>
    <x:row r="1192">
      <x:c r="B1192" s="7" t="str">
        <x:v>CH-1186</x:v>
      </x:c>
      <x:c r="C1192" s="7" t="str">
        <x:v>REA-T-B1</x:v>
      </x:c>
      <x:c r="D1192" s="7" t="str">
        <x:v>FUNCTIONAL TWIN</x:v>
      </x:c>
      <x:c r="E1192" s="7" t="str">
        <x:v>PTC-B</x:v>
      </x:c>
      <x:c r="F1192" s="7" t="str">
        <x:v>BL-X</x:v>
      </x:c>
      <x:c r="G1192" s="7" t="str">
        <x:v>CF-06</x:v>
      </x:c>
      <x:c r="H1192" s="7" t="n">
        <x:v>4</x:v>
      </x:c>
      <x:c r="I1192" s="7" t="str">
        <x:v>pan level</x:v>
      </x:c>
      <x:c r="J1192" s="7" t="str">
        <x:v>m</x:v>
      </x:c>
      <x:c r="K1192" s="7" t="n">
        <x:v>0</x:v>
      </x:c>
      <x:c r="L1192" s="7" t="n">
        <x:v>0.2</x:v>
      </x:c>
      <x:c r="M1192" s="7" t="n">
        <x:v>0.0005</x:v>
      </x:c>
      <x:c r="N1192" s="7" t="str"/>
      <x:c r="O1192" s="7" t="str">
        <x:f>IF(N1192="","OPEN","PASS")</x:f>
        <x:v>OPEN</x:v>
      </x:c>
    </x:row>
    <x:row r="1193">
      <x:c r="B1193" s="7" t="str">
        <x:v>CH-1187</x:v>
      </x:c>
      <x:c r="C1193" s="7" t="str">
        <x:v>REA-T-B1</x:v>
      </x:c>
      <x:c r="D1193" s="7" t="str">
        <x:v>FUNCTIONAL TWIN</x:v>
      </x:c>
      <x:c r="E1193" s="7" t="str">
        <x:v>PTC-B</x:v>
      </x:c>
      <x:c r="F1193" s="7" t="str">
        <x:v>BL-X</x:v>
      </x:c>
      <x:c r="G1193" s="7" t="str">
        <x:v>CF-06</x:v>
      </x:c>
      <x:c r="H1193" s="7" t="n">
        <x:v>5</x:v>
      </x:c>
      <x:c r="I1193" s="7" t="str">
        <x:v>pan level</x:v>
      </x:c>
      <x:c r="J1193" s="7" t="str">
        <x:v>m</x:v>
      </x:c>
      <x:c r="K1193" s="7" t="n">
        <x:v>0</x:v>
      </x:c>
      <x:c r="L1193" s="7" t="n">
        <x:v>0.2</x:v>
      </x:c>
      <x:c r="M1193" s="7" t="n">
        <x:v>0.0005</x:v>
      </x:c>
      <x:c r="N1193" s="7" t="str"/>
      <x:c r="O1193" s="7" t="str">
        <x:f>IF(N1193="","OPEN","PASS")</x:f>
        <x:v>OPEN</x:v>
      </x:c>
    </x:row>
    <x:row r="1194">
      <x:c r="B1194" s="7" t="str">
        <x:v>CH-1188</x:v>
      </x:c>
      <x:c r="C1194" s="7" t="str">
        <x:v>REA-T-B1</x:v>
      </x:c>
      <x:c r="D1194" s="7" t="str">
        <x:v>FUNCTIONAL TWIN</x:v>
      </x:c>
      <x:c r="E1194" s="7" t="str">
        <x:v>PTC-B</x:v>
      </x:c>
      <x:c r="F1194" s="7" t="str">
        <x:v>BL-X</x:v>
      </x:c>
      <x:c r="G1194" s="7" t="str">
        <x:v>CF-06</x:v>
      </x:c>
      <x:c r="H1194" s="7" t="n">
        <x:v>6</x:v>
      </x:c>
      <x:c r="I1194" s="7" t="str">
        <x:v>pan level</x:v>
      </x:c>
      <x:c r="J1194" s="7" t="str">
        <x:v>m</x:v>
      </x:c>
      <x:c r="K1194" s="7" t="n">
        <x:v>0</x:v>
      </x:c>
      <x:c r="L1194" s="7" t="n">
        <x:v>0.2</x:v>
      </x:c>
      <x:c r="M1194" s="7" t="n">
        <x:v>0.0005</x:v>
      </x:c>
      <x:c r="N1194" s="7" t="str"/>
      <x:c r="O1194" s="7" t="str">
        <x:f>IF(N1194="","OPEN","PASS")</x:f>
        <x:v>OPEN</x:v>
      </x:c>
    </x:row>
    <x:row r="1195">
      <x:c r="B1195" s="7" t="str">
        <x:v>CH-1189</x:v>
      </x:c>
      <x:c r="C1195" s="7" t="str">
        <x:v>REA-T-B1</x:v>
      </x:c>
      <x:c r="D1195" s="7" t="str">
        <x:v>FUNCTIONAL TWIN</x:v>
      </x:c>
      <x:c r="E1195" s="7" t="str">
        <x:v>PTC-B</x:v>
      </x:c>
      <x:c r="F1195" s="7" t="str">
        <x:v>BL-X</x:v>
      </x:c>
      <x:c r="G1195" s="7" t="str">
        <x:v>CF-07</x:v>
      </x:c>
      <x:c r="H1195" s="7" t="n">
        <x:v>1</x:v>
      </x:c>
      <x:c r="I1195" s="7" t="str">
        <x:v>receiver mass</x:v>
      </x:c>
      <x:c r="J1195" s="7" t="str">
        <x:v>kg</x:v>
      </x:c>
      <x:c r="K1195" s="7" t="n">
        <x:v>0</x:v>
      </x:c>
      <x:c r="L1195" s="7" t="n">
        <x:v>500</x:v>
      </x:c>
      <x:c r="M1195" s="7" t="n">
        <x:v>0.25</x:v>
      </x:c>
      <x:c r="N1195" s="7" t="str"/>
      <x:c r="O1195" s="7" t="str">
        <x:f>IF(N1195="","OPEN","PASS")</x:f>
        <x:v>OPEN</x:v>
      </x:c>
    </x:row>
    <x:row r="1196">
      <x:c r="B1196" s="7" t="str">
        <x:v>CH-1190</x:v>
      </x:c>
      <x:c r="C1196" s="7" t="str">
        <x:v>REA-T-B1</x:v>
      </x:c>
      <x:c r="D1196" s="7" t="str">
        <x:v>FUNCTIONAL TWIN</x:v>
      </x:c>
      <x:c r="E1196" s="7" t="str">
        <x:v>PTC-B</x:v>
      </x:c>
      <x:c r="F1196" s="7" t="str">
        <x:v>BL-X</x:v>
      </x:c>
      <x:c r="G1196" s="7" t="str">
        <x:v>CF-07</x:v>
      </x:c>
      <x:c r="H1196" s="7" t="n">
        <x:v>2</x:v>
      </x:c>
      <x:c r="I1196" s="7" t="str">
        <x:v>receiver mass</x:v>
      </x:c>
      <x:c r="J1196" s="7" t="str">
        <x:v>kg</x:v>
      </x:c>
      <x:c r="K1196" s="7" t="n">
        <x:v>0</x:v>
      </x:c>
      <x:c r="L1196" s="7" t="n">
        <x:v>500</x:v>
      </x:c>
      <x:c r="M1196" s="7" t="n">
        <x:v>0.25</x:v>
      </x:c>
      <x:c r="N1196" s="7" t="str"/>
      <x:c r="O1196" s="7" t="str">
        <x:f>IF(N1196="","OPEN","PASS")</x:f>
        <x:v>OPEN</x:v>
      </x:c>
    </x:row>
    <x:row r="1197">
      <x:c r="B1197" s="7" t="str">
        <x:v>CH-1191</x:v>
      </x:c>
      <x:c r="C1197" s="7" t="str">
        <x:v>REA-T-B1</x:v>
      </x:c>
      <x:c r="D1197" s="7" t="str">
        <x:v>FUNCTIONAL TWIN</x:v>
      </x:c>
      <x:c r="E1197" s="7" t="str">
        <x:v>PTC-B</x:v>
      </x:c>
      <x:c r="F1197" s="7" t="str">
        <x:v>BL-X</x:v>
      </x:c>
      <x:c r="G1197" s="7" t="str">
        <x:v>CF-07</x:v>
      </x:c>
      <x:c r="H1197" s="7" t="n">
        <x:v>3</x:v>
      </x:c>
      <x:c r="I1197" s="7" t="str">
        <x:v>receiver mass</x:v>
      </x:c>
      <x:c r="J1197" s="7" t="str">
        <x:v>kg</x:v>
      </x:c>
      <x:c r="K1197" s="7" t="n">
        <x:v>0</x:v>
      </x:c>
      <x:c r="L1197" s="7" t="n">
        <x:v>500</x:v>
      </x:c>
      <x:c r="M1197" s="7" t="n">
        <x:v>0.25</x:v>
      </x:c>
      <x:c r="N1197" s="7" t="str"/>
      <x:c r="O1197" s="7" t="str">
        <x:f>IF(N1197="","OPEN","PASS")</x:f>
        <x:v>OPEN</x:v>
      </x:c>
    </x:row>
    <x:row r="1198">
      <x:c r="B1198" s="7" t="str">
        <x:v>CH-1192</x:v>
      </x:c>
      <x:c r="C1198" s="7" t="str">
        <x:v>REA-T-B1</x:v>
      </x:c>
      <x:c r="D1198" s="7" t="str">
        <x:v>FUNCTIONAL TWIN</x:v>
      </x:c>
      <x:c r="E1198" s="7" t="str">
        <x:v>PTC-B</x:v>
      </x:c>
      <x:c r="F1198" s="7" t="str">
        <x:v>BL-X</x:v>
      </x:c>
      <x:c r="G1198" s="7" t="str">
        <x:v>CF-07</x:v>
      </x:c>
      <x:c r="H1198" s="7" t="n">
        <x:v>4</x:v>
      </x:c>
      <x:c r="I1198" s="7" t="str">
        <x:v>receiver mass</x:v>
      </x:c>
      <x:c r="J1198" s="7" t="str">
        <x:v>kg</x:v>
      </x:c>
      <x:c r="K1198" s="7" t="n">
        <x:v>0</x:v>
      </x:c>
      <x:c r="L1198" s="7" t="n">
        <x:v>500</x:v>
      </x:c>
      <x:c r="M1198" s="7" t="n">
        <x:v>0.25</x:v>
      </x:c>
      <x:c r="N1198" s="7" t="str"/>
      <x:c r="O1198" s="7" t="str">
        <x:f>IF(N1198="","OPEN","PASS")</x:f>
        <x:v>OPEN</x:v>
      </x:c>
    </x:row>
    <x:row r="1199">
      <x:c r="B1199" s="7" t="str">
        <x:v>CH-1193</x:v>
      </x:c>
      <x:c r="C1199" s="7" t="str">
        <x:v>REA-T-B1</x:v>
      </x:c>
      <x:c r="D1199" s="7" t="str">
        <x:v>FUNCTIONAL TWIN</x:v>
      </x:c>
      <x:c r="E1199" s="7" t="str">
        <x:v>PTC-B</x:v>
      </x:c>
      <x:c r="F1199" s="7" t="str">
        <x:v>BL-X</x:v>
      </x:c>
      <x:c r="G1199" s="7" t="str">
        <x:v>CF-07</x:v>
      </x:c>
      <x:c r="H1199" s="7" t="n">
        <x:v>5</x:v>
      </x:c>
      <x:c r="I1199" s="7" t="str">
        <x:v>receiver mass</x:v>
      </x:c>
      <x:c r="J1199" s="7" t="str">
        <x:v>kg</x:v>
      </x:c>
      <x:c r="K1199" s="7" t="n">
        <x:v>0</x:v>
      </x:c>
      <x:c r="L1199" s="7" t="n">
        <x:v>500</x:v>
      </x:c>
      <x:c r="M1199" s="7" t="n">
        <x:v>0.25</x:v>
      </x:c>
      <x:c r="N1199" s="7" t="str"/>
      <x:c r="O1199" s="7" t="str">
        <x:f>IF(N1199="","OPEN","PASS")</x:f>
        <x:v>OPEN</x:v>
      </x:c>
    </x:row>
    <x:row r="1200">
      <x:c r="B1200" s="7" t="str">
        <x:v>CH-1194</x:v>
      </x:c>
      <x:c r="C1200" s="7" t="str">
        <x:v>REA-T-B1</x:v>
      </x:c>
      <x:c r="D1200" s="7" t="str">
        <x:v>FUNCTIONAL TWIN</x:v>
      </x:c>
      <x:c r="E1200" s="7" t="str">
        <x:v>PTC-B</x:v>
      </x:c>
      <x:c r="F1200" s="7" t="str">
        <x:v>BL-X</x:v>
      </x:c>
      <x:c r="G1200" s="7" t="str">
        <x:v>CF-07</x:v>
      </x:c>
      <x:c r="H1200" s="7" t="n">
        <x:v>6</x:v>
      </x:c>
      <x:c r="I1200" s="7" t="str">
        <x:v>receiver mass</x:v>
      </x:c>
      <x:c r="J1200" s="7" t="str">
        <x:v>kg</x:v>
      </x:c>
      <x:c r="K1200" s="7" t="n">
        <x:v>0</x:v>
      </x:c>
      <x:c r="L1200" s="7" t="n">
        <x:v>500</x:v>
      </x:c>
      <x:c r="M1200" s="7" t="n">
        <x:v>0.25</x:v>
      </x:c>
      <x:c r="N1200" s="7" t="str"/>
      <x:c r="O1200" s="7" t="str">
        <x:f>IF(N1200="","OPEN","PASS")</x:f>
        <x:v>OPEN</x:v>
      </x:c>
    </x:row>
    <x:row r="1201">
      <x:c r="B1201" s="7" t="str">
        <x:v>CH-1195</x:v>
      </x:c>
      <x:c r="C1201" s="7" t="str">
        <x:v>REA-T-B1</x:v>
      </x:c>
      <x:c r="D1201" s="7" t="str">
        <x:v>FUNCTIONAL TWIN</x:v>
      </x:c>
      <x:c r="E1201" s="7" t="str">
        <x:v>PTC-B</x:v>
      </x:c>
      <x:c r="F1201" s="7" t="str">
        <x:v>BL-X</x:v>
      </x:c>
      <x:c r="G1201" s="7" t="str">
        <x:v>CF-08</x:v>
      </x:c>
      <x:c r="H1201" s="7" t="n">
        <x:v>1</x:v>
      </x:c>
      <x:c r="I1201" s="7" t="str">
        <x:v>geometry and slope</x:v>
      </x:c>
      <x:c r="J1201" s="7" t="str">
        <x:v>degrees</x:v>
      </x:c>
      <x:c r="K1201" s="7" t="n">
        <x:v>-5</x:v>
      </x:c>
      <x:c r="L1201" s="7" t="n">
        <x:v>5</x:v>
      </x:c>
      <x:c r="M1201" s="7" t="n">
        <x:v>0.01</x:v>
      </x:c>
      <x:c r="N1201" s="7" t="str"/>
      <x:c r="O1201" s="7" t="str">
        <x:f>IF(N1201="","OPEN","PASS")</x:f>
        <x:v>OPEN</x:v>
      </x:c>
    </x:row>
    <x:row r="1202">
      <x:c r="B1202" s="7" t="str">
        <x:v>CH-1196</x:v>
      </x:c>
      <x:c r="C1202" s="7" t="str">
        <x:v>REA-T-B1</x:v>
      </x:c>
      <x:c r="D1202" s="7" t="str">
        <x:v>FUNCTIONAL TWIN</x:v>
      </x:c>
      <x:c r="E1202" s="7" t="str">
        <x:v>PTC-B</x:v>
      </x:c>
      <x:c r="F1202" s="7" t="str">
        <x:v>BL-X</x:v>
      </x:c>
      <x:c r="G1202" s="7" t="str">
        <x:v>CF-08</x:v>
      </x:c>
      <x:c r="H1202" s="7" t="n">
        <x:v>2</x:v>
      </x:c>
      <x:c r="I1202" s="7" t="str">
        <x:v>geometry and slope</x:v>
      </x:c>
      <x:c r="J1202" s="7" t="str">
        <x:v>degrees</x:v>
      </x:c>
      <x:c r="K1202" s="7" t="n">
        <x:v>-5</x:v>
      </x:c>
      <x:c r="L1202" s="7" t="n">
        <x:v>5</x:v>
      </x:c>
      <x:c r="M1202" s="7" t="n">
        <x:v>0.01</x:v>
      </x:c>
      <x:c r="N1202" s="7" t="str"/>
      <x:c r="O1202" s="7" t="str">
        <x:f>IF(N1202="","OPEN","PASS")</x:f>
        <x:v>OPEN</x:v>
      </x:c>
    </x:row>
    <x:row r="1203">
      <x:c r="B1203" s="7" t="str">
        <x:v>CH-1197</x:v>
      </x:c>
      <x:c r="C1203" s="7" t="str">
        <x:v>REA-T-B1</x:v>
      </x:c>
      <x:c r="D1203" s="7" t="str">
        <x:v>FUNCTIONAL TWIN</x:v>
      </x:c>
      <x:c r="E1203" s="7" t="str">
        <x:v>PTC-B</x:v>
      </x:c>
      <x:c r="F1203" s="7" t="str">
        <x:v>BL-X</x:v>
      </x:c>
      <x:c r="G1203" s="7" t="str">
        <x:v>CF-08</x:v>
      </x:c>
      <x:c r="H1203" s="7" t="n">
        <x:v>3</x:v>
      </x:c>
      <x:c r="I1203" s="7" t="str">
        <x:v>geometry and slope</x:v>
      </x:c>
      <x:c r="J1203" s="7" t="str">
        <x:v>degrees</x:v>
      </x:c>
      <x:c r="K1203" s="7" t="n">
        <x:v>-5</x:v>
      </x:c>
      <x:c r="L1203" s="7" t="n">
        <x:v>5</x:v>
      </x:c>
      <x:c r="M1203" s="7" t="n">
        <x:v>0.01</x:v>
      </x:c>
      <x:c r="N1203" s="7" t="str"/>
      <x:c r="O1203" s="7" t="str">
        <x:f>IF(N1203="","OPEN","PASS")</x:f>
        <x:v>OPEN</x:v>
      </x:c>
    </x:row>
    <x:row r="1204">
      <x:c r="B1204" s="7" t="str">
        <x:v>CH-1198</x:v>
      </x:c>
      <x:c r="C1204" s="7" t="str">
        <x:v>REA-T-B1</x:v>
      </x:c>
      <x:c r="D1204" s="7" t="str">
        <x:v>FUNCTIONAL TWIN</x:v>
      </x:c>
      <x:c r="E1204" s="7" t="str">
        <x:v>PTC-B</x:v>
      </x:c>
      <x:c r="F1204" s="7" t="str">
        <x:v>BL-X</x:v>
      </x:c>
      <x:c r="G1204" s="7" t="str">
        <x:v>CF-08</x:v>
      </x:c>
      <x:c r="H1204" s="7" t="n">
        <x:v>4</x:v>
      </x:c>
      <x:c r="I1204" s="7" t="str">
        <x:v>geometry and slope</x:v>
      </x:c>
      <x:c r="J1204" s="7" t="str">
        <x:v>degrees</x:v>
      </x:c>
      <x:c r="K1204" s="7" t="n">
        <x:v>-5</x:v>
      </x:c>
      <x:c r="L1204" s="7" t="n">
        <x:v>5</x:v>
      </x:c>
      <x:c r="M1204" s="7" t="n">
        <x:v>0.01</x:v>
      </x:c>
      <x:c r="N1204" s="7" t="str"/>
      <x:c r="O1204" s="7" t="str">
        <x:f>IF(N1204="","OPEN","PASS")</x:f>
        <x:v>OPEN</x:v>
      </x:c>
    </x:row>
    <x:row r="1205">
      <x:c r="B1205" s="7" t="str">
        <x:v>CH-1199</x:v>
      </x:c>
      <x:c r="C1205" s="7" t="str">
        <x:v>REA-T-B1</x:v>
      </x:c>
      <x:c r="D1205" s="7" t="str">
        <x:v>FUNCTIONAL TWIN</x:v>
      </x:c>
      <x:c r="E1205" s="7" t="str">
        <x:v>PTC-B</x:v>
      </x:c>
      <x:c r="F1205" s="7" t="str">
        <x:v>BL-X</x:v>
      </x:c>
      <x:c r="G1205" s="7" t="str">
        <x:v>CF-08</x:v>
      </x:c>
      <x:c r="H1205" s="7" t="n">
        <x:v>5</x:v>
      </x:c>
      <x:c r="I1205" s="7" t="str">
        <x:v>geometry and slope</x:v>
      </x:c>
      <x:c r="J1205" s="7" t="str">
        <x:v>degrees</x:v>
      </x:c>
      <x:c r="K1205" s="7" t="n">
        <x:v>-5</x:v>
      </x:c>
      <x:c r="L1205" s="7" t="n">
        <x:v>5</x:v>
      </x:c>
      <x:c r="M1205" s="7" t="n">
        <x:v>0.01</x:v>
      </x:c>
      <x:c r="N1205" s="7" t="str"/>
      <x:c r="O1205" s="7" t="str">
        <x:f>IF(N1205="","OPEN","PASS")</x:f>
        <x:v>OPEN</x:v>
      </x:c>
    </x:row>
    <x:row r="1206">
      <x:c r="B1206" s="7" t="str">
        <x:v>CH-1200</x:v>
      </x:c>
      <x:c r="C1206" s="7" t="str">
        <x:v>REA-T-B1</x:v>
      </x:c>
      <x:c r="D1206" s="7" t="str">
        <x:v>FUNCTIONAL TWIN</x:v>
      </x:c>
      <x:c r="E1206" s="7" t="str">
        <x:v>PTC-B</x:v>
      </x:c>
      <x:c r="F1206" s="7" t="str">
        <x:v>BL-X</x:v>
      </x:c>
      <x:c r="G1206" s="7" t="str">
        <x:v>CF-08</x:v>
      </x:c>
      <x:c r="H1206" s="7" t="n">
        <x:v>6</x:v>
      </x:c>
      <x:c r="I1206" s="7" t="str">
        <x:v>geometry and slope</x:v>
      </x:c>
      <x:c r="J1206" s="7" t="str">
        <x:v>degrees</x:v>
      </x:c>
      <x:c r="K1206" s="7" t="n">
        <x:v>-5</x:v>
      </x:c>
      <x:c r="L1206" s="7" t="n">
        <x:v>5</x:v>
      </x:c>
      <x:c r="M1206" s="7" t="n">
        <x:v>0.01</x:v>
      </x:c>
      <x:c r="N1206" s="7" t="str"/>
      <x:c r="O1206" s="7" t="str">
        <x:f>IF(N1206="","OPEN","PASS")</x:f>
        <x:v>OPEN</x:v>
      </x:c>
    </x:row>
    <x:row r="1207">
      <x:c r="B1207" s="7" t="str">
        <x:v>CH-1201</x:v>
      </x:c>
      <x:c r="C1207" s="7" t="str">
        <x:v>REA-T-B1</x:v>
      </x:c>
      <x:c r="D1207" s="7" t="str">
        <x:v>FUNCTIONAL TWIN</x:v>
      </x:c>
      <x:c r="E1207" s="7" t="str">
        <x:v>PTC-B</x:v>
      </x:c>
      <x:c r="F1207" s="7" t="str">
        <x:v>BL-X</x:v>
      </x:c>
      <x:c r="G1207" s="7" t="str">
        <x:v>CF-09</x:v>
      </x:c>
      <x:c r="H1207" s="7" t="n">
        <x:v>1</x:v>
      </x:c>
      <x:c r="I1207" s="7" t="str">
        <x:v>primary state witness</x:v>
      </x:c>
      <x:c r="J1207" s="7" t="str">
        <x:v>binary</x:v>
      </x:c>
      <x:c r="K1207" s="7" t="n">
        <x:v>0</x:v>
      </x:c>
      <x:c r="L1207" s="7" t="n">
        <x:v>1</x:v>
      </x:c>
      <x:c r="M1207" s="7" t="n">
        <x:v>1</x:v>
      </x:c>
      <x:c r="N1207" s="7" t="str"/>
      <x:c r="O1207" s="7" t="str">
        <x:f>IF(N1207="","OPEN","PASS")</x:f>
        <x:v>OPEN</x:v>
      </x:c>
    </x:row>
    <x:row r="1208">
      <x:c r="B1208" s="7" t="str">
        <x:v>CH-1202</x:v>
      </x:c>
      <x:c r="C1208" s="7" t="str">
        <x:v>REA-T-B1</x:v>
      </x:c>
      <x:c r="D1208" s="7" t="str">
        <x:v>FUNCTIONAL TWIN</x:v>
      </x:c>
      <x:c r="E1208" s="7" t="str">
        <x:v>PTC-B</x:v>
      </x:c>
      <x:c r="F1208" s="7" t="str">
        <x:v>BL-X</x:v>
      </x:c>
      <x:c r="G1208" s="7" t="str">
        <x:v>CF-09</x:v>
      </x:c>
      <x:c r="H1208" s="7" t="n">
        <x:v>2</x:v>
      </x:c>
      <x:c r="I1208" s="7" t="str">
        <x:v>primary state witness</x:v>
      </x:c>
      <x:c r="J1208" s="7" t="str">
        <x:v>binary</x:v>
      </x:c>
      <x:c r="K1208" s="7" t="n">
        <x:v>0</x:v>
      </x:c>
      <x:c r="L1208" s="7" t="n">
        <x:v>1</x:v>
      </x:c>
      <x:c r="M1208" s="7" t="n">
        <x:v>1</x:v>
      </x:c>
      <x:c r="N1208" s="7" t="str"/>
      <x:c r="O1208" s="7" t="str">
        <x:f>IF(N1208="","OPEN","PASS")</x:f>
        <x:v>OPEN</x:v>
      </x:c>
    </x:row>
    <x:row r="1209">
      <x:c r="B1209" s="7" t="str">
        <x:v>CH-1203</x:v>
      </x:c>
      <x:c r="C1209" s="7" t="str">
        <x:v>REA-T-B1</x:v>
      </x:c>
      <x:c r="D1209" s="7" t="str">
        <x:v>FUNCTIONAL TWIN</x:v>
      </x:c>
      <x:c r="E1209" s="7" t="str">
        <x:v>PTC-B</x:v>
      </x:c>
      <x:c r="F1209" s="7" t="str">
        <x:v>BL-X</x:v>
      </x:c>
      <x:c r="G1209" s="7" t="str">
        <x:v>CF-09</x:v>
      </x:c>
      <x:c r="H1209" s="7" t="n">
        <x:v>3</x:v>
      </x:c>
      <x:c r="I1209" s="7" t="str">
        <x:v>primary state witness</x:v>
      </x:c>
      <x:c r="J1209" s="7" t="str">
        <x:v>binary</x:v>
      </x:c>
      <x:c r="K1209" s="7" t="n">
        <x:v>0</x:v>
      </x:c>
      <x:c r="L1209" s="7" t="n">
        <x:v>1</x:v>
      </x:c>
      <x:c r="M1209" s="7" t="n">
        <x:v>1</x:v>
      </x:c>
      <x:c r="N1209" s="7" t="str"/>
      <x:c r="O1209" s="7" t="str">
        <x:f>IF(N1209="","OPEN","PASS")</x:f>
        <x:v>OPEN</x:v>
      </x:c>
    </x:row>
    <x:row r="1210">
      <x:c r="B1210" s="7" t="str">
        <x:v>CH-1204</x:v>
      </x:c>
      <x:c r="C1210" s="7" t="str">
        <x:v>REA-T-B1</x:v>
      </x:c>
      <x:c r="D1210" s="7" t="str">
        <x:v>FUNCTIONAL TWIN</x:v>
      </x:c>
      <x:c r="E1210" s="7" t="str">
        <x:v>PTC-B</x:v>
      </x:c>
      <x:c r="F1210" s="7" t="str">
        <x:v>BL-X</x:v>
      </x:c>
      <x:c r="G1210" s="7" t="str">
        <x:v>CF-09</x:v>
      </x:c>
      <x:c r="H1210" s="7" t="n">
        <x:v>4</x:v>
      </x:c>
      <x:c r="I1210" s="7" t="str">
        <x:v>primary state witness</x:v>
      </x:c>
      <x:c r="J1210" s="7" t="str">
        <x:v>binary</x:v>
      </x:c>
      <x:c r="K1210" s="7" t="n">
        <x:v>0</x:v>
      </x:c>
      <x:c r="L1210" s="7" t="n">
        <x:v>1</x:v>
      </x:c>
      <x:c r="M1210" s="7" t="n">
        <x:v>1</x:v>
      </x:c>
      <x:c r="N1210" s="7" t="str"/>
      <x:c r="O1210" s="7" t="str">
        <x:f>IF(N1210="","OPEN","PASS")</x:f>
        <x:v>OPEN</x:v>
      </x:c>
    </x:row>
    <x:row r="1211">
      <x:c r="B1211" s="7" t="str">
        <x:v>CH-1205</x:v>
      </x:c>
      <x:c r="C1211" s="7" t="str">
        <x:v>REA-T-B1</x:v>
      </x:c>
      <x:c r="D1211" s="7" t="str">
        <x:v>FUNCTIONAL TWIN</x:v>
      </x:c>
      <x:c r="E1211" s="7" t="str">
        <x:v>PTC-B</x:v>
      </x:c>
      <x:c r="F1211" s="7" t="str">
        <x:v>BL-X</x:v>
      </x:c>
      <x:c r="G1211" s="7" t="str">
        <x:v>CF-09</x:v>
      </x:c>
      <x:c r="H1211" s="7" t="n">
        <x:v>5</x:v>
      </x:c>
      <x:c r="I1211" s="7" t="str">
        <x:v>primary state witness</x:v>
      </x:c>
      <x:c r="J1211" s="7" t="str">
        <x:v>binary</x:v>
      </x:c>
      <x:c r="K1211" s="7" t="n">
        <x:v>0</x:v>
      </x:c>
      <x:c r="L1211" s="7" t="n">
        <x:v>1</x:v>
      </x:c>
      <x:c r="M1211" s="7" t="n">
        <x:v>1</x:v>
      </x:c>
      <x:c r="N1211" s="7" t="str"/>
      <x:c r="O1211" s="7" t="str">
        <x:f>IF(N1211="","OPEN","PASS")</x:f>
        <x:v>OPEN</x:v>
      </x:c>
    </x:row>
    <x:row r="1212">
      <x:c r="B1212" s="7" t="str">
        <x:v>CH-1206</x:v>
      </x:c>
      <x:c r="C1212" s="7" t="str">
        <x:v>REA-T-B1</x:v>
      </x:c>
      <x:c r="D1212" s="7" t="str">
        <x:v>FUNCTIONAL TWIN</x:v>
      </x:c>
      <x:c r="E1212" s="7" t="str">
        <x:v>PTC-B</x:v>
      </x:c>
      <x:c r="F1212" s="7" t="str">
        <x:v>BL-X</x:v>
      </x:c>
      <x:c r="G1212" s="7" t="str">
        <x:v>CF-09</x:v>
      </x:c>
      <x:c r="H1212" s="7" t="n">
        <x:v>6</x:v>
      </x:c>
      <x:c r="I1212" s="7" t="str">
        <x:v>primary state witness</x:v>
      </x:c>
      <x:c r="J1212" s="7" t="str">
        <x:v>binary</x:v>
      </x:c>
      <x:c r="K1212" s="7" t="n">
        <x:v>0</x:v>
      </x:c>
      <x:c r="L1212" s="7" t="n">
        <x:v>1</x:v>
      </x:c>
      <x:c r="M1212" s="7" t="n">
        <x:v>1</x:v>
      </x:c>
      <x:c r="N1212" s="7" t="str"/>
      <x:c r="O1212" s="7" t="str">
        <x:f>IF(N1212="","OPEN","PASS")</x:f>
        <x:v>OPEN</x:v>
      </x:c>
    </x:row>
    <x:row r="1213">
      <x:c r="B1213" s="7" t="str">
        <x:v>CH-1207</x:v>
      </x:c>
      <x:c r="C1213" s="7" t="str">
        <x:v>REA-T-B1</x:v>
      </x:c>
      <x:c r="D1213" s="7" t="str">
        <x:v>FUNCTIONAL TWIN</x:v>
      </x:c>
      <x:c r="E1213" s="7" t="str">
        <x:v>PTC-B</x:v>
      </x:c>
      <x:c r="F1213" s="7" t="str">
        <x:v>BL-X</x:v>
      </x:c>
      <x:c r="G1213" s="7" t="str">
        <x:v>CF-10</x:v>
      </x:c>
      <x:c r="H1213" s="7" t="n">
        <x:v>1</x:v>
      </x:c>
      <x:c r="I1213" s="7" t="str">
        <x:v>diverse state witness</x:v>
      </x:c>
      <x:c r="J1213" s="7" t="str">
        <x:v>binary</x:v>
      </x:c>
      <x:c r="K1213" s="7" t="n">
        <x:v>0</x:v>
      </x:c>
      <x:c r="L1213" s="7" t="n">
        <x:v>1</x:v>
      </x:c>
      <x:c r="M1213" s="7" t="n">
        <x:v>2</x:v>
      </x:c>
      <x:c r="N1213" s="7" t="str"/>
      <x:c r="O1213" s="7" t="str">
        <x:f>IF(N1213="","OPEN","PASS")</x:f>
        <x:v>OPEN</x:v>
      </x:c>
    </x:row>
    <x:row r="1214">
      <x:c r="B1214" s="7" t="str">
        <x:v>CH-1208</x:v>
      </x:c>
      <x:c r="C1214" s="7" t="str">
        <x:v>REA-T-B1</x:v>
      </x:c>
      <x:c r="D1214" s="7" t="str">
        <x:v>FUNCTIONAL TWIN</x:v>
      </x:c>
      <x:c r="E1214" s="7" t="str">
        <x:v>PTC-B</x:v>
      </x:c>
      <x:c r="F1214" s="7" t="str">
        <x:v>BL-X</x:v>
      </x:c>
      <x:c r="G1214" s="7" t="str">
        <x:v>CF-10</x:v>
      </x:c>
      <x:c r="H1214" s="7" t="n">
        <x:v>2</x:v>
      </x:c>
      <x:c r="I1214" s="7" t="str">
        <x:v>diverse state witness</x:v>
      </x:c>
      <x:c r="J1214" s="7" t="str">
        <x:v>binary</x:v>
      </x:c>
      <x:c r="K1214" s="7" t="n">
        <x:v>0</x:v>
      </x:c>
      <x:c r="L1214" s="7" t="n">
        <x:v>1</x:v>
      </x:c>
      <x:c r="M1214" s="7" t="n">
        <x:v>2</x:v>
      </x:c>
      <x:c r="N1214" s="7" t="str"/>
      <x:c r="O1214" s="7" t="str">
        <x:f>IF(N1214="","OPEN","PASS")</x:f>
        <x:v>OPEN</x:v>
      </x:c>
    </x:row>
    <x:row r="1215">
      <x:c r="B1215" s="7" t="str">
        <x:v>CH-1209</x:v>
      </x:c>
      <x:c r="C1215" s="7" t="str">
        <x:v>REA-T-B1</x:v>
      </x:c>
      <x:c r="D1215" s="7" t="str">
        <x:v>FUNCTIONAL TWIN</x:v>
      </x:c>
      <x:c r="E1215" s="7" t="str">
        <x:v>PTC-B</x:v>
      </x:c>
      <x:c r="F1215" s="7" t="str">
        <x:v>BL-X</x:v>
      </x:c>
      <x:c r="G1215" s="7" t="str">
        <x:v>CF-10</x:v>
      </x:c>
      <x:c r="H1215" s="7" t="n">
        <x:v>3</x:v>
      </x:c>
      <x:c r="I1215" s="7" t="str">
        <x:v>diverse state witness</x:v>
      </x:c>
      <x:c r="J1215" s="7" t="str">
        <x:v>binary</x:v>
      </x:c>
      <x:c r="K1215" s="7" t="n">
        <x:v>0</x:v>
      </x:c>
      <x:c r="L1215" s="7" t="n">
        <x:v>1</x:v>
      </x:c>
      <x:c r="M1215" s="7" t="n">
        <x:v>2</x:v>
      </x:c>
      <x:c r="N1215" s="7" t="str"/>
      <x:c r="O1215" s="7" t="str">
        <x:f>IF(N1215="","OPEN","PASS")</x:f>
        <x:v>OPEN</x:v>
      </x:c>
    </x:row>
    <x:row r="1216">
      <x:c r="B1216" s="7" t="str">
        <x:v>CH-1210</x:v>
      </x:c>
      <x:c r="C1216" s="7" t="str">
        <x:v>REA-T-B1</x:v>
      </x:c>
      <x:c r="D1216" s="7" t="str">
        <x:v>FUNCTIONAL TWIN</x:v>
      </x:c>
      <x:c r="E1216" s="7" t="str">
        <x:v>PTC-B</x:v>
      </x:c>
      <x:c r="F1216" s="7" t="str">
        <x:v>BL-X</x:v>
      </x:c>
      <x:c r="G1216" s="7" t="str">
        <x:v>CF-10</x:v>
      </x:c>
      <x:c r="H1216" s="7" t="n">
        <x:v>4</x:v>
      </x:c>
      <x:c r="I1216" s="7" t="str">
        <x:v>diverse state witness</x:v>
      </x:c>
      <x:c r="J1216" s="7" t="str">
        <x:v>binary</x:v>
      </x:c>
      <x:c r="K1216" s="7" t="n">
        <x:v>0</x:v>
      </x:c>
      <x:c r="L1216" s="7" t="n">
        <x:v>1</x:v>
      </x:c>
      <x:c r="M1216" s="7" t="n">
        <x:v>2</x:v>
      </x:c>
      <x:c r="N1216" s="7" t="str"/>
      <x:c r="O1216" s="7" t="str">
        <x:f>IF(N1216="","OPEN","PASS")</x:f>
        <x:v>OPEN</x:v>
      </x:c>
    </x:row>
    <x:row r="1217">
      <x:c r="B1217" s="7" t="str">
        <x:v>CH-1211</x:v>
      </x:c>
      <x:c r="C1217" s="7" t="str">
        <x:v>REA-T-B1</x:v>
      </x:c>
      <x:c r="D1217" s="7" t="str">
        <x:v>FUNCTIONAL TWIN</x:v>
      </x:c>
      <x:c r="E1217" s="7" t="str">
        <x:v>PTC-B</x:v>
      </x:c>
      <x:c r="F1217" s="7" t="str">
        <x:v>BL-X</x:v>
      </x:c>
      <x:c r="G1217" s="7" t="str">
        <x:v>CF-10</x:v>
      </x:c>
      <x:c r="H1217" s="7" t="n">
        <x:v>5</x:v>
      </x:c>
      <x:c r="I1217" s="7" t="str">
        <x:v>diverse state witness</x:v>
      </x:c>
      <x:c r="J1217" s="7" t="str">
        <x:v>binary</x:v>
      </x:c>
      <x:c r="K1217" s="7" t="n">
        <x:v>0</x:v>
      </x:c>
      <x:c r="L1217" s="7" t="n">
        <x:v>1</x:v>
      </x:c>
      <x:c r="M1217" s="7" t="n">
        <x:v>2</x:v>
      </x:c>
      <x:c r="N1217" s="7" t="str"/>
      <x:c r="O1217" s="7" t="str">
        <x:f>IF(N1217="","OPEN","PASS")</x:f>
        <x:v>OPEN</x:v>
      </x:c>
    </x:row>
    <x:row r="1218">
      <x:c r="B1218" s="7" t="str">
        <x:v>CH-1212</x:v>
      </x:c>
      <x:c r="C1218" s="7" t="str">
        <x:v>REA-T-B1</x:v>
      </x:c>
      <x:c r="D1218" s="7" t="str">
        <x:v>FUNCTIONAL TWIN</x:v>
      </x:c>
      <x:c r="E1218" s="7" t="str">
        <x:v>PTC-B</x:v>
      </x:c>
      <x:c r="F1218" s="7" t="str">
        <x:v>BL-X</x:v>
      </x:c>
      <x:c r="G1218" s="7" t="str">
        <x:v>CF-10</x:v>
      </x:c>
      <x:c r="H1218" s="7" t="n">
        <x:v>6</x:v>
      </x:c>
      <x:c r="I1218" s="7" t="str">
        <x:v>diverse state witness</x:v>
      </x:c>
      <x:c r="J1218" s="7" t="str">
        <x:v>binary</x:v>
      </x:c>
      <x:c r="K1218" s="7" t="n">
        <x:v>0</x:v>
      </x:c>
      <x:c r="L1218" s="7" t="n">
        <x:v>1</x:v>
      </x:c>
      <x:c r="M1218" s="7" t="n">
        <x:v>2</x:v>
      </x:c>
      <x:c r="N1218" s="7" t="str"/>
      <x:c r="O1218" s="7" t="str">
        <x:f>IF(N1218="","OPEN","PASS")</x:f>
        <x:v>OPEN</x:v>
      </x:c>
    </x:row>
    <x:row r="1219">
      <x:c r="B1219" s="7" t="str">
        <x:v>CH-1213</x:v>
      </x:c>
      <x:c r="C1219" s="7" t="str">
        <x:v>REA-T-B1</x:v>
      </x:c>
      <x:c r="D1219" s="7" t="str">
        <x:v>FUNCTIONAL TWIN</x:v>
      </x:c>
      <x:c r="E1219" s="7" t="str">
        <x:v>PTC-B</x:v>
      </x:c>
      <x:c r="F1219" s="7" t="str">
        <x:v>BL-X</x:v>
      </x:c>
      <x:c r="G1219" s="7" t="str">
        <x:v>CF-11</x:v>
      </x:c>
      <x:c r="H1219" s="7" t="n">
        <x:v>1</x:v>
      </x:c>
      <x:c r="I1219" s="7" t="str">
        <x:v>manual or passive witness</x:v>
      </x:c>
      <x:c r="J1219" s="7" t="str">
        <x:v>binary</x:v>
      </x:c>
      <x:c r="K1219" s="7" t="n">
        <x:v>0</x:v>
      </x:c>
      <x:c r="L1219" s="7" t="n">
        <x:v>1</x:v>
      </x:c>
      <x:c r="M1219" s="7" t="n">
        <x:v>10</x:v>
      </x:c>
      <x:c r="N1219" s="7" t="str"/>
      <x:c r="O1219" s="7" t="str">
        <x:f>IF(N1219="","OPEN","PASS")</x:f>
        <x:v>OPEN</x:v>
      </x:c>
    </x:row>
    <x:row r="1220">
      <x:c r="B1220" s="7" t="str">
        <x:v>CH-1214</x:v>
      </x:c>
      <x:c r="C1220" s="7" t="str">
        <x:v>REA-T-B1</x:v>
      </x:c>
      <x:c r="D1220" s="7" t="str">
        <x:v>FUNCTIONAL TWIN</x:v>
      </x:c>
      <x:c r="E1220" s="7" t="str">
        <x:v>PTC-B</x:v>
      </x:c>
      <x:c r="F1220" s="7" t="str">
        <x:v>BL-X</x:v>
      </x:c>
      <x:c r="G1220" s="7" t="str">
        <x:v>CF-11</x:v>
      </x:c>
      <x:c r="H1220" s="7" t="n">
        <x:v>2</x:v>
      </x:c>
      <x:c r="I1220" s="7" t="str">
        <x:v>manual or passive witness</x:v>
      </x:c>
      <x:c r="J1220" s="7" t="str">
        <x:v>binary</x:v>
      </x:c>
      <x:c r="K1220" s="7" t="n">
        <x:v>0</x:v>
      </x:c>
      <x:c r="L1220" s="7" t="n">
        <x:v>1</x:v>
      </x:c>
      <x:c r="M1220" s="7" t="n">
        <x:v>10</x:v>
      </x:c>
      <x:c r="N1220" s="7" t="str"/>
      <x:c r="O1220" s="7" t="str">
        <x:f>IF(N1220="","OPEN","PASS")</x:f>
        <x:v>OPEN</x:v>
      </x:c>
    </x:row>
    <x:row r="1221">
      <x:c r="B1221" s="7" t="str">
        <x:v>CH-1215</x:v>
      </x:c>
      <x:c r="C1221" s="7" t="str">
        <x:v>REA-T-B1</x:v>
      </x:c>
      <x:c r="D1221" s="7" t="str">
        <x:v>FUNCTIONAL TWIN</x:v>
      </x:c>
      <x:c r="E1221" s="7" t="str">
        <x:v>PTC-B</x:v>
      </x:c>
      <x:c r="F1221" s="7" t="str">
        <x:v>BL-X</x:v>
      </x:c>
      <x:c r="G1221" s="7" t="str">
        <x:v>CF-11</x:v>
      </x:c>
      <x:c r="H1221" s="7" t="n">
        <x:v>3</x:v>
      </x:c>
      <x:c r="I1221" s="7" t="str">
        <x:v>manual or passive witness</x:v>
      </x:c>
      <x:c r="J1221" s="7" t="str">
        <x:v>binary</x:v>
      </x:c>
      <x:c r="K1221" s="7" t="n">
        <x:v>0</x:v>
      </x:c>
      <x:c r="L1221" s="7" t="n">
        <x:v>1</x:v>
      </x:c>
      <x:c r="M1221" s="7" t="n">
        <x:v>10</x:v>
      </x:c>
      <x:c r="N1221" s="7" t="str"/>
      <x:c r="O1221" s="7" t="str">
        <x:f>IF(N1221="","OPEN","PASS")</x:f>
        <x:v>OPEN</x:v>
      </x:c>
    </x:row>
    <x:row r="1222">
      <x:c r="B1222" s="7" t="str">
        <x:v>CH-1216</x:v>
      </x:c>
      <x:c r="C1222" s="7" t="str">
        <x:v>REA-T-B1</x:v>
      </x:c>
      <x:c r="D1222" s="7" t="str">
        <x:v>FUNCTIONAL TWIN</x:v>
      </x:c>
      <x:c r="E1222" s="7" t="str">
        <x:v>PTC-B</x:v>
      </x:c>
      <x:c r="F1222" s="7" t="str">
        <x:v>BL-X</x:v>
      </x:c>
      <x:c r="G1222" s="7" t="str">
        <x:v>CF-11</x:v>
      </x:c>
      <x:c r="H1222" s="7" t="n">
        <x:v>4</x:v>
      </x:c>
      <x:c r="I1222" s="7" t="str">
        <x:v>manual or passive witness</x:v>
      </x:c>
      <x:c r="J1222" s="7" t="str">
        <x:v>binary</x:v>
      </x:c>
      <x:c r="K1222" s="7" t="n">
        <x:v>0</x:v>
      </x:c>
      <x:c r="L1222" s="7" t="n">
        <x:v>1</x:v>
      </x:c>
      <x:c r="M1222" s="7" t="n">
        <x:v>10</x:v>
      </x:c>
      <x:c r="N1222" s="7" t="str"/>
      <x:c r="O1222" s="7" t="str">
        <x:f>IF(N1222="","OPEN","PASS")</x:f>
        <x:v>OPEN</x:v>
      </x:c>
    </x:row>
    <x:row r="1223">
      <x:c r="B1223" s="7" t="str">
        <x:v>CH-1217</x:v>
      </x:c>
      <x:c r="C1223" s="7" t="str">
        <x:v>REA-T-B1</x:v>
      </x:c>
      <x:c r="D1223" s="7" t="str">
        <x:v>FUNCTIONAL TWIN</x:v>
      </x:c>
      <x:c r="E1223" s="7" t="str">
        <x:v>PTC-B</x:v>
      </x:c>
      <x:c r="F1223" s="7" t="str">
        <x:v>BL-X</x:v>
      </x:c>
      <x:c r="G1223" s="7" t="str">
        <x:v>CF-11</x:v>
      </x:c>
      <x:c r="H1223" s="7" t="n">
        <x:v>5</x:v>
      </x:c>
      <x:c r="I1223" s="7" t="str">
        <x:v>manual or passive witness</x:v>
      </x:c>
      <x:c r="J1223" s="7" t="str">
        <x:v>binary</x:v>
      </x:c>
      <x:c r="K1223" s="7" t="n">
        <x:v>0</x:v>
      </x:c>
      <x:c r="L1223" s="7" t="n">
        <x:v>1</x:v>
      </x:c>
      <x:c r="M1223" s="7" t="n">
        <x:v>10</x:v>
      </x:c>
      <x:c r="N1223" s="7" t="str"/>
      <x:c r="O1223" s="7" t="str">
        <x:f>IF(N1223="","OPEN","PASS")</x:f>
        <x:v>OPEN</x:v>
      </x:c>
    </x:row>
    <x:row r="1224">
      <x:c r="B1224" s="7" t="str">
        <x:v>CH-1218</x:v>
      </x:c>
      <x:c r="C1224" s="7" t="str">
        <x:v>REA-T-B1</x:v>
      </x:c>
      <x:c r="D1224" s="7" t="str">
        <x:v>FUNCTIONAL TWIN</x:v>
      </x:c>
      <x:c r="E1224" s="7" t="str">
        <x:v>PTC-B</x:v>
      </x:c>
      <x:c r="F1224" s="7" t="str">
        <x:v>BL-X</x:v>
      </x:c>
      <x:c r="G1224" s="7" t="str">
        <x:v>CF-11</x:v>
      </x:c>
      <x:c r="H1224" s="7" t="n">
        <x:v>6</x:v>
      </x:c>
      <x:c r="I1224" s="7" t="str">
        <x:v>manual or passive witness</x:v>
      </x:c>
      <x:c r="J1224" s="7" t="str">
        <x:v>binary</x:v>
      </x:c>
      <x:c r="K1224" s="7" t="n">
        <x:v>0</x:v>
      </x:c>
      <x:c r="L1224" s="7" t="n">
        <x:v>1</x:v>
      </x:c>
      <x:c r="M1224" s="7" t="n">
        <x:v>10</x:v>
      </x:c>
      <x:c r="N1224" s="7" t="str"/>
      <x:c r="O1224" s="7" t="str">
        <x:f>IF(N1224="","OPEN","PASS")</x:f>
        <x:v>OPEN</x:v>
      </x:c>
    </x:row>
    <x:row r="1225">
      <x:c r="B1225" s="7" t="str">
        <x:v>CH-1219</x:v>
      </x:c>
      <x:c r="C1225" s="7" t="str">
        <x:v>REA-T-B1</x:v>
      </x:c>
      <x:c r="D1225" s="7" t="str">
        <x:v>FUNCTIONAL TWIN</x:v>
      </x:c>
      <x:c r="E1225" s="7" t="str">
        <x:v>PTC-B</x:v>
      </x:c>
      <x:c r="F1225" s="7" t="str">
        <x:v>BL-X</x:v>
      </x:c>
      <x:c r="G1225" s="7" t="str">
        <x:v>CF-12</x:v>
      </x:c>
      <x:c r="H1225" s="7" t="n">
        <x:v>1</x:v>
      </x:c>
      <x:c r="I1225" s="7" t="str">
        <x:v>final-element reference</x:v>
      </x:c>
      <x:c r="J1225" s="7" t="str">
        <x:v>binary</x:v>
      </x:c>
      <x:c r="K1225" s="7" t="n">
        <x:v>0</x:v>
      </x:c>
      <x:c r="L1225" s="7" t="n">
        <x:v>1</x:v>
      </x:c>
      <x:c r="M1225" s="7" t="n">
        <x:v>1</x:v>
      </x:c>
      <x:c r="N1225" s="7" t="str"/>
      <x:c r="O1225" s="7" t="str">
        <x:f>IF(N1225="","OPEN","PASS")</x:f>
        <x:v>OPEN</x:v>
      </x:c>
    </x:row>
    <x:row r="1226">
      <x:c r="B1226" s="7" t="str">
        <x:v>CH-1220</x:v>
      </x:c>
      <x:c r="C1226" s="7" t="str">
        <x:v>REA-T-B1</x:v>
      </x:c>
      <x:c r="D1226" s="7" t="str">
        <x:v>FUNCTIONAL TWIN</x:v>
      </x:c>
      <x:c r="E1226" s="7" t="str">
        <x:v>PTC-B</x:v>
      </x:c>
      <x:c r="F1226" s="7" t="str">
        <x:v>BL-X</x:v>
      </x:c>
      <x:c r="G1226" s="7" t="str">
        <x:v>CF-12</x:v>
      </x:c>
      <x:c r="H1226" s="7" t="n">
        <x:v>2</x:v>
      </x:c>
      <x:c r="I1226" s="7" t="str">
        <x:v>final-element reference</x:v>
      </x:c>
      <x:c r="J1226" s="7" t="str">
        <x:v>binary</x:v>
      </x:c>
      <x:c r="K1226" s="7" t="n">
        <x:v>0</x:v>
      </x:c>
      <x:c r="L1226" s="7" t="n">
        <x:v>1</x:v>
      </x:c>
      <x:c r="M1226" s="7" t="n">
        <x:v>1</x:v>
      </x:c>
      <x:c r="N1226" s="7" t="str"/>
      <x:c r="O1226" s="7" t="str">
        <x:f>IF(N1226="","OPEN","PASS")</x:f>
        <x:v>OPEN</x:v>
      </x:c>
    </x:row>
    <x:row r="1227">
      <x:c r="B1227" s="7" t="str">
        <x:v>CH-1221</x:v>
      </x:c>
      <x:c r="C1227" s="7" t="str">
        <x:v>REA-T-B1</x:v>
      </x:c>
      <x:c r="D1227" s="7" t="str">
        <x:v>FUNCTIONAL TWIN</x:v>
      </x:c>
      <x:c r="E1227" s="7" t="str">
        <x:v>PTC-B</x:v>
      </x:c>
      <x:c r="F1227" s="7" t="str">
        <x:v>BL-X</x:v>
      </x:c>
      <x:c r="G1227" s="7" t="str">
        <x:v>CF-12</x:v>
      </x:c>
      <x:c r="H1227" s="7" t="n">
        <x:v>3</x:v>
      </x:c>
      <x:c r="I1227" s="7" t="str">
        <x:v>final-element reference</x:v>
      </x:c>
      <x:c r="J1227" s="7" t="str">
        <x:v>binary</x:v>
      </x:c>
      <x:c r="K1227" s="7" t="n">
        <x:v>0</x:v>
      </x:c>
      <x:c r="L1227" s="7" t="n">
        <x:v>1</x:v>
      </x:c>
      <x:c r="M1227" s="7" t="n">
        <x:v>1</x:v>
      </x:c>
      <x:c r="N1227" s="7" t="str"/>
      <x:c r="O1227" s="7" t="str">
        <x:f>IF(N1227="","OPEN","PASS")</x:f>
        <x:v>OPEN</x:v>
      </x:c>
    </x:row>
    <x:row r="1228">
      <x:c r="B1228" s="7" t="str">
        <x:v>CH-1222</x:v>
      </x:c>
      <x:c r="C1228" s="7" t="str">
        <x:v>REA-T-B1</x:v>
      </x:c>
      <x:c r="D1228" s="7" t="str">
        <x:v>FUNCTIONAL TWIN</x:v>
      </x:c>
      <x:c r="E1228" s="7" t="str">
        <x:v>PTC-B</x:v>
      </x:c>
      <x:c r="F1228" s="7" t="str">
        <x:v>BL-X</x:v>
      </x:c>
      <x:c r="G1228" s="7" t="str">
        <x:v>CF-12</x:v>
      </x:c>
      <x:c r="H1228" s="7" t="n">
        <x:v>4</x:v>
      </x:c>
      <x:c r="I1228" s="7" t="str">
        <x:v>final-element reference</x:v>
      </x:c>
      <x:c r="J1228" s="7" t="str">
        <x:v>binary</x:v>
      </x:c>
      <x:c r="K1228" s="7" t="n">
        <x:v>0</x:v>
      </x:c>
      <x:c r="L1228" s="7" t="n">
        <x:v>1</x:v>
      </x:c>
      <x:c r="M1228" s="7" t="n">
        <x:v>1</x:v>
      </x:c>
      <x:c r="N1228" s="7" t="str"/>
      <x:c r="O1228" s="7" t="str">
        <x:f>IF(N1228="","OPEN","PASS")</x:f>
        <x:v>OPEN</x:v>
      </x:c>
    </x:row>
    <x:row r="1229">
      <x:c r="B1229" s="7" t="str">
        <x:v>CH-1223</x:v>
      </x:c>
      <x:c r="C1229" s="7" t="str">
        <x:v>REA-T-B1</x:v>
      </x:c>
      <x:c r="D1229" s="7" t="str">
        <x:v>FUNCTIONAL TWIN</x:v>
      </x:c>
      <x:c r="E1229" s="7" t="str">
        <x:v>PTC-B</x:v>
      </x:c>
      <x:c r="F1229" s="7" t="str">
        <x:v>BL-X</x:v>
      </x:c>
      <x:c r="G1229" s="7" t="str">
        <x:v>CF-12</x:v>
      </x:c>
      <x:c r="H1229" s="7" t="n">
        <x:v>5</x:v>
      </x:c>
      <x:c r="I1229" s="7" t="str">
        <x:v>final-element reference</x:v>
      </x:c>
      <x:c r="J1229" s="7" t="str">
        <x:v>binary</x:v>
      </x:c>
      <x:c r="K1229" s="7" t="n">
        <x:v>0</x:v>
      </x:c>
      <x:c r="L1229" s="7" t="n">
        <x:v>1</x:v>
      </x:c>
      <x:c r="M1229" s="7" t="n">
        <x:v>1</x:v>
      </x:c>
      <x:c r="N1229" s="7" t="str"/>
      <x:c r="O1229" s="7" t="str">
        <x:f>IF(N1229="","OPEN","PASS")</x:f>
        <x:v>OPEN</x:v>
      </x:c>
    </x:row>
    <x:row r="1230">
      <x:c r="B1230" s="7" t="str">
        <x:v>CH-1224</x:v>
      </x:c>
      <x:c r="C1230" s="7" t="str">
        <x:v>REA-T-B1</x:v>
      </x:c>
      <x:c r="D1230" s="7" t="str">
        <x:v>FUNCTIONAL TWIN</x:v>
      </x:c>
      <x:c r="E1230" s="7" t="str">
        <x:v>PTC-B</x:v>
      </x:c>
      <x:c r="F1230" s="7" t="str">
        <x:v>BL-X</x:v>
      </x:c>
      <x:c r="G1230" s="7" t="str">
        <x:v>CF-12</x:v>
      </x:c>
      <x:c r="H1230" s="7" t="n">
        <x:v>6</x:v>
      </x:c>
      <x:c r="I1230" s="7" t="str">
        <x:v>final-element reference</x:v>
      </x:c>
      <x:c r="J1230" s="7" t="str">
        <x:v>binary</x:v>
      </x:c>
      <x:c r="K1230" s="7" t="n">
        <x:v>0</x:v>
      </x:c>
      <x:c r="L1230" s="7" t="n">
        <x:v>1</x:v>
      </x:c>
      <x:c r="M1230" s="7" t="n">
        <x:v>1</x:v>
      </x:c>
      <x:c r="N1230" s="7" t="str"/>
      <x:c r="O1230" s="7" t="str">
        <x:f>IF(N1230="","OPEN","PASS")</x:f>
        <x:v>OPEN</x:v>
      </x:c>
    </x:row>
    <x:row r="1231">
      <x:c r="B1231" s="7" t="str">
        <x:v>CH-1225</x:v>
      </x:c>
      <x:c r="C1231" s="7" t="str">
        <x:v>REA-T-B1</x:v>
      </x:c>
      <x:c r="D1231" s="7" t="str">
        <x:v>FUNCTIONAL TWIN</x:v>
      </x:c>
      <x:c r="E1231" s="7" t="str">
        <x:v>PTC-B</x:v>
      </x:c>
      <x:c r="F1231" s="7" t="str">
        <x:v>BL-X</x:v>
      </x:c>
      <x:c r="G1231" s="7" t="str">
        <x:v>CF-13</x:v>
      </x:c>
      <x:c r="H1231" s="7" t="n">
        <x:v>1</x:v>
      </x:c>
      <x:c r="I1231" s="7" t="str">
        <x:v>local causal time</x:v>
      </x:c>
      <x:c r="J1231" s="7" t="str">
        <x:v>microseconds</x:v>
      </x:c>
      <x:c r="K1231" s="7" t="n">
        <x:v>-5</x:v>
      </x:c>
      <x:c r="L1231" s="7" t="n">
        <x:v>5</x:v>
      </x:c>
      <x:c r="M1231" s="7" t="n">
        <x:v>5</x:v>
      </x:c>
      <x:c r="N1231" s="7" t="str"/>
      <x:c r="O1231" s="7" t="str">
        <x:f>IF(N1231="","OPEN","PASS")</x:f>
        <x:v>OPEN</x:v>
      </x:c>
    </x:row>
    <x:row r="1232">
      <x:c r="B1232" s="7" t="str">
        <x:v>CH-1226</x:v>
      </x:c>
      <x:c r="C1232" s="7" t="str">
        <x:v>REA-T-B1</x:v>
      </x:c>
      <x:c r="D1232" s="7" t="str">
        <x:v>FUNCTIONAL TWIN</x:v>
      </x:c>
      <x:c r="E1232" s="7" t="str">
        <x:v>PTC-B</x:v>
      </x:c>
      <x:c r="F1232" s="7" t="str">
        <x:v>BL-X</x:v>
      </x:c>
      <x:c r="G1232" s="7" t="str">
        <x:v>CF-13</x:v>
      </x:c>
      <x:c r="H1232" s="7" t="n">
        <x:v>2</x:v>
      </x:c>
      <x:c r="I1232" s="7" t="str">
        <x:v>local causal time</x:v>
      </x:c>
      <x:c r="J1232" s="7" t="str">
        <x:v>microseconds</x:v>
      </x:c>
      <x:c r="K1232" s="7" t="n">
        <x:v>-5</x:v>
      </x:c>
      <x:c r="L1232" s="7" t="n">
        <x:v>5</x:v>
      </x:c>
      <x:c r="M1232" s="7" t="n">
        <x:v>5</x:v>
      </x:c>
      <x:c r="N1232" s="7" t="str"/>
      <x:c r="O1232" s="7" t="str">
        <x:f>IF(N1232="","OPEN","PASS")</x:f>
        <x:v>OPEN</x:v>
      </x:c>
    </x:row>
    <x:row r="1233">
      <x:c r="B1233" s="7" t="str">
        <x:v>CH-1227</x:v>
      </x:c>
      <x:c r="C1233" s="7" t="str">
        <x:v>REA-T-B1</x:v>
      </x:c>
      <x:c r="D1233" s="7" t="str">
        <x:v>FUNCTIONAL TWIN</x:v>
      </x:c>
      <x:c r="E1233" s="7" t="str">
        <x:v>PTC-B</x:v>
      </x:c>
      <x:c r="F1233" s="7" t="str">
        <x:v>BL-X</x:v>
      </x:c>
      <x:c r="G1233" s="7" t="str">
        <x:v>CF-13</x:v>
      </x:c>
      <x:c r="H1233" s="7" t="n">
        <x:v>3</x:v>
      </x:c>
      <x:c r="I1233" s="7" t="str">
        <x:v>local causal time</x:v>
      </x:c>
      <x:c r="J1233" s="7" t="str">
        <x:v>microseconds</x:v>
      </x:c>
      <x:c r="K1233" s="7" t="n">
        <x:v>-5</x:v>
      </x:c>
      <x:c r="L1233" s="7" t="n">
        <x:v>5</x:v>
      </x:c>
      <x:c r="M1233" s="7" t="n">
        <x:v>5</x:v>
      </x:c>
      <x:c r="N1233" s="7" t="str"/>
      <x:c r="O1233" s="7" t="str">
        <x:f>IF(N1233="","OPEN","PASS")</x:f>
        <x:v>OPEN</x:v>
      </x:c>
    </x:row>
    <x:row r="1234">
      <x:c r="B1234" s="7" t="str">
        <x:v>CH-1228</x:v>
      </x:c>
      <x:c r="C1234" s="7" t="str">
        <x:v>REA-T-B1</x:v>
      </x:c>
      <x:c r="D1234" s="7" t="str">
        <x:v>FUNCTIONAL TWIN</x:v>
      </x:c>
      <x:c r="E1234" s="7" t="str">
        <x:v>PTC-B</x:v>
      </x:c>
      <x:c r="F1234" s="7" t="str">
        <x:v>BL-X</x:v>
      </x:c>
      <x:c r="G1234" s="7" t="str">
        <x:v>CF-13</x:v>
      </x:c>
      <x:c r="H1234" s="7" t="n">
        <x:v>4</x:v>
      </x:c>
      <x:c r="I1234" s="7" t="str">
        <x:v>local causal time</x:v>
      </x:c>
      <x:c r="J1234" s="7" t="str">
        <x:v>microseconds</x:v>
      </x:c>
      <x:c r="K1234" s="7" t="n">
        <x:v>-5</x:v>
      </x:c>
      <x:c r="L1234" s="7" t="n">
        <x:v>5</x:v>
      </x:c>
      <x:c r="M1234" s="7" t="n">
        <x:v>5</x:v>
      </x:c>
      <x:c r="N1234" s="7" t="str"/>
      <x:c r="O1234" s="7" t="str">
        <x:f>IF(N1234="","OPEN","PASS")</x:f>
        <x:v>OPEN</x:v>
      </x:c>
    </x:row>
    <x:row r="1235">
      <x:c r="B1235" s="7" t="str">
        <x:v>CH-1229</x:v>
      </x:c>
      <x:c r="C1235" s="7" t="str">
        <x:v>REA-T-B1</x:v>
      </x:c>
      <x:c r="D1235" s="7" t="str">
        <x:v>FUNCTIONAL TWIN</x:v>
      </x:c>
      <x:c r="E1235" s="7" t="str">
        <x:v>PTC-B</x:v>
      </x:c>
      <x:c r="F1235" s="7" t="str">
        <x:v>BL-X</x:v>
      </x:c>
      <x:c r="G1235" s="7" t="str">
        <x:v>CF-13</x:v>
      </x:c>
      <x:c r="H1235" s="7" t="n">
        <x:v>5</x:v>
      </x:c>
      <x:c r="I1235" s="7" t="str">
        <x:v>local causal time</x:v>
      </x:c>
      <x:c r="J1235" s="7" t="str">
        <x:v>microseconds</x:v>
      </x:c>
      <x:c r="K1235" s="7" t="n">
        <x:v>-5</x:v>
      </x:c>
      <x:c r="L1235" s="7" t="n">
        <x:v>5</x:v>
      </x:c>
      <x:c r="M1235" s="7" t="n">
        <x:v>5</x:v>
      </x:c>
      <x:c r="N1235" s="7" t="str"/>
      <x:c r="O1235" s="7" t="str">
        <x:f>IF(N1235="","OPEN","PASS")</x:f>
        <x:v>OPEN</x:v>
      </x:c>
    </x:row>
    <x:row r="1236">
      <x:c r="B1236" s="7" t="str">
        <x:v>CH-1230</x:v>
      </x:c>
      <x:c r="C1236" s="7" t="str">
        <x:v>REA-T-B1</x:v>
      </x:c>
      <x:c r="D1236" s="7" t="str">
        <x:v>FUNCTIONAL TWIN</x:v>
      </x:c>
      <x:c r="E1236" s="7" t="str">
        <x:v>PTC-B</x:v>
      </x:c>
      <x:c r="F1236" s="7" t="str">
        <x:v>BL-X</x:v>
      </x:c>
      <x:c r="G1236" s="7" t="str">
        <x:v>CF-13</x:v>
      </x:c>
      <x:c r="H1236" s="7" t="n">
        <x:v>6</x:v>
      </x:c>
      <x:c r="I1236" s="7" t="str">
        <x:v>local causal time</x:v>
      </x:c>
      <x:c r="J1236" s="7" t="str">
        <x:v>microseconds</x:v>
      </x:c>
      <x:c r="K1236" s="7" t="n">
        <x:v>-5</x:v>
      </x:c>
      <x:c r="L1236" s="7" t="n">
        <x:v>5</x:v>
      </x:c>
      <x:c r="M1236" s="7" t="n">
        <x:v>5</x:v>
      </x:c>
      <x:c r="N1236" s="7" t="str"/>
      <x:c r="O1236" s="7" t="str">
        <x:f>IF(N1236="","OPEN","PASS")</x:f>
        <x:v>OPEN</x:v>
      </x:c>
    </x:row>
    <x:row r="1237">
      <x:c r="B1237" s="7" t="str">
        <x:v>CH-1231</x:v>
      </x:c>
      <x:c r="C1237" s="7" t="str">
        <x:v>REA-T-B1</x:v>
      </x:c>
      <x:c r="D1237" s="7" t="str">
        <x:v>FUNCTIONAL TWIN</x:v>
      </x:c>
      <x:c r="E1237" s="7" t="str">
        <x:v>PTC-B</x:v>
      </x:c>
      <x:c r="F1237" s="7" t="str">
        <x:v>BL-X</x:v>
      </x:c>
      <x:c r="G1237" s="7" t="str">
        <x:v>CF-14</x:v>
      </x:c>
      <x:c r="H1237" s="7" t="n">
        <x:v>1</x:v>
      </x:c>
      <x:c r="I1237" s="7" t="str">
        <x:v>motive-energy fraction</x:v>
      </x:c>
      <x:c r="J1237" s="7" t="str">
        <x:v>ratio</x:v>
      </x:c>
      <x:c r="K1237" s="7" t="n">
        <x:v>0</x:v>
      </x:c>
      <x:c r="L1237" s="7" t="n">
        <x:v>1.2</x:v>
      </x:c>
      <x:c r="M1237" s="7" t="n">
        <x:v>0.01</x:v>
      </x:c>
      <x:c r="N1237" s="7" t="str"/>
      <x:c r="O1237" s="7" t="str">
        <x:f>IF(N1237="","OPEN","PASS")</x:f>
        <x:v>OPEN</x:v>
      </x:c>
    </x:row>
    <x:row r="1238">
      <x:c r="B1238" s="7" t="str">
        <x:v>CH-1232</x:v>
      </x:c>
      <x:c r="C1238" s="7" t="str">
        <x:v>REA-T-B1</x:v>
      </x:c>
      <x:c r="D1238" s="7" t="str">
        <x:v>FUNCTIONAL TWIN</x:v>
      </x:c>
      <x:c r="E1238" s="7" t="str">
        <x:v>PTC-B</x:v>
      </x:c>
      <x:c r="F1238" s="7" t="str">
        <x:v>BL-X</x:v>
      </x:c>
      <x:c r="G1238" s="7" t="str">
        <x:v>CF-14</x:v>
      </x:c>
      <x:c r="H1238" s="7" t="n">
        <x:v>2</x:v>
      </x:c>
      <x:c r="I1238" s="7" t="str">
        <x:v>motive-energy fraction</x:v>
      </x:c>
      <x:c r="J1238" s="7" t="str">
        <x:v>ratio</x:v>
      </x:c>
      <x:c r="K1238" s="7" t="n">
        <x:v>0</x:v>
      </x:c>
      <x:c r="L1238" s="7" t="n">
        <x:v>1.2</x:v>
      </x:c>
      <x:c r="M1238" s="7" t="n">
        <x:v>0.01</x:v>
      </x:c>
      <x:c r="N1238" s="7" t="str"/>
      <x:c r="O1238" s="7" t="str">
        <x:f>IF(N1238="","OPEN","PASS")</x:f>
        <x:v>OPEN</x:v>
      </x:c>
    </x:row>
    <x:row r="1239">
      <x:c r="B1239" s="7" t="str">
        <x:v>CH-1233</x:v>
      </x:c>
      <x:c r="C1239" s="7" t="str">
        <x:v>REA-T-B1</x:v>
      </x:c>
      <x:c r="D1239" s="7" t="str">
        <x:v>FUNCTIONAL TWIN</x:v>
      </x:c>
      <x:c r="E1239" s="7" t="str">
        <x:v>PTC-B</x:v>
      </x:c>
      <x:c r="F1239" s="7" t="str">
        <x:v>BL-X</x:v>
      </x:c>
      <x:c r="G1239" s="7" t="str">
        <x:v>CF-14</x:v>
      </x:c>
      <x:c r="H1239" s="7" t="n">
        <x:v>3</x:v>
      </x:c>
      <x:c r="I1239" s="7" t="str">
        <x:v>motive-energy fraction</x:v>
      </x:c>
      <x:c r="J1239" s="7" t="str">
        <x:v>ratio</x:v>
      </x:c>
      <x:c r="K1239" s="7" t="n">
        <x:v>0</x:v>
      </x:c>
      <x:c r="L1239" s="7" t="n">
        <x:v>1.2</x:v>
      </x:c>
      <x:c r="M1239" s="7" t="n">
        <x:v>0.01</x:v>
      </x:c>
      <x:c r="N1239" s="7" t="str"/>
      <x:c r="O1239" s="7" t="str">
        <x:f>IF(N1239="","OPEN","PASS")</x:f>
        <x:v>OPEN</x:v>
      </x:c>
    </x:row>
    <x:row r="1240">
      <x:c r="B1240" s="7" t="str">
        <x:v>CH-1234</x:v>
      </x:c>
      <x:c r="C1240" s="7" t="str">
        <x:v>REA-T-B1</x:v>
      </x:c>
      <x:c r="D1240" s="7" t="str">
        <x:v>FUNCTIONAL TWIN</x:v>
      </x:c>
      <x:c r="E1240" s="7" t="str">
        <x:v>PTC-B</x:v>
      </x:c>
      <x:c r="F1240" s="7" t="str">
        <x:v>BL-X</x:v>
      </x:c>
      <x:c r="G1240" s="7" t="str">
        <x:v>CF-14</x:v>
      </x:c>
      <x:c r="H1240" s="7" t="n">
        <x:v>4</x:v>
      </x:c>
      <x:c r="I1240" s="7" t="str">
        <x:v>motive-energy fraction</x:v>
      </x:c>
      <x:c r="J1240" s="7" t="str">
        <x:v>ratio</x:v>
      </x:c>
      <x:c r="K1240" s="7" t="n">
        <x:v>0</x:v>
      </x:c>
      <x:c r="L1240" s="7" t="n">
        <x:v>1.2</x:v>
      </x:c>
      <x:c r="M1240" s="7" t="n">
        <x:v>0.01</x:v>
      </x:c>
      <x:c r="N1240" s="7" t="str"/>
      <x:c r="O1240" s="7" t="str">
        <x:f>IF(N1240="","OPEN","PASS")</x:f>
        <x:v>OPEN</x:v>
      </x:c>
    </x:row>
    <x:row r="1241">
      <x:c r="B1241" s="7" t="str">
        <x:v>CH-1235</x:v>
      </x:c>
      <x:c r="C1241" s="7" t="str">
        <x:v>REA-T-B1</x:v>
      </x:c>
      <x:c r="D1241" s="7" t="str">
        <x:v>FUNCTIONAL TWIN</x:v>
      </x:c>
      <x:c r="E1241" s="7" t="str">
        <x:v>PTC-B</x:v>
      </x:c>
      <x:c r="F1241" s="7" t="str">
        <x:v>BL-X</x:v>
      </x:c>
      <x:c r="G1241" s="7" t="str">
        <x:v>CF-14</x:v>
      </x:c>
      <x:c r="H1241" s="7" t="n">
        <x:v>5</x:v>
      </x:c>
      <x:c r="I1241" s="7" t="str">
        <x:v>motive-energy fraction</x:v>
      </x:c>
      <x:c r="J1241" s="7" t="str">
        <x:v>ratio</x:v>
      </x:c>
      <x:c r="K1241" s="7" t="n">
        <x:v>0</x:v>
      </x:c>
      <x:c r="L1241" s="7" t="n">
        <x:v>1.2</x:v>
      </x:c>
      <x:c r="M1241" s="7" t="n">
        <x:v>0.01</x:v>
      </x:c>
      <x:c r="N1241" s="7" t="str"/>
      <x:c r="O1241" s="7" t="str">
        <x:f>IF(N1241="","OPEN","PASS")</x:f>
        <x:v>OPEN</x:v>
      </x:c>
    </x:row>
    <x:row r="1242">
      <x:c r="B1242" s="7" t="str">
        <x:v>CH-1236</x:v>
      </x:c>
      <x:c r="C1242" s="7" t="str">
        <x:v>REA-T-B1</x:v>
      </x:c>
      <x:c r="D1242" s="7" t="str">
        <x:v>FUNCTIONAL TWIN</x:v>
      </x:c>
      <x:c r="E1242" s="7" t="str">
        <x:v>PTC-B</x:v>
      </x:c>
      <x:c r="F1242" s="7" t="str">
        <x:v>BL-X</x:v>
      </x:c>
      <x:c r="G1242" s="7" t="str">
        <x:v>CF-14</x:v>
      </x:c>
      <x:c r="H1242" s="7" t="n">
        <x:v>6</x:v>
      </x:c>
      <x:c r="I1242" s="7" t="str">
        <x:v>motive-energy fraction</x:v>
      </x:c>
      <x:c r="J1242" s="7" t="str">
        <x:v>ratio</x:v>
      </x:c>
      <x:c r="K1242" s="7" t="n">
        <x:v>0</x:v>
      </x:c>
      <x:c r="L1242" s="7" t="n">
        <x:v>1.2</x:v>
      </x:c>
      <x:c r="M1242" s="7" t="n">
        <x:v>0.01</x:v>
      </x:c>
      <x:c r="N1242" s="7" t="str"/>
      <x:c r="O1242" s="7" t="str">
        <x:f>IF(N1242="","OPEN","PASS")</x:f>
        <x:v>OPEN</x:v>
      </x:c>
    </x:row>
    <x:row r="1243">
      <x:c r="B1243" s="7" t="str">
        <x:v>CH-1237</x:v>
      </x:c>
      <x:c r="C1243" s="7" t="str">
        <x:v>REA-T-B1</x:v>
      </x:c>
      <x:c r="D1243" s="7" t="str">
        <x:v>FUNCTIONAL TWIN</x:v>
      </x:c>
      <x:c r="E1243" s="7" t="str">
        <x:v>PTC-B</x:v>
      </x:c>
      <x:c r="F1243" s="7" t="str">
        <x:v>BL-X</x:v>
      </x:c>
      <x:c r="G1243" s="7" t="str">
        <x:v>CF-15</x:v>
      </x:c>
      <x:c r="H1243" s="7" t="n">
        <x:v>1</x:v>
      </x:c>
      <x:c r="I1243" s="7" t="str">
        <x:v>normal electrical service</x:v>
      </x:c>
      <x:c r="J1243" s="7" t="str">
        <x:v>V</x:v>
      </x:c>
      <x:c r="K1243" s="7" t="n">
        <x:v>0</x:v>
      </x:c>
      <x:c r="L1243" s="7" t="n">
        <x:v>600</x:v>
      </x:c>
      <x:c r="M1243" s="7" t="n">
        <x:v>3</x:v>
      </x:c>
      <x:c r="N1243" s="7" t="str"/>
      <x:c r="O1243" s="7" t="str">
        <x:f>IF(N1243="","OPEN","PASS")</x:f>
        <x:v>OPEN</x:v>
      </x:c>
    </x:row>
    <x:row r="1244">
      <x:c r="B1244" s="7" t="str">
        <x:v>CH-1238</x:v>
      </x:c>
      <x:c r="C1244" s="7" t="str">
        <x:v>REA-T-B1</x:v>
      </x:c>
      <x:c r="D1244" s="7" t="str">
        <x:v>FUNCTIONAL TWIN</x:v>
      </x:c>
      <x:c r="E1244" s="7" t="str">
        <x:v>PTC-B</x:v>
      </x:c>
      <x:c r="F1244" s="7" t="str">
        <x:v>BL-X</x:v>
      </x:c>
      <x:c r="G1244" s="7" t="str">
        <x:v>CF-15</x:v>
      </x:c>
      <x:c r="H1244" s="7" t="n">
        <x:v>2</x:v>
      </x:c>
      <x:c r="I1244" s="7" t="str">
        <x:v>normal electrical service</x:v>
      </x:c>
      <x:c r="J1244" s="7" t="str">
        <x:v>V</x:v>
      </x:c>
      <x:c r="K1244" s="7" t="n">
        <x:v>0</x:v>
      </x:c>
      <x:c r="L1244" s="7" t="n">
        <x:v>600</x:v>
      </x:c>
      <x:c r="M1244" s="7" t="n">
        <x:v>3</x:v>
      </x:c>
      <x:c r="N1244" s="7" t="str"/>
      <x:c r="O1244" s="7" t="str">
        <x:f>IF(N1244="","OPEN","PASS")</x:f>
        <x:v>OPEN</x:v>
      </x:c>
    </x:row>
    <x:row r="1245">
      <x:c r="B1245" s="7" t="str">
        <x:v>CH-1239</x:v>
      </x:c>
      <x:c r="C1245" s="7" t="str">
        <x:v>REA-T-B1</x:v>
      </x:c>
      <x:c r="D1245" s="7" t="str">
        <x:v>FUNCTIONAL TWIN</x:v>
      </x:c>
      <x:c r="E1245" s="7" t="str">
        <x:v>PTC-B</x:v>
      </x:c>
      <x:c r="F1245" s="7" t="str">
        <x:v>BL-X</x:v>
      </x:c>
      <x:c r="G1245" s="7" t="str">
        <x:v>CF-15</x:v>
      </x:c>
      <x:c r="H1245" s="7" t="n">
        <x:v>3</x:v>
      </x:c>
      <x:c r="I1245" s="7" t="str">
        <x:v>normal electrical service</x:v>
      </x:c>
      <x:c r="J1245" s="7" t="str">
        <x:v>V</x:v>
      </x:c>
      <x:c r="K1245" s="7" t="n">
        <x:v>0</x:v>
      </x:c>
      <x:c r="L1245" s="7" t="n">
        <x:v>600</x:v>
      </x:c>
      <x:c r="M1245" s="7" t="n">
        <x:v>3</x:v>
      </x:c>
      <x:c r="N1245" s="7" t="str"/>
      <x:c r="O1245" s="7" t="str">
        <x:f>IF(N1245="","OPEN","PASS")</x:f>
        <x:v>OPEN</x:v>
      </x:c>
    </x:row>
    <x:row r="1246">
      <x:c r="B1246" s="7" t="str">
        <x:v>CH-1240</x:v>
      </x:c>
      <x:c r="C1246" s="7" t="str">
        <x:v>REA-T-B1</x:v>
      </x:c>
      <x:c r="D1246" s="7" t="str">
        <x:v>FUNCTIONAL TWIN</x:v>
      </x:c>
      <x:c r="E1246" s="7" t="str">
        <x:v>PTC-B</x:v>
      </x:c>
      <x:c r="F1246" s="7" t="str">
        <x:v>BL-X</x:v>
      </x:c>
      <x:c r="G1246" s="7" t="str">
        <x:v>CF-15</x:v>
      </x:c>
      <x:c r="H1246" s="7" t="n">
        <x:v>4</x:v>
      </x:c>
      <x:c r="I1246" s="7" t="str">
        <x:v>normal electrical service</x:v>
      </x:c>
      <x:c r="J1246" s="7" t="str">
        <x:v>V</x:v>
      </x:c>
      <x:c r="K1246" s="7" t="n">
        <x:v>0</x:v>
      </x:c>
      <x:c r="L1246" s="7" t="n">
        <x:v>600</x:v>
      </x:c>
      <x:c r="M1246" s="7" t="n">
        <x:v>3</x:v>
      </x:c>
      <x:c r="N1246" s="7" t="str"/>
      <x:c r="O1246" s="7" t="str">
        <x:f>IF(N1246="","OPEN","PASS")</x:f>
        <x:v>OPEN</x:v>
      </x:c>
    </x:row>
    <x:row r="1247">
      <x:c r="B1247" s="7" t="str">
        <x:v>CH-1241</x:v>
      </x:c>
      <x:c r="C1247" s="7" t="str">
        <x:v>REA-T-B1</x:v>
      </x:c>
      <x:c r="D1247" s="7" t="str">
        <x:v>FUNCTIONAL TWIN</x:v>
      </x:c>
      <x:c r="E1247" s="7" t="str">
        <x:v>PTC-B</x:v>
      </x:c>
      <x:c r="F1247" s="7" t="str">
        <x:v>BL-X</x:v>
      </x:c>
      <x:c r="G1247" s="7" t="str">
        <x:v>CF-15</x:v>
      </x:c>
      <x:c r="H1247" s="7" t="n">
        <x:v>5</x:v>
      </x:c>
      <x:c r="I1247" s="7" t="str">
        <x:v>normal electrical service</x:v>
      </x:c>
      <x:c r="J1247" s="7" t="str">
        <x:v>V</x:v>
      </x:c>
      <x:c r="K1247" s="7" t="n">
        <x:v>0</x:v>
      </x:c>
      <x:c r="L1247" s="7" t="n">
        <x:v>600</x:v>
      </x:c>
      <x:c r="M1247" s="7" t="n">
        <x:v>3</x:v>
      </x:c>
      <x:c r="N1247" s="7" t="str"/>
      <x:c r="O1247" s="7" t="str">
        <x:f>IF(N1247="","OPEN","PASS")</x:f>
        <x:v>OPEN</x:v>
      </x:c>
    </x:row>
    <x:row r="1248">
      <x:c r="B1248" s="7" t="str">
        <x:v>CH-1242</x:v>
      </x:c>
      <x:c r="C1248" s="7" t="str">
        <x:v>REA-T-B1</x:v>
      </x:c>
      <x:c r="D1248" s="7" t="str">
        <x:v>FUNCTIONAL TWIN</x:v>
      </x:c>
      <x:c r="E1248" s="7" t="str">
        <x:v>PTC-B</x:v>
      </x:c>
      <x:c r="F1248" s="7" t="str">
        <x:v>BL-X</x:v>
      </x:c>
      <x:c r="G1248" s="7" t="str">
        <x:v>CF-15</x:v>
      </x:c>
      <x:c r="H1248" s="7" t="n">
        <x:v>6</x:v>
      </x:c>
      <x:c r="I1248" s="7" t="str">
        <x:v>normal electrical service</x:v>
      </x:c>
      <x:c r="J1248" s="7" t="str">
        <x:v>V</x:v>
      </x:c>
      <x:c r="K1248" s="7" t="n">
        <x:v>0</x:v>
      </x:c>
      <x:c r="L1248" s="7" t="n">
        <x:v>600</x:v>
      </x:c>
      <x:c r="M1248" s="7" t="n">
        <x:v>3</x:v>
      </x:c>
      <x:c r="N1248" s="7" t="str"/>
      <x:c r="O1248" s="7" t="str">
        <x:f>IF(N1248="","OPEN","PASS")</x:f>
        <x:v>OPEN</x:v>
      </x:c>
    </x:row>
    <x:row r="1249">
      <x:c r="B1249" s="7" t="str">
        <x:v>CH-1243</x:v>
      </x:c>
      <x:c r="C1249" s="7" t="str">
        <x:v>REA-T-B1</x:v>
      </x:c>
      <x:c r="D1249" s="7" t="str">
        <x:v>FUNCTIONAL TWIN</x:v>
      </x:c>
      <x:c r="E1249" s="7" t="str">
        <x:v>PTC-B</x:v>
      </x:c>
      <x:c r="F1249" s="7" t="str">
        <x:v>BL-X</x:v>
      </x:c>
      <x:c r="G1249" s="7" t="str">
        <x:v>CF-16</x:v>
      </x:c>
      <x:c r="H1249" s="7" t="n">
        <x:v>1</x:v>
      </x:c>
      <x:c r="I1249" s="7" t="str">
        <x:v>independent safety energy</x:v>
      </x:c>
      <x:c r="J1249" s="7" t="str">
        <x:v>ratio</x:v>
      </x:c>
      <x:c r="K1249" s="7" t="n">
        <x:v>0</x:v>
      </x:c>
      <x:c r="L1249" s="7" t="n">
        <x:v>1.2</x:v>
      </x:c>
      <x:c r="M1249" s="7" t="n">
        <x:v>0.01</x:v>
      </x:c>
      <x:c r="N1249" s="7" t="str"/>
      <x:c r="O1249" s="7" t="str">
        <x:f>IF(N1249="","OPEN","PASS")</x:f>
        <x:v>OPEN</x:v>
      </x:c>
    </x:row>
    <x:row r="1250">
      <x:c r="B1250" s="7" t="str">
        <x:v>CH-1244</x:v>
      </x:c>
      <x:c r="C1250" s="7" t="str">
        <x:v>REA-T-B1</x:v>
      </x:c>
      <x:c r="D1250" s="7" t="str">
        <x:v>FUNCTIONAL TWIN</x:v>
      </x:c>
      <x:c r="E1250" s="7" t="str">
        <x:v>PTC-B</x:v>
      </x:c>
      <x:c r="F1250" s="7" t="str">
        <x:v>BL-X</x:v>
      </x:c>
      <x:c r="G1250" s="7" t="str">
        <x:v>CF-16</x:v>
      </x:c>
      <x:c r="H1250" s="7" t="n">
        <x:v>2</x:v>
      </x:c>
      <x:c r="I1250" s="7" t="str">
        <x:v>independent safety energy</x:v>
      </x:c>
      <x:c r="J1250" s="7" t="str">
        <x:v>ratio</x:v>
      </x:c>
      <x:c r="K1250" s="7" t="n">
        <x:v>0</x:v>
      </x:c>
      <x:c r="L1250" s="7" t="n">
        <x:v>1.2</x:v>
      </x:c>
      <x:c r="M1250" s="7" t="n">
        <x:v>0.01</x:v>
      </x:c>
      <x:c r="N1250" s="7" t="str"/>
      <x:c r="O1250" s="7" t="str">
        <x:f>IF(N1250="","OPEN","PASS")</x:f>
        <x:v>OPEN</x:v>
      </x:c>
    </x:row>
    <x:row r="1251">
      <x:c r="B1251" s="7" t="str">
        <x:v>CH-1245</x:v>
      </x:c>
      <x:c r="C1251" s="7" t="str">
        <x:v>REA-T-B1</x:v>
      </x:c>
      <x:c r="D1251" s="7" t="str">
        <x:v>FUNCTIONAL TWIN</x:v>
      </x:c>
      <x:c r="E1251" s="7" t="str">
        <x:v>PTC-B</x:v>
      </x:c>
      <x:c r="F1251" s="7" t="str">
        <x:v>BL-X</x:v>
      </x:c>
      <x:c r="G1251" s="7" t="str">
        <x:v>CF-16</x:v>
      </x:c>
      <x:c r="H1251" s="7" t="n">
        <x:v>3</x:v>
      </x:c>
      <x:c r="I1251" s="7" t="str">
        <x:v>independent safety energy</x:v>
      </x:c>
      <x:c r="J1251" s="7" t="str">
        <x:v>ratio</x:v>
      </x:c>
      <x:c r="K1251" s="7" t="n">
        <x:v>0</x:v>
      </x:c>
      <x:c r="L1251" s="7" t="n">
        <x:v>1.2</x:v>
      </x:c>
      <x:c r="M1251" s="7" t="n">
        <x:v>0.01</x:v>
      </x:c>
      <x:c r="N1251" s="7" t="str"/>
      <x:c r="O1251" s="7" t="str">
        <x:f>IF(N1251="","OPEN","PASS")</x:f>
        <x:v>OPEN</x:v>
      </x:c>
    </x:row>
    <x:row r="1252">
      <x:c r="B1252" s="7" t="str">
        <x:v>CH-1246</x:v>
      </x:c>
      <x:c r="C1252" s="7" t="str">
        <x:v>REA-T-B1</x:v>
      </x:c>
      <x:c r="D1252" s="7" t="str">
        <x:v>FUNCTIONAL TWIN</x:v>
      </x:c>
      <x:c r="E1252" s="7" t="str">
        <x:v>PTC-B</x:v>
      </x:c>
      <x:c r="F1252" s="7" t="str">
        <x:v>BL-X</x:v>
      </x:c>
      <x:c r="G1252" s="7" t="str">
        <x:v>CF-16</x:v>
      </x:c>
      <x:c r="H1252" s="7" t="n">
        <x:v>4</x:v>
      </x:c>
      <x:c r="I1252" s="7" t="str">
        <x:v>independent safety energy</x:v>
      </x:c>
      <x:c r="J1252" s="7" t="str">
        <x:v>ratio</x:v>
      </x:c>
      <x:c r="K1252" s="7" t="n">
        <x:v>0</x:v>
      </x:c>
      <x:c r="L1252" s="7" t="n">
        <x:v>1.2</x:v>
      </x:c>
      <x:c r="M1252" s="7" t="n">
        <x:v>0.01</x:v>
      </x:c>
      <x:c r="N1252" s="7" t="str"/>
      <x:c r="O1252" s="7" t="str">
        <x:f>IF(N1252="","OPEN","PASS")</x:f>
        <x:v>OPEN</x:v>
      </x:c>
    </x:row>
    <x:row r="1253">
      <x:c r="B1253" s="7" t="str">
        <x:v>CH-1247</x:v>
      </x:c>
      <x:c r="C1253" s="7" t="str">
        <x:v>REA-T-B1</x:v>
      </x:c>
      <x:c r="D1253" s="7" t="str">
        <x:v>FUNCTIONAL TWIN</x:v>
      </x:c>
      <x:c r="E1253" s="7" t="str">
        <x:v>PTC-B</x:v>
      </x:c>
      <x:c r="F1253" s="7" t="str">
        <x:v>BL-X</x:v>
      </x:c>
      <x:c r="G1253" s="7" t="str">
        <x:v>CF-16</x:v>
      </x:c>
      <x:c r="H1253" s="7" t="n">
        <x:v>5</x:v>
      </x:c>
      <x:c r="I1253" s="7" t="str">
        <x:v>independent safety energy</x:v>
      </x:c>
      <x:c r="J1253" s="7" t="str">
        <x:v>ratio</x:v>
      </x:c>
      <x:c r="K1253" s="7" t="n">
        <x:v>0</x:v>
      </x:c>
      <x:c r="L1253" s="7" t="n">
        <x:v>1.2</x:v>
      </x:c>
      <x:c r="M1253" s="7" t="n">
        <x:v>0.01</x:v>
      </x:c>
      <x:c r="N1253" s="7" t="str"/>
      <x:c r="O1253" s="7" t="str">
        <x:f>IF(N1253="","OPEN","PASS")</x:f>
        <x:v>OPEN</x:v>
      </x:c>
    </x:row>
    <x:row r="1254">
      <x:c r="B1254" s="7" t="str">
        <x:v>CH-1248</x:v>
      </x:c>
      <x:c r="C1254" s="7" t="str">
        <x:v>REA-T-B1</x:v>
      </x:c>
      <x:c r="D1254" s="7" t="str">
        <x:v>FUNCTIONAL TWIN</x:v>
      </x:c>
      <x:c r="E1254" s="7" t="str">
        <x:v>PTC-B</x:v>
      </x:c>
      <x:c r="F1254" s="7" t="str">
        <x:v>BL-X</x:v>
      </x:c>
      <x:c r="G1254" s="7" t="str">
        <x:v>CF-16</x:v>
      </x:c>
      <x:c r="H1254" s="7" t="n">
        <x:v>6</x:v>
      </x:c>
      <x:c r="I1254" s="7" t="str">
        <x:v>independent safety energy</x:v>
      </x:c>
      <x:c r="J1254" s="7" t="str">
        <x:v>ratio</x:v>
      </x:c>
      <x:c r="K1254" s="7" t="n">
        <x:v>0</x:v>
      </x:c>
      <x:c r="L1254" s="7" t="n">
        <x:v>1.2</x:v>
      </x:c>
      <x:c r="M1254" s="7" t="n">
        <x:v>0.01</x:v>
      </x:c>
      <x:c r="N1254" s="7" t="str"/>
      <x:c r="O1254" s="7" t="str">
        <x:f>IF(N1254="","OPEN","PASS")</x:f>
        <x:v>OPEN</x:v>
      </x:c>
    </x:row>
    <x:row r="1255">
      <x:c r="B1255" s="7" t="str">
        <x:v>CH-1249</x:v>
      </x:c>
      <x:c r="C1255" s="7" t="str">
        <x:v>REA-T-B1</x:v>
      </x:c>
      <x:c r="D1255" s="7" t="str">
        <x:v>FUNCTIONAL TWIN</x:v>
      </x:c>
      <x:c r="E1255" s="7" t="str">
        <x:v>PTC-B</x:v>
      </x:c>
      <x:c r="F1255" s="7" t="str">
        <x:v>BL-X</x:v>
      </x:c>
      <x:c r="G1255" s="7" t="str">
        <x:v>CF-17</x:v>
      </x:c>
      <x:c r="H1255" s="7" t="n">
        <x:v>1</x:v>
      </x:c>
      <x:c r="I1255" s="7" t="str">
        <x:v>leak collection</x:v>
      </x:c>
      <x:c r="J1255" s="7" t="str">
        <x:v>L/min</x:v>
      </x:c>
      <x:c r="K1255" s="7" t="n">
        <x:v>0</x:v>
      </x:c>
      <x:c r="L1255" s="7" t="n">
        <x:v>2</x:v>
      </x:c>
      <x:c r="M1255" s="7" t="n">
        <x:v>0.01</x:v>
      </x:c>
      <x:c r="N1255" s="7" t="str"/>
      <x:c r="O1255" s="7" t="str">
        <x:f>IF(N1255="","OPEN","PASS")</x:f>
        <x:v>OPEN</x:v>
      </x:c>
    </x:row>
    <x:row r="1256">
      <x:c r="B1256" s="7" t="str">
        <x:v>CH-1250</x:v>
      </x:c>
      <x:c r="C1256" s="7" t="str">
        <x:v>REA-T-B1</x:v>
      </x:c>
      <x:c r="D1256" s="7" t="str">
        <x:v>FUNCTIONAL TWIN</x:v>
      </x:c>
      <x:c r="E1256" s="7" t="str">
        <x:v>PTC-B</x:v>
      </x:c>
      <x:c r="F1256" s="7" t="str">
        <x:v>BL-X</x:v>
      </x:c>
      <x:c r="G1256" s="7" t="str">
        <x:v>CF-17</x:v>
      </x:c>
      <x:c r="H1256" s="7" t="n">
        <x:v>2</x:v>
      </x:c>
      <x:c r="I1256" s="7" t="str">
        <x:v>leak collection</x:v>
      </x:c>
      <x:c r="J1256" s="7" t="str">
        <x:v>L/min</x:v>
      </x:c>
      <x:c r="K1256" s="7" t="n">
        <x:v>0</x:v>
      </x:c>
      <x:c r="L1256" s="7" t="n">
        <x:v>2</x:v>
      </x:c>
      <x:c r="M1256" s="7" t="n">
        <x:v>0.01</x:v>
      </x:c>
      <x:c r="N1256" s="7" t="str"/>
      <x:c r="O1256" s="7" t="str">
        <x:f>IF(N1256="","OPEN","PASS")</x:f>
        <x:v>OPEN</x:v>
      </x:c>
    </x:row>
    <x:row r="1257">
      <x:c r="B1257" s="7" t="str">
        <x:v>CH-1251</x:v>
      </x:c>
      <x:c r="C1257" s="7" t="str">
        <x:v>REA-T-B1</x:v>
      </x:c>
      <x:c r="D1257" s="7" t="str">
        <x:v>FUNCTIONAL TWIN</x:v>
      </x:c>
      <x:c r="E1257" s="7" t="str">
        <x:v>PTC-B</x:v>
      </x:c>
      <x:c r="F1257" s="7" t="str">
        <x:v>BL-X</x:v>
      </x:c>
      <x:c r="G1257" s="7" t="str">
        <x:v>CF-17</x:v>
      </x:c>
      <x:c r="H1257" s="7" t="n">
        <x:v>3</x:v>
      </x:c>
      <x:c r="I1257" s="7" t="str">
        <x:v>leak collection</x:v>
      </x:c>
      <x:c r="J1257" s="7" t="str">
        <x:v>L/min</x:v>
      </x:c>
      <x:c r="K1257" s="7" t="n">
        <x:v>0</x:v>
      </x:c>
      <x:c r="L1257" s="7" t="n">
        <x:v>2</x:v>
      </x:c>
      <x:c r="M1257" s="7" t="n">
        <x:v>0.01</x:v>
      </x:c>
      <x:c r="N1257" s="7" t="str"/>
      <x:c r="O1257" s="7" t="str">
        <x:f>IF(N1257="","OPEN","PASS")</x:f>
        <x:v>OPEN</x:v>
      </x:c>
    </x:row>
    <x:row r="1258">
      <x:c r="B1258" s="7" t="str">
        <x:v>CH-1252</x:v>
      </x:c>
      <x:c r="C1258" s="7" t="str">
        <x:v>REA-T-B1</x:v>
      </x:c>
      <x:c r="D1258" s="7" t="str">
        <x:v>FUNCTIONAL TWIN</x:v>
      </x:c>
      <x:c r="E1258" s="7" t="str">
        <x:v>PTC-B</x:v>
      </x:c>
      <x:c r="F1258" s="7" t="str">
        <x:v>BL-X</x:v>
      </x:c>
      <x:c r="G1258" s="7" t="str">
        <x:v>CF-17</x:v>
      </x:c>
      <x:c r="H1258" s="7" t="n">
        <x:v>4</x:v>
      </x:c>
      <x:c r="I1258" s="7" t="str">
        <x:v>leak collection</x:v>
      </x:c>
      <x:c r="J1258" s="7" t="str">
        <x:v>L/min</x:v>
      </x:c>
      <x:c r="K1258" s="7" t="n">
        <x:v>0</x:v>
      </x:c>
      <x:c r="L1258" s="7" t="n">
        <x:v>2</x:v>
      </x:c>
      <x:c r="M1258" s="7" t="n">
        <x:v>0.01</x:v>
      </x:c>
      <x:c r="N1258" s="7" t="str"/>
      <x:c r="O1258" s="7" t="str">
        <x:f>IF(N1258="","OPEN","PASS")</x:f>
        <x:v>OPEN</x:v>
      </x:c>
    </x:row>
    <x:row r="1259">
      <x:c r="B1259" s="7" t="str">
        <x:v>CH-1253</x:v>
      </x:c>
      <x:c r="C1259" s="7" t="str">
        <x:v>REA-T-B1</x:v>
      </x:c>
      <x:c r="D1259" s="7" t="str">
        <x:v>FUNCTIONAL TWIN</x:v>
      </x:c>
      <x:c r="E1259" s="7" t="str">
        <x:v>PTC-B</x:v>
      </x:c>
      <x:c r="F1259" s="7" t="str">
        <x:v>BL-X</x:v>
      </x:c>
      <x:c r="G1259" s="7" t="str">
        <x:v>CF-17</x:v>
      </x:c>
      <x:c r="H1259" s="7" t="n">
        <x:v>5</x:v>
      </x:c>
      <x:c r="I1259" s="7" t="str">
        <x:v>leak collection</x:v>
      </x:c>
      <x:c r="J1259" s="7" t="str">
        <x:v>L/min</x:v>
      </x:c>
      <x:c r="K1259" s="7" t="n">
        <x:v>0</x:v>
      </x:c>
      <x:c r="L1259" s="7" t="n">
        <x:v>2</x:v>
      </x:c>
      <x:c r="M1259" s="7" t="n">
        <x:v>0.01</x:v>
      </x:c>
      <x:c r="N1259" s="7" t="str"/>
      <x:c r="O1259" s="7" t="str">
        <x:f>IF(N1259="","OPEN","PASS")</x:f>
        <x:v>OPEN</x:v>
      </x:c>
    </x:row>
    <x:row r="1260">
      <x:c r="B1260" s="7" t="str">
        <x:v>CH-1254</x:v>
      </x:c>
      <x:c r="C1260" s="7" t="str">
        <x:v>REA-T-B1</x:v>
      </x:c>
      <x:c r="D1260" s="7" t="str">
        <x:v>FUNCTIONAL TWIN</x:v>
      </x:c>
      <x:c r="E1260" s="7" t="str">
        <x:v>PTC-B</x:v>
      </x:c>
      <x:c r="F1260" s="7" t="str">
        <x:v>BL-X</x:v>
      </x:c>
      <x:c r="G1260" s="7" t="str">
        <x:v>CF-17</x:v>
      </x:c>
      <x:c r="H1260" s="7" t="n">
        <x:v>6</x:v>
      </x:c>
      <x:c r="I1260" s="7" t="str">
        <x:v>leak collection</x:v>
      </x:c>
      <x:c r="J1260" s="7" t="str">
        <x:v>L/min</x:v>
      </x:c>
      <x:c r="K1260" s="7" t="n">
        <x:v>0</x:v>
      </x:c>
      <x:c r="L1260" s="7" t="n">
        <x:v>2</x:v>
      </x:c>
      <x:c r="M1260" s="7" t="n">
        <x:v>0.01</x:v>
      </x:c>
      <x:c r="N1260" s="7" t="str"/>
      <x:c r="O1260" s="7" t="str">
        <x:f>IF(N1260="","OPEN","PASS")</x:f>
        <x:v>OPEN</x:v>
      </x:c>
    </x:row>
    <x:row r="1261">
      <x:c r="B1261" s="7" t="str">
        <x:v>CH-1255</x:v>
      </x:c>
      <x:c r="C1261" s="7" t="str">
        <x:v>REA-T-B1</x:v>
      </x:c>
      <x:c r="D1261" s="7" t="str">
        <x:v>FUNCTIONAL TWIN</x:v>
      </x:c>
      <x:c r="E1261" s="7" t="str">
        <x:v>PTC-B</x:v>
      </x:c>
      <x:c r="F1261" s="7" t="str">
        <x:v>BL-X</x:v>
      </x:c>
      <x:c r="G1261" s="7" t="str">
        <x:v>CF-18</x:v>
      </x:c>
      <x:c r="H1261" s="7" t="n">
        <x:v>1</x:v>
      </x:c>
      <x:c r="I1261" s="7" t="str">
        <x:v>contained occupied area</x:v>
      </x:c>
      <x:c r="J1261" s="7" t="str">
        <x:v>m2</x:v>
      </x:c>
      <x:c r="K1261" s="7" t="n">
        <x:v>0</x:v>
      </x:c>
      <x:c r="L1261" s="7" t="n">
        <x:v>2.5</x:v>
      </x:c>
      <x:c r="M1261" s="7" t="n">
        <x:v>0.01</x:v>
      </x:c>
      <x:c r="N1261" s="7" t="str"/>
      <x:c r="O1261" s="7" t="str">
        <x:f>IF(N1261="","OPEN","PASS")</x:f>
        <x:v>OPEN</x:v>
      </x:c>
    </x:row>
    <x:row r="1262">
      <x:c r="B1262" s="7" t="str">
        <x:v>CH-1256</x:v>
      </x:c>
      <x:c r="C1262" s="7" t="str">
        <x:v>REA-T-B1</x:v>
      </x:c>
      <x:c r="D1262" s="7" t="str">
        <x:v>FUNCTIONAL TWIN</x:v>
      </x:c>
      <x:c r="E1262" s="7" t="str">
        <x:v>PTC-B</x:v>
      </x:c>
      <x:c r="F1262" s="7" t="str">
        <x:v>BL-X</x:v>
      </x:c>
      <x:c r="G1262" s="7" t="str">
        <x:v>CF-18</x:v>
      </x:c>
      <x:c r="H1262" s="7" t="n">
        <x:v>2</x:v>
      </x:c>
      <x:c r="I1262" s="7" t="str">
        <x:v>contained occupied area</x:v>
      </x:c>
      <x:c r="J1262" s="7" t="str">
        <x:v>m2</x:v>
      </x:c>
      <x:c r="K1262" s="7" t="n">
        <x:v>0</x:v>
      </x:c>
      <x:c r="L1262" s="7" t="n">
        <x:v>2.5</x:v>
      </x:c>
      <x:c r="M1262" s="7" t="n">
        <x:v>0.01</x:v>
      </x:c>
      <x:c r="N1262" s="7" t="str"/>
      <x:c r="O1262" s="7" t="str">
        <x:f>IF(N1262="","OPEN","PASS")</x:f>
        <x:v>OPEN</x:v>
      </x:c>
    </x:row>
    <x:row r="1263">
      <x:c r="B1263" s="7" t="str">
        <x:v>CH-1257</x:v>
      </x:c>
      <x:c r="C1263" s="7" t="str">
        <x:v>REA-T-B1</x:v>
      </x:c>
      <x:c r="D1263" s="7" t="str">
        <x:v>FUNCTIONAL TWIN</x:v>
      </x:c>
      <x:c r="E1263" s="7" t="str">
        <x:v>PTC-B</x:v>
      </x:c>
      <x:c r="F1263" s="7" t="str">
        <x:v>BL-X</x:v>
      </x:c>
      <x:c r="G1263" s="7" t="str">
        <x:v>CF-18</x:v>
      </x:c>
      <x:c r="H1263" s="7" t="n">
        <x:v>3</x:v>
      </x:c>
      <x:c r="I1263" s="7" t="str">
        <x:v>contained occupied area</x:v>
      </x:c>
      <x:c r="J1263" s="7" t="str">
        <x:v>m2</x:v>
      </x:c>
      <x:c r="K1263" s="7" t="n">
        <x:v>0</x:v>
      </x:c>
      <x:c r="L1263" s="7" t="n">
        <x:v>2.5</x:v>
      </x:c>
      <x:c r="M1263" s="7" t="n">
        <x:v>0.01</x:v>
      </x:c>
      <x:c r="N1263" s="7" t="str"/>
      <x:c r="O1263" s="7" t="str">
        <x:f>IF(N1263="","OPEN","PASS")</x:f>
        <x:v>OPEN</x:v>
      </x:c>
    </x:row>
    <x:row r="1264">
      <x:c r="B1264" s="7" t="str">
        <x:v>CH-1258</x:v>
      </x:c>
      <x:c r="C1264" s="7" t="str">
        <x:v>REA-T-B1</x:v>
      </x:c>
      <x:c r="D1264" s="7" t="str">
        <x:v>FUNCTIONAL TWIN</x:v>
      </x:c>
      <x:c r="E1264" s="7" t="str">
        <x:v>PTC-B</x:v>
      </x:c>
      <x:c r="F1264" s="7" t="str">
        <x:v>BL-X</x:v>
      </x:c>
      <x:c r="G1264" s="7" t="str">
        <x:v>CF-18</x:v>
      </x:c>
      <x:c r="H1264" s="7" t="n">
        <x:v>4</x:v>
      </x:c>
      <x:c r="I1264" s="7" t="str">
        <x:v>contained occupied area</x:v>
      </x:c>
      <x:c r="J1264" s="7" t="str">
        <x:v>m2</x:v>
      </x:c>
      <x:c r="K1264" s="7" t="n">
        <x:v>0</x:v>
      </x:c>
      <x:c r="L1264" s="7" t="n">
        <x:v>2.5</x:v>
      </x:c>
      <x:c r="M1264" s="7" t="n">
        <x:v>0.01</x:v>
      </x:c>
      <x:c r="N1264" s="7" t="str"/>
      <x:c r="O1264" s="7" t="str">
        <x:f>IF(N1264="","OPEN","PASS")</x:f>
        <x:v>OPEN</x:v>
      </x:c>
    </x:row>
    <x:row r="1265">
      <x:c r="B1265" s="7" t="str">
        <x:v>CH-1259</x:v>
      </x:c>
      <x:c r="C1265" s="7" t="str">
        <x:v>REA-T-B1</x:v>
      </x:c>
      <x:c r="D1265" s="7" t="str">
        <x:v>FUNCTIONAL TWIN</x:v>
      </x:c>
      <x:c r="E1265" s="7" t="str">
        <x:v>PTC-B</x:v>
      </x:c>
      <x:c r="F1265" s="7" t="str">
        <x:v>BL-X</x:v>
      </x:c>
      <x:c r="G1265" s="7" t="str">
        <x:v>CF-18</x:v>
      </x:c>
      <x:c r="H1265" s="7" t="n">
        <x:v>5</x:v>
      </x:c>
      <x:c r="I1265" s="7" t="str">
        <x:v>contained occupied area</x:v>
      </x:c>
      <x:c r="J1265" s="7" t="str">
        <x:v>m2</x:v>
      </x:c>
      <x:c r="K1265" s="7" t="n">
        <x:v>0</x:v>
      </x:c>
      <x:c r="L1265" s="7" t="n">
        <x:v>2.5</x:v>
      </x:c>
      <x:c r="M1265" s="7" t="n">
        <x:v>0.01</x:v>
      </x:c>
      <x:c r="N1265" s="7" t="str"/>
      <x:c r="O1265" s="7" t="str">
        <x:f>IF(N1265="","OPEN","PASS")</x:f>
        <x:v>OPEN</x:v>
      </x:c>
    </x:row>
    <x:row r="1266">
      <x:c r="B1266" s="7" t="str">
        <x:v>CH-1260</x:v>
      </x:c>
      <x:c r="C1266" s="7" t="str">
        <x:v>REA-T-B1</x:v>
      </x:c>
      <x:c r="D1266" s="7" t="str">
        <x:v>FUNCTIONAL TWIN</x:v>
      </x:c>
      <x:c r="E1266" s="7" t="str">
        <x:v>PTC-B</x:v>
      </x:c>
      <x:c r="F1266" s="7" t="str">
        <x:v>BL-X</x:v>
      </x:c>
      <x:c r="G1266" s="7" t="str">
        <x:v>CF-18</x:v>
      </x:c>
      <x:c r="H1266" s="7" t="n">
        <x:v>6</x:v>
      </x:c>
      <x:c r="I1266" s="7" t="str">
        <x:v>contained occupied area</x:v>
      </x:c>
      <x:c r="J1266" s="7" t="str">
        <x:v>m2</x:v>
      </x:c>
      <x:c r="K1266" s="7" t="n">
        <x:v>0</x:v>
      </x:c>
      <x:c r="L1266" s="7" t="n">
        <x:v>2.5</x:v>
      </x:c>
      <x:c r="M1266" s="7" t="n">
        <x:v>0.01</x:v>
      </x:c>
      <x:c r="N1266" s="7" t="str"/>
      <x:c r="O1266" s="7" t="str">
        <x:f>IF(N1266="","OPEN","PASS")</x:f>
        <x:v>OPEN</x:v>
      </x:c>
    </x:row>
    <x:row r="1267">
      <x:c r="B1267" s="7" t="str">
        <x:v>CH-1261</x:v>
      </x:c>
      <x:c r="C1267" s="7" t="str">
        <x:v>REA-T-B1</x:v>
      </x:c>
      <x:c r="D1267" s="7" t="str">
        <x:v>FUNCTIONAL TWIN</x:v>
      </x:c>
      <x:c r="E1267" s="7" t="str">
        <x:v>PTC-B</x:v>
      </x:c>
      <x:c r="F1267" s="7" t="str">
        <x:v>BL-X</x:v>
      </x:c>
      <x:c r="G1267" s="7" t="str">
        <x:v>CF-19</x:v>
      </x:c>
      <x:c r="H1267" s="7" t="n">
        <x:v>1</x:v>
      </x:c>
      <x:c r="I1267" s="7" t="str">
        <x:v>public-water flow</x:v>
      </x:c>
      <x:c r="J1267" s="7" t="str">
        <x:v>m3/min</x:v>
      </x:c>
      <x:c r="K1267" s="7" t="n">
        <x:v>0</x:v>
      </x:c>
      <x:c r="L1267" s="7" t="n">
        <x:v>5</x:v>
      </x:c>
      <x:c r="M1267" s="7" t="n">
        <x:v>0.01</x:v>
      </x:c>
      <x:c r="N1267" s="7" t="str"/>
      <x:c r="O1267" s="7" t="str">
        <x:f>IF(N1267="","OPEN","PASS")</x:f>
        <x:v>OPEN</x:v>
      </x:c>
    </x:row>
    <x:row r="1268">
      <x:c r="B1268" s="7" t="str">
        <x:v>CH-1262</x:v>
      </x:c>
      <x:c r="C1268" s="7" t="str">
        <x:v>REA-T-B1</x:v>
      </x:c>
      <x:c r="D1268" s="7" t="str">
        <x:v>FUNCTIONAL TWIN</x:v>
      </x:c>
      <x:c r="E1268" s="7" t="str">
        <x:v>PTC-B</x:v>
      </x:c>
      <x:c r="F1268" s="7" t="str">
        <x:v>BL-X</x:v>
      </x:c>
      <x:c r="G1268" s="7" t="str">
        <x:v>CF-19</x:v>
      </x:c>
      <x:c r="H1268" s="7" t="n">
        <x:v>2</x:v>
      </x:c>
      <x:c r="I1268" s="7" t="str">
        <x:v>public-water flow</x:v>
      </x:c>
      <x:c r="J1268" s="7" t="str">
        <x:v>m3/min</x:v>
      </x:c>
      <x:c r="K1268" s="7" t="n">
        <x:v>0</x:v>
      </x:c>
      <x:c r="L1268" s="7" t="n">
        <x:v>5</x:v>
      </x:c>
      <x:c r="M1268" s="7" t="n">
        <x:v>0.01</x:v>
      </x:c>
      <x:c r="N1268" s="7" t="str"/>
      <x:c r="O1268" s="7" t="str">
        <x:f>IF(N1268="","OPEN","PASS")</x:f>
        <x:v>OPEN</x:v>
      </x:c>
    </x:row>
    <x:row r="1269">
      <x:c r="B1269" s="7" t="str">
        <x:v>CH-1263</x:v>
      </x:c>
      <x:c r="C1269" s="7" t="str">
        <x:v>REA-T-B1</x:v>
      </x:c>
      <x:c r="D1269" s="7" t="str">
        <x:v>FUNCTIONAL TWIN</x:v>
      </x:c>
      <x:c r="E1269" s="7" t="str">
        <x:v>PTC-B</x:v>
      </x:c>
      <x:c r="F1269" s="7" t="str">
        <x:v>BL-X</x:v>
      </x:c>
      <x:c r="G1269" s="7" t="str">
        <x:v>CF-19</x:v>
      </x:c>
      <x:c r="H1269" s="7" t="n">
        <x:v>3</x:v>
      </x:c>
      <x:c r="I1269" s="7" t="str">
        <x:v>public-water flow</x:v>
      </x:c>
      <x:c r="J1269" s="7" t="str">
        <x:v>m3/min</x:v>
      </x:c>
      <x:c r="K1269" s="7" t="n">
        <x:v>0</x:v>
      </x:c>
      <x:c r="L1269" s="7" t="n">
        <x:v>5</x:v>
      </x:c>
      <x:c r="M1269" s="7" t="n">
        <x:v>0.01</x:v>
      </x:c>
      <x:c r="N1269" s="7" t="str"/>
      <x:c r="O1269" s="7" t="str">
        <x:f>IF(N1269="","OPEN","PASS")</x:f>
        <x:v>OPEN</x:v>
      </x:c>
    </x:row>
    <x:row r="1270">
      <x:c r="B1270" s="7" t="str">
        <x:v>CH-1264</x:v>
      </x:c>
      <x:c r="C1270" s="7" t="str">
        <x:v>REA-T-B1</x:v>
      </x:c>
      <x:c r="D1270" s="7" t="str">
        <x:v>FUNCTIONAL TWIN</x:v>
      </x:c>
      <x:c r="E1270" s="7" t="str">
        <x:v>PTC-B</x:v>
      </x:c>
      <x:c r="F1270" s="7" t="str">
        <x:v>BL-X</x:v>
      </x:c>
      <x:c r="G1270" s="7" t="str">
        <x:v>CF-19</x:v>
      </x:c>
      <x:c r="H1270" s="7" t="n">
        <x:v>4</x:v>
      </x:c>
      <x:c r="I1270" s="7" t="str">
        <x:v>public-water flow</x:v>
      </x:c>
      <x:c r="J1270" s="7" t="str">
        <x:v>m3/min</x:v>
      </x:c>
      <x:c r="K1270" s="7" t="n">
        <x:v>0</x:v>
      </x:c>
      <x:c r="L1270" s="7" t="n">
        <x:v>5</x:v>
      </x:c>
      <x:c r="M1270" s="7" t="n">
        <x:v>0.01</x:v>
      </x:c>
      <x:c r="N1270" s="7" t="str"/>
      <x:c r="O1270" s="7" t="str">
        <x:f>IF(N1270="","OPEN","PASS")</x:f>
        <x:v>OPEN</x:v>
      </x:c>
    </x:row>
    <x:row r="1271">
      <x:c r="B1271" s="7" t="str">
        <x:v>CH-1265</x:v>
      </x:c>
      <x:c r="C1271" s="7" t="str">
        <x:v>REA-T-B1</x:v>
      </x:c>
      <x:c r="D1271" s="7" t="str">
        <x:v>FUNCTIONAL TWIN</x:v>
      </x:c>
      <x:c r="E1271" s="7" t="str">
        <x:v>PTC-B</x:v>
      </x:c>
      <x:c r="F1271" s="7" t="str">
        <x:v>BL-X</x:v>
      </x:c>
      <x:c r="G1271" s="7" t="str">
        <x:v>CF-19</x:v>
      </x:c>
      <x:c r="H1271" s="7" t="n">
        <x:v>5</x:v>
      </x:c>
      <x:c r="I1271" s="7" t="str">
        <x:v>public-water flow</x:v>
      </x:c>
      <x:c r="J1271" s="7" t="str">
        <x:v>m3/min</x:v>
      </x:c>
      <x:c r="K1271" s="7" t="n">
        <x:v>0</x:v>
      </x:c>
      <x:c r="L1271" s="7" t="n">
        <x:v>5</x:v>
      </x:c>
      <x:c r="M1271" s="7" t="n">
        <x:v>0.01</x:v>
      </x:c>
      <x:c r="N1271" s="7" t="str"/>
      <x:c r="O1271" s="7" t="str">
        <x:f>IF(N1271="","OPEN","PASS")</x:f>
        <x:v>OPEN</x:v>
      </x:c>
    </x:row>
    <x:row r="1272">
      <x:c r="B1272" s="7" t="str">
        <x:v>CH-1266</x:v>
      </x:c>
      <x:c r="C1272" s="7" t="str">
        <x:v>REA-T-B1</x:v>
      </x:c>
      <x:c r="D1272" s="7" t="str">
        <x:v>FUNCTIONAL TWIN</x:v>
      </x:c>
      <x:c r="E1272" s="7" t="str">
        <x:v>PTC-B</x:v>
      </x:c>
      <x:c r="F1272" s="7" t="str">
        <x:v>BL-X</x:v>
      </x:c>
      <x:c r="G1272" s="7" t="str">
        <x:v>CF-19</x:v>
      </x:c>
      <x:c r="H1272" s="7" t="n">
        <x:v>6</x:v>
      </x:c>
      <x:c r="I1272" s="7" t="str">
        <x:v>public-water flow</x:v>
      </x:c>
      <x:c r="J1272" s="7" t="str">
        <x:v>m3/min</x:v>
      </x:c>
      <x:c r="K1272" s="7" t="n">
        <x:v>0</x:v>
      </x:c>
      <x:c r="L1272" s="7" t="n">
        <x:v>5</x:v>
      </x:c>
      <x:c r="M1272" s="7" t="n">
        <x:v>0.01</x:v>
      </x:c>
      <x:c r="N1272" s="7" t="str"/>
      <x:c r="O1272" s="7" t="str">
        <x:f>IF(N1272="","OPEN","PASS")</x:f>
        <x:v>OPEN</x:v>
      </x:c>
    </x:row>
    <x:row r="1273">
      <x:c r="B1273" s="7" t="str">
        <x:v>CH-1267</x:v>
      </x:c>
      <x:c r="C1273" s="7" t="str">
        <x:v>REA-T-B1</x:v>
      </x:c>
      <x:c r="D1273" s="7" t="str">
        <x:v>FUNCTIONAL TWIN</x:v>
      </x:c>
      <x:c r="E1273" s="7" t="str">
        <x:v>PTC-B</x:v>
      </x:c>
      <x:c r="F1273" s="7" t="str">
        <x:v>BL-X</x:v>
      </x:c>
      <x:c r="G1273" s="7" t="str">
        <x:v>CF-20</x:v>
      </x:c>
      <x:c r="H1273" s="7" t="n">
        <x:v>1</x:v>
      </x:c>
      <x:c r="I1273" s="7" t="str">
        <x:v>surrogate ancestry</x:v>
      </x:c>
      <x:c r="J1273" s="7" t="str">
        <x:v>fraction</x:v>
      </x:c>
      <x:c r="K1273" s="7" t="n">
        <x:v>0</x:v>
      </x:c>
      <x:c r="L1273" s="7" t="n">
        <x:v>1</x:v>
      </x:c>
      <x:c r="M1273" s="7" t="n">
        <x:v>0.005</x:v>
      </x:c>
      <x:c r="N1273" s="7" t="str"/>
      <x:c r="O1273" s="7" t="str">
        <x:f>IF(N1273="","OPEN","PASS")</x:f>
        <x:v>OPEN</x:v>
      </x:c>
    </x:row>
    <x:row r="1274">
      <x:c r="B1274" s="7" t="str">
        <x:v>CH-1268</x:v>
      </x:c>
      <x:c r="C1274" s="7" t="str">
        <x:v>REA-T-B1</x:v>
      </x:c>
      <x:c r="D1274" s="7" t="str">
        <x:v>FUNCTIONAL TWIN</x:v>
      </x:c>
      <x:c r="E1274" s="7" t="str">
        <x:v>PTC-B</x:v>
      </x:c>
      <x:c r="F1274" s="7" t="str">
        <x:v>BL-X</x:v>
      </x:c>
      <x:c r="G1274" s="7" t="str">
        <x:v>CF-20</x:v>
      </x:c>
      <x:c r="H1274" s="7" t="n">
        <x:v>2</x:v>
      </x:c>
      <x:c r="I1274" s="7" t="str">
        <x:v>surrogate ancestry</x:v>
      </x:c>
      <x:c r="J1274" s="7" t="str">
        <x:v>fraction</x:v>
      </x:c>
      <x:c r="K1274" s="7" t="n">
        <x:v>0</x:v>
      </x:c>
      <x:c r="L1274" s="7" t="n">
        <x:v>1</x:v>
      </x:c>
      <x:c r="M1274" s="7" t="n">
        <x:v>0.005</x:v>
      </x:c>
      <x:c r="N1274" s="7" t="str"/>
      <x:c r="O1274" s="7" t="str">
        <x:f>IF(N1274="","OPEN","PASS")</x:f>
        <x:v>OPEN</x:v>
      </x:c>
    </x:row>
    <x:row r="1275">
      <x:c r="B1275" s="7" t="str">
        <x:v>CH-1269</x:v>
      </x:c>
      <x:c r="C1275" s="7" t="str">
        <x:v>REA-T-B1</x:v>
      </x:c>
      <x:c r="D1275" s="7" t="str">
        <x:v>FUNCTIONAL TWIN</x:v>
      </x:c>
      <x:c r="E1275" s="7" t="str">
        <x:v>PTC-B</x:v>
      </x:c>
      <x:c r="F1275" s="7" t="str">
        <x:v>BL-X</x:v>
      </x:c>
      <x:c r="G1275" s="7" t="str">
        <x:v>CF-20</x:v>
      </x:c>
      <x:c r="H1275" s="7" t="n">
        <x:v>3</x:v>
      </x:c>
      <x:c r="I1275" s="7" t="str">
        <x:v>surrogate ancestry</x:v>
      </x:c>
      <x:c r="J1275" s="7" t="str">
        <x:v>fraction</x:v>
      </x:c>
      <x:c r="K1275" s="7" t="n">
        <x:v>0</x:v>
      </x:c>
      <x:c r="L1275" s="7" t="n">
        <x:v>1</x:v>
      </x:c>
      <x:c r="M1275" s="7" t="n">
        <x:v>0.005</x:v>
      </x:c>
      <x:c r="N1275" s="7" t="str"/>
      <x:c r="O1275" s="7" t="str">
        <x:f>IF(N1275="","OPEN","PASS")</x:f>
        <x:v>OPEN</x:v>
      </x:c>
    </x:row>
    <x:row r="1276">
      <x:c r="B1276" s="7" t="str">
        <x:v>CH-1270</x:v>
      </x:c>
      <x:c r="C1276" s="7" t="str">
        <x:v>REA-T-B1</x:v>
      </x:c>
      <x:c r="D1276" s="7" t="str">
        <x:v>FUNCTIONAL TWIN</x:v>
      </x:c>
      <x:c r="E1276" s="7" t="str">
        <x:v>PTC-B</x:v>
      </x:c>
      <x:c r="F1276" s="7" t="str">
        <x:v>BL-X</x:v>
      </x:c>
      <x:c r="G1276" s="7" t="str">
        <x:v>CF-20</x:v>
      </x:c>
      <x:c r="H1276" s="7" t="n">
        <x:v>4</x:v>
      </x:c>
      <x:c r="I1276" s="7" t="str">
        <x:v>surrogate ancestry</x:v>
      </x:c>
      <x:c r="J1276" s="7" t="str">
        <x:v>fraction</x:v>
      </x:c>
      <x:c r="K1276" s="7" t="n">
        <x:v>0</x:v>
      </x:c>
      <x:c r="L1276" s="7" t="n">
        <x:v>1</x:v>
      </x:c>
      <x:c r="M1276" s="7" t="n">
        <x:v>0.005</x:v>
      </x:c>
      <x:c r="N1276" s="7" t="str"/>
      <x:c r="O1276" s="7" t="str">
        <x:f>IF(N1276="","OPEN","PASS")</x:f>
        <x:v>OPEN</x:v>
      </x:c>
    </x:row>
    <x:row r="1277">
      <x:c r="B1277" s="7" t="str">
        <x:v>CH-1271</x:v>
      </x:c>
      <x:c r="C1277" s="7" t="str">
        <x:v>REA-T-B1</x:v>
      </x:c>
      <x:c r="D1277" s="7" t="str">
        <x:v>FUNCTIONAL TWIN</x:v>
      </x:c>
      <x:c r="E1277" s="7" t="str">
        <x:v>PTC-B</x:v>
      </x:c>
      <x:c r="F1277" s="7" t="str">
        <x:v>BL-X</x:v>
      </x:c>
      <x:c r="G1277" s="7" t="str">
        <x:v>CF-20</x:v>
      </x:c>
      <x:c r="H1277" s="7" t="n">
        <x:v>5</x:v>
      </x:c>
      <x:c r="I1277" s="7" t="str">
        <x:v>surrogate ancestry</x:v>
      </x:c>
      <x:c r="J1277" s="7" t="str">
        <x:v>fraction</x:v>
      </x:c>
      <x:c r="K1277" s="7" t="n">
        <x:v>0</x:v>
      </x:c>
      <x:c r="L1277" s="7" t="n">
        <x:v>1</x:v>
      </x:c>
      <x:c r="M1277" s="7" t="n">
        <x:v>0.005</x:v>
      </x:c>
      <x:c r="N1277" s="7" t="str"/>
      <x:c r="O1277" s="7" t="str">
        <x:f>IF(N1277="","OPEN","PASS")</x:f>
        <x:v>OPEN</x:v>
      </x:c>
    </x:row>
    <x:row r="1278">
      <x:c r="B1278" s="7" t="str">
        <x:v>CH-1272</x:v>
      </x:c>
      <x:c r="C1278" s="7" t="str">
        <x:v>REA-T-B1</x:v>
      </x:c>
      <x:c r="D1278" s="7" t="str">
        <x:v>FUNCTIONAL TWIN</x:v>
      </x:c>
      <x:c r="E1278" s="7" t="str">
        <x:v>PTC-B</x:v>
      </x:c>
      <x:c r="F1278" s="7" t="str">
        <x:v>BL-X</x:v>
      </x:c>
      <x:c r="G1278" s="7" t="str">
        <x:v>CF-20</x:v>
      </x:c>
      <x:c r="H1278" s="7" t="n">
        <x:v>6</x:v>
      </x:c>
      <x:c r="I1278" s="7" t="str">
        <x:v>surrogate ancestry</x:v>
      </x:c>
      <x:c r="J1278" s="7" t="str">
        <x:v>fraction</x:v>
      </x:c>
      <x:c r="K1278" s="7" t="n">
        <x:v>0</x:v>
      </x:c>
      <x:c r="L1278" s="7" t="n">
        <x:v>1</x:v>
      </x:c>
      <x:c r="M1278" s="7" t="n">
        <x:v>0.005</x:v>
      </x:c>
      <x:c r="N1278" s="7" t="str"/>
      <x:c r="O1278" s="7" t="str">
        <x:f>IF(N1278="","OPEN","PASS")</x:f>
        <x:v>OPEN</x:v>
      </x:c>
    </x:row>
    <x:row r="1279">
      <x:c r="B1279" s="7" t="str">
        <x:v>CH-1273</x:v>
      </x:c>
      <x:c r="C1279" s="7" t="str">
        <x:v>REA-T-B1</x:v>
      </x:c>
      <x:c r="D1279" s="7" t="str">
        <x:v>FUNCTIONAL TWIN</x:v>
      </x:c>
      <x:c r="E1279" s="7" t="str">
        <x:v>PTC-B</x:v>
      </x:c>
      <x:c r="F1279" s="7" t="str">
        <x:v>BL-X</x:v>
      </x:c>
      <x:c r="G1279" s="7" t="str">
        <x:v>CF-21</x:v>
      </x:c>
      <x:c r="H1279" s="7" t="n">
        <x:v>1</x:v>
      </x:c>
      <x:c r="I1279" s="7" t="str">
        <x:v>water ancestry</x:v>
      </x:c>
      <x:c r="J1279" s="7" t="str">
        <x:v>fraction</x:v>
      </x:c>
      <x:c r="K1279" s="7" t="n">
        <x:v>0</x:v>
      </x:c>
      <x:c r="L1279" s="7" t="n">
        <x:v>1</x:v>
      </x:c>
      <x:c r="M1279" s="7" t="n">
        <x:v>0.005</x:v>
      </x:c>
      <x:c r="N1279" s="7" t="str"/>
      <x:c r="O1279" s="7" t="str">
        <x:f>IF(N1279="","OPEN","PASS")</x:f>
        <x:v>OPEN</x:v>
      </x:c>
    </x:row>
    <x:row r="1280">
      <x:c r="B1280" s="7" t="str">
        <x:v>CH-1274</x:v>
      </x:c>
      <x:c r="C1280" s="7" t="str">
        <x:v>REA-T-B1</x:v>
      </x:c>
      <x:c r="D1280" s="7" t="str">
        <x:v>FUNCTIONAL TWIN</x:v>
      </x:c>
      <x:c r="E1280" s="7" t="str">
        <x:v>PTC-B</x:v>
      </x:c>
      <x:c r="F1280" s="7" t="str">
        <x:v>BL-X</x:v>
      </x:c>
      <x:c r="G1280" s="7" t="str">
        <x:v>CF-21</x:v>
      </x:c>
      <x:c r="H1280" s="7" t="n">
        <x:v>2</x:v>
      </x:c>
      <x:c r="I1280" s="7" t="str">
        <x:v>water ancestry</x:v>
      </x:c>
      <x:c r="J1280" s="7" t="str">
        <x:v>fraction</x:v>
      </x:c>
      <x:c r="K1280" s="7" t="n">
        <x:v>0</x:v>
      </x:c>
      <x:c r="L1280" s="7" t="n">
        <x:v>1</x:v>
      </x:c>
      <x:c r="M1280" s="7" t="n">
        <x:v>0.005</x:v>
      </x:c>
      <x:c r="N1280" s="7" t="str"/>
      <x:c r="O1280" s="7" t="str">
        <x:f>IF(N1280="","OPEN","PASS")</x:f>
        <x:v>OPEN</x:v>
      </x:c>
    </x:row>
    <x:row r="1281">
      <x:c r="B1281" s="7" t="str">
        <x:v>CH-1275</x:v>
      </x:c>
      <x:c r="C1281" s="7" t="str">
        <x:v>REA-T-B1</x:v>
      </x:c>
      <x:c r="D1281" s="7" t="str">
        <x:v>FUNCTIONAL TWIN</x:v>
      </x:c>
      <x:c r="E1281" s="7" t="str">
        <x:v>PTC-B</x:v>
      </x:c>
      <x:c r="F1281" s="7" t="str">
        <x:v>BL-X</x:v>
      </x:c>
      <x:c r="G1281" s="7" t="str">
        <x:v>CF-21</x:v>
      </x:c>
      <x:c r="H1281" s="7" t="n">
        <x:v>3</x:v>
      </x:c>
      <x:c r="I1281" s="7" t="str">
        <x:v>water ancestry</x:v>
      </x:c>
      <x:c r="J1281" s="7" t="str">
        <x:v>fraction</x:v>
      </x:c>
      <x:c r="K1281" s="7" t="n">
        <x:v>0</x:v>
      </x:c>
      <x:c r="L1281" s="7" t="n">
        <x:v>1</x:v>
      </x:c>
      <x:c r="M1281" s="7" t="n">
        <x:v>0.005</x:v>
      </x:c>
      <x:c r="N1281" s="7" t="str"/>
      <x:c r="O1281" s="7" t="str">
        <x:f>IF(N1281="","OPEN","PASS")</x:f>
        <x:v>OPEN</x:v>
      </x:c>
    </x:row>
    <x:row r="1282">
      <x:c r="B1282" s="7" t="str">
        <x:v>CH-1276</x:v>
      </x:c>
      <x:c r="C1282" s="7" t="str">
        <x:v>REA-T-B1</x:v>
      </x:c>
      <x:c r="D1282" s="7" t="str">
        <x:v>FUNCTIONAL TWIN</x:v>
      </x:c>
      <x:c r="E1282" s="7" t="str">
        <x:v>PTC-B</x:v>
      </x:c>
      <x:c r="F1282" s="7" t="str">
        <x:v>BL-X</x:v>
      </x:c>
      <x:c r="G1282" s="7" t="str">
        <x:v>CF-21</x:v>
      </x:c>
      <x:c r="H1282" s="7" t="n">
        <x:v>4</x:v>
      </x:c>
      <x:c r="I1282" s="7" t="str">
        <x:v>water ancestry</x:v>
      </x:c>
      <x:c r="J1282" s="7" t="str">
        <x:v>fraction</x:v>
      </x:c>
      <x:c r="K1282" s="7" t="n">
        <x:v>0</x:v>
      </x:c>
      <x:c r="L1282" s="7" t="n">
        <x:v>1</x:v>
      </x:c>
      <x:c r="M1282" s="7" t="n">
        <x:v>0.005</x:v>
      </x:c>
      <x:c r="N1282" s="7" t="str"/>
      <x:c r="O1282" s="7" t="str">
        <x:f>IF(N1282="","OPEN","PASS")</x:f>
        <x:v>OPEN</x:v>
      </x:c>
    </x:row>
    <x:row r="1283">
      <x:c r="B1283" s="7" t="str">
        <x:v>CH-1277</x:v>
      </x:c>
      <x:c r="C1283" s="7" t="str">
        <x:v>REA-T-B1</x:v>
      </x:c>
      <x:c r="D1283" s="7" t="str">
        <x:v>FUNCTIONAL TWIN</x:v>
      </x:c>
      <x:c r="E1283" s="7" t="str">
        <x:v>PTC-B</x:v>
      </x:c>
      <x:c r="F1283" s="7" t="str">
        <x:v>BL-X</x:v>
      </x:c>
      <x:c r="G1283" s="7" t="str">
        <x:v>CF-21</x:v>
      </x:c>
      <x:c r="H1283" s="7" t="n">
        <x:v>5</x:v>
      </x:c>
      <x:c r="I1283" s="7" t="str">
        <x:v>water ancestry</x:v>
      </x:c>
      <x:c r="J1283" s="7" t="str">
        <x:v>fraction</x:v>
      </x:c>
      <x:c r="K1283" s="7" t="n">
        <x:v>0</x:v>
      </x:c>
      <x:c r="L1283" s="7" t="n">
        <x:v>1</x:v>
      </x:c>
      <x:c r="M1283" s="7" t="n">
        <x:v>0.005</x:v>
      </x:c>
      <x:c r="N1283" s="7" t="str"/>
      <x:c r="O1283" s="7" t="str">
        <x:f>IF(N1283="","OPEN","PASS")</x:f>
        <x:v>OPEN</x:v>
      </x:c>
    </x:row>
    <x:row r="1284">
      <x:c r="B1284" s="7" t="str">
        <x:v>CH-1278</x:v>
      </x:c>
      <x:c r="C1284" s="7" t="str">
        <x:v>REA-T-B1</x:v>
      </x:c>
      <x:c r="D1284" s="7" t="str">
        <x:v>FUNCTIONAL TWIN</x:v>
      </x:c>
      <x:c r="E1284" s="7" t="str">
        <x:v>PTC-B</x:v>
      </x:c>
      <x:c r="F1284" s="7" t="str">
        <x:v>BL-X</x:v>
      </x:c>
      <x:c r="G1284" s="7" t="str">
        <x:v>CF-21</x:v>
      </x:c>
      <x:c r="H1284" s="7" t="n">
        <x:v>6</x:v>
      </x:c>
      <x:c r="I1284" s="7" t="str">
        <x:v>water ancestry</x:v>
      </x:c>
      <x:c r="J1284" s="7" t="str">
        <x:v>fraction</x:v>
      </x:c>
      <x:c r="K1284" s="7" t="n">
        <x:v>0</x:v>
      </x:c>
      <x:c r="L1284" s="7" t="n">
        <x:v>1</x:v>
      </x:c>
      <x:c r="M1284" s="7" t="n">
        <x:v>0.005</x:v>
      </x:c>
      <x:c r="N1284" s="7" t="str"/>
      <x:c r="O1284" s="7" t="str">
        <x:f>IF(N1284="","OPEN","PASS")</x:f>
        <x:v>OPEN</x:v>
      </x:c>
    </x:row>
    <x:row r="1285">
      <x:c r="B1285" s="7" t="str">
        <x:v>CH-1279</x:v>
      </x:c>
      <x:c r="C1285" s="7" t="str">
        <x:v>REA-T-B1</x:v>
      </x:c>
      <x:c r="D1285" s="7" t="str">
        <x:v>FUNCTIONAL TWIN</x:v>
      </x:c>
      <x:c r="E1285" s="7" t="str">
        <x:v>PTC-B</x:v>
      </x:c>
      <x:c r="F1285" s="7" t="str">
        <x:v>BL-X</x:v>
      </x:c>
      <x:c r="G1285" s="7" t="str">
        <x:v>CF-22</x:v>
      </x:c>
      <x:c r="H1285" s="7" t="n">
        <x:v>1</x:v>
      </x:c>
      <x:c r="I1285" s="7" t="str">
        <x:v>environmental release</x:v>
      </x:c>
      <x:c r="J1285" s="7" t="str">
        <x:v>kg</x:v>
      </x:c>
      <x:c r="K1285" s="7" t="n">
        <x:v>0</x:v>
      </x:c>
      <x:c r="L1285" s="7" t="n">
        <x:v>0.1</x:v>
      </x:c>
      <x:c r="M1285" s="7" t="n">
        <x:v>0.01</x:v>
      </x:c>
      <x:c r="N1285" s="7" t="str"/>
      <x:c r="O1285" s="7" t="str">
        <x:f>IF(N1285="","OPEN","PASS")</x:f>
        <x:v>OPEN</x:v>
      </x:c>
    </x:row>
    <x:row r="1286">
      <x:c r="B1286" s="7" t="str">
        <x:v>CH-1280</x:v>
      </x:c>
      <x:c r="C1286" s="7" t="str">
        <x:v>REA-T-B1</x:v>
      </x:c>
      <x:c r="D1286" s="7" t="str">
        <x:v>FUNCTIONAL TWIN</x:v>
      </x:c>
      <x:c r="E1286" s="7" t="str">
        <x:v>PTC-B</x:v>
      </x:c>
      <x:c r="F1286" s="7" t="str">
        <x:v>BL-X</x:v>
      </x:c>
      <x:c r="G1286" s="7" t="str">
        <x:v>CF-22</x:v>
      </x:c>
      <x:c r="H1286" s="7" t="n">
        <x:v>2</x:v>
      </x:c>
      <x:c r="I1286" s="7" t="str">
        <x:v>environmental release</x:v>
      </x:c>
      <x:c r="J1286" s="7" t="str">
        <x:v>kg</x:v>
      </x:c>
      <x:c r="K1286" s="7" t="n">
        <x:v>0</x:v>
      </x:c>
      <x:c r="L1286" s="7" t="n">
        <x:v>0.1</x:v>
      </x:c>
      <x:c r="M1286" s="7" t="n">
        <x:v>0.01</x:v>
      </x:c>
      <x:c r="N1286" s="7" t="str"/>
      <x:c r="O1286" s="7" t="str">
        <x:f>IF(N1286="","OPEN","PASS")</x:f>
        <x:v>OPEN</x:v>
      </x:c>
    </x:row>
    <x:row r="1287">
      <x:c r="B1287" s="7" t="str">
        <x:v>CH-1281</x:v>
      </x:c>
      <x:c r="C1287" s="7" t="str">
        <x:v>REA-T-B1</x:v>
      </x:c>
      <x:c r="D1287" s="7" t="str">
        <x:v>FUNCTIONAL TWIN</x:v>
      </x:c>
      <x:c r="E1287" s="7" t="str">
        <x:v>PTC-B</x:v>
      </x:c>
      <x:c r="F1287" s="7" t="str">
        <x:v>BL-X</x:v>
      </x:c>
      <x:c r="G1287" s="7" t="str">
        <x:v>CF-22</x:v>
      </x:c>
      <x:c r="H1287" s="7" t="n">
        <x:v>3</x:v>
      </x:c>
      <x:c r="I1287" s="7" t="str">
        <x:v>environmental release</x:v>
      </x:c>
      <x:c r="J1287" s="7" t="str">
        <x:v>kg</x:v>
      </x:c>
      <x:c r="K1287" s="7" t="n">
        <x:v>0</x:v>
      </x:c>
      <x:c r="L1287" s="7" t="n">
        <x:v>0.1</x:v>
      </x:c>
      <x:c r="M1287" s="7" t="n">
        <x:v>0.01</x:v>
      </x:c>
      <x:c r="N1287" s="7" t="str"/>
      <x:c r="O1287" s="7" t="str">
        <x:f>IF(N1287="","OPEN","PASS")</x:f>
        <x:v>OPEN</x:v>
      </x:c>
    </x:row>
    <x:row r="1288">
      <x:c r="B1288" s="7" t="str">
        <x:v>CH-1282</x:v>
      </x:c>
      <x:c r="C1288" s="7" t="str">
        <x:v>REA-T-B1</x:v>
      </x:c>
      <x:c r="D1288" s="7" t="str">
        <x:v>FUNCTIONAL TWIN</x:v>
      </x:c>
      <x:c r="E1288" s="7" t="str">
        <x:v>PTC-B</x:v>
      </x:c>
      <x:c r="F1288" s="7" t="str">
        <x:v>BL-X</x:v>
      </x:c>
      <x:c r="G1288" s="7" t="str">
        <x:v>CF-22</x:v>
      </x:c>
      <x:c r="H1288" s="7" t="n">
        <x:v>4</x:v>
      </x:c>
      <x:c r="I1288" s="7" t="str">
        <x:v>environmental release</x:v>
      </x:c>
      <x:c r="J1288" s="7" t="str">
        <x:v>kg</x:v>
      </x:c>
      <x:c r="K1288" s="7" t="n">
        <x:v>0</x:v>
      </x:c>
      <x:c r="L1288" s="7" t="n">
        <x:v>0.1</x:v>
      </x:c>
      <x:c r="M1288" s="7" t="n">
        <x:v>0.01</x:v>
      </x:c>
      <x:c r="N1288" s="7" t="str"/>
      <x:c r="O1288" s="7" t="str">
        <x:f>IF(N1288="","OPEN","PASS")</x:f>
        <x:v>OPEN</x:v>
      </x:c>
    </x:row>
    <x:row r="1289">
      <x:c r="B1289" s="7" t="str">
        <x:v>CH-1283</x:v>
      </x:c>
      <x:c r="C1289" s="7" t="str">
        <x:v>REA-T-B1</x:v>
      </x:c>
      <x:c r="D1289" s="7" t="str">
        <x:v>FUNCTIONAL TWIN</x:v>
      </x:c>
      <x:c r="E1289" s="7" t="str">
        <x:v>PTC-B</x:v>
      </x:c>
      <x:c r="F1289" s="7" t="str">
        <x:v>BL-X</x:v>
      </x:c>
      <x:c r="G1289" s="7" t="str">
        <x:v>CF-22</x:v>
      </x:c>
      <x:c r="H1289" s="7" t="n">
        <x:v>5</x:v>
      </x:c>
      <x:c r="I1289" s="7" t="str">
        <x:v>environmental release</x:v>
      </x:c>
      <x:c r="J1289" s="7" t="str">
        <x:v>kg</x:v>
      </x:c>
      <x:c r="K1289" s="7" t="n">
        <x:v>0</x:v>
      </x:c>
      <x:c r="L1289" s="7" t="n">
        <x:v>0.1</x:v>
      </x:c>
      <x:c r="M1289" s="7" t="n">
        <x:v>0.01</x:v>
      </x:c>
      <x:c r="N1289" s="7" t="str"/>
      <x:c r="O1289" s="7" t="str">
        <x:f>IF(N1289="","OPEN","PASS")</x:f>
        <x:v>OPEN</x:v>
      </x:c>
    </x:row>
    <x:row r="1290">
      <x:c r="B1290" s="7" t="str">
        <x:v>CH-1284</x:v>
      </x:c>
      <x:c r="C1290" s="7" t="str">
        <x:v>REA-T-B1</x:v>
      </x:c>
      <x:c r="D1290" s="7" t="str">
        <x:v>FUNCTIONAL TWIN</x:v>
      </x:c>
      <x:c r="E1290" s="7" t="str">
        <x:v>PTC-B</x:v>
      </x:c>
      <x:c r="F1290" s="7" t="str">
        <x:v>BL-X</x:v>
      </x:c>
      <x:c r="G1290" s="7" t="str">
        <x:v>CF-22</x:v>
      </x:c>
      <x:c r="H1290" s="7" t="n">
        <x:v>6</x:v>
      </x:c>
      <x:c r="I1290" s="7" t="str">
        <x:v>environmental release</x:v>
      </x:c>
      <x:c r="J1290" s="7" t="str">
        <x:v>kg</x:v>
      </x:c>
      <x:c r="K1290" s="7" t="n">
        <x:v>0</x:v>
      </x:c>
      <x:c r="L1290" s="7" t="n">
        <x:v>0.1</x:v>
      </x:c>
      <x:c r="M1290" s="7" t="n">
        <x:v>0.01</x:v>
      </x:c>
      <x:c r="N1290" s="7" t="str"/>
      <x:c r="O1290" s="7" t="str">
        <x:f>IF(N1290="","OPEN","PASS")</x:f>
        <x:v>OPEN</x:v>
      </x:c>
    </x:row>
    <x:row r="1291">
      <x:c r="B1291" s="7" t="str">
        <x:v>CH-1285</x:v>
      </x:c>
      <x:c r="C1291" s="7" t="str">
        <x:v>REA-T-B1</x:v>
      </x:c>
      <x:c r="D1291" s="7" t="str">
        <x:v>FUNCTIONAL TWIN</x:v>
      </x:c>
      <x:c r="E1291" s="7" t="str">
        <x:v>PTC-B</x:v>
      </x:c>
      <x:c r="F1291" s="7" t="str">
        <x:v>BL-X</x:v>
      </x:c>
      <x:c r="G1291" s="7" t="str">
        <x:v>CF-23</x:v>
      </x:c>
      <x:c r="H1291" s="7" t="n">
        <x:v>1</x:v>
      </x:c>
      <x:c r="I1291" s="7" t="str">
        <x:v>image and event trigger</x:v>
      </x:c>
      <x:c r="J1291" s="7" t="str">
        <x:v>ms</x:v>
      </x:c>
      <x:c r="K1291" s="7" t="n">
        <x:v>-10</x:v>
      </x:c>
      <x:c r="L1291" s="7" t="n">
        <x:v>10</x:v>
      </x:c>
      <x:c r="M1291" s="7" t="n">
        <x:v>1</x:v>
      </x:c>
      <x:c r="N1291" s="7" t="str"/>
      <x:c r="O1291" s="7" t="str">
        <x:f>IF(N1291="","OPEN","PASS")</x:f>
        <x:v>OPEN</x:v>
      </x:c>
    </x:row>
    <x:row r="1292">
      <x:c r="B1292" s="7" t="str">
        <x:v>CH-1286</x:v>
      </x:c>
      <x:c r="C1292" s="7" t="str">
        <x:v>REA-T-B1</x:v>
      </x:c>
      <x:c r="D1292" s="7" t="str">
        <x:v>FUNCTIONAL TWIN</x:v>
      </x:c>
      <x:c r="E1292" s="7" t="str">
        <x:v>PTC-B</x:v>
      </x:c>
      <x:c r="F1292" s="7" t="str">
        <x:v>BL-X</x:v>
      </x:c>
      <x:c r="G1292" s="7" t="str">
        <x:v>CF-23</x:v>
      </x:c>
      <x:c r="H1292" s="7" t="n">
        <x:v>2</x:v>
      </x:c>
      <x:c r="I1292" s="7" t="str">
        <x:v>image and event trigger</x:v>
      </x:c>
      <x:c r="J1292" s="7" t="str">
        <x:v>ms</x:v>
      </x:c>
      <x:c r="K1292" s="7" t="n">
        <x:v>-10</x:v>
      </x:c>
      <x:c r="L1292" s="7" t="n">
        <x:v>10</x:v>
      </x:c>
      <x:c r="M1292" s="7" t="n">
        <x:v>1</x:v>
      </x:c>
      <x:c r="N1292" s="7" t="str"/>
      <x:c r="O1292" s="7" t="str">
        <x:f>IF(N1292="","OPEN","PASS")</x:f>
        <x:v>OPEN</x:v>
      </x:c>
    </x:row>
    <x:row r="1293">
      <x:c r="B1293" s="7" t="str">
        <x:v>CH-1287</x:v>
      </x:c>
      <x:c r="C1293" s="7" t="str">
        <x:v>REA-T-B1</x:v>
      </x:c>
      <x:c r="D1293" s="7" t="str">
        <x:v>FUNCTIONAL TWIN</x:v>
      </x:c>
      <x:c r="E1293" s="7" t="str">
        <x:v>PTC-B</x:v>
      </x:c>
      <x:c r="F1293" s="7" t="str">
        <x:v>BL-X</x:v>
      </x:c>
      <x:c r="G1293" s="7" t="str">
        <x:v>CF-23</x:v>
      </x:c>
      <x:c r="H1293" s="7" t="n">
        <x:v>3</x:v>
      </x:c>
      <x:c r="I1293" s="7" t="str">
        <x:v>image and event trigger</x:v>
      </x:c>
      <x:c r="J1293" s="7" t="str">
        <x:v>ms</x:v>
      </x:c>
      <x:c r="K1293" s="7" t="n">
        <x:v>-10</x:v>
      </x:c>
      <x:c r="L1293" s="7" t="n">
        <x:v>10</x:v>
      </x:c>
      <x:c r="M1293" s="7" t="n">
        <x:v>1</x:v>
      </x:c>
      <x:c r="N1293" s="7" t="str"/>
      <x:c r="O1293" s="7" t="str">
        <x:f>IF(N1293="","OPEN","PASS")</x:f>
        <x:v>OPEN</x:v>
      </x:c>
    </x:row>
    <x:row r="1294">
      <x:c r="B1294" s="7" t="str">
        <x:v>CH-1288</x:v>
      </x:c>
      <x:c r="C1294" s="7" t="str">
        <x:v>REA-T-B1</x:v>
      </x:c>
      <x:c r="D1294" s="7" t="str">
        <x:v>FUNCTIONAL TWIN</x:v>
      </x:c>
      <x:c r="E1294" s="7" t="str">
        <x:v>PTC-B</x:v>
      </x:c>
      <x:c r="F1294" s="7" t="str">
        <x:v>BL-X</x:v>
      </x:c>
      <x:c r="G1294" s="7" t="str">
        <x:v>CF-23</x:v>
      </x:c>
      <x:c r="H1294" s="7" t="n">
        <x:v>4</x:v>
      </x:c>
      <x:c r="I1294" s="7" t="str">
        <x:v>image and event trigger</x:v>
      </x:c>
      <x:c r="J1294" s="7" t="str">
        <x:v>ms</x:v>
      </x:c>
      <x:c r="K1294" s="7" t="n">
        <x:v>-10</x:v>
      </x:c>
      <x:c r="L1294" s="7" t="n">
        <x:v>10</x:v>
      </x:c>
      <x:c r="M1294" s="7" t="n">
        <x:v>1</x:v>
      </x:c>
      <x:c r="N1294" s="7" t="str"/>
      <x:c r="O1294" s="7" t="str">
        <x:f>IF(N1294="","OPEN","PASS")</x:f>
        <x:v>OPEN</x:v>
      </x:c>
    </x:row>
    <x:row r="1295">
      <x:c r="B1295" s="7" t="str">
        <x:v>CH-1289</x:v>
      </x:c>
      <x:c r="C1295" s="7" t="str">
        <x:v>REA-T-B1</x:v>
      </x:c>
      <x:c r="D1295" s="7" t="str">
        <x:v>FUNCTIONAL TWIN</x:v>
      </x:c>
      <x:c r="E1295" s="7" t="str">
        <x:v>PTC-B</x:v>
      </x:c>
      <x:c r="F1295" s="7" t="str">
        <x:v>BL-X</x:v>
      </x:c>
      <x:c r="G1295" s="7" t="str">
        <x:v>CF-23</x:v>
      </x:c>
      <x:c r="H1295" s="7" t="n">
        <x:v>5</x:v>
      </x:c>
      <x:c r="I1295" s="7" t="str">
        <x:v>image and event trigger</x:v>
      </x:c>
      <x:c r="J1295" s="7" t="str">
        <x:v>ms</x:v>
      </x:c>
      <x:c r="K1295" s="7" t="n">
        <x:v>-10</x:v>
      </x:c>
      <x:c r="L1295" s="7" t="n">
        <x:v>10</x:v>
      </x:c>
      <x:c r="M1295" s="7" t="n">
        <x:v>1</x:v>
      </x:c>
      <x:c r="N1295" s="7" t="str"/>
      <x:c r="O1295" s="7" t="str">
        <x:f>IF(N1295="","OPEN","PASS")</x:f>
        <x:v>OPEN</x:v>
      </x:c>
    </x:row>
    <x:row r="1296">
      <x:c r="B1296" s="7" t="str">
        <x:v>CH-1290</x:v>
      </x:c>
      <x:c r="C1296" s="7" t="str">
        <x:v>REA-T-B1</x:v>
      </x:c>
      <x:c r="D1296" s="7" t="str">
        <x:v>FUNCTIONAL TWIN</x:v>
      </x:c>
      <x:c r="E1296" s="7" t="str">
        <x:v>PTC-B</x:v>
      </x:c>
      <x:c r="F1296" s="7" t="str">
        <x:v>BL-X</x:v>
      </x:c>
      <x:c r="G1296" s="7" t="str">
        <x:v>CF-23</x:v>
      </x:c>
      <x:c r="H1296" s="7" t="n">
        <x:v>6</x:v>
      </x:c>
      <x:c r="I1296" s="7" t="str">
        <x:v>image and event trigger</x:v>
      </x:c>
      <x:c r="J1296" s="7" t="str">
        <x:v>ms</x:v>
      </x:c>
      <x:c r="K1296" s="7" t="n">
        <x:v>-10</x:v>
      </x:c>
      <x:c r="L1296" s="7" t="n">
        <x:v>10</x:v>
      </x:c>
      <x:c r="M1296" s="7" t="n">
        <x:v>1</x:v>
      </x:c>
      <x:c r="N1296" s="7" t="str"/>
      <x:c r="O1296" s="7" t="str">
        <x:f>IF(N1296="","OPEN","PASS")</x:f>
        <x:v>OPEN</x:v>
      </x:c>
    </x:row>
    <x:row r="1297">
      <x:c r="B1297" s="7" t="str">
        <x:v>CH-1291</x:v>
      </x:c>
      <x:c r="C1297" s="7" t="str">
        <x:v>REA-T-B1</x:v>
      </x:c>
      <x:c r="D1297" s="7" t="str">
        <x:v>FUNCTIONAL TWIN</x:v>
      </x:c>
      <x:c r="E1297" s="7" t="str">
        <x:v>PTC-B</x:v>
      </x:c>
      <x:c r="F1297" s="7" t="str">
        <x:v>BL-X</x:v>
      </x:c>
      <x:c r="G1297" s="7" t="str">
        <x:v>CF-24</x:v>
      </x:c>
      <x:c r="H1297" s="7" t="n">
        <x:v>1</x:v>
      </x:c>
      <x:c r="I1297" s="7" t="str">
        <x:v>evidence-path health</x:v>
      </x:c>
      <x:c r="J1297" s="7" t="str">
        <x:v>binary</x:v>
      </x:c>
      <x:c r="K1297" s="7" t="n">
        <x:v>0</x:v>
      </x:c>
      <x:c r="L1297" s="7" t="n">
        <x:v>1</x:v>
      </x:c>
      <x:c r="M1297" s="7" t="n">
        <x:v>1</x:v>
      </x:c>
      <x:c r="N1297" s="7" t="str"/>
      <x:c r="O1297" s="7" t="str">
        <x:f>IF(N1297="","OPEN","PASS")</x:f>
        <x:v>OPEN</x:v>
      </x:c>
    </x:row>
    <x:row r="1298">
      <x:c r="B1298" s="7" t="str">
        <x:v>CH-1292</x:v>
      </x:c>
      <x:c r="C1298" s="7" t="str">
        <x:v>REA-T-B1</x:v>
      </x:c>
      <x:c r="D1298" s="7" t="str">
        <x:v>FUNCTIONAL TWIN</x:v>
      </x:c>
      <x:c r="E1298" s="7" t="str">
        <x:v>PTC-B</x:v>
      </x:c>
      <x:c r="F1298" s="7" t="str">
        <x:v>BL-X</x:v>
      </x:c>
      <x:c r="G1298" s="7" t="str">
        <x:v>CF-24</x:v>
      </x:c>
      <x:c r="H1298" s="7" t="n">
        <x:v>2</x:v>
      </x:c>
      <x:c r="I1298" s="7" t="str">
        <x:v>evidence-path health</x:v>
      </x:c>
      <x:c r="J1298" s="7" t="str">
        <x:v>binary</x:v>
      </x:c>
      <x:c r="K1298" s="7" t="n">
        <x:v>0</x:v>
      </x:c>
      <x:c r="L1298" s="7" t="n">
        <x:v>1</x:v>
      </x:c>
      <x:c r="M1298" s="7" t="n">
        <x:v>1</x:v>
      </x:c>
      <x:c r="N1298" s="7" t="str"/>
      <x:c r="O1298" s="7" t="str">
        <x:f>IF(N1298="","OPEN","PASS")</x:f>
        <x:v>OPEN</x:v>
      </x:c>
    </x:row>
    <x:row r="1299">
      <x:c r="B1299" s="7" t="str">
        <x:v>CH-1293</x:v>
      </x:c>
      <x:c r="C1299" s="7" t="str">
        <x:v>REA-T-B1</x:v>
      </x:c>
      <x:c r="D1299" s="7" t="str">
        <x:v>FUNCTIONAL TWIN</x:v>
      </x:c>
      <x:c r="E1299" s="7" t="str">
        <x:v>PTC-B</x:v>
      </x:c>
      <x:c r="F1299" s="7" t="str">
        <x:v>BL-X</x:v>
      </x:c>
      <x:c r="G1299" s="7" t="str">
        <x:v>CF-24</x:v>
      </x:c>
      <x:c r="H1299" s="7" t="n">
        <x:v>3</x:v>
      </x:c>
      <x:c r="I1299" s="7" t="str">
        <x:v>evidence-path health</x:v>
      </x:c>
      <x:c r="J1299" s="7" t="str">
        <x:v>binary</x:v>
      </x:c>
      <x:c r="K1299" s="7" t="n">
        <x:v>0</x:v>
      </x:c>
      <x:c r="L1299" s="7" t="n">
        <x:v>1</x:v>
      </x:c>
      <x:c r="M1299" s="7" t="n">
        <x:v>1</x:v>
      </x:c>
      <x:c r="N1299" s="7" t="str"/>
      <x:c r="O1299" s="7" t="str">
        <x:f>IF(N1299="","OPEN","PASS")</x:f>
        <x:v>OPEN</x:v>
      </x:c>
    </x:row>
    <x:row r="1300">
      <x:c r="B1300" s="7" t="str">
        <x:v>CH-1294</x:v>
      </x:c>
      <x:c r="C1300" s="7" t="str">
        <x:v>REA-T-B1</x:v>
      </x:c>
      <x:c r="D1300" s="7" t="str">
        <x:v>FUNCTIONAL TWIN</x:v>
      </x:c>
      <x:c r="E1300" s="7" t="str">
        <x:v>PTC-B</x:v>
      </x:c>
      <x:c r="F1300" s="7" t="str">
        <x:v>BL-X</x:v>
      </x:c>
      <x:c r="G1300" s="7" t="str">
        <x:v>CF-24</x:v>
      </x:c>
      <x:c r="H1300" s="7" t="n">
        <x:v>4</x:v>
      </x:c>
      <x:c r="I1300" s="7" t="str">
        <x:v>evidence-path health</x:v>
      </x:c>
      <x:c r="J1300" s="7" t="str">
        <x:v>binary</x:v>
      </x:c>
      <x:c r="K1300" s="7" t="n">
        <x:v>0</x:v>
      </x:c>
      <x:c r="L1300" s="7" t="n">
        <x:v>1</x:v>
      </x:c>
      <x:c r="M1300" s="7" t="n">
        <x:v>1</x:v>
      </x:c>
      <x:c r="N1300" s="7" t="str"/>
      <x:c r="O1300" s="7" t="str">
        <x:f>IF(N1300="","OPEN","PASS")</x:f>
        <x:v>OPEN</x:v>
      </x:c>
    </x:row>
    <x:row r="1301">
      <x:c r="B1301" s="7" t="str">
        <x:v>CH-1295</x:v>
      </x:c>
      <x:c r="C1301" s="7" t="str">
        <x:v>REA-T-B1</x:v>
      </x:c>
      <x:c r="D1301" s="7" t="str">
        <x:v>FUNCTIONAL TWIN</x:v>
      </x:c>
      <x:c r="E1301" s="7" t="str">
        <x:v>PTC-B</x:v>
      </x:c>
      <x:c r="F1301" s="7" t="str">
        <x:v>BL-X</x:v>
      </x:c>
      <x:c r="G1301" s="7" t="str">
        <x:v>CF-24</x:v>
      </x:c>
      <x:c r="H1301" s="7" t="n">
        <x:v>5</x:v>
      </x:c>
      <x:c r="I1301" s="7" t="str">
        <x:v>evidence-path health</x:v>
      </x:c>
      <x:c r="J1301" s="7" t="str">
        <x:v>binary</x:v>
      </x:c>
      <x:c r="K1301" s="7" t="n">
        <x:v>0</x:v>
      </x:c>
      <x:c r="L1301" s="7" t="n">
        <x:v>1</x:v>
      </x:c>
      <x:c r="M1301" s="7" t="n">
        <x:v>1</x:v>
      </x:c>
      <x:c r="N1301" s="7" t="str"/>
      <x:c r="O1301" s="7" t="str">
        <x:f>IF(N1301="","OPEN","PASS")</x:f>
        <x:v>OPEN</x:v>
      </x:c>
    </x:row>
    <x:row r="1302">
      <x:c r="B1302" s="7" t="str">
        <x:v>CH-1296</x:v>
      </x:c>
      <x:c r="C1302" s="7" t="str">
        <x:v>REA-T-B1</x:v>
      </x:c>
      <x:c r="D1302" s="7" t="str">
        <x:v>FUNCTIONAL TWIN</x:v>
      </x:c>
      <x:c r="E1302" s="7" t="str">
        <x:v>PTC-B</x:v>
      </x:c>
      <x:c r="F1302" s="7" t="str">
        <x:v>BL-X</x:v>
      </x:c>
      <x:c r="G1302" s="7" t="str">
        <x:v>CF-24</x:v>
      </x:c>
      <x:c r="H1302" s="7" t="n">
        <x:v>6</x:v>
      </x:c>
      <x:c r="I1302" s="7" t="str">
        <x:v>evidence-path health</x:v>
      </x:c>
      <x:c r="J1302" s="7" t="str">
        <x:v>binary</x:v>
      </x:c>
      <x:c r="K1302" s="7" t="n">
        <x:v>0</x:v>
      </x:c>
      <x:c r="L1302" s="7" t="n">
        <x:v>1</x:v>
      </x:c>
      <x:c r="M1302" s="7" t="n">
        <x:v>1</x:v>
      </x:c>
      <x:c r="N1302" s="7" t="str"/>
      <x:c r="O1302" s="7" t="str">
        <x:f>IF(N1302="","OPEN","PASS")</x:f>
        <x:v>OPEN</x:v>
      </x:c>
    </x:row>
    <x:row r="1303">
      <x:c r="B1303" s="7" t="str">
        <x:v>CH-1297</x:v>
      </x:c>
      <x:c r="C1303" s="7" t="str">
        <x:v>REA-T-B2</x:v>
      </x:c>
      <x:c r="D1303" s="7" t="str">
        <x:v>FUNCTIONAL TWIN</x:v>
      </x:c>
      <x:c r="E1303" s="7" t="str">
        <x:v>PTC-B</x:v>
      </x:c>
      <x:c r="F1303" s="7" t="str">
        <x:v>BL-Y</x:v>
      </x:c>
      <x:c r="G1303" s="7" t="str">
        <x:v>CF-01</x:v>
      </x:c>
      <x:c r="H1303" s="7" t="n">
        <x:v>1</x:v>
      </x:c>
      <x:c r="I1303" s="7" t="str">
        <x:v>source-vessel mass</x:v>
      </x:c>
      <x:c r="J1303" s="7" t="str">
        <x:v>kg</x:v>
      </x:c>
      <x:c r="K1303" s="7" t="n">
        <x:v>0</x:v>
      </x:c>
      <x:c r="L1303" s="7" t="n">
        <x:v>300</x:v>
      </x:c>
      <x:c r="M1303" s="7" t="n">
        <x:v>0.2</x:v>
      </x:c>
      <x:c r="N1303" s="7" t="str"/>
      <x:c r="O1303" s="7" t="str">
        <x:f>IF(N1303="","OPEN","PASS")</x:f>
        <x:v>OPEN</x:v>
      </x:c>
    </x:row>
    <x:row r="1304">
      <x:c r="B1304" s="7" t="str">
        <x:v>CH-1298</x:v>
      </x:c>
      <x:c r="C1304" s="7" t="str">
        <x:v>REA-T-B2</x:v>
      </x:c>
      <x:c r="D1304" s="7" t="str">
        <x:v>FUNCTIONAL TWIN</x:v>
      </x:c>
      <x:c r="E1304" s="7" t="str">
        <x:v>PTC-B</x:v>
      </x:c>
      <x:c r="F1304" s="7" t="str">
        <x:v>BL-Y</x:v>
      </x:c>
      <x:c r="G1304" s="7" t="str">
        <x:v>CF-01</x:v>
      </x:c>
      <x:c r="H1304" s="7" t="n">
        <x:v>2</x:v>
      </x:c>
      <x:c r="I1304" s="7" t="str">
        <x:v>source-vessel mass</x:v>
      </x:c>
      <x:c r="J1304" s="7" t="str">
        <x:v>kg</x:v>
      </x:c>
      <x:c r="K1304" s="7" t="n">
        <x:v>0</x:v>
      </x:c>
      <x:c r="L1304" s="7" t="n">
        <x:v>300</x:v>
      </x:c>
      <x:c r="M1304" s="7" t="n">
        <x:v>0.2</x:v>
      </x:c>
      <x:c r="N1304" s="7" t="str"/>
      <x:c r="O1304" s="7" t="str">
        <x:f>IF(N1304="","OPEN","PASS")</x:f>
        <x:v>OPEN</x:v>
      </x:c>
    </x:row>
    <x:row r="1305">
      <x:c r="B1305" s="7" t="str">
        <x:v>CH-1299</x:v>
      </x:c>
      <x:c r="C1305" s="7" t="str">
        <x:v>REA-T-B2</x:v>
      </x:c>
      <x:c r="D1305" s="7" t="str">
        <x:v>FUNCTIONAL TWIN</x:v>
      </x:c>
      <x:c r="E1305" s="7" t="str">
        <x:v>PTC-B</x:v>
      </x:c>
      <x:c r="F1305" s="7" t="str">
        <x:v>BL-Y</x:v>
      </x:c>
      <x:c r="G1305" s="7" t="str">
        <x:v>CF-01</x:v>
      </x:c>
      <x:c r="H1305" s="7" t="n">
        <x:v>3</x:v>
      </x:c>
      <x:c r="I1305" s="7" t="str">
        <x:v>source-vessel mass</x:v>
      </x:c>
      <x:c r="J1305" s="7" t="str">
        <x:v>kg</x:v>
      </x:c>
      <x:c r="K1305" s="7" t="n">
        <x:v>0</x:v>
      </x:c>
      <x:c r="L1305" s="7" t="n">
        <x:v>300</x:v>
      </x:c>
      <x:c r="M1305" s="7" t="n">
        <x:v>0.2</x:v>
      </x:c>
      <x:c r="N1305" s="7" t="str"/>
      <x:c r="O1305" s="7" t="str">
        <x:f>IF(N1305="","OPEN","PASS")</x:f>
        <x:v>OPEN</x:v>
      </x:c>
    </x:row>
    <x:row r="1306">
      <x:c r="B1306" s="7" t="str">
        <x:v>CH-1300</x:v>
      </x:c>
      <x:c r="C1306" s="7" t="str">
        <x:v>REA-T-B2</x:v>
      </x:c>
      <x:c r="D1306" s="7" t="str">
        <x:v>FUNCTIONAL TWIN</x:v>
      </x:c>
      <x:c r="E1306" s="7" t="str">
        <x:v>PTC-B</x:v>
      </x:c>
      <x:c r="F1306" s="7" t="str">
        <x:v>BL-Y</x:v>
      </x:c>
      <x:c r="G1306" s="7" t="str">
        <x:v>CF-01</x:v>
      </x:c>
      <x:c r="H1306" s="7" t="n">
        <x:v>4</x:v>
      </x:c>
      <x:c r="I1306" s="7" t="str">
        <x:v>source-vessel mass</x:v>
      </x:c>
      <x:c r="J1306" s="7" t="str">
        <x:v>kg</x:v>
      </x:c>
      <x:c r="K1306" s="7" t="n">
        <x:v>0</x:v>
      </x:c>
      <x:c r="L1306" s="7" t="n">
        <x:v>300</x:v>
      </x:c>
      <x:c r="M1306" s="7" t="n">
        <x:v>0.2</x:v>
      </x:c>
      <x:c r="N1306" s="7" t="str"/>
      <x:c r="O1306" s="7" t="str">
        <x:f>IF(N1306="","OPEN","PASS")</x:f>
        <x:v>OPEN</x:v>
      </x:c>
    </x:row>
    <x:row r="1307">
      <x:c r="B1307" s="7" t="str">
        <x:v>CH-1301</x:v>
      </x:c>
      <x:c r="C1307" s="7" t="str">
        <x:v>REA-T-B2</x:v>
      </x:c>
      <x:c r="D1307" s="7" t="str">
        <x:v>FUNCTIONAL TWIN</x:v>
      </x:c>
      <x:c r="E1307" s="7" t="str">
        <x:v>PTC-B</x:v>
      </x:c>
      <x:c r="F1307" s="7" t="str">
        <x:v>BL-Y</x:v>
      </x:c>
      <x:c r="G1307" s="7" t="str">
        <x:v>CF-01</x:v>
      </x:c>
      <x:c r="H1307" s="7" t="n">
        <x:v>5</x:v>
      </x:c>
      <x:c r="I1307" s="7" t="str">
        <x:v>source-vessel mass</x:v>
      </x:c>
      <x:c r="J1307" s="7" t="str">
        <x:v>kg</x:v>
      </x:c>
      <x:c r="K1307" s="7" t="n">
        <x:v>0</x:v>
      </x:c>
      <x:c r="L1307" s="7" t="n">
        <x:v>300</x:v>
      </x:c>
      <x:c r="M1307" s="7" t="n">
        <x:v>0.2</x:v>
      </x:c>
      <x:c r="N1307" s="7" t="str"/>
      <x:c r="O1307" s="7" t="str">
        <x:f>IF(N1307="","OPEN","PASS")</x:f>
        <x:v>OPEN</x:v>
      </x:c>
    </x:row>
    <x:row r="1308">
      <x:c r="B1308" s="7" t="str">
        <x:v>CH-1302</x:v>
      </x:c>
      <x:c r="C1308" s="7" t="str">
        <x:v>REA-T-B2</x:v>
      </x:c>
      <x:c r="D1308" s="7" t="str">
        <x:v>FUNCTIONAL TWIN</x:v>
      </x:c>
      <x:c r="E1308" s="7" t="str">
        <x:v>PTC-B</x:v>
      </x:c>
      <x:c r="F1308" s="7" t="str">
        <x:v>BL-Y</x:v>
      </x:c>
      <x:c r="G1308" s="7" t="str">
        <x:v>CF-01</x:v>
      </x:c>
      <x:c r="H1308" s="7" t="n">
        <x:v>6</x:v>
      </x:c>
      <x:c r="I1308" s="7" t="str">
        <x:v>source-vessel mass</x:v>
      </x:c>
      <x:c r="J1308" s="7" t="str">
        <x:v>kg</x:v>
      </x:c>
      <x:c r="K1308" s="7" t="n">
        <x:v>0</x:v>
      </x:c>
      <x:c r="L1308" s="7" t="n">
        <x:v>300</x:v>
      </x:c>
      <x:c r="M1308" s="7" t="n">
        <x:v>0.2</x:v>
      </x:c>
      <x:c r="N1308" s="7" t="str"/>
      <x:c r="O1308" s="7" t="str">
        <x:f>IF(N1308="","OPEN","PASS")</x:f>
        <x:v>OPEN</x:v>
      </x:c>
    </x:row>
    <x:row r="1309">
      <x:c r="B1309" s="7" t="str">
        <x:v>CH-1303</x:v>
      </x:c>
      <x:c r="C1309" s="7" t="str">
        <x:v>REA-T-B2</x:v>
      </x:c>
      <x:c r="D1309" s="7" t="str">
        <x:v>FUNCTIONAL TWIN</x:v>
      </x:c>
      <x:c r="E1309" s="7" t="str">
        <x:v>PTC-B</x:v>
      </x:c>
      <x:c r="F1309" s="7" t="str">
        <x:v>BL-Y</x:v>
      </x:c>
      <x:c r="G1309" s="7" t="str">
        <x:v>CF-02</x:v>
      </x:c>
      <x:c r="H1309" s="7" t="n">
        <x:v>1</x:v>
      </x:c>
      <x:c r="I1309" s="7" t="str">
        <x:v>integrated transfer mass</x:v>
      </x:c>
      <x:c r="J1309" s="7" t="str">
        <x:v>kg</x:v>
      </x:c>
      <x:c r="K1309" s="7" t="n">
        <x:v>0</x:v>
      </x:c>
      <x:c r="L1309" s="7" t="n">
        <x:v>120</x:v>
      </x:c>
      <x:c r="M1309" s="7" t="n">
        <x:v>0.15</x:v>
      </x:c>
      <x:c r="N1309" s="7" t="str"/>
      <x:c r="O1309" s="7" t="str">
        <x:f>IF(N1309="","OPEN","PASS")</x:f>
        <x:v>OPEN</x:v>
      </x:c>
    </x:row>
    <x:row r="1310">
      <x:c r="B1310" s="7" t="str">
        <x:v>CH-1304</x:v>
      </x:c>
      <x:c r="C1310" s="7" t="str">
        <x:v>REA-T-B2</x:v>
      </x:c>
      <x:c r="D1310" s="7" t="str">
        <x:v>FUNCTIONAL TWIN</x:v>
      </x:c>
      <x:c r="E1310" s="7" t="str">
        <x:v>PTC-B</x:v>
      </x:c>
      <x:c r="F1310" s="7" t="str">
        <x:v>BL-Y</x:v>
      </x:c>
      <x:c r="G1310" s="7" t="str">
        <x:v>CF-02</x:v>
      </x:c>
      <x:c r="H1310" s="7" t="n">
        <x:v>2</x:v>
      </x:c>
      <x:c r="I1310" s="7" t="str">
        <x:v>integrated transfer mass</x:v>
      </x:c>
      <x:c r="J1310" s="7" t="str">
        <x:v>kg</x:v>
      </x:c>
      <x:c r="K1310" s="7" t="n">
        <x:v>0</x:v>
      </x:c>
      <x:c r="L1310" s="7" t="n">
        <x:v>120</x:v>
      </x:c>
      <x:c r="M1310" s="7" t="n">
        <x:v>0.15</x:v>
      </x:c>
      <x:c r="N1310" s="7" t="str"/>
      <x:c r="O1310" s="7" t="str">
        <x:f>IF(N1310="","OPEN","PASS")</x:f>
        <x:v>OPEN</x:v>
      </x:c>
    </x:row>
    <x:row r="1311">
      <x:c r="B1311" s="7" t="str">
        <x:v>CH-1305</x:v>
      </x:c>
      <x:c r="C1311" s="7" t="str">
        <x:v>REA-T-B2</x:v>
      </x:c>
      <x:c r="D1311" s="7" t="str">
        <x:v>FUNCTIONAL TWIN</x:v>
      </x:c>
      <x:c r="E1311" s="7" t="str">
        <x:v>PTC-B</x:v>
      </x:c>
      <x:c r="F1311" s="7" t="str">
        <x:v>BL-Y</x:v>
      </x:c>
      <x:c r="G1311" s="7" t="str">
        <x:v>CF-02</x:v>
      </x:c>
      <x:c r="H1311" s="7" t="n">
        <x:v>3</x:v>
      </x:c>
      <x:c r="I1311" s="7" t="str">
        <x:v>integrated transfer mass</x:v>
      </x:c>
      <x:c r="J1311" s="7" t="str">
        <x:v>kg</x:v>
      </x:c>
      <x:c r="K1311" s="7" t="n">
        <x:v>0</x:v>
      </x:c>
      <x:c r="L1311" s="7" t="n">
        <x:v>120</x:v>
      </x:c>
      <x:c r="M1311" s="7" t="n">
        <x:v>0.15</x:v>
      </x:c>
      <x:c r="N1311" s="7" t="str"/>
      <x:c r="O1311" s="7" t="str">
        <x:f>IF(N1311="","OPEN","PASS")</x:f>
        <x:v>OPEN</x:v>
      </x:c>
    </x:row>
    <x:row r="1312">
      <x:c r="B1312" s="7" t="str">
        <x:v>CH-1306</x:v>
      </x:c>
      <x:c r="C1312" s="7" t="str">
        <x:v>REA-T-B2</x:v>
      </x:c>
      <x:c r="D1312" s="7" t="str">
        <x:v>FUNCTIONAL TWIN</x:v>
      </x:c>
      <x:c r="E1312" s="7" t="str">
        <x:v>PTC-B</x:v>
      </x:c>
      <x:c r="F1312" s="7" t="str">
        <x:v>BL-Y</x:v>
      </x:c>
      <x:c r="G1312" s="7" t="str">
        <x:v>CF-02</x:v>
      </x:c>
      <x:c r="H1312" s="7" t="n">
        <x:v>4</x:v>
      </x:c>
      <x:c r="I1312" s="7" t="str">
        <x:v>integrated transfer mass</x:v>
      </x:c>
      <x:c r="J1312" s="7" t="str">
        <x:v>kg</x:v>
      </x:c>
      <x:c r="K1312" s="7" t="n">
        <x:v>0</x:v>
      </x:c>
      <x:c r="L1312" s="7" t="n">
        <x:v>120</x:v>
      </x:c>
      <x:c r="M1312" s="7" t="n">
        <x:v>0.15</x:v>
      </x:c>
      <x:c r="N1312" s="7" t="str"/>
      <x:c r="O1312" s="7" t="str">
        <x:f>IF(N1312="","OPEN","PASS")</x:f>
        <x:v>OPEN</x:v>
      </x:c>
    </x:row>
    <x:row r="1313">
      <x:c r="B1313" s="7" t="str">
        <x:v>CH-1307</x:v>
      </x:c>
      <x:c r="C1313" s="7" t="str">
        <x:v>REA-T-B2</x:v>
      </x:c>
      <x:c r="D1313" s="7" t="str">
        <x:v>FUNCTIONAL TWIN</x:v>
      </x:c>
      <x:c r="E1313" s="7" t="str">
        <x:v>PTC-B</x:v>
      </x:c>
      <x:c r="F1313" s="7" t="str">
        <x:v>BL-Y</x:v>
      </x:c>
      <x:c r="G1313" s="7" t="str">
        <x:v>CF-02</x:v>
      </x:c>
      <x:c r="H1313" s="7" t="n">
        <x:v>5</x:v>
      </x:c>
      <x:c r="I1313" s="7" t="str">
        <x:v>integrated transfer mass</x:v>
      </x:c>
      <x:c r="J1313" s="7" t="str">
        <x:v>kg</x:v>
      </x:c>
      <x:c r="K1313" s="7" t="n">
        <x:v>0</x:v>
      </x:c>
      <x:c r="L1313" s="7" t="n">
        <x:v>120</x:v>
      </x:c>
      <x:c r="M1313" s="7" t="n">
        <x:v>0.15</x:v>
      </x:c>
      <x:c r="N1313" s="7" t="str"/>
      <x:c r="O1313" s="7" t="str">
        <x:f>IF(N1313="","OPEN","PASS")</x:f>
        <x:v>OPEN</x:v>
      </x:c>
    </x:row>
    <x:row r="1314">
      <x:c r="B1314" s="7" t="str">
        <x:v>CH-1308</x:v>
      </x:c>
      <x:c r="C1314" s="7" t="str">
        <x:v>REA-T-B2</x:v>
      </x:c>
      <x:c r="D1314" s="7" t="str">
        <x:v>FUNCTIONAL TWIN</x:v>
      </x:c>
      <x:c r="E1314" s="7" t="str">
        <x:v>PTC-B</x:v>
      </x:c>
      <x:c r="F1314" s="7" t="str">
        <x:v>BL-Y</x:v>
      </x:c>
      <x:c r="G1314" s="7" t="str">
        <x:v>CF-02</x:v>
      </x:c>
      <x:c r="H1314" s="7" t="n">
        <x:v>6</x:v>
      </x:c>
      <x:c r="I1314" s="7" t="str">
        <x:v>integrated transfer mass</x:v>
      </x:c>
      <x:c r="J1314" s="7" t="str">
        <x:v>kg</x:v>
      </x:c>
      <x:c r="K1314" s="7" t="n">
        <x:v>0</x:v>
      </x:c>
      <x:c r="L1314" s="7" t="n">
        <x:v>120</x:v>
      </x:c>
      <x:c r="M1314" s="7" t="n">
        <x:v>0.15</x:v>
      </x:c>
      <x:c r="N1314" s="7" t="str"/>
      <x:c r="O1314" s="7" t="str">
        <x:f>IF(N1314="","OPEN","PASS")</x:f>
        <x:v>OPEN</x:v>
      </x:c>
    </x:row>
    <x:row r="1315">
      <x:c r="B1315" s="7" t="str">
        <x:v>CH-1309</x:v>
      </x:c>
      <x:c r="C1315" s="7" t="str">
        <x:v>REA-T-B2</x:v>
      </x:c>
      <x:c r="D1315" s="7" t="str">
        <x:v>FUNCTIONAL TWIN</x:v>
      </x:c>
      <x:c r="E1315" s="7" t="str">
        <x:v>PTC-B</x:v>
      </x:c>
      <x:c r="F1315" s="7" t="str">
        <x:v>BL-Y</x:v>
      </x:c>
      <x:c r="G1315" s="7" t="str">
        <x:v>CF-03</x:v>
      </x:c>
      <x:c r="H1315" s="7" t="n">
        <x:v>1</x:v>
      </x:c>
      <x:c r="I1315" s="7" t="str">
        <x:v>line pressure</x:v>
      </x:c>
      <x:c r="J1315" s="7" t="str">
        <x:v>kPa</x:v>
      </x:c>
      <x:c r="K1315" s="7" t="n">
        <x:v>-50</x:v>
      </x:c>
      <x:c r="L1315" s="7" t="n">
        <x:v>500</x:v>
      </x:c>
      <x:c r="M1315" s="7" t="n">
        <x:v>0.5</x:v>
      </x:c>
      <x:c r="N1315" s="7" t="str"/>
      <x:c r="O1315" s="7" t="str">
        <x:f>IF(N1315="","OPEN","PASS")</x:f>
        <x:v>OPEN</x:v>
      </x:c>
    </x:row>
    <x:row r="1316">
      <x:c r="B1316" s="7" t="str">
        <x:v>CH-1310</x:v>
      </x:c>
      <x:c r="C1316" s="7" t="str">
        <x:v>REA-T-B2</x:v>
      </x:c>
      <x:c r="D1316" s="7" t="str">
        <x:v>FUNCTIONAL TWIN</x:v>
      </x:c>
      <x:c r="E1316" s="7" t="str">
        <x:v>PTC-B</x:v>
      </x:c>
      <x:c r="F1316" s="7" t="str">
        <x:v>BL-Y</x:v>
      </x:c>
      <x:c r="G1316" s="7" t="str">
        <x:v>CF-03</x:v>
      </x:c>
      <x:c r="H1316" s="7" t="n">
        <x:v>2</x:v>
      </x:c>
      <x:c r="I1316" s="7" t="str">
        <x:v>line pressure</x:v>
      </x:c>
      <x:c r="J1316" s="7" t="str">
        <x:v>kPa</x:v>
      </x:c>
      <x:c r="K1316" s="7" t="n">
        <x:v>-50</x:v>
      </x:c>
      <x:c r="L1316" s="7" t="n">
        <x:v>500</x:v>
      </x:c>
      <x:c r="M1316" s="7" t="n">
        <x:v>0.5</x:v>
      </x:c>
      <x:c r="N1316" s="7" t="str"/>
      <x:c r="O1316" s="7" t="str">
        <x:f>IF(N1316="","OPEN","PASS")</x:f>
        <x:v>OPEN</x:v>
      </x:c>
    </x:row>
    <x:row r="1317">
      <x:c r="B1317" s="7" t="str">
        <x:v>CH-1311</x:v>
      </x:c>
      <x:c r="C1317" s="7" t="str">
        <x:v>REA-T-B2</x:v>
      </x:c>
      <x:c r="D1317" s="7" t="str">
        <x:v>FUNCTIONAL TWIN</x:v>
      </x:c>
      <x:c r="E1317" s="7" t="str">
        <x:v>PTC-B</x:v>
      </x:c>
      <x:c r="F1317" s="7" t="str">
        <x:v>BL-Y</x:v>
      </x:c>
      <x:c r="G1317" s="7" t="str">
        <x:v>CF-03</x:v>
      </x:c>
      <x:c r="H1317" s="7" t="n">
        <x:v>3</x:v>
      </x:c>
      <x:c r="I1317" s="7" t="str">
        <x:v>line pressure</x:v>
      </x:c>
      <x:c r="J1317" s="7" t="str">
        <x:v>kPa</x:v>
      </x:c>
      <x:c r="K1317" s="7" t="n">
        <x:v>-50</x:v>
      </x:c>
      <x:c r="L1317" s="7" t="n">
        <x:v>500</x:v>
      </x:c>
      <x:c r="M1317" s="7" t="n">
        <x:v>0.5</x:v>
      </x:c>
      <x:c r="N1317" s="7" t="str"/>
      <x:c r="O1317" s="7" t="str">
        <x:f>IF(N1317="","OPEN","PASS")</x:f>
        <x:v>OPEN</x:v>
      </x:c>
    </x:row>
    <x:row r="1318">
      <x:c r="B1318" s="7" t="str">
        <x:v>CH-1312</x:v>
      </x:c>
      <x:c r="C1318" s="7" t="str">
        <x:v>REA-T-B2</x:v>
      </x:c>
      <x:c r="D1318" s="7" t="str">
        <x:v>FUNCTIONAL TWIN</x:v>
      </x:c>
      <x:c r="E1318" s="7" t="str">
        <x:v>PTC-B</x:v>
      </x:c>
      <x:c r="F1318" s="7" t="str">
        <x:v>BL-Y</x:v>
      </x:c>
      <x:c r="G1318" s="7" t="str">
        <x:v>CF-03</x:v>
      </x:c>
      <x:c r="H1318" s="7" t="n">
        <x:v>4</x:v>
      </x:c>
      <x:c r="I1318" s="7" t="str">
        <x:v>line pressure</x:v>
      </x:c>
      <x:c r="J1318" s="7" t="str">
        <x:v>kPa</x:v>
      </x:c>
      <x:c r="K1318" s="7" t="n">
        <x:v>-50</x:v>
      </x:c>
      <x:c r="L1318" s="7" t="n">
        <x:v>500</x:v>
      </x:c>
      <x:c r="M1318" s="7" t="n">
        <x:v>0.5</x:v>
      </x:c>
      <x:c r="N1318" s="7" t="str"/>
      <x:c r="O1318" s="7" t="str">
        <x:f>IF(N1318="","OPEN","PASS")</x:f>
        <x:v>OPEN</x:v>
      </x:c>
    </x:row>
    <x:row r="1319">
      <x:c r="B1319" s="7" t="str">
        <x:v>CH-1313</x:v>
      </x:c>
      <x:c r="C1319" s="7" t="str">
        <x:v>REA-T-B2</x:v>
      </x:c>
      <x:c r="D1319" s="7" t="str">
        <x:v>FUNCTIONAL TWIN</x:v>
      </x:c>
      <x:c r="E1319" s="7" t="str">
        <x:v>PTC-B</x:v>
      </x:c>
      <x:c r="F1319" s="7" t="str">
        <x:v>BL-Y</x:v>
      </x:c>
      <x:c r="G1319" s="7" t="str">
        <x:v>CF-03</x:v>
      </x:c>
      <x:c r="H1319" s="7" t="n">
        <x:v>5</x:v>
      </x:c>
      <x:c r="I1319" s="7" t="str">
        <x:v>line pressure</x:v>
      </x:c>
      <x:c r="J1319" s="7" t="str">
        <x:v>kPa</x:v>
      </x:c>
      <x:c r="K1319" s="7" t="n">
        <x:v>-50</x:v>
      </x:c>
      <x:c r="L1319" s="7" t="n">
        <x:v>500</x:v>
      </x:c>
      <x:c r="M1319" s="7" t="n">
        <x:v>0.5</x:v>
      </x:c>
      <x:c r="N1319" s="7" t="str"/>
      <x:c r="O1319" s="7" t="str">
        <x:f>IF(N1319="","OPEN","PASS")</x:f>
        <x:v>OPEN</x:v>
      </x:c>
    </x:row>
    <x:row r="1320">
      <x:c r="B1320" s="7" t="str">
        <x:v>CH-1314</x:v>
      </x:c>
      <x:c r="C1320" s="7" t="str">
        <x:v>REA-T-B2</x:v>
      </x:c>
      <x:c r="D1320" s="7" t="str">
        <x:v>FUNCTIONAL TWIN</x:v>
      </x:c>
      <x:c r="E1320" s="7" t="str">
        <x:v>PTC-B</x:v>
      </x:c>
      <x:c r="F1320" s="7" t="str">
        <x:v>BL-Y</x:v>
      </x:c>
      <x:c r="G1320" s="7" t="str">
        <x:v>CF-03</x:v>
      </x:c>
      <x:c r="H1320" s="7" t="n">
        <x:v>6</x:v>
      </x:c>
      <x:c r="I1320" s="7" t="str">
        <x:v>line pressure</x:v>
      </x:c>
      <x:c r="J1320" s="7" t="str">
        <x:v>kPa</x:v>
      </x:c>
      <x:c r="K1320" s="7" t="n">
        <x:v>-50</x:v>
      </x:c>
      <x:c r="L1320" s="7" t="n">
        <x:v>500</x:v>
      </x:c>
      <x:c r="M1320" s="7" t="n">
        <x:v>0.5</x:v>
      </x:c>
      <x:c r="N1320" s="7" t="str"/>
      <x:c r="O1320" s="7" t="str">
        <x:f>IF(N1320="","OPEN","PASS")</x:f>
        <x:v>OPEN</x:v>
      </x:c>
    </x:row>
    <x:row r="1321">
      <x:c r="B1321" s="7" t="str">
        <x:v>CH-1315</x:v>
      </x:c>
      <x:c r="C1321" s="7" t="str">
        <x:v>REA-T-B2</x:v>
      </x:c>
      <x:c r="D1321" s="7" t="str">
        <x:v>FUNCTIONAL TWIN</x:v>
      </x:c>
      <x:c r="E1321" s="7" t="str">
        <x:v>PTC-B</x:v>
      </x:c>
      <x:c r="F1321" s="7" t="str">
        <x:v>BL-Y</x:v>
      </x:c>
      <x:c r="G1321" s="7" t="str">
        <x:v>CF-04</x:v>
      </x:c>
      <x:c r="H1321" s="7" t="n">
        <x:v>1</x:v>
      </x:c>
      <x:c r="I1321" s="7" t="str">
        <x:v>line temperature</x:v>
      </x:c>
      <x:c r="J1321" s="7" t="str">
        <x:v>deg C</x:v>
      </x:c>
      <x:c r="K1321" s="7" t="n">
        <x:v>-30</x:v>
      </x:c>
      <x:c r="L1321" s="7" t="n">
        <x:v>80</x:v>
      </x:c>
      <x:c r="M1321" s="7" t="n">
        <x:v>0.2</x:v>
      </x:c>
      <x:c r="N1321" s="7" t="str"/>
      <x:c r="O1321" s="7" t="str">
        <x:f>IF(N1321="","OPEN","PASS")</x:f>
        <x:v>OPEN</x:v>
      </x:c>
    </x:row>
    <x:row r="1322">
      <x:c r="B1322" s="7" t="str">
        <x:v>CH-1316</x:v>
      </x:c>
      <x:c r="C1322" s="7" t="str">
        <x:v>REA-T-B2</x:v>
      </x:c>
      <x:c r="D1322" s="7" t="str">
        <x:v>FUNCTIONAL TWIN</x:v>
      </x:c>
      <x:c r="E1322" s="7" t="str">
        <x:v>PTC-B</x:v>
      </x:c>
      <x:c r="F1322" s="7" t="str">
        <x:v>BL-Y</x:v>
      </x:c>
      <x:c r="G1322" s="7" t="str">
        <x:v>CF-04</x:v>
      </x:c>
      <x:c r="H1322" s="7" t="n">
        <x:v>2</x:v>
      </x:c>
      <x:c r="I1322" s="7" t="str">
        <x:v>line temperature</x:v>
      </x:c>
      <x:c r="J1322" s="7" t="str">
        <x:v>deg C</x:v>
      </x:c>
      <x:c r="K1322" s="7" t="n">
        <x:v>-30</x:v>
      </x:c>
      <x:c r="L1322" s="7" t="n">
        <x:v>80</x:v>
      </x:c>
      <x:c r="M1322" s="7" t="n">
        <x:v>0.2</x:v>
      </x:c>
      <x:c r="N1322" s="7" t="str"/>
      <x:c r="O1322" s="7" t="str">
        <x:f>IF(N1322="","OPEN","PASS")</x:f>
        <x:v>OPEN</x:v>
      </x:c>
    </x:row>
    <x:row r="1323">
      <x:c r="B1323" s="7" t="str">
        <x:v>CH-1317</x:v>
      </x:c>
      <x:c r="C1323" s="7" t="str">
        <x:v>REA-T-B2</x:v>
      </x:c>
      <x:c r="D1323" s="7" t="str">
        <x:v>FUNCTIONAL TWIN</x:v>
      </x:c>
      <x:c r="E1323" s="7" t="str">
        <x:v>PTC-B</x:v>
      </x:c>
      <x:c r="F1323" s="7" t="str">
        <x:v>BL-Y</x:v>
      </x:c>
      <x:c r="G1323" s="7" t="str">
        <x:v>CF-04</x:v>
      </x:c>
      <x:c r="H1323" s="7" t="n">
        <x:v>3</x:v>
      </x:c>
      <x:c r="I1323" s="7" t="str">
        <x:v>line temperature</x:v>
      </x:c>
      <x:c r="J1323" s="7" t="str">
        <x:v>deg C</x:v>
      </x:c>
      <x:c r="K1323" s="7" t="n">
        <x:v>-30</x:v>
      </x:c>
      <x:c r="L1323" s="7" t="n">
        <x:v>80</x:v>
      </x:c>
      <x:c r="M1323" s="7" t="n">
        <x:v>0.2</x:v>
      </x:c>
      <x:c r="N1323" s="7" t="str"/>
      <x:c r="O1323" s="7" t="str">
        <x:f>IF(N1323="","OPEN","PASS")</x:f>
        <x:v>OPEN</x:v>
      </x:c>
    </x:row>
    <x:row r="1324">
      <x:c r="B1324" s="7" t="str">
        <x:v>CH-1318</x:v>
      </x:c>
      <x:c r="C1324" s="7" t="str">
        <x:v>REA-T-B2</x:v>
      </x:c>
      <x:c r="D1324" s="7" t="str">
        <x:v>FUNCTIONAL TWIN</x:v>
      </x:c>
      <x:c r="E1324" s="7" t="str">
        <x:v>PTC-B</x:v>
      </x:c>
      <x:c r="F1324" s="7" t="str">
        <x:v>BL-Y</x:v>
      </x:c>
      <x:c r="G1324" s="7" t="str">
        <x:v>CF-04</x:v>
      </x:c>
      <x:c r="H1324" s="7" t="n">
        <x:v>4</x:v>
      </x:c>
      <x:c r="I1324" s="7" t="str">
        <x:v>line temperature</x:v>
      </x:c>
      <x:c r="J1324" s="7" t="str">
        <x:v>deg C</x:v>
      </x:c>
      <x:c r="K1324" s="7" t="n">
        <x:v>-30</x:v>
      </x:c>
      <x:c r="L1324" s="7" t="n">
        <x:v>80</x:v>
      </x:c>
      <x:c r="M1324" s="7" t="n">
        <x:v>0.2</x:v>
      </x:c>
      <x:c r="N1324" s="7" t="str"/>
      <x:c r="O1324" s="7" t="str">
        <x:f>IF(N1324="","OPEN","PASS")</x:f>
        <x:v>OPEN</x:v>
      </x:c>
    </x:row>
    <x:row r="1325">
      <x:c r="B1325" s="7" t="str">
        <x:v>CH-1319</x:v>
      </x:c>
      <x:c r="C1325" s="7" t="str">
        <x:v>REA-T-B2</x:v>
      </x:c>
      <x:c r="D1325" s="7" t="str">
        <x:v>FUNCTIONAL TWIN</x:v>
      </x:c>
      <x:c r="E1325" s="7" t="str">
        <x:v>PTC-B</x:v>
      </x:c>
      <x:c r="F1325" s="7" t="str">
        <x:v>BL-Y</x:v>
      </x:c>
      <x:c r="G1325" s="7" t="str">
        <x:v>CF-04</x:v>
      </x:c>
      <x:c r="H1325" s="7" t="n">
        <x:v>5</x:v>
      </x:c>
      <x:c r="I1325" s="7" t="str">
        <x:v>line temperature</x:v>
      </x:c>
      <x:c r="J1325" s="7" t="str">
        <x:v>deg C</x:v>
      </x:c>
      <x:c r="K1325" s="7" t="n">
        <x:v>-30</x:v>
      </x:c>
      <x:c r="L1325" s="7" t="n">
        <x:v>80</x:v>
      </x:c>
      <x:c r="M1325" s="7" t="n">
        <x:v>0.2</x:v>
      </x:c>
      <x:c r="N1325" s="7" t="str"/>
      <x:c r="O1325" s="7" t="str">
        <x:f>IF(N1325="","OPEN","PASS")</x:f>
        <x:v>OPEN</x:v>
      </x:c>
    </x:row>
    <x:row r="1326">
      <x:c r="B1326" s="7" t="str">
        <x:v>CH-1320</x:v>
      </x:c>
      <x:c r="C1326" s="7" t="str">
        <x:v>REA-T-B2</x:v>
      </x:c>
      <x:c r="D1326" s="7" t="str">
        <x:v>FUNCTIONAL TWIN</x:v>
      </x:c>
      <x:c r="E1326" s="7" t="str">
        <x:v>PTC-B</x:v>
      </x:c>
      <x:c r="F1326" s="7" t="str">
        <x:v>BL-Y</x:v>
      </x:c>
      <x:c r="G1326" s="7" t="str">
        <x:v>CF-04</x:v>
      </x:c>
      <x:c r="H1326" s="7" t="n">
        <x:v>6</x:v>
      </x:c>
      <x:c r="I1326" s="7" t="str">
        <x:v>line temperature</x:v>
      </x:c>
      <x:c r="J1326" s="7" t="str">
        <x:v>deg C</x:v>
      </x:c>
      <x:c r="K1326" s="7" t="n">
        <x:v>-30</x:v>
      </x:c>
      <x:c r="L1326" s="7" t="n">
        <x:v>80</x:v>
      </x:c>
      <x:c r="M1326" s="7" t="n">
        <x:v>0.2</x:v>
      </x:c>
      <x:c r="N1326" s="7" t="str"/>
      <x:c r="O1326" s="7" t="str">
        <x:f>IF(N1326="","OPEN","PASS")</x:f>
        <x:v>OPEN</x:v>
      </x:c>
    </x:row>
    <x:row r="1327">
      <x:c r="B1327" s="7" t="str">
        <x:v>CH-1321</x:v>
      </x:c>
      <x:c r="C1327" s="7" t="str">
        <x:v>REA-T-B2</x:v>
      </x:c>
      <x:c r="D1327" s="7" t="str">
        <x:v>FUNCTIONAL TWIN</x:v>
      </x:c>
      <x:c r="E1327" s="7" t="str">
        <x:v>PTC-B</x:v>
      </x:c>
      <x:c r="F1327" s="7" t="str">
        <x:v>BL-Y</x:v>
      </x:c>
      <x:c r="G1327" s="7" t="str">
        <x:v>CF-05</x:v>
      </x:c>
      <x:c r="H1327" s="7" t="n">
        <x:v>1</x:v>
      </x:c>
      <x:c r="I1327" s="7" t="str">
        <x:v>line hold-up tomography</x:v>
      </x:c>
      <x:c r="J1327" s="7" t="str">
        <x:v>kg</x:v>
      </x:c>
      <x:c r="K1327" s="7" t="n">
        <x:v>0</x:v>
      </x:c>
      <x:c r="L1327" s="7" t="n">
        <x:v>20</x:v>
      </x:c>
      <x:c r="M1327" s="7" t="n">
        <x:v>0.25</x:v>
      </x:c>
      <x:c r="N1327" s="7" t="str"/>
      <x:c r="O1327" s="7" t="str">
        <x:f>IF(N1327="","OPEN","PASS")</x:f>
        <x:v>OPEN</x:v>
      </x:c>
    </x:row>
    <x:row r="1328">
      <x:c r="B1328" s="7" t="str">
        <x:v>CH-1322</x:v>
      </x:c>
      <x:c r="C1328" s="7" t="str">
        <x:v>REA-T-B2</x:v>
      </x:c>
      <x:c r="D1328" s="7" t="str">
        <x:v>FUNCTIONAL TWIN</x:v>
      </x:c>
      <x:c r="E1328" s="7" t="str">
        <x:v>PTC-B</x:v>
      </x:c>
      <x:c r="F1328" s="7" t="str">
        <x:v>BL-Y</x:v>
      </x:c>
      <x:c r="G1328" s="7" t="str">
        <x:v>CF-05</x:v>
      </x:c>
      <x:c r="H1328" s="7" t="n">
        <x:v>2</x:v>
      </x:c>
      <x:c r="I1328" s="7" t="str">
        <x:v>line hold-up tomography</x:v>
      </x:c>
      <x:c r="J1328" s="7" t="str">
        <x:v>kg</x:v>
      </x:c>
      <x:c r="K1328" s="7" t="n">
        <x:v>0</x:v>
      </x:c>
      <x:c r="L1328" s="7" t="n">
        <x:v>20</x:v>
      </x:c>
      <x:c r="M1328" s="7" t="n">
        <x:v>0.25</x:v>
      </x:c>
      <x:c r="N1328" s="7" t="str"/>
      <x:c r="O1328" s="7" t="str">
        <x:f>IF(N1328="","OPEN","PASS")</x:f>
        <x:v>OPEN</x:v>
      </x:c>
    </x:row>
    <x:row r="1329">
      <x:c r="B1329" s="7" t="str">
        <x:v>CH-1323</x:v>
      </x:c>
      <x:c r="C1329" s="7" t="str">
        <x:v>REA-T-B2</x:v>
      </x:c>
      <x:c r="D1329" s="7" t="str">
        <x:v>FUNCTIONAL TWIN</x:v>
      </x:c>
      <x:c r="E1329" s="7" t="str">
        <x:v>PTC-B</x:v>
      </x:c>
      <x:c r="F1329" s="7" t="str">
        <x:v>BL-Y</x:v>
      </x:c>
      <x:c r="G1329" s="7" t="str">
        <x:v>CF-05</x:v>
      </x:c>
      <x:c r="H1329" s="7" t="n">
        <x:v>3</x:v>
      </x:c>
      <x:c r="I1329" s="7" t="str">
        <x:v>line hold-up tomography</x:v>
      </x:c>
      <x:c r="J1329" s="7" t="str">
        <x:v>kg</x:v>
      </x:c>
      <x:c r="K1329" s="7" t="n">
        <x:v>0</x:v>
      </x:c>
      <x:c r="L1329" s="7" t="n">
        <x:v>20</x:v>
      </x:c>
      <x:c r="M1329" s="7" t="n">
        <x:v>0.25</x:v>
      </x:c>
      <x:c r="N1329" s="7" t="str"/>
      <x:c r="O1329" s="7" t="str">
        <x:f>IF(N1329="","OPEN","PASS")</x:f>
        <x:v>OPEN</x:v>
      </x:c>
    </x:row>
    <x:row r="1330">
      <x:c r="B1330" s="7" t="str">
        <x:v>CH-1324</x:v>
      </x:c>
      <x:c r="C1330" s="7" t="str">
        <x:v>REA-T-B2</x:v>
      </x:c>
      <x:c r="D1330" s="7" t="str">
        <x:v>FUNCTIONAL TWIN</x:v>
      </x:c>
      <x:c r="E1330" s="7" t="str">
        <x:v>PTC-B</x:v>
      </x:c>
      <x:c r="F1330" s="7" t="str">
        <x:v>BL-Y</x:v>
      </x:c>
      <x:c r="G1330" s="7" t="str">
        <x:v>CF-05</x:v>
      </x:c>
      <x:c r="H1330" s="7" t="n">
        <x:v>4</x:v>
      </x:c>
      <x:c r="I1330" s="7" t="str">
        <x:v>line hold-up tomography</x:v>
      </x:c>
      <x:c r="J1330" s="7" t="str">
        <x:v>kg</x:v>
      </x:c>
      <x:c r="K1330" s="7" t="n">
        <x:v>0</x:v>
      </x:c>
      <x:c r="L1330" s="7" t="n">
        <x:v>20</x:v>
      </x:c>
      <x:c r="M1330" s="7" t="n">
        <x:v>0.25</x:v>
      </x:c>
      <x:c r="N1330" s="7" t="str"/>
      <x:c r="O1330" s="7" t="str">
        <x:f>IF(N1330="","OPEN","PASS")</x:f>
        <x:v>OPEN</x:v>
      </x:c>
    </x:row>
    <x:row r="1331">
      <x:c r="B1331" s="7" t="str">
        <x:v>CH-1325</x:v>
      </x:c>
      <x:c r="C1331" s="7" t="str">
        <x:v>REA-T-B2</x:v>
      </x:c>
      <x:c r="D1331" s="7" t="str">
        <x:v>FUNCTIONAL TWIN</x:v>
      </x:c>
      <x:c r="E1331" s="7" t="str">
        <x:v>PTC-B</x:v>
      </x:c>
      <x:c r="F1331" s="7" t="str">
        <x:v>BL-Y</x:v>
      </x:c>
      <x:c r="G1331" s="7" t="str">
        <x:v>CF-05</x:v>
      </x:c>
      <x:c r="H1331" s="7" t="n">
        <x:v>5</x:v>
      </x:c>
      <x:c r="I1331" s="7" t="str">
        <x:v>line hold-up tomography</x:v>
      </x:c>
      <x:c r="J1331" s="7" t="str">
        <x:v>kg</x:v>
      </x:c>
      <x:c r="K1331" s="7" t="n">
        <x:v>0</x:v>
      </x:c>
      <x:c r="L1331" s="7" t="n">
        <x:v>20</x:v>
      </x:c>
      <x:c r="M1331" s="7" t="n">
        <x:v>0.25</x:v>
      </x:c>
      <x:c r="N1331" s="7" t="str"/>
      <x:c r="O1331" s="7" t="str">
        <x:f>IF(N1331="","OPEN","PASS")</x:f>
        <x:v>OPEN</x:v>
      </x:c>
    </x:row>
    <x:row r="1332">
      <x:c r="B1332" s="7" t="str">
        <x:v>CH-1326</x:v>
      </x:c>
      <x:c r="C1332" s="7" t="str">
        <x:v>REA-T-B2</x:v>
      </x:c>
      <x:c r="D1332" s="7" t="str">
        <x:v>FUNCTIONAL TWIN</x:v>
      </x:c>
      <x:c r="E1332" s="7" t="str">
        <x:v>PTC-B</x:v>
      </x:c>
      <x:c r="F1332" s="7" t="str">
        <x:v>BL-Y</x:v>
      </x:c>
      <x:c r="G1332" s="7" t="str">
        <x:v>CF-05</x:v>
      </x:c>
      <x:c r="H1332" s="7" t="n">
        <x:v>6</x:v>
      </x:c>
      <x:c r="I1332" s="7" t="str">
        <x:v>line hold-up tomography</x:v>
      </x:c>
      <x:c r="J1332" s="7" t="str">
        <x:v>kg</x:v>
      </x:c>
      <x:c r="K1332" s="7" t="n">
        <x:v>0</x:v>
      </x:c>
      <x:c r="L1332" s="7" t="n">
        <x:v>20</x:v>
      </x:c>
      <x:c r="M1332" s="7" t="n">
        <x:v>0.25</x:v>
      </x:c>
      <x:c r="N1332" s="7" t="str"/>
      <x:c r="O1332" s="7" t="str">
        <x:f>IF(N1332="","OPEN","PASS")</x:f>
        <x:v>OPEN</x:v>
      </x:c>
    </x:row>
    <x:row r="1333">
      <x:c r="B1333" s="7" t="str">
        <x:v>CH-1327</x:v>
      </x:c>
      <x:c r="C1333" s="7" t="str">
        <x:v>REA-T-B2</x:v>
      </x:c>
      <x:c r="D1333" s="7" t="str">
        <x:v>FUNCTIONAL TWIN</x:v>
      </x:c>
      <x:c r="E1333" s="7" t="str">
        <x:v>PTC-B</x:v>
      </x:c>
      <x:c r="F1333" s="7" t="str">
        <x:v>BL-Y</x:v>
      </x:c>
      <x:c r="G1333" s="7" t="str">
        <x:v>CF-06</x:v>
      </x:c>
      <x:c r="H1333" s="7" t="n">
        <x:v>1</x:v>
      </x:c>
      <x:c r="I1333" s="7" t="str">
        <x:v>pan level</x:v>
      </x:c>
      <x:c r="J1333" s="7" t="str">
        <x:v>m</x:v>
      </x:c>
      <x:c r="K1333" s="7" t="n">
        <x:v>0</x:v>
      </x:c>
      <x:c r="L1333" s="7" t="n">
        <x:v>0.2</x:v>
      </x:c>
      <x:c r="M1333" s="7" t="n">
        <x:v>0.0005</x:v>
      </x:c>
      <x:c r="N1333" s="7" t="str"/>
      <x:c r="O1333" s="7" t="str">
        <x:f>IF(N1333="","OPEN","PASS")</x:f>
        <x:v>OPEN</x:v>
      </x:c>
    </x:row>
    <x:row r="1334">
      <x:c r="B1334" s="7" t="str">
        <x:v>CH-1328</x:v>
      </x:c>
      <x:c r="C1334" s="7" t="str">
        <x:v>REA-T-B2</x:v>
      </x:c>
      <x:c r="D1334" s="7" t="str">
        <x:v>FUNCTIONAL TWIN</x:v>
      </x:c>
      <x:c r="E1334" s="7" t="str">
        <x:v>PTC-B</x:v>
      </x:c>
      <x:c r="F1334" s="7" t="str">
        <x:v>BL-Y</x:v>
      </x:c>
      <x:c r="G1334" s="7" t="str">
        <x:v>CF-06</x:v>
      </x:c>
      <x:c r="H1334" s="7" t="n">
        <x:v>2</x:v>
      </x:c>
      <x:c r="I1334" s="7" t="str">
        <x:v>pan level</x:v>
      </x:c>
      <x:c r="J1334" s="7" t="str">
        <x:v>m</x:v>
      </x:c>
      <x:c r="K1334" s="7" t="n">
        <x:v>0</x:v>
      </x:c>
      <x:c r="L1334" s="7" t="n">
        <x:v>0.2</x:v>
      </x:c>
      <x:c r="M1334" s="7" t="n">
        <x:v>0.0005</x:v>
      </x:c>
      <x:c r="N1334" s="7" t="str"/>
      <x:c r="O1334" s="7" t="str">
        <x:f>IF(N1334="","OPEN","PASS")</x:f>
        <x:v>OPEN</x:v>
      </x:c>
    </x:row>
    <x:row r="1335">
      <x:c r="B1335" s="7" t="str">
        <x:v>CH-1329</x:v>
      </x:c>
      <x:c r="C1335" s="7" t="str">
        <x:v>REA-T-B2</x:v>
      </x:c>
      <x:c r="D1335" s="7" t="str">
        <x:v>FUNCTIONAL TWIN</x:v>
      </x:c>
      <x:c r="E1335" s="7" t="str">
        <x:v>PTC-B</x:v>
      </x:c>
      <x:c r="F1335" s="7" t="str">
        <x:v>BL-Y</x:v>
      </x:c>
      <x:c r="G1335" s="7" t="str">
        <x:v>CF-06</x:v>
      </x:c>
      <x:c r="H1335" s="7" t="n">
        <x:v>3</x:v>
      </x:c>
      <x:c r="I1335" s="7" t="str">
        <x:v>pan level</x:v>
      </x:c>
      <x:c r="J1335" s="7" t="str">
        <x:v>m</x:v>
      </x:c>
      <x:c r="K1335" s="7" t="n">
        <x:v>0</x:v>
      </x:c>
      <x:c r="L1335" s="7" t="n">
        <x:v>0.2</x:v>
      </x:c>
      <x:c r="M1335" s="7" t="n">
        <x:v>0.0005</x:v>
      </x:c>
      <x:c r="N1335" s="7" t="str"/>
      <x:c r="O1335" s="7" t="str">
        <x:f>IF(N1335="","OPEN","PASS")</x:f>
        <x:v>OPEN</x:v>
      </x:c>
    </x:row>
    <x:row r="1336">
      <x:c r="B1336" s="7" t="str">
        <x:v>CH-1330</x:v>
      </x:c>
      <x:c r="C1336" s="7" t="str">
        <x:v>REA-T-B2</x:v>
      </x:c>
      <x:c r="D1336" s="7" t="str">
        <x:v>FUNCTIONAL TWIN</x:v>
      </x:c>
      <x:c r="E1336" s="7" t="str">
        <x:v>PTC-B</x:v>
      </x:c>
      <x:c r="F1336" s="7" t="str">
        <x:v>BL-Y</x:v>
      </x:c>
      <x:c r="G1336" s="7" t="str">
        <x:v>CF-06</x:v>
      </x:c>
      <x:c r="H1336" s="7" t="n">
        <x:v>4</x:v>
      </x:c>
      <x:c r="I1336" s="7" t="str">
        <x:v>pan level</x:v>
      </x:c>
      <x:c r="J1336" s="7" t="str">
        <x:v>m</x:v>
      </x:c>
      <x:c r="K1336" s="7" t="n">
        <x:v>0</x:v>
      </x:c>
      <x:c r="L1336" s="7" t="n">
        <x:v>0.2</x:v>
      </x:c>
      <x:c r="M1336" s="7" t="n">
        <x:v>0.0005</x:v>
      </x:c>
      <x:c r="N1336" s="7" t="str"/>
      <x:c r="O1336" s="7" t="str">
        <x:f>IF(N1336="","OPEN","PASS")</x:f>
        <x:v>OPEN</x:v>
      </x:c>
    </x:row>
    <x:row r="1337">
      <x:c r="B1337" s="7" t="str">
        <x:v>CH-1331</x:v>
      </x:c>
      <x:c r="C1337" s="7" t="str">
        <x:v>REA-T-B2</x:v>
      </x:c>
      <x:c r="D1337" s="7" t="str">
        <x:v>FUNCTIONAL TWIN</x:v>
      </x:c>
      <x:c r="E1337" s="7" t="str">
        <x:v>PTC-B</x:v>
      </x:c>
      <x:c r="F1337" s="7" t="str">
        <x:v>BL-Y</x:v>
      </x:c>
      <x:c r="G1337" s="7" t="str">
        <x:v>CF-06</x:v>
      </x:c>
      <x:c r="H1337" s="7" t="n">
        <x:v>5</x:v>
      </x:c>
      <x:c r="I1337" s="7" t="str">
        <x:v>pan level</x:v>
      </x:c>
      <x:c r="J1337" s="7" t="str">
        <x:v>m</x:v>
      </x:c>
      <x:c r="K1337" s="7" t="n">
        <x:v>0</x:v>
      </x:c>
      <x:c r="L1337" s="7" t="n">
        <x:v>0.2</x:v>
      </x:c>
      <x:c r="M1337" s="7" t="n">
        <x:v>0.0005</x:v>
      </x:c>
      <x:c r="N1337" s="7" t="str"/>
      <x:c r="O1337" s="7" t="str">
        <x:f>IF(N1337="","OPEN","PASS")</x:f>
        <x:v>OPEN</x:v>
      </x:c>
    </x:row>
    <x:row r="1338">
      <x:c r="B1338" s="7" t="str">
        <x:v>CH-1332</x:v>
      </x:c>
      <x:c r="C1338" s="7" t="str">
        <x:v>REA-T-B2</x:v>
      </x:c>
      <x:c r="D1338" s="7" t="str">
        <x:v>FUNCTIONAL TWIN</x:v>
      </x:c>
      <x:c r="E1338" s="7" t="str">
        <x:v>PTC-B</x:v>
      </x:c>
      <x:c r="F1338" s="7" t="str">
        <x:v>BL-Y</x:v>
      </x:c>
      <x:c r="G1338" s="7" t="str">
        <x:v>CF-06</x:v>
      </x:c>
      <x:c r="H1338" s="7" t="n">
        <x:v>6</x:v>
      </x:c>
      <x:c r="I1338" s="7" t="str">
        <x:v>pan level</x:v>
      </x:c>
      <x:c r="J1338" s="7" t="str">
        <x:v>m</x:v>
      </x:c>
      <x:c r="K1338" s="7" t="n">
        <x:v>0</x:v>
      </x:c>
      <x:c r="L1338" s="7" t="n">
        <x:v>0.2</x:v>
      </x:c>
      <x:c r="M1338" s="7" t="n">
        <x:v>0.0005</x:v>
      </x:c>
      <x:c r="N1338" s="7" t="str"/>
      <x:c r="O1338" s="7" t="str">
        <x:f>IF(N1338="","OPEN","PASS")</x:f>
        <x:v>OPEN</x:v>
      </x:c>
    </x:row>
    <x:row r="1339">
      <x:c r="B1339" s="7" t="str">
        <x:v>CH-1333</x:v>
      </x:c>
      <x:c r="C1339" s="7" t="str">
        <x:v>REA-T-B2</x:v>
      </x:c>
      <x:c r="D1339" s="7" t="str">
        <x:v>FUNCTIONAL TWIN</x:v>
      </x:c>
      <x:c r="E1339" s="7" t="str">
        <x:v>PTC-B</x:v>
      </x:c>
      <x:c r="F1339" s="7" t="str">
        <x:v>BL-Y</x:v>
      </x:c>
      <x:c r="G1339" s="7" t="str">
        <x:v>CF-07</x:v>
      </x:c>
      <x:c r="H1339" s="7" t="n">
        <x:v>1</x:v>
      </x:c>
      <x:c r="I1339" s="7" t="str">
        <x:v>receiver mass</x:v>
      </x:c>
      <x:c r="J1339" s="7" t="str">
        <x:v>kg</x:v>
      </x:c>
      <x:c r="K1339" s="7" t="n">
        <x:v>0</x:v>
      </x:c>
      <x:c r="L1339" s="7" t="n">
        <x:v>500</x:v>
      </x:c>
      <x:c r="M1339" s="7" t="n">
        <x:v>0.25</x:v>
      </x:c>
      <x:c r="N1339" s="7" t="str"/>
      <x:c r="O1339" s="7" t="str">
        <x:f>IF(N1339="","OPEN","PASS")</x:f>
        <x:v>OPEN</x:v>
      </x:c>
    </x:row>
    <x:row r="1340">
      <x:c r="B1340" s="7" t="str">
        <x:v>CH-1334</x:v>
      </x:c>
      <x:c r="C1340" s="7" t="str">
        <x:v>REA-T-B2</x:v>
      </x:c>
      <x:c r="D1340" s="7" t="str">
        <x:v>FUNCTIONAL TWIN</x:v>
      </x:c>
      <x:c r="E1340" s="7" t="str">
        <x:v>PTC-B</x:v>
      </x:c>
      <x:c r="F1340" s="7" t="str">
        <x:v>BL-Y</x:v>
      </x:c>
      <x:c r="G1340" s="7" t="str">
        <x:v>CF-07</x:v>
      </x:c>
      <x:c r="H1340" s="7" t="n">
        <x:v>2</x:v>
      </x:c>
      <x:c r="I1340" s="7" t="str">
        <x:v>receiver mass</x:v>
      </x:c>
      <x:c r="J1340" s="7" t="str">
        <x:v>kg</x:v>
      </x:c>
      <x:c r="K1340" s="7" t="n">
        <x:v>0</x:v>
      </x:c>
      <x:c r="L1340" s="7" t="n">
        <x:v>500</x:v>
      </x:c>
      <x:c r="M1340" s="7" t="n">
        <x:v>0.25</x:v>
      </x:c>
      <x:c r="N1340" s="7" t="str"/>
      <x:c r="O1340" s="7" t="str">
        <x:f>IF(N1340="","OPEN","PASS")</x:f>
        <x:v>OPEN</x:v>
      </x:c>
    </x:row>
    <x:row r="1341">
      <x:c r="B1341" s="7" t="str">
        <x:v>CH-1335</x:v>
      </x:c>
      <x:c r="C1341" s="7" t="str">
        <x:v>REA-T-B2</x:v>
      </x:c>
      <x:c r="D1341" s="7" t="str">
        <x:v>FUNCTIONAL TWIN</x:v>
      </x:c>
      <x:c r="E1341" s="7" t="str">
        <x:v>PTC-B</x:v>
      </x:c>
      <x:c r="F1341" s="7" t="str">
        <x:v>BL-Y</x:v>
      </x:c>
      <x:c r="G1341" s="7" t="str">
        <x:v>CF-07</x:v>
      </x:c>
      <x:c r="H1341" s="7" t="n">
        <x:v>3</x:v>
      </x:c>
      <x:c r="I1341" s="7" t="str">
        <x:v>receiver mass</x:v>
      </x:c>
      <x:c r="J1341" s="7" t="str">
        <x:v>kg</x:v>
      </x:c>
      <x:c r="K1341" s="7" t="n">
        <x:v>0</x:v>
      </x:c>
      <x:c r="L1341" s="7" t="n">
        <x:v>500</x:v>
      </x:c>
      <x:c r="M1341" s="7" t="n">
        <x:v>0.25</x:v>
      </x:c>
      <x:c r="N1341" s="7" t="str"/>
      <x:c r="O1341" s="7" t="str">
        <x:f>IF(N1341="","OPEN","PASS")</x:f>
        <x:v>OPEN</x:v>
      </x:c>
    </x:row>
    <x:row r="1342">
      <x:c r="B1342" s="7" t="str">
        <x:v>CH-1336</x:v>
      </x:c>
      <x:c r="C1342" s="7" t="str">
        <x:v>REA-T-B2</x:v>
      </x:c>
      <x:c r="D1342" s="7" t="str">
        <x:v>FUNCTIONAL TWIN</x:v>
      </x:c>
      <x:c r="E1342" s="7" t="str">
        <x:v>PTC-B</x:v>
      </x:c>
      <x:c r="F1342" s="7" t="str">
        <x:v>BL-Y</x:v>
      </x:c>
      <x:c r="G1342" s="7" t="str">
        <x:v>CF-07</x:v>
      </x:c>
      <x:c r="H1342" s="7" t="n">
        <x:v>4</x:v>
      </x:c>
      <x:c r="I1342" s="7" t="str">
        <x:v>receiver mass</x:v>
      </x:c>
      <x:c r="J1342" s="7" t="str">
        <x:v>kg</x:v>
      </x:c>
      <x:c r="K1342" s="7" t="n">
        <x:v>0</x:v>
      </x:c>
      <x:c r="L1342" s="7" t="n">
        <x:v>500</x:v>
      </x:c>
      <x:c r="M1342" s="7" t="n">
        <x:v>0.25</x:v>
      </x:c>
      <x:c r="N1342" s="7" t="str"/>
      <x:c r="O1342" s="7" t="str">
        <x:f>IF(N1342="","OPEN","PASS")</x:f>
        <x:v>OPEN</x:v>
      </x:c>
    </x:row>
    <x:row r="1343">
      <x:c r="B1343" s="7" t="str">
        <x:v>CH-1337</x:v>
      </x:c>
      <x:c r="C1343" s="7" t="str">
        <x:v>REA-T-B2</x:v>
      </x:c>
      <x:c r="D1343" s="7" t="str">
        <x:v>FUNCTIONAL TWIN</x:v>
      </x:c>
      <x:c r="E1343" s="7" t="str">
        <x:v>PTC-B</x:v>
      </x:c>
      <x:c r="F1343" s="7" t="str">
        <x:v>BL-Y</x:v>
      </x:c>
      <x:c r="G1343" s="7" t="str">
        <x:v>CF-07</x:v>
      </x:c>
      <x:c r="H1343" s="7" t="n">
        <x:v>5</x:v>
      </x:c>
      <x:c r="I1343" s="7" t="str">
        <x:v>receiver mass</x:v>
      </x:c>
      <x:c r="J1343" s="7" t="str">
        <x:v>kg</x:v>
      </x:c>
      <x:c r="K1343" s="7" t="n">
        <x:v>0</x:v>
      </x:c>
      <x:c r="L1343" s="7" t="n">
        <x:v>500</x:v>
      </x:c>
      <x:c r="M1343" s="7" t="n">
        <x:v>0.25</x:v>
      </x:c>
      <x:c r="N1343" s="7" t="str"/>
      <x:c r="O1343" s="7" t="str">
        <x:f>IF(N1343="","OPEN","PASS")</x:f>
        <x:v>OPEN</x:v>
      </x:c>
    </x:row>
    <x:row r="1344">
      <x:c r="B1344" s="7" t="str">
        <x:v>CH-1338</x:v>
      </x:c>
      <x:c r="C1344" s="7" t="str">
        <x:v>REA-T-B2</x:v>
      </x:c>
      <x:c r="D1344" s="7" t="str">
        <x:v>FUNCTIONAL TWIN</x:v>
      </x:c>
      <x:c r="E1344" s="7" t="str">
        <x:v>PTC-B</x:v>
      </x:c>
      <x:c r="F1344" s="7" t="str">
        <x:v>BL-Y</x:v>
      </x:c>
      <x:c r="G1344" s="7" t="str">
        <x:v>CF-07</x:v>
      </x:c>
      <x:c r="H1344" s="7" t="n">
        <x:v>6</x:v>
      </x:c>
      <x:c r="I1344" s="7" t="str">
        <x:v>receiver mass</x:v>
      </x:c>
      <x:c r="J1344" s="7" t="str">
        <x:v>kg</x:v>
      </x:c>
      <x:c r="K1344" s="7" t="n">
        <x:v>0</x:v>
      </x:c>
      <x:c r="L1344" s="7" t="n">
        <x:v>500</x:v>
      </x:c>
      <x:c r="M1344" s="7" t="n">
        <x:v>0.25</x:v>
      </x:c>
      <x:c r="N1344" s="7" t="str"/>
      <x:c r="O1344" s="7" t="str">
        <x:f>IF(N1344="","OPEN","PASS")</x:f>
        <x:v>OPEN</x:v>
      </x:c>
    </x:row>
    <x:row r="1345">
      <x:c r="B1345" s="7" t="str">
        <x:v>CH-1339</x:v>
      </x:c>
      <x:c r="C1345" s="7" t="str">
        <x:v>REA-T-B2</x:v>
      </x:c>
      <x:c r="D1345" s="7" t="str">
        <x:v>FUNCTIONAL TWIN</x:v>
      </x:c>
      <x:c r="E1345" s="7" t="str">
        <x:v>PTC-B</x:v>
      </x:c>
      <x:c r="F1345" s="7" t="str">
        <x:v>BL-Y</x:v>
      </x:c>
      <x:c r="G1345" s="7" t="str">
        <x:v>CF-08</x:v>
      </x:c>
      <x:c r="H1345" s="7" t="n">
        <x:v>1</x:v>
      </x:c>
      <x:c r="I1345" s="7" t="str">
        <x:v>geometry and slope</x:v>
      </x:c>
      <x:c r="J1345" s="7" t="str">
        <x:v>degrees</x:v>
      </x:c>
      <x:c r="K1345" s="7" t="n">
        <x:v>-5</x:v>
      </x:c>
      <x:c r="L1345" s="7" t="n">
        <x:v>5</x:v>
      </x:c>
      <x:c r="M1345" s="7" t="n">
        <x:v>0.01</x:v>
      </x:c>
      <x:c r="N1345" s="7" t="str"/>
      <x:c r="O1345" s="7" t="str">
        <x:f>IF(N1345="","OPEN","PASS")</x:f>
        <x:v>OPEN</x:v>
      </x:c>
    </x:row>
    <x:row r="1346">
      <x:c r="B1346" s="7" t="str">
        <x:v>CH-1340</x:v>
      </x:c>
      <x:c r="C1346" s="7" t="str">
        <x:v>REA-T-B2</x:v>
      </x:c>
      <x:c r="D1346" s="7" t="str">
        <x:v>FUNCTIONAL TWIN</x:v>
      </x:c>
      <x:c r="E1346" s="7" t="str">
        <x:v>PTC-B</x:v>
      </x:c>
      <x:c r="F1346" s="7" t="str">
        <x:v>BL-Y</x:v>
      </x:c>
      <x:c r="G1346" s="7" t="str">
        <x:v>CF-08</x:v>
      </x:c>
      <x:c r="H1346" s="7" t="n">
        <x:v>2</x:v>
      </x:c>
      <x:c r="I1346" s="7" t="str">
        <x:v>geometry and slope</x:v>
      </x:c>
      <x:c r="J1346" s="7" t="str">
        <x:v>degrees</x:v>
      </x:c>
      <x:c r="K1346" s="7" t="n">
        <x:v>-5</x:v>
      </x:c>
      <x:c r="L1346" s="7" t="n">
        <x:v>5</x:v>
      </x:c>
      <x:c r="M1346" s="7" t="n">
        <x:v>0.01</x:v>
      </x:c>
      <x:c r="N1346" s="7" t="str"/>
      <x:c r="O1346" s="7" t="str">
        <x:f>IF(N1346="","OPEN","PASS")</x:f>
        <x:v>OPEN</x:v>
      </x:c>
    </x:row>
    <x:row r="1347">
      <x:c r="B1347" s="7" t="str">
        <x:v>CH-1341</x:v>
      </x:c>
      <x:c r="C1347" s="7" t="str">
        <x:v>REA-T-B2</x:v>
      </x:c>
      <x:c r="D1347" s="7" t="str">
        <x:v>FUNCTIONAL TWIN</x:v>
      </x:c>
      <x:c r="E1347" s="7" t="str">
        <x:v>PTC-B</x:v>
      </x:c>
      <x:c r="F1347" s="7" t="str">
        <x:v>BL-Y</x:v>
      </x:c>
      <x:c r="G1347" s="7" t="str">
        <x:v>CF-08</x:v>
      </x:c>
      <x:c r="H1347" s="7" t="n">
        <x:v>3</x:v>
      </x:c>
      <x:c r="I1347" s="7" t="str">
        <x:v>geometry and slope</x:v>
      </x:c>
      <x:c r="J1347" s="7" t="str">
        <x:v>degrees</x:v>
      </x:c>
      <x:c r="K1347" s="7" t="n">
        <x:v>-5</x:v>
      </x:c>
      <x:c r="L1347" s="7" t="n">
        <x:v>5</x:v>
      </x:c>
      <x:c r="M1347" s="7" t="n">
        <x:v>0.01</x:v>
      </x:c>
      <x:c r="N1347" s="7" t="str"/>
      <x:c r="O1347" s="7" t="str">
        <x:f>IF(N1347="","OPEN","PASS")</x:f>
        <x:v>OPEN</x:v>
      </x:c>
    </x:row>
    <x:row r="1348">
      <x:c r="B1348" s="7" t="str">
        <x:v>CH-1342</x:v>
      </x:c>
      <x:c r="C1348" s="7" t="str">
        <x:v>REA-T-B2</x:v>
      </x:c>
      <x:c r="D1348" s="7" t="str">
        <x:v>FUNCTIONAL TWIN</x:v>
      </x:c>
      <x:c r="E1348" s="7" t="str">
        <x:v>PTC-B</x:v>
      </x:c>
      <x:c r="F1348" s="7" t="str">
        <x:v>BL-Y</x:v>
      </x:c>
      <x:c r="G1348" s="7" t="str">
        <x:v>CF-08</x:v>
      </x:c>
      <x:c r="H1348" s="7" t="n">
        <x:v>4</x:v>
      </x:c>
      <x:c r="I1348" s="7" t="str">
        <x:v>geometry and slope</x:v>
      </x:c>
      <x:c r="J1348" s="7" t="str">
        <x:v>degrees</x:v>
      </x:c>
      <x:c r="K1348" s="7" t="n">
        <x:v>-5</x:v>
      </x:c>
      <x:c r="L1348" s="7" t="n">
        <x:v>5</x:v>
      </x:c>
      <x:c r="M1348" s="7" t="n">
        <x:v>0.01</x:v>
      </x:c>
      <x:c r="N1348" s="7" t="str"/>
      <x:c r="O1348" s="7" t="str">
        <x:f>IF(N1348="","OPEN","PASS")</x:f>
        <x:v>OPEN</x:v>
      </x:c>
    </x:row>
    <x:row r="1349">
      <x:c r="B1349" s="7" t="str">
        <x:v>CH-1343</x:v>
      </x:c>
      <x:c r="C1349" s="7" t="str">
        <x:v>REA-T-B2</x:v>
      </x:c>
      <x:c r="D1349" s="7" t="str">
        <x:v>FUNCTIONAL TWIN</x:v>
      </x:c>
      <x:c r="E1349" s="7" t="str">
        <x:v>PTC-B</x:v>
      </x:c>
      <x:c r="F1349" s="7" t="str">
        <x:v>BL-Y</x:v>
      </x:c>
      <x:c r="G1349" s="7" t="str">
        <x:v>CF-08</x:v>
      </x:c>
      <x:c r="H1349" s="7" t="n">
        <x:v>5</x:v>
      </x:c>
      <x:c r="I1349" s="7" t="str">
        <x:v>geometry and slope</x:v>
      </x:c>
      <x:c r="J1349" s="7" t="str">
        <x:v>degrees</x:v>
      </x:c>
      <x:c r="K1349" s="7" t="n">
        <x:v>-5</x:v>
      </x:c>
      <x:c r="L1349" s="7" t="n">
        <x:v>5</x:v>
      </x:c>
      <x:c r="M1349" s="7" t="n">
        <x:v>0.01</x:v>
      </x:c>
      <x:c r="N1349" s="7" t="str"/>
      <x:c r="O1349" s="7" t="str">
        <x:f>IF(N1349="","OPEN","PASS")</x:f>
        <x:v>OPEN</x:v>
      </x:c>
    </x:row>
    <x:row r="1350">
      <x:c r="B1350" s="7" t="str">
        <x:v>CH-1344</x:v>
      </x:c>
      <x:c r="C1350" s="7" t="str">
        <x:v>REA-T-B2</x:v>
      </x:c>
      <x:c r="D1350" s="7" t="str">
        <x:v>FUNCTIONAL TWIN</x:v>
      </x:c>
      <x:c r="E1350" s="7" t="str">
        <x:v>PTC-B</x:v>
      </x:c>
      <x:c r="F1350" s="7" t="str">
        <x:v>BL-Y</x:v>
      </x:c>
      <x:c r="G1350" s="7" t="str">
        <x:v>CF-08</x:v>
      </x:c>
      <x:c r="H1350" s="7" t="n">
        <x:v>6</x:v>
      </x:c>
      <x:c r="I1350" s="7" t="str">
        <x:v>geometry and slope</x:v>
      </x:c>
      <x:c r="J1350" s="7" t="str">
        <x:v>degrees</x:v>
      </x:c>
      <x:c r="K1350" s="7" t="n">
        <x:v>-5</x:v>
      </x:c>
      <x:c r="L1350" s="7" t="n">
        <x:v>5</x:v>
      </x:c>
      <x:c r="M1350" s="7" t="n">
        <x:v>0.01</x:v>
      </x:c>
      <x:c r="N1350" s="7" t="str"/>
      <x:c r="O1350" s="7" t="str">
        <x:f>IF(N1350="","OPEN","PASS")</x:f>
        <x:v>OPEN</x:v>
      </x:c>
    </x:row>
    <x:row r="1351">
      <x:c r="B1351" s="7" t="str">
        <x:v>CH-1345</x:v>
      </x:c>
      <x:c r="C1351" s="7" t="str">
        <x:v>REA-T-B2</x:v>
      </x:c>
      <x:c r="D1351" s="7" t="str">
        <x:v>FUNCTIONAL TWIN</x:v>
      </x:c>
      <x:c r="E1351" s="7" t="str">
        <x:v>PTC-B</x:v>
      </x:c>
      <x:c r="F1351" s="7" t="str">
        <x:v>BL-Y</x:v>
      </x:c>
      <x:c r="G1351" s="7" t="str">
        <x:v>CF-09</x:v>
      </x:c>
      <x:c r="H1351" s="7" t="n">
        <x:v>1</x:v>
      </x:c>
      <x:c r="I1351" s="7" t="str">
        <x:v>primary state witness</x:v>
      </x:c>
      <x:c r="J1351" s="7" t="str">
        <x:v>binary</x:v>
      </x:c>
      <x:c r="K1351" s="7" t="n">
        <x:v>0</x:v>
      </x:c>
      <x:c r="L1351" s="7" t="n">
        <x:v>1</x:v>
      </x:c>
      <x:c r="M1351" s="7" t="n">
        <x:v>1</x:v>
      </x:c>
      <x:c r="N1351" s="7" t="str"/>
      <x:c r="O1351" s="7" t="str">
        <x:f>IF(N1351="","OPEN","PASS")</x:f>
        <x:v>OPEN</x:v>
      </x:c>
    </x:row>
    <x:row r="1352">
      <x:c r="B1352" s="7" t="str">
        <x:v>CH-1346</x:v>
      </x:c>
      <x:c r="C1352" s="7" t="str">
        <x:v>REA-T-B2</x:v>
      </x:c>
      <x:c r="D1352" s="7" t="str">
        <x:v>FUNCTIONAL TWIN</x:v>
      </x:c>
      <x:c r="E1352" s="7" t="str">
        <x:v>PTC-B</x:v>
      </x:c>
      <x:c r="F1352" s="7" t="str">
        <x:v>BL-Y</x:v>
      </x:c>
      <x:c r="G1352" s="7" t="str">
        <x:v>CF-09</x:v>
      </x:c>
      <x:c r="H1352" s="7" t="n">
        <x:v>2</x:v>
      </x:c>
      <x:c r="I1352" s="7" t="str">
        <x:v>primary state witness</x:v>
      </x:c>
      <x:c r="J1352" s="7" t="str">
        <x:v>binary</x:v>
      </x:c>
      <x:c r="K1352" s="7" t="n">
        <x:v>0</x:v>
      </x:c>
      <x:c r="L1352" s="7" t="n">
        <x:v>1</x:v>
      </x:c>
      <x:c r="M1352" s="7" t="n">
        <x:v>1</x:v>
      </x:c>
      <x:c r="N1352" s="7" t="str"/>
      <x:c r="O1352" s="7" t="str">
        <x:f>IF(N1352="","OPEN","PASS")</x:f>
        <x:v>OPEN</x:v>
      </x:c>
    </x:row>
    <x:row r="1353">
      <x:c r="B1353" s="7" t="str">
        <x:v>CH-1347</x:v>
      </x:c>
      <x:c r="C1353" s="7" t="str">
        <x:v>REA-T-B2</x:v>
      </x:c>
      <x:c r="D1353" s="7" t="str">
        <x:v>FUNCTIONAL TWIN</x:v>
      </x:c>
      <x:c r="E1353" s="7" t="str">
        <x:v>PTC-B</x:v>
      </x:c>
      <x:c r="F1353" s="7" t="str">
        <x:v>BL-Y</x:v>
      </x:c>
      <x:c r="G1353" s="7" t="str">
        <x:v>CF-09</x:v>
      </x:c>
      <x:c r="H1353" s="7" t="n">
        <x:v>3</x:v>
      </x:c>
      <x:c r="I1353" s="7" t="str">
        <x:v>primary state witness</x:v>
      </x:c>
      <x:c r="J1353" s="7" t="str">
        <x:v>binary</x:v>
      </x:c>
      <x:c r="K1353" s="7" t="n">
        <x:v>0</x:v>
      </x:c>
      <x:c r="L1353" s="7" t="n">
        <x:v>1</x:v>
      </x:c>
      <x:c r="M1353" s="7" t="n">
        <x:v>1</x:v>
      </x:c>
      <x:c r="N1353" s="7" t="str"/>
      <x:c r="O1353" s="7" t="str">
        <x:f>IF(N1353="","OPEN","PASS")</x:f>
        <x:v>OPEN</x:v>
      </x:c>
    </x:row>
    <x:row r="1354">
      <x:c r="B1354" s="7" t="str">
        <x:v>CH-1348</x:v>
      </x:c>
      <x:c r="C1354" s="7" t="str">
        <x:v>REA-T-B2</x:v>
      </x:c>
      <x:c r="D1354" s="7" t="str">
        <x:v>FUNCTIONAL TWIN</x:v>
      </x:c>
      <x:c r="E1354" s="7" t="str">
        <x:v>PTC-B</x:v>
      </x:c>
      <x:c r="F1354" s="7" t="str">
        <x:v>BL-Y</x:v>
      </x:c>
      <x:c r="G1354" s="7" t="str">
        <x:v>CF-09</x:v>
      </x:c>
      <x:c r="H1354" s="7" t="n">
        <x:v>4</x:v>
      </x:c>
      <x:c r="I1354" s="7" t="str">
        <x:v>primary state witness</x:v>
      </x:c>
      <x:c r="J1354" s="7" t="str">
        <x:v>binary</x:v>
      </x:c>
      <x:c r="K1354" s="7" t="n">
        <x:v>0</x:v>
      </x:c>
      <x:c r="L1354" s="7" t="n">
        <x:v>1</x:v>
      </x:c>
      <x:c r="M1354" s="7" t="n">
        <x:v>1</x:v>
      </x:c>
      <x:c r="N1354" s="7" t="str"/>
      <x:c r="O1354" s="7" t="str">
        <x:f>IF(N1354="","OPEN","PASS")</x:f>
        <x:v>OPEN</x:v>
      </x:c>
    </x:row>
    <x:row r="1355">
      <x:c r="B1355" s="7" t="str">
        <x:v>CH-1349</x:v>
      </x:c>
      <x:c r="C1355" s="7" t="str">
        <x:v>REA-T-B2</x:v>
      </x:c>
      <x:c r="D1355" s="7" t="str">
        <x:v>FUNCTIONAL TWIN</x:v>
      </x:c>
      <x:c r="E1355" s="7" t="str">
        <x:v>PTC-B</x:v>
      </x:c>
      <x:c r="F1355" s="7" t="str">
        <x:v>BL-Y</x:v>
      </x:c>
      <x:c r="G1355" s="7" t="str">
        <x:v>CF-09</x:v>
      </x:c>
      <x:c r="H1355" s="7" t="n">
        <x:v>5</x:v>
      </x:c>
      <x:c r="I1355" s="7" t="str">
        <x:v>primary state witness</x:v>
      </x:c>
      <x:c r="J1355" s="7" t="str">
        <x:v>binary</x:v>
      </x:c>
      <x:c r="K1355" s="7" t="n">
        <x:v>0</x:v>
      </x:c>
      <x:c r="L1355" s="7" t="n">
        <x:v>1</x:v>
      </x:c>
      <x:c r="M1355" s="7" t="n">
        <x:v>1</x:v>
      </x:c>
      <x:c r="N1355" s="7" t="str"/>
      <x:c r="O1355" s="7" t="str">
        <x:f>IF(N1355="","OPEN","PASS")</x:f>
        <x:v>OPEN</x:v>
      </x:c>
    </x:row>
    <x:row r="1356">
      <x:c r="B1356" s="7" t="str">
        <x:v>CH-1350</x:v>
      </x:c>
      <x:c r="C1356" s="7" t="str">
        <x:v>REA-T-B2</x:v>
      </x:c>
      <x:c r="D1356" s="7" t="str">
        <x:v>FUNCTIONAL TWIN</x:v>
      </x:c>
      <x:c r="E1356" s="7" t="str">
        <x:v>PTC-B</x:v>
      </x:c>
      <x:c r="F1356" s="7" t="str">
        <x:v>BL-Y</x:v>
      </x:c>
      <x:c r="G1356" s="7" t="str">
        <x:v>CF-09</x:v>
      </x:c>
      <x:c r="H1356" s="7" t="n">
        <x:v>6</x:v>
      </x:c>
      <x:c r="I1356" s="7" t="str">
        <x:v>primary state witness</x:v>
      </x:c>
      <x:c r="J1356" s="7" t="str">
        <x:v>binary</x:v>
      </x:c>
      <x:c r="K1356" s="7" t="n">
        <x:v>0</x:v>
      </x:c>
      <x:c r="L1356" s="7" t="n">
        <x:v>1</x:v>
      </x:c>
      <x:c r="M1356" s="7" t="n">
        <x:v>1</x:v>
      </x:c>
      <x:c r="N1356" s="7" t="str"/>
      <x:c r="O1356" s="7" t="str">
        <x:f>IF(N1356="","OPEN","PASS")</x:f>
        <x:v>OPEN</x:v>
      </x:c>
    </x:row>
    <x:row r="1357">
      <x:c r="B1357" s="7" t="str">
        <x:v>CH-1351</x:v>
      </x:c>
      <x:c r="C1357" s="7" t="str">
        <x:v>REA-T-B2</x:v>
      </x:c>
      <x:c r="D1357" s="7" t="str">
        <x:v>FUNCTIONAL TWIN</x:v>
      </x:c>
      <x:c r="E1357" s="7" t="str">
        <x:v>PTC-B</x:v>
      </x:c>
      <x:c r="F1357" s="7" t="str">
        <x:v>BL-Y</x:v>
      </x:c>
      <x:c r="G1357" s="7" t="str">
        <x:v>CF-10</x:v>
      </x:c>
      <x:c r="H1357" s="7" t="n">
        <x:v>1</x:v>
      </x:c>
      <x:c r="I1357" s="7" t="str">
        <x:v>diverse state witness</x:v>
      </x:c>
      <x:c r="J1357" s="7" t="str">
        <x:v>binary</x:v>
      </x:c>
      <x:c r="K1357" s="7" t="n">
        <x:v>0</x:v>
      </x:c>
      <x:c r="L1357" s="7" t="n">
        <x:v>1</x:v>
      </x:c>
      <x:c r="M1357" s="7" t="n">
        <x:v>2</x:v>
      </x:c>
      <x:c r="N1357" s="7" t="str"/>
      <x:c r="O1357" s="7" t="str">
        <x:f>IF(N1357="","OPEN","PASS")</x:f>
        <x:v>OPEN</x:v>
      </x:c>
    </x:row>
    <x:row r="1358">
      <x:c r="B1358" s="7" t="str">
        <x:v>CH-1352</x:v>
      </x:c>
      <x:c r="C1358" s="7" t="str">
        <x:v>REA-T-B2</x:v>
      </x:c>
      <x:c r="D1358" s="7" t="str">
        <x:v>FUNCTIONAL TWIN</x:v>
      </x:c>
      <x:c r="E1358" s="7" t="str">
        <x:v>PTC-B</x:v>
      </x:c>
      <x:c r="F1358" s="7" t="str">
        <x:v>BL-Y</x:v>
      </x:c>
      <x:c r="G1358" s="7" t="str">
        <x:v>CF-10</x:v>
      </x:c>
      <x:c r="H1358" s="7" t="n">
        <x:v>2</x:v>
      </x:c>
      <x:c r="I1358" s="7" t="str">
        <x:v>diverse state witness</x:v>
      </x:c>
      <x:c r="J1358" s="7" t="str">
        <x:v>binary</x:v>
      </x:c>
      <x:c r="K1358" s="7" t="n">
        <x:v>0</x:v>
      </x:c>
      <x:c r="L1358" s="7" t="n">
        <x:v>1</x:v>
      </x:c>
      <x:c r="M1358" s="7" t="n">
        <x:v>2</x:v>
      </x:c>
      <x:c r="N1358" s="7" t="str"/>
      <x:c r="O1358" s="7" t="str">
        <x:f>IF(N1358="","OPEN","PASS")</x:f>
        <x:v>OPEN</x:v>
      </x:c>
    </x:row>
    <x:row r="1359">
      <x:c r="B1359" s="7" t="str">
        <x:v>CH-1353</x:v>
      </x:c>
      <x:c r="C1359" s="7" t="str">
        <x:v>REA-T-B2</x:v>
      </x:c>
      <x:c r="D1359" s="7" t="str">
        <x:v>FUNCTIONAL TWIN</x:v>
      </x:c>
      <x:c r="E1359" s="7" t="str">
        <x:v>PTC-B</x:v>
      </x:c>
      <x:c r="F1359" s="7" t="str">
        <x:v>BL-Y</x:v>
      </x:c>
      <x:c r="G1359" s="7" t="str">
        <x:v>CF-10</x:v>
      </x:c>
      <x:c r="H1359" s="7" t="n">
        <x:v>3</x:v>
      </x:c>
      <x:c r="I1359" s="7" t="str">
        <x:v>diverse state witness</x:v>
      </x:c>
      <x:c r="J1359" s="7" t="str">
        <x:v>binary</x:v>
      </x:c>
      <x:c r="K1359" s="7" t="n">
        <x:v>0</x:v>
      </x:c>
      <x:c r="L1359" s="7" t="n">
        <x:v>1</x:v>
      </x:c>
      <x:c r="M1359" s="7" t="n">
        <x:v>2</x:v>
      </x:c>
      <x:c r="N1359" s="7" t="str"/>
      <x:c r="O1359" s="7" t="str">
        <x:f>IF(N1359="","OPEN","PASS")</x:f>
        <x:v>OPEN</x:v>
      </x:c>
    </x:row>
    <x:row r="1360">
      <x:c r="B1360" s="7" t="str">
        <x:v>CH-1354</x:v>
      </x:c>
      <x:c r="C1360" s="7" t="str">
        <x:v>REA-T-B2</x:v>
      </x:c>
      <x:c r="D1360" s="7" t="str">
        <x:v>FUNCTIONAL TWIN</x:v>
      </x:c>
      <x:c r="E1360" s="7" t="str">
        <x:v>PTC-B</x:v>
      </x:c>
      <x:c r="F1360" s="7" t="str">
        <x:v>BL-Y</x:v>
      </x:c>
      <x:c r="G1360" s="7" t="str">
        <x:v>CF-10</x:v>
      </x:c>
      <x:c r="H1360" s="7" t="n">
        <x:v>4</x:v>
      </x:c>
      <x:c r="I1360" s="7" t="str">
        <x:v>diverse state witness</x:v>
      </x:c>
      <x:c r="J1360" s="7" t="str">
        <x:v>binary</x:v>
      </x:c>
      <x:c r="K1360" s="7" t="n">
        <x:v>0</x:v>
      </x:c>
      <x:c r="L1360" s="7" t="n">
        <x:v>1</x:v>
      </x:c>
      <x:c r="M1360" s="7" t="n">
        <x:v>2</x:v>
      </x:c>
      <x:c r="N1360" s="7" t="str"/>
      <x:c r="O1360" s="7" t="str">
        <x:f>IF(N1360="","OPEN","PASS")</x:f>
        <x:v>OPEN</x:v>
      </x:c>
    </x:row>
    <x:row r="1361">
      <x:c r="B1361" s="7" t="str">
        <x:v>CH-1355</x:v>
      </x:c>
      <x:c r="C1361" s="7" t="str">
        <x:v>REA-T-B2</x:v>
      </x:c>
      <x:c r="D1361" s="7" t="str">
        <x:v>FUNCTIONAL TWIN</x:v>
      </x:c>
      <x:c r="E1361" s="7" t="str">
        <x:v>PTC-B</x:v>
      </x:c>
      <x:c r="F1361" s="7" t="str">
        <x:v>BL-Y</x:v>
      </x:c>
      <x:c r="G1361" s="7" t="str">
        <x:v>CF-10</x:v>
      </x:c>
      <x:c r="H1361" s="7" t="n">
        <x:v>5</x:v>
      </x:c>
      <x:c r="I1361" s="7" t="str">
        <x:v>diverse state witness</x:v>
      </x:c>
      <x:c r="J1361" s="7" t="str">
        <x:v>binary</x:v>
      </x:c>
      <x:c r="K1361" s="7" t="n">
        <x:v>0</x:v>
      </x:c>
      <x:c r="L1361" s="7" t="n">
        <x:v>1</x:v>
      </x:c>
      <x:c r="M1361" s="7" t="n">
        <x:v>2</x:v>
      </x:c>
      <x:c r="N1361" s="7" t="str"/>
      <x:c r="O1361" s="7" t="str">
        <x:f>IF(N1361="","OPEN","PASS")</x:f>
        <x:v>OPEN</x:v>
      </x:c>
    </x:row>
    <x:row r="1362">
      <x:c r="B1362" s="7" t="str">
        <x:v>CH-1356</x:v>
      </x:c>
      <x:c r="C1362" s="7" t="str">
        <x:v>REA-T-B2</x:v>
      </x:c>
      <x:c r="D1362" s="7" t="str">
        <x:v>FUNCTIONAL TWIN</x:v>
      </x:c>
      <x:c r="E1362" s="7" t="str">
        <x:v>PTC-B</x:v>
      </x:c>
      <x:c r="F1362" s="7" t="str">
        <x:v>BL-Y</x:v>
      </x:c>
      <x:c r="G1362" s="7" t="str">
        <x:v>CF-10</x:v>
      </x:c>
      <x:c r="H1362" s="7" t="n">
        <x:v>6</x:v>
      </x:c>
      <x:c r="I1362" s="7" t="str">
        <x:v>diverse state witness</x:v>
      </x:c>
      <x:c r="J1362" s="7" t="str">
        <x:v>binary</x:v>
      </x:c>
      <x:c r="K1362" s="7" t="n">
        <x:v>0</x:v>
      </x:c>
      <x:c r="L1362" s="7" t="n">
        <x:v>1</x:v>
      </x:c>
      <x:c r="M1362" s="7" t="n">
        <x:v>2</x:v>
      </x:c>
      <x:c r="N1362" s="7" t="str"/>
      <x:c r="O1362" s="7" t="str">
        <x:f>IF(N1362="","OPEN","PASS")</x:f>
        <x:v>OPEN</x:v>
      </x:c>
    </x:row>
    <x:row r="1363">
      <x:c r="B1363" s="7" t="str">
        <x:v>CH-1357</x:v>
      </x:c>
      <x:c r="C1363" s="7" t="str">
        <x:v>REA-T-B2</x:v>
      </x:c>
      <x:c r="D1363" s="7" t="str">
        <x:v>FUNCTIONAL TWIN</x:v>
      </x:c>
      <x:c r="E1363" s="7" t="str">
        <x:v>PTC-B</x:v>
      </x:c>
      <x:c r="F1363" s="7" t="str">
        <x:v>BL-Y</x:v>
      </x:c>
      <x:c r="G1363" s="7" t="str">
        <x:v>CF-11</x:v>
      </x:c>
      <x:c r="H1363" s="7" t="n">
        <x:v>1</x:v>
      </x:c>
      <x:c r="I1363" s="7" t="str">
        <x:v>manual or passive witness</x:v>
      </x:c>
      <x:c r="J1363" s="7" t="str">
        <x:v>binary</x:v>
      </x:c>
      <x:c r="K1363" s="7" t="n">
        <x:v>0</x:v>
      </x:c>
      <x:c r="L1363" s="7" t="n">
        <x:v>1</x:v>
      </x:c>
      <x:c r="M1363" s="7" t="n">
        <x:v>10</x:v>
      </x:c>
      <x:c r="N1363" s="7" t="str"/>
      <x:c r="O1363" s="7" t="str">
        <x:f>IF(N1363="","OPEN","PASS")</x:f>
        <x:v>OPEN</x:v>
      </x:c>
    </x:row>
    <x:row r="1364">
      <x:c r="B1364" s="7" t="str">
        <x:v>CH-1358</x:v>
      </x:c>
      <x:c r="C1364" s="7" t="str">
        <x:v>REA-T-B2</x:v>
      </x:c>
      <x:c r="D1364" s="7" t="str">
        <x:v>FUNCTIONAL TWIN</x:v>
      </x:c>
      <x:c r="E1364" s="7" t="str">
        <x:v>PTC-B</x:v>
      </x:c>
      <x:c r="F1364" s="7" t="str">
        <x:v>BL-Y</x:v>
      </x:c>
      <x:c r="G1364" s="7" t="str">
        <x:v>CF-11</x:v>
      </x:c>
      <x:c r="H1364" s="7" t="n">
        <x:v>2</x:v>
      </x:c>
      <x:c r="I1364" s="7" t="str">
        <x:v>manual or passive witness</x:v>
      </x:c>
      <x:c r="J1364" s="7" t="str">
        <x:v>binary</x:v>
      </x:c>
      <x:c r="K1364" s="7" t="n">
        <x:v>0</x:v>
      </x:c>
      <x:c r="L1364" s="7" t="n">
        <x:v>1</x:v>
      </x:c>
      <x:c r="M1364" s="7" t="n">
        <x:v>10</x:v>
      </x:c>
      <x:c r="N1364" s="7" t="str"/>
      <x:c r="O1364" s="7" t="str">
        <x:f>IF(N1364="","OPEN","PASS")</x:f>
        <x:v>OPEN</x:v>
      </x:c>
    </x:row>
    <x:row r="1365">
      <x:c r="B1365" s="7" t="str">
        <x:v>CH-1359</x:v>
      </x:c>
      <x:c r="C1365" s="7" t="str">
        <x:v>REA-T-B2</x:v>
      </x:c>
      <x:c r="D1365" s="7" t="str">
        <x:v>FUNCTIONAL TWIN</x:v>
      </x:c>
      <x:c r="E1365" s="7" t="str">
        <x:v>PTC-B</x:v>
      </x:c>
      <x:c r="F1365" s="7" t="str">
        <x:v>BL-Y</x:v>
      </x:c>
      <x:c r="G1365" s="7" t="str">
        <x:v>CF-11</x:v>
      </x:c>
      <x:c r="H1365" s="7" t="n">
        <x:v>3</x:v>
      </x:c>
      <x:c r="I1365" s="7" t="str">
        <x:v>manual or passive witness</x:v>
      </x:c>
      <x:c r="J1365" s="7" t="str">
        <x:v>binary</x:v>
      </x:c>
      <x:c r="K1365" s="7" t="n">
        <x:v>0</x:v>
      </x:c>
      <x:c r="L1365" s="7" t="n">
        <x:v>1</x:v>
      </x:c>
      <x:c r="M1365" s="7" t="n">
        <x:v>10</x:v>
      </x:c>
      <x:c r="N1365" s="7" t="str"/>
      <x:c r="O1365" s="7" t="str">
        <x:f>IF(N1365="","OPEN","PASS")</x:f>
        <x:v>OPEN</x:v>
      </x:c>
    </x:row>
    <x:row r="1366">
      <x:c r="B1366" s="7" t="str">
        <x:v>CH-1360</x:v>
      </x:c>
      <x:c r="C1366" s="7" t="str">
        <x:v>REA-T-B2</x:v>
      </x:c>
      <x:c r="D1366" s="7" t="str">
        <x:v>FUNCTIONAL TWIN</x:v>
      </x:c>
      <x:c r="E1366" s="7" t="str">
        <x:v>PTC-B</x:v>
      </x:c>
      <x:c r="F1366" s="7" t="str">
        <x:v>BL-Y</x:v>
      </x:c>
      <x:c r="G1366" s="7" t="str">
        <x:v>CF-11</x:v>
      </x:c>
      <x:c r="H1366" s="7" t="n">
        <x:v>4</x:v>
      </x:c>
      <x:c r="I1366" s="7" t="str">
        <x:v>manual or passive witness</x:v>
      </x:c>
      <x:c r="J1366" s="7" t="str">
        <x:v>binary</x:v>
      </x:c>
      <x:c r="K1366" s="7" t="n">
        <x:v>0</x:v>
      </x:c>
      <x:c r="L1366" s="7" t="n">
        <x:v>1</x:v>
      </x:c>
      <x:c r="M1366" s="7" t="n">
        <x:v>10</x:v>
      </x:c>
      <x:c r="N1366" s="7" t="str"/>
      <x:c r="O1366" s="7" t="str">
        <x:f>IF(N1366="","OPEN","PASS")</x:f>
        <x:v>OPEN</x:v>
      </x:c>
    </x:row>
    <x:row r="1367">
      <x:c r="B1367" s="7" t="str">
        <x:v>CH-1361</x:v>
      </x:c>
      <x:c r="C1367" s="7" t="str">
        <x:v>REA-T-B2</x:v>
      </x:c>
      <x:c r="D1367" s="7" t="str">
        <x:v>FUNCTIONAL TWIN</x:v>
      </x:c>
      <x:c r="E1367" s="7" t="str">
        <x:v>PTC-B</x:v>
      </x:c>
      <x:c r="F1367" s="7" t="str">
        <x:v>BL-Y</x:v>
      </x:c>
      <x:c r="G1367" s="7" t="str">
        <x:v>CF-11</x:v>
      </x:c>
      <x:c r="H1367" s="7" t="n">
        <x:v>5</x:v>
      </x:c>
      <x:c r="I1367" s="7" t="str">
        <x:v>manual or passive witness</x:v>
      </x:c>
      <x:c r="J1367" s="7" t="str">
        <x:v>binary</x:v>
      </x:c>
      <x:c r="K1367" s="7" t="n">
        <x:v>0</x:v>
      </x:c>
      <x:c r="L1367" s="7" t="n">
        <x:v>1</x:v>
      </x:c>
      <x:c r="M1367" s="7" t="n">
        <x:v>10</x:v>
      </x:c>
      <x:c r="N1367" s="7" t="str"/>
      <x:c r="O1367" s="7" t="str">
        <x:f>IF(N1367="","OPEN","PASS")</x:f>
        <x:v>OPEN</x:v>
      </x:c>
    </x:row>
    <x:row r="1368">
      <x:c r="B1368" s="7" t="str">
        <x:v>CH-1362</x:v>
      </x:c>
      <x:c r="C1368" s="7" t="str">
        <x:v>REA-T-B2</x:v>
      </x:c>
      <x:c r="D1368" s="7" t="str">
        <x:v>FUNCTIONAL TWIN</x:v>
      </x:c>
      <x:c r="E1368" s="7" t="str">
        <x:v>PTC-B</x:v>
      </x:c>
      <x:c r="F1368" s="7" t="str">
        <x:v>BL-Y</x:v>
      </x:c>
      <x:c r="G1368" s="7" t="str">
        <x:v>CF-11</x:v>
      </x:c>
      <x:c r="H1368" s="7" t="n">
        <x:v>6</x:v>
      </x:c>
      <x:c r="I1368" s="7" t="str">
        <x:v>manual or passive witness</x:v>
      </x:c>
      <x:c r="J1368" s="7" t="str">
        <x:v>binary</x:v>
      </x:c>
      <x:c r="K1368" s="7" t="n">
        <x:v>0</x:v>
      </x:c>
      <x:c r="L1368" s="7" t="n">
        <x:v>1</x:v>
      </x:c>
      <x:c r="M1368" s="7" t="n">
        <x:v>10</x:v>
      </x:c>
      <x:c r="N1368" s="7" t="str"/>
      <x:c r="O1368" s="7" t="str">
        <x:f>IF(N1368="","OPEN","PASS")</x:f>
        <x:v>OPEN</x:v>
      </x:c>
    </x:row>
    <x:row r="1369">
      <x:c r="B1369" s="7" t="str">
        <x:v>CH-1363</x:v>
      </x:c>
      <x:c r="C1369" s="7" t="str">
        <x:v>REA-T-B2</x:v>
      </x:c>
      <x:c r="D1369" s="7" t="str">
        <x:v>FUNCTIONAL TWIN</x:v>
      </x:c>
      <x:c r="E1369" s="7" t="str">
        <x:v>PTC-B</x:v>
      </x:c>
      <x:c r="F1369" s="7" t="str">
        <x:v>BL-Y</x:v>
      </x:c>
      <x:c r="G1369" s="7" t="str">
        <x:v>CF-12</x:v>
      </x:c>
      <x:c r="H1369" s="7" t="n">
        <x:v>1</x:v>
      </x:c>
      <x:c r="I1369" s="7" t="str">
        <x:v>final-element reference</x:v>
      </x:c>
      <x:c r="J1369" s="7" t="str">
        <x:v>binary</x:v>
      </x:c>
      <x:c r="K1369" s="7" t="n">
        <x:v>0</x:v>
      </x:c>
      <x:c r="L1369" s="7" t="n">
        <x:v>1</x:v>
      </x:c>
      <x:c r="M1369" s="7" t="n">
        <x:v>1</x:v>
      </x:c>
      <x:c r="N1369" s="7" t="str"/>
      <x:c r="O1369" s="7" t="str">
        <x:f>IF(N1369="","OPEN","PASS")</x:f>
        <x:v>OPEN</x:v>
      </x:c>
    </x:row>
    <x:row r="1370">
      <x:c r="B1370" s="7" t="str">
        <x:v>CH-1364</x:v>
      </x:c>
      <x:c r="C1370" s="7" t="str">
        <x:v>REA-T-B2</x:v>
      </x:c>
      <x:c r="D1370" s="7" t="str">
        <x:v>FUNCTIONAL TWIN</x:v>
      </x:c>
      <x:c r="E1370" s="7" t="str">
        <x:v>PTC-B</x:v>
      </x:c>
      <x:c r="F1370" s="7" t="str">
        <x:v>BL-Y</x:v>
      </x:c>
      <x:c r="G1370" s="7" t="str">
        <x:v>CF-12</x:v>
      </x:c>
      <x:c r="H1370" s="7" t="n">
        <x:v>2</x:v>
      </x:c>
      <x:c r="I1370" s="7" t="str">
        <x:v>final-element reference</x:v>
      </x:c>
      <x:c r="J1370" s="7" t="str">
        <x:v>binary</x:v>
      </x:c>
      <x:c r="K1370" s="7" t="n">
        <x:v>0</x:v>
      </x:c>
      <x:c r="L1370" s="7" t="n">
        <x:v>1</x:v>
      </x:c>
      <x:c r="M1370" s="7" t="n">
        <x:v>1</x:v>
      </x:c>
      <x:c r="N1370" s="7" t="str"/>
      <x:c r="O1370" s="7" t="str">
        <x:f>IF(N1370="","OPEN","PASS")</x:f>
        <x:v>OPEN</x:v>
      </x:c>
    </x:row>
    <x:row r="1371">
      <x:c r="B1371" s="7" t="str">
        <x:v>CH-1365</x:v>
      </x:c>
      <x:c r="C1371" s="7" t="str">
        <x:v>REA-T-B2</x:v>
      </x:c>
      <x:c r="D1371" s="7" t="str">
        <x:v>FUNCTIONAL TWIN</x:v>
      </x:c>
      <x:c r="E1371" s="7" t="str">
        <x:v>PTC-B</x:v>
      </x:c>
      <x:c r="F1371" s="7" t="str">
        <x:v>BL-Y</x:v>
      </x:c>
      <x:c r="G1371" s="7" t="str">
        <x:v>CF-12</x:v>
      </x:c>
      <x:c r="H1371" s="7" t="n">
        <x:v>3</x:v>
      </x:c>
      <x:c r="I1371" s="7" t="str">
        <x:v>final-element reference</x:v>
      </x:c>
      <x:c r="J1371" s="7" t="str">
        <x:v>binary</x:v>
      </x:c>
      <x:c r="K1371" s="7" t="n">
        <x:v>0</x:v>
      </x:c>
      <x:c r="L1371" s="7" t="n">
        <x:v>1</x:v>
      </x:c>
      <x:c r="M1371" s="7" t="n">
        <x:v>1</x:v>
      </x:c>
      <x:c r="N1371" s="7" t="str"/>
      <x:c r="O1371" s="7" t="str">
        <x:f>IF(N1371="","OPEN","PASS")</x:f>
        <x:v>OPEN</x:v>
      </x:c>
    </x:row>
    <x:row r="1372">
      <x:c r="B1372" s="7" t="str">
        <x:v>CH-1366</x:v>
      </x:c>
      <x:c r="C1372" s="7" t="str">
        <x:v>REA-T-B2</x:v>
      </x:c>
      <x:c r="D1372" s="7" t="str">
        <x:v>FUNCTIONAL TWIN</x:v>
      </x:c>
      <x:c r="E1372" s="7" t="str">
        <x:v>PTC-B</x:v>
      </x:c>
      <x:c r="F1372" s="7" t="str">
        <x:v>BL-Y</x:v>
      </x:c>
      <x:c r="G1372" s="7" t="str">
        <x:v>CF-12</x:v>
      </x:c>
      <x:c r="H1372" s="7" t="n">
        <x:v>4</x:v>
      </x:c>
      <x:c r="I1372" s="7" t="str">
        <x:v>final-element reference</x:v>
      </x:c>
      <x:c r="J1372" s="7" t="str">
        <x:v>binary</x:v>
      </x:c>
      <x:c r="K1372" s="7" t="n">
        <x:v>0</x:v>
      </x:c>
      <x:c r="L1372" s="7" t="n">
        <x:v>1</x:v>
      </x:c>
      <x:c r="M1372" s="7" t="n">
        <x:v>1</x:v>
      </x:c>
      <x:c r="N1372" s="7" t="str"/>
      <x:c r="O1372" s="7" t="str">
        <x:f>IF(N1372="","OPEN","PASS")</x:f>
        <x:v>OPEN</x:v>
      </x:c>
    </x:row>
    <x:row r="1373">
      <x:c r="B1373" s="7" t="str">
        <x:v>CH-1367</x:v>
      </x:c>
      <x:c r="C1373" s="7" t="str">
        <x:v>REA-T-B2</x:v>
      </x:c>
      <x:c r="D1373" s="7" t="str">
        <x:v>FUNCTIONAL TWIN</x:v>
      </x:c>
      <x:c r="E1373" s="7" t="str">
        <x:v>PTC-B</x:v>
      </x:c>
      <x:c r="F1373" s="7" t="str">
        <x:v>BL-Y</x:v>
      </x:c>
      <x:c r="G1373" s="7" t="str">
        <x:v>CF-12</x:v>
      </x:c>
      <x:c r="H1373" s="7" t="n">
        <x:v>5</x:v>
      </x:c>
      <x:c r="I1373" s="7" t="str">
        <x:v>final-element reference</x:v>
      </x:c>
      <x:c r="J1373" s="7" t="str">
        <x:v>binary</x:v>
      </x:c>
      <x:c r="K1373" s="7" t="n">
        <x:v>0</x:v>
      </x:c>
      <x:c r="L1373" s="7" t="n">
        <x:v>1</x:v>
      </x:c>
      <x:c r="M1373" s="7" t="n">
        <x:v>1</x:v>
      </x:c>
      <x:c r="N1373" s="7" t="str"/>
      <x:c r="O1373" s="7" t="str">
        <x:f>IF(N1373="","OPEN","PASS")</x:f>
        <x:v>OPEN</x:v>
      </x:c>
    </x:row>
    <x:row r="1374">
      <x:c r="B1374" s="7" t="str">
        <x:v>CH-1368</x:v>
      </x:c>
      <x:c r="C1374" s="7" t="str">
        <x:v>REA-T-B2</x:v>
      </x:c>
      <x:c r="D1374" s="7" t="str">
        <x:v>FUNCTIONAL TWIN</x:v>
      </x:c>
      <x:c r="E1374" s="7" t="str">
        <x:v>PTC-B</x:v>
      </x:c>
      <x:c r="F1374" s="7" t="str">
        <x:v>BL-Y</x:v>
      </x:c>
      <x:c r="G1374" s="7" t="str">
        <x:v>CF-12</x:v>
      </x:c>
      <x:c r="H1374" s="7" t="n">
        <x:v>6</x:v>
      </x:c>
      <x:c r="I1374" s="7" t="str">
        <x:v>final-element reference</x:v>
      </x:c>
      <x:c r="J1374" s="7" t="str">
        <x:v>binary</x:v>
      </x:c>
      <x:c r="K1374" s="7" t="n">
        <x:v>0</x:v>
      </x:c>
      <x:c r="L1374" s="7" t="n">
        <x:v>1</x:v>
      </x:c>
      <x:c r="M1374" s="7" t="n">
        <x:v>1</x:v>
      </x:c>
      <x:c r="N1374" s="7" t="str"/>
      <x:c r="O1374" s="7" t="str">
        <x:f>IF(N1374="","OPEN","PASS")</x:f>
        <x:v>OPEN</x:v>
      </x:c>
    </x:row>
    <x:row r="1375">
      <x:c r="B1375" s="7" t="str">
        <x:v>CH-1369</x:v>
      </x:c>
      <x:c r="C1375" s="7" t="str">
        <x:v>REA-T-B2</x:v>
      </x:c>
      <x:c r="D1375" s="7" t="str">
        <x:v>FUNCTIONAL TWIN</x:v>
      </x:c>
      <x:c r="E1375" s="7" t="str">
        <x:v>PTC-B</x:v>
      </x:c>
      <x:c r="F1375" s="7" t="str">
        <x:v>BL-Y</x:v>
      </x:c>
      <x:c r="G1375" s="7" t="str">
        <x:v>CF-13</x:v>
      </x:c>
      <x:c r="H1375" s="7" t="n">
        <x:v>1</x:v>
      </x:c>
      <x:c r="I1375" s="7" t="str">
        <x:v>local causal time</x:v>
      </x:c>
      <x:c r="J1375" s="7" t="str">
        <x:v>microseconds</x:v>
      </x:c>
      <x:c r="K1375" s="7" t="n">
        <x:v>-5</x:v>
      </x:c>
      <x:c r="L1375" s="7" t="n">
        <x:v>5</x:v>
      </x:c>
      <x:c r="M1375" s="7" t="n">
        <x:v>5</x:v>
      </x:c>
      <x:c r="N1375" s="7" t="str"/>
      <x:c r="O1375" s="7" t="str">
        <x:f>IF(N1375="","OPEN","PASS")</x:f>
        <x:v>OPEN</x:v>
      </x:c>
    </x:row>
    <x:row r="1376">
      <x:c r="B1376" s="7" t="str">
        <x:v>CH-1370</x:v>
      </x:c>
      <x:c r="C1376" s="7" t="str">
        <x:v>REA-T-B2</x:v>
      </x:c>
      <x:c r="D1376" s="7" t="str">
        <x:v>FUNCTIONAL TWIN</x:v>
      </x:c>
      <x:c r="E1376" s="7" t="str">
        <x:v>PTC-B</x:v>
      </x:c>
      <x:c r="F1376" s="7" t="str">
        <x:v>BL-Y</x:v>
      </x:c>
      <x:c r="G1376" s="7" t="str">
        <x:v>CF-13</x:v>
      </x:c>
      <x:c r="H1376" s="7" t="n">
        <x:v>2</x:v>
      </x:c>
      <x:c r="I1376" s="7" t="str">
        <x:v>local causal time</x:v>
      </x:c>
      <x:c r="J1376" s="7" t="str">
        <x:v>microseconds</x:v>
      </x:c>
      <x:c r="K1376" s="7" t="n">
        <x:v>-5</x:v>
      </x:c>
      <x:c r="L1376" s="7" t="n">
        <x:v>5</x:v>
      </x:c>
      <x:c r="M1376" s="7" t="n">
        <x:v>5</x:v>
      </x:c>
      <x:c r="N1376" s="7" t="str"/>
      <x:c r="O1376" s="7" t="str">
        <x:f>IF(N1376="","OPEN","PASS")</x:f>
        <x:v>OPEN</x:v>
      </x:c>
    </x:row>
    <x:row r="1377">
      <x:c r="B1377" s="7" t="str">
        <x:v>CH-1371</x:v>
      </x:c>
      <x:c r="C1377" s="7" t="str">
        <x:v>REA-T-B2</x:v>
      </x:c>
      <x:c r="D1377" s="7" t="str">
        <x:v>FUNCTIONAL TWIN</x:v>
      </x:c>
      <x:c r="E1377" s="7" t="str">
        <x:v>PTC-B</x:v>
      </x:c>
      <x:c r="F1377" s="7" t="str">
        <x:v>BL-Y</x:v>
      </x:c>
      <x:c r="G1377" s="7" t="str">
        <x:v>CF-13</x:v>
      </x:c>
      <x:c r="H1377" s="7" t="n">
        <x:v>3</x:v>
      </x:c>
      <x:c r="I1377" s="7" t="str">
        <x:v>local causal time</x:v>
      </x:c>
      <x:c r="J1377" s="7" t="str">
        <x:v>microseconds</x:v>
      </x:c>
      <x:c r="K1377" s="7" t="n">
        <x:v>-5</x:v>
      </x:c>
      <x:c r="L1377" s="7" t="n">
        <x:v>5</x:v>
      </x:c>
      <x:c r="M1377" s="7" t="n">
        <x:v>5</x:v>
      </x:c>
      <x:c r="N1377" s="7" t="str"/>
      <x:c r="O1377" s="7" t="str">
        <x:f>IF(N1377="","OPEN","PASS")</x:f>
        <x:v>OPEN</x:v>
      </x:c>
    </x:row>
    <x:row r="1378">
      <x:c r="B1378" s="7" t="str">
        <x:v>CH-1372</x:v>
      </x:c>
      <x:c r="C1378" s="7" t="str">
        <x:v>REA-T-B2</x:v>
      </x:c>
      <x:c r="D1378" s="7" t="str">
        <x:v>FUNCTIONAL TWIN</x:v>
      </x:c>
      <x:c r="E1378" s="7" t="str">
        <x:v>PTC-B</x:v>
      </x:c>
      <x:c r="F1378" s="7" t="str">
        <x:v>BL-Y</x:v>
      </x:c>
      <x:c r="G1378" s="7" t="str">
        <x:v>CF-13</x:v>
      </x:c>
      <x:c r="H1378" s="7" t="n">
        <x:v>4</x:v>
      </x:c>
      <x:c r="I1378" s="7" t="str">
        <x:v>local causal time</x:v>
      </x:c>
      <x:c r="J1378" s="7" t="str">
        <x:v>microseconds</x:v>
      </x:c>
      <x:c r="K1378" s="7" t="n">
        <x:v>-5</x:v>
      </x:c>
      <x:c r="L1378" s="7" t="n">
        <x:v>5</x:v>
      </x:c>
      <x:c r="M1378" s="7" t="n">
        <x:v>5</x:v>
      </x:c>
      <x:c r="N1378" s="7" t="str"/>
      <x:c r="O1378" s="7" t="str">
        <x:f>IF(N1378="","OPEN","PASS")</x:f>
        <x:v>OPEN</x:v>
      </x:c>
    </x:row>
    <x:row r="1379">
      <x:c r="B1379" s="7" t="str">
        <x:v>CH-1373</x:v>
      </x:c>
      <x:c r="C1379" s="7" t="str">
        <x:v>REA-T-B2</x:v>
      </x:c>
      <x:c r="D1379" s="7" t="str">
        <x:v>FUNCTIONAL TWIN</x:v>
      </x:c>
      <x:c r="E1379" s="7" t="str">
        <x:v>PTC-B</x:v>
      </x:c>
      <x:c r="F1379" s="7" t="str">
        <x:v>BL-Y</x:v>
      </x:c>
      <x:c r="G1379" s="7" t="str">
        <x:v>CF-13</x:v>
      </x:c>
      <x:c r="H1379" s="7" t="n">
        <x:v>5</x:v>
      </x:c>
      <x:c r="I1379" s="7" t="str">
        <x:v>local causal time</x:v>
      </x:c>
      <x:c r="J1379" s="7" t="str">
        <x:v>microseconds</x:v>
      </x:c>
      <x:c r="K1379" s="7" t="n">
        <x:v>-5</x:v>
      </x:c>
      <x:c r="L1379" s="7" t="n">
        <x:v>5</x:v>
      </x:c>
      <x:c r="M1379" s="7" t="n">
        <x:v>5</x:v>
      </x:c>
      <x:c r="N1379" s="7" t="str"/>
      <x:c r="O1379" s="7" t="str">
        <x:f>IF(N1379="","OPEN","PASS")</x:f>
        <x:v>OPEN</x:v>
      </x:c>
    </x:row>
    <x:row r="1380">
      <x:c r="B1380" s="7" t="str">
        <x:v>CH-1374</x:v>
      </x:c>
      <x:c r="C1380" s="7" t="str">
        <x:v>REA-T-B2</x:v>
      </x:c>
      <x:c r="D1380" s="7" t="str">
        <x:v>FUNCTIONAL TWIN</x:v>
      </x:c>
      <x:c r="E1380" s="7" t="str">
        <x:v>PTC-B</x:v>
      </x:c>
      <x:c r="F1380" s="7" t="str">
        <x:v>BL-Y</x:v>
      </x:c>
      <x:c r="G1380" s="7" t="str">
        <x:v>CF-13</x:v>
      </x:c>
      <x:c r="H1380" s="7" t="n">
        <x:v>6</x:v>
      </x:c>
      <x:c r="I1380" s="7" t="str">
        <x:v>local causal time</x:v>
      </x:c>
      <x:c r="J1380" s="7" t="str">
        <x:v>microseconds</x:v>
      </x:c>
      <x:c r="K1380" s="7" t="n">
        <x:v>-5</x:v>
      </x:c>
      <x:c r="L1380" s="7" t="n">
        <x:v>5</x:v>
      </x:c>
      <x:c r="M1380" s="7" t="n">
        <x:v>5</x:v>
      </x:c>
      <x:c r="N1380" s="7" t="str"/>
      <x:c r="O1380" s="7" t="str">
        <x:f>IF(N1380="","OPEN","PASS")</x:f>
        <x:v>OPEN</x:v>
      </x:c>
    </x:row>
    <x:row r="1381">
      <x:c r="B1381" s="7" t="str">
        <x:v>CH-1375</x:v>
      </x:c>
      <x:c r="C1381" s="7" t="str">
        <x:v>REA-T-B2</x:v>
      </x:c>
      <x:c r="D1381" s="7" t="str">
        <x:v>FUNCTIONAL TWIN</x:v>
      </x:c>
      <x:c r="E1381" s="7" t="str">
        <x:v>PTC-B</x:v>
      </x:c>
      <x:c r="F1381" s="7" t="str">
        <x:v>BL-Y</x:v>
      </x:c>
      <x:c r="G1381" s="7" t="str">
        <x:v>CF-14</x:v>
      </x:c>
      <x:c r="H1381" s="7" t="n">
        <x:v>1</x:v>
      </x:c>
      <x:c r="I1381" s="7" t="str">
        <x:v>motive-energy fraction</x:v>
      </x:c>
      <x:c r="J1381" s="7" t="str">
        <x:v>ratio</x:v>
      </x:c>
      <x:c r="K1381" s="7" t="n">
        <x:v>0</x:v>
      </x:c>
      <x:c r="L1381" s="7" t="n">
        <x:v>1.2</x:v>
      </x:c>
      <x:c r="M1381" s="7" t="n">
        <x:v>0.01</x:v>
      </x:c>
      <x:c r="N1381" s="7" t="str"/>
      <x:c r="O1381" s="7" t="str">
        <x:f>IF(N1381="","OPEN","PASS")</x:f>
        <x:v>OPEN</x:v>
      </x:c>
    </x:row>
    <x:row r="1382">
      <x:c r="B1382" s="7" t="str">
        <x:v>CH-1376</x:v>
      </x:c>
      <x:c r="C1382" s="7" t="str">
        <x:v>REA-T-B2</x:v>
      </x:c>
      <x:c r="D1382" s="7" t="str">
        <x:v>FUNCTIONAL TWIN</x:v>
      </x:c>
      <x:c r="E1382" s="7" t="str">
        <x:v>PTC-B</x:v>
      </x:c>
      <x:c r="F1382" s="7" t="str">
        <x:v>BL-Y</x:v>
      </x:c>
      <x:c r="G1382" s="7" t="str">
        <x:v>CF-14</x:v>
      </x:c>
      <x:c r="H1382" s="7" t="n">
        <x:v>2</x:v>
      </x:c>
      <x:c r="I1382" s="7" t="str">
        <x:v>motive-energy fraction</x:v>
      </x:c>
      <x:c r="J1382" s="7" t="str">
        <x:v>ratio</x:v>
      </x:c>
      <x:c r="K1382" s="7" t="n">
        <x:v>0</x:v>
      </x:c>
      <x:c r="L1382" s="7" t="n">
        <x:v>1.2</x:v>
      </x:c>
      <x:c r="M1382" s="7" t="n">
        <x:v>0.01</x:v>
      </x:c>
      <x:c r="N1382" s="7" t="str"/>
      <x:c r="O1382" s="7" t="str">
        <x:f>IF(N1382="","OPEN","PASS")</x:f>
        <x:v>OPEN</x:v>
      </x:c>
    </x:row>
    <x:row r="1383">
      <x:c r="B1383" s="7" t="str">
        <x:v>CH-1377</x:v>
      </x:c>
      <x:c r="C1383" s="7" t="str">
        <x:v>REA-T-B2</x:v>
      </x:c>
      <x:c r="D1383" s="7" t="str">
        <x:v>FUNCTIONAL TWIN</x:v>
      </x:c>
      <x:c r="E1383" s="7" t="str">
        <x:v>PTC-B</x:v>
      </x:c>
      <x:c r="F1383" s="7" t="str">
        <x:v>BL-Y</x:v>
      </x:c>
      <x:c r="G1383" s="7" t="str">
        <x:v>CF-14</x:v>
      </x:c>
      <x:c r="H1383" s="7" t="n">
        <x:v>3</x:v>
      </x:c>
      <x:c r="I1383" s="7" t="str">
        <x:v>motive-energy fraction</x:v>
      </x:c>
      <x:c r="J1383" s="7" t="str">
        <x:v>ratio</x:v>
      </x:c>
      <x:c r="K1383" s="7" t="n">
        <x:v>0</x:v>
      </x:c>
      <x:c r="L1383" s="7" t="n">
        <x:v>1.2</x:v>
      </x:c>
      <x:c r="M1383" s="7" t="n">
        <x:v>0.01</x:v>
      </x:c>
      <x:c r="N1383" s="7" t="str"/>
      <x:c r="O1383" s="7" t="str">
        <x:f>IF(N1383="","OPEN","PASS")</x:f>
        <x:v>OPEN</x:v>
      </x:c>
    </x:row>
    <x:row r="1384">
      <x:c r="B1384" s="7" t="str">
        <x:v>CH-1378</x:v>
      </x:c>
      <x:c r="C1384" s="7" t="str">
        <x:v>REA-T-B2</x:v>
      </x:c>
      <x:c r="D1384" s="7" t="str">
        <x:v>FUNCTIONAL TWIN</x:v>
      </x:c>
      <x:c r="E1384" s="7" t="str">
        <x:v>PTC-B</x:v>
      </x:c>
      <x:c r="F1384" s="7" t="str">
        <x:v>BL-Y</x:v>
      </x:c>
      <x:c r="G1384" s="7" t="str">
        <x:v>CF-14</x:v>
      </x:c>
      <x:c r="H1384" s="7" t="n">
        <x:v>4</x:v>
      </x:c>
      <x:c r="I1384" s="7" t="str">
        <x:v>motive-energy fraction</x:v>
      </x:c>
      <x:c r="J1384" s="7" t="str">
        <x:v>ratio</x:v>
      </x:c>
      <x:c r="K1384" s="7" t="n">
        <x:v>0</x:v>
      </x:c>
      <x:c r="L1384" s="7" t="n">
        <x:v>1.2</x:v>
      </x:c>
      <x:c r="M1384" s="7" t="n">
        <x:v>0.01</x:v>
      </x:c>
      <x:c r="N1384" s="7" t="str"/>
      <x:c r="O1384" s="7" t="str">
        <x:f>IF(N1384="","OPEN","PASS")</x:f>
        <x:v>OPEN</x:v>
      </x:c>
    </x:row>
    <x:row r="1385">
      <x:c r="B1385" s="7" t="str">
        <x:v>CH-1379</x:v>
      </x:c>
      <x:c r="C1385" s="7" t="str">
        <x:v>REA-T-B2</x:v>
      </x:c>
      <x:c r="D1385" s="7" t="str">
        <x:v>FUNCTIONAL TWIN</x:v>
      </x:c>
      <x:c r="E1385" s="7" t="str">
        <x:v>PTC-B</x:v>
      </x:c>
      <x:c r="F1385" s="7" t="str">
        <x:v>BL-Y</x:v>
      </x:c>
      <x:c r="G1385" s="7" t="str">
        <x:v>CF-14</x:v>
      </x:c>
      <x:c r="H1385" s="7" t="n">
        <x:v>5</x:v>
      </x:c>
      <x:c r="I1385" s="7" t="str">
        <x:v>motive-energy fraction</x:v>
      </x:c>
      <x:c r="J1385" s="7" t="str">
        <x:v>ratio</x:v>
      </x:c>
      <x:c r="K1385" s="7" t="n">
        <x:v>0</x:v>
      </x:c>
      <x:c r="L1385" s="7" t="n">
        <x:v>1.2</x:v>
      </x:c>
      <x:c r="M1385" s="7" t="n">
        <x:v>0.01</x:v>
      </x:c>
      <x:c r="N1385" s="7" t="str"/>
      <x:c r="O1385" s="7" t="str">
        <x:f>IF(N1385="","OPEN","PASS")</x:f>
        <x:v>OPEN</x:v>
      </x:c>
    </x:row>
    <x:row r="1386">
      <x:c r="B1386" s="7" t="str">
        <x:v>CH-1380</x:v>
      </x:c>
      <x:c r="C1386" s="7" t="str">
        <x:v>REA-T-B2</x:v>
      </x:c>
      <x:c r="D1386" s="7" t="str">
        <x:v>FUNCTIONAL TWIN</x:v>
      </x:c>
      <x:c r="E1386" s="7" t="str">
        <x:v>PTC-B</x:v>
      </x:c>
      <x:c r="F1386" s="7" t="str">
        <x:v>BL-Y</x:v>
      </x:c>
      <x:c r="G1386" s="7" t="str">
        <x:v>CF-14</x:v>
      </x:c>
      <x:c r="H1386" s="7" t="n">
        <x:v>6</x:v>
      </x:c>
      <x:c r="I1386" s="7" t="str">
        <x:v>motive-energy fraction</x:v>
      </x:c>
      <x:c r="J1386" s="7" t="str">
        <x:v>ratio</x:v>
      </x:c>
      <x:c r="K1386" s="7" t="n">
        <x:v>0</x:v>
      </x:c>
      <x:c r="L1386" s="7" t="n">
        <x:v>1.2</x:v>
      </x:c>
      <x:c r="M1386" s="7" t="n">
        <x:v>0.01</x:v>
      </x:c>
      <x:c r="N1386" s="7" t="str"/>
      <x:c r="O1386" s="7" t="str">
        <x:f>IF(N1386="","OPEN","PASS")</x:f>
        <x:v>OPEN</x:v>
      </x:c>
    </x:row>
    <x:row r="1387">
      <x:c r="B1387" s="7" t="str">
        <x:v>CH-1381</x:v>
      </x:c>
      <x:c r="C1387" s="7" t="str">
        <x:v>REA-T-B2</x:v>
      </x:c>
      <x:c r="D1387" s="7" t="str">
        <x:v>FUNCTIONAL TWIN</x:v>
      </x:c>
      <x:c r="E1387" s="7" t="str">
        <x:v>PTC-B</x:v>
      </x:c>
      <x:c r="F1387" s="7" t="str">
        <x:v>BL-Y</x:v>
      </x:c>
      <x:c r="G1387" s="7" t="str">
        <x:v>CF-15</x:v>
      </x:c>
      <x:c r="H1387" s="7" t="n">
        <x:v>1</x:v>
      </x:c>
      <x:c r="I1387" s="7" t="str">
        <x:v>normal electrical service</x:v>
      </x:c>
      <x:c r="J1387" s="7" t="str">
        <x:v>V</x:v>
      </x:c>
      <x:c r="K1387" s="7" t="n">
        <x:v>0</x:v>
      </x:c>
      <x:c r="L1387" s="7" t="n">
        <x:v>600</x:v>
      </x:c>
      <x:c r="M1387" s="7" t="n">
        <x:v>3</x:v>
      </x:c>
      <x:c r="N1387" s="7" t="str"/>
      <x:c r="O1387" s="7" t="str">
        <x:f>IF(N1387="","OPEN","PASS")</x:f>
        <x:v>OPEN</x:v>
      </x:c>
    </x:row>
    <x:row r="1388">
      <x:c r="B1388" s="7" t="str">
        <x:v>CH-1382</x:v>
      </x:c>
      <x:c r="C1388" s="7" t="str">
        <x:v>REA-T-B2</x:v>
      </x:c>
      <x:c r="D1388" s="7" t="str">
        <x:v>FUNCTIONAL TWIN</x:v>
      </x:c>
      <x:c r="E1388" s="7" t="str">
        <x:v>PTC-B</x:v>
      </x:c>
      <x:c r="F1388" s="7" t="str">
        <x:v>BL-Y</x:v>
      </x:c>
      <x:c r="G1388" s="7" t="str">
        <x:v>CF-15</x:v>
      </x:c>
      <x:c r="H1388" s="7" t="n">
        <x:v>2</x:v>
      </x:c>
      <x:c r="I1388" s="7" t="str">
        <x:v>normal electrical service</x:v>
      </x:c>
      <x:c r="J1388" s="7" t="str">
        <x:v>V</x:v>
      </x:c>
      <x:c r="K1388" s="7" t="n">
        <x:v>0</x:v>
      </x:c>
      <x:c r="L1388" s="7" t="n">
        <x:v>600</x:v>
      </x:c>
      <x:c r="M1388" s="7" t="n">
        <x:v>3</x:v>
      </x:c>
      <x:c r="N1388" s="7" t="str"/>
      <x:c r="O1388" s="7" t="str">
        <x:f>IF(N1388="","OPEN","PASS")</x:f>
        <x:v>OPEN</x:v>
      </x:c>
    </x:row>
    <x:row r="1389">
      <x:c r="B1389" s="7" t="str">
        <x:v>CH-1383</x:v>
      </x:c>
      <x:c r="C1389" s="7" t="str">
        <x:v>REA-T-B2</x:v>
      </x:c>
      <x:c r="D1389" s="7" t="str">
        <x:v>FUNCTIONAL TWIN</x:v>
      </x:c>
      <x:c r="E1389" s="7" t="str">
        <x:v>PTC-B</x:v>
      </x:c>
      <x:c r="F1389" s="7" t="str">
        <x:v>BL-Y</x:v>
      </x:c>
      <x:c r="G1389" s="7" t="str">
        <x:v>CF-15</x:v>
      </x:c>
      <x:c r="H1389" s="7" t="n">
        <x:v>3</x:v>
      </x:c>
      <x:c r="I1389" s="7" t="str">
        <x:v>normal electrical service</x:v>
      </x:c>
      <x:c r="J1389" s="7" t="str">
        <x:v>V</x:v>
      </x:c>
      <x:c r="K1389" s="7" t="n">
        <x:v>0</x:v>
      </x:c>
      <x:c r="L1389" s="7" t="n">
        <x:v>600</x:v>
      </x:c>
      <x:c r="M1389" s="7" t="n">
        <x:v>3</x:v>
      </x:c>
      <x:c r="N1389" s="7" t="str"/>
      <x:c r="O1389" s="7" t="str">
        <x:f>IF(N1389="","OPEN","PASS")</x:f>
        <x:v>OPEN</x:v>
      </x:c>
    </x:row>
    <x:row r="1390">
      <x:c r="B1390" s="7" t="str">
        <x:v>CH-1384</x:v>
      </x:c>
      <x:c r="C1390" s="7" t="str">
        <x:v>REA-T-B2</x:v>
      </x:c>
      <x:c r="D1390" s="7" t="str">
        <x:v>FUNCTIONAL TWIN</x:v>
      </x:c>
      <x:c r="E1390" s="7" t="str">
        <x:v>PTC-B</x:v>
      </x:c>
      <x:c r="F1390" s="7" t="str">
        <x:v>BL-Y</x:v>
      </x:c>
      <x:c r="G1390" s="7" t="str">
        <x:v>CF-15</x:v>
      </x:c>
      <x:c r="H1390" s="7" t="n">
        <x:v>4</x:v>
      </x:c>
      <x:c r="I1390" s="7" t="str">
        <x:v>normal electrical service</x:v>
      </x:c>
      <x:c r="J1390" s="7" t="str">
        <x:v>V</x:v>
      </x:c>
      <x:c r="K1390" s="7" t="n">
        <x:v>0</x:v>
      </x:c>
      <x:c r="L1390" s="7" t="n">
        <x:v>600</x:v>
      </x:c>
      <x:c r="M1390" s="7" t="n">
        <x:v>3</x:v>
      </x:c>
      <x:c r="N1390" s="7" t="str"/>
      <x:c r="O1390" s="7" t="str">
        <x:f>IF(N1390="","OPEN","PASS")</x:f>
        <x:v>OPEN</x:v>
      </x:c>
    </x:row>
    <x:row r="1391">
      <x:c r="B1391" s="7" t="str">
        <x:v>CH-1385</x:v>
      </x:c>
      <x:c r="C1391" s="7" t="str">
        <x:v>REA-T-B2</x:v>
      </x:c>
      <x:c r="D1391" s="7" t="str">
        <x:v>FUNCTIONAL TWIN</x:v>
      </x:c>
      <x:c r="E1391" s="7" t="str">
        <x:v>PTC-B</x:v>
      </x:c>
      <x:c r="F1391" s="7" t="str">
        <x:v>BL-Y</x:v>
      </x:c>
      <x:c r="G1391" s="7" t="str">
        <x:v>CF-15</x:v>
      </x:c>
      <x:c r="H1391" s="7" t="n">
        <x:v>5</x:v>
      </x:c>
      <x:c r="I1391" s="7" t="str">
        <x:v>normal electrical service</x:v>
      </x:c>
      <x:c r="J1391" s="7" t="str">
        <x:v>V</x:v>
      </x:c>
      <x:c r="K1391" s="7" t="n">
        <x:v>0</x:v>
      </x:c>
      <x:c r="L1391" s="7" t="n">
        <x:v>600</x:v>
      </x:c>
      <x:c r="M1391" s="7" t="n">
        <x:v>3</x:v>
      </x:c>
      <x:c r="N1391" s="7" t="str"/>
      <x:c r="O1391" s="7" t="str">
        <x:f>IF(N1391="","OPEN","PASS")</x:f>
        <x:v>OPEN</x:v>
      </x:c>
    </x:row>
    <x:row r="1392">
      <x:c r="B1392" s="7" t="str">
        <x:v>CH-1386</x:v>
      </x:c>
      <x:c r="C1392" s="7" t="str">
        <x:v>REA-T-B2</x:v>
      </x:c>
      <x:c r="D1392" s="7" t="str">
        <x:v>FUNCTIONAL TWIN</x:v>
      </x:c>
      <x:c r="E1392" s="7" t="str">
        <x:v>PTC-B</x:v>
      </x:c>
      <x:c r="F1392" s="7" t="str">
        <x:v>BL-Y</x:v>
      </x:c>
      <x:c r="G1392" s="7" t="str">
        <x:v>CF-15</x:v>
      </x:c>
      <x:c r="H1392" s="7" t="n">
        <x:v>6</x:v>
      </x:c>
      <x:c r="I1392" s="7" t="str">
        <x:v>normal electrical service</x:v>
      </x:c>
      <x:c r="J1392" s="7" t="str">
        <x:v>V</x:v>
      </x:c>
      <x:c r="K1392" s="7" t="n">
        <x:v>0</x:v>
      </x:c>
      <x:c r="L1392" s="7" t="n">
        <x:v>600</x:v>
      </x:c>
      <x:c r="M1392" s="7" t="n">
        <x:v>3</x:v>
      </x:c>
      <x:c r="N1392" s="7" t="str"/>
      <x:c r="O1392" s="7" t="str">
        <x:f>IF(N1392="","OPEN","PASS")</x:f>
        <x:v>OPEN</x:v>
      </x:c>
    </x:row>
    <x:row r="1393">
      <x:c r="B1393" s="7" t="str">
        <x:v>CH-1387</x:v>
      </x:c>
      <x:c r="C1393" s="7" t="str">
        <x:v>REA-T-B2</x:v>
      </x:c>
      <x:c r="D1393" s="7" t="str">
        <x:v>FUNCTIONAL TWIN</x:v>
      </x:c>
      <x:c r="E1393" s="7" t="str">
        <x:v>PTC-B</x:v>
      </x:c>
      <x:c r="F1393" s="7" t="str">
        <x:v>BL-Y</x:v>
      </x:c>
      <x:c r="G1393" s="7" t="str">
        <x:v>CF-16</x:v>
      </x:c>
      <x:c r="H1393" s="7" t="n">
        <x:v>1</x:v>
      </x:c>
      <x:c r="I1393" s="7" t="str">
        <x:v>independent safety energy</x:v>
      </x:c>
      <x:c r="J1393" s="7" t="str">
        <x:v>ratio</x:v>
      </x:c>
      <x:c r="K1393" s="7" t="n">
        <x:v>0</x:v>
      </x:c>
      <x:c r="L1393" s="7" t="n">
        <x:v>1.2</x:v>
      </x:c>
      <x:c r="M1393" s="7" t="n">
        <x:v>0.01</x:v>
      </x:c>
      <x:c r="N1393" s="7" t="str"/>
      <x:c r="O1393" s="7" t="str">
        <x:f>IF(N1393="","OPEN","PASS")</x:f>
        <x:v>OPEN</x:v>
      </x:c>
    </x:row>
    <x:row r="1394">
      <x:c r="B1394" s="7" t="str">
        <x:v>CH-1388</x:v>
      </x:c>
      <x:c r="C1394" s="7" t="str">
        <x:v>REA-T-B2</x:v>
      </x:c>
      <x:c r="D1394" s="7" t="str">
        <x:v>FUNCTIONAL TWIN</x:v>
      </x:c>
      <x:c r="E1394" s="7" t="str">
        <x:v>PTC-B</x:v>
      </x:c>
      <x:c r="F1394" s="7" t="str">
        <x:v>BL-Y</x:v>
      </x:c>
      <x:c r="G1394" s="7" t="str">
        <x:v>CF-16</x:v>
      </x:c>
      <x:c r="H1394" s="7" t="n">
        <x:v>2</x:v>
      </x:c>
      <x:c r="I1394" s="7" t="str">
        <x:v>independent safety energy</x:v>
      </x:c>
      <x:c r="J1394" s="7" t="str">
        <x:v>ratio</x:v>
      </x:c>
      <x:c r="K1394" s="7" t="n">
        <x:v>0</x:v>
      </x:c>
      <x:c r="L1394" s="7" t="n">
        <x:v>1.2</x:v>
      </x:c>
      <x:c r="M1394" s="7" t="n">
        <x:v>0.01</x:v>
      </x:c>
      <x:c r="N1394" s="7" t="str"/>
      <x:c r="O1394" s="7" t="str">
        <x:f>IF(N1394="","OPEN","PASS")</x:f>
        <x:v>OPEN</x:v>
      </x:c>
    </x:row>
    <x:row r="1395">
      <x:c r="B1395" s="7" t="str">
        <x:v>CH-1389</x:v>
      </x:c>
      <x:c r="C1395" s="7" t="str">
        <x:v>REA-T-B2</x:v>
      </x:c>
      <x:c r="D1395" s="7" t="str">
        <x:v>FUNCTIONAL TWIN</x:v>
      </x:c>
      <x:c r="E1395" s="7" t="str">
        <x:v>PTC-B</x:v>
      </x:c>
      <x:c r="F1395" s="7" t="str">
        <x:v>BL-Y</x:v>
      </x:c>
      <x:c r="G1395" s="7" t="str">
        <x:v>CF-16</x:v>
      </x:c>
      <x:c r="H1395" s="7" t="n">
        <x:v>3</x:v>
      </x:c>
      <x:c r="I1395" s="7" t="str">
        <x:v>independent safety energy</x:v>
      </x:c>
      <x:c r="J1395" s="7" t="str">
        <x:v>ratio</x:v>
      </x:c>
      <x:c r="K1395" s="7" t="n">
        <x:v>0</x:v>
      </x:c>
      <x:c r="L1395" s="7" t="n">
        <x:v>1.2</x:v>
      </x:c>
      <x:c r="M1395" s="7" t="n">
        <x:v>0.01</x:v>
      </x:c>
      <x:c r="N1395" s="7" t="str"/>
      <x:c r="O1395" s="7" t="str">
        <x:f>IF(N1395="","OPEN","PASS")</x:f>
        <x:v>OPEN</x:v>
      </x:c>
    </x:row>
    <x:row r="1396">
      <x:c r="B1396" s="7" t="str">
        <x:v>CH-1390</x:v>
      </x:c>
      <x:c r="C1396" s="7" t="str">
        <x:v>REA-T-B2</x:v>
      </x:c>
      <x:c r="D1396" s="7" t="str">
        <x:v>FUNCTIONAL TWIN</x:v>
      </x:c>
      <x:c r="E1396" s="7" t="str">
        <x:v>PTC-B</x:v>
      </x:c>
      <x:c r="F1396" s="7" t="str">
        <x:v>BL-Y</x:v>
      </x:c>
      <x:c r="G1396" s="7" t="str">
        <x:v>CF-16</x:v>
      </x:c>
      <x:c r="H1396" s="7" t="n">
        <x:v>4</x:v>
      </x:c>
      <x:c r="I1396" s="7" t="str">
        <x:v>independent safety energy</x:v>
      </x:c>
      <x:c r="J1396" s="7" t="str">
        <x:v>ratio</x:v>
      </x:c>
      <x:c r="K1396" s="7" t="n">
        <x:v>0</x:v>
      </x:c>
      <x:c r="L1396" s="7" t="n">
        <x:v>1.2</x:v>
      </x:c>
      <x:c r="M1396" s="7" t="n">
        <x:v>0.01</x:v>
      </x:c>
      <x:c r="N1396" s="7" t="str"/>
      <x:c r="O1396" s="7" t="str">
        <x:f>IF(N1396="","OPEN","PASS")</x:f>
        <x:v>OPEN</x:v>
      </x:c>
    </x:row>
    <x:row r="1397">
      <x:c r="B1397" s="7" t="str">
        <x:v>CH-1391</x:v>
      </x:c>
      <x:c r="C1397" s="7" t="str">
        <x:v>REA-T-B2</x:v>
      </x:c>
      <x:c r="D1397" s="7" t="str">
        <x:v>FUNCTIONAL TWIN</x:v>
      </x:c>
      <x:c r="E1397" s="7" t="str">
        <x:v>PTC-B</x:v>
      </x:c>
      <x:c r="F1397" s="7" t="str">
        <x:v>BL-Y</x:v>
      </x:c>
      <x:c r="G1397" s="7" t="str">
        <x:v>CF-16</x:v>
      </x:c>
      <x:c r="H1397" s="7" t="n">
        <x:v>5</x:v>
      </x:c>
      <x:c r="I1397" s="7" t="str">
        <x:v>independent safety energy</x:v>
      </x:c>
      <x:c r="J1397" s="7" t="str">
        <x:v>ratio</x:v>
      </x:c>
      <x:c r="K1397" s="7" t="n">
        <x:v>0</x:v>
      </x:c>
      <x:c r="L1397" s="7" t="n">
        <x:v>1.2</x:v>
      </x:c>
      <x:c r="M1397" s="7" t="n">
        <x:v>0.01</x:v>
      </x:c>
      <x:c r="N1397" s="7" t="str"/>
      <x:c r="O1397" s="7" t="str">
        <x:f>IF(N1397="","OPEN","PASS")</x:f>
        <x:v>OPEN</x:v>
      </x:c>
    </x:row>
    <x:row r="1398">
      <x:c r="B1398" s="7" t="str">
        <x:v>CH-1392</x:v>
      </x:c>
      <x:c r="C1398" s="7" t="str">
        <x:v>REA-T-B2</x:v>
      </x:c>
      <x:c r="D1398" s="7" t="str">
        <x:v>FUNCTIONAL TWIN</x:v>
      </x:c>
      <x:c r="E1398" s="7" t="str">
        <x:v>PTC-B</x:v>
      </x:c>
      <x:c r="F1398" s="7" t="str">
        <x:v>BL-Y</x:v>
      </x:c>
      <x:c r="G1398" s="7" t="str">
        <x:v>CF-16</x:v>
      </x:c>
      <x:c r="H1398" s="7" t="n">
        <x:v>6</x:v>
      </x:c>
      <x:c r="I1398" s="7" t="str">
        <x:v>independent safety energy</x:v>
      </x:c>
      <x:c r="J1398" s="7" t="str">
        <x:v>ratio</x:v>
      </x:c>
      <x:c r="K1398" s="7" t="n">
        <x:v>0</x:v>
      </x:c>
      <x:c r="L1398" s="7" t="n">
        <x:v>1.2</x:v>
      </x:c>
      <x:c r="M1398" s="7" t="n">
        <x:v>0.01</x:v>
      </x:c>
      <x:c r="N1398" s="7" t="str"/>
      <x:c r="O1398" s="7" t="str">
        <x:f>IF(N1398="","OPEN","PASS")</x:f>
        <x:v>OPEN</x:v>
      </x:c>
    </x:row>
    <x:row r="1399">
      <x:c r="B1399" s="7" t="str">
        <x:v>CH-1393</x:v>
      </x:c>
      <x:c r="C1399" s="7" t="str">
        <x:v>REA-T-B2</x:v>
      </x:c>
      <x:c r="D1399" s="7" t="str">
        <x:v>FUNCTIONAL TWIN</x:v>
      </x:c>
      <x:c r="E1399" s="7" t="str">
        <x:v>PTC-B</x:v>
      </x:c>
      <x:c r="F1399" s="7" t="str">
        <x:v>BL-Y</x:v>
      </x:c>
      <x:c r="G1399" s="7" t="str">
        <x:v>CF-17</x:v>
      </x:c>
      <x:c r="H1399" s="7" t="n">
        <x:v>1</x:v>
      </x:c>
      <x:c r="I1399" s="7" t="str">
        <x:v>leak collection</x:v>
      </x:c>
      <x:c r="J1399" s="7" t="str">
        <x:v>L/min</x:v>
      </x:c>
      <x:c r="K1399" s="7" t="n">
        <x:v>0</x:v>
      </x:c>
      <x:c r="L1399" s="7" t="n">
        <x:v>2</x:v>
      </x:c>
      <x:c r="M1399" s="7" t="n">
        <x:v>0.01</x:v>
      </x:c>
      <x:c r="N1399" s="7" t="str"/>
      <x:c r="O1399" s="7" t="str">
        <x:f>IF(N1399="","OPEN","PASS")</x:f>
        <x:v>OPEN</x:v>
      </x:c>
    </x:row>
    <x:row r="1400">
      <x:c r="B1400" s="7" t="str">
        <x:v>CH-1394</x:v>
      </x:c>
      <x:c r="C1400" s="7" t="str">
        <x:v>REA-T-B2</x:v>
      </x:c>
      <x:c r="D1400" s="7" t="str">
        <x:v>FUNCTIONAL TWIN</x:v>
      </x:c>
      <x:c r="E1400" s="7" t="str">
        <x:v>PTC-B</x:v>
      </x:c>
      <x:c r="F1400" s="7" t="str">
        <x:v>BL-Y</x:v>
      </x:c>
      <x:c r="G1400" s="7" t="str">
        <x:v>CF-17</x:v>
      </x:c>
      <x:c r="H1400" s="7" t="n">
        <x:v>2</x:v>
      </x:c>
      <x:c r="I1400" s="7" t="str">
        <x:v>leak collection</x:v>
      </x:c>
      <x:c r="J1400" s="7" t="str">
        <x:v>L/min</x:v>
      </x:c>
      <x:c r="K1400" s="7" t="n">
        <x:v>0</x:v>
      </x:c>
      <x:c r="L1400" s="7" t="n">
        <x:v>2</x:v>
      </x:c>
      <x:c r="M1400" s="7" t="n">
        <x:v>0.01</x:v>
      </x:c>
      <x:c r="N1400" s="7" t="str"/>
      <x:c r="O1400" s="7" t="str">
        <x:f>IF(N1400="","OPEN","PASS")</x:f>
        <x:v>OPEN</x:v>
      </x:c>
    </x:row>
    <x:row r="1401">
      <x:c r="B1401" s="7" t="str">
        <x:v>CH-1395</x:v>
      </x:c>
      <x:c r="C1401" s="7" t="str">
        <x:v>REA-T-B2</x:v>
      </x:c>
      <x:c r="D1401" s="7" t="str">
        <x:v>FUNCTIONAL TWIN</x:v>
      </x:c>
      <x:c r="E1401" s="7" t="str">
        <x:v>PTC-B</x:v>
      </x:c>
      <x:c r="F1401" s="7" t="str">
        <x:v>BL-Y</x:v>
      </x:c>
      <x:c r="G1401" s="7" t="str">
        <x:v>CF-17</x:v>
      </x:c>
      <x:c r="H1401" s="7" t="n">
        <x:v>3</x:v>
      </x:c>
      <x:c r="I1401" s="7" t="str">
        <x:v>leak collection</x:v>
      </x:c>
      <x:c r="J1401" s="7" t="str">
        <x:v>L/min</x:v>
      </x:c>
      <x:c r="K1401" s="7" t="n">
        <x:v>0</x:v>
      </x:c>
      <x:c r="L1401" s="7" t="n">
        <x:v>2</x:v>
      </x:c>
      <x:c r="M1401" s="7" t="n">
        <x:v>0.01</x:v>
      </x:c>
      <x:c r="N1401" s="7" t="str"/>
      <x:c r="O1401" s="7" t="str">
        <x:f>IF(N1401="","OPEN","PASS")</x:f>
        <x:v>OPEN</x:v>
      </x:c>
    </x:row>
    <x:row r="1402">
      <x:c r="B1402" s="7" t="str">
        <x:v>CH-1396</x:v>
      </x:c>
      <x:c r="C1402" s="7" t="str">
        <x:v>REA-T-B2</x:v>
      </x:c>
      <x:c r="D1402" s="7" t="str">
        <x:v>FUNCTIONAL TWIN</x:v>
      </x:c>
      <x:c r="E1402" s="7" t="str">
        <x:v>PTC-B</x:v>
      </x:c>
      <x:c r="F1402" s="7" t="str">
        <x:v>BL-Y</x:v>
      </x:c>
      <x:c r="G1402" s="7" t="str">
        <x:v>CF-17</x:v>
      </x:c>
      <x:c r="H1402" s="7" t="n">
        <x:v>4</x:v>
      </x:c>
      <x:c r="I1402" s="7" t="str">
        <x:v>leak collection</x:v>
      </x:c>
      <x:c r="J1402" s="7" t="str">
        <x:v>L/min</x:v>
      </x:c>
      <x:c r="K1402" s="7" t="n">
        <x:v>0</x:v>
      </x:c>
      <x:c r="L1402" s="7" t="n">
        <x:v>2</x:v>
      </x:c>
      <x:c r="M1402" s="7" t="n">
        <x:v>0.01</x:v>
      </x:c>
      <x:c r="N1402" s="7" t="str"/>
      <x:c r="O1402" s="7" t="str">
        <x:f>IF(N1402="","OPEN","PASS")</x:f>
        <x:v>OPEN</x:v>
      </x:c>
    </x:row>
    <x:row r="1403">
      <x:c r="B1403" s="7" t="str">
        <x:v>CH-1397</x:v>
      </x:c>
      <x:c r="C1403" s="7" t="str">
        <x:v>REA-T-B2</x:v>
      </x:c>
      <x:c r="D1403" s="7" t="str">
        <x:v>FUNCTIONAL TWIN</x:v>
      </x:c>
      <x:c r="E1403" s="7" t="str">
        <x:v>PTC-B</x:v>
      </x:c>
      <x:c r="F1403" s="7" t="str">
        <x:v>BL-Y</x:v>
      </x:c>
      <x:c r="G1403" s="7" t="str">
        <x:v>CF-17</x:v>
      </x:c>
      <x:c r="H1403" s="7" t="n">
        <x:v>5</x:v>
      </x:c>
      <x:c r="I1403" s="7" t="str">
        <x:v>leak collection</x:v>
      </x:c>
      <x:c r="J1403" s="7" t="str">
        <x:v>L/min</x:v>
      </x:c>
      <x:c r="K1403" s="7" t="n">
        <x:v>0</x:v>
      </x:c>
      <x:c r="L1403" s="7" t="n">
        <x:v>2</x:v>
      </x:c>
      <x:c r="M1403" s="7" t="n">
        <x:v>0.01</x:v>
      </x:c>
      <x:c r="N1403" s="7" t="str"/>
      <x:c r="O1403" s="7" t="str">
        <x:f>IF(N1403="","OPEN","PASS")</x:f>
        <x:v>OPEN</x:v>
      </x:c>
    </x:row>
    <x:row r="1404">
      <x:c r="B1404" s="7" t="str">
        <x:v>CH-1398</x:v>
      </x:c>
      <x:c r="C1404" s="7" t="str">
        <x:v>REA-T-B2</x:v>
      </x:c>
      <x:c r="D1404" s="7" t="str">
        <x:v>FUNCTIONAL TWIN</x:v>
      </x:c>
      <x:c r="E1404" s="7" t="str">
        <x:v>PTC-B</x:v>
      </x:c>
      <x:c r="F1404" s="7" t="str">
        <x:v>BL-Y</x:v>
      </x:c>
      <x:c r="G1404" s="7" t="str">
        <x:v>CF-17</x:v>
      </x:c>
      <x:c r="H1404" s="7" t="n">
        <x:v>6</x:v>
      </x:c>
      <x:c r="I1404" s="7" t="str">
        <x:v>leak collection</x:v>
      </x:c>
      <x:c r="J1404" s="7" t="str">
        <x:v>L/min</x:v>
      </x:c>
      <x:c r="K1404" s="7" t="n">
        <x:v>0</x:v>
      </x:c>
      <x:c r="L1404" s="7" t="n">
        <x:v>2</x:v>
      </x:c>
      <x:c r="M1404" s="7" t="n">
        <x:v>0.01</x:v>
      </x:c>
      <x:c r="N1404" s="7" t="str"/>
      <x:c r="O1404" s="7" t="str">
        <x:f>IF(N1404="","OPEN","PASS")</x:f>
        <x:v>OPEN</x:v>
      </x:c>
    </x:row>
    <x:row r="1405">
      <x:c r="B1405" s="7" t="str">
        <x:v>CH-1399</x:v>
      </x:c>
      <x:c r="C1405" s="7" t="str">
        <x:v>REA-T-B2</x:v>
      </x:c>
      <x:c r="D1405" s="7" t="str">
        <x:v>FUNCTIONAL TWIN</x:v>
      </x:c>
      <x:c r="E1405" s="7" t="str">
        <x:v>PTC-B</x:v>
      </x:c>
      <x:c r="F1405" s="7" t="str">
        <x:v>BL-Y</x:v>
      </x:c>
      <x:c r="G1405" s="7" t="str">
        <x:v>CF-18</x:v>
      </x:c>
      <x:c r="H1405" s="7" t="n">
        <x:v>1</x:v>
      </x:c>
      <x:c r="I1405" s="7" t="str">
        <x:v>contained occupied area</x:v>
      </x:c>
      <x:c r="J1405" s="7" t="str">
        <x:v>m2</x:v>
      </x:c>
      <x:c r="K1405" s="7" t="n">
        <x:v>0</x:v>
      </x:c>
      <x:c r="L1405" s="7" t="n">
        <x:v>2.5</x:v>
      </x:c>
      <x:c r="M1405" s="7" t="n">
        <x:v>0.01</x:v>
      </x:c>
      <x:c r="N1405" s="7" t="str"/>
      <x:c r="O1405" s="7" t="str">
        <x:f>IF(N1405="","OPEN","PASS")</x:f>
        <x:v>OPEN</x:v>
      </x:c>
    </x:row>
    <x:row r="1406">
      <x:c r="B1406" s="7" t="str">
        <x:v>CH-1400</x:v>
      </x:c>
      <x:c r="C1406" s="7" t="str">
        <x:v>REA-T-B2</x:v>
      </x:c>
      <x:c r="D1406" s="7" t="str">
        <x:v>FUNCTIONAL TWIN</x:v>
      </x:c>
      <x:c r="E1406" s="7" t="str">
        <x:v>PTC-B</x:v>
      </x:c>
      <x:c r="F1406" s="7" t="str">
        <x:v>BL-Y</x:v>
      </x:c>
      <x:c r="G1406" s="7" t="str">
        <x:v>CF-18</x:v>
      </x:c>
      <x:c r="H1406" s="7" t="n">
        <x:v>2</x:v>
      </x:c>
      <x:c r="I1406" s="7" t="str">
        <x:v>contained occupied area</x:v>
      </x:c>
      <x:c r="J1406" s="7" t="str">
        <x:v>m2</x:v>
      </x:c>
      <x:c r="K1406" s="7" t="n">
        <x:v>0</x:v>
      </x:c>
      <x:c r="L1406" s="7" t="n">
        <x:v>2.5</x:v>
      </x:c>
      <x:c r="M1406" s="7" t="n">
        <x:v>0.01</x:v>
      </x:c>
      <x:c r="N1406" s="7" t="str"/>
      <x:c r="O1406" s="7" t="str">
        <x:f>IF(N1406="","OPEN","PASS")</x:f>
        <x:v>OPEN</x:v>
      </x:c>
    </x:row>
    <x:row r="1407">
      <x:c r="B1407" s="7" t="str">
        <x:v>CH-1401</x:v>
      </x:c>
      <x:c r="C1407" s="7" t="str">
        <x:v>REA-T-B2</x:v>
      </x:c>
      <x:c r="D1407" s="7" t="str">
        <x:v>FUNCTIONAL TWIN</x:v>
      </x:c>
      <x:c r="E1407" s="7" t="str">
        <x:v>PTC-B</x:v>
      </x:c>
      <x:c r="F1407" s="7" t="str">
        <x:v>BL-Y</x:v>
      </x:c>
      <x:c r="G1407" s="7" t="str">
        <x:v>CF-18</x:v>
      </x:c>
      <x:c r="H1407" s="7" t="n">
        <x:v>3</x:v>
      </x:c>
      <x:c r="I1407" s="7" t="str">
        <x:v>contained occupied area</x:v>
      </x:c>
      <x:c r="J1407" s="7" t="str">
        <x:v>m2</x:v>
      </x:c>
      <x:c r="K1407" s="7" t="n">
        <x:v>0</x:v>
      </x:c>
      <x:c r="L1407" s="7" t="n">
        <x:v>2.5</x:v>
      </x:c>
      <x:c r="M1407" s="7" t="n">
        <x:v>0.01</x:v>
      </x:c>
      <x:c r="N1407" s="7" t="str"/>
      <x:c r="O1407" s="7" t="str">
        <x:f>IF(N1407="","OPEN","PASS")</x:f>
        <x:v>OPEN</x:v>
      </x:c>
    </x:row>
    <x:row r="1408">
      <x:c r="B1408" s="7" t="str">
        <x:v>CH-1402</x:v>
      </x:c>
      <x:c r="C1408" s="7" t="str">
        <x:v>REA-T-B2</x:v>
      </x:c>
      <x:c r="D1408" s="7" t="str">
        <x:v>FUNCTIONAL TWIN</x:v>
      </x:c>
      <x:c r="E1408" s="7" t="str">
        <x:v>PTC-B</x:v>
      </x:c>
      <x:c r="F1408" s="7" t="str">
        <x:v>BL-Y</x:v>
      </x:c>
      <x:c r="G1408" s="7" t="str">
        <x:v>CF-18</x:v>
      </x:c>
      <x:c r="H1408" s="7" t="n">
        <x:v>4</x:v>
      </x:c>
      <x:c r="I1408" s="7" t="str">
        <x:v>contained occupied area</x:v>
      </x:c>
      <x:c r="J1408" s="7" t="str">
        <x:v>m2</x:v>
      </x:c>
      <x:c r="K1408" s="7" t="n">
        <x:v>0</x:v>
      </x:c>
      <x:c r="L1408" s="7" t="n">
        <x:v>2.5</x:v>
      </x:c>
      <x:c r="M1408" s="7" t="n">
        <x:v>0.01</x:v>
      </x:c>
      <x:c r="N1408" s="7" t="str"/>
      <x:c r="O1408" s="7" t="str">
        <x:f>IF(N1408="","OPEN","PASS")</x:f>
        <x:v>OPEN</x:v>
      </x:c>
    </x:row>
    <x:row r="1409">
      <x:c r="B1409" s="7" t="str">
        <x:v>CH-1403</x:v>
      </x:c>
      <x:c r="C1409" s="7" t="str">
        <x:v>REA-T-B2</x:v>
      </x:c>
      <x:c r="D1409" s="7" t="str">
        <x:v>FUNCTIONAL TWIN</x:v>
      </x:c>
      <x:c r="E1409" s="7" t="str">
        <x:v>PTC-B</x:v>
      </x:c>
      <x:c r="F1409" s="7" t="str">
        <x:v>BL-Y</x:v>
      </x:c>
      <x:c r="G1409" s="7" t="str">
        <x:v>CF-18</x:v>
      </x:c>
      <x:c r="H1409" s="7" t="n">
        <x:v>5</x:v>
      </x:c>
      <x:c r="I1409" s="7" t="str">
        <x:v>contained occupied area</x:v>
      </x:c>
      <x:c r="J1409" s="7" t="str">
        <x:v>m2</x:v>
      </x:c>
      <x:c r="K1409" s="7" t="n">
        <x:v>0</x:v>
      </x:c>
      <x:c r="L1409" s="7" t="n">
        <x:v>2.5</x:v>
      </x:c>
      <x:c r="M1409" s="7" t="n">
        <x:v>0.01</x:v>
      </x:c>
      <x:c r="N1409" s="7" t="str"/>
      <x:c r="O1409" s="7" t="str">
        <x:f>IF(N1409="","OPEN","PASS")</x:f>
        <x:v>OPEN</x:v>
      </x:c>
    </x:row>
    <x:row r="1410">
      <x:c r="B1410" s="7" t="str">
        <x:v>CH-1404</x:v>
      </x:c>
      <x:c r="C1410" s="7" t="str">
        <x:v>REA-T-B2</x:v>
      </x:c>
      <x:c r="D1410" s="7" t="str">
        <x:v>FUNCTIONAL TWIN</x:v>
      </x:c>
      <x:c r="E1410" s="7" t="str">
        <x:v>PTC-B</x:v>
      </x:c>
      <x:c r="F1410" s="7" t="str">
        <x:v>BL-Y</x:v>
      </x:c>
      <x:c r="G1410" s="7" t="str">
        <x:v>CF-18</x:v>
      </x:c>
      <x:c r="H1410" s="7" t="n">
        <x:v>6</x:v>
      </x:c>
      <x:c r="I1410" s="7" t="str">
        <x:v>contained occupied area</x:v>
      </x:c>
      <x:c r="J1410" s="7" t="str">
        <x:v>m2</x:v>
      </x:c>
      <x:c r="K1410" s="7" t="n">
        <x:v>0</x:v>
      </x:c>
      <x:c r="L1410" s="7" t="n">
        <x:v>2.5</x:v>
      </x:c>
      <x:c r="M1410" s="7" t="n">
        <x:v>0.01</x:v>
      </x:c>
      <x:c r="N1410" s="7" t="str"/>
      <x:c r="O1410" s="7" t="str">
        <x:f>IF(N1410="","OPEN","PASS")</x:f>
        <x:v>OPEN</x:v>
      </x:c>
    </x:row>
    <x:row r="1411">
      <x:c r="B1411" s="7" t="str">
        <x:v>CH-1405</x:v>
      </x:c>
      <x:c r="C1411" s="7" t="str">
        <x:v>REA-T-B2</x:v>
      </x:c>
      <x:c r="D1411" s="7" t="str">
        <x:v>FUNCTIONAL TWIN</x:v>
      </x:c>
      <x:c r="E1411" s="7" t="str">
        <x:v>PTC-B</x:v>
      </x:c>
      <x:c r="F1411" s="7" t="str">
        <x:v>BL-Y</x:v>
      </x:c>
      <x:c r="G1411" s="7" t="str">
        <x:v>CF-19</x:v>
      </x:c>
      <x:c r="H1411" s="7" t="n">
        <x:v>1</x:v>
      </x:c>
      <x:c r="I1411" s="7" t="str">
        <x:v>public-water flow</x:v>
      </x:c>
      <x:c r="J1411" s="7" t="str">
        <x:v>m3/min</x:v>
      </x:c>
      <x:c r="K1411" s="7" t="n">
        <x:v>0</x:v>
      </x:c>
      <x:c r="L1411" s="7" t="n">
        <x:v>5</x:v>
      </x:c>
      <x:c r="M1411" s="7" t="n">
        <x:v>0.01</x:v>
      </x:c>
      <x:c r="N1411" s="7" t="str"/>
      <x:c r="O1411" s="7" t="str">
        <x:f>IF(N1411="","OPEN","PASS")</x:f>
        <x:v>OPEN</x:v>
      </x:c>
    </x:row>
    <x:row r="1412">
      <x:c r="B1412" s="7" t="str">
        <x:v>CH-1406</x:v>
      </x:c>
      <x:c r="C1412" s="7" t="str">
        <x:v>REA-T-B2</x:v>
      </x:c>
      <x:c r="D1412" s="7" t="str">
        <x:v>FUNCTIONAL TWIN</x:v>
      </x:c>
      <x:c r="E1412" s="7" t="str">
        <x:v>PTC-B</x:v>
      </x:c>
      <x:c r="F1412" s="7" t="str">
        <x:v>BL-Y</x:v>
      </x:c>
      <x:c r="G1412" s="7" t="str">
        <x:v>CF-19</x:v>
      </x:c>
      <x:c r="H1412" s="7" t="n">
        <x:v>2</x:v>
      </x:c>
      <x:c r="I1412" s="7" t="str">
        <x:v>public-water flow</x:v>
      </x:c>
      <x:c r="J1412" s="7" t="str">
        <x:v>m3/min</x:v>
      </x:c>
      <x:c r="K1412" s="7" t="n">
        <x:v>0</x:v>
      </x:c>
      <x:c r="L1412" s="7" t="n">
        <x:v>5</x:v>
      </x:c>
      <x:c r="M1412" s="7" t="n">
        <x:v>0.01</x:v>
      </x:c>
      <x:c r="N1412" s="7" t="str"/>
      <x:c r="O1412" s="7" t="str">
        <x:f>IF(N1412="","OPEN","PASS")</x:f>
        <x:v>OPEN</x:v>
      </x:c>
    </x:row>
    <x:row r="1413">
      <x:c r="B1413" s="7" t="str">
        <x:v>CH-1407</x:v>
      </x:c>
      <x:c r="C1413" s="7" t="str">
        <x:v>REA-T-B2</x:v>
      </x:c>
      <x:c r="D1413" s="7" t="str">
        <x:v>FUNCTIONAL TWIN</x:v>
      </x:c>
      <x:c r="E1413" s="7" t="str">
        <x:v>PTC-B</x:v>
      </x:c>
      <x:c r="F1413" s="7" t="str">
        <x:v>BL-Y</x:v>
      </x:c>
      <x:c r="G1413" s="7" t="str">
        <x:v>CF-19</x:v>
      </x:c>
      <x:c r="H1413" s="7" t="n">
        <x:v>3</x:v>
      </x:c>
      <x:c r="I1413" s="7" t="str">
        <x:v>public-water flow</x:v>
      </x:c>
      <x:c r="J1413" s="7" t="str">
        <x:v>m3/min</x:v>
      </x:c>
      <x:c r="K1413" s="7" t="n">
        <x:v>0</x:v>
      </x:c>
      <x:c r="L1413" s="7" t="n">
        <x:v>5</x:v>
      </x:c>
      <x:c r="M1413" s="7" t="n">
        <x:v>0.01</x:v>
      </x:c>
      <x:c r="N1413" s="7" t="str"/>
      <x:c r="O1413" s="7" t="str">
        <x:f>IF(N1413="","OPEN","PASS")</x:f>
        <x:v>OPEN</x:v>
      </x:c>
    </x:row>
    <x:row r="1414">
      <x:c r="B1414" s="7" t="str">
        <x:v>CH-1408</x:v>
      </x:c>
      <x:c r="C1414" s="7" t="str">
        <x:v>REA-T-B2</x:v>
      </x:c>
      <x:c r="D1414" s="7" t="str">
        <x:v>FUNCTIONAL TWIN</x:v>
      </x:c>
      <x:c r="E1414" s="7" t="str">
        <x:v>PTC-B</x:v>
      </x:c>
      <x:c r="F1414" s="7" t="str">
        <x:v>BL-Y</x:v>
      </x:c>
      <x:c r="G1414" s="7" t="str">
        <x:v>CF-19</x:v>
      </x:c>
      <x:c r="H1414" s="7" t="n">
        <x:v>4</x:v>
      </x:c>
      <x:c r="I1414" s="7" t="str">
        <x:v>public-water flow</x:v>
      </x:c>
      <x:c r="J1414" s="7" t="str">
        <x:v>m3/min</x:v>
      </x:c>
      <x:c r="K1414" s="7" t="n">
        <x:v>0</x:v>
      </x:c>
      <x:c r="L1414" s="7" t="n">
        <x:v>5</x:v>
      </x:c>
      <x:c r="M1414" s="7" t="n">
        <x:v>0.01</x:v>
      </x:c>
      <x:c r="N1414" s="7" t="str"/>
      <x:c r="O1414" s="7" t="str">
        <x:f>IF(N1414="","OPEN","PASS")</x:f>
        <x:v>OPEN</x:v>
      </x:c>
    </x:row>
    <x:row r="1415">
      <x:c r="B1415" s="7" t="str">
        <x:v>CH-1409</x:v>
      </x:c>
      <x:c r="C1415" s="7" t="str">
        <x:v>REA-T-B2</x:v>
      </x:c>
      <x:c r="D1415" s="7" t="str">
        <x:v>FUNCTIONAL TWIN</x:v>
      </x:c>
      <x:c r="E1415" s="7" t="str">
        <x:v>PTC-B</x:v>
      </x:c>
      <x:c r="F1415" s="7" t="str">
        <x:v>BL-Y</x:v>
      </x:c>
      <x:c r="G1415" s="7" t="str">
        <x:v>CF-19</x:v>
      </x:c>
      <x:c r="H1415" s="7" t="n">
        <x:v>5</x:v>
      </x:c>
      <x:c r="I1415" s="7" t="str">
        <x:v>public-water flow</x:v>
      </x:c>
      <x:c r="J1415" s="7" t="str">
        <x:v>m3/min</x:v>
      </x:c>
      <x:c r="K1415" s="7" t="n">
        <x:v>0</x:v>
      </x:c>
      <x:c r="L1415" s="7" t="n">
        <x:v>5</x:v>
      </x:c>
      <x:c r="M1415" s="7" t="n">
        <x:v>0.01</x:v>
      </x:c>
      <x:c r="N1415" s="7" t="str"/>
      <x:c r="O1415" s="7" t="str">
        <x:f>IF(N1415="","OPEN","PASS")</x:f>
        <x:v>OPEN</x:v>
      </x:c>
    </x:row>
    <x:row r="1416">
      <x:c r="B1416" s="7" t="str">
        <x:v>CH-1410</x:v>
      </x:c>
      <x:c r="C1416" s="7" t="str">
        <x:v>REA-T-B2</x:v>
      </x:c>
      <x:c r="D1416" s="7" t="str">
        <x:v>FUNCTIONAL TWIN</x:v>
      </x:c>
      <x:c r="E1416" s="7" t="str">
        <x:v>PTC-B</x:v>
      </x:c>
      <x:c r="F1416" s="7" t="str">
        <x:v>BL-Y</x:v>
      </x:c>
      <x:c r="G1416" s="7" t="str">
        <x:v>CF-19</x:v>
      </x:c>
      <x:c r="H1416" s="7" t="n">
        <x:v>6</x:v>
      </x:c>
      <x:c r="I1416" s="7" t="str">
        <x:v>public-water flow</x:v>
      </x:c>
      <x:c r="J1416" s="7" t="str">
        <x:v>m3/min</x:v>
      </x:c>
      <x:c r="K1416" s="7" t="n">
        <x:v>0</x:v>
      </x:c>
      <x:c r="L1416" s="7" t="n">
        <x:v>5</x:v>
      </x:c>
      <x:c r="M1416" s="7" t="n">
        <x:v>0.01</x:v>
      </x:c>
      <x:c r="N1416" s="7" t="str"/>
      <x:c r="O1416" s="7" t="str">
        <x:f>IF(N1416="","OPEN","PASS")</x:f>
        <x:v>OPEN</x:v>
      </x:c>
    </x:row>
    <x:row r="1417">
      <x:c r="B1417" s="7" t="str">
        <x:v>CH-1411</x:v>
      </x:c>
      <x:c r="C1417" s="7" t="str">
        <x:v>REA-T-B2</x:v>
      </x:c>
      <x:c r="D1417" s="7" t="str">
        <x:v>FUNCTIONAL TWIN</x:v>
      </x:c>
      <x:c r="E1417" s="7" t="str">
        <x:v>PTC-B</x:v>
      </x:c>
      <x:c r="F1417" s="7" t="str">
        <x:v>BL-Y</x:v>
      </x:c>
      <x:c r="G1417" s="7" t="str">
        <x:v>CF-20</x:v>
      </x:c>
      <x:c r="H1417" s="7" t="n">
        <x:v>1</x:v>
      </x:c>
      <x:c r="I1417" s="7" t="str">
        <x:v>surrogate ancestry</x:v>
      </x:c>
      <x:c r="J1417" s="7" t="str">
        <x:v>fraction</x:v>
      </x:c>
      <x:c r="K1417" s="7" t="n">
        <x:v>0</x:v>
      </x:c>
      <x:c r="L1417" s="7" t="n">
        <x:v>1</x:v>
      </x:c>
      <x:c r="M1417" s="7" t="n">
        <x:v>0.005</x:v>
      </x:c>
      <x:c r="N1417" s="7" t="str"/>
      <x:c r="O1417" s="7" t="str">
        <x:f>IF(N1417="","OPEN","PASS")</x:f>
        <x:v>OPEN</x:v>
      </x:c>
    </x:row>
    <x:row r="1418">
      <x:c r="B1418" s="7" t="str">
        <x:v>CH-1412</x:v>
      </x:c>
      <x:c r="C1418" s="7" t="str">
        <x:v>REA-T-B2</x:v>
      </x:c>
      <x:c r="D1418" s="7" t="str">
        <x:v>FUNCTIONAL TWIN</x:v>
      </x:c>
      <x:c r="E1418" s="7" t="str">
        <x:v>PTC-B</x:v>
      </x:c>
      <x:c r="F1418" s="7" t="str">
        <x:v>BL-Y</x:v>
      </x:c>
      <x:c r="G1418" s="7" t="str">
        <x:v>CF-20</x:v>
      </x:c>
      <x:c r="H1418" s="7" t="n">
        <x:v>2</x:v>
      </x:c>
      <x:c r="I1418" s="7" t="str">
        <x:v>surrogate ancestry</x:v>
      </x:c>
      <x:c r="J1418" s="7" t="str">
        <x:v>fraction</x:v>
      </x:c>
      <x:c r="K1418" s="7" t="n">
        <x:v>0</x:v>
      </x:c>
      <x:c r="L1418" s="7" t="n">
        <x:v>1</x:v>
      </x:c>
      <x:c r="M1418" s="7" t="n">
        <x:v>0.005</x:v>
      </x:c>
      <x:c r="N1418" s="7" t="str"/>
      <x:c r="O1418" s="7" t="str">
        <x:f>IF(N1418="","OPEN","PASS")</x:f>
        <x:v>OPEN</x:v>
      </x:c>
    </x:row>
    <x:row r="1419">
      <x:c r="B1419" s="7" t="str">
        <x:v>CH-1413</x:v>
      </x:c>
      <x:c r="C1419" s="7" t="str">
        <x:v>REA-T-B2</x:v>
      </x:c>
      <x:c r="D1419" s="7" t="str">
        <x:v>FUNCTIONAL TWIN</x:v>
      </x:c>
      <x:c r="E1419" s="7" t="str">
        <x:v>PTC-B</x:v>
      </x:c>
      <x:c r="F1419" s="7" t="str">
        <x:v>BL-Y</x:v>
      </x:c>
      <x:c r="G1419" s="7" t="str">
        <x:v>CF-20</x:v>
      </x:c>
      <x:c r="H1419" s="7" t="n">
        <x:v>3</x:v>
      </x:c>
      <x:c r="I1419" s="7" t="str">
        <x:v>surrogate ancestry</x:v>
      </x:c>
      <x:c r="J1419" s="7" t="str">
        <x:v>fraction</x:v>
      </x:c>
      <x:c r="K1419" s="7" t="n">
        <x:v>0</x:v>
      </x:c>
      <x:c r="L1419" s="7" t="n">
        <x:v>1</x:v>
      </x:c>
      <x:c r="M1419" s="7" t="n">
        <x:v>0.005</x:v>
      </x:c>
      <x:c r="N1419" s="7" t="str"/>
      <x:c r="O1419" s="7" t="str">
        <x:f>IF(N1419="","OPEN","PASS")</x:f>
        <x:v>OPEN</x:v>
      </x:c>
    </x:row>
    <x:row r="1420">
      <x:c r="B1420" s="7" t="str">
        <x:v>CH-1414</x:v>
      </x:c>
      <x:c r="C1420" s="7" t="str">
        <x:v>REA-T-B2</x:v>
      </x:c>
      <x:c r="D1420" s="7" t="str">
        <x:v>FUNCTIONAL TWIN</x:v>
      </x:c>
      <x:c r="E1420" s="7" t="str">
        <x:v>PTC-B</x:v>
      </x:c>
      <x:c r="F1420" s="7" t="str">
        <x:v>BL-Y</x:v>
      </x:c>
      <x:c r="G1420" s="7" t="str">
        <x:v>CF-20</x:v>
      </x:c>
      <x:c r="H1420" s="7" t="n">
        <x:v>4</x:v>
      </x:c>
      <x:c r="I1420" s="7" t="str">
        <x:v>surrogate ancestry</x:v>
      </x:c>
      <x:c r="J1420" s="7" t="str">
        <x:v>fraction</x:v>
      </x:c>
      <x:c r="K1420" s="7" t="n">
        <x:v>0</x:v>
      </x:c>
      <x:c r="L1420" s="7" t="n">
        <x:v>1</x:v>
      </x:c>
      <x:c r="M1420" s="7" t="n">
        <x:v>0.005</x:v>
      </x:c>
      <x:c r="N1420" s="7" t="str"/>
      <x:c r="O1420" s="7" t="str">
        <x:f>IF(N1420="","OPEN","PASS")</x:f>
        <x:v>OPEN</x:v>
      </x:c>
    </x:row>
    <x:row r="1421">
      <x:c r="B1421" s="7" t="str">
        <x:v>CH-1415</x:v>
      </x:c>
      <x:c r="C1421" s="7" t="str">
        <x:v>REA-T-B2</x:v>
      </x:c>
      <x:c r="D1421" s="7" t="str">
        <x:v>FUNCTIONAL TWIN</x:v>
      </x:c>
      <x:c r="E1421" s="7" t="str">
        <x:v>PTC-B</x:v>
      </x:c>
      <x:c r="F1421" s="7" t="str">
        <x:v>BL-Y</x:v>
      </x:c>
      <x:c r="G1421" s="7" t="str">
        <x:v>CF-20</x:v>
      </x:c>
      <x:c r="H1421" s="7" t="n">
        <x:v>5</x:v>
      </x:c>
      <x:c r="I1421" s="7" t="str">
        <x:v>surrogate ancestry</x:v>
      </x:c>
      <x:c r="J1421" s="7" t="str">
        <x:v>fraction</x:v>
      </x:c>
      <x:c r="K1421" s="7" t="n">
        <x:v>0</x:v>
      </x:c>
      <x:c r="L1421" s="7" t="n">
        <x:v>1</x:v>
      </x:c>
      <x:c r="M1421" s="7" t="n">
        <x:v>0.005</x:v>
      </x:c>
      <x:c r="N1421" s="7" t="str"/>
      <x:c r="O1421" s="7" t="str">
        <x:f>IF(N1421="","OPEN","PASS")</x:f>
        <x:v>OPEN</x:v>
      </x:c>
    </x:row>
    <x:row r="1422">
      <x:c r="B1422" s="7" t="str">
        <x:v>CH-1416</x:v>
      </x:c>
      <x:c r="C1422" s="7" t="str">
        <x:v>REA-T-B2</x:v>
      </x:c>
      <x:c r="D1422" s="7" t="str">
        <x:v>FUNCTIONAL TWIN</x:v>
      </x:c>
      <x:c r="E1422" s="7" t="str">
        <x:v>PTC-B</x:v>
      </x:c>
      <x:c r="F1422" s="7" t="str">
        <x:v>BL-Y</x:v>
      </x:c>
      <x:c r="G1422" s="7" t="str">
        <x:v>CF-20</x:v>
      </x:c>
      <x:c r="H1422" s="7" t="n">
        <x:v>6</x:v>
      </x:c>
      <x:c r="I1422" s="7" t="str">
        <x:v>surrogate ancestry</x:v>
      </x:c>
      <x:c r="J1422" s="7" t="str">
        <x:v>fraction</x:v>
      </x:c>
      <x:c r="K1422" s="7" t="n">
        <x:v>0</x:v>
      </x:c>
      <x:c r="L1422" s="7" t="n">
        <x:v>1</x:v>
      </x:c>
      <x:c r="M1422" s="7" t="n">
        <x:v>0.005</x:v>
      </x:c>
      <x:c r="N1422" s="7" t="str"/>
      <x:c r="O1422" s="7" t="str">
        <x:f>IF(N1422="","OPEN","PASS")</x:f>
        <x:v>OPEN</x:v>
      </x:c>
    </x:row>
    <x:row r="1423">
      <x:c r="B1423" s="7" t="str">
        <x:v>CH-1417</x:v>
      </x:c>
      <x:c r="C1423" s="7" t="str">
        <x:v>REA-T-B2</x:v>
      </x:c>
      <x:c r="D1423" s="7" t="str">
        <x:v>FUNCTIONAL TWIN</x:v>
      </x:c>
      <x:c r="E1423" s="7" t="str">
        <x:v>PTC-B</x:v>
      </x:c>
      <x:c r="F1423" s="7" t="str">
        <x:v>BL-Y</x:v>
      </x:c>
      <x:c r="G1423" s="7" t="str">
        <x:v>CF-21</x:v>
      </x:c>
      <x:c r="H1423" s="7" t="n">
        <x:v>1</x:v>
      </x:c>
      <x:c r="I1423" s="7" t="str">
        <x:v>water ancestry</x:v>
      </x:c>
      <x:c r="J1423" s="7" t="str">
        <x:v>fraction</x:v>
      </x:c>
      <x:c r="K1423" s="7" t="n">
        <x:v>0</x:v>
      </x:c>
      <x:c r="L1423" s="7" t="n">
        <x:v>1</x:v>
      </x:c>
      <x:c r="M1423" s="7" t="n">
        <x:v>0.005</x:v>
      </x:c>
      <x:c r="N1423" s="7" t="str"/>
      <x:c r="O1423" s="7" t="str">
        <x:f>IF(N1423="","OPEN","PASS")</x:f>
        <x:v>OPEN</x:v>
      </x:c>
    </x:row>
    <x:row r="1424">
      <x:c r="B1424" s="7" t="str">
        <x:v>CH-1418</x:v>
      </x:c>
      <x:c r="C1424" s="7" t="str">
        <x:v>REA-T-B2</x:v>
      </x:c>
      <x:c r="D1424" s="7" t="str">
        <x:v>FUNCTIONAL TWIN</x:v>
      </x:c>
      <x:c r="E1424" s="7" t="str">
        <x:v>PTC-B</x:v>
      </x:c>
      <x:c r="F1424" s="7" t="str">
        <x:v>BL-Y</x:v>
      </x:c>
      <x:c r="G1424" s="7" t="str">
        <x:v>CF-21</x:v>
      </x:c>
      <x:c r="H1424" s="7" t="n">
        <x:v>2</x:v>
      </x:c>
      <x:c r="I1424" s="7" t="str">
        <x:v>water ancestry</x:v>
      </x:c>
      <x:c r="J1424" s="7" t="str">
        <x:v>fraction</x:v>
      </x:c>
      <x:c r="K1424" s="7" t="n">
        <x:v>0</x:v>
      </x:c>
      <x:c r="L1424" s="7" t="n">
        <x:v>1</x:v>
      </x:c>
      <x:c r="M1424" s="7" t="n">
        <x:v>0.005</x:v>
      </x:c>
      <x:c r="N1424" s="7" t="str"/>
      <x:c r="O1424" s="7" t="str">
        <x:f>IF(N1424="","OPEN","PASS")</x:f>
        <x:v>OPEN</x:v>
      </x:c>
    </x:row>
    <x:row r="1425">
      <x:c r="B1425" s="7" t="str">
        <x:v>CH-1419</x:v>
      </x:c>
      <x:c r="C1425" s="7" t="str">
        <x:v>REA-T-B2</x:v>
      </x:c>
      <x:c r="D1425" s="7" t="str">
        <x:v>FUNCTIONAL TWIN</x:v>
      </x:c>
      <x:c r="E1425" s="7" t="str">
        <x:v>PTC-B</x:v>
      </x:c>
      <x:c r="F1425" s="7" t="str">
        <x:v>BL-Y</x:v>
      </x:c>
      <x:c r="G1425" s="7" t="str">
        <x:v>CF-21</x:v>
      </x:c>
      <x:c r="H1425" s="7" t="n">
        <x:v>3</x:v>
      </x:c>
      <x:c r="I1425" s="7" t="str">
        <x:v>water ancestry</x:v>
      </x:c>
      <x:c r="J1425" s="7" t="str">
        <x:v>fraction</x:v>
      </x:c>
      <x:c r="K1425" s="7" t="n">
        <x:v>0</x:v>
      </x:c>
      <x:c r="L1425" s="7" t="n">
        <x:v>1</x:v>
      </x:c>
      <x:c r="M1425" s="7" t="n">
        <x:v>0.005</x:v>
      </x:c>
      <x:c r="N1425" s="7" t="str"/>
      <x:c r="O1425" s="7" t="str">
        <x:f>IF(N1425="","OPEN","PASS")</x:f>
        <x:v>OPEN</x:v>
      </x:c>
    </x:row>
    <x:row r="1426">
      <x:c r="B1426" s="7" t="str">
        <x:v>CH-1420</x:v>
      </x:c>
      <x:c r="C1426" s="7" t="str">
        <x:v>REA-T-B2</x:v>
      </x:c>
      <x:c r="D1426" s="7" t="str">
        <x:v>FUNCTIONAL TWIN</x:v>
      </x:c>
      <x:c r="E1426" s="7" t="str">
        <x:v>PTC-B</x:v>
      </x:c>
      <x:c r="F1426" s="7" t="str">
        <x:v>BL-Y</x:v>
      </x:c>
      <x:c r="G1426" s="7" t="str">
        <x:v>CF-21</x:v>
      </x:c>
      <x:c r="H1426" s="7" t="n">
        <x:v>4</x:v>
      </x:c>
      <x:c r="I1426" s="7" t="str">
        <x:v>water ancestry</x:v>
      </x:c>
      <x:c r="J1426" s="7" t="str">
        <x:v>fraction</x:v>
      </x:c>
      <x:c r="K1426" s="7" t="n">
        <x:v>0</x:v>
      </x:c>
      <x:c r="L1426" s="7" t="n">
        <x:v>1</x:v>
      </x:c>
      <x:c r="M1426" s="7" t="n">
        <x:v>0.005</x:v>
      </x:c>
      <x:c r="N1426" s="7" t="str"/>
      <x:c r="O1426" s="7" t="str">
        <x:f>IF(N1426="","OPEN","PASS")</x:f>
        <x:v>OPEN</x:v>
      </x:c>
    </x:row>
    <x:row r="1427">
      <x:c r="B1427" s="7" t="str">
        <x:v>CH-1421</x:v>
      </x:c>
      <x:c r="C1427" s="7" t="str">
        <x:v>REA-T-B2</x:v>
      </x:c>
      <x:c r="D1427" s="7" t="str">
        <x:v>FUNCTIONAL TWIN</x:v>
      </x:c>
      <x:c r="E1427" s="7" t="str">
        <x:v>PTC-B</x:v>
      </x:c>
      <x:c r="F1427" s="7" t="str">
        <x:v>BL-Y</x:v>
      </x:c>
      <x:c r="G1427" s="7" t="str">
        <x:v>CF-21</x:v>
      </x:c>
      <x:c r="H1427" s="7" t="n">
        <x:v>5</x:v>
      </x:c>
      <x:c r="I1427" s="7" t="str">
        <x:v>water ancestry</x:v>
      </x:c>
      <x:c r="J1427" s="7" t="str">
        <x:v>fraction</x:v>
      </x:c>
      <x:c r="K1427" s="7" t="n">
        <x:v>0</x:v>
      </x:c>
      <x:c r="L1427" s="7" t="n">
        <x:v>1</x:v>
      </x:c>
      <x:c r="M1427" s="7" t="n">
        <x:v>0.005</x:v>
      </x:c>
      <x:c r="N1427" s="7" t="str"/>
      <x:c r="O1427" s="7" t="str">
        <x:f>IF(N1427="","OPEN","PASS")</x:f>
        <x:v>OPEN</x:v>
      </x:c>
    </x:row>
    <x:row r="1428">
      <x:c r="B1428" s="7" t="str">
        <x:v>CH-1422</x:v>
      </x:c>
      <x:c r="C1428" s="7" t="str">
        <x:v>REA-T-B2</x:v>
      </x:c>
      <x:c r="D1428" s="7" t="str">
        <x:v>FUNCTIONAL TWIN</x:v>
      </x:c>
      <x:c r="E1428" s="7" t="str">
        <x:v>PTC-B</x:v>
      </x:c>
      <x:c r="F1428" s="7" t="str">
        <x:v>BL-Y</x:v>
      </x:c>
      <x:c r="G1428" s="7" t="str">
        <x:v>CF-21</x:v>
      </x:c>
      <x:c r="H1428" s="7" t="n">
        <x:v>6</x:v>
      </x:c>
      <x:c r="I1428" s="7" t="str">
        <x:v>water ancestry</x:v>
      </x:c>
      <x:c r="J1428" s="7" t="str">
        <x:v>fraction</x:v>
      </x:c>
      <x:c r="K1428" s="7" t="n">
        <x:v>0</x:v>
      </x:c>
      <x:c r="L1428" s="7" t="n">
        <x:v>1</x:v>
      </x:c>
      <x:c r="M1428" s="7" t="n">
        <x:v>0.005</x:v>
      </x:c>
      <x:c r="N1428" s="7" t="str"/>
      <x:c r="O1428" s="7" t="str">
        <x:f>IF(N1428="","OPEN","PASS")</x:f>
        <x:v>OPEN</x:v>
      </x:c>
    </x:row>
    <x:row r="1429">
      <x:c r="B1429" s="7" t="str">
        <x:v>CH-1423</x:v>
      </x:c>
      <x:c r="C1429" s="7" t="str">
        <x:v>REA-T-B2</x:v>
      </x:c>
      <x:c r="D1429" s="7" t="str">
        <x:v>FUNCTIONAL TWIN</x:v>
      </x:c>
      <x:c r="E1429" s="7" t="str">
        <x:v>PTC-B</x:v>
      </x:c>
      <x:c r="F1429" s="7" t="str">
        <x:v>BL-Y</x:v>
      </x:c>
      <x:c r="G1429" s="7" t="str">
        <x:v>CF-22</x:v>
      </x:c>
      <x:c r="H1429" s="7" t="n">
        <x:v>1</x:v>
      </x:c>
      <x:c r="I1429" s="7" t="str">
        <x:v>environmental release</x:v>
      </x:c>
      <x:c r="J1429" s="7" t="str">
        <x:v>kg</x:v>
      </x:c>
      <x:c r="K1429" s="7" t="n">
        <x:v>0</x:v>
      </x:c>
      <x:c r="L1429" s="7" t="n">
        <x:v>0.1</x:v>
      </x:c>
      <x:c r="M1429" s="7" t="n">
        <x:v>0.01</x:v>
      </x:c>
      <x:c r="N1429" s="7" t="str"/>
      <x:c r="O1429" s="7" t="str">
        <x:f>IF(N1429="","OPEN","PASS")</x:f>
        <x:v>OPEN</x:v>
      </x:c>
    </x:row>
    <x:row r="1430">
      <x:c r="B1430" s="7" t="str">
        <x:v>CH-1424</x:v>
      </x:c>
      <x:c r="C1430" s="7" t="str">
        <x:v>REA-T-B2</x:v>
      </x:c>
      <x:c r="D1430" s="7" t="str">
        <x:v>FUNCTIONAL TWIN</x:v>
      </x:c>
      <x:c r="E1430" s="7" t="str">
        <x:v>PTC-B</x:v>
      </x:c>
      <x:c r="F1430" s="7" t="str">
        <x:v>BL-Y</x:v>
      </x:c>
      <x:c r="G1430" s="7" t="str">
        <x:v>CF-22</x:v>
      </x:c>
      <x:c r="H1430" s="7" t="n">
        <x:v>2</x:v>
      </x:c>
      <x:c r="I1430" s="7" t="str">
        <x:v>environmental release</x:v>
      </x:c>
      <x:c r="J1430" s="7" t="str">
        <x:v>kg</x:v>
      </x:c>
      <x:c r="K1430" s="7" t="n">
        <x:v>0</x:v>
      </x:c>
      <x:c r="L1430" s="7" t="n">
        <x:v>0.1</x:v>
      </x:c>
      <x:c r="M1430" s="7" t="n">
        <x:v>0.01</x:v>
      </x:c>
      <x:c r="N1430" s="7" t="str"/>
      <x:c r="O1430" s="7" t="str">
        <x:f>IF(N1430="","OPEN","PASS")</x:f>
        <x:v>OPEN</x:v>
      </x:c>
    </x:row>
    <x:row r="1431">
      <x:c r="B1431" s="7" t="str">
        <x:v>CH-1425</x:v>
      </x:c>
      <x:c r="C1431" s="7" t="str">
        <x:v>REA-T-B2</x:v>
      </x:c>
      <x:c r="D1431" s="7" t="str">
        <x:v>FUNCTIONAL TWIN</x:v>
      </x:c>
      <x:c r="E1431" s="7" t="str">
        <x:v>PTC-B</x:v>
      </x:c>
      <x:c r="F1431" s="7" t="str">
        <x:v>BL-Y</x:v>
      </x:c>
      <x:c r="G1431" s="7" t="str">
        <x:v>CF-22</x:v>
      </x:c>
      <x:c r="H1431" s="7" t="n">
        <x:v>3</x:v>
      </x:c>
      <x:c r="I1431" s="7" t="str">
        <x:v>environmental release</x:v>
      </x:c>
      <x:c r="J1431" s="7" t="str">
        <x:v>kg</x:v>
      </x:c>
      <x:c r="K1431" s="7" t="n">
        <x:v>0</x:v>
      </x:c>
      <x:c r="L1431" s="7" t="n">
        <x:v>0.1</x:v>
      </x:c>
      <x:c r="M1431" s="7" t="n">
        <x:v>0.01</x:v>
      </x:c>
      <x:c r="N1431" s="7" t="str"/>
      <x:c r="O1431" s="7" t="str">
        <x:f>IF(N1431="","OPEN","PASS")</x:f>
        <x:v>OPEN</x:v>
      </x:c>
    </x:row>
    <x:row r="1432">
      <x:c r="B1432" s="7" t="str">
        <x:v>CH-1426</x:v>
      </x:c>
      <x:c r="C1432" s="7" t="str">
        <x:v>REA-T-B2</x:v>
      </x:c>
      <x:c r="D1432" s="7" t="str">
        <x:v>FUNCTIONAL TWIN</x:v>
      </x:c>
      <x:c r="E1432" s="7" t="str">
        <x:v>PTC-B</x:v>
      </x:c>
      <x:c r="F1432" s="7" t="str">
        <x:v>BL-Y</x:v>
      </x:c>
      <x:c r="G1432" s="7" t="str">
        <x:v>CF-22</x:v>
      </x:c>
      <x:c r="H1432" s="7" t="n">
        <x:v>4</x:v>
      </x:c>
      <x:c r="I1432" s="7" t="str">
        <x:v>environmental release</x:v>
      </x:c>
      <x:c r="J1432" s="7" t="str">
        <x:v>kg</x:v>
      </x:c>
      <x:c r="K1432" s="7" t="n">
        <x:v>0</x:v>
      </x:c>
      <x:c r="L1432" s="7" t="n">
        <x:v>0.1</x:v>
      </x:c>
      <x:c r="M1432" s="7" t="n">
        <x:v>0.01</x:v>
      </x:c>
      <x:c r="N1432" s="7" t="str"/>
      <x:c r="O1432" s="7" t="str">
        <x:f>IF(N1432="","OPEN","PASS")</x:f>
        <x:v>OPEN</x:v>
      </x:c>
    </x:row>
    <x:row r="1433">
      <x:c r="B1433" s="7" t="str">
        <x:v>CH-1427</x:v>
      </x:c>
      <x:c r="C1433" s="7" t="str">
        <x:v>REA-T-B2</x:v>
      </x:c>
      <x:c r="D1433" s="7" t="str">
        <x:v>FUNCTIONAL TWIN</x:v>
      </x:c>
      <x:c r="E1433" s="7" t="str">
        <x:v>PTC-B</x:v>
      </x:c>
      <x:c r="F1433" s="7" t="str">
        <x:v>BL-Y</x:v>
      </x:c>
      <x:c r="G1433" s="7" t="str">
        <x:v>CF-22</x:v>
      </x:c>
      <x:c r="H1433" s="7" t="n">
        <x:v>5</x:v>
      </x:c>
      <x:c r="I1433" s="7" t="str">
        <x:v>environmental release</x:v>
      </x:c>
      <x:c r="J1433" s="7" t="str">
        <x:v>kg</x:v>
      </x:c>
      <x:c r="K1433" s="7" t="n">
        <x:v>0</x:v>
      </x:c>
      <x:c r="L1433" s="7" t="n">
        <x:v>0.1</x:v>
      </x:c>
      <x:c r="M1433" s="7" t="n">
        <x:v>0.01</x:v>
      </x:c>
      <x:c r="N1433" s="7" t="str"/>
      <x:c r="O1433" s="7" t="str">
        <x:f>IF(N1433="","OPEN","PASS")</x:f>
        <x:v>OPEN</x:v>
      </x:c>
    </x:row>
    <x:row r="1434">
      <x:c r="B1434" s="7" t="str">
        <x:v>CH-1428</x:v>
      </x:c>
      <x:c r="C1434" s="7" t="str">
        <x:v>REA-T-B2</x:v>
      </x:c>
      <x:c r="D1434" s="7" t="str">
        <x:v>FUNCTIONAL TWIN</x:v>
      </x:c>
      <x:c r="E1434" s="7" t="str">
        <x:v>PTC-B</x:v>
      </x:c>
      <x:c r="F1434" s="7" t="str">
        <x:v>BL-Y</x:v>
      </x:c>
      <x:c r="G1434" s="7" t="str">
        <x:v>CF-22</x:v>
      </x:c>
      <x:c r="H1434" s="7" t="n">
        <x:v>6</x:v>
      </x:c>
      <x:c r="I1434" s="7" t="str">
        <x:v>environmental release</x:v>
      </x:c>
      <x:c r="J1434" s="7" t="str">
        <x:v>kg</x:v>
      </x:c>
      <x:c r="K1434" s="7" t="n">
        <x:v>0</x:v>
      </x:c>
      <x:c r="L1434" s="7" t="n">
        <x:v>0.1</x:v>
      </x:c>
      <x:c r="M1434" s="7" t="n">
        <x:v>0.01</x:v>
      </x:c>
      <x:c r="N1434" s="7" t="str"/>
      <x:c r="O1434" s="7" t="str">
        <x:f>IF(N1434="","OPEN","PASS")</x:f>
        <x:v>OPEN</x:v>
      </x:c>
    </x:row>
    <x:row r="1435">
      <x:c r="B1435" s="7" t="str">
        <x:v>CH-1429</x:v>
      </x:c>
      <x:c r="C1435" s="7" t="str">
        <x:v>REA-T-B2</x:v>
      </x:c>
      <x:c r="D1435" s="7" t="str">
        <x:v>FUNCTIONAL TWIN</x:v>
      </x:c>
      <x:c r="E1435" s="7" t="str">
        <x:v>PTC-B</x:v>
      </x:c>
      <x:c r="F1435" s="7" t="str">
        <x:v>BL-Y</x:v>
      </x:c>
      <x:c r="G1435" s="7" t="str">
        <x:v>CF-23</x:v>
      </x:c>
      <x:c r="H1435" s="7" t="n">
        <x:v>1</x:v>
      </x:c>
      <x:c r="I1435" s="7" t="str">
        <x:v>image and event trigger</x:v>
      </x:c>
      <x:c r="J1435" s="7" t="str">
        <x:v>ms</x:v>
      </x:c>
      <x:c r="K1435" s="7" t="n">
        <x:v>-10</x:v>
      </x:c>
      <x:c r="L1435" s="7" t="n">
        <x:v>10</x:v>
      </x:c>
      <x:c r="M1435" s="7" t="n">
        <x:v>1</x:v>
      </x:c>
      <x:c r="N1435" s="7" t="str"/>
      <x:c r="O1435" s="7" t="str">
        <x:f>IF(N1435="","OPEN","PASS")</x:f>
        <x:v>OPEN</x:v>
      </x:c>
    </x:row>
    <x:row r="1436">
      <x:c r="B1436" s="7" t="str">
        <x:v>CH-1430</x:v>
      </x:c>
      <x:c r="C1436" s="7" t="str">
        <x:v>REA-T-B2</x:v>
      </x:c>
      <x:c r="D1436" s="7" t="str">
        <x:v>FUNCTIONAL TWIN</x:v>
      </x:c>
      <x:c r="E1436" s="7" t="str">
        <x:v>PTC-B</x:v>
      </x:c>
      <x:c r="F1436" s="7" t="str">
        <x:v>BL-Y</x:v>
      </x:c>
      <x:c r="G1436" s="7" t="str">
        <x:v>CF-23</x:v>
      </x:c>
      <x:c r="H1436" s="7" t="n">
        <x:v>2</x:v>
      </x:c>
      <x:c r="I1436" s="7" t="str">
        <x:v>image and event trigger</x:v>
      </x:c>
      <x:c r="J1436" s="7" t="str">
        <x:v>ms</x:v>
      </x:c>
      <x:c r="K1436" s="7" t="n">
        <x:v>-10</x:v>
      </x:c>
      <x:c r="L1436" s="7" t="n">
        <x:v>10</x:v>
      </x:c>
      <x:c r="M1436" s="7" t="n">
        <x:v>1</x:v>
      </x:c>
      <x:c r="N1436" s="7" t="str"/>
      <x:c r="O1436" s="7" t="str">
        <x:f>IF(N1436="","OPEN","PASS")</x:f>
        <x:v>OPEN</x:v>
      </x:c>
    </x:row>
    <x:row r="1437">
      <x:c r="B1437" s="7" t="str">
        <x:v>CH-1431</x:v>
      </x:c>
      <x:c r="C1437" s="7" t="str">
        <x:v>REA-T-B2</x:v>
      </x:c>
      <x:c r="D1437" s="7" t="str">
        <x:v>FUNCTIONAL TWIN</x:v>
      </x:c>
      <x:c r="E1437" s="7" t="str">
        <x:v>PTC-B</x:v>
      </x:c>
      <x:c r="F1437" s="7" t="str">
        <x:v>BL-Y</x:v>
      </x:c>
      <x:c r="G1437" s="7" t="str">
        <x:v>CF-23</x:v>
      </x:c>
      <x:c r="H1437" s="7" t="n">
        <x:v>3</x:v>
      </x:c>
      <x:c r="I1437" s="7" t="str">
        <x:v>image and event trigger</x:v>
      </x:c>
      <x:c r="J1437" s="7" t="str">
        <x:v>ms</x:v>
      </x:c>
      <x:c r="K1437" s="7" t="n">
        <x:v>-10</x:v>
      </x:c>
      <x:c r="L1437" s="7" t="n">
        <x:v>10</x:v>
      </x:c>
      <x:c r="M1437" s="7" t="n">
        <x:v>1</x:v>
      </x:c>
      <x:c r="N1437" s="7" t="str"/>
      <x:c r="O1437" s="7" t="str">
        <x:f>IF(N1437="","OPEN","PASS")</x:f>
        <x:v>OPEN</x:v>
      </x:c>
    </x:row>
    <x:row r="1438">
      <x:c r="B1438" s="7" t="str">
        <x:v>CH-1432</x:v>
      </x:c>
      <x:c r="C1438" s="7" t="str">
        <x:v>REA-T-B2</x:v>
      </x:c>
      <x:c r="D1438" s="7" t="str">
        <x:v>FUNCTIONAL TWIN</x:v>
      </x:c>
      <x:c r="E1438" s="7" t="str">
        <x:v>PTC-B</x:v>
      </x:c>
      <x:c r="F1438" s="7" t="str">
        <x:v>BL-Y</x:v>
      </x:c>
      <x:c r="G1438" s="7" t="str">
        <x:v>CF-23</x:v>
      </x:c>
      <x:c r="H1438" s="7" t="n">
        <x:v>4</x:v>
      </x:c>
      <x:c r="I1438" s="7" t="str">
        <x:v>image and event trigger</x:v>
      </x:c>
      <x:c r="J1438" s="7" t="str">
        <x:v>ms</x:v>
      </x:c>
      <x:c r="K1438" s="7" t="n">
        <x:v>-10</x:v>
      </x:c>
      <x:c r="L1438" s="7" t="n">
        <x:v>10</x:v>
      </x:c>
      <x:c r="M1438" s="7" t="n">
        <x:v>1</x:v>
      </x:c>
      <x:c r="N1438" s="7" t="str"/>
      <x:c r="O1438" s="7" t="str">
        <x:f>IF(N1438="","OPEN","PASS")</x:f>
        <x:v>OPEN</x:v>
      </x:c>
    </x:row>
    <x:row r="1439">
      <x:c r="B1439" s="7" t="str">
        <x:v>CH-1433</x:v>
      </x:c>
      <x:c r="C1439" s="7" t="str">
        <x:v>REA-T-B2</x:v>
      </x:c>
      <x:c r="D1439" s="7" t="str">
        <x:v>FUNCTIONAL TWIN</x:v>
      </x:c>
      <x:c r="E1439" s="7" t="str">
        <x:v>PTC-B</x:v>
      </x:c>
      <x:c r="F1439" s="7" t="str">
        <x:v>BL-Y</x:v>
      </x:c>
      <x:c r="G1439" s="7" t="str">
        <x:v>CF-23</x:v>
      </x:c>
      <x:c r="H1439" s="7" t="n">
        <x:v>5</x:v>
      </x:c>
      <x:c r="I1439" s="7" t="str">
        <x:v>image and event trigger</x:v>
      </x:c>
      <x:c r="J1439" s="7" t="str">
        <x:v>ms</x:v>
      </x:c>
      <x:c r="K1439" s="7" t="n">
        <x:v>-10</x:v>
      </x:c>
      <x:c r="L1439" s="7" t="n">
        <x:v>10</x:v>
      </x:c>
      <x:c r="M1439" s="7" t="n">
        <x:v>1</x:v>
      </x:c>
      <x:c r="N1439" s="7" t="str"/>
      <x:c r="O1439" s="7" t="str">
        <x:f>IF(N1439="","OPEN","PASS")</x:f>
        <x:v>OPEN</x:v>
      </x:c>
    </x:row>
    <x:row r="1440">
      <x:c r="B1440" s="7" t="str">
        <x:v>CH-1434</x:v>
      </x:c>
      <x:c r="C1440" s="7" t="str">
        <x:v>REA-T-B2</x:v>
      </x:c>
      <x:c r="D1440" s="7" t="str">
        <x:v>FUNCTIONAL TWIN</x:v>
      </x:c>
      <x:c r="E1440" s="7" t="str">
        <x:v>PTC-B</x:v>
      </x:c>
      <x:c r="F1440" s="7" t="str">
        <x:v>BL-Y</x:v>
      </x:c>
      <x:c r="G1440" s="7" t="str">
        <x:v>CF-23</x:v>
      </x:c>
      <x:c r="H1440" s="7" t="n">
        <x:v>6</x:v>
      </x:c>
      <x:c r="I1440" s="7" t="str">
        <x:v>image and event trigger</x:v>
      </x:c>
      <x:c r="J1440" s="7" t="str">
        <x:v>ms</x:v>
      </x:c>
      <x:c r="K1440" s="7" t="n">
        <x:v>-10</x:v>
      </x:c>
      <x:c r="L1440" s="7" t="n">
        <x:v>10</x:v>
      </x:c>
      <x:c r="M1440" s="7" t="n">
        <x:v>1</x:v>
      </x:c>
      <x:c r="N1440" s="7" t="str"/>
      <x:c r="O1440" s="7" t="str">
        <x:f>IF(N1440="","OPEN","PASS")</x:f>
        <x:v>OPEN</x:v>
      </x:c>
    </x:row>
    <x:row r="1441">
      <x:c r="B1441" s="7" t="str">
        <x:v>CH-1435</x:v>
      </x:c>
      <x:c r="C1441" s="7" t="str">
        <x:v>REA-T-B2</x:v>
      </x:c>
      <x:c r="D1441" s="7" t="str">
        <x:v>FUNCTIONAL TWIN</x:v>
      </x:c>
      <x:c r="E1441" s="7" t="str">
        <x:v>PTC-B</x:v>
      </x:c>
      <x:c r="F1441" s="7" t="str">
        <x:v>BL-Y</x:v>
      </x:c>
      <x:c r="G1441" s="7" t="str">
        <x:v>CF-24</x:v>
      </x:c>
      <x:c r="H1441" s="7" t="n">
        <x:v>1</x:v>
      </x:c>
      <x:c r="I1441" s="7" t="str">
        <x:v>evidence-path health</x:v>
      </x:c>
      <x:c r="J1441" s="7" t="str">
        <x:v>binary</x:v>
      </x:c>
      <x:c r="K1441" s="7" t="n">
        <x:v>0</x:v>
      </x:c>
      <x:c r="L1441" s="7" t="n">
        <x:v>1</x:v>
      </x:c>
      <x:c r="M1441" s="7" t="n">
        <x:v>1</x:v>
      </x:c>
      <x:c r="N1441" s="7" t="str"/>
      <x:c r="O1441" s="7" t="str">
        <x:f>IF(N1441="","OPEN","PASS")</x:f>
        <x:v>OPEN</x:v>
      </x:c>
    </x:row>
    <x:row r="1442">
      <x:c r="B1442" s="7" t="str">
        <x:v>CH-1436</x:v>
      </x:c>
      <x:c r="C1442" s="7" t="str">
        <x:v>REA-T-B2</x:v>
      </x:c>
      <x:c r="D1442" s="7" t="str">
        <x:v>FUNCTIONAL TWIN</x:v>
      </x:c>
      <x:c r="E1442" s="7" t="str">
        <x:v>PTC-B</x:v>
      </x:c>
      <x:c r="F1442" s="7" t="str">
        <x:v>BL-Y</x:v>
      </x:c>
      <x:c r="G1442" s="7" t="str">
        <x:v>CF-24</x:v>
      </x:c>
      <x:c r="H1442" s="7" t="n">
        <x:v>2</x:v>
      </x:c>
      <x:c r="I1442" s="7" t="str">
        <x:v>evidence-path health</x:v>
      </x:c>
      <x:c r="J1442" s="7" t="str">
        <x:v>binary</x:v>
      </x:c>
      <x:c r="K1442" s="7" t="n">
        <x:v>0</x:v>
      </x:c>
      <x:c r="L1442" s="7" t="n">
        <x:v>1</x:v>
      </x:c>
      <x:c r="M1442" s="7" t="n">
        <x:v>1</x:v>
      </x:c>
      <x:c r="N1442" s="7" t="str"/>
      <x:c r="O1442" s="7" t="str">
        <x:f>IF(N1442="","OPEN","PASS")</x:f>
        <x:v>OPEN</x:v>
      </x:c>
    </x:row>
    <x:row r="1443">
      <x:c r="B1443" s="7" t="str">
        <x:v>CH-1437</x:v>
      </x:c>
      <x:c r="C1443" s="7" t="str">
        <x:v>REA-T-B2</x:v>
      </x:c>
      <x:c r="D1443" s="7" t="str">
        <x:v>FUNCTIONAL TWIN</x:v>
      </x:c>
      <x:c r="E1443" s="7" t="str">
        <x:v>PTC-B</x:v>
      </x:c>
      <x:c r="F1443" s="7" t="str">
        <x:v>BL-Y</x:v>
      </x:c>
      <x:c r="G1443" s="7" t="str">
        <x:v>CF-24</x:v>
      </x:c>
      <x:c r="H1443" s="7" t="n">
        <x:v>3</x:v>
      </x:c>
      <x:c r="I1443" s="7" t="str">
        <x:v>evidence-path health</x:v>
      </x:c>
      <x:c r="J1443" s="7" t="str">
        <x:v>binary</x:v>
      </x:c>
      <x:c r="K1443" s="7" t="n">
        <x:v>0</x:v>
      </x:c>
      <x:c r="L1443" s="7" t="n">
        <x:v>1</x:v>
      </x:c>
      <x:c r="M1443" s="7" t="n">
        <x:v>1</x:v>
      </x:c>
      <x:c r="N1443" s="7" t="str"/>
      <x:c r="O1443" s="7" t="str">
        <x:f>IF(N1443="","OPEN","PASS")</x:f>
        <x:v>OPEN</x:v>
      </x:c>
    </x:row>
    <x:row r="1444">
      <x:c r="B1444" s="7" t="str">
        <x:v>CH-1438</x:v>
      </x:c>
      <x:c r="C1444" s="7" t="str">
        <x:v>REA-T-B2</x:v>
      </x:c>
      <x:c r="D1444" s="7" t="str">
        <x:v>FUNCTIONAL TWIN</x:v>
      </x:c>
      <x:c r="E1444" s="7" t="str">
        <x:v>PTC-B</x:v>
      </x:c>
      <x:c r="F1444" s="7" t="str">
        <x:v>BL-Y</x:v>
      </x:c>
      <x:c r="G1444" s="7" t="str">
        <x:v>CF-24</x:v>
      </x:c>
      <x:c r="H1444" s="7" t="n">
        <x:v>4</x:v>
      </x:c>
      <x:c r="I1444" s="7" t="str">
        <x:v>evidence-path health</x:v>
      </x:c>
      <x:c r="J1444" s="7" t="str">
        <x:v>binary</x:v>
      </x:c>
      <x:c r="K1444" s="7" t="n">
        <x:v>0</x:v>
      </x:c>
      <x:c r="L1444" s="7" t="n">
        <x:v>1</x:v>
      </x:c>
      <x:c r="M1444" s="7" t="n">
        <x:v>1</x:v>
      </x:c>
      <x:c r="N1444" s="7" t="str"/>
      <x:c r="O1444" s="7" t="str">
        <x:f>IF(N1444="","OPEN","PASS")</x:f>
        <x:v>OPEN</x:v>
      </x:c>
    </x:row>
    <x:row r="1445">
      <x:c r="B1445" s="7" t="str">
        <x:v>CH-1439</x:v>
      </x:c>
      <x:c r="C1445" s="7" t="str">
        <x:v>REA-T-B2</x:v>
      </x:c>
      <x:c r="D1445" s="7" t="str">
        <x:v>FUNCTIONAL TWIN</x:v>
      </x:c>
      <x:c r="E1445" s="7" t="str">
        <x:v>PTC-B</x:v>
      </x:c>
      <x:c r="F1445" s="7" t="str">
        <x:v>BL-Y</x:v>
      </x:c>
      <x:c r="G1445" s="7" t="str">
        <x:v>CF-24</x:v>
      </x:c>
      <x:c r="H1445" s="7" t="n">
        <x:v>5</x:v>
      </x:c>
      <x:c r="I1445" s="7" t="str">
        <x:v>evidence-path health</x:v>
      </x:c>
      <x:c r="J1445" s="7" t="str">
        <x:v>binary</x:v>
      </x:c>
      <x:c r="K1445" s="7" t="n">
        <x:v>0</x:v>
      </x:c>
      <x:c r="L1445" s="7" t="n">
        <x:v>1</x:v>
      </x:c>
      <x:c r="M1445" s="7" t="n">
        <x:v>1</x:v>
      </x:c>
      <x:c r="N1445" s="7" t="str"/>
      <x:c r="O1445" s="7" t="str">
        <x:f>IF(N1445="","OPEN","PASS")</x:f>
        <x:v>OPEN</x:v>
      </x:c>
    </x:row>
    <x:row r="1446">
      <x:c r="B1446" s="7" t="str">
        <x:v>CH-1440</x:v>
      </x:c>
      <x:c r="C1446" s="7" t="str">
        <x:v>REA-T-B2</x:v>
      </x:c>
      <x:c r="D1446" s="7" t="str">
        <x:v>FUNCTIONAL TWIN</x:v>
      </x:c>
      <x:c r="E1446" s="7" t="str">
        <x:v>PTC-B</x:v>
      </x:c>
      <x:c r="F1446" s="7" t="str">
        <x:v>BL-Y</x:v>
      </x:c>
      <x:c r="G1446" s="7" t="str">
        <x:v>CF-24</x:v>
      </x:c>
      <x:c r="H1446" s="7" t="n">
        <x:v>6</x:v>
      </x:c>
      <x:c r="I1446" s="7" t="str">
        <x:v>evidence-path health</x:v>
      </x:c>
      <x:c r="J1446" s="7" t="str">
        <x:v>binary</x:v>
      </x:c>
      <x:c r="K1446" s="7" t="n">
        <x:v>0</x:v>
      </x:c>
      <x:c r="L1446" s="7" t="n">
        <x:v>1</x:v>
      </x:c>
      <x:c r="M1446" s="7" t="n">
        <x:v>1</x:v>
      </x:c>
      <x:c r="N1446" s="7" t="str"/>
      <x:c r="O1446" s="7" t="str">
        <x:f>IF(N1446="","OPEN","PASS")</x:f>
        <x:v>OPEN</x:v>
      </x:c>
    </x:row>
    <x:row r="1447">
      <x:c r="B1447" s="7" t="str">
        <x:v>CH-1441</x:v>
      </x:c>
      <x:c r="C1447" s="7" t="str">
        <x:v>REA-T-C1</x:v>
      </x:c>
      <x:c r="D1447" s="7" t="str">
        <x:v>FUNCTIONAL TWIN</x:v>
      </x:c>
      <x:c r="E1447" s="7" t="str">
        <x:v>PTC-C</x:v>
      </x:c>
      <x:c r="F1447" s="7" t="str">
        <x:v>BL-X</x:v>
      </x:c>
      <x:c r="G1447" s="7" t="str">
        <x:v>CF-01</x:v>
      </x:c>
      <x:c r="H1447" s="7" t="n">
        <x:v>1</x:v>
      </x:c>
      <x:c r="I1447" s="7" t="str">
        <x:v>source-vessel mass</x:v>
      </x:c>
      <x:c r="J1447" s="7" t="str">
        <x:v>kg</x:v>
      </x:c>
      <x:c r="K1447" s="7" t="n">
        <x:v>0</x:v>
      </x:c>
      <x:c r="L1447" s="7" t="n">
        <x:v>300</x:v>
      </x:c>
      <x:c r="M1447" s="7" t="n">
        <x:v>0.2</x:v>
      </x:c>
      <x:c r="N1447" s="7" t="str"/>
      <x:c r="O1447" s="7" t="str">
        <x:f>IF(N1447="","OPEN","PASS")</x:f>
        <x:v>OPEN</x:v>
      </x:c>
    </x:row>
    <x:row r="1448">
      <x:c r="B1448" s="7" t="str">
        <x:v>CH-1442</x:v>
      </x:c>
      <x:c r="C1448" s="7" t="str">
        <x:v>REA-T-C1</x:v>
      </x:c>
      <x:c r="D1448" s="7" t="str">
        <x:v>FUNCTIONAL TWIN</x:v>
      </x:c>
      <x:c r="E1448" s="7" t="str">
        <x:v>PTC-C</x:v>
      </x:c>
      <x:c r="F1448" s="7" t="str">
        <x:v>BL-X</x:v>
      </x:c>
      <x:c r="G1448" s="7" t="str">
        <x:v>CF-01</x:v>
      </x:c>
      <x:c r="H1448" s="7" t="n">
        <x:v>2</x:v>
      </x:c>
      <x:c r="I1448" s="7" t="str">
        <x:v>source-vessel mass</x:v>
      </x:c>
      <x:c r="J1448" s="7" t="str">
        <x:v>kg</x:v>
      </x:c>
      <x:c r="K1448" s="7" t="n">
        <x:v>0</x:v>
      </x:c>
      <x:c r="L1448" s="7" t="n">
        <x:v>300</x:v>
      </x:c>
      <x:c r="M1448" s="7" t="n">
        <x:v>0.2</x:v>
      </x:c>
      <x:c r="N1448" s="7" t="str"/>
      <x:c r="O1448" s="7" t="str">
        <x:f>IF(N1448="","OPEN","PASS")</x:f>
        <x:v>OPEN</x:v>
      </x:c>
    </x:row>
    <x:row r="1449">
      <x:c r="B1449" s="7" t="str">
        <x:v>CH-1443</x:v>
      </x:c>
      <x:c r="C1449" s="7" t="str">
        <x:v>REA-T-C1</x:v>
      </x:c>
      <x:c r="D1449" s="7" t="str">
        <x:v>FUNCTIONAL TWIN</x:v>
      </x:c>
      <x:c r="E1449" s="7" t="str">
        <x:v>PTC-C</x:v>
      </x:c>
      <x:c r="F1449" s="7" t="str">
        <x:v>BL-X</x:v>
      </x:c>
      <x:c r="G1449" s="7" t="str">
        <x:v>CF-01</x:v>
      </x:c>
      <x:c r="H1449" s="7" t="n">
        <x:v>3</x:v>
      </x:c>
      <x:c r="I1449" s="7" t="str">
        <x:v>source-vessel mass</x:v>
      </x:c>
      <x:c r="J1449" s="7" t="str">
        <x:v>kg</x:v>
      </x:c>
      <x:c r="K1449" s="7" t="n">
        <x:v>0</x:v>
      </x:c>
      <x:c r="L1449" s="7" t="n">
        <x:v>300</x:v>
      </x:c>
      <x:c r="M1449" s="7" t="n">
        <x:v>0.2</x:v>
      </x:c>
      <x:c r="N1449" s="7" t="str"/>
      <x:c r="O1449" s="7" t="str">
        <x:f>IF(N1449="","OPEN","PASS")</x:f>
        <x:v>OPEN</x:v>
      </x:c>
    </x:row>
    <x:row r="1450">
      <x:c r="B1450" s="7" t="str">
        <x:v>CH-1444</x:v>
      </x:c>
      <x:c r="C1450" s="7" t="str">
        <x:v>REA-T-C1</x:v>
      </x:c>
      <x:c r="D1450" s="7" t="str">
        <x:v>FUNCTIONAL TWIN</x:v>
      </x:c>
      <x:c r="E1450" s="7" t="str">
        <x:v>PTC-C</x:v>
      </x:c>
      <x:c r="F1450" s="7" t="str">
        <x:v>BL-X</x:v>
      </x:c>
      <x:c r="G1450" s="7" t="str">
        <x:v>CF-01</x:v>
      </x:c>
      <x:c r="H1450" s="7" t="n">
        <x:v>4</x:v>
      </x:c>
      <x:c r="I1450" s="7" t="str">
        <x:v>source-vessel mass</x:v>
      </x:c>
      <x:c r="J1450" s="7" t="str">
        <x:v>kg</x:v>
      </x:c>
      <x:c r="K1450" s="7" t="n">
        <x:v>0</x:v>
      </x:c>
      <x:c r="L1450" s="7" t="n">
        <x:v>300</x:v>
      </x:c>
      <x:c r="M1450" s="7" t="n">
        <x:v>0.2</x:v>
      </x:c>
      <x:c r="N1450" s="7" t="str"/>
      <x:c r="O1450" s="7" t="str">
        <x:f>IF(N1450="","OPEN","PASS")</x:f>
        <x:v>OPEN</x:v>
      </x:c>
    </x:row>
    <x:row r="1451">
      <x:c r="B1451" s="7" t="str">
        <x:v>CH-1445</x:v>
      </x:c>
      <x:c r="C1451" s="7" t="str">
        <x:v>REA-T-C1</x:v>
      </x:c>
      <x:c r="D1451" s="7" t="str">
        <x:v>FUNCTIONAL TWIN</x:v>
      </x:c>
      <x:c r="E1451" s="7" t="str">
        <x:v>PTC-C</x:v>
      </x:c>
      <x:c r="F1451" s="7" t="str">
        <x:v>BL-X</x:v>
      </x:c>
      <x:c r="G1451" s="7" t="str">
        <x:v>CF-01</x:v>
      </x:c>
      <x:c r="H1451" s="7" t="n">
        <x:v>5</x:v>
      </x:c>
      <x:c r="I1451" s="7" t="str">
        <x:v>source-vessel mass</x:v>
      </x:c>
      <x:c r="J1451" s="7" t="str">
        <x:v>kg</x:v>
      </x:c>
      <x:c r="K1451" s="7" t="n">
        <x:v>0</x:v>
      </x:c>
      <x:c r="L1451" s="7" t="n">
        <x:v>300</x:v>
      </x:c>
      <x:c r="M1451" s="7" t="n">
        <x:v>0.2</x:v>
      </x:c>
      <x:c r="N1451" s="7" t="str"/>
      <x:c r="O1451" s="7" t="str">
        <x:f>IF(N1451="","OPEN","PASS")</x:f>
        <x:v>OPEN</x:v>
      </x:c>
    </x:row>
    <x:row r="1452">
      <x:c r="B1452" s="7" t="str">
        <x:v>CH-1446</x:v>
      </x:c>
      <x:c r="C1452" s="7" t="str">
        <x:v>REA-T-C1</x:v>
      </x:c>
      <x:c r="D1452" s="7" t="str">
        <x:v>FUNCTIONAL TWIN</x:v>
      </x:c>
      <x:c r="E1452" s="7" t="str">
        <x:v>PTC-C</x:v>
      </x:c>
      <x:c r="F1452" s="7" t="str">
        <x:v>BL-X</x:v>
      </x:c>
      <x:c r="G1452" s="7" t="str">
        <x:v>CF-01</x:v>
      </x:c>
      <x:c r="H1452" s="7" t="n">
        <x:v>6</x:v>
      </x:c>
      <x:c r="I1452" s="7" t="str">
        <x:v>source-vessel mass</x:v>
      </x:c>
      <x:c r="J1452" s="7" t="str">
        <x:v>kg</x:v>
      </x:c>
      <x:c r="K1452" s="7" t="n">
        <x:v>0</x:v>
      </x:c>
      <x:c r="L1452" s="7" t="n">
        <x:v>300</x:v>
      </x:c>
      <x:c r="M1452" s="7" t="n">
        <x:v>0.2</x:v>
      </x:c>
      <x:c r="N1452" s="7" t="str"/>
      <x:c r="O1452" s="7" t="str">
        <x:f>IF(N1452="","OPEN","PASS")</x:f>
        <x:v>OPEN</x:v>
      </x:c>
    </x:row>
    <x:row r="1453">
      <x:c r="B1453" s="7" t="str">
        <x:v>CH-1447</x:v>
      </x:c>
      <x:c r="C1453" s="7" t="str">
        <x:v>REA-T-C1</x:v>
      </x:c>
      <x:c r="D1453" s="7" t="str">
        <x:v>FUNCTIONAL TWIN</x:v>
      </x:c>
      <x:c r="E1453" s="7" t="str">
        <x:v>PTC-C</x:v>
      </x:c>
      <x:c r="F1453" s="7" t="str">
        <x:v>BL-X</x:v>
      </x:c>
      <x:c r="G1453" s="7" t="str">
        <x:v>CF-02</x:v>
      </x:c>
      <x:c r="H1453" s="7" t="n">
        <x:v>1</x:v>
      </x:c>
      <x:c r="I1453" s="7" t="str">
        <x:v>integrated transfer mass</x:v>
      </x:c>
      <x:c r="J1453" s="7" t="str">
        <x:v>kg</x:v>
      </x:c>
      <x:c r="K1453" s="7" t="n">
        <x:v>0</x:v>
      </x:c>
      <x:c r="L1453" s="7" t="n">
        <x:v>120</x:v>
      </x:c>
      <x:c r="M1453" s="7" t="n">
        <x:v>0.15</x:v>
      </x:c>
      <x:c r="N1453" s="7" t="str"/>
      <x:c r="O1453" s="7" t="str">
        <x:f>IF(N1453="","OPEN","PASS")</x:f>
        <x:v>OPEN</x:v>
      </x:c>
    </x:row>
    <x:row r="1454">
      <x:c r="B1454" s="7" t="str">
        <x:v>CH-1448</x:v>
      </x:c>
      <x:c r="C1454" s="7" t="str">
        <x:v>REA-T-C1</x:v>
      </x:c>
      <x:c r="D1454" s="7" t="str">
        <x:v>FUNCTIONAL TWIN</x:v>
      </x:c>
      <x:c r="E1454" s="7" t="str">
        <x:v>PTC-C</x:v>
      </x:c>
      <x:c r="F1454" s="7" t="str">
        <x:v>BL-X</x:v>
      </x:c>
      <x:c r="G1454" s="7" t="str">
        <x:v>CF-02</x:v>
      </x:c>
      <x:c r="H1454" s="7" t="n">
        <x:v>2</x:v>
      </x:c>
      <x:c r="I1454" s="7" t="str">
        <x:v>integrated transfer mass</x:v>
      </x:c>
      <x:c r="J1454" s="7" t="str">
        <x:v>kg</x:v>
      </x:c>
      <x:c r="K1454" s="7" t="n">
        <x:v>0</x:v>
      </x:c>
      <x:c r="L1454" s="7" t="n">
        <x:v>120</x:v>
      </x:c>
      <x:c r="M1454" s="7" t="n">
        <x:v>0.15</x:v>
      </x:c>
      <x:c r="N1454" s="7" t="str"/>
      <x:c r="O1454" s="7" t="str">
        <x:f>IF(N1454="","OPEN","PASS")</x:f>
        <x:v>OPEN</x:v>
      </x:c>
    </x:row>
    <x:row r="1455">
      <x:c r="B1455" s="7" t="str">
        <x:v>CH-1449</x:v>
      </x:c>
      <x:c r="C1455" s="7" t="str">
        <x:v>REA-T-C1</x:v>
      </x:c>
      <x:c r="D1455" s="7" t="str">
        <x:v>FUNCTIONAL TWIN</x:v>
      </x:c>
      <x:c r="E1455" s="7" t="str">
        <x:v>PTC-C</x:v>
      </x:c>
      <x:c r="F1455" s="7" t="str">
        <x:v>BL-X</x:v>
      </x:c>
      <x:c r="G1455" s="7" t="str">
        <x:v>CF-02</x:v>
      </x:c>
      <x:c r="H1455" s="7" t="n">
        <x:v>3</x:v>
      </x:c>
      <x:c r="I1455" s="7" t="str">
        <x:v>integrated transfer mass</x:v>
      </x:c>
      <x:c r="J1455" s="7" t="str">
        <x:v>kg</x:v>
      </x:c>
      <x:c r="K1455" s="7" t="n">
        <x:v>0</x:v>
      </x:c>
      <x:c r="L1455" s="7" t="n">
        <x:v>120</x:v>
      </x:c>
      <x:c r="M1455" s="7" t="n">
        <x:v>0.15</x:v>
      </x:c>
      <x:c r="N1455" s="7" t="str"/>
      <x:c r="O1455" s="7" t="str">
        <x:f>IF(N1455="","OPEN","PASS")</x:f>
        <x:v>OPEN</x:v>
      </x:c>
    </x:row>
    <x:row r="1456">
      <x:c r="B1456" s="7" t="str">
        <x:v>CH-1450</x:v>
      </x:c>
      <x:c r="C1456" s="7" t="str">
        <x:v>REA-T-C1</x:v>
      </x:c>
      <x:c r="D1456" s="7" t="str">
        <x:v>FUNCTIONAL TWIN</x:v>
      </x:c>
      <x:c r="E1456" s="7" t="str">
        <x:v>PTC-C</x:v>
      </x:c>
      <x:c r="F1456" s="7" t="str">
        <x:v>BL-X</x:v>
      </x:c>
      <x:c r="G1456" s="7" t="str">
        <x:v>CF-02</x:v>
      </x:c>
      <x:c r="H1456" s="7" t="n">
        <x:v>4</x:v>
      </x:c>
      <x:c r="I1456" s="7" t="str">
        <x:v>integrated transfer mass</x:v>
      </x:c>
      <x:c r="J1456" s="7" t="str">
        <x:v>kg</x:v>
      </x:c>
      <x:c r="K1456" s="7" t="n">
        <x:v>0</x:v>
      </x:c>
      <x:c r="L1456" s="7" t="n">
        <x:v>120</x:v>
      </x:c>
      <x:c r="M1456" s="7" t="n">
        <x:v>0.15</x:v>
      </x:c>
      <x:c r="N1456" s="7" t="str"/>
      <x:c r="O1456" s="7" t="str">
        <x:f>IF(N1456="","OPEN","PASS")</x:f>
        <x:v>OPEN</x:v>
      </x:c>
    </x:row>
    <x:row r="1457">
      <x:c r="B1457" s="7" t="str">
        <x:v>CH-1451</x:v>
      </x:c>
      <x:c r="C1457" s="7" t="str">
        <x:v>REA-T-C1</x:v>
      </x:c>
      <x:c r="D1457" s="7" t="str">
        <x:v>FUNCTIONAL TWIN</x:v>
      </x:c>
      <x:c r="E1457" s="7" t="str">
        <x:v>PTC-C</x:v>
      </x:c>
      <x:c r="F1457" s="7" t="str">
        <x:v>BL-X</x:v>
      </x:c>
      <x:c r="G1457" s="7" t="str">
        <x:v>CF-02</x:v>
      </x:c>
      <x:c r="H1457" s="7" t="n">
        <x:v>5</x:v>
      </x:c>
      <x:c r="I1457" s="7" t="str">
        <x:v>integrated transfer mass</x:v>
      </x:c>
      <x:c r="J1457" s="7" t="str">
        <x:v>kg</x:v>
      </x:c>
      <x:c r="K1457" s="7" t="n">
        <x:v>0</x:v>
      </x:c>
      <x:c r="L1457" s="7" t="n">
        <x:v>120</x:v>
      </x:c>
      <x:c r="M1457" s="7" t="n">
        <x:v>0.15</x:v>
      </x:c>
      <x:c r="N1457" s="7" t="str"/>
      <x:c r="O1457" s="7" t="str">
        <x:f>IF(N1457="","OPEN","PASS")</x:f>
        <x:v>OPEN</x:v>
      </x:c>
    </x:row>
    <x:row r="1458">
      <x:c r="B1458" s="7" t="str">
        <x:v>CH-1452</x:v>
      </x:c>
      <x:c r="C1458" s="7" t="str">
        <x:v>REA-T-C1</x:v>
      </x:c>
      <x:c r="D1458" s="7" t="str">
        <x:v>FUNCTIONAL TWIN</x:v>
      </x:c>
      <x:c r="E1458" s="7" t="str">
        <x:v>PTC-C</x:v>
      </x:c>
      <x:c r="F1458" s="7" t="str">
        <x:v>BL-X</x:v>
      </x:c>
      <x:c r="G1458" s="7" t="str">
        <x:v>CF-02</x:v>
      </x:c>
      <x:c r="H1458" s="7" t="n">
        <x:v>6</x:v>
      </x:c>
      <x:c r="I1458" s="7" t="str">
        <x:v>integrated transfer mass</x:v>
      </x:c>
      <x:c r="J1458" s="7" t="str">
        <x:v>kg</x:v>
      </x:c>
      <x:c r="K1458" s="7" t="n">
        <x:v>0</x:v>
      </x:c>
      <x:c r="L1458" s="7" t="n">
        <x:v>120</x:v>
      </x:c>
      <x:c r="M1458" s="7" t="n">
        <x:v>0.15</x:v>
      </x:c>
      <x:c r="N1458" s="7" t="str"/>
      <x:c r="O1458" s="7" t="str">
        <x:f>IF(N1458="","OPEN","PASS")</x:f>
        <x:v>OPEN</x:v>
      </x:c>
    </x:row>
    <x:row r="1459">
      <x:c r="B1459" s="7" t="str">
        <x:v>CH-1453</x:v>
      </x:c>
      <x:c r="C1459" s="7" t="str">
        <x:v>REA-T-C1</x:v>
      </x:c>
      <x:c r="D1459" s="7" t="str">
        <x:v>FUNCTIONAL TWIN</x:v>
      </x:c>
      <x:c r="E1459" s="7" t="str">
        <x:v>PTC-C</x:v>
      </x:c>
      <x:c r="F1459" s="7" t="str">
        <x:v>BL-X</x:v>
      </x:c>
      <x:c r="G1459" s="7" t="str">
        <x:v>CF-03</x:v>
      </x:c>
      <x:c r="H1459" s="7" t="n">
        <x:v>1</x:v>
      </x:c>
      <x:c r="I1459" s="7" t="str">
        <x:v>line pressure</x:v>
      </x:c>
      <x:c r="J1459" s="7" t="str">
        <x:v>kPa</x:v>
      </x:c>
      <x:c r="K1459" s="7" t="n">
        <x:v>-50</x:v>
      </x:c>
      <x:c r="L1459" s="7" t="n">
        <x:v>500</x:v>
      </x:c>
      <x:c r="M1459" s="7" t="n">
        <x:v>0.5</x:v>
      </x:c>
      <x:c r="N1459" s="7" t="str"/>
      <x:c r="O1459" s="7" t="str">
        <x:f>IF(N1459="","OPEN","PASS")</x:f>
        <x:v>OPEN</x:v>
      </x:c>
    </x:row>
    <x:row r="1460">
      <x:c r="B1460" s="7" t="str">
        <x:v>CH-1454</x:v>
      </x:c>
      <x:c r="C1460" s="7" t="str">
        <x:v>REA-T-C1</x:v>
      </x:c>
      <x:c r="D1460" s="7" t="str">
        <x:v>FUNCTIONAL TWIN</x:v>
      </x:c>
      <x:c r="E1460" s="7" t="str">
        <x:v>PTC-C</x:v>
      </x:c>
      <x:c r="F1460" s="7" t="str">
        <x:v>BL-X</x:v>
      </x:c>
      <x:c r="G1460" s="7" t="str">
        <x:v>CF-03</x:v>
      </x:c>
      <x:c r="H1460" s="7" t="n">
        <x:v>2</x:v>
      </x:c>
      <x:c r="I1460" s="7" t="str">
        <x:v>line pressure</x:v>
      </x:c>
      <x:c r="J1460" s="7" t="str">
        <x:v>kPa</x:v>
      </x:c>
      <x:c r="K1460" s="7" t="n">
        <x:v>-50</x:v>
      </x:c>
      <x:c r="L1460" s="7" t="n">
        <x:v>500</x:v>
      </x:c>
      <x:c r="M1460" s="7" t="n">
        <x:v>0.5</x:v>
      </x:c>
      <x:c r="N1460" s="7" t="str"/>
      <x:c r="O1460" s="7" t="str">
        <x:f>IF(N1460="","OPEN","PASS")</x:f>
        <x:v>OPEN</x:v>
      </x:c>
    </x:row>
    <x:row r="1461">
      <x:c r="B1461" s="7" t="str">
        <x:v>CH-1455</x:v>
      </x:c>
      <x:c r="C1461" s="7" t="str">
        <x:v>REA-T-C1</x:v>
      </x:c>
      <x:c r="D1461" s="7" t="str">
        <x:v>FUNCTIONAL TWIN</x:v>
      </x:c>
      <x:c r="E1461" s="7" t="str">
        <x:v>PTC-C</x:v>
      </x:c>
      <x:c r="F1461" s="7" t="str">
        <x:v>BL-X</x:v>
      </x:c>
      <x:c r="G1461" s="7" t="str">
        <x:v>CF-03</x:v>
      </x:c>
      <x:c r="H1461" s="7" t="n">
        <x:v>3</x:v>
      </x:c>
      <x:c r="I1461" s="7" t="str">
        <x:v>line pressure</x:v>
      </x:c>
      <x:c r="J1461" s="7" t="str">
        <x:v>kPa</x:v>
      </x:c>
      <x:c r="K1461" s="7" t="n">
        <x:v>-50</x:v>
      </x:c>
      <x:c r="L1461" s="7" t="n">
        <x:v>500</x:v>
      </x:c>
      <x:c r="M1461" s="7" t="n">
        <x:v>0.5</x:v>
      </x:c>
      <x:c r="N1461" s="7" t="str"/>
      <x:c r="O1461" s="7" t="str">
        <x:f>IF(N1461="","OPEN","PASS")</x:f>
        <x:v>OPEN</x:v>
      </x:c>
    </x:row>
    <x:row r="1462">
      <x:c r="B1462" s="7" t="str">
        <x:v>CH-1456</x:v>
      </x:c>
      <x:c r="C1462" s="7" t="str">
        <x:v>REA-T-C1</x:v>
      </x:c>
      <x:c r="D1462" s="7" t="str">
        <x:v>FUNCTIONAL TWIN</x:v>
      </x:c>
      <x:c r="E1462" s="7" t="str">
        <x:v>PTC-C</x:v>
      </x:c>
      <x:c r="F1462" s="7" t="str">
        <x:v>BL-X</x:v>
      </x:c>
      <x:c r="G1462" s="7" t="str">
        <x:v>CF-03</x:v>
      </x:c>
      <x:c r="H1462" s="7" t="n">
        <x:v>4</x:v>
      </x:c>
      <x:c r="I1462" s="7" t="str">
        <x:v>line pressure</x:v>
      </x:c>
      <x:c r="J1462" s="7" t="str">
        <x:v>kPa</x:v>
      </x:c>
      <x:c r="K1462" s="7" t="n">
        <x:v>-50</x:v>
      </x:c>
      <x:c r="L1462" s="7" t="n">
        <x:v>500</x:v>
      </x:c>
      <x:c r="M1462" s="7" t="n">
        <x:v>0.5</x:v>
      </x:c>
      <x:c r="N1462" s="7" t="str"/>
      <x:c r="O1462" s="7" t="str">
        <x:f>IF(N1462="","OPEN","PASS")</x:f>
        <x:v>OPEN</x:v>
      </x:c>
    </x:row>
    <x:row r="1463">
      <x:c r="B1463" s="7" t="str">
        <x:v>CH-1457</x:v>
      </x:c>
      <x:c r="C1463" s="7" t="str">
        <x:v>REA-T-C1</x:v>
      </x:c>
      <x:c r="D1463" s="7" t="str">
        <x:v>FUNCTIONAL TWIN</x:v>
      </x:c>
      <x:c r="E1463" s="7" t="str">
        <x:v>PTC-C</x:v>
      </x:c>
      <x:c r="F1463" s="7" t="str">
        <x:v>BL-X</x:v>
      </x:c>
      <x:c r="G1463" s="7" t="str">
        <x:v>CF-03</x:v>
      </x:c>
      <x:c r="H1463" s="7" t="n">
        <x:v>5</x:v>
      </x:c>
      <x:c r="I1463" s="7" t="str">
        <x:v>line pressure</x:v>
      </x:c>
      <x:c r="J1463" s="7" t="str">
        <x:v>kPa</x:v>
      </x:c>
      <x:c r="K1463" s="7" t="n">
        <x:v>-50</x:v>
      </x:c>
      <x:c r="L1463" s="7" t="n">
        <x:v>500</x:v>
      </x:c>
      <x:c r="M1463" s="7" t="n">
        <x:v>0.5</x:v>
      </x:c>
      <x:c r="N1463" s="7" t="str"/>
      <x:c r="O1463" s="7" t="str">
        <x:f>IF(N1463="","OPEN","PASS")</x:f>
        <x:v>OPEN</x:v>
      </x:c>
    </x:row>
    <x:row r="1464">
      <x:c r="B1464" s="7" t="str">
        <x:v>CH-1458</x:v>
      </x:c>
      <x:c r="C1464" s="7" t="str">
        <x:v>REA-T-C1</x:v>
      </x:c>
      <x:c r="D1464" s="7" t="str">
        <x:v>FUNCTIONAL TWIN</x:v>
      </x:c>
      <x:c r="E1464" s="7" t="str">
        <x:v>PTC-C</x:v>
      </x:c>
      <x:c r="F1464" s="7" t="str">
        <x:v>BL-X</x:v>
      </x:c>
      <x:c r="G1464" s="7" t="str">
        <x:v>CF-03</x:v>
      </x:c>
      <x:c r="H1464" s="7" t="n">
        <x:v>6</x:v>
      </x:c>
      <x:c r="I1464" s="7" t="str">
        <x:v>line pressure</x:v>
      </x:c>
      <x:c r="J1464" s="7" t="str">
        <x:v>kPa</x:v>
      </x:c>
      <x:c r="K1464" s="7" t="n">
        <x:v>-50</x:v>
      </x:c>
      <x:c r="L1464" s="7" t="n">
        <x:v>500</x:v>
      </x:c>
      <x:c r="M1464" s="7" t="n">
        <x:v>0.5</x:v>
      </x:c>
      <x:c r="N1464" s="7" t="str"/>
      <x:c r="O1464" s="7" t="str">
        <x:f>IF(N1464="","OPEN","PASS")</x:f>
        <x:v>OPEN</x:v>
      </x:c>
    </x:row>
    <x:row r="1465">
      <x:c r="B1465" s="7" t="str">
        <x:v>CH-1459</x:v>
      </x:c>
      <x:c r="C1465" s="7" t="str">
        <x:v>REA-T-C1</x:v>
      </x:c>
      <x:c r="D1465" s="7" t="str">
        <x:v>FUNCTIONAL TWIN</x:v>
      </x:c>
      <x:c r="E1465" s="7" t="str">
        <x:v>PTC-C</x:v>
      </x:c>
      <x:c r="F1465" s="7" t="str">
        <x:v>BL-X</x:v>
      </x:c>
      <x:c r="G1465" s="7" t="str">
        <x:v>CF-04</x:v>
      </x:c>
      <x:c r="H1465" s="7" t="n">
        <x:v>1</x:v>
      </x:c>
      <x:c r="I1465" s="7" t="str">
        <x:v>line temperature</x:v>
      </x:c>
      <x:c r="J1465" s="7" t="str">
        <x:v>deg C</x:v>
      </x:c>
      <x:c r="K1465" s="7" t="n">
        <x:v>-30</x:v>
      </x:c>
      <x:c r="L1465" s="7" t="n">
        <x:v>80</x:v>
      </x:c>
      <x:c r="M1465" s="7" t="n">
        <x:v>0.2</x:v>
      </x:c>
      <x:c r="N1465" s="7" t="str"/>
      <x:c r="O1465" s="7" t="str">
        <x:f>IF(N1465="","OPEN","PASS")</x:f>
        <x:v>OPEN</x:v>
      </x:c>
    </x:row>
    <x:row r="1466">
      <x:c r="B1466" s="7" t="str">
        <x:v>CH-1460</x:v>
      </x:c>
      <x:c r="C1466" s="7" t="str">
        <x:v>REA-T-C1</x:v>
      </x:c>
      <x:c r="D1466" s="7" t="str">
        <x:v>FUNCTIONAL TWIN</x:v>
      </x:c>
      <x:c r="E1466" s="7" t="str">
        <x:v>PTC-C</x:v>
      </x:c>
      <x:c r="F1466" s="7" t="str">
        <x:v>BL-X</x:v>
      </x:c>
      <x:c r="G1466" s="7" t="str">
        <x:v>CF-04</x:v>
      </x:c>
      <x:c r="H1466" s="7" t="n">
        <x:v>2</x:v>
      </x:c>
      <x:c r="I1466" s="7" t="str">
        <x:v>line temperature</x:v>
      </x:c>
      <x:c r="J1466" s="7" t="str">
        <x:v>deg C</x:v>
      </x:c>
      <x:c r="K1466" s="7" t="n">
        <x:v>-30</x:v>
      </x:c>
      <x:c r="L1466" s="7" t="n">
        <x:v>80</x:v>
      </x:c>
      <x:c r="M1466" s="7" t="n">
        <x:v>0.2</x:v>
      </x:c>
      <x:c r="N1466" s="7" t="str"/>
      <x:c r="O1466" s="7" t="str">
        <x:f>IF(N1466="","OPEN","PASS")</x:f>
        <x:v>OPEN</x:v>
      </x:c>
    </x:row>
    <x:row r="1467">
      <x:c r="B1467" s="7" t="str">
        <x:v>CH-1461</x:v>
      </x:c>
      <x:c r="C1467" s="7" t="str">
        <x:v>REA-T-C1</x:v>
      </x:c>
      <x:c r="D1467" s="7" t="str">
        <x:v>FUNCTIONAL TWIN</x:v>
      </x:c>
      <x:c r="E1467" s="7" t="str">
        <x:v>PTC-C</x:v>
      </x:c>
      <x:c r="F1467" s="7" t="str">
        <x:v>BL-X</x:v>
      </x:c>
      <x:c r="G1467" s="7" t="str">
        <x:v>CF-04</x:v>
      </x:c>
      <x:c r="H1467" s="7" t="n">
        <x:v>3</x:v>
      </x:c>
      <x:c r="I1467" s="7" t="str">
        <x:v>line temperature</x:v>
      </x:c>
      <x:c r="J1467" s="7" t="str">
        <x:v>deg C</x:v>
      </x:c>
      <x:c r="K1467" s="7" t="n">
        <x:v>-30</x:v>
      </x:c>
      <x:c r="L1467" s="7" t="n">
        <x:v>80</x:v>
      </x:c>
      <x:c r="M1467" s="7" t="n">
        <x:v>0.2</x:v>
      </x:c>
      <x:c r="N1467" s="7" t="str"/>
      <x:c r="O1467" s="7" t="str">
        <x:f>IF(N1467="","OPEN","PASS")</x:f>
        <x:v>OPEN</x:v>
      </x:c>
    </x:row>
    <x:row r="1468">
      <x:c r="B1468" s="7" t="str">
        <x:v>CH-1462</x:v>
      </x:c>
      <x:c r="C1468" s="7" t="str">
        <x:v>REA-T-C1</x:v>
      </x:c>
      <x:c r="D1468" s="7" t="str">
        <x:v>FUNCTIONAL TWIN</x:v>
      </x:c>
      <x:c r="E1468" s="7" t="str">
        <x:v>PTC-C</x:v>
      </x:c>
      <x:c r="F1468" s="7" t="str">
        <x:v>BL-X</x:v>
      </x:c>
      <x:c r="G1468" s="7" t="str">
        <x:v>CF-04</x:v>
      </x:c>
      <x:c r="H1468" s="7" t="n">
        <x:v>4</x:v>
      </x:c>
      <x:c r="I1468" s="7" t="str">
        <x:v>line temperature</x:v>
      </x:c>
      <x:c r="J1468" s="7" t="str">
        <x:v>deg C</x:v>
      </x:c>
      <x:c r="K1468" s="7" t="n">
        <x:v>-30</x:v>
      </x:c>
      <x:c r="L1468" s="7" t="n">
        <x:v>80</x:v>
      </x:c>
      <x:c r="M1468" s="7" t="n">
        <x:v>0.2</x:v>
      </x:c>
      <x:c r="N1468" s="7" t="str"/>
      <x:c r="O1468" s="7" t="str">
        <x:f>IF(N1468="","OPEN","PASS")</x:f>
        <x:v>OPEN</x:v>
      </x:c>
    </x:row>
    <x:row r="1469">
      <x:c r="B1469" s="7" t="str">
        <x:v>CH-1463</x:v>
      </x:c>
      <x:c r="C1469" s="7" t="str">
        <x:v>REA-T-C1</x:v>
      </x:c>
      <x:c r="D1469" s="7" t="str">
        <x:v>FUNCTIONAL TWIN</x:v>
      </x:c>
      <x:c r="E1469" s="7" t="str">
        <x:v>PTC-C</x:v>
      </x:c>
      <x:c r="F1469" s="7" t="str">
        <x:v>BL-X</x:v>
      </x:c>
      <x:c r="G1469" s="7" t="str">
        <x:v>CF-04</x:v>
      </x:c>
      <x:c r="H1469" s="7" t="n">
        <x:v>5</x:v>
      </x:c>
      <x:c r="I1469" s="7" t="str">
        <x:v>line temperature</x:v>
      </x:c>
      <x:c r="J1469" s="7" t="str">
        <x:v>deg C</x:v>
      </x:c>
      <x:c r="K1469" s="7" t="n">
        <x:v>-30</x:v>
      </x:c>
      <x:c r="L1469" s="7" t="n">
        <x:v>80</x:v>
      </x:c>
      <x:c r="M1469" s="7" t="n">
        <x:v>0.2</x:v>
      </x:c>
      <x:c r="N1469" s="7" t="str"/>
      <x:c r="O1469" s="7" t="str">
        <x:f>IF(N1469="","OPEN","PASS")</x:f>
        <x:v>OPEN</x:v>
      </x:c>
    </x:row>
    <x:row r="1470">
      <x:c r="B1470" s="7" t="str">
        <x:v>CH-1464</x:v>
      </x:c>
      <x:c r="C1470" s="7" t="str">
        <x:v>REA-T-C1</x:v>
      </x:c>
      <x:c r="D1470" s="7" t="str">
        <x:v>FUNCTIONAL TWIN</x:v>
      </x:c>
      <x:c r="E1470" s="7" t="str">
        <x:v>PTC-C</x:v>
      </x:c>
      <x:c r="F1470" s="7" t="str">
        <x:v>BL-X</x:v>
      </x:c>
      <x:c r="G1470" s="7" t="str">
        <x:v>CF-04</x:v>
      </x:c>
      <x:c r="H1470" s="7" t="n">
        <x:v>6</x:v>
      </x:c>
      <x:c r="I1470" s="7" t="str">
        <x:v>line temperature</x:v>
      </x:c>
      <x:c r="J1470" s="7" t="str">
        <x:v>deg C</x:v>
      </x:c>
      <x:c r="K1470" s="7" t="n">
        <x:v>-30</x:v>
      </x:c>
      <x:c r="L1470" s="7" t="n">
        <x:v>80</x:v>
      </x:c>
      <x:c r="M1470" s="7" t="n">
        <x:v>0.2</x:v>
      </x:c>
      <x:c r="N1470" s="7" t="str"/>
      <x:c r="O1470" s="7" t="str">
        <x:f>IF(N1470="","OPEN","PASS")</x:f>
        <x:v>OPEN</x:v>
      </x:c>
    </x:row>
    <x:row r="1471">
      <x:c r="B1471" s="7" t="str">
        <x:v>CH-1465</x:v>
      </x:c>
      <x:c r="C1471" s="7" t="str">
        <x:v>REA-T-C1</x:v>
      </x:c>
      <x:c r="D1471" s="7" t="str">
        <x:v>FUNCTIONAL TWIN</x:v>
      </x:c>
      <x:c r="E1471" s="7" t="str">
        <x:v>PTC-C</x:v>
      </x:c>
      <x:c r="F1471" s="7" t="str">
        <x:v>BL-X</x:v>
      </x:c>
      <x:c r="G1471" s="7" t="str">
        <x:v>CF-05</x:v>
      </x:c>
      <x:c r="H1471" s="7" t="n">
        <x:v>1</x:v>
      </x:c>
      <x:c r="I1471" s="7" t="str">
        <x:v>line hold-up tomography</x:v>
      </x:c>
      <x:c r="J1471" s="7" t="str">
        <x:v>kg</x:v>
      </x:c>
      <x:c r="K1471" s="7" t="n">
        <x:v>0</x:v>
      </x:c>
      <x:c r="L1471" s="7" t="n">
        <x:v>20</x:v>
      </x:c>
      <x:c r="M1471" s="7" t="n">
        <x:v>0.25</x:v>
      </x:c>
      <x:c r="N1471" s="7" t="str"/>
      <x:c r="O1471" s="7" t="str">
        <x:f>IF(N1471="","OPEN","PASS")</x:f>
        <x:v>OPEN</x:v>
      </x:c>
    </x:row>
    <x:row r="1472">
      <x:c r="B1472" s="7" t="str">
        <x:v>CH-1466</x:v>
      </x:c>
      <x:c r="C1472" s="7" t="str">
        <x:v>REA-T-C1</x:v>
      </x:c>
      <x:c r="D1472" s="7" t="str">
        <x:v>FUNCTIONAL TWIN</x:v>
      </x:c>
      <x:c r="E1472" s="7" t="str">
        <x:v>PTC-C</x:v>
      </x:c>
      <x:c r="F1472" s="7" t="str">
        <x:v>BL-X</x:v>
      </x:c>
      <x:c r="G1472" s="7" t="str">
        <x:v>CF-05</x:v>
      </x:c>
      <x:c r="H1472" s="7" t="n">
        <x:v>2</x:v>
      </x:c>
      <x:c r="I1472" s="7" t="str">
        <x:v>line hold-up tomography</x:v>
      </x:c>
      <x:c r="J1472" s="7" t="str">
        <x:v>kg</x:v>
      </x:c>
      <x:c r="K1472" s="7" t="n">
        <x:v>0</x:v>
      </x:c>
      <x:c r="L1472" s="7" t="n">
        <x:v>20</x:v>
      </x:c>
      <x:c r="M1472" s="7" t="n">
        <x:v>0.25</x:v>
      </x:c>
      <x:c r="N1472" s="7" t="str"/>
      <x:c r="O1472" s="7" t="str">
        <x:f>IF(N1472="","OPEN","PASS")</x:f>
        <x:v>OPEN</x:v>
      </x:c>
    </x:row>
    <x:row r="1473">
      <x:c r="B1473" s="7" t="str">
        <x:v>CH-1467</x:v>
      </x:c>
      <x:c r="C1473" s="7" t="str">
        <x:v>REA-T-C1</x:v>
      </x:c>
      <x:c r="D1473" s="7" t="str">
        <x:v>FUNCTIONAL TWIN</x:v>
      </x:c>
      <x:c r="E1473" s="7" t="str">
        <x:v>PTC-C</x:v>
      </x:c>
      <x:c r="F1473" s="7" t="str">
        <x:v>BL-X</x:v>
      </x:c>
      <x:c r="G1473" s="7" t="str">
        <x:v>CF-05</x:v>
      </x:c>
      <x:c r="H1473" s="7" t="n">
        <x:v>3</x:v>
      </x:c>
      <x:c r="I1473" s="7" t="str">
        <x:v>line hold-up tomography</x:v>
      </x:c>
      <x:c r="J1473" s="7" t="str">
        <x:v>kg</x:v>
      </x:c>
      <x:c r="K1473" s="7" t="n">
        <x:v>0</x:v>
      </x:c>
      <x:c r="L1473" s="7" t="n">
        <x:v>20</x:v>
      </x:c>
      <x:c r="M1473" s="7" t="n">
        <x:v>0.25</x:v>
      </x:c>
      <x:c r="N1473" s="7" t="str"/>
      <x:c r="O1473" s="7" t="str">
        <x:f>IF(N1473="","OPEN","PASS")</x:f>
        <x:v>OPEN</x:v>
      </x:c>
    </x:row>
    <x:row r="1474">
      <x:c r="B1474" s="7" t="str">
        <x:v>CH-1468</x:v>
      </x:c>
      <x:c r="C1474" s="7" t="str">
        <x:v>REA-T-C1</x:v>
      </x:c>
      <x:c r="D1474" s="7" t="str">
        <x:v>FUNCTIONAL TWIN</x:v>
      </x:c>
      <x:c r="E1474" s="7" t="str">
        <x:v>PTC-C</x:v>
      </x:c>
      <x:c r="F1474" s="7" t="str">
        <x:v>BL-X</x:v>
      </x:c>
      <x:c r="G1474" s="7" t="str">
        <x:v>CF-05</x:v>
      </x:c>
      <x:c r="H1474" s="7" t="n">
        <x:v>4</x:v>
      </x:c>
      <x:c r="I1474" s="7" t="str">
        <x:v>line hold-up tomography</x:v>
      </x:c>
      <x:c r="J1474" s="7" t="str">
        <x:v>kg</x:v>
      </x:c>
      <x:c r="K1474" s="7" t="n">
        <x:v>0</x:v>
      </x:c>
      <x:c r="L1474" s="7" t="n">
        <x:v>20</x:v>
      </x:c>
      <x:c r="M1474" s="7" t="n">
        <x:v>0.25</x:v>
      </x:c>
      <x:c r="N1474" s="7" t="str"/>
      <x:c r="O1474" s="7" t="str">
        <x:f>IF(N1474="","OPEN","PASS")</x:f>
        <x:v>OPEN</x:v>
      </x:c>
    </x:row>
    <x:row r="1475">
      <x:c r="B1475" s="7" t="str">
        <x:v>CH-1469</x:v>
      </x:c>
      <x:c r="C1475" s="7" t="str">
        <x:v>REA-T-C1</x:v>
      </x:c>
      <x:c r="D1475" s="7" t="str">
        <x:v>FUNCTIONAL TWIN</x:v>
      </x:c>
      <x:c r="E1475" s="7" t="str">
        <x:v>PTC-C</x:v>
      </x:c>
      <x:c r="F1475" s="7" t="str">
        <x:v>BL-X</x:v>
      </x:c>
      <x:c r="G1475" s="7" t="str">
        <x:v>CF-05</x:v>
      </x:c>
      <x:c r="H1475" s="7" t="n">
        <x:v>5</x:v>
      </x:c>
      <x:c r="I1475" s="7" t="str">
        <x:v>line hold-up tomography</x:v>
      </x:c>
      <x:c r="J1475" s="7" t="str">
        <x:v>kg</x:v>
      </x:c>
      <x:c r="K1475" s="7" t="n">
        <x:v>0</x:v>
      </x:c>
      <x:c r="L1475" s="7" t="n">
        <x:v>20</x:v>
      </x:c>
      <x:c r="M1475" s="7" t="n">
        <x:v>0.25</x:v>
      </x:c>
      <x:c r="N1475" s="7" t="str"/>
      <x:c r="O1475" s="7" t="str">
        <x:f>IF(N1475="","OPEN","PASS")</x:f>
        <x:v>OPEN</x:v>
      </x:c>
    </x:row>
    <x:row r="1476">
      <x:c r="B1476" s="7" t="str">
        <x:v>CH-1470</x:v>
      </x:c>
      <x:c r="C1476" s="7" t="str">
        <x:v>REA-T-C1</x:v>
      </x:c>
      <x:c r="D1476" s="7" t="str">
        <x:v>FUNCTIONAL TWIN</x:v>
      </x:c>
      <x:c r="E1476" s="7" t="str">
        <x:v>PTC-C</x:v>
      </x:c>
      <x:c r="F1476" s="7" t="str">
        <x:v>BL-X</x:v>
      </x:c>
      <x:c r="G1476" s="7" t="str">
        <x:v>CF-05</x:v>
      </x:c>
      <x:c r="H1476" s="7" t="n">
        <x:v>6</x:v>
      </x:c>
      <x:c r="I1476" s="7" t="str">
        <x:v>line hold-up tomography</x:v>
      </x:c>
      <x:c r="J1476" s="7" t="str">
        <x:v>kg</x:v>
      </x:c>
      <x:c r="K1476" s="7" t="n">
        <x:v>0</x:v>
      </x:c>
      <x:c r="L1476" s="7" t="n">
        <x:v>20</x:v>
      </x:c>
      <x:c r="M1476" s="7" t="n">
        <x:v>0.25</x:v>
      </x:c>
      <x:c r="N1476" s="7" t="str"/>
      <x:c r="O1476" s="7" t="str">
        <x:f>IF(N1476="","OPEN","PASS")</x:f>
        <x:v>OPEN</x:v>
      </x:c>
    </x:row>
    <x:row r="1477">
      <x:c r="B1477" s="7" t="str">
        <x:v>CH-1471</x:v>
      </x:c>
      <x:c r="C1477" s="7" t="str">
        <x:v>REA-T-C1</x:v>
      </x:c>
      <x:c r="D1477" s="7" t="str">
        <x:v>FUNCTIONAL TWIN</x:v>
      </x:c>
      <x:c r="E1477" s="7" t="str">
        <x:v>PTC-C</x:v>
      </x:c>
      <x:c r="F1477" s="7" t="str">
        <x:v>BL-X</x:v>
      </x:c>
      <x:c r="G1477" s="7" t="str">
        <x:v>CF-06</x:v>
      </x:c>
      <x:c r="H1477" s="7" t="n">
        <x:v>1</x:v>
      </x:c>
      <x:c r="I1477" s="7" t="str">
        <x:v>pan level</x:v>
      </x:c>
      <x:c r="J1477" s="7" t="str">
        <x:v>m</x:v>
      </x:c>
      <x:c r="K1477" s="7" t="n">
        <x:v>0</x:v>
      </x:c>
      <x:c r="L1477" s="7" t="n">
        <x:v>0.2</x:v>
      </x:c>
      <x:c r="M1477" s="7" t="n">
        <x:v>0.0005</x:v>
      </x:c>
      <x:c r="N1477" s="7" t="str"/>
      <x:c r="O1477" s="7" t="str">
        <x:f>IF(N1477="","OPEN","PASS")</x:f>
        <x:v>OPEN</x:v>
      </x:c>
    </x:row>
    <x:row r="1478">
      <x:c r="B1478" s="7" t="str">
        <x:v>CH-1472</x:v>
      </x:c>
      <x:c r="C1478" s="7" t="str">
        <x:v>REA-T-C1</x:v>
      </x:c>
      <x:c r="D1478" s="7" t="str">
        <x:v>FUNCTIONAL TWIN</x:v>
      </x:c>
      <x:c r="E1478" s="7" t="str">
        <x:v>PTC-C</x:v>
      </x:c>
      <x:c r="F1478" s="7" t="str">
        <x:v>BL-X</x:v>
      </x:c>
      <x:c r="G1478" s="7" t="str">
        <x:v>CF-06</x:v>
      </x:c>
      <x:c r="H1478" s="7" t="n">
        <x:v>2</x:v>
      </x:c>
      <x:c r="I1478" s="7" t="str">
        <x:v>pan level</x:v>
      </x:c>
      <x:c r="J1478" s="7" t="str">
        <x:v>m</x:v>
      </x:c>
      <x:c r="K1478" s="7" t="n">
        <x:v>0</x:v>
      </x:c>
      <x:c r="L1478" s="7" t="n">
        <x:v>0.2</x:v>
      </x:c>
      <x:c r="M1478" s="7" t="n">
        <x:v>0.0005</x:v>
      </x:c>
      <x:c r="N1478" s="7" t="str"/>
      <x:c r="O1478" s="7" t="str">
        <x:f>IF(N1478="","OPEN","PASS")</x:f>
        <x:v>OPEN</x:v>
      </x:c>
    </x:row>
    <x:row r="1479">
      <x:c r="B1479" s="7" t="str">
        <x:v>CH-1473</x:v>
      </x:c>
      <x:c r="C1479" s="7" t="str">
        <x:v>REA-T-C1</x:v>
      </x:c>
      <x:c r="D1479" s="7" t="str">
        <x:v>FUNCTIONAL TWIN</x:v>
      </x:c>
      <x:c r="E1479" s="7" t="str">
        <x:v>PTC-C</x:v>
      </x:c>
      <x:c r="F1479" s="7" t="str">
        <x:v>BL-X</x:v>
      </x:c>
      <x:c r="G1479" s="7" t="str">
        <x:v>CF-06</x:v>
      </x:c>
      <x:c r="H1479" s="7" t="n">
        <x:v>3</x:v>
      </x:c>
      <x:c r="I1479" s="7" t="str">
        <x:v>pan level</x:v>
      </x:c>
      <x:c r="J1479" s="7" t="str">
        <x:v>m</x:v>
      </x:c>
      <x:c r="K1479" s="7" t="n">
        <x:v>0</x:v>
      </x:c>
      <x:c r="L1479" s="7" t="n">
        <x:v>0.2</x:v>
      </x:c>
      <x:c r="M1479" s="7" t="n">
        <x:v>0.0005</x:v>
      </x:c>
      <x:c r="N1479" s="7" t="str"/>
      <x:c r="O1479" s="7" t="str">
        <x:f>IF(N1479="","OPEN","PASS")</x:f>
        <x:v>OPEN</x:v>
      </x:c>
    </x:row>
    <x:row r="1480">
      <x:c r="B1480" s="7" t="str">
        <x:v>CH-1474</x:v>
      </x:c>
      <x:c r="C1480" s="7" t="str">
        <x:v>REA-T-C1</x:v>
      </x:c>
      <x:c r="D1480" s="7" t="str">
        <x:v>FUNCTIONAL TWIN</x:v>
      </x:c>
      <x:c r="E1480" s="7" t="str">
        <x:v>PTC-C</x:v>
      </x:c>
      <x:c r="F1480" s="7" t="str">
        <x:v>BL-X</x:v>
      </x:c>
      <x:c r="G1480" s="7" t="str">
        <x:v>CF-06</x:v>
      </x:c>
      <x:c r="H1480" s="7" t="n">
        <x:v>4</x:v>
      </x:c>
      <x:c r="I1480" s="7" t="str">
        <x:v>pan level</x:v>
      </x:c>
      <x:c r="J1480" s="7" t="str">
        <x:v>m</x:v>
      </x:c>
      <x:c r="K1480" s="7" t="n">
        <x:v>0</x:v>
      </x:c>
      <x:c r="L1480" s="7" t="n">
        <x:v>0.2</x:v>
      </x:c>
      <x:c r="M1480" s="7" t="n">
        <x:v>0.0005</x:v>
      </x:c>
      <x:c r="N1480" s="7" t="str"/>
      <x:c r="O1480" s="7" t="str">
        <x:f>IF(N1480="","OPEN","PASS")</x:f>
        <x:v>OPEN</x:v>
      </x:c>
    </x:row>
    <x:row r="1481">
      <x:c r="B1481" s="7" t="str">
        <x:v>CH-1475</x:v>
      </x:c>
      <x:c r="C1481" s="7" t="str">
        <x:v>REA-T-C1</x:v>
      </x:c>
      <x:c r="D1481" s="7" t="str">
        <x:v>FUNCTIONAL TWIN</x:v>
      </x:c>
      <x:c r="E1481" s="7" t="str">
        <x:v>PTC-C</x:v>
      </x:c>
      <x:c r="F1481" s="7" t="str">
        <x:v>BL-X</x:v>
      </x:c>
      <x:c r="G1481" s="7" t="str">
        <x:v>CF-06</x:v>
      </x:c>
      <x:c r="H1481" s="7" t="n">
        <x:v>5</x:v>
      </x:c>
      <x:c r="I1481" s="7" t="str">
        <x:v>pan level</x:v>
      </x:c>
      <x:c r="J1481" s="7" t="str">
        <x:v>m</x:v>
      </x:c>
      <x:c r="K1481" s="7" t="n">
        <x:v>0</x:v>
      </x:c>
      <x:c r="L1481" s="7" t="n">
        <x:v>0.2</x:v>
      </x:c>
      <x:c r="M1481" s="7" t="n">
        <x:v>0.0005</x:v>
      </x:c>
      <x:c r="N1481" s="7" t="str"/>
      <x:c r="O1481" s="7" t="str">
        <x:f>IF(N1481="","OPEN","PASS")</x:f>
        <x:v>OPEN</x:v>
      </x:c>
    </x:row>
    <x:row r="1482">
      <x:c r="B1482" s="7" t="str">
        <x:v>CH-1476</x:v>
      </x:c>
      <x:c r="C1482" s="7" t="str">
        <x:v>REA-T-C1</x:v>
      </x:c>
      <x:c r="D1482" s="7" t="str">
        <x:v>FUNCTIONAL TWIN</x:v>
      </x:c>
      <x:c r="E1482" s="7" t="str">
        <x:v>PTC-C</x:v>
      </x:c>
      <x:c r="F1482" s="7" t="str">
        <x:v>BL-X</x:v>
      </x:c>
      <x:c r="G1482" s="7" t="str">
        <x:v>CF-06</x:v>
      </x:c>
      <x:c r="H1482" s="7" t="n">
        <x:v>6</x:v>
      </x:c>
      <x:c r="I1482" s="7" t="str">
        <x:v>pan level</x:v>
      </x:c>
      <x:c r="J1482" s="7" t="str">
        <x:v>m</x:v>
      </x:c>
      <x:c r="K1482" s="7" t="n">
        <x:v>0</x:v>
      </x:c>
      <x:c r="L1482" s="7" t="n">
        <x:v>0.2</x:v>
      </x:c>
      <x:c r="M1482" s="7" t="n">
        <x:v>0.0005</x:v>
      </x:c>
      <x:c r="N1482" s="7" t="str"/>
      <x:c r="O1482" s="7" t="str">
        <x:f>IF(N1482="","OPEN","PASS")</x:f>
        <x:v>OPEN</x:v>
      </x:c>
    </x:row>
    <x:row r="1483">
      <x:c r="B1483" s="7" t="str">
        <x:v>CH-1477</x:v>
      </x:c>
      <x:c r="C1483" s="7" t="str">
        <x:v>REA-T-C1</x:v>
      </x:c>
      <x:c r="D1483" s="7" t="str">
        <x:v>FUNCTIONAL TWIN</x:v>
      </x:c>
      <x:c r="E1483" s="7" t="str">
        <x:v>PTC-C</x:v>
      </x:c>
      <x:c r="F1483" s="7" t="str">
        <x:v>BL-X</x:v>
      </x:c>
      <x:c r="G1483" s="7" t="str">
        <x:v>CF-07</x:v>
      </x:c>
      <x:c r="H1483" s="7" t="n">
        <x:v>1</x:v>
      </x:c>
      <x:c r="I1483" s="7" t="str">
        <x:v>receiver mass</x:v>
      </x:c>
      <x:c r="J1483" s="7" t="str">
        <x:v>kg</x:v>
      </x:c>
      <x:c r="K1483" s="7" t="n">
        <x:v>0</x:v>
      </x:c>
      <x:c r="L1483" s="7" t="n">
        <x:v>500</x:v>
      </x:c>
      <x:c r="M1483" s="7" t="n">
        <x:v>0.25</x:v>
      </x:c>
      <x:c r="N1483" s="7" t="str"/>
      <x:c r="O1483" s="7" t="str">
        <x:f>IF(N1483="","OPEN","PASS")</x:f>
        <x:v>OPEN</x:v>
      </x:c>
    </x:row>
    <x:row r="1484">
      <x:c r="B1484" s="7" t="str">
        <x:v>CH-1478</x:v>
      </x:c>
      <x:c r="C1484" s="7" t="str">
        <x:v>REA-T-C1</x:v>
      </x:c>
      <x:c r="D1484" s="7" t="str">
        <x:v>FUNCTIONAL TWIN</x:v>
      </x:c>
      <x:c r="E1484" s="7" t="str">
        <x:v>PTC-C</x:v>
      </x:c>
      <x:c r="F1484" s="7" t="str">
        <x:v>BL-X</x:v>
      </x:c>
      <x:c r="G1484" s="7" t="str">
        <x:v>CF-07</x:v>
      </x:c>
      <x:c r="H1484" s="7" t="n">
        <x:v>2</x:v>
      </x:c>
      <x:c r="I1484" s="7" t="str">
        <x:v>receiver mass</x:v>
      </x:c>
      <x:c r="J1484" s="7" t="str">
        <x:v>kg</x:v>
      </x:c>
      <x:c r="K1484" s="7" t="n">
        <x:v>0</x:v>
      </x:c>
      <x:c r="L1484" s="7" t="n">
        <x:v>500</x:v>
      </x:c>
      <x:c r="M1484" s="7" t="n">
        <x:v>0.25</x:v>
      </x:c>
      <x:c r="N1484" s="7" t="str"/>
      <x:c r="O1484" s="7" t="str">
        <x:f>IF(N1484="","OPEN","PASS")</x:f>
        <x:v>OPEN</x:v>
      </x:c>
    </x:row>
    <x:row r="1485">
      <x:c r="B1485" s="7" t="str">
        <x:v>CH-1479</x:v>
      </x:c>
      <x:c r="C1485" s="7" t="str">
        <x:v>REA-T-C1</x:v>
      </x:c>
      <x:c r="D1485" s="7" t="str">
        <x:v>FUNCTIONAL TWIN</x:v>
      </x:c>
      <x:c r="E1485" s="7" t="str">
        <x:v>PTC-C</x:v>
      </x:c>
      <x:c r="F1485" s="7" t="str">
        <x:v>BL-X</x:v>
      </x:c>
      <x:c r="G1485" s="7" t="str">
        <x:v>CF-07</x:v>
      </x:c>
      <x:c r="H1485" s="7" t="n">
        <x:v>3</x:v>
      </x:c>
      <x:c r="I1485" s="7" t="str">
        <x:v>receiver mass</x:v>
      </x:c>
      <x:c r="J1485" s="7" t="str">
        <x:v>kg</x:v>
      </x:c>
      <x:c r="K1485" s="7" t="n">
        <x:v>0</x:v>
      </x:c>
      <x:c r="L1485" s="7" t="n">
        <x:v>500</x:v>
      </x:c>
      <x:c r="M1485" s="7" t="n">
        <x:v>0.25</x:v>
      </x:c>
      <x:c r="N1485" s="7" t="str"/>
      <x:c r="O1485" s="7" t="str">
        <x:f>IF(N1485="","OPEN","PASS")</x:f>
        <x:v>OPEN</x:v>
      </x:c>
    </x:row>
    <x:row r="1486">
      <x:c r="B1486" s="7" t="str">
        <x:v>CH-1480</x:v>
      </x:c>
      <x:c r="C1486" s="7" t="str">
        <x:v>REA-T-C1</x:v>
      </x:c>
      <x:c r="D1486" s="7" t="str">
        <x:v>FUNCTIONAL TWIN</x:v>
      </x:c>
      <x:c r="E1486" s="7" t="str">
        <x:v>PTC-C</x:v>
      </x:c>
      <x:c r="F1486" s="7" t="str">
        <x:v>BL-X</x:v>
      </x:c>
      <x:c r="G1486" s="7" t="str">
        <x:v>CF-07</x:v>
      </x:c>
      <x:c r="H1486" s="7" t="n">
        <x:v>4</x:v>
      </x:c>
      <x:c r="I1486" s="7" t="str">
        <x:v>receiver mass</x:v>
      </x:c>
      <x:c r="J1486" s="7" t="str">
        <x:v>kg</x:v>
      </x:c>
      <x:c r="K1486" s="7" t="n">
        <x:v>0</x:v>
      </x:c>
      <x:c r="L1486" s="7" t="n">
        <x:v>500</x:v>
      </x:c>
      <x:c r="M1486" s="7" t="n">
        <x:v>0.25</x:v>
      </x:c>
      <x:c r="N1486" s="7" t="str"/>
      <x:c r="O1486" s="7" t="str">
        <x:f>IF(N1486="","OPEN","PASS")</x:f>
        <x:v>OPEN</x:v>
      </x:c>
    </x:row>
    <x:row r="1487">
      <x:c r="B1487" s="7" t="str">
        <x:v>CH-1481</x:v>
      </x:c>
      <x:c r="C1487" s="7" t="str">
        <x:v>REA-T-C1</x:v>
      </x:c>
      <x:c r="D1487" s="7" t="str">
        <x:v>FUNCTIONAL TWIN</x:v>
      </x:c>
      <x:c r="E1487" s="7" t="str">
        <x:v>PTC-C</x:v>
      </x:c>
      <x:c r="F1487" s="7" t="str">
        <x:v>BL-X</x:v>
      </x:c>
      <x:c r="G1487" s="7" t="str">
        <x:v>CF-07</x:v>
      </x:c>
      <x:c r="H1487" s="7" t="n">
        <x:v>5</x:v>
      </x:c>
      <x:c r="I1487" s="7" t="str">
        <x:v>receiver mass</x:v>
      </x:c>
      <x:c r="J1487" s="7" t="str">
        <x:v>kg</x:v>
      </x:c>
      <x:c r="K1487" s="7" t="n">
        <x:v>0</x:v>
      </x:c>
      <x:c r="L1487" s="7" t="n">
        <x:v>500</x:v>
      </x:c>
      <x:c r="M1487" s="7" t="n">
        <x:v>0.25</x:v>
      </x:c>
      <x:c r="N1487" s="7" t="str"/>
      <x:c r="O1487" s="7" t="str">
        <x:f>IF(N1487="","OPEN","PASS")</x:f>
        <x:v>OPEN</x:v>
      </x:c>
    </x:row>
    <x:row r="1488">
      <x:c r="B1488" s="7" t="str">
        <x:v>CH-1482</x:v>
      </x:c>
      <x:c r="C1488" s="7" t="str">
        <x:v>REA-T-C1</x:v>
      </x:c>
      <x:c r="D1488" s="7" t="str">
        <x:v>FUNCTIONAL TWIN</x:v>
      </x:c>
      <x:c r="E1488" s="7" t="str">
        <x:v>PTC-C</x:v>
      </x:c>
      <x:c r="F1488" s="7" t="str">
        <x:v>BL-X</x:v>
      </x:c>
      <x:c r="G1488" s="7" t="str">
        <x:v>CF-07</x:v>
      </x:c>
      <x:c r="H1488" s="7" t="n">
        <x:v>6</x:v>
      </x:c>
      <x:c r="I1488" s="7" t="str">
        <x:v>receiver mass</x:v>
      </x:c>
      <x:c r="J1488" s="7" t="str">
        <x:v>kg</x:v>
      </x:c>
      <x:c r="K1488" s="7" t="n">
        <x:v>0</x:v>
      </x:c>
      <x:c r="L1488" s="7" t="n">
        <x:v>500</x:v>
      </x:c>
      <x:c r="M1488" s="7" t="n">
        <x:v>0.25</x:v>
      </x:c>
      <x:c r="N1488" s="7" t="str"/>
      <x:c r="O1488" s="7" t="str">
        <x:f>IF(N1488="","OPEN","PASS")</x:f>
        <x:v>OPEN</x:v>
      </x:c>
    </x:row>
    <x:row r="1489">
      <x:c r="B1489" s="7" t="str">
        <x:v>CH-1483</x:v>
      </x:c>
      <x:c r="C1489" s="7" t="str">
        <x:v>REA-T-C1</x:v>
      </x:c>
      <x:c r="D1489" s="7" t="str">
        <x:v>FUNCTIONAL TWIN</x:v>
      </x:c>
      <x:c r="E1489" s="7" t="str">
        <x:v>PTC-C</x:v>
      </x:c>
      <x:c r="F1489" s="7" t="str">
        <x:v>BL-X</x:v>
      </x:c>
      <x:c r="G1489" s="7" t="str">
        <x:v>CF-08</x:v>
      </x:c>
      <x:c r="H1489" s="7" t="n">
        <x:v>1</x:v>
      </x:c>
      <x:c r="I1489" s="7" t="str">
        <x:v>geometry and slope</x:v>
      </x:c>
      <x:c r="J1489" s="7" t="str">
        <x:v>degrees</x:v>
      </x:c>
      <x:c r="K1489" s="7" t="n">
        <x:v>-5</x:v>
      </x:c>
      <x:c r="L1489" s="7" t="n">
        <x:v>5</x:v>
      </x:c>
      <x:c r="M1489" s="7" t="n">
        <x:v>0.01</x:v>
      </x:c>
      <x:c r="N1489" s="7" t="str"/>
      <x:c r="O1489" s="7" t="str">
        <x:f>IF(N1489="","OPEN","PASS")</x:f>
        <x:v>OPEN</x:v>
      </x:c>
    </x:row>
    <x:row r="1490">
      <x:c r="B1490" s="7" t="str">
        <x:v>CH-1484</x:v>
      </x:c>
      <x:c r="C1490" s="7" t="str">
        <x:v>REA-T-C1</x:v>
      </x:c>
      <x:c r="D1490" s="7" t="str">
        <x:v>FUNCTIONAL TWIN</x:v>
      </x:c>
      <x:c r="E1490" s="7" t="str">
        <x:v>PTC-C</x:v>
      </x:c>
      <x:c r="F1490" s="7" t="str">
        <x:v>BL-X</x:v>
      </x:c>
      <x:c r="G1490" s="7" t="str">
        <x:v>CF-08</x:v>
      </x:c>
      <x:c r="H1490" s="7" t="n">
        <x:v>2</x:v>
      </x:c>
      <x:c r="I1490" s="7" t="str">
        <x:v>geometry and slope</x:v>
      </x:c>
      <x:c r="J1490" s="7" t="str">
        <x:v>degrees</x:v>
      </x:c>
      <x:c r="K1490" s="7" t="n">
        <x:v>-5</x:v>
      </x:c>
      <x:c r="L1490" s="7" t="n">
        <x:v>5</x:v>
      </x:c>
      <x:c r="M1490" s="7" t="n">
        <x:v>0.01</x:v>
      </x:c>
      <x:c r="N1490" s="7" t="str"/>
      <x:c r="O1490" s="7" t="str">
        <x:f>IF(N1490="","OPEN","PASS")</x:f>
        <x:v>OPEN</x:v>
      </x:c>
    </x:row>
    <x:row r="1491">
      <x:c r="B1491" s="7" t="str">
        <x:v>CH-1485</x:v>
      </x:c>
      <x:c r="C1491" s="7" t="str">
        <x:v>REA-T-C1</x:v>
      </x:c>
      <x:c r="D1491" s="7" t="str">
        <x:v>FUNCTIONAL TWIN</x:v>
      </x:c>
      <x:c r="E1491" s="7" t="str">
        <x:v>PTC-C</x:v>
      </x:c>
      <x:c r="F1491" s="7" t="str">
        <x:v>BL-X</x:v>
      </x:c>
      <x:c r="G1491" s="7" t="str">
        <x:v>CF-08</x:v>
      </x:c>
      <x:c r="H1491" s="7" t="n">
        <x:v>3</x:v>
      </x:c>
      <x:c r="I1491" s="7" t="str">
        <x:v>geometry and slope</x:v>
      </x:c>
      <x:c r="J1491" s="7" t="str">
        <x:v>degrees</x:v>
      </x:c>
      <x:c r="K1491" s="7" t="n">
        <x:v>-5</x:v>
      </x:c>
      <x:c r="L1491" s="7" t="n">
        <x:v>5</x:v>
      </x:c>
      <x:c r="M1491" s="7" t="n">
        <x:v>0.01</x:v>
      </x:c>
      <x:c r="N1491" s="7" t="str"/>
      <x:c r="O1491" s="7" t="str">
        <x:f>IF(N1491="","OPEN","PASS")</x:f>
        <x:v>OPEN</x:v>
      </x:c>
    </x:row>
    <x:row r="1492">
      <x:c r="B1492" s="7" t="str">
        <x:v>CH-1486</x:v>
      </x:c>
      <x:c r="C1492" s="7" t="str">
        <x:v>REA-T-C1</x:v>
      </x:c>
      <x:c r="D1492" s="7" t="str">
        <x:v>FUNCTIONAL TWIN</x:v>
      </x:c>
      <x:c r="E1492" s="7" t="str">
        <x:v>PTC-C</x:v>
      </x:c>
      <x:c r="F1492" s="7" t="str">
        <x:v>BL-X</x:v>
      </x:c>
      <x:c r="G1492" s="7" t="str">
        <x:v>CF-08</x:v>
      </x:c>
      <x:c r="H1492" s="7" t="n">
        <x:v>4</x:v>
      </x:c>
      <x:c r="I1492" s="7" t="str">
        <x:v>geometry and slope</x:v>
      </x:c>
      <x:c r="J1492" s="7" t="str">
        <x:v>degrees</x:v>
      </x:c>
      <x:c r="K1492" s="7" t="n">
        <x:v>-5</x:v>
      </x:c>
      <x:c r="L1492" s="7" t="n">
        <x:v>5</x:v>
      </x:c>
      <x:c r="M1492" s="7" t="n">
        <x:v>0.01</x:v>
      </x:c>
      <x:c r="N1492" s="7" t="str"/>
      <x:c r="O1492" s="7" t="str">
        <x:f>IF(N1492="","OPEN","PASS")</x:f>
        <x:v>OPEN</x:v>
      </x:c>
    </x:row>
    <x:row r="1493">
      <x:c r="B1493" s="7" t="str">
        <x:v>CH-1487</x:v>
      </x:c>
      <x:c r="C1493" s="7" t="str">
        <x:v>REA-T-C1</x:v>
      </x:c>
      <x:c r="D1493" s="7" t="str">
        <x:v>FUNCTIONAL TWIN</x:v>
      </x:c>
      <x:c r="E1493" s="7" t="str">
        <x:v>PTC-C</x:v>
      </x:c>
      <x:c r="F1493" s="7" t="str">
        <x:v>BL-X</x:v>
      </x:c>
      <x:c r="G1493" s="7" t="str">
        <x:v>CF-08</x:v>
      </x:c>
      <x:c r="H1493" s="7" t="n">
        <x:v>5</x:v>
      </x:c>
      <x:c r="I1493" s="7" t="str">
        <x:v>geometry and slope</x:v>
      </x:c>
      <x:c r="J1493" s="7" t="str">
        <x:v>degrees</x:v>
      </x:c>
      <x:c r="K1493" s="7" t="n">
        <x:v>-5</x:v>
      </x:c>
      <x:c r="L1493" s="7" t="n">
        <x:v>5</x:v>
      </x:c>
      <x:c r="M1493" s="7" t="n">
        <x:v>0.01</x:v>
      </x:c>
      <x:c r="N1493" s="7" t="str"/>
      <x:c r="O1493" s="7" t="str">
        <x:f>IF(N1493="","OPEN","PASS")</x:f>
        <x:v>OPEN</x:v>
      </x:c>
    </x:row>
    <x:row r="1494">
      <x:c r="B1494" s="7" t="str">
        <x:v>CH-1488</x:v>
      </x:c>
      <x:c r="C1494" s="7" t="str">
        <x:v>REA-T-C1</x:v>
      </x:c>
      <x:c r="D1494" s="7" t="str">
        <x:v>FUNCTIONAL TWIN</x:v>
      </x:c>
      <x:c r="E1494" s="7" t="str">
        <x:v>PTC-C</x:v>
      </x:c>
      <x:c r="F1494" s="7" t="str">
        <x:v>BL-X</x:v>
      </x:c>
      <x:c r="G1494" s="7" t="str">
        <x:v>CF-08</x:v>
      </x:c>
      <x:c r="H1494" s="7" t="n">
        <x:v>6</x:v>
      </x:c>
      <x:c r="I1494" s="7" t="str">
        <x:v>geometry and slope</x:v>
      </x:c>
      <x:c r="J1494" s="7" t="str">
        <x:v>degrees</x:v>
      </x:c>
      <x:c r="K1494" s="7" t="n">
        <x:v>-5</x:v>
      </x:c>
      <x:c r="L1494" s="7" t="n">
        <x:v>5</x:v>
      </x:c>
      <x:c r="M1494" s="7" t="n">
        <x:v>0.01</x:v>
      </x:c>
      <x:c r="N1494" s="7" t="str"/>
      <x:c r="O1494" s="7" t="str">
        <x:f>IF(N1494="","OPEN","PASS")</x:f>
        <x:v>OPEN</x:v>
      </x:c>
    </x:row>
    <x:row r="1495">
      <x:c r="B1495" s="7" t="str">
        <x:v>CH-1489</x:v>
      </x:c>
      <x:c r="C1495" s="7" t="str">
        <x:v>REA-T-C1</x:v>
      </x:c>
      <x:c r="D1495" s="7" t="str">
        <x:v>FUNCTIONAL TWIN</x:v>
      </x:c>
      <x:c r="E1495" s="7" t="str">
        <x:v>PTC-C</x:v>
      </x:c>
      <x:c r="F1495" s="7" t="str">
        <x:v>BL-X</x:v>
      </x:c>
      <x:c r="G1495" s="7" t="str">
        <x:v>CF-09</x:v>
      </x:c>
      <x:c r="H1495" s="7" t="n">
        <x:v>1</x:v>
      </x:c>
      <x:c r="I1495" s="7" t="str">
        <x:v>primary state witness</x:v>
      </x:c>
      <x:c r="J1495" s="7" t="str">
        <x:v>binary</x:v>
      </x:c>
      <x:c r="K1495" s="7" t="n">
        <x:v>0</x:v>
      </x:c>
      <x:c r="L1495" s="7" t="n">
        <x:v>1</x:v>
      </x:c>
      <x:c r="M1495" s="7" t="n">
        <x:v>1</x:v>
      </x:c>
      <x:c r="N1495" s="7" t="str"/>
      <x:c r="O1495" s="7" t="str">
        <x:f>IF(N1495="","OPEN","PASS")</x:f>
        <x:v>OPEN</x:v>
      </x:c>
    </x:row>
    <x:row r="1496">
      <x:c r="B1496" s="7" t="str">
        <x:v>CH-1490</x:v>
      </x:c>
      <x:c r="C1496" s="7" t="str">
        <x:v>REA-T-C1</x:v>
      </x:c>
      <x:c r="D1496" s="7" t="str">
        <x:v>FUNCTIONAL TWIN</x:v>
      </x:c>
      <x:c r="E1496" s="7" t="str">
        <x:v>PTC-C</x:v>
      </x:c>
      <x:c r="F1496" s="7" t="str">
        <x:v>BL-X</x:v>
      </x:c>
      <x:c r="G1496" s="7" t="str">
        <x:v>CF-09</x:v>
      </x:c>
      <x:c r="H1496" s="7" t="n">
        <x:v>2</x:v>
      </x:c>
      <x:c r="I1496" s="7" t="str">
        <x:v>primary state witness</x:v>
      </x:c>
      <x:c r="J1496" s="7" t="str">
        <x:v>binary</x:v>
      </x:c>
      <x:c r="K1496" s="7" t="n">
        <x:v>0</x:v>
      </x:c>
      <x:c r="L1496" s="7" t="n">
        <x:v>1</x:v>
      </x:c>
      <x:c r="M1496" s="7" t="n">
        <x:v>1</x:v>
      </x:c>
      <x:c r="N1496" s="7" t="str"/>
      <x:c r="O1496" s="7" t="str">
        <x:f>IF(N1496="","OPEN","PASS")</x:f>
        <x:v>OPEN</x:v>
      </x:c>
    </x:row>
    <x:row r="1497">
      <x:c r="B1497" s="7" t="str">
        <x:v>CH-1491</x:v>
      </x:c>
      <x:c r="C1497" s="7" t="str">
        <x:v>REA-T-C1</x:v>
      </x:c>
      <x:c r="D1497" s="7" t="str">
        <x:v>FUNCTIONAL TWIN</x:v>
      </x:c>
      <x:c r="E1497" s="7" t="str">
        <x:v>PTC-C</x:v>
      </x:c>
      <x:c r="F1497" s="7" t="str">
        <x:v>BL-X</x:v>
      </x:c>
      <x:c r="G1497" s="7" t="str">
        <x:v>CF-09</x:v>
      </x:c>
      <x:c r="H1497" s="7" t="n">
        <x:v>3</x:v>
      </x:c>
      <x:c r="I1497" s="7" t="str">
        <x:v>primary state witness</x:v>
      </x:c>
      <x:c r="J1497" s="7" t="str">
        <x:v>binary</x:v>
      </x:c>
      <x:c r="K1497" s="7" t="n">
        <x:v>0</x:v>
      </x:c>
      <x:c r="L1497" s="7" t="n">
        <x:v>1</x:v>
      </x:c>
      <x:c r="M1497" s="7" t="n">
        <x:v>1</x:v>
      </x:c>
      <x:c r="N1497" s="7" t="str"/>
      <x:c r="O1497" s="7" t="str">
        <x:f>IF(N1497="","OPEN","PASS")</x:f>
        <x:v>OPEN</x:v>
      </x:c>
    </x:row>
    <x:row r="1498">
      <x:c r="B1498" s="7" t="str">
        <x:v>CH-1492</x:v>
      </x:c>
      <x:c r="C1498" s="7" t="str">
        <x:v>REA-T-C1</x:v>
      </x:c>
      <x:c r="D1498" s="7" t="str">
        <x:v>FUNCTIONAL TWIN</x:v>
      </x:c>
      <x:c r="E1498" s="7" t="str">
        <x:v>PTC-C</x:v>
      </x:c>
      <x:c r="F1498" s="7" t="str">
        <x:v>BL-X</x:v>
      </x:c>
      <x:c r="G1498" s="7" t="str">
        <x:v>CF-09</x:v>
      </x:c>
      <x:c r="H1498" s="7" t="n">
        <x:v>4</x:v>
      </x:c>
      <x:c r="I1498" s="7" t="str">
        <x:v>primary state witness</x:v>
      </x:c>
      <x:c r="J1498" s="7" t="str">
        <x:v>binary</x:v>
      </x:c>
      <x:c r="K1498" s="7" t="n">
        <x:v>0</x:v>
      </x:c>
      <x:c r="L1498" s="7" t="n">
        <x:v>1</x:v>
      </x:c>
      <x:c r="M1498" s="7" t="n">
        <x:v>1</x:v>
      </x:c>
      <x:c r="N1498" s="7" t="str"/>
      <x:c r="O1498" s="7" t="str">
        <x:f>IF(N1498="","OPEN","PASS")</x:f>
        <x:v>OPEN</x:v>
      </x:c>
    </x:row>
    <x:row r="1499">
      <x:c r="B1499" s="7" t="str">
        <x:v>CH-1493</x:v>
      </x:c>
      <x:c r="C1499" s="7" t="str">
        <x:v>REA-T-C1</x:v>
      </x:c>
      <x:c r="D1499" s="7" t="str">
        <x:v>FUNCTIONAL TWIN</x:v>
      </x:c>
      <x:c r="E1499" s="7" t="str">
        <x:v>PTC-C</x:v>
      </x:c>
      <x:c r="F1499" s="7" t="str">
        <x:v>BL-X</x:v>
      </x:c>
      <x:c r="G1499" s="7" t="str">
        <x:v>CF-09</x:v>
      </x:c>
      <x:c r="H1499" s="7" t="n">
        <x:v>5</x:v>
      </x:c>
      <x:c r="I1499" s="7" t="str">
        <x:v>primary state witness</x:v>
      </x:c>
      <x:c r="J1499" s="7" t="str">
        <x:v>binary</x:v>
      </x:c>
      <x:c r="K1499" s="7" t="n">
        <x:v>0</x:v>
      </x:c>
      <x:c r="L1499" s="7" t="n">
        <x:v>1</x:v>
      </x:c>
      <x:c r="M1499" s="7" t="n">
        <x:v>1</x:v>
      </x:c>
      <x:c r="N1499" s="7" t="str"/>
      <x:c r="O1499" s="7" t="str">
        <x:f>IF(N1499="","OPEN","PASS")</x:f>
        <x:v>OPEN</x:v>
      </x:c>
    </x:row>
    <x:row r="1500">
      <x:c r="B1500" s="7" t="str">
        <x:v>CH-1494</x:v>
      </x:c>
      <x:c r="C1500" s="7" t="str">
        <x:v>REA-T-C1</x:v>
      </x:c>
      <x:c r="D1500" s="7" t="str">
        <x:v>FUNCTIONAL TWIN</x:v>
      </x:c>
      <x:c r="E1500" s="7" t="str">
        <x:v>PTC-C</x:v>
      </x:c>
      <x:c r="F1500" s="7" t="str">
        <x:v>BL-X</x:v>
      </x:c>
      <x:c r="G1500" s="7" t="str">
        <x:v>CF-09</x:v>
      </x:c>
      <x:c r="H1500" s="7" t="n">
        <x:v>6</x:v>
      </x:c>
      <x:c r="I1500" s="7" t="str">
        <x:v>primary state witness</x:v>
      </x:c>
      <x:c r="J1500" s="7" t="str">
        <x:v>binary</x:v>
      </x:c>
      <x:c r="K1500" s="7" t="n">
        <x:v>0</x:v>
      </x:c>
      <x:c r="L1500" s="7" t="n">
        <x:v>1</x:v>
      </x:c>
      <x:c r="M1500" s="7" t="n">
        <x:v>1</x:v>
      </x:c>
      <x:c r="N1500" s="7" t="str"/>
      <x:c r="O1500" s="7" t="str">
        <x:f>IF(N1500="","OPEN","PASS")</x:f>
        <x:v>OPEN</x:v>
      </x:c>
    </x:row>
    <x:row r="1501">
      <x:c r="B1501" s="7" t="str">
        <x:v>CH-1495</x:v>
      </x:c>
      <x:c r="C1501" s="7" t="str">
        <x:v>REA-T-C1</x:v>
      </x:c>
      <x:c r="D1501" s="7" t="str">
        <x:v>FUNCTIONAL TWIN</x:v>
      </x:c>
      <x:c r="E1501" s="7" t="str">
        <x:v>PTC-C</x:v>
      </x:c>
      <x:c r="F1501" s="7" t="str">
        <x:v>BL-X</x:v>
      </x:c>
      <x:c r="G1501" s="7" t="str">
        <x:v>CF-10</x:v>
      </x:c>
      <x:c r="H1501" s="7" t="n">
        <x:v>1</x:v>
      </x:c>
      <x:c r="I1501" s="7" t="str">
        <x:v>diverse state witness</x:v>
      </x:c>
      <x:c r="J1501" s="7" t="str">
        <x:v>binary</x:v>
      </x:c>
      <x:c r="K1501" s="7" t="n">
        <x:v>0</x:v>
      </x:c>
      <x:c r="L1501" s="7" t="n">
        <x:v>1</x:v>
      </x:c>
      <x:c r="M1501" s="7" t="n">
        <x:v>2</x:v>
      </x:c>
      <x:c r="N1501" s="7" t="str"/>
      <x:c r="O1501" s="7" t="str">
        <x:f>IF(N1501="","OPEN","PASS")</x:f>
        <x:v>OPEN</x:v>
      </x:c>
    </x:row>
    <x:row r="1502">
      <x:c r="B1502" s="7" t="str">
        <x:v>CH-1496</x:v>
      </x:c>
      <x:c r="C1502" s="7" t="str">
        <x:v>REA-T-C1</x:v>
      </x:c>
      <x:c r="D1502" s="7" t="str">
        <x:v>FUNCTIONAL TWIN</x:v>
      </x:c>
      <x:c r="E1502" s="7" t="str">
        <x:v>PTC-C</x:v>
      </x:c>
      <x:c r="F1502" s="7" t="str">
        <x:v>BL-X</x:v>
      </x:c>
      <x:c r="G1502" s="7" t="str">
        <x:v>CF-10</x:v>
      </x:c>
      <x:c r="H1502" s="7" t="n">
        <x:v>2</x:v>
      </x:c>
      <x:c r="I1502" s="7" t="str">
        <x:v>diverse state witness</x:v>
      </x:c>
      <x:c r="J1502" s="7" t="str">
        <x:v>binary</x:v>
      </x:c>
      <x:c r="K1502" s="7" t="n">
        <x:v>0</x:v>
      </x:c>
      <x:c r="L1502" s="7" t="n">
        <x:v>1</x:v>
      </x:c>
      <x:c r="M1502" s="7" t="n">
        <x:v>2</x:v>
      </x:c>
      <x:c r="N1502" s="7" t="str"/>
      <x:c r="O1502" s="7" t="str">
        <x:f>IF(N1502="","OPEN","PASS")</x:f>
        <x:v>OPEN</x:v>
      </x:c>
    </x:row>
    <x:row r="1503">
      <x:c r="B1503" s="7" t="str">
        <x:v>CH-1497</x:v>
      </x:c>
      <x:c r="C1503" s="7" t="str">
        <x:v>REA-T-C1</x:v>
      </x:c>
      <x:c r="D1503" s="7" t="str">
        <x:v>FUNCTIONAL TWIN</x:v>
      </x:c>
      <x:c r="E1503" s="7" t="str">
        <x:v>PTC-C</x:v>
      </x:c>
      <x:c r="F1503" s="7" t="str">
        <x:v>BL-X</x:v>
      </x:c>
      <x:c r="G1503" s="7" t="str">
        <x:v>CF-10</x:v>
      </x:c>
      <x:c r="H1503" s="7" t="n">
        <x:v>3</x:v>
      </x:c>
      <x:c r="I1503" s="7" t="str">
        <x:v>diverse state witness</x:v>
      </x:c>
      <x:c r="J1503" s="7" t="str">
        <x:v>binary</x:v>
      </x:c>
      <x:c r="K1503" s="7" t="n">
        <x:v>0</x:v>
      </x:c>
      <x:c r="L1503" s="7" t="n">
        <x:v>1</x:v>
      </x:c>
      <x:c r="M1503" s="7" t="n">
        <x:v>2</x:v>
      </x:c>
      <x:c r="N1503" s="7" t="str"/>
      <x:c r="O1503" s="7" t="str">
        <x:f>IF(N1503="","OPEN","PASS")</x:f>
        <x:v>OPEN</x:v>
      </x:c>
    </x:row>
    <x:row r="1504">
      <x:c r="B1504" s="7" t="str">
        <x:v>CH-1498</x:v>
      </x:c>
      <x:c r="C1504" s="7" t="str">
        <x:v>REA-T-C1</x:v>
      </x:c>
      <x:c r="D1504" s="7" t="str">
        <x:v>FUNCTIONAL TWIN</x:v>
      </x:c>
      <x:c r="E1504" s="7" t="str">
        <x:v>PTC-C</x:v>
      </x:c>
      <x:c r="F1504" s="7" t="str">
        <x:v>BL-X</x:v>
      </x:c>
      <x:c r="G1504" s="7" t="str">
        <x:v>CF-10</x:v>
      </x:c>
      <x:c r="H1504" s="7" t="n">
        <x:v>4</x:v>
      </x:c>
      <x:c r="I1504" s="7" t="str">
        <x:v>diverse state witness</x:v>
      </x:c>
      <x:c r="J1504" s="7" t="str">
        <x:v>binary</x:v>
      </x:c>
      <x:c r="K1504" s="7" t="n">
        <x:v>0</x:v>
      </x:c>
      <x:c r="L1504" s="7" t="n">
        <x:v>1</x:v>
      </x:c>
      <x:c r="M1504" s="7" t="n">
        <x:v>2</x:v>
      </x:c>
      <x:c r="N1504" s="7" t="str"/>
      <x:c r="O1504" s="7" t="str">
        <x:f>IF(N1504="","OPEN","PASS")</x:f>
        <x:v>OPEN</x:v>
      </x:c>
    </x:row>
    <x:row r="1505">
      <x:c r="B1505" s="7" t="str">
        <x:v>CH-1499</x:v>
      </x:c>
      <x:c r="C1505" s="7" t="str">
        <x:v>REA-T-C1</x:v>
      </x:c>
      <x:c r="D1505" s="7" t="str">
        <x:v>FUNCTIONAL TWIN</x:v>
      </x:c>
      <x:c r="E1505" s="7" t="str">
        <x:v>PTC-C</x:v>
      </x:c>
      <x:c r="F1505" s="7" t="str">
        <x:v>BL-X</x:v>
      </x:c>
      <x:c r="G1505" s="7" t="str">
        <x:v>CF-10</x:v>
      </x:c>
      <x:c r="H1505" s="7" t="n">
        <x:v>5</x:v>
      </x:c>
      <x:c r="I1505" s="7" t="str">
        <x:v>diverse state witness</x:v>
      </x:c>
      <x:c r="J1505" s="7" t="str">
        <x:v>binary</x:v>
      </x:c>
      <x:c r="K1505" s="7" t="n">
        <x:v>0</x:v>
      </x:c>
      <x:c r="L1505" s="7" t="n">
        <x:v>1</x:v>
      </x:c>
      <x:c r="M1505" s="7" t="n">
        <x:v>2</x:v>
      </x:c>
      <x:c r="N1505" s="7" t="str"/>
      <x:c r="O1505" s="7" t="str">
        <x:f>IF(N1505="","OPEN","PASS")</x:f>
        <x:v>OPEN</x:v>
      </x:c>
    </x:row>
    <x:row r="1506">
      <x:c r="B1506" s="7" t="str">
        <x:v>CH-1500</x:v>
      </x:c>
      <x:c r="C1506" s="7" t="str">
        <x:v>REA-T-C1</x:v>
      </x:c>
      <x:c r="D1506" s="7" t="str">
        <x:v>FUNCTIONAL TWIN</x:v>
      </x:c>
      <x:c r="E1506" s="7" t="str">
        <x:v>PTC-C</x:v>
      </x:c>
      <x:c r="F1506" s="7" t="str">
        <x:v>BL-X</x:v>
      </x:c>
      <x:c r="G1506" s="7" t="str">
        <x:v>CF-10</x:v>
      </x:c>
      <x:c r="H1506" s="7" t="n">
        <x:v>6</x:v>
      </x:c>
      <x:c r="I1506" s="7" t="str">
        <x:v>diverse state witness</x:v>
      </x:c>
      <x:c r="J1506" s="7" t="str">
        <x:v>binary</x:v>
      </x:c>
      <x:c r="K1506" s="7" t="n">
        <x:v>0</x:v>
      </x:c>
      <x:c r="L1506" s="7" t="n">
        <x:v>1</x:v>
      </x:c>
      <x:c r="M1506" s="7" t="n">
        <x:v>2</x:v>
      </x:c>
      <x:c r="N1506" s="7" t="str"/>
      <x:c r="O1506" s="7" t="str">
        <x:f>IF(N1506="","OPEN","PASS")</x:f>
        <x:v>OPEN</x:v>
      </x:c>
    </x:row>
    <x:row r="1507">
      <x:c r="B1507" s="7" t="str">
        <x:v>CH-1501</x:v>
      </x:c>
      <x:c r="C1507" s="7" t="str">
        <x:v>REA-T-C1</x:v>
      </x:c>
      <x:c r="D1507" s="7" t="str">
        <x:v>FUNCTIONAL TWIN</x:v>
      </x:c>
      <x:c r="E1507" s="7" t="str">
        <x:v>PTC-C</x:v>
      </x:c>
      <x:c r="F1507" s="7" t="str">
        <x:v>BL-X</x:v>
      </x:c>
      <x:c r="G1507" s="7" t="str">
        <x:v>CF-11</x:v>
      </x:c>
      <x:c r="H1507" s="7" t="n">
        <x:v>1</x:v>
      </x:c>
      <x:c r="I1507" s="7" t="str">
        <x:v>manual or passive witness</x:v>
      </x:c>
      <x:c r="J1507" s="7" t="str">
        <x:v>binary</x:v>
      </x:c>
      <x:c r="K1507" s="7" t="n">
        <x:v>0</x:v>
      </x:c>
      <x:c r="L1507" s="7" t="n">
        <x:v>1</x:v>
      </x:c>
      <x:c r="M1507" s="7" t="n">
        <x:v>10</x:v>
      </x:c>
      <x:c r="N1507" s="7" t="str"/>
      <x:c r="O1507" s="7" t="str">
        <x:f>IF(N1507="","OPEN","PASS")</x:f>
        <x:v>OPEN</x:v>
      </x:c>
    </x:row>
    <x:row r="1508">
      <x:c r="B1508" s="7" t="str">
        <x:v>CH-1502</x:v>
      </x:c>
      <x:c r="C1508" s="7" t="str">
        <x:v>REA-T-C1</x:v>
      </x:c>
      <x:c r="D1508" s="7" t="str">
        <x:v>FUNCTIONAL TWIN</x:v>
      </x:c>
      <x:c r="E1508" s="7" t="str">
        <x:v>PTC-C</x:v>
      </x:c>
      <x:c r="F1508" s="7" t="str">
        <x:v>BL-X</x:v>
      </x:c>
      <x:c r="G1508" s="7" t="str">
        <x:v>CF-11</x:v>
      </x:c>
      <x:c r="H1508" s="7" t="n">
        <x:v>2</x:v>
      </x:c>
      <x:c r="I1508" s="7" t="str">
        <x:v>manual or passive witness</x:v>
      </x:c>
      <x:c r="J1508" s="7" t="str">
        <x:v>binary</x:v>
      </x:c>
      <x:c r="K1508" s="7" t="n">
        <x:v>0</x:v>
      </x:c>
      <x:c r="L1508" s="7" t="n">
        <x:v>1</x:v>
      </x:c>
      <x:c r="M1508" s="7" t="n">
        <x:v>10</x:v>
      </x:c>
      <x:c r="N1508" s="7" t="str"/>
      <x:c r="O1508" s="7" t="str">
        <x:f>IF(N1508="","OPEN","PASS")</x:f>
        <x:v>OPEN</x:v>
      </x:c>
    </x:row>
    <x:row r="1509">
      <x:c r="B1509" s="7" t="str">
        <x:v>CH-1503</x:v>
      </x:c>
      <x:c r="C1509" s="7" t="str">
        <x:v>REA-T-C1</x:v>
      </x:c>
      <x:c r="D1509" s="7" t="str">
        <x:v>FUNCTIONAL TWIN</x:v>
      </x:c>
      <x:c r="E1509" s="7" t="str">
        <x:v>PTC-C</x:v>
      </x:c>
      <x:c r="F1509" s="7" t="str">
        <x:v>BL-X</x:v>
      </x:c>
      <x:c r="G1509" s="7" t="str">
        <x:v>CF-11</x:v>
      </x:c>
      <x:c r="H1509" s="7" t="n">
        <x:v>3</x:v>
      </x:c>
      <x:c r="I1509" s="7" t="str">
        <x:v>manual or passive witness</x:v>
      </x:c>
      <x:c r="J1509" s="7" t="str">
        <x:v>binary</x:v>
      </x:c>
      <x:c r="K1509" s="7" t="n">
        <x:v>0</x:v>
      </x:c>
      <x:c r="L1509" s="7" t="n">
        <x:v>1</x:v>
      </x:c>
      <x:c r="M1509" s="7" t="n">
        <x:v>10</x:v>
      </x:c>
      <x:c r="N1509" s="7" t="str"/>
      <x:c r="O1509" s="7" t="str">
        <x:f>IF(N1509="","OPEN","PASS")</x:f>
        <x:v>OPEN</x:v>
      </x:c>
    </x:row>
    <x:row r="1510">
      <x:c r="B1510" s="7" t="str">
        <x:v>CH-1504</x:v>
      </x:c>
      <x:c r="C1510" s="7" t="str">
        <x:v>REA-T-C1</x:v>
      </x:c>
      <x:c r="D1510" s="7" t="str">
        <x:v>FUNCTIONAL TWIN</x:v>
      </x:c>
      <x:c r="E1510" s="7" t="str">
        <x:v>PTC-C</x:v>
      </x:c>
      <x:c r="F1510" s="7" t="str">
        <x:v>BL-X</x:v>
      </x:c>
      <x:c r="G1510" s="7" t="str">
        <x:v>CF-11</x:v>
      </x:c>
      <x:c r="H1510" s="7" t="n">
        <x:v>4</x:v>
      </x:c>
      <x:c r="I1510" s="7" t="str">
        <x:v>manual or passive witness</x:v>
      </x:c>
      <x:c r="J1510" s="7" t="str">
        <x:v>binary</x:v>
      </x:c>
      <x:c r="K1510" s="7" t="n">
        <x:v>0</x:v>
      </x:c>
      <x:c r="L1510" s="7" t="n">
        <x:v>1</x:v>
      </x:c>
      <x:c r="M1510" s="7" t="n">
        <x:v>10</x:v>
      </x:c>
      <x:c r="N1510" s="7" t="str"/>
      <x:c r="O1510" s="7" t="str">
        <x:f>IF(N1510="","OPEN","PASS")</x:f>
        <x:v>OPEN</x:v>
      </x:c>
    </x:row>
    <x:row r="1511">
      <x:c r="B1511" s="7" t="str">
        <x:v>CH-1505</x:v>
      </x:c>
      <x:c r="C1511" s="7" t="str">
        <x:v>REA-T-C1</x:v>
      </x:c>
      <x:c r="D1511" s="7" t="str">
        <x:v>FUNCTIONAL TWIN</x:v>
      </x:c>
      <x:c r="E1511" s="7" t="str">
        <x:v>PTC-C</x:v>
      </x:c>
      <x:c r="F1511" s="7" t="str">
        <x:v>BL-X</x:v>
      </x:c>
      <x:c r="G1511" s="7" t="str">
        <x:v>CF-11</x:v>
      </x:c>
      <x:c r="H1511" s="7" t="n">
        <x:v>5</x:v>
      </x:c>
      <x:c r="I1511" s="7" t="str">
        <x:v>manual or passive witness</x:v>
      </x:c>
      <x:c r="J1511" s="7" t="str">
        <x:v>binary</x:v>
      </x:c>
      <x:c r="K1511" s="7" t="n">
        <x:v>0</x:v>
      </x:c>
      <x:c r="L1511" s="7" t="n">
        <x:v>1</x:v>
      </x:c>
      <x:c r="M1511" s="7" t="n">
        <x:v>10</x:v>
      </x:c>
      <x:c r="N1511" s="7" t="str"/>
      <x:c r="O1511" s="7" t="str">
        <x:f>IF(N1511="","OPEN","PASS")</x:f>
        <x:v>OPEN</x:v>
      </x:c>
    </x:row>
    <x:row r="1512">
      <x:c r="B1512" s="7" t="str">
        <x:v>CH-1506</x:v>
      </x:c>
      <x:c r="C1512" s="7" t="str">
        <x:v>REA-T-C1</x:v>
      </x:c>
      <x:c r="D1512" s="7" t="str">
        <x:v>FUNCTIONAL TWIN</x:v>
      </x:c>
      <x:c r="E1512" s="7" t="str">
        <x:v>PTC-C</x:v>
      </x:c>
      <x:c r="F1512" s="7" t="str">
        <x:v>BL-X</x:v>
      </x:c>
      <x:c r="G1512" s="7" t="str">
        <x:v>CF-11</x:v>
      </x:c>
      <x:c r="H1512" s="7" t="n">
        <x:v>6</x:v>
      </x:c>
      <x:c r="I1512" s="7" t="str">
        <x:v>manual or passive witness</x:v>
      </x:c>
      <x:c r="J1512" s="7" t="str">
        <x:v>binary</x:v>
      </x:c>
      <x:c r="K1512" s="7" t="n">
        <x:v>0</x:v>
      </x:c>
      <x:c r="L1512" s="7" t="n">
        <x:v>1</x:v>
      </x:c>
      <x:c r="M1512" s="7" t="n">
        <x:v>10</x:v>
      </x:c>
      <x:c r="N1512" s="7" t="str"/>
      <x:c r="O1512" s="7" t="str">
        <x:f>IF(N1512="","OPEN","PASS")</x:f>
        <x:v>OPEN</x:v>
      </x:c>
    </x:row>
    <x:row r="1513">
      <x:c r="B1513" s="7" t="str">
        <x:v>CH-1507</x:v>
      </x:c>
      <x:c r="C1513" s="7" t="str">
        <x:v>REA-T-C1</x:v>
      </x:c>
      <x:c r="D1513" s="7" t="str">
        <x:v>FUNCTIONAL TWIN</x:v>
      </x:c>
      <x:c r="E1513" s="7" t="str">
        <x:v>PTC-C</x:v>
      </x:c>
      <x:c r="F1513" s="7" t="str">
        <x:v>BL-X</x:v>
      </x:c>
      <x:c r="G1513" s="7" t="str">
        <x:v>CF-12</x:v>
      </x:c>
      <x:c r="H1513" s="7" t="n">
        <x:v>1</x:v>
      </x:c>
      <x:c r="I1513" s="7" t="str">
        <x:v>final-element reference</x:v>
      </x:c>
      <x:c r="J1513" s="7" t="str">
        <x:v>binary</x:v>
      </x:c>
      <x:c r="K1513" s="7" t="n">
        <x:v>0</x:v>
      </x:c>
      <x:c r="L1513" s="7" t="n">
        <x:v>1</x:v>
      </x:c>
      <x:c r="M1513" s="7" t="n">
        <x:v>1</x:v>
      </x:c>
      <x:c r="N1513" s="7" t="str"/>
      <x:c r="O1513" s="7" t="str">
        <x:f>IF(N1513="","OPEN","PASS")</x:f>
        <x:v>OPEN</x:v>
      </x:c>
    </x:row>
    <x:row r="1514">
      <x:c r="B1514" s="7" t="str">
        <x:v>CH-1508</x:v>
      </x:c>
      <x:c r="C1514" s="7" t="str">
        <x:v>REA-T-C1</x:v>
      </x:c>
      <x:c r="D1514" s="7" t="str">
        <x:v>FUNCTIONAL TWIN</x:v>
      </x:c>
      <x:c r="E1514" s="7" t="str">
        <x:v>PTC-C</x:v>
      </x:c>
      <x:c r="F1514" s="7" t="str">
        <x:v>BL-X</x:v>
      </x:c>
      <x:c r="G1514" s="7" t="str">
        <x:v>CF-12</x:v>
      </x:c>
      <x:c r="H1514" s="7" t="n">
        <x:v>2</x:v>
      </x:c>
      <x:c r="I1514" s="7" t="str">
        <x:v>final-element reference</x:v>
      </x:c>
      <x:c r="J1514" s="7" t="str">
        <x:v>binary</x:v>
      </x:c>
      <x:c r="K1514" s="7" t="n">
        <x:v>0</x:v>
      </x:c>
      <x:c r="L1514" s="7" t="n">
        <x:v>1</x:v>
      </x:c>
      <x:c r="M1514" s="7" t="n">
        <x:v>1</x:v>
      </x:c>
      <x:c r="N1514" s="7" t="str"/>
      <x:c r="O1514" s="7" t="str">
        <x:f>IF(N1514="","OPEN","PASS")</x:f>
        <x:v>OPEN</x:v>
      </x:c>
    </x:row>
    <x:row r="1515">
      <x:c r="B1515" s="7" t="str">
        <x:v>CH-1509</x:v>
      </x:c>
      <x:c r="C1515" s="7" t="str">
        <x:v>REA-T-C1</x:v>
      </x:c>
      <x:c r="D1515" s="7" t="str">
        <x:v>FUNCTIONAL TWIN</x:v>
      </x:c>
      <x:c r="E1515" s="7" t="str">
        <x:v>PTC-C</x:v>
      </x:c>
      <x:c r="F1515" s="7" t="str">
        <x:v>BL-X</x:v>
      </x:c>
      <x:c r="G1515" s="7" t="str">
        <x:v>CF-12</x:v>
      </x:c>
      <x:c r="H1515" s="7" t="n">
        <x:v>3</x:v>
      </x:c>
      <x:c r="I1515" s="7" t="str">
        <x:v>final-element reference</x:v>
      </x:c>
      <x:c r="J1515" s="7" t="str">
        <x:v>binary</x:v>
      </x:c>
      <x:c r="K1515" s="7" t="n">
        <x:v>0</x:v>
      </x:c>
      <x:c r="L1515" s="7" t="n">
        <x:v>1</x:v>
      </x:c>
      <x:c r="M1515" s="7" t="n">
        <x:v>1</x:v>
      </x:c>
      <x:c r="N1515" s="7" t="str"/>
      <x:c r="O1515" s="7" t="str">
        <x:f>IF(N1515="","OPEN","PASS")</x:f>
        <x:v>OPEN</x:v>
      </x:c>
    </x:row>
    <x:row r="1516">
      <x:c r="B1516" s="7" t="str">
        <x:v>CH-1510</x:v>
      </x:c>
      <x:c r="C1516" s="7" t="str">
        <x:v>REA-T-C1</x:v>
      </x:c>
      <x:c r="D1516" s="7" t="str">
        <x:v>FUNCTIONAL TWIN</x:v>
      </x:c>
      <x:c r="E1516" s="7" t="str">
        <x:v>PTC-C</x:v>
      </x:c>
      <x:c r="F1516" s="7" t="str">
        <x:v>BL-X</x:v>
      </x:c>
      <x:c r="G1516" s="7" t="str">
        <x:v>CF-12</x:v>
      </x:c>
      <x:c r="H1516" s="7" t="n">
        <x:v>4</x:v>
      </x:c>
      <x:c r="I1516" s="7" t="str">
        <x:v>final-element reference</x:v>
      </x:c>
      <x:c r="J1516" s="7" t="str">
        <x:v>binary</x:v>
      </x:c>
      <x:c r="K1516" s="7" t="n">
        <x:v>0</x:v>
      </x:c>
      <x:c r="L1516" s="7" t="n">
        <x:v>1</x:v>
      </x:c>
      <x:c r="M1516" s="7" t="n">
        <x:v>1</x:v>
      </x:c>
      <x:c r="N1516" s="7" t="str"/>
      <x:c r="O1516" s="7" t="str">
        <x:f>IF(N1516="","OPEN","PASS")</x:f>
        <x:v>OPEN</x:v>
      </x:c>
    </x:row>
    <x:row r="1517">
      <x:c r="B1517" s="7" t="str">
        <x:v>CH-1511</x:v>
      </x:c>
      <x:c r="C1517" s="7" t="str">
        <x:v>REA-T-C1</x:v>
      </x:c>
      <x:c r="D1517" s="7" t="str">
        <x:v>FUNCTIONAL TWIN</x:v>
      </x:c>
      <x:c r="E1517" s="7" t="str">
        <x:v>PTC-C</x:v>
      </x:c>
      <x:c r="F1517" s="7" t="str">
        <x:v>BL-X</x:v>
      </x:c>
      <x:c r="G1517" s="7" t="str">
        <x:v>CF-12</x:v>
      </x:c>
      <x:c r="H1517" s="7" t="n">
        <x:v>5</x:v>
      </x:c>
      <x:c r="I1517" s="7" t="str">
        <x:v>final-element reference</x:v>
      </x:c>
      <x:c r="J1517" s="7" t="str">
        <x:v>binary</x:v>
      </x:c>
      <x:c r="K1517" s="7" t="n">
        <x:v>0</x:v>
      </x:c>
      <x:c r="L1517" s="7" t="n">
        <x:v>1</x:v>
      </x:c>
      <x:c r="M1517" s="7" t="n">
        <x:v>1</x:v>
      </x:c>
      <x:c r="N1517" s="7" t="str"/>
      <x:c r="O1517" s="7" t="str">
        <x:f>IF(N1517="","OPEN","PASS")</x:f>
        <x:v>OPEN</x:v>
      </x:c>
    </x:row>
    <x:row r="1518">
      <x:c r="B1518" s="7" t="str">
        <x:v>CH-1512</x:v>
      </x:c>
      <x:c r="C1518" s="7" t="str">
        <x:v>REA-T-C1</x:v>
      </x:c>
      <x:c r="D1518" s="7" t="str">
        <x:v>FUNCTIONAL TWIN</x:v>
      </x:c>
      <x:c r="E1518" s="7" t="str">
        <x:v>PTC-C</x:v>
      </x:c>
      <x:c r="F1518" s="7" t="str">
        <x:v>BL-X</x:v>
      </x:c>
      <x:c r="G1518" s="7" t="str">
        <x:v>CF-12</x:v>
      </x:c>
      <x:c r="H1518" s="7" t="n">
        <x:v>6</x:v>
      </x:c>
      <x:c r="I1518" s="7" t="str">
        <x:v>final-element reference</x:v>
      </x:c>
      <x:c r="J1518" s="7" t="str">
        <x:v>binary</x:v>
      </x:c>
      <x:c r="K1518" s="7" t="n">
        <x:v>0</x:v>
      </x:c>
      <x:c r="L1518" s="7" t="n">
        <x:v>1</x:v>
      </x:c>
      <x:c r="M1518" s="7" t="n">
        <x:v>1</x:v>
      </x:c>
      <x:c r="N1518" s="7" t="str"/>
      <x:c r="O1518" s="7" t="str">
        <x:f>IF(N1518="","OPEN","PASS")</x:f>
        <x:v>OPEN</x:v>
      </x:c>
    </x:row>
    <x:row r="1519">
      <x:c r="B1519" s="7" t="str">
        <x:v>CH-1513</x:v>
      </x:c>
      <x:c r="C1519" s="7" t="str">
        <x:v>REA-T-C1</x:v>
      </x:c>
      <x:c r="D1519" s="7" t="str">
        <x:v>FUNCTIONAL TWIN</x:v>
      </x:c>
      <x:c r="E1519" s="7" t="str">
        <x:v>PTC-C</x:v>
      </x:c>
      <x:c r="F1519" s="7" t="str">
        <x:v>BL-X</x:v>
      </x:c>
      <x:c r="G1519" s="7" t="str">
        <x:v>CF-13</x:v>
      </x:c>
      <x:c r="H1519" s="7" t="n">
        <x:v>1</x:v>
      </x:c>
      <x:c r="I1519" s="7" t="str">
        <x:v>local causal time</x:v>
      </x:c>
      <x:c r="J1519" s="7" t="str">
        <x:v>microseconds</x:v>
      </x:c>
      <x:c r="K1519" s="7" t="n">
        <x:v>-5</x:v>
      </x:c>
      <x:c r="L1519" s="7" t="n">
        <x:v>5</x:v>
      </x:c>
      <x:c r="M1519" s="7" t="n">
        <x:v>5</x:v>
      </x:c>
      <x:c r="N1519" s="7" t="str"/>
      <x:c r="O1519" s="7" t="str">
        <x:f>IF(N1519="","OPEN","PASS")</x:f>
        <x:v>OPEN</x:v>
      </x:c>
    </x:row>
    <x:row r="1520">
      <x:c r="B1520" s="7" t="str">
        <x:v>CH-1514</x:v>
      </x:c>
      <x:c r="C1520" s="7" t="str">
        <x:v>REA-T-C1</x:v>
      </x:c>
      <x:c r="D1520" s="7" t="str">
        <x:v>FUNCTIONAL TWIN</x:v>
      </x:c>
      <x:c r="E1520" s="7" t="str">
        <x:v>PTC-C</x:v>
      </x:c>
      <x:c r="F1520" s="7" t="str">
        <x:v>BL-X</x:v>
      </x:c>
      <x:c r="G1520" s="7" t="str">
        <x:v>CF-13</x:v>
      </x:c>
      <x:c r="H1520" s="7" t="n">
        <x:v>2</x:v>
      </x:c>
      <x:c r="I1520" s="7" t="str">
        <x:v>local causal time</x:v>
      </x:c>
      <x:c r="J1520" s="7" t="str">
        <x:v>microseconds</x:v>
      </x:c>
      <x:c r="K1520" s="7" t="n">
        <x:v>-5</x:v>
      </x:c>
      <x:c r="L1520" s="7" t="n">
        <x:v>5</x:v>
      </x:c>
      <x:c r="M1520" s="7" t="n">
        <x:v>5</x:v>
      </x:c>
      <x:c r="N1520" s="7" t="str"/>
      <x:c r="O1520" s="7" t="str">
        <x:f>IF(N1520="","OPEN","PASS")</x:f>
        <x:v>OPEN</x:v>
      </x:c>
    </x:row>
    <x:row r="1521">
      <x:c r="B1521" s="7" t="str">
        <x:v>CH-1515</x:v>
      </x:c>
      <x:c r="C1521" s="7" t="str">
        <x:v>REA-T-C1</x:v>
      </x:c>
      <x:c r="D1521" s="7" t="str">
        <x:v>FUNCTIONAL TWIN</x:v>
      </x:c>
      <x:c r="E1521" s="7" t="str">
        <x:v>PTC-C</x:v>
      </x:c>
      <x:c r="F1521" s="7" t="str">
        <x:v>BL-X</x:v>
      </x:c>
      <x:c r="G1521" s="7" t="str">
        <x:v>CF-13</x:v>
      </x:c>
      <x:c r="H1521" s="7" t="n">
        <x:v>3</x:v>
      </x:c>
      <x:c r="I1521" s="7" t="str">
        <x:v>local causal time</x:v>
      </x:c>
      <x:c r="J1521" s="7" t="str">
        <x:v>microseconds</x:v>
      </x:c>
      <x:c r="K1521" s="7" t="n">
        <x:v>-5</x:v>
      </x:c>
      <x:c r="L1521" s="7" t="n">
        <x:v>5</x:v>
      </x:c>
      <x:c r="M1521" s="7" t="n">
        <x:v>5</x:v>
      </x:c>
      <x:c r="N1521" s="7" t="str"/>
      <x:c r="O1521" s="7" t="str">
        <x:f>IF(N1521="","OPEN","PASS")</x:f>
        <x:v>OPEN</x:v>
      </x:c>
    </x:row>
    <x:row r="1522">
      <x:c r="B1522" s="7" t="str">
        <x:v>CH-1516</x:v>
      </x:c>
      <x:c r="C1522" s="7" t="str">
        <x:v>REA-T-C1</x:v>
      </x:c>
      <x:c r="D1522" s="7" t="str">
        <x:v>FUNCTIONAL TWIN</x:v>
      </x:c>
      <x:c r="E1522" s="7" t="str">
        <x:v>PTC-C</x:v>
      </x:c>
      <x:c r="F1522" s="7" t="str">
        <x:v>BL-X</x:v>
      </x:c>
      <x:c r="G1522" s="7" t="str">
        <x:v>CF-13</x:v>
      </x:c>
      <x:c r="H1522" s="7" t="n">
        <x:v>4</x:v>
      </x:c>
      <x:c r="I1522" s="7" t="str">
        <x:v>local causal time</x:v>
      </x:c>
      <x:c r="J1522" s="7" t="str">
        <x:v>microseconds</x:v>
      </x:c>
      <x:c r="K1522" s="7" t="n">
        <x:v>-5</x:v>
      </x:c>
      <x:c r="L1522" s="7" t="n">
        <x:v>5</x:v>
      </x:c>
      <x:c r="M1522" s="7" t="n">
        <x:v>5</x:v>
      </x:c>
      <x:c r="N1522" s="7" t="str"/>
      <x:c r="O1522" s="7" t="str">
        <x:f>IF(N1522="","OPEN","PASS")</x:f>
        <x:v>OPEN</x:v>
      </x:c>
    </x:row>
    <x:row r="1523">
      <x:c r="B1523" s="7" t="str">
        <x:v>CH-1517</x:v>
      </x:c>
      <x:c r="C1523" s="7" t="str">
        <x:v>REA-T-C1</x:v>
      </x:c>
      <x:c r="D1523" s="7" t="str">
        <x:v>FUNCTIONAL TWIN</x:v>
      </x:c>
      <x:c r="E1523" s="7" t="str">
        <x:v>PTC-C</x:v>
      </x:c>
      <x:c r="F1523" s="7" t="str">
        <x:v>BL-X</x:v>
      </x:c>
      <x:c r="G1523" s="7" t="str">
        <x:v>CF-13</x:v>
      </x:c>
      <x:c r="H1523" s="7" t="n">
        <x:v>5</x:v>
      </x:c>
      <x:c r="I1523" s="7" t="str">
        <x:v>local causal time</x:v>
      </x:c>
      <x:c r="J1523" s="7" t="str">
        <x:v>microseconds</x:v>
      </x:c>
      <x:c r="K1523" s="7" t="n">
        <x:v>-5</x:v>
      </x:c>
      <x:c r="L1523" s="7" t="n">
        <x:v>5</x:v>
      </x:c>
      <x:c r="M1523" s="7" t="n">
        <x:v>5</x:v>
      </x:c>
      <x:c r="N1523" s="7" t="str"/>
      <x:c r="O1523" s="7" t="str">
        <x:f>IF(N1523="","OPEN","PASS")</x:f>
        <x:v>OPEN</x:v>
      </x:c>
    </x:row>
    <x:row r="1524">
      <x:c r="B1524" s="7" t="str">
        <x:v>CH-1518</x:v>
      </x:c>
      <x:c r="C1524" s="7" t="str">
        <x:v>REA-T-C1</x:v>
      </x:c>
      <x:c r="D1524" s="7" t="str">
        <x:v>FUNCTIONAL TWIN</x:v>
      </x:c>
      <x:c r="E1524" s="7" t="str">
        <x:v>PTC-C</x:v>
      </x:c>
      <x:c r="F1524" s="7" t="str">
        <x:v>BL-X</x:v>
      </x:c>
      <x:c r="G1524" s="7" t="str">
        <x:v>CF-13</x:v>
      </x:c>
      <x:c r="H1524" s="7" t="n">
        <x:v>6</x:v>
      </x:c>
      <x:c r="I1524" s="7" t="str">
        <x:v>local causal time</x:v>
      </x:c>
      <x:c r="J1524" s="7" t="str">
        <x:v>microseconds</x:v>
      </x:c>
      <x:c r="K1524" s="7" t="n">
        <x:v>-5</x:v>
      </x:c>
      <x:c r="L1524" s="7" t="n">
        <x:v>5</x:v>
      </x:c>
      <x:c r="M1524" s="7" t="n">
        <x:v>5</x:v>
      </x:c>
      <x:c r="N1524" s="7" t="str"/>
      <x:c r="O1524" s="7" t="str">
        <x:f>IF(N1524="","OPEN","PASS")</x:f>
        <x:v>OPEN</x:v>
      </x:c>
    </x:row>
    <x:row r="1525">
      <x:c r="B1525" s="7" t="str">
        <x:v>CH-1519</x:v>
      </x:c>
      <x:c r="C1525" s="7" t="str">
        <x:v>REA-T-C1</x:v>
      </x:c>
      <x:c r="D1525" s="7" t="str">
        <x:v>FUNCTIONAL TWIN</x:v>
      </x:c>
      <x:c r="E1525" s="7" t="str">
        <x:v>PTC-C</x:v>
      </x:c>
      <x:c r="F1525" s="7" t="str">
        <x:v>BL-X</x:v>
      </x:c>
      <x:c r="G1525" s="7" t="str">
        <x:v>CF-14</x:v>
      </x:c>
      <x:c r="H1525" s="7" t="n">
        <x:v>1</x:v>
      </x:c>
      <x:c r="I1525" s="7" t="str">
        <x:v>motive-energy fraction</x:v>
      </x:c>
      <x:c r="J1525" s="7" t="str">
        <x:v>ratio</x:v>
      </x:c>
      <x:c r="K1525" s="7" t="n">
        <x:v>0</x:v>
      </x:c>
      <x:c r="L1525" s="7" t="n">
        <x:v>1.2</x:v>
      </x:c>
      <x:c r="M1525" s="7" t="n">
        <x:v>0.01</x:v>
      </x:c>
      <x:c r="N1525" s="7" t="str"/>
      <x:c r="O1525" s="7" t="str">
        <x:f>IF(N1525="","OPEN","PASS")</x:f>
        <x:v>OPEN</x:v>
      </x:c>
    </x:row>
    <x:row r="1526">
      <x:c r="B1526" s="7" t="str">
        <x:v>CH-1520</x:v>
      </x:c>
      <x:c r="C1526" s="7" t="str">
        <x:v>REA-T-C1</x:v>
      </x:c>
      <x:c r="D1526" s="7" t="str">
        <x:v>FUNCTIONAL TWIN</x:v>
      </x:c>
      <x:c r="E1526" s="7" t="str">
        <x:v>PTC-C</x:v>
      </x:c>
      <x:c r="F1526" s="7" t="str">
        <x:v>BL-X</x:v>
      </x:c>
      <x:c r="G1526" s="7" t="str">
        <x:v>CF-14</x:v>
      </x:c>
      <x:c r="H1526" s="7" t="n">
        <x:v>2</x:v>
      </x:c>
      <x:c r="I1526" s="7" t="str">
        <x:v>motive-energy fraction</x:v>
      </x:c>
      <x:c r="J1526" s="7" t="str">
        <x:v>ratio</x:v>
      </x:c>
      <x:c r="K1526" s="7" t="n">
        <x:v>0</x:v>
      </x:c>
      <x:c r="L1526" s="7" t="n">
        <x:v>1.2</x:v>
      </x:c>
      <x:c r="M1526" s="7" t="n">
        <x:v>0.01</x:v>
      </x:c>
      <x:c r="N1526" s="7" t="str"/>
      <x:c r="O1526" s="7" t="str">
        <x:f>IF(N1526="","OPEN","PASS")</x:f>
        <x:v>OPEN</x:v>
      </x:c>
    </x:row>
    <x:row r="1527">
      <x:c r="B1527" s="7" t="str">
        <x:v>CH-1521</x:v>
      </x:c>
      <x:c r="C1527" s="7" t="str">
        <x:v>REA-T-C1</x:v>
      </x:c>
      <x:c r="D1527" s="7" t="str">
        <x:v>FUNCTIONAL TWIN</x:v>
      </x:c>
      <x:c r="E1527" s="7" t="str">
        <x:v>PTC-C</x:v>
      </x:c>
      <x:c r="F1527" s="7" t="str">
        <x:v>BL-X</x:v>
      </x:c>
      <x:c r="G1527" s="7" t="str">
        <x:v>CF-14</x:v>
      </x:c>
      <x:c r="H1527" s="7" t="n">
        <x:v>3</x:v>
      </x:c>
      <x:c r="I1527" s="7" t="str">
        <x:v>motive-energy fraction</x:v>
      </x:c>
      <x:c r="J1527" s="7" t="str">
        <x:v>ratio</x:v>
      </x:c>
      <x:c r="K1527" s="7" t="n">
        <x:v>0</x:v>
      </x:c>
      <x:c r="L1527" s="7" t="n">
        <x:v>1.2</x:v>
      </x:c>
      <x:c r="M1527" s="7" t="n">
        <x:v>0.01</x:v>
      </x:c>
      <x:c r="N1527" s="7" t="str"/>
      <x:c r="O1527" s="7" t="str">
        <x:f>IF(N1527="","OPEN","PASS")</x:f>
        <x:v>OPEN</x:v>
      </x:c>
    </x:row>
    <x:row r="1528">
      <x:c r="B1528" s="7" t="str">
        <x:v>CH-1522</x:v>
      </x:c>
      <x:c r="C1528" s="7" t="str">
        <x:v>REA-T-C1</x:v>
      </x:c>
      <x:c r="D1528" s="7" t="str">
        <x:v>FUNCTIONAL TWIN</x:v>
      </x:c>
      <x:c r="E1528" s="7" t="str">
        <x:v>PTC-C</x:v>
      </x:c>
      <x:c r="F1528" s="7" t="str">
        <x:v>BL-X</x:v>
      </x:c>
      <x:c r="G1528" s="7" t="str">
        <x:v>CF-14</x:v>
      </x:c>
      <x:c r="H1528" s="7" t="n">
        <x:v>4</x:v>
      </x:c>
      <x:c r="I1528" s="7" t="str">
        <x:v>motive-energy fraction</x:v>
      </x:c>
      <x:c r="J1528" s="7" t="str">
        <x:v>ratio</x:v>
      </x:c>
      <x:c r="K1528" s="7" t="n">
        <x:v>0</x:v>
      </x:c>
      <x:c r="L1528" s="7" t="n">
        <x:v>1.2</x:v>
      </x:c>
      <x:c r="M1528" s="7" t="n">
        <x:v>0.01</x:v>
      </x:c>
      <x:c r="N1528" s="7" t="str"/>
      <x:c r="O1528" s="7" t="str">
        <x:f>IF(N1528="","OPEN","PASS")</x:f>
        <x:v>OPEN</x:v>
      </x:c>
    </x:row>
    <x:row r="1529">
      <x:c r="B1529" s="7" t="str">
        <x:v>CH-1523</x:v>
      </x:c>
      <x:c r="C1529" s="7" t="str">
        <x:v>REA-T-C1</x:v>
      </x:c>
      <x:c r="D1529" s="7" t="str">
        <x:v>FUNCTIONAL TWIN</x:v>
      </x:c>
      <x:c r="E1529" s="7" t="str">
        <x:v>PTC-C</x:v>
      </x:c>
      <x:c r="F1529" s="7" t="str">
        <x:v>BL-X</x:v>
      </x:c>
      <x:c r="G1529" s="7" t="str">
        <x:v>CF-14</x:v>
      </x:c>
      <x:c r="H1529" s="7" t="n">
        <x:v>5</x:v>
      </x:c>
      <x:c r="I1529" s="7" t="str">
        <x:v>motive-energy fraction</x:v>
      </x:c>
      <x:c r="J1529" s="7" t="str">
        <x:v>ratio</x:v>
      </x:c>
      <x:c r="K1529" s="7" t="n">
        <x:v>0</x:v>
      </x:c>
      <x:c r="L1529" s="7" t="n">
        <x:v>1.2</x:v>
      </x:c>
      <x:c r="M1529" s="7" t="n">
        <x:v>0.01</x:v>
      </x:c>
      <x:c r="N1529" s="7" t="str"/>
      <x:c r="O1529" s="7" t="str">
        <x:f>IF(N1529="","OPEN","PASS")</x:f>
        <x:v>OPEN</x:v>
      </x:c>
    </x:row>
    <x:row r="1530">
      <x:c r="B1530" s="7" t="str">
        <x:v>CH-1524</x:v>
      </x:c>
      <x:c r="C1530" s="7" t="str">
        <x:v>REA-T-C1</x:v>
      </x:c>
      <x:c r="D1530" s="7" t="str">
        <x:v>FUNCTIONAL TWIN</x:v>
      </x:c>
      <x:c r="E1530" s="7" t="str">
        <x:v>PTC-C</x:v>
      </x:c>
      <x:c r="F1530" s="7" t="str">
        <x:v>BL-X</x:v>
      </x:c>
      <x:c r="G1530" s="7" t="str">
        <x:v>CF-14</x:v>
      </x:c>
      <x:c r="H1530" s="7" t="n">
        <x:v>6</x:v>
      </x:c>
      <x:c r="I1530" s="7" t="str">
        <x:v>motive-energy fraction</x:v>
      </x:c>
      <x:c r="J1530" s="7" t="str">
        <x:v>ratio</x:v>
      </x:c>
      <x:c r="K1530" s="7" t="n">
        <x:v>0</x:v>
      </x:c>
      <x:c r="L1530" s="7" t="n">
        <x:v>1.2</x:v>
      </x:c>
      <x:c r="M1530" s="7" t="n">
        <x:v>0.01</x:v>
      </x:c>
      <x:c r="N1530" s="7" t="str"/>
      <x:c r="O1530" s="7" t="str">
        <x:f>IF(N1530="","OPEN","PASS")</x:f>
        <x:v>OPEN</x:v>
      </x:c>
    </x:row>
    <x:row r="1531">
      <x:c r="B1531" s="7" t="str">
        <x:v>CH-1525</x:v>
      </x:c>
      <x:c r="C1531" s="7" t="str">
        <x:v>REA-T-C1</x:v>
      </x:c>
      <x:c r="D1531" s="7" t="str">
        <x:v>FUNCTIONAL TWIN</x:v>
      </x:c>
      <x:c r="E1531" s="7" t="str">
        <x:v>PTC-C</x:v>
      </x:c>
      <x:c r="F1531" s="7" t="str">
        <x:v>BL-X</x:v>
      </x:c>
      <x:c r="G1531" s="7" t="str">
        <x:v>CF-15</x:v>
      </x:c>
      <x:c r="H1531" s="7" t="n">
        <x:v>1</x:v>
      </x:c>
      <x:c r="I1531" s="7" t="str">
        <x:v>normal electrical service</x:v>
      </x:c>
      <x:c r="J1531" s="7" t="str">
        <x:v>V</x:v>
      </x:c>
      <x:c r="K1531" s="7" t="n">
        <x:v>0</x:v>
      </x:c>
      <x:c r="L1531" s="7" t="n">
        <x:v>600</x:v>
      </x:c>
      <x:c r="M1531" s="7" t="n">
        <x:v>3</x:v>
      </x:c>
      <x:c r="N1531" s="7" t="str"/>
      <x:c r="O1531" s="7" t="str">
        <x:f>IF(N1531="","OPEN","PASS")</x:f>
        <x:v>OPEN</x:v>
      </x:c>
    </x:row>
    <x:row r="1532">
      <x:c r="B1532" s="7" t="str">
        <x:v>CH-1526</x:v>
      </x:c>
      <x:c r="C1532" s="7" t="str">
        <x:v>REA-T-C1</x:v>
      </x:c>
      <x:c r="D1532" s="7" t="str">
        <x:v>FUNCTIONAL TWIN</x:v>
      </x:c>
      <x:c r="E1532" s="7" t="str">
        <x:v>PTC-C</x:v>
      </x:c>
      <x:c r="F1532" s="7" t="str">
        <x:v>BL-X</x:v>
      </x:c>
      <x:c r="G1532" s="7" t="str">
        <x:v>CF-15</x:v>
      </x:c>
      <x:c r="H1532" s="7" t="n">
        <x:v>2</x:v>
      </x:c>
      <x:c r="I1532" s="7" t="str">
        <x:v>normal electrical service</x:v>
      </x:c>
      <x:c r="J1532" s="7" t="str">
        <x:v>V</x:v>
      </x:c>
      <x:c r="K1532" s="7" t="n">
        <x:v>0</x:v>
      </x:c>
      <x:c r="L1532" s="7" t="n">
        <x:v>600</x:v>
      </x:c>
      <x:c r="M1532" s="7" t="n">
        <x:v>3</x:v>
      </x:c>
      <x:c r="N1532" s="7" t="str"/>
      <x:c r="O1532" s="7" t="str">
        <x:f>IF(N1532="","OPEN","PASS")</x:f>
        <x:v>OPEN</x:v>
      </x:c>
    </x:row>
    <x:row r="1533">
      <x:c r="B1533" s="7" t="str">
        <x:v>CH-1527</x:v>
      </x:c>
      <x:c r="C1533" s="7" t="str">
        <x:v>REA-T-C1</x:v>
      </x:c>
      <x:c r="D1533" s="7" t="str">
        <x:v>FUNCTIONAL TWIN</x:v>
      </x:c>
      <x:c r="E1533" s="7" t="str">
        <x:v>PTC-C</x:v>
      </x:c>
      <x:c r="F1533" s="7" t="str">
        <x:v>BL-X</x:v>
      </x:c>
      <x:c r="G1533" s="7" t="str">
        <x:v>CF-15</x:v>
      </x:c>
      <x:c r="H1533" s="7" t="n">
        <x:v>3</x:v>
      </x:c>
      <x:c r="I1533" s="7" t="str">
        <x:v>normal electrical service</x:v>
      </x:c>
      <x:c r="J1533" s="7" t="str">
        <x:v>V</x:v>
      </x:c>
      <x:c r="K1533" s="7" t="n">
        <x:v>0</x:v>
      </x:c>
      <x:c r="L1533" s="7" t="n">
        <x:v>600</x:v>
      </x:c>
      <x:c r="M1533" s="7" t="n">
        <x:v>3</x:v>
      </x:c>
      <x:c r="N1533" s="7" t="str"/>
      <x:c r="O1533" s="7" t="str">
        <x:f>IF(N1533="","OPEN","PASS")</x:f>
        <x:v>OPEN</x:v>
      </x:c>
    </x:row>
    <x:row r="1534">
      <x:c r="B1534" s="7" t="str">
        <x:v>CH-1528</x:v>
      </x:c>
      <x:c r="C1534" s="7" t="str">
        <x:v>REA-T-C1</x:v>
      </x:c>
      <x:c r="D1534" s="7" t="str">
        <x:v>FUNCTIONAL TWIN</x:v>
      </x:c>
      <x:c r="E1534" s="7" t="str">
        <x:v>PTC-C</x:v>
      </x:c>
      <x:c r="F1534" s="7" t="str">
        <x:v>BL-X</x:v>
      </x:c>
      <x:c r="G1534" s="7" t="str">
        <x:v>CF-15</x:v>
      </x:c>
      <x:c r="H1534" s="7" t="n">
        <x:v>4</x:v>
      </x:c>
      <x:c r="I1534" s="7" t="str">
        <x:v>normal electrical service</x:v>
      </x:c>
      <x:c r="J1534" s="7" t="str">
        <x:v>V</x:v>
      </x:c>
      <x:c r="K1534" s="7" t="n">
        <x:v>0</x:v>
      </x:c>
      <x:c r="L1534" s="7" t="n">
        <x:v>600</x:v>
      </x:c>
      <x:c r="M1534" s="7" t="n">
        <x:v>3</x:v>
      </x:c>
      <x:c r="N1534" s="7" t="str"/>
      <x:c r="O1534" s="7" t="str">
        <x:f>IF(N1534="","OPEN","PASS")</x:f>
        <x:v>OPEN</x:v>
      </x:c>
    </x:row>
    <x:row r="1535">
      <x:c r="B1535" s="7" t="str">
        <x:v>CH-1529</x:v>
      </x:c>
      <x:c r="C1535" s="7" t="str">
        <x:v>REA-T-C1</x:v>
      </x:c>
      <x:c r="D1535" s="7" t="str">
        <x:v>FUNCTIONAL TWIN</x:v>
      </x:c>
      <x:c r="E1535" s="7" t="str">
        <x:v>PTC-C</x:v>
      </x:c>
      <x:c r="F1535" s="7" t="str">
        <x:v>BL-X</x:v>
      </x:c>
      <x:c r="G1535" s="7" t="str">
        <x:v>CF-15</x:v>
      </x:c>
      <x:c r="H1535" s="7" t="n">
        <x:v>5</x:v>
      </x:c>
      <x:c r="I1535" s="7" t="str">
        <x:v>normal electrical service</x:v>
      </x:c>
      <x:c r="J1535" s="7" t="str">
        <x:v>V</x:v>
      </x:c>
      <x:c r="K1535" s="7" t="n">
        <x:v>0</x:v>
      </x:c>
      <x:c r="L1535" s="7" t="n">
        <x:v>600</x:v>
      </x:c>
      <x:c r="M1535" s="7" t="n">
        <x:v>3</x:v>
      </x:c>
      <x:c r="N1535" s="7" t="str"/>
      <x:c r="O1535" s="7" t="str">
        <x:f>IF(N1535="","OPEN","PASS")</x:f>
        <x:v>OPEN</x:v>
      </x:c>
    </x:row>
    <x:row r="1536">
      <x:c r="B1536" s="7" t="str">
        <x:v>CH-1530</x:v>
      </x:c>
      <x:c r="C1536" s="7" t="str">
        <x:v>REA-T-C1</x:v>
      </x:c>
      <x:c r="D1536" s="7" t="str">
        <x:v>FUNCTIONAL TWIN</x:v>
      </x:c>
      <x:c r="E1536" s="7" t="str">
        <x:v>PTC-C</x:v>
      </x:c>
      <x:c r="F1536" s="7" t="str">
        <x:v>BL-X</x:v>
      </x:c>
      <x:c r="G1536" s="7" t="str">
        <x:v>CF-15</x:v>
      </x:c>
      <x:c r="H1536" s="7" t="n">
        <x:v>6</x:v>
      </x:c>
      <x:c r="I1536" s="7" t="str">
        <x:v>normal electrical service</x:v>
      </x:c>
      <x:c r="J1536" s="7" t="str">
        <x:v>V</x:v>
      </x:c>
      <x:c r="K1536" s="7" t="n">
        <x:v>0</x:v>
      </x:c>
      <x:c r="L1536" s="7" t="n">
        <x:v>600</x:v>
      </x:c>
      <x:c r="M1536" s="7" t="n">
        <x:v>3</x:v>
      </x:c>
      <x:c r="N1536" s="7" t="str"/>
      <x:c r="O1536" s="7" t="str">
        <x:f>IF(N1536="","OPEN","PASS")</x:f>
        <x:v>OPEN</x:v>
      </x:c>
    </x:row>
    <x:row r="1537">
      <x:c r="B1537" s="7" t="str">
        <x:v>CH-1531</x:v>
      </x:c>
      <x:c r="C1537" s="7" t="str">
        <x:v>REA-T-C1</x:v>
      </x:c>
      <x:c r="D1537" s="7" t="str">
        <x:v>FUNCTIONAL TWIN</x:v>
      </x:c>
      <x:c r="E1537" s="7" t="str">
        <x:v>PTC-C</x:v>
      </x:c>
      <x:c r="F1537" s="7" t="str">
        <x:v>BL-X</x:v>
      </x:c>
      <x:c r="G1537" s="7" t="str">
        <x:v>CF-16</x:v>
      </x:c>
      <x:c r="H1537" s="7" t="n">
        <x:v>1</x:v>
      </x:c>
      <x:c r="I1537" s="7" t="str">
        <x:v>independent safety energy</x:v>
      </x:c>
      <x:c r="J1537" s="7" t="str">
        <x:v>ratio</x:v>
      </x:c>
      <x:c r="K1537" s="7" t="n">
        <x:v>0</x:v>
      </x:c>
      <x:c r="L1537" s="7" t="n">
        <x:v>1.2</x:v>
      </x:c>
      <x:c r="M1537" s="7" t="n">
        <x:v>0.01</x:v>
      </x:c>
      <x:c r="N1537" s="7" t="str"/>
      <x:c r="O1537" s="7" t="str">
        <x:f>IF(N1537="","OPEN","PASS")</x:f>
        <x:v>OPEN</x:v>
      </x:c>
    </x:row>
    <x:row r="1538">
      <x:c r="B1538" s="7" t="str">
        <x:v>CH-1532</x:v>
      </x:c>
      <x:c r="C1538" s="7" t="str">
        <x:v>REA-T-C1</x:v>
      </x:c>
      <x:c r="D1538" s="7" t="str">
        <x:v>FUNCTIONAL TWIN</x:v>
      </x:c>
      <x:c r="E1538" s="7" t="str">
        <x:v>PTC-C</x:v>
      </x:c>
      <x:c r="F1538" s="7" t="str">
        <x:v>BL-X</x:v>
      </x:c>
      <x:c r="G1538" s="7" t="str">
        <x:v>CF-16</x:v>
      </x:c>
      <x:c r="H1538" s="7" t="n">
        <x:v>2</x:v>
      </x:c>
      <x:c r="I1538" s="7" t="str">
        <x:v>independent safety energy</x:v>
      </x:c>
      <x:c r="J1538" s="7" t="str">
        <x:v>ratio</x:v>
      </x:c>
      <x:c r="K1538" s="7" t="n">
        <x:v>0</x:v>
      </x:c>
      <x:c r="L1538" s="7" t="n">
        <x:v>1.2</x:v>
      </x:c>
      <x:c r="M1538" s="7" t="n">
        <x:v>0.01</x:v>
      </x:c>
      <x:c r="N1538" s="7" t="str"/>
      <x:c r="O1538" s="7" t="str">
        <x:f>IF(N1538="","OPEN","PASS")</x:f>
        <x:v>OPEN</x:v>
      </x:c>
    </x:row>
    <x:row r="1539">
      <x:c r="B1539" s="7" t="str">
        <x:v>CH-1533</x:v>
      </x:c>
      <x:c r="C1539" s="7" t="str">
        <x:v>REA-T-C1</x:v>
      </x:c>
      <x:c r="D1539" s="7" t="str">
        <x:v>FUNCTIONAL TWIN</x:v>
      </x:c>
      <x:c r="E1539" s="7" t="str">
        <x:v>PTC-C</x:v>
      </x:c>
      <x:c r="F1539" s="7" t="str">
        <x:v>BL-X</x:v>
      </x:c>
      <x:c r="G1539" s="7" t="str">
        <x:v>CF-16</x:v>
      </x:c>
      <x:c r="H1539" s="7" t="n">
        <x:v>3</x:v>
      </x:c>
      <x:c r="I1539" s="7" t="str">
        <x:v>independent safety energy</x:v>
      </x:c>
      <x:c r="J1539" s="7" t="str">
        <x:v>ratio</x:v>
      </x:c>
      <x:c r="K1539" s="7" t="n">
        <x:v>0</x:v>
      </x:c>
      <x:c r="L1539" s="7" t="n">
        <x:v>1.2</x:v>
      </x:c>
      <x:c r="M1539" s="7" t="n">
        <x:v>0.01</x:v>
      </x:c>
      <x:c r="N1539" s="7" t="str"/>
      <x:c r="O1539" s="7" t="str">
        <x:f>IF(N1539="","OPEN","PASS")</x:f>
        <x:v>OPEN</x:v>
      </x:c>
    </x:row>
    <x:row r="1540">
      <x:c r="B1540" s="7" t="str">
        <x:v>CH-1534</x:v>
      </x:c>
      <x:c r="C1540" s="7" t="str">
        <x:v>REA-T-C1</x:v>
      </x:c>
      <x:c r="D1540" s="7" t="str">
        <x:v>FUNCTIONAL TWIN</x:v>
      </x:c>
      <x:c r="E1540" s="7" t="str">
        <x:v>PTC-C</x:v>
      </x:c>
      <x:c r="F1540" s="7" t="str">
        <x:v>BL-X</x:v>
      </x:c>
      <x:c r="G1540" s="7" t="str">
        <x:v>CF-16</x:v>
      </x:c>
      <x:c r="H1540" s="7" t="n">
        <x:v>4</x:v>
      </x:c>
      <x:c r="I1540" s="7" t="str">
        <x:v>independent safety energy</x:v>
      </x:c>
      <x:c r="J1540" s="7" t="str">
        <x:v>ratio</x:v>
      </x:c>
      <x:c r="K1540" s="7" t="n">
        <x:v>0</x:v>
      </x:c>
      <x:c r="L1540" s="7" t="n">
        <x:v>1.2</x:v>
      </x:c>
      <x:c r="M1540" s="7" t="n">
        <x:v>0.01</x:v>
      </x:c>
      <x:c r="N1540" s="7" t="str"/>
      <x:c r="O1540" s="7" t="str">
        <x:f>IF(N1540="","OPEN","PASS")</x:f>
        <x:v>OPEN</x:v>
      </x:c>
    </x:row>
    <x:row r="1541">
      <x:c r="B1541" s="7" t="str">
        <x:v>CH-1535</x:v>
      </x:c>
      <x:c r="C1541" s="7" t="str">
        <x:v>REA-T-C1</x:v>
      </x:c>
      <x:c r="D1541" s="7" t="str">
        <x:v>FUNCTIONAL TWIN</x:v>
      </x:c>
      <x:c r="E1541" s="7" t="str">
        <x:v>PTC-C</x:v>
      </x:c>
      <x:c r="F1541" s="7" t="str">
        <x:v>BL-X</x:v>
      </x:c>
      <x:c r="G1541" s="7" t="str">
        <x:v>CF-16</x:v>
      </x:c>
      <x:c r="H1541" s="7" t="n">
        <x:v>5</x:v>
      </x:c>
      <x:c r="I1541" s="7" t="str">
        <x:v>independent safety energy</x:v>
      </x:c>
      <x:c r="J1541" s="7" t="str">
        <x:v>ratio</x:v>
      </x:c>
      <x:c r="K1541" s="7" t="n">
        <x:v>0</x:v>
      </x:c>
      <x:c r="L1541" s="7" t="n">
        <x:v>1.2</x:v>
      </x:c>
      <x:c r="M1541" s="7" t="n">
        <x:v>0.01</x:v>
      </x:c>
      <x:c r="N1541" s="7" t="str"/>
      <x:c r="O1541" s="7" t="str">
        <x:f>IF(N1541="","OPEN","PASS")</x:f>
        <x:v>OPEN</x:v>
      </x:c>
    </x:row>
    <x:row r="1542">
      <x:c r="B1542" s="7" t="str">
        <x:v>CH-1536</x:v>
      </x:c>
      <x:c r="C1542" s="7" t="str">
        <x:v>REA-T-C1</x:v>
      </x:c>
      <x:c r="D1542" s="7" t="str">
        <x:v>FUNCTIONAL TWIN</x:v>
      </x:c>
      <x:c r="E1542" s="7" t="str">
        <x:v>PTC-C</x:v>
      </x:c>
      <x:c r="F1542" s="7" t="str">
        <x:v>BL-X</x:v>
      </x:c>
      <x:c r="G1542" s="7" t="str">
        <x:v>CF-16</x:v>
      </x:c>
      <x:c r="H1542" s="7" t="n">
        <x:v>6</x:v>
      </x:c>
      <x:c r="I1542" s="7" t="str">
        <x:v>independent safety energy</x:v>
      </x:c>
      <x:c r="J1542" s="7" t="str">
        <x:v>ratio</x:v>
      </x:c>
      <x:c r="K1542" s="7" t="n">
        <x:v>0</x:v>
      </x:c>
      <x:c r="L1542" s="7" t="n">
        <x:v>1.2</x:v>
      </x:c>
      <x:c r="M1542" s="7" t="n">
        <x:v>0.01</x:v>
      </x:c>
      <x:c r="N1542" s="7" t="str"/>
      <x:c r="O1542" s="7" t="str">
        <x:f>IF(N1542="","OPEN","PASS")</x:f>
        <x:v>OPEN</x:v>
      </x:c>
    </x:row>
    <x:row r="1543">
      <x:c r="B1543" s="7" t="str">
        <x:v>CH-1537</x:v>
      </x:c>
      <x:c r="C1543" s="7" t="str">
        <x:v>REA-T-C1</x:v>
      </x:c>
      <x:c r="D1543" s="7" t="str">
        <x:v>FUNCTIONAL TWIN</x:v>
      </x:c>
      <x:c r="E1543" s="7" t="str">
        <x:v>PTC-C</x:v>
      </x:c>
      <x:c r="F1543" s="7" t="str">
        <x:v>BL-X</x:v>
      </x:c>
      <x:c r="G1543" s="7" t="str">
        <x:v>CF-17</x:v>
      </x:c>
      <x:c r="H1543" s="7" t="n">
        <x:v>1</x:v>
      </x:c>
      <x:c r="I1543" s="7" t="str">
        <x:v>leak collection</x:v>
      </x:c>
      <x:c r="J1543" s="7" t="str">
        <x:v>L/min</x:v>
      </x:c>
      <x:c r="K1543" s="7" t="n">
        <x:v>0</x:v>
      </x:c>
      <x:c r="L1543" s="7" t="n">
        <x:v>2</x:v>
      </x:c>
      <x:c r="M1543" s="7" t="n">
        <x:v>0.01</x:v>
      </x:c>
      <x:c r="N1543" s="7" t="str"/>
      <x:c r="O1543" s="7" t="str">
        <x:f>IF(N1543="","OPEN","PASS")</x:f>
        <x:v>OPEN</x:v>
      </x:c>
    </x:row>
    <x:row r="1544">
      <x:c r="B1544" s="7" t="str">
        <x:v>CH-1538</x:v>
      </x:c>
      <x:c r="C1544" s="7" t="str">
        <x:v>REA-T-C1</x:v>
      </x:c>
      <x:c r="D1544" s="7" t="str">
        <x:v>FUNCTIONAL TWIN</x:v>
      </x:c>
      <x:c r="E1544" s="7" t="str">
        <x:v>PTC-C</x:v>
      </x:c>
      <x:c r="F1544" s="7" t="str">
        <x:v>BL-X</x:v>
      </x:c>
      <x:c r="G1544" s="7" t="str">
        <x:v>CF-17</x:v>
      </x:c>
      <x:c r="H1544" s="7" t="n">
        <x:v>2</x:v>
      </x:c>
      <x:c r="I1544" s="7" t="str">
        <x:v>leak collection</x:v>
      </x:c>
      <x:c r="J1544" s="7" t="str">
        <x:v>L/min</x:v>
      </x:c>
      <x:c r="K1544" s="7" t="n">
        <x:v>0</x:v>
      </x:c>
      <x:c r="L1544" s="7" t="n">
        <x:v>2</x:v>
      </x:c>
      <x:c r="M1544" s="7" t="n">
        <x:v>0.01</x:v>
      </x:c>
      <x:c r="N1544" s="7" t="str"/>
      <x:c r="O1544" s="7" t="str">
        <x:f>IF(N1544="","OPEN","PASS")</x:f>
        <x:v>OPEN</x:v>
      </x:c>
    </x:row>
    <x:row r="1545">
      <x:c r="B1545" s="7" t="str">
        <x:v>CH-1539</x:v>
      </x:c>
      <x:c r="C1545" s="7" t="str">
        <x:v>REA-T-C1</x:v>
      </x:c>
      <x:c r="D1545" s="7" t="str">
        <x:v>FUNCTIONAL TWIN</x:v>
      </x:c>
      <x:c r="E1545" s="7" t="str">
        <x:v>PTC-C</x:v>
      </x:c>
      <x:c r="F1545" s="7" t="str">
        <x:v>BL-X</x:v>
      </x:c>
      <x:c r="G1545" s="7" t="str">
        <x:v>CF-17</x:v>
      </x:c>
      <x:c r="H1545" s="7" t="n">
        <x:v>3</x:v>
      </x:c>
      <x:c r="I1545" s="7" t="str">
        <x:v>leak collection</x:v>
      </x:c>
      <x:c r="J1545" s="7" t="str">
        <x:v>L/min</x:v>
      </x:c>
      <x:c r="K1545" s="7" t="n">
        <x:v>0</x:v>
      </x:c>
      <x:c r="L1545" s="7" t="n">
        <x:v>2</x:v>
      </x:c>
      <x:c r="M1545" s="7" t="n">
        <x:v>0.01</x:v>
      </x:c>
      <x:c r="N1545" s="7" t="str"/>
      <x:c r="O1545" s="7" t="str">
        <x:f>IF(N1545="","OPEN","PASS")</x:f>
        <x:v>OPEN</x:v>
      </x:c>
    </x:row>
    <x:row r="1546">
      <x:c r="B1546" s="7" t="str">
        <x:v>CH-1540</x:v>
      </x:c>
      <x:c r="C1546" s="7" t="str">
        <x:v>REA-T-C1</x:v>
      </x:c>
      <x:c r="D1546" s="7" t="str">
        <x:v>FUNCTIONAL TWIN</x:v>
      </x:c>
      <x:c r="E1546" s="7" t="str">
        <x:v>PTC-C</x:v>
      </x:c>
      <x:c r="F1546" s="7" t="str">
        <x:v>BL-X</x:v>
      </x:c>
      <x:c r="G1546" s="7" t="str">
        <x:v>CF-17</x:v>
      </x:c>
      <x:c r="H1546" s="7" t="n">
        <x:v>4</x:v>
      </x:c>
      <x:c r="I1546" s="7" t="str">
        <x:v>leak collection</x:v>
      </x:c>
      <x:c r="J1546" s="7" t="str">
        <x:v>L/min</x:v>
      </x:c>
      <x:c r="K1546" s="7" t="n">
        <x:v>0</x:v>
      </x:c>
      <x:c r="L1546" s="7" t="n">
        <x:v>2</x:v>
      </x:c>
      <x:c r="M1546" s="7" t="n">
        <x:v>0.01</x:v>
      </x:c>
      <x:c r="N1546" s="7" t="str"/>
      <x:c r="O1546" s="7" t="str">
        <x:f>IF(N1546="","OPEN","PASS")</x:f>
        <x:v>OPEN</x:v>
      </x:c>
    </x:row>
    <x:row r="1547">
      <x:c r="B1547" s="7" t="str">
        <x:v>CH-1541</x:v>
      </x:c>
      <x:c r="C1547" s="7" t="str">
        <x:v>REA-T-C1</x:v>
      </x:c>
      <x:c r="D1547" s="7" t="str">
        <x:v>FUNCTIONAL TWIN</x:v>
      </x:c>
      <x:c r="E1547" s="7" t="str">
        <x:v>PTC-C</x:v>
      </x:c>
      <x:c r="F1547" s="7" t="str">
        <x:v>BL-X</x:v>
      </x:c>
      <x:c r="G1547" s="7" t="str">
        <x:v>CF-17</x:v>
      </x:c>
      <x:c r="H1547" s="7" t="n">
        <x:v>5</x:v>
      </x:c>
      <x:c r="I1547" s="7" t="str">
        <x:v>leak collection</x:v>
      </x:c>
      <x:c r="J1547" s="7" t="str">
        <x:v>L/min</x:v>
      </x:c>
      <x:c r="K1547" s="7" t="n">
        <x:v>0</x:v>
      </x:c>
      <x:c r="L1547" s="7" t="n">
        <x:v>2</x:v>
      </x:c>
      <x:c r="M1547" s="7" t="n">
        <x:v>0.01</x:v>
      </x:c>
      <x:c r="N1547" s="7" t="str"/>
      <x:c r="O1547" s="7" t="str">
        <x:f>IF(N1547="","OPEN","PASS")</x:f>
        <x:v>OPEN</x:v>
      </x:c>
    </x:row>
    <x:row r="1548">
      <x:c r="B1548" s="7" t="str">
        <x:v>CH-1542</x:v>
      </x:c>
      <x:c r="C1548" s="7" t="str">
        <x:v>REA-T-C1</x:v>
      </x:c>
      <x:c r="D1548" s="7" t="str">
        <x:v>FUNCTIONAL TWIN</x:v>
      </x:c>
      <x:c r="E1548" s="7" t="str">
        <x:v>PTC-C</x:v>
      </x:c>
      <x:c r="F1548" s="7" t="str">
        <x:v>BL-X</x:v>
      </x:c>
      <x:c r="G1548" s="7" t="str">
        <x:v>CF-17</x:v>
      </x:c>
      <x:c r="H1548" s="7" t="n">
        <x:v>6</x:v>
      </x:c>
      <x:c r="I1548" s="7" t="str">
        <x:v>leak collection</x:v>
      </x:c>
      <x:c r="J1548" s="7" t="str">
        <x:v>L/min</x:v>
      </x:c>
      <x:c r="K1548" s="7" t="n">
        <x:v>0</x:v>
      </x:c>
      <x:c r="L1548" s="7" t="n">
        <x:v>2</x:v>
      </x:c>
      <x:c r="M1548" s="7" t="n">
        <x:v>0.01</x:v>
      </x:c>
      <x:c r="N1548" s="7" t="str"/>
      <x:c r="O1548" s="7" t="str">
        <x:f>IF(N1548="","OPEN","PASS")</x:f>
        <x:v>OPEN</x:v>
      </x:c>
    </x:row>
    <x:row r="1549">
      <x:c r="B1549" s="7" t="str">
        <x:v>CH-1543</x:v>
      </x:c>
      <x:c r="C1549" s="7" t="str">
        <x:v>REA-T-C1</x:v>
      </x:c>
      <x:c r="D1549" s="7" t="str">
        <x:v>FUNCTIONAL TWIN</x:v>
      </x:c>
      <x:c r="E1549" s="7" t="str">
        <x:v>PTC-C</x:v>
      </x:c>
      <x:c r="F1549" s="7" t="str">
        <x:v>BL-X</x:v>
      </x:c>
      <x:c r="G1549" s="7" t="str">
        <x:v>CF-18</x:v>
      </x:c>
      <x:c r="H1549" s="7" t="n">
        <x:v>1</x:v>
      </x:c>
      <x:c r="I1549" s="7" t="str">
        <x:v>contained occupied area</x:v>
      </x:c>
      <x:c r="J1549" s="7" t="str">
        <x:v>m2</x:v>
      </x:c>
      <x:c r="K1549" s="7" t="n">
        <x:v>0</x:v>
      </x:c>
      <x:c r="L1549" s="7" t="n">
        <x:v>2.5</x:v>
      </x:c>
      <x:c r="M1549" s="7" t="n">
        <x:v>0.01</x:v>
      </x:c>
      <x:c r="N1549" s="7" t="str"/>
      <x:c r="O1549" s="7" t="str">
        <x:f>IF(N1549="","OPEN","PASS")</x:f>
        <x:v>OPEN</x:v>
      </x:c>
    </x:row>
    <x:row r="1550">
      <x:c r="B1550" s="7" t="str">
        <x:v>CH-1544</x:v>
      </x:c>
      <x:c r="C1550" s="7" t="str">
        <x:v>REA-T-C1</x:v>
      </x:c>
      <x:c r="D1550" s="7" t="str">
        <x:v>FUNCTIONAL TWIN</x:v>
      </x:c>
      <x:c r="E1550" s="7" t="str">
        <x:v>PTC-C</x:v>
      </x:c>
      <x:c r="F1550" s="7" t="str">
        <x:v>BL-X</x:v>
      </x:c>
      <x:c r="G1550" s="7" t="str">
        <x:v>CF-18</x:v>
      </x:c>
      <x:c r="H1550" s="7" t="n">
        <x:v>2</x:v>
      </x:c>
      <x:c r="I1550" s="7" t="str">
        <x:v>contained occupied area</x:v>
      </x:c>
      <x:c r="J1550" s="7" t="str">
        <x:v>m2</x:v>
      </x:c>
      <x:c r="K1550" s="7" t="n">
        <x:v>0</x:v>
      </x:c>
      <x:c r="L1550" s="7" t="n">
        <x:v>2.5</x:v>
      </x:c>
      <x:c r="M1550" s="7" t="n">
        <x:v>0.01</x:v>
      </x:c>
      <x:c r="N1550" s="7" t="str"/>
      <x:c r="O1550" s="7" t="str">
        <x:f>IF(N1550="","OPEN","PASS")</x:f>
        <x:v>OPEN</x:v>
      </x:c>
    </x:row>
    <x:row r="1551">
      <x:c r="B1551" s="7" t="str">
        <x:v>CH-1545</x:v>
      </x:c>
      <x:c r="C1551" s="7" t="str">
        <x:v>REA-T-C1</x:v>
      </x:c>
      <x:c r="D1551" s="7" t="str">
        <x:v>FUNCTIONAL TWIN</x:v>
      </x:c>
      <x:c r="E1551" s="7" t="str">
        <x:v>PTC-C</x:v>
      </x:c>
      <x:c r="F1551" s="7" t="str">
        <x:v>BL-X</x:v>
      </x:c>
      <x:c r="G1551" s="7" t="str">
        <x:v>CF-18</x:v>
      </x:c>
      <x:c r="H1551" s="7" t="n">
        <x:v>3</x:v>
      </x:c>
      <x:c r="I1551" s="7" t="str">
        <x:v>contained occupied area</x:v>
      </x:c>
      <x:c r="J1551" s="7" t="str">
        <x:v>m2</x:v>
      </x:c>
      <x:c r="K1551" s="7" t="n">
        <x:v>0</x:v>
      </x:c>
      <x:c r="L1551" s="7" t="n">
        <x:v>2.5</x:v>
      </x:c>
      <x:c r="M1551" s="7" t="n">
        <x:v>0.01</x:v>
      </x:c>
      <x:c r="N1551" s="7" t="str"/>
      <x:c r="O1551" s="7" t="str">
        <x:f>IF(N1551="","OPEN","PASS")</x:f>
        <x:v>OPEN</x:v>
      </x:c>
    </x:row>
    <x:row r="1552">
      <x:c r="B1552" s="7" t="str">
        <x:v>CH-1546</x:v>
      </x:c>
      <x:c r="C1552" s="7" t="str">
        <x:v>REA-T-C1</x:v>
      </x:c>
      <x:c r="D1552" s="7" t="str">
        <x:v>FUNCTIONAL TWIN</x:v>
      </x:c>
      <x:c r="E1552" s="7" t="str">
        <x:v>PTC-C</x:v>
      </x:c>
      <x:c r="F1552" s="7" t="str">
        <x:v>BL-X</x:v>
      </x:c>
      <x:c r="G1552" s="7" t="str">
        <x:v>CF-18</x:v>
      </x:c>
      <x:c r="H1552" s="7" t="n">
        <x:v>4</x:v>
      </x:c>
      <x:c r="I1552" s="7" t="str">
        <x:v>contained occupied area</x:v>
      </x:c>
      <x:c r="J1552" s="7" t="str">
        <x:v>m2</x:v>
      </x:c>
      <x:c r="K1552" s="7" t="n">
        <x:v>0</x:v>
      </x:c>
      <x:c r="L1552" s="7" t="n">
        <x:v>2.5</x:v>
      </x:c>
      <x:c r="M1552" s="7" t="n">
        <x:v>0.01</x:v>
      </x:c>
      <x:c r="N1552" s="7" t="str"/>
      <x:c r="O1552" s="7" t="str">
        <x:f>IF(N1552="","OPEN","PASS")</x:f>
        <x:v>OPEN</x:v>
      </x:c>
    </x:row>
    <x:row r="1553">
      <x:c r="B1553" s="7" t="str">
        <x:v>CH-1547</x:v>
      </x:c>
      <x:c r="C1553" s="7" t="str">
        <x:v>REA-T-C1</x:v>
      </x:c>
      <x:c r="D1553" s="7" t="str">
        <x:v>FUNCTIONAL TWIN</x:v>
      </x:c>
      <x:c r="E1553" s="7" t="str">
        <x:v>PTC-C</x:v>
      </x:c>
      <x:c r="F1553" s="7" t="str">
        <x:v>BL-X</x:v>
      </x:c>
      <x:c r="G1553" s="7" t="str">
        <x:v>CF-18</x:v>
      </x:c>
      <x:c r="H1553" s="7" t="n">
        <x:v>5</x:v>
      </x:c>
      <x:c r="I1553" s="7" t="str">
        <x:v>contained occupied area</x:v>
      </x:c>
      <x:c r="J1553" s="7" t="str">
        <x:v>m2</x:v>
      </x:c>
      <x:c r="K1553" s="7" t="n">
        <x:v>0</x:v>
      </x:c>
      <x:c r="L1553" s="7" t="n">
        <x:v>2.5</x:v>
      </x:c>
      <x:c r="M1553" s="7" t="n">
        <x:v>0.01</x:v>
      </x:c>
      <x:c r="N1553" s="7" t="str"/>
      <x:c r="O1553" s="7" t="str">
        <x:f>IF(N1553="","OPEN","PASS")</x:f>
        <x:v>OPEN</x:v>
      </x:c>
    </x:row>
    <x:row r="1554">
      <x:c r="B1554" s="7" t="str">
        <x:v>CH-1548</x:v>
      </x:c>
      <x:c r="C1554" s="7" t="str">
        <x:v>REA-T-C1</x:v>
      </x:c>
      <x:c r="D1554" s="7" t="str">
        <x:v>FUNCTIONAL TWIN</x:v>
      </x:c>
      <x:c r="E1554" s="7" t="str">
        <x:v>PTC-C</x:v>
      </x:c>
      <x:c r="F1554" s="7" t="str">
        <x:v>BL-X</x:v>
      </x:c>
      <x:c r="G1554" s="7" t="str">
        <x:v>CF-18</x:v>
      </x:c>
      <x:c r="H1554" s="7" t="n">
        <x:v>6</x:v>
      </x:c>
      <x:c r="I1554" s="7" t="str">
        <x:v>contained occupied area</x:v>
      </x:c>
      <x:c r="J1554" s="7" t="str">
        <x:v>m2</x:v>
      </x:c>
      <x:c r="K1554" s="7" t="n">
        <x:v>0</x:v>
      </x:c>
      <x:c r="L1554" s="7" t="n">
        <x:v>2.5</x:v>
      </x:c>
      <x:c r="M1554" s="7" t="n">
        <x:v>0.01</x:v>
      </x:c>
      <x:c r="N1554" s="7" t="str"/>
      <x:c r="O1554" s="7" t="str">
        <x:f>IF(N1554="","OPEN","PASS")</x:f>
        <x:v>OPEN</x:v>
      </x:c>
    </x:row>
    <x:row r="1555">
      <x:c r="B1555" s="7" t="str">
        <x:v>CH-1549</x:v>
      </x:c>
      <x:c r="C1555" s="7" t="str">
        <x:v>REA-T-C1</x:v>
      </x:c>
      <x:c r="D1555" s="7" t="str">
        <x:v>FUNCTIONAL TWIN</x:v>
      </x:c>
      <x:c r="E1555" s="7" t="str">
        <x:v>PTC-C</x:v>
      </x:c>
      <x:c r="F1555" s="7" t="str">
        <x:v>BL-X</x:v>
      </x:c>
      <x:c r="G1555" s="7" t="str">
        <x:v>CF-19</x:v>
      </x:c>
      <x:c r="H1555" s="7" t="n">
        <x:v>1</x:v>
      </x:c>
      <x:c r="I1555" s="7" t="str">
        <x:v>public-water flow</x:v>
      </x:c>
      <x:c r="J1555" s="7" t="str">
        <x:v>m3/min</x:v>
      </x:c>
      <x:c r="K1555" s="7" t="n">
        <x:v>0</x:v>
      </x:c>
      <x:c r="L1555" s="7" t="n">
        <x:v>5</x:v>
      </x:c>
      <x:c r="M1555" s="7" t="n">
        <x:v>0.01</x:v>
      </x:c>
      <x:c r="N1555" s="7" t="str"/>
      <x:c r="O1555" s="7" t="str">
        <x:f>IF(N1555="","OPEN","PASS")</x:f>
        <x:v>OPEN</x:v>
      </x:c>
    </x:row>
    <x:row r="1556">
      <x:c r="B1556" s="7" t="str">
        <x:v>CH-1550</x:v>
      </x:c>
      <x:c r="C1556" s="7" t="str">
        <x:v>REA-T-C1</x:v>
      </x:c>
      <x:c r="D1556" s="7" t="str">
        <x:v>FUNCTIONAL TWIN</x:v>
      </x:c>
      <x:c r="E1556" s="7" t="str">
        <x:v>PTC-C</x:v>
      </x:c>
      <x:c r="F1556" s="7" t="str">
        <x:v>BL-X</x:v>
      </x:c>
      <x:c r="G1556" s="7" t="str">
        <x:v>CF-19</x:v>
      </x:c>
      <x:c r="H1556" s="7" t="n">
        <x:v>2</x:v>
      </x:c>
      <x:c r="I1556" s="7" t="str">
        <x:v>public-water flow</x:v>
      </x:c>
      <x:c r="J1556" s="7" t="str">
        <x:v>m3/min</x:v>
      </x:c>
      <x:c r="K1556" s="7" t="n">
        <x:v>0</x:v>
      </x:c>
      <x:c r="L1556" s="7" t="n">
        <x:v>5</x:v>
      </x:c>
      <x:c r="M1556" s="7" t="n">
        <x:v>0.01</x:v>
      </x:c>
      <x:c r="N1556" s="7" t="str"/>
      <x:c r="O1556" s="7" t="str">
        <x:f>IF(N1556="","OPEN","PASS")</x:f>
        <x:v>OPEN</x:v>
      </x:c>
    </x:row>
    <x:row r="1557">
      <x:c r="B1557" s="7" t="str">
        <x:v>CH-1551</x:v>
      </x:c>
      <x:c r="C1557" s="7" t="str">
        <x:v>REA-T-C1</x:v>
      </x:c>
      <x:c r="D1557" s="7" t="str">
        <x:v>FUNCTIONAL TWIN</x:v>
      </x:c>
      <x:c r="E1557" s="7" t="str">
        <x:v>PTC-C</x:v>
      </x:c>
      <x:c r="F1557" s="7" t="str">
        <x:v>BL-X</x:v>
      </x:c>
      <x:c r="G1557" s="7" t="str">
        <x:v>CF-19</x:v>
      </x:c>
      <x:c r="H1557" s="7" t="n">
        <x:v>3</x:v>
      </x:c>
      <x:c r="I1557" s="7" t="str">
        <x:v>public-water flow</x:v>
      </x:c>
      <x:c r="J1557" s="7" t="str">
        <x:v>m3/min</x:v>
      </x:c>
      <x:c r="K1557" s="7" t="n">
        <x:v>0</x:v>
      </x:c>
      <x:c r="L1557" s="7" t="n">
        <x:v>5</x:v>
      </x:c>
      <x:c r="M1557" s="7" t="n">
        <x:v>0.01</x:v>
      </x:c>
      <x:c r="N1557" s="7" t="str"/>
      <x:c r="O1557" s="7" t="str">
        <x:f>IF(N1557="","OPEN","PASS")</x:f>
        <x:v>OPEN</x:v>
      </x:c>
    </x:row>
    <x:row r="1558">
      <x:c r="B1558" s="7" t="str">
        <x:v>CH-1552</x:v>
      </x:c>
      <x:c r="C1558" s="7" t="str">
        <x:v>REA-T-C1</x:v>
      </x:c>
      <x:c r="D1558" s="7" t="str">
        <x:v>FUNCTIONAL TWIN</x:v>
      </x:c>
      <x:c r="E1558" s="7" t="str">
        <x:v>PTC-C</x:v>
      </x:c>
      <x:c r="F1558" s="7" t="str">
        <x:v>BL-X</x:v>
      </x:c>
      <x:c r="G1558" s="7" t="str">
        <x:v>CF-19</x:v>
      </x:c>
      <x:c r="H1558" s="7" t="n">
        <x:v>4</x:v>
      </x:c>
      <x:c r="I1558" s="7" t="str">
        <x:v>public-water flow</x:v>
      </x:c>
      <x:c r="J1558" s="7" t="str">
        <x:v>m3/min</x:v>
      </x:c>
      <x:c r="K1558" s="7" t="n">
        <x:v>0</x:v>
      </x:c>
      <x:c r="L1558" s="7" t="n">
        <x:v>5</x:v>
      </x:c>
      <x:c r="M1558" s="7" t="n">
        <x:v>0.01</x:v>
      </x:c>
      <x:c r="N1558" s="7" t="str"/>
      <x:c r="O1558" s="7" t="str">
        <x:f>IF(N1558="","OPEN","PASS")</x:f>
        <x:v>OPEN</x:v>
      </x:c>
    </x:row>
    <x:row r="1559">
      <x:c r="B1559" s="7" t="str">
        <x:v>CH-1553</x:v>
      </x:c>
      <x:c r="C1559" s="7" t="str">
        <x:v>REA-T-C1</x:v>
      </x:c>
      <x:c r="D1559" s="7" t="str">
        <x:v>FUNCTIONAL TWIN</x:v>
      </x:c>
      <x:c r="E1559" s="7" t="str">
        <x:v>PTC-C</x:v>
      </x:c>
      <x:c r="F1559" s="7" t="str">
        <x:v>BL-X</x:v>
      </x:c>
      <x:c r="G1559" s="7" t="str">
        <x:v>CF-19</x:v>
      </x:c>
      <x:c r="H1559" s="7" t="n">
        <x:v>5</x:v>
      </x:c>
      <x:c r="I1559" s="7" t="str">
        <x:v>public-water flow</x:v>
      </x:c>
      <x:c r="J1559" s="7" t="str">
        <x:v>m3/min</x:v>
      </x:c>
      <x:c r="K1559" s="7" t="n">
        <x:v>0</x:v>
      </x:c>
      <x:c r="L1559" s="7" t="n">
        <x:v>5</x:v>
      </x:c>
      <x:c r="M1559" s="7" t="n">
        <x:v>0.01</x:v>
      </x:c>
      <x:c r="N1559" s="7" t="str"/>
      <x:c r="O1559" s="7" t="str">
        <x:f>IF(N1559="","OPEN","PASS")</x:f>
        <x:v>OPEN</x:v>
      </x:c>
    </x:row>
    <x:row r="1560">
      <x:c r="B1560" s="7" t="str">
        <x:v>CH-1554</x:v>
      </x:c>
      <x:c r="C1560" s="7" t="str">
        <x:v>REA-T-C1</x:v>
      </x:c>
      <x:c r="D1560" s="7" t="str">
        <x:v>FUNCTIONAL TWIN</x:v>
      </x:c>
      <x:c r="E1560" s="7" t="str">
        <x:v>PTC-C</x:v>
      </x:c>
      <x:c r="F1560" s="7" t="str">
        <x:v>BL-X</x:v>
      </x:c>
      <x:c r="G1560" s="7" t="str">
        <x:v>CF-19</x:v>
      </x:c>
      <x:c r="H1560" s="7" t="n">
        <x:v>6</x:v>
      </x:c>
      <x:c r="I1560" s="7" t="str">
        <x:v>public-water flow</x:v>
      </x:c>
      <x:c r="J1560" s="7" t="str">
        <x:v>m3/min</x:v>
      </x:c>
      <x:c r="K1560" s="7" t="n">
        <x:v>0</x:v>
      </x:c>
      <x:c r="L1560" s="7" t="n">
        <x:v>5</x:v>
      </x:c>
      <x:c r="M1560" s="7" t="n">
        <x:v>0.01</x:v>
      </x:c>
      <x:c r="N1560" s="7" t="str"/>
      <x:c r="O1560" s="7" t="str">
        <x:f>IF(N1560="","OPEN","PASS")</x:f>
        <x:v>OPEN</x:v>
      </x:c>
    </x:row>
    <x:row r="1561">
      <x:c r="B1561" s="7" t="str">
        <x:v>CH-1555</x:v>
      </x:c>
      <x:c r="C1561" s="7" t="str">
        <x:v>REA-T-C1</x:v>
      </x:c>
      <x:c r="D1561" s="7" t="str">
        <x:v>FUNCTIONAL TWIN</x:v>
      </x:c>
      <x:c r="E1561" s="7" t="str">
        <x:v>PTC-C</x:v>
      </x:c>
      <x:c r="F1561" s="7" t="str">
        <x:v>BL-X</x:v>
      </x:c>
      <x:c r="G1561" s="7" t="str">
        <x:v>CF-20</x:v>
      </x:c>
      <x:c r="H1561" s="7" t="n">
        <x:v>1</x:v>
      </x:c>
      <x:c r="I1561" s="7" t="str">
        <x:v>surrogate ancestry</x:v>
      </x:c>
      <x:c r="J1561" s="7" t="str">
        <x:v>fraction</x:v>
      </x:c>
      <x:c r="K1561" s="7" t="n">
        <x:v>0</x:v>
      </x:c>
      <x:c r="L1561" s="7" t="n">
        <x:v>1</x:v>
      </x:c>
      <x:c r="M1561" s="7" t="n">
        <x:v>0.005</x:v>
      </x:c>
      <x:c r="N1561" s="7" t="str"/>
      <x:c r="O1561" s="7" t="str">
        <x:f>IF(N1561="","OPEN","PASS")</x:f>
        <x:v>OPEN</x:v>
      </x:c>
    </x:row>
    <x:row r="1562">
      <x:c r="B1562" s="7" t="str">
        <x:v>CH-1556</x:v>
      </x:c>
      <x:c r="C1562" s="7" t="str">
        <x:v>REA-T-C1</x:v>
      </x:c>
      <x:c r="D1562" s="7" t="str">
        <x:v>FUNCTIONAL TWIN</x:v>
      </x:c>
      <x:c r="E1562" s="7" t="str">
        <x:v>PTC-C</x:v>
      </x:c>
      <x:c r="F1562" s="7" t="str">
        <x:v>BL-X</x:v>
      </x:c>
      <x:c r="G1562" s="7" t="str">
        <x:v>CF-20</x:v>
      </x:c>
      <x:c r="H1562" s="7" t="n">
        <x:v>2</x:v>
      </x:c>
      <x:c r="I1562" s="7" t="str">
        <x:v>surrogate ancestry</x:v>
      </x:c>
      <x:c r="J1562" s="7" t="str">
        <x:v>fraction</x:v>
      </x:c>
      <x:c r="K1562" s="7" t="n">
        <x:v>0</x:v>
      </x:c>
      <x:c r="L1562" s="7" t="n">
        <x:v>1</x:v>
      </x:c>
      <x:c r="M1562" s="7" t="n">
        <x:v>0.005</x:v>
      </x:c>
      <x:c r="N1562" s="7" t="str"/>
      <x:c r="O1562" s="7" t="str">
        <x:f>IF(N1562="","OPEN","PASS")</x:f>
        <x:v>OPEN</x:v>
      </x:c>
    </x:row>
    <x:row r="1563">
      <x:c r="B1563" s="7" t="str">
        <x:v>CH-1557</x:v>
      </x:c>
      <x:c r="C1563" s="7" t="str">
        <x:v>REA-T-C1</x:v>
      </x:c>
      <x:c r="D1563" s="7" t="str">
        <x:v>FUNCTIONAL TWIN</x:v>
      </x:c>
      <x:c r="E1563" s="7" t="str">
        <x:v>PTC-C</x:v>
      </x:c>
      <x:c r="F1563" s="7" t="str">
        <x:v>BL-X</x:v>
      </x:c>
      <x:c r="G1563" s="7" t="str">
        <x:v>CF-20</x:v>
      </x:c>
      <x:c r="H1563" s="7" t="n">
        <x:v>3</x:v>
      </x:c>
      <x:c r="I1563" s="7" t="str">
        <x:v>surrogate ancestry</x:v>
      </x:c>
      <x:c r="J1563" s="7" t="str">
        <x:v>fraction</x:v>
      </x:c>
      <x:c r="K1563" s="7" t="n">
        <x:v>0</x:v>
      </x:c>
      <x:c r="L1563" s="7" t="n">
        <x:v>1</x:v>
      </x:c>
      <x:c r="M1563" s="7" t="n">
        <x:v>0.005</x:v>
      </x:c>
      <x:c r="N1563" s="7" t="str"/>
      <x:c r="O1563" s="7" t="str">
        <x:f>IF(N1563="","OPEN","PASS")</x:f>
        <x:v>OPEN</x:v>
      </x:c>
    </x:row>
    <x:row r="1564">
      <x:c r="B1564" s="7" t="str">
        <x:v>CH-1558</x:v>
      </x:c>
      <x:c r="C1564" s="7" t="str">
        <x:v>REA-T-C1</x:v>
      </x:c>
      <x:c r="D1564" s="7" t="str">
        <x:v>FUNCTIONAL TWIN</x:v>
      </x:c>
      <x:c r="E1564" s="7" t="str">
        <x:v>PTC-C</x:v>
      </x:c>
      <x:c r="F1564" s="7" t="str">
        <x:v>BL-X</x:v>
      </x:c>
      <x:c r="G1564" s="7" t="str">
        <x:v>CF-20</x:v>
      </x:c>
      <x:c r="H1564" s="7" t="n">
        <x:v>4</x:v>
      </x:c>
      <x:c r="I1564" s="7" t="str">
        <x:v>surrogate ancestry</x:v>
      </x:c>
      <x:c r="J1564" s="7" t="str">
        <x:v>fraction</x:v>
      </x:c>
      <x:c r="K1564" s="7" t="n">
        <x:v>0</x:v>
      </x:c>
      <x:c r="L1564" s="7" t="n">
        <x:v>1</x:v>
      </x:c>
      <x:c r="M1564" s="7" t="n">
        <x:v>0.005</x:v>
      </x:c>
      <x:c r="N1564" s="7" t="str"/>
      <x:c r="O1564" s="7" t="str">
        <x:f>IF(N1564="","OPEN","PASS")</x:f>
        <x:v>OPEN</x:v>
      </x:c>
    </x:row>
    <x:row r="1565">
      <x:c r="B1565" s="7" t="str">
        <x:v>CH-1559</x:v>
      </x:c>
      <x:c r="C1565" s="7" t="str">
        <x:v>REA-T-C1</x:v>
      </x:c>
      <x:c r="D1565" s="7" t="str">
        <x:v>FUNCTIONAL TWIN</x:v>
      </x:c>
      <x:c r="E1565" s="7" t="str">
        <x:v>PTC-C</x:v>
      </x:c>
      <x:c r="F1565" s="7" t="str">
        <x:v>BL-X</x:v>
      </x:c>
      <x:c r="G1565" s="7" t="str">
        <x:v>CF-20</x:v>
      </x:c>
      <x:c r="H1565" s="7" t="n">
        <x:v>5</x:v>
      </x:c>
      <x:c r="I1565" s="7" t="str">
        <x:v>surrogate ancestry</x:v>
      </x:c>
      <x:c r="J1565" s="7" t="str">
        <x:v>fraction</x:v>
      </x:c>
      <x:c r="K1565" s="7" t="n">
        <x:v>0</x:v>
      </x:c>
      <x:c r="L1565" s="7" t="n">
        <x:v>1</x:v>
      </x:c>
      <x:c r="M1565" s="7" t="n">
        <x:v>0.005</x:v>
      </x:c>
      <x:c r="N1565" s="7" t="str"/>
      <x:c r="O1565" s="7" t="str">
        <x:f>IF(N1565="","OPEN","PASS")</x:f>
        <x:v>OPEN</x:v>
      </x:c>
    </x:row>
    <x:row r="1566">
      <x:c r="B1566" s="7" t="str">
        <x:v>CH-1560</x:v>
      </x:c>
      <x:c r="C1566" s="7" t="str">
        <x:v>REA-T-C1</x:v>
      </x:c>
      <x:c r="D1566" s="7" t="str">
        <x:v>FUNCTIONAL TWIN</x:v>
      </x:c>
      <x:c r="E1566" s="7" t="str">
        <x:v>PTC-C</x:v>
      </x:c>
      <x:c r="F1566" s="7" t="str">
        <x:v>BL-X</x:v>
      </x:c>
      <x:c r="G1566" s="7" t="str">
        <x:v>CF-20</x:v>
      </x:c>
      <x:c r="H1566" s="7" t="n">
        <x:v>6</x:v>
      </x:c>
      <x:c r="I1566" s="7" t="str">
        <x:v>surrogate ancestry</x:v>
      </x:c>
      <x:c r="J1566" s="7" t="str">
        <x:v>fraction</x:v>
      </x:c>
      <x:c r="K1566" s="7" t="n">
        <x:v>0</x:v>
      </x:c>
      <x:c r="L1566" s="7" t="n">
        <x:v>1</x:v>
      </x:c>
      <x:c r="M1566" s="7" t="n">
        <x:v>0.005</x:v>
      </x:c>
      <x:c r="N1566" s="7" t="str"/>
      <x:c r="O1566" s="7" t="str">
        <x:f>IF(N1566="","OPEN","PASS")</x:f>
        <x:v>OPEN</x:v>
      </x:c>
    </x:row>
    <x:row r="1567">
      <x:c r="B1567" s="7" t="str">
        <x:v>CH-1561</x:v>
      </x:c>
      <x:c r="C1567" s="7" t="str">
        <x:v>REA-T-C1</x:v>
      </x:c>
      <x:c r="D1567" s="7" t="str">
        <x:v>FUNCTIONAL TWIN</x:v>
      </x:c>
      <x:c r="E1567" s="7" t="str">
        <x:v>PTC-C</x:v>
      </x:c>
      <x:c r="F1567" s="7" t="str">
        <x:v>BL-X</x:v>
      </x:c>
      <x:c r="G1567" s="7" t="str">
        <x:v>CF-21</x:v>
      </x:c>
      <x:c r="H1567" s="7" t="n">
        <x:v>1</x:v>
      </x:c>
      <x:c r="I1567" s="7" t="str">
        <x:v>water ancestry</x:v>
      </x:c>
      <x:c r="J1567" s="7" t="str">
        <x:v>fraction</x:v>
      </x:c>
      <x:c r="K1567" s="7" t="n">
        <x:v>0</x:v>
      </x:c>
      <x:c r="L1567" s="7" t="n">
        <x:v>1</x:v>
      </x:c>
      <x:c r="M1567" s="7" t="n">
        <x:v>0.005</x:v>
      </x:c>
      <x:c r="N1567" s="7" t="str"/>
      <x:c r="O1567" s="7" t="str">
        <x:f>IF(N1567="","OPEN","PASS")</x:f>
        <x:v>OPEN</x:v>
      </x:c>
    </x:row>
    <x:row r="1568">
      <x:c r="B1568" s="7" t="str">
        <x:v>CH-1562</x:v>
      </x:c>
      <x:c r="C1568" s="7" t="str">
        <x:v>REA-T-C1</x:v>
      </x:c>
      <x:c r="D1568" s="7" t="str">
        <x:v>FUNCTIONAL TWIN</x:v>
      </x:c>
      <x:c r="E1568" s="7" t="str">
        <x:v>PTC-C</x:v>
      </x:c>
      <x:c r="F1568" s="7" t="str">
        <x:v>BL-X</x:v>
      </x:c>
      <x:c r="G1568" s="7" t="str">
        <x:v>CF-21</x:v>
      </x:c>
      <x:c r="H1568" s="7" t="n">
        <x:v>2</x:v>
      </x:c>
      <x:c r="I1568" s="7" t="str">
        <x:v>water ancestry</x:v>
      </x:c>
      <x:c r="J1568" s="7" t="str">
        <x:v>fraction</x:v>
      </x:c>
      <x:c r="K1568" s="7" t="n">
        <x:v>0</x:v>
      </x:c>
      <x:c r="L1568" s="7" t="n">
        <x:v>1</x:v>
      </x:c>
      <x:c r="M1568" s="7" t="n">
        <x:v>0.005</x:v>
      </x:c>
      <x:c r="N1568" s="7" t="str"/>
      <x:c r="O1568" s="7" t="str">
        <x:f>IF(N1568="","OPEN","PASS")</x:f>
        <x:v>OPEN</x:v>
      </x:c>
    </x:row>
    <x:row r="1569">
      <x:c r="B1569" s="7" t="str">
        <x:v>CH-1563</x:v>
      </x:c>
      <x:c r="C1569" s="7" t="str">
        <x:v>REA-T-C1</x:v>
      </x:c>
      <x:c r="D1569" s="7" t="str">
        <x:v>FUNCTIONAL TWIN</x:v>
      </x:c>
      <x:c r="E1569" s="7" t="str">
        <x:v>PTC-C</x:v>
      </x:c>
      <x:c r="F1569" s="7" t="str">
        <x:v>BL-X</x:v>
      </x:c>
      <x:c r="G1569" s="7" t="str">
        <x:v>CF-21</x:v>
      </x:c>
      <x:c r="H1569" s="7" t="n">
        <x:v>3</x:v>
      </x:c>
      <x:c r="I1569" s="7" t="str">
        <x:v>water ancestry</x:v>
      </x:c>
      <x:c r="J1569" s="7" t="str">
        <x:v>fraction</x:v>
      </x:c>
      <x:c r="K1569" s="7" t="n">
        <x:v>0</x:v>
      </x:c>
      <x:c r="L1569" s="7" t="n">
        <x:v>1</x:v>
      </x:c>
      <x:c r="M1569" s="7" t="n">
        <x:v>0.005</x:v>
      </x:c>
      <x:c r="N1569" s="7" t="str"/>
      <x:c r="O1569" s="7" t="str">
        <x:f>IF(N1569="","OPEN","PASS")</x:f>
        <x:v>OPEN</x:v>
      </x:c>
    </x:row>
    <x:row r="1570">
      <x:c r="B1570" s="7" t="str">
        <x:v>CH-1564</x:v>
      </x:c>
      <x:c r="C1570" s="7" t="str">
        <x:v>REA-T-C1</x:v>
      </x:c>
      <x:c r="D1570" s="7" t="str">
        <x:v>FUNCTIONAL TWIN</x:v>
      </x:c>
      <x:c r="E1570" s="7" t="str">
        <x:v>PTC-C</x:v>
      </x:c>
      <x:c r="F1570" s="7" t="str">
        <x:v>BL-X</x:v>
      </x:c>
      <x:c r="G1570" s="7" t="str">
        <x:v>CF-21</x:v>
      </x:c>
      <x:c r="H1570" s="7" t="n">
        <x:v>4</x:v>
      </x:c>
      <x:c r="I1570" s="7" t="str">
        <x:v>water ancestry</x:v>
      </x:c>
      <x:c r="J1570" s="7" t="str">
        <x:v>fraction</x:v>
      </x:c>
      <x:c r="K1570" s="7" t="n">
        <x:v>0</x:v>
      </x:c>
      <x:c r="L1570" s="7" t="n">
        <x:v>1</x:v>
      </x:c>
      <x:c r="M1570" s="7" t="n">
        <x:v>0.005</x:v>
      </x:c>
      <x:c r="N1570" s="7" t="str"/>
      <x:c r="O1570" s="7" t="str">
        <x:f>IF(N1570="","OPEN","PASS")</x:f>
        <x:v>OPEN</x:v>
      </x:c>
    </x:row>
    <x:row r="1571">
      <x:c r="B1571" s="7" t="str">
        <x:v>CH-1565</x:v>
      </x:c>
      <x:c r="C1571" s="7" t="str">
        <x:v>REA-T-C1</x:v>
      </x:c>
      <x:c r="D1571" s="7" t="str">
        <x:v>FUNCTIONAL TWIN</x:v>
      </x:c>
      <x:c r="E1571" s="7" t="str">
        <x:v>PTC-C</x:v>
      </x:c>
      <x:c r="F1571" s="7" t="str">
        <x:v>BL-X</x:v>
      </x:c>
      <x:c r="G1571" s="7" t="str">
        <x:v>CF-21</x:v>
      </x:c>
      <x:c r="H1571" s="7" t="n">
        <x:v>5</x:v>
      </x:c>
      <x:c r="I1571" s="7" t="str">
        <x:v>water ancestry</x:v>
      </x:c>
      <x:c r="J1571" s="7" t="str">
        <x:v>fraction</x:v>
      </x:c>
      <x:c r="K1571" s="7" t="n">
        <x:v>0</x:v>
      </x:c>
      <x:c r="L1571" s="7" t="n">
        <x:v>1</x:v>
      </x:c>
      <x:c r="M1571" s="7" t="n">
        <x:v>0.005</x:v>
      </x:c>
      <x:c r="N1571" s="7" t="str"/>
      <x:c r="O1571" s="7" t="str">
        <x:f>IF(N1571="","OPEN","PASS")</x:f>
        <x:v>OPEN</x:v>
      </x:c>
    </x:row>
    <x:row r="1572">
      <x:c r="B1572" s="7" t="str">
        <x:v>CH-1566</x:v>
      </x:c>
      <x:c r="C1572" s="7" t="str">
        <x:v>REA-T-C1</x:v>
      </x:c>
      <x:c r="D1572" s="7" t="str">
        <x:v>FUNCTIONAL TWIN</x:v>
      </x:c>
      <x:c r="E1572" s="7" t="str">
        <x:v>PTC-C</x:v>
      </x:c>
      <x:c r="F1572" s="7" t="str">
        <x:v>BL-X</x:v>
      </x:c>
      <x:c r="G1572" s="7" t="str">
        <x:v>CF-21</x:v>
      </x:c>
      <x:c r="H1572" s="7" t="n">
        <x:v>6</x:v>
      </x:c>
      <x:c r="I1572" s="7" t="str">
        <x:v>water ancestry</x:v>
      </x:c>
      <x:c r="J1572" s="7" t="str">
        <x:v>fraction</x:v>
      </x:c>
      <x:c r="K1572" s="7" t="n">
        <x:v>0</x:v>
      </x:c>
      <x:c r="L1572" s="7" t="n">
        <x:v>1</x:v>
      </x:c>
      <x:c r="M1572" s="7" t="n">
        <x:v>0.005</x:v>
      </x:c>
      <x:c r="N1572" s="7" t="str"/>
      <x:c r="O1572" s="7" t="str">
        <x:f>IF(N1572="","OPEN","PASS")</x:f>
        <x:v>OPEN</x:v>
      </x:c>
    </x:row>
    <x:row r="1573">
      <x:c r="B1573" s="7" t="str">
        <x:v>CH-1567</x:v>
      </x:c>
      <x:c r="C1573" s="7" t="str">
        <x:v>REA-T-C1</x:v>
      </x:c>
      <x:c r="D1573" s="7" t="str">
        <x:v>FUNCTIONAL TWIN</x:v>
      </x:c>
      <x:c r="E1573" s="7" t="str">
        <x:v>PTC-C</x:v>
      </x:c>
      <x:c r="F1573" s="7" t="str">
        <x:v>BL-X</x:v>
      </x:c>
      <x:c r="G1573" s="7" t="str">
        <x:v>CF-22</x:v>
      </x:c>
      <x:c r="H1573" s="7" t="n">
        <x:v>1</x:v>
      </x:c>
      <x:c r="I1573" s="7" t="str">
        <x:v>environmental release</x:v>
      </x:c>
      <x:c r="J1573" s="7" t="str">
        <x:v>kg</x:v>
      </x:c>
      <x:c r="K1573" s="7" t="n">
        <x:v>0</x:v>
      </x:c>
      <x:c r="L1573" s="7" t="n">
        <x:v>0.1</x:v>
      </x:c>
      <x:c r="M1573" s="7" t="n">
        <x:v>0.01</x:v>
      </x:c>
      <x:c r="N1573" s="7" t="str"/>
      <x:c r="O1573" s="7" t="str">
        <x:f>IF(N1573="","OPEN","PASS")</x:f>
        <x:v>OPEN</x:v>
      </x:c>
    </x:row>
    <x:row r="1574">
      <x:c r="B1574" s="7" t="str">
        <x:v>CH-1568</x:v>
      </x:c>
      <x:c r="C1574" s="7" t="str">
        <x:v>REA-T-C1</x:v>
      </x:c>
      <x:c r="D1574" s="7" t="str">
        <x:v>FUNCTIONAL TWIN</x:v>
      </x:c>
      <x:c r="E1574" s="7" t="str">
        <x:v>PTC-C</x:v>
      </x:c>
      <x:c r="F1574" s="7" t="str">
        <x:v>BL-X</x:v>
      </x:c>
      <x:c r="G1574" s="7" t="str">
        <x:v>CF-22</x:v>
      </x:c>
      <x:c r="H1574" s="7" t="n">
        <x:v>2</x:v>
      </x:c>
      <x:c r="I1574" s="7" t="str">
        <x:v>environmental release</x:v>
      </x:c>
      <x:c r="J1574" s="7" t="str">
        <x:v>kg</x:v>
      </x:c>
      <x:c r="K1574" s="7" t="n">
        <x:v>0</x:v>
      </x:c>
      <x:c r="L1574" s="7" t="n">
        <x:v>0.1</x:v>
      </x:c>
      <x:c r="M1574" s="7" t="n">
        <x:v>0.01</x:v>
      </x:c>
      <x:c r="N1574" s="7" t="str"/>
      <x:c r="O1574" s="7" t="str">
        <x:f>IF(N1574="","OPEN","PASS")</x:f>
        <x:v>OPEN</x:v>
      </x:c>
    </x:row>
    <x:row r="1575">
      <x:c r="B1575" s="7" t="str">
        <x:v>CH-1569</x:v>
      </x:c>
      <x:c r="C1575" s="7" t="str">
        <x:v>REA-T-C1</x:v>
      </x:c>
      <x:c r="D1575" s="7" t="str">
        <x:v>FUNCTIONAL TWIN</x:v>
      </x:c>
      <x:c r="E1575" s="7" t="str">
        <x:v>PTC-C</x:v>
      </x:c>
      <x:c r="F1575" s="7" t="str">
        <x:v>BL-X</x:v>
      </x:c>
      <x:c r="G1575" s="7" t="str">
        <x:v>CF-22</x:v>
      </x:c>
      <x:c r="H1575" s="7" t="n">
        <x:v>3</x:v>
      </x:c>
      <x:c r="I1575" s="7" t="str">
        <x:v>environmental release</x:v>
      </x:c>
      <x:c r="J1575" s="7" t="str">
        <x:v>kg</x:v>
      </x:c>
      <x:c r="K1575" s="7" t="n">
        <x:v>0</x:v>
      </x:c>
      <x:c r="L1575" s="7" t="n">
        <x:v>0.1</x:v>
      </x:c>
      <x:c r="M1575" s="7" t="n">
        <x:v>0.01</x:v>
      </x:c>
      <x:c r="N1575" s="7" t="str"/>
      <x:c r="O1575" s="7" t="str">
        <x:f>IF(N1575="","OPEN","PASS")</x:f>
        <x:v>OPEN</x:v>
      </x:c>
    </x:row>
    <x:row r="1576">
      <x:c r="B1576" s="7" t="str">
        <x:v>CH-1570</x:v>
      </x:c>
      <x:c r="C1576" s="7" t="str">
        <x:v>REA-T-C1</x:v>
      </x:c>
      <x:c r="D1576" s="7" t="str">
        <x:v>FUNCTIONAL TWIN</x:v>
      </x:c>
      <x:c r="E1576" s="7" t="str">
        <x:v>PTC-C</x:v>
      </x:c>
      <x:c r="F1576" s="7" t="str">
        <x:v>BL-X</x:v>
      </x:c>
      <x:c r="G1576" s="7" t="str">
        <x:v>CF-22</x:v>
      </x:c>
      <x:c r="H1576" s="7" t="n">
        <x:v>4</x:v>
      </x:c>
      <x:c r="I1576" s="7" t="str">
        <x:v>environmental release</x:v>
      </x:c>
      <x:c r="J1576" s="7" t="str">
        <x:v>kg</x:v>
      </x:c>
      <x:c r="K1576" s="7" t="n">
        <x:v>0</x:v>
      </x:c>
      <x:c r="L1576" s="7" t="n">
        <x:v>0.1</x:v>
      </x:c>
      <x:c r="M1576" s="7" t="n">
        <x:v>0.01</x:v>
      </x:c>
      <x:c r="N1576" s="7" t="str"/>
      <x:c r="O1576" s="7" t="str">
        <x:f>IF(N1576="","OPEN","PASS")</x:f>
        <x:v>OPEN</x:v>
      </x:c>
    </x:row>
    <x:row r="1577">
      <x:c r="B1577" s="7" t="str">
        <x:v>CH-1571</x:v>
      </x:c>
      <x:c r="C1577" s="7" t="str">
        <x:v>REA-T-C1</x:v>
      </x:c>
      <x:c r="D1577" s="7" t="str">
        <x:v>FUNCTIONAL TWIN</x:v>
      </x:c>
      <x:c r="E1577" s="7" t="str">
        <x:v>PTC-C</x:v>
      </x:c>
      <x:c r="F1577" s="7" t="str">
        <x:v>BL-X</x:v>
      </x:c>
      <x:c r="G1577" s="7" t="str">
        <x:v>CF-22</x:v>
      </x:c>
      <x:c r="H1577" s="7" t="n">
        <x:v>5</x:v>
      </x:c>
      <x:c r="I1577" s="7" t="str">
        <x:v>environmental release</x:v>
      </x:c>
      <x:c r="J1577" s="7" t="str">
        <x:v>kg</x:v>
      </x:c>
      <x:c r="K1577" s="7" t="n">
        <x:v>0</x:v>
      </x:c>
      <x:c r="L1577" s="7" t="n">
        <x:v>0.1</x:v>
      </x:c>
      <x:c r="M1577" s="7" t="n">
        <x:v>0.01</x:v>
      </x:c>
      <x:c r="N1577" s="7" t="str"/>
      <x:c r="O1577" s="7" t="str">
        <x:f>IF(N1577="","OPEN","PASS")</x:f>
        <x:v>OPEN</x:v>
      </x:c>
    </x:row>
    <x:row r="1578">
      <x:c r="B1578" s="7" t="str">
        <x:v>CH-1572</x:v>
      </x:c>
      <x:c r="C1578" s="7" t="str">
        <x:v>REA-T-C1</x:v>
      </x:c>
      <x:c r="D1578" s="7" t="str">
        <x:v>FUNCTIONAL TWIN</x:v>
      </x:c>
      <x:c r="E1578" s="7" t="str">
        <x:v>PTC-C</x:v>
      </x:c>
      <x:c r="F1578" s="7" t="str">
        <x:v>BL-X</x:v>
      </x:c>
      <x:c r="G1578" s="7" t="str">
        <x:v>CF-22</x:v>
      </x:c>
      <x:c r="H1578" s="7" t="n">
        <x:v>6</x:v>
      </x:c>
      <x:c r="I1578" s="7" t="str">
        <x:v>environmental release</x:v>
      </x:c>
      <x:c r="J1578" s="7" t="str">
        <x:v>kg</x:v>
      </x:c>
      <x:c r="K1578" s="7" t="n">
        <x:v>0</x:v>
      </x:c>
      <x:c r="L1578" s="7" t="n">
        <x:v>0.1</x:v>
      </x:c>
      <x:c r="M1578" s="7" t="n">
        <x:v>0.01</x:v>
      </x:c>
      <x:c r="N1578" s="7" t="str"/>
      <x:c r="O1578" s="7" t="str">
        <x:f>IF(N1578="","OPEN","PASS")</x:f>
        <x:v>OPEN</x:v>
      </x:c>
    </x:row>
    <x:row r="1579">
      <x:c r="B1579" s="7" t="str">
        <x:v>CH-1573</x:v>
      </x:c>
      <x:c r="C1579" s="7" t="str">
        <x:v>REA-T-C1</x:v>
      </x:c>
      <x:c r="D1579" s="7" t="str">
        <x:v>FUNCTIONAL TWIN</x:v>
      </x:c>
      <x:c r="E1579" s="7" t="str">
        <x:v>PTC-C</x:v>
      </x:c>
      <x:c r="F1579" s="7" t="str">
        <x:v>BL-X</x:v>
      </x:c>
      <x:c r="G1579" s="7" t="str">
        <x:v>CF-23</x:v>
      </x:c>
      <x:c r="H1579" s="7" t="n">
        <x:v>1</x:v>
      </x:c>
      <x:c r="I1579" s="7" t="str">
        <x:v>image and event trigger</x:v>
      </x:c>
      <x:c r="J1579" s="7" t="str">
        <x:v>ms</x:v>
      </x:c>
      <x:c r="K1579" s="7" t="n">
        <x:v>-10</x:v>
      </x:c>
      <x:c r="L1579" s="7" t="n">
        <x:v>10</x:v>
      </x:c>
      <x:c r="M1579" s="7" t="n">
        <x:v>1</x:v>
      </x:c>
      <x:c r="N1579" s="7" t="str"/>
      <x:c r="O1579" s="7" t="str">
        <x:f>IF(N1579="","OPEN","PASS")</x:f>
        <x:v>OPEN</x:v>
      </x:c>
    </x:row>
    <x:row r="1580">
      <x:c r="B1580" s="7" t="str">
        <x:v>CH-1574</x:v>
      </x:c>
      <x:c r="C1580" s="7" t="str">
        <x:v>REA-T-C1</x:v>
      </x:c>
      <x:c r="D1580" s="7" t="str">
        <x:v>FUNCTIONAL TWIN</x:v>
      </x:c>
      <x:c r="E1580" s="7" t="str">
        <x:v>PTC-C</x:v>
      </x:c>
      <x:c r="F1580" s="7" t="str">
        <x:v>BL-X</x:v>
      </x:c>
      <x:c r="G1580" s="7" t="str">
        <x:v>CF-23</x:v>
      </x:c>
      <x:c r="H1580" s="7" t="n">
        <x:v>2</x:v>
      </x:c>
      <x:c r="I1580" s="7" t="str">
        <x:v>image and event trigger</x:v>
      </x:c>
      <x:c r="J1580" s="7" t="str">
        <x:v>ms</x:v>
      </x:c>
      <x:c r="K1580" s="7" t="n">
        <x:v>-10</x:v>
      </x:c>
      <x:c r="L1580" s="7" t="n">
        <x:v>10</x:v>
      </x:c>
      <x:c r="M1580" s="7" t="n">
        <x:v>1</x:v>
      </x:c>
      <x:c r="N1580" s="7" t="str"/>
      <x:c r="O1580" s="7" t="str">
        <x:f>IF(N1580="","OPEN","PASS")</x:f>
        <x:v>OPEN</x:v>
      </x:c>
    </x:row>
    <x:row r="1581">
      <x:c r="B1581" s="7" t="str">
        <x:v>CH-1575</x:v>
      </x:c>
      <x:c r="C1581" s="7" t="str">
        <x:v>REA-T-C1</x:v>
      </x:c>
      <x:c r="D1581" s="7" t="str">
        <x:v>FUNCTIONAL TWIN</x:v>
      </x:c>
      <x:c r="E1581" s="7" t="str">
        <x:v>PTC-C</x:v>
      </x:c>
      <x:c r="F1581" s="7" t="str">
        <x:v>BL-X</x:v>
      </x:c>
      <x:c r="G1581" s="7" t="str">
        <x:v>CF-23</x:v>
      </x:c>
      <x:c r="H1581" s="7" t="n">
        <x:v>3</x:v>
      </x:c>
      <x:c r="I1581" s="7" t="str">
        <x:v>image and event trigger</x:v>
      </x:c>
      <x:c r="J1581" s="7" t="str">
        <x:v>ms</x:v>
      </x:c>
      <x:c r="K1581" s="7" t="n">
        <x:v>-10</x:v>
      </x:c>
      <x:c r="L1581" s="7" t="n">
        <x:v>10</x:v>
      </x:c>
      <x:c r="M1581" s="7" t="n">
        <x:v>1</x:v>
      </x:c>
      <x:c r="N1581" s="7" t="str"/>
      <x:c r="O1581" s="7" t="str">
        <x:f>IF(N1581="","OPEN","PASS")</x:f>
        <x:v>OPEN</x:v>
      </x:c>
    </x:row>
    <x:row r="1582">
      <x:c r="B1582" s="7" t="str">
        <x:v>CH-1576</x:v>
      </x:c>
      <x:c r="C1582" s="7" t="str">
        <x:v>REA-T-C1</x:v>
      </x:c>
      <x:c r="D1582" s="7" t="str">
        <x:v>FUNCTIONAL TWIN</x:v>
      </x:c>
      <x:c r="E1582" s="7" t="str">
        <x:v>PTC-C</x:v>
      </x:c>
      <x:c r="F1582" s="7" t="str">
        <x:v>BL-X</x:v>
      </x:c>
      <x:c r="G1582" s="7" t="str">
        <x:v>CF-23</x:v>
      </x:c>
      <x:c r="H1582" s="7" t="n">
        <x:v>4</x:v>
      </x:c>
      <x:c r="I1582" s="7" t="str">
        <x:v>image and event trigger</x:v>
      </x:c>
      <x:c r="J1582" s="7" t="str">
        <x:v>ms</x:v>
      </x:c>
      <x:c r="K1582" s="7" t="n">
        <x:v>-10</x:v>
      </x:c>
      <x:c r="L1582" s="7" t="n">
        <x:v>10</x:v>
      </x:c>
      <x:c r="M1582" s="7" t="n">
        <x:v>1</x:v>
      </x:c>
      <x:c r="N1582" s="7" t="str"/>
      <x:c r="O1582" s="7" t="str">
        <x:f>IF(N1582="","OPEN","PASS")</x:f>
        <x:v>OPEN</x:v>
      </x:c>
    </x:row>
    <x:row r="1583">
      <x:c r="B1583" s="7" t="str">
        <x:v>CH-1577</x:v>
      </x:c>
      <x:c r="C1583" s="7" t="str">
        <x:v>REA-T-C1</x:v>
      </x:c>
      <x:c r="D1583" s="7" t="str">
        <x:v>FUNCTIONAL TWIN</x:v>
      </x:c>
      <x:c r="E1583" s="7" t="str">
        <x:v>PTC-C</x:v>
      </x:c>
      <x:c r="F1583" s="7" t="str">
        <x:v>BL-X</x:v>
      </x:c>
      <x:c r="G1583" s="7" t="str">
        <x:v>CF-23</x:v>
      </x:c>
      <x:c r="H1583" s="7" t="n">
        <x:v>5</x:v>
      </x:c>
      <x:c r="I1583" s="7" t="str">
        <x:v>image and event trigger</x:v>
      </x:c>
      <x:c r="J1583" s="7" t="str">
        <x:v>ms</x:v>
      </x:c>
      <x:c r="K1583" s="7" t="n">
        <x:v>-10</x:v>
      </x:c>
      <x:c r="L1583" s="7" t="n">
        <x:v>10</x:v>
      </x:c>
      <x:c r="M1583" s="7" t="n">
        <x:v>1</x:v>
      </x:c>
      <x:c r="N1583" s="7" t="str"/>
      <x:c r="O1583" s="7" t="str">
        <x:f>IF(N1583="","OPEN","PASS")</x:f>
        <x:v>OPEN</x:v>
      </x:c>
    </x:row>
    <x:row r="1584">
      <x:c r="B1584" s="7" t="str">
        <x:v>CH-1578</x:v>
      </x:c>
      <x:c r="C1584" s="7" t="str">
        <x:v>REA-T-C1</x:v>
      </x:c>
      <x:c r="D1584" s="7" t="str">
        <x:v>FUNCTIONAL TWIN</x:v>
      </x:c>
      <x:c r="E1584" s="7" t="str">
        <x:v>PTC-C</x:v>
      </x:c>
      <x:c r="F1584" s="7" t="str">
        <x:v>BL-X</x:v>
      </x:c>
      <x:c r="G1584" s="7" t="str">
        <x:v>CF-23</x:v>
      </x:c>
      <x:c r="H1584" s="7" t="n">
        <x:v>6</x:v>
      </x:c>
      <x:c r="I1584" s="7" t="str">
        <x:v>image and event trigger</x:v>
      </x:c>
      <x:c r="J1584" s="7" t="str">
        <x:v>ms</x:v>
      </x:c>
      <x:c r="K1584" s="7" t="n">
        <x:v>-10</x:v>
      </x:c>
      <x:c r="L1584" s="7" t="n">
        <x:v>10</x:v>
      </x:c>
      <x:c r="M1584" s="7" t="n">
        <x:v>1</x:v>
      </x:c>
      <x:c r="N1584" s="7" t="str"/>
      <x:c r="O1584" s="7" t="str">
        <x:f>IF(N1584="","OPEN","PASS")</x:f>
        <x:v>OPEN</x:v>
      </x:c>
    </x:row>
    <x:row r="1585">
      <x:c r="B1585" s="7" t="str">
        <x:v>CH-1579</x:v>
      </x:c>
      <x:c r="C1585" s="7" t="str">
        <x:v>REA-T-C1</x:v>
      </x:c>
      <x:c r="D1585" s="7" t="str">
        <x:v>FUNCTIONAL TWIN</x:v>
      </x:c>
      <x:c r="E1585" s="7" t="str">
        <x:v>PTC-C</x:v>
      </x:c>
      <x:c r="F1585" s="7" t="str">
        <x:v>BL-X</x:v>
      </x:c>
      <x:c r="G1585" s="7" t="str">
        <x:v>CF-24</x:v>
      </x:c>
      <x:c r="H1585" s="7" t="n">
        <x:v>1</x:v>
      </x:c>
      <x:c r="I1585" s="7" t="str">
        <x:v>evidence-path health</x:v>
      </x:c>
      <x:c r="J1585" s="7" t="str">
        <x:v>binary</x:v>
      </x:c>
      <x:c r="K1585" s="7" t="n">
        <x:v>0</x:v>
      </x:c>
      <x:c r="L1585" s="7" t="n">
        <x:v>1</x:v>
      </x:c>
      <x:c r="M1585" s="7" t="n">
        <x:v>1</x:v>
      </x:c>
      <x:c r="N1585" s="7" t="str"/>
      <x:c r="O1585" s="7" t="str">
        <x:f>IF(N1585="","OPEN","PASS")</x:f>
        <x:v>OPEN</x:v>
      </x:c>
    </x:row>
    <x:row r="1586">
      <x:c r="B1586" s="7" t="str">
        <x:v>CH-1580</x:v>
      </x:c>
      <x:c r="C1586" s="7" t="str">
        <x:v>REA-T-C1</x:v>
      </x:c>
      <x:c r="D1586" s="7" t="str">
        <x:v>FUNCTIONAL TWIN</x:v>
      </x:c>
      <x:c r="E1586" s="7" t="str">
        <x:v>PTC-C</x:v>
      </x:c>
      <x:c r="F1586" s="7" t="str">
        <x:v>BL-X</x:v>
      </x:c>
      <x:c r="G1586" s="7" t="str">
        <x:v>CF-24</x:v>
      </x:c>
      <x:c r="H1586" s="7" t="n">
        <x:v>2</x:v>
      </x:c>
      <x:c r="I1586" s="7" t="str">
        <x:v>evidence-path health</x:v>
      </x:c>
      <x:c r="J1586" s="7" t="str">
        <x:v>binary</x:v>
      </x:c>
      <x:c r="K1586" s="7" t="n">
        <x:v>0</x:v>
      </x:c>
      <x:c r="L1586" s="7" t="n">
        <x:v>1</x:v>
      </x:c>
      <x:c r="M1586" s="7" t="n">
        <x:v>1</x:v>
      </x:c>
      <x:c r="N1586" s="7" t="str"/>
      <x:c r="O1586" s="7" t="str">
        <x:f>IF(N1586="","OPEN","PASS")</x:f>
        <x:v>OPEN</x:v>
      </x:c>
    </x:row>
    <x:row r="1587">
      <x:c r="B1587" s="7" t="str">
        <x:v>CH-1581</x:v>
      </x:c>
      <x:c r="C1587" s="7" t="str">
        <x:v>REA-T-C1</x:v>
      </x:c>
      <x:c r="D1587" s="7" t="str">
        <x:v>FUNCTIONAL TWIN</x:v>
      </x:c>
      <x:c r="E1587" s="7" t="str">
        <x:v>PTC-C</x:v>
      </x:c>
      <x:c r="F1587" s="7" t="str">
        <x:v>BL-X</x:v>
      </x:c>
      <x:c r="G1587" s="7" t="str">
        <x:v>CF-24</x:v>
      </x:c>
      <x:c r="H1587" s="7" t="n">
        <x:v>3</x:v>
      </x:c>
      <x:c r="I1587" s="7" t="str">
        <x:v>evidence-path health</x:v>
      </x:c>
      <x:c r="J1587" s="7" t="str">
        <x:v>binary</x:v>
      </x:c>
      <x:c r="K1587" s="7" t="n">
        <x:v>0</x:v>
      </x:c>
      <x:c r="L1587" s="7" t="n">
        <x:v>1</x:v>
      </x:c>
      <x:c r="M1587" s="7" t="n">
        <x:v>1</x:v>
      </x:c>
      <x:c r="N1587" s="7" t="str"/>
      <x:c r="O1587" s="7" t="str">
        <x:f>IF(N1587="","OPEN","PASS")</x:f>
        <x:v>OPEN</x:v>
      </x:c>
    </x:row>
    <x:row r="1588">
      <x:c r="B1588" s="7" t="str">
        <x:v>CH-1582</x:v>
      </x:c>
      <x:c r="C1588" s="7" t="str">
        <x:v>REA-T-C1</x:v>
      </x:c>
      <x:c r="D1588" s="7" t="str">
        <x:v>FUNCTIONAL TWIN</x:v>
      </x:c>
      <x:c r="E1588" s="7" t="str">
        <x:v>PTC-C</x:v>
      </x:c>
      <x:c r="F1588" s="7" t="str">
        <x:v>BL-X</x:v>
      </x:c>
      <x:c r="G1588" s="7" t="str">
        <x:v>CF-24</x:v>
      </x:c>
      <x:c r="H1588" s="7" t="n">
        <x:v>4</x:v>
      </x:c>
      <x:c r="I1588" s="7" t="str">
        <x:v>evidence-path health</x:v>
      </x:c>
      <x:c r="J1588" s="7" t="str">
        <x:v>binary</x:v>
      </x:c>
      <x:c r="K1588" s="7" t="n">
        <x:v>0</x:v>
      </x:c>
      <x:c r="L1588" s="7" t="n">
        <x:v>1</x:v>
      </x:c>
      <x:c r="M1588" s="7" t="n">
        <x:v>1</x:v>
      </x:c>
      <x:c r="N1588" s="7" t="str"/>
      <x:c r="O1588" s="7" t="str">
        <x:f>IF(N1588="","OPEN","PASS")</x:f>
        <x:v>OPEN</x:v>
      </x:c>
    </x:row>
    <x:row r="1589">
      <x:c r="B1589" s="7" t="str">
        <x:v>CH-1583</x:v>
      </x:c>
      <x:c r="C1589" s="7" t="str">
        <x:v>REA-T-C1</x:v>
      </x:c>
      <x:c r="D1589" s="7" t="str">
        <x:v>FUNCTIONAL TWIN</x:v>
      </x:c>
      <x:c r="E1589" s="7" t="str">
        <x:v>PTC-C</x:v>
      </x:c>
      <x:c r="F1589" s="7" t="str">
        <x:v>BL-X</x:v>
      </x:c>
      <x:c r="G1589" s="7" t="str">
        <x:v>CF-24</x:v>
      </x:c>
      <x:c r="H1589" s="7" t="n">
        <x:v>5</x:v>
      </x:c>
      <x:c r="I1589" s="7" t="str">
        <x:v>evidence-path health</x:v>
      </x:c>
      <x:c r="J1589" s="7" t="str">
        <x:v>binary</x:v>
      </x:c>
      <x:c r="K1589" s="7" t="n">
        <x:v>0</x:v>
      </x:c>
      <x:c r="L1589" s="7" t="n">
        <x:v>1</x:v>
      </x:c>
      <x:c r="M1589" s="7" t="n">
        <x:v>1</x:v>
      </x:c>
      <x:c r="N1589" s="7" t="str"/>
      <x:c r="O1589" s="7" t="str">
        <x:f>IF(N1589="","OPEN","PASS")</x:f>
        <x:v>OPEN</x:v>
      </x:c>
    </x:row>
    <x:row r="1590">
      <x:c r="B1590" s="7" t="str">
        <x:v>CH-1584</x:v>
      </x:c>
      <x:c r="C1590" s="7" t="str">
        <x:v>REA-T-C1</x:v>
      </x:c>
      <x:c r="D1590" s="7" t="str">
        <x:v>FUNCTIONAL TWIN</x:v>
      </x:c>
      <x:c r="E1590" s="7" t="str">
        <x:v>PTC-C</x:v>
      </x:c>
      <x:c r="F1590" s="7" t="str">
        <x:v>BL-X</x:v>
      </x:c>
      <x:c r="G1590" s="7" t="str">
        <x:v>CF-24</x:v>
      </x:c>
      <x:c r="H1590" s="7" t="n">
        <x:v>6</x:v>
      </x:c>
      <x:c r="I1590" s="7" t="str">
        <x:v>evidence-path health</x:v>
      </x:c>
      <x:c r="J1590" s="7" t="str">
        <x:v>binary</x:v>
      </x:c>
      <x:c r="K1590" s="7" t="n">
        <x:v>0</x:v>
      </x:c>
      <x:c r="L1590" s="7" t="n">
        <x:v>1</x:v>
      </x:c>
      <x:c r="M1590" s="7" t="n">
        <x:v>1</x:v>
      </x:c>
      <x:c r="N1590" s="7" t="str"/>
      <x:c r="O1590" s="7" t="str">
        <x:f>IF(N1590="","OPEN","PASS")</x:f>
        <x:v>OPEN</x:v>
      </x:c>
    </x:row>
    <x:row r="1591">
      <x:c r="B1591" s="7" t="str">
        <x:v>CH-1585</x:v>
      </x:c>
      <x:c r="C1591" s="7" t="str">
        <x:v>REA-T-C2</x:v>
      </x:c>
      <x:c r="D1591" s="7" t="str">
        <x:v>FUNCTIONAL TWIN</x:v>
      </x:c>
      <x:c r="E1591" s="7" t="str">
        <x:v>PTC-C</x:v>
      </x:c>
      <x:c r="F1591" s="7" t="str">
        <x:v>BL-Y</x:v>
      </x:c>
      <x:c r="G1591" s="7" t="str">
        <x:v>CF-01</x:v>
      </x:c>
      <x:c r="H1591" s="7" t="n">
        <x:v>1</x:v>
      </x:c>
      <x:c r="I1591" s="7" t="str">
        <x:v>source-vessel mass</x:v>
      </x:c>
      <x:c r="J1591" s="7" t="str">
        <x:v>kg</x:v>
      </x:c>
      <x:c r="K1591" s="7" t="n">
        <x:v>0</x:v>
      </x:c>
      <x:c r="L1591" s="7" t="n">
        <x:v>300</x:v>
      </x:c>
      <x:c r="M1591" s="7" t="n">
        <x:v>0.2</x:v>
      </x:c>
      <x:c r="N1591" s="7" t="str"/>
      <x:c r="O1591" s="7" t="str">
        <x:f>IF(N1591="","OPEN","PASS")</x:f>
        <x:v>OPEN</x:v>
      </x:c>
    </x:row>
    <x:row r="1592">
      <x:c r="B1592" s="7" t="str">
        <x:v>CH-1586</x:v>
      </x:c>
      <x:c r="C1592" s="7" t="str">
        <x:v>REA-T-C2</x:v>
      </x:c>
      <x:c r="D1592" s="7" t="str">
        <x:v>FUNCTIONAL TWIN</x:v>
      </x:c>
      <x:c r="E1592" s="7" t="str">
        <x:v>PTC-C</x:v>
      </x:c>
      <x:c r="F1592" s="7" t="str">
        <x:v>BL-Y</x:v>
      </x:c>
      <x:c r="G1592" s="7" t="str">
        <x:v>CF-01</x:v>
      </x:c>
      <x:c r="H1592" s="7" t="n">
        <x:v>2</x:v>
      </x:c>
      <x:c r="I1592" s="7" t="str">
        <x:v>source-vessel mass</x:v>
      </x:c>
      <x:c r="J1592" s="7" t="str">
        <x:v>kg</x:v>
      </x:c>
      <x:c r="K1592" s="7" t="n">
        <x:v>0</x:v>
      </x:c>
      <x:c r="L1592" s="7" t="n">
        <x:v>300</x:v>
      </x:c>
      <x:c r="M1592" s="7" t="n">
        <x:v>0.2</x:v>
      </x:c>
      <x:c r="N1592" s="7" t="str"/>
      <x:c r="O1592" s="7" t="str">
        <x:f>IF(N1592="","OPEN","PASS")</x:f>
        <x:v>OPEN</x:v>
      </x:c>
    </x:row>
    <x:row r="1593">
      <x:c r="B1593" s="7" t="str">
        <x:v>CH-1587</x:v>
      </x:c>
      <x:c r="C1593" s="7" t="str">
        <x:v>REA-T-C2</x:v>
      </x:c>
      <x:c r="D1593" s="7" t="str">
        <x:v>FUNCTIONAL TWIN</x:v>
      </x:c>
      <x:c r="E1593" s="7" t="str">
        <x:v>PTC-C</x:v>
      </x:c>
      <x:c r="F1593" s="7" t="str">
        <x:v>BL-Y</x:v>
      </x:c>
      <x:c r="G1593" s="7" t="str">
        <x:v>CF-01</x:v>
      </x:c>
      <x:c r="H1593" s="7" t="n">
        <x:v>3</x:v>
      </x:c>
      <x:c r="I1593" s="7" t="str">
        <x:v>source-vessel mass</x:v>
      </x:c>
      <x:c r="J1593" s="7" t="str">
        <x:v>kg</x:v>
      </x:c>
      <x:c r="K1593" s="7" t="n">
        <x:v>0</x:v>
      </x:c>
      <x:c r="L1593" s="7" t="n">
        <x:v>300</x:v>
      </x:c>
      <x:c r="M1593" s="7" t="n">
        <x:v>0.2</x:v>
      </x:c>
      <x:c r="N1593" s="7" t="str"/>
      <x:c r="O1593" s="7" t="str">
        <x:f>IF(N1593="","OPEN","PASS")</x:f>
        <x:v>OPEN</x:v>
      </x:c>
    </x:row>
    <x:row r="1594">
      <x:c r="B1594" s="7" t="str">
        <x:v>CH-1588</x:v>
      </x:c>
      <x:c r="C1594" s="7" t="str">
        <x:v>REA-T-C2</x:v>
      </x:c>
      <x:c r="D1594" s="7" t="str">
        <x:v>FUNCTIONAL TWIN</x:v>
      </x:c>
      <x:c r="E1594" s="7" t="str">
        <x:v>PTC-C</x:v>
      </x:c>
      <x:c r="F1594" s="7" t="str">
        <x:v>BL-Y</x:v>
      </x:c>
      <x:c r="G1594" s="7" t="str">
        <x:v>CF-01</x:v>
      </x:c>
      <x:c r="H1594" s="7" t="n">
        <x:v>4</x:v>
      </x:c>
      <x:c r="I1594" s="7" t="str">
        <x:v>source-vessel mass</x:v>
      </x:c>
      <x:c r="J1594" s="7" t="str">
        <x:v>kg</x:v>
      </x:c>
      <x:c r="K1594" s="7" t="n">
        <x:v>0</x:v>
      </x:c>
      <x:c r="L1594" s="7" t="n">
        <x:v>300</x:v>
      </x:c>
      <x:c r="M1594" s="7" t="n">
        <x:v>0.2</x:v>
      </x:c>
      <x:c r="N1594" s="7" t="str"/>
      <x:c r="O1594" s="7" t="str">
        <x:f>IF(N1594="","OPEN","PASS")</x:f>
        <x:v>OPEN</x:v>
      </x:c>
    </x:row>
    <x:row r="1595">
      <x:c r="B1595" s="7" t="str">
        <x:v>CH-1589</x:v>
      </x:c>
      <x:c r="C1595" s="7" t="str">
        <x:v>REA-T-C2</x:v>
      </x:c>
      <x:c r="D1595" s="7" t="str">
        <x:v>FUNCTIONAL TWIN</x:v>
      </x:c>
      <x:c r="E1595" s="7" t="str">
        <x:v>PTC-C</x:v>
      </x:c>
      <x:c r="F1595" s="7" t="str">
        <x:v>BL-Y</x:v>
      </x:c>
      <x:c r="G1595" s="7" t="str">
        <x:v>CF-01</x:v>
      </x:c>
      <x:c r="H1595" s="7" t="n">
        <x:v>5</x:v>
      </x:c>
      <x:c r="I1595" s="7" t="str">
        <x:v>source-vessel mass</x:v>
      </x:c>
      <x:c r="J1595" s="7" t="str">
        <x:v>kg</x:v>
      </x:c>
      <x:c r="K1595" s="7" t="n">
        <x:v>0</x:v>
      </x:c>
      <x:c r="L1595" s="7" t="n">
        <x:v>300</x:v>
      </x:c>
      <x:c r="M1595" s="7" t="n">
        <x:v>0.2</x:v>
      </x:c>
      <x:c r="N1595" s="7" t="str"/>
      <x:c r="O1595" s="7" t="str">
        <x:f>IF(N1595="","OPEN","PASS")</x:f>
        <x:v>OPEN</x:v>
      </x:c>
    </x:row>
    <x:row r="1596">
      <x:c r="B1596" s="7" t="str">
        <x:v>CH-1590</x:v>
      </x:c>
      <x:c r="C1596" s="7" t="str">
        <x:v>REA-T-C2</x:v>
      </x:c>
      <x:c r="D1596" s="7" t="str">
        <x:v>FUNCTIONAL TWIN</x:v>
      </x:c>
      <x:c r="E1596" s="7" t="str">
        <x:v>PTC-C</x:v>
      </x:c>
      <x:c r="F1596" s="7" t="str">
        <x:v>BL-Y</x:v>
      </x:c>
      <x:c r="G1596" s="7" t="str">
        <x:v>CF-01</x:v>
      </x:c>
      <x:c r="H1596" s="7" t="n">
        <x:v>6</x:v>
      </x:c>
      <x:c r="I1596" s="7" t="str">
        <x:v>source-vessel mass</x:v>
      </x:c>
      <x:c r="J1596" s="7" t="str">
        <x:v>kg</x:v>
      </x:c>
      <x:c r="K1596" s="7" t="n">
        <x:v>0</x:v>
      </x:c>
      <x:c r="L1596" s="7" t="n">
        <x:v>300</x:v>
      </x:c>
      <x:c r="M1596" s="7" t="n">
        <x:v>0.2</x:v>
      </x:c>
      <x:c r="N1596" s="7" t="str"/>
      <x:c r="O1596" s="7" t="str">
        <x:f>IF(N1596="","OPEN","PASS")</x:f>
        <x:v>OPEN</x:v>
      </x:c>
    </x:row>
    <x:row r="1597">
      <x:c r="B1597" s="7" t="str">
        <x:v>CH-1591</x:v>
      </x:c>
      <x:c r="C1597" s="7" t="str">
        <x:v>REA-T-C2</x:v>
      </x:c>
      <x:c r="D1597" s="7" t="str">
        <x:v>FUNCTIONAL TWIN</x:v>
      </x:c>
      <x:c r="E1597" s="7" t="str">
        <x:v>PTC-C</x:v>
      </x:c>
      <x:c r="F1597" s="7" t="str">
        <x:v>BL-Y</x:v>
      </x:c>
      <x:c r="G1597" s="7" t="str">
        <x:v>CF-02</x:v>
      </x:c>
      <x:c r="H1597" s="7" t="n">
        <x:v>1</x:v>
      </x:c>
      <x:c r="I1597" s="7" t="str">
        <x:v>integrated transfer mass</x:v>
      </x:c>
      <x:c r="J1597" s="7" t="str">
        <x:v>kg</x:v>
      </x:c>
      <x:c r="K1597" s="7" t="n">
        <x:v>0</x:v>
      </x:c>
      <x:c r="L1597" s="7" t="n">
        <x:v>120</x:v>
      </x:c>
      <x:c r="M1597" s="7" t="n">
        <x:v>0.15</x:v>
      </x:c>
      <x:c r="N1597" s="7" t="str"/>
      <x:c r="O1597" s="7" t="str">
        <x:f>IF(N1597="","OPEN","PASS")</x:f>
        <x:v>OPEN</x:v>
      </x:c>
    </x:row>
    <x:row r="1598">
      <x:c r="B1598" s="7" t="str">
        <x:v>CH-1592</x:v>
      </x:c>
      <x:c r="C1598" s="7" t="str">
        <x:v>REA-T-C2</x:v>
      </x:c>
      <x:c r="D1598" s="7" t="str">
        <x:v>FUNCTIONAL TWIN</x:v>
      </x:c>
      <x:c r="E1598" s="7" t="str">
        <x:v>PTC-C</x:v>
      </x:c>
      <x:c r="F1598" s="7" t="str">
        <x:v>BL-Y</x:v>
      </x:c>
      <x:c r="G1598" s="7" t="str">
        <x:v>CF-02</x:v>
      </x:c>
      <x:c r="H1598" s="7" t="n">
        <x:v>2</x:v>
      </x:c>
      <x:c r="I1598" s="7" t="str">
        <x:v>integrated transfer mass</x:v>
      </x:c>
      <x:c r="J1598" s="7" t="str">
        <x:v>kg</x:v>
      </x:c>
      <x:c r="K1598" s="7" t="n">
        <x:v>0</x:v>
      </x:c>
      <x:c r="L1598" s="7" t="n">
        <x:v>120</x:v>
      </x:c>
      <x:c r="M1598" s="7" t="n">
        <x:v>0.15</x:v>
      </x:c>
      <x:c r="N1598" s="7" t="str"/>
      <x:c r="O1598" s="7" t="str">
        <x:f>IF(N1598="","OPEN","PASS")</x:f>
        <x:v>OPEN</x:v>
      </x:c>
    </x:row>
    <x:row r="1599">
      <x:c r="B1599" s="7" t="str">
        <x:v>CH-1593</x:v>
      </x:c>
      <x:c r="C1599" s="7" t="str">
        <x:v>REA-T-C2</x:v>
      </x:c>
      <x:c r="D1599" s="7" t="str">
        <x:v>FUNCTIONAL TWIN</x:v>
      </x:c>
      <x:c r="E1599" s="7" t="str">
        <x:v>PTC-C</x:v>
      </x:c>
      <x:c r="F1599" s="7" t="str">
        <x:v>BL-Y</x:v>
      </x:c>
      <x:c r="G1599" s="7" t="str">
        <x:v>CF-02</x:v>
      </x:c>
      <x:c r="H1599" s="7" t="n">
        <x:v>3</x:v>
      </x:c>
      <x:c r="I1599" s="7" t="str">
        <x:v>integrated transfer mass</x:v>
      </x:c>
      <x:c r="J1599" s="7" t="str">
        <x:v>kg</x:v>
      </x:c>
      <x:c r="K1599" s="7" t="n">
        <x:v>0</x:v>
      </x:c>
      <x:c r="L1599" s="7" t="n">
        <x:v>120</x:v>
      </x:c>
      <x:c r="M1599" s="7" t="n">
        <x:v>0.15</x:v>
      </x:c>
      <x:c r="N1599" s="7" t="str"/>
      <x:c r="O1599" s="7" t="str">
        <x:f>IF(N1599="","OPEN","PASS")</x:f>
        <x:v>OPEN</x:v>
      </x:c>
    </x:row>
    <x:row r="1600">
      <x:c r="B1600" s="7" t="str">
        <x:v>CH-1594</x:v>
      </x:c>
      <x:c r="C1600" s="7" t="str">
        <x:v>REA-T-C2</x:v>
      </x:c>
      <x:c r="D1600" s="7" t="str">
        <x:v>FUNCTIONAL TWIN</x:v>
      </x:c>
      <x:c r="E1600" s="7" t="str">
        <x:v>PTC-C</x:v>
      </x:c>
      <x:c r="F1600" s="7" t="str">
        <x:v>BL-Y</x:v>
      </x:c>
      <x:c r="G1600" s="7" t="str">
        <x:v>CF-02</x:v>
      </x:c>
      <x:c r="H1600" s="7" t="n">
        <x:v>4</x:v>
      </x:c>
      <x:c r="I1600" s="7" t="str">
        <x:v>integrated transfer mass</x:v>
      </x:c>
      <x:c r="J1600" s="7" t="str">
        <x:v>kg</x:v>
      </x:c>
      <x:c r="K1600" s="7" t="n">
        <x:v>0</x:v>
      </x:c>
      <x:c r="L1600" s="7" t="n">
        <x:v>120</x:v>
      </x:c>
      <x:c r="M1600" s="7" t="n">
        <x:v>0.15</x:v>
      </x:c>
      <x:c r="N1600" s="7" t="str"/>
      <x:c r="O1600" s="7" t="str">
        <x:f>IF(N1600="","OPEN","PASS")</x:f>
        <x:v>OPEN</x:v>
      </x:c>
    </x:row>
    <x:row r="1601">
      <x:c r="B1601" s="7" t="str">
        <x:v>CH-1595</x:v>
      </x:c>
      <x:c r="C1601" s="7" t="str">
        <x:v>REA-T-C2</x:v>
      </x:c>
      <x:c r="D1601" s="7" t="str">
        <x:v>FUNCTIONAL TWIN</x:v>
      </x:c>
      <x:c r="E1601" s="7" t="str">
        <x:v>PTC-C</x:v>
      </x:c>
      <x:c r="F1601" s="7" t="str">
        <x:v>BL-Y</x:v>
      </x:c>
      <x:c r="G1601" s="7" t="str">
        <x:v>CF-02</x:v>
      </x:c>
      <x:c r="H1601" s="7" t="n">
        <x:v>5</x:v>
      </x:c>
      <x:c r="I1601" s="7" t="str">
        <x:v>integrated transfer mass</x:v>
      </x:c>
      <x:c r="J1601" s="7" t="str">
        <x:v>kg</x:v>
      </x:c>
      <x:c r="K1601" s="7" t="n">
        <x:v>0</x:v>
      </x:c>
      <x:c r="L1601" s="7" t="n">
        <x:v>120</x:v>
      </x:c>
      <x:c r="M1601" s="7" t="n">
        <x:v>0.15</x:v>
      </x:c>
      <x:c r="N1601" s="7" t="str"/>
      <x:c r="O1601" s="7" t="str">
        <x:f>IF(N1601="","OPEN","PASS")</x:f>
        <x:v>OPEN</x:v>
      </x:c>
    </x:row>
    <x:row r="1602">
      <x:c r="B1602" s="7" t="str">
        <x:v>CH-1596</x:v>
      </x:c>
      <x:c r="C1602" s="7" t="str">
        <x:v>REA-T-C2</x:v>
      </x:c>
      <x:c r="D1602" s="7" t="str">
        <x:v>FUNCTIONAL TWIN</x:v>
      </x:c>
      <x:c r="E1602" s="7" t="str">
        <x:v>PTC-C</x:v>
      </x:c>
      <x:c r="F1602" s="7" t="str">
        <x:v>BL-Y</x:v>
      </x:c>
      <x:c r="G1602" s="7" t="str">
        <x:v>CF-02</x:v>
      </x:c>
      <x:c r="H1602" s="7" t="n">
        <x:v>6</x:v>
      </x:c>
      <x:c r="I1602" s="7" t="str">
        <x:v>integrated transfer mass</x:v>
      </x:c>
      <x:c r="J1602" s="7" t="str">
        <x:v>kg</x:v>
      </x:c>
      <x:c r="K1602" s="7" t="n">
        <x:v>0</x:v>
      </x:c>
      <x:c r="L1602" s="7" t="n">
        <x:v>120</x:v>
      </x:c>
      <x:c r="M1602" s="7" t="n">
        <x:v>0.15</x:v>
      </x:c>
      <x:c r="N1602" s="7" t="str"/>
      <x:c r="O1602" s="7" t="str">
        <x:f>IF(N1602="","OPEN","PASS")</x:f>
        <x:v>OPEN</x:v>
      </x:c>
    </x:row>
    <x:row r="1603">
      <x:c r="B1603" s="7" t="str">
        <x:v>CH-1597</x:v>
      </x:c>
      <x:c r="C1603" s="7" t="str">
        <x:v>REA-T-C2</x:v>
      </x:c>
      <x:c r="D1603" s="7" t="str">
        <x:v>FUNCTIONAL TWIN</x:v>
      </x:c>
      <x:c r="E1603" s="7" t="str">
        <x:v>PTC-C</x:v>
      </x:c>
      <x:c r="F1603" s="7" t="str">
        <x:v>BL-Y</x:v>
      </x:c>
      <x:c r="G1603" s="7" t="str">
        <x:v>CF-03</x:v>
      </x:c>
      <x:c r="H1603" s="7" t="n">
        <x:v>1</x:v>
      </x:c>
      <x:c r="I1603" s="7" t="str">
        <x:v>line pressure</x:v>
      </x:c>
      <x:c r="J1603" s="7" t="str">
        <x:v>kPa</x:v>
      </x:c>
      <x:c r="K1603" s="7" t="n">
        <x:v>-50</x:v>
      </x:c>
      <x:c r="L1603" s="7" t="n">
        <x:v>500</x:v>
      </x:c>
      <x:c r="M1603" s="7" t="n">
        <x:v>0.5</x:v>
      </x:c>
      <x:c r="N1603" s="7" t="str"/>
      <x:c r="O1603" s="7" t="str">
        <x:f>IF(N1603="","OPEN","PASS")</x:f>
        <x:v>OPEN</x:v>
      </x:c>
    </x:row>
    <x:row r="1604">
      <x:c r="B1604" s="7" t="str">
        <x:v>CH-1598</x:v>
      </x:c>
      <x:c r="C1604" s="7" t="str">
        <x:v>REA-T-C2</x:v>
      </x:c>
      <x:c r="D1604" s="7" t="str">
        <x:v>FUNCTIONAL TWIN</x:v>
      </x:c>
      <x:c r="E1604" s="7" t="str">
        <x:v>PTC-C</x:v>
      </x:c>
      <x:c r="F1604" s="7" t="str">
        <x:v>BL-Y</x:v>
      </x:c>
      <x:c r="G1604" s="7" t="str">
        <x:v>CF-03</x:v>
      </x:c>
      <x:c r="H1604" s="7" t="n">
        <x:v>2</x:v>
      </x:c>
      <x:c r="I1604" s="7" t="str">
        <x:v>line pressure</x:v>
      </x:c>
      <x:c r="J1604" s="7" t="str">
        <x:v>kPa</x:v>
      </x:c>
      <x:c r="K1604" s="7" t="n">
        <x:v>-50</x:v>
      </x:c>
      <x:c r="L1604" s="7" t="n">
        <x:v>500</x:v>
      </x:c>
      <x:c r="M1604" s="7" t="n">
        <x:v>0.5</x:v>
      </x:c>
      <x:c r="N1604" s="7" t="str"/>
      <x:c r="O1604" s="7" t="str">
        <x:f>IF(N1604="","OPEN","PASS")</x:f>
        <x:v>OPEN</x:v>
      </x:c>
    </x:row>
    <x:row r="1605">
      <x:c r="B1605" s="7" t="str">
        <x:v>CH-1599</x:v>
      </x:c>
      <x:c r="C1605" s="7" t="str">
        <x:v>REA-T-C2</x:v>
      </x:c>
      <x:c r="D1605" s="7" t="str">
        <x:v>FUNCTIONAL TWIN</x:v>
      </x:c>
      <x:c r="E1605" s="7" t="str">
        <x:v>PTC-C</x:v>
      </x:c>
      <x:c r="F1605" s="7" t="str">
        <x:v>BL-Y</x:v>
      </x:c>
      <x:c r="G1605" s="7" t="str">
        <x:v>CF-03</x:v>
      </x:c>
      <x:c r="H1605" s="7" t="n">
        <x:v>3</x:v>
      </x:c>
      <x:c r="I1605" s="7" t="str">
        <x:v>line pressure</x:v>
      </x:c>
      <x:c r="J1605" s="7" t="str">
        <x:v>kPa</x:v>
      </x:c>
      <x:c r="K1605" s="7" t="n">
        <x:v>-50</x:v>
      </x:c>
      <x:c r="L1605" s="7" t="n">
        <x:v>500</x:v>
      </x:c>
      <x:c r="M1605" s="7" t="n">
        <x:v>0.5</x:v>
      </x:c>
      <x:c r="N1605" s="7" t="str"/>
      <x:c r="O1605" s="7" t="str">
        <x:f>IF(N1605="","OPEN","PASS")</x:f>
        <x:v>OPEN</x:v>
      </x:c>
    </x:row>
    <x:row r="1606">
      <x:c r="B1606" s="7" t="str">
        <x:v>CH-1600</x:v>
      </x:c>
      <x:c r="C1606" s="7" t="str">
        <x:v>REA-T-C2</x:v>
      </x:c>
      <x:c r="D1606" s="7" t="str">
        <x:v>FUNCTIONAL TWIN</x:v>
      </x:c>
      <x:c r="E1606" s="7" t="str">
        <x:v>PTC-C</x:v>
      </x:c>
      <x:c r="F1606" s="7" t="str">
        <x:v>BL-Y</x:v>
      </x:c>
      <x:c r="G1606" s="7" t="str">
        <x:v>CF-03</x:v>
      </x:c>
      <x:c r="H1606" s="7" t="n">
        <x:v>4</x:v>
      </x:c>
      <x:c r="I1606" s="7" t="str">
        <x:v>line pressure</x:v>
      </x:c>
      <x:c r="J1606" s="7" t="str">
        <x:v>kPa</x:v>
      </x:c>
      <x:c r="K1606" s="7" t="n">
        <x:v>-50</x:v>
      </x:c>
      <x:c r="L1606" s="7" t="n">
        <x:v>500</x:v>
      </x:c>
      <x:c r="M1606" s="7" t="n">
        <x:v>0.5</x:v>
      </x:c>
      <x:c r="N1606" s="7" t="str"/>
      <x:c r="O1606" s="7" t="str">
        <x:f>IF(N1606="","OPEN","PASS")</x:f>
        <x:v>OPEN</x:v>
      </x:c>
    </x:row>
    <x:row r="1607">
      <x:c r="B1607" s="7" t="str">
        <x:v>CH-1601</x:v>
      </x:c>
      <x:c r="C1607" s="7" t="str">
        <x:v>REA-T-C2</x:v>
      </x:c>
      <x:c r="D1607" s="7" t="str">
        <x:v>FUNCTIONAL TWIN</x:v>
      </x:c>
      <x:c r="E1607" s="7" t="str">
        <x:v>PTC-C</x:v>
      </x:c>
      <x:c r="F1607" s="7" t="str">
        <x:v>BL-Y</x:v>
      </x:c>
      <x:c r="G1607" s="7" t="str">
        <x:v>CF-03</x:v>
      </x:c>
      <x:c r="H1607" s="7" t="n">
        <x:v>5</x:v>
      </x:c>
      <x:c r="I1607" s="7" t="str">
        <x:v>line pressure</x:v>
      </x:c>
      <x:c r="J1607" s="7" t="str">
        <x:v>kPa</x:v>
      </x:c>
      <x:c r="K1607" s="7" t="n">
        <x:v>-50</x:v>
      </x:c>
      <x:c r="L1607" s="7" t="n">
        <x:v>500</x:v>
      </x:c>
      <x:c r="M1607" s="7" t="n">
        <x:v>0.5</x:v>
      </x:c>
      <x:c r="N1607" s="7" t="str"/>
      <x:c r="O1607" s="7" t="str">
        <x:f>IF(N1607="","OPEN","PASS")</x:f>
        <x:v>OPEN</x:v>
      </x:c>
    </x:row>
    <x:row r="1608">
      <x:c r="B1608" s="7" t="str">
        <x:v>CH-1602</x:v>
      </x:c>
      <x:c r="C1608" s="7" t="str">
        <x:v>REA-T-C2</x:v>
      </x:c>
      <x:c r="D1608" s="7" t="str">
        <x:v>FUNCTIONAL TWIN</x:v>
      </x:c>
      <x:c r="E1608" s="7" t="str">
        <x:v>PTC-C</x:v>
      </x:c>
      <x:c r="F1608" s="7" t="str">
        <x:v>BL-Y</x:v>
      </x:c>
      <x:c r="G1608" s="7" t="str">
        <x:v>CF-03</x:v>
      </x:c>
      <x:c r="H1608" s="7" t="n">
        <x:v>6</x:v>
      </x:c>
      <x:c r="I1608" s="7" t="str">
        <x:v>line pressure</x:v>
      </x:c>
      <x:c r="J1608" s="7" t="str">
        <x:v>kPa</x:v>
      </x:c>
      <x:c r="K1608" s="7" t="n">
        <x:v>-50</x:v>
      </x:c>
      <x:c r="L1608" s="7" t="n">
        <x:v>500</x:v>
      </x:c>
      <x:c r="M1608" s="7" t="n">
        <x:v>0.5</x:v>
      </x:c>
      <x:c r="N1608" s="7" t="str"/>
      <x:c r="O1608" s="7" t="str">
        <x:f>IF(N1608="","OPEN","PASS")</x:f>
        <x:v>OPEN</x:v>
      </x:c>
    </x:row>
    <x:row r="1609">
      <x:c r="B1609" s="7" t="str">
        <x:v>CH-1603</x:v>
      </x:c>
      <x:c r="C1609" s="7" t="str">
        <x:v>REA-T-C2</x:v>
      </x:c>
      <x:c r="D1609" s="7" t="str">
        <x:v>FUNCTIONAL TWIN</x:v>
      </x:c>
      <x:c r="E1609" s="7" t="str">
        <x:v>PTC-C</x:v>
      </x:c>
      <x:c r="F1609" s="7" t="str">
        <x:v>BL-Y</x:v>
      </x:c>
      <x:c r="G1609" s="7" t="str">
        <x:v>CF-04</x:v>
      </x:c>
      <x:c r="H1609" s="7" t="n">
        <x:v>1</x:v>
      </x:c>
      <x:c r="I1609" s="7" t="str">
        <x:v>line temperature</x:v>
      </x:c>
      <x:c r="J1609" s="7" t="str">
        <x:v>deg C</x:v>
      </x:c>
      <x:c r="K1609" s="7" t="n">
        <x:v>-30</x:v>
      </x:c>
      <x:c r="L1609" s="7" t="n">
        <x:v>80</x:v>
      </x:c>
      <x:c r="M1609" s="7" t="n">
        <x:v>0.2</x:v>
      </x:c>
      <x:c r="N1609" s="7" t="str"/>
      <x:c r="O1609" s="7" t="str">
        <x:f>IF(N1609="","OPEN","PASS")</x:f>
        <x:v>OPEN</x:v>
      </x:c>
    </x:row>
    <x:row r="1610">
      <x:c r="B1610" s="7" t="str">
        <x:v>CH-1604</x:v>
      </x:c>
      <x:c r="C1610" s="7" t="str">
        <x:v>REA-T-C2</x:v>
      </x:c>
      <x:c r="D1610" s="7" t="str">
        <x:v>FUNCTIONAL TWIN</x:v>
      </x:c>
      <x:c r="E1610" s="7" t="str">
        <x:v>PTC-C</x:v>
      </x:c>
      <x:c r="F1610" s="7" t="str">
        <x:v>BL-Y</x:v>
      </x:c>
      <x:c r="G1610" s="7" t="str">
        <x:v>CF-04</x:v>
      </x:c>
      <x:c r="H1610" s="7" t="n">
        <x:v>2</x:v>
      </x:c>
      <x:c r="I1610" s="7" t="str">
        <x:v>line temperature</x:v>
      </x:c>
      <x:c r="J1610" s="7" t="str">
        <x:v>deg C</x:v>
      </x:c>
      <x:c r="K1610" s="7" t="n">
        <x:v>-30</x:v>
      </x:c>
      <x:c r="L1610" s="7" t="n">
        <x:v>80</x:v>
      </x:c>
      <x:c r="M1610" s="7" t="n">
        <x:v>0.2</x:v>
      </x:c>
      <x:c r="N1610" s="7" t="str"/>
      <x:c r="O1610" s="7" t="str">
        <x:f>IF(N1610="","OPEN","PASS")</x:f>
        <x:v>OPEN</x:v>
      </x:c>
    </x:row>
    <x:row r="1611">
      <x:c r="B1611" s="7" t="str">
        <x:v>CH-1605</x:v>
      </x:c>
      <x:c r="C1611" s="7" t="str">
        <x:v>REA-T-C2</x:v>
      </x:c>
      <x:c r="D1611" s="7" t="str">
        <x:v>FUNCTIONAL TWIN</x:v>
      </x:c>
      <x:c r="E1611" s="7" t="str">
        <x:v>PTC-C</x:v>
      </x:c>
      <x:c r="F1611" s="7" t="str">
        <x:v>BL-Y</x:v>
      </x:c>
      <x:c r="G1611" s="7" t="str">
        <x:v>CF-04</x:v>
      </x:c>
      <x:c r="H1611" s="7" t="n">
        <x:v>3</x:v>
      </x:c>
      <x:c r="I1611" s="7" t="str">
        <x:v>line temperature</x:v>
      </x:c>
      <x:c r="J1611" s="7" t="str">
        <x:v>deg C</x:v>
      </x:c>
      <x:c r="K1611" s="7" t="n">
        <x:v>-30</x:v>
      </x:c>
      <x:c r="L1611" s="7" t="n">
        <x:v>80</x:v>
      </x:c>
      <x:c r="M1611" s="7" t="n">
        <x:v>0.2</x:v>
      </x:c>
      <x:c r="N1611" s="7" t="str"/>
      <x:c r="O1611" s="7" t="str">
        <x:f>IF(N1611="","OPEN","PASS")</x:f>
        <x:v>OPEN</x:v>
      </x:c>
    </x:row>
    <x:row r="1612">
      <x:c r="B1612" s="7" t="str">
        <x:v>CH-1606</x:v>
      </x:c>
      <x:c r="C1612" s="7" t="str">
        <x:v>REA-T-C2</x:v>
      </x:c>
      <x:c r="D1612" s="7" t="str">
        <x:v>FUNCTIONAL TWIN</x:v>
      </x:c>
      <x:c r="E1612" s="7" t="str">
        <x:v>PTC-C</x:v>
      </x:c>
      <x:c r="F1612" s="7" t="str">
        <x:v>BL-Y</x:v>
      </x:c>
      <x:c r="G1612" s="7" t="str">
        <x:v>CF-04</x:v>
      </x:c>
      <x:c r="H1612" s="7" t="n">
        <x:v>4</x:v>
      </x:c>
      <x:c r="I1612" s="7" t="str">
        <x:v>line temperature</x:v>
      </x:c>
      <x:c r="J1612" s="7" t="str">
        <x:v>deg C</x:v>
      </x:c>
      <x:c r="K1612" s="7" t="n">
        <x:v>-30</x:v>
      </x:c>
      <x:c r="L1612" s="7" t="n">
        <x:v>80</x:v>
      </x:c>
      <x:c r="M1612" s="7" t="n">
        <x:v>0.2</x:v>
      </x:c>
      <x:c r="N1612" s="7" t="str"/>
      <x:c r="O1612" s="7" t="str">
        <x:f>IF(N1612="","OPEN","PASS")</x:f>
        <x:v>OPEN</x:v>
      </x:c>
    </x:row>
    <x:row r="1613">
      <x:c r="B1613" s="7" t="str">
        <x:v>CH-1607</x:v>
      </x:c>
      <x:c r="C1613" s="7" t="str">
        <x:v>REA-T-C2</x:v>
      </x:c>
      <x:c r="D1613" s="7" t="str">
        <x:v>FUNCTIONAL TWIN</x:v>
      </x:c>
      <x:c r="E1613" s="7" t="str">
        <x:v>PTC-C</x:v>
      </x:c>
      <x:c r="F1613" s="7" t="str">
        <x:v>BL-Y</x:v>
      </x:c>
      <x:c r="G1613" s="7" t="str">
        <x:v>CF-04</x:v>
      </x:c>
      <x:c r="H1613" s="7" t="n">
        <x:v>5</x:v>
      </x:c>
      <x:c r="I1613" s="7" t="str">
        <x:v>line temperature</x:v>
      </x:c>
      <x:c r="J1613" s="7" t="str">
        <x:v>deg C</x:v>
      </x:c>
      <x:c r="K1613" s="7" t="n">
        <x:v>-30</x:v>
      </x:c>
      <x:c r="L1613" s="7" t="n">
        <x:v>80</x:v>
      </x:c>
      <x:c r="M1613" s="7" t="n">
        <x:v>0.2</x:v>
      </x:c>
      <x:c r="N1613" s="7" t="str"/>
      <x:c r="O1613" s="7" t="str">
        <x:f>IF(N1613="","OPEN","PASS")</x:f>
        <x:v>OPEN</x:v>
      </x:c>
    </x:row>
    <x:row r="1614">
      <x:c r="B1614" s="7" t="str">
        <x:v>CH-1608</x:v>
      </x:c>
      <x:c r="C1614" s="7" t="str">
        <x:v>REA-T-C2</x:v>
      </x:c>
      <x:c r="D1614" s="7" t="str">
        <x:v>FUNCTIONAL TWIN</x:v>
      </x:c>
      <x:c r="E1614" s="7" t="str">
        <x:v>PTC-C</x:v>
      </x:c>
      <x:c r="F1614" s="7" t="str">
        <x:v>BL-Y</x:v>
      </x:c>
      <x:c r="G1614" s="7" t="str">
        <x:v>CF-04</x:v>
      </x:c>
      <x:c r="H1614" s="7" t="n">
        <x:v>6</x:v>
      </x:c>
      <x:c r="I1614" s="7" t="str">
        <x:v>line temperature</x:v>
      </x:c>
      <x:c r="J1614" s="7" t="str">
        <x:v>deg C</x:v>
      </x:c>
      <x:c r="K1614" s="7" t="n">
        <x:v>-30</x:v>
      </x:c>
      <x:c r="L1614" s="7" t="n">
        <x:v>80</x:v>
      </x:c>
      <x:c r="M1614" s="7" t="n">
        <x:v>0.2</x:v>
      </x:c>
      <x:c r="N1614" s="7" t="str"/>
      <x:c r="O1614" s="7" t="str">
        <x:f>IF(N1614="","OPEN","PASS")</x:f>
        <x:v>OPEN</x:v>
      </x:c>
    </x:row>
    <x:row r="1615">
      <x:c r="B1615" s="7" t="str">
        <x:v>CH-1609</x:v>
      </x:c>
      <x:c r="C1615" s="7" t="str">
        <x:v>REA-T-C2</x:v>
      </x:c>
      <x:c r="D1615" s="7" t="str">
        <x:v>FUNCTIONAL TWIN</x:v>
      </x:c>
      <x:c r="E1615" s="7" t="str">
        <x:v>PTC-C</x:v>
      </x:c>
      <x:c r="F1615" s="7" t="str">
        <x:v>BL-Y</x:v>
      </x:c>
      <x:c r="G1615" s="7" t="str">
        <x:v>CF-05</x:v>
      </x:c>
      <x:c r="H1615" s="7" t="n">
        <x:v>1</x:v>
      </x:c>
      <x:c r="I1615" s="7" t="str">
        <x:v>line hold-up tomography</x:v>
      </x:c>
      <x:c r="J1615" s="7" t="str">
        <x:v>kg</x:v>
      </x:c>
      <x:c r="K1615" s="7" t="n">
        <x:v>0</x:v>
      </x:c>
      <x:c r="L1615" s="7" t="n">
        <x:v>20</x:v>
      </x:c>
      <x:c r="M1615" s="7" t="n">
        <x:v>0.25</x:v>
      </x:c>
      <x:c r="N1615" s="7" t="str"/>
      <x:c r="O1615" s="7" t="str">
        <x:f>IF(N1615="","OPEN","PASS")</x:f>
        <x:v>OPEN</x:v>
      </x:c>
    </x:row>
    <x:row r="1616">
      <x:c r="B1616" s="7" t="str">
        <x:v>CH-1610</x:v>
      </x:c>
      <x:c r="C1616" s="7" t="str">
        <x:v>REA-T-C2</x:v>
      </x:c>
      <x:c r="D1616" s="7" t="str">
        <x:v>FUNCTIONAL TWIN</x:v>
      </x:c>
      <x:c r="E1616" s="7" t="str">
        <x:v>PTC-C</x:v>
      </x:c>
      <x:c r="F1616" s="7" t="str">
        <x:v>BL-Y</x:v>
      </x:c>
      <x:c r="G1616" s="7" t="str">
        <x:v>CF-05</x:v>
      </x:c>
      <x:c r="H1616" s="7" t="n">
        <x:v>2</x:v>
      </x:c>
      <x:c r="I1616" s="7" t="str">
        <x:v>line hold-up tomography</x:v>
      </x:c>
      <x:c r="J1616" s="7" t="str">
        <x:v>kg</x:v>
      </x:c>
      <x:c r="K1616" s="7" t="n">
        <x:v>0</x:v>
      </x:c>
      <x:c r="L1616" s="7" t="n">
        <x:v>20</x:v>
      </x:c>
      <x:c r="M1616" s="7" t="n">
        <x:v>0.25</x:v>
      </x:c>
      <x:c r="N1616" s="7" t="str"/>
      <x:c r="O1616" s="7" t="str">
        <x:f>IF(N1616="","OPEN","PASS")</x:f>
        <x:v>OPEN</x:v>
      </x:c>
    </x:row>
    <x:row r="1617">
      <x:c r="B1617" s="7" t="str">
        <x:v>CH-1611</x:v>
      </x:c>
      <x:c r="C1617" s="7" t="str">
        <x:v>REA-T-C2</x:v>
      </x:c>
      <x:c r="D1617" s="7" t="str">
        <x:v>FUNCTIONAL TWIN</x:v>
      </x:c>
      <x:c r="E1617" s="7" t="str">
        <x:v>PTC-C</x:v>
      </x:c>
      <x:c r="F1617" s="7" t="str">
        <x:v>BL-Y</x:v>
      </x:c>
      <x:c r="G1617" s="7" t="str">
        <x:v>CF-05</x:v>
      </x:c>
      <x:c r="H1617" s="7" t="n">
        <x:v>3</x:v>
      </x:c>
      <x:c r="I1617" s="7" t="str">
        <x:v>line hold-up tomography</x:v>
      </x:c>
      <x:c r="J1617" s="7" t="str">
        <x:v>kg</x:v>
      </x:c>
      <x:c r="K1617" s="7" t="n">
        <x:v>0</x:v>
      </x:c>
      <x:c r="L1617" s="7" t="n">
        <x:v>20</x:v>
      </x:c>
      <x:c r="M1617" s="7" t="n">
        <x:v>0.25</x:v>
      </x:c>
      <x:c r="N1617" s="7" t="str"/>
      <x:c r="O1617" s="7" t="str">
        <x:f>IF(N1617="","OPEN","PASS")</x:f>
        <x:v>OPEN</x:v>
      </x:c>
    </x:row>
    <x:row r="1618">
      <x:c r="B1618" s="7" t="str">
        <x:v>CH-1612</x:v>
      </x:c>
      <x:c r="C1618" s="7" t="str">
        <x:v>REA-T-C2</x:v>
      </x:c>
      <x:c r="D1618" s="7" t="str">
        <x:v>FUNCTIONAL TWIN</x:v>
      </x:c>
      <x:c r="E1618" s="7" t="str">
        <x:v>PTC-C</x:v>
      </x:c>
      <x:c r="F1618" s="7" t="str">
        <x:v>BL-Y</x:v>
      </x:c>
      <x:c r="G1618" s="7" t="str">
        <x:v>CF-05</x:v>
      </x:c>
      <x:c r="H1618" s="7" t="n">
        <x:v>4</x:v>
      </x:c>
      <x:c r="I1618" s="7" t="str">
        <x:v>line hold-up tomography</x:v>
      </x:c>
      <x:c r="J1618" s="7" t="str">
        <x:v>kg</x:v>
      </x:c>
      <x:c r="K1618" s="7" t="n">
        <x:v>0</x:v>
      </x:c>
      <x:c r="L1618" s="7" t="n">
        <x:v>20</x:v>
      </x:c>
      <x:c r="M1618" s="7" t="n">
        <x:v>0.25</x:v>
      </x:c>
      <x:c r="N1618" s="7" t="str"/>
      <x:c r="O1618" s="7" t="str">
        <x:f>IF(N1618="","OPEN","PASS")</x:f>
        <x:v>OPEN</x:v>
      </x:c>
    </x:row>
    <x:row r="1619">
      <x:c r="B1619" s="7" t="str">
        <x:v>CH-1613</x:v>
      </x:c>
      <x:c r="C1619" s="7" t="str">
        <x:v>REA-T-C2</x:v>
      </x:c>
      <x:c r="D1619" s="7" t="str">
        <x:v>FUNCTIONAL TWIN</x:v>
      </x:c>
      <x:c r="E1619" s="7" t="str">
        <x:v>PTC-C</x:v>
      </x:c>
      <x:c r="F1619" s="7" t="str">
        <x:v>BL-Y</x:v>
      </x:c>
      <x:c r="G1619" s="7" t="str">
        <x:v>CF-05</x:v>
      </x:c>
      <x:c r="H1619" s="7" t="n">
        <x:v>5</x:v>
      </x:c>
      <x:c r="I1619" s="7" t="str">
        <x:v>line hold-up tomography</x:v>
      </x:c>
      <x:c r="J1619" s="7" t="str">
        <x:v>kg</x:v>
      </x:c>
      <x:c r="K1619" s="7" t="n">
        <x:v>0</x:v>
      </x:c>
      <x:c r="L1619" s="7" t="n">
        <x:v>20</x:v>
      </x:c>
      <x:c r="M1619" s="7" t="n">
        <x:v>0.25</x:v>
      </x:c>
      <x:c r="N1619" s="7" t="str"/>
      <x:c r="O1619" s="7" t="str">
        <x:f>IF(N1619="","OPEN","PASS")</x:f>
        <x:v>OPEN</x:v>
      </x:c>
    </x:row>
    <x:row r="1620">
      <x:c r="B1620" s="7" t="str">
        <x:v>CH-1614</x:v>
      </x:c>
      <x:c r="C1620" s="7" t="str">
        <x:v>REA-T-C2</x:v>
      </x:c>
      <x:c r="D1620" s="7" t="str">
        <x:v>FUNCTIONAL TWIN</x:v>
      </x:c>
      <x:c r="E1620" s="7" t="str">
        <x:v>PTC-C</x:v>
      </x:c>
      <x:c r="F1620" s="7" t="str">
        <x:v>BL-Y</x:v>
      </x:c>
      <x:c r="G1620" s="7" t="str">
        <x:v>CF-05</x:v>
      </x:c>
      <x:c r="H1620" s="7" t="n">
        <x:v>6</x:v>
      </x:c>
      <x:c r="I1620" s="7" t="str">
        <x:v>line hold-up tomography</x:v>
      </x:c>
      <x:c r="J1620" s="7" t="str">
        <x:v>kg</x:v>
      </x:c>
      <x:c r="K1620" s="7" t="n">
        <x:v>0</x:v>
      </x:c>
      <x:c r="L1620" s="7" t="n">
        <x:v>20</x:v>
      </x:c>
      <x:c r="M1620" s="7" t="n">
        <x:v>0.25</x:v>
      </x:c>
      <x:c r="N1620" s="7" t="str"/>
      <x:c r="O1620" s="7" t="str">
        <x:f>IF(N1620="","OPEN","PASS")</x:f>
        <x:v>OPEN</x:v>
      </x:c>
    </x:row>
    <x:row r="1621">
      <x:c r="B1621" s="7" t="str">
        <x:v>CH-1615</x:v>
      </x:c>
      <x:c r="C1621" s="7" t="str">
        <x:v>REA-T-C2</x:v>
      </x:c>
      <x:c r="D1621" s="7" t="str">
        <x:v>FUNCTIONAL TWIN</x:v>
      </x:c>
      <x:c r="E1621" s="7" t="str">
        <x:v>PTC-C</x:v>
      </x:c>
      <x:c r="F1621" s="7" t="str">
        <x:v>BL-Y</x:v>
      </x:c>
      <x:c r="G1621" s="7" t="str">
        <x:v>CF-06</x:v>
      </x:c>
      <x:c r="H1621" s="7" t="n">
        <x:v>1</x:v>
      </x:c>
      <x:c r="I1621" s="7" t="str">
        <x:v>pan level</x:v>
      </x:c>
      <x:c r="J1621" s="7" t="str">
        <x:v>m</x:v>
      </x:c>
      <x:c r="K1621" s="7" t="n">
        <x:v>0</x:v>
      </x:c>
      <x:c r="L1621" s="7" t="n">
        <x:v>0.2</x:v>
      </x:c>
      <x:c r="M1621" s="7" t="n">
        <x:v>0.0005</x:v>
      </x:c>
      <x:c r="N1621" s="7" t="str"/>
      <x:c r="O1621" s="7" t="str">
        <x:f>IF(N1621="","OPEN","PASS")</x:f>
        <x:v>OPEN</x:v>
      </x:c>
    </x:row>
    <x:row r="1622">
      <x:c r="B1622" s="7" t="str">
        <x:v>CH-1616</x:v>
      </x:c>
      <x:c r="C1622" s="7" t="str">
        <x:v>REA-T-C2</x:v>
      </x:c>
      <x:c r="D1622" s="7" t="str">
        <x:v>FUNCTIONAL TWIN</x:v>
      </x:c>
      <x:c r="E1622" s="7" t="str">
        <x:v>PTC-C</x:v>
      </x:c>
      <x:c r="F1622" s="7" t="str">
        <x:v>BL-Y</x:v>
      </x:c>
      <x:c r="G1622" s="7" t="str">
        <x:v>CF-06</x:v>
      </x:c>
      <x:c r="H1622" s="7" t="n">
        <x:v>2</x:v>
      </x:c>
      <x:c r="I1622" s="7" t="str">
        <x:v>pan level</x:v>
      </x:c>
      <x:c r="J1622" s="7" t="str">
        <x:v>m</x:v>
      </x:c>
      <x:c r="K1622" s="7" t="n">
        <x:v>0</x:v>
      </x:c>
      <x:c r="L1622" s="7" t="n">
        <x:v>0.2</x:v>
      </x:c>
      <x:c r="M1622" s="7" t="n">
        <x:v>0.0005</x:v>
      </x:c>
      <x:c r="N1622" s="7" t="str"/>
      <x:c r="O1622" s="7" t="str">
        <x:f>IF(N1622="","OPEN","PASS")</x:f>
        <x:v>OPEN</x:v>
      </x:c>
    </x:row>
    <x:row r="1623">
      <x:c r="B1623" s="7" t="str">
        <x:v>CH-1617</x:v>
      </x:c>
      <x:c r="C1623" s="7" t="str">
        <x:v>REA-T-C2</x:v>
      </x:c>
      <x:c r="D1623" s="7" t="str">
        <x:v>FUNCTIONAL TWIN</x:v>
      </x:c>
      <x:c r="E1623" s="7" t="str">
        <x:v>PTC-C</x:v>
      </x:c>
      <x:c r="F1623" s="7" t="str">
        <x:v>BL-Y</x:v>
      </x:c>
      <x:c r="G1623" s="7" t="str">
        <x:v>CF-06</x:v>
      </x:c>
      <x:c r="H1623" s="7" t="n">
        <x:v>3</x:v>
      </x:c>
      <x:c r="I1623" s="7" t="str">
        <x:v>pan level</x:v>
      </x:c>
      <x:c r="J1623" s="7" t="str">
        <x:v>m</x:v>
      </x:c>
      <x:c r="K1623" s="7" t="n">
        <x:v>0</x:v>
      </x:c>
      <x:c r="L1623" s="7" t="n">
        <x:v>0.2</x:v>
      </x:c>
      <x:c r="M1623" s="7" t="n">
        <x:v>0.0005</x:v>
      </x:c>
      <x:c r="N1623" s="7" t="str"/>
      <x:c r="O1623" s="7" t="str">
        <x:f>IF(N1623="","OPEN","PASS")</x:f>
        <x:v>OPEN</x:v>
      </x:c>
    </x:row>
    <x:row r="1624">
      <x:c r="B1624" s="7" t="str">
        <x:v>CH-1618</x:v>
      </x:c>
      <x:c r="C1624" s="7" t="str">
        <x:v>REA-T-C2</x:v>
      </x:c>
      <x:c r="D1624" s="7" t="str">
        <x:v>FUNCTIONAL TWIN</x:v>
      </x:c>
      <x:c r="E1624" s="7" t="str">
        <x:v>PTC-C</x:v>
      </x:c>
      <x:c r="F1624" s="7" t="str">
        <x:v>BL-Y</x:v>
      </x:c>
      <x:c r="G1624" s="7" t="str">
        <x:v>CF-06</x:v>
      </x:c>
      <x:c r="H1624" s="7" t="n">
        <x:v>4</x:v>
      </x:c>
      <x:c r="I1624" s="7" t="str">
        <x:v>pan level</x:v>
      </x:c>
      <x:c r="J1624" s="7" t="str">
        <x:v>m</x:v>
      </x:c>
      <x:c r="K1624" s="7" t="n">
        <x:v>0</x:v>
      </x:c>
      <x:c r="L1624" s="7" t="n">
        <x:v>0.2</x:v>
      </x:c>
      <x:c r="M1624" s="7" t="n">
        <x:v>0.0005</x:v>
      </x:c>
      <x:c r="N1624" s="7" t="str"/>
      <x:c r="O1624" s="7" t="str">
        <x:f>IF(N1624="","OPEN","PASS")</x:f>
        <x:v>OPEN</x:v>
      </x:c>
    </x:row>
    <x:row r="1625">
      <x:c r="B1625" s="7" t="str">
        <x:v>CH-1619</x:v>
      </x:c>
      <x:c r="C1625" s="7" t="str">
        <x:v>REA-T-C2</x:v>
      </x:c>
      <x:c r="D1625" s="7" t="str">
        <x:v>FUNCTIONAL TWIN</x:v>
      </x:c>
      <x:c r="E1625" s="7" t="str">
        <x:v>PTC-C</x:v>
      </x:c>
      <x:c r="F1625" s="7" t="str">
        <x:v>BL-Y</x:v>
      </x:c>
      <x:c r="G1625" s="7" t="str">
        <x:v>CF-06</x:v>
      </x:c>
      <x:c r="H1625" s="7" t="n">
        <x:v>5</x:v>
      </x:c>
      <x:c r="I1625" s="7" t="str">
        <x:v>pan level</x:v>
      </x:c>
      <x:c r="J1625" s="7" t="str">
        <x:v>m</x:v>
      </x:c>
      <x:c r="K1625" s="7" t="n">
        <x:v>0</x:v>
      </x:c>
      <x:c r="L1625" s="7" t="n">
        <x:v>0.2</x:v>
      </x:c>
      <x:c r="M1625" s="7" t="n">
        <x:v>0.0005</x:v>
      </x:c>
      <x:c r="N1625" s="7" t="str"/>
      <x:c r="O1625" s="7" t="str">
        <x:f>IF(N1625="","OPEN","PASS")</x:f>
        <x:v>OPEN</x:v>
      </x:c>
    </x:row>
    <x:row r="1626">
      <x:c r="B1626" s="7" t="str">
        <x:v>CH-1620</x:v>
      </x:c>
      <x:c r="C1626" s="7" t="str">
        <x:v>REA-T-C2</x:v>
      </x:c>
      <x:c r="D1626" s="7" t="str">
        <x:v>FUNCTIONAL TWIN</x:v>
      </x:c>
      <x:c r="E1626" s="7" t="str">
        <x:v>PTC-C</x:v>
      </x:c>
      <x:c r="F1626" s="7" t="str">
        <x:v>BL-Y</x:v>
      </x:c>
      <x:c r="G1626" s="7" t="str">
        <x:v>CF-06</x:v>
      </x:c>
      <x:c r="H1626" s="7" t="n">
        <x:v>6</x:v>
      </x:c>
      <x:c r="I1626" s="7" t="str">
        <x:v>pan level</x:v>
      </x:c>
      <x:c r="J1626" s="7" t="str">
        <x:v>m</x:v>
      </x:c>
      <x:c r="K1626" s="7" t="n">
        <x:v>0</x:v>
      </x:c>
      <x:c r="L1626" s="7" t="n">
        <x:v>0.2</x:v>
      </x:c>
      <x:c r="M1626" s="7" t="n">
        <x:v>0.0005</x:v>
      </x:c>
      <x:c r="N1626" s="7" t="str"/>
      <x:c r="O1626" s="7" t="str">
        <x:f>IF(N1626="","OPEN","PASS")</x:f>
        <x:v>OPEN</x:v>
      </x:c>
    </x:row>
    <x:row r="1627">
      <x:c r="B1627" s="7" t="str">
        <x:v>CH-1621</x:v>
      </x:c>
      <x:c r="C1627" s="7" t="str">
        <x:v>REA-T-C2</x:v>
      </x:c>
      <x:c r="D1627" s="7" t="str">
        <x:v>FUNCTIONAL TWIN</x:v>
      </x:c>
      <x:c r="E1627" s="7" t="str">
        <x:v>PTC-C</x:v>
      </x:c>
      <x:c r="F1627" s="7" t="str">
        <x:v>BL-Y</x:v>
      </x:c>
      <x:c r="G1627" s="7" t="str">
        <x:v>CF-07</x:v>
      </x:c>
      <x:c r="H1627" s="7" t="n">
        <x:v>1</x:v>
      </x:c>
      <x:c r="I1627" s="7" t="str">
        <x:v>receiver mass</x:v>
      </x:c>
      <x:c r="J1627" s="7" t="str">
        <x:v>kg</x:v>
      </x:c>
      <x:c r="K1627" s="7" t="n">
        <x:v>0</x:v>
      </x:c>
      <x:c r="L1627" s="7" t="n">
        <x:v>500</x:v>
      </x:c>
      <x:c r="M1627" s="7" t="n">
        <x:v>0.25</x:v>
      </x:c>
      <x:c r="N1627" s="7" t="str"/>
      <x:c r="O1627" s="7" t="str">
        <x:f>IF(N1627="","OPEN","PASS")</x:f>
        <x:v>OPEN</x:v>
      </x:c>
    </x:row>
    <x:row r="1628">
      <x:c r="B1628" s="7" t="str">
        <x:v>CH-1622</x:v>
      </x:c>
      <x:c r="C1628" s="7" t="str">
        <x:v>REA-T-C2</x:v>
      </x:c>
      <x:c r="D1628" s="7" t="str">
        <x:v>FUNCTIONAL TWIN</x:v>
      </x:c>
      <x:c r="E1628" s="7" t="str">
        <x:v>PTC-C</x:v>
      </x:c>
      <x:c r="F1628" s="7" t="str">
        <x:v>BL-Y</x:v>
      </x:c>
      <x:c r="G1628" s="7" t="str">
        <x:v>CF-07</x:v>
      </x:c>
      <x:c r="H1628" s="7" t="n">
        <x:v>2</x:v>
      </x:c>
      <x:c r="I1628" s="7" t="str">
        <x:v>receiver mass</x:v>
      </x:c>
      <x:c r="J1628" s="7" t="str">
        <x:v>kg</x:v>
      </x:c>
      <x:c r="K1628" s="7" t="n">
        <x:v>0</x:v>
      </x:c>
      <x:c r="L1628" s="7" t="n">
        <x:v>500</x:v>
      </x:c>
      <x:c r="M1628" s="7" t="n">
        <x:v>0.25</x:v>
      </x:c>
      <x:c r="N1628" s="7" t="str"/>
      <x:c r="O1628" s="7" t="str">
        <x:f>IF(N1628="","OPEN","PASS")</x:f>
        <x:v>OPEN</x:v>
      </x:c>
    </x:row>
    <x:row r="1629">
      <x:c r="B1629" s="7" t="str">
        <x:v>CH-1623</x:v>
      </x:c>
      <x:c r="C1629" s="7" t="str">
        <x:v>REA-T-C2</x:v>
      </x:c>
      <x:c r="D1629" s="7" t="str">
        <x:v>FUNCTIONAL TWIN</x:v>
      </x:c>
      <x:c r="E1629" s="7" t="str">
        <x:v>PTC-C</x:v>
      </x:c>
      <x:c r="F1629" s="7" t="str">
        <x:v>BL-Y</x:v>
      </x:c>
      <x:c r="G1629" s="7" t="str">
        <x:v>CF-07</x:v>
      </x:c>
      <x:c r="H1629" s="7" t="n">
        <x:v>3</x:v>
      </x:c>
      <x:c r="I1629" s="7" t="str">
        <x:v>receiver mass</x:v>
      </x:c>
      <x:c r="J1629" s="7" t="str">
        <x:v>kg</x:v>
      </x:c>
      <x:c r="K1629" s="7" t="n">
        <x:v>0</x:v>
      </x:c>
      <x:c r="L1629" s="7" t="n">
        <x:v>500</x:v>
      </x:c>
      <x:c r="M1629" s="7" t="n">
        <x:v>0.25</x:v>
      </x:c>
      <x:c r="N1629" s="7" t="str"/>
      <x:c r="O1629" s="7" t="str">
        <x:f>IF(N1629="","OPEN","PASS")</x:f>
        <x:v>OPEN</x:v>
      </x:c>
    </x:row>
    <x:row r="1630">
      <x:c r="B1630" s="7" t="str">
        <x:v>CH-1624</x:v>
      </x:c>
      <x:c r="C1630" s="7" t="str">
        <x:v>REA-T-C2</x:v>
      </x:c>
      <x:c r="D1630" s="7" t="str">
        <x:v>FUNCTIONAL TWIN</x:v>
      </x:c>
      <x:c r="E1630" s="7" t="str">
        <x:v>PTC-C</x:v>
      </x:c>
      <x:c r="F1630" s="7" t="str">
        <x:v>BL-Y</x:v>
      </x:c>
      <x:c r="G1630" s="7" t="str">
        <x:v>CF-07</x:v>
      </x:c>
      <x:c r="H1630" s="7" t="n">
        <x:v>4</x:v>
      </x:c>
      <x:c r="I1630" s="7" t="str">
        <x:v>receiver mass</x:v>
      </x:c>
      <x:c r="J1630" s="7" t="str">
        <x:v>kg</x:v>
      </x:c>
      <x:c r="K1630" s="7" t="n">
        <x:v>0</x:v>
      </x:c>
      <x:c r="L1630" s="7" t="n">
        <x:v>500</x:v>
      </x:c>
      <x:c r="M1630" s="7" t="n">
        <x:v>0.25</x:v>
      </x:c>
      <x:c r="N1630" s="7" t="str"/>
      <x:c r="O1630" s="7" t="str">
        <x:f>IF(N1630="","OPEN","PASS")</x:f>
        <x:v>OPEN</x:v>
      </x:c>
    </x:row>
    <x:row r="1631">
      <x:c r="B1631" s="7" t="str">
        <x:v>CH-1625</x:v>
      </x:c>
      <x:c r="C1631" s="7" t="str">
        <x:v>REA-T-C2</x:v>
      </x:c>
      <x:c r="D1631" s="7" t="str">
        <x:v>FUNCTIONAL TWIN</x:v>
      </x:c>
      <x:c r="E1631" s="7" t="str">
        <x:v>PTC-C</x:v>
      </x:c>
      <x:c r="F1631" s="7" t="str">
        <x:v>BL-Y</x:v>
      </x:c>
      <x:c r="G1631" s="7" t="str">
        <x:v>CF-07</x:v>
      </x:c>
      <x:c r="H1631" s="7" t="n">
        <x:v>5</x:v>
      </x:c>
      <x:c r="I1631" s="7" t="str">
        <x:v>receiver mass</x:v>
      </x:c>
      <x:c r="J1631" s="7" t="str">
        <x:v>kg</x:v>
      </x:c>
      <x:c r="K1631" s="7" t="n">
        <x:v>0</x:v>
      </x:c>
      <x:c r="L1631" s="7" t="n">
        <x:v>500</x:v>
      </x:c>
      <x:c r="M1631" s="7" t="n">
        <x:v>0.25</x:v>
      </x:c>
      <x:c r="N1631" s="7" t="str"/>
      <x:c r="O1631" s="7" t="str">
        <x:f>IF(N1631="","OPEN","PASS")</x:f>
        <x:v>OPEN</x:v>
      </x:c>
    </x:row>
    <x:row r="1632">
      <x:c r="B1632" s="7" t="str">
        <x:v>CH-1626</x:v>
      </x:c>
      <x:c r="C1632" s="7" t="str">
        <x:v>REA-T-C2</x:v>
      </x:c>
      <x:c r="D1632" s="7" t="str">
        <x:v>FUNCTIONAL TWIN</x:v>
      </x:c>
      <x:c r="E1632" s="7" t="str">
        <x:v>PTC-C</x:v>
      </x:c>
      <x:c r="F1632" s="7" t="str">
        <x:v>BL-Y</x:v>
      </x:c>
      <x:c r="G1632" s="7" t="str">
        <x:v>CF-07</x:v>
      </x:c>
      <x:c r="H1632" s="7" t="n">
        <x:v>6</x:v>
      </x:c>
      <x:c r="I1632" s="7" t="str">
        <x:v>receiver mass</x:v>
      </x:c>
      <x:c r="J1632" s="7" t="str">
        <x:v>kg</x:v>
      </x:c>
      <x:c r="K1632" s="7" t="n">
        <x:v>0</x:v>
      </x:c>
      <x:c r="L1632" s="7" t="n">
        <x:v>500</x:v>
      </x:c>
      <x:c r="M1632" s="7" t="n">
        <x:v>0.25</x:v>
      </x:c>
      <x:c r="N1632" s="7" t="str"/>
      <x:c r="O1632" s="7" t="str">
        <x:f>IF(N1632="","OPEN","PASS")</x:f>
        <x:v>OPEN</x:v>
      </x:c>
    </x:row>
    <x:row r="1633">
      <x:c r="B1633" s="7" t="str">
        <x:v>CH-1627</x:v>
      </x:c>
      <x:c r="C1633" s="7" t="str">
        <x:v>REA-T-C2</x:v>
      </x:c>
      <x:c r="D1633" s="7" t="str">
        <x:v>FUNCTIONAL TWIN</x:v>
      </x:c>
      <x:c r="E1633" s="7" t="str">
        <x:v>PTC-C</x:v>
      </x:c>
      <x:c r="F1633" s="7" t="str">
        <x:v>BL-Y</x:v>
      </x:c>
      <x:c r="G1633" s="7" t="str">
        <x:v>CF-08</x:v>
      </x:c>
      <x:c r="H1633" s="7" t="n">
        <x:v>1</x:v>
      </x:c>
      <x:c r="I1633" s="7" t="str">
        <x:v>geometry and slope</x:v>
      </x:c>
      <x:c r="J1633" s="7" t="str">
        <x:v>degrees</x:v>
      </x:c>
      <x:c r="K1633" s="7" t="n">
        <x:v>-5</x:v>
      </x:c>
      <x:c r="L1633" s="7" t="n">
        <x:v>5</x:v>
      </x:c>
      <x:c r="M1633" s="7" t="n">
        <x:v>0.01</x:v>
      </x:c>
      <x:c r="N1633" s="7" t="str"/>
      <x:c r="O1633" s="7" t="str">
        <x:f>IF(N1633="","OPEN","PASS")</x:f>
        <x:v>OPEN</x:v>
      </x:c>
    </x:row>
    <x:row r="1634">
      <x:c r="B1634" s="7" t="str">
        <x:v>CH-1628</x:v>
      </x:c>
      <x:c r="C1634" s="7" t="str">
        <x:v>REA-T-C2</x:v>
      </x:c>
      <x:c r="D1634" s="7" t="str">
        <x:v>FUNCTIONAL TWIN</x:v>
      </x:c>
      <x:c r="E1634" s="7" t="str">
        <x:v>PTC-C</x:v>
      </x:c>
      <x:c r="F1634" s="7" t="str">
        <x:v>BL-Y</x:v>
      </x:c>
      <x:c r="G1634" s="7" t="str">
        <x:v>CF-08</x:v>
      </x:c>
      <x:c r="H1634" s="7" t="n">
        <x:v>2</x:v>
      </x:c>
      <x:c r="I1634" s="7" t="str">
        <x:v>geometry and slope</x:v>
      </x:c>
      <x:c r="J1634" s="7" t="str">
        <x:v>degrees</x:v>
      </x:c>
      <x:c r="K1634" s="7" t="n">
        <x:v>-5</x:v>
      </x:c>
      <x:c r="L1634" s="7" t="n">
        <x:v>5</x:v>
      </x:c>
      <x:c r="M1634" s="7" t="n">
        <x:v>0.01</x:v>
      </x:c>
      <x:c r="N1634" s="7" t="str"/>
      <x:c r="O1634" s="7" t="str">
        <x:f>IF(N1634="","OPEN","PASS")</x:f>
        <x:v>OPEN</x:v>
      </x:c>
    </x:row>
    <x:row r="1635">
      <x:c r="B1635" s="7" t="str">
        <x:v>CH-1629</x:v>
      </x:c>
      <x:c r="C1635" s="7" t="str">
        <x:v>REA-T-C2</x:v>
      </x:c>
      <x:c r="D1635" s="7" t="str">
        <x:v>FUNCTIONAL TWIN</x:v>
      </x:c>
      <x:c r="E1635" s="7" t="str">
        <x:v>PTC-C</x:v>
      </x:c>
      <x:c r="F1635" s="7" t="str">
        <x:v>BL-Y</x:v>
      </x:c>
      <x:c r="G1635" s="7" t="str">
        <x:v>CF-08</x:v>
      </x:c>
      <x:c r="H1635" s="7" t="n">
        <x:v>3</x:v>
      </x:c>
      <x:c r="I1635" s="7" t="str">
        <x:v>geometry and slope</x:v>
      </x:c>
      <x:c r="J1635" s="7" t="str">
        <x:v>degrees</x:v>
      </x:c>
      <x:c r="K1635" s="7" t="n">
        <x:v>-5</x:v>
      </x:c>
      <x:c r="L1635" s="7" t="n">
        <x:v>5</x:v>
      </x:c>
      <x:c r="M1635" s="7" t="n">
        <x:v>0.01</x:v>
      </x:c>
      <x:c r="N1635" s="7" t="str"/>
      <x:c r="O1635" s="7" t="str">
        <x:f>IF(N1635="","OPEN","PASS")</x:f>
        <x:v>OPEN</x:v>
      </x:c>
    </x:row>
    <x:row r="1636">
      <x:c r="B1636" s="7" t="str">
        <x:v>CH-1630</x:v>
      </x:c>
      <x:c r="C1636" s="7" t="str">
        <x:v>REA-T-C2</x:v>
      </x:c>
      <x:c r="D1636" s="7" t="str">
        <x:v>FUNCTIONAL TWIN</x:v>
      </x:c>
      <x:c r="E1636" s="7" t="str">
        <x:v>PTC-C</x:v>
      </x:c>
      <x:c r="F1636" s="7" t="str">
        <x:v>BL-Y</x:v>
      </x:c>
      <x:c r="G1636" s="7" t="str">
        <x:v>CF-08</x:v>
      </x:c>
      <x:c r="H1636" s="7" t="n">
        <x:v>4</x:v>
      </x:c>
      <x:c r="I1636" s="7" t="str">
        <x:v>geometry and slope</x:v>
      </x:c>
      <x:c r="J1636" s="7" t="str">
        <x:v>degrees</x:v>
      </x:c>
      <x:c r="K1636" s="7" t="n">
        <x:v>-5</x:v>
      </x:c>
      <x:c r="L1636" s="7" t="n">
        <x:v>5</x:v>
      </x:c>
      <x:c r="M1636" s="7" t="n">
        <x:v>0.01</x:v>
      </x:c>
      <x:c r="N1636" s="7" t="str"/>
      <x:c r="O1636" s="7" t="str">
        <x:f>IF(N1636="","OPEN","PASS")</x:f>
        <x:v>OPEN</x:v>
      </x:c>
    </x:row>
    <x:row r="1637">
      <x:c r="B1637" s="7" t="str">
        <x:v>CH-1631</x:v>
      </x:c>
      <x:c r="C1637" s="7" t="str">
        <x:v>REA-T-C2</x:v>
      </x:c>
      <x:c r="D1637" s="7" t="str">
        <x:v>FUNCTIONAL TWIN</x:v>
      </x:c>
      <x:c r="E1637" s="7" t="str">
        <x:v>PTC-C</x:v>
      </x:c>
      <x:c r="F1637" s="7" t="str">
        <x:v>BL-Y</x:v>
      </x:c>
      <x:c r="G1637" s="7" t="str">
        <x:v>CF-08</x:v>
      </x:c>
      <x:c r="H1637" s="7" t="n">
        <x:v>5</x:v>
      </x:c>
      <x:c r="I1637" s="7" t="str">
        <x:v>geometry and slope</x:v>
      </x:c>
      <x:c r="J1637" s="7" t="str">
        <x:v>degrees</x:v>
      </x:c>
      <x:c r="K1637" s="7" t="n">
        <x:v>-5</x:v>
      </x:c>
      <x:c r="L1637" s="7" t="n">
        <x:v>5</x:v>
      </x:c>
      <x:c r="M1637" s="7" t="n">
        <x:v>0.01</x:v>
      </x:c>
      <x:c r="N1637" s="7" t="str"/>
      <x:c r="O1637" s="7" t="str">
        <x:f>IF(N1637="","OPEN","PASS")</x:f>
        <x:v>OPEN</x:v>
      </x:c>
    </x:row>
    <x:row r="1638">
      <x:c r="B1638" s="7" t="str">
        <x:v>CH-1632</x:v>
      </x:c>
      <x:c r="C1638" s="7" t="str">
        <x:v>REA-T-C2</x:v>
      </x:c>
      <x:c r="D1638" s="7" t="str">
        <x:v>FUNCTIONAL TWIN</x:v>
      </x:c>
      <x:c r="E1638" s="7" t="str">
        <x:v>PTC-C</x:v>
      </x:c>
      <x:c r="F1638" s="7" t="str">
        <x:v>BL-Y</x:v>
      </x:c>
      <x:c r="G1638" s="7" t="str">
        <x:v>CF-08</x:v>
      </x:c>
      <x:c r="H1638" s="7" t="n">
        <x:v>6</x:v>
      </x:c>
      <x:c r="I1638" s="7" t="str">
        <x:v>geometry and slope</x:v>
      </x:c>
      <x:c r="J1638" s="7" t="str">
        <x:v>degrees</x:v>
      </x:c>
      <x:c r="K1638" s="7" t="n">
        <x:v>-5</x:v>
      </x:c>
      <x:c r="L1638" s="7" t="n">
        <x:v>5</x:v>
      </x:c>
      <x:c r="M1638" s="7" t="n">
        <x:v>0.01</x:v>
      </x:c>
      <x:c r="N1638" s="7" t="str"/>
      <x:c r="O1638" s="7" t="str">
        <x:f>IF(N1638="","OPEN","PASS")</x:f>
        <x:v>OPEN</x:v>
      </x:c>
    </x:row>
    <x:row r="1639">
      <x:c r="B1639" s="7" t="str">
        <x:v>CH-1633</x:v>
      </x:c>
      <x:c r="C1639" s="7" t="str">
        <x:v>REA-T-C2</x:v>
      </x:c>
      <x:c r="D1639" s="7" t="str">
        <x:v>FUNCTIONAL TWIN</x:v>
      </x:c>
      <x:c r="E1639" s="7" t="str">
        <x:v>PTC-C</x:v>
      </x:c>
      <x:c r="F1639" s="7" t="str">
        <x:v>BL-Y</x:v>
      </x:c>
      <x:c r="G1639" s="7" t="str">
        <x:v>CF-09</x:v>
      </x:c>
      <x:c r="H1639" s="7" t="n">
        <x:v>1</x:v>
      </x:c>
      <x:c r="I1639" s="7" t="str">
        <x:v>primary state witness</x:v>
      </x:c>
      <x:c r="J1639" s="7" t="str">
        <x:v>binary</x:v>
      </x:c>
      <x:c r="K1639" s="7" t="n">
        <x:v>0</x:v>
      </x:c>
      <x:c r="L1639" s="7" t="n">
        <x:v>1</x:v>
      </x:c>
      <x:c r="M1639" s="7" t="n">
        <x:v>1</x:v>
      </x:c>
      <x:c r="N1639" s="7" t="str"/>
      <x:c r="O1639" s="7" t="str">
        <x:f>IF(N1639="","OPEN","PASS")</x:f>
        <x:v>OPEN</x:v>
      </x:c>
    </x:row>
    <x:row r="1640">
      <x:c r="B1640" s="7" t="str">
        <x:v>CH-1634</x:v>
      </x:c>
      <x:c r="C1640" s="7" t="str">
        <x:v>REA-T-C2</x:v>
      </x:c>
      <x:c r="D1640" s="7" t="str">
        <x:v>FUNCTIONAL TWIN</x:v>
      </x:c>
      <x:c r="E1640" s="7" t="str">
        <x:v>PTC-C</x:v>
      </x:c>
      <x:c r="F1640" s="7" t="str">
        <x:v>BL-Y</x:v>
      </x:c>
      <x:c r="G1640" s="7" t="str">
        <x:v>CF-09</x:v>
      </x:c>
      <x:c r="H1640" s="7" t="n">
        <x:v>2</x:v>
      </x:c>
      <x:c r="I1640" s="7" t="str">
        <x:v>primary state witness</x:v>
      </x:c>
      <x:c r="J1640" s="7" t="str">
        <x:v>binary</x:v>
      </x:c>
      <x:c r="K1640" s="7" t="n">
        <x:v>0</x:v>
      </x:c>
      <x:c r="L1640" s="7" t="n">
        <x:v>1</x:v>
      </x:c>
      <x:c r="M1640" s="7" t="n">
        <x:v>1</x:v>
      </x:c>
      <x:c r="N1640" s="7" t="str"/>
      <x:c r="O1640" s="7" t="str">
        <x:f>IF(N1640="","OPEN","PASS")</x:f>
        <x:v>OPEN</x:v>
      </x:c>
    </x:row>
    <x:row r="1641">
      <x:c r="B1641" s="7" t="str">
        <x:v>CH-1635</x:v>
      </x:c>
      <x:c r="C1641" s="7" t="str">
        <x:v>REA-T-C2</x:v>
      </x:c>
      <x:c r="D1641" s="7" t="str">
        <x:v>FUNCTIONAL TWIN</x:v>
      </x:c>
      <x:c r="E1641" s="7" t="str">
        <x:v>PTC-C</x:v>
      </x:c>
      <x:c r="F1641" s="7" t="str">
        <x:v>BL-Y</x:v>
      </x:c>
      <x:c r="G1641" s="7" t="str">
        <x:v>CF-09</x:v>
      </x:c>
      <x:c r="H1641" s="7" t="n">
        <x:v>3</x:v>
      </x:c>
      <x:c r="I1641" s="7" t="str">
        <x:v>primary state witness</x:v>
      </x:c>
      <x:c r="J1641" s="7" t="str">
        <x:v>binary</x:v>
      </x:c>
      <x:c r="K1641" s="7" t="n">
        <x:v>0</x:v>
      </x:c>
      <x:c r="L1641" s="7" t="n">
        <x:v>1</x:v>
      </x:c>
      <x:c r="M1641" s="7" t="n">
        <x:v>1</x:v>
      </x:c>
      <x:c r="N1641" s="7" t="str"/>
      <x:c r="O1641" s="7" t="str">
        <x:f>IF(N1641="","OPEN","PASS")</x:f>
        <x:v>OPEN</x:v>
      </x:c>
    </x:row>
    <x:row r="1642">
      <x:c r="B1642" s="7" t="str">
        <x:v>CH-1636</x:v>
      </x:c>
      <x:c r="C1642" s="7" t="str">
        <x:v>REA-T-C2</x:v>
      </x:c>
      <x:c r="D1642" s="7" t="str">
        <x:v>FUNCTIONAL TWIN</x:v>
      </x:c>
      <x:c r="E1642" s="7" t="str">
        <x:v>PTC-C</x:v>
      </x:c>
      <x:c r="F1642" s="7" t="str">
        <x:v>BL-Y</x:v>
      </x:c>
      <x:c r="G1642" s="7" t="str">
        <x:v>CF-09</x:v>
      </x:c>
      <x:c r="H1642" s="7" t="n">
        <x:v>4</x:v>
      </x:c>
      <x:c r="I1642" s="7" t="str">
        <x:v>primary state witness</x:v>
      </x:c>
      <x:c r="J1642" s="7" t="str">
        <x:v>binary</x:v>
      </x:c>
      <x:c r="K1642" s="7" t="n">
        <x:v>0</x:v>
      </x:c>
      <x:c r="L1642" s="7" t="n">
        <x:v>1</x:v>
      </x:c>
      <x:c r="M1642" s="7" t="n">
        <x:v>1</x:v>
      </x:c>
      <x:c r="N1642" s="7" t="str"/>
      <x:c r="O1642" s="7" t="str">
        <x:f>IF(N1642="","OPEN","PASS")</x:f>
        <x:v>OPEN</x:v>
      </x:c>
    </x:row>
    <x:row r="1643">
      <x:c r="B1643" s="7" t="str">
        <x:v>CH-1637</x:v>
      </x:c>
      <x:c r="C1643" s="7" t="str">
        <x:v>REA-T-C2</x:v>
      </x:c>
      <x:c r="D1643" s="7" t="str">
        <x:v>FUNCTIONAL TWIN</x:v>
      </x:c>
      <x:c r="E1643" s="7" t="str">
        <x:v>PTC-C</x:v>
      </x:c>
      <x:c r="F1643" s="7" t="str">
        <x:v>BL-Y</x:v>
      </x:c>
      <x:c r="G1643" s="7" t="str">
        <x:v>CF-09</x:v>
      </x:c>
      <x:c r="H1643" s="7" t="n">
        <x:v>5</x:v>
      </x:c>
      <x:c r="I1643" s="7" t="str">
        <x:v>primary state witness</x:v>
      </x:c>
      <x:c r="J1643" s="7" t="str">
        <x:v>binary</x:v>
      </x:c>
      <x:c r="K1643" s="7" t="n">
        <x:v>0</x:v>
      </x:c>
      <x:c r="L1643" s="7" t="n">
        <x:v>1</x:v>
      </x:c>
      <x:c r="M1643" s="7" t="n">
        <x:v>1</x:v>
      </x:c>
      <x:c r="N1643" s="7" t="str"/>
      <x:c r="O1643" s="7" t="str">
        <x:f>IF(N1643="","OPEN","PASS")</x:f>
        <x:v>OPEN</x:v>
      </x:c>
    </x:row>
    <x:row r="1644">
      <x:c r="B1644" s="7" t="str">
        <x:v>CH-1638</x:v>
      </x:c>
      <x:c r="C1644" s="7" t="str">
        <x:v>REA-T-C2</x:v>
      </x:c>
      <x:c r="D1644" s="7" t="str">
        <x:v>FUNCTIONAL TWIN</x:v>
      </x:c>
      <x:c r="E1644" s="7" t="str">
        <x:v>PTC-C</x:v>
      </x:c>
      <x:c r="F1644" s="7" t="str">
        <x:v>BL-Y</x:v>
      </x:c>
      <x:c r="G1644" s="7" t="str">
        <x:v>CF-09</x:v>
      </x:c>
      <x:c r="H1644" s="7" t="n">
        <x:v>6</x:v>
      </x:c>
      <x:c r="I1644" s="7" t="str">
        <x:v>primary state witness</x:v>
      </x:c>
      <x:c r="J1644" s="7" t="str">
        <x:v>binary</x:v>
      </x:c>
      <x:c r="K1644" s="7" t="n">
        <x:v>0</x:v>
      </x:c>
      <x:c r="L1644" s="7" t="n">
        <x:v>1</x:v>
      </x:c>
      <x:c r="M1644" s="7" t="n">
        <x:v>1</x:v>
      </x:c>
      <x:c r="N1644" s="7" t="str"/>
      <x:c r="O1644" s="7" t="str">
        <x:f>IF(N1644="","OPEN","PASS")</x:f>
        <x:v>OPEN</x:v>
      </x:c>
    </x:row>
    <x:row r="1645">
      <x:c r="B1645" s="7" t="str">
        <x:v>CH-1639</x:v>
      </x:c>
      <x:c r="C1645" s="7" t="str">
        <x:v>REA-T-C2</x:v>
      </x:c>
      <x:c r="D1645" s="7" t="str">
        <x:v>FUNCTIONAL TWIN</x:v>
      </x:c>
      <x:c r="E1645" s="7" t="str">
        <x:v>PTC-C</x:v>
      </x:c>
      <x:c r="F1645" s="7" t="str">
        <x:v>BL-Y</x:v>
      </x:c>
      <x:c r="G1645" s="7" t="str">
        <x:v>CF-10</x:v>
      </x:c>
      <x:c r="H1645" s="7" t="n">
        <x:v>1</x:v>
      </x:c>
      <x:c r="I1645" s="7" t="str">
        <x:v>diverse state witness</x:v>
      </x:c>
      <x:c r="J1645" s="7" t="str">
        <x:v>binary</x:v>
      </x:c>
      <x:c r="K1645" s="7" t="n">
        <x:v>0</x:v>
      </x:c>
      <x:c r="L1645" s="7" t="n">
        <x:v>1</x:v>
      </x:c>
      <x:c r="M1645" s="7" t="n">
        <x:v>2</x:v>
      </x:c>
      <x:c r="N1645" s="7" t="str"/>
      <x:c r="O1645" s="7" t="str">
        <x:f>IF(N1645="","OPEN","PASS")</x:f>
        <x:v>OPEN</x:v>
      </x:c>
    </x:row>
    <x:row r="1646">
      <x:c r="B1646" s="7" t="str">
        <x:v>CH-1640</x:v>
      </x:c>
      <x:c r="C1646" s="7" t="str">
        <x:v>REA-T-C2</x:v>
      </x:c>
      <x:c r="D1646" s="7" t="str">
        <x:v>FUNCTIONAL TWIN</x:v>
      </x:c>
      <x:c r="E1646" s="7" t="str">
        <x:v>PTC-C</x:v>
      </x:c>
      <x:c r="F1646" s="7" t="str">
        <x:v>BL-Y</x:v>
      </x:c>
      <x:c r="G1646" s="7" t="str">
        <x:v>CF-10</x:v>
      </x:c>
      <x:c r="H1646" s="7" t="n">
        <x:v>2</x:v>
      </x:c>
      <x:c r="I1646" s="7" t="str">
        <x:v>diverse state witness</x:v>
      </x:c>
      <x:c r="J1646" s="7" t="str">
        <x:v>binary</x:v>
      </x:c>
      <x:c r="K1646" s="7" t="n">
        <x:v>0</x:v>
      </x:c>
      <x:c r="L1646" s="7" t="n">
        <x:v>1</x:v>
      </x:c>
      <x:c r="M1646" s="7" t="n">
        <x:v>2</x:v>
      </x:c>
      <x:c r="N1646" s="7" t="str"/>
      <x:c r="O1646" s="7" t="str">
        <x:f>IF(N1646="","OPEN","PASS")</x:f>
        <x:v>OPEN</x:v>
      </x:c>
    </x:row>
    <x:row r="1647">
      <x:c r="B1647" s="7" t="str">
        <x:v>CH-1641</x:v>
      </x:c>
      <x:c r="C1647" s="7" t="str">
        <x:v>REA-T-C2</x:v>
      </x:c>
      <x:c r="D1647" s="7" t="str">
        <x:v>FUNCTIONAL TWIN</x:v>
      </x:c>
      <x:c r="E1647" s="7" t="str">
        <x:v>PTC-C</x:v>
      </x:c>
      <x:c r="F1647" s="7" t="str">
        <x:v>BL-Y</x:v>
      </x:c>
      <x:c r="G1647" s="7" t="str">
        <x:v>CF-10</x:v>
      </x:c>
      <x:c r="H1647" s="7" t="n">
        <x:v>3</x:v>
      </x:c>
      <x:c r="I1647" s="7" t="str">
        <x:v>diverse state witness</x:v>
      </x:c>
      <x:c r="J1647" s="7" t="str">
        <x:v>binary</x:v>
      </x:c>
      <x:c r="K1647" s="7" t="n">
        <x:v>0</x:v>
      </x:c>
      <x:c r="L1647" s="7" t="n">
        <x:v>1</x:v>
      </x:c>
      <x:c r="M1647" s="7" t="n">
        <x:v>2</x:v>
      </x:c>
      <x:c r="N1647" s="7" t="str"/>
      <x:c r="O1647" s="7" t="str">
        <x:f>IF(N1647="","OPEN","PASS")</x:f>
        <x:v>OPEN</x:v>
      </x:c>
    </x:row>
    <x:row r="1648">
      <x:c r="B1648" s="7" t="str">
        <x:v>CH-1642</x:v>
      </x:c>
      <x:c r="C1648" s="7" t="str">
        <x:v>REA-T-C2</x:v>
      </x:c>
      <x:c r="D1648" s="7" t="str">
        <x:v>FUNCTIONAL TWIN</x:v>
      </x:c>
      <x:c r="E1648" s="7" t="str">
        <x:v>PTC-C</x:v>
      </x:c>
      <x:c r="F1648" s="7" t="str">
        <x:v>BL-Y</x:v>
      </x:c>
      <x:c r="G1648" s="7" t="str">
        <x:v>CF-10</x:v>
      </x:c>
      <x:c r="H1648" s="7" t="n">
        <x:v>4</x:v>
      </x:c>
      <x:c r="I1648" s="7" t="str">
        <x:v>diverse state witness</x:v>
      </x:c>
      <x:c r="J1648" s="7" t="str">
        <x:v>binary</x:v>
      </x:c>
      <x:c r="K1648" s="7" t="n">
        <x:v>0</x:v>
      </x:c>
      <x:c r="L1648" s="7" t="n">
        <x:v>1</x:v>
      </x:c>
      <x:c r="M1648" s="7" t="n">
        <x:v>2</x:v>
      </x:c>
      <x:c r="N1648" s="7" t="str"/>
      <x:c r="O1648" s="7" t="str">
        <x:f>IF(N1648="","OPEN","PASS")</x:f>
        <x:v>OPEN</x:v>
      </x:c>
    </x:row>
    <x:row r="1649">
      <x:c r="B1649" s="7" t="str">
        <x:v>CH-1643</x:v>
      </x:c>
      <x:c r="C1649" s="7" t="str">
        <x:v>REA-T-C2</x:v>
      </x:c>
      <x:c r="D1649" s="7" t="str">
        <x:v>FUNCTIONAL TWIN</x:v>
      </x:c>
      <x:c r="E1649" s="7" t="str">
        <x:v>PTC-C</x:v>
      </x:c>
      <x:c r="F1649" s="7" t="str">
        <x:v>BL-Y</x:v>
      </x:c>
      <x:c r="G1649" s="7" t="str">
        <x:v>CF-10</x:v>
      </x:c>
      <x:c r="H1649" s="7" t="n">
        <x:v>5</x:v>
      </x:c>
      <x:c r="I1649" s="7" t="str">
        <x:v>diverse state witness</x:v>
      </x:c>
      <x:c r="J1649" s="7" t="str">
        <x:v>binary</x:v>
      </x:c>
      <x:c r="K1649" s="7" t="n">
        <x:v>0</x:v>
      </x:c>
      <x:c r="L1649" s="7" t="n">
        <x:v>1</x:v>
      </x:c>
      <x:c r="M1649" s="7" t="n">
        <x:v>2</x:v>
      </x:c>
      <x:c r="N1649" s="7" t="str"/>
      <x:c r="O1649" s="7" t="str">
        <x:f>IF(N1649="","OPEN","PASS")</x:f>
        <x:v>OPEN</x:v>
      </x:c>
    </x:row>
    <x:row r="1650">
      <x:c r="B1650" s="7" t="str">
        <x:v>CH-1644</x:v>
      </x:c>
      <x:c r="C1650" s="7" t="str">
        <x:v>REA-T-C2</x:v>
      </x:c>
      <x:c r="D1650" s="7" t="str">
        <x:v>FUNCTIONAL TWIN</x:v>
      </x:c>
      <x:c r="E1650" s="7" t="str">
        <x:v>PTC-C</x:v>
      </x:c>
      <x:c r="F1650" s="7" t="str">
        <x:v>BL-Y</x:v>
      </x:c>
      <x:c r="G1650" s="7" t="str">
        <x:v>CF-10</x:v>
      </x:c>
      <x:c r="H1650" s="7" t="n">
        <x:v>6</x:v>
      </x:c>
      <x:c r="I1650" s="7" t="str">
        <x:v>diverse state witness</x:v>
      </x:c>
      <x:c r="J1650" s="7" t="str">
        <x:v>binary</x:v>
      </x:c>
      <x:c r="K1650" s="7" t="n">
        <x:v>0</x:v>
      </x:c>
      <x:c r="L1650" s="7" t="n">
        <x:v>1</x:v>
      </x:c>
      <x:c r="M1650" s="7" t="n">
        <x:v>2</x:v>
      </x:c>
      <x:c r="N1650" s="7" t="str"/>
      <x:c r="O1650" s="7" t="str">
        <x:f>IF(N1650="","OPEN","PASS")</x:f>
        <x:v>OPEN</x:v>
      </x:c>
    </x:row>
    <x:row r="1651">
      <x:c r="B1651" s="7" t="str">
        <x:v>CH-1645</x:v>
      </x:c>
      <x:c r="C1651" s="7" t="str">
        <x:v>REA-T-C2</x:v>
      </x:c>
      <x:c r="D1651" s="7" t="str">
        <x:v>FUNCTIONAL TWIN</x:v>
      </x:c>
      <x:c r="E1651" s="7" t="str">
        <x:v>PTC-C</x:v>
      </x:c>
      <x:c r="F1651" s="7" t="str">
        <x:v>BL-Y</x:v>
      </x:c>
      <x:c r="G1651" s="7" t="str">
        <x:v>CF-11</x:v>
      </x:c>
      <x:c r="H1651" s="7" t="n">
        <x:v>1</x:v>
      </x:c>
      <x:c r="I1651" s="7" t="str">
        <x:v>manual or passive witness</x:v>
      </x:c>
      <x:c r="J1651" s="7" t="str">
        <x:v>binary</x:v>
      </x:c>
      <x:c r="K1651" s="7" t="n">
        <x:v>0</x:v>
      </x:c>
      <x:c r="L1651" s="7" t="n">
        <x:v>1</x:v>
      </x:c>
      <x:c r="M1651" s="7" t="n">
        <x:v>10</x:v>
      </x:c>
      <x:c r="N1651" s="7" t="str"/>
      <x:c r="O1651" s="7" t="str">
        <x:f>IF(N1651="","OPEN","PASS")</x:f>
        <x:v>OPEN</x:v>
      </x:c>
    </x:row>
    <x:row r="1652">
      <x:c r="B1652" s="7" t="str">
        <x:v>CH-1646</x:v>
      </x:c>
      <x:c r="C1652" s="7" t="str">
        <x:v>REA-T-C2</x:v>
      </x:c>
      <x:c r="D1652" s="7" t="str">
        <x:v>FUNCTIONAL TWIN</x:v>
      </x:c>
      <x:c r="E1652" s="7" t="str">
        <x:v>PTC-C</x:v>
      </x:c>
      <x:c r="F1652" s="7" t="str">
        <x:v>BL-Y</x:v>
      </x:c>
      <x:c r="G1652" s="7" t="str">
        <x:v>CF-11</x:v>
      </x:c>
      <x:c r="H1652" s="7" t="n">
        <x:v>2</x:v>
      </x:c>
      <x:c r="I1652" s="7" t="str">
        <x:v>manual or passive witness</x:v>
      </x:c>
      <x:c r="J1652" s="7" t="str">
        <x:v>binary</x:v>
      </x:c>
      <x:c r="K1652" s="7" t="n">
        <x:v>0</x:v>
      </x:c>
      <x:c r="L1652" s="7" t="n">
        <x:v>1</x:v>
      </x:c>
      <x:c r="M1652" s="7" t="n">
        <x:v>10</x:v>
      </x:c>
      <x:c r="N1652" s="7" t="str"/>
      <x:c r="O1652" s="7" t="str">
        <x:f>IF(N1652="","OPEN","PASS")</x:f>
        <x:v>OPEN</x:v>
      </x:c>
    </x:row>
    <x:row r="1653">
      <x:c r="B1653" s="7" t="str">
        <x:v>CH-1647</x:v>
      </x:c>
      <x:c r="C1653" s="7" t="str">
        <x:v>REA-T-C2</x:v>
      </x:c>
      <x:c r="D1653" s="7" t="str">
        <x:v>FUNCTIONAL TWIN</x:v>
      </x:c>
      <x:c r="E1653" s="7" t="str">
        <x:v>PTC-C</x:v>
      </x:c>
      <x:c r="F1653" s="7" t="str">
        <x:v>BL-Y</x:v>
      </x:c>
      <x:c r="G1653" s="7" t="str">
        <x:v>CF-11</x:v>
      </x:c>
      <x:c r="H1653" s="7" t="n">
        <x:v>3</x:v>
      </x:c>
      <x:c r="I1653" s="7" t="str">
        <x:v>manual or passive witness</x:v>
      </x:c>
      <x:c r="J1653" s="7" t="str">
        <x:v>binary</x:v>
      </x:c>
      <x:c r="K1653" s="7" t="n">
        <x:v>0</x:v>
      </x:c>
      <x:c r="L1653" s="7" t="n">
        <x:v>1</x:v>
      </x:c>
      <x:c r="M1653" s="7" t="n">
        <x:v>10</x:v>
      </x:c>
      <x:c r="N1653" s="7" t="str"/>
      <x:c r="O1653" s="7" t="str">
        <x:f>IF(N1653="","OPEN","PASS")</x:f>
        <x:v>OPEN</x:v>
      </x:c>
    </x:row>
    <x:row r="1654">
      <x:c r="B1654" s="7" t="str">
        <x:v>CH-1648</x:v>
      </x:c>
      <x:c r="C1654" s="7" t="str">
        <x:v>REA-T-C2</x:v>
      </x:c>
      <x:c r="D1654" s="7" t="str">
        <x:v>FUNCTIONAL TWIN</x:v>
      </x:c>
      <x:c r="E1654" s="7" t="str">
        <x:v>PTC-C</x:v>
      </x:c>
      <x:c r="F1654" s="7" t="str">
        <x:v>BL-Y</x:v>
      </x:c>
      <x:c r="G1654" s="7" t="str">
        <x:v>CF-11</x:v>
      </x:c>
      <x:c r="H1654" s="7" t="n">
        <x:v>4</x:v>
      </x:c>
      <x:c r="I1654" s="7" t="str">
        <x:v>manual or passive witness</x:v>
      </x:c>
      <x:c r="J1654" s="7" t="str">
        <x:v>binary</x:v>
      </x:c>
      <x:c r="K1654" s="7" t="n">
        <x:v>0</x:v>
      </x:c>
      <x:c r="L1654" s="7" t="n">
        <x:v>1</x:v>
      </x:c>
      <x:c r="M1654" s="7" t="n">
        <x:v>10</x:v>
      </x:c>
      <x:c r="N1654" s="7" t="str"/>
      <x:c r="O1654" s="7" t="str">
        <x:f>IF(N1654="","OPEN","PASS")</x:f>
        <x:v>OPEN</x:v>
      </x:c>
    </x:row>
    <x:row r="1655">
      <x:c r="B1655" s="7" t="str">
        <x:v>CH-1649</x:v>
      </x:c>
      <x:c r="C1655" s="7" t="str">
        <x:v>REA-T-C2</x:v>
      </x:c>
      <x:c r="D1655" s="7" t="str">
        <x:v>FUNCTIONAL TWIN</x:v>
      </x:c>
      <x:c r="E1655" s="7" t="str">
        <x:v>PTC-C</x:v>
      </x:c>
      <x:c r="F1655" s="7" t="str">
        <x:v>BL-Y</x:v>
      </x:c>
      <x:c r="G1655" s="7" t="str">
        <x:v>CF-11</x:v>
      </x:c>
      <x:c r="H1655" s="7" t="n">
        <x:v>5</x:v>
      </x:c>
      <x:c r="I1655" s="7" t="str">
        <x:v>manual or passive witness</x:v>
      </x:c>
      <x:c r="J1655" s="7" t="str">
        <x:v>binary</x:v>
      </x:c>
      <x:c r="K1655" s="7" t="n">
        <x:v>0</x:v>
      </x:c>
      <x:c r="L1655" s="7" t="n">
        <x:v>1</x:v>
      </x:c>
      <x:c r="M1655" s="7" t="n">
        <x:v>10</x:v>
      </x:c>
      <x:c r="N1655" s="7" t="str"/>
      <x:c r="O1655" s="7" t="str">
        <x:f>IF(N1655="","OPEN","PASS")</x:f>
        <x:v>OPEN</x:v>
      </x:c>
    </x:row>
    <x:row r="1656">
      <x:c r="B1656" s="7" t="str">
        <x:v>CH-1650</x:v>
      </x:c>
      <x:c r="C1656" s="7" t="str">
        <x:v>REA-T-C2</x:v>
      </x:c>
      <x:c r="D1656" s="7" t="str">
        <x:v>FUNCTIONAL TWIN</x:v>
      </x:c>
      <x:c r="E1656" s="7" t="str">
        <x:v>PTC-C</x:v>
      </x:c>
      <x:c r="F1656" s="7" t="str">
        <x:v>BL-Y</x:v>
      </x:c>
      <x:c r="G1656" s="7" t="str">
        <x:v>CF-11</x:v>
      </x:c>
      <x:c r="H1656" s="7" t="n">
        <x:v>6</x:v>
      </x:c>
      <x:c r="I1656" s="7" t="str">
        <x:v>manual or passive witness</x:v>
      </x:c>
      <x:c r="J1656" s="7" t="str">
        <x:v>binary</x:v>
      </x:c>
      <x:c r="K1656" s="7" t="n">
        <x:v>0</x:v>
      </x:c>
      <x:c r="L1656" s="7" t="n">
        <x:v>1</x:v>
      </x:c>
      <x:c r="M1656" s="7" t="n">
        <x:v>10</x:v>
      </x:c>
      <x:c r="N1656" s="7" t="str"/>
      <x:c r="O1656" s="7" t="str">
        <x:f>IF(N1656="","OPEN","PASS")</x:f>
        <x:v>OPEN</x:v>
      </x:c>
    </x:row>
    <x:row r="1657">
      <x:c r="B1657" s="7" t="str">
        <x:v>CH-1651</x:v>
      </x:c>
      <x:c r="C1657" s="7" t="str">
        <x:v>REA-T-C2</x:v>
      </x:c>
      <x:c r="D1657" s="7" t="str">
        <x:v>FUNCTIONAL TWIN</x:v>
      </x:c>
      <x:c r="E1657" s="7" t="str">
        <x:v>PTC-C</x:v>
      </x:c>
      <x:c r="F1657" s="7" t="str">
        <x:v>BL-Y</x:v>
      </x:c>
      <x:c r="G1657" s="7" t="str">
        <x:v>CF-12</x:v>
      </x:c>
      <x:c r="H1657" s="7" t="n">
        <x:v>1</x:v>
      </x:c>
      <x:c r="I1657" s="7" t="str">
        <x:v>final-element reference</x:v>
      </x:c>
      <x:c r="J1657" s="7" t="str">
        <x:v>binary</x:v>
      </x:c>
      <x:c r="K1657" s="7" t="n">
        <x:v>0</x:v>
      </x:c>
      <x:c r="L1657" s="7" t="n">
        <x:v>1</x:v>
      </x:c>
      <x:c r="M1657" s="7" t="n">
        <x:v>1</x:v>
      </x:c>
      <x:c r="N1657" s="7" t="str"/>
      <x:c r="O1657" s="7" t="str">
        <x:f>IF(N1657="","OPEN","PASS")</x:f>
        <x:v>OPEN</x:v>
      </x:c>
    </x:row>
    <x:row r="1658">
      <x:c r="B1658" s="7" t="str">
        <x:v>CH-1652</x:v>
      </x:c>
      <x:c r="C1658" s="7" t="str">
        <x:v>REA-T-C2</x:v>
      </x:c>
      <x:c r="D1658" s="7" t="str">
        <x:v>FUNCTIONAL TWIN</x:v>
      </x:c>
      <x:c r="E1658" s="7" t="str">
        <x:v>PTC-C</x:v>
      </x:c>
      <x:c r="F1658" s="7" t="str">
        <x:v>BL-Y</x:v>
      </x:c>
      <x:c r="G1658" s="7" t="str">
        <x:v>CF-12</x:v>
      </x:c>
      <x:c r="H1658" s="7" t="n">
        <x:v>2</x:v>
      </x:c>
      <x:c r="I1658" s="7" t="str">
        <x:v>final-element reference</x:v>
      </x:c>
      <x:c r="J1658" s="7" t="str">
        <x:v>binary</x:v>
      </x:c>
      <x:c r="K1658" s="7" t="n">
        <x:v>0</x:v>
      </x:c>
      <x:c r="L1658" s="7" t="n">
        <x:v>1</x:v>
      </x:c>
      <x:c r="M1658" s="7" t="n">
        <x:v>1</x:v>
      </x:c>
      <x:c r="N1658" s="7" t="str"/>
      <x:c r="O1658" s="7" t="str">
        <x:f>IF(N1658="","OPEN","PASS")</x:f>
        <x:v>OPEN</x:v>
      </x:c>
    </x:row>
    <x:row r="1659">
      <x:c r="B1659" s="7" t="str">
        <x:v>CH-1653</x:v>
      </x:c>
      <x:c r="C1659" s="7" t="str">
        <x:v>REA-T-C2</x:v>
      </x:c>
      <x:c r="D1659" s="7" t="str">
        <x:v>FUNCTIONAL TWIN</x:v>
      </x:c>
      <x:c r="E1659" s="7" t="str">
        <x:v>PTC-C</x:v>
      </x:c>
      <x:c r="F1659" s="7" t="str">
        <x:v>BL-Y</x:v>
      </x:c>
      <x:c r="G1659" s="7" t="str">
        <x:v>CF-12</x:v>
      </x:c>
      <x:c r="H1659" s="7" t="n">
        <x:v>3</x:v>
      </x:c>
      <x:c r="I1659" s="7" t="str">
        <x:v>final-element reference</x:v>
      </x:c>
      <x:c r="J1659" s="7" t="str">
        <x:v>binary</x:v>
      </x:c>
      <x:c r="K1659" s="7" t="n">
        <x:v>0</x:v>
      </x:c>
      <x:c r="L1659" s="7" t="n">
        <x:v>1</x:v>
      </x:c>
      <x:c r="M1659" s="7" t="n">
        <x:v>1</x:v>
      </x:c>
      <x:c r="N1659" s="7" t="str"/>
      <x:c r="O1659" s="7" t="str">
        <x:f>IF(N1659="","OPEN","PASS")</x:f>
        <x:v>OPEN</x:v>
      </x:c>
    </x:row>
    <x:row r="1660">
      <x:c r="B1660" s="7" t="str">
        <x:v>CH-1654</x:v>
      </x:c>
      <x:c r="C1660" s="7" t="str">
        <x:v>REA-T-C2</x:v>
      </x:c>
      <x:c r="D1660" s="7" t="str">
        <x:v>FUNCTIONAL TWIN</x:v>
      </x:c>
      <x:c r="E1660" s="7" t="str">
        <x:v>PTC-C</x:v>
      </x:c>
      <x:c r="F1660" s="7" t="str">
        <x:v>BL-Y</x:v>
      </x:c>
      <x:c r="G1660" s="7" t="str">
        <x:v>CF-12</x:v>
      </x:c>
      <x:c r="H1660" s="7" t="n">
        <x:v>4</x:v>
      </x:c>
      <x:c r="I1660" s="7" t="str">
        <x:v>final-element reference</x:v>
      </x:c>
      <x:c r="J1660" s="7" t="str">
        <x:v>binary</x:v>
      </x:c>
      <x:c r="K1660" s="7" t="n">
        <x:v>0</x:v>
      </x:c>
      <x:c r="L1660" s="7" t="n">
        <x:v>1</x:v>
      </x:c>
      <x:c r="M1660" s="7" t="n">
        <x:v>1</x:v>
      </x:c>
      <x:c r="N1660" s="7" t="str"/>
      <x:c r="O1660" s="7" t="str">
        <x:f>IF(N1660="","OPEN","PASS")</x:f>
        <x:v>OPEN</x:v>
      </x:c>
    </x:row>
    <x:row r="1661">
      <x:c r="B1661" s="7" t="str">
        <x:v>CH-1655</x:v>
      </x:c>
      <x:c r="C1661" s="7" t="str">
        <x:v>REA-T-C2</x:v>
      </x:c>
      <x:c r="D1661" s="7" t="str">
        <x:v>FUNCTIONAL TWIN</x:v>
      </x:c>
      <x:c r="E1661" s="7" t="str">
        <x:v>PTC-C</x:v>
      </x:c>
      <x:c r="F1661" s="7" t="str">
        <x:v>BL-Y</x:v>
      </x:c>
      <x:c r="G1661" s="7" t="str">
        <x:v>CF-12</x:v>
      </x:c>
      <x:c r="H1661" s="7" t="n">
        <x:v>5</x:v>
      </x:c>
      <x:c r="I1661" s="7" t="str">
        <x:v>final-element reference</x:v>
      </x:c>
      <x:c r="J1661" s="7" t="str">
        <x:v>binary</x:v>
      </x:c>
      <x:c r="K1661" s="7" t="n">
        <x:v>0</x:v>
      </x:c>
      <x:c r="L1661" s="7" t="n">
        <x:v>1</x:v>
      </x:c>
      <x:c r="M1661" s="7" t="n">
        <x:v>1</x:v>
      </x:c>
      <x:c r="N1661" s="7" t="str"/>
      <x:c r="O1661" s="7" t="str">
        <x:f>IF(N1661="","OPEN","PASS")</x:f>
        <x:v>OPEN</x:v>
      </x:c>
    </x:row>
    <x:row r="1662">
      <x:c r="B1662" s="7" t="str">
        <x:v>CH-1656</x:v>
      </x:c>
      <x:c r="C1662" s="7" t="str">
        <x:v>REA-T-C2</x:v>
      </x:c>
      <x:c r="D1662" s="7" t="str">
        <x:v>FUNCTIONAL TWIN</x:v>
      </x:c>
      <x:c r="E1662" s="7" t="str">
        <x:v>PTC-C</x:v>
      </x:c>
      <x:c r="F1662" s="7" t="str">
        <x:v>BL-Y</x:v>
      </x:c>
      <x:c r="G1662" s="7" t="str">
        <x:v>CF-12</x:v>
      </x:c>
      <x:c r="H1662" s="7" t="n">
        <x:v>6</x:v>
      </x:c>
      <x:c r="I1662" s="7" t="str">
        <x:v>final-element reference</x:v>
      </x:c>
      <x:c r="J1662" s="7" t="str">
        <x:v>binary</x:v>
      </x:c>
      <x:c r="K1662" s="7" t="n">
        <x:v>0</x:v>
      </x:c>
      <x:c r="L1662" s="7" t="n">
        <x:v>1</x:v>
      </x:c>
      <x:c r="M1662" s="7" t="n">
        <x:v>1</x:v>
      </x:c>
      <x:c r="N1662" s="7" t="str"/>
      <x:c r="O1662" s="7" t="str">
        <x:f>IF(N1662="","OPEN","PASS")</x:f>
        <x:v>OPEN</x:v>
      </x:c>
    </x:row>
    <x:row r="1663">
      <x:c r="B1663" s="7" t="str">
        <x:v>CH-1657</x:v>
      </x:c>
      <x:c r="C1663" s="7" t="str">
        <x:v>REA-T-C2</x:v>
      </x:c>
      <x:c r="D1663" s="7" t="str">
        <x:v>FUNCTIONAL TWIN</x:v>
      </x:c>
      <x:c r="E1663" s="7" t="str">
        <x:v>PTC-C</x:v>
      </x:c>
      <x:c r="F1663" s="7" t="str">
        <x:v>BL-Y</x:v>
      </x:c>
      <x:c r="G1663" s="7" t="str">
        <x:v>CF-13</x:v>
      </x:c>
      <x:c r="H1663" s="7" t="n">
        <x:v>1</x:v>
      </x:c>
      <x:c r="I1663" s="7" t="str">
        <x:v>local causal time</x:v>
      </x:c>
      <x:c r="J1663" s="7" t="str">
        <x:v>microseconds</x:v>
      </x:c>
      <x:c r="K1663" s="7" t="n">
        <x:v>-5</x:v>
      </x:c>
      <x:c r="L1663" s="7" t="n">
        <x:v>5</x:v>
      </x:c>
      <x:c r="M1663" s="7" t="n">
        <x:v>5</x:v>
      </x:c>
      <x:c r="N1663" s="7" t="str"/>
      <x:c r="O1663" s="7" t="str">
        <x:f>IF(N1663="","OPEN","PASS")</x:f>
        <x:v>OPEN</x:v>
      </x:c>
    </x:row>
    <x:row r="1664">
      <x:c r="B1664" s="7" t="str">
        <x:v>CH-1658</x:v>
      </x:c>
      <x:c r="C1664" s="7" t="str">
        <x:v>REA-T-C2</x:v>
      </x:c>
      <x:c r="D1664" s="7" t="str">
        <x:v>FUNCTIONAL TWIN</x:v>
      </x:c>
      <x:c r="E1664" s="7" t="str">
        <x:v>PTC-C</x:v>
      </x:c>
      <x:c r="F1664" s="7" t="str">
        <x:v>BL-Y</x:v>
      </x:c>
      <x:c r="G1664" s="7" t="str">
        <x:v>CF-13</x:v>
      </x:c>
      <x:c r="H1664" s="7" t="n">
        <x:v>2</x:v>
      </x:c>
      <x:c r="I1664" s="7" t="str">
        <x:v>local causal time</x:v>
      </x:c>
      <x:c r="J1664" s="7" t="str">
        <x:v>microseconds</x:v>
      </x:c>
      <x:c r="K1664" s="7" t="n">
        <x:v>-5</x:v>
      </x:c>
      <x:c r="L1664" s="7" t="n">
        <x:v>5</x:v>
      </x:c>
      <x:c r="M1664" s="7" t="n">
        <x:v>5</x:v>
      </x:c>
      <x:c r="N1664" s="7" t="str"/>
      <x:c r="O1664" s="7" t="str">
        <x:f>IF(N1664="","OPEN","PASS")</x:f>
        <x:v>OPEN</x:v>
      </x:c>
    </x:row>
    <x:row r="1665">
      <x:c r="B1665" s="7" t="str">
        <x:v>CH-1659</x:v>
      </x:c>
      <x:c r="C1665" s="7" t="str">
        <x:v>REA-T-C2</x:v>
      </x:c>
      <x:c r="D1665" s="7" t="str">
        <x:v>FUNCTIONAL TWIN</x:v>
      </x:c>
      <x:c r="E1665" s="7" t="str">
        <x:v>PTC-C</x:v>
      </x:c>
      <x:c r="F1665" s="7" t="str">
        <x:v>BL-Y</x:v>
      </x:c>
      <x:c r="G1665" s="7" t="str">
        <x:v>CF-13</x:v>
      </x:c>
      <x:c r="H1665" s="7" t="n">
        <x:v>3</x:v>
      </x:c>
      <x:c r="I1665" s="7" t="str">
        <x:v>local causal time</x:v>
      </x:c>
      <x:c r="J1665" s="7" t="str">
        <x:v>microseconds</x:v>
      </x:c>
      <x:c r="K1665" s="7" t="n">
        <x:v>-5</x:v>
      </x:c>
      <x:c r="L1665" s="7" t="n">
        <x:v>5</x:v>
      </x:c>
      <x:c r="M1665" s="7" t="n">
        <x:v>5</x:v>
      </x:c>
      <x:c r="N1665" s="7" t="str"/>
      <x:c r="O1665" s="7" t="str">
        <x:f>IF(N1665="","OPEN","PASS")</x:f>
        <x:v>OPEN</x:v>
      </x:c>
    </x:row>
    <x:row r="1666">
      <x:c r="B1666" s="7" t="str">
        <x:v>CH-1660</x:v>
      </x:c>
      <x:c r="C1666" s="7" t="str">
        <x:v>REA-T-C2</x:v>
      </x:c>
      <x:c r="D1666" s="7" t="str">
        <x:v>FUNCTIONAL TWIN</x:v>
      </x:c>
      <x:c r="E1666" s="7" t="str">
        <x:v>PTC-C</x:v>
      </x:c>
      <x:c r="F1666" s="7" t="str">
        <x:v>BL-Y</x:v>
      </x:c>
      <x:c r="G1666" s="7" t="str">
        <x:v>CF-13</x:v>
      </x:c>
      <x:c r="H1666" s="7" t="n">
        <x:v>4</x:v>
      </x:c>
      <x:c r="I1666" s="7" t="str">
        <x:v>local causal time</x:v>
      </x:c>
      <x:c r="J1666" s="7" t="str">
        <x:v>microseconds</x:v>
      </x:c>
      <x:c r="K1666" s="7" t="n">
        <x:v>-5</x:v>
      </x:c>
      <x:c r="L1666" s="7" t="n">
        <x:v>5</x:v>
      </x:c>
      <x:c r="M1666" s="7" t="n">
        <x:v>5</x:v>
      </x:c>
      <x:c r="N1666" s="7" t="str"/>
      <x:c r="O1666" s="7" t="str">
        <x:f>IF(N1666="","OPEN","PASS")</x:f>
        <x:v>OPEN</x:v>
      </x:c>
    </x:row>
    <x:row r="1667">
      <x:c r="B1667" s="7" t="str">
        <x:v>CH-1661</x:v>
      </x:c>
      <x:c r="C1667" s="7" t="str">
        <x:v>REA-T-C2</x:v>
      </x:c>
      <x:c r="D1667" s="7" t="str">
        <x:v>FUNCTIONAL TWIN</x:v>
      </x:c>
      <x:c r="E1667" s="7" t="str">
        <x:v>PTC-C</x:v>
      </x:c>
      <x:c r="F1667" s="7" t="str">
        <x:v>BL-Y</x:v>
      </x:c>
      <x:c r="G1667" s="7" t="str">
        <x:v>CF-13</x:v>
      </x:c>
      <x:c r="H1667" s="7" t="n">
        <x:v>5</x:v>
      </x:c>
      <x:c r="I1667" s="7" t="str">
        <x:v>local causal time</x:v>
      </x:c>
      <x:c r="J1667" s="7" t="str">
        <x:v>microseconds</x:v>
      </x:c>
      <x:c r="K1667" s="7" t="n">
        <x:v>-5</x:v>
      </x:c>
      <x:c r="L1667" s="7" t="n">
        <x:v>5</x:v>
      </x:c>
      <x:c r="M1667" s="7" t="n">
        <x:v>5</x:v>
      </x:c>
      <x:c r="N1667" s="7" t="str"/>
      <x:c r="O1667" s="7" t="str">
        <x:f>IF(N1667="","OPEN","PASS")</x:f>
        <x:v>OPEN</x:v>
      </x:c>
    </x:row>
    <x:row r="1668">
      <x:c r="B1668" s="7" t="str">
        <x:v>CH-1662</x:v>
      </x:c>
      <x:c r="C1668" s="7" t="str">
        <x:v>REA-T-C2</x:v>
      </x:c>
      <x:c r="D1668" s="7" t="str">
        <x:v>FUNCTIONAL TWIN</x:v>
      </x:c>
      <x:c r="E1668" s="7" t="str">
        <x:v>PTC-C</x:v>
      </x:c>
      <x:c r="F1668" s="7" t="str">
        <x:v>BL-Y</x:v>
      </x:c>
      <x:c r="G1668" s="7" t="str">
        <x:v>CF-13</x:v>
      </x:c>
      <x:c r="H1668" s="7" t="n">
        <x:v>6</x:v>
      </x:c>
      <x:c r="I1668" s="7" t="str">
        <x:v>local causal time</x:v>
      </x:c>
      <x:c r="J1668" s="7" t="str">
        <x:v>microseconds</x:v>
      </x:c>
      <x:c r="K1668" s="7" t="n">
        <x:v>-5</x:v>
      </x:c>
      <x:c r="L1668" s="7" t="n">
        <x:v>5</x:v>
      </x:c>
      <x:c r="M1668" s="7" t="n">
        <x:v>5</x:v>
      </x:c>
      <x:c r="N1668" s="7" t="str"/>
      <x:c r="O1668" s="7" t="str">
        <x:f>IF(N1668="","OPEN","PASS")</x:f>
        <x:v>OPEN</x:v>
      </x:c>
    </x:row>
    <x:row r="1669">
      <x:c r="B1669" s="7" t="str">
        <x:v>CH-1663</x:v>
      </x:c>
      <x:c r="C1669" s="7" t="str">
        <x:v>REA-T-C2</x:v>
      </x:c>
      <x:c r="D1669" s="7" t="str">
        <x:v>FUNCTIONAL TWIN</x:v>
      </x:c>
      <x:c r="E1669" s="7" t="str">
        <x:v>PTC-C</x:v>
      </x:c>
      <x:c r="F1669" s="7" t="str">
        <x:v>BL-Y</x:v>
      </x:c>
      <x:c r="G1669" s="7" t="str">
        <x:v>CF-14</x:v>
      </x:c>
      <x:c r="H1669" s="7" t="n">
        <x:v>1</x:v>
      </x:c>
      <x:c r="I1669" s="7" t="str">
        <x:v>motive-energy fraction</x:v>
      </x:c>
      <x:c r="J1669" s="7" t="str">
        <x:v>ratio</x:v>
      </x:c>
      <x:c r="K1669" s="7" t="n">
        <x:v>0</x:v>
      </x:c>
      <x:c r="L1669" s="7" t="n">
        <x:v>1.2</x:v>
      </x:c>
      <x:c r="M1669" s="7" t="n">
        <x:v>0.01</x:v>
      </x:c>
      <x:c r="N1669" s="7" t="str"/>
      <x:c r="O1669" s="7" t="str">
        <x:f>IF(N1669="","OPEN","PASS")</x:f>
        <x:v>OPEN</x:v>
      </x:c>
    </x:row>
    <x:row r="1670">
      <x:c r="B1670" s="7" t="str">
        <x:v>CH-1664</x:v>
      </x:c>
      <x:c r="C1670" s="7" t="str">
        <x:v>REA-T-C2</x:v>
      </x:c>
      <x:c r="D1670" s="7" t="str">
        <x:v>FUNCTIONAL TWIN</x:v>
      </x:c>
      <x:c r="E1670" s="7" t="str">
        <x:v>PTC-C</x:v>
      </x:c>
      <x:c r="F1670" s="7" t="str">
        <x:v>BL-Y</x:v>
      </x:c>
      <x:c r="G1670" s="7" t="str">
        <x:v>CF-14</x:v>
      </x:c>
      <x:c r="H1670" s="7" t="n">
        <x:v>2</x:v>
      </x:c>
      <x:c r="I1670" s="7" t="str">
        <x:v>motive-energy fraction</x:v>
      </x:c>
      <x:c r="J1670" s="7" t="str">
        <x:v>ratio</x:v>
      </x:c>
      <x:c r="K1670" s="7" t="n">
        <x:v>0</x:v>
      </x:c>
      <x:c r="L1670" s="7" t="n">
        <x:v>1.2</x:v>
      </x:c>
      <x:c r="M1670" s="7" t="n">
        <x:v>0.01</x:v>
      </x:c>
      <x:c r="N1670" s="7" t="str"/>
      <x:c r="O1670" s="7" t="str">
        <x:f>IF(N1670="","OPEN","PASS")</x:f>
        <x:v>OPEN</x:v>
      </x:c>
    </x:row>
    <x:row r="1671">
      <x:c r="B1671" s="7" t="str">
        <x:v>CH-1665</x:v>
      </x:c>
      <x:c r="C1671" s="7" t="str">
        <x:v>REA-T-C2</x:v>
      </x:c>
      <x:c r="D1671" s="7" t="str">
        <x:v>FUNCTIONAL TWIN</x:v>
      </x:c>
      <x:c r="E1671" s="7" t="str">
        <x:v>PTC-C</x:v>
      </x:c>
      <x:c r="F1671" s="7" t="str">
        <x:v>BL-Y</x:v>
      </x:c>
      <x:c r="G1671" s="7" t="str">
        <x:v>CF-14</x:v>
      </x:c>
      <x:c r="H1671" s="7" t="n">
        <x:v>3</x:v>
      </x:c>
      <x:c r="I1671" s="7" t="str">
        <x:v>motive-energy fraction</x:v>
      </x:c>
      <x:c r="J1671" s="7" t="str">
        <x:v>ratio</x:v>
      </x:c>
      <x:c r="K1671" s="7" t="n">
        <x:v>0</x:v>
      </x:c>
      <x:c r="L1671" s="7" t="n">
        <x:v>1.2</x:v>
      </x:c>
      <x:c r="M1671" s="7" t="n">
        <x:v>0.01</x:v>
      </x:c>
      <x:c r="N1671" s="7" t="str"/>
      <x:c r="O1671" s="7" t="str">
        <x:f>IF(N1671="","OPEN","PASS")</x:f>
        <x:v>OPEN</x:v>
      </x:c>
    </x:row>
    <x:row r="1672">
      <x:c r="B1672" s="7" t="str">
        <x:v>CH-1666</x:v>
      </x:c>
      <x:c r="C1672" s="7" t="str">
        <x:v>REA-T-C2</x:v>
      </x:c>
      <x:c r="D1672" s="7" t="str">
        <x:v>FUNCTIONAL TWIN</x:v>
      </x:c>
      <x:c r="E1672" s="7" t="str">
        <x:v>PTC-C</x:v>
      </x:c>
      <x:c r="F1672" s="7" t="str">
        <x:v>BL-Y</x:v>
      </x:c>
      <x:c r="G1672" s="7" t="str">
        <x:v>CF-14</x:v>
      </x:c>
      <x:c r="H1672" s="7" t="n">
        <x:v>4</x:v>
      </x:c>
      <x:c r="I1672" s="7" t="str">
        <x:v>motive-energy fraction</x:v>
      </x:c>
      <x:c r="J1672" s="7" t="str">
        <x:v>ratio</x:v>
      </x:c>
      <x:c r="K1672" s="7" t="n">
        <x:v>0</x:v>
      </x:c>
      <x:c r="L1672" s="7" t="n">
        <x:v>1.2</x:v>
      </x:c>
      <x:c r="M1672" s="7" t="n">
        <x:v>0.01</x:v>
      </x:c>
      <x:c r="N1672" s="7" t="str"/>
      <x:c r="O1672" s="7" t="str">
        <x:f>IF(N1672="","OPEN","PASS")</x:f>
        <x:v>OPEN</x:v>
      </x:c>
    </x:row>
    <x:row r="1673">
      <x:c r="B1673" s="7" t="str">
        <x:v>CH-1667</x:v>
      </x:c>
      <x:c r="C1673" s="7" t="str">
        <x:v>REA-T-C2</x:v>
      </x:c>
      <x:c r="D1673" s="7" t="str">
        <x:v>FUNCTIONAL TWIN</x:v>
      </x:c>
      <x:c r="E1673" s="7" t="str">
        <x:v>PTC-C</x:v>
      </x:c>
      <x:c r="F1673" s="7" t="str">
        <x:v>BL-Y</x:v>
      </x:c>
      <x:c r="G1673" s="7" t="str">
        <x:v>CF-14</x:v>
      </x:c>
      <x:c r="H1673" s="7" t="n">
        <x:v>5</x:v>
      </x:c>
      <x:c r="I1673" s="7" t="str">
        <x:v>motive-energy fraction</x:v>
      </x:c>
      <x:c r="J1673" s="7" t="str">
        <x:v>ratio</x:v>
      </x:c>
      <x:c r="K1673" s="7" t="n">
        <x:v>0</x:v>
      </x:c>
      <x:c r="L1673" s="7" t="n">
        <x:v>1.2</x:v>
      </x:c>
      <x:c r="M1673" s="7" t="n">
        <x:v>0.01</x:v>
      </x:c>
      <x:c r="N1673" s="7" t="str"/>
      <x:c r="O1673" s="7" t="str">
        <x:f>IF(N1673="","OPEN","PASS")</x:f>
        <x:v>OPEN</x:v>
      </x:c>
    </x:row>
    <x:row r="1674">
      <x:c r="B1674" s="7" t="str">
        <x:v>CH-1668</x:v>
      </x:c>
      <x:c r="C1674" s="7" t="str">
        <x:v>REA-T-C2</x:v>
      </x:c>
      <x:c r="D1674" s="7" t="str">
        <x:v>FUNCTIONAL TWIN</x:v>
      </x:c>
      <x:c r="E1674" s="7" t="str">
        <x:v>PTC-C</x:v>
      </x:c>
      <x:c r="F1674" s="7" t="str">
        <x:v>BL-Y</x:v>
      </x:c>
      <x:c r="G1674" s="7" t="str">
        <x:v>CF-14</x:v>
      </x:c>
      <x:c r="H1674" s="7" t="n">
        <x:v>6</x:v>
      </x:c>
      <x:c r="I1674" s="7" t="str">
        <x:v>motive-energy fraction</x:v>
      </x:c>
      <x:c r="J1674" s="7" t="str">
        <x:v>ratio</x:v>
      </x:c>
      <x:c r="K1674" s="7" t="n">
        <x:v>0</x:v>
      </x:c>
      <x:c r="L1674" s="7" t="n">
        <x:v>1.2</x:v>
      </x:c>
      <x:c r="M1674" s="7" t="n">
        <x:v>0.01</x:v>
      </x:c>
      <x:c r="N1674" s="7" t="str"/>
      <x:c r="O1674" s="7" t="str">
        <x:f>IF(N1674="","OPEN","PASS")</x:f>
        <x:v>OPEN</x:v>
      </x:c>
    </x:row>
    <x:row r="1675">
      <x:c r="B1675" s="7" t="str">
        <x:v>CH-1669</x:v>
      </x:c>
      <x:c r="C1675" s="7" t="str">
        <x:v>REA-T-C2</x:v>
      </x:c>
      <x:c r="D1675" s="7" t="str">
        <x:v>FUNCTIONAL TWIN</x:v>
      </x:c>
      <x:c r="E1675" s="7" t="str">
        <x:v>PTC-C</x:v>
      </x:c>
      <x:c r="F1675" s="7" t="str">
        <x:v>BL-Y</x:v>
      </x:c>
      <x:c r="G1675" s="7" t="str">
        <x:v>CF-15</x:v>
      </x:c>
      <x:c r="H1675" s="7" t="n">
        <x:v>1</x:v>
      </x:c>
      <x:c r="I1675" s="7" t="str">
        <x:v>normal electrical service</x:v>
      </x:c>
      <x:c r="J1675" s="7" t="str">
        <x:v>V</x:v>
      </x:c>
      <x:c r="K1675" s="7" t="n">
        <x:v>0</x:v>
      </x:c>
      <x:c r="L1675" s="7" t="n">
        <x:v>600</x:v>
      </x:c>
      <x:c r="M1675" s="7" t="n">
        <x:v>3</x:v>
      </x:c>
      <x:c r="N1675" s="7" t="str"/>
      <x:c r="O1675" s="7" t="str">
        <x:f>IF(N1675="","OPEN","PASS")</x:f>
        <x:v>OPEN</x:v>
      </x:c>
    </x:row>
    <x:row r="1676">
      <x:c r="B1676" s="7" t="str">
        <x:v>CH-1670</x:v>
      </x:c>
      <x:c r="C1676" s="7" t="str">
        <x:v>REA-T-C2</x:v>
      </x:c>
      <x:c r="D1676" s="7" t="str">
        <x:v>FUNCTIONAL TWIN</x:v>
      </x:c>
      <x:c r="E1676" s="7" t="str">
        <x:v>PTC-C</x:v>
      </x:c>
      <x:c r="F1676" s="7" t="str">
        <x:v>BL-Y</x:v>
      </x:c>
      <x:c r="G1676" s="7" t="str">
        <x:v>CF-15</x:v>
      </x:c>
      <x:c r="H1676" s="7" t="n">
        <x:v>2</x:v>
      </x:c>
      <x:c r="I1676" s="7" t="str">
        <x:v>normal electrical service</x:v>
      </x:c>
      <x:c r="J1676" s="7" t="str">
        <x:v>V</x:v>
      </x:c>
      <x:c r="K1676" s="7" t="n">
        <x:v>0</x:v>
      </x:c>
      <x:c r="L1676" s="7" t="n">
        <x:v>600</x:v>
      </x:c>
      <x:c r="M1676" s="7" t="n">
        <x:v>3</x:v>
      </x:c>
      <x:c r="N1676" s="7" t="str"/>
      <x:c r="O1676" s="7" t="str">
        <x:f>IF(N1676="","OPEN","PASS")</x:f>
        <x:v>OPEN</x:v>
      </x:c>
    </x:row>
    <x:row r="1677">
      <x:c r="B1677" s="7" t="str">
        <x:v>CH-1671</x:v>
      </x:c>
      <x:c r="C1677" s="7" t="str">
        <x:v>REA-T-C2</x:v>
      </x:c>
      <x:c r="D1677" s="7" t="str">
        <x:v>FUNCTIONAL TWIN</x:v>
      </x:c>
      <x:c r="E1677" s="7" t="str">
        <x:v>PTC-C</x:v>
      </x:c>
      <x:c r="F1677" s="7" t="str">
        <x:v>BL-Y</x:v>
      </x:c>
      <x:c r="G1677" s="7" t="str">
        <x:v>CF-15</x:v>
      </x:c>
      <x:c r="H1677" s="7" t="n">
        <x:v>3</x:v>
      </x:c>
      <x:c r="I1677" s="7" t="str">
        <x:v>normal electrical service</x:v>
      </x:c>
      <x:c r="J1677" s="7" t="str">
        <x:v>V</x:v>
      </x:c>
      <x:c r="K1677" s="7" t="n">
        <x:v>0</x:v>
      </x:c>
      <x:c r="L1677" s="7" t="n">
        <x:v>600</x:v>
      </x:c>
      <x:c r="M1677" s="7" t="n">
        <x:v>3</x:v>
      </x:c>
      <x:c r="N1677" s="7" t="str"/>
      <x:c r="O1677" s="7" t="str">
        <x:f>IF(N1677="","OPEN","PASS")</x:f>
        <x:v>OPEN</x:v>
      </x:c>
    </x:row>
    <x:row r="1678">
      <x:c r="B1678" s="7" t="str">
        <x:v>CH-1672</x:v>
      </x:c>
      <x:c r="C1678" s="7" t="str">
        <x:v>REA-T-C2</x:v>
      </x:c>
      <x:c r="D1678" s="7" t="str">
        <x:v>FUNCTIONAL TWIN</x:v>
      </x:c>
      <x:c r="E1678" s="7" t="str">
        <x:v>PTC-C</x:v>
      </x:c>
      <x:c r="F1678" s="7" t="str">
        <x:v>BL-Y</x:v>
      </x:c>
      <x:c r="G1678" s="7" t="str">
        <x:v>CF-15</x:v>
      </x:c>
      <x:c r="H1678" s="7" t="n">
        <x:v>4</x:v>
      </x:c>
      <x:c r="I1678" s="7" t="str">
        <x:v>normal electrical service</x:v>
      </x:c>
      <x:c r="J1678" s="7" t="str">
        <x:v>V</x:v>
      </x:c>
      <x:c r="K1678" s="7" t="n">
        <x:v>0</x:v>
      </x:c>
      <x:c r="L1678" s="7" t="n">
        <x:v>600</x:v>
      </x:c>
      <x:c r="M1678" s="7" t="n">
        <x:v>3</x:v>
      </x:c>
      <x:c r="N1678" s="7" t="str"/>
      <x:c r="O1678" s="7" t="str">
        <x:f>IF(N1678="","OPEN","PASS")</x:f>
        <x:v>OPEN</x:v>
      </x:c>
    </x:row>
    <x:row r="1679">
      <x:c r="B1679" s="7" t="str">
        <x:v>CH-1673</x:v>
      </x:c>
      <x:c r="C1679" s="7" t="str">
        <x:v>REA-T-C2</x:v>
      </x:c>
      <x:c r="D1679" s="7" t="str">
        <x:v>FUNCTIONAL TWIN</x:v>
      </x:c>
      <x:c r="E1679" s="7" t="str">
        <x:v>PTC-C</x:v>
      </x:c>
      <x:c r="F1679" s="7" t="str">
        <x:v>BL-Y</x:v>
      </x:c>
      <x:c r="G1679" s="7" t="str">
        <x:v>CF-15</x:v>
      </x:c>
      <x:c r="H1679" s="7" t="n">
        <x:v>5</x:v>
      </x:c>
      <x:c r="I1679" s="7" t="str">
        <x:v>normal electrical service</x:v>
      </x:c>
      <x:c r="J1679" s="7" t="str">
        <x:v>V</x:v>
      </x:c>
      <x:c r="K1679" s="7" t="n">
        <x:v>0</x:v>
      </x:c>
      <x:c r="L1679" s="7" t="n">
        <x:v>600</x:v>
      </x:c>
      <x:c r="M1679" s="7" t="n">
        <x:v>3</x:v>
      </x:c>
      <x:c r="N1679" s="7" t="str"/>
      <x:c r="O1679" s="7" t="str">
        <x:f>IF(N1679="","OPEN","PASS")</x:f>
        <x:v>OPEN</x:v>
      </x:c>
    </x:row>
    <x:row r="1680">
      <x:c r="B1680" s="7" t="str">
        <x:v>CH-1674</x:v>
      </x:c>
      <x:c r="C1680" s="7" t="str">
        <x:v>REA-T-C2</x:v>
      </x:c>
      <x:c r="D1680" s="7" t="str">
        <x:v>FUNCTIONAL TWIN</x:v>
      </x:c>
      <x:c r="E1680" s="7" t="str">
        <x:v>PTC-C</x:v>
      </x:c>
      <x:c r="F1680" s="7" t="str">
        <x:v>BL-Y</x:v>
      </x:c>
      <x:c r="G1680" s="7" t="str">
        <x:v>CF-15</x:v>
      </x:c>
      <x:c r="H1680" s="7" t="n">
        <x:v>6</x:v>
      </x:c>
      <x:c r="I1680" s="7" t="str">
        <x:v>normal electrical service</x:v>
      </x:c>
      <x:c r="J1680" s="7" t="str">
        <x:v>V</x:v>
      </x:c>
      <x:c r="K1680" s="7" t="n">
        <x:v>0</x:v>
      </x:c>
      <x:c r="L1680" s="7" t="n">
        <x:v>600</x:v>
      </x:c>
      <x:c r="M1680" s="7" t="n">
        <x:v>3</x:v>
      </x:c>
      <x:c r="N1680" s="7" t="str"/>
      <x:c r="O1680" s="7" t="str">
        <x:f>IF(N1680="","OPEN","PASS")</x:f>
        <x:v>OPEN</x:v>
      </x:c>
    </x:row>
    <x:row r="1681">
      <x:c r="B1681" s="7" t="str">
        <x:v>CH-1675</x:v>
      </x:c>
      <x:c r="C1681" s="7" t="str">
        <x:v>REA-T-C2</x:v>
      </x:c>
      <x:c r="D1681" s="7" t="str">
        <x:v>FUNCTIONAL TWIN</x:v>
      </x:c>
      <x:c r="E1681" s="7" t="str">
        <x:v>PTC-C</x:v>
      </x:c>
      <x:c r="F1681" s="7" t="str">
        <x:v>BL-Y</x:v>
      </x:c>
      <x:c r="G1681" s="7" t="str">
        <x:v>CF-16</x:v>
      </x:c>
      <x:c r="H1681" s="7" t="n">
        <x:v>1</x:v>
      </x:c>
      <x:c r="I1681" s="7" t="str">
        <x:v>independent safety energy</x:v>
      </x:c>
      <x:c r="J1681" s="7" t="str">
        <x:v>ratio</x:v>
      </x:c>
      <x:c r="K1681" s="7" t="n">
        <x:v>0</x:v>
      </x:c>
      <x:c r="L1681" s="7" t="n">
        <x:v>1.2</x:v>
      </x:c>
      <x:c r="M1681" s="7" t="n">
        <x:v>0.01</x:v>
      </x:c>
      <x:c r="N1681" s="7" t="str"/>
      <x:c r="O1681" s="7" t="str">
        <x:f>IF(N1681="","OPEN","PASS")</x:f>
        <x:v>OPEN</x:v>
      </x:c>
    </x:row>
    <x:row r="1682">
      <x:c r="B1682" s="7" t="str">
        <x:v>CH-1676</x:v>
      </x:c>
      <x:c r="C1682" s="7" t="str">
        <x:v>REA-T-C2</x:v>
      </x:c>
      <x:c r="D1682" s="7" t="str">
        <x:v>FUNCTIONAL TWIN</x:v>
      </x:c>
      <x:c r="E1682" s="7" t="str">
        <x:v>PTC-C</x:v>
      </x:c>
      <x:c r="F1682" s="7" t="str">
        <x:v>BL-Y</x:v>
      </x:c>
      <x:c r="G1682" s="7" t="str">
        <x:v>CF-16</x:v>
      </x:c>
      <x:c r="H1682" s="7" t="n">
        <x:v>2</x:v>
      </x:c>
      <x:c r="I1682" s="7" t="str">
        <x:v>independent safety energy</x:v>
      </x:c>
      <x:c r="J1682" s="7" t="str">
        <x:v>ratio</x:v>
      </x:c>
      <x:c r="K1682" s="7" t="n">
        <x:v>0</x:v>
      </x:c>
      <x:c r="L1682" s="7" t="n">
        <x:v>1.2</x:v>
      </x:c>
      <x:c r="M1682" s="7" t="n">
        <x:v>0.01</x:v>
      </x:c>
      <x:c r="N1682" s="7" t="str"/>
      <x:c r="O1682" s="7" t="str">
        <x:f>IF(N1682="","OPEN","PASS")</x:f>
        <x:v>OPEN</x:v>
      </x:c>
    </x:row>
    <x:row r="1683">
      <x:c r="B1683" s="7" t="str">
        <x:v>CH-1677</x:v>
      </x:c>
      <x:c r="C1683" s="7" t="str">
        <x:v>REA-T-C2</x:v>
      </x:c>
      <x:c r="D1683" s="7" t="str">
        <x:v>FUNCTIONAL TWIN</x:v>
      </x:c>
      <x:c r="E1683" s="7" t="str">
        <x:v>PTC-C</x:v>
      </x:c>
      <x:c r="F1683" s="7" t="str">
        <x:v>BL-Y</x:v>
      </x:c>
      <x:c r="G1683" s="7" t="str">
        <x:v>CF-16</x:v>
      </x:c>
      <x:c r="H1683" s="7" t="n">
        <x:v>3</x:v>
      </x:c>
      <x:c r="I1683" s="7" t="str">
        <x:v>independent safety energy</x:v>
      </x:c>
      <x:c r="J1683" s="7" t="str">
        <x:v>ratio</x:v>
      </x:c>
      <x:c r="K1683" s="7" t="n">
        <x:v>0</x:v>
      </x:c>
      <x:c r="L1683" s="7" t="n">
        <x:v>1.2</x:v>
      </x:c>
      <x:c r="M1683" s="7" t="n">
        <x:v>0.01</x:v>
      </x:c>
      <x:c r="N1683" s="7" t="str"/>
      <x:c r="O1683" s="7" t="str">
        <x:f>IF(N1683="","OPEN","PASS")</x:f>
        <x:v>OPEN</x:v>
      </x:c>
    </x:row>
    <x:row r="1684">
      <x:c r="B1684" s="7" t="str">
        <x:v>CH-1678</x:v>
      </x:c>
      <x:c r="C1684" s="7" t="str">
        <x:v>REA-T-C2</x:v>
      </x:c>
      <x:c r="D1684" s="7" t="str">
        <x:v>FUNCTIONAL TWIN</x:v>
      </x:c>
      <x:c r="E1684" s="7" t="str">
        <x:v>PTC-C</x:v>
      </x:c>
      <x:c r="F1684" s="7" t="str">
        <x:v>BL-Y</x:v>
      </x:c>
      <x:c r="G1684" s="7" t="str">
        <x:v>CF-16</x:v>
      </x:c>
      <x:c r="H1684" s="7" t="n">
        <x:v>4</x:v>
      </x:c>
      <x:c r="I1684" s="7" t="str">
        <x:v>independent safety energy</x:v>
      </x:c>
      <x:c r="J1684" s="7" t="str">
        <x:v>ratio</x:v>
      </x:c>
      <x:c r="K1684" s="7" t="n">
        <x:v>0</x:v>
      </x:c>
      <x:c r="L1684" s="7" t="n">
        <x:v>1.2</x:v>
      </x:c>
      <x:c r="M1684" s="7" t="n">
        <x:v>0.01</x:v>
      </x:c>
      <x:c r="N1684" s="7" t="str"/>
      <x:c r="O1684" s="7" t="str">
        <x:f>IF(N1684="","OPEN","PASS")</x:f>
        <x:v>OPEN</x:v>
      </x:c>
    </x:row>
    <x:row r="1685">
      <x:c r="B1685" s="7" t="str">
        <x:v>CH-1679</x:v>
      </x:c>
      <x:c r="C1685" s="7" t="str">
        <x:v>REA-T-C2</x:v>
      </x:c>
      <x:c r="D1685" s="7" t="str">
        <x:v>FUNCTIONAL TWIN</x:v>
      </x:c>
      <x:c r="E1685" s="7" t="str">
        <x:v>PTC-C</x:v>
      </x:c>
      <x:c r="F1685" s="7" t="str">
        <x:v>BL-Y</x:v>
      </x:c>
      <x:c r="G1685" s="7" t="str">
        <x:v>CF-16</x:v>
      </x:c>
      <x:c r="H1685" s="7" t="n">
        <x:v>5</x:v>
      </x:c>
      <x:c r="I1685" s="7" t="str">
        <x:v>independent safety energy</x:v>
      </x:c>
      <x:c r="J1685" s="7" t="str">
        <x:v>ratio</x:v>
      </x:c>
      <x:c r="K1685" s="7" t="n">
        <x:v>0</x:v>
      </x:c>
      <x:c r="L1685" s="7" t="n">
        <x:v>1.2</x:v>
      </x:c>
      <x:c r="M1685" s="7" t="n">
        <x:v>0.01</x:v>
      </x:c>
      <x:c r="N1685" s="7" t="str"/>
      <x:c r="O1685" s="7" t="str">
        <x:f>IF(N1685="","OPEN","PASS")</x:f>
        <x:v>OPEN</x:v>
      </x:c>
    </x:row>
    <x:row r="1686">
      <x:c r="B1686" s="7" t="str">
        <x:v>CH-1680</x:v>
      </x:c>
      <x:c r="C1686" s="7" t="str">
        <x:v>REA-T-C2</x:v>
      </x:c>
      <x:c r="D1686" s="7" t="str">
        <x:v>FUNCTIONAL TWIN</x:v>
      </x:c>
      <x:c r="E1686" s="7" t="str">
        <x:v>PTC-C</x:v>
      </x:c>
      <x:c r="F1686" s="7" t="str">
        <x:v>BL-Y</x:v>
      </x:c>
      <x:c r="G1686" s="7" t="str">
        <x:v>CF-16</x:v>
      </x:c>
      <x:c r="H1686" s="7" t="n">
        <x:v>6</x:v>
      </x:c>
      <x:c r="I1686" s="7" t="str">
        <x:v>independent safety energy</x:v>
      </x:c>
      <x:c r="J1686" s="7" t="str">
        <x:v>ratio</x:v>
      </x:c>
      <x:c r="K1686" s="7" t="n">
        <x:v>0</x:v>
      </x:c>
      <x:c r="L1686" s="7" t="n">
        <x:v>1.2</x:v>
      </x:c>
      <x:c r="M1686" s="7" t="n">
        <x:v>0.01</x:v>
      </x:c>
      <x:c r="N1686" s="7" t="str"/>
      <x:c r="O1686" s="7" t="str">
        <x:f>IF(N1686="","OPEN","PASS")</x:f>
        <x:v>OPEN</x:v>
      </x:c>
    </x:row>
    <x:row r="1687">
      <x:c r="B1687" s="7" t="str">
        <x:v>CH-1681</x:v>
      </x:c>
      <x:c r="C1687" s="7" t="str">
        <x:v>REA-T-C2</x:v>
      </x:c>
      <x:c r="D1687" s="7" t="str">
        <x:v>FUNCTIONAL TWIN</x:v>
      </x:c>
      <x:c r="E1687" s="7" t="str">
        <x:v>PTC-C</x:v>
      </x:c>
      <x:c r="F1687" s="7" t="str">
        <x:v>BL-Y</x:v>
      </x:c>
      <x:c r="G1687" s="7" t="str">
        <x:v>CF-17</x:v>
      </x:c>
      <x:c r="H1687" s="7" t="n">
        <x:v>1</x:v>
      </x:c>
      <x:c r="I1687" s="7" t="str">
        <x:v>leak collection</x:v>
      </x:c>
      <x:c r="J1687" s="7" t="str">
        <x:v>L/min</x:v>
      </x:c>
      <x:c r="K1687" s="7" t="n">
        <x:v>0</x:v>
      </x:c>
      <x:c r="L1687" s="7" t="n">
        <x:v>2</x:v>
      </x:c>
      <x:c r="M1687" s="7" t="n">
        <x:v>0.01</x:v>
      </x:c>
      <x:c r="N1687" s="7" t="str"/>
      <x:c r="O1687" s="7" t="str">
        <x:f>IF(N1687="","OPEN","PASS")</x:f>
        <x:v>OPEN</x:v>
      </x:c>
    </x:row>
    <x:row r="1688">
      <x:c r="B1688" s="7" t="str">
        <x:v>CH-1682</x:v>
      </x:c>
      <x:c r="C1688" s="7" t="str">
        <x:v>REA-T-C2</x:v>
      </x:c>
      <x:c r="D1688" s="7" t="str">
        <x:v>FUNCTIONAL TWIN</x:v>
      </x:c>
      <x:c r="E1688" s="7" t="str">
        <x:v>PTC-C</x:v>
      </x:c>
      <x:c r="F1688" s="7" t="str">
        <x:v>BL-Y</x:v>
      </x:c>
      <x:c r="G1688" s="7" t="str">
        <x:v>CF-17</x:v>
      </x:c>
      <x:c r="H1688" s="7" t="n">
        <x:v>2</x:v>
      </x:c>
      <x:c r="I1688" s="7" t="str">
        <x:v>leak collection</x:v>
      </x:c>
      <x:c r="J1688" s="7" t="str">
        <x:v>L/min</x:v>
      </x:c>
      <x:c r="K1688" s="7" t="n">
        <x:v>0</x:v>
      </x:c>
      <x:c r="L1688" s="7" t="n">
        <x:v>2</x:v>
      </x:c>
      <x:c r="M1688" s="7" t="n">
        <x:v>0.01</x:v>
      </x:c>
      <x:c r="N1688" s="7" t="str"/>
      <x:c r="O1688" s="7" t="str">
        <x:f>IF(N1688="","OPEN","PASS")</x:f>
        <x:v>OPEN</x:v>
      </x:c>
    </x:row>
    <x:row r="1689">
      <x:c r="B1689" s="7" t="str">
        <x:v>CH-1683</x:v>
      </x:c>
      <x:c r="C1689" s="7" t="str">
        <x:v>REA-T-C2</x:v>
      </x:c>
      <x:c r="D1689" s="7" t="str">
        <x:v>FUNCTIONAL TWIN</x:v>
      </x:c>
      <x:c r="E1689" s="7" t="str">
        <x:v>PTC-C</x:v>
      </x:c>
      <x:c r="F1689" s="7" t="str">
        <x:v>BL-Y</x:v>
      </x:c>
      <x:c r="G1689" s="7" t="str">
        <x:v>CF-17</x:v>
      </x:c>
      <x:c r="H1689" s="7" t="n">
        <x:v>3</x:v>
      </x:c>
      <x:c r="I1689" s="7" t="str">
        <x:v>leak collection</x:v>
      </x:c>
      <x:c r="J1689" s="7" t="str">
        <x:v>L/min</x:v>
      </x:c>
      <x:c r="K1689" s="7" t="n">
        <x:v>0</x:v>
      </x:c>
      <x:c r="L1689" s="7" t="n">
        <x:v>2</x:v>
      </x:c>
      <x:c r="M1689" s="7" t="n">
        <x:v>0.01</x:v>
      </x:c>
      <x:c r="N1689" s="7" t="str"/>
      <x:c r="O1689" s="7" t="str">
        <x:f>IF(N1689="","OPEN","PASS")</x:f>
        <x:v>OPEN</x:v>
      </x:c>
    </x:row>
    <x:row r="1690">
      <x:c r="B1690" s="7" t="str">
        <x:v>CH-1684</x:v>
      </x:c>
      <x:c r="C1690" s="7" t="str">
        <x:v>REA-T-C2</x:v>
      </x:c>
      <x:c r="D1690" s="7" t="str">
        <x:v>FUNCTIONAL TWIN</x:v>
      </x:c>
      <x:c r="E1690" s="7" t="str">
        <x:v>PTC-C</x:v>
      </x:c>
      <x:c r="F1690" s="7" t="str">
        <x:v>BL-Y</x:v>
      </x:c>
      <x:c r="G1690" s="7" t="str">
        <x:v>CF-17</x:v>
      </x:c>
      <x:c r="H1690" s="7" t="n">
        <x:v>4</x:v>
      </x:c>
      <x:c r="I1690" s="7" t="str">
        <x:v>leak collection</x:v>
      </x:c>
      <x:c r="J1690" s="7" t="str">
        <x:v>L/min</x:v>
      </x:c>
      <x:c r="K1690" s="7" t="n">
        <x:v>0</x:v>
      </x:c>
      <x:c r="L1690" s="7" t="n">
        <x:v>2</x:v>
      </x:c>
      <x:c r="M1690" s="7" t="n">
        <x:v>0.01</x:v>
      </x:c>
      <x:c r="N1690" s="7" t="str"/>
      <x:c r="O1690" s="7" t="str">
        <x:f>IF(N1690="","OPEN","PASS")</x:f>
        <x:v>OPEN</x:v>
      </x:c>
    </x:row>
    <x:row r="1691">
      <x:c r="B1691" s="7" t="str">
        <x:v>CH-1685</x:v>
      </x:c>
      <x:c r="C1691" s="7" t="str">
        <x:v>REA-T-C2</x:v>
      </x:c>
      <x:c r="D1691" s="7" t="str">
        <x:v>FUNCTIONAL TWIN</x:v>
      </x:c>
      <x:c r="E1691" s="7" t="str">
        <x:v>PTC-C</x:v>
      </x:c>
      <x:c r="F1691" s="7" t="str">
        <x:v>BL-Y</x:v>
      </x:c>
      <x:c r="G1691" s="7" t="str">
        <x:v>CF-17</x:v>
      </x:c>
      <x:c r="H1691" s="7" t="n">
        <x:v>5</x:v>
      </x:c>
      <x:c r="I1691" s="7" t="str">
        <x:v>leak collection</x:v>
      </x:c>
      <x:c r="J1691" s="7" t="str">
        <x:v>L/min</x:v>
      </x:c>
      <x:c r="K1691" s="7" t="n">
        <x:v>0</x:v>
      </x:c>
      <x:c r="L1691" s="7" t="n">
        <x:v>2</x:v>
      </x:c>
      <x:c r="M1691" s="7" t="n">
        <x:v>0.01</x:v>
      </x:c>
      <x:c r="N1691" s="7" t="str"/>
      <x:c r="O1691" s="7" t="str">
        <x:f>IF(N1691="","OPEN","PASS")</x:f>
        <x:v>OPEN</x:v>
      </x:c>
    </x:row>
    <x:row r="1692">
      <x:c r="B1692" s="7" t="str">
        <x:v>CH-1686</x:v>
      </x:c>
      <x:c r="C1692" s="7" t="str">
        <x:v>REA-T-C2</x:v>
      </x:c>
      <x:c r="D1692" s="7" t="str">
        <x:v>FUNCTIONAL TWIN</x:v>
      </x:c>
      <x:c r="E1692" s="7" t="str">
        <x:v>PTC-C</x:v>
      </x:c>
      <x:c r="F1692" s="7" t="str">
        <x:v>BL-Y</x:v>
      </x:c>
      <x:c r="G1692" s="7" t="str">
        <x:v>CF-17</x:v>
      </x:c>
      <x:c r="H1692" s="7" t="n">
        <x:v>6</x:v>
      </x:c>
      <x:c r="I1692" s="7" t="str">
        <x:v>leak collection</x:v>
      </x:c>
      <x:c r="J1692" s="7" t="str">
        <x:v>L/min</x:v>
      </x:c>
      <x:c r="K1692" s="7" t="n">
        <x:v>0</x:v>
      </x:c>
      <x:c r="L1692" s="7" t="n">
        <x:v>2</x:v>
      </x:c>
      <x:c r="M1692" s="7" t="n">
        <x:v>0.01</x:v>
      </x:c>
      <x:c r="N1692" s="7" t="str"/>
      <x:c r="O1692" s="7" t="str">
        <x:f>IF(N1692="","OPEN","PASS")</x:f>
        <x:v>OPEN</x:v>
      </x:c>
    </x:row>
    <x:row r="1693">
      <x:c r="B1693" s="7" t="str">
        <x:v>CH-1687</x:v>
      </x:c>
      <x:c r="C1693" s="7" t="str">
        <x:v>REA-T-C2</x:v>
      </x:c>
      <x:c r="D1693" s="7" t="str">
        <x:v>FUNCTIONAL TWIN</x:v>
      </x:c>
      <x:c r="E1693" s="7" t="str">
        <x:v>PTC-C</x:v>
      </x:c>
      <x:c r="F1693" s="7" t="str">
        <x:v>BL-Y</x:v>
      </x:c>
      <x:c r="G1693" s="7" t="str">
        <x:v>CF-18</x:v>
      </x:c>
      <x:c r="H1693" s="7" t="n">
        <x:v>1</x:v>
      </x:c>
      <x:c r="I1693" s="7" t="str">
        <x:v>contained occupied area</x:v>
      </x:c>
      <x:c r="J1693" s="7" t="str">
        <x:v>m2</x:v>
      </x:c>
      <x:c r="K1693" s="7" t="n">
        <x:v>0</x:v>
      </x:c>
      <x:c r="L1693" s="7" t="n">
        <x:v>2.5</x:v>
      </x:c>
      <x:c r="M1693" s="7" t="n">
        <x:v>0.01</x:v>
      </x:c>
      <x:c r="N1693" s="7" t="str"/>
      <x:c r="O1693" s="7" t="str">
        <x:f>IF(N1693="","OPEN","PASS")</x:f>
        <x:v>OPEN</x:v>
      </x:c>
    </x:row>
    <x:row r="1694">
      <x:c r="B1694" s="7" t="str">
        <x:v>CH-1688</x:v>
      </x:c>
      <x:c r="C1694" s="7" t="str">
        <x:v>REA-T-C2</x:v>
      </x:c>
      <x:c r="D1694" s="7" t="str">
        <x:v>FUNCTIONAL TWIN</x:v>
      </x:c>
      <x:c r="E1694" s="7" t="str">
        <x:v>PTC-C</x:v>
      </x:c>
      <x:c r="F1694" s="7" t="str">
        <x:v>BL-Y</x:v>
      </x:c>
      <x:c r="G1694" s="7" t="str">
        <x:v>CF-18</x:v>
      </x:c>
      <x:c r="H1694" s="7" t="n">
        <x:v>2</x:v>
      </x:c>
      <x:c r="I1694" s="7" t="str">
        <x:v>contained occupied area</x:v>
      </x:c>
      <x:c r="J1694" s="7" t="str">
        <x:v>m2</x:v>
      </x:c>
      <x:c r="K1694" s="7" t="n">
        <x:v>0</x:v>
      </x:c>
      <x:c r="L1694" s="7" t="n">
        <x:v>2.5</x:v>
      </x:c>
      <x:c r="M1694" s="7" t="n">
        <x:v>0.01</x:v>
      </x:c>
      <x:c r="N1694" s="7" t="str"/>
      <x:c r="O1694" s="7" t="str">
        <x:f>IF(N1694="","OPEN","PASS")</x:f>
        <x:v>OPEN</x:v>
      </x:c>
    </x:row>
    <x:row r="1695">
      <x:c r="B1695" s="7" t="str">
        <x:v>CH-1689</x:v>
      </x:c>
      <x:c r="C1695" s="7" t="str">
        <x:v>REA-T-C2</x:v>
      </x:c>
      <x:c r="D1695" s="7" t="str">
        <x:v>FUNCTIONAL TWIN</x:v>
      </x:c>
      <x:c r="E1695" s="7" t="str">
        <x:v>PTC-C</x:v>
      </x:c>
      <x:c r="F1695" s="7" t="str">
        <x:v>BL-Y</x:v>
      </x:c>
      <x:c r="G1695" s="7" t="str">
        <x:v>CF-18</x:v>
      </x:c>
      <x:c r="H1695" s="7" t="n">
        <x:v>3</x:v>
      </x:c>
      <x:c r="I1695" s="7" t="str">
        <x:v>contained occupied area</x:v>
      </x:c>
      <x:c r="J1695" s="7" t="str">
        <x:v>m2</x:v>
      </x:c>
      <x:c r="K1695" s="7" t="n">
        <x:v>0</x:v>
      </x:c>
      <x:c r="L1695" s="7" t="n">
        <x:v>2.5</x:v>
      </x:c>
      <x:c r="M1695" s="7" t="n">
        <x:v>0.01</x:v>
      </x:c>
      <x:c r="N1695" s="7" t="str"/>
      <x:c r="O1695" s="7" t="str">
        <x:f>IF(N1695="","OPEN","PASS")</x:f>
        <x:v>OPEN</x:v>
      </x:c>
    </x:row>
    <x:row r="1696">
      <x:c r="B1696" s="7" t="str">
        <x:v>CH-1690</x:v>
      </x:c>
      <x:c r="C1696" s="7" t="str">
        <x:v>REA-T-C2</x:v>
      </x:c>
      <x:c r="D1696" s="7" t="str">
        <x:v>FUNCTIONAL TWIN</x:v>
      </x:c>
      <x:c r="E1696" s="7" t="str">
        <x:v>PTC-C</x:v>
      </x:c>
      <x:c r="F1696" s="7" t="str">
        <x:v>BL-Y</x:v>
      </x:c>
      <x:c r="G1696" s="7" t="str">
        <x:v>CF-18</x:v>
      </x:c>
      <x:c r="H1696" s="7" t="n">
        <x:v>4</x:v>
      </x:c>
      <x:c r="I1696" s="7" t="str">
        <x:v>contained occupied area</x:v>
      </x:c>
      <x:c r="J1696" s="7" t="str">
        <x:v>m2</x:v>
      </x:c>
      <x:c r="K1696" s="7" t="n">
        <x:v>0</x:v>
      </x:c>
      <x:c r="L1696" s="7" t="n">
        <x:v>2.5</x:v>
      </x:c>
      <x:c r="M1696" s="7" t="n">
        <x:v>0.01</x:v>
      </x:c>
      <x:c r="N1696" s="7" t="str"/>
      <x:c r="O1696" s="7" t="str">
        <x:f>IF(N1696="","OPEN","PASS")</x:f>
        <x:v>OPEN</x:v>
      </x:c>
    </x:row>
    <x:row r="1697">
      <x:c r="B1697" s="7" t="str">
        <x:v>CH-1691</x:v>
      </x:c>
      <x:c r="C1697" s="7" t="str">
        <x:v>REA-T-C2</x:v>
      </x:c>
      <x:c r="D1697" s="7" t="str">
        <x:v>FUNCTIONAL TWIN</x:v>
      </x:c>
      <x:c r="E1697" s="7" t="str">
        <x:v>PTC-C</x:v>
      </x:c>
      <x:c r="F1697" s="7" t="str">
        <x:v>BL-Y</x:v>
      </x:c>
      <x:c r="G1697" s="7" t="str">
        <x:v>CF-18</x:v>
      </x:c>
      <x:c r="H1697" s="7" t="n">
        <x:v>5</x:v>
      </x:c>
      <x:c r="I1697" s="7" t="str">
        <x:v>contained occupied area</x:v>
      </x:c>
      <x:c r="J1697" s="7" t="str">
        <x:v>m2</x:v>
      </x:c>
      <x:c r="K1697" s="7" t="n">
        <x:v>0</x:v>
      </x:c>
      <x:c r="L1697" s="7" t="n">
        <x:v>2.5</x:v>
      </x:c>
      <x:c r="M1697" s="7" t="n">
        <x:v>0.01</x:v>
      </x:c>
      <x:c r="N1697" s="7" t="str"/>
      <x:c r="O1697" s="7" t="str">
        <x:f>IF(N1697="","OPEN","PASS")</x:f>
        <x:v>OPEN</x:v>
      </x:c>
    </x:row>
    <x:row r="1698">
      <x:c r="B1698" s="7" t="str">
        <x:v>CH-1692</x:v>
      </x:c>
      <x:c r="C1698" s="7" t="str">
        <x:v>REA-T-C2</x:v>
      </x:c>
      <x:c r="D1698" s="7" t="str">
        <x:v>FUNCTIONAL TWIN</x:v>
      </x:c>
      <x:c r="E1698" s="7" t="str">
        <x:v>PTC-C</x:v>
      </x:c>
      <x:c r="F1698" s="7" t="str">
        <x:v>BL-Y</x:v>
      </x:c>
      <x:c r="G1698" s="7" t="str">
        <x:v>CF-18</x:v>
      </x:c>
      <x:c r="H1698" s="7" t="n">
        <x:v>6</x:v>
      </x:c>
      <x:c r="I1698" s="7" t="str">
        <x:v>contained occupied area</x:v>
      </x:c>
      <x:c r="J1698" s="7" t="str">
        <x:v>m2</x:v>
      </x:c>
      <x:c r="K1698" s="7" t="n">
        <x:v>0</x:v>
      </x:c>
      <x:c r="L1698" s="7" t="n">
        <x:v>2.5</x:v>
      </x:c>
      <x:c r="M1698" s="7" t="n">
        <x:v>0.01</x:v>
      </x:c>
      <x:c r="N1698" s="7" t="str"/>
      <x:c r="O1698" s="7" t="str">
        <x:f>IF(N1698="","OPEN","PASS")</x:f>
        <x:v>OPEN</x:v>
      </x:c>
    </x:row>
    <x:row r="1699">
      <x:c r="B1699" s="7" t="str">
        <x:v>CH-1693</x:v>
      </x:c>
      <x:c r="C1699" s="7" t="str">
        <x:v>REA-T-C2</x:v>
      </x:c>
      <x:c r="D1699" s="7" t="str">
        <x:v>FUNCTIONAL TWIN</x:v>
      </x:c>
      <x:c r="E1699" s="7" t="str">
        <x:v>PTC-C</x:v>
      </x:c>
      <x:c r="F1699" s="7" t="str">
        <x:v>BL-Y</x:v>
      </x:c>
      <x:c r="G1699" s="7" t="str">
        <x:v>CF-19</x:v>
      </x:c>
      <x:c r="H1699" s="7" t="n">
        <x:v>1</x:v>
      </x:c>
      <x:c r="I1699" s="7" t="str">
        <x:v>public-water flow</x:v>
      </x:c>
      <x:c r="J1699" s="7" t="str">
        <x:v>m3/min</x:v>
      </x:c>
      <x:c r="K1699" s="7" t="n">
        <x:v>0</x:v>
      </x:c>
      <x:c r="L1699" s="7" t="n">
        <x:v>5</x:v>
      </x:c>
      <x:c r="M1699" s="7" t="n">
        <x:v>0.01</x:v>
      </x:c>
      <x:c r="N1699" s="7" t="str"/>
      <x:c r="O1699" s="7" t="str">
        <x:f>IF(N1699="","OPEN","PASS")</x:f>
        <x:v>OPEN</x:v>
      </x:c>
    </x:row>
    <x:row r="1700">
      <x:c r="B1700" s="7" t="str">
        <x:v>CH-1694</x:v>
      </x:c>
      <x:c r="C1700" s="7" t="str">
        <x:v>REA-T-C2</x:v>
      </x:c>
      <x:c r="D1700" s="7" t="str">
        <x:v>FUNCTIONAL TWIN</x:v>
      </x:c>
      <x:c r="E1700" s="7" t="str">
        <x:v>PTC-C</x:v>
      </x:c>
      <x:c r="F1700" s="7" t="str">
        <x:v>BL-Y</x:v>
      </x:c>
      <x:c r="G1700" s="7" t="str">
        <x:v>CF-19</x:v>
      </x:c>
      <x:c r="H1700" s="7" t="n">
        <x:v>2</x:v>
      </x:c>
      <x:c r="I1700" s="7" t="str">
        <x:v>public-water flow</x:v>
      </x:c>
      <x:c r="J1700" s="7" t="str">
        <x:v>m3/min</x:v>
      </x:c>
      <x:c r="K1700" s="7" t="n">
        <x:v>0</x:v>
      </x:c>
      <x:c r="L1700" s="7" t="n">
        <x:v>5</x:v>
      </x:c>
      <x:c r="M1700" s="7" t="n">
        <x:v>0.01</x:v>
      </x:c>
      <x:c r="N1700" s="7" t="str"/>
      <x:c r="O1700" s="7" t="str">
        <x:f>IF(N1700="","OPEN","PASS")</x:f>
        <x:v>OPEN</x:v>
      </x:c>
    </x:row>
    <x:row r="1701">
      <x:c r="B1701" s="7" t="str">
        <x:v>CH-1695</x:v>
      </x:c>
      <x:c r="C1701" s="7" t="str">
        <x:v>REA-T-C2</x:v>
      </x:c>
      <x:c r="D1701" s="7" t="str">
        <x:v>FUNCTIONAL TWIN</x:v>
      </x:c>
      <x:c r="E1701" s="7" t="str">
        <x:v>PTC-C</x:v>
      </x:c>
      <x:c r="F1701" s="7" t="str">
        <x:v>BL-Y</x:v>
      </x:c>
      <x:c r="G1701" s="7" t="str">
        <x:v>CF-19</x:v>
      </x:c>
      <x:c r="H1701" s="7" t="n">
        <x:v>3</x:v>
      </x:c>
      <x:c r="I1701" s="7" t="str">
        <x:v>public-water flow</x:v>
      </x:c>
      <x:c r="J1701" s="7" t="str">
        <x:v>m3/min</x:v>
      </x:c>
      <x:c r="K1701" s="7" t="n">
        <x:v>0</x:v>
      </x:c>
      <x:c r="L1701" s="7" t="n">
        <x:v>5</x:v>
      </x:c>
      <x:c r="M1701" s="7" t="n">
        <x:v>0.01</x:v>
      </x:c>
      <x:c r="N1701" s="7" t="str"/>
      <x:c r="O1701" s="7" t="str">
        <x:f>IF(N1701="","OPEN","PASS")</x:f>
        <x:v>OPEN</x:v>
      </x:c>
    </x:row>
    <x:row r="1702">
      <x:c r="B1702" s="7" t="str">
        <x:v>CH-1696</x:v>
      </x:c>
      <x:c r="C1702" s="7" t="str">
        <x:v>REA-T-C2</x:v>
      </x:c>
      <x:c r="D1702" s="7" t="str">
        <x:v>FUNCTIONAL TWIN</x:v>
      </x:c>
      <x:c r="E1702" s="7" t="str">
        <x:v>PTC-C</x:v>
      </x:c>
      <x:c r="F1702" s="7" t="str">
        <x:v>BL-Y</x:v>
      </x:c>
      <x:c r="G1702" s="7" t="str">
        <x:v>CF-19</x:v>
      </x:c>
      <x:c r="H1702" s="7" t="n">
        <x:v>4</x:v>
      </x:c>
      <x:c r="I1702" s="7" t="str">
        <x:v>public-water flow</x:v>
      </x:c>
      <x:c r="J1702" s="7" t="str">
        <x:v>m3/min</x:v>
      </x:c>
      <x:c r="K1702" s="7" t="n">
        <x:v>0</x:v>
      </x:c>
      <x:c r="L1702" s="7" t="n">
        <x:v>5</x:v>
      </x:c>
      <x:c r="M1702" s="7" t="n">
        <x:v>0.01</x:v>
      </x:c>
      <x:c r="N1702" s="7" t="str"/>
      <x:c r="O1702" s="7" t="str">
        <x:f>IF(N1702="","OPEN","PASS")</x:f>
        <x:v>OPEN</x:v>
      </x:c>
    </x:row>
    <x:row r="1703">
      <x:c r="B1703" s="7" t="str">
        <x:v>CH-1697</x:v>
      </x:c>
      <x:c r="C1703" s="7" t="str">
        <x:v>REA-T-C2</x:v>
      </x:c>
      <x:c r="D1703" s="7" t="str">
        <x:v>FUNCTIONAL TWIN</x:v>
      </x:c>
      <x:c r="E1703" s="7" t="str">
        <x:v>PTC-C</x:v>
      </x:c>
      <x:c r="F1703" s="7" t="str">
        <x:v>BL-Y</x:v>
      </x:c>
      <x:c r="G1703" s="7" t="str">
        <x:v>CF-19</x:v>
      </x:c>
      <x:c r="H1703" s="7" t="n">
        <x:v>5</x:v>
      </x:c>
      <x:c r="I1703" s="7" t="str">
        <x:v>public-water flow</x:v>
      </x:c>
      <x:c r="J1703" s="7" t="str">
        <x:v>m3/min</x:v>
      </x:c>
      <x:c r="K1703" s="7" t="n">
        <x:v>0</x:v>
      </x:c>
      <x:c r="L1703" s="7" t="n">
        <x:v>5</x:v>
      </x:c>
      <x:c r="M1703" s="7" t="n">
        <x:v>0.01</x:v>
      </x:c>
      <x:c r="N1703" s="7" t="str"/>
      <x:c r="O1703" s="7" t="str">
        <x:f>IF(N1703="","OPEN","PASS")</x:f>
        <x:v>OPEN</x:v>
      </x:c>
    </x:row>
    <x:row r="1704">
      <x:c r="B1704" s="7" t="str">
        <x:v>CH-1698</x:v>
      </x:c>
      <x:c r="C1704" s="7" t="str">
        <x:v>REA-T-C2</x:v>
      </x:c>
      <x:c r="D1704" s="7" t="str">
        <x:v>FUNCTIONAL TWIN</x:v>
      </x:c>
      <x:c r="E1704" s="7" t="str">
        <x:v>PTC-C</x:v>
      </x:c>
      <x:c r="F1704" s="7" t="str">
        <x:v>BL-Y</x:v>
      </x:c>
      <x:c r="G1704" s="7" t="str">
        <x:v>CF-19</x:v>
      </x:c>
      <x:c r="H1704" s="7" t="n">
        <x:v>6</x:v>
      </x:c>
      <x:c r="I1704" s="7" t="str">
        <x:v>public-water flow</x:v>
      </x:c>
      <x:c r="J1704" s="7" t="str">
        <x:v>m3/min</x:v>
      </x:c>
      <x:c r="K1704" s="7" t="n">
        <x:v>0</x:v>
      </x:c>
      <x:c r="L1704" s="7" t="n">
        <x:v>5</x:v>
      </x:c>
      <x:c r="M1704" s="7" t="n">
        <x:v>0.01</x:v>
      </x:c>
      <x:c r="N1704" s="7" t="str"/>
      <x:c r="O1704" s="7" t="str">
        <x:f>IF(N1704="","OPEN","PASS")</x:f>
        <x:v>OPEN</x:v>
      </x:c>
    </x:row>
    <x:row r="1705">
      <x:c r="B1705" s="7" t="str">
        <x:v>CH-1699</x:v>
      </x:c>
      <x:c r="C1705" s="7" t="str">
        <x:v>REA-T-C2</x:v>
      </x:c>
      <x:c r="D1705" s="7" t="str">
        <x:v>FUNCTIONAL TWIN</x:v>
      </x:c>
      <x:c r="E1705" s="7" t="str">
        <x:v>PTC-C</x:v>
      </x:c>
      <x:c r="F1705" s="7" t="str">
        <x:v>BL-Y</x:v>
      </x:c>
      <x:c r="G1705" s="7" t="str">
        <x:v>CF-20</x:v>
      </x:c>
      <x:c r="H1705" s="7" t="n">
        <x:v>1</x:v>
      </x:c>
      <x:c r="I1705" s="7" t="str">
        <x:v>surrogate ancestry</x:v>
      </x:c>
      <x:c r="J1705" s="7" t="str">
        <x:v>fraction</x:v>
      </x:c>
      <x:c r="K1705" s="7" t="n">
        <x:v>0</x:v>
      </x:c>
      <x:c r="L1705" s="7" t="n">
        <x:v>1</x:v>
      </x:c>
      <x:c r="M1705" s="7" t="n">
        <x:v>0.005</x:v>
      </x:c>
      <x:c r="N1705" s="7" t="str"/>
      <x:c r="O1705" s="7" t="str">
        <x:f>IF(N1705="","OPEN","PASS")</x:f>
        <x:v>OPEN</x:v>
      </x:c>
    </x:row>
    <x:row r="1706">
      <x:c r="B1706" s="7" t="str">
        <x:v>CH-1700</x:v>
      </x:c>
      <x:c r="C1706" s="7" t="str">
        <x:v>REA-T-C2</x:v>
      </x:c>
      <x:c r="D1706" s="7" t="str">
        <x:v>FUNCTIONAL TWIN</x:v>
      </x:c>
      <x:c r="E1706" s="7" t="str">
        <x:v>PTC-C</x:v>
      </x:c>
      <x:c r="F1706" s="7" t="str">
        <x:v>BL-Y</x:v>
      </x:c>
      <x:c r="G1706" s="7" t="str">
        <x:v>CF-20</x:v>
      </x:c>
      <x:c r="H1706" s="7" t="n">
        <x:v>2</x:v>
      </x:c>
      <x:c r="I1706" s="7" t="str">
        <x:v>surrogate ancestry</x:v>
      </x:c>
      <x:c r="J1706" s="7" t="str">
        <x:v>fraction</x:v>
      </x:c>
      <x:c r="K1706" s="7" t="n">
        <x:v>0</x:v>
      </x:c>
      <x:c r="L1706" s="7" t="n">
        <x:v>1</x:v>
      </x:c>
      <x:c r="M1706" s="7" t="n">
        <x:v>0.005</x:v>
      </x:c>
      <x:c r="N1706" s="7" t="str"/>
      <x:c r="O1706" s="7" t="str">
        <x:f>IF(N1706="","OPEN","PASS")</x:f>
        <x:v>OPEN</x:v>
      </x:c>
    </x:row>
    <x:row r="1707">
      <x:c r="B1707" s="7" t="str">
        <x:v>CH-1701</x:v>
      </x:c>
      <x:c r="C1707" s="7" t="str">
        <x:v>REA-T-C2</x:v>
      </x:c>
      <x:c r="D1707" s="7" t="str">
        <x:v>FUNCTIONAL TWIN</x:v>
      </x:c>
      <x:c r="E1707" s="7" t="str">
        <x:v>PTC-C</x:v>
      </x:c>
      <x:c r="F1707" s="7" t="str">
        <x:v>BL-Y</x:v>
      </x:c>
      <x:c r="G1707" s="7" t="str">
        <x:v>CF-20</x:v>
      </x:c>
      <x:c r="H1707" s="7" t="n">
        <x:v>3</x:v>
      </x:c>
      <x:c r="I1707" s="7" t="str">
        <x:v>surrogate ancestry</x:v>
      </x:c>
      <x:c r="J1707" s="7" t="str">
        <x:v>fraction</x:v>
      </x:c>
      <x:c r="K1707" s="7" t="n">
        <x:v>0</x:v>
      </x:c>
      <x:c r="L1707" s="7" t="n">
        <x:v>1</x:v>
      </x:c>
      <x:c r="M1707" s="7" t="n">
        <x:v>0.005</x:v>
      </x:c>
      <x:c r="N1707" s="7" t="str"/>
      <x:c r="O1707" s="7" t="str">
        <x:f>IF(N1707="","OPEN","PASS")</x:f>
        <x:v>OPEN</x:v>
      </x:c>
    </x:row>
    <x:row r="1708">
      <x:c r="B1708" s="7" t="str">
        <x:v>CH-1702</x:v>
      </x:c>
      <x:c r="C1708" s="7" t="str">
        <x:v>REA-T-C2</x:v>
      </x:c>
      <x:c r="D1708" s="7" t="str">
        <x:v>FUNCTIONAL TWIN</x:v>
      </x:c>
      <x:c r="E1708" s="7" t="str">
        <x:v>PTC-C</x:v>
      </x:c>
      <x:c r="F1708" s="7" t="str">
        <x:v>BL-Y</x:v>
      </x:c>
      <x:c r="G1708" s="7" t="str">
        <x:v>CF-20</x:v>
      </x:c>
      <x:c r="H1708" s="7" t="n">
        <x:v>4</x:v>
      </x:c>
      <x:c r="I1708" s="7" t="str">
        <x:v>surrogate ancestry</x:v>
      </x:c>
      <x:c r="J1708" s="7" t="str">
        <x:v>fraction</x:v>
      </x:c>
      <x:c r="K1708" s="7" t="n">
        <x:v>0</x:v>
      </x:c>
      <x:c r="L1708" s="7" t="n">
        <x:v>1</x:v>
      </x:c>
      <x:c r="M1708" s="7" t="n">
        <x:v>0.005</x:v>
      </x:c>
      <x:c r="N1708" s="7" t="str"/>
      <x:c r="O1708" s="7" t="str">
        <x:f>IF(N1708="","OPEN","PASS")</x:f>
        <x:v>OPEN</x:v>
      </x:c>
    </x:row>
    <x:row r="1709">
      <x:c r="B1709" s="7" t="str">
        <x:v>CH-1703</x:v>
      </x:c>
      <x:c r="C1709" s="7" t="str">
        <x:v>REA-T-C2</x:v>
      </x:c>
      <x:c r="D1709" s="7" t="str">
        <x:v>FUNCTIONAL TWIN</x:v>
      </x:c>
      <x:c r="E1709" s="7" t="str">
        <x:v>PTC-C</x:v>
      </x:c>
      <x:c r="F1709" s="7" t="str">
        <x:v>BL-Y</x:v>
      </x:c>
      <x:c r="G1709" s="7" t="str">
        <x:v>CF-20</x:v>
      </x:c>
      <x:c r="H1709" s="7" t="n">
        <x:v>5</x:v>
      </x:c>
      <x:c r="I1709" s="7" t="str">
        <x:v>surrogate ancestry</x:v>
      </x:c>
      <x:c r="J1709" s="7" t="str">
        <x:v>fraction</x:v>
      </x:c>
      <x:c r="K1709" s="7" t="n">
        <x:v>0</x:v>
      </x:c>
      <x:c r="L1709" s="7" t="n">
        <x:v>1</x:v>
      </x:c>
      <x:c r="M1709" s="7" t="n">
        <x:v>0.005</x:v>
      </x:c>
      <x:c r="N1709" s="7" t="str"/>
      <x:c r="O1709" s="7" t="str">
        <x:f>IF(N1709="","OPEN","PASS")</x:f>
        <x:v>OPEN</x:v>
      </x:c>
    </x:row>
    <x:row r="1710">
      <x:c r="B1710" s="7" t="str">
        <x:v>CH-1704</x:v>
      </x:c>
      <x:c r="C1710" s="7" t="str">
        <x:v>REA-T-C2</x:v>
      </x:c>
      <x:c r="D1710" s="7" t="str">
        <x:v>FUNCTIONAL TWIN</x:v>
      </x:c>
      <x:c r="E1710" s="7" t="str">
        <x:v>PTC-C</x:v>
      </x:c>
      <x:c r="F1710" s="7" t="str">
        <x:v>BL-Y</x:v>
      </x:c>
      <x:c r="G1710" s="7" t="str">
        <x:v>CF-20</x:v>
      </x:c>
      <x:c r="H1710" s="7" t="n">
        <x:v>6</x:v>
      </x:c>
      <x:c r="I1710" s="7" t="str">
        <x:v>surrogate ancestry</x:v>
      </x:c>
      <x:c r="J1710" s="7" t="str">
        <x:v>fraction</x:v>
      </x:c>
      <x:c r="K1710" s="7" t="n">
        <x:v>0</x:v>
      </x:c>
      <x:c r="L1710" s="7" t="n">
        <x:v>1</x:v>
      </x:c>
      <x:c r="M1710" s="7" t="n">
        <x:v>0.005</x:v>
      </x:c>
      <x:c r="N1710" s="7" t="str"/>
      <x:c r="O1710" s="7" t="str">
        <x:f>IF(N1710="","OPEN","PASS")</x:f>
        <x:v>OPEN</x:v>
      </x:c>
    </x:row>
    <x:row r="1711">
      <x:c r="B1711" s="7" t="str">
        <x:v>CH-1705</x:v>
      </x:c>
      <x:c r="C1711" s="7" t="str">
        <x:v>REA-T-C2</x:v>
      </x:c>
      <x:c r="D1711" s="7" t="str">
        <x:v>FUNCTIONAL TWIN</x:v>
      </x:c>
      <x:c r="E1711" s="7" t="str">
        <x:v>PTC-C</x:v>
      </x:c>
      <x:c r="F1711" s="7" t="str">
        <x:v>BL-Y</x:v>
      </x:c>
      <x:c r="G1711" s="7" t="str">
        <x:v>CF-21</x:v>
      </x:c>
      <x:c r="H1711" s="7" t="n">
        <x:v>1</x:v>
      </x:c>
      <x:c r="I1711" s="7" t="str">
        <x:v>water ancestry</x:v>
      </x:c>
      <x:c r="J1711" s="7" t="str">
        <x:v>fraction</x:v>
      </x:c>
      <x:c r="K1711" s="7" t="n">
        <x:v>0</x:v>
      </x:c>
      <x:c r="L1711" s="7" t="n">
        <x:v>1</x:v>
      </x:c>
      <x:c r="M1711" s="7" t="n">
        <x:v>0.005</x:v>
      </x:c>
      <x:c r="N1711" s="7" t="str"/>
      <x:c r="O1711" s="7" t="str">
        <x:f>IF(N1711="","OPEN","PASS")</x:f>
        <x:v>OPEN</x:v>
      </x:c>
    </x:row>
    <x:row r="1712">
      <x:c r="B1712" s="7" t="str">
        <x:v>CH-1706</x:v>
      </x:c>
      <x:c r="C1712" s="7" t="str">
        <x:v>REA-T-C2</x:v>
      </x:c>
      <x:c r="D1712" s="7" t="str">
        <x:v>FUNCTIONAL TWIN</x:v>
      </x:c>
      <x:c r="E1712" s="7" t="str">
        <x:v>PTC-C</x:v>
      </x:c>
      <x:c r="F1712" s="7" t="str">
        <x:v>BL-Y</x:v>
      </x:c>
      <x:c r="G1712" s="7" t="str">
        <x:v>CF-21</x:v>
      </x:c>
      <x:c r="H1712" s="7" t="n">
        <x:v>2</x:v>
      </x:c>
      <x:c r="I1712" s="7" t="str">
        <x:v>water ancestry</x:v>
      </x:c>
      <x:c r="J1712" s="7" t="str">
        <x:v>fraction</x:v>
      </x:c>
      <x:c r="K1712" s="7" t="n">
        <x:v>0</x:v>
      </x:c>
      <x:c r="L1712" s="7" t="n">
        <x:v>1</x:v>
      </x:c>
      <x:c r="M1712" s="7" t="n">
        <x:v>0.005</x:v>
      </x:c>
      <x:c r="N1712" s="7" t="str"/>
      <x:c r="O1712" s="7" t="str">
        <x:f>IF(N1712="","OPEN","PASS")</x:f>
        <x:v>OPEN</x:v>
      </x:c>
    </x:row>
    <x:row r="1713">
      <x:c r="B1713" s="7" t="str">
        <x:v>CH-1707</x:v>
      </x:c>
      <x:c r="C1713" s="7" t="str">
        <x:v>REA-T-C2</x:v>
      </x:c>
      <x:c r="D1713" s="7" t="str">
        <x:v>FUNCTIONAL TWIN</x:v>
      </x:c>
      <x:c r="E1713" s="7" t="str">
        <x:v>PTC-C</x:v>
      </x:c>
      <x:c r="F1713" s="7" t="str">
        <x:v>BL-Y</x:v>
      </x:c>
      <x:c r="G1713" s="7" t="str">
        <x:v>CF-21</x:v>
      </x:c>
      <x:c r="H1713" s="7" t="n">
        <x:v>3</x:v>
      </x:c>
      <x:c r="I1713" s="7" t="str">
        <x:v>water ancestry</x:v>
      </x:c>
      <x:c r="J1713" s="7" t="str">
        <x:v>fraction</x:v>
      </x:c>
      <x:c r="K1713" s="7" t="n">
        <x:v>0</x:v>
      </x:c>
      <x:c r="L1713" s="7" t="n">
        <x:v>1</x:v>
      </x:c>
      <x:c r="M1713" s="7" t="n">
        <x:v>0.005</x:v>
      </x:c>
      <x:c r="N1713" s="7" t="str"/>
      <x:c r="O1713" s="7" t="str">
        <x:f>IF(N1713="","OPEN","PASS")</x:f>
        <x:v>OPEN</x:v>
      </x:c>
    </x:row>
    <x:row r="1714">
      <x:c r="B1714" s="7" t="str">
        <x:v>CH-1708</x:v>
      </x:c>
      <x:c r="C1714" s="7" t="str">
        <x:v>REA-T-C2</x:v>
      </x:c>
      <x:c r="D1714" s="7" t="str">
        <x:v>FUNCTIONAL TWIN</x:v>
      </x:c>
      <x:c r="E1714" s="7" t="str">
        <x:v>PTC-C</x:v>
      </x:c>
      <x:c r="F1714" s="7" t="str">
        <x:v>BL-Y</x:v>
      </x:c>
      <x:c r="G1714" s="7" t="str">
        <x:v>CF-21</x:v>
      </x:c>
      <x:c r="H1714" s="7" t="n">
        <x:v>4</x:v>
      </x:c>
      <x:c r="I1714" s="7" t="str">
        <x:v>water ancestry</x:v>
      </x:c>
      <x:c r="J1714" s="7" t="str">
        <x:v>fraction</x:v>
      </x:c>
      <x:c r="K1714" s="7" t="n">
        <x:v>0</x:v>
      </x:c>
      <x:c r="L1714" s="7" t="n">
        <x:v>1</x:v>
      </x:c>
      <x:c r="M1714" s="7" t="n">
        <x:v>0.005</x:v>
      </x:c>
      <x:c r="N1714" s="7" t="str"/>
      <x:c r="O1714" s="7" t="str">
        <x:f>IF(N1714="","OPEN","PASS")</x:f>
        <x:v>OPEN</x:v>
      </x:c>
    </x:row>
    <x:row r="1715">
      <x:c r="B1715" s="7" t="str">
        <x:v>CH-1709</x:v>
      </x:c>
      <x:c r="C1715" s="7" t="str">
        <x:v>REA-T-C2</x:v>
      </x:c>
      <x:c r="D1715" s="7" t="str">
        <x:v>FUNCTIONAL TWIN</x:v>
      </x:c>
      <x:c r="E1715" s="7" t="str">
        <x:v>PTC-C</x:v>
      </x:c>
      <x:c r="F1715" s="7" t="str">
        <x:v>BL-Y</x:v>
      </x:c>
      <x:c r="G1715" s="7" t="str">
        <x:v>CF-21</x:v>
      </x:c>
      <x:c r="H1715" s="7" t="n">
        <x:v>5</x:v>
      </x:c>
      <x:c r="I1715" s="7" t="str">
        <x:v>water ancestry</x:v>
      </x:c>
      <x:c r="J1715" s="7" t="str">
        <x:v>fraction</x:v>
      </x:c>
      <x:c r="K1715" s="7" t="n">
        <x:v>0</x:v>
      </x:c>
      <x:c r="L1715" s="7" t="n">
        <x:v>1</x:v>
      </x:c>
      <x:c r="M1715" s="7" t="n">
        <x:v>0.005</x:v>
      </x:c>
      <x:c r="N1715" s="7" t="str"/>
      <x:c r="O1715" s="7" t="str">
        <x:f>IF(N1715="","OPEN","PASS")</x:f>
        <x:v>OPEN</x:v>
      </x:c>
    </x:row>
    <x:row r="1716">
      <x:c r="B1716" s="7" t="str">
        <x:v>CH-1710</x:v>
      </x:c>
      <x:c r="C1716" s="7" t="str">
        <x:v>REA-T-C2</x:v>
      </x:c>
      <x:c r="D1716" s="7" t="str">
        <x:v>FUNCTIONAL TWIN</x:v>
      </x:c>
      <x:c r="E1716" s="7" t="str">
        <x:v>PTC-C</x:v>
      </x:c>
      <x:c r="F1716" s="7" t="str">
        <x:v>BL-Y</x:v>
      </x:c>
      <x:c r="G1716" s="7" t="str">
        <x:v>CF-21</x:v>
      </x:c>
      <x:c r="H1716" s="7" t="n">
        <x:v>6</x:v>
      </x:c>
      <x:c r="I1716" s="7" t="str">
        <x:v>water ancestry</x:v>
      </x:c>
      <x:c r="J1716" s="7" t="str">
        <x:v>fraction</x:v>
      </x:c>
      <x:c r="K1716" s="7" t="n">
        <x:v>0</x:v>
      </x:c>
      <x:c r="L1716" s="7" t="n">
        <x:v>1</x:v>
      </x:c>
      <x:c r="M1716" s="7" t="n">
        <x:v>0.005</x:v>
      </x:c>
      <x:c r="N1716" s="7" t="str"/>
      <x:c r="O1716" s="7" t="str">
        <x:f>IF(N1716="","OPEN","PASS")</x:f>
        <x:v>OPEN</x:v>
      </x:c>
    </x:row>
    <x:row r="1717">
      <x:c r="B1717" s="7" t="str">
        <x:v>CH-1711</x:v>
      </x:c>
      <x:c r="C1717" s="7" t="str">
        <x:v>REA-T-C2</x:v>
      </x:c>
      <x:c r="D1717" s="7" t="str">
        <x:v>FUNCTIONAL TWIN</x:v>
      </x:c>
      <x:c r="E1717" s="7" t="str">
        <x:v>PTC-C</x:v>
      </x:c>
      <x:c r="F1717" s="7" t="str">
        <x:v>BL-Y</x:v>
      </x:c>
      <x:c r="G1717" s="7" t="str">
        <x:v>CF-22</x:v>
      </x:c>
      <x:c r="H1717" s="7" t="n">
        <x:v>1</x:v>
      </x:c>
      <x:c r="I1717" s="7" t="str">
        <x:v>environmental release</x:v>
      </x:c>
      <x:c r="J1717" s="7" t="str">
        <x:v>kg</x:v>
      </x:c>
      <x:c r="K1717" s="7" t="n">
        <x:v>0</x:v>
      </x:c>
      <x:c r="L1717" s="7" t="n">
        <x:v>0.1</x:v>
      </x:c>
      <x:c r="M1717" s="7" t="n">
        <x:v>0.01</x:v>
      </x:c>
      <x:c r="N1717" s="7" t="str"/>
      <x:c r="O1717" s="7" t="str">
        <x:f>IF(N1717="","OPEN","PASS")</x:f>
        <x:v>OPEN</x:v>
      </x:c>
    </x:row>
    <x:row r="1718">
      <x:c r="B1718" s="7" t="str">
        <x:v>CH-1712</x:v>
      </x:c>
      <x:c r="C1718" s="7" t="str">
        <x:v>REA-T-C2</x:v>
      </x:c>
      <x:c r="D1718" s="7" t="str">
        <x:v>FUNCTIONAL TWIN</x:v>
      </x:c>
      <x:c r="E1718" s="7" t="str">
        <x:v>PTC-C</x:v>
      </x:c>
      <x:c r="F1718" s="7" t="str">
        <x:v>BL-Y</x:v>
      </x:c>
      <x:c r="G1718" s="7" t="str">
        <x:v>CF-22</x:v>
      </x:c>
      <x:c r="H1718" s="7" t="n">
        <x:v>2</x:v>
      </x:c>
      <x:c r="I1718" s="7" t="str">
        <x:v>environmental release</x:v>
      </x:c>
      <x:c r="J1718" s="7" t="str">
        <x:v>kg</x:v>
      </x:c>
      <x:c r="K1718" s="7" t="n">
        <x:v>0</x:v>
      </x:c>
      <x:c r="L1718" s="7" t="n">
        <x:v>0.1</x:v>
      </x:c>
      <x:c r="M1718" s="7" t="n">
        <x:v>0.01</x:v>
      </x:c>
      <x:c r="N1718" s="7" t="str"/>
      <x:c r="O1718" s="7" t="str">
        <x:f>IF(N1718="","OPEN","PASS")</x:f>
        <x:v>OPEN</x:v>
      </x:c>
    </x:row>
    <x:row r="1719">
      <x:c r="B1719" s="7" t="str">
        <x:v>CH-1713</x:v>
      </x:c>
      <x:c r="C1719" s="7" t="str">
        <x:v>REA-T-C2</x:v>
      </x:c>
      <x:c r="D1719" s="7" t="str">
        <x:v>FUNCTIONAL TWIN</x:v>
      </x:c>
      <x:c r="E1719" s="7" t="str">
        <x:v>PTC-C</x:v>
      </x:c>
      <x:c r="F1719" s="7" t="str">
        <x:v>BL-Y</x:v>
      </x:c>
      <x:c r="G1719" s="7" t="str">
        <x:v>CF-22</x:v>
      </x:c>
      <x:c r="H1719" s="7" t="n">
        <x:v>3</x:v>
      </x:c>
      <x:c r="I1719" s="7" t="str">
        <x:v>environmental release</x:v>
      </x:c>
      <x:c r="J1719" s="7" t="str">
        <x:v>kg</x:v>
      </x:c>
      <x:c r="K1719" s="7" t="n">
        <x:v>0</x:v>
      </x:c>
      <x:c r="L1719" s="7" t="n">
        <x:v>0.1</x:v>
      </x:c>
      <x:c r="M1719" s="7" t="n">
        <x:v>0.01</x:v>
      </x:c>
      <x:c r="N1719" s="7" t="str"/>
      <x:c r="O1719" s="7" t="str">
        <x:f>IF(N1719="","OPEN","PASS")</x:f>
        <x:v>OPEN</x:v>
      </x:c>
    </x:row>
    <x:row r="1720">
      <x:c r="B1720" s="7" t="str">
        <x:v>CH-1714</x:v>
      </x:c>
      <x:c r="C1720" s="7" t="str">
        <x:v>REA-T-C2</x:v>
      </x:c>
      <x:c r="D1720" s="7" t="str">
        <x:v>FUNCTIONAL TWIN</x:v>
      </x:c>
      <x:c r="E1720" s="7" t="str">
        <x:v>PTC-C</x:v>
      </x:c>
      <x:c r="F1720" s="7" t="str">
        <x:v>BL-Y</x:v>
      </x:c>
      <x:c r="G1720" s="7" t="str">
        <x:v>CF-22</x:v>
      </x:c>
      <x:c r="H1720" s="7" t="n">
        <x:v>4</x:v>
      </x:c>
      <x:c r="I1720" s="7" t="str">
        <x:v>environmental release</x:v>
      </x:c>
      <x:c r="J1720" s="7" t="str">
        <x:v>kg</x:v>
      </x:c>
      <x:c r="K1720" s="7" t="n">
        <x:v>0</x:v>
      </x:c>
      <x:c r="L1720" s="7" t="n">
        <x:v>0.1</x:v>
      </x:c>
      <x:c r="M1720" s="7" t="n">
        <x:v>0.01</x:v>
      </x:c>
      <x:c r="N1720" s="7" t="str"/>
      <x:c r="O1720" s="7" t="str">
        <x:f>IF(N1720="","OPEN","PASS")</x:f>
        <x:v>OPEN</x:v>
      </x:c>
    </x:row>
    <x:row r="1721">
      <x:c r="B1721" s="7" t="str">
        <x:v>CH-1715</x:v>
      </x:c>
      <x:c r="C1721" s="7" t="str">
        <x:v>REA-T-C2</x:v>
      </x:c>
      <x:c r="D1721" s="7" t="str">
        <x:v>FUNCTIONAL TWIN</x:v>
      </x:c>
      <x:c r="E1721" s="7" t="str">
        <x:v>PTC-C</x:v>
      </x:c>
      <x:c r="F1721" s="7" t="str">
        <x:v>BL-Y</x:v>
      </x:c>
      <x:c r="G1721" s="7" t="str">
        <x:v>CF-22</x:v>
      </x:c>
      <x:c r="H1721" s="7" t="n">
        <x:v>5</x:v>
      </x:c>
      <x:c r="I1721" s="7" t="str">
        <x:v>environmental release</x:v>
      </x:c>
      <x:c r="J1721" s="7" t="str">
        <x:v>kg</x:v>
      </x:c>
      <x:c r="K1721" s="7" t="n">
        <x:v>0</x:v>
      </x:c>
      <x:c r="L1721" s="7" t="n">
        <x:v>0.1</x:v>
      </x:c>
      <x:c r="M1721" s="7" t="n">
        <x:v>0.01</x:v>
      </x:c>
      <x:c r="N1721" s="7" t="str"/>
      <x:c r="O1721" s="7" t="str">
        <x:f>IF(N1721="","OPEN","PASS")</x:f>
        <x:v>OPEN</x:v>
      </x:c>
    </x:row>
    <x:row r="1722">
      <x:c r="B1722" s="7" t="str">
        <x:v>CH-1716</x:v>
      </x:c>
      <x:c r="C1722" s="7" t="str">
        <x:v>REA-T-C2</x:v>
      </x:c>
      <x:c r="D1722" s="7" t="str">
        <x:v>FUNCTIONAL TWIN</x:v>
      </x:c>
      <x:c r="E1722" s="7" t="str">
        <x:v>PTC-C</x:v>
      </x:c>
      <x:c r="F1722" s="7" t="str">
        <x:v>BL-Y</x:v>
      </x:c>
      <x:c r="G1722" s="7" t="str">
        <x:v>CF-22</x:v>
      </x:c>
      <x:c r="H1722" s="7" t="n">
        <x:v>6</x:v>
      </x:c>
      <x:c r="I1722" s="7" t="str">
        <x:v>environmental release</x:v>
      </x:c>
      <x:c r="J1722" s="7" t="str">
        <x:v>kg</x:v>
      </x:c>
      <x:c r="K1722" s="7" t="n">
        <x:v>0</x:v>
      </x:c>
      <x:c r="L1722" s="7" t="n">
        <x:v>0.1</x:v>
      </x:c>
      <x:c r="M1722" s="7" t="n">
        <x:v>0.01</x:v>
      </x:c>
      <x:c r="N1722" s="7" t="str"/>
      <x:c r="O1722" s="7" t="str">
        <x:f>IF(N1722="","OPEN","PASS")</x:f>
        <x:v>OPEN</x:v>
      </x:c>
    </x:row>
    <x:row r="1723">
      <x:c r="B1723" s="7" t="str">
        <x:v>CH-1717</x:v>
      </x:c>
      <x:c r="C1723" s="7" t="str">
        <x:v>REA-T-C2</x:v>
      </x:c>
      <x:c r="D1723" s="7" t="str">
        <x:v>FUNCTIONAL TWIN</x:v>
      </x:c>
      <x:c r="E1723" s="7" t="str">
        <x:v>PTC-C</x:v>
      </x:c>
      <x:c r="F1723" s="7" t="str">
        <x:v>BL-Y</x:v>
      </x:c>
      <x:c r="G1723" s="7" t="str">
        <x:v>CF-23</x:v>
      </x:c>
      <x:c r="H1723" s="7" t="n">
        <x:v>1</x:v>
      </x:c>
      <x:c r="I1723" s="7" t="str">
        <x:v>image and event trigger</x:v>
      </x:c>
      <x:c r="J1723" s="7" t="str">
        <x:v>ms</x:v>
      </x:c>
      <x:c r="K1723" s="7" t="n">
        <x:v>-10</x:v>
      </x:c>
      <x:c r="L1723" s="7" t="n">
        <x:v>10</x:v>
      </x:c>
      <x:c r="M1723" s="7" t="n">
        <x:v>1</x:v>
      </x:c>
      <x:c r="N1723" s="7" t="str"/>
      <x:c r="O1723" s="7" t="str">
        <x:f>IF(N1723="","OPEN","PASS")</x:f>
        <x:v>OPEN</x:v>
      </x:c>
    </x:row>
    <x:row r="1724">
      <x:c r="B1724" s="7" t="str">
        <x:v>CH-1718</x:v>
      </x:c>
      <x:c r="C1724" s="7" t="str">
        <x:v>REA-T-C2</x:v>
      </x:c>
      <x:c r="D1724" s="7" t="str">
        <x:v>FUNCTIONAL TWIN</x:v>
      </x:c>
      <x:c r="E1724" s="7" t="str">
        <x:v>PTC-C</x:v>
      </x:c>
      <x:c r="F1724" s="7" t="str">
        <x:v>BL-Y</x:v>
      </x:c>
      <x:c r="G1724" s="7" t="str">
        <x:v>CF-23</x:v>
      </x:c>
      <x:c r="H1724" s="7" t="n">
        <x:v>2</x:v>
      </x:c>
      <x:c r="I1724" s="7" t="str">
        <x:v>image and event trigger</x:v>
      </x:c>
      <x:c r="J1724" s="7" t="str">
        <x:v>ms</x:v>
      </x:c>
      <x:c r="K1724" s="7" t="n">
        <x:v>-10</x:v>
      </x:c>
      <x:c r="L1724" s="7" t="n">
        <x:v>10</x:v>
      </x:c>
      <x:c r="M1724" s="7" t="n">
        <x:v>1</x:v>
      </x:c>
      <x:c r="N1724" s="7" t="str"/>
      <x:c r="O1724" s="7" t="str">
        <x:f>IF(N1724="","OPEN","PASS")</x:f>
        <x:v>OPEN</x:v>
      </x:c>
    </x:row>
    <x:row r="1725">
      <x:c r="B1725" s="7" t="str">
        <x:v>CH-1719</x:v>
      </x:c>
      <x:c r="C1725" s="7" t="str">
        <x:v>REA-T-C2</x:v>
      </x:c>
      <x:c r="D1725" s="7" t="str">
        <x:v>FUNCTIONAL TWIN</x:v>
      </x:c>
      <x:c r="E1725" s="7" t="str">
        <x:v>PTC-C</x:v>
      </x:c>
      <x:c r="F1725" s="7" t="str">
        <x:v>BL-Y</x:v>
      </x:c>
      <x:c r="G1725" s="7" t="str">
        <x:v>CF-23</x:v>
      </x:c>
      <x:c r="H1725" s="7" t="n">
        <x:v>3</x:v>
      </x:c>
      <x:c r="I1725" s="7" t="str">
        <x:v>image and event trigger</x:v>
      </x:c>
      <x:c r="J1725" s="7" t="str">
        <x:v>ms</x:v>
      </x:c>
      <x:c r="K1725" s="7" t="n">
        <x:v>-10</x:v>
      </x:c>
      <x:c r="L1725" s="7" t="n">
        <x:v>10</x:v>
      </x:c>
      <x:c r="M1725" s="7" t="n">
        <x:v>1</x:v>
      </x:c>
      <x:c r="N1725" s="7" t="str"/>
      <x:c r="O1725" s="7" t="str">
        <x:f>IF(N1725="","OPEN","PASS")</x:f>
        <x:v>OPEN</x:v>
      </x:c>
    </x:row>
    <x:row r="1726">
      <x:c r="B1726" s="7" t="str">
        <x:v>CH-1720</x:v>
      </x:c>
      <x:c r="C1726" s="7" t="str">
        <x:v>REA-T-C2</x:v>
      </x:c>
      <x:c r="D1726" s="7" t="str">
        <x:v>FUNCTIONAL TWIN</x:v>
      </x:c>
      <x:c r="E1726" s="7" t="str">
        <x:v>PTC-C</x:v>
      </x:c>
      <x:c r="F1726" s="7" t="str">
        <x:v>BL-Y</x:v>
      </x:c>
      <x:c r="G1726" s="7" t="str">
        <x:v>CF-23</x:v>
      </x:c>
      <x:c r="H1726" s="7" t="n">
        <x:v>4</x:v>
      </x:c>
      <x:c r="I1726" s="7" t="str">
        <x:v>image and event trigger</x:v>
      </x:c>
      <x:c r="J1726" s="7" t="str">
        <x:v>ms</x:v>
      </x:c>
      <x:c r="K1726" s="7" t="n">
        <x:v>-10</x:v>
      </x:c>
      <x:c r="L1726" s="7" t="n">
        <x:v>10</x:v>
      </x:c>
      <x:c r="M1726" s="7" t="n">
        <x:v>1</x:v>
      </x:c>
      <x:c r="N1726" s="7" t="str"/>
      <x:c r="O1726" s="7" t="str">
        <x:f>IF(N1726="","OPEN","PASS")</x:f>
        <x:v>OPEN</x:v>
      </x:c>
    </x:row>
    <x:row r="1727">
      <x:c r="B1727" s="7" t="str">
        <x:v>CH-1721</x:v>
      </x:c>
      <x:c r="C1727" s="7" t="str">
        <x:v>REA-T-C2</x:v>
      </x:c>
      <x:c r="D1727" s="7" t="str">
        <x:v>FUNCTIONAL TWIN</x:v>
      </x:c>
      <x:c r="E1727" s="7" t="str">
        <x:v>PTC-C</x:v>
      </x:c>
      <x:c r="F1727" s="7" t="str">
        <x:v>BL-Y</x:v>
      </x:c>
      <x:c r="G1727" s="7" t="str">
        <x:v>CF-23</x:v>
      </x:c>
      <x:c r="H1727" s="7" t="n">
        <x:v>5</x:v>
      </x:c>
      <x:c r="I1727" s="7" t="str">
        <x:v>image and event trigger</x:v>
      </x:c>
      <x:c r="J1727" s="7" t="str">
        <x:v>ms</x:v>
      </x:c>
      <x:c r="K1727" s="7" t="n">
        <x:v>-10</x:v>
      </x:c>
      <x:c r="L1727" s="7" t="n">
        <x:v>10</x:v>
      </x:c>
      <x:c r="M1727" s="7" t="n">
        <x:v>1</x:v>
      </x:c>
      <x:c r="N1727" s="7" t="str"/>
      <x:c r="O1727" s="7" t="str">
        <x:f>IF(N1727="","OPEN","PASS")</x:f>
        <x:v>OPEN</x:v>
      </x:c>
    </x:row>
    <x:row r="1728">
      <x:c r="B1728" s="7" t="str">
        <x:v>CH-1722</x:v>
      </x:c>
      <x:c r="C1728" s="7" t="str">
        <x:v>REA-T-C2</x:v>
      </x:c>
      <x:c r="D1728" s="7" t="str">
        <x:v>FUNCTIONAL TWIN</x:v>
      </x:c>
      <x:c r="E1728" s="7" t="str">
        <x:v>PTC-C</x:v>
      </x:c>
      <x:c r="F1728" s="7" t="str">
        <x:v>BL-Y</x:v>
      </x:c>
      <x:c r="G1728" s="7" t="str">
        <x:v>CF-23</x:v>
      </x:c>
      <x:c r="H1728" s="7" t="n">
        <x:v>6</x:v>
      </x:c>
      <x:c r="I1728" s="7" t="str">
        <x:v>image and event trigger</x:v>
      </x:c>
      <x:c r="J1728" s="7" t="str">
        <x:v>ms</x:v>
      </x:c>
      <x:c r="K1728" s="7" t="n">
        <x:v>-10</x:v>
      </x:c>
      <x:c r="L1728" s="7" t="n">
        <x:v>10</x:v>
      </x:c>
      <x:c r="M1728" s="7" t="n">
        <x:v>1</x:v>
      </x:c>
      <x:c r="N1728" s="7" t="str"/>
      <x:c r="O1728" s="7" t="str">
        <x:f>IF(N1728="","OPEN","PASS")</x:f>
        <x:v>OPEN</x:v>
      </x:c>
    </x:row>
    <x:row r="1729">
      <x:c r="B1729" s="7" t="str">
        <x:v>CH-1723</x:v>
      </x:c>
      <x:c r="C1729" s="7" t="str">
        <x:v>REA-T-C2</x:v>
      </x:c>
      <x:c r="D1729" s="7" t="str">
        <x:v>FUNCTIONAL TWIN</x:v>
      </x:c>
      <x:c r="E1729" s="7" t="str">
        <x:v>PTC-C</x:v>
      </x:c>
      <x:c r="F1729" s="7" t="str">
        <x:v>BL-Y</x:v>
      </x:c>
      <x:c r="G1729" s="7" t="str">
        <x:v>CF-24</x:v>
      </x:c>
      <x:c r="H1729" s="7" t="n">
        <x:v>1</x:v>
      </x:c>
      <x:c r="I1729" s="7" t="str">
        <x:v>evidence-path health</x:v>
      </x:c>
      <x:c r="J1729" s="7" t="str">
        <x:v>binary</x:v>
      </x:c>
      <x:c r="K1729" s="7" t="n">
        <x:v>0</x:v>
      </x:c>
      <x:c r="L1729" s="7" t="n">
        <x:v>1</x:v>
      </x:c>
      <x:c r="M1729" s="7" t="n">
        <x:v>1</x:v>
      </x:c>
      <x:c r="N1729" s="7" t="str"/>
      <x:c r="O1729" s="7" t="str">
        <x:f>IF(N1729="","OPEN","PASS")</x:f>
        <x:v>OPEN</x:v>
      </x:c>
    </x:row>
    <x:row r="1730">
      <x:c r="B1730" s="7" t="str">
        <x:v>CH-1724</x:v>
      </x:c>
      <x:c r="C1730" s="7" t="str">
        <x:v>REA-T-C2</x:v>
      </x:c>
      <x:c r="D1730" s="7" t="str">
        <x:v>FUNCTIONAL TWIN</x:v>
      </x:c>
      <x:c r="E1730" s="7" t="str">
        <x:v>PTC-C</x:v>
      </x:c>
      <x:c r="F1730" s="7" t="str">
        <x:v>BL-Y</x:v>
      </x:c>
      <x:c r="G1730" s="7" t="str">
        <x:v>CF-24</x:v>
      </x:c>
      <x:c r="H1730" s="7" t="n">
        <x:v>2</x:v>
      </x:c>
      <x:c r="I1730" s="7" t="str">
        <x:v>evidence-path health</x:v>
      </x:c>
      <x:c r="J1730" s="7" t="str">
        <x:v>binary</x:v>
      </x:c>
      <x:c r="K1730" s="7" t="n">
        <x:v>0</x:v>
      </x:c>
      <x:c r="L1730" s="7" t="n">
        <x:v>1</x:v>
      </x:c>
      <x:c r="M1730" s="7" t="n">
        <x:v>1</x:v>
      </x:c>
      <x:c r="N1730" s="7" t="str"/>
      <x:c r="O1730" s="7" t="str">
        <x:f>IF(N1730="","OPEN","PASS")</x:f>
        <x:v>OPEN</x:v>
      </x:c>
    </x:row>
    <x:row r="1731">
      <x:c r="B1731" s="7" t="str">
        <x:v>CH-1725</x:v>
      </x:c>
      <x:c r="C1731" s="7" t="str">
        <x:v>REA-T-C2</x:v>
      </x:c>
      <x:c r="D1731" s="7" t="str">
        <x:v>FUNCTIONAL TWIN</x:v>
      </x:c>
      <x:c r="E1731" s="7" t="str">
        <x:v>PTC-C</x:v>
      </x:c>
      <x:c r="F1731" s="7" t="str">
        <x:v>BL-Y</x:v>
      </x:c>
      <x:c r="G1731" s="7" t="str">
        <x:v>CF-24</x:v>
      </x:c>
      <x:c r="H1731" s="7" t="n">
        <x:v>3</x:v>
      </x:c>
      <x:c r="I1731" s="7" t="str">
        <x:v>evidence-path health</x:v>
      </x:c>
      <x:c r="J1731" s="7" t="str">
        <x:v>binary</x:v>
      </x:c>
      <x:c r="K1731" s="7" t="n">
        <x:v>0</x:v>
      </x:c>
      <x:c r="L1731" s="7" t="n">
        <x:v>1</x:v>
      </x:c>
      <x:c r="M1731" s="7" t="n">
        <x:v>1</x:v>
      </x:c>
      <x:c r="N1731" s="7" t="str"/>
      <x:c r="O1731" s="7" t="str">
        <x:f>IF(N1731="","OPEN","PASS")</x:f>
        <x:v>OPEN</x:v>
      </x:c>
    </x:row>
    <x:row r="1732">
      <x:c r="B1732" s="7" t="str">
        <x:v>CH-1726</x:v>
      </x:c>
      <x:c r="C1732" s="7" t="str">
        <x:v>REA-T-C2</x:v>
      </x:c>
      <x:c r="D1732" s="7" t="str">
        <x:v>FUNCTIONAL TWIN</x:v>
      </x:c>
      <x:c r="E1732" s="7" t="str">
        <x:v>PTC-C</x:v>
      </x:c>
      <x:c r="F1732" s="7" t="str">
        <x:v>BL-Y</x:v>
      </x:c>
      <x:c r="G1732" s="7" t="str">
        <x:v>CF-24</x:v>
      </x:c>
      <x:c r="H1732" s="7" t="n">
        <x:v>4</x:v>
      </x:c>
      <x:c r="I1732" s="7" t="str">
        <x:v>evidence-path health</x:v>
      </x:c>
      <x:c r="J1732" s="7" t="str">
        <x:v>binary</x:v>
      </x:c>
      <x:c r="K1732" s="7" t="n">
        <x:v>0</x:v>
      </x:c>
      <x:c r="L1732" s="7" t="n">
        <x:v>1</x:v>
      </x:c>
      <x:c r="M1732" s="7" t="n">
        <x:v>1</x:v>
      </x:c>
      <x:c r="N1732" s="7" t="str"/>
      <x:c r="O1732" s="7" t="str">
        <x:f>IF(N1732="","OPEN","PASS")</x:f>
        <x:v>OPEN</x:v>
      </x:c>
    </x:row>
    <x:row r="1733">
      <x:c r="B1733" s="7" t="str">
        <x:v>CH-1727</x:v>
      </x:c>
      <x:c r="C1733" s="7" t="str">
        <x:v>REA-T-C2</x:v>
      </x:c>
      <x:c r="D1733" s="7" t="str">
        <x:v>FUNCTIONAL TWIN</x:v>
      </x:c>
      <x:c r="E1733" s="7" t="str">
        <x:v>PTC-C</x:v>
      </x:c>
      <x:c r="F1733" s="7" t="str">
        <x:v>BL-Y</x:v>
      </x:c>
      <x:c r="G1733" s="7" t="str">
        <x:v>CF-24</x:v>
      </x:c>
      <x:c r="H1733" s="7" t="n">
        <x:v>5</x:v>
      </x:c>
      <x:c r="I1733" s="7" t="str">
        <x:v>evidence-path health</x:v>
      </x:c>
      <x:c r="J1733" s="7" t="str">
        <x:v>binary</x:v>
      </x:c>
      <x:c r="K1733" s="7" t="n">
        <x:v>0</x:v>
      </x:c>
      <x:c r="L1733" s="7" t="n">
        <x:v>1</x:v>
      </x:c>
      <x:c r="M1733" s="7" t="n">
        <x:v>1</x:v>
      </x:c>
      <x:c r="N1733" s="7" t="str"/>
      <x:c r="O1733" s="7" t="str">
        <x:f>IF(N1733="","OPEN","PASS")</x:f>
        <x:v>OPEN</x:v>
      </x:c>
    </x:row>
    <x:row r="1734">
      <x:c r="B1734" s="7" t="str">
        <x:v>CH-1728</x:v>
      </x:c>
      <x:c r="C1734" s="7" t="str">
        <x:v>REA-T-C2</x:v>
      </x:c>
      <x:c r="D1734" s="7" t="str">
        <x:v>FUNCTIONAL TWIN</x:v>
      </x:c>
      <x:c r="E1734" s="7" t="str">
        <x:v>PTC-C</x:v>
      </x:c>
      <x:c r="F1734" s="7" t="str">
        <x:v>BL-Y</x:v>
      </x:c>
      <x:c r="G1734" s="7" t="str">
        <x:v>CF-24</x:v>
      </x:c>
      <x:c r="H1734" s="7" t="n">
        <x:v>6</x:v>
      </x:c>
      <x:c r="I1734" s="7" t="str">
        <x:v>evidence-path health</x:v>
      </x:c>
      <x:c r="J1734" s="7" t="str">
        <x:v>binary</x:v>
      </x:c>
      <x:c r="K1734" s="7" t="n">
        <x:v>0</x:v>
      </x:c>
      <x:c r="L1734" s="7" t="n">
        <x:v>1</x:v>
      </x:c>
      <x:c r="M1734" s="7" t="n">
        <x:v>1</x:v>
      </x:c>
      <x:c r="N1734" s="7" t="str"/>
      <x:c r="O1734" s="7" t="str">
        <x:f>IF(N1734="","OPEN","PASS")</x:f>
        <x:v>OPEN</x:v>
      </x:c>
    </x:row>
    <x:row r="1735">
      <x:c r="B1735" s="7" t="str">
        <x:v>CH-1729</x:v>
      </x:c>
      <x:c r="C1735" s="7" t="str">
        <x:v>REA-M-A</x:v>
      </x:c>
      <x:c r="D1735" s="7" t="str">
        <x:v>CALIBRATION</x:v>
      </x:c>
      <x:c r="E1735" s="7" t="str">
        <x:v>PTC-A</x:v>
      </x:c>
      <x:c r="F1735" s="7" t="str">
        <x:v>BL-X</x:v>
      </x:c>
      <x:c r="G1735" s="7" t="str">
        <x:v>CF-01</x:v>
      </x:c>
      <x:c r="H1735" s="7" t="n">
        <x:v>1</x:v>
      </x:c>
      <x:c r="I1735" s="7" t="str">
        <x:v>source-vessel mass</x:v>
      </x:c>
      <x:c r="J1735" s="7" t="str">
        <x:v>kg</x:v>
      </x:c>
      <x:c r="K1735" s="7" t="n">
        <x:v>0</x:v>
      </x:c>
      <x:c r="L1735" s="7" t="n">
        <x:v>300</x:v>
      </x:c>
      <x:c r="M1735" s="7" t="n">
        <x:v>0.2</x:v>
      </x:c>
      <x:c r="N1735" s="7" t="str"/>
      <x:c r="O1735" s="7" t="str">
        <x:f>IF(N1735="","OPEN","PASS")</x:f>
        <x:v>OPEN</x:v>
      </x:c>
    </x:row>
    <x:row r="1736">
      <x:c r="B1736" s="7" t="str">
        <x:v>CH-1730</x:v>
      </x:c>
      <x:c r="C1736" s="7" t="str">
        <x:v>REA-M-A</x:v>
      </x:c>
      <x:c r="D1736" s="7" t="str">
        <x:v>CALIBRATION</x:v>
      </x:c>
      <x:c r="E1736" s="7" t="str">
        <x:v>PTC-A</x:v>
      </x:c>
      <x:c r="F1736" s="7" t="str">
        <x:v>BL-X</x:v>
      </x:c>
      <x:c r="G1736" s="7" t="str">
        <x:v>CF-01</x:v>
      </x:c>
      <x:c r="H1736" s="7" t="n">
        <x:v>2</x:v>
      </x:c>
      <x:c r="I1736" s="7" t="str">
        <x:v>source-vessel mass</x:v>
      </x:c>
      <x:c r="J1736" s="7" t="str">
        <x:v>kg</x:v>
      </x:c>
      <x:c r="K1736" s="7" t="n">
        <x:v>0</x:v>
      </x:c>
      <x:c r="L1736" s="7" t="n">
        <x:v>300</x:v>
      </x:c>
      <x:c r="M1736" s="7" t="n">
        <x:v>0.2</x:v>
      </x:c>
      <x:c r="N1736" s="7" t="str"/>
      <x:c r="O1736" s="7" t="str">
        <x:f>IF(N1736="","OPEN","PASS")</x:f>
        <x:v>OPEN</x:v>
      </x:c>
    </x:row>
    <x:row r="1737">
      <x:c r="B1737" s="7" t="str">
        <x:v>CH-1731</x:v>
      </x:c>
      <x:c r="C1737" s="7" t="str">
        <x:v>REA-M-A</x:v>
      </x:c>
      <x:c r="D1737" s="7" t="str">
        <x:v>CALIBRATION</x:v>
      </x:c>
      <x:c r="E1737" s="7" t="str">
        <x:v>PTC-A</x:v>
      </x:c>
      <x:c r="F1737" s="7" t="str">
        <x:v>BL-X</x:v>
      </x:c>
      <x:c r="G1737" s="7" t="str">
        <x:v>CF-01</x:v>
      </x:c>
      <x:c r="H1737" s="7" t="n">
        <x:v>3</x:v>
      </x:c>
      <x:c r="I1737" s="7" t="str">
        <x:v>source-vessel mass</x:v>
      </x:c>
      <x:c r="J1737" s="7" t="str">
        <x:v>kg</x:v>
      </x:c>
      <x:c r="K1737" s="7" t="n">
        <x:v>0</x:v>
      </x:c>
      <x:c r="L1737" s="7" t="n">
        <x:v>300</x:v>
      </x:c>
      <x:c r="M1737" s="7" t="n">
        <x:v>0.2</x:v>
      </x:c>
      <x:c r="N1737" s="7" t="str"/>
      <x:c r="O1737" s="7" t="str">
        <x:f>IF(N1737="","OPEN","PASS")</x:f>
        <x:v>OPEN</x:v>
      </x:c>
    </x:row>
    <x:row r="1738">
      <x:c r="B1738" s="7" t="str">
        <x:v>CH-1732</x:v>
      </x:c>
      <x:c r="C1738" s="7" t="str">
        <x:v>REA-M-A</x:v>
      </x:c>
      <x:c r="D1738" s="7" t="str">
        <x:v>CALIBRATION</x:v>
      </x:c>
      <x:c r="E1738" s="7" t="str">
        <x:v>PTC-A</x:v>
      </x:c>
      <x:c r="F1738" s="7" t="str">
        <x:v>BL-X</x:v>
      </x:c>
      <x:c r="G1738" s="7" t="str">
        <x:v>CF-01</x:v>
      </x:c>
      <x:c r="H1738" s="7" t="n">
        <x:v>4</x:v>
      </x:c>
      <x:c r="I1738" s="7" t="str">
        <x:v>source-vessel mass</x:v>
      </x:c>
      <x:c r="J1738" s="7" t="str">
        <x:v>kg</x:v>
      </x:c>
      <x:c r="K1738" s="7" t="n">
        <x:v>0</x:v>
      </x:c>
      <x:c r="L1738" s="7" t="n">
        <x:v>300</x:v>
      </x:c>
      <x:c r="M1738" s="7" t="n">
        <x:v>0.2</x:v>
      </x:c>
      <x:c r="N1738" s="7" t="str"/>
      <x:c r="O1738" s="7" t="str">
        <x:f>IF(N1738="","OPEN","PASS")</x:f>
        <x:v>OPEN</x:v>
      </x:c>
    </x:row>
    <x:row r="1739">
      <x:c r="B1739" s="7" t="str">
        <x:v>CH-1733</x:v>
      </x:c>
      <x:c r="C1739" s="7" t="str">
        <x:v>REA-M-A</x:v>
      </x:c>
      <x:c r="D1739" s="7" t="str">
        <x:v>CALIBRATION</x:v>
      </x:c>
      <x:c r="E1739" s="7" t="str">
        <x:v>PTC-A</x:v>
      </x:c>
      <x:c r="F1739" s="7" t="str">
        <x:v>BL-X</x:v>
      </x:c>
      <x:c r="G1739" s="7" t="str">
        <x:v>CF-01</x:v>
      </x:c>
      <x:c r="H1739" s="7" t="n">
        <x:v>5</x:v>
      </x:c>
      <x:c r="I1739" s="7" t="str">
        <x:v>source-vessel mass</x:v>
      </x:c>
      <x:c r="J1739" s="7" t="str">
        <x:v>kg</x:v>
      </x:c>
      <x:c r="K1739" s="7" t="n">
        <x:v>0</x:v>
      </x:c>
      <x:c r="L1739" s="7" t="n">
        <x:v>300</x:v>
      </x:c>
      <x:c r="M1739" s="7" t="n">
        <x:v>0.2</x:v>
      </x:c>
      <x:c r="N1739" s="7" t="str"/>
      <x:c r="O1739" s="7" t="str">
        <x:f>IF(N1739="","OPEN","PASS")</x:f>
        <x:v>OPEN</x:v>
      </x:c>
    </x:row>
    <x:row r="1740">
      <x:c r="B1740" s="7" t="str">
        <x:v>CH-1734</x:v>
      </x:c>
      <x:c r="C1740" s="7" t="str">
        <x:v>REA-M-A</x:v>
      </x:c>
      <x:c r="D1740" s="7" t="str">
        <x:v>CALIBRATION</x:v>
      </x:c>
      <x:c r="E1740" s="7" t="str">
        <x:v>PTC-A</x:v>
      </x:c>
      <x:c r="F1740" s="7" t="str">
        <x:v>BL-X</x:v>
      </x:c>
      <x:c r="G1740" s="7" t="str">
        <x:v>CF-01</x:v>
      </x:c>
      <x:c r="H1740" s="7" t="n">
        <x:v>6</x:v>
      </x:c>
      <x:c r="I1740" s="7" t="str">
        <x:v>source-vessel mass</x:v>
      </x:c>
      <x:c r="J1740" s="7" t="str">
        <x:v>kg</x:v>
      </x:c>
      <x:c r="K1740" s="7" t="n">
        <x:v>0</x:v>
      </x:c>
      <x:c r="L1740" s="7" t="n">
        <x:v>300</x:v>
      </x:c>
      <x:c r="M1740" s="7" t="n">
        <x:v>0.2</x:v>
      </x:c>
      <x:c r="N1740" s="7" t="str"/>
      <x:c r="O1740" s="7" t="str">
        <x:f>IF(N1740="","OPEN","PASS")</x:f>
        <x:v>OPEN</x:v>
      </x:c>
    </x:row>
    <x:row r="1741">
      <x:c r="B1741" s="7" t="str">
        <x:v>CH-1735</x:v>
      </x:c>
      <x:c r="C1741" s="7" t="str">
        <x:v>REA-M-A</x:v>
      </x:c>
      <x:c r="D1741" s="7" t="str">
        <x:v>CALIBRATION</x:v>
      </x:c>
      <x:c r="E1741" s="7" t="str">
        <x:v>PTC-A</x:v>
      </x:c>
      <x:c r="F1741" s="7" t="str">
        <x:v>BL-X</x:v>
      </x:c>
      <x:c r="G1741" s="7" t="str">
        <x:v>CF-02</x:v>
      </x:c>
      <x:c r="H1741" s="7" t="n">
        <x:v>1</x:v>
      </x:c>
      <x:c r="I1741" s="7" t="str">
        <x:v>integrated transfer mass</x:v>
      </x:c>
      <x:c r="J1741" s="7" t="str">
        <x:v>kg</x:v>
      </x:c>
      <x:c r="K1741" s="7" t="n">
        <x:v>0</x:v>
      </x:c>
      <x:c r="L1741" s="7" t="n">
        <x:v>120</x:v>
      </x:c>
      <x:c r="M1741" s="7" t="n">
        <x:v>0.15</x:v>
      </x:c>
      <x:c r="N1741" s="7" t="str"/>
      <x:c r="O1741" s="7" t="str">
        <x:f>IF(N1741="","OPEN","PASS")</x:f>
        <x:v>OPEN</x:v>
      </x:c>
    </x:row>
    <x:row r="1742">
      <x:c r="B1742" s="7" t="str">
        <x:v>CH-1736</x:v>
      </x:c>
      <x:c r="C1742" s="7" t="str">
        <x:v>REA-M-A</x:v>
      </x:c>
      <x:c r="D1742" s="7" t="str">
        <x:v>CALIBRATION</x:v>
      </x:c>
      <x:c r="E1742" s="7" t="str">
        <x:v>PTC-A</x:v>
      </x:c>
      <x:c r="F1742" s="7" t="str">
        <x:v>BL-X</x:v>
      </x:c>
      <x:c r="G1742" s="7" t="str">
        <x:v>CF-02</x:v>
      </x:c>
      <x:c r="H1742" s="7" t="n">
        <x:v>2</x:v>
      </x:c>
      <x:c r="I1742" s="7" t="str">
        <x:v>integrated transfer mass</x:v>
      </x:c>
      <x:c r="J1742" s="7" t="str">
        <x:v>kg</x:v>
      </x:c>
      <x:c r="K1742" s="7" t="n">
        <x:v>0</x:v>
      </x:c>
      <x:c r="L1742" s="7" t="n">
        <x:v>120</x:v>
      </x:c>
      <x:c r="M1742" s="7" t="n">
        <x:v>0.15</x:v>
      </x:c>
      <x:c r="N1742" s="7" t="str"/>
      <x:c r="O1742" s="7" t="str">
        <x:f>IF(N1742="","OPEN","PASS")</x:f>
        <x:v>OPEN</x:v>
      </x:c>
    </x:row>
    <x:row r="1743">
      <x:c r="B1743" s="7" t="str">
        <x:v>CH-1737</x:v>
      </x:c>
      <x:c r="C1743" s="7" t="str">
        <x:v>REA-M-A</x:v>
      </x:c>
      <x:c r="D1743" s="7" t="str">
        <x:v>CALIBRATION</x:v>
      </x:c>
      <x:c r="E1743" s="7" t="str">
        <x:v>PTC-A</x:v>
      </x:c>
      <x:c r="F1743" s="7" t="str">
        <x:v>BL-X</x:v>
      </x:c>
      <x:c r="G1743" s="7" t="str">
        <x:v>CF-02</x:v>
      </x:c>
      <x:c r="H1743" s="7" t="n">
        <x:v>3</x:v>
      </x:c>
      <x:c r="I1743" s="7" t="str">
        <x:v>integrated transfer mass</x:v>
      </x:c>
      <x:c r="J1743" s="7" t="str">
        <x:v>kg</x:v>
      </x:c>
      <x:c r="K1743" s="7" t="n">
        <x:v>0</x:v>
      </x:c>
      <x:c r="L1743" s="7" t="n">
        <x:v>120</x:v>
      </x:c>
      <x:c r="M1743" s="7" t="n">
        <x:v>0.15</x:v>
      </x:c>
      <x:c r="N1743" s="7" t="str"/>
      <x:c r="O1743" s="7" t="str">
        <x:f>IF(N1743="","OPEN","PASS")</x:f>
        <x:v>OPEN</x:v>
      </x:c>
    </x:row>
    <x:row r="1744">
      <x:c r="B1744" s="7" t="str">
        <x:v>CH-1738</x:v>
      </x:c>
      <x:c r="C1744" s="7" t="str">
        <x:v>REA-M-A</x:v>
      </x:c>
      <x:c r="D1744" s="7" t="str">
        <x:v>CALIBRATION</x:v>
      </x:c>
      <x:c r="E1744" s="7" t="str">
        <x:v>PTC-A</x:v>
      </x:c>
      <x:c r="F1744" s="7" t="str">
        <x:v>BL-X</x:v>
      </x:c>
      <x:c r="G1744" s="7" t="str">
        <x:v>CF-02</x:v>
      </x:c>
      <x:c r="H1744" s="7" t="n">
        <x:v>4</x:v>
      </x:c>
      <x:c r="I1744" s="7" t="str">
        <x:v>integrated transfer mass</x:v>
      </x:c>
      <x:c r="J1744" s="7" t="str">
        <x:v>kg</x:v>
      </x:c>
      <x:c r="K1744" s="7" t="n">
        <x:v>0</x:v>
      </x:c>
      <x:c r="L1744" s="7" t="n">
        <x:v>120</x:v>
      </x:c>
      <x:c r="M1744" s="7" t="n">
        <x:v>0.15</x:v>
      </x:c>
      <x:c r="N1744" s="7" t="str"/>
      <x:c r="O1744" s="7" t="str">
        <x:f>IF(N1744="","OPEN","PASS")</x:f>
        <x:v>OPEN</x:v>
      </x:c>
    </x:row>
    <x:row r="1745">
      <x:c r="B1745" s="7" t="str">
        <x:v>CH-1739</x:v>
      </x:c>
      <x:c r="C1745" s="7" t="str">
        <x:v>REA-M-A</x:v>
      </x:c>
      <x:c r="D1745" s="7" t="str">
        <x:v>CALIBRATION</x:v>
      </x:c>
      <x:c r="E1745" s="7" t="str">
        <x:v>PTC-A</x:v>
      </x:c>
      <x:c r="F1745" s="7" t="str">
        <x:v>BL-X</x:v>
      </x:c>
      <x:c r="G1745" s="7" t="str">
        <x:v>CF-02</x:v>
      </x:c>
      <x:c r="H1745" s="7" t="n">
        <x:v>5</x:v>
      </x:c>
      <x:c r="I1745" s="7" t="str">
        <x:v>integrated transfer mass</x:v>
      </x:c>
      <x:c r="J1745" s="7" t="str">
        <x:v>kg</x:v>
      </x:c>
      <x:c r="K1745" s="7" t="n">
        <x:v>0</x:v>
      </x:c>
      <x:c r="L1745" s="7" t="n">
        <x:v>120</x:v>
      </x:c>
      <x:c r="M1745" s="7" t="n">
        <x:v>0.15</x:v>
      </x:c>
      <x:c r="N1745" s="7" t="str"/>
      <x:c r="O1745" s="7" t="str">
        <x:f>IF(N1745="","OPEN","PASS")</x:f>
        <x:v>OPEN</x:v>
      </x:c>
    </x:row>
    <x:row r="1746">
      <x:c r="B1746" s="7" t="str">
        <x:v>CH-1740</x:v>
      </x:c>
      <x:c r="C1746" s="7" t="str">
        <x:v>REA-M-A</x:v>
      </x:c>
      <x:c r="D1746" s="7" t="str">
        <x:v>CALIBRATION</x:v>
      </x:c>
      <x:c r="E1746" s="7" t="str">
        <x:v>PTC-A</x:v>
      </x:c>
      <x:c r="F1746" s="7" t="str">
        <x:v>BL-X</x:v>
      </x:c>
      <x:c r="G1746" s="7" t="str">
        <x:v>CF-02</x:v>
      </x:c>
      <x:c r="H1746" s="7" t="n">
        <x:v>6</x:v>
      </x:c>
      <x:c r="I1746" s="7" t="str">
        <x:v>integrated transfer mass</x:v>
      </x:c>
      <x:c r="J1746" s="7" t="str">
        <x:v>kg</x:v>
      </x:c>
      <x:c r="K1746" s="7" t="n">
        <x:v>0</x:v>
      </x:c>
      <x:c r="L1746" s="7" t="n">
        <x:v>120</x:v>
      </x:c>
      <x:c r="M1746" s="7" t="n">
        <x:v>0.15</x:v>
      </x:c>
      <x:c r="N1746" s="7" t="str"/>
      <x:c r="O1746" s="7" t="str">
        <x:f>IF(N1746="","OPEN","PASS")</x:f>
        <x:v>OPEN</x:v>
      </x:c>
    </x:row>
    <x:row r="1747">
      <x:c r="B1747" s="7" t="str">
        <x:v>CH-1741</x:v>
      </x:c>
      <x:c r="C1747" s="7" t="str">
        <x:v>REA-M-A</x:v>
      </x:c>
      <x:c r="D1747" s="7" t="str">
        <x:v>CALIBRATION</x:v>
      </x:c>
      <x:c r="E1747" s="7" t="str">
        <x:v>PTC-A</x:v>
      </x:c>
      <x:c r="F1747" s="7" t="str">
        <x:v>BL-X</x:v>
      </x:c>
      <x:c r="G1747" s="7" t="str">
        <x:v>CF-03</x:v>
      </x:c>
      <x:c r="H1747" s="7" t="n">
        <x:v>1</x:v>
      </x:c>
      <x:c r="I1747" s="7" t="str">
        <x:v>line pressure</x:v>
      </x:c>
      <x:c r="J1747" s="7" t="str">
        <x:v>kPa</x:v>
      </x:c>
      <x:c r="K1747" s="7" t="n">
        <x:v>-50</x:v>
      </x:c>
      <x:c r="L1747" s="7" t="n">
        <x:v>500</x:v>
      </x:c>
      <x:c r="M1747" s="7" t="n">
        <x:v>0.5</x:v>
      </x:c>
      <x:c r="N1747" s="7" t="str"/>
      <x:c r="O1747" s="7" t="str">
        <x:f>IF(N1747="","OPEN","PASS")</x:f>
        <x:v>OPEN</x:v>
      </x:c>
    </x:row>
    <x:row r="1748">
      <x:c r="B1748" s="7" t="str">
        <x:v>CH-1742</x:v>
      </x:c>
      <x:c r="C1748" s="7" t="str">
        <x:v>REA-M-A</x:v>
      </x:c>
      <x:c r="D1748" s="7" t="str">
        <x:v>CALIBRATION</x:v>
      </x:c>
      <x:c r="E1748" s="7" t="str">
        <x:v>PTC-A</x:v>
      </x:c>
      <x:c r="F1748" s="7" t="str">
        <x:v>BL-X</x:v>
      </x:c>
      <x:c r="G1748" s="7" t="str">
        <x:v>CF-03</x:v>
      </x:c>
      <x:c r="H1748" s="7" t="n">
        <x:v>2</x:v>
      </x:c>
      <x:c r="I1748" s="7" t="str">
        <x:v>line pressure</x:v>
      </x:c>
      <x:c r="J1748" s="7" t="str">
        <x:v>kPa</x:v>
      </x:c>
      <x:c r="K1748" s="7" t="n">
        <x:v>-50</x:v>
      </x:c>
      <x:c r="L1748" s="7" t="n">
        <x:v>500</x:v>
      </x:c>
      <x:c r="M1748" s="7" t="n">
        <x:v>0.5</x:v>
      </x:c>
      <x:c r="N1748" s="7" t="str"/>
      <x:c r="O1748" s="7" t="str">
        <x:f>IF(N1748="","OPEN","PASS")</x:f>
        <x:v>OPEN</x:v>
      </x:c>
    </x:row>
    <x:row r="1749">
      <x:c r="B1749" s="7" t="str">
        <x:v>CH-1743</x:v>
      </x:c>
      <x:c r="C1749" s="7" t="str">
        <x:v>REA-M-A</x:v>
      </x:c>
      <x:c r="D1749" s="7" t="str">
        <x:v>CALIBRATION</x:v>
      </x:c>
      <x:c r="E1749" s="7" t="str">
        <x:v>PTC-A</x:v>
      </x:c>
      <x:c r="F1749" s="7" t="str">
        <x:v>BL-X</x:v>
      </x:c>
      <x:c r="G1749" s="7" t="str">
        <x:v>CF-03</x:v>
      </x:c>
      <x:c r="H1749" s="7" t="n">
        <x:v>3</x:v>
      </x:c>
      <x:c r="I1749" s="7" t="str">
        <x:v>line pressure</x:v>
      </x:c>
      <x:c r="J1749" s="7" t="str">
        <x:v>kPa</x:v>
      </x:c>
      <x:c r="K1749" s="7" t="n">
        <x:v>-50</x:v>
      </x:c>
      <x:c r="L1749" s="7" t="n">
        <x:v>500</x:v>
      </x:c>
      <x:c r="M1749" s="7" t="n">
        <x:v>0.5</x:v>
      </x:c>
      <x:c r="N1749" s="7" t="str"/>
      <x:c r="O1749" s="7" t="str">
        <x:f>IF(N1749="","OPEN","PASS")</x:f>
        <x:v>OPEN</x:v>
      </x:c>
    </x:row>
    <x:row r="1750">
      <x:c r="B1750" s="7" t="str">
        <x:v>CH-1744</x:v>
      </x:c>
      <x:c r="C1750" s="7" t="str">
        <x:v>REA-M-A</x:v>
      </x:c>
      <x:c r="D1750" s="7" t="str">
        <x:v>CALIBRATION</x:v>
      </x:c>
      <x:c r="E1750" s="7" t="str">
        <x:v>PTC-A</x:v>
      </x:c>
      <x:c r="F1750" s="7" t="str">
        <x:v>BL-X</x:v>
      </x:c>
      <x:c r="G1750" s="7" t="str">
        <x:v>CF-03</x:v>
      </x:c>
      <x:c r="H1750" s="7" t="n">
        <x:v>4</x:v>
      </x:c>
      <x:c r="I1750" s="7" t="str">
        <x:v>line pressure</x:v>
      </x:c>
      <x:c r="J1750" s="7" t="str">
        <x:v>kPa</x:v>
      </x:c>
      <x:c r="K1750" s="7" t="n">
        <x:v>-50</x:v>
      </x:c>
      <x:c r="L1750" s="7" t="n">
        <x:v>500</x:v>
      </x:c>
      <x:c r="M1750" s="7" t="n">
        <x:v>0.5</x:v>
      </x:c>
      <x:c r="N1750" s="7" t="str"/>
      <x:c r="O1750" s="7" t="str">
        <x:f>IF(N1750="","OPEN","PASS")</x:f>
        <x:v>OPEN</x:v>
      </x:c>
    </x:row>
    <x:row r="1751">
      <x:c r="B1751" s="7" t="str">
        <x:v>CH-1745</x:v>
      </x:c>
      <x:c r="C1751" s="7" t="str">
        <x:v>REA-M-A</x:v>
      </x:c>
      <x:c r="D1751" s="7" t="str">
        <x:v>CALIBRATION</x:v>
      </x:c>
      <x:c r="E1751" s="7" t="str">
        <x:v>PTC-A</x:v>
      </x:c>
      <x:c r="F1751" s="7" t="str">
        <x:v>BL-X</x:v>
      </x:c>
      <x:c r="G1751" s="7" t="str">
        <x:v>CF-03</x:v>
      </x:c>
      <x:c r="H1751" s="7" t="n">
        <x:v>5</x:v>
      </x:c>
      <x:c r="I1751" s="7" t="str">
        <x:v>line pressure</x:v>
      </x:c>
      <x:c r="J1751" s="7" t="str">
        <x:v>kPa</x:v>
      </x:c>
      <x:c r="K1751" s="7" t="n">
        <x:v>-50</x:v>
      </x:c>
      <x:c r="L1751" s="7" t="n">
        <x:v>500</x:v>
      </x:c>
      <x:c r="M1751" s="7" t="n">
        <x:v>0.5</x:v>
      </x:c>
      <x:c r="N1751" s="7" t="str"/>
      <x:c r="O1751" s="7" t="str">
        <x:f>IF(N1751="","OPEN","PASS")</x:f>
        <x:v>OPEN</x:v>
      </x:c>
    </x:row>
    <x:row r="1752">
      <x:c r="B1752" s="7" t="str">
        <x:v>CH-1746</x:v>
      </x:c>
      <x:c r="C1752" s="7" t="str">
        <x:v>REA-M-A</x:v>
      </x:c>
      <x:c r="D1752" s="7" t="str">
        <x:v>CALIBRATION</x:v>
      </x:c>
      <x:c r="E1752" s="7" t="str">
        <x:v>PTC-A</x:v>
      </x:c>
      <x:c r="F1752" s="7" t="str">
        <x:v>BL-X</x:v>
      </x:c>
      <x:c r="G1752" s="7" t="str">
        <x:v>CF-03</x:v>
      </x:c>
      <x:c r="H1752" s="7" t="n">
        <x:v>6</x:v>
      </x:c>
      <x:c r="I1752" s="7" t="str">
        <x:v>line pressure</x:v>
      </x:c>
      <x:c r="J1752" s="7" t="str">
        <x:v>kPa</x:v>
      </x:c>
      <x:c r="K1752" s="7" t="n">
        <x:v>-50</x:v>
      </x:c>
      <x:c r="L1752" s="7" t="n">
        <x:v>500</x:v>
      </x:c>
      <x:c r="M1752" s="7" t="n">
        <x:v>0.5</x:v>
      </x:c>
      <x:c r="N1752" s="7" t="str"/>
      <x:c r="O1752" s="7" t="str">
        <x:f>IF(N1752="","OPEN","PASS")</x:f>
        <x:v>OPEN</x:v>
      </x:c>
    </x:row>
    <x:row r="1753">
      <x:c r="B1753" s="7" t="str">
        <x:v>CH-1747</x:v>
      </x:c>
      <x:c r="C1753" s="7" t="str">
        <x:v>REA-M-A</x:v>
      </x:c>
      <x:c r="D1753" s="7" t="str">
        <x:v>CALIBRATION</x:v>
      </x:c>
      <x:c r="E1753" s="7" t="str">
        <x:v>PTC-A</x:v>
      </x:c>
      <x:c r="F1753" s="7" t="str">
        <x:v>BL-X</x:v>
      </x:c>
      <x:c r="G1753" s="7" t="str">
        <x:v>CF-04</x:v>
      </x:c>
      <x:c r="H1753" s="7" t="n">
        <x:v>1</x:v>
      </x:c>
      <x:c r="I1753" s="7" t="str">
        <x:v>line temperature</x:v>
      </x:c>
      <x:c r="J1753" s="7" t="str">
        <x:v>deg C</x:v>
      </x:c>
      <x:c r="K1753" s="7" t="n">
        <x:v>-30</x:v>
      </x:c>
      <x:c r="L1753" s="7" t="n">
        <x:v>80</x:v>
      </x:c>
      <x:c r="M1753" s="7" t="n">
        <x:v>0.2</x:v>
      </x:c>
      <x:c r="N1753" s="7" t="str"/>
      <x:c r="O1753" s="7" t="str">
        <x:f>IF(N1753="","OPEN","PASS")</x:f>
        <x:v>OPEN</x:v>
      </x:c>
    </x:row>
    <x:row r="1754">
      <x:c r="B1754" s="7" t="str">
        <x:v>CH-1748</x:v>
      </x:c>
      <x:c r="C1754" s="7" t="str">
        <x:v>REA-M-A</x:v>
      </x:c>
      <x:c r="D1754" s="7" t="str">
        <x:v>CALIBRATION</x:v>
      </x:c>
      <x:c r="E1754" s="7" t="str">
        <x:v>PTC-A</x:v>
      </x:c>
      <x:c r="F1754" s="7" t="str">
        <x:v>BL-X</x:v>
      </x:c>
      <x:c r="G1754" s="7" t="str">
        <x:v>CF-04</x:v>
      </x:c>
      <x:c r="H1754" s="7" t="n">
        <x:v>2</x:v>
      </x:c>
      <x:c r="I1754" s="7" t="str">
        <x:v>line temperature</x:v>
      </x:c>
      <x:c r="J1754" s="7" t="str">
        <x:v>deg C</x:v>
      </x:c>
      <x:c r="K1754" s="7" t="n">
        <x:v>-30</x:v>
      </x:c>
      <x:c r="L1754" s="7" t="n">
        <x:v>80</x:v>
      </x:c>
      <x:c r="M1754" s="7" t="n">
        <x:v>0.2</x:v>
      </x:c>
      <x:c r="N1754" s="7" t="str"/>
      <x:c r="O1754" s="7" t="str">
        <x:f>IF(N1754="","OPEN","PASS")</x:f>
        <x:v>OPEN</x:v>
      </x:c>
    </x:row>
    <x:row r="1755">
      <x:c r="B1755" s="7" t="str">
        <x:v>CH-1749</x:v>
      </x:c>
      <x:c r="C1755" s="7" t="str">
        <x:v>REA-M-A</x:v>
      </x:c>
      <x:c r="D1755" s="7" t="str">
        <x:v>CALIBRATION</x:v>
      </x:c>
      <x:c r="E1755" s="7" t="str">
        <x:v>PTC-A</x:v>
      </x:c>
      <x:c r="F1755" s="7" t="str">
        <x:v>BL-X</x:v>
      </x:c>
      <x:c r="G1755" s="7" t="str">
        <x:v>CF-04</x:v>
      </x:c>
      <x:c r="H1755" s="7" t="n">
        <x:v>3</x:v>
      </x:c>
      <x:c r="I1755" s="7" t="str">
        <x:v>line temperature</x:v>
      </x:c>
      <x:c r="J1755" s="7" t="str">
        <x:v>deg C</x:v>
      </x:c>
      <x:c r="K1755" s="7" t="n">
        <x:v>-30</x:v>
      </x:c>
      <x:c r="L1755" s="7" t="n">
        <x:v>80</x:v>
      </x:c>
      <x:c r="M1755" s="7" t="n">
        <x:v>0.2</x:v>
      </x:c>
      <x:c r="N1755" s="7" t="str"/>
      <x:c r="O1755" s="7" t="str">
        <x:f>IF(N1755="","OPEN","PASS")</x:f>
        <x:v>OPEN</x:v>
      </x:c>
    </x:row>
    <x:row r="1756">
      <x:c r="B1756" s="7" t="str">
        <x:v>CH-1750</x:v>
      </x:c>
      <x:c r="C1756" s="7" t="str">
        <x:v>REA-M-A</x:v>
      </x:c>
      <x:c r="D1756" s="7" t="str">
        <x:v>CALIBRATION</x:v>
      </x:c>
      <x:c r="E1756" s="7" t="str">
        <x:v>PTC-A</x:v>
      </x:c>
      <x:c r="F1756" s="7" t="str">
        <x:v>BL-X</x:v>
      </x:c>
      <x:c r="G1756" s="7" t="str">
        <x:v>CF-04</x:v>
      </x:c>
      <x:c r="H1756" s="7" t="n">
        <x:v>4</x:v>
      </x:c>
      <x:c r="I1756" s="7" t="str">
        <x:v>line temperature</x:v>
      </x:c>
      <x:c r="J1756" s="7" t="str">
        <x:v>deg C</x:v>
      </x:c>
      <x:c r="K1756" s="7" t="n">
        <x:v>-30</x:v>
      </x:c>
      <x:c r="L1756" s="7" t="n">
        <x:v>80</x:v>
      </x:c>
      <x:c r="M1756" s="7" t="n">
        <x:v>0.2</x:v>
      </x:c>
      <x:c r="N1756" s="7" t="str"/>
      <x:c r="O1756" s="7" t="str">
        <x:f>IF(N1756="","OPEN","PASS")</x:f>
        <x:v>OPEN</x:v>
      </x:c>
    </x:row>
    <x:row r="1757">
      <x:c r="B1757" s="7" t="str">
        <x:v>CH-1751</x:v>
      </x:c>
      <x:c r="C1757" s="7" t="str">
        <x:v>REA-M-A</x:v>
      </x:c>
      <x:c r="D1757" s="7" t="str">
        <x:v>CALIBRATION</x:v>
      </x:c>
      <x:c r="E1757" s="7" t="str">
        <x:v>PTC-A</x:v>
      </x:c>
      <x:c r="F1757" s="7" t="str">
        <x:v>BL-X</x:v>
      </x:c>
      <x:c r="G1757" s="7" t="str">
        <x:v>CF-04</x:v>
      </x:c>
      <x:c r="H1757" s="7" t="n">
        <x:v>5</x:v>
      </x:c>
      <x:c r="I1757" s="7" t="str">
        <x:v>line temperature</x:v>
      </x:c>
      <x:c r="J1757" s="7" t="str">
        <x:v>deg C</x:v>
      </x:c>
      <x:c r="K1757" s="7" t="n">
        <x:v>-30</x:v>
      </x:c>
      <x:c r="L1757" s="7" t="n">
        <x:v>80</x:v>
      </x:c>
      <x:c r="M1757" s="7" t="n">
        <x:v>0.2</x:v>
      </x:c>
      <x:c r="N1757" s="7" t="str"/>
      <x:c r="O1757" s="7" t="str">
        <x:f>IF(N1757="","OPEN","PASS")</x:f>
        <x:v>OPEN</x:v>
      </x:c>
    </x:row>
    <x:row r="1758">
      <x:c r="B1758" s="7" t="str">
        <x:v>CH-1752</x:v>
      </x:c>
      <x:c r="C1758" s="7" t="str">
        <x:v>REA-M-A</x:v>
      </x:c>
      <x:c r="D1758" s="7" t="str">
        <x:v>CALIBRATION</x:v>
      </x:c>
      <x:c r="E1758" s="7" t="str">
        <x:v>PTC-A</x:v>
      </x:c>
      <x:c r="F1758" s="7" t="str">
        <x:v>BL-X</x:v>
      </x:c>
      <x:c r="G1758" s="7" t="str">
        <x:v>CF-04</x:v>
      </x:c>
      <x:c r="H1758" s="7" t="n">
        <x:v>6</x:v>
      </x:c>
      <x:c r="I1758" s="7" t="str">
        <x:v>line temperature</x:v>
      </x:c>
      <x:c r="J1758" s="7" t="str">
        <x:v>deg C</x:v>
      </x:c>
      <x:c r="K1758" s="7" t="n">
        <x:v>-30</x:v>
      </x:c>
      <x:c r="L1758" s="7" t="n">
        <x:v>80</x:v>
      </x:c>
      <x:c r="M1758" s="7" t="n">
        <x:v>0.2</x:v>
      </x:c>
      <x:c r="N1758" s="7" t="str"/>
      <x:c r="O1758" s="7" t="str">
        <x:f>IF(N1758="","OPEN","PASS")</x:f>
        <x:v>OPEN</x:v>
      </x:c>
    </x:row>
    <x:row r="1759">
      <x:c r="B1759" s="7" t="str">
        <x:v>CH-1753</x:v>
      </x:c>
      <x:c r="C1759" s="7" t="str">
        <x:v>REA-M-A</x:v>
      </x:c>
      <x:c r="D1759" s="7" t="str">
        <x:v>CALIBRATION</x:v>
      </x:c>
      <x:c r="E1759" s="7" t="str">
        <x:v>PTC-A</x:v>
      </x:c>
      <x:c r="F1759" s="7" t="str">
        <x:v>BL-X</x:v>
      </x:c>
      <x:c r="G1759" s="7" t="str">
        <x:v>CF-05</x:v>
      </x:c>
      <x:c r="H1759" s="7" t="n">
        <x:v>1</x:v>
      </x:c>
      <x:c r="I1759" s="7" t="str">
        <x:v>line hold-up tomography</x:v>
      </x:c>
      <x:c r="J1759" s="7" t="str">
        <x:v>kg</x:v>
      </x:c>
      <x:c r="K1759" s="7" t="n">
        <x:v>0</x:v>
      </x:c>
      <x:c r="L1759" s="7" t="n">
        <x:v>20</x:v>
      </x:c>
      <x:c r="M1759" s="7" t="n">
        <x:v>0.25</x:v>
      </x:c>
      <x:c r="N1759" s="7" t="str"/>
      <x:c r="O1759" s="7" t="str">
        <x:f>IF(N1759="","OPEN","PASS")</x:f>
        <x:v>OPEN</x:v>
      </x:c>
    </x:row>
    <x:row r="1760">
      <x:c r="B1760" s="7" t="str">
        <x:v>CH-1754</x:v>
      </x:c>
      <x:c r="C1760" s="7" t="str">
        <x:v>REA-M-A</x:v>
      </x:c>
      <x:c r="D1760" s="7" t="str">
        <x:v>CALIBRATION</x:v>
      </x:c>
      <x:c r="E1760" s="7" t="str">
        <x:v>PTC-A</x:v>
      </x:c>
      <x:c r="F1760" s="7" t="str">
        <x:v>BL-X</x:v>
      </x:c>
      <x:c r="G1760" s="7" t="str">
        <x:v>CF-05</x:v>
      </x:c>
      <x:c r="H1760" s="7" t="n">
        <x:v>2</x:v>
      </x:c>
      <x:c r="I1760" s="7" t="str">
        <x:v>line hold-up tomography</x:v>
      </x:c>
      <x:c r="J1760" s="7" t="str">
        <x:v>kg</x:v>
      </x:c>
      <x:c r="K1760" s="7" t="n">
        <x:v>0</x:v>
      </x:c>
      <x:c r="L1760" s="7" t="n">
        <x:v>20</x:v>
      </x:c>
      <x:c r="M1760" s="7" t="n">
        <x:v>0.25</x:v>
      </x:c>
      <x:c r="N1760" s="7" t="str"/>
      <x:c r="O1760" s="7" t="str">
        <x:f>IF(N1760="","OPEN","PASS")</x:f>
        <x:v>OPEN</x:v>
      </x:c>
    </x:row>
    <x:row r="1761">
      <x:c r="B1761" s="7" t="str">
        <x:v>CH-1755</x:v>
      </x:c>
      <x:c r="C1761" s="7" t="str">
        <x:v>REA-M-A</x:v>
      </x:c>
      <x:c r="D1761" s="7" t="str">
        <x:v>CALIBRATION</x:v>
      </x:c>
      <x:c r="E1761" s="7" t="str">
        <x:v>PTC-A</x:v>
      </x:c>
      <x:c r="F1761" s="7" t="str">
        <x:v>BL-X</x:v>
      </x:c>
      <x:c r="G1761" s="7" t="str">
        <x:v>CF-05</x:v>
      </x:c>
      <x:c r="H1761" s="7" t="n">
        <x:v>3</x:v>
      </x:c>
      <x:c r="I1761" s="7" t="str">
        <x:v>line hold-up tomography</x:v>
      </x:c>
      <x:c r="J1761" s="7" t="str">
        <x:v>kg</x:v>
      </x:c>
      <x:c r="K1761" s="7" t="n">
        <x:v>0</x:v>
      </x:c>
      <x:c r="L1761" s="7" t="n">
        <x:v>20</x:v>
      </x:c>
      <x:c r="M1761" s="7" t="n">
        <x:v>0.25</x:v>
      </x:c>
      <x:c r="N1761" s="7" t="str"/>
      <x:c r="O1761" s="7" t="str">
        <x:f>IF(N1761="","OPEN","PASS")</x:f>
        <x:v>OPEN</x:v>
      </x:c>
    </x:row>
    <x:row r="1762">
      <x:c r="B1762" s="7" t="str">
        <x:v>CH-1756</x:v>
      </x:c>
      <x:c r="C1762" s="7" t="str">
        <x:v>REA-M-A</x:v>
      </x:c>
      <x:c r="D1762" s="7" t="str">
        <x:v>CALIBRATION</x:v>
      </x:c>
      <x:c r="E1762" s="7" t="str">
        <x:v>PTC-A</x:v>
      </x:c>
      <x:c r="F1762" s="7" t="str">
        <x:v>BL-X</x:v>
      </x:c>
      <x:c r="G1762" s="7" t="str">
        <x:v>CF-05</x:v>
      </x:c>
      <x:c r="H1762" s="7" t="n">
        <x:v>4</x:v>
      </x:c>
      <x:c r="I1762" s="7" t="str">
        <x:v>line hold-up tomography</x:v>
      </x:c>
      <x:c r="J1762" s="7" t="str">
        <x:v>kg</x:v>
      </x:c>
      <x:c r="K1762" s="7" t="n">
        <x:v>0</x:v>
      </x:c>
      <x:c r="L1762" s="7" t="n">
        <x:v>20</x:v>
      </x:c>
      <x:c r="M1762" s="7" t="n">
        <x:v>0.25</x:v>
      </x:c>
      <x:c r="N1762" s="7" t="str"/>
      <x:c r="O1762" s="7" t="str">
        <x:f>IF(N1762="","OPEN","PASS")</x:f>
        <x:v>OPEN</x:v>
      </x:c>
    </x:row>
    <x:row r="1763">
      <x:c r="B1763" s="7" t="str">
        <x:v>CH-1757</x:v>
      </x:c>
      <x:c r="C1763" s="7" t="str">
        <x:v>REA-M-A</x:v>
      </x:c>
      <x:c r="D1763" s="7" t="str">
        <x:v>CALIBRATION</x:v>
      </x:c>
      <x:c r="E1763" s="7" t="str">
        <x:v>PTC-A</x:v>
      </x:c>
      <x:c r="F1763" s="7" t="str">
        <x:v>BL-X</x:v>
      </x:c>
      <x:c r="G1763" s="7" t="str">
        <x:v>CF-05</x:v>
      </x:c>
      <x:c r="H1763" s="7" t="n">
        <x:v>5</x:v>
      </x:c>
      <x:c r="I1763" s="7" t="str">
        <x:v>line hold-up tomography</x:v>
      </x:c>
      <x:c r="J1763" s="7" t="str">
        <x:v>kg</x:v>
      </x:c>
      <x:c r="K1763" s="7" t="n">
        <x:v>0</x:v>
      </x:c>
      <x:c r="L1763" s="7" t="n">
        <x:v>20</x:v>
      </x:c>
      <x:c r="M1763" s="7" t="n">
        <x:v>0.25</x:v>
      </x:c>
      <x:c r="N1763" s="7" t="str"/>
      <x:c r="O1763" s="7" t="str">
        <x:f>IF(N1763="","OPEN","PASS")</x:f>
        <x:v>OPEN</x:v>
      </x:c>
    </x:row>
    <x:row r="1764">
      <x:c r="B1764" s="7" t="str">
        <x:v>CH-1758</x:v>
      </x:c>
      <x:c r="C1764" s="7" t="str">
        <x:v>REA-M-A</x:v>
      </x:c>
      <x:c r="D1764" s="7" t="str">
        <x:v>CALIBRATION</x:v>
      </x:c>
      <x:c r="E1764" s="7" t="str">
        <x:v>PTC-A</x:v>
      </x:c>
      <x:c r="F1764" s="7" t="str">
        <x:v>BL-X</x:v>
      </x:c>
      <x:c r="G1764" s="7" t="str">
        <x:v>CF-05</x:v>
      </x:c>
      <x:c r="H1764" s="7" t="n">
        <x:v>6</x:v>
      </x:c>
      <x:c r="I1764" s="7" t="str">
        <x:v>line hold-up tomography</x:v>
      </x:c>
      <x:c r="J1764" s="7" t="str">
        <x:v>kg</x:v>
      </x:c>
      <x:c r="K1764" s="7" t="n">
        <x:v>0</x:v>
      </x:c>
      <x:c r="L1764" s="7" t="n">
        <x:v>20</x:v>
      </x:c>
      <x:c r="M1764" s="7" t="n">
        <x:v>0.25</x:v>
      </x:c>
      <x:c r="N1764" s="7" t="str"/>
      <x:c r="O1764" s="7" t="str">
        <x:f>IF(N1764="","OPEN","PASS")</x:f>
        <x:v>OPEN</x:v>
      </x:c>
    </x:row>
    <x:row r="1765">
      <x:c r="B1765" s="7" t="str">
        <x:v>CH-1759</x:v>
      </x:c>
      <x:c r="C1765" s="7" t="str">
        <x:v>REA-M-A</x:v>
      </x:c>
      <x:c r="D1765" s="7" t="str">
        <x:v>CALIBRATION</x:v>
      </x:c>
      <x:c r="E1765" s="7" t="str">
        <x:v>PTC-A</x:v>
      </x:c>
      <x:c r="F1765" s="7" t="str">
        <x:v>BL-X</x:v>
      </x:c>
      <x:c r="G1765" s="7" t="str">
        <x:v>CF-06</x:v>
      </x:c>
      <x:c r="H1765" s="7" t="n">
        <x:v>1</x:v>
      </x:c>
      <x:c r="I1765" s="7" t="str">
        <x:v>pan level</x:v>
      </x:c>
      <x:c r="J1765" s="7" t="str">
        <x:v>m</x:v>
      </x:c>
      <x:c r="K1765" s="7" t="n">
        <x:v>0</x:v>
      </x:c>
      <x:c r="L1765" s="7" t="n">
        <x:v>0.2</x:v>
      </x:c>
      <x:c r="M1765" s="7" t="n">
        <x:v>0.0005</x:v>
      </x:c>
      <x:c r="N1765" s="7" t="str"/>
      <x:c r="O1765" s="7" t="str">
        <x:f>IF(N1765="","OPEN","PASS")</x:f>
        <x:v>OPEN</x:v>
      </x:c>
    </x:row>
    <x:row r="1766">
      <x:c r="B1766" s="7" t="str">
        <x:v>CH-1760</x:v>
      </x:c>
      <x:c r="C1766" s="7" t="str">
        <x:v>REA-M-A</x:v>
      </x:c>
      <x:c r="D1766" s="7" t="str">
        <x:v>CALIBRATION</x:v>
      </x:c>
      <x:c r="E1766" s="7" t="str">
        <x:v>PTC-A</x:v>
      </x:c>
      <x:c r="F1766" s="7" t="str">
        <x:v>BL-X</x:v>
      </x:c>
      <x:c r="G1766" s="7" t="str">
        <x:v>CF-06</x:v>
      </x:c>
      <x:c r="H1766" s="7" t="n">
        <x:v>2</x:v>
      </x:c>
      <x:c r="I1766" s="7" t="str">
        <x:v>pan level</x:v>
      </x:c>
      <x:c r="J1766" s="7" t="str">
        <x:v>m</x:v>
      </x:c>
      <x:c r="K1766" s="7" t="n">
        <x:v>0</x:v>
      </x:c>
      <x:c r="L1766" s="7" t="n">
        <x:v>0.2</x:v>
      </x:c>
      <x:c r="M1766" s="7" t="n">
        <x:v>0.0005</x:v>
      </x:c>
      <x:c r="N1766" s="7" t="str"/>
      <x:c r="O1766" s="7" t="str">
        <x:f>IF(N1766="","OPEN","PASS")</x:f>
        <x:v>OPEN</x:v>
      </x:c>
    </x:row>
    <x:row r="1767">
      <x:c r="B1767" s="7" t="str">
        <x:v>CH-1761</x:v>
      </x:c>
      <x:c r="C1767" s="7" t="str">
        <x:v>REA-M-A</x:v>
      </x:c>
      <x:c r="D1767" s="7" t="str">
        <x:v>CALIBRATION</x:v>
      </x:c>
      <x:c r="E1767" s="7" t="str">
        <x:v>PTC-A</x:v>
      </x:c>
      <x:c r="F1767" s="7" t="str">
        <x:v>BL-X</x:v>
      </x:c>
      <x:c r="G1767" s="7" t="str">
        <x:v>CF-06</x:v>
      </x:c>
      <x:c r="H1767" s="7" t="n">
        <x:v>3</x:v>
      </x:c>
      <x:c r="I1767" s="7" t="str">
        <x:v>pan level</x:v>
      </x:c>
      <x:c r="J1767" s="7" t="str">
        <x:v>m</x:v>
      </x:c>
      <x:c r="K1767" s="7" t="n">
        <x:v>0</x:v>
      </x:c>
      <x:c r="L1767" s="7" t="n">
        <x:v>0.2</x:v>
      </x:c>
      <x:c r="M1767" s="7" t="n">
        <x:v>0.0005</x:v>
      </x:c>
      <x:c r="N1767" s="7" t="str"/>
      <x:c r="O1767" s="7" t="str">
        <x:f>IF(N1767="","OPEN","PASS")</x:f>
        <x:v>OPEN</x:v>
      </x:c>
    </x:row>
    <x:row r="1768">
      <x:c r="B1768" s="7" t="str">
        <x:v>CH-1762</x:v>
      </x:c>
      <x:c r="C1768" s="7" t="str">
        <x:v>REA-M-A</x:v>
      </x:c>
      <x:c r="D1768" s="7" t="str">
        <x:v>CALIBRATION</x:v>
      </x:c>
      <x:c r="E1768" s="7" t="str">
        <x:v>PTC-A</x:v>
      </x:c>
      <x:c r="F1768" s="7" t="str">
        <x:v>BL-X</x:v>
      </x:c>
      <x:c r="G1768" s="7" t="str">
        <x:v>CF-06</x:v>
      </x:c>
      <x:c r="H1768" s="7" t="n">
        <x:v>4</x:v>
      </x:c>
      <x:c r="I1768" s="7" t="str">
        <x:v>pan level</x:v>
      </x:c>
      <x:c r="J1768" s="7" t="str">
        <x:v>m</x:v>
      </x:c>
      <x:c r="K1768" s="7" t="n">
        <x:v>0</x:v>
      </x:c>
      <x:c r="L1768" s="7" t="n">
        <x:v>0.2</x:v>
      </x:c>
      <x:c r="M1768" s="7" t="n">
        <x:v>0.0005</x:v>
      </x:c>
      <x:c r="N1768" s="7" t="str"/>
      <x:c r="O1768" s="7" t="str">
        <x:f>IF(N1768="","OPEN","PASS")</x:f>
        <x:v>OPEN</x:v>
      </x:c>
    </x:row>
    <x:row r="1769">
      <x:c r="B1769" s="7" t="str">
        <x:v>CH-1763</x:v>
      </x:c>
      <x:c r="C1769" s="7" t="str">
        <x:v>REA-M-A</x:v>
      </x:c>
      <x:c r="D1769" s="7" t="str">
        <x:v>CALIBRATION</x:v>
      </x:c>
      <x:c r="E1769" s="7" t="str">
        <x:v>PTC-A</x:v>
      </x:c>
      <x:c r="F1769" s="7" t="str">
        <x:v>BL-X</x:v>
      </x:c>
      <x:c r="G1769" s="7" t="str">
        <x:v>CF-06</x:v>
      </x:c>
      <x:c r="H1769" s="7" t="n">
        <x:v>5</x:v>
      </x:c>
      <x:c r="I1769" s="7" t="str">
        <x:v>pan level</x:v>
      </x:c>
      <x:c r="J1769" s="7" t="str">
        <x:v>m</x:v>
      </x:c>
      <x:c r="K1769" s="7" t="n">
        <x:v>0</x:v>
      </x:c>
      <x:c r="L1769" s="7" t="n">
        <x:v>0.2</x:v>
      </x:c>
      <x:c r="M1769" s="7" t="n">
        <x:v>0.0005</x:v>
      </x:c>
      <x:c r="N1769" s="7" t="str"/>
      <x:c r="O1769" s="7" t="str">
        <x:f>IF(N1769="","OPEN","PASS")</x:f>
        <x:v>OPEN</x:v>
      </x:c>
    </x:row>
    <x:row r="1770">
      <x:c r="B1770" s="7" t="str">
        <x:v>CH-1764</x:v>
      </x:c>
      <x:c r="C1770" s="7" t="str">
        <x:v>REA-M-A</x:v>
      </x:c>
      <x:c r="D1770" s="7" t="str">
        <x:v>CALIBRATION</x:v>
      </x:c>
      <x:c r="E1770" s="7" t="str">
        <x:v>PTC-A</x:v>
      </x:c>
      <x:c r="F1770" s="7" t="str">
        <x:v>BL-X</x:v>
      </x:c>
      <x:c r="G1770" s="7" t="str">
        <x:v>CF-06</x:v>
      </x:c>
      <x:c r="H1770" s="7" t="n">
        <x:v>6</x:v>
      </x:c>
      <x:c r="I1770" s="7" t="str">
        <x:v>pan level</x:v>
      </x:c>
      <x:c r="J1770" s="7" t="str">
        <x:v>m</x:v>
      </x:c>
      <x:c r="K1770" s="7" t="n">
        <x:v>0</x:v>
      </x:c>
      <x:c r="L1770" s="7" t="n">
        <x:v>0.2</x:v>
      </x:c>
      <x:c r="M1770" s="7" t="n">
        <x:v>0.0005</x:v>
      </x:c>
      <x:c r="N1770" s="7" t="str"/>
      <x:c r="O1770" s="7" t="str">
        <x:f>IF(N1770="","OPEN","PASS")</x:f>
        <x:v>OPEN</x:v>
      </x:c>
    </x:row>
    <x:row r="1771">
      <x:c r="B1771" s="7" t="str">
        <x:v>CH-1765</x:v>
      </x:c>
      <x:c r="C1771" s="7" t="str">
        <x:v>REA-M-A</x:v>
      </x:c>
      <x:c r="D1771" s="7" t="str">
        <x:v>CALIBRATION</x:v>
      </x:c>
      <x:c r="E1771" s="7" t="str">
        <x:v>PTC-A</x:v>
      </x:c>
      <x:c r="F1771" s="7" t="str">
        <x:v>BL-X</x:v>
      </x:c>
      <x:c r="G1771" s="7" t="str">
        <x:v>CF-07</x:v>
      </x:c>
      <x:c r="H1771" s="7" t="n">
        <x:v>1</x:v>
      </x:c>
      <x:c r="I1771" s="7" t="str">
        <x:v>receiver mass</x:v>
      </x:c>
      <x:c r="J1771" s="7" t="str">
        <x:v>kg</x:v>
      </x:c>
      <x:c r="K1771" s="7" t="n">
        <x:v>0</x:v>
      </x:c>
      <x:c r="L1771" s="7" t="n">
        <x:v>500</x:v>
      </x:c>
      <x:c r="M1771" s="7" t="n">
        <x:v>0.25</x:v>
      </x:c>
      <x:c r="N1771" s="7" t="str"/>
      <x:c r="O1771" s="7" t="str">
        <x:f>IF(N1771="","OPEN","PASS")</x:f>
        <x:v>OPEN</x:v>
      </x:c>
    </x:row>
    <x:row r="1772">
      <x:c r="B1772" s="7" t="str">
        <x:v>CH-1766</x:v>
      </x:c>
      <x:c r="C1772" s="7" t="str">
        <x:v>REA-M-A</x:v>
      </x:c>
      <x:c r="D1772" s="7" t="str">
        <x:v>CALIBRATION</x:v>
      </x:c>
      <x:c r="E1772" s="7" t="str">
        <x:v>PTC-A</x:v>
      </x:c>
      <x:c r="F1772" s="7" t="str">
        <x:v>BL-X</x:v>
      </x:c>
      <x:c r="G1772" s="7" t="str">
        <x:v>CF-07</x:v>
      </x:c>
      <x:c r="H1772" s="7" t="n">
        <x:v>2</x:v>
      </x:c>
      <x:c r="I1772" s="7" t="str">
        <x:v>receiver mass</x:v>
      </x:c>
      <x:c r="J1772" s="7" t="str">
        <x:v>kg</x:v>
      </x:c>
      <x:c r="K1772" s="7" t="n">
        <x:v>0</x:v>
      </x:c>
      <x:c r="L1772" s="7" t="n">
        <x:v>500</x:v>
      </x:c>
      <x:c r="M1772" s="7" t="n">
        <x:v>0.25</x:v>
      </x:c>
      <x:c r="N1772" s="7" t="str"/>
      <x:c r="O1772" s="7" t="str">
        <x:f>IF(N1772="","OPEN","PASS")</x:f>
        <x:v>OPEN</x:v>
      </x:c>
    </x:row>
    <x:row r="1773">
      <x:c r="B1773" s="7" t="str">
        <x:v>CH-1767</x:v>
      </x:c>
      <x:c r="C1773" s="7" t="str">
        <x:v>REA-M-A</x:v>
      </x:c>
      <x:c r="D1773" s="7" t="str">
        <x:v>CALIBRATION</x:v>
      </x:c>
      <x:c r="E1773" s="7" t="str">
        <x:v>PTC-A</x:v>
      </x:c>
      <x:c r="F1773" s="7" t="str">
        <x:v>BL-X</x:v>
      </x:c>
      <x:c r="G1773" s="7" t="str">
        <x:v>CF-07</x:v>
      </x:c>
      <x:c r="H1773" s="7" t="n">
        <x:v>3</x:v>
      </x:c>
      <x:c r="I1773" s="7" t="str">
        <x:v>receiver mass</x:v>
      </x:c>
      <x:c r="J1773" s="7" t="str">
        <x:v>kg</x:v>
      </x:c>
      <x:c r="K1773" s="7" t="n">
        <x:v>0</x:v>
      </x:c>
      <x:c r="L1773" s="7" t="n">
        <x:v>500</x:v>
      </x:c>
      <x:c r="M1773" s="7" t="n">
        <x:v>0.25</x:v>
      </x:c>
      <x:c r="N1773" s="7" t="str"/>
      <x:c r="O1773" s="7" t="str">
        <x:f>IF(N1773="","OPEN","PASS")</x:f>
        <x:v>OPEN</x:v>
      </x:c>
    </x:row>
    <x:row r="1774">
      <x:c r="B1774" s="7" t="str">
        <x:v>CH-1768</x:v>
      </x:c>
      <x:c r="C1774" s="7" t="str">
        <x:v>REA-M-A</x:v>
      </x:c>
      <x:c r="D1774" s="7" t="str">
        <x:v>CALIBRATION</x:v>
      </x:c>
      <x:c r="E1774" s="7" t="str">
        <x:v>PTC-A</x:v>
      </x:c>
      <x:c r="F1774" s="7" t="str">
        <x:v>BL-X</x:v>
      </x:c>
      <x:c r="G1774" s="7" t="str">
        <x:v>CF-07</x:v>
      </x:c>
      <x:c r="H1774" s="7" t="n">
        <x:v>4</x:v>
      </x:c>
      <x:c r="I1774" s="7" t="str">
        <x:v>receiver mass</x:v>
      </x:c>
      <x:c r="J1774" s="7" t="str">
        <x:v>kg</x:v>
      </x:c>
      <x:c r="K1774" s="7" t="n">
        <x:v>0</x:v>
      </x:c>
      <x:c r="L1774" s="7" t="n">
        <x:v>500</x:v>
      </x:c>
      <x:c r="M1774" s="7" t="n">
        <x:v>0.25</x:v>
      </x:c>
      <x:c r="N1774" s="7" t="str"/>
      <x:c r="O1774" s="7" t="str">
        <x:f>IF(N1774="","OPEN","PASS")</x:f>
        <x:v>OPEN</x:v>
      </x:c>
    </x:row>
    <x:row r="1775">
      <x:c r="B1775" s="7" t="str">
        <x:v>CH-1769</x:v>
      </x:c>
      <x:c r="C1775" s="7" t="str">
        <x:v>REA-M-A</x:v>
      </x:c>
      <x:c r="D1775" s="7" t="str">
        <x:v>CALIBRATION</x:v>
      </x:c>
      <x:c r="E1775" s="7" t="str">
        <x:v>PTC-A</x:v>
      </x:c>
      <x:c r="F1775" s="7" t="str">
        <x:v>BL-X</x:v>
      </x:c>
      <x:c r="G1775" s="7" t="str">
        <x:v>CF-07</x:v>
      </x:c>
      <x:c r="H1775" s="7" t="n">
        <x:v>5</x:v>
      </x:c>
      <x:c r="I1775" s="7" t="str">
        <x:v>receiver mass</x:v>
      </x:c>
      <x:c r="J1775" s="7" t="str">
        <x:v>kg</x:v>
      </x:c>
      <x:c r="K1775" s="7" t="n">
        <x:v>0</x:v>
      </x:c>
      <x:c r="L1775" s="7" t="n">
        <x:v>500</x:v>
      </x:c>
      <x:c r="M1775" s="7" t="n">
        <x:v>0.25</x:v>
      </x:c>
      <x:c r="N1775" s="7" t="str"/>
      <x:c r="O1775" s="7" t="str">
        <x:f>IF(N1775="","OPEN","PASS")</x:f>
        <x:v>OPEN</x:v>
      </x:c>
    </x:row>
    <x:row r="1776">
      <x:c r="B1776" s="7" t="str">
        <x:v>CH-1770</x:v>
      </x:c>
      <x:c r="C1776" s="7" t="str">
        <x:v>REA-M-A</x:v>
      </x:c>
      <x:c r="D1776" s="7" t="str">
        <x:v>CALIBRATION</x:v>
      </x:c>
      <x:c r="E1776" s="7" t="str">
        <x:v>PTC-A</x:v>
      </x:c>
      <x:c r="F1776" s="7" t="str">
        <x:v>BL-X</x:v>
      </x:c>
      <x:c r="G1776" s="7" t="str">
        <x:v>CF-07</x:v>
      </x:c>
      <x:c r="H1776" s="7" t="n">
        <x:v>6</x:v>
      </x:c>
      <x:c r="I1776" s="7" t="str">
        <x:v>receiver mass</x:v>
      </x:c>
      <x:c r="J1776" s="7" t="str">
        <x:v>kg</x:v>
      </x:c>
      <x:c r="K1776" s="7" t="n">
        <x:v>0</x:v>
      </x:c>
      <x:c r="L1776" s="7" t="n">
        <x:v>500</x:v>
      </x:c>
      <x:c r="M1776" s="7" t="n">
        <x:v>0.25</x:v>
      </x:c>
      <x:c r="N1776" s="7" t="str"/>
      <x:c r="O1776" s="7" t="str">
        <x:f>IF(N1776="","OPEN","PASS")</x:f>
        <x:v>OPEN</x:v>
      </x:c>
    </x:row>
    <x:row r="1777">
      <x:c r="B1777" s="7" t="str">
        <x:v>CH-1771</x:v>
      </x:c>
      <x:c r="C1777" s="7" t="str">
        <x:v>REA-M-A</x:v>
      </x:c>
      <x:c r="D1777" s="7" t="str">
        <x:v>CALIBRATION</x:v>
      </x:c>
      <x:c r="E1777" s="7" t="str">
        <x:v>PTC-A</x:v>
      </x:c>
      <x:c r="F1777" s="7" t="str">
        <x:v>BL-X</x:v>
      </x:c>
      <x:c r="G1777" s="7" t="str">
        <x:v>CF-08</x:v>
      </x:c>
      <x:c r="H1777" s="7" t="n">
        <x:v>1</x:v>
      </x:c>
      <x:c r="I1777" s="7" t="str">
        <x:v>geometry and slope</x:v>
      </x:c>
      <x:c r="J1777" s="7" t="str">
        <x:v>degrees</x:v>
      </x:c>
      <x:c r="K1777" s="7" t="n">
        <x:v>-5</x:v>
      </x:c>
      <x:c r="L1777" s="7" t="n">
        <x:v>5</x:v>
      </x:c>
      <x:c r="M1777" s="7" t="n">
        <x:v>0.01</x:v>
      </x:c>
      <x:c r="N1777" s="7" t="str"/>
      <x:c r="O1777" s="7" t="str">
        <x:f>IF(N1777="","OPEN","PASS")</x:f>
        <x:v>OPEN</x:v>
      </x:c>
    </x:row>
    <x:row r="1778">
      <x:c r="B1778" s="7" t="str">
        <x:v>CH-1772</x:v>
      </x:c>
      <x:c r="C1778" s="7" t="str">
        <x:v>REA-M-A</x:v>
      </x:c>
      <x:c r="D1778" s="7" t="str">
        <x:v>CALIBRATION</x:v>
      </x:c>
      <x:c r="E1778" s="7" t="str">
        <x:v>PTC-A</x:v>
      </x:c>
      <x:c r="F1778" s="7" t="str">
        <x:v>BL-X</x:v>
      </x:c>
      <x:c r="G1778" s="7" t="str">
        <x:v>CF-08</x:v>
      </x:c>
      <x:c r="H1778" s="7" t="n">
        <x:v>2</x:v>
      </x:c>
      <x:c r="I1778" s="7" t="str">
        <x:v>geometry and slope</x:v>
      </x:c>
      <x:c r="J1778" s="7" t="str">
        <x:v>degrees</x:v>
      </x:c>
      <x:c r="K1778" s="7" t="n">
        <x:v>-5</x:v>
      </x:c>
      <x:c r="L1778" s="7" t="n">
        <x:v>5</x:v>
      </x:c>
      <x:c r="M1778" s="7" t="n">
        <x:v>0.01</x:v>
      </x:c>
      <x:c r="N1778" s="7" t="str"/>
      <x:c r="O1778" s="7" t="str">
        <x:f>IF(N1778="","OPEN","PASS")</x:f>
        <x:v>OPEN</x:v>
      </x:c>
    </x:row>
    <x:row r="1779">
      <x:c r="B1779" s="7" t="str">
        <x:v>CH-1773</x:v>
      </x:c>
      <x:c r="C1779" s="7" t="str">
        <x:v>REA-M-A</x:v>
      </x:c>
      <x:c r="D1779" s="7" t="str">
        <x:v>CALIBRATION</x:v>
      </x:c>
      <x:c r="E1779" s="7" t="str">
        <x:v>PTC-A</x:v>
      </x:c>
      <x:c r="F1779" s="7" t="str">
        <x:v>BL-X</x:v>
      </x:c>
      <x:c r="G1779" s="7" t="str">
        <x:v>CF-08</x:v>
      </x:c>
      <x:c r="H1779" s="7" t="n">
        <x:v>3</x:v>
      </x:c>
      <x:c r="I1779" s="7" t="str">
        <x:v>geometry and slope</x:v>
      </x:c>
      <x:c r="J1779" s="7" t="str">
        <x:v>degrees</x:v>
      </x:c>
      <x:c r="K1779" s="7" t="n">
        <x:v>-5</x:v>
      </x:c>
      <x:c r="L1779" s="7" t="n">
        <x:v>5</x:v>
      </x:c>
      <x:c r="M1779" s="7" t="n">
        <x:v>0.01</x:v>
      </x:c>
      <x:c r="N1779" s="7" t="str"/>
      <x:c r="O1779" s="7" t="str">
        <x:f>IF(N1779="","OPEN","PASS")</x:f>
        <x:v>OPEN</x:v>
      </x:c>
    </x:row>
    <x:row r="1780">
      <x:c r="B1780" s="7" t="str">
        <x:v>CH-1774</x:v>
      </x:c>
      <x:c r="C1780" s="7" t="str">
        <x:v>REA-M-A</x:v>
      </x:c>
      <x:c r="D1780" s="7" t="str">
        <x:v>CALIBRATION</x:v>
      </x:c>
      <x:c r="E1780" s="7" t="str">
        <x:v>PTC-A</x:v>
      </x:c>
      <x:c r="F1780" s="7" t="str">
        <x:v>BL-X</x:v>
      </x:c>
      <x:c r="G1780" s="7" t="str">
        <x:v>CF-08</x:v>
      </x:c>
      <x:c r="H1780" s="7" t="n">
        <x:v>4</x:v>
      </x:c>
      <x:c r="I1780" s="7" t="str">
        <x:v>geometry and slope</x:v>
      </x:c>
      <x:c r="J1780" s="7" t="str">
        <x:v>degrees</x:v>
      </x:c>
      <x:c r="K1780" s="7" t="n">
        <x:v>-5</x:v>
      </x:c>
      <x:c r="L1780" s="7" t="n">
        <x:v>5</x:v>
      </x:c>
      <x:c r="M1780" s="7" t="n">
        <x:v>0.01</x:v>
      </x:c>
      <x:c r="N1780" s="7" t="str"/>
      <x:c r="O1780" s="7" t="str">
        <x:f>IF(N1780="","OPEN","PASS")</x:f>
        <x:v>OPEN</x:v>
      </x:c>
    </x:row>
    <x:row r="1781">
      <x:c r="B1781" s="7" t="str">
        <x:v>CH-1775</x:v>
      </x:c>
      <x:c r="C1781" s="7" t="str">
        <x:v>REA-M-A</x:v>
      </x:c>
      <x:c r="D1781" s="7" t="str">
        <x:v>CALIBRATION</x:v>
      </x:c>
      <x:c r="E1781" s="7" t="str">
        <x:v>PTC-A</x:v>
      </x:c>
      <x:c r="F1781" s="7" t="str">
        <x:v>BL-X</x:v>
      </x:c>
      <x:c r="G1781" s="7" t="str">
        <x:v>CF-08</x:v>
      </x:c>
      <x:c r="H1781" s="7" t="n">
        <x:v>5</x:v>
      </x:c>
      <x:c r="I1781" s="7" t="str">
        <x:v>geometry and slope</x:v>
      </x:c>
      <x:c r="J1781" s="7" t="str">
        <x:v>degrees</x:v>
      </x:c>
      <x:c r="K1781" s="7" t="n">
        <x:v>-5</x:v>
      </x:c>
      <x:c r="L1781" s="7" t="n">
        <x:v>5</x:v>
      </x:c>
      <x:c r="M1781" s="7" t="n">
        <x:v>0.01</x:v>
      </x:c>
      <x:c r="N1781" s="7" t="str"/>
      <x:c r="O1781" s="7" t="str">
        <x:f>IF(N1781="","OPEN","PASS")</x:f>
        <x:v>OPEN</x:v>
      </x:c>
    </x:row>
    <x:row r="1782">
      <x:c r="B1782" s="7" t="str">
        <x:v>CH-1776</x:v>
      </x:c>
      <x:c r="C1782" s="7" t="str">
        <x:v>REA-M-A</x:v>
      </x:c>
      <x:c r="D1782" s="7" t="str">
        <x:v>CALIBRATION</x:v>
      </x:c>
      <x:c r="E1782" s="7" t="str">
        <x:v>PTC-A</x:v>
      </x:c>
      <x:c r="F1782" s="7" t="str">
        <x:v>BL-X</x:v>
      </x:c>
      <x:c r="G1782" s="7" t="str">
        <x:v>CF-08</x:v>
      </x:c>
      <x:c r="H1782" s="7" t="n">
        <x:v>6</x:v>
      </x:c>
      <x:c r="I1782" s="7" t="str">
        <x:v>geometry and slope</x:v>
      </x:c>
      <x:c r="J1782" s="7" t="str">
        <x:v>degrees</x:v>
      </x:c>
      <x:c r="K1782" s="7" t="n">
        <x:v>-5</x:v>
      </x:c>
      <x:c r="L1782" s="7" t="n">
        <x:v>5</x:v>
      </x:c>
      <x:c r="M1782" s="7" t="n">
        <x:v>0.01</x:v>
      </x:c>
      <x:c r="N1782" s="7" t="str"/>
      <x:c r="O1782" s="7" t="str">
        <x:f>IF(N1782="","OPEN","PASS")</x:f>
        <x:v>OPEN</x:v>
      </x:c>
    </x:row>
    <x:row r="1783">
      <x:c r="B1783" s="7" t="str">
        <x:v>CH-1777</x:v>
      </x:c>
      <x:c r="C1783" s="7" t="str">
        <x:v>REA-M-A</x:v>
      </x:c>
      <x:c r="D1783" s="7" t="str">
        <x:v>CALIBRATION</x:v>
      </x:c>
      <x:c r="E1783" s="7" t="str">
        <x:v>PTC-A</x:v>
      </x:c>
      <x:c r="F1783" s="7" t="str">
        <x:v>BL-X</x:v>
      </x:c>
      <x:c r="G1783" s="7" t="str">
        <x:v>CF-09</x:v>
      </x:c>
      <x:c r="H1783" s="7" t="n">
        <x:v>1</x:v>
      </x:c>
      <x:c r="I1783" s="7" t="str">
        <x:v>primary state witness</x:v>
      </x:c>
      <x:c r="J1783" s="7" t="str">
        <x:v>binary</x:v>
      </x:c>
      <x:c r="K1783" s="7" t="n">
        <x:v>0</x:v>
      </x:c>
      <x:c r="L1783" s="7" t="n">
        <x:v>1</x:v>
      </x:c>
      <x:c r="M1783" s="7" t="n">
        <x:v>1</x:v>
      </x:c>
      <x:c r="N1783" s="7" t="str"/>
      <x:c r="O1783" s="7" t="str">
        <x:f>IF(N1783="","OPEN","PASS")</x:f>
        <x:v>OPEN</x:v>
      </x:c>
    </x:row>
    <x:row r="1784">
      <x:c r="B1784" s="7" t="str">
        <x:v>CH-1778</x:v>
      </x:c>
      <x:c r="C1784" s="7" t="str">
        <x:v>REA-M-A</x:v>
      </x:c>
      <x:c r="D1784" s="7" t="str">
        <x:v>CALIBRATION</x:v>
      </x:c>
      <x:c r="E1784" s="7" t="str">
        <x:v>PTC-A</x:v>
      </x:c>
      <x:c r="F1784" s="7" t="str">
        <x:v>BL-X</x:v>
      </x:c>
      <x:c r="G1784" s="7" t="str">
        <x:v>CF-09</x:v>
      </x:c>
      <x:c r="H1784" s="7" t="n">
        <x:v>2</x:v>
      </x:c>
      <x:c r="I1784" s="7" t="str">
        <x:v>primary state witness</x:v>
      </x:c>
      <x:c r="J1784" s="7" t="str">
        <x:v>binary</x:v>
      </x:c>
      <x:c r="K1784" s="7" t="n">
        <x:v>0</x:v>
      </x:c>
      <x:c r="L1784" s="7" t="n">
        <x:v>1</x:v>
      </x:c>
      <x:c r="M1784" s="7" t="n">
        <x:v>1</x:v>
      </x:c>
      <x:c r="N1784" s="7" t="str"/>
      <x:c r="O1784" s="7" t="str">
        <x:f>IF(N1784="","OPEN","PASS")</x:f>
        <x:v>OPEN</x:v>
      </x:c>
    </x:row>
    <x:row r="1785">
      <x:c r="B1785" s="7" t="str">
        <x:v>CH-1779</x:v>
      </x:c>
      <x:c r="C1785" s="7" t="str">
        <x:v>REA-M-A</x:v>
      </x:c>
      <x:c r="D1785" s="7" t="str">
        <x:v>CALIBRATION</x:v>
      </x:c>
      <x:c r="E1785" s="7" t="str">
        <x:v>PTC-A</x:v>
      </x:c>
      <x:c r="F1785" s="7" t="str">
        <x:v>BL-X</x:v>
      </x:c>
      <x:c r="G1785" s="7" t="str">
        <x:v>CF-09</x:v>
      </x:c>
      <x:c r="H1785" s="7" t="n">
        <x:v>3</x:v>
      </x:c>
      <x:c r="I1785" s="7" t="str">
        <x:v>primary state witness</x:v>
      </x:c>
      <x:c r="J1785" s="7" t="str">
        <x:v>binary</x:v>
      </x:c>
      <x:c r="K1785" s="7" t="n">
        <x:v>0</x:v>
      </x:c>
      <x:c r="L1785" s="7" t="n">
        <x:v>1</x:v>
      </x:c>
      <x:c r="M1785" s="7" t="n">
        <x:v>1</x:v>
      </x:c>
      <x:c r="N1785" s="7" t="str"/>
      <x:c r="O1785" s="7" t="str">
        <x:f>IF(N1785="","OPEN","PASS")</x:f>
        <x:v>OPEN</x:v>
      </x:c>
    </x:row>
    <x:row r="1786">
      <x:c r="B1786" s="7" t="str">
        <x:v>CH-1780</x:v>
      </x:c>
      <x:c r="C1786" s="7" t="str">
        <x:v>REA-M-A</x:v>
      </x:c>
      <x:c r="D1786" s="7" t="str">
        <x:v>CALIBRATION</x:v>
      </x:c>
      <x:c r="E1786" s="7" t="str">
        <x:v>PTC-A</x:v>
      </x:c>
      <x:c r="F1786" s="7" t="str">
        <x:v>BL-X</x:v>
      </x:c>
      <x:c r="G1786" s="7" t="str">
        <x:v>CF-09</x:v>
      </x:c>
      <x:c r="H1786" s="7" t="n">
        <x:v>4</x:v>
      </x:c>
      <x:c r="I1786" s="7" t="str">
        <x:v>primary state witness</x:v>
      </x:c>
      <x:c r="J1786" s="7" t="str">
        <x:v>binary</x:v>
      </x:c>
      <x:c r="K1786" s="7" t="n">
        <x:v>0</x:v>
      </x:c>
      <x:c r="L1786" s="7" t="n">
        <x:v>1</x:v>
      </x:c>
      <x:c r="M1786" s="7" t="n">
        <x:v>1</x:v>
      </x:c>
      <x:c r="N1786" s="7" t="str"/>
      <x:c r="O1786" s="7" t="str">
        <x:f>IF(N1786="","OPEN","PASS")</x:f>
        <x:v>OPEN</x:v>
      </x:c>
    </x:row>
    <x:row r="1787">
      <x:c r="B1787" s="7" t="str">
        <x:v>CH-1781</x:v>
      </x:c>
      <x:c r="C1787" s="7" t="str">
        <x:v>REA-M-A</x:v>
      </x:c>
      <x:c r="D1787" s="7" t="str">
        <x:v>CALIBRATION</x:v>
      </x:c>
      <x:c r="E1787" s="7" t="str">
        <x:v>PTC-A</x:v>
      </x:c>
      <x:c r="F1787" s="7" t="str">
        <x:v>BL-X</x:v>
      </x:c>
      <x:c r="G1787" s="7" t="str">
        <x:v>CF-09</x:v>
      </x:c>
      <x:c r="H1787" s="7" t="n">
        <x:v>5</x:v>
      </x:c>
      <x:c r="I1787" s="7" t="str">
        <x:v>primary state witness</x:v>
      </x:c>
      <x:c r="J1787" s="7" t="str">
        <x:v>binary</x:v>
      </x:c>
      <x:c r="K1787" s="7" t="n">
        <x:v>0</x:v>
      </x:c>
      <x:c r="L1787" s="7" t="n">
        <x:v>1</x:v>
      </x:c>
      <x:c r="M1787" s="7" t="n">
        <x:v>1</x:v>
      </x:c>
      <x:c r="N1787" s="7" t="str"/>
      <x:c r="O1787" s="7" t="str">
        <x:f>IF(N1787="","OPEN","PASS")</x:f>
        <x:v>OPEN</x:v>
      </x:c>
    </x:row>
    <x:row r="1788">
      <x:c r="B1788" s="7" t="str">
        <x:v>CH-1782</x:v>
      </x:c>
      <x:c r="C1788" s="7" t="str">
        <x:v>REA-M-A</x:v>
      </x:c>
      <x:c r="D1788" s="7" t="str">
        <x:v>CALIBRATION</x:v>
      </x:c>
      <x:c r="E1788" s="7" t="str">
        <x:v>PTC-A</x:v>
      </x:c>
      <x:c r="F1788" s="7" t="str">
        <x:v>BL-X</x:v>
      </x:c>
      <x:c r="G1788" s="7" t="str">
        <x:v>CF-09</x:v>
      </x:c>
      <x:c r="H1788" s="7" t="n">
        <x:v>6</x:v>
      </x:c>
      <x:c r="I1788" s="7" t="str">
        <x:v>primary state witness</x:v>
      </x:c>
      <x:c r="J1788" s="7" t="str">
        <x:v>binary</x:v>
      </x:c>
      <x:c r="K1788" s="7" t="n">
        <x:v>0</x:v>
      </x:c>
      <x:c r="L1788" s="7" t="n">
        <x:v>1</x:v>
      </x:c>
      <x:c r="M1788" s="7" t="n">
        <x:v>1</x:v>
      </x:c>
      <x:c r="N1788" s="7" t="str"/>
      <x:c r="O1788" s="7" t="str">
        <x:f>IF(N1788="","OPEN","PASS")</x:f>
        <x:v>OPEN</x:v>
      </x:c>
    </x:row>
    <x:row r="1789">
      <x:c r="B1789" s="7" t="str">
        <x:v>CH-1783</x:v>
      </x:c>
      <x:c r="C1789" s="7" t="str">
        <x:v>REA-M-A</x:v>
      </x:c>
      <x:c r="D1789" s="7" t="str">
        <x:v>CALIBRATION</x:v>
      </x:c>
      <x:c r="E1789" s="7" t="str">
        <x:v>PTC-A</x:v>
      </x:c>
      <x:c r="F1789" s="7" t="str">
        <x:v>BL-X</x:v>
      </x:c>
      <x:c r="G1789" s="7" t="str">
        <x:v>CF-10</x:v>
      </x:c>
      <x:c r="H1789" s="7" t="n">
        <x:v>1</x:v>
      </x:c>
      <x:c r="I1789" s="7" t="str">
        <x:v>diverse state witness</x:v>
      </x:c>
      <x:c r="J1789" s="7" t="str">
        <x:v>binary</x:v>
      </x:c>
      <x:c r="K1789" s="7" t="n">
        <x:v>0</x:v>
      </x:c>
      <x:c r="L1789" s="7" t="n">
        <x:v>1</x:v>
      </x:c>
      <x:c r="M1789" s="7" t="n">
        <x:v>2</x:v>
      </x:c>
      <x:c r="N1789" s="7" t="str"/>
      <x:c r="O1789" s="7" t="str">
        <x:f>IF(N1789="","OPEN","PASS")</x:f>
        <x:v>OPEN</x:v>
      </x:c>
    </x:row>
    <x:row r="1790">
      <x:c r="B1790" s="7" t="str">
        <x:v>CH-1784</x:v>
      </x:c>
      <x:c r="C1790" s="7" t="str">
        <x:v>REA-M-A</x:v>
      </x:c>
      <x:c r="D1790" s="7" t="str">
        <x:v>CALIBRATION</x:v>
      </x:c>
      <x:c r="E1790" s="7" t="str">
        <x:v>PTC-A</x:v>
      </x:c>
      <x:c r="F1790" s="7" t="str">
        <x:v>BL-X</x:v>
      </x:c>
      <x:c r="G1790" s="7" t="str">
        <x:v>CF-10</x:v>
      </x:c>
      <x:c r="H1790" s="7" t="n">
        <x:v>2</x:v>
      </x:c>
      <x:c r="I1790" s="7" t="str">
        <x:v>diverse state witness</x:v>
      </x:c>
      <x:c r="J1790" s="7" t="str">
        <x:v>binary</x:v>
      </x:c>
      <x:c r="K1790" s="7" t="n">
        <x:v>0</x:v>
      </x:c>
      <x:c r="L1790" s="7" t="n">
        <x:v>1</x:v>
      </x:c>
      <x:c r="M1790" s="7" t="n">
        <x:v>2</x:v>
      </x:c>
      <x:c r="N1790" s="7" t="str"/>
      <x:c r="O1790" s="7" t="str">
        <x:f>IF(N1790="","OPEN","PASS")</x:f>
        <x:v>OPEN</x:v>
      </x:c>
    </x:row>
    <x:row r="1791">
      <x:c r="B1791" s="7" t="str">
        <x:v>CH-1785</x:v>
      </x:c>
      <x:c r="C1791" s="7" t="str">
        <x:v>REA-M-A</x:v>
      </x:c>
      <x:c r="D1791" s="7" t="str">
        <x:v>CALIBRATION</x:v>
      </x:c>
      <x:c r="E1791" s="7" t="str">
        <x:v>PTC-A</x:v>
      </x:c>
      <x:c r="F1791" s="7" t="str">
        <x:v>BL-X</x:v>
      </x:c>
      <x:c r="G1791" s="7" t="str">
        <x:v>CF-10</x:v>
      </x:c>
      <x:c r="H1791" s="7" t="n">
        <x:v>3</x:v>
      </x:c>
      <x:c r="I1791" s="7" t="str">
        <x:v>diverse state witness</x:v>
      </x:c>
      <x:c r="J1791" s="7" t="str">
        <x:v>binary</x:v>
      </x:c>
      <x:c r="K1791" s="7" t="n">
        <x:v>0</x:v>
      </x:c>
      <x:c r="L1791" s="7" t="n">
        <x:v>1</x:v>
      </x:c>
      <x:c r="M1791" s="7" t="n">
        <x:v>2</x:v>
      </x:c>
      <x:c r="N1791" s="7" t="str"/>
      <x:c r="O1791" s="7" t="str">
        <x:f>IF(N1791="","OPEN","PASS")</x:f>
        <x:v>OPEN</x:v>
      </x:c>
    </x:row>
    <x:row r="1792">
      <x:c r="B1792" s="7" t="str">
        <x:v>CH-1786</x:v>
      </x:c>
      <x:c r="C1792" s="7" t="str">
        <x:v>REA-M-A</x:v>
      </x:c>
      <x:c r="D1792" s="7" t="str">
        <x:v>CALIBRATION</x:v>
      </x:c>
      <x:c r="E1792" s="7" t="str">
        <x:v>PTC-A</x:v>
      </x:c>
      <x:c r="F1792" s="7" t="str">
        <x:v>BL-X</x:v>
      </x:c>
      <x:c r="G1792" s="7" t="str">
        <x:v>CF-10</x:v>
      </x:c>
      <x:c r="H1792" s="7" t="n">
        <x:v>4</x:v>
      </x:c>
      <x:c r="I1792" s="7" t="str">
        <x:v>diverse state witness</x:v>
      </x:c>
      <x:c r="J1792" s="7" t="str">
        <x:v>binary</x:v>
      </x:c>
      <x:c r="K1792" s="7" t="n">
        <x:v>0</x:v>
      </x:c>
      <x:c r="L1792" s="7" t="n">
        <x:v>1</x:v>
      </x:c>
      <x:c r="M1792" s="7" t="n">
        <x:v>2</x:v>
      </x:c>
      <x:c r="N1792" s="7" t="str"/>
      <x:c r="O1792" s="7" t="str">
        <x:f>IF(N1792="","OPEN","PASS")</x:f>
        <x:v>OPEN</x:v>
      </x:c>
    </x:row>
    <x:row r="1793">
      <x:c r="B1793" s="7" t="str">
        <x:v>CH-1787</x:v>
      </x:c>
      <x:c r="C1793" s="7" t="str">
        <x:v>REA-M-A</x:v>
      </x:c>
      <x:c r="D1793" s="7" t="str">
        <x:v>CALIBRATION</x:v>
      </x:c>
      <x:c r="E1793" s="7" t="str">
        <x:v>PTC-A</x:v>
      </x:c>
      <x:c r="F1793" s="7" t="str">
        <x:v>BL-X</x:v>
      </x:c>
      <x:c r="G1793" s="7" t="str">
        <x:v>CF-10</x:v>
      </x:c>
      <x:c r="H1793" s="7" t="n">
        <x:v>5</x:v>
      </x:c>
      <x:c r="I1793" s="7" t="str">
        <x:v>diverse state witness</x:v>
      </x:c>
      <x:c r="J1793" s="7" t="str">
        <x:v>binary</x:v>
      </x:c>
      <x:c r="K1793" s="7" t="n">
        <x:v>0</x:v>
      </x:c>
      <x:c r="L1793" s="7" t="n">
        <x:v>1</x:v>
      </x:c>
      <x:c r="M1793" s="7" t="n">
        <x:v>2</x:v>
      </x:c>
      <x:c r="N1793" s="7" t="str"/>
      <x:c r="O1793" s="7" t="str">
        <x:f>IF(N1793="","OPEN","PASS")</x:f>
        <x:v>OPEN</x:v>
      </x:c>
    </x:row>
    <x:row r="1794">
      <x:c r="B1794" s="7" t="str">
        <x:v>CH-1788</x:v>
      </x:c>
      <x:c r="C1794" s="7" t="str">
        <x:v>REA-M-A</x:v>
      </x:c>
      <x:c r="D1794" s="7" t="str">
        <x:v>CALIBRATION</x:v>
      </x:c>
      <x:c r="E1794" s="7" t="str">
        <x:v>PTC-A</x:v>
      </x:c>
      <x:c r="F1794" s="7" t="str">
        <x:v>BL-X</x:v>
      </x:c>
      <x:c r="G1794" s="7" t="str">
        <x:v>CF-10</x:v>
      </x:c>
      <x:c r="H1794" s="7" t="n">
        <x:v>6</x:v>
      </x:c>
      <x:c r="I1794" s="7" t="str">
        <x:v>diverse state witness</x:v>
      </x:c>
      <x:c r="J1794" s="7" t="str">
        <x:v>binary</x:v>
      </x:c>
      <x:c r="K1794" s="7" t="n">
        <x:v>0</x:v>
      </x:c>
      <x:c r="L1794" s="7" t="n">
        <x:v>1</x:v>
      </x:c>
      <x:c r="M1794" s="7" t="n">
        <x:v>2</x:v>
      </x:c>
      <x:c r="N1794" s="7" t="str"/>
      <x:c r="O1794" s="7" t="str">
        <x:f>IF(N1794="","OPEN","PASS")</x:f>
        <x:v>OPEN</x:v>
      </x:c>
    </x:row>
    <x:row r="1795">
      <x:c r="B1795" s="7" t="str">
        <x:v>CH-1789</x:v>
      </x:c>
      <x:c r="C1795" s="7" t="str">
        <x:v>REA-M-A</x:v>
      </x:c>
      <x:c r="D1795" s="7" t="str">
        <x:v>CALIBRATION</x:v>
      </x:c>
      <x:c r="E1795" s="7" t="str">
        <x:v>PTC-A</x:v>
      </x:c>
      <x:c r="F1795" s="7" t="str">
        <x:v>BL-X</x:v>
      </x:c>
      <x:c r="G1795" s="7" t="str">
        <x:v>CF-11</x:v>
      </x:c>
      <x:c r="H1795" s="7" t="n">
        <x:v>1</x:v>
      </x:c>
      <x:c r="I1795" s="7" t="str">
        <x:v>manual or passive witness</x:v>
      </x:c>
      <x:c r="J1795" s="7" t="str">
        <x:v>binary</x:v>
      </x:c>
      <x:c r="K1795" s="7" t="n">
        <x:v>0</x:v>
      </x:c>
      <x:c r="L1795" s="7" t="n">
        <x:v>1</x:v>
      </x:c>
      <x:c r="M1795" s="7" t="n">
        <x:v>10</x:v>
      </x:c>
      <x:c r="N1795" s="7" t="str"/>
      <x:c r="O1795" s="7" t="str">
        <x:f>IF(N1795="","OPEN","PASS")</x:f>
        <x:v>OPEN</x:v>
      </x:c>
    </x:row>
    <x:row r="1796">
      <x:c r="B1796" s="7" t="str">
        <x:v>CH-1790</x:v>
      </x:c>
      <x:c r="C1796" s="7" t="str">
        <x:v>REA-M-A</x:v>
      </x:c>
      <x:c r="D1796" s="7" t="str">
        <x:v>CALIBRATION</x:v>
      </x:c>
      <x:c r="E1796" s="7" t="str">
        <x:v>PTC-A</x:v>
      </x:c>
      <x:c r="F1796" s="7" t="str">
        <x:v>BL-X</x:v>
      </x:c>
      <x:c r="G1796" s="7" t="str">
        <x:v>CF-11</x:v>
      </x:c>
      <x:c r="H1796" s="7" t="n">
        <x:v>2</x:v>
      </x:c>
      <x:c r="I1796" s="7" t="str">
        <x:v>manual or passive witness</x:v>
      </x:c>
      <x:c r="J1796" s="7" t="str">
        <x:v>binary</x:v>
      </x:c>
      <x:c r="K1796" s="7" t="n">
        <x:v>0</x:v>
      </x:c>
      <x:c r="L1796" s="7" t="n">
        <x:v>1</x:v>
      </x:c>
      <x:c r="M1796" s="7" t="n">
        <x:v>10</x:v>
      </x:c>
      <x:c r="N1796" s="7" t="str"/>
      <x:c r="O1796" s="7" t="str">
        <x:f>IF(N1796="","OPEN","PASS")</x:f>
        <x:v>OPEN</x:v>
      </x:c>
    </x:row>
    <x:row r="1797">
      <x:c r="B1797" s="7" t="str">
        <x:v>CH-1791</x:v>
      </x:c>
      <x:c r="C1797" s="7" t="str">
        <x:v>REA-M-A</x:v>
      </x:c>
      <x:c r="D1797" s="7" t="str">
        <x:v>CALIBRATION</x:v>
      </x:c>
      <x:c r="E1797" s="7" t="str">
        <x:v>PTC-A</x:v>
      </x:c>
      <x:c r="F1797" s="7" t="str">
        <x:v>BL-X</x:v>
      </x:c>
      <x:c r="G1797" s="7" t="str">
        <x:v>CF-11</x:v>
      </x:c>
      <x:c r="H1797" s="7" t="n">
        <x:v>3</x:v>
      </x:c>
      <x:c r="I1797" s="7" t="str">
        <x:v>manual or passive witness</x:v>
      </x:c>
      <x:c r="J1797" s="7" t="str">
        <x:v>binary</x:v>
      </x:c>
      <x:c r="K1797" s="7" t="n">
        <x:v>0</x:v>
      </x:c>
      <x:c r="L1797" s="7" t="n">
        <x:v>1</x:v>
      </x:c>
      <x:c r="M1797" s="7" t="n">
        <x:v>10</x:v>
      </x:c>
      <x:c r="N1797" s="7" t="str"/>
      <x:c r="O1797" s="7" t="str">
        <x:f>IF(N1797="","OPEN","PASS")</x:f>
        <x:v>OPEN</x:v>
      </x:c>
    </x:row>
    <x:row r="1798">
      <x:c r="B1798" s="7" t="str">
        <x:v>CH-1792</x:v>
      </x:c>
      <x:c r="C1798" s="7" t="str">
        <x:v>REA-M-A</x:v>
      </x:c>
      <x:c r="D1798" s="7" t="str">
        <x:v>CALIBRATION</x:v>
      </x:c>
      <x:c r="E1798" s="7" t="str">
        <x:v>PTC-A</x:v>
      </x:c>
      <x:c r="F1798" s="7" t="str">
        <x:v>BL-X</x:v>
      </x:c>
      <x:c r="G1798" s="7" t="str">
        <x:v>CF-11</x:v>
      </x:c>
      <x:c r="H1798" s="7" t="n">
        <x:v>4</x:v>
      </x:c>
      <x:c r="I1798" s="7" t="str">
        <x:v>manual or passive witness</x:v>
      </x:c>
      <x:c r="J1798" s="7" t="str">
        <x:v>binary</x:v>
      </x:c>
      <x:c r="K1798" s="7" t="n">
        <x:v>0</x:v>
      </x:c>
      <x:c r="L1798" s="7" t="n">
        <x:v>1</x:v>
      </x:c>
      <x:c r="M1798" s="7" t="n">
        <x:v>10</x:v>
      </x:c>
      <x:c r="N1798" s="7" t="str"/>
      <x:c r="O1798" s="7" t="str">
        <x:f>IF(N1798="","OPEN","PASS")</x:f>
        <x:v>OPEN</x:v>
      </x:c>
    </x:row>
    <x:row r="1799">
      <x:c r="B1799" s="7" t="str">
        <x:v>CH-1793</x:v>
      </x:c>
      <x:c r="C1799" s="7" t="str">
        <x:v>REA-M-A</x:v>
      </x:c>
      <x:c r="D1799" s="7" t="str">
        <x:v>CALIBRATION</x:v>
      </x:c>
      <x:c r="E1799" s="7" t="str">
        <x:v>PTC-A</x:v>
      </x:c>
      <x:c r="F1799" s="7" t="str">
        <x:v>BL-X</x:v>
      </x:c>
      <x:c r="G1799" s="7" t="str">
        <x:v>CF-11</x:v>
      </x:c>
      <x:c r="H1799" s="7" t="n">
        <x:v>5</x:v>
      </x:c>
      <x:c r="I1799" s="7" t="str">
        <x:v>manual or passive witness</x:v>
      </x:c>
      <x:c r="J1799" s="7" t="str">
        <x:v>binary</x:v>
      </x:c>
      <x:c r="K1799" s="7" t="n">
        <x:v>0</x:v>
      </x:c>
      <x:c r="L1799" s="7" t="n">
        <x:v>1</x:v>
      </x:c>
      <x:c r="M1799" s="7" t="n">
        <x:v>10</x:v>
      </x:c>
      <x:c r="N1799" s="7" t="str"/>
      <x:c r="O1799" s="7" t="str">
        <x:f>IF(N1799="","OPEN","PASS")</x:f>
        <x:v>OPEN</x:v>
      </x:c>
    </x:row>
    <x:row r="1800">
      <x:c r="B1800" s="7" t="str">
        <x:v>CH-1794</x:v>
      </x:c>
      <x:c r="C1800" s="7" t="str">
        <x:v>REA-M-A</x:v>
      </x:c>
      <x:c r="D1800" s="7" t="str">
        <x:v>CALIBRATION</x:v>
      </x:c>
      <x:c r="E1800" s="7" t="str">
        <x:v>PTC-A</x:v>
      </x:c>
      <x:c r="F1800" s="7" t="str">
        <x:v>BL-X</x:v>
      </x:c>
      <x:c r="G1800" s="7" t="str">
        <x:v>CF-11</x:v>
      </x:c>
      <x:c r="H1800" s="7" t="n">
        <x:v>6</x:v>
      </x:c>
      <x:c r="I1800" s="7" t="str">
        <x:v>manual or passive witness</x:v>
      </x:c>
      <x:c r="J1800" s="7" t="str">
        <x:v>binary</x:v>
      </x:c>
      <x:c r="K1800" s="7" t="n">
        <x:v>0</x:v>
      </x:c>
      <x:c r="L1800" s="7" t="n">
        <x:v>1</x:v>
      </x:c>
      <x:c r="M1800" s="7" t="n">
        <x:v>10</x:v>
      </x:c>
      <x:c r="N1800" s="7" t="str"/>
      <x:c r="O1800" s="7" t="str">
        <x:f>IF(N1800="","OPEN","PASS")</x:f>
        <x:v>OPEN</x:v>
      </x:c>
    </x:row>
    <x:row r="1801">
      <x:c r="B1801" s="7" t="str">
        <x:v>CH-1795</x:v>
      </x:c>
      <x:c r="C1801" s="7" t="str">
        <x:v>REA-M-A</x:v>
      </x:c>
      <x:c r="D1801" s="7" t="str">
        <x:v>CALIBRATION</x:v>
      </x:c>
      <x:c r="E1801" s="7" t="str">
        <x:v>PTC-A</x:v>
      </x:c>
      <x:c r="F1801" s="7" t="str">
        <x:v>BL-X</x:v>
      </x:c>
      <x:c r="G1801" s="7" t="str">
        <x:v>CF-12</x:v>
      </x:c>
      <x:c r="H1801" s="7" t="n">
        <x:v>1</x:v>
      </x:c>
      <x:c r="I1801" s="7" t="str">
        <x:v>final-element reference</x:v>
      </x:c>
      <x:c r="J1801" s="7" t="str">
        <x:v>binary</x:v>
      </x:c>
      <x:c r="K1801" s="7" t="n">
        <x:v>0</x:v>
      </x:c>
      <x:c r="L1801" s="7" t="n">
        <x:v>1</x:v>
      </x:c>
      <x:c r="M1801" s="7" t="n">
        <x:v>1</x:v>
      </x:c>
      <x:c r="N1801" s="7" t="str"/>
      <x:c r="O1801" s="7" t="str">
        <x:f>IF(N1801="","OPEN","PASS")</x:f>
        <x:v>OPEN</x:v>
      </x:c>
    </x:row>
    <x:row r="1802">
      <x:c r="B1802" s="7" t="str">
        <x:v>CH-1796</x:v>
      </x:c>
      <x:c r="C1802" s="7" t="str">
        <x:v>REA-M-A</x:v>
      </x:c>
      <x:c r="D1802" s="7" t="str">
        <x:v>CALIBRATION</x:v>
      </x:c>
      <x:c r="E1802" s="7" t="str">
        <x:v>PTC-A</x:v>
      </x:c>
      <x:c r="F1802" s="7" t="str">
        <x:v>BL-X</x:v>
      </x:c>
      <x:c r="G1802" s="7" t="str">
        <x:v>CF-12</x:v>
      </x:c>
      <x:c r="H1802" s="7" t="n">
        <x:v>2</x:v>
      </x:c>
      <x:c r="I1802" s="7" t="str">
        <x:v>final-element reference</x:v>
      </x:c>
      <x:c r="J1802" s="7" t="str">
        <x:v>binary</x:v>
      </x:c>
      <x:c r="K1802" s="7" t="n">
        <x:v>0</x:v>
      </x:c>
      <x:c r="L1802" s="7" t="n">
        <x:v>1</x:v>
      </x:c>
      <x:c r="M1802" s="7" t="n">
        <x:v>1</x:v>
      </x:c>
      <x:c r="N1802" s="7" t="str"/>
      <x:c r="O1802" s="7" t="str">
        <x:f>IF(N1802="","OPEN","PASS")</x:f>
        <x:v>OPEN</x:v>
      </x:c>
    </x:row>
    <x:row r="1803">
      <x:c r="B1803" s="7" t="str">
        <x:v>CH-1797</x:v>
      </x:c>
      <x:c r="C1803" s="7" t="str">
        <x:v>REA-M-A</x:v>
      </x:c>
      <x:c r="D1803" s="7" t="str">
        <x:v>CALIBRATION</x:v>
      </x:c>
      <x:c r="E1803" s="7" t="str">
        <x:v>PTC-A</x:v>
      </x:c>
      <x:c r="F1803" s="7" t="str">
        <x:v>BL-X</x:v>
      </x:c>
      <x:c r="G1803" s="7" t="str">
        <x:v>CF-12</x:v>
      </x:c>
      <x:c r="H1803" s="7" t="n">
        <x:v>3</x:v>
      </x:c>
      <x:c r="I1803" s="7" t="str">
        <x:v>final-element reference</x:v>
      </x:c>
      <x:c r="J1803" s="7" t="str">
        <x:v>binary</x:v>
      </x:c>
      <x:c r="K1803" s="7" t="n">
        <x:v>0</x:v>
      </x:c>
      <x:c r="L1803" s="7" t="n">
        <x:v>1</x:v>
      </x:c>
      <x:c r="M1803" s="7" t="n">
        <x:v>1</x:v>
      </x:c>
      <x:c r="N1803" s="7" t="str"/>
      <x:c r="O1803" s="7" t="str">
        <x:f>IF(N1803="","OPEN","PASS")</x:f>
        <x:v>OPEN</x:v>
      </x:c>
    </x:row>
    <x:row r="1804">
      <x:c r="B1804" s="7" t="str">
        <x:v>CH-1798</x:v>
      </x:c>
      <x:c r="C1804" s="7" t="str">
        <x:v>REA-M-A</x:v>
      </x:c>
      <x:c r="D1804" s="7" t="str">
        <x:v>CALIBRATION</x:v>
      </x:c>
      <x:c r="E1804" s="7" t="str">
        <x:v>PTC-A</x:v>
      </x:c>
      <x:c r="F1804" s="7" t="str">
        <x:v>BL-X</x:v>
      </x:c>
      <x:c r="G1804" s="7" t="str">
        <x:v>CF-12</x:v>
      </x:c>
      <x:c r="H1804" s="7" t="n">
        <x:v>4</x:v>
      </x:c>
      <x:c r="I1804" s="7" t="str">
        <x:v>final-element reference</x:v>
      </x:c>
      <x:c r="J1804" s="7" t="str">
        <x:v>binary</x:v>
      </x:c>
      <x:c r="K1804" s="7" t="n">
        <x:v>0</x:v>
      </x:c>
      <x:c r="L1804" s="7" t="n">
        <x:v>1</x:v>
      </x:c>
      <x:c r="M1804" s="7" t="n">
        <x:v>1</x:v>
      </x:c>
      <x:c r="N1804" s="7" t="str"/>
      <x:c r="O1804" s="7" t="str">
        <x:f>IF(N1804="","OPEN","PASS")</x:f>
        <x:v>OPEN</x:v>
      </x:c>
    </x:row>
    <x:row r="1805">
      <x:c r="B1805" s="7" t="str">
        <x:v>CH-1799</x:v>
      </x:c>
      <x:c r="C1805" s="7" t="str">
        <x:v>REA-M-A</x:v>
      </x:c>
      <x:c r="D1805" s="7" t="str">
        <x:v>CALIBRATION</x:v>
      </x:c>
      <x:c r="E1805" s="7" t="str">
        <x:v>PTC-A</x:v>
      </x:c>
      <x:c r="F1805" s="7" t="str">
        <x:v>BL-X</x:v>
      </x:c>
      <x:c r="G1805" s="7" t="str">
        <x:v>CF-12</x:v>
      </x:c>
      <x:c r="H1805" s="7" t="n">
        <x:v>5</x:v>
      </x:c>
      <x:c r="I1805" s="7" t="str">
        <x:v>final-element reference</x:v>
      </x:c>
      <x:c r="J1805" s="7" t="str">
        <x:v>binary</x:v>
      </x:c>
      <x:c r="K1805" s="7" t="n">
        <x:v>0</x:v>
      </x:c>
      <x:c r="L1805" s="7" t="n">
        <x:v>1</x:v>
      </x:c>
      <x:c r="M1805" s="7" t="n">
        <x:v>1</x:v>
      </x:c>
      <x:c r="N1805" s="7" t="str"/>
      <x:c r="O1805" s="7" t="str">
        <x:f>IF(N1805="","OPEN","PASS")</x:f>
        <x:v>OPEN</x:v>
      </x:c>
    </x:row>
    <x:row r="1806">
      <x:c r="B1806" s="7" t="str">
        <x:v>CH-1800</x:v>
      </x:c>
      <x:c r="C1806" s="7" t="str">
        <x:v>REA-M-A</x:v>
      </x:c>
      <x:c r="D1806" s="7" t="str">
        <x:v>CALIBRATION</x:v>
      </x:c>
      <x:c r="E1806" s="7" t="str">
        <x:v>PTC-A</x:v>
      </x:c>
      <x:c r="F1806" s="7" t="str">
        <x:v>BL-X</x:v>
      </x:c>
      <x:c r="G1806" s="7" t="str">
        <x:v>CF-12</x:v>
      </x:c>
      <x:c r="H1806" s="7" t="n">
        <x:v>6</x:v>
      </x:c>
      <x:c r="I1806" s="7" t="str">
        <x:v>final-element reference</x:v>
      </x:c>
      <x:c r="J1806" s="7" t="str">
        <x:v>binary</x:v>
      </x:c>
      <x:c r="K1806" s="7" t="n">
        <x:v>0</x:v>
      </x:c>
      <x:c r="L1806" s="7" t="n">
        <x:v>1</x:v>
      </x:c>
      <x:c r="M1806" s="7" t="n">
        <x:v>1</x:v>
      </x:c>
      <x:c r="N1806" s="7" t="str"/>
      <x:c r="O1806" s="7" t="str">
        <x:f>IF(N1806="","OPEN","PASS")</x:f>
        <x:v>OPEN</x:v>
      </x:c>
    </x:row>
    <x:row r="1807">
      <x:c r="B1807" s="7" t="str">
        <x:v>CH-1801</x:v>
      </x:c>
      <x:c r="C1807" s="7" t="str">
        <x:v>REA-M-A</x:v>
      </x:c>
      <x:c r="D1807" s="7" t="str">
        <x:v>CALIBRATION</x:v>
      </x:c>
      <x:c r="E1807" s="7" t="str">
        <x:v>PTC-A</x:v>
      </x:c>
      <x:c r="F1807" s="7" t="str">
        <x:v>BL-X</x:v>
      </x:c>
      <x:c r="G1807" s="7" t="str">
        <x:v>CF-13</x:v>
      </x:c>
      <x:c r="H1807" s="7" t="n">
        <x:v>1</x:v>
      </x:c>
      <x:c r="I1807" s="7" t="str">
        <x:v>local causal time</x:v>
      </x:c>
      <x:c r="J1807" s="7" t="str">
        <x:v>microseconds</x:v>
      </x:c>
      <x:c r="K1807" s="7" t="n">
        <x:v>-5</x:v>
      </x:c>
      <x:c r="L1807" s="7" t="n">
        <x:v>5</x:v>
      </x:c>
      <x:c r="M1807" s="7" t="n">
        <x:v>5</x:v>
      </x:c>
      <x:c r="N1807" s="7" t="str"/>
      <x:c r="O1807" s="7" t="str">
        <x:f>IF(N1807="","OPEN","PASS")</x:f>
        <x:v>OPEN</x:v>
      </x:c>
    </x:row>
    <x:row r="1808">
      <x:c r="B1808" s="7" t="str">
        <x:v>CH-1802</x:v>
      </x:c>
      <x:c r="C1808" s="7" t="str">
        <x:v>REA-M-A</x:v>
      </x:c>
      <x:c r="D1808" s="7" t="str">
        <x:v>CALIBRATION</x:v>
      </x:c>
      <x:c r="E1808" s="7" t="str">
        <x:v>PTC-A</x:v>
      </x:c>
      <x:c r="F1808" s="7" t="str">
        <x:v>BL-X</x:v>
      </x:c>
      <x:c r="G1808" s="7" t="str">
        <x:v>CF-13</x:v>
      </x:c>
      <x:c r="H1808" s="7" t="n">
        <x:v>2</x:v>
      </x:c>
      <x:c r="I1808" s="7" t="str">
        <x:v>local causal time</x:v>
      </x:c>
      <x:c r="J1808" s="7" t="str">
        <x:v>microseconds</x:v>
      </x:c>
      <x:c r="K1808" s="7" t="n">
        <x:v>-5</x:v>
      </x:c>
      <x:c r="L1808" s="7" t="n">
        <x:v>5</x:v>
      </x:c>
      <x:c r="M1808" s="7" t="n">
        <x:v>5</x:v>
      </x:c>
      <x:c r="N1808" s="7" t="str"/>
      <x:c r="O1808" s="7" t="str">
        <x:f>IF(N1808="","OPEN","PASS")</x:f>
        <x:v>OPEN</x:v>
      </x:c>
    </x:row>
    <x:row r="1809">
      <x:c r="B1809" s="7" t="str">
        <x:v>CH-1803</x:v>
      </x:c>
      <x:c r="C1809" s="7" t="str">
        <x:v>REA-M-A</x:v>
      </x:c>
      <x:c r="D1809" s="7" t="str">
        <x:v>CALIBRATION</x:v>
      </x:c>
      <x:c r="E1809" s="7" t="str">
        <x:v>PTC-A</x:v>
      </x:c>
      <x:c r="F1809" s="7" t="str">
        <x:v>BL-X</x:v>
      </x:c>
      <x:c r="G1809" s="7" t="str">
        <x:v>CF-13</x:v>
      </x:c>
      <x:c r="H1809" s="7" t="n">
        <x:v>3</x:v>
      </x:c>
      <x:c r="I1809" s="7" t="str">
        <x:v>local causal time</x:v>
      </x:c>
      <x:c r="J1809" s="7" t="str">
        <x:v>microseconds</x:v>
      </x:c>
      <x:c r="K1809" s="7" t="n">
        <x:v>-5</x:v>
      </x:c>
      <x:c r="L1809" s="7" t="n">
        <x:v>5</x:v>
      </x:c>
      <x:c r="M1809" s="7" t="n">
        <x:v>5</x:v>
      </x:c>
      <x:c r="N1809" s="7" t="str"/>
      <x:c r="O1809" s="7" t="str">
        <x:f>IF(N1809="","OPEN","PASS")</x:f>
        <x:v>OPEN</x:v>
      </x:c>
    </x:row>
    <x:row r="1810">
      <x:c r="B1810" s="7" t="str">
        <x:v>CH-1804</x:v>
      </x:c>
      <x:c r="C1810" s="7" t="str">
        <x:v>REA-M-A</x:v>
      </x:c>
      <x:c r="D1810" s="7" t="str">
        <x:v>CALIBRATION</x:v>
      </x:c>
      <x:c r="E1810" s="7" t="str">
        <x:v>PTC-A</x:v>
      </x:c>
      <x:c r="F1810" s="7" t="str">
        <x:v>BL-X</x:v>
      </x:c>
      <x:c r="G1810" s="7" t="str">
        <x:v>CF-13</x:v>
      </x:c>
      <x:c r="H1810" s="7" t="n">
        <x:v>4</x:v>
      </x:c>
      <x:c r="I1810" s="7" t="str">
        <x:v>local causal time</x:v>
      </x:c>
      <x:c r="J1810" s="7" t="str">
        <x:v>microseconds</x:v>
      </x:c>
      <x:c r="K1810" s="7" t="n">
        <x:v>-5</x:v>
      </x:c>
      <x:c r="L1810" s="7" t="n">
        <x:v>5</x:v>
      </x:c>
      <x:c r="M1810" s="7" t="n">
        <x:v>5</x:v>
      </x:c>
      <x:c r="N1810" s="7" t="str"/>
      <x:c r="O1810" s="7" t="str">
        <x:f>IF(N1810="","OPEN","PASS")</x:f>
        <x:v>OPEN</x:v>
      </x:c>
    </x:row>
    <x:row r="1811">
      <x:c r="B1811" s="7" t="str">
        <x:v>CH-1805</x:v>
      </x:c>
      <x:c r="C1811" s="7" t="str">
        <x:v>REA-M-A</x:v>
      </x:c>
      <x:c r="D1811" s="7" t="str">
        <x:v>CALIBRATION</x:v>
      </x:c>
      <x:c r="E1811" s="7" t="str">
        <x:v>PTC-A</x:v>
      </x:c>
      <x:c r="F1811" s="7" t="str">
        <x:v>BL-X</x:v>
      </x:c>
      <x:c r="G1811" s="7" t="str">
        <x:v>CF-13</x:v>
      </x:c>
      <x:c r="H1811" s="7" t="n">
        <x:v>5</x:v>
      </x:c>
      <x:c r="I1811" s="7" t="str">
        <x:v>local causal time</x:v>
      </x:c>
      <x:c r="J1811" s="7" t="str">
        <x:v>microseconds</x:v>
      </x:c>
      <x:c r="K1811" s="7" t="n">
        <x:v>-5</x:v>
      </x:c>
      <x:c r="L1811" s="7" t="n">
        <x:v>5</x:v>
      </x:c>
      <x:c r="M1811" s="7" t="n">
        <x:v>5</x:v>
      </x:c>
      <x:c r="N1811" s="7" t="str"/>
      <x:c r="O1811" s="7" t="str">
        <x:f>IF(N1811="","OPEN","PASS")</x:f>
        <x:v>OPEN</x:v>
      </x:c>
    </x:row>
    <x:row r="1812">
      <x:c r="B1812" s="7" t="str">
        <x:v>CH-1806</x:v>
      </x:c>
      <x:c r="C1812" s="7" t="str">
        <x:v>REA-M-A</x:v>
      </x:c>
      <x:c r="D1812" s="7" t="str">
        <x:v>CALIBRATION</x:v>
      </x:c>
      <x:c r="E1812" s="7" t="str">
        <x:v>PTC-A</x:v>
      </x:c>
      <x:c r="F1812" s="7" t="str">
        <x:v>BL-X</x:v>
      </x:c>
      <x:c r="G1812" s="7" t="str">
        <x:v>CF-13</x:v>
      </x:c>
      <x:c r="H1812" s="7" t="n">
        <x:v>6</x:v>
      </x:c>
      <x:c r="I1812" s="7" t="str">
        <x:v>local causal time</x:v>
      </x:c>
      <x:c r="J1812" s="7" t="str">
        <x:v>microseconds</x:v>
      </x:c>
      <x:c r="K1812" s="7" t="n">
        <x:v>-5</x:v>
      </x:c>
      <x:c r="L1812" s="7" t="n">
        <x:v>5</x:v>
      </x:c>
      <x:c r="M1812" s="7" t="n">
        <x:v>5</x:v>
      </x:c>
      <x:c r="N1812" s="7" t="str"/>
      <x:c r="O1812" s="7" t="str">
        <x:f>IF(N1812="","OPEN","PASS")</x:f>
        <x:v>OPEN</x:v>
      </x:c>
    </x:row>
    <x:row r="1813">
      <x:c r="B1813" s="7" t="str">
        <x:v>CH-1807</x:v>
      </x:c>
      <x:c r="C1813" s="7" t="str">
        <x:v>REA-M-A</x:v>
      </x:c>
      <x:c r="D1813" s="7" t="str">
        <x:v>CALIBRATION</x:v>
      </x:c>
      <x:c r="E1813" s="7" t="str">
        <x:v>PTC-A</x:v>
      </x:c>
      <x:c r="F1813" s="7" t="str">
        <x:v>BL-X</x:v>
      </x:c>
      <x:c r="G1813" s="7" t="str">
        <x:v>CF-14</x:v>
      </x:c>
      <x:c r="H1813" s="7" t="n">
        <x:v>1</x:v>
      </x:c>
      <x:c r="I1813" s="7" t="str">
        <x:v>motive-energy fraction</x:v>
      </x:c>
      <x:c r="J1813" s="7" t="str">
        <x:v>ratio</x:v>
      </x:c>
      <x:c r="K1813" s="7" t="n">
        <x:v>0</x:v>
      </x:c>
      <x:c r="L1813" s="7" t="n">
        <x:v>1.2</x:v>
      </x:c>
      <x:c r="M1813" s="7" t="n">
        <x:v>0.01</x:v>
      </x:c>
      <x:c r="N1813" s="7" t="str"/>
      <x:c r="O1813" s="7" t="str">
        <x:f>IF(N1813="","OPEN","PASS")</x:f>
        <x:v>OPEN</x:v>
      </x:c>
    </x:row>
    <x:row r="1814">
      <x:c r="B1814" s="7" t="str">
        <x:v>CH-1808</x:v>
      </x:c>
      <x:c r="C1814" s="7" t="str">
        <x:v>REA-M-A</x:v>
      </x:c>
      <x:c r="D1814" s="7" t="str">
        <x:v>CALIBRATION</x:v>
      </x:c>
      <x:c r="E1814" s="7" t="str">
        <x:v>PTC-A</x:v>
      </x:c>
      <x:c r="F1814" s="7" t="str">
        <x:v>BL-X</x:v>
      </x:c>
      <x:c r="G1814" s="7" t="str">
        <x:v>CF-14</x:v>
      </x:c>
      <x:c r="H1814" s="7" t="n">
        <x:v>2</x:v>
      </x:c>
      <x:c r="I1814" s="7" t="str">
        <x:v>motive-energy fraction</x:v>
      </x:c>
      <x:c r="J1814" s="7" t="str">
        <x:v>ratio</x:v>
      </x:c>
      <x:c r="K1814" s="7" t="n">
        <x:v>0</x:v>
      </x:c>
      <x:c r="L1814" s="7" t="n">
        <x:v>1.2</x:v>
      </x:c>
      <x:c r="M1814" s="7" t="n">
        <x:v>0.01</x:v>
      </x:c>
      <x:c r="N1814" s="7" t="str"/>
      <x:c r="O1814" s="7" t="str">
        <x:f>IF(N1814="","OPEN","PASS")</x:f>
        <x:v>OPEN</x:v>
      </x:c>
    </x:row>
    <x:row r="1815">
      <x:c r="B1815" s="7" t="str">
        <x:v>CH-1809</x:v>
      </x:c>
      <x:c r="C1815" s="7" t="str">
        <x:v>REA-M-A</x:v>
      </x:c>
      <x:c r="D1815" s="7" t="str">
        <x:v>CALIBRATION</x:v>
      </x:c>
      <x:c r="E1815" s="7" t="str">
        <x:v>PTC-A</x:v>
      </x:c>
      <x:c r="F1815" s="7" t="str">
        <x:v>BL-X</x:v>
      </x:c>
      <x:c r="G1815" s="7" t="str">
        <x:v>CF-14</x:v>
      </x:c>
      <x:c r="H1815" s="7" t="n">
        <x:v>3</x:v>
      </x:c>
      <x:c r="I1815" s="7" t="str">
        <x:v>motive-energy fraction</x:v>
      </x:c>
      <x:c r="J1815" s="7" t="str">
        <x:v>ratio</x:v>
      </x:c>
      <x:c r="K1815" s="7" t="n">
        <x:v>0</x:v>
      </x:c>
      <x:c r="L1815" s="7" t="n">
        <x:v>1.2</x:v>
      </x:c>
      <x:c r="M1815" s="7" t="n">
        <x:v>0.01</x:v>
      </x:c>
      <x:c r="N1815" s="7" t="str"/>
      <x:c r="O1815" s="7" t="str">
        <x:f>IF(N1815="","OPEN","PASS")</x:f>
        <x:v>OPEN</x:v>
      </x:c>
    </x:row>
    <x:row r="1816">
      <x:c r="B1816" s="7" t="str">
        <x:v>CH-1810</x:v>
      </x:c>
      <x:c r="C1816" s="7" t="str">
        <x:v>REA-M-A</x:v>
      </x:c>
      <x:c r="D1816" s="7" t="str">
        <x:v>CALIBRATION</x:v>
      </x:c>
      <x:c r="E1816" s="7" t="str">
        <x:v>PTC-A</x:v>
      </x:c>
      <x:c r="F1816" s="7" t="str">
        <x:v>BL-X</x:v>
      </x:c>
      <x:c r="G1816" s="7" t="str">
        <x:v>CF-14</x:v>
      </x:c>
      <x:c r="H1816" s="7" t="n">
        <x:v>4</x:v>
      </x:c>
      <x:c r="I1816" s="7" t="str">
        <x:v>motive-energy fraction</x:v>
      </x:c>
      <x:c r="J1816" s="7" t="str">
        <x:v>ratio</x:v>
      </x:c>
      <x:c r="K1816" s="7" t="n">
        <x:v>0</x:v>
      </x:c>
      <x:c r="L1816" s="7" t="n">
        <x:v>1.2</x:v>
      </x:c>
      <x:c r="M1816" s="7" t="n">
        <x:v>0.01</x:v>
      </x:c>
      <x:c r="N1816" s="7" t="str"/>
      <x:c r="O1816" s="7" t="str">
        <x:f>IF(N1816="","OPEN","PASS")</x:f>
        <x:v>OPEN</x:v>
      </x:c>
    </x:row>
    <x:row r="1817">
      <x:c r="B1817" s="7" t="str">
        <x:v>CH-1811</x:v>
      </x:c>
      <x:c r="C1817" s="7" t="str">
        <x:v>REA-M-A</x:v>
      </x:c>
      <x:c r="D1817" s="7" t="str">
        <x:v>CALIBRATION</x:v>
      </x:c>
      <x:c r="E1817" s="7" t="str">
        <x:v>PTC-A</x:v>
      </x:c>
      <x:c r="F1817" s="7" t="str">
        <x:v>BL-X</x:v>
      </x:c>
      <x:c r="G1817" s="7" t="str">
        <x:v>CF-14</x:v>
      </x:c>
      <x:c r="H1817" s="7" t="n">
        <x:v>5</x:v>
      </x:c>
      <x:c r="I1817" s="7" t="str">
        <x:v>motive-energy fraction</x:v>
      </x:c>
      <x:c r="J1817" s="7" t="str">
        <x:v>ratio</x:v>
      </x:c>
      <x:c r="K1817" s="7" t="n">
        <x:v>0</x:v>
      </x:c>
      <x:c r="L1817" s="7" t="n">
        <x:v>1.2</x:v>
      </x:c>
      <x:c r="M1817" s="7" t="n">
        <x:v>0.01</x:v>
      </x:c>
      <x:c r="N1817" s="7" t="str"/>
      <x:c r="O1817" s="7" t="str">
        <x:f>IF(N1817="","OPEN","PASS")</x:f>
        <x:v>OPEN</x:v>
      </x:c>
    </x:row>
    <x:row r="1818">
      <x:c r="B1818" s="7" t="str">
        <x:v>CH-1812</x:v>
      </x:c>
      <x:c r="C1818" s="7" t="str">
        <x:v>REA-M-A</x:v>
      </x:c>
      <x:c r="D1818" s="7" t="str">
        <x:v>CALIBRATION</x:v>
      </x:c>
      <x:c r="E1818" s="7" t="str">
        <x:v>PTC-A</x:v>
      </x:c>
      <x:c r="F1818" s="7" t="str">
        <x:v>BL-X</x:v>
      </x:c>
      <x:c r="G1818" s="7" t="str">
        <x:v>CF-14</x:v>
      </x:c>
      <x:c r="H1818" s="7" t="n">
        <x:v>6</x:v>
      </x:c>
      <x:c r="I1818" s="7" t="str">
        <x:v>motive-energy fraction</x:v>
      </x:c>
      <x:c r="J1818" s="7" t="str">
        <x:v>ratio</x:v>
      </x:c>
      <x:c r="K1818" s="7" t="n">
        <x:v>0</x:v>
      </x:c>
      <x:c r="L1818" s="7" t="n">
        <x:v>1.2</x:v>
      </x:c>
      <x:c r="M1818" s="7" t="n">
        <x:v>0.01</x:v>
      </x:c>
      <x:c r="N1818" s="7" t="str"/>
      <x:c r="O1818" s="7" t="str">
        <x:f>IF(N1818="","OPEN","PASS")</x:f>
        <x:v>OPEN</x:v>
      </x:c>
    </x:row>
    <x:row r="1819">
      <x:c r="B1819" s="7" t="str">
        <x:v>CH-1813</x:v>
      </x:c>
      <x:c r="C1819" s="7" t="str">
        <x:v>REA-M-A</x:v>
      </x:c>
      <x:c r="D1819" s="7" t="str">
        <x:v>CALIBRATION</x:v>
      </x:c>
      <x:c r="E1819" s="7" t="str">
        <x:v>PTC-A</x:v>
      </x:c>
      <x:c r="F1819" s="7" t="str">
        <x:v>BL-X</x:v>
      </x:c>
      <x:c r="G1819" s="7" t="str">
        <x:v>CF-15</x:v>
      </x:c>
      <x:c r="H1819" s="7" t="n">
        <x:v>1</x:v>
      </x:c>
      <x:c r="I1819" s="7" t="str">
        <x:v>normal electrical service</x:v>
      </x:c>
      <x:c r="J1819" s="7" t="str">
        <x:v>V</x:v>
      </x:c>
      <x:c r="K1819" s="7" t="n">
        <x:v>0</x:v>
      </x:c>
      <x:c r="L1819" s="7" t="n">
        <x:v>600</x:v>
      </x:c>
      <x:c r="M1819" s="7" t="n">
        <x:v>3</x:v>
      </x:c>
      <x:c r="N1819" s="7" t="str"/>
      <x:c r="O1819" s="7" t="str">
        <x:f>IF(N1819="","OPEN","PASS")</x:f>
        <x:v>OPEN</x:v>
      </x:c>
    </x:row>
    <x:row r="1820">
      <x:c r="B1820" s="7" t="str">
        <x:v>CH-1814</x:v>
      </x:c>
      <x:c r="C1820" s="7" t="str">
        <x:v>REA-M-A</x:v>
      </x:c>
      <x:c r="D1820" s="7" t="str">
        <x:v>CALIBRATION</x:v>
      </x:c>
      <x:c r="E1820" s="7" t="str">
        <x:v>PTC-A</x:v>
      </x:c>
      <x:c r="F1820" s="7" t="str">
        <x:v>BL-X</x:v>
      </x:c>
      <x:c r="G1820" s="7" t="str">
        <x:v>CF-15</x:v>
      </x:c>
      <x:c r="H1820" s="7" t="n">
        <x:v>2</x:v>
      </x:c>
      <x:c r="I1820" s="7" t="str">
        <x:v>normal electrical service</x:v>
      </x:c>
      <x:c r="J1820" s="7" t="str">
        <x:v>V</x:v>
      </x:c>
      <x:c r="K1820" s="7" t="n">
        <x:v>0</x:v>
      </x:c>
      <x:c r="L1820" s="7" t="n">
        <x:v>600</x:v>
      </x:c>
      <x:c r="M1820" s="7" t="n">
        <x:v>3</x:v>
      </x:c>
      <x:c r="N1820" s="7" t="str"/>
      <x:c r="O1820" s="7" t="str">
        <x:f>IF(N1820="","OPEN","PASS")</x:f>
        <x:v>OPEN</x:v>
      </x:c>
    </x:row>
    <x:row r="1821">
      <x:c r="B1821" s="7" t="str">
        <x:v>CH-1815</x:v>
      </x:c>
      <x:c r="C1821" s="7" t="str">
        <x:v>REA-M-A</x:v>
      </x:c>
      <x:c r="D1821" s="7" t="str">
        <x:v>CALIBRATION</x:v>
      </x:c>
      <x:c r="E1821" s="7" t="str">
        <x:v>PTC-A</x:v>
      </x:c>
      <x:c r="F1821" s="7" t="str">
        <x:v>BL-X</x:v>
      </x:c>
      <x:c r="G1821" s="7" t="str">
        <x:v>CF-15</x:v>
      </x:c>
      <x:c r="H1821" s="7" t="n">
        <x:v>3</x:v>
      </x:c>
      <x:c r="I1821" s="7" t="str">
        <x:v>normal electrical service</x:v>
      </x:c>
      <x:c r="J1821" s="7" t="str">
        <x:v>V</x:v>
      </x:c>
      <x:c r="K1821" s="7" t="n">
        <x:v>0</x:v>
      </x:c>
      <x:c r="L1821" s="7" t="n">
        <x:v>600</x:v>
      </x:c>
      <x:c r="M1821" s="7" t="n">
        <x:v>3</x:v>
      </x:c>
      <x:c r="N1821" s="7" t="str"/>
      <x:c r="O1821" s="7" t="str">
        <x:f>IF(N1821="","OPEN","PASS")</x:f>
        <x:v>OPEN</x:v>
      </x:c>
    </x:row>
    <x:row r="1822">
      <x:c r="B1822" s="7" t="str">
        <x:v>CH-1816</x:v>
      </x:c>
      <x:c r="C1822" s="7" t="str">
        <x:v>REA-M-A</x:v>
      </x:c>
      <x:c r="D1822" s="7" t="str">
        <x:v>CALIBRATION</x:v>
      </x:c>
      <x:c r="E1822" s="7" t="str">
        <x:v>PTC-A</x:v>
      </x:c>
      <x:c r="F1822" s="7" t="str">
        <x:v>BL-X</x:v>
      </x:c>
      <x:c r="G1822" s="7" t="str">
        <x:v>CF-15</x:v>
      </x:c>
      <x:c r="H1822" s="7" t="n">
        <x:v>4</x:v>
      </x:c>
      <x:c r="I1822" s="7" t="str">
        <x:v>normal electrical service</x:v>
      </x:c>
      <x:c r="J1822" s="7" t="str">
        <x:v>V</x:v>
      </x:c>
      <x:c r="K1822" s="7" t="n">
        <x:v>0</x:v>
      </x:c>
      <x:c r="L1822" s="7" t="n">
        <x:v>600</x:v>
      </x:c>
      <x:c r="M1822" s="7" t="n">
        <x:v>3</x:v>
      </x:c>
      <x:c r="N1822" s="7" t="str"/>
      <x:c r="O1822" s="7" t="str">
        <x:f>IF(N1822="","OPEN","PASS")</x:f>
        <x:v>OPEN</x:v>
      </x:c>
    </x:row>
    <x:row r="1823">
      <x:c r="B1823" s="7" t="str">
        <x:v>CH-1817</x:v>
      </x:c>
      <x:c r="C1823" s="7" t="str">
        <x:v>REA-M-A</x:v>
      </x:c>
      <x:c r="D1823" s="7" t="str">
        <x:v>CALIBRATION</x:v>
      </x:c>
      <x:c r="E1823" s="7" t="str">
        <x:v>PTC-A</x:v>
      </x:c>
      <x:c r="F1823" s="7" t="str">
        <x:v>BL-X</x:v>
      </x:c>
      <x:c r="G1823" s="7" t="str">
        <x:v>CF-15</x:v>
      </x:c>
      <x:c r="H1823" s="7" t="n">
        <x:v>5</x:v>
      </x:c>
      <x:c r="I1823" s="7" t="str">
        <x:v>normal electrical service</x:v>
      </x:c>
      <x:c r="J1823" s="7" t="str">
        <x:v>V</x:v>
      </x:c>
      <x:c r="K1823" s="7" t="n">
        <x:v>0</x:v>
      </x:c>
      <x:c r="L1823" s="7" t="n">
        <x:v>600</x:v>
      </x:c>
      <x:c r="M1823" s="7" t="n">
        <x:v>3</x:v>
      </x:c>
      <x:c r="N1823" s="7" t="str"/>
      <x:c r="O1823" s="7" t="str">
        <x:f>IF(N1823="","OPEN","PASS")</x:f>
        <x:v>OPEN</x:v>
      </x:c>
    </x:row>
    <x:row r="1824">
      <x:c r="B1824" s="7" t="str">
        <x:v>CH-1818</x:v>
      </x:c>
      <x:c r="C1824" s="7" t="str">
        <x:v>REA-M-A</x:v>
      </x:c>
      <x:c r="D1824" s="7" t="str">
        <x:v>CALIBRATION</x:v>
      </x:c>
      <x:c r="E1824" s="7" t="str">
        <x:v>PTC-A</x:v>
      </x:c>
      <x:c r="F1824" s="7" t="str">
        <x:v>BL-X</x:v>
      </x:c>
      <x:c r="G1824" s="7" t="str">
        <x:v>CF-15</x:v>
      </x:c>
      <x:c r="H1824" s="7" t="n">
        <x:v>6</x:v>
      </x:c>
      <x:c r="I1824" s="7" t="str">
        <x:v>normal electrical service</x:v>
      </x:c>
      <x:c r="J1824" s="7" t="str">
        <x:v>V</x:v>
      </x:c>
      <x:c r="K1824" s="7" t="n">
        <x:v>0</x:v>
      </x:c>
      <x:c r="L1824" s="7" t="n">
        <x:v>600</x:v>
      </x:c>
      <x:c r="M1824" s="7" t="n">
        <x:v>3</x:v>
      </x:c>
      <x:c r="N1824" s="7" t="str"/>
      <x:c r="O1824" s="7" t="str">
        <x:f>IF(N1824="","OPEN","PASS")</x:f>
        <x:v>OPEN</x:v>
      </x:c>
    </x:row>
    <x:row r="1825">
      <x:c r="B1825" s="7" t="str">
        <x:v>CH-1819</x:v>
      </x:c>
      <x:c r="C1825" s="7" t="str">
        <x:v>REA-M-A</x:v>
      </x:c>
      <x:c r="D1825" s="7" t="str">
        <x:v>CALIBRATION</x:v>
      </x:c>
      <x:c r="E1825" s="7" t="str">
        <x:v>PTC-A</x:v>
      </x:c>
      <x:c r="F1825" s="7" t="str">
        <x:v>BL-X</x:v>
      </x:c>
      <x:c r="G1825" s="7" t="str">
        <x:v>CF-16</x:v>
      </x:c>
      <x:c r="H1825" s="7" t="n">
        <x:v>1</x:v>
      </x:c>
      <x:c r="I1825" s="7" t="str">
        <x:v>independent safety energy</x:v>
      </x:c>
      <x:c r="J1825" s="7" t="str">
        <x:v>ratio</x:v>
      </x:c>
      <x:c r="K1825" s="7" t="n">
        <x:v>0</x:v>
      </x:c>
      <x:c r="L1825" s="7" t="n">
        <x:v>1.2</x:v>
      </x:c>
      <x:c r="M1825" s="7" t="n">
        <x:v>0.01</x:v>
      </x:c>
      <x:c r="N1825" s="7" t="str"/>
      <x:c r="O1825" s="7" t="str">
        <x:f>IF(N1825="","OPEN","PASS")</x:f>
        <x:v>OPEN</x:v>
      </x:c>
    </x:row>
    <x:row r="1826">
      <x:c r="B1826" s="7" t="str">
        <x:v>CH-1820</x:v>
      </x:c>
      <x:c r="C1826" s="7" t="str">
        <x:v>REA-M-A</x:v>
      </x:c>
      <x:c r="D1826" s="7" t="str">
        <x:v>CALIBRATION</x:v>
      </x:c>
      <x:c r="E1826" s="7" t="str">
        <x:v>PTC-A</x:v>
      </x:c>
      <x:c r="F1826" s="7" t="str">
        <x:v>BL-X</x:v>
      </x:c>
      <x:c r="G1826" s="7" t="str">
        <x:v>CF-16</x:v>
      </x:c>
      <x:c r="H1826" s="7" t="n">
        <x:v>2</x:v>
      </x:c>
      <x:c r="I1826" s="7" t="str">
        <x:v>independent safety energy</x:v>
      </x:c>
      <x:c r="J1826" s="7" t="str">
        <x:v>ratio</x:v>
      </x:c>
      <x:c r="K1826" s="7" t="n">
        <x:v>0</x:v>
      </x:c>
      <x:c r="L1826" s="7" t="n">
        <x:v>1.2</x:v>
      </x:c>
      <x:c r="M1826" s="7" t="n">
        <x:v>0.01</x:v>
      </x:c>
      <x:c r="N1826" s="7" t="str"/>
      <x:c r="O1826" s="7" t="str">
        <x:f>IF(N1826="","OPEN","PASS")</x:f>
        <x:v>OPEN</x:v>
      </x:c>
    </x:row>
    <x:row r="1827">
      <x:c r="B1827" s="7" t="str">
        <x:v>CH-1821</x:v>
      </x:c>
      <x:c r="C1827" s="7" t="str">
        <x:v>REA-M-A</x:v>
      </x:c>
      <x:c r="D1827" s="7" t="str">
        <x:v>CALIBRATION</x:v>
      </x:c>
      <x:c r="E1827" s="7" t="str">
        <x:v>PTC-A</x:v>
      </x:c>
      <x:c r="F1827" s="7" t="str">
        <x:v>BL-X</x:v>
      </x:c>
      <x:c r="G1827" s="7" t="str">
        <x:v>CF-16</x:v>
      </x:c>
      <x:c r="H1827" s="7" t="n">
        <x:v>3</x:v>
      </x:c>
      <x:c r="I1827" s="7" t="str">
        <x:v>independent safety energy</x:v>
      </x:c>
      <x:c r="J1827" s="7" t="str">
        <x:v>ratio</x:v>
      </x:c>
      <x:c r="K1827" s="7" t="n">
        <x:v>0</x:v>
      </x:c>
      <x:c r="L1827" s="7" t="n">
        <x:v>1.2</x:v>
      </x:c>
      <x:c r="M1827" s="7" t="n">
        <x:v>0.01</x:v>
      </x:c>
      <x:c r="N1827" s="7" t="str"/>
      <x:c r="O1827" s="7" t="str">
        <x:f>IF(N1827="","OPEN","PASS")</x:f>
        <x:v>OPEN</x:v>
      </x:c>
    </x:row>
    <x:row r="1828">
      <x:c r="B1828" s="7" t="str">
        <x:v>CH-1822</x:v>
      </x:c>
      <x:c r="C1828" s="7" t="str">
        <x:v>REA-M-A</x:v>
      </x:c>
      <x:c r="D1828" s="7" t="str">
        <x:v>CALIBRATION</x:v>
      </x:c>
      <x:c r="E1828" s="7" t="str">
        <x:v>PTC-A</x:v>
      </x:c>
      <x:c r="F1828" s="7" t="str">
        <x:v>BL-X</x:v>
      </x:c>
      <x:c r="G1828" s="7" t="str">
        <x:v>CF-16</x:v>
      </x:c>
      <x:c r="H1828" s="7" t="n">
        <x:v>4</x:v>
      </x:c>
      <x:c r="I1828" s="7" t="str">
        <x:v>independent safety energy</x:v>
      </x:c>
      <x:c r="J1828" s="7" t="str">
        <x:v>ratio</x:v>
      </x:c>
      <x:c r="K1828" s="7" t="n">
        <x:v>0</x:v>
      </x:c>
      <x:c r="L1828" s="7" t="n">
        <x:v>1.2</x:v>
      </x:c>
      <x:c r="M1828" s="7" t="n">
        <x:v>0.01</x:v>
      </x:c>
      <x:c r="N1828" s="7" t="str"/>
      <x:c r="O1828" s="7" t="str">
        <x:f>IF(N1828="","OPEN","PASS")</x:f>
        <x:v>OPEN</x:v>
      </x:c>
    </x:row>
    <x:row r="1829">
      <x:c r="B1829" s="7" t="str">
        <x:v>CH-1823</x:v>
      </x:c>
      <x:c r="C1829" s="7" t="str">
        <x:v>REA-M-A</x:v>
      </x:c>
      <x:c r="D1829" s="7" t="str">
        <x:v>CALIBRATION</x:v>
      </x:c>
      <x:c r="E1829" s="7" t="str">
        <x:v>PTC-A</x:v>
      </x:c>
      <x:c r="F1829" s="7" t="str">
        <x:v>BL-X</x:v>
      </x:c>
      <x:c r="G1829" s="7" t="str">
        <x:v>CF-16</x:v>
      </x:c>
      <x:c r="H1829" s="7" t="n">
        <x:v>5</x:v>
      </x:c>
      <x:c r="I1829" s="7" t="str">
        <x:v>independent safety energy</x:v>
      </x:c>
      <x:c r="J1829" s="7" t="str">
        <x:v>ratio</x:v>
      </x:c>
      <x:c r="K1829" s="7" t="n">
        <x:v>0</x:v>
      </x:c>
      <x:c r="L1829" s="7" t="n">
        <x:v>1.2</x:v>
      </x:c>
      <x:c r="M1829" s="7" t="n">
        <x:v>0.01</x:v>
      </x:c>
      <x:c r="N1829" s="7" t="str"/>
      <x:c r="O1829" s="7" t="str">
        <x:f>IF(N1829="","OPEN","PASS")</x:f>
        <x:v>OPEN</x:v>
      </x:c>
    </x:row>
    <x:row r="1830">
      <x:c r="B1830" s="7" t="str">
        <x:v>CH-1824</x:v>
      </x:c>
      <x:c r="C1830" s="7" t="str">
        <x:v>REA-M-A</x:v>
      </x:c>
      <x:c r="D1830" s="7" t="str">
        <x:v>CALIBRATION</x:v>
      </x:c>
      <x:c r="E1830" s="7" t="str">
        <x:v>PTC-A</x:v>
      </x:c>
      <x:c r="F1830" s="7" t="str">
        <x:v>BL-X</x:v>
      </x:c>
      <x:c r="G1830" s="7" t="str">
        <x:v>CF-16</x:v>
      </x:c>
      <x:c r="H1830" s="7" t="n">
        <x:v>6</x:v>
      </x:c>
      <x:c r="I1830" s="7" t="str">
        <x:v>independent safety energy</x:v>
      </x:c>
      <x:c r="J1830" s="7" t="str">
        <x:v>ratio</x:v>
      </x:c>
      <x:c r="K1830" s="7" t="n">
        <x:v>0</x:v>
      </x:c>
      <x:c r="L1830" s="7" t="n">
        <x:v>1.2</x:v>
      </x:c>
      <x:c r="M1830" s="7" t="n">
        <x:v>0.01</x:v>
      </x:c>
      <x:c r="N1830" s="7" t="str"/>
      <x:c r="O1830" s="7" t="str">
        <x:f>IF(N1830="","OPEN","PASS")</x:f>
        <x:v>OPEN</x:v>
      </x:c>
    </x:row>
    <x:row r="1831">
      <x:c r="B1831" s="7" t="str">
        <x:v>CH-1825</x:v>
      </x:c>
      <x:c r="C1831" s="7" t="str">
        <x:v>REA-M-A</x:v>
      </x:c>
      <x:c r="D1831" s="7" t="str">
        <x:v>CALIBRATION</x:v>
      </x:c>
      <x:c r="E1831" s="7" t="str">
        <x:v>PTC-A</x:v>
      </x:c>
      <x:c r="F1831" s="7" t="str">
        <x:v>BL-X</x:v>
      </x:c>
      <x:c r="G1831" s="7" t="str">
        <x:v>CF-17</x:v>
      </x:c>
      <x:c r="H1831" s="7" t="n">
        <x:v>1</x:v>
      </x:c>
      <x:c r="I1831" s="7" t="str">
        <x:v>leak collection</x:v>
      </x:c>
      <x:c r="J1831" s="7" t="str">
        <x:v>L/min</x:v>
      </x:c>
      <x:c r="K1831" s="7" t="n">
        <x:v>0</x:v>
      </x:c>
      <x:c r="L1831" s="7" t="n">
        <x:v>2</x:v>
      </x:c>
      <x:c r="M1831" s="7" t="n">
        <x:v>0.01</x:v>
      </x:c>
      <x:c r="N1831" s="7" t="str"/>
      <x:c r="O1831" s="7" t="str">
        <x:f>IF(N1831="","OPEN","PASS")</x:f>
        <x:v>OPEN</x:v>
      </x:c>
    </x:row>
    <x:row r="1832">
      <x:c r="B1832" s="7" t="str">
        <x:v>CH-1826</x:v>
      </x:c>
      <x:c r="C1832" s="7" t="str">
        <x:v>REA-M-A</x:v>
      </x:c>
      <x:c r="D1832" s="7" t="str">
        <x:v>CALIBRATION</x:v>
      </x:c>
      <x:c r="E1832" s="7" t="str">
        <x:v>PTC-A</x:v>
      </x:c>
      <x:c r="F1832" s="7" t="str">
        <x:v>BL-X</x:v>
      </x:c>
      <x:c r="G1832" s="7" t="str">
        <x:v>CF-17</x:v>
      </x:c>
      <x:c r="H1832" s="7" t="n">
        <x:v>2</x:v>
      </x:c>
      <x:c r="I1832" s="7" t="str">
        <x:v>leak collection</x:v>
      </x:c>
      <x:c r="J1832" s="7" t="str">
        <x:v>L/min</x:v>
      </x:c>
      <x:c r="K1832" s="7" t="n">
        <x:v>0</x:v>
      </x:c>
      <x:c r="L1832" s="7" t="n">
        <x:v>2</x:v>
      </x:c>
      <x:c r="M1832" s="7" t="n">
        <x:v>0.01</x:v>
      </x:c>
      <x:c r="N1832" s="7" t="str"/>
      <x:c r="O1832" s="7" t="str">
        <x:f>IF(N1832="","OPEN","PASS")</x:f>
        <x:v>OPEN</x:v>
      </x:c>
    </x:row>
    <x:row r="1833">
      <x:c r="B1833" s="7" t="str">
        <x:v>CH-1827</x:v>
      </x:c>
      <x:c r="C1833" s="7" t="str">
        <x:v>REA-M-A</x:v>
      </x:c>
      <x:c r="D1833" s="7" t="str">
        <x:v>CALIBRATION</x:v>
      </x:c>
      <x:c r="E1833" s="7" t="str">
        <x:v>PTC-A</x:v>
      </x:c>
      <x:c r="F1833" s="7" t="str">
        <x:v>BL-X</x:v>
      </x:c>
      <x:c r="G1833" s="7" t="str">
        <x:v>CF-17</x:v>
      </x:c>
      <x:c r="H1833" s="7" t="n">
        <x:v>3</x:v>
      </x:c>
      <x:c r="I1833" s="7" t="str">
        <x:v>leak collection</x:v>
      </x:c>
      <x:c r="J1833" s="7" t="str">
        <x:v>L/min</x:v>
      </x:c>
      <x:c r="K1833" s="7" t="n">
        <x:v>0</x:v>
      </x:c>
      <x:c r="L1833" s="7" t="n">
        <x:v>2</x:v>
      </x:c>
      <x:c r="M1833" s="7" t="n">
        <x:v>0.01</x:v>
      </x:c>
      <x:c r="N1833" s="7" t="str"/>
      <x:c r="O1833" s="7" t="str">
        <x:f>IF(N1833="","OPEN","PASS")</x:f>
        <x:v>OPEN</x:v>
      </x:c>
    </x:row>
    <x:row r="1834">
      <x:c r="B1834" s="7" t="str">
        <x:v>CH-1828</x:v>
      </x:c>
      <x:c r="C1834" s="7" t="str">
        <x:v>REA-M-A</x:v>
      </x:c>
      <x:c r="D1834" s="7" t="str">
        <x:v>CALIBRATION</x:v>
      </x:c>
      <x:c r="E1834" s="7" t="str">
        <x:v>PTC-A</x:v>
      </x:c>
      <x:c r="F1834" s="7" t="str">
        <x:v>BL-X</x:v>
      </x:c>
      <x:c r="G1834" s="7" t="str">
        <x:v>CF-17</x:v>
      </x:c>
      <x:c r="H1834" s="7" t="n">
        <x:v>4</x:v>
      </x:c>
      <x:c r="I1834" s="7" t="str">
        <x:v>leak collection</x:v>
      </x:c>
      <x:c r="J1834" s="7" t="str">
        <x:v>L/min</x:v>
      </x:c>
      <x:c r="K1834" s="7" t="n">
        <x:v>0</x:v>
      </x:c>
      <x:c r="L1834" s="7" t="n">
        <x:v>2</x:v>
      </x:c>
      <x:c r="M1834" s="7" t="n">
        <x:v>0.01</x:v>
      </x:c>
      <x:c r="N1834" s="7" t="str"/>
      <x:c r="O1834" s="7" t="str">
        <x:f>IF(N1834="","OPEN","PASS")</x:f>
        <x:v>OPEN</x:v>
      </x:c>
    </x:row>
    <x:row r="1835">
      <x:c r="B1835" s="7" t="str">
        <x:v>CH-1829</x:v>
      </x:c>
      <x:c r="C1835" s="7" t="str">
        <x:v>REA-M-A</x:v>
      </x:c>
      <x:c r="D1835" s="7" t="str">
        <x:v>CALIBRATION</x:v>
      </x:c>
      <x:c r="E1835" s="7" t="str">
        <x:v>PTC-A</x:v>
      </x:c>
      <x:c r="F1835" s="7" t="str">
        <x:v>BL-X</x:v>
      </x:c>
      <x:c r="G1835" s="7" t="str">
        <x:v>CF-17</x:v>
      </x:c>
      <x:c r="H1835" s="7" t="n">
        <x:v>5</x:v>
      </x:c>
      <x:c r="I1835" s="7" t="str">
        <x:v>leak collection</x:v>
      </x:c>
      <x:c r="J1835" s="7" t="str">
        <x:v>L/min</x:v>
      </x:c>
      <x:c r="K1835" s="7" t="n">
        <x:v>0</x:v>
      </x:c>
      <x:c r="L1835" s="7" t="n">
        <x:v>2</x:v>
      </x:c>
      <x:c r="M1835" s="7" t="n">
        <x:v>0.01</x:v>
      </x:c>
      <x:c r="N1835" s="7" t="str"/>
      <x:c r="O1835" s="7" t="str">
        <x:f>IF(N1835="","OPEN","PASS")</x:f>
        <x:v>OPEN</x:v>
      </x:c>
    </x:row>
    <x:row r="1836">
      <x:c r="B1836" s="7" t="str">
        <x:v>CH-1830</x:v>
      </x:c>
      <x:c r="C1836" s="7" t="str">
        <x:v>REA-M-A</x:v>
      </x:c>
      <x:c r="D1836" s="7" t="str">
        <x:v>CALIBRATION</x:v>
      </x:c>
      <x:c r="E1836" s="7" t="str">
        <x:v>PTC-A</x:v>
      </x:c>
      <x:c r="F1836" s="7" t="str">
        <x:v>BL-X</x:v>
      </x:c>
      <x:c r="G1836" s="7" t="str">
        <x:v>CF-17</x:v>
      </x:c>
      <x:c r="H1836" s="7" t="n">
        <x:v>6</x:v>
      </x:c>
      <x:c r="I1836" s="7" t="str">
        <x:v>leak collection</x:v>
      </x:c>
      <x:c r="J1836" s="7" t="str">
        <x:v>L/min</x:v>
      </x:c>
      <x:c r="K1836" s="7" t="n">
        <x:v>0</x:v>
      </x:c>
      <x:c r="L1836" s="7" t="n">
        <x:v>2</x:v>
      </x:c>
      <x:c r="M1836" s="7" t="n">
        <x:v>0.01</x:v>
      </x:c>
      <x:c r="N1836" s="7" t="str"/>
      <x:c r="O1836" s="7" t="str">
        <x:f>IF(N1836="","OPEN","PASS")</x:f>
        <x:v>OPEN</x:v>
      </x:c>
    </x:row>
    <x:row r="1837">
      <x:c r="B1837" s="7" t="str">
        <x:v>CH-1831</x:v>
      </x:c>
      <x:c r="C1837" s="7" t="str">
        <x:v>REA-M-A</x:v>
      </x:c>
      <x:c r="D1837" s="7" t="str">
        <x:v>CALIBRATION</x:v>
      </x:c>
      <x:c r="E1837" s="7" t="str">
        <x:v>PTC-A</x:v>
      </x:c>
      <x:c r="F1837" s="7" t="str">
        <x:v>BL-X</x:v>
      </x:c>
      <x:c r="G1837" s="7" t="str">
        <x:v>CF-18</x:v>
      </x:c>
      <x:c r="H1837" s="7" t="n">
        <x:v>1</x:v>
      </x:c>
      <x:c r="I1837" s="7" t="str">
        <x:v>contained occupied area</x:v>
      </x:c>
      <x:c r="J1837" s="7" t="str">
        <x:v>m2</x:v>
      </x:c>
      <x:c r="K1837" s="7" t="n">
        <x:v>0</x:v>
      </x:c>
      <x:c r="L1837" s="7" t="n">
        <x:v>2.5</x:v>
      </x:c>
      <x:c r="M1837" s="7" t="n">
        <x:v>0.01</x:v>
      </x:c>
      <x:c r="N1837" s="7" t="str"/>
      <x:c r="O1837" s="7" t="str">
        <x:f>IF(N1837="","OPEN","PASS")</x:f>
        <x:v>OPEN</x:v>
      </x:c>
    </x:row>
    <x:row r="1838">
      <x:c r="B1838" s="7" t="str">
        <x:v>CH-1832</x:v>
      </x:c>
      <x:c r="C1838" s="7" t="str">
        <x:v>REA-M-A</x:v>
      </x:c>
      <x:c r="D1838" s="7" t="str">
        <x:v>CALIBRATION</x:v>
      </x:c>
      <x:c r="E1838" s="7" t="str">
        <x:v>PTC-A</x:v>
      </x:c>
      <x:c r="F1838" s="7" t="str">
        <x:v>BL-X</x:v>
      </x:c>
      <x:c r="G1838" s="7" t="str">
        <x:v>CF-18</x:v>
      </x:c>
      <x:c r="H1838" s="7" t="n">
        <x:v>2</x:v>
      </x:c>
      <x:c r="I1838" s="7" t="str">
        <x:v>contained occupied area</x:v>
      </x:c>
      <x:c r="J1838" s="7" t="str">
        <x:v>m2</x:v>
      </x:c>
      <x:c r="K1838" s="7" t="n">
        <x:v>0</x:v>
      </x:c>
      <x:c r="L1838" s="7" t="n">
        <x:v>2.5</x:v>
      </x:c>
      <x:c r="M1838" s="7" t="n">
        <x:v>0.01</x:v>
      </x:c>
      <x:c r="N1838" s="7" t="str"/>
      <x:c r="O1838" s="7" t="str">
        <x:f>IF(N1838="","OPEN","PASS")</x:f>
        <x:v>OPEN</x:v>
      </x:c>
    </x:row>
    <x:row r="1839">
      <x:c r="B1839" s="7" t="str">
        <x:v>CH-1833</x:v>
      </x:c>
      <x:c r="C1839" s="7" t="str">
        <x:v>REA-M-A</x:v>
      </x:c>
      <x:c r="D1839" s="7" t="str">
        <x:v>CALIBRATION</x:v>
      </x:c>
      <x:c r="E1839" s="7" t="str">
        <x:v>PTC-A</x:v>
      </x:c>
      <x:c r="F1839" s="7" t="str">
        <x:v>BL-X</x:v>
      </x:c>
      <x:c r="G1839" s="7" t="str">
        <x:v>CF-18</x:v>
      </x:c>
      <x:c r="H1839" s="7" t="n">
        <x:v>3</x:v>
      </x:c>
      <x:c r="I1839" s="7" t="str">
        <x:v>contained occupied area</x:v>
      </x:c>
      <x:c r="J1839" s="7" t="str">
        <x:v>m2</x:v>
      </x:c>
      <x:c r="K1839" s="7" t="n">
        <x:v>0</x:v>
      </x:c>
      <x:c r="L1839" s="7" t="n">
        <x:v>2.5</x:v>
      </x:c>
      <x:c r="M1839" s="7" t="n">
        <x:v>0.01</x:v>
      </x:c>
      <x:c r="N1839" s="7" t="str"/>
      <x:c r="O1839" s="7" t="str">
        <x:f>IF(N1839="","OPEN","PASS")</x:f>
        <x:v>OPEN</x:v>
      </x:c>
    </x:row>
    <x:row r="1840">
      <x:c r="B1840" s="7" t="str">
        <x:v>CH-1834</x:v>
      </x:c>
      <x:c r="C1840" s="7" t="str">
        <x:v>REA-M-A</x:v>
      </x:c>
      <x:c r="D1840" s="7" t="str">
        <x:v>CALIBRATION</x:v>
      </x:c>
      <x:c r="E1840" s="7" t="str">
        <x:v>PTC-A</x:v>
      </x:c>
      <x:c r="F1840" s="7" t="str">
        <x:v>BL-X</x:v>
      </x:c>
      <x:c r="G1840" s="7" t="str">
        <x:v>CF-18</x:v>
      </x:c>
      <x:c r="H1840" s="7" t="n">
        <x:v>4</x:v>
      </x:c>
      <x:c r="I1840" s="7" t="str">
        <x:v>contained occupied area</x:v>
      </x:c>
      <x:c r="J1840" s="7" t="str">
        <x:v>m2</x:v>
      </x:c>
      <x:c r="K1840" s="7" t="n">
        <x:v>0</x:v>
      </x:c>
      <x:c r="L1840" s="7" t="n">
        <x:v>2.5</x:v>
      </x:c>
      <x:c r="M1840" s="7" t="n">
        <x:v>0.01</x:v>
      </x:c>
      <x:c r="N1840" s="7" t="str"/>
      <x:c r="O1840" s="7" t="str">
        <x:f>IF(N1840="","OPEN","PASS")</x:f>
        <x:v>OPEN</x:v>
      </x:c>
    </x:row>
    <x:row r="1841">
      <x:c r="B1841" s="7" t="str">
        <x:v>CH-1835</x:v>
      </x:c>
      <x:c r="C1841" s="7" t="str">
        <x:v>REA-M-A</x:v>
      </x:c>
      <x:c r="D1841" s="7" t="str">
        <x:v>CALIBRATION</x:v>
      </x:c>
      <x:c r="E1841" s="7" t="str">
        <x:v>PTC-A</x:v>
      </x:c>
      <x:c r="F1841" s="7" t="str">
        <x:v>BL-X</x:v>
      </x:c>
      <x:c r="G1841" s="7" t="str">
        <x:v>CF-18</x:v>
      </x:c>
      <x:c r="H1841" s="7" t="n">
        <x:v>5</x:v>
      </x:c>
      <x:c r="I1841" s="7" t="str">
        <x:v>contained occupied area</x:v>
      </x:c>
      <x:c r="J1841" s="7" t="str">
        <x:v>m2</x:v>
      </x:c>
      <x:c r="K1841" s="7" t="n">
        <x:v>0</x:v>
      </x:c>
      <x:c r="L1841" s="7" t="n">
        <x:v>2.5</x:v>
      </x:c>
      <x:c r="M1841" s="7" t="n">
        <x:v>0.01</x:v>
      </x:c>
      <x:c r="N1841" s="7" t="str"/>
      <x:c r="O1841" s="7" t="str">
        <x:f>IF(N1841="","OPEN","PASS")</x:f>
        <x:v>OPEN</x:v>
      </x:c>
    </x:row>
    <x:row r="1842">
      <x:c r="B1842" s="7" t="str">
        <x:v>CH-1836</x:v>
      </x:c>
      <x:c r="C1842" s="7" t="str">
        <x:v>REA-M-A</x:v>
      </x:c>
      <x:c r="D1842" s="7" t="str">
        <x:v>CALIBRATION</x:v>
      </x:c>
      <x:c r="E1842" s="7" t="str">
        <x:v>PTC-A</x:v>
      </x:c>
      <x:c r="F1842" s="7" t="str">
        <x:v>BL-X</x:v>
      </x:c>
      <x:c r="G1842" s="7" t="str">
        <x:v>CF-18</x:v>
      </x:c>
      <x:c r="H1842" s="7" t="n">
        <x:v>6</x:v>
      </x:c>
      <x:c r="I1842" s="7" t="str">
        <x:v>contained occupied area</x:v>
      </x:c>
      <x:c r="J1842" s="7" t="str">
        <x:v>m2</x:v>
      </x:c>
      <x:c r="K1842" s="7" t="n">
        <x:v>0</x:v>
      </x:c>
      <x:c r="L1842" s="7" t="n">
        <x:v>2.5</x:v>
      </x:c>
      <x:c r="M1842" s="7" t="n">
        <x:v>0.01</x:v>
      </x:c>
      <x:c r="N1842" s="7" t="str"/>
      <x:c r="O1842" s="7" t="str">
        <x:f>IF(N1842="","OPEN","PASS")</x:f>
        <x:v>OPEN</x:v>
      </x:c>
    </x:row>
    <x:row r="1843">
      <x:c r="B1843" s="7" t="str">
        <x:v>CH-1837</x:v>
      </x:c>
      <x:c r="C1843" s="7" t="str">
        <x:v>REA-M-A</x:v>
      </x:c>
      <x:c r="D1843" s="7" t="str">
        <x:v>CALIBRATION</x:v>
      </x:c>
      <x:c r="E1843" s="7" t="str">
        <x:v>PTC-A</x:v>
      </x:c>
      <x:c r="F1843" s="7" t="str">
        <x:v>BL-X</x:v>
      </x:c>
      <x:c r="G1843" s="7" t="str">
        <x:v>CF-19</x:v>
      </x:c>
      <x:c r="H1843" s="7" t="n">
        <x:v>1</x:v>
      </x:c>
      <x:c r="I1843" s="7" t="str">
        <x:v>public-water flow</x:v>
      </x:c>
      <x:c r="J1843" s="7" t="str">
        <x:v>m3/min</x:v>
      </x:c>
      <x:c r="K1843" s="7" t="n">
        <x:v>0</x:v>
      </x:c>
      <x:c r="L1843" s="7" t="n">
        <x:v>5</x:v>
      </x:c>
      <x:c r="M1843" s="7" t="n">
        <x:v>0.01</x:v>
      </x:c>
      <x:c r="N1843" s="7" t="str"/>
      <x:c r="O1843" s="7" t="str">
        <x:f>IF(N1843="","OPEN","PASS")</x:f>
        <x:v>OPEN</x:v>
      </x:c>
    </x:row>
    <x:row r="1844">
      <x:c r="B1844" s="7" t="str">
        <x:v>CH-1838</x:v>
      </x:c>
      <x:c r="C1844" s="7" t="str">
        <x:v>REA-M-A</x:v>
      </x:c>
      <x:c r="D1844" s="7" t="str">
        <x:v>CALIBRATION</x:v>
      </x:c>
      <x:c r="E1844" s="7" t="str">
        <x:v>PTC-A</x:v>
      </x:c>
      <x:c r="F1844" s="7" t="str">
        <x:v>BL-X</x:v>
      </x:c>
      <x:c r="G1844" s="7" t="str">
        <x:v>CF-19</x:v>
      </x:c>
      <x:c r="H1844" s="7" t="n">
        <x:v>2</x:v>
      </x:c>
      <x:c r="I1844" s="7" t="str">
        <x:v>public-water flow</x:v>
      </x:c>
      <x:c r="J1844" s="7" t="str">
        <x:v>m3/min</x:v>
      </x:c>
      <x:c r="K1844" s="7" t="n">
        <x:v>0</x:v>
      </x:c>
      <x:c r="L1844" s="7" t="n">
        <x:v>5</x:v>
      </x:c>
      <x:c r="M1844" s="7" t="n">
        <x:v>0.01</x:v>
      </x:c>
      <x:c r="N1844" s="7" t="str"/>
      <x:c r="O1844" s="7" t="str">
        <x:f>IF(N1844="","OPEN","PASS")</x:f>
        <x:v>OPEN</x:v>
      </x:c>
    </x:row>
    <x:row r="1845">
      <x:c r="B1845" s="7" t="str">
        <x:v>CH-1839</x:v>
      </x:c>
      <x:c r="C1845" s="7" t="str">
        <x:v>REA-M-A</x:v>
      </x:c>
      <x:c r="D1845" s="7" t="str">
        <x:v>CALIBRATION</x:v>
      </x:c>
      <x:c r="E1845" s="7" t="str">
        <x:v>PTC-A</x:v>
      </x:c>
      <x:c r="F1845" s="7" t="str">
        <x:v>BL-X</x:v>
      </x:c>
      <x:c r="G1845" s="7" t="str">
        <x:v>CF-19</x:v>
      </x:c>
      <x:c r="H1845" s="7" t="n">
        <x:v>3</x:v>
      </x:c>
      <x:c r="I1845" s="7" t="str">
        <x:v>public-water flow</x:v>
      </x:c>
      <x:c r="J1845" s="7" t="str">
        <x:v>m3/min</x:v>
      </x:c>
      <x:c r="K1845" s="7" t="n">
        <x:v>0</x:v>
      </x:c>
      <x:c r="L1845" s="7" t="n">
        <x:v>5</x:v>
      </x:c>
      <x:c r="M1845" s="7" t="n">
        <x:v>0.01</x:v>
      </x:c>
      <x:c r="N1845" s="7" t="str"/>
      <x:c r="O1845" s="7" t="str">
        <x:f>IF(N1845="","OPEN","PASS")</x:f>
        <x:v>OPEN</x:v>
      </x:c>
    </x:row>
    <x:row r="1846">
      <x:c r="B1846" s="7" t="str">
        <x:v>CH-1840</x:v>
      </x:c>
      <x:c r="C1846" s="7" t="str">
        <x:v>REA-M-A</x:v>
      </x:c>
      <x:c r="D1846" s="7" t="str">
        <x:v>CALIBRATION</x:v>
      </x:c>
      <x:c r="E1846" s="7" t="str">
        <x:v>PTC-A</x:v>
      </x:c>
      <x:c r="F1846" s="7" t="str">
        <x:v>BL-X</x:v>
      </x:c>
      <x:c r="G1846" s="7" t="str">
        <x:v>CF-19</x:v>
      </x:c>
      <x:c r="H1846" s="7" t="n">
        <x:v>4</x:v>
      </x:c>
      <x:c r="I1846" s="7" t="str">
        <x:v>public-water flow</x:v>
      </x:c>
      <x:c r="J1846" s="7" t="str">
        <x:v>m3/min</x:v>
      </x:c>
      <x:c r="K1846" s="7" t="n">
        <x:v>0</x:v>
      </x:c>
      <x:c r="L1846" s="7" t="n">
        <x:v>5</x:v>
      </x:c>
      <x:c r="M1846" s="7" t="n">
        <x:v>0.01</x:v>
      </x:c>
      <x:c r="N1846" s="7" t="str"/>
      <x:c r="O1846" s="7" t="str">
        <x:f>IF(N1846="","OPEN","PASS")</x:f>
        <x:v>OPEN</x:v>
      </x:c>
    </x:row>
    <x:row r="1847">
      <x:c r="B1847" s="7" t="str">
        <x:v>CH-1841</x:v>
      </x:c>
      <x:c r="C1847" s="7" t="str">
        <x:v>REA-M-A</x:v>
      </x:c>
      <x:c r="D1847" s="7" t="str">
        <x:v>CALIBRATION</x:v>
      </x:c>
      <x:c r="E1847" s="7" t="str">
        <x:v>PTC-A</x:v>
      </x:c>
      <x:c r="F1847" s="7" t="str">
        <x:v>BL-X</x:v>
      </x:c>
      <x:c r="G1847" s="7" t="str">
        <x:v>CF-19</x:v>
      </x:c>
      <x:c r="H1847" s="7" t="n">
        <x:v>5</x:v>
      </x:c>
      <x:c r="I1847" s="7" t="str">
        <x:v>public-water flow</x:v>
      </x:c>
      <x:c r="J1847" s="7" t="str">
        <x:v>m3/min</x:v>
      </x:c>
      <x:c r="K1847" s="7" t="n">
        <x:v>0</x:v>
      </x:c>
      <x:c r="L1847" s="7" t="n">
        <x:v>5</x:v>
      </x:c>
      <x:c r="M1847" s="7" t="n">
        <x:v>0.01</x:v>
      </x:c>
      <x:c r="N1847" s="7" t="str"/>
      <x:c r="O1847" s="7" t="str">
        <x:f>IF(N1847="","OPEN","PASS")</x:f>
        <x:v>OPEN</x:v>
      </x:c>
    </x:row>
    <x:row r="1848">
      <x:c r="B1848" s="7" t="str">
        <x:v>CH-1842</x:v>
      </x:c>
      <x:c r="C1848" s="7" t="str">
        <x:v>REA-M-A</x:v>
      </x:c>
      <x:c r="D1848" s="7" t="str">
        <x:v>CALIBRATION</x:v>
      </x:c>
      <x:c r="E1848" s="7" t="str">
        <x:v>PTC-A</x:v>
      </x:c>
      <x:c r="F1848" s="7" t="str">
        <x:v>BL-X</x:v>
      </x:c>
      <x:c r="G1848" s="7" t="str">
        <x:v>CF-19</x:v>
      </x:c>
      <x:c r="H1848" s="7" t="n">
        <x:v>6</x:v>
      </x:c>
      <x:c r="I1848" s="7" t="str">
        <x:v>public-water flow</x:v>
      </x:c>
      <x:c r="J1848" s="7" t="str">
        <x:v>m3/min</x:v>
      </x:c>
      <x:c r="K1848" s="7" t="n">
        <x:v>0</x:v>
      </x:c>
      <x:c r="L1848" s="7" t="n">
        <x:v>5</x:v>
      </x:c>
      <x:c r="M1848" s="7" t="n">
        <x:v>0.01</x:v>
      </x:c>
      <x:c r="N1848" s="7" t="str"/>
      <x:c r="O1848" s="7" t="str">
        <x:f>IF(N1848="","OPEN","PASS")</x:f>
        <x:v>OPEN</x:v>
      </x:c>
    </x:row>
    <x:row r="1849">
      <x:c r="B1849" s="7" t="str">
        <x:v>CH-1843</x:v>
      </x:c>
      <x:c r="C1849" s="7" t="str">
        <x:v>REA-M-A</x:v>
      </x:c>
      <x:c r="D1849" s="7" t="str">
        <x:v>CALIBRATION</x:v>
      </x:c>
      <x:c r="E1849" s="7" t="str">
        <x:v>PTC-A</x:v>
      </x:c>
      <x:c r="F1849" s="7" t="str">
        <x:v>BL-X</x:v>
      </x:c>
      <x:c r="G1849" s="7" t="str">
        <x:v>CF-20</x:v>
      </x:c>
      <x:c r="H1849" s="7" t="n">
        <x:v>1</x:v>
      </x:c>
      <x:c r="I1849" s="7" t="str">
        <x:v>surrogate ancestry</x:v>
      </x:c>
      <x:c r="J1849" s="7" t="str">
        <x:v>fraction</x:v>
      </x:c>
      <x:c r="K1849" s="7" t="n">
        <x:v>0</x:v>
      </x:c>
      <x:c r="L1849" s="7" t="n">
        <x:v>1</x:v>
      </x:c>
      <x:c r="M1849" s="7" t="n">
        <x:v>0.005</x:v>
      </x:c>
      <x:c r="N1849" s="7" t="str"/>
      <x:c r="O1849" s="7" t="str">
        <x:f>IF(N1849="","OPEN","PASS")</x:f>
        <x:v>OPEN</x:v>
      </x:c>
    </x:row>
    <x:row r="1850">
      <x:c r="B1850" s="7" t="str">
        <x:v>CH-1844</x:v>
      </x:c>
      <x:c r="C1850" s="7" t="str">
        <x:v>REA-M-A</x:v>
      </x:c>
      <x:c r="D1850" s="7" t="str">
        <x:v>CALIBRATION</x:v>
      </x:c>
      <x:c r="E1850" s="7" t="str">
        <x:v>PTC-A</x:v>
      </x:c>
      <x:c r="F1850" s="7" t="str">
        <x:v>BL-X</x:v>
      </x:c>
      <x:c r="G1850" s="7" t="str">
        <x:v>CF-20</x:v>
      </x:c>
      <x:c r="H1850" s="7" t="n">
        <x:v>2</x:v>
      </x:c>
      <x:c r="I1850" s="7" t="str">
        <x:v>surrogate ancestry</x:v>
      </x:c>
      <x:c r="J1850" s="7" t="str">
        <x:v>fraction</x:v>
      </x:c>
      <x:c r="K1850" s="7" t="n">
        <x:v>0</x:v>
      </x:c>
      <x:c r="L1850" s="7" t="n">
        <x:v>1</x:v>
      </x:c>
      <x:c r="M1850" s="7" t="n">
        <x:v>0.005</x:v>
      </x:c>
      <x:c r="N1850" s="7" t="str"/>
      <x:c r="O1850" s="7" t="str">
        <x:f>IF(N1850="","OPEN","PASS")</x:f>
        <x:v>OPEN</x:v>
      </x:c>
    </x:row>
    <x:row r="1851">
      <x:c r="B1851" s="7" t="str">
        <x:v>CH-1845</x:v>
      </x:c>
      <x:c r="C1851" s="7" t="str">
        <x:v>REA-M-A</x:v>
      </x:c>
      <x:c r="D1851" s="7" t="str">
        <x:v>CALIBRATION</x:v>
      </x:c>
      <x:c r="E1851" s="7" t="str">
        <x:v>PTC-A</x:v>
      </x:c>
      <x:c r="F1851" s="7" t="str">
        <x:v>BL-X</x:v>
      </x:c>
      <x:c r="G1851" s="7" t="str">
        <x:v>CF-20</x:v>
      </x:c>
      <x:c r="H1851" s="7" t="n">
        <x:v>3</x:v>
      </x:c>
      <x:c r="I1851" s="7" t="str">
        <x:v>surrogate ancestry</x:v>
      </x:c>
      <x:c r="J1851" s="7" t="str">
        <x:v>fraction</x:v>
      </x:c>
      <x:c r="K1851" s="7" t="n">
        <x:v>0</x:v>
      </x:c>
      <x:c r="L1851" s="7" t="n">
        <x:v>1</x:v>
      </x:c>
      <x:c r="M1851" s="7" t="n">
        <x:v>0.005</x:v>
      </x:c>
      <x:c r="N1851" s="7" t="str"/>
      <x:c r="O1851" s="7" t="str">
        <x:f>IF(N1851="","OPEN","PASS")</x:f>
        <x:v>OPEN</x:v>
      </x:c>
    </x:row>
    <x:row r="1852">
      <x:c r="B1852" s="7" t="str">
        <x:v>CH-1846</x:v>
      </x:c>
      <x:c r="C1852" s="7" t="str">
        <x:v>REA-M-A</x:v>
      </x:c>
      <x:c r="D1852" s="7" t="str">
        <x:v>CALIBRATION</x:v>
      </x:c>
      <x:c r="E1852" s="7" t="str">
        <x:v>PTC-A</x:v>
      </x:c>
      <x:c r="F1852" s="7" t="str">
        <x:v>BL-X</x:v>
      </x:c>
      <x:c r="G1852" s="7" t="str">
        <x:v>CF-20</x:v>
      </x:c>
      <x:c r="H1852" s="7" t="n">
        <x:v>4</x:v>
      </x:c>
      <x:c r="I1852" s="7" t="str">
        <x:v>surrogate ancestry</x:v>
      </x:c>
      <x:c r="J1852" s="7" t="str">
        <x:v>fraction</x:v>
      </x:c>
      <x:c r="K1852" s="7" t="n">
        <x:v>0</x:v>
      </x:c>
      <x:c r="L1852" s="7" t="n">
        <x:v>1</x:v>
      </x:c>
      <x:c r="M1852" s="7" t="n">
        <x:v>0.005</x:v>
      </x:c>
      <x:c r="N1852" s="7" t="str"/>
      <x:c r="O1852" s="7" t="str">
        <x:f>IF(N1852="","OPEN","PASS")</x:f>
        <x:v>OPEN</x:v>
      </x:c>
    </x:row>
    <x:row r="1853">
      <x:c r="B1853" s="7" t="str">
        <x:v>CH-1847</x:v>
      </x:c>
      <x:c r="C1853" s="7" t="str">
        <x:v>REA-M-A</x:v>
      </x:c>
      <x:c r="D1853" s="7" t="str">
        <x:v>CALIBRATION</x:v>
      </x:c>
      <x:c r="E1853" s="7" t="str">
        <x:v>PTC-A</x:v>
      </x:c>
      <x:c r="F1853" s="7" t="str">
        <x:v>BL-X</x:v>
      </x:c>
      <x:c r="G1853" s="7" t="str">
        <x:v>CF-20</x:v>
      </x:c>
      <x:c r="H1853" s="7" t="n">
        <x:v>5</x:v>
      </x:c>
      <x:c r="I1853" s="7" t="str">
        <x:v>surrogate ancestry</x:v>
      </x:c>
      <x:c r="J1853" s="7" t="str">
        <x:v>fraction</x:v>
      </x:c>
      <x:c r="K1853" s="7" t="n">
        <x:v>0</x:v>
      </x:c>
      <x:c r="L1853" s="7" t="n">
        <x:v>1</x:v>
      </x:c>
      <x:c r="M1853" s="7" t="n">
        <x:v>0.005</x:v>
      </x:c>
      <x:c r="N1853" s="7" t="str"/>
      <x:c r="O1853" s="7" t="str">
        <x:f>IF(N1853="","OPEN","PASS")</x:f>
        <x:v>OPEN</x:v>
      </x:c>
    </x:row>
    <x:row r="1854">
      <x:c r="B1854" s="7" t="str">
        <x:v>CH-1848</x:v>
      </x:c>
      <x:c r="C1854" s="7" t="str">
        <x:v>REA-M-A</x:v>
      </x:c>
      <x:c r="D1854" s="7" t="str">
        <x:v>CALIBRATION</x:v>
      </x:c>
      <x:c r="E1854" s="7" t="str">
        <x:v>PTC-A</x:v>
      </x:c>
      <x:c r="F1854" s="7" t="str">
        <x:v>BL-X</x:v>
      </x:c>
      <x:c r="G1854" s="7" t="str">
        <x:v>CF-20</x:v>
      </x:c>
      <x:c r="H1854" s="7" t="n">
        <x:v>6</x:v>
      </x:c>
      <x:c r="I1854" s="7" t="str">
        <x:v>surrogate ancestry</x:v>
      </x:c>
      <x:c r="J1854" s="7" t="str">
        <x:v>fraction</x:v>
      </x:c>
      <x:c r="K1854" s="7" t="n">
        <x:v>0</x:v>
      </x:c>
      <x:c r="L1854" s="7" t="n">
        <x:v>1</x:v>
      </x:c>
      <x:c r="M1854" s="7" t="n">
        <x:v>0.005</x:v>
      </x:c>
      <x:c r="N1854" s="7" t="str"/>
      <x:c r="O1854" s="7" t="str">
        <x:f>IF(N1854="","OPEN","PASS")</x:f>
        <x:v>OPEN</x:v>
      </x:c>
    </x:row>
    <x:row r="1855">
      <x:c r="B1855" s="7" t="str">
        <x:v>CH-1849</x:v>
      </x:c>
      <x:c r="C1855" s="7" t="str">
        <x:v>REA-M-A</x:v>
      </x:c>
      <x:c r="D1855" s="7" t="str">
        <x:v>CALIBRATION</x:v>
      </x:c>
      <x:c r="E1855" s="7" t="str">
        <x:v>PTC-A</x:v>
      </x:c>
      <x:c r="F1855" s="7" t="str">
        <x:v>BL-X</x:v>
      </x:c>
      <x:c r="G1855" s="7" t="str">
        <x:v>CF-21</x:v>
      </x:c>
      <x:c r="H1855" s="7" t="n">
        <x:v>1</x:v>
      </x:c>
      <x:c r="I1855" s="7" t="str">
        <x:v>water ancestry</x:v>
      </x:c>
      <x:c r="J1855" s="7" t="str">
        <x:v>fraction</x:v>
      </x:c>
      <x:c r="K1855" s="7" t="n">
        <x:v>0</x:v>
      </x:c>
      <x:c r="L1855" s="7" t="n">
        <x:v>1</x:v>
      </x:c>
      <x:c r="M1855" s="7" t="n">
        <x:v>0.005</x:v>
      </x:c>
      <x:c r="N1855" s="7" t="str"/>
      <x:c r="O1855" s="7" t="str">
        <x:f>IF(N1855="","OPEN","PASS")</x:f>
        <x:v>OPEN</x:v>
      </x:c>
    </x:row>
    <x:row r="1856">
      <x:c r="B1856" s="7" t="str">
        <x:v>CH-1850</x:v>
      </x:c>
      <x:c r="C1856" s="7" t="str">
        <x:v>REA-M-A</x:v>
      </x:c>
      <x:c r="D1856" s="7" t="str">
        <x:v>CALIBRATION</x:v>
      </x:c>
      <x:c r="E1856" s="7" t="str">
        <x:v>PTC-A</x:v>
      </x:c>
      <x:c r="F1856" s="7" t="str">
        <x:v>BL-X</x:v>
      </x:c>
      <x:c r="G1856" s="7" t="str">
        <x:v>CF-21</x:v>
      </x:c>
      <x:c r="H1856" s="7" t="n">
        <x:v>2</x:v>
      </x:c>
      <x:c r="I1856" s="7" t="str">
        <x:v>water ancestry</x:v>
      </x:c>
      <x:c r="J1856" s="7" t="str">
        <x:v>fraction</x:v>
      </x:c>
      <x:c r="K1856" s="7" t="n">
        <x:v>0</x:v>
      </x:c>
      <x:c r="L1856" s="7" t="n">
        <x:v>1</x:v>
      </x:c>
      <x:c r="M1856" s="7" t="n">
        <x:v>0.005</x:v>
      </x:c>
      <x:c r="N1856" s="7" t="str"/>
      <x:c r="O1856" s="7" t="str">
        <x:f>IF(N1856="","OPEN","PASS")</x:f>
        <x:v>OPEN</x:v>
      </x:c>
    </x:row>
    <x:row r="1857">
      <x:c r="B1857" s="7" t="str">
        <x:v>CH-1851</x:v>
      </x:c>
      <x:c r="C1857" s="7" t="str">
        <x:v>REA-M-A</x:v>
      </x:c>
      <x:c r="D1857" s="7" t="str">
        <x:v>CALIBRATION</x:v>
      </x:c>
      <x:c r="E1857" s="7" t="str">
        <x:v>PTC-A</x:v>
      </x:c>
      <x:c r="F1857" s="7" t="str">
        <x:v>BL-X</x:v>
      </x:c>
      <x:c r="G1857" s="7" t="str">
        <x:v>CF-21</x:v>
      </x:c>
      <x:c r="H1857" s="7" t="n">
        <x:v>3</x:v>
      </x:c>
      <x:c r="I1857" s="7" t="str">
        <x:v>water ancestry</x:v>
      </x:c>
      <x:c r="J1857" s="7" t="str">
        <x:v>fraction</x:v>
      </x:c>
      <x:c r="K1857" s="7" t="n">
        <x:v>0</x:v>
      </x:c>
      <x:c r="L1857" s="7" t="n">
        <x:v>1</x:v>
      </x:c>
      <x:c r="M1857" s="7" t="n">
        <x:v>0.005</x:v>
      </x:c>
      <x:c r="N1857" s="7" t="str"/>
      <x:c r="O1857" s="7" t="str">
        <x:f>IF(N1857="","OPEN","PASS")</x:f>
        <x:v>OPEN</x:v>
      </x:c>
    </x:row>
    <x:row r="1858">
      <x:c r="B1858" s="7" t="str">
        <x:v>CH-1852</x:v>
      </x:c>
      <x:c r="C1858" s="7" t="str">
        <x:v>REA-M-A</x:v>
      </x:c>
      <x:c r="D1858" s="7" t="str">
        <x:v>CALIBRATION</x:v>
      </x:c>
      <x:c r="E1858" s="7" t="str">
        <x:v>PTC-A</x:v>
      </x:c>
      <x:c r="F1858" s="7" t="str">
        <x:v>BL-X</x:v>
      </x:c>
      <x:c r="G1858" s="7" t="str">
        <x:v>CF-21</x:v>
      </x:c>
      <x:c r="H1858" s="7" t="n">
        <x:v>4</x:v>
      </x:c>
      <x:c r="I1858" s="7" t="str">
        <x:v>water ancestry</x:v>
      </x:c>
      <x:c r="J1858" s="7" t="str">
        <x:v>fraction</x:v>
      </x:c>
      <x:c r="K1858" s="7" t="n">
        <x:v>0</x:v>
      </x:c>
      <x:c r="L1858" s="7" t="n">
        <x:v>1</x:v>
      </x:c>
      <x:c r="M1858" s="7" t="n">
        <x:v>0.005</x:v>
      </x:c>
      <x:c r="N1858" s="7" t="str"/>
      <x:c r="O1858" s="7" t="str">
        <x:f>IF(N1858="","OPEN","PASS")</x:f>
        <x:v>OPEN</x:v>
      </x:c>
    </x:row>
    <x:row r="1859">
      <x:c r="B1859" s="7" t="str">
        <x:v>CH-1853</x:v>
      </x:c>
      <x:c r="C1859" s="7" t="str">
        <x:v>REA-M-A</x:v>
      </x:c>
      <x:c r="D1859" s="7" t="str">
        <x:v>CALIBRATION</x:v>
      </x:c>
      <x:c r="E1859" s="7" t="str">
        <x:v>PTC-A</x:v>
      </x:c>
      <x:c r="F1859" s="7" t="str">
        <x:v>BL-X</x:v>
      </x:c>
      <x:c r="G1859" s="7" t="str">
        <x:v>CF-21</x:v>
      </x:c>
      <x:c r="H1859" s="7" t="n">
        <x:v>5</x:v>
      </x:c>
      <x:c r="I1859" s="7" t="str">
        <x:v>water ancestry</x:v>
      </x:c>
      <x:c r="J1859" s="7" t="str">
        <x:v>fraction</x:v>
      </x:c>
      <x:c r="K1859" s="7" t="n">
        <x:v>0</x:v>
      </x:c>
      <x:c r="L1859" s="7" t="n">
        <x:v>1</x:v>
      </x:c>
      <x:c r="M1859" s="7" t="n">
        <x:v>0.005</x:v>
      </x:c>
      <x:c r="N1859" s="7" t="str"/>
      <x:c r="O1859" s="7" t="str">
        <x:f>IF(N1859="","OPEN","PASS")</x:f>
        <x:v>OPEN</x:v>
      </x:c>
    </x:row>
    <x:row r="1860">
      <x:c r="B1860" s="7" t="str">
        <x:v>CH-1854</x:v>
      </x:c>
      <x:c r="C1860" s="7" t="str">
        <x:v>REA-M-A</x:v>
      </x:c>
      <x:c r="D1860" s="7" t="str">
        <x:v>CALIBRATION</x:v>
      </x:c>
      <x:c r="E1860" s="7" t="str">
        <x:v>PTC-A</x:v>
      </x:c>
      <x:c r="F1860" s="7" t="str">
        <x:v>BL-X</x:v>
      </x:c>
      <x:c r="G1860" s="7" t="str">
        <x:v>CF-21</x:v>
      </x:c>
      <x:c r="H1860" s="7" t="n">
        <x:v>6</x:v>
      </x:c>
      <x:c r="I1860" s="7" t="str">
        <x:v>water ancestry</x:v>
      </x:c>
      <x:c r="J1860" s="7" t="str">
        <x:v>fraction</x:v>
      </x:c>
      <x:c r="K1860" s="7" t="n">
        <x:v>0</x:v>
      </x:c>
      <x:c r="L1860" s="7" t="n">
        <x:v>1</x:v>
      </x:c>
      <x:c r="M1860" s="7" t="n">
        <x:v>0.005</x:v>
      </x:c>
      <x:c r="N1860" s="7" t="str"/>
      <x:c r="O1860" s="7" t="str">
        <x:f>IF(N1860="","OPEN","PASS")</x:f>
        <x:v>OPEN</x:v>
      </x:c>
    </x:row>
    <x:row r="1861">
      <x:c r="B1861" s="7" t="str">
        <x:v>CH-1855</x:v>
      </x:c>
      <x:c r="C1861" s="7" t="str">
        <x:v>REA-M-A</x:v>
      </x:c>
      <x:c r="D1861" s="7" t="str">
        <x:v>CALIBRATION</x:v>
      </x:c>
      <x:c r="E1861" s="7" t="str">
        <x:v>PTC-A</x:v>
      </x:c>
      <x:c r="F1861" s="7" t="str">
        <x:v>BL-X</x:v>
      </x:c>
      <x:c r="G1861" s="7" t="str">
        <x:v>CF-22</x:v>
      </x:c>
      <x:c r="H1861" s="7" t="n">
        <x:v>1</x:v>
      </x:c>
      <x:c r="I1861" s="7" t="str">
        <x:v>environmental release</x:v>
      </x:c>
      <x:c r="J1861" s="7" t="str">
        <x:v>kg</x:v>
      </x:c>
      <x:c r="K1861" s="7" t="n">
        <x:v>0</x:v>
      </x:c>
      <x:c r="L1861" s="7" t="n">
        <x:v>0.1</x:v>
      </x:c>
      <x:c r="M1861" s="7" t="n">
        <x:v>0.01</x:v>
      </x:c>
      <x:c r="N1861" s="7" t="str"/>
      <x:c r="O1861" s="7" t="str">
        <x:f>IF(N1861="","OPEN","PASS")</x:f>
        <x:v>OPEN</x:v>
      </x:c>
    </x:row>
    <x:row r="1862">
      <x:c r="B1862" s="7" t="str">
        <x:v>CH-1856</x:v>
      </x:c>
      <x:c r="C1862" s="7" t="str">
        <x:v>REA-M-A</x:v>
      </x:c>
      <x:c r="D1862" s="7" t="str">
        <x:v>CALIBRATION</x:v>
      </x:c>
      <x:c r="E1862" s="7" t="str">
        <x:v>PTC-A</x:v>
      </x:c>
      <x:c r="F1862" s="7" t="str">
        <x:v>BL-X</x:v>
      </x:c>
      <x:c r="G1862" s="7" t="str">
        <x:v>CF-22</x:v>
      </x:c>
      <x:c r="H1862" s="7" t="n">
        <x:v>2</x:v>
      </x:c>
      <x:c r="I1862" s="7" t="str">
        <x:v>environmental release</x:v>
      </x:c>
      <x:c r="J1862" s="7" t="str">
        <x:v>kg</x:v>
      </x:c>
      <x:c r="K1862" s="7" t="n">
        <x:v>0</x:v>
      </x:c>
      <x:c r="L1862" s="7" t="n">
        <x:v>0.1</x:v>
      </x:c>
      <x:c r="M1862" s="7" t="n">
        <x:v>0.01</x:v>
      </x:c>
      <x:c r="N1862" s="7" t="str"/>
      <x:c r="O1862" s="7" t="str">
        <x:f>IF(N1862="","OPEN","PASS")</x:f>
        <x:v>OPEN</x:v>
      </x:c>
    </x:row>
    <x:row r="1863">
      <x:c r="B1863" s="7" t="str">
        <x:v>CH-1857</x:v>
      </x:c>
      <x:c r="C1863" s="7" t="str">
        <x:v>REA-M-A</x:v>
      </x:c>
      <x:c r="D1863" s="7" t="str">
        <x:v>CALIBRATION</x:v>
      </x:c>
      <x:c r="E1863" s="7" t="str">
        <x:v>PTC-A</x:v>
      </x:c>
      <x:c r="F1863" s="7" t="str">
        <x:v>BL-X</x:v>
      </x:c>
      <x:c r="G1863" s="7" t="str">
        <x:v>CF-22</x:v>
      </x:c>
      <x:c r="H1863" s="7" t="n">
        <x:v>3</x:v>
      </x:c>
      <x:c r="I1863" s="7" t="str">
        <x:v>environmental release</x:v>
      </x:c>
      <x:c r="J1863" s="7" t="str">
        <x:v>kg</x:v>
      </x:c>
      <x:c r="K1863" s="7" t="n">
        <x:v>0</x:v>
      </x:c>
      <x:c r="L1863" s="7" t="n">
        <x:v>0.1</x:v>
      </x:c>
      <x:c r="M1863" s="7" t="n">
        <x:v>0.01</x:v>
      </x:c>
      <x:c r="N1863" s="7" t="str"/>
      <x:c r="O1863" s="7" t="str">
        <x:f>IF(N1863="","OPEN","PASS")</x:f>
        <x:v>OPEN</x:v>
      </x:c>
    </x:row>
    <x:row r="1864">
      <x:c r="B1864" s="7" t="str">
        <x:v>CH-1858</x:v>
      </x:c>
      <x:c r="C1864" s="7" t="str">
        <x:v>REA-M-A</x:v>
      </x:c>
      <x:c r="D1864" s="7" t="str">
        <x:v>CALIBRATION</x:v>
      </x:c>
      <x:c r="E1864" s="7" t="str">
        <x:v>PTC-A</x:v>
      </x:c>
      <x:c r="F1864" s="7" t="str">
        <x:v>BL-X</x:v>
      </x:c>
      <x:c r="G1864" s="7" t="str">
        <x:v>CF-22</x:v>
      </x:c>
      <x:c r="H1864" s="7" t="n">
        <x:v>4</x:v>
      </x:c>
      <x:c r="I1864" s="7" t="str">
        <x:v>environmental release</x:v>
      </x:c>
      <x:c r="J1864" s="7" t="str">
        <x:v>kg</x:v>
      </x:c>
      <x:c r="K1864" s="7" t="n">
        <x:v>0</x:v>
      </x:c>
      <x:c r="L1864" s="7" t="n">
        <x:v>0.1</x:v>
      </x:c>
      <x:c r="M1864" s="7" t="n">
        <x:v>0.01</x:v>
      </x:c>
      <x:c r="N1864" s="7" t="str"/>
      <x:c r="O1864" s="7" t="str">
        <x:f>IF(N1864="","OPEN","PASS")</x:f>
        <x:v>OPEN</x:v>
      </x:c>
    </x:row>
    <x:row r="1865">
      <x:c r="B1865" s="7" t="str">
        <x:v>CH-1859</x:v>
      </x:c>
      <x:c r="C1865" s="7" t="str">
        <x:v>REA-M-A</x:v>
      </x:c>
      <x:c r="D1865" s="7" t="str">
        <x:v>CALIBRATION</x:v>
      </x:c>
      <x:c r="E1865" s="7" t="str">
        <x:v>PTC-A</x:v>
      </x:c>
      <x:c r="F1865" s="7" t="str">
        <x:v>BL-X</x:v>
      </x:c>
      <x:c r="G1865" s="7" t="str">
        <x:v>CF-22</x:v>
      </x:c>
      <x:c r="H1865" s="7" t="n">
        <x:v>5</x:v>
      </x:c>
      <x:c r="I1865" s="7" t="str">
        <x:v>environmental release</x:v>
      </x:c>
      <x:c r="J1865" s="7" t="str">
        <x:v>kg</x:v>
      </x:c>
      <x:c r="K1865" s="7" t="n">
        <x:v>0</x:v>
      </x:c>
      <x:c r="L1865" s="7" t="n">
        <x:v>0.1</x:v>
      </x:c>
      <x:c r="M1865" s="7" t="n">
        <x:v>0.01</x:v>
      </x:c>
      <x:c r="N1865" s="7" t="str"/>
      <x:c r="O1865" s="7" t="str">
        <x:f>IF(N1865="","OPEN","PASS")</x:f>
        <x:v>OPEN</x:v>
      </x:c>
    </x:row>
    <x:row r="1866">
      <x:c r="B1866" s="7" t="str">
        <x:v>CH-1860</x:v>
      </x:c>
      <x:c r="C1866" s="7" t="str">
        <x:v>REA-M-A</x:v>
      </x:c>
      <x:c r="D1866" s="7" t="str">
        <x:v>CALIBRATION</x:v>
      </x:c>
      <x:c r="E1866" s="7" t="str">
        <x:v>PTC-A</x:v>
      </x:c>
      <x:c r="F1866" s="7" t="str">
        <x:v>BL-X</x:v>
      </x:c>
      <x:c r="G1866" s="7" t="str">
        <x:v>CF-22</x:v>
      </x:c>
      <x:c r="H1866" s="7" t="n">
        <x:v>6</x:v>
      </x:c>
      <x:c r="I1866" s="7" t="str">
        <x:v>environmental release</x:v>
      </x:c>
      <x:c r="J1866" s="7" t="str">
        <x:v>kg</x:v>
      </x:c>
      <x:c r="K1866" s="7" t="n">
        <x:v>0</x:v>
      </x:c>
      <x:c r="L1866" s="7" t="n">
        <x:v>0.1</x:v>
      </x:c>
      <x:c r="M1866" s="7" t="n">
        <x:v>0.01</x:v>
      </x:c>
      <x:c r="N1866" s="7" t="str"/>
      <x:c r="O1866" s="7" t="str">
        <x:f>IF(N1866="","OPEN","PASS")</x:f>
        <x:v>OPEN</x:v>
      </x:c>
    </x:row>
    <x:row r="1867">
      <x:c r="B1867" s="7" t="str">
        <x:v>CH-1861</x:v>
      </x:c>
      <x:c r="C1867" s="7" t="str">
        <x:v>REA-M-A</x:v>
      </x:c>
      <x:c r="D1867" s="7" t="str">
        <x:v>CALIBRATION</x:v>
      </x:c>
      <x:c r="E1867" s="7" t="str">
        <x:v>PTC-A</x:v>
      </x:c>
      <x:c r="F1867" s="7" t="str">
        <x:v>BL-X</x:v>
      </x:c>
      <x:c r="G1867" s="7" t="str">
        <x:v>CF-23</x:v>
      </x:c>
      <x:c r="H1867" s="7" t="n">
        <x:v>1</x:v>
      </x:c>
      <x:c r="I1867" s="7" t="str">
        <x:v>image and event trigger</x:v>
      </x:c>
      <x:c r="J1867" s="7" t="str">
        <x:v>ms</x:v>
      </x:c>
      <x:c r="K1867" s="7" t="n">
        <x:v>-10</x:v>
      </x:c>
      <x:c r="L1867" s="7" t="n">
        <x:v>10</x:v>
      </x:c>
      <x:c r="M1867" s="7" t="n">
        <x:v>1</x:v>
      </x:c>
      <x:c r="N1867" s="7" t="str"/>
      <x:c r="O1867" s="7" t="str">
        <x:f>IF(N1867="","OPEN","PASS")</x:f>
        <x:v>OPEN</x:v>
      </x:c>
    </x:row>
    <x:row r="1868">
      <x:c r="B1868" s="7" t="str">
        <x:v>CH-1862</x:v>
      </x:c>
      <x:c r="C1868" s="7" t="str">
        <x:v>REA-M-A</x:v>
      </x:c>
      <x:c r="D1868" s="7" t="str">
        <x:v>CALIBRATION</x:v>
      </x:c>
      <x:c r="E1868" s="7" t="str">
        <x:v>PTC-A</x:v>
      </x:c>
      <x:c r="F1868" s="7" t="str">
        <x:v>BL-X</x:v>
      </x:c>
      <x:c r="G1868" s="7" t="str">
        <x:v>CF-23</x:v>
      </x:c>
      <x:c r="H1868" s="7" t="n">
        <x:v>2</x:v>
      </x:c>
      <x:c r="I1868" s="7" t="str">
        <x:v>image and event trigger</x:v>
      </x:c>
      <x:c r="J1868" s="7" t="str">
        <x:v>ms</x:v>
      </x:c>
      <x:c r="K1868" s="7" t="n">
        <x:v>-10</x:v>
      </x:c>
      <x:c r="L1868" s="7" t="n">
        <x:v>10</x:v>
      </x:c>
      <x:c r="M1868" s="7" t="n">
        <x:v>1</x:v>
      </x:c>
      <x:c r="N1868" s="7" t="str"/>
      <x:c r="O1868" s="7" t="str">
        <x:f>IF(N1868="","OPEN","PASS")</x:f>
        <x:v>OPEN</x:v>
      </x:c>
    </x:row>
    <x:row r="1869">
      <x:c r="B1869" s="7" t="str">
        <x:v>CH-1863</x:v>
      </x:c>
      <x:c r="C1869" s="7" t="str">
        <x:v>REA-M-A</x:v>
      </x:c>
      <x:c r="D1869" s="7" t="str">
        <x:v>CALIBRATION</x:v>
      </x:c>
      <x:c r="E1869" s="7" t="str">
        <x:v>PTC-A</x:v>
      </x:c>
      <x:c r="F1869" s="7" t="str">
        <x:v>BL-X</x:v>
      </x:c>
      <x:c r="G1869" s="7" t="str">
        <x:v>CF-23</x:v>
      </x:c>
      <x:c r="H1869" s="7" t="n">
        <x:v>3</x:v>
      </x:c>
      <x:c r="I1869" s="7" t="str">
        <x:v>image and event trigger</x:v>
      </x:c>
      <x:c r="J1869" s="7" t="str">
        <x:v>ms</x:v>
      </x:c>
      <x:c r="K1869" s="7" t="n">
        <x:v>-10</x:v>
      </x:c>
      <x:c r="L1869" s="7" t="n">
        <x:v>10</x:v>
      </x:c>
      <x:c r="M1869" s="7" t="n">
        <x:v>1</x:v>
      </x:c>
      <x:c r="N1869" s="7" t="str"/>
      <x:c r="O1869" s="7" t="str">
        <x:f>IF(N1869="","OPEN","PASS")</x:f>
        <x:v>OPEN</x:v>
      </x:c>
    </x:row>
    <x:row r="1870">
      <x:c r="B1870" s="7" t="str">
        <x:v>CH-1864</x:v>
      </x:c>
      <x:c r="C1870" s="7" t="str">
        <x:v>REA-M-A</x:v>
      </x:c>
      <x:c r="D1870" s="7" t="str">
        <x:v>CALIBRATION</x:v>
      </x:c>
      <x:c r="E1870" s="7" t="str">
        <x:v>PTC-A</x:v>
      </x:c>
      <x:c r="F1870" s="7" t="str">
        <x:v>BL-X</x:v>
      </x:c>
      <x:c r="G1870" s="7" t="str">
        <x:v>CF-23</x:v>
      </x:c>
      <x:c r="H1870" s="7" t="n">
        <x:v>4</x:v>
      </x:c>
      <x:c r="I1870" s="7" t="str">
        <x:v>image and event trigger</x:v>
      </x:c>
      <x:c r="J1870" s="7" t="str">
        <x:v>ms</x:v>
      </x:c>
      <x:c r="K1870" s="7" t="n">
        <x:v>-10</x:v>
      </x:c>
      <x:c r="L1870" s="7" t="n">
        <x:v>10</x:v>
      </x:c>
      <x:c r="M1870" s="7" t="n">
        <x:v>1</x:v>
      </x:c>
      <x:c r="N1870" s="7" t="str"/>
      <x:c r="O1870" s="7" t="str">
        <x:f>IF(N1870="","OPEN","PASS")</x:f>
        <x:v>OPEN</x:v>
      </x:c>
    </x:row>
    <x:row r="1871">
      <x:c r="B1871" s="7" t="str">
        <x:v>CH-1865</x:v>
      </x:c>
      <x:c r="C1871" s="7" t="str">
        <x:v>REA-M-A</x:v>
      </x:c>
      <x:c r="D1871" s="7" t="str">
        <x:v>CALIBRATION</x:v>
      </x:c>
      <x:c r="E1871" s="7" t="str">
        <x:v>PTC-A</x:v>
      </x:c>
      <x:c r="F1871" s="7" t="str">
        <x:v>BL-X</x:v>
      </x:c>
      <x:c r="G1871" s="7" t="str">
        <x:v>CF-23</x:v>
      </x:c>
      <x:c r="H1871" s="7" t="n">
        <x:v>5</x:v>
      </x:c>
      <x:c r="I1871" s="7" t="str">
        <x:v>image and event trigger</x:v>
      </x:c>
      <x:c r="J1871" s="7" t="str">
        <x:v>ms</x:v>
      </x:c>
      <x:c r="K1871" s="7" t="n">
        <x:v>-10</x:v>
      </x:c>
      <x:c r="L1871" s="7" t="n">
        <x:v>10</x:v>
      </x:c>
      <x:c r="M1871" s="7" t="n">
        <x:v>1</x:v>
      </x:c>
      <x:c r="N1871" s="7" t="str"/>
      <x:c r="O1871" s="7" t="str">
        <x:f>IF(N1871="","OPEN","PASS")</x:f>
        <x:v>OPEN</x:v>
      </x:c>
    </x:row>
    <x:row r="1872">
      <x:c r="B1872" s="7" t="str">
        <x:v>CH-1866</x:v>
      </x:c>
      <x:c r="C1872" s="7" t="str">
        <x:v>REA-M-A</x:v>
      </x:c>
      <x:c r="D1872" s="7" t="str">
        <x:v>CALIBRATION</x:v>
      </x:c>
      <x:c r="E1872" s="7" t="str">
        <x:v>PTC-A</x:v>
      </x:c>
      <x:c r="F1872" s="7" t="str">
        <x:v>BL-X</x:v>
      </x:c>
      <x:c r="G1872" s="7" t="str">
        <x:v>CF-23</x:v>
      </x:c>
      <x:c r="H1872" s="7" t="n">
        <x:v>6</x:v>
      </x:c>
      <x:c r="I1872" s="7" t="str">
        <x:v>image and event trigger</x:v>
      </x:c>
      <x:c r="J1872" s="7" t="str">
        <x:v>ms</x:v>
      </x:c>
      <x:c r="K1872" s="7" t="n">
        <x:v>-10</x:v>
      </x:c>
      <x:c r="L1872" s="7" t="n">
        <x:v>10</x:v>
      </x:c>
      <x:c r="M1872" s="7" t="n">
        <x:v>1</x:v>
      </x:c>
      <x:c r="N1872" s="7" t="str"/>
      <x:c r="O1872" s="7" t="str">
        <x:f>IF(N1872="","OPEN","PASS")</x:f>
        <x:v>OPEN</x:v>
      </x:c>
    </x:row>
    <x:row r="1873">
      <x:c r="B1873" s="7" t="str">
        <x:v>CH-1867</x:v>
      </x:c>
      <x:c r="C1873" s="7" t="str">
        <x:v>REA-M-A</x:v>
      </x:c>
      <x:c r="D1873" s="7" t="str">
        <x:v>CALIBRATION</x:v>
      </x:c>
      <x:c r="E1873" s="7" t="str">
        <x:v>PTC-A</x:v>
      </x:c>
      <x:c r="F1873" s="7" t="str">
        <x:v>BL-X</x:v>
      </x:c>
      <x:c r="G1873" s="7" t="str">
        <x:v>CF-24</x:v>
      </x:c>
      <x:c r="H1873" s="7" t="n">
        <x:v>1</x:v>
      </x:c>
      <x:c r="I1873" s="7" t="str">
        <x:v>evidence-path health</x:v>
      </x:c>
      <x:c r="J1873" s="7" t="str">
        <x:v>binary</x:v>
      </x:c>
      <x:c r="K1873" s="7" t="n">
        <x:v>0</x:v>
      </x:c>
      <x:c r="L1873" s="7" t="n">
        <x:v>1</x:v>
      </x:c>
      <x:c r="M1873" s="7" t="n">
        <x:v>1</x:v>
      </x:c>
      <x:c r="N1873" s="7" t="str"/>
      <x:c r="O1873" s="7" t="str">
        <x:f>IF(N1873="","OPEN","PASS")</x:f>
        <x:v>OPEN</x:v>
      </x:c>
    </x:row>
    <x:row r="1874">
      <x:c r="B1874" s="7" t="str">
        <x:v>CH-1868</x:v>
      </x:c>
      <x:c r="C1874" s="7" t="str">
        <x:v>REA-M-A</x:v>
      </x:c>
      <x:c r="D1874" s="7" t="str">
        <x:v>CALIBRATION</x:v>
      </x:c>
      <x:c r="E1874" s="7" t="str">
        <x:v>PTC-A</x:v>
      </x:c>
      <x:c r="F1874" s="7" t="str">
        <x:v>BL-X</x:v>
      </x:c>
      <x:c r="G1874" s="7" t="str">
        <x:v>CF-24</x:v>
      </x:c>
      <x:c r="H1874" s="7" t="n">
        <x:v>2</x:v>
      </x:c>
      <x:c r="I1874" s="7" t="str">
        <x:v>evidence-path health</x:v>
      </x:c>
      <x:c r="J1874" s="7" t="str">
        <x:v>binary</x:v>
      </x:c>
      <x:c r="K1874" s="7" t="n">
        <x:v>0</x:v>
      </x:c>
      <x:c r="L1874" s="7" t="n">
        <x:v>1</x:v>
      </x:c>
      <x:c r="M1874" s="7" t="n">
        <x:v>1</x:v>
      </x:c>
      <x:c r="N1874" s="7" t="str"/>
      <x:c r="O1874" s="7" t="str">
        <x:f>IF(N1874="","OPEN","PASS")</x:f>
        <x:v>OPEN</x:v>
      </x:c>
    </x:row>
    <x:row r="1875">
      <x:c r="B1875" s="7" t="str">
        <x:v>CH-1869</x:v>
      </x:c>
      <x:c r="C1875" s="7" t="str">
        <x:v>REA-M-A</x:v>
      </x:c>
      <x:c r="D1875" s="7" t="str">
        <x:v>CALIBRATION</x:v>
      </x:c>
      <x:c r="E1875" s="7" t="str">
        <x:v>PTC-A</x:v>
      </x:c>
      <x:c r="F1875" s="7" t="str">
        <x:v>BL-X</x:v>
      </x:c>
      <x:c r="G1875" s="7" t="str">
        <x:v>CF-24</x:v>
      </x:c>
      <x:c r="H1875" s="7" t="n">
        <x:v>3</x:v>
      </x:c>
      <x:c r="I1875" s="7" t="str">
        <x:v>evidence-path health</x:v>
      </x:c>
      <x:c r="J1875" s="7" t="str">
        <x:v>binary</x:v>
      </x:c>
      <x:c r="K1875" s="7" t="n">
        <x:v>0</x:v>
      </x:c>
      <x:c r="L1875" s="7" t="n">
        <x:v>1</x:v>
      </x:c>
      <x:c r="M1875" s="7" t="n">
        <x:v>1</x:v>
      </x:c>
      <x:c r="N1875" s="7" t="str"/>
      <x:c r="O1875" s="7" t="str">
        <x:f>IF(N1875="","OPEN","PASS")</x:f>
        <x:v>OPEN</x:v>
      </x:c>
    </x:row>
    <x:row r="1876">
      <x:c r="B1876" s="7" t="str">
        <x:v>CH-1870</x:v>
      </x:c>
      <x:c r="C1876" s="7" t="str">
        <x:v>REA-M-A</x:v>
      </x:c>
      <x:c r="D1876" s="7" t="str">
        <x:v>CALIBRATION</x:v>
      </x:c>
      <x:c r="E1876" s="7" t="str">
        <x:v>PTC-A</x:v>
      </x:c>
      <x:c r="F1876" s="7" t="str">
        <x:v>BL-X</x:v>
      </x:c>
      <x:c r="G1876" s="7" t="str">
        <x:v>CF-24</x:v>
      </x:c>
      <x:c r="H1876" s="7" t="n">
        <x:v>4</x:v>
      </x:c>
      <x:c r="I1876" s="7" t="str">
        <x:v>evidence-path health</x:v>
      </x:c>
      <x:c r="J1876" s="7" t="str">
        <x:v>binary</x:v>
      </x:c>
      <x:c r="K1876" s="7" t="n">
        <x:v>0</x:v>
      </x:c>
      <x:c r="L1876" s="7" t="n">
        <x:v>1</x:v>
      </x:c>
      <x:c r="M1876" s="7" t="n">
        <x:v>1</x:v>
      </x:c>
      <x:c r="N1876" s="7" t="str"/>
      <x:c r="O1876" s="7" t="str">
        <x:f>IF(N1876="","OPEN","PASS")</x:f>
        <x:v>OPEN</x:v>
      </x:c>
    </x:row>
    <x:row r="1877">
      <x:c r="B1877" s="7" t="str">
        <x:v>CH-1871</x:v>
      </x:c>
      <x:c r="C1877" s="7" t="str">
        <x:v>REA-M-A</x:v>
      </x:c>
      <x:c r="D1877" s="7" t="str">
        <x:v>CALIBRATION</x:v>
      </x:c>
      <x:c r="E1877" s="7" t="str">
        <x:v>PTC-A</x:v>
      </x:c>
      <x:c r="F1877" s="7" t="str">
        <x:v>BL-X</x:v>
      </x:c>
      <x:c r="G1877" s="7" t="str">
        <x:v>CF-24</x:v>
      </x:c>
      <x:c r="H1877" s="7" t="n">
        <x:v>5</x:v>
      </x:c>
      <x:c r="I1877" s="7" t="str">
        <x:v>evidence-path health</x:v>
      </x:c>
      <x:c r="J1877" s="7" t="str">
        <x:v>binary</x:v>
      </x:c>
      <x:c r="K1877" s="7" t="n">
        <x:v>0</x:v>
      </x:c>
      <x:c r="L1877" s="7" t="n">
        <x:v>1</x:v>
      </x:c>
      <x:c r="M1877" s="7" t="n">
        <x:v>1</x:v>
      </x:c>
      <x:c r="N1877" s="7" t="str"/>
      <x:c r="O1877" s="7" t="str">
        <x:f>IF(N1877="","OPEN","PASS")</x:f>
        <x:v>OPEN</x:v>
      </x:c>
    </x:row>
    <x:row r="1878">
      <x:c r="B1878" s="7" t="str">
        <x:v>CH-1872</x:v>
      </x:c>
      <x:c r="C1878" s="7" t="str">
        <x:v>REA-M-A</x:v>
      </x:c>
      <x:c r="D1878" s="7" t="str">
        <x:v>CALIBRATION</x:v>
      </x:c>
      <x:c r="E1878" s="7" t="str">
        <x:v>PTC-A</x:v>
      </x:c>
      <x:c r="F1878" s="7" t="str">
        <x:v>BL-X</x:v>
      </x:c>
      <x:c r="G1878" s="7" t="str">
        <x:v>CF-24</x:v>
      </x:c>
      <x:c r="H1878" s="7" t="n">
        <x:v>6</x:v>
      </x:c>
      <x:c r="I1878" s="7" t="str">
        <x:v>evidence-path health</x:v>
      </x:c>
      <x:c r="J1878" s="7" t="str">
        <x:v>binary</x:v>
      </x:c>
      <x:c r="K1878" s="7" t="n">
        <x:v>0</x:v>
      </x:c>
      <x:c r="L1878" s="7" t="n">
        <x:v>1</x:v>
      </x:c>
      <x:c r="M1878" s="7" t="n">
        <x:v>1</x:v>
      </x:c>
      <x:c r="N1878" s="7" t="str"/>
      <x:c r="O1878" s="7" t="str">
        <x:f>IF(N1878="","OPEN","PASS")</x:f>
        <x:v>OPEN</x:v>
      </x:c>
    </x:row>
    <x:row r="1879">
      <x:c r="B1879" s="7" t="str">
        <x:v>CH-1873</x:v>
      </x:c>
      <x:c r="C1879" s="7" t="str">
        <x:v>REA-M-B</x:v>
      </x:c>
      <x:c r="D1879" s="7" t="str">
        <x:v>CALIBRATION</x:v>
      </x:c>
      <x:c r="E1879" s="7" t="str">
        <x:v>PTC-B</x:v>
      </x:c>
      <x:c r="F1879" s="7" t="str">
        <x:v>BL-Y</x:v>
      </x:c>
      <x:c r="G1879" s="7" t="str">
        <x:v>CF-01</x:v>
      </x:c>
      <x:c r="H1879" s="7" t="n">
        <x:v>1</x:v>
      </x:c>
      <x:c r="I1879" s="7" t="str">
        <x:v>source-vessel mass</x:v>
      </x:c>
      <x:c r="J1879" s="7" t="str">
        <x:v>kg</x:v>
      </x:c>
      <x:c r="K1879" s="7" t="n">
        <x:v>0</x:v>
      </x:c>
      <x:c r="L1879" s="7" t="n">
        <x:v>300</x:v>
      </x:c>
      <x:c r="M1879" s="7" t="n">
        <x:v>0.2</x:v>
      </x:c>
      <x:c r="N1879" s="7" t="str"/>
      <x:c r="O1879" s="7" t="str">
        <x:f>IF(N1879="","OPEN","PASS")</x:f>
        <x:v>OPEN</x:v>
      </x:c>
    </x:row>
    <x:row r="1880">
      <x:c r="B1880" s="7" t="str">
        <x:v>CH-1874</x:v>
      </x:c>
      <x:c r="C1880" s="7" t="str">
        <x:v>REA-M-B</x:v>
      </x:c>
      <x:c r="D1880" s="7" t="str">
        <x:v>CALIBRATION</x:v>
      </x:c>
      <x:c r="E1880" s="7" t="str">
        <x:v>PTC-B</x:v>
      </x:c>
      <x:c r="F1880" s="7" t="str">
        <x:v>BL-Y</x:v>
      </x:c>
      <x:c r="G1880" s="7" t="str">
        <x:v>CF-01</x:v>
      </x:c>
      <x:c r="H1880" s="7" t="n">
        <x:v>2</x:v>
      </x:c>
      <x:c r="I1880" s="7" t="str">
        <x:v>source-vessel mass</x:v>
      </x:c>
      <x:c r="J1880" s="7" t="str">
        <x:v>kg</x:v>
      </x:c>
      <x:c r="K1880" s="7" t="n">
        <x:v>0</x:v>
      </x:c>
      <x:c r="L1880" s="7" t="n">
        <x:v>300</x:v>
      </x:c>
      <x:c r="M1880" s="7" t="n">
        <x:v>0.2</x:v>
      </x:c>
      <x:c r="N1880" s="7" t="str"/>
      <x:c r="O1880" s="7" t="str">
        <x:f>IF(N1880="","OPEN","PASS")</x:f>
        <x:v>OPEN</x:v>
      </x:c>
    </x:row>
    <x:row r="1881">
      <x:c r="B1881" s="7" t="str">
        <x:v>CH-1875</x:v>
      </x:c>
      <x:c r="C1881" s="7" t="str">
        <x:v>REA-M-B</x:v>
      </x:c>
      <x:c r="D1881" s="7" t="str">
        <x:v>CALIBRATION</x:v>
      </x:c>
      <x:c r="E1881" s="7" t="str">
        <x:v>PTC-B</x:v>
      </x:c>
      <x:c r="F1881" s="7" t="str">
        <x:v>BL-Y</x:v>
      </x:c>
      <x:c r="G1881" s="7" t="str">
        <x:v>CF-01</x:v>
      </x:c>
      <x:c r="H1881" s="7" t="n">
        <x:v>3</x:v>
      </x:c>
      <x:c r="I1881" s="7" t="str">
        <x:v>source-vessel mass</x:v>
      </x:c>
      <x:c r="J1881" s="7" t="str">
        <x:v>kg</x:v>
      </x:c>
      <x:c r="K1881" s="7" t="n">
        <x:v>0</x:v>
      </x:c>
      <x:c r="L1881" s="7" t="n">
        <x:v>300</x:v>
      </x:c>
      <x:c r="M1881" s="7" t="n">
        <x:v>0.2</x:v>
      </x:c>
      <x:c r="N1881" s="7" t="str"/>
      <x:c r="O1881" s="7" t="str">
        <x:f>IF(N1881="","OPEN","PASS")</x:f>
        <x:v>OPEN</x:v>
      </x:c>
    </x:row>
    <x:row r="1882">
      <x:c r="B1882" s="7" t="str">
        <x:v>CH-1876</x:v>
      </x:c>
      <x:c r="C1882" s="7" t="str">
        <x:v>REA-M-B</x:v>
      </x:c>
      <x:c r="D1882" s="7" t="str">
        <x:v>CALIBRATION</x:v>
      </x:c>
      <x:c r="E1882" s="7" t="str">
        <x:v>PTC-B</x:v>
      </x:c>
      <x:c r="F1882" s="7" t="str">
        <x:v>BL-Y</x:v>
      </x:c>
      <x:c r="G1882" s="7" t="str">
        <x:v>CF-01</x:v>
      </x:c>
      <x:c r="H1882" s="7" t="n">
        <x:v>4</x:v>
      </x:c>
      <x:c r="I1882" s="7" t="str">
        <x:v>source-vessel mass</x:v>
      </x:c>
      <x:c r="J1882" s="7" t="str">
        <x:v>kg</x:v>
      </x:c>
      <x:c r="K1882" s="7" t="n">
        <x:v>0</x:v>
      </x:c>
      <x:c r="L1882" s="7" t="n">
        <x:v>300</x:v>
      </x:c>
      <x:c r="M1882" s="7" t="n">
        <x:v>0.2</x:v>
      </x:c>
      <x:c r="N1882" s="7" t="str"/>
      <x:c r="O1882" s="7" t="str">
        <x:f>IF(N1882="","OPEN","PASS")</x:f>
        <x:v>OPEN</x:v>
      </x:c>
    </x:row>
    <x:row r="1883">
      <x:c r="B1883" s="7" t="str">
        <x:v>CH-1877</x:v>
      </x:c>
      <x:c r="C1883" s="7" t="str">
        <x:v>REA-M-B</x:v>
      </x:c>
      <x:c r="D1883" s="7" t="str">
        <x:v>CALIBRATION</x:v>
      </x:c>
      <x:c r="E1883" s="7" t="str">
        <x:v>PTC-B</x:v>
      </x:c>
      <x:c r="F1883" s="7" t="str">
        <x:v>BL-Y</x:v>
      </x:c>
      <x:c r="G1883" s="7" t="str">
        <x:v>CF-01</x:v>
      </x:c>
      <x:c r="H1883" s="7" t="n">
        <x:v>5</x:v>
      </x:c>
      <x:c r="I1883" s="7" t="str">
        <x:v>source-vessel mass</x:v>
      </x:c>
      <x:c r="J1883" s="7" t="str">
        <x:v>kg</x:v>
      </x:c>
      <x:c r="K1883" s="7" t="n">
        <x:v>0</x:v>
      </x:c>
      <x:c r="L1883" s="7" t="n">
        <x:v>300</x:v>
      </x:c>
      <x:c r="M1883" s="7" t="n">
        <x:v>0.2</x:v>
      </x:c>
      <x:c r="N1883" s="7" t="str"/>
      <x:c r="O1883" s="7" t="str">
        <x:f>IF(N1883="","OPEN","PASS")</x:f>
        <x:v>OPEN</x:v>
      </x:c>
    </x:row>
    <x:row r="1884">
      <x:c r="B1884" s="7" t="str">
        <x:v>CH-1878</x:v>
      </x:c>
      <x:c r="C1884" s="7" t="str">
        <x:v>REA-M-B</x:v>
      </x:c>
      <x:c r="D1884" s="7" t="str">
        <x:v>CALIBRATION</x:v>
      </x:c>
      <x:c r="E1884" s="7" t="str">
        <x:v>PTC-B</x:v>
      </x:c>
      <x:c r="F1884" s="7" t="str">
        <x:v>BL-Y</x:v>
      </x:c>
      <x:c r="G1884" s="7" t="str">
        <x:v>CF-01</x:v>
      </x:c>
      <x:c r="H1884" s="7" t="n">
        <x:v>6</x:v>
      </x:c>
      <x:c r="I1884" s="7" t="str">
        <x:v>source-vessel mass</x:v>
      </x:c>
      <x:c r="J1884" s="7" t="str">
        <x:v>kg</x:v>
      </x:c>
      <x:c r="K1884" s="7" t="n">
        <x:v>0</x:v>
      </x:c>
      <x:c r="L1884" s="7" t="n">
        <x:v>300</x:v>
      </x:c>
      <x:c r="M1884" s="7" t="n">
        <x:v>0.2</x:v>
      </x:c>
      <x:c r="N1884" s="7" t="str"/>
      <x:c r="O1884" s="7" t="str">
        <x:f>IF(N1884="","OPEN","PASS")</x:f>
        <x:v>OPEN</x:v>
      </x:c>
    </x:row>
    <x:row r="1885">
      <x:c r="B1885" s="7" t="str">
        <x:v>CH-1879</x:v>
      </x:c>
      <x:c r="C1885" s="7" t="str">
        <x:v>REA-M-B</x:v>
      </x:c>
      <x:c r="D1885" s="7" t="str">
        <x:v>CALIBRATION</x:v>
      </x:c>
      <x:c r="E1885" s="7" t="str">
        <x:v>PTC-B</x:v>
      </x:c>
      <x:c r="F1885" s="7" t="str">
        <x:v>BL-Y</x:v>
      </x:c>
      <x:c r="G1885" s="7" t="str">
        <x:v>CF-02</x:v>
      </x:c>
      <x:c r="H1885" s="7" t="n">
        <x:v>1</x:v>
      </x:c>
      <x:c r="I1885" s="7" t="str">
        <x:v>integrated transfer mass</x:v>
      </x:c>
      <x:c r="J1885" s="7" t="str">
        <x:v>kg</x:v>
      </x:c>
      <x:c r="K1885" s="7" t="n">
        <x:v>0</x:v>
      </x:c>
      <x:c r="L1885" s="7" t="n">
        <x:v>120</x:v>
      </x:c>
      <x:c r="M1885" s="7" t="n">
        <x:v>0.15</x:v>
      </x:c>
      <x:c r="N1885" s="7" t="str"/>
      <x:c r="O1885" s="7" t="str">
        <x:f>IF(N1885="","OPEN","PASS")</x:f>
        <x:v>OPEN</x:v>
      </x:c>
    </x:row>
    <x:row r="1886">
      <x:c r="B1886" s="7" t="str">
        <x:v>CH-1880</x:v>
      </x:c>
      <x:c r="C1886" s="7" t="str">
        <x:v>REA-M-B</x:v>
      </x:c>
      <x:c r="D1886" s="7" t="str">
        <x:v>CALIBRATION</x:v>
      </x:c>
      <x:c r="E1886" s="7" t="str">
        <x:v>PTC-B</x:v>
      </x:c>
      <x:c r="F1886" s="7" t="str">
        <x:v>BL-Y</x:v>
      </x:c>
      <x:c r="G1886" s="7" t="str">
        <x:v>CF-02</x:v>
      </x:c>
      <x:c r="H1886" s="7" t="n">
        <x:v>2</x:v>
      </x:c>
      <x:c r="I1886" s="7" t="str">
        <x:v>integrated transfer mass</x:v>
      </x:c>
      <x:c r="J1886" s="7" t="str">
        <x:v>kg</x:v>
      </x:c>
      <x:c r="K1886" s="7" t="n">
        <x:v>0</x:v>
      </x:c>
      <x:c r="L1886" s="7" t="n">
        <x:v>120</x:v>
      </x:c>
      <x:c r="M1886" s="7" t="n">
        <x:v>0.15</x:v>
      </x:c>
      <x:c r="N1886" s="7" t="str"/>
      <x:c r="O1886" s="7" t="str">
        <x:f>IF(N1886="","OPEN","PASS")</x:f>
        <x:v>OPEN</x:v>
      </x:c>
    </x:row>
    <x:row r="1887">
      <x:c r="B1887" s="7" t="str">
        <x:v>CH-1881</x:v>
      </x:c>
      <x:c r="C1887" s="7" t="str">
        <x:v>REA-M-B</x:v>
      </x:c>
      <x:c r="D1887" s="7" t="str">
        <x:v>CALIBRATION</x:v>
      </x:c>
      <x:c r="E1887" s="7" t="str">
        <x:v>PTC-B</x:v>
      </x:c>
      <x:c r="F1887" s="7" t="str">
        <x:v>BL-Y</x:v>
      </x:c>
      <x:c r="G1887" s="7" t="str">
        <x:v>CF-02</x:v>
      </x:c>
      <x:c r="H1887" s="7" t="n">
        <x:v>3</x:v>
      </x:c>
      <x:c r="I1887" s="7" t="str">
        <x:v>integrated transfer mass</x:v>
      </x:c>
      <x:c r="J1887" s="7" t="str">
        <x:v>kg</x:v>
      </x:c>
      <x:c r="K1887" s="7" t="n">
        <x:v>0</x:v>
      </x:c>
      <x:c r="L1887" s="7" t="n">
        <x:v>120</x:v>
      </x:c>
      <x:c r="M1887" s="7" t="n">
        <x:v>0.15</x:v>
      </x:c>
      <x:c r="N1887" s="7" t="str"/>
      <x:c r="O1887" s="7" t="str">
        <x:f>IF(N1887="","OPEN","PASS")</x:f>
        <x:v>OPEN</x:v>
      </x:c>
    </x:row>
    <x:row r="1888">
      <x:c r="B1888" s="7" t="str">
        <x:v>CH-1882</x:v>
      </x:c>
      <x:c r="C1888" s="7" t="str">
        <x:v>REA-M-B</x:v>
      </x:c>
      <x:c r="D1888" s="7" t="str">
        <x:v>CALIBRATION</x:v>
      </x:c>
      <x:c r="E1888" s="7" t="str">
        <x:v>PTC-B</x:v>
      </x:c>
      <x:c r="F1888" s="7" t="str">
        <x:v>BL-Y</x:v>
      </x:c>
      <x:c r="G1888" s="7" t="str">
        <x:v>CF-02</x:v>
      </x:c>
      <x:c r="H1888" s="7" t="n">
        <x:v>4</x:v>
      </x:c>
      <x:c r="I1888" s="7" t="str">
        <x:v>integrated transfer mass</x:v>
      </x:c>
      <x:c r="J1888" s="7" t="str">
        <x:v>kg</x:v>
      </x:c>
      <x:c r="K1888" s="7" t="n">
        <x:v>0</x:v>
      </x:c>
      <x:c r="L1888" s="7" t="n">
        <x:v>120</x:v>
      </x:c>
      <x:c r="M1888" s="7" t="n">
        <x:v>0.15</x:v>
      </x:c>
      <x:c r="N1888" s="7" t="str"/>
      <x:c r="O1888" s="7" t="str">
        <x:f>IF(N1888="","OPEN","PASS")</x:f>
        <x:v>OPEN</x:v>
      </x:c>
    </x:row>
    <x:row r="1889">
      <x:c r="B1889" s="7" t="str">
        <x:v>CH-1883</x:v>
      </x:c>
      <x:c r="C1889" s="7" t="str">
        <x:v>REA-M-B</x:v>
      </x:c>
      <x:c r="D1889" s="7" t="str">
        <x:v>CALIBRATION</x:v>
      </x:c>
      <x:c r="E1889" s="7" t="str">
        <x:v>PTC-B</x:v>
      </x:c>
      <x:c r="F1889" s="7" t="str">
        <x:v>BL-Y</x:v>
      </x:c>
      <x:c r="G1889" s="7" t="str">
        <x:v>CF-02</x:v>
      </x:c>
      <x:c r="H1889" s="7" t="n">
        <x:v>5</x:v>
      </x:c>
      <x:c r="I1889" s="7" t="str">
        <x:v>integrated transfer mass</x:v>
      </x:c>
      <x:c r="J1889" s="7" t="str">
        <x:v>kg</x:v>
      </x:c>
      <x:c r="K1889" s="7" t="n">
        <x:v>0</x:v>
      </x:c>
      <x:c r="L1889" s="7" t="n">
        <x:v>120</x:v>
      </x:c>
      <x:c r="M1889" s="7" t="n">
        <x:v>0.15</x:v>
      </x:c>
      <x:c r="N1889" s="7" t="str"/>
      <x:c r="O1889" s="7" t="str">
        <x:f>IF(N1889="","OPEN","PASS")</x:f>
        <x:v>OPEN</x:v>
      </x:c>
    </x:row>
    <x:row r="1890">
      <x:c r="B1890" s="7" t="str">
        <x:v>CH-1884</x:v>
      </x:c>
      <x:c r="C1890" s="7" t="str">
        <x:v>REA-M-B</x:v>
      </x:c>
      <x:c r="D1890" s="7" t="str">
        <x:v>CALIBRATION</x:v>
      </x:c>
      <x:c r="E1890" s="7" t="str">
        <x:v>PTC-B</x:v>
      </x:c>
      <x:c r="F1890" s="7" t="str">
        <x:v>BL-Y</x:v>
      </x:c>
      <x:c r="G1890" s="7" t="str">
        <x:v>CF-02</x:v>
      </x:c>
      <x:c r="H1890" s="7" t="n">
        <x:v>6</x:v>
      </x:c>
      <x:c r="I1890" s="7" t="str">
        <x:v>integrated transfer mass</x:v>
      </x:c>
      <x:c r="J1890" s="7" t="str">
        <x:v>kg</x:v>
      </x:c>
      <x:c r="K1890" s="7" t="n">
        <x:v>0</x:v>
      </x:c>
      <x:c r="L1890" s="7" t="n">
        <x:v>120</x:v>
      </x:c>
      <x:c r="M1890" s="7" t="n">
        <x:v>0.15</x:v>
      </x:c>
      <x:c r="N1890" s="7" t="str"/>
      <x:c r="O1890" s="7" t="str">
        <x:f>IF(N1890="","OPEN","PASS")</x:f>
        <x:v>OPEN</x:v>
      </x:c>
    </x:row>
    <x:row r="1891">
      <x:c r="B1891" s="7" t="str">
        <x:v>CH-1885</x:v>
      </x:c>
      <x:c r="C1891" s="7" t="str">
        <x:v>REA-M-B</x:v>
      </x:c>
      <x:c r="D1891" s="7" t="str">
        <x:v>CALIBRATION</x:v>
      </x:c>
      <x:c r="E1891" s="7" t="str">
        <x:v>PTC-B</x:v>
      </x:c>
      <x:c r="F1891" s="7" t="str">
        <x:v>BL-Y</x:v>
      </x:c>
      <x:c r="G1891" s="7" t="str">
        <x:v>CF-03</x:v>
      </x:c>
      <x:c r="H1891" s="7" t="n">
        <x:v>1</x:v>
      </x:c>
      <x:c r="I1891" s="7" t="str">
        <x:v>line pressure</x:v>
      </x:c>
      <x:c r="J1891" s="7" t="str">
        <x:v>kPa</x:v>
      </x:c>
      <x:c r="K1891" s="7" t="n">
        <x:v>-50</x:v>
      </x:c>
      <x:c r="L1891" s="7" t="n">
        <x:v>500</x:v>
      </x:c>
      <x:c r="M1891" s="7" t="n">
        <x:v>0.5</x:v>
      </x:c>
      <x:c r="N1891" s="7" t="str"/>
      <x:c r="O1891" s="7" t="str">
        <x:f>IF(N1891="","OPEN","PASS")</x:f>
        <x:v>OPEN</x:v>
      </x:c>
    </x:row>
    <x:row r="1892">
      <x:c r="B1892" s="7" t="str">
        <x:v>CH-1886</x:v>
      </x:c>
      <x:c r="C1892" s="7" t="str">
        <x:v>REA-M-B</x:v>
      </x:c>
      <x:c r="D1892" s="7" t="str">
        <x:v>CALIBRATION</x:v>
      </x:c>
      <x:c r="E1892" s="7" t="str">
        <x:v>PTC-B</x:v>
      </x:c>
      <x:c r="F1892" s="7" t="str">
        <x:v>BL-Y</x:v>
      </x:c>
      <x:c r="G1892" s="7" t="str">
        <x:v>CF-03</x:v>
      </x:c>
      <x:c r="H1892" s="7" t="n">
        <x:v>2</x:v>
      </x:c>
      <x:c r="I1892" s="7" t="str">
        <x:v>line pressure</x:v>
      </x:c>
      <x:c r="J1892" s="7" t="str">
        <x:v>kPa</x:v>
      </x:c>
      <x:c r="K1892" s="7" t="n">
        <x:v>-50</x:v>
      </x:c>
      <x:c r="L1892" s="7" t="n">
        <x:v>500</x:v>
      </x:c>
      <x:c r="M1892" s="7" t="n">
        <x:v>0.5</x:v>
      </x:c>
      <x:c r="N1892" s="7" t="str"/>
      <x:c r="O1892" s="7" t="str">
        <x:f>IF(N1892="","OPEN","PASS")</x:f>
        <x:v>OPEN</x:v>
      </x:c>
    </x:row>
    <x:row r="1893">
      <x:c r="B1893" s="7" t="str">
        <x:v>CH-1887</x:v>
      </x:c>
      <x:c r="C1893" s="7" t="str">
        <x:v>REA-M-B</x:v>
      </x:c>
      <x:c r="D1893" s="7" t="str">
        <x:v>CALIBRATION</x:v>
      </x:c>
      <x:c r="E1893" s="7" t="str">
        <x:v>PTC-B</x:v>
      </x:c>
      <x:c r="F1893" s="7" t="str">
        <x:v>BL-Y</x:v>
      </x:c>
      <x:c r="G1893" s="7" t="str">
        <x:v>CF-03</x:v>
      </x:c>
      <x:c r="H1893" s="7" t="n">
        <x:v>3</x:v>
      </x:c>
      <x:c r="I1893" s="7" t="str">
        <x:v>line pressure</x:v>
      </x:c>
      <x:c r="J1893" s="7" t="str">
        <x:v>kPa</x:v>
      </x:c>
      <x:c r="K1893" s="7" t="n">
        <x:v>-50</x:v>
      </x:c>
      <x:c r="L1893" s="7" t="n">
        <x:v>500</x:v>
      </x:c>
      <x:c r="M1893" s="7" t="n">
        <x:v>0.5</x:v>
      </x:c>
      <x:c r="N1893" s="7" t="str"/>
      <x:c r="O1893" s="7" t="str">
        <x:f>IF(N1893="","OPEN","PASS")</x:f>
        <x:v>OPEN</x:v>
      </x:c>
    </x:row>
    <x:row r="1894">
      <x:c r="B1894" s="7" t="str">
        <x:v>CH-1888</x:v>
      </x:c>
      <x:c r="C1894" s="7" t="str">
        <x:v>REA-M-B</x:v>
      </x:c>
      <x:c r="D1894" s="7" t="str">
        <x:v>CALIBRATION</x:v>
      </x:c>
      <x:c r="E1894" s="7" t="str">
        <x:v>PTC-B</x:v>
      </x:c>
      <x:c r="F1894" s="7" t="str">
        <x:v>BL-Y</x:v>
      </x:c>
      <x:c r="G1894" s="7" t="str">
        <x:v>CF-03</x:v>
      </x:c>
      <x:c r="H1894" s="7" t="n">
        <x:v>4</x:v>
      </x:c>
      <x:c r="I1894" s="7" t="str">
        <x:v>line pressure</x:v>
      </x:c>
      <x:c r="J1894" s="7" t="str">
        <x:v>kPa</x:v>
      </x:c>
      <x:c r="K1894" s="7" t="n">
        <x:v>-50</x:v>
      </x:c>
      <x:c r="L1894" s="7" t="n">
        <x:v>500</x:v>
      </x:c>
      <x:c r="M1894" s="7" t="n">
        <x:v>0.5</x:v>
      </x:c>
      <x:c r="N1894" s="7" t="str"/>
      <x:c r="O1894" s="7" t="str">
        <x:f>IF(N1894="","OPEN","PASS")</x:f>
        <x:v>OPEN</x:v>
      </x:c>
    </x:row>
    <x:row r="1895">
      <x:c r="B1895" s="7" t="str">
        <x:v>CH-1889</x:v>
      </x:c>
      <x:c r="C1895" s="7" t="str">
        <x:v>REA-M-B</x:v>
      </x:c>
      <x:c r="D1895" s="7" t="str">
        <x:v>CALIBRATION</x:v>
      </x:c>
      <x:c r="E1895" s="7" t="str">
        <x:v>PTC-B</x:v>
      </x:c>
      <x:c r="F1895" s="7" t="str">
        <x:v>BL-Y</x:v>
      </x:c>
      <x:c r="G1895" s="7" t="str">
        <x:v>CF-03</x:v>
      </x:c>
      <x:c r="H1895" s="7" t="n">
        <x:v>5</x:v>
      </x:c>
      <x:c r="I1895" s="7" t="str">
        <x:v>line pressure</x:v>
      </x:c>
      <x:c r="J1895" s="7" t="str">
        <x:v>kPa</x:v>
      </x:c>
      <x:c r="K1895" s="7" t="n">
        <x:v>-50</x:v>
      </x:c>
      <x:c r="L1895" s="7" t="n">
        <x:v>500</x:v>
      </x:c>
      <x:c r="M1895" s="7" t="n">
        <x:v>0.5</x:v>
      </x:c>
      <x:c r="N1895" s="7" t="str"/>
      <x:c r="O1895" s="7" t="str">
        <x:f>IF(N1895="","OPEN","PASS")</x:f>
        <x:v>OPEN</x:v>
      </x:c>
    </x:row>
    <x:row r="1896">
      <x:c r="B1896" s="7" t="str">
        <x:v>CH-1890</x:v>
      </x:c>
      <x:c r="C1896" s="7" t="str">
        <x:v>REA-M-B</x:v>
      </x:c>
      <x:c r="D1896" s="7" t="str">
        <x:v>CALIBRATION</x:v>
      </x:c>
      <x:c r="E1896" s="7" t="str">
        <x:v>PTC-B</x:v>
      </x:c>
      <x:c r="F1896" s="7" t="str">
        <x:v>BL-Y</x:v>
      </x:c>
      <x:c r="G1896" s="7" t="str">
        <x:v>CF-03</x:v>
      </x:c>
      <x:c r="H1896" s="7" t="n">
        <x:v>6</x:v>
      </x:c>
      <x:c r="I1896" s="7" t="str">
        <x:v>line pressure</x:v>
      </x:c>
      <x:c r="J1896" s="7" t="str">
        <x:v>kPa</x:v>
      </x:c>
      <x:c r="K1896" s="7" t="n">
        <x:v>-50</x:v>
      </x:c>
      <x:c r="L1896" s="7" t="n">
        <x:v>500</x:v>
      </x:c>
      <x:c r="M1896" s="7" t="n">
        <x:v>0.5</x:v>
      </x:c>
      <x:c r="N1896" s="7" t="str"/>
      <x:c r="O1896" s="7" t="str">
        <x:f>IF(N1896="","OPEN","PASS")</x:f>
        <x:v>OPEN</x:v>
      </x:c>
    </x:row>
    <x:row r="1897">
      <x:c r="B1897" s="7" t="str">
        <x:v>CH-1891</x:v>
      </x:c>
      <x:c r="C1897" s="7" t="str">
        <x:v>REA-M-B</x:v>
      </x:c>
      <x:c r="D1897" s="7" t="str">
        <x:v>CALIBRATION</x:v>
      </x:c>
      <x:c r="E1897" s="7" t="str">
        <x:v>PTC-B</x:v>
      </x:c>
      <x:c r="F1897" s="7" t="str">
        <x:v>BL-Y</x:v>
      </x:c>
      <x:c r="G1897" s="7" t="str">
        <x:v>CF-04</x:v>
      </x:c>
      <x:c r="H1897" s="7" t="n">
        <x:v>1</x:v>
      </x:c>
      <x:c r="I1897" s="7" t="str">
        <x:v>line temperature</x:v>
      </x:c>
      <x:c r="J1897" s="7" t="str">
        <x:v>deg C</x:v>
      </x:c>
      <x:c r="K1897" s="7" t="n">
        <x:v>-30</x:v>
      </x:c>
      <x:c r="L1897" s="7" t="n">
        <x:v>80</x:v>
      </x:c>
      <x:c r="M1897" s="7" t="n">
        <x:v>0.2</x:v>
      </x:c>
      <x:c r="N1897" s="7" t="str"/>
      <x:c r="O1897" s="7" t="str">
        <x:f>IF(N1897="","OPEN","PASS")</x:f>
        <x:v>OPEN</x:v>
      </x:c>
    </x:row>
    <x:row r="1898">
      <x:c r="B1898" s="7" t="str">
        <x:v>CH-1892</x:v>
      </x:c>
      <x:c r="C1898" s="7" t="str">
        <x:v>REA-M-B</x:v>
      </x:c>
      <x:c r="D1898" s="7" t="str">
        <x:v>CALIBRATION</x:v>
      </x:c>
      <x:c r="E1898" s="7" t="str">
        <x:v>PTC-B</x:v>
      </x:c>
      <x:c r="F1898" s="7" t="str">
        <x:v>BL-Y</x:v>
      </x:c>
      <x:c r="G1898" s="7" t="str">
        <x:v>CF-04</x:v>
      </x:c>
      <x:c r="H1898" s="7" t="n">
        <x:v>2</x:v>
      </x:c>
      <x:c r="I1898" s="7" t="str">
        <x:v>line temperature</x:v>
      </x:c>
      <x:c r="J1898" s="7" t="str">
        <x:v>deg C</x:v>
      </x:c>
      <x:c r="K1898" s="7" t="n">
        <x:v>-30</x:v>
      </x:c>
      <x:c r="L1898" s="7" t="n">
        <x:v>80</x:v>
      </x:c>
      <x:c r="M1898" s="7" t="n">
        <x:v>0.2</x:v>
      </x:c>
      <x:c r="N1898" s="7" t="str"/>
      <x:c r="O1898" s="7" t="str">
        <x:f>IF(N1898="","OPEN","PASS")</x:f>
        <x:v>OPEN</x:v>
      </x:c>
    </x:row>
    <x:row r="1899">
      <x:c r="B1899" s="7" t="str">
        <x:v>CH-1893</x:v>
      </x:c>
      <x:c r="C1899" s="7" t="str">
        <x:v>REA-M-B</x:v>
      </x:c>
      <x:c r="D1899" s="7" t="str">
        <x:v>CALIBRATION</x:v>
      </x:c>
      <x:c r="E1899" s="7" t="str">
        <x:v>PTC-B</x:v>
      </x:c>
      <x:c r="F1899" s="7" t="str">
        <x:v>BL-Y</x:v>
      </x:c>
      <x:c r="G1899" s="7" t="str">
        <x:v>CF-04</x:v>
      </x:c>
      <x:c r="H1899" s="7" t="n">
        <x:v>3</x:v>
      </x:c>
      <x:c r="I1899" s="7" t="str">
        <x:v>line temperature</x:v>
      </x:c>
      <x:c r="J1899" s="7" t="str">
        <x:v>deg C</x:v>
      </x:c>
      <x:c r="K1899" s="7" t="n">
        <x:v>-30</x:v>
      </x:c>
      <x:c r="L1899" s="7" t="n">
        <x:v>80</x:v>
      </x:c>
      <x:c r="M1899" s="7" t="n">
        <x:v>0.2</x:v>
      </x:c>
      <x:c r="N1899" s="7" t="str"/>
      <x:c r="O1899" s="7" t="str">
        <x:f>IF(N1899="","OPEN","PASS")</x:f>
        <x:v>OPEN</x:v>
      </x:c>
    </x:row>
    <x:row r="1900">
      <x:c r="B1900" s="7" t="str">
        <x:v>CH-1894</x:v>
      </x:c>
      <x:c r="C1900" s="7" t="str">
        <x:v>REA-M-B</x:v>
      </x:c>
      <x:c r="D1900" s="7" t="str">
        <x:v>CALIBRATION</x:v>
      </x:c>
      <x:c r="E1900" s="7" t="str">
        <x:v>PTC-B</x:v>
      </x:c>
      <x:c r="F1900" s="7" t="str">
        <x:v>BL-Y</x:v>
      </x:c>
      <x:c r="G1900" s="7" t="str">
        <x:v>CF-04</x:v>
      </x:c>
      <x:c r="H1900" s="7" t="n">
        <x:v>4</x:v>
      </x:c>
      <x:c r="I1900" s="7" t="str">
        <x:v>line temperature</x:v>
      </x:c>
      <x:c r="J1900" s="7" t="str">
        <x:v>deg C</x:v>
      </x:c>
      <x:c r="K1900" s="7" t="n">
        <x:v>-30</x:v>
      </x:c>
      <x:c r="L1900" s="7" t="n">
        <x:v>80</x:v>
      </x:c>
      <x:c r="M1900" s="7" t="n">
        <x:v>0.2</x:v>
      </x:c>
      <x:c r="N1900" s="7" t="str"/>
      <x:c r="O1900" s="7" t="str">
        <x:f>IF(N1900="","OPEN","PASS")</x:f>
        <x:v>OPEN</x:v>
      </x:c>
    </x:row>
    <x:row r="1901">
      <x:c r="B1901" s="7" t="str">
        <x:v>CH-1895</x:v>
      </x:c>
      <x:c r="C1901" s="7" t="str">
        <x:v>REA-M-B</x:v>
      </x:c>
      <x:c r="D1901" s="7" t="str">
        <x:v>CALIBRATION</x:v>
      </x:c>
      <x:c r="E1901" s="7" t="str">
        <x:v>PTC-B</x:v>
      </x:c>
      <x:c r="F1901" s="7" t="str">
        <x:v>BL-Y</x:v>
      </x:c>
      <x:c r="G1901" s="7" t="str">
        <x:v>CF-04</x:v>
      </x:c>
      <x:c r="H1901" s="7" t="n">
        <x:v>5</x:v>
      </x:c>
      <x:c r="I1901" s="7" t="str">
        <x:v>line temperature</x:v>
      </x:c>
      <x:c r="J1901" s="7" t="str">
        <x:v>deg C</x:v>
      </x:c>
      <x:c r="K1901" s="7" t="n">
        <x:v>-30</x:v>
      </x:c>
      <x:c r="L1901" s="7" t="n">
        <x:v>80</x:v>
      </x:c>
      <x:c r="M1901" s="7" t="n">
        <x:v>0.2</x:v>
      </x:c>
      <x:c r="N1901" s="7" t="str"/>
      <x:c r="O1901" s="7" t="str">
        <x:f>IF(N1901="","OPEN","PASS")</x:f>
        <x:v>OPEN</x:v>
      </x:c>
    </x:row>
    <x:row r="1902">
      <x:c r="B1902" s="7" t="str">
        <x:v>CH-1896</x:v>
      </x:c>
      <x:c r="C1902" s="7" t="str">
        <x:v>REA-M-B</x:v>
      </x:c>
      <x:c r="D1902" s="7" t="str">
        <x:v>CALIBRATION</x:v>
      </x:c>
      <x:c r="E1902" s="7" t="str">
        <x:v>PTC-B</x:v>
      </x:c>
      <x:c r="F1902" s="7" t="str">
        <x:v>BL-Y</x:v>
      </x:c>
      <x:c r="G1902" s="7" t="str">
        <x:v>CF-04</x:v>
      </x:c>
      <x:c r="H1902" s="7" t="n">
        <x:v>6</x:v>
      </x:c>
      <x:c r="I1902" s="7" t="str">
        <x:v>line temperature</x:v>
      </x:c>
      <x:c r="J1902" s="7" t="str">
        <x:v>deg C</x:v>
      </x:c>
      <x:c r="K1902" s="7" t="n">
        <x:v>-30</x:v>
      </x:c>
      <x:c r="L1902" s="7" t="n">
        <x:v>80</x:v>
      </x:c>
      <x:c r="M1902" s="7" t="n">
        <x:v>0.2</x:v>
      </x:c>
      <x:c r="N1902" s="7" t="str"/>
      <x:c r="O1902" s="7" t="str">
        <x:f>IF(N1902="","OPEN","PASS")</x:f>
        <x:v>OPEN</x:v>
      </x:c>
    </x:row>
    <x:row r="1903">
      <x:c r="B1903" s="7" t="str">
        <x:v>CH-1897</x:v>
      </x:c>
      <x:c r="C1903" s="7" t="str">
        <x:v>REA-M-B</x:v>
      </x:c>
      <x:c r="D1903" s="7" t="str">
        <x:v>CALIBRATION</x:v>
      </x:c>
      <x:c r="E1903" s="7" t="str">
        <x:v>PTC-B</x:v>
      </x:c>
      <x:c r="F1903" s="7" t="str">
        <x:v>BL-Y</x:v>
      </x:c>
      <x:c r="G1903" s="7" t="str">
        <x:v>CF-05</x:v>
      </x:c>
      <x:c r="H1903" s="7" t="n">
        <x:v>1</x:v>
      </x:c>
      <x:c r="I1903" s="7" t="str">
        <x:v>line hold-up tomography</x:v>
      </x:c>
      <x:c r="J1903" s="7" t="str">
        <x:v>kg</x:v>
      </x:c>
      <x:c r="K1903" s="7" t="n">
        <x:v>0</x:v>
      </x:c>
      <x:c r="L1903" s="7" t="n">
        <x:v>20</x:v>
      </x:c>
      <x:c r="M1903" s="7" t="n">
        <x:v>0.25</x:v>
      </x:c>
      <x:c r="N1903" s="7" t="str"/>
      <x:c r="O1903" s="7" t="str">
        <x:f>IF(N1903="","OPEN","PASS")</x:f>
        <x:v>OPEN</x:v>
      </x:c>
    </x:row>
    <x:row r="1904">
      <x:c r="B1904" s="7" t="str">
        <x:v>CH-1898</x:v>
      </x:c>
      <x:c r="C1904" s="7" t="str">
        <x:v>REA-M-B</x:v>
      </x:c>
      <x:c r="D1904" s="7" t="str">
        <x:v>CALIBRATION</x:v>
      </x:c>
      <x:c r="E1904" s="7" t="str">
        <x:v>PTC-B</x:v>
      </x:c>
      <x:c r="F1904" s="7" t="str">
        <x:v>BL-Y</x:v>
      </x:c>
      <x:c r="G1904" s="7" t="str">
        <x:v>CF-05</x:v>
      </x:c>
      <x:c r="H1904" s="7" t="n">
        <x:v>2</x:v>
      </x:c>
      <x:c r="I1904" s="7" t="str">
        <x:v>line hold-up tomography</x:v>
      </x:c>
      <x:c r="J1904" s="7" t="str">
        <x:v>kg</x:v>
      </x:c>
      <x:c r="K1904" s="7" t="n">
        <x:v>0</x:v>
      </x:c>
      <x:c r="L1904" s="7" t="n">
        <x:v>20</x:v>
      </x:c>
      <x:c r="M1904" s="7" t="n">
        <x:v>0.25</x:v>
      </x:c>
      <x:c r="N1904" s="7" t="str"/>
      <x:c r="O1904" s="7" t="str">
        <x:f>IF(N1904="","OPEN","PASS")</x:f>
        <x:v>OPEN</x:v>
      </x:c>
    </x:row>
    <x:row r="1905">
      <x:c r="B1905" s="7" t="str">
        <x:v>CH-1899</x:v>
      </x:c>
      <x:c r="C1905" s="7" t="str">
        <x:v>REA-M-B</x:v>
      </x:c>
      <x:c r="D1905" s="7" t="str">
        <x:v>CALIBRATION</x:v>
      </x:c>
      <x:c r="E1905" s="7" t="str">
        <x:v>PTC-B</x:v>
      </x:c>
      <x:c r="F1905" s="7" t="str">
        <x:v>BL-Y</x:v>
      </x:c>
      <x:c r="G1905" s="7" t="str">
        <x:v>CF-05</x:v>
      </x:c>
      <x:c r="H1905" s="7" t="n">
        <x:v>3</x:v>
      </x:c>
      <x:c r="I1905" s="7" t="str">
        <x:v>line hold-up tomography</x:v>
      </x:c>
      <x:c r="J1905" s="7" t="str">
        <x:v>kg</x:v>
      </x:c>
      <x:c r="K1905" s="7" t="n">
        <x:v>0</x:v>
      </x:c>
      <x:c r="L1905" s="7" t="n">
        <x:v>20</x:v>
      </x:c>
      <x:c r="M1905" s="7" t="n">
        <x:v>0.25</x:v>
      </x:c>
      <x:c r="N1905" s="7" t="str"/>
      <x:c r="O1905" s="7" t="str">
        <x:f>IF(N1905="","OPEN","PASS")</x:f>
        <x:v>OPEN</x:v>
      </x:c>
    </x:row>
    <x:row r="1906">
      <x:c r="B1906" s="7" t="str">
        <x:v>CH-1900</x:v>
      </x:c>
      <x:c r="C1906" s="7" t="str">
        <x:v>REA-M-B</x:v>
      </x:c>
      <x:c r="D1906" s="7" t="str">
        <x:v>CALIBRATION</x:v>
      </x:c>
      <x:c r="E1906" s="7" t="str">
        <x:v>PTC-B</x:v>
      </x:c>
      <x:c r="F1906" s="7" t="str">
        <x:v>BL-Y</x:v>
      </x:c>
      <x:c r="G1906" s="7" t="str">
        <x:v>CF-05</x:v>
      </x:c>
      <x:c r="H1906" s="7" t="n">
        <x:v>4</x:v>
      </x:c>
      <x:c r="I1906" s="7" t="str">
        <x:v>line hold-up tomography</x:v>
      </x:c>
      <x:c r="J1906" s="7" t="str">
        <x:v>kg</x:v>
      </x:c>
      <x:c r="K1906" s="7" t="n">
        <x:v>0</x:v>
      </x:c>
      <x:c r="L1906" s="7" t="n">
        <x:v>20</x:v>
      </x:c>
      <x:c r="M1906" s="7" t="n">
        <x:v>0.25</x:v>
      </x:c>
      <x:c r="N1906" s="7" t="str"/>
      <x:c r="O1906" s="7" t="str">
        <x:f>IF(N1906="","OPEN","PASS")</x:f>
        <x:v>OPEN</x:v>
      </x:c>
    </x:row>
    <x:row r="1907">
      <x:c r="B1907" s="7" t="str">
        <x:v>CH-1901</x:v>
      </x:c>
      <x:c r="C1907" s="7" t="str">
        <x:v>REA-M-B</x:v>
      </x:c>
      <x:c r="D1907" s="7" t="str">
        <x:v>CALIBRATION</x:v>
      </x:c>
      <x:c r="E1907" s="7" t="str">
        <x:v>PTC-B</x:v>
      </x:c>
      <x:c r="F1907" s="7" t="str">
        <x:v>BL-Y</x:v>
      </x:c>
      <x:c r="G1907" s="7" t="str">
        <x:v>CF-05</x:v>
      </x:c>
      <x:c r="H1907" s="7" t="n">
        <x:v>5</x:v>
      </x:c>
      <x:c r="I1907" s="7" t="str">
        <x:v>line hold-up tomography</x:v>
      </x:c>
      <x:c r="J1907" s="7" t="str">
        <x:v>kg</x:v>
      </x:c>
      <x:c r="K1907" s="7" t="n">
        <x:v>0</x:v>
      </x:c>
      <x:c r="L1907" s="7" t="n">
        <x:v>20</x:v>
      </x:c>
      <x:c r="M1907" s="7" t="n">
        <x:v>0.25</x:v>
      </x:c>
      <x:c r="N1907" s="7" t="str"/>
      <x:c r="O1907" s="7" t="str">
        <x:f>IF(N1907="","OPEN","PASS")</x:f>
        <x:v>OPEN</x:v>
      </x:c>
    </x:row>
    <x:row r="1908">
      <x:c r="B1908" s="7" t="str">
        <x:v>CH-1902</x:v>
      </x:c>
      <x:c r="C1908" s="7" t="str">
        <x:v>REA-M-B</x:v>
      </x:c>
      <x:c r="D1908" s="7" t="str">
        <x:v>CALIBRATION</x:v>
      </x:c>
      <x:c r="E1908" s="7" t="str">
        <x:v>PTC-B</x:v>
      </x:c>
      <x:c r="F1908" s="7" t="str">
        <x:v>BL-Y</x:v>
      </x:c>
      <x:c r="G1908" s="7" t="str">
        <x:v>CF-05</x:v>
      </x:c>
      <x:c r="H1908" s="7" t="n">
        <x:v>6</x:v>
      </x:c>
      <x:c r="I1908" s="7" t="str">
        <x:v>line hold-up tomography</x:v>
      </x:c>
      <x:c r="J1908" s="7" t="str">
        <x:v>kg</x:v>
      </x:c>
      <x:c r="K1908" s="7" t="n">
        <x:v>0</x:v>
      </x:c>
      <x:c r="L1908" s="7" t="n">
        <x:v>20</x:v>
      </x:c>
      <x:c r="M1908" s="7" t="n">
        <x:v>0.25</x:v>
      </x:c>
      <x:c r="N1908" s="7" t="str"/>
      <x:c r="O1908" s="7" t="str">
        <x:f>IF(N1908="","OPEN","PASS")</x:f>
        <x:v>OPEN</x:v>
      </x:c>
    </x:row>
    <x:row r="1909">
      <x:c r="B1909" s="7" t="str">
        <x:v>CH-1903</x:v>
      </x:c>
      <x:c r="C1909" s="7" t="str">
        <x:v>REA-M-B</x:v>
      </x:c>
      <x:c r="D1909" s="7" t="str">
        <x:v>CALIBRATION</x:v>
      </x:c>
      <x:c r="E1909" s="7" t="str">
        <x:v>PTC-B</x:v>
      </x:c>
      <x:c r="F1909" s="7" t="str">
        <x:v>BL-Y</x:v>
      </x:c>
      <x:c r="G1909" s="7" t="str">
        <x:v>CF-06</x:v>
      </x:c>
      <x:c r="H1909" s="7" t="n">
        <x:v>1</x:v>
      </x:c>
      <x:c r="I1909" s="7" t="str">
        <x:v>pan level</x:v>
      </x:c>
      <x:c r="J1909" s="7" t="str">
        <x:v>m</x:v>
      </x:c>
      <x:c r="K1909" s="7" t="n">
        <x:v>0</x:v>
      </x:c>
      <x:c r="L1909" s="7" t="n">
        <x:v>0.2</x:v>
      </x:c>
      <x:c r="M1909" s="7" t="n">
        <x:v>0.0005</x:v>
      </x:c>
      <x:c r="N1909" s="7" t="str"/>
      <x:c r="O1909" s="7" t="str">
        <x:f>IF(N1909="","OPEN","PASS")</x:f>
        <x:v>OPEN</x:v>
      </x:c>
    </x:row>
    <x:row r="1910">
      <x:c r="B1910" s="7" t="str">
        <x:v>CH-1904</x:v>
      </x:c>
      <x:c r="C1910" s="7" t="str">
        <x:v>REA-M-B</x:v>
      </x:c>
      <x:c r="D1910" s="7" t="str">
        <x:v>CALIBRATION</x:v>
      </x:c>
      <x:c r="E1910" s="7" t="str">
        <x:v>PTC-B</x:v>
      </x:c>
      <x:c r="F1910" s="7" t="str">
        <x:v>BL-Y</x:v>
      </x:c>
      <x:c r="G1910" s="7" t="str">
        <x:v>CF-06</x:v>
      </x:c>
      <x:c r="H1910" s="7" t="n">
        <x:v>2</x:v>
      </x:c>
      <x:c r="I1910" s="7" t="str">
        <x:v>pan level</x:v>
      </x:c>
      <x:c r="J1910" s="7" t="str">
        <x:v>m</x:v>
      </x:c>
      <x:c r="K1910" s="7" t="n">
        <x:v>0</x:v>
      </x:c>
      <x:c r="L1910" s="7" t="n">
        <x:v>0.2</x:v>
      </x:c>
      <x:c r="M1910" s="7" t="n">
        <x:v>0.0005</x:v>
      </x:c>
      <x:c r="N1910" s="7" t="str"/>
      <x:c r="O1910" s="7" t="str">
        <x:f>IF(N1910="","OPEN","PASS")</x:f>
        <x:v>OPEN</x:v>
      </x:c>
    </x:row>
    <x:row r="1911">
      <x:c r="B1911" s="7" t="str">
        <x:v>CH-1905</x:v>
      </x:c>
      <x:c r="C1911" s="7" t="str">
        <x:v>REA-M-B</x:v>
      </x:c>
      <x:c r="D1911" s="7" t="str">
        <x:v>CALIBRATION</x:v>
      </x:c>
      <x:c r="E1911" s="7" t="str">
        <x:v>PTC-B</x:v>
      </x:c>
      <x:c r="F1911" s="7" t="str">
        <x:v>BL-Y</x:v>
      </x:c>
      <x:c r="G1911" s="7" t="str">
        <x:v>CF-06</x:v>
      </x:c>
      <x:c r="H1911" s="7" t="n">
        <x:v>3</x:v>
      </x:c>
      <x:c r="I1911" s="7" t="str">
        <x:v>pan level</x:v>
      </x:c>
      <x:c r="J1911" s="7" t="str">
        <x:v>m</x:v>
      </x:c>
      <x:c r="K1911" s="7" t="n">
        <x:v>0</x:v>
      </x:c>
      <x:c r="L1911" s="7" t="n">
        <x:v>0.2</x:v>
      </x:c>
      <x:c r="M1911" s="7" t="n">
        <x:v>0.0005</x:v>
      </x:c>
      <x:c r="N1911" s="7" t="str"/>
      <x:c r="O1911" s="7" t="str">
        <x:f>IF(N1911="","OPEN","PASS")</x:f>
        <x:v>OPEN</x:v>
      </x:c>
    </x:row>
    <x:row r="1912">
      <x:c r="B1912" s="7" t="str">
        <x:v>CH-1906</x:v>
      </x:c>
      <x:c r="C1912" s="7" t="str">
        <x:v>REA-M-B</x:v>
      </x:c>
      <x:c r="D1912" s="7" t="str">
        <x:v>CALIBRATION</x:v>
      </x:c>
      <x:c r="E1912" s="7" t="str">
        <x:v>PTC-B</x:v>
      </x:c>
      <x:c r="F1912" s="7" t="str">
        <x:v>BL-Y</x:v>
      </x:c>
      <x:c r="G1912" s="7" t="str">
        <x:v>CF-06</x:v>
      </x:c>
      <x:c r="H1912" s="7" t="n">
        <x:v>4</x:v>
      </x:c>
      <x:c r="I1912" s="7" t="str">
        <x:v>pan level</x:v>
      </x:c>
      <x:c r="J1912" s="7" t="str">
        <x:v>m</x:v>
      </x:c>
      <x:c r="K1912" s="7" t="n">
        <x:v>0</x:v>
      </x:c>
      <x:c r="L1912" s="7" t="n">
        <x:v>0.2</x:v>
      </x:c>
      <x:c r="M1912" s="7" t="n">
        <x:v>0.0005</x:v>
      </x:c>
      <x:c r="N1912" s="7" t="str"/>
      <x:c r="O1912" s="7" t="str">
        <x:f>IF(N1912="","OPEN","PASS")</x:f>
        <x:v>OPEN</x:v>
      </x:c>
    </x:row>
    <x:row r="1913">
      <x:c r="B1913" s="7" t="str">
        <x:v>CH-1907</x:v>
      </x:c>
      <x:c r="C1913" s="7" t="str">
        <x:v>REA-M-B</x:v>
      </x:c>
      <x:c r="D1913" s="7" t="str">
        <x:v>CALIBRATION</x:v>
      </x:c>
      <x:c r="E1913" s="7" t="str">
        <x:v>PTC-B</x:v>
      </x:c>
      <x:c r="F1913" s="7" t="str">
        <x:v>BL-Y</x:v>
      </x:c>
      <x:c r="G1913" s="7" t="str">
        <x:v>CF-06</x:v>
      </x:c>
      <x:c r="H1913" s="7" t="n">
        <x:v>5</x:v>
      </x:c>
      <x:c r="I1913" s="7" t="str">
        <x:v>pan level</x:v>
      </x:c>
      <x:c r="J1913" s="7" t="str">
        <x:v>m</x:v>
      </x:c>
      <x:c r="K1913" s="7" t="n">
        <x:v>0</x:v>
      </x:c>
      <x:c r="L1913" s="7" t="n">
        <x:v>0.2</x:v>
      </x:c>
      <x:c r="M1913" s="7" t="n">
        <x:v>0.0005</x:v>
      </x:c>
      <x:c r="N1913" s="7" t="str"/>
      <x:c r="O1913" s="7" t="str">
        <x:f>IF(N1913="","OPEN","PASS")</x:f>
        <x:v>OPEN</x:v>
      </x:c>
    </x:row>
    <x:row r="1914">
      <x:c r="B1914" s="7" t="str">
        <x:v>CH-1908</x:v>
      </x:c>
      <x:c r="C1914" s="7" t="str">
        <x:v>REA-M-B</x:v>
      </x:c>
      <x:c r="D1914" s="7" t="str">
        <x:v>CALIBRATION</x:v>
      </x:c>
      <x:c r="E1914" s="7" t="str">
        <x:v>PTC-B</x:v>
      </x:c>
      <x:c r="F1914" s="7" t="str">
        <x:v>BL-Y</x:v>
      </x:c>
      <x:c r="G1914" s="7" t="str">
        <x:v>CF-06</x:v>
      </x:c>
      <x:c r="H1914" s="7" t="n">
        <x:v>6</x:v>
      </x:c>
      <x:c r="I1914" s="7" t="str">
        <x:v>pan level</x:v>
      </x:c>
      <x:c r="J1914" s="7" t="str">
        <x:v>m</x:v>
      </x:c>
      <x:c r="K1914" s="7" t="n">
        <x:v>0</x:v>
      </x:c>
      <x:c r="L1914" s="7" t="n">
        <x:v>0.2</x:v>
      </x:c>
      <x:c r="M1914" s="7" t="n">
        <x:v>0.0005</x:v>
      </x:c>
      <x:c r="N1914" s="7" t="str"/>
      <x:c r="O1914" s="7" t="str">
        <x:f>IF(N1914="","OPEN","PASS")</x:f>
        <x:v>OPEN</x:v>
      </x:c>
    </x:row>
    <x:row r="1915">
      <x:c r="B1915" s="7" t="str">
        <x:v>CH-1909</x:v>
      </x:c>
      <x:c r="C1915" s="7" t="str">
        <x:v>REA-M-B</x:v>
      </x:c>
      <x:c r="D1915" s="7" t="str">
        <x:v>CALIBRATION</x:v>
      </x:c>
      <x:c r="E1915" s="7" t="str">
        <x:v>PTC-B</x:v>
      </x:c>
      <x:c r="F1915" s="7" t="str">
        <x:v>BL-Y</x:v>
      </x:c>
      <x:c r="G1915" s="7" t="str">
        <x:v>CF-07</x:v>
      </x:c>
      <x:c r="H1915" s="7" t="n">
        <x:v>1</x:v>
      </x:c>
      <x:c r="I1915" s="7" t="str">
        <x:v>receiver mass</x:v>
      </x:c>
      <x:c r="J1915" s="7" t="str">
        <x:v>kg</x:v>
      </x:c>
      <x:c r="K1915" s="7" t="n">
        <x:v>0</x:v>
      </x:c>
      <x:c r="L1915" s="7" t="n">
        <x:v>500</x:v>
      </x:c>
      <x:c r="M1915" s="7" t="n">
        <x:v>0.25</x:v>
      </x:c>
      <x:c r="N1915" s="7" t="str"/>
      <x:c r="O1915" s="7" t="str">
        <x:f>IF(N1915="","OPEN","PASS")</x:f>
        <x:v>OPEN</x:v>
      </x:c>
    </x:row>
    <x:row r="1916">
      <x:c r="B1916" s="7" t="str">
        <x:v>CH-1910</x:v>
      </x:c>
      <x:c r="C1916" s="7" t="str">
        <x:v>REA-M-B</x:v>
      </x:c>
      <x:c r="D1916" s="7" t="str">
        <x:v>CALIBRATION</x:v>
      </x:c>
      <x:c r="E1916" s="7" t="str">
        <x:v>PTC-B</x:v>
      </x:c>
      <x:c r="F1916" s="7" t="str">
        <x:v>BL-Y</x:v>
      </x:c>
      <x:c r="G1916" s="7" t="str">
        <x:v>CF-07</x:v>
      </x:c>
      <x:c r="H1916" s="7" t="n">
        <x:v>2</x:v>
      </x:c>
      <x:c r="I1916" s="7" t="str">
        <x:v>receiver mass</x:v>
      </x:c>
      <x:c r="J1916" s="7" t="str">
        <x:v>kg</x:v>
      </x:c>
      <x:c r="K1916" s="7" t="n">
        <x:v>0</x:v>
      </x:c>
      <x:c r="L1916" s="7" t="n">
        <x:v>500</x:v>
      </x:c>
      <x:c r="M1916" s="7" t="n">
        <x:v>0.25</x:v>
      </x:c>
      <x:c r="N1916" s="7" t="str"/>
      <x:c r="O1916" s="7" t="str">
        <x:f>IF(N1916="","OPEN","PASS")</x:f>
        <x:v>OPEN</x:v>
      </x:c>
    </x:row>
    <x:row r="1917">
      <x:c r="B1917" s="7" t="str">
        <x:v>CH-1911</x:v>
      </x:c>
      <x:c r="C1917" s="7" t="str">
        <x:v>REA-M-B</x:v>
      </x:c>
      <x:c r="D1917" s="7" t="str">
        <x:v>CALIBRATION</x:v>
      </x:c>
      <x:c r="E1917" s="7" t="str">
        <x:v>PTC-B</x:v>
      </x:c>
      <x:c r="F1917" s="7" t="str">
        <x:v>BL-Y</x:v>
      </x:c>
      <x:c r="G1917" s="7" t="str">
        <x:v>CF-07</x:v>
      </x:c>
      <x:c r="H1917" s="7" t="n">
        <x:v>3</x:v>
      </x:c>
      <x:c r="I1917" s="7" t="str">
        <x:v>receiver mass</x:v>
      </x:c>
      <x:c r="J1917" s="7" t="str">
        <x:v>kg</x:v>
      </x:c>
      <x:c r="K1917" s="7" t="n">
        <x:v>0</x:v>
      </x:c>
      <x:c r="L1917" s="7" t="n">
        <x:v>500</x:v>
      </x:c>
      <x:c r="M1917" s="7" t="n">
        <x:v>0.25</x:v>
      </x:c>
      <x:c r="N1917" s="7" t="str"/>
      <x:c r="O1917" s="7" t="str">
        <x:f>IF(N1917="","OPEN","PASS")</x:f>
        <x:v>OPEN</x:v>
      </x:c>
    </x:row>
    <x:row r="1918">
      <x:c r="B1918" s="7" t="str">
        <x:v>CH-1912</x:v>
      </x:c>
      <x:c r="C1918" s="7" t="str">
        <x:v>REA-M-B</x:v>
      </x:c>
      <x:c r="D1918" s="7" t="str">
        <x:v>CALIBRATION</x:v>
      </x:c>
      <x:c r="E1918" s="7" t="str">
        <x:v>PTC-B</x:v>
      </x:c>
      <x:c r="F1918" s="7" t="str">
        <x:v>BL-Y</x:v>
      </x:c>
      <x:c r="G1918" s="7" t="str">
        <x:v>CF-07</x:v>
      </x:c>
      <x:c r="H1918" s="7" t="n">
        <x:v>4</x:v>
      </x:c>
      <x:c r="I1918" s="7" t="str">
        <x:v>receiver mass</x:v>
      </x:c>
      <x:c r="J1918" s="7" t="str">
        <x:v>kg</x:v>
      </x:c>
      <x:c r="K1918" s="7" t="n">
        <x:v>0</x:v>
      </x:c>
      <x:c r="L1918" s="7" t="n">
        <x:v>500</x:v>
      </x:c>
      <x:c r="M1918" s="7" t="n">
        <x:v>0.25</x:v>
      </x:c>
      <x:c r="N1918" s="7" t="str"/>
      <x:c r="O1918" s="7" t="str">
        <x:f>IF(N1918="","OPEN","PASS")</x:f>
        <x:v>OPEN</x:v>
      </x:c>
    </x:row>
    <x:row r="1919">
      <x:c r="B1919" s="7" t="str">
        <x:v>CH-1913</x:v>
      </x:c>
      <x:c r="C1919" s="7" t="str">
        <x:v>REA-M-B</x:v>
      </x:c>
      <x:c r="D1919" s="7" t="str">
        <x:v>CALIBRATION</x:v>
      </x:c>
      <x:c r="E1919" s="7" t="str">
        <x:v>PTC-B</x:v>
      </x:c>
      <x:c r="F1919" s="7" t="str">
        <x:v>BL-Y</x:v>
      </x:c>
      <x:c r="G1919" s="7" t="str">
        <x:v>CF-07</x:v>
      </x:c>
      <x:c r="H1919" s="7" t="n">
        <x:v>5</x:v>
      </x:c>
      <x:c r="I1919" s="7" t="str">
        <x:v>receiver mass</x:v>
      </x:c>
      <x:c r="J1919" s="7" t="str">
        <x:v>kg</x:v>
      </x:c>
      <x:c r="K1919" s="7" t="n">
        <x:v>0</x:v>
      </x:c>
      <x:c r="L1919" s="7" t="n">
        <x:v>500</x:v>
      </x:c>
      <x:c r="M1919" s="7" t="n">
        <x:v>0.25</x:v>
      </x:c>
      <x:c r="N1919" s="7" t="str"/>
      <x:c r="O1919" s="7" t="str">
        <x:f>IF(N1919="","OPEN","PASS")</x:f>
        <x:v>OPEN</x:v>
      </x:c>
    </x:row>
    <x:row r="1920">
      <x:c r="B1920" s="7" t="str">
        <x:v>CH-1914</x:v>
      </x:c>
      <x:c r="C1920" s="7" t="str">
        <x:v>REA-M-B</x:v>
      </x:c>
      <x:c r="D1920" s="7" t="str">
        <x:v>CALIBRATION</x:v>
      </x:c>
      <x:c r="E1920" s="7" t="str">
        <x:v>PTC-B</x:v>
      </x:c>
      <x:c r="F1920" s="7" t="str">
        <x:v>BL-Y</x:v>
      </x:c>
      <x:c r="G1920" s="7" t="str">
        <x:v>CF-07</x:v>
      </x:c>
      <x:c r="H1920" s="7" t="n">
        <x:v>6</x:v>
      </x:c>
      <x:c r="I1920" s="7" t="str">
        <x:v>receiver mass</x:v>
      </x:c>
      <x:c r="J1920" s="7" t="str">
        <x:v>kg</x:v>
      </x:c>
      <x:c r="K1920" s="7" t="n">
        <x:v>0</x:v>
      </x:c>
      <x:c r="L1920" s="7" t="n">
        <x:v>500</x:v>
      </x:c>
      <x:c r="M1920" s="7" t="n">
        <x:v>0.25</x:v>
      </x:c>
      <x:c r="N1920" s="7" t="str"/>
      <x:c r="O1920" s="7" t="str">
        <x:f>IF(N1920="","OPEN","PASS")</x:f>
        <x:v>OPEN</x:v>
      </x:c>
    </x:row>
    <x:row r="1921">
      <x:c r="B1921" s="7" t="str">
        <x:v>CH-1915</x:v>
      </x:c>
      <x:c r="C1921" s="7" t="str">
        <x:v>REA-M-B</x:v>
      </x:c>
      <x:c r="D1921" s="7" t="str">
        <x:v>CALIBRATION</x:v>
      </x:c>
      <x:c r="E1921" s="7" t="str">
        <x:v>PTC-B</x:v>
      </x:c>
      <x:c r="F1921" s="7" t="str">
        <x:v>BL-Y</x:v>
      </x:c>
      <x:c r="G1921" s="7" t="str">
        <x:v>CF-08</x:v>
      </x:c>
      <x:c r="H1921" s="7" t="n">
        <x:v>1</x:v>
      </x:c>
      <x:c r="I1921" s="7" t="str">
        <x:v>geometry and slope</x:v>
      </x:c>
      <x:c r="J1921" s="7" t="str">
        <x:v>degrees</x:v>
      </x:c>
      <x:c r="K1921" s="7" t="n">
        <x:v>-5</x:v>
      </x:c>
      <x:c r="L1921" s="7" t="n">
        <x:v>5</x:v>
      </x:c>
      <x:c r="M1921" s="7" t="n">
        <x:v>0.01</x:v>
      </x:c>
      <x:c r="N1921" s="7" t="str"/>
      <x:c r="O1921" s="7" t="str">
        <x:f>IF(N1921="","OPEN","PASS")</x:f>
        <x:v>OPEN</x:v>
      </x:c>
    </x:row>
    <x:row r="1922">
      <x:c r="B1922" s="7" t="str">
        <x:v>CH-1916</x:v>
      </x:c>
      <x:c r="C1922" s="7" t="str">
        <x:v>REA-M-B</x:v>
      </x:c>
      <x:c r="D1922" s="7" t="str">
        <x:v>CALIBRATION</x:v>
      </x:c>
      <x:c r="E1922" s="7" t="str">
        <x:v>PTC-B</x:v>
      </x:c>
      <x:c r="F1922" s="7" t="str">
        <x:v>BL-Y</x:v>
      </x:c>
      <x:c r="G1922" s="7" t="str">
        <x:v>CF-08</x:v>
      </x:c>
      <x:c r="H1922" s="7" t="n">
        <x:v>2</x:v>
      </x:c>
      <x:c r="I1922" s="7" t="str">
        <x:v>geometry and slope</x:v>
      </x:c>
      <x:c r="J1922" s="7" t="str">
        <x:v>degrees</x:v>
      </x:c>
      <x:c r="K1922" s="7" t="n">
        <x:v>-5</x:v>
      </x:c>
      <x:c r="L1922" s="7" t="n">
        <x:v>5</x:v>
      </x:c>
      <x:c r="M1922" s="7" t="n">
        <x:v>0.01</x:v>
      </x:c>
      <x:c r="N1922" s="7" t="str"/>
      <x:c r="O1922" s="7" t="str">
        <x:f>IF(N1922="","OPEN","PASS")</x:f>
        <x:v>OPEN</x:v>
      </x:c>
    </x:row>
    <x:row r="1923">
      <x:c r="B1923" s="7" t="str">
        <x:v>CH-1917</x:v>
      </x:c>
      <x:c r="C1923" s="7" t="str">
        <x:v>REA-M-B</x:v>
      </x:c>
      <x:c r="D1923" s="7" t="str">
        <x:v>CALIBRATION</x:v>
      </x:c>
      <x:c r="E1923" s="7" t="str">
        <x:v>PTC-B</x:v>
      </x:c>
      <x:c r="F1923" s="7" t="str">
        <x:v>BL-Y</x:v>
      </x:c>
      <x:c r="G1923" s="7" t="str">
        <x:v>CF-08</x:v>
      </x:c>
      <x:c r="H1923" s="7" t="n">
        <x:v>3</x:v>
      </x:c>
      <x:c r="I1923" s="7" t="str">
        <x:v>geometry and slope</x:v>
      </x:c>
      <x:c r="J1923" s="7" t="str">
        <x:v>degrees</x:v>
      </x:c>
      <x:c r="K1923" s="7" t="n">
        <x:v>-5</x:v>
      </x:c>
      <x:c r="L1923" s="7" t="n">
        <x:v>5</x:v>
      </x:c>
      <x:c r="M1923" s="7" t="n">
        <x:v>0.01</x:v>
      </x:c>
      <x:c r="N1923" s="7" t="str"/>
      <x:c r="O1923" s="7" t="str">
        <x:f>IF(N1923="","OPEN","PASS")</x:f>
        <x:v>OPEN</x:v>
      </x:c>
    </x:row>
    <x:row r="1924">
      <x:c r="B1924" s="7" t="str">
        <x:v>CH-1918</x:v>
      </x:c>
      <x:c r="C1924" s="7" t="str">
        <x:v>REA-M-B</x:v>
      </x:c>
      <x:c r="D1924" s="7" t="str">
        <x:v>CALIBRATION</x:v>
      </x:c>
      <x:c r="E1924" s="7" t="str">
        <x:v>PTC-B</x:v>
      </x:c>
      <x:c r="F1924" s="7" t="str">
        <x:v>BL-Y</x:v>
      </x:c>
      <x:c r="G1924" s="7" t="str">
        <x:v>CF-08</x:v>
      </x:c>
      <x:c r="H1924" s="7" t="n">
        <x:v>4</x:v>
      </x:c>
      <x:c r="I1924" s="7" t="str">
        <x:v>geometry and slope</x:v>
      </x:c>
      <x:c r="J1924" s="7" t="str">
        <x:v>degrees</x:v>
      </x:c>
      <x:c r="K1924" s="7" t="n">
        <x:v>-5</x:v>
      </x:c>
      <x:c r="L1924" s="7" t="n">
        <x:v>5</x:v>
      </x:c>
      <x:c r="M1924" s="7" t="n">
        <x:v>0.01</x:v>
      </x:c>
      <x:c r="N1924" s="7" t="str"/>
      <x:c r="O1924" s="7" t="str">
        <x:f>IF(N1924="","OPEN","PASS")</x:f>
        <x:v>OPEN</x:v>
      </x:c>
    </x:row>
    <x:row r="1925">
      <x:c r="B1925" s="7" t="str">
        <x:v>CH-1919</x:v>
      </x:c>
      <x:c r="C1925" s="7" t="str">
        <x:v>REA-M-B</x:v>
      </x:c>
      <x:c r="D1925" s="7" t="str">
        <x:v>CALIBRATION</x:v>
      </x:c>
      <x:c r="E1925" s="7" t="str">
        <x:v>PTC-B</x:v>
      </x:c>
      <x:c r="F1925" s="7" t="str">
        <x:v>BL-Y</x:v>
      </x:c>
      <x:c r="G1925" s="7" t="str">
        <x:v>CF-08</x:v>
      </x:c>
      <x:c r="H1925" s="7" t="n">
        <x:v>5</x:v>
      </x:c>
      <x:c r="I1925" s="7" t="str">
        <x:v>geometry and slope</x:v>
      </x:c>
      <x:c r="J1925" s="7" t="str">
        <x:v>degrees</x:v>
      </x:c>
      <x:c r="K1925" s="7" t="n">
        <x:v>-5</x:v>
      </x:c>
      <x:c r="L1925" s="7" t="n">
        <x:v>5</x:v>
      </x:c>
      <x:c r="M1925" s="7" t="n">
        <x:v>0.01</x:v>
      </x:c>
      <x:c r="N1925" s="7" t="str"/>
      <x:c r="O1925" s="7" t="str">
        <x:f>IF(N1925="","OPEN","PASS")</x:f>
        <x:v>OPEN</x:v>
      </x:c>
    </x:row>
    <x:row r="1926">
      <x:c r="B1926" s="7" t="str">
        <x:v>CH-1920</x:v>
      </x:c>
      <x:c r="C1926" s="7" t="str">
        <x:v>REA-M-B</x:v>
      </x:c>
      <x:c r="D1926" s="7" t="str">
        <x:v>CALIBRATION</x:v>
      </x:c>
      <x:c r="E1926" s="7" t="str">
        <x:v>PTC-B</x:v>
      </x:c>
      <x:c r="F1926" s="7" t="str">
        <x:v>BL-Y</x:v>
      </x:c>
      <x:c r="G1926" s="7" t="str">
        <x:v>CF-08</x:v>
      </x:c>
      <x:c r="H1926" s="7" t="n">
        <x:v>6</x:v>
      </x:c>
      <x:c r="I1926" s="7" t="str">
        <x:v>geometry and slope</x:v>
      </x:c>
      <x:c r="J1926" s="7" t="str">
        <x:v>degrees</x:v>
      </x:c>
      <x:c r="K1926" s="7" t="n">
        <x:v>-5</x:v>
      </x:c>
      <x:c r="L1926" s="7" t="n">
        <x:v>5</x:v>
      </x:c>
      <x:c r="M1926" s="7" t="n">
        <x:v>0.01</x:v>
      </x:c>
      <x:c r="N1926" s="7" t="str"/>
      <x:c r="O1926" s="7" t="str">
        <x:f>IF(N1926="","OPEN","PASS")</x:f>
        <x:v>OPEN</x:v>
      </x:c>
    </x:row>
    <x:row r="1927">
      <x:c r="B1927" s="7" t="str">
        <x:v>CH-1921</x:v>
      </x:c>
      <x:c r="C1927" s="7" t="str">
        <x:v>REA-M-B</x:v>
      </x:c>
      <x:c r="D1927" s="7" t="str">
        <x:v>CALIBRATION</x:v>
      </x:c>
      <x:c r="E1927" s="7" t="str">
        <x:v>PTC-B</x:v>
      </x:c>
      <x:c r="F1927" s="7" t="str">
        <x:v>BL-Y</x:v>
      </x:c>
      <x:c r="G1927" s="7" t="str">
        <x:v>CF-09</x:v>
      </x:c>
      <x:c r="H1927" s="7" t="n">
        <x:v>1</x:v>
      </x:c>
      <x:c r="I1927" s="7" t="str">
        <x:v>primary state witness</x:v>
      </x:c>
      <x:c r="J1927" s="7" t="str">
        <x:v>binary</x:v>
      </x:c>
      <x:c r="K1927" s="7" t="n">
        <x:v>0</x:v>
      </x:c>
      <x:c r="L1927" s="7" t="n">
        <x:v>1</x:v>
      </x:c>
      <x:c r="M1927" s="7" t="n">
        <x:v>1</x:v>
      </x:c>
      <x:c r="N1927" s="7" t="str"/>
      <x:c r="O1927" s="7" t="str">
        <x:f>IF(N1927="","OPEN","PASS")</x:f>
        <x:v>OPEN</x:v>
      </x:c>
    </x:row>
    <x:row r="1928">
      <x:c r="B1928" s="7" t="str">
        <x:v>CH-1922</x:v>
      </x:c>
      <x:c r="C1928" s="7" t="str">
        <x:v>REA-M-B</x:v>
      </x:c>
      <x:c r="D1928" s="7" t="str">
        <x:v>CALIBRATION</x:v>
      </x:c>
      <x:c r="E1928" s="7" t="str">
        <x:v>PTC-B</x:v>
      </x:c>
      <x:c r="F1928" s="7" t="str">
        <x:v>BL-Y</x:v>
      </x:c>
      <x:c r="G1928" s="7" t="str">
        <x:v>CF-09</x:v>
      </x:c>
      <x:c r="H1928" s="7" t="n">
        <x:v>2</x:v>
      </x:c>
      <x:c r="I1928" s="7" t="str">
        <x:v>primary state witness</x:v>
      </x:c>
      <x:c r="J1928" s="7" t="str">
        <x:v>binary</x:v>
      </x:c>
      <x:c r="K1928" s="7" t="n">
        <x:v>0</x:v>
      </x:c>
      <x:c r="L1928" s="7" t="n">
        <x:v>1</x:v>
      </x:c>
      <x:c r="M1928" s="7" t="n">
        <x:v>1</x:v>
      </x:c>
      <x:c r="N1928" s="7" t="str"/>
      <x:c r="O1928" s="7" t="str">
        <x:f>IF(N1928="","OPEN","PASS")</x:f>
        <x:v>OPEN</x:v>
      </x:c>
    </x:row>
    <x:row r="1929">
      <x:c r="B1929" s="7" t="str">
        <x:v>CH-1923</x:v>
      </x:c>
      <x:c r="C1929" s="7" t="str">
        <x:v>REA-M-B</x:v>
      </x:c>
      <x:c r="D1929" s="7" t="str">
        <x:v>CALIBRATION</x:v>
      </x:c>
      <x:c r="E1929" s="7" t="str">
        <x:v>PTC-B</x:v>
      </x:c>
      <x:c r="F1929" s="7" t="str">
        <x:v>BL-Y</x:v>
      </x:c>
      <x:c r="G1929" s="7" t="str">
        <x:v>CF-09</x:v>
      </x:c>
      <x:c r="H1929" s="7" t="n">
        <x:v>3</x:v>
      </x:c>
      <x:c r="I1929" s="7" t="str">
        <x:v>primary state witness</x:v>
      </x:c>
      <x:c r="J1929" s="7" t="str">
        <x:v>binary</x:v>
      </x:c>
      <x:c r="K1929" s="7" t="n">
        <x:v>0</x:v>
      </x:c>
      <x:c r="L1929" s="7" t="n">
        <x:v>1</x:v>
      </x:c>
      <x:c r="M1929" s="7" t="n">
        <x:v>1</x:v>
      </x:c>
      <x:c r="N1929" s="7" t="str"/>
      <x:c r="O1929" s="7" t="str">
        <x:f>IF(N1929="","OPEN","PASS")</x:f>
        <x:v>OPEN</x:v>
      </x:c>
    </x:row>
    <x:row r="1930">
      <x:c r="B1930" s="7" t="str">
        <x:v>CH-1924</x:v>
      </x:c>
      <x:c r="C1930" s="7" t="str">
        <x:v>REA-M-B</x:v>
      </x:c>
      <x:c r="D1930" s="7" t="str">
        <x:v>CALIBRATION</x:v>
      </x:c>
      <x:c r="E1930" s="7" t="str">
        <x:v>PTC-B</x:v>
      </x:c>
      <x:c r="F1930" s="7" t="str">
        <x:v>BL-Y</x:v>
      </x:c>
      <x:c r="G1930" s="7" t="str">
        <x:v>CF-09</x:v>
      </x:c>
      <x:c r="H1930" s="7" t="n">
        <x:v>4</x:v>
      </x:c>
      <x:c r="I1930" s="7" t="str">
        <x:v>primary state witness</x:v>
      </x:c>
      <x:c r="J1930" s="7" t="str">
        <x:v>binary</x:v>
      </x:c>
      <x:c r="K1930" s="7" t="n">
        <x:v>0</x:v>
      </x:c>
      <x:c r="L1930" s="7" t="n">
        <x:v>1</x:v>
      </x:c>
      <x:c r="M1930" s="7" t="n">
        <x:v>1</x:v>
      </x:c>
      <x:c r="N1930" s="7" t="str"/>
      <x:c r="O1930" s="7" t="str">
        <x:f>IF(N1930="","OPEN","PASS")</x:f>
        <x:v>OPEN</x:v>
      </x:c>
    </x:row>
    <x:row r="1931">
      <x:c r="B1931" s="7" t="str">
        <x:v>CH-1925</x:v>
      </x:c>
      <x:c r="C1931" s="7" t="str">
        <x:v>REA-M-B</x:v>
      </x:c>
      <x:c r="D1931" s="7" t="str">
        <x:v>CALIBRATION</x:v>
      </x:c>
      <x:c r="E1931" s="7" t="str">
        <x:v>PTC-B</x:v>
      </x:c>
      <x:c r="F1931" s="7" t="str">
        <x:v>BL-Y</x:v>
      </x:c>
      <x:c r="G1931" s="7" t="str">
        <x:v>CF-09</x:v>
      </x:c>
      <x:c r="H1931" s="7" t="n">
        <x:v>5</x:v>
      </x:c>
      <x:c r="I1931" s="7" t="str">
        <x:v>primary state witness</x:v>
      </x:c>
      <x:c r="J1931" s="7" t="str">
        <x:v>binary</x:v>
      </x:c>
      <x:c r="K1931" s="7" t="n">
        <x:v>0</x:v>
      </x:c>
      <x:c r="L1931" s="7" t="n">
        <x:v>1</x:v>
      </x:c>
      <x:c r="M1931" s="7" t="n">
        <x:v>1</x:v>
      </x:c>
      <x:c r="N1931" s="7" t="str"/>
      <x:c r="O1931" s="7" t="str">
        <x:f>IF(N1931="","OPEN","PASS")</x:f>
        <x:v>OPEN</x:v>
      </x:c>
    </x:row>
    <x:row r="1932">
      <x:c r="B1932" s="7" t="str">
        <x:v>CH-1926</x:v>
      </x:c>
      <x:c r="C1932" s="7" t="str">
        <x:v>REA-M-B</x:v>
      </x:c>
      <x:c r="D1932" s="7" t="str">
        <x:v>CALIBRATION</x:v>
      </x:c>
      <x:c r="E1932" s="7" t="str">
        <x:v>PTC-B</x:v>
      </x:c>
      <x:c r="F1932" s="7" t="str">
        <x:v>BL-Y</x:v>
      </x:c>
      <x:c r="G1932" s="7" t="str">
        <x:v>CF-09</x:v>
      </x:c>
      <x:c r="H1932" s="7" t="n">
        <x:v>6</x:v>
      </x:c>
      <x:c r="I1932" s="7" t="str">
        <x:v>primary state witness</x:v>
      </x:c>
      <x:c r="J1932" s="7" t="str">
        <x:v>binary</x:v>
      </x:c>
      <x:c r="K1932" s="7" t="n">
        <x:v>0</x:v>
      </x:c>
      <x:c r="L1932" s="7" t="n">
        <x:v>1</x:v>
      </x:c>
      <x:c r="M1932" s="7" t="n">
        <x:v>1</x:v>
      </x:c>
      <x:c r="N1932" s="7" t="str"/>
      <x:c r="O1932" s="7" t="str">
        <x:f>IF(N1932="","OPEN","PASS")</x:f>
        <x:v>OPEN</x:v>
      </x:c>
    </x:row>
    <x:row r="1933">
      <x:c r="B1933" s="7" t="str">
        <x:v>CH-1927</x:v>
      </x:c>
      <x:c r="C1933" s="7" t="str">
        <x:v>REA-M-B</x:v>
      </x:c>
      <x:c r="D1933" s="7" t="str">
        <x:v>CALIBRATION</x:v>
      </x:c>
      <x:c r="E1933" s="7" t="str">
        <x:v>PTC-B</x:v>
      </x:c>
      <x:c r="F1933" s="7" t="str">
        <x:v>BL-Y</x:v>
      </x:c>
      <x:c r="G1933" s="7" t="str">
        <x:v>CF-10</x:v>
      </x:c>
      <x:c r="H1933" s="7" t="n">
        <x:v>1</x:v>
      </x:c>
      <x:c r="I1933" s="7" t="str">
        <x:v>diverse state witness</x:v>
      </x:c>
      <x:c r="J1933" s="7" t="str">
        <x:v>binary</x:v>
      </x:c>
      <x:c r="K1933" s="7" t="n">
        <x:v>0</x:v>
      </x:c>
      <x:c r="L1933" s="7" t="n">
        <x:v>1</x:v>
      </x:c>
      <x:c r="M1933" s="7" t="n">
        <x:v>2</x:v>
      </x:c>
      <x:c r="N1933" s="7" t="str"/>
      <x:c r="O1933" s="7" t="str">
        <x:f>IF(N1933="","OPEN","PASS")</x:f>
        <x:v>OPEN</x:v>
      </x:c>
    </x:row>
    <x:row r="1934">
      <x:c r="B1934" s="7" t="str">
        <x:v>CH-1928</x:v>
      </x:c>
      <x:c r="C1934" s="7" t="str">
        <x:v>REA-M-B</x:v>
      </x:c>
      <x:c r="D1934" s="7" t="str">
        <x:v>CALIBRATION</x:v>
      </x:c>
      <x:c r="E1934" s="7" t="str">
        <x:v>PTC-B</x:v>
      </x:c>
      <x:c r="F1934" s="7" t="str">
        <x:v>BL-Y</x:v>
      </x:c>
      <x:c r="G1934" s="7" t="str">
        <x:v>CF-10</x:v>
      </x:c>
      <x:c r="H1934" s="7" t="n">
        <x:v>2</x:v>
      </x:c>
      <x:c r="I1934" s="7" t="str">
        <x:v>diverse state witness</x:v>
      </x:c>
      <x:c r="J1934" s="7" t="str">
        <x:v>binary</x:v>
      </x:c>
      <x:c r="K1934" s="7" t="n">
        <x:v>0</x:v>
      </x:c>
      <x:c r="L1934" s="7" t="n">
        <x:v>1</x:v>
      </x:c>
      <x:c r="M1934" s="7" t="n">
        <x:v>2</x:v>
      </x:c>
      <x:c r="N1934" s="7" t="str"/>
      <x:c r="O1934" s="7" t="str">
        <x:f>IF(N1934="","OPEN","PASS")</x:f>
        <x:v>OPEN</x:v>
      </x:c>
    </x:row>
    <x:row r="1935">
      <x:c r="B1935" s="7" t="str">
        <x:v>CH-1929</x:v>
      </x:c>
      <x:c r="C1935" s="7" t="str">
        <x:v>REA-M-B</x:v>
      </x:c>
      <x:c r="D1935" s="7" t="str">
        <x:v>CALIBRATION</x:v>
      </x:c>
      <x:c r="E1935" s="7" t="str">
        <x:v>PTC-B</x:v>
      </x:c>
      <x:c r="F1935" s="7" t="str">
        <x:v>BL-Y</x:v>
      </x:c>
      <x:c r="G1935" s="7" t="str">
        <x:v>CF-10</x:v>
      </x:c>
      <x:c r="H1935" s="7" t="n">
        <x:v>3</x:v>
      </x:c>
      <x:c r="I1935" s="7" t="str">
        <x:v>diverse state witness</x:v>
      </x:c>
      <x:c r="J1935" s="7" t="str">
        <x:v>binary</x:v>
      </x:c>
      <x:c r="K1935" s="7" t="n">
        <x:v>0</x:v>
      </x:c>
      <x:c r="L1935" s="7" t="n">
        <x:v>1</x:v>
      </x:c>
      <x:c r="M1935" s="7" t="n">
        <x:v>2</x:v>
      </x:c>
      <x:c r="N1935" s="7" t="str"/>
      <x:c r="O1935" s="7" t="str">
        <x:f>IF(N1935="","OPEN","PASS")</x:f>
        <x:v>OPEN</x:v>
      </x:c>
    </x:row>
    <x:row r="1936">
      <x:c r="B1936" s="7" t="str">
        <x:v>CH-1930</x:v>
      </x:c>
      <x:c r="C1936" s="7" t="str">
        <x:v>REA-M-B</x:v>
      </x:c>
      <x:c r="D1936" s="7" t="str">
        <x:v>CALIBRATION</x:v>
      </x:c>
      <x:c r="E1936" s="7" t="str">
        <x:v>PTC-B</x:v>
      </x:c>
      <x:c r="F1936" s="7" t="str">
        <x:v>BL-Y</x:v>
      </x:c>
      <x:c r="G1936" s="7" t="str">
        <x:v>CF-10</x:v>
      </x:c>
      <x:c r="H1936" s="7" t="n">
        <x:v>4</x:v>
      </x:c>
      <x:c r="I1936" s="7" t="str">
        <x:v>diverse state witness</x:v>
      </x:c>
      <x:c r="J1936" s="7" t="str">
        <x:v>binary</x:v>
      </x:c>
      <x:c r="K1936" s="7" t="n">
        <x:v>0</x:v>
      </x:c>
      <x:c r="L1936" s="7" t="n">
        <x:v>1</x:v>
      </x:c>
      <x:c r="M1936" s="7" t="n">
        <x:v>2</x:v>
      </x:c>
      <x:c r="N1936" s="7" t="str"/>
      <x:c r="O1936" s="7" t="str">
        <x:f>IF(N1936="","OPEN","PASS")</x:f>
        <x:v>OPEN</x:v>
      </x:c>
    </x:row>
    <x:row r="1937">
      <x:c r="B1937" s="7" t="str">
        <x:v>CH-1931</x:v>
      </x:c>
      <x:c r="C1937" s="7" t="str">
        <x:v>REA-M-B</x:v>
      </x:c>
      <x:c r="D1937" s="7" t="str">
        <x:v>CALIBRATION</x:v>
      </x:c>
      <x:c r="E1937" s="7" t="str">
        <x:v>PTC-B</x:v>
      </x:c>
      <x:c r="F1937" s="7" t="str">
        <x:v>BL-Y</x:v>
      </x:c>
      <x:c r="G1937" s="7" t="str">
        <x:v>CF-10</x:v>
      </x:c>
      <x:c r="H1937" s="7" t="n">
        <x:v>5</x:v>
      </x:c>
      <x:c r="I1937" s="7" t="str">
        <x:v>diverse state witness</x:v>
      </x:c>
      <x:c r="J1937" s="7" t="str">
        <x:v>binary</x:v>
      </x:c>
      <x:c r="K1937" s="7" t="n">
        <x:v>0</x:v>
      </x:c>
      <x:c r="L1937" s="7" t="n">
        <x:v>1</x:v>
      </x:c>
      <x:c r="M1937" s="7" t="n">
        <x:v>2</x:v>
      </x:c>
      <x:c r="N1937" s="7" t="str"/>
      <x:c r="O1937" s="7" t="str">
        <x:f>IF(N1937="","OPEN","PASS")</x:f>
        <x:v>OPEN</x:v>
      </x:c>
    </x:row>
    <x:row r="1938">
      <x:c r="B1938" s="7" t="str">
        <x:v>CH-1932</x:v>
      </x:c>
      <x:c r="C1938" s="7" t="str">
        <x:v>REA-M-B</x:v>
      </x:c>
      <x:c r="D1938" s="7" t="str">
        <x:v>CALIBRATION</x:v>
      </x:c>
      <x:c r="E1938" s="7" t="str">
        <x:v>PTC-B</x:v>
      </x:c>
      <x:c r="F1938" s="7" t="str">
        <x:v>BL-Y</x:v>
      </x:c>
      <x:c r="G1938" s="7" t="str">
        <x:v>CF-10</x:v>
      </x:c>
      <x:c r="H1938" s="7" t="n">
        <x:v>6</x:v>
      </x:c>
      <x:c r="I1938" s="7" t="str">
        <x:v>diverse state witness</x:v>
      </x:c>
      <x:c r="J1938" s="7" t="str">
        <x:v>binary</x:v>
      </x:c>
      <x:c r="K1938" s="7" t="n">
        <x:v>0</x:v>
      </x:c>
      <x:c r="L1938" s="7" t="n">
        <x:v>1</x:v>
      </x:c>
      <x:c r="M1938" s="7" t="n">
        <x:v>2</x:v>
      </x:c>
      <x:c r="N1938" s="7" t="str"/>
      <x:c r="O1938" s="7" t="str">
        <x:f>IF(N1938="","OPEN","PASS")</x:f>
        <x:v>OPEN</x:v>
      </x:c>
    </x:row>
    <x:row r="1939">
      <x:c r="B1939" s="7" t="str">
        <x:v>CH-1933</x:v>
      </x:c>
      <x:c r="C1939" s="7" t="str">
        <x:v>REA-M-B</x:v>
      </x:c>
      <x:c r="D1939" s="7" t="str">
        <x:v>CALIBRATION</x:v>
      </x:c>
      <x:c r="E1939" s="7" t="str">
        <x:v>PTC-B</x:v>
      </x:c>
      <x:c r="F1939" s="7" t="str">
        <x:v>BL-Y</x:v>
      </x:c>
      <x:c r="G1939" s="7" t="str">
        <x:v>CF-11</x:v>
      </x:c>
      <x:c r="H1939" s="7" t="n">
        <x:v>1</x:v>
      </x:c>
      <x:c r="I1939" s="7" t="str">
        <x:v>manual or passive witness</x:v>
      </x:c>
      <x:c r="J1939" s="7" t="str">
        <x:v>binary</x:v>
      </x:c>
      <x:c r="K1939" s="7" t="n">
        <x:v>0</x:v>
      </x:c>
      <x:c r="L1939" s="7" t="n">
        <x:v>1</x:v>
      </x:c>
      <x:c r="M1939" s="7" t="n">
        <x:v>10</x:v>
      </x:c>
      <x:c r="N1939" s="7" t="str"/>
      <x:c r="O1939" s="7" t="str">
        <x:f>IF(N1939="","OPEN","PASS")</x:f>
        <x:v>OPEN</x:v>
      </x:c>
    </x:row>
    <x:row r="1940">
      <x:c r="B1940" s="7" t="str">
        <x:v>CH-1934</x:v>
      </x:c>
      <x:c r="C1940" s="7" t="str">
        <x:v>REA-M-B</x:v>
      </x:c>
      <x:c r="D1940" s="7" t="str">
        <x:v>CALIBRATION</x:v>
      </x:c>
      <x:c r="E1940" s="7" t="str">
        <x:v>PTC-B</x:v>
      </x:c>
      <x:c r="F1940" s="7" t="str">
        <x:v>BL-Y</x:v>
      </x:c>
      <x:c r="G1940" s="7" t="str">
        <x:v>CF-11</x:v>
      </x:c>
      <x:c r="H1940" s="7" t="n">
        <x:v>2</x:v>
      </x:c>
      <x:c r="I1940" s="7" t="str">
        <x:v>manual or passive witness</x:v>
      </x:c>
      <x:c r="J1940" s="7" t="str">
        <x:v>binary</x:v>
      </x:c>
      <x:c r="K1940" s="7" t="n">
        <x:v>0</x:v>
      </x:c>
      <x:c r="L1940" s="7" t="n">
        <x:v>1</x:v>
      </x:c>
      <x:c r="M1940" s="7" t="n">
        <x:v>10</x:v>
      </x:c>
      <x:c r="N1940" s="7" t="str"/>
      <x:c r="O1940" s="7" t="str">
        <x:f>IF(N1940="","OPEN","PASS")</x:f>
        <x:v>OPEN</x:v>
      </x:c>
    </x:row>
    <x:row r="1941">
      <x:c r="B1941" s="7" t="str">
        <x:v>CH-1935</x:v>
      </x:c>
      <x:c r="C1941" s="7" t="str">
        <x:v>REA-M-B</x:v>
      </x:c>
      <x:c r="D1941" s="7" t="str">
        <x:v>CALIBRATION</x:v>
      </x:c>
      <x:c r="E1941" s="7" t="str">
        <x:v>PTC-B</x:v>
      </x:c>
      <x:c r="F1941" s="7" t="str">
        <x:v>BL-Y</x:v>
      </x:c>
      <x:c r="G1941" s="7" t="str">
        <x:v>CF-11</x:v>
      </x:c>
      <x:c r="H1941" s="7" t="n">
        <x:v>3</x:v>
      </x:c>
      <x:c r="I1941" s="7" t="str">
        <x:v>manual or passive witness</x:v>
      </x:c>
      <x:c r="J1941" s="7" t="str">
        <x:v>binary</x:v>
      </x:c>
      <x:c r="K1941" s="7" t="n">
        <x:v>0</x:v>
      </x:c>
      <x:c r="L1941" s="7" t="n">
        <x:v>1</x:v>
      </x:c>
      <x:c r="M1941" s="7" t="n">
        <x:v>10</x:v>
      </x:c>
      <x:c r="N1941" s="7" t="str"/>
      <x:c r="O1941" s="7" t="str">
        <x:f>IF(N1941="","OPEN","PASS")</x:f>
        <x:v>OPEN</x:v>
      </x:c>
    </x:row>
    <x:row r="1942">
      <x:c r="B1942" s="7" t="str">
        <x:v>CH-1936</x:v>
      </x:c>
      <x:c r="C1942" s="7" t="str">
        <x:v>REA-M-B</x:v>
      </x:c>
      <x:c r="D1942" s="7" t="str">
        <x:v>CALIBRATION</x:v>
      </x:c>
      <x:c r="E1942" s="7" t="str">
        <x:v>PTC-B</x:v>
      </x:c>
      <x:c r="F1942" s="7" t="str">
        <x:v>BL-Y</x:v>
      </x:c>
      <x:c r="G1942" s="7" t="str">
        <x:v>CF-11</x:v>
      </x:c>
      <x:c r="H1942" s="7" t="n">
        <x:v>4</x:v>
      </x:c>
      <x:c r="I1942" s="7" t="str">
        <x:v>manual or passive witness</x:v>
      </x:c>
      <x:c r="J1942" s="7" t="str">
        <x:v>binary</x:v>
      </x:c>
      <x:c r="K1942" s="7" t="n">
        <x:v>0</x:v>
      </x:c>
      <x:c r="L1942" s="7" t="n">
        <x:v>1</x:v>
      </x:c>
      <x:c r="M1942" s="7" t="n">
        <x:v>10</x:v>
      </x:c>
      <x:c r="N1942" s="7" t="str"/>
      <x:c r="O1942" s="7" t="str">
        <x:f>IF(N1942="","OPEN","PASS")</x:f>
        <x:v>OPEN</x:v>
      </x:c>
    </x:row>
    <x:row r="1943">
      <x:c r="B1943" s="7" t="str">
        <x:v>CH-1937</x:v>
      </x:c>
      <x:c r="C1943" s="7" t="str">
        <x:v>REA-M-B</x:v>
      </x:c>
      <x:c r="D1943" s="7" t="str">
        <x:v>CALIBRATION</x:v>
      </x:c>
      <x:c r="E1943" s="7" t="str">
        <x:v>PTC-B</x:v>
      </x:c>
      <x:c r="F1943" s="7" t="str">
        <x:v>BL-Y</x:v>
      </x:c>
      <x:c r="G1943" s="7" t="str">
        <x:v>CF-11</x:v>
      </x:c>
      <x:c r="H1943" s="7" t="n">
        <x:v>5</x:v>
      </x:c>
      <x:c r="I1943" s="7" t="str">
        <x:v>manual or passive witness</x:v>
      </x:c>
      <x:c r="J1943" s="7" t="str">
        <x:v>binary</x:v>
      </x:c>
      <x:c r="K1943" s="7" t="n">
        <x:v>0</x:v>
      </x:c>
      <x:c r="L1943" s="7" t="n">
        <x:v>1</x:v>
      </x:c>
      <x:c r="M1943" s="7" t="n">
        <x:v>10</x:v>
      </x:c>
      <x:c r="N1943" s="7" t="str"/>
      <x:c r="O1943" s="7" t="str">
        <x:f>IF(N1943="","OPEN","PASS")</x:f>
        <x:v>OPEN</x:v>
      </x:c>
    </x:row>
    <x:row r="1944">
      <x:c r="B1944" s="7" t="str">
        <x:v>CH-1938</x:v>
      </x:c>
      <x:c r="C1944" s="7" t="str">
        <x:v>REA-M-B</x:v>
      </x:c>
      <x:c r="D1944" s="7" t="str">
        <x:v>CALIBRATION</x:v>
      </x:c>
      <x:c r="E1944" s="7" t="str">
        <x:v>PTC-B</x:v>
      </x:c>
      <x:c r="F1944" s="7" t="str">
        <x:v>BL-Y</x:v>
      </x:c>
      <x:c r="G1944" s="7" t="str">
        <x:v>CF-11</x:v>
      </x:c>
      <x:c r="H1944" s="7" t="n">
        <x:v>6</x:v>
      </x:c>
      <x:c r="I1944" s="7" t="str">
        <x:v>manual or passive witness</x:v>
      </x:c>
      <x:c r="J1944" s="7" t="str">
        <x:v>binary</x:v>
      </x:c>
      <x:c r="K1944" s="7" t="n">
        <x:v>0</x:v>
      </x:c>
      <x:c r="L1944" s="7" t="n">
        <x:v>1</x:v>
      </x:c>
      <x:c r="M1944" s="7" t="n">
        <x:v>10</x:v>
      </x:c>
      <x:c r="N1944" s="7" t="str"/>
      <x:c r="O1944" s="7" t="str">
        <x:f>IF(N1944="","OPEN","PASS")</x:f>
        <x:v>OPEN</x:v>
      </x:c>
    </x:row>
    <x:row r="1945">
      <x:c r="B1945" s="7" t="str">
        <x:v>CH-1939</x:v>
      </x:c>
      <x:c r="C1945" s="7" t="str">
        <x:v>REA-M-B</x:v>
      </x:c>
      <x:c r="D1945" s="7" t="str">
        <x:v>CALIBRATION</x:v>
      </x:c>
      <x:c r="E1945" s="7" t="str">
        <x:v>PTC-B</x:v>
      </x:c>
      <x:c r="F1945" s="7" t="str">
        <x:v>BL-Y</x:v>
      </x:c>
      <x:c r="G1945" s="7" t="str">
        <x:v>CF-12</x:v>
      </x:c>
      <x:c r="H1945" s="7" t="n">
        <x:v>1</x:v>
      </x:c>
      <x:c r="I1945" s="7" t="str">
        <x:v>final-element reference</x:v>
      </x:c>
      <x:c r="J1945" s="7" t="str">
        <x:v>binary</x:v>
      </x:c>
      <x:c r="K1945" s="7" t="n">
        <x:v>0</x:v>
      </x:c>
      <x:c r="L1945" s="7" t="n">
        <x:v>1</x:v>
      </x:c>
      <x:c r="M1945" s="7" t="n">
        <x:v>1</x:v>
      </x:c>
      <x:c r="N1945" s="7" t="str"/>
      <x:c r="O1945" s="7" t="str">
        <x:f>IF(N1945="","OPEN","PASS")</x:f>
        <x:v>OPEN</x:v>
      </x:c>
    </x:row>
    <x:row r="1946">
      <x:c r="B1946" s="7" t="str">
        <x:v>CH-1940</x:v>
      </x:c>
      <x:c r="C1946" s="7" t="str">
        <x:v>REA-M-B</x:v>
      </x:c>
      <x:c r="D1946" s="7" t="str">
        <x:v>CALIBRATION</x:v>
      </x:c>
      <x:c r="E1946" s="7" t="str">
        <x:v>PTC-B</x:v>
      </x:c>
      <x:c r="F1946" s="7" t="str">
        <x:v>BL-Y</x:v>
      </x:c>
      <x:c r="G1946" s="7" t="str">
        <x:v>CF-12</x:v>
      </x:c>
      <x:c r="H1946" s="7" t="n">
        <x:v>2</x:v>
      </x:c>
      <x:c r="I1946" s="7" t="str">
        <x:v>final-element reference</x:v>
      </x:c>
      <x:c r="J1946" s="7" t="str">
        <x:v>binary</x:v>
      </x:c>
      <x:c r="K1946" s="7" t="n">
        <x:v>0</x:v>
      </x:c>
      <x:c r="L1946" s="7" t="n">
        <x:v>1</x:v>
      </x:c>
      <x:c r="M1946" s="7" t="n">
        <x:v>1</x:v>
      </x:c>
      <x:c r="N1946" s="7" t="str"/>
      <x:c r="O1946" s="7" t="str">
        <x:f>IF(N1946="","OPEN","PASS")</x:f>
        <x:v>OPEN</x:v>
      </x:c>
    </x:row>
    <x:row r="1947">
      <x:c r="B1947" s="7" t="str">
        <x:v>CH-1941</x:v>
      </x:c>
      <x:c r="C1947" s="7" t="str">
        <x:v>REA-M-B</x:v>
      </x:c>
      <x:c r="D1947" s="7" t="str">
        <x:v>CALIBRATION</x:v>
      </x:c>
      <x:c r="E1947" s="7" t="str">
        <x:v>PTC-B</x:v>
      </x:c>
      <x:c r="F1947" s="7" t="str">
        <x:v>BL-Y</x:v>
      </x:c>
      <x:c r="G1947" s="7" t="str">
        <x:v>CF-12</x:v>
      </x:c>
      <x:c r="H1947" s="7" t="n">
        <x:v>3</x:v>
      </x:c>
      <x:c r="I1947" s="7" t="str">
        <x:v>final-element reference</x:v>
      </x:c>
      <x:c r="J1947" s="7" t="str">
        <x:v>binary</x:v>
      </x:c>
      <x:c r="K1947" s="7" t="n">
        <x:v>0</x:v>
      </x:c>
      <x:c r="L1947" s="7" t="n">
        <x:v>1</x:v>
      </x:c>
      <x:c r="M1947" s="7" t="n">
        <x:v>1</x:v>
      </x:c>
      <x:c r="N1947" s="7" t="str"/>
      <x:c r="O1947" s="7" t="str">
        <x:f>IF(N1947="","OPEN","PASS")</x:f>
        <x:v>OPEN</x:v>
      </x:c>
    </x:row>
    <x:row r="1948">
      <x:c r="B1948" s="7" t="str">
        <x:v>CH-1942</x:v>
      </x:c>
      <x:c r="C1948" s="7" t="str">
        <x:v>REA-M-B</x:v>
      </x:c>
      <x:c r="D1948" s="7" t="str">
        <x:v>CALIBRATION</x:v>
      </x:c>
      <x:c r="E1948" s="7" t="str">
        <x:v>PTC-B</x:v>
      </x:c>
      <x:c r="F1948" s="7" t="str">
        <x:v>BL-Y</x:v>
      </x:c>
      <x:c r="G1948" s="7" t="str">
        <x:v>CF-12</x:v>
      </x:c>
      <x:c r="H1948" s="7" t="n">
        <x:v>4</x:v>
      </x:c>
      <x:c r="I1948" s="7" t="str">
        <x:v>final-element reference</x:v>
      </x:c>
      <x:c r="J1948" s="7" t="str">
        <x:v>binary</x:v>
      </x:c>
      <x:c r="K1948" s="7" t="n">
        <x:v>0</x:v>
      </x:c>
      <x:c r="L1948" s="7" t="n">
        <x:v>1</x:v>
      </x:c>
      <x:c r="M1948" s="7" t="n">
        <x:v>1</x:v>
      </x:c>
      <x:c r="N1948" s="7" t="str"/>
      <x:c r="O1948" s="7" t="str">
        <x:f>IF(N1948="","OPEN","PASS")</x:f>
        <x:v>OPEN</x:v>
      </x:c>
    </x:row>
    <x:row r="1949">
      <x:c r="B1949" s="7" t="str">
        <x:v>CH-1943</x:v>
      </x:c>
      <x:c r="C1949" s="7" t="str">
        <x:v>REA-M-B</x:v>
      </x:c>
      <x:c r="D1949" s="7" t="str">
        <x:v>CALIBRATION</x:v>
      </x:c>
      <x:c r="E1949" s="7" t="str">
        <x:v>PTC-B</x:v>
      </x:c>
      <x:c r="F1949" s="7" t="str">
        <x:v>BL-Y</x:v>
      </x:c>
      <x:c r="G1949" s="7" t="str">
        <x:v>CF-12</x:v>
      </x:c>
      <x:c r="H1949" s="7" t="n">
        <x:v>5</x:v>
      </x:c>
      <x:c r="I1949" s="7" t="str">
        <x:v>final-element reference</x:v>
      </x:c>
      <x:c r="J1949" s="7" t="str">
        <x:v>binary</x:v>
      </x:c>
      <x:c r="K1949" s="7" t="n">
        <x:v>0</x:v>
      </x:c>
      <x:c r="L1949" s="7" t="n">
        <x:v>1</x:v>
      </x:c>
      <x:c r="M1949" s="7" t="n">
        <x:v>1</x:v>
      </x:c>
      <x:c r="N1949" s="7" t="str"/>
      <x:c r="O1949" s="7" t="str">
        <x:f>IF(N1949="","OPEN","PASS")</x:f>
        <x:v>OPEN</x:v>
      </x:c>
    </x:row>
    <x:row r="1950">
      <x:c r="B1950" s="7" t="str">
        <x:v>CH-1944</x:v>
      </x:c>
      <x:c r="C1950" s="7" t="str">
        <x:v>REA-M-B</x:v>
      </x:c>
      <x:c r="D1950" s="7" t="str">
        <x:v>CALIBRATION</x:v>
      </x:c>
      <x:c r="E1950" s="7" t="str">
        <x:v>PTC-B</x:v>
      </x:c>
      <x:c r="F1950" s="7" t="str">
        <x:v>BL-Y</x:v>
      </x:c>
      <x:c r="G1950" s="7" t="str">
        <x:v>CF-12</x:v>
      </x:c>
      <x:c r="H1950" s="7" t="n">
        <x:v>6</x:v>
      </x:c>
      <x:c r="I1950" s="7" t="str">
        <x:v>final-element reference</x:v>
      </x:c>
      <x:c r="J1950" s="7" t="str">
        <x:v>binary</x:v>
      </x:c>
      <x:c r="K1950" s="7" t="n">
        <x:v>0</x:v>
      </x:c>
      <x:c r="L1950" s="7" t="n">
        <x:v>1</x:v>
      </x:c>
      <x:c r="M1950" s="7" t="n">
        <x:v>1</x:v>
      </x:c>
      <x:c r="N1950" s="7" t="str"/>
      <x:c r="O1950" s="7" t="str">
        <x:f>IF(N1950="","OPEN","PASS")</x:f>
        <x:v>OPEN</x:v>
      </x:c>
    </x:row>
    <x:row r="1951">
      <x:c r="B1951" s="7" t="str">
        <x:v>CH-1945</x:v>
      </x:c>
      <x:c r="C1951" s="7" t="str">
        <x:v>REA-M-B</x:v>
      </x:c>
      <x:c r="D1951" s="7" t="str">
        <x:v>CALIBRATION</x:v>
      </x:c>
      <x:c r="E1951" s="7" t="str">
        <x:v>PTC-B</x:v>
      </x:c>
      <x:c r="F1951" s="7" t="str">
        <x:v>BL-Y</x:v>
      </x:c>
      <x:c r="G1951" s="7" t="str">
        <x:v>CF-13</x:v>
      </x:c>
      <x:c r="H1951" s="7" t="n">
        <x:v>1</x:v>
      </x:c>
      <x:c r="I1951" s="7" t="str">
        <x:v>local causal time</x:v>
      </x:c>
      <x:c r="J1951" s="7" t="str">
        <x:v>microseconds</x:v>
      </x:c>
      <x:c r="K1951" s="7" t="n">
        <x:v>-5</x:v>
      </x:c>
      <x:c r="L1951" s="7" t="n">
        <x:v>5</x:v>
      </x:c>
      <x:c r="M1951" s="7" t="n">
        <x:v>5</x:v>
      </x:c>
      <x:c r="N1951" s="7" t="str"/>
      <x:c r="O1951" s="7" t="str">
        <x:f>IF(N1951="","OPEN","PASS")</x:f>
        <x:v>OPEN</x:v>
      </x:c>
    </x:row>
    <x:row r="1952">
      <x:c r="B1952" s="7" t="str">
        <x:v>CH-1946</x:v>
      </x:c>
      <x:c r="C1952" s="7" t="str">
        <x:v>REA-M-B</x:v>
      </x:c>
      <x:c r="D1952" s="7" t="str">
        <x:v>CALIBRATION</x:v>
      </x:c>
      <x:c r="E1952" s="7" t="str">
        <x:v>PTC-B</x:v>
      </x:c>
      <x:c r="F1952" s="7" t="str">
        <x:v>BL-Y</x:v>
      </x:c>
      <x:c r="G1952" s="7" t="str">
        <x:v>CF-13</x:v>
      </x:c>
      <x:c r="H1952" s="7" t="n">
        <x:v>2</x:v>
      </x:c>
      <x:c r="I1952" s="7" t="str">
        <x:v>local causal time</x:v>
      </x:c>
      <x:c r="J1952" s="7" t="str">
        <x:v>microseconds</x:v>
      </x:c>
      <x:c r="K1952" s="7" t="n">
        <x:v>-5</x:v>
      </x:c>
      <x:c r="L1952" s="7" t="n">
        <x:v>5</x:v>
      </x:c>
      <x:c r="M1952" s="7" t="n">
        <x:v>5</x:v>
      </x:c>
      <x:c r="N1952" s="7" t="str"/>
      <x:c r="O1952" s="7" t="str">
        <x:f>IF(N1952="","OPEN","PASS")</x:f>
        <x:v>OPEN</x:v>
      </x:c>
    </x:row>
    <x:row r="1953">
      <x:c r="B1953" s="7" t="str">
        <x:v>CH-1947</x:v>
      </x:c>
      <x:c r="C1953" s="7" t="str">
        <x:v>REA-M-B</x:v>
      </x:c>
      <x:c r="D1953" s="7" t="str">
        <x:v>CALIBRATION</x:v>
      </x:c>
      <x:c r="E1953" s="7" t="str">
        <x:v>PTC-B</x:v>
      </x:c>
      <x:c r="F1953" s="7" t="str">
        <x:v>BL-Y</x:v>
      </x:c>
      <x:c r="G1953" s="7" t="str">
        <x:v>CF-13</x:v>
      </x:c>
      <x:c r="H1953" s="7" t="n">
        <x:v>3</x:v>
      </x:c>
      <x:c r="I1953" s="7" t="str">
        <x:v>local causal time</x:v>
      </x:c>
      <x:c r="J1953" s="7" t="str">
        <x:v>microseconds</x:v>
      </x:c>
      <x:c r="K1953" s="7" t="n">
        <x:v>-5</x:v>
      </x:c>
      <x:c r="L1953" s="7" t="n">
        <x:v>5</x:v>
      </x:c>
      <x:c r="M1953" s="7" t="n">
        <x:v>5</x:v>
      </x:c>
      <x:c r="N1953" s="7" t="str"/>
      <x:c r="O1953" s="7" t="str">
        <x:f>IF(N1953="","OPEN","PASS")</x:f>
        <x:v>OPEN</x:v>
      </x:c>
    </x:row>
    <x:row r="1954">
      <x:c r="B1954" s="7" t="str">
        <x:v>CH-1948</x:v>
      </x:c>
      <x:c r="C1954" s="7" t="str">
        <x:v>REA-M-B</x:v>
      </x:c>
      <x:c r="D1954" s="7" t="str">
        <x:v>CALIBRATION</x:v>
      </x:c>
      <x:c r="E1954" s="7" t="str">
        <x:v>PTC-B</x:v>
      </x:c>
      <x:c r="F1954" s="7" t="str">
        <x:v>BL-Y</x:v>
      </x:c>
      <x:c r="G1954" s="7" t="str">
        <x:v>CF-13</x:v>
      </x:c>
      <x:c r="H1954" s="7" t="n">
        <x:v>4</x:v>
      </x:c>
      <x:c r="I1954" s="7" t="str">
        <x:v>local causal time</x:v>
      </x:c>
      <x:c r="J1954" s="7" t="str">
        <x:v>microseconds</x:v>
      </x:c>
      <x:c r="K1954" s="7" t="n">
        <x:v>-5</x:v>
      </x:c>
      <x:c r="L1954" s="7" t="n">
        <x:v>5</x:v>
      </x:c>
      <x:c r="M1954" s="7" t="n">
        <x:v>5</x:v>
      </x:c>
      <x:c r="N1954" s="7" t="str"/>
      <x:c r="O1954" s="7" t="str">
        <x:f>IF(N1954="","OPEN","PASS")</x:f>
        <x:v>OPEN</x:v>
      </x:c>
    </x:row>
    <x:row r="1955">
      <x:c r="B1955" s="7" t="str">
        <x:v>CH-1949</x:v>
      </x:c>
      <x:c r="C1955" s="7" t="str">
        <x:v>REA-M-B</x:v>
      </x:c>
      <x:c r="D1955" s="7" t="str">
        <x:v>CALIBRATION</x:v>
      </x:c>
      <x:c r="E1955" s="7" t="str">
        <x:v>PTC-B</x:v>
      </x:c>
      <x:c r="F1955" s="7" t="str">
        <x:v>BL-Y</x:v>
      </x:c>
      <x:c r="G1955" s="7" t="str">
        <x:v>CF-13</x:v>
      </x:c>
      <x:c r="H1955" s="7" t="n">
        <x:v>5</x:v>
      </x:c>
      <x:c r="I1955" s="7" t="str">
        <x:v>local causal time</x:v>
      </x:c>
      <x:c r="J1955" s="7" t="str">
        <x:v>microseconds</x:v>
      </x:c>
      <x:c r="K1955" s="7" t="n">
        <x:v>-5</x:v>
      </x:c>
      <x:c r="L1955" s="7" t="n">
        <x:v>5</x:v>
      </x:c>
      <x:c r="M1955" s="7" t="n">
        <x:v>5</x:v>
      </x:c>
      <x:c r="N1955" s="7" t="str"/>
      <x:c r="O1955" s="7" t="str">
        <x:f>IF(N1955="","OPEN","PASS")</x:f>
        <x:v>OPEN</x:v>
      </x:c>
    </x:row>
    <x:row r="1956">
      <x:c r="B1956" s="7" t="str">
        <x:v>CH-1950</x:v>
      </x:c>
      <x:c r="C1956" s="7" t="str">
        <x:v>REA-M-B</x:v>
      </x:c>
      <x:c r="D1956" s="7" t="str">
        <x:v>CALIBRATION</x:v>
      </x:c>
      <x:c r="E1956" s="7" t="str">
        <x:v>PTC-B</x:v>
      </x:c>
      <x:c r="F1956" s="7" t="str">
        <x:v>BL-Y</x:v>
      </x:c>
      <x:c r="G1956" s="7" t="str">
        <x:v>CF-13</x:v>
      </x:c>
      <x:c r="H1956" s="7" t="n">
        <x:v>6</x:v>
      </x:c>
      <x:c r="I1956" s="7" t="str">
        <x:v>local causal time</x:v>
      </x:c>
      <x:c r="J1956" s="7" t="str">
        <x:v>microseconds</x:v>
      </x:c>
      <x:c r="K1956" s="7" t="n">
        <x:v>-5</x:v>
      </x:c>
      <x:c r="L1956" s="7" t="n">
        <x:v>5</x:v>
      </x:c>
      <x:c r="M1956" s="7" t="n">
        <x:v>5</x:v>
      </x:c>
      <x:c r="N1956" s="7" t="str"/>
      <x:c r="O1956" s="7" t="str">
        <x:f>IF(N1956="","OPEN","PASS")</x:f>
        <x:v>OPEN</x:v>
      </x:c>
    </x:row>
    <x:row r="1957">
      <x:c r="B1957" s="7" t="str">
        <x:v>CH-1951</x:v>
      </x:c>
      <x:c r="C1957" s="7" t="str">
        <x:v>REA-M-B</x:v>
      </x:c>
      <x:c r="D1957" s="7" t="str">
        <x:v>CALIBRATION</x:v>
      </x:c>
      <x:c r="E1957" s="7" t="str">
        <x:v>PTC-B</x:v>
      </x:c>
      <x:c r="F1957" s="7" t="str">
        <x:v>BL-Y</x:v>
      </x:c>
      <x:c r="G1957" s="7" t="str">
        <x:v>CF-14</x:v>
      </x:c>
      <x:c r="H1957" s="7" t="n">
        <x:v>1</x:v>
      </x:c>
      <x:c r="I1957" s="7" t="str">
        <x:v>motive-energy fraction</x:v>
      </x:c>
      <x:c r="J1957" s="7" t="str">
        <x:v>ratio</x:v>
      </x:c>
      <x:c r="K1957" s="7" t="n">
        <x:v>0</x:v>
      </x:c>
      <x:c r="L1957" s="7" t="n">
        <x:v>1.2</x:v>
      </x:c>
      <x:c r="M1957" s="7" t="n">
        <x:v>0.01</x:v>
      </x:c>
      <x:c r="N1957" s="7" t="str"/>
      <x:c r="O1957" s="7" t="str">
        <x:f>IF(N1957="","OPEN","PASS")</x:f>
        <x:v>OPEN</x:v>
      </x:c>
    </x:row>
    <x:row r="1958">
      <x:c r="B1958" s="7" t="str">
        <x:v>CH-1952</x:v>
      </x:c>
      <x:c r="C1958" s="7" t="str">
        <x:v>REA-M-B</x:v>
      </x:c>
      <x:c r="D1958" s="7" t="str">
        <x:v>CALIBRATION</x:v>
      </x:c>
      <x:c r="E1958" s="7" t="str">
        <x:v>PTC-B</x:v>
      </x:c>
      <x:c r="F1958" s="7" t="str">
        <x:v>BL-Y</x:v>
      </x:c>
      <x:c r="G1958" s="7" t="str">
        <x:v>CF-14</x:v>
      </x:c>
      <x:c r="H1958" s="7" t="n">
        <x:v>2</x:v>
      </x:c>
      <x:c r="I1958" s="7" t="str">
        <x:v>motive-energy fraction</x:v>
      </x:c>
      <x:c r="J1958" s="7" t="str">
        <x:v>ratio</x:v>
      </x:c>
      <x:c r="K1958" s="7" t="n">
        <x:v>0</x:v>
      </x:c>
      <x:c r="L1958" s="7" t="n">
        <x:v>1.2</x:v>
      </x:c>
      <x:c r="M1958" s="7" t="n">
        <x:v>0.01</x:v>
      </x:c>
      <x:c r="N1958" s="7" t="str"/>
      <x:c r="O1958" s="7" t="str">
        <x:f>IF(N1958="","OPEN","PASS")</x:f>
        <x:v>OPEN</x:v>
      </x:c>
    </x:row>
    <x:row r="1959">
      <x:c r="B1959" s="7" t="str">
        <x:v>CH-1953</x:v>
      </x:c>
      <x:c r="C1959" s="7" t="str">
        <x:v>REA-M-B</x:v>
      </x:c>
      <x:c r="D1959" s="7" t="str">
        <x:v>CALIBRATION</x:v>
      </x:c>
      <x:c r="E1959" s="7" t="str">
        <x:v>PTC-B</x:v>
      </x:c>
      <x:c r="F1959" s="7" t="str">
        <x:v>BL-Y</x:v>
      </x:c>
      <x:c r="G1959" s="7" t="str">
        <x:v>CF-14</x:v>
      </x:c>
      <x:c r="H1959" s="7" t="n">
        <x:v>3</x:v>
      </x:c>
      <x:c r="I1959" s="7" t="str">
        <x:v>motive-energy fraction</x:v>
      </x:c>
      <x:c r="J1959" s="7" t="str">
        <x:v>ratio</x:v>
      </x:c>
      <x:c r="K1959" s="7" t="n">
        <x:v>0</x:v>
      </x:c>
      <x:c r="L1959" s="7" t="n">
        <x:v>1.2</x:v>
      </x:c>
      <x:c r="M1959" s="7" t="n">
        <x:v>0.01</x:v>
      </x:c>
      <x:c r="N1959" s="7" t="str"/>
      <x:c r="O1959" s="7" t="str">
        <x:f>IF(N1959="","OPEN","PASS")</x:f>
        <x:v>OPEN</x:v>
      </x:c>
    </x:row>
    <x:row r="1960">
      <x:c r="B1960" s="7" t="str">
        <x:v>CH-1954</x:v>
      </x:c>
      <x:c r="C1960" s="7" t="str">
        <x:v>REA-M-B</x:v>
      </x:c>
      <x:c r="D1960" s="7" t="str">
        <x:v>CALIBRATION</x:v>
      </x:c>
      <x:c r="E1960" s="7" t="str">
        <x:v>PTC-B</x:v>
      </x:c>
      <x:c r="F1960" s="7" t="str">
        <x:v>BL-Y</x:v>
      </x:c>
      <x:c r="G1960" s="7" t="str">
        <x:v>CF-14</x:v>
      </x:c>
      <x:c r="H1960" s="7" t="n">
        <x:v>4</x:v>
      </x:c>
      <x:c r="I1960" s="7" t="str">
        <x:v>motive-energy fraction</x:v>
      </x:c>
      <x:c r="J1960" s="7" t="str">
        <x:v>ratio</x:v>
      </x:c>
      <x:c r="K1960" s="7" t="n">
        <x:v>0</x:v>
      </x:c>
      <x:c r="L1960" s="7" t="n">
        <x:v>1.2</x:v>
      </x:c>
      <x:c r="M1960" s="7" t="n">
        <x:v>0.01</x:v>
      </x:c>
      <x:c r="N1960" s="7" t="str"/>
      <x:c r="O1960" s="7" t="str">
        <x:f>IF(N1960="","OPEN","PASS")</x:f>
        <x:v>OPEN</x:v>
      </x:c>
    </x:row>
    <x:row r="1961">
      <x:c r="B1961" s="7" t="str">
        <x:v>CH-1955</x:v>
      </x:c>
      <x:c r="C1961" s="7" t="str">
        <x:v>REA-M-B</x:v>
      </x:c>
      <x:c r="D1961" s="7" t="str">
        <x:v>CALIBRATION</x:v>
      </x:c>
      <x:c r="E1961" s="7" t="str">
        <x:v>PTC-B</x:v>
      </x:c>
      <x:c r="F1961" s="7" t="str">
        <x:v>BL-Y</x:v>
      </x:c>
      <x:c r="G1961" s="7" t="str">
        <x:v>CF-14</x:v>
      </x:c>
      <x:c r="H1961" s="7" t="n">
        <x:v>5</x:v>
      </x:c>
      <x:c r="I1961" s="7" t="str">
        <x:v>motive-energy fraction</x:v>
      </x:c>
      <x:c r="J1961" s="7" t="str">
        <x:v>ratio</x:v>
      </x:c>
      <x:c r="K1961" s="7" t="n">
        <x:v>0</x:v>
      </x:c>
      <x:c r="L1961" s="7" t="n">
        <x:v>1.2</x:v>
      </x:c>
      <x:c r="M1961" s="7" t="n">
        <x:v>0.01</x:v>
      </x:c>
      <x:c r="N1961" s="7" t="str"/>
      <x:c r="O1961" s="7" t="str">
        <x:f>IF(N1961="","OPEN","PASS")</x:f>
        <x:v>OPEN</x:v>
      </x:c>
    </x:row>
    <x:row r="1962">
      <x:c r="B1962" s="7" t="str">
        <x:v>CH-1956</x:v>
      </x:c>
      <x:c r="C1962" s="7" t="str">
        <x:v>REA-M-B</x:v>
      </x:c>
      <x:c r="D1962" s="7" t="str">
        <x:v>CALIBRATION</x:v>
      </x:c>
      <x:c r="E1962" s="7" t="str">
        <x:v>PTC-B</x:v>
      </x:c>
      <x:c r="F1962" s="7" t="str">
        <x:v>BL-Y</x:v>
      </x:c>
      <x:c r="G1962" s="7" t="str">
        <x:v>CF-14</x:v>
      </x:c>
      <x:c r="H1962" s="7" t="n">
        <x:v>6</x:v>
      </x:c>
      <x:c r="I1962" s="7" t="str">
        <x:v>motive-energy fraction</x:v>
      </x:c>
      <x:c r="J1962" s="7" t="str">
        <x:v>ratio</x:v>
      </x:c>
      <x:c r="K1962" s="7" t="n">
        <x:v>0</x:v>
      </x:c>
      <x:c r="L1962" s="7" t="n">
        <x:v>1.2</x:v>
      </x:c>
      <x:c r="M1962" s="7" t="n">
        <x:v>0.01</x:v>
      </x:c>
      <x:c r="N1962" s="7" t="str"/>
      <x:c r="O1962" s="7" t="str">
        <x:f>IF(N1962="","OPEN","PASS")</x:f>
        <x:v>OPEN</x:v>
      </x:c>
    </x:row>
    <x:row r="1963">
      <x:c r="B1963" s="7" t="str">
        <x:v>CH-1957</x:v>
      </x:c>
      <x:c r="C1963" s="7" t="str">
        <x:v>REA-M-B</x:v>
      </x:c>
      <x:c r="D1963" s="7" t="str">
        <x:v>CALIBRATION</x:v>
      </x:c>
      <x:c r="E1963" s="7" t="str">
        <x:v>PTC-B</x:v>
      </x:c>
      <x:c r="F1963" s="7" t="str">
        <x:v>BL-Y</x:v>
      </x:c>
      <x:c r="G1963" s="7" t="str">
        <x:v>CF-15</x:v>
      </x:c>
      <x:c r="H1963" s="7" t="n">
        <x:v>1</x:v>
      </x:c>
      <x:c r="I1963" s="7" t="str">
        <x:v>normal electrical service</x:v>
      </x:c>
      <x:c r="J1963" s="7" t="str">
        <x:v>V</x:v>
      </x:c>
      <x:c r="K1963" s="7" t="n">
        <x:v>0</x:v>
      </x:c>
      <x:c r="L1963" s="7" t="n">
        <x:v>600</x:v>
      </x:c>
      <x:c r="M1963" s="7" t="n">
        <x:v>3</x:v>
      </x:c>
      <x:c r="N1963" s="7" t="str"/>
      <x:c r="O1963" s="7" t="str">
        <x:f>IF(N1963="","OPEN","PASS")</x:f>
        <x:v>OPEN</x:v>
      </x:c>
    </x:row>
    <x:row r="1964">
      <x:c r="B1964" s="7" t="str">
        <x:v>CH-1958</x:v>
      </x:c>
      <x:c r="C1964" s="7" t="str">
        <x:v>REA-M-B</x:v>
      </x:c>
      <x:c r="D1964" s="7" t="str">
        <x:v>CALIBRATION</x:v>
      </x:c>
      <x:c r="E1964" s="7" t="str">
        <x:v>PTC-B</x:v>
      </x:c>
      <x:c r="F1964" s="7" t="str">
        <x:v>BL-Y</x:v>
      </x:c>
      <x:c r="G1964" s="7" t="str">
        <x:v>CF-15</x:v>
      </x:c>
      <x:c r="H1964" s="7" t="n">
        <x:v>2</x:v>
      </x:c>
      <x:c r="I1964" s="7" t="str">
        <x:v>normal electrical service</x:v>
      </x:c>
      <x:c r="J1964" s="7" t="str">
        <x:v>V</x:v>
      </x:c>
      <x:c r="K1964" s="7" t="n">
        <x:v>0</x:v>
      </x:c>
      <x:c r="L1964" s="7" t="n">
        <x:v>600</x:v>
      </x:c>
      <x:c r="M1964" s="7" t="n">
        <x:v>3</x:v>
      </x:c>
      <x:c r="N1964" s="7" t="str"/>
      <x:c r="O1964" s="7" t="str">
        <x:f>IF(N1964="","OPEN","PASS")</x:f>
        <x:v>OPEN</x:v>
      </x:c>
    </x:row>
    <x:row r="1965">
      <x:c r="B1965" s="7" t="str">
        <x:v>CH-1959</x:v>
      </x:c>
      <x:c r="C1965" s="7" t="str">
        <x:v>REA-M-B</x:v>
      </x:c>
      <x:c r="D1965" s="7" t="str">
        <x:v>CALIBRATION</x:v>
      </x:c>
      <x:c r="E1965" s="7" t="str">
        <x:v>PTC-B</x:v>
      </x:c>
      <x:c r="F1965" s="7" t="str">
        <x:v>BL-Y</x:v>
      </x:c>
      <x:c r="G1965" s="7" t="str">
        <x:v>CF-15</x:v>
      </x:c>
      <x:c r="H1965" s="7" t="n">
        <x:v>3</x:v>
      </x:c>
      <x:c r="I1965" s="7" t="str">
        <x:v>normal electrical service</x:v>
      </x:c>
      <x:c r="J1965" s="7" t="str">
        <x:v>V</x:v>
      </x:c>
      <x:c r="K1965" s="7" t="n">
        <x:v>0</x:v>
      </x:c>
      <x:c r="L1965" s="7" t="n">
        <x:v>600</x:v>
      </x:c>
      <x:c r="M1965" s="7" t="n">
        <x:v>3</x:v>
      </x:c>
      <x:c r="N1965" s="7" t="str"/>
      <x:c r="O1965" s="7" t="str">
        <x:f>IF(N1965="","OPEN","PASS")</x:f>
        <x:v>OPEN</x:v>
      </x:c>
    </x:row>
    <x:row r="1966">
      <x:c r="B1966" s="7" t="str">
        <x:v>CH-1960</x:v>
      </x:c>
      <x:c r="C1966" s="7" t="str">
        <x:v>REA-M-B</x:v>
      </x:c>
      <x:c r="D1966" s="7" t="str">
        <x:v>CALIBRATION</x:v>
      </x:c>
      <x:c r="E1966" s="7" t="str">
        <x:v>PTC-B</x:v>
      </x:c>
      <x:c r="F1966" s="7" t="str">
        <x:v>BL-Y</x:v>
      </x:c>
      <x:c r="G1966" s="7" t="str">
        <x:v>CF-15</x:v>
      </x:c>
      <x:c r="H1966" s="7" t="n">
        <x:v>4</x:v>
      </x:c>
      <x:c r="I1966" s="7" t="str">
        <x:v>normal electrical service</x:v>
      </x:c>
      <x:c r="J1966" s="7" t="str">
        <x:v>V</x:v>
      </x:c>
      <x:c r="K1966" s="7" t="n">
        <x:v>0</x:v>
      </x:c>
      <x:c r="L1966" s="7" t="n">
        <x:v>600</x:v>
      </x:c>
      <x:c r="M1966" s="7" t="n">
        <x:v>3</x:v>
      </x:c>
      <x:c r="N1966" s="7" t="str"/>
      <x:c r="O1966" s="7" t="str">
        <x:f>IF(N1966="","OPEN","PASS")</x:f>
        <x:v>OPEN</x:v>
      </x:c>
    </x:row>
    <x:row r="1967">
      <x:c r="B1967" s="7" t="str">
        <x:v>CH-1961</x:v>
      </x:c>
      <x:c r="C1967" s="7" t="str">
        <x:v>REA-M-B</x:v>
      </x:c>
      <x:c r="D1967" s="7" t="str">
        <x:v>CALIBRATION</x:v>
      </x:c>
      <x:c r="E1967" s="7" t="str">
        <x:v>PTC-B</x:v>
      </x:c>
      <x:c r="F1967" s="7" t="str">
        <x:v>BL-Y</x:v>
      </x:c>
      <x:c r="G1967" s="7" t="str">
        <x:v>CF-15</x:v>
      </x:c>
      <x:c r="H1967" s="7" t="n">
        <x:v>5</x:v>
      </x:c>
      <x:c r="I1967" s="7" t="str">
        <x:v>normal electrical service</x:v>
      </x:c>
      <x:c r="J1967" s="7" t="str">
        <x:v>V</x:v>
      </x:c>
      <x:c r="K1967" s="7" t="n">
        <x:v>0</x:v>
      </x:c>
      <x:c r="L1967" s="7" t="n">
        <x:v>600</x:v>
      </x:c>
      <x:c r="M1967" s="7" t="n">
        <x:v>3</x:v>
      </x:c>
      <x:c r="N1967" s="7" t="str"/>
      <x:c r="O1967" s="7" t="str">
        <x:f>IF(N1967="","OPEN","PASS")</x:f>
        <x:v>OPEN</x:v>
      </x:c>
    </x:row>
    <x:row r="1968">
      <x:c r="B1968" s="7" t="str">
        <x:v>CH-1962</x:v>
      </x:c>
      <x:c r="C1968" s="7" t="str">
        <x:v>REA-M-B</x:v>
      </x:c>
      <x:c r="D1968" s="7" t="str">
        <x:v>CALIBRATION</x:v>
      </x:c>
      <x:c r="E1968" s="7" t="str">
        <x:v>PTC-B</x:v>
      </x:c>
      <x:c r="F1968" s="7" t="str">
        <x:v>BL-Y</x:v>
      </x:c>
      <x:c r="G1968" s="7" t="str">
        <x:v>CF-15</x:v>
      </x:c>
      <x:c r="H1968" s="7" t="n">
        <x:v>6</x:v>
      </x:c>
      <x:c r="I1968" s="7" t="str">
        <x:v>normal electrical service</x:v>
      </x:c>
      <x:c r="J1968" s="7" t="str">
        <x:v>V</x:v>
      </x:c>
      <x:c r="K1968" s="7" t="n">
        <x:v>0</x:v>
      </x:c>
      <x:c r="L1968" s="7" t="n">
        <x:v>600</x:v>
      </x:c>
      <x:c r="M1968" s="7" t="n">
        <x:v>3</x:v>
      </x:c>
      <x:c r="N1968" s="7" t="str"/>
      <x:c r="O1968" s="7" t="str">
        <x:f>IF(N1968="","OPEN","PASS")</x:f>
        <x:v>OPEN</x:v>
      </x:c>
    </x:row>
    <x:row r="1969">
      <x:c r="B1969" s="7" t="str">
        <x:v>CH-1963</x:v>
      </x:c>
      <x:c r="C1969" s="7" t="str">
        <x:v>REA-M-B</x:v>
      </x:c>
      <x:c r="D1969" s="7" t="str">
        <x:v>CALIBRATION</x:v>
      </x:c>
      <x:c r="E1969" s="7" t="str">
        <x:v>PTC-B</x:v>
      </x:c>
      <x:c r="F1969" s="7" t="str">
        <x:v>BL-Y</x:v>
      </x:c>
      <x:c r="G1969" s="7" t="str">
        <x:v>CF-16</x:v>
      </x:c>
      <x:c r="H1969" s="7" t="n">
        <x:v>1</x:v>
      </x:c>
      <x:c r="I1969" s="7" t="str">
        <x:v>independent safety energy</x:v>
      </x:c>
      <x:c r="J1969" s="7" t="str">
        <x:v>ratio</x:v>
      </x:c>
      <x:c r="K1969" s="7" t="n">
        <x:v>0</x:v>
      </x:c>
      <x:c r="L1969" s="7" t="n">
        <x:v>1.2</x:v>
      </x:c>
      <x:c r="M1969" s="7" t="n">
        <x:v>0.01</x:v>
      </x:c>
      <x:c r="N1969" s="7" t="str"/>
      <x:c r="O1969" s="7" t="str">
        <x:f>IF(N1969="","OPEN","PASS")</x:f>
        <x:v>OPEN</x:v>
      </x:c>
    </x:row>
    <x:row r="1970">
      <x:c r="B1970" s="7" t="str">
        <x:v>CH-1964</x:v>
      </x:c>
      <x:c r="C1970" s="7" t="str">
        <x:v>REA-M-B</x:v>
      </x:c>
      <x:c r="D1970" s="7" t="str">
        <x:v>CALIBRATION</x:v>
      </x:c>
      <x:c r="E1970" s="7" t="str">
        <x:v>PTC-B</x:v>
      </x:c>
      <x:c r="F1970" s="7" t="str">
        <x:v>BL-Y</x:v>
      </x:c>
      <x:c r="G1970" s="7" t="str">
        <x:v>CF-16</x:v>
      </x:c>
      <x:c r="H1970" s="7" t="n">
        <x:v>2</x:v>
      </x:c>
      <x:c r="I1970" s="7" t="str">
        <x:v>independent safety energy</x:v>
      </x:c>
      <x:c r="J1970" s="7" t="str">
        <x:v>ratio</x:v>
      </x:c>
      <x:c r="K1970" s="7" t="n">
        <x:v>0</x:v>
      </x:c>
      <x:c r="L1970" s="7" t="n">
        <x:v>1.2</x:v>
      </x:c>
      <x:c r="M1970" s="7" t="n">
        <x:v>0.01</x:v>
      </x:c>
      <x:c r="N1970" s="7" t="str"/>
      <x:c r="O1970" s="7" t="str">
        <x:f>IF(N1970="","OPEN","PASS")</x:f>
        <x:v>OPEN</x:v>
      </x:c>
    </x:row>
    <x:row r="1971">
      <x:c r="B1971" s="7" t="str">
        <x:v>CH-1965</x:v>
      </x:c>
      <x:c r="C1971" s="7" t="str">
        <x:v>REA-M-B</x:v>
      </x:c>
      <x:c r="D1971" s="7" t="str">
        <x:v>CALIBRATION</x:v>
      </x:c>
      <x:c r="E1971" s="7" t="str">
        <x:v>PTC-B</x:v>
      </x:c>
      <x:c r="F1971" s="7" t="str">
        <x:v>BL-Y</x:v>
      </x:c>
      <x:c r="G1971" s="7" t="str">
        <x:v>CF-16</x:v>
      </x:c>
      <x:c r="H1971" s="7" t="n">
        <x:v>3</x:v>
      </x:c>
      <x:c r="I1971" s="7" t="str">
        <x:v>independent safety energy</x:v>
      </x:c>
      <x:c r="J1971" s="7" t="str">
        <x:v>ratio</x:v>
      </x:c>
      <x:c r="K1971" s="7" t="n">
        <x:v>0</x:v>
      </x:c>
      <x:c r="L1971" s="7" t="n">
        <x:v>1.2</x:v>
      </x:c>
      <x:c r="M1971" s="7" t="n">
        <x:v>0.01</x:v>
      </x:c>
      <x:c r="N1971" s="7" t="str"/>
      <x:c r="O1971" s="7" t="str">
        <x:f>IF(N1971="","OPEN","PASS")</x:f>
        <x:v>OPEN</x:v>
      </x:c>
    </x:row>
    <x:row r="1972">
      <x:c r="B1972" s="7" t="str">
        <x:v>CH-1966</x:v>
      </x:c>
      <x:c r="C1972" s="7" t="str">
        <x:v>REA-M-B</x:v>
      </x:c>
      <x:c r="D1972" s="7" t="str">
        <x:v>CALIBRATION</x:v>
      </x:c>
      <x:c r="E1972" s="7" t="str">
        <x:v>PTC-B</x:v>
      </x:c>
      <x:c r="F1972" s="7" t="str">
        <x:v>BL-Y</x:v>
      </x:c>
      <x:c r="G1972" s="7" t="str">
        <x:v>CF-16</x:v>
      </x:c>
      <x:c r="H1972" s="7" t="n">
        <x:v>4</x:v>
      </x:c>
      <x:c r="I1972" s="7" t="str">
        <x:v>independent safety energy</x:v>
      </x:c>
      <x:c r="J1972" s="7" t="str">
        <x:v>ratio</x:v>
      </x:c>
      <x:c r="K1972" s="7" t="n">
        <x:v>0</x:v>
      </x:c>
      <x:c r="L1972" s="7" t="n">
        <x:v>1.2</x:v>
      </x:c>
      <x:c r="M1972" s="7" t="n">
        <x:v>0.01</x:v>
      </x:c>
      <x:c r="N1972" s="7" t="str"/>
      <x:c r="O1972" s="7" t="str">
        <x:f>IF(N1972="","OPEN","PASS")</x:f>
        <x:v>OPEN</x:v>
      </x:c>
    </x:row>
    <x:row r="1973">
      <x:c r="B1973" s="7" t="str">
        <x:v>CH-1967</x:v>
      </x:c>
      <x:c r="C1973" s="7" t="str">
        <x:v>REA-M-B</x:v>
      </x:c>
      <x:c r="D1973" s="7" t="str">
        <x:v>CALIBRATION</x:v>
      </x:c>
      <x:c r="E1973" s="7" t="str">
        <x:v>PTC-B</x:v>
      </x:c>
      <x:c r="F1973" s="7" t="str">
        <x:v>BL-Y</x:v>
      </x:c>
      <x:c r="G1973" s="7" t="str">
        <x:v>CF-16</x:v>
      </x:c>
      <x:c r="H1973" s="7" t="n">
        <x:v>5</x:v>
      </x:c>
      <x:c r="I1973" s="7" t="str">
        <x:v>independent safety energy</x:v>
      </x:c>
      <x:c r="J1973" s="7" t="str">
        <x:v>ratio</x:v>
      </x:c>
      <x:c r="K1973" s="7" t="n">
        <x:v>0</x:v>
      </x:c>
      <x:c r="L1973" s="7" t="n">
        <x:v>1.2</x:v>
      </x:c>
      <x:c r="M1973" s="7" t="n">
        <x:v>0.01</x:v>
      </x:c>
      <x:c r="N1973" s="7" t="str"/>
      <x:c r="O1973" s="7" t="str">
        <x:f>IF(N1973="","OPEN","PASS")</x:f>
        <x:v>OPEN</x:v>
      </x:c>
    </x:row>
    <x:row r="1974">
      <x:c r="B1974" s="7" t="str">
        <x:v>CH-1968</x:v>
      </x:c>
      <x:c r="C1974" s="7" t="str">
        <x:v>REA-M-B</x:v>
      </x:c>
      <x:c r="D1974" s="7" t="str">
        <x:v>CALIBRATION</x:v>
      </x:c>
      <x:c r="E1974" s="7" t="str">
        <x:v>PTC-B</x:v>
      </x:c>
      <x:c r="F1974" s="7" t="str">
        <x:v>BL-Y</x:v>
      </x:c>
      <x:c r="G1974" s="7" t="str">
        <x:v>CF-16</x:v>
      </x:c>
      <x:c r="H1974" s="7" t="n">
        <x:v>6</x:v>
      </x:c>
      <x:c r="I1974" s="7" t="str">
        <x:v>independent safety energy</x:v>
      </x:c>
      <x:c r="J1974" s="7" t="str">
        <x:v>ratio</x:v>
      </x:c>
      <x:c r="K1974" s="7" t="n">
        <x:v>0</x:v>
      </x:c>
      <x:c r="L1974" s="7" t="n">
        <x:v>1.2</x:v>
      </x:c>
      <x:c r="M1974" s="7" t="n">
        <x:v>0.01</x:v>
      </x:c>
      <x:c r="N1974" s="7" t="str"/>
      <x:c r="O1974" s="7" t="str">
        <x:f>IF(N1974="","OPEN","PASS")</x:f>
        <x:v>OPEN</x:v>
      </x:c>
    </x:row>
    <x:row r="1975">
      <x:c r="B1975" s="7" t="str">
        <x:v>CH-1969</x:v>
      </x:c>
      <x:c r="C1975" s="7" t="str">
        <x:v>REA-M-B</x:v>
      </x:c>
      <x:c r="D1975" s="7" t="str">
        <x:v>CALIBRATION</x:v>
      </x:c>
      <x:c r="E1975" s="7" t="str">
        <x:v>PTC-B</x:v>
      </x:c>
      <x:c r="F1975" s="7" t="str">
        <x:v>BL-Y</x:v>
      </x:c>
      <x:c r="G1975" s="7" t="str">
        <x:v>CF-17</x:v>
      </x:c>
      <x:c r="H1975" s="7" t="n">
        <x:v>1</x:v>
      </x:c>
      <x:c r="I1975" s="7" t="str">
        <x:v>leak collection</x:v>
      </x:c>
      <x:c r="J1975" s="7" t="str">
        <x:v>L/min</x:v>
      </x:c>
      <x:c r="K1975" s="7" t="n">
        <x:v>0</x:v>
      </x:c>
      <x:c r="L1975" s="7" t="n">
        <x:v>2</x:v>
      </x:c>
      <x:c r="M1975" s="7" t="n">
        <x:v>0.01</x:v>
      </x:c>
      <x:c r="N1975" s="7" t="str"/>
      <x:c r="O1975" s="7" t="str">
        <x:f>IF(N1975="","OPEN","PASS")</x:f>
        <x:v>OPEN</x:v>
      </x:c>
    </x:row>
    <x:row r="1976">
      <x:c r="B1976" s="7" t="str">
        <x:v>CH-1970</x:v>
      </x:c>
      <x:c r="C1976" s="7" t="str">
        <x:v>REA-M-B</x:v>
      </x:c>
      <x:c r="D1976" s="7" t="str">
        <x:v>CALIBRATION</x:v>
      </x:c>
      <x:c r="E1976" s="7" t="str">
        <x:v>PTC-B</x:v>
      </x:c>
      <x:c r="F1976" s="7" t="str">
        <x:v>BL-Y</x:v>
      </x:c>
      <x:c r="G1976" s="7" t="str">
        <x:v>CF-17</x:v>
      </x:c>
      <x:c r="H1976" s="7" t="n">
        <x:v>2</x:v>
      </x:c>
      <x:c r="I1976" s="7" t="str">
        <x:v>leak collection</x:v>
      </x:c>
      <x:c r="J1976" s="7" t="str">
        <x:v>L/min</x:v>
      </x:c>
      <x:c r="K1976" s="7" t="n">
        <x:v>0</x:v>
      </x:c>
      <x:c r="L1976" s="7" t="n">
        <x:v>2</x:v>
      </x:c>
      <x:c r="M1976" s="7" t="n">
        <x:v>0.01</x:v>
      </x:c>
      <x:c r="N1976" s="7" t="str"/>
      <x:c r="O1976" s="7" t="str">
        <x:f>IF(N1976="","OPEN","PASS")</x:f>
        <x:v>OPEN</x:v>
      </x:c>
    </x:row>
    <x:row r="1977">
      <x:c r="B1977" s="7" t="str">
        <x:v>CH-1971</x:v>
      </x:c>
      <x:c r="C1977" s="7" t="str">
        <x:v>REA-M-B</x:v>
      </x:c>
      <x:c r="D1977" s="7" t="str">
        <x:v>CALIBRATION</x:v>
      </x:c>
      <x:c r="E1977" s="7" t="str">
        <x:v>PTC-B</x:v>
      </x:c>
      <x:c r="F1977" s="7" t="str">
        <x:v>BL-Y</x:v>
      </x:c>
      <x:c r="G1977" s="7" t="str">
        <x:v>CF-17</x:v>
      </x:c>
      <x:c r="H1977" s="7" t="n">
        <x:v>3</x:v>
      </x:c>
      <x:c r="I1977" s="7" t="str">
        <x:v>leak collection</x:v>
      </x:c>
      <x:c r="J1977" s="7" t="str">
        <x:v>L/min</x:v>
      </x:c>
      <x:c r="K1977" s="7" t="n">
        <x:v>0</x:v>
      </x:c>
      <x:c r="L1977" s="7" t="n">
        <x:v>2</x:v>
      </x:c>
      <x:c r="M1977" s="7" t="n">
        <x:v>0.01</x:v>
      </x:c>
      <x:c r="N1977" s="7" t="str"/>
      <x:c r="O1977" s="7" t="str">
        <x:f>IF(N1977="","OPEN","PASS")</x:f>
        <x:v>OPEN</x:v>
      </x:c>
    </x:row>
    <x:row r="1978">
      <x:c r="B1978" s="7" t="str">
        <x:v>CH-1972</x:v>
      </x:c>
      <x:c r="C1978" s="7" t="str">
        <x:v>REA-M-B</x:v>
      </x:c>
      <x:c r="D1978" s="7" t="str">
        <x:v>CALIBRATION</x:v>
      </x:c>
      <x:c r="E1978" s="7" t="str">
        <x:v>PTC-B</x:v>
      </x:c>
      <x:c r="F1978" s="7" t="str">
        <x:v>BL-Y</x:v>
      </x:c>
      <x:c r="G1978" s="7" t="str">
        <x:v>CF-17</x:v>
      </x:c>
      <x:c r="H1978" s="7" t="n">
        <x:v>4</x:v>
      </x:c>
      <x:c r="I1978" s="7" t="str">
        <x:v>leak collection</x:v>
      </x:c>
      <x:c r="J1978" s="7" t="str">
        <x:v>L/min</x:v>
      </x:c>
      <x:c r="K1978" s="7" t="n">
        <x:v>0</x:v>
      </x:c>
      <x:c r="L1978" s="7" t="n">
        <x:v>2</x:v>
      </x:c>
      <x:c r="M1978" s="7" t="n">
        <x:v>0.01</x:v>
      </x:c>
      <x:c r="N1978" s="7" t="str"/>
      <x:c r="O1978" s="7" t="str">
        <x:f>IF(N1978="","OPEN","PASS")</x:f>
        <x:v>OPEN</x:v>
      </x:c>
    </x:row>
    <x:row r="1979">
      <x:c r="B1979" s="7" t="str">
        <x:v>CH-1973</x:v>
      </x:c>
      <x:c r="C1979" s="7" t="str">
        <x:v>REA-M-B</x:v>
      </x:c>
      <x:c r="D1979" s="7" t="str">
        <x:v>CALIBRATION</x:v>
      </x:c>
      <x:c r="E1979" s="7" t="str">
        <x:v>PTC-B</x:v>
      </x:c>
      <x:c r="F1979" s="7" t="str">
        <x:v>BL-Y</x:v>
      </x:c>
      <x:c r="G1979" s="7" t="str">
        <x:v>CF-17</x:v>
      </x:c>
      <x:c r="H1979" s="7" t="n">
        <x:v>5</x:v>
      </x:c>
      <x:c r="I1979" s="7" t="str">
        <x:v>leak collection</x:v>
      </x:c>
      <x:c r="J1979" s="7" t="str">
        <x:v>L/min</x:v>
      </x:c>
      <x:c r="K1979" s="7" t="n">
        <x:v>0</x:v>
      </x:c>
      <x:c r="L1979" s="7" t="n">
        <x:v>2</x:v>
      </x:c>
      <x:c r="M1979" s="7" t="n">
        <x:v>0.01</x:v>
      </x:c>
      <x:c r="N1979" s="7" t="str"/>
      <x:c r="O1979" s="7" t="str">
        <x:f>IF(N1979="","OPEN","PASS")</x:f>
        <x:v>OPEN</x:v>
      </x:c>
    </x:row>
    <x:row r="1980">
      <x:c r="B1980" s="7" t="str">
        <x:v>CH-1974</x:v>
      </x:c>
      <x:c r="C1980" s="7" t="str">
        <x:v>REA-M-B</x:v>
      </x:c>
      <x:c r="D1980" s="7" t="str">
        <x:v>CALIBRATION</x:v>
      </x:c>
      <x:c r="E1980" s="7" t="str">
        <x:v>PTC-B</x:v>
      </x:c>
      <x:c r="F1980" s="7" t="str">
        <x:v>BL-Y</x:v>
      </x:c>
      <x:c r="G1980" s="7" t="str">
        <x:v>CF-17</x:v>
      </x:c>
      <x:c r="H1980" s="7" t="n">
        <x:v>6</x:v>
      </x:c>
      <x:c r="I1980" s="7" t="str">
        <x:v>leak collection</x:v>
      </x:c>
      <x:c r="J1980" s="7" t="str">
        <x:v>L/min</x:v>
      </x:c>
      <x:c r="K1980" s="7" t="n">
        <x:v>0</x:v>
      </x:c>
      <x:c r="L1980" s="7" t="n">
        <x:v>2</x:v>
      </x:c>
      <x:c r="M1980" s="7" t="n">
        <x:v>0.01</x:v>
      </x:c>
      <x:c r="N1980" s="7" t="str"/>
      <x:c r="O1980" s="7" t="str">
        <x:f>IF(N1980="","OPEN","PASS")</x:f>
        <x:v>OPEN</x:v>
      </x:c>
    </x:row>
    <x:row r="1981">
      <x:c r="B1981" s="7" t="str">
        <x:v>CH-1975</x:v>
      </x:c>
      <x:c r="C1981" s="7" t="str">
        <x:v>REA-M-B</x:v>
      </x:c>
      <x:c r="D1981" s="7" t="str">
        <x:v>CALIBRATION</x:v>
      </x:c>
      <x:c r="E1981" s="7" t="str">
        <x:v>PTC-B</x:v>
      </x:c>
      <x:c r="F1981" s="7" t="str">
        <x:v>BL-Y</x:v>
      </x:c>
      <x:c r="G1981" s="7" t="str">
        <x:v>CF-18</x:v>
      </x:c>
      <x:c r="H1981" s="7" t="n">
        <x:v>1</x:v>
      </x:c>
      <x:c r="I1981" s="7" t="str">
        <x:v>contained occupied area</x:v>
      </x:c>
      <x:c r="J1981" s="7" t="str">
        <x:v>m2</x:v>
      </x:c>
      <x:c r="K1981" s="7" t="n">
        <x:v>0</x:v>
      </x:c>
      <x:c r="L1981" s="7" t="n">
        <x:v>2.5</x:v>
      </x:c>
      <x:c r="M1981" s="7" t="n">
        <x:v>0.01</x:v>
      </x:c>
      <x:c r="N1981" s="7" t="str"/>
      <x:c r="O1981" s="7" t="str">
        <x:f>IF(N1981="","OPEN","PASS")</x:f>
        <x:v>OPEN</x:v>
      </x:c>
    </x:row>
    <x:row r="1982">
      <x:c r="B1982" s="7" t="str">
        <x:v>CH-1976</x:v>
      </x:c>
      <x:c r="C1982" s="7" t="str">
        <x:v>REA-M-B</x:v>
      </x:c>
      <x:c r="D1982" s="7" t="str">
        <x:v>CALIBRATION</x:v>
      </x:c>
      <x:c r="E1982" s="7" t="str">
        <x:v>PTC-B</x:v>
      </x:c>
      <x:c r="F1982" s="7" t="str">
        <x:v>BL-Y</x:v>
      </x:c>
      <x:c r="G1982" s="7" t="str">
        <x:v>CF-18</x:v>
      </x:c>
      <x:c r="H1982" s="7" t="n">
        <x:v>2</x:v>
      </x:c>
      <x:c r="I1982" s="7" t="str">
        <x:v>contained occupied area</x:v>
      </x:c>
      <x:c r="J1982" s="7" t="str">
        <x:v>m2</x:v>
      </x:c>
      <x:c r="K1982" s="7" t="n">
        <x:v>0</x:v>
      </x:c>
      <x:c r="L1982" s="7" t="n">
        <x:v>2.5</x:v>
      </x:c>
      <x:c r="M1982" s="7" t="n">
        <x:v>0.01</x:v>
      </x:c>
      <x:c r="N1982" s="7" t="str"/>
      <x:c r="O1982" s="7" t="str">
        <x:f>IF(N1982="","OPEN","PASS")</x:f>
        <x:v>OPEN</x:v>
      </x:c>
    </x:row>
    <x:row r="1983">
      <x:c r="B1983" s="7" t="str">
        <x:v>CH-1977</x:v>
      </x:c>
      <x:c r="C1983" s="7" t="str">
        <x:v>REA-M-B</x:v>
      </x:c>
      <x:c r="D1983" s="7" t="str">
        <x:v>CALIBRATION</x:v>
      </x:c>
      <x:c r="E1983" s="7" t="str">
        <x:v>PTC-B</x:v>
      </x:c>
      <x:c r="F1983" s="7" t="str">
        <x:v>BL-Y</x:v>
      </x:c>
      <x:c r="G1983" s="7" t="str">
        <x:v>CF-18</x:v>
      </x:c>
      <x:c r="H1983" s="7" t="n">
        <x:v>3</x:v>
      </x:c>
      <x:c r="I1983" s="7" t="str">
        <x:v>contained occupied area</x:v>
      </x:c>
      <x:c r="J1983" s="7" t="str">
        <x:v>m2</x:v>
      </x:c>
      <x:c r="K1983" s="7" t="n">
        <x:v>0</x:v>
      </x:c>
      <x:c r="L1983" s="7" t="n">
        <x:v>2.5</x:v>
      </x:c>
      <x:c r="M1983" s="7" t="n">
        <x:v>0.01</x:v>
      </x:c>
      <x:c r="N1983" s="7" t="str"/>
      <x:c r="O1983" s="7" t="str">
        <x:f>IF(N1983="","OPEN","PASS")</x:f>
        <x:v>OPEN</x:v>
      </x:c>
    </x:row>
    <x:row r="1984">
      <x:c r="B1984" s="7" t="str">
        <x:v>CH-1978</x:v>
      </x:c>
      <x:c r="C1984" s="7" t="str">
        <x:v>REA-M-B</x:v>
      </x:c>
      <x:c r="D1984" s="7" t="str">
        <x:v>CALIBRATION</x:v>
      </x:c>
      <x:c r="E1984" s="7" t="str">
        <x:v>PTC-B</x:v>
      </x:c>
      <x:c r="F1984" s="7" t="str">
        <x:v>BL-Y</x:v>
      </x:c>
      <x:c r="G1984" s="7" t="str">
        <x:v>CF-18</x:v>
      </x:c>
      <x:c r="H1984" s="7" t="n">
        <x:v>4</x:v>
      </x:c>
      <x:c r="I1984" s="7" t="str">
        <x:v>contained occupied area</x:v>
      </x:c>
      <x:c r="J1984" s="7" t="str">
        <x:v>m2</x:v>
      </x:c>
      <x:c r="K1984" s="7" t="n">
        <x:v>0</x:v>
      </x:c>
      <x:c r="L1984" s="7" t="n">
        <x:v>2.5</x:v>
      </x:c>
      <x:c r="M1984" s="7" t="n">
        <x:v>0.01</x:v>
      </x:c>
      <x:c r="N1984" s="7" t="str"/>
      <x:c r="O1984" s="7" t="str">
        <x:f>IF(N1984="","OPEN","PASS")</x:f>
        <x:v>OPEN</x:v>
      </x:c>
    </x:row>
    <x:row r="1985">
      <x:c r="B1985" s="7" t="str">
        <x:v>CH-1979</x:v>
      </x:c>
      <x:c r="C1985" s="7" t="str">
        <x:v>REA-M-B</x:v>
      </x:c>
      <x:c r="D1985" s="7" t="str">
        <x:v>CALIBRATION</x:v>
      </x:c>
      <x:c r="E1985" s="7" t="str">
        <x:v>PTC-B</x:v>
      </x:c>
      <x:c r="F1985" s="7" t="str">
        <x:v>BL-Y</x:v>
      </x:c>
      <x:c r="G1985" s="7" t="str">
        <x:v>CF-18</x:v>
      </x:c>
      <x:c r="H1985" s="7" t="n">
        <x:v>5</x:v>
      </x:c>
      <x:c r="I1985" s="7" t="str">
        <x:v>contained occupied area</x:v>
      </x:c>
      <x:c r="J1985" s="7" t="str">
        <x:v>m2</x:v>
      </x:c>
      <x:c r="K1985" s="7" t="n">
        <x:v>0</x:v>
      </x:c>
      <x:c r="L1985" s="7" t="n">
        <x:v>2.5</x:v>
      </x:c>
      <x:c r="M1985" s="7" t="n">
        <x:v>0.01</x:v>
      </x:c>
      <x:c r="N1985" s="7" t="str"/>
      <x:c r="O1985" s="7" t="str">
        <x:f>IF(N1985="","OPEN","PASS")</x:f>
        <x:v>OPEN</x:v>
      </x:c>
    </x:row>
    <x:row r="1986">
      <x:c r="B1986" s="7" t="str">
        <x:v>CH-1980</x:v>
      </x:c>
      <x:c r="C1986" s="7" t="str">
        <x:v>REA-M-B</x:v>
      </x:c>
      <x:c r="D1986" s="7" t="str">
        <x:v>CALIBRATION</x:v>
      </x:c>
      <x:c r="E1986" s="7" t="str">
        <x:v>PTC-B</x:v>
      </x:c>
      <x:c r="F1986" s="7" t="str">
        <x:v>BL-Y</x:v>
      </x:c>
      <x:c r="G1986" s="7" t="str">
        <x:v>CF-18</x:v>
      </x:c>
      <x:c r="H1986" s="7" t="n">
        <x:v>6</x:v>
      </x:c>
      <x:c r="I1986" s="7" t="str">
        <x:v>contained occupied area</x:v>
      </x:c>
      <x:c r="J1986" s="7" t="str">
        <x:v>m2</x:v>
      </x:c>
      <x:c r="K1986" s="7" t="n">
        <x:v>0</x:v>
      </x:c>
      <x:c r="L1986" s="7" t="n">
        <x:v>2.5</x:v>
      </x:c>
      <x:c r="M1986" s="7" t="n">
        <x:v>0.01</x:v>
      </x:c>
      <x:c r="N1986" s="7" t="str"/>
      <x:c r="O1986" s="7" t="str">
        <x:f>IF(N1986="","OPEN","PASS")</x:f>
        <x:v>OPEN</x:v>
      </x:c>
    </x:row>
    <x:row r="1987">
      <x:c r="B1987" s="7" t="str">
        <x:v>CH-1981</x:v>
      </x:c>
      <x:c r="C1987" s="7" t="str">
        <x:v>REA-M-B</x:v>
      </x:c>
      <x:c r="D1987" s="7" t="str">
        <x:v>CALIBRATION</x:v>
      </x:c>
      <x:c r="E1987" s="7" t="str">
        <x:v>PTC-B</x:v>
      </x:c>
      <x:c r="F1987" s="7" t="str">
        <x:v>BL-Y</x:v>
      </x:c>
      <x:c r="G1987" s="7" t="str">
        <x:v>CF-19</x:v>
      </x:c>
      <x:c r="H1987" s="7" t="n">
        <x:v>1</x:v>
      </x:c>
      <x:c r="I1987" s="7" t="str">
        <x:v>public-water flow</x:v>
      </x:c>
      <x:c r="J1987" s="7" t="str">
        <x:v>m3/min</x:v>
      </x:c>
      <x:c r="K1987" s="7" t="n">
        <x:v>0</x:v>
      </x:c>
      <x:c r="L1987" s="7" t="n">
        <x:v>5</x:v>
      </x:c>
      <x:c r="M1987" s="7" t="n">
        <x:v>0.01</x:v>
      </x:c>
      <x:c r="N1987" s="7" t="str"/>
      <x:c r="O1987" s="7" t="str">
        <x:f>IF(N1987="","OPEN","PASS")</x:f>
        <x:v>OPEN</x:v>
      </x:c>
    </x:row>
    <x:row r="1988">
      <x:c r="B1988" s="7" t="str">
        <x:v>CH-1982</x:v>
      </x:c>
      <x:c r="C1988" s="7" t="str">
        <x:v>REA-M-B</x:v>
      </x:c>
      <x:c r="D1988" s="7" t="str">
        <x:v>CALIBRATION</x:v>
      </x:c>
      <x:c r="E1988" s="7" t="str">
        <x:v>PTC-B</x:v>
      </x:c>
      <x:c r="F1988" s="7" t="str">
        <x:v>BL-Y</x:v>
      </x:c>
      <x:c r="G1988" s="7" t="str">
        <x:v>CF-19</x:v>
      </x:c>
      <x:c r="H1988" s="7" t="n">
        <x:v>2</x:v>
      </x:c>
      <x:c r="I1988" s="7" t="str">
        <x:v>public-water flow</x:v>
      </x:c>
      <x:c r="J1988" s="7" t="str">
        <x:v>m3/min</x:v>
      </x:c>
      <x:c r="K1988" s="7" t="n">
        <x:v>0</x:v>
      </x:c>
      <x:c r="L1988" s="7" t="n">
        <x:v>5</x:v>
      </x:c>
      <x:c r="M1988" s="7" t="n">
        <x:v>0.01</x:v>
      </x:c>
      <x:c r="N1988" s="7" t="str"/>
      <x:c r="O1988" s="7" t="str">
        <x:f>IF(N1988="","OPEN","PASS")</x:f>
        <x:v>OPEN</x:v>
      </x:c>
    </x:row>
    <x:row r="1989">
      <x:c r="B1989" s="7" t="str">
        <x:v>CH-1983</x:v>
      </x:c>
      <x:c r="C1989" s="7" t="str">
        <x:v>REA-M-B</x:v>
      </x:c>
      <x:c r="D1989" s="7" t="str">
        <x:v>CALIBRATION</x:v>
      </x:c>
      <x:c r="E1989" s="7" t="str">
        <x:v>PTC-B</x:v>
      </x:c>
      <x:c r="F1989" s="7" t="str">
        <x:v>BL-Y</x:v>
      </x:c>
      <x:c r="G1989" s="7" t="str">
        <x:v>CF-19</x:v>
      </x:c>
      <x:c r="H1989" s="7" t="n">
        <x:v>3</x:v>
      </x:c>
      <x:c r="I1989" s="7" t="str">
        <x:v>public-water flow</x:v>
      </x:c>
      <x:c r="J1989" s="7" t="str">
        <x:v>m3/min</x:v>
      </x:c>
      <x:c r="K1989" s="7" t="n">
        <x:v>0</x:v>
      </x:c>
      <x:c r="L1989" s="7" t="n">
        <x:v>5</x:v>
      </x:c>
      <x:c r="M1989" s="7" t="n">
        <x:v>0.01</x:v>
      </x:c>
      <x:c r="N1989" s="7" t="str"/>
      <x:c r="O1989" s="7" t="str">
        <x:f>IF(N1989="","OPEN","PASS")</x:f>
        <x:v>OPEN</x:v>
      </x:c>
    </x:row>
    <x:row r="1990">
      <x:c r="B1990" s="7" t="str">
        <x:v>CH-1984</x:v>
      </x:c>
      <x:c r="C1990" s="7" t="str">
        <x:v>REA-M-B</x:v>
      </x:c>
      <x:c r="D1990" s="7" t="str">
        <x:v>CALIBRATION</x:v>
      </x:c>
      <x:c r="E1990" s="7" t="str">
        <x:v>PTC-B</x:v>
      </x:c>
      <x:c r="F1990" s="7" t="str">
        <x:v>BL-Y</x:v>
      </x:c>
      <x:c r="G1990" s="7" t="str">
        <x:v>CF-19</x:v>
      </x:c>
      <x:c r="H1990" s="7" t="n">
        <x:v>4</x:v>
      </x:c>
      <x:c r="I1990" s="7" t="str">
        <x:v>public-water flow</x:v>
      </x:c>
      <x:c r="J1990" s="7" t="str">
        <x:v>m3/min</x:v>
      </x:c>
      <x:c r="K1990" s="7" t="n">
        <x:v>0</x:v>
      </x:c>
      <x:c r="L1990" s="7" t="n">
        <x:v>5</x:v>
      </x:c>
      <x:c r="M1990" s="7" t="n">
        <x:v>0.01</x:v>
      </x:c>
      <x:c r="N1990" s="7" t="str"/>
      <x:c r="O1990" s="7" t="str">
        <x:f>IF(N1990="","OPEN","PASS")</x:f>
        <x:v>OPEN</x:v>
      </x:c>
    </x:row>
    <x:row r="1991">
      <x:c r="B1991" s="7" t="str">
        <x:v>CH-1985</x:v>
      </x:c>
      <x:c r="C1991" s="7" t="str">
        <x:v>REA-M-B</x:v>
      </x:c>
      <x:c r="D1991" s="7" t="str">
        <x:v>CALIBRATION</x:v>
      </x:c>
      <x:c r="E1991" s="7" t="str">
        <x:v>PTC-B</x:v>
      </x:c>
      <x:c r="F1991" s="7" t="str">
        <x:v>BL-Y</x:v>
      </x:c>
      <x:c r="G1991" s="7" t="str">
        <x:v>CF-19</x:v>
      </x:c>
      <x:c r="H1991" s="7" t="n">
        <x:v>5</x:v>
      </x:c>
      <x:c r="I1991" s="7" t="str">
        <x:v>public-water flow</x:v>
      </x:c>
      <x:c r="J1991" s="7" t="str">
        <x:v>m3/min</x:v>
      </x:c>
      <x:c r="K1991" s="7" t="n">
        <x:v>0</x:v>
      </x:c>
      <x:c r="L1991" s="7" t="n">
        <x:v>5</x:v>
      </x:c>
      <x:c r="M1991" s="7" t="n">
        <x:v>0.01</x:v>
      </x:c>
      <x:c r="N1991" s="7" t="str"/>
      <x:c r="O1991" s="7" t="str">
        <x:f>IF(N1991="","OPEN","PASS")</x:f>
        <x:v>OPEN</x:v>
      </x:c>
    </x:row>
    <x:row r="1992">
      <x:c r="B1992" s="7" t="str">
        <x:v>CH-1986</x:v>
      </x:c>
      <x:c r="C1992" s="7" t="str">
        <x:v>REA-M-B</x:v>
      </x:c>
      <x:c r="D1992" s="7" t="str">
        <x:v>CALIBRATION</x:v>
      </x:c>
      <x:c r="E1992" s="7" t="str">
        <x:v>PTC-B</x:v>
      </x:c>
      <x:c r="F1992" s="7" t="str">
        <x:v>BL-Y</x:v>
      </x:c>
      <x:c r="G1992" s="7" t="str">
        <x:v>CF-19</x:v>
      </x:c>
      <x:c r="H1992" s="7" t="n">
        <x:v>6</x:v>
      </x:c>
      <x:c r="I1992" s="7" t="str">
        <x:v>public-water flow</x:v>
      </x:c>
      <x:c r="J1992" s="7" t="str">
        <x:v>m3/min</x:v>
      </x:c>
      <x:c r="K1992" s="7" t="n">
        <x:v>0</x:v>
      </x:c>
      <x:c r="L1992" s="7" t="n">
        <x:v>5</x:v>
      </x:c>
      <x:c r="M1992" s="7" t="n">
        <x:v>0.01</x:v>
      </x:c>
      <x:c r="N1992" s="7" t="str"/>
      <x:c r="O1992" s="7" t="str">
        <x:f>IF(N1992="","OPEN","PASS")</x:f>
        <x:v>OPEN</x:v>
      </x:c>
    </x:row>
    <x:row r="1993">
      <x:c r="B1993" s="7" t="str">
        <x:v>CH-1987</x:v>
      </x:c>
      <x:c r="C1993" s="7" t="str">
        <x:v>REA-M-B</x:v>
      </x:c>
      <x:c r="D1993" s="7" t="str">
        <x:v>CALIBRATION</x:v>
      </x:c>
      <x:c r="E1993" s="7" t="str">
        <x:v>PTC-B</x:v>
      </x:c>
      <x:c r="F1993" s="7" t="str">
        <x:v>BL-Y</x:v>
      </x:c>
      <x:c r="G1993" s="7" t="str">
        <x:v>CF-20</x:v>
      </x:c>
      <x:c r="H1993" s="7" t="n">
        <x:v>1</x:v>
      </x:c>
      <x:c r="I1993" s="7" t="str">
        <x:v>surrogate ancestry</x:v>
      </x:c>
      <x:c r="J1993" s="7" t="str">
        <x:v>fraction</x:v>
      </x:c>
      <x:c r="K1993" s="7" t="n">
        <x:v>0</x:v>
      </x:c>
      <x:c r="L1993" s="7" t="n">
        <x:v>1</x:v>
      </x:c>
      <x:c r="M1993" s="7" t="n">
        <x:v>0.005</x:v>
      </x:c>
      <x:c r="N1993" s="7" t="str"/>
      <x:c r="O1993" s="7" t="str">
        <x:f>IF(N1993="","OPEN","PASS")</x:f>
        <x:v>OPEN</x:v>
      </x:c>
    </x:row>
    <x:row r="1994">
      <x:c r="B1994" s="7" t="str">
        <x:v>CH-1988</x:v>
      </x:c>
      <x:c r="C1994" s="7" t="str">
        <x:v>REA-M-B</x:v>
      </x:c>
      <x:c r="D1994" s="7" t="str">
        <x:v>CALIBRATION</x:v>
      </x:c>
      <x:c r="E1994" s="7" t="str">
        <x:v>PTC-B</x:v>
      </x:c>
      <x:c r="F1994" s="7" t="str">
        <x:v>BL-Y</x:v>
      </x:c>
      <x:c r="G1994" s="7" t="str">
        <x:v>CF-20</x:v>
      </x:c>
      <x:c r="H1994" s="7" t="n">
        <x:v>2</x:v>
      </x:c>
      <x:c r="I1994" s="7" t="str">
        <x:v>surrogate ancestry</x:v>
      </x:c>
      <x:c r="J1994" s="7" t="str">
        <x:v>fraction</x:v>
      </x:c>
      <x:c r="K1994" s="7" t="n">
        <x:v>0</x:v>
      </x:c>
      <x:c r="L1994" s="7" t="n">
        <x:v>1</x:v>
      </x:c>
      <x:c r="M1994" s="7" t="n">
        <x:v>0.005</x:v>
      </x:c>
      <x:c r="N1994" s="7" t="str"/>
      <x:c r="O1994" s="7" t="str">
        <x:f>IF(N1994="","OPEN","PASS")</x:f>
        <x:v>OPEN</x:v>
      </x:c>
    </x:row>
    <x:row r="1995">
      <x:c r="B1995" s="7" t="str">
        <x:v>CH-1989</x:v>
      </x:c>
      <x:c r="C1995" s="7" t="str">
        <x:v>REA-M-B</x:v>
      </x:c>
      <x:c r="D1995" s="7" t="str">
        <x:v>CALIBRATION</x:v>
      </x:c>
      <x:c r="E1995" s="7" t="str">
        <x:v>PTC-B</x:v>
      </x:c>
      <x:c r="F1995" s="7" t="str">
        <x:v>BL-Y</x:v>
      </x:c>
      <x:c r="G1995" s="7" t="str">
        <x:v>CF-20</x:v>
      </x:c>
      <x:c r="H1995" s="7" t="n">
        <x:v>3</x:v>
      </x:c>
      <x:c r="I1995" s="7" t="str">
        <x:v>surrogate ancestry</x:v>
      </x:c>
      <x:c r="J1995" s="7" t="str">
        <x:v>fraction</x:v>
      </x:c>
      <x:c r="K1995" s="7" t="n">
        <x:v>0</x:v>
      </x:c>
      <x:c r="L1995" s="7" t="n">
        <x:v>1</x:v>
      </x:c>
      <x:c r="M1995" s="7" t="n">
        <x:v>0.005</x:v>
      </x:c>
      <x:c r="N1995" s="7" t="str"/>
      <x:c r="O1995" s="7" t="str">
        <x:f>IF(N1995="","OPEN","PASS")</x:f>
        <x:v>OPEN</x:v>
      </x:c>
    </x:row>
    <x:row r="1996">
      <x:c r="B1996" s="7" t="str">
        <x:v>CH-1990</x:v>
      </x:c>
      <x:c r="C1996" s="7" t="str">
        <x:v>REA-M-B</x:v>
      </x:c>
      <x:c r="D1996" s="7" t="str">
        <x:v>CALIBRATION</x:v>
      </x:c>
      <x:c r="E1996" s="7" t="str">
        <x:v>PTC-B</x:v>
      </x:c>
      <x:c r="F1996" s="7" t="str">
        <x:v>BL-Y</x:v>
      </x:c>
      <x:c r="G1996" s="7" t="str">
        <x:v>CF-20</x:v>
      </x:c>
      <x:c r="H1996" s="7" t="n">
        <x:v>4</x:v>
      </x:c>
      <x:c r="I1996" s="7" t="str">
        <x:v>surrogate ancestry</x:v>
      </x:c>
      <x:c r="J1996" s="7" t="str">
        <x:v>fraction</x:v>
      </x:c>
      <x:c r="K1996" s="7" t="n">
        <x:v>0</x:v>
      </x:c>
      <x:c r="L1996" s="7" t="n">
        <x:v>1</x:v>
      </x:c>
      <x:c r="M1996" s="7" t="n">
        <x:v>0.005</x:v>
      </x:c>
      <x:c r="N1996" s="7" t="str"/>
      <x:c r="O1996" s="7" t="str">
        <x:f>IF(N1996="","OPEN","PASS")</x:f>
        <x:v>OPEN</x:v>
      </x:c>
    </x:row>
    <x:row r="1997">
      <x:c r="B1997" s="7" t="str">
        <x:v>CH-1991</x:v>
      </x:c>
      <x:c r="C1997" s="7" t="str">
        <x:v>REA-M-B</x:v>
      </x:c>
      <x:c r="D1997" s="7" t="str">
        <x:v>CALIBRATION</x:v>
      </x:c>
      <x:c r="E1997" s="7" t="str">
        <x:v>PTC-B</x:v>
      </x:c>
      <x:c r="F1997" s="7" t="str">
        <x:v>BL-Y</x:v>
      </x:c>
      <x:c r="G1997" s="7" t="str">
        <x:v>CF-20</x:v>
      </x:c>
      <x:c r="H1997" s="7" t="n">
        <x:v>5</x:v>
      </x:c>
      <x:c r="I1997" s="7" t="str">
        <x:v>surrogate ancestry</x:v>
      </x:c>
      <x:c r="J1997" s="7" t="str">
        <x:v>fraction</x:v>
      </x:c>
      <x:c r="K1997" s="7" t="n">
        <x:v>0</x:v>
      </x:c>
      <x:c r="L1997" s="7" t="n">
        <x:v>1</x:v>
      </x:c>
      <x:c r="M1997" s="7" t="n">
        <x:v>0.005</x:v>
      </x:c>
      <x:c r="N1997" s="7" t="str"/>
      <x:c r="O1997" s="7" t="str">
        <x:f>IF(N1997="","OPEN","PASS")</x:f>
        <x:v>OPEN</x:v>
      </x:c>
    </x:row>
    <x:row r="1998">
      <x:c r="B1998" s="7" t="str">
        <x:v>CH-1992</x:v>
      </x:c>
      <x:c r="C1998" s="7" t="str">
        <x:v>REA-M-B</x:v>
      </x:c>
      <x:c r="D1998" s="7" t="str">
        <x:v>CALIBRATION</x:v>
      </x:c>
      <x:c r="E1998" s="7" t="str">
        <x:v>PTC-B</x:v>
      </x:c>
      <x:c r="F1998" s="7" t="str">
        <x:v>BL-Y</x:v>
      </x:c>
      <x:c r="G1998" s="7" t="str">
        <x:v>CF-20</x:v>
      </x:c>
      <x:c r="H1998" s="7" t="n">
        <x:v>6</x:v>
      </x:c>
      <x:c r="I1998" s="7" t="str">
        <x:v>surrogate ancestry</x:v>
      </x:c>
      <x:c r="J1998" s="7" t="str">
        <x:v>fraction</x:v>
      </x:c>
      <x:c r="K1998" s="7" t="n">
        <x:v>0</x:v>
      </x:c>
      <x:c r="L1998" s="7" t="n">
        <x:v>1</x:v>
      </x:c>
      <x:c r="M1998" s="7" t="n">
        <x:v>0.005</x:v>
      </x:c>
      <x:c r="N1998" s="7" t="str"/>
      <x:c r="O1998" s="7" t="str">
        <x:f>IF(N1998="","OPEN","PASS")</x:f>
        <x:v>OPEN</x:v>
      </x:c>
    </x:row>
    <x:row r="1999">
      <x:c r="B1999" s="7" t="str">
        <x:v>CH-1993</x:v>
      </x:c>
      <x:c r="C1999" s="7" t="str">
        <x:v>REA-M-B</x:v>
      </x:c>
      <x:c r="D1999" s="7" t="str">
        <x:v>CALIBRATION</x:v>
      </x:c>
      <x:c r="E1999" s="7" t="str">
        <x:v>PTC-B</x:v>
      </x:c>
      <x:c r="F1999" s="7" t="str">
        <x:v>BL-Y</x:v>
      </x:c>
      <x:c r="G1999" s="7" t="str">
        <x:v>CF-21</x:v>
      </x:c>
      <x:c r="H1999" s="7" t="n">
        <x:v>1</x:v>
      </x:c>
      <x:c r="I1999" s="7" t="str">
        <x:v>water ancestry</x:v>
      </x:c>
      <x:c r="J1999" s="7" t="str">
        <x:v>fraction</x:v>
      </x:c>
      <x:c r="K1999" s="7" t="n">
        <x:v>0</x:v>
      </x:c>
      <x:c r="L1999" s="7" t="n">
        <x:v>1</x:v>
      </x:c>
      <x:c r="M1999" s="7" t="n">
        <x:v>0.005</x:v>
      </x:c>
      <x:c r="N1999" s="7" t="str"/>
      <x:c r="O1999" s="7" t="str">
        <x:f>IF(N1999="","OPEN","PASS")</x:f>
        <x:v>OPEN</x:v>
      </x:c>
    </x:row>
    <x:row r="2000">
      <x:c r="B2000" s="7" t="str">
        <x:v>CH-1994</x:v>
      </x:c>
      <x:c r="C2000" s="7" t="str">
        <x:v>REA-M-B</x:v>
      </x:c>
      <x:c r="D2000" s="7" t="str">
        <x:v>CALIBRATION</x:v>
      </x:c>
      <x:c r="E2000" s="7" t="str">
        <x:v>PTC-B</x:v>
      </x:c>
      <x:c r="F2000" s="7" t="str">
        <x:v>BL-Y</x:v>
      </x:c>
      <x:c r="G2000" s="7" t="str">
        <x:v>CF-21</x:v>
      </x:c>
      <x:c r="H2000" s="7" t="n">
        <x:v>2</x:v>
      </x:c>
      <x:c r="I2000" s="7" t="str">
        <x:v>water ancestry</x:v>
      </x:c>
      <x:c r="J2000" s="7" t="str">
        <x:v>fraction</x:v>
      </x:c>
      <x:c r="K2000" s="7" t="n">
        <x:v>0</x:v>
      </x:c>
      <x:c r="L2000" s="7" t="n">
        <x:v>1</x:v>
      </x:c>
      <x:c r="M2000" s="7" t="n">
        <x:v>0.005</x:v>
      </x:c>
      <x:c r="N2000" s="7" t="str"/>
      <x:c r="O2000" s="7" t="str">
        <x:f>IF(N2000="","OPEN","PASS")</x:f>
        <x:v>OPEN</x:v>
      </x:c>
    </x:row>
    <x:row r="2001">
      <x:c r="B2001" s="7" t="str">
        <x:v>CH-1995</x:v>
      </x:c>
      <x:c r="C2001" s="7" t="str">
        <x:v>REA-M-B</x:v>
      </x:c>
      <x:c r="D2001" s="7" t="str">
        <x:v>CALIBRATION</x:v>
      </x:c>
      <x:c r="E2001" s="7" t="str">
        <x:v>PTC-B</x:v>
      </x:c>
      <x:c r="F2001" s="7" t="str">
        <x:v>BL-Y</x:v>
      </x:c>
      <x:c r="G2001" s="7" t="str">
        <x:v>CF-21</x:v>
      </x:c>
      <x:c r="H2001" s="7" t="n">
        <x:v>3</x:v>
      </x:c>
      <x:c r="I2001" s="7" t="str">
        <x:v>water ancestry</x:v>
      </x:c>
      <x:c r="J2001" s="7" t="str">
        <x:v>fraction</x:v>
      </x:c>
      <x:c r="K2001" s="7" t="n">
        <x:v>0</x:v>
      </x:c>
      <x:c r="L2001" s="7" t="n">
        <x:v>1</x:v>
      </x:c>
      <x:c r="M2001" s="7" t="n">
        <x:v>0.005</x:v>
      </x:c>
      <x:c r="N2001" s="7" t="str"/>
      <x:c r="O2001" s="7" t="str">
        <x:f>IF(N2001="","OPEN","PASS")</x:f>
        <x:v>OPEN</x:v>
      </x:c>
    </x:row>
    <x:row r="2002">
      <x:c r="B2002" s="7" t="str">
        <x:v>CH-1996</x:v>
      </x:c>
      <x:c r="C2002" s="7" t="str">
        <x:v>REA-M-B</x:v>
      </x:c>
      <x:c r="D2002" s="7" t="str">
        <x:v>CALIBRATION</x:v>
      </x:c>
      <x:c r="E2002" s="7" t="str">
        <x:v>PTC-B</x:v>
      </x:c>
      <x:c r="F2002" s="7" t="str">
        <x:v>BL-Y</x:v>
      </x:c>
      <x:c r="G2002" s="7" t="str">
        <x:v>CF-21</x:v>
      </x:c>
      <x:c r="H2002" s="7" t="n">
        <x:v>4</x:v>
      </x:c>
      <x:c r="I2002" s="7" t="str">
        <x:v>water ancestry</x:v>
      </x:c>
      <x:c r="J2002" s="7" t="str">
        <x:v>fraction</x:v>
      </x:c>
      <x:c r="K2002" s="7" t="n">
        <x:v>0</x:v>
      </x:c>
      <x:c r="L2002" s="7" t="n">
        <x:v>1</x:v>
      </x:c>
      <x:c r="M2002" s="7" t="n">
        <x:v>0.005</x:v>
      </x:c>
      <x:c r="N2002" s="7" t="str"/>
      <x:c r="O2002" s="7" t="str">
        <x:f>IF(N2002="","OPEN","PASS")</x:f>
        <x:v>OPEN</x:v>
      </x:c>
    </x:row>
    <x:row r="2003">
      <x:c r="B2003" s="7" t="str">
        <x:v>CH-1997</x:v>
      </x:c>
      <x:c r="C2003" s="7" t="str">
        <x:v>REA-M-B</x:v>
      </x:c>
      <x:c r="D2003" s="7" t="str">
        <x:v>CALIBRATION</x:v>
      </x:c>
      <x:c r="E2003" s="7" t="str">
        <x:v>PTC-B</x:v>
      </x:c>
      <x:c r="F2003" s="7" t="str">
        <x:v>BL-Y</x:v>
      </x:c>
      <x:c r="G2003" s="7" t="str">
        <x:v>CF-21</x:v>
      </x:c>
      <x:c r="H2003" s="7" t="n">
        <x:v>5</x:v>
      </x:c>
      <x:c r="I2003" s="7" t="str">
        <x:v>water ancestry</x:v>
      </x:c>
      <x:c r="J2003" s="7" t="str">
        <x:v>fraction</x:v>
      </x:c>
      <x:c r="K2003" s="7" t="n">
        <x:v>0</x:v>
      </x:c>
      <x:c r="L2003" s="7" t="n">
        <x:v>1</x:v>
      </x:c>
      <x:c r="M2003" s="7" t="n">
        <x:v>0.005</x:v>
      </x:c>
      <x:c r="N2003" s="7" t="str"/>
      <x:c r="O2003" s="7" t="str">
        <x:f>IF(N2003="","OPEN","PASS")</x:f>
        <x:v>OPEN</x:v>
      </x:c>
    </x:row>
    <x:row r="2004">
      <x:c r="B2004" s="7" t="str">
        <x:v>CH-1998</x:v>
      </x:c>
      <x:c r="C2004" s="7" t="str">
        <x:v>REA-M-B</x:v>
      </x:c>
      <x:c r="D2004" s="7" t="str">
        <x:v>CALIBRATION</x:v>
      </x:c>
      <x:c r="E2004" s="7" t="str">
        <x:v>PTC-B</x:v>
      </x:c>
      <x:c r="F2004" s="7" t="str">
        <x:v>BL-Y</x:v>
      </x:c>
      <x:c r="G2004" s="7" t="str">
        <x:v>CF-21</x:v>
      </x:c>
      <x:c r="H2004" s="7" t="n">
        <x:v>6</x:v>
      </x:c>
      <x:c r="I2004" s="7" t="str">
        <x:v>water ancestry</x:v>
      </x:c>
      <x:c r="J2004" s="7" t="str">
        <x:v>fraction</x:v>
      </x:c>
      <x:c r="K2004" s="7" t="n">
        <x:v>0</x:v>
      </x:c>
      <x:c r="L2004" s="7" t="n">
        <x:v>1</x:v>
      </x:c>
      <x:c r="M2004" s="7" t="n">
        <x:v>0.005</x:v>
      </x:c>
      <x:c r="N2004" s="7" t="str"/>
      <x:c r="O2004" s="7" t="str">
        <x:f>IF(N2004="","OPEN","PASS")</x:f>
        <x:v>OPEN</x:v>
      </x:c>
    </x:row>
    <x:row r="2005">
      <x:c r="B2005" s="7" t="str">
        <x:v>CH-1999</x:v>
      </x:c>
      <x:c r="C2005" s="7" t="str">
        <x:v>REA-M-B</x:v>
      </x:c>
      <x:c r="D2005" s="7" t="str">
        <x:v>CALIBRATION</x:v>
      </x:c>
      <x:c r="E2005" s="7" t="str">
        <x:v>PTC-B</x:v>
      </x:c>
      <x:c r="F2005" s="7" t="str">
        <x:v>BL-Y</x:v>
      </x:c>
      <x:c r="G2005" s="7" t="str">
        <x:v>CF-22</x:v>
      </x:c>
      <x:c r="H2005" s="7" t="n">
        <x:v>1</x:v>
      </x:c>
      <x:c r="I2005" s="7" t="str">
        <x:v>environmental release</x:v>
      </x:c>
      <x:c r="J2005" s="7" t="str">
        <x:v>kg</x:v>
      </x:c>
      <x:c r="K2005" s="7" t="n">
        <x:v>0</x:v>
      </x:c>
      <x:c r="L2005" s="7" t="n">
        <x:v>0.1</x:v>
      </x:c>
      <x:c r="M2005" s="7" t="n">
        <x:v>0.01</x:v>
      </x:c>
      <x:c r="N2005" s="7" t="str"/>
      <x:c r="O2005" s="7" t="str">
        <x:f>IF(N2005="","OPEN","PASS")</x:f>
        <x:v>OPEN</x:v>
      </x:c>
    </x:row>
    <x:row r="2006">
      <x:c r="B2006" s="7" t="str">
        <x:v>CH-2000</x:v>
      </x:c>
      <x:c r="C2006" s="7" t="str">
        <x:v>REA-M-B</x:v>
      </x:c>
      <x:c r="D2006" s="7" t="str">
        <x:v>CALIBRATION</x:v>
      </x:c>
      <x:c r="E2006" s="7" t="str">
        <x:v>PTC-B</x:v>
      </x:c>
      <x:c r="F2006" s="7" t="str">
        <x:v>BL-Y</x:v>
      </x:c>
      <x:c r="G2006" s="7" t="str">
        <x:v>CF-22</x:v>
      </x:c>
      <x:c r="H2006" s="7" t="n">
        <x:v>2</x:v>
      </x:c>
      <x:c r="I2006" s="7" t="str">
        <x:v>environmental release</x:v>
      </x:c>
      <x:c r="J2006" s="7" t="str">
        <x:v>kg</x:v>
      </x:c>
      <x:c r="K2006" s="7" t="n">
        <x:v>0</x:v>
      </x:c>
      <x:c r="L2006" s="7" t="n">
        <x:v>0.1</x:v>
      </x:c>
      <x:c r="M2006" s="7" t="n">
        <x:v>0.01</x:v>
      </x:c>
      <x:c r="N2006" s="7" t="str"/>
      <x:c r="O2006" s="7" t="str">
        <x:f>IF(N2006="","OPEN","PASS")</x:f>
        <x:v>OPEN</x:v>
      </x:c>
    </x:row>
    <x:row r="2007">
      <x:c r="B2007" s="7" t="str">
        <x:v>CH-2001</x:v>
      </x:c>
      <x:c r="C2007" s="7" t="str">
        <x:v>REA-M-B</x:v>
      </x:c>
      <x:c r="D2007" s="7" t="str">
        <x:v>CALIBRATION</x:v>
      </x:c>
      <x:c r="E2007" s="7" t="str">
        <x:v>PTC-B</x:v>
      </x:c>
      <x:c r="F2007" s="7" t="str">
        <x:v>BL-Y</x:v>
      </x:c>
      <x:c r="G2007" s="7" t="str">
        <x:v>CF-22</x:v>
      </x:c>
      <x:c r="H2007" s="7" t="n">
        <x:v>3</x:v>
      </x:c>
      <x:c r="I2007" s="7" t="str">
        <x:v>environmental release</x:v>
      </x:c>
      <x:c r="J2007" s="7" t="str">
        <x:v>kg</x:v>
      </x:c>
      <x:c r="K2007" s="7" t="n">
        <x:v>0</x:v>
      </x:c>
      <x:c r="L2007" s="7" t="n">
        <x:v>0.1</x:v>
      </x:c>
      <x:c r="M2007" s="7" t="n">
        <x:v>0.01</x:v>
      </x:c>
      <x:c r="N2007" s="7" t="str"/>
      <x:c r="O2007" s="7" t="str">
        <x:f>IF(N2007="","OPEN","PASS")</x:f>
        <x:v>OPEN</x:v>
      </x:c>
    </x:row>
    <x:row r="2008">
      <x:c r="B2008" s="7" t="str">
        <x:v>CH-2002</x:v>
      </x:c>
      <x:c r="C2008" s="7" t="str">
        <x:v>REA-M-B</x:v>
      </x:c>
      <x:c r="D2008" s="7" t="str">
        <x:v>CALIBRATION</x:v>
      </x:c>
      <x:c r="E2008" s="7" t="str">
        <x:v>PTC-B</x:v>
      </x:c>
      <x:c r="F2008" s="7" t="str">
        <x:v>BL-Y</x:v>
      </x:c>
      <x:c r="G2008" s="7" t="str">
        <x:v>CF-22</x:v>
      </x:c>
      <x:c r="H2008" s="7" t="n">
        <x:v>4</x:v>
      </x:c>
      <x:c r="I2008" s="7" t="str">
        <x:v>environmental release</x:v>
      </x:c>
      <x:c r="J2008" s="7" t="str">
        <x:v>kg</x:v>
      </x:c>
      <x:c r="K2008" s="7" t="n">
        <x:v>0</x:v>
      </x:c>
      <x:c r="L2008" s="7" t="n">
        <x:v>0.1</x:v>
      </x:c>
      <x:c r="M2008" s="7" t="n">
        <x:v>0.01</x:v>
      </x:c>
      <x:c r="N2008" s="7" t="str"/>
      <x:c r="O2008" s="7" t="str">
        <x:f>IF(N2008="","OPEN","PASS")</x:f>
        <x:v>OPEN</x:v>
      </x:c>
    </x:row>
    <x:row r="2009">
      <x:c r="B2009" s="7" t="str">
        <x:v>CH-2003</x:v>
      </x:c>
      <x:c r="C2009" s="7" t="str">
        <x:v>REA-M-B</x:v>
      </x:c>
      <x:c r="D2009" s="7" t="str">
        <x:v>CALIBRATION</x:v>
      </x:c>
      <x:c r="E2009" s="7" t="str">
        <x:v>PTC-B</x:v>
      </x:c>
      <x:c r="F2009" s="7" t="str">
        <x:v>BL-Y</x:v>
      </x:c>
      <x:c r="G2009" s="7" t="str">
        <x:v>CF-22</x:v>
      </x:c>
      <x:c r="H2009" s="7" t="n">
        <x:v>5</x:v>
      </x:c>
      <x:c r="I2009" s="7" t="str">
        <x:v>environmental release</x:v>
      </x:c>
      <x:c r="J2009" s="7" t="str">
        <x:v>kg</x:v>
      </x:c>
      <x:c r="K2009" s="7" t="n">
        <x:v>0</x:v>
      </x:c>
      <x:c r="L2009" s="7" t="n">
        <x:v>0.1</x:v>
      </x:c>
      <x:c r="M2009" s="7" t="n">
        <x:v>0.01</x:v>
      </x:c>
      <x:c r="N2009" s="7" t="str"/>
      <x:c r="O2009" s="7" t="str">
        <x:f>IF(N2009="","OPEN","PASS")</x:f>
        <x:v>OPEN</x:v>
      </x:c>
    </x:row>
    <x:row r="2010">
      <x:c r="B2010" s="7" t="str">
        <x:v>CH-2004</x:v>
      </x:c>
      <x:c r="C2010" s="7" t="str">
        <x:v>REA-M-B</x:v>
      </x:c>
      <x:c r="D2010" s="7" t="str">
        <x:v>CALIBRATION</x:v>
      </x:c>
      <x:c r="E2010" s="7" t="str">
        <x:v>PTC-B</x:v>
      </x:c>
      <x:c r="F2010" s="7" t="str">
        <x:v>BL-Y</x:v>
      </x:c>
      <x:c r="G2010" s="7" t="str">
        <x:v>CF-22</x:v>
      </x:c>
      <x:c r="H2010" s="7" t="n">
        <x:v>6</x:v>
      </x:c>
      <x:c r="I2010" s="7" t="str">
        <x:v>environmental release</x:v>
      </x:c>
      <x:c r="J2010" s="7" t="str">
        <x:v>kg</x:v>
      </x:c>
      <x:c r="K2010" s="7" t="n">
        <x:v>0</x:v>
      </x:c>
      <x:c r="L2010" s="7" t="n">
        <x:v>0.1</x:v>
      </x:c>
      <x:c r="M2010" s="7" t="n">
        <x:v>0.01</x:v>
      </x:c>
      <x:c r="N2010" s="7" t="str"/>
      <x:c r="O2010" s="7" t="str">
        <x:f>IF(N2010="","OPEN","PASS")</x:f>
        <x:v>OPEN</x:v>
      </x:c>
    </x:row>
    <x:row r="2011">
      <x:c r="B2011" s="7" t="str">
        <x:v>CH-2005</x:v>
      </x:c>
      <x:c r="C2011" s="7" t="str">
        <x:v>REA-M-B</x:v>
      </x:c>
      <x:c r="D2011" s="7" t="str">
        <x:v>CALIBRATION</x:v>
      </x:c>
      <x:c r="E2011" s="7" t="str">
        <x:v>PTC-B</x:v>
      </x:c>
      <x:c r="F2011" s="7" t="str">
        <x:v>BL-Y</x:v>
      </x:c>
      <x:c r="G2011" s="7" t="str">
        <x:v>CF-23</x:v>
      </x:c>
      <x:c r="H2011" s="7" t="n">
        <x:v>1</x:v>
      </x:c>
      <x:c r="I2011" s="7" t="str">
        <x:v>image and event trigger</x:v>
      </x:c>
      <x:c r="J2011" s="7" t="str">
        <x:v>ms</x:v>
      </x:c>
      <x:c r="K2011" s="7" t="n">
        <x:v>-10</x:v>
      </x:c>
      <x:c r="L2011" s="7" t="n">
        <x:v>10</x:v>
      </x:c>
      <x:c r="M2011" s="7" t="n">
        <x:v>1</x:v>
      </x:c>
      <x:c r="N2011" s="7" t="str"/>
      <x:c r="O2011" s="7" t="str">
        <x:f>IF(N2011="","OPEN","PASS")</x:f>
        <x:v>OPEN</x:v>
      </x:c>
    </x:row>
    <x:row r="2012">
      <x:c r="B2012" s="7" t="str">
        <x:v>CH-2006</x:v>
      </x:c>
      <x:c r="C2012" s="7" t="str">
        <x:v>REA-M-B</x:v>
      </x:c>
      <x:c r="D2012" s="7" t="str">
        <x:v>CALIBRATION</x:v>
      </x:c>
      <x:c r="E2012" s="7" t="str">
        <x:v>PTC-B</x:v>
      </x:c>
      <x:c r="F2012" s="7" t="str">
        <x:v>BL-Y</x:v>
      </x:c>
      <x:c r="G2012" s="7" t="str">
        <x:v>CF-23</x:v>
      </x:c>
      <x:c r="H2012" s="7" t="n">
        <x:v>2</x:v>
      </x:c>
      <x:c r="I2012" s="7" t="str">
        <x:v>image and event trigger</x:v>
      </x:c>
      <x:c r="J2012" s="7" t="str">
        <x:v>ms</x:v>
      </x:c>
      <x:c r="K2012" s="7" t="n">
        <x:v>-10</x:v>
      </x:c>
      <x:c r="L2012" s="7" t="n">
        <x:v>10</x:v>
      </x:c>
      <x:c r="M2012" s="7" t="n">
        <x:v>1</x:v>
      </x:c>
      <x:c r="N2012" s="7" t="str"/>
      <x:c r="O2012" s="7" t="str">
        <x:f>IF(N2012="","OPEN","PASS")</x:f>
        <x:v>OPEN</x:v>
      </x:c>
    </x:row>
    <x:row r="2013">
      <x:c r="B2013" s="7" t="str">
        <x:v>CH-2007</x:v>
      </x:c>
      <x:c r="C2013" s="7" t="str">
        <x:v>REA-M-B</x:v>
      </x:c>
      <x:c r="D2013" s="7" t="str">
        <x:v>CALIBRATION</x:v>
      </x:c>
      <x:c r="E2013" s="7" t="str">
        <x:v>PTC-B</x:v>
      </x:c>
      <x:c r="F2013" s="7" t="str">
        <x:v>BL-Y</x:v>
      </x:c>
      <x:c r="G2013" s="7" t="str">
        <x:v>CF-23</x:v>
      </x:c>
      <x:c r="H2013" s="7" t="n">
        <x:v>3</x:v>
      </x:c>
      <x:c r="I2013" s="7" t="str">
        <x:v>image and event trigger</x:v>
      </x:c>
      <x:c r="J2013" s="7" t="str">
        <x:v>ms</x:v>
      </x:c>
      <x:c r="K2013" s="7" t="n">
        <x:v>-10</x:v>
      </x:c>
      <x:c r="L2013" s="7" t="n">
        <x:v>10</x:v>
      </x:c>
      <x:c r="M2013" s="7" t="n">
        <x:v>1</x:v>
      </x:c>
      <x:c r="N2013" s="7" t="str"/>
      <x:c r="O2013" s="7" t="str">
        <x:f>IF(N2013="","OPEN","PASS")</x:f>
        <x:v>OPEN</x:v>
      </x:c>
    </x:row>
    <x:row r="2014">
      <x:c r="B2014" s="7" t="str">
        <x:v>CH-2008</x:v>
      </x:c>
      <x:c r="C2014" s="7" t="str">
        <x:v>REA-M-B</x:v>
      </x:c>
      <x:c r="D2014" s="7" t="str">
        <x:v>CALIBRATION</x:v>
      </x:c>
      <x:c r="E2014" s="7" t="str">
        <x:v>PTC-B</x:v>
      </x:c>
      <x:c r="F2014" s="7" t="str">
        <x:v>BL-Y</x:v>
      </x:c>
      <x:c r="G2014" s="7" t="str">
        <x:v>CF-23</x:v>
      </x:c>
      <x:c r="H2014" s="7" t="n">
        <x:v>4</x:v>
      </x:c>
      <x:c r="I2014" s="7" t="str">
        <x:v>image and event trigger</x:v>
      </x:c>
      <x:c r="J2014" s="7" t="str">
        <x:v>ms</x:v>
      </x:c>
      <x:c r="K2014" s="7" t="n">
        <x:v>-10</x:v>
      </x:c>
      <x:c r="L2014" s="7" t="n">
        <x:v>10</x:v>
      </x:c>
      <x:c r="M2014" s="7" t="n">
        <x:v>1</x:v>
      </x:c>
      <x:c r="N2014" s="7" t="str"/>
      <x:c r="O2014" s="7" t="str">
        <x:f>IF(N2014="","OPEN","PASS")</x:f>
        <x:v>OPEN</x:v>
      </x:c>
    </x:row>
    <x:row r="2015">
      <x:c r="B2015" s="7" t="str">
        <x:v>CH-2009</x:v>
      </x:c>
      <x:c r="C2015" s="7" t="str">
        <x:v>REA-M-B</x:v>
      </x:c>
      <x:c r="D2015" s="7" t="str">
        <x:v>CALIBRATION</x:v>
      </x:c>
      <x:c r="E2015" s="7" t="str">
        <x:v>PTC-B</x:v>
      </x:c>
      <x:c r="F2015" s="7" t="str">
        <x:v>BL-Y</x:v>
      </x:c>
      <x:c r="G2015" s="7" t="str">
        <x:v>CF-23</x:v>
      </x:c>
      <x:c r="H2015" s="7" t="n">
        <x:v>5</x:v>
      </x:c>
      <x:c r="I2015" s="7" t="str">
        <x:v>image and event trigger</x:v>
      </x:c>
      <x:c r="J2015" s="7" t="str">
        <x:v>ms</x:v>
      </x:c>
      <x:c r="K2015" s="7" t="n">
        <x:v>-10</x:v>
      </x:c>
      <x:c r="L2015" s="7" t="n">
        <x:v>10</x:v>
      </x:c>
      <x:c r="M2015" s="7" t="n">
        <x:v>1</x:v>
      </x:c>
      <x:c r="N2015" s="7" t="str"/>
      <x:c r="O2015" s="7" t="str">
        <x:f>IF(N2015="","OPEN","PASS")</x:f>
        <x:v>OPEN</x:v>
      </x:c>
    </x:row>
    <x:row r="2016">
      <x:c r="B2016" s="7" t="str">
        <x:v>CH-2010</x:v>
      </x:c>
      <x:c r="C2016" s="7" t="str">
        <x:v>REA-M-B</x:v>
      </x:c>
      <x:c r="D2016" s="7" t="str">
        <x:v>CALIBRATION</x:v>
      </x:c>
      <x:c r="E2016" s="7" t="str">
        <x:v>PTC-B</x:v>
      </x:c>
      <x:c r="F2016" s="7" t="str">
        <x:v>BL-Y</x:v>
      </x:c>
      <x:c r="G2016" s="7" t="str">
        <x:v>CF-23</x:v>
      </x:c>
      <x:c r="H2016" s="7" t="n">
        <x:v>6</x:v>
      </x:c>
      <x:c r="I2016" s="7" t="str">
        <x:v>image and event trigger</x:v>
      </x:c>
      <x:c r="J2016" s="7" t="str">
        <x:v>ms</x:v>
      </x:c>
      <x:c r="K2016" s="7" t="n">
        <x:v>-10</x:v>
      </x:c>
      <x:c r="L2016" s="7" t="n">
        <x:v>10</x:v>
      </x:c>
      <x:c r="M2016" s="7" t="n">
        <x:v>1</x:v>
      </x:c>
      <x:c r="N2016" s="7" t="str"/>
      <x:c r="O2016" s="7" t="str">
        <x:f>IF(N2016="","OPEN","PASS")</x:f>
        <x:v>OPEN</x:v>
      </x:c>
    </x:row>
    <x:row r="2017">
      <x:c r="B2017" s="7" t="str">
        <x:v>CH-2011</x:v>
      </x:c>
      <x:c r="C2017" s="7" t="str">
        <x:v>REA-M-B</x:v>
      </x:c>
      <x:c r="D2017" s="7" t="str">
        <x:v>CALIBRATION</x:v>
      </x:c>
      <x:c r="E2017" s="7" t="str">
        <x:v>PTC-B</x:v>
      </x:c>
      <x:c r="F2017" s="7" t="str">
        <x:v>BL-Y</x:v>
      </x:c>
      <x:c r="G2017" s="7" t="str">
        <x:v>CF-24</x:v>
      </x:c>
      <x:c r="H2017" s="7" t="n">
        <x:v>1</x:v>
      </x:c>
      <x:c r="I2017" s="7" t="str">
        <x:v>evidence-path health</x:v>
      </x:c>
      <x:c r="J2017" s="7" t="str">
        <x:v>binary</x:v>
      </x:c>
      <x:c r="K2017" s="7" t="n">
        <x:v>0</x:v>
      </x:c>
      <x:c r="L2017" s="7" t="n">
        <x:v>1</x:v>
      </x:c>
      <x:c r="M2017" s="7" t="n">
        <x:v>1</x:v>
      </x:c>
      <x:c r="N2017" s="7" t="str"/>
      <x:c r="O2017" s="7" t="str">
        <x:f>IF(N2017="","OPEN","PASS")</x:f>
        <x:v>OPEN</x:v>
      </x:c>
    </x:row>
    <x:row r="2018">
      <x:c r="B2018" s="7" t="str">
        <x:v>CH-2012</x:v>
      </x:c>
      <x:c r="C2018" s="7" t="str">
        <x:v>REA-M-B</x:v>
      </x:c>
      <x:c r="D2018" s="7" t="str">
        <x:v>CALIBRATION</x:v>
      </x:c>
      <x:c r="E2018" s="7" t="str">
        <x:v>PTC-B</x:v>
      </x:c>
      <x:c r="F2018" s="7" t="str">
        <x:v>BL-Y</x:v>
      </x:c>
      <x:c r="G2018" s="7" t="str">
        <x:v>CF-24</x:v>
      </x:c>
      <x:c r="H2018" s="7" t="n">
        <x:v>2</x:v>
      </x:c>
      <x:c r="I2018" s="7" t="str">
        <x:v>evidence-path health</x:v>
      </x:c>
      <x:c r="J2018" s="7" t="str">
        <x:v>binary</x:v>
      </x:c>
      <x:c r="K2018" s="7" t="n">
        <x:v>0</x:v>
      </x:c>
      <x:c r="L2018" s="7" t="n">
        <x:v>1</x:v>
      </x:c>
      <x:c r="M2018" s="7" t="n">
        <x:v>1</x:v>
      </x:c>
      <x:c r="N2018" s="7" t="str"/>
      <x:c r="O2018" s="7" t="str">
        <x:f>IF(N2018="","OPEN","PASS")</x:f>
        <x:v>OPEN</x:v>
      </x:c>
    </x:row>
    <x:row r="2019">
      <x:c r="B2019" s="7" t="str">
        <x:v>CH-2013</x:v>
      </x:c>
      <x:c r="C2019" s="7" t="str">
        <x:v>REA-M-B</x:v>
      </x:c>
      <x:c r="D2019" s="7" t="str">
        <x:v>CALIBRATION</x:v>
      </x:c>
      <x:c r="E2019" s="7" t="str">
        <x:v>PTC-B</x:v>
      </x:c>
      <x:c r="F2019" s="7" t="str">
        <x:v>BL-Y</x:v>
      </x:c>
      <x:c r="G2019" s="7" t="str">
        <x:v>CF-24</x:v>
      </x:c>
      <x:c r="H2019" s="7" t="n">
        <x:v>3</x:v>
      </x:c>
      <x:c r="I2019" s="7" t="str">
        <x:v>evidence-path health</x:v>
      </x:c>
      <x:c r="J2019" s="7" t="str">
        <x:v>binary</x:v>
      </x:c>
      <x:c r="K2019" s="7" t="n">
        <x:v>0</x:v>
      </x:c>
      <x:c r="L2019" s="7" t="n">
        <x:v>1</x:v>
      </x:c>
      <x:c r="M2019" s="7" t="n">
        <x:v>1</x:v>
      </x:c>
      <x:c r="N2019" s="7" t="str"/>
      <x:c r="O2019" s="7" t="str">
        <x:f>IF(N2019="","OPEN","PASS")</x:f>
        <x:v>OPEN</x:v>
      </x:c>
    </x:row>
    <x:row r="2020">
      <x:c r="B2020" s="7" t="str">
        <x:v>CH-2014</x:v>
      </x:c>
      <x:c r="C2020" s="7" t="str">
        <x:v>REA-M-B</x:v>
      </x:c>
      <x:c r="D2020" s="7" t="str">
        <x:v>CALIBRATION</x:v>
      </x:c>
      <x:c r="E2020" s="7" t="str">
        <x:v>PTC-B</x:v>
      </x:c>
      <x:c r="F2020" s="7" t="str">
        <x:v>BL-Y</x:v>
      </x:c>
      <x:c r="G2020" s="7" t="str">
        <x:v>CF-24</x:v>
      </x:c>
      <x:c r="H2020" s="7" t="n">
        <x:v>4</x:v>
      </x:c>
      <x:c r="I2020" s="7" t="str">
        <x:v>evidence-path health</x:v>
      </x:c>
      <x:c r="J2020" s="7" t="str">
        <x:v>binary</x:v>
      </x:c>
      <x:c r="K2020" s="7" t="n">
        <x:v>0</x:v>
      </x:c>
      <x:c r="L2020" s="7" t="n">
        <x:v>1</x:v>
      </x:c>
      <x:c r="M2020" s="7" t="n">
        <x:v>1</x:v>
      </x:c>
      <x:c r="N2020" s="7" t="str"/>
      <x:c r="O2020" s="7" t="str">
        <x:f>IF(N2020="","OPEN","PASS")</x:f>
        <x:v>OPEN</x:v>
      </x:c>
    </x:row>
    <x:row r="2021">
      <x:c r="B2021" s="7" t="str">
        <x:v>CH-2015</x:v>
      </x:c>
      <x:c r="C2021" s="7" t="str">
        <x:v>REA-M-B</x:v>
      </x:c>
      <x:c r="D2021" s="7" t="str">
        <x:v>CALIBRATION</x:v>
      </x:c>
      <x:c r="E2021" s="7" t="str">
        <x:v>PTC-B</x:v>
      </x:c>
      <x:c r="F2021" s="7" t="str">
        <x:v>BL-Y</x:v>
      </x:c>
      <x:c r="G2021" s="7" t="str">
        <x:v>CF-24</x:v>
      </x:c>
      <x:c r="H2021" s="7" t="n">
        <x:v>5</x:v>
      </x:c>
      <x:c r="I2021" s="7" t="str">
        <x:v>evidence-path health</x:v>
      </x:c>
      <x:c r="J2021" s="7" t="str">
        <x:v>binary</x:v>
      </x:c>
      <x:c r="K2021" s="7" t="n">
        <x:v>0</x:v>
      </x:c>
      <x:c r="L2021" s="7" t="n">
        <x:v>1</x:v>
      </x:c>
      <x:c r="M2021" s="7" t="n">
        <x:v>1</x:v>
      </x:c>
      <x:c r="N2021" s="7" t="str"/>
      <x:c r="O2021" s="7" t="str">
        <x:f>IF(N2021="","OPEN","PASS")</x:f>
        <x:v>OPEN</x:v>
      </x:c>
    </x:row>
    <x:row r="2022">
      <x:c r="B2022" s="7" t="str">
        <x:v>CH-2016</x:v>
      </x:c>
      <x:c r="C2022" s="7" t="str">
        <x:v>REA-M-B</x:v>
      </x:c>
      <x:c r="D2022" s="7" t="str">
        <x:v>CALIBRATION</x:v>
      </x:c>
      <x:c r="E2022" s="7" t="str">
        <x:v>PTC-B</x:v>
      </x:c>
      <x:c r="F2022" s="7" t="str">
        <x:v>BL-Y</x:v>
      </x:c>
      <x:c r="G2022" s="7" t="str">
        <x:v>CF-24</x:v>
      </x:c>
      <x:c r="H2022" s="7" t="n">
        <x:v>6</x:v>
      </x:c>
      <x:c r="I2022" s="7" t="str">
        <x:v>evidence-path health</x:v>
      </x:c>
      <x:c r="J2022" s="7" t="str">
        <x:v>binary</x:v>
      </x:c>
      <x:c r="K2022" s="7" t="n">
        <x:v>0</x:v>
      </x:c>
      <x:c r="L2022" s="7" t="n">
        <x:v>1</x:v>
      </x:c>
      <x:c r="M2022" s="7" t="n">
        <x:v>1</x:v>
      </x:c>
      <x:c r="N2022" s="7" t="str"/>
      <x:c r="O2022" s="7" t="str">
        <x:f>IF(N2022="","OPEN","PASS")</x:f>
        <x:v>OPEN</x:v>
      </x:c>
    </x:row>
    <x:row r="2023">
      <x:c r="B2023" s="7" t="str">
        <x:v>CH-2017</x:v>
      </x:c>
      <x:c r="C2023" s="7" t="str">
        <x:v>REA-M-C</x:v>
      </x:c>
      <x:c r="D2023" s="7" t="str">
        <x:v>CALIBRATION</x:v>
      </x:c>
      <x:c r="E2023" s="7" t="str">
        <x:v>PTC-C</x:v>
      </x:c>
      <x:c r="F2023" s="7" t="str">
        <x:v>BL-X</x:v>
      </x:c>
      <x:c r="G2023" s="7" t="str">
        <x:v>CF-01</x:v>
      </x:c>
      <x:c r="H2023" s="7" t="n">
        <x:v>1</x:v>
      </x:c>
      <x:c r="I2023" s="7" t="str">
        <x:v>source-vessel mass</x:v>
      </x:c>
      <x:c r="J2023" s="7" t="str">
        <x:v>kg</x:v>
      </x:c>
      <x:c r="K2023" s="7" t="n">
        <x:v>0</x:v>
      </x:c>
      <x:c r="L2023" s="7" t="n">
        <x:v>300</x:v>
      </x:c>
      <x:c r="M2023" s="7" t="n">
        <x:v>0.2</x:v>
      </x:c>
      <x:c r="N2023" s="7" t="str"/>
      <x:c r="O2023" s="7" t="str">
        <x:f>IF(N2023="","OPEN","PASS")</x:f>
        <x:v>OPEN</x:v>
      </x:c>
    </x:row>
    <x:row r="2024">
      <x:c r="B2024" s="7" t="str">
        <x:v>CH-2018</x:v>
      </x:c>
      <x:c r="C2024" s="7" t="str">
        <x:v>REA-M-C</x:v>
      </x:c>
      <x:c r="D2024" s="7" t="str">
        <x:v>CALIBRATION</x:v>
      </x:c>
      <x:c r="E2024" s="7" t="str">
        <x:v>PTC-C</x:v>
      </x:c>
      <x:c r="F2024" s="7" t="str">
        <x:v>BL-X</x:v>
      </x:c>
      <x:c r="G2024" s="7" t="str">
        <x:v>CF-01</x:v>
      </x:c>
      <x:c r="H2024" s="7" t="n">
        <x:v>2</x:v>
      </x:c>
      <x:c r="I2024" s="7" t="str">
        <x:v>source-vessel mass</x:v>
      </x:c>
      <x:c r="J2024" s="7" t="str">
        <x:v>kg</x:v>
      </x:c>
      <x:c r="K2024" s="7" t="n">
        <x:v>0</x:v>
      </x:c>
      <x:c r="L2024" s="7" t="n">
        <x:v>300</x:v>
      </x:c>
      <x:c r="M2024" s="7" t="n">
        <x:v>0.2</x:v>
      </x:c>
      <x:c r="N2024" s="7" t="str"/>
      <x:c r="O2024" s="7" t="str">
        <x:f>IF(N2024="","OPEN","PASS")</x:f>
        <x:v>OPEN</x:v>
      </x:c>
    </x:row>
    <x:row r="2025">
      <x:c r="B2025" s="7" t="str">
        <x:v>CH-2019</x:v>
      </x:c>
      <x:c r="C2025" s="7" t="str">
        <x:v>REA-M-C</x:v>
      </x:c>
      <x:c r="D2025" s="7" t="str">
        <x:v>CALIBRATION</x:v>
      </x:c>
      <x:c r="E2025" s="7" t="str">
        <x:v>PTC-C</x:v>
      </x:c>
      <x:c r="F2025" s="7" t="str">
        <x:v>BL-X</x:v>
      </x:c>
      <x:c r="G2025" s="7" t="str">
        <x:v>CF-01</x:v>
      </x:c>
      <x:c r="H2025" s="7" t="n">
        <x:v>3</x:v>
      </x:c>
      <x:c r="I2025" s="7" t="str">
        <x:v>source-vessel mass</x:v>
      </x:c>
      <x:c r="J2025" s="7" t="str">
        <x:v>kg</x:v>
      </x:c>
      <x:c r="K2025" s="7" t="n">
        <x:v>0</x:v>
      </x:c>
      <x:c r="L2025" s="7" t="n">
        <x:v>300</x:v>
      </x:c>
      <x:c r="M2025" s="7" t="n">
        <x:v>0.2</x:v>
      </x:c>
      <x:c r="N2025" s="7" t="str"/>
      <x:c r="O2025" s="7" t="str">
        <x:f>IF(N2025="","OPEN","PASS")</x:f>
        <x:v>OPEN</x:v>
      </x:c>
    </x:row>
    <x:row r="2026">
      <x:c r="B2026" s="7" t="str">
        <x:v>CH-2020</x:v>
      </x:c>
      <x:c r="C2026" s="7" t="str">
        <x:v>REA-M-C</x:v>
      </x:c>
      <x:c r="D2026" s="7" t="str">
        <x:v>CALIBRATION</x:v>
      </x:c>
      <x:c r="E2026" s="7" t="str">
        <x:v>PTC-C</x:v>
      </x:c>
      <x:c r="F2026" s="7" t="str">
        <x:v>BL-X</x:v>
      </x:c>
      <x:c r="G2026" s="7" t="str">
        <x:v>CF-01</x:v>
      </x:c>
      <x:c r="H2026" s="7" t="n">
        <x:v>4</x:v>
      </x:c>
      <x:c r="I2026" s="7" t="str">
        <x:v>source-vessel mass</x:v>
      </x:c>
      <x:c r="J2026" s="7" t="str">
        <x:v>kg</x:v>
      </x:c>
      <x:c r="K2026" s="7" t="n">
        <x:v>0</x:v>
      </x:c>
      <x:c r="L2026" s="7" t="n">
        <x:v>300</x:v>
      </x:c>
      <x:c r="M2026" s="7" t="n">
        <x:v>0.2</x:v>
      </x:c>
      <x:c r="N2026" s="7" t="str"/>
      <x:c r="O2026" s="7" t="str">
        <x:f>IF(N2026="","OPEN","PASS")</x:f>
        <x:v>OPEN</x:v>
      </x:c>
    </x:row>
    <x:row r="2027">
      <x:c r="B2027" s="7" t="str">
        <x:v>CH-2021</x:v>
      </x:c>
      <x:c r="C2027" s="7" t="str">
        <x:v>REA-M-C</x:v>
      </x:c>
      <x:c r="D2027" s="7" t="str">
        <x:v>CALIBRATION</x:v>
      </x:c>
      <x:c r="E2027" s="7" t="str">
        <x:v>PTC-C</x:v>
      </x:c>
      <x:c r="F2027" s="7" t="str">
        <x:v>BL-X</x:v>
      </x:c>
      <x:c r="G2027" s="7" t="str">
        <x:v>CF-01</x:v>
      </x:c>
      <x:c r="H2027" s="7" t="n">
        <x:v>5</x:v>
      </x:c>
      <x:c r="I2027" s="7" t="str">
        <x:v>source-vessel mass</x:v>
      </x:c>
      <x:c r="J2027" s="7" t="str">
        <x:v>kg</x:v>
      </x:c>
      <x:c r="K2027" s="7" t="n">
        <x:v>0</x:v>
      </x:c>
      <x:c r="L2027" s="7" t="n">
        <x:v>300</x:v>
      </x:c>
      <x:c r="M2027" s="7" t="n">
        <x:v>0.2</x:v>
      </x:c>
      <x:c r="N2027" s="7" t="str"/>
      <x:c r="O2027" s="7" t="str">
        <x:f>IF(N2027="","OPEN","PASS")</x:f>
        <x:v>OPEN</x:v>
      </x:c>
    </x:row>
    <x:row r="2028">
      <x:c r="B2028" s="7" t="str">
        <x:v>CH-2022</x:v>
      </x:c>
      <x:c r="C2028" s="7" t="str">
        <x:v>REA-M-C</x:v>
      </x:c>
      <x:c r="D2028" s="7" t="str">
        <x:v>CALIBRATION</x:v>
      </x:c>
      <x:c r="E2028" s="7" t="str">
        <x:v>PTC-C</x:v>
      </x:c>
      <x:c r="F2028" s="7" t="str">
        <x:v>BL-X</x:v>
      </x:c>
      <x:c r="G2028" s="7" t="str">
        <x:v>CF-01</x:v>
      </x:c>
      <x:c r="H2028" s="7" t="n">
        <x:v>6</x:v>
      </x:c>
      <x:c r="I2028" s="7" t="str">
        <x:v>source-vessel mass</x:v>
      </x:c>
      <x:c r="J2028" s="7" t="str">
        <x:v>kg</x:v>
      </x:c>
      <x:c r="K2028" s="7" t="n">
        <x:v>0</x:v>
      </x:c>
      <x:c r="L2028" s="7" t="n">
        <x:v>300</x:v>
      </x:c>
      <x:c r="M2028" s="7" t="n">
        <x:v>0.2</x:v>
      </x:c>
      <x:c r="N2028" s="7" t="str"/>
      <x:c r="O2028" s="7" t="str">
        <x:f>IF(N2028="","OPEN","PASS")</x:f>
        <x:v>OPEN</x:v>
      </x:c>
    </x:row>
    <x:row r="2029">
      <x:c r="B2029" s="7" t="str">
        <x:v>CH-2023</x:v>
      </x:c>
      <x:c r="C2029" s="7" t="str">
        <x:v>REA-M-C</x:v>
      </x:c>
      <x:c r="D2029" s="7" t="str">
        <x:v>CALIBRATION</x:v>
      </x:c>
      <x:c r="E2029" s="7" t="str">
        <x:v>PTC-C</x:v>
      </x:c>
      <x:c r="F2029" s="7" t="str">
        <x:v>BL-X</x:v>
      </x:c>
      <x:c r="G2029" s="7" t="str">
        <x:v>CF-02</x:v>
      </x:c>
      <x:c r="H2029" s="7" t="n">
        <x:v>1</x:v>
      </x:c>
      <x:c r="I2029" s="7" t="str">
        <x:v>integrated transfer mass</x:v>
      </x:c>
      <x:c r="J2029" s="7" t="str">
        <x:v>kg</x:v>
      </x:c>
      <x:c r="K2029" s="7" t="n">
        <x:v>0</x:v>
      </x:c>
      <x:c r="L2029" s="7" t="n">
        <x:v>120</x:v>
      </x:c>
      <x:c r="M2029" s="7" t="n">
        <x:v>0.15</x:v>
      </x:c>
      <x:c r="N2029" s="7" t="str"/>
      <x:c r="O2029" s="7" t="str">
        <x:f>IF(N2029="","OPEN","PASS")</x:f>
        <x:v>OPEN</x:v>
      </x:c>
    </x:row>
    <x:row r="2030">
      <x:c r="B2030" s="7" t="str">
        <x:v>CH-2024</x:v>
      </x:c>
      <x:c r="C2030" s="7" t="str">
        <x:v>REA-M-C</x:v>
      </x:c>
      <x:c r="D2030" s="7" t="str">
        <x:v>CALIBRATION</x:v>
      </x:c>
      <x:c r="E2030" s="7" t="str">
        <x:v>PTC-C</x:v>
      </x:c>
      <x:c r="F2030" s="7" t="str">
        <x:v>BL-X</x:v>
      </x:c>
      <x:c r="G2030" s="7" t="str">
        <x:v>CF-02</x:v>
      </x:c>
      <x:c r="H2030" s="7" t="n">
        <x:v>2</x:v>
      </x:c>
      <x:c r="I2030" s="7" t="str">
        <x:v>integrated transfer mass</x:v>
      </x:c>
      <x:c r="J2030" s="7" t="str">
        <x:v>kg</x:v>
      </x:c>
      <x:c r="K2030" s="7" t="n">
        <x:v>0</x:v>
      </x:c>
      <x:c r="L2030" s="7" t="n">
        <x:v>120</x:v>
      </x:c>
      <x:c r="M2030" s="7" t="n">
        <x:v>0.15</x:v>
      </x:c>
      <x:c r="N2030" s="7" t="str"/>
      <x:c r="O2030" s="7" t="str">
        <x:f>IF(N2030="","OPEN","PASS")</x:f>
        <x:v>OPEN</x:v>
      </x:c>
    </x:row>
    <x:row r="2031">
      <x:c r="B2031" s="7" t="str">
        <x:v>CH-2025</x:v>
      </x:c>
      <x:c r="C2031" s="7" t="str">
        <x:v>REA-M-C</x:v>
      </x:c>
      <x:c r="D2031" s="7" t="str">
        <x:v>CALIBRATION</x:v>
      </x:c>
      <x:c r="E2031" s="7" t="str">
        <x:v>PTC-C</x:v>
      </x:c>
      <x:c r="F2031" s="7" t="str">
        <x:v>BL-X</x:v>
      </x:c>
      <x:c r="G2031" s="7" t="str">
        <x:v>CF-02</x:v>
      </x:c>
      <x:c r="H2031" s="7" t="n">
        <x:v>3</x:v>
      </x:c>
      <x:c r="I2031" s="7" t="str">
        <x:v>integrated transfer mass</x:v>
      </x:c>
      <x:c r="J2031" s="7" t="str">
        <x:v>kg</x:v>
      </x:c>
      <x:c r="K2031" s="7" t="n">
        <x:v>0</x:v>
      </x:c>
      <x:c r="L2031" s="7" t="n">
        <x:v>120</x:v>
      </x:c>
      <x:c r="M2031" s="7" t="n">
        <x:v>0.15</x:v>
      </x:c>
      <x:c r="N2031" s="7" t="str"/>
      <x:c r="O2031" s="7" t="str">
        <x:f>IF(N2031="","OPEN","PASS")</x:f>
        <x:v>OPEN</x:v>
      </x:c>
    </x:row>
    <x:row r="2032">
      <x:c r="B2032" s="7" t="str">
        <x:v>CH-2026</x:v>
      </x:c>
      <x:c r="C2032" s="7" t="str">
        <x:v>REA-M-C</x:v>
      </x:c>
      <x:c r="D2032" s="7" t="str">
        <x:v>CALIBRATION</x:v>
      </x:c>
      <x:c r="E2032" s="7" t="str">
        <x:v>PTC-C</x:v>
      </x:c>
      <x:c r="F2032" s="7" t="str">
        <x:v>BL-X</x:v>
      </x:c>
      <x:c r="G2032" s="7" t="str">
        <x:v>CF-02</x:v>
      </x:c>
      <x:c r="H2032" s="7" t="n">
        <x:v>4</x:v>
      </x:c>
      <x:c r="I2032" s="7" t="str">
        <x:v>integrated transfer mass</x:v>
      </x:c>
      <x:c r="J2032" s="7" t="str">
        <x:v>kg</x:v>
      </x:c>
      <x:c r="K2032" s="7" t="n">
        <x:v>0</x:v>
      </x:c>
      <x:c r="L2032" s="7" t="n">
        <x:v>120</x:v>
      </x:c>
      <x:c r="M2032" s="7" t="n">
        <x:v>0.15</x:v>
      </x:c>
      <x:c r="N2032" s="7" t="str"/>
      <x:c r="O2032" s="7" t="str">
        <x:f>IF(N2032="","OPEN","PASS")</x:f>
        <x:v>OPEN</x:v>
      </x:c>
    </x:row>
    <x:row r="2033">
      <x:c r="B2033" s="7" t="str">
        <x:v>CH-2027</x:v>
      </x:c>
      <x:c r="C2033" s="7" t="str">
        <x:v>REA-M-C</x:v>
      </x:c>
      <x:c r="D2033" s="7" t="str">
        <x:v>CALIBRATION</x:v>
      </x:c>
      <x:c r="E2033" s="7" t="str">
        <x:v>PTC-C</x:v>
      </x:c>
      <x:c r="F2033" s="7" t="str">
        <x:v>BL-X</x:v>
      </x:c>
      <x:c r="G2033" s="7" t="str">
        <x:v>CF-02</x:v>
      </x:c>
      <x:c r="H2033" s="7" t="n">
        <x:v>5</x:v>
      </x:c>
      <x:c r="I2033" s="7" t="str">
        <x:v>integrated transfer mass</x:v>
      </x:c>
      <x:c r="J2033" s="7" t="str">
        <x:v>kg</x:v>
      </x:c>
      <x:c r="K2033" s="7" t="n">
        <x:v>0</x:v>
      </x:c>
      <x:c r="L2033" s="7" t="n">
        <x:v>120</x:v>
      </x:c>
      <x:c r="M2033" s="7" t="n">
        <x:v>0.15</x:v>
      </x:c>
      <x:c r="N2033" s="7" t="str"/>
      <x:c r="O2033" s="7" t="str">
        <x:f>IF(N2033="","OPEN","PASS")</x:f>
        <x:v>OPEN</x:v>
      </x:c>
    </x:row>
    <x:row r="2034">
      <x:c r="B2034" s="7" t="str">
        <x:v>CH-2028</x:v>
      </x:c>
      <x:c r="C2034" s="7" t="str">
        <x:v>REA-M-C</x:v>
      </x:c>
      <x:c r="D2034" s="7" t="str">
        <x:v>CALIBRATION</x:v>
      </x:c>
      <x:c r="E2034" s="7" t="str">
        <x:v>PTC-C</x:v>
      </x:c>
      <x:c r="F2034" s="7" t="str">
        <x:v>BL-X</x:v>
      </x:c>
      <x:c r="G2034" s="7" t="str">
        <x:v>CF-02</x:v>
      </x:c>
      <x:c r="H2034" s="7" t="n">
        <x:v>6</x:v>
      </x:c>
      <x:c r="I2034" s="7" t="str">
        <x:v>integrated transfer mass</x:v>
      </x:c>
      <x:c r="J2034" s="7" t="str">
        <x:v>kg</x:v>
      </x:c>
      <x:c r="K2034" s="7" t="n">
        <x:v>0</x:v>
      </x:c>
      <x:c r="L2034" s="7" t="n">
        <x:v>120</x:v>
      </x:c>
      <x:c r="M2034" s="7" t="n">
        <x:v>0.15</x:v>
      </x:c>
      <x:c r="N2034" s="7" t="str"/>
      <x:c r="O2034" s="7" t="str">
        <x:f>IF(N2034="","OPEN","PASS")</x:f>
        <x:v>OPEN</x:v>
      </x:c>
    </x:row>
    <x:row r="2035">
      <x:c r="B2035" s="7" t="str">
        <x:v>CH-2029</x:v>
      </x:c>
      <x:c r="C2035" s="7" t="str">
        <x:v>REA-M-C</x:v>
      </x:c>
      <x:c r="D2035" s="7" t="str">
        <x:v>CALIBRATION</x:v>
      </x:c>
      <x:c r="E2035" s="7" t="str">
        <x:v>PTC-C</x:v>
      </x:c>
      <x:c r="F2035" s="7" t="str">
        <x:v>BL-X</x:v>
      </x:c>
      <x:c r="G2035" s="7" t="str">
        <x:v>CF-03</x:v>
      </x:c>
      <x:c r="H2035" s="7" t="n">
        <x:v>1</x:v>
      </x:c>
      <x:c r="I2035" s="7" t="str">
        <x:v>line pressure</x:v>
      </x:c>
      <x:c r="J2035" s="7" t="str">
        <x:v>kPa</x:v>
      </x:c>
      <x:c r="K2035" s="7" t="n">
        <x:v>-50</x:v>
      </x:c>
      <x:c r="L2035" s="7" t="n">
        <x:v>500</x:v>
      </x:c>
      <x:c r="M2035" s="7" t="n">
        <x:v>0.5</x:v>
      </x:c>
      <x:c r="N2035" s="7" t="str"/>
      <x:c r="O2035" s="7" t="str">
        <x:f>IF(N2035="","OPEN","PASS")</x:f>
        <x:v>OPEN</x:v>
      </x:c>
    </x:row>
    <x:row r="2036">
      <x:c r="B2036" s="7" t="str">
        <x:v>CH-2030</x:v>
      </x:c>
      <x:c r="C2036" s="7" t="str">
        <x:v>REA-M-C</x:v>
      </x:c>
      <x:c r="D2036" s="7" t="str">
        <x:v>CALIBRATION</x:v>
      </x:c>
      <x:c r="E2036" s="7" t="str">
        <x:v>PTC-C</x:v>
      </x:c>
      <x:c r="F2036" s="7" t="str">
        <x:v>BL-X</x:v>
      </x:c>
      <x:c r="G2036" s="7" t="str">
        <x:v>CF-03</x:v>
      </x:c>
      <x:c r="H2036" s="7" t="n">
        <x:v>2</x:v>
      </x:c>
      <x:c r="I2036" s="7" t="str">
        <x:v>line pressure</x:v>
      </x:c>
      <x:c r="J2036" s="7" t="str">
        <x:v>kPa</x:v>
      </x:c>
      <x:c r="K2036" s="7" t="n">
        <x:v>-50</x:v>
      </x:c>
      <x:c r="L2036" s="7" t="n">
        <x:v>500</x:v>
      </x:c>
      <x:c r="M2036" s="7" t="n">
        <x:v>0.5</x:v>
      </x:c>
      <x:c r="N2036" s="7" t="str"/>
      <x:c r="O2036" s="7" t="str">
        <x:f>IF(N2036="","OPEN","PASS")</x:f>
        <x:v>OPEN</x:v>
      </x:c>
    </x:row>
    <x:row r="2037">
      <x:c r="B2037" s="7" t="str">
        <x:v>CH-2031</x:v>
      </x:c>
      <x:c r="C2037" s="7" t="str">
        <x:v>REA-M-C</x:v>
      </x:c>
      <x:c r="D2037" s="7" t="str">
        <x:v>CALIBRATION</x:v>
      </x:c>
      <x:c r="E2037" s="7" t="str">
        <x:v>PTC-C</x:v>
      </x:c>
      <x:c r="F2037" s="7" t="str">
        <x:v>BL-X</x:v>
      </x:c>
      <x:c r="G2037" s="7" t="str">
        <x:v>CF-03</x:v>
      </x:c>
      <x:c r="H2037" s="7" t="n">
        <x:v>3</x:v>
      </x:c>
      <x:c r="I2037" s="7" t="str">
        <x:v>line pressure</x:v>
      </x:c>
      <x:c r="J2037" s="7" t="str">
        <x:v>kPa</x:v>
      </x:c>
      <x:c r="K2037" s="7" t="n">
        <x:v>-50</x:v>
      </x:c>
      <x:c r="L2037" s="7" t="n">
        <x:v>500</x:v>
      </x:c>
      <x:c r="M2037" s="7" t="n">
        <x:v>0.5</x:v>
      </x:c>
      <x:c r="N2037" s="7" t="str"/>
      <x:c r="O2037" s="7" t="str">
        <x:f>IF(N2037="","OPEN","PASS")</x:f>
        <x:v>OPEN</x:v>
      </x:c>
    </x:row>
    <x:row r="2038">
      <x:c r="B2038" s="7" t="str">
        <x:v>CH-2032</x:v>
      </x:c>
      <x:c r="C2038" s="7" t="str">
        <x:v>REA-M-C</x:v>
      </x:c>
      <x:c r="D2038" s="7" t="str">
        <x:v>CALIBRATION</x:v>
      </x:c>
      <x:c r="E2038" s="7" t="str">
        <x:v>PTC-C</x:v>
      </x:c>
      <x:c r="F2038" s="7" t="str">
        <x:v>BL-X</x:v>
      </x:c>
      <x:c r="G2038" s="7" t="str">
        <x:v>CF-03</x:v>
      </x:c>
      <x:c r="H2038" s="7" t="n">
        <x:v>4</x:v>
      </x:c>
      <x:c r="I2038" s="7" t="str">
        <x:v>line pressure</x:v>
      </x:c>
      <x:c r="J2038" s="7" t="str">
        <x:v>kPa</x:v>
      </x:c>
      <x:c r="K2038" s="7" t="n">
        <x:v>-50</x:v>
      </x:c>
      <x:c r="L2038" s="7" t="n">
        <x:v>500</x:v>
      </x:c>
      <x:c r="M2038" s="7" t="n">
        <x:v>0.5</x:v>
      </x:c>
      <x:c r="N2038" s="7" t="str"/>
      <x:c r="O2038" s="7" t="str">
        <x:f>IF(N2038="","OPEN","PASS")</x:f>
        <x:v>OPEN</x:v>
      </x:c>
    </x:row>
    <x:row r="2039">
      <x:c r="B2039" s="7" t="str">
        <x:v>CH-2033</x:v>
      </x:c>
      <x:c r="C2039" s="7" t="str">
        <x:v>REA-M-C</x:v>
      </x:c>
      <x:c r="D2039" s="7" t="str">
        <x:v>CALIBRATION</x:v>
      </x:c>
      <x:c r="E2039" s="7" t="str">
        <x:v>PTC-C</x:v>
      </x:c>
      <x:c r="F2039" s="7" t="str">
        <x:v>BL-X</x:v>
      </x:c>
      <x:c r="G2039" s="7" t="str">
        <x:v>CF-03</x:v>
      </x:c>
      <x:c r="H2039" s="7" t="n">
        <x:v>5</x:v>
      </x:c>
      <x:c r="I2039" s="7" t="str">
        <x:v>line pressure</x:v>
      </x:c>
      <x:c r="J2039" s="7" t="str">
        <x:v>kPa</x:v>
      </x:c>
      <x:c r="K2039" s="7" t="n">
        <x:v>-50</x:v>
      </x:c>
      <x:c r="L2039" s="7" t="n">
        <x:v>500</x:v>
      </x:c>
      <x:c r="M2039" s="7" t="n">
        <x:v>0.5</x:v>
      </x:c>
      <x:c r="N2039" s="7" t="str"/>
      <x:c r="O2039" s="7" t="str">
        <x:f>IF(N2039="","OPEN","PASS")</x:f>
        <x:v>OPEN</x:v>
      </x:c>
    </x:row>
    <x:row r="2040">
      <x:c r="B2040" s="7" t="str">
        <x:v>CH-2034</x:v>
      </x:c>
      <x:c r="C2040" s="7" t="str">
        <x:v>REA-M-C</x:v>
      </x:c>
      <x:c r="D2040" s="7" t="str">
        <x:v>CALIBRATION</x:v>
      </x:c>
      <x:c r="E2040" s="7" t="str">
        <x:v>PTC-C</x:v>
      </x:c>
      <x:c r="F2040" s="7" t="str">
        <x:v>BL-X</x:v>
      </x:c>
      <x:c r="G2040" s="7" t="str">
        <x:v>CF-03</x:v>
      </x:c>
      <x:c r="H2040" s="7" t="n">
        <x:v>6</x:v>
      </x:c>
      <x:c r="I2040" s="7" t="str">
        <x:v>line pressure</x:v>
      </x:c>
      <x:c r="J2040" s="7" t="str">
        <x:v>kPa</x:v>
      </x:c>
      <x:c r="K2040" s="7" t="n">
        <x:v>-50</x:v>
      </x:c>
      <x:c r="L2040" s="7" t="n">
        <x:v>500</x:v>
      </x:c>
      <x:c r="M2040" s="7" t="n">
        <x:v>0.5</x:v>
      </x:c>
      <x:c r="N2040" s="7" t="str"/>
      <x:c r="O2040" s="7" t="str">
        <x:f>IF(N2040="","OPEN","PASS")</x:f>
        <x:v>OPEN</x:v>
      </x:c>
    </x:row>
    <x:row r="2041">
      <x:c r="B2041" s="7" t="str">
        <x:v>CH-2035</x:v>
      </x:c>
      <x:c r="C2041" s="7" t="str">
        <x:v>REA-M-C</x:v>
      </x:c>
      <x:c r="D2041" s="7" t="str">
        <x:v>CALIBRATION</x:v>
      </x:c>
      <x:c r="E2041" s="7" t="str">
        <x:v>PTC-C</x:v>
      </x:c>
      <x:c r="F2041" s="7" t="str">
        <x:v>BL-X</x:v>
      </x:c>
      <x:c r="G2041" s="7" t="str">
        <x:v>CF-04</x:v>
      </x:c>
      <x:c r="H2041" s="7" t="n">
        <x:v>1</x:v>
      </x:c>
      <x:c r="I2041" s="7" t="str">
        <x:v>line temperature</x:v>
      </x:c>
      <x:c r="J2041" s="7" t="str">
        <x:v>deg C</x:v>
      </x:c>
      <x:c r="K2041" s="7" t="n">
        <x:v>-30</x:v>
      </x:c>
      <x:c r="L2041" s="7" t="n">
        <x:v>80</x:v>
      </x:c>
      <x:c r="M2041" s="7" t="n">
        <x:v>0.2</x:v>
      </x:c>
      <x:c r="N2041" s="7" t="str"/>
      <x:c r="O2041" s="7" t="str">
        <x:f>IF(N2041="","OPEN","PASS")</x:f>
        <x:v>OPEN</x:v>
      </x:c>
    </x:row>
    <x:row r="2042">
      <x:c r="B2042" s="7" t="str">
        <x:v>CH-2036</x:v>
      </x:c>
      <x:c r="C2042" s="7" t="str">
        <x:v>REA-M-C</x:v>
      </x:c>
      <x:c r="D2042" s="7" t="str">
        <x:v>CALIBRATION</x:v>
      </x:c>
      <x:c r="E2042" s="7" t="str">
        <x:v>PTC-C</x:v>
      </x:c>
      <x:c r="F2042" s="7" t="str">
        <x:v>BL-X</x:v>
      </x:c>
      <x:c r="G2042" s="7" t="str">
        <x:v>CF-04</x:v>
      </x:c>
      <x:c r="H2042" s="7" t="n">
        <x:v>2</x:v>
      </x:c>
      <x:c r="I2042" s="7" t="str">
        <x:v>line temperature</x:v>
      </x:c>
      <x:c r="J2042" s="7" t="str">
        <x:v>deg C</x:v>
      </x:c>
      <x:c r="K2042" s="7" t="n">
        <x:v>-30</x:v>
      </x:c>
      <x:c r="L2042" s="7" t="n">
        <x:v>80</x:v>
      </x:c>
      <x:c r="M2042" s="7" t="n">
        <x:v>0.2</x:v>
      </x:c>
      <x:c r="N2042" s="7" t="str"/>
      <x:c r="O2042" s="7" t="str">
        <x:f>IF(N2042="","OPEN","PASS")</x:f>
        <x:v>OPEN</x:v>
      </x:c>
    </x:row>
    <x:row r="2043">
      <x:c r="B2043" s="7" t="str">
        <x:v>CH-2037</x:v>
      </x:c>
      <x:c r="C2043" s="7" t="str">
        <x:v>REA-M-C</x:v>
      </x:c>
      <x:c r="D2043" s="7" t="str">
        <x:v>CALIBRATION</x:v>
      </x:c>
      <x:c r="E2043" s="7" t="str">
        <x:v>PTC-C</x:v>
      </x:c>
      <x:c r="F2043" s="7" t="str">
        <x:v>BL-X</x:v>
      </x:c>
      <x:c r="G2043" s="7" t="str">
        <x:v>CF-04</x:v>
      </x:c>
      <x:c r="H2043" s="7" t="n">
        <x:v>3</x:v>
      </x:c>
      <x:c r="I2043" s="7" t="str">
        <x:v>line temperature</x:v>
      </x:c>
      <x:c r="J2043" s="7" t="str">
        <x:v>deg C</x:v>
      </x:c>
      <x:c r="K2043" s="7" t="n">
        <x:v>-30</x:v>
      </x:c>
      <x:c r="L2043" s="7" t="n">
        <x:v>80</x:v>
      </x:c>
      <x:c r="M2043" s="7" t="n">
        <x:v>0.2</x:v>
      </x:c>
      <x:c r="N2043" s="7" t="str"/>
      <x:c r="O2043" s="7" t="str">
        <x:f>IF(N2043="","OPEN","PASS")</x:f>
        <x:v>OPEN</x:v>
      </x:c>
    </x:row>
    <x:row r="2044">
      <x:c r="B2044" s="7" t="str">
        <x:v>CH-2038</x:v>
      </x:c>
      <x:c r="C2044" s="7" t="str">
        <x:v>REA-M-C</x:v>
      </x:c>
      <x:c r="D2044" s="7" t="str">
        <x:v>CALIBRATION</x:v>
      </x:c>
      <x:c r="E2044" s="7" t="str">
        <x:v>PTC-C</x:v>
      </x:c>
      <x:c r="F2044" s="7" t="str">
        <x:v>BL-X</x:v>
      </x:c>
      <x:c r="G2044" s="7" t="str">
        <x:v>CF-04</x:v>
      </x:c>
      <x:c r="H2044" s="7" t="n">
        <x:v>4</x:v>
      </x:c>
      <x:c r="I2044" s="7" t="str">
        <x:v>line temperature</x:v>
      </x:c>
      <x:c r="J2044" s="7" t="str">
        <x:v>deg C</x:v>
      </x:c>
      <x:c r="K2044" s="7" t="n">
        <x:v>-30</x:v>
      </x:c>
      <x:c r="L2044" s="7" t="n">
        <x:v>80</x:v>
      </x:c>
      <x:c r="M2044" s="7" t="n">
        <x:v>0.2</x:v>
      </x:c>
      <x:c r="N2044" s="7" t="str"/>
      <x:c r="O2044" s="7" t="str">
        <x:f>IF(N2044="","OPEN","PASS")</x:f>
        <x:v>OPEN</x:v>
      </x:c>
    </x:row>
    <x:row r="2045">
      <x:c r="B2045" s="7" t="str">
        <x:v>CH-2039</x:v>
      </x:c>
      <x:c r="C2045" s="7" t="str">
        <x:v>REA-M-C</x:v>
      </x:c>
      <x:c r="D2045" s="7" t="str">
        <x:v>CALIBRATION</x:v>
      </x:c>
      <x:c r="E2045" s="7" t="str">
        <x:v>PTC-C</x:v>
      </x:c>
      <x:c r="F2045" s="7" t="str">
        <x:v>BL-X</x:v>
      </x:c>
      <x:c r="G2045" s="7" t="str">
        <x:v>CF-04</x:v>
      </x:c>
      <x:c r="H2045" s="7" t="n">
        <x:v>5</x:v>
      </x:c>
      <x:c r="I2045" s="7" t="str">
        <x:v>line temperature</x:v>
      </x:c>
      <x:c r="J2045" s="7" t="str">
        <x:v>deg C</x:v>
      </x:c>
      <x:c r="K2045" s="7" t="n">
        <x:v>-30</x:v>
      </x:c>
      <x:c r="L2045" s="7" t="n">
        <x:v>80</x:v>
      </x:c>
      <x:c r="M2045" s="7" t="n">
        <x:v>0.2</x:v>
      </x:c>
      <x:c r="N2045" s="7" t="str"/>
      <x:c r="O2045" s="7" t="str">
        <x:f>IF(N2045="","OPEN","PASS")</x:f>
        <x:v>OPEN</x:v>
      </x:c>
    </x:row>
    <x:row r="2046">
      <x:c r="B2046" s="7" t="str">
        <x:v>CH-2040</x:v>
      </x:c>
      <x:c r="C2046" s="7" t="str">
        <x:v>REA-M-C</x:v>
      </x:c>
      <x:c r="D2046" s="7" t="str">
        <x:v>CALIBRATION</x:v>
      </x:c>
      <x:c r="E2046" s="7" t="str">
        <x:v>PTC-C</x:v>
      </x:c>
      <x:c r="F2046" s="7" t="str">
        <x:v>BL-X</x:v>
      </x:c>
      <x:c r="G2046" s="7" t="str">
        <x:v>CF-04</x:v>
      </x:c>
      <x:c r="H2046" s="7" t="n">
        <x:v>6</x:v>
      </x:c>
      <x:c r="I2046" s="7" t="str">
        <x:v>line temperature</x:v>
      </x:c>
      <x:c r="J2046" s="7" t="str">
        <x:v>deg C</x:v>
      </x:c>
      <x:c r="K2046" s="7" t="n">
        <x:v>-30</x:v>
      </x:c>
      <x:c r="L2046" s="7" t="n">
        <x:v>80</x:v>
      </x:c>
      <x:c r="M2046" s="7" t="n">
        <x:v>0.2</x:v>
      </x:c>
      <x:c r="N2046" s="7" t="str"/>
      <x:c r="O2046" s="7" t="str">
        <x:f>IF(N2046="","OPEN","PASS")</x:f>
        <x:v>OPEN</x:v>
      </x:c>
    </x:row>
    <x:row r="2047">
      <x:c r="B2047" s="7" t="str">
        <x:v>CH-2041</x:v>
      </x:c>
      <x:c r="C2047" s="7" t="str">
        <x:v>REA-M-C</x:v>
      </x:c>
      <x:c r="D2047" s="7" t="str">
        <x:v>CALIBRATION</x:v>
      </x:c>
      <x:c r="E2047" s="7" t="str">
        <x:v>PTC-C</x:v>
      </x:c>
      <x:c r="F2047" s="7" t="str">
        <x:v>BL-X</x:v>
      </x:c>
      <x:c r="G2047" s="7" t="str">
        <x:v>CF-05</x:v>
      </x:c>
      <x:c r="H2047" s="7" t="n">
        <x:v>1</x:v>
      </x:c>
      <x:c r="I2047" s="7" t="str">
        <x:v>line hold-up tomography</x:v>
      </x:c>
      <x:c r="J2047" s="7" t="str">
        <x:v>kg</x:v>
      </x:c>
      <x:c r="K2047" s="7" t="n">
        <x:v>0</x:v>
      </x:c>
      <x:c r="L2047" s="7" t="n">
        <x:v>20</x:v>
      </x:c>
      <x:c r="M2047" s="7" t="n">
        <x:v>0.25</x:v>
      </x:c>
      <x:c r="N2047" s="7" t="str"/>
      <x:c r="O2047" s="7" t="str">
        <x:f>IF(N2047="","OPEN","PASS")</x:f>
        <x:v>OPEN</x:v>
      </x:c>
    </x:row>
    <x:row r="2048">
      <x:c r="B2048" s="7" t="str">
        <x:v>CH-2042</x:v>
      </x:c>
      <x:c r="C2048" s="7" t="str">
        <x:v>REA-M-C</x:v>
      </x:c>
      <x:c r="D2048" s="7" t="str">
        <x:v>CALIBRATION</x:v>
      </x:c>
      <x:c r="E2048" s="7" t="str">
        <x:v>PTC-C</x:v>
      </x:c>
      <x:c r="F2048" s="7" t="str">
        <x:v>BL-X</x:v>
      </x:c>
      <x:c r="G2048" s="7" t="str">
        <x:v>CF-05</x:v>
      </x:c>
      <x:c r="H2048" s="7" t="n">
        <x:v>2</x:v>
      </x:c>
      <x:c r="I2048" s="7" t="str">
        <x:v>line hold-up tomography</x:v>
      </x:c>
      <x:c r="J2048" s="7" t="str">
        <x:v>kg</x:v>
      </x:c>
      <x:c r="K2048" s="7" t="n">
        <x:v>0</x:v>
      </x:c>
      <x:c r="L2048" s="7" t="n">
        <x:v>20</x:v>
      </x:c>
      <x:c r="M2048" s="7" t="n">
        <x:v>0.25</x:v>
      </x:c>
      <x:c r="N2048" s="7" t="str"/>
      <x:c r="O2048" s="7" t="str">
        <x:f>IF(N2048="","OPEN","PASS")</x:f>
        <x:v>OPEN</x:v>
      </x:c>
    </x:row>
    <x:row r="2049">
      <x:c r="B2049" s="7" t="str">
        <x:v>CH-2043</x:v>
      </x:c>
      <x:c r="C2049" s="7" t="str">
        <x:v>REA-M-C</x:v>
      </x:c>
      <x:c r="D2049" s="7" t="str">
        <x:v>CALIBRATION</x:v>
      </x:c>
      <x:c r="E2049" s="7" t="str">
        <x:v>PTC-C</x:v>
      </x:c>
      <x:c r="F2049" s="7" t="str">
        <x:v>BL-X</x:v>
      </x:c>
      <x:c r="G2049" s="7" t="str">
        <x:v>CF-05</x:v>
      </x:c>
      <x:c r="H2049" s="7" t="n">
        <x:v>3</x:v>
      </x:c>
      <x:c r="I2049" s="7" t="str">
        <x:v>line hold-up tomography</x:v>
      </x:c>
      <x:c r="J2049" s="7" t="str">
        <x:v>kg</x:v>
      </x:c>
      <x:c r="K2049" s="7" t="n">
        <x:v>0</x:v>
      </x:c>
      <x:c r="L2049" s="7" t="n">
        <x:v>20</x:v>
      </x:c>
      <x:c r="M2049" s="7" t="n">
        <x:v>0.25</x:v>
      </x:c>
      <x:c r="N2049" s="7" t="str"/>
      <x:c r="O2049" s="7" t="str">
        <x:f>IF(N2049="","OPEN","PASS")</x:f>
        <x:v>OPEN</x:v>
      </x:c>
    </x:row>
    <x:row r="2050">
      <x:c r="B2050" s="7" t="str">
        <x:v>CH-2044</x:v>
      </x:c>
      <x:c r="C2050" s="7" t="str">
        <x:v>REA-M-C</x:v>
      </x:c>
      <x:c r="D2050" s="7" t="str">
        <x:v>CALIBRATION</x:v>
      </x:c>
      <x:c r="E2050" s="7" t="str">
        <x:v>PTC-C</x:v>
      </x:c>
      <x:c r="F2050" s="7" t="str">
        <x:v>BL-X</x:v>
      </x:c>
      <x:c r="G2050" s="7" t="str">
        <x:v>CF-05</x:v>
      </x:c>
      <x:c r="H2050" s="7" t="n">
        <x:v>4</x:v>
      </x:c>
      <x:c r="I2050" s="7" t="str">
        <x:v>line hold-up tomography</x:v>
      </x:c>
      <x:c r="J2050" s="7" t="str">
        <x:v>kg</x:v>
      </x:c>
      <x:c r="K2050" s="7" t="n">
        <x:v>0</x:v>
      </x:c>
      <x:c r="L2050" s="7" t="n">
        <x:v>20</x:v>
      </x:c>
      <x:c r="M2050" s="7" t="n">
        <x:v>0.25</x:v>
      </x:c>
      <x:c r="N2050" s="7" t="str"/>
      <x:c r="O2050" s="7" t="str">
        <x:f>IF(N2050="","OPEN","PASS")</x:f>
        <x:v>OPEN</x:v>
      </x:c>
    </x:row>
    <x:row r="2051">
      <x:c r="B2051" s="7" t="str">
        <x:v>CH-2045</x:v>
      </x:c>
      <x:c r="C2051" s="7" t="str">
        <x:v>REA-M-C</x:v>
      </x:c>
      <x:c r="D2051" s="7" t="str">
        <x:v>CALIBRATION</x:v>
      </x:c>
      <x:c r="E2051" s="7" t="str">
        <x:v>PTC-C</x:v>
      </x:c>
      <x:c r="F2051" s="7" t="str">
        <x:v>BL-X</x:v>
      </x:c>
      <x:c r="G2051" s="7" t="str">
        <x:v>CF-05</x:v>
      </x:c>
      <x:c r="H2051" s="7" t="n">
        <x:v>5</x:v>
      </x:c>
      <x:c r="I2051" s="7" t="str">
        <x:v>line hold-up tomography</x:v>
      </x:c>
      <x:c r="J2051" s="7" t="str">
        <x:v>kg</x:v>
      </x:c>
      <x:c r="K2051" s="7" t="n">
        <x:v>0</x:v>
      </x:c>
      <x:c r="L2051" s="7" t="n">
        <x:v>20</x:v>
      </x:c>
      <x:c r="M2051" s="7" t="n">
        <x:v>0.25</x:v>
      </x:c>
      <x:c r="N2051" s="7" t="str"/>
      <x:c r="O2051" s="7" t="str">
        <x:f>IF(N2051="","OPEN","PASS")</x:f>
        <x:v>OPEN</x:v>
      </x:c>
    </x:row>
    <x:row r="2052">
      <x:c r="B2052" s="7" t="str">
        <x:v>CH-2046</x:v>
      </x:c>
      <x:c r="C2052" s="7" t="str">
        <x:v>REA-M-C</x:v>
      </x:c>
      <x:c r="D2052" s="7" t="str">
        <x:v>CALIBRATION</x:v>
      </x:c>
      <x:c r="E2052" s="7" t="str">
        <x:v>PTC-C</x:v>
      </x:c>
      <x:c r="F2052" s="7" t="str">
        <x:v>BL-X</x:v>
      </x:c>
      <x:c r="G2052" s="7" t="str">
        <x:v>CF-05</x:v>
      </x:c>
      <x:c r="H2052" s="7" t="n">
        <x:v>6</x:v>
      </x:c>
      <x:c r="I2052" s="7" t="str">
        <x:v>line hold-up tomography</x:v>
      </x:c>
      <x:c r="J2052" s="7" t="str">
        <x:v>kg</x:v>
      </x:c>
      <x:c r="K2052" s="7" t="n">
        <x:v>0</x:v>
      </x:c>
      <x:c r="L2052" s="7" t="n">
        <x:v>20</x:v>
      </x:c>
      <x:c r="M2052" s="7" t="n">
        <x:v>0.25</x:v>
      </x:c>
      <x:c r="N2052" s="7" t="str"/>
      <x:c r="O2052" s="7" t="str">
        <x:f>IF(N2052="","OPEN","PASS")</x:f>
        <x:v>OPEN</x:v>
      </x:c>
    </x:row>
    <x:row r="2053">
      <x:c r="B2053" s="7" t="str">
        <x:v>CH-2047</x:v>
      </x:c>
      <x:c r="C2053" s="7" t="str">
        <x:v>REA-M-C</x:v>
      </x:c>
      <x:c r="D2053" s="7" t="str">
        <x:v>CALIBRATION</x:v>
      </x:c>
      <x:c r="E2053" s="7" t="str">
        <x:v>PTC-C</x:v>
      </x:c>
      <x:c r="F2053" s="7" t="str">
        <x:v>BL-X</x:v>
      </x:c>
      <x:c r="G2053" s="7" t="str">
        <x:v>CF-06</x:v>
      </x:c>
      <x:c r="H2053" s="7" t="n">
        <x:v>1</x:v>
      </x:c>
      <x:c r="I2053" s="7" t="str">
        <x:v>pan level</x:v>
      </x:c>
      <x:c r="J2053" s="7" t="str">
        <x:v>m</x:v>
      </x:c>
      <x:c r="K2053" s="7" t="n">
        <x:v>0</x:v>
      </x:c>
      <x:c r="L2053" s="7" t="n">
        <x:v>0.2</x:v>
      </x:c>
      <x:c r="M2053" s="7" t="n">
        <x:v>0.0005</x:v>
      </x:c>
      <x:c r="N2053" s="7" t="str"/>
      <x:c r="O2053" s="7" t="str">
        <x:f>IF(N2053="","OPEN","PASS")</x:f>
        <x:v>OPEN</x:v>
      </x:c>
    </x:row>
    <x:row r="2054">
      <x:c r="B2054" s="7" t="str">
        <x:v>CH-2048</x:v>
      </x:c>
      <x:c r="C2054" s="7" t="str">
        <x:v>REA-M-C</x:v>
      </x:c>
      <x:c r="D2054" s="7" t="str">
        <x:v>CALIBRATION</x:v>
      </x:c>
      <x:c r="E2054" s="7" t="str">
        <x:v>PTC-C</x:v>
      </x:c>
      <x:c r="F2054" s="7" t="str">
        <x:v>BL-X</x:v>
      </x:c>
      <x:c r="G2054" s="7" t="str">
        <x:v>CF-06</x:v>
      </x:c>
      <x:c r="H2054" s="7" t="n">
        <x:v>2</x:v>
      </x:c>
      <x:c r="I2054" s="7" t="str">
        <x:v>pan level</x:v>
      </x:c>
      <x:c r="J2054" s="7" t="str">
        <x:v>m</x:v>
      </x:c>
      <x:c r="K2054" s="7" t="n">
        <x:v>0</x:v>
      </x:c>
      <x:c r="L2054" s="7" t="n">
        <x:v>0.2</x:v>
      </x:c>
      <x:c r="M2054" s="7" t="n">
        <x:v>0.0005</x:v>
      </x:c>
      <x:c r="N2054" s="7" t="str"/>
      <x:c r="O2054" s="7" t="str">
        <x:f>IF(N2054="","OPEN","PASS")</x:f>
        <x:v>OPEN</x:v>
      </x:c>
    </x:row>
    <x:row r="2055">
      <x:c r="B2055" s="7" t="str">
        <x:v>CH-2049</x:v>
      </x:c>
      <x:c r="C2055" s="7" t="str">
        <x:v>REA-M-C</x:v>
      </x:c>
      <x:c r="D2055" s="7" t="str">
        <x:v>CALIBRATION</x:v>
      </x:c>
      <x:c r="E2055" s="7" t="str">
        <x:v>PTC-C</x:v>
      </x:c>
      <x:c r="F2055" s="7" t="str">
        <x:v>BL-X</x:v>
      </x:c>
      <x:c r="G2055" s="7" t="str">
        <x:v>CF-06</x:v>
      </x:c>
      <x:c r="H2055" s="7" t="n">
        <x:v>3</x:v>
      </x:c>
      <x:c r="I2055" s="7" t="str">
        <x:v>pan level</x:v>
      </x:c>
      <x:c r="J2055" s="7" t="str">
        <x:v>m</x:v>
      </x:c>
      <x:c r="K2055" s="7" t="n">
        <x:v>0</x:v>
      </x:c>
      <x:c r="L2055" s="7" t="n">
        <x:v>0.2</x:v>
      </x:c>
      <x:c r="M2055" s="7" t="n">
        <x:v>0.0005</x:v>
      </x:c>
      <x:c r="N2055" s="7" t="str"/>
      <x:c r="O2055" s="7" t="str">
        <x:f>IF(N2055="","OPEN","PASS")</x:f>
        <x:v>OPEN</x:v>
      </x:c>
    </x:row>
    <x:row r="2056">
      <x:c r="B2056" s="7" t="str">
        <x:v>CH-2050</x:v>
      </x:c>
      <x:c r="C2056" s="7" t="str">
        <x:v>REA-M-C</x:v>
      </x:c>
      <x:c r="D2056" s="7" t="str">
        <x:v>CALIBRATION</x:v>
      </x:c>
      <x:c r="E2056" s="7" t="str">
        <x:v>PTC-C</x:v>
      </x:c>
      <x:c r="F2056" s="7" t="str">
        <x:v>BL-X</x:v>
      </x:c>
      <x:c r="G2056" s="7" t="str">
        <x:v>CF-06</x:v>
      </x:c>
      <x:c r="H2056" s="7" t="n">
        <x:v>4</x:v>
      </x:c>
      <x:c r="I2056" s="7" t="str">
        <x:v>pan level</x:v>
      </x:c>
      <x:c r="J2056" s="7" t="str">
        <x:v>m</x:v>
      </x:c>
      <x:c r="K2056" s="7" t="n">
        <x:v>0</x:v>
      </x:c>
      <x:c r="L2056" s="7" t="n">
        <x:v>0.2</x:v>
      </x:c>
      <x:c r="M2056" s="7" t="n">
        <x:v>0.0005</x:v>
      </x:c>
      <x:c r="N2056" s="7" t="str"/>
      <x:c r="O2056" s="7" t="str">
        <x:f>IF(N2056="","OPEN","PASS")</x:f>
        <x:v>OPEN</x:v>
      </x:c>
    </x:row>
    <x:row r="2057">
      <x:c r="B2057" s="7" t="str">
        <x:v>CH-2051</x:v>
      </x:c>
      <x:c r="C2057" s="7" t="str">
        <x:v>REA-M-C</x:v>
      </x:c>
      <x:c r="D2057" s="7" t="str">
        <x:v>CALIBRATION</x:v>
      </x:c>
      <x:c r="E2057" s="7" t="str">
        <x:v>PTC-C</x:v>
      </x:c>
      <x:c r="F2057" s="7" t="str">
        <x:v>BL-X</x:v>
      </x:c>
      <x:c r="G2057" s="7" t="str">
        <x:v>CF-06</x:v>
      </x:c>
      <x:c r="H2057" s="7" t="n">
        <x:v>5</x:v>
      </x:c>
      <x:c r="I2057" s="7" t="str">
        <x:v>pan level</x:v>
      </x:c>
      <x:c r="J2057" s="7" t="str">
        <x:v>m</x:v>
      </x:c>
      <x:c r="K2057" s="7" t="n">
        <x:v>0</x:v>
      </x:c>
      <x:c r="L2057" s="7" t="n">
        <x:v>0.2</x:v>
      </x:c>
      <x:c r="M2057" s="7" t="n">
        <x:v>0.0005</x:v>
      </x:c>
      <x:c r="N2057" s="7" t="str"/>
      <x:c r="O2057" s="7" t="str">
        <x:f>IF(N2057="","OPEN","PASS")</x:f>
        <x:v>OPEN</x:v>
      </x:c>
    </x:row>
    <x:row r="2058">
      <x:c r="B2058" s="7" t="str">
        <x:v>CH-2052</x:v>
      </x:c>
      <x:c r="C2058" s="7" t="str">
        <x:v>REA-M-C</x:v>
      </x:c>
      <x:c r="D2058" s="7" t="str">
        <x:v>CALIBRATION</x:v>
      </x:c>
      <x:c r="E2058" s="7" t="str">
        <x:v>PTC-C</x:v>
      </x:c>
      <x:c r="F2058" s="7" t="str">
        <x:v>BL-X</x:v>
      </x:c>
      <x:c r="G2058" s="7" t="str">
        <x:v>CF-06</x:v>
      </x:c>
      <x:c r="H2058" s="7" t="n">
        <x:v>6</x:v>
      </x:c>
      <x:c r="I2058" s="7" t="str">
        <x:v>pan level</x:v>
      </x:c>
      <x:c r="J2058" s="7" t="str">
        <x:v>m</x:v>
      </x:c>
      <x:c r="K2058" s="7" t="n">
        <x:v>0</x:v>
      </x:c>
      <x:c r="L2058" s="7" t="n">
        <x:v>0.2</x:v>
      </x:c>
      <x:c r="M2058" s="7" t="n">
        <x:v>0.0005</x:v>
      </x:c>
      <x:c r="N2058" s="7" t="str"/>
      <x:c r="O2058" s="7" t="str">
        <x:f>IF(N2058="","OPEN","PASS")</x:f>
        <x:v>OPEN</x:v>
      </x:c>
    </x:row>
    <x:row r="2059">
      <x:c r="B2059" s="7" t="str">
        <x:v>CH-2053</x:v>
      </x:c>
      <x:c r="C2059" s="7" t="str">
        <x:v>REA-M-C</x:v>
      </x:c>
      <x:c r="D2059" s="7" t="str">
        <x:v>CALIBRATION</x:v>
      </x:c>
      <x:c r="E2059" s="7" t="str">
        <x:v>PTC-C</x:v>
      </x:c>
      <x:c r="F2059" s="7" t="str">
        <x:v>BL-X</x:v>
      </x:c>
      <x:c r="G2059" s="7" t="str">
        <x:v>CF-07</x:v>
      </x:c>
      <x:c r="H2059" s="7" t="n">
        <x:v>1</x:v>
      </x:c>
      <x:c r="I2059" s="7" t="str">
        <x:v>receiver mass</x:v>
      </x:c>
      <x:c r="J2059" s="7" t="str">
        <x:v>kg</x:v>
      </x:c>
      <x:c r="K2059" s="7" t="n">
        <x:v>0</x:v>
      </x:c>
      <x:c r="L2059" s="7" t="n">
        <x:v>500</x:v>
      </x:c>
      <x:c r="M2059" s="7" t="n">
        <x:v>0.25</x:v>
      </x:c>
      <x:c r="N2059" s="7" t="str"/>
      <x:c r="O2059" s="7" t="str">
        <x:f>IF(N2059="","OPEN","PASS")</x:f>
        <x:v>OPEN</x:v>
      </x:c>
    </x:row>
    <x:row r="2060">
      <x:c r="B2060" s="7" t="str">
        <x:v>CH-2054</x:v>
      </x:c>
      <x:c r="C2060" s="7" t="str">
        <x:v>REA-M-C</x:v>
      </x:c>
      <x:c r="D2060" s="7" t="str">
        <x:v>CALIBRATION</x:v>
      </x:c>
      <x:c r="E2060" s="7" t="str">
        <x:v>PTC-C</x:v>
      </x:c>
      <x:c r="F2060" s="7" t="str">
        <x:v>BL-X</x:v>
      </x:c>
      <x:c r="G2060" s="7" t="str">
        <x:v>CF-07</x:v>
      </x:c>
      <x:c r="H2060" s="7" t="n">
        <x:v>2</x:v>
      </x:c>
      <x:c r="I2060" s="7" t="str">
        <x:v>receiver mass</x:v>
      </x:c>
      <x:c r="J2060" s="7" t="str">
        <x:v>kg</x:v>
      </x:c>
      <x:c r="K2060" s="7" t="n">
        <x:v>0</x:v>
      </x:c>
      <x:c r="L2060" s="7" t="n">
        <x:v>500</x:v>
      </x:c>
      <x:c r="M2060" s="7" t="n">
        <x:v>0.25</x:v>
      </x:c>
      <x:c r="N2060" s="7" t="str"/>
      <x:c r="O2060" s="7" t="str">
        <x:f>IF(N2060="","OPEN","PASS")</x:f>
        <x:v>OPEN</x:v>
      </x:c>
    </x:row>
    <x:row r="2061">
      <x:c r="B2061" s="7" t="str">
        <x:v>CH-2055</x:v>
      </x:c>
      <x:c r="C2061" s="7" t="str">
        <x:v>REA-M-C</x:v>
      </x:c>
      <x:c r="D2061" s="7" t="str">
        <x:v>CALIBRATION</x:v>
      </x:c>
      <x:c r="E2061" s="7" t="str">
        <x:v>PTC-C</x:v>
      </x:c>
      <x:c r="F2061" s="7" t="str">
        <x:v>BL-X</x:v>
      </x:c>
      <x:c r="G2061" s="7" t="str">
        <x:v>CF-07</x:v>
      </x:c>
      <x:c r="H2061" s="7" t="n">
        <x:v>3</x:v>
      </x:c>
      <x:c r="I2061" s="7" t="str">
        <x:v>receiver mass</x:v>
      </x:c>
      <x:c r="J2061" s="7" t="str">
        <x:v>kg</x:v>
      </x:c>
      <x:c r="K2061" s="7" t="n">
        <x:v>0</x:v>
      </x:c>
      <x:c r="L2061" s="7" t="n">
        <x:v>500</x:v>
      </x:c>
      <x:c r="M2061" s="7" t="n">
        <x:v>0.25</x:v>
      </x:c>
      <x:c r="N2061" s="7" t="str"/>
      <x:c r="O2061" s="7" t="str">
        <x:f>IF(N2061="","OPEN","PASS")</x:f>
        <x:v>OPEN</x:v>
      </x:c>
    </x:row>
    <x:row r="2062">
      <x:c r="B2062" s="7" t="str">
        <x:v>CH-2056</x:v>
      </x:c>
      <x:c r="C2062" s="7" t="str">
        <x:v>REA-M-C</x:v>
      </x:c>
      <x:c r="D2062" s="7" t="str">
        <x:v>CALIBRATION</x:v>
      </x:c>
      <x:c r="E2062" s="7" t="str">
        <x:v>PTC-C</x:v>
      </x:c>
      <x:c r="F2062" s="7" t="str">
        <x:v>BL-X</x:v>
      </x:c>
      <x:c r="G2062" s="7" t="str">
        <x:v>CF-07</x:v>
      </x:c>
      <x:c r="H2062" s="7" t="n">
        <x:v>4</x:v>
      </x:c>
      <x:c r="I2062" s="7" t="str">
        <x:v>receiver mass</x:v>
      </x:c>
      <x:c r="J2062" s="7" t="str">
        <x:v>kg</x:v>
      </x:c>
      <x:c r="K2062" s="7" t="n">
        <x:v>0</x:v>
      </x:c>
      <x:c r="L2062" s="7" t="n">
        <x:v>500</x:v>
      </x:c>
      <x:c r="M2062" s="7" t="n">
        <x:v>0.25</x:v>
      </x:c>
      <x:c r="N2062" s="7" t="str"/>
      <x:c r="O2062" s="7" t="str">
        <x:f>IF(N2062="","OPEN","PASS")</x:f>
        <x:v>OPEN</x:v>
      </x:c>
    </x:row>
    <x:row r="2063">
      <x:c r="B2063" s="7" t="str">
        <x:v>CH-2057</x:v>
      </x:c>
      <x:c r="C2063" s="7" t="str">
        <x:v>REA-M-C</x:v>
      </x:c>
      <x:c r="D2063" s="7" t="str">
        <x:v>CALIBRATION</x:v>
      </x:c>
      <x:c r="E2063" s="7" t="str">
        <x:v>PTC-C</x:v>
      </x:c>
      <x:c r="F2063" s="7" t="str">
        <x:v>BL-X</x:v>
      </x:c>
      <x:c r="G2063" s="7" t="str">
        <x:v>CF-07</x:v>
      </x:c>
      <x:c r="H2063" s="7" t="n">
        <x:v>5</x:v>
      </x:c>
      <x:c r="I2063" s="7" t="str">
        <x:v>receiver mass</x:v>
      </x:c>
      <x:c r="J2063" s="7" t="str">
        <x:v>kg</x:v>
      </x:c>
      <x:c r="K2063" s="7" t="n">
        <x:v>0</x:v>
      </x:c>
      <x:c r="L2063" s="7" t="n">
        <x:v>500</x:v>
      </x:c>
      <x:c r="M2063" s="7" t="n">
        <x:v>0.25</x:v>
      </x:c>
      <x:c r="N2063" s="7" t="str"/>
      <x:c r="O2063" s="7" t="str">
        <x:f>IF(N2063="","OPEN","PASS")</x:f>
        <x:v>OPEN</x:v>
      </x:c>
    </x:row>
    <x:row r="2064">
      <x:c r="B2064" s="7" t="str">
        <x:v>CH-2058</x:v>
      </x:c>
      <x:c r="C2064" s="7" t="str">
        <x:v>REA-M-C</x:v>
      </x:c>
      <x:c r="D2064" s="7" t="str">
        <x:v>CALIBRATION</x:v>
      </x:c>
      <x:c r="E2064" s="7" t="str">
        <x:v>PTC-C</x:v>
      </x:c>
      <x:c r="F2064" s="7" t="str">
        <x:v>BL-X</x:v>
      </x:c>
      <x:c r="G2064" s="7" t="str">
        <x:v>CF-07</x:v>
      </x:c>
      <x:c r="H2064" s="7" t="n">
        <x:v>6</x:v>
      </x:c>
      <x:c r="I2064" s="7" t="str">
        <x:v>receiver mass</x:v>
      </x:c>
      <x:c r="J2064" s="7" t="str">
        <x:v>kg</x:v>
      </x:c>
      <x:c r="K2064" s="7" t="n">
        <x:v>0</x:v>
      </x:c>
      <x:c r="L2064" s="7" t="n">
        <x:v>500</x:v>
      </x:c>
      <x:c r="M2064" s="7" t="n">
        <x:v>0.25</x:v>
      </x:c>
      <x:c r="N2064" s="7" t="str"/>
      <x:c r="O2064" s="7" t="str">
        <x:f>IF(N2064="","OPEN","PASS")</x:f>
        <x:v>OPEN</x:v>
      </x:c>
    </x:row>
    <x:row r="2065">
      <x:c r="B2065" s="7" t="str">
        <x:v>CH-2059</x:v>
      </x:c>
      <x:c r="C2065" s="7" t="str">
        <x:v>REA-M-C</x:v>
      </x:c>
      <x:c r="D2065" s="7" t="str">
        <x:v>CALIBRATION</x:v>
      </x:c>
      <x:c r="E2065" s="7" t="str">
        <x:v>PTC-C</x:v>
      </x:c>
      <x:c r="F2065" s="7" t="str">
        <x:v>BL-X</x:v>
      </x:c>
      <x:c r="G2065" s="7" t="str">
        <x:v>CF-08</x:v>
      </x:c>
      <x:c r="H2065" s="7" t="n">
        <x:v>1</x:v>
      </x:c>
      <x:c r="I2065" s="7" t="str">
        <x:v>geometry and slope</x:v>
      </x:c>
      <x:c r="J2065" s="7" t="str">
        <x:v>degrees</x:v>
      </x:c>
      <x:c r="K2065" s="7" t="n">
        <x:v>-5</x:v>
      </x:c>
      <x:c r="L2065" s="7" t="n">
        <x:v>5</x:v>
      </x:c>
      <x:c r="M2065" s="7" t="n">
        <x:v>0.01</x:v>
      </x:c>
      <x:c r="N2065" s="7" t="str"/>
      <x:c r="O2065" s="7" t="str">
        <x:f>IF(N2065="","OPEN","PASS")</x:f>
        <x:v>OPEN</x:v>
      </x:c>
    </x:row>
    <x:row r="2066">
      <x:c r="B2066" s="7" t="str">
        <x:v>CH-2060</x:v>
      </x:c>
      <x:c r="C2066" s="7" t="str">
        <x:v>REA-M-C</x:v>
      </x:c>
      <x:c r="D2066" s="7" t="str">
        <x:v>CALIBRATION</x:v>
      </x:c>
      <x:c r="E2066" s="7" t="str">
        <x:v>PTC-C</x:v>
      </x:c>
      <x:c r="F2066" s="7" t="str">
        <x:v>BL-X</x:v>
      </x:c>
      <x:c r="G2066" s="7" t="str">
        <x:v>CF-08</x:v>
      </x:c>
      <x:c r="H2066" s="7" t="n">
        <x:v>2</x:v>
      </x:c>
      <x:c r="I2066" s="7" t="str">
        <x:v>geometry and slope</x:v>
      </x:c>
      <x:c r="J2066" s="7" t="str">
        <x:v>degrees</x:v>
      </x:c>
      <x:c r="K2066" s="7" t="n">
        <x:v>-5</x:v>
      </x:c>
      <x:c r="L2066" s="7" t="n">
        <x:v>5</x:v>
      </x:c>
      <x:c r="M2066" s="7" t="n">
        <x:v>0.01</x:v>
      </x:c>
      <x:c r="N2066" s="7" t="str"/>
      <x:c r="O2066" s="7" t="str">
        <x:f>IF(N2066="","OPEN","PASS")</x:f>
        <x:v>OPEN</x:v>
      </x:c>
    </x:row>
    <x:row r="2067">
      <x:c r="B2067" s="7" t="str">
        <x:v>CH-2061</x:v>
      </x:c>
      <x:c r="C2067" s="7" t="str">
        <x:v>REA-M-C</x:v>
      </x:c>
      <x:c r="D2067" s="7" t="str">
        <x:v>CALIBRATION</x:v>
      </x:c>
      <x:c r="E2067" s="7" t="str">
        <x:v>PTC-C</x:v>
      </x:c>
      <x:c r="F2067" s="7" t="str">
        <x:v>BL-X</x:v>
      </x:c>
      <x:c r="G2067" s="7" t="str">
        <x:v>CF-08</x:v>
      </x:c>
      <x:c r="H2067" s="7" t="n">
        <x:v>3</x:v>
      </x:c>
      <x:c r="I2067" s="7" t="str">
        <x:v>geometry and slope</x:v>
      </x:c>
      <x:c r="J2067" s="7" t="str">
        <x:v>degrees</x:v>
      </x:c>
      <x:c r="K2067" s="7" t="n">
        <x:v>-5</x:v>
      </x:c>
      <x:c r="L2067" s="7" t="n">
        <x:v>5</x:v>
      </x:c>
      <x:c r="M2067" s="7" t="n">
        <x:v>0.01</x:v>
      </x:c>
      <x:c r="N2067" s="7" t="str"/>
      <x:c r="O2067" s="7" t="str">
        <x:f>IF(N2067="","OPEN","PASS")</x:f>
        <x:v>OPEN</x:v>
      </x:c>
    </x:row>
    <x:row r="2068">
      <x:c r="B2068" s="7" t="str">
        <x:v>CH-2062</x:v>
      </x:c>
      <x:c r="C2068" s="7" t="str">
        <x:v>REA-M-C</x:v>
      </x:c>
      <x:c r="D2068" s="7" t="str">
        <x:v>CALIBRATION</x:v>
      </x:c>
      <x:c r="E2068" s="7" t="str">
        <x:v>PTC-C</x:v>
      </x:c>
      <x:c r="F2068" s="7" t="str">
        <x:v>BL-X</x:v>
      </x:c>
      <x:c r="G2068" s="7" t="str">
        <x:v>CF-08</x:v>
      </x:c>
      <x:c r="H2068" s="7" t="n">
        <x:v>4</x:v>
      </x:c>
      <x:c r="I2068" s="7" t="str">
        <x:v>geometry and slope</x:v>
      </x:c>
      <x:c r="J2068" s="7" t="str">
        <x:v>degrees</x:v>
      </x:c>
      <x:c r="K2068" s="7" t="n">
        <x:v>-5</x:v>
      </x:c>
      <x:c r="L2068" s="7" t="n">
        <x:v>5</x:v>
      </x:c>
      <x:c r="M2068" s="7" t="n">
        <x:v>0.01</x:v>
      </x:c>
      <x:c r="N2068" s="7" t="str"/>
      <x:c r="O2068" s="7" t="str">
        <x:f>IF(N2068="","OPEN","PASS")</x:f>
        <x:v>OPEN</x:v>
      </x:c>
    </x:row>
    <x:row r="2069">
      <x:c r="B2069" s="7" t="str">
        <x:v>CH-2063</x:v>
      </x:c>
      <x:c r="C2069" s="7" t="str">
        <x:v>REA-M-C</x:v>
      </x:c>
      <x:c r="D2069" s="7" t="str">
        <x:v>CALIBRATION</x:v>
      </x:c>
      <x:c r="E2069" s="7" t="str">
        <x:v>PTC-C</x:v>
      </x:c>
      <x:c r="F2069" s="7" t="str">
        <x:v>BL-X</x:v>
      </x:c>
      <x:c r="G2069" s="7" t="str">
        <x:v>CF-08</x:v>
      </x:c>
      <x:c r="H2069" s="7" t="n">
        <x:v>5</x:v>
      </x:c>
      <x:c r="I2069" s="7" t="str">
        <x:v>geometry and slope</x:v>
      </x:c>
      <x:c r="J2069" s="7" t="str">
        <x:v>degrees</x:v>
      </x:c>
      <x:c r="K2069" s="7" t="n">
        <x:v>-5</x:v>
      </x:c>
      <x:c r="L2069" s="7" t="n">
        <x:v>5</x:v>
      </x:c>
      <x:c r="M2069" s="7" t="n">
        <x:v>0.01</x:v>
      </x:c>
      <x:c r="N2069" s="7" t="str"/>
      <x:c r="O2069" s="7" t="str">
        <x:f>IF(N2069="","OPEN","PASS")</x:f>
        <x:v>OPEN</x:v>
      </x:c>
    </x:row>
    <x:row r="2070">
      <x:c r="B2070" s="7" t="str">
        <x:v>CH-2064</x:v>
      </x:c>
      <x:c r="C2070" s="7" t="str">
        <x:v>REA-M-C</x:v>
      </x:c>
      <x:c r="D2070" s="7" t="str">
        <x:v>CALIBRATION</x:v>
      </x:c>
      <x:c r="E2070" s="7" t="str">
        <x:v>PTC-C</x:v>
      </x:c>
      <x:c r="F2070" s="7" t="str">
        <x:v>BL-X</x:v>
      </x:c>
      <x:c r="G2070" s="7" t="str">
        <x:v>CF-08</x:v>
      </x:c>
      <x:c r="H2070" s="7" t="n">
        <x:v>6</x:v>
      </x:c>
      <x:c r="I2070" s="7" t="str">
        <x:v>geometry and slope</x:v>
      </x:c>
      <x:c r="J2070" s="7" t="str">
        <x:v>degrees</x:v>
      </x:c>
      <x:c r="K2070" s="7" t="n">
        <x:v>-5</x:v>
      </x:c>
      <x:c r="L2070" s="7" t="n">
        <x:v>5</x:v>
      </x:c>
      <x:c r="M2070" s="7" t="n">
        <x:v>0.01</x:v>
      </x:c>
      <x:c r="N2070" s="7" t="str"/>
      <x:c r="O2070" s="7" t="str">
        <x:f>IF(N2070="","OPEN","PASS")</x:f>
        <x:v>OPEN</x:v>
      </x:c>
    </x:row>
    <x:row r="2071">
      <x:c r="B2071" s="7" t="str">
        <x:v>CH-2065</x:v>
      </x:c>
      <x:c r="C2071" s="7" t="str">
        <x:v>REA-M-C</x:v>
      </x:c>
      <x:c r="D2071" s="7" t="str">
        <x:v>CALIBRATION</x:v>
      </x:c>
      <x:c r="E2071" s="7" t="str">
        <x:v>PTC-C</x:v>
      </x:c>
      <x:c r="F2071" s="7" t="str">
        <x:v>BL-X</x:v>
      </x:c>
      <x:c r="G2071" s="7" t="str">
        <x:v>CF-09</x:v>
      </x:c>
      <x:c r="H2071" s="7" t="n">
        <x:v>1</x:v>
      </x:c>
      <x:c r="I2071" s="7" t="str">
        <x:v>primary state witness</x:v>
      </x:c>
      <x:c r="J2071" s="7" t="str">
        <x:v>binary</x:v>
      </x:c>
      <x:c r="K2071" s="7" t="n">
        <x:v>0</x:v>
      </x:c>
      <x:c r="L2071" s="7" t="n">
        <x:v>1</x:v>
      </x:c>
      <x:c r="M2071" s="7" t="n">
        <x:v>1</x:v>
      </x:c>
      <x:c r="N2071" s="7" t="str"/>
      <x:c r="O2071" s="7" t="str">
        <x:f>IF(N2071="","OPEN","PASS")</x:f>
        <x:v>OPEN</x:v>
      </x:c>
    </x:row>
    <x:row r="2072">
      <x:c r="B2072" s="7" t="str">
        <x:v>CH-2066</x:v>
      </x:c>
      <x:c r="C2072" s="7" t="str">
        <x:v>REA-M-C</x:v>
      </x:c>
      <x:c r="D2072" s="7" t="str">
        <x:v>CALIBRATION</x:v>
      </x:c>
      <x:c r="E2072" s="7" t="str">
        <x:v>PTC-C</x:v>
      </x:c>
      <x:c r="F2072" s="7" t="str">
        <x:v>BL-X</x:v>
      </x:c>
      <x:c r="G2072" s="7" t="str">
        <x:v>CF-09</x:v>
      </x:c>
      <x:c r="H2072" s="7" t="n">
        <x:v>2</x:v>
      </x:c>
      <x:c r="I2072" s="7" t="str">
        <x:v>primary state witness</x:v>
      </x:c>
      <x:c r="J2072" s="7" t="str">
        <x:v>binary</x:v>
      </x:c>
      <x:c r="K2072" s="7" t="n">
        <x:v>0</x:v>
      </x:c>
      <x:c r="L2072" s="7" t="n">
        <x:v>1</x:v>
      </x:c>
      <x:c r="M2072" s="7" t="n">
        <x:v>1</x:v>
      </x:c>
      <x:c r="N2072" s="7" t="str"/>
      <x:c r="O2072" s="7" t="str">
        <x:f>IF(N2072="","OPEN","PASS")</x:f>
        <x:v>OPEN</x:v>
      </x:c>
    </x:row>
    <x:row r="2073">
      <x:c r="B2073" s="7" t="str">
        <x:v>CH-2067</x:v>
      </x:c>
      <x:c r="C2073" s="7" t="str">
        <x:v>REA-M-C</x:v>
      </x:c>
      <x:c r="D2073" s="7" t="str">
        <x:v>CALIBRATION</x:v>
      </x:c>
      <x:c r="E2073" s="7" t="str">
        <x:v>PTC-C</x:v>
      </x:c>
      <x:c r="F2073" s="7" t="str">
        <x:v>BL-X</x:v>
      </x:c>
      <x:c r="G2073" s="7" t="str">
        <x:v>CF-09</x:v>
      </x:c>
      <x:c r="H2073" s="7" t="n">
        <x:v>3</x:v>
      </x:c>
      <x:c r="I2073" s="7" t="str">
        <x:v>primary state witness</x:v>
      </x:c>
      <x:c r="J2073" s="7" t="str">
        <x:v>binary</x:v>
      </x:c>
      <x:c r="K2073" s="7" t="n">
        <x:v>0</x:v>
      </x:c>
      <x:c r="L2073" s="7" t="n">
        <x:v>1</x:v>
      </x:c>
      <x:c r="M2073" s="7" t="n">
        <x:v>1</x:v>
      </x:c>
      <x:c r="N2073" s="7" t="str"/>
      <x:c r="O2073" s="7" t="str">
        <x:f>IF(N2073="","OPEN","PASS")</x:f>
        <x:v>OPEN</x:v>
      </x:c>
    </x:row>
    <x:row r="2074">
      <x:c r="B2074" s="7" t="str">
        <x:v>CH-2068</x:v>
      </x:c>
      <x:c r="C2074" s="7" t="str">
        <x:v>REA-M-C</x:v>
      </x:c>
      <x:c r="D2074" s="7" t="str">
        <x:v>CALIBRATION</x:v>
      </x:c>
      <x:c r="E2074" s="7" t="str">
        <x:v>PTC-C</x:v>
      </x:c>
      <x:c r="F2074" s="7" t="str">
        <x:v>BL-X</x:v>
      </x:c>
      <x:c r="G2074" s="7" t="str">
        <x:v>CF-09</x:v>
      </x:c>
      <x:c r="H2074" s="7" t="n">
        <x:v>4</x:v>
      </x:c>
      <x:c r="I2074" s="7" t="str">
        <x:v>primary state witness</x:v>
      </x:c>
      <x:c r="J2074" s="7" t="str">
        <x:v>binary</x:v>
      </x:c>
      <x:c r="K2074" s="7" t="n">
        <x:v>0</x:v>
      </x:c>
      <x:c r="L2074" s="7" t="n">
        <x:v>1</x:v>
      </x:c>
      <x:c r="M2074" s="7" t="n">
        <x:v>1</x:v>
      </x:c>
      <x:c r="N2074" s="7" t="str"/>
      <x:c r="O2074" s="7" t="str">
        <x:f>IF(N2074="","OPEN","PASS")</x:f>
        <x:v>OPEN</x:v>
      </x:c>
    </x:row>
    <x:row r="2075">
      <x:c r="B2075" s="7" t="str">
        <x:v>CH-2069</x:v>
      </x:c>
      <x:c r="C2075" s="7" t="str">
        <x:v>REA-M-C</x:v>
      </x:c>
      <x:c r="D2075" s="7" t="str">
        <x:v>CALIBRATION</x:v>
      </x:c>
      <x:c r="E2075" s="7" t="str">
        <x:v>PTC-C</x:v>
      </x:c>
      <x:c r="F2075" s="7" t="str">
        <x:v>BL-X</x:v>
      </x:c>
      <x:c r="G2075" s="7" t="str">
        <x:v>CF-09</x:v>
      </x:c>
      <x:c r="H2075" s="7" t="n">
        <x:v>5</x:v>
      </x:c>
      <x:c r="I2075" s="7" t="str">
        <x:v>primary state witness</x:v>
      </x:c>
      <x:c r="J2075" s="7" t="str">
        <x:v>binary</x:v>
      </x:c>
      <x:c r="K2075" s="7" t="n">
        <x:v>0</x:v>
      </x:c>
      <x:c r="L2075" s="7" t="n">
        <x:v>1</x:v>
      </x:c>
      <x:c r="M2075" s="7" t="n">
        <x:v>1</x:v>
      </x:c>
      <x:c r="N2075" s="7" t="str"/>
      <x:c r="O2075" s="7" t="str">
        <x:f>IF(N2075="","OPEN","PASS")</x:f>
        <x:v>OPEN</x:v>
      </x:c>
    </x:row>
    <x:row r="2076">
      <x:c r="B2076" s="7" t="str">
        <x:v>CH-2070</x:v>
      </x:c>
      <x:c r="C2076" s="7" t="str">
        <x:v>REA-M-C</x:v>
      </x:c>
      <x:c r="D2076" s="7" t="str">
        <x:v>CALIBRATION</x:v>
      </x:c>
      <x:c r="E2076" s="7" t="str">
        <x:v>PTC-C</x:v>
      </x:c>
      <x:c r="F2076" s="7" t="str">
        <x:v>BL-X</x:v>
      </x:c>
      <x:c r="G2076" s="7" t="str">
        <x:v>CF-09</x:v>
      </x:c>
      <x:c r="H2076" s="7" t="n">
        <x:v>6</x:v>
      </x:c>
      <x:c r="I2076" s="7" t="str">
        <x:v>primary state witness</x:v>
      </x:c>
      <x:c r="J2076" s="7" t="str">
        <x:v>binary</x:v>
      </x:c>
      <x:c r="K2076" s="7" t="n">
        <x:v>0</x:v>
      </x:c>
      <x:c r="L2076" s="7" t="n">
        <x:v>1</x:v>
      </x:c>
      <x:c r="M2076" s="7" t="n">
        <x:v>1</x:v>
      </x:c>
      <x:c r="N2076" s="7" t="str"/>
      <x:c r="O2076" s="7" t="str">
        <x:f>IF(N2076="","OPEN","PASS")</x:f>
        <x:v>OPEN</x:v>
      </x:c>
    </x:row>
    <x:row r="2077">
      <x:c r="B2077" s="7" t="str">
        <x:v>CH-2071</x:v>
      </x:c>
      <x:c r="C2077" s="7" t="str">
        <x:v>REA-M-C</x:v>
      </x:c>
      <x:c r="D2077" s="7" t="str">
        <x:v>CALIBRATION</x:v>
      </x:c>
      <x:c r="E2077" s="7" t="str">
        <x:v>PTC-C</x:v>
      </x:c>
      <x:c r="F2077" s="7" t="str">
        <x:v>BL-X</x:v>
      </x:c>
      <x:c r="G2077" s="7" t="str">
        <x:v>CF-10</x:v>
      </x:c>
      <x:c r="H2077" s="7" t="n">
        <x:v>1</x:v>
      </x:c>
      <x:c r="I2077" s="7" t="str">
        <x:v>diverse state witness</x:v>
      </x:c>
      <x:c r="J2077" s="7" t="str">
        <x:v>binary</x:v>
      </x:c>
      <x:c r="K2077" s="7" t="n">
        <x:v>0</x:v>
      </x:c>
      <x:c r="L2077" s="7" t="n">
        <x:v>1</x:v>
      </x:c>
      <x:c r="M2077" s="7" t="n">
        <x:v>2</x:v>
      </x:c>
      <x:c r="N2077" s="7" t="str"/>
      <x:c r="O2077" s="7" t="str">
        <x:f>IF(N2077="","OPEN","PASS")</x:f>
        <x:v>OPEN</x:v>
      </x:c>
    </x:row>
    <x:row r="2078">
      <x:c r="B2078" s="7" t="str">
        <x:v>CH-2072</x:v>
      </x:c>
      <x:c r="C2078" s="7" t="str">
        <x:v>REA-M-C</x:v>
      </x:c>
      <x:c r="D2078" s="7" t="str">
        <x:v>CALIBRATION</x:v>
      </x:c>
      <x:c r="E2078" s="7" t="str">
        <x:v>PTC-C</x:v>
      </x:c>
      <x:c r="F2078" s="7" t="str">
        <x:v>BL-X</x:v>
      </x:c>
      <x:c r="G2078" s="7" t="str">
        <x:v>CF-10</x:v>
      </x:c>
      <x:c r="H2078" s="7" t="n">
        <x:v>2</x:v>
      </x:c>
      <x:c r="I2078" s="7" t="str">
        <x:v>diverse state witness</x:v>
      </x:c>
      <x:c r="J2078" s="7" t="str">
        <x:v>binary</x:v>
      </x:c>
      <x:c r="K2078" s="7" t="n">
        <x:v>0</x:v>
      </x:c>
      <x:c r="L2078" s="7" t="n">
        <x:v>1</x:v>
      </x:c>
      <x:c r="M2078" s="7" t="n">
        <x:v>2</x:v>
      </x:c>
      <x:c r="N2078" s="7" t="str"/>
      <x:c r="O2078" s="7" t="str">
        <x:f>IF(N2078="","OPEN","PASS")</x:f>
        <x:v>OPEN</x:v>
      </x:c>
    </x:row>
    <x:row r="2079">
      <x:c r="B2079" s="7" t="str">
        <x:v>CH-2073</x:v>
      </x:c>
      <x:c r="C2079" s="7" t="str">
        <x:v>REA-M-C</x:v>
      </x:c>
      <x:c r="D2079" s="7" t="str">
        <x:v>CALIBRATION</x:v>
      </x:c>
      <x:c r="E2079" s="7" t="str">
        <x:v>PTC-C</x:v>
      </x:c>
      <x:c r="F2079" s="7" t="str">
        <x:v>BL-X</x:v>
      </x:c>
      <x:c r="G2079" s="7" t="str">
        <x:v>CF-10</x:v>
      </x:c>
      <x:c r="H2079" s="7" t="n">
        <x:v>3</x:v>
      </x:c>
      <x:c r="I2079" s="7" t="str">
        <x:v>diverse state witness</x:v>
      </x:c>
      <x:c r="J2079" s="7" t="str">
        <x:v>binary</x:v>
      </x:c>
      <x:c r="K2079" s="7" t="n">
        <x:v>0</x:v>
      </x:c>
      <x:c r="L2079" s="7" t="n">
        <x:v>1</x:v>
      </x:c>
      <x:c r="M2079" s="7" t="n">
        <x:v>2</x:v>
      </x:c>
      <x:c r="N2079" s="7" t="str"/>
      <x:c r="O2079" s="7" t="str">
        <x:f>IF(N2079="","OPEN","PASS")</x:f>
        <x:v>OPEN</x:v>
      </x:c>
    </x:row>
    <x:row r="2080">
      <x:c r="B2080" s="7" t="str">
        <x:v>CH-2074</x:v>
      </x:c>
      <x:c r="C2080" s="7" t="str">
        <x:v>REA-M-C</x:v>
      </x:c>
      <x:c r="D2080" s="7" t="str">
        <x:v>CALIBRATION</x:v>
      </x:c>
      <x:c r="E2080" s="7" t="str">
        <x:v>PTC-C</x:v>
      </x:c>
      <x:c r="F2080" s="7" t="str">
        <x:v>BL-X</x:v>
      </x:c>
      <x:c r="G2080" s="7" t="str">
        <x:v>CF-10</x:v>
      </x:c>
      <x:c r="H2080" s="7" t="n">
        <x:v>4</x:v>
      </x:c>
      <x:c r="I2080" s="7" t="str">
        <x:v>diverse state witness</x:v>
      </x:c>
      <x:c r="J2080" s="7" t="str">
        <x:v>binary</x:v>
      </x:c>
      <x:c r="K2080" s="7" t="n">
        <x:v>0</x:v>
      </x:c>
      <x:c r="L2080" s="7" t="n">
        <x:v>1</x:v>
      </x:c>
      <x:c r="M2080" s="7" t="n">
        <x:v>2</x:v>
      </x:c>
      <x:c r="N2080" s="7" t="str"/>
      <x:c r="O2080" s="7" t="str">
        <x:f>IF(N2080="","OPEN","PASS")</x:f>
        <x:v>OPEN</x:v>
      </x:c>
    </x:row>
    <x:row r="2081">
      <x:c r="B2081" s="7" t="str">
        <x:v>CH-2075</x:v>
      </x:c>
      <x:c r="C2081" s="7" t="str">
        <x:v>REA-M-C</x:v>
      </x:c>
      <x:c r="D2081" s="7" t="str">
        <x:v>CALIBRATION</x:v>
      </x:c>
      <x:c r="E2081" s="7" t="str">
        <x:v>PTC-C</x:v>
      </x:c>
      <x:c r="F2081" s="7" t="str">
        <x:v>BL-X</x:v>
      </x:c>
      <x:c r="G2081" s="7" t="str">
        <x:v>CF-10</x:v>
      </x:c>
      <x:c r="H2081" s="7" t="n">
        <x:v>5</x:v>
      </x:c>
      <x:c r="I2081" s="7" t="str">
        <x:v>diverse state witness</x:v>
      </x:c>
      <x:c r="J2081" s="7" t="str">
        <x:v>binary</x:v>
      </x:c>
      <x:c r="K2081" s="7" t="n">
        <x:v>0</x:v>
      </x:c>
      <x:c r="L2081" s="7" t="n">
        <x:v>1</x:v>
      </x:c>
      <x:c r="M2081" s="7" t="n">
        <x:v>2</x:v>
      </x:c>
      <x:c r="N2081" s="7" t="str"/>
      <x:c r="O2081" s="7" t="str">
        <x:f>IF(N2081="","OPEN","PASS")</x:f>
        <x:v>OPEN</x:v>
      </x:c>
    </x:row>
    <x:row r="2082">
      <x:c r="B2082" s="7" t="str">
        <x:v>CH-2076</x:v>
      </x:c>
      <x:c r="C2082" s="7" t="str">
        <x:v>REA-M-C</x:v>
      </x:c>
      <x:c r="D2082" s="7" t="str">
        <x:v>CALIBRATION</x:v>
      </x:c>
      <x:c r="E2082" s="7" t="str">
        <x:v>PTC-C</x:v>
      </x:c>
      <x:c r="F2082" s="7" t="str">
        <x:v>BL-X</x:v>
      </x:c>
      <x:c r="G2082" s="7" t="str">
        <x:v>CF-10</x:v>
      </x:c>
      <x:c r="H2082" s="7" t="n">
        <x:v>6</x:v>
      </x:c>
      <x:c r="I2082" s="7" t="str">
        <x:v>diverse state witness</x:v>
      </x:c>
      <x:c r="J2082" s="7" t="str">
        <x:v>binary</x:v>
      </x:c>
      <x:c r="K2082" s="7" t="n">
        <x:v>0</x:v>
      </x:c>
      <x:c r="L2082" s="7" t="n">
        <x:v>1</x:v>
      </x:c>
      <x:c r="M2082" s="7" t="n">
        <x:v>2</x:v>
      </x:c>
      <x:c r="N2082" s="7" t="str"/>
      <x:c r="O2082" s="7" t="str">
        <x:f>IF(N2082="","OPEN","PASS")</x:f>
        <x:v>OPEN</x:v>
      </x:c>
    </x:row>
    <x:row r="2083">
      <x:c r="B2083" s="7" t="str">
        <x:v>CH-2077</x:v>
      </x:c>
      <x:c r="C2083" s="7" t="str">
        <x:v>REA-M-C</x:v>
      </x:c>
      <x:c r="D2083" s="7" t="str">
        <x:v>CALIBRATION</x:v>
      </x:c>
      <x:c r="E2083" s="7" t="str">
        <x:v>PTC-C</x:v>
      </x:c>
      <x:c r="F2083" s="7" t="str">
        <x:v>BL-X</x:v>
      </x:c>
      <x:c r="G2083" s="7" t="str">
        <x:v>CF-11</x:v>
      </x:c>
      <x:c r="H2083" s="7" t="n">
        <x:v>1</x:v>
      </x:c>
      <x:c r="I2083" s="7" t="str">
        <x:v>manual or passive witness</x:v>
      </x:c>
      <x:c r="J2083" s="7" t="str">
        <x:v>binary</x:v>
      </x:c>
      <x:c r="K2083" s="7" t="n">
        <x:v>0</x:v>
      </x:c>
      <x:c r="L2083" s="7" t="n">
        <x:v>1</x:v>
      </x:c>
      <x:c r="M2083" s="7" t="n">
        <x:v>10</x:v>
      </x:c>
      <x:c r="N2083" s="7" t="str"/>
      <x:c r="O2083" s="7" t="str">
        <x:f>IF(N2083="","OPEN","PASS")</x:f>
        <x:v>OPEN</x:v>
      </x:c>
    </x:row>
    <x:row r="2084">
      <x:c r="B2084" s="7" t="str">
        <x:v>CH-2078</x:v>
      </x:c>
      <x:c r="C2084" s="7" t="str">
        <x:v>REA-M-C</x:v>
      </x:c>
      <x:c r="D2084" s="7" t="str">
        <x:v>CALIBRATION</x:v>
      </x:c>
      <x:c r="E2084" s="7" t="str">
        <x:v>PTC-C</x:v>
      </x:c>
      <x:c r="F2084" s="7" t="str">
        <x:v>BL-X</x:v>
      </x:c>
      <x:c r="G2084" s="7" t="str">
        <x:v>CF-11</x:v>
      </x:c>
      <x:c r="H2084" s="7" t="n">
        <x:v>2</x:v>
      </x:c>
      <x:c r="I2084" s="7" t="str">
        <x:v>manual or passive witness</x:v>
      </x:c>
      <x:c r="J2084" s="7" t="str">
        <x:v>binary</x:v>
      </x:c>
      <x:c r="K2084" s="7" t="n">
        <x:v>0</x:v>
      </x:c>
      <x:c r="L2084" s="7" t="n">
        <x:v>1</x:v>
      </x:c>
      <x:c r="M2084" s="7" t="n">
        <x:v>10</x:v>
      </x:c>
      <x:c r="N2084" s="7" t="str"/>
      <x:c r="O2084" s="7" t="str">
        <x:f>IF(N2084="","OPEN","PASS")</x:f>
        <x:v>OPEN</x:v>
      </x:c>
    </x:row>
    <x:row r="2085">
      <x:c r="B2085" s="7" t="str">
        <x:v>CH-2079</x:v>
      </x:c>
      <x:c r="C2085" s="7" t="str">
        <x:v>REA-M-C</x:v>
      </x:c>
      <x:c r="D2085" s="7" t="str">
        <x:v>CALIBRATION</x:v>
      </x:c>
      <x:c r="E2085" s="7" t="str">
        <x:v>PTC-C</x:v>
      </x:c>
      <x:c r="F2085" s="7" t="str">
        <x:v>BL-X</x:v>
      </x:c>
      <x:c r="G2085" s="7" t="str">
        <x:v>CF-11</x:v>
      </x:c>
      <x:c r="H2085" s="7" t="n">
        <x:v>3</x:v>
      </x:c>
      <x:c r="I2085" s="7" t="str">
        <x:v>manual or passive witness</x:v>
      </x:c>
      <x:c r="J2085" s="7" t="str">
        <x:v>binary</x:v>
      </x:c>
      <x:c r="K2085" s="7" t="n">
        <x:v>0</x:v>
      </x:c>
      <x:c r="L2085" s="7" t="n">
        <x:v>1</x:v>
      </x:c>
      <x:c r="M2085" s="7" t="n">
        <x:v>10</x:v>
      </x:c>
      <x:c r="N2085" s="7" t="str"/>
      <x:c r="O2085" s="7" t="str">
        <x:f>IF(N2085="","OPEN","PASS")</x:f>
        <x:v>OPEN</x:v>
      </x:c>
    </x:row>
    <x:row r="2086">
      <x:c r="B2086" s="7" t="str">
        <x:v>CH-2080</x:v>
      </x:c>
      <x:c r="C2086" s="7" t="str">
        <x:v>REA-M-C</x:v>
      </x:c>
      <x:c r="D2086" s="7" t="str">
        <x:v>CALIBRATION</x:v>
      </x:c>
      <x:c r="E2086" s="7" t="str">
        <x:v>PTC-C</x:v>
      </x:c>
      <x:c r="F2086" s="7" t="str">
        <x:v>BL-X</x:v>
      </x:c>
      <x:c r="G2086" s="7" t="str">
        <x:v>CF-11</x:v>
      </x:c>
      <x:c r="H2086" s="7" t="n">
        <x:v>4</x:v>
      </x:c>
      <x:c r="I2086" s="7" t="str">
        <x:v>manual or passive witness</x:v>
      </x:c>
      <x:c r="J2086" s="7" t="str">
        <x:v>binary</x:v>
      </x:c>
      <x:c r="K2086" s="7" t="n">
        <x:v>0</x:v>
      </x:c>
      <x:c r="L2086" s="7" t="n">
        <x:v>1</x:v>
      </x:c>
      <x:c r="M2086" s="7" t="n">
        <x:v>10</x:v>
      </x:c>
      <x:c r="N2086" s="7" t="str"/>
      <x:c r="O2086" s="7" t="str">
        <x:f>IF(N2086="","OPEN","PASS")</x:f>
        <x:v>OPEN</x:v>
      </x:c>
    </x:row>
    <x:row r="2087">
      <x:c r="B2087" s="7" t="str">
        <x:v>CH-2081</x:v>
      </x:c>
      <x:c r="C2087" s="7" t="str">
        <x:v>REA-M-C</x:v>
      </x:c>
      <x:c r="D2087" s="7" t="str">
        <x:v>CALIBRATION</x:v>
      </x:c>
      <x:c r="E2087" s="7" t="str">
        <x:v>PTC-C</x:v>
      </x:c>
      <x:c r="F2087" s="7" t="str">
        <x:v>BL-X</x:v>
      </x:c>
      <x:c r="G2087" s="7" t="str">
        <x:v>CF-11</x:v>
      </x:c>
      <x:c r="H2087" s="7" t="n">
        <x:v>5</x:v>
      </x:c>
      <x:c r="I2087" s="7" t="str">
        <x:v>manual or passive witness</x:v>
      </x:c>
      <x:c r="J2087" s="7" t="str">
        <x:v>binary</x:v>
      </x:c>
      <x:c r="K2087" s="7" t="n">
        <x:v>0</x:v>
      </x:c>
      <x:c r="L2087" s="7" t="n">
        <x:v>1</x:v>
      </x:c>
      <x:c r="M2087" s="7" t="n">
        <x:v>10</x:v>
      </x:c>
      <x:c r="N2087" s="7" t="str"/>
      <x:c r="O2087" s="7" t="str">
        <x:f>IF(N2087="","OPEN","PASS")</x:f>
        <x:v>OPEN</x:v>
      </x:c>
    </x:row>
    <x:row r="2088">
      <x:c r="B2088" s="7" t="str">
        <x:v>CH-2082</x:v>
      </x:c>
      <x:c r="C2088" s="7" t="str">
        <x:v>REA-M-C</x:v>
      </x:c>
      <x:c r="D2088" s="7" t="str">
        <x:v>CALIBRATION</x:v>
      </x:c>
      <x:c r="E2088" s="7" t="str">
        <x:v>PTC-C</x:v>
      </x:c>
      <x:c r="F2088" s="7" t="str">
        <x:v>BL-X</x:v>
      </x:c>
      <x:c r="G2088" s="7" t="str">
        <x:v>CF-11</x:v>
      </x:c>
      <x:c r="H2088" s="7" t="n">
        <x:v>6</x:v>
      </x:c>
      <x:c r="I2088" s="7" t="str">
        <x:v>manual or passive witness</x:v>
      </x:c>
      <x:c r="J2088" s="7" t="str">
        <x:v>binary</x:v>
      </x:c>
      <x:c r="K2088" s="7" t="n">
        <x:v>0</x:v>
      </x:c>
      <x:c r="L2088" s="7" t="n">
        <x:v>1</x:v>
      </x:c>
      <x:c r="M2088" s="7" t="n">
        <x:v>10</x:v>
      </x:c>
      <x:c r="N2088" s="7" t="str"/>
      <x:c r="O2088" s="7" t="str">
        <x:f>IF(N2088="","OPEN","PASS")</x:f>
        <x:v>OPEN</x:v>
      </x:c>
    </x:row>
    <x:row r="2089">
      <x:c r="B2089" s="7" t="str">
        <x:v>CH-2083</x:v>
      </x:c>
      <x:c r="C2089" s="7" t="str">
        <x:v>REA-M-C</x:v>
      </x:c>
      <x:c r="D2089" s="7" t="str">
        <x:v>CALIBRATION</x:v>
      </x:c>
      <x:c r="E2089" s="7" t="str">
        <x:v>PTC-C</x:v>
      </x:c>
      <x:c r="F2089" s="7" t="str">
        <x:v>BL-X</x:v>
      </x:c>
      <x:c r="G2089" s="7" t="str">
        <x:v>CF-12</x:v>
      </x:c>
      <x:c r="H2089" s="7" t="n">
        <x:v>1</x:v>
      </x:c>
      <x:c r="I2089" s="7" t="str">
        <x:v>final-element reference</x:v>
      </x:c>
      <x:c r="J2089" s="7" t="str">
        <x:v>binary</x:v>
      </x:c>
      <x:c r="K2089" s="7" t="n">
        <x:v>0</x:v>
      </x:c>
      <x:c r="L2089" s="7" t="n">
        <x:v>1</x:v>
      </x:c>
      <x:c r="M2089" s="7" t="n">
        <x:v>1</x:v>
      </x:c>
      <x:c r="N2089" s="7" t="str"/>
      <x:c r="O2089" s="7" t="str">
        <x:f>IF(N2089="","OPEN","PASS")</x:f>
        <x:v>OPEN</x:v>
      </x:c>
    </x:row>
    <x:row r="2090">
      <x:c r="B2090" s="7" t="str">
        <x:v>CH-2084</x:v>
      </x:c>
      <x:c r="C2090" s="7" t="str">
        <x:v>REA-M-C</x:v>
      </x:c>
      <x:c r="D2090" s="7" t="str">
        <x:v>CALIBRATION</x:v>
      </x:c>
      <x:c r="E2090" s="7" t="str">
        <x:v>PTC-C</x:v>
      </x:c>
      <x:c r="F2090" s="7" t="str">
        <x:v>BL-X</x:v>
      </x:c>
      <x:c r="G2090" s="7" t="str">
        <x:v>CF-12</x:v>
      </x:c>
      <x:c r="H2090" s="7" t="n">
        <x:v>2</x:v>
      </x:c>
      <x:c r="I2090" s="7" t="str">
        <x:v>final-element reference</x:v>
      </x:c>
      <x:c r="J2090" s="7" t="str">
        <x:v>binary</x:v>
      </x:c>
      <x:c r="K2090" s="7" t="n">
        <x:v>0</x:v>
      </x:c>
      <x:c r="L2090" s="7" t="n">
        <x:v>1</x:v>
      </x:c>
      <x:c r="M2090" s="7" t="n">
        <x:v>1</x:v>
      </x:c>
      <x:c r="N2090" s="7" t="str"/>
      <x:c r="O2090" s="7" t="str">
        <x:f>IF(N2090="","OPEN","PASS")</x:f>
        <x:v>OPEN</x:v>
      </x:c>
    </x:row>
    <x:row r="2091">
      <x:c r="B2091" s="7" t="str">
        <x:v>CH-2085</x:v>
      </x:c>
      <x:c r="C2091" s="7" t="str">
        <x:v>REA-M-C</x:v>
      </x:c>
      <x:c r="D2091" s="7" t="str">
        <x:v>CALIBRATION</x:v>
      </x:c>
      <x:c r="E2091" s="7" t="str">
        <x:v>PTC-C</x:v>
      </x:c>
      <x:c r="F2091" s="7" t="str">
        <x:v>BL-X</x:v>
      </x:c>
      <x:c r="G2091" s="7" t="str">
        <x:v>CF-12</x:v>
      </x:c>
      <x:c r="H2091" s="7" t="n">
        <x:v>3</x:v>
      </x:c>
      <x:c r="I2091" s="7" t="str">
        <x:v>final-element reference</x:v>
      </x:c>
      <x:c r="J2091" s="7" t="str">
        <x:v>binary</x:v>
      </x:c>
      <x:c r="K2091" s="7" t="n">
        <x:v>0</x:v>
      </x:c>
      <x:c r="L2091" s="7" t="n">
        <x:v>1</x:v>
      </x:c>
      <x:c r="M2091" s="7" t="n">
        <x:v>1</x:v>
      </x:c>
      <x:c r="N2091" s="7" t="str"/>
      <x:c r="O2091" s="7" t="str">
        <x:f>IF(N2091="","OPEN","PASS")</x:f>
        <x:v>OPEN</x:v>
      </x:c>
    </x:row>
    <x:row r="2092">
      <x:c r="B2092" s="7" t="str">
        <x:v>CH-2086</x:v>
      </x:c>
      <x:c r="C2092" s="7" t="str">
        <x:v>REA-M-C</x:v>
      </x:c>
      <x:c r="D2092" s="7" t="str">
        <x:v>CALIBRATION</x:v>
      </x:c>
      <x:c r="E2092" s="7" t="str">
        <x:v>PTC-C</x:v>
      </x:c>
      <x:c r="F2092" s="7" t="str">
        <x:v>BL-X</x:v>
      </x:c>
      <x:c r="G2092" s="7" t="str">
        <x:v>CF-12</x:v>
      </x:c>
      <x:c r="H2092" s="7" t="n">
        <x:v>4</x:v>
      </x:c>
      <x:c r="I2092" s="7" t="str">
        <x:v>final-element reference</x:v>
      </x:c>
      <x:c r="J2092" s="7" t="str">
        <x:v>binary</x:v>
      </x:c>
      <x:c r="K2092" s="7" t="n">
        <x:v>0</x:v>
      </x:c>
      <x:c r="L2092" s="7" t="n">
        <x:v>1</x:v>
      </x:c>
      <x:c r="M2092" s="7" t="n">
        <x:v>1</x:v>
      </x:c>
      <x:c r="N2092" s="7" t="str"/>
      <x:c r="O2092" s="7" t="str">
        <x:f>IF(N2092="","OPEN","PASS")</x:f>
        <x:v>OPEN</x:v>
      </x:c>
    </x:row>
    <x:row r="2093">
      <x:c r="B2093" s="7" t="str">
        <x:v>CH-2087</x:v>
      </x:c>
      <x:c r="C2093" s="7" t="str">
        <x:v>REA-M-C</x:v>
      </x:c>
      <x:c r="D2093" s="7" t="str">
        <x:v>CALIBRATION</x:v>
      </x:c>
      <x:c r="E2093" s="7" t="str">
        <x:v>PTC-C</x:v>
      </x:c>
      <x:c r="F2093" s="7" t="str">
        <x:v>BL-X</x:v>
      </x:c>
      <x:c r="G2093" s="7" t="str">
        <x:v>CF-12</x:v>
      </x:c>
      <x:c r="H2093" s="7" t="n">
        <x:v>5</x:v>
      </x:c>
      <x:c r="I2093" s="7" t="str">
        <x:v>final-element reference</x:v>
      </x:c>
      <x:c r="J2093" s="7" t="str">
        <x:v>binary</x:v>
      </x:c>
      <x:c r="K2093" s="7" t="n">
        <x:v>0</x:v>
      </x:c>
      <x:c r="L2093" s="7" t="n">
        <x:v>1</x:v>
      </x:c>
      <x:c r="M2093" s="7" t="n">
        <x:v>1</x:v>
      </x:c>
      <x:c r="N2093" s="7" t="str"/>
      <x:c r="O2093" s="7" t="str">
        <x:f>IF(N2093="","OPEN","PASS")</x:f>
        <x:v>OPEN</x:v>
      </x:c>
    </x:row>
    <x:row r="2094">
      <x:c r="B2094" s="7" t="str">
        <x:v>CH-2088</x:v>
      </x:c>
      <x:c r="C2094" s="7" t="str">
        <x:v>REA-M-C</x:v>
      </x:c>
      <x:c r="D2094" s="7" t="str">
        <x:v>CALIBRATION</x:v>
      </x:c>
      <x:c r="E2094" s="7" t="str">
        <x:v>PTC-C</x:v>
      </x:c>
      <x:c r="F2094" s="7" t="str">
        <x:v>BL-X</x:v>
      </x:c>
      <x:c r="G2094" s="7" t="str">
        <x:v>CF-12</x:v>
      </x:c>
      <x:c r="H2094" s="7" t="n">
        <x:v>6</x:v>
      </x:c>
      <x:c r="I2094" s="7" t="str">
        <x:v>final-element reference</x:v>
      </x:c>
      <x:c r="J2094" s="7" t="str">
        <x:v>binary</x:v>
      </x:c>
      <x:c r="K2094" s="7" t="n">
        <x:v>0</x:v>
      </x:c>
      <x:c r="L2094" s="7" t="n">
        <x:v>1</x:v>
      </x:c>
      <x:c r="M2094" s="7" t="n">
        <x:v>1</x:v>
      </x:c>
      <x:c r="N2094" s="7" t="str"/>
      <x:c r="O2094" s="7" t="str">
        <x:f>IF(N2094="","OPEN","PASS")</x:f>
        <x:v>OPEN</x:v>
      </x:c>
    </x:row>
    <x:row r="2095">
      <x:c r="B2095" s="7" t="str">
        <x:v>CH-2089</x:v>
      </x:c>
      <x:c r="C2095" s="7" t="str">
        <x:v>REA-M-C</x:v>
      </x:c>
      <x:c r="D2095" s="7" t="str">
        <x:v>CALIBRATION</x:v>
      </x:c>
      <x:c r="E2095" s="7" t="str">
        <x:v>PTC-C</x:v>
      </x:c>
      <x:c r="F2095" s="7" t="str">
        <x:v>BL-X</x:v>
      </x:c>
      <x:c r="G2095" s="7" t="str">
        <x:v>CF-13</x:v>
      </x:c>
      <x:c r="H2095" s="7" t="n">
        <x:v>1</x:v>
      </x:c>
      <x:c r="I2095" s="7" t="str">
        <x:v>local causal time</x:v>
      </x:c>
      <x:c r="J2095" s="7" t="str">
        <x:v>microseconds</x:v>
      </x:c>
      <x:c r="K2095" s="7" t="n">
        <x:v>-5</x:v>
      </x:c>
      <x:c r="L2095" s="7" t="n">
        <x:v>5</x:v>
      </x:c>
      <x:c r="M2095" s="7" t="n">
        <x:v>5</x:v>
      </x:c>
      <x:c r="N2095" s="7" t="str"/>
      <x:c r="O2095" s="7" t="str">
        <x:f>IF(N2095="","OPEN","PASS")</x:f>
        <x:v>OPEN</x:v>
      </x:c>
    </x:row>
    <x:row r="2096">
      <x:c r="B2096" s="7" t="str">
        <x:v>CH-2090</x:v>
      </x:c>
      <x:c r="C2096" s="7" t="str">
        <x:v>REA-M-C</x:v>
      </x:c>
      <x:c r="D2096" s="7" t="str">
        <x:v>CALIBRATION</x:v>
      </x:c>
      <x:c r="E2096" s="7" t="str">
        <x:v>PTC-C</x:v>
      </x:c>
      <x:c r="F2096" s="7" t="str">
        <x:v>BL-X</x:v>
      </x:c>
      <x:c r="G2096" s="7" t="str">
        <x:v>CF-13</x:v>
      </x:c>
      <x:c r="H2096" s="7" t="n">
        <x:v>2</x:v>
      </x:c>
      <x:c r="I2096" s="7" t="str">
        <x:v>local causal time</x:v>
      </x:c>
      <x:c r="J2096" s="7" t="str">
        <x:v>microseconds</x:v>
      </x:c>
      <x:c r="K2096" s="7" t="n">
        <x:v>-5</x:v>
      </x:c>
      <x:c r="L2096" s="7" t="n">
        <x:v>5</x:v>
      </x:c>
      <x:c r="M2096" s="7" t="n">
        <x:v>5</x:v>
      </x:c>
      <x:c r="N2096" s="7" t="str"/>
      <x:c r="O2096" s="7" t="str">
        <x:f>IF(N2096="","OPEN","PASS")</x:f>
        <x:v>OPEN</x:v>
      </x:c>
    </x:row>
    <x:row r="2097">
      <x:c r="B2097" s="7" t="str">
        <x:v>CH-2091</x:v>
      </x:c>
      <x:c r="C2097" s="7" t="str">
        <x:v>REA-M-C</x:v>
      </x:c>
      <x:c r="D2097" s="7" t="str">
        <x:v>CALIBRATION</x:v>
      </x:c>
      <x:c r="E2097" s="7" t="str">
        <x:v>PTC-C</x:v>
      </x:c>
      <x:c r="F2097" s="7" t="str">
        <x:v>BL-X</x:v>
      </x:c>
      <x:c r="G2097" s="7" t="str">
        <x:v>CF-13</x:v>
      </x:c>
      <x:c r="H2097" s="7" t="n">
        <x:v>3</x:v>
      </x:c>
      <x:c r="I2097" s="7" t="str">
        <x:v>local causal time</x:v>
      </x:c>
      <x:c r="J2097" s="7" t="str">
        <x:v>microseconds</x:v>
      </x:c>
      <x:c r="K2097" s="7" t="n">
        <x:v>-5</x:v>
      </x:c>
      <x:c r="L2097" s="7" t="n">
        <x:v>5</x:v>
      </x:c>
      <x:c r="M2097" s="7" t="n">
        <x:v>5</x:v>
      </x:c>
      <x:c r="N2097" s="7" t="str"/>
      <x:c r="O2097" s="7" t="str">
        <x:f>IF(N2097="","OPEN","PASS")</x:f>
        <x:v>OPEN</x:v>
      </x:c>
    </x:row>
    <x:row r="2098">
      <x:c r="B2098" s="7" t="str">
        <x:v>CH-2092</x:v>
      </x:c>
      <x:c r="C2098" s="7" t="str">
        <x:v>REA-M-C</x:v>
      </x:c>
      <x:c r="D2098" s="7" t="str">
        <x:v>CALIBRATION</x:v>
      </x:c>
      <x:c r="E2098" s="7" t="str">
        <x:v>PTC-C</x:v>
      </x:c>
      <x:c r="F2098" s="7" t="str">
        <x:v>BL-X</x:v>
      </x:c>
      <x:c r="G2098" s="7" t="str">
        <x:v>CF-13</x:v>
      </x:c>
      <x:c r="H2098" s="7" t="n">
        <x:v>4</x:v>
      </x:c>
      <x:c r="I2098" s="7" t="str">
        <x:v>local causal time</x:v>
      </x:c>
      <x:c r="J2098" s="7" t="str">
        <x:v>microseconds</x:v>
      </x:c>
      <x:c r="K2098" s="7" t="n">
        <x:v>-5</x:v>
      </x:c>
      <x:c r="L2098" s="7" t="n">
        <x:v>5</x:v>
      </x:c>
      <x:c r="M2098" s="7" t="n">
        <x:v>5</x:v>
      </x:c>
      <x:c r="N2098" s="7" t="str"/>
      <x:c r="O2098" s="7" t="str">
        <x:f>IF(N2098="","OPEN","PASS")</x:f>
        <x:v>OPEN</x:v>
      </x:c>
    </x:row>
    <x:row r="2099">
      <x:c r="B2099" s="7" t="str">
        <x:v>CH-2093</x:v>
      </x:c>
      <x:c r="C2099" s="7" t="str">
        <x:v>REA-M-C</x:v>
      </x:c>
      <x:c r="D2099" s="7" t="str">
        <x:v>CALIBRATION</x:v>
      </x:c>
      <x:c r="E2099" s="7" t="str">
        <x:v>PTC-C</x:v>
      </x:c>
      <x:c r="F2099" s="7" t="str">
        <x:v>BL-X</x:v>
      </x:c>
      <x:c r="G2099" s="7" t="str">
        <x:v>CF-13</x:v>
      </x:c>
      <x:c r="H2099" s="7" t="n">
        <x:v>5</x:v>
      </x:c>
      <x:c r="I2099" s="7" t="str">
        <x:v>local causal time</x:v>
      </x:c>
      <x:c r="J2099" s="7" t="str">
        <x:v>microseconds</x:v>
      </x:c>
      <x:c r="K2099" s="7" t="n">
        <x:v>-5</x:v>
      </x:c>
      <x:c r="L2099" s="7" t="n">
        <x:v>5</x:v>
      </x:c>
      <x:c r="M2099" s="7" t="n">
        <x:v>5</x:v>
      </x:c>
      <x:c r="N2099" s="7" t="str"/>
      <x:c r="O2099" s="7" t="str">
        <x:f>IF(N2099="","OPEN","PASS")</x:f>
        <x:v>OPEN</x:v>
      </x:c>
    </x:row>
    <x:row r="2100">
      <x:c r="B2100" s="7" t="str">
        <x:v>CH-2094</x:v>
      </x:c>
      <x:c r="C2100" s="7" t="str">
        <x:v>REA-M-C</x:v>
      </x:c>
      <x:c r="D2100" s="7" t="str">
        <x:v>CALIBRATION</x:v>
      </x:c>
      <x:c r="E2100" s="7" t="str">
        <x:v>PTC-C</x:v>
      </x:c>
      <x:c r="F2100" s="7" t="str">
        <x:v>BL-X</x:v>
      </x:c>
      <x:c r="G2100" s="7" t="str">
        <x:v>CF-13</x:v>
      </x:c>
      <x:c r="H2100" s="7" t="n">
        <x:v>6</x:v>
      </x:c>
      <x:c r="I2100" s="7" t="str">
        <x:v>local causal time</x:v>
      </x:c>
      <x:c r="J2100" s="7" t="str">
        <x:v>microseconds</x:v>
      </x:c>
      <x:c r="K2100" s="7" t="n">
        <x:v>-5</x:v>
      </x:c>
      <x:c r="L2100" s="7" t="n">
        <x:v>5</x:v>
      </x:c>
      <x:c r="M2100" s="7" t="n">
        <x:v>5</x:v>
      </x:c>
      <x:c r="N2100" s="7" t="str"/>
      <x:c r="O2100" s="7" t="str">
        <x:f>IF(N2100="","OPEN","PASS")</x:f>
        <x:v>OPEN</x:v>
      </x:c>
    </x:row>
    <x:row r="2101">
      <x:c r="B2101" s="7" t="str">
        <x:v>CH-2095</x:v>
      </x:c>
      <x:c r="C2101" s="7" t="str">
        <x:v>REA-M-C</x:v>
      </x:c>
      <x:c r="D2101" s="7" t="str">
        <x:v>CALIBRATION</x:v>
      </x:c>
      <x:c r="E2101" s="7" t="str">
        <x:v>PTC-C</x:v>
      </x:c>
      <x:c r="F2101" s="7" t="str">
        <x:v>BL-X</x:v>
      </x:c>
      <x:c r="G2101" s="7" t="str">
        <x:v>CF-14</x:v>
      </x:c>
      <x:c r="H2101" s="7" t="n">
        <x:v>1</x:v>
      </x:c>
      <x:c r="I2101" s="7" t="str">
        <x:v>motive-energy fraction</x:v>
      </x:c>
      <x:c r="J2101" s="7" t="str">
        <x:v>ratio</x:v>
      </x:c>
      <x:c r="K2101" s="7" t="n">
        <x:v>0</x:v>
      </x:c>
      <x:c r="L2101" s="7" t="n">
        <x:v>1.2</x:v>
      </x:c>
      <x:c r="M2101" s="7" t="n">
        <x:v>0.01</x:v>
      </x:c>
      <x:c r="N2101" s="7" t="str"/>
      <x:c r="O2101" s="7" t="str">
        <x:f>IF(N2101="","OPEN","PASS")</x:f>
        <x:v>OPEN</x:v>
      </x:c>
    </x:row>
    <x:row r="2102">
      <x:c r="B2102" s="7" t="str">
        <x:v>CH-2096</x:v>
      </x:c>
      <x:c r="C2102" s="7" t="str">
        <x:v>REA-M-C</x:v>
      </x:c>
      <x:c r="D2102" s="7" t="str">
        <x:v>CALIBRATION</x:v>
      </x:c>
      <x:c r="E2102" s="7" t="str">
        <x:v>PTC-C</x:v>
      </x:c>
      <x:c r="F2102" s="7" t="str">
        <x:v>BL-X</x:v>
      </x:c>
      <x:c r="G2102" s="7" t="str">
        <x:v>CF-14</x:v>
      </x:c>
      <x:c r="H2102" s="7" t="n">
        <x:v>2</x:v>
      </x:c>
      <x:c r="I2102" s="7" t="str">
        <x:v>motive-energy fraction</x:v>
      </x:c>
      <x:c r="J2102" s="7" t="str">
        <x:v>ratio</x:v>
      </x:c>
      <x:c r="K2102" s="7" t="n">
        <x:v>0</x:v>
      </x:c>
      <x:c r="L2102" s="7" t="n">
        <x:v>1.2</x:v>
      </x:c>
      <x:c r="M2102" s="7" t="n">
        <x:v>0.01</x:v>
      </x:c>
      <x:c r="N2102" s="7" t="str"/>
      <x:c r="O2102" s="7" t="str">
        <x:f>IF(N2102="","OPEN","PASS")</x:f>
        <x:v>OPEN</x:v>
      </x:c>
    </x:row>
    <x:row r="2103">
      <x:c r="B2103" s="7" t="str">
        <x:v>CH-2097</x:v>
      </x:c>
      <x:c r="C2103" s="7" t="str">
        <x:v>REA-M-C</x:v>
      </x:c>
      <x:c r="D2103" s="7" t="str">
        <x:v>CALIBRATION</x:v>
      </x:c>
      <x:c r="E2103" s="7" t="str">
        <x:v>PTC-C</x:v>
      </x:c>
      <x:c r="F2103" s="7" t="str">
        <x:v>BL-X</x:v>
      </x:c>
      <x:c r="G2103" s="7" t="str">
        <x:v>CF-14</x:v>
      </x:c>
      <x:c r="H2103" s="7" t="n">
        <x:v>3</x:v>
      </x:c>
      <x:c r="I2103" s="7" t="str">
        <x:v>motive-energy fraction</x:v>
      </x:c>
      <x:c r="J2103" s="7" t="str">
        <x:v>ratio</x:v>
      </x:c>
      <x:c r="K2103" s="7" t="n">
        <x:v>0</x:v>
      </x:c>
      <x:c r="L2103" s="7" t="n">
        <x:v>1.2</x:v>
      </x:c>
      <x:c r="M2103" s="7" t="n">
        <x:v>0.01</x:v>
      </x:c>
      <x:c r="N2103" s="7" t="str"/>
      <x:c r="O2103" s="7" t="str">
        <x:f>IF(N2103="","OPEN","PASS")</x:f>
        <x:v>OPEN</x:v>
      </x:c>
    </x:row>
    <x:row r="2104">
      <x:c r="B2104" s="7" t="str">
        <x:v>CH-2098</x:v>
      </x:c>
      <x:c r="C2104" s="7" t="str">
        <x:v>REA-M-C</x:v>
      </x:c>
      <x:c r="D2104" s="7" t="str">
        <x:v>CALIBRATION</x:v>
      </x:c>
      <x:c r="E2104" s="7" t="str">
        <x:v>PTC-C</x:v>
      </x:c>
      <x:c r="F2104" s="7" t="str">
        <x:v>BL-X</x:v>
      </x:c>
      <x:c r="G2104" s="7" t="str">
        <x:v>CF-14</x:v>
      </x:c>
      <x:c r="H2104" s="7" t="n">
        <x:v>4</x:v>
      </x:c>
      <x:c r="I2104" s="7" t="str">
        <x:v>motive-energy fraction</x:v>
      </x:c>
      <x:c r="J2104" s="7" t="str">
        <x:v>ratio</x:v>
      </x:c>
      <x:c r="K2104" s="7" t="n">
        <x:v>0</x:v>
      </x:c>
      <x:c r="L2104" s="7" t="n">
        <x:v>1.2</x:v>
      </x:c>
      <x:c r="M2104" s="7" t="n">
        <x:v>0.01</x:v>
      </x:c>
      <x:c r="N2104" s="7" t="str"/>
      <x:c r="O2104" s="7" t="str">
        <x:f>IF(N2104="","OPEN","PASS")</x:f>
        <x:v>OPEN</x:v>
      </x:c>
    </x:row>
    <x:row r="2105">
      <x:c r="B2105" s="7" t="str">
        <x:v>CH-2099</x:v>
      </x:c>
      <x:c r="C2105" s="7" t="str">
        <x:v>REA-M-C</x:v>
      </x:c>
      <x:c r="D2105" s="7" t="str">
        <x:v>CALIBRATION</x:v>
      </x:c>
      <x:c r="E2105" s="7" t="str">
        <x:v>PTC-C</x:v>
      </x:c>
      <x:c r="F2105" s="7" t="str">
        <x:v>BL-X</x:v>
      </x:c>
      <x:c r="G2105" s="7" t="str">
        <x:v>CF-14</x:v>
      </x:c>
      <x:c r="H2105" s="7" t="n">
        <x:v>5</x:v>
      </x:c>
      <x:c r="I2105" s="7" t="str">
        <x:v>motive-energy fraction</x:v>
      </x:c>
      <x:c r="J2105" s="7" t="str">
        <x:v>ratio</x:v>
      </x:c>
      <x:c r="K2105" s="7" t="n">
        <x:v>0</x:v>
      </x:c>
      <x:c r="L2105" s="7" t="n">
        <x:v>1.2</x:v>
      </x:c>
      <x:c r="M2105" s="7" t="n">
        <x:v>0.01</x:v>
      </x:c>
      <x:c r="N2105" s="7" t="str"/>
      <x:c r="O2105" s="7" t="str">
        <x:f>IF(N2105="","OPEN","PASS")</x:f>
        <x:v>OPEN</x:v>
      </x:c>
    </x:row>
    <x:row r="2106">
      <x:c r="B2106" s="7" t="str">
        <x:v>CH-2100</x:v>
      </x:c>
      <x:c r="C2106" s="7" t="str">
        <x:v>REA-M-C</x:v>
      </x:c>
      <x:c r="D2106" s="7" t="str">
        <x:v>CALIBRATION</x:v>
      </x:c>
      <x:c r="E2106" s="7" t="str">
        <x:v>PTC-C</x:v>
      </x:c>
      <x:c r="F2106" s="7" t="str">
        <x:v>BL-X</x:v>
      </x:c>
      <x:c r="G2106" s="7" t="str">
        <x:v>CF-14</x:v>
      </x:c>
      <x:c r="H2106" s="7" t="n">
        <x:v>6</x:v>
      </x:c>
      <x:c r="I2106" s="7" t="str">
        <x:v>motive-energy fraction</x:v>
      </x:c>
      <x:c r="J2106" s="7" t="str">
        <x:v>ratio</x:v>
      </x:c>
      <x:c r="K2106" s="7" t="n">
        <x:v>0</x:v>
      </x:c>
      <x:c r="L2106" s="7" t="n">
        <x:v>1.2</x:v>
      </x:c>
      <x:c r="M2106" s="7" t="n">
        <x:v>0.01</x:v>
      </x:c>
      <x:c r="N2106" s="7" t="str"/>
      <x:c r="O2106" s="7" t="str">
        <x:f>IF(N2106="","OPEN","PASS")</x:f>
        <x:v>OPEN</x:v>
      </x:c>
    </x:row>
    <x:row r="2107">
      <x:c r="B2107" s="7" t="str">
        <x:v>CH-2101</x:v>
      </x:c>
      <x:c r="C2107" s="7" t="str">
        <x:v>REA-M-C</x:v>
      </x:c>
      <x:c r="D2107" s="7" t="str">
        <x:v>CALIBRATION</x:v>
      </x:c>
      <x:c r="E2107" s="7" t="str">
        <x:v>PTC-C</x:v>
      </x:c>
      <x:c r="F2107" s="7" t="str">
        <x:v>BL-X</x:v>
      </x:c>
      <x:c r="G2107" s="7" t="str">
        <x:v>CF-15</x:v>
      </x:c>
      <x:c r="H2107" s="7" t="n">
        <x:v>1</x:v>
      </x:c>
      <x:c r="I2107" s="7" t="str">
        <x:v>normal electrical service</x:v>
      </x:c>
      <x:c r="J2107" s="7" t="str">
        <x:v>V</x:v>
      </x:c>
      <x:c r="K2107" s="7" t="n">
        <x:v>0</x:v>
      </x:c>
      <x:c r="L2107" s="7" t="n">
        <x:v>600</x:v>
      </x:c>
      <x:c r="M2107" s="7" t="n">
        <x:v>3</x:v>
      </x:c>
      <x:c r="N2107" s="7" t="str"/>
      <x:c r="O2107" s="7" t="str">
        <x:f>IF(N2107="","OPEN","PASS")</x:f>
        <x:v>OPEN</x:v>
      </x:c>
    </x:row>
    <x:row r="2108">
      <x:c r="B2108" s="7" t="str">
        <x:v>CH-2102</x:v>
      </x:c>
      <x:c r="C2108" s="7" t="str">
        <x:v>REA-M-C</x:v>
      </x:c>
      <x:c r="D2108" s="7" t="str">
        <x:v>CALIBRATION</x:v>
      </x:c>
      <x:c r="E2108" s="7" t="str">
        <x:v>PTC-C</x:v>
      </x:c>
      <x:c r="F2108" s="7" t="str">
        <x:v>BL-X</x:v>
      </x:c>
      <x:c r="G2108" s="7" t="str">
        <x:v>CF-15</x:v>
      </x:c>
      <x:c r="H2108" s="7" t="n">
        <x:v>2</x:v>
      </x:c>
      <x:c r="I2108" s="7" t="str">
        <x:v>normal electrical service</x:v>
      </x:c>
      <x:c r="J2108" s="7" t="str">
        <x:v>V</x:v>
      </x:c>
      <x:c r="K2108" s="7" t="n">
        <x:v>0</x:v>
      </x:c>
      <x:c r="L2108" s="7" t="n">
        <x:v>600</x:v>
      </x:c>
      <x:c r="M2108" s="7" t="n">
        <x:v>3</x:v>
      </x:c>
      <x:c r="N2108" s="7" t="str"/>
      <x:c r="O2108" s="7" t="str">
        <x:f>IF(N2108="","OPEN","PASS")</x:f>
        <x:v>OPEN</x:v>
      </x:c>
    </x:row>
    <x:row r="2109">
      <x:c r="B2109" s="7" t="str">
        <x:v>CH-2103</x:v>
      </x:c>
      <x:c r="C2109" s="7" t="str">
        <x:v>REA-M-C</x:v>
      </x:c>
      <x:c r="D2109" s="7" t="str">
        <x:v>CALIBRATION</x:v>
      </x:c>
      <x:c r="E2109" s="7" t="str">
        <x:v>PTC-C</x:v>
      </x:c>
      <x:c r="F2109" s="7" t="str">
        <x:v>BL-X</x:v>
      </x:c>
      <x:c r="G2109" s="7" t="str">
        <x:v>CF-15</x:v>
      </x:c>
      <x:c r="H2109" s="7" t="n">
        <x:v>3</x:v>
      </x:c>
      <x:c r="I2109" s="7" t="str">
        <x:v>normal electrical service</x:v>
      </x:c>
      <x:c r="J2109" s="7" t="str">
        <x:v>V</x:v>
      </x:c>
      <x:c r="K2109" s="7" t="n">
        <x:v>0</x:v>
      </x:c>
      <x:c r="L2109" s="7" t="n">
        <x:v>600</x:v>
      </x:c>
      <x:c r="M2109" s="7" t="n">
        <x:v>3</x:v>
      </x:c>
      <x:c r="N2109" s="7" t="str"/>
      <x:c r="O2109" s="7" t="str">
        <x:f>IF(N2109="","OPEN","PASS")</x:f>
        <x:v>OPEN</x:v>
      </x:c>
    </x:row>
    <x:row r="2110">
      <x:c r="B2110" s="7" t="str">
        <x:v>CH-2104</x:v>
      </x:c>
      <x:c r="C2110" s="7" t="str">
        <x:v>REA-M-C</x:v>
      </x:c>
      <x:c r="D2110" s="7" t="str">
        <x:v>CALIBRATION</x:v>
      </x:c>
      <x:c r="E2110" s="7" t="str">
        <x:v>PTC-C</x:v>
      </x:c>
      <x:c r="F2110" s="7" t="str">
        <x:v>BL-X</x:v>
      </x:c>
      <x:c r="G2110" s="7" t="str">
        <x:v>CF-15</x:v>
      </x:c>
      <x:c r="H2110" s="7" t="n">
        <x:v>4</x:v>
      </x:c>
      <x:c r="I2110" s="7" t="str">
        <x:v>normal electrical service</x:v>
      </x:c>
      <x:c r="J2110" s="7" t="str">
        <x:v>V</x:v>
      </x:c>
      <x:c r="K2110" s="7" t="n">
        <x:v>0</x:v>
      </x:c>
      <x:c r="L2110" s="7" t="n">
        <x:v>600</x:v>
      </x:c>
      <x:c r="M2110" s="7" t="n">
        <x:v>3</x:v>
      </x:c>
      <x:c r="N2110" s="7" t="str"/>
      <x:c r="O2110" s="7" t="str">
        <x:f>IF(N2110="","OPEN","PASS")</x:f>
        <x:v>OPEN</x:v>
      </x:c>
    </x:row>
    <x:row r="2111">
      <x:c r="B2111" s="7" t="str">
        <x:v>CH-2105</x:v>
      </x:c>
      <x:c r="C2111" s="7" t="str">
        <x:v>REA-M-C</x:v>
      </x:c>
      <x:c r="D2111" s="7" t="str">
        <x:v>CALIBRATION</x:v>
      </x:c>
      <x:c r="E2111" s="7" t="str">
        <x:v>PTC-C</x:v>
      </x:c>
      <x:c r="F2111" s="7" t="str">
        <x:v>BL-X</x:v>
      </x:c>
      <x:c r="G2111" s="7" t="str">
        <x:v>CF-15</x:v>
      </x:c>
      <x:c r="H2111" s="7" t="n">
        <x:v>5</x:v>
      </x:c>
      <x:c r="I2111" s="7" t="str">
        <x:v>normal electrical service</x:v>
      </x:c>
      <x:c r="J2111" s="7" t="str">
        <x:v>V</x:v>
      </x:c>
      <x:c r="K2111" s="7" t="n">
        <x:v>0</x:v>
      </x:c>
      <x:c r="L2111" s="7" t="n">
        <x:v>600</x:v>
      </x:c>
      <x:c r="M2111" s="7" t="n">
        <x:v>3</x:v>
      </x:c>
      <x:c r="N2111" s="7" t="str"/>
      <x:c r="O2111" s="7" t="str">
        <x:f>IF(N2111="","OPEN","PASS")</x:f>
        <x:v>OPEN</x:v>
      </x:c>
    </x:row>
    <x:row r="2112">
      <x:c r="B2112" s="7" t="str">
        <x:v>CH-2106</x:v>
      </x:c>
      <x:c r="C2112" s="7" t="str">
        <x:v>REA-M-C</x:v>
      </x:c>
      <x:c r="D2112" s="7" t="str">
        <x:v>CALIBRATION</x:v>
      </x:c>
      <x:c r="E2112" s="7" t="str">
        <x:v>PTC-C</x:v>
      </x:c>
      <x:c r="F2112" s="7" t="str">
        <x:v>BL-X</x:v>
      </x:c>
      <x:c r="G2112" s="7" t="str">
        <x:v>CF-15</x:v>
      </x:c>
      <x:c r="H2112" s="7" t="n">
        <x:v>6</x:v>
      </x:c>
      <x:c r="I2112" s="7" t="str">
        <x:v>normal electrical service</x:v>
      </x:c>
      <x:c r="J2112" s="7" t="str">
        <x:v>V</x:v>
      </x:c>
      <x:c r="K2112" s="7" t="n">
        <x:v>0</x:v>
      </x:c>
      <x:c r="L2112" s="7" t="n">
        <x:v>600</x:v>
      </x:c>
      <x:c r="M2112" s="7" t="n">
        <x:v>3</x:v>
      </x:c>
      <x:c r="N2112" s="7" t="str"/>
      <x:c r="O2112" s="7" t="str">
        <x:f>IF(N2112="","OPEN","PASS")</x:f>
        <x:v>OPEN</x:v>
      </x:c>
    </x:row>
    <x:row r="2113">
      <x:c r="B2113" s="7" t="str">
        <x:v>CH-2107</x:v>
      </x:c>
      <x:c r="C2113" s="7" t="str">
        <x:v>REA-M-C</x:v>
      </x:c>
      <x:c r="D2113" s="7" t="str">
        <x:v>CALIBRATION</x:v>
      </x:c>
      <x:c r="E2113" s="7" t="str">
        <x:v>PTC-C</x:v>
      </x:c>
      <x:c r="F2113" s="7" t="str">
        <x:v>BL-X</x:v>
      </x:c>
      <x:c r="G2113" s="7" t="str">
        <x:v>CF-16</x:v>
      </x:c>
      <x:c r="H2113" s="7" t="n">
        <x:v>1</x:v>
      </x:c>
      <x:c r="I2113" s="7" t="str">
        <x:v>independent safety energy</x:v>
      </x:c>
      <x:c r="J2113" s="7" t="str">
        <x:v>ratio</x:v>
      </x:c>
      <x:c r="K2113" s="7" t="n">
        <x:v>0</x:v>
      </x:c>
      <x:c r="L2113" s="7" t="n">
        <x:v>1.2</x:v>
      </x:c>
      <x:c r="M2113" s="7" t="n">
        <x:v>0.01</x:v>
      </x:c>
      <x:c r="N2113" s="7" t="str"/>
      <x:c r="O2113" s="7" t="str">
        <x:f>IF(N2113="","OPEN","PASS")</x:f>
        <x:v>OPEN</x:v>
      </x:c>
    </x:row>
    <x:row r="2114">
      <x:c r="B2114" s="7" t="str">
        <x:v>CH-2108</x:v>
      </x:c>
      <x:c r="C2114" s="7" t="str">
        <x:v>REA-M-C</x:v>
      </x:c>
      <x:c r="D2114" s="7" t="str">
        <x:v>CALIBRATION</x:v>
      </x:c>
      <x:c r="E2114" s="7" t="str">
        <x:v>PTC-C</x:v>
      </x:c>
      <x:c r="F2114" s="7" t="str">
        <x:v>BL-X</x:v>
      </x:c>
      <x:c r="G2114" s="7" t="str">
        <x:v>CF-16</x:v>
      </x:c>
      <x:c r="H2114" s="7" t="n">
        <x:v>2</x:v>
      </x:c>
      <x:c r="I2114" s="7" t="str">
        <x:v>independent safety energy</x:v>
      </x:c>
      <x:c r="J2114" s="7" t="str">
        <x:v>ratio</x:v>
      </x:c>
      <x:c r="K2114" s="7" t="n">
        <x:v>0</x:v>
      </x:c>
      <x:c r="L2114" s="7" t="n">
        <x:v>1.2</x:v>
      </x:c>
      <x:c r="M2114" s="7" t="n">
        <x:v>0.01</x:v>
      </x:c>
      <x:c r="N2114" s="7" t="str"/>
      <x:c r="O2114" s="7" t="str">
        <x:f>IF(N2114="","OPEN","PASS")</x:f>
        <x:v>OPEN</x:v>
      </x:c>
    </x:row>
    <x:row r="2115">
      <x:c r="B2115" s="7" t="str">
        <x:v>CH-2109</x:v>
      </x:c>
      <x:c r="C2115" s="7" t="str">
        <x:v>REA-M-C</x:v>
      </x:c>
      <x:c r="D2115" s="7" t="str">
        <x:v>CALIBRATION</x:v>
      </x:c>
      <x:c r="E2115" s="7" t="str">
        <x:v>PTC-C</x:v>
      </x:c>
      <x:c r="F2115" s="7" t="str">
        <x:v>BL-X</x:v>
      </x:c>
      <x:c r="G2115" s="7" t="str">
        <x:v>CF-16</x:v>
      </x:c>
      <x:c r="H2115" s="7" t="n">
        <x:v>3</x:v>
      </x:c>
      <x:c r="I2115" s="7" t="str">
        <x:v>independent safety energy</x:v>
      </x:c>
      <x:c r="J2115" s="7" t="str">
        <x:v>ratio</x:v>
      </x:c>
      <x:c r="K2115" s="7" t="n">
        <x:v>0</x:v>
      </x:c>
      <x:c r="L2115" s="7" t="n">
        <x:v>1.2</x:v>
      </x:c>
      <x:c r="M2115" s="7" t="n">
        <x:v>0.01</x:v>
      </x:c>
      <x:c r="N2115" s="7" t="str"/>
      <x:c r="O2115" s="7" t="str">
        <x:f>IF(N2115="","OPEN","PASS")</x:f>
        <x:v>OPEN</x:v>
      </x:c>
    </x:row>
    <x:row r="2116">
      <x:c r="B2116" s="7" t="str">
        <x:v>CH-2110</x:v>
      </x:c>
      <x:c r="C2116" s="7" t="str">
        <x:v>REA-M-C</x:v>
      </x:c>
      <x:c r="D2116" s="7" t="str">
        <x:v>CALIBRATION</x:v>
      </x:c>
      <x:c r="E2116" s="7" t="str">
        <x:v>PTC-C</x:v>
      </x:c>
      <x:c r="F2116" s="7" t="str">
        <x:v>BL-X</x:v>
      </x:c>
      <x:c r="G2116" s="7" t="str">
        <x:v>CF-16</x:v>
      </x:c>
      <x:c r="H2116" s="7" t="n">
        <x:v>4</x:v>
      </x:c>
      <x:c r="I2116" s="7" t="str">
        <x:v>independent safety energy</x:v>
      </x:c>
      <x:c r="J2116" s="7" t="str">
        <x:v>ratio</x:v>
      </x:c>
      <x:c r="K2116" s="7" t="n">
        <x:v>0</x:v>
      </x:c>
      <x:c r="L2116" s="7" t="n">
        <x:v>1.2</x:v>
      </x:c>
      <x:c r="M2116" s="7" t="n">
        <x:v>0.01</x:v>
      </x:c>
      <x:c r="N2116" s="7" t="str"/>
      <x:c r="O2116" s="7" t="str">
        <x:f>IF(N2116="","OPEN","PASS")</x:f>
        <x:v>OPEN</x:v>
      </x:c>
    </x:row>
    <x:row r="2117">
      <x:c r="B2117" s="7" t="str">
        <x:v>CH-2111</x:v>
      </x:c>
      <x:c r="C2117" s="7" t="str">
        <x:v>REA-M-C</x:v>
      </x:c>
      <x:c r="D2117" s="7" t="str">
        <x:v>CALIBRATION</x:v>
      </x:c>
      <x:c r="E2117" s="7" t="str">
        <x:v>PTC-C</x:v>
      </x:c>
      <x:c r="F2117" s="7" t="str">
        <x:v>BL-X</x:v>
      </x:c>
      <x:c r="G2117" s="7" t="str">
        <x:v>CF-16</x:v>
      </x:c>
      <x:c r="H2117" s="7" t="n">
        <x:v>5</x:v>
      </x:c>
      <x:c r="I2117" s="7" t="str">
        <x:v>independent safety energy</x:v>
      </x:c>
      <x:c r="J2117" s="7" t="str">
        <x:v>ratio</x:v>
      </x:c>
      <x:c r="K2117" s="7" t="n">
        <x:v>0</x:v>
      </x:c>
      <x:c r="L2117" s="7" t="n">
        <x:v>1.2</x:v>
      </x:c>
      <x:c r="M2117" s="7" t="n">
        <x:v>0.01</x:v>
      </x:c>
      <x:c r="N2117" s="7" t="str"/>
      <x:c r="O2117" s="7" t="str">
        <x:f>IF(N2117="","OPEN","PASS")</x:f>
        <x:v>OPEN</x:v>
      </x:c>
    </x:row>
    <x:row r="2118">
      <x:c r="B2118" s="7" t="str">
        <x:v>CH-2112</x:v>
      </x:c>
      <x:c r="C2118" s="7" t="str">
        <x:v>REA-M-C</x:v>
      </x:c>
      <x:c r="D2118" s="7" t="str">
        <x:v>CALIBRATION</x:v>
      </x:c>
      <x:c r="E2118" s="7" t="str">
        <x:v>PTC-C</x:v>
      </x:c>
      <x:c r="F2118" s="7" t="str">
        <x:v>BL-X</x:v>
      </x:c>
      <x:c r="G2118" s="7" t="str">
        <x:v>CF-16</x:v>
      </x:c>
      <x:c r="H2118" s="7" t="n">
        <x:v>6</x:v>
      </x:c>
      <x:c r="I2118" s="7" t="str">
        <x:v>independent safety energy</x:v>
      </x:c>
      <x:c r="J2118" s="7" t="str">
        <x:v>ratio</x:v>
      </x:c>
      <x:c r="K2118" s="7" t="n">
        <x:v>0</x:v>
      </x:c>
      <x:c r="L2118" s="7" t="n">
        <x:v>1.2</x:v>
      </x:c>
      <x:c r="M2118" s="7" t="n">
        <x:v>0.01</x:v>
      </x:c>
      <x:c r="N2118" s="7" t="str"/>
      <x:c r="O2118" s="7" t="str">
        <x:f>IF(N2118="","OPEN","PASS")</x:f>
        <x:v>OPEN</x:v>
      </x:c>
    </x:row>
    <x:row r="2119">
      <x:c r="B2119" s="7" t="str">
        <x:v>CH-2113</x:v>
      </x:c>
      <x:c r="C2119" s="7" t="str">
        <x:v>REA-M-C</x:v>
      </x:c>
      <x:c r="D2119" s="7" t="str">
        <x:v>CALIBRATION</x:v>
      </x:c>
      <x:c r="E2119" s="7" t="str">
        <x:v>PTC-C</x:v>
      </x:c>
      <x:c r="F2119" s="7" t="str">
        <x:v>BL-X</x:v>
      </x:c>
      <x:c r="G2119" s="7" t="str">
        <x:v>CF-17</x:v>
      </x:c>
      <x:c r="H2119" s="7" t="n">
        <x:v>1</x:v>
      </x:c>
      <x:c r="I2119" s="7" t="str">
        <x:v>leak collection</x:v>
      </x:c>
      <x:c r="J2119" s="7" t="str">
        <x:v>L/min</x:v>
      </x:c>
      <x:c r="K2119" s="7" t="n">
        <x:v>0</x:v>
      </x:c>
      <x:c r="L2119" s="7" t="n">
        <x:v>2</x:v>
      </x:c>
      <x:c r="M2119" s="7" t="n">
        <x:v>0.01</x:v>
      </x:c>
      <x:c r="N2119" s="7" t="str"/>
      <x:c r="O2119" s="7" t="str">
        <x:f>IF(N2119="","OPEN","PASS")</x:f>
        <x:v>OPEN</x:v>
      </x:c>
    </x:row>
    <x:row r="2120">
      <x:c r="B2120" s="7" t="str">
        <x:v>CH-2114</x:v>
      </x:c>
      <x:c r="C2120" s="7" t="str">
        <x:v>REA-M-C</x:v>
      </x:c>
      <x:c r="D2120" s="7" t="str">
        <x:v>CALIBRATION</x:v>
      </x:c>
      <x:c r="E2120" s="7" t="str">
        <x:v>PTC-C</x:v>
      </x:c>
      <x:c r="F2120" s="7" t="str">
        <x:v>BL-X</x:v>
      </x:c>
      <x:c r="G2120" s="7" t="str">
        <x:v>CF-17</x:v>
      </x:c>
      <x:c r="H2120" s="7" t="n">
        <x:v>2</x:v>
      </x:c>
      <x:c r="I2120" s="7" t="str">
        <x:v>leak collection</x:v>
      </x:c>
      <x:c r="J2120" s="7" t="str">
        <x:v>L/min</x:v>
      </x:c>
      <x:c r="K2120" s="7" t="n">
        <x:v>0</x:v>
      </x:c>
      <x:c r="L2120" s="7" t="n">
        <x:v>2</x:v>
      </x:c>
      <x:c r="M2120" s="7" t="n">
        <x:v>0.01</x:v>
      </x:c>
      <x:c r="N2120" s="7" t="str"/>
      <x:c r="O2120" s="7" t="str">
        <x:f>IF(N2120="","OPEN","PASS")</x:f>
        <x:v>OPEN</x:v>
      </x:c>
    </x:row>
    <x:row r="2121">
      <x:c r="B2121" s="7" t="str">
        <x:v>CH-2115</x:v>
      </x:c>
      <x:c r="C2121" s="7" t="str">
        <x:v>REA-M-C</x:v>
      </x:c>
      <x:c r="D2121" s="7" t="str">
        <x:v>CALIBRATION</x:v>
      </x:c>
      <x:c r="E2121" s="7" t="str">
        <x:v>PTC-C</x:v>
      </x:c>
      <x:c r="F2121" s="7" t="str">
        <x:v>BL-X</x:v>
      </x:c>
      <x:c r="G2121" s="7" t="str">
        <x:v>CF-17</x:v>
      </x:c>
      <x:c r="H2121" s="7" t="n">
        <x:v>3</x:v>
      </x:c>
      <x:c r="I2121" s="7" t="str">
        <x:v>leak collection</x:v>
      </x:c>
      <x:c r="J2121" s="7" t="str">
        <x:v>L/min</x:v>
      </x:c>
      <x:c r="K2121" s="7" t="n">
        <x:v>0</x:v>
      </x:c>
      <x:c r="L2121" s="7" t="n">
        <x:v>2</x:v>
      </x:c>
      <x:c r="M2121" s="7" t="n">
        <x:v>0.01</x:v>
      </x:c>
      <x:c r="N2121" s="7" t="str"/>
      <x:c r="O2121" s="7" t="str">
        <x:f>IF(N2121="","OPEN","PASS")</x:f>
        <x:v>OPEN</x:v>
      </x:c>
    </x:row>
    <x:row r="2122">
      <x:c r="B2122" s="7" t="str">
        <x:v>CH-2116</x:v>
      </x:c>
      <x:c r="C2122" s="7" t="str">
        <x:v>REA-M-C</x:v>
      </x:c>
      <x:c r="D2122" s="7" t="str">
        <x:v>CALIBRATION</x:v>
      </x:c>
      <x:c r="E2122" s="7" t="str">
        <x:v>PTC-C</x:v>
      </x:c>
      <x:c r="F2122" s="7" t="str">
        <x:v>BL-X</x:v>
      </x:c>
      <x:c r="G2122" s="7" t="str">
        <x:v>CF-17</x:v>
      </x:c>
      <x:c r="H2122" s="7" t="n">
        <x:v>4</x:v>
      </x:c>
      <x:c r="I2122" s="7" t="str">
        <x:v>leak collection</x:v>
      </x:c>
      <x:c r="J2122" s="7" t="str">
        <x:v>L/min</x:v>
      </x:c>
      <x:c r="K2122" s="7" t="n">
        <x:v>0</x:v>
      </x:c>
      <x:c r="L2122" s="7" t="n">
        <x:v>2</x:v>
      </x:c>
      <x:c r="M2122" s="7" t="n">
        <x:v>0.01</x:v>
      </x:c>
      <x:c r="N2122" s="7" t="str"/>
      <x:c r="O2122" s="7" t="str">
        <x:f>IF(N2122="","OPEN","PASS")</x:f>
        <x:v>OPEN</x:v>
      </x:c>
    </x:row>
    <x:row r="2123">
      <x:c r="B2123" s="7" t="str">
        <x:v>CH-2117</x:v>
      </x:c>
      <x:c r="C2123" s="7" t="str">
        <x:v>REA-M-C</x:v>
      </x:c>
      <x:c r="D2123" s="7" t="str">
        <x:v>CALIBRATION</x:v>
      </x:c>
      <x:c r="E2123" s="7" t="str">
        <x:v>PTC-C</x:v>
      </x:c>
      <x:c r="F2123" s="7" t="str">
        <x:v>BL-X</x:v>
      </x:c>
      <x:c r="G2123" s="7" t="str">
        <x:v>CF-17</x:v>
      </x:c>
      <x:c r="H2123" s="7" t="n">
        <x:v>5</x:v>
      </x:c>
      <x:c r="I2123" s="7" t="str">
        <x:v>leak collection</x:v>
      </x:c>
      <x:c r="J2123" s="7" t="str">
        <x:v>L/min</x:v>
      </x:c>
      <x:c r="K2123" s="7" t="n">
        <x:v>0</x:v>
      </x:c>
      <x:c r="L2123" s="7" t="n">
        <x:v>2</x:v>
      </x:c>
      <x:c r="M2123" s="7" t="n">
        <x:v>0.01</x:v>
      </x:c>
      <x:c r="N2123" s="7" t="str"/>
      <x:c r="O2123" s="7" t="str">
        <x:f>IF(N2123="","OPEN","PASS")</x:f>
        <x:v>OPEN</x:v>
      </x:c>
    </x:row>
    <x:row r="2124">
      <x:c r="B2124" s="7" t="str">
        <x:v>CH-2118</x:v>
      </x:c>
      <x:c r="C2124" s="7" t="str">
        <x:v>REA-M-C</x:v>
      </x:c>
      <x:c r="D2124" s="7" t="str">
        <x:v>CALIBRATION</x:v>
      </x:c>
      <x:c r="E2124" s="7" t="str">
        <x:v>PTC-C</x:v>
      </x:c>
      <x:c r="F2124" s="7" t="str">
        <x:v>BL-X</x:v>
      </x:c>
      <x:c r="G2124" s="7" t="str">
        <x:v>CF-17</x:v>
      </x:c>
      <x:c r="H2124" s="7" t="n">
        <x:v>6</x:v>
      </x:c>
      <x:c r="I2124" s="7" t="str">
        <x:v>leak collection</x:v>
      </x:c>
      <x:c r="J2124" s="7" t="str">
        <x:v>L/min</x:v>
      </x:c>
      <x:c r="K2124" s="7" t="n">
        <x:v>0</x:v>
      </x:c>
      <x:c r="L2124" s="7" t="n">
        <x:v>2</x:v>
      </x:c>
      <x:c r="M2124" s="7" t="n">
        <x:v>0.01</x:v>
      </x:c>
      <x:c r="N2124" s="7" t="str"/>
      <x:c r="O2124" s="7" t="str">
        <x:f>IF(N2124="","OPEN","PASS")</x:f>
        <x:v>OPEN</x:v>
      </x:c>
    </x:row>
    <x:row r="2125">
      <x:c r="B2125" s="7" t="str">
        <x:v>CH-2119</x:v>
      </x:c>
      <x:c r="C2125" s="7" t="str">
        <x:v>REA-M-C</x:v>
      </x:c>
      <x:c r="D2125" s="7" t="str">
        <x:v>CALIBRATION</x:v>
      </x:c>
      <x:c r="E2125" s="7" t="str">
        <x:v>PTC-C</x:v>
      </x:c>
      <x:c r="F2125" s="7" t="str">
        <x:v>BL-X</x:v>
      </x:c>
      <x:c r="G2125" s="7" t="str">
        <x:v>CF-18</x:v>
      </x:c>
      <x:c r="H2125" s="7" t="n">
        <x:v>1</x:v>
      </x:c>
      <x:c r="I2125" s="7" t="str">
        <x:v>contained occupied area</x:v>
      </x:c>
      <x:c r="J2125" s="7" t="str">
        <x:v>m2</x:v>
      </x:c>
      <x:c r="K2125" s="7" t="n">
        <x:v>0</x:v>
      </x:c>
      <x:c r="L2125" s="7" t="n">
        <x:v>2.5</x:v>
      </x:c>
      <x:c r="M2125" s="7" t="n">
        <x:v>0.01</x:v>
      </x:c>
      <x:c r="N2125" s="7" t="str"/>
      <x:c r="O2125" s="7" t="str">
        <x:f>IF(N2125="","OPEN","PASS")</x:f>
        <x:v>OPEN</x:v>
      </x:c>
    </x:row>
    <x:row r="2126">
      <x:c r="B2126" s="7" t="str">
        <x:v>CH-2120</x:v>
      </x:c>
      <x:c r="C2126" s="7" t="str">
        <x:v>REA-M-C</x:v>
      </x:c>
      <x:c r="D2126" s="7" t="str">
        <x:v>CALIBRATION</x:v>
      </x:c>
      <x:c r="E2126" s="7" t="str">
        <x:v>PTC-C</x:v>
      </x:c>
      <x:c r="F2126" s="7" t="str">
        <x:v>BL-X</x:v>
      </x:c>
      <x:c r="G2126" s="7" t="str">
        <x:v>CF-18</x:v>
      </x:c>
      <x:c r="H2126" s="7" t="n">
        <x:v>2</x:v>
      </x:c>
      <x:c r="I2126" s="7" t="str">
        <x:v>contained occupied area</x:v>
      </x:c>
      <x:c r="J2126" s="7" t="str">
        <x:v>m2</x:v>
      </x:c>
      <x:c r="K2126" s="7" t="n">
        <x:v>0</x:v>
      </x:c>
      <x:c r="L2126" s="7" t="n">
        <x:v>2.5</x:v>
      </x:c>
      <x:c r="M2126" s="7" t="n">
        <x:v>0.01</x:v>
      </x:c>
      <x:c r="N2126" s="7" t="str"/>
      <x:c r="O2126" s="7" t="str">
        <x:f>IF(N2126="","OPEN","PASS")</x:f>
        <x:v>OPEN</x:v>
      </x:c>
    </x:row>
    <x:row r="2127">
      <x:c r="B2127" s="7" t="str">
        <x:v>CH-2121</x:v>
      </x:c>
      <x:c r="C2127" s="7" t="str">
        <x:v>REA-M-C</x:v>
      </x:c>
      <x:c r="D2127" s="7" t="str">
        <x:v>CALIBRATION</x:v>
      </x:c>
      <x:c r="E2127" s="7" t="str">
        <x:v>PTC-C</x:v>
      </x:c>
      <x:c r="F2127" s="7" t="str">
        <x:v>BL-X</x:v>
      </x:c>
      <x:c r="G2127" s="7" t="str">
        <x:v>CF-18</x:v>
      </x:c>
      <x:c r="H2127" s="7" t="n">
        <x:v>3</x:v>
      </x:c>
      <x:c r="I2127" s="7" t="str">
        <x:v>contained occupied area</x:v>
      </x:c>
      <x:c r="J2127" s="7" t="str">
        <x:v>m2</x:v>
      </x:c>
      <x:c r="K2127" s="7" t="n">
        <x:v>0</x:v>
      </x:c>
      <x:c r="L2127" s="7" t="n">
        <x:v>2.5</x:v>
      </x:c>
      <x:c r="M2127" s="7" t="n">
        <x:v>0.01</x:v>
      </x:c>
      <x:c r="N2127" s="7" t="str"/>
      <x:c r="O2127" s="7" t="str">
        <x:f>IF(N2127="","OPEN","PASS")</x:f>
        <x:v>OPEN</x:v>
      </x:c>
    </x:row>
    <x:row r="2128">
      <x:c r="B2128" s="7" t="str">
        <x:v>CH-2122</x:v>
      </x:c>
      <x:c r="C2128" s="7" t="str">
        <x:v>REA-M-C</x:v>
      </x:c>
      <x:c r="D2128" s="7" t="str">
        <x:v>CALIBRATION</x:v>
      </x:c>
      <x:c r="E2128" s="7" t="str">
        <x:v>PTC-C</x:v>
      </x:c>
      <x:c r="F2128" s="7" t="str">
        <x:v>BL-X</x:v>
      </x:c>
      <x:c r="G2128" s="7" t="str">
        <x:v>CF-18</x:v>
      </x:c>
      <x:c r="H2128" s="7" t="n">
        <x:v>4</x:v>
      </x:c>
      <x:c r="I2128" s="7" t="str">
        <x:v>contained occupied area</x:v>
      </x:c>
      <x:c r="J2128" s="7" t="str">
        <x:v>m2</x:v>
      </x:c>
      <x:c r="K2128" s="7" t="n">
        <x:v>0</x:v>
      </x:c>
      <x:c r="L2128" s="7" t="n">
        <x:v>2.5</x:v>
      </x:c>
      <x:c r="M2128" s="7" t="n">
        <x:v>0.01</x:v>
      </x:c>
      <x:c r="N2128" s="7" t="str"/>
      <x:c r="O2128" s="7" t="str">
        <x:f>IF(N2128="","OPEN","PASS")</x:f>
        <x:v>OPEN</x:v>
      </x:c>
    </x:row>
    <x:row r="2129">
      <x:c r="B2129" s="7" t="str">
        <x:v>CH-2123</x:v>
      </x:c>
      <x:c r="C2129" s="7" t="str">
        <x:v>REA-M-C</x:v>
      </x:c>
      <x:c r="D2129" s="7" t="str">
        <x:v>CALIBRATION</x:v>
      </x:c>
      <x:c r="E2129" s="7" t="str">
        <x:v>PTC-C</x:v>
      </x:c>
      <x:c r="F2129" s="7" t="str">
        <x:v>BL-X</x:v>
      </x:c>
      <x:c r="G2129" s="7" t="str">
        <x:v>CF-18</x:v>
      </x:c>
      <x:c r="H2129" s="7" t="n">
        <x:v>5</x:v>
      </x:c>
      <x:c r="I2129" s="7" t="str">
        <x:v>contained occupied area</x:v>
      </x:c>
      <x:c r="J2129" s="7" t="str">
        <x:v>m2</x:v>
      </x:c>
      <x:c r="K2129" s="7" t="n">
        <x:v>0</x:v>
      </x:c>
      <x:c r="L2129" s="7" t="n">
        <x:v>2.5</x:v>
      </x:c>
      <x:c r="M2129" s="7" t="n">
        <x:v>0.01</x:v>
      </x:c>
      <x:c r="N2129" s="7" t="str"/>
      <x:c r="O2129" s="7" t="str">
        <x:f>IF(N2129="","OPEN","PASS")</x:f>
        <x:v>OPEN</x:v>
      </x:c>
    </x:row>
    <x:row r="2130">
      <x:c r="B2130" s="7" t="str">
        <x:v>CH-2124</x:v>
      </x:c>
      <x:c r="C2130" s="7" t="str">
        <x:v>REA-M-C</x:v>
      </x:c>
      <x:c r="D2130" s="7" t="str">
        <x:v>CALIBRATION</x:v>
      </x:c>
      <x:c r="E2130" s="7" t="str">
        <x:v>PTC-C</x:v>
      </x:c>
      <x:c r="F2130" s="7" t="str">
        <x:v>BL-X</x:v>
      </x:c>
      <x:c r="G2130" s="7" t="str">
        <x:v>CF-18</x:v>
      </x:c>
      <x:c r="H2130" s="7" t="n">
        <x:v>6</x:v>
      </x:c>
      <x:c r="I2130" s="7" t="str">
        <x:v>contained occupied area</x:v>
      </x:c>
      <x:c r="J2130" s="7" t="str">
        <x:v>m2</x:v>
      </x:c>
      <x:c r="K2130" s="7" t="n">
        <x:v>0</x:v>
      </x:c>
      <x:c r="L2130" s="7" t="n">
        <x:v>2.5</x:v>
      </x:c>
      <x:c r="M2130" s="7" t="n">
        <x:v>0.01</x:v>
      </x:c>
      <x:c r="N2130" s="7" t="str"/>
      <x:c r="O2130" s="7" t="str">
        <x:f>IF(N2130="","OPEN","PASS")</x:f>
        <x:v>OPEN</x:v>
      </x:c>
    </x:row>
    <x:row r="2131">
      <x:c r="B2131" s="7" t="str">
        <x:v>CH-2125</x:v>
      </x:c>
      <x:c r="C2131" s="7" t="str">
        <x:v>REA-M-C</x:v>
      </x:c>
      <x:c r="D2131" s="7" t="str">
        <x:v>CALIBRATION</x:v>
      </x:c>
      <x:c r="E2131" s="7" t="str">
        <x:v>PTC-C</x:v>
      </x:c>
      <x:c r="F2131" s="7" t="str">
        <x:v>BL-X</x:v>
      </x:c>
      <x:c r="G2131" s="7" t="str">
        <x:v>CF-19</x:v>
      </x:c>
      <x:c r="H2131" s="7" t="n">
        <x:v>1</x:v>
      </x:c>
      <x:c r="I2131" s="7" t="str">
        <x:v>public-water flow</x:v>
      </x:c>
      <x:c r="J2131" s="7" t="str">
        <x:v>m3/min</x:v>
      </x:c>
      <x:c r="K2131" s="7" t="n">
        <x:v>0</x:v>
      </x:c>
      <x:c r="L2131" s="7" t="n">
        <x:v>5</x:v>
      </x:c>
      <x:c r="M2131" s="7" t="n">
        <x:v>0.01</x:v>
      </x:c>
      <x:c r="N2131" s="7" t="str"/>
      <x:c r="O2131" s="7" t="str">
        <x:f>IF(N2131="","OPEN","PASS")</x:f>
        <x:v>OPEN</x:v>
      </x:c>
    </x:row>
    <x:row r="2132">
      <x:c r="B2132" s="7" t="str">
        <x:v>CH-2126</x:v>
      </x:c>
      <x:c r="C2132" s="7" t="str">
        <x:v>REA-M-C</x:v>
      </x:c>
      <x:c r="D2132" s="7" t="str">
        <x:v>CALIBRATION</x:v>
      </x:c>
      <x:c r="E2132" s="7" t="str">
        <x:v>PTC-C</x:v>
      </x:c>
      <x:c r="F2132" s="7" t="str">
        <x:v>BL-X</x:v>
      </x:c>
      <x:c r="G2132" s="7" t="str">
        <x:v>CF-19</x:v>
      </x:c>
      <x:c r="H2132" s="7" t="n">
        <x:v>2</x:v>
      </x:c>
      <x:c r="I2132" s="7" t="str">
        <x:v>public-water flow</x:v>
      </x:c>
      <x:c r="J2132" s="7" t="str">
        <x:v>m3/min</x:v>
      </x:c>
      <x:c r="K2132" s="7" t="n">
        <x:v>0</x:v>
      </x:c>
      <x:c r="L2132" s="7" t="n">
        <x:v>5</x:v>
      </x:c>
      <x:c r="M2132" s="7" t="n">
        <x:v>0.01</x:v>
      </x:c>
      <x:c r="N2132" s="7" t="str"/>
      <x:c r="O2132" s="7" t="str">
        <x:f>IF(N2132="","OPEN","PASS")</x:f>
        <x:v>OPEN</x:v>
      </x:c>
    </x:row>
    <x:row r="2133">
      <x:c r="B2133" s="7" t="str">
        <x:v>CH-2127</x:v>
      </x:c>
      <x:c r="C2133" s="7" t="str">
        <x:v>REA-M-C</x:v>
      </x:c>
      <x:c r="D2133" s="7" t="str">
        <x:v>CALIBRATION</x:v>
      </x:c>
      <x:c r="E2133" s="7" t="str">
        <x:v>PTC-C</x:v>
      </x:c>
      <x:c r="F2133" s="7" t="str">
        <x:v>BL-X</x:v>
      </x:c>
      <x:c r="G2133" s="7" t="str">
        <x:v>CF-19</x:v>
      </x:c>
      <x:c r="H2133" s="7" t="n">
        <x:v>3</x:v>
      </x:c>
      <x:c r="I2133" s="7" t="str">
        <x:v>public-water flow</x:v>
      </x:c>
      <x:c r="J2133" s="7" t="str">
        <x:v>m3/min</x:v>
      </x:c>
      <x:c r="K2133" s="7" t="n">
        <x:v>0</x:v>
      </x:c>
      <x:c r="L2133" s="7" t="n">
        <x:v>5</x:v>
      </x:c>
      <x:c r="M2133" s="7" t="n">
        <x:v>0.01</x:v>
      </x:c>
      <x:c r="N2133" s="7" t="str"/>
      <x:c r="O2133" s="7" t="str">
        <x:f>IF(N2133="","OPEN","PASS")</x:f>
        <x:v>OPEN</x:v>
      </x:c>
    </x:row>
    <x:row r="2134">
      <x:c r="B2134" s="7" t="str">
        <x:v>CH-2128</x:v>
      </x:c>
      <x:c r="C2134" s="7" t="str">
        <x:v>REA-M-C</x:v>
      </x:c>
      <x:c r="D2134" s="7" t="str">
        <x:v>CALIBRATION</x:v>
      </x:c>
      <x:c r="E2134" s="7" t="str">
        <x:v>PTC-C</x:v>
      </x:c>
      <x:c r="F2134" s="7" t="str">
        <x:v>BL-X</x:v>
      </x:c>
      <x:c r="G2134" s="7" t="str">
        <x:v>CF-19</x:v>
      </x:c>
      <x:c r="H2134" s="7" t="n">
        <x:v>4</x:v>
      </x:c>
      <x:c r="I2134" s="7" t="str">
        <x:v>public-water flow</x:v>
      </x:c>
      <x:c r="J2134" s="7" t="str">
        <x:v>m3/min</x:v>
      </x:c>
      <x:c r="K2134" s="7" t="n">
        <x:v>0</x:v>
      </x:c>
      <x:c r="L2134" s="7" t="n">
        <x:v>5</x:v>
      </x:c>
      <x:c r="M2134" s="7" t="n">
        <x:v>0.01</x:v>
      </x:c>
      <x:c r="N2134" s="7" t="str"/>
      <x:c r="O2134" s="7" t="str">
        <x:f>IF(N2134="","OPEN","PASS")</x:f>
        <x:v>OPEN</x:v>
      </x:c>
    </x:row>
    <x:row r="2135">
      <x:c r="B2135" s="7" t="str">
        <x:v>CH-2129</x:v>
      </x:c>
      <x:c r="C2135" s="7" t="str">
        <x:v>REA-M-C</x:v>
      </x:c>
      <x:c r="D2135" s="7" t="str">
        <x:v>CALIBRATION</x:v>
      </x:c>
      <x:c r="E2135" s="7" t="str">
        <x:v>PTC-C</x:v>
      </x:c>
      <x:c r="F2135" s="7" t="str">
        <x:v>BL-X</x:v>
      </x:c>
      <x:c r="G2135" s="7" t="str">
        <x:v>CF-19</x:v>
      </x:c>
      <x:c r="H2135" s="7" t="n">
        <x:v>5</x:v>
      </x:c>
      <x:c r="I2135" s="7" t="str">
        <x:v>public-water flow</x:v>
      </x:c>
      <x:c r="J2135" s="7" t="str">
        <x:v>m3/min</x:v>
      </x:c>
      <x:c r="K2135" s="7" t="n">
        <x:v>0</x:v>
      </x:c>
      <x:c r="L2135" s="7" t="n">
        <x:v>5</x:v>
      </x:c>
      <x:c r="M2135" s="7" t="n">
        <x:v>0.01</x:v>
      </x:c>
      <x:c r="N2135" s="7" t="str"/>
      <x:c r="O2135" s="7" t="str">
        <x:f>IF(N2135="","OPEN","PASS")</x:f>
        <x:v>OPEN</x:v>
      </x:c>
    </x:row>
    <x:row r="2136">
      <x:c r="B2136" s="7" t="str">
        <x:v>CH-2130</x:v>
      </x:c>
      <x:c r="C2136" s="7" t="str">
        <x:v>REA-M-C</x:v>
      </x:c>
      <x:c r="D2136" s="7" t="str">
        <x:v>CALIBRATION</x:v>
      </x:c>
      <x:c r="E2136" s="7" t="str">
        <x:v>PTC-C</x:v>
      </x:c>
      <x:c r="F2136" s="7" t="str">
        <x:v>BL-X</x:v>
      </x:c>
      <x:c r="G2136" s="7" t="str">
        <x:v>CF-19</x:v>
      </x:c>
      <x:c r="H2136" s="7" t="n">
        <x:v>6</x:v>
      </x:c>
      <x:c r="I2136" s="7" t="str">
        <x:v>public-water flow</x:v>
      </x:c>
      <x:c r="J2136" s="7" t="str">
        <x:v>m3/min</x:v>
      </x:c>
      <x:c r="K2136" s="7" t="n">
        <x:v>0</x:v>
      </x:c>
      <x:c r="L2136" s="7" t="n">
        <x:v>5</x:v>
      </x:c>
      <x:c r="M2136" s="7" t="n">
        <x:v>0.01</x:v>
      </x:c>
      <x:c r="N2136" s="7" t="str"/>
      <x:c r="O2136" s="7" t="str">
        <x:f>IF(N2136="","OPEN","PASS")</x:f>
        <x:v>OPEN</x:v>
      </x:c>
    </x:row>
    <x:row r="2137">
      <x:c r="B2137" s="7" t="str">
        <x:v>CH-2131</x:v>
      </x:c>
      <x:c r="C2137" s="7" t="str">
        <x:v>REA-M-C</x:v>
      </x:c>
      <x:c r="D2137" s="7" t="str">
        <x:v>CALIBRATION</x:v>
      </x:c>
      <x:c r="E2137" s="7" t="str">
        <x:v>PTC-C</x:v>
      </x:c>
      <x:c r="F2137" s="7" t="str">
        <x:v>BL-X</x:v>
      </x:c>
      <x:c r="G2137" s="7" t="str">
        <x:v>CF-20</x:v>
      </x:c>
      <x:c r="H2137" s="7" t="n">
        <x:v>1</x:v>
      </x:c>
      <x:c r="I2137" s="7" t="str">
        <x:v>surrogate ancestry</x:v>
      </x:c>
      <x:c r="J2137" s="7" t="str">
        <x:v>fraction</x:v>
      </x:c>
      <x:c r="K2137" s="7" t="n">
        <x:v>0</x:v>
      </x:c>
      <x:c r="L2137" s="7" t="n">
        <x:v>1</x:v>
      </x:c>
      <x:c r="M2137" s="7" t="n">
        <x:v>0.005</x:v>
      </x:c>
      <x:c r="N2137" s="7" t="str"/>
      <x:c r="O2137" s="7" t="str">
        <x:f>IF(N2137="","OPEN","PASS")</x:f>
        <x:v>OPEN</x:v>
      </x:c>
    </x:row>
    <x:row r="2138">
      <x:c r="B2138" s="7" t="str">
        <x:v>CH-2132</x:v>
      </x:c>
      <x:c r="C2138" s="7" t="str">
        <x:v>REA-M-C</x:v>
      </x:c>
      <x:c r="D2138" s="7" t="str">
        <x:v>CALIBRATION</x:v>
      </x:c>
      <x:c r="E2138" s="7" t="str">
        <x:v>PTC-C</x:v>
      </x:c>
      <x:c r="F2138" s="7" t="str">
        <x:v>BL-X</x:v>
      </x:c>
      <x:c r="G2138" s="7" t="str">
        <x:v>CF-20</x:v>
      </x:c>
      <x:c r="H2138" s="7" t="n">
        <x:v>2</x:v>
      </x:c>
      <x:c r="I2138" s="7" t="str">
        <x:v>surrogate ancestry</x:v>
      </x:c>
      <x:c r="J2138" s="7" t="str">
        <x:v>fraction</x:v>
      </x:c>
      <x:c r="K2138" s="7" t="n">
        <x:v>0</x:v>
      </x:c>
      <x:c r="L2138" s="7" t="n">
        <x:v>1</x:v>
      </x:c>
      <x:c r="M2138" s="7" t="n">
        <x:v>0.005</x:v>
      </x:c>
      <x:c r="N2138" s="7" t="str"/>
      <x:c r="O2138" s="7" t="str">
        <x:f>IF(N2138="","OPEN","PASS")</x:f>
        <x:v>OPEN</x:v>
      </x:c>
    </x:row>
    <x:row r="2139">
      <x:c r="B2139" s="7" t="str">
        <x:v>CH-2133</x:v>
      </x:c>
      <x:c r="C2139" s="7" t="str">
        <x:v>REA-M-C</x:v>
      </x:c>
      <x:c r="D2139" s="7" t="str">
        <x:v>CALIBRATION</x:v>
      </x:c>
      <x:c r="E2139" s="7" t="str">
        <x:v>PTC-C</x:v>
      </x:c>
      <x:c r="F2139" s="7" t="str">
        <x:v>BL-X</x:v>
      </x:c>
      <x:c r="G2139" s="7" t="str">
        <x:v>CF-20</x:v>
      </x:c>
      <x:c r="H2139" s="7" t="n">
        <x:v>3</x:v>
      </x:c>
      <x:c r="I2139" s="7" t="str">
        <x:v>surrogate ancestry</x:v>
      </x:c>
      <x:c r="J2139" s="7" t="str">
        <x:v>fraction</x:v>
      </x:c>
      <x:c r="K2139" s="7" t="n">
        <x:v>0</x:v>
      </x:c>
      <x:c r="L2139" s="7" t="n">
        <x:v>1</x:v>
      </x:c>
      <x:c r="M2139" s="7" t="n">
        <x:v>0.005</x:v>
      </x:c>
      <x:c r="N2139" s="7" t="str"/>
      <x:c r="O2139" s="7" t="str">
        <x:f>IF(N2139="","OPEN","PASS")</x:f>
        <x:v>OPEN</x:v>
      </x:c>
    </x:row>
    <x:row r="2140">
      <x:c r="B2140" s="7" t="str">
        <x:v>CH-2134</x:v>
      </x:c>
      <x:c r="C2140" s="7" t="str">
        <x:v>REA-M-C</x:v>
      </x:c>
      <x:c r="D2140" s="7" t="str">
        <x:v>CALIBRATION</x:v>
      </x:c>
      <x:c r="E2140" s="7" t="str">
        <x:v>PTC-C</x:v>
      </x:c>
      <x:c r="F2140" s="7" t="str">
        <x:v>BL-X</x:v>
      </x:c>
      <x:c r="G2140" s="7" t="str">
        <x:v>CF-20</x:v>
      </x:c>
      <x:c r="H2140" s="7" t="n">
        <x:v>4</x:v>
      </x:c>
      <x:c r="I2140" s="7" t="str">
        <x:v>surrogate ancestry</x:v>
      </x:c>
      <x:c r="J2140" s="7" t="str">
        <x:v>fraction</x:v>
      </x:c>
      <x:c r="K2140" s="7" t="n">
        <x:v>0</x:v>
      </x:c>
      <x:c r="L2140" s="7" t="n">
        <x:v>1</x:v>
      </x:c>
      <x:c r="M2140" s="7" t="n">
        <x:v>0.005</x:v>
      </x:c>
      <x:c r="N2140" s="7" t="str"/>
      <x:c r="O2140" s="7" t="str">
        <x:f>IF(N2140="","OPEN","PASS")</x:f>
        <x:v>OPEN</x:v>
      </x:c>
    </x:row>
    <x:row r="2141">
      <x:c r="B2141" s="7" t="str">
        <x:v>CH-2135</x:v>
      </x:c>
      <x:c r="C2141" s="7" t="str">
        <x:v>REA-M-C</x:v>
      </x:c>
      <x:c r="D2141" s="7" t="str">
        <x:v>CALIBRATION</x:v>
      </x:c>
      <x:c r="E2141" s="7" t="str">
        <x:v>PTC-C</x:v>
      </x:c>
      <x:c r="F2141" s="7" t="str">
        <x:v>BL-X</x:v>
      </x:c>
      <x:c r="G2141" s="7" t="str">
        <x:v>CF-20</x:v>
      </x:c>
      <x:c r="H2141" s="7" t="n">
        <x:v>5</x:v>
      </x:c>
      <x:c r="I2141" s="7" t="str">
        <x:v>surrogate ancestry</x:v>
      </x:c>
      <x:c r="J2141" s="7" t="str">
        <x:v>fraction</x:v>
      </x:c>
      <x:c r="K2141" s="7" t="n">
        <x:v>0</x:v>
      </x:c>
      <x:c r="L2141" s="7" t="n">
        <x:v>1</x:v>
      </x:c>
      <x:c r="M2141" s="7" t="n">
        <x:v>0.005</x:v>
      </x:c>
      <x:c r="N2141" s="7" t="str"/>
      <x:c r="O2141" s="7" t="str">
        <x:f>IF(N2141="","OPEN","PASS")</x:f>
        <x:v>OPEN</x:v>
      </x:c>
    </x:row>
    <x:row r="2142">
      <x:c r="B2142" s="7" t="str">
        <x:v>CH-2136</x:v>
      </x:c>
      <x:c r="C2142" s="7" t="str">
        <x:v>REA-M-C</x:v>
      </x:c>
      <x:c r="D2142" s="7" t="str">
        <x:v>CALIBRATION</x:v>
      </x:c>
      <x:c r="E2142" s="7" t="str">
        <x:v>PTC-C</x:v>
      </x:c>
      <x:c r="F2142" s="7" t="str">
        <x:v>BL-X</x:v>
      </x:c>
      <x:c r="G2142" s="7" t="str">
        <x:v>CF-20</x:v>
      </x:c>
      <x:c r="H2142" s="7" t="n">
        <x:v>6</x:v>
      </x:c>
      <x:c r="I2142" s="7" t="str">
        <x:v>surrogate ancestry</x:v>
      </x:c>
      <x:c r="J2142" s="7" t="str">
        <x:v>fraction</x:v>
      </x:c>
      <x:c r="K2142" s="7" t="n">
        <x:v>0</x:v>
      </x:c>
      <x:c r="L2142" s="7" t="n">
        <x:v>1</x:v>
      </x:c>
      <x:c r="M2142" s="7" t="n">
        <x:v>0.005</x:v>
      </x:c>
      <x:c r="N2142" s="7" t="str"/>
      <x:c r="O2142" s="7" t="str">
        <x:f>IF(N2142="","OPEN","PASS")</x:f>
        <x:v>OPEN</x:v>
      </x:c>
    </x:row>
    <x:row r="2143">
      <x:c r="B2143" s="7" t="str">
        <x:v>CH-2137</x:v>
      </x:c>
      <x:c r="C2143" s="7" t="str">
        <x:v>REA-M-C</x:v>
      </x:c>
      <x:c r="D2143" s="7" t="str">
        <x:v>CALIBRATION</x:v>
      </x:c>
      <x:c r="E2143" s="7" t="str">
        <x:v>PTC-C</x:v>
      </x:c>
      <x:c r="F2143" s="7" t="str">
        <x:v>BL-X</x:v>
      </x:c>
      <x:c r="G2143" s="7" t="str">
        <x:v>CF-21</x:v>
      </x:c>
      <x:c r="H2143" s="7" t="n">
        <x:v>1</x:v>
      </x:c>
      <x:c r="I2143" s="7" t="str">
        <x:v>water ancestry</x:v>
      </x:c>
      <x:c r="J2143" s="7" t="str">
        <x:v>fraction</x:v>
      </x:c>
      <x:c r="K2143" s="7" t="n">
        <x:v>0</x:v>
      </x:c>
      <x:c r="L2143" s="7" t="n">
        <x:v>1</x:v>
      </x:c>
      <x:c r="M2143" s="7" t="n">
        <x:v>0.005</x:v>
      </x:c>
      <x:c r="N2143" s="7" t="str"/>
      <x:c r="O2143" s="7" t="str">
        <x:f>IF(N2143="","OPEN","PASS")</x:f>
        <x:v>OPEN</x:v>
      </x:c>
    </x:row>
    <x:row r="2144">
      <x:c r="B2144" s="7" t="str">
        <x:v>CH-2138</x:v>
      </x:c>
      <x:c r="C2144" s="7" t="str">
        <x:v>REA-M-C</x:v>
      </x:c>
      <x:c r="D2144" s="7" t="str">
        <x:v>CALIBRATION</x:v>
      </x:c>
      <x:c r="E2144" s="7" t="str">
        <x:v>PTC-C</x:v>
      </x:c>
      <x:c r="F2144" s="7" t="str">
        <x:v>BL-X</x:v>
      </x:c>
      <x:c r="G2144" s="7" t="str">
        <x:v>CF-21</x:v>
      </x:c>
      <x:c r="H2144" s="7" t="n">
        <x:v>2</x:v>
      </x:c>
      <x:c r="I2144" s="7" t="str">
        <x:v>water ancestry</x:v>
      </x:c>
      <x:c r="J2144" s="7" t="str">
        <x:v>fraction</x:v>
      </x:c>
      <x:c r="K2144" s="7" t="n">
        <x:v>0</x:v>
      </x:c>
      <x:c r="L2144" s="7" t="n">
        <x:v>1</x:v>
      </x:c>
      <x:c r="M2144" s="7" t="n">
        <x:v>0.005</x:v>
      </x:c>
      <x:c r="N2144" s="7" t="str"/>
      <x:c r="O2144" s="7" t="str">
        <x:f>IF(N2144="","OPEN","PASS")</x:f>
        <x:v>OPEN</x:v>
      </x:c>
    </x:row>
    <x:row r="2145">
      <x:c r="B2145" s="7" t="str">
        <x:v>CH-2139</x:v>
      </x:c>
      <x:c r="C2145" s="7" t="str">
        <x:v>REA-M-C</x:v>
      </x:c>
      <x:c r="D2145" s="7" t="str">
        <x:v>CALIBRATION</x:v>
      </x:c>
      <x:c r="E2145" s="7" t="str">
        <x:v>PTC-C</x:v>
      </x:c>
      <x:c r="F2145" s="7" t="str">
        <x:v>BL-X</x:v>
      </x:c>
      <x:c r="G2145" s="7" t="str">
        <x:v>CF-21</x:v>
      </x:c>
      <x:c r="H2145" s="7" t="n">
        <x:v>3</x:v>
      </x:c>
      <x:c r="I2145" s="7" t="str">
        <x:v>water ancestry</x:v>
      </x:c>
      <x:c r="J2145" s="7" t="str">
        <x:v>fraction</x:v>
      </x:c>
      <x:c r="K2145" s="7" t="n">
        <x:v>0</x:v>
      </x:c>
      <x:c r="L2145" s="7" t="n">
        <x:v>1</x:v>
      </x:c>
      <x:c r="M2145" s="7" t="n">
        <x:v>0.005</x:v>
      </x:c>
      <x:c r="N2145" s="7" t="str"/>
      <x:c r="O2145" s="7" t="str">
        <x:f>IF(N2145="","OPEN","PASS")</x:f>
        <x:v>OPEN</x:v>
      </x:c>
    </x:row>
    <x:row r="2146">
      <x:c r="B2146" s="7" t="str">
        <x:v>CH-2140</x:v>
      </x:c>
      <x:c r="C2146" s="7" t="str">
        <x:v>REA-M-C</x:v>
      </x:c>
      <x:c r="D2146" s="7" t="str">
        <x:v>CALIBRATION</x:v>
      </x:c>
      <x:c r="E2146" s="7" t="str">
        <x:v>PTC-C</x:v>
      </x:c>
      <x:c r="F2146" s="7" t="str">
        <x:v>BL-X</x:v>
      </x:c>
      <x:c r="G2146" s="7" t="str">
        <x:v>CF-21</x:v>
      </x:c>
      <x:c r="H2146" s="7" t="n">
        <x:v>4</x:v>
      </x:c>
      <x:c r="I2146" s="7" t="str">
        <x:v>water ancestry</x:v>
      </x:c>
      <x:c r="J2146" s="7" t="str">
        <x:v>fraction</x:v>
      </x:c>
      <x:c r="K2146" s="7" t="n">
        <x:v>0</x:v>
      </x:c>
      <x:c r="L2146" s="7" t="n">
        <x:v>1</x:v>
      </x:c>
      <x:c r="M2146" s="7" t="n">
        <x:v>0.005</x:v>
      </x:c>
      <x:c r="N2146" s="7" t="str"/>
      <x:c r="O2146" s="7" t="str">
        <x:f>IF(N2146="","OPEN","PASS")</x:f>
        <x:v>OPEN</x:v>
      </x:c>
    </x:row>
    <x:row r="2147">
      <x:c r="B2147" s="7" t="str">
        <x:v>CH-2141</x:v>
      </x:c>
      <x:c r="C2147" s="7" t="str">
        <x:v>REA-M-C</x:v>
      </x:c>
      <x:c r="D2147" s="7" t="str">
        <x:v>CALIBRATION</x:v>
      </x:c>
      <x:c r="E2147" s="7" t="str">
        <x:v>PTC-C</x:v>
      </x:c>
      <x:c r="F2147" s="7" t="str">
        <x:v>BL-X</x:v>
      </x:c>
      <x:c r="G2147" s="7" t="str">
        <x:v>CF-21</x:v>
      </x:c>
      <x:c r="H2147" s="7" t="n">
        <x:v>5</x:v>
      </x:c>
      <x:c r="I2147" s="7" t="str">
        <x:v>water ancestry</x:v>
      </x:c>
      <x:c r="J2147" s="7" t="str">
        <x:v>fraction</x:v>
      </x:c>
      <x:c r="K2147" s="7" t="n">
        <x:v>0</x:v>
      </x:c>
      <x:c r="L2147" s="7" t="n">
        <x:v>1</x:v>
      </x:c>
      <x:c r="M2147" s="7" t="n">
        <x:v>0.005</x:v>
      </x:c>
      <x:c r="N2147" s="7" t="str"/>
      <x:c r="O2147" s="7" t="str">
        <x:f>IF(N2147="","OPEN","PASS")</x:f>
        <x:v>OPEN</x:v>
      </x:c>
    </x:row>
    <x:row r="2148">
      <x:c r="B2148" s="7" t="str">
        <x:v>CH-2142</x:v>
      </x:c>
      <x:c r="C2148" s="7" t="str">
        <x:v>REA-M-C</x:v>
      </x:c>
      <x:c r="D2148" s="7" t="str">
        <x:v>CALIBRATION</x:v>
      </x:c>
      <x:c r="E2148" s="7" t="str">
        <x:v>PTC-C</x:v>
      </x:c>
      <x:c r="F2148" s="7" t="str">
        <x:v>BL-X</x:v>
      </x:c>
      <x:c r="G2148" s="7" t="str">
        <x:v>CF-21</x:v>
      </x:c>
      <x:c r="H2148" s="7" t="n">
        <x:v>6</x:v>
      </x:c>
      <x:c r="I2148" s="7" t="str">
        <x:v>water ancestry</x:v>
      </x:c>
      <x:c r="J2148" s="7" t="str">
        <x:v>fraction</x:v>
      </x:c>
      <x:c r="K2148" s="7" t="n">
        <x:v>0</x:v>
      </x:c>
      <x:c r="L2148" s="7" t="n">
        <x:v>1</x:v>
      </x:c>
      <x:c r="M2148" s="7" t="n">
        <x:v>0.005</x:v>
      </x:c>
      <x:c r="N2148" s="7" t="str"/>
      <x:c r="O2148" s="7" t="str">
        <x:f>IF(N2148="","OPEN","PASS")</x:f>
        <x:v>OPEN</x:v>
      </x:c>
    </x:row>
    <x:row r="2149">
      <x:c r="B2149" s="7" t="str">
        <x:v>CH-2143</x:v>
      </x:c>
      <x:c r="C2149" s="7" t="str">
        <x:v>REA-M-C</x:v>
      </x:c>
      <x:c r="D2149" s="7" t="str">
        <x:v>CALIBRATION</x:v>
      </x:c>
      <x:c r="E2149" s="7" t="str">
        <x:v>PTC-C</x:v>
      </x:c>
      <x:c r="F2149" s="7" t="str">
        <x:v>BL-X</x:v>
      </x:c>
      <x:c r="G2149" s="7" t="str">
        <x:v>CF-22</x:v>
      </x:c>
      <x:c r="H2149" s="7" t="n">
        <x:v>1</x:v>
      </x:c>
      <x:c r="I2149" s="7" t="str">
        <x:v>environmental release</x:v>
      </x:c>
      <x:c r="J2149" s="7" t="str">
        <x:v>kg</x:v>
      </x:c>
      <x:c r="K2149" s="7" t="n">
        <x:v>0</x:v>
      </x:c>
      <x:c r="L2149" s="7" t="n">
        <x:v>0.1</x:v>
      </x:c>
      <x:c r="M2149" s="7" t="n">
        <x:v>0.01</x:v>
      </x:c>
      <x:c r="N2149" s="7" t="str"/>
      <x:c r="O2149" s="7" t="str">
        <x:f>IF(N2149="","OPEN","PASS")</x:f>
        <x:v>OPEN</x:v>
      </x:c>
    </x:row>
    <x:row r="2150">
      <x:c r="B2150" s="7" t="str">
        <x:v>CH-2144</x:v>
      </x:c>
      <x:c r="C2150" s="7" t="str">
        <x:v>REA-M-C</x:v>
      </x:c>
      <x:c r="D2150" s="7" t="str">
        <x:v>CALIBRATION</x:v>
      </x:c>
      <x:c r="E2150" s="7" t="str">
        <x:v>PTC-C</x:v>
      </x:c>
      <x:c r="F2150" s="7" t="str">
        <x:v>BL-X</x:v>
      </x:c>
      <x:c r="G2150" s="7" t="str">
        <x:v>CF-22</x:v>
      </x:c>
      <x:c r="H2150" s="7" t="n">
        <x:v>2</x:v>
      </x:c>
      <x:c r="I2150" s="7" t="str">
        <x:v>environmental release</x:v>
      </x:c>
      <x:c r="J2150" s="7" t="str">
        <x:v>kg</x:v>
      </x:c>
      <x:c r="K2150" s="7" t="n">
        <x:v>0</x:v>
      </x:c>
      <x:c r="L2150" s="7" t="n">
        <x:v>0.1</x:v>
      </x:c>
      <x:c r="M2150" s="7" t="n">
        <x:v>0.01</x:v>
      </x:c>
      <x:c r="N2150" s="7" t="str"/>
      <x:c r="O2150" s="7" t="str">
        <x:f>IF(N2150="","OPEN","PASS")</x:f>
        <x:v>OPEN</x:v>
      </x:c>
    </x:row>
    <x:row r="2151">
      <x:c r="B2151" s="7" t="str">
        <x:v>CH-2145</x:v>
      </x:c>
      <x:c r="C2151" s="7" t="str">
        <x:v>REA-M-C</x:v>
      </x:c>
      <x:c r="D2151" s="7" t="str">
        <x:v>CALIBRATION</x:v>
      </x:c>
      <x:c r="E2151" s="7" t="str">
        <x:v>PTC-C</x:v>
      </x:c>
      <x:c r="F2151" s="7" t="str">
        <x:v>BL-X</x:v>
      </x:c>
      <x:c r="G2151" s="7" t="str">
        <x:v>CF-22</x:v>
      </x:c>
      <x:c r="H2151" s="7" t="n">
        <x:v>3</x:v>
      </x:c>
      <x:c r="I2151" s="7" t="str">
        <x:v>environmental release</x:v>
      </x:c>
      <x:c r="J2151" s="7" t="str">
        <x:v>kg</x:v>
      </x:c>
      <x:c r="K2151" s="7" t="n">
        <x:v>0</x:v>
      </x:c>
      <x:c r="L2151" s="7" t="n">
        <x:v>0.1</x:v>
      </x:c>
      <x:c r="M2151" s="7" t="n">
        <x:v>0.01</x:v>
      </x:c>
      <x:c r="N2151" s="7" t="str"/>
      <x:c r="O2151" s="7" t="str">
        <x:f>IF(N2151="","OPEN","PASS")</x:f>
        <x:v>OPEN</x:v>
      </x:c>
    </x:row>
    <x:row r="2152">
      <x:c r="B2152" s="7" t="str">
        <x:v>CH-2146</x:v>
      </x:c>
      <x:c r="C2152" s="7" t="str">
        <x:v>REA-M-C</x:v>
      </x:c>
      <x:c r="D2152" s="7" t="str">
        <x:v>CALIBRATION</x:v>
      </x:c>
      <x:c r="E2152" s="7" t="str">
        <x:v>PTC-C</x:v>
      </x:c>
      <x:c r="F2152" s="7" t="str">
        <x:v>BL-X</x:v>
      </x:c>
      <x:c r="G2152" s="7" t="str">
        <x:v>CF-22</x:v>
      </x:c>
      <x:c r="H2152" s="7" t="n">
        <x:v>4</x:v>
      </x:c>
      <x:c r="I2152" s="7" t="str">
        <x:v>environmental release</x:v>
      </x:c>
      <x:c r="J2152" s="7" t="str">
        <x:v>kg</x:v>
      </x:c>
      <x:c r="K2152" s="7" t="n">
        <x:v>0</x:v>
      </x:c>
      <x:c r="L2152" s="7" t="n">
        <x:v>0.1</x:v>
      </x:c>
      <x:c r="M2152" s="7" t="n">
        <x:v>0.01</x:v>
      </x:c>
      <x:c r="N2152" s="7" t="str"/>
      <x:c r="O2152" s="7" t="str">
        <x:f>IF(N2152="","OPEN","PASS")</x:f>
        <x:v>OPEN</x:v>
      </x:c>
    </x:row>
    <x:row r="2153">
      <x:c r="B2153" s="7" t="str">
        <x:v>CH-2147</x:v>
      </x:c>
      <x:c r="C2153" s="7" t="str">
        <x:v>REA-M-C</x:v>
      </x:c>
      <x:c r="D2153" s="7" t="str">
        <x:v>CALIBRATION</x:v>
      </x:c>
      <x:c r="E2153" s="7" t="str">
        <x:v>PTC-C</x:v>
      </x:c>
      <x:c r="F2153" s="7" t="str">
        <x:v>BL-X</x:v>
      </x:c>
      <x:c r="G2153" s="7" t="str">
        <x:v>CF-22</x:v>
      </x:c>
      <x:c r="H2153" s="7" t="n">
        <x:v>5</x:v>
      </x:c>
      <x:c r="I2153" s="7" t="str">
        <x:v>environmental release</x:v>
      </x:c>
      <x:c r="J2153" s="7" t="str">
        <x:v>kg</x:v>
      </x:c>
      <x:c r="K2153" s="7" t="n">
        <x:v>0</x:v>
      </x:c>
      <x:c r="L2153" s="7" t="n">
        <x:v>0.1</x:v>
      </x:c>
      <x:c r="M2153" s="7" t="n">
        <x:v>0.01</x:v>
      </x:c>
      <x:c r="N2153" s="7" t="str"/>
      <x:c r="O2153" s="7" t="str">
        <x:f>IF(N2153="","OPEN","PASS")</x:f>
        <x:v>OPEN</x:v>
      </x:c>
    </x:row>
    <x:row r="2154">
      <x:c r="B2154" s="7" t="str">
        <x:v>CH-2148</x:v>
      </x:c>
      <x:c r="C2154" s="7" t="str">
        <x:v>REA-M-C</x:v>
      </x:c>
      <x:c r="D2154" s="7" t="str">
        <x:v>CALIBRATION</x:v>
      </x:c>
      <x:c r="E2154" s="7" t="str">
        <x:v>PTC-C</x:v>
      </x:c>
      <x:c r="F2154" s="7" t="str">
        <x:v>BL-X</x:v>
      </x:c>
      <x:c r="G2154" s="7" t="str">
        <x:v>CF-22</x:v>
      </x:c>
      <x:c r="H2154" s="7" t="n">
        <x:v>6</x:v>
      </x:c>
      <x:c r="I2154" s="7" t="str">
        <x:v>environmental release</x:v>
      </x:c>
      <x:c r="J2154" s="7" t="str">
        <x:v>kg</x:v>
      </x:c>
      <x:c r="K2154" s="7" t="n">
        <x:v>0</x:v>
      </x:c>
      <x:c r="L2154" s="7" t="n">
        <x:v>0.1</x:v>
      </x:c>
      <x:c r="M2154" s="7" t="n">
        <x:v>0.01</x:v>
      </x:c>
      <x:c r="N2154" s="7" t="str"/>
      <x:c r="O2154" s="7" t="str">
        <x:f>IF(N2154="","OPEN","PASS")</x:f>
        <x:v>OPEN</x:v>
      </x:c>
    </x:row>
    <x:row r="2155">
      <x:c r="B2155" s="7" t="str">
        <x:v>CH-2149</x:v>
      </x:c>
      <x:c r="C2155" s="7" t="str">
        <x:v>REA-M-C</x:v>
      </x:c>
      <x:c r="D2155" s="7" t="str">
        <x:v>CALIBRATION</x:v>
      </x:c>
      <x:c r="E2155" s="7" t="str">
        <x:v>PTC-C</x:v>
      </x:c>
      <x:c r="F2155" s="7" t="str">
        <x:v>BL-X</x:v>
      </x:c>
      <x:c r="G2155" s="7" t="str">
        <x:v>CF-23</x:v>
      </x:c>
      <x:c r="H2155" s="7" t="n">
        <x:v>1</x:v>
      </x:c>
      <x:c r="I2155" s="7" t="str">
        <x:v>image and event trigger</x:v>
      </x:c>
      <x:c r="J2155" s="7" t="str">
        <x:v>ms</x:v>
      </x:c>
      <x:c r="K2155" s="7" t="n">
        <x:v>-10</x:v>
      </x:c>
      <x:c r="L2155" s="7" t="n">
        <x:v>10</x:v>
      </x:c>
      <x:c r="M2155" s="7" t="n">
        <x:v>1</x:v>
      </x:c>
      <x:c r="N2155" s="7" t="str"/>
      <x:c r="O2155" s="7" t="str">
        <x:f>IF(N2155="","OPEN","PASS")</x:f>
        <x:v>OPEN</x:v>
      </x:c>
    </x:row>
    <x:row r="2156">
      <x:c r="B2156" s="7" t="str">
        <x:v>CH-2150</x:v>
      </x:c>
      <x:c r="C2156" s="7" t="str">
        <x:v>REA-M-C</x:v>
      </x:c>
      <x:c r="D2156" s="7" t="str">
        <x:v>CALIBRATION</x:v>
      </x:c>
      <x:c r="E2156" s="7" t="str">
        <x:v>PTC-C</x:v>
      </x:c>
      <x:c r="F2156" s="7" t="str">
        <x:v>BL-X</x:v>
      </x:c>
      <x:c r="G2156" s="7" t="str">
        <x:v>CF-23</x:v>
      </x:c>
      <x:c r="H2156" s="7" t="n">
        <x:v>2</x:v>
      </x:c>
      <x:c r="I2156" s="7" t="str">
        <x:v>image and event trigger</x:v>
      </x:c>
      <x:c r="J2156" s="7" t="str">
        <x:v>ms</x:v>
      </x:c>
      <x:c r="K2156" s="7" t="n">
        <x:v>-10</x:v>
      </x:c>
      <x:c r="L2156" s="7" t="n">
        <x:v>10</x:v>
      </x:c>
      <x:c r="M2156" s="7" t="n">
        <x:v>1</x:v>
      </x:c>
      <x:c r="N2156" s="7" t="str"/>
      <x:c r="O2156" s="7" t="str">
        <x:f>IF(N2156="","OPEN","PASS")</x:f>
        <x:v>OPEN</x:v>
      </x:c>
    </x:row>
    <x:row r="2157">
      <x:c r="B2157" s="7" t="str">
        <x:v>CH-2151</x:v>
      </x:c>
      <x:c r="C2157" s="7" t="str">
        <x:v>REA-M-C</x:v>
      </x:c>
      <x:c r="D2157" s="7" t="str">
        <x:v>CALIBRATION</x:v>
      </x:c>
      <x:c r="E2157" s="7" t="str">
        <x:v>PTC-C</x:v>
      </x:c>
      <x:c r="F2157" s="7" t="str">
        <x:v>BL-X</x:v>
      </x:c>
      <x:c r="G2157" s="7" t="str">
        <x:v>CF-23</x:v>
      </x:c>
      <x:c r="H2157" s="7" t="n">
        <x:v>3</x:v>
      </x:c>
      <x:c r="I2157" s="7" t="str">
        <x:v>image and event trigger</x:v>
      </x:c>
      <x:c r="J2157" s="7" t="str">
        <x:v>ms</x:v>
      </x:c>
      <x:c r="K2157" s="7" t="n">
        <x:v>-10</x:v>
      </x:c>
      <x:c r="L2157" s="7" t="n">
        <x:v>10</x:v>
      </x:c>
      <x:c r="M2157" s="7" t="n">
        <x:v>1</x:v>
      </x:c>
      <x:c r="N2157" s="7" t="str"/>
      <x:c r="O2157" s="7" t="str">
        <x:f>IF(N2157="","OPEN","PASS")</x:f>
        <x:v>OPEN</x:v>
      </x:c>
    </x:row>
    <x:row r="2158">
      <x:c r="B2158" s="7" t="str">
        <x:v>CH-2152</x:v>
      </x:c>
      <x:c r="C2158" s="7" t="str">
        <x:v>REA-M-C</x:v>
      </x:c>
      <x:c r="D2158" s="7" t="str">
        <x:v>CALIBRATION</x:v>
      </x:c>
      <x:c r="E2158" s="7" t="str">
        <x:v>PTC-C</x:v>
      </x:c>
      <x:c r="F2158" s="7" t="str">
        <x:v>BL-X</x:v>
      </x:c>
      <x:c r="G2158" s="7" t="str">
        <x:v>CF-23</x:v>
      </x:c>
      <x:c r="H2158" s="7" t="n">
        <x:v>4</x:v>
      </x:c>
      <x:c r="I2158" s="7" t="str">
        <x:v>image and event trigger</x:v>
      </x:c>
      <x:c r="J2158" s="7" t="str">
        <x:v>ms</x:v>
      </x:c>
      <x:c r="K2158" s="7" t="n">
        <x:v>-10</x:v>
      </x:c>
      <x:c r="L2158" s="7" t="n">
        <x:v>10</x:v>
      </x:c>
      <x:c r="M2158" s="7" t="n">
        <x:v>1</x:v>
      </x:c>
      <x:c r="N2158" s="7" t="str"/>
      <x:c r="O2158" s="7" t="str">
        <x:f>IF(N2158="","OPEN","PASS")</x:f>
        <x:v>OPEN</x:v>
      </x:c>
    </x:row>
    <x:row r="2159">
      <x:c r="B2159" s="7" t="str">
        <x:v>CH-2153</x:v>
      </x:c>
      <x:c r="C2159" s="7" t="str">
        <x:v>REA-M-C</x:v>
      </x:c>
      <x:c r="D2159" s="7" t="str">
        <x:v>CALIBRATION</x:v>
      </x:c>
      <x:c r="E2159" s="7" t="str">
        <x:v>PTC-C</x:v>
      </x:c>
      <x:c r="F2159" s="7" t="str">
        <x:v>BL-X</x:v>
      </x:c>
      <x:c r="G2159" s="7" t="str">
        <x:v>CF-23</x:v>
      </x:c>
      <x:c r="H2159" s="7" t="n">
        <x:v>5</x:v>
      </x:c>
      <x:c r="I2159" s="7" t="str">
        <x:v>image and event trigger</x:v>
      </x:c>
      <x:c r="J2159" s="7" t="str">
        <x:v>ms</x:v>
      </x:c>
      <x:c r="K2159" s="7" t="n">
        <x:v>-10</x:v>
      </x:c>
      <x:c r="L2159" s="7" t="n">
        <x:v>10</x:v>
      </x:c>
      <x:c r="M2159" s="7" t="n">
        <x:v>1</x:v>
      </x:c>
      <x:c r="N2159" s="7" t="str"/>
      <x:c r="O2159" s="7" t="str">
        <x:f>IF(N2159="","OPEN","PASS")</x:f>
        <x:v>OPEN</x:v>
      </x:c>
    </x:row>
    <x:row r="2160">
      <x:c r="B2160" s="7" t="str">
        <x:v>CH-2154</x:v>
      </x:c>
      <x:c r="C2160" s="7" t="str">
        <x:v>REA-M-C</x:v>
      </x:c>
      <x:c r="D2160" s="7" t="str">
        <x:v>CALIBRATION</x:v>
      </x:c>
      <x:c r="E2160" s="7" t="str">
        <x:v>PTC-C</x:v>
      </x:c>
      <x:c r="F2160" s="7" t="str">
        <x:v>BL-X</x:v>
      </x:c>
      <x:c r="G2160" s="7" t="str">
        <x:v>CF-23</x:v>
      </x:c>
      <x:c r="H2160" s="7" t="n">
        <x:v>6</x:v>
      </x:c>
      <x:c r="I2160" s="7" t="str">
        <x:v>image and event trigger</x:v>
      </x:c>
      <x:c r="J2160" s="7" t="str">
        <x:v>ms</x:v>
      </x:c>
      <x:c r="K2160" s="7" t="n">
        <x:v>-10</x:v>
      </x:c>
      <x:c r="L2160" s="7" t="n">
        <x:v>10</x:v>
      </x:c>
      <x:c r="M2160" s="7" t="n">
        <x:v>1</x:v>
      </x:c>
      <x:c r="N2160" s="7" t="str"/>
      <x:c r="O2160" s="7" t="str">
        <x:f>IF(N2160="","OPEN","PASS")</x:f>
        <x:v>OPEN</x:v>
      </x:c>
    </x:row>
    <x:row r="2161">
      <x:c r="B2161" s="7" t="str">
        <x:v>CH-2155</x:v>
      </x:c>
      <x:c r="C2161" s="7" t="str">
        <x:v>REA-M-C</x:v>
      </x:c>
      <x:c r="D2161" s="7" t="str">
        <x:v>CALIBRATION</x:v>
      </x:c>
      <x:c r="E2161" s="7" t="str">
        <x:v>PTC-C</x:v>
      </x:c>
      <x:c r="F2161" s="7" t="str">
        <x:v>BL-X</x:v>
      </x:c>
      <x:c r="G2161" s="7" t="str">
        <x:v>CF-24</x:v>
      </x:c>
      <x:c r="H2161" s="7" t="n">
        <x:v>1</x:v>
      </x:c>
      <x:c r="I2161" s="7" t="str">
        <x:v>evidence-path health</x:v>
      </x:c>
      <x:c r="J2161" s="7" t="str">
        <x:v>binary</x:v>
      </x:c>
      <x:c r="K2161" s="7" t="n">
        <x:v>0</x:v>
      </x:c>
      <x:c r="L2161" s="7" t="n">
        <x:v>1</x:v>
      </x:c>
      <x:c r="M2161" s="7" t="n">
        <x:v>1</x:v>
      </x:c>
      <x:c r="N2161" s="7" t="str"/>
      <x:c r="O2161" s="7" t="str">
        <x:f>IF(N2161="","OPEN","PASS")</x:f>
        <x:v>OPEN</x:v>
      </x:c>
    </x:row>
    <x:row r="2162">
      <x:c r="B2162" s="7" t="str">
        <x:v>CH-2156</x:v>
      </x:c>
      <x:c r="C2162" s="7" t="str">
        <x:v>REA-M-C</x:v>
      </x:c>
      <x:c r="D2162" s="7" t="str">
        <x:v>CALIBRATION</x:v>
      </x:c>
      <x:c r="E2162" s="7" t="str">
        <x:v>PTC-C</x:v>
      </x:c>
      <x:c r="F2162" s="7" t="str">
        <x:v>BL-X</x:v>
      </x:c>
      <x:c r="G2162" s="7" t="str">
        <x:v>CF-24</x:v>
      </x:c>
      <x:c r="H2162" s="7" t="n">
        <x:v>2</x:v>
      </x:c>
      <x:c r="I2162" s="7" t="str">
        <x:v>evidence-path health</x:v>
      </x:c>
      <x:c r="J2162" s="7" t="str">
        <x:v>binary</x:v>
      </x:c>
      <x:c r="K2162" s="7" t="n">
        <x:v>0</x:v>
      </x:c>
      <x:c r="L2162" s="7" t="n">
        <x:v>1</x:v>
      </x:c>
      <x:c r="M2162" s="7" t="n">
        <x:v>1</x:v>
      </x:c>
      <x:c r="N2162" s="7" t="str"/>
      <x:c r="O2162" s="7" t="str">
        <x:f>IF(N2162="","OPEN","PASS")</x:f>
        <x:v>OPEN</x:v>
      </x:c>
    </x:row>
    <x:row r="2163">
      <x:c r="B2163" s="7" t="str">
        <x:v>CH-2157</x:v>
      </x:c>
      <x:c r="C2163" s="7" t="str">
        <x:v>REA-M-C</x:v>
      </x:c>
      <x:c r="D2163" s="7" t="str">
        <x:v>CALIBRATION</x:v>
      </x:c>
      <x:c r="E2163" s="7" t="str">
        <x:v>PTC-C</x:v>
      </x:c>
      <x:c r="F2163" s="7" t="str">
        <x:v>BL-X</x:v>
      </x:c>
      <x:c r="G2163" s="7" t="str">
        <x:v>CF-24</x:v>
      </x:c>
      <x:c r="H2163" s="7" t="n">
        <x:v>3</x:v>
      </x:c>
      <x:c r="I2163" s="7" t="str">
        <x:v>evidence-path health</x:v>
      </x:c>
      <x:c r="J2163" s="7" t="str">
        <x:v>binary</x:v>
      </x:c>
      <x:c r="K2163" s="7" t="n">
        <x:v>0</x:v>
      </x:c>
      <x:c r="L2163" s="7" t="n">
        <x:v>1</x:v>
      </x:c>
      <x:c r="M2163" s="7" t="n">
        <x:v>1</x:v>
      </x:c>
      <x:c r="N2163" s="7" t="str"/>
      <x:c r="O2163" s="7" t="str">
        <x:f>IF(N2163="","OPEN","PASS")</x:f>
        <x:v>OPEN</x:v>
      </x:c>
    </x:row>
    <x:row r="2164">
      <x:c r="B2164" s="7" t="str">
        <x:v>CH-2158</x:v>
      </x:c>
      <x:c r="C2164" s="7" t="str">
        <x:v>REA-M-C</x:v>
      </x:c>
      <x:c r="D2164" s="7" t="str">
        <x:v>CALIBRATION</x:v>
      </x:c>
      <x:c r="E2164" s="7" t="str">
        <x:v>PTC-C</x:v>
      </x:c>
      <x:c r="F2164" s="7" t="str">
        <x:v>BL-X</x:v>
      </x:c>
      <x:c r="G2164" s="7" t="str">
        <x:v>CF-24</x:v>
      </x:c>
      <x:c r="H2164" s="7" t="n">
        <x:v>4</x:v>
      </x:c>
      <x:c r="I2164" s="7" t="str">
        <x:v>evidence-path health</x:v>
      </x:c>
      <x:c r="J2164" s="7" t="str">
        <x:v>binary</x:v>
      </x:c>
      <x:c r="K2164" s="7" t="n">
        <x:v>0</x:v>
      </x:c>
      <x:c r="L2164" s="7" t="n">
        <x:v>1</x:v>
      </x:c>
      <x:c r="M2164" s="7" t="n">
        <x:v>1</x:v>
      </x:c>
      <x:c r="N2164" s="7" t="str"/>
      <x:c r="O2164" s="7" t="str">
        <x:f>IF(N2164="","OPEN","PASS")</x:f>
        <x:v>OPEN</x:v>
      </x:c>
    </x:row>
    <x:row r="2165">
      <x:c r="B2165" s="7" t="str">
        <x:v>CH-2159</x:v>
      </x:c>
      <x:c r="C2165" s="7" t="str">
        <x:v>REA-M-C</x:v>
      </x:c>
      <x:c r="D2165" s="7" t="str">
        <x:v>CALIBRATION</x:v>
      </x:c>
      <x:c r="E2165" s="7" t="str">
        <x:v>PTC-C</x:v>
      </x:c>
      <x:c r="F2165" s="7" t="str">
        <x:v>BL-X</x:v>
      </x:c>
      <x:c r="G2165" s="7" t="str">
        <x:v>CF-24</x:v>
      </x:c>
      <x:c r="H2165" s="7" t="n">
        <x:v>5</x:v>
      </x:c>
      <x:c r="I2165" s="7" t="str">
        <x:v>evidence-path health</x:v>
      </x:c>
      <x:c r="J2165" s="7" t="str">
        <x:v>binary</x:v>
      </x:c>
      <x:c r="K2165" s="7" t="n">
        <x:v>0</x:v>
      </x:c>
      <x:c r="L2165" s="7" t="n">
        <x:v>1</x:v>
      </x:c>
      <x:c r="M2165" s="7" t="n">
        <x:v>1</x:v>
      </x:c>
      <x:c r="N2165" s="7" t="str"/>
      <x:c r="O2165" s="7" t="str">
        <x:f>IF(N2165="","OPEN","PASS")</x:f>
        <x:v>OPEN</x:v>
      </x:c>
    </x:row>
    <x:row r="2166">
      <x:c r="B2166" s="7" t="str">
        <x:v>CH-2160</x:v>
      </x:c>
      <x:c r="C2166" s="7" t="str">
        <x:v>REA-M-C</x:v>
      </x:c>
      <x:c r="D2166" s="7" t="str">
        <x:v>CALIBRATION</x:v>
      </x:c>
      <x:c r="E2166" s="7" t="str">
        <x:v>PTC-C</x:v>
      </x:c>
      <x:c r="F2166" s="7" t="str">
        <x:v>BL-X</x:v>
      </x:c>
      <x:c r="G2166" s="7" t="str">
        <x:v>CF-24</x:v>
      </x:c>
      <x:c r="H2166" s="7" t="n">
        <x:v>6</x:v>
      </x:c>
      <x:c r="I2166" s="7" t="str">
        <x:v>evidence-path health</x:v>
      </x:c>
      <x:c r="J2166" s="7" t="str">
        <x:v>binary</x:v>
      </x:c>
      <x:c r="K2166" s="7" t="n">
        <x:v>0</x:v>
      </x:c>
      <x:c r="L2166" s="7" t="n">
        <x:v>1</x:v>
      </x:c>
      <x:c r="M2166" s="7" t="n">
        <x:v>1</x:v>
      </x:c>
      <x:c r="N2166" s="7" t="str"/>
      <x:c r="O2166" s="7" t="str">
        <x:f>IF(N2166="","OPEN","PASS")</x:f>
        <x:v>OPEN</x:v>
      </x:c>
    </x:row>
    <x:row r="2167">
      <x:c r="B2167" s="7" t="str">
        <x:v>CH-2161</x:v>
      </x:c>
      <x:c r="C2167" s="7" t="str">
        <x:v>REA-D-A</x:v>
      </x:c>
      <x:c r="D2167" s="7" t="str">
        <x:v>DESTRUCTIVE</x:v>
      </x:c>
      <x:c r="E2167" s="7" t="str">
        <x:v>PTC-A</x:v>
      </x:c>
      <x:c r="F2167" s="7" t="str">
        <x:v>BL-Y</x:v>
      </x:c>
      <x:c r="G2167" s="7" t="str">
        <x:v>CF-01</x:v>
      </x:c>
      <x:c r="H2167" s="7" t="n">
        <x:v>1</x:v>
      </x:c>
      <x:c r="I2167" s="7" t="str">
        <x:v>source-vessel mass</x:v>
      </x:c>
      <x:c r="J2167" s="7" t="str">
        <x:v>kg</x:v>
      </x:c>
      <x:c r="K2167" s="7" t="n">
        <x:v>0</x:v>
      </x:c>
      <x:c r="L2167" s="7" t="n">
        <x:v>300</x:v>
      </x:c>
      <x:c r="M2167" s="7" t="n">
        <x:v>0.2</x:v>
      </x:c>
      <x:c r="N2167" s="7" t="str"/>
      <x:c r="O2167" s="7" t="str">
        <x:f>IF(N2167="","OPEN","PASS")</x:f>
        <x:v>OPEN</x:v>
      </x:c>
    </x:row>
    <x:row r="2168">
      <x:c r="B2168" s="7" t="str">
        <x:v>CH-2162</x:v>
      </x:c>
      <x:c r="C2168" s="7" t="str">
        <x:v>REA-D-A</x:v>
      </x:c>
      <x:c r="D2168" s="7" t="str">
        <x:v>DESTRUCTIVE</x:v>
      </x:c>
      <x:c r="E2168" s="7" t="str">
        <x:v>PTC-A</x:v>
      </x:c>
      <x:c r="F2168" s="7" t="str">
        <x:v>BL-Y</x:v>
      </x:c>
      <x:c r="G2168" s="7" t="str">
        <x:v>CF-01</x:v>
      </x:c>
      <x:c r="H2168" s="7" t="n">
        <x:v>2</x:v>
      </x:c>
      <x:c r="I2168" s="7" t="str">
        <x:v>source-vessel mass</x:v>
      </x:c>
      <x:c r="J2168" s="7" t="str">
        <x:v>kg</x:v>
      </x:c>
      <x:c r="K2168" s="7" t="n">
        <x:v>0</x:v>
      </x:c>
      <x:c r="L2168" s="7" t="n">
        <x:v>300</x:v>
      </x:c>
      <x:c r="M2168" s="7" t="n">
        <x:v>0.2</x:v>
      </x:c>
      <x:c r="N2168" s="7" t="str"/>
      <x:c r="O2168" s="7" t="str">
        <x:f>IF(N2168="","OPEN","PASS")</x:f>
        <x:v>OPEN</x:v>
      </x:c>
    </x:row>
    <x:row r="2169">
      <x:c r="B2169" s="7" t="str">
        <x:v>CH-2163</x:v>
      </x:c>
      <x:c r="C2169" s="7" t="str">
        <x:v>REA-D-A</x:v>
      </x:c>
      <x:c r="D2169" s="7" t="str">
        <x:v>DESTRUCTIVE</x:v>
      </x:c>
      <x:c r="E2169" s="7" t="str">
        <x:v>PTC-A</x:v>
      </x:c>
      <x:c r="F2169" s="7" t="str">
        <x:v>BL-Y</x:v>
      </x:c>
      <x:c r="G2169" s="7" t="str">
        <x:v>CF-01</x:v>
      </x:c>
      <x:c r="H2169" s="7" t="n">
        <x:v>3</x:v>
      </x:c>
      <x:c r="I2169" s="7" t="str">
        <x:v>source-vessel mass</x:v>
      </x:c>
      <x:c r="J2169" s="7" t="str">
        <x:v>kg</x:v>
      </x:c>
      <x:c r="K2169" s="7" t="n">
        <x:v>0</x:v>
      </x:c>
      <x:c r="L2169" s="7" t="n">
        <x:v>300</x:v>
      </x:c>
      <x:c r="M2169" s="7" t="n">
        <x:v>0.2</x:v>
      </x:c>
      <x:c r="N2169" s="7" t="str"/>
      <x:c r="O2169" s="7" t="str">
        <x:f>IF(N2169="","OPEN","PASS")</x:f>
        <x:v>OPEN</x:v>
      </x:c>
    </x:row>
    <x:row r="2170">
      <x:c r="B2170" s="7" t="str">
        <x:v>CH-2164</x:v>
      </x:c>
      <x:c r="C2170" s="7" t="str">
        <x:v>REA-D-A</x:v>
      </x:c>
      <x:c r="D2170" s="7" t="str">
        <x:v>DESTRUCTIVE</x:v>
      </x:c>
      <x:c r="E2170" s="7" t="str">
        <x:v>PTC-A</x:v>
      </x:c>
      <x:c r="F2170" s="7" t="str">
        <x:v>BL-Y</x:v>
      </x:c>
      <x:c r="G2170" s="7" t="str">
        <x:v>CF-01</x:v>
      </x:c>
      <x:c r="H2170" s="7" t="n">
        <x:v>4</x:v>
      </x:c>
      <x:c r="I2170" s="7" t="str">
        <x:v>source-vessel mass</x:v>
      </x:c>
      <x:c r="J2170" s="7" t="str">
        <x:v>kg</x:v>
      </x:c>
      <x:c r="K2170" s="7" t="n">
        <x:v>0</x:v>
      </x:c>
      <x:c r="L2170" s="7" t="n">
        <x:v>300</x:v>
      </x:c>
      <x:c r="M2170" s="7" t="n">
        <x:v>0.2</x:v>
      </x:c>
      <x:c r="N2170" s="7" t="str"/>
      <x:c r="O2170" s="7" t="str">
        <x:f>IF(N2170="","OPEN","PASS")</x:f>
        <x:v>OPEN</x:v>
      </x:c>
    </x:row>
    <x:row r="2171">
      <x:c r="B2171" s="7" t="str">
        <x:v>CH-2165</x:v>
      </x:c>
      <x:c r="C2171" s="7" t="str">
        <x:v>REA-D-A</x:v>
      </x:c>
      <x:c r="D2171" s="7" t="str">
        <x:v>DESTRUCTIVE</x:v>
      </x:c>
      <x:c r="E2171" s="7" t="str">
        <x:v>PTC-A</x:v>
      </x:c>
      <x:c r="F2171" s="7" t="str">
        <x:v>BL-Y</x:v>
      </x:c>
      <x:c r="G2171" s="7" t="str">
        <x:v>CF-01</x:v>
      </x:c>
      <x:c r="H2171" s="7" t="n">
        <x:v>5</x:v>
      </x:c>
      <x:c r="I2171" s="7" t="str">
        <x:v>source-vessel mass</x:v>
      </x:c>
      <x:c r="J2171" s="7" t="str">
        <x:v>kg</x:v>
      </x:c>
      <x:c r="K2171" s="7" t="n">
        <x:v>0</x:v>
      </x:c>
      <x:c r="L2171" s="7" t="n">
        <x:v>300</x:v>
      </x:c>
      <x:c r="M2171" s="7" t="n">
        <x:v>0.2</x:v>
      </x:c>
      <x:c r="N2171" s="7" t="str"/>
      <x:c r="O2171" s="7" t="str">
        <x:f>IF(N2171="","OPEN","PASS")</x:f>
        <x:v>OPEN</x:v>
      </x:c>
    </x:row>
    <x:row r="2172">
      <x:c r="B2172" s="7" t="str">
        <x:v>CH-2166</x:v>
      </x:c>
      <x:c r="C2172" s="7" t="str">
        <x:v>REA-D-A</x:v>
      </x:c>
      <x:c r="D2172" s="7" t="str">
        <x:v>DESTRUCTIVE</x:v>
      </x:c>
      <x:c r="E2172" s="7" t="str">
        <x:v>PTC-A</x:v>
      </x:c>
      <x:c r="F2172" s="7" t="str">
        <x:v>BL-Y</x:v>
      </x:c>
      <x:c r="G2172" s="7" t="str">
        <x:v>CF-01</x:v>
      </x:c>
      <x:c r="H2172" s="7" t="n">
        <x:v>6</x:v>
      </x:c>
      <x:c r="I2172" s="7" t="str">
        <x:v>source-vessel mass</x:v>
      </x:c>
      <x:c r="J2172" s="7" t="str">
        <x:v>kg</x:v>
      </x:c>
      <x:c r="K2172" s="7" t="n">
        <x:v>0</x:v>
      </x:c>
      <x:c r="L2172" s="7" t="n">
        <x:v>300</x:v>
      </x:c>
      <x:c r="M2172" s="7" t="n">
        <x:v>0.2</x:v>
      </x:c>
      <x:c r="N2172" s="7" t="str"/>
      <x:c r="O2172" s="7" t="str">
        <x:f>IF(N2172="","OPEN","PASS")</x:f>
        <x:v>OPEN</x:v>
      </x:c>
    </x:row>
    <x:row r="2173">
      <x:c r="B2173" s="7" t="str">
        <x:v>CH-2167</x:v>
      </x:c>
      <x:c r="C2173" s="7" t="str">
        <x:v>REA-D-A</x:v>
      </x:c>
      <x:c r="D2173" s="7" t="str">
        <x:v>DESTRUCTIVE</x:v>
      </x:c>
      <x:c r="E2173" s="7" t="str">
        <x:v>PTC-A</x:v>
      </x:c>
      <x:c r="F2173" s="7" t="str">
        <x:v>BL-Y</x:v>
      </x:c>
      <x:c r="G2173" s="7" t="str">
        <x:v>CF-02</x:v>
      </x:c>
      <x:c r="H2173" s="7" t="n">
        <x:v>1</x:v>
      </x:c>
      <x:c r="I2173" s="7" t="str">
        <x:v>integrated transfer mass</x:v>
      </x:c>
      <x:c r="J2173" s="7" t="str">
        <x:v>kg</x:v>
      </x:c>
      <x:c r="K2173" s="7" t="n">
        <x:v>0</x:v>
      </x:c>
      <x:c r="L2173" s="7" t="n">
        <x:v>120</x:v>
      </x:c>
      <x:c r="M2173" s="7" t="n">
        <x:v>0.15</x:v>
      </x:c>
      <x:c r="N2173" s="7" t="str"/>
      <x:c r="O2173" s="7" t="str">
        <x:f>IF(N2173="","OPEN","PASS")</x:f>
        <x:v>OPEN</x:v>
      </x:c>
    </x:row>
    <x:row r="2174">
      <x:c r="B2174" s="7" t="str">
        <x:v>CH-2168</x:v>
      </x:c>
      <x:c r="C2174" s="7" t="str">
        <x:v>REA-D-A</x:v>
      </x:c>
      <x:c r="D2174" s="7" t="str">
        <x:v>DESTRUCTIVE</x:v>
      </x:c>
      <x:c r="E2174" s="7" t="str">
        <x:v>PTC-A</x:v>
      </x:c>
      <x:c r="F2174" s="7" t="str">
        <x:v>BL-Y</x:v>
      </x:c>
      <x:c r="G2174" s="7" t="str">
        <x:v>CF-02</x:v>
      </x:c>
      <x:c r="H2174" s="7" t="n">
        <x:v>2</x:v>
      </x:c>
      <x:c r="I2174" s="7" t="str">
        <x:v>integrated transfer mass</x:v>
      </x:c>
      <x:c r="J2174" s="7" t="str">
        <x:v>kg</x:v>
      </x:c>
      <x:c r="K2174" s="7" t="n">
        <x:v>0</x:v>
      </x:c>
      <x:c r="L2174" s="7" t="n">
        <x:v>120</x:v>
      </x:c>
      <x:c r="M2174" s="7" t="n">
        <x:v>0.15</x:v>
      </x:c>
      <x:c r="N2174" s="7" t="str"/>
      <x:c r="O2174" s="7" t="str">
        <x:f>IF(N2174="","OPEN","PASS")</x:f>
        <x:v>OPEN</x:v>
      </x:c>
    </x:row>
    <x:row r="2175">
      <x:c r="B2175" s="7" t="str">
        <x:v>CH-2169</x:v>
      </x:c>
      <x:c r="C2175" s="7" t="str">
        <x:v>REA-D-A</x:v>
      </x:c>
      <x:c r="D2175" s="7" t="str">
        <x:v>DESTRUCTIVE</x:v>
      </x:c>
      <x:c r="E2175" s="7" t="str">
        <x:v>PTC-A</x:v>
      </x:c>
      <x:c r="F2175" s="7" t="str">
        <x:v>BL-Y</x:v>
      </x:c>
      <x:c r="G2175" s="7" t="str">
        <x:v>CF-02</x:v>
      </x:c>
      <x:c r="H2175" s="7" t="n">
        <x:v>3</x:v>
      </x:c>
      <x:c r="I2175" s="7" t="str">
        <x:v>integrated transfer mass</x:v>
      </x:c>
      <x:c r="J2175" s="7" t="str">
        <x:v>kg</x:v>
      </x:c>
      <x:c r="K2175" s="7" t="n">
        <x:v>0</x:v>
      </x:c>
      <x:c r="L2175" s="7" t="n">
        <x:v>120</x:v>
      </x:c>
      <x:c r="M2175" s="7" t="n">
        <x:v>0.15</x:v>
      </x:c>
      <x:c r="N2175" s="7" t="str"/>
      <x:c r="O2175" s="7" t="str">
        <x:f>IF(N2175="","OPEN","PASS")</x:f>
        <x:v>OPEN</x:v>
      </x:c>
    </x:row>
    <x:row r="2176">
      <x:c r="B2176" s="7" t="str">
        <x:v>CH-2170</x:v>
      </x:c>
      <x:c r="C2176" s="7" t="str">
        <x:v>REA-D-A</x:v>
      </x:c>
      <x:c r="D2176" s="7" t="str">
        <x:v>DESTRUCTIVE</x:v>
      </x:c>
      <x:c r="E2176" s="7" t="str">
        <x:v>PTC-A</x:v>
      </x:c>
      <x:c r="F2176" s="7" t="str">
        <x:v>BL-Y</x:v>
      </x:c>
      <x:c r="G2176" s="7" t="str">
        <x:v>CF-02</x:v>
      </x:c>
      <x:c r="H2176" s="7" t="n">
        <x:v>4</x:v>
      </x:c>
      <x:c r="I2176" s="7" t="str">
        <x:v>integrated transfer mass</x:v>
      </x:c>
      <x:c r="J2176" s="7" t="str">
        <x:v>kg</x:v>
      </x:c>
      <x:c r="K2176" s="7" t="n">
        <x:v>0</x:v>
      </x:c>
      <x:c r="L2176" s="7" t="n">
        <x:v>120</x:v>
      </x:c>
      <x:c r="M2176" s="7" t="n">
        <x:v>0.15</x:v>
      </x:c>
      <x:c r="N2176" s="7" t="str"/>
      <x:c r="O2176" s="7" t="str">
        <x:f>IF(N2176="","OPEN","PASS")</x:f>
        <x:v>OPEN</x:v>
      </x:c>
    </x:row>
    <x:row r="2177">
      <x:c r="B2177" s="7" t="str">
        <x:v>CH-2171</x:v>
      </x:c>
      <x:c r="C2177" s="7" t="str">
        <x:v>REA-D-A</x:v>
      </x:c>
      <x:c r="D2177" s="7" t="str">
        <x:v>DESTRUCTIVE</x:v>
      </x:c>
      <x:c r="E2177" s="7" t="str">
        <x:v>PTC-A</x:v>
      </x:c>
      <x:c r="F2177" s="7" t="str">
        <x:v>BL-Y</x:v>
      </x:c>
      <x:c r="G2177" s="7" t="str">
        <x:v>CF-02</x:v>
      </x:c>
      <x:c r="H2177" s="7" t="n">
        <x:v>5</x:v>
      </x:c>
      <x:c r="I2177" s="7" t="str">
        <x:v>integrated transfer mass</x:v>
      </x:c>
      <x:c r="J2177" s="7" t="str">
        <x:v>kg</x:v>
      </x:c>
      <x:c r="K2177" s="7" t="n">
        <x:v>0</x:v>
      </x:c>
      <x:c r="L2177" s="7" t="n">
        <x:v>120</x:v>
      </x:c>
      <x:c r="M2177" s="7" t="n">
        <x:v>0.15</x:v>
      </x:c>
      <x:c r="N2177" s="7" t="str"/>
      <x:c r="O2177" s="7" t="str">
        <x:f>IF(N2177="","OPEN","PASS")</x:f>
        <x:v>OPEN</x:v>
      </x:c>
    </x:row>
    <x:row r="2178">
      <x:c r="B2178" s="7" t="str">
        <x:v>CH-2172</x:v>
      </x:c>
      <x:c r="C2178" s="7" t="str">
        <x:v>REA-D-A</x:v>
      </x:c>
      <x:c r="D2178" s="7" t="str">
        <x:v>DESTRUCTIVE</x:v>
      </x:c>
      <x:c r="E2178" s="7" t="str">
        <x:v>PTC-A</x:v>
      </x:c>
      <x:c r="F2178" s="7" t="str">
        <x:v>BL-Y</x:v>
      </x:c>
      <x:c r="G2178" s="7" t="str">
        <x:v>CF-02</x:v>
      </x:c>
      <x:c r="H2178" s="7" t="n">
        <x:v>6</x:v>
      </x:c>
      <x:c r="I2178" s="7" t="str">
        <x:v>integrated transfer mass</x:v>
      </x:c>
      <x:c r="J2178" s="7" t="str">
        <x:v>kg</x:v>
      </x:c>
      <x:c r="K2178" s="7" t="n">
        <x:v>0</x:v>
      </x:c>
      <x:c r="L2178" s="7" t="n">
        <x:v>120</x:v>
      </x:c>
      <x:c r="M2178" s="7" t="n">
        <x:v>0.15</x:v>
      </x:c>
      <x:c r="N2178" s="7" t="str"/>
      <x:c r="O2178" s="7" t="str">
        <x:f>IF(N2178="","OPEN","PASS")</x:f>
        <x:v>OPEN</x:v>
      </x:c>
    </x:row>
    <x:row r="2179">
      <x:c r="B2179" s="7" t="str">
        <x:v>CH-2173</x:v>
      </x:c>
      <x:c r="C2179" s="7" t="str">
        <x:v>REA-D-A</x:v>
      </x:c>
      <x:c r="D2179" s="7" t="str">
        <x:v>DESTRUCTIVE</x:v>
      </x:c>
      <x:c r="E2179" s="7" t="str">
        <x:v>PTC-A</x:v>
      </x:c>
      <x:c r="F2179" s="7" t="str">
        <x:v>BL-Y</x:v>
      </x:c>
      <x:c r="G2179" s="7" t="str">
        <x:v>CF-03</x:v>
      </x:c>
      <x:c r="H2179" s="7" t="n">
        <x:v>1</x:v>
      </x:c>
      <x:c r="I2179" s="7" t="str">
        <x:v>line pressure</x:v>
      </x:c>
      <x:c r="J2179" s="7" t="str">
        <x:v>kPa</x:v>
      </x:c>
      <x:c r="K2179" s="7" t="n">
        <x:v>-50</x:v>
      </x:c>
      <x:c r="L2179" s="7" t="n">
        <x:v>500</x:v>
      </x:c>
      <x:c r="M2179" s="7" t="n">
        <x:v>0.5</x:v>
      </x:c>
      <x:c r="N2179" s="7" t="str"/>
      <x:c r="O2179" s="7" t="str">
        <x:f>IF(N2179="","OPEN","PASS")</x:f>
        <x:v>OPEN</x:v>
      </x:c>
    </x:row>
    <x:row r="2180">
      <x:c r="B2180" s="7" t="str">
        <x:v>CH-2174</x:v>
      </x:c>
      <x:c r="C2180" s="7" t="str">
        <x:v>REA-D-A</x:v>
      </x:c>
      <x:c r="D2180" s="7" t="str">
        <x:v>DESTRUCTIVE</x:v>
      </x:c>
      <x:c r="E2180" s="7" t="str">
        <x:v>PTC-A</x:v>
      </x:c>
      <x:c r="F2180" s="7" t="str">
        <x:v>BL-Y</x:v>
      </x:c>
      <x:c r="G2180" s="7" t="str">
        <x:v>CF-03</x:v>
      </x:c>
      <x:c r="H2180" s="7" t="n">
        <x:v>2</x:v>
      </x:c>
      <x:c r="I2180" s="7" t="str">
        <x:v>line pressure</x:v>
      </x:c>
      <x:c r="J2180" s="7" t="str">
        <x:v>kPa</x:v>
      </x:c>
      <x:c r="K2180" s="7" t="n">
        <x:v>-50</x:v>
      </x:c>
      <x:c r="L2180" s="7" t="n">
        <x:v>500</x:v>
      </x:c>
      <x:c r="M2180" s="7" t="n">
        <x:v>0.5</x:v>
      </x:c>
      <x:c r="N2180" s="7" t="str"/>
      <x:c r="O2180" s="7" t="str">
        <x:f>IF(N2180="","OPEN","PASS")</x:f>
        <x:v>OPEN</x:v>
      </x:c>
    </x:row>
    <x:row r="2181">
      <x:c r="B2181" s="7" t="str">
        <x:v>CH-2175</x:v>
      </x:c>
      <x:c r="C2181" s="7" t="str">
        <x:v>REA-D-A</x:v>
      </x:c>
      <x:c r="D2181" s="7" t="str">
        <x:v>DESTRUCTIVE</x:v>
      </x:c>
      <x:c r="E2181" s="7" t="str">
        <x:v>PTC-A</x:v>
      </x:c>
      <x:c r="F2181" s="7" t="str">
        <x:v>BL-Y</x:v>
      </x:c>
      <x:c r="G2181" s="7" t="str">
        <x:v>CF-03</x:v>
      </x:c>
      <x:c r="H2181" s="7" t="n">
        <x:v>3</x:v>
      </x:c>
      <x:c r="I2181" s="7" t="str">
        <x:v>line pressure</x:v>
      </x:c>
      <x:c r="J2181" s="7" t="str">
        <x:v>kPa</x:v>
      </x:c>
      <x:c r="K2181" s="7" t="n">
        <x:v>-50</x:v>
      </x:c>
      <x:c r="L2181" s="7" t="n">
        <x:v>500</x:v>
      </x:c>
      <x:c r="M2181" s="7" t="n">
        <x:v>0.5</x:v>
      </x:c>
      <x:c r="N2181" s="7" t="str"/>
      <x:c r="O2181" s="7" t="str">
        <x:f>IF(N2181="","OPEN","PASS")</x:f>
        <x:v>OPEN</x:v>
      </x:c>
    </x:row>
    <x:row r="2182">
      <x:c r="B2182" s="7" t="str">
        <x:v>CH-2176</x:v>
      </x:c>
      <x:c r="C2182" s="7" t="str">
        <x:v>REA-D-A</x:v>
      </x:c>
      <x:c r="D2182" s="7" t="str">
        <x:v>DESTRUCTIVE</x:v>
      </x:c>
      <x:c r="E2182" s="7" t="str">
        <x:v>PTC-A</x:v>
      </x:c>
      <x:c r="F2182" s="7" t="str">
        <x:v>BL-Y</x:v>
      </x:c>
      <x:c r="G2182" s="7" t="str">
        <x:v>CF-03</x:v>
      </x:c>
      <x:c r="H2182" s="7" t="n">
        <x:v>4</x:v>
      </x:c>
      <x:c r="I2182" s="7" t="str">
        <x:v>line pressure</x:v>
      </x:c>
      <x:c r="J2182" s="7" t="str">
        <x:v>kPa</x:v>
      </x:c>
      <x:c r="K2182" s="7" t="n">
        <x:v>-50</x:v>
      </x:c>
      <x:c r="L2182" s="7" t="n">
        <x:v>500</x:v>
      </x:c>
      <x:c r="M2182" s="7" t="n">
        <x:v>0.5</x:v>
      </x:c>
      <x:c r="N2182" s="7" t="str"/>
      <x:c r="O2182" s="7" t="str">
        <x:f>IF(N2182="","OPEN","PASS")</x:f>
        <x:v>OPEN</x:v>
      </x:c>
    </x:row>
    <x:row r="2183">
      <x:c r="B2183" s="7" t="str">
        <x:v>CH-2177</x:v>
      </x:c>
      <x:c r="C2183" s="7" t="str">
        <x:v>REA-D-A</x:v>
      </x:c>
      <x:c r="D2183" s="7" t="str">
        <x:v>DESTRUCTIVE</x:v>
      </x:c>
      <x:c r="E2183" s="7" t="str">
        <x:v>PTC-A</x:v>
      </x:c>
      <x:c r="F2183" s="7" t="str">
        <x:v>BL-Y</x:v>
      </x:c>
      <x:c r="G2183" s="7" t="str">
        <x:v>CF-03</x:v>
      </x:c>
      <x:c r="H2183" s="7" t="n">
        <x:v>5</x:v>
      </x:c>
      <x:c r="I2183" s="7" t="str">
        <x:v>line pressure</x:v>
      </x:c>
      <x:c r="J2183" s="7" t="str">
        <x:v>kPa</x:v>
      </x:c>
      <x:c r="K2183" s="7" t="n">
        <x:v>-50</x:v>
      </x:c>
      <x:c r="L2183" s="7" t="n">
        <x:v>500</x:v>
      </x:c>
      <x:c r="M2183" s="7" t="n">
        <x:v>0.5</x:v>
      </x:c>
      <x:c r="N2183" s="7" t="str"/>
      <x:c r="O2183" s="7" t="str">
        <x:f>IF(N2183="","OPEN","PASS")</x:f>
        <x:v>OPEN</x:v>
      </x:c>
    </x:row>
    <x:row r="2184">
      <x:c r="B2184" s="7" t="str">
        <x:v>CH-2178</x:v>
      </x:c>
      <x:c r="C2184" s="7" t="str">
        <x:v>REA-D-A</x:v>
      </x:c>
      <x:c r="D2184" s="7" t="str">
        <x:v>DESTRUCTIVE</x:v>
      </x:c>
      <x:c r="E2184" s="7" t="str">
        <x:v>PTC-A</x:v>
      </x:c>
      <x:c r="F2184" s="7" t="str">
        <x:v>BL-Y</x:v>
      </x:c>
      <x:c r="G2184" s="7" t="str">
        <x:v>CF-03</x:v>
      </x:c>
      <x:c r="H2184" s="7" t="n">
        <x:v>6</x:v>
      </x:c>
      <x:c r="I2184" s="7" t="str">
        <x:v>line pressure</x:v>
      </x:c>
      <x:c r="J2184" s="7" t="str">
        <x:v>kPa</x:v>
      </x:c>
      <x:c r="K2184" s="7" t="n">
        <x:v>-50</x:v>
      </x:c>
      <x:c r="L2184" s="7" t="n">
        <x:v>500</x:v>
      </x:c>
      <x:c r="M2184" s="7" t="n">
        <x:v>0.5</x:v>
      </x:c>
      <x:c r="N2184" s="7" t="str"/>
      <x:c r="O2184" s="7" t="str">
        <x:f>IF(N2184="","OPEN","PASS")</x:f>
        <x:v>OPEN</x:v>
      </x:c>
    </x:row>
    <x:row r="2185">
      <x:c r="B2185" s="7" t="str">
        <x:v>CH-2179</x:v>
      </x:c>
      <x:c r="C2185" s="7" t="str">
        <x:v>REA-D-A</x:v>
      </x:c>
      <x:c r="D2185" s="7" t="str">
        <x:v>DESTRUCTIVE</x:v>
      </x:c>
      <x:c r="E2185" s="7" t="str">
        <x:v>PTC-A</x:v>
      </x:c>
      <x:c r="F2185" s="7" t="str">
        <x:v>BL-Y</x:v>
      </x:c>
      <x:c r="G2185" s="7" t="str">
        <x:v>CF-04</x:v>
      </x:c>
      <x:c r="H2185" s="7" t="n">
        <x:v>1</x:v>
      </x:c>
      <x:c r="I2185" s="7" t="str">
        <x:v>line temperature</x:v>
      </x:c>
      <x:c r="J2185" s="7" t="str">
        <x:v>deg C</x:v>
      </x:c>
      <x:c r="K2185" s="7" t="n">
        <x:v>-30</x:v>
      </x:c>
      <x:c r="L2185" s="7" t="n">
        <x:v>80</x:v>
      </x:c>
      <x:c r="M2185" s="7" t="n">
        <x:v>0.2</x:v>
      </x:c>
      <x:c r="N2185" s="7" t="str"/>
      <x:c r="O2185" s="7" t="str">
        <x:f>IF(N2185="","OPEN","PASS")</x:f>
        <x:v>OPEN</x:v>
      </x:c>
    </x:row>
    <x:row r="2186">
      <x:c r="B2186" s="7" t="str">
        <x:v>CH-2180</x:v>
      </x:c>
      <x:c r="C2186" s="7" t="str">
        <x:v>REA-D-A</x:v>
      </x:c>
      <x:c r="D2186" s="7" t="str">
        <x:v>DESTRUCTIVE</x:v>
      </x:c>
      <x:c r="E2186" s="7" t="str">
        <x:v>PTC-A</x:v>
      </x:c>
      <x:c r="F2186" s="7" t="str">
        <x:v>BL-Y</x:v>
      </x:c>
      <x:c r="G2186" s="7" t="str">
        <x:v>CF-04</x:v>
      </x:c>
      <x:c r="H2186" s="7" t="n">
        <x:v>2</x:v>
      </x:c>
      <x:c r="I2186" s="7" t="str">
        <x:v>line temperature</x:v>
      </x:c>
      <x:c r="J2186" s="7" t="str">
        <x:v>deg C</x:v>
      </x:c>
      <x:c r="K2186" s="7" t="n">
        <x:v>-30</x:v>
      </x:c>
      <x:c r="L2186" s="7" t="n">
        <x:v>80</x:v>
      </x:c>
      <x:c r="M2186" s="7" t="n">
        <x:v>0.2</x:v>
      </x:c>
      <x:c r="N2186" s="7" t="str"/>
      <x:c r="O2186" s="7" t="str">
        <x:f>IF(N2186="","OPEN","PASS")</x:f>
        <x:v>OPEN</x:v>
      </x:c>
    </x:row>
    <x:row r="2187">
      <x:c r="B2187" s="7" t="str">
        <x:v>CH-2181</x:v>
      </x:c>
      <x:c r="C2187" s="7" t="str">
        <x:v>REA-D-A</x:v>
      </x:c>
      <x:c r="D2187" s="7" t="str">
        <x:v>DESTRUCTIVE</x:v>
      </x:c>
      <x:c r="E2187" s="7" t="str">
        <x:v>PTC-A</x:v>
      </x:c>
      <x:c r="F2187" s="7" t="str">
        <x:v>BL-Y</x:v>
      </x:c>
      <x:c r="G2187" s="7" t="str">
        <x:v>CF-04</x:v>
      </x:c>
      <x:c r="H2187" s="7" t="n">
        <x:v>3</x:v>
      </x:c>
      <x:c r="I2187" s="7" t="str">
        <x:v>line temperature</x:v>
      </x:c>
      <x:c r="J2187" s="7" t="str">
        <x:v>deg C</x:v>
      </x:c>
      <x:c r="K2187" s="7" t="n">
        <x:v>-30</x:v>
      </x:c>
      <x:c r="L2187" s="7" t="n">
        <x:v>80</x:v>
      </x:c>
      <x:c r="M2187" s="7" t="n">
        <x:v>0.2</x:v>
      </x:c>
      <x:c r="N2187" s="7" t="str"/>
      <x:c r="O2187" s="7" t="str">
        <x:f>IF(N2187="","OPEN","PASS")</x:f>
        <x:v>OPEN</x:v>
      </x:c>
    </x:row>
    <x:row r="2188">
      <x:c r="B2188" s="7" t="str">
        <x:v>CH-2182</x:v>
      </x:c>
      <x:c r="C2188" s="7" t="str">
        <x:v>REA-D-A</x:v>
      </x:c>
      <x:c r="D2188" s="7" t="str">
        <x:v>DESTRUCTIVE</x:v>
      </x:c>
      <x:c r="E2188" s="7" t="str">
        <x:v>PTC-A</x:v>
      </x:c>
      <x:c r="F2188" s="7" t="str">
        <x:v>BL-Y</x:v>
      </x:c>
      <x:c r="G2188" s="7" t="str">
        <x:v>CF-04</x:v>
      </x:c>
      <x:c r="H2188" s="7" t="n">
        <x:v>4</x:v>
      </x:c>
      <x:c r="I2188" s="7" t="str">
        <x:v>line temperature</x:v>
      </x:c>
      <x:c r="J2188" s="7" t="str">
        <x:v>deg C</x:v>
      </x:c>
      <x:c r="K2188" s="7" t="n">
        <x:v>-30</x:v>
      </x:c>
      <x:c r="L2188" s="7" t="n">
        <x:v>80</x:v>
      </x:c>
      <x:c r="M2188" s="7" t="n">
        <x:v>0.2</x:v>
      </x:c>
      <x:c r="N2188" s="7" t="str"/>
      <x:c r="O2188" s="7" t="str">
        <x:f>IF(N2188="","OPEN","PASS")</x:f>
        <x:v>OPEN</x:v>
      </x:c>
    </x:row>
    <x:row r="2189">
      <x:c r="B2189" s="7" t="str">
        <x:v>CH-2183</x:v>
      </x:c>
      <x:c r="C2189" s="7" t="str">
        <x:v>REA-D-A</x:v>
      </x:c>
      <x:c r="D2189" s="7" t="str">
        <x:v>DESTRUCTIVE</x:v>
      </x:c>
      <x:c r="E2189" s="7" t="str">
        <x:v>PTC-A</x:v>
      </x:c>
      <x:c r="F2189" s="7" t="str">
        <x:v>BL-Y</x:v>
      </x:c>
      <x:c r="G2189" s="7" t="str">
        <x:v>CF-04</x:v>
      </x:c>
      <x:c r="H2189" s="7" t="n">
        <x:v>5</x:v>
      </x:c>
      <x:c r="I2189" s="7" t="str">
        <x:v>line temperature</x:v>
      </x:c>
      <x:c r="J2189" s="7" t="str">
        <x:v>deg C</x:v>
      </x:c>
      <x:c r="K2189" s="7" t="n">
        <x:v>-30</x:v>
      </x:c>
      <x:c r="L2189" s="7" t="n">
        <x:v>80</x:v>
      </x:c>
      <x:c r="M2189" s="7" t="n">
        <x:v>0.2</x:v>
      </x:c>
      <x:c r="N2189" s="7" t="str"/>
      <x:c r="O2189" s="7" t="str">
        <x:f>IF(N2189="","OPEN","PASS")</x:f>
        <x:v>OPEN</x:v>
      </x:c>
    </x:row>
    <x:row r="2190">
      <x:c r="B2190" s="7" t="str">
        <x:v>CH-2184</x:v>
      </x:c>
      <x:c r="C2190" s="7" t="str">
        <x:v>REA-D-A</x:v>
      </x:c>
      <x:c r="D2190" s="7" t="str">
        <x:v>DESTRUCTIVE</x:v>
      </x:c>
      <x:c r="E2190" s="7" t="str">
        <x:v>PTC-A</x:v>
      </x:c>
      <x:c r="F2190" s="7" t="str">
        <x:v>BL-Y</x:v>
      </x:c>
      <x:c r="G2190" s="7" t="str">
        <x:v>CF-04</x:v>
      </x:c>
      <x:c r="H2190" s="7" t="n">
        <x:v>6</x:v>
      </x:c>
      <x:c r="I2190" s="7" t="str">
        <x:v>line temperature</x:v>
      </x:c>
      <x:c r="J2190" s="7" t="str">
        <x:v>deg C</x:v>
      </x:c>
      <x:c r="K2190" s="7" t="n">
        <x:v>-30</x:v>
      </x:c>
      <x:c r="L2190" s="7" t="n">
        <x:v>80</x:v>
      </x:c>
      <x:c r="M2190" s="7" t="n">
        <x:v>0.2</x:v>
      </x:c>
      <x:c r="N2190" s="7" t="str"/>
      <x:c r="O2190" s="7" t="str">
        <x:f>IF(N2190="","OPEN","PASS")</x:f>
        <x:v>OPEN</x:v>
      </x:c>
    </x:row>
    <x:row r="2191">
      <x:c r="B2191" s="7" t="str">
        <x:v>CH-2185</x:v>
      </x:c>
      <x:c r="C2191" s="7" t="str">
        <x:v>REA-D-A</x:v>
      </x:c>
      <x:c r="D2191" s="7" t="str">
        <x:v>DESTRUCTIVE</x:v>
      </x:c>
      <x:c r="E2191" s="7" t="str">
        <x:v>PTC-A</x:v>
      </x:c>
      <x:c r="F2191" s="7" t="str">
        <x:v>BL-Y</x:v>
      </x:c>
      <x:c r="G2191" s="7" t="str">
        <x:v>CF-05</x:v>
      </x:c>
      <x:c r="H2191" s="7" t="n">
        <x:v>1</x:v>
      </x:c>
      <x:c r="I2191" s="7" t="str">
        <x:v>line hold-up tomography</x:v>
      </x:c>
      <x:c r="J2191" s="7" t="str">
        <x:v>kg</x:v>
      </x:c>
      <x:c r="K2191" s="7" t="n">
        <x:v>0</x:v>
      </x:c>
      <x:c r="L2191" s="7" t="n">
        <x:v>20</x:v>
      </x:c>
      <x:c r="M2191" s="7" t="n">
        <x:v>0.25</x:v>
      </x:c>
      <x:c r="N2191" s="7" t="str"/>
      <x:c r="O2191" s="7" t="str">
        <x:f>IF(N2191="","OPEN","PASS")</x:f>
        <x:v>OPEN</x:v>
      </x:c>
    </x:row>
    <x:row r="2192">
      <x:c r="B2192" s="7" t="str">
        <x:v>CH-2186</x:v>
      </x:c>
      <x:c r="C2192" s="7" t="str">
        <x:v>REA-D-A</x:v>
      </x:c>
      <x:c r="D2192" s="7" t="str">
        <x:v>DESTRUCTIVE</x:v>
      </x:c>
      <x:c r="E2192" s="7" t="str">
        <x:v>PTC-A</x:v>
      </x:c>
      <x:c r="F2192" s="7" t="str">
        <x:v>BL-Y</x:v>
      </x:c>
      <x:c r="G2192" s="7" t="str">
        <x:v>CF-05</x:v>
      </x:c>
      <x:c r="H2192" s="7" t="n">
        <x:v>2</x:v>
      </x:c>
      <x:c r="I2192" s="7" t="str">
        <x:v>line hold-up tomography</x:v>
      </x:c>
      <x:c r="J2192" s="7" t="str">
        <x:v>kg</x:v>
      </x:c>
      <x:c r="K2192" s="7" t="n">
        <x:v>0</x:v>
      </x:c>
      <x:c r="L2192" s="7" t="n">
        <x:v>20</x:v>
      </x:c>
      <x:c r="M2192" s="7" t="n">
        <x:v>0.25</x:v>
      </x:c>
      <x:c r="N2192" s="7" t="str"/>
      <x:c r="O2192" s="7" t="str">
        <x:f>IF(N2192="","OPEN","PASS")</x:f>
        <x:v>OPEN</x:v>
      </x:c>
    </x:row>
    <x:row r="2193">
      <x:c r="B2193" s="7" t="str">
        <x:v>CH-2187</x:v>
      </x:c>
      <x:c r="C2193" s="7" t="str">
        <x:v>REA-D-A</x:v>
      </x:c>
      <x:c r="D2193" s="7" t="str">
        <x:v>DESTRUCTIVE</x:v>
      </x:c>
      <x:c r="E2193" s="7" t="str">
        <x:v>PTC-A</x:v>
      </x:c>
      <x:c r="F2193" s="7" t="str">
        <x:v>BL-Y</x:v>
      </x:c>
      <x:c r="G2193" s="7" t="str">
        <x:v>CF-05</x:v>
      </x:c>
      <x:c r="H2193" s="7" t="n">
        <x:v>3</x:v>
      </x:c>
      <x:c r="I2193" s="7" t="str">
        <x:v>line hold-up tomography</x:v>
      </x:c>
      <x:c r="J2193" s="7" t="str">
        <x:v>kg</x:v>
      </x:c>
      <x:c r="K2193" s="7" t="n">
        <x:v>0</x:v>
      </x:c>
      <x:c r="L2193" s="7" t="n">
        <x:v>20</x:v>
      </x:c>
      <x:c r="M2193" s="7" t="n">
        <x:v>0.25</x:v>
      </x:c>
      <x:c r="N2193" s="7" t="str"/>
      <x:c r="O2193" s="7" t="str">
        <x:f>IF(N2193="","OPEN","PASS")</x:f>
        <x:v>OPEN</x:v>
      </x:c>
    </x:row>
    <x:row r="2194">
      <x:c r="B2194" s="7" t="str">
        <x:v>CH-2188</x:v>
      </x:c>
      <x:c r="C2194" s="7" t="str">
        <x:v>REA-D-A</x:v>
      </x:c>
      <x:c r="D2194" s="7" t="str">
        <x:v>DESTRUCTIVE</x:v>
      </x:c>
      <x:c r="E2194" s="7" t="str">
        <x:v>PTC-A</x:v>
      </x:c>
      <x:c r="F2194" s="7" t="str">
        <x:v>BL-Y</x:v>
      </x:c>
      <x:c r="G2194" s="7" t="str">
        <x:v>CF-05</x:v>
      </x:c>
      <x:c r="H2194" s="7" t="n">
        <x:v>4</x:v>
      </x:c>
      <x:c r="I2194" s="7" t="str">
        <x:v>line hold-up tomography</x:v>
      </x:c>
      <x:c r="J2194" s="7" t="str">
        <x:v>kg</x:v>
      </x:c>
      <x:c r="K2194" s="7" t="n">
        <x:v>0</x:v>
      </x:c>
      <x:c r="L2194" s="7" t="n">
        <x:v>20</x:v>
      </x:c>
      <x:c r="M2194" s="7" t="n">
        <x:v>0.25</x:v>
      </x:c>
      <x:c r="N2194" s="7" t="str"/>
      <x:c r="O2194" s="7" t="str">
        <x:f>IF(N2194="","OPEN","PASS")</x:f>
        <x:v>OPEN</x:v>
      </x:c>
    </x:row>
    <x:row r="2195">
      <x:c r="B2195" s="7" t="str">
        <x:v>CH-2189</x:v>
      </x:c>
      <x:c r="C2195" s="7" t="str">
        <x:v>REA-D-A</x:v>
      </x:c>
      <x:c r="D2195" s="7" t="str">
        <x:v>DESTRUCTIVE</x:v>
      </x:c>
      <x:c r="E2195" s="7" t="str">
        <x:v>PTC-A</x:v>
      </x:c>
      <x:c r="F2195" s="7" t="str">
        <x:v>BL-Y</x:v>
      </x:c>
      <x:c r="G2195" s="7" t="str">
        <x:v>CF-05</x:v>
      </x:c>
      <x:c r="H2195" s="7" t="n">
        <x:v>5</x:v>
      </x:c>
      <x:c r="I2195" s="7" t="str">
        <x:v>line hold-up tomography</x:v>
      </x:c>
      <x:c r="J2195" s="7" t="str">
        <x:v>kg</x:v>
      </x:c>
      <x:c r="K2195" s="7" t="n">
        <x:v>0</x:v>
      </x:c>
      <x:c r="L2195" s="7" t="n">
        <x:v>20</x:v>
      </x:c>
      <x:c r="M2195" s="7" t="n">
        <x:v>0.25</x:v>
      </x:c>
      <x:c r="N2195" s="7" t="str"/>
      <x:c r="O2195" s="7" t="str">
        <x:f>IF(N2195="","OPEN","PASS")</x:f>
        <x:v>OPEN</x:v>
      </x:c>
    </x:row>
    <x:row r="2196">
      <x:c r="B2196" s="7" t="str">
        <x:v>CH-2190</x:v>
      </x:c>
      <x:c r="C2196" s="7" t="str">
        <x:v>REA-D-A</x:v>
      </x:c>
      <x:c r="D2196" s="7" t="str">
        <x:v>DESTRUCTIVE</x:v>
      </x:c>
      <x:c r="E2196" s="7" t="str">
        <x:v>PTC-A</x:v>
      </x:c>
      <x:c r="F2196" s="7" t="str">
        <x:v>BL-Y</x:v>
      </x:c>
      <x:c r="G2196" s="7" t="str">
        <x:v>CF-05</x:v>
      </x:c>
      <x:c r="H2196" s="7" t="n">
        <x:v>6</x:v>
      </x:c>
      <x:c r="I2196" s="7" t="str">
        <x:v>line hold-up tomography</x:v>
      </x:c>
      <x:c r="J2196" s="7" t="str">
        <x:v>kg</x:v>
      </x:c>
      <x:c r="K2196" s="7" t="n">
        <x:v>0</x:v>
      </x:c>
      <x:c r="L2196" s="7" t="n">
        <x:v>20</x:v>
      </x:c>
      <x:c r="M2196" s="7" t="n">
        <x:v>0.25</x:v>
      </x:c>
      <x:c r="N2196" s="7" t="str"/>
      <x:c r="O2196" s="7" t="str">
        <x:f>IF(N2196="","OPEN","PASS")</x:f>
        <x:v>OPEN</x:v>
      </x:c>
    </x:row>
    <x:row r="2197">
      <x:c r="B2197" s="7" t="str">
        <x:v>CH-2191</x:v>
      </x:c>
      <x:c r="C2197" s="7" t="str">
        <x:v>REA-D-A</x:v>
      </x:c>
      <x:c r="D2197" s="7" t="str">
        <x:v>DESTRUCTIVE</x:v>
      </x:c>
      <x:c r="E2197" s="7" t="str">
        <x:v>PTC-A</x:v>
      </x:c>
      <x:c r="F2197" s="7" t="str">
        <x:v>BL-Y</x:v>
      </x:c>
      <x:c r="G2197" s="7" t="str">
        <x:v>CF-06</x:v>
      </x:c>
      <x:c r="H2197" s="7" t="n">
        <x:v>1</x:v>
      </x:c>
      <x:c r="I2197" s="7" t="str">
        <x:v>pan level</x:v>
      </x:c>
      <x:c r="J2197" s="7" t="str">
        <x:v>m</x:v>
      </x:c>
      <x:c r="K2197" s="7" t="n">
        <x:v>0</x:v>
      </x:c>
      <x:c r="L2197" s="7" t="n">
        <x:v>0.2</x:v>
      </x:c>
      <x:c r="M2197" s="7" t="n">
        <x:v>0.0005</x:v>
      </x:c>
      <x:c r="N2197" s="7" t="str"/>
      <x:c r="O2197" s="7" t="str">
        <x:f>IF(N2197="","OPEN","PASS")</x:f>
        <x:v>OPEN</x:v>
      </x:c>
    </x:row>
    <x:row r="2198">
      <x:c r="B2198" s="7" t="str">
        <x:v>CH-2192</x:v>
      </x:c>
      <x:c r="C2198" s="7" t="str">
        <x:v>REA-D-A</x:v>
      </x:c>
      <x:c r="D2198" s="7" t="str">
        <x:v>DESTRUCTIVE</x:v>
      </x:c>
      <x:c r="E2198" s="7" t="str">
        <x:v>PTC-A</x:v>
      </x:c>
      <x:c r="F2198" s="7" t="str">
        <x:v>BL-Y</x:v>
      </x:c>
      <x:c r="G2198" s="7" t="str">
        <x:v>CF-06</x:v>
      </x:c>
      <x:c r="H2198" s="7" t="n">
        <x:v>2</x:v>
      </x:c>
      <x:c r="I2198" s="7" t="str">
        <x:v>pan level</x:v>
      </x:c>
      <x:c r="J2198" s="7" t="str">
        <x:v>m</x:v>
      </x:c>
      <x:c r="K2198" s="7" t="n">
        <x:v>0</x:v>
      </x:c>
      <x:c r="L2198" s="7" t="n">
        <x:v>0.2</x:v>
      </x:c>
      <x:c r="M2198" s="7" t="n">
        <x:v>0.0005</x:v>
      </x:c>
      <x:c r="N2198" s="7" t="str"/>
      <x:c r="O2198" s="7" t="str">
        <x:f>IF(N2198="","OPEN","PASS")</x:f>
        <x:v>OPEN</x:v>
      </x:c>
    </x:row>
    <x:row r="2199">
      <x:c r="B2199" s="7" t="str">
        <x:v>CH-2193</x:v>
      </x:c>
      <x:c r="C2199" s="7" t="str">
        <x:v>REA-D-A</x:v>
      </x:c>
      <x:c r="D2199" s="7" t="str">
        <x:v>DESTRUCTIVE</x:v>
      </x:c>
      <x:c r="E2199" s="7" t="str">
        <x:v>PTC-A</x:v>
      </x:c>
      <x:c r="F2199" s="7" t="str">
        <x:v>BL-Y</x:v>
      </x:c>
      <x:c r="G2199" s="7" t="str">
        <x:v>CF-06</x:v>
      </x:c>
      <x:c r="H2199" s="7" t="n">
        <x:v>3</x:v>
      </x:c>
      <x:c r="I2199" s="7" t="str">
        <x:v>pan level</x:v>
      </x:c>
      <x:c r="J2199" s="7" t="str">
        <x:v>m</x:v>
      </x:c>
      <x:c r="K2199" s="7" t="n">
        <x:v>0</x:v>
      </x:c>
      <x:c r="L2199" s="7" t="n">
        <x:v>0.2</x:v>
      </x:c>
      <x:c r="M2199" s="7" t="n">
        <x:v>0.0005</x:v>
      </x:c>
      <x:c r="N2199" s="7" t="str"/>
      <x:c r="O2199" s="7" t="str">
        <x:f>IF(N2199="","OPEN","PASS")</x:f>
        <x:v>OPEN</x:v>
      </x:c>
    </x:row>
    <x:row r="2200">
      <x:c r="B2200" s="7" t="str">
        <x:v>CH-2194</x:v>
      </x:c>
      <x:c r="C2200" s="7" t="str">
        <x:v>REA-D-A</x:v>
      </x:c>
      <x:c r="D2200" s="7" t="str">
        <x:v>DESTRUCTIVE</x:v>
      </x:c>
      <x:c r="E2200" s="7" t="str">
        <x:v>PTC-A</x:v>
      </x:c>
      <x:c r="F2200" s="7" t="str">
        <x:v>BL-Y</x:v>
      </x:c>
      <x:c r="G2200" s="7" t="str">
        <x:v>CF-06</x:v>
      </x:c>
      <x:c r="H2200" s="7" t="n">
        <x:v>4</x:v>
      </x:c>
      <x:c r="I2200" s="7" t="str">
        <x:v>pan level</x:v>
      </x:c>
      <x:c r="J2200" s="7" t="str">
        <x:v>m</x:v>
      </x:c>
      <x:c r="K2200" s="7" t="n">
        <x:v>0</x:v>
      </x:c>
      <x:c r="L2200" s="7" t="n">
        <x:v>0.2</x:v>
      </x:c>
      <x:c r="M2200" s="7" t="n">
        <x:v>0.0005</x:v>
      </x:c>
      <x:c r="N2200" s="7" t="str"/>
      <x:c r="O2200" s="7" t="str">
        <x:f>IF(N2200="","OPEN","PASS")</x:f>
        <x:v>OPEN</x:v>
      </x:c>
    </x:row>
    <x:row r="2201">
      <x:c r="B2201" s="7" t="str">
        <x:v>CH-2195</x:v>
      </x:c>
      <x:c r="C2201" s="7" t="str">
        <x:v>REA-D-A</x:v>
      </x:c>
      <x:c r="D2201" s="7" t="str">
        <x:v>DESTRUCTIVE</x:v>
      </x:c>
      <x:c r="E2201" s="7" t="str">
        <x:v>PTC-A</x:v>
      </x:c>
      <x:c r="F2201" s="7" t="str">
        <x:v>BL-Y</x:v>
      </x:c>
      <x:c r="G2201" s="7" t="str">
        <x:v>CF-06</x:v>
      </x:c>
      <x:c r="H2201" s="7" t="n">
        <x:v>5</x:v>
      </x:c>
      <x:c r="I2201" s="7" t="str">
        <x:v>pan level</x:v>
      </x:c>
      <x:c r="J2201" s="7" t="str">
        <x:v>m</x:v>
      </x:c>
      <x:c r="K2201" s="7" t="n">
        <x:v>0</x:v>
      </x:c>
      <x:c r="L2201" s="7" t="n">
        <x:v>0.2</x:v>
      </x:c>
      <x:c r="M2201" s="7" t="n">
        <x:v>0.0005</x:v>
      </x:c>
      <x:c r="N2201" s="7" t="str"/>
      <x:c r="O2201" s="7" t="str">
        <x:f>IF(N2201="","OPEN","PASS")</x:f>
        <x:v>OPEN</x:v>
      </x:c>
    </x:row>
    <x:row r="2202">
      <x:c r="B2202" s="7" t="str">
        <x:v>CH-2196</x:v>
      </x:c>
      <x:c r="C2202" s="7" t="str">
        <x:v>REA-D-A</x:v>
      </x:c>
      <x:c r="D2202" s="7" t="str">
        <x:v>DESTRUCTIVE</x:v>
      </x:c>
      <x:c r="E2202" s="7" t="str">
        <x:v>PTC-A</x:v>
      </x:c>
      <x:c r="F2202" s="7" t="str">
        <x:v>BL-Y</x:v>
      </x:c>
      <x:c r="G2202" s="7" t="str">
        <x:v>CF-06</x:v>
      </x:c>
      <x:c r="H2202" s="7" t="n">
        <x:v>6</x:v>
      </x:c>
      <x:c r="I2202" s="7" t="str">
        <x:v>pan level</x:v>
      </x:c>
      <x:c r="J2202" s="7" t="str">
        <x:v>m</x:v>
      </x:c>
      <x:c r="K2202" s="7" t="n">
        <x:v>0</x:v>
      </x:c>
      <x:c r="L2202" s="7" t="n">
        <x:v>0.2</x:v>
      </x:c>
      <x:c r="M2202" s="7" t="n">
        <x:v>0.0005</x:v>
      </x:c>
      <x:c r="N2202" s="7" t="str"/>
      <x:c r="O2202" s="7" t="str">
        <x:f>IF(N2202="","OPEN","PASS")</x:f>
        <x:v>OPEN</x:v>
      </x:c>
    </x:row>
    <x:row r="2203">
      <x:c r="B2203" s="7" t="str">
        <x:v>CH-2197</x:v>
      </x:c>
      <x:c r="C2203" s="7" t="str">
        <x:v>REA-D-A</x:v>
      </x:c>
      <x:c r="D2203" s="7" t="str">
        <x:v>DESTRUCTIVE</x:v>
      </x:c>
      <x:c r="E2203" s="7" t="str">
        <x:v>PTC-A</x:v>
      </x:c>
      <x:c r="F2203" s="7" t="str">
        <x:v>BL-Y</x:v>
      </x:c>
      <x:c r="G2203" s="7" t="str">
        <x:v>CF-07</x:v>
      </x:c>
      <x:c r="H2203" s="7" t="n">
        <x:v>1</x:v>
      </x:c>
      <x:c r="I2203" s="7" t="str">
        <x:v>receiver mass</x:v>
      </x:c>
      <x:c r="J2203" s="7" t="str">
        <x:v>kg</x:v>
      </x:c>
      <x:c r="K2203" s="7" t="n">
        <x:v>0</x:v>
      </x:c>
      <x:c r="L2203" s="7" t="n">
        <x:v>500</x:v>
      </x:c>
      <x:c r="M2203" s="7" t="n">
        <x:v>0.25</x:v>
      </x:c>
      <x:c r="N2203" s="7" t="str"/>
      <x:c r="O2203" s="7" t="str">
        <x:f>IF(N2203="","OPEN","PASS")</x:f>
        <x:v>OPEN</x:v>
      </x:c>
    </x:row>
    <x:row r="2204">
      <x:c r="B2204" s="7" t="str">
        <x:v>CH-2198</x:v>
      </x:c>
      <x:c r="C2204" s="7" t="str">
        <x:v>REA-D-A</x:v>
      </x:c>
      <x:c r="D2204" s="7" t="str">
        <x:v>DESTRUCTIVE</x:v>
      </x:c>
      <x:c r="E2204" s="7" t="str">
        <x:v>PTC-A</x:v>
      </x:c>
      <x:c r="F2204" s="7" t="str">
        <x:v>BL-Y</x:v>
      </x:c>
      <x:c r="G2204" s="7" t="str">
        <x:v>CF-07</x:v>
      </x:c>
      <x:c r="H2204" s="7" t="n">
        <x:v>2</x:v>
      </x:c>
      <x:c r="I2204" s="7" t="str">
        <x:v>receiver mass</x:v>
      </x:c>
      <x:c r="J2204" s="7" t="str">
        <x:v>kg</x:v>
      </x:c>
      <x:c r="K2204" s="7" t="n">
        <x:v>0</x:v>
      </x:c>
      <x:c r="L2204" s="7" t="n">
        <x:v>500</x:v>
      </x:c>
      <x:c r="M2204" s="7" t="n">
        <x:v>0.25</x:v>
      </x:c>
      <x:c r="N2204" s="7" t="str"/>
      <x:c r="O2204" s="7" t="str">
        <x:f>IF(N2204="","OPEN","PASS")</x:f>
        <x:v>OPEN</x:v>
      </x:c>
    </x:row>
    <x:row r="2205">
      <x:c r="B2205" s="7" t="str">
        <x:v>CH-2199</x:v>
      </x:c>
      <x:c r="C2205" s="7" t="str">
        <x:v>REA-D-A</x:v>
      </x:c>
      <x:c r="D2205" s="7" t="str">
        <x:v>DESTRUCTIVE</x:v>
      </x:c>
      <x:c r="E2205" s="7" t="str">
        <x:v>PTC-A</x:v>
      </x:c>
      <x:c r="F2205" s="7" t="str">
        <x:v>BL-Y</x:v>
      </x:c>
      <x:c r="G2205" s="7" t="str">
        <x:v>CF-07</x:v>
      </x:c>
      <x:c r="H2205" s="7" t="n">
        <x:v>3</x:v>
      </x:c>
      <x:c r="I2205" s="7" t="str">
        <x:v>receiver mass</x:v>
      </x:c>
      <x:c r="J2205" s="7" t="str">
        <x:v>kg</x:v>
      </x:c>
      <x:c r="K2205" s="7" t="n">
        <x:v>0</x:v>
      </x:c>
      <x:c r="L2205" s="7" t="n">
        <x:v>500</x:v>
      </x:c>
      <x:c r="M2205" s="7" t="n">
        <x:v>0.25</x:v>
      </x:c>
      <x:c r="N2205" s="7" t="str"/>
      <x:c r="O2205" s="7" t="str">
        <x:f>IF(N2205="","OPEN","PASS")</x:f>
        <x:v>OPEN</x:v>
      </x:c>
    </x:row>
    <x:row r="2206">
      <x:c r="B2206" s="7" t="str">
        <x:v>CH-2200</x:v>
      </x:c>
      <x:c r="C2206" s="7" t="str">
        <x:v>REA-D-A</x:v>
      </x:c>
      <x:c r="D2206" s="7" t="str">
        <x:v>DESTRUCTIVE</x:v>
      </x:c>
      <x:c r="E2206" s="7" t="str">
        <x:v>PTC-A</x:v>
      </x:c>
      <x:c r="F2206" s="7" t="str">
        <x:v>BL-Y</x:v>
      </x:c>
      <x:c r="G2206" s="7" t="str">
        <x:v>CF-07</x:v>
      </x:c>
      <x:c r="H2206" s="7" t="n">
        <x:v>4</x:v>
      </x:c>
      <x:c r="I2206" s="7" t="str">
        <x:v>receiver mass</x:v>
      </x:c>
      <x:c r="J2206" s="7" t="str">
        <x:v>kg</x:v>
      </x:c>
      <x:c r="K2206" s="7" t="n">
        <x:v>0</x:v>
      </x:c>
      <x:c r="L2206" s="7" t="n">
        <x:v>500</x:v>
      </x:c>
      <x:c r="M2206" s="7" t="n">
        <x:v>0.25</x:v>
      </x:c>
      <x:c r="N2206" s="7" t="str"/>
      <x:c r="O2206" s="7" t="str">
        <x:f>IF(N2206="","OPEN","PASS")</x:f>
        <x:v>OPEN</x:v>
      </x:c>
    </x:row>
    <x:row r="2207">
      <x:c r="B2207" s="7" t="str">
        <x:v>CH-2201</x:v>
      </x:c>
      <x:c r="C2207" s="7" t="str">
        <x:v>REA-D-A</x:v>
      </x:c>
      <x:c r="D2207" s="7" t="str">
        <x:v>DESTRUCTIVE</x:v>
      </x:c>
      <x:c r="E2207" s="7" t="str">
        <x:v>PTC-A</x:v>
      </x:c>
      <x:c r="F2207" s="7" t="str">
        <x:v>BL-Y</x:v>
      </x:c>
      <x:c r="G2207" s="7" t="str">
        <x:v>CF-07</x:v>
      </x:c>
      <x:c r="H2207" s="7" t="n">
        <x:v>5</x:v>
      </x:c>
      <x:c r="I2207" s="7" t="str">
        <x:v>receiver mass</x:v>
      </x:c>
      <x:c r="J2207" s="7" t="str">
        <x:v>kg</x:v>
      </x:c>
      <x:c r="K2207" s="7" t="n">
        <x:v>0</x:v>
      </x:c>
      <x:c r="L2207" s="7" t="n">
        <x:v>500</x:v>
      </x:c>
      <x:c r="M2207" s="7" t="n">
        <x:v>0.25</x:v>
      </x:c>
      <x:c r="N2207" s="7" t="str"/>
      <x:c r="O2207" s="7" t="str">
        <x:f>IF(N2207="","OPEN","PASS")</x:f>
        <x:v>OPEN</x:v>
      </x:c>
    </x:row>
    <x:row r="2208">
      <x:c r="B2208" s="7" t="str">
        <x:v>CH-2202</x:v>
      </x:c>
      <x:c r="C2208" s="7" t="str">
        <x:v>REA-D-A</x:v>
      </x:c>
      <x:c r="D2208" s="7" t="str">
        <x:v>DESTRUCTIVE</x:v>
      </x:c>
      <x:c r="E2208" s="7" t="str">
        <x:v>PTC-A</x:v>
      </x:c>
      <x:c r="F2208" s="7" t="str">
        <x:v>BL-Y</x:v>
      </x:c>
      <x:c r="G2208" s="7" t="str">
        <x:v>CF-07</x:v>
      </x:c>
      <x:c r="H2208" s="7" t="n">
        <x:v>6</x:v>
      </x:c>
      <x:c r="I2208" s="7" t="str">
        <x:v>receiver mass</x:v>
      </x:c>
      <x:c r="J2208" s="7" t="str">
        <x:v>kg</x:v>
      </x:c>
      <x:c r="K2208" s="7" t="n">
        <x:v>0</x:v>
      </x:c>
      <x:c r="L2208" s="7" t="n">
        <x:v>500</x:v>
      </x:c>
      <x:c r="M2208" s="7" t="n">
        <x:v>0.25</x:v>
      </x:c>
      <x:c r="N2208" s="7" t="str"/>
      <x:c r="O2208" s="7" t="str">
        <x:f>IF(N2208="","OPEN","PASS")</x:f>
        <x:v>OPEN</x:v>
      </x:c>
    </x:row>
    <x:row r="2209">
      <x:c r="B2209" s="7" t="str">
        <x:v>CH-2203</x:v>
      </x:c>
      <x:c r="C2209" s="7" t="str">
        <x:v>REA-D-A</x:v>
      </x:c>
      <x:c r="D2209" s="7" t="str">
        <x:v>DESTRUCTIVE</x:v>
      </x:c>
      <x:c r="E2209" s="7" t="str">
        <x:v>PTC-A</x:v>
      </x:c>
      <x:c r="F2209" s="7" t="str">
        <x:v>BL-Y</x:v>
      </x:c>
      <x:c r="G2209" s="7" t="str">
        <x:v>CF-08</x:v>
      </x:c>
      <x:c r="H2209" s="7" t="n">
        <x:v>1</x:v>
      </x:c>
      <x:c r="I2209" s="7" t="str">
        <x:v>geometry and slope</x:v>
      </x:c>
      <x:c r="J2209" s="7" t="str">
        <x:v>degrees</x:v>
      </x:c>
      <x:c r="K2209" s="7" t="n">
        <x:v>-5</x:v>
      </x:c>
      <x:c r="L2209" s="7" t="n">
        <x:v>5</x:v>
      </x:c>
      <x:c r="M2209" s="7" t="n">
        <x:v>0.01</x:v>
      </x:c>
      <x:c r="N2209" s="7" t="str"/>
      <x:c r="O2209" s="7" t="str">
        <x:f>IF(N2209="","OPEN","PASS")</x:f>
        <x:v>OPEN</x:v>
      </x:c>
    </x:row>
    <x:row r="2210">
      <x:c r="B2210" s="7" t="str">
        <x:v>CH-2204</x:v>
      </x:c>
      <x:c r="C2210" s="7" t="str">
        <x:v>REA-D-A</x:v>
      </x:c>
      <x:c r="D2210" s="7" t="str">
        <x:v>DESTRUCTIVE</x:v>
      </x:c>
      <x:c r="E2210" s="7" t="str">
        <x:v>PTC-A</x:v>
      </x:c>
      <x:c r="F2210" s="7" t="str">
        <x:v>BL-Y</x:v>
      </x:c>
      <x:c r="G2210" s="7" t="str">
        <x:v>CF-08</x:v>
      </x:c>
      <x:c r="H2210" s="7" t="n">
        <x:v>2</x:v>
      </x:c>
      <x:c r="I2210" s="7" t="str">
        <x:v>geometry and slope</x:v>
      </x:c>
      <x:c r="J2210" s="7" t="str">
        <x:v>degrees</x:v>
      </x:c>
      <x:c r="K2210" s="7" t="n">
        <x:v>-5</x:v>
      </x:c>
      <x:c r="L2210" s="7" t="n">
        <x:v>5</x:v>
      </x:c>
      <x:c r="M2210" s="7" t="n">
        <x:v>0.01</x:v>
      </x:c>
      <x:c r="N2210" s="7" t="str"/>
      <x:c r="O2210" s="7" t="str">
        <x:f>IF(N2210="","OPEN","PASS")</x:f>
        <x:v>OPEN</x:v>
      </x:c>
    </x:row>
    <x:row r="2211">
      <x:c r="B2211" s="7" t="str">
        <x:v>CH-2205</x:v>
      </x:c>
      <x:c r="C2211" s="7" t="str">
        <x:v>REA-D-A</x:v>
      </x:c>
      <x:c r="D2211" s="7" t="str">
        <x:v>DESTRUCTIVE</x:v>
      </x:c>
      <x:c r="E2211" s="7" t="str">
        <x:v>PTC-A</x:v>
      </x:c>
      <x:c r="F2211" s="7" t="str">
        <x:v>BL-Y</x:v>
      </x:c>
      <x:c r="G2211" s="7" t="str">
        <x:v>CF-08</x:v>
      </x:c>
      <x:c r="H2211" s="7" t="n">
        <x:v>3</x:v>
      </x:c>
      <x:c r="I2211" s="7" t="str">
        <x:v>geometry and slope</x:v>
      </x:c>
      <x:c r="J2211" s="7" t="str">
        <x:v>degrees</x:v>
      </x:c>
      <x:c r="K2211" s="7" t="n">
        <x:v>-5</x:v>
      </x:c>
      <x:c r="L2211" s="7" t="n">
        <x:v>5</x:v>
      </x:c>
      <x:c r="M2211" s="7" t="n">
        <x:v>0.01</x:v>
      </x:c>
      <x:c r="N2211" s="7" t="str"/>
      <x:c r="O2211" s="7" t="str">
        <x:f>IF(N2211="","OPEN","PASS")</x:f>
        <x:v>OPEN</x:v>
      </x:c>
    </x:row>
    <x:row r="2212">
      <x:c r="B2212" s="7" t="str">
        <x:v>CH-2206</x:v>
      </x:c>
      <x:c r="C2212" s="7" t="str">
        <x:v>REA-D-A</x:v>
      </x:c>
      <x:c r="D2212" s="7" t="str">
        <x:v>DESTRUCTIVE</x:v>
      </x:c>
      <x:c r="E2212" s="7" t="str">
        <x:v>PTC-A</x:v>
      </x:c>
      <x:c r="F2212" s="7" t="str">
        <x:v>BL-Y</x:v>
      </x:c>
      <x:c r="G2212" s="7" t="str">
        <x:v>CF-08</x:v>
      </x:c>
      <x:c r="H2212" s="7" t="n">
        <x:v>4</x:v>
      </x:c>
      <x:c r="I2212" s="7" t="str">
        <x:v>geometry and slope</x:v>
      </x:c>
      <x:c r="J2212" s="7" t="str">
        <x:v>degrees</x:v>
      </x:c>
      <x:c r="K2212" s="7" t="n">
        <x:v>-5</x:v>
      </x:c>
      <x:c r="L2212" s="7" t="n">
        <x:v>5</x:v>
      </x:c>
      <x:c r="M2212" s="7" t="n">
        <x:v>0.01</x:v>
      </x:c>
      <x:c r="N2212" s="7" t="str"/>
      <x:c r="O2212" s="7" t="str">
        <x:f>IF(N2212="","OPEN","PASS")</x:f>
        <x:v>OPEN</x:v>
      </x:c>
    </x:row>
    <x:row r="2213">
      <x:c r="B2213" s="7" t="str">
        <x:v>CH-2207</x:v>
      </x:c>
      <x:c r="C2213" s="7" t="str">
        <x:v>REA-D-A</x:v>
      </x:c>
      <x:c r="D2213" s="7" t="str">
        <x:v>DESTRUCTIVE</x:v>
      </x:c>
      <x:c r="E2213" s="7" t="str">
        <x:v>PTC-A</x:v>
      </x:c>
      <x:c r="F2213" s="7" t="str">
        <x:v>BL-Y</x:v>
      </x:c>
      <x:c r="G2213" s="7" t="str">
        <x:v>CF-08</x:v>
      </x:c>
      <x:c r="H2213" s="7" t="n">
        <x:v>5</x:v>
      </x:c>
      <x:c r="I2213" s="7" t="str">
        <x:v>geometry and slope</x:v>
      </x:c>
      <x:c r="J2213" s="7" t="str">
        <x:v>degrees</x:v>
      </x:c>
      <x:c r="K2213" s="7" t="n">
        <x:v>-5</x:v>
      </x:c>
      <x:c r="L2213" s="7" t="n">
        <x:v>5</x:v>
      </x:c>
      <x:c r="M2213" s="7" t="n">
        <x:v>0.01</x:v>
      </x:c>
      <x:c r="N2213" s="7" t="str"/>
      <x:c r="O2213" s="7" t="str">
        <x:f>IF(N2213="","OPEN","PASS")</x:f>
        <x:v>OPEN</x:v>
      </x:c>
    </x:row>
    <x:row r="2214">
      <x:c r="B2214" s="7" t="str">
        <x:v>CH-2208</x:v>
      </x:c>
      <x:c r="C2214" s="7" t="str">
        <x:v>REA-D-A</x:v>
      </x:c>
      <x:c r="D2214" s="7" t="str">
        <x:v>DESTRUCTIVE</x:v>
      </x:c>
      <x:c r="E2214" s="7" t="str">
        <x:v>PTC-A</x:v>
      </x:c>
      <x:c r="F2214" s="7" t="str">
        <x:v>BL-Y</x:v>
      </x:c>
      <x:c r="G2214" s="7" t="str">
        <x:v>CF-08</x:v>
      </x:c>
      <x:c r="H2214" s="7" t="n">
        <x:v>6</x:v>
      </x:c>
      <x:c r="I2214" s="7" t="str">
        <x:v>geometry and slope</x:v>
      </x:c>
      <x:c r="J2214" s="7" t="str">
        <x:v>degrees</x:v>
      </x:c>
      <x:c r="K2214" s="7" t="n">
        <x:v>-5</x:v>
      </x:c>
      <x:c r="L2214" s="7" t="n">
        <x:v>5</x:v>
      </x:c>
      <x:c r="M2214" s="7" t="n">
        <x:v>0.01</x:v>
      </x:c>
      <x:c r="N2214" s="7" t="str"/>
      <x:c r="O2214" s="7" t="str">
        <x:f>IF(N2214="","OPEN","PASS")</x:f>
        <x:v>OPEN</x:v>
      </x:c>
    </x:row>
    <x:row r="2215">
      <x:c r="B2215" s="7" t="str">
        <x:v>CH-2209</x:v>
      </x:c>
      <x:c r="C2215" s="7" t="str">
        <x:v>REA-D-A</x:v>
      </x:c>
      <x:c r="D2215" s="7" t="str">
        <x:v>DESTRUCTIVE</x:v>
      </x:c>
      <x:c r="E2215" s="7" t="str">
        <x:v>PTC-A</x:v>
      </x:c>
      <x:c r="F2215" s="7" t="str">
        <x:v>BL-Y</x:v>
      </x:c>
      <x:c r="G2215" s="7" t="str">
        <x:v>CF-09</x:v>
      </x:c>
      <x:c r="H2215" s="7" t="n">
        <x:v>1</x:v>
      </x:c>
      <x:c r="I2215" s="7" t="str">
        <x:v>primary state witness</x:v>
      </x:c>
      <x:c r="J2215" s="7" t="str">
        <x:v>binary</x:v>
      </x:c>
      <x:c r="K2215" s="7" t="n">
        <x:v>0</x:v>
      </x:c>
      <x:c r="L2215" s="7" t="n">
        <x:v>1</x:v>
      </x:c>
      <x:c r="M2215" s="7" t="n">
        <x:v>1</x:v>
      </x:c>
      <x:c r="N2215" s="7" t="str"/>
      <x:c r="O2215" s="7" t="str">
        <x:f>IF(N2215="","OPEN","PASS")</x:f>
        <x:v>OPEN</x:v>
      </x:c>
    </x:row>
    <x:row r="2216">
      <x:c r="B2216" s="7" t="str">
        <x:v>CH-2210</x:v>
      </x:c>
      <x:c r="C2216" s="7" t="str">
        <x:v>REA-D-A</x:v>
      </x:c>
      <x:c r="D2216" s="7" t="str">
        <x:v>DESTRUCTIVE</x:v>
      </x:c>
      <x:c r="E2216" s="7" t="str">
        <x:v>PTC-A</x:v>
      </x:c>
      <x:c r="F2216" s="7" t="str">
        <x:v>BL-Y</x:v>
      </x:c>
      <x:c r="G2216" s="7" t="str">
        <x:v>CF-09</x:v>
      </x:c>
      <x:c r="H2216" s="7" t="n">
        <x:v>2</x:v>
      </x:c>
      <x:c r="I2216" s="7" t="str">
        <x:v>primary state witness</x:v>
      </x:c>
      <x:c r="J2216" s="7" t="str">
        <x:v>binary</x:v>
      </x:c>
      <x:c r="K2216" s="7" t="n">
        <x:v>0</x:v>
      </x:c>
      <x:c r="L2216" s="7" t="n">
        <x:v>1</x:v>
      </x:c>
      <x:c r="M2216" s="7" t="n">
        <x:v>1</x:v>
      </x:c>
      <x:c r="N2216" s="7" t="str"/>
      <x:c r="O2216" s="7" t="str">
        <x:f>IF(N2216="","OPEN","PASS")</x:f>
        <x:v>OPEN</x:v>
      </x:c>
    </x:row>
    <x:row r="2217">
      <x:c r="B2217" s="7" t="str">
        <x:v>CH-2211</x:v>
      </x:c>
      <x:c r="C2217" s="7" t="str">
        <x:v>REA-D-A</x:v>
      </x:c>
      <x:c r="D2217" s="7" t="str">
        <x:v>DESTRUCTIVE</x:v>
      </x:c>
      <x:c r="E2217" s="7" t="str">
        <x:v>PTC-A</x:v>
      </x:c>
      <x:c r="F2217" s="7" t="str">
        <x:v>BL-Y</x:v>
      </x:c>
      <x:c r="G2217" s="7" t="str">
        <x:v>CF-09</x:v>
      </x:c>
      <x:c r="H2217" s="7" t="n">
        <x:v>3</x:v>
      </x:c>
      <x:c r="I2217" s="7" t="str">
        <x:v>primary state witness</x:v>
      </x:c>
      <x:c r="J2217" s="7" t="str">
        <x:v>binary</x:v>
      </x:c>
      <x:c r="K2217" s="7" t="n">
        <x:v>0</x:v>
      </x:c>
      <x:c r="L2217" s="7" t="n">
        <x:v>1</x:v>
      </x:c>
      <x:c r="M2217" s="7" t="n">
        <x:v>1</x:v>
      </x:c>
      <x:c r="N2217" s="7" t="str"/>
      <x:c r="O2217" s="7" t="str">
        <x:f>IF(N2217="","OPEN","PASS")</x:f>
        <x:v>OPEN</x:v>
      </x:c>
    </x:row>
    <x:row r="2218">
      <x:c r="B2218" s="7" t="str">
        <x:v>CH-2212</x:v>
      </x:c>
      <x:c r="C2218" s="7" t="str">
        <x:v>REA-D-A</x:v>
      </x:c>
      <x:c r="D2218" s="7" t="str">
        <x:v>DESTRUCTIVE</x:v>
      </x:c>
      <x:c r="E2218" s="7" t="str">
        <x:v>PTC-A</x:v>
      </x:c>
      <x:c r="F2218" s="7" t="str">
        <x:v>BL-Y</x:v>
      </x:c>
      <x:c r="G2218" s="7" t="str">
        <x:v>CF-09</x:v>
      </x:c>
      <x:c r="H2218" s="7" t="n">
        <x:v>4</x:v>
      </x:c>
      <x:c r="I2218" s="7" t="str">
        <x:v>primary state witness</x:v>
      </x:c>
      <x:c r="J2218" s="7" t="str">
        <x:v>binary</x:v>
      </x:c>
      <x:c r="K2218" s="7" t="n">
        <x:v>0</x:v>
      </x:c>
      <x:c r="L2218" s="7" t="n">
        <x:v>1</x:v>
      </x:c>
      <x:c r="M2218" s="7" t="n">
        <x:v>1</x:v>
      </x:c>
      <x:c r="N2218" s="7" t="str"/>
      <x:c r="O2218" s="7" t="str">
        <x:f>IF(N2218="","OPEN","PASS")</x:f>
        <x:v>OPEN</x:v>
      </x:c>
    </x:row>
    <x:row r="2219">
      <x:c r="B2219" s="7" t="str">
        <x:v>CH-2213</x:v>
      </x:c>
      <x:c r="C2219" s="7" t="str">
        <x:v>REA-D-A</x:v>
      </x:c>
      <x:c r="D2219" s="7" t="str">
        <x:v>DESTRUCTIVE</x:v>
      </x:c>
      <x:c r="E2219" s="7" t="str">
        <x:v>PTC-A</x:v>
      </x:c>
      <x:c r="F2219" s="7" t="str">
        <x:v>BL-Y</x:v>
      </x:c>
      <x:c r="G2219" s="7" t="str">
        <x:v>CF-09</x:v>
      </x:c>
      <x:c r="H2219" s="7" t="n">
        <x:v>5</x:v>
      </x:c>
      <x:c r="I2219" s="7" t="str">
        <x:v>primary state witness</x:v>
      </x:c>
      <x:c r="J2219" s="7" t="str">
        <x:v>binary</x:v>
      </x:c>
      <x:c r="K2219" s="7" t="n">
        <x:v>0</x:v>
      </x:c>
      <x:c r="L2219" s="7" t="n">
        <x:v>1</x:v>
      </x:c>
      <x:c r="M2219" s="7" t="n">
        <x:v>1</x:v>
      </x:c>
      <x:c r="N2219" s="7" t="str"/>
      <x:c r="O2219" s="7" t="str">
        <x:f>IF(N2219="","OPEN","PASS")</x:f>
        <x:v>OPEN</x:v>
      </x:c>
    </x:row>
    <x:row r="2220">
      <x:c r="B2220" s="7" t="str">
        <x:v>CH-2214</x:v>
      </x:c>
      <x:c r="C2220" s="7" t="str">
        <x:v>REA-D-A</x:v>
      </x:c>
      <x:c r="D2220" s="7" t="str">
        <x:v>DESTRUCTIVE</x:v>
      </x:c>
      <x:c r="E2220" s="7" t="str">
        <x:v>PTC-A</x:v>
      </x:c>
      <x:c r="F2220" s="7" t="str">
        <x:v>BL-Y</x:v>
      </x:c>
      <x:c r="G2220" s="7" t="str">
        <x:v>CF-09</x:v>
      </x:c>
      <x:c r="H2220" s="7" t="n">
        <x:v>6</x:v>
      </x:c>
      <x:c r="I2220" s="7" t="str">
        <x:v>primary state witness</x:v>
      </x:c>
      <x:c r="J2220" s="7" t="str">
        <x:v>binary</x:v>
      </x:c>
      <x:c r="K2220" s="7" t="n">
        <x:v>0</x:v>
      </x:c>
      <x:c r="L2220" s="7" t="n">
        <x:v>1</x:v>
      </x:c>
      <x:c r="M2220" s="7" t="n">
        <x:v>1</x:v>
      </x:c>
      <x:c r="N2220" s="7" t="str"/>
      <x:c r="O2220" s="7" t="str">
        <x:f>IF(N2220="","OPEN","PASS")</x:f>
        <x:v>OPEN</x:v>
      </x:c>
    </x:row>
    <x:row r="2221">
      <x:c r="B2221" s="7" t="str">
        <x:v>CH-2215</x:v>
      </x:c>
      <x:c r="C2221" s="7" t="str">
        <x:v>REA-D-A</x:v>
      </x:c>
      <x:c r="D2221" s="7" t="str">
        <x:v>DESTRUCTIVE</x:v>
      </x:c>
      <x:c r="E2221" s="7" t="str">
        <x:v>PTC-A</x:v>
      </x:c>
      <x:c r="F2221" s="7" t="str">
        <x:v>BL-Y</x:v>
      </x:c>
      <x:c r="G2221" s="7" t="str">
        <x:v>CF-10</x:v>
      </x:c>
      <x:c r="H2221" s="7" t="n">
        <x:v>1</x:v>
      </x:c>
      <x:c r="I2221" s="7" t="str">
        <x:v>diverse state witness</x:v>
      </x:c>
      <x:c r="J2221" s="7" t="str">
        <x:v>binary</x:v>
      </x:c>
      <x:c r="K2221" s="7" t="n">
        <x:v>0</x:v>
      </x:c>
      <x:c r="L2221" s="7" t="n">
        <x:v>1</x:v>
      </x:c>
      <x:c r="M2221" s="7" t="n">
        <x:v>2</x:v>
      </x:c>
      <x:c r="N2221" s="7" t="str"/>
      <x:c r="O2221" s="7" t="str">
        <x:f>IF(N2221="","OPEN","PASS")</x:f>
        <x:v>OPEN</x:v>
      </x:c>
    </x:row>
    <x:row r="2222">
      <x:c r="B2222" s="7" t="str">
        <x:v>CH-2216</x:v>
      </x:c>
      <x:c r="C2222" s="7" t="str">
        <x:v>REA-D-A</x:v>
      </x:c>
      <x:c r="D2222" s="7" t="str">
        <x:v>DESTRUCTIVE</x:v>
      </x:c>
      <x:c r="E2222" s="7" t="str">
        <x:v>PTC-A</x:v>
      </x:c>
      <x:c r="F2222" s="7" t="str">
        <x:v>BL-Y</x:v>
      </x:c>
      <x:c r="G2222" s="7" t="str">
        <x:v>CF-10</x:v>
      </x:c>
      <x:c r="H2222" s="7" t="n">
        <x:v>2</x:v>
      </x:c>
      <x:c r="I2222" s="7" t="str">
        <x:v>diverse state witness</x:v>
      </x:c>
      <x:c r="J2222" s="7" t="str">
        <x:v>binary</x:v>
      </x:c>
      <x:c r="K2222" s="7" t="n">
        <x:v>0</x:v>
      </x:c>
      <x:c r="L2222" s="7" t="n">
        <x:v>1</x:v>
      </x:c>
      <x:c r="M2222" s="7" t="n">
        <x:v>2</x:v>
      </x:c>
      <x:c r="N2222" s="7" t="str"/>
      <x:c r="O2222" s="7" t="str">
        <x:f>IF(N2222="","OPEN","PASS")</x:f>
        <x:v>OPEN</x:v>
      </x:c>
    </x:row>
    <x:row r="2223">
      <x:c r="B2223" s="7" t="str">
        <x:v>CH-2217</x:v>
      </x:c>
      <x:c r="C2223" s="7" t="str">
        <x:v>REA-D-A</x:v>
      </x:c>
      <x:c r="D2223" s="7" t="str">
        <x:v>DESTRUCTIVE</x:v>
      </x:c>
      <x:c r="E2223" s="7" t="str">
        <x:v>PTC-A</x:v>
      </x:c>
      <x:c r="F2223" s="7" t="str">
        <x:v>BL-Y</x:v>
      </x:c>
      <x:c r="G2223" s="7" t="str">
        <x:v>CF-10</x:v>
      </x:c>
      <x:c r="H2223" s="7" t="n">
        <x:v>3</x:v>
      </x:c>
      <x:c r="I2223" s="7" t="str">
        <x:v>diverse state witness</x:v>
      </x:c>
      <x:c r="J2223" s="7" t="str">
        <x:v>binary</x:v>
      </x:c>
      <x:c r="K2223" s="7" t="n">
        <x:v>0</x:v>
      </x:c>
      <x:c r="L2223" s="7" t="n">
        <x:v>1</x:v>
      </x:c>
      <x:c r="M2223" s="7" t="n">
        <x:v>2</x:v>
      </x:c>
      <x:c r="N2223" s="7" t="str"/>
      <x:c r="O2223" s="7" t="str">
        <x:f>IF(N2223="","OPEN","PASS")</x:f>
        <x:v>OPEN</x:v>
      </x:c>
    </x:row>
    <x:row r="2224">
      <x:c r="B2224" s="7" t="str">
        <x:v>CH-2218</x:v>
      </x:c>
      <x:c r="C2224" s="7" t="str">
        <x:v>REA-D-A</x:v>
      </x:c>
      <x:c r="D2224" s="7" t="str">
        <x:v>DESTRUCTIVE</x:v>
      </x:c>
      <x:c r="E2224" s="7" t="str">
        <x:v>PTC-A</x:v>
      </x:c>
      <x:c r="F2224" s="7" t="str">
        <x:v>BL-Y</x:v>
      </x:c>
      <x:c r="G2224" s="7" t="str">
        <x:v>CF-10</x:v>
      </x:c>
      <x:c r="H2224" s="7" t="n">
        <x:v>4</x:v>
      </x:c>
      <x:c r="I2224" s="7" t="str">
        <x:v>diverse state witness</x:v>
      </x:c>
      <x:c r="J2224" s="7" t="str">
        <x:v>binary</x:v>
      </x:c>
      <x:c r="K2224" s="7" t="n">
        <x:v>0</x:v>
      </x:c>
      <x:c r="L2224" s="7" t="n">
        <x:v>1</x:v>
      </x:c>
      <x:c r="M2224" s="7" t="n">
        <x:v>2</x:v>
      </x:c>
      <x:c r="N2224" s="7" t="str"/>
      <x:c r="O2224" s="7" t="str">
        <x:f>IF(N2224="","OPEN","PASS")</x:f>
        <x:v>OPEN</x:v>
      </x:c>
    </x:row>
    <x:row r="2225">
      <x:c r="B2225" s="7" t="str">
        <x:v>CH-2219</x:v>
      </x:c>
      <x:c r="C2225" s="7" t="str">
        <x:v>REA-D-A</x:v>
      </x:c>
      <x:c r="D2225" s="7" t="str">
        <x:v>DESTRUCTIVE</x:v>
      </x:c>
      <x:c r="E2225" s="7" t="str">
        <x:v>PTC-A</x:v>
      </x:c>
      <x:c r="F2225" s="7" t="str">
        <x:v>BL-Y</x:v>
      </x:c>
      <x:c r="G2225" s="7" t="str">
        <x:v>CF-10</x:v>
      </x:c>
      <x:c r="H2225" s="7" t="n">
        <x:v>5</x:v>
      </x:c>
      <x:c r="I2225" s="7" t="str">
        <x:v>diverse state witness</x:v>
      </x:c>
      <x:c r="J2225" s="7" t="str">
        <x:v>binary</x:v>
      </x:c>
      <x:c r="K2225" s="7" t="n">
        <x:v>0</x:v>
      </x:c>
      <x:c r="L2225" s="7" t="n">
        <x:v>1</x:v>
      </x:c>
      <x:c r="M2225" s="7" t="n">
        <x:v>2</x:v>
      </x:c>
      <x:c r="N2225" s="7" t="str"/>
      <x:c r="O2225" s="7" t="str">
        <x:f>IF(N2225="","OPEN","PASS")</x:f>
        <x:v>OPEN</x:v>
      </x:c>
    </x:row>
    <x:row r="2226">
      <x:c r="B2226" s="7" t="str">
        <x:v>CH-2220</x:v>
      </x:c>
      <x:c r="C2226" s="7" t="str">
        <x:v>REA-D-A</x:v>
      </x:c>
      <x:c r="D2226" s="7" t="str">
        <x:v>DESTRUCTIVE</x:v>
      </x:c>
      <x:c r="E2226" s="7" t="str">
        <x:v>PTC-A</x:v>
      </x:c>
      <x:c r="F2226" s="7" t="str">
        <x:v>BL-Y</x:v>
      </x:c>
      <x:c r="G2226" s="7" t="str">
        <x:v>CF-10</x:v>
      </x:c>
      <x:c r="H2226" s="7" t="n">
        <x:v>6</x:v>
      </x:c>
      <x:c r="I2226" s="7" t="str">
        <x:v>diverse state witness</x:v>
      </x:c>
      <x:c r="J2226" s="7" t="str">
        <x:v>binary</x:v>
      </x:c>
      <x:c r="K2226" s="7" t="n">
        <x:v>0</x:v>
      </x:c>
      <x:c r="L2226" s="7" t="n">
        <x:v>1</x:v>
      </x:c>
      <x:c r="M2226" s="7" t="n">
        <x:v>2</x:v>
      </x:c>
      <x:c r="N2226" s="7" t="str"/>
      <x:c r="O2226" s="7" t="str">
        <x:f>IF(N2226="","OPEN","PASS")</x:f>
        <x:v>OPEN</x:v>
      </x:c>
    </x:row>
    <x:row r="2227">
      <x:c r="B2227" s="7" t="str">
        <x:v>CH-2221</x:v>
      </x:c>
      <x:c r="C2227" s="7" t="str">
        <x:v>REA-D-A</x:v>
      </x:c>
      <x:c r="D2227" s="7" t="str">
        <x:v>DESTRUCTIVE</x:v>
      </x:c>
      <x:c r="E2227" s="7" t="str">
        <x:v>PTC-A</x:v>
      </x:c>
      <x:c r="F2227" s="7" t="str">
        <x:v>BL-Y</x:v>
      </x:c>
      <x:c r="G2227" s="7" t="str">
        <x:v>CF-11</x:v>
      </x:c>
      <x:c r="H2227" s="7" t="n">
        <x:v>1</x:v>
      </x:c>
      <x:c r="I2227" s="7" t="str">
        <x:v>manual or passive witness</x:v>
      </x:c>
      <x:c r="J2227" s="7" t="str">
        <x:v>binary</x:v>
      </x:c>
      <x:c r="K2227" s="7" t="n">
        <x:v>0</x:v>
      </x:c>
      <x:c r="L2227" s="7" t="n">
        <x:v>1</x:v>
      </x:c>
      <x:c r="M2227" s="7" t="n">
        <x:v>10</x:v>
      </x:c>
      <x:c r="N2227" s="7" t="str"/>
      <x:c r="O2227" s="7" t="str">
        <x:f>IF(N2227="","OPEN","PASS")</x:f>
        <x:v>OPEN</x:v>
      </x:c>
    </x:row>
    <x:row r="2228">
      <x:c r="B2228" s="7" t="str">
        <x:v>CH-2222</x:v>
      </x:c>
      <x:c r="C2228" s="7" t="str">
        <x:v>REA-D-A</x:v>
      </x:c>
      <x:c r="D2228" s="7" t="str">
        <x:v>DESTRUCTIVE</x:v>
      </x:c>
      <x:c r="E2228" s="7" t="str">
        <x:v>PTC-A</x:v>
      </x:c>
      <x:c r="F2228" s="7" t="str">
        <x:v>BL-Y</x:v>
      </x:c>
      <x:c r="G2228" s="7" t="str">
        <x:v>CF-11</x:v>
      </x:c>
      <x:c r="H2228" s="7" t="n">
        <x:v>2</x:v>
      </x:c>
      <x:c r="I2228" s="7" t="str">
        <x:v>manual or passive witness</x:v>
      </x:c>
      <x:c r="J2228" s="7" t="str">
        <x:v>binary</x:v>
      </x:c>
      <x:c r="K2228" s="7" t="n">
        <x:v>0</x:v>
      </x:c>
      <x:c r="L2228" s="7" t="n">
        <x:v>1</x:v>
      </x:c>
      <x:c r="M2228" s="7" t="n">
        <x:v>10</x:v>
      </x:c>
      <x:c r="N2228" s="7" t="str"/>
      <x:c r="O2228" s="7" t="str">
        <x:f>IF(N2228="","OPEN","PASS")</x:f>
        <x:v>OPEN</x:v>
      </x:c>
    </x:row>
    <x:row r="2229">
      <x:c r="B2229" s="7" t="str">
        <x:v>CH-2223</x:v>
      </x:c>
      <x:c r="C2229" s="7" t="str">
        <x:v>REA-D-A</x:v>
      </x:c>
      <x:c r="D2229" s="7" t="str">
        <x:v>DESTRUCTIVE</x:v>
      </x:c>
      <x:c r="E2229" s="7" t="str">
        <x:v>PTC-A</x:v>
      </x:c>
      <x:c r="F2229" s="7" t="str">
        <x:v>BL-Y</x:v>
      </x:c>
      <x:c r="G2229" s="7" t="str">
        <x:v>CF-11</x:v>
      </x:c>
      <x:c r="H2229" s="7" t="n">
        <x:v>3</x:v>
      </x:c>
      <x:c r="I2229" s="7" t="str">
        <x:v>manual or passive witness</x:v>
      </x:c>
      <x:c r="J2229" s="7" t="str">
        <x:v>binary</x:v>
      </x:c>
      <x:c r="K2229" s="7" t="n">
        <x:v>0</x:v>
      </x:c>
      <x:c r="L2229" s="7" t="n">
        <x:v>1</x:v>
      </x:c>
      <x:c r="M2229" s="7" t="n">
        <x:v>10</x:v>
      </x:c>
      <x:c r="N2229" s="7" t="str"/>
      <x:c r="O2229" s="7" t="str">
        <x:f>IF(N2229="","OPEN","PASS")</x:f>
        <x:v>OPEN</x:v>
      </x:c>
    </x:row>
    <x:row r="2230">
      <x:c r="B2230" s="7" t="str">
        <x:v>CH-2224</x:v>
      </x:c>
      <x:c r="C2230" s="7" t="str">
        <x:v>REA-D-A</x:v>
      </x:c>
      <x:c r="D2230" s="7" t="str">
        <x:v>DESTRUCTIVE</x:v>
      </x:c>
      <x:c r="E2230" s="7" t="str">
        <x:v>PTC-A</x:v>
      </x:c>
      <x:c r="F2230" s="7" t="str">
        <x:v>BL-Y</x:v>
      </x:c>
      <x:c r="G2230" s="7" t="str">
        <x:v>CF-11</x:v>
      </x:c>
      <x:c r="H2230" s="7" t="n">
        <x:v>4</x:v>
      </x:c>
      <x:c r="I2230" s="7" t="str">
        <x:v>manual or passive witness</x:v>
      </x:c>
      <x:c r="J2230" s="7" t="str">
        <x:v>binary</x:v>
      </x:c>
      <x:c r="K2230" s="7" t="n">
        <x:v>0</x:v>
      </x:c>
      <x:c r="L2230" s="7" t="n">
        <x:v>1</x:v>
      </x:c>
      <x:c r="M2230" s="7" t="n">
        <x:v>10</x:v>
      </x:c>
      <x:c r="N2230" s="7" t="str"/>
      <x:c r="O2230" s="7" t="str">
        <x:f>IF(N2230="","OPEN","PASS")</x:f>
        <x:v>OPEN</x:v>
      </x:c>
    </x:row>
    <x:row r="2231">
      <x:c r="B2231" s="7" t="str">
        <x:v>CH-2225</x:v>
      </x:c>
      <x:c r="C2231" s="7" t="str">
        <x:v>REA-D-A</x:v>
      </x:c>
      <x:c r="D2231" s="7" t="str">
        <x:v>DESTRUCTIVE</x:v>
      </x:c>
      <x:c r="E2231" s="7" t="str">
        <x:v>PTC-A</x:v>
      </x:c>
      <x:c r="F2231" s="7" t="str">
        <x:v>BL-Y</x:v>
      </x:c>
      <x:c r="G2231" s="7" t="str">
        <x:v>CF-11</x:v>
      </x:c>
      <x:c r="H2231" s="7" t="n">
        <x:v>5</x:v>
      </x:c>
      <x:c r="I2231" s="7" t="str">
        <x:v>manual or passive witness</x:v>
      </x:c>
      <x:c r="J2231" s="7" t="str">
        <x:v>binary</x:v>
      </x:c>
      <x:c r="K2231" s="7" t="n">
        <x:v>0</x:v>
      </x:c>
      <x:c r="L2231" s="7" t="n">
        <x:v>1</x:v>
      </x:c>
      <x:c r="M2231" s="7" t="n">
        <x:v>10</x:v>
      </x:c>
      <x:c r="N2231" s="7" t="str"/>
      <x:c r="O2231" s="7" t="str">
        <x:f>IF(N2231="","OPEN","PASS")</x:f>
        <x:v>OPEN</x:v>
      </x:c>
    </x:row>
    <x:row r="2232">
      <x:c r="B2232" s="7" t="str">
        <x:v>CH-2226</x:v>
      </x:c>
      <x:c r="C2232" s="7" t="str">
        <x:v>REA-D-A</x:v>
      </x:c>
      <x:c r="D2232" s="7" t="str">
        <x:v>DESTRUCTIVE</x:v>
      </x:c>
      <x:c r="E2232" s="7" t="str">
        <x:v>PTC-A</x:v>
      </x:c>
      <x:c r="F2232" s="7" t="str">
        <x:v>BL-Y</x:v>
      </x:c>
      <x:c r="G2232" s="7" t="str">
        <x:v>CF-11</x:v>
      </x:c>
      <x:c r="H2232" s="7" t="n">
        <x:v>6</x:v>
      </x:c>
      <x:c r="I2232" s="7" t="str">
        <x:v>manual or passive witness</x:v>
      </x:c>
      <x:c r="J2232" s="7" t="str">
        <x:v>binary</x:v>
      </x:c>
      <x:c r="K2232" s="7" t="n">
        <x:v>0</x:v>
      </x:c>
      <x:c r="L2232" s="7" t="n">
        <x:v>1</x:v>
      </x:c>
      <x:c r="M2232" s="7" t="n">
        <x:v>10</x:v>
      </x:c>
      <x:c r="N2232" s="7" t="str"/>
      <x:c r="O2232" s="7" t="str">
        <x:f>IF(N2232="","OPEN","PASS")</x:f>
        <x:v>OPEN</x:v>
      </x:c>
    </x:row>
    <x:row r="2233">
      <x:c r="B2233" s="7" t="str">
        <x:v>CH-2227</x:v>
      </x:c>
      <x:c r="C2233" s="7" t="str">
        <x:v>REA-D-A</x:v>
      </x:c>
      <x:c r="D2233" s="7" t="str">
        <x:v>DESTRUCTIVE</x:v>
      </x:c>
      <x:c r="E2233" s="7" t="str">
        <x:v>PTC-A</x:v>
      </x:c>
      <x:c r="F2233" s="7" t="str">
        <x:v>BL-Y</x:v>
      </x:c>
      <x:c r="G2233" s="7" t="str">
        <x:v>CF-12</x:v>
      </x:c>
      <x:c r="H2233" s="7" t="n">
        <x:v>1</x:v>
      </x:c>
      <x:c r="I2233" s="7" t="str">
        <x:v>final-element reference</x:v>
      </x:c>
      <x:c r="J2233" s="7" t="str">
        <x:v>binary</x:v>
      </x:c>
      <x:c r="K2233" s="7" t="n">
        <x:v>0</x:v>
      </x:c>
      <x:c r="L2233" s="7" t="n">
        <x:v>1</x:v>
      </x:c>
      <x:c r="M2233" s="7" t="n">
        <x:v>1</x:v>
      </x:c>
      <x:c r="N2233" s="7" t="str"/>
      <x:c r="O2233" s="7" t="str">
        <x:f>IF(N2233="","OPEN","PASS")</x:f>
        <x:v>OPEN</x:v>
      </x:c>
    </x:row>
    <x:row r="2234">
      <x:c r="B2234" s="7" t="str">
        <x:v>CH-2228</x:v>
      </x:c>
      <x:c r="C2234" s="7" t="str">
        <x:v>REA-D-A</x:v>
      </x:c>
      <x:c r="D2234" s="7" t="str">
        <x:v>DESTRUCTIVE</x:v>
      </x:c>
      <x:c r="E2234" s="7" t="str">
        <x:v>PTC-A</x:v>
      </x:c>
      <x:c r="F2234" s="7" t="str">
        <x:v>BL-Y</x:v>
      </x:c>
      <x:c r="G2234" s="7" t="str">
        <x:v>CF-12</x:v>
      </x:c>
      <x:c r="H2234" s="7" t="n">
        <x:v>2</x:v>
      </x:c>
      <x:c r="I2234" s="7" t="str">
        <x:v>final-element reference</x:v>
      </x:c>
      <x:c r="J2234" s="7" t="str">
        <x:v>binary</x:v>
      </x:c>
      <x:c r="K2234" s="7" t="n">
        <x:v>0</x:v>
      </x:c>
      <x:c r="L2234" s="7" t="n">
        <x:v>1</x:v>
      </x:c>
      <x:c r="M2234" s="7" t="n">
        <x:v>1</x:v>
      </x:c>
      <x:c r="N2234" s="7" t="str"/>
      <x:c r="O2234" s="7" t="str">
        <x:f>IF(N2234="","OPEN","PASS")</x:f>
        <x:v>OPEN</x:v>
      </x:c>
    </x:row>
    <x:row r="2235">
      <x:c r="B2235" s="7" t="str">
        <x:v>CH-2229</x:v>
      </x:c>
      <x:c r="C2235" s="7" t="str">
        <x:v>REA-D-A</x:v>
      </x:c>
      <x:c r="D2235" s="7" t="str">
        <x:v>DESTRUCTIVE</x:v>
      </x:c>
      <x:c r="E2235" s="7" t="str">
        <x:v>PTC-A</x:v>
      </x:c>
      <x:c r="F2235" s="7" t="str">
        <x:v>BL-Y</x:v>
      </x:c>
      <x:c r="G2235" s="7" t="str">
        <x:v>CF-12</x:v>
      </x:c>
      <x:c r="H2235" s="7" t="n">
        <x:v>3</x:v>
      </x:c>
      <x:c r="I2235" s="7" t="str">
        <x:v>final-element reference</x:v>
      </x:c>
      <x:c r="J2235" s="7" t="str">
        <x:v>binary</x:v>
      </x:c>
      <x:c r="K2235" s="7" t="n">
        <x:v>0</x:v>
      </x:c>
      <x:c r="L2235" s="7" t="n">
        <x:v>1</x:v>
      </x:c>
      <x:c r="M2235" s="7" t="n">
        <x:v>1</x:v>
      </x:c>
      <x:c r="N2235" s="7" t="str"/>
      <x:c r="O2235" s="7" t="str">
        <x:f>IF(N2235="","OPEN","PASS")</x:f>
        <x:v>OPEN</x:v>
      </x:c>
    </x:row>
    <x:row r="2236">
      <x:c r="B2236" s="7" t="str">
        <x:v>CH-2230</x:v>
      </x:c>
      <x:c r="C2236" s="7" t="str">
        <x:v>REA-D-A</x:v>
      </x:c>
      <x:c r="D2236" s="7" t="str">
        <x:v>DESTRUCTIVE</x:v>
      </x:c>
      <x:c r="E2236" s="7" t="str">
        <x:v>PTC-A</x:v>
      </x:c>
      <x:c r="F2236" s="7" t="str">
        <x:v>BL-Y</x:v>
      </x:c>
      <x:c r="G2236" s="7" t="str">
        <x:v>CF-12</x:v>
      </x:c>
      <x:c r="H2236" s="7" t="n">
        <x:v>4</x:v>
      </x:c>
      <x:c r="I2236" s="7" t="str">
        <x:v>final-element reference</x:v>
      </x:c>
      <x:c r="J2236" s="7" t="str">
        <x:v>binary</x:v>
      </x:c>
      <x:c r="K2236" s="7" t="n">
        <x:v>0</x:v>
      </x:c>
      <x:c r="L2236" s="7" t="n">
        <x:v>1</x:v>
      </x:c>
      <x:c r="M2236" s="7" t="n">
        <x:v>1</x:v>
      </x:c>
      <x:c r="N2236" s="7" t="str"/>
      <x:c r="O2236" s="7" t="str">
        <x:f>IF(N2236="","OPEN","PASS")</x:f>
        <x:v>OPEN</x:v>
      </x:c>
    </x:row>
    <x:row r="2237">
      <x:c r="B2237" s="7" t="str">
        <x:v>CH-2231</x:v>
      </x:c>
      <x:c r="C2237" s="7" t="str">
        <x:v>REA-D-A</x:v>
      </x:c>
      <x:c r="D2237" s="7" t="str">
        <x:v>DESTRUCTIVE</x:v>
      </x:c>
      <x:c r="E2237" s="7" t="str">
        <x:v>PTC-A</x:v>
      </x:c>
      <x:c r="F2237" s="7" t="str">
        <x:v>BL-Y</x:v>
      </x:c>
      <x:c r="G2237" s="7" t="str">
        <x:v>CF-12</x:v>
      </x:c>
      <x:c r="H2237" s="7" t="n">
        <x:v>5</x:v>
      </x:c>
      <x:c r="I2237" s="7" t="str">
        <x:v>final-element reference</x:v>
      </x:c>
      <x:c r="J2237" s="7" t="str">
        <x:v>binary</x:v>
      </x:c>
      <x:c r="K2237" s="7" t="n">
        <x:v>0</x:v>
      </x:c>
      <x:c r="L2237" s="7" t="n">
        <x:v>1</x:v>
      </x:c>
      <x:c r="M2237" s="7" t="n">
        <x:v>1</x:v>
      </x:c>
      <x:c r="N2237" s="7" t="str"/>
      <x:c r="O2237" s="7" t="str">
        <x:f>IF(N2237="","OPEN","PASS")</x:f>
        <x:v>OPEN</x:v>
      </x:c>
    </x:row>
    <x:row r="2238">
      <x:c r="B2238" s="7" t="str">
        <x:v>CH-2232</x:v>
      </x:c>
      <x:c r="C2238" s="7" t="str">
        <x:v>REA-D-A</x:v>
      </x:c>
      <x:c r="D2238" s="7" t="str">
        <x:v>DESTRUCTIVE</x:v>
      </x:c>
      <x:c r="E2238" s="7" t="str">
        <x:v>PTC-A</x:v>
      </x:c>
      <x:c r="F2238" s="7" t="str">
        <x:v>BL-Y</x:v>
      </x:c>
      <x:c r="G2238" s="7" t="str">
        <x:v>CF-12</x:v>
      </x:c>
      <x:c r="H2238" s="7" t="n">
        <x:v>6</x:v>
      </x:c>
      <x:c r="I2238" s="7" t="str">
        <x:v>final-element reference</x:v>
      </x:c>
      <x:c r="J2238" s="7" t="str">
        <x:v>binary</x:v>
      </x:c>
      <x:c r="K2238" s="7" t="n">
        <x:v>0</x:v>
      </x:c>
      <x:c r="L2238" s="7" t="n">
        <x:v>1</x:v>
      </x:c>
      <x:c r="M2238" s="7" t="n">
        <x:v>1</x:v>
      </x:c>
      <x:c r="N2238" s="7" t="str"/>
      <x:c r="O2238" s="7" t="str">
        <x:f>IF(N2238="","OPEN","PASS")</x:f>
        <x:v>OPEN</x:v>
      </x:c>
    </x:row>
    <x:row r="2239">
      <x:c r="B2239" s="7" t="str">
        <x:v>CH-2233</x:v>
      </x:c>
      <x:c r="C2239" s="7" t="str">
        <x:v>REA-D-A</x:v>
      </x:c>
      <x:c r="D2239" s="7" t="str">
        <x:v>DESTRUCTIVE</x:v>
      </x:c>
      <x:c r="E2239" s="7" t="str">
        <x:v>PTC-A</x:v>
      </x:c>
      <x:c r="F2239" s="7" t="str">
        <x:v>BL-Y</x:v>
      </x:c>
      <x:c r="G2239" s="7" t="str">
        <x:v>CF-13</x:v>
      </x:c>
      <x:c r="H2239" s="7" t="n">
        <x:v>1</x:v>
      </x:c>
      <x:c r="I2239" s="7" t="str">
        <x:v>local causal time</x:v>
      </x:c>
      <x:c r="J2239" s="7" t="str">
        <x:v>microseconds</x:v>
      </x:c>
      <x:c r="K2239" s="7" t="n">
        <x:v>-5</x:v>
      </x:c>
      <x:c r="L2239" s="7" t="n">
        <x:v>5</x:v>
      </x:c>
      <x:c r="M2239" s="7" t="n">
        <x:v>5</x:v>
      </x:c>
      <x:c r="N2239" s="7" t="str"/>
      <x:c r="O2239" s="7" t="str">
        <x:f>IF(N2239="","OPEN","PASS")</x:f>
        <x:v>OPEN</x:v>
      </x:c>
    </x:row>
    <x:row r="2240">
      <x:c r="B2240" s="7" t="str">
        <x:v>CH-2234</x:v>
      </x:c>
      <x:c r="C2240" s="7" t="str">
        <x:v>REA-D-A</x:v>
      </x:c>
      <x:c r="D2240" s="7" t="str">
        <x:v>DESTRUCTIVE</x:v>
      </x:c>
      <x:c r="E2240" s="7" t="str">
        <x:v>PTC-A</x:v>
      </x:c>
      <x:c r="F2240" s="7" t="str">
        <x:v>BL-Y</x:v>
      </x:c>
      <x:c r="G2240" s="7" t="str">
        <x:v>CF-13</x:v>
      </x:c>
      <x:c r="H2240" s="7" t="n">
        <x:v>2</x:v>
      </x:c>
      <x:c r="I2240" s="7" t="str">
        <x:v>local causal time</x:v>
      </x:c>
      <x:c r="J2240" s="7" t="str">
        <x:v>microseconds</x:v>
      </x:c>
      <x:c r="K2240" s="7" t="n">
        <x:v>-5</x:v>
      </x:c>
      <x:c r="L2240" s="7" t="n">
        <x:v>5</x:v>
      </x:c>
      <x:c r="M2240" s="7" t="n">
        <x:v>5</x:v>
      </x:c>
      <x:c r="N2240" s="7" t="str"/>
      <x:c r="O2240" s="7" t="str">
        <x:f>IF(N2240="","OPEN","PASS")</x:f>
        <x:v>OPEN</x:v>
      </x:c>
    </x:row>
    <x:row r="2241">
      <x:c r="B2241" s="7" t="str">
        <x:v>CH-2235</x:v>
      </x:c>
      <x:c r="C2241" s="7" t="str">
        <x:v>REA-D-A</x:v>
      </x:c>
      <x:c r="D2241" s="7" t="str">
        <x:v>DESTRUCTIVE</x:v>
      </x:c>
      <x:c r="E2241" s="7" t="str">
        <x:v>PTC-A</x:v>
      </x:c>
      <x:c r="F2241" s="7" t="str">
        <x:v>BL-Y</x:v>
      </x:c>
      <x:c r="G2241" s="7" t="str">
        <x:v>CF-13</x:v>
      </x:c>
      <x:c r="H2241" s="7" t="n">
        <x:v>3</x:v>
      </x:c>
      <x:c r="I2241" s="7" t="str">
        <x:v>local causal time</x:v>
      </x:c>
      <x:c r="J2241" s="7" t="str">
        <x:v>microseconds</x:v>
      </x:c>
      <x:c r="K2241" s="7" t="n">
        <x:v>-5</x:v>
      </x:c>
      <x:c r="L2241" s="7" t="n">
        <x:v>5</x:v>
      </x:c>
      <x:c r="M2241" s="7" t="n">
        <x:v>5</x:v>
      </x:c>
      <x:c r="N2241" s="7" t="str"/>
      <x:c r="O2241" s="7" t="str">
        <x:f>IF(N2241="","OPEN","PASS")</x:f>
        <x:v>OPEN</x:v>
      </x:c>
    </x:row>
    <x:row r="2242">
      <x:c r="B2242" s="7" t="str">
        <x:v>CH-2236</x:v>
      </x:c>
      <x:c r="C2242" s="7" t="str">
        <x:v>REA-D-A</x:v>
      </x:c>
      <x:c r="D2242" s="7" t="str">
        <x:v>DESTRUCTIVE</x:v>
      </x:c>
      <x:c r="E2242" s="7" t="str">
        <x:v>PTC-A</x:v>
      </x:c>
      <x:c r="F2242" s="7" t="str">
        <x:v>BL-Y</x:v>
      </x:c>
      <x:c r="G2242" s="7" t="str">
        <x:v>CF-13</x:v>
      </x:c>
      <x:c r="H2242" s="7" t="n">
        <x:v>4</x:v>
      </x:c>
      <x:c r="I2242" s="7" t="str">
        <x:v>local causal time</x:v>
      </x:c>
      <x:c r="J2242" s="7" t="str">
        <x:v>microseconds</x:v>
      </x:c>
      <x:c r="K2242" s="7" t="n">
        <x:v>-5</x:v>
      </x:c>
      <x:c r="L2242" s="7" t="n">
        <x:v>5</x:v>
      </x:c>
      <x:c r="M2242" s="7" t="n">
        <x:v>5</x:v>
      </x:c>
      <x:c r="N2242" s="7" t="str"/>
      <x:c r="O2242" s="7" t="str">
        <x:f>IF(N2242="","OPEN","PASS")</x:f>
        <x:v>OPEN</x:v>
      </x:c>
    </x:row>
    <x:row r="2243">
      <x:c r="B2243" s="7" t="str">
        <x:v>CH-2237</x:v>
      </x:c>
      <x:c r="C2243" s="7" t="str">
        <x:v>REA-D-A</x:v>
      </x:c>
      <x:c r="D2243" s="7" t="str">
        <x:v>DESTRUCTIVE</x:v>
      </x:c>
      <x:c r="E2243" s="7" t="str">
        <x:v>PTC-A</x:v>
      </x:c>
      <x:c r="F2243" s="7" t="str">
        <x:v>BL-Y</x:v>
      </x:c>
      <x:c r="G2243" s="7" t="str">
        <x:v>CF-13</x:v>
      </x:c>
      <x:c r="H2243" s="7" t="n">
        <x:v>5</x:v>
      </x:c>
      <x:c r="I2243" s="7" t="str">
        <x:v>local causal time</x:v>
      </x:c>
      <x:c r="J2243" s="7" t="str">
        <x:v>microseconds</x:v>
      </x:c>
      <x:c r="K2243" s="7" t="n">
        <x:v>-5</x:v>
      </x:c>
      <x:c r="L2243" s="7" t="n">
        <x:v>5</x:v>
      </x:c>
      <x:c r="M2243" s="7" t="n">
        <x:v>5</x:v>
      </x:c>
      <x:c r="N2243" s="7" t="str"/>
      <x:c r="O2243" s="7" t="str">
        <x:f>IF(N2243="","OPEN","PASS")</x:f>
        <x:v>OPEN</x:v>
      </x:c>
    </x:row>
    <x:row r="2244">
      <x:c r="B2244" s="7" t="str">
        <x:v>CH-2238</x:v>
      </x:c>
      <x:c r="C2244" s="7" t="str">
        <x:v>REA-D-A</x:v>
      </x:c>
      <x:c r="D2244" s="7" t="str">
        <x:v>DESTRUCTIVE</x:v>
      </x:c>
      <x:c r="E2244" s="7" t="str">
        <x:v>PTC-A</x:v>
      </x:c>
      <x:c r="F2244" s="7" t="str">
        <x:v>BL-Y</x:v>
      </x:c>
      <x:c r="G2244" s="7" t="str">
        <x:v>CF-13</x:v>
      </x:c>
      <x:c r="H2244" s="7" t="n">
        <x:v>6</x:v>
      </x:c>
      <x:c r="I2244" s="7" t="str">
        <x:v>local causal time</x:v>
      </x:c>
      <x:c r="J2244" s="7" t="str">
        <x:v>microseconds</x:v>
      </x:c>
      <x:c r="K2244" s="7" t="n">
        <x:v>-5</x:v>
      </x:c>
      <x:c r="L2244" s="7" t="n">
        <x:v>5</x:v>
      </x:c>
      <x:c r="M2244" s="7" t="n">
        <x:v>5</x:v>
      </x:c>
      <x:c r="N2244" s="7" t="str"/>
      <x:c r="O2244" s="7" t="str">
        <x:f>IF(N2244="","OPEN","PASS")</x:f>
        <x:v>OPEN</x:v>
      </x:c>
    </x:row>
    <x:row r="2245">
      <x:c r="B2245" s="7" t="str">
        <x:v>CH-2239</x:v>
      </x:c>
      <x:c r="C2245" s="7" t="str">
        <x:v>REA-D-A</x:v>
      </x:c>
      <x:c r="D2245" s="7" t="str">
        <x:v>DESTRUCTIVE</x:v>
      </x:c>
      <x:c r="E2245" s="7" t="str">
        <x:v>PTC-A</x:v>
      </x:c>
      <x:c r="F2245" s="7" t="str">
        <x:v>BL-Y</x:v>
      </x:c>
      <x:c r="G2245" s="7" t="str">
        <x:v>CF-14</x:v>
      </x:c>
      <x:c r="H2245" s="7" t="n">
        <x:v>1</x:v>
      </x:c>
      <x:c r="I2245" s="7" t="str">
        <x:v>motive-energy fraction</x:v>
      </x:c>
      <x:c r="J2245" s="7" t="str">
        <x:v>ratio</x:v>
      </x:c>
      <x:c r="K2245" s="7" t="n">
        <x:v>0</x:v>
      </x:c>
      <x:c r="L2245" s="7" t="n">
        <x:v>1.2</x:v>
      </x:c>
      <x:c r="M2245" s="7" t="n">
        <x:v>0.01</x:v>
      </x:c>
      <x:c r="N2245" s="7" t="str"/>
      <x:c r="O2245" s="7" t="str">
        <x:f>IF(N2245="","OPEN","PASS")</x:f>
        <x:v>OPEN</x:v>
      </x:c>
    </x:row>
    <x:row r="2246">
      <x:c r="B2246" s="7" t="str">
        <x:v>CH-2240</x:v>
      </x:c>
      <x:c r="C2246" s="7" t="str">
        <x:v>REA-D-A</x:v>
      </x:c>
      <x:c r="D2246" s="7" t="str">
        <x:v>DESTRUCTIVE</x:v>
      </x:c>
      <x:c r="E2246" s="7" t="str">
        <x:v>PTC-A</x:v>
      </x:c>
      <x:c r="F2246" s="7" t="str">
        <x:v>BL-Y</x:v>
      </x:c>
      <x:c r="G2246" s="7" t="str">
        <x:v>CF-14</x:v>
      </x:c>
      <x:c r="H2246" s="7" t="n">
        <x:v>2</x:v>
      </x:c>
      <x:c r="I2246" s="7" t="str">
        <x:v>motive-energy fraction</x:v>
      </x:c>
      <x:c r="J2246" s="7" t="str">
        <x:v>ratio</x:v>
      </x:c>
      <x:c r="K2246" s="7" t="n">
        <x:v>0</x:v>
      </x:c>
      <x:c r="L2246" s="7" t="n">
        <x:v>1.2</x:v>
      </x:c>
      <x:c r="M2246" s="7" t="n">
        <x:v>0.01</x:v>
      </x:c>
      <x:c r="N2246" s="7" t="str"/>
      <x:c r="O2246" s="7" t="str">
        <x:f>IF(N2246="","OPEN","PASS")</x:f>
        <x:v>OPEN</x:v>
      </x:c>
    </x:row>
    <x:row r="2247">
      <x:c r="B2247" s="7" t="str">
        <x:v>CH-2241</x:v>
      </x:c>
      <x:c r="C2247" s="7" t="str">
        <x:v>REA-D-A</x:v>
      </x:c>
      <x:c r="D2247" s="7" t="str">
        <x:v>DESTRUCTIVE</x:v>
      </x:c>
      <x:c r="E2247" s="7" t="str">
        <x:v>PTC-A</x:v>
      </x:c>
      <x:c r="F2247" s="7" t="str">
        <x:v>BL-Y</x:v>
      </x:c>
      <x:c r="G2247" s="7" t="str">
        <x:v>CF-14</x:v>
      </x:c>
      <x:c r="H2247" s="7" t="n">
        <x:v>3</x:v>
      </x:c>
      <x:c r="I2247" s="7" t="str">
        <x:v>motive-energy fraction</x:v>
      </x:c>
      <x:c r="J2247" s="7" t="str">
        <x:v>ratio</x:v>
      </x:c>
      <x:c r="K2247" s="7" t="n">
        <x:v>0</x:v>
      </x:c>
      <x:c r="L2247" s="7" t="n">
        <x:v>1.2</x:v>
      </x:c>
      <x:c r="M2247" s="7" t="n">
        <x:v>0.01</x:v>
      </x:c>
      <x:c r="N2247" s="7" t="str"/>
      <x:c r="O2247" s="7" t="str">
        <x:f>IF(N2247="","OPEN","PASS")</x:f>
        <x:v>OPEN</x:v>
      </x:c>
    </x:row>
    <x:row r="2248">
      <x:c r="B2248" s="7" t="str">
        <x:v>CH-2242</x:v>
      </x:c>
      <x:c r="C2248" s="7" t="str">
        <x:v>REA-D-A</x:v>
      </x:c>
      <x:c r="D2248" s="7" t="str">
        <x:v>DESTRUCTIVE</x:v>
      </x:c>
      <x:c r="E2248" s="7" t="str">
        <x:v>PTC-A</x:v>
      </x:c>
      <x:c r="F2248" s="7" t="str">
        <x:v>BL-Y</x:v>
      </x:c>
      <x:c r="G2248" s="7" t="str">
        <x:v>CF-14</x:v>
      </x:c>
      <x:c r="H2248" s="7" t="n">
        <x:v>4</x:v>
      </x:c>
      <x:c r="I2248" s="7" t="str">
        <x:v>motive-energy fraction</x:v>
      </x:c>
      <x:c r="J2248" s="7" t="str">
        <x:v>ratio</x:v>
      </x:c>
      <x:c r="K2248" s="7" t="n">
        <x:v>0</x:v>
      </x:c>
      <x:c r="L2248" s="7" t="n">
        <x:v>1.2</x:v>
      </x:c>
      <x:c r="M2248" s="7" t="n">
        <x:v>0.01</x:v>
      </x:c>
      <x:c r="N2248" s="7" t="str"/>
      <x:c r="O2248" s="7" t="str">
        <x:f>IF(N2248="","OPEN","PASS")</x:f>
        <x:v>OPEN</x:v>
      </x:c>
    </x:row>
    <x:row r="2249">
      <x:c r="B2249" s="7" t="str">
        <x:v>CH-2243</x:v>
      </x:c>
      <x:c r="C2249" s="7" t="str">
        <x:v>REA-D-A</x:v>
      </x:c>
      <x:c r="D2249" s="7" t="str">
        <x:v>DESTRUCTIVE</x:v>
      </x:c>
      <x:c r="E2249" s="7" t="str">
        <x:v>PTC-A</x:v>
      </x:c>
      <x:c r="F2249" s="7" t="str">
        <x:v>BL-Y</x:v>
      </x:c>
      <x:c r="G2249" s="7" t="str">
        <x:v>CF-14</x:v>
      </x:c>
      <x:c r="H2249" s="7" t="n">
        <x:v>5</x:v>
      </x:c>
      <x:c r="I2249" s="7" t="str">
        <x:v>motive-energy fraction</x:v>
      </x:c>
      <x:c r="J2249" s="7" t="str">
        <x:v>ratio</x:v>
      </x:c>
      <x:c r="K2249" s="7" t="n">
        <x:v>0</x:v>
      </x:c>
      <x:c r="L2249" s="7" t="n">
        <x:v>1.2</x:v>
      </x:c>
      <x:c r="M2249" s="7" t="n">
        <x:v>0.01</x:v>
      </x:c>
      <x:c r="N2249" s="7" t="str"/>
      <x:c r="O2249" s="7" t="str">
        <x:f>IF(N2249="","OPEN","PASS")</x:f>
        <x:v>OPEN</x:v>
      </x:c>
    </x:row>
    <x:row r="2250">
      <x:c r="B2250" s="7" t="str">
        <x:v>CH-2244</x:v>
      </x:c>
      <x:c r="C2250" s="7" t="str">
        <x:v>REA-D-A</x:v>
      </x:c>
      <x:c r="D2250" s="7" t="str">
        <x:v>DESTRUCTIVE</x:v>
      </x:c>
      <x:c r="E2250" s="7" t="str">
        <x:v>PTC-A</x:v>
      </x:c>
      <x:c r="F2250" s="7" t="str">
        <x:v>BL-Y</x:v>
      </x:c>
      <x:c r="G2250" s="7" t="str">
        <x:v>CF-14</x:v>
      </x:c>
      <x:c r="H2250" s="7" t="n">
        <x:v>6</x:v>
      </x:c>
      <x:c r="I2250" s="7" t="str">
        <x:v>motive-energy fraction</x:v>
      </x:c>
      <x:c r="J2250" s="7" t="str">
        <x:v>ratio</x:v>
      </x:c>
      <x:c r="K2250" s="7" t="n">
        <x:v>0</x:v>
      </x:c>
      <x:c r="L2250" s="7" t="n">
        <x:v>1.2</x:v>
      </x:c>
      <x:c r="M2250" s="7" t="n">
        <x:v>0.01</x:v>
      </x:c>
      <x:c r="N2250" s="7" t="str"/>
      <x:c r="O2250" s="7" t="str">
        <x:f>IF(N2250="","OPEN","PASS")</x:f>
        <x:v>OPEN</x:v>
      </x:c>
    </x:row>
    <x:row r="2251">
      <x:c r="B2251" s="7" t="str">
        <x:v>CH-2245</x:v>
      </x:c>
      <x:c r="C2251" s="7" t="str">
        <x:v>REA-D-A</x:v>
      </x:c>
      <x:c r="D2251" s="7" t="str">
        <x:v>DESTRUCTIVE</x:v>
      </x:c>
      <x:c r="E2251" s="7" t="str">
        <x:v>PTC-A</x:v>
      </x:c>
      <x:c r="F2251" s="7" t="str">
        <x:v>BL-Y</x:v>
      </x:c>
      <x:c r="G2251" s="7" t="str">
        <x:v>CF-15</x:v>
      </x:c>
      <x:c r="H2251" s="7" t="n">
        <x:v>1</x:v>
      </x:c>
      <x:c r="I2251" s="7" t="str">
        <x:v>normal electrical service</x:v>
      </x:c>
      <x:c r="J2251" s="7" t="str">
        <x:v>V</x:v>
      </x:c>
      <x:c r="K2251" s="7" t="n">
        <x:v>0</x:v>
      </x:c>
      <x:c r="L2251" s="7" t="n">
        <x:v>600</x:v>
      </x:c>
      <x:c r="M2251" s="7" t="n">
        <x:v>3</x:v>
      </x:c>
      <x:c r="N2251" s="7" t="str"/>
      <x:c r="O2251" s="7" t="str">
        <x:f>IF(N2251="","OPEN","PASS")</x:f>
        <x:v>OPEN</x:v>
      </x:c>
    </x:row>
    <x:row r="2252">
      <x:c r="B2252" s="7" t="str">
        <x:v>CH-2246</x:v>
      </x:c>
      <x:c r="C2252" s="7" t="str">
        <x:v>REA-D-A</x:v>
      </x:c>
      <x:c r="D2252" s="7" t="str">
        <x:v>DESTRUCTIVE</x:v>
      </x:c>
      <x:c r="E2252" s="7" t="str">
        <x:v>PTC-A</x:v>
      </x:c>
      <x:c r="F2252" s="7" t="str">
        <x:v>BL-Y</x:v>
      </x:c>
      <x:c r="G2252" s="7" t="str">
        <x:v>CF-15</x:v>
      </x:c>
      <x:c r="H2252" s="7" t="n">
        <x:v>2</x:v>
      </x:c>
      <x:c r="I2252" s="7" t="str">
        <x:v>normal electrical service</x:v>
      </x:c>
      <x:c r="J2252" s="7" t="str">
        <x:v>V</x:v>
      </x:c>
      <x:c r="K2252" s="7" t="n">
        <x:v>0</x:v>
      </x:c>
      <x:c r="L2252" s="7" t="n">
        <x:v>600</x:v>
      </x:c>
      <x:c r="M2252" s="7" t="n">
        <x:v>3</x:v>
      </x:c>
      <x:c r="N2252" s="7" t="str"/>
      <x:c r="O2252" s="7" t="str">
        <x:f>IF(N2252="","OPEN","PASS")</x:f>
        <x:v>OPEN</x:v>
      </x:c>
    </x:row>
    <x:row r="2253">
      <x:c r="B2253" s="7" t="str">
        <x:v>CH-2247</x:v>
      </x:c>
      <x:c r="C2253" s="7" t="str">
        <x:v>REA-D-A</x:v>
      </x:c>
      <x:c r="D2253" s="7" t="str">
        <x:v>DESTRUCTIVE</x:v>
      </x:c>
      <x:c r="E2253" s="7" t="str">
        <x:v>PTC-A</x:v>
      </x:c>
      <x:c r="F2253" s="7" t="str">
        <x:v>BL-Y</x:v>
      </x:c>
      <x:c r="G2253" s="7" t="str">
        <x:v>CF-15</x:v>
      </x:c>
      <x:c r="H2253" s="7" t="n">
        <x:v>3</x:v>
      </x:c>
      <x:c r="I2253" s="7" t="str">
        <x:v>normal electrical service</x:v>
      </x:c>
      <x:c r="J2253" s="7" t="str">
        <x:v>V</x:v>
      </x:c>
      <x:c r="K2253" s="7" t="n">
        <x:v>0</x:v>
      </x:c>
      <x:c r="L2253" s="7" t="n">
        <x:v>600</x:v>
      </x:c>
      <x:c r="M2253" s="7" t="n">
        <x:v>3</x:v>
      </x:c>
      <x:c r="N2253" s="7" t="str"/>
      <x:c r="O2253" s="7" t="str">
        <x:f>IF(N2253="","OPEN","PASS")</x:f>
        <x:v>OPEN</x:v>
      </x:c>
    </x:row>
    <x:row r="2254">
      <x:c r="B2254" s="7" t="str">
        <x:v>CH-2248</x:v>
      </x:c>
      <x:c r="C2254" s="7" t="str">
        <x:v>REA-D-A</x:v>
      </x:c>
      <x:c r="D2254" s="7" t="str">
        <x:v>DESTRUCTIVE</x:v>
      </x:c>
      <x:c r="E2254" s="7" t="str">
        <x:v>PTC-A</x:v>
      </x:c>
      <x:c r="F2254" s="7" t="str">
        <x:v>BL-Y</x:v>
      </x:c>
      <x:c r="G2254" s="7" t="str">
        <x:v>CF-15</x:v>
      </x:c>
      <x:c r="H2254" s="7" t="n">
        <x:v>4</x:v>
      </x:c>
      <x:c r="I2254" s="7" t="str">
        <x:v>normal electrical service</x:v>
      </x:c>
      <x:c r="J2254" s="7" t="str">
        <x:v>V</x:v>
      </x:c>
      <x:c r="K2254" s="7" t="n">
        <x:v>0</x:v>
      </x:c>
      <x:c r="L2254" s="7" t="n">
        <x:v>600</x:v>
      </x:c>
      <x:c r="M2254" s="7" t="n">
        <x:v>3</x:v>
      </x:c>
      <x:c r="N2254" s="7" t="str"/>
      <x:c r="O2254" s="7" t="str">
        <x:f>IF(N2254="","OPEN","PASS")</x:f>
        <x:v>OPEN</x:v>
      </x:c>
    </x:row>
    <x:row r="2255">
      <x:c r="B2255" s="7" t="str">
        <x:v>CH-2249</x:v>
      </x:c>
      <x:c r="C2255" s="7" t="str">
        <x:v>REA-D-A</x:v>
      </x:c>
      <x:c r="D2255" s="7" t="str">
        <x:v>DESTRUCTIVE</x:v>
      </x:c>
      <x:c r="E2255" s="7" t="str">
        <x:v>PTC-A</x:v>
      </x:c>
      <x:c r="F2255" s="7" t="str">
        <x:v>BL-Y</x:v>
      </x:c>
      <x:c r="G2255" s="7" t="str">
        <x:v>CF-15</x:v>
      </x:c>
      <x:c r="H2255" s="7" t="n">
        <x:v>5</x:v>
      </x:c>
      <x:c r="I2255" s="7" t="str">
        <x:v>normal electrical service</x:v>
      </x:c>
      <x:c r="J2255" s="7" t="str">
        <x:v>V</x:v>
      </x:c>
      <x:c r="K2255" s="7" t="n">
        <x:v>0</x:v>
      </x:c>
      <x:c r="L2255" s="7" t="n">
        <x:v>600</x:v>
      </x:c>
      <x:c r="M2255" s="7" t="n">
        <x:v>3</x:v>
      </x:c>
      <x:c r="N2255" s="7" t="str"/>
      <x:c r="O2255" s="7" t="str">
        <x:f>IF(N2255="","OPEN","PASS")</x:f>
        <x:v>OPEN</x:v>
      </x:c>
    </x:row>
    <x:row r="2256">
      <x:c r="B2256" s="7" t="str">
        <x:v>CH-2250</x:v>
      </x:c>
      <x:c r="C2256" s="7" t="str">
        <x:v>REA-D-A</x:v>
      </x:c>
      <x:c r="D2256" s="7" t="str">
        <x:v>DESTRUCTIVE</x:v>
      </x:c>
      <x:c r="E2256" s="7" t="str">
        <x:v>PTC-A</x:v>
      </x:c>
      <x:c r="F2256" s="7" t="str">
        <x:v>BL-Y</x:v>
      </x:c>
      <x:c r="G2256" s="7" t="str">
        <x:v>CF-15</x:v>
      </x:c>
      <x:c r="H2256" s="7" t="n">
        <x:v>6</x:v>
      </x:c>
      <x:c r="I2256" s="7" t="str">
        <x:v>normal electrical service</x:v>
      </x:c>
      <x:c r="J2256" s="7" t="str">
        <x:v>V</x:v>
      </x:c>
      <x:c r="K2256" s="7" t="n">
        <x:v>0</x:v>
      </x:c>
      <x:c r="L2256" s="7" t="n">
        <x:v>600</x:v>
      </x:c>
      <x:c r="M2256" s="7" t="n">
        <x:v>3</x:v>
      </x:c>
      <x:c r="N2256" s="7" t="str"/>
      <x:c r="O2256" s="7" t="str">
        <x:f>IF(N2256="","OPEN","PASS")</x:f>
        <x:v>OPEN</x:v>
      </x:c>
    </x:row>
    <x:row r="2257">
      <x:c r="B2257" s="7" t="str">
        <x:v>CH-2251</x:v>
      </x:c>
      <x:c r="C2257" s="7" t="str">
        <x:v>REA-D-A</x:v>
      </x:c>
      <x:c r="D2257" s="7" t="str">
        <x:v>DESTRUCTIVE</x:v>
      </x:c>
      <x:c r="E2257" s="7" t="str">
        <x:v>PTC-A</x:v>
      </x:c>
      <x:c r="F2257" s="7" t="str">
        <x:v>BL-Y</x:v>
      </x:c>
      <x:c r="G2257" s="7" t="str">
        <x:v>CF-16</x:v>
      </x:c>
      <x:c r="H2257" s="7" t="n">
        <x:v>1</x:v>
      </x:c>
      <x:c r="I2257" s="7" t="str">
        <x:v>independent safety energy</x:v>
      </x:c>
      <x:c r="J2257" s="7" t="str">
        <x:v>ratio</x:v>
      </x:c>
      <x:c r="K2257" s="7" t="n">
        <x:v>0</x:v>
      </x:c>
      <x:c r="L2257" s="7" t="n">
        <x:v>1.2</x:v>
      </x:c>
      <x:c r="M2257" s="7" t="n">
        <x:v>0.01</x:v>
      </x:c>
      <x:c r="N2257" s="7" t="str"/>
      <x:c r="O2257" s="7" t="str">
        <x:f>IF(N2257="","OPEN","PASS")</x:f>
        <x:v>OPEN</x:v>
      </x:c>
    </x:row>
    <x:row r="2258">
      <x:c r="B2258" s="7" t="str">
        <x:v>CH-2252</x:v>
      </x:c>
      <x:c r="C2258" s="7" t="str">
        <x:v>REA-D-A</x:v>
      </x:c>
      <x:c r="D2258" s="7" t="str">
        <x:v>DESTRUCTIVE</x:v>
      </x:c>
      <x:c r="E2258" s="7" t="str">
        <x:v>PTC-A</x:v>
      </x:c>
      <x:c r="F2258" s="7" t="str">
        <x:v>BL-Y</x:v>
      </x:c>
      <x:c r="G2258" s="7" t="str">
        <x:v>CF-16</x:v>
      </x:c>
      <x:c r="H2258" s="7" t="n">
        <x:v>2</x:v>
      </x:c>
      <x:c r="I2258" s="7" t="str">
        <x:v>independent safety energy</x:v>
      </x:c>
      <x:c r="J2258" s="7" t="str">
        <x:v>ratio</x:v>
      </x:c>
      <x:c r="K2258" s="7" t="n">
        <x:v>0</x:v>
      </x:c>
      <x:c r="L2258" s="7" t="n">
        <x:v>1.2</x:v>
      </x:c>
      <x:c r="M2258" s="7" t="n">
        <x:v>0.01</x:v>
      </x:c>
      <x:c r="N2258" s="7" t="str"/>
      <x:c r="O2258" s="7" t="str">
        <x:f>IF(N2258="","OPEN","PASS")</x:f>
        <x:v>OPEN</x:v>
      </x:c>
    </x:row>
    <x:row r="2259">
      <x:c r="B2259" s="7" t="str">
        <x:v>CH-2253</x:v>
      </x:c>
      <x:c r="C2259" s="7" t="str">
        <x:v>REA-D-A</x:v>
      </x:c>
      <x:c r="D2259" s="7" t="str">
        <x:v>DESTRUCTIVE</x:v>
      </x:c>
      <x:c r="E2259" s="7" t="str">
        <x:v>PTC-A</x:v>
      </x:c>
      <x:c r="F2259" s="7" t="str">
        <x:v>BL-Y</x:v>
      </x:c>
      <x:c r="G2259" s="7" t="str">
        <x:v>CF-16</x:v>
      </x:c>
      <x:c r="H2259" s="7" t="n">
        <x:v>3</x:v>
      </x:c>
      <x:c r="I2259" s="7" t="str">
        <x:v>independent safety energy</x:v>
      </x:c>
      <x:c r="J2259" s="7" t="str">
        <x:v>ratio</x:v>
      </x:c>
      <x:c r="K2259" s="7" t="n">
        <x:v>0</x:v>
      </x:c>
      <x:c r="L2259" s="7" t="n">
        <x:v>1.2</x:v>
      </x:c>
      <x:c r="M2259" s="7" t="n">
        <x:v>0.01</x:v>
      </x:c>
      <x:c r="N2259" s="7" t="str"/>
      <x:c r="O2259" s="7" t="str">
        <x:f>IF(N2259="","OPEN","PASS")</x:f>
        <x:v>OPEN</x:v>
      </x:c>
    </x:row>
    <x:row r="2260">
      <x:c r="B2260" s="7" t="str">
        <x:v>CH-2254</x:v>
      </x:c>
      <x:c r="C2260" s="7" t="str">
        <x:v>REA-D-A</x:v>
      </x:c>
      <x:c r="D2260" s="7" t="str">
        <x:v>DESTRUCTIVE</x:v>
      </x:c>
      <x:c r="E2260" s="7" t="str">
        <x:v>PTC-A</x:v>
      </x:c>
      <x:c r="F2260" s="7" t="str">
        <x:v>BL-Y</x:v>
      </x:c>
      <x:c r="G2260" s="7" t="str">
        <x:v>CF-16</x:v>
      </x:c>
      <x:c r="H2260" s="7" t="n">
        <x:v>4</x:v>
      </x:c>
      <x:c r="I2260" s="7" t="str">
        <x:v>independent safety energy</x:v>
      </x:c>
      <x:c r="J2260" s="7" t="str">
        <x:v>ratio</x:v>
      </x:c>
      <x:c r="K2260" s="7" t="n">
        <x:v>0</x:v>
      </x:c>
      <x:c r="L2260" s="7" t="n">
        <x:v>1.2</x:v>
      </x:c>
      <x:c r="M2260" s="7" t="n">
        <x:v>0.01</x:v>
      </x:c>
      <x:c r="N2260" s="7" t="str"/>
      <x:c r="O2260" s="7" t="str">
        <x:f>IF(N2260="","OPEN","PASS")</x:f>
        <x:v>OPEN</x:v>
      </x:c>
    </x:row>
    <x:row r="2261">
      <x:c r="B2261" s="7" t="str">
        <x:v>CH-2255</x:v>
      </x:c>
      <x:c r="C2261" s="7" t="str">
        <x:v>REA-D-A</x:v>
      </x:c>
      <x:c r="D2261" s="7" t="str">
        <x:v>DESTRUCTIVE</x:v>
      </x:c>
      <x:c r="E2261" s="7" t="str">
        <x:v>PTC-A</x:v>
      </x:c>
      <x:c r="F2261" s="7" t="str">
        <x:v>BL-Y</x:v>
      </x:c>
      <x:c r="G2261" s="7" t="str">
        <x:v>CF-16</x:v>
      </x:c>
      <x:c r="H2261" s="7" t="n">
        <x:v>5</x:v>
      </x:c>
      <x:c r="I2261" s="7" t="str">
        <x:v>independent safety energy</x:v>
      </x:c>
      <x:c r="J2261" s="7" t="str">
        <x:v>ratio</x:v>
      </x:c>
      <x:c r="K2261" s="7" t="n">
        <x:v>0</x:v>
      </x:c>
      <x:c r="L2261" s="7" t="n">
        <x:v>1.2</x:v>
      </x:c>
      <x:c r="M2261" s="7" t="n">
        <x:v>0.01</x:v>
      </x:c>
      <x:c r="N2261" s="7" t="str"/>
      <x:c r="O2261" s="7" t="str">
        <x:f>IF(N2261="","OPEN","PASS")</x:f>
        <x:v>OPEN</x:v>
      </x:c>
    </x:row>
    <x:row r="2262">
      <x:c r="B2262" s="7" t="str">
        <x:v>CH-2256</x:v>
      </x:c>
      <x:c r="C2262" s="7" t="str">
        <x:v>REA-D-A</x:v>
      </x:c>
      <x:c r="D2262" s="7" t="str">
        <x:v>DESTRUCTIVE</x:v>
      </x:c>
      <x:c r="E2262" s="7" t="str">
        <x:v>PTC-A</x:v>
      </x:c>
      <x:c r="F2262" s="7" t="str">
        <x:v>BL-Y</x:v>
      </x:c>
      <x:c r="G2262" s="7" t="str">
        <x:v>CF-16</x:v>
      </x:c>
      <x:c r="H2262" s="7" t="n">
        <x:v>6</x:v>
      </x:c>
      <x:c r="I2262" s="7" t="str">
        <x:v>independent safety energy</x:v>
      </x:c>
      <x:c r="J2262" s="7" t="str">
        <x:v>ratio</x:v>
      </x:c>
      <x:c r="K2262" s="7" t="n">
        <x:v>0</x:v>
      </x:c>
      <x:c r="L2262" s="7" t="n">
        <x:v>1.2</x:v>
      </x:c>
      <x:c r="M2262" s="7" t="n">
        <x:v>0.01</x:v>
      </x:c>
      <x:c r="N2262" s="7" t="str"/>
      <x:c r="O2262" s="7" t="str">
        <x:f>IF(N2262="","OPEN","PASS")</x:f>
        <x:v>OPEN</x:v>
      </x:c>
    </x:row>
    <x:row r="2263">
      <x:c r="B2263" s="7" t="str">
        <x:v>CH-2257</x:v>
      </x:c>
      <x:c r="C2263" s="7" t="str">
        <x:v>REA-D-A</x:v>
      </x:c>
      <x:c r="D2263" s="7" t="str">
        <x:v>DESTRUCTIVE</x:v>
      </x:c>
      <x:c r="E2263" s="7" t="str">
        <x:v>PTC-A</x:v>
      </x:c>
      <x:c r="F2263" s="7" t="str">
        <x:v>BL-Y</x:v>
      </x:c>
      <x:c r="G2263" s="7" t="str">
        <x:v>CF-17</x:v>
      </x:c>
      <x:c r="H2263" s="7" t="n">
        <x:v>1</x:v>
      </x:c>
      <x:c r="I2263" s="7" t="str">
        <x:v>leak collection</x:v>
      </x:c>
      <x:c r="J2263" s="7" t="str">
        <x:v>L/min</x:v>
      </x:c>
      <x:c r="K2263" s="7" t="n">
        <x:v>0</x:v>
      </x:c>
      <x:c r="L2263" s="7" t="n">
        <x:v>2</x:v>
      </x:c>
      <x:c r="M2263" s="7" t="n">
        <x:v>0.01</x:v>
      </x:c>
      <x:c r="N2263" s="7" t="str"/>
      <x:c r="O2263" s="7" t="str">
        <x:f>IF(N2263="","OPEN","PASS")</x:f>
        <x:v>OPEN</x:v>
      </x:c>
    </x:row>
    <x:row r="2264">
      <x:c r="B2264" s="7" t="str">
        <x:v>CH-2258</x:v>
      </x:c>
      <x:c r="C2264" s="7" t="str">
        <x:v>REA-D-A</x:v>
      </x:c>
      <x:c r="D2264" s="7" t="str">
        <x:v>DESTRUCTIVE</x:v>
      </x:c>
      <x:c r="E2264" s="7" t="str">
        <x:v>PTC-A</x:v>
      </x:c>
      <x:c r="F2264" s="7" t="str">
        <x:v>BL-Y</x:v>
      </x:c>
      <x:c r="G2264" s="7" t="str">
        <x:v>CF-17</x:v>
      </x:c>
      <x:c r="H2264" s="7" t="n">
        <x:v>2</x:v>
      </x:c>
      <x:c r="I2264" s="7" t="str">
        <x:v>leak collection</x:v>
      </x:c>
      <x:c r="J2264" s="7" t="str">
        <x:v>L/min</x:v>
      </x:c>
      <x:c r="K2264" s="7" t="n">
        <x:v>0</x:v>
      </x:c>
      <x:c r="L2264" s="7" t="n">
        <x:v>2</x:v>
      </x:c>
      <x:c r="M2264" s="7" t="n">
        <x:v>0.01</x:v>
      </x:c>
      <x:c r="N2264" s="7" t="str"/>
      <x:c r="O2264" s="7" t="str">
        <x:f>IF(N2264="","OPEN","PASS")</x:f>
        <x:v>OPEN</x:v>
      </x:c>
    </x:row>
    <x:row r="2265">
      <x:c r="B2265" s="7" t="str">
        <x:v>CH-2259</x:v>
      </x:c>
      <x:c r="C2265" s="7" t="str">
        <x:v>REA-D-A</x:v>
      </x:c>
      <x:c r="D2265" s="7" t="str">
        <x:v>DESTRUCTIVE</x:v>
      </x:c>
      <x:c r="E2265" s="7" t="str">
        <x:v>PTC-A</x:v>
      </x:c>
      <x:c r="F2265" s="7" t="str">
        <x:v>BL-Y</x:v>
      </x:c>
      <x:c r="G2265" s="7" t="str">
        <x:v>CF-17</x:v>
      </x:c>
      <x:c r="H2265" s="7" t="n">
        <x:v>3</x:v>
      </x:c>
      <x:c r="I2265" s="7" t="str">
        <x:v>leak collection</x:v>
      </x:c>
      <x:c r="J2265" s="7" t="str">
        <x:v>L/min</x:v>
      </x:c>
      <x:c r="K2265" s="7" t="n">
        <x:v>0</x:v>
      </x:c>
      <x:c r="L2265" s="7" t="n">
        <x:v>2</x:v>
      </x:c>
      <x:c r="M2265" s="7" t="n">
        <x:v>0.01</x:v>
      </x:c>
      <x:c r="N2265" s="7" t="str"/>
      <x:c r="O2265" s="7" t="str">
        <x:f>IF(N2265="","OPEN","PASS")</x:f>
        <x:v>OPEN</x:v>
      </x:c>
    </x:row>
    <x:row r="2266">
      <x:c r="B2266" s="7" t="str">
        <x:v>CH-2260</x:v>
      </x:c>
      <x:c r="C2266" s="7" t="str">
        <x:v>REA-D-A</x:v>
      </x:c>
      <x:c r="D2266" s="7" t="str">
        <x:v>DESTRUCTIVE</x:v>
      </x:c>
      <x:c r="E2266" s="7" t="str">
        <x:v>PTC-A</x:v>
      </x:c>
      <x:c r="F2266" s="7" t="str">
        <x:v>BL-Y</x:v>
      </x:c>
      <x:c r="G2266" s="7" t="str">
        <x:v>CF-17</x:v>
      </x:c>
      <x:c r="H2266" s="7" t="n">
        <x:v>4</x:v>
      </x:c>
      <x:c r="I2266" s="7" t="str">
        <x:v>leak collection</x:v>
      </x:c>
      <x:c r="J2266" s="7" t="str">
        <x:v>L/min</x:v>
      </x:c>
      <x:c r="K2266" s="7" t="n">
        <x:v>0</x:v>
      </x:c>
      <x:c r="L2266" s="7" t="n">
        <x:v>2</x:v>
      </x:c>
      <x:c r="M2266" s="7" t="n">
        <x:v>0.01</x:v>
      </x:c>
      <x:c r="N2266" s="7" t="str"/>
      <x:c r="O2266" s="7" t="str">
        <x:f>IF(N2266="","OPEN","PASS")</x:f>
        <x:v>OPEN</x:v>
      </x:c>
    </x:row>
    <x:row r="2267">
      <x:c r="B2267" s="7" t="str">
        <x:v>CH-2261</x:v>
      </x:c>
      <x:c r="C2267" s="7" t="str">
        <x:v>REA-D-A</x:v>
      </x:c>
      <x:c r="D2267" s="7" t="str">
        <x:v>DESTRUCTIVE</x:v>
      </x:c>
      <x:c r="E2267" s="7" t="str">
        <x:v>PTC-A</x:v>
      </x:c>
      <x:c r="F2267" s="7" t="str">
        <x:v>BL-Y</x:v>
      </x:c>
      <x:c r="G2267" s="7" t="str">
        <x:v>CF-17</x:v>
      </x:c>
      <x:c r="H2267" s="7" t="n">
        <x:v>5</x:v>
      </x:c>
      <x:c r="I2267" s="7" t="str">
        <x:v>leak collection</x:v>
      </x:c>
      <x:c r="J2267" s="7" t="str">
        <x:v>L/min</x:v>
      </x:c>
      <x:c r="K2267" s="7" t="n">
        <x:v>0</x:v>
      </x:c>
      <x:c r="L2267" s="7" t="n">
        <x:v>2</x:v>
      </x:c>
      <x:c r="M2267" s="7" t="n">
        <x:v>0.01</x:v>
      </x:c>
      <x:c r="N2267" s="7" t="str"/>
      <x:c r="O2267" s="7" t="str">
        <x:f>IF(N2267="","OPEN","PASS")</x:f>
        <x:v>OPEN</x:v>
      </x:c>
    </x:row>
    <x:row r="2268">
      <x:c r="B2268" s="7" t="str">
        <x:v>CH-2262</x:v>
      </x:c>
      <x:c r="C2268" s="7" t="str">
        <x:v>REA-D-A</x:v>
      </x:c>
      <x:c r="D2268" s="7" t="str">
        <x:v>DESTRUCTIVE</x:v>
      </x:c>
      <x:c r="E2268" s="7" t="str">
        <x:v>PTC-A</x:v>
      </x:c>
      <x:c r="F2268" s="7" t="str">
        <x:v>BL-Y</x:v>
      </x:c>
      <x:c r="G2268" s="7" t="str">
        <x:v>CF-17</x:v>
      </x:c>
      <x:c r="H2268" s="7" t="n">
        <x:v>6</x:v>
      </x:c>
      <x:c r="I2268" s="7" t="str">
        <x:v>leak collection</x:v>
      </x:c>
      <x:c r="J2268" s="7" t="str">
        <x:v>L/min</x:v>
      </x:c>
      <x:c r="K2268" s="7" t="n">
        <x:v>0</x:v>
      </x:c>
      <x:c r="L2268" s="7" t="n">
        <x:v>2</x:v>
      </x:c>
      <x:c r="M2268" s="7" t="n">
        <x:v>0.01</x:v>
      </x:c>
      <x:c r="N2268" s="7" t="str"/>
      <x:c r="O2268" s="7" t="str">
        <x:f>IF(N2268="","OPEN","PASS")</x:f>
        <x:v>OPEN</x:v>
      </x:c>
    </x:row>
    <x:row r="2269">
      <x:c r="B2269" s="7" t="str">
        <x:v>CH-2263</x:v>
      </x:c>
      <x:c r="C2269" s="7" t="str">
        <x:v>REA-D-A</x:v>
      </x:c>
      <x:c r="D2269" s="7" t="str">
        <x:v>DESTRUCTIVE</x:v>
      </x:c>
      <x:c r="E2269" s="7" t="str">
        <x:v>PTC-A</x:v>
      </x:c>
      <x:c r="F2269" s="7" t="str">
        <x:v>BL-Y</x:v>
      </x:c>
      <x:c r="G2269" s="7" t="str">
        <x:v>CF-18</x:v>
      </x:c>
      <x:c r="H2269" s="7" t="n">
        <x:v>1</x:v>
      </x:c>
      <x:c r="I2269" s="7" t="str">
        <x:v>contained occupied area</x:v>
      </x:c>
      <x:c r="J2269" s="7" t="str">
        <x:v>m2</x:v>
      </x:c>
      <x:c r="K2269" s="7" t="n">
        <x:v>0</x:v>
      </x:c>
      <x:c r="L2269" s="7" t="n">
        <x:v>2.5</x:v>
      </x:c>
      <x:c r="M2269" s="7" t="n">
        <x:v>0.01</x:v>
      </x:c>
      <x:c r="N2269" s="7" t="str"/>
      <x:c r="O2269" s="7" t="str">
        <x:f>IF(N2269="","OPEN","PASS")</x:f>
        <x:v>OPEN</x:v>
      </x:c>
    </x:row>
    <x:row r="2270">
      <x:c r="B2270" s="7" t="str">
        <x:v>CH-2264</x:v>
      </x:c>
      <x:c r="C2270" s="7" t="str">
        <x:v>REA-D-A</x:v>
      </x:c>
      <x:c r="D2270" s="7" t="str">
        <x:v>DESTRUCTIVE</x:v>
      </x:c>
      <x:c r="E2270" s="7" t="str">
        <x:v>PTC-A</x:v>
      </x:c>
      <x:c r="F2270" s="7" t="str">
        <x:v>BL-Y</x:v>
      </x:c>
      <x:c r="G2270" s="7" t="str">
        <x:v>CF-18</x:v>
      </x:c>
      <x:c r="H2270" s="7" t="n">
        <x:v>2</x:v>
      </x:c>
      <x:c r="I2270" s="7" t="str">
        <x:v>contained occupied area</x:v>
      </x:c>
      <x:c r="J2270" s="7" t="str">
        <x:v>m2</x:v>
      </x:c>
      <x:c r="K2270" s="7" t="n">
        <x:v>0</x:v>
      </x:c>
      <x:c r="L2270" s="7" t="n">
        <x:v>2.5</x:v>
      </x:c>
      <x:c r="M2270" s="7" t="n">
        <x:v>0.01</x:v>
      </x:c>
      <x:c r="N2270" s="7" t="str"/>
      <x:c r="O2270" s="7" t="str">
        <x:f>IF(N2270="","OPEN","PASS")</x:f>
        <x:v>OPEN</x:v>
      </x:c>
    </x:row>
    <x:row r="2271">
      <x:c r="B2271" s="7" t="str">
        <x:v>CH-2265</x:v>
      </x:c>
      <x:c r="C2271" s="7" t="str">
        <x:v>REA-D-A</x:v>
      </x:c>
      <x:c r="D2271" s="7" t="str">
        <x:v>DESTRUCTIVE</x:v>
      </x:c>
      <x:c r="E2271" s="7" t="str">
        <x:v>PTC-A</x:v>
      </x:c>
      <x:c r="F2271" s="7" t="str">
        <x:v>BL-Y</x:v>
      </x:c>
      <x:c r="G2271" s="7" t="str">
        <x:v>CF-18</x:v>
      </x:c>
      <x:c r="H2271" s="7" t="n">
        <x:v>3</x:v>
      </x:c>
      <x:c r="I2271" s="7" t="str">
        <x:v>contained occupied area</x:v>
      </x:c>
      <x:c r="J2271" s="7" t="str">
        <x:v>m2</x:v>
      </x:c>
      <x:c r="K2271" s="7" t="n">
        <x:v>0</x:v>
      </x:c>
      <x:c r="L2271" s="7" t="n">
        <x:v>2.5</x:v>
      </x:c>
      <x:c r="M2271" s="7" t="n">
        <x:v>0.01</x:v>
      </x:c>
      <x:c r="N2271" s="7" t="str"/>
      <x:c r="O2271" s="7" t="str">
        <x:f>IF(N2271="","OPEN","PASS")</x:f>
        <x:v>OPEN</x:v>
      </x:c>
    </x:row>
    <x:row r="2272">
      <x:c r="B2272" s="7" t="str">
        <x:v>CH-2266</x:v>
      </x:c>
      <x:c r="C2272" s="7" t="str">
        <x:v>REA-D-A</x:v>
      </x:c>
      <x:c r="D2272" s="7" t="str">
        <x:v>DESTRUCTIVE</x:v>
      </x:c>
      <x:c r="E2272" s="7" t="str">
        <x:v>PTC-A</x:v>
      </x:c>
      <x:c r="F2272" s="7" t="str">
        <x:v>BL-Y</x:v>
      </x:c>
      <x:c r="G2272" s="7" t="str">
        <x:v>CF-18</x:v>
      </x:c>
      <x:c r="H2272" s="7" t="n">
        <x:v>4</x:v>
      </x:c>
      <x:c r="I2272" s="7" t="str">
        <x:v>contained occupied area</x:v>
      </x:c>
      <x:c r="J2272" s="7" t="str">
        <x:v>m2</x:v>
      </x:c>
      <x:c r="K2272" s="7" t="n">
        <x:v>0</x:v>
      </x:c>
      <x:c r="L2272" s="7" t="n">
        <x:v>2.5</x:v>
      </x:c>
      <x:c r="M2272" s="7" t="n">
        <x:v>0.01</x:v>
      </x:c>
      <x:c r="N2272" s="7" t="str"/>
      <x:c r="O2272" s="7" t="str">
        <x:f>IF(N2272="","OPEN","PASS")</x:f>
        <x:v>OPEN</x:v>
      </x:c>
    </x:row>
    <x:row r="2273">
      <x:c r="B2273" s="7" t="str">
        <x:v>CH-2267</x:v>
      </x:c>
      <x:c r="C2273" s="7" t="str">
        <x:v>REA-D-A</x:v>
      </x:c>
      <x:c r="D2273" s="7" t="str">
        <x:v>DESTRUCTIVE</x:v>
      </x:c>
      <x:c r="E2273" s="7" t="str">
        <x:v>PTC-A</x:v>
      </x:c>
      <x:c r="F2273" s="7" t="str">
        <x:v>BL-Y</x:v>
      </x:c>
      <x:c r="G2273" s="7" t="str">
        <x:v>CF-18</x:v>
      </x:c>
      <x:c r="H2273" s="7" t="n">
        <x:v>5</x:v>
      </x:c>
      <x:c r="I2273" s="7" t="str">
        <x:v>contained occupied area</x:v>
      </x:c>
      <x:c r="J2273" s="7" t="str">
        <x:v>m2</x:v>
      </x:c>
      <x:c r="K2273" s="7" t="n">
        <x:v>0</x:v>
      </x:c>
      <x:c r="L2273" s="7" t="n">
        <x:v>2.5</x:v>
      </x:c>
      <x:c r="M2273" s="7" t="n">
        <x:v>0.01</x:v>
      </x:c>
      <x:c r="N2273" s="7" t="str"/>
      <x:c r="O2273" s="7" t="str">
        <x:f>IF(N2273="","OPEN","PASS")</x:f>
        <x:v>OPEN</x:v>
      </x:c>
    </x:row>
    <x:row r="2274">
      <x:c r="B2274" s="7" t="str">
        <x:v>CH-2268</x:v>
      </x:c>
      <x:c r="C2274" s="7" t="str">
        <x:v>REA-D-A</x:v>
      </x:c>
      <x:c r="D2274" s="7" t="str">
        <x:v>DESTRUCTIVE</x:v>
      </x:c>
      <x:c r="E2274" s="7" t="str">
        <x:v>PTC-A</x:v>
      </x:c>
      <x:c r="F2274" s="7" t="str">
        <x:v>BL-Y</x:v>
      </x:c>
      <x:c r="G2274" s="7" t="str">
        <x:v>CF-18</x:v>
      </x:c>
      <x:c r="H2274" s="7" t="n">
        <x:v>6</x:v>
      </x:c>
      <x:c r="I2274" s="7" t="str">
        <x:v>contained occupied area</x:v>
      </x:c>
      <x:c r="J2274" s="7" t="str">
        <x:v>m2</x:v>
      </x:c>
      <x:c r="K2274" s="7" t="n">
        <x:v>0</x:v>
      </x:c>
      <x:c r="L2274" s="7" t="n">
        <x:v>2.5</x:v>
      </x:c>
      <x:c r="M2274" s="7" t="n">
        <x:v>0.01</x:v>
      </x:c>
      <x:c r="N2274" s="7" t="str"/>
      <x:c r="O2274" s="7" t="str">
        <x:f>IF(N2274="","OPEN","PASS")</x:f>
        <x:v>OPEN</x:v>
      </x:c>
    </x:row>
    <x:row r="2275">
      <x:c r="B2275" s="7" t="str">
        <x:v>CH-2269</x:v>
      </x:c>
      <x:c r="C2275" s="7" t="str">
        <x:v>REA-D-A</x:v>
      </x:c>
      <x:c r="D2275" s="7" t="str">
        <x:v>DESTRUCTIVE</x:v>
      </x:c>
      <x:c r="E2275" s="7" t="str">
        <x:v>PTC-A</x:v>
      </x:c>
      <x:c r="F2275" s="7" t="str">
        <x:v>BL-Y</x:v>
      </x:c>
      <x:c r="G2275" s="7" t="str">
        <x:v>CF-19</x:v>
      </x:c>
      <x:c r="H2275" s="7" t="n">
        <x:v>1</x:v>
      </x:c>
      <x:c r="I2275" s="7" t="str">
        <x:v>public-water flow</x:v>
      </x:c>
      <x:c r="J2275" s="7" t="str">
        <x:v>m3/min</x:v>
      </x:c>
      <x:c r="K2275" s="7" t="n">
        <x:v>0</x:v>
      </x:c>
      <x:c r="L2275" s="7" t="n">
        <x:v>5</x:v>
      </x:c>
      <x:c r="M2275" s="7" t="n">
        <x:v>0.01</x:v>
      </x:c>
      <x:c r="N2275" s="7" t="str"/>
      <x:c r="O2275" s="7" t="str">
        <x:f>IF(N2275="","OPEN","PASS")</x:f>
        <x:v>OPEN</x:v>
      </x:c>
    </x:row>
    <x:row r="2276">
      <x:c r="B2276" s="7" t="str">
        <x:v>CH-2270</x:v>
      </x:c>
      <x:c r="C2276" s="7" t="str">
        <x:v>REA-D-A</x:v>
      </x:c>
      <x:c r="D2276" s="7" t="str">
        <x:v>DESTRUCTIVE</x:v>
      </x:c>
      <x:c r="E2276" s="7" t="str">
        <x:v>PTC-A</x:v>
      </x:c>
      <x:c r="F2276" s="7" t="str">
        <x:v>BL-Y</x:v>
      </x:c>
      <x:c r="G2276" s="7" t="str">
        <x:v>CF-19</x:v>
      </x:c>
      <x:c r="H2276" s="7" t="n">
        <x:v>2</x:v>
      </x:c>
      <x:c r="I2276" s="7" t="str">
        <x:v>public-water flow</x:v>
      </x:c>
      <x:c r="J2276" s="7" t="str">
        <x:v>m3/min</x:v>
      </x:c>
      <x:c r="K2276" s="7" t="n">
        <x:v>0</x:v>
      </x:c>
      <x:c r="L2276" s="7" t="n">
        <x:v>5</x:v>
      </x:c>
      <x:c r="M2276" s="7" t="n">
        <x:v>0.01</x:v>
      </x:c>
      <x:c r="N2276" s="7" t="str"/>
      <x:c r="O2276" s="7" t="str">
        <x:f>IF(N2276="","OPEN","PASS")</x:f>
        <x:v>OPEN</x:v>
      </x:c>
    </x:row>
    <x:row r="2277">
      <x:c r="B2277" s="7" t="str">
        <x:v>CH-2271</x:v>
      </x:c>
      <x:c r="C2277" s="7" t="str">
        <x:v>REA-D-A</x:v>
      </x:c>
      <x:c r="D2277" s="7" t="str">
        <x:v>DESTRUCTIVE</x:v>
      </x:c>
      <x:c r="E2277" s="7" t="str">
        <x:v>PTC-A</x:v>
      </x:c>
      <x:c r="F2277" s="7" t="str">
        <x:v>BL-Y</x:v>
      </x:c>
      <x:c r="G2277" s="7" t="str">
        <x:v>CF-19</x:v>
      </x:c>
      <x:c r="H2277" s="7" t="n">
        <x:v>3</x:v>
      </x:c>
      <x:c r="I2277" s="7" t="str">
        <x:v>public-water flow</x:v>
      </x:c>
      <x:c r="J2277" s="7" t="str">
        <x:v>m3/min</x:v>
      </x:c>
      <x:c r="K2277" s="7" t="n">
        <x:v>0</x:v>
      </x:c>
      <x:c r="L2277" s="7" t="n">
        <x:v>5</x:v>
      </x:c>
      <x:c r="M2277" s="7" t="n">
        <x:v>0.01</x:v>
      </x:c>
      <x:c r="N2277" s="7" t="str"/>
      <x:c r="O2277" s="7" t="str">
        <x:f>IF(N2277="","OPEN","PASS")</x:f>
        <x:v>OPEN</x:v>
      </x:c>
    </x:row>
    <x:row r="2278">
      <x:c r="B2278" s="7" t="str">
        <x:v>CH-2272</x:v>
      </x:c>
      <x:c r="C2278" s="7" t="str">
        <x:v>REA-D-A</x:v>
      </x:c>
      <x:c r="D2278" s="7" t="str">
        <x:v>DESTRUCTIVE</x:v>
      </x:c>
      <x:c r="E2278" s="7" t="str">
        <x:v>PTC-A</x:v>
      </x:c>
      <x:c r="F2278" s="7" t="str">
        <x:v>BL-Y</x:v>
      </x:c>
      <x:c r="G2278" s="7" t="str">
        <x:v>CF-19</x:v>
      </x:c>
      <x:c r="H2278" s="7" t="n">
        <x:v>4</x:v>
      </x:c>
      <x:c r="I2278" s="7" t="str">
        <x:v>public-water flow</x:v>
      </x:c>
      <x:c r="J2278" s="7" t="str">
        <x:v>m3/min</x:v>
      </x:c>
      <x:c r="K2278" s="7" t="n">
        <x:v>0</x:v>
      </x:c>
      <x:c r="L2278" s="7" t="n">
        <x:v>5</x:v>
      </x:c>
      <x:c r="M2278" s="7" t="n">
        <x:v>0.01</x:v>
      </x:c>
      <x:c r="N2278" s="7" t="str"/>
      <x:c r="O2278" s="7" t="str">
        <x:f>IF(N2278="","OPEN","PASS")</x:f>
        <x:v>OPEN</x:v>
      </x:c>
    </x:row>
    <x:row r="2279">
      <x:c r="B2279" s="7" t="str">
        <x:v>CH-2273</x:v>
      </x:c>
      <x:c r="C2279" s="7" t="str">
        <x:v>REA-D-A</x:v>
      </x:c>
      <x:c r="D2279" s="7" t="str">
        <x:v>DESTRUCTIVE</x:v>
      </x:c>
      <x:c r="E2279" s="7" t="str">
        <x:v>PTC-A</x:v>
      </x:c>
      <x:c r="F2279" s="7" t="str">
        <x:v>BL-Y</x:v>
      </x:c>
      <x:c r="G2279" s="7" t="str">
        <x:v>CF-19</x:v>
      </x:c>
      <x:c r="H2279" s="7" t="n">
        <x:v>5</x:v>
      </x:c>
      <x:c r="I2279" s="7" t="str">
        <x:v>public-water flow</x:v>
      </x:c>
      <x:c r="J2279" s="7" t="str">
        <x:v>m3/min</x:v>
      </x:c>
      <x:c r="K2279" s="7" t="n">
        <x:v>0</x:v>
      </x:c>
      <x:c r="L2279" s="7" t="n">
        <x:v>5</x:v>
      </x:c>
      <x:c r="M2279" s="7" t="n">
        <x:v>0.01</x:v>
      </x:c>
      <x:c r="N2279" s="7" t="str"/>
      <x:c r="O2279" s="7" t="str">
        <x:f>IF(N2279="","OPEN","PASS")</x:f>
        <x:v>OPEN</x:v>
      </x:c>
    </x:row>
    <x:row r="2280">
      <x:c r="B2280" s="7" t="str">
        <x:v>CH-2274</x:v>
      </x:c>
      <x:c r="C2280" s="7" t="str">
        <x:v>REA-D-A</x:v>
      </x:c>
      <x:c r="D2280" s="7" t="str">
        <x:v>DESTRUCTIVE</x:v>
      </x:c>
      <x:c r="E2280" s="7" t="str">
        <x:v>PTC-A</x:v>
      </x:c>
      <x:c r="F2280" s="7" t="str">
        <x:v>BL-Y</x:v>
      </x:c>
      <x:c r="G2280" s="7" t="str">
        <x:v>CF-19</x:v>
      </x:c>
      <x:c r="H2280" s="7" t="n">
        <x:v>6</x:v>
      </x:c>
      <x:c r="I2280" s="7" t="str">
        <x:v>public-water flow</x:v>
      </x:c>
      <x:c r="J2280" s="7" t="str">
        <x:v>m3/min</x:v>
      </x:c>
      <x:c r="K2280" s="7" t="n">
        <x:v>0</x:v>
      </x:c>
      <x:c r="L2280" s="7" t="n">
        <x:v>5</x:v>
      </x:c>
      <x:c r="M2280" s="7" t="n">
        <x:v>0.01</x:v>
      </x:c>
      <x:c r="N2280" s="7" t="str"/>
      <x:c r="O2280" s="7" t="str">
        <x:f>IF(N2280="","OPEN","PASS")</x:f>
        <x:v>OPEN</x:v>
      </x:c>
    </x:row>
    <x:row r="2281">
      <x:c r="B2281" s="7" t="str">
        <x:v>CH-2275</x:v>
      </x:c>
      <x:c r="C2281" s="7" t="str">
        <x:v>REA-D-A</x:v>
      </x:c>
      <x:c r="D2281" s="7" t="str">
        <x:v>DESTRUCTIVE</x:v>
      </x:c>
      <x:c r="E2281" s="7" t="str">
        <x:v>PTC-A</x:v>
      </x:c>
      <x:c r="F2281" s="7" t="str">
        <x:v>BL-Y</x:v>
      </x:c>
      <x:c r="G2281" s="7" t="str">
        <x:v>CF-20</x:v>
      </x:c>
      <x:c r="H2281" s="7" t="n">
        <x:v>1</x:v>
      </x:c>
      <x:c r="I2281" s="7" t="str">
        <x:v>surrogate ancestry</x:v>
      </x:c>
      <x:c r="J2281" s="7" t="str">
        <x:v>fraction</x:v>
      </x:c>
      <x:c r="K2281" s="7" t="n">
        <x:v>0</x:v>
      </x:c>
      <x:c r="L2281" s="7" t="n">
        <x:v>1</x:v>
      </x:c>
      <x:c r="M2281" s="7" t="n">
        <x:v>0.005</x:v>
      </x:c>
      <x:c r="N2281" s="7" t="str"/>
      <x:c r="O2281" s="7" t="str">
        <x:f>IF(N2281="","OPEN","PASS")</x:f>
        <x:v>OPEN</x:v>
      </x:c>
    </x:row>
    <x:row r="2282">
      <x:c r="B2282" s="7" t="str">
        <x:v>CH-2276</x:v>
      </x:c>
      <x:c r="C2282" s="7" t="str">
        <x:v>REA-D-A</x:v>
      </x:c>
      <x:c r="D2282" s="7" t="str">
        <x:v>DESTRUCTIVE</x:v>
      </x:c>
      <x:c r="E2282" s="7" t="str">
        <x:v>PTC-A</x:v>
      </x:c>
      <x:c r="F2282" s="7" t="str">
        <x:v>BL-Y</x:v>
      </x:c>
      <x:c r="G2282" s="7" t="str">
        <x:v>CF-20</x:v>
      </x:c>
      <x:c r="H2282" s="7" t="n">
        <x:v>2</x:v>
      </x:c>
      <x:c r="I2282" s="7" t="str">
        <x:v>surrogate ancestry</x:v>
      </x:c>
      <x:c r="J2282" s="7" t="str">
        <x:v>fraction</x:v>
      </x:c>
      <x:c r="K2282" s="7" t="n">
        <x:v>0</x:v>
      </x:c>
      <x:c r="L2282" s="7" t="n">
        <x:v>1</x:v>
      </x:c>
      <x:c r="M2282" s="7" t="n">
        <x:v>0.005</x:v>
      </x:c>
      <x:c r="N2282" s="7" t="str"/>
      <x:c r="O2282" s="7" t="str">
        <x:f>IF(N2282="","OPEN","PASS")</x:f>
        <x:v>OPEN</x:v>
      </x:c>
    </x:row>
    <x:row r="2283">
      <x:c r="B2283" s="7" t="str">
        <x:v>CH-2277</x:v>
      </x:c>
      <x:c r="C2283" s="7" t="str">
        <x:v>REA-D-A</x:v>
      </x:c>
      <x:c r="D2283" s="7" t="str">
        <x:v>DESTRUCTIVE</x:v>
      </x:c>
      <x:c r="E2283" s="7" t="str">
        <x:v>PTC-A</x:v>
      </x:c>
      <x:c r="F2283" s="7" t="str">
        <x:v>BL-Y</x:v>
      </x:c>
      <x:c r="G2283" s="7" t="str">
        <x:v>CF-20</x:v>
      </x:c>
      <x:c r="H2283" s="7" t="n">
        <x:v>3</x:v>
      </x:c>
      <x:c r="I2283" s="7" t="str">
        <x:v>surrogate ancestry</x:v>
      </x:c>
      <x:c r="J2283" s="7" t="str">
        <x:v>fraction</x:v>
      </x:c>
      <x:c r="K2283" s="7" t="n">
        <x:v>0</x:v>
      </x:c>
      <x:c r="L2283" s="7" t="n">
        <x:v>1</x:v>
      </x:c>
      <x:c r="M2283" s="7" t="n">
        <x:v>0.005</x:v>
      </x:c>
      <x:c r="N2283" s="7" t="str"/>
      <x:c r="O2283" s="7" t="str">
        <x:f>IF(N2283="","OPEN","PASS")</x:f>
        <x:v>OPEN</x:v>
      </x:c>
    </x:row>
    <x:row r="2284">
      <x:c r="B2284" s="7" t="str">
        <x:v>CH-2278</x:v>
      </x:c>
      <x:c r="C2284" s="7" t="str">
        <x:v>REA-D-A</x:v>
      </x:c>
      <x:c r="D2284" s="7" t="str">
        <x:v>DESTRUCTIVE</x:v>
      </x:c>
      <x:c r="E2284" s="7" t="str">
        <x:v>PTC-A</x:v>
      </x:c>
      <x:c r="F2284" s="7" t="str">
        <x:v>BL-Y</x:v>
      </x:c>
      <x:c r="G2284" s="7" t="str">
        <x:v>CF-20</x:v>
      </x:c>
      <x:c r="H2284" s="7" t="n">
        <x:v>4</x:v>
      </x:c>
      <x:c r="I2284" s="7" t="str">
        <x:v>surrogate ancestry</x:v>
      </x:c>
      <x:c r="J2284" s="7" t="str">
        <x:v>fraction</x:v>
      </x:c>
      <x:c r="K2284" s="7" t="n">
        <x:v>0</x:v>
      </x:c>
      <x:c r="L2284" s="7" t="n">
        <x:v>1</x:v>
      </x:c>
      <x:c r="M2284" s="7" t="n">
        <x:v>0.005</x:v>
      </x:c>
      <x:c r="N2284" s="7" t="str"/>
      <x:c r="O2284" s="7" t="str">
        <x:f>IF(N2284="","OPEN","PASS")</x:f>
        <x:v>OPEN</x:v>
      </x:c>
    </x:row>
    <x:row r="2285">
      <x:c r="B2285" s="7" t="str">
        <x:v>CH-2279</x:v>
      </x:c>
      <x:c r="C2285" s="7" t="str">
        <x:v>REA-D-A</x:v>
      </x:c>
      <x:c r="D2285" s="7" t="str">
        <x:v>DESTRUCTIVE</x:v>
      </x:c>
      <x:c r="E2285" s="7" t="str">
        <x:v>PTC-A</x:v>
      </x:c>
      <x:c r="F2285" s="7" t="str">
        <x:v>BL-Y</x:v>
      </x:c>
      <x:c r="G2285" s="7" t="str">
        <x:v>CF-20</x:v>
      </x:c>
      <x:c r="H2285" s="7" t="n">
        <x:v>5</x:v>
      </x:c>
      <x:c r="I2285" s="7" t="str">
        <x:v>surrogate ancestry</x:v>
      </x:c>
      <x:c r="J2285" s="7" t="str">
        <x:v>fraction</x:v>
      </x:c>
      <x:c r="K2285" s="7" t="n">
        <x:v>0</x:v>
      </x:c>
      <x:c r="L2285" s="7" t="n">
        <x:v>1</x:v>
      </x:c>
      <x:c r="M2285" s="7" t="n">
        <x:v>0.005</x:v>
      </x:c>
      <x:c r="N2285" s="7" t="str"/>
      <x:c r="O2285" s="7" t="str">
        <x:f>IF(N2285="","OPEN","PASS")</x:f>
        <x:v>OPEN</x:v>
      </x:c>
    </x:row>
    <x:row r="2286">
      <x:c r="B2286" s="7" t="str">
        <x:v>CH-2280</x:v>
      </x:c>
      <x:c r="C2286" s="7" t="str">
        <x:v>REA-D-A</x:v>
      </x:c>
      <x:c r="D2286" s="7" t="str">
        <x:v>DESTRUCTIVE</x:v>
      </x:c>
      <x:c r="E2286" s="7" t="str">
        <x:v>PTC-A</x:v>
      </x:c>
      <x:c r="F2286" s="7" t="str">
        <x:v>BL-Y</x:v>
      </x:c>
      <x:c r="G2286" s="7" t="str">
        <x:v>CF-20</x:v>
      </x:c>
      <x:c r="H2286" s="7" t="n">
        <x:v>6</x:v>
      </x:c>
      <x:c r="I2286" s="7" t="str">
        <x:v>surrogate ancestry</x:v>
      </x:c>
      <x:c r="J2286" s="7" t="str">
        <x:v>fraction</x:v>
      </x:c>
      <x:c r="K2286" s="7" t="n">
        <x:v>0</x:v>
      </x:c>
      <x:c r="L2286" s="7" t="n">
        <x:v>1</x:v>
      </x:c>
      <x:c r="M2286" s="7" t="n">
        <x:v>0.005</x:v>
      </x:c>
      <x:c r="N2286" s="7" t="str"/>
      <x:c r="O2286" s="7" t="str">
        <x:f>IF(N2286="","OPEN","PASS")</x:f>
        <x:v>OPEN</x:v>
      </x:c>
    </x:row>
    <x:row r="2287">
      <x:c r="B2287" s="7" t="str">
        <x:v>CH-2281</x:v>
      </x:c>
      <x:c r="C2287" s="7" t="str">
        <x:v>REA-D-A</x:v>
      </x:c>
      <x:c r="D2287" s="7" t="str">
        <x:v>DESTRUCTIVE</x:v>
      </x:c>
      <x:c r="E2287" s="7" t="str">
        <x:v>PTC-A</x:v>
      </x:c>
      <x:c r="F2287" s="7" t="str">
        <x:v>BL-Y</x:v>
      </x:c>
      <x:c r="G2287" s="7" t="str">
        <x:v>CF-21</x:v>
      </x:c>
      <x:c r="H2287" s="7" t="n">
        <x:v>1</x:v>
      </x:c>
      <x:c r="I2287" s="7" t="str">
        <x:v>water ancestry</x:v>
      </x:c>
      <x:c r="J2287" s="7" t="str">
        <x:v>fraction</x:v>
      </x:c>
      <x:c r="K2287" s="7" t="n">
        <x:v>0</x:v>
      </x:c>
      <x:c r="L2287" s="7" t="n">
        <x:v>1</x:v>
      </x:c>
      <x:c r="M2287" s="7" t="n">
        <x:v>0.005</x:v>
      </x:c>
      <x:c r="N2287" s="7" t="str"/>
      <x:c r="O2287" s="7" t="str">
        <x:f>IF(N2287="","OPEN","PASS")</x:f>
        <x:v>OPEN</x:v>
      </x:c>
    </x:row>
    <x:row r="2288">
      <x:c r="B2288" s="7" t="str">
        <x:v>CH-2282</x:v>
      </x:c>
      <x:c r="C2288" s="7" t="str">
        <x:v>REA-D-A</x:v>
      </x:c>
      <x:c r="D2288" s="7" t="str">
        <x:v>DESTRUCTIVE</x:v>
      </x:c>
      <x:c r="E2288" s="7" t="str">
        <x:v>PTC-A</x:v>
      </x:c>
      <x:c r="F2288" s="7" t="str">
        <x:v>BL-Y</x:v>
      </x:c>
      <x:c r="G2288" s="7" t="str">
        <x:v>CF-21</x:v>
      </x:c>
      <x:c r="H2288" s="7" t="n">
        <x:v>2</x:v>
      </x:c>
      <x:c r="I2288" s="7" t="str">
        <x:v>water ancestry</x:v>
      </x:c>
      <x:c r="J2288" s="7" t="str">
        <x:v>fraction</x:v>
      </x:c>
      <x:c r="K2288" s="7" t="n">
        <x:v>0</x:v>
      </x:c>
      <x:c r="L2288" s="7" t="n">
        <x:v>1</x:v>
      </x:c>
      <x:c r="M2288" s="7" t="n">
        <x:v>0.005</x:v>
      </x:c>
      <x:c r="N2288" s="7" t="str"/>
      <x:c r="O2288" s="7" t="str">
        <x:f>IF(N2288="","OPEN","PASS")</x:f>
        <x:v>OPEN</x:v>
      </x:c>
    </x:row>
    <x:row r="2289">
      <x:c r="B2289" s="7" t="str">
        <x:v>CH-2283</x:v>
      </x:c>
      <x:c r="C2289" s="7" t="str">
        <x:v>REA-D-A</x:v>
      </x:c>
      <x:c r="D2289" s="7" t="str">
        <x:v>DESTRUCTIVE</x:v>
      </x:c>
      <x:c r="E2289" s="7" t="str">
        <x:v>PTC-A</x:v>
      </x:c>
      <x:c r="F2289" s="7" t="str">
        <x:v>BL-Y</x:v>
      </x:c>
      <x:c r="G2289" s="7" t="str">
        <x:v>CF-21</x:v>
      </x:c>
      <x:c r="H2289" s="7" t="n">
        <x:v>3</x:v>
      </x:c>
      <x:c r="I2289" s="7" t="str">
        <x:v>water ancestry</x:v>
      </x:c>
      <x:c r="J2289" s="7" t="str">
        <x:v>fraction</x:v>
      </x:c>
      <x:c r="K2289" s="7" t="n">
        <x:v>0</x:v>
      </x:c>
      <x:c r="L2289" s="7" t="n">
        <x:v>1</x:v>
      </x:c>
      <x:c r="M2289" s="7" t="n">
        <x:v>0.005</x:v>
      </x:c>
      <x:c r="N2289" s="7" t="str"/>
      <x:c r="O2289" s="7" t="str">
        <x:f>IF(N2289="","OPEN","PASS")</x:f>
        <x:v>OPEN</x:v>
      </x:c>
    </x:row>
    <x:row r="2290">
      <x:c r="B2290" s="7" t="str">
        <x:v>CH-2284</x:v>
      </x:c>
      <x:c r="C2290" s="7" t="str">
        <x:v>REA-D-A</x:v>
      </x:c>
      <x:c r="D2290" s="7" t="str">
        <x:v>DESTRUCTIVE</x:v>
      </x:c>
      <x:c r="E2290" s="7" t="str">
        <x:v>PTC-A</x:v>
      </x:c>
      <x:c r="F2290" s="7" t="str">
        <x:v>BL-Y</x:v>
      </x:c>
      <x:c r="G2290" s="7" t="str">
        <x:v>CF-21</x:v>
      </x:c>
      <x:c r="H2290" s="7" t="n">
        <x:v>4</x:v>
      </x:c>
      <x:c r="I2290" s="7" t="str">
        <x:v>water ancestry</x:v>
      </x:c>
      <x:c r="J2290" s="7" t="str">
        <x:v>fraction</x:v>
      </x:c>
      <x:c r="K2290" s="7" t="n">
        <x:v>0</x:v>
      </x:c>
      <x:c r="L2290" s="7" t="n">
        <x:v>1</x:v>
      </x:c>
      <x:c r="M2290" s="7" t="n">
        <x:v>0.005</x:v>
      </x:c>
      <x:c r="N2290" s="7" t="str"/>
      <x:c r="O2290" s="7" t="str">
        <x:f>IF(N2290="","OPEN","PASS")</x:f>
        <x:v>OPEN</x:v>
      </x:c>
    </x:row>
    <x:row r="2291">
      <x:c r="B2291" s="7" t="str">
        <x:v>CH-2285</x:v>
      </x:c>
      <x:c r="C2291" s="7" t="str">
        <x:v>REA-D-A</x:v>
      </x:c>
      <x:c r="D2291" s="7" t="str">
        <x:v>DESTRUCTIVE</x:v>
      </x:c>
      <x:c r="E2291" s="7" t="str">
        <x:v>PTC-A</x:v>
      </x:c>
      <x:c r="F2291" s="7" t="str">
        <x:v>BL-Y</x:v>
      </x:c>
      <x:c r="G2291" s="7" t="str">
        <x:v>CF-21</x:v>
      </x:c>
      <x:c r="H2291" s="7" t="n">
        <x:v>5</x:v>
      </x:c>
      <x:c r="I2291" s="7" t="str">
        <x:v>water ancestry</x:v>
      </x:c>
      <x:c r="J2291" s="7" t="str">
        <x:v>fraction</x:v>
      </x:c>
      <x:c r="K2291" s="7" t="n">
        <x:v>0</x:v>
      </x:c>
      <x:c r="L2291" s="7" t="n">
        <x:v>1</x:v>
      </x:c>
      <x:c r="M2291" s="7" t="n">
        <x:v>0.005</x:v>
      </x:c>
      <x:c r="N2291" s="7" t="str"/>
      <x:c r="O2291" s="7" t="str">
        <x:f>IF(N2291="","OPEN","PASS")</x:f>
        <x:v>OPEN</x:v>
      </x:c>
    </x:row>
    <x:row r="2292">
      <x:c r="B2292" s="7" t="str">
        <x:v>CH-2286</x:v>
      </x:c>
      <x:c r="C2292" s="7" t="str">
        <x:v>REA-D-A</x:v>
      </x:c>
      <x:c r="D2292" s="7" t="str">
        <x:v>DESTRUCTIVE</x:v>
      </x:c>
      <x:c r="E2292" s="7" t="str">
        <x:v>PTC-A</x:v>
      </x:c>
      <x:c r="F2292" s="7" t="str">
        <x:v>BL-Y</x:v>
      </x:c>
      <x:c r="G2292" s="7" t="str">
        <x:v>CF-21</x:v>
      </x:c>
      <x:c r="H2292" s="7" t="n">
        <x:v>6</x:v>
      </x:c>
      <x:c r="I2292" s="7" t="str">
        <x:v>water ancestry</x:v>
      </x:c>
      <x:c r="J2292" s="7" t="str">
        <x:v>fraction</x:v>
      </x:c>
      <x:c r="K2292" s="7" t="n">
        <x:v>0</x:v>
      </x:c>
      <x:c r="L2292" s="7" t="n">
        <x:v>1</x:v>
      </x:c>
      <x:c r="M2292" s="7" t="n">
        <x:v>0.005</x:v>
      </x:c>
      <x:c r="N2292" s="7" t="str"/>
      <x:c r="O2292" s="7" t="str">
        <x:f>IF(N2292="","OPEN","PASS")</x:f>
        <x:v>OPEN</x:v>
      </x:c>
    </x:row>
    <x:row r="2293">
      <x:c r="B2293" s="7" t="str">
        <x:v>CH-2287</x:v>
      </x:c>
      <x:c r="C2293" s="7" t="str">
        <x:v>REA-D-A</x:v>
      </x:c>
      <x:c r="D2293" s="7" t="str">
        <x:v>DESTRUCTIVE</x:v>
      </x:c>
      <x:c r="E2293" s="7" t="str">
        <x:v>PTC-A</x:v>
      </x:c>
      <x:c r="F2293" s="7" t="str">
        <x:v>BL-Y</x:v>
      </x:c>
      <x:c r="G2293" s="7" t="str">
        <x:v>CF-22</x:v>
      </x:c>
      <x:c r="H2293" s="7" t="n">
        <x:v>1</x:v>
      </x:c>
      <x:c r="I2293" s="7" t="str">
        <x:v>environmental release</x:v>
      </x:c>
      <x:c r="J2293" s="7" t="str">
        <x:v>kg</x:v>
      </x:c>
      <x:c r="K2293" s="7" t="n">
        <x:v>0</x:v>
      </x:c>
      <x:c r="L2293" s="7" t="n">
        <x:v>0.1</x:v>
      </x:c>
      <x:c r="M2293" s="7" t="n">
        <x:v>0.01</x:v>
      </x:c>
      <x:c r="N2293" s="7" t="str"/>
      <x:c r="O2293" s="7" t="str">
        <x:f>IF(N2293="","OPEN","PASS")</x:f>
        <x:v>OPEN</x:v>
      </x:c>
    </x:row>
    <x:row r="2294">
      <x:c r="B2294" s="7" t="str">
        <x:v>CH-2288</x:v>
      </x:c>
      <x:c r="C2294" s="7" t="str">
        <x:v>REA-D-A</x:v>
      </x:c>
      <x:c r="D2294" s="7" t="str">
        <x:v>DESTRUCTIVE</x:v>
      </x:c>
      <x:c r="E2294" s="7" t="str">
        <x:v>PTC-A</x:v>
      </x:c>
      <x:c r="F2294" s="7" t="str">
        <x:v>BL-Y</x:v>
      </x:c>
      <x:c r="G2294" s="7" t="str">
        <x:v>CF-22</x:v>
      </x:c>
      <x:c r="H2294" s="7" t="n">
        <x:v>2</x:v>
      </x:c>
      <x:c r="I2294" s="7" t="str">
        <x:v>environmental release</x:v>
      </x:c>
      <x:c r="J2294" s="7" t="str">
        <x:v>kg</x:v>
      </x:c>
      <x:c r="K2294" s="7" t="n">
        <x:v>0</x:v>
      </x:c>
      <x:c r="L2294" s="7" t="n">
        <x:v>0.1</x:v>
      </x:c>
      <x:c r="M2294" s="7" t="n">
        <x:v>0.01</x:v>
      </x:c>
      <x:c r="N2294" s="7" t="str"/>
      <x:c r="O2294" s="7" t="str">
        <x:f>IF(N2294="","OPEN","PASS")</x:f>
        <x:v>OPEN</x:v>
      </x:c>
    </x:row>
    <x:row r="2295">
      <x:c r="B2295" s="7" t="str">
        <x:v>CH-2289</x:v>
      </x:c>
      <x:c r="C2295" s="7" t="str">
        <x:v>REA-D-A</x:v>
      </x:c>
      <x:c r="D2295" s="7" t="str">
        <x:v>DESTRUCTIVE</x:v>
      </x:c>
      <x:c r="E2295" s="7" t="str">
        <x:v>PTC-A</x:v>
      </x:c>
      <x:c r="F2295" s="7" t="str">
        <x:v>BL-Y</x:v>
      </x:c>
      <x:c r="G2295" s="7" t="str">
        <x:v>CF-22</x:v>
      </x:c>
      <x:c r="H2295" s="7" t="n">
        <x:v>3</x:v>
      </x:c>
      <x:c r="I2295" s="7" t="str">
        <x:v>environmental release</x:v>
      </x:c>
      <x:c r="J2295" s="7" t="str">
        <x:v>kg</x:v>
      </x:c>
      <x:c r="K2295" s="7" t="n">
        <x:v>0</x:v>
      </x:c>
      <x:c r="L2295" s="7" t="n">
        <x:v>0.1</x:v>
      </x:c>
      <x:c r="M2295" s="7" t="n">
        <x:v>0.01</x:v>
      </x:c>
      <x:c r="N2295" s="7" t="str"/>
      <x:c r="O2295" s="7" t="str">
        <x:f>IF(N2295="","OPEN","PASS")</x:f>
        <x:v>OPEN</x:v>
      </x:c>
    </x:row>
    <x:row r="2296">
      <x:c r="B2296" s="7" t="str">
        <x:v>CH-2290</x:v>
      </x:c>
      <x:c r="C2296" s="7" t="str">
        <x:v>REA-D-A</x:v>
      </x:c>
      <x:c r="D2296" s="7" t="str">
        <x:v>DESTRUCTIVE</x:v>
      </x:c>
      <x:c r="E2296" s="7" t="str">
        <x:v>PTC-A</x:v>
      </x:c>
      <x:c r="F2296" s="7" t="str">
        <x:v>BL-Y</x:v>
      </x:c>
      <x:c r="G2296" s="7" t="str">
        <x:v>CF-22</x:v>
      </x:c>
      <x:c r="H2296" s="7" t="n">
        <x:v>4</x:v>
      </x:c>
      <x:c r="I2296" s="7" t="str">
        <x:v>environmental release</x:v>
      </x:c>
      <x:c r="J2296" s="7" t="str">
        <x:v>kg</x:v>
      </x:c>
      <x:c r="K2296" s="7" t="n">
        <x:v>0</x:v>
      </x:c>
      <x:c r="L2296" s="7" t="n">
        <x:v>0.1</x:v>
      </x:c>
      <x:c r="M2296" s="7" t="n">
        <x:v>0.01</x:v>
      </x:c>
      <x:c r="N2296" s="7" t="str"/>
      <x:c r="O2296" s="7" t="str">
        <x:f>IF(N2296="","OPEN","PASS")</x:f>
        <x:v>OPEN</x:v>
      </x:c>
    </x:row>
    <x:row r="2297">
      <x:c r="B2297" s="7" t="str">
        <x:v>CH-2291</x:v>
      </x:c>
      <x:c r="C2297" s="7" t="str">
        <x:v>REA-D-A</x:v>
      </x:c>
      <x:c r="D2297" s="7" t="str">
        <x:v>DESTRUCTIVE</x:v>
      </x:c>
      <x:c r="E2297" s="7" t="str">
        <x:v>PTC-A</x:v>
      </x:c>
      <x:c r="F2297" s="7" t="str">
        <x:v>BL-Y</x:v>
      </x:c>
      <x:c r="G2297" s="7" t="str">
        <x:v>CF-22</x:v>
      </x:c>
      <x:c r="H2297" s="7" t="n">
        <x:v>5</x:v>
      </x:c>
      <x:c r="I2297" s="7" t="str">
        <x:v>environmental release</x:v>
      </x:c>
      <x:c r="J2297" s="7" t="str">
        <x:v>kg</x:v>
      </x:c>
      <x:c r="K2297" s="7" t="n">
        <x:v>0</x:v>
      </x:c>
      <x:c r="L2297" s="7" t="n">
        <x:v>0.1</x:v>
      </x:c>
      <x:c r="M2297" s="7" t="n">
        <x:v>0.01</x:v>
      </x:c>
      <x:c r="N2297" s="7" t="str"/>
      <x:c r="O2297" s="7" t="str">
        <x:f>IF(N2297="","OPEN","PASS")</x:f>
        <x:v>OPEN</x:v>
      </x:c>
    </x:row>
    <x:row r="2298">
      <x:c r="B2298" s="7" t="str">
        <x:v>CH-2292</x:v>
      </x:c>
      <x:c r="C2298" s="7" t="str">
        <x:v>REA-D-A</x:v>
      </x:c>
      <x:c r="D2298" s="7" t="str">
        <x:v>DESTRUCTIVE</x:v>
      </x:c>
      <x:c r="E2298" s="7" t="str">
        <x:v>PTC-A</x:v>
      </x:c>
      <x:c r="F2298" s="7" t="str">
        <x:v>BL-Y</x:v>
      </x:c>
      <x:c r="G2298" s="7" t="str">
        <x:v>CF-22</x:v>
      </x:c>
      <x:c r="H2298" s="7" t="n">
        <x:v>6</x:v>
      </x:c>
      <x:c r="I2298" s="7" t="str">
        <x:v>environmental release</x:v>
      </x:c>
      <x:c r="J2298" s="7" t="str">
        <x:v>kg</x:v>
      </x:c>
      <x:c r="K2298" s="7" t="n">
        <x:v>0</x:v>
      </x:c>
      <x:c r="L2298" s="7" t="n">
        <x:v>0.1</x:v>
      </x:c>
      <x:c r="M2298" s="7" t="n">
        <x:v>0.01</x:v>
      </x:c>
      <x:c r="N2298" s="7" t="str"/>
      <x:c r="O2298" s="7" t="str">
        <x:f>IF(N2298="","OPEN","PASS")</x:f>
        <x:v>OPEN</x:v>
      </x:c>
    </x:row>
    <x:row r="2299">
      <x:c r="B2299" s="7" t="str">
        <x:v>CH-2293</x:v>
      </x:c>
      <x:c r="C2299" s="7" t="str">
        <x:v>REA-D-A</x:v>
      </x:c>
      <x:c r="D2299" s="7" t="str">
        <x:v>DESTRUCTIVE</x:v>
      </x:c>
      <x:c r="E2299" s="7" t="str">
        <x:v>PTC-A</x:v>
      </x:c>
      <x:c r="F2299" s="7" t="str">
        <x:v>BL-Y</x:v>
      </x:c>
      <x:c r="G2299" s="7" t="str">
        <x:v>CF-23</x:v>
      </x:c>
      <x:c r="H2299" s="7" t="n">
        <x:v>1</x:v>
      </x:c>
      <x:c r="I2299" s="7" t="str">
        <x:v>image and event trigger</x:v>
      </x:c>
      <x:c r="J2299" s="7" t="str">
        <x:v>ms</x:v>
      </x:c>
      <x:c r="K2299" s="7" t="n">
        <x:v>-10</x:v>
      </x:c>
      <x:c r="L2299" s="7" t="n">
        <x:v>10</x:v>
      </x:c>
      <x:c r="M2299" s="7" t="n">
        <x:v>1</x:v>
      </x:c>
      <x:c r="N2299" s="7" t="str"/>
      <x:c r="O2299" s="7" t="str">
        <x:f>IF(N2299="","OPEN","PASS")</x:f>
        <x:v>OPEN</x:v>
      </x:c>
    </x:row>
    <x:row r="2300">
      <x:c r="B2300" s="7" t="str">
        <x:v>CH-2294</x:v>
      </x:c>
      <x:c r="C2300" s="7" t="str">
        <x:v>REA-D-A</x:v>
      </x:c>
      <x:c r="D2300" s="7" t="str">
        <x:v>DESTRUCTIVE</x:v>
      </x:c>
      <x:c r="E2300" s="7" t="str">
        <x:v>PTC-A</x:v>
      </x:c>
      <x:c r="F2300" s="7" t="str">
        <x:v>BL-Y</x:v>
      </x:c>
      <x:c r="G2300" s="7" t="str">
        <x:v>CF-23</x:v>
      </x:c>
      <x:c r="H2300" s="7" t="n">
        <x:v>2</x:v>
      </x:c>
      <x:c r="I2300" s="7" t="str">
        <x:v>image and event trigger</x:v>
      </x:c>
      <x:c r="J2300" s="7" t="str">
        <x:v>ms</x:v>
      </x:c>
      <x:c r="K2300" s="7" t="n">
        <x:v>-10</x:v>
      </x:c>
      <x:c r="L2300" s="7" t="n">
        <x:v>10</x:v>
      </x:c>
      <x:c r="M2300" s="7" t="n">
        <x:v>1</x:v>
      </x:c>
      <x:c r="N2300" s="7" t="str"/>
      <x:c r="O2300" s="7" t="str">
        <x:f>IF(N2300="","OPEN","PASS")</x:f>
        <x:v>OPEN</x:v>
      </x:c>
    </x:row>
    <x:row r="2301">
      <x:c r="B2301" s="7" t="str">
        <x:v>CH-2295</x:v>
      </x:c>
      <x:c r="C2301" s="7" t="str">
        <x:v>REA-D-A</x:v>
      </x:c>
      <x:c r="D2301" s="7" t="str">
        <x:v>DESTRUCTIVE</x:v>
      </x:c>
      <x:c r="E2301" s="7" t="str">
        <x:v>PTC-A</x:v>
      </x:c>
      <x:c r="F2301" s="7" t="str">
        <x:v>BL-Y</x:v>
      </x:c>
      <x:c r="G2301" s="7" t="str">
        <x:v>CF-23</x:v>
      </x:c>
      <x:c r="H2301" s="7" t="n">
        <x:v>3</x:v>
      </x:c>
      <x:c r="I2301" s="7" t="str">
        <x:v>image and event trigger</x:v>
      </x:c>
      <x:c r="J2301" s="7" t="str">
        <x:v>ms</x:v>
      </x:c>
      <x:c r="K2301" s="7" t="n">
        <x:v>-10</x:v>
      </x:c>
      <x:c r="L2301" s="7" t="n">
        <x:v>10</x:v>
      </x:c>
      <x:c r="M2301" s="7" t="n">
        <x:v>1</x:v>
      </x:c>
      <x:c r="N2301" s="7" t="str"/>
      <x:c r="O2301" s="7" t="str">
        <x:f>IF(N2301="","OPEN","PASS")</x:f>
        <x:v>OPEN</x:v>
      </x:c>
    </x:row>
    <x:row r="2302">
      <x:c r="B2302" s="7" t="str">
        <x:v>CH-2296</x:v>
      </x:c>
      <x:c r="C2302" s="7" t="str">
        <x:v>REA-D-A</x:v>
      </x:c>
      <x:c r="D2302" s="7" t="str">
        <x:v>DESTRUCTIVE</x:v>
      </x:c>
      <x:c r="E2302" s="7" t="str">
        <x:v>PTC-A</x:v>
      </x:c>
      <x:c r="F2302" s="7" t="str">
        <x:v>BL-Y</x:v>
      </x:c>
      <x:c r="G2302" s="7" t="str">
        <x:v>CF-23</x:v>
      </x:c>
      <x:c r="H2302" s="7" t="n">
        <x:v>4</x:v>
      </x:c>
      <x:c r="I2302" s="7" t="str">
        <x:v>image and event trigger</x:v>
      </x:c>
      <x:c r="J2302" s="7" t="str">
        <x:v>ms</x:v>
      </x:c>
      <x:c r="K2302" s="7" t="n">
        <x:v>-10</x:v>
      </x:c>
      <x:c r="L2302" s="7" t="n">
        <x:v>10</x:v>
      </x:c>
      <x:c r="M2302" s="7" t="n">
        <x:v>1</x:v>
      </x:c>
      <x:c r="N2302" s="7" t="str"/>
      <x:c r="O2302" s="7" t="str">
        <x:f>IF(N2302="","OPEN","PASS")</x:f>
        <x:v>OPEN</x:v>
      </x:c>
    </x:row>
    <x:row r="2303">
      <x:c r="B2303" s="7" t="str">
        <x:v>CH-2297</x:v>
      </x:c>
      <x:c r="C2303" s="7" t="str">
        <x:v>REA-D-A</x:v>
      </x:c>
      <x:c r="D2303" s="7" t="str">
        <x:v>DESTRUCTIVE</x:v>
      </x:c>
      <x:c r="E2303" s="7" t="str">
        <x:v>PTC-A</x:v>
      </x:c>
      <x:c r="F2303" s="7" t="str">
        <x:v>BL-Y</x:v>
      </x:c>
      <x:c r="G2303" s="7" t="str">
        <x:v>CF-23</x:v>
      </x:c>
      <x:c r="H2303" s="7" t="n">
        <x:v>5</x:v>
      </x:c>
      <x:c r="I2303" s="7" t="str">
        <x:v>image and event trigger</x:v>
      </x:c>
      <x:c r="J2303" s="7" t="str">
        <x:v>ms</x:v>
      </x:c>
      <x:c r="K2303" s="7" t="n">
        <x:v>-10</x:v>
      </x:c>
      <x:c r="L2303" s="7" t="n">
        <x:v>10</x:v>
      </x:c>
      <x:c r="M2303" s="7" t="n">
        <x:v>1</x:v>
      </x:c>
      <x:c r="N2303" s="7" t="str"/>
      <x:c r="O2303" s="7" t="str">
        <x:f>IF(N2303="","OPEN","PASS")</x:f>
        <x:v>OPEN</x:v>
      </x:c>
    </x:row>
    <x:row r="2304">
      <x:c r="B2304" s="7" t="str">
        <x:v>CH-2298</x:v>
      </x:c>
      <x:c r="C2304" s="7" t="str">
        <x:v>REA-D-A</x:v>
      </x:c>
      <x:c r="D2304" s="7" t="str">
        <x:v>DESTRUCTIVE</x:v>
      </x:c>
      <x:c r="E2304" s="7" t="str">
        <x:v>PTC-A</x:v>
      </x:c>
      <x:c r="F2304" s="7" t="str">
        <x:v>BL-Y</x:v>
      </x:c>
      <x:c r="G2304" s="7" t="str">
        <x:v>CF-23</x:v>
      </x:c>
      <x:c r="H2304" s="7" t="n">
        <x:v>6</x:v>
      </x:c>
      <x:c r="I2304" s="7" t="str">
        <x:v>image and event trigger</x:v>
      </x:c>
      <x:c r="J2304" s="7" t="str">
        <x:v>ms</x:v>
      </x:c>
      <x:c r="K2304" s="7" t="n">
        <x:v>-10</x:v>
      </x:c>
      <x:c r="L2304" s="7" t="n">
        <x:v>10</x:v>
      </x:c>
      <x:c r="M2304" s="7" t="n">
        <x:v>1</x:v>
      </x:c>
      <x:c r="N2304" s="7" t="str"/>
      <x:c r="O2304" s="7" t="str">
        <x:f>IF(N2304="","OPEN","PASS")</x:f>
        <x:v>OPEN</x:v>
      </x:c>
    </x:row>
    <x:row r="2305">
      <x:c r="B2305" s="7" t="str">
        <x:v>CH-2299</x:v>
      </x:c>
      <x:c r="C2305" s="7" t="str">
        <x:v>REA-D-A</x:v>
      </x:c>
      <x:c r="D2305" s="7" t="str">
        <x:v>DESTRUCTIVE</x:v>
      </x:c>
      <x:c r="E2305" s="7" t="str">
        <x:v>PTC-A</x:v>
      </x:c>
      <x:c r="F2305" s="7" t="str">
        <x:v>BL-Y</x:v>
      </x:c>
      <x:c r="G2305" s="7" t="str">
        <x:v>CF-24</x:v>
      </x:c>
      <x:c r="H2305" s="7" t="n">
        <x:v>1</x:v>
      </x:c>
      <x:c r="I2305" s="7" t="str">
        <x:v>evidence-path health</x:v>
      </x:c>
      <x:c r="J2305" s="7" t="str">
        <x:v>binary</x:v>
      </x:c>
      <x:c r="K2305" s="7" t="n">
        <x:v>0</x:v>
      </x:c>
      <x:c r="L2305" s="7" t="n">
        <x:v>1</x:v>
      </x:c>
      <x:c r="M2305" s="7" t="n">
        <x:v>1</x:v>
      </x:c>
      <x:c r="N2305" s="7" t="str"/>
      <x:c r="O2305" s="7" t="str">
        <x:f>IF(N2305="","OPEN","PASS")</x:f>
        <x:v>OPEN</x:v>
      </x:c>
    </x:row>
    <x:row r="2306">
      <x:c r="B2306" s="7" t="str">
        <x:v>CH-2300</x:v>
      </x:c>
      <x:c r="C2306" s="7" t="str">
        <x:v>REA-D-A</x:v>
      </x:c>
      <x:c r="D2306" s="7" t="str">
        <x:v>DESTRUCTIVE</x:v>
      </x:c>
      <x:c r="E2306" s="7" t="str">
        <x:v>PTC-A</x:v>
      </x:c>
      <x:c r="F2306" s="7" t="str">
        <x:v>BL-Y</x:v>
      </x:c>
      <x:c r="G2306" s="7" t="str">
        <x:v>CF-24</x:v>
      </x:c>
      <x:c r="H2306" s="7" t="n">
        <x:v>2</x:v>
      </x:c>
      <x:c r="I2306" s="7" t="str">
        <x:v>evidence-path health</x:v>
      </x:c>
      <x:c r="J2306" s="7" t="str">
        <x:v>binary</x:v>
      </x:c>
      <x:c r="K2306" s="7" t="n">
        <x:v>0</x:v>
      </x:c>
      <x:c r="L2306" s="7" t="n">
        <x:v>1</x:v>
      </x:c>
      <x:c r="M2306" s="7" t="n">
        <x:v>1</x:v>
      </x:c>
      <x:c r="N2306" s="7" t="str"/>
      <x:c r="O2306" s="7" t="str">
        <x:f>IF(N2306="","OPEN","PASS")</x:f>
        <x:v>OPEN</x:v>
      </x:c>
    </x:row>
    <x:row r="2307">
      <x:c r="B2307" s="7" t="str">
        <x:v>CH-2301</x:v>
      </x:c>
      <x:c r="C2307" s="7" t="str">
        <x:v>REA-D-A</x:v>
      </x:c>
      <x:c r="D2307" s="7" t="str">
        <x:v>DESTRUCTIVE</x:v>
      </x:c>
      <x:c r="E2307" s="7" t="str">
        <x:v>PTC-A</x:v>
      </x:c>
      <x:c r="F2307" s="7" t="str">
        <x:v>BL-Y</x:v>
      </x:c>
      <x:c r="G2307" s="7" t="str">
        <x:v>CF-24</x:v>
      </x:c>
      <x:c r="H2307" s="7" t="n">
        <x:v>3</x:v>
      </x:c>
      <x:c r="I2307" s="7" t="str">
        <x:v>evidence-path health</x:v>
      </x:c>
      <x:c r="J2307" s="7" t="str">
        <x:v>binary</x:v>
      </x:c>
      <x:c r="K2307" s="7" t="n">
        <x:v>0</x:v>
      </x:c>
      <x:c r="L2307" s="7" t="n">
        <x:v>1</x:v>
      </x:c>
      <x:c r="M2307" s="7" t="n">
        <x:v>1</x:v>
      </x:c>
      <x:c r="N2307" s="7" t="str"/>
      <x:c r="O2307" s="7" t="str">
        <x:f>IF(N2307="","OPEN","PASS")</x:f>
        <x:v>OPEN</x:v>
      </x:c>
    </x:row>
    <x:row r="2308">
      <x:c r="B2308" s="7" t="str">
        <x:v>CH-2302</x:v>
      </x:c>
      <x:c r="C2308" s="7" t="str">
        <x:v>REA-D-A</x:v>
      </x:c>
      <x:c r="D2308" s="7" t="str">
        <x:v>DESTRUCTIVE</x:v>
      </x:c>
      <x:c r="E2308" s="7" t="str">
        <x:v>PTC-A</x:v>
      </x:c>
      <x:c r="F2308" s="7" t="str">
        <x:v>BL-Y</x:v>
      </x:c>
      <x:c r="G2308" s="7" t="str">
        <x:v>CF-24</x:v>
      </x:c>
      <x:c r="H2308" s="7" t="n">
        <x:v>4</x:v>
      </x:c>
      <x:c r="I2308" s="7" t="str">
        <x:v>evidence-path health</x:v>
      </x:c>
      <x:c r="J2308" s="7" t="str">
        <x:v>binary</x:v>
      </x:c>
      <x:c r="K2308" s="7" t="n">
        <x:v>0</x:v>
      </x:c>
      <x:c r="L2308" s="7" t="n">
        <x:v>1</x:v>
      </x:c>
      <x:c r="M2308" s="7" t="n">
        <x:v>1</x:v>
      </x:c>
      <x:c r="N2308" s="7" t="str"/>
      <x:c r="O2308" s="7" t="str">
        <x:f>IF(N2308="","OPEN","PASS")</x:f>
        <x:v>OPEN</x:v>
      </x:c>
    </x:row>
    <x:row r="2309">
      <x:c r="B2309" s="7" t="str">
        <x:v>CH-2303</x:v>
      </x:c>
      <x:c r="C2309" s="7" t="str">
        <x:v>REA-D-A</x:v>
      </x:c>
      <x:c r="D2309" s="7" t="str">
        <x:v>DESTRUCTIVE</x:v>
      </x:c>
      <x:c r="E2309" s="7" t="str">
        <x:v>PTC-A</x:v>
      </x:c>
      <x:c r="F2309" s="7" t="str">
        <x:v>BL-Y</x:v>
      </x:c>
      <x:c r="G2309" s="7" t="str">
        <x:v>CF-24</x:v>
      </x:c>
      <x:c r="H2309" s="7" t="n">
        <x:v>5</x:v>
      </x:c>
      <x:c r="I2309" s="7" t="str">
        <x:v>evidence-path health</x:v>
      </x:c>
      <x:c r="J2309" s="7" t="str">
        <x:v>binary</x:v>
      </x:c>
      <x:c r="K2309" s="7" t="n">
        <x:v>0</x:v>
      </x:c>
      <x:c r="L2309" s="7" t="n">
        <x:v>1</x:v>
      </x:c>
      <x:c r="M2309" s="7" t="n">
        <x:v>1</x:v>
      </x:c>
      <x:c r="N2309" s="7" t="str"/>
      <x:c r="O2309" s="7" t="str">
        <x:f>IF(N2309="","OPEN","PASS")</x:f>
        <x:v>OPEN</x:v>
      </x:c>
    </x:row>
    <x:row r="2310">
      <x:c r="B2310" s="7" t="str">
        <x:v>CH-2304</x:v>
      </x:c>
      <x:c r="C2310" s="7" t="str">
        <x:v>REA-D-A</x:v>
      </x:c>
      <x:c r="D2310" s="7" t="str">
        <x:v>DESTRUCTIVE</x:v>
      </x:c>
      <x:c r="E2310" s="7" t="str">
        <x:v>PTC-A</x:v>
      </x:c>
      <x:c r="F2310" s="7" t="str">
        <x:v>BL-Y</x:v>
      </x:c>
      <x:c r="G2310" s="7" t="str">
        <x:v>CF-24</x:v>
      </x:c>
      <x:c r="H2310" s="7" t="n">
        <x:v>6</x:v>
      </x:c>
      <x:c r="I2310" s="7" t="str">
        <x:v>evidence-path health</x:v>
      </x:c>
      <x:c r="J2310" s="7" t="str">
        <x:v>binary</x:v>
      </x:c>
      <x:c r="K2310" s="7" t="n">
        <x:v>0</x:v>
      </x:c>
      <x:c r="L2310" s="7" t="n">
        <x:v>1</x:v>
      </x:c>
      <x:c r="M2310" s="7" t="n">
        <x:v>1</x:v>
      </x:c>
      <x:c r="N2310" s="7" t="str"/>
      <x:c r="O2310" s="7" t="str">
        <x:f>IF(N2310="","OPEN","PASS")</x:f>
        <x:v>OPEN</x:v>
      </x:c>
    </x:row>
    <x:row r="2311">
      <x:c r="B2311" s="7" t="str">
        <x:v>CH-2305</x:v>
      </x:c>
      <x:c r="C2311" s="7" t="str">
        <x:v>REA-D-B</x:v>
      </x:c>
      <x:c r="D2311" s="7" t="str">
        <x:v>DESTRUCTIVE</x:v>
      </x:c>
      <x:c r="E2311" s="7" t="str">
        <x:v>PTC-B</x:v>
      </x:c>
      <x:c r="F2311" s="7" t="str">
        <x:v>BL-X</x:v>
      </x:c>
      <x:c r="G2311" s="7" t="str">
        <x:v>CF-01</x:v>
      </x:c>
      <x:c r="H2311" s="7" t="n">
        <x:v>1</x:v>
      </x:c>
      <x:c r="I2311" s="7" t="str">
        <x:v>source-vessel mass</x:v>
      </x:c>
      <x:c r="J2311" s="7" t="str">
        <x:v>kg</x:v>
      </x:c>
      <x:c r="K2311" s="7" t="n">
        <x:v>0</x:v>
      </x:c>
      <x:c r="L2311" s="7" t="n">
        <x:v>300</x:v>
      </x:c>
      <x:c r="M2311" s="7" t="n">
        <x:v>0.2</x:v>
      </x:c>
      <x:c r="N2311" s="7" t="str"/>
      <x:c r="O2311" s="7" t="str">
        <x:f>IF(N2311="","OPEN","PASS")</x:f>
        <x:v>OPEN</x:v>
      </x:c>
    </x:row>
    <x:row r="2312">
      <x:c r="B2312" s="7" t="str">
        <x:v>CH-2306</x:v>
      </x:c>
      <x:c r="C2312" s="7" t="str">
        <x:v>REA-D-B</x:v>
      </x:c>
      <x:c r="D2312" s="7" t="str">
        <x:v>DESTRUCTIVE</x:v>
      </x:c>
      <x:c r="E2312" s="7" t="str">
        <x:v>PTC-B</x:v>
      </x:c>
      <x:c r="F2312" s="7" t="str">
        <x:v>BL-X</x:v>
      </x:c>
      <x:c r="G2312" s="7" t="str">
        <x:v>CF-01</x:v>
      </x:c>
      <x:c r="H2312" s="7" t="n">
        <x:v>2</x:v>
      </x:c>
      <x:c r="I2312" s="7" t="str">
        <x:v>source-vessel mass</x:v>
      </x:c>
      <x:c r="J2312" s="7" t="str">
        <x:v>kg</x:v>
      </x:c>
      <x:c r="K2312" s="7" t="n">
        <x:v>0</x:v>
      </x:c>
      <x:c r="L2312" s="7" t="n">
        <x:v>300</x:v>
      </x:c>
      <x:c r="M2312" s="7" t="n">
        <x:v>0.2</x:v>
      </x:c>
      <x:c r="N2312" s="7" t="str"/>
      <x:c r="O2312" s="7" t="str">
        <x:f>IF(N2312="","OPEN","PASS")</x:f>
        <x:v>OPEN</x:v>
      </x:c>
    </x:row>
    <x:row r="2313">
      <x:c r="B2313" s="7" t="str">
        <x:v>CH-2307</x:v>
      </x:c>
      <x:c r="C2313" s="7" t="str">
        <x:v>REA-D-B</x:v>
      </x:c>
      <x:c r="D2313" s="7" t="str">
        <x:v>DESTRUCTIVE</x:v>
      </x:c>
      <x:c r="E2313" s="7" t="str">
        <x:v>PTC-B</x:v>
      </x:c>
      <x:c r="F2313" s="7" t="str">
        <x:v>BL-X</x:v>
      </x:c>
      <x:c r="G2313" s="7" t="str">
        <x:v>CF-01</x:v>
      </x:c>
      <x:c r="H2313" s="7" t="n">
        <x:v>3</x:v>
      </x:c>
      <x:c r="I2313" s="7" t="str">
        <x:v>source-vessel mass</x:v>
      </x:c>
      <x:c r="J2313" s="7" t="str">
        <x:v>kg</x:v>
      </x:c>
      <x:c r="K2313" s="7" t="n">
        <x:v>0</x:v>
      </x:c>
      <x:c r="L2313" s="7" t="n">
        <x:v>300</x:v>
      </x:c>
      <x:c r="M2313" s="7" t="n">
        <x:v>0.2</x:v>
      </x:c>
      <x:c r="N2313" s="7" t="str"/>
      <x:c r="O2313" s="7" t="str">
        <x:f>IF(N2313="","OPEN","PASS")</x:f>
        <x:v>OPEN</x:v>
      </x:c>
    </x:row>
    <x:row r="2314">
      <x:c r="B2314" s="7" t="str">
        <x:v>CH-2308</x:v>
      </x:c>
      <x:c r="C2314" s="7" t="str">
        <x:v>REA-D-B</x:v>
      </x:c>
      <x:c r="D2314" s="7" t="str">
        <x:v>DESTRUCTIVE</x:v>
      </x:c>
      <x:c r="E2314" s="7" t="str">
        <x:v>PTC-B</x:v>
      </x:c>
      <x:c r="F2314" s="7" t="str">
        <x:v>BL-X</x:v>
      </x:c>
      <x:c r="G2314" s="7" t="str">
        <x:v>CF-01</x:v>
      </x:c>
      <x:c r="H2314" s="7" t="n">
        <x:v>4</x:v>
      </x:c>
      <x:c r="I2314" s="7" t="str">
        <x:v>source-vessel mass</x:v>
      </x:c>
      <x:c r="J2314" s="7" t="str">
        <x:v>kg</x:v>
      </x:c>
      <x:c r="K2314" s="7" t="n">
        <x:v>0</x:v>
      </x:c>
      <x:c r="L2314" s="7" t="n">
        <x:v>300</x:v>
      </x:c>
      <x:c r="M2314" s="7" t="n">
        <x:v>0.2</x:v>
      </x:c>
      <x:c r="N2314" s="7" t="str"/>
      <x:c r="O2314" s="7" t="str">
        <x:f>IF(N2314="","OPEN","PASS")</x:f>
        <x:v>OPEN</x:v>
      </x:c>
    </x:row>
    <x:row r="2315">
      <x:c r="B2315" s="7" t="str">
        <x:v>CH-2309</x:v>
      </x:c>
      <x:c r="C2315" s="7" t="str">
        <x:v>REA-D-B</x:v>
      </x:c>
      <x:c r="D2315" s="7" t="str">
        <x:v>DESTRUCTIVE</x:v>
      </x:c>
      <x:c r="E2315" s="7" t="str">
        <x:v>PTC-B</x:v>
      </x:c>
      <x:c r="F2315" s="7" t="str">
        <x:v>BL-X</x:v>
      </x:c>
      <x:c r="G2315" s="7" t="str">
        <x:v>CF-01</x:v>
      </x:c>
      <x:c r="H2315" s="7" t="n">
        <x:v>5</x:v>
      </x:c>
      <x:c r="I2315" s="7" t="str">
        <x:v>source-vessel mass</x:v>
      </x:c>
      <x:c r="J2315" s="7" t="str">
        <x:v>kg</x:v>
      </x:c>
      <x:c r="K2315" s="7" t="n">
        <x:v>0</x:v>
      </x:c>
      <x:c r="L2315" s="7" t="n">
        <x:v>300</x:v>
      </x:c>
      <x:c r="M2315" s="7" t="n">
        <x:v>0.2</x:v>
      </x:c>
      <x:c r="N2315" s="7" t="str"/>
      <x:c r="O2315" s="7" t="str">
        <x:f>IF(N2315="","OPEN","PASS")</x:f>
        <x:v>OPEN</x:v>
      </x:c>
    </x:row>
    <x:row r="2316">
      <x:c r="B2316" s="7" t="str">
        <x:v>CH-2310</x:v>
      </x:c>
      <x:c r="C2316" s="7" t="str">
        <x:v>REA-D-B</x:v>
      </x:c>
      <x:c r="D2316" s="7" t="str">
        <x:v>DESTRUCTIVE</x:v>
      </x:c>
      <x:c r="E2316" s="7" t="str">
        <x:v>PTC-B</x:v>
      </x:c>
      <x:c r="F2316" s="7" t="str">
        <x:v>BL-X</x:v>
      </x:c>
      <x:c r="G2316" s="7" t="str">
        <x:v>CF-01</x:v>
      </x:c>
      <x:c r="H2316" s="7" t="n">
        <x:v>6</x:v>
      </x:c>
      <x:c r="I2316" s="7" t="str">
        <x:v>source-vessel mass</x:v>
      </x:c>
      <x:c r="J2316" s="7" t="str">
        <x:v>kg</x:v>
      </x:c>
      <x:c r="K2316" s="7" t="n">
        <x:v>0</x:v>
      </x:c>
      <x:c r="L2316" s="7" t="n">
        <x:v>300</x:v>
      </x:c>
      <x:c r="M2316" s="7" t="n">
        <x:v>0.2</x:v>
      </x:c>
      <x:c r="N2316" s="7" t="str"/>
      <x:c r="O2316" s="7" t="str">
        <x:f>IF(N2316="","OPEN","PASS")</x:f>
        <x:v>OPEN</x:v>
      </x:c>
    </x:row>
    <x:row r="2317">
      <x:c r="B2317" s="7" t="str">
        <x:v>CH-2311</x:v>
      </x:c>
      <x:c r="C2317" s="7" t="str">
        <x:v>REA-D-B</x:v>
      </x:c>
      <x:c r="D2317" s="7" t="str">
        <x:v>DESTRUCTIVE</x:v>
      </x:c>
      <x:c r="E2317" s="7" t="str">
        <x:v>PTC-B</x:v>
      </x:c>
      <x:c r="F2317" s="7" t="str">
        <x:v>BL-X</x:v>
      </x:c>
      <x:c r="G2317" s="7" t="str">
        <x:v>CF-02</x:v>
      </x:c>
      <x:c r="H2317" s="7" t="n">
        <x:v>1</x:v>
      </x:c>
      <x:c r="I2317" s="7" t="str">
        <x:v>integrated transfer mass</x:v>
      </x:c>
      <x:c r="J2317" s="7" t="str">
        <x:v>kg</x:v>
      </x:c>
      <x:c r="K2317" s="7" t="n">
        <x:v>0</x:v>
      </x:c>
      <x:c r="L2317" s="7" t="n">
        <x:v>120</x:v>
      </x:c>
      <x:c r="M2317" s="7" t="n">
        <x:v>0.15</x:v>
      </x:c>
      <x:c r="N2317" s="7" t="str"/>
      <x:c r="O2317" s="7" t="str">
        <x:f>IF(N2317="","OPEN","PASS")</x:f>
        <x:v>OPEN</x:v>
      </x:c>
    </x:row>
    <x:row r="2318">
      <x:c r="B2318" s="7" t="str">
        <x:v>CH-2312</x:v>
      </x:c>
      <x:c r="C2318" s="7" t="str">
        <x:v>REA-D-B</x:v>
      </x:c>
      <x:c r="D2318" s="7" t="str">
        <x:v>DESTRUCTIVE</x:v>
      </x:c>
      <x:c r="E2318" s="7" t="str">
        <x:v>PTC-B</x:v>
      </x:c>
      <x:c r="F2318" s="7" t="str">
        <x:v>BL-X</x:v>
      </x:c>
      <x:c r="G2318" s="7" t="str">
        <x:v>CF-02</x:v>
      </x:c>
      <x:c r="H2318" s="7" t="n">
        <x:v>2</x:v>
      </x:c>
      <x:c r="I2318" s="7" t="str">
        <x:v>integrated transfer mass</x:v>
      </x:c>
      <x:c r="J2318" s="7" t="str">
        <x:v>kg</x:v>
      </x:c>
      <x:c r="K2318" s="7" t="n">
        <x:v>0</x:v>
      </x:c>
      <x:c r="L2318" s="7" t="n">
        <x:v>120</x:v>
      </x:c>
      <x:c r="M2318" s="7" t="n">
        <x:v>0.15</x:v>
      </x:c>
      <x:c r="N2318" s="7" t="str"/>
      <x:c r="O2318" s="7" t="str">
        <x:f>IF(N2318="","OPEN","PASS")</x:f>
        <x:v>OPEN</x:v>
      </x:c>
    </x:row>
    <x:row r="2319">
      <x:c r="B2319" s="7" t="str">
        <x:v>CH-2313</x:v>
      </x:c>
      <x:c r="C2319" s="7" t="str">
        <x:v>REA-D-B</x:v>
      </x:c>
      <x:c r="D2319" s="7" t="str">
        <x:v>DESTRUCTIVE</x:v>
      </x:c>
      <x:c r="E2319" s="7" t="str">
        <x:v>PTC-B</x:v>
      </x:c>
      <x:c r="F2319" s="7" t="str">
        <x:v>BL-X</x:v>
      </x:c>
      <x:c r="G2319" s="7" t="str">
        <x:v>CF-02</x:v>
      </x:c>
      <x:c r="H2319" s="7" t="n">
        <x:v>3</x:v>
      </x:c>
      <x:c r="I2319" s="7" t="str">
        <x:v>integrated transfer mass</x:v>
      </x:c>
      <x:c r="J2319" s="7" t="str">
        <x:v>kg</x:v>
      </x:c>
      <x:c r="K2319" s="7" t="n">
        <x:v>0</x:v>
      </x:c>
      <x:c r="L2319" s="7" t="n">
        <x:v>120</x:v>
      </x:c>
      <x:c r="M2319" s="7" t="n">
        <x:v>0.15</x:v>
      </x:c>
      <x:c r="N2319" s="7" t="str"/>
      <x:c r="O2319" s="7" t="str">
        <x:f>IF(N2319="","OPEN","PASS")</x:f>
        <x:v>OPEN</x:v>
      </x:c>
    </x:row>
    <x:row r="2320">
      <x:c r="B2320" s="7" t="str">
        <x:v>CH-2314</x:v>
      </x:c>
      <x:c r="C2320" s="7" t="str">
        <x:v>REA-D-B</x:v>
      </x:c>
      <x:c r="D2320" s="7" t="str">
        <x:v>DESTRUCTIVE</x:v>
      </x:c>
      <x:c r="E2320" s="7" t="str">
        <x:v>PTC-B</x:v>
      </x:c>
      <x:c r="F2320" s="7" t="str">
        <x:v>BL-X</x:v>
      </x:c>
      <x:c r="G2320" s="7" t="str">
        <x:v>CF-02</x:v>
      </x:c>
      <x:c r="H2320" s="7" t="n">
        <x:v>4</x:v>
      </x:c>
      <x:c r="I2320" s="7" t="str">
        <x:v>integrated transfer mass</x:v>
      </x:c>
      <x:c r="J2320" s="7" t="str">
        <x:v>kg</x:v>
      </x:c>
      <x:c r="K2320" s="7" t="n">
        <x:v>0</x:v>
      </x:c>
      <x:c r="L2320" s="7" t="n">
        <x:v>120</x:v>
      </x:c>
      <x:c r="M2320" s="7" t="n">
        <x:v>0.15</x:v>
      </x:c>
      <x:c r="N2320" s="7" t="str"/>
      <x:c r="O2320" s="7" t="str">
        <x:f>IF(N2320="","OPEN","PASS")</x:f>
        <x:v>OPEN</x:v>
      </x:c>
    </x:row>
    <x:row r="2321">
      <x:c r="B2321" s="7" t="str">
        <x:v>CH-2315</x:v>
      </x:c>
      <x:c r="C2321" s="7" t="str">
        <x:v>REA-D-B</x:v>
      </x:c>
      <x:c r="D2321" s="7" t="str">
        <x:v>DESTRUCTIVE</x:v>
      </x:c>
      <x:c r="E2321" s="7" t="str">
        <x:v>PTC-B</x:v>
      </x:c>
      <x:c r="F2321" s="7" t="str">
        <x:v>BL-X</x:v>
      </x:c>
      <x:c r="G2321" s="7" t="str">
        <x:v>CF-02</x:v>
      </x:c>
      <x:c r="H2321" s="7" t="n">
        <x:v>5</x:v>
      </x:c>
      <x:c r="I2321" s="7" t="str">
        <x:v>integrated transfer mass</x:v>
      </x:c>
      <x:c r="J2321" s="7" t="str">
        <x:v>kg</x:v>
      </x:c>
      <x:c r="K2321" s="7" t="n">
        <x:v>0</x:v>
      </x:c>
      <x:c r="L2321" s="7" t="n">
        <x:v>120</x:v>
      </x:c>
      <x:c r="M2321" s="7" t="n">
        <x:v>0.15</x:v>
      </x:c>
      <x:c r="N2321" s="7" t="str"/>
      <x:c r="O2321" s="7" t="str">
        <x:f>IF(N2321="","OPEN","PASS")</x:f>
        <x:v>OPEN</x:v>
      </x:c>
    </x:row>
    <x:row r="2322">
      <x:c r="B2322" s="7" t="str">
        <x:v>CH-2316</x:v>
      </x:c>
      <x:c r="C2322" s="7" t="str">
        <x:v>REA-D-B</x:v>
      </x:c>
      <x:c r="D2322" s="7" t="str">
        <x:v>DESTRUCTIVE</x:v>
      </x:c>
      <x:c r="E2322" s="7" t="str">
        <x:v>PTC-B</x:v>
      </x:c>
      <x:c r="F2322" s="7" t="str">
        <x:v>BL-X</x:v>
      </x:c>
      <x:c r="G2322" s="7" t="str">
        <x:v>CF-02</x:v>
      </x:c>
      <x:c r="H2322" s="7" t="n">
        <x:v>6</x:v>
      </x:c>
      <x:c r="I2322" s="7" t="str">
        <x:v>integrated transfer mass</x:v>
      </x:c>
      <x:c r="J2322" s="7" t="str">
        <x:v>kg</x:v>
      </x:c>
      <x:c r="K2322" s="7" t="n">
        <x:v>0</x:v>
      </x:c>
      <x:c r="L2322" s="7" t="n">
        <x:v>120</x:v>
      </x:c>
      <x:c r="M2322" s="7" t="n">
        <x:v>0.15</x:v>
      </x:c>
      <x:c r="N2322" s="7" t="str"/>
      <x:c r="O2322" s="7" t="str">
        <x:f>IF(N2322="","OPEN","PASS")</x:f>
        <x:v>OPEN</x:v>
      </x:c>
    </x:row>
    <x:row r="2323">
      <x:c r="B2323" s="7" t="str">
        <x:v>CH-2317</x:v>
      </x:c>
      <x:c r="C2323" s="7" t="str">
        <x:v>REA-D-B</x:v>
      </x:c>
      <x:c r="D2323" s="7" t="str">
        <x:v>DESTRUCTIVE</x:v>
      </x:c>
      <x:c r="E2323" s="7" t="str">
        <x:v>PTC-B</x:v>
      </x:c>
      <x:c r="F2323" s="7" t="str">
        <x:v>BL-X</x:v>
      </x:c>
      <x:c r="G2323" s="7" t="str">
        <x:v>CF-03</x:v>
      </x:c>
      <x:c r="H2323" s="7" t="n">
        <x:v>1</x:v>
      </x:c>
      <x:c r="I2323" s="7" t="str">
        <x:v>line pressure</x:v>
      </x:c>
      <x:c r="J2323" s="7" t="str">
        <x:v>kPa</x:v>
      </x:c>
      <x:c r="K2323" s="7" t="n">
        <x:v>-50</x:v>
      </x:c>
      <x:c r="L2323" s="7" t="n">
        <x:v>500</x:v>
      </x:c>
      <x:c r="M2323" s="7" t="n">
        <x:v>0.5</x:v>
      </x:c>
      <x:c r="N2323" s="7" t="str"/>
      <x:c r="O2323" s="7" t="str">
        <x:f>IF(N2323="","OPEN","PASS")</x:f>
        <x:v>OPEN</x:v>
      </x:c>
    </x:row>
    <x:row r="2324">
      <x:c r="B2324" s="7" t="str">
        <x:v>CH-2318</x:v>
      </x:c>
      <x:c r="C2324" s="7" t="str">
        <x:v>REA-D-B</x:v>
      </x:c>
      <x:c r="D2324" s="7" t="str">
        <x:v>DESTRUCTIVE</x:v>
      </x:c>
      <x:c r="E2324" s="7" t="str">
        <x:v>PTC-B</x:v>
      </x:c>
      <x:c r="F2324" s="7" t="str">
        <x:v>BL-X</x:v>
      </x:c>
      <x:c r="G2324" s="7" t="str">
        <x:v>CF-03</x:v>
      </x:c>
      <x:c r="H2324" s="7" t="n">
        <x:v>2</x:v>
      </x:c>
      <x:c r="I2324" s="7" t="str">
        <x:v>line pressure</x:v>
      </x:c>
      <x:c r="J2324" s="7" t="str">
        <x:v>kPa</x:v>
      </x:c>
      <x:c r="K2324" s="7" t="n">
        <x:v>-50</x:v>
      </x:c>
      <x:c r="L2324" s="7" t="n">
        <x:v>500</x:v>
      </x:c>
      <x:c r="M2324" s="7" t="n">
        <x:v>0.5</x:v>
      </x:c>
      <x:c r="N2324" s="7" t="str"/>
      <x:c r="O2324" s="7" t="str">
        <x:f>IF(N2324="","OPEN","PASS")</x:f>
        <x:v>OPEN</x:v>
      </x:c>
    </x:row>
    <x:row r="2325">
      <x:c r="B2325" s="7" t="str">
        <x:v>CH-2319</x:v>
      </x:c>
      <x:c r="C2325" s="7" t="str">
        <x:v>REA-D-B</x:v>
      </x:c>
      <x:c r="D2325" s="7" t="str">
        <x:v>DESTRUCTIVE</x:v>
      </x:c>
      <x:c r="E2325" s="7" t="str">
        <x:v>PTC-B</x:v>
      </x:c>
      <x:c r="F2325" s="7" t="str">
        <x:v>BL-X</x:v>
      </x:c>
      <x:c r="G2325" s="7" t="str">
        <x:v>CF-03</x:v>
      </x:c>
      <x:c r="H2325" s="7" t="n">
        <x:v>3</x:v>
      </x:c>
      <x:c r="I2325" s="7" t="str">
        <x:v>line pressure</x:v>
      </x:c>
      <x:c r="J2325" s="7" t="str">
        <x:v>kPa</x:v>
      </x:c>
      <x:c r="K2325" s="7" t="n">
        <x:v>-50</x:v>
      </x:c>
      <x:c r="L2325" s="7" t="n">
        <x:v>500</x:v>
      </x:c>
      <x:c r="M2325" s="7" t="n">
        <x:v>0.5</x:v>
      </x:c>
      <x:c r="N2325" s="7" t="str"/>
      <x:c r="O2325" s="7" t="str">
        <x:f>IF(N2325="","OPEN","PASS")</x:f>
        <x:v>OPEN</x:v>
      </x:c>
    </x:row>
    <x:row r="2326">
      <x:c r="B2326" s="7" t="str">
        <x:v>CH-2320</x:v>
      </x:c>
      <x:c r="C2326" s="7" t="str">
        <x:v>REA-D-B</x:v>
      </x:c>
      <x:c r="D2326" s="7" t="str">
        <x:v>DESTRUCTIVE</x:v>
      </x:c>
      <x:c r="E2326" s="7" t="str">
        <x:v>PTC-B</x:v>
      </x:c>
      <x:c r="F2326" s="7" t="str">
        <x:v>BL-X</x:v>
      </x:c>
      <x:c r="G2326" s="7" t="str">
        <x:v>CF-03</x:v>
      </x:c>
      <x:c r="H2326" s="7" t="n">
        <x:v>4</x:v>
      </x:c>
      <x:c r="I2326" s="7" t="str">
        <x:v>line pressure</x:v>
      </x:c>
      <x:c r="J2326" s="7" t="str">
        <x:v>kPa</x:v>
      </x:c>
      <x:c r="K2326" s="7" t="n">
        <x:v>-50</x:v>
      </x:c>
      <x:c r="L2326" s="7" t="n">
        <x:v>500</x:v>
      </x:c>
      <x:c r="M2326" s="7" t="n">
        <x:v>0.5</x:v>
      </x:c>
      <x:c r="N2326" s="7" t="str"/>
      <x:c r="O2326" s="7" t="str">
        <x:f>IF(N2326="","OPEN","PASS")</x:f>
        <x:v>OPEN</x:v>
      </x:c>
    </x:row>
    <x:row r="2327">
      <x:c r="B2327" s="7" t="str">
        <x:v>CH-2321</x:v>
      </x:c>
      <x:c r="C2327" s="7" t="str">
        <x:v>REA-D-B</x:v>
      </x:c>
      <x:c r="D2327" s="7" t="str">
        <x:v>DESTRUCTIVE</x:v>
      </x:c>
      <x:c r="E2327" s="7" t="str">
        <x:v>PTC-B</x:v>
      </x:c>
      <x:c r="F2327" s="7" t="str">
        <x:v>BL-X</x:v>
      </x:c>
      <x:c r="G2327" s="7" t="str">
        <x:v>CF-03</x:v>
      </x:c>
      <x:c r="H2327" s="7" t="n">
        <x:v>5</x:v>
      </x:c>
      <x:c r="I2327" s="7" t="str">
        <x:v>line pressure</x:v>
      </x:c>
      <x:c r="J2327" s="7" t="str">
        <x:v>kPa</x:v>
      </x:c>
      <x:c r="K2327" s="7" t="n">
        <x:v>-50</x:v>
      </x:c>
      <x:c r="L2327" s="7" t="n">
        <x:v>500</x:v>
      </x:c>
      <x:c r="M2327" s="7" t="n">
        <x:v>0.5</x:v>
      </x:c>
      <x:c r="N2327" s="7" t="str"/>
      <x:c r="O2327" s="7" t="str">
        <x:f>IF(N2327="","OPEN","PASS")</x:f>
        <x:v>OPEN</x:v>
      </x:c>
    </x:row>
    <x:row r="2328">
      <x:c r="B2328" s="7" t="str">
        <x:v>CH-2322</x:v>
      </x:c>
      <x:c r="C2328" s="7" t="str">
        <x:v>REA-D-B</x:v>
      </x:c>
      <x:c r="D2328" s="7" t="str">
        <x:v>DESTRUCTIVE</x:v>
      </x:c>
      <x:c r="E2328" s="7" t="str">
        <x:v>PTC-B</x:v>
      </x:c>
      <x:c r="F2328" s="7" t="str">
        <x:v>BL-X</x:v>
      </x:c>
      <x:c r="G2328" s="7" t="str">
        <x:v>CF-03</x:v>
      </x:c>
      <x:c r="H2328" s="7" t="n">
        <x:v>6</x:v>
      </x:c>
      <x:c r="I2328" s="7" t="str">
        <x:v>line pressure</x:v>
      </x:c>
      <x:c r="J2328" s="7" t="str">
        <x:v>kPa</x:v>
      </x:c>
      <x:c r="K2328" s="7" t="n">
        <x:v>-50</x:v>
      </x:c>
      <x:c r="L2328" s="7" t="n">
        <x:v>500</x:v>
      </x:c>
      <x:c r="M2328" s="7" t="n">
        <x:v>0.5</x:v>
      </x:c>
      <x:c r="N2328" s="7" t="str"/>
      <x:c r="O2328" s="7" t="str">
        <x:f>IF(N2328="","OPEN","PASS")</x:f>
        <x:v>OPEN</x:v>
      </x:c>
    </x:row>
    <x:row r="2329">
      <x:c r="B2329" s="7" t="str">
        <x:v>CH-2323</x:v>
      </x:c>
      <x:c r="C2329" s="7" t="str">
        <x:v>REA-D-B</x:v>
      </x:c>
      <x:c r="D2329" s="7" t="str">
        <x:v>DESTRUCTIVE</x:v>
      </x:c>
      <x:c r="E2329" s="7" t="str">
        <x:v>PTC-B</x:v>
      </x:c>
      <x:c r="F2329" s="7" t="str">
        <x:v>BL-X</x:v>
      </x:c>
      <x:c r="G2329" s="7" t="str">
        <x:v>CF-04</x:v>
      </x:c>
      <x:c r="H2329" s="7" t="n">
        <x:v>1</x:v>
      </x:c>
      <x:c r="I2329" s="7" t="str">
        <x:v>line temperature</x:v>
      </x:c>
      <x:c r="J2329" s="7" t="str">
        <x:v>deg C</x:v>
      </x:c>
      <x:c r="K2329" s="7" t="n">
        <x:v>-30</x:v>
      </x:c>
      <x:c r="L2329" s="7" t="n">
        <x:v>80</x:v>
      </x:c>
      <x:c r="M2329" s="7" t="n">
        <x:v>0.2</x:v>
      </x:c>
      <x:c r="N2329" s="7" t="str"/>
      <x:c r="O2329" s="7" t="str">
        <x:f>IF(N2329="","OPEN","PASS")</x:f>
        <x:v>OPEN</x:v>
      </x:c>
    </x:row>
    <x:row r="2330">
      <x:c r="B2330" s="7" t="str">
        <x:v>CH-2324</x:v>
      </x:c>
      <x:c r="C2330" s="7" t="str">
        <x:v>REA-D-B</x:v>
      </x:c>
      <x:c r="D2330" s="7" t="str">
        <x:v>DESTRUCTIVE</x:v>
      </x:c>
      <x:c r="E2330" s="7" t="str">
        <x:v>PTC-B</x:v>
      </x:c>
      <x:c r="F2330" s="7" t="str">
        <x:v>BL-X</x:v>
      </x:c>
      <x:c r="G2330" s="7" t="str">
        <x:v>CF-04</x:v>
      </x:c>
      <x:c r="H2330" s="7" t="n">
        <x:v>2</x:v>
      </x:c>
      <x:c r="I2330" s="7" t="str">
        <x:v>line temperature</x:v>
      </x:c>
      <x:c r="J2330" s="7" t="str">
        <x:v>deg C</x:v>
      </x:c>
      <x:c r="K2330" s="7" t="n">
        <x:v>-30</x:v>
      </x:c>
      <x:c r="L2330" s="7" t="n">
        <x:v>80</x:v>
      </x:c>
      <x:c r="M2330" s="7" t="n">
        <x:v>0.2</x:v>
      </x:c>
      <x:c r="N2330" s="7" t="str"/>
      <x:c r="O2330" s="7" t="str">
        <x:f>IF(N2330="","OPEN","PASS")</x:f>
        <x:v>OPEN</x:v>
      </x:c>
    </x:row>
    <x:row r="2331">
      <x:c r="B2331" s="7" t="str">
        <x:v>CH-2325</x:v>
      </x:c>
      <x:c r="C2331" s="7" t="str">
        <x:v>REA-D-B</x:v>
      </x:c>
      <x:c r="D2331" s="7" t="str">
        <x:v>DESTRUCTIVE</x:v>
      </x:c>
      <x:c r="E2331" s="7" t="str">
        <x:v>PTC-B</x:v>
      </x:c>
      <x:c r="F2331" s="7" t="str">
        <x:v>BL-X</x:v>
      </x:c>
      <x:c r="G2331" s="7" t="str">
        <x:v>CF-04</x:v>
      </x:c>
      <x:c r="H2331" s="7" t="n">
        <x:v>3</x:v>
      </x:c>
      <x:c r="I2331" s="7" t="str">
        <x:v>line temperature</x:v>
      </x:c>
      <x:c r="J2331" s="7" t="str">
        <x:v>deg C</x:v>
      </x:c>
      <x:c r="K2331" s="7" t="n">
        <x:v>-30</x:v>
      </x:c>
      <x:c r="L2331" s="7" t="n">
        <x:v>80</x:v>
      </x:c>
      <x:c r="M2331" s="7" t="n">
        <x:v>0.2</x:v>
      </x:c>
      <x:c r="N2331" s="7" t="str"/>
      <x:c r="O2331" s="7" t="str">
        <x:f>IF(N2331="","OPEN","PASS")</x:f>
        <x:v>OPEN</x:v>
      </x:c>
    </x:row>
    <x:row r="2332">
      <x:c r="B2332" s="7" t="str">
        <x:v>CH-2326</x:v>
      </x:c>
      <x:c r="C2332" s="7" t="str">
        <x:v>REA-D-B</x:v>
      </x:c>
      <x:c r="D2332" s="7" t="str">
        <x:v>DESTRUCTIVE</x:v>
      </x:c>
      <x:c r="E2332" s="7" t="str">
        <x:v>PTC-B</x:v>
      </x:c>
      <x:c r="F2332" s="7" t="str">
        <x:v>BL-X</x:v>
      </x:c>
      <x:c r="G2332" s="7" t="str">
        <x:v>CF-04</x:v>
      </x:c>
      <x:c r="H2332" s="7" t="n">
        <x:v>4</x:v>
      </x:c>
      <x:c r="I2332" s="7" t="str">
        <x:v>line temperature</x:v>
      </x:c>
      <x:c r="J2332" s="7" t="str">
        <x:v>deg C</x:v>
      </x:c>
      <x:c r="K2332" s="7" t="n">
        <x:v>-30</x:v>
      </x:c>
      <x:c r="L2332" s="7" t="n">
        <x:v>80</x:v>
      </x:c>
      <x:c r="M2332" s="7" t="n">
        <x:v>0.2</x:v>
      </x:c>
      <x:c r="N2332" s="7" t="str"/>
      <x:c r="O2332" s="7" t="str">
        <x:f>IF(N2332="","OPEN","PASS")</x:f>
        <x:v>OPEN</x:v>
      </x:c>
    </x:row>
    <x:row r="2333">
      <x:c r="B2333" s="7" t="str">
        <x:v>CH-2327</x:v>
      </x:c>
      <x:c r="C2333" s="7" t="str">
        <x:v>REA-D-B</x:v>
      </x:c>
      <x:c r="D2333" s="7" t="str">
        <x:v>DESTRUCTIVE</x:v>
      </x:c>
      <x:c r="E2333" s="7" t="str">
        <x:v>PTC-B</x:v>
      </x:c>
      <x:c r="F2333" s="7" t="str">
        <x:v>BL-X</x:v>
      </x:c>
      <x:c r="G2333" s="7" t="str">
        <x:v>CF-04</x:v>
      </x:c>
      <x:c r="H2333" s="7" t="n">
        <x:v>5</x:v>
      </x:c>
      <x:c r="I2333" s="7" t="str">
        <x:v>line temperature</x:v>
      </x:c>
      <x:c r="J2333" s="7" t="str">
        <x:v>deg C</x:v>
      </x:c>
      <x:c r="K2333" s="7" t="n">
        <x:v>-30</x:v>
      </x:c>
      <x:c r="L2333" s="7" t="n">
        <x:v>80</x:v>
      </x:c>
      <x:c r="M2333" s="7" t="n">
        <x:v>0.2</x:v>
      </x:c>
      <x:c r="N2333" s="7" t="str"/>
      <x:c r="O2333" s="7" t="str">
        <x:f>IF(N2333="","OPEN","PASS")</x:f>
        <x:v>OPEN</x:v>
      </x:c>
    </x:row>
    <x:row r="2334">
      <x:c r="B2334" s="7" t="str">
        <x:v>CH-2328</x:v>
      </x:c>
      <x:c r="C2334" s="7" t="str">
        <x:v>REA-D-B</x:v>
      </x:c>
      <x:c r="D2334" s="7" t="str">
        <x:v>DESTRUCTIVE</x:v>
      </x:c>
      <x:c r="E2334" s="7" t="str">
        <x:v>PTC-B</x:v>
      </x:c>
      <x:c r="F2334" s="7" t="str">
        <x:v>BL-X</x:v>
      </x:c>
      <x:c r="G2334" s="7" t="str">
        <x:v>CF-04</x:v>
      </x:c>
      <x:c r="H2334" s="7" t="n">
        <x:v>6</x:v>
      </x:c>
      <x:c r="I2334" s="7" t="str">
        <x:v>line temperature</x:v>
      </x:c>
      <x:c r="J2334" s="7" t="str">
        <x:v>deg C</x:v>
      </x:c>
      <x:c r="K2334" s="7" t="n">
        <x:v>-30</x:v>
      </x:c>
      <x:c r="L2334" s="7" t="n">
        <x:v>80</x:v>
      </x:c>
      <x:c r="M2334" s="7" t="n">
        <x:v>0.2</x:v>
      </x:c>
      <x:c r="N2334" s="7" t="str"/>
      <x:c r="O2334" s="7" t="str">
        <x:f>IF(N2334="","OPEN","PASS")</x:f>
        <x:v>OPEN</x:v>
      </x:c>
    </x:row>
    <x:row r="2335">
      <x:c r="B2335" s="7" t="str">
        <x:v>CH-2329</x:v>
      </x:c>
      <x:c r="C2335" s="7" t="str">
        <x:v>REA-D-B</x:v>
      </x:c>
      <x:c r="D2335" s="7" t="str">
        <x:v>DESTRUCTIVE</x:v>
      </x:c>
      <x:c r="E2335" s="7" t="str">
        <x:v>PTC-B</x:v>
      </x:c>
      <x:c r="F2335" s="7" t="str">
        <x:v>BL-X</x:v>
      </x:c>
      <x:c r="G2335" s="7" t="str">
        <x:v>CF-05</x:v>
      </x:c>
      <x:c r="H2335" s="7" t="n">
        <x:v>1</x:v>
      </x:c>
      <x:c r="I2335" s="7" t="str">
        <x:v>line hold-up tomography</x:v>
      </x:c>
      <x:c r="J2335" s="7" t="str">
        <x:v>kg</x:v>
      </x:c>
      <x:c r="K2335" s="7" t="n">
        <x:v>0</x:v>
      </x:c>
      <x:c r="L2335" s="7" t="n">
        <x:v>20</x:v>
      </x:c>
      <x:c r="M2335" s="7" t="n">
        <x:v>0.25</x:v>
      </x:c>
      <x:c r="N2335" s="7" t="str"/>
      <x:c r="O2335" s="7" t="str">
        <x:f>IF(N2335="","OPEN","PASS")</x:f>
        <x:v>OPEN</x:v>
      </x:c>
    </x:row>
    <x:row r="2336">
      <x:c r="B2336" s="7" t="str">
        <x:v>CH-2330</x:v>
      </x:c>
      <x:c r="C2336" s="7" t="str">
        <x:v>REA-D-B</x:v>
      </x:c>
      <x:c r="D2336" s="7" t="str">
        <x:v>DESTRUCTIVE</x:v>
      </x:c>
      <x:c r="E2336" s="7" t="str">
        <x:v>PTC-B</x:v>
      </x:c>
      <x:c r="F2336" s="7" t="str">
        <x:v>BL-X</x:v>
      </x:c>
      <x:c r="G2336" s="7" t="str">
        <x:v>CF-05</x:v>
      </x:c>
      <x:c r="H2336" s="7" t="n">
        <x:v>2</x:v>
      </x:c>
      <x:c r="I2336" s="7" t="str">
        <x:v>line hold-up tomography</x:v>
      </x:c>
      <x:c r="J2336" s="7" t="str">
        <x:v>kg</x:v>
      </x:c>
      <x:c r="K2336" s="7" t="n">
        <x:v>0</x:v>
      </x:c>
      <x:c r="L2336" s="7" t="n">
        <x:v>20</x:v>
      </x:c>
      <x:c r="M2336" s="7" t="n">
        <x:v>0.25</x:v>
      </x:c>
      <x:c r="N2336" s="7" t="str"/>
      <x:c r="O2336" s="7" t="str">
        <x:f>IF(N2336="","OPEN","PASS")</x:f>
        <x:v>OPEN</x:v>
      </x:c>
    </x:row>
    <x:row r="2337">
      <x:c r="B2337" s="7" t="str">
        <x:v>CH-2331</x:v>
      </x:c>
      <x:c r="C2337" s="7" t="str">
        <x:v>REA-D-B</x:v>
      </x:c>
      <x:c r="D2337" s="7" t="str">
        <x:v>DESTRUCTIVE</x:v>
      </x:c>
      <x:c r="E2337" s="7" t="str">
        <x:v>PTC-B</x:v>
      </x:c>
      <x:c r="F2337" s="7" t="str">
        <x:v>BL-X</x:v>
      </x:c>
      <x:c r="G2337" s="7" t="str">
        <x:v>CF-05</x:v>
      </x:c>
      <x:c r="H2337" s="7" t="n">
        <x:v>3</x:v>
      </x:c>
      <x:c r="I2337" s="7" t="str">
        <x:v>line hold-up tomography</x:v>
      </x:c>
      <x:c r="J2337" s="7" t="str">
        <x:v>kg</x:v>
      </x:c>
      <x:c r="K2337" s="7" t="n">
        <x:v>0</x:v>
      </x:c>
      <x:c r="L2337" s="7" t="n">
        <x:v>20</x:v>
      </x:c>
      <x:c r="M2337" s="7" t="n">
        <x:v>0.25</x:v>
      </x:c>
      <x:c r="N2337" s="7" t="str"/>
      <x:c r="O2337" s="7" t="str">
        <x:f>IF(N2337="","OPEN","PASS")</x:f>
        <x:v>OPEN</x:v>
      </x:c>
    </x:row>
    <x:row r="2338">
      <x:c r="B2338" s="7" t="str">
        <x:v>CH-2332</x:v>
      </x:c>
      <x:c r="C2338" s="7" t="str">
        <x:v>REA-D-B</x:v>
      </x:c>
      <x:c r="D2338" s="7" t="str">
        <x:v>DESTRUCTIVE</x:v>
      </x:c>
      <x:c r="E2338" s="7" t="str">
        <x:v>PTC-B</x:v>
      </x:c>
      <x:c r="F2338" s="7" t="str">
        <x:v>BL-X</x:v>
      </x:c>
      <x:c r="G2338" s="7" t="str">
        <x:v>CF-05</x:v>
      </x:c>
      <x:c r="H2338" s="7" t="n">
        <x:v>4</x:v>
      </x:c>
      <x:c r="I2338" s="7" t="str">
        <x:v>line hold-up tomography</x:v>
      </x:c>
      <x:c r="J2338" s="7" t="str">
        <x:v>kg</x:v>
      </x:c>
      <x:c r="K2338" s="7" t="n">
        <x:v>0</x:v>
      </x:c>
      <x:c r="L2338" s="7" t="n">
        <x:v>20</x:v>
      </x:c>
      <x:c r="M2338" s="7" t="n">
        <x:v>0.25</x:v>
      </x:c>
      <x:c r="N2338" s="7" t="str"/>
      <x:c r="O2338" s="7" t="str">
        <x:f>IF(N2338="","OPEN","PASS")</x:f>
        <x:v>OPEN</x:v>
      </x:c>
    </x:row>
    <x:row r="2339">
      <x:c r="B2339" s="7" t="str">
        <x:v>CH-2333</x:v>
      </x:c>
      <x:c r="C2339" s="7" t="str">
        <x:v>REA-D-B</x:v>
      </x:c>
      <x:c r="D2339" s="7" t="str">
        <x:v>DESTRUCTIVE</x:v>
      </x:c>
      <x:c r="E2339" s="7" t="str">
        <x:v>PTC-B</x:v>
      </x:c>
      <x:c r="F2339" s="7" t="str">
        <x:v>BL-X</x:v>
      </x:c>
      <x:c r="G2339" s="7" t="str">
        <x:v>CF-05</x:v>
      </x:c>
      <x:c r="H2339" s="7" t="n">
        <x:v>5</x:v>
      </x:c>
      <x:c r="I2339" s="7" t="str">
        <x:v>line hold-up tomography</x:v>
      </x:c>
      <x:c r="J2339" s="7" t="str">
        <x:v>kg</x:v>
      </x:c>
      <x:c r="K2339" s="7" t="n">
        <x:v>0</x:v>
      </x:c>
      <x:c r="L2339" s="7" t="n">
        <x:v>20</x:v>
      </x:c>
      <x:c r="M2339" s="7" t="n">
        <x:v>0.25</x:v>
      </x:c>
      <x:c r="N2339" s="7" t="str"/>
      <x:c r="O2339" s="7" t="str">
        <x:f>IF(N2339="","OPEN","PASS")</x:f>
        <x:v>OPEN</x:v>
      </x:c>
    </x:row>
    <x:row r="2340">
      <x:c r="B2340" s="7" t="str">
        <x:v>CH-2334</x:v>
      </x:c>
      <x:c r="C2340" s="7" t="str">
        <x:v>REA-D-B</x:v>
      </x:c>
      <x:c r="D2340" s="7" t="str">
        <x:v>DESTRUCTIVE</x:v>
      </x:c>
      <x:c r="E2340" s="7" t="str">
        <x:v>PTC-B</x:v>
      </x:c>
      <x:c r="F2340" s="7" t="str">
        <x:v>BL-X</x:v>
      </x:c>
      <x:c r="G2340" s="7" t="str">
        <x:v>CF-05</x:v>
      </x:c>
      <x:c r="H2340" s="7" t="n">
        <x:v>6</x:v>
      </x:c>
      <x:c r="I2340" s="7" t="str">
        <x:v>line hold-up tomography</x:v>
      </x:c>
      <x:c r="J2340" s="7" t="str">
        <x:v>kg</x:v>
      </x:c>
      <x:c r="K2340" s="7" t="n">
        <x:v>0</x:v>
      </x:c>
      <x:c r="L2340" s="7" t="n">
        <x:v>20</x:v>
      </x:c>
      <x:c r="M2340" s="7" t="n">
        <x:v>0.25</x:v>
      </x:c>
      <x:c r="N2340" s="7" t="str"/>
      <x:c r="O2340" s="7" t="str">
        <x:f>IF(N2340="","OPEN","PASS")</x:f>
        <x:v>OPEN</x:v>
      </x:c>
    </x:row>
    <x:row r="2341">
      <x:c r="B2341" s="7" t="str">
        <x:v>CH-2335</x:v>
      </x:c>
      <x:c r="C2341" s="7" t="str">
        <x:v>REA-D-B</x:v>
      </x:c>
      <x:c r="D2341" s="7" t="str">
        <x:v>DESTRUCTIVE</x:v>
      </x:c>
      <x:c r="E2341" s="7" t="str">
        <x:v>PTC-B</x:v>
      </x:c>
      <x:c r="F2341" s="7" t="str">
        <x:v>BL-X</x:v>
      </x:c>
      <x:c r="G2341" s="7" t="str">
        <x:v>CF-06</x:v>
      </x:c>
      <x:c r="H2341" s="7" t="n">
        <x:v>1</x:v>
      </x:c>
      <x:c r="I2341" s="7" t="str">
        <x:v>pan level</x:v>
      </x:c>
      <x:c r="J2341" s="7" t="str">
        <x:v>m</x:v>
      </x:c>
      <x:c r="K2341" s="7" t="n">
        <x:v>0</x:v>
      </x:c>
      <x:c r="L2341" s="7" t="n">
        <x:v>0.2</x:v>
      </x:c>
      <x:c r="M2341" s="7" t="n">
        <x:v>0.0005</x:v>
      </x:c>
      <x:c r="N2341" s="7" t="str"/>
      <x:c r="O2341" s="7" t="str">
        <x:f>IF(N2341="","OPEN","PASS")</x:f>
        <x:v>OPEN</x:v>
      </x:c>
    </x:row>
    <x:row r="2342">
      <x:c r="B2342" s="7" t="str">
        <x:v>CH-2336</x:v>
      </x:c>
      <x:c r="C2342" s="7" t="str">
        <x:v>REA-D-B</x:v>
      </x:c>
      <x:c r="D2342" s="7" t="str">
        <x:v>DESTRUCTIVE</x:v>
      </x:c>
      <x:c r="E2342" s="7" t="str">
        <x:v>PTC-B</x:v>
      </x:c>
      <x:c r="F2342" s="7" t="str">
        <x:v>BL-X</x:v>
      </x:c>
      <x:c r="G2342" s="7" t="str">
        <x:v>CF-06</x:v>
      </x:c>
      <x:c r="H2342" s="7" t="n">
        <x:v>2</x:v>
      </x:c>
      <x:c r="I2342" s="7" t="str">
        <x:v>pan level</x:v>
      </x:c>
      <x:c r="J2342" s="7" t="str">
        <x:v>m</x:v>
      </x:c>
      <x:c r="K2342" s="7" t="n">
        <x:v>0</x:v>
      </x:c>
      <x:c r="L2342" s="7" t="n">
        <x:v>0.2</x:v>
      </x:c>
      <x:c r="M2342" s="7" t="n">
        <x:v>0.0005</x:v>
      </x:c>
      <x:c r="N2342" s="7" t="str"/>
      <x:c r="O2342" s="7" t="str">
        <x:f>IF(N2342="","OPEN","PASS")</x:f>
        <x:v>OPEN</x:v>
      </x:c>
    </x:row>
    <x:row r="2343">
      <x:c r="B2343" s="7" t="str">
        <x:v>CH-2337</x:v>
      </x:c>
      <x:c r="C2343" s="7" t="str">
        <x:v>REA-D-B</x:v>
      </x:c>
      <x:c r="D2343" s="7" t="str">
        <x:v>DESTRUCTIVE</x:v>
      </x:c>
      <x:c r="E2343" s="7" t="str">
        <x:v>PTC-B</x:v>
      </x:c>
      <x:c r="F2343" s="7" t="str">
        <x:v>BL-X</x:v>
      </x:c>
      <x:c r="G2343" s="7" t="str">
        <x:v>CF-06</x:v>
      </x:c>
      <x:c r="H2343" s="7" t="n">
        <x:v>3</x:v>
      </x:c>
      <x:c r="I2343" s="7" t="str">
        <x:v>pan level</x:v>
      </x:c>
      <x:c r="J2343" s="7" t="str">
        <x:v>m</x:v>
      </x:c>
      <x:c r="K2343" s="7" t="n">
        <x:v>0</x:v>
      </x:c>
      <x:c r="L2343" s="7" t="n">
        <x:v>0.2</x:v>
      </x:c>
      <x:c r="M2343" s="7" t="n">
        <x:v>0.0005</x:v>
      </x:c>
      <x:c r="N2343" s="7" t="str"/>
      <x:c r="O2343" s="7" t="str">
        <x:f>IF(N2343="","OPEN","PASS")</x:f>
        <x:v>OPEN</x:v>
      </x:c>
    </x:row>
    <x:row r="2344">
      <x:c r="B2344" s="7" t="str">
        <x:v>CH-2338</x:v>
      </x:c>
      <x:c r="C2344" s="7" t="str">
        <x:v>REA-D-B</x:v>
      </x:c>
      <x:c r="D2344" s="7" t="str">
        <x:v>DESTRUCTIVE</x:v>
      </x:c>
      <x:c r="E2344" s="7" t="str">
        <x:v>PTC-B</x:v>
      </x:c>
      <x:c r="F2344" s="7" t="str">
        <x:v>BL-X</x:v>
      </x:c>
      <x:c r="G2344" s="7" t="str">
        <x:v>CF-06</x:v>
      </x:c>
      <x:c r="H2344" s="7" t="n">
        <x:v>4</x:v>
      </x:c>
      <x:c r="I2344" s="7" t="str">
        <x:v>pan level</x:v>
      </x:c>
      <x:c r="J2344" s="7" t="str">
        <x:v>m</x:v>
      </x:c>
      <x:c r="K2344" s="7" t="n">
        <x:v>0</x:v>
      </x:c>
      <x:c r="L2344" s="7" t="n">
        <x:v>0.2</x:v>
      </x:c>
      <x:c r="M2344" s="7" t="n">
        <x:v>0.0005</x:v>
      </x:c>
      <x:c r="N2344" s="7" t="str"/>
      <x:c r="O2344" s="7" t="str">
        <x:f>IF(N2344="","OPEN","PASS")</x:f>
        <x:v>OPEN</x:v>
      </x:c>
    </x:row>
    <x:row r="2345">
      <x:c r="B2345" s="7" t="str">
        <x:v>CH-2339</x:v>
      </x:c>
      <x:c r="C2345" s="7" t="str">
        <x:v>REA-D-B</x:v>
      </x:c>
      <x:c r="D2345" s="7" t="str">
        <x:v>DESTRUCTIVE</x:v>
      </x:c>
      <x:c r="E2345" s="7" t="str">
        <x:v>PTC-B</x:v>
      </x:c>
      <x:c r="F2345" s="7" t="str">
        <x:v>BL-X</x:v>
      </x:c>
      <x:c r="G2345" s="7" t="str">
        <x:v>CF-06</x:v>
      </x:c>
      <x:c r="H2345" s="7" t="n">
        <x:v>5</x:v>
      </x:c>
      <x:c r="I2345" s="7" t="str">
        <x:v>pan level</x:v>
      </x:c>
      <x:c r="J2345" s="7" t="str">
        <x:v>m</x:v>
      </x:c>
      <x:c r="K2345" s="7" t="n">
        <x:v>0</x:v>
      </x:c>
      <x:c r="L2345" s="7" t="n">
        <x:v>0.2</x:v>
      </x:c>
      <x:c r="M2345" s="7" t="n">
        <x:v>0.0005</x:v>
      </x:c>
      <x:c r="N2345" s="7" t="str"/>
      <x:c r="O2345" s="7" t="str">
        <x:f>IF(N2345="","OPEN","PASS")</x:f>
        <x:v>OPEN</x:v>
      </x:c>
    </x:row>
    <x:row r="2346">
      <x:c r="B2346" s="7" t="str">
        <x:v>CH-2340</x:v>
      </x:c>
      <x:c r="C2346" s="7" t="str">
        <x:v>REA-D-B</x:v>
      </x:c>
      <x:c r="D2346" s="7" t="str">
        <x:v>DESTRUCTIVE</x:v>
      </x:c>
      <x:c r="E2346" s="7" t="str">
        <x:v>PTC-B</x:v>
      </x:c>
      <x:c r="F2346" s="7" t="str">
        <x:v>BL-X</x:v>
      </x:c>
      <x:c r="G2346" s="7" t="str">
        <x:v>CF-06</x:v>
      </x:c>
      <x:c r="H2346" s="7" t="n">
        <x:v>6</x:v>
      </x:c>
      <x:c r="I2346" s="7" t="str">
        <x:v>pan level</x:v>
      </x:c>
      <x:c r="J2346" s="7" t="str">
        <x:v>m</x:v>
      </x:c>
      <x:c r="K2346" s="7" t="n">
        <x:v>0</x:v>
      </x:c>
      <x:c r="L2346" s="7" t="n">
        <x:v>0.2</x:v>
      </x:c>
      <x:c r="M2346" s="7" t="n">
        <x:v>0.0005</x:v>
      </x:c>
      <x:c r="N2346" s="7" t="str"/>
      <x:c r="O2346" s="7" t="str">
        <x:f>IF(N2346="","OPEN","PASS")</x:f>
        <x:v>OPEN</x:v>
      </x:c>
    </x:row>
    <x:row r="2347">
      <x:c r="B2347" s="7" t="str">
        <x:v>CH-2341</x:v>
      </x:c>
      <x:c r="C2347" s="7" t="str">
        <x:v>REA-D-B</x:v>
      </x:c>
      <x:c r="D2347" s="7" t="str">
        <x:v>DESTRUCTIVE</x:v>
      </x:c>
      <x:c r="E2347" s="7" t="str">
        <x:v>PTC-B</x:v>
      </x:c>
      <x:c r="F2347" s="7" t="str">
        <x:v>BL-X</x:v>
      </x:c>
      <x:c r="G2347" s="7" t="str">
        <x:v>CF-07</x:v>
      </x:c>
      <x:c r="H2347" s="7" t="n">
        <x:v>1</x:v>
      </x:c>
      <x:c r="I2347" s="7" t="str">
        <x:v>receiver mass</x:v>
      </x:c>
      <x:c r="J2347" s="7" t="str">
        <x:v>kg</x:v>
      </x:c>
      <x:c r="K2347" s="7" t="n">
        <x:v>0</x:v>
      </x:c>
      <x:c r="L2347" s="7" t="n">
        <x:v>500</x:v>
      </x:c>
      <x:c r="M2347" s="7" t="n">
        <x:v>0.25</x:v>
      </x:c>
      <x:c r="N2347" s="7" t="str"/>
      <x:c r="O2347" s="7" t="str">
        <x:f>IF(N2347="","OPEN","PASS")</x:f>
        <x:v>OPEN</x:v>
      </x:c>
    </x:row>
    <x:row r="2348">
      <x:c r="B2348" s="7" t="str">
        <x:v>CH-2342</x:v>
      </x:c>
      <x:c r="C2348" s="7" t="str">
        <x:v>REA-D-B</x:v>
      </x:c>
      <x:c r="D2348" s="7" t="str">
        <x:v>DESTRUCTIVE</x:v>
      </x:c>
      <x:c r="E2348" s="7" t="str">
        <x:v>PTC-B</x:v>
      </x:c>
      <x:c r="F2348" s="7" t="str">
        <x:v>BL-X</x:v>
      </x:c>
      <x:c r="G2348" s="7" t="str">
        <x:v>CF-07</x:v>
      </x:c>
      <x:c r="H2348" s="7" t="n">
        <x:v>2</x:v>
      </x:c>
      <x:c r="I2348" s="7" t="str">
        <x:v>receiver mass</x:v>
      </x:c>
      <x:c r="J2348" s="7" t="str">
        <x:v>kg</x:v>
      </x:c>
      <x:c r="K2348" s="7" t="n">
        <x:v>0</x:v>
      </x:c>
      <x:c r="L2348" s="7" t="n">
        <x:v>500</x:v>
      </x:c>
      <x:c r="M2348" s="7" t="n">
        <x:v>0.25</x:v>
      </x:c>
      <x:c r="N2348" s="7" t="str"/>
      <x:c r="O2348" s="7" t="str">
        <x:f>IF(N2348="","OPEN","PASS")</x:f>
        <x:v>OPEN</x:v>
      </x:c>
    </x:row>
    <x:row r="2349">
      <x:c r="B2349" s="7" t="str">
        <x:v>CH-2343</x:v>
      </x:c>
      <x:c r="C2349" s="7" t="str">
        <x:v>REA-D-B</x:v>
      </x:c>
      <x:c r="D2349" s="7" t="str">
        <x:v>DESTRUCTIVE</x:v>
      </x:c>
      <x:c r="E2349" s="7" t="str">
        <x:v>PTC-B</x:v>
      </x:c>
      <x:c r="F2349" s="7" t="str">
        <x:v>BL-X</x:v>
      </x:c>
      <x:c r="G2349" s="7" t="str">
        <x:v>CF-07</x:v>
      </x:c>
      <x:c r="H2349" s="7" t="n">
        <x:v>3</x:v>
      </x:c>
      <x:c r="I2349" s="7" t="str">
        <x:v>receiver mass</x:v>
      </x:c>
      <x:c r="J2349" s="7" t="str">
        <x:v>kg</x:v>
      </x:c>
      <x:c r="K2349" s="7" t="n">
        <x:v>0</x:v>
      </x:c>
      <x:c r="L2349" s="7" t="n">
        <x:v>500</x:v>
      </x:c>
      <x:c r="M2349" s="7" t="n">
        <x:v>0.25</x:v>
      </x:c>
      <x:c r="N2349" s="7" t="str"/>
      <x:c r="O2349" s="7" t="str">
        <x:f>IF(N2349="","OPEN","PASS")</x:f>
        <x:v>OPEN</x:v>
      </x:c>
    </x:row>
    <x:row r="2350">
      <x:c r="B2350" s="7" t="str">
        <x:v>CH-2344</x:v>
      </x:c>
      <x:c r="C2350" s="7" t="str">
        <x:v>REA-D-B</x:v>
      </x:c>
      <x:c r="D2350" s="7" t="str">
        <x:v>DESTRUCTIVE</x:v>
      </x:c>
      <x:c r="E2350" s="7" t="str">
        <x:v>PTC-B</x:v>
      </x:c>
      <x:c r="F2350" s="7" t="str">
        <x:v>BL-X</x:v>
      </x:c>
      <x:c r="G2350" s="7" t="str">
        <x:v>CF-07</x:v>
      </x:c>
      <x:c r="H2350" s="7" t="n">
        <x:v>4</x:v>
      </x:c>
      <x:c r="I2350" s="7" t="str">
        <x:v>receiver mass</x:v>
      </x:c>
      <x:c r="J2350" s="7" t="str">
        <x:v>kg</x:v>
      </x:c>
      <x:c r="K2350" s="7" t="n">
        <x:v>0</x:v>
      </x:c>
      <x:c r="L2350" s="7" t="n">
        <x:v>500</x:v>
      </x:c>
      <x:c r="M2350" s="7" t="n">
        <x:v>0.25</x:v>
      </x:c>
      <x:c r="N2350" s="7" t="str"/>
      <x:c r="O2350" s="7" t="str">
        <x:f>IF(N2350="","OPEN","PASS")</x:f>
        <x:v>OPEN</x:v>
      </x:c>
    </x:row>
    <x:row r="2351">
      <x:c r="B2351" s="7" t="str">
        <x:v>CH-2345</x:v>
      </x:c>
      <x:c r="C2351" s="7" t="str">
        <x:v>REA-D-B</x:v>
      </x:c>
      <x:c r="D2351" s="7" t="str">
        <x:v>DESTRUCTIVE</x:v>
      </x:c>
      <x:c r="E2351" s="7" t="str">
        <x:v>PTC-B</x:v>
      </x:c>
      <x:c r="F2351" s="7" t="str">
        <x:v>BL-X</x:v>
      </x:c>
      <x:c r="G2351" s="7" t="str">
        <x:v>CF-07</x:v>
      </x:c>
      <x:c r="H2351" s="7" t="n">
        <x:v>5</x:v>
      </x:c>
      <x:c r="I2351" s="7" t="str">
        <x:v>receiver mass</x:v>
      </x:c>
      <x:c r="J2351" s="7" t="str">
        <x:v>kg</x:v>
      </x:c>
      <x:c r="K2351" s="7" t="n">
        <x:v>0</x:v>
      </x:c>
      <x:c r="L2351" s="7" t="n">
        <x:v>500</x:v>
      </x:c>
      <x:c r="M2351" s="7" t="n">
        <x:v>0.25</x:v>
      </x:c>
      <x:c r="N2351" s="7" t="str"/>
      <x:c r="O2351" s="7" t="str">
        <x:f>IF(N2351="","OPEN","PASS")</x:f>
        <x:v>OPEN</x:v>
      </x:c>
    </x:row>
    <x:row r="2352">
      <x:c r="B2352" s="7" t="str">
        <x:v>CH-2346</x:v>
      </x:c>
      <x:c r="C2352" s="7" t="str">
        <x:v>REA-D-B</x:v>
      </x:c>
      <x:c r="D2352" s="7" t="str">
        <x:v>DESTRUCTIVE</x:v>
      </x:c>
      <x:c r="E2352" s="7" t="str">
        <x:v>PTC-B</x:v>
      </x:c>
      <x:c r="F2352" s="7" t="str">
        <x:v>BL-X</x:v>
      </x:c>
      <x:c r="G2352" s="7" t="str">
        <x:v>CF-07</x:v>
      </x:c>
      <x:c r="H2352" s="7" t="n">
        <x:v>6</x:v>
      </x:c>
      <x:c r="I2352" s="7" t="str">
        <x:v>receiver mass</x:v>
      </x:c>
      <x:c r="J2352" s="7" t="str">
        <x:v>kg</x:v>
      </x:c>
      <x:c r="K2352" s="7" t="n">
        <x:v>0</x:v>
      </x:c>
      <x:c r="L2352" s="7" t="n">
        <x:v>500</x:v>
      </x:c>
      <x:c r="M2352" s="7" t="n">
        <x:v>0.25</x:v>
      </x:c>
      <x:c r="N2352" s="7" t="str"/>
      <x:c r="O2352" s="7" t="str">
        <x:f>IF(N2352="","OPEN","PASS")</x:f>
        <x:v>OPEN</x:v>
      </x:c>
    </x:row>
    <x:row r="2353">
      <x:c r="B2353" s="7" t="str">
        <x:v>CH-2347</x:v>
      </x:c>
      <x:c r="C2353" s="7" t="str">
        <x:v>REA-D-B</x:v>
      </x:c>
      <x:c r="D2353" s="7" t="str">
        <x:v>DESTRUCTIVE</x:v>
      </x:c>
      <x:c r="E2353" s="7" t="str">
        <x:v>PTC-B</x:v>
      </x:c>
      <x:c r="F2353" s="7" t="str">
        <x:v>BL-X</x:v>
      </x:c>
      <x:c r="G2353" s="7" t="str">
        <x:v>CF-08</x:v>
      </x:c>
      <x:c r="H2353" s="7" t="n">
        <x:v>1</x:v>
      </x:c>
      <x:c r="I2353" s="7" t="str">
        <x:v>geometry and slope</x:v>
      </x:c>
      <x:c r="J2353" s="7" t="str">
        <x:v>degrees</x:v>
      </x:c>
      <x:c r="K2353" s="7" t="n">
        <x:v>-5</x:v>
      </x:c>
      <x:c r="L2353" s="7" t="n">
        <x:v>5</x:v>
      </x:c>
      <x:c r="M2353" s="7" t="n">
        <x:v>0.01</x:v>
      </x:c>
      <x:c r="N2353" s="7" t="str"/>
      <x:c r="O2353" s="7" t="str">
        <x:f>IF(N2353="","OPEN","PASS")</x:f>
        <x:v>OPEN</x:v>
      </x:c>
    </x:row>
    <x:row r="2354">
      <x:c r="B2354" s="7" t="str">
        <x:v>CH-2348</x:v>
      </x:c>
      <x:c r="C2354" s="7" t="str">
        <x:v>REA-D-B</x:v>
      </x:c>
      <x:c r="D2354" s="7" t="str">
        <x:v>DESTRUCTIVE</x:v>
      </x:c>
      <x:c r="E2354" s="7" t="str">
        <x:v>PTC-B</x:v>
      </x:c>
      <x:c r="F2354" s="7" t="str">
        <x:v>BL-X</x:v>
      </x:c>
      <x:c r="G2354" s="7" t="str">
        <x:v>CF-08</x:v>
      </x:c>
      <x:c r="H2354" s="7" t="n">
        <x:v>2</x:v>
      </x:c>
      <x:c r="I2354" s="7" t="str">
        <x:v>geometry and slope</x:v>
      </x:c>
      <x:c r="J2354" s="7" t="str">
        <x:v>degrees</x:v>
      </x:c>
      <x:c r="K2354" s="7" t="n">
        <x:v>-5</x:v>
      </x:c>
      <x:c r="L2354" s="7" t="n">
        <x:v>5</x:v>
      </x:c>
      <x:c r="M2354" s="7" t="n">
        <x:v>0.01</x:v>
      </x:c>
      <x:c r="N2354" s="7" t="str"/>
      <x:c r="O2354" s="7" t="str">
        <x:f>IF(N2354="","OPEN","PASS")</x:f>
        <x:v>OPEN</x:v>
      </x:c>
    </x:row>
    <x:row r="2355">
      <x:c r="B2355" s="7" t="str">
        <x:v>CH-2349</x:v>
      </x:c>
      <x:c r="C2355" s="7" t="str">
        <x:v>REA-D-B</x:v>
      </x:c>
      <x:c r="D2355" s="7" t="str">
        <x:v>DESTRUCTIVE</x:v>
      </x:c>
      <x:c r="E2355" s="7" t="str">
        <x:v>PTC-B</x:v>
      </x:c>
      <x:c r="F2355" s="7" t="str">
        <x:v>BL-X</x:v>
      </x:c>
      <x:c r="G2355" s="7" t="str">
        <x:v>CF-08</x:v>
      </x:c>
      <x:c r="H2355" s="7" t="n">
        <x:v>3</x:v>
      </x:c>
      <x:c r="I2355" s="7" t="str">
        <x:v>geometry and slope</x:v>
      </x:c>
      <x:c r="J2355" s="7" t="str">
        <x:v>degrees</x:v>
      </x:c>
      <x:c r="K2355" s="7" t="n">
        <x:v>-5</x:v>
      </x:c>
      <x:c r="L2355" s="7" t="n">
        <x:v>5</x:v>
      </x:c>
      <x:c r="M2355" s="7" t="n">
        <x:v>0.01</x:v>
      </x:c>
      <x:c r="N2355" s="7" t="str"/>
      <x:c r="O2355" s="7" t="str">
        <x:f>IF(N2355="","OPEN","PASS")</x:f>
        <x:v>OPEN</x:v>
      </x:c>
    </x:row>
    <x:row r="2356">
      <x:c r="B2356" s="7" t="str">
        <x:v>CH-2350</x:v>
      </x:c>
      <x:c r="C2356" s="7" t="str">
        <x:v>REA-D-B</x:v>
      </x:c>
      <x:c r="D2356" s="7" t="str">
        <x:v>DESTRUCTIVE</x:v>
      </x:c>
      <x:c r="E2356" s="7" t="str">
        <x:v>PTC-B</x:v>
      </x:c>
      <x:c r="F2356" s="7" t="str">
        <x:v>BL-X</x:v>
      </x:c>
      <x:c r="G2356" s="7" t="str">
        <x:v>CF-08</x:v>
      </x:c>
      <x:c r="H2356" s="7" t="n">
        <x:v>4</x:v>
      </x:c>
      <x:c r="I2356" s="7" t="str">
        <x:v>geometry and slope</x:v>
      </x:c>
      <x:c r="J2356" s="7" t="str">
        <x:v>degrees</x:v>
      </x:c>
      <x:c r="K2356" s="7" t="n">
        <x:v>-5</x:v>
      </x:c>
      <x:c r="L2356" s="7" t="n">
        <x:v>5</x:v>
      </x:c>
      <x:c r="M2356" s="7" t="n">
        <x:v>0.01</x:v>
      </x:c>
      <x:c r="N2356" s="7" t="str"/>
      <x:c r="O2356" s="7" t="str">
        <x:f>IF(N2356="","OPEN","PASS")</x:f>
        <x:v>OPEN</x:v>
      </x:c>
    </x:row>
    <x:row r="2357">
      <x:c r="B2357" s="7" t="str">
        <x:v>CH-2351</x:v>
      </x:c>
      <x:c r="C2357" s="7" t="str">
        <x:v>REA-D-B</x:v>
      </x:c>
      <x:c r="D2357" s="7" t="str">
        <x:v>DESTRUCTIVE</x:v>
      </x:c>
      <x:c r="E2357" s="7" t="str">
        <x:v>PTC-B</x:v>
      </x:c>
      <x:c r="F2357" s="7" t="str">
        <x:v>BL-X</x:v>
      </x:c>
      <x:c r="G2357" s="7" t="str">
        <x:v>CF-08</x:v>
      </x:c>
      <x:c r="H2357" s="7" t="n">
        <x:v>5</x:v>
      </x:c>
      <x:c r="I2357" s="7" t="str">
        <x:v>geometry and slope</x:v>
      </x:c>
      <x:c r="J2357" s="7" t="str">
        <x:v>degrees</x:v>
      </x:c>
      <x:c r="K2357" s="7" t="n">
        <x:v>-5</x:v>
      </x:c>
      <x:c r="L2357" s="7" t="n">
        <x:v>5</x:v>
      </x:c>
      <x:c r="M2357" s="7" t="n">
        <x:v>0.01</x:v>
      </x:c>
      <x:c r="N2357" s="7" t="str"/>
      <x:c r="O2357" s="7" t="str">
        <x:f>IF(N2357="","OPEN","PASS")</x:f>
        <x:v>OPEN</x:v>
      </x:c>
    </x:row>
    <x:row r="2358">
      <x:c r="B2358" s="7" t="str">
        <x:v>CH-2352</x:v>
      </x:c>
      <x:c r="C2358" s="7" t="str">
        <x:v>REA-D-B</x:v>
      </x:c>
      <x:c r="D2358" s="7" t="str">
        <x:v>DESTRUCTIVE</x:v>
      </x:c>
      <x:c r="E2358" s="7" t="str">
        <x:v>PTC-B</x:v>
      </x:c>
      <x:c r="F2358" s="7" t="str">
        <x:v>BL-X</x:v>
      </x:c>
      <x:c r="G2358" s="7" t="str">
        <x:v>CF-08</x:v>
      </x:c>
      <x:c r="H2358" s="7" t="n">
        <x:v>6</x:v>
      </x:c>
      <x:c r="I2358" s="7" t="str">
        <x:v>geometry and slope</x:v>
      </x:c>
      <x:c r="J2358" s="7" t="str">
        <x:v>degrees</x:v>
      </x:c>
      <x:c r="K2358" s="7" t="n">
        <x:v>-5</x:v>
      </x:c>
      <x:c r="L2358" s="7" t="n">
        <x:v>5</x:v>
      </x:c>
      <x:c r="M2358" s="7" t="n">
        <x:v>0.01</x:v>
      </x:c>
      <x:c r="N2358" s="7" t="str"/>
      <x:c r="O2358" s="7" t="str">
        <x:f>IF(N2358="","OPEN","PASS")</x:f>
        <x:v>OPEN</x:v>
      </x:c>
    </x:row>
    <x:row r="2359">
      <x:c r="B2359" s="7" t="str">
        <x:v>CH-2353</x:v>
      </x:c>
      <x:c r="C2359" s="7" t="str">
        <x:v>REA-D-B</x:v>
      </x:c>
      <x:c r="D2359" s="7" t="str">
        <x:v>DESTRUCTIVE</x:v>
      </x:c>
      <x:c r="E2359" s="7" t="str">
        <x:v>PTC-B</x:v>
      </x:c>
      <x:c r="F2359" s="7" t="str">
        <x:v>BL-X</x:v>
      </x:c>
      <x:c r="G2359" s="7" t="str">
        <x:v>CF-09</x:v>
      </x:c>
      <x:c r="H2359" s="7" t="n">
        <x:v>1</x:v>
      </x:c>
      <x:c r="I2359" s="7" t="str">
        <x:v>primary state witness</x:v>
      </x:c>
      <x:c r="J2359" s="7" t="str">
        <x:v>binary</x:v>
      </x:c>
      <x:c r="K2359" s="7" t="n">
        <x:v>0</x:v>
      </x:c>
      <x:c r="L2359" s="7" t="n">
        <x:v>1</x:v>
      </x:c>
      <x:c r="M2359" s="7" t="n">
        <x:v>1</x:v>
      </x:c>
      <x:c r="N2359" s="7" t="str"/>
      <x:c r="O2359" s="7" t="str">
        <x:f>IF(N2359="","OPEN","PASS")</x:f>
        <x:v>OPEN</x:v>
      </x:c>
    </x:row>
    <x:row r="2360">
      <x:c r="B2360" s="7" t="str">
        <x:v>CH-2354</x:v>
      </x:c>
      <x:c r="C2360" s="7" t="str">
        <x:v>REA-D-B</x:v>
      </x:c>
      <x:c r="D2360" s="7" t="str">
        <x:v>DESTRUCTIVE</x:v>
      </x:c>
      <x:c r="E2360" s="7" t="str">
        <x:v>PTC-B</x:v>
      </x:c>
      <x:c r="F2360" s="7" t="str">
        <x:v>BL-X</x:v>
      </x:c>
      <x:c r="G2360" s="7" t="str">
        <x:v>CF-09</x:v>
      </x:c>
      <x:c r="H2360" s="7" t="n">
        <x:v>2</x:v>
      </x:c>
      <x:c r="I2360" s="7" t="str">
        <x:v>primary state witness</x:v>
      </x:c>
      <x:c r="J2360" s="7" t="str">
        <x:v>binary</x:v>
      </x:c>
      <x:c r="K2360" s="7" t="n">
        <x:v>0</x:v>
      </x:c>
      <x:c r="L2360" s="7" t="n">
        <x:v>1</x:v>
      </x:c>
      <x:c r="M2360" s="7" t="n">
        <x:v>1</x:v>
      </x:c>
      <x:c r="N2360" s="7" t="str"/>
      <x:c r="O2360" s="7" t="str">
        <x:f>IF(N2360="","OPEN","PASS")</x:f>
        <x:v>OPEN</x:v>
      </x:c>
    </x:row>
    <x:row r="2361">
      <x:c r="B2361" s="7" t="str">
        <x:v>CH-2355</x:v>
      </x:c>
      <x:c r="C2361" s="7" t="str">
        <x:v>REA-D-B</x:v>
      </x:c>
      <x:c r="D2361" s="7" t="str">
        <x:v>DESTRUCTIVE</x:v>
      </x:c>
      <x:c r="E2361" s="7" t="str">
        <x:v>PTC-B</x:v>
      </x:c>
      <x:c r="F2361" s="7" t="str">
        <x:v>BL-X</x:v>
      </x:c>
      <x:c r="G2361" s="7" t="str">
        <x:v>CF-09</x:v>
      </x:c>
      <x:c r="H2361" s="7" t="n">
        <x:v>3</x:v>
      </x:c>
      <x:c r="I2361" s="7" t="str">
        <x:v>primary state witness</x:v>
      </x:c>
      <x:c r="J2361" s="7" t="str">
        <x:v>binary</x:v>
      </x:c>
      <x:c r="K2361" s="7" t="n">
        <x:v>0</x:v>
      </x:c>
      <x:c r="L2361" s="7" t="n">
        <x:v>1</x:v>
      </x:c>
      <x:c r="M2361" s="7" t="n">
        <x:v>1</x:v>
      </x:c>
      <x:c r="N2361" s="7" t="str"/>
      <x:c r="O2361" s="7" t="str">
        <x:f>IF(N2361="","OPEN","PASS")</x:f>
        <x:v>OPEN</x:v>
      </x:c>
    </x:row>
    <x:row r="2362">
      <x:c r="B2362" s="7" t="str">
        <x:v>CH-2356</x:v>
      </x:c>
      <x:c r="C2362" s="7" t="str">
        <x:v>REA-D-B</x:v>
      </x:c>
      <x:c r="D2362" s="7" t="str">
        <x:v>DESTRUCTIVE</x:v>
      </x:c>
      <x:c r="E2362" s="7" t="str">
        <x:v>PTC-B</x:v>
      </x:c>
      <x:c r="F2362" s="7" t="str">
        <x:v>BL-X</x:v>
      </x:c>
      <x:c r="G2362" s="7" t="str">
        <x:v>CF-09</x:v>
      </x:c>
      <x:c r="H2362" s="7" t="n">
        <x:v>4</x:v>
      </x:c>
      <x:c r="I2362" s="7" t="str">
        <x:v>primary state witness</x:v>
      </x:c>
      <x:c r="J2362" s="7" t="str">
        <x:v>binary</x:v>
      </x:c>
      <x:c r="K2362" s="7" t="n">
        <x:v>0</x:v>
      </x:c>
      <x:c r="L2362" s="7" t="n">
        <x:v>1</x:v>
      </x:c>
      <x:c r="M2362" s="7" t="n">
        <x:v>1</x:v>
      </x:c>
      <x:c r="N2362" s="7" t="str"/>
      <x:c r="O2362" s="7" t="str">
        <x:f>IF(N2362="","OPEN","PASS")</x:f>
        <x:v>OPEN</x:v>
      </x:c>
    </x:row>
    <x:row r="2363">
      <x:c r="B2363" s="7" t="str">
        <x:v>CH-2357</x:v>
      </x:c>
      <x:c r="C2363" s="7" t="str">
        <x:v>REA-D-B</x:v>
      </x:c>
      <x:c r="D2363" s="7" t="str">
        <x:v>DESTRUCTIVE</x:v>
      </x:c>
      <x:c r="E2363" s="7" t="str">
        <x:v>PTC-B</x:v>
      </x:c>
      <x:c r="F2363" s="7" t="str">
        <x:v>BL-X</x:v>
      </x:c>
      <x:c r="G2363" s="7" t="str">
        <x:v>CF-09</x:v>
      </x:c>
      <x:c r="H2363" s="7" t="n">
        <x:v>5</x:v>
      </x:c>
      <x:c r="I2363" s="7" t="str">
        <x:v>primary state witness</x:v>
      </x:c>
      <x:c r="J2363" s="7" t="str">
        <x:v>binary</x:v>
      </x:c>
      <x:c r="K2363" s="7" t="n">
        <x:v>0</x:v>
      </x:c>
      <x:c r="L2363" s="7" t="n">
        <x:v>1</x:v>
      </x:c>
      <x:c r="M2363" s="7" t="n">
        <x:v>1</x:v>
      </x:c>
      <x:c r="N2363" s="7" t="str"/>
      <x:c r="O2363" s="7" t="str">
        <x:f>IF(N2363="","OPEN","PASS")</x:f>
        <x:v>OPEN</x:v>
      </x:c>
    </x:row>
    <x:row r="2364">
      <x:c r="B2364" s="7" t="str">
        <x:v>CH-2358</x:v>
      </x:c>
      <x:c r="C2364" s="7" t="str">
        <x:v>REA-D-B</x:v>
      </x:c>
      <x:c r="D2364" s="7" t="str">
        <x:v>DESTRUCTIVE</x:v>
      </x:c>
      <x:c r="E2364" s="7" t="str">
        <x:v>PTC-B</x:v>
      </x:c>
      <x:c r="F2364" s="7" t="str">
        <x:v>BL-X</x:v>
      </x:c>
      <x:c r="G2364" s="7" t="str">
        <x:v>CF-09</x:v>
      </x:c>
      <x:c r="H2364" s="7" t="n">
        <x:v>6</x:v>
      </x:c>
      <x:c r="I2364" s="7" t="str">
        <x:v>primary state witness</x:v>
      </x:c>
      <x:c r="J2364" s="7" t="str">
        <x:v>binary</x:v>
      </x:c>
      <x:c r="K2364" s="7" t="n">
        <x:v>0</x:v>
      </x:c>
      <x:c r="L2364" s="7" t="n">
        <x:v>1</x:v>
      </x:c>
      <x:c r="M2364" s="7" t="n">
        <x:v>1</x:v>
      </x:c>
      <x:c r="N2364" s="7" t="str"/>
      <x:c r="O2364" s="7" t="str">
        <x:f>IF(N2364="","OPEN","PASS")</x:f>
        <x:v>OPEN</x:v>
      </x:c>
    </x:row>
    <x:row r="2365">
      <x:c r="B2365" s="7" t="str">
        <x:v>CH-2359</x:v>
      </x:c>
      <x:c r="C2365" s="7" t="str">
        <x:v>REA-D-B</x:v>
      </x:c>
      <x:c r="D2365" s="7" t="str">
        <x:v>DESTRUCTIVE</x:v>
      </x:c>
      <x:c r="E2365" s="7" t="str">
        <x:v>PTC-B</x:v>
      </x:c>
      <x:c r="F2365" s="7" t="str">
        <x:v>BL-X</x:v>
      </x:c>
      <x:c r="G2365" s="7" t="str">
        <x:v>CF-10</x:v>
      </x:c>
      <x:c r="H2365" s="7" t="n">
        <x:v>1</x:v>
      </x:c>
      <x:c r="I2365" s="7" t="str">
        <x:v>diverse state witness</x:v>
      </x:c>
      <x:c r="J2365" s="7" t="str">
        <x:v>binary</x:v>
      </x:c>
      <x:c r="K2365" s="7" t="n">
        <x:v>0</x:v>
      </x:c>
      <x:c r="L2365" s="7" t="n">
        <x:v>1</x:v>
      </x:c>
      <x:c r="M2365" s="7" t="n">
        <x:v>2</x:v>
      </x:c>
      <x:c r="N2365" s="7" t="str"/>
      <x:c r="O2365" s="7" t="str">
        <x:f>IF(N2365="","OPEN","PASS")</x:f>
        <x:v>OPEN</x:v>
      </x:c>
    </x:row>
    <x:row r="2366">
      <x:c r="B2366" s="7" t="str">
        <x:v>CH-2360</x:v>
      </x:c>
      <x:c r="C2366" s="7" t="str">
        <x:v>REA-D-B</x:v>
      </x:c>
      <x:c r="D2366" s="7" t="str">
        <x:v>DESTRUCTIVE</x:v>
      </x:c>
      <x:c r="E2366" s="7" t="str">
        <x:v>PTC-B</x:v>
      </x:c>
      <x:c r="F2366" s="7" t="str">
        <x:v>BL-X</x:v>
      </x:c>
      <x:c r="G2366" s="7" t="str">
        <x:v>CF-10</x:v>
      </x:c>
      <x:c r="H2366" s="7" t="n">
        <x:v>2</x:v>
      </x:c>
      <x:c r="I2366" s="7" t="str">
        <x:v>diverse state witness</x:v>
      </x:c>
      <x:c r="J2366" s="7" t="str">
        <x:v>binary</x:v>
      </x:c>
      <x:c r="K2366" s="7" t="n">
        <x:v>0</x:v>
      </x:c>
      <x:c r="L2366" s="7" t="n">
        <x:v>1</x:v>
      </x:c>
      <x:c r="M2366" s="7" t="n">
        <x:v>2</x:v>
      </x:c>
      <x:c r="N2366" s="7" t="str"/>
      <x:c r="O2366" s="7" t="str">
        <x:f>IF(N2366="","OPEN","PASS")</x:f>
        <x:v>OPEN</x:v>
      </x:c>
    </x:row>
    <x:row r="2367">
      <x:c r="B2367" s="7" t="str">
        <x:v>CH-2361</x:v>
      </x:c>
      <x:c r="C2367" s="7" t="str">
        <x:v>REA-D-B</x:v>
      </x:c>
      <x:c r="D2367" s="7" t="str">
        <x:v>DESTRUCTIVE</x:v>
      </x:c>
      <x:c r="E2367" s="7" t="str">
        <x:v>PTC-B</x:v>
      </x:c>
      <x:c r="F2367" s="7" t="str">
        <x:v>BL-X</x:v>
      </x:c>
      <x:c r="G2367" s="7" t="str">
        <x:v>CF-10</x:v>
      </x:c>
      <x:c r="H2367" s="7" t="n">
        <x:v>3</x:v>
      </x:c>
      <x:c r="I2367" s="7" t="str">
        <x:v>diverse state witness</x:v>
      </x:c>
      <x:c r="J2367" s="7" t="str">
        <x:v>binary</x:v>
      </x:c>
      <x:c r="K2367" s="7" t="n">
        <x:v>0</x:v>
      </x:c>
      <x:c r="L2367" s="7" t="n">
        <x:v>1</x:v>
      </x:c>
      <x:c r="M2367" s="7" t="n">
        <x:v>2</x:v>
      </x:c>
      <x:c r="N2367" s="7" t="str"/>
      <x:c r="O2367" s="7" t="str">
        <x:f>IF(N2367="","OPEN","PASS")</x:f>
        <x:v>OPEN</x:v>
      </x:c>
    </x:row>
    <x:row r="2368">
      <x:c r="B2368" s="7" t="str">
        <x:v>CH-2362</x:v>
      </x:c>
      <x:c r="C2368" s="7" t="str">
        <x:v>REA-D-B</x:v>
      </x:c>
      <x:c r="D2368" s="7" t="str">
        <x:v>DESTRUCTIVE</x:v>
      </x:c>
      <x:c r="E2368" s="7" t="str">
        <x:v>PTC-B</x:v>
      </x:c>
      <x:c r="F2368" s="7" t="str">
        <x:v>BL-X</x:v>
      </x:c>
      <x:c r="G2368" s="7" t="str">
        <x:v>CF-10</x:v>
      </x:c>
      <x:c r="H2368" s="7" t="n">
        <x:v>4</x:v>
      </x:c>
      <x:c r="I2368" s="7" t="str">
        <x:v>diverse state witness</x:v>
      </x:c>
      <x:c r="J2368" s="7" t="str">
        <x:v>binary</x:v>
      </x:c>
      <x:c r="K2368" s="7" t="n">
        <x:v>0</x:v>
      </x:c>
      <x:c r="L2368" s="7" t="n">
        <x:v>1</x:v>
      </x:c>
      <x:c r="M2368" s="7" t="n">
        <x:v>2</x:v>
      </x:c>
      <x:c r="N2368" s="7" t="str"/>
      <x:c r="O2368" s="7" t="str">
        <x:f>IF(N2368="","OPEN","PASS")</x:f>
        <x:v>OPEN</x:v>
      </x:c>
    </x:row>
    <x:row r="2369">
      <x:c r="B2369" s="7" t="str">
        <x:v>CH-2363</x:v>
      </x:c>
      <x:c r="C2369" s="7" t="str">
        <x:v>REA-D-B</x:v>
      </x:c>
      <x:c r="D2369" s="7" t="str">
        <x:v>DESTRUCTIVE</x:v>
      </x:c>
      <x:c r="E2369" s="7" t="str">
        <x:v>PTC-B</x:v>
      </x:c>
      <x:c r="F2369" s="7" t="str">
        <x:v>BL-X</x:v>
      </x:c>
      <x:c r="G2369" s="7" t="str">
        <x:v>CF-10</x:v>
      </x:c>
      <x:c r="H2369" s="7" t="n">
        <x:v>5</x:v>
      </x:c>
      <x:c r="I2369" s="7" t="str">
        <x:v>diverse state witness</x:v>
      </x:c>
      <x:c r="J2369" s="7" t="str">
        <x:v>binary</x:v>
      </x:c>
      <x:c r="K2369" s="7" t="n">
        <x:v>0</x:v>
      </x:c>
      <x:c r="L2369" s="7" t="n">
        <x:v>1</x:v>
      </x:c>
      <x:c r="M2369" s="7" t="n">
        <x:v>2</x:v>
      </x:c>
      <x:c r="N2369" s="7" t="str"/>
      <x:c r="O2369" s="7" t="str">
        <x:f>IF(N2369="","OPEN","PASS")</x:f>
        <x:v>OPEN</x:v>
      </x:c>
    </x:row>
    <x:row r="2370">
      <x:c r="B2370" s="7" t="str">
        <x:v>CH-2364</x:v>
      </x:c>
      <x:c r="C2370" s="7" t="str">
        <x:v>REA-D-B</x:v>
      </x:c>
      <x:c r="D2370" s="7" t="str">
        <x:v>DESTRUCTIVE</x:v>
      </x:c>
      <x:c r="E2370" s="7" t="str">
        <x:v>PTC-B</x:v>
      </x:c>
      <x:c r="F2370" s="7" t="str">
        <x:v>BL-X</x:v>
      </x:c>
      <x:c r="G2370" s="7" t="str">
        <x:v>CF-10</x:v>
      </x:c>
      <x:c r="H2370" s="7" t="n">
        <x:v>6</x:v>
      </x:c>
      <x:c r="I2370" s="7" t="str">
        <x:v>diverse state witness</x:v>
      </x:c>
      <x:c r="J2370" s="7" t="str">
        <x:v>binary</x:v>
      </x:c>
      <x:c r="K2370" s="7" t="n">
        <x:v>0</x:v>
      </x:c>
      <x:c r="L2370" s="7" t="n">
        <x:v>1</x:v>
      </x:c>
      <x:c r="M2370" s="7" t="n">
        <x:v>2</x:v>
      </x:c>
      <x:c r="N2370" s="7" t="str"/>
      <x:c r="O2370" s="7" t="str">
        <x:f>IF(N2370="","OPEN","PASS")</x:f>
        <x:v>OPEN</x:v>
      </x:c>
    </x:row>
    <x:row r="2371">
      <x:c r="B2371" s="7" t="str">
        <x:v>CH-2365</x:v>
      </x:c>
      <x:c r="C2371" s="7" t="str">
        <x:v>REA-D-B</x:v>
      </x:c>
      <x:c r="D2371" s="7" t="str">
        <x:v>DESTRUCTIVE</x:v>
      </x:c>
      <x:c r="E2371" s="7" t="str">
        <x:v>PTC-B</x:v>
      </x:c>
      <x:c r="F2371" s="7" t="str">
        <x:v>BL-X</x:v>
      </x:c>
      <x:c r="G2371" s="7" t="str">
        <x:v>CF-11</x:v>
      </x:c>
      <x:c r="H2371" s="7" t="n">
        <x:v>1</x:v>
      </x:c>
      <x:c r="I2371" s="7" t="str">
        <x:v>manual or passive witness</x:v>
      </x:c>
      <x:c r="J2371" s="7" t="str">
        <x:v>binary</x:v>
      </x:c>
      <x:c r="K2371" s="7" t="n">
        <x:v>0</x:v>
      </x:c>
      <x:c r="L2371" s="7" t="n">
        <x:v>1</x:v>
      </x:c>
      <x:c r="M2371" s="7" t="n">
        <x:v>10</x:v>
      </x:c>
      <x:c r="N2371" s="7" t="str"/>
      <x:c r="O2371" s="7" t="str">
        <x:f>IF(N2371="","OPEN","PASS")</x:f>
        <x:v>OPEN</x:v>
      </x:c>
    </x:row>
    <x:row r="2372">
      <x:c r="B2372" s="7" t="str">
        <x:v>CH-2366</x:v>
      </x:c>
      <x:c r="C2372" s="7" t="str">
        <x:v>REA-D-B</x:v>
      </x:c>
      <x:c r="D2372" s="7" t="str">
        <x:v>DESTRUCTIVE</x:v>
      </x:c>
      <x:c r="E2372" s="7" t="str">
        <x:v>PTC-B</x:v>
      </x:c>
      <x:c r="F2372" s="7" t="str">
        <x:v>BL-X</x:v>
      </x:c>
      <x:c r="G2372" s="7" t="str">
        <x:v>CF-11</x:v>
      </x:c>
      <x:c r="H2372" s="7" t="n">
        <x:v>2</x:v>
      </x:c>
      <x:c r="I2372" s="7" t="str">
        <x:v>manual or passive witness</x:v>
      </x:c>
      <x:c r="J2372" s="7" t="str">
        <x:v>binary</x:v>
      </x:c>
      <x:c r="K2372" s="7" t="n">
        <x:v>0</x:v>
      </x:c>
      <x:c r="L2372" s="7" t="n">
        <x:v>1</x:v>
      </x:c>
      <x:c r="M2372" s="7" t="n">
        <x:v>10</x:v>
      </x:c>
      <x:c r="N2372" s="7" t="str"/>
      <x:c r="O2372" s="7" t="str">
        <x:f>IF(N2372="","OPEN","PASS")</x:f>
        <x:v>OPEN</x:v>
      </x:c>
    </x:row>
    <x:row r="2373">
      <x:c r="B2373" s="7" t="str">
        <x:v>CH-2367</x:v>
      </x:c>
      <x:c r="C2373" s="7" t="str">
        <x:v>REA-D-B</x:v>
      </x:c>
      <x:c r="D2373" s="7" t="str">
        <x:v>DESTRUCTIVE</x:v>
      </x:c>
      <x:c r="E2373" s="7" t="str">
        <x:v>PTC-B</x:v>
      </x:c>
      <x:c r="F2373" s="7" t="str">
        <x:v>BL-X</x:v>
      </x:c>
      <x:c r="G2373" s="7" t="str">
        <x:v>CF-11</x:v>
      </x:c>
      <x:c r="H2373" s="7" t="n">
        <x:v>3</x:v>
      </x:c>
      <x:c r="I2373" s="7" t="str">
        <x:v>manual or passive witness</x:v>
      </x:c>
      <x:c r="J2373" s="7" t="str">
        <x:v>binary</x:v>
      </x:c>
      <x:c r="K2373" s="7" t="n">
        <x:v>0</x:v>
      </x:c>
      <x:c r="L2373" s="7" t="n">
        <x:v>1</x:v>
      </x:c>
      <x:c r="M2373" s="7" t="n">
        <x:v>10</x:v>
      </x:c>
      <x:c r="N2373" s="7" t="str"/>
      <x:c r="O2373" s="7" t="str">
        <x:f>IF(N2373="","OPEN","PASS")</x:f>
        <x:v>OPEN</x:v>
      </x:c>
    </x:row>
    <x:row r="2374">
      <x:c r="B2374" s="7" t="str">
        <x:v>CH-2368</x:v>
      </x:c>
      <x:c r="C2374" s="7" t="str">
        <x:v>REA-D-B</x:v>
      </x:c>
      <x:c r="D2374" s="7" t="str">
        <x:v>DESTRUCTIVE</x:v>
      </x:c>
      <x:c r="E2374" s="7" t="str">
        <x:v>PTC-B</x:v>
      </x:c>
      <x:c r="F2374" s="7" t="str">
        <x:v>BL-X</x:v>
      </x:c>
      <x:c r="G2374" s="7" t="str">
        <x:v>CF-11</x:v>
      </x:c>
      <x:c r="H2374" s="7" t="n">
        <x:v>4</x:v>
      </x:c>
      <x:c r="I2374" s="7" t="str">
        <x:v>manual or passive witness</x:v>
      </x:c>
      <x:c r="J2374" s="7" t="str">
        <x:v>binary</x:v>
      </x:c>
      <x:c r="K2374" s="7" t="n">
        <x:v>0</x:v>
      </x:c>
      <x:c r="L2374" s="7" t="n">
        <x:v>1</x:v>
      </x:c>
      <x:c r="M2374" s="7" t="n">
        <x:v>10</x:v>
      </x:c>
      <x:c r="N2374" s="7" t="str"/>
      <x:c r="O2374" s="7" t="str">
        <x:f>IF(N2374="","OPEN","PASS")</x:f>
        <x:v>OPEN</x:v>
      </x:c>
    </x:row>
    <x:row r="2375">
      <x:c r="B2375" s="7" t="str">
        <x:v>CH-2369</x:v>
      </x:c>
      <x:c r="C2375" s="7" t="str">
        <x:v>REA-D-B</x:v>
      </x:c>
      <x:c r="D2375" s="7" t="str">
        <x:v>DESTRUCTIVE</x:v>
      </x:c>
      <x:c r="E2375" s="7" t="str">
        <x:v>PTC-B</x:v>
      </x:c>
      <x:c r="F2375" s="7" t="str">
        <x:v>BL-X</x:v>
      </x:c>
      <x:c r="G2375" s="7" t="str">
        <x:v>CF-11</x:v>
      </x:c>
      <x:c r="H2375" s="7" t="n">
        <x:v>5</x:v>
      </x:c>
      <x:c r="I2375" s="7" t="str">
        <x:v>manual or passive witness</x:v>
      </x:c>
      <x:c r="J2375" s="7" t="str">
        <x:v>binary</x:v>
      </x:c>
      <x:c r="K2375" s="7" t="n">
        <x:v>0</x:v>
      </x:c>
      <x:c r="L2375" s="7" t="n">
        <x:v>1</x:v>
      </x:c>
      <x:c r="M2375" s="7" t="n">
        <x:v>10</x:v>
      </x:c>
      <x:c r="N2375" s="7" t="str"/>
      <x:c r="O2375" s="7" t="str">
        <x:f>IF(N2375="","OPEN","PASS")</x:f>
        <x:v>OPEN</x:v>
      </x:c>
    </x:row>
    <x:row r="2376">
      <x:c r="B2376" s="7" t="str">
        <x:v>CH-2370</x:v>
      </x:c>
      <x:c r="C2376" s="7" t="str">
        <x:v>REA-D-B</x:v>
      </x:c>
      <x:c r="D2376" s="7" t="str">
        <x:v>DESTRUCTIVE</x:v>
      </x:c>
      <x:c r="E2376" s="7" t="str">
        <x:v>PTC-B</x:v>
      </x:c>
      <x:c r="F2376" s="7" t="str">
        <x:v>BL-X</x:v>
      </x:c>
      <x:c r="G2376" s="7" t="str">
        <x:v>CF-11</x:v>
      </x:c>
      <x:c r="H2376" s="7" t="n">
        <x:v>6</x:v>
      </x:c>
      <x:c r="I2376" s="7" t="str">
        <x:v>manual or passive witness</x:v>
      </x:c>
      <x:c r="J2376" s="7" t="str">
        <x:v>binary</x:v>
      </x:c>
      <x:c r="K2376" s="7" t="n">
        <x:v>0</x:v>
      </x:c>
      <x:c r="L2376" s="7" t="n">
        <x:v>1</x:v>
      </x:c>
      <x:c r="M2376" s="7" t="n">
        <x:v>10</x:v>
      </x:c>
      <x:c r="N2376" s="7" t="str"/>
      <x:c r="O2376" s="7" t="str">
        <x:f>IF(N2376="","OPEN","PASS")</x:f>
        <x:v>OPEN</x:v>
      </x:c>
    </x:row>
    <x:row r="2377">
      <x:c r="B2377" s="7" t="str">
        <x:v>CH-2371</x:v>
      </x:c>
      <x:c r="C2377" s="7" t="str">
        <x:v>REA-D-B</x:v>
      </x:c>
      <x:c r="D2377" s="7" t="str">
        <x:v>DESTRUCTIVE</x:v>
      </x:c>
      <x:c r="E2377" s="7" t="str">
        <x:v>PTC-B</x:v>
      </x:c>
      <x:c r="F2377" s="7" t="str">
        <x:v>BL-X</x:v>
      </x:c>
      <x:c r="G2377" s="7" t="str">
        <x:v>CF-12</x:v>
      </x:c>
      <x:c r="H2377" s="7" t="n">
        <x:v>1</x:v>
      </x:c>
      <x:c r="I2377" s="7" t="str">
        <x:v>final-element reference</x:v>
      </x:c>
      <x:c r="J2377" s="7" t="str">
        <x:v>binary</x:v>
      </x:c>
      <x:c r="K2377" s="7" t="n">
        <x:v>0</x:v>
      </x:c>
      <x:c r="L2377" s="7" t="n">
        <x:v>1</x:v>
      </x:c>
      <x:c r="M2377" s="7" t="n">
        <x:v>1</x:v>
      </x:c>
      <x:c r="N2377" s="7" t="str"/>
      <x:c r="O2377" s="7" t="str">
        <x:f>IF(N2377="","OPEN","PASS")</x:f>
        <x:v>OPEN</x:v>
      </x:c>
    </x:row>
    <x:row r="2378">
      <x:c r="B2378" s="7" t="str">
        <x:v>CH-2372</x:v>
      </x:c>
      <x:c r="C2378" s="7" t="str">
        <x:v>REA-D-B</x:v>
      </x:c>
      <x:c r="D2378" s="7" t="str">
        <x:v>DESTRUCTIVE</x:v>
      </x:c>
      <x:c r="E2378" s="7" t="str">
        <x:v>PTC-B</x:v>
      </x:c>
      <x:c r="F2378" s="7" t="str">
        <x:v>BL-X</x:v>
      </x:c>
      <x:c r="G2378" s="7" t="str">
        <x:v>CF-12</x:v>
      </x:c>
      <x:c r="H2378" s="7" t="n">
        <x:v>2</x:v>
      </x:c>
      <x:c r="I2378" s="7" t="str">
        <x:v>final-element reference</x:v>
      </x:c>
      <x:c r="J2378" s="7" t="str">
        <x:v>binary</x:v>
      </x:c>
      <x:c r="K2378" s="7" t="n">
        <x:v>0</x:v>
      </x:c>
      <x:c r="L2378" s="7" t="n">
        <x:v>1</x:v>
      </x:c>
      <x:c r="M2378" s="7" t="n">
        <x:v>1</x:v>
      </x:c>
      <x:c r="N2378" s="7" t="str"/>
      <x:c r="O2378" s="7" t="str">
        <x:f>IF(N2378="","OPEN","PASS")</x:f>
        <x:v>OPEN</x:v>
      </x:c>
    </x:row>
    <x:row r="2379">
      <x:c r="B2379" s="7" t="str">
        <x:v>CH-2373</x:v>
      </x:c>
      <x:c r="C2379" s="7" t="str">
        <x:v>REA-D-B</x:v>
      </x:c>
      <x:c r="D2379" s="7" t="str">
        <x:v>DESTRUCTIVE</x:v>
      </x:c>
      <x:c r="E2379" s="7" t="str">
        <x:v>PTC-B</x:v>
      </x:c>
      <x:c r="F2379" s="7" t="str">
        <x:v>BL-X</x:v>
      </x:c>
      <x:c r="G2379" s="7" t="str">
        <x:v>CF-12</x:v>
      </x:c>
      <x:c r="H2379" s="7" t="n">
        <x:v>3</x:v>
      </x:c>
      <x:c r="I2379" s="7" t="str">
        <x:v>final-element reference</x:v>
      </x:c>
      <x:c r="J2379" s="7" t="str">
        <x:v>binary</x:v>
      </x:c>
      <x:c r="K2379" s="7" t="n">
        <x:v>0</x:v>
      </x:c>
      <x:c r="L2379" s="7" t="n">
        <x:v>1</x:v>
      </x:c>
      <x:c r="M2379" s="7" t="n">
        <x:v>1</x:v>
      </x:c>
      <x:c r="N2379" s="7" t="str"/>
      <x:c r="O2379" s="7" t="str">
        <x:f>IF(N2379="","OPEN","PASS")</x:f>
        <x:v>OPEN</x:v>
      </x:c>
    </x:row>
    <x:row r="2380">
      <x:c r="B2380" s="7" t="str">
        <x:v>CH-2374</x:v>
      </x:c>
      <x:c r="C2380" s="7" t="str">
        <x:v>REA-D-B</x:v>
      </x:c>
      <x:c r="D2380" s="7" t="str">
        <x:v>DESTRUCTIVE</x:v>
      </x:c>
      <x:c r="E2380" s="7" t="str">
        <x:v>PTC-B</x:v>
      </x:c>
      <x:c r="F2380" s="7" t="str">
        <x:v>BL-X</x:v>
      </x:c>
      <x:c r="G2380" s="7" t="str">
        <x:v>CF-12</x:v>
      </x:c>
      <x:c r="H2380" s="7" t="n">
        <x:v>4</x:v>
      </x:c>
      <x:c r="I2380" s="7" t="str">
        <x:v>final-element reference</x:v>
      </x:c>
      <x:c r="J2380" s="7" t="str">
        <x:v>binary</x:v>
      </x:c>
      <x:c r="K2380" s="7" t="n">
        <x:v>0</x:v>
      </x:c>
      <x:c r="L2380" s="7" t="n">
        <x:v>1</x:v>
      </x:c>
      <x:c r="M2380" s="7" t="n">
        <x:v>1</x:v>
      </x:c>
      <x:c r="N2380" s="7" t="str"/>
      <x:c r="O2380" s="7" t="str">
        <x:f>IF(N2380="","OPEN","PASS")</x:f>
        <x:v>OPEN</x:v>
      </x:c>
    </x:row>
    <x:row r="2381">
      <x:c r="B2381" s="7" t="str">
        <x:v>CH-2375</x:v>
      </x:c>
      <x:c r="C2381" s="7" t="str">
        <x:v>REA-D-B</x:v>
      </x:c>
      <x:c r="D2381" s="7" t="str">
        <x:v>DESTRUCTIVE</x:v>
      </x:c>
      <x:c r="E2381" s="7" t="str">
        <x:v>PTC-B</x:v>
      </x:c>
      <x:c r="F2381" s="7" t="str">
        <x:v>BL-X</x:v>
      </x:c>
      <x:c r="G2381" s="7" t="str">
        <x:v>CF-12</x:v>
      </x:c>
      <x:c r="H2381" s="7" t="n">
        <x:v>5</x:v>
      </x:c>
      <x:c r="I2381" s="7" t="str">
        <x:v>final-element reference</x:v>
      </x:c>
      <x:c r="J2381" s="7" t="str">
        <x:v>binary</x:v>
      </x:c>
      <x:c r="K2381" s="7" t="n">
        <x:v>0</x:v>
      </x:c>
      <x:c r="L2381" s="7" t="n">
        <x:v>1</x:v>
      </x:c>
      <x:c r="M2381" s="7" t="n">
        <x:v>1</x:v>
      </x:c>
      <x:c r="N2381" s="7" t="str"/>
      <x:c r="O2381" s="7" t="str">
        <x:f>IF(N2381="","OPEN","PASS")</x:f>
        <x:v>OPEN</x:v>
      </x:c>
    </x:row>
    <x:row r="2382">
      <x:c r="B2382" s="7" t="str">
        <x:v>CH-2376</x:v>
      </x:c>
      <x:c r="C2382" s="7" t="str">
        <x:v>REA-D-B</x:v>
      </x:c>
      <x:c r="D2382" s="7" t="str">
        <x:v>DESTRUCTIVE</x:v>
      </x:c>
      <x:c r="E2382" s="7" t="str">
        <x:v>PTC-B</x:v>
      </x:c>
      <x:c r="F2382" s="7" t="str">
        <x:v>BL-X</x:v>
      </x:c>
      <x:c r="G2382" s="7" t="str">
        <x:v>CF-12</x:v>
      </x:c>
      <x:c r="H2382" s="7" t="n">
        <x:v>6</x:v>
      </x:c>
      <x:c r="I2382" s="7" t="str">
        <x:v>final-element reference</x:v>
      </x:c>
      <x:c r="J2382" s="7" t="str">
        <x:v>binary</x:v>
      </x:c>
      <x:c r="K2382" s="7" t="n">
        <x:v>0</x:v>
      </x:c>
      <x:c r="L2382" s="7" t="n">
        <x:v>1</x:v>
      </x:c>
      <x:c r="M2382" s="7" t="n">
        <x:v>1</x:v>
      </x:c>
      <x:c r="N2382" s="7" t="str"/>
      <x:c r="O2382" s="7" t="str">
        <x:f>IF(N2382="","OPEN","PASS")</x:f>
        <x:v>OPEN</x:v>
      </x:c>
    </x:row>
    <x:row r="2383">
      <x:c r="B2383" s="7" t="str">
        <x:v>CH-2377</x:v>
      </x:c>
      <x:c r="C2383" s="7" t="str">
        <x:v>REA-D-B</x:v>
      </x:c>
      <x:c r="D2383" s="7" t="str">
        <x:v>DESTRUCTIVE</x:v>
      </x:c>
      <x:c r="E2383" s="7" t="str">
        <x:v>PTC-B</x:v>
      </x:c>
      <x:c r="F2383" s="7" t="str">
        <x:v>BL-X</x:v>
      </x:c>
      <x:c r="G2383" s="7" t="str">
        <x:v>CF-13</x:v>
      </x:c>
      <x:c r="H2383" s="7" t="n">
        <x:v>1</x:v>
      </x:c>
      <x:c r="I2383" s="7" t="str">
        <x:v>local causal time</x:v>
      </x:c>
      <x:c r="J2383" s="7" t="str">
        <x:v>microseconds</x:v>
      </x:c>
      <x:c r="K2383" s="7" t="n">
        <x:v>-5</x:v>
      </x:c>
      <x:c r="L2383" s="7" t="n">
        <x:v>5</x:v>
      </x:c>
      <x:c r="M2383" s="7" t="n">
        <x:v>5</x:v>
      </x:c>
      <x:c r="N2383" s="7" t="str"/>
      <x:c r="O2383" s="7" t="str">
        <x:f>IF(N2383="","OPEN","PASS")</x:f>
        <x:v>OPEN</x:v>
      </x:c>
    </x:row>
    <x:row r="2384">
      <x:c r="B2384" s="7" t="str">
        <x:v>CH-2378</x:v>
      </x:c>
      <x:c r="C2384" s="7" t="str">
        <x:v>REA-D-B</x:v>
      </x:c>
      <x:c r="D2384" s="7" t="str">
        <x:v>DESTRUCTIVE</x:v>
      </x:c>
      <x:c r="E2384" s="7" t="str">
        <x:v>PTC-B</x:v>
      </x:c>
      <x:c r="F2384" s="7" t="str">
        <x:v>BL-X</x:v>
      </x:c>
      <x:c r="G2384" s="7" t="str">
        <x:v>CF-13</x:v>
      </x:c>
      <x:c r="H2384" s="7" t="n">
        <x:v>2</x:v>
      </x:c>
      <x:c r="I2384" s="7" t="str">
        <x:v>local causal time</x:v>
      </x:c>
      <x:c r="J2384" s="7" t="str">
        <x:v>microseconds</x:v>
      </x:c>
      <x:c r="K2384" s="7" t="n">
        <x:v>-5</x:v>
      </x:c>
      <x:c r="L2384" s="7" t="n">
        <x:v>5</x:v>
      </x:c>
      <x:c r="M2384" s="7" t="n">
        <x:v>5</x:v>
      </x:c>
      <x:c r="N2384" s="7" t="str"/>
      <x:c r="O2384" s="7" t="str">
        <x:f>IF(N2384="","OPEN","PASS")</x:f>
        <x:v>OPEN</x:v>
      </x:c>
    </x:row>
    <x:row r="2385">
      <x:c r="B2385" s="7" t="str">
        <x:v>CH-2379</x:v>
      </x:c>
      <x:c r="C2385" s="7" t="str">
        <x:v>REA-D-B</x:v>
      </x:c>
      <x:c r="D2385" s="7" t="str">
        <x:v>DESTRUCTIVE</x:v>
      </x:c>
      <x:c r="E2385" s="7" t="str">
        <x:v>PTC-B</x:v>
      </x:c>
      <x:c r="F2385" s="7" t="str">
        <x:v>BL-X</x:v>
      </x:c>
      <x:c r="G2385" s="7" t="str">
        <x:v>CF-13</x:v>
      </x:c>
      <x:c r="H2385" s="7" t="n">
        <x:v>3</x:v>
      </x:c>
      <x:c r="I2385" s="7" t="str">
        <x:v>local causal time</x:v>
      </x:c>
      <x:c r="J2385" s="7" t="str">
        <x:v>microseconds</x:v>
      </x:c>
      <x:c r="K2385" s="7" t="n">
        <x:v>-5</x:v>
      </x:c>
      <x:c r="L2385" s="7" t="n">
        <x:v>5</x:v>
      </x:c>
      <x:c r="M2385" s="7" t="n">
        <x:v>5</x:v>
      </x:c>
      <x:c r="N2385" s="7" t="str"/>
      <x:c r="O2385" s="7" t="str">
        <x:f>IF(N2385="","OPEN","PASS")</x:f>
        <x:v>OPEN</x:v>
      </x:c>
    </x:row>
    <x:row r="2386">
      <x:c r="B2386" s="7" t="str">
        <x:v>CH-2380</x:v>
      </x:c>
      <x:c r="C2386" s="7" t="str">
        <x:v>REA-D-B</x:v>
      </x:c>
      <x:c r="D2386" s="7" t="str">
        <x:v>DESTRUCTIVE</x:v>
      </x:c>
      <x:c r="E2386" s="7" t="str">
        <x:v>PTC-B</x:v>
      </x:c>
      <x:c r="F2386" s="7" t="str">
        <x:v>BL-X</x:v>
      </x:c>
      <x:c r="G2386" s="7" t="str">
        <x:v>CF-13</x:v>
      </x:c>
      <x:c r="H2386" s="7" t="n">
        <x:v>4</x:v>
      </x:c>
      <x:c r="I2386" s="7" t="str">
        <x:v>local causal time</x:v>
      </x:c>
      <x:c r="J2386" s="7" t="str">
        <x:v>microseconds</x:v>
      </x:c>
      <x:c r="K2386" s="7" t="n">
        <x:v>-5</x:v>
      </x:c>
      <x:c r="L2386" s="7" t="n">
        <x:v>5</x:v>
      </x:c>
      <x:c r="M2386" s="7" t="n">
        <x:v>5</x:v>
      </x:c>
      <x:c r="N2386" s="7" t="str"/>
      <x:c r="O2386" s="7" t="str">
        <x:f>IF(N2386="","OPEN","PASS")</x:f>
        <x:v>OPEN</x:v>
      </x:c>
    </x:row>
    <x:row r="2387">
      <x:c r="B2387" s="7" t="str">
        <x:v>CH-2381</x:v>
      </x:c>
      <x:c r="C2387" s="7" t="str">
        <x:v>REA-D-B</x:v>
      </x:c>
      <x:c r="D2387" s="7" t="str">
        <x:v>DESTRUCTIVE</x:v>
      </x:c>
      <x:c r="E2387" s="7" t="str">
        <x:v>PTC-B</x:v>
      </x:c>
      <x:c r="F2387" s="7" t="str">
        <x:v>BL-X</x:v>
      </x:c>
      <x:c r="G2387" s="7" t="str">
        <x:v>CF-13</x:v>
      </x:c>
      <x:c r="H2387" s="7" t="n">
        <x:v>5</x:v>
      </x:c>
      <x:c r="I2387" s="7" t="str">
        <x:v>local causal time</x:v>
      </x:c>
      <x:c r="J2387" s="7" t="str">
        <x:v>microseconds</x:v>
      </x:c>
      <x:c r="K2387" s="7" t="n">
        <x:v>-5</x:v>
      </x:c>
      <x:c r="L2387" s="7" t="n">
        <x:v>5</x:v>
      </x:c>
      <x:c r="M2387" s="7" t="n">
        <x:v>5</x:v>
      </x:c>
      <x:c r="N2387" s="7" t="str"/>
      <x:c r="O2387" s="7" t="str">
        <x:f>IF(N2387="","OPEN","PASS")</x:f>
        <x:v>OPEN</x:v>
      </x:c>
    </x:row>
    <x:row r="2388">
      <x:c r="B2388" s="7" t="str">
        <x:v>CH-2382</x:v>
      </x:c>
      <x:c r="C2388" s="7" t="str">
        <x:v>REA-D-B</x:v>
      </x:c>
      <x:c r="D2388" s="7" t="str">
        <x:v>DESTRUCTIVE</x:v>
      </x:c>
      <x:c r="E2388" s="7" t="str">
        <x:v>PTC-B</x:v>
      </x:c>
      <x:c r="F2388" s="7" t="str">
        <x:v>BL-X</x:v>
      </x:c>
      <x:c r="G2388" s="7" t="str">
        <x:v>CF-13</x:v>
      </x:c>
      <x:c r="H2388" s="7" t="n">
        <x:v>6</x:v>
      </x:c>
      <x:c r="I2388" s="7" t="str">
        <x:v>local causal time</x:v>
      </x:c>
      <x:c r="J2388" s="7" t="str">
        <x:v>microseconds</x:v>
      </x:c>
      <x:c r="K2388" s="7" t="n">
        <x:v>-5</x:v>
      </x:c>
      <x:c r="L2388" s="7" t="n">
        <x:v>5</x:v>
      </x:c>
      <x:c r="M2388" s="7" t="n">
        <x:v>5</x:v>
      </x:c>
      <x:c r="N2388" s="7" t="str"/>
      <x:c r="O2388" s="7" t="str">
        <x:f>IF(N2388="","OPEN","PASS")</x:f>
        <x:v>OPEN</x:v>
      </x:c>
    </x:row>
    <x:row r="2389">
      <x:c r="B2389" s="7" t="str">
        <x:v>CH-2383</x:v>
      </x:c>
      <x:c r="C2389" s="7" t="str">
        <x:v>REA-D-B</x:v>
      </x:c>
      <x:c r="D2389" s="7" t="str">
        <x:v>DESTRUCTIVE</x:v>
      </x:c>
      <x:c r="E2389" s="7" t="str">
        <x:v>PTC-B</x:v>
      </x:c>
      <x:c r="F2389" s="7" t="str">
        <x:v>BL-X</x:v>
      </x:c>
      <x:c r="G2389" s="7" t="str">
        <x:v>CF-14</x:v>
      </x:c>
      <x:c r="H2389" s="7" t="n">
        <x:v>1</x:v>
      </x:c>
      <x:c r="I2389" s="7" t="str">
        <x:v>motive-energy fraction</x:v>
      </x:c>
      <x:c r="J2389" s="7" t="str">
        <x:v>ratio</x:v>
      </x:c>
      <x:c r="K2389" s="7" t="n">
        <x:v>0</x:v>
      </x:c>
      <x:c r="L2389" s="7" t="n">
        <x:v>1.2</x:v>
      </x:c>
      <x:c r="M2389" s="7" t="n">
        <x:v>0.01</x:v>
      </x:c>
      <x:c r="N2389" s="7" t="str"/>
      <x:c r="O2389" s="7" t="str">
        <x:f>IF(N2389="","OPEN","PASS")</x:f>
        <x:v>OPEN</x:v>
      </x:c>
    </x:row>
    <x:row r="2390">
      <x:c r="B2390" s="7" t="str">
        <x:v>CH-2384</x:v>
      </x:c>
      <x:c r="C2390" s="7" t="str">
        <x:v>REA-D-B</x:v>
      </x:c>
      <x:c r="D2390" s="7" t="str">
        <x:v>DESTRUCTIVE</x:v>
      </x:c>
      <x:c r="E2390" s="7" t="str">
        <x:v>PTC-B</x:v>
      </x:c>
      <x:c r="F2390" s="7" t="str">
        <x:v>BL-X</x:v>
      </x:c>
      <x:c r="G2390" s="7" t="str">
        <x:v>CF-14</x:v>
      </x:c>
      <x:c r="H2390" s="7" t="n">
        <x:v>2</x:v>
      </x:c>
      <x:c r="I2390" s="7" t="str">
        <x:v>motive-energy fraction</x:v>
      </x:c>
      <x:c r="J2390" s="7" t="str">
        <x:v>ratio</x:v>
      </x:c>
      <x:c r="K2390" s="7" t="n">
        <x:v>0</x:v>
      </x:c>
      <x:c r="L2390" s="7" t="n">
        <x:v>1.2</x:v>
      </x:c>
      <x:c r="M2390" s="7" t="n">
        <x:v>0.01</x:v>
      </x:c>
      <x:c r="N2390" s="7" t="str"/>
      <x:c r="O2390" s="7" t="str">
        <x:f>IF(N2390="","OPEN","PASS")</x:f>
        <x:v>OPEN</x:v>
      </x:c>
    </x:row>
    <x:row r="2391">
      <x:c r="B2391" s="7" t="str">
        <x:v>CH-2385</x:v>
      </x:c>
      <x:c r="C2391" s="7" t="str">
        <x:v>REA-D-B</x:v>
      </x:c>
      <x:c r="D2391" s="7" t="str">
        <x:v>DESTRUCTIVE</x:v>
      </x:c>
      <x:c r="E2391" s="7" t="str">
        <x:v>PTC-B</x:v>
      </x:c>
      <x:c r="F2391" s="7" t="str">
        <x:v>BL-X</x:v>
      </x:c>
      <x:c r="G2391" s="7" t="str">
        <x:v>CF-14</x:v>
      </x:c>
      <x:c r="H2391" s="7" t="n">
        <x:v>3</x:v>
      </x:c>
      <x:c r="I2391" s="7" t="str">
        <x:v>motive-energy fraction</x:v>
      </x:c>
      <x:c r="J2391" s="7" t="str">
        <x:v>ratio</x:v>
      </x:c>
      <x:c r="K2391" s="7" t="n">
        <x:v>0</x:v>
      </x:c>
      <x:c r="L2391" s="7" t="n">
        <x:v>1.2</x:v>
      </x:c>
      <x:c r="M2391" s="7" t="n">
        <x:v>0.01</x:v>
      </x:c>
      <x:c r="N2391" s="7" t="str"/>
      <x:c r="O2391" s="7" t="str">
        <x:f>IF(N2391="","OPEN","PASS")</x:f>
        <x:v>OPEN</x:v>
      </x:c>
    </x:row>
    <x:row r="2392">
      <x:c r="B2392" s="7" t="str">
        <x:v>CH-2386</x:v>
      </x:c>
      <x:c r="C2392" s="7" t="str">
        <x:v>REA-D-B</x:v>
      </x:c>
      <x:c r="D2392" s="7" t="str">
        <x:v>DESTRUCTIVE</x:v>
      </x:c>
      <x:c r="E2392" s="7" t="str">
        <x:v>PTC-B</x:v>
      </x:c>
      <x:c r="F2392" s="7" t="str">
        <x:v>BL-X</x:v>
      </x:c>
      <x:c r="G2392" s="7" t="str">
        <x:v>CF-14</x:v>
      </x:c>
      <x:c r="H2392" s="7" t="n">
        <x:v>4</x:v>
      </x:c>
      <x:c r="I2392" s="7" t="str">
        <x:v>motive-energy fraction</x:v>
      </x:c>
      <x:c r="J2392" s="7" t="str">
        <x:v>ratio</x:v>
      </x:c>
      <x:c r="K2392" s="7" t="n">
        <x:v>0</x:v>
      </x:c>
      <x:c r="L2392" s="7" t="n">
        <x:v>1.2</x:v>
      </x:c>
      <x:c r="M2392" s="7" t="n">
        <x:v>0.01</x:v>
      </x:c>
      <x:c r="N2392" s="7" t="str"/>
      <x:c r="O2392" s="7" t="str">
        <x:f>IF(N2392="","OPEN","PASS")</x:f>
        <x:v>OPEN</x:v>
      </x:c>
    </x:row>
    <x:row r="2393">
      <x:c r="B2393" s="7" t="str">
        <x:v>CH-2387</x:v>
      </x:c>
      <x:c r="C2393" s="7" t="str">
        <x:v>REA-D-B</x:v>
      </x:c>
      <x:c r="D2393" s="7" t="str">
        <x:v>DESTRUCTIVE</x:v>
      </x:c>
      <x:c r="E2393" s="7" t="str">
        <x:v>PTC-B</x:v>
      </x:c>
      <x:c r="F2393" s="7" t="str">
        <x:v>BL-X</x:v>
      </x:c>
      <x:c r="G2393" s="7" t="str">
        <x:v>CF-14</x:v>
      </x:c>
      <x:c r="H2393" s="7" t="n">
        <x:v>5</x:v>
      </x:c>
      <x:c r="I2393" s="7" t="str">
        <x:v>motive-energy fraction</x:v>
      </x:c>
      <x:c r="J2393" s="7" t="str">
        <x:v>ratio</x:v>
      </x:c>
      <x:c r="K2393" s="7" t="n">
        <x:v>0</x:v>
      </x:c>
      <x:c r="L2393" s="7" t="n">
        <x:v>1.2</x:v>
      </x:c>
      <x:c r="M2393" s="7" t="n">
        <x:v>0.01</x:v>
      </x:c>
      <x:c r="N2393" s="7" t="str"/>
      <x:c r="O2393" s="7" t="str">
        <x:f>IF(N2393="","OPEN","PASS")</x:f>
        <x:v>OPEN</x:v>
      </x:c>
    </x:row>
    <x:row r="2394">
      <x:c r="B2394" s="7" t="str">
        <x:v>CH-2388</x:v>
      </x:c>
      <x:c r="C2394" s="7" t="str">
        <x:v>REA-D-B</x:v>
      </x:c>
      <x:c r="D2394" s="7" t="str">
        <x:v>DESTRUCTIVE</x:v>
      </x:c>
      <x:c r="E2394" s="7" t="str">
        <x:v>PTC-B</x:v>
      </x:c>
      <x:c r="F2394" s="7" t="str">
        <x:v>BL-X</x:v>
      </x:c>
      <x:c r="G2394" s="7" t="str">
        <x:v>CF-14</x:v>
      </x:c>
      <x:c r="H2394" s="7" t="n">
        <x:v>6</x:v>
      </x:c>
      <x:c r="I2394" s="7" t="str">
        <x:v>motive-energy fraction</x:v>
      </x:c>
      <x:c r="J2394" s="7" t="str">
        <x:v>ratio</x:v>
      </x:c>
      <x:c r="K2394" s="7" t="n">
        <x:v>0</x:v>
      </x:c>
      <x:c r="L2394" s="7" t="n">
        <x:v>1.2</x:v>
      </x:c>
      <x:c r="M2394" s="7" t="n">
        <x:v>0.01</x:v>
      </x:c>
      <x:c r="N2394" s="7" t="str"/>
      <x:c r="O2394" s="7" t="str">
        <x:f>IF(N2394="","OPEN","PASS")</x:f>
        <x:v>OPEN</x:v>
      </x:c>
    </x:row>
    <x:row r="2395">
      <x:c r="B2395" s="7" t="str">
        <x:v>CH-2389</x:v>
      </x:c>
      <x:c r="C2395" s="7" t="str">
        <x:v>REA-D-B</x:v>
      </x:c>
      <x:c r="D2395" s="7" t="str">
        <x:v>DESTRUCTIVE</x:v>
      </x:c>
      <x:c r="E2395" s="7" t="str">
        <x:v>PTC-B</x:v>
      </x:c>
      <x:c r="F2395" s="7" t="str">
        <x:v>BL-X</x:v>
      </x:c>
      <x:c r="G2395" s="7" t="str">
        <x:v>CF-15</x:v>
      </x:c>
      <x:c r="H2395" s="7" t="n">
        <x:v>1</x:v>
      </x:c>
      <x:c r="I2395" s="7" t="str">
        <x:v>normal electrical service</x:v>
      </x:c>
      <x:c r="J2395" s="7" t="str">
        <x:v>V</x:v>
      </x:c>
      <x:c r="K2395" s="7" t="n">
        <x:v>0</x:v>
      </x:c>
      <x:c r="L2395" s="7" t="n">
        <x:v>600</x:v>
      </x:c>
      <x:c r="M2395" s="7" t="n">
        <x:v>3</x:v>
      </x:c>
      <x:c r="N2395" s="7" t="str"/>
      <x:c r="O2395" s="7" t="str">
        <x:f>IF(N2395="","OPEN","PASS")</x:f>
        <x:v>OPEN</x:v>
      </x:c>
    </x:row>
    <x:row r="2396">
      <x:c r="B2396" s="7" t="str">
        <x:v>CH-2390</x:v>
      </x:c>
      <x:c r="C2396" s="7" t="str">
        <x:v>REA-D-B</x:v>
      </x:c>
      <x:c r="D2396" s="7" t="str">
        <x:v>DESTRUCTIVE</x:v>
      </x:c>
      <x:c r="E2396" s="7" t="str">
        <x:v>PTC-B</x:v>
      </x:c>
      <x:c r="F2396" s="7" t="str">
        <x:v>BL-X</x:v>
      </x:c>
      <x:c r="G2396" s="7" t="str">
        <x:v>CF-15</x:v>
      </x:c>
      <x:c r="H2396" s="7" t="n">
        <x:v>2</x:v>
      </x:c>
      <x:c r="I2396" s="7" t="str">
        <x:v>normal electrical service</x:v>
      </x:c>
      <x:c r="J2396" s="7" t="str">
        <x:v>V</x:v>
      </x:c>
      <x:c r="K2396" s="7" t="n">
        <x:v>0</x:v>
      </x:c>
      <x:c r="L2396" s="7" t="n">
        <x:v>600</x:v>
      </x:c>
      <x:c r="M2396" s="7" t="n">
        <x:v>3</x:v>
      </x:c>
      <x:c r="N2396" s="7" t="str"/>
      <x:c r="O2396" s="7" t="str">
        <x:f>IF(N2396="","OPEN","PASS")</x:f>
        <x:v>OPEN</x:v>
      </x:c>
    </x:row>
    <x:row r="2397">
      <x:c r="B2397" s="7" t="str">
        <x:v>CH-2391</x:v>
      </x:c>
      <x:c r="C2397" s="7" t="str">
        <x:v>REA-D-B</x:v>
      </x:c>
      <x:c r="D2397" s="7" t="str">
        <x:v>DESTRUCTIVE</x:v>
      </x:c>
      <x:c r="E2397" s="7" t="str">
        <x:v>PTC-B</x:v>
      </x:c>
      <x:c r="F2397" s="7" t="str">
        <x:v>BL-X</x:v>
      </x:c>
      <x:c r="G2397" s="7" t="str">
        <x:v>CF-15</x:v>
      </x:c>
      <x:c r="H2397" s="7" t="n">
        <x:v>3</x:v>
      </x:c>
      <x:c r="I2397" s="7" t="str">
        <x:v>normal electrical service</x:v>
      </x:c>
      <x:c r="J2397" s="7" t="str">
        <x:v>V</x:v>
      </x:c>
      <x:c r="K2397" s="7" t="n">
        <x:v>0</x:v>
      </x:c>
      <x:c r="L2397" s="7" t="n">
        <x:v>600</x:v>
      </x:c>
      <x:c r="M2397" s="7" t="n">
        <x:v>3</x:v>
      </x:c>
      <x:c r="N2397" s="7" t="str"/>
      <x:c r="O2397" s="7" t="str">
        <x:f>IF(N2397="","OPEN","PASS")</x:f>
        <x:v>OPEN</x:v>
      </x:c>
    </x:row>
    <x:row r="2398">
      <x:c r="B2398" s="7" t="str">
        <x:v>CH-2392</x:v>
      </x:c>
      <x:c r="C2398" s="7" t="str">
        <x:v>REA-D-B</x:v>
      </x:c>
      <x:c r="D2398" s="7" t="str">
        <x:v>DESTRUCTIVE</x:v>
      </x:c>
      <x:c r="E2398" s="7" t="str">
        <x:v>PTC-B</x:v>
      </x:c>
      <x:c r="F2398" s="7" t="str">
        <x:v>BL-X</x:v>
      </x:c>
      <x:c r="G2398" s="7" t="str">
        <x:v>CF-15</x:v>
      </x:c>
      <x:c r="H2398" s="7" t="n">
        <x:v>4</x:v>
      </x:c>
      <x:c r="I2398" s="7" t="str">
        <x:v>normal electrical service</x:v>
      </x:c>
      <x:c r="J2398" s="7" t="str">
        <x:v>V</x:v>
      </x:c>
      <x:c r="K2398" s="7" t="n">
        <x:v>0</x:v>
      </x:c>
      <x:c r="L2398" s="7" t="n">
        <x:v>600</x:v>
      </x:c>
      <x:c r="M2398" s="7" t="n">
        <x:v>3</x:v>
      </x:c>
      <x:c r="N2398" s="7" t="str"/>
      <x:c r="O2398" s="7" t="str">
        <x:f>IF(N2398="","OPEN","PASS")</x:f>
        <x:v>OPEN</x:v>
      </x:c>
    </x:row>
    <x:row r="2399">
      <x:c r="B2399" s="7" t="str">
        <x:v>CH-2393</x:v>
      </x:c>
      <x:c r="C2399" s="7" t="str">
        <x:v>REA-D-B</x:v>
      </x:c>
      <x:c r="D2399" s="7" t="str">
        <x:v>DESTRUCTIVE</x:v>
      </x:c>
      <x:c r="E2399" s="7" t="str">
        <x:v>PTC-B</x:v>
      </x:c>
      <x:c r="F2399" s="7" t="str">
        <x:v>BL-X</x:v>
      </x:c>
      <x:c r="G2399" s="7" t="str">
        <x:v>CF-15</x:v>
      </x:c>
      <x:c r="H2399" s="7" t="n">
        <x:v>5</x:v>
      </x:c>
      <x:c r="I2399" s="7" t="str">
        <x:v>normal electrical service</x:v>
      </x:c>
      <x:c r="J2399" s="7" t="str">
        <x:v>V</x:v>
      </x:c>
      <x:c r="K2399" s="7" t="n">
        <x:v>0</x:v>
      </x:c>
      <x:c r="L2399" s="7" t="n">
        <x:v>600</x:v>
      </x:c>
      <x:c r="M2399" s="7" t="n">
        <x:v>3</x:v>
      </x:c>
      <x:c r="N2399" s="7" t="str"/>
      <x:c r="O2399" s="7" t="str">
        <x:f>IF(N2399="","OPEN","PASS")</x:f>
        <x:v>OPEN</x:v>
      </x:c>
    </x:row>
    <x:row r="2400">
      <x:c r="B2400" s="7" t="str">
        <x:v>CH-2394</x:v>
      </x:c>
      <x:c r="C2400" s="7" t="str">
        <x:v>REA-D-B</x:v>
      </x:c>
      <x:c r="D2400" s="7" t="str">
        <x:v>DESTRUCTIVE</x:v>
      </x:c>
      <x:c r="E2400" s="7" t="str">
        <x:v>PTC-B</x:v>
      </x:c>
      <x:c r="F2400" s="7" t="str">
        <x:v>BL-X</x:v>
      </x:c>
      <x:c r="G2400" s="7" t="str">
        <x:v>CF-15</x:v>
      </x:c>
      <x:c r="H2400" s="7" t="n">
        <x:v>6</x:v>
      </x:c>
      <x:c r="I2400" s="7" t="str">
        <x:v>normal electrical service</x:v>
      </x:c>
      <x:c r="J2400" s="7" t="str">
        <x:v>V</x:v>
      </x:c>
      <x:c r="K2400" s="7" t="n">
        <x:v>0</x:v>
      </x:c>
      <x:c r="L2400" s="7" t="n">
        <x:v>600</x:v>
      </x:c>
      <x:c r="M2400" s="7" t="n">
        <x:v>3</x:v>
      </x:c>
      <x:c r="N2400" s="7" t="str"/>
      <x:c r="O2400" s="7" t="str">
        <x:f>IF(N2400="","OPEN","PASS")</x:f>
        <x:v>OPEN</x:v>
      </x:c>
    </x:row>
    <x:row r="2401">
      <x:c r="B2401" s="7" t="str">
        <x:v>CH-2395</x:v>
      </x:c>
      <x:c r="C2401" s="7" t="str">
        <x:v>REA-D-B</x:v>
      </x:c>
      <x:c r="D2401" s="7" t="str">
        <x:v>DESTRUCTIVE</x:v>
      </x:c>
      <x:c r="E2401" s="7" t="str">
        <x:v>PTC-B</x:v>
      </x:c>
      <x:c r="F2401" s="7" t="str">
        <x:v>BL-X</x:v>
      </x:c>
      <x:c r="G2401" s="7" t="str">
        <x:v>CF-16</x:v>
      </x:c>
      <x:c r="H2401" s="7" t="n">
        <x:v>1</x:v>
      </x:c>
      <x:c r="I2401" s="7" t="str">
        <x:v>independent safety energy</x:v>
      </x:c>
      <x:c r="J2401" s="7" t="str">
        <x:v>ratio</x:v>
      </x:c>
      <x:c r="K2401" s="7" t="n">
        <x:v>0</x:v>
      </x:c>
      <x:c r="L2401" s="7" t="n">
        <x:v>1.2</x:v>
      </x:c>
      <x:c r="M2401" s="7" t="n">
        <x:v>0.01</x:v>
      </x:c>
      <x:c r="N2401" s="7" t="str"/>
      <x:c r="O2401" s="7" t="str">
        <x:f>IF(N2401="","OPEN","PASS")</x:f>
        <x:v>OPEN</x:v>
      </x:c>
    </x:row>
    <x:row r="2402">
      <x:c r="B2402" s="7" t="str">
        <x:v>CH-2396</x:v>
      </x:c>
      <x:c r="C2402" s="7" t="str">
        <x:v>REA-D-B</x:v>
      </x:c>
      <x:c r="D2402" s="7" t="str">
        <x:v>DESTRUCTIVE</x:v>
      </x:c>
      <x:c r="E2402" s="7" t="str">
        <x:v>PTC-B</x:v>
      </x:c>
      <x:c r="F2402" s="7" t="str">
        <x:v>BL-X</x:v>
      </x:c>
      <x:c r="G2402" s="7" t="str">
        <x:v>CF-16</x:v>
      </x:c>
      <x:c r="H2402" s="7" t="n">
        <x:v>2</x:v>
      </x:c>
      <x:c r="I2402" s="7" t="str">
        <x:v>independent safety energy</x:v>
      </x:c>
      <x:c r="J2402" s="7" t="str">
        <x:v>ratio</x:v>
      </x:c>
      <x:c r="K2402" s="7" t="n">
        <x:v>0</x:v>
      </x:c>
      <x:c r="L2402" s="7" t="n">
        <x:v>1.2</x:v>
      </x:c>
      <x:c r="M2402" s="7" t="n">
        <x:v>0.01</x:v>
      </x:c>
      <x:c r="N2402" s="7" t="str"/>
      <x:c r="O2402" s="7" t="str">
        <x:f>IF(N2402="","OPEN","PASS")</x:f>
        <x:v>OPEN</x:v>
      </x:c>
    </x:row>
    <x:row r="2403">
      <x:c r="B2403" s="7" t="str">
        <x:v>CH-2397</x:v>
      </x:c>
      <x:c r="C2403" s="7" t="str">
        <x:v>REA-D-B</x:v>
      </x:c>
      <x:c r="D2403" s="7" t="str">
        <x:v>DESTRUCTIVE</x:v>
      </x:c>
      <x:c r="E2403" s="7" t="str">
        <x:v>PTC-B</x:v>
      </x:c>
      <x:c r="F2403" s="7" t="str">
        <x:v>BL-X</x:v>
      </x:c>
      <x:c r="G2403" s="7" t="str">
        <x:v>CF-16</x:v>
      </x:c>
      <x:c r="H2403" s="7" t="n">
        <x:v>3</x:v>
      </x:c>
      <x:c r="I2403" s="7" t="str">
        <x:v>independent safety energy</x:v>
      </x:c>
      <x:c r="J2403" s="7" t="str">
        <x:v>ratio</x:v>
      </x:c>
      <x:c r="K2403" s="7" t="n">
        <x:v>0</x:v>
      </x:c>
      <x:c r="L2403" s="7" t="n">
        <x:v>1.2</x:v>
      </x:c>
      <x:c r="M2403" s="7" t="n">
        <x:v>0.01</x:v>
      </x:c>
      <x:c r="N2403" s="7" t="str"/>
      <x:c r="O2403" s="7" t="str">
        <x:f>IF(N2403="","OPEN","PASS")</x:f>
        <x:v>OPEN</x:v>
      </x:c>
    </x:row>
    <x:row r="2404">
      <x:c r="B2404" s="7" t="str">
        <x:v>CH-2398</x:v>
      </x:c>
      <x:c r="C2404" s="7" t="str">
        <x:v>REA-D-B</x:v>
      </x:c>
      <x:c r="D2404" s="7" t="str">
        <x:v>DESTRUCTIVE</x:v>
      </x:c>
      <x:c r="E2404" s="7" t="str">
        <x:v>PTC-B</x:v>
      </x:c>
      <x:c r="F2404" s="7" t="str">
        <x:v>BL-X</x:v>
      </x:c>
      <x:c r="G2404" s="7" t="str">
        <x:v>CF-16</x:v>
      </x:c>
      <x:c r="H2404" s="7" t="n">
        <x:v>4</x:v>
      </x:c>
      <x:c r="I2404" s="7" t="str">
        <x:v>independent safety energy</x:v>
      </x:c>
      <x:c r="J2404" s="7" t="str">
        <x:v>ratio</x:v>
      </x:c>
      <x:c r="K2404" s="7" t="n">
        <x:v>0</x:v>
      </x:c>
      <x:c r="L2404" s="7" t="n">
        <x:v>1.2</x:v>
      </x:c>
      <x:c r="M2404" s="7" t="n">
        <x:v>0.01</x:v>
      </x:c>
      <x:c r="N2404" s="7" t="str"/>
      <x:c r="O2404" s="7" t="str">
        <x:f>IF(N2404="","OPEN","PASS")</x:f>
        <x:v>OPEN</x:v>
      </x:c>
    </x:row>
    <x:row r="2405">
      <x:c r="B2405" s="7" t="str">
        <x:v>CH-2399</x:v>
      </x:c>
      <x:c r="C2405" s="7" t="str">
        <x:v>REA-D-B</x:v>
      </x:c>
      <x:c r="D2405" s="7" t="str">
        <x:v>DESTRUCTIVE</x:v>
      </x:c>
      <x:c r="E2405" s="7" t="str">
        <x:v>PTC-B</x:v>
      </x:c>
      <x:c r="F2405" s="7" t="str">
        <x:v>BL-X</x:v>
      </x:c>
      <x:c r="G2405" s="7" t="str">
        <x:v>CF-16</x:v>
      </x:c>
      <x:c r="H2405" s="7" t="n">
        <x:v>5</x:v>
      </x:c>
      <x:c r="I2405" s="7" t="str">
        <x:v>independent safety energy</x:v>
      </x:c>
      <x:c r="J2405" s="7" t="str">
        <x:v>ratio</x:v>
      </x:c>
      <x:c r="K2405" s="7" t="n">
        <x:v>0</x:v>
      </x:c>
      <x:c r="L2405" s="7" t="n">
        <x:v>1.2</x:v>
      </x:c>
      <x:c r="M2405" s="7" t="n">
        <x:v>0.01</x:v>
      </x:c>
      <x:c r="N2405" s="7" t="str"/>
      <x:c r="O2405" s="7" t="str">
        <x:f>IF(N2405="","OPEN","PASS")</x:f>
        <x:v>OPEN</x:v>
      </x:c>
    </x:row>
    <x:row r="2406">
      <x:c r="B2406" s="7" t="str">
        <x:v>CH-2400</x:v>
      </x:c>
      <x:c r="C2406" s="7" t="str">
        <x:v>REA-D-B</x:v>
      </x:c>
      <x:c r="D2406" s="7" t="str">
        <x:v>DESTRUCTIVE</x:v>
      </x:c>
      <x:c r="E2406" s="7" t="str">
        <x:v>PTC-B</x:v>
      </x:c>
      <x:c r="F2406" s="7" t="str">
        <x:v>BL-X</x:v>
      </x:c>
      <x:c r="G2406" s="7" t="str">
        <x:v>CF-16</x:v>
      </x:c>
      <x:c r="H2406" s="7" t="n">
        <x:v>6</x:v>
      </x:c>
      <x:c r="I2406" s="7" t="str">
        <x:v>independent safety energy</x:v>
      </x:c>
      <x:c r="J2406" s="7" t="str">
        <x:v>ratio</x:v>
      </x:c>
      <x:c r="K2406" s="7" t="n">
        <x:v>0</x:v>
      </x:c>
      <x:c r="L2406" s="7" t="n">
        <x:v>1.2</x:v>
      </x:c>
      <x:c r="M2406" s="7" t="n">
        <x:v>0.01</x:v>
      </x:c>
      <x:c r="N2406" s="7" t="str"/>
      <x:c r="O2406" s="7" t="str">
        <x:f>IF(N2406="","OPEN","PASS")</x:f>
        <x:v>OPEN</x:v>
      </x:c>
    </x:row>
    <x:row r="2407">
      <x:c r="B2407" s="7" t="str">
        <x:v>CH-2401</x:v>
      </x:c>
      <x:c r="C2407" s="7" t="str">
        <x:v>REA-D-B</x:v>
      </x:c>
      <x:c r="D2407" s="7" t="str">
        <x:v>DESTRUCTIVE</x:v>
      </x:c>
      <x:c r="E2407" s="7" t="str">
        <x:v>PTC-B</x:v>
      </x:c>
      <x:c r="F2407" s="7" t="str">
        <x:v>BL-X</x:v>
      </x:c>
      <x:c r="G2407" s="7" t="str">
        <x:v>CF-17</x:v>
      </x:c>
      <x:c r="H2407" s="7" t="n">
        <x:v>1</x:v>
      </x:c>
      <x:c r="I2407" s="7" t="str">
        <x:v>leak collection</x:v>
      </x:c>
      <x:c r="J2407" s="7" t="str">
        <x:v>L/min</x:v>
      </x:c>
      <x:c r="K2407" s="7" t="n">
        <x:v>0</x:v>
      </x:c>
      <x:c r="L2407" s="7" t="n">
        <x:v>2</x:v>
      </x:c>
      <x:c r="M2407" s="7" t="n">
        <x:v>0.01</x:v>
      </x:c>
      <x:c r="N2407" s="7" t="str"/>
      <x:c r="O2407" s="7" t="str">
        <x:f>IF(N2407="","OPEN","PASS")</x:f>
        <x:v>OPEN</x:v>
      </x:c>
    </x:row>
    <x:row r="2408">
      <x:c r="B2408" s="7" t="str">
        <x:v>CH-2402</x:v>
      </x:c>
      <x:c r="C2408" s="7" t="str">
        <x:v>REA-D-B</x:v>
      </x:c>
      <x:c r="D2408" s="7" t="str">
        <x:v>DESTRUCTIVE</x:v>
      </x:c>
      <x:c r="E2408" s="7" t="str">
        <x:v>PTC-B</x:v>
      </x:c>
      <x:c r="F2408" s="7" t="str">
        <x:v>BL-X</x:v>
      </x:c>
      <x:c r="G2408" s="7" t="str">
        <x:v>CF-17</x:v>
      </x:c>
      <x:c r="H2408" s="7" t="n">
        <x:v>2</x:v>
      </x:c>
      <x:c r="I2408" s="7" t="str">
        <x:v>leak collection</x:v>
      </x:c>
      <x:c r="J2408" s="7" t="str">
        <x:v>L/min</x:v>
      </x:c>
      <x:c r="K2408" s="7" t="n">
        <x:v>0</x:v>
      </x:c>
      <x:c r="L2408" s="7" t="n">
        <x:v>2</x:v>
      </x:c>
      <x:c r="M2408" s="7" t="n">
        <x:v>0.01</x:v>
      </x:c>
      <x:c r="N2408" s="7" t="str"/>
      <x:c r="O2408" s="7" t="str">
        <x:f>IF(N2408="","OPEN","PASS")</x:f>
        <x:v>OPEN</x:v>
      </x:c>
    </x:row>
    <x:row r="2409">
      <x:c r="B2409" s="7" t="str">
        <x:v>CH-2403</x:v>
      </x:c>
      <x:c r="C2409" s="7" t="str">
        <x:v>REA-D-B</x:v>
      </x:c>
      <x:c r="D2409" s="7" t="str">
        <x:v>DESTRUCTIVE</x:v>
      </x:c>
      <x:c r="E2409" s="7" t="str">
        <x:v>PTC-B</x:v>
      </x:c>
      <x:c r="F2409" s="7" t="str">
        <x:v>BL-X</x:v>
      </x:c>
      <x:c r="G2409" s="7" t="str">
        <x:v>CF-17</x:v>
      </x:c>
      <x:c r="H2409" s="7" t="n">
        <x:v>3</x:v>
      </x:c>
      <x:c r="I2409" s="7" t="str">
        <x:v>leak collection</x:v>
      </x:c>
      <x:c r="J2409" s="7" t="str">
        <x:v>L/min</x:v>
      </x:c>
      <x:c r="K2409" s="7" t="n">
        <x:v>0</x:v>
      </x:c>
      <x:c r="L2409" s="7" t="n">
        <x:v>2</x:v>
      </x:c>
      <x:c r="M2409" s="7" t="n">
        <x:v>0.01</x:v>
      </x:c>
      <x:c r="N2409" s="7" t="str"/>
      <x:c r="O2409" s="7" t="str">
        <x:f>IF(N2409="","OPEN","PASS")</x:f>
        <x:v>OPEN</x:v>
      </x:c>
    </x:row>
    <x:row r="2410">
      <x:c r="B2410" s="7" t="str">
        <x:v>CH-2404</x:v>
      </x:c>
      <x:c r="C2410" s="7" t="str">
        <x:v>REA-D-B</x:v>
      </x:c>
      <x:c r="D2410" s="7" t="str">
        <x:v>DESTRUCTIVE</x:v>
      </x:c>
      <x:c r="E2410" s="7" t="str">
        <x:v>PTC-B</x:v>
      </x:c>
      <x:c r="F2410" s="7" t="str">
        <x:v>BL-X</x:v>
      </x:c>
      <x:c r="G2410" s="7" t="str">
        <x:v>CF-17</x:v>
      </x:c>
      <x:c r="H2410" s="7" t="n">
        <x:v>4</x:v>
      </x:c>
      <x:c r="I2410" s="7" t="str">
        <x:v>leak collection</x:v>
      </x:c>
      <x:c r="J2410" s="7" t="str">
        <x:v>L/min</x:v>
      </x:c>
      <x:c r="K2410" s="7" t="n">
        <x:v>0</x:v>
      </x:c>
      <x:c r="L2410" s="7" t="n">
        <x:v>2</x:v>
      </x:c>
      <x:c r="M2410" s="7" t="n">
        <x:v>0.01</x:v>
      </x:c>
      <x:c r="N2410" s="7" t="str"/>
      <x:c r="O2410" s="7" t="str">
        <x:f>IF(N2410="","OPEN","PASS")</x:f>
        <x:v>OPEN</x:v>
      </x:c>
    </x:row>
    <x:row r="2411">
      <x:c r="B2411" s="7" t="str">
        <x:v>CH-2405</x:v>
      </x:c>
      <x:c r="C2411" s="7" t="str">
        <x:v>REA-D-B</x:v>
      </x:c>
      <x:c r="D2411" s="7" t="str">
        <x:v>DESTRUCTIVE</x:v>
      </x:c>
      <x:c r="E2411" s="7" t="str">
        <x:v>PTC-B</x:v>
      </x:c>
      <x:c r="F2411" s="7" t="str">
        <x:v>BL-X</x:v>
      </x:c>
      <x:c r="G2411" s="7" t="str">
        <x:v>CF-17</x:v>
      </x:c>
      <x:c r="H2411" s="7" t="n">
        <x:v>5</x:v>
      </x:c>
      <x:c r="I2411" s="7" t="str">
        <x:v>leak collection</x:v>
      </x:c>
      <x:c r="J2411" s="7" t="str">
        <x:v>L/min</x:v>
      </x:c>
      <x:c r="K2411" s="7" t="n">
        <x:v>0</x:v>
      </x:c>
      <x:c r="L2411" s="7" t="n">
        <x:v>2</x:v>
      </x:c>
      <x:c r="M2411" s="7" t="n">
        <x:v>0.01</x:v>
      </x:c>
      <x:c r="N2411" s="7" t="str"/>
      <x:c r="O2411" s="7" t="str">
        <x:f>IF(N2411="","OPEN","PASS")</x:f>
        <x:v>OPEN</x:v>
      </x:c>
    </x:row>
    <x:row r="2412">
      <x:c r="B2412" s="7" t="str">
        <x:v>CH-2406</x:v>
      </x:c>
      <x:c r="C2412" s="7" t="str">
        <x:v>REA-D-B</x:v>
      </x:c>
      <x:c r="D2412" s="7" t="str">
        <x:v>DESTRUCTIVE</x:v>
      </x:c>
      <x:c r="E2412" s="7" t="str">
        <x:v>PTC-B</x:v>
      </x:c>
      <x:c r="F2412" s="7" t="str">
        <x:v>BL-X</x:v>
      </x:c>
      <x:c r="G2412" s="7" t="str">
        <x:v>CF-17</x:v>
      </x:c>
      <x:c r="H2412" s="7" t="n">
        <x:v>6</x:v>
      </x:c>
      <x:c r="I2412" s="7" t="str">
        <x:v>leak collection</x:v>
      </x:c>
      <x:c r="J2412" s="7" t="str">
        <x:v>L/min</x:v>
      </x:c>
      <x:c r="K2412" s="7" t="n">
        <x:v>0</x:v>
      </x:c>
      <x:c r="L2412" s="7" t="n">
        <x:v>2</x:v>
      </x:c>
      <x:c r="M2412" s="7" t="n">
        <x:v>0.01</x:v>
      </x:c>
      <x:c r="N2412" s="7" t="str"/>
      <x:c r="O2412" s="7" t="str">
        <x:f>IF(N2412="","OPEN","PASS")</x:f>
        <x:v>OPEN</x:v>
      </x:c>
    </x:row>
    <x:row r="2413">
      <x:c r="B2413" s="7" t="str">
        <x:v>CH-2407</x:v>
      </x:c>
      <x:c r="C2413" s="7" t="str">
        <x:v>REA-D-B</x:v>
      </x:c>
      <x:c r="D2413" s="7" t="str">
        <x:v>DESTRUCTIVE</x:v>
      </x:c>
      <x:c r="E2413" s="7" t="str">
        <x:v>PTC-B</x:v>
      </x:c>
      <x:c r="F2413" s="7" t="str">
        <x:v>BL-X</x:v>
      </x:c>
      <x:c r="G2413" s="7" t="str">
        <x:v>CF-18</x:v>
      </x:c>
      <x:c r="H2413" s="7" t="n">
        <x:v>1</x:v>
      </x:c>
      <x:c r="I2413" s="7" t="str">
        <x:v>contained occupied area</x:v>
      </x:c>
      <x:c r="J2413" s="7" t="str">
        <x:v>m2</x:v>
      </x:c>
      <x:c r="K2413" s="7" t="n">
        <x:v>0</x:v>
      </x:c>
      <x:c r="L2413" s="7" t="n">
        <x:v>2.5</x:v>
      </x:c>
      <x:c r="M2413" s="7" t="n">
        <x:v>0.01</x:v>
      </x:c>
      <x:c r="N2413" s="7" t="str"/>
      <x:c r="O2413" s="7" t="str">
        <x:f>IF(N2413="","OPEN","PASS")</x:f>
        <x:v>OPEN</x:v>
      </x:c>
    </x:row>
    <x:row r="2414">
      <x:c r="B2414" s="7" t="str">
        <x:v>CH-2408</x:v>
      </x:c>
      <x:c r="C2414" s="7" t="str">
        <x:v>REA-D-B</x:v>
      </x:c>
      <x:c r="D2414" s="7" t="str">
        <x:v>DESTRUCTIVE</x:v>
      </x:c>
      <x:c r="E2414" s="7" t="str">
        <x:v>PTC-B</x:v>
      </x:c>
      <x:c r="F2414" s="7" t="str">
        <x:v>BL-X</x:v>
      </x:c>
      <x:c r="G2414" s="7" t="str">
        <x:v>CF-18</x:v>
      </x:c>
      <x:c r="H2414" s="7" t="n">
        <x:v>2</x:v>
      </x:c>
      <x:c r="I2414" s="7" t="str">
        <x:v>contained occupied area</x:v>
      </x:c>
      <x:c r="J2414" s="7" t="str">
        <x:v>m2</x:v>
      </x:c>
      <x:c r="K2414" s="7" t="n">
        <x:v>0</x:v>
      </x:c>
      <x:c r="L2414" s="7" t="n">
        <x:v>2.5</x:v>
      </x:c>
      <x:c r="M2414" s="7" t="n">
        <x:v>0.01</x:v>
      </x:c>
      <x:c r="N2414" s="7" t="str"/>
      <x:c r="O2414" s="7" t="str">
        <x:f>IF(N2414="","OPEN","PASS")</x:f>
        <x:v>OPEN</x:v>
      </x:c>
    </x:row>
    <x:row r="2415">
      <x:c r="B2415" s="7" t="str">
        <x:v>CH-2409</x:v>
      </x:c>
      <x:c r="C2415" s="7" t="str">
        <x:v>REA-D-B</x:v>
      </x:c>
      <x:c r="D2415" s="7" t="str">
        <x:v>DESTRUCTIVE</x:v>
      </x:c>
      <x:c r="E2415" s="7" t="str">
        <x:v>PTC-B</x:v>
      </x:c>
      <x:c r="F2415" s="7" t="str">
        <x:v>BL-X</x:v>
      </x:c>
      <x:c r="G2415" s="7" t="str">
        <x:v>CF-18</x:v>
      </x:c>
      <x:c r="H2415" s="7" t="n">
        <x:v>3</x:v>
      </x:c>
      <x:c r="I2415" s="7" t="str">
        <x:v>contained occupied area</x:v>
      </x:c>
      <x:c r="J2415" s="7" t="str">
        <x:v>m2</x:v>
      </x:c>
      <x:c r="K2415" s="7" t="n">
        <x:v>0</x:v>
      </x:c>
      <x:c r="L2415" s="7" t="n">
        <x:v>2.5</x:v>
      </x:c>
      <x:c r="M2415" s="7" t="n">
        <x:v>0.01</x:v>
      </x:c>
      <x:c r="N2415" s="7" t="str"/>
      <x:c r="O2415" s="7" t="str">
        <x:f>IF(N2415="","OPEN","PASS")</x:f>
        <x:v>OPEN</x:v>
      </x:c>
    </x:row>
    <x:row r="2416">
      <x:c r="B2416" s="7" t="str">
        <x:v>CH-2410</x:v>
      </x:c>
      <x:c r="C2416" s="7" t="str">
        <x:v>REA-D-B</x:v>
      </x:c>
      <x:c r="D2416" s="7" t="str">
        <x:v>DESTRUCTIVE</x:v>
      </x:c>
      <x:c r="E2416" s="7" t="str">
        <x:v>PTC-B</x:v>
      </x:c>
      <x:c r="F2416" s="7" t="str">
        <x:v>BL-X</x:v>
      </x:c>
      <x:c r="G2416" s="7" t="str">
        <x:v>CF-18</x:v>
      </x:c>
      <x:c r="H2416" s="7" t="n">
        <x:v>4</x:v>
      </x:c>
      <x:c r="I2416" s="7" t="str">
        <x:v>contained occupied area</x:v>
      </x:c>
      <x:c r="J2416" s="7" t="str">
        <x:v>m2</x:v>
      </x:c>
      <x:c r="K2416" s="7" t="n">
        <x:v>0</x:v>
      </x:c>
      <x:c r="L2416" s="7" t="n">
        <x:v>2.5</x:v>
      </x:c>
      <x:c r="M2416" s="7" t="n">
        <x:v>0.01</x:v>
      </x:c>
      <x:c r="N2416" s="7" t="str"/>
      <x:c r="O2416" s="7" t="str">
        <x:f>IF(N2416="","OPEN","PASS")</x:f>
        <x:v>OPEN</x:v>
      </x:c>
    </x:row>
    <x:row r="2417">
      <x:c r="B2417" s="7" t="str">
        <x:v>CH-2411</x:v>
      </x:c>
      <x:c r="C2417" s="7" t="str">
        <x:v>REA-D-B</x:v>
      </x:c>
      <x:c r="D2417" s="7" t="str">
        <x:v>DESTRUCTIVE</x:v>
      </x:c>
      <x:c r="E2417" s="7" t="str">
        <x:v>PTC-B</x:v>
      </x:c>
      <x:c r="F2417" s="7" t="str">
        <x:v>BL-X</x:v>
      </x:c>
      <x:c r="G2417" s="7" t="str">
        <x:v>CF-18</x:v>
      </x:c>
      <x:c r="H2417" s="7" t="n">
        <x:v>5</x:v>
      </x:c>
      <x:c r="I2417" s="7" t="str">
        <x:v>contained occupied area</x:v>
      </x:c>
      <x:c r="J2417" s="7" t="str">
        <x:v>m2</x:v>
      </x:c>
      <x:c r="K2417" s="7" t="n">
        <x:v>0</x:v>
      </x:c>
      <x:c r="L2417" s="7" t="n">
        <x:v>2.5</x:v>
      </x:c>
      <x:c r="M2417" s="7" t="n">
        <x:v>0.01</x:v>
      </x:c>
      <x:c r="N2417" s="7" t="str"/>
      <x:c r="O2417" s="7" t="str">
        <x:f>IF(N2417="","OPEN","PASS")</x:f>
        <x:v>OPEN</x:v>
      </x:c>
    </x:row>
    <x:row r="2418">
      <x:c r="B2418" s="7" t="str">
        <x:v>CH-2412</x:v>
      </x:c>
      <x:c r="C2418" s="7" t="str">
        <x:v>REA-D-B</x:v>
      </x:c>
      <x:c r="D2418" s="7" t="str">
        <x:v>DESTRUCTIVE</x:v>
      </x:c>
      <x:c r="E2418" s="7" t="str">
        <x:v>PTC-B</x:v>
      </x:c>
      <x:c r="F2418" s="7" t="str">
        <x:v>BL-X</x:v>
      </x:c>
      <x:c r="G2418" s="7" t="str">
        <x:v>CF-18</x:v>
      </x:c>
      <x:c r="H2418" s="7" t="n">
        <x:v>6</x:v>
      </x:c>
      <x:c r="I2418" s="7" t="str">
        <x:v>contained occupied area</x:v>
      </x:c>
      <x:c r="J2418" s="7" t="str">
        <x:v>m2</x:v>
      </x:c>
      <x:c r="K2418" s="7" t="n">
        <x:v>0</x:v>
      </x:c>
      <x:c r="L2418" s="7" t="n">
        <x:v>2.5</x:v>
      </x:c>
      <x:c r="M2418" s="7" t="n">
        <x:v>0.01</x:v>
      </x:c>
      <x:c r="N2418" s="7" t="str"/>
      <x:c r="O2418" s="7" t="str">
        <x:f>IF(N2418="","OPEN","PASS")</x:f>
        <x:v>OPEN</x:v>
      </x:c>
    </x:row>
    <x:row r="2419">
      <x:c r="B2419" s="7" t="str">
        <x:v>CH-2413</x:v>
      </x:c>
      <x:c r="C2419" s="7" t="str">
        <x:v>REA-D-B</x:v>
      </x:c>
      <x:c r="D2419" s="7" t="str">
        <x:v>DESTRUCTIVE</x:v>
      </x:c>
      <x:c r="E2419" s="7" t="str">
        <x:v>PTC-B</x:v>
      </x:c>
      <x:c r="F2419" s="7" t="str">
        <x:v>BL-X</x:v>
      </x:c>
      <x:c r="G2419" s="7" t="str">
        <x:v>CF-19</x:v>
      </x:c>
      <x:c r="H2419" s="7" t="n">
        <x:v>1</x:v>
      </x:c>
      <x:c r="I2419" s="7" t="str">
        <x:v>public-water flow</x:v>
      </x:c>
      <x:c r="J2419" s="7" t="str">
        <x:v>m3/min</x:v>
      </x:c>
      <x:c r="K2419" s="7" t="n">
        <x:v>0</x:v>
      </x:c>
      <x:c r="L2419" s="7" t="n">
        <x:v>5</x:v>
      </x:c>
      <x:c r="M2419" s="7" t="n">
        <x:v>0.01</x:v>
      </x:c>
      <x:c r="N2419" s="7" t="str"/>
      <x:c r="O2419" s="7" t="str">
        <x:f>IF(N2419="","OPEN","PASS")</x:f>
        <x:v>OPEN</x:v>
      </x:c>
    </x:row>
    <x:row r="2420">
      <x:c r="B2420" s="7" t="str">
        <x:v>CH-2414</x:v>
      </x:c>
      <x:c r="C2420" s="7" t="str">
        <x:v>REA-D-B</x:v>
      </x:c>
      <x:c r="D2420" s="7" t="str">
        <x:v>DESTRUCTIVE</x:v>
      </x:c>
      <x:c r="E2420" s="7" t="str">
        <x:v>PTC-B</x:v>
      </x:c>
      <x:c r="F2420" s="7" t="str">
        <x:v>BL-X</x:v>
      </x:c>
      <x:c r="G2420" s="7" t="str">
        <x:v>CF-19</x:v>
      </x:c>
      <x:c r="H2420" s="7" t="n">
        <x:v>2</x:v>
      </x:c>
      <x:c r="I2420" s="7" t="str">
        <x:v>public-water flow</x:v>
      </x:c>
      <x:c r="J2420" s="7" t="str">
        <x:v>m3/min</x:v>
      </x:c>
      <x:c r="K2420" s="7" t="n">
        <x:v>0</x:v>
      </x:c>
      <x:c r="L2420" s="7" t="n">
        <x:v>5</x:v>
      </x:c>
      <x:c r="M2420" s="7" t="n">
        <x:v>0.01</x:v>
      </x:c>
      <x:c r="N2420" s="7" t="str"/>
      <x:c r="O2420" s="7" t="str">
        <x:f>IF(N2420="","OPEN","PASS")</x:f>
        <x:v>OPEN</x:v>
      </x:c>
    </x:row>
    <x:row r="2421">
      <x:c r="B2421" s="7" t="str">
        <x:v>CH-2415</x:v>
      </x:c>
      <x:c r="C2421" s="7" t="str">
        <x:v>REA-D-B</x:v>
      </x:c>
      <x:c r="D2421" s="7" t="str">
        <x:v>DESTRUCTIVE</x:v>
      </x:c>
      <x:c r="E2421" s="7" t="str">
        <x:v>PTC-B</x:v>
      </x:c>
      <x:c r="F2421" s="7" t="str">
        <x:v>BL-X</x:v>
      </x:c>
      <x:c r="G2421" s="7" t="str">
        <x:v>CF-19</x:v>
      </x:c>
      <x:c r="H2421" s="7" t="n">
        <x:v>3</x:v>
      </x:c>
      <x:c r="I2421" s="7" t="str">
        <x:v>public-water flow</x:v>
      </x:c>
      <x:c r="J2421" s="7" t="str">
        <x:v>m3/min</x:v>
      </x:c>
      <x:c r="K2421" s="7" t="n">
        <x:v>0</x:v>
      </x:c>
      <x:c r="L2421" s="7" t="n">
        <x:v>5</x:v>
      </x:c>
      <x:c r="M2421" s="7" t="n">
        <x:v>0.01</x:v>
      </x:c>
      <x:c r="N2421" s="7" t="str"/>
      <x:c r="O2421" s="7" t="str">
        <x:f>IF(N2421="","OPEN","PASS")</x:f>
        <x:v>OPEN</x:v>
      </x:c>
    </x:row>
    <x:row r="2422">
      <x:c r="B2422" s="7" t="str">
        <x:v>CH-2416</x:v>
      </x:c>
      <x:c r="C2422" s="7" t="str">
        <x:v>REA-D-B</x:v>
      </x:c>
      <x:c r="D2422" s="7" t="str">
        <x:v>DESTRUCTIVE</x:v>
      </x:c>
      <x:c r="E2422" s="7" t="str">
        <x:v>PTC-B</x:v>
      </x:c>
      <x:c r="F2422" s="7" t="str">
        <x:v>BL-X</x:v>
      </x:c>
      <x:c r="G2422" s="7" t="str">
        <x:v>CF-19</x:v>
      </x:c>
      <x:c r="H2422" s="7" t="n">
        <x:v>4</x:v>
      </x:c>
      <x:c r="I2422" s="7" t="str">
        <x:v>public-water flow</x:v>
      </x:c>
      <x:c r="J2422" s="7" t="str">
        <x:v>m3/min</x:v>
      </x:c>
      <x:c r="K2422" s="7" t="n">
        <x:v>0</x:v>
      </x:c>
      <x:c r="L2422" s="7" t="n">
        <x:v>5</x:v>
      </x:c>
      <x:c r="M2422" s="7" t="n">
        <x:v>0.01</x:v>
      </x:c>
      <x:c r="N2422" s="7" t="str"/>
      <x:c r="O2422" s="7" t="str">
        <x:f>IF(N2422="","OPEN","PASS")</x:f>
        <x:v>OPEN</x:v>
      </x:c>
    </x:row>
    <x:row r="2423">
      <x:c r="B2423" s="7" t="str">
        <x:v>CH-2417</x:v>
      </x:c>
      <x:c r="C2423" s="7" t="str">
        <x:v>REA-D-B</x:v>
      </x:c>
      <x:c r="D2423" s="7" t="str">
        <x:v>DESTRUCTIVE</x:v>
      </x:c>
      <x:c r="E2423" s="7" t="str">
        <x:v>PTC-B</x:v>
      </x:c>
      <x:c r="F2423" s="7" t="str">
        <x:v>BL-X</x:v>
      </x:c>
      <x:c r="G2423" s="7" t="str">
        <x:v>CF-19</x:v>
      </x:c>
      <x:c r="H2423" s="7" t="n">
        <x:v>5</x:v>
      </x:c>
      <x:c r="I2423" s="7" t="str">
        <x:v>public-water flow</x:v>
      </x:c>
      <x:c r="J2423" s="7" t="str">
        <x:v>m3/min</x:v>
      </x:c>
      <x:c r="K2423" s="7" t="n">
        <x:v>0</x:v>
      </x:c>
      <x:c r="L2423" s="7" t="n">
        <x:v>5</x:v>
      </x:c>
      <x:c r="M2423" s="7" t="n">
        <x:v>0.01</x:v>
      </x:c>
      <x:c r="N2423" s="7" t="str"/>
      <x:c r="O2423" s="7" t="str">
        <x:f>IF(N2423="","OPEN","PASS")</x:f>
        <x:v>OPEN</x:v>
      </x:c>
    </x:row>
    <x:row r="2424">
      <x:c r="B2424" s="7" t="str">
        <x:v>CH-2418</x:v>
      </x:c>
      <x:c r="C2424" s="7" t="str">
        <x:v>REA-D-B</x:v>
      </x:c>
      <x:c r="D2424" s="7" t="str">
        <x:v>DESTRUCTIVE</x:v>
      </x:c>
      <x:c r="E2424" s="7" t="str">
        <x:v>PTC-B</x:v>
      </x:c>
      <x:c r="F2424" s="7" t="str">
        <x:v>BL-X</x:v>
      </x:c>
      <x:c r="G2424" s="7" t="str">
        <x:v>CF-19</x:v>
      </x:c>
      <x:c r="H2424" s="7" t="n">
        <x:v>6</x:v>
      </x:c>
      <x:c r="I2424" s="7" t="str">
        <x:v>public-water flow</x:v>
      </x:c>
      <x:c r="J2424" s="7" t="str">
        <x:v>m3/min</x:v>
      </x:c>
      <x:c r="K2424" s="7" t="n">
        <x:v>0</x:v>
      </x:c>
      <x:c r="L2424" s="7" t="n">
        <x:v>5</x:v>
      </x:c>
      <x:c r="M2424" s="7" t="n">
        <x:v>0.01</x:v>
      </x:c>
      <x:c r="N2424" s="7" t="str"/>
      <x:c r="O2424" s="7" t="str">
        <x:f>IF(N2424="","OPEN","PASS")</x:f>
        <x:v>OPEN</x:v>
      </x:c>
    </x:row>
    <x:row r="2425">
      <x:c r="B2425" s="7" t="str">
        <x:v>CH-2419</x:v>
      </x:c>
      <x:c r="C2425" s="7" t="str">
        <x:v>REA-D-B</x:v>
      </x:c>
      <x:c r="D2425" s="7" t="str">
        <x:v>DESTRUCTIVE</x:v>
      </x:c>
      <x:c r="E2425" s="7" t="str">
        <x:v>PTC-B</x:v>
      </x:c>
      <x:c r="F2425" s="7" t="str">
        <x:v>BL-X</x:v>
      </x:c>
      <x:c r="G2425" s="7" t="str">
        <x:v>CF-20</x:v>
      </x:c>
      <x:c r="H2425" s="7" t="n">
        <x:v>1</x:v>
      </x:c>
      <x:c r="I2425" s="7" t="str">
        <x:v>surrogate ancestry</x:v>
      </x:c>
      <x:c r="J2425" s="7" t="str">
        <x:v>fraction</x:v>
      </x:c>
      <x:c r="K2425" s="7" t="n">
        <x:v>0</x:v>
      </x:c>
      <x:c r="L2425" s="7" t="n">
        <x:v>1</x:v>
      </x:c>
      <x:c r="M2425" s="7" t="n">
        <x:v>0.005</x:v>
      </x:c>
      <x:c r="N2425" s="7" t="str"/>
      <x:c r="O2425" s="7" t="str">
        <x:f>IF(N2425="","OPEN","PASS")</x:f>
        <x:v>OPEN</x:v>
      </x:c>
    </x:row>
    <x:row r="2426">
      <x:c r="B2426" s="7" t="str">
        <x:v>CH-2420</x:v>
      </x:c>
      <x:c r="C2426" s="7" t="str">
        <x:v>REA-D-B</x:v>
      </x:c>
      <x:c r="D2426" s="7" t="str">
        <x:v>DESTRUCTIVE</x:v>
      </x:c>
      <x:c r="E2426" s="7" t="str">
        <x:v>PTC-B</x:v>
      </x:c>
      <x:c r="F2426" s="7" t="str">
        <x:v>BL-X</x:v>
      </x:c>
      <x:c r="G2426" s="7" t="str">
        <x:v>CF-20</x:v>
      </x:c>
      <x:c r="H2426" s="7" t="n">
        <x:v>2</x:v>
      </x:c>
      <x:c r="I2426" s="7" t="str">
        <x:v>surrogate ancestry</x:v>
      </x:c>
      <x:c r="J2426" s="7" t="str">
        <x:v>fraction</x:v>
      </x:c>
      <x:c r="K2426" s="7" t="n">
        <x:v>0</x:v>
      </x:c>
      <x:c r="L2426" s="7" t="n">
        <x:v>1</x:v>
      </x:c>
      <x:c r="M2426" s="7" t="n">
        <x:v>0.005</x:v>
      </x:c>
      <x:c r="N2426" s="7" t="str"/>
      <x:c r="O2426" s="7" t="str">
        <x:f>IF(N2426="","OPEN","PASS")</x:f>
        <x:v>OPEN</x:v>
      </x:c>
    </x:row>
    <x:row r="2427">
      <x:c r="B2427" s="7" t="str">
        <x:v>CH-2421</x:v>
      </x:c>
      <x:c r="C2427" s="7" t="str">
        <x:v>REA-D-B</x:v>
      </x:c>
      <x:c r="D2427" s="7" t="str">
        <x:v>DESTRUCTIVE</x:v>
      </x:c>
      <x:c r="E2427" s="7" t="str">
        <x:v>PTC-B</x:v>
      </x:c>
      <x:c r="F2427" s="7" t="str">
        <x:v>BL-X</x:v>
      </x:c>
      <x:c r="G2427" s="7" t="str">
        <x:v>CF-20</x:v>
      </x:c>
      <x:c r="H2427" s="7" t="n">
        <x:v>3</x:v>
      </x:c>
      <x:c r="I2427" s="7" t="str">
        <x:v>surrogate ancestry</x:v>
      </x:c>
      <x:c r="J2427" s="7" t="str">
        <x:v>fraction</x:v>
      </x:c>
      <x:c r="K2427" s="7" t="n">
        <x:v>0</x:v>
      </x:c>
      <x:c r="L2427" s="7" t="n">
        <x:v>1</x:v>
      </x:c>
      <x:c r="M2427" s="7" t="n">
        <x:v>0.005</x:v>
      </x:c>
      <x:c r="N2427" s="7" t="str"/>
      <x:c r="O2427" s="7" t="str">
        <x:f>IF(N2427="","OPEN","PASS")</x:f>
        <x:v>OPEN</x:v>
      </x:c>
    </x:row>
    <x:row r="2428">
      <x:c r="B2428" s="7" t="str">
        <x:v>CH-2422</x:v>
      </x:c>
      <x:c r="C2428" s="7" t="str">
        <x:v>REA-D-B</x:v>
      </x:c>
      <x:c r="D2428" s="7" t="str">
        <x:v>DESTRUCTIVE</x:v>
      </x:c>
      <x:c r="E2428" s="7" t="str">
        <x:v>PTC-B</x:v>
      </x:c>
      <x:c r="F2428" s="7" t="str">
        <x:v>BL-X</x:v>
      </x:c>
      <x:c r="G2428" s="7" t="str">
        <x:v>CF-20</x:v>
      </x:c>
      <x:c r="H2428" s="7" t="n">
        <x:v>4</x:v>
      </x:c>
      <x:c r="I2428" s="7" t="str">
        <x:v>surrogate ancestry</x:v>
      </x:c>
      <x:c r="J2428" s="7" t="str">
        <x:v>fraction</x:v>
      </x:c>
      <x:c r="K2428" s="7" t="n">
        <x:v>0</x:v>
      </x:c>
      <x:c r="L2428" s="7" t="n">
        <x:v>1</x:v>
      </x:c>
      <x:c r="M2428" s="7" t="n">
        <x:v>0.005</x:v>
      </x:c>
      <x:c r="N2428" s="7" t="str"/>
      <x:c r="O2428" s="7" t="str">
        <x:f>IF(N2428="","OPEN","PASS")</x:f>
        <x:v>OPEN</x:v>
      </x:c>
    </x:row>
    <x:row r="2429">
      <x:c r="B2429" s="7" t="str">
        <x:v>CH-2423</x:v>
      </x:c>
      <x:c r="C2429" s="7" t="str">
        <x:v>REA-D-B</x:v>
      </x:c>
      <x:c r="D2429" s="7" t="str">
        <x:v>DESTRUCTIVE</x:v>
      </x:c>
      <x:c r="E2429" s="7" t="str">
        <x:v>PTC-B</x:v>
      </x:c>
      <x:c r="F2429" s="7" t="str">
        <x:v>BL-X</x:v>
      </x:c>
      <x:c r="G2429" s="7" t="str">
        <x:v>CF-20</x:v>
      </x:c>
      <x:c r="H2429" s="7" t="n">
        <x:v>5</x:v>
      </x:c>
      <x:c r="I2429" s="7" t="str">
        <x:v>surrogate ancestry</x:v>
      </x:c>
      <x:c r="J2429" s="7" t="str">
        <x:v>fraction</x:v>
      </x:c>
      <x:c r="K2429" s="7" t="n">
        <x:v>0</x:v>
      </x:c>
      <x:c r="L2429" s="7" t="n">
        <x:v>1</x:v>
      </x:c>
      <x:c r="M2429" s="7" t="n">
        <x:v>0.005</x:v>
      </x:c>
      <x:c r="N2429" s="7" t="str"/>
      <x:c r="O2429" s="7" t="str">
        <x:f>IF(N2429="","OPEN","PASS")</x:f>
        <x:v>OPEN</x:v>
      </x:c>
    </x:row>
    <x:row r="2430">
      <x:c r="B2430" s="7" t="str">
        <x:v>CH-2424</x:v>
      </x:c>
      <x:c r="C2430" s="7" t="str">
        <x:v>REA-D-B</x:v>
      </x:c>
      <x:c r="D2430" s="7" t="str">
        <x:v>DESTRUCTIVE</x:v>
      </x:c>
      <x:c r="E2430" s="7" t="str">
        <x:v>PTC-B</x:v>
      </x:c>
      <x:c r="F2430" s="7" t="str">
        <x:v>BL-X</x:v>
      </x:c>
      <x:c r="G2430" s="7" t="str">
        <x:v>CF-20</x:v>
      </x:c>
      <x:c r="H2430" s="7" t="n">
        <x:v>6</x:v>
      </x:c>
      <x:c r="I2430" s="7" t="str">
        <x:v>surrogate ancestry</x:v>
      </x:c>
      <x:c r="J2430" s="7" t="str">
        <x:v>fraction</x:v>
      </x:c>
      <x:c r="K2430" s="7" t="n">
        <x:v>0</x:v>
      </x:c>
      <x:c r="L2430" s="7" t="n">
        <x:v>1</x:v>
      </x:c>
      <x:c r="M2430" s="7" t="n">
        <x:v>0.005</x:v>
      </x:c>
      <x:c r="N2430" s="7" t="str"/>
      <x:c r="O2430" s="7" t="str">
        <x:f>IF(N2430="","OPEN","PASS")</x:f>
        <x:v>OPEN</x:v>
      </x:c>
    </x:row>
    <x:row r="2431">
      <x:c r="B2431" s="7" t="str">
        <x:v>CH-2425</x:v>
      </x:c>
      <x:c r="C2431" s="7" t="str">
        <x:v>REA-D-B</x:v>
      </x:c>
      <x:c r="D2431" s="7" t="str">
        <x:v>DESTRUCTIVE</x:v>
      </x:c>
      <x:c r="E2431" s="7" t="str">
        <x:v>PTC-B</x:v>
      </x:c>
      <x:c r="F2431" s="7" t="str">
        <x:v>BL-X</x:v>
      </x:c>
      <x:c r="G2431" s="7" t="str">
        <x:v>CF-21</x:v>
      </x:c>
      <x:c r="H2431" s="7" t="n">
        <x:v>1</x:v>
      </x:c>
      <x:c r="I2431" s="7" t="str">
        <x:v>water ancestry</x:v>
      </x:c>
      <x:c r="J2431" s="7" t="str">
        <x:v>fraction</x:v>
      </x:c>
      <x:c r="K2431" s="7" t="n">
        <x:v>0</x:v>
      </x:c>
      <x:c r="L2431" s="7" t="n">
        <x:v>1</x:v>
      </x:c>
      <x:c r="M2431" s="7" t="n">
        <x:v>0.005</x:v>
      </x:c>
      <x:c r="N2431" s="7" t="str"/>
      <x:c r="O2431" s="7" t="str">
        <x:f>IF(N2431="","OPEN","PASS")</x:f>
        <x:v>OPEN</x:v>
      </x:c>
    </x:row>
    <x:row r="2432">
      <x:c r="B2432" s="7" t="str">
        <x:v>CH-2426</x:v>
      </x:c>
      <x:c r="C2432" s="7" t="str">
        <x:v>REA-D-B</x:v>
      </x:c>
      <x:c r="D2432" s="7" t="str">
        <x:v>DESTRUCTIVE</x:v>
      </x:c>
      <x:c r="E2432" s="7" t="str">
        <x:v>PTC-B</x:v>
      </x:c>
      <x:c r="F2432" s="7" t="str">
        <x:v>BL-X</x:v>
      </x:c>
      <x:c r="G2432" s="7" t="str">
        <x:v>CF-21</x:v>
      </x:c>
      <x:c r="H2432" s="7" t="n">
        <x:v>2</x:v>
      </x:c>
      <x:c r="I2432" s="7" t="str">
        <x:v>water ancestry</x:v>
      </x:c>
      <x:c r="J2432" s="7" t="str">
        <x:v>fraction</x:v>
      </x:c>
      <x:c r="K2432" s="7" t="n">
        <x:v>0</x:v>
      </x:c>
      <x:c r="L2432" s="7" t="n">
        <x:v>1</x:v>
      </x:c>
      <x:c r="M2432" s="7" t="n">
        <x:v>0.005</x:v>
      </x:c>
      <x:c r="N2432" s="7" t="str"/>
      <x:c r="O2432" s="7" t="str">
        <x:f>IF(N2432="","OPEN","PASS")</x:f>
        <x:v>OPEN</x:v>
      </x:c>
    </x:row>
    <x:row r="2433">
      <x:c r="B2433" s="7" t="str">
        <x:v>CH-2427</x:v>
      </x:c>
      <x:c r="C2433" s="7" t="str">
        <x:v>REA-D-B</x:v>
      </x:c>
      <x:c r="D2433" s="7" t="str">
        <x:v>DESTRUCTIVE</x:v>
      </x:c>
      <x:c r="E2433" s="7" t="str">
        <x:v>PTC-B</x:v>
      </x:c>
      <x:c r="F2433" s="7" t="str">
        <x:v>BL-X</x:v>
      </x:c>
      <x:c r="G2433" s="7" t="str">
        <x:v>CF-21</x:v>
      </x:c>
      <x:c r="H2433" s="7" t="n">
        <x:v>3</x:v>
      </x:c>
      <x:c r="I2433" s="7" t="str">
        <x:v>water ancestry</x:v>
      </x:c>
      <x:c r="J2433" s="7" t="str">
        <x:v>fraction</x:v>
      </x:c>
      <x:c r="K2433" s="7" t="n">
        <x:v>0</x:v>
      </x:c>
      <x:c r="L2433" s="7" t="n">
        <x:v>1</x:v>
      </x:c>
      <x:c r="M2433" s="7" t="n">
        <x:v>0.005</x:v>
      </x:c>
      <x:c r="N2433" s="7" t="str"/>
      <x:c r="O2433" s="7" t="str">
        <x:f>IF(N2433="","OPEN","PASS")</x:f>
        <x:v>OPEN</x:v>
      </x:c>
    </x:row>
    <x:row r="2434">
      <x:c r="B2434" s="7" t="str">
        <x:v>CH-2428</x:v>
      </x:c>
      <x:c r="C2434" s="7" t="str">
        <x:v>REA-D-B</x:v>
      </x:c>
      <x:c r="D2434" s="7" t="str">
        <x:v>DESTRUCTIVE</x:v>
      </x:c>
      <x:c r="E2434" s="7" t="str">
        <x:v>PTC-B</x:v>
      </x:c>
      <x:c r="F2434" s="7" t="str">
        <x:v>BL-X</x:v>
      </x:c>
      <x:c r="G2434" s="7" t="str">
        <x:v>CF-21</x:v>
      </x:c>
      <x:c r="H2434" s="7" t="n">
        <x:v>4</x:v>
      </x:c>
      <x:c r="I2434" s="7" t="str">
        <x:v>water ancestry</x:v>
      </x:c>
      <x:c r="J2434" s="7" t="str">
        <x:v>fraction</x:v>
      </x:c>
      <x:c r="K2434" s="7" t="n">
        <x:v>0</x:v>
      </x:c>
      <x:c r="L2434" s="7" t="n">
        <x:v>1</x:v>
      </x:c>
      <x:c r="M2434" s="7" t="n">
        <x:v>0.005</x:v>
      </x:c>
      <x:c r="N2434" s="7" t="str"/>
      <x:c r="O2434" s="7" t="str">
        <x:f>IF(N2434="","OPEN","PASS")</x:f>
        <x:v>OPEN</x:v>
      </x:c>
    </x:row>
    <x:row r="2435">
      <x:c r="B2435" s="7" t="str">
        <x:v>CH-2429</x:v>
      </x:c>
      <x:c r="C2435" s="7" t="str">
        <x:v>REA-D-B</x:v>
      </x:c>
      <x:c r="D2435" s="7" t="str">
        <x:v>DESTRUCTIVE</x:v>
      </x:c>
      <x:c r="E2435" s="7" t="str">
        <x:v>PTC-B</x:v>
      </x:c>
      <x:c r="F2435" s="7" t="str">
        <x:v>BL-X</x:v>
      </x:c>
      <x:c r="G2435" s="7" t="str">
        <x:v>CF-21</x:v>
      </x:c>
      <x:c r="H2435" s="7" t="n">
        <x:v>5</x:v>
      </x:c>
      <x:c r="I2435" s="7" t="str">
        <x:v>water ancestry</x:v>
      </x:c>
      <x:c r="J2435" s="7" t="str">
        <x:v>fraction</x:v>
      </x:c>
      <x:c r="K2435" s="7" t="n">
        <x:v>0</x:v>
      </x:c>
      <x:c r="L2435" s="7" t="n">
        <x:v>1</x:v>
      </x:c>
      <x:c r="M2435" s="7" t="n">
        <x:v>0.005</x:v>
      </x:c>
      <x:c r="N2435" s="7" t="str"/>
      <x:c r="O2435" s="7" t="str">
        <x:f>IF(N2435="","OPEN","PASS")</x:f>
        <x:v>OPEN</x:v>
      </x:c>
    </x:row>
    <x:row r="2436">
      <x:c r="B2436" s="7" t="str">
        <x:v>CH-2430</x:v>
      </x:c>
      <x:c r="C2436" s="7" t="str">
        <x:v>REA-D-B</x:v>
      </x:c>
      <x:c r="D2436" s="7" t="str">
        <x:v>DESTRUCTIVE</x:v>
      </x:c>
      <x:c r="E2436" s="7" t="str">
        <x:v>PTC-B</x:v>
      </x:c>
      <x:c r="F2436" s="7" t="str">
        <x:v>BL-X</x:v>
      </x:c>
      <x:c r="G2436" s="7" t="str">
        <x:v>CF-21</x:v>
      </x:c>
      <x:c r="H2436" s="7" t="n">
        <x:v>6</x:v>
      </x:c>
      <x:c r="I2436" s="7" t="str">
        <x:v>water ancestry</x:v>
      </x:c>
      <x:c r="J2436" s="7" t="str">
        <x:v>fraction</x:v>
      </x:c>
      <x:c r="K2436" s="7" t="n">
        <x:v>0</x:v>
      </x:c>
      <x:c r="L2436" s="7" t="n">
        <x:v>1</x:v>
      </x:c>
      <x:c r="M2436" s="7" t="n">
        <x:v>0.005</x:v>
      </x:c>
      <x:c r="N2436" s="7" t="str"/>
      <x:c r="O2436" s="7" t="str">
        <x:f>IF(N2436="","OPEN","PASS")</x:f>
        <x:v>OPEN</x:v>
      </x:c>
    </x:row>
    <x:row r="2437">
      <x:c r="B2437" s="7" t="str">
        <x:v>CH-2431</x:v>
      </x:c>
      <x:c r="C2437" s="7" t="str">
        <x:v>REA-D-B</x:v>
      </x:c>
      <x:c r="D2437" s="7" t="str">
        <x:v>DESTRUCTIVE</x:v>
      </x:c>
      <x:c r="E2437" s="7" t="str">
        <x:v>PTC-B</x:v>
      </x:c>
      <x:c r="F2437" s="7" t="str">
        <x:v>BL-X</x:v>
      </x:c>
      <x:c r="G2437" s="7" t="str">
        <x:v>CF-22</x:v>
      </x:c>
      <x:c r="H2437" s="7" t="n">
        <x:v>1</x:v>
      </x:c>
      <x:c r="I2437" s="7" t="str">
        <x:v>environmental release</x:v>
      </x:c>
      <x:c r="J2437" s="7" t="str">
        <x:v>kg</x:v>
      </x:c>
      <x:c r="K2437" s="7" t="n">
        <x:v>0</x:v>
      </x:c>
      <x:c r="L2437" s="7" t="n">
        <x:v>0.1</x:v>
      </x:c>
      <x:c r="M2437" s="7" t="n">
        <x:v>0.01</x:v>
      </x:c>
      <x:c r="N2437" s="7" t="str"/>
      <x:c r="O2437" s="7" t="str">
        <x:f>IF(N2437="","OPEN","PASS")</x:f>
        <x:v>OPEN</x:v>
      </x:c>
    </x:row>
    <x:row r="2438">
      <x:c r="B2438" s="7" t="str">
        <x:v>CH-2432</x:v>
      </x:c>
      <x:c r="C2438" s="7" t="str">
        <x:v>REA-D-B</x:v>
      </x:c>
      <x:c r="D2438" s="7" t="str">
        <x:v>DESTRUCTIVE</x:v>
      </x:c>
      <x:c r="E2438" s="7" t="str">
        <x:v>PTC-B</x:v>
      </x:c>
      <x:c r="F2438" s="7" t="str">
        <x:v>BL-X</x:v>
      </x:c>
      <x:c r="G2438" s="7" t="str">
        <x:v>CF-22</x:v>
      </x:c>
      <x:c r="H2438" s="7" t="n">
        <x:v>2</x:v>
      </x:c>
      <x:c r="I2438" s="7" t="str">
        <x:v>environmental release</x:v>
      </x:c>
      <x:c r="J2438" s="7" t="str">
        <x:v>kg</x:v>
      </x:c>
      <x:c r="K2438" s="7" t="n">
        <x:v>0</x:v>
      </x:c>
      <x:c r="L2438" s="7" t="n">
        <x:v>0.1</x:v>
      </x:c>
      <x:c r="M2438" s="7" t="n">
        <x:v>0.01</x:v>
      </x:c>
      <x:c r="N2438" s="7" t="str"/>
      <x:c r="O2438" s="7" t="str">
        <x:f>IF(N2438="","OPEN","PASS")</x:f>
        <x:v>OPEN</x:v>
      </x:c>
    </x:row>
    <x:row r="2439">
      <x:c r="B2439" s="7" t="str">
        <x:v>CH-2433</x:v>
      </x:c>
      <x:c r="C2439" s="7" t="str">
        <x:v>REA-D-B</x:v>
      </x:c>
      <x:c r="D2439" s="7" t="str">
        <x:v>DESTRUCTIVE</x:v>
      </x:c>
      <x:c r="E2439" s="7" t="str">
        <x:v>PTC-B</x:v>
      </x:c>
      <x:c r="F2439" s="7" t="str">
        <x:v>BL-X</x:v>
      </x:c>
      <x:c r="G2439" s="7" t="str">
        <x:v>CF-22</x:v>
      </x:c>
      <x:c r="H2439" s="7" t="n">
        <x:v>3</x:v>
      </x:c>
      <x:c r="I2439" s="7" t="str">
        <x:v>environmental release</x:v>
      </x:c>
      <x:c r="J2439" s="7" t="str">
        <x:v>kg</x:v>
      </x:c>
      <x:c r="K2439" s="7" t="n">
        <x:v>0</x:v>
      </x:c>
      <x:c r="L2439" s="7" t="n">
        <x:v>0.1</x:v>
      </x:c>
      <x:c r="M2439" s="7" t="n">
        <x:v>0.01</x:v>
      </x:c>
      <x:c r="N2439" s="7" t="str"/>
      <x:c r="O2439" s="7" t="str">
        <x:f>IF(N2439="","OPEN","PASS")</x:f>
        <x:v>OPEN</x:v>
      </x:c>
    </x:row>
    <x:row r="2440">
      <x:c r="B2440" s="7" t="str">
        <x:v>CH-2434</x:v>
      </x:c>
      <x:c r="C2440" s="7" t="str">
        <x:v>REA-D-B</x:v>
      </x:c>
      <x:c r="D2440" s="7" t="str">
        <x:v>DESTRUCTIVE</x:v>
      </x:c>
      <x:c r="E2440" s="7" t="str">
        <x:v>PTC-B</x:v>
      </x:c>
      <x:c r="F2440" s="7" t="str">
        <x:v>BL-X</x:v>
      </x:c>
      <x:c r="G2440" s="7" t="str">
        <x:v>CF-22</x:v>
      </x:c>
      <x:c r="H2440" s="7" t="n">
        <x:v>4</x:v>
      </x:c>
      <x:c r="I2440" s="7" t="str">
        <x:v>environmental release</x:v>
      </x:c>
      <x:c r="J2440" s="7" t="str">
        <x:v>kg</x:v>
      </x:c>
      <x:c r="K2440" s="7" t="n">
        <x:v>0</x:v>
      </x:c>
      <x:c r="L2440" s="7" t="n">
        <x:v>0.1</x:v>
      </x:c>
      <x:c r="M2440" s="7" t="n">
        <x:v>0.01</x:v>
      </x:c>
      <x:c r="N2440" s="7" t="str"/>
      <x:c r="O2440" s="7" t="str">
        <x:f>IF(N2440="","OPEN","PASS")</x:f>
        <x:v>OPEN</x:v>
      </x:c>
    </x:row>
    <x:row r="2441">
      <x:c r="B2441" s="7" t="str">
        <x:v>CH-2435</x:v>
      </x:c>
      <x:c r="C2441" s="7" t="str">
        <x:v>REA-D-B</x:v>
      </x:c>
      <x:c r="D2441" s="7" t="str">
        <x:v>DESTRUCTIVE</x:v>
      </x:c>
      <x:c r="E2441" s="7" t="str">
        <x:v>PTC-B</x:v>
      </x:c>
      <x:c r="F2441" s="7" t="str">
        <x:v>BL-X</x:v>
      </x:c>
      <x:c r="G2441" s="7" t="str">
        <x:v>CF-22</x:v>
      </x:c>
      <x:c r="H2441" s="7" t="n">
        <x:v>5</x:v>
      </x:c>
      <x:c r="I2441" s="7" t="str">
        <x:v>environmental release</x:v>
      </x:c>
      <x:c r="J2441" s="7" t="str">
        <x:v>kg</x:v>
      </x:c>
      <x:c r="K2441" s="7" t="n">
        <x:v>0</x:v>
      </x:c>
      <x:c r="L2441" s="7" t="n">
        <x:v>0.1</x:v>
      </x:c>
      <x:c r="M2441" s="7" t="n">
        <x:v>0.01</x:v>
      </x:c>
      <x:c r="N2441" s="7" t="str"/>
      <x:c r="O2441" s="7" t="str">
        <x:f>IF(N2441="","OPEN","PASS")</x:f>
        <x:v>OPEN</x:v>
      </x:c>
    </x:row>
    <x:row r="2442">
      <x:c r="B2442" s="7" t="str">
        <x:v>CH-2436</x:v>
      </x:c>
      <x:c r="C2442" s="7" t="str">
        <x:v>REA-D-B</x:v>
      </x:c>
      <x:c r="D2442" s="7" t="str">
        <x:v>DESTRUCTIVE</x:v>
      </x:c>
      <x:c r="E2442" s="7" t="str">
        <x:v>PTC-B</x:v>
      </x:c>
      <x:c r="F2442" s="7" t="str">
        <x:v>BL-X</x:v>
      </x:c>
      <x:c r="G2442" s="7" t="str">
        <x:v>CF-22</x:v>
      </x:c>
      <x:c r="H2442" s="7" t="n">
        <x:v>6</x:v>
      </x:c>
      <x:c r="I2442" s="7" t="str">
        <x:v>environmental release</x:v>
      </x:c>
      <x:c r="J2442" s="7" t="str">
        <x:v>kg</x:v>
      </x:c>
      <x:c r="K2442" s="7" t="n">
        <x:v>0</x:v>
      </x:c>
      <x:c r="L2442" s="7" t="n">
        <x:v>0.1</x:v>
      </x:c>
      <x:c r="M2442" s="7" t="n">
        <x:v>0.01</x:v>
      </x:c>
      <x:c r="N2442" s="7" t="str"/>
      <x:c r="O2442" s="7" t="str">
        <x:f>IF(N2442="","OPEN","PASS")</x:f>
        <x:v>OPEN</x:v>
      </x:c>
    </x:row>
    <x:row r="2443">
      <x:c r="B2443" s="7" t="str">
        <x:v>CH-2437</x:v>
      </x:c>
      <x:c r="C2443" s="7" t="str">
        <x:v>REA-D-B</x:v>
      </x:c>
      <x:c r="D2443" s="7" t="str">
        <x:v>DESTRUCTIVE</x:v>
      </x:c>
      <x:c r="E2443" s="7" t="str">
        <x:v>PTC-B</x:v>
      </x:c>
      <x:c r="F2443" s="7" t="str">
        <x:v>BL-X</x:v>
      </x:c>
      <x:c r="G2443" s="7" t="str">
        <x:v>CF-23</x:v>
      </x:c>
      <x:c r="H2443" s="7" t="n">
        <x:v>1</x:v>
      </x:c>
      <x:c r="I2443" s="7" t="str">
        <x:v>image and event trigger</x:v>
      </x:c>
      <x:c r="J2443" s="7" t="str">
        <x:v>ms</x:v>
      </x:c>
      <x:c r="K2443" s="7" t="n">
        <x:v>-10</x:v>
      </x:c>
      <x:c r="L2443" s="7" t="n">
        <x:v>10</x:v>
      </x:c>
      <x:c r="M2443" s="7" t="n">
        <x:v>1</x:v>
      </x:c>
      <x:c r="N2443" s="7" t="str"/>
      <x:c r="O2443" s="7" t="str">
        <x:f>IF(N2443="","OPEN","PASS")</x:f>
        <x:v>OPEN</x:v>
      </x:c>
    </x:row>
    <x:row r="2444">
      <x:c r="B2444" s="7" t="str">
        <x:v>CH-2438</x:v>
      </x:c>
      <x:c r="C2444" s="7" t="str">
        <x:v>REA-D-B</x:v>
      </x:c>
      <x:c r="D2444" s="7" t="str">
        <x:v>DESTRUCTIVE</x:v>
      </x:c>
      <x:c r="E2444" s="7" t="str">
        <x:v>PTC-B</x:v>
      </x:c>
      <x:c r="F2444" s="7" t="str">
        <x:v>BL-X</x:v>
      </x:c>
      <x:c r="G2444" s="7" t="str">
        <x:v>CF-23</x:v>
      </x:c>
      <x:c r="H2444" s="7" t="n">
        <x:v>2</x:v>
      </x:c>
      <x:c r="I2444" s="7" t="str">
        <x:v>image and event trigger</x:v>
      </x:c>
      <x:c r="J2444" s="7" t="str">
        <x:v>ms</x:v>
      </x:c>
      <x:c r="K2444" s="7" t="n">
        <x:v>-10</x:v>
      </x:c>
      <x:c r="L2444" s="7" t="n">
        <x:v>10</x:v>
      </x:c>
      <x:c r="M2444" s="7" t="n">
        <x:v>1</x:v>
      </x:c>
      <x:c r="N2444" s="7" t="str"/>
      <x:c r="O2444" s="7" t="str">
        <x:f>IF(N2444="","OPEN","PASS")</x:f>
        <x:v>OPEN</x:v>
      </x:c>
    </x:row>
    <x:row r="2445">
      <x:c r="B2445" s="7" t="str">
        <x:v>CH-2439</x:v>
      </x:c>
      <x:c r="C2445" s="7" t="str">
        <x:v>REA-D-B</x:v>
      </x:c>
      <x:c r="D2445" s="7" t="str">
        <x:v>DESTRUCTIVE</x:v>
      </x:c>
      <x:c r="E2445" s="7" t="str">
        <x:v>PTC-B</x:v>
      </x:c>
      <x:c r="F2445" s="7" t="str">
        <x:v>BL-X</x:v>
      </x:c>
      <x:c r="G2445" s="7" t="str">
        <x:v>CF-23</x:v>
      </x:c>
      <x:c r="H2445" s="7" t="n">
        <x:v>3</x:v>
      </x:c>
      <x:c r="I2445" s="7" t="str">
        <x:v>image and event trigger</x:v>
      </x:c>
      <x:c r="J2445" s="7" t="str">
        <x:v>ms</x:v>
      </x:c>
      <x:c r="K2445" s="7" t="n">
        <x:v>-10</x:v>
      </x:c>
      <x:c r="L2445" s="7" t="n">
        <x:v>10</x:v>
      </x:c>
      <x:c r="M2445" s="7" t="n">
        <x:v>1</x:v>
      </x:c>
      <x:c r="N2445" s="7" t="str"/>
      <x:c r="O2445" s="7" t="str">
        <x:f>IF(N2445="","OPEN","PASS")</x:f>
        <x:v>OPEN</x:v>
      </x:c>
    </x:row>
    <x:row r="2446">
      <x:c r="B2446" s="7" t="str">
        <x:v>CH-2440</x:v>
      </x:c>
      <x:c r="C2446" s="7" t="str">
        <x:v>REA-D-B</x:v>
      </x:c>
      <x:c r="D2446" s="7" t="str">
        <x:v>DESTRUCTIVE</x:v>
      </x:c>
      <x:c r="E2446" s="7" t="str">
        <x:v>PTC-B</x:v>
      </x:c>
      <x:c r="F2446" s="7" t="str">
        <x:v>BL-X</x:v>
      </x:c>
      <x:c r="G2446" s="7" t="str">
        <x:v>CF-23</x:v>
      </x:c>
      <x:c r="H2446" s="7" t="n">
        <x:v>4</x:v>
      </x:c>
      <x:c r="I2446" s="7" t="str">
        <x:v>image and event trigger</x:v>
      </x:c>
      <x:c r="J2446" s="7" t="str">
        <x:v>ms</x:v>
      </x:c>
      <x:c r="K2446" s="7" t="n">
        <x:v>-10</x:v>
      </x:c>
      <x:c r="L2446" s="7" t="n">
        <x:v>10</x:v>
      </x:c>
      <x:c r="M2446" s="7" t="n">
        <x:v>1</x:v>
      </x:c>
      <x:c r="N2446" s="7" t="str"/>
      <x:c r="O2446" s="7" t="str">
        <x:f>IF(N2446="","OPEN","PASS")</x:f>
        <x:v>OPEN</x:v>
      </x:c>
    </x:row>
    <x:row r="2447">
      <x:c r="B2447" s="7" t="str">
        <x:v>CH-2441</x:v>
      </x:c>
      <x:c r="C2447" s="7" t="str">
        <x:v>REA-D-B</x:v>
      </x:c>
      <x:c r="D2447" s="7" t="str">
        <x:v>DESTRUCTIVE</x:v>
      </x:c>
      <x:c r="E2447" s="7" t="str">
        <x:v>PTC-B</x:v>
      </x:c>
      <x:c r="F2447" s="7" t="str">
        <x:v>BL-X</x:v>
      </x:c>
      <x:c r="G2447" s="7" t="str">
        <x:v>CF-23</x:v>
      </x:c>
      <x:c r="H2447" s="7" t="n">
        <x:v>5</x:v>
      </x:c>
      <x:c r="I2447" s="7" t="str">
        <x:v>image and event trigger</x:v>
      </x:c>
      <x:c r="J2447" s="7" t="str">
        <x:v>ms</x:v>
      </x:c>
      <x:c r="K2447" s="7" t="n">
        <x:v>-10</x:v>
      </x:c>
      <x:c r="L2447" s="7" t="n">
        <x:v>10</x:v>
      </x:c>
      <x:c r="M2447" s="7" t="n">
        <x:v>1</x:v>
      </x:c>
      <x:c r="N2447" s="7" t="str"/>
      <x:c r="O2447" s="7" t="str">
        <x:f>IF(N2447="","OPEN","PASS")</x:f>
        <x:v>OPEN</x:v>
      </x:c>
    </x:row>
    <x:row r="2448">
      <x:c r="B2448" s="7" t="str">
        <x:v>CH-2442</x:v>
      </x:c>
      <x:c r="C2448" s="7" t="str">
        <x:v>REA-D-B</x:v>
      </x:c>
      <x:c r="D2448" s="7" t="str">
        <x:v>DESTRUCTIVE</x:v>
      </x:c>
      <x:c r="E2448" s="7" t="str">
        <x:v>PTC-B</x:v>
      </x:c>
      <x:c r="F2448" s="7" t="str">
        <x:v>BL-X</x:v>
      </x:c>
      <x:c r="G2448" s="7" t="str">
        <x:v>CF-23</x:v>
      </x:c>
      <x:c r="H2448" s="7" t="n">
        <x:v>6</x:v>
      </x:c>
      <x:c r="I2448" s="7" t="str">
        <x:v>image and event trigger</x:v>
      </x:c>
      <x:c r="J2448" s="7" t="str">
        <x:v>ms</x:v>
      </x:c>
      <x:c r="K2448" s="7" t="n">
        <x:v>-10</x:v>
      </x:c>
      <x:c r="L2448" s="7" t="n">
        <x:v>10</x:v>
      </x:c>
      <x:c r="M2448" s="7" t="n">
        <x:v>1</x:v>
      </x:c>
      <x:c r="N2448" s="7" t="str"/>
      <x:c r="O2448" s="7" t="str">
        <x:f>IF(N2448="","OPEN","PASS")</x:f>
        <x:v>OPEN</x:v>
      </x:c>
    </x:row>
    <x:row r="2449">
      <x:c r="B2449" s="7" t="str">
        <x:v>CH-2443</x:v>
      </x:c>
      <x:c r="C2449" s="7" t="str">
        <x:v>REA-D-B</x:v>
      </x:c>
      <x:c r="D2449" s="7" t="str">
        <x:v>DESTRUCTIVE</x:v>
      </x:c>
      <x:c r="E2449" s="7" t="str">
        <x:v>PTC-B</x:v>
      </x:c>
      <x:c r="F2449" s="7" t="str">
        <x:v>BL-X</x:v>
      </x:c>
      <x:c r="G2449" s="7" t="str">
        <x:v>CF-24</x:v>
      </x:c>
      <x:c r="H2449" s="7" t="n">
        <x:v>1</x:v>
      </x:c>
      <x:c r="I2449" s="7" t="str">
        <x:v>evidence-path health</x:v>
      </x:c>
      <x:c r="J2449" s="7" t="str">
        <x:v>binary</x:v>
      </x:c>
      <x:c r="K2449" s="7" t="n">
        <x:v>0</x:v>
      </x:c>
      <x:c r="L2449" s="7" t="n">
        <x:v>1</x:v>
      </x:c>
      <x:c r="M2449" s="7" t="n">
        <x:v>1</x:v>
      </x:c>
      <x:c r="N2449" s="7" t="str"/>
      <x:c r="O2449" s="7" t="str">
        <x:f>IF(N2449="","OPEN","PASS")</x:f>
        <x:v>OPEN</x:v>
      </x:c>
    </x:row>
    <x:row r="2450">
      <x:c r="B2450" s="7" t="str">
        <x:v>CH-2444</x:v>
      </x:c>
      <x:c r="C2450" s="7" t="str">
        <x:v>REA-D-B</x:v>
      </x:c>
      <x:c r="D2450" s="7" t="str">
        <x:v>DESTRUCTIVE</x:v>
      </x:c>
      <x:c r="E2450" s="7" t="str">
        <x:v>PTC-B</x:v>
      </x:c>
      <x:c r="F2450" s="7" t="str">
        <x:v>BL-X</x:v>
      </x:c>
      <x:c r="G2450" s="7" t="str">
        <x:v>CF-24</x:v>
      </x:c>
      <x:c r="H2450" s="7" t="n">
        <x:v>2</x:v>
      </x:c>
      <x:c r="I2450" s="7" t="str">
        <x:v>evidence-path health</x:v>
      </x:c>
      <x:c r="J2450" s="7" t="str">
        <x:v>binary</x:v>
      </x:c>
      <x:c r="K2450" s="7" t="n">
        <x:v>0</x:v>
      </x:c>
      <x:c r="L2450" s="7" t="n">
        <x:v>1</x:v>
      </x:c>
      <x:c r="M2450" s="7" t="n">
        <x:v>1</x:v>
      </x:c>
      <x:c r="N2450" s="7" t="str"/>
      <x:c r="O2450" s="7" t="str">
        <x:f>IF(N2450="","OPEN","PASS")</x:f>
        <x:v>OPEN</x:v>
      </x:c>
    </x:row>
    <x:row r="2451">
      <x:c r="B2451" s="7" t="str">
        <x:v>CH-2445</x:v>
      </x:c>
      <x:c r="C2451" s="7" t="str">
        <x:v>REA-D-B</x:v>
      </x:c>
      <x:c r="D2451" s="7" t="str">
        <x:v>DESTRUCTIVE</x:v>
      </x:c>
      <x:c r="E2451" s="7" t="str">
        <x:v>PTC-B</x:v>
      </x:c>
      <x:c r="F2451" s="7" t="str">
        <x:v>BL-X</x:v>
      </x:c>
      <x:c r="G2451" s="7" t="str">
        <x:v>CF-24</x:v>
      </x:c>
      <x:c r="H2451" s="7" t="n">
        <x:v>3</x:v>
      </x:c>
      <x:c r="I2451" s="7" t="str">
        <x:v>evidence-path health</x:v>
      </x:c>
      <x:c r="J2451" s="7" t="str">
        <x:v>binary</x:v>
      </x:c>
      <x:c r="K2451" s="7" t="n">
        <x:v>0</x:v>
      </x:c>
      <x:c r="L2451" s="7" t="n">
        <x:v>1</x:v>
      </x:c>
      <x:c r="M2451" s="7" t="n">
        <x:v>1</x:v>
      </x:c>
      <x:c r="N2451" s="7" t="str"/>
      <x:c r="O2451" s="7" t="str">
        <x:f>IF(N2451="","OPEN","PASS")</x:f>
        <x:v>OPEN</x:v>
      </x:c>
    </x:row>
    <x:row r="2452">
      <x:c r="B2452" s="7" t="str">
        <x:v>CH-2446</x:v>
      </x:c>
      <x:c r="C2452" s="7" t="str">
        <x:v>REA-D-B</x:v>
      </x:c>
      <x:c r="D2452" s="7" t="str">
        <x:v>DESTRUCTIVE</x:v>
      </x:c>
      <x:c r="E2452" s="7" t="str">
        <x:v>PTC-B</x:v>
      </x:c>
      <x:c r="F2452" s="7" t="str">
        <x:v>BL-X</x:v>
      </x:c>
      <x:c r="G2452" s="7" t="str">
        <x:v>CF-24</x:v>
      </x:c>
      <x:c r="H2452" s="7" t="n">
        <x:v>4</x:v>
      </x:c>
      <x:c r="I2452" s="7" t="str">
        <x:v>evidence-path health</x:v>
      </x:c>
      <x:c r="J2452" s="7" t="str">
        <x:v>binary</x:v>
      </x:c>
      <x:c r="K2452" s="7" t="n">
        <x:v>0</x:v>
      </x:c>
      <x:c r="L2452" s="7" t="n">
        <x:v>1</x:v>
      </x:c>
      <x:c r="M2452" s="7" t="n">
        <x:v>1</x:v>
      </x:c>
      <x:c r="N2452" s="7" t="str"/>
      <x:c r="O2452" s="7" t="str">
        <x:f>IF(N2452="","OPEN","PASS")</x:f>
        <x:v>OPEN</x:v>
      </x:c>
    </x:row>
    <x:row r="2453">
      <x:c r="B2453" s="7" t="str">
        <x:v>CH-2447</x:v>
      </x:c>
      <x:c r="C2453" s="7" t="str">
        <x:v>REA-D-B</x:v>
      </x:c>
      <x:c r="D2453" s="7" t="str">
        <x:v>DESTRUCTIVE</x:v>
      </x:c>
      <x:c r="E2453" s="7" t="str">
        <x:v>PTC-B</x:v>
      </x:c>
      <x:c r="F2453" s="7" t="str">
        <x:v>BL-X</x:v>
      </x:c>
      <x:c r="G2453" s="7" t="str">
        <x:v>CF-24</x:v>
      </x:c>
      <x:c r="H2453" s="7" t="n">
        <x:v>5</x:v>
      </x:c>
      <x:c r="I2453" s="7" t="str">
        <x:v>evidence-path health</x:v>
      </x:c>
      <x:c r="J2453" s="7" t="str">
        <x:v>binary</x:v>
      </x:c>
      <x:c r="K2453" s="7" t="n">
        <x:v>0</x:v>
      </x:c>
      <x:c r="L2453" s="7" t="n">
        <x:v>1</x:v>
      </x:c>
      <x:c r="M2453" s="7" t="n">
        <x:v>1</x:v>
      </x:c>
      <x:c r="N2453" s="7" t="str"/>
      <x:c r="O2453" s="7" t="str">
        <x:f>IF(N2453="","OPEN","PASS")</x:f>
        <x:v>OPEN</x:v>
      </x:c>
    </x:row>
    <x:row r="2454">
      <x:c r="B2454" s="7" t="str">
        <x:v>CH-2448</x:v>
      </x:c>
      <x:c r="C2454" s="7" t="str">
        <x:v>REA-D-B</x:v>
      </x:c>
      <x:c r="D2454" s="7" t="str">
        <x:v>DESTRUCTIVE</x:v>
      </x:c>
      <x:c r="E2454" s="7" t="str">
        <x:v>PTC-B</x:v>
      </x:c>
      <x:c r="F2454" s="7" t="str">
        <x:v>BL-X</x:v>
      </x:c>
      <x:c r="G2454" s="7" t="str">
        <x:v>CF-24</x:v>
      </x:c>
      <x:c r="H2454" s="7" t="n">
        <x:v>6</x:v>
      </x:c>
      <x:c r="I2454" s="7" t="str">
        <x:v>evidence-path health</x:v>
      </x:c>
      <x:c r="J2454" s="7" t="str">
        <x:v>binary</x:v>
      </x:c>
      <x:c r="K2454" s="7" t="n">
        <x:v>0</x:v>
      </x:c>
      <x:c r="L2454" s="7" t="n">
        <x:v>1</x:v>
      </x:c>
      <x:c r="M2454" s="7" t="n">
        <x:v>1</x:v>
      </x:c>
      <x:c r="N2454" s="7" t="str"/>
      <x:c r="O2454" s="7" t="str">
        <x:f>IF(N2454="","OPEN","PASS")</x:f>
        <x:v>OPEN</x:v>
      </x:c>
    </x:row>
    <x:row r="2455">
      <x:c r="B2455" s="7" t="str">
        <x:v>CH-2449</x:v>
      </x:c>
      <x:c r="C2455" s="7" t="str">
        <x:v>REA-D-C</x:v>
      </x:c>
      <x:c r="D2455" s="7" t="str">
        <x:v>DESTRUCTIVE</x:v>
      </x:c>
      <x:c r="E2455" s="7" t="str">
        <x:v>PTC-C</x:v>
      </x:c>
      <x:c r="F2455" s="7" t="str">
        <x:v>BL-Y</x:v>
      </x:c>
      <x:c r="G2455" s="7" t="str">
        <x:v>CF-01</x:v>
      </x:c>
      <x:c r="H2455" s="7" t="n">
        <x:v>1</x:v>
      </x:c>
      <x:c r="I2455" s="7" t="str">
        <x:v>source-vessel mass</x:v>
      </x:c>
      <x:c r="J2455" s="7" t="str">
        <x:v>kg</x:v>
      </x:c>
      <x:c r="K2455" s="7" t="n">
        <x:v>0</x:v>
      </x:c>
      <x:c r="L2455" s="7" t="n">
        <x:v>300</x:v>
      </x:c>
      <x:c r="M2455" s="7" t="n">
        <x:v>0.2</x:v>
      </x:c>
      <x:c r="N2455" s="7" t="str"/>
      <x:c r="O2455" s="7" t="str">
        <x:f>IF(N2455="","OPEN","PASS")</x:f>
        <x:v>OPEN</x:v>
      </x:c>
    </x:row>
    <x:row r="2456">
      <x:c r="B2456" s="7" t="str">
        <x:v>CH-2450</x:v>
      </x:c>
      <x:c r="C2456" s="7" t="str">
        <x:v>REA-D-C</x:v>
      </x:c>
      <x:c r="D2456" s="7" t="str">
        <x:v>DESTRUCTIVE</x:v>
      </x:c>
      <x:c r="E2456" s="7" t="str">
        <x:v>PTC-C</x:v>
      </x:c>
      <x:c r="F2456" s="7" t="str">
        <x:v>BL-Y</x:v>
      </x:c>
      <x:c r="G2456" s="7" t="str">
        <x:v>CF-01</x:v>
      </x:c>
      <x:c r="H2456" s="7" t="n">
        <x:v>2</x:v>
      </x:c>
      <x:c r="I2456" s="7" t="str">
        <x:v>source-vessel mass</x:v>
      </x:c>
      <x:c r="J2456" s="7" t="str">
        <x:v>kg</x:v>
      </x:c>
      <x:c r="K2456" s="7" t="n">
        <x:v>0</x:v>
      </x:c>
      <x:c r="L2456" s="7" t="n">
        <x:v>300</x:v>
      </x:c>
      <x:c r="M2456" s="7" t="n">
        <x:v>0.2</x:v>
      </x:c>
      <x:c r="N2456" s="7" t="str"/>
      <x:c r="O2456" s="7" t="str">
        <x:f>IF(N2456="","OPEN","PASS")</x:f>
        <x:v>OPEN</x:v>
      </x:c>
    </x:row>
    <x:row r="2457">
      <x:c r="B2457" s="7" t="str">
        <x:v>CH-2451</x:v>
      </x:c>
      <x:c r="C2457" s="7" t="str">
        <x:v>REA-D-C</x:v>
      </x:c>
      <x:c r="D2457" s="7" t="str">
        <x:v>DESTRUCTIVE</x:v>
      </x:c>
      <x:c r="E2457" s="7" t="str">
        <x:v>PTC-C</x:v>
      </x:c>
      <x:c r="F2457" s="7" t="str">
        <x:v>BL-Y</x:v>
      </x:c>
      <x:c r="G2457" s="7" t="str">
        <x:v>CF-01</x:v>
      </x:c>
      <x:c r="H2457" s="7" t="n">
        <x:v>3</x:v>
      </x:c>
      <x:c r="I2457" s="7" t="str">
        <x:v>source-vessel mass</x:v>
      </x:c>
      <x:c r="J2457" s="7" t="str">
        <x:v>kg</x:v>
      </x:c>
      <x:c r="K2457" s="7" t="n">
        <x:v>0</x:v>
      </x:c>
      <x:c r="L2457" s="7" t="n">
        <x:v>300</x:v>
      </x:c>
      <x:c r="M2457" s="7" t="n">
        <x:v>0.2</x:v>
      </x:c>
      <x:c r="N2457" s="7" t="str"/>
      <x:c r="O2457" s="7" t="str">
        <x:f>IF(N2457="","OPEN","PASS")</x:f>
        <x:v>OPEN</x:v>
      </x:c>
    </x:row>
    <x:row r="2458">
      <x:c r="B2458" s="7" t="str">
        <x:v>CH-2452</x:v>
      </x:c>
      <x:c r="C2458" s="7" t="str">
        <x:v>REA-D-C</x:v>
      </x:c>
      <x:c r="D2458" s="7" t="str">
        <x:v>DESTRUCTIVE</x:v>
      </x:c>
      <x:c r="E2458" s="7" t="str">
        <x:v>PTC-C</x:v>
      </x:c>
      <x:c r="F2458" s="7" t="str">
        <x:v>BL-Y</x:v>
      </x:c>
      <x:c r="G2458" s="7" t="str">
        <x:v>CF-01</x:v>
      </x:c>
      <x:c r="H2458" s="7" t="n">
        <x:v>4</x:v>
      </x:c>
      <x:c r="I2458" s="7" t="str">
        <x:v>source-vessel mass</x:v>
      </x:c>
      <x:c r="J2458" s="7" t="str">
        <x:v>kg</x:v>
      </x:c>
      <x:c r="K2458" s="7" t="n">
        <x:v>0</x:v>
      </x:c>
      <x:c r="L2458" s="7" t="n">
        <x:v>300</x:v>
      </x:c>
      <x:c r="M2458" s="7" t="n">
        <x:v>0.2</x:v>
      </x:c>
      <x:c r="N2458" s="7" t="str"/>
      <x:c r="O2458" s="7" t="str">
        <x:f>IF(N2458="","OPEN","PASS")</x:f>
        <x:v>OPEN</x:v>
      </x:c>
    </x:row>
    <x:row r="2459">
      <x:c r="B2459" s="7" t="str">
        <x:v>CH-2453</x:v>
      </x:c>
      <x:c r="C2459" s="7" t="str">
        <x:v>REA-D-C</x:v>
      </x:c>
      <x:c r="D2459" s="7" t="str">
        <x:v>DESTRUCTIVE</x:v>
      </x:c>
      <x:c r="E2459" s="7" t="str">
        <x:v>PTC-C</x:v>
      </x:c>
      <x:c r="F2459" s="7" t="str">
        <x:v>BL-Y</x:v>
      </x:c>
      <x:c r="G2459" s="7" t="str">
        <x:v>CF-01</x:v>
      </x:c>
      <x:c r="H2459" s="7" t="n">
        <x:v>5</x:v>
      </x:c>
      <x:c r="I2459" s="7" t="str">
        <x:v>source-vessel mass</x:v>
      </x:c>
      <x:c r="J2459" s="7" t="str">
        <x:v>kg</x:v>
      </x:c>
      <x:c r="K2459" s="7" t="n">
        <x:v>0</x:v>
      </x:c>
      <x:c r="L2459" s="7" t="n">
        <x:v>300</x:v>
      </x:c>
      <x:c r="M2459" s="7" t="n">
        <x:v>0.2</x:v>
      </x:c>
      <x:c r="N2459" s="7" t="str"/>
      <x:c r="O2459" s="7" t="str">
        <x:f>IF(N2459="","OPEN","PASS")</x:f>
        <x:v>OPEN</x:v>
      </x:c>
    </x:row>
    <x:row r="2460">
      <x:c r="B2460" s="7" t="str">
        <x:v>CH-2454</x:v>
      </x:c>
      <x:c r="C2460" s="7" t="str">
        <x:v>REA-D-C</x:v>
      </x:c>
      <x:c r="D2460" s="7" t="str">
        <x:v>DESTRUCTIVE</x:v>
      </x:c>
      <x:c r="E2460" s="7" t="str">
        <x:v>PTC-C</x:v>
      </x:c>
      <x:c r="F2460" s="7" t="str">
        <x:v>BL-Y</x:v>
      </x:c>
      <x:c r="G2460" s="7" t="str">
        <x:v>CF-01</x:v>
      </x:c>
      <x:c r="H2460" s="7" t="n">
        <x:v>6</x:v>
      </x:c>
      <x:c r="I2460" s="7" t="str">
        <x:v>source-vessel mass</x:v>
      </x:c>
      <x:c r="J2460" s="7" t="str">
        <x:v>kg</x:v>
      </x:c>
      <x:c r="K2460" s="7" t="n">
        <x:v>0</x:v>
      </x:c>
      <x:c r="L2460" s="7" t="n">
        <x:v>300</x:v>
      </x:c>
      <x:c r="M2460" s="7" t="n">
        <x:v>0.2</x:v>
      </x:c>
      <x:c r="N2460" s="7" t="str"/>
      <x:c r="O2460" s="7" t="str">
        <x:f>IF(N2460="","OPEN","PASS")</x:f>
        <x:v>OPEN</x:v>
      </x:c>
    </x:row>
    <x:row r="2461">
      <x:c r="B2461" s="7" t="str">
        <x:v>CH-2455</x:v>
      </x:c>
      <x:c r="C2461" s="7" t="str">
        <x:v>REA-D-C</x:v>
      </x:c>
      <x:c r="D2461" s="7" t="str">
        <x:v>DESTRUCTIVE</x:v>
      </x:c>
      <x:c r="E2461" s="7" t="str">
        <x:v>PTC-C</x:v>
      </x:c>
      <x:c r="F2461" s="7" t="str">
        <x:v>BL-Y</x:v>
      </x:c>
      <x:c r="G2461" s="7" t="str">
        <x:v>CF-02</x:v>
      </x:c>
      <x:c r="H2461" s="7" t="n">
        <x:v>1</x:v>
      </x:c>
      <x:c r="I2461" s="7" t="str">
        <x:v>integrated transfer mass</x:v>
      </x:c>
      <x:c r="J2461" s="7" t="str">
        <x:v>kg</x:v>
      </x:c>
      <x:c r="K2461" s="7" t="n">
        <x:v>0</x:v>
      </x:c>
      <x:c r="L2461" s="7" t="n">
        <x:v>120</x:v>
      </x:c>
      <x:c r="M2461" s="7" t="n">
        <x:v>0.15</x:v>
      </x:c>
      <x:c r="N2461" s="7" t="str"/>
      <x:c r="O2461" s="7" t="str">
        <x:f>IF(N2461="","OPEN","PASS")</x:f>
        <x:v>OPEN</x:v>
      </x:c>
    </x:row>
    <x:row r="2462">
      <x:c r="B2462" s="7" t="str">
        <x:v>CH-2456</x:v>
      </x:c>
      <x:c r="C2462" s="7" t="str">
        <x:v>REA-D-C</x:v>
      </x:c>
      <x:c r="D2462" s="7" t="str">
        <x:v>DESTRUCTIVE</x:v>
      </x:c>
      <x:c r="E2462" s="7" t="str">
        <x:v>PTC-C</x:v>
      </x:c>
      <x:c r="F2462" s="7" t="str">
        <x:v>BL-Y</x:v>
      </x:c>
      <x:c r="G2462" s="7" t="str">
        <x:v>CF-02</x:v>
      </x:c>
      <x:c r="H2462" s="7" t="n">
        <x:v>2</x:v>
      </x:c>
      <x:c r="I2462" s="7" t="str">
        <x:v>integrated transfer mass</x:v>
      </x:c>
      <x:c r="J2462" s="7" t="str">
        <x:v>kg</x:v>
      </x:c>
      <x:c r="K2462" s="7" t="n">
        <x:v>0</x:v>
      </x:c>
      <x:c r="L2462" s="7" t="n">
        <x:v>120</x:v>
      </x:c>
      <x:c r="M2462" s="7" t="n">
        <x:v>0.15</x:v>
      </x:c>
      <x:c r="N2462" s="7" t="str"/>
      <x:c r="O2462" s="7" t="str">
        <x:f>IF(N2462="","OPEN","PASS")</x:f>
        <x:v>OPEN</x:v>
      </x:c>
    </x:row>
    <x:row r="2463">
      <x:c r="B2463" s="7" t="str">
        <x:v>CH-2457</x:v>
      </x:c>
      <x:c r="C2463" s="7" t="str">
        <x:v>REA-D-C</x:v>
      </x:c>
      <x:c r="D2463" s="7" t="str">
        <x:v>DESTRUCTIVE</x:v>
      </x:c>
      <x:c r="E2463" s="7" t="str">
        <x:v>PTC-C</x:v>
      </x:c>
      <x:c r="F2463" s="7" t="str">
        <x:v>BL-Y</x:v>
      </x:c>
      <x:c r="G2463" s="7" t="str">
        <x:v>CF-02</x:v>
      </x:c>
      <x:c r="H2463" s="7" t="n">
        <x:v>3</x:v>
      </x:c>
      <x:c r="I2463" s="7" t="str">
        <x:v>integrated transfer mass</x:v>
      </x:c>
      <x:c r="J2463" s="7" t="str">
        <x:v>kg</x:v>
      </x:c>
      <x:c r="K2463" s="7" t="n">
        <x:v>0</x:v>
      </x:c>
      <x:c r="L2463" s="7" t="n">
        <x:v>120</x:v>
      </x:c>
      <x:c r="M2463" s="7" t="n">
        <x:v>0.15</x:v>
      </x:c>
      <x:c r="N2463" s="7" t="str"/>
      <x:c r="O2463" s="7" t="str">
        <x:f>IF(N2463="","OPEN","PASS")</x:f>
        <x:v>OPEN</x:v>
      </x:c>
    </x:row>
    <x:row r="2464">
      <x:c r="B2464" s="7" t="str">
        <x:v>CH-2458</x:v>
      </x:c>
      <x:c r="C2464" s="7" t="str">
        <x:v>REA-D-C</x:v>
      </x:c>
      <x:c r="D2464" s="7" t="str">
        <x:v>DESTRUCTIVE</x:v>
      </x:c>
      <x:c r="E2464" s="7" t="str">
        <x:v>PTC-C</x:v>
      </x:c>
      <x:c r="F2464" s="7" t="str">
        <x:v>BL-Y</x:v>
      </x:c>
      <x:c r="G2464" s="7" t="str">
        <x:v>CF-02</x:v>
      </x:c>
      <x:c r="H2464" s="7" t="n">
        <x:v>4</x:v>
      </x:c>
      <x:c r="I2464" s="7" t="str">
        <x:v>integrated transfer mass</x:v>
      </x:c>
      <x:c r="J2464" s="7" t="str">
        <x:v>kg</x:v>
      </x:c>
      <x:c r="K2464" s="7" t="n">
        <x:v>0</x:v>
      </x:c>
      <x:c r="L2464" s="7" t="n">
        <x:v>120</x:v>
      </x:c>
      <x:c r="M2464" s="7" t="n">
        <x:v>0.15</x:v>
      </x:c>
      <x:c r="N2464" s="7" t="str"/>
      <x:c r="O2464" s="7" t="str">
        <x:f>IF(N2464="","OPEN","PASS")</x:f>
        <x:v>OPEN</x:v>
      </x:c>
    </x:row>
    <x:row r="2465">
      <x:c r="B2465" s="7" t="str">
        <x:v>CH-2459</x:v>
      </x:c>
      <x:c r="C2465" s="7" t="str">
        <x:v>REA-D-C</x:v>
      </x:c>
      <x:c r="D2465" s="7" t="str">
        <x:v>DESTRUCTIVE</x:v>
      </x:c>
      <x:c r="E2465" s="7" t="str">
        <x:v>PTC-C</x:v>
      </x:c>
      <x:c r="F2465" s="7" t="str">
        <x:v>BL-Y</x:v>
      </x:c>
      <x:c r="G2465" s="7" t="str">
        <x:v>CF-02</x:v>
      </x:c>
      <x:c r="H2465" s="7" t="n">
        <x:v>5</x:v>
      </x:c>
      <x:c r="I2465" s="7" t="str">
        <x:v>integrated transfer mass</x:v>
      </x:c>
      <x:c r="J2465" s="7" t="str">
        <x:v>kg</x:v>
      </x:c>
      <x:c r="K2465" s="7" t="n">
        <x:v>0</x:v>
      </x:c>
      <x:c r="L2465" s="7" t="n">
        <x:v>120</x:v>
      </x:c>
      <x:c r="M2465" s="7" t="n">
        <x:v>0.15</x:v>
      </x:c>
      <x:c r="N2465" s="7" t="str"/>
      <x:c r="O2465" s="7" t="str">
        <x:f>IF(N2465="","OPEN","PASS")</x:f>
        <x:v>OPEN</x:v>
      </x:c>
    </x:row>
    <x:row r="2466">
      <x:c r="B2466" s="7" t="str">
        <x:v>CH-2460</x:v>
      </x:c>
      <x:c r="C2466" s="7" t="str">
        <x:v>REA-D-C</x:v>
      </x:c>
      <x:c r="D2466" s="7" t="str">
        <x:v>DESTRUCTIVE</x:v>
      </x:c>
      <x:c r="E2466" s="7" t="str">
        <x:v>PTC-C</x:v>
      </x:c>
      <x:c r="F2466" s="7" t="str">
        <x:v>BL-Y</x:v>
      </x:c>
      <x:c r="G2466" s="7" t="str">
        <x:v>CF-02</x:v>
      </x:c>
      <x:c r="H2466" s="7" t="n">
        <x:v>6</x:v>
      </x:c>
      <x:c r="I2466" s="7" t="str">
        <x:v>integrated transfer mass</x:v>
      </x:c>
      <x:c r="J2466" s="7" t="str">
        <x:v>kg</x:v>
      </x:c>
      <x:c r="K2466" s="7" t="n">
        <x:v>0</x:v>
      </x:c>
      <x:c r="L2466" s="7" t="n">
        <x:v>120</x:v>
      </x:c>
      <x:c r="M2466" s="7" t="n">
        <x:v>0.15</x:v>
      </x:c>
      <x:c r="N2466" s="7" t="str"/>
      <x:c r="O2466" s="7" t="str">
        <x:f>IF(N2466="","OPEN","PASS")</x:f>
        <x:v>OPEN</x:v>
      </x:c>
    </x:row>
    <x:row r="2467">
      <x:c r="B2467" s="7" t="str">
        <x:v>CH-2461</x:v>
      </x:c>
      <x:c r="C2467" s="7" t="str">
        <x:v>REA-D-C</x:v>
      </x:c>
      <x:c r="D2467" s="7" t="str">
        <x:v>DESTRUCTIVE</x:v>
      </x:c>
      <x:c r="E2467" s="7" t="str">
        <x:v>PTC-C</x:v>
      </x:c>
      <x:c r="F2467" s="7" t="str">
        <x:v>BL-Y</x:v>
      </x:c>
      <x:c r="G2467" s="7" t="str">
        <x:v>CF-03</x:v>
      </x:c>
      <x:c r="H2467" s="7" t="n">
        <x:v>1</x:v>
      </x:c>
      <x:c r="I2467" s="7" t="str">
        <x:v>line pressure</x:v>
      </x:c>
      <x:c r="J2467" s="7" t="str">
        <x:v>kPa</x:v>
      </x:c>
      <x:c r="K2467" s="7" t="n">
        <x:v>-50</x:v>
      </x:c>
      <x:c r="L2467" s="7" t="n">
        <x:v>500</x:v>
      </x:c>
      <x:c r="M2467" s="7" t="n">
        <x:v>0.5</x:v>
      </x:c>
      <x:c r="N2467" s="7" t="str"/>
      <x:c r="O2467" s="7" t="str">
        <x:f>IF(N2467="","OPEN","PASS")</x:f>
        <x:v>OPEN</x:v>
      </x:c>
    </x:row>
    <x:row r="2468">
      <x:c r="B2468" s="7" t="str">
        <x:v>CH-2462</x:v>
      </x:c>
      <x:c r="C2468" s="7" t="str">
        <x:v>REA-D-C</x:v>
      </x:c>
      <x:c r="D2468" s="7" t="str">
        <x:v>DESTRUCTIVE</x:v>
      </x:c>
      <x:c r="E2468" s="7" t="str">
        <x:v>PTC-C</x:v>
      </x:c>
      <x:c r="F2468" s="7" t="str">
        <x:v>BL-Y</x:v>
      </x:c>
      <x:c r="G2468" s="7" t="str">
        <x:v>CF-03</x:v>
      </x:c>
      <x:c r="H2468" s="7" t="n">
        <x:v>2</x:v>
      </x:c>
      <x:c r="I2468" s="7" t="str">
        <x:v>line pressure</x:v>
      </x:c>
      <x:c r="J2468" s="7" t="str">
        <x:v>kPa</x:v>
      </x:c>
      <x:c r="K2468" s="7" t="n">
        <x:v>-50</x:v>
      </x:c>
      <x:c r="L2468" s="7" t="n">
        <x:v>500</x:v>
      </x:c>
      <x:c r="M2468" s="7" t="n">
        <x:v>0.5</x:v>
      </x:c>
      <x:c r="N2468" s="7" t="str"/>
      <x:c r="O2468" s="7" t="str">
        <x:f>IF(N2468="","OPEN","PASS")</x:f>
        <x:v>OPEN</x:v>
      </x:c>
    </x:row>
    <x:row r="2469">
      <x:c r="B2469" s="7" t="str">
        <x:v>CH-2463</x:v>
      </x:c>
      <x:c r="C2469" s="7" t="str">
        <x:v>REA-D-C</x:v>
      </x:c>
      <x:c r="D2469" s="7" t="str">
        <x:v>DESTRUCTIVE</x:v>
      </x:c>
      <x:c r="E2469" s="7" t="str">
        <x:v>PTC-C</x:v>
      </x:c>
      <x:c r="F2469" s="7" t="str">
        <x:v>BL-Y</x:v>
      </x:c>
      <x:c r="G2469" s="7" t="str">
        <x:v>CF-03</x:v>
      </x:c>
      <x:c r="H2469" s="7" t="n">
        <x:v>3</x:v>
      </x:c>
      <x:c r="I2469" s="7" t="str">
        <x:v>line pressure</x:v>
      </x:c>
      <x:c r="J2469" s="7" t="str">
        <x:v>kPa</x:v>
      </x:c>
      <x:c r="K2469" s="7" t="n">
        <x:v>-50</x:v>
      </x:c>
      <x:c r="L2469" s="7" t="n">
        <x:v>500</x:v>
      </x:c>
      <x:c r="M2469" s="7" t="n">
        <x:v>0.5</x:v>
      </x:c>
      <x:c r="N2469" s="7" t="str"/>
      <x:c r="O2469" s="7" t="str">
        <x:f>IF(N2469="","OPEN","PASS")</x:f>
        <x:v>OPEN</x:v>
      </x:c>
    </x:row>
    <x:row r="2470">
      <x:c r="B2470" s="7" t="str">
        <x:v>CH-2464</x:v>
      </x:c>
      <x:c r="C2470" s="7" t="str">
        <x:v>REA-D-C</x:v>
      </x:c>
      <x:c r="D2470" s="7" t="str">
        <x:v>DESTRUCTIVE</x:v>
      </x:c>
      <x:c r="E2470" s="7" t="str">
        <x:v>PTC-C</x:v>
      </x:c>
      <x:c r="F2470" s="7" t="str">
        <x:v>BL-Y</x:v>
      </x:c>
      <x:c r="G2470" s="7" t="str">
        <x:v>CF-03</x:v>
      </x:c>
      <x:c r="H2470" s="7" t="n">
        <x:v>4</x:v>
      </x:c>
      <x:c r="I2470" s="7" t="str">
        <x:v>line pressure</x:v>
      </x:c>
      <x:c r="J2470" s="7" t="str">
        <x:v>kPa</x:v>
      </x:c>
      <x:c r="K2470" s="7" t="n">
        <x:v>-50</x:v>
      </x:c>
      <x:c r="L2470" s="7" t="n">
        <x:v>500</x:v>
      </x:c>
      <x:c r="M2470" s="7" t="n">
        <x:v>0.5</x:v>
      </x:c>
      <x:c r="N2470" s="7" t="str"/>
      <x:c r="O2470" s="7" t="str">
        <x:f>IF(N2470="","OPEN","PASS")</x:f>
        <x:v>OPEN</x:v>
      </x:c>
    </x:row>
    <x:row r="2471">
      <x:c r="B2471" s="7" t="str">
        <x:v>CH-2465</x:v>
      </x:c>
      <x:c r="C2471" s="7" t="str">
        <x:v>REA-D-C</x:v>
      </x:c>
      <x:c r="D2471" s="7" t="str">
        <x:v>DESTRUCTIVE</x:v>
      </x:c>
      <x:c r="E2471" s="7" t="str">
        <x:v>PTC-C</x:v>
      </x:c>
      <x:c r="F2471" s="7" t="str">
        <x:v>BL-Y</x:v>
      </x:c>
      <x:c r="G2471" s="7" t="str">
        <x:v>CF-03</x:v>
      </x:c>
      <x:c r="H2471" s="7" t="n">
        <x:v>5</x:v>
      </x:c>
      <x:c r="I2471" s="7" t="str">
        <x:v>line pressure</x:v>
      </x:c>
      <x:c r="J2471" s="7" t="str">
        <x:v>kPa</x:v>
      </x:c>
      <x:c r="K2471" s="7" t="n">
        <x:v>-50</x:v>
      </x:c>
      <x:c r="L2471" s="7" t="n">
        <x:v>500</x:v>
      </x:c>
      <x:c r="M2471" s="7" t="n">
        <x:v>0.5</x:v>
      </x:c>
      <x:c r="N2471" s="7" t="str"/>
      <x:c r="O2471" s="7" t="str">
        <x:f>IF(N2471="","OPEN","PASS")</x:f>
        <x:v>OPEN</x:v>
      </x:c>
    </x:row>
    <x:row r="2472">
      <x:c r="B2472" s="7" t="str">
        <x:v>CH-2466</x:v>
      </x:c>
      <x:c r="C2472" s="7" t="str">
        <x:v>REA-D-C</x:v>
      </x:c>
      <x:c r="D2472" s="7" t="str">
        <x:v>DESTRUCTIVE</x:v>
      </x:c>
      <x:c r="E2472" s="7" t="str">
        <x:v>PTC-C</x:v>
      </x:c>
      <x:c r="F2472" s="7" t="str">
        <x:v>BL-Y</x:v>
      </x:c>
      <x:c r="G2472" s="7" t="str">
        <x:v>CF-03</x:v>
      </x:c>
      <x:c r="H2472" s="7" t="n">
        <x:v>6</x:v>
      </x:c>
      <x:c r="I2472" s="7" t="str">
        <x:v>line pressure</x:v>
      </x:c>
      <x:c r="J2472" s="7" t="str">
        <x:v>kPa</x:v>
      </x:c>
      <x:c r="K2472" s="7" t="n">
        <x:v>-50</x:v>
      </x:c>
      <x:c r="L2472" s="7" t="n">
        <x:v>500</x:v>
      </x:c>
      <x:c r="M2472" s="7" t="n">
        <x:v>0.5</x:v>
      </x:c>
      <x:c r="N2472" s="7" t="str"/>
      <x:c r="O2472" s="7" t="str">
        <x:f>IF(N2472="","OPEN","PASS")</x:f>
        <x:v>OPEN</x:v>
      </x:c>
    </x:row>
    <x:row r="2473">
      <x:c r="B2473" s="7" t="str">
        <x:v>CH-2467</x:v>
      </x:c>
      <x:c r="C2473" s="7" t="str">
        <x:v>REA-D-C</x:v>
      </x:c>
      <x:c r="D2473" s="7" t="str">
        <x:v>DESTRUCTIVE</x:v>
      </x:c>
      <x:c r="E2473" s="7" t="str">
        <x:v>PTC-C</x:v>
      </x:c>
      <x:c r="F2473" s="7" t="str">
        <x:v>BL-Y</x:v>
      </x:c>
      <x:c r="G2473" s="7" t="str">
        <x:v>CF-04</x:v>
      </x:c>
      <x:c r="H2473" s="7" t="n">
        <x:v>1</x:v>
      </x:c>
      <x:c r="I2473" s="7" t="str">
        <x:v>line temperature</x:v>
      </x:c>
      <x:c r="J2473" s="7" t="str">
        <x:v>deg C</x:v>
      </x:c>
      <x:c r="K2473" s="7" t="n">
        <x:v>-30</x:v>
      </x:c>
      <x:c r="L2473" s="7" t="n">
        <x:v>80</x:v>
      </x:c>
      <x:c r="M2473" s="7" t="n">
        <x:v>0.2</x:v>
      </x:c>
      <x:c r="N2473" s="7" t="str"/>
      <x:c r="O2473" s="7" t="str">
        <x:f>IF(N2473="","OPEN","PASS")</x:f>
        <x:v>OPEN</x:v>
      </x:c>
    </x:row>
    <x:row r="2474">
      <x:c r="B2474" s="7" t="str">
        <x:v>CH-2468</x:v>
      </x:c>
      <x:c r="C2474" s="7" t="str">
        <x:v>REA-D-C</x:v>
      </x:c>
      <x:c r="D2474" s="7" t="str">
        <x:v>DESTRUCTIVE</x:v>
      </x:c>
      <x:c r="E2474" s="7" t="str">
        <x:v>PTC-C</x:v>
      </x:c>
      <x:c r="F2474" s="7" t="str">
        <x:v>BL-Y</x:v>
      </x:c>
      <x:c r="G2474" s="7" t="str">
        <x:v>CF-04</x:v>
      </x:c>
      <x:c r="H2474" s="7" t="n">
        <x:v>2</x:v>
      </x:c>
      <x:c r="I2474" s="7" t="str">
        <x:v>line temperature</x:v>
      </x:c>
      <x:c r="J2474" s="7" t="str">
        <x:v>deg C</x:v>
      </x:c>
      <x:c r="K2474" s="7" t="n">
        <x:v>-30</x:v>
      </x:c>
      <x:c r="L2474" s="7" t="n">
        <x:v>80</x:v>
      </x:c>
      <x:c r="M2474" s="7" t="n">
        <x:v>0.2</x:v>
      </x:c>
      <x:c r="N2474" s="7" t="str"/>
      <x:c r="O2474" s="7" t="str">
        <x:f>IF(N2474="","OPEN","PASS")</x:f>
        <x:v>OPEN</x:v>
      </x:c>
    </x:row>
    <x:row r="2475">
      <x:c r="B2475" s="7" t="str">
        <x:v>CH-2469</x:v>
      </x:c>
      <x:c r="C2475" s="7" t="str">
        <x:v>REA-D-C</x:v>
      </x:c>
      <x:c r="D2475" s="7" t="str">
        <x:v>DESTRUCTIVE</x:v>
      </x:c>
      <x:c r="E2475" s="7" t="str">
        <x:v>PTC-C</x:v>
      </x:c>
      <x:c r="F2475" s="7" t="str">
        <x:v>BL-Y</x:v>
      </x:c>
      <x:c r="G2475" s="7" t="str">
        <x:v>CF-04</x:v>
      </x:c>
      <x:c r="H2475" s="7" t="n">
        <x:v>3</x:v>
      </x:c>
      <x:c r="I2475" s="7" t="str">
        <x:v>line temperature</x:v>
      </x:c>
      <x:c r="J2475" s="7" t="str">
        <x:v>deg C</x:v>
      </x:c>
      <x:c r="K2475" s="7" t="n">
        <x:v>-30</x:v>
      </x:c>
      <x:c r="L2475" s="7" t="n">
        <x:v>80</x:v>
      </x:c>
      <x:c r="M2475" s="7" t="n">
        <x:v>0.2</x:v>
      </x:c>
      <x:c r="N2475" s="7" t="str"/>
      <x:c r="O2475" s="7" t="str">
        <x:f>IF(N2475="","OPEN","PASS")</x:f>
        <x:v>OPEN</x:v>
      </x:c>
    </x:row>
    <x:row r="2476">
      <x:c r="B2476" s="7" t="str">
        <x:v>CH-2470</x:v>
      </x:c>
      <x:c r="C2476" s="7" t="str">
        <x:v>REA-D-C</x:v>
      </x:c>
      <x:c r="D2476" s="7" t="str">
        <x:v>DESTRUCTIVE</x:v>
      </x:c>
      <x:c r="E2476" s="7" t="str">
        <x:v>PTC-C</x:v>
      </x:c>
      <x:c r="F2476" s="7" t="str">
        <x:v>BL-Y</x:v>
      </x:c>
      <x:c r="G2476" s="7" t="str">
        <x:v>CF-04</x:v>
      </x:c>
      <x:c r="H2476" s="7" t="n">
        <x:v>4</x:v>
      </x:c>
      <x:c r="I2476" s="7" t="str">
        <x:v>line temperature</x:v>
      </x:c>
      <x:c r="J2476" s="7" t="str">
        <x:v>deg C</x:v>
      </x:c>
      <x:c r="K2476" s="7" t="n">
        <x:v>-30</x:v>
      </x:c>
      <x:c r="L2476" s="7" t="n">
        <x:v>80</x:v>
      </x:c>
      <x:c r="M2476" s="7" t="n">
        <x:v>0.2</x:v>
      </x:c>
      <x:c r="N2476" s="7" t="str"/>
      <x:c r="O2476" s="7" t="str">
        <x:f>IF(N2476="","OPEN","PASS")</x:f>
        <x:v>OPEN</x:v>
      </x:c>
    </x:row>
    <x:row r="2477">
      <x:c r="B2477" s="7" t="str">
        <x:v>CH-2471</x:v>
      </x:c>
      <x:c r="C2477" s="7" t="str">
        <x:v>REA-D-C</x:v>
      </x:c>
      <x:c r="D2477" s="7" t="str">
        <x:v>DESTRUCTIVE</x:v>
      </x:c>
      <x:c r="E2477" s="7" t="str">
        <x:v>PTC-C</x:v>
      </x:c>
      <x:c r="F2477" s="7" t="str">
        <x:v>BL-Y</x:v>
      </x:c>
      <x:c r="G2477" s="7" t="str">
        <x:v>CF-04</x:v>
      </x:c>
      <x:c r="H2477" s="7" t="n">
        <x:v>5</x:v>
      </x:c>
      <x:c r="I2477" s="7" t="str">
        <x:v>line temperature</x:v>
      </x:c>
      <x:c r="J2477" s="7" t="str">
        <x:v>deg C</x:v>
      </x:c>
      <x:c r="K2477" s="7" t="n">
        <x:v>-30</x:v>
      </x:c>
      <x:c r="L2477" s="7" t="n">
        <x:v>80</x:v>
      </x:c>
      <x:c r="M2477" s="7" t="n">
        <x:v>0.2</x:v>
      </x:c>
      <x:c r="N2477" s="7" t="str"/>
      <x:c r="O2477" s="7" t="str">
        <x:f>IF(N2477="","OPEN","PASS")</x:f>
        <x:v>OPEN</x:v>
      </x:c>
    </x:row>
    <x:row r="2478">
      <x:c r="B2478" s="7" t="str">
        <x:v>CH-2472</x:v>
      </x:c>
      <x:c r="C2478" s="7" t="str">
        <x:v>REA-D-C</x:v>
      </x:c>
      <x:c r="D2478" s="7" t="str">
        <x:v>DESTRUCTIVE</x:v>
      </x:c>
      <x:c r="E2478" s="7" t="str">
        <x:v>PTC-C</x:v>
      </x:c>
      <x:c r="F2478" s="7" t="str">
        <x:v>BL-Y</x:v>
      </x:c>
      <x:c r="G2478" s="7" t="str">
        <x:v>CF-04</x:v>
      </x:c>
      <x:c r="H2478" s="7" t="n">
        <x:v>6</x:v>
      </x:c>
      <x:c r="I2478" s="7" t="str">
        <x:v>line temperature</x:v>
      </x:c>
      <x:c r="J2478" s="7" t="str">
        <x:v>deg C</x:v>
      </x:c>
      <x:c r="K2478" s="7" t="n">
        <x:v>-30</x:v>
      </x:c>
      <x:c r="L2478" s="7" t="n">
        <x:v>80</x:v>
      </x:c>
      <x:c r="M2478" s="7" t="n">
        <x:v>0.2</x:v>
      </x:c>
      <x:c r="N2478" s="7" t="str"/>
      <x:c r="O2478" s="7" t="str">
        <x:f>IF(N2478="","OPEN","PASS")</x:f>
        <x:v>OPEN</x:v>
      </x:c>
    </x:row>
    <x:row r="2479">
      <x:c r="B2479" s="7" t="str">
        <x:v>CH-2473</x:v>
      </x:c>
      <x:c r="C2479" s="7" t="str">
        <x:v>REA-D-C</x:v>
      </x:c>
      <x:c r="D2479" s="7" t="str">
        <x:v>DESTRUCTIVE</x:v>
      </x:c>
      <x:c r="E2479" s="7" t="str">
        <x:v>PTC-C</x:v>
      </x:c>
      <x:c r="F2479" s="7" t="str">
        <x:v>BL-Y</x:v>
      </x:c>
      <x:c r="G2479" s="7" t="str">
        <x:v>CF-05</x:v>
      </x:c>
      <x:c r="H2479" s="7" t="n">
        <x:v>1</x:v>
      </x:c>
      <x:c r="I2479" s="7" t="str">
        <x:v>line hold-up tomography</x:v>
      </x:c>
      <x:c r="J2479" s="7" t="str">
        <x:v>kg</x:v>
      </x:c>
      <x:c r="K2479" s="7" t="n">
        <x:v>0</x:v>
      </x:c>
      <x:c r="L2479" s="7" t="n">
        <x:v>20</x:v>
      </x:c>
      <x:c r="M2479" s="7" t="n">
        <x:v>0.25</x:v>
      </x:c>
      <x:c r="N2479" s="7" t="str"/>
      <x:c r="O2479" s="7" t="str">
        <x:f>IF(N2479="","OPEN","PASS")</x:f>
        <x:v>OPEN</x:v>
      </x:c>
    </x:row>
    <x:row r="2480">
      <x:c r="B2480" s="7" t="str">
        <x:v>CH-2474</x:v>
      </x:c>
      <x:c r="C2480" s="7" t="str">
        <x:v>REA-D-C</x:v>
      </x:c>
      <x:c r="D2480" s="7" t="str">
        <x:v>DESTRUCTIVE</x:v>
      </x:c>
      <x:c r="E2480" s="7" t="str">
        <x:v>PTC-C</x:v>
      </x:c>
      <x:c r="F2480" s="7" t="str">
        <x:v>BL-Y</x:v>
      </x:c>
      <x:c r="G2480" s="7" t="str">
        <x:v>CF-05</x:v>
      </x:c>
      <x:c r="H2480" s="7" t="n">
        <x:v>2</x:v>
      </x:c>
      <x:c r="I2480" s="7" t="str">
        <x:v>line hold-up tomography</x:v>
      </x:c>
      <x:c r="J2480" s="7" t="str">
        <x:v>kg</x:v>
      </x:c>
      <x:c r="K2480" s="7" t="n">
        <x:v>0</x:v>
      </x:c>
      <x:c r="L2480" s="7" t="n">
        <x:v>20</x:v>
      </x:c>
      <x:c r="M2480" s="7" t="n">
        <x:v>0.25</x:v>
      </x:c>
      <x:c r="N2480" s="7" t="str"/>
      <x:c r="O2480" s="7" t="str">
        <x:f>IF(N2480="","OPEN","PASS")</x:f>
        <x:v>OPEN</x:v>
      </x:c>
    </x:row>
    <x:row r="2481">
      <x:c r="B2481" s="7" t="str">
        <x:v>CH-2475</x:v>
      </x:c>
      <x:c r="C2481" s="7" t="str">
        <x:v>REA-D-C</x:v>
      </x:c>
      <x:c r="D2481" s="7" t="str">
        <x:v>DESTRUCTIVE</x:v>
      </x:c>
      <x:c r="E2481" s="7" t="str">
        <x:v>PTC-C</x:v>
      </x:c>
      <x:c r="F2481" s="7" t="str">
        <x:v>BL-Y</x:v>
      </x:c>
      <x:c r="G2481" s="7" t="str">
        <x:v>CF-05</x:v>
      </x:c>
      <x:c r="H2481" s="7" t="n">
        <x:v>3</x:v>
      </x:c>
      <x:c r="I2481" s="7" t="str">
        <x:v>line hold-up tomography</x:v>
      </x:c>
      <x:c r="J2481" s="7" t="str">
        <x:v>kg</x:v>
      </x:c>
      <x:c r="K2481" s="7" t="n">
        <x:v>0</x:v>
      </x:c>
      <x:c r="L2481" s="7" t="n">
        <x:v>20</x:v>
      </x:c>
      <x:c r="M2481" s="7" t="n">
        <x:v>0.25</x:v>
      </x:c>
      <x:c r="N2481" s="7" t="str"/>
      <x:c r="O2481" s="7" t="str">
        <x:f>IF(N2481="","OPEN","PASS")</x:f>
        <x:v>OPEN</x:v>
      </x:c>
    </x:row>
    <x:row r="2482">
      <x:c r="B2482" s="7" t="str">
        <x:v>CH-2476</x:v>
      </x:c>
      <x:c r="C2482" s="7" t="str">
        <x:v>REA-D-C</x:v>
      </x:c>
      <x:c r="D2482" s="7" t="str">
        <x:v>DESTRUCTIVE</x:v>
      </x:c>
      <x:c r="E2482" s="7" t="str">
        <x:v>PTC-C</x:v>
      </x:c>
      <x:c r="F2482" s="7" t="str">
        <x:v>BL-Y</x:v>
      </x:c>
      <x:c r="G2482" s="7" t="str">
        <x:v>CF-05</x:v>
      </x:c>
      <x:c r="H2482" s="7" t="n">
        <x:v>4</x:v>
      </x:c>
      <x:c r="I2482" s="7" t="str">
        <x:v>line hold-up tomography</x:v>
      </x:c>
      <x:c r="J2482" s="7" t="str">
        <x:v>kg</x:v>
      </x:c>
      <x:c r="K2482" s="7" t="n">
        <x:v>0</x:v>
      </x:c>
      <x:c r="L2482" s="7" t="n">
        <x:v>20</x:v>
      </x:c>
      <x:c r="M2482" s="7" t="n">
        <x:v>0.25</x:v>
      </x:c>
      <x:c r="N2482" s="7" t="str"/>
      <x:c r="O2482" s="7" t="str">
        <x:f>IF(N2482="","OPEN","PASS")</x:f>
        <x:v>OPEN</x:v>
      </x:c>
    </x:row>
    <x:row r="2483">
      <x:c r="B2483" s="7" t="str">
        <x:v>CH-2477</x:v>
      </x:c>
      <x:c r="C2483" s="7" t="str">
        <x:v>REA-D-C</x:v>
      </x:c>
      <x:c r="D2483" s="7" t="str">
        <x:v>DESTRUCTIVE</x:v>
      </x:c>
      <x:c r="E2483" s="7" t="str">
        <x:v>PTC-C</x:v>
      </x:c>
      <x:c r="F2483" s="7" t="str">
        <x:v>BL-Y</x:v>
      </x:c>
      <x:c r="G2483" s="7" t="str">
        <x:v>CF-05</x:v>
      </x:c>
      <x:c r="H2483" s="7" t="n">
        <x:v>5</x:v>
      </x:c>
      <x:c r="I2483" s="7" t="str">
        <x:v>line hold-up tomography</x:v>
      </x:c>
      <x:c r="J2483" s="7" t="str">
        <x:v>kg</x:v>
      </x:c>
      <x:c r="K2483" s="7" t="n">
        <x:v>0</x:v>
      </x:c>
      <x:c r="L2483" s="7" t="n">
        <x:v>20</x:v>
      </x:c>
      <x:c r="M2483" s="7" t="n">
        <x:v>0.25</x:v>
      </x:c>
      <x:c r="N2483" s="7" t="str"/>
      <x:c r="O2483" s="7" t="str">
        <x:f>IF(N2483="","OPEN","PASS")</x:f>
        <x:v>OPEN</x:v>
      </x:c>
    </x:row>
    <x:row r="2484">
      <x:c r="B2484" s="7" t="str">
        <x:v>CH-2478</x:v>
      </x:c>
      <x:c r="C2484" s="7" t="str">
        <x:v>REA-D-C</x:v>
      </x:c>
      <x:c r="D2484" s="7" t="str">
        <x:v>DESTRUCTIVE</x:v>
      </x:c>
      <x:c r="E2484" s="7" t="str">
        <x:v>PTC-C</x:v>
      </x:c>
      <x:c r="F2484" s="7" t="str">
        <x:v>BL-Y</x:v>
      </x:c>
      <x:c r="G2484" s="7" t="str">
        <x:v>CF-05</x:v>
      </x:c>
      <x:c r="H2484" s="7" t="n">
        <x:v>6</x:v>
      </x:c>
      <x:c r="I2484" s="7" t="str">
        <x:v>line hold-up tomography</x:v>
      </x:c>
      <x:c r="J2484" s="7" t="str">
        <x:v>kg</x:v>
      </x:c>
      <x:c r="K2484" s="7" t="n">
        <x:v>0</x:v>
      </x:c>
      <x:c r="L2484" s="7" t="n">
        <x:v>20</x:v>
      </x:c>
      <x:c r="M2484" s="7" t="n">
        <x:v>0.25</x:v>
      </x:c>
      <x:c r="N2484" s="7" t="str"/>
      <x:c r="O2484" s="7" t="str">
        <x:f>IF(N2484="","OPEN","PASS")</x:f>
        <x:v>OPEN</x:v>
      </x:c>
    </x:row>
    <x:row r="2485">
      <x:c r="B2485" s="7" t="str">
        <x:v>CH-2479</x:v>
      </x:c>
      <x:c r="C2485" s="7" t="str">
        <x:v>REA-D-C</x:v>
      </x:c>
      <x:c r="D2485" s="7" t="str">
        <x:v>DESTRUCTIVE</x:v>
      </x:c>
      <x:c r="E2485" s="7" t="str">
        <x:v>PTC-C</x:v>
      </x:c>
      <x:c r="F2485" s="7" t="str">
        <x:v>BL-Y</x:v>
      </x:c>
      <x:c r="G2485" s="7" t="str">
        <x:v>CF-06</x:v>
      </x:c>
      <x:c r="H2485" s="7" t="n">
        <x:v>1</x:v>
      </x:c>
      <x:c r="I2485" s="7" t="str">
        <x:v>pan level</x:v>
      </x:c>
      <x:c r="J2485" s="7" t="str">
        <x:v>m</x:v>
      </x:c>
      <x:c r="K2485" s="7" t="n">
        <x:v>0</x:v>
      </x:c>
      <x:c r="L2485" s="7" t="n">
        <x:v>0.2</x:v>
      </x:c>
      <x:c r="M2485" s="7" t="n">
        <x:v>0.0005</x:v>
      </x:c>
      <x:c r="N2485" s="7" t="str"/>
      <x:c r="O2485" s="7" t="str">
        <x:f>IF(N2485="","OPEN","PASS")</x:f>
        <x:v>OPEN</x:v>
      </x:c>
    </x:row>
    <x:row r="2486">
      <x:c r="B2486" s="7" t="str">
        <x:v>CH-2480</x:v>
      </x:c>
      <x:c r="C2486" s="7" t="str">
        <x:v>REA-D-C</x:v>
      </x:c>
      <x:c r="D2486" s="7" t="str">
        <x:v>DESTRUCTIVE</x:v>
      </x:c>
      <x:c r="E2486" s="7" t="str">
        <x:v>PTC-C</x:v>
      </x:c>
      <x:c r="F2486" s="7" t="str">
        <x:v>BL-Y</x:v>
      </x:c>
      <x:c r="G2486" s="7" t="str">
        <x:v>CF-06</x:v>
      </x:c>
      <x:c r="H2486" s="7" t="n">
        <x:v>2</x:v>
      </x:c>
      <x:c r="I2486" s="7" t="str">
        <x:v>pan level</x:v>
      </x:c>
      <x:c r="J2486" s="7" t="str">
        <x:v>m</x:v>
      </x:c>
      <x:c r="K2486" s="7" t="n">
        <x:v>0</x:v>
      </x:c>
      <x:c r="L2486" s="7" t="n">
        <x:v>0.2</x:v>
      </x:c>
      <x:c r="M2486" s="7" t="n">
        <x:v>0.0005</x:v>
      </x:c>
      <x:c r="N2486" s="7" t="str"/>
      <x:c r="O2486" s="7" t="str">
        <x:f>IF(N2486="","OPEN","PASS")</x:f>
        <x:v>OPEN</x:v>
      </x:c>
    </x:row>
    <x:row r="2487">
      <x:c r="B2487" s="7" t="str">
        <x:v>CH-2481</x:v>
      </x:c>
      <x:c r="C2487" s="7" t="str">
        <x:v>REA-D-C</x:v>
      </x:c>
      <x:c r="D2487" s="7" t="str">
        <x:v>DESTRUCTIVE</x:v>
      </x:c>
      <x:c r="E2487" s="7" t="str">
        <x:v>PTC-C</x:v>
      </x:c>
      <x:c r="F2487" s="7" t="str">
        <x:v>BL-Y</x:v>
      </x:c>
      <x:c r="G2487" s="7" t="str">
        <x:v>CF-06</x:v>
      </x:c>
      <x:c r="H2487" s="7" t="n">
        <x:v>3</x:v>
      </x:c>
      <x:c r="I2487" s="7" t="str">
        <x:v>pan level</x:v>
      </x:c>
      <x:c r="J2487" s="7" t="str">
        <x:v>m</x:v>
      </x:c>
      <x:c r="K2487" s="7" t="n">
        <x:v>0</x:v>
      </x:c>
      <x:c r="L2487" s="7" t="n">
        <x:v>0.2</x:v>
      </x:c>
      <x:c r="M2487" s="7" t="n">
        <x:v>0.0005</x:v>
      </x:c>
      <x:c r="N2487" s="7" t="str"/>
      <x:c r="O2487" s="7" t="str">
        <x:f>IF(N2487="","OPEN","PASS")</x:f>
        <x:v>OPEN</x:v>
      </x:c>
    </x:row>
    <x:row r="2488">
      <x:c r="B2488" s="7" t="str">
        <x:v>CH-2482</x:v>
      </x:c>
      <x:c r="C2488" s="7" t="str">
        <x:v>REA-D-C</x:v>
      </x:c>
      <x:c r="D2488" s="7" t="str">
        <x:v>DESTRUCTIVE</x:v>
      </x:c>
      <x:c r="E2488" s="7" t="str">
        <x:v>PTC-C</x:v>
      </x:c>
      <x:c r="F2488" s="7" t="str">
        <x:v>BL-Y</x:v>
      </x:c>
      <x:c r="G2488" s="7" t="str">
        <x:v>CF-06</x:v>
      </x:c>
      <x:c r="H2488" s="7" t="n">
        <x:v>4</x:v>
      </x:c>
      <x:c r="I2488" s="7" t="str">
        <x:v>pan level</x:v>
      </x:c>
      <x:c r="J2488" s="7" t="str">
        <x:v>m</x:v>
      </x:c>
      <x:c r="K2488" s="7" t="n">
        <x:v>0</x:v>
      </x:c>
      <x:c r="L2488" s="7" t="n">
        <x:v>0.2</x:v>
      </x:c>
      <x:c r="M2488" s="7" t="n">
        <x:v>0.0005</x:v>
      </x:c>
      <x:c r="N2488" s="7" t="str"/>
      <x:c r="O2488" s="7" t="str">
        <x:f>IF(N2488="","OPEN","PASS")</x:f>
        <x:v>OPEN</x:v>
      </x:c>
    </x:row>
    <x:row r="2489">
      <x:c r="B2489" s="7" t="str">
        <x:v>CH-2483</x:v>
      </x:c>
      <x:c r="C2489" s="7" t="str">
        <x:v>REA-D-C</x:v>
      </x:c>
      <x:c r="D2489" s="7" t="str">
        <x:v>DESTRUCTIVE</x:v>
      </x:c>
      <x:c r="E2489" s="7" t="str">
        <x:v>PTC-C</x:v>
      </x:c>
      <x:c r="F2489" s="7" t="str">
        <x:v>BL-Y</x:v>
      </x:c>
      <x:c r="G2489" s="7" t="str">
        <x:v>CF-06</x:v>
      </x:c>
      <x:c r="H2489" s="7" t="n">
        <x:v>5</x:v>
      </x:c>
      <x:c r="I2489" s="7" t="str">
        <x:v>pan level</x:v>
      </x:c>
      <x:c r="J2489" s="7" t="str">
        <x:v>m</x:v>
      </x:c>
      <x:c r="K2489" s="7" t="n">
        <x:v>0</x:v>
      </x:c>
      <x:c r="L2489" s="7" t="n">
        <x:v>0.2</x:v>
      </x:c>
      <x:c r="M2489" s="7" t="n">
        <x:v>0.0005</x:v>
      </x:c>
      <x:c r="N2489" s="7" t="str"/>
      <x:c r="O2489" s="7" t="str">
        <x:f>IF(N2489="","OPEN","PASS")</x:f>
        <x:v>OPEN</x:v>
      </x:c>
    </x:row>
    <x:row r="2490">
      <x:c r="B2490" s="7" t="str">
        <x:v>CH-2484</x:v>
      </x:c>
      <x:c r="C2490" s="7" t="str">
        <x:v>REA-D-C</x:v>
      </x:c>
      <x:c r="D2490" s="7" t="str">
        <x:v>DESTRUCTIVE</x:v>
      </x:c>
      <x:c r="E2490" s="7" t="str">
        <x:v>PTC-C</x:v>
      </x:c>
      <x:c r="F2490" s="7" t="str">
        <x:v>BL-Y</x:v>
      </x:c>
      <x:c r="G2490" s="7" t="str">
        <x:v>CF-06</x:v>
      </x:c>
      <x:c r="H2490" s="7" t="n">
        <x:v>6</x:v>
      </x:c>
      <x:c r="I2490" s="7" t="str">
        <x:v>pan level</x:v>
      </x:c>
      <x:c r="J2490" s="7" t="str">
        <x:v>m</x:v>
      </x:c>
      <x:c r="K2490" s="7" t="n">
        <x:v>0</x:v>
      </x:c>
      <x:c r="L2490" s="7" t="n">
        <x:v>0.2</x:v>
      </x:c>
      <x:c r="M2490" s="7" t="n">
        <x:v>0.0005</x:v>
      </x:c>
      <x:c r="N2490" s="7" t="str"/>
      <x:c r="O2490" s="7" t="str">
        <x:f>IF(N2490="","OPEN","PASS")</x:f>
        <x:v>OPEN</x:v>
      </x:c>
    </x:row>
    <x:row r="2491">
      <x:c r="B2491" s="7" t="str">
        <x:v>CH-2485</x:v>
      </x:c>
      <x:c r="C2491" s="7" t="str">
        <x:v>REA-D-C</x:v>
      </x:c>
      <x:c r="D2491" s="7" t="str">
        <x:v>DESTRUCTIVE</x:v>
      </x:c>
      <x:c r="E2491" s="7" t="str">
        <x:v>PTC-C</x:v>
      </x:c>
      <x:c r="F2491" s="7" t="str">
        <x:v>BL-Y</x:v>
      </x:c>
      <x:c r="G2491" s="7" t="str">
        <x:v>CF-07</x:v>
      </x:c>
      <x:c r="H2491" s="7" t="n">
        <x:v>1</x:v>
      </x:c>
      <x:c r="I2491" s="7" t="str">
        <x:v>receiver mass</x:v>
      </x:c>
      <x:c r="J2491" s="7" t="str">
        <x:v>kg</x:v>
      </x:c>
      <x:c r="K2491" s="7" t="n">
        <x:v>0</x:v>
      </x:c>
      <x:c r="L2491" s="7" t="n">
        <x:v>500</x:v>
      </x:c>
      <x:c r="M2491" s="7" t="n">
        <x:v>0.25</x:v>
      </x:c>
      <x:c r="N2491" s="7" t="str"/>
      <x:c r="O2491" s="7" t="str">
        <x:f>IF(N2491="","OPEN","PASS")</x:f>
        <x:v>OPEN</x:v>
      </x:c>
    </x:row>
    <x:row r="2492">
      <x:c r="B2492" s="7" t="str">
        <x:v>CH-2486</x:v>
      </x:c>
      <x:c r="C2492" s="7" t="str">
        <x:v>REA-D-C</x:v>
      </x:c>
      <x:c r="D2492" s="7" t="str">
        <x:v>DESTRUCTIVE</x:v>
      </x:c>
      <x:c r="E2492" s="7" t="str">
        <x:v>PTC-C</x:v>
      </x:c>
      <x:c r="F2492" s="7" t="str">
        <x:v>BL-Y</x:v>
      </x:c>
      <x:c r="G2492" s="7" t="str">
        <x:v>CF-07</x:v>
      </x:c>
      <x:c r="H2492" s="7" t="n">
        <x:v>2</x:v>
      </x:c>
      <x:c r="I2492" s="7" t="str">
        <x:v>receiver mass</x:v>
      </x:c>
      <x:c r="J2492" s="7" t="str">
        <x:v>kg</x:v>
      </x:c>
      <x:c r="K2492" s="7" t="n">
        <x:v>0</x:v>
      </x:c>
      <x:c r="L2492" s="7" t="n">
        <x:v>500</x:v>
      </x:c>
      <x:c r="M2492" s="7" t="n">
        <x:v>0.25</x:v>
      </x:c>
      <x:c r="N2492" s="7" t="str"/>
      <x:c r="O2492" s="7" t="str">
        <x:f>IF(N2492="","OPEN","PASS")</x:f>
        <x:v>OPEN</x:v>
      </x:c>
    </x:row>
    <x:row r="2493">
      <x:c r="B2493" s="7" t="str">
        <x:v>CH-2487</x:v>
      </x:c>
      <x:c r="C2493" s="7" t="str">
        <x:v>REA-D-C</x:v>
      </x:c>
      <x:c r="D2493" s="7" t="str">
        <x:v>DESTRUCTIVE</x:v>
      </x:c>
      <x:c r="E2493" s="7" t="str">
        <x:v>PTC-C</x:v>
      </x:c>
      <x:c r="F2493" s="7" t="str">
        <x:v>BL-Y</x:v>
      </x:c>
      <x:c r="G2493" s="7" t="str">
        <x:v>CF-07</x:v>
      </x:c>
      <x:c r="H2493" s="7" t="n">
        <x:v>3</x:v>
      </x:c>
      <x:c r="I2493" s="7" t="str">
        <x:v>receiver mass</x:v>
      </x:c>
      <x:c r="J2493" s="7" t="str">
        <x:v>kg</x:v>
      </x:c>
      <x:c r="K2493" s="7" t="n">
        <x:v>0</x:v>
      </x:c>
      <x:c r="L2493" s="7" t="n">
        <x:v>500</x:v>
      </x:c>
      <x:c r="M2493" s="7" t="n">
        <x:v>0.25</x:v>
      </x:c>
      <x:c r="N2493" s="7" t="str"/>
      <x:c r="O2493" s="7" t="str">
        <x:f>IF(N2493="","OPEN","PASS")</x:f>
        <x:v>OPEN</x:v>
      </x:c>
    </x:row>
    <x:row r="2494">
      <x:c r="B2494" s="7" t="str">
        <x:v>CH-2488</x:v>
      </x:c>
      <x:c r="C2494" s="7" t="str">
        <x:v>REA-D-C</x:v>
      </x:c>
      <x:c r="D2494" s="7" t="str">
        <x:v>DESTRUCTIVE</x:v>
      </x:c>
      <x:c r="E2494" s="7" t="str">
        <x:v>PTC-C</x:v>
      </x:c>
      <x:c r="F2494" s="7" t="str">
        <x:v>BL-Y</x:v>
      </x:c>
      <x:c r="G2494" s="7" t="str">
        <x:v>CF-07</x:v>
      </x:c>
      <x:c r="H2494" s="7" t="n">
        <x:v>4</x:v>
      </x:c>
      <x:c r="I2494" s="7" t="str">
        <x:v>receiver mass</x:v>
      </x:c>
      <x:c r="J2494" s="7" t="str">
        <x:v>kg</x:v>
      </x:c>
      <x:c r="K2494" s="7" t="n">
        <x:v>0</x:v>
      </x:c>
      <x:c r="L2494" s="7" t="n">
        <x:v>500</x:v>
      </x:c>
      <x:c r="M2494" s="7" t="n">
        <x:v>0.25</x:v>
      </x:c>
      <x:c r="N2494" s="7" t="str"/>
      <x:c r="O2494" s="7" t="str">
        <x:f>IF(N2494="","OPEN","PASS")</x:f>
        <x:v>OPEN</x:v>
      </x:c>
    </x:row>
    <x:row r="2495">
      <x:c r="B2495" s="7" t="str">
        <x:v>CH-2489</x:v>
      </x:c>
      <x:c r="C2495" s="7" t="str">
        <x:v>REA-D-C</x:v>
      </x:c>
      <x:c r="D2495" s="7" t="str">
        <x:v>DESTRUCTIVE</x:v>
      </x:c>
      <x:c r="E2495" s="7" t="str">
        <x:v>PTC-C</x:v>
      </x:c>
      <x:c r="F2495" s="7" t="str">
        <x:v>BL-Y</x:v>
      </x:c>
      <x:c r="G2495" s="7" t="str">
        <x:v>CF-07</x:v>
      </x:c>
      <x:c r="H2495" s="7" t="n">
        <x:v>5</x:v>
      </x:c>
      <x:c r="I2495" s="7" t="str">
        <x:v>receiver mass</x:v>
      </x:c>
      <x:c r="J2495" s="7" t="str">
        <x:v>kg</x:v>
      </x:c>
      <x:c r="K2495" s="7" t="n">
        <x:v>0</x:v>
      </x:c>
      <x:c r="L2495" s="7" t="n">
        <x:v>500</x:v>
      </x:c>
      <x:c r="M2495" s="7" t="n">
        <x:v>0.25</x:v>
      </x:c>
      <x:c r="N2495" s="7" t="str"/>
      <x:c r="O2495" s="7" t="str">
        <x:f>IF(N2495="","OPEN","PASS")</x:f>
        <x:v>OPEN</x:v>
      </x:c>
    </x:row>
    <x:row r="2496">
      <x:c r="B2496" s="7" t="str">
        <x:v>CH-2490</x:v>
      </x:c>
      <x:c r="C2496" s="7" t="str">
        <x:v>REA-D-C</x:v>
      </x:c>
      <x:c r="D2496" s="7" t="str">
        <x:v>DESTRUCTIVE</x:v>
      </x:c>
      <x:c r="E2496" s="7" t="str">
        <x:v>PTC-C</x:v>
      </x:c>
      <x:c r="F2496" s="7" t="str">
        <x:v>BL-Y</x:v>
      </x:c>
      <x:c r="G2496" s="7" t="str">
        <x:v>CF-07</x:v>
      </x:c>
      <x:c r="H2496" s="7" t="n">
        <x:v>6</x:v>
      </x:c>
      <x:c r="I2496" s="7" t="str">
        <x:v>receiver mass</x:v>
      </x:c>
      <x:c r="J2496" s="7" t="str">
        <x:v>kg</x:v>
      </x:c>
      <x:c r="K2496" s="7" t="n">
        <x:v>0</x:v>
      </x:c>
      <x:c r="L2496" s="7" t="n">
        <x:v>500</x:v>
      </x:c>
      <x:c r="M2496" s="7" t="n">
        <x:v>0.25</x:v>
      </x:c>
      <x:c r="N2496" s="7" t="str"/>
      <x:c r="O2496" s="7" t="str">
        <x:f>IF(N2496="","OPEN","PASS")</x:f>
        <x:v>OPEN</x:v>
      </x:c>
    </x:row>
    <x:row r="2497">
      <x:c r="B2497" s="7" t="str">
        <x:v>CH-2491</x:v>
      </x:c>
      <x:c r="C2497" s="7" t="str">
        <x:v>REA-D-C</x:v>
      </x:c>
      <x:c r="D2497" s="7" t="str">
        <x:v>DESTRUCTIVE</x:v>
      </x:c>
      <x:c r="E2497" s="7" t="str">
        <x:v>PTC-C</x:v>
      </x:c>
      <x:c r="F2497" s="7" t="str">
        <x:v>BL-Y</x:v>
      </x:c>
      <x:c r="G2497" s="7" t="str">
        <x:v>CF-08</x:v>
      </x:c>
      <x:c r="H2497" s="7" t="n">
        <x:v>1</x:v>
      </x:c>
      <x:c r="I2497" s="7" t="str">
        <x:v>geometry and slope</x:v>
      </x:c>
      <x:c r="J2497" s="7" t="str">
        <x:v>degrees</x:v>
      </x:c>
      <x:c r="K2497" s="7" t="n">
        <x:v>-5</x:v>
      </x:c>
      <x:c r="L2497" s="7" t="n">
        <x:v>5</x:v>
      </x:c>
      <x:c r="M2497" s="7" t="n">
        <x:v>0.01</x:v>
      </x:c>
      <x:c r="N2497" s="7" t="str"/>
      <x:c r="O2497" s="7" t="str">
        <x:f>IF(N2497="","OPEN","PASS")</x:f>
        <x:v>OPEN</x:v>
      </x:c>
    </x:row>
    <x:row r="2498">
      <x:c r="B2498" s="7" t="str">
        <x:v>CH-2492</x:v>
      </x:c>
      <x:c r="C2498" s="7" t="str">
        <x:v>REA-D-C</x:v>
      </x:c>
      <x:c r="D2498" s="7" t="str">
        <x:v>DESTRUCTIVE</x:v>
      </x:c>
      <x:c r="E2498" s="7" t="str">
        <x:v>PTC-C</x:v>
      </x:c>
      <x:c r="F2498" s="7" t="str">
        <x:v>BL-Y</x:v>
      </x:c>
      <x:c r="G2498" s="7" t="str">
        <x:v>CF-08</x:v>
      </x:c>
      <x:c r="H2498" s="7" t="n">
        <x:v>2</x:v>
      </x:c>
      <x:c r="I2498" s="7" t="str">
        <x:v>geometry and slope</x:v>
      </x:c>
      <x:c r="J2498" s="7" t="str">
        <x:v>degrees</x:v>
      </x:c>
      <x:c r="K2498" s="7" t="n">
        <x:v>-5</x:v>
      </x:c>
      <x:c r="L2498" s="7" t="n">
        <x:v>5</x:v>
      </x:c>
      <x:c r="M2498" s="7" t="n">
        <x:v>0.01</x:v>
      </x:c>
      <x:c r="N2498" s="7" t="str"/>
      <x:c r="O2498" s="7" t="str">
        <x:f>IF(N2498="","OPEN","PASS")</x:f>
        <x:v>OPEN</x:v>
      </x:c>
    </x:row>
    <x:row r="2499">
      <x:c r="B2499" s="7" t="str">
        <x:v>CH-2493</x:v>
      </x:c>
      <x:c r="C2499" s="7" t="str">
        <x:v>REA-D-C</x:v>
      </x:c>
      <x:c r="D2499" s="7" t="str">
        <x:v>DESTRUCTIVE</x:v>
      </x:c>
      <x:c r="E2499" s="7" t="str">
        <x:v>PTC-C</x:v>
      </x:c>
      <x:c r="F2499" s="7" t="str">
        <x:v>BL-Y</x:v>
      </x:c>
      <x:c r="G2499" s="7" t="str">
        <x:v>CF-08</x:v>
      </x:c>
      <x:c r="H2499" s="7" t="n">
        <x:v>3</x:v>
      </x:c>
      <x:c r="I2499" s="7" t="str">
        <x:v>geometry and slope</x:v>
      </x:c>
      <x:c r="J2499" s="7" t="str">
        <x:v>degrees</x:v>
      </x:c>
      <x:c r="K2499" s="7" t="n">
        <x:v>-5</x:v>
      </x:c>
      <x:c r="L2499" s="7" t="n">
        <x:v>5</x:v>
      </x:c>
      <x:c r="M2499" s="7" t="n">
        <x:v>0.01</x:v>
      </x:c>
      <x:c r="N2499" s="7" t="str"/>
      <x:c r="O2499" s="7" t="str">
        <x:f>IF(N2499="","OPEN","PASS")</x:f>
        <x:v>OPEN</x:v>
      </x:c>
    </x:row>
    <x:row r="2500">
      <x:c r="B2500" s="7" t="str">
        <x:v>CH-2494</x:v>
      </x:c>
      <x:c r="C2500" s="7" t="str">
        <x:v>REA-D-C</x:v>
      </x:c>
      <x:c r="D2500" s="7" t="str">
        <x:v>DESTRUCTIVE</x:v>
      </x:c>
      <x:c r="E2500" s="7" t="str">
        <x:v>PTC-C</x:v>
      </x:c>
      <x:c r="F2500" s="7" t="str">
        <x:v>BL-Y</x:v>
      </x:c>
      <x:c r="G2500" s="7" t="str">
        <x:v>CF-08</x:v>
      </x:c>
      <x:c r="H2500" s="7" t="n">
        <x:v>4</x:v>
      </x:c>
      <x:c r="I2500" s="7" t="str">
        <x:v>geometry and slope</x:v>
      </x:c>
      <x:c r="J2500" s="7" t="str">
        <x:v>degrees</x:v>
      </x:c>
      <x:c r="K2500" s="7" t="n">
        <x:v>-5</x:v>
      </x:c>
      <x:c r="L2500" s="7" t="n">
        <x:v>5</x:v>
      </x:c>
      <x:c r="M2500" s="7" t="n">
        <x:v>0.01</x:v>
      </x:c>
      <x:c r="N2500" s="7" t="str"/>
      <x:c r="O2500" s="7" t="str">
        <x:f>IF(N2500="","OPEN","PASS")</x:f>
        <x:v>OPEN</x:v>
      </x:c>
    </x:row>
    <x:row r="2501">
      <x:c r="B2501" s="7" t="str">
        <x:v>CH-2495</x:v>
      </x:c>
      <x:c r="C2501" s="7" t="str">
        <x:v>REA-D-C</x:v>
      </x:c>
      <x:c r="D2501" s="7" t="str">
        <x:v>DESTRUCTIVE</x:v>
      </x:c>
      <x:c r="E2501" s="7" t="str">
        <x:v>PTC-C</x:v>
      </x:c>
      <x:c r="F2501" s="7" t="str">
        <x:v>BL-Y</x:v>
      </x:c>
      <x:c r="G2501" s="7" t="str">
        <x:v>CF-08</x:v>
      </x:c>
      <x:c r="H2501" s="7" t="n">
        <x:v>5</x:v>
      </x:c>
      <x:c r="I2501" s="7" t="str">
        <x:v>geometry and slope</x:v>
      </x:c>
      <x:c r="J2501" s="7" t="str">
        <x:v>degrees</x:v>
      </x:c>
      <x:c r="K2501" s="7" t="n">
        <x:v>-5</x:v>
      </x:c>
      <x:c r="L2501" s="7" t="n">
        <x:v>5</x:v>
      </x:c>
      <x:c r="M2501" s="7" t="n">
        <x:v>0.01</x:v>
      </x:c>
      <x:c r="N2501" s="7" t="str"/>
      <x:c r="O2501" s="7" t="str">
        <x:f>IF(N2501="","OPEN","PASS")</x:f>
        <x:v>OPEN</x:v>
      </x:c>
    </x:row>
    <x:row r="2502">
      <x:c r="B2502" s="7" t="str">
        <x:v>CH-2496</x:v>
      </x:c>
      <x:c r="C2502" s="7" t="str">
        <x:v>REA-D-C</x:v>
      </x:c>
      <x:c r="D2502" s="7" t="str">
        <x:v>DESTRUCTIVE</x:v>
      </x:c>
      <x:c r="E2502" s="7" t="str">
        <x:v>PTC-C</x:v>
      </x:c>
      <x:c r="F2502" s="7" t="str">
        <x:v>BL-Y</x:v>
      </x:c>
      <x:c r="G2502" s="7" t="str">
        <x:v>CF-08</x:v>
      </x:c>
      <x:c r="H2502" s="7" t="n">
        <x:v>6</x:v>
      </x:c>
      <x:c r="I2502" s="7" t="str">
        <x:v>geometry and slope</x:v>
      </x:c>
      <x:c r="J2502" s="7" t="str">
        <x:v>degrees</x:v>
      </x:c>
      <x:c r="K2502" s="7" t="n">
        <x:v>-5</x:v>
      </x:c>
      <x:c r="L2502" s="7" t="n">
        <x:v>5</x:v>
      </x:c>
      <x:c r="M2502" s="7" t="n">
        <x:v>0.01</x:v>
      </x:c>
      <x:c r="N2502" s="7" t="str"/>
      <x:c r="O2502" s="7" t="str">
        <x:f>IF(N2502="","OPEN","PASS")</x:f>
        <x:v>OPEN</x:v>
      </x:c>
    </x:row>
    <x:row r="2503">
      <x:c r="B2503" s="7" t="str">
        <x:v>CH-2497</x:v>
      </x:c>
      <x:c r="C2503" s="7" t="str">
        <x:v>REA-D-C</x:v>
      </x:c>
      <x:c r="D2503" s="7" t="str">
        <x:v>DESTRUCTIVE</x:v>
      </x:c>
      <x:c r="E2503" s="7" t="str">
        <x:v>PTC-C</x:v>
      </x:c>
      <x:c r="F2503" s="7" t="str">
        <x:v>BL-Y</x:v>
      </x:c>
      <x:c r="G2503" s="7" t="str">
        <x:v>CF-09</x:v>
      </x:c>
      <x:c r="H2503" s="7" t="n">
        <x:v>1</x:v>
      </x:c>
      <x:c r="I2503" s="7" t="str">
        <x:v>primary state witness</x:v>
      </x:c>
      <x:c r="J2503" s="7" t="str">
        <x:v>binary</x:v>
      </x:c>
      <x:c r="K2503" s="7" t="n">
        <x:v>0</x:v>
      </x:c>
      <x:c r="L2503" s="7" t="n">
        <x:v>1</x:v>
      </x:c>
      <x:c r="M2503" s="7" t="n">
        <x:v>1</x:v>
      </x:c>
      <x:c r="N2503" s="7" t="str"/>
      <x:c r="O2503" s="7" t="str">
        <x:f>IF(N2503="","OPEN","PASS")</x:f>
        <x:v>OPEN</x:v>
      </x:c>
    </x:row>
    <x:row r="2504">
      <x:c r="B2504" s="7" t="str">
        <x:v>CH-2498</x:v>
      </x:c>
      <x:c r="C2504" s="7" t="str">
        <x:v>REA-D-C</x:v>
      </x:c>
      <x:c r="D2504" s="7" t="str">
        <x:v>DESTRUCTIVE</x:v>
      </x:c>
      <x:c r="E2504" s="7" t="str">
        <x:v>PTC-C</x:v>
      </x:c>
      <x:c r="F2504" s="7" t="str">
        <x:v>BL-Y</x:v>
      </x:c>
      <x:c r="G2504" s="7" t="str">
        <x:v>CF-09</x:v>
      </x:c>
      <x:c r="H2504" s="7" t="n">
        <x:v>2</x:v>
      </x:c>
      <x:c r="I2504" s="7" t="str">
        <x:v>primary state witness</x:v>
      </x:c>
      <x:c r="J2504" s="7" t="str">
        <x:v>binary</x:v>
      </x:c>
      <x:c r="K2504" s="7" t="n">
        <x:v>0</x:v>
      </x:c>
      <x:c r="L2504" s="7" t="n">
        <x:v>1</x:v>
      </x:c>
      <x:c r="M2504" s="7" t="n">
        <x:v>1</x:v>
      </x:c>
      <x:c r="N2504" s="7" t="str"/>
      <x:c r="O2504" s="7" t="str">
        <x:f>IF(N2504="","OPEN","PASS")</x:f>
        <x:v>OPEN</x:v>
      </x:c>
    </x:row>
    <x:row r="2505">
      <x:c r="B2505" s="7" t="str">
        <x:v>CH-2499</x:v>
      </x:c>
      <x:c r="C2505" s="7" t="str">
        <x:v>REA-D-C</x:v>
      </x:c>
      <x:c r="D2505" s="7" t="str">
        <x:v>DESTRUCTIVE</x:v>
      </x:c>
      <x:c r="E2505" s="7" t="str">
        <x:v>PTC-C</x:v>
      </x:c>
      <x:c r="F2505" s="7" t="str">
        <x:v>BL-Y</x:v>
      </x:c>
      <x:c r="G2505" s="7" t="str">
        <x:v>CF-09</x:v>
      </x:c>
      <x:c r="H2505" s="7" t="n">
        <x:v>3</x:v>
      </x:c>
      <x:c r="I2505" s="7" t="str">
        <x:v>primary state witness</x:v>
      </x:c>
      <x:c r="J2505" s="7" t="str">
        <x:v>binary</x:v>
      </x:c>
      <x:c r="K2505" s="7" t="n">
        <x:v>0</x:v>
      </x:c>
      <x:c r="L2505" s="7" t="n">
        <x:v>1</x:v>
      </x:c>
      <x:c r="M2505" s="7" t="n">
        <x:v>1</x:v>
      </x:c>
      <x:c r="N2505" s="7" t="str"/>
      <x:c r="O2505" s="7" t="str">
        <x:f>IF(N2505="","OPEN","PASS")</x:f>
        <x:v>OPEN</x:v>
      </x:c>
    </x:row>
    <x:row r="2506">
      <x:c r="B2506" s="7" t="str">
        <x:v>CH-2500</x:v>
      </x:c>
      <x:c r="C2506" s="7" t="str">
        <x:v>REA-D-C</x:v>
      </x:c>
      <x:c r="D2506" s="7" t="str">
        <x:v>DESTRUCTIVE</x:v>
      </x:c>
      <x:c r="E2506" s="7" t="str">
        <x:v>PTC-C</x:v>
      </x:c>
      <x:c r="F2506" s="7" t="str">
        <x:v>BL-Y</x:v>
      </x:c>
      <x:c r="G2506" s="7" t="str">
        <x:v>CF-09</x:v>
      </x:c>
      <x:c r="H2506" s="7" t="n">
        <x:v>4</x:v>
      </x:c>
      <x:c r="I2506" s="7" t="str">
        <x:v>primary state witness</x:v>
      </x:c>
      <x:c r="J2506" s="7" t="str">
        <x:v>binary</x:v>
      </x:c>
      <x:c r="K2506" s="7" t="n">
        <x:v>0</x:v>
      </x:c>
      <x:c r="L2506" s="7" t="n">
        <x:v>1</x:v>
      </x:c>
      <x:c r="M2506" s="7" t="n">
        <x:v>1</x:v>
      </x:c>
      <x:c r="N2506" s="7" t="str"/>
      <x:c r="O2506" s="7" t="str">
        <x:f>IF(N2506="","OPEN","PASS")</x:f>
        <x:v>OPEN</x:v>
      </x:c>
    </x:row>
    <x:row r="2507">
      <x:c r="B2507" s="7" t="str">
        <x:v>CH-2501</x:v>
      </x:c>
      <x:c r="C2507" s="7" t="str">
        <x:v>REA-D-C</x:v>
      </x:c>
      <x:c r="D2507" s="7" t="str">
        <x:v>DESTRUCTIVE</x:v>
      </x:c>
      <x:c r="E2507" s="7" t="str">
        <x:v>PTC-C</x:v>
      </x:c>
      <x:c r="F2507" s="7" t="str">
        <x:v>BL-Y</x:v>
      </x:c>
      <x:c r="G2507" s="7" t="str">
        <x:v>CF-09</x:v>
      </x:c>
      <x:c r="H2507" s="7" t="n">
        <x:v>5</x:v>
      </x:c>
      <x:c r="I2507" s="7" t="str">
        <x:v>primary state witness</x:v>
      </x:c>
      <x:c r="J2507" s="7" t="str">
        <x:v>binary</x:v>
      </x:c>
      <x:c r="K2507" s="7" t="n">
        <x:v>0</x:v>
      </x:c>
      <x:c r="L2507" s="7" t="n">
        <x:v>1</x:v>
      </x:c>
      <x:c r="M2507" s="7" t="n">
        <x:v>1</x:v>
      </x:c>
      <x:c r="N2507" s="7" t="str"/>
      <x:c r="O2507" s="7" t="str">
        <x:f>IF(N2507="","OPEN","PASS")</x:f>
        <x:v>OPEN</x:v>
      </x:c>
    </x:row>
    <x:row r="2508">
      <x:c r="B2508" s="7" t="str">
        <x:v>CH-2502</x:v>
      </x:c>
      <x:c r="C2508" s="7" t="str">
        <x:v>REA-D-C</x:v>
      </x:c>
      <x:c r="D2508" s="7" t="str">
        <x:v>DESTRUCTIVE</x:v>
      </x:c>
      <x:c r="E2508" s="7" t="str">
        <x:v>PTC-C</x:v>
      </x:c>
      <x:c r="F2508" s="7" t="str">
        <x:v>BL-Y</x:v>
      </x:c>
      <x:c r="G2508" s="7" t="str">
        <x:v>CF-09</x:v>
      </x:c>
      <x:c r="H2508" s="7" t="n">
        <x:v>6</x:v>
      </x:c>
      <x:c r="I2508" s="7" t="str">
        <x:v>primary state witness</x:v>
      </x:c>
      <x:c r="J2508" s="7" t="str">
        <x:v>binary</x:v>
      </x:c>
      <x:c r="K2508" s="7" t="n">
        <x:v>0</x:v>
      </x:c>
      <x:c r="L2508" s="7" t="n">
        <x:v>1</x:v>
      </x:c>
      <x:c r="M2508" s="7" t="n">
        <x:v>1</x:v>
      </x:c>
      <x:c r="N2508" s="7" t="str"/>
      <x:c r="O2508" s="7" t="str">
        <x:f>IF(N2508="","OPEN","PASS")</x:f>
        <x:v>OPEN</x:v>
      </x:c>
    </x:row>
    <x:row r="2509">
      <x:c r="B2509" s="7" t="str">
        <x:v>CH-2503</x:v>
      </x:c>
      <x:c r="C2509" s="7" t="str">
        <x:v>REA-D-C</x:v>
      </x:c>
      <x:c r="D2509" s="7" t="str">
        <x:v>DESTRUCTIVE</x:v>
      </x:c>
      <x:c r="E2509" s="7" t="str">
        <x:v>PTC-C</x:v>
      </x:c>
      <x:c r="F2509" s="7" t="str">
        <x:v>BL-Y</x:v>
      </x:c>
      <x:c r="G2509" s="7" t="str">
        <x:v>CF-10</x:v>
      </x:c>
      <x:c r="H2509" s="7" t="n">
        <x:v>1</x:v>
      </x:c>
      <x:c r="I2509" s="7" t="str">
        <x:v>diverse state witness</x:v>
      </x:c>
      <x:c r="J2509" s="7" t="str">
        <x:v>binary</x:v>
      </x:c>
      <x:c r="K2509" s="7" t="n">
        <x:v>0</x:v>
      </x:c>
      <x:c r="L2509" s="7" t="n">
        <x:v>1</x:v>
      </x:c>
      <x:c r="M2509" s="7" t="n">
        <x:v>2</x:v>
      </x:c>
      <x:c r="N2509" s="7" t="str"/>
      <x:c r="O2509" s="7" t="str">
        <x:f>IF(N2509="","OPEN","PASS")</x:f>
        <x:v>OPEN</x:v>
      </x:c>
    </x:row>
    <x:row r="2510">
      <x:c r="B2510" s="7" t="str">
        <x:v>CH-2504</x:v>
      </x:c>
      <x:c r="C2510" s="7" t="str">
        <x:v>REA-D-C</x:v>
      </x:c>
      <x:c r="D2510" s="7" t="str">
        <x:v>DESTRUCTIVE</x:v>
      </x:c>
      <x:c r="E2510" s="7" t="str">
        <x:v>PTC-C</x:v>
      </x:c>
      <x:c r="F2510" s="7" t="str">
        <x:v>BL-Y</x:v>
      </x:c>
      <x:c r="G2510" s="7" t="str">
        <x:v>CF-10</x:v>
      </x:c>
      <x:c r="H2510" s="7" t="n">
        <x:v>2</x:v>
      </x:c>
      <x:c r="I2510" s="7" t="str">
        <x:v>diverse state witness</x:v>
      </x:c>
      <x:c r="J2510" s="7" t="str">
        <x:v>binary</x:v>
      </x:c>
      <x:c r="K2510" s="7" t="n">
        <x:v>0</x:v>
      </x:c>
      <x:c r="L2510" s="7" t="n">
        <x:v>1</x:v>
      </x:c>
      <x:c r="M2510" s="7" t="n">
        <x:v>2</x:v>
      </x:c>
      <x:c r="N2510" s="7" t="str"/>
      <x:c r="O2510" s="7" t="str">
        <x:f>IF(N2510="","OPEN","PASS")</x:f>
        <x:v>OPEN</x:v>
      </x:c>
    </x:row>
    <x:row r="2511">
      <x:c r="B2511" s="7" t="str">
        <x:v>CH-2505</x:v>
      </x:c>
      <x:c r="C2511" s="7" t="str">
        <x:v>REA-D-C</x:v>
      </x:c>
      <x:c r="D2511" s="7" t="str">
        <x:v>DESTRUCTIVE</x:v>
      </x:c>
      <x:c r="E2511" s="7" t="str">
        <x:v>PTC-C</x:v>
      </x:c>
      <x:c r="F2511" s="7" t="str">
        <x:v>BL-Y</x:v>
      </x:c>
      <x:c r="G2511" s="7" t="str">
        <x:v>CF-10</x:v>
      </x:c>
      <x:c r="H2511" s="7" t="n">
        <x:v>3</x:v>
      </x:c>
      <x:c r="I2511" s="7" t="str">
        <x:v>diverse state witness</x:v>
      </x:c>
      <x:c r="J2511" s="7" t="str">
        <x:v>binary</x:v>
      </x:c>
      <x:c r="K2511" s="7" t="n">
        <x:v>0</x:v>
      </x:c>
      <x:c r="L2511" s="7" t="n">
        <x:v>1</x:v>
      </x:c>
      <x:c r="M2511" s="7" t="n">
        <x:v>2</x:v>
      </x:c>
      <x:c r="N2511" s="7" t="str"/>
      <x:c r="O2511" s="7" t="str">
        <x:f>IF(N2511="","OPEN","PASS")</x:f>
        <x:v>OPEN</x:v>
      </x:c>
    </x:row>
    <x:row r="2512">
      <x:c r="B2512" s="7" t="str">
        <x:v>CH-2506</x:v>
      </x:c>
      <x:c r="C2512" s="7" t="str">
        <x:v>REA-D-C</x:v>
      </x:c>
      <x:c r="D2512" s="7" t="str">
        <x:v>DESTRUCTIVE</x:v>
      </x:c>
      <x:c r="E2512" s="7" t="str">
        <x:v>PTC-C</x:v>
      </x:c>
      <x:c r="F2512" s="7" t="str">
        <x:v>BL-Y</x:v>
      </x:c>
      <x:c r="G2512" s="7" t="str">
        <x:v>CF-10</x:v>
      </x:c>
      <x:c r="H2512" s="7" t="n">
        <x:v>4</x:v>
      </x:c>
      <x:c r="I2512" s="7" t="str">
        <x:v>diverse state witness</x:v>
      </x:c>
      <x:c r="J2512" s="7" t="str">
        <x:v>binary</x:v>
      </x:c>
      <x:c r="K2512" s="7" t="n">
        <x:v>0</x:v>
      </x:c>
      <x:c r="L2512" s="7" t="n">
        <x:v>1</x:v>
      </x:c>
      <x:c r="M2512" s="7" t="n">
        <x:v>2</x:v>
      </x:c>
      <x:c r="N2512" s="7" t="str"/>
      <x:c r="O2512" s="7" t="str">
        <x:f>IF(N2512="","OPEN","PASS")</x:f>
        <x:v>OPEN</x:v>
      </x:c>
    </x:row>
    <x:row r="2513">
      <x:c r="B2513" s="7" t="str">
        <x:v>CH-2507</x:v>
      </x:c>
      <x:c r="C2513" s="7" t="str">
        <x:v>REA-D-C</x:v>
      </x:c>
      <x:c r="D2513" s="7" t="str">
        <x:v>DESTRUCTIVE</x:v>
      </x:c>
      <x:c r="E2513" s="7" t="str">
        <x:v>PTC-C</x:v>
      </x:c>
      <x:c r="F2513" s="7" t="str">
        <x:v>BL-Y</x:v>
      </x:c>
      <x:c r="G2513" s="7" t="str">
        <x:v>CF-10</x:v>
      </x:c>
      <x:c r="H2513" s="7" t="n">
        <x:v>5</x:v>
      </x:c>
      <x:c r="I2513" s="7" t="str">
        <x:v>diverse state witness</x:v>
      </x:c>
      <x:c r="J2513" s="7" t="str">
        <x:v>binary</x:v>
      </x:c>
      <x:c r="K2513" s="7" t="n">
        <x:v>0</x:v>
      </x:c>
      <x:c r="L2513" s="7" t="n">
        <x:v>1</x:v>
      </x:c>
      <x:c r="M2513" s="7" t="n">
        <x:v>2</x:v>
      </x:c>
      <x:c r="N2513" s="7" t="str"/>
      <x:c r="O2513" s="7" t="str">
        <x:f>IF(N2513="","OPEN","PASS")</x:f>
        <x:v>OPEN</x:v>
      </x:c>
    </x:row>
    <x:row r="2514">
      <x:c r="B2514" s="7" t="str">
        <x:v>CH-2508</x:v>
      </x:c>
      <x:c r="C2514" s="7" t="str">
        <x:v>REA-D-C</x:v>
      </x:c>
      <x:c r="D2514" s="7" t="str">
        <x:v>DESTRUCTIVE</x:v>
      </x:c>
      <x:c r="E2514" s="7" t="str">
        <x:v>PTC-C</x:v>
      </x:c>
      <x:c r="F2514" s="7" t="str">
        <x:v>BL-Y</x:v>
      </x:c>
      <x:c r="G2514" s="7" t="str">
        <x:v>CF-10</x:v>
      </x:c>
      <x:c r="H2514" s="7" t="n">
        <x:v>6</x:v>
      </x:c>
      <x:c r="I2514" s="7" t="str">
        <x:v>diverse state witness</x:v>
      </x:c>
      <x:c r="J2514" s="7" t="str">
        <x:v>binary</x:v>
      </x:c>
      <x:c r="K2514" s="7" t="n">
        <x:v>0</x:v>
      </x:c>
      <x:c r="L2514" s="7" t="n">
        <x:v>1</x:v>
      </x:c>
      <x:c r="M2514" s="7" t="n">
        <x:v>2</x:v>
      </x:c>
      <x:c r="N2514" s="7" t="str"/>
      <x:c r="O2514" s="7" t="str">
        <x:f>IF(N2514="","OPEN","PASS")</x:f>
        <x:v>OPEN</x:v>
      </x:c>
    </x:row>
    <x:row r="2515">
      <x:c r="B2515" s="7" t="str">
        <x:v>CH-2509</x:v>
      </x:c>
      <x:c r="C2515" s="7" t="str">
        <x:v>REA-D-C</x:v>
      </x:c>
      <x:c r="D2515" s="7" t="str">
        <x:v>DESTRUCTIVE</x:v>
      </x:c>
      <x:c r="E2515" s="7" t="str">
        <x:v>PTC-C</x:v>
      </x:c>
      <x:c r="F2515" s="7" t="str">
        <x:v>BL-Y</x:v>
      </x:c>
      <x:c r="G2515" s="7" t="str">
        <x:v>CF-11</x:v>
      </x:c>
      <x:c r="H2515" s="7" t="n">
        <x:v>1</x:v>
      </x:c>
      <x:c r="I2515" s="7" t="str">
        <x:v>manual or passive witness</x:v>
      </x:c>
      <x:c r="J2515" s="7" t="str">
        <x:v>binary</x:v>
      </x:c>
      <x:c r="K2515" s="7" t="n">
        <x:v>0</x:v>
      </x:c>
      <x:c r="L2515" s="7" t="n">
        <x:v>1</x:v>
      </x:c>
      <x:c r="M2515" s="7" t="n">
        <x:v>10</x:v>
      </x:c>
      <x:c r="N2515" s="7" t="str"/>
      <x:c r="O2515" s="7" t="str">
        <x:f>IF(N2515="","OPEN","PASS")</x:f>
        <x:v>OPEN</x:v>
      </x:c>
    </x:row>
    <x:row r="2516">
      <x:c r="B2516" s="7" t="str">
        <x:v>CH-2510</x:v>
      </x:c>
      <x:c r="C2516" s="7" t="str">
        <x:v>REA-D-C</x:v>
      </x:c>
      <x:c r="D2516" s="7" t="str">
        <x:v>DESTRUCTIVE</x:v>
      </x:c>
      <x:c r="E2516" s="7" t="str">
        <x:v>PTC-C</x:v>
      </x:c>
      <x:c r="F2516" s="7" t="str">
        <x:v>BL-Y</x:v>
      </x:c>
      <x:c r="G2516" s="7" t="str">
        <x:v>CF-11</x:v>
      </x:c>
      <x:c r="H2516" s="7" t="n">
        <x:v>2</x:v>
      </x:c>
      <x:c r="I2516" s="7" t="str">
        <x:v>manual or passive witness</x:v>
      </x:c>
      <x:c r="J2516" s="7" t="str">
        <x:v>binary</x:v>
      </x:c>
      <x:c r="K2516" s="7" t="n">
        <x:v>0</x:v>
      </x:c>
      <x:c r="L2516" s="7" t="n">
        <x:v>1</x:v>
      </x:c>
      <x:c r="M2516" s="7" t="n">
        <x:v>10</x:v>
      </x:c>
      <x:c r="N2516" s="7" t="str"/>
      <x:c r="O2516" s="7" t="str">
        <x:f>IF(N2516="","OPEN","PASS")</x:f>
        <x:v>OPEN</x:v>
      </x:c>
    </x:row>
    <x:row r="2517">
      <x:c r="B2517" s="7" t="str">
        <x:v>CH-2511</x:v>
      </x:c>
      <x:c r="C2517" s="7" t="str">
        <x:v>REA-D-C</x:v>
      </x:c>
      <x:c r="D2517" s="7" t="str">
        <x:v>DESTRUCTIVE</x:v>
      </x:c>
      <x:c r="E2517" s="7" t="str">
        <x:v>PTC-C</x:v>
      </x:c>
      <x:c r="F2517" s="7" t="str">
        <x:v>BL-Y</x:v>
      </x:c>
      <x:c r="G2517" s="7" t="str">
        <x:v>CF-11</x:v>
      </x:c>
      <x:c r="H2517" s="7" t="n">
        <x:v>3</x:v>
      </x:c>
      <x:c r="I2517" s="7" t="str">
        <x:v>manual or passive witness</x:v>
      </x:c>
      <x:c r="J2517" s="7" t="str">
        <x:v>binary</x:v>
      </x:c>
      <x:c r="K2517" s="7" t="n">
        <x:v>0</x:v>
      </x:c>
      <x:c r="L2517" s="7" t="n">
        <x:v>1</x:v>
      </x:c>
      <x:c r="M2517" s="7" t="n">
        <x:v>10</x:v>
      </x:c>
      <x:c r="N2517" s="7" t="str"/>
      <x:c r="O2517" s="7" t="str">
        <x:f>IF(N2517="","OPEN","PASS")</x:f>
        <x:v>OPEN</x:v>
      </x:c>
    </x:row>
    <x:row r="2518">
      <x:c r="B2518" s="7" t="str">
        <x:v>CH-2512</x:v>
      </x:c>
      <x:c r="C2518" s="7" t="str">
        <x:v>REA-D-C</x:v>
      </x:c>
      <x:c r="D2518" s="7" t="str">
        <x:v>DESTRUCTIVE</x:v>
      </x:c>
      <x:c r="E2518" s="7" t="str">
        <x:v>PTC-C</x:v>
      </x:c>
      <x:c r="F2518" s="7" t="str">
        <x:v>BL-Y</x:v>
      </x:c>
      <x:c r="G2518" s="7" t="str">
        <x:v>CF-11</x:v>
      </x:c>
      <x:c r="H2518" s="7" t="n">
        <x:v>4</x:v>
      </x:c>
      <x:c r="I2518" s="7" t="str">
        <x:v>manual or passive witness</x:v>
      </x:c>
      <x:c r="J2518" s="7" t="str">
        <x:v>binary</x:v>
      </x:c>
      <x:c r="K2518" s="7" t="n">
        <x:v>0</x:v>
      </x:c>
      <x:c r="L2518" s="7" t="n">
        <x:v>1</x:v>
      </x:c>
      <x:c r="M2518" s="7" t="n">
        <x:v>10</x:v>
      </x:c>
      <x:c r="N2518" s="7" t="str"/>
      <x:c r="O2518" s="7" t="str">
        <x:f>IF(N2518="","OPEN","PASS")</x:f>
        <x:v>OPEN</x:v>
      </x:c>
    </x:row>
    <x:row r="2519">
      <x:c r="B2519" s="7" t="str">
        <x:v>CH-2513</x:v>
      </x:c>
      <x:c r="C2519" s="7" t="str">
        <x:v>REA-D-C</x:v>
      </x:c>
      <x:c r="D2519" s="7" t="str">
        <x:v>DESTRUCTIVE</x:v>
      </x:c>
      <x:c r="E2519" s="7" t="str">
        <x:v>PTC-C</x:v>
      </x:c>
      <x:c r="F2519" s="7" t="str">
        <x:v>BL-Y</x:v>
      </x:c>
      <x:c r="G2519" s="7" t="str">
        <x:v>CF-11</x:v>
      </x:c>
      <x:c r="H2519" s="7" t="n">
        <x:v>5</x:v>
      </x:c>
      <x:c r="I2519" s="7" t="str">
        <x:v>manual or passive witness</x:v>
      </x:c>
      <x:c r="J2519" s="7" t="str">
        <x:v>binary</x:v>
      </x:c>
      <x:c r="K2519" s="7" t="n">
        <x:v>0</x:v>
      </x:c>
      <x:c r="L2519" s="7" t="n">
        <x:v>1</x:v>
      </x:c>
      <x:c r="M2519" s="7" t="n">
        <x:v>10</x:v>
      </x:c>
      <x:c r="N2519" s="7" t="str"/>
      <x:c r="O2519" s="7" t="str">
        <x:f>IF(N2519="","OPEN","PASS")</x:f>
        <x:v>OPEN</x:v>
      </x:c>
    </x:row>
    <x:row r="2520">
      <x:c r="B2520" s="7" t="str">
        <x:v>CH-2514</x:v>
      </x:c>
      <x:c r="C2520" s="7" t="str">
        <x:v>REA-D-C</x:v>
      </x:c>
      <x:c r="D2520" s="7" t="str">
        <x:v>DESTRUCTIVE</x:v>
      </x:c>
      <x:c r="E2520" s="7" t="str">
        <x:v>PTC-C</x:v>
      </x:c>
      <x:c r="F2520" s="7" t="str">
        <x:v>BL-Y</x:v>
      </x:c>
      <x:c r="G2520" s="7" t="str">
        <x:v>CF-11</x:v>
      </x:c>
      <x:c r="H2520" s="7" t="n">
        <x:v>6</x:v>
      </x:c>
      <x:c r="I2520" s="7" t="str">
        <x:v>manual or passive witness</x:v>
      </x:c>
      <x:c r="J2520" s="7" t="str">
        <x:v>binary</x:v>
      </x:c>
      <x:c r="K2520" s="7" t="n">
        <x:v>0</x:v>
      </x:c>
      <x:c r="L2520" s="7" t="n">
        <x:v>1</x:v>
      </x:c>
      <x:c r="M2520" s="7" t="n">
        <x:v>10</x:v>
      </x:c>
      <x:c r="N2520" s="7" t="str"/>
      <x:c r="O2520" s="7" t="str">
        <x:f>IF(N2520="","OPEN","PASS")</x:f>
        <x:v>OPEN</x:v>
      </x:c>
    </x:row>
    <x:row r="2521">
      <x:c r="B2521" s="7" t="str">
        <x:v>CH-2515</x:v>
      </x:c>
      <x:c r="C2521" s="7" t="str">
        <x:v>REA-D-C</x:v>
      </x:c>
      <x:c r="D2521" s="7" t="str">
        <x:v>DESTRUCTIVE</x:v>
      </x:c>
      <x:c r="E2521" s="7" t="str">
        <x:v>PTC-C</x:v>
      </x:c>
      <x:c r="F2521" s="7" t="str">
        <x:v>BL-Y</x:v>
      </x:c>
      <x:c r="G2521" s="7" t="str">
        <x:v>CF-12</x:v>
      </x:c>
      <x:c r="H2521" s="7" t="n">
        <x:v>1</x:v>
      </x:c>
      <x:c r="I2521" s="7" t="str">
        <x:v>final-element reference</x:v>
      </x:c>
      <x:c r="J2521" s="7" t="str">
        <x:v>binary</x:v>
      </x:c>
      <x:c r="K2521" s="7" t="n">
        <x:v>0</x:v>
      </x:c>
      <x:c r="L2521" s="7" t="n">
        <x:v>1</x:v>
      </x:c>
      <x:c r="M2521" s="7" t="n">
        <x:v>1</x:v>
      </x:c>
      <x:c r="N2521" s="7" t="str"/>
      <x:c r="O2521" s="7" t="str">
        <x:f>IF(N2521="","OPEN","PASS")</x:f>
        <x:v>OPEN</x:v>
      </x:c>
    </x:row>
    <x:row r="2522">
      <x:c r="B2522" s="7" t="str">
        <x:v>CH-2516</x:v>
      </x:c>
      <x:c r="C2522" s="7" t="str">
        <x:v>REA-D-C</x:v>
      </x:c>
      <x:c r="D2522" s="7" t="str">
        <x:v>DESTRUCTIVE</x:v>
      </x:c>
      <x:c r="E2522" s="7" t="str">
        <x:v>PTC-C</x:v>
      </x:c>
      <x:c r="F2522" s="7" t="str">
        <x:v>BL-Y</x:v>
      </x:c>
      <x:c r="G2522" s="7" t="str">
        <x:v>CF-12</x:v>
      </x:c>
      <x:c r="H2522" s="7" t="n">
        <x:v>2</x:v>
      </x:c>
      <x:c r="I2522" s="7" t="str">
        <x:v>final-element reference</x:v>
      </x:c>
      <x:c r="J2522" s="7" t="str">
        <x:v>binary</x:v>
      </x:c>
      <x:c r="K2522" s="7" t="n">
        <x:v>0</x:v>
      </x:c>
      <x:c r="L2522" s="7" t="n">
        <x:v>1</x:v>
      </x:c>
      <x:c r="M2522" s="7" t="n">
        <x:v>1</x:v>
      </x:c>
      <x:c r="N2522" s="7" t="str"/>
      <x:c r="O2522" s="7" t="str">
        <x:f>IF(N2522="","OPEN","PASS")</x:f>
        <x:v>OPEN</x:v>
      </x:c>
    </x:row>
    <x:row r="2523">
      <x:c r="B2523" s="7" t="str">
        <x:v>CH-2517</x:v>
      </x:c>
      <x:c r="C2523" s="7" t="str">
        <x:v>REA-D-C</x:v>
      </x:c>
      <x:c r="D2523" s="7" t="str">
        <x:v>DESTRUCTIVE</x:v>
      </x:c>
      <x:c r="E2523" s="7" t="str">
        <x:v>PTC-C</x:v>
      </x:c>
      <x:c r="F2523" s="7" t="str">
        <x:v>BL-Y</x:v>
      </x:c>
      <x:c r="G2523" s="7" t="str">
        <x:v>CF-12</x:v>
      </x:c>
      <x:c r="H2523" s="7" t="n">
        <x:v>3</x:v>
      </x:c>
      <x:c r="I2523" s="7" t="str">
        <x:v>final-element reference</x:v>
      </x:c>
      <x:c r="J2523" s="7" t="str">
        <x:v>binary</x:v>
      </x:c>
      <x:c r="K2523" s="7" t="n">
        <x:v>0</x:v>
      </x:c>
      <x:c r="L2523" s="7" t="n">
        <x:v>1</x:v>
      </x:c>
      <x:c r="M2523" s="7" t="n">
        <x:v>1</x:v>
      </x:c>
      <x:c r="N2523" s="7" t="str"/>
      <x:c r="O2523" s="7" t="str">
        <x:f>IF(N2523="","OPEN","PASS")</x:f>
        <x:v>OPEN</x:v>
      </x:c>
    </x:row>
    <x:row r="2524">
      <x:c r="B2524" s="7" t="str">
        <x:v>CH-2518</x:v>
      </x:c>
      <x:c r="C2524" s="7" t="str">
        <x:v>REA-D-C</x:v>
      </x:c>
      <x:c r="D2524" s="7" t="str">
        <x:v>DESTRUCTIVE</x:v>
      </x:c>
      <x:c r="E2524" s="7" t="str">
        <x:v>PTC-C</x:v>
      </x:c>
      <x:c r="F2524" s="7" t="str">
        <x:v>BL-Y</x:v>
      </x:c>
      <x:c r="G2524" s="7" t="str">
        <x:v>CF-12</x:v>
      </x:c>
      <x:c r="H2524" s="7" t="n">
        <x:v>4</x:v>
      </x:c>
      <x:c r="I2524" s="7" t="str">
        <x:v>final-element reference</x:v>
      </x:c>
      <x:c r="J2524" s="7" t="str">
        <x:v>binary</x:v>
      </x:c>
      <x:c r="K2524" s="7" t="n">
        <x:v>0</x:v>
      </x:c>
      <x:c r="L2524" s="7" t="n">
        <x:v>1</x:v>
      </x:c>
      <x:c r="M2524" s="7" t="n">
        <x:v>1</x:v>
      </x:c>
      <x:c r="N2524" s="7" t="str"/>
      <x:c r="O2524" s="7" t="str">
        <x:f>IF(N2524="","OPEN","PASS")</x:f>
        <x:v>OPEN</x:v>
      </x:c>
    </x:row>
    <x:row r="2525">
      <x:c r="B2525" s="7" t="str">
        <x:v>CH-2519</x:v>
      </x:c>
      <x:c r="C2525" s="7" t="str">
        <x:v>REA-D-C</x:v>
      </x:c>
      <x:c r="D2525" s="7" t="str">
        <x:v>DESTRUCTIVE</x:v>
      </x:c>
      <x:c r="E2525" s="7" t="str">
        <x:v>PTC-C</x:v>
      </x:c>
      <x:c r="F2525" s="7" t="str">
        <x:v>BL-Y</x:v>
      </x:c>
      <x:c r="G2525" s="7" t="str">
        <x:v>CF-12</x:v>
      </x:c>
      <x:c r="H2525" s="7" t="n">
        <x:v>5</x:v>
      </x:c>
      <x:c r="I2525" s="7" t="str">
        <x:v>final-element reference</x:v>
      </x:c>
      <x:c r="J2525" s="7" t="str">
        <x:v>binary</x:v>
      </x:c>
      <x:c r="K2525" s="7" t="n">
        <x:v>0</x:v>
      </x:c>
      <x:c r="L2525" s="7" t="n">
        <x:v>1</x:v>
      </x:c>
      <x:c r="M2525" s="7" t="n">
        <x:v>1</x:v>
      </x:c>
      <x:c r="N2525" s="7" t="str"/>
      <x:c r="O2525" s="7" t="str">
        <x:f>IF(N2525="","OPEN","PASS")</x:f>
        <x:v>OPEN</x:v>
      </x:c>
    </x:row>
    <x:row r="2526">
      <x:c r="B2526" s="7" t="str">
        <x:v>CH-2520</x:v>
      </x:c>
      <x:c r="C2526" s="7" t="str">
        <x:v>REA-D-C</x:v>
      </x:c>
      <x:c r="D2526" s="7" t="str">
        <x:v>DESTRUCTIVE</x:v>
      </x:c>
      <x:c r="E2526" s="7" t="str">
        <x:v>PTC-C</x:v>
      </x:c>
      <x:c r="F2526" s="7" t="str">
        <x:v>BL-Y</x:v>
      </x:c>
      <x:c r="G2526" s="7" t="str">
        <x:v>CF-12</x:v>
      </x:c>
      <x:c r="H2526" s="7" t="n">
        <x:v>6</x:v>
      </x:c>
      <x:c r="I2526" s="7" t="str">
        <x:v>final-element reference</x:v>
      </x:c>
      <x:c r="J2526" s="7" t="str">
        <x:v>binary</x:v>
      </x:c>
      <x:c r="K2526" s="7" t="n">
        <x:v>0</x:v>
      </x:c>
      <x:c r="L2526" s="7" t="n">
        <x:v>1</x:v>
      </x:c>
      <x:c r="M2526" s="7" t="n">
        <x:v>1</x:v>
      </x:c>
      <x:c r="N2526" s="7" t="str"/>
      <x:c r="O2526" s="7" t="str">
        <x:f>IF(N2526="","OPEN","PASS")</x:f>
        <x:v>OPEN</x:v>
      </x:c>
    </x:row>
    <x:row r="2527">
      <x:c r="B2527" s="7" t="str">
        <x:v>CH-2521</x:v>
      </x:c>
      <x:c r="C2527" s="7" t="str">
        <x:v>REA-D-C</x:v>
      </x:c>
      <x:c r="D2527" s="7" t="str">
        <x:v>DESTRUCTIVE</x:v>
      </x:c>
      <x:c r="E2527" s="7" t="str">
        <x:v>PTC-C</x:v>
      </x:c>
      <x:c r="F2527" s="7" t="str">
        <x:v>BL-Y</x:v>
      </x:c>
      <x:c r="G2527" s="7" t="str">
        <x:v>CF-13</x:v>
      </x:c>
      <x:c r="H2527" s="7" t="n">
        <x:v>1</x:v>
      </x:c>
      <x:c r="I2527" s="7" t="str">
        <x:v>local causal time</x:v>
      </x:c>
      <x:c r="J2527" s="7" t="str">
        <x:v>microseconds</x:v>
      </x:c>
      <x:c r="K2527" s="7" t="n">
        <x:v>-5</x:v>
      </x:c>
      <x:c r="L2527" s="7" t="n">
        <x:v>5</x:v>
      </x:c>
      <x:c r="M2527" s="7" t="n">
        <x:v>5</x:v>
      </x:c>
      <x:c r="N2527" s="7" t="str"/>
      <x:c r="O2527" s="7" t="str">
        <x:f>IF(N2527="","OPEN","PASS")</x:f>
        <x:v>OPEN</x:v>
      </x:c>
    </x:row>
    <x:row r="2528">
      <x:c r="B2528" s="7" t="str">
        <x:v>CH-2522</x:v>
      </x:c>
      <x:c r="C2528" s="7" t="str">
        <x:v>REA-D-C</x:v>
      </x:c>
      <x:c r="D2528" s="7" t="str">
        <x:v>DESTRUCTIVE</x:v>
      </x:c>
      <x:c r="E2528" s="7" t="str">
        <x:v>PTC-C</x:v>
      </x:c>
      <x:c r="F2528" s="7" t="str">
        <x:v>BL-Y</x:v>
      </x:c>
      <x:c r="G2528" s="7" t="str">
        <x:v>CF-13</x:v>
      </x:c>
      <x:c r="H2528" s="7" t="n">
        <x:v>2</x:v>
      </x:c>
      <x:c r="I2528" s="7" t="str">
        <x:v>local causal time</x:v>
      </x:c>
      <x:c r="J2528" s="7" t="str">
        <x:v>microseconds</x:v>
      </x:c>
      <x:c r="K2528" s="7" t="n">
        <x:v>-5</x:v>
      </x:c>
      <x:c r="L2528" s="7" t="n">
        <x:v>5</x:v>
      </x:c>
      <x:c r="M2528" s="7" t="n">
        <x:v>5</x:v>
      </x:c>
      <x:c r="N2528" s="7" t="str"/>
      <x:c r="O2528" s="7" t="str">
        <x:f>IF(N2528="","OPEN","PASS")</x:f>
        <x:v>OPEN</x:v>
      </x:c>
    </x:row>
    <x:row r="2529">
      <x:c r="B2529" s="7" t="str">
        <x:v>CH-2523</x:v>
      </x:c>
      <x:c r="C2529" s="7" t="str">
        <x:v>REA-D-C</x:v>
      </x:c>
      <x:c r="D2529" s="7" t="str">
        <x:v>DESTRUCTIVE</x:v>
      </x:c>
      <x:c r="E2529" s="7" t="str">
        <x:v>PTC-C</x:v>
      </x:c>
      <x:c r="F2529" s="7" t="str">
        <x:v>BL-Y</x:v>
      </x:c>
      <x:c r="G2529" s="7" t="str">
        <x:v>CF-13</x:v>
      </x:c>
      <x:c r="H2529" s="7" t="n">
        <x:v>3</x:v>
      </x:c>
      <x:c r="I2529" s="7" t="str">
        <x:v>local causal time</x:v>
      </x:c>
      <x:c r="J2529" s="7" t="str">
        <x:v>microseconds</x:v>
      </x:c>
      <x:c r="K2529" s="7" t="n">
        <x:v>-5</x:v>
      </x:c>
      <x:c r="L2529" s="7" t="n">
        <x:v>5</x:v>
      </x:c>
      <x:c r="M2529" s="7" t="n">
        <x:v>5</x:v>
      </x:c>
      <x:c r="N2529" s="7" t="str"/>
      <x:c r="O2529" s="7" t="str">
        <x:f>IF(N2529="","OPEN","PASS")</x:f>
        <x:v>OPEN</x:v>
      </x:c>
    </x:row>
    <x:row r="2530">
      <x:c r="B2530" s="7" t="str">
        <x:v>CH-2524</x:v>
      </x:c>
      <x:c r="C2530" s="7" t="str">
        <x:v>REA-D-C</x:v>
      </x:c>
      <x:c r="D2530" s="7" t="str">
        <x:v>DESTRUCTIVE</x:v>
      </x:c>
      <x:c r="E2530" s="7" t="str">
        <x:v>PTC-C</x:v>
      </x:c>
      <x:c r="F2530" s="7" t="str">
        <x:v>BL-Y</x:v>
      </x:c>
      <x:c r="G2530" s="7" t="str">
        <x:v>CF-13</x:v>
      </x:c>
      <x:c r="H2530" s="7" t="n">
        <x:v>4</x:v>
      </x:c>
      <x:c r="I2530" s="7" t="str">
        <x:v>local causal time</x:v>
      </x:c>
      <x:c r="J2530" s="7" t="str">
        <x:v>microseconds</x:v>
      </x:c>
      <x:c r="K2530" s="7" t="n">
        <x:v>-5</x:v>
      </x:c>
      <x:c r="L2530" s="7" t="n">
        <x:v>5</x:v>
      </x:c>
      <x:c r="M2530" s="7" t="n">
        <x:v>5</x:v>
      </x:c>
      <x:c r="N2530" s="7" t="str"/>
      <x:c r="O2530" s="7" t="str">
        <x:f>IF(N2530="","OPEN","PASS")</x:f>
        <x:v>OPEN</x:v>
      </x:c>
    </x:row>
    <x:row r="2531">
      <x:c r="B2531" s="7" t="str">
        <x:v>CH-2525</x:v>
      </x:c>
      <x:c r="C2531" s="7" t="str">
        <x:v>REA-D-C</x:v>
      </x:c>
      <x:c r="D2531" s="7" t="str">
        <x:v>DESTRUCTIVE</x:v>
      </x:c>
      <x:c r="E2531" s="7" t="str">
        <x:v>PTC-C</x:v>
      </x:c>
      <x:c r="F2531" s="7" t="str">
        <x:v>BL-Y</x:v>
      </x:c>
      <x:c r="G2531" s="7" t="str">
        <x:v>CF-13</x:v>
      </x:c>
      <x:c r="H2531" s="7" t="n">
        <x:v>5</x:v>
      </x:c>
      <x:c r="I2531" s="7" t="str">
        <x:v>local causal time</x:v>
      </x:c>
      <x:c r="J2531" s="7" t="str">
        <x:v>microseconds</x:v>
      </x:c>
      <x:c r="K2531" s="7" t="n">
        <x:v>-5</x:v>
      </x:c>
      <x:c r="L2531" s="7" t="n">
        <x:v>5</x:v>
      </x:c>
      <x:c r="M2531" s="7" t="n">
        <x:v>5</x:v>
      </x:c>
      <x:c r="N2531" s="7" t="str"/>
      <x:c r="O2531" s="7" t="str">
        <x:f>IF(N2531="","OPEN","PASS")</x:f>
        <x:v>OPEN</x:v>
      </x:c>
    </x:row>
    <x:row r="2532">
      <x:c r="B2532" s="7" t="str">
        <x:v>CH-2526</x:v>
      </x:c>
      <x:c r="C2532" s="7" t="str">
        <x:v>REA-D-C</x:v>
      </x:c>
      <x:c r="D2532" s="7" t="str">
        <x:v>DESTRUCTIVE</x:v>
      </x:c>
      <x:c r="E2532" s="7" t="str">
        <x:v>PTC-C</x:v>
      </x:c>
      <x:c r="F2532" s="7" t="str">
        <x:v>BL-Y</x:v>
      </x:c>
      <x:c r="G2532" s="7" t="str">
        <x:v>CF-13</x:v>
      </x:c>
      <x:c r="H2532" s="7" t="n">
        <x:v>6</x:v>
      </x:c>
      <x:c r="I2532" s="7" t="str">
        <x:v>local causal time</x:v>
      </x:c>
      <x:c r="J2532" s="7" t="str">
        <x:v>microseconds</x:v>
      </x:c>
      <x:c r="K2532" s="7" t="n">
        <x:v>-5</x:v>
      </x:c>
      <x:c r="L2532" s="7" t="n">
        <x:v>5</x:v>
      </x:c>
      <x:c r="M2532" s="7" t="n">
        <x:v>5</x:v>
      </x:c>
      <x:c r="N2532" s="7" t="str"/>
      <x:c r="O2532" s="7" t="str">
        <x:f>IF(N2532="","OPEN","PASS")</x:f>
        <x:v>OPEN</x:v>
      </x:c>
    </x:row>
    <x:row r="2533">
      <x:c r="B2533" s="7" t="str">
        <x:v>CH-2527</x:v>
      </x:c>
      <x:c r="C2533" s="7" t="str">
        <x:v>REA-D-C</x:v>
      </x:c>
      <x:c r="D2533" s="7" t="str">
        <x:v>DESTRUCTIVE</x:v>
      </x:c>
      <x:c r="E2533" s="7" t="str">
        <x:v>PTC-C</x:v>
      </x:c>
      <x:c r="F2533" s="7" t="str">
        <x:v>BL-Y</x:v>
      </x:c>
      <x:c r="G2533" s="7" t="str">
        <x:v>CF-14</x:v>
      </x:c>
      <x:c r="H2533" s="7" t="n">
        <x:v>1</x:v>
      </x:c>
      <x:c r="I2533" s="7" t="str">
        <x:v>motive-energy fraction</x:v>
      </x:c>
      <x:c r="J2533" s="7" t="str">
        <x:v>ratio</x:v>
      </x:c>
      <x:c r="K2533" s="7" t="n">
        <x:v>0</x:v>
      </x:c>
      <x:c r="L2533" s="7" t="n">
        <x:v>1.2</x:v>
      </x:c>
      <x:c r="M2533" s="7" t="n">
        <x:v>0.01</x:v>
      </x:c>
      <x:c r="N2533" s="7" t="str"/>
      <x:c r="O2533" s="7" t="str">
        <x:f>IF(N2533="","OPEN","PASS")</x:f>
        <x:v>OPEN</x:v>
      </x:c>
    </x:row>
    <x:row r="2534">
      <x:c r="B2534" s="7" t="str">
        <x:v>CH-2528</x:v>
      </x:c>
      <x:c r="C2534" s="7" t="str">
        <x:v>REA-D-C</x:v>
      </x:c>
      <x:c r="D2534" s="7" t="str">
        <x:v>DESTRUCTIVE</x:v>
      </x:c>
      <x:c r="E2534" s="7" t="str">
        <x:v>PTC-C</x:v>
      </x:c>
      <x:c r="F2534" s="7" t="str">
        <x:v>BL-Y</x:v>
      </x:c>
      <x:c r="G2534" s="7" t="str">
        <x:v>CF-14</x:v>
      </x:c>
      <x:c r="H2534" s="7" t="n">
        <x:v>2</x:v>
      </x:c>
      <x:c r="I2534" s="7" t="str">
        <x:v>motive-energy fraction</x:v>
      </x:c>
      <x:c r="J2534" s="7" t="str">
        <x:v>ratio</x:v>
      </x:c>
      <x:c r="K2534" s="7" t="n">
        <x:v>0</x:v>
      </x:c>
      <x:c r="L2534" s="7" t="n">
        <x:v>1.2</x:v>
      </x:c>
      <x:c r="M2534" s="7" t="n">
        <x:v>0.01</x:v>
      </x:c>
      <x:c r="N2534" s="7" t="str"/>
      <x:c r="O2534" s="7" t="str">
        <x:f>IF(N2534="","OPEN","PASS")</x:f>
        <x:v>OPEN</x:v>
      </x:c>
    </x:row>
    <x:row r="2535">
      <x:c r="B2535" s="7" t="str">
        <x:v>CH-2529</x:v>
      </x:c>
      <x:c r="C2535" s="7" t="str">
        <x:v>REA-D-C</x:v>
      </x:c>
      <x:c r="D2535" s="7" t="str">
        <x:v>DESTRUCTIVE</x:v>
      </x:c>
      <x:c r="E2535" s="7" t="str">
        <x:v>PTC-C</x:v>
      </x:c>
      <x:c r="F2535" s="7" t="str">
        <x:v>BL-Y</x:v>
      </x:c>
      <x:c r="G2535" s="7" t="str">
        <x:v>CF-14</x:v>
      </x:c>
      <x:c r="H2535" s="7" t="n">
        <x:v>3</x:v>
      </x:c>
      <x:c r="I2535" s="7" t="str">
        <x:v>motive-energy fraction</x:v>
      </x:c>
      <x:c r="J2535" s="7" t="str">
        <x:v>ratio</x:v>
      </x:c>
      <x:c r="K2535" s="7" t="n">
        <x:v>0</x:v>
      </x:c>
      <x:c r="L2535" s="7" t="n">
        <x:v>1.2</x:v>
      </x:c>
      <x:c r="M2535" s="7" t="n">
        <x:v>0.01</x:v>
      </x:c>
      <x:c r="N2535" s="7" t="str"/>
      <x:c r="O2535" s="7" t="str">
        <x:f>IF(N2535="","OPEN","PASS")</x:f>
        <x:v>OPEN</x:v>
      </x:c>
    </x:row>
    <x:row r="2536">
      <x:c r="B2536" s="7" t="str">
        <x:v>CH-2530</x:v>
      </x:c>
      <x:c r="C2536" s="7" t="str">
        <x:v>REA-D-C</x:v>
      </x:c>
      <x:c r="D2536" s="7" t="str">
        <x:v>DESTRUCTIVE</x:v>
      </x:c>
      <x:c r="E2536" s="7" t="str">
        <x:v>PTC-C</x:v>
      </x:c>
      <x:c r="F2536" s="7" t="str">
        <x:v>BL-Y</x:v>
      </x:c>
      <x:c r="G2536" s="7" t="str">
        <x:v>CF-14</x:v>
      </x:c>
      <x:c r="H2536" s="7" t="n">
        <x:v>4</x:v>
      </x:c>
      <x:c r="I2536" s="7" t="str">
        <x:v>motive-energy fraction</x:v>
      </x:c>
      <x:c r="J2536" s="7" t="str">
        <x:v>ratio</x:v>
      </x:c>
      <x:c r="K2536" s="7" t="n">
        <x:v>0</x:v>
      </x:c>
      <x:c r="L2536" s="7" t="n">
        <x:v>1.2</x:v>
      </x:c>
      <x:c r="M2536" s="7" t="n">
        <x:v>0.01</x:v>
      </x:c>
      <x:c r="N2536" s="7" t="str"/>
      <x:c r="O2536" s="7" t="str">
        <x:f>IF(N2536="","OPEN","PASS")</x:f>
        <x:v>OPEN</x:v>
      </x:c>
    </x:row>
    <x:row r="2537">
      <x:c r="B2537" s="7" t="str">
        <x:v>CH-2531</x:v>
      </x:c>
      <x:c r="C2537" s="7" t="str">
        <x:v>REA-D-C</x:v>
      </x:c>
      <x:c r="D2537" s="7" t="str">
        <x:v>DESTRUCTIVE</x:v>
      </x:c>
      <x:c r="E2537" s="7" t="str">
        <x:v>PTC-C</x:v>
      </x:c>
      <x:c r="F2537" s="7" t="str">
        <x:v>BL-Y</x:v>
      </x:c>
      <x:c r="G2537" s="7" t="str">
        <x:v>CF-14</x:v>
      </x:c>
      <x:c r="H2537" s="7" t="n">
        <x:v>5</x:v>
      </x:c>
      <x:c r="I2537" s="7" t="str">
        <x:v>motive-energy fraction</x:v>
      </x:c>
      <x:c r="J2537" s="7" t="str">
        <x:v>ratio</x:v>
      </x:c>
      <x:c r="K2537" s="7" t="n">
        <x:v>0</x:v>
      </x:c>
      <x:c r="L2537" s="7" t="n">
        <x:v>1.2</x:v>
      </x:c>
      <x:c r="M2537" s="7" t="n">
        <x:v>0.01</x:v>
      </x:c>
      <x:c r="N2537" s="7" t="str"/>
      <x:c r="O2537" s="7" t="str">
        <x:f>IF(N2537="","OPEN","PASS")</x:f>
        <x:v>OPEN</x:v>
      </x:c>
    </x:row>
    <x:row r="2538">
      <x:c r="B2538" s="7" t="str">
        <x:v>CH-2532</x:v>
      </x:c>
      <x:c r="C2538" s="7" t="str">
        <x:v>REA-D-C</x:v>
      </x:c>
      <x:c r="D2538" s="7" t="str">
        <x:v>DESTRUCTIVE</x:v>
      </x:c>
      <x:c r="E2538" s="7" t="str">
        <x:v>PTC-C</x:v>
      </x:c>
      <x:c r="F2538" s="7" t="str">
        <x:v>BL-Y</x:v>
      </x:c>
      <x:c r="G2538" s="7" t="str">
        <x:v>CF-14</x:v>
      </x:c>
      <x:c r="H2538" s="7" t="n">
        <x:v>6</x:v>
      </x:c>
      <x:c r="I2538" s="7" t="str">
        <x:v>motive-energy fraction</x:v>
      </x:c>
      <x:c r="J2538" s="7" t="str">
        <x:v>ratio</x:v>
      </x:c>
      <x:c r="K2538" s="7" t="n">
        <x:v>0</x:v>
      </x:c>
      <x:c r="L2538" s="7" t="n">
        <x:v>1.2</x:v>
      </x:c>
      <x:c r="M2538" s="7" t="n">
        <x:v>0.01</x:v>
      </x:c>
      <x:c r="N2538" s="7" t="str"/>
      <x:c r="O2538" s="7" t="str">
        <x:f>IF(N2538="","OPEN","PASS")</x:f>
        <x:v>OPEN</x:v>
      </x:c>
    </x:row>
    <x:row r="2539">
      <x:c r="B2539" s="7" t="str">
        <x:v>CH-2533</x:v>
      </x:c>
      <x:c r="C2539" s="7" t="str">
        <x:v>REA-D-C</x:v>
      </x:c>
      <x:c r="D2539" s="7" t="str">
        <x:v>DESTRUCTIVE</x:v>
      </x:c>
      <x:c r="E2539" s="7" t="str">
        <x:v>PTC-C</x:v>
      </x:c>
      <x:c r="F2539" s="7" t="str">
        <x:v>BL-Y</x:v>
      </x:c>
      <x:c r="G2539" s="7" t="str">
        <x:v>CF-15</x:v>
      </x:c>
      <x:c r="H2539" s="7" t="n">
        <x:v>1</x:v>
      </x:c>
      <x:c r="I2539" s="7" t="str">
        <x:v>normal electrical service</x:v>
      </x:c>
      <x:c r="J2539" s="7" t="str">
        <x:v>V</x:v>
      </x:c>
      <x:c r="K2539" s="7" t="n">
        <x:v>0</x:v>
      </x:c>
      <x:c r="L2539" s="7" t="n">
        <x:v>600</x:v>
      </x:c>
      <x:c r="M2539" s="7" t="n">
        <x:v>3</x:v>
      </x:c>
      <x:c r="N2539" s="7" t="str"/>
      <x:c r="O2539" s="7" t="str">
        <x:f>IF(N2539="","OPEN","PASS")</x:f>
        <x:v>OPEN</x:v>
      </x:c>
    </x:row>
    <x:row r="2540">
      <x:c r="B2540" s="7" t="str">
        <x:v>CH-2534</x:v>
      </x:c>
      <x:c r="C2540" s="7" t="str">
        <x:v>REA-D-C</x:v>
      </x:c>
      <x:c r="D2540" s="7" t="str">
        <x:v>DESTRUCTIVE</x:v>
      </x:c>
      <x:c r="E2540" s="7" t="str">
        <x:v>PTC-C</x:v>
      </x:c>
      <x:c r="F2540" s="7" t="str">
        <x:v>BL-Y</x:v>
      </x:c>
      <x:c r="G2540" s="7" t="str">
        <x:v>CF-15</x:v>
      </x:c>
      <x:c r="H2540" s="7" t="n">
        <x:v>2</x:v>
      </x:c>
      <x:c r="I2540" s="7" t="str">
        <x:v>normal electrical service</x:v>
      </x:c>
      <x:c r="J2540" s="7" t="str">
        <x:v>V</x:v>
      </x:c>
      <x:c r="K2540" s="7" t="n">
        <x:v>0</x:v>
      </x:c>
      <x:c r="L2540" s="7" t="n">
        <x:v>600</x:v>
      </x:c>
      <x:c r="M2540" s="7" t="n">
        <x:v>3</x:v>
      </x:c>
      <x:c r="N2540" s="7" t="str"/>
      <x:c r="O2540" s="7" t="str">
        <x:f>IF(N2540="","OPEN","PASS")</x:f>
        <x:v>OPEN</x:v>
      </x:c>
    </x:row>
    <x:row r="2541">
      <x:c r="B2541" s="7" t="str">
        <x:v>CH-2535</x:v>
      </x:c>
      <x:c r="C2541" s="7" t="str">
        <x:v>REA-D-C</x:v>
      </x:c>
      <x:c r="D2541" s="7" t="str">
        <x:v>DESTRUCTIVE</x:v>
      </x:c>
      <x:c r="E2541" s="7" t="str">
        <x:v>PTC-C</x:v>
      </x:c>
      <x:c r="F2541" s="7" t="str">
        <x:v>BL-Y</x:v>
      </x:c>
      <x:c r="G2541" s="7" t="str">
        <x:v>CF-15</x:v>
      </x:c>
      <x:c r="H2541" s="7" t="n">
        <x:v>3</x:v>
      </x:c>
      <x:c r="I2541" s="7" t="str">
        <x:v>normal electrical service</x:v>
      </x:c>
      <x:c r="J2541" s="7" t="str">
        <x:v>V</x:v>
      </x:c>
      <x:c r="K2541" s="7" t="n">
        <x:v>0</x:v>
      </x:c>
      <x:c r="L2541" s="7" t="n">
        <x:v>600</x:v>
      </x:c>
      <x:c r="M2541" s="7" t="n">
        <x:v>3</x:v>
      </x:c>
      <x:c r="N2541" s="7" t="str"/>
      <x:c r="O2541" s="7" t="str">
        <x:f>IF(N2541="","OPEN","PASS")</x:f>
        <x:v>OPEN</x:v>
      </x:c>
    </x:row>
    <x:row r="2542">
      <x:c r="B2542" s="7" t="str">
        <x:v>CH-2536</x:v>
      </x:c>
      <x:c r="C2542" s="7" t="str">
        <x:v>REA-D-C</x:v>
      </x:c>
      <x:c r="D2542" s="7" t="str">
        <x:v>DESTRUCTIVE</x:v>
      </x:c>
      <x:c r="E2542" s="7" t="str">
        <x:v>PTC-C</x:v>
      </x:c>
      <x:c r="F2542" s="7" t="str">
        <x:v>BL-Y</x:v>
      </x:c>
      <x:c r="G2542" s="7" t="str">
        <x:v>CF-15</x:v>
      </x:c>
      <x:c r="H2542" s="7" t="n">
        <x:v>4</x:v>
      </x:c>
      <x:c r="I2542" s="7" t="str">
        <x:v>normal electrical service</x:v>
      </x:c>
      <x:c r="J2542" s="7" t="str">
        <x:v>V</x:v>
      </x:c>
      <x:c r="K2542" s="7" t="n">
        <x:v>0</x:v>
      </x:c>
      <x:c r="L2542" s="7" t="n">
        <x:v>600</x:v>
      </x:c>
      <x:c r="M2542" s="7" t="n">
        <x:v>3</x:v>
      </x:c>
      <x:c r="N2542" s="7" t="str"/>
      <x:c r="O2542" s="7" t="str">
        <x:f>IF(N2542="","OPEN","PASS")</x:f>
        <x:v>OPEN</x:v>
      </x:c>
    </x:row>
    <x:row r="2543">
      <x:c r="B2543" s="7" t="str">
        <x:v>CH-2537</x:v>
      </x:c>
      <x:c r="C2543" s="7" t="str">
        <x:v>REA-D-C</x:v>
      </x:c>
      <x:c r="D2543" s="7" t="str">
        <x:v>DESTRUCTIVE</x:v>
      </x:c>
      <x:c r="E2543" s="7" t="str">
        <x:v>PTC-C</x:v>
      </x:c>
      <x:c r="F2543" s="7" t="str">
        <x:v>BL-Y</x:v>
      </x:c>
      <x:c r="G2543" s="7" t="str">
        <x:v>CF-15</x:v>
      </x:c>
      <x:c r="H2543" s="7" t="n">
        <x:v>5</x:v>
      </x:c>
      <x:c r="I2543" s="7" t="str">
        <x:v>normal electrical service</x:v>
      </x:c>
      <x:c r="J2543" s="7" t="str">
        <x:v>V</x:v>
      </x:c>
      <x:c r="K2543" s="7" t="n">
        <x:v>0</x:v>
      </x:c>
      <x:c r="L2543" s="7" t="n">
        <x:v>600</x:v>
      </x:c>
      <x:c r="M2543" s="7" t="n">
        <x:v>3</x:v>
      </x:c>
      <x:c r="N2543" s="7" t="str"/>
      <x:c r="O2543" s="7" t="str">
        <x:f>IF(N2543="","OPEN","PASS")</x:f>
        <x:v>OPEN</x:v>
      </x:c>
    </x:row>
    <x:row r="2544">
      <x:c r="B2544" s="7" t="str">
        <x:v>CH-2538</x:v>
      </x:c>
      <x:c r="C2544" s="7" t="str">
        <x:v>REA-D-C</x:v>
      </x:c>
      <x:c r="D2544" s="7" t="str">
        <x:v>DESTRUCTIVE</x:v>
      </x:c>
      <x:c r="E2544" s="7" t="str">
        <x:v>PTC-C</x:v>
      </x:c>
      <x:c r="F2544" s="7" t="str">
        <x:v>BL-Y</x:v>
      </x:c>
      <x:c r="G2544" s="7" t="str">
        <x:v>CF-15</x:v>
      </x:c>
      <x:c r="H2544" s="7" t="n">
        <x:v>6</x:v>
      </x:c>
      <x:c r="I2544" s="7" t="str">
        <x:v>normal electrical service</x:v>
      </x:c>
      <x:c r="J2544" s="7" t="str">
        <x:v>V</x:v>
      </x:c>
      <x:c r="K2544" s="7" t="n">
        <x:v>0</x:v>
      </x:c>
      <x:c r="L2544" s="7" t="n">
        <x:v>600</x:v>
      </x:c>
      <x:c r="M2544" s="7" t="n">
        <x:v>3</x:v>
      </x:c>
      <x:c r="N2544" s="7" t="str"/>
      <x:c r="O2544" s="7" t="str">
        <x:f>IF(N2544="","OPEN","PASS")</x:f>
        <x:v>OPEN</x:v>
      </x:c>
    </x:row>
    <x:row r="2545">
      <x:c r="B2545" s="7" t="str">
        <x:v>CH-2539</x:v>
      </x:c>
      <x:c r="C2545" s="7" t="str">
        <x:v>REA-D-C</x:v>
      </x:c>
      <x:c r="D2545" s="7" t="str">
        <x:v>DESTRUCTIVE</x:v>
      </x:c>
      <x:c r="E2545" s="7" t="str">
        <x:v>PTC-C</x:v>
      </x:c>
      <x:c r="F2545" s="7" t="str">
        <x:v>BL-Y</x:v>
      </x:c>
      <x:c r="G2545" s="7" t="str">
        <x:v>CF-16</x:v>
      </x:c>
      <x:c r="H2545" s="7" t="n">
        <x:v>1</x:v>
      </x:c>
      <x:c r="I2545" s="7" t="str">
        <x:v>independent safety energy</x:v>
      </x:c>
      <x:c r="J2545" s="7" t="str">
        <x:v>ratio</x:v>
      </x:c>
      <x:c r="K2545" s="7" t="n">
        <x:v>0</x:v>
      </x:c>
      <x:c r="L2545" s="7" t="n">
        <x:v>1.2</x:v>
      </x:c>
      <x:c r="M2545" s="7" t="n">
        <x:v>0.01</x:v>
      </x:c>
      <x:c r="N2545" s="7" t="str"/>
      <x:c r="O2545" s="7" t="str">
        <x:f>IF(N2545="","OPEN","PASS")</x:f>
        <x:v>OPEN</x:v>
      </x:c>
    </x:row>
    <x:row r="2546">
      <x:c r="B2546" s="7" t="str">
        <x:v>CH-2540</x:v>
      </x:c>
      <x:c r="C2546" s="7" t="str">
        <x:v>REA-D-C</x:v>
      </x:c>
      <x:c r="D2546" s="7" t="str">
        <x:v>DESTRUCTIVE</x:v>
      </x:c>
      <x:c r="E2546" s="7" t="str">
        <x:v>PTC-C</x:v>
      </x:c>
      <x:c r="F2546" s="7" t="str">
        <x:v>BL-Y</x:v>
      </x:c>
      <x:c r="G2546" s="7" t="str">
        <x:v>CF-16</x:v>
      </x:c>
      <x:c r="H2546" s="7" t="n">
        <x:v>2</x:v>
      </x:c>
      <x:c r="I2546" s="7" t="str">
        <x:v>independent safety energy</x:v>
      </x:c>
      <x:c r="J2546" s="7" t="str">
        <x:v>ratio</x:v>
      </x:c>
      <x:c r="K2546" s="7" t="n">
        <x:v>0</x:v>
      </x:c>
      <x:c r="L2546" s="7" t="n">
        <x:v>1.2</x:v>
      </x:c>
      <x:c r="M2546" s="7" t="n">
        <x:v>0.01</x:v>
      </x:c>
      <x:c r="N2546" s="7" t="str"/>
      <x:c r="O2546" s="7" t="str">
        <x:f>IF(N2546="","OPEN","PASS")</x:f>
        <x:v>OPEN</x:v>
      </x:c>
    </x:row>
    <x:row r="2547">
      <x:c r="B2547" s="7" t="str">
        <x:v>CH-2541</x:v>
      </x:c>
      <x:c r="C2547" s="7" t="str">
        <x:v>REA-D-C</x:v>
      </x:c>
      <x:c r="D2547" s="7" t="str">
        <x:v>DESTRUCTIVE</x:v>
      </x:c>
      <x:c r="E2547" s="7" t="str">
        <x:v>PTC-C</x:v>
      </x:c>
      <x:c r="F2547" s="7" t="str">
        <x:v>BL-Y</x:v>
      </x:c>
      <x:c r="G2547" s="7" t="str">
        <x:v>CF-16</x:v>
      </x:c>
      <x:c r="H2547" s="7" t="n">
        <x:v>3</x:v>
      </x:c>
      <x:c r="I2547" s="7" t="str">
        <x:v>independent safety energy</x:v>
      </x:c>
      <x:c r="J2547" s="7" t="str">
        <x:v>ratio</x:v>
      </x:c>
      <x:c r="K2547" s="7" t="n">
        <x:v>0</x:v>
      </x:c>
      <x:c r="L2547" s="7" t="n">
        <x:v>1.2</x:v>
      </x:c>
      <x:c r="M2547" s="7" t="n">
        <x:v>0.01</x:v>
      </x:c>
      <x:c r="N2547" s="7" t="str"/>
      <x:c r="O2547" s="7" t="str">
        <x:f>IF(N2547="","OPEN","PASS")</x:f>
        <x:v>OPEN</x:v>
      </x:c>
    </x:row>
    <x:row r="2548">
      <x:c r="B2548" s="7" t="str">
        <x:v>CH-2542</x:v>
      </x:c>
      <x:c r="C2548" s="7" t="str">
        <x:v>REA-D-C</x:v>
      </x:c>
      <x:c r="D2548" s="7" t="str">
        <x:v>DESTRUCTIVE</x:v>
      </x:c>
      <x:c r="E2548" s="7" t="str">
        <x:v>PTC-C</x:v>
      </x:c>
      <x:c r="F2548" s="7" t="str">
        <x:v>BL-Y</x:v>
      </x:c>
      <x:c r="G2548" s="7" t="str">
        <x:v>CF-16</x:v>
      </x:c>
      <x:c r="H2548" s="7" t="n">
        <x:v>4</x:v>
      </x:c>
      <x:c r="I2548" s="7" t="str">
        <x:v>independent safety energy</x:v>
      </x:c>
      <x:c r="J2548" s="7" t="str">
        <x:v>ratio</x:v>
      </x:c>
      <x:c r="K2548" s="7" t="n">
        <x:v>0</x:v>
      </x:c>
      <x:c r="L2548" s="7" t="n">
        <x:v>1.2</x:v>
      </x:c>
      <x:c r="M2548" s="7" t="n">
        <x:v>0.01</x:v>
      </x:c>
      <x:c r="N2548" s="7" t="str"/>
      <x:c r="O2548" s="7" t="str">
        <x:f>IF(N2548="","OPEN","PASS")</x:f>
        <x:v>OPEN</x:v>
      </x:c>
    </x:row>
    <x:row r="2549">
      <x:c r="B2549" s="7" t="str">
        <x:v>CH-2543</x:v>
      </x:c>
      <x:c r="C2549" s="7" t="str">
        <x:v>REA-D-C</x:v>
      </x:c>
      <x:c r="D2549" s="7" t="str">
        <x:v>DESTRUCTIVE</x:v>
      </x:c>
      <x:c r="E2549" s="7" t="str">
        <x:v>PTC-C</x:v>
      </x:c>
      <x:c r="F2549" s="7" t="str">
        <x:v>BL-Y</x:v>
      </x:c>
      <x:c r="G2549" s="7" t="str">
        <x:v>CF-16</x:v>
      </x:c>
      <x:c r="H2549" s="7" t="n">
        <x:v>5</x:v>
      </x:c>
      <x:c r="I2549" s="7" t="str">
        <x:v>independent safety energy</x:v>
      </x:c>
      <x:c r="J2549" s="7" t="str">
        <x:v>ratio</x:v>
      </x:c>
      <x:c r="K2549" s="7" t="n">
        <x:v>0</x:v>
      </x:c>
      <x:c r="L2549" s="7" t="n">
        <x:v>1.2</x:v>
      </x:c>
      <x:c r="M2549" s="7" t="n">
        <x:v>0.01</x:v>
      </x:c>
      <x:c r="N2549" s="7" t="str"/>
      <x:c r="O2549" s="7" t="str">
        <x:f>IF(N2549="","OPEN","PASS")</x:f>
        <x:v>OPEN</x:v>
      </x:c>
    </x:row>
    <x:row r="2550">
      <x:c r="B2550" s="7" t="str">
        <x:v>CH-2544</x:v>
      </x:c>
      <x:c r="C2550" s="7" t="str">
        <x:v>REA-D-C</x:v>
      </x:c>
      <x:c r="D2550" s="7" t="str">
        <x:v>DESTRUCTIVE</x:v>
      </x:c>
      <x:c r="E2550" s="7" t="str">
        <x:v>PTC-C</x:v>
      </x:c>
      <x:c r="F2550" s="7" t="str">
        <x:v>BL-Y</x:v>
      </x:c>
      <x:c r="G2550" s="7" t="str">
        <x:v>CF-16</x:v>
      </x:c>
      <x:c r="H2550" s="7" t="n">
        <x:v>6</x:v>
      </x:c>
      <x:c r="I2550" s="7" t="str">
        <x:v>independent safety energy</x:v>
      </x:c>
      <x:c r="J2550" s="7" t="str">
        <x:v>ratio</x:v>
      </x:c>
      <x:c r="K2550" s="7" t="n">
        <x:v>0</x:v>
      </x:c>
      <x:c r="L2550" s="7" t="n">
        <x:v>1.2</x:v>
      </x:c>
      <x:c r="M2550" s="7" t="n">
        <x:v>0.01</x:v>
      </x:c>
      <x:c r="N2550" s="7" t="str"/>
      <x:c r="O2550" s="7" t="str">
        <x:f>IF(N2550="","OPEN","PASS")</x:f>
        <x:v>OPEN</x:v>
      </x:c>
    </x:row>
    <x:row r="2551">
      <x:c r="B2551" s="7" t="str">
        <x:v>CH-2545</x:v>
      </x:c>
      <x:c r="C2551" s="7" t="str">
        <x:v>REA-D-C</x:v>
      </x:c>
      <x:c r="D2551" s="7" t="str">
        <x:v>DESTRUCTIVE</x:v>
      </x:c>
      <x:c r="E2551" s="7" t="str">
        <x:v>PTC-C</x:v>
      </x:c>
      <x:c r="F2551" s="7" t="str">
        <x:v>BL-Y</x:v>
      </x:c>
      <x:c r="G2551" s="7" t="str">
        <x:v>CF-17</x:v>
      </x:c>
      <x:c r="H2551" s="7" t="n">
        <x:v>1</x:v>
      </x:c>
      <x:c r="I2551" s="7" t="str">
        <x:v>leak collection</x:v>
      </x:c>
      <x:c r="J2551" s="7" t="str">
        <x:v>L/min</x:v>
      </x:c>
      <x:c r="K2551" s="7" t="n">
        <x:v>0</x:v>
      </x:c>
      <x:c r="L2551" s="7" t="n">
        <x:v>2</x:v>
      </x:c>
      <x:c r="M2551" s="7" t="n">
        <x:v>0.01</x:v>
      </x:c>
      <x:c r="N2551" s="7" t="str"/>
      <x:c r="O2551" s="7" t="str">
        <x:f>IF(N2551="","OPEN","PASS")</x:f>
        <x:v>OPEN</x:v>
      </x:c>
    </x:row>
    <x:row r="2552">
      <x:c r="B2552" s="7" t="str">
        <x:v>CH-2546</x:v>
      </x:c>
      <x:c r="C2552" s="7" t="str">
        <x:v>REA-D-C</x:v>
      </x:c>
      <x:c r="D2552" s="7" t="str">
        <x:v>DESTRUCTIVE</x:v>
      </x:c>
      <x:c r="E2552" s="7" t="str">
        <x:v>PTC-C</x:v>
      </x:c>
      <x:c r="F2552" s="7" t="str">
        <x:v>BL-Y</x:v>
      </x:c>
      <x:c r="G2552" s="7" t="str">
        <x:v>CF-17</x:v>
      </x:c>
      <x:c r="H2552" s="7" t="n">
        <x:v>2</x:v>
      </x:c>
      <x:c r="I2552" s="7" t="str">
        <x:v>leak collection</x:v>
      </x:c>
      <x:c r="J2552" s="7" t="str">
        <x:v>L/min</x:v>
      </x:c>
      <x:c r="K2552" s="7" t="n">
        <x:v>0</x:v>
      </x:c>
      <x:c r="L2552" s="7" t="n">
        <x:v>2</x:v>
      </x:c>
      <x:c r="M2552" s="7" t="n">
        <x:v>0.01</x:v>
      </x:c>
      <x:c r="N2552" s="7" t="str"/>
      <x:c r="O2552" s="7" t="str">
        <x:f>IF(N2552="","OPEN","PASS")</x:f>
        <x:v>OPEN</x:v>
      </x:c>
    </x:row>
    <x:row r="2553">
      <x:c r="B2553" s="7" t="str">
        <x:v>CH-2547</x:v>
      </x:c>
      <x:c r="C2553" s="7" t="str">
        <x:v>REA-D-C</x:v>
      </x:c>
      <x:c r="D2553" s="7" t="str">
        <x:v>DESTRUCTIVE</x:v>
      </x:c>
      <x:c r="E2553" s="7" t="str">
        <x:v>PTC-C</x:v>
      </x:c>
      <x:c r="F2553" s="7" t="str">
        <x:v>BL-Y</x:v>
      </x:c>
      <x:c r="G2553" s="7" t="str">
        <x:v>CF-17</x:v>
      </x:c>
      <x:c r="H2553" s="7" t="n">
        <x:v>3</x:v>
      </x:c>
      <x:c r="I2553" s="7" t="str">
        <x:v>leak collection</x:v>
      </x:c>
      <x:c r="J2553" s="7" t="str">
        <x:v>L/min</x:v>
      </x:c>
      <x:c r="K2553" s="7" t="n">
        <x:v>0</x:v>
      </x:c>
      <x:c r="L2553" s="7" t="n">
        <x:v>2</x:v>
      </x:c>
      <x:c r="M2553" s="7" t="n">
        <x:v>0.01</x:v>
      </x:c>
      <x:c r="N2553" s="7" t="str"/>
      <x:c r="O2553" s="7" t="str">
        <x:f>IF(N2553="","OPEN","PASS")</x:f>
        <x:v>OPEN</x:v>
      </x:c>
    </x:row>
    <x:row r="2554">
      <x:c r="B2554" s="7" t="str">
        <x:v>CH-2548</x:v>
      </x:c>
      <x:c r="C2554" s="7" t="str">
        <x:v>REA-D-C</x:v>
      </x:c>
      <x:c r="D2554" s="7" t="str">
        <x:v>DESTRUCTIVE</x:v>
      </x:c>
      <x:c r="E2554" s="7" t="str">
        <x:v>PTC-C</x:v>
      </x:c>
      <x:c r="F2554" s="7" t="str">
        <x:v>BL-Y</x:v>
      </x:c>
      <x:c r="G2554" s="7" t="str">
        <x:v>CF-17</x:v>
      </x:c>
      <x:c r="H2554" s="7" t="n">
        <x:v>4</x:v>
      </x:c>
      <x:c r="I2554" s="7" t="str">
        <x:v>leak collection</x:v>
      </x:c>
      <x:c r="J2554" s="7" t="str">
        <x:v>L/min</x:v>
      </x:c>
      <x:c r="K2554" s="7" t="n">
        <x:v>0</x:v>
      </x:c>
      <x:c r="L2554" s="7" t="n">
        <x:v>2</x:v>
      </x:c>
      <x:c r="M2554" s="7" t="n">
        <x:v>0.01</x:v>
      </x:c>
      <x:c r="N2554" s="7" t="str"/>
      <x:c r="O2554" s="7" t="str">
        <x:f>IF(N2554="","OPEN","PASS")</x:f>
        <x:v>OPEN</x:v>
      </x:c>
    </x:row>
    <x:row r="2555">
      <x:c r="B2555" s="7" t="str">
        <x:v>CH-2549</x:v>
      </x:c>
      <x:c r="C2555" s="7" t="str">
        <x:v>REA-D-C</x:v>
      </x:c>
      <x:c r="D2555" s="7" t="str">
        <x:v>DESTRUCTIVE</x:v>
      </x:c>
      <x:c r="E2555" s="7" t="str">
        <x:v>PTC-C</x:v>
      </x:c>
      <x:c r="F2555" s="7" t="str">
        <x:v>BL-Y</x:v>
      </x:c>
      <x:c r="G2555" s="7" t="str">
        <x:v>CF-17</x:v>
      </x:c>
      <x:c r="H2555" s="7" t="n">
        <x:v>5</x:v>
      </x:c>
      <x:c r="I2555" s="7" t="str">
        <x:v>leak collection</x:v>
      </x:c>
      <x:c r="J2555" s="7" t="str">
        <x:v>L/min</x:v>
      </x:c>
      <x:c r="K2555" s="7" t="n">
        <x:v>0</x:v>
      </x:c>
      <x:c r="L2555" s="7" t="n">
        <x:v>2</x:v>
      </x:c>
      <x:c r="M2555" s="7" t="n">
        <x:v>0.01</x:v>
      </x:c>
      <x:c r="N2555" s="7" t="str"/>
      <x:c r="O2555" s="7" t="str">
        <x:f>IF(N2555="","OPEN","PASS")</x:f>
        <x:v>OPEN</x:v>
      </x:c>
    </x:row>
    <x:row r="2556">
      <x:c r="B2556" s="7" t="str">
        <x:v>CH-2550</x:v>
      </x:c>
      <x:c r="C2556" s="7" t="str">
        <x:v>REA-D-C</x:v>
      </x:c>
      <x:c r="D2556" s="7" t="str">
        <x:v>DESTRUCTIVE</x:v>
      </x:c>
      <x:c r="E2556" s="7" t="str">
        <x:v>PTC-C</x:v>
      </x:c>
      <x:c r="F2556" s="7" t="str">
        <x:v>BL-Y</x:v>
      </x:c>
      <x:c r="G2556" s="7" t="str">
        <x:v>CF-17</x:v>
      </x:c>
      <x:c r="H2556" s="7" t="n">
        <x:v>6</x:v>
      </x:c>
      <x:c r="I2556" s="7" t="str">
        <x:v>leak collection</x:v>
      </x:c>
      <x:c r="J2556" s="7" t="str">
        <x:v>L/min</x:v>
      </x:c>
      <x:c r="K2556" s="7" t="n">
        <x:v>0</x:v>
      </x:c>
      <x:c r="L2556" s="7" t="n">
        <x:v>2</x:v>
      </x:c>
      <x:c r="M2556" s="7" t="n">
        <x:v>0.01</x:v>
      </x:c>
      <x:c r="N2556" s="7" t="str"/>
      <x:c r="O2556" s="7" t="str">
        <x:f>IF(N2556="","OPEN","PASS")</x:f>
        <x:v>OPEN</x:v>
      </x:c>
    </x:row>
    <x:row r="2557">
      <x:c r="B2557" s="7" t="str">
        <x:v>CH-2551</x:v>
      </x:c>
      <x:c r="C2557" s="7" t="str">
        <x:v>REA-D-C</x:v>
      </x:c>
      <x:c r="D2557" s="7" t="str">
        <x:v>DESTRUCTIVE</x:v>
      </x:c>
      <x:c r="E2557" s="7" t="str">
        <x:v>PTC-C</x:v>
      </x:c>
      <x:c r="F2557" s="7" t="str">
        <x:v>BL-Y</x:v>
      </x:c>
      <x:c r="G2557" s="7" t="str">
        <x:v>CF-18</x:v>
      </x:c>
      <x:c r="H2557" s="7" t="n">
        <x:v>1</x:v>
      </x:c>
      <x:c r="I2557" s="7" t="str">
        <x:v>contained occupied area</x:v>
      </x:c>
      <x:c r="J2557" s="7" t="str">
        <x:v>m2</x:v>
      </x:c>
      <x:c r="K2557" s="7" t="n">
        <x:v>0</x:v>
      </x:c>
      <x:c r="L2557" s="7" t="n">
        <x:v>2.5</x:v>
      </x:c>
      <x:c r="M2557" s="7" t="n">
        <x:v>0.01</x:v>
      </x:c>
      <x:c r="N2557" s="7" t="str"/>
      <x:c r="O2557" s="7" t="str">
        <x:f>IF(N2557="","OPEN","PASS")</x:f>
        <x:v>OPEN</x:v>
      </x:c>
    </x:row>
    <x:row r="2558">
      <x:c r="B2558" s="7" t="str">
        <x:v>CH-2552</x:v>
      </x:c>
      <x:c r="C2558" s="7" t="str">
        <x:v>REA-D-C</x:v>
      </x:c>
      <x:c r="D2558" s="7" t="str">
        <x:v>DESTRUCTIVE</x:v>
      </x:c>
      <x:c r="E2558" s="7" t="str">
        <x:v>PTC-C</x:v>
      </x:c>
      <x:c r="F2558" s="7" t="str">
        <x:v>BL-Y</x:v>
      </x:c>
      <x:c r="G2558" s="7" t="str">
        <x:v>CF-18</x:v>
      </x:c>
      <x:c r="H2558" s="7" t="n">
        <x:v>2</x:v>
      </x:c>
      <x:c r="I2558" s="7" t="str">
        <x:v>contained occupied area</x:v>
      </x:c>
      <x:c r="J2558" s="7" t="str">
        <x:v>m2</x:v>
      </x:c>
      <x:c r="K2558" s="7" t="n">
        <x:v>0</x:v>
      </x:c>
      <x:c r="L2558" s="7" t="n">
        <x:v>2.5</x:v>
      </x:c>
      <x:c r="M2558" s="7" t="n">
        <x:v>0.01</x:v>
      </x:c>
      <x:c r="N2558" s="7" t="str"/>
      <x:c r="O2558" s="7" t="str">
        <x:f>IF(N2558="","OPEN","PASS")</x:f>
        <x:v>OPEN</x:v>
      </x:c>
    </x:row>
    <x:row r="2559">
      <x:c r="B2559" s="7" t="str">
        <x:v>CH-2553</x:v>
      </x:c>
      <x:c r="C2559" s="7" t="str">
        <x:v>REA-D-C</x:v>
      </x:c>
      <x:c r="D2559" s="7" t="str">
        <x:v>DESTRUCTIVE</x:v>
      </x:c>
      <x:c r="E2559" s="7" t="str">
        <x:v>PTC-C</x:v>
      </x:c>
      <x:c r="F2559" s="7" t="str">
        <x:v>BL-Y</x:v>
      </x:c>
      <x:c r="G2559" s="7" t="str">
        <x:v>CF-18</x:v>
      </x:c>
      <x:c r="H2559" s="7" t="n">
        <x:v>3</x:v>
      </x:c>
      <x:c r="I2559" s="7" t="str">
        <x:v>contained occupied area</x:v>
      </x:c>
      <x:c r="J2559" s="7" t="str">
        <x:v>m2</x:v>
      </x:c>
      <x:c r="K2559" s="7" t="n">
        <x:v>0</x:v>
      </x:c>
      <x:c r="L2559" s="7" t="n">
        <x:v>2.5</x:v>
      </x:c>
      <x:c r="M2559" s="7" t="n">
        <x:v>0.01</x:v>
      </x:c>
      <x:c r="N2559" s="7" t="str"/>
      <x:c r="O2559" s="7" t="str">
        <x:f>IF(N2559="","OPEN","PASS")</x:f>
        <x:v>OPEN</x:v>
      </x:c>
    </x:row>
    <x:row r="2560">
      <x:c r="B2560" s="7" t="str">
        <x:v>CH-2554</x:v>
      </x:c>
      <x:c r="C2560" s="7" t="str">
        <x:v>REA-D-C</x:v>
      </x:c>
      <x:c r="D2560" s="7" t="str">
        <x:v>DESTRUCTIVE</x:v>
      </x:c>
      <x:c r="E2560" s="7" t="str">
        <x:v>PTC-C</x:v>
      </x:c>
      <x:c r="F2560" s="7" t="str">
        <x:v>BL-Y</x:v>
      </x:c>
      <x:c r="G2560" s="7" t="str">
        <x:v>CF-18</x:v>
      </x:c>
      <x:c r="H2560" s="7" t="n">
        <x:v>4</x:v>
      </x:c>
      <x:c r="I2560" s="7" t="str">
        <x:v>contained occupied area</x:v>
      </x:c>
      <x:c r="J2560" s="7" t="str">
        <x:v>m2</x:v>
      </x:c>
      <x:c r="K2560" s="7" t="n">
        <x:v>0</x:v>
      </x:c>
      <x:c r="L2560" s="7" t="n">
        <x:v>2.5</x:v>
      </x:c>
      <x:c r="M2560" s="7" t="n">
        <x:v>0.01</x:v>
      </x:c>
      <x:c r="N2560" s="7" t="str"/>
      <x:c r="O2560" s="7" t="str">
        <x:f>IF(N2560="","OPEN","PASS")</x:f>
        <x:v>OPEN</x:v>
      </x:c>
    </x:row>
    <x:row r="2561">
      <x:c r="B2561" s="7" t="str">
        <x:v>CH-2555</x:v>
      </x:c>
      <x:c r="C2561" s="7" t="str">
        <x:v>REA-D-C</x:v>
      </x:c>
      <x:c r="D2561" s="7" t="str">
        <x:v>DESTRUCTIVE</x:v>
      </x:c>
      <x:c r="E2561" s="7" t="str">
        <x:v>PTC-C</x:v>
      </x:c>
      <x:c r="F2561" s="7" t="str">
        <x:v>BL-Y</x:v>
      </x:c>
      <x:c r="G2561" s="7" t="str">
        <x:v>CF-18</x:v>
      </x:c>
      <x:c r="H2561" s="7" t="n">
        <x:v>5</x:v>
      </x:c>
      <x:c r="I2561" s="7" t="str">
        <x:v>contained occupied area</x:v>
      </x:c>
      <x:c r="J2561" s="7" t="str">
        <x:v>m2</x:v>
      </x:c>
      <x:c r="K2561" s="7" t="n">
        <x:v>0</x:v>
      </x:c>
      <x:c r="L2561" s="7" t="n">
        <x:v>2.5</x:v>
      </x:c>
      <x:c r="M2561" s="7" t="n">
        <x:v>0.01</x:v>
      </x:c>
      <x:c r="N2561" s="7" t="str"/>
      <x:c r="O2561" s="7" t="str">
        <x:f>IF(N2561="","OPEN","PASS")</x:f>
        <x:v>OPEN</x:v>
      </x:c>
    </x:row>
    <x:row r="2562">
      <x:c r="B2562" s="7" t="str">
        <x:v>CH-2556</x:v>
      </x:c>
      <x:c r="C2562" s="7" t="str">
        <x:v>REA-D-C</x:v>
      </x:c>
      <x:c r="D2562" s="7" t="str">
        <x:v>DESTRUCTIVE</x:v>
      </x:c>
      <x:c r="E2562" s="7" t="str">
        <x:v>PTC-C</x:v>
      </x:c>
      <x:c r="F2562" s="7" t="str">
        <x:v>BL-Y</x:v>
      </x:c>
      <x:c r="G2562" s="7" t="str">
        <x:v>CF-18</x:v>
      </x:c>
      <x:c r="H2562" s="7" t="n">
        <x:v>6</x:v>
      </x:c>
      <x:c r="I2562" s="7" t="str">
        <x:v>contained occupied area</x:v>
      </x:c>
      <x:c r="J2562" s="7" t="str">
        <x:v>m2</x:v>
      </x:c>
      <x:c r="K2562" s="7" t="n">
        <x:v>0</x:v>
      </x:c>
      <x:c r="L2562" s="7" t="n">
        <x:v>2.5</x:v>
      </x:c>
      <x:c r="M2562" s="7" t="n">
        <x:v>0.01</x:v>
      </x:c>
      <x:c r="N2562" s="7" t="str"/>
      <x:c r="O2562" s="7" t="str">
        <x:f>IF(N2562="","OPEN","PASS")</x:f>
        <x:v>OPEN</x:v>
      </x:c>
    </x:row>
    <x:row r="2563">
      <x:c r="B2563" s="7" t="str">
        <x:v>CH-2557</x:v>
      </x:c>
      <x:c r="C2563" s="7" t="str">
        <x:v>REA-D-C</x:v>
      </x:c>
      <x:c r="D2563" s="7" t="str">
        <x:v>DESTRUCTIVE</x:v>
      </x:c>
      <x:c r="E2563" s="7" t="str">
        <x:v>PTC-C</x:v>
      </x:c>
      <x:c r="F2563" s="7" t="str">
        <x:v>BL-Y</x:v>
      </x:c>
      <x:c r="G2563" s="7" t="str">
        <x:v>CF-19</x:v>
      </x:c>
      <x:c r="H2563" s="7" t="n">
        <x:v>1</x:v>
      </x:c>
      <x:c r="I2563" s="7" t="str">
        <x:v>public-water flow</x:v>
      </x:c>
      <x:c r="J2563" s="7" t="str">
        <x:v>m3/min</x:v>
      </x:c>
      <x:c r="K2563" s="7" t="n">
        <x:v>0</x:v>
      </x:c>
      <x:c r="L2563" s="7" t="n">
        <x:v>5</x:v>
      </x:c>
      <x:c r="M2563" s="7" t="n">
        <x:v>0.01</x:v>
      </x:c>
      <x:c r="N2563" s="7" t="str"/>
      <x:c r="O2563" s="7" t="str">
        <x:f>IF(N2563="","OPEN","PASS")</x:f>
        <x:v>OPEN</x:v>
      </x:c>
    </x:row>
    <x:row r="2564">
      <x:c r="B2564" s="7" t="str">
        <x:v>CH-2558</x:v>
      </x:c>
      <x:c r="C2564" s="7" t="str">
        <x:v>REA-D-C</x:v>
      </x:c>
      <x:c r="D2564" s="7" t="str">
        <x:v>DESTRUCTIVE</x:v>
      </x:c>
      <x:c r="E2564" s="7" t="str">
        <x:v>PTC-C</x:v>
      </x:c>
      <x:c r="F2564" s="7" t="str">
        <x:v>BL-Y</x:v>
      </x:c>
      <x:c r="G2564" s="7" t="str">
        <x:v>CF-19</x:v>
      </x:c>
      <x:c r="H2564" s="7" t="n">
        <x:v>2</x:v>
      </x:c>
      <x:c r="I2564" s="7" t="str">
        <x:v>public-water flow</x:v>
      </x:c>
      <x:c r="J2564" s="7" t="str">
        <x:v>m3/min</x:v>
      </x:c>
      <x:c r="K2564" s="7" t="n">
        <x:v>0</x:v>
      </x:c>
      <x:c r="L2564" s="7" t="n">
        <x:v>5</x:v>
      </x:c>
      <x:c r="M2564" s="7" t="n">
        <x:v>0.01</x:v>
      </x:c>
      <x:c r="N2564" s="7" t="str"/>
      <x:c r="O2564" s="7" t="str">
        <x:f>IF(N2564="","OPEN","PASS")</x:f>
        <x:v>OPEN</x:v>
      </x:c>
    </x:row>
    <x:row r="2565">
      <x:c r="B2565" s="7" t="str">
        <x:v>CH-2559</x:v>
      </x:c>
      <x:c r="C2565" s="7" t="str">
        <x:v>REA-D-C</x:v>
      </x:c>
      <x:c r="D2565" s="7" t="str">
        <x:v>DESTRUCTIVE</x:v>
      </x:c>
      <x:c r="E2565" s="7" t="str">
        <x:v>PTC-C</x:v>
      </x:c>
      <x:c r="F2565" s="7" t="str">
        <x:v>BL-Y</x:v>
      </x:c>
      <x:c r="G2565" s="7" t="str">
        <x:v>CF-19</x:v>
      </x:c>
      <x:c r="H2565" s="7" t="n">
        <x:v>3</x:v>
      </x:c>
      <x:c r="I2565" s="7" t="str">
        <x:v>public-water flow</x:v>
      </x:c>
      <x:c r="J2565" s="7" t="str">
        <x:v>m3/min</x:v>
      </x:c>
      <x:c r="K2565" s="7" t="n">
        <x:v>0</x:v>
      </x:c>
      <x:c r="L2565" s="7" t="n">
        <x:v>5</x:v>
      </x:c>
      <x:c r="M2565" s="7" t="n">
        <x:v>0.01</x:v>
      </x:c>
      <x:c r="N2565" s="7" t="str"/>
      <x:c r="O2565" s="7" t="str">
        <x:f>IF(N2565="","OPEN","PASS")</x:f>
        <x:v>OPEN</x:v>
      </x:c>
    </x:row>
    <x:row r="2566">
      <x:c r="B2566" s="7" t="str">
        <x:v>CH-2560</x:v>
      </x:c>
      <x:c r="C2566" s="7" t="str">
        <x:v>REA-D-C</x:v>
      </x:c>
      <x:c r="D2566" s="7" t="str">
        <x:v>DESTRUCTIVE</x:v>
      </x:c>
      <x:c r="E2566" s="7" t="str">
        <x:v>PTC-C</x:v>
      </x:c>
      <x:c r="F2566" s="7" t="str">
        <x:v>BL-Y</x:v>
      </x:c>
      <x:c r="G2566" s="7" t="str">
        <x:v>CF-19</x:v>
      </x:c>
      <x:c r="H2566" s="7" t="n">
        <x:v>4</x:v>
      </x:c>
      <x:c r="I2566" s="7" t="str">
        <x:v>public-water flow</x:v>
      </x:c>
      <x:c r="J2566" s="7" t="str">
        <x:v>m3/min</x:v>
      </x:c>
      <x:c r="K2566" s="7" t="n">
        <x:v>0</x:v>
      </x:c>
      <x:c r="L2566" s="7" t="n">
        <x:v>5</x:v>
      </x:c>
      <x:c r="M2566" s="7" t="n">
        <x:v>0.01</x:v>
      </x:c>
      <x:c r="N2566" s="7" t="str"/>
      <x:c r="O2566" s="7" t="str">
        <x:f>IF(N2566="","OPEN","PASS")</x:f>
        <x:v>OPEN</x:v>
      </x:c>
    </x:row>
    <x:row r="2567">
      <x:c r="B2567" s="7" t="str">
        <x:v>CH-2561</x:v>
      </x:c>
      <x:c r="C2567" s="7" t="str">
        <x:v>REA-D-C</x:v>
      </x:c>
      <x:c r="D2567" s="7" t="str">
        <x:v>DESTRUCTIVE</x:v>
      </x:c>
      <x:c r="E2567" s="7" t="str">
        <x:v>PTC-C</x:v>
      </x:c>
      <x:c r="F2567" s="7" t="str">
        <x:v>BL-Y</x:v>
      </x:c>
      <x:c r="G2567" s="7" t="str">
        <x:v>CF-19</x:v>
      </x:c>
      <x:c r="H2567" s="7" t="n">
        <x:v>5</x:v>
      </x:c>
      <x:c r="I2567" s="7" t="str">
        <x:v>public-water flow</x:v>
      </x:c>
      <x:c r="J2567" s="7" t="str">
        <x:v>m3/min</x:v>
      </x:c>
      <x:c r="K2567" s="7" t="n">
        <x:v>0</x:v>
      </x:c>
      <x:c r="L2567" s="7" t="n">
        <x:v>5</x:v>
      </x:c>
      <x:c r="M2567" s="7" t="n">
        <x:v>0.01</x:v>
      </x:c>
      <x:c r="N2567" s="7" t="str"/>
      <x:c r="O2567" s="7" t="str">
        <x:f>IF(N2567="","OPEN","PASS")</x:f>
        <x:v>OPEN</x:v>
      </x:c>
    </x:row>
    <x:row r="2568">
      <x:c r="B2568" s="7" t="str">
        <x:v>CH-2562</x:v>
      </x:c>
      <x:c r="C2568" s="7" t="str">
        <x:v>REA-D-C</x:v>
      </x:c>
      <x:c r="D2568" s="7" t="str">
        <x:v>DESTRUCTIVE</x:v>
      </x:c>
      <x:c r="E2568" s="7" t="str">
        <x:v>PTC-C</x:v>
      </x:c>
      <x:c r="F2568" s="7" t="str">
        <x:v>BL-Y</x:v>
      </x:c>
      <x:c r="G2568" s="7" t="str">
        <x:v>CF-19</x:v>
      </x:c>
      <x:c r="H2568" s="7" t="n">
        <x:v>6</x:v>
      </x:c>
      <x:c r="I2568" s="7" t="str">
        <x:v>public-water flow</x:v>
      </x:c>
      <x:c r="J2568" s="7" t="str">
        <x:v>m3/min</x:v>
      </x:c>
      <x:c r="K2568" s="7" t="n">
        <x:v>0</x:v>
      </x:c>
      <x:c r="L2568" s="7" t="n">
        <x:v>5</x:v>
      </x:c>
      <x:c r="M2568" s="7" t="n">
        <x:v>0.01</x:v>
      </x:c>
      <x:c r="N2568" s="7" t="str"/>
      <x:c r="O2568" s="7" t="str">
        <x:f>IF(N2568="","OPEN","PASS")</x:f>
        <x:v>OPEN</x:v>
      </x:c>
    </x:row>
    <x:row r="2569">
      <x:c r="B2569" s="7" t="str">
        <x:v>CH-2563</x:v>
      </x:c>
      <x:c r="C2569" s="7" t="str">
        <x:v>REA-D-C</x:v>
      </x:c>
      <x:c r="D2569" s="7" t="str">
        <x:v>DESTRUCTIVE</x:v>
      </x:c>
      <x:c r="E2569" s="7" t="str">
        <x:v>PTC-C</x:v>
      </x:c>
      <x:c r="F2569" s="7" t="str">
        <x:v>BL-Y</x:v>
      </x:c>
      <x:c r="G2569" s="7" t="str">
        <x:v>CF-20</x:v>
      </x:c>
      <x:c r="H2569" s="7" t="n">
        <x:v>1</x:v>
      </x:c>
      <x:c r="I2569" s="7" t="str">
        <x:v>surrogate ancestry</x:v>
      </x:c>
      <x:c r="J2569" s="7" t="str">
        <x:v>fraction</x:v>
      </x:c>
      <x:c r="K2569" s="7" t="n">
        <x:v>0</x:v>
      </x:c>
      <x:c r="L2569" s="7" t="n">
        <x:v>1</x:v>
      </x:c>
      <x:c r="M2569" s="7" t="n">
        <x:v>0.005</x:v>
      </x:c>
      <x:c r="N2569" s="7" t="str"/>
      <x:c r="O2569" s="7" t="str">
        <x:f>IF(N2569="","OPEN","PASS")</x:f>
        <x:v>OPEN</x:v>
      </x:c>
    </x:row>
    <x:row r="2570">
      <x:c r="B2570" s="7" t="str">
        <x:v>CH-2564</x:v>
      </x:c>
      <x:c r="C2570" s="7" t="str">
        <x:v>REA-D-C</x:v>
      </x:c>
      <x:c r="D2570" s="7" t="str">
        <x:v>DESTRUCTIVE</x:v>
      </x:c>
      <x:c r="E2570" s="7" t="str">
        <x:v>PTC-C</x:v>
      </x:c>
      <x:c r="F2570" s="7" t="str">
        <x:v>BL-Y</x:v>
      </x:c>
      <x:c r="G2570" s="7" t="str">
        <x:v>CF-20</x:v>
      </x:c>
      <x:c r="H2570" s="7" t="n">
        <x:v>2</x:v>
      </x:c>
      <x:c r="I2570" s="7" t="str">
        <x:v>surrogate ancestry</x:v>
      </x:c>
      <x:c r="J2570" s="7" t="str">
        <x:v>fraction</x:v>
      </x:c>
      <x:c r="K2570" s="7" t="n">
        <x:v>0</x:v>
      </x:c>
      <x:c r="L2570" s="7" t="n">
        <x:v>1</x:v>
      </x:c>
      <x:c r="M2570" s="7" t="n">
        <x:v>0.005</x:v>
      </x:c>
      <x:c r="N2570" s="7" t="str"/>
      <x:c r="O2570" s="7" t="str">
        <x:f>IF(N2570="","OPEN","PASS")</x:f>
        <x:v>OPEN</x:v>
      </x:c>
    </x:row>
    <x:row r="2571">
      <x:c r="B2571" s="7" t="str">
        <x:v>CH-2565</x:v>
      </x:c>
      <x:c r="C2571" s="7" t="str">
        <x:v>REA-D-C</x:v>
      </x:c>
      <x:c r="D2571" s="7" t="str">
        <x:v>DESTRUCTIVE</x:v>
      </x:c>
      <x:c r="E2571" s="7" t="str">
        <x:v>PTC-C</x:v>
      </x:c>
      <x:c r="F2571" s="7" t="str">
        <x:v>BL-Y</x:v>
      </x:c>
      <x:c r="G2571" s="7" t="str">
        <x:v>CF-20</x:v>
      </x:c>
      <x:c r="H2571" s="7" t="n">
        <x:v>3</x:v>
      </x:c>
      <x:c r="I2571" s="7" t="str">
        <x:v>surrogate ancestry</x:v>
      </x:c>
      <x:c r="J2571" s="7" t="str">
        <x:v>fraction</x:v>
      </x:c>
      <x:c r="K2571" s="7" t="n">
        <x:v>0</x:v>
      </x:c>
      <x:c r="L2571" s="7" t="n">
        <x:v>1</x:v>
      </x:c>
      <x:c r="M2571" s="7" t="n">
        <x:v>0.005</x:v>
      </x:c>
      <x:c r="N2571" s="7" t="str"/>
      <x:c r="O2571" s="7" t="str">
        <x:f>IF(N2571="","OPEN","PASS")</x:f>
        <x:v>OPEN</x:v>
      </x:c>
    </x:row>
    <x:row r="2572">
      <x:c r="B2572" s="7" t="str">
        <x:v>CH-2566</x:v>
      </x:c>
      <x:c r="C2572" s="7" t="str">
        <x:v>REA-D-C</x:v>
      </x:c>
      <x:c r="D2572" s="7" t="str">
        <x:v>DESTRUCTIVE</x:v>
      </x:c>
      <x:c r="E2572" s="7" t="str">
        <x:v>PTC-C</x:v>
      </x:c>
      <x:c r="F2572" s="7" t="str">
        <x:v>BL-Y</x:v>
      </x:c>
      <x:c r="G2572" s="7" t="str">
        <x:v>CF-20</x:v>
      </x:c>
      <x:c r="H2572" s="7" t="n">
        <x:v>4</x:v>
      </x:c>
      <x:c r="I2572" s="7" t="str">
        <x:v>surrogate ancestry</x:v>
      </x:c>
      <x:c r="J2572" s="7" t="str">
        <x:v>fraction</x:v>
      </x:c>
      <x:c r="K2572" s="7" t="n">
        <x:v>0</x:v>
      </x:c>
      <x:c r="L2572" s="7" t="n">
        <x:v>1</x:v>
      </x:c>
      <x:c r="M2572" s="7" t="n">
        <x:v>0.005</x:v>
      </x:c>
      <x:c r="N2572" s="7" t="str"/>
      <x:c r="O2572" s="7" t="str">
        <x:f>IF(N2572="","OPEN","PASS")</x:f>
        <x:v>OPEN</x:v>
      </x:c>
    </x:row>
    <x:row r="2573">
      <x:c r="B2573" s="7" t="str">
        <x:v>CH-2567</x:v>
      </x:c>
      <x:c r="C2573" s="7" t="str">
        <x:v>REA-D-C</x:v>
      </x:c>
      <x:c r="D2573" s="7" t="str">
        <x:v>DESTRUCTIVE</x:v>
      </x:c>
      <x:c r="E2573" s="7" t="str">
        <x:v>PTC-C</x:v>
      </x:c>
      <x:c r="F2573" s="7" t="str">
        <x:v>BL-Y</x:v>
      </x:c>
      <x:c r="G2573" s="7" t="str">
        <x:v>CF-20</x:v>
      </x:c>
      <x:c r="H2573" s="7" t="n">
        <x:v>5</x:v>
      </x:c>
      <x:c r="I2573" s="7" t="str">
        <x:v>surrogate ancestry</x:v>
      </x:c>
      <x:c r="J2573" s="7" t="str">
        <x:v>fraction</x:v>
      </x:c>
      <x:c r="K2573" s="7" t="n">
        <x:v>0</x:v>
      </x:c>
      <x:c r="L2573" s="7" t="n">
        <x:v>1</x:v>
      </x:c>
      <x:c r="M2573" s="7" t="n">
        <x:v>0.005</x:v>
      </x:c>
      <x:c r="N2573" s="7" t="str"/>
      <x:c r="O2573" s="7" t="str">
        <x:f>IF(N2573="","OPEN","PASS")</x:f>
        <x:v>OPEN</x:v>
      </x:c>
    </x:row>
    <x:row r="2574">
      <x:c r="B2574" s="7" t="str">
        <x:v>CH-2568</x:v>
      </x:c>
      <x:c r="C2574" s="7" t="str">
        <x:v>REA-D-C</x:v>
      </x:c>
      <x:c r="D2574" s="7" t="str">
        <x:v>DESTRUCTIVE</x:v>
      </x:c>
      <x:c r="E2574" s="7" t="str">
        <x:v>PTC-C</x:v>
      </x:c>
      <x:c r="F2574" s="7" t="str">
        <x:v>BL-Y</x:v>
      </x:c>
      <x:c r="G2574" s="7" t="str">
        <x:v>CF-20</x:v>
      </x:c>
      <x:c r="H2574" s="7" t="n">
        <x:v>6</x:v>
      </x:c>
      <x:c r="I2574" s="7" t="str">
        <x:v>surrogate ancestry</x:v>
      </x:c>
      <x:c r="J2574" s="7" t="str">
        <x:v>fraction</x:v>
      </x:c>
      <x:c r="K2574" s="7" t="n">
        <x:v>0</x:v>
      </x:c>
      <x:c r="L2574" s="7" t="n">
        <x:v>1</x:v>
      </x:c>
      <x:c r="M2574" s="7" t="n">
        <x:v>0.005</x:v>
      </x:c>
      <x:c r="N2574" s="7" t="str"/>
      <x:c r="O2574" s="7" t="str">
        <x:f>IF(N2574="","OPEN","PASS")</x:f>
        <x:v>OPEN</x:v>
      </x:c>
    </x:row>
    <x:row r="2575">
      <x:c r="B2575" s="7" t="str">
        <x:v>CH-2569</x:v>
      </x:c>
      <x:c r="C2575" s="7" t="str">
        <x:v>REA-D-C</x:v>
      </x:c>
      <x:c r="D2575" s="7" t="str">
        <x:v>DESTRUCTIVE</x:v>
      </x:c>
      <x:c r="E2575" s="7" t="str">
        <x:v>PTC-C</x:v>
      </x:c>
      <x:c r="F2575" s="7" t="str">
        <x:v>BL-Y</x:v>
      </x:c>
      <x:c r="G2575" s="7" t="str">
        <x:v>CF-21</x:v>
      </x:c>
      <x:c r="H2575" s="7" t="n">
        <x:v>1</x:v>
      </x:c>
      <x:c r="I2575" s="7" t="str">
        <x:v>water ancestry</x:v>
      </x:c>
      <x:c r="J2575" s="7" t="str">
        <x:v>fraction</x:v>
      </x:c>
      <x:c r="K2575" s="7" t="n">
        <x:v>0</x:v>
      </x:c>
      <x:c r="L2575" s="7" t="n">
        <x:v>1</x:v>
      </x:c>
      <x:c r="M2575" s="7" t="n">
        <x:v>0.005</x:v>
      </x:c>
      <x:c r="N2575" s="7" t="str"/>
      <x:c r="O2575" s="7" t="str">
        <x:f>IF(N2575="","OPEN","PASS")</x:f>
        <x:v>OPEN</x:v>
      </x:c>
    </x:row>
    <x:row r="2576">
      <x:c r="B2576" s="7" t="str">
        <x:v>CH-2570</x:v>
      </x:c>
      <x:c r="C2576" s="7" t="str">
        <x:v>REA-D-C</x:v>
      </x:c>
      <x:c r="D2576" s="7" t="str">
        <x:v>DESTRUCTIVE</x:v>
      </x:c>
      <x:c r="E2576" s="7" t="str">
        <x:v>PTC-C</x:v>
      </x:c>
      <x:c r="F2576" s="7" t="str">
        <x:v>BL-Y</x:v>
      </x:c>
      <x:c r="G2576" s="7" t="str">
        <x:v>CF-21</x:v>
      </x:c>
      <x:c r="H2576" s="7" t="n">
        <x:v>2</x:v>
      </x:c>
      <x:c r="I2576" s="7" t="str">
        <x:v>water ancestry</x:v>
      </x:c>
      <x:c r="J2576" s="7" t="str">
        <x:v>fraction</x:v>
      </x:c>
      <x:c r="K2576" s="7" t="n">
        <x:v>0</x:v>
      </x:c>
      <x:c r="L2576" s="7" t="n">
        <x:v>1</x:v>
      </x:c>
      <x:c r="M2576" s="7" t="n">
        <x:v>0.005</x:v>
      </x:c>
      <x:c r="N2576" s="7" t="str"/>
      <x:c r="O2576" s="7" t="str">
        <x:f>IF(N2576="","OPEN","PASS")</x:f>
        <x:v>OPEN</x:v>
      </x:c>
    </x:row>
    <x:row r="2577">
      <x:c r="B2577" s="7" t="str">
        <x:v>CH-2571</x:v>
      </x:c>
      <x:c r="C2577" s="7" t="str">
        <x:v>REA-D-C</x:v>
      </x:c>
      <x:c r="D2577" s="7" t="str">
        <x:v>DESTRUCTIVE</x:v>
      </x:c>
      <x:c r="E2577" s="7" t="str">
        <x:v>PTC-C</x:v>
      </x:c>
      <x:c r="F2577" s="7" t="str">
        <x:v>BL-Y</x:v>
      </x:c>
      <x:c r="G2577" s="7" t="str">
        <x:v>CF-21</x:v>
      </x:c>
      <x:c r="H2577" s="7" t="n">
        <x:v>3</x:v>
      </x:c>
      <x:c r="I2577" s="7" t="str">
        <x:v>water ancestry</x:v>
      </x:c>
      <x:c r="J2577" s="7" t="str">
        <x:v>fraction</x:v>
      </x:c>
      <x:c r="K2577" s="7" t="n">
        <x:v>0</x:v>
      </x:c>
      <x:c r="L2577" s="7" t="n">
        <x:v>1</x:v>
      </x:c>
      <x:c r="M2577" s="7" t="n">
        <x:v>0.005</x:v>
      </x:c>
      <x:c r="N2577" s="7" t="str"/>
      <x:c r="O2577" s="7" t="str">
        <x:f>IF(N2577="","OPEN","PASS")</x:f>
        <x:v>OPEN</x:v>
      </x:c>
    </x:row>
    <x:row r="2578">
      <x:c r="B2578" s="7" t="str">
        <x:v>CH-2572</x:v>
      </x:c>
      <x:c r="C2578" s="7" t="str">
        <x:v>REA-D-C</x:v>
      </x:c>
      <x:c r="D2578" s="7" t="str">
        <x:v>DESTRUCTIVE</x:v>
      </x:c>
      <x:c r="E2578" s="7" t="str">
        <x:v>PTC-C</x:v>
      </x:c>
      <x:c r="F2578" s="7" t="str">
        <x:v>BL-Y</x:v>
      </x:c>
      <x:c r="G2578" s="7" t="str">
        <x:v>CF-21</x:v>
      </x:c>
      <x:c r="H2578" s="7" t="n">
        <x:v>4</x:v>
      </x:c>
      <x:c r="I2578" s="7" t="str">
        <x:v>water ancestry</x:v>
      </x:c>
      <x:c r="J2578" s="7" t="str">
        <x:v>fraction</x:v>
      </x:c>
      <x:c r="K2578" s="7" t="n">
        <x:v>0</x:v>
      </x:c>
      <x:c r="L2578" s="7" t="n">
        <x:v>1</x:v>
      </x:c>
      <x:c r="M2578" s="7" t="n">
        <x:v>0.005</x:v>
      </x:c>
      <x:c r="N2578" s="7" t="str"/>
      <x:c r="O2578" s="7" t="str">
        <x:f>IF(N2578="","OPEN","PASS")</x:f>
        <x:v>OPEN</x:v>
      </x:c>
    </x:row>
    <x:row r="2579">
      <x:c r="B2579" s="7" t="str">
        <x:v>CH-2573</x:v>
      </x:c>
      <x:c r="C2579" s="7" t="str">
        <x:v>REA-D-C</x:v>
      </x:c>
      <x:c r="D2579" s="7" t="str">
        <x:v>DESTRUCTIVE</x:v>
      </x:c>
      <x:c r="E2579" s="7" t="str">
        <x:v>PTC-C</x:v>
      </x:c>
      <x:c r="F2579" s="7" t="str">
        <x:v>BL-Y</x:v>
      </x:c>
      <x:c r="G2579" s="7" t="str">
        <x:v>CF-21</x:v>
      </x:c>
      <x:c r="H2579" s="7" t="n">
        <x:v>5</x:v>
      </x:c>
      <x:c r="I2579" s="7" t="str">
        <x:v>water ancestry</x:v>
      </x:c>
      <x:c r="J2579" s="7" t="str">
        <x:v>fraction</x:v>
      </x:c>
      <x:c r="K2579" s="7" t="n">
        <x:v>0</x:v>
      </x:c>
      <x:c r="L2579" s="7" t="n">
        <x:v>1</x:v>
      </x:c>
      <x:c r="M2579" s="7" t="n">
        <x:v>0.005</x:v>
      </x:c>
      <x:c r="N2579" s="7" t="str"/>
      <x:c r="O2579" s="7" t="str">
        <x:f>IF(N2579="","OPEN","PASS")</x:f>
        <x:v>OPEN</x:v>
      </x:c>
    </x:row>
    <x:row r="2580">
      <x:c r="B2580" s="7" t="str">
        <x:v>CH-2574</x:v>
      </x:c>
      <x:c r="C2580" s="7" t="str">
        <x:v>REA-D-C</x:v>
      </x:c>
      <x:c r="D2580" s="7" t="str">
        <x:v>DESTRUCTIVE</x:v>
      </x:c>
      <x:c r="E2580" s="7" t="str">
        <x:v>PTC-C</x:v>
      </x:c>
      <x:c r="F2580" s="7" t="str">
        <x:v>BL-Y</x:v>
      </x:c>
      <x:c r="G2580" s="7" t="str">
        <x:v>CF-21</x:v>
      </x:c>
      <x:c r="H2580" s="7" t="n">
        <x:v>6</x:v>
      </x:c>
      <x:c r="I2580" s="7" t="str">
        <x:v>water ancestry</x:v>
      </x:c>
      <x:c r="J2580" s="7" t="str">
        <x:v>fraction</x:v>
      </x:c>
      <x:c r="K2580" s="7" t="n">
        <x:v>0</x:v>
      </x:c>
      <x:c r="L2580" s="7" t="n">
        <x:v>1</x:v>
      </x:c>
      <x:c r="M2580" s="7" t="n">
        <x:v>0.005</x:v>
      </x:c>
      <x:c r="N2580" s="7" t="str"/>
      <x:c r="O2580" s="7" t="str">
        <x:f>IF(N2580="","OPEN","PASS")</x:f>
        <x:v>OPEN</x:v>
      </x:c>
    </x:row>
    <x:row r="2581">
      <x:c r="B2581" s="7" t="str">
        <x:v>CH-2575</x:v>
      </x:c>
      <x:c r="C2581" s="7" t="str">
        <x:v>REA-D-C</x:v>
      </x:c>
      <x:c r="D2581" s="7" t="str">
        <x:v>DESTRUCTIVE</x:v>
      </x:c>
      <x:c r="E2581" s="7" t="str">
        <x:v>PTC-C</x:v>
      </x:c>
      <x:c r="F2581" s="7" t="str">
        <x:v>BL-Y</x:v>
      </x:c>
      <x:c r="G2581" s="7" t="str">
        <x:v>CF-22</x:v>
      </x:c>
      <x:c r="H2581" s="7" t="n">
        <x:v>1</x:v>
      </x:c>
      <x:c r="I2581" s="7" t="str">
        <x:v>environmental release</x:v>
      </x:c>
      <x:c r="J2581" s="7" t="str">
        <x:v>kg</x:v>
      </x:c>
      <x:c r="K2581" s="7" t="n">
        <x:v>0</x:v>
      </x:c>
      <x:c r="L2581" s="7" t="n">
        <x:v>0.1</x:v>
      </x:c>
      <x:c r="M2581" s="7" t="n">
        <x:v>0.01</x:v>
      </x:c>
      <x:c r="N2581" s="7" t="str"/>
      <x:c r="O2581" s="7" t="str">
        <x:f>IF(N2581="","OPEN","PASS")</x:f>
        <x:v>OPEN</x:v>
      </x:c>
    </x:row>
    <x:row r="2582">
      <x:c r="B2582" s="7" t="str">
        <x:v>CH-2576</x:v>
      </x:c>
      <x:c r="C2582" s="7" t="str">
        <x:v>REA-D-C</x:v>
      </x:c>
      <x:c r="D2582" s="7" t="str">
        <x:v>DESTRUCTIVE</x:v>
      </x:c>
      <x:c r="E2582" s="7" t="str">
        <x:v>PTC-C</x:v>
      </x:c>
      <x:c r="F2582" s="7" t="str">
        <x:v>BL-Y</x:v>
      </x:c>
      <x:c r="G2582" s="7" t="str">
        <x:v>CF-22</x:v>
      </x:c>
      <x:c r="H2582" s="7" t="n">
        <x:v>2</x:v>
      </x:c>
      <x:c r="I2582" s="7" t="str">
        <x:v>environmental release</x:v>
      </x:c>
      <x:c r="J2582" s="7" t="str">
        <x:v>kg</x:v>
      </x:c>
      <x:c r="K2582" s="7" t="n">
        <x:v>0</x:v>
      </x:c>
      <x:c r="L2582" s="7" t="n">
        <x:v>0.1</x:v>
      </x:c>
      <x:c r="M2582" s="7" t="n">
        <x:v>0.01</x:v>
      </x:c>
      <x:c r="N2582" s="7" t="str"/>
      <x:c r="O2582" s="7" t="str">
        <x:f>IF(N2582="","OPEN","PASS")</x:f>
        <x:v>OPEN</x:v>
      </x:c>
    </x:row>
    <x:row r="2583">
      <x:c r="B2583" s="7" t="str">
        <x:v>CH-2577</x:v>
      </x:c>
      <x:c r="C2583" s="7" t="str">
        <x:v>REA-D-C</x:v>
      </x:c>
      <x:c r="D2583" s="7" t="str">
        <x:v>DESTRUCTIVE</x:v>
      </x:c>
      <x:c r="E2583" s="7" t="str">
        <x:v>PTC-C</x:v>
      </x:c>
      <x:c r="F2583" s="7" t="str">
        <x:v>BL-Y</x:v>
      </x:c>
      <x:c r="G2583" s="7" t="str">
        <x:v>CF-22</x:v>
      </x:c>
      <x:c r="H2583" s="7" t="n">
        <x:v>3</x:v>
      </x:c>
      <x:c r="I2583" s="7" t="str">
        <x:v>environmental release</x:v>
      </x:c>
      <x:c r="J2583" s="7" t="str">
        <x:v>kg</x:v>
      </x:c>
      <x:c r="K2583" s="7" t="n">
        <x:v>0</x:v>
      </x:c>
      <x:c r="L2583" s="7" t="n">
        <x:v>0.1</x:v>
      </x:c>
      <x:c r="M2583" s="7" t="n">
        <x:v>0.01</x:v>
      </x:c>
      <x:c r="N2583" s="7" t="str"/>
      <x:c r="O2583" s="7" t="str">
        <x:f>IF(N2583="","OPEN","PASS")</x:f>
        <x:v>OPEN</x:v>
      </x:c>
    </x:row>
    <x:row r="2584">
      <x:c r="B2584" s="7" t="str">
        <x:v>CH-2578</x:v>
      </x:c>
      <x:c r="C2584" s="7" t="str">
        <x:v>REA-D-C</x:v>
      </x:c>
      <x:c r="D2584" s="7" t="str">
        <x:v>DESTRUCTIVE</x:v>
      </x:c>
      <x:c r="E2584" s="7" t="str">
        <x:v>PTC-C</x:v>
      </x:c>
      <x:c r="F2584" s="7" t="str">
        <x:v>BL-Y</x:v>
      </x:c>
      <x:c r="G2584" s="7" t="str">
        <x:v>CF-22</x:v>
      </x:c>
      <x:c r="H2584" s="7" t="n">
        <x:v>4</x:v>
      </x:c>
      <x:c r="I2584" s="7" t="str">
        <x:v>environmental release</x:v>
      </x:c>
      <x:c r="J2584" s="7" t="str">
        <x:v>kg</x:v>
      </x:c>
      <x:c r="K2584" s="7" t="n">
        <x:v>0</x:v>
      </x:c>
      <x:c r="L2584" s="7" t="n">
        <x:v>0.1</x:v>
      </x:c>
      <x:c r="M2584" s="7" t="n">
        <x:v>0.01</x:v>
      </x:c>
      <x:c r="N2584" s="7" t="str"/>
      <x:c r="O2584" s="7" t="str">
        <x:f>IF(N2584="","OPEN","PASS")</x:f>
        <x:v>OPEN</x:v>
      </x:c>
    </x:row>
    <x:row r="2585">
      <x:c r="B2585" s="7" t="str">
        <x:v>CH-2579</x:v>
      </x:c>
      <x:c r="C2585" s="7" t="str">
        <x:v>REA-D-C</x:v>
      </x:c>
      <x:c r="D2585" s="7" t="str">
        <x:v>DESTRUCTIVE</x:v>
      </x:c>
      <x:c r="E2585" s="7" t="str">
        <x:v>PTC-C</x:v>
      </x:c>
      <x:c r="F2585" s="7" t="str">
        <x:v>BL-Y</x:v>
      </x:c>
      <x:c r="G2585" s="7" t="str">
        <x:v>CF-22</x:v>
      </x:c>
      <x:c r="H2585" s="7" t="n">
        <x:v>5</x:v>
      </x:c>
      <x:c r="I2585" s="7" t="str">
        <x:v>environmental release</x:v>
      </x:c>
      <x:c r="J2585" s="7" t="str">
        <x:v>kg</x:v>
      </x:c>
      <x:c r="K2585" s="7" t="n">
        <x:v>0</x:v>
      </x:c>
      <x:c r="L2585" s="7" t="n">
        <x:v>0.1</x:v>
      </x:c>
      <x:c r="M2585" s="7" t="n">
        <x:v>0.01</x:v>
      </x:c>
      <x:c r="N2585" s="7" t="str"/>
      <x:c r="O2585" s="7" t="str">
        <x:f>IF(N2585="","OPEN","PASS")</x:f>
        <x:v>OPEN</x:v>
      </x:c>
    </x:row>
    <x:row r="2586">
      <x:c r="B2586" s="7" t="str">
        <x:v>CH-2580</x:v>
      </x:c>
      <x:c r="C2586" s="7" t="str">
        <x:v>REA-D-C</x:v>
      </x:c>
      <x:c r="D2586" s="7" t="str">
        <x:v>DESTRUCTIVE</x:v>
      </x:c>
      <x:c r="E2586" s="7" t="str">
        <x:v>PTC-C</x:v>
      </x:c>
      <x:c r="F2586" s="7" t="str">
        <x:v>BL-Y</x:v>
      </x:c>
      <x:c r="G2586" s="7" t="str">
        <x:v>CF-22</x:v>
      </x:c>
      <x:c r="H2586" s="7" t="n">
        <x:v>6</x:v>
      </x:c>
      <x:c r="I2586" s="7" t="str">
        <x:v>environmental release</x:v>
      </x:c>
      <x:c r="J2586" s="7" t="str">
        <x:v>kg</x:v>
      </x:c>
      <x:c r="K2586" s="7" t="n">
        <x:v>0</x:v>
      </x:c>
      <x:c r="L2586" s="7" t="n">
        <x:v>0.1</x:v>
      </x:c>
      <x:c r="M2586" s="7" t="n">
        <x:v>0.01</x:v>
      </x:c>
      <x:c r="N2586" s="7" t="str"/>
      <x:c r="O2586" s="7" t="str">
        <x:f>IF(N2586="","OPEN","PASS")</x:f>
        <x:v>OPEN</x:v>
      </x:c>
    </x:row>
    <x:row r="2587">
      <x:c r="B2587" s="7" t="str">
        <x:v>CH-2581</x:v>
      </x:c>
      <x:c r="C2587" s="7" t="str">
        <x:v>REA-D-C</x:v>
      </x:c>
      <x:c r="D2587" s="7" t="str">
        <x:v>DESTRUCTIVE</x:v>
      </x:c>
      <x:c r="E2587" s="7" t="str">
        <x:v>PTC-C</x:v>
      </x:c>
      <x:c r="F2587" s="7" t="str">
        <x:v>BL-Y</x:v>
      </x:c>
      <x:c r="G2587" s="7" t="str">
        <x:v>CF-23</x:v>
      </x:c>
      <x:c r="H2587" s="7" t="n">
        <x:v>1</x:v>
      </x:c>
      <x:c r="I2587" s="7" t="str">
        <x:v>image and event trigger</x:v>
      </x:c>
      <x:c r="J2587" s="7" t="str">
        <x:v>ms</x:v>
      </x:c>
      <x:c r="K2587" s="7" t="n">
        <x:v>-10</x:v>
      </x:c>
      <x:c r="L2587" s="7" t="n">
        <x:v>10</x:v>
      </x:c>
      <x:c r="M2587" s="7" t="n">
        <x:v>1</x:v>
      </x:c>
      <x:c r="N2587" s="7" t="str"/>
      <x:c r="O2587" s="7" t="str">
        <x:f>IF(N2587="","OPEN","PASS")</x:f>
        <x:v>OPEN</x:v>
      </x:c>
    </x:row>
    <x:row r="2588">
      <x:c r="B2588" s="7" t="str">
        <x:v>CH-2582</x:v>
      </x:c>
      <x:c r="C2588" s="7" t="str">
        <x:v>REA-D-C</x:v>
      </x:c>
      <x:c r="D2588" s="7" t="str">
        <x:v>DESTRUCTIVE</x:v>
      </x:c>
      <x:c r="E2588" s="7" t="str">
        <x:v>PTC-C</x:v>
      </x:c>
      <x:c r="F2588" s="7" t="str">
        <x:v>BL-Y</x:v>
      </x:c>
      <x:c r="G2588" s="7" t="str">
        <x:v>CF-23</x:v>
      </x:c>
      <x:c r="H2588" s="7" t="n">
        <x:v>2</x:v>
      </x:c>
      <x:c r="I2588" s="7" t="str">
        <x:v>image and event trigger</x:v>
      </x:c>
      <x:c r="J2588" s="7" t="str">
        <x:v>ms</x:v>
      </x:c>
      <x:c r="K2588" s="7" t="n">
        <x:v>-10</x:v>
      </x:c>
      <x:c r="L2588" s="7" t="n">
        <x:v>10</x:v>
      </x:c>
      <x:c r="M2588" s="7" t="n">
        <x:v>1</x:v>
      </x:c>
      <x:c r="N2588" s="7" t="str"/>
      <x:c r="O2588" s="7" t="str">
        <x:f>IF(N2588="","OPEN","PASS")</x:f>
        <x:v>OPEN</x:v>
      </x:c>
    </x:row>
    <x:row r="2589">
      <x:c r="B2589" s="7" t="str">
        <x:v>CH-2583</x:v>
      </x:c>
      <x:c r="C2589" s="7" t="str">
        <x:v>REA-D-C</x:v>
      </x:c>
      <x:c r="D2589" s="7" t="str">
        <x:v>DESTRUCTIVE</x:v>
      </x:c>
      <x:c r="E2589" s="7" t="str">
        <x:v>PTC-C</x:v>
      </x:c>
      <x:c r="F2589" s="7" t="str">
        <x:v>BL-Y</x:v>
      </x:c>
      <x:c r="G2589" s="7" t="str">
        <x:v>CF-23</x:v>
      </x:c>
      <x:c r="H2589" s="7" t="n">
        <x:v>3</x:v>
      </x:c>
      <x:c r="I2589" s="7" t="str">
        <x:v>image and event trigger</x:v>
      </x:c>
      <x:c r="J2589" s="7" t="str">
        <x:v>ms</x:v>
      </x:c>
      <x:c r="K2589" s="7" t="n">
        <x:v>-10</x:v>
      </x:c>
      <x:c r="L2589" s="7" t="n">
        <x:v>10</x:v>
      </x:c>
      <x:c r="M2589" s="7" t="n">
        <x:v>1</x:v>
      </x:c>
      <x:c r="N2589" s="7" t="str"/>
      <x:c r="O2589" s="7" t="str">
        <x:f>IF(N2589="","OPEN","PASS")</x:f>
        <x:v>OPEN</x:v>
      </x:c>
    </x:row>
    <x:row r="2590">
      <x:c r="B2590" s="7" t="str">
        <x:v>CH-2584</x:v>
      </x:c>
      <x:c r="C2590" s="7" t="str">
        <x:v>REA-D-C</x:v>
      </x:c>
      <x:c r="D2590" s="7" t="str">
        <x:v>DESTRUCTIVE</x:v>
      </x:c>
      <x:c r="E2590" s="7" t="str">
        <x:v>PTC-C</x:v>
      </x:c>
      <x:c r="F2590" s="7" t="str">
        <x:v>BL-Y</x:v>
      </x:c>
      <x:c r="G2590" s="7" t="str">
        <x:v>CF-23</x:v>
      </x:c>
      <x:c r="H2590" s="7" t="n">
        <x:v>4</x:v>
      </x:c>
      <x:c r="I2590" s="7" t="str">
        <x:v>image and event trigger</x:v>
      </x:c>
      <x:c r="J2590" s="7" t="str">
        <x:v>ms</x:v>
      </x:c>
      <x:c r="K2590" s="7" t="n">
        <x:v>-10</x:v>
      </x:c>
      <x:c r="L2590" s="7" t="n">
        <x:v>10</x:v>
      </x:c>
      <x:c r="M2590" s="7" t="n">
        <x:v>1</x:v>
      </x:c>
      <x:c r="N2590" s="7" t="str"/>
      <x:c r="O2590" s="7" t="str">
        <x:f>IF(N2590="","OPEN","PASS")</x:f>
        <x:v>OPEN</x:v>
      </x:c>
    </x:row>
    <x:row r="2591">
      <x:c r="B2591" s="7" t="str">
        <x:v>CH-2585</x:v>
      </x:c>
      <x:c r="C2591" s="7" t="str">
        <x:v>REA-D-C</x:v>
      </x:c>
      <x:c r="D2591" s="7" t="str">
        <x:v>DESTRUCTIVE</x:v>
      </x:c>
      <x:c r="E2591" s="7" t="str">
        <x:v>PTC-C</x:v>
      </x:c>
      <x:c r="F2591" s="7" t="str">
        <x:v>BL-Y</x:v>
      </x:c>
      <x:c r="G2591" s="7" t="str">
        <x:v>CF-23</x:v>
      </x:c>
      <x:c r="H2591" s="7" t="n">
        <x:v>5</x:v>
      </x:c>
      <x:c r="I2591" s="7" t="str">
        <x:v>image and event trigger</x:v>
      </x:c>
      <x:c r="J2591" s="7" t="str">
        <x:v>ms</x:v>
      </x:c>
      <x:c r="K2591" s="7" t="n">
        <x:v>-10</x:v>
      </x:c>
      <x:c r="L2591" s="7" t="n">
        <x:v>10</x:v>
      </x:c>
      <x:c r="M2591" s="7" t="n">
        <x:v>1</x:v>
      </x:c>
      <x:c r="N2591" s="7" t="str"/>
      <x:c r="O2591" s="7" t="str">
        <x:f>IF(N2591="","OPEN","PASS")</x:f>
        <x:v>OPEN</x:v>
      </x:c>
    </x:row>
    <x:row r="2592">
      <x:c r="B2592" s="7" t="str">
        <x:v>CH-2586</x:v>
      </x:c>
      <x:c r="C2592" s="7" t="str">
        <x:v>REA-D-C</x:v>
      </x:c>
      <x:c r="D2592" s="7" t="str">
        <x:v>DESTRUCTIVE</x:v>
      </x:c>
      <x:c r="E2592" s="7" t="str">
        <x:v>PTC-C</x:v>
      </x:c>
      <x:c r="F2592" s="7" t="str">
        <x:v>BL-Y</x:v>
      </x:c>
      <x:c r="G2592" s="7" t="str">
        <x:v>CF-23</x:v>
      </x:c>
      <x:c r="H2592" s="7" t="n">
        <x:v>6</x:v>
      </x:c>
      <x:c r="I2592" s="7" t="str">
        <x:v>image and event trigger</x:v>
      </x:c>
      <x:c r="J2592" s="7" t="str">
        <x:v>ms</x:v>
      </x:c>
      <x:c r="K2592" s="7" t="n">
        <x:v>-10</x:v>
      </x:c>
      <x:c r="L2592" s="7" t="n">
        <x:v>10</x:v>
      </x:c>
      <x:c r="M2592" s="7" t="n">
        <x:v>1</x:v>
      </x:c>
      <x:c r="N2592" s="7" t="str"/>
      <x:c r="O2592" s="7" t="str">
        <x:f>IF(N2592="","OPEN","PASS")</x:f>
        <x:v>OPEN</x:v>
      </x:c>
    </x:row>
    <x:row r="2593">
      <x:c r="B2593" s="7" t="str">
        <x:v>CH-2587</x:v>
      </x:c>
      <x:c r="C2593" s="7" t="str">
        <x:v>REA-D-C</x:v>
      </x:c>
      <x:c r="D2593" s="7" t="str">
        <x:v>DESTRUCTIVE</x:v>
      </x:c>
      <x:c r="E2593" s="7" t="str">
        <x:v>PTC-C</x:v>
      </x:c>
      <x:c r="F2593" s="7" t="str">
        <x:v>BL-Y</x:v>
      </x:c>
      <x:c r="G2593" s="7" t="str">
        <x:v>CF-24</x:v>
      </x:c>
      <x:c r="H2593" s="7" t="n">
        <x:v>1</x:v>
      </x:c>
      <x:c r="I2593" s="7" t="str">
        <x:v>evidence-path health</x:v>
      </x:c>
      <x:c r="J2593" s="7" t="str">
        <x:v>binary</x:v>
      </x:c>
      <x:c r="K2593" s="7" t="n">
        <x:v>0</x:v>
      </x:c>
      <x:c r="L2593" s="7" t="n">
        <x:v>1</x:v>
      </x:c>
      <x:c r="M2593" s="7" t="n">
        <x:v>1</x:v>
      </x:c>
      <x:c r="N2593" s="7" t="str"/>
      <x:c r="O2593" s="7" t="str">
        <x:f>IF(N2593="","OPEN","PASS")</x:f>
        <x:v>OPEN</x:v>
      </x:c>
    </x:row>
    <x:row r="2594">
      <x:c r="B2594" s="7" t="str">
        <x:v>CH-2588</x:v>
      </x:c>
      <x:c r="C2594" s="7" t="str">
        <x:v>REA-D-C</x:v>
      </x:c>
      <x:c r="D2594" s="7" t="str">
        <x:v>DESTRUCTIVE</x:v>
      </x:c>
      <x:c r="E2594" s="7" t="str">
        <x:v>PTC-C</x:v>
      </x:c>
      <x:c r="F2594" s="7" t="str">
        <x:v>BL-Y</x:v>
      </x:c>
      <x:c r="G2594" s="7" t="str">
        <x:v>CF-24</x:v>
      </x:c>
      <x:c r="H2594" s="7" t="n">
        <x:v>2</x:v>
      </x:c>
      <x:c r="I2594" s="7" t="str">
        <x:v>evidence-path health</x:v>
      </x:c>
      <x:c r="J2594" s="7" t="str">
        <x:v>binary</x:v>
      </x:c>
      <x:c r="K2594" s="7" t="n">
        <x:v>0</x:v>
      </x:c>
      <x:c r="L2594" s="7" t="n">
        <x:v>1</x:v>
      </x:c>
      <x:c r="M2594" s="7" t="n">
        <x:v>1</x:v>
      </x:c>
      <x:c r="N2594" s="7" t="str"/>
      <x:c r="O2594" s="7" t="str">
        <x:f>IF(N2594="","OPEN","PASS")</x:f>
        <x:v>OPEN</x:v>
      </x:c>
    </x:row>
    <x:row r="2595">
      <x:c r="B2595" s="7" t="str">
        <x:v>CH-2589</x:v>
      </x:c>
      <x:c r="C2595" s="7" t="str">
        <x:v>REA-D-C</x:v>
      </x:c>
      <x:c r="D2595" s="7" t="str">
        <x:v>DESTRUCTIVE</x:v>
      </x:c>
      <x:c r="E2595" s="7" t="str">
        <x:v>PTC-C</x:v>
      </x:c>
      <x:c r="F2595" s="7" t="str">
        <x:v>BL-Y</x:v>
      </x:c>
      <x:c r="G2595" s="7" t="str">
        <x:v>CF-24</x:v>
      </x:c>
      <x:c r="H2595" s="7" t="n">
        <x:v>3</x:v>
      </x:c>
      <x:c r="I2595" s="7" t="str">
        <x:v>evidence-path health</x:v>
      </x:c>
      <x:c r="J2595" s="7" t="str">
        <x:v>binary</x:v>
      </x:c>
      <x:c r="K2595" s="7" t="n">
        <x:v>0</x:v>
      </x:c>
      <x:c r="L2595" s="7" t="n">
        <x:v>1</x:v>
      </x:c>
      <x:c r="M2595" s="7" t="n">
        <x:v>1</x:v>
      </x:c>
      <x:c r="N2595" s="7" t="str"/>
      <x:c r="O2595" s="7" t="str">
        <x:f>IF(N2595="","OPEN","PASS")</x:f>
        <x:v>OPEN</x:v>
      </x:c>
    </x:row>
    <x:row r="2596">
      <x:c r="B2596" s="7" t="str">
        <x:v>CH-2590</x:v>
      </x:c>
      <x:c r="C2596" s="7" t="str">
        <x:v>REA-D-C</x:v>
      </x:c>
      <x:c r="D2596" s="7" t="str">
        <x:v>DESTRUCTIVE</x:v>
      </x:c>
      <x:c r="E2596" s="7" t="str">
        <x:v>PTC-C</x:v>
      </x:c>
      <x:c r="F2596" s="7" t="str">
        <x:v>BL-Y</x:v>
      </x:c>
      <x:c r="G2596" s="7" t="str">
        <x:v>CF-24</x:v>
      </x:c>
      <x:c r="H2596" s="7" t="n">
        <x:v>4</x:v>
      </x:c>
      <x:c r="I2596" s="7" t="str">
        <x:v>evidence-path health</x:v>
      </x:c>
      <x:c r="J2596" s="7" t="str">
        <x:v>binary</x:v>
      </x:c>
      <x:c r="K2596" s="7" t="n">
        <x:v>0</x:v>
      </x:c>
      <x:c r="L2596" s="7" t="n">
        <x:v>1</x:v>
      </x:c>
      <x:c r="M2596" s="7" t="n">
        <x:v>1</x:v>
      </x:c>
      <x:c r="N2596" s="7" t="str"/>
      <x:c r="O2596" s="7" t="str">
        <x:f>IF(N2596="","OPEN","PASS")</x:f>
        <x:v>OPEN</x:v>
      </x:c>
    </x:row>
    <x:row r="2597">
      <x:c r="B2597" s="7" t="str">
        <x:v>CH-2591</x:v>
      </x:c>
      <x:c r="C2597" s="7" t="str">
        <x:v>REA-D-C</x:v>
      </x:c>
      <x:c r="D2597" s="7" t="str">
        <x:v>DESTRUCTIVE</x:v>
      </x:c>
      <x:c r="E2597" s="7" t="str">
        <x:v>PTC-C</x:v>
      </x:c>
      <x:c r="F2597" s="7" t="str">
        <x:v>BL-Y</x:v>
      </x:c>
      <x:c r="G2597" s="7" t="str">
        <x:v>CF-24</x:v>
      </x:c>
      <x:c r="H2597" s="7" t="n">
        <x:v>5</x:v>
      </x:c>
      <x:c r="I2597" s="7" t="str">
        <x:v>evidence-path health</x:v>
      </x:c>
      <x:c r="J2597" s="7" t="str">
        <x:v>binary</x:v>
      </x:c>
      <x:c r="K2597" s="7" t="n">
        <x:v>0</x:v>
      </x:c>
      <x:c r="L2597" s="7" t="n">
        <x:v>1</x:v>
      </x:c>
      <x:c r="M2597" s="7" t="n">
        <x:v>1</x:v>
      </x:c>
      <x:c r="N2597" s="7" t="str"/>
      <x:c r="O2597" s="7" t="str">
        <x:f>IF(N2597="","OPEN","PASS")</x:f>
        <x:v>OPEN</x:v>
      </x:c>
    </x:row>
    <x:row r="2598">
      <x:c r="B2598" s="7" t="str">
        <x:v>CH-2592</x:v>
      </x:c>
      <x:c r="C2598" s="7" t="str">
        <x:v>REA-D-C</x:v>
      </x:c>
      <x:c r="D2598" s="7" t="str">
        <x:v>DESTRUCTIVE</x:v>
      </x:c>
      <x:c r="E2598" s="7" t="str">
        <x:v>PTC-C</x:v>
      </x:c>
      <x:c r="F2598" s="7" t="str">
        <x:v>BL-Y</x:v>
      </x:c>
      <x:c r="G2598" s="7" t="str">
        <x:v>CF-24</x:v>
      </x:c>
      <x:c r="H2598" s="7" t="n">
        <x:v>6</x:v>
      </x:c>
      <x:c r="I2598" s="7" t="str">
        <x:v>evidence-path health</x:v>
      </x:c>
      <x:c r="J2598" s="7" t="str">
        <x:v>binary</x:v>
      </x:c>
      <x:c r="K2598" s="7" t="n">
        <x:v>0</x:v>
      </x:c>
      <x:c r="L2598" s="7" t="n">
        <x:v>1</x:v>
      </x:c>
      <x:c r="M2598" s="7" t="n">
        <x:v>1</x:v>
      </x:c>
      <x:c r="N2598" s="7" t="str"/>
      <x:c r="O2598" s="7" t="str">
        <x:f>IF(N2598="","OPEN","PASS")</x:f>
        <x:v>OPEN</x:v>
      </x:c>
    </x:row>
  </x:sheetData>
  <x:conditionalFormatting sqref="O7:O2598">
    <x:cfRule type="containsText" dxfId="102" priority="1" operator="containsText" text="FAIL"/>
    <x:cfRule type="containsText" dxfId="103" priority="2" operator="containsText" text="BLOCKED"/>
    <x:cfRule type="containsText" dxfId="104" priority="3" operator="containsText" text="OPEN"/>
    <x:cfRule type="containsText" dxfId="105" priority="4" operator="containsText" text="DORMANT"/>
    <x:cfRule type="containsText" dxfId="106" priority="5" operator="containsText" text="PASS"/>
    <x:cfRule type="containsText" dxfId="107" priority="6" operator="containsText" text="ISSUED"/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7" hidden="0" customWidth="1"/>
    <x:col min="3" max="3" width="16" hidden="0" customWidth="1"/>
    <x:col min="4" max="4" width="17" hidden="0" customWidth="1"/>
    <x:col min="5" max="5" width="20" hidden="0" customWidth="1"/>
    <x:col min="6" max="6" width="14" hidden="0" customWidth="1"/>
    <x:col min="7" max="7" width="14" hidden="0" customWidth="1"/>
    <x:col min="8" max="8" width="13" hidden="0" customWidth="1"/>
    <x:col min="9" max="9" width="18" hidden="0" customWidth="1"/>
    <x:col min="10" max="10" width="15" hidden="0" customWidth="1"/>
    <x:col min="11" max="11" width="15" hidden="0" customWidth="1"/>
    <x:col min="12" max="12" width="18" hidden="0" customWidth="1"/>
    <x:col min="13" max="13" width="18" hidden="0" customWidth="1"/>
    <x:col min="14" max="14" width="18" hidden="0" customWidth="1"/>
    <x:col min="15" max="15" width="21" hidden="0" customWidth="1"/>
    <x:col min="16" max="16" width="14" hidden="0" customWidth="1"/>
  </x:cols>
  <x:sheetData>
    <x:row r="2">
      <x:c r="B2" s="1" t="str">
        <x:v>Five thousand one hundred eighty-four before-and-after calibrations</x:v>
      </x:c>
    </x:row>
    <x:row r="3">
      <x:c r="B3" s="2" t="str">
        <x:v>A channel remains unaccepted until both its range and expanded uncertainty are physically demonstrated. Missing observations cannot become zero.</x:v>
      </x:c>
    </x:row>
    <x:row r="6" ht="24" customHeight="1">
      <x:c r="B6" s="6" t="str">
        <x:v>Calibration</x:v>
      </x:c>
      <x:c r="C6" s="6" t="str">
        <x:v>Channel</x:v>
      </x:c>
      <x:c r="D6" s="6" t="str">
        <x:v>Article</x:v>
      </x:c>
      <x:c r="E6" s="6" t="str">
        <x:v>Role</x:v>
      </x:c>
      <x:c r="F6" s="6" t="str">
        <x:v>Campus</x:v>
      </x:c>
      <x:c r="G6" s="6" t="str">
        <x:v>Family</x:v>
      </x:c>
      <x:c r="H6" s="6" t="str">
        <x:v>State</x:v>
      </x:c>
      <x:c r="I6" s="6" t="str">
        <x:v>Unit</x:v>
      </x:c>
      <x:c r="J6" s="6" t="str">
        <x:v>Minimum</x:v>
      </x:c>
      <x:c r="K6" s="6" t="str">
        <x:v>Maximum</x:v>
      </x:c>
      <x:c r="L6" s="6" t="str">
        <x:v>U95 ceiling</x:v>
      </x:c>
      <x:c r="M6" s="6" t="str">
        <x:v>Observed bias</x:v>
      </x:c>
      <x:c r="N6" s="6" t="str">
        <x:v>Observed U95</x:v>
      </x:c>
      <x:c r="O6" s="6" t="str">
        <x:v>Accepted UTC</x:v>
      </x:c>
      <x:c r="P6" s="6" t="str">
        <x:v>Result</x:v>
      </x:c>
    </x:row>
    <x:row r="7">
      <x:c r="B7" s="7" t="str">
        <x:v>CAL-00001</x:v>
      </x:c>
      <x:c r="C7" s="7" t="str">
        <x:v>CH-0001</x:v>
      </x:c>
      <x:c r="D7" s="7" t="str">
        <x:v>REA-O-A1</x:v>
      </x:c>
      <x:c r="E7" s="7" t="str">
        <x:v>OPERATIONAL</x:v>
      </x:c>
      <x:c r="F7" s="7" t="str">
        <x:v>PTC-A</x:v>
      </x:c>
      <x:c r="G7" s="7" t="str">
        <x:v>CF-01</x:v>
      </x:c>
      <x:c r="H7" s="7" t="str">
        <x:v>BEFORE</x:v>
      </x:c>
      <x:c r="I7" s="7" t="str">
        <x:v>kg</x:v>
      </x:c>
      <x:c r="J7" s="7" t="n">
        <x:v>0</x:v>
      </x:c>
      <x:c r="K7" s="7" t="n">
        <x:v>300</x:v>
      </x:c>
      <x:c r="L7" s="7" t="n">
        <x:v>0.2</x:v>
      </x:c>
      <x:c r="M7" s="7" t="str"/>
      <x:c r="N7" s="7" t="str"/>
      <x:c r="O7" s="7" t="str"/>
      <x:c r="P7" s="7" t="str">
        <x:f>IF(O7="","OPEN",IF(OR(NOT(ISNUMBER(M7)),NOT(ISNUMBER(N7)),ABS(M7)&gt;L7,N7&gt;L7),"FAIL","PASS"))</x:f>
        <x:v>OPEN</x:v>
      </x:c>
    </x:row>
    <x:row r="8">
      <x:c r="B8" s="7" t="str">
        <x:v>CAL-00002</x:v>
      </x:c>
      <x:c r="C8" s="7" t="str">
        <x:v>CH-0001</x:v>
      </x:c>
      <x:c r="D8" s="7" t="str">
        <x:v>REA-O-A1</x:v>
      </x:c>
      <x:c r="E8" s="7" t="str">
        <x:v>OPERATIONAL</x:v>
      </x:c>
      <x:c r="F8" s="7" t="str">
        <x:v>PTC-A</x:v>
      </x:c>
      <x:c r="G8" s="7" t="str">
        <x:v>CF-01</x:v>
      </x:c>
      <x:c r="H8" s="7" t="str">
        <x:v>AFTER</x:v>
      </x:c>
      <x:c r="I8" s="7" t="str">
        <x:v>kg</x:v>
      </x:c>
      <x:c r="J8" s="7" t="n">
        <x:v>0</x:v>
      </x:c>
      <x:c r="K8" s="7" t="n">
        <x:v>300</x:v>
      </x:c>
      <x:c r="L8" s="7" t="n">
        <x:v>0.2</x:v>
      </x:c>
      <x:c r="M8" s="7" t="str"/>
      <x:c r="N8" s="7" t="str"/>
      <x:c r="O8" s="7" t="str"/>
      <x:c r="P8" s="7" t="str">
        <x:f>IF(O8="","OPEN",IF(OR(NOT(ISNUMBER(M8)),NOT(ISNUMBER(N8)),ABS(M8)&gt;L8,N8&gt;L8),"FAIL","PASS"))</x:f>
        <x:v>OPEN</x:v>
      </x:c>
    </x:row>
    <x:row r="9">
      <x:c r="B9" s="7" t="str">
        <x:v>CAL-00003</x:v>
      </x:c>
      <x:c r="C9" s="7" t="str">
        <x:v>CH-0002</x:v>
      </x:c>
      <x:c r="D9" s="7" t="str">
        <x:v>REA-O-A1</x:v>
      </x:c>
      <x:c r="E9" s="7" t="str">
        <x:v>OPERATIONAL</x:v>
      </x:c>
      <x:c r="F9" s="7" t="str">
        <x:v>PTC-A</x:v>
      </x:c>
      <x:c r="G9" s="7" t="str">
        <x:v>CF-01</x:v>
      </x:c>
      <x:c r="H9" s="7" t="str">
        <x:v>BEFORE</x:v>
      </x:c>
      <x:c r="I9" s="7" t="str">
        <x:v>kg</x:v>
      </x:c>
      <x:c r="J9" s="7" t="n">
        <x:v>0</x:v>
      </x:c>
      <x:c r="K9" s="7" t="n">
        <x:v>300</x:v>
      </x:c>
      <x:c r="L9" s="7" t="n">
        <x:v>0.2</x:v>
      </x:c>
      <x:c r="M9" s="7" t="str"/>
      <x:c r="N9" s="7" t="str"/>
      <x:c r="O9" s="7" t="str"/>
      <x:c r="P9" s="7" t="str">
        <x:f>IF(O9="","OPEN",IF(OR(NOT(ISNUMBER(M9)),NOT(ISNUMBER(N9)),ABS(M9)&gt;L9,N9&gt;L9),"FAIL","PASS"))</x:f>
        <x:v>OPEN</x:v>
      </x:c>
    </x:row>
    <x:row r="10">
      <x:c r="B10" s="7" t="str">
        <x:v>CAL-00004</x:v>
      </x:c>
      <x:c r="C10" s="7" t="str">
        <x:v>CH-0002</x:v>
      </x:c>
      <x:c r="D10" s="7" t="str">
        <x:v>REA-O-A1</x:v>
      </x:c>
      <x:c r="E10" s="7" t="str">
        <x:v>OPERATIONAL</x:v>
      </x:c>
      <x:c r="F10" s="7" t="str">
        <x:v>PTC-A</x:v>
      </x:c>
      <x:c r="G10" s="7" t="str">
        <x:v>CF-01</x:v>
      </x:c>
      <x:c r="H10" s="7" t="str">
        <x:v>AFTER</x:v>
      </x:c>
      <x:c r="I10" s="7" t="str">
        <x:v>kg</x:v>
      </x:c>
      <x:c r="J10" s="7" t="n">
        <x:v>0</x:v>
      </x:c>
      <x:c r="K10" s="7" t="n">
        <x:v>300</x:v>
      </x:c>
      <x:c r="L10" s="7" t="n">
        <x:v>0.2</x:v>
      </x:c>
      <x:c r="M10" s="7" t="str"/>
      <x:c r="N10" s="7" t="str"/>
      <x:c r="O10" s="7" t="str"/>
      <x:c r="P10" s="7" t="str">
        <x:f>IF(O10="","OPEN",IF(OR(NOT(ISNUMBER(M10)),NOT(ISNUMBER(N10)),ABS(M10)&gt;L10,N10&gt;L10),"FAIL","PASS"))</x:f>
        <x:v>OPEN</x:v>
      </x:c>
    </x:row>
    <x:row r="11">
      <x:c r="B11" s="7" t="str">
        <x:v>CAL-00005</x:v>
      </x:c>
      <x:c r="C11" s="7" t="str">
        <x:v>CH-0003</x:v>
      </x:c>
      <x:c r="D11" s="7" t="str">
        <x:v>REA-O-A1</x:v>
      </x:c>
      <x:c r="E11" s="7" t="str">
        <x:v>OPERATIONAL</x:v>
      </x:c>
      <x:c r="F11" s="7" t="str">
        <x:v>PTC-A</x:v>
      </x:c>
      <x:c r="G11" s="7" t="str">
        <x:v>CF-01</x:v>
      </x:c>
      <x:c r="H11" s="7" t="str">
        <x:v>BEFORE</x:v>
      </x:c>
      <x:c r="I11" s="7" t="str">
        <x:v>kg</x:v>
      </x:c>
      <x:c r="J11" s="7" t="n">
        <x:v>0</x:v>
      </x:c>
      <x:c r="K11" s="7" t="n">
        <x:v>300</x:v>
      </x:c>
      <x:c r="L11" s="7" t="n">
        <x:v>0.2</x:v>
      </x:c>
      <x:c r="M11" s="7" t="str"/>
      <x:c r="N11" s="7" t="str"/>
      <x:c r="O11" s="7" t="str"/>
      <x:c r="P11" s="7" t="str">
        <x:f>IF(O11="","OPEN",IF(OR(NOT(ISNUMBER(M11)),NOT(ISNUMBER(N11)),ABS(M11)&gt;L11,N11&gt;L11),"FAIL","PASS"))</x:f>
        <x:v>OPEN</x:v>
      </x:c>
    </x:row>
    <x:row r="12">
      <x:c r="B12" s="7" t="str">
        <x:v>CAL-00006</x:v>
      </x:c>
      <x:c r="C12" s="7" t="str">
        <x:v>CH-0003</x:v>
      </x:c>
      <x:c r="D12" s="7" t="str">
        <x:v>REA-O-A1</x:v>
      </x:c>
      <x:c r="E12" s="7" t="str">
        <x:v>OPERATIONAL</x:v>
      </x:c>
      <x:c r="F12" s="7" t="str">
        <x:v>PTC-A</x:v>
      </x:c>
      <x:c r="G12" s="7" t="str">
        <x:v>CF-01</x:v>
      </x:c>
      <x:c r="H12" s="7" t="str">
        <x:v>AFTER</x:v>
      </x:c>
      <x:c r="I12" s="7" t="str">
        <x:v>kg</x:v>
      </x:c>
      <x:c r="J12" s="7" t="n">
        <x:v>0</x:v>
      </x:c>
      <x:c r="K12" s="7" t="n">
        <x:v>300</x:v>
      </x:c>
      <x:c r="L12" s="7" t="n">
        <x:v>0.2</x:v>
      </x:c>
      <x:c r="M12" s="7" t="str"/>
      <x:c r="N12" s="7" t="str"/>
      <x:c r="O12" s="7" t="str"/>
      <x:c r="P12" s="7" t="str">
        <x:f>IF(O12="","OPEN",IF(OR(NOT(ISNUMBER(M12)),NOT(ISNUMBER(N12)),ABS(M12)&gt;L12,N12&gt;L12),"FAIL","PASS"))</x:f>
        <x:v>OPEN</x:v>
      </x:c>
    </x:row>
    <x:row r="13">
      <x:c r="B13" s="7" t="str">
        <x:v>CAL-00007</x:v>
      </x:c>
      <x:c r="C13" s="7" t="str">
        <x:v>CH-0004</x:v>
      </x:c>
      <x:c r="D13" s="7" t="str">
        <x:v>REA-O-A1</x:v>
      </x:c>
      <x:c r="E13" s="7" t="str">
        <x:v>OPERATIONAL</x:v>
      </x:c>
      <x:c r="F13" s="7" t="str">
        <x:v>PTC-A</x:v>
      </x:c>
      <x:c r="G13" s="7" t="str">
        <x:v>CF-01</x:v>
      </x:c>
      <x:c r="H13" s="7" t="str">
        <x:v>BEFORE</x:v>
      </x:c>
      <x:c r="I13" s="7" t="str">
        <x:v>kg</x:v>
      </x:c>
      <x:c r="J13" s="7" t="n">
        <x:v>0</x:v>
      </x:c>
      <x:c r="K13" s="7" t="n">
        <x:v>300</x:v>
      </x:c>
      <x:c r="L13" s="7" t="n">
        <x:v>0.2</x:v>
      </x:c>
      <x:c r="M13" s="7" t="str"/>
      <x:c r="N13" s="7" t="str"/>
      <x:c r="O13" s="7" t="str"/>
      <x:c r="P13" s="7" t="str">
        <x:f>IF(O13="","OPEN",IF(OR(NOT(ISNUMBER(M13)),NOT(ISNUMBER(N13)),ABS(M13)&gt;L13,N13&gt;L13),"FAIL","PASS"))</x:f>
        <x:v>OPEN</x:v>
      </x:c>
    </x:row>
    <x:row r="14">
      <x:c r="B14" s="7" t="str">
        <x:v>CAL-00008</x:v>
      </x:c>
      <x:c r="C14" s="7" t="str">
        <x:v>CH-0004</x:v>
      </x:c>
      <x:c r="D14" s="7" t="str">
        <x:v>REA-O-A1</x:v>
      </x:c>
      <x:c r="E14" s="7" t="str">
        <x:v>OPERATIONAL</x:v>
      </x:c>
      <x:c r="F14" s="7" t="str">
        <x:v>PTC-A</x:v>
      </x:c>
      <x:c r="G14" s="7" t="str">
        <x:v>CF-01</x:v>
      </x:c>
      <x:c r="H14" s="7" t="str">
        <x:v>AFTER</x:v>
      </x:c>
      <x:c r="I14" s="7" t="str">
        <x:v>kg</x:v>
      </x:c>
      <x:c r="J14" s="7" t="n">
        <x:v>0</x:v>
      </x:c>
      <x:c r="K14" s="7" t="n">
        <x:v>300</x:v>
      </x:c>
      <x:c r="L14" s="7" t="n">
        <x:v>0.2</x:v>
      </x:c>
      <x:c r="M14" s="7" t="str"/>
      <x:c r="N14" s="7" t="str"/>
      <x:c r="O14" s="7" t="str"/>
      <x:c r="P14" s="7" t="str">
        <x:f>IF(O14="","OPEN",IF(OR(NOT(ISNUMBER(M14)),NOT(ISNUMBER(N14)),ABS(M14)&gt;L14,N14&gt;L14),"FAIL","PASS"))</x:f>
        <x:v>OPEN</x:v>
      </x:c>
    </x:row>
    <x:row r="15">
      <x:c r="B15" s="7" t="str">
        <x:v>CAL-00009</x:v>
      </x:c>
      <x:c r="C15" s="7" t="str">
        <x:v>CH-0005</x:v>
      </x:c>
      <x:c r="D15" s="7" t="str">
        <x:v>REA-O-A1</x:v>
      </x:c>
      <x:c r="E15" s="7" t="str">
        <x:v>OPERATIONAL</x:v>
      </x:c>
      <x:c r="F15" s="7" t="str">
        <x:v>PTC-A</x:v>
      </x:c>
      <x:c r="G15" s="7" t="str">
        <x:v>CF-01</x:v>
      </x:c>
      <x:c r="H15" s="7" t="str">
        <x:v>BEFORE</x:v>
      </x:c>
      <x:c r="I15" s="7" t="str">
        <x:v>kg</x:v>
      </x:c>
      <x:c r="J15" s="7" t="n">
        <x:v>0</x:v>
      </x:c>
      <x:c r="K15" s="7" t="n">
        <x:v>300</x:v>
      </x:c>
      <x:c r="L15" s="7" t="n">
        <x:v>0.2</x:v>
      </x:c>
      <x:c r="M15" s="7" t="str"/>
      <x:c r="N15" s="7" t="str"/>
      <x:c r="O15" s="7" t="str"/>
      <x:c r="P15" s="7" t="str">
        <x:f>IF(O15="","OPEN",IF(OR(NOT(ISNUMBER(M15)),NOT(ISNUMBER(N15)),ABS(M15)&gt;L15,N15&gt;L15),"FAIL","PASS"))</x:f>
        <x:v>OPEN</x:v>
      </x:c>
    </x:row>
    <x:row r="16">
      <x:c r="B16" s="7" t="str">
        <x:v>CAL-00010</x:v>
      </x:c>
      <x:c r="C16" s="7" t="str">
        <x:v>CH-0005</x:v>
      </x:c>
      <x:c r="D16" s="7" t="str">
        <x:v>REA-O-A1</x:v>
      </x:c>
      <x:c r="E16" s="7" t="str">
        <x:v>OPERATIONAL</x:v>
      </x:c>
      <x:c r="F16" s="7" t="str">
        <x:v>PTC-A</x:v>
      </x:c>
      <x:c r="G16" s="7" t="str">
        <x:v>CF-01</x:v>
      </x:c>
      <x:c r="H16" s="7" t="str">
        <x:v>AFTER</x:v>
      </x:c>
      <x:c r="I16" s="7" t="str">
        <x:v>kg</x:v>
      </x:c>
      <x:c r="J16" s="7" t="n">
        <x:v>0</x:v>
      </x:c>
      <x:c r="K16" s="7" t="n">
        <x:v>300</x:v>
      </x:c>
      <x:c r="L16" s="7" t="n">
        <x:v>0.2</x:v>
      </x:c>
      <x:c r="M16" s="7" t="str"/>
      <x:c r="N16" s="7" t="str"/>
      <x:c r="O16" s="7" t="str"/>
      <x:c r="P16" s="7" t="str">
        <x:f>IF(O16="","OPEN",IF(OR(NOT(ISNUMBER(M16)),NOT(ISNUMBER(N16)),ABS(M16)&gt;L16,N16&gt;L16),"FAIL","PASS"))</x:f>
        <x:v>OPEN</x:v>
      </x:c>
    </x:row>
    <x:row r="17">
      <x:c r="B17" s="7" t="str">
        <x:v>CAL-00011</x:v>
      </x:c>
      <x:c r="C17" s="7" t="str">
        <x:v>CH-0006</x:v>
      </x:c>
      <x:c r="D17" s="7" t="str">
        <x:v>REA-O-A1</x:v>
      </x:c>
      <x:c r="E17" s="7" t="str">
        <x:v>OPERATIONAL</x:v>
      </x:c>
      <x:c r="F17" s="7" t="str">
        <x:v>PTC-A</x:v>
      </x:c>
      <x:c r="G17" s="7" t="str">
        <x:v>CF-01</x:v>
      </x:c>
      <x:c r="H17" s="7" t="str">
        <x:v>BEFORE</x:v>
      </x:c>
      <x:c r="I17" s="7" t="str">
        <x:v>kg</x:v>
      </x:c>
      <x:c r="J17" s="7" t="n">
        <x:v>0</x:v>
      </x:c>
      <x:c r="K17" s="7" t="n">
        <x:v>300</x:v>
      </x:c>
      <x:c r="L17" s="7" t="n">
        <x:v>0.2</x:v>
      </x:c>
      <x:c r="M17" s="7" t="str"/>
      <x:c r="N17" s="7" t="str"/>
      <x:c r="O17" s="7" t="str"/>
      <x:c r="P17" s="7" t="str">
        <x:f>IF(O17="","OPEN",IF(OR(NOT(ISNUMBER(M17)),NOT(ISNUMBER(N17)),ABS(M17)&gt;L17,N17&gt;L17),"FAIL","PASS"))</x:f>
        <x:v>OPEN</x:v>
      </x:c>
    </x:row>
    <x:row r="18">
      <x:c r="B18" s="7" t="str">
        <x:v>CAL-00012</x:v>
      </x:c>
      <x:c r="C18" s="7" t="str">
        <x:v>CH-0006</x:v>
      </x:c>
      <x:c r="D18" s="7" t="str">
        <x:v>REA-O-A1</x:v>
      </x:c>
      <x:c r="E18" s="7" t="str">
        <x:v>OPERATIONAL</x:v>
      </x:c>
      <x:c r="F18" s="7" t="str">
        <x:v>PTC-A</x:v>
      </x:c>
      <x:c r="G18" s="7" t="str">
        <x:v>CF-01</x:v>
      </x:c>
      <x:c r="H18" s="7" t="str">
        <x:v>AFTER</x:v>
      </x:c>
      <x:c r="I18" s="7" t="str">
        <x:v>kg</x:v>
      </x:c>
      <x:c r="J18" s="7" t="n">
        <x:v>0</x:v>
      </x:c>
      <x:c r="K18" s="7" t="n">
        <x:v>300</x:v>
      </x:c>
      <x:c r="L18" s="7" t="n">
        <x:v>0.2</x:v>
      </x:c>
      <x:c r="M18" s="7" t="str"/>
      <x:c r="N18" s="7" t="str"/>
      <x:c r="O18" s="7" t="str"/>
      <x:c r="P18" s="7" t="str">
        <x:f>IF(O18="","OPEN",IF(OR(NOT(ISNUMBER(M18)),NOT(ISNUMBER(N18)),ABS(M18)&gt;L18,N18&gt;L18),"FAIL","PASS"))</x:f>
        <x:v>OPEN</x:v>
      </x:c>
    </x:row>
    <x:row r="19">
      <x:c r="B19" s="7" t="str">
        <x:v>CAL-00013</x:v>
      </x:c>
      <x:c r="C19" s="7" t="str">
        <x:v>CH-0007</x:v>
      </x:c>
      <x:c r="D19" s="7" t="str">
        <x:v>REA-O-A1</x:v>
      </x:c>
      <x:c r="E19" s="7" t="str">
        <x:v>OPERATIONAL</x:v>
      </x:c>
      <x:c r="F19" s="7" t="str">
        <x:v>PTC-A</x:v>
      </x:c>
      <x:c r="G19" s="7" t="str">
        <x:v>CF-02</x:v>
      </x:c>
      <x:c r="H19" s="7" t="str">
        <x:v>BEFORE</x:v>
      </x:c>
      <x:c r="I19" s="7" t="str">
        <x:v>kg</x:v>
      </x:c>
      <x:c r="J19" s="7" t="n">
        <x:v>0</x:v>
      </x:c>
      <x:c r="K19" s="7" t="n">
        <x:v>120</x:v>
      </x:c>
      <x:c r="L19" s="7" t="n">
        <x:v>0.15</x:v>
      </x:c>
      <x:c r="M19" s="7" t="str"/>
      <x:c r="N19" s="7" t="str"/>
      <x:c r="O19" s="7" t="str"/>
      <x:c r="P19" s="7" t="str">
        <x:f>IF(O19="","OPEN",IF(OR(NOT(ISNUMBER(M19)),NOT(ISNUMBER(N19)),ABS(M19)&gt;L19,N19&gt;L19),"FAIL","PASS"))</x:f>
        <x:v>OPEN</x:v>
      </x:c>
    </x:row>
    <x:row r="20">
      <x:c r="B20" s="7" t="str">
        <x:v>CAL-00014</x:v>
      </x:c>
      <x:c r="C20" s="7" t="str">
        <x:v>CH-0007</x:v>
      </x:c>
      <x:c r="D20" s="7" t="str">
        <x:v>REA-O-A1</x:v>
      </x:c>
      <x:c r="E20" s="7" t="str">
        <x:v>OPERATIONAL</x:v>
      </x:c>
      <x:c r="F20" s="7" t="str">
        <x:v>PTC-A</x:v>
      </x:c>
      <x:c r="G20" s="7" t="str">
        <x:v>CF-02</x:v>
      </x:c>
      <x:c r="H20" s="7" t="str">
        <x:v>AFTER</x:v>
      </x:c>
      <x:c r="I20" s="7" t="str">
        <x:v>kg</x:v>
      </x:c>
      <x:c r="J20" s="7" t="n">
        <x:v>0</x:v>
      </x:c>
      <x:c r="K20" s="7" t="n">
        <x:v>120</x:v>
      </x:c>
      <x:c r="L20" s="7" t="n">
        <x:v>0.15</x:v>
      </x:c>
      <x:c r="M20" s="7" t="str"/>
      <x:c r="N20" s="7" t="str"/>
      <x:c r="O20" s="7" t="str"/>
      <x:c r="P20" s="7" t="str">
        <x:f>IF(O20="","OPEN",IF(OR(NOT(ISNUMBER(M20)),NOT(ISNUMBER(N20)),ABS(M20)&gt;L20,N20&gt;L20),"FAIL","PASS"))</x:f>
        <x:v>OPEN</x:v>
      </x:c>
    </x:row>
    <x:row r="21">
      <x:c r="B21" s="7" t="str">
        <x:v>CAL-00015</x:v>
      </x:c>
      <x:c r="C21" s="7" t="str">
        <x:v>CH-0008</x:v>
      </x:c>
      <x:c r="D21" s="7" t="str">
        <x:v>REA-O-A1</x:v>
      </x:c>
      <x:c r="E21" s="7" t="str">
        <x:v>OPERATIONAL</x:v>
      </x:c>
      <x:c r="F21" s="7" t="str">
        <x:v>PTC-A</x:v>
      </x:c>
      <x:c r="G21" s="7" t="str">
        <x:v>CF-02</x:v>
      </x:c>
      <x:c r="H21" s="7" t="str">
        <x:v>BEFORE</x:v>
      </x:c>
      <x:c r="I21" s="7" t="str">
        <x:v>kg</x:v>
      </x:c>
      <x:c r="J21" s="7" t="n">
        <x:v>0</x:v>
      </x:c>
      <x:c r="K21" s="7" t="n">
        <x:v>120</x:v>
      </x:c>
      <x:c r="L21" s="7" t="n">
        <x:v>0.15</x:v>
      </x:c>
      <x:c r="M21" s="7" t="str"/>
      <x:c r="N21" s="7" t="str"/>
      <x:c r="O21" s="7" t="str"/>
      <x:c r="P21" s="7" t="str">
        <x:f>IF(O21="","OPEN",IF(OR(NOT(ISNUMBER(M21)),NOT(ISNUMBER(N21)),ABS(M21)&gt;L21,N21&gt;L21),"FAIL","PASS"))</x:f>
        <x:v>OPEN</x:v>
      </x:c>
    </x:row>
    <x:row r="22">
      <x:c r="B22" s="7" t="str">
        <x:v>CAL-00016</x:v>
      </x:c>
      <x:c r="C22" s="7" t="str">
        <x:v>CH-0008</x:v>
      </x:c>
      <x:c r="D22" s="7" t="str">
        <x:v>REA-O-A1</x:v>
      </x:c>
      <x:c r="E22" s="7" t="str">
        <x:v>OPERATIONAL</x:v>
      </x:c>
      <x:c r="F22" s="7" t="str">
        <x:v>PTC-A</x:v>
      </x:c>
      <x:c r="G22" s="7" t="str">
        <x:v>CF-02</x:v>
      </x:c>
      <x:c r="H22" s="7" t="str">
        <x:v>AFTER</x:v>
      </x:c>
      <x:c r="I22" s="7" t="str">
        <x:v>kg</x:v>
      </x:c>
      <x:c r="J22" s="7" t="n">
        <x:v>0</x:v>
      </x:c>
      <x:c r="K22" s="7" t="n">
        <x:v>120</x:v>
      </x:c>
      <x:c r="L22" s="7" t="n">
        <x:v>0.15</x:v>
      </x:c>
      <x:c r="M22" s="7" t="str"/>
      <x:c r="N22" s="7" t="str"/>
      <x:c r="O22" s="7" t="str"/>
      <x:c r="P22" s="7" t="str">
        <x:f>IF(O22="","OPEN",IF(OR(NOT(ISNUMBER(M22)),NOT(ISNUMBER(N22)),ABS(M22)&gt;L22,N22&gt;L22),"FAIL","PASS"))</x:f>
        <x:v>OPEN</x:v>
      </x:c>
    </x:row>
    <x:row r="23">
      <x:c r="B23" s="7" t="str">
        <x:v>CAL-00017</x:v>
      </x:c>
      <x:c r="C23" s="7" t="str">
        <x:v>CH-0009</x:v>
      </x:c>
      <x:c r="D23" s="7" t="str">
        <x:v>REA-O-A1</x:v>
      </x:c>
      <x:c r="E23" s="7" t="str">
        <x:v>OPERATIONAL</x:v>
      </x:c>
      <x:c r="F23" s="7" t="str">
        <x:v>PTC-A</x:v>
      </x:c>
      <x:c r="G23" s="7" t="str">
        <x:v>CF-02</x:v>
      </x:c>
      <x:c r="H23" s="7" t="str">
        <x:v>BEFORE</x:v>
      </x:c>
      <x:c r="I23" s="7" t="str">
        <x:v>kg</x:v>
      </x:c>
      <x:c r="J23" s="7" t="n">
        <x:v>0</x:v>
      </x:c>
      <x:c r="K23" s="7" t="n">
        <x:v>120</x:v>
      </x:c>
      <x:c r="L23" s="7" t="n">
        <x:v>0.15</x:v>
      </x:c>
      <x:c r="M23" s="7" t="str"/>
      <x:c r="N23" s="7" t="str"/>
      <x:c r="O23" s="7" t="str"/>
      <x:c r="P23" s="7" t="str">
        <x:f>IF(O23="","OPEN",IF(OR(NOT(ISNUMBER(M23)),NOT(ISNUMBER(N23)),ABS(M23)&gt;L23,N23&gt;L23),"FAIL","PASS"))</x:f>
        <x:v>OPEN</x:v>
      </x:c>
    </x:row>
    <x:row r="24">
      <x:c r="B24" s="7" t="str">
        <x:v>CAL-00018</x:v>
      </x:c>
      <x:c r="C24" s="7" t="str">
        <x:v>CH-0009</x:v>
      </x:c>
      <x:c r="D24" s="7" t="str">
        <x:v>REA-O-A1</x:v>
      </x:c>
      <x:c r="E24" s="7" t="str">
        <x:v>OPERATIONAL</x:v>
      </x:c>
      <x:c r="F24" s="7" t="str">
        <x:v>PTC-A</x:v>
      </x:c>
      <x:c r="G24" s="7" t="str">
        <x:v>CF-02</x:v>
      </x:c>
      <x:c r="H24" s="7" t="str">
        <x:v>AFTER</x:v>
      </x:c>
      <x:c r="I24" s="7" t="str">
        <x:v>kg</x:v>
      </x:c>
      <x:c r="J24" s="7" t="n">
        <x:v>0</x:v>
      </x:c>
      <x:c r="K24" s="7" t="n">
        <x:v>120</x:v>
      </x:c>
      <x:c r="L24" s="7" t="n">
        <x:v>0.15</x:v>
      </x:c>
      <x:c r="M24" s="7" t="str"/>
      <x:c r="N24" s="7" t="str"/>
      <x:c r="O24" s="7" t="str"/>
      <x:c r="P24" s="7" t="str">
        <x:f>IF(O24="","OPEN",IF(OR(NOT(ISNUMBER(M24)),NOT(ISNUMBER(N24)),ABS(M24)&gt;L24,N24&gt;L24),"FAIL","PASS"))</x:f>
        <x:v>OPEN</x:v>
      </x:c>
    </x:row>
    <x:row r="25">
      <x:c r="B25" s="7" t="str">
        <x:v>CAL-00019</x:v>
      </x:c>
      <x:c r="C25" s="7" t="str">
        <x:v>CH-0010</x:v>
      </x:c>
      <x:c r="D25" s="7" t="str">
        <x:v>REA-O-A1</x:v>
      </x:c>
      <x:c r="E25" s="7" t="str">
        <x:v>OPERATIONAL</x:v>
      </x:c>
      <x:c r="F25" s="7" t="str">
        <x:v>PTC-A</x:v>
      </x:c>
      <x:c r="G25" s="7" t="str">
        <x:v>CF-02</x:v>
      </x:c>
      <x:c r="H25" s="7" t="str">
        <x:v>BEFORE</x:v>
      </x:c>
      <x:c r="I25" s="7" t="str">
        <x:v>kg</x:v>
      </x:c>
      <x:c r="J25" s="7" t="n">
        <x:v>0</x:v>
      </x:c>
      <x:c r="K25" s="7" t="n">
        <x:v>120</x:v>
      </x:c>
      <x:c r="L25" s="7" t="n">
        <x:v>0.15</x:v>
      </x:c>
      <x:c r="M25" s="7" t="str"/>
      <x:c r="N25" s="7" t="str"/>
      <x:c r="O25" s="7" t="str"/>
      <x:c r="P25" s="7" t="str">
        <x:f>IF(O25="","OPEN",IF(OR(NOT(ISNUMBER(M25)),NOT(ISNUMBER(N25)),ABS(M25)&gt;L25,N25&gt;L25),"FAIL","PASS"))</x:f>
        <x:v>OPEN</x:v>
      </x:c>
    </x:row>
    <x:row r="26">
      <x:c r="B26" s="7" t="str">
        <x:v>CAL-00020</x:v>
      </x:c>
      <x:c r="C26" s="7" t="str">
        <x:v>CH-0010</x:v>
      </x:c>
      <x:c r="D26" s="7" t="str">
        <x:v>REA-O-A1</x:v>
      </x:c>
      <x:c r="E26" s="7" t="str">
        <x:v>OPERATIONAL</x:v>
      </x:c>
      <x:c r="F26" s="7" t="str">
        <x:v>PTC-A</x:v>
      </x:c>
      <x:c r="G26" s="7" t="str">
        <x:v>CF-02</x:v>
      </x:c>
      <x:c r="H26" s="7" t="str">
        <x:v>AFTER</x:v>
      </x:c>
      <x:c r="I26" s="7" t="str">
        <x:v>kg</x:v>
      </x:c>
      <x:c r="J26" s="7" t="n">
        <x:v>0</x:v>
      </x:c>
      <x:c r="K26" s="7" t="n">
        <x:v>120</x:v>
      </x:c>
      <x:c r="L26" s="7" t="n">
        <x:v>0.15</x:v>
      </x:c>
      <x:c r="M26" s="7" t="str"/>
      <x:c r="N26" s="7" t="str"/>
      <x:c r="O26" s="7" t="str"/>
      <x:c r="P26" s="7" t="str">
        <x:f>IF(O26="","OPEN",IF(OR(NOT(ISNUMBER(M26)),NOT(ISNUMBER(N26)),ABS(M26)&gt;L26,N26&gt;L26),"FAIL","PASS"))</x:f>
        <x:v>OPEN</x:v>
      </x:c>
    </x:row>
    <x:row r="27">
      <x:c r="B27" s="7" t="str">
        <x:v>CAL-00021</x:v>
      </x:c>
      <x:c r="C27" s="7" t="str">
        <x:v>CH-0011</x:v>
      </x:c>
      <x:c r="D27" s="7" t="str">
        <x:v>REA-O-A1</x:v>
      </x:c>
      <x:c r="E27" s="7" t="str">
        <x:v>OPERATIONAL</x:v>
      </x:c>
      <x:c r="F27" s="7" t="str">
        <x:v>PTC-A</x:v>
      </x:c>
      <x:c r="G27" s="7" t="str">
        <x:v>CF-02</x:v>
      </x:c>
      <x:c r="H27" s="7" t="str">
        <x:v>BEFORE</x:v>
      </x:c>
      <x:c r="I27" s="7" t="str">
        <x:v>kg</x:v>
      </x:c>
      <x:c r="J27" s="7" t="n">
        <x:v>0</x:v>
      </x:c>
      <x:c r="K27" s="7" t="n">
        <x:v>120</x:v>
      </x:c>
      <x:c r="L27" s="7" t="n">
        <x:v>0.15</x:v>
      </x:c>
      <x:c r="M27" s="7" t="str"/>
      <x:c r="N27" s="7" t="str"/>
      <x:c r="O27" s="7" t="str"/>
      <x:c r="P27" s="7" t="str">
        <x:f>IF(O27="","OPEN",IF(OR(NOT(ISNUMBER(M27)),NOT(ISNUMBER(N27)),ABS(M27)&gt;L27,N27&gt;L27),"FAIL","PASS"))</x:f>
        <x:v>OPEN</x:v>
      </x:c>
    </x:row>
    <x:row r="28">
      <x:c r="B28" s="7" t="str">
        <x:v>CAL-00022</x:v>
      </x:c>
      <x:c r="C28" s="7" t="str">
        <x:v>CH-0011</x:v>
      </x:c>
      <x:c r="D28" s="7" t="str">
        <x:v>REA-O-A1</x:v>
      </x:c>
      <x:c r="E28" s="7" t="str">
        <x:v>OPERATIONAL</x:v>
      </x:c>
      <x:c r="F28" s="7" t="str">
        <x:v>PTC-A</x:v>
      </x:c>
      <x:c r="G28" s="7" t="str">
        <x:v>CF-02</x:v>
      </x:c>
      <x:c r="H28" s="7" t="str">
        <x:v>AFTER</x:v>
      </x:c>
      <x:c r="I28" s="7" t="str">
        <x:v>kg</x:v>
      </x:c>
      <x:c r="J28" s="7" t="n">
        <x:v>0</x:v>
      </x:c>
      <x:c r="K28" s="7" t="n">
        <x:v>120</x:v>
      </x:c>
      <x:c r="L28" s="7" t="n">
        <x:v>0.15</x:v>
      </x:c>
      <x:c r="M28" s="7" t="str"/>
      <x:c r="N28" s="7" t="str"/>
      <x:c r="O28" s="7" t="str"/>
      <x:c r="P28" s="7" t="str">
        <x:f>IF(O28="","OPEN",IF(OR(NOT(ISNUMBER(M28)),NOT(ISNUMBER(N28)),ABS(M28)&gt;L28,N28&gt;L28),"FAIL","PASS"))</x:f>
        <x:v>OPEN</x:v>
      </x:c>
    </x:row>
    <x:row r="29">
      <x:c r="B29" s="7" t="str">
        <x:v>CAL-00023</x:v>
      </x:c>
      <x:c r="C29" s="7" t="str">
        <x:v>CH-0012</x:v>
      </x:c>
      <x:c r="D29" s="7" t="str">
        <x:v>REA-O-A1</x:v>
      </x:c>
      <x:c r="E29" s="7" t="str">
        <x:v>OPERATIONAL</x:v>
      </x:c>
      <x:c r="F29" s="7" t="str">
        <x:v>PTC-A</x:v>
      </x:c>
      <x:c r="G29" s="7" t="str">
        <x:v>CF-02</x:v>
      </x:c>
      <x:c r="H29" s="7" t="str">
        <x:v>BEFORE</x:v>
      </x:c>
      <x:c r="I29" s="7" t="str">
        <x:v>kg</x:v>
      </x:c>
      <x:c r="J29" s="7" t="n">
        <x:v>0</x:v>
      </x:c>
      <x:c r="K29" s="7" t="n">
        <x:v>120</x:v>
      </x:c>
      <x:c r="L29" s="7" t="n">
        <x:v>0.15</x:v>
      </x:c>
      <x:c r="M29" s="7" t="str"/>
      <x:c r="N29" s="7" t="str"/>
      <x:c r="O29" s="7" t="str"/>
      <x:c r="P29" s="7" t="str">
        <x:f>IF(O29="","OPEN",IF(OR(NOT(ISNUMBER(M29)),NOT(ISNUMBER(N29)),ABS(M29)&gt;L29,N29&gt;L29),"FAIL","PASS"))</x:f>
        <x:v>OPEN</x:v>
      </x:c>
    </x:row>
    <x:row r="30">
      <x:c r="B30" s="7" t="str">
        <x:v>CAL-00024</x:v>
      </x:c>
      <x:c r="C30" s="7" t="str">
        <x:v>CH-0012</x:v>
      </x:c>
      <x:c r="D30" s="7" t="str">
        <x:v>REA-O-A1</x:v>
      </x:c>
      <x:c r="E30" s="7" t="str">
        <x:v>OPERATIONAL</x:v>
      </x:c>
      <x:c r="F30" s="7" t="str">
        <x:v>PTC-A</x:v>
      </x:c>
      <x:c r="G30" s="7" t="str">
        <x:v>CF-02</x:v>
      </x:c>
      <x:c r="H30" s="7" t="str">
        <x:v>AFTER</x:v>
      </x:c>
      <x:c r="I30" s="7" t="str">
        <x:v>kg</x:v>
      </x:c>
      <x:c r="J30" s="7" t="n">
        <x:v>0</x:v>
      </x:c>
      <x:c r="K30" s="7" t="n">
        <x:v>120</x:v>
      </x:c>
      <x:c r="L30" s="7" t="n">
        <x:v>0.15</x:v>
      </x:c>
      <x:c r="M30" s="7" t="str"/>
      <x:c r="N30" s="7" t="str"/>
      <x:c r="O30" s="7" t="str"/>
      <x:c r="P30" s="7" t="str">
        <x:f>IF(O30="","OPEN",IF(OR(NOT(ISNUMBER(M30)),NOT(ISNUMBER(N30)),ABS(M30)&gt;L30,N30&gt;L30),"FAIL","PASS"))</x:f>
        <x:v>OPEN</x:v>
      </x:c>
    </x:row>
    <x:row r="31">
      <x:c r="B31" s="7" t="str">
        <x:v>CAL-00025</x:v>
      </x:c>
      <x:c r="C31" s="7" t="str">
        <x:v>CH-0013</x:v>
      </x:c>
      <x:c r="D31" s="7" t="str">
        <x:v>REA-O-A1</x:v>
      </x:c>
      <x:c r="E31" s="7" t="str">
        <x:v>OPERATIONAL</x:v>
      </x:c>
      <x:c r="F31" s="7" t="str">
        <x:v>PTC-A</x:v>
      </x:c>
      <x:c r="G31" s="7" t="str">
        <x:v>CF-03</x:v>
      </x:c>
      <x:c r="H31" s="7" t="str">
        <x:v>BEFORE</x:v>
      </x:c>
      <x:c r="I31" s="7" t="str">
        <x:v>kPa</x:v>
      </x:c>
      <x:c r="J31" s="7" t="n">
        <x:v>-50</x:v>
      </x:c>
      <x:c r="K31" s="7" t="n">
        <x:v>500</x:v>
      </x:c>
      <x:c r="L31" s="7" t="n">
        <x:v>0.5</x:v>
      </x:c>
      <x:c r="M31" s="7" t="str"/>
      <x:c r="N31" s="7" t="str"/>
      <x:c r="O31" s="7" t="str"/>
      <x:c r="P31" s="7" t="str">
        <x:f>IF(O31="","OPEN",IF(OR(NOT(ISNUMBER(M31)),NOT(ISNUMBER(N31)),ABS(M31)&gt;L31,N31&gt;L31),"FAIL","PASS"))</x:f>
        <x:v>OPEN</x:v>
      </x:c>
    </x:row>
    <x:row r="32">
      <x:c r="B32" s="7" t="str">
        <x:v>CAL-00026</x:v>
      </x:c>
      <x:c r="C32" s="7" t="str">
        <x:v>CH-0013</x:v>
      </x:c>
      <x:c r="D32" s="7" t="str">
        <x:v>REA-O-A1</x:v>
      </x:c>
      <x:c r="E32" s="7" t="str">
        <x:v>OPERATIONAL</x:v>
      </x:c>
      <x:c r="F32" s="7" t="str">
        <x:v>PTC-A</x:v>
      </x:c>
      <x:c r="G32" s="7" t="str">
        <x:v>CF-03</x:v>
      </x:c>
      <x:c r="H32" s="7" t="str">
        <x:v>AFTER</x:v>
      </x:c>
      <x:c r="I32" s="7" t="str">
        <x:v>kPa</x:v>
      </x:c>
      <x:c r="J32" s="7" t="n">
        <x:v>-50</x:v>
      </x:c>
      <x:c r="K32" s="7" t="n">
        <x:v>500</x:v>
      </x:c>
      <x:c r="L32" s="7" t="n">
        <x:v>0.5</x:v>
      </x:c>
      <x:c r="M32" s="7" t="str"/>
      <x:c r="N32" s="7" t="str"/>
      <x:c r="O32" s="7" t="str"/>
      <x:c r="P32" s="7" t="str">
        <x:f>IF(O32="","OPEN",IF(OR(NOT(ISNUMBER(M32)),NOT(ISNUMBER(N32)),ABS(M32)&gt;L32,N32&gt;L32),"FAIL","PASS"))</x:f>
        <x:v>OPEN</x:v>
      </x:c>
    </x:row>
    <x:row r="33">
      <x:c r="B33" s="7" t="str">
        <x:v>CAL-00027</x:v>
      </x:c>
      <x:c r="C33" s="7" t="str">
        <x:v>CH-0014</x:v>
      </x:c>
      <x:c r="D33" s="7" t="str">
        <x:v>REA-O-A1</x:v>
      </x:c>
      <x:c r="E33" s="7" t="str">
        <x:v>OPERATIONAL</x:v>
      </x:c>
      <x:c r="F33" s="7" t="str">
        <x:v>PTC-A</x:v>
      </x:c>
      <x:c r="G33" s="7" t="str">
        <x:v>CF-03</x:v>
      </x:c>
      <x:c r="H33" s="7" t="str">
        <x:v>BEFORE</x:v>
      </x:c>
      <x:c r="I33" s="7" t="str">
        <x:v>kPa</x:v>
      </x:c>
      <x:c r="J33" s="7" t="n">
        <x:v>-50</x:v>
      </x:c>
      <x:c r="K33" s="7" t="n">
        <x:v>500</x:v>
      </x:c>
      <x:c r="L33" s="7" t="n">
        <x:v>0.5</x:v>
      </x:c>
      <x:c r="M33" s="7" t="str"/>
      <x:c r="N33" s="7" t="str"/>
      <x:c r="O33" s="7" t="str"/>
      <x:c r="P33" s="7" t="str">
        <x:f>IF(O33="","OPEN",IF(OR(NOT(ISNUMBER(M33)),NOT(ISNUMBER(N33)),ABS(M33)&gt;L33,N33&gt;L33),"FAIL","PASS"))</x:f>
        <x:v>OPEN</x:v>
      </x:c>
    </x:row>
    <x:row r="34">
      <x:c r="B34" s="7" t="str">
        <x:v>CAL-00028</x:v>
      </x:c>
      <x:c r="C34" s="7" t="str">
        <x:v>CH-0014</x:v>
      </x:c>
      <x:c r="D34" s="7" t="str">
        <x:v>REA-O-A1</x:v>
      </x:c>
      <x:c r="E34" s="7" t="str">
        <x:v>OPERATIONAL</x:v>
      </x:c>
      <x:c r="F34" s="7" t="str">
        <x:v>PTC-A</x:v>
      </x:c>
      <x:c r="G34" s="7" t="str">
        <x:v>CF-03</x:v>
      </x:c>
      <x:c r="H34" s="7" t="str">
        <x:v>AFTER</x:v>
      </x:c>
      <x:c r="I34" s="7" t="str">
        <x:v>kPa</x:v>
      </x:c>
      <x:c r="J34" s="7" t="n">
        <x:v>-50</x:v>
      </x:c>
      <x:c r="K34" s="7" t="n">
        <x:v>500</x:v>
      </x:c>
      <x:c r="L34" s="7" t="n">
        <x:v>0.5</x:v>
      </x:c>
      <x:c r="M34" s="7" t="str"/>
      <x:c r="N34" s="7" t="str"/>
      <x:c r="O34" s="7" t="str"/>
      <x:c r="P34" s="7" t="str">
        <x:f>IF(O34="","OPEN",IF(OR(NOT(ISNUMBER(M34)),NOT(ISNUMBER(N34)),ABS(M34)&gt;L34,N34&gt;L34),"FAIL","PASS"))</x:f>
        <x:v>OPEN</x:v>
      </x:c>
    </x:row>
    <x:row r="35">
      <x:c r="B35" s="7" t="str">
        <x:v>CAL-00029</x:v>
      </x:c>
      <x:c r="C35" s="7" t="str">
        <x:v>CH-0015</x:v>
      </x:c>
      <x:c r="D35" s="7" t="str">
        <x:v>REA-O-A1</x:v>
      </x:c>
      <x:c r="E35" s="7" t="str">
        <x:v>OPERATIONAL</x:v>
      </x:c>
      <x:c r="F35" s="7" t="str">
        <x:v>PTC-A</x:v>
      </x:c>
      <x:c r="G35" s="7" t="str">
        <x:v>CF-03</x:v>
      </x:c>
      <x:c r="H35" s="7" t="str">
        <x:v>BEFORE</x:v>
      </x:c>
      <x:c r="I35" s="7" t="str">
        <x:v>kPa</x:v>
      </x:c>
      <x:c r="J35" s="7" t="n">
        <x:v>-50</x:v>
      </x:c>
      <x:c r="K35" s="7" t="n">
        <x:v>500</x:v>
      </x:c>
      <x:c r="L35" s="7" t="n">
        <x:v>0.5</x:v>
      </x:c>
      <x:c r="M35" s="7" t="str"/>
      <x:c r="N35" s="7" t="str"/>
      <x:c r="O35" s="7" t="str"/>
      <x:c r="P35" s="7" t="str">
        <x:f>IF(O35="","OPEN",IF(OR(NOT(ISNUMBER(M35)),NOT(ISNUMBER(N35)),ABS(M35)&gt;L35,N35&gt;L35),"FAIL","PASS"))</x:f>
        <x:v>OPEN</x:v>
      </x:c>
    </x:row>
    <x:row r="36">
      <x:c r="B36" s="7" t="str">
        <x:v>CAL-00030</x:v>
      </x:c>
      <x:c r="C36" s="7" t="str">
        <x:v>CH-0015</x:v>
      </x:c>
      <x:c r="D36" s="7" t="str">
        <x:v>REA-O-A1</x:v>
      </x:c>
      <x:c r="E36" s="7" t="str">
        <x:v>OPERATIONAL</x:v>
      </x:c>
      <x:c r="F36" s="7" t="str">
        <x:v>PTC-A</x:v>
      </x:c>
      <x:c r="G36" s="7" t="str">
        <x:v>CF-03</x:v>
      </x:c>
      <x:c r="H36" s="7" t="str">
        <x:v>AFTER</x:v>
      </x:c>
      <x:c r="I36" s="7" t="str">
        <x:v>kPa</x:v>
      </x:c>
      <x:c r="J36" s="7" t="n">
        <x:v>-50</x:v>
      </x:c>
      <x:c r="K36" s="7" t="n">
        <x:v>500</x:v>
      </x:c>
      <x:c r="L36" s="7" t="n">
        <x:v>0.5</x:v>
      </x:c>
      <x:c r="M36" s="7" t="str"/>
      <x:c r="N36" s="7" t="str"/>
      <x:c r="O36" s="7" t="str"/>
      <x:c r="P36" s="7" t="str">
        <x:f>IF(O36="","OPEN",IF(OR(NOT(ISNUMBER(M36)),NOT(ISNUMBER(N36)),ABS(M36)&gt;L36,N36&gt;L36),"FAIL","PASS"))</x:f>
        <x:v>OPEN</x:v>
      </x:c>
    </x:row>
    <x:row r="37">
      <x:c r="B37" s="7" t="str">
        <x:v>CAL-00031</x:v>
      </x:c>
      <x:c r="C37" s="7" t="str">
        <x:v>CH-0016</x:v>
      </x:c>
      <x:c r="D37" s="7" t="str">
        <x:v>REA-O-A1</x:v>
      </x:c>
      <x:c r="E37" s="7" t="str">
        <x:v>OPERATIONAL</x:v>
      </x:c>
      <x:c r="F37" s="7" t="str">
        <x:v>PTC-A</x:v>
      </x:c>
      <x:c r="G37" s="7" t="str">
        <x:v>CF-03</x:v>
      </x:c>
      <x:c r="H37" s="7" t="str">
        <x:v>BEFORE</x:v>
      </x:c>
      <x:c r="I37" s="7" t="str">
        <x:v>kPa</x:v>
      </x:c>
      <x:c r="J37" s="7" t="n">
        <x:v>-50</x:v>
      </x:c>
      <x:c r="K37" s="7" t="n">
        <x:v>500</x:v>
      </x:c>
      <x:c r="L37" s="7" t="n">
        <x:v>0.5</x:v>
      </x:c>
      <x:c r="M37" s="7" t="str"/>
      <x:c r="N37" s="7" t="str"/>
      <x:c r="O37" s="7" t="str"/>
      <x:c r="P37" s="7" t="str">
        <x:f>IF(O37="","OPEN",IF(OR(NOT(ISNUMBER(M37)),NOT(ISNUMBER(N37)),ABS(M37)&gt;L37,N37&gt;L37),"FAIL","PASS"))</x:f>
        <x:v>OPEN</x:v>
      </x:c>
    </x:row>
    <x:row r="38">
      <x:c r="B38" s="7" t="str">
        <x:v>CAL-00032</x:v>
      </x:c>
      <x:c r="C38" s="7" t="str">
        <x:v>CH-0016</x:v>
      </x:c>
      <x:c r="D38" s="7" t="str">
        <x:v>REA-O-A1</x:v>
      </x:c>
      <x:c r="E38" s="7" t="str">
        <x:v>OPERATIONAL</x:v>
      </x:c>
      <x:c r="F38" s="7" t="str">
        <x:v>PTC-A</x:v>
      </x:c>
      <x:c r="G38" s="7" t="str">
        <x:v>CF-03</x:v>
      </x:c>
      <x:c r="H38" s="7" t="str">
        <x:v>AFTER</x:v>
      </x:c>
      <x:c r="I38" s="7" t="str">
        <x:v>kPa</x:v>
      </x:c>
      <x:c r="J38" s="7" t="n">
        <x:v>-50</x:v>
      </x:c>
      <x:c r="K38" s="7" t="n">
        <x:v>500</x:v>
      </x:c>
      <x:c r="L38" s="7" t="n">
        <x:v>0.5</x:v>
      </x:c>
      <x:c r="M38" s="7" t="str"/>
      <x:c r="N38" s="7" t="str"/>
      <x:c r="O38" s="7" t="str"/>
      <x:c r="P38" s="7" t="str">
        <x:f>IF(O38="","OPEN",IF(OR(NOT(ISNUMBER(M38)),NOT(ISNUMBER(N38)),ABS(M38)&gt;L38,N38&gt;L38),"FAIL","PASS"))</x:f>
        <x:v>OPEN</x:v>
      </x:c>
    </x:row>
    <x:row r="39">
      <x:c r="B39" s="7" t="str">
        <x:v>CAL-00033</x:v>
      </x:c>
      <x:c r="C39" s="7" t="str">
        <x:v>CH-0017</x:v>
      </x:c>
      <x:c r="D39" s="7" t="str">
        <x:v>REA-O-A1</x:v>
      </x:c>
      <x:c r="E39" s="7" t="str">
        <x:v>OPERATIONAL</x:v>
      </x:c>
      <x:c r="F39" s="7" t="str">
        <x:v>PTC-A</x:v>
      </x:c>
      <x:c r="G39" s="7" t="str">
        <x:v>CF-03</x:v>
      </x:c>
      <x:c r="H39" s="7" t="str">
        <x:v>BEFORE</x:v>
      </x:c>
      <x:c r="I39" s="7" t="str">
        <x:v>kPa</x:v>
      </x:c>
      <x:c r="J39" s="7" t="n">
        <x:v>-50</x:v>
      </x:c>
      <x:c r="K39" s="7" t="n">
        <x:v>500</x:v>
      </x:c>
      <x:c r="L39" s="7" t="n">
        <x:v>0.5</x:v>
      </x:c>
      <x:c r="M39" s="7" t="str"/>
      <x:c r="N39" s="7" t="str"/>
      <x:c r="O39" s="7" t="str"/>
      <x:c r="P39" s="7" t="str">
        <x:f>IF(O39="","OPEN",IF(OR(NOT(ISNUMBER(M39)),NOT(ISNUMBER(N39)),ABS(M39)&gt;L39,N39&gt;L39),"FAIL","PASS"))</x:f>
        <x:v>OPEN</x:v>
      </x:c>
    </x:row>
    <x:row r="40">
      <x:c r="B40" s="7" t="str">
        <x:v>CAL-00034</x:v>
      </x:c>
      <x:c r="C40" s="7" t="str">
        <x:v>CH-0017</x:v>
      </x:c>
      <x:c r="D40" s="7" t="str">
        <x:v>REA-O-A1</x:v>
      </x:c>
      <x:c r="E40" s="7" t="str">
        <x:v>OPERATIONAL</x:v>
      </x:c>
      <x:c r="F40" s="7" t="str">
        <x:v>PTC-A</x:v>
      </x:c>
      <x:c r="G40" s="7" t="str">
        <x:v>CF-03</x:v>
      </x:c>
      <x:c r="H40" s="7" t="str">
        <x:v>AFTER</x:v>
      </x:c>
      <x:c r="I40" s="7" t="str">
        <x:v>kPa</x:v>
      </x:c>
      <x:c r="J40" s="7" t="n">
        <x:v>-50</x:v>
      </x:c>
      <x:c r="K40" s="7" t="n">
        <x:v>500</x:v>
      </x:c>
      <x:c r="L40" s="7" t="n">
        <x:v>0.5</x:v>
      </x:c>
      <x:c r="M40" s="7" t="str"/>
      <x:c r="N40" s="7" t="str"/>
      <x:c r="O40" s="7" t="str"/>
      <x:c r="P40" s="7" t="str">
        <x:f>IF(O40="","OPEN",IF(OR(NOT(ISNUMBER(M40)),NOT(ISNUMBER(N40)),ABS(M40)&gt;L40,N40&gt;L40),"FAIL","PASS"))</x:f>
        <x:v>OPEN</x:v>
      </x:c>
    </x:row>
    <x:row r="41">
      <x:c r="B41" s="7" t="str">
        <x:v>CAL-00035</x:v>
      </x:c>
      <x:c r="C41" s="7" t="str">
        <x:v>CH-0018</x:v>
      </x:c>
      <x:c r="D41" s="7" t="str">
        <x:v>REA-O-A1</x:v>
      </x:c>
      <x:c r="E41" s="7" t="str">
        <x:v>OPERATIONAL</x:v>
      </x:c>
      <x:c r="F41" s="7" t="str">
        <x:v>PTC-A</x:v>
      </x:c>
      <x:c r="G41" s="7" t="str">
        <x:v>CF-03</x:v>
      </x:c>
      <x:c r="H41" s="7" t="str">
        <x:v>BEFORE</x:v>
      </x:c>
      <x:c r="I41" s="7" t="str">
        <x:v>kPa</x:v>
      </x:c>
      <x:c r="J41" s="7" t="n">
        <x:v>-50</x:v>
      </x:c>
      <x:c r="K41" s="7" t="n">
        <x:v>500</x:v>
      </x:c>
      <x:c r="L41" s="7" t="n">
        <x:v>0.5</x:v>
      </x:c>
      <x:c r="M41" s="7" t="str"/>
      <x:c r="N41" s="7" t="str"/>
      <x:c r="O41" s="7" t="str"/>
      <x:c r="P41" s="7" t="str">
        <x:f>IF(O41="","OPEN",IF(OR(NOT(ISNUMBER(M41)),NOT(ISNUMBER(N41)),ABS(M41)&gt;L41,N41&gt;L41),"FAIL","PASS"))</x:f>
        <x:v>OPEN</x:v>
      </x:c>
    </x:row>
    <x:row r="42">
      <x:c r="B42" s="7" t="str">
        <x:v>CAL-00036</x:v>
      </x:c>
      <x:c r="C42" s="7" t="str">
        <x:v>CH-0018</x:v>
      </x:c>
      <x:c r="D42" s="7" t="str">
        <x:v>REA-O-A1</x:v>
      </x:c>
      <x:c r="E42" s="7" t="str">
        <x:v>OPERATIONAL</x:v>
      </x:c>
      <x:c r="F42" s="7" t="str">
        <x:v>PTC-A</x:v>
      </x:c>
      <x:c r="G42" s="7" t="str">
        <x:v>CF-03</x:v>
      </x:c>
      <x:c r="H42" s="7" t="str">
        <x:v>AFTER</x:v>
      </x:c>
      <x:c r="I42" s="7" t="str">
        <x:v>kPa</x:v>
      </x:c>
      <x:c r="J42" s="7" t="n">
        <x:v>-50</x:v>
      </x:c>
      <x:c r="K42" s="7" t="n">
        <x:v>500</x:v>
      </x:c>
      <x:c r="L42" s="7" t="n">
        <x:v>0.5</x:v>
      </x:c>
      <x:c r="M42" s="7" t="str"/>
      <x:c r="N42" s="7" t="str"/>
      <x:c r="O42" s="7" t="str"/>
      <x:c r="P42" s="7" t="str">
        <x:f>IF(O42="","OPEN",IF(OR(NOT(ISNUMBER(M42)),NOT(ISNUMBER(N42)),ABS(M42)&gt;L42,N42&gt;L42),"FAIL","PASS"))</x:f>
        <x:v>OPEN</x:v>
      </x:c>
    </x:row>
    <x:row r="43">
      <x:c r="B43" s="7" t="str">
        <x:v>CAL-00037</x:v>
      </x:c>
      <x:c r="C43" s="7" t="str">
        <x:v>CH-0019</x:v>
      </x:c>
      <x:c r="D43" s="7" t="str">
        <x:v>REA-O-A1</x:v>
      </x:c>
      <x:c r="E43" s="7" t="str">
        <x:v>OPERATIONAL</x:v>
      </x:c>
      <x:c r="F43" s="7" t="str">
        <x:v>PTC-A</x:v>
      </x:c>
      <x:c r="G43" s="7" t="str">
        <x:v>CF-04</x:v>
      </x:c>
      <x:c r="H43" s="7" t="str">
        <x:v>BEFORE</x:v>
      </x:c>
      <x:c r="I43" s="7" t="str">
        <x:v>deg C</x:v>
      </x:c>
      <x:c r="J43" s="7" t="n">
        <x:v>-30</x:v>
      </x:c>
      <x:c r="K43" s="7" t="n">
        <x:v>80</x:v>
      </x:c>
      <x:c r="L43" s="7" t="n">
        <x:v>0.2</x:v>
      </x:c>
      <x:c r="M43" s="7" t="str"/>
      <x:c r="N43" s="7" t="str"/>
      <x:c r="O43" s="7" t="str"/>
      <x:c r="P43" s="7" t="str">
        <x:f>IF(O43="","OPEN",IF(OR(NOT(ISNUMBER(M43)),NOT(ISNUMBER(N43)),ABS(M43)&gt;L43,N43&gt;L43),"FAIL","PASS"))</x:f>
        <x:v>OPEN</x:v>
      </x:c>
    </x:row>
    <x:row r="44">
      <x:c r="B44" s="7" t="str">
        <x:v>CAL-00038</x:v>
      </x:c>
      <x:c r="C44" s="7" t="str">
        <x:v>CH-0019</x:v>
      </x:c>
      <x:c r="D44" s="7" t="str">
        <x:v>REA-O-A1</x:v>
      </x:c>
      <x:c r="E44" s="7" t="str">
        <x:v>OPERATIONAL</x:v>
      </x:c>
      <x:c r="F44" s="7" t="str">
        <x:v>PTC-A</x:v>
      </x:c>
      <x:c r="G44" s="7" t="str">
        <x:v>CF-04</x:v>
      </x:c>
      <x:c r="H44" s="7" t="str">
        <x:v>AFTER</x:v>
      </x:c>
      <x:c r="I44" s="7" t="str">
        <x:v>deg C</x:v>
      </x:c>
      <x:c r="J44" s="7" t="n">
        <x:v>-30</x:v>
      </x:c>
      <x:c r="K44" s="7" t="n">
        <x:v>80</x:v>
      </x:c>
      <x:c r="L44" s="7" t="n">
        <x:v>0.2</x:v>
      </x:c>
      <x:c r="M44" s="7" t="str"/>
      <x:c r="N44" s="7" t="str"/>
      <x:c r="O44" s="7" t="str"/>
      <x:c r="P44" s="7" t="str">
        <x:f>IF(O44="","OPEN",IF(OR(NOT(ISNUMBER(M44)),NOT(ISNUMBER(N44)),ABS(M44)&gt;L44,N44&gt;L44),"FAIL","PASS"))</x:f>
        <x:v>OPEN</x:v>
      </x:c>
    </x:row>
    <x:row r="45">
      <x:c r="B45" s="7" t="str">
        <x:v>CAL-00039</x:v>
      </x:c>
      <x:c r="C45" s="7" t="str">
        <x:v>CH-0020</x:v>
      </x:c>
      <x:c r="D45" s="7" t="str">
        <x:v>REA-O-A1</x:v>
      </x:c>
      <x:c r="E45" s="7" t="str">
        <x:v>OPERATIONAL</x:v>
      </x:c>
      <x:c r="F45" s="7" t="str">
        <x:v>PTC-A</x:v>
      </x:c>
      <x:c r="G45" s="7" t="str">
        <x:v>CF-04</x:v>
      </x:c>
      <x:c r="H45" s="7" t="str">
        <x:v>BEFORE</x:v>
      </x:c>
      <x:c r="I45" s="7" t="str">
        <x:v>deg C</x:v>
      </x:c>
      <x:c r="J45" s="7" t="n">
        <x:v>-30</x:v>
      </x:c>
      <x:c r="K45" s="7" t="n">
        <x:v>80</x:v>
      </x:c>
      <x:c r="L45" s="7" t="n">
        <x:v>0.2</x:v>
      </x:c>
      <x:c r="M45" s="7" t="str"/>
      <x:c r="N45" s="7" t="str"/>
      <x:c r="O45" s="7" t="str"/>
      <x:c r="P45" s="7" t="str">
        <x:f>IF(O45="","OPEN",IF(OR(NOT(ISNUMBER(M45)),NOT(ISNUMBER(N45)),ABS(M45)&gt;L45,N45&gt;L45),"FAIL","PASS"))</x:f>
        <x:v>OPEN</x:v>
      </x:c>
    </x:row>
    <x:row r="46">
      <x:c r="B46" s="7" t="str">
        <x:v>CAL-00040</x:v>
      </x:c>
      <x:c r="C46" s="7" t="str">
        <x:v>CH-0020</x:v>
      </x:c>
      <x:c r="D46" s="7" t="str">
        <x:v>REA-O-A1</x:v>
      </x:c>
      <x:c r="E46" s="7" t="str">
        <x:v>OPERATIONAL</x:v>
      </x:c>
      <x:c r="F46" s="7" t="str">
        <x:v>PTC-A</x:v>
      </x:c>
      <x:c r="G46" s="7" t="str">
        <x:v>CF-04</x:v>
      </x:c>
      <x:c r="H46" s="7" t="str">
        <x:v>AFTER</x:v>
      </x:c>
      <x:c r="I46" s="7" t="str">
        <x:v>deg C</x:v>
      </x:c>
      <x:c r="J46" s="7" t="n">
        <x:v>-30</x:v>
      </x:c>
      <x:c r="K46" s="7" t="n">
        <x:v>80</x:v>
      </x:c>
      <x:c r="L46" s="7" t="n">
        <x:v>0.2</x:v>
      </x:c>
      <x:c r="M46" s="7" t="str"/>
      <x:c r="N46" s="7" t="str"/>
      <x:c r="O46" s="7" t="str"/>
      <x:c r="P46" s="7" t="str">
        <x:f>IF(O46="","OPEN",IF(OR(NOT(ISNUMBER(M46)),NOT(ISNUMBER(N46)),ABS(M46)&gt;L46,N46&gt;L46),"FAIL","PASS"))</x:f>
        <x:v>OPEN</x:v>
      </x:c>
    </x:row>
    <x:row r="47">
      <x:c r="B47" s="7" t="str">
        <x:v>CAL-00041</x:v>
      </x:c>
      <x:c r="C47" s="7" t="str">
        <x:v>CH-0021</x:v>
      </x:c>
      <x:c r="D47" s="7" t="str">
        <x:v>REA-O-A1</x:v>
      </x:c>
      <x:c r="E47" s="7" t="str">
        <x:v>OPERATIONAL</x:v>
      </x:c>
      <x:c r="F47" s="7" t="str">
        <x:v>PTC-A</x:v>
      </x:c>
      <x:c r="G47" s="7" t="str">
        <x:v>CF-04</x:v>
      </x:c>
      <x:c r="H47" s="7" t="str">
        <x:v>BEFORE</x:v>
      </x:c>
      <x:c r="I47" s="7" t="str">
        <x:v>deg C</x:v>
      </x:c>
      <x:c r="J47" s="7" t="n">
        <x:v>-30</x:v>
      </x:c>
      <x:c r="K47" s="7" t="n">
        <x:v>80</x:v>
      </x:c>
      <x:c r="L47" s="7" t="n">
        <x:v>0.2</x:v>
      </x:c>
      <x:c r="M47" s="7" t="str"/>
      <x:c r="N47" s="7" t="str"/>
      <x:c r="O47" s="7" t="str"/>
      <x:c r="P47" s="7" t="str">
        <x:f>IF(O47="","OPEN",IF(OR(NOT(ISNUMBER(M47)),NOT(ISNUMBER(N47)),ABS(M47)&gt;L47,N47&gt;L47),"FAIL","PASS"))</x:f>
        <x:v>OPEN</x:v>
      </x:c>
    </x:row>
    <x:row r="48">
      <x:c r="B48" s="7" t="str">
        <x:v>CAL-00042</x:v>
      </x:c>
      <x:c r="C48" s="7" t="str">
        <x:v>CH-0021</x:v>
      </x:c>
      <x:c r="D48" s="7" t="str">
        <x:v>REA-O-A1</x:v>
      </x:c>
      <x:c r="E48" s="7" t="str">
        <x:v>OPERATIONAL</x:v>
      </x:c>
      <x:c r="F48" s="7" t="str">
        <x:v>PTC-A</x:v>
      </x:c>
      <x:c r="G48" s="7" t="str">
        <x:v>CF-04</x:v>
      </x:c>
      <x:c r="H48" s="7" t="str">
        <x:v>AFTER</x:v>
      </x:c>
      <x:c r="I48" s="7" t="str">
        <x:v>deg C</x:v>
      </x:c>
      <x:c r="J48" s="7" t="n">
        <x:v>-30</x:v>
      </x:c>
      <x:c r="K48" s="7" t="n">
        <x:v>80</x:v>
      </x:c>
      <x:c r="L48" s="7" t="n">
        <x:v>0.2</x:v>
      </x:c>
      <x:c r="M48" s="7" t="str"/>
      <x:c r="N48" s="7" t="str"/>
      <x:c r="O48" s="7" t="str"/>
      <x:c r="P48" s="7" t="str">
        <x:f>IF(O48="","OPEN",IF(OR(NOT(ISNUMBER(M48)),NOT(ISNUMBER(N48)),ABS(M48)&gt;L48,N48&gt;L48),"FAIL","PASS"))</x:f>
        <x:v>OPEN</x:v>
      </x:c>
    </x:row>
    <x:row r="49">
      <x:c r="B49" s="7" t="str">
        <x:v>CAL-00043</x:v>
      </x:c>
      <x:c r="C49" s="7" t="str">
        <x:v>CH-0022</x:v>
      </x:c>
      <x:c r="D49" s="7" t="str">
        <x:v>REA-O-A1</x:v>
      </x:c>
      <x:c r="E49" s="7" t="str">
        <x:v>OPERATIONAL</x:v>
      </x:c>
      <x:c r="F49" s="7" t="str">
        <x:v>PTC-A</x:v>
      </x:c>
      <x:c r="G49" s="7" t="str">
        <x:v>CF-04</x:v>
      </x:c>
      <x:c r="H49" s="7" t="str">
        <x:v>BEFORE</x:v>
      </x:c>
      <x:c r="I49" s="7" t="str">
        <x:v>deg C</x:v>
      </x:c>
      <x:c r="J49" s="7" t="n">
        <x:v>-30</x:v>
      </x:c>
      <x:c r="K49" s="7" t="n">
        <x:v>80</x:v>
      </x:c>
      <x:c r="L49" s="7" t="n">
        <x:v>0.2</x:v>
      </x:c>
      <x:c r="M49" s="7" t="str"/>
      <x:c r="N49" s="7" t="str"/>
      <x:c r="O49" s="7" t="str"/>
      <x:c r="P49" s="7" t="str">
        <x:f>IF(O49="","OPEN",IF(OR(NOT(ISNUMBER(M49)),NOT(ISNUMBER(N49)),ABS(M49)&gt;L49,N49&gt;L49),"FAIL","PASS"))</x:f>
        <x:v>OPEN</x:v>
      </x:c>
    </x:row>
    <x:row r="50">
      <x:c r="B50" s="7" t="str">
        <x:v>CAL-00044</x:v>
      </x:c>
      <x:c r="C50" s="7" t="str">
        <x:v>CH-0022</x:v>
      </x:c>
      <x:c r="D50" s="7" t="str">
        <x:v>REA-O-A1</x:v>
      </x:c>
      <x:c r="E50" s="7" t="str">
        <x:v>OPERATIONAL</x:v>
      </x:c>
      <x:c r="F50" s="7" t="str">
        <x:v>PTC-A</x:v>
      </x:c>
      <x:c r="G50" s="7" t="str">
        <x:v>CF-04</x:v>
      </x:c>
      <x:c r="H50" s="7" t="str">
        <x:v>AFTER</x:v>
      </x:c>
      <x:c r="I50" s="7" t="str">
        <x:v>deg C</x:v>
      </x:c>
      <x:c r="J50" s="7" t="n">
        <x:v>-30</x:v>
      </x:c>
      <x:c r="K50" s="7" t="n">
        <x:v>80</x:v>
      </x:c>
      <x:c r="L50" s="7" t="n">
        <x:v>0.2</x:v>
      </x:c>
      <x:c r="M50" s="7" t="str"/>
      <x:c r="N50" s="7" t="str"/>
      <x:c r="O50" s="7" t="str"/>
      <x:c r="P50" s="7" t="str">
        <x:f>IF(O50="","OPEN",IF(OR(NOT(ISNUMBER(M50)),NOT(ISNUMBER(N50)),ABS(M50)&gt;L50,N50&gt;L50),"FAIL","PASS"))</x:f>
        <x:v>OPEN</x:v>
      </x:c>
    </x:row>
    <x:row r="51">
      <x:c r="B51" s="7" t="str">
        <x:v>CAL-00045</x:v>
      </x:c>
      <x:c r="C51" s="7" t="str">
        <x:v>CH-0023</x:v>
      </x:c>
      <x:c r="D51" s="7" t="str">
        <x:v>REA-O-A1</x:v>
      </x:c>
      <x:c r="E51" s="7" t="str">
        <x:v>OPERATIONAL</x:v>
      </x:c>
      <x:c r="F51" s="7" t="str">
        <x:v>PTC-A</x:v>
      </x:c>
      <x:c r="G51" s="7" t="str">
        <x:v>CF-04</x:v>
      </x:c>
      <x:c r="H51" s="7" t="str">
        <x:v>BEFORE</x:v>
      </x:c>
      <x:c r="I51" s="7" t="str">
        <x:v>deg C</x:v>
      </x:c>
      <x:c r="J51" s="7" t="n">
        <x:v>-30</x:v>
      </x:c>
      <x:c r="K51" s="7" t="n">
        <x:v>80</x:v>
      </x:c>
      <x:c r="L51" s="7" t="n">
        <x:v>0.2</x:v>
      </x:c>
      <x:c r="M51" s="7" t="str"/>
      <x:c r="N51" s="7" t="str"/>
      <x:c r="O51" s="7" t="str"/>
      <x:c r="P51" s="7" t="str">
        <x:f>IF(O51="","OPEN",IF(OR(NOT(ISNUMBER(M51)),NOT(ISNUMBER(N51)),ABS(M51)&gt;L51,N51&gt;L51),"FAIL","PASS"))</x:f>
        <x:v>OPEN</x:v>
      </x:c>
    </x:row>
    <x:row r="52">
      <x:c r="B52" s="7" t="str">
        <x:v>CAL-00046</x:v>
      </x:c>
      <x:c r="C52" s="7" t="str">
        <x:v>CH-0023</x:v>
      </x:c>
      <x:c r="D52" s="7" t="str">
        <x:v>REA-O-A1</x:v>
      </x:c>
      <x:c r="E52" s="7" t="str">
        <x:v>OPERATIONAL</x:v>
      </x:c>
      <x:c r="F52" s="7" t="str">
        <x:v>PTC-A</x:v>
      </x:c>
      <x:c r="G52" s="7" t="str">
        <x:v>CF-04</x:v>
      </x:c>
      <x:c r="H52" s="7" t="str">
        <x:v>AFTER</x:v>
      </x:c>
      <x:c r="I52" s="7" t="str">
        <x:v>deg C</x:v>
      </x:c>
      <x:c r="J52" s="7" t="n">
        <x:v>-30</x:v>
      </x:c>
      <x:c r="K52" s="7" t="n">
        <x:v>80</x:v>
      </x:c>
      <x:c r="L52" s="7" t="n">
        <x:v>0.2</x:v>
      </x:c>
      <x:c r="M52" s="7" t="str"/>
      <x:c r="N52" s="7" t="str"/>
      <x:c r="O52" s="7" t="str"/>
      <x:c r="P52" s="7" t="str">
        <x:f>IF(O52="","OPEN",IF(OR(NOT(ISNUMBER(M52)),NOT(ISNUMBER(N52)),ABS(M52)&gt;L52,N52&gt;L52),"FAIL","PASS"))</x:f>
        <x:v>OPEN</x:v>
      </x:c>
    </x:row>
    <x:row r="53">
      <x:c r="B53" s="7" t="str">
        <x:v>CAL-00047</x:v>
      </x:c>
      <x:c r="C53" s="7" t="str">
        <x:v>CH-0024</x:v>
      </x:c>
      <x:c r="D53" s="7" t="str">
        <x:v>REA-O-A1</x:v>
      </x:c>
      <x:c r="E53" s="7" t="str">
        <x:v>OPERATIONAL</x:v>
      </x:c>
      <x:c r="F53" s="7" t="str">
        <x:v>PTC-A</x:v>
      </x:c>
      <x:c r="G53" s="7" t="str">
        <x:v>CF-04</x:v>
      </x:c>
      <x:c r="H53" s="7" t="str">
        <x:v>BEFORE</x:v>
      </x:c>
      <x:c r="I53" s="7" t="str">
        <x:v>deg C</x:v>
      </x:c>
      <x:c r="J53" s="7" t="n">
        <x:v>-30</x:v>
      </x:c>
      <x:c r="K53" s="7" t="n">
        <x:v>80</x:v>
      </x:c>
      <x:c r="L53" s="7" t="n">
        <x:v>0.2</x:v>
      </x:c>
      <x:c r="M53" s="7" t="str"/>
      <x:c r="N53" s="7" t="str"/>
      <x:c r="O53" s="7" t="str"/>
      <x:c r="P53" s="7" t="str">
        <x:f>IF(O53="","OPEN",IF(OR(NOT(ISNUMBER(M53)),NOT(ISNUMBER(N53)),ABS(M53)&gt;L53,N53&gt;L53),"FAIL","PASS"))</x:f>
        <x:v>OPEN</x:v>
      </x:c>
    </x:row>
    <x:row r="54">
      <x:c r="B54" s="7" t="str">
        <x:v>CAL-00048</x:v>
      </x:c>
      <x:c r="C54" s="7" t="str">
        <x:v>CH-0024</x:v>
      </x:c>
      <x:c r="D54" s="7" t="str">
        <x:v>REA-O-A1</x:v>
      </x:c>
      <x:c r="E54" s="7" t="str">
        <x:v>OPERATIONAL</x:v>
      </x:c>
      <x:c r="F54" s="7" t="str">
        <x:v>PTC-A</x:v>
      </x:c>
      <x:c r="G54" s="7" t="str">
        <x:v>CF-04</x:v>
      </x:c>
      <x:c r="H54" s="7" t="str">
        <x:v>AFTER</x:v>
      </x:c>
      <x:c r="I54" s="7" t="str">
        <x:v>deg C</x:v>
      </x:c>
      <x:c r="J54" s="7" t="n">
        <x:v>-30</x:v>
      </x:c>
      <x:c r="K54" s="7" t="n">
        <x:v>80</x:v>
      </x:c>
      <x:c r="L54" s="7" t="n">
        <x:v>0.2</x:v>
      </x:c>
      <x:c r="M54" s="7" t="str"/>
      <x:c r="N54" s="7" t="str"/>
      <x:c r="O54" s="7" t="str"/>
      <x:c r="P54" s="7" t="str">
        <x:f>IF(O54="","OPEN",IF(OR(NOT(ISNUMBER(M54)),NOT(ISNUMBER(N54)),ABS(M54)&gt;L54,N54&gt;L54),"FAIL","PASS"))</x:f>
        <x:v>OPEN</x:v>
      </x:c>
    </x:row>
    <x:row r="55">
      <x:c r="B55" s="7" t="str">
        <x:v>CAL-00049</x:v>
      </x:c>
      <x:c r="C55" s="7" t="str">
        <x:v>CH-0025</x:v>
      </x:c>
      <x:c r="D55" s="7" t="str">
        <x:v>REA-O-A1</x:v>
      </x:c>
      <x:c r="E55" s="7" t="str">
        <x:v>OPERATIONAL</x:v>
      </x:c>
      <x:c r="F55" s="7" t="str">
        <x:v>PTC-A</x:v>
      </x:c>
      <x:c r="G55" s="7" t="str">
        <x:v>CF-05</x:v>
      </x:c>
      <x:c r="H55" s="7" t="str">
        <x:v>BEFORE</x:v>
      </x:c>
      <x:c r="I55" s="7" t="str">
        <x:v>kg</x:v>
      </x:c>
      <x:c r="J55" s="7" t="n">
        <x:v>0</x:v>
      </x:c>
      <x:c r="K55" s="7" t="n">
        <x:v>20</x:v>
      </x:c>
      <x:c r="L55" s="7" t="n">
        <x:v>0.25</x:v>
      </x:c>
      <x:c r="M55" s="7" t="str"/>
      <x:c r="N55" s="7" t="str"/>
      <x:c r="O55" s="7" t="str"/>
      <x:c r="P55" s="7" t="str">
        <x:f>IF(O55="","OPEN",IF(OR(NOT(ISNUMBER(M55)),NOT(ISNUMBER(N55)),ABS(M55)&gt;L55,N55&gt;L55),"FAIL","PASS"))</x:f>
        <x:v>OPEN</x:v>
      </x:c>
    </x:row>
    <x:row r="56">
      <x:c r="B56" s="7" t="str">
        <x:v>CAL-00050</x:v>
      </x:c>
      <x:c r="C56" s="7" t="str">
        <x:v>CH-0025</x:v>
      </x:c>
      <x:c r="D56" s="7" t="str">
        <x:v>REA-O-A1</x:v>
      </x:c>
      <x:c r="E56" s="7" t="str">
        <x:v>OPERATIONAL</x:v>
      </x:c>
      <x:c r="F56" s="7" t="str">
        <x:v>PTC-A</x:v>
      </x:c>
      <x:c r="G56" s="7" t="str">
        <x:v>CF-05</x:v>
      </x:c>
      <x:c r="H56" s="7" t="str">
        <x:v>AFTER</x:v>
      </x:c>
      <x:c r="I56" s="7" t="str">
        <x:v>kg</x:v>
      </x:c>
      <x:c r="J56" s="7" t="n">
        <x:v>0</x:v>
      </x:c>
      <x:c r="K56" s="7" t="n">
        <x:v>20</x:v>
      </x:c>
      <x:c r="L56" s="7" t="n">
        <x:v>0.25</x:v>
      </x:c>
      <x:c r="M56" s="7" t="str"/>
      <x:c r="N56" s="7" t="str"/>
      <x:c r="O56" s="7" t="str"/>
      <x:c r="P56" s="7" t="str">
        <x:f>IF(O56="","OPEN",IF(OR(NOT(ISNUMBER(M56)),NOT(ISNUMBER(N56)),ABS(M56)&gt;L56,N56&gt;L56),"FAIL","PASS"))</x:f>
        <x:v>OPEN</x:v>
      </x:c>
    </x:row>
    <x:row r="57">
      <x:c r="B57" s="7" t="str">
        <x:v>CAL-00051</x:v>
      </x:c>
      <x:c r="C57" s="7" t="str">
        <x:v>CH-0026</x:v>
      </x:c>
      <x:c r="D57" s="7" t="str">
        <x:v>REA-O-A1</x:v>
      </x:c>
      <x:c r="E57" s="7" t="str">
        <x:v>OPERATIONAL</x:v>
      </x:c>
      <x:c r="F57" s="7" t="str">
        <x:v>PTC-A</x:v>
      </x:c>
      <x:c r="G57" s="7" t="str">
        <x:v>CF-05</x:v>
      </x:c>
      <x:c r="H57" s="7" t="str">
        <x:v>BEFORE</x:v>
      </x:c>
      <x:c r="I57" s="7" t="str">
        <x:v>kg</x:v>
      </x:c>
      <x:c r="J57" s="7" t="n">
        <x:v>0</x:v>
      </x:c>
      <x:c r="K57" s="7" t="n">
        <x:v>20</x:v>
      </x:c>
      <x:c r="L57" s="7" t="n">
        <x:v>0.25</x:v>
      </x:c>
      <x:c r="M57" s="7" t="str"/>
      <x:c r="N57" s="7" t="str"/>
      <x:c r="O57" s="7" t="str"/>
      <x:c r="P57" s="7" t="str">
        <x:f>IF(O57="","OPEN",IF(OR(NOT(ISNUMBER(M57)),NOT(ISNUMBER(N57)),ABS(M57)&gt;L57,N57&gt;L57),"FAIL","PASS"))</x:f>
        <x:v>OPEN</x:v>
      </x:c>
    </x:row>
    <x:row r="58">
      <x:c r="B58" s="7" t="str">
        <x:v>CAL-00052</x:v>
      </x:c>
      <x:c r="C58" s="7" t="str">
        <x:v>CH-0026</x:v>
      </x:c>
      <x:c r="D58" s="7" t="str">
        <x:v>REA-O-A1</x:v>
      </x:c>
      <x:c r="E58" s="7" t="str">
        <x:v>OPERATIONAL</x:v>
      </x:c>
      <x:c r="F58" s="7" t="str">
        <x:v>PTC-A</x:v>
      </x:c>
      <x:c r="G58" s="7" t="str">
        <x:v>CF-05</x:v>
      </x:c>
      <x:c r="H58" s="7" t="str">
        <x:v>AFTER</x:v>
      </x:c>
      <x:c r="I58" s="7" t="str">
        <x:v>kg</x:v>
      </x:c>
      <x:c r="J58" s="7" t="n">
        <x:v>0</x:v>
      </x:c>
      <x:c r="K58" s="7" t="n">
        <x:v>20</x:v>
      </x:c>
      <x:c r="L58" s="7" t="n">
        <x:v>0.25</x:v>
      </x:c>
      <x:c r="M58" s="7" t="str"/>
      <x:c r="N58" s="7" t="str"/>
      <x:c r="O58" s="7" t="str"/>
      <x:c r="P58" s="7" t="str">
        <x:f>IF(O58="","OPEN",IF(OR(NOT(ISNUMBER(M58)),NOT(ISNUMBER(N58)),ABS(M58)&gt;L58,N58&gt;L58),"FAIL","PASS"))</x:f>
        <x:v>OPEN</x:v>
      </x:c>
    </x:row>
    <x:row r="59">
      <x:c r="B59" s="7" t="str">
        <x:v>CAL-00053</x:v>
      </x:c>
      <x:c r="C59" s="7" t="str">
        <x:v>CH-0027</x:v>
      </x:c>
      <x:c r="D59" s="7" t="str">
        <x:v>REA-O-A1</x:v>
      </x:c>
      <x:c r="E59" s="7" t="str">
        <x:v>OPERATIONAL</x:v>
      </x:c>
      <x:c r="F59" s="7" t="str">
        <x:v>PTC-A</x:v>
      </x:c>
      <x:c r="G59" s="7" t="str">
        <x:v>CF-05</x:v>
      </x:c>
      <x:c r="H59" s="7" t="str">
        <x:v>BEFORE</x:v>
      </x:c>
      <x:c r="I59" s="7" t="str">
        <x:v>kg</x:v>
      </x:c>
      <x:c r="J59" s="7" t="n">
        <x:v>0</x:v>
      </x:c>
      <x:c r="K59" s="7" t="n">
        <x:v>20</x:v>
      </x:c>
      <x:c r="L59" s="7" t="n">
        <x:v>0.25</x:v>
      </x:c>
      <x:c r="M59" s="7" t="str"/>
      <x:c r="N59" s="7" t="str"/>
      <x:c r="O59" s="7" t="str"/>
      <x:c r="P59" s="7" t="str">
        <x:f>IF(O59="","OPEN",IF(OR(NOT(ISNUMBER(M59)),NOT(ISNUMBER(N59)),ABS(M59)&gt;L59,N59&gt;L59),"FAIL","PASS"))</x:f>
        <x:v>OPEN</x:v>
      </x:c>
    </x:row>
    <x:row r="60">
      <x:c r="B60" s="7" t="str">
        <x:v>CAL-00054</x:v>
      </x:c>
      <x:c r="C60" s="7" t="str">
        <x:v>CH-0027</x:v>
      </x:c>
      <x:c r="D60" s="7" t="str">
        <x:v>REA-O-A1</x:v>
      </x:c>
      <x:c r="E60" s="7" t="str">
        <x:v>OPERATIONAL</x:v>
      </x:c>
      <x:c r="F60" s="7" t="str">
        <x:v>PTC-A</x:v>
      </x:c>
      <x:c r="G60" s="7" t="str">
        <x:v>CF-05</x:v>
      </x:c>
      <x:c r="H60" s="7" t="str">
        <x:v>AFTER</x:v>
      </x:c>
      <x:c r="I60" s="7" t="str">
        <x:v>kg</x:v>
      </x:c>
      <x:c r="J60" s="7" t="n">
        <x:v>0</x:v>
      </x:c>
      <x:c r="K60" s="7" t="n">
        <x:v>20</x:v>
      </x:c>
      <x:c r="L60" s="7" t="n">
        <x:v>0.25</x:v>
      </x:c>
      <x:c r="M60" s="7" t="str"/>
      <x:c r="N60" s="7" t="str"/>
      <x:c r="O60" s="7" t="str"/>
      <x:c r="P60" s="7" t="str">
        <x:f>IF(O60="","OPEN",IF(OR(NOT(ISNUMBER(M60)),NOT(ISNUMBER(N60)),ABS(M60)&gt;L60,N60&gt;L60),"FAIL","PASS"))</x:f>
        <x:v>OPEN</x:v>
      </x:c>
    </x:row>
    <x:row r="61">
      <x:c r="B61" s="7" t="str">
        <x:v>CAL-00055</x:v>
      </x:c>
      <x:c r="C61" s="7" t="str">
        <x:v>CH-0028</x:v>
      </x:c>
      <x:c r="D61" s="7" t="str">
        <x:v>REA-O-A1</x:v>
      </x:c>
      <x:c r="E61" s="7" t="str">
        <x:v>OPERATIONAL</x:v>
      </x:c>
      <x:c r="F61" s="7" t="str">
        <x:v>PTC-A</x:v>
      </x:c>
      <x:c r="G61" s="7" t="str">
        <x:v>CF-05</x:v>
      </x:c>
      <x:c r="H61" s="7" t="str">
        <x:v>BEFORE</x:v>
      </x:c>
      <x:c r="I61" s="7" t="str">
        <x:v>kg</x:v>
      </x:c>
      <x:c r="J61" s="7" t="n">
        <x:v>0</x:v>
      </x:c>
      <x:c r="K61" s="7" t="n">
        <x:v>20</x:v>
      </x:c>
      <x:c r="L61" s="7" t="n">
        <x:v>0.25</x:v>
      </x:c>
      <x:c r="M61" s="7" t="str"/>
      <x:c r="N61" s="7" t="str"/>
      <x:c r="O61" s="7" t="str"/>
      <x:c r="P61" s="7" t="str">
        <x:f>IF(O61="","OPEN",IF(OR(NOT(ISNUMBER(M61)),NOT(ISNUMBER(N61)),ABS(M61)&gt;L61,N61&gt;L61),"FAIL","PASS"))</x:f>
        <x:v>OPEN</x:v>
      </x:c>
    </x:row>
    <x:row r="62">
      <x:c r="B62" s="7" t="str">
        <x:v>CAL-00056</x:v>
      </x:c>
      <x:c r="C62" s="7" t="str">
        <x:v>CH-0028</x:v>
      </x:c>
      <x:c r="D62" s="7" t="str">
        <x:v>REA-O-A1</x:v>
      </x:c>
      <x:c r="E62" s="7" t="str">
        <x:v>OPERATIONAL</x:v>
      </x:c>
      <x:c r="F62" s="7" t="str">
        <x:v>PTC-A</x:v>
      </x:c>
      <x:c r="G62" s="7" t="str">
        <x:v>CF-05</x:v>
      </x:c>
      <x:c r="H62" s="7" t="str">
        <x:v>AFTER</x:v>
      </x:c>
      <x:c r="I62" s="7" t="str">
        <x:v>kg</x:v>
      </x:c>
      <x:c r="J62" s="7" t="n">
        <x:v>0</x:v>
      </x:c>
      <x:c r="K62" s="7" t="n">
        <x:v>20</x:v>
      </x:c>
      <x:c r="L62" s="7" t="n">
        <x:v>0.25</x:v>
      </x:c>
      <x:c r="M62" s="7" t="str"/>
      <x:c r="N62" s="7" t="str"/>
      <x:c r="O62" s="7" t="str"/>
      <x:c r="P62" s="7" t="str">
        <x:f>IF(O62="","OPEN",IF(OR(NOT(ISNUMBER(M62)),NOT(ISNUMBER(N62)),ABS(M62)&gt;L62,N62&gt;L62),"FAIL","PASS"))</x:f>
        <x:v>OPEN</x:v>
      </x:c>
    </x:row>
    <x:row r="63">
      <x:c r="B63" s="7" t="str">
        <x:v>CAL-00057</x:v>
      </x:c>
      <x:c r="C63" s="7" t="str">
        <x:v>CH-0029</x:v>
      </x:c>
      <x:c r="D63" s="7" t="str">
        <x:v>REA-O-A1</x:v>
      </x:c>
      <x:c r="E63" s="7" t="str">
        <x:v>OPERATIONAL</x:v>
      </x:c>
      <x:c r="F63" s="7" t="str">
        <x:v>PTC-A</x:v>
      </x:c>
      <x:c r="G63" s="7" t="str">
        <x:v>CF-05</x:v>
      </x:c>
      <x:c r="H63" s="7" t="str">
        <x:v>BEFORE</x:v>
      </x:c>
      <x:c r="I63" s="7" t="str">
        <x:v>kg</x:v>
      </x:c>
      <x:c r="J63" s="7" t="n">
        <x:v>0</x:v>
      </x:c>
      <x:c r="K63" s="7" t="n">
        <x:v>20</x:v>
      </x:c>
      <x:c r="L63" s="7" t="n">
        <x:v>0.25</x:v>
      </x:c>
      <x:c r="M63" s="7" t="str"/>
      <x:c r="N63" s="7" t="str"/>
      <x:c r="O63" s="7" t="str"/>
      <x:c r="P63" s="7" t="str">
        <x:f>IF(O63="","OPEN",IF(OR(NOT(ISNUMBER(M63)),NOT(ISNUMBER(N63)),ABS(M63)&gt;L63,N63&gt;L63),"FAIL","PASS"))</x:f>
        <x:v>OPEN</x:v>
      </x:c>
    </x:row>
    <x:row r="64">
      <x:c r="B64" s="7" t="str">
        <x:v>CAL-00058</x:v>
      </x:c>
      <x:c r="C64" s="7" t="str">
        <x:v>CH-0029</x:v>
      </x:c>
      <x:c r="D64" s="7" t="str">
        <x:v>REA-O-A1</x:v>
      </x:c>
      <x:c r="E64" s="7" t="str">
        <x:v>OPERATIONAL</x:v>
      </x:c>
      <x:c r="F64" s="7" t="str">
        <x:v>PTC-A</x:v>
      </x:c>
      <x:c r="G64" s="7" t="str">
        <x:v>CF-05</x:v>
      </x:c>
      <x:c r="H64" s="7" t="str">
        <x:v>AFTER</x:v>
      </x:c>
      <x:c r="I64" s="7" t="str">
        <x:v>kg</x:v>
      </x:c>
      <x:c r="J64" s="7" t="n">
        <x:v>0</x:v>
      </x:c>
      <x:c r="K64" s="7" t="n">
        <x:v>20</x:v>
      </x:c>
      <x:c r="L64" s="7" t="n">
        <x:v>0.25</x:v>
      </x:c>
      <x:c r="M64" s="7" t="str"/>
      <x:c r="N64" s="7" t="str"/>
      <x:c r="O64" s="7" t="str"/>
      <x:c r="P64" s="7" t="str">
        <x:f>IF(O64="","OPEN",IF(OR(NOT(ISNUMBER(M64)),NOT(ISNUMBER(N64)),ABS(M64)&gt;L64,N64&gt;L64),"FAIL","PASS"))</x:f>
        <x:v>OPEN</x:v>
      </x:c>
    </x:row>
    <x:row r="65">
      <x:c r="B65" s="7" t="str">
        <x:v>CAL-00059</x:v>
      </x:c>
      <x:c r="C65" s="7" t="str">
        <x:v>CH-0030</x:v>
      </x:c>
      <x:c r="D65" s="7" t="str">
        <x:v>REA-O-A1</x:v>
      </x:c>
      <x:c r="E65" s="7" t="str">
        <x:v>OPERATIONAL</x:v>
      </x:c>
      <x:c r="F65" s="7" t="str">
        <x:v>PTC-A</x:v>
      </x:c>
      <x:c r="G65" s="7" t="str">
        <x:v>CF-05</x:v>
      </x:c>
      <x:c r="H65" s="7" t="str">
        <x:v>BEFORE</x:v>
      </x:c>
      <x:c r="I65" s="7" t="str">
        <x:v>kg</x:v>
      </x:c>
      <x:c r="J65" s="7" t="n">
        <x:v>0</x:v>
      </x:c>
      <x:c r="K65" s="7" t="n">
        <x:v>20</x:v>
      </x:c>
      <x:c r="L65" s="7" t="n">
        <x:v>0.25</x:v>
      </x:c>
      <x:c r="M65" s="7" t="str"/>
      <x:c r="N65" s="7" t="str"/>
      <x:c r="O65" s="7" t="str"/>
      <x:c r="P65" s="7" t="str">
        <x:f>IF(O65="","OPEN",IF(OR(NOT(ISNUMBER(M65)),NOT(ISNUMBER(N65)),ABS(M65)&gt;L65,N65&gt;L65),"FAIL","PASS"))</x:f>
        <x:v>OPEN</x:v>
      </x:c>
    </x:row>
    <x:row r="66">
      <x:c r="B66" s="7" t="str">
        <x:v>CAL-00060</x:v>
      </x:c>
      <x:c r="C66" s="7" t="str">
        <x:v>CH-0030</x:v>
      </x:c>
      <x:c r="D66" s="7" t="str">
        <x:v>REA-O-A1</x:v>
      </x:c>
      <x:c r="E66" s="7" t="str">
        <x:v>OPERATIONAL</x:v>
      </x:c>
      <x:c r="F66" s="7" t="str">
        <x:v>PTC-A</x:v>
      </x:c>
      <x:c r="G66" s="7" t="str">
        <x:v>CF-05</x:v>
      </x:c>
      <x:c r="H66" s="7" t="str">
        <x:v>AFTER</x:v>
      </x:c>
      <x:c r="I66" s="7" t="str">
        <x:v>kg</x:v>
      </x:c>
      <x:c r="J66" s="7" t="n">
        <x:v>0</x:v>
      </x:c>
      <x:c r="K66" s="7" t="n">
        <x:v>20</x:v>
      </x:c>
      <x:c r="L66" s="7" t="n">
        <x:v>0.25</x:v>
      </x:c>
      <x:c r="M66" s="7" t="str"/>
      <x:c r="N66" s="7" t="str"/>
      <x:c r="O66" s="7" t="str"/>
      <x:c r="P66" s="7" t="str">
        <x:f>IF(O66="","OPEN",IF(OR(NOT(ISNUMBER(M66)),NOT(ISNUMBER(N66)),ABS(M66)&gt;L66,N66&gt;L66),"FAIL","PASS"))</x:f>
        <x:v>OPEN</x:v>
      </x:c>
    </x:row>
    <x:row r="67">
      <x:c r="B67" s="7" t="str">
        <x:v>CAL-00061</x:v>
      </x:c>
      <x:c r="C67" s="7" t="str">
        <x:v>CH-0031</x:v>
      </x:c>
      <x:c r="D67" s="7" t="str">
        <x:v>REA-O-A1</x:v>
      </x:c>
      <x:c r="E67" s="7" t="str">
        <x:v>OPERATIONAL</x:v>
      </x:c>
      <x:c r="F67" s="7" t="str">
        <x:v>PTC-A</x:v>
      </x:c>
      <x:c r="G67" s="7" t="str">
        <x:v>CF-06</x:v>
      </x:c>
      <x:c r="H67" s="7" t="str">
        <x:v>BEFORE</x:v>
      </x:c>
      <x:c r="I67" s="7" t="str">
        <x:v>m</x:v>
      </x:c>
      <x:c r="J67" s="7" t="n">
        <x:v>0</x:v>
      </x:c>
      <x:c r="K67" s="7" t="n">
        <x:v>0.2</x:v>
      </x:c>
      <x:c r="L67" s="7" t="n">
        <x:v>0.0005</x:v>
      </x:c>
      <x:c r="M67" s="7" t="str"/>
      <x:c r="N67" s="7" t="str"/>
      <x:c r="O67" s="7" t="str"/>
      <x:c r="P67" s="7" t="str">
        <x:f>IF(O67="","OPEN",IF(OR(NOT(ISNUMBER(M67)),NOT(ISNUMBER(N67)),ABS(M67)&gt;L67,N67&gt;L67),"FAIL","PASS"))</x:f>
        <x:v>OPEN</x:v>
      </x:c>
    </x:row>
    <x:row r="68">
      <x:c r="B68" s="7" t="str">
        <x:v>CAL-00062</x:v>
      </x:c>
      <x:c r="C68" s="7" t="str">
        <x:v>CH-0031</x:v>
      </x:c>
      <x:c r="D68" s="7" t="str">
        <x:v>REA-O-A1</x:v>
      </x:c>
      <x:c r="E68" s="7" t="str">
        <x:v>OPERATIONAL</x:v>
      </x:c>
      <x:c r="F68" s="7" t="str">
        <x:v>PTC-A</x:v>
      </x:c>
      <x:c r="G68" s="7" t="str">
        <x:v>CF-06</x:v>
      </x:c>
      <x:c r="H68" s="7" t="str">
        <x:v>AFTER</x:v>
      </x:c>
      <x:c r="I68" s="7" t="str">
        <x:v>m</x:v>
      </x:c>
      <x:c r="J68" s="7" t="n">
        <x:v>0</x:v>
      </x:c>
      <x:c r="K68" s="7" t="n">
        <x:v>0.2</x:v>
      </x:c>
      <x:c r="L68" s="7" t="n">
        <x:v>0.0005</x:v>
      </x:c>
      <x:c r="M68" s="7" t="str"/>
      <x:c r="N68" s="7" t="str"/>
      <x:c r="O68" s="7" t="str"/>
      <x:c r="P68" s="7" t="str">
        <x:f>IF(O68="","OPEN",IF(OR(NOT(ISNUMBER(M68)),NOT(ISNUMBER(N68)),ABS(M68)&gt;L68,N68&gt;L68),"FAIL","PASS"))</x:f>
        <x:v>OPEN</x:v>
      </x:c>
    </x:row>
    <x:row r="69">
      <x:c r="B69" s="7" t="str">
        <x:v>CAL-00063</x:v>
      </x:c>
      <x:c r="C69" s="7" t="str">
        <x:v>CH-0032</x:v>
      </x:c>
      <x:c r="D69" s="7" t="str">
        <x:v>REA-O-A1</x:v>
      </x:c>
      <x:c r="E69" s="7" t="str">
        <x:v>OPERATIONAL</x:v>
      </x:c>
      <x:c r="F69" s="7" t="str">
        <x:v>PTC-A</x:v>
      </x:c>
      <x:c r="G69" s="7" t="str">
        <x:v>CF-06</x:v>
      </x:c>
      <x:c r="H69" s="7" t="str">
        <x:v>BEFORE</x:v>
      </x:c>
      <x:c r="I69" s="7" t="str">
        <x:v>m</x:v>
      </x:c>
      <x:c r="J69" s="7" t="n">
        <x:v>0</x:v>
      </x:c>
      <x:c r="K69" s="7" t="n">
        <x:v>0.2</x:v>
      </x:c>
      <x:c r="L69" s="7" t="n">
        <x:v>0.0005</x:v>
      </x:c>
      <x:c r="M69" s="7" t="str"/>
      <x:c r="N69" s="7" t="str"/>
      <x:c r="O69" s="7" t="str"/>
      <x:c r="P69" s="7" t="str">
        <x:f>IF(O69="","OPEN",IF(OR(NOT(ISNUMBER(M69)),NOT(ISNUMBER(N69)),ABS(M69)&gt;L69,N69&gt;L69),"FAIL","PASS"))</x:f>
        <x:v>OPEN</x:v>
      </x:c>
    </x:row>
    <x:row r="70">
      <x:c r="B70" s="7" t="str">
        <x:v>CAL-00064</x:v>
      </x:c>
      <x:c r="C70" s="7" t="str">
        <x:v>CH-0032</x:v>
      </x:c>
      <x:c r="D70" s="7" t="str">
        <x:v>REA-O-A1</x:v>
      </x:c>
      <x:c r="E70" s="7" t="str">
        <x:v>OPERATIONAL</x:v>
      </x:c>
      <x:c r="F70" s="7" t="str">
        <x:v>PTC-A</x:v>
      </x:c>
      <x:c r="G70" s="7" t="str">
        <x:v>CF-06</x:v>
      </x:c>
      <x:c r="H70" s="7" t="str">
        <x:v>AFTER</x:v>
      </x:c>
      <x:c r="I70" s="7" t="str">
        <x:v>m</x:v>
      </x:c>
      <x:c r="J70" s="7" t="n">
        <x:v>0</x:v>
      </x:c>
      <x:c r="K70" s="7" t="n">
        <x:v>0.2</x:v>
      </x:c>
      <x:c r="L70" s="7" t="n">
        <x:v>0.0005</x:v>
      </x:c>
      <x:c r="M70" s="7" t="str"/>
      <x:c r="N70" s="7" t="str"/>
      <x:c r="O70" s="7" t="str"/>
      <x:c r="P70" s="7" t="str">
        <x:f>IF(O70="","OPEN",IF(OR(NOT(ISNUMBER(M70)),NOT(ISNUMBER(N70)),ABS(M70)&gt;L70,N70&gt;L70),"FAIL","PASS"))</x:f>
        <x:v>OPEN</x:v>
      </x:c>
    </x:row>
    <x:row r="71">
      <x:c r="B71" s="7" t="str">
        <x:v>CAL-00065</x:v>
      </x:c>
      <x:c r="C71" s="7" t="str">
        <x:v>CH-0033</x:v>
      </x:c>
      <x:c r="D71" s="7" t="str">
        <x:v>REA-O-A1</x:v>
      </x:c>
      <x:c r="E71" s="7" t="str">
        <x:v>OPERATIONAL</x:v>
      </x:c>
      <x:c r="F71" s="7" t="str">
        <x:v>PTC-A</x:v>
      </x:c>
      <x:c r="G71" s="7" t="str">
        <x:v>CF-06</x:v>
      </x:c>
      <x:c r="H71" s="7" t="str">
        <x:v>BEFORE</x:v>
      </x:c>
      <x:c r="I71" s="7" t="str">
        <x:v>m</x:v>
      </x:c>
      <x:c r="J71" s="7" t="n">
        <x:v>0</x:v>
      </x:c>
      <x:c r="K71" s="7" t="n">
        <x:v>0.2</x:v>
      </x:c>
      <x:c r="L71" s="7" t="n">
        <x:v>0.0005</x:v>
      </x:c>
      <x:c r="M71" s="7" t="str"/>
      <x:c r="N71" s="7" t="str"/>
      <x:c r="O71" s="7" t="str"/>
      <x:c r="P71" s="7" t="str">
        <x:f>IF(O71="","OPEN",IF(OR(NOT(ISNUMBER(M71)),NOT(ISNUMBER(N71)),ABS(M71)&gt;L71,N71&gt;L71),"FAIL","PASS"))</x:f>
        <x:v>OPEN</x:v>
      </x:c>
    </x:row>
    <x:row r="72">
      <x:c r="B72" s="7" t="str">
        <x:v>CAL-00066</x:v>
      </x:c>
      <x:c r="C72" s="7" t="str">
        <x:v>CH-0033</x:v>
      </x:c>
      <x:c r="D72" s="7" t="str">
        <x:v>REA-O-A1</x:v>
      </x:c>
      <x:c r="E72" s="7" t="str">
        <x:v>OPERATIONAL</x:v>
      </x:c>
      <x:c r="F72" s="7" t="str">
        <x:v>PTC-A</x:v>
      </x:c>
      <x:c r="G72" s="7" t="str">
        <x:v>CF-06</x:v>
      </x:c>
      <x:c r="H72" s="7" t="str">
        <x:v>AFTER</x:v>
      </x:c>
      <x:c r="I72" s="7" t="str">
        <x:v>m</x:v>
      </x:c>
      <x:c r="J72" s="7" t="n">
        <x:v>0</x:v>
      </x:c>
      <x:c r="K72" s="7" t="n">
        <x:v>0.2</x:v>
      </x:c>
      <x:c r="L72" s="7" t="n">
        <x:v>0.0005</x:v>
      </x:c>
      <x:c r="M72" s="7" t="str"/>
      <x:c r="N72" s="7" t="str"/>
      <x:c r="O72" s="7" t="str"/>
      <x:c r="P72" s="7" t="str">
        <x:f>IF(O72="","OPEN",IF(OR(NOT(ISNUMBER(M72)),NOT(ISNUMBER(N72)),ABS(M72)&gt;L72,N72&gt;L72),"FAIL","PASS"))</x:f>
        <x:v>OPEN</x:v>
      </x:c>
    </x:row>
    <x:row r="73">
      <x:c r="B73" s="7" t="str">
        <x:v>CAL-00067</x:v>
      </x:c>
      <x:c r="C73" s="7" t="str">
        <x:v>CH-0034</x:v>
      </x:c>
      <x:c r="D73" s="7" t="str">
        <x:v>REA-O-A1</x:v>
      </x:c>
      <x:c r="E73" s="7" t="str">
        <x:v>OPERATIONAL</x:v>
      </x:c>
      <x:c r="F73" s="7" t="str">
        <x:v>PTC-A</x:v>
      </x:c>
      <x:c r="G73" s="7" t="str">
        <x:v>CF-06</x:v>
      </x:c>
      <x:c r="H73" s="7" t="str">
        <x:v>BEFORE</x:v>
      </x:c>
      <x:c r="I73" s="7" t="str">
        <x:v>m</x:v>
      </x:c>
      <x:c r="J73" s="7" t="n">
        <x:v>0</x:v>
      </x:c>
      <x:c r="K73" s="7" t="n">
        <x:v>0.2</x:v>
      </x:c>
      <x:c r="L73" s="7" t="n">
        <x:v>0.0005</x:v>
      </x:c>
      <x:c r="M73" s="7" t="str"/>
      <x:c r="N73" s="7" t="str"/>
      <x:c r="O73" s="7" t="str"/>
      <x:c r="P73" s="7" t="str">
        <x:f>IF(O73="","OPEN",IF(OR(NOT(ISNUMBER(M73)),NOT(ISNUMBER(N73)),ABS(M73)&gt;L73,N73&gt;L73),"FAIL","PASS"))</x:f>
        <x:v>OPEN</x:v>
      </x:c>
    </x:row>
    <x:row r="74">
      <x:c r="B74" s="7" t="str">
        <x:v>CAL-00068</x:v>
      </x:c>
      <x:c r="C74" s="7" t="str">
        <x:v>CH-0034</x:v>
      </x:c>
      <x:c r="D74" s="7" t="str">
        <x:v>REA-O-A1</x:v>
      </x:c>
      <x:c r="E74" s="7" t="str">
        <x:v>OPERATIONAL</x:v>
      </x:c>
      <x:c r="F74" s="7" t="str">
        <x:v>PTC-A</x:v>
      </x:c>
      <x:c r="G74" s="7" t="str">
        <x:v>CF-06</x:v>
      </x:c>
      <x:c r="H74" s="7" t="str">
        <x:v>AFTER</x:v>
      </x:c>
      <x:c r="I74" s="7" t="str">
        <x:v>m</x:v>
      </x:c>
      <x:c r="J74" s="7" t="n">
        <x:v>0</x:v>
      </x:c>
      <x:c r="K74" s="7" t="n">
        <x:v>0.2</x:v>
      </x:c>
      <x:c r="L74" s="7" t="n">
        <x:v>0.0005</x:v>
      </x:c>
      <x:c r="M74" s="7" t="str"/>
      <x:c r="N74" s="7" t="str"/>
      <x:c r="O74" s="7" t="str"/>
      <x:c r="P74" s="7" t="str">
        <x:f>IF(O74="","OPEN",IF(OR(NOT(ISNUMBER(M74)),NOT(ISNUMBER(N74)),ABS(M74)&gt;L74,N74&gt;L74),"FAIL","PASS"))</x:f>
        <x:v>OPEN</x:v>
      </x:c>
    </x:row>
    <x:row r="75">
      <x:c r="B75" s="7" t="str">
        <x:v>CAL-00069</x:v>
      </x:c>
      <x:c r="C75" s="7" t="str">
        <x:v>CH-0035</x:v>
      </x:c>
      <x:c r="D75" s="7" t="str">
        <x:v>REA-O-A1</x:v>
      </x:c>
      <x:c r="E75" s="7" t="str">
        <x:v>OPERATIONAL</x:v>
      </x:c>
      <x:c r="F75" s="7" t="str">
        <x:v>PTC-A</x:v>
      </x:c>
      <x:c r="G75" s="7" t="str">
        <x:v>CF-06</x:v>
      </x:c>
      <x:c r="H75" s="7" t="str">
        <x:v>BEFORE</x:v>
      </x:c>
      <x:c r="I75" s="7" t="str">
        <x:v>m</x:v>
      </x:c>
      <x:c r="J75" s="7" t="n">
        <x:v>0</x:v>
      </x:c>
      <x:c r="K75" s="7" t="n">
        <x:v>0.2</x:v>
      </x:c>
      <x:c r="L75" s="7" t="n">
        <x:v>0.0005</x:v>
      </x:c>
      <x:c r="M75" s="7" t="str"/>
      <x:c r="N75" s="7" t="str"/>
      <x:c r="O75" s="7" t="str"/>
      <x:c r="P75" s="7" t="str">
        <x:f>IF(O75="","OPEN",IF(OR(NOT(ISNUMBER(M75)),NOT(ISNUMBER(N75)),ABS(M75)&gt;L75,N75&gt;L75),"FAIL","PASS"))</x:f>
        <x:v>OPEN</x:v>
      </x:c>
    </x:row>
    <x:row r="76">
      <x:c r="B76" s="7" t="str">
        <x:v>CAL-00070</x:v>
      </x:c>
      <x:c r="C76" s="7" t="str">
        <x:v>CH-0035</x:v>
      </x:c>
      <x:c r="D76" s="7" t="str">
        <x:v>REA-O-A1</x:v>
      </x:c>
      <x:c r="E76" s="7" t="str">
        <x:v>OPERATIONAL</x:v>
      </x:c>
      <x:c r="F76" s="7" t="str">
        <x:v>PTC-A</x:v>
      </x:c>
      <x:c r="G76" s="7" t="str">
        <x:v>CF-06</x:v>
      </x:c>
      <x:c r="H76" s="7" t="str">
        <x:v>AFTER</x:v>
      </x:c>
      <x:c r="I76" s="7" t="str">
        <x:v>m</x:v>
      </x:c>
      <x:c r="J76" s="7" t="n">
        <x:v>0</x:v>
      </x:c>
      <x:c r="K76" s="7" t="n">
        <x:v>0.2</x:v>
      </x:c>
      <x:c r="L76" s="7" t="n">
        <x:v>0.0005</x:v>
      </x:c>
      <x:c r="M76" s="7" t="str"/>
      <x:c r="N76" s="7" t="str"/>
      <x:c r="O76" s="7" t="str"/>
      <x:c r="P76" s="7" t="str">
        <x:f>IF(O76="","OPEN",IF(OR(NOT(ISNUMBER(M76)),NOT(ISNUMBER(N76)),ABS(M76)&gt;L76,N76&gt;L76),"FAIL","PASS"))</x:f>
        <x:v>OPEN</x:v>
      </x:c>
    </x:row>
    <x:row r="77">
      <x:c r="B77" s="7" t="str">
        <x:v>CAL-00071</x:v>
      </x:c>
      <x:c r="C77" s="7" t="str">
        <x:v>CH-0036</x:v>
      </x:c>
      <x:c r="D77" s="7" t="str">
        <x:v>REA-O-A1</x:v>
      </x:c>
      <x:c r="E77" s="7" t="str">
        <x:v>OPERATIONAL</x:v>
      </x:c>
      <x:c r="F77" s="7" t="str">
        <x:v>PTC-A</x:v>
      </x:c>
      <x:c r="G77" s="7" t="str">
        <x:v>CF-06</x:v>
      </x:c>
      <x:c r="H77" s="7" t="str">
        <x:v>BEFORE</x:v>
      </x:c>
      <x:c r="I77" s="7" t="str">
        <x:v>m</x:v>
      </x:c>
      <x:c r="J77" s="7" t="n">
        <x:v>0</x:v>
      </x:c>
      <x:c r="K77" s="7" t="n">
        <x:v>0.2</x:v>
      </x:c>
      <x:c r="L77" s="7" t="n">
        <x:v>0.0005</x:v>
      </x:c>
      <x:c r="M77" s="7" t="str"/>
      <x:c r="N77" s="7" t="str"/>
      <x:c r="O77" s="7" t="str"/>
      <x:c r="P77" s="7" t="str">
        <x:f>IF(O77="","OPEN",IF(OR(NOT(ISNUMBER(M77)),NOT(ISNUMBER(N77)),ABS(M77)&gt;L77,N77&gt;L77),"FAIL","PASS"))</x:f>
        <x:v>OPEN</x:v>
      </x:c>
    </x:row>
    <x:row r="78">
      <x:c r="B78" s="7" t="str">
        <x:v>CAL-00072</x:v>
      </x:c>
      <x:c r="C78" s="7" t="str">
        <x:v>CH-0036</x:v>
      </x:c>
      <x:c r="D78" s="7" t="str">
        <x:v>REA-O-A1</x:v>
      </x:c>
      <x:c r="E78" s="7" t="str">
        <x:v>OPERATIONAL</x:v>
      </x:c>
      <x:c r="F78" s="7" t="str">
        <x:v>PTC-A</x:v>
      </x:c>
      <x:c r="G78" s="7" t="str">
        <x:v>CF-06</x:v>
      </x:c>
      <x:c r="H78" s="7" t="str">
        <x:v>AFTER</x:v>
      </x:c>
      <x:c r="I78" s="7" t="str">
        <x:v>m</x:v>
      </x:c>
      <x:c r="J78" s="7" t="n">
        <x:v>0</x:v>
      </x:c>
      <x:c r="K78" s="7" t="n">
        <x:v>0.2</x:v>
      </x:c>
      <x:c r="L78" s="7" t="n">
        <x:v>0.0005</x:v>
      </x:c>
      <x:c r="M78" s="7" t="str"/>
      <x:c r="N78" s="7" t="str"/>
      <x:c r="O78" s="7" t="str"/>
      <x:c r="P78" s="7" t="str">
        <x:f>IF(O78="","OPEN",IF(OR(NOT(ISNUMBER(M78)),NOT(ISNUMBER(N78)),ABS(M78)&gt;L78,N78&gt;L78),"FAIL","PASS"))</x:f>
        <x:v>OPEN</x:v>
      </x:c>
    </x:row>
    <x:row r="79">
      <x:c r="B79" s="7" t="str">
        <x:v>CAL-00073</x:v>
      </x:c>
      <x:c r="C79" s="7" t="str">
        <x:v>CH-0037</x:v>
      </x:c>
      <x:c r="D79" s="7" t="str">
        <x:v>REA-O-A1</x:v>
      </x:c>
      <x:c r="E79" s="7" t="str">
        <x:v>OPERATIONAL</x:v>
      </x:c>
      <x:c r="F79" s="7" t="str">
        <x:v>PTC-A</x:v>
      </x:c>
      <x:c r="G79" s="7" t="str">
        <x:v>CF-07</x:v>
      </x:c>
      <x:c r="H79" s="7" t="str">
        <x:v>BEFORE</x:v>
      </x:c>
      <x:c r="I79" s="7" t="str">
        <x:v>kg</x:v>
      </x:c>
      <x:c r="J79" s="7" t="n">
        <x:v>0</x:v>
      </x:c>
      <x:c r="K79" s="7" t="n">
        <x:v>500</x:v>
      </x:c>
      <x:c r="L79" s="7" t="n">
        <x:v>0.25</x:v>
      </x:c>
      <x:c r="M79" s="7" t="str"/>
      <x:c r="N79" s="7" t="str"/>
      <x:c r="O79" s="7" t="str"/>
      <x:c r="P79" s="7" t="str">
        <x:f>IF(O79="","OPEN",IF(OR(NOT(ISNUMBER(M79)),NOT(ISNUMBER(N79)),ABS(M79)&gt;L79,N79&gt;L79),"FAIL","PASS"))</x:f>
        <x:v>OPEN</x:v>
      </x:c>
    </x:row>
    <x:row r="80">
      <x:c r="B80" s="7" t="str">
        <x:v>CAL-00074</x:v>
      </x:c>
      <x:c r="C80" s="7" t="str">
        <x:v>CH-0037</x:v>
      </x:c>
      <x:c r="D80" s="7" t="str">
        <x:v>REA-O-A1</x:v>
      </x:c>
      <x:c r="E80" s="7" t="str">
        <x:v>OPERATIONAL</x:v>
      </x:c>
      <x:c r="F80" s="7" t="str">
        <x:v>PTC-A</x:v>
      </x:c>
      <x:c r="G80" s="7" t="str">
        <x:v>CF-07</x:v>
      </x:c>
      <x:c r="H80" s="7" t="str">
        <x:v>AFTER</x:v>
      </x:c>
      <x:c r="I80" s="7" t="str">
        <x:v>kg</x:v>
      </x:c>
      <x:c r="J80" s="7" t="n">
        <x:v>0</x:v>
      </x:c>
      <x:c r="K80" s="7" t="n">
        <x:v>500</x:v>
      </x:c>
      <x:c r="L80" s="7" t="n">
        <x:v>0.25</x:v>
      </x:c>
      <x:c r="M80" s="7" t="str"/>
      <x:c r="N80" s="7" t="str"/>
      <x:c r="O80" s="7" t="str"/>
      <x:c r="P80" s="7" t="str">
        <x:f>IF(O80="","OPEN",IF(OR(NOT(ISNUMBER(M80)),NOT(ISNUMBER(N80)),ABS(M80)&gt;L80,N80&gt;L80),"FAIL","PASS"))</x:f>
        <x:v>OPEN</x:v>
      </x:c>
    </x:row>
    <x:row r="81">
      <x:c r="B81" s="7" t="str">
        <x:v>CAL-00075</x:v>
      </x:c>
      <x:c r="C81" s="7" t="str">
        <x:v>CH-0038</x:v>
      </x:c>
      <x:c r="D81" s="7" t="str">
        <x:v>REA-O-A1</x:v>
      </x:c>
      <x:c r="E81" s="7" t="str">
        <x:v>OPERATIONAL</x:v>
      </x:c>
      <x:c r="F81" s="7" t="str">
        <x:v>PTC-A</x:v>
      </x:c>
      <x:c r="G81" s="7" t="str">
        <x:v>CF-07</x:v>
      </x:c>
      <x:c r="H81" s="7" t="str">
        <x:v>BEFORE</x:v>
      </x:c>
      <x:c r="I81" s="7" t="str">
        <x:v>kg</x:v>
      </x:c>
      <x:c r="J81" s="7" t="n">
        <x:v>0</x:v>
      </x:c>
      <x:c r="K81" s="7" t="n">
        <x:v>500</x:v>
      </x:c>
      <x:c r="L81" s="7" t="n">
        <x:v>0.25</x:v>
      </x:c>
      <x:c r="M81" s="7" t="str"/>
      <x:c r="N81" s="7" t="str"/>
      <x:c r="O81" s="7" t="str"/>
      <x:c r="P81" s="7" t="str">
        <x:f>IF(O81="","OPEN",IF(OR(NOT(ISNUMBER(M81)),NOT(ISNUMBER(N81)),ABS(M81)&gt;L81,N81&gt;L81),"FAIL","PASS"))</x:f>
        <x:v>OPEN</x:v>
      </x:c>
    </x:row>
    <x:row r="82">
      <x:c r="B82" s="7" t="str">
        <x:v>CAL-00076</x:v>
      </x:c>
      <x:c r="C82" s="7" t="str">
        <x:v>CH-0038</x:v>
      </x:c>
      <x:c r="D82" s="7" t="str">
        <x:v>REA-O-A1</x:v>
      </x:c>
      <x:c r="E82" s="7" t="str">
        <x:v>OPERATIONAL</x:v>
      </x:c>
      <x:c r="F82" s="7" t="str">
        <x:v>PTC-A</x:v>
      </x:c>
      <x:c r="G82" s="7" t="str">
        <x:v>CF-07</x:v>
      </x:c>
      <x:c r="H82" s="7" t="str">
        <x:v>AFTER</x:v>
      </x:c>
      <x:c r="I82" s="7" t="str">
        <x:v>kg</x:v>
      </x:c>
      <x:c r="J82" s="7" t="n">
        <x:v>0</x:v>
      </x:c>
      <x:c r="K82" s="7" t="n">
        <x:v>500</x:v>
      </x:c>
      <x:c r="L82" s="7" t="n">
        <x:v>0.25</x:v>
      </x:c>
      <x:c r="M82" s="7" t="str"/>
      <x:c r="N82" s="7" t="str"/>
      <x:c r="O82" s="7" t="str"/>
      <x:c r="P82" s="7" t="str">
        <x:f>IF(O82="","OPEN",IF(OR(NOT(ISNUMBER(M82)),NOT(ISNUMBER(N82)),ABS(M82)&gt;L82,N82&gt;L82),"FAIL","PASS"))</x:f>
        <x:v>OPEN</x:v>
      </x:c>
    </x:row>
    <x:row r="83">
      <x:c r="B83" s="7" t="str">
        <x:v>CAL-00077</x:v>
      </x:c>
      <x:c r="C83" s="7" t="str">
        <x:v>CH-0039</x:v>
      </x:c>
      <x:c r="D83" s="7" t="str">
        <x:v>REA-O-A1</x:v>
      </x:c>
      <x:c r="E83" s="7" t="str">
        <x:v>OPERATIONAL</x:v>
      </x:c>
      <x:c r="F83" s="7" t="str">
        <x:v>PTC-A</x:v>
      </x:c>
      <x:c r="G83" s="7" t="str">
        <x:v>CF-07</x:v>
      </x:c>
      <x:c r="H83" s="7" t="str">
        <x:v>BEFORE</x:v>
      </x:c>
      <x:c r="I83" s="7" t="str">
        <x:v>kg</x:v>
      </x:c>
      <x:c r="J83" s="7" t="n">
        <x:v>0</x:v>
      </x:c>
      <x:c r="K83" s="7" t="n">
        <x:v>500</x:v>
      </x:c>
      <x:c r="L83" s="7" t="n">
        <x:v>0.25</x:v>
      </x:c>
      <x:c r="M83" s="7" t="str"/>
      <x:c r="N83" s="7" t="str"/>
      <x:c r="O83" s="7" t="str"/>
      <x:c r="P83" s="7" t="str">
        <x:f>IF(O83="","OPEN",IF(OR(NOT(ISNUMBER(M83)),NOT(ISNUMBER(N83)),ABS(M83)&gt;L83,N83&gt;L83),"FAIL","PASS"))</x:f>
        <x:v>OPEN</x:v>
      </x:c>
    </x:row>
    <x:row r="84">
      <x:c r="B84" s="7" t="str">
        <x:v>CAL-00078</x:v>
      </x:c>
      <x:c r="C84" s="7" t="str">
        <x:v>CH-0039</x:v>
      </x:c>
      <x:c r="D84" s="7" t="str">
        <x:v>REA-O-A1</x:v>
      </x:c>
      <x:c r="E84" s="7" t="str">
        <x:v>OPERATIONAL</x:v>
      </x:c>
      <x:c r="F84" s="7" t="str">
        <x:v>PTC-A</x:v>
      </x:c>
      <x:c r="G84" s="7" t="str">
        <x:v>CF-07</x:v>
      </x:c>
      <x:c r="H84" s="7" t="str">
        <x:v>AFTER</x:v>
      </x:c>
      <x:c r="I84" s="7" t="str">
        <x:v>kg</x:v>
      </x:c>
      <x:c r="J84" s="7" t="n">
        <x:v>0</x:v>
      </x:c>
      <x:c r="K84" s="7" t="n">
        <x:v>500</x:v>
      </x:c>
      <x:c r="L84" s="7" t="n">
        <x:v>0.25</x:v>
      </x:c>
      <x:c r="M84" s="7" t="str"/>
      <x:c r="N84" s="7" t="str"/>
      <x:c r="O84" s="7" t="str"/>
      <x:c r="P84" s="7" t="str">
        <x:f>IF(O84="","OPEN",IF(OR(NOT(ISNUMBER(M84)),NOT(ISNUMBER(N84)),ABS(M84)&gt;L84,N84&gt;L84),"FAIL","PASS"))</x:f>
        <x:v>OPEN</x:v>
      </x:c>
    </x:row>
    <x:row r="85">
      <x:c r="B85" s="7" t="str">
        <x:v>CAL-00079</x:v>
      </x:c>
      <x:c r="C85" s="7" t="str">
        <x:v>CH-0040</x:v>
      </x:c>
      <x:c r="D85" s="7" t="str">
        <x:v>REA-O-A1</x:v>
      </x:c>
      <x:c r="E85" s="7" t="str">
        <x:v>OPERATIONAL</x:v>
      </x:c>
      <x:c r="F85" s="7" t="str">
        <x:v>PTC-A</x:v>
      </x:c>
      <x:c r="G85" s="7" t="str">
        <x:v>CF-07</x:v>
      </x:c>
      <x:c r="H85" s="7" t="str">
        <x:v>BEFORE</x:v>
      </x:c>
      <x:c r="I85" s="7" t="str">
        <x:v>kg</x:v>
      </x:c>
      <x:c r="J85" s="7" t="n">
        <x:v>0</x:v>
      </x:c>
      <x:c r="K85" s="7" t="n">
        <x:v>500</x:v>
      </x:c>
      <x:c r="L85" s="7" t="n">
        <x:v>0.25</x:v>
      </x:c>
      <x:c r="M85" s="7" t="str"/>
      <x:c r="N85" s="7" t="str"/>
      <x:c r="O85" s="7" t="str"/>
      <x:c r="P85" s="7" t="str">
        <x:f>IF(O85="","OPEN",IF(OR(NOT(ISNUMBER(M85)),NOT(ISNUMBER(N85)),ABS(M85)&gt;L85,N85&gt;L85),"FAIL","PASS"))</x:f>
        <x:v>OPEN</x:v>
      </x:c>
    </x:row>
    <x:row r="86">
      <x:c r="B86" s="7" t="str">
        <x:v>CAL-00080</x:v>
      </x:c>
      <x:c r="C86" s="7" t="str">
        <x:v>CH-0040</x:v>
      </x:c>
      <x:c r="D86" s="7" t="str">
        <x:v>REA-O-A1</x:v>
      </x:c>
      <x:c r="E86" s="7" t="str">
        <x:v>OPERATIONAL</x:v>
      </x:c>
      <x:c r="F86" s="7" t="str">
        <x:v>PTC-A</x:v>
      </x:c>
      <x:c r="G86" s="7" t="str">
        <x:v>CF-07</x:v>
      </x:c>
      <x:c r="H86" s="7" t="str">
        <x:v>AFTER</x:v>
      </x:c>
      <x:c r="I86" s="7" t="str">
        <x:v>kg</x:v>
      </x:c>
      <x:c r="J86" s="7" t="n">
        <x:v>0</x:v>
      </x:c>
      <x:c r="K86" s="7" t="n">
        <x:v>500</x:v>
      </x:c>
      <x:c r="L86" s="7" t="n">
        <x:v>0.25</x:v>
      </x:c>
      <x:c r="M86" s="7" t="str"/>
      <x:c r="N86" s="7" t="str"/>
      <x:c r="O86" s="7" t="str"/>
      <x:c r="P86" s="7" t="str">
        <x:f>IF(O86="","OPEN",IF(OR(NOT(ISNUMBER(M86)),NOT(ISNUMBER(N86)),ABS(M86)&gt;L86,N86&gt;L86),"FAIL","PASS"))</x:f>
        <x:v>OPEN</x:v>
      </x:c>
    </x:row>
    <x:row r="87">
      <x:c r="B87" s="7" t="str">
        <x:v>CAL-00081</x:v>
      </x:c>
      <x:c r="C87" s="7" t="str">
        <x:v>CH-0041</x:v>
      </x:c>
      <x:c r="D87" s="7" t="str">
        <x:v>REA-O-A1</x:v>
      </x:c>
      <x:c r="E87" s="7" t="str">
        <x:v>OPERATIONAL</x:v>
      </x:c>
      <x:c r="F87" s="7" t="str">
        <x:v>PTC-A</x:v>
      </x:c>
      <x:c r="G87" s="7" t="str">
        <x:v>CF-07</x:v>
      </x:c>
      <x:c r="H87" s="7" t="str">
        <x:v>BEFORE</x:v>
      </x:c>
      <x:c r="I87" s="7" t="str">
        <x:v>kg</x:v>
      </x:c>
      <x:c r="J87" s="7" t="n">
        <x:v>0</x:v>
      </x:c>
      <x:c r="K87" s="7" t="n">
        <x:v>500</x:v>
      </x:c>
      <x:c r="L87" s="7" t="n">
        <x:v>0.25</x:v>
      </x:c>
      <x:c r="M87" s="7" t="str"/>
      <x:c r="N87" s="7" t="str"/>
      <x:c r="O87" s="7" t="str"/>
      <x:c r="P87" s="7" t="str">
        <x:f>IF(O87="","OPEN",IF(OR(NOT(ISNUMBER(M87)),NOT(ISNUMBER(N87)),ABS(M87)&gt;L87,N87&gt;L87),"FAIL","PASS"))</x:f>
        <x:v>OPEN</x:v>
      </x:c>
    </x:row>
    <x:row r="88">
      <x:c r="B88" s="7" t="str">
        <x:v>CAL-00082</x:v>
      </x:c>
      <x:c r="C88" s="7" t="str">
        <x:v>CH-0041</x:v>
      </x:c>
      <x:c r="D88" s="7" t="str">
        <x:v>REA-O-A1</x:v>
      </x:c>
      <x:c r="E88" s="7" t="str">
        <x:v>OPERATIONAL</x:v>
      </x:c>
      <x:c r="F88" s="7" t="str">
        <x:v>PTC-A</x:v>
      </x:c>
      <x:c r="G88" s="7" t="str">
        <x:v>CF-07</x:v>
      </x:c>
      <x:c r="H88" s="7" t="str">
        <x:v>AFTER</x:v>
      </x:c>
      <x:c r="I88" s="7" t="str">
        <x:v>kg</x:v>
      </x:c>
      <x:c r="J88" s="7" t="n">
        <x:v>0</x:v>
      </x:c>
      <x:c r="K88" s="7" t="n">
        <x:v>500</x:v>
      </x:c>
      <x:c r="L88" s="7" t="n">
        <x:v>0.25</x:v>
      </x:c>
      <x:c r="M88" s="7" t="str"/>
      <x:c r="N88" s="7" t="str"/>
      <x:c r="O88" s="7" t="str"/>
      <x:c r="P88" s="7" t="str">
        <x:f>IF(O88="","OPEN",IF(OR(NOT(ISNUMBER(M88)),NOT(ISNUMBER(N88)),ABS(M88)&gt;L88,N88&gt;L88),"FAIL","PASS"))</x:f>
        <x:v>OPEN</x:v>
      </x:c>
    </x:row>
    <x:row r="89">
      <x:c r="B89" s="7" t="str">
        <x:v>CAL-00083</x:v>
      </x:c>
      <x:c r="C89" s="7" t="str">
        <x:v>CH-0042</x:v>
      </x:c>
      <x:c r="D89" s="7" t="str">
        <x:v>REA-O-A1</x:v>
      </x:c>
      <x:c r="E89" s="7" t="str">
        <x:v>OPERATIONAL</x:v>
      </x:c>
      <x:c r="F89" s="7" t="str">
        <x:v>PTC-A</x:v>
      </x:c>
      <x:c r="G89" s="7" t="str">
        <x:v>CF-07</x:v>
      </x:c>
      <x:c r="H89" s="7" t="str">
        <x:v>BEFORE</x:v>
      </x:c>
      <x:c r="I89" s="7" t="str">
        <x:v>kg</x:v>
      </x:c>
      <x:c r="J89" s="7" t="n">
        <x:v>0</x:v>
      </x:c>
      <x:c r="K89" s="7" t="n">
        <x:v>500</x:v>
      </x:c>
      <x:c r="L89" s="7" t="n">
        <x:v>0.25</x:v>
      </x:c>
      <x:c r="M89" s="7" t="str"/>
      <x:c r="N89" s="7" t="str"/>
      <x:c r="O89" s="7" t="str"/>
      <x:c r="P89" s="7" t="str">
        <x:f>IF(O89="","OPEN",IF(OR(NOT(ISNUMBER(M89)),NOT(ISNUMBER(N89)),ABS(M89)&gt;L89,N89&gt;L89),"FAIL","PASS"))</x:f>
        <x:v>OPEN</x:v>
      </x:c>
    </x:row>
    <x:row r="90">
      <x:c r="B90" s="7" t="str">
        <x:v>CAL-00084</x:v>
      </x:c>
      <x:c r="C90" s="7" t="str">
        <x:v>CH-0042</x:v>
      </x:c>
      <x:c r="D90" s="7" t="str">
        <x:v>REA-O-A1</x:v>
      </x:c>
      <x:c r="E90" s="7" t="str">
        <x:v>OPERATIONAL</x:v>
      </x:c>
      <x:c r="F90" s="7" t="str">
        <x:v>PTC-A</x:v>
      </x:c>
      <x:c r="G90" s="7" t="str">
        <x:v>CF-07</x:v>
      </x:c>
      <x:c r="H90" s="7" t="str">
        <x:v>AFTER</x:v>
      </x:c>
      <x:c r="I90" s="7" t="str">
        <x:v>kg</x:v>
      </x:c>
      <x:c r="J90" s="7" t="n">
        <x:v>0</x:v>
      </x:c>
      <x:c r="K90" s="7" t="n">
        <x:v>500</x:v>
      </x:c>
      <x:c r="L90" s="7" t="n">
        <x:v>0.25</x:v>
      </x:c>
      <x:c r="M90" s="7" t="str"/>
      <x:c r="N90" s="7" t="str"/>
      <x:c r="O90" s="7" t="str"/>
      <x:c r="P90" s="7" t="str">
        <x:f>IF(O90="","OPEN",IF(OR(NOT(ISNUMBER(M90)),NOT(ISNUMBER(N90)),ABS(M90)&gt;L90,N90&gt;L90),"FAIL","PASS"))</x:f>
        <x:v>OPEN</x:v>
      </x:c>
    </x:row>
    <x:row r="91">
      <x:c r="B91" s="7" t="str">
        <x:v>CAL-00085</x:v>
      </x:c>
      <x:c r="C91" s="7" t="str">
        <x:v>CH-0043</x:v>
      </x:c>
      <x:c r="D91" s="7" t="str">
        <x:v>REA-O-A1</x:v>
      </x:c>
      <x:c r="E91" s="7" t="str">
        <x:v>OPERATIONAL</x:v>
      </x:c>
      <x:c r="F91" s="7" t="str">
        <x:v>PTC-A</x:v>
      </x:c>
      <x:c r="G91" s="7" t="str">
        <x:v>CF-08</x:v>
      </x:c>
      <x:c r="H91" s="7" t="str">
        <x:v>BEFORE</x:v>
      </x:c>
      <x:c r="I91" s="7" t="str">
        <x:v>degrees</x:v>
      </x:c>
      <x:c r="J91" s="7" t="n">
        <x:v>-5</x:v>
      </x:c>
      <x:c r="K91" s="7" t="n">
        <x:v>5</x:v>
      </x:c>
      <x:c r="L91" s="7" t="n">
        <x:v>0.01</x:v>
      </x:c>
      <x:c r="M91" s="7" t="str"/>
      <x:c r="N91" s="7" t="str"/>
      <x:c r="O91" s="7" t="str"/>
      <x:c r="P91" s="7" t="str">
        <x:f>IF(O91="","OPEN",IF(OR(NOT(ISNUMBER(M91)),NOT(ISNUMBER(N91)),ABS(M91)&gt;L91,N91&gt;L91),"FAIL","PASS"))</x:f>
        <x:v>OPEN</x:v>
      </x:c>
    </x:row>
    <x:row r="92">
      <x:c r="B92" s="7" t="str">
        <x:v>CAL-00086</x:v>
      </x:c>
      <x:c r="C92" s="7" t="str">
        <x:v>CH-0043</x:v>
      </x:c>
      <x:c r="D92" s="7" t="str">
        <x:v>REA-O-A1</x:v>
      </x:c>
      <x:c r="E92" s="7" t="str">
        <x:v>OPERATIONAL</x:v>
      </x:c>
      <x:c r="F92" s="7" t="str">
        <x:v>PTC-A</x:v>
      </x:c>
      <x:c r="G92" s="7" t="str">
        <x:v>CF-08</x:v>
      </x:c>
      <x:c r="H92" s="7" t="str">
        <x:v>AFTER</x:v>
      </x:c>
      <x:c r="I92" s="7" t="str">
        <x:v>degrees</x:v>
      </x:c>
      <x:c r="J92" s="7" t="n">
        <x:v>-5</x:v>
      </x:c>
      <x:c r="K92" s="7" t="n">
        <x:v>5</x:v>
      </x:c>
      <x:c r="L92" s="7" t="n">
        <x:v>0.01</x:v>
      </x:c>
      <x:c r="M92" s="7" t="str"/>
      <x:c r="N92" s="7" t="str"/>
      <x:c r="O92" s="7" t="str"/>
      <x:c r="P92" s="7" t="str">
        <x:f>IF(O92="","OPEN",IF(OR(NOT(ISNUMBER(M92)),NOT(ISNUMBER(N92)),ABS(M92)&gt;L92,N92&gt;L92),"FAIL","PASS"))</x:f>
        <x:v>OPEN</x:v>
      </x:c>
    </x:row>
    <x:row r="93">
      <x:c r="B93" s="7" t="str">
        <x:v>CAL-00087</x:v>
      </x:c>
      <x:c r="C93" s="7" t="str">
        <x:v>CH-0044</x:v>
      </x:c>
      <x:c r="D93" s="7" t="str">
        <x:v>REA-O-A1</x:v>
      </x:c>
      <x:c r="E93" s="7" t="str">
        <x:v>OPERATIONAL</x:v>
      </x:c>
      <x:c r="F93" s="7" t="str">
        <x:v>PTC-A</x:v>
      </x:c>
      <x:c r="G93" s="7" t="str">
        <x:v>CF-08</x:v>
      </x:c>
      <x:c r="H93" s="7" t="str">
        <x:v>BEFORE</x:v>
      </x:c>
      <x:c r="I93" s="7" t="str">
        <x:v>degrees</x:v>
      </x:c>
      <x:c r="J93" s="7" t="n">
        <x:v>-5</x:v>
      </x:c>
      <x:c r="K93" s="7" t="n">
        <x:v>5</x:v>
      </x:c>
      <x:c r="L93" s="7" t="n">
        <x:v>0.01</x:v>
      </x:c>
      <x:c r="M93" s="7" t="str"/>
      <x:c r="N93" s="7" t="str"/>
      <x:c r="O93" s="7" t="str"/>
      <x:c r="P93" s="7" t="str">
        <x:f>IF(O93="","OPEN",IF(OR(NOT(ISNUMBER(M93)),NOT(ISNUMBER(N93)),ABS(M93)&gt;L93,N93&gt;L93),"FAIL","PASS"))</x:f>
        <x:v>OPEN</x:v>
      </x:c>
    </x:row>
    <x:row r="94">
      <x:c r="B94" s="7" t="str">
        <x:v>CAL-00088</x:v>
      </x:c>
      <x:c r="C94" s="7" t="str">
        <x:v>CH-0044</x:v>
      </x:c>
      <x:c r="D94" s="7" t="str">
        <x:v>REA-O-A1</x:v>
      </x:c>
      <x:c r="E94" s="7" t="str">
        <x:v>OPERATIONAL</x:v>
      </x:c>
      <x:c r="F94" s="7" t="str">
        <x:v>PTC-A</x:v>
      </x:c>
      <x:c r="G94" s="7" t="str">
        <x:v>CF-08</x:v>
      </x:c>
      <x:c r="H94" s="7" t="str">
        <x:v>AFTER</x:v>
      </x:c>
      <x:c r="I94" s="7" t="str">
        <x:v>degrees</x:v>
      </x:c>
      <x:c r="J94" s="7" t="n">
        <x:v>-5</x:v>
      </x:c>
      <x:c r="K94" s="7" t="n">
        <x:v>5</x:v>
      </x:c>
      <x:c r="L94" s="7" t="n">
        <x:v>0.01</x:v>
      </x:c>
      <x:c r="M94" s="7" t="str"/>
      <x:c r="N94" s="7" t="str"/>
      <x:c r="O94" s="7" t="str"/>
      <x:c r="P94" s="7" t="str">
        <x:f>IF(O94="","OPEN",IF(OR(NOT(ISNUMBER(M94)),NOT(ISNUMBER(N94)),ABS(M94)&gt;L94,N94&gt;L94),"FAIL","PASS"))</x:f>
        <x:v>OPEN</x:v>
      </x:c>
    </x:row>
    <x:row r="95">
      <x:c r="B95" s="7" t="str">
        <x:v>CAL-00089</x:v>
      </x:c>
      <x:c r="C95" s="7" t="str">
        <x:v>CH-0045</x:v>
      </x:c>
      <x:c r="D95" s="7" t="str">
        <x:v>REA-O-A1</x:v>
      </x:c>
      <x:c r="E95" s="7" t="str">
        <x:v>OPERATIONAL</x:v>
      </x:c>
      <x:c r="F95" s="7" t="str">
        <x:v>PTC-A</x:v>
      </x:c>
      <x:c r="G95" s="7" t="str">
        <x:v>CF-08</x:v>
      </x:c>
      <x:c r="H95" s="7" t="str">
        <x:v>BEFORE</x:v>
      </x:c>
      <x:c r="I95" s="7" t="str">
        <x:v>degrees</x:v>
      </x:c>
      <x:c r="J95" s="7" t="n">
        <x:v>-5</x:v>
      </x:c>
      <x:c r="K95" s="7" t="n">
        <x:v>5</x:v>
      </x:c>
      <x:c r="L95" s="7" t="n">
        <x:v>0.01</x:v>
      </x:c>
      <x:c r="M95" s="7" t="str"/>
      <x:c r="N95" s="7" t="str"/>
      <x:c r="O95" s="7" t="str"/>
      <x:c r="P95" s="7" t="str">
        <x:f>IF(O95="","OPEN",IF(OR(NOT(ISNUMBER(M95)),NOT(ISNUMBER(N95)),ABS(M95)&gt;L95,N95&gt;L95),"FAIL","PASS"))</x:f>
        <x:v>OPEN</x:v>
      </x:c>
    </x:row>
    <x:row r="96">
      <x:c r="B96" s="7" t="str">
        <x:v>CAL-00090</x:v>
      </x:c>
      <x:c r="C96" s="7" t="str">
        <x:v>CH-0045</x:v>
      </x:c>
      <x:c r="D96" s="7" t="str">
        <x:v>REA-O-A1</x:v>
      </x:c>
      <x:c r="E96" s="7" t="str">
        <x:v>OPERATIONAL</x:v>
      </x:c>
      <x:c r="F96" s="7" t="str">
        <x:v>PTC-A</x:v>
      </x:c>
      <x:c r="G96" s="7" t="str">
        <x:v>CF-08</x:v>
      </x:c>
      <x:c r="H96" s="7" t="str">
        <x:v>AFTER</x:v>
      </x:c>
      <x:c r="I96" s="7" t="str">
        <x:v>degrees</x:v>
      </x:c>
      <x:c r="J96" s="7" t="n">
        <x:v>-5</x:v>
      </x:c>
      <x:c r="K96" s="7" t="n">
        <x:v>5</x:v>
      </x:c>
      <x:c r="L96" s="7" t="n">
        <x:v>0.01</x:v>
      </x:c>
      <x:c r="M96" s="7" t="str"/>
      <x:c r="N96" s="7" t="str"/>
      <x:c r="O96" s="7" t="str"/>
      <x:c r="P96" s="7" t="str">
        <x:f>IF(O96="","OPEN",IF(OR(NOT(ISNUMBER(M96)),NOT(ISNUMBER(N96)),ABS(M96)&gt;L96,N96&gt;L96),"FAIL","PASS"))</x:f>
        <x:v>OPEN</x:v>
      </x:c>
    </x:row>
    <x:row r="97">
      <x:c r="B97" s="7" t="str">
        <x:v>CAL-00091</x:v>
      </x:c>
      <x:c r="C97" s="7" t="str">
        <x:v>CH-0046</x:v>
      </x:c>
      <x:c r="D97" s="7" t="str">
        <x:v>REA-O-A1</x:v>
      </x:c>
      <x:c r="E97" s="7" t="str">
        <x:v>OPERATIONAL</x:v>
      </x:c>
      <x:c r="F97" s="7" t="str">
        <x:v>PTC-A</x:v>
      </x:c>
      <x:c r="G97" s="7" t="str">
        <x:v>CF-08</x:v>
      </x:c>
      <x:c r="H97" s="7" t="str">
        <x:v>BEFORE</x:v>
      </x:c>
      <x:c r="I97" s="7" t="str">
        <x:v>degrees</x:v>
      </x:c>
      <x:c r="J97" s="7" t="n">
        <x:v>-5</x:v>
      </x:c>
      <x:c r="K97" s="7" t="n">
        <x:v>5</x:v>
      </x:c>
      <x:c r="L97" s="7" t="n">
        <x:v>0.01</x:v>
      </x:c>
      <x:c r="M97" s="7" t="str"/>
      <x:c r="N97" s="7" t="str"/>
      <x:c r="O97" s="7" t="str"/>
      <x:c r="P97" s="7" t="str">
        <x:f>IF(O97="","OPEN",IF(OR(NOT(ISNUMBER(M97)),NOT(ISNUMBER(N97)),ABS(M97)&gt;L97,N97&gt;L97),"FAIL","PASS"))</x:f>
        <x:v>OPEN</x:v>
      </x:c>
    </x:row>
    <x:row r="98">
      <x:c r="B98" s="7" t="str">
        <x:v>CAL-00092</x:v>
      </x:c>
      <x:c r="C98" s="7" t="str">
        <x:v>CH-0046</x:v>
      </x:c>
      <x:c r="D98" s="7" t="str">
        <x:v>REA-O-A1</x:v>
      </x:c>
      <x:c r="E98" s="7" t="str">
        <x:v>OPERATIONAL</x:v>
      </x:c>
      <x:c r="F98" s="7" t="str">
        <x:v>PTC-A</x:v>
      </x:c>
      <x:c r="G98" s="7" t="str">
        <x:v>CF-08</x:v>
      </x:c>
      <x:c r="H98" s="7" t="str">
        <x:v>AFTER</x:v>
      </x:c>
      <x:c r="I98" s="7" t="str">
        <x:v>degrees</x:v>
      </x:c>
      <x:c r="J98" s="7" t="n">
        <x:v>-5</x:v>
      </x:c>
      <x:c r="K98" s="7" t="n">
        <x:v>5</x:v>
      </x:c>
      <x:c r="L98" s="7" t="n">
        <x:v>0.01</x:v>
      </x:c>
      <x:c r="M98" s="7" t="str"/>
      <x:c r="N98" s="7" t="str"/>
      <x:c r="O98" s="7" t="str"/>
      <x:c r="P98" s="7" t="str">
        <x:f>IF(O98="","OPEN",IF(OR(NOT(ISNUMBER(M98)),NOT(ISNUMBER(N98)),ABS(M98)&gt;L98,N98&gt;L98),"FAIL","PASS"))</x:f>
        <x:v>OPEN</x:v>
      </x:c>
    </x:row>
    <x:row r="99">
      <x:c r="B99" s="7" t="str">
        <x:v>CAL-00093</x:v>
      </x:c>
      <x:c r="C99" s="7" t="str">
        <x:v>CH-0047</x:v>
      </x:c>
      <x:c r="D99" s="7" t="str">
        <x:v>REA-O-A1</x:v>
      </x:c>
      <x:c r="E99" s="7" t="str">
        <x:v>OPERATIONAL</x:v>
      </x:c>
      <x:c r="F99" s="7" t="str">
        <x:v>PTC-A</x:v>
      </x:c>
      <x:c r="G99" s="7" t="str">
        <x:v>CF-08</x:v>
      </x:c>
      <x:c r="H99" s="7" t="str">
        <x:v>BEFORE</x:v>
      </x:c>
      <x:c r="I99" s="7" t="str">
        <x:v>degrees</x:v>
      </x:c>
      <x:c r="J99" s="7" t="n">
        <x:v>-5</x:v>
      </x:c>
      <x:c r="K99" s="7" t="n">
        <x:v>5</x:v>
      </x:c>
      <x:c r="L99" s="7" t="n">
        <x:v>0.01</x:v>
      </x:c>
      <x:c r="M99" s="7" t="str"/>
      <x:c r="N99" s="7" t="str"/>
      <x:c r="O99" s="7" t="str"/>
      <x:c r="P99" s="7" t="str">
        <x:f>IF(O99="","OPEN",IF(OR(NOT(ISNUMBER(M99)),NOT(ISNUMBER(N99)),ABS(M99)&gt;L99,N99&gt;L99),"FAIL","PASS"))</x:f>
        <x:v>OPEN</x:v>
      </x:c>
    </x:row>
    <x:row r="100">
      <x:c r="B100" s="7" t="str">
        <x:v>CAL-00094</x:v>
      </x:c>
      <x:c r="C100" s="7" t="str">
        <x:v>CH-0047</x:v>
      </x:c>
      <x:c r="D100" s="7" t="str">
        <x:v>REA-O-A1</x:v>
      </x:c>
      <x:c r="E100" s="7" t="str">
        <x:v>OPERATIONAL</x:v>
      </x:c>
      <x:c r="F100" s="7" t="str">
        <x:v>PTC-A</x:v>
      </x:c>
      <x:c r="G100" s="7" t="str">
        <x:v>CF-08</x:v>
      </x:c>
      <x:c r="H100" s="7" t="str">
        <x:v>AFTER</x:v>
      </x:c>
      <x:c r="I100" s="7" t="str">
        <x:v>degrees</x:v>
      </x:c>
      <x:c r="J100" s="7" t="n">
        <x:v>-5</x:v>
      </x:c>
      <x:c r="K100" s="7" t="n">
        <x:v>5</x:v>
      </x:c>
      <x:c r="L100" s="7" t="n">
        <x:v>0.01</x:v>
      </x:c>
      <x:c r="M100" s="7" t="str"/>
      <x:c r="N100" s="7" t="str"/>
      <x:c r="O100" s="7" t="str"/>
      <x:c r="P100" s="7" t="str">
        <x:f>IF(O100="","OPEN",IF(OR(NOT(ISNUMBER(M100)),NOT(ISNUMBER(N100)),ABS(M100)&gt;L100,N100&gt;L100),"FAIL","PASS"))</x:f>
        <x:v>OPEN</x:v>
      </x:c>
    </x:row>
    <x:row r="101">
      <x:c r="B101" s="7" t="str">
        <x:v>CAL-00095</x:v>
      </x:c>
      <x:c r="C101" s="7" t="str">
        <x:v>CH-0048</x:v>
      </x:c>
      <x:c r="D101" s="7" t="str">
        <x:v>REA-O-A1</x:v>
      </x:c>
      <x:c r="E101" s="7" t="str">
        <x:v>OPERATIONAL</x:v>
      </x:c>
      <x:c r="F101" s="7" t="str">
        <x:v>PTC-A</x:v>
      </x:c>
      <x:c r="G101" s="7" t="str">
        <x:v>CF-08</x:v>
      </x:c>
      <x:c r="H101" s="7" t="str">
        <x:v>BEFORE</x:v>
      </x:c>
      <x:c r="I101" s="7" t="str">
        <x:v>degrees</x:v>
      </x:c>
      <x:c r="J101" s="7" t="n">
        <x:v>-5</x:v>
      </x:c>
      <x:c r="K101" s="7" t="n">
        <x:v>5</x:v>
      </x:c>
      <x:c r="L101" s="7" t="n">
        <x:v>0.01</x:v>
      </x:c>
      <x:c r="M101" s="7" t="str"/>
      <x:c r="N101" s="7" t="str"/>
      <x:c r="O101" s="7" t="str"/>
      <x:c r="P101" s="7" t="str">
        <x:f>IF(O101="","OPEN",IF(OR(NOT(ISNUMBER(M101)),NOT(ISNUMBER(N101)),ABS(M101)&gt;L101,N101&gt;L101),"FAIL","PASS"))</x:f>
        <x:v>OPEN</x:v>
      </x:c>
    </x:row>
    <x:row r="102">
      <x:c r="B102" s="7" t="str">
        <x:v>CAL-00096</x:v>
      </x:c>
      <x:c r="C102" s="7" t="str">
        <x:v>CH-0048</x:v>
      </x:c>
      <x:c r="D102" s="7" t="str">
        <x:v>REA-O-A1</x:v>
      </x:c>
      <x:c r="E102" s="7" t="str">
        <x:v>OPERATIONAL</x:v>
      </x:c>
      <x:c r="F102" s="7" t="str">
        <x:v>PTC-A</x:v>
      </x:c>
      <x:c r="G102" s="7" t="str">
        <x:v>CF-08</x:v>
      </x:c>
      <x:c r="H102" s="7" t="str">
        <x:v>AFTER</x:v>
      </x:c>
      <x:c r="I102" s="7" t="str">
        <x:v>degrees</x:v>
      </x:c>
      <x:c r="J102" s="7" t="n">
        <x:v>-5</x:v>
      </x:c>
      <x:c r="K102" s="7" t="n">
        <x:v>5</x:v>
      </x:c>
      <x:c r="L102" s="7" t="n">
        <x:v>0.01</x:v>
      </x:c>
      <x:c r="M102" s="7" t="str"/>
      <x:c r="N102" s="7" t="str"/>
      <x:c r="O102" s="7" t="str"/>
      <x:c r="P102" s="7" t="str">
        <x:f>IF(O102="","OPEN",IF(OR(NOT(ISNUMBER(M102)),NOT(ISNUMBER(N102)),ABS(M102)&gt;L102,N102&gt;L102),"FAIL","PASS"))</x:f>
        <x:v>OPEN</x:v>
      </x:c>
    </x:row>
    <x:row r="103">
      <x:c r="B103" s="7" t="str">
        <x:v>CAL-00097</x:v>
      </x:c>
      <x:c r="C103" s="7" t="str">
        <x:v>CH-0049</x:v>
      </x:c>
      <x:c r="D103" s="7" t="str">
        <x:v>REA-O-A1</x:v>
      </x:c>
      <x:c r="E103" s="7" t="str">
        <x:v>OPERATIONAL</x:v>
      </x:c>
      <x:c r="F103" s="7" t="str">
        <x:v>PTC-A</x:v>
      </x:c>
      <x:c r="G103" s="7" t="str">
        <x:v>CF-09</x:v>
      </x:c>
      <x:c r="H103" s="7" t="str">
        <x:v>BEFORE</x:v>
      </x:c>
      <x:c r="I103" s="7" t="str">
        <x:v>binary</x:v>
      </x:c>
      <x:c r="J103" s="7" t="n">
        <x:v>0</x:v>
      </x:c>
      <x:c r="K103" s="7" t="n">
        <x:v>1</x:v>
      </x:c>
      <x:c r="L103" s="7" t="n">
        <x:v>1</x:v>
      </x:c>
      <x:c r="M103" s="7" t="str"/>
      <x:c r="N103" s="7" t="str"/>
      <x:c r="O103" s="7" t="str"/>
      <x:c r="P103" s="7" t="str">
        <x:f>IF(O103="","OPEN",IF(OR(NOT(ISNUMBER(M103)),NOT(ISNUMBER(N103)),ABS(M103)&gt;L103,N103&gt;L103),"FAIL","PASS"))</x:f>
        <x:v>OPEN</x:v>
      </x:c>
    </x:row>
    <x:row r="104">
      <x:c r="B104" s="7" t="str">
        <x:v>CAL-00098</x:v>
      </x:c>
      <x:c r="C104" s="7" t="str">
        <x:v>CH-0049</x:v>
      </x:c>
      <x:c r="D104" s="7" t="str">
        <x:v>REA-O-A1</x:v>
      </x:c>
      <x:c r="E104" s="7" t="str">
        <x:v>OPERATIONAL</x:v>
      </x:c>
      <x:c r="F104" s="7" t="str">
        <x:v>PTC-A</x:v>
      </x:c>
      <x:c r="G104" s="7" t="str">
        <x:v>CF-09</x:v>
      </x:c>
      <x:c r="H104" s="7" t="str">
        <x:v>AFTER</x:v>
      </x:c>
      <x:c r="I104" s="7" t="str">
        <x:v>binary</x:v>
      </x:c>
      <x:c r="J104" s="7" t="n">
        <x:v>0</x:v>
      </x:c>
      <x:c r="K104" s="7" t="n">
        <x:v>1</x:v>
      </x:c>
      <x:c r="L104" s="7" t="n">
        <x:v>1</x:v>
      </x:c>
      <x:c r="M104" s="7" t="str"/>
      <x:c r="N104" s="7" t="str"/>
      <x:c r="O104" s="7" t="str"/>
      <x:c r="P104" s="7" t="str">
        <x:f>IF(O104="","OPEN",IF(OR(NOT(ISNUMBER(M104)),NOT(ISNUMBER(N104)),ABS(M104)&gt;L104,N104&gt;L104),"FAIL","PASS"))</x:f>
        <x:v>OPEN</x:v>
      </x:c>
    </x:row>
    <x:row r="105">
      <x:c r="B105" s="7" t="str">
        <x:v>CAL-00099</x:v>
      </x:c>
      <x:c r="C105" s="7" t="str">
        <x:v>CH-0050</x:v>
      </x:c>
      <x:c r="D105" s="7" t="str">
        <x:v>REA-O-A1</x:v>
      </x:c>
      <x:c r="E105" s="7" t="str">
        <x:v>OPERATIONAL</x:v>
      </x:c>
      <x:c r="F105" s="7" t="str">
        <x:v>PTC-A</x:v>
      </x:c>
      <x:c r="G105" s="7" t="str">
        <x:v>CF-09</x:v>
      </x:c>
      <x:c r="H105" s="7" t="str">
        <x:v>BEFORE</x:v>
      </x:c>
      <x:c r="I105" s="7" t="str">
        <x:v>binary</x:v>
      </x:c>
      <x:c r="J105" s="7" t="n">
        <x:v>0</x:v>
      </x:c>
      <x:c r="K105" s="7" t="n">
        <x:v>1</x:v>
      </x:c>
      <x:c r="L105" s="7" t="n">
        <x:v>1</x:v>
      </x:c>
      <x:c r="M105" s="7" t="str"/>
      <x:c r="N105" s="7" t="str"/>
      <x:c r="O105" s="7" t="str"/>
      <x:c r="P105" s="7" t="str">
        <x:f>IF(O105="","OPEN",IF(OR(NOT(ISNUMBER(M105)),NOT(ISNUMBER(N105)),ABS(M105)&gt;L105,N105&gt;L105),"FAIL","PASS"))</x:f>
        <x:v>OPEN</x:v>
      </x:c>
    </x:row>
    <x:row r="106">
      <x:c r="B106" s="7" t="str">
        <x:v>CAL-00100</x:v>
      </x:c>
      <x:c r="C106" s="7" t="str">
        <x:v>CH-0050</x:v>
      </x:c>
      <x:c r="D106" s="7" t="str">
        <x:v>REA-O-A1</x:v>
      </x:c>
      <x:c r="E106" s="7" t="str">
        <x:v>OPERATIONAL</x:v>
      </x:c>
      <x:c r="F106" s="7" t="str">
        <x:v>PTC-A</x:v>
      </x:c>
      <x:c r="G106" s="7" t="str">
        <x:v>CF-09</x:v>
      </x:c>
      <x:c r="H106" s="7" t="str">
        <x:v>AFTER</x:v>
      </x:c>
      <x:c r="I106" s="7" t="str">
        <x:v>binary</x:v>
      </x:c>
      <x:c r="J106" s="7" t="n">
        <x:v>0</x:v>
      </x:c>
      <x:c r="K106" s="7" t="n">
        <x:v>1</x:v>
      </x:c>
      <x:c r="L106" s="7" t="n">
        <x:v>1</x:v>
      </x:c>
      <x:c r="M106" s="7" t="str"/>
      <x:c r="N106" s="7" t="str"/>
      <x:c r="O106" s="7" t="str"/>
      <x:c r="P106" s="7" t="str">
        <x:f>IF(O106="","OPEN",IF(OR(NOT(ISNUMBER(M106)),NOT(ISNUMBER(N106)),ABS(M106)&gt;L106,N106&gt;L106),"FAIL","PASS"))</x:f>
        <x:v>OPEN</x:v>
      </x:c>
    </x:row>
    <x:row r="107">
      <x:c r="B107" s="7" t="str">
        <x:v>CAL-00101</x:v>
      </x:c>
      <x:c r="C107" s="7" t="str">
        <x:v>CH-0051</x:v>
      </x:c>
      <x:c r="D107" s="7" t="str">
        <x:v>REA-O-A1</x:v>
      </x:c>
      <x:c r="E107" s="7" t="str">
        <x:v>OPERATIONAL</x:v>
      </x:c>
      <x:c r="F107" s="7" t="str">
        <x:v>PTC-A</x:v>
      </x:c>
      <x:c r="G107" s="7" t="str">
        <x:v>CF-09</x:v>
      </x:c>
      <x:c r="H107" s="7" t="str">
        <x:v>BEFORE</x:v>
      </x:c>
      <x:c r="I107" s="7" t="str">
        <x:v>binary</x:v>
      </x:c>
      <x:c r="J107" s="7" t="n">
        <x:v>0</x:v>
      </x:c>
      <x:c r="K107" s="7" t="n">
        <x:v>1</x:v>
      </x:c>
      <x:c r="L107" s="7" t="n">
        <x:v>1</x:v>
      </x:c>
      <x:c r="M107" s="7" t="str"/>
      <x:c r="N107" s="7" t="str"/>
      <x:c r="O107" s="7" t="str"/>
      <x:c r="P107" s="7" t="str">
        <x:f>IF(O107="","OPEN",IF(OR(NOT(ISNUMBER(M107)),NOT(ISNUMBER(N107)),ABS(M107)&gt;L107,N107&gt;L107),"FAIL","PASS"))</x:f>
        <x:v>OPEN</x:v>
      </x:c>
    </x:row>
    <x:row r="108">
      <x:c r="B108" s="7" t="str">
        <x:v>CAL-00102</x:v>
      </x:c>
      <x:c r="C108" s="7" t="str">
        <x:v>CH-0051</x:v>
      </x:c>
      <x:c r="D108" s="7" t="str">
        <x:v>REA-O-A1</x:v>
      </x:c>
      <x:c r="E108" s="7" t="str">
        <x:v>OPERATIONAL</x:v>
      </x:c>
      <x:c r="F108" s="7" t="str">
        <x:v>PTC-A</x:v>
      </x:c>
      <x:c r="G108" s="7" t="str">
        <x:v>CF-09</x:v>
      </x:c>
      <x:c r="H108" s="7" t="str">
        <x:v>AFTER</x:v>
      </x:c>
      <x:c r="I108" s="7" t="str">
        <x:v>binary</x:v>
      </x:c>
      <x:c r="J108" s="7" t="n">
        <x:v>0</x:v>
      </x:c>
      <x:c r="K108" s="7" t="n">
        <x:v>1</x:v>
      </x:c>
      <x:c r="L108" s="7" t="n">
        <x:v>1</x:v>
      </x:c>
      <x:c r="M108" s="7" t="str"/>
      <x:c r="N108" s="7" t="str"/>
      <x:c r="O108" s="7" t="str"/>
      <x:c r="P108" s="7" t="str">
        <x:f>IF(O108="","OPEN",IF(OR(NOT(ISNUMBER(M108)),NOT(ISNUMBER(N108)),ABS(M108)&gt;L108,N108&gt;L108),"FAIL","PASS"))</x:f>
        <x:v>OPEN</x:v>
      </x:c>
    </x:row>
    <x:row r="109">
      <x:c r="B109" s="7" t="str">
        <x:v>CAL-00103</x:v>
      </x:c>
      <x:c r="C109" s="7" t="str">
        <x:v>CH-0052</x:v>
      </x:c>
      <x:c r="D109" s="7" t="str">
        <x:v>REA-O-A1</x:v>
      </x:c>
      <x:c r="E109" s="7" t="str">
        <x:v>OPERATIONAL</x:v>
      </x:c>
      <x:c r="F109" s="7" t="str">
        <x:v>PTC-A</x:v>
      </x:c>
      <x:c r="G109" s="7" t="str">
        <x:v>CF-09</x:v>
      </x:c>
      <x:c r="H109" s="7" t="str">
        <x:v>BEFORE</x:v>
      </x:c>
      <x:c r="I109" s="7" t="str">
        <x:v>binary</x:v>
      </x:c>
      <x:c r="J109" s="7" t="n">
        <x:v>0</x:v>
      </x:c>
      <x:c r="K109" s="7" t="n">
        <x:v>1</x:v>
      </x:c>
      <x:c r="L109" s="7" t="n">
        <x:v>1</x:v>
      </x:c>
      <x:c r="M109" s="7" t="str"/>
      <x:c r="N109" s="7" t="str"/>
      <x:c r="O109" s="7" t="str"/>
      <x:c r="P109" s="7" t="str">
        <x:f>IF(O109="","OPEN",IF(OR(NOT(ISNUMBER(M109)),NOT(ISNUMBER(N109)),ABS(M109)&gt;L109,N109&gt;L109),"FAIL","PASS"))</x:f>
        <x:v>OPEN</x:v>
      </x:c>
    </x:row>
    <x:row r="110">
      <x:c r="B110" s="7" t="str">
        <x:v>CAL-00104</x:v>
      </x:c>
      <x:c r="C110" s="7" t="str">
        <x:v>CH-0052</x:v>
      </x:c>
      <x:c r="D110" s="7" t="str">
        <x:v>REA-O-A1</x:v>
      </x:c>
      <x:c r="E110" s="7" t="str">
        <x:v>OPERATIONAL</x:v>
      </x:c>
      <x:c r="F110" s="7" t="str">
        <x:v>PTC-A</x:v>
      </x:c>
      <x:c r="G110" s="7" t="str">
        <x:v>CF-09</x:v>
      </x:c>
      <x:c r="H110" s="7" t="str">
        <x:v>AFTER</x:v>
      </x:c>
      <x:c r="I110" s="7" t="str">
        <x:v>binary</x:v>
      </x:c>
      <x:c r="J110" s="7" t="n">
        <x:v>0</x:v>
      </x:c>
      <x:c r="K110" s="7" t="n">
        <x:v>1</x:v>
      </x:c>
      <x:c r="L110" s="7" t="n">
        <x:v>1</x:v>
      </x:c>
      <x:c r="M110" s="7" t="str"/>
      <x:c r="N110" s="7" t="str"/>
      <x:c r="O110" s="7" t="str"/>
      <x:c r="P110" s="7" t="str">
        <x:f>IF(O110="","OPEN",IF(OR(NOT(ISNUMBER(M110)),NOT(ISNUMBER(N110)),ABS(M110)&gt;L110,N110&gt;L110),"FAIL","PASS"))</x:f>
        <x:v>OPEN</x:v>
      </x:c>
    </x:row>
    <x:row r="111">
      <x:c r="B111" s="7" t="str">
        <x:v>CAL-00105</x:v>
      </x:c>
      <x:c r="C111" s="7" t="str">
        <x:v>CH-0053</x:v>
      </x:c>
      <x:c r="D111" s="7" t="str">
        <x:v>REA-O-A1</x:v>
      </x:c>
      <x:c r="E111" s="7" t="str">
        <x:v>OPERATIONAL</x:v>
      </x:c>
      <x:c r="F111" s="7" t="str">
        <x:v>PTC-A</x:v>
      </x:c>
      <x:c r="G111" s="7" t="str">
        <x:v>CF-09</x:v>
      </x:c>
      <x:c r="H111" s="7" t="str">
        <x:v>BEFORE</x:v>
      </x:c>
      <x:c r="I111" s="7" t="str">
        <x:v>binary</x:v>
      </x:c>
      <x:c r="J111" s="7" t="n">
        <x:v>0</x:v>
      </x:c>
      <x:c r="K111" s="7" t="n">
        <x:v>1</x:v>
      </x:c>
      <x:c r="L111" s="7" t="n">
        <x:v>1</x:v>
      </x:c>
      <x:c r="M111" s="7" t="str"/>
      <x:c r="N111" s="7" t="str"/>
      <x:c r="O111" s="7" t="str"/>
      <x:c r="P111" s="7" t="str">
        <x:f>IF(O111="","OPEN",IF(OR(NOT(ISNUMBER(M111)),NOT(ISNUMBER(N111)),ABS(M111)&gt;L111,N111&gt;L111),"FAIL","PASS"))</x:f>
        <x:v>OPEN</x:v>
      </x:c>
    </x:row>
    <x:row r="112">
      <x:c r="B112" s="7" t="str">
        <x:v>CAL-00106</x:v>
      </x:c>
      <x:c r="C112" s="7" t="str">
        <x:v>CH-0053</x:v>
      </x:c>
      <x:c r="D112" s="7" t="str">
        <x:v>REA-O-A1</x:v>
      </x:c>
      <x:c r="E112" s="7" t="str">
        <x:v>OPERATIONAL</x:v>
      </x:c>
      <x:c r="F112" s="7" t="str">
        <x:v>PTC-A</x:v>
      </x:c>
      <x:c r="G112" s="7" t="str">
        <x:v>CF-09</x:v>
      </x:c>
      <x:c r="H112" s="7" t="str">
        <x:v>AFTER</x:v>
      </x:c>
      <x:c r="I112" s="7" t="str">
        <x:v>binary</x:v>
      </x:c>
      <x:c r="J112" s="7" t="n">
        <x:v>0</x:v>
      </x:c>
      <x:c r="K112" s="7" t="n">
        <x:v>1</x:v>
      </x:c>
      <x:c r="L112" s="7" t="n">
        <x:v>1</x:v>
      </x:c>
      <x:c r="M112" s="7" t="str"/>
      <x:c r="N112" s="7" t="str"/>
      <x:c r="O112" s="7" t="str"/>
      <x:c r="P112" s="7" t="str">
        <x:f>IF(O112="","OPEN",IF(OR(NOT(ISNUMBER(M112)),NOT(ISNUMBER(N112)),ABS(M112)&gt;L112,N112&gt;L112),"FAIL","PASS"))</x:f>
        <x:v>OPEN</x:v>
      </x:c>
    </x:row>
    <x:row r="113">
      <x:c r="B113" s="7" t="str">
        <x:v>CAL-00107</x:v>
      </x:c>
      <x:c r="C113" s="7" t="str">
        <x:v>CH-0054</x:v>
      </x:c>
      <x:c r="D113" s="7" t="str">
        <x:v>REA-O-A1</x:v>
      </x:c>
      <x:c r="E113" s="7" t="str">
        <x:v>OPERATIONAL</x:v>
      </x:c>
      <x:c r="F113" s="7" t="str">
        <x:v>PTC-A</x:v>
      </x:c>
      <x:c r="G113" s="7" t="str">
        <x:v>CF-09</x:v>
      </x:c>
      <x:c r="H113" s="7" t="str">
        <x:v>BEFORE</x:v>
      </x:c>
      <x:c r="I113" s="7" t="str">
        <x:v>binary</x:v>
      </x:c>
      <x:c r="J113" s="7" t="n">
        <x:v>0</x:v>
      </x:c>
      <x:c r="K113" s="7" t="n">
        <x:v>1</x:v>
      </x:c>
      <x:c r="L113" s="7" t="n">
        <x:v>1</x:v>
      </x:c>
      <x:c r="M113" s="7" t="str"/>
      <x:c r="N113" s="7" t="str"/>
      <x:c r="O113" s="7" t="str"/>
      <x:c r="P113" s="7" t="str">
        <x:f>IF(O113="","OPEN",IF(OR(NOT(ISNUMBER(M113)),NOT(ISNUMBER(N113)),ABS(M113)&gt;L113,N113&gt;L113),"FAIL","PASS"))</x:f>
        <x:v>OPEN</x:v>
      </x:c>
    </x:row>
    <x:row r="114">
      <x:c r="B114" s="7" t="str">
        <x:v>CAL-00108</x:v>
      </x:c>
      <x:c r="C114" s="7" t="str">
        <x:v>CH-0054</x:v>
      </x:c>
      <x:c r="D114" s="7" t="str">
        <x:v>REA-O-A1</x:v>
      </x:c>
      <x:c r="E114" s="7" t="str">
        <x:v>OPERATIONAL</x:v>
      </x:c>
      <x:c r="F114" s="7" t="str">
        <x:v>PTC-A</x:v>
      </x:c>
      <x:c r="G114" s="7" t="str">
        <x:v>CF-09</x:v>
      </x:c>
      <x:c r="H114" s="7" t="str">
        <x:v>AFTER</x:v>
      </x:c>
      <x:c r="I114" s="7" t="str">
        <x:v>binary</x:v>
      </x:c>
      <x:c r="J114" s="7" t="n">
        <x:v>0</x:v>
      </x:c>
      <x:c r="K114" s="7" t="n">
        <x:v>1</x:v>
      </x:c>
      <x:c r="L114" s="7" t="n">
        <x:v>1</x:v>
      </x:c>
      <x:c r="M114" s="7" t="str"/>
      <x:c r="N114" s="7" t="str"/>
      <x:c r="O114" s="7" t="str"/>
      <x:c r="P114" s="7" t="str">
        <x:f>IF(O114="","OPEN",IF(OR(NOT(ISNUMBER(M114)),NOT(ISNUMBER(N114)),ABS(M114)&gt;L114,N114&gt;L114),"FAIL","PASS"))</x:f>
        <x:v>OPEN</x:v>
      </x:c>
    </x:row>
    <x:row r="115">
      <x:c r="B115" s="7" t="str">
        <x:v>CAL-00109</x:v>
      </x:c>
      <x:c r="C115" s="7" t="str">
        <x:v>CH-0055</x:v>
      </x:c>
      <x:c r="D115" s="7" t="str">
        <x:v>REA-O-A1</x:v>
      </x:c>
      <x:c r="E115" s="7" t="str">
        <x:v>OPERATIONAL</x:v>
      </x:c>
      <x:c r="F115" s="7" t="str">
        <x:v>PTC-A</x:v>
      </x:c>
      <x:c r="G115" s="7" t="str">
        <x:v>CF-10</x:v>
      </x:c>
      <x:c r="H115" s="7" t="str">
        <x:v>BEFORE</x:v>
      </x:c>
      <x:c r="I115" s="7" t="str">
        <x:v>binary</x:v>
      </x:c>
      <x:c r="J115" s="7" t="n">
        <x:v>0</x:v>
      </x:c>
      <x:c r="K115" s="7" t="n">
        <x:v>1</x:v>
      </x:c>
      <x:c r="L115" s="7" t="n">
        <x:v>2</x:v>
      </x:c>
      <x:c r="M115" s="7" t="str"/>
      <x:c r="N115" s="7" t="str"/>
      <x:c r="O115" s="7" t="str"/>
      <x:c r="P115" s="7" t="str">
        <x:f>IF(O115="","OPEN",IF(OR(NOT(ISNUMBER(M115)),NOT(ISNUMBER(N115)),ABS(M115)&gt;L115,N115&gt;L115),"FAIL","PASS"))</x:f>
        <x:v>OPEN</x:v>
      </x:c>
    </x:row>
    <x:row r="116">
      <x:c r="B116" s="7" t="str">
        <x:v>CAL-00110</x:v>
      </x:c>
      <x:c r="C116" s="7" t="str">
        <x:v>CH-0055</x:v>
      </x:c>
      <x:c r="D116" s="7" t="str">
        <x:v>REA-O-A1</x:v>
      </x:c>
      <x:c r="E116" s="7" t="str">
        <x:v>OPERATIONAL</x:v>
      </x:c>
      <x:c r="F116" s="7" t="str">
        <x:v>PTC-A</x:v>
      </x:c>
      <x:c r="G116" s="7" t="str">
        <x:v>CF-10</x:v>
      </x:c>
      <x:c r="H116" s="7" t="str">
        <x:v>AFTER</x:v>
      </x:c>
      <x:c r="I116" s="7" t="str">
        <x:v>binary</x:v>
      </x:c>
      <x:c r="J116" s="7" t="n">
        <x:v>0</x:v>
      </x:c>
      <x:c r="K116" s="7" t="n">
        <x:v>1</x:v>
      </x:c>
      <x:c r="L116" s="7" t="n">
        <x:v>2</x:v>
      </x:c>
      <x:c r="M116" s="7" t="str"/>
      <x:c r="N116" s="7" t="str"/>
      <x:c r="O116" s="7" t="str"/>
      <x:c r="P116" s="7" t="str">
        <x:f>IF(O116="","OPEN",IF(OR(NOT(ISNUMBER(M116)),NOT(ISNUMBER(N116)),ABS(M116)&gt;L116,N116&gt;L116),"FAIL","PASS"))</x:f>
        <x:v>OPEN</x:v>
      </x:c>
    </x:row>
    <x:row r="117">
      <x:c r="B117" s="7" t="str">
        <x:v>CAL-00111</x:v>
      </x:c>
      <x:c r="C117" s="7" t="str">
        <x:v>CH-0056</x:v>
      </x:c>
      <x:c r="D117" s="7" t="str">
        <x:v>REA-O-A1</x:v>
      </x:c>
      <x:c r="E117" s="7" t="str">
        <x:v>OPERATIONAL</x:v>
      </x:c>
      <x:c r="F117" s="7" t="str">
        <x:v>PTC-A</x:v>
      </x:c>
      <x:c r="G117" s="7" t="str">
        <x:v>CF-10</x:v>
      </x:c>
      <x:c r="H117" s="7" t="str">
        <x:v>BEFORE</x:v>
      </x:c>
      <x:c r="I117" s="7" t="str">
        <x:v>binary</x:v>
      </x:c>
      <x:c r="J117" s="7" t="n">
        <x:v>0</x:v>
      </x:c>
      <x:c r="K117" s="7" t="n">
        <x:v>1</x:v>
      </x:c>
      <x:c r="L117" s="7" t="n">
        <x:v>2</x:v>
      </x:c>
      <x:c r="M117" s="7" t="str"/>
      <x:c r="N117" s="7" t="str"/>
      <x:c r="O117" s="7" t="str"/>
      <x:c r="P117" s="7" t="str">
        <x:f>IF(O117="","OPEN",IF(OR(NOT(ISNUMBER(M117)),NOT(ISNUMBER(N117)),ABS(M117)&gt;L117,N117&gt;L117),"FAIL","PASS"))</x:f>
        <x:v>OPEN</x:v>
      </x:c>
    </x:row>
    <x:row r="118">
      <x:c r="B118" s="7" t="str">
        <x:v>CAL-00112</x:v>
      </x:c>
      <x:c r="C118" s="7" t="str">
        <x:v>CH-0056</x:v>
      </x:c>
      <x:c r="D118" s="7" t="str">
        <x:v>REA-O-A1</x:v>
      </x:c>
      <x:c r="E118" s="7" t="str">
        <x:v>OPERATIONAL</x:v>
      </x:c>
      <x:c r="F118" s="7" t="str">
        <x:v>PTC-A</x:v>
      </x:c>
      <x:c r="G118" s="7" t="str">
        <x:v>CF-10</x:v>
      </x:c>
      <x:c r="H118" s="7" t="str">
        <x:v>AFTER</x:v>
      </x:c>
      <x:c r="I118" s="7" t="str">
        <x:v>binary</x:v>
      </x:c>
      <x:c r="J118" s="7" t="n">
        <x:v>0</x:v>
      </x:c>
      <x:c r="K118" s="7" t="n">
        <x:v>1</x:v>
      </x:c>
      <x:c r="L118" s="7" t="n">
        <x:v>2</x:v>
      </x:c>
      <x:c r="M118" s="7" t="str"/>
      <x:c r="N118" s="7" t="str"/>
      <x:c r="O118" s="7" t="str"/>
      <x:c r="P118" s="7" t="str">
        <x:f>IF(O118="","OPEN",IF(OR(NOT(ISNUMBER(M118)),NOT(ISNUMBER(N118)),ABS(M118)&gt;L118,N118&gt;L118),"FAIL","PASS"))</x:f>
        <x:v>OPEN</x:v>
      </x:c>
    </x:row>
    <x:row r="119">
      <x:c r="B119" s="7" t="str">
        <x:v>CAL-00113</x:v>
      </x:c>
      <x:c r="C119" s="7" t="str">
        <x:v>CH-0057</x:v>
      </x:c>
      <x:c r="D119" s="7" t="str">
        <x:v>REA-O-A1</x:v>
      </x:c>
      <x:c r="E119" s="7" t="str">
        <x:v>OPERATIONAL</x:v>
      </x:c>
      <x:c r="F119" s="7" t="str">
        <x:v>PTC-A</x:v>
      </x:c>
      <x:c r="G119" s="7" t="str">
        <x:v>CF-10</x:v>
      </x:c>
      <x:c r="H119" s="7" t="str">
        <x:v>BEFORE</x:v>
      </x:c>
      <x:c r="I119" s="7" t="str">
        <x:v>binary</x:v>
      </x:c>
      <x:c r="J119" s="7" t="n">
        <x:v>0</x:v>
      </x:c>
      <x:c r="K119" s="7" t="n">
        <x:v>1</x:v>
      </x:c>
      <x:c r="L119" s="7" t="n">
        <x:v>2</x:v>
      </x:c>
      <x:c r="M119" s="7" t="str"/>
      <x:c r="N119" s="7" t="str"/>
      <x:c r="O119" s="7" t="str"/>
      <x:c r="P119" s="7" t="str">
        <x:f>IF(O119="","OPEN",IF(OR(NOT(ISNUMBER(M119)),NOT(ISNUMBER(N119)),ABS(M119)&gt;L119,N119&gt;L119),"FAIL","PASS"))</x:f>
        <x:v>OPEN</x:v>
      </x:c>
    </x:row>
    <x:row r="120">
      <x:c r="B120" s="7" t="str">
        <x:v>CAL-00114</x:v>
      </x:c>
      <x:c r="C120" s="7" t="str">
        <x:v>CH-0057</x:v>
      </x:c>
      <x:c r="D120" s="7" t="str">
        <x:v>REA-O-A1</x:v>
      </x:c>
      <x:c r="E120" s="7" t="str">
        <x:v>OPERATIONAL</x:v>
      </x:c>
      <x:c r="F120" s="7" t="str">
        <x:v>PTC-A</x:v>
      </x:c>
      <x:c r="G120" s="7" t="str">
        <x:v>CF-10</x:v>
      </x:c>
      <x:c r="H120" s="7" t="str">
        <x:v>AFTER</x:v>
      </x:c>
      <x:c r="I120" s="7" t="str">
        <x:v>binary</x:v>
      </x:c>
      <x:c r="J120" s="7" t="n">
        <x:v>0</x:v>
      </x:c>
      <x:c r="K120" s="7" t="n">
        <x:v>1</x:v>
      </x:c>
      <x:c r="L120" s="7" t="n">
        <x:v>2</x:v>
      </x:c>
      <x:c r="M120" s="7" t="str"/>
      <x:c r="N120" s="7" t="str"/>
      <x:c r="O120" s="7" t="str"/>
      <x:c r="P120" s="7" t="str">
        <x:f>IF(O120="","OPEN",IF(OR(NOT(ISNUMBER(M120)),NOT(ISNUMBER(N120)),ABS(M120)&gt;L120,N120&gt;L120),"FAIL","PASS"))</x:f>
        <x:v>OPEN</x:v>
      </x:c>
    </x:row>
    <x:row r="121">
      <x:c r="B121" s="7" t="str">
        <x:v>CAL-00115</x:v>
      </x:c>
      <x:c r="C121" s="7" t="str">
        <x:v>CH-0058</x:v>
      </x:c>
      <x:c r="D121" s="7" t="str">
        <x:v>REA-O-A1</x:v>
      </x:c>
      <x:c r="E121" s="7" t="str">
        <x:v>OPERATIONAL</x:v>
      </x:c>
      <x:c r="F121" s="7" t="str">
        <x:v>PTC-A</x:v>
      </x:c>
      <x:c r="G121" s="7" t="str">
        <x:v>CF-10</x:v>
      </x:c>
      <x:c r="H121" s="7" t="str">
        <x:v>BEFORE</x:v>
      </x:c>
      <x:c r="I121" s="7" t="str">
        <x:v>binary</x:v>
      </x:c>
      <x:c r="J121" s="7" t="n">
        <x:v>0</x:v>
      </x:c>
      <x:c r="K121" s="7" t="n">
        <x:v>1</x:v>
      </x:c>
      <x:c r="L121" s="7" t="n">
        <x:v>2</x:v>
      </x:c>
      <x:c r="M121" s="7" t="str"/>
      <x:c r="N121" s="7" t="str"/>
      <x:c r="O121" s="7" t="str"/>
      <x:c r="P121" s="7" t="str">
        <x:f>IF(O121="","OPEN",IF(OR(NOT(ISNUMBER(M121)),NOT(ISNUMBER(N121)),ABS(M121)&gt;L121,N121&gt;L121),"FAIL","PASS"))</x:f>
        <x:v>OPEN</x:v>
      </x:c>
    </x:row>
    <x:row r="122">
      <x:c r="B122" s="7" t="str">
        <x:v>CAL-00116</x:v>
      </x:c>
      <x:c r="C122" s="7" t="str">
        <x:v>CH-0058</x:v>
      </x:c>
      <x:c r="D122" s="7" t="str">
        <x:v>REA-O-A1</x:v>
      </x:c>
      <x:c r="E122" s="7" t="str">
        <x:v>OPERATIONAL</x:v>
      </x:c>
      <x:c r="F122" s="7" t="str">
        <x:v>PTC-A</x:v>
      </x:c>
      <x:c r="G122" s="7" t="str">
        <x:v>CF-10</x:v>
      </x:c>
      <x:c r="H122" s="7" t="str">
        <x:v>AFTER</x:v>
      </x:c>
      <x:c r="I122" s="7" t="str">
        <x:v>binary</x:v>
      </x:c>
      <x:c r="J122" s="7" t="n">
        <x:v>0</x:v>
      </x:c>
      <x:c r="K122" s="7" t="n">
        <x:v>1</x:v>
      </x:c>
      <x:c r="L122" s="7" t="n">
        <x:v>2</x:v>
      </x:c>
      <x:c r="M122" s="7" t="str"/>
      <x:c r="N122" s="7" t="str"/>
      <x:c r="O122" s="7" t="str"/>
      <x:c r="P122" s="7" t="str">
        <x:f>IF(O122="","OPEN",IF(OR(NOT(ISNUMBER(M122)),NOT(ISNUMBER(N122)),ABS(M122)&gt;L122,N122&gt;L122),"FAIL","PASS"))</x:f>
        <x:v>OPEN</x:v>
      </x:c>
    </x:row>
    <x:row r="123">
      <x:c r="B123" s="7" t="str">
        <x:v>CAL-00117</x:v>
      </x:c>
      <x:c r="C123" s="7" t="str">
        <x:v>CH-0059</x:v>
      </x:c>
      <x:c r="D123" s="7" t="str">
        <x:v>REA-O-A1</x:v>
      </x:c>
      <x:c r="E123" s="7" t="str">
        <x:v>OPERATIONAL</x:v>
      </x:c>
      <x:c r="F123" s="7" t="str">
        <x:v>PTC-A</x:v>
      </x:c>
      <x:c r="G123" s="7" t="str">
        <x:v>CF-10</x:v>
      </x:c>
      <x:c r="H123" s="7" t="str">
        <x:v>BEFORE</x:v>
      </x:c>
      <x:c r="I123" s="7" t="str">
        <x:v>binary</x:v>
      </x:c>
      <x:c r="J123" s="7" t="n">
        <x:v>0</x:v>
      </x:c>
      <x:c r="K123" s="7" t="n">
        <x:v>1</x:v>
      </x:c>
      <x:c r="L123" s="7" t="n">
        <x:v>2</x:v>
      </x:c>
      <x:c r="M123" s="7" t="str"/>
      <x:c r="N123" s="7" t="str"/>
      <x:c r="O123" s="7" t="str"/>
      <x:c r="P123" s="7" t="str">
        <x:f>IF(O123="","OPEN",IF(OR(NOT(ISNUMBER(M123)),NOT(ISNUMBER(N123)),ABS(M123)&gt;L123,N123&gt;L123),"FAIL","PASS"))</x:f>
        <x:v>OPEN</x:v>
      </x:c>
    </x:row>
    <x:row r="124">
      <x:c r="B124" s="7" t="str">
        <x:v>CAL-00118</x:v>
      </x:c>
      <x:c r="C124" s="7" t="str">
        <x:v>CH-0059</x:v>
      </x:c>
      <x:c r="D124" s="7" t="str">
        <x:v>REA-O-A1</x:v>
      </x:c>
      <x:c r="E124" s="7" t="str">
        <x:v>OPERATIONAL</x:v>
      </x:c>
      <x:c r="F124" s="7" t="str">
        <x:v>PTC-A</x:v>
      </x:c>
      <x:c r="G124" s="7" t="str">
        <x:v>CF-10</x:v>
      </x:c>
      <x:c r="H124" s="7" t="str">
        <x:v>AFTER</x:v>
      </x:c>
      <x:c r="I124" s="7" t="str">
        <x:v>binary</x:v>
      </x:c>
      <x:c r="J124" s="7" t="n">
        <x:v>0</x:v>
      </x:c>
      <x:c r="K124" s="7" t="n">
        <x:v>1</x:v>
      </x:c>
      <x:c r="L124" s="7" t="n">
        <x:v>2</x:v>
      </x:c>
      <x:c r="M124" s="7" t="str"/>
      <x:c r="N124" s="7" t="str"/>
      <x:c r="O124" s="7" t="str"/>
      <x:c r="P124" s="7" t="str">
        <x:f>IF(O124="","OPEN",IF(OR(NOT(ISNUMBER(M124)),NOT(ISNUMBER(N124)),ABS(M124)&gt;L124,N124&gt;L124),"FAIL","PASS"))</x:f>
        <x:v>OPEN</x:v>
      </x:c>
    </x:row>
    <x:row r="125">
      <x:c r="B125" s="7" t="str">
        <x:v>CAL-00119</x:v>
      </x:c>
      <x:c r="C125" s="7" t="str">
        <x:v>CH-0060</x:v>
      </x:c>
      <x:c r="D125" s="7" t="str">
        <x:v>REA-O-A1</x:v>
      </x:c>
      <x:c r="E125" s="7" t="str">
        <x:v>OPERATIONAL</x:v>
      </x:c>
      <x:c r="F125" s="7" t="str">
        <x:v>PTC-A</x:v>
      </x:c>
      <x:c r="G125" s="7" t="str">
        <x:v>CF-10</x:v>
      </x:c>
      <x:c r="H125" s="7" t="str">
        <x:v>BEFORE</x:v>
      </x:c>
      <x:c r="I125" s="7" t="str">
        <x:v>binary</x:v>
      </x:c>
      <x:c r="J125" s="7" t="n">
        <x:v>0</x:v>
      </x:c>
      <x:c r="K125" s="7" t="n">
        <x:v>1</x:v>
      </x:c>
      <x:c r="L125" s="7" t="n">
        <x:v>2</x:v>
      </x:c>
      <x:c r="M125" s="7" t="str"/>
      <x:c r="N125" s="7" t="str"/>
      <x:c r="O125" s="7" t="str"/>
      <x:c r="P125" s="7" t="str">
        <x:f>IF(O125="","OPEN",IF(OR(NOT(ISNUMBER(M125)),NOT(ISNUMBER(N125)),ABS(M125)&gt;L125,N125&gt;L125),"FAIL","PASS"))</x:f>
        <x:v>OPEN</x:v>
      </x:c>
    </x:row>
    <x:row r="126">
      <x:c r="B126" s="7" t="str">
        <x:v>CAL-00120</x:v>
      </x:c>
      <x:c r="C126" s="7" t="str">
        <x:v>CH-0060</x:v>
      </x:c>
      <x:c r="D126" s="7" t="str">
        <x:v>REA-O-A1</x:v>
      </x:c>
      <x:c r="E126" s="7" t="str">
        <x:v>OPERATIONAL</x:v>
      </x:c>
      <x:c r="F126" s="7" t="str">
        <x:v>PTC-A</x:v>
      </x:c>
      <x:c r="G126" s="7" t="str">
        <x:v>CF-10</x:v>
      </x:c>
      <x:c r="H126" s="7" t="str">
        <x:v>AFTER</x:v>
      </x:c>
      <x:c r="I126" s="7" t="str">
        <x:v>binary</x:v>
      </x:c>
      <x:c r="J126" s="7" t="n">
        <x:v>0</x:v>
      </x:c>
      <x:c r="K126" s="7" t="n">
        <x:v>1</x:v>
      </x:c>
      <x:c r="L126" s="7" t="n">
        <x:v>2</x:v>
      </x:c>
      <x:c r="M126" s="7" t="str"/>
      <x:c r="N126" s="7" t="str"/>
      <x:c r="O126" s="7" t="str"/>
      <x:c r="P126" s="7" t="str">
        <x:f>IF(O126="","OPEN",IF(OR(NOT(ISNUMBER(M126)),NOT(ISNUMBER(N126)),ABS(M126)&gt;L126,N126&gt;L126),"FAIL","PASS"))</x:f>
        <x:v>OPEN</x:v>
      </x:c>
    </x:row>
    <x:row r="127">
      <x:c r="B127" s="7" t="str">
        <x:v>CAL-00121</x:v>
      </x:c>
      <x:c r="C127" s="7" t="str">
        <x:v>CH-0061</x:v>
      </x:c>
      <x:c r="D127" s="7" t="str">
        <x:v>REA-O-A1</x:v>
      </x:c>
      <x:c r="E127" s="7" t="str">
        <x:v>OPERATIONAL</x:v>
      </x:c>
      <x:c r="F127" s="7" t="str">
        <x:v>PTC-A</x:v>
      </x:c>
      <x:c r="G127" s="7" t="str">
        <x:v>CF-11</x:v>
      </x:c>
      <x:c r="H127" s="7" t="str">
        <x:v>BEFORE</x:v>
      </x:c>
      <x:c r="I127" s="7" t="str">
        <x:v>binary</x:v>
      </x:c>
      <x:c r="J127" s="7" t="n">
        <x:v>0</x:v>
      </x:c>
      <x:c r="K127" s="7" t="n">
        <x:v>1</x:v>
      </x:c>
      <x:c r="L127" s="7" t="n">
        <x:v>10</x:v>
      </x:c>
      <x:c r="M127" s="7" t="str"/>
      <x:c r="N127" s="7" t="str"/>
      <x:c r="O127" s="7" t="str"/>
      <x:c r="P127" s="7" t="str">
        <x:f>IF(O127="","OPEN",IF(OR(NOT(ISNUMBER(M127)),NOT(ISNUMBER(N127)),ABS(M127)&gt;L127,N127&gt;L127),"FAIL","PASS"))</x:f>
        <x:v>OPEN</x:v>
      </x:c>
    </x:row>
    <x:row r="128">
      <x:c r="B128" s="7" t="str">
        <x:v>CAL-00122</x:v>
      </x:c>
      <x:c r="C128" s="7" t="str">
        <x:v>CH-0061</x:v>
      </x:c>
      <x:c r="D128" s="7" t="str">
        <x:v>REA-O-A1</x:v>
      </x:c>
      <x:c r="E128" s="7" t="str">
        <x:v>OPERATIONAL</x:v>
      </x:c>
      <x:c r="F128" s="7" t="str">
        <x:v>PTC-A</x:v>
      </x:c>
      <x:c r="G128" s="7" t="str">
        <x:v>CF-11</x:v>
      </x:c>
      <x:c r="H128" s="7" t="str">
        <x:v>AFTER</x:v>
      </x:c>
      <x:c r="I128" s="7" t="str">
        <x:v>binary</x:v>
      </x:c>
      <x:c r="J128" s="7" t="n">
        <x:v>0</x:v>
      </x:c>
      <x:c r="K128" s="7" t="n">
        <x:v>1</x:v>
      </x:c>
      <x:c r="L128" s="7" t="n">
        <x:v>10</x:v>
      </x:c>
      <x:c r="M128" s="7" t="str"/>
      <x:c r="N128" s="7" t="str"/>
      <x:c r="O128" s="7" t="str"/>
      <x:c r="P128" s="7" t="str">
        <x:f>IF(O128="","OPEN",IF(OR(NOT(ISNUMBER(M128)),NOT(ISNUMBER(N128)),ABS(M128)&gt;L128,N128&gt;L128),"FAIL","PASS"))</x:f>
        <x:v>OPEN</x:v>
      </x:c>
    </x:row>
    <x:row r="129">
      <x:c r="B129" s="7" t="str">
        <x:v>CAL-00123</x:v>
      </x:c>
      <x:c r="C129" s="7" t="str">
        <x:v>CH-0062</x:v>
      </x:c>
      <x:c r="D129" s="7" t="str">
        <x:v>REA-O-A1</x:v>
      </x:c>
      <x:c r="E129" s="7" t="str">
        <x:v>OPERATIONAL</x:v>
      </x:c>
      <x:c r="F129" s="7" t="str">
        <x:v>PTC-A</x:v>
      </x:c>
      <x:c r="G129" s="7" t="str">
        <x:v>CF-11</x:v>
      </x:c>
      <x:c r="H129" s="7" t="str">
        <x:v>BEFORE</x:v>
      </x:c>
      <x:c r="I129" s="7" t="str">
        <x:v>binary</x:v>
      </x:c>
      <x:c r="J129" s="7" t="n">
        <x:v>0</x:v>
      </x:c>
      <x:c r="K129" s="7" t="n">
        <x:v>1</x:v>
      </x:c>
      <x:c r="L129" s="7" t="n">
        <x:v>10</x:v>
      </x:c>
      <x:c r="M129" s="7" t="str"/>
      <x:c r="N129" s="7" t="str"/>
      <x:c r="O129" s="7" t="str"/>
      <x:c r="P129" s="7" t="str">
        <x:f>IF(O129="","OPEN",IF(OR(NOT(ISNUMBER(M129)),NOT(ISNUMBER(N129)),ABS(M129)&gt;L129,N129&gt;L129),"FAIL","PASS"))</x:f>
        <x:v>OPEN</x:v>
      </x:c>
    </x:row>
    <x:row r="130">
      <x:c r="B130" s="7" t="str">
        <x:v>CAL-00124</x:v>
      </x:c>
      <x:c r="C130" s="7" t="str">
        <x:v>CH-0062</x:v>
      </x:c>
      <x:c r="D130" s="7" t="str">
        <x:v>REA-O-A1</x:v>
      </x:c>
      <x:c r="E130" s="7" t="str">
        <x:v>OPERATIONAL</x:v>
      </x:c>
      <x:c r="F130" s="7" t="str">
        <x:v>PTC-A</x:v>
      </x:c>
      <x:c r="G130" s="7" t="str">
        <x:v>CF-11</x:v>
      </x:c>
      <x:c r="H130" s="7" t="str">
        <x:v>AFTER</x:v>
      </x:c>
      <x:c r="I130" s="7" t="str">
        <x:v>binary</x:v>
      </x:c>
      <x:c r="J130" s="7" t="n">
        <x:v>0</x:v>
      </x:c>
      <x:c r="K130" s="7" t="n">
        <x:v>1</x:v>
      </x:c>
      <x:c r="L130" s="7" t="n">
        <x:v>10</x:v>
      </x:c>
      <x:c r="M130" s="7" t="str"/>
      <x:c r="N130" s="7" t="str"/>
      <x:c r="O130" s="7" t="str"/>
      <x:c r="P130" s="7" t="str">
        <x:f>IF(O130="","OPEN",IF(OR(NOT(ISNUMBER(M130)),NOT(ISNUMBER(N130)),ABS(M130)&gt;L130,N130&gt;L130),"FAIL","PASS"))</x:f>
        <x:v>OPEN</x:v>
      </x:c>
    </x:row>
    <x:row r="131">
      <x:c r="B131" s="7" t="str">
        <x:v>CAL-00125</x:v>
      </x:c>
      <x:c r="C131" s="7" t="str">
        <x:v>CH-0063</x:v>
      </x:c>
      <x:c r="D131" s="7" t="str">
        <x:v>REA-O-A1</x:v>
      </x:c>
      <x:c r="E131" s="7" t="str">
        <x:v>OPERATIONAL</x:v>
      </x:c>
      <x:c r="F131" s="7" t="str">
        <x:v>PTC-A</x:v>
      </x:c>
      <x:c r="G131" s="7" t="str">
        <x:v>CF-11</x:v>
      </x:c>
      <x:c r="H131" s="7" t="str">
        <x:v>BEFORE</x:v>
      </x:c>
      <x:c r="I131" s="7" t="str">
        <x:v>binary</x:v>
      </x:c>
      <x:c r="J131" s="7" t="n">
        <x:v>0</x:v>
      </x:c>
      <x:c r="K131" s="7" t="n">
        <x:v>1</x:v>
      </x:c>
      <x:c r="L131" s="7" t="n">
        <x:v>10</x:v>
      </x:c>
      <x:c r="M131" s="7" t="str"/>
      <x:c r="N131" s="7" t="str"/>
      <x:c r="O131" s="7" t="str"/>
      <x:c r="P131" s="7" t="str">
        <x:f>IF(O131="","OPEN",IF(OR(NOT(ISNUMBER(M131)),NOT(ISNUMBER(N131)),ABS(M131)&gt;L131,N131&gt;L131),"FAIL","PASS"))</x:f>
        <x:v>OPEN</x:v>
      </x:c>
    </x:row>
    <x:row r="132">
      <x:c r="B132" s="7" t="str">
        <x:v>CAL-00126</x:v>
      </x:c>
      <x:c r="C132" s="7" t="str">
        <x:v>CH-0063</x:v>
      </x:c>
      <x:c r="D132" s="7" t="str">
        <x:v>REA-O-A1</x:v>
      </x:c>
      <x:c r="E132" s="7" t="str">
        <x:v>OPERATIONAL</x:v>
      </x:c>
      <x:c r="F132" s="7" t="str">
        <x:v>PTC-A</x:v>
      </x:c>
      <x:c r="G132" s="7" t="str">
        <x:v>CF-11</x:v>
      </x:c>
      <x:c r="H132" s="7" t="str">
        <x:v>AFTER</x:v>
      </x:c>
      <x:c r="I132" s="7" t="str">
        <x:v>binary</x:v>
      </x:c>
      <x:c r="J132" s="7" t="n">
        <x:v>0</x:v>
      </x:c>
      <x:c r="K132" s="7" t="n">
        <x:v>1</x:v>
      </x:c>
      <x:c r="L132" s="7" t="n">
        <x:v>10</x:v>
      </x:c>
      <x:c r="M132" s="7" t="str"/>
      <x:c r="N132" s="7" t="str"/>
      <x:c r="O132" s="7" t="str"/>
      <x:c r="P132" s="7" t="str">
        <x:f>IF(O132="","OPEN",IF(OR(NOT(ISNUMBER(M132)),NOT(ISNUMBER(N132)),ABS(M132)&gt;L132,N132&gt;L132),"FAIL","PASS"))</x:f>
        <x:v>OPEN</x:v>
      </x:c>
    </x:row>
    <x:row r="133">
      <x:c r="B133" s="7" t="str">
        <x:v>CAL-00127</x:v>
      </x:c>
      <x:c r="C133" s="7" t="str">
        <x:v>CH-0064</x:v>
      </x:c>
      <x:c r="D133" s="7" t="str">
        <x:v>REA-O-A1</x:v>
      </x:c>
      <x:c r="E133" s="7" t="str">
        <x:v>OPERATIONAL</x:v>
      </x:c>
      <x:c r="F133" s="7" t="str">
        <x:v>PTC-A</x:v>
      </x:c>
      <x:c r="G133" s="7" t="str">
        <x:v>CF-11</x:v>
      </x:c>
      <x:c r="H133" s="7" t="str">
        <x:v>BEFORE</x:v>
      </x:c>
      <x:c r="I133" s="7" t="str">
        <x:v>binary</x:v>
      </x:c>
      <x:c r="J133" s="7" t="n">
        <x:v>0</x:v>
      </x:c>
      <x:c r="K133" s="7" t="n">
        <x:v>1</x:v>
      </x:c>
      <x:c r="L133" s="7" t="n">
        <x:v>10</x:v>
      </x:c>
      <x:c r="M133" s="7" t="str"/>
      <x:c r="N133" s="7" t="str"/>
      <x:c r="O133" s="7" t="str"/>
      <x:c r="P133" s="7" t="str">
        <x:f>IF(O133="","OPEN",IF(OR(NOT(ISNUMBER(M133)),NOT(ISNUMBER(N133)),ABS(M133)&gt;L133,N133&gt;L133),"FAIL","PASS"))</x:f>
        <x:v>OPEN</x:v>
      </x:c>
    </x:row>
    <x:row r="134">
      <x:c r="B134" s="7" t="str">
        <x:v>CAL-00128</x:v>
      </x:c>
      <x:c r="C134" s="7" t="str">
        <x:v>CH-0064</x:v>
      </x:c>
      <x:c r="D134" s="7" t="str">
        <x:v>REA-O-A1</x:v>
      </x:c>
      <x:c r="E134" s="7" t="str">
        <x:v>OPERATIONAL</x:v>
      </x:c>
      <x:c r="F134" s="7" t="str">
        <x:v>PTC-A</x:v>
      </x:c>
      <x:c r="G134" s="7" t="str">
        <x:v>CF-11</x:v>
      </x:c>
      <x:c r="H134" s="7" t="str">
        <x:v>AFTER</x:v>
      </x:c>
      <x:c r="I134" s="7" t="str">
        <x:v>binary</x:v>
      </x:c>
      <x:c r="J134" s="7" t="n">
        <x:v>0</x:v>
      </x:c>
      <x:c r="K134" s="7" t="n">
        <x:v>1</x:v>
      </x:c>
      <x:c r="L134" s="7" t="n">
        <x:v>10</x:v>
      </x:c>
      <x:c r="M134" s="7" t="str"/>
      <x:c r="N134" s="7" t="str"/>
      <x:c r="O134" s="7" t="str"/>
      <x:c r="P134" s="7" t="str">
        <x:f>IF(O134="","OPEN",IF(OR(NOT(ISNUMBER(M134)),NOT(ISNUMBER(N134)),ABS(M134)&gt;L134,N134&gt;L134),"FAIL","PASS"))</x:f>
        <x:v>OPEN</x:v>
      </x:c>
    </x:row>
    <x:row r="135">
      <x:c r="B135" s="7" t="str">
        <x:v>CAL-00129</x:v>
      </x:c>
      <x:c r="C135" s="7" t="str">
        <x:v>CH-0065</x:v>
      </x:c>
      <x:c r="D135" s="7" t="str">
        <x:v>REA-O-A1</x:v>
      </x:c>
      <x:c r="E135" s="7" t="str">
        <x:v>OPERATIONAL</x:v>
      </x:c>
      <x:c r="F135" s="7" t="str">
        <x:v>PTC-A</x:v>
      </x:c>
      <x:c r="G135" s="7" t="str">
        <x:v>CF-11</x:v>
      </x:c>
      <x:c r="H135" s="7" t="str">
        <x:v>BEFORE</x:v>
      </x:c>
      <x:c r="I135" s="7" t="str">
        <x:v>binary</x:v>
      </x:c>
      <x:c r="J135" s="7" t="n">
        <x:v>0</x:v>
      </x:c>
      <x:c r="K135" s="7" t="n">
        <x:v>1</x:v>
      </x:c>
      <x:c r="L135" s="7" t="n">
        <x:v>10</x:v>
      </x:c>
      <x:c r="M135" s="7" t="str"/>
      <x:c r="N135" s="7" t="str"/>
      <x:c r="O135" s="7" t="str"/>
      <x:c r="P135" s="7" t="str">
        <x:f>IF(O135="","OPEN",IF(OR(NOT(ISNUMBER(M135)),NOT(ISNUMBER(N135)),ABS(M135)&gt;L135,N135&gt;L135),"FAIL","PASS"))</x:f>
        <x:v>OPEN</x:v>
      </x:c>
    </x:row>
    <x:row r="136">
      <x:c r="B136" s="7" t="str">
        <x:v>CAL-00130</x:v>
      </x:c>
      <x:c r="C136" s="7" t="str">
        <x:v>CH-0065</x:v>
      </x:c>
      <x:c r="D136" s="7" t="str">
        <x:v>REA-O-A1</x:v>
      </x:c>
      <x:c r="E136" s="7" t="str">
        <x:v>OPERATIONAL</x:v>
      </x:c>
      <x:c r="F136" s="7" t="str">
        <x:v>PTC-A</x:v>
      </x:c>
      <x:c r="G136" s="7" t="str">
        <x:v>CF-11</x:v>
      </x:c>
      <x:c r="H136" s="7" t="str">
        <x:v>AFTER</x:v>
      </x:c>
      <x:c r="I136" s="7" t="str">
        <x:v>binary</x:v>
      </x:c>
      <x:c r="J136" s="7" t="n">
        <x:v>0</x:v>
      </x:c>
      <x:c r="K136" s="7" t="n">
        <x:v>1</x:v>
      </x:c>
      <x:c r="L136" s="7" t="n">
        <x:v>10</x:v>
      </x:c>
      <x:c r="M136" s="7" t="str"/>
      <x:c r="N136" s="7" t="str"/>
      <x:c r="O136" s="7" t="str"/>
      <x:c r="P136" s="7" t="str">
        <x:f>IF(O136="","OPEN",IF(OR(NOT(ISNUMBER(M136)),NOT(ISNUMBER(N136)),ABS(M136)&gt;L136,N136&gt;L136),"FAIL","PASS"))</x:f>
        <x:v>OPEN</x:v>
      </x:c>
    </x:row>
    <x:row r="137">
      <x:c r="B137" s="7" t="str">
        <x:v>CAL-00131</x:v>
      </x:c>
      <x:c r="C137" s="7" t="str">
        <x:v>CH-0066</x:v>
      </x:c>
      <x:c r="D137" s="7" t="str">
        <x:v>REA-O-A1</x:v>
      </x:c>
      <x:c r="E137" s="7" t="str">
        <x:v>OPERATIONAL</x:v>
      </x:c>
      <x:c r="F137" s="7" t="str">
        <x:v>PTC-A</x:v>
      </x:c>
      <x:c r="G137" s="7" t="str">
        <x:v>CF-11</x:v>
      </x:c>
      <x:c r="H137" s="7" t="str">
        <x:v>BEFORE</x:v>
      </x:c>
      <x:c r="I137" s="7" t="str">
        <x:v>binary</x:v>
      </x:c>
      <x:c r="J137" s="7" t="n">
        <x:v>0</x:v>
      </x:c>
      <x:c r="K137" s="7" t="n">
        <x:v>1</x:v>
      </x:c>
      <x:c r="L137" s="7" t="n">
        <x:v>10</x:v>
      </x:c>
      <x:c r="M137" s="7" t="str"/>
      <x:c r="N137" s="7" t="str"/>
      <x:c r="O137" s="7" t="str"/>
      <x:c r="P137" s="7" t="str">
        <x:f>IF(O137="","OPEN",IF(OR(NOT(ISNUMBER(M137)),NOT(ISNUMBER(N137)),ABS(M137)&gt;L137,N137&gt;L137),"FAIL","PASS"))</x:f>
        <x:v>OPEN</x:v>
      </x:c>
    </x:row>
    <x:row r="138">
      <x:c r="B138" s="7" t="str">
        <x:v>CAL-00132</x:v>
      </x:c>
      <x:c r="C138" s="7" t="str">
        <x:v>CH-0066</x:v>
      </x:c>
      <x:c r="D138" s="7" t="str">
        <x:v>REA-O-A1</x:v>
      </x:c>
      <x:c r="E138" s="7" t="str">
        <x:v>OPERATIONAL</x:v>
      </x:c>
      <x:c r="F138" s="7" t="str">
        <x:v>PTC-A</x:v>
      </x:c>
      <x:c r="G138" s="7" t="str">
        <x:v>CF-11</x:v>
      </x:c>
      <x:c r="H138" s="7" t="str">
        <x:v>AFTER</x:v>
      </x:c>
      <x:c r="I138" s="7" t="str">
        <x:v>binary</x:v>
      </x:c>
      <x:c r="J138" s="7" t="n">
        <x:v>0</x:v>
      </x:c>
      <x:c r="K138" s="7" t="n">
        <x:v>1</x:v>
      </x:c>
      <x:c r="L138" s="7" t="n">
        <x:v>10</x:v>
      </x:c>
      <x:c r="M138" s="7" t="str"/>
      <x:c r="N138" s="7" t="str"/>
      <x:c r="O138" s="7" t="str"/>
      <x:c r="P138" s="7" t="str">
        <x:f>IF(O138="","OPEN",IF(OR(NOT(ISNUMBER(M138)),NOT(ISNUMBER(N138)),ABS(M138)&gt;L138,N138&gt;L138),"FAIL","PASS"))</x:f>
        <x:v>OPEN</x:v>
      </x:c>
    </x:row>
    <x:row r="139">
      <x:c r="B139" s="7" t="str">
        <x:v>CAL-00133</x:v>
      </x:c>
      <x:c r="C139" s="7" t="str">
        <x:v>CH-0067</x:v>
      </x:c>
      <x:c r="D139" s="7" t="str">
        <x:v>REA-O-A1</x:v>
      </x:c>
      <x:c r="E139" s="7" t="str">
        <x:v>OPERATIONAL</x:v>
      </x:c>
      <x:c r="F139" s="7" t="str">
        <x:v>PTC-A</x:v>
      </x:c>
      <x:c r="G139" s="7" t="str">
        <x:v>CF-12</x:v>
      </x:c>
      <x:c r="H139" s="7" t="str">
        <x:v>BEFORE</x:v>
      </x:c>
      <x:c r="I139" s="7" t="str">
        <x:v>binary</x:v>
      </x:c>
      <x:c r="J139" s="7" t="n">
        <x:v>0</x:v>
      </x:c>
      <x:c r="K139" s="7" t="n">
        <x:v>1</x:v>
      </x:c>
      <x:c r="L139" s="7" t="n">
        <x:v>1</x:v>
      </x:c>
      <x:c r="M139" s="7" t="str"/>
      <x:c r="N139" s="7" t="str"/>
      <x:c r="O139" s="7" t="str"/>
      <x:c r="P139" s="7" t="str">
        <x:f>IF(O139="","OPEN",IF(OR(NOT(ISNUMBER(M139)),NOT(ISNUMBER(N139)),ABS(M139)&gt;L139,N139&gt;L139),"FAIL","PASS"))</x:f>
        <x:v>OPEN</x:v>
      </x:c>
    </x:row>
    <x:row r="140">
      <x:c r="B140" s="7" t="str">
        <x:v>CAL-00134</x:v>
      </x:c>
      <x:c r="C140" s="7" t="str">
        <x:v>CH-0067</x:v>
      </x:c>
      <x:c r="D140" s="7" t="str">
        <x:v>REA-O-A1</x:v>
      </x:c>
      <x:c r="E140" s="7" t="str">
        <x:v>OPERATIONAL</x:v>
      </x:c>
      <x:c r="F140" s="7" t="str">
        <x:v>PTC-A</x:v>
      </x:c>
      <x:c r="G140" s="7" t="str">
        <x:v>CF-12</x:v>
      </x:c>
      <x:c r="H140" s="7" t="str">
        <x:v>AFTER</x:v>
      </x:c>
      <x:c r="I140" s="7" t="str">
        <x:v>binary</x:v>
      </x:c>
      <x:c r="J140" s="7" t="n">
        <x:v>0</x:v>
      </x:c>
      <x:c r="K140" s="7" t="n">
        <x:v>1</x:v>
      </x:c>
      <x:c r="L140" s="7" t="n">
        <x:v>1</x:v>
      </x:c>
      <x:c r="M140" s="7" t="str"/>
      <x:c r="N140" s="7" t="str"/>
      <x:c r="O140" s="7" t="str"/>
      <x:c r="P140" s="7" t="str">
        <x:f>IF(O140="","OPEN",IF(OR(NOT(ISNUMBER(M140)),NOT(ISNUMBER(N140)),ABS(M140)&gt;L140,N140&gt;L140),"FAIL","PASS"))</x:f>
        <x:v>OPEN</x:v>
      </x:c>
    </x:row>
    <x:row r="141">
      <x:c r="B141" s="7" t="str">
        <x:v>CAL-00135</x:v>
      </x:c>
      <x:c r="C141" s="7" t="str">
        <x:v>CH-0068</x:v>
      </x:c>
      <x:c r="D141" s="7" t="str">
        <x:v>REA-O-A1</x:v>
      </x:c>
      <x:c r="E141" s="7" t="str">
        <x:v>OPERATIONAL</x:v>
      </x:c>
      <x:c r="F141" s="7" t="str">
        <x:v>PTC-A</x:v>
      </x:c>
      <x:c r="G141" s="7" t="str">
        <x:v>CF-12</x:v>
      </x:c>
      <x:c r="H141" s="7" t="str">
        <x:v>BEFORE</x:v>
      </x:c>
      <x:c r="I141" s="7" t="str">
        <x:v>binary</x:v>
      </x:c>
      <x:c r="J141" s="7" t="n">
        <x:v>0</x:v>
      </x:c>
      <x:c r="K141" s="7" t="n">
        <x:v>1</x:v>
      </x:c>
      <x:c r="L141" s="7" t="n">
        <x:v>1</x:v>
      </x:c>
      <x:c r="M141" s="7" t="str"/>
      <x:c r="N141" s="7" t="str"/>
      <x:c r="O141" s="7" t="str"/>
      <x:c r="P141" s="7" t="str">
        <x:f>IF(O141="","OPEN",IF(OR(NOT(ISNUMBER(M141)),NOT(ISNUMBER(N141)),ABS(M141)&gt;L141,N141&gt;L141),"FAIL","PASS"))</x:f>
        <x:v>OPEN</x:v>
      </x:c>
    </x:row>
    <x:row r="142">
      <x:c r="B142" s="7" t="str">
        <x:v>CAL-00136</x:v>
      </x:c>
      <x:c r="C142" s="7" t="str">
        <x:v>CH-0068</x:v>
      </x:c>
      <x:c r="D142" s="7" t="str">
        <x:v>REA-O-A1</x:v>
      </x:c>
      <x:c r="E142" s="7" t="str">
        <x:v>OPERATIONAL</x:v>
      </x:c>
      <x:c r="F142" s="7" t="str">
        <x:v>PTC-A</x:v>
      </x:c>
      <x:c r="G142" s="7" t="str">
        <x:v>CF-12</x:v>
      </x:c>
      <x:c r="H142" s="7" t="str">
        <x:v>AFTER</x:v>
      </x:c>
      <x:c r="I142" s="7" t="str">
        <x:v>binary</x:v>
      </x:c>
      <x:c r="J142" s="7" t="n">
        <x:v>0</x:v>
      </x:c>
      <x:c r="K142" s="7" t="n">
        <x:v>1</x:v>
      </x:c>
      <x:c r="L142" s="7" t="n">
        <x:v>1</x:v>
      </x:c>
      <x:c r="M142" s="7" t="str"/>
      <x:c r="N142" s="7" t="str"/>
      <x:c r="O142" s="7" t="str"/>
      <x:c r="P142" s="7" t="str">
        <x:f>IF(O142="","OPEN",IF(OR(NOT(ISNUMBER(M142)),NOT(ISNUMBER(N142)),ABS(M142)&gt;L142,N142&gt;L142),"FAIL","PASS"))</x:f>
        <x:v>OPEN</x:v>
      </x:c>
    </x:row>
    <x:row r="143">
      <x:c r="B143" s="7" t="str">
        <x:v>CAL-00137</x:v>
      </x:c>
      <x:c r="C143" s="7" t="str">
        <x:v>CH-0069</x:v>
      </x:c>
      <x:c r="D143" s="7" t="str">
        <x:v>REA-O-A1</x:v>
      </x:c>
      <x:c r="E143" s="7" t="str">
        <x:v>OPERATIONAL</x:v>
      </x:c>
      <x:c r="F143" s="7" t="str">
        <x:v>PTC-A</x:v>
      </x:c>
      <x:c r="G143" s="7" t="str">
        <x:v>CF-12</x:v>
      </x:c>
      <x:c r="H143" s="7" t="str">
        <x:v>BEFORE</x:v>
      </x:c>
      <x:c r="I143" s="7" t="str">
        <x:v>binary</x:v>
      </x:c>
      <x:c r="J143" s="7" t="n">
        <x:v>0</x:v>
      </x:c>
      <x:c r="K143" s="7" t="n">
        <x:v>1</x:v>
      </x:c>
      <x:c r="L143" s="7" t="n">
        <x:v>1</x:v>
      </x:c>
      <x:c r="M143" s="7" t="str"/>
      <x:c r="N143" s="7" t="str"/>
      <x:c r="O143" s="7" t="str"/>
      <x:c r="P143" s="7" t="str">
        <x:f>IF(O143="","OPEN",IF(OR(NOT(ISNUMBER(M143)),NOT(ISNUMBER(N143)),ABS(M143)&gt;L143,N143&gt;L143),"FAIL","PASS"))</x:f>
        <x:v>OPEN</x:v>
      </x:c>
    </x:row>
    <x:row r="144">
      <x:c r="B144" s="7" t="str">
        <x:v>CAL-00138</x:v>
      </x:c>
      <x:c r="C144" s="7" t="str">
        <x:v>CH-0069</x:v>
      </x:c>
      <x:c r="D144" s="7" t="str">
        <x:v>REA-O-A1</x:v>
      </x:c>
      <x:c r="E144" s="7" t="str">
        <x:v>OPERATIONAL</x:v>
      </x:c>
      <x:c r="F144" s="7" t="str">
        <x:v>PTC-A</x:v>
      </x:c>
      <x:c r="G144" s="7" t="str">
        <x:v>CF-12</x:v>
      </x:c>
      <x:c r="H144" s="7" t="str">
        <x:v>AFTER</x:v>
      </x:c>
      <x:c r="I144" s="7" t="str">
        <x:v>binary</x:v>
      </x:c>
      <x:c r="J144" s="7" t="n">
        <x:v>0</x:v>
      </x:c>
      <x:c r="K144" s="7" t="n">
        <x:v>1</x:v>
      </x:c>
      <x:c r="L144" s="7" t="n">
        <x:v>1</x:v>
      </x:c>
      <x:c r="M144" s="7" t="str"/>
      <x:c r="N144" s="7" t="str"/>
      <x:c r="O144" s="7" t="str"/>
      <x:c r="P144" s="7" t="str">
        <x:f>IF(O144="","OPEN",IF(OR(NOT(ISNUMBER(M144)),NOT(ISNUMBER(N144)),ABS(M144)&gt;L144,N144&gt;L144),"FAIL","PASS"))</x:f>
        <x:v>OPEN</x:v>
      </x:c>
    </x:row>
    <x:row r="145">
      <x:c r="B145" s="7" t="str">
        <x:v>CAL-00139</x:v>
      </x:c>
      <x:c r="C145" s="7" t="str">
        <x:v>CH-0070</x:v>
      </x:c>
      <x:c r="D145" s="7" t="str">
        <x:v>REA-O-A1</x:v>
      </x:c>
      <x:c r="E145" s="7" t="str">
        <x:v>OPERATIONAL</x:v>
      </x:c>
      <x:c r="F145" s="7" t="str">
        <x:v>PTC-A</x:v>
      </x:c>
      <x:c r="G145" s="7" t="str">
        <x:v>CF-12</x:v>
      </x:c>
      <x:c r="H145" s="7" t="str">
        <x:v>BEFORE</x:v>
      </x:c>
      <x:c r="I145" s="7" t="str">
        <x:v>binary</x:v>
      </x:c>
      <x:c r="J145" s="7" t="n">
        <x:v>0</x:v>
      </x:c>
      <x:c r="K145" s="7" t="n">
        <x:v>1</x:v>
      </x:c>
      <x:c r="L145" s="7" t="n">
        <x:v>1</x:v>
      </x:c>
      <x:c r="M145" s="7" t="str"/>
      <x:c r="N145" s="7" t="str"/>
      <x:c r="O145" s="7" t="str"/>
      <x:c r="P145" s="7" t="str">
        <x:f>IF(O145="","OPEN",IF(OR(NOT(ISNUMBER(M145)),NOT(ISNUMBER(N145)),ABS(M145)&gt;L145,N145&gt;L145),"FAIL","PASS"))</x:f>
        <x:v>OPEN</x:v>
      </x:c>
    </x:row>
    <x:row r="146">
      <x:c r="B146" s="7" t="str">
        <x:v>CAL-00140</x:v>
      </x:c>
      <x:c r="C146" s="7" t="str">
        <x:v>CH-0070</x:v>
      </x:c>
      <x:c r="D146" s="7" t="str">
        <x:v>REA-O-A1</x:v>
      </x:c>
      <x:c r="E146" s="7" t="str">
        <x:v>OPERATIONAL</x:v>
      </x:c>
      <x:c r="F146" s="7" t="str">
        <x:v>PTC-A</x:v>
      </x:c>
      <x:c r="G146" s="7" t="str">
        <x:v>CF-12</x:v>
      </x:c>
      <x:c r="H146" s="7" t="str">
        <x:v>AFTER</x:v>
      </x:c>
      <x:c r="I146" s="7" t="str">
        <x:v>binary</x:v>
      </x:c>
      <x:c r="J146" s="7" t="n">
        <x:v>0</x:v>
      </x:c>
      <x:c r="K146" s="7" t="n">
        <x:v>1</x:v>
      </x:c>
      <x:c r="L146" s="7" t="n">
        <x:v>1</x:v>
      </x:c>
      <x:c r="M146" s="7" t="str"/>
      <x:c r="N146" s="7" t="str"/>
      <x:c r="O146" s="7" t="str"/>
      <x:c r="P146" s="7" t="str">
        <x:f>IF(O146="","OPEN",IF(OR(NOT(ISNUMBER(M146)),NOT(ISNUMBER(N146)),ABS(M146)&gt;L146,N146&gt;L146),"FAIL","PASS"))</x:f>
        <x:v>OPEN</x:v>
      </x:c>
    </x:row>
    <x:row r="147">
      <x:c r="B147" s="7" t="str">
        <x:v>CAL-00141</x:v>
      </x:c>
      <x:c r="C147" s="7" t="str">
        <x:v>CH-0071</x:v>
      </x:c>
      <x:c r="D147" s="7" t="str">
        <x:v>REA-O-A1</x:v>
      </x:c>
      <x:c r="E147" s="7" t="str">
        <x:v>OPERATIONAL</x:v>
      </x:c>
      <x:c r="F147" s="7" t="str">
        <x:v>PTC-A</x:v>
      </x:c>
      <x:c r="G147" s="7" t="str">
        <x:v>CF-12</x:v>
      </x:c>
      <x:c r="H147" s="7" t="str">
        <x:v>BEFORE</x:v>
      </x:c>
      <x:c r="I147" s="7" t="str">
        <x:v>binary</x:v>
      </x:c>
      <x:c r="J147" s="7" t="n">
        <x:v>0</x:v>
      </x:c>
      <x:c r="K147" s="7" t="n">
        <x:v>1</x:v>
      </x:c>
      <x:c r="L147" s="7" t="n">
        <x:v>1</x:v>
      </x:c>
      <x:c r="M147" s="7" t="str"/>
      <x:c r="N147" s="7" t="str"/>
      <x:c r="O147" s="7" t="str"/>
      <x:c r="P147" s="7" t="str">
        <x:f>IF(O147="","OPEN",IF(OR(NOT(ISNUMBER(M147)),NOT(ISNUMBER(N147)),ABS(M147)&gt;L147,N147&gt;L147),"FAIL","PASS"))</x:f>
        <x:v>OPEN</x:v>
      </x:c>
    </x:row>
    <x:row r="148">
      <x:c r="B148" s="7" t="str">
        <x:v>CAL-00142</x:v>
      </x:c>
      <x:c r="C148" s="7" t="str">
        <x:v>CH-0071</x:v>
      </x:c>
      <x:c r="D148" s="7" t="str">
        <x:v>REA-O-A1</x:v>
      </x:c>
      <x:c r="E148" s="7" t="str">
        <x:v>OPERATIONAL</x:v>
      </x:c>
      <x:c r="F148" s="7" t="str">
        <x:v>PTC-A</x:v>
      </x:c>
      <x:c r="G148" s="7" t="str">
        <x:v>CF-12</x:v>
      </x:c>
      <x:c r="H148" s="7" t="str">
        <x:v>AFTER</x:v>
      </x:c>
      <x:c r="I148" s="7" t="str">
        <x:v>binary</x:v>
      </x:c>
      <x:c r="J148" s="7" t="n">
        <x:v>0</x:v>
      </x:c>
      <x:c r="K148" s="7" t="n">
        <x:v>1</x:v>
      </x:c>
      <x:c r="L148" s="7" t="n">
        <x:v>1</x:v>
      </x:c>
      <x:c r="M148" s="7" t="str"/>
      <x:c r="N148" s="7" t="str"/>
      <x:c r="O148" s="7" t="str"/>
      <x:c r="P148" s="7" t="str">
        <x:f>IF(O148="","OPEN",IF(OR(NOT(ISNUMBER(M148)),NOT(ISNUMBER(N148)),ABS(M148)&gt;L148,N148&gt;L148),"FAIL","PASS"))</x:f>
        <x:v>OPEN</x:v>
      </x:c>
    </x:row>
    <x:row r="149">
      <x:c r="B149" s="7" t="str">
        <x:v>CAL-00143</x:v>
      </x:c>
      <x:c r="C149" s="7" t="str">
        <x:v>CH-0072</x:v>
      </x:c>
      <x:c r="D149" s="7" t="str">
        <x:v>REA-O-A1</x:v>
      </x:c>
      <x:c r="E149" s="7" t="str">
        <x:v>OPERATIONAL</x:v>
      </x:c>
      <x:c r="F149" s="7" t="str">
        <x:v>PTC-A</x:v>
      </x:c>
      <x:c r="G149" s="7" t="str">
        <x:v>CF-12</x:v>
      </x:c>
      <x:c r="H149" s="7" t="str">
        <x:v>BEFORE</x:v>
      </x:c>
      <x:c r="I149" s="7" t="str">
        <x:v>binary</x:v>
      </x:c>
      <x:c r="J149" s="7" t="n">
        <x:v>0</x:v>
      </x:c>
      <x:c r="K149" s="7" t="n">
        <x:v>1</x:v>
      </x:c>
      <x:c r="L149" s="7" t="n">
        <x:v>1</x:v>
      </x:c>
      <x:c r="M149" s="7" t="str"/>
      <x:c r="N149" s="7" t="str"/>
      <x:c r="O149" s="7" t="str"/>
      <x:c r="P149" s="7" t="str">
        <x:f>IF(O149="","OPEN",IF(OR(NOT(ISNUMBER(M149)),NOT(ISNUMBER(N149)),ABS(M149)&gt;L149,N149&gt;L149),"FAIL","PASS"))</x:f>
        <x:v>OPEN</x:v>
      </x:c>
    </x:row>
    <x:row r="150">
      <x:c r="B150" s="7" t="str">
        <x:v>CAL-00144</x:v>
      </x:c>
      <x:c r="C150" s="7" t="str">
        <x:v>CH-0072</x:v>
      </x:c>
      <x:c r="D150" s="7" t="str">
        <x:v>REA-O-A1</x:v>
      </x:c>
      <x:c r="E150" s="7" t="str">
        <x:v>OPERATIONAL</x:v>
      </x:c>
      <x:c r="F150" s="7" t="str">
        <x:v>PTC-A</x:v>
      </x:c>
      <x:c r="G150" s="7" t="str">
        <x:v>CF-12</x:v>
      </x:c>
      <x:c r="H150" s="7" t="str">
        <x:v>AFTER</x:v>
      </x:c>
      <x:c r="I150" s="7" t="str">
        <x:v>binary</x:v>
      </x:c>
      <x:c r="J150" s="7" t="n">
        <x:v>0</x:v>
      </x:c>
      <x:c r="K150" s="7" t="n">
        <x:v>1</x:v>
      </x:c>
      <x:c r="L150" s="7" t="n">
        <x:v>1</x:v>
      </x:c>
      <x:c r="M150" s="7" t="str"/>
      <x:c r="N150" s="7" t="str"/>
      <x:c r="O150" s="7" t="str"/>
      <x:c r="P150" s="7" t="str">
        <x:f>IF(O150="","OPEN",IF(OR(NOT(ISNUMBER(M150)),NOT(ISNUMBER(N150)),ABS(M150)&gt;L150,N150&gt;L150),"FAIL","PASS"))</x:f>
        <x:v>OPEN</x:v>
      </x:c>
    </x:row>
    <x:row r="151">
      <x:c r="B151" s="7" t="str">
        <x:v>CAL-00145</x:v>
      </x:c>
      <x:c r="C151" s="7" t="str">
        <x:v>CH-0073</x:v>
      </x:c>
      <x:c r="D151" s="7" t="str">
        <x:v>REA-O-A1</x:v>
      </x:c>
      <x:c r="E151" s="7" t="str">
        <x:v>OPERATIONAL</x:v>
      </x:c>
      <x:c r="F151" s="7" t="str">
        <x:v>PTC-A</x:v>
      </x:c>
      <x:c r="G151" s="7" t="str">
        <x:v>CF-13</x:v>
      </x:c>
      <x:c r="H151" s="7" t="str">
        <x:v>BEFORE</x:v>
      </x:c>
      <x:c r="I151" s="7" t="str">
        <x:v>microseconds</x:v>
      </x:c>
      <x:c r="J151" s="7" t="n">
        <x:v>-5</x:v>
      </x:c>
      <x:c r="K151" s="7" t="n">
        <x:v>5</x:v>
      </x:c>
      <x:c r="L151" s="7" t="n">
        <x:v>5</x:v>
      </x:c>
      <x:c r="M151" s="7" t="str"/>
      <x:c r="N151" s="7" t="str"/>
      <x:c r="O151" s="7" t="str"/>
      <x:c r="P151" s="7" t="str">
        <x:f>IF(O151="","OPEN",IF(OR(NOT(ISNUMBER(M151)),NOT(ISNUMBER(N151)),ABS(M151)&gt;L151,N151&gt;L151),"FAIL","PASS"))</x:f>
        <x:v>OPEN</x:v>
      </x:c>
    </x:row>
    <x:row r="152">
      <x:c r="B152" s="7" t="str">
        <x:v>CAL-00146</x:v>
      </x:c>
      <x:c r="C152" s="7" t="str">
        <x:v>CH-0073</x:v>
      </x:c>
      <x:c r="D152" s="7" t="str">
        <x:v>REA-O-A1</x:v>
      </x:c>
      <x:c r="E152" s="7" t="str">
        <x:v>OPERATIONAL</x:v>
      </x:c>
      <x:c r="F152" s="7" t="str">
        <x:v>PTC-A</x:v>
      </x:c>
      <x:c r="G152" s="7" t="str">
        <x:v>CF-13</x:v>
      </x:c>
      <x:c r="H152" s="7" t="str">
        <x:v>AFTER</x:v>
      </x:c>
      <x:c r="I152" s="7" t="str">
        <x:v>microseconds</x:v>
      </x:c>
      <x:c r="J152" s="7" t="n">
        <x:v>-5</x:v>
      </x:c>
      <x:c r="K152" s="7" t="n">
        <x:v>5</x:v>
      </x:c>
      <x:c r="L152" s="7" t="n">
        <x:v>5</x:v>
      </x:c>
      <x:c r="M152" s="7" t="str"/>
      <x:c r="N152" s="7" t="str"/>
      <x:c r="O152" s="7" t="str"/>
      <x:c r="P152" s="7" t="str">
        <x:f>IF(O152="","OPEN",IF(OR(NOT(ISNUMBER(M152)),NOT(ISNUMBER(N152)),ABS(M152)&gt;L152,N152&gt;L152),"FAIL","PASS"))</x:f>
        <x:v>OPEN</x:v>
      </x:c>
    </x:row>
    <x:row r="153">
      <x:c r="B153" s="7" t="str">
        <x:v>CAL-00147</x:v>
      </x:c>
      <x:c r="C153" s="7" t="str">
        <x:v>CH-0074</x:v>
      </x:c>
      <x:c r="D153" s="7" t="str">
        <x:v>REA-O-A1</x:v>
      </x:c>
      <x:c r="E153" s="7" t="str">
        <x:v>OPERATIONAL</x:v>
      </x:c>
      <x:c r="F153" s="7" t="str">
        <x:v>PTC-A</x:v>
      </x:c>
      <x:c r="G153" s="7" t="str">
        <x:v>CF-13</x:v>
      </x:c>
      <x:c r="H153" s="7" t="str">
        <x:v>BEFORE</x:v>
      </x:c>
      <x:c r="I153" s="7" t="str">
        <x:v>microseconds</x:v>
      </x:c>
      <x:c r="J153" s="7" t="n">
        <x:v>-5</x:v>
      </x:c>
      <x:c r="K153" s="7" t="n">
        <x:v>5</x:v>
      </x:c>
      <x:c r="L153" s="7" t="n">
        <x:v>5</x:v>
      </x:c>
      <x:c r="M153" s="7" t="str"/>
      <x:c r="N153" s="7" t="str"/>
      <x:c r="O153" s="7" t="str"/>
      <x:c r="P153" s="7" t="str">
        <x:f>IF(O153="","OPEN",IF(OR(NOT(ISNUMBER(M153)),NOT(ISNUMBER(N153)),ABS(M153)&gt;L153,N153&gt;L153),"FAIL","PASS"))</x:f>
        <x:v>OPEN</x:v>
      </x:c>
    </x:row>
    <x:row r="154">
      <x:c r="B154" s="7" t="str">
        <x:v>CAL-00148</x:v>
      </x:c>
      <x:c r="C154" s="7" t="str">
        <x:v>CH-0074</x:v>
      </x:c>
      <x:c r="D154" s="7" t="str">
        <x:v>REA-O-A1</x:v>
      </x:c>
      <x:c r="E154" s="7" t="str">
        <x:v>OPERATIONAL</x:v>
      </x:c>
      <x:c r="F154" s="7" t="str">
        <x:v>PTC-A</x:v>
      </x:c>
      <x:c r="G154" s="7" t="str">
        <x:v>CF-13</x:v>
      </x:c>
      <x:c r="H154" s="7" t="str">
        <x:v>AFTER</x:v>
      </x:c>
      <x:c r="I154" s="7" t="str">
        <x:v>microseconds</x:v>
      </x:c>
      <x:c r="J154" s="7" t="n">
        <x:v>-5</x:v>
      </x:c>
      <x:c r="K154" s="7" t="n">
        <x:v>5</x:v>
      </x:c>
      <x:c r="L154" s="7" t="n">
        <x:v>5</x:v>
      </x:c>
      <x:c r="M154" s="7" t="str"/>
      <x:c r="N154" s="7" t="str"/>
      <x:c r="O154" s="7" t="str"/>
      <x:c r="P154" s="7" t="str">
        <x:f>IF(O154="","OPEN",IF(OR(NOT(ISNUMBER(M154)),NOT(ISNUMBER(N154)),ABS(M154)&gt;L154,N154&gt;L154),"FAIL","PASS"))</x:f>
        <x:v>OPEN</x:v>
      </x:c>
    </x:row>
    <x:row r="155">
      <x:c r="B155" s="7" t="str">
        <x:v>CAL-00149</x:v>
      </x:c>
      <x:c r="C155" s="7" t="str">
        <x:v>CH-0075</x:v>
      </x:c>
      <x:c r="D155" s="7" t="str">
        <x:v>REA-O-A1</x:v>
      </x:c>
      <x:c r="E155" s="7" t="str">
        <x:v>OPERATIONAL</x:v>
      </x:c>
      <x:c r="F155" s="7" t="str">
        <x:v>PTC-A</x:v>
      </x:c>
      <x:c r="G155" s="7" t="str">
        <x:v>CF-13</x:v>
      </x:c>
      <x:c r="H155" s="7" t="str">
        <x:v>BEFORE</x:v>
      </x:c>
      <x:c r="I155" s="7" t="str">
        <x:v>microseconds</x:v>
      </x:c>
      <x:c r="J155" s="7" t="n">
        <x:v>-5</x:v>
      </x:c>
      <x:c r="K155" s="7" t="n">
        <x:v>5</x:v>
      </x:c>
      <x:c r="L155" s="7" t="n">
        <x:v>5</x:v>
      </x:c>
      <x:c r="M155" s="7" t="str"/>
      <x:c r="N155" s="7" t="str"/>
      <x:c r="O155" s="7" t="str"/>
      <x:c r="P155" s="7" t="str">
        <x:f>IF(O155="","OPEN",IF(OR(NOT(ISNUMBER(M155)),NOT(ISNUMBER(N155)),ABS(M155)&gt;L155,N155&gt;L155),"FAIL","PASS"))</x:f>
        <x:v>OPEN</x:v>
      </x:c>
    </x:row>
    <x:row r="156">
      <x:c r="B156" s="7" t="str">
        <x:v>CAL-00150</x:v>
      </x:c>
      <x:c r="C156" s="7" t="str">
        <x:v>CH-0075</x:v>
      </x:c>
      <x:c r="D156" s="7" t="str">
        <x:v>REA-O-A1</x:v>
      </x:c>
      <x:c r="E156" s="7" t="str">
        <x:v>OPERATIONAL</x:v>
      </x:c>
      <x:c r="F156" s="7" t="str">
        <x:v>PTC-A</x:v>
      </x:c>
      <x:c r="G156" s="7" t="str">
        <x:v>CF-13</x:v>
      </x:c>
      <x:c r="H156" s="7" t="str">
        <x:v>AFTER</x:v>
      </x:c>
      <x:c r="I156" s="7" t="str">
        <x:v>microseconds</x:v>
      </x:c>
      <x:c r="J156" s="7" t="n">
        <x:v>-5</x:v>
      </x:c>
      <x:c r="K156" s="7" t="n">
        <x:v>5</x:v>
      </x:c>
      <x:c r="L156" s="7" t="n">
        <x:v>5</x:v>
      </x:c>
      <x:c r="M156" s="7" t="str"/>
      <x:c r="N156" s="7" t="str"/>
      <x:c r="O156" s="7" t="str"/>
      <x:c r="P156" s="7" t="str">
        <x:f>IF(O156="","OPEN",IF(OR(NOT(ISNUMBER(M156)),NOT(ISNUMBER(N156)),ABS(M156)&gt;L156,N156&gt;L156),"FAIL","PASS"))</x:f>
        <x:v>OPEN</x:v>
      </x:c>
    </x:row>
    <x:row r="157">
      <x:c r="B157" s="7" t="str">
        <x:v>CAL-00151</x:v>
      </x:c>
      <x:c r="C157" s="7" t="str">
        <x:v>CH-0076</x:v>
      </x:c>
      <x:c r="D157" s="7" t="str">
        <x:v>REA-O-A1</x:v>
      </x:c>
      <x:c r="E157" s="7" t="str">
        <x:v>OPERATIONAL</x:v>
      </x:c>
      <x:c r="F157" s="7" t="str">
        <x:v>PTC-A</x:v>
      </x:c>
      <x:c r="G157" s="7" t="str">
        <x:v>CF-13</x:v>
      </x:c>
      <x:c r="H157" s="7" t="str">
        <x:v>BEFORE</x:v>
      </x:c>
      <x:c r="I157" s="7" t="str">
        <x:v>microseconds</x:v>
      </x:c>
      <x:c r="J157" s="7" t="n">
        <x:v>-5</x:v>
      </x:c>
      <x:c r="K157" s="7" t="n">
        <x:v>5</x:v>
      </x:c>
      <x:c r="L157" s="7" t="n">
        <x:v>5</x:v>
      </x:c>
      <x:c r="M157" s="7" t="str"/>
      <x:c r="N157" s="7" t="str"/>
      <x:c r="O157" s="7" t="str"/>
      <x:c r="P157" s="7" t="str">
        <x:f>IF(O157="","OPEN",IF(OR(NOT(ISNUMBER(M157)),NOT(ISNUMBER(N157)),ABS(M157)&gt;L157,N157&gt;L157),"FAIL","PASS"))</x:f>
        <x:v>OPEN</x:v>
      </x:c>
    </x:row>
    <x:row r="158">
      <x:c r="B158" s="7" t="str">
        <x:v>CAL-00152</x:v>
      </x:c>
      <x:c r="C158" s="7" t="str">
        <x:v>CH-0076</x:v>
      </x:c>
      <x:c r="D158" s="7" t="str">
        <x:v>REA-O-A1</x:v>
      </x:c>
      <x:c r="E158" s="7" t="str">
        <x:v>OPERATIONAL</x:v>
      </x:c>
      <x:c r="F158" s="7" t="str">
        <x:v>PTC-A</x:v>
      </x:c>
      <x:c r="G158" s="7" t="str">
        <x:v>CF-13</x:v>
      </x:c>
      <x:c r="H158" s="7" t="str">
        <x:v>AFTER</x:v>
      </x:c>
      <x:c r="I158" s="7" t="str">
        <x:v>microseconds</x:v>
      </x:c>
      <x:c r="J158" s="7" t="n">
        <x:v>-5</x:v>
      </x:c>
      <x:c r="K158" s="7" t="n">
        <x:v>5</x:v>
      </x:c>
      <x:c r="L158" s="7" t="n">
        <x:v>5</x:v>
      </x:c>
      <x:c r="M158" s="7" t="str"/>
      <x:c r="N158" s="7" t="str"/>
      <x:c r="O158" s="7" t="str"/>
      <x:c r="P158" s="7" t="str">
        <x:f>IF(O158="","OPEN",IF(OR(NOT(ISNUMBER(M158)),NOT(ISNUMBER(N158)),ABS(M158)&gt;L158,N158&gt;L158),"FAIL","PASS"))</x:f>
        <x:v>OPEN</x:v>
      </x:c>
    </x:row>
    <x:row r="159">
      <x:c r="B159" s="7" t="str">
        <x:v>CAL-00153</x:v>
      </x:c>
      <x:c r="C159" s="7" t="str">
        <x:v>CH-0077</x:v>
      </x:c>
      <x:c r="D159" s="7" t="str">
        <x:v>REA-O-A1</x:v>
      </x:c>
      <x:c r="E159" s="7" t="str">
        <x:v>OPERATIONAL</x:v>
      </x:c>
      <x:c r="F159" s="7" t="str">
        <x:v>PTC-A</x:v>
      </x:c>
      <x:c r="G159" s="7" t="str">
        <x:v>CF-13</x:v>
      </x:c>
      <x:c r="H159" s="7" t="str">
        <x:v>BEFORE</x:v>
      </x:c>
      <x:c r="I159" s="7" t="str">
        <x:v>microseconds</x:v>
      </x:c>
      <x:c r="J159" s="7" t="n">
        <x:v>-5</x:v>
      </x:c>
      <x:c r="K159" s="7" t="n">
        <x:v>5</x:v>
      </x:c>
      <x:c r="L159" s="7" t="n">
        <x:v>5</x:v>
      </x:c>
      <x:c r="M159" s="7" t="str"/>
      <x:c r="N159" s="7" t="str"/>
      <x:c r="O159" s="7" t="str"/>
      <x:c r="P159" s="7" t="str">
        <x:f>IF(O159="","OPEN",IF(OR(NOT(ISNUMBER(M159)),NOT(ISNUMBER(N159)),ABS(M159)&gt;L159,N159&gt;L159),"FAIL","PASS"))</x:f>
        <x:v>OPEN</x:v>
      </x:c>
    </x:row>
    <x:row r="160">
      <x:c r="B160" s="7" t="str">
        <x:v>CAL-00154</x:v>
      </x:c>
      <x:c r="C160" s="7" t="str">
        <x:v>CH-0077</x:v>
      </x:c>
      <x:c r="D160" s="7" t="str">
        <x:v>REA-O-A1</x:v>
      </x:c>
      <x:c r="E160" s="7" t="str">
        <x:v>OPERATIONAL</x:v>
      </x:c>
      <x:c r="F160" s="7" t="str">
        <x:v>PTC-A</x:v>
      </x:c>
      <x:c r="G160" s="7" t="str">
        <x:v>CF-13</x:v>
      </x:c>
      <x:c r="H160" s="7" t="str">
        <x:v>AFTER</x:v>
      </x:c>
      <x:c r="I160" s="7" t="str">
        <x:v>microseconds</x:v>
      </x:c>
      <x:c r="J160" s="7" t="n">
        <x:v>-5</x:v>
      </x:c>
      <x:c r="K160" s="7" t="n">
        <x:v>5</x:v>
      </x:c>
      <x:c r="L160" s="7" t="n">
        <x:v>5</x:v>
      </x:c>
      <x:c r="M160" s="7" t="str"/>
      <x:c r="N160" s="7" t="str"/>
      <x:c r="O160" s="7" t="str"/>
      <x:c r="P160" s="7" t="str">
        <x:f>IF(O160="","OPEN",IF(OR(NOT(ISNUMBER(M160)),NOT(ISNUMBER(N160)),ABS(M160)&gt;L160,N160&gt;L160),"FAIL","PASS"))</x:f>
        <x:v>OPEN</x:v>
      </x:c>
    </x:row>
    <x:row r="161">
      <x:c r="B161" s="7" t="str">
        <x:v>CAL-00155</x:v>
      </x:c>
      <x:c r="C161" s="7" t="str">
        <x:v>CH-0078</x:v>
      </x:c>
      <x:c r="D161" s="7" t="str">
        <x:v>REA-O-A1</x:v>
      </x:c>
      <x:c r="E161" s="7" t="str">
        <x:v>OPERATIONAL</x:v>
      </x:c>
      <x:c r="F161" s="7" t="str">
        <x:v>PTC-A</x:v>
      </x:c>
      <x:c r="G161" s="7" t="str">
        <x:v>CF-13</x:v>
      </x:c>
      <x:c r="H161" s="7" t="str">
        <x:v>BEFORE</x:v>
      </x:c>
      <x:c r="I161" s="7" t="str">
        <x:v>microseconds</x:v>
      </x:c>
      <x:c r="J161" s="7" t="n">
        <x:v>-5</x:v>
      </x:c>
      <x:c r="K161" s="7" t="n">
        <x:v>5</x:v>
      </x:c>
      <x:c r="L161" s="7" t="n">
        <x:v>5</x:v>
      </x:c>
      <x:c r="M161" s="7" t="str"/>
      <x:c r="N161" s="7" t="str"/>
      <x:c r="O161" s="7" t="str"/>
      <x:c r="P161" s="7" t="str">
        <x:f>IF(O161="","OPEN",IF(OR(NOT(ISNUMBER(M161)),NOT(ISNUMBER(N161)),ABS(M161)&gt;L161,N161&gt;L161),"FAIL","PASS"))</x:f>
        <x:v>OPEN</x:v>
      </x:c>
    </x:row>
    <x:row r="162">
      <x:c r="B162" s="7" t="str">
        <x:v>CAL-00156</x:v>
      </x:c>
      <x:c r="C162" s="7" t="str">
        <x:v>CH-0078</x:v>
      </x:c>
      <x:c r="D162" s="7" t="str">
        <x:v>REA-O-A1</x:v>
      </x:c>
      <x:c r="E162" s="7" t="str">
        <x:v>OPERATIONAL</x:v>
      </x:c>
      <x:c r="F162" s="7" t="str">
        <x:v>PTC-A</x:v>
      </x:c>
      <x:c r="G162" s="7" t="str">
        <x:v>CF-13</x:v>
      </x:c>
      <x:c r="H162" s="7" t="str">
        <x:v>AFTER</x:v>
      </x:c>
      <x:c r="I162" s="7" t="str">
        <x:v>microseconds</x:v>
      </x:c>
      <x:c r="J162" s="7" t="n">
        <x:v>-5</x:v>
      </x:c>
      <x:c r="K162" s="7" t="n">
        <x:v>5</x:v>
      </x:c>
      <x:c r="L162" s="7" t="n">
        <x:v>5</x:v>
      </x:c>
      <x:c r="M162" s="7" t="str"/>
      <x:c r="N162" s="7" t="str"/>
      <x:c r="O162" s="7" t="str"/>
      <x:c r="P162" s="7" t="str">
        <x:f>IF(O162="","OPEN",IF(OR(NOT(ISNUMBER(M162)),NOT(ISNUMBER(N162)),ABS(M162)&gt;L162,N162&gt;L162),"FAIL","PASS"))</x:f>
        <x:v>OPEN</x:v>
      </x:c>
    </x:row>
    <x:row r="163">
      <x:c r="B163" s="7" t="str">
        <x:v>CAL-00157</x:v>
      </x:c>
      <x:c r="C163" s="7" t="str">
        <x:v>CH-0079</x:v>
      </x:c>
      <x:c r="D163" s="7" t="str">
        <x:v>REA-O-A1</x:v>
      </x:c>
      <x:c r="E163" s="7" t="str">
        <x:v>OPERATIONAL</x:v>
      </x:c>
      <x:c r="F163" s="7" t="str">
        <x:v>PTC-A</x:v>
      </x:c>
      <x:c r="G163" s="7" t="str">
        <x:v>CF-14</x:v>
      </x:c>
      <x:c r="H163" s="7" t="str">
        <x:v>BEFORE</x:v>
      </x:c>
      <x:c r="I163" s="7" t="str">
        <x:v>ratio</x:v>
      </x:c>
      <x:c r="J163" s="7" t="n">
        <x:v>0</x:v>
      </x:c>
      <x:c r="K163" s="7" t="n">
        <x:v>1.2</x:v>
      </x:c>
      <x:c r="L163" s="7" t="n">
        <x:v>0.01</x:v>
      </x:c>
      <x:c r="M163" s="7" t="str"/>
      <x:c r="N163" s="7" t="str"/>
      <x:c r="O163" s="7" t="str"/>
      <x:c r="P163" s="7" t="str">
        <x:f>IF(O163="","OPEN",IF(OR(NOT(ISNUMBER(M163)),NOT(ISNUMBER(N163)),ABS(M163)&gt;L163,N163&gt;L163),"FAIL","PASS"))</x:f>
        <x:v>OPEN</x:v>
      </x:c>
    </x:row>
    <x:row r="164">
      <x:c r="B164" s="7" t="str">
        <x:v>CAL-00158</x:v>
      </x:c>
      <x:c r="C164" s="7" t="str">
        <x:v>CH-0079</x:v>
      </x:c>
      <x:c r="D164" s="7" t="str">
        <x:v>REA-O-A1</x:v>
      </x:c>
      <x:c r="E164" s="7" t="str">
        <x:v>OPERATIONAL</x:v>
      </x:c>
      <x:c r="F164" s="7" t="str">
        <x:v>PTC-A</x:v>
      </x:c>
      <x:c r="G164" s="7" t="str">
        <x:v>CF-14</x:v>
      </x:c>
      <x:c r="H164" s="7" t="str">
        <x:v>AFTER</x:v>
      </x:c>
      <x:c r="I164" s="7" t="str">
        <x:v>ratio</x:v>
      </x:c>
      <x:c r="J164" s="7" t="n">
        <x:v>0</x:v>
      </x:c>
      <x:c r="K164" s="7" t="n">
        <x:v>1.2</x:v>
      </x:c>
      <x:c r="L164" s="7" t="n">
        <x:v>0.01</x:v>
      </x:c>
      <x:c r="M164" s="7" t="str"/>
      <x:c r="N164" s="7" t="str"/>
      <x:c r="O164" s="7" t="str"/>
      <x:c r="P164" s="7" t="str">
        <x:f>IF(O164="","OPEN",IF(OR(NOT(ISNUMBER(M164)),NOT(ISNUMBER(N164)),ABS(M164)&gt;L164,N164&gt;L164),"FAIL","PASS"))</x:f>
        <x:v>OPEN</x:v>
      </x:c>
    </x:row>
    <x:row r="165">
      <x:c r="B165" s="7" t="str">
        <x:v>CAL-00159</x:v>
      </x:c>
      <x:c r="C165" s="7" t="str">
        <x:v>CH-0080</x:v>
      </x:c>
      <x:c r="D165" s="7" t="str">
        <x:v>REA-O-A1</x:v>
      </x:c>
      <x:c r="E165" s="7" t="str">
        <x:v>OPERATIONAL</x:v>
      </x:c>
      <x:c r="F165" s="7" t="str">
        <x:v>PTC-A</x:v>
      </x:c>
      <x:c r="G165" s="7" t="str">
        <x:v>CF-14</x:v>
      </x:c>
      <x:c r="H165" s="7" t="str">
        <x:v>BEFORE</x:v>
      </x:c>
      <x:c r="I165" s="7" t="str">
        <x:v>ratio</x:v>
      </x:c>
      <x:c r="J165" s="7" t="n">
        <x:v>0</x:v>
      </x:c>
      <x:c r="K165" s="7" t="n">
        <x:v>1.2</x:v>
      </x:c>
      <x:c r="L165" s="7" t="n">
        <x:v>0.01</x:v>
      </x:c>
      <x:c r="M165" s="7" t="str"/>
      <x:c r="N165" s="7" t="str"/>
      <x:c r="O165" s="7" t="str"/>
      <x:c r="P165" s="7" t="str">
        <x:f>IF(O165="","OPEN",IF(OR(NOT(ISNUMBER(M165)),NOT(ISNUMBER(N165)),ABS(M165)&gt;L165,N165&gt;L165),"FAIL","PASS"))</x:f>
        <x:v>OPEN</x:v>
      </x:c>
    </x:row>
    <x:row r="166">
      <x:c r="B166" s="7" t="str">
        <x:v>CAL-00160</x:v>
      </x:c>
      <x:c r="C166" s="7" t="str">
        <x:v>CH-0080</x:v>
      </x:c>
      <x:c r="D166" s="7" t="str">
        <x:v>REA-O-A1</x:v>
      </x:c>
      <x:c r="E166" s="7" t="str">
        <x:v>OPERATIONAL</x:v>
      </x:c>
      <x:c r="F166" s="7" t="str">
        <x:v>PTC-A</x:v>
      </x:c>
      <x:c r="G166" s="7" t="str">
        <x:v>CF-14</x:v>
      </x:c>
      <x:c r="H166" s="7" t="str">
        <x:v>AFTER</x:v>
      </x:c>
      <x:c r="I166" s="7" t="str">
        <x:v>ratio</x:v>
      </x:c>
      <x:c r="J166" s="7" t="n">
        <x:v>0</x:v>
      </x:c>
      <x:c r="K166" s="7" t="n">
        <x:v>1.2</x:v>
      </x:c>
      <x:c r="L166" s="7" t="n">
        <x:v>0.01</x:v>
      </x:c>
      <x:c r="M166" s="7" t="str"/>
      <x:c r="N166" s="7" t="str"/>
      <x:c r="O166" s="7" t="str"/>
      <x:c r="P166" s="7" t="str">
        <x:f>IF(O166="","OPEN",IF(OR(NOT(ISNUMBER(M166)),NOT(ISNUMBER(N166)),ABS(M166)&gt;L166,N166&gt;L166),"FAIL","PASS"))</x:f>
        <x:v>OPEN</x:v>
      </x:c>
    </x:row>
    <x:row r="167">
      <x:c r="B167" s="7" t="str">
        <x:v>CAL-00161</x:v>
      </x:c>
      <x:c r="C167" s="7" t="str">
        <x:v>CH-0081</x:v>
      </x:c>
      <x:c r="D167" s="7" t="str">
        <x:v>REA-O-A1</x:v>
      </x:c>
      <x:c r="E167" s="7" t="str">
        <x:v>OPERATIONAL</x:v>
      </x:c>
      <x:c r="F167" s="7" t="str">
        <x:v>PTC-A</x:v>
      </x:c>
      <x:c r="G167" s="7" t="str">
        <x:v>CF-14</x:v>
      </x:c>
      <x:c r="H167" s="7" t="str">
        <x:v>BEFORE</x:v>
      </x:c>
      <x:c r="I167" s="7" t="str">
        <x:v>ratio</x:v>
      </x:c>
      <x:c r="J167" s="7" t="n">
        <x:v>0</x:v>
      </x:c>
      <x:c r="K167" s="7" t="n">
        <x:v>1.2</x:v>
      </x:c>
      <x:c r="L167" s="7" t="n">
        <x:v>0.01</x:v>
      </x:c>
      <x:c r="M167" s="7" t="str"/>
      <x:c r="N167" s="7" t="str"/>
      <x:c r="O167" s="7" t="str"/>
      <x:c r="P167" s="7" t="str">
        <x:f>IF(O167="","OPEN",IF(OR(NOT(ISNUMBER(M167)),NOT(ISNUMBER(N167)),ABS(M167)&gt;L167,N167&gt;L167),"FAIL","PASS"))</x:f>
        <x:v>OPEN</x:v>
      </x:c>
    </x:row>
    <x:row r="168">
      <x:c r="B168" s="7" t="str">
        <x:v>CAL-00162</x:v>
      </x:c>
      <x:c r="C168" s="7" t="str">
        <x:v>CH-0081</x:v>
      </x:c>
      <x:c r="D168" s="7" t="str">
        <x:v>REA-O-A1</x:v>
      </x:c>
      <x:c r="E168" s="7" t="str">
        <x:v>OPERATIONAL</x:v>
      </x:c>
      <x:c r="F168" s="7" t="str">
        <x:v>PTC-A</x:v>
      </x:c>
      <x:c r="G168" s="7" t="str">
        <x:v>CF-14</x:v>
      </x:c>
      <x:c r="H168" s="7" t="str">
        <x:v>AFTER</x:v>
      </x:c>
      <x:c r="I168" s="7" t="str">
        <x:v>ratio</x:v>
      </x:c>
      <x:c r="J168" s="7" t="n">
        <x:v>0</x:v>
      </x:c>
      <x:c r="K168" s="7" t="n">
        <x:v>1.2</x:v>
      </x:c>
      <x:c r="L168" s="7" t="n">
        <x:v>0.01</x:v>
      </x:c>
      <x:c r="M168" s="7" t="str"/>
      <x:c r="N168" s="7" t="str"/>
      <x:c r="O168" s="7" t="str"/>
      <x:c r="P168" s="7" t="str">
        <x:f>IF(O168="","OPEN",IF(OR(NOT(ISNUMBER(M168)),NOT(ISNUMBER(N168)),ABS(M168)&gt;L168,N168&gt;L168),"FAIL","PASS"))</x:f>
        <x:v>OPEN</x:v>
      </x:c>
    </x:row>
    <x:row r="169">
      <x:c r="B169" s="7" t="str">
        <x:v>CAL-00163</x:v>
      </x:c>
      <x:c r="C169" s="7" t="str">
        <x:v>CH-0082</x:v>
      </x:c>
      <x:c r="D169" s="7" t="str">
        <x:v>REA-O-A1</x:v>
      </x:c>
      <x:c r="E169" s="7" t="str">
        <x:v>OPERATIONAL</x:v>
      </x:c>
      <x:c r="F169" s="7" t="str">
        <x:v>PTC-A</x:v>
      </x:c>
      <x:c r="G169" s="7" t="str">
        <x:v>CF-14</x:v>
      </x:c>
      <x:c r="H169" s="7" t="str">
        <x:v>BEFORE</x:v>
      </x:c>
      <x:c r="I169" s="7" t="str">
        <x:v>ratio</x:v>
      </x:c>
      <x:c r="J169" s="7" t="n">
        <x:v>0</x:v>
      </x:c>
      <x:c r="K169" s="7" t="n">
        <x:v>1.2</x:v>
      </x:c>
      <x:c r="L169" s="7" t="n">
        <x:v>0.01</x:v>
      </x:c>
      <x:c r="M169" s="7" t="str"/>
      <x:c r="N169" s="7" t="str"/>
      <x:c r="O169" s="7" t="str"/>
      <x:c r="P169" s="7" t="str">
        <x:f>IF(O169="","OPEN",IF(OR(NOT(ISNUMBER(M169)),NOT(ISNUMBER(N169)),ABS(M169)&gt;L169,N169&gt;L169),"FAIL","PASS"))</x:f>
        <x:v>OPEN</x:v>
      </x:c>
    </x:row>
    <x:row r="170">
      <x:c r="B170" s="7" t="str">
        <x:v>CAL-00164</x:v>
      </x:c>
      <x:c r="C170" s="7" t="str">
        <x:v>CH-0082</x:v>
      </x:c>
      <x:c r="D170" s="7" t="str">
        <x:v>REA-O-A1</x:v>
      </x:c>
      <x:c r="E170" s="7" t="str">
        <x:v>OPERATIONAL</x:v>
      </x:c>
      <x:c r="F170" s="7" t="str">
        <x:v>PTC-A</x:v>
      </x:c>
      <x:c r="G170" s="7" t="str">
        <x:v>CF-14</x:v>
      </x:c>
      <x:c r="H170" s="7" t="str">
        <x:v>AFTER</x:v>
      </x:c>
      <x:c r="I170" s="7" t="str">
        <x:v>ratio</x:v>
      </x:c>
      <x:c r="J170" s="7" t="n">
        <x:v>0</x:v>
      </x:c>
      <x:c r="K170" s="7" t="n">
        <x:v>1.2</x:v>
      </x:c>
      <x:c r="L170" s="7" t="n">
        <x:v>0.01</x:v>
      </x:c>
      <x:c r="M170" s="7" t="str"/>
      <x:c r="N170" s="7" t="str"/>
      <x:c r="O170" s="7" t="str"/>
      <x:c r="P170" s="7" t="str">
        <x:f>IF(O170="","OPEN",IF(OR(NOT(ISNUMBER(M170)),NOT(ISNUMBER(N170)),ABS(M170)&gt;L170,N170&gt;L170),"FAIL","PASS"))</x:f>
        <x:v>OPEN</x:v>
      </x:c>
    </x:row>
    <x:row r="171">
      <x:c r="B171" s="7" t="str">
        <x:v>CAL-00165</x:v>
      </x:c>
      <x:c r="C171" s="7" t="str">
        <x:v>CH-0083</x:v>
      </x:c>
      <x:c r="D171" s="7" t="str">
        <x:v>REA-O-A1</x:v>
      </x:c>
      <x:c r="E171" s="7" t="str">
        <x:v>OPERATIONAL</x:v>
      </x:c>
      <x:c r="F171" s="7" t="str">
        <x:v>PTC-A</x:v>
      </x:c>
      <x:c r="G171" s="7" t="str">
        <x:v>CF-14</x:v>
      </x:c>
      <x:c r="H171" s="7" t="str">
        <x:v>BEFORE</x:v>
      </x:c>
      <x:c r="I171" s="7" t="str">
        <x:v>ratio</x:v>
      </x:c>
      <x:c r="J171" s="7" t="n">
        <x:v>0</x:v>
      </x:c>
      <x:c r="K171" s="7" t="n">
        <x:v>1.2</x:v>
      </x:c>
      <x:c r="L171" s="7" t="n">
        <x:v>0.01</x:v>
      </x:c>
      <x:c r="M171" s="7" t="str"/>
      <x:c r="N171" s="7" t="str"/>
      <x:c r="O171" s="7" t="str"/>
      <x:c r="P171" s="7" t="str">
        <x:f>IF(O171="","OPEN",IF(OR(NOT(ISNUMBER(M171)),NOT(ISNUMBER(N171)),ABS(M171)&gt;L171,N171&gt;L171),"FAIL","PASS"))</x:f>
        <x:v>OPEN</x:v>
      </x:c>
    </x:row>
    <x:row r="172">
      <x:c r="B172" s="7" t="str">
        <x:v>CAL-00166</x:v>
      </x:c>
      <x:c r="C172" s="7" t="str">
        <x:v>CH-0083</x:v>
      </x:c>
      <x:c r="D172" s="7" t="str">
        <x:v>REA-O-A1</x:v>
      </x:c>
      <x:c r="E172" s="7" t="str">
        <x:v>OPERATIONAL</x:v>
      </x:c>
      <x:c r="F172" s="7" t="str">
        <x:v>PTC-A</x:v>
      </x:c>
      <x:c r="G172" s="7" t="str">
        <x:v>CF-14</x:v>
      </x:c>
      <x:c r="H172" s="7" t="str">
        <x:v>AFTER</x:v>
      </x:c>
      <x:c r="I172" s="7" t="str">
        <x:v>ratio</x:v>
      </x:c>
      <x:c r="J172" s="7" t="n">
        <x:v>0</x:v>
      </x:c>
      <x:c r="K172" s="7" t="n">
        <x:v>1.2</x:v>
      </x:c>
      <x:c r="L172" s="7" t="n">
        <x:v>0.01</x:v>
      </x:c>
      <x:c r="M172" s="7" t="str"/>
      <x:c r="N172" s="7" t="str"/>
      <x:c r="O172" s="7" t="str"/>
      <x:c r="P172" s="7" t="str">
        <x:f>IF(O172="","OPEN",IF(OR(NOT(ISNUMBER(M172)),NOT(ISNUMBER(N172)),ABS(M172)&gt;L172,N172&gt;L172),"FAIL","PASS"))</x:f>
        <x:v>OPEN</x:v>
      </x:c>
    </x:row>
    <x:row r="173">
      <x:c r="B173" s="7" t="str">
        <x:v>CAL-00167</x:v>
      </x:c>
      <x:c r="C173" s="7" t="str">
        <x:v>CH-0084</x:v>
      </x:c>
      <x:c r="D173" s="7" t="str">
        <x:v>REA-O-A1</x:v>
      </x:c>
      <x:c r="E173" s="7" t="str">
        <x:v>OPERATIONAL</x:v>
      </x:c>
      <x:c r="F173" s="7" t="str">
        <x:v>PTC-A</x:v>
      </x:c>
      <x:c r="G173" s="7" t="str">
        <x:v>CF-14</x:v>
      </x:c>
      <x:c r="H173" s="7" t="str">
        <x:v>BEFORE</x:v>
      </x:c>
      <x:c r="I173" s="7" t="str">
        <x:v>ratio</x:v>
      </x:c>
      <x:c r="J173" s="7" t="n">
        <x:v>0</x:v>
      </x:c>
      <x:c r="K173" s="7" t="n">
        <x:v>1.2</x:v>
      </x:c>
      <x:c r="L173" s="7" t="n">
        <x:v>0.01</x:v>
      </x:c>
      <x:c r="M173" s="7" t="str"/>
      <x:c r="N173" s="7" t="str"/>
      <x:c r="O173" s="7" t="str"/>
      <x:c r="P173" s="7" t="str">
        <x:f>IF(O173="","OPEN",IF(OR(NOT(ISNUMBER(M173)),NOT(ISNUMBER(N173)),ABS(M173)&gt;L173,N173&gt;L173),"FAIL","PASS"))</x:f>
        <x:v>OPEN</x:v>
      </x:c>
    </x:row>
    <x:row r="174">
      <x:c r="B174" s="7" t="str">
        <x:v>CAL-00168</x:v>
      </x:c>
      <x:c r="C174" s="7" t="str">
        <x:v>CH-0084</x:v>
      </x:c>
      <x:c r="D174" s="7" t="str">
        <x:v>REA-O-A1</x:v>
      </x:c>
      <x:c r="E174" s="7" t="str">
        <x:v>OPERATIONAL</x:v>
      </x:c>
      <x:c r="F174" s="7" t="str">
        <x:v>PTC-A</x:v>
      </x:c>
      <x:c r="G174" s="7" t="str">
        <x:v>CF-14</x:v>
      </x:c>
      <x:c r="H174" s="7" t="str">
        <x:v>AFTER</x:v>
      </x:c>
      <x:c r="I174" s="7" t="str">
        <x:v>ratio</x:v>
      </x:c>
      <x:c r="J174" s="7" t="n">
        <x:v>0</x:v>
      </x:c>
      <x:c r="K174" s="7" t="n">
        <x:v>1.2</x:v>
      </x:c>
      <x:c r="L174" s="7" t="n">
        <x:v>0.01</x:v>
      </x:c>
      <x:c r="M174" s="7" t="str"/>
      <x:c r="N174" s="7" t="str"/>
      <x:c r="O174" s="7" t="str"/>
      <x:c r="P174" s="7" t="str">
        <x:f>IF(O174="","OPEN",IF(OR(NOT(ISNUMBER(M174)),NOT(ISNUMBER(N174)),ABS(M174)&gt;L174,N174&gt;L174),"FAIL","PASS"))</x:f>
        <x:v>OPEN</x:v>
      </x:c>
    </x:row>
    <x:row r="175">
      <x:c r="B175" s="7" t="str">
        <x:v>CAL-00169</x:v>
      </x:c>
      <x:c r="C175" s="7" t="str">
        <x:v>CH-0085</x:v>
      </x:c>
      <x:c r="D175" s="7" t="str">
        <x:v>REA-O-A1</x:v>
      </x:c>
      <x:c r="E175" s="7" t="str">
        <x:v>OPERATIONAL</x:v>
      </x:c>
      <x:c r="F175" s="7" t="str">
        <x:v>PTC-A</x:v>
      </x:c>
      <x:c r="G175" s="7" t="str">
        <x:v>CF-15</x:v>
      </x:c>
      <x:c r="H175" s="7" t="str">
        <x:v>BEFORE</x:v>
      </x:c>
      <x:c r="I175" s="7" t="str">
        <x:v>V</x:v>
      </x:c>
      <x:c r="J175" s="7" t="n">
        <x:v>0</x:v>
      </x:c>
      <x:c r="K175" s="7" t="n">
        <x:v>600</x:v>
      </x:c>
      <x:c r="L175" s="7" t="n">
        <x:v>3</x:v>
      </x:c>
      <x:c r="M175" s="7" t="str"/>
      <x:c r="N175" s="7" t="str"/>
      <x:c r="O175" s="7" t="str"/>
      <x:c r="P175" s="7" t="str">
        <x:f>IF(O175="","OPEN",IF(OR(NOT(ISNUMBER(M175)),NOT(ISNUMBER(N175)),ABS(M175)&gt;L175,N175&gt;L175),"FAIL","PASS"))</x:f>
        <x:v>OPEN</x:v>
      </x:c>
    </x:row>
    <x:row r="176">
      <x:c r="B176" s="7" t="str">
        <x:v>CAL-00170</x:v>
      </x:c>
      <x:c r="C176" s="7" t="str">
        <x:v>CH-0085</x:v>
      </x:c>
      <x:c r="D176" s="7" t="str">
        <x:v>REA-O-A1</x:v>
      </x:c>
      <x:c r="E176" s="7" t="str">
        <x:v>OPERATIONAL</x:v>
      </x:c>
      <x:c r="F176" s="7" t="str">
        <x:v>PTC-A</x:v>
      </x:c>
      <x:c r="G176" s="7" t="str">
        <x:v>CF-15</x:v>
      </x:c>
      <x:c r="H176" s="7" t="str">
        <x:v>AFTER</x:v>
      </x:c>
      <x:c r="I176" s="7" t="str">
        <x:v>V</x:v>
      </x:c>
      <x:c r="J176" s="7" t="n">
        <x:v>0</x:v>
      </x:c>
      <x:c r="K176" s="7" t="n">
        <x:v>600</x:v>
      </x:c>
      <x:c r="L176" s="7" t="n">
        <x:v>3</x:v>
      </x:c>
      <x:c r="M176" s="7" t="str"/>
      <x:c r="N176" s="7" t="str"/>
      <x:c r="O176" s="7" t="str"/>
      <x:c r="P176" s="7" t="str">
        <x:f>IF(O176="","OPEN",IF(OR(NOT(ISNUMBER(M176)),NOT(ISNUMBER(N176)),ABS(M176)&gt;L176,N176&gt;L176),"FAIL","PASS"))</x:f>
        <x:v>OPEN</x:v>
      </x:c>
    </x:row>
    <x:row r="177">
      <x:c r="B177" s="7" t="str">
        <x:v>CAL-00171</x:v>
      </x:c>
      <x:c r="C177" s="7" t="str">
        <x:v>CH-0086</x:v>
      </x:c>
      <x:c r="D177" s="7" t="str">
        <x:v>REA-O-A1</x:v>
      </x:c>
      <x:c r="E177" s="7" t="str">
        <x:v>OPERATIONAL</x:v>
      </x:c>
      <x:c r="F177" s="7" t="str">
        <x:v>PTC-A</x:v>
      </x:c>
      <x:c r="G177" s="7" t="str">
        <x:v>CF-15</x:v>
      </x:c>
      <x:c r="H177" s="7" t="str">
        <x:v>BEFORE</x:v>
      </x:c>
      <x:c r="I177" s="7" t="str">
        <x:v>V</x:v>
      </x:c>
      <x:c r="J177" s="7" t="n">
        <x:v>0</x:v>
      </x:c>
      <x:c r="K177" s="7" t="n">
        <x:v>600</x:v>
      </x:c>
      <x:c r="L177" s="7" t="n">
        <x:v>3</x:v>
      </x:c>
      <x:c r="M177" s="7" t="str"/>
      <x:c r="N177" s="7" t="str"/>
      <x:c r="O177" s="7" t="str"/>
      <x:c r="P177" s="7" t="str">
        <x:f>IF(O177="","OPEN",IF(OR(NOT(ISNUMBER(M177)),NOT(ISNUMBER(N177)),ABS(M177)&gt;L177,N177&gt;L177),"FAIL","PASS"))</x:f>
        <x:v>OPEN</x:v>
      </x:c>
    </x:row>
    <x:row r="178">
      <x:c r="B178" s="7" t="str">
        <x:v>CAL-00172</x:v>
      </x:c>
      <x:c r="C178" s="7" t="str">
        <x:v>CH-0086</x:v>
      </x:c>
      <x:c r="D178" s="7" t="str">
        <x:v>REA-O-A1</x:v>
      </x:c>
      <x:c r="E178" s="7" t="str">
        <x:v>OPERATIONAL</x:v>
      </x:c>
      <x:c r="F178" s="7" t="str">
        <x:v>PTC-A</x:v>
      </x:c>
      <x:c r="G178" s="7" t="str">
        <x:v>CF-15</x:v>
      </x:c>
      <x:c r="H178" s="7" t="str">
        <x:v>AFTER</x:v>
      </x:c>
      <x:c r="I178" s="7" t="str">
        <x:v>V</x:v>
      </x:c>
      <x:c r="J178" s="7" t="n">
        <x:v>0</x:v>
      </x:c>
      <x:c r="K178" s="7" t="n">
        <x:v>600</x:v>
      </x:c>
      <x:c r="L178" s="7" t="n">
        <x:v>3</x:v>
      </x:c>
      <x:c r="M178" s="7" t="str"/>
      <x:c r="N178" s="7" t="str"/>
      <x:c r="O178" s="7" t="str"/>
      <x:c r="P178" s="7" t="str">
        <x:f>IF(O178="","OPEN",IF(OR(NOT(ISNUMBER(M178)),NOT(ISNUMBER(N178)),ABS(M178)&gt;L178,N178&gt;L178),"FAIL","PASS"))</x:f>
        <x:v>OPEN</x:v>
      </x:c>
    </x:row>
    <x:row r="179">
      <x:c r="B179" s="7" t="str">
        <x:v>CAL-00173</x:v>
      </x:c>
      <x:c r="C179" s="7" t="str">
        <x:v>CH-0087</x:v>
      </x:c>
      <x:c r="D179" s="7" t="str">
        <x:v>REA-O-A1</x:v>
      </x:c>
      <x:c r="E179" s="7" t="str">
        <x:v>OPERATIONAL</x:v>
      </x:c>
      <x:c r="F179" s="7" t="str">
        <x:v>PTC-A</x:v>
      </x:c>
      <x:c r="G179" s="7" t="str">
        <x:v>CF-15</x:v>
      </x:c>
      <x:c r="H179" s="7" t="str">
        <x:v>BEFORE</x:v>
      </x:c>
      <x:c r="I179" s="7" t="str">
        <x:v>V</x:v>
      </x:c>
      <x:c r="J179" s="7" t="n">
        <x:v>0</x:v>
      </x:c>
      <x:c r="K179" s="7" t="n">
        <x:v>600</x:v>
      </x:c>
      <x:c r="L179" s="7" t="n">
        <x:v>3</x:v>
      </x:c>
      <x:c r="M179" s="7" t="str"/>
      <x:c r="N179" s="7" t="str"/>
      <x:c r="O179" s="7" t="str"/>
      <x:c r="P179" s="7" t="str">
        <x:f>IF(O179="","OPEN",IF(OR(NOT(ISNUMBER(M179)),NOT(ISNUMBER(N179)),ABS(M179)&gt;L179,N179&gt;L179),"FAIL","PASS"))</x:f>
        <x:v>OPEN</x:v>
      </x:c>
    </x:row>
    <x:row r="180">
      <x:c r="B180" s="7" t="str">
        <x:v>CAL-00174</x:v>
      </x:c>
      <x:c r="C180" s="7" t="str">
        <x:v>CH-0087</x:v>
      </x:c>
      <x:c r="D180" s="7" t="str">
        <x:v>REA-O-A1</x:v>
      </x:c>
      <x:c r="E180" s="7" t="str">
        <x:v>OPERATIONAL</x:v>
      </x:c>
      <x:c r="F180" s="7" t="str">
        <x:v>PTC-A</x:v>
      </x:c>
      <x:c r="G180" s="7" t="str">
        <x:v>CF-15</x:v>
      </x:c>
      <x:c r="H180" s="7" t="str">
        <x:v>AFTER</x:v>
      </x:c>
      <x:c r="I180" s="7" t="str">
        <x:v>V</x:v>
      </x:c>
      <x:c r="J180" s="7" t="n">
        <x:v>0</x:v>
      </x:c>
      <x:c r="K180" s="7" t="n">
        <x:v>600</x:v>
      </x:c>
      <x:c r="L180" s="7" t="n">
        <x:v>3</x:v>
      </x:c>
      <x:c r="M180" s="7" t="str"/>
      <x:c r="N180" s="7" t="str"/>
      <x:c r="O180" s="7" t="str"/>
      <x:c r="P180" s="7" t="str">
        <x:f>IF(O180="","OPEN",IF(OR(NOT(ISNUMBER(M180)),NOT(ISNUMBER(N180)),ABS(M180)&gt;L180,N180&gt;L180),"FAIL","PASS"))</x:f>
        <x:v>OPEN</x:v>
      </x:c>
    </x:row>
    <x:row r="181">
      <x:c r="B181" s="7" t="str">
        <x:v>CAL-00175</x:v>
      </x:c>
      <x:c r="C181" s="7" t="str">
        <x:v>CH-0088</x:v>
      </x:c>
      <x:c r="D181" s="7" t="str">
        <x:v>REA-O-A1</x:v>
      </x:c>
      <x:c r="E181" s="7" t="str">
        <x:v>OPERATIONAL</x:v>
      </x:c>
      <x:c r="F181" s="7" t="str">
        <x:v>PTC-A</x:v>
      </x:c>
      <x:c r="G181" s="7" t="str">
        <x:v>CF-15</x:v>
      </x:c>
      <x:c r="H181" s="7" t="str">
        <x:v>BEFORE</x:v>
      </x:c>
      <x:c r="I181" s="7" t="str">
        <x:v>V</x:v>
      </x:c>
      <x:c r="J181" s="7" t="n">
        <x:v>0</x:v>
      </x:c>
      <x:c r="K181" s="7" t="n">
        <x:v>600</x:v>
      </x:c>
      <x:c r="L181" s="7" t="n">
        <x:v>3</x:v>
      </x:c>
      <x:c r="M181" s="7" t="str"/>
      <x:c r="N181" s="7" t="str"/>
      <x:c r="O181" s="7" t="str"/>
      <x:c r="P181" s="7" t="str">
        <x:f>IF(O181="","OPEN",IF(OR(NOT(ISNUMBER(M181)),NOT(ISNUMBER(N181)),ABS(M181)&gt;L181,N181&gt;L181),"FAIL","PASS"))</x:f>
        <x:v>OPEN</x:v>
      </x:c>
    </x:row>
    <x:row r="182">
      <x:c r="B182" s="7" t="str">
        <x:v>CAL-00176</x:v>
      </x:c>
      <x:c r="C182" s="7" t="str">
        <x:v>CH-0088</x:v>
      </x:c>
      <x:c r="D182" s="7" t="str">
        <x:v>REA-O-A1</x:v>
      </x:c>
      <x:c r="E182" s="7" t="str">
        <x:v>OPERATIONAL</x:v>
      </x:c>
      <x:c r="F182" s="7" t="str">
        <x:v>PTC-A</x:v>
      </x:c>
      <x:c r="G182" s="7" t="str">
        <x:v>CF-15</x:v>
      </x:c>
      <x:c r="H182" s="7" t="str">
        <x:v>AFTER</x:v>
      </x:c>
      <x:c r="I182" s="7" t="str">
        <x:v>V</x:v>
      </x:c>
      <x:c r="J182" s="7" t="n">
        <x:v>0</x:v>
      </x:c>
      <x:c r="K182" s="7" t="n">
        <x:v>600</x:v>
      </x:c>
      <x:c r="L182" s="7" t="n">
        <x:v>3</x:v>
      </x:c>
      <x:c r="M182" s="7" t="str"/>
      <x:c r="N182" s="7" t="str"/>
      <x:c r="O182" s="7" t="str"/>
      <x:c r="P182" s="7" t="str">
        <x:f>IF(O182="","OPEN",IF(OR(NOT(ISNUMBER(M182)),NOT(ISNUMBER(N182)),ABS(M182)&gt;L182,N182&gt;L182),"FAIL","PASS"))</x:f>
        <x:v>OPEN</x:v>
      </x:c>
    </x:row>
    <x:row r="183">
      <x:c r="B183" s="7" t="str">
        <x:v>CAL-00177</x:v>
      </x:c>
      <x:c r="C183" s="7" t="str">
        <x:v>CH-0089</x:v>
      </x:c>
      <x:c r="D183" s="7" t="str">
        <x:v>REA-O-A1</x:v>
      </x:c>
      <x:c r="E183" s="7" t="str">
        <x:v>OPERATIONAL</x:v>
      </x:c>
      <x:c r="F183" s="7" t="str">
        <x:v>PTC-A</x:v>
      </x:c>
      <x:c r="G183" s="7" t="str">
        <x:v>CF-15</x:v>
      </x:c>
      <x:c r="H183" s="7" t="str">
        <x:v>BEFORE</x:v>
      </x:c>
      <x:c r="I183" s="7" t="str">
        <x:v>V</x:v>
      </x:c>
      <x:c r="J183" s="7" t="n">
        <x:v>0</x:v>
      </x:c>
      <x:c r="K183" s="7" t="n">
        <x:v>600</x:v>
      </x:c>
      <x:c r="L183" s="7" t="n">
        <x:v>3</x:v>
      </x:c>
      <x:c r="M183" s="7" t="str"/>
      <x:c r="N183" s="7" t="str"/>
      <x:c r="O183" s="7" t="str"/>
      <x:c r="P183" s="7" t="str">
        <x:f>IF(O183="","OPEN",IF(OR(NOT(ISNUMBER(M183)),NOT(ISNUMBER(N183)),ABS(M183)&gt;L183,N183&gt;L183),"FAIL","PASS"))</x:f>
        <x:v>OPEN</x:v>
      </x:c>
    </x:row>
    <x:row r="184">
      <x:c r="B184" s="7" t="str">
        <x:v>CAL-00178</x:v>
      </x:c>
      <x:c r="C184" s="7" t="str">
        <x:v>CH-0089</x:v>
      </x:c>
      <x:c r="D184" s="7" t="str">
        <x:v>REA-O-A1</x:v>
      </x:c>
      <x:c r="E184" s="7" t="str">
        <x:v>OPERATIONAL</x:v>
      </x:c>
      <x:c r="F184" s="7" t="str">
        <x:v>PTC-A</x:v>
      </x:c>
      <x:c r="G184" s="7" t="str">
        <x:v>CF-15</x:v>
      </x:c>
      <x:c r="H184" s="7" t="str">
        <x:v>AFTER</x:v>
      </x:c>
      <x:c r="I184" s="7" t="str">
        <x:v>V</x:v>
      </x:c>
      <x:c r="J184" s="7" t="n">
        <x:v>0</x:v>
      </x:c>
      <x:c r="K184" s="7" t="n">
        <x:v>600</x:v>
      </x:c>
      <x:c r="L184" s="7" t="n">
        <x:v>3</x:v>
      </x:c>
      <x:c r="M184" s="7" t="str"/>
      <x:c r="N184" s="7" t="str"/>
      <x:c r="O184" s="7" t="str"/>
      <x:c r="P184" s="7" t="str">
        <x:f>IF(O184="","OPEN",IF(OR(NOT(ISNUMBER(M184)),NOT(ISNUMBER(N184)),ABS(M184)&gt;L184,N184&gt;L184),"FAIL","PASS"))</x:f>
        <x:v>OPEN</x:v>
      </x:c>
    </x:row>
    <x:row r="185">
      <x:c r="B185" s="7" t="str">
        <x:v>CAL-00179</x:v>
      </x:c>
      <x:c r="C185" s="7" t="str">
        <x:v>CH-0090</x:v>
      </x:c>
      <x:c r="D185" s="7" t="str">
        <x:v>REA-O-A1</x:v>
      </x:c>
      <x:c r="E185" s="7" t="str">
        <x:v>OPERATIONAL</x:v>
      </x:c>
      <x:c r="F185" s="7" t="str">
        <x:v>PTC-A</x:v>
      </x:c>
      <x:c r="G185" s="7" t="str">
        <x:v>CF-15</x:v>
      </x:c>
      <x:c r="H185" s="7" t="str">
        <x:v>BEFORE</x:v>
      </x:c>
      <x:c r="I185" s="7" t="str">
        <x:v>V</x:v>
      </x:c>
      <x:c r="J185" s="7" t="n">
        <x:v>0</x:v>
      </x:c>
      <x:c r="K185" s="7" t="n">
        <x:v>600</x:v>
      </x:c>
      <x:c r="L185" s="7" t="n">
        <x:v>3</x:v>
      </x:c>
      <x:c r="M185" s="7" t="str"/>
      <x:c r="N185" s="7" t="str"/>
      <x:c r="O185" s="7" t="str"/>
      <x:c r="P185" s="7" t="str">
        <x:f>IF(O185="","OPEN",IF(OR(NOT(ISNUMBER(M185)),NOT(ISNUMBER(N185)),ABS(M185)&gt;L185,N185&gt;L185),"FAIL","PASS"))</x:f>
        <x:v>OPEN</x:v>
      </x:c>
    </x:row>
    <x:row r="186">
      <x:c r="B186" s="7" t="str">
        <x:v>CAL-00180</x:v>
      </x:c>
      <x:c r="C186" s="7" t="str">
        <x:v>CH-0090</x:v>
      </x:c>
      <x:c r="D186" s="7" t="str">
        <x:v>REA-O-A1</x:v>
      </x:c>
      <x:c r="E186" s="7" t="str">
        <x:v>OPERATIONAL</x:v>
      </x:c>
      <x:c r="F186" s="7" t="str">
        <x:v>PTC-A</x:v>
      </x:c>
      <x:c r="G186" s="7" t="str">
        <x:v>CF-15</x:v>
      </x:c>
      <x:c r="H186" s="7" t="str">
        <x:v>AFTER</x:v>
      </x:c>
      <x:c r="I186" s="7" t="str">
        <x:v>V</x:v>
      </x:c>
      <x:c r="J186" s="7" t="n">
        <x:v>0</x:v>
      </x:c>
      <x:c r="K186" s="7" t="n">
        <x:v>600</x:v>
      </x:c>
      <x:c r="L186" s="7" t="n">
        <x:v>3</x:v>
      </x:c>
      <x:c r="M186" s="7" t="str"/>
      <x:c r="N186" s="7" t="str"/>
      <x:c r="O186" s="7" t="str"/>
      <x:c r="P186" s="7" t="str">
        <x:f>IF(O186="","OPEN",IF(OR(NOT(ISNUMBER(M186)),NOT(ISNUMBER(N186)),ABS(M186)&gt;L186,N186&gt;L186),"FAIL","PASS"))</x:f>
        <x:v>OPEN</x:v>
      </x:c>
    </x:row>
    <x:row r="187">
      <x:c r="B187" s="7" t="str">
        <x:v>CAL-00181</x:v>
      </x:c>
      <x:c r="C187" s="7" t="str">
        <x:v>CH-0091</x:v>
      </x:c>
      <x:c r="D187" s="7" t="str">
        <x:v>REA-O-A1</x:v>
      </x:c>
      <x:c r="E187" s="7" t="str">
        <x:v>OPERATIONAL</x:v>
      </x:c>
      <x:c r="F187" s="7" t="str">
        <x:v>PTC-A</x:v>
      </x:c>
      <x:c r="G187" s="7" t="str">
        <x:v>CF-16</x:v>
      </x:c>
      <x:c r="H187" s="7" t="str">
        <x:v>BEFORE</x:v>
      </x:c>
      <x:c r="I187" s="7" t="str">
        <x:v>ratio</x:v>
      </x:c>
      <x:c r="J187" s="7" t="n">
        <x:v>0</x:v>
      </x:c>
      <x:c r="K187" s="7" t="n">
        <x:v>1.2</x:v>
      </x:c>
      <x:c r="L187" s="7" t="n">
        <x:v>0.01</x:v>
      </x:c>
      <x:c r="M187" s="7" t="str"/>
      <x:c r="N187" s="7" t="str"/>
      <x:c r="O187" s="7" t="str"/>
      <x:c r="P187" s="7" t="str">
        <x:f>IF(O187="","OPEN",IF(OR(NOT(ISNUMBER(M187)),NOT(ISNUMBER(N187)),ABS(M187)&gt;L187,N187&gt;L187),"FAIL","PASS"))</x:f>
        <x:v>OPEN</x:v>
      </x:c>
    </x:row>
    <x:row r="188">
      <x:c r="B188" s="7" t="str">
        <x:v>CAL-00182</x:v>
      </x:c>
      <x:c r="C188" s="7" t="str">
        <x:v>CH-0091</x:v>
      </x:c>
      <x:c r="D188" s="7" t="str">
        <x:v>REA-O-A1</x:v>
      </x:c>
      <x:c r="E188" s="7" t="str">
        <x:v>OPERATIONAL</x:v>
      </x:c>
      <x:c r="F188" s="7" t="str">
        <x:v>PTC-A</x:v>
      </x:c>
      <x:c r="G188" s="7" t="str">
        <x:v>CF-16</x:v>
      </x:c>
      <x:c r="H188" s="7" t="str">
        <x:v>AFTER</x:v>
      </x:c>
      <x:c r="I188" s="7" t="str">
        <x:v>ratio</x:v>
      </x:c>
      <x:c r="J188" s="7" t="n">
        <x:v>0</x:v>
      </x:c>
      <x:c r="K188" s="7" t="n">
        <x:v>1.2</x:v>
      </x:c>
      <x:c r="L188" s="7" t="n">
        <x:v>0.01</x:v>
      </x:c>
      <x:c r="M188" s="7" t="str"/>
      <x:c r="N188" s="7" t="str"/>
      <x:c r="O188" s="7" t="str"/>
      <x:c r="P188" s="7" t="str">
        <x:f>IF(O188="","OPEN",IF(OR(NOT(ISNUMBER(M188)),NOT(ISNUMBER(N188)),ABS(M188)&gt;L188,N188&gt;L188),"FAIL","PASS"))</x:f>
        <x:v>OPEN</x:v>
      </x:c>
    </x:row>
    <x:row r="189">
      <x:c r="B189" s="7" t="str">
        <x:v>CAL-00183</x:v>
      </x:c>
      <x:c r="C189" s="7" t="str">
        <x:v>CH-0092</x:v>
      </x:c>
      <x:c r="D189" s="7" t="str">
        <x:v>REA-O-A1</x:v>
      </x:c>
      <x:c r="E189" s="7" t="str">
        <x:v>OPERATIONAL</x:v>
      </x:c>
      <x:c r="F189" s="7" t="str">
        <x:v>PTC-A</x:v>
      </x:c>
      <x:c r="G189" s="7" t="str">
        <x:v>CF-16</x:v>
      </x:c>
      <x:c r="H189" s="7" t="str">
        <x:v>BEFORE</x:v>
      </x:c>
      <x:c r="I189" s="7" t="str">
        <x:v>ratio</x:v>
      </x:c>
      <x:c r="J189" s="7" t="n">
        <x:v>0</x:v>
      </x:c>
      <x:c r="K189" s="7" t="n">
        <x:v>1.2</x:v>
      </x:c>
      <x:c r="L189" s="7" t="n">
        <x:v>0.01</x:v>
      </x:c>
      <x:c r="M189" s="7" t="str"/>
      <x:c r="N189" s="7" t="str"/>
      <x:c r="O189" s="7" t="str"/>
      <x:c r="P189" s="7" t="str">
        <x:f>IF(O189="","OPEN",IF(OR(NOT(ISNUMBER(M189)),NOT(ISNUMBER(N189)),ABS(M189)&gt;L189,N189&gt;L189),"FAIL","PASS"))</x:f>
        <x:v>OPEN</x:v>
      </x:c>
    </x:row>
    <x:row r="190">
      <x:c r="B190" s="7" t="str">
        <x:v>CAL-00184</x:v>
      </x:c>
      <x:c r="C190" s="7" t="str">
        <x:v>CH-0092</x:v>
      </x:c>
      <x:c r="D190" s="7" t="str">
        <x:v>REA-O-A1</x:v>
      </x:c>
      <x:c r="E190" s="7" t="str">
        <x:v>OPERATIONAL</x:v>
      </x:c>
      <x:c r="F190" s="7" t="str">
        <x:v>PTC-A</x:v>
      </x:c>
      <x:c r="G190" s="7" t="str">
        <x:v>CF-16</x:v>
      </x:c>
      <x:c r="H190" s="7" t="str">
        <x:v>AFTER</x:v>
      </x:c>
      <x:c r="I190" s="7" t="str">
        <x:v>ratio</x:v>
      </x:c>
      <x:c r="J190" s="7" t="n">
        <x:v>0</x:v>
      </x:c>
      <x:c r="K190" s="7" t="n">
        <x:v>1.2</x:v>
      </x:c>
      <x:c r="L190" s="7" t="n">
        <x:v>0.01</x:v>
      </x:c>
      <x:c r="M190" s="7" t="str"/>
      <x:c r="N190" s="7" t="str"/>
      <x:c r="O190" s="7" t="str"/>
      <x:c r="P190" s="7" t="str">
        <x:f>IF(O190="","OPEN",IF(OR(NOT(ISNUMBER(M190)),NOT(ISNUMBER(N190)),ABS(M190)&gt;L190,N190&gt;L190),"FAIL","PASS"))</x:f>
        <x:v>OPEN</x:v>
      </x:c>
    </x:row>
    <x:row r="191">
      <x:c r="B191" s="7" t="str">
        <x:v>CAL-00185</x:v>
      </x:c>
      <x:c r="C191" s="7" t="str">
        <x:v>CH-0093</x:v>
      </x:c>
      <x:c r="D191" s="7" t="str">
        <x:v>REA-O-A1</x:v>
      </x:c>
      <x:c r="E191" s="7" t="str">
        <x:v>OPERATIONAL</x:v>
      </x:c>
      <x:c r="F191" s="7" t="str">
        <x:v>PTC-A</x:v>
      </x:c>
      <x:c r="G191" s="7" t="str">
        <x:v>CF-16</x:v>
      </x:c>
      <x:c r="H191" s="7" t="str">
        <x:v>BEFORE</x:v>
      </x:c>
      <x:c r="I191" s="7" t="str">
        <x:v>ratio</x:v>
      </x:c>
      <x:c r="J191" s="7" t="n">
        <x:v>0</x:v>
      </x:c>
      <x:c r="K191" s="7" t="n">
        <x:v>1.2</x:v>
      </x:c>
      <x:c r="L191" s="7" t="n">
        <x:v>0.01</x:v>
      </x:c>
      <x:c r="M191" s="7" t="str"/>
      <x:c r="N191" s="7" t="str"/>
      <x:c r="O191" s="7" t="str"/>
      <x:c r="P191" s="7" t="str">
        <x:f>IF(O191="","OPEN",IF(OR(NOT(ISNUMBER(M191)),NOT(ISNUMBER(N191)),ABS(M191)&gt;L191,N191&gt;L191),"FAIL","PASS"))</x:f>
        <x:v>OPEN</x:v>
      </x:c>
    </x:row>
    <x:row r="192">
      <x:c r="B192" s="7" t="str">
        <x:v>CAL-00186</x:v>
      </x:c>
      <x:c r="C192" s="7" t="str">
        <x:v>CH-0093</x:v>
      </x:c>
      <x:c r="D192" s="7" t="str">
        <x:v>REA-O-A1</x:v>
      </x:c>
      <x:c r="E192" s="7" t="str">
        <x:v>OPERATIONAL</x:v>
      </x:c>
      <x:c r="F192" s="7" t="str">
        <x:v>PTC-A</x:v>
      </x:c>
      <x:c r="G192" s="7" t="str">
        <x:v>CF-16</x:v>
      </x:c>
      <x:c r="H192" s="7" t="str">
        <x:v>AFTER</x:v>
      </x:c>
      <x:c r="I192" s="7" t="str">
        <x:v>ratio</x:v>
      </x:c>
      <x:c r="J192" s="7" t="n">
        <x:v>0</x:v>
      </x:c>
      <x:c r="K192" s="7" t="n">
        <x:v>1.2</x:v>
      </x:c>
      <x:c r="L192" s="7" t="n">
        <x:v>0.01</x:v>
      </x:c>
      <x:c r="M192" s="7" t="str"/>
      <x:c r="N192" s="7" t="str"/>
      <x:c r="O192" s="7" t="str"/>
      <x:c r="P192" s="7" t="str">
        <x:f>IF(O192="","OPEN",IF(OR(NOT(ISNUMBER(M192)),NOT(ISNUMBER(N192)),ABS(M192)&gt;L192,N192&gt;L192),"FAIL","PASS"))</x:f>
        <x:v>OPEN</x:v>
      </x:c>
    </x:row>
    <x:row r="193">
      <x:c r="B193" s="7" t="str">
        <x:v>CAL-00187</x:v>
      </x:c>
      <x:c r="C193" s="7" t="str">
        <x:v>CH-0094</x:v>
      </x:c>
      <x:c r="D193" s="7" t="str">
        <x:v>REA-O-A1</x:v>
      </x:c>
      <x:c r="E193" s="7" t="str">
        <x:v>OPERATIONAL</x:v>
      </x:c>
      <x:c r="F193" s="7" t="str">
        <x:v>PTC-A</x:v>
      </x:c>
      <x:c r="G193" s="7" t="str">
        <x:v>CF-16</x:v>
      </x:c>
      <x:c r="H193" s="7" t="str">
        <x:v>BEFORE</x:v>
      </x:c>
      <x:c r="I193" s="7" t="str">
        <x:v>ratio</x:v>
      </x:c>
      <x:c r="J193" s="7" t="n">
        <x:v>0</x:v>
      </x:c>
      <x:c r="K193" s="7" t="n">
        <x:v>1.2</x:v>
      </x:c>
      <x:c r="L193" s="7" t="n">
        <x:v>0.01</x:v>
      </x:c>
      <x:c r="M193" s="7" t="str"/>
      <x:c r="N193" s="7" t="str"/>
      <x:c r="O193" s="7" t="str"/>
      <x:c r="P193" s="7" t="str">
        <x:f>IF(O193="","OPEN",IF(OR(NOT(ISNUMBER(M193)),NOT(ISNUMBER(N193)),ABS(M193)&gt;L193,N193&gt;L193),"FAIL","PASS"))</x:f>
        <x:v>OPEN</x:v>
      </x:c>
    </x:row>
    <x:row r="194">
      <x:c r="B194" s="7" t="str">
        <x:v>CAL-00188</x:v>
      </x:c>
      <x:c r="C194" s="7" t="str">
        <x:v>CH-0094</x:v>
      </x:c>
      <x:c r="D194" s="7" t="str">
        <x:v>REA-O-A1</x:v>
      </x:c>
      <x:c r="E194" s="7" t="str">
        <x:v>OPERATIONAL</x:v>
      </x:c>
      <x:c r="F194" s="7" t="str">
        <x:v>PTC-A</x:v>
      </x:c>
      <x:c r="G194" s="7" t="str">
        <x:v>CF-16</x:v>
      </x:c>
      <x:c r="H194" s="7" t="str">
        <x:v>AFTER</x:v>
      </x:c>
      <x:c r="I194" s="7" t="str">
        <x:v>ratio</x:v>
      </x:c>
      <x:c r="J194" s="7" t="n">
        <x:v>0</x:v>
      </x:c>
      <x:c r="K194" s="7" t="n">
        <x:v>1.2</x:v>
      </x:c>
      <x:c r="L194" s="7" t="n">
        <x:v>0.01</x:v>
      </x:c>
      <x:c r="M194" s="7" t="str"/>
      <x:c r="N194" s="7" t="str"/>
      <x:c r="O194" s="7" t="str"/>
      <x:c r="P194" s="7" t="str">
        <x:f>IF(O194="","OPEN",IF(OR(NOT(ISNUMBER(M194)),NOT(ISNUMBER(N194)),ABS(M194)&gt;L194,N194&gt;L194),"FAIL","PASS"))</x:f>
        <x:v>OPEN</x:v>
      </x:c>
    </x:row>
    <x:row r="195">
      <x:c r="B195" s="7" t="str">
        <x:v>CAL-00189</x:v>
      </x:c>
      <x:c r="C195" s="7" t="str">
        <x:v>CH-0095</x:v>
      </x:c>
      <x:c r="D195" s="7" t="str">
        <x:v>REA-O-A1</x:v>
      </x:c>
      <x:c r="E195" s="7" t="str">
        <x:v>OPERATIONAL</x:v>
      </x:c>
      <x:c r="F195" s="7" t="str">
        <x:v>PTC-A</x:v>
      </x:c>
      <x:c r="G195" s="7" t="str">
        <x:v>CF-16</x:v>
      </x:c>
      <x:c r="H195" s="7" t="str">
        <x:v>BEFORE</x:v>
      </x:c>
      <x:c r="I195" s="7" t="str">
        <x:v>ratio</x:v>
      </x:c>
      <x:c r="J195" s="7" t="n">
        <x:v>0</x:v>
      </x:c>
      <x:c r="K195" s="7" t="n">
        <x:v>1.2</x:v>
      </x:c>
      <x:c r="L195" s="7" t="n">
        <x:v>0.01</x:v>
      </x:c>
      <x:c r="M195" s="7" t="str"/>
      <x:c r="N195" s="7" t="str"/>
      <x:c r="O195" s="7" t="str"/>
      <x:c r="P195" s="7" t="str">
        <x:f>IF(O195="","OPEN",IF(OR(NOT(ISNUMBER(M195)),NOT(ISNUMBER(N195)),ABS(M195)&gt;L195,N195&gt;L195),"FAIL","PASS"))</x:f>
        <x:v>OPEN</x:v>
      </x:c>
    </x:row>
    <x:row r="196">
      <x:c r="B196" s="7" t="str">
        <x:v>CAL-00190</x:v>
      </x:c>
      <x:c r="C196" s="7" t="str">
        <x:v>CH-0095</x:v>
      </x:c>
      <x:c r="D196" s="7" t="str">
        <x:v>REA-O-A1</x:v>
      </x:c>
      <x:c r="E196" s="7" t="str">
        <x:v>OPERATIONAL</x:v>
      </x:c>
      <x:c r="F196" s="7" t="str">
        <x:v>PTC-A</x:v>
      </x:c>
      <x:c r="G196" s="7" t="str">
        <x:v>CF-16</x:v>
      </x:c>
      <x:c r="H196" s="7" t="str">
        <x:v>AFTER</x:v>
      </x:c>
      <x:c r="I196" s="7" t="str">
        <x:v>ratio</x:v>
      </x:c>
      <x:c r="J196" s="7" t="n">
        <x:v>0</x:v>
      </x:c>
      <x:c r="K196" s="7" t="n">
        <x:v>1.2</x:v>
      </x:c>
      <x:c r="L196" s="7" t="n">
        <x:v>0.01</x:v>
      </x:c>
      <x:c r="M196" s="7" t="str"/>
      <x:c r="N196" s="7" t="str"/>
      <x:c r="O196" s="7" t="str"/>
      <x:c r="P196" s="7" t="str">
        <x:f>IF(O196="","OPEN",IF(OR(NOT(ISNUMBER(M196)),NOT(ISNUMBER(N196)),ABS(M196)&gt;L196,N196&gt;L196),"FAIL","PASS"))</x:f>
        <x:v>OPEN</x:v>
      </x:c>
    </x:row>
    <x:row r="197">
      <x:c r="B197" s="7" t="str">
        <x:v>CAL-00191</x:v>
      </x:c>
      <x:c r="C197" s="7" t="str">
        <x:v>CH-0096</x:v>
      </x:c>
      <x:c r="D197" s="7" t="str">
        <x:v>REA-O-A1</x:v>
      </x:c>
      <x:c r="E197" s="7" t="str">
        <x:v>OPERATIONAL</x:v>
      </x:c>
      <x:c r="F197" s="7" t="str">
        <x:v>PTC-A</x:v>
      </x:c>
      <x:c r="G197" s="7" t="str">
        <x:v>CF-16</x:v>
      </x:c>
      <x:c r="H197" s="7" t="str">
        <x:v>BEFORE</x:v>
      </x:c>
      <x:c r="I197" s="7" t="str">
        <x:v>ratio</x:v>
      </x:c>
      <x:c r="J197" s="7" t="n">
        <x:v>0</x:v>
      </x:c>
      <x:c r="K197" s="7" t="n">
        <x:v>1.2</x:v>
      </x:c>
      <x:c r="L197" s="7" t="n">
        <x:v>0.01</x:v>
      </x:c>
      <x:c r="M197" s="7" t="str"/>
      <x:c r="N197" s="7" t="str"/>
      <x:c r="O197" s="7" t="str"/>
      <x:c r="P197" s="7" t="str">
        <x:f>IF(O197="","OPEN",IF(OR(NOT(ISNUMBER(M197)),NOT(ISNUMBER(N197)),ABS(M197)&gt;L197,N197&gt;L197),"FAIL","PASS"))</x:f>
        <x:v>OPEN</x:v>
      </x:c>
    </x:row>
    <x:row r="198">
      <x:c r="B198" s="7" t="str">
        <x:v>CAL-00192</x:v>
      </x:c>
      <x:c r="C198" s="7" t="str">
        <x:v>CH-0096</x:v>
      </x:c>
      <x:c r="D198" s="7" t="str">
        <x:v>REA-O-A1</x:v>
      </x:c>
      <x:c r="E198" s="7" t="str">
        <x:v>OPERATIONAL</x:v>
      </x:c>
      <x:c r="F198" s="7" t="str">
        <x:v>PTC-A</x:v>
      </x:c>
      <x:c r="G198" s="7" t="str">
        <x:v>CF-16</x:v>
      </x:c>
      <x:c r="H198" s="7" t="str">
        <x:v>AFTER</x:v>
      </x:c>
      <x:c r="I198" s="7" t="str">
        <x:v>ratio</x:v>
      </x:c>
      <x:c r="J198" s="7" t="n">
        <x:v>0</x:v>
      </x:c>
      <x:c r="K198" s="7" t="n">
        <x:v>1.2</x:v>
      </x:c>
      <x:c r="L198" s="7" t="n">
        <x:v>0.01</x:v>
      </x:c>
      <x:c r="M198" s="7" t="str"/>
      <x:c r="N198" s="7" t="str"/>
      <x:c r="O198" s="7" t="str"/>
      <x:c r="P198" s="7" t="str">
        <x:f>IF(O198="","OPEN",IF(OR(NOT(ISNUMBER(M198)),NOT(ISNUMBER(N198)),ABS(M198)&gt;L198,N198&gt;L198),"FAIL","PASS"))</x:f>
        <x:v>OPEN</x:v>
      </x:c>
    </x:row>
    <x:row r="199">
      <x:c r="B199" s="7" t="str">
        <x:v>CAL-00193</x:v>
      </x:c>
      <x:c r="C199" s="7" t="str">
        <x:v>CH-0097</x:v>
      </x:c>
      <x:c r="D199" s="7" t="str">
        <x:v>REA-O-A1</x:v>
      </x:c>
      <x:c r="E199" s="7" t="str">
        <x:v>OPERATIONAL</x:v>
      </x:c>
      <x:c r="F199" s="7" t="str">
        <x:v>PTC-A</x:v>
      </x:c>
      <x:c r="G199" s="7" t="str">
        <x:v>CF-17</x:v>
      </x:c>
      <x:c r="H199" s="7" t="str">
        <x:v>BEFORE</x:v>
      </x:c>
      <x:c r="I199" s="7" t="str">
        <x:v>L/min</x:v>
      </x:c>
      <x:c r="J199" s="7" t="n">
        <x:v>0</x:v>
      </x:c>
      <x:c r="K199" s="7" t="n">
        <x:v>2</x:v>
      </x:c>
      <x:c r="L199" s="7" t="n">
        <x:v>0.01</x:v>
      </x:c>
      <x:c r="M199" s="7" t="str"/>
      <x:c r="N199" s="7" t="str"/>
      <x:c r="O199" s="7" t="str"/>
      <x:c r="P199" s="7" t="str">
        <x:f>IF(O199="","OPEN",IF(OR(NOT(ISNUMBER(M199)),NOT(ISNUMBER(N199)),ABS(M199)&gt;L199,N199&gt;L199),"FAIL","PASS"))</x:f>
        <x:v>OPEN</x:v>
      </x:c>
    </x:row>
    <x:row r="200">
      <x:c r="B200" s="7" t="str">
        <x:v>CAL-00194</x:v>
      </x:c>
      <x:c r="C200" s="7" t="str">
        <x:v>CH-0097</x:v>
      </x:c>
      <x:c r="D200" s="7" t="str">
        <x:v>REA-O-A1</x:v>
      </x:c>
      <x:c r="E200" s="7" t="str">
        <x:v>OPERATIONAL</x:v>
      </x:c>
      <x:c r="F200" s="7" t="str">
        <x:v>PTC-A</x:v>
      </x:c>
      <x:c r="G200" s="7" t="str">
        <x:v>CF-17</x:v>
      </x:c>
      <x:c r="H200" s="7" t="str">
        <x:v>AFTER</x:v>
      </x:c>
      <x:c r="I200" s="7" t="str">
        <x:v>L/min</x:v>
      </x:c>
      <x:c r="J200" s="7" t="n">
        <x:v>0</x:v>
      </x:c>
      <x:c r="K200" s="7" t="n">
        <x:v>2</x:v>
      </x:c>
      <x:c r="L200" s="7" t="n">
        <x:v>0.01</x:v>
      </x:c>
      <x:c r="M200" s="7" t="str"/>
      <x:c r="N200" s="7" t="str"/>
      <x:c r="O200" s="7" t="str"/>
      <x:c r="P200" s="7" t="str">
        <x:f>IF(O200="","OPEN",IF(OR(NOT(ISNUMBER(M200)),NOT(ISNUMBER(N200)),ABS(M200)&gt;L200,N200&gt;L200),"FAIL","PASS"))</x:f>
        <x:v>OPEN</x:v>
      </x:c>
    </x:row>
    <x:row r="201">
      <x:c r="B201" s="7" t="str">
        <x:v>CAL-00195</x:v>
      </x:c>
      <x:c r="C201" s="7" t="str">
        <x:v>CH-0098</x:v>
      </x:c>
      <x:c r="D201" s="7" t="str">
        <x:v>REA-O-A1</x:v>
      </x:c>
      <x:c r="E201" s="7" t="str">
        <x:v>OPERATIONAL</x:v>
      </x:c>
      <x:c r="F201" s="7" t="str">
        <x:v>PTC-A</x:v>
      </x:c>
      <x:c r="G201" s="7" t="str">
        <x:v>CF-17</x:v>
      </x:c>
      <x:c r="H201" s="7" t="str">
        <x:v>BEFORE</x:v>
      </x:c>
      <x:c r="I201" s="7" t="str">
        <x:v>L/min</x:v>
      </x:c>
      <x:c r="J201" s="7" t="n">
        <x:v>0</x:v>
      </x:c>
      <x:c r="K201" s="7" t="n">
        <x:v>2</x:v>
      </x:c>
      <x:c r="L201" s="7" t="n">
        <x:v>0.01</x:v>
      </x:c>
      <x:c r="M201" s="7" t="str"/>
      <x:c r="N201" s="7" t="str"/>
      <x:c r="O201" s="7" t="str"/>
      <x:c r="P201" s="7" t="str">
        <x:f>IF(O201="","OPEN",IF(OR(NOT(ISNUMBER(M201)),NOT(ISNUMBER(N201)),ABS(M201)&gt;L201,N201&gt;L201),"FAIL","PASS"))</x:f>
        <x:v>OPEN</x:v>
      </x:c>
    </x:row>
    <x:row r="202">
      <x:c r="B202" s="7" t="str">
        <x:v>CAL-00196</x:v>
      </x:c>
      <x:c r="C202" s="7" t="str">
        <x:v>CH-0098</x:v>
      </x:c>
      <x:c r="D202" s="7" t="str">
        <x:v>REA-O-A1</x:v>
      </x:c>
      <x:c r="E202" s="7" t="str">
        <x:v>OPERATIONAL</x:v>
      </x:c>
      <x:c r="F202" s="7" t="str">
        <x:v>PTC-A</x:v>
      </x:c>
      <x:c r="G202" s="7" t="str">
        <x:v>CF-17</x:v>
      </x:c>
      <x:c r="H202" s="7" t="str">
        <x:v>AFTER</x:v>
      </x:c>
      <x:c r="I202" s="7" t="str">
        <x:v>L/min</x:v>
      </x:c>
      <x:c r="J202" s="7" t="n">
        <x:v>0</x:v>
      </x:c>
      <x:c r="K202" s="7" t="n">
        <x:v>2</x:v>
      </x:c>
      <x:c r="L202" s="7" t="n">
        <x:v>0.01</x:v>
      </x:c>
      <x:c r="M202" s="7" t="str"/>
      <x:c r="N202" s="7" t="str"/>
      <x:c r="O202" s="7" t="str"/>
      <x:c r="P202" s="7" t="str">
        <x:f>IF(O202="","OPEN",IF(OR(NOT(ISNUMBER(M202)),NOT(ISNUMBER(N202)),ABS(M202)&gt;L202,N202&gt;L202),"FAIL","PASS"))</x:f>
        <x:v>OPEN</x:v>
      </x:c>
    </x:row>
    <x:row r="203">
      <x:c r="B203" s="7" t="str">
        <x:v>CAL-00197</x:v>
      </x:c>
      <x:c r="C203" s="7" t="str">
        <x:v>CH-0099</x:v>
      </x:c>
      <x:c r="D203" s="7" t="str">
        <x:v>REA-O-A1</x:v>
      </x:c>
      <x:c r="E203" s="7" t="str">
        <x:v>OPERATIONAL</x:v>
      </x:c>
      <x:c r="F203" s="7" t="str">
        <x:v>PTC-A</x:v>
      </x:c>
      <x:c r="G203" s="7" t="str">
        <x:v>CF-17</x:v>
      </x:c>
      <x:c r="H203" s="7" t="str">
        <x:v>BEFORE</x:v>
      </x:c>
      <x:c r="I203" s="7" t="str">
        <x:v>L/min</x:v>
      </x:c>
      <x:c r="J203" s="7" t="n">
        <x:v>0</x:v>
      </x:c>
      <x:c r="K203" s="7" t="n">
        <x:v>2</x:v>
      </x:c>
      <x:c r="L203" s="7" t="n">
        <x:v>0.01</x:v>
      </x:c>
      <x:c r="M203" s="7" t="str"/>
      <x:c r="N203" s="7" t="str"/>
      <x:c r="O203" s="7" t="str"/>
      <x:c r="P203" s="7" t="str">
        <x:f>IF(O203="","OPEN",IF(OR(NOT(ISNUMBER(M203)),NOT(ISNUMBER(N203)),ABS(M203)&gt;L203,N203&gt;L203),"FAIL","PASS"))</x:f>
        <x:v>OPEN</x:v>
      </x:c>
    </x:row>
    <x:row r="204">
      <x:c r="B204" s="7" t="str">
        <x:v>CAL-00198</x:v>
      </x:c>
      <x:c r="C204" s="7" t="str">
        <x:v>CH-0099</x:v>
      </x:c>
      <x:c r="D204" s="7" t="str">
        <x:v>REA-O-A1</x:v>
      </x:c>
      <x:c r="E204" s="7" t="str">
        <x:v>OPERATIONAL</x:v>
      </x:c>
      <x:c r="F204" s="7" t="str">
        <x:v>PTC-A</x:v>
      </x:c>
      <x:c r="G204" s="7" t="str">
        <x:v>CF-17</x:v>
      </x:c>
      <x:c r="H204" s="7" t="str">
        <x:v>AFTER</x:v>
      </x:c>
      <x:c r="I204" s="7" t="str">
        <x:v>L/min</x:v>
      </x:c>
      <x:c r="J204" s="7" t="n">
        <x:v>0</x:v>
      </x:c>
      <x:c r="K204" s="7" t="n">
        <x:v>2</x:v>
      </x:c>
      <x:c r="L204" s="7" t="n">
        <x:v>0.01</x:v>
      </x:c>
      <x:c r="M204" s="7" t="str"/>
      <x:c r="N204" s="7" t="str"/>
      <x:c r="O204" s="7" t="str"/>
      <x:c r="P204" s="7" t="str">
        <x:f>IF(O204="","OPEN",IF(OR(NOT(ISNUMBER(M204)),NOT(ISNUMBER(N204)),ABS(M204)&gt;L204,N204&gt;L204),"FAIL","PASS"))</x:f>
        <x:v>OPEN</x:v>
      </x:c>
    </x:row>
    <x:row r="205">
      <x:c r="B205" s="7" t="str">
        <x:v>CAL-00199</x:v>
      </x:c>
      <x:c r="C205" s="7" t="str">
        <x:v>CH-0100</x:v>
      </x:c>
      <x:c r="D205" s="7" t="str">
        <x:v>REA-O-A1</x:v>
      </x:c>
      <x:c r="E205" s="7" t="str">
        <x:v>OPERATIONAL</x:v>
      </x:c>
      <x:c r="F205" s="7" t="str">
        <x:v>PTC-A</x:v>
      </x:c>
      <x:c r="G205" s="7" t="str">
        <x:v>CF-17</x:v>
      </x:c>
      <x:c r="H205" s="7" t="str">
        <x:v>BEFORE</x:v>
      </x:c>
      <x:c r="I205" s="7" t="str">
        <x:v>L/min</x:v>
      </x:c>
      <x:c r="J205" s="7" t="n">
        <x:v>0</x:v>
      </x:c>
      <x:c r="K205" s="7" t="n">
        <x:v>2</x:v>
      </x:c>
      <x:c r="L205" s="7" t="n">
        <x:v>0.01</x:v>
      </x:c>
      <x:c r="M205" s="7" t="str"/>
      <x:c r="N205" s="7" t="str"/>
      <x:c r="O205" s="7" t="str"/>
      <x:c r="P205" s="7" t="str">
        <x:f>IF(O205="","OPEN",IF(OR(NOT(ISNUMBER(M205)),NOT(ISNUMBER(N205)),ABS(M205)&gt;L205,N205&gt;L205),"FAIL","PASS"))</x:f>
        <x:v>OPEN</x:v>
      </x:c>
    </x:row>
    <x:row r="206">
      <x:c r="B206" s="7" t="str">
        <x:v>CAL-00200</x:v>
      </x:c>
      <x:c r="C206" s="7" t="str">
        <x:v>CH-0100</x:v>
      </x:c>
      <x:c r="D206" s="7" t="str">
        <x:v>REA-O-A1</x:v>
      </x:c>
      <x:c r="E206" s="7" t="str">
        <x:v>OPERATIONAL</x:v>
      </x:c>
      <x:c r="F206" s="7" t="str">
        <x:v>PTC-A</x:v>
      </x:c>
      <x:c r="G206" s="7" t="str">
        <x:v>CF-17</x:v>
      </x:c>
      <x:c r="H206" s="7" t="str">
        <x:v>AFTER</x:v>
      </x:c>
      <x:c r="I206" s="7" t="str">
        <x:v>L/min</x:v>
      </x:c>
      <x:c r="J206" s="7" t="n">
        <x:v>0</x:v>
      </x:c>
      <x:c r="K206" s="7" t="n">
        <x:v>2</x:v>
      </x:c>
      <x:c r="L206" s="7" t="n">
        <x:v>0.01</x:v>
      </x:c>
      <x:c r="M206" s="7" t="str"/>
      <x:c r="N206" s="7" t="str"/>
      <x:c r="O206" s="7" t="str"/>
      <x:c r="P206" s="7" t="str">
        <x:f>IF(O206="","OPEN",IF(OR(NOT(ISNUMBER(M206)),NOT(ISNUMBER(N206)),ABS(M206)&gt;L206,N206&gt;L206),"FAIL","PASS"))</x:f>
        <x:v>OPEN</x:v>
      </x:c>
    </x:row>
    <x:row r="207">
      <x:c r="B207" s="7" t="str">
        <x:v>CAL-00201</x:v>
      </x:c>
      <x:c r="C207" s="7" t="str">
        <x:v>CH-0101</x:v>
      </x:c>
      <x:c r="D207" s="7" t="str">
        <x:v>REA-O-A1</x:v>
      </x:c>
      <x:c r="E207" s="7" t="str">
        <x:v>OPERATIONAL</x:v>
      </x:c>
      <x:c r="F207" s="7" t="str">
        <x:v>PTC-A</x:v>
      </x:c>
      <x:c r="G207" s="7" t="str">
        <x:v>CF-17</x:v>
      </x:c>
      <x:c r="H207" s="7" t="str">
        <x:v>BEFORE</x:v>
      </x:c>
      <x:c r="I207" s="7" t="str">
        <x:v>L/min</x:v>
      </x:c>
      <x:c r="J207" s="7" t="n">
        <x:v>0</x:v>
      </x:c>
      <x:c r="K207" s="7" t="n">
        <x:v>2</x:v>
      </x:c>
      <x:c r="L207" s="7" t="n">
        <x:v>0.01</x:v>
      </x:c>
      <x:c r="M207" s="7" t="str"/>
      <x:c r="N207" s="7" t="str"/>
      <x:c r="O207" s="7" t="str"/>
      <x:c r="P207" s="7" t="str">
        <x:f>IF(O207="","OPEN",IF(OR(NOT(ISNUMBER(M207)),NOT(ISNUMBER(N207)),ABS(M207)&gt;L207,N207&gt;L207),"FAIL","PASS"))</x:f>
        <x:v>OPEN</x:v>
      </x:c>
    </x:row>
    <x:row r="208">
      <x:c r="B208" s="7" t="str">
        <x:v>CAL-00202</x:v>
      </x:c>
      <x:c r="C208" s="7" t="str">
        <x:v>CH-0101</x:v>
      </x:c>
      <x:c r="D208" s="7" t="str">
        <x:v>REA-O-A1</x:v>
      </x:c>
      <x:c r="E208" s="7" t="str">
        <x:v>OPERATIONAL</x:v>
      </x:c>
      <x:c r="F208" s="7" t="str">
        <x:v>PTC-A</x:v>
      </x:c>
      <x:c r="G208" s="7" t="str">
        <x:v>CF-17</x:v>
      </x:c>
      <x:c r="H208" s="7" t="str">
        <x:v>AFTER</x:v>
      </x:c>
      <x:c r="I208" s="7" t="str">
        <x:v>L/min</x:v>
      </x:c>
      <x:c r="J208" s="7" t="n">
        <x:v>0</x:v>
      </x:c>
      <x:c r="K208" s="7" t="n">
        <x:v>2</x:v>
      </x:c>
      <x:c r="L208" s="7" t="n">
        <x:v>0.01</x:v>
      </x:c>
      <x:c r="M208" s="7" t="str"/>
      <x:c r="N208" s="7" t="str"/>
      <x:c r="O208" s="7" t="str"/>
      <x:c r="P208" s="7" t="str">
        <x:f>IF(O208="","OPEN",IF(OR(NOT(ISNUMBER(M208)),NOT(ISNUMBER(N208)),ABS(M208)&gt;L208,N208&gt;L208),"FAIL","PASS"))</x:f>
        <x:v>OPEN</x:v>
      </x:c>
    </x:row>
    <x:row r="209">
      <x:c r="B209" s="7" t="str">
        <x:v>CAL-00203</x:v>
      </x:c>
      <x:c r="C209" s="7" t="str">
        <x:v>CH-0102</x:v>
      </x:c>
      <x:c r="D209" s="7" t="str">
        <x:v>REA-O-A1</x:v>
      </x:c>
      <x:c r="E209" s="7" t="str">
        <x:v>OPERATIONAL</x:v>
      </x:c>
      <x:c r="F209" s="7" t="str">
        <x:v>PTC-A</x:v>
      </x:c>
      <x:c r="G209" s="7" t="str">
        <x:v>CF-17</x:v>
      </x:c>
      <x:c r="H209" s="7" t="str">
        <x:v>BEFORE</x:v>
      </x:c>
      <x:c r="I209" s="7" t="str">
        <x:v>L/min</x:v>
      </x:c>
      <x:c r="J209" s="7" t="n">
        <x:v>0</x:v>
      </x:c>
      <x:c r="K209" s="7" t="n">
        <x:v>2</x:v>
      </x:c>
      <x:c r="L209" s="7" t="n">
        <x:v>0.01</x:v>
      </x:c>
      <x:c r="M209" s="7" t="str"/>
      <x:c r="N209" s="7" t="str"/>
      <x:c r="O209" s="7" t="str"/>
      <x:c r="P209" s="7" t="str">
        <x:f>IF(O209="","OPEN",IF(OR(NOT(ISNUMBER(M209)),NOT(ISNUMBER(N209)),ABS(M209)&gt;L209,N209&gt;L209),"FAIL","PASS"))</x:f>
        <x:v>OPEN</x:v>
      </x:c>
    </x:row>
    <x:row r="210">
      <x:c r="B210" s="7" t="str">
        <x:v>CAL-00204</x:v>
      </x:c>
      <x:c r="C210" s="7" t="str">
        <x:v>CH-0102</x:v>
      </x:c>
      <x:c r="D210" s="7" t="str">
        <x:v>REA-O-A1</x:v>
      </x:c>
      <x:c r="E210" s="7" t="str">
        <x:v>OPERATIONAL</x:v>
      </x:c>
      <x:c r="F210" s="7" t="str">
        <x:v>PTC-A</x:v>
      </x:c>
      <x:c r="G210" s="7" t="str">
        <x:v>CF-17</x:v>
      </x:c>
      <x:c r="H210" s="7" t="str">
        <x:v>AFTER</x:v>
      </x:c>
      <x:c r="I210" s="7" t="str">
        <x:v>L/min</x:v>
      </x:c>
      <x:c r="J210" s="7" t="n">
        <x:v>0</x:v>
      </x:c>
      <x:c r="K210" s="7" t="n">
        <x:v>2</x:v>
      </x:c>
      <x:c r="L210" s="7" t="n">
        <x:v>0.01</x:v>
      </x:c>
      <x:c r="M210" s="7" t="str"/>
      <x:c r="N210" s="7" t="str"/>
      <x:c r="O210" s="7" t="str"/>
      <x:c r="P210" s="7" t="str">
        <x:f>IF(O210="","OPEN",IF(OR(NOT(ISNUMBER(M210)),NOT(ISNUMBER(N210)),ABS(M210)&gt;L210,N210&gt;L210),"FAIL","PASS"))</x:f>
        <x:v>OPEN</x:v>
      </x:c>
    </x:row>
    <x:row r="211">
      <x:c r="B211" s="7" t="str">
        <x:v>CAL-00205</x:v>
      </x:c>
      <x:c r="C211" s="7" t="str">
        <x:v>CH-0103</x:v>
      </x:c>
      <x:c r="D211" s="7" t="str">
        <x:v>REA-O-A1</x:v>
      </x:c>
      <x:c r="E211" s="7" t="str">
        <x:v>OPERATIONAL</x:v>
      </x:c>
      <x:c r="F211" s="7" t="str">
        <x:v>PTC-A</x:v>
      </x:c>
      <x:c r="G211" s="7" t="str">
        <x:v>CF-18</x:v>
      </x:c>
      <x:c r="H211" s="7" t="str">
        <x:v>BEFORE</x:v>
      </x:c>
      <x:c r="I211" s="7" t="str">
        <x:v>m2</x:v>
      </x:c>
      <x:c r="J211" s="7" t="n">
        <x:v>0</x:v>
      </x:c>
      <x:c r="K211" s="7" t="n">
        <x:v>2.5</x:v>
      </x:c>
      <x:c r="L211" s="7" t="n">
        <x:v>0.01</x:v>
      </x:c>
      <x:c r="M211" s="7" t="str"/>
      <x:c r="N211" s="7" t="str"/>
      <x:c r="O211" s="7" t="str"/>
      <x:c r="P211" s="7" t="str">
        <x:f>IF(O211="","OPEN",IF(OR(NOT(ISNUMBER(M211)),NOT(ISNUMBER(N211)),ABS(M211)&gt;L211,N211&gt;L211),"FAIL","PASS"))</x:f>
        <x:v>OPEN</x:v>
      </x:c>
    </x:row>
    <x:row r="212">
      <x:c r="B212" s="7" t="str">
        <x:v>CAL-00206</x:v>
      </x:c>
      <x:c r="C212" s="7" t="str">
        <x:v>CH-0103</x:v>
      </x:c>
      <x:c r="D212" s="7" t="str">
        <x:v>REA-O-A1</x:v>
      </x:c>
      <x:c r="E212" s="7" t="str">
        <x:v>OPERATIONAL</x:v>
      </x:c>
      <x:c r="F212" s="7" t="str">
        <x:v>PTC-A</x:v>
      </x:c>
      <x:c r="G212" s="7" t="str">
        <x:v>CF-18</x:v>
      </x:c>
      <x:c r="H212" s="7" t="str">
        <x:v>AFTER</x:v>
      </x:c>
      <x:c r="I212" s="7" t="str">
        <x:v>m2</x:v>
      </x:c>
      <x:c r="J212" s="7" t="n">
        <x:v>0</x:v>
      </x:c>
      <x:c r="K212" s="7" t="n">
        <x:v>2.5</x:v>
      </x:c>
      <x:c r="L212" s="7" t="n">
        <x:v>0.01</x:v>
      </x:c>
      <x:c r="M212" s="7" t="str"/>
      <x:c r="N212" s="7" t="str"/>
      <x:c r="O212" s="7" t="str"/>
      <x:c r="P212" s="7" t="str">
        <x:f>IF(O212="","OPEN",IF(OR(NOT(ISNUMBER(M212)),NOT(ISNUMBER(N212)),ABS(M212)&gt;L212,N212&gt;L212),"FAIL","PASS"))</x:f>
        <x:v>OPEN</x:v>
      </x:c>
    </x:row>
    <x:row r="213">
      <x:c r="B213" s="7" t="str">
        <x:v>CAL-00207</x:v>
      </x:c>
      <x:c r="C213" s="7" t="str">
        <x:v>CH-0104</x:v>
      </x:c>
      <x:c r="D213" s="7" t="str">
        <x:v>REA-O-A1</x:v>
      </x:c>
      <x:c r="E213" s="7" t="str">
        <x:v>OPERATIONAL</x:v>
      </x:c>
      <x:c r="F213" s="7" t="str">
        <x:v>PTC-A</x:v>
      </x:c>
      <x:c r="G213" s="7" t="str">
        <x:v>CF-18</x:v>
      </x:c>
      <x:c r="H213" s="7" t="str">
        <x:v>BEFORE</x:v>
      </x:c>
      <x:c r="I213" s="7" t="str">
        <x:v>m2</x:v>
      </x:c>
      <x:c r="J213" s="7" t="n">
        <x:v>0</x:v>
      </x:c>
      <x:c r="K213" s="7" t="n">
        <x:v>2.5</x:v>
      </x:c>
      <x:c r="L213" s="7" t="n">
        <x:v>0.01</x:v>
      </x:c>
      <x:c r="M213" s="7" t="str"/>
      <x:c r="N213" s="7" t="str"/>
      <x:c r="O213" s="7" t="str"/>
      <x:c r="P213" s="7" t="str">
        <x:f>IF(O213="","OPEN",IF(OR(NOT(ISNUMBER(M213)),NOT(ISNUMBER(N213)),ABS(M213)&gt;L213,N213&gt;L213),"FAIL","PASS"))</x:f>
        <x:v>OPEN</x:v>
      </x:c>
    </x:row>
    <x:row r="214">
      <x:c r="B214" s="7" t="str">
        <x:v>CAL-00208</x:v>
      </x:c>
      <x:c r="C214" s="7" t="str">
        <x:v>CH-0104</x:v>
      </x:c>
      <x:c r="D214" s="7" t="str">
        <x:v>REA-O-A1</x:v>
      </x:c>
      <x:c r="E214" s="7" t="str">
        <x:v>OPERATIONAL</x:v>
      </x:c>
      <x:c r="F214" s="7" t="str">
        <x:v>PTC-A</x:v>
      </x:c>
      <x:c r="G214" s="7" t="str">
        <x:v>CF-18</x:v>
      </x:c>
      <x:c r="H214" s="7" t="str">
        <x:v>AFTER</x:v>
      </x:c>
      <x:c r="I214" s="7" t="str">
        <x:v>m2</x:v>
      </x:c>
      <x:c r="J214" s="7" t="n">
        <x:v>0</x:v>
      </x:c>
      <x:c r="K214" s="7" t="n">
        <x:v>2.5</x:v>
      </x:c>
      <x:c r="L214" s="7" t="n">
        <x:v>0.01</x:v>
      </x:c>
      <x:c r="M214" s="7" t="str"/>
      <x:c r="N214" s="7" t="str"/>
      <x:c r="O214" s="7" t="str"/>
      <x:c r="P214" s="7" t="str">
        <x:f>IF(O214="","OPEN",IF(OR(NOT(ISNUMBER(M214)),NOT(ISNUMBER(N214)),ABS(M214)&gt;L214,N214&gt;L214),"FAIL","PASS"))</x:f>
        <x:v>OPEN</x:v>
      </x:c>
    </x:row>
    <x:row r="215">
      <x:c r="B215" s="7" t="str">
        <x:v>CAL-00209</x:v>
      </x:c>
      <x:c r="C215" s="7" t="str">
        <x:v>CH-0105</x:v>
      </x:c>
      <x:c r="D215" s="7" t="str">
        <x:v>REA-O-A1</x:v>
      </x:c>
      <x:c r="E215" s="7" t="str">
        <x:v>OPERATIONAL</x:v>
      </x:c>
      <x:c r="F215" s="7" t="str">
        <x:v>PTC-A</x:v>
      </x:c>
      <x:c r="G215" s="7" t="str">
        <x:v>CF-18</x:v>
      </x:c>
      <x:c r="H215" s="7" t="str">
        <x:v>BEFORE</x:v>
      </x:c>
      <x:c r="I215" s="7" t="str">
        <x:v>m2</x:v>
      </x:c>
      <x:c r="J215" s="7" t="n">
        <x:v>0</x:v>
      </x:c>
      <x:c r="K215" s="7" t="n">
        <x:v>2.5</x:v>
      </x:c>
      <x:c r="L215" s="7" t="n">
        <x:v>0.01</x:v>
      </x:c>
      <x:c r="M215" s="7" t="str"/>
      <x:c r="N215" s="7" t="str"/>
      <x:c r="O215" s="7" t="str"/>
      <x:c r="P215" s="7" t="str">
        <x:f>IF(O215="","OPEN",IF(OR(NOT(ISNUMBER(M215)),NOT(ISNUMBER(N215)),ABS(M215)&gt;L215,N215&gt;L215),"FAIL","PASS"))</x:f>
        <x:v>OPEN</x:v>
      </x:c>
    </x:row>
    <x:row r="216">
      <x:c r="B216" s="7" t="str">
        <x:v>CAL-00210</x:v>
      </x:c>
      <x:c r="C216" s="7" t="str">
        <x:v>CH-0105</x:v>
      </x:c>
      <x:c r="D216" s="7" t="str">
        <x:v>REA-O-A1</x:v>
      </x:c>
      <x:c r="E216" s="7" t="str">
        <x:v>OPERATIONAL</x:v>
      </x:c>
      <x:c r="F216" s="7" t="str">
        <x:v>PTC-A</x:v>
      </x:c>
      <x:c r="G216" s="7" t="str">
        <x:v>CF-18</x:v>
      </x:c>
      <x:c r="H216" s="7" t="str">
        <x:v>AFTER</x:v>
      </x:c>
      <x:c r="I216" s="7" t="str">
        <x:v>m2</x:v>
      </x:c>
      <x:c r="J216" s="7" t="n">
        <x:v>0</x:v>
      </x:c>
      <x:c r="K216" s="7" t="n">
        <x:v>2.5</x:v>
      </x:c>
      <x:c r="L216" s="7" t="n">
        <x:v>0.01</x:v>
      </x:c>
      <x:c r="M216" s="7" t="str"/>
      <x:c r="N216" s="7" t="str"/>
      <x:c r="O216" s="7" t="str"/>
      <x:c r="P216" s="7" t="str">
        <x:f>IF(O216="","OPEN",IF(OR(NOT(ISNUMBER(M216)),NOT(ISNUMBER(N216)),ABS(M216)&gt;L216,N216&gt;L216),"FAIL","PASS"))</x:f>
        <x:v>OPEN</x:v>
      </x:c>
    </x:row>
    <x:row r="217">
      <x:c r="B217" s="7" t="str">
        <x:v>CAL-00211</x:v>
      </x:c>
      <x:c r="C217" s="7" t="str">
        <x:v>CH-0106</x:v>
      </x:c>
      <x:c r="D217" s="7" t="str">
        <x:v>REA-O-A1</x:v>
      </x:c>
      <x:c r="E217" s="7" t="str">
        <x:v>OPERATIONAL</x:v>
      </x:c>
      <x:c r="F217" s="7" t="str">
        <x:v>PTC-A</x:v>
      </x:c>
      <x:c r="G217" s="7" t="str">
        <x:v>CF-18</x:v>
      </x:c>
      <x:c r="H217" s="7" t="str">
        <x:v>BEFORE</x:v>
      </x:c>
      <x:c r="I217" s="7" t="str">
        <x:v>m2</x:v>
      </x:c>
      <x:c r="J217" s="7" t="n">
        <x:v>0</x:v>
      </x:c>
      <x:c r="K217" s="7" t="n">
        <x:v>2.5</x:v>
      </x:c>
      <x:c r="L217" s="7" t="n">
        <x:v>0.01</x:v>
      </x:c>
      <x:c r="M217" s="7" t="str"/>
      <x:c r="N217" s="7" t="str"/>
      <x:c r="O217" s="7" t="str"/>
      <x:c r="P217" s="7" t="str">
        <x:f>IF(O217="","OPEN",IF(OR(NOT(ISNUMBER(M217)),NOT(ISNUMBER(N217)),ABS(M217)&gt;L217,N217&gt;L217),"FAIL","PASS"))</x:f>
        <x:v>OPEN</x:v>
      </x:c>
    </x:row>
    <x:row r="218">
      <x:c r="B218" s="7" t="str">
        <x:v>CAL-00212</x:v>
      </x:c>
      <x:c r="C218" s="7" t="str">
        <x:v>CH-0106</x:v>
      </x:c>
      <x:c r="D218" s="7" t="str">
        <x:v>REA-O-A1</x:v>
      </x:c>
      <x:c r="E218" s="7" t="str">
        <x:v>OPERATIONAL</x:v>
      </x:c>
      <x:c r="F218" s="7" t="str">
        <x:v>PTC-A</x:v>
      </x:c>
      <x:c r="G218" s="7" t="str">
        <x:v>CF-18</x:v>
      </x:c>
      <x:c r="H218" s="7" t="str">
        <x:v>AFTER</x:v>
      </x:c>
      <x:c r="I218" s="7" t="str">
        <x:v>m2</x:v>
      </x:c>
      <x:c r="J218" s="7" t="n">
        <x:v>0</x:v>
      </x:c>
      <x:c r="K218" s="7" t="n">
        <x:v>2.5</x:v>
      </x:c>
      <x:c r="L218" s="7" t="n">
        <x:v>0.01</x:v>
      </x:c>
      <x:c r="M218" s="7" t="str"/>
      <x:c r="N218" s="7" t="str"/>
      <x:c r="O218" s="7" t="str"/>
      <x:c r="P218" s="7" t="str">
        <x:f>IF(O218="","OPEN",IF(OR(NOT(ISNUMBER(M218)),NOT(ISNUMBER(N218)),ABS(M218)&gt;L218,N218&gt;L218),"FAIL","PASS"))</x:f>
        <x:v>OPEN</x:v>
      </x:c>
    </x:row>
    <x:row r="219">
      <x:c r="B219" s="7" t="str">
        <x:v>CAL-00213</x:v>
      </x:c>
      <x:c r="C219" s="7" t="str">
        <x:v>CH-0107</x:v>
      </x:c>
      <x:c r="D219" s="7" t="str">
        <x:v>REA-O-A1</x:v>
      </x:c>
      <x:c r="E219" s="7" t="str">
        <x:v>OPERATIONAL</x:v>
      </x:c>
      <x:c r="F219" s="7" t="str">
        <x:v>PTC-A</x:v>
      </x:c>
      <x:c r="G219" s="7" t="str">
        <x:v>CF-18</x:v>
      </x:c>
      <x:c r="H219" s="7" t="str">
        <x:v>BEFORE</x:v>
      </x:c>
      <x:c r="I219" s="7" t="str">
        <x:v>m2</x:v>
      </x:c>
      <x:c r="J219" s="7" t="n">
        <x:v>0</x:v>
      </x:c>
      <x:c r="K219" s="7" t="n">
        <x:v>2.5</x:v>
      </x:c>
      <x:c r="L219" s="7" t="n">
        <x:v>0.01</x:v>
      </x:c>
      <x:c r="M219" s="7" t="str"/>
      <x:c r="N219" s="7" t="str"/>
      <x:c r="O219" s="7" t="str"/>
      <x:c r="P219" s="7" t="str">
        <x:f>IF(O219="","OPEN",IF(OR(NOT(ISNUMBER(M219)),NOT(ISNUMBER(N219)),ABS(M219)&gt;L219,N219&gt;L219),"FAIL","PASS"))</x:f>
        <x:v>OPEN</x:v>
      </x:c>
    </x:row>
    <x:row r="220">
      <x:c r="B220" s="7" t="str">
        <x:v>CAL-00214</x:v>
      </x:c>
      <x:c r="C220" s="7" t="str">
        <x:v>CH-0107</x:v>
      </x:c>
      <x:c r="D220" s="7" t="str">
        <x:v>REA-O-A1</x:v>
      </x:c>
      <x:c r="E220" s="7" t="str">
        <x:v>OPERATIONAL</x:v>
      </x:c>
      <x:c r="F220" s="7" t="str">
        <x:v>PTC-A</x:v>
      </x:c>
      <x:c r="G220" s="7" t="str">
        <x:v>CF-18</x:v>
      </x:c>
      <x:c r="H220" s="7" t="str">
        <x:v>AFTER</x:v>
      </x:c>
      <x:c r="I220" s="7" t="str">
        <x:v>m2</x:v>
      </x:c>
      <x:c r="J220" s="7" t="n">
        <x:v>0</x:v>
      </x:c>
      <x:c r="K220" s="7" t="n">
        <x:v>2.5</x:v>
      </x:c>
      <x:c r="L220" s="7" t="n">
        <x:v>0.01</x:v>
      </x:c>
      <x:c r="M220" s="7" t="str"/>
      <x:c r="N220" s="7" t="str"/>
      <x:c r="O220" s="7" t="str"/>
      <x:c r="P220" s="7" t="str">
        <x:f>IF(O220="","OPEN",IF(OR(NOT(ISNUMBER(M220)),NOT(ISNUMBER(N220)),ABS(M220)&gt;L220,N220&gt;L220),"FAIL","PASS"))</x:f>
        <x:v>OPEN</x:v>
      </x:c>
    </x:row>
    <x:row r="221">
      <x:c r="B221" s="7" t="str">
        <x:v>CAL-00215</x:v>
      </x:c>
      <x:c r="C221" s="7" t="str">
        <x:v>CH-0108</x:v>
      </x:c>
      <x:c r="D221" s="7" t="str">
        <x:v>REA-O-A1</x:v>
      </x:c>
      <x:c r="E221" s="7" t="str">
        <x:v>OPERATIONAL</x:v>
      </x:c>
      <x:c r="F221" s="7" t="str">
        <x:v>PTC-A</x:v>
      </x:c>
      <x:c r="G221" s="7" t="str">
        <x:v>CF-18</x:v>
      </x:c>
      <x:c r="H221" s="7" t="str">
        <x:v>BEFORE</x:v>
      </x:c>
      <x:c r="I221" s="7" t="str">
        <x:v>m2</x:v>
      </x:c>
      <x:c r="J221" s="7" t="n">
        <x:v>0</x:v>
      </x:c>
      <x:c r="K221" s="7" t="n">
        <x:v>2.5</x:v>
      </x:c>
      <x:c r="L221" s="7" t="n">
        <x:v>0.01</x:v>
      </x:c>
      <x:c r="M221" s="7" t="str"/>
      <x:c r="N221" s="7" t="str"/>
      <x:c r="O221" s="7" t="str"/>
      <x:c r="P221" s="7" t="str">
        <x:f>IF(O221="","OPEN",IF(OR(NOT(ISNUMBER(M221)),NOT(ISNUMBER(N221)),ABS(M221)&gt;L221,N221&gt;L221),"FAIL","PASS"))</x:f>
        <x:v>OPEN</x:v>
      </x:c>
    </x:row>
    <x:row r="222">
      <x:c r="B222" s="7" t="str">
        <x:v>CAL-00216</x:v>
      </x:c>
      <x:c r="C222" s="7" t="str">
        <x:v>CH-0108</x:v>
      </x:c>
      <x:c r="D222" s="7" t="str">
        <x:v>REA-O-A1</x:v>
      </x:c>
      <x:c r="E222" s="7" t="str">
        <x:v>OPERATIONAL</x:v>
      </x:c>
      <x:c r="F222" s="7" t="str">
        <x:v>PTC-A</x:v>
      </x:c>
      <x:c r="G222" s="7" t="str">
        <x:v>CF-18</x:v>
      </x:c>
      <x:c r="H222" s="7" t="str">
        <x:v>AFTER</x:v>
      </x:c>
      <x:c r="I222" s="7" t="str">
        <x:v>m2</x:v>
      </x:c>
      <x:c r="J222" s="7" t="n">
        <x:v>0</x:v>
      </x:c>
      <x:c r="K222" s="7" t="n">
        <x:v>2.5</x:v>
      </x:c>
      <x:c r="L222" s="7" t="n">
        <x:v>0.01</x:v>
      </x:c>
      <x:c r="M222" s="7" t="str"/>
      <x:c r="N222" s="7" t="str"/>
      <x:c r="O222" s="7" t="str"/>
      <x:c r="P222" s="7" t="str">
        <x:f>IF(O222="","OPEN",IF(OR(NOT(ISNUMBER(M222)),NOT(ISNUMBER(N222)),ABS(M222)&gt;L222,N222&gt;L222),"FAIL","PASS"))</x:f>
        <x:v>OPEN</x:v>
      </x:c>
    </x:row>
    <x:row r="223">
      <x:c r="B223" s="7" t="str">
        <x:v>CAL-00217</x:v>
      </x:c>
      <x:c r="C223" s="7" t="str">
        <x:v>CH-0109</x:v>
      </x:c>
      <x:c r="D223" s="7" t="str">
        <x:v>REA-O-A1</x:v>
      </x:c>
      <x:c r="E223" s="7" t="str">
        <x:v>OPERATIONAL</x:v>
      </x:c>
      <x:c r="F223" s="7" t="str">
        <x:v>PTC-A</x:v>
      </x:c>
      <x:c r="G223" s="7" t="str">
        <x:v>CF-19</x:v>
      </x:c>
      <x:c r="H223" s="7" t="str">
        <x:v>BEFORE</x:v>
      </x:c>
      <x:c r="I223" s="7" t="str">
        <x:v>m3/min</x:v>
      </x:c>
      <x:c r="J223" s="7" t="n">
        <x:v>0</x:v>
      </x:c>
      <x:c r="K223" s="7" t="n">
        <x:v>5</x:v>
      </x:c>
      <x:c r="L223" s="7" t="n">
        <x:v>0.01</x:v>
      </x:c>
      <x:c r="M223" s="7" t="str"/>
      <x:c r="N223" s="7" t="str"/>
      <x:c r="O223" s="7" t="str"/>
      <x:c r="P223" s="7" t="str">
        <x:f>IF(O223="","OPEN",IF(OR(NOT(ISNUMBER(M223)),NOT(ISNUMBER(N223)),ABS(M223)&gt;L223,N223&gt;L223),"FAIL","PASS"))</x:f>
        <x:v>OPEN</x:v>
      </x:c>
    </x:row>
    <x:row r="224">
      <x:c r="B224" s="7" t="str">
        <x:v>CAL-00218</x:v>
      </x:c>
      <x:c r="C224" s="7" t="str">
        <x:v>CH-0109</x:v>
      </x:c>
      <x:c r="D224" s="7" t="str">
        <x:v>REA-O-A1</x:v>
      </x:c>
      <x:c r="E224" s="7" t="str">
        <x:v>OPERATIONAL</x:v>
      </x:c>
      <x:c r="F224" s="7" t="str">
        <x:v>PTC-A</x:v>
      </x:c>
      <x:c r="G224" s="7" t="str">
        <x:v>CF-19</x:v>
      </x:c>
      <x:c r="H224" s="7" t="str">
        <x:v>AFTER</x:v>
      </x:c>
      <x:c r="I224" s="7" t="str">
        <x:v>m3/min</x:v>
      </x:c>
      <x:c r="J224" s="7" t="n">
        <x:v>0</x:v>
      </x:c>
      <x:c r="K224" s="7" t="n">
        <x:v>5</x:v>
      </x:c>
      <x:c r="L224" s="7" t="n">
        <x:v>0.01</x:v>
      </x:c>
      <x:c r="M224" s="7" t="str"/>
      <x:c r="N224" s="7" t="str"/>
      <x:c r="O224" s="7" t="str"/>
      <x:c r="P224" s="7" t="str">
        <x:f>IF(O224="","OPEN",IF(OR(NOT(ISNUMBER(M224)),NOT(ISNUMBER(N224)),ABS(M224)&gt;L224,N224&gt;L224),"FAIL","PASS"))</x:f>
        <x:v>OPEN</x:v>
      </x:c>
    </x:row>
    <x:row r="225">
      <x:c r="B225" s="7" t="str">
        <x:v>CAL-00219</x:v>
      </x:c>
      <x:c r="C225" s="7" t="str">
        <x:v>CH-0110</x:v>
      </x:c>
      <x:c r="D225" s="7" t="str">
        <x:v>REA-O-A1</x:v>
      </x:c>
      <x:c r="E225" s="7" t="str">
        <x:v>OPERATIONAL</x:v>
      </x:c>
      <x:c r="F225" s="7" t="str">
        <x:v>PTC-A</x:v>
      </x:c>
      <x:c r="G225" s="7" t="str">
        <x:v>CF-19</x:v>
      </x:c>
      <x:c r="H225" s="7" t="str">
        <x:v>BEFORE</x:v>
      </x:c>
      <x:c r="I225" s="7" t="str">
        <x:v>m3/min</x:v>
      </x:c>
      <x:c r="J225" s="7" t="n">
        <x:v>0</x:v>
      </x:c>
      <x:c r="K225" s="7" t="n">
        <x:v>5</x:v>
      </x:c>
      <x:c r="L225" s="7" t="n">
        <x:v>0.01</x:v>
      </x:c>
      <x:c r="M225" s="7" t="str"/>
      <x:c r="N225" s="7" t="str"/>
      <x:c r="O225" s="7" t="str"/>
      <x:c r="P225" s="7" t="str">
        <x:f>IF(O225="","OPEN",IF(OR(NOT(ISNUMBER(M225)),NOT(ISNUMBER(N225)),ABS(M225)&gt;L225,N225&gt;L225),"FAIL","PASS"))</x:f>
        <x:v>OPEN</x:v>
      </x:c>
    </x:row>
    <x:row r="226">
      <x:c r="B226" s="7" t="str">
        <x:v>CAL-00220</x:v>
      </x:c>
      <x:c r="C226" s="7" t="str">
        <x:v>CH-0110</x:v>
      </x:c>
      <x:c r="D226" s="7" t="str">
        <x:v>REA-O-A1</x:v>
      </x:c>
      <x:c r="E226" s="7" t="str">
        <x:v>OPERATIONAL</x:v>
      </x:c>
      <x:c r="F226" s="7" t="str">
        <x:v>PTC-A</x:v>
      </x:c>
      <x:c r="G226" s="7" t="str">
        <x:v>CF-19</x:v>
      </x:c>
      <x:c r="H226" s="7" t="str">
        <x:v>AFTER</x:v>
      </x:c>
      <x:c r="I226" s="7" t="str">
        <x:v>m3/min</x:v>
      </x:c>
      <x:c r="J226" s="7" t="n">
        <x:v>0</x:v>
      </x:c>
      <x:c r="K226" s="7" t="n">
        <x:v>5</x:v>
      </x:c>
      <x:c r="L226" s="7" t="n">
        <x:v>0.01</x:v>
      </x:c>
      <x:c r="M226" s="7" t="str"/>
      <x:c r="N226" s="7" t="str"/>
      <x:c r="O226" s="7" t="str"/>
      <x:c r="P226" s="7" t="str">
        <x:f>IF(O226="","OPEN",IF(OR(NOT(ISNUMBER(M226)),NOT(ISNUMBER(N226)),ABS(M226)&gt;L226,N226&gt;L226),"FAIL","PASS"))</x:f>
        <x:v>OPEN</x:v>
      </x:c>
    </x:row>
    <x:row r="227">
      <x:c r="B227" s="7" t="str">
        <x:v>CAL-00221</x:v>
      </x:c>
      <x:c r="C227" s="7" t="str">
        <x:v>CH-0111</x:v>
      </x:c>
      <x:c r="D227" s="7" t="str">
        <x:v>REA-O-A1</x:v>
      </x:c>
      <x:c r="E227" s="7" t="str">
        <x:v>OPERATIONAL</x:v>
      </x:c>
      <x:c r="F227" s="7" t="str">
        <x:v>PTC-A</x:v>
      </x:c>
      <x:c r="G227" s="7" t="str">
        <x:v>CF-19</x:v>
      </x:c>
      <x:c r="H227" s="7" t="str">
        <x:v>BEFORE</x:v>
      </x:c>
      <x:c r="I227" s="7" t="str">
        <x:v>m3/min</x:v>
      </x:c>
      <x:c r="J227" s="7" t="n">
        <x:v>0</x:v>
      </x:c>
      <x:c r="K227" s="7" t="n">
        <x:v>5</x:v>
      </x:c>
      <x:c r="L227" s="7" t="n">
        <x:v>0.01</x:v>
      </x:c>
      <x:c r="M227" s="7" t="str"/>
      <x:c r="N227" s="7" t="str"/>
      <x:c r="O227" s="7" t="str"/>
      <x:c r="P227" s="7" t="str">
        <x:f>IF(O227="","OPEN",IF(OR(NOT(ISNUMBER(M227)),NOT(ISNUMBER(N227)),ABS(M227)&gt;L227,N227&gt;L227),"FAIL","PASS"))</x:f>
        <x:v>OPEN</x:v>
      </x:c>
    </x:row>
    <x:row r="228">
      <x:c r="B228" s="7" t="str">
        <x:v>CAL-00222</x:v>
      </x:c>
      <x:c r="C228" s="7" t="str">
        <x:v>CH-0111</x:v>
      </x:c>
      <x:c r="D228" s="7" t="str">
        <x:v>REA-O-A1</x:v>
      </x:c>
      <x:c r="E228" s="7" t="str">
        <x:v>OPERATIONAL</x:v>
      </x:c>
      <x:c r="F228" s="7" t="str">
        <x:v>PTC-A</x:v>
      </x:c>
      <x:c r="G228" s="7" t="str">
        <x:v>CF-19</x:v>
      </x:c>
      <x:c r="H228" s="7" t="str">
        <x:v>AFTER</x:v>
      </x:c>
      <x:c r="I228" s="7" t="str">
        <x:v>m3/min</x:v>
      </x:c>
      <x:c r="J228" s="7" t="n">
        <x:v>0</x:v>
      </x:c>
      <x:c r="K228" s="7" t="n">
        <x:v>5</x:v>
      </x:c>
      <x:c r="L228" s="7" t="n">
        <x:v>0.01</x:v>
      </x:c>
      <x:c r="M228" s="7" t="str"/>
      <x:c r="N228" s="7" t="str"/>
      <x:c r="O228" s="7" t="str"/>
      <x:c r="P228" s="7" t="str">
        <x:f>IF(O228="","OPEN",IF(OR(NOT(ISNUMBER(M228)),NOT(ISNUMBER(N228)),ABS(M228)&gt;L228,N228&gt;L228),"FAIL","PASS"))</x:f>
        <x:v>OPEN</x:v>
      </x:c>
    </x:row>
    <x:row r="229">
      <x:c r="B229" s="7" t="str">
        <x:v>CAL-00223</x:v>
      </x:c>
      <x:c r="C229" s="7" t="str">
        <x:v>CH-0112</x:v>
      </x:c>
      <x:c r="D229" s="7" t="str">
        <x:v>REA-O-A1</x:v>
      </x:c>
      <x:c r="E229" s="7" t="str">
        <x:v>OPERATIONAL</x:v>
      </x:c>
      <x:c r="F229" s="7" t="str">
        <x:v>PTC-A</x:v>
      </x:c>
      <x:c r="G229" s="7" t="str">
        <x:v>CF-19</x:v>
      </x:c>
      <x:c r="H229" s="7" t="str">
        <x:v>BEFORE</x:v>
      </x:c>
      <x:c r="I229" s="7" t="str">
        <x:v>m3/min</x:v>
      </x:c>
      <x:c r="J229" s="7" t="n">
        <x:v>0</x:v>
      </x:c>
      <x:c r="K229" s="7" t="n">
        <x:v>5</x:v>
      </x:c>
      <x:c r="L229" s="7" t="n">
        <x:v>0.01</x:v>
      </x:c>
      <x:c r="M229" s="7" t="str"/>
      <x:c r="N229" s="7" t="str"/>
      <x:c r="O229" s="7" t="str"/>
      <x:c r="P229" s="7" t="str">
        <x:f>IF(O229="","OPEN",IF(OR(NOT(ISNUMBER(M229)),NOT(ISNUMBER(N229)),ABS(M229)&gt;L229,N229&gt;L229),"FAIL","PASS"))</x:f>
        <x:v>OPEN</x:v>
      </x:c>
    </x:row>
    <x:row r="230">
      <x:c r="B230" s="7" t="str">
        <x:v>CAL-00224</x:v>
      </x:c>
      <x:c r="C230" s="7" t="str">
        <x:v>CH-0112</x:v>
      </x:c>
      <x:c r="D230" s="7" t="str">
        <x:v>REA-O-A1</x:v>
      </x:c>
      <x:c r="E230" s="7" t="str">
        <x:v>OPERATIONAL</x:v>
      </x:c>
      <x:c r="F230" s="7" t="str">
        <x:v>PTC-A</x:v>
      </x:c>
      <x:c r="G230" s="7" t="str">
        <x:v>CF-19</x:v>
      </x:c>
      <x:c r="H230" s="7" t="str">
        <x:v>AFTER</x:v>
      </x:c>
      <x:c r="I230" s="7" t="str">
        <x:v>m3/min</x:v>
      </x:c>
      <x:c r="J230" s="7" t="n">
        <x:v>0</x:v>
      </x:c>
      <x:c r="K230" s="7" t="n">
        <x:v>5</x:v>
      </x:c>
      <x:c r="L230" s="7" t="n">
        <x:v>0.01</x:v>
      </x:c>
      <x:c r="M230" s="7" t="str"/>
      <x:c r="N230" s="7" t="str"/>
      <x:c r="O230" s="7" t="str"/>
      <x:c r="P230" s="7" t="str">
        <x:f>IF(O230="","OPEN",IF(OR(NOT(ISNUMBER(M230)),NOT(ISNUMBER(N230)),ABS(M230)&gt;L230,N230&gt;L230),"FAIL","PASS"))</x:f>
        <x:v>OPEN</x:v>
      </x:c>
    </x:row>
    <x:row r="231">
      <x:c r="B231" s="7" t="str">
        <x:v>CAL-00225</x:v>
      </x:c>
      <x:c r="C231" s="7" t="str">
        <x:v>CH-0113</x:v>
      </x:c>
      <x:c r="D231" s="7" t="str">
        <x:v>REA-O-A1</x:v>
      </x:c>
      <x:c r="E231" s="7" t="str">
        <x:v>OPERATIONAL</x:v>
      </x:c>
      <x:c r="F231" s="7" t="str">
        <x:v>PTC-A</x:v>
      </x:c>
      <x:c r="G231" s="7" t="str">
        <x:v>CF-19</x:v>
      </x:c>
      <x:c r="H231" s="7" t="str">
        <x:v>BEFORE</x:v>
      </x:c>
      <x:c r="I231" s="7" t="str">
        <x:v>m3/min</x:v>
      </x:c>
      <x:c r="J231" s="7" t="n">
        <x:v>0</x:v>
      </x:c>
      <x:c r="K231" s="7" t="n">
        <x:v>5</x:v>
      </x:c>
      <x:c r="L231" s="7" t="n">
        <x:v>0.01</x:v>
      </x:c>
      <x:c r="M231" s="7" t="str"/>
      <x:c r="N231" s="7" t="str"/>
      <x:c r="O231" s="7" t="str"/>
      <x:c r="P231" s="7" t="str">
        <x:f>IF(O231="","OPEN",IF(OR(NOT(ISNUMBER(M231)),NOT(ISNUMBER(N231)),ABS(M231)&gt;L231,N231&gt;L231),"FAIL","PASS"))</x:f>
        <x:v>OPEN</x:v>
      </x:c>
    </x:row>
    <x:row r="232">
      <x:c r="B232" s="7" t="str">
        <x:v>CAL-00226</x:v>
      </x:c>
      <x:c r="C232" s="7" t="str">
        <x:v>CH-0113</x:v>
      </x:c>
      <x:c r="D232" s="7" t="str">
        <x:v>REA-O-A1</x:v>
      </x:c>
      <x:c r="E232" s="7" t="str">
        <x:v>OPERATIONAL</x:v>
      </x:c>
      <x:c r="F232" s="7" t="str">
        <x:v>PTC-A</x:v>
      </x:c>
      <x:c r="G232" s="7" t="str">
        <x:v>CF-19</x:v>
      </x:c>
      <x:c r="H232" s="7" t="str">
        <x:v>AFTER</x:v>
      </x:c>
      <x:c r="I232" s="7" t="str">
        <x:v>m3/min</x:v>
      </x:c>
      <x:c r="J232" s="7" t="n">
        <x:v>0</x:v>
      </x:c>
      <x:c r="K232" s="7" t="n">
        <x:v>5</x:v>
      </x:c>
      <x:c r="L232" s="7" t="n">
        <x:v>0.01</x:v>
      </x:c>
      <x:c r="M232" s="7" t="str"/>
      <x:c r="N232" s="7" t="str"/>
      <x:c r="O232" s="7" t="str"/>
      <x:c r="P232" s="7" t="str">
        <x:f>IF(O232="","OPEN",IF(OR(NOT(ISNUMBER(M232)),NOT(ISNUMBER(N232)),ABS(M232)&gt;L232,N232&gt;L232),"FAIL","PASS"))</x:f>
        <x:v>OPEN</x:v>
      </x:c>
    </x:row>
    <x:row r="233">
      <x:c r="B233" s="7" t="str">
        <x:v>CAL-00227</x:v>
      </x:c>
      <x:c r="C233" s="7" t="str">
        <x:v>CH-0114</x:v>
      </x:c>
      <x:c r="D233" s="7" t="str">
        <x:v>REA-O-A1</x:v>
      </x:c>
      <x:c r="E233" s="7" t="str">
        <x:v>OPERATIONAL</x:v>
      </x:c>
      <x:c r="F233" s="7" t="str">
        <x:v>PTC-A</x:v>
      </x:c>
      <x:c r="G233" s="7" t="str">
        <x:v>CF-19</x:v>
      </x:c>
      <x:c r="H233" s="7" t="str">
        <x:v>BEFORE</x:v>
      </x:c>
      <x:c r="I233" s="7" t="str">
        <x:v>m3/min</x:v>
      </x:c>
      <x:c r="J233" s="7" t="n">
        <x:v>0</x:v>
      </x:c>
      <x:c r="K233" s="7" t="n">
        <x:v>5</x:v>
      </x:c>
      <x:c r="L233" s="7" t="n">
        <x:v>0.01</x:v>
      </x:c>
      <x:c r="M233" s="7" t="str"/>
      <x:c r="N233" s="7" t="str"/>
      <x:c r="O233" s="7" t="str"/>
      <x:c r="P233" s="7" t="str">
        <x:f>IF(O233="","OPEN",IF(OR(NOT(ISNUMBER(M233)),NOT(ISNUMBER(N233)),ABS(M233)&gt;L233,N233&gt;L233),"FAIL","PASS"))</x:f>
        <x:v>OPEN</x:v>
      </x:c>
    </x:row>
    <x:row r="234">
      <x:c r="B234" s="7" t="str">
        <x:v>CAL-00228</x:v>
      </x:c>
      <x:c r="C234" s="7" t="str">
        <x:v>CH-0114</x:v>
      </x:c>
      <x:c r="D234" s="7" t="str">
        <x:v>REA-O-A1</x:v>
      </x:c>
      <x:c r="E234" s="7" t="str">
        <x:v>OPERATIONAL</x:v>
      </x:c>
      <x:c r="F234" s="7" t="str">
        <x:v>PTC-A</x:v>
      </x:c>
      <x:c r="G234" s="7" t="str">
        <x:v>CF-19</x:v>
      </x:c>
      <x:c r="H234" s="7" t="str">
        <x:v>AFTER</x:v>
      </x:c>
      <x:c r="I234" s="7" t="str">
        <x:v>m3/min</x:v>
      </x:c>
      <x:c r="J234" s="7" t="n">
        <x:v>0</x:v>
      </x:c>
      <x:c r="K234" s="7" t="n">
        <x:v>5</x:v>
      </x:c>
      <x:c r="L234" s="7" t="n">
        <x:v>0.01</x:v>
      </x:c>
      <x:c r="M234" s="7" t="str"/>
      <x:c r="N234" s="7" t="str"/>
      <x:c r="O234" s="7" t="str"/>
      <x:c r="P234" s="7" t="str">
        <x:f>IF(O234="","OPEN",IF(OR(NOT(ISNUMBER(M234)),NOT(ISNUMBER(N234)),ABS(M234)&gt;L234,N234&gt;L234),"FAIL","PASS"))</x:f>
        <x:v>OPEN</x:v>
      </x:c>
    </x:row>
    <x:row r="235">
      <x:c r="B235" s="7" t="str">
        <x:v>CAL-00229</x:v>
      </x:c>
      <x:c r="C235" s="7" t="str">
        <x:v>CH-0115</x:v>
      </x:c>
      <x:c r="D235" s="7" t="str">
        <x:v>REA-O-A1</x:v>
      </x:c>
      <x:c r="E235" s="7" t="str">
        <x:v>OPERATIONAL</x:v>
      </x:c>
      <x:c r="F235" s="7" t="str">
        <x:v>PTC-A</x:v>
      </x:c>
      <x:c r="G235" s="7" t="str">
        <x:v>CF-20</x:v>
      </x:c>
      <x:c r="H235" s="7" t="str">
        <x:v>BEFORE</x:v>
      </x:c>
      <x:c r="I235" s="7" t="str">
        <x:v>fraction</x:v>
      </x:c>
      <x:c r="J235" s="7" t="n">
        <x:v>0</x:v>
      </x:c>
      <x:c r="K235" s="7" t="n">
        <x:v>1</x:v>
      </x:c>
      <x:c r="L235" s="7" t="n">
        <x:v>0.005</x:v>
      </x:c>
      <x:c r="M235" s="7" t="str"/>
      <x:c r="N235" s="7" t="str"/>
      <x:c r="O235" s="7" t="str"/>
      <x:c r="P235" s="7" t="str">
        <x:f>IF(O235="","OPEN",IF(OR(NOT(ISNUMBER(M235)),NOT(ISNUMBER(N235)),ABS(M235)&gt;L235,N235&gt;L235),"FAIL","PASS"))</x:f>
        <x:v>OPEN</x:v>
      </x:c>
    </x:row>
    <x:row r="236">
      <x:c r="B236" s="7" t="str">
        <x:v>CAL-00230</x:v>
      </x:c>
      <x:c r="C236" s="7" t="str">
        <x:v>CH-0115</x:v>
      </x:c>
      <x:c r="D236" s="7" t="str">
        <x:v>REA-O-A1</x:v>
      </x:c>
      <x:c r="E236" s="7" t="str">
        <x:v>OPERATIONAL</x:v>
      </x:c>
      <x:c r="F236" s="7" t="str">
        <x:v>PTC-A</x:v>
      </x:c>
      <x:c r="G236" s="7" t="str">
        <x:v>CF-20</x:v>
      </x:c>
      <x:c r="H236" s="7" t="str">
        <x:v>AFTER</x:v>
      </x:c>
      <x:c r="I236" s="7" t="str">
        <x:v>fraction</x:v>
      </x:c>
      <x:c r="J236" s="7" t="n">
        <x:v>0</x:v>
      </x:c>
      <x:c r="K236" s="7" t="n">
        <x:v>1</x:v>
      </x:c>
      <x:c r="L236" s="7" t="n">
        <x:v>0.005</x:v>
      </x:c>
      <x:c r="M236" s="7" t="str"/>
      <x:c r="N236" s="7" t="str"/>
      <x:c r="O236" s="7" t="str"/>
      <x:c r="P236" s="7" t="str">
        <x:f>IF(O236="","OPEN",IF(OR(NOT(ISNUMBER(M236)),NOT(ISNUMBER(N236)),ABS(M236)&gt;L236,N236&gt;L236),"FAIL","PASS"))</x:f>
        <x:v>OPEN</x:v>
      </x:c>
    </x:row>
    <x:row r="237">
      <x:c r="B237" s="7" t="str">
        <x:v>CAL-00231</x:v>
      </x:c>
      <x:c r="C237" s="7" t="str">
        <x:v>CH-0116</x:v>
      </x:c>
      <x:c r="D237" s="7" t="str">
        <x:v>REA-O-A1</x:v>
      </x:c>
      <x:c r="E237" s="7" t="str">
        <x:v>OPERATIONAL</x:v>
      </x:c>
      <x:c r="F237" s="7" t="str">
        <x:v>PTC-A</x:v>
      </x:c>
      <x:c r="G237" s="7" t="str">
        <x:v>CF-20</x:v>
      </x:c>
      <x:c r="H237" s="7" t="str">
        <x:v>BEFORE</x:v>
      </x:c>
      <x:c r="I237" s="7" t="str">
        <x:v>fraction</x:v>
      </x:c>
      <x:c r="J237" s="7" t="n">
        <x:v>0</x:v>
      </x:c>
      <x:c r="K237" s="7" t="n">
        <x:v>1</x:v>
      </x:c>
      <x:c r="L237" s="7" t="n">
        <x:v>0.005</x:v>
      </x:c>
      <x:c r="M237" s="7" t="str"/>
      <x:c r="N237" s="7" t="str"/>
      <x:c r="O237" s="7" t="str"/>
      <x:c r="P237" s="7" t="str">
        <x:f>IF(O237="","OPEN",IF(OR(NOT(ISNUMBER(M237)),NOT(ISNUMBER(N237)),ABS(M237)&gt;L237,N237&gt;L237),"FAIL","PASS"))</x:f>
        <x:v>OPEN</x:v>
      </x:c>
    </x:row>
    <x:row r="238">
      <x:c r="B238" s="7" t="str">
        <x:v>CAL-00232</x:v>
      </x:c>
      <x:c r="C238" s="7" t="str">
        <x:v>CH-0116</x:v>
      </x:c>
      <x:c r="D238" s="7" t="str">
        <x:v>REA-O-A1</x:v>
      </x:c>
      <x:c r="E238" s="7" t="str">
        <x:v>OPERATIONAL</x:v>
      </x:c>
      <x:c r="F238" s="7" t="str">
        <x:v>PTC-A</x:v>
      </x:c>
      <x:c r="G238" s="7" t="str">
        <x:v>CF-20</x:v>
      </x:c>
      <x:c r="H238" s="7" t="str">
        <x:v>AFTER</x:v>
      </x:c>
      <x:c r="I238" s="7" t="str">
        <x:v>fraction</x:v>
      </x:c>
      <x:c r="J238" s="7" t="n">
        <x:v>0</x:v>
      </x:c>
      <x:c r="K238" s="7" t="n">
        <x:v>1</x:v>
      </x:c>
      <x:c r="L238" s="7" t="n">
        <x:v>0.005</x:v>
      </x:c>
      <x:c r="M238" s="7" t="str"/>
      <x:c r="N238" s="7" t="str"/>
      <x:c r="O238" s="7" t="str"/>
      <x:c r="P238" s="7" t="str">
        <x:f>IF(O238="","OPEN",IF(OR(NOT(ISNUMBER(M238)),NOT(ISNUMBER(N238)),ABS(M238)&gt;L238,N238&gt;L238),"FAIL","PASS"))</x:f>
        <x:v>OPEN</x:v>
      </x:c>
    </x:row>
    <x:row r="239">
      <x:c r="B239" s="7" t="str">
        <x:v>CAL-00233</x:v>
      </x:c>
      <x:c r="C239" s="7" t="str">
        <x:v>CH-0117</x:v>
      </x:c>
      <x:c r="D239" s="7" t="str">
        <x:v>REA-O-A1</x:v>
      </x:c>
      <x:c r="E239" s="7" t="str">
        <x:v>OPERATIONAL</x:v>
      </x:c>
      <x:c r="F239" s="7" t="str">
        <x:v>PTC-A</x:v>
      </x:c>
      <x:c r="G239" s="7" t="str">
        <x:v>CF-20</x:v>
      </x:c>
      <x:c r="H239" s="7" t="str">
        <x:v>BEFORE</x:v>
      </x:c>
      <x:c r="I239" s="7" t="str">
        <x:v>fraction</x:v>
      </x:c>
      <x:c r="J239" s="7" t="n">
        <x:v>0</x:v>
      </x:c>
      <x:c r="K239" s="7" t="n">
        <x:v>1</x:v>
      </x:c>
      <x:c r="L239" s="7" t="n">
        <x:v>0.005</x:v>
      </x:c>
      <x:c r="M239" s="7" t="str"/>
      <x:c r="N239" s="7" t="str"/>
      <x:c r="O239" s="7" t="str"/>
      <x:c r="P239" s="7" t="str">
        <x:f>IF(O239="","OPEN",IF(OR(NOT(ISNUMBER(M239)),NOT(ISNUMBER(N239)),ABS(M239)&gt;L239,N239&gt;L239),"FAIL","PASS"))</x:f>
        <x:v>OPEN</x:v>
      </x:c>
    </x:row>
    <x:row r="240">
      <x:c r="B240" s="7" t="str">
        <x:v>CAL-00234</x:v>
      </x:c>
      <x:c r="C240" s="7" t="str">
        <x:v>CH-0117</x:v>
      </x:c>
      <x:c r="D240" s="7" t="str">
        <x:v>REA-O-A1</x:v>
      </x:c>
      <x:c r="E240" s="7" t="str">
        <x:v>OPERATIONAL</x:v>
      </x:c>
      <x:c r="F240" s="7" t="str">
        <x:v>PTC-A</x:v>
      </x:c>
      <x:c r="G240" s="7" t="str">
        <x:v>CF-20</x:v>
      </x:c>
      <x:c r="H240" s="7" t="str">
        <x:v>AFTER</x:v>
      </x:c>
      <x:c r="I240" s="7" t="str">
        <x:v>fraction</x:v>
      </x:c>
      <x:c r="J240" s="7" t="n">
        <x:v>0</x:v>
      </x:c>
      <x:c r="K240" s="7" t="n">
        <x:v>1</x:v>
      </x:c>
      <x:c r="L240" s="7" t="n">
        <x:v>0.005</x:v>
      </x:c>
      <x:c r="M240" s="7" t="str"/>
      <x:c r="N240" s="7" t="str"/>
      <x:c r="O240" s="7" t="str"/>
      <x:c r="P240" s="7" t="str">
        <x:f>IF(O240="","OPEN",IF(OR(NOT(ISNUMBER(M240)),NOT(ISNUMBER(N240)),ABS(M240)&gt;L240,N240&gt;L240),"FAIL","PASS"))</x:f>
        <x:v>OPEN</x:v>
      </x:c>
    </x:row>
    <x:row r="241">
      <x:c r="B241" s="7" t="str">
        <x:v>CAL-00235</x:v>
      </x:c>
      <x:c r="C241" s="7" t="str">
        <x:v>CH-0118</x:v>
      </x:c>
      <x:c r="D241" s="7" t="str">
        <x:v>REA-O-A1</x:v>
      </x:c>
      <x:c r="E241" s="7" t="str">
        <x:v>OPERATIONAL</x:v>
      </x:c>
      <x:c r="F241" s="7" t="str">
        <x:v>PTC-A</x:v>
      </x:c>
      <x:c r="G241" s="7" t="str">
        <x:v>CF-20</x:v>
      </x:c>
      <x:c r="H241" s="7" t="str">
        <x:v>BEFORE</x:v>
      </x:c>
      <x:c r="I241" s="7" t="str">
        <x:v>fraction</x:v>
      </x:c>
      <x:c r="J241" s="7" t="n">
        <x:v>0</x:v>
      </x:c>
      <x:c r="K241" s="7" t="n">
        <x:v>1</x:v>
      </x:c>
      <x:c r="L241" s="7" t="n">
        <x:v>0.005</x:v>
      </x:c>
      <x:c r="M241" s="7" t="str"/>
      <x:c r="N241" s="7" t="str"/>
      <x:c r="O241" s="7" t="str"/>
      <x:c r="P241" s="7" t="str">
        <x:f>IF(O241="","OPEN",IF(OR(NOT(ISNUMBER(M241)),NOT(ISNUMBER(N241)),ABS(M241)&gt;L241,N241&gt;L241),"FAIL","PASS"))</x:f>
        <x:v>OPEN</x:v>
      </x:c>
    </x:row>
    <x:row r="242">
      <x:c r="B242" s="7" t="str">
        <x:v>CAL-00236</x:v>
      </x:c>
      <x:c r="C242" s="7" t="str">
        <x:v>CH-0118</x:v>
      </x:c>
      <x:c r="D242" s="7" t="str">
        <x:v>REA-O-A1</x:v>
      </x:c>
      <x:c r="E242" s="7" t="str">
        <x:v>OPERATIONAL</x:v>
      </x:c>
      <x:c r="F242" s="7" t="str">
        <x:v>PTC-A</x:v>
      </x:c>
      <x:c r="G242" s="7" t="str">
        <x:v>CF-20</x:v>
      </x:c>
      <x:c r="H242" s="7" t="str">
        <x:v>AFTER</x:v>
      </x:c>
      <x:c r="I242" s="7" t="str">
        <x:v>fraction</x:v>
      </x:c>
      <x:c r="J242" s="7" t="n">
        <x:v>0</x:v>
      </x:c>
      <x:c r="K242" s="7" t="n">
        <x:v>1</x:v>
      </x:c>
      <x:c r="L242" s="7" t="n">
        <x:v>0.005</x:v>
      </x:c>
      <x:c r="M242" s="7" t="str"/>
      <x:c r="N242" s="7" t="str"/>
      <x:c r="O242" s="7" t="str"/>
      <x:c r="P242" s="7" t="str">
        <x:f>IF(O242="","OPEN",IF(OR(NOT(ISNUMBER(M242)),NOT(ISNUMBER(N242)),ABS(M242)&gt;L242,N242&gt;L242),"FAIL","PASS"))</x:f>
        <x:v>OPEN</x:v>
      </x:c>
    </x:row>
    <x:row r="243">
      <x:c r="B243" s="7" t="str">
        <x:v>CAL-00237</x:v>
      </x:c>
      <x:c r="C243" s="7" t="str">
        <x:v>CH-0119</x:v>
      </x:c>
      <x:c r="D243" s="7" t="str">
        <x:v>REA-O-A1</x:v>
      </x:c>
      <x:c r="E243" s="7" t="str">
        <x:v>OPERATIONAL</x:v>
      </x:c>
      <x:c r="F243" s="7" t="str">
        <x:v>PTC-A</x:v>
      </x:c>
      <x:c r="G243" s="7" t="str">
        <x:v>CF-20</x:v>
      </x:c>
      <x:c r="H243" s="7" t="str">
        <x:v>BEFORE</x:v>
      </x:c>
      <x:c r="I243" s="7" t="str">
        <x:v>fraction</x:v>
      </x:c>
      <x:c r="J243" s="7" t="n">
        <x:v>0</x:v>
      </x:c>
      <x:c r="K243" s="7" t="n">
        <x:v>1</x:v>
      </x:c>
      <x:c r="L243" s="7" t="n">
        <x:v>0.005</x:v>
      </x:c>
      <x:c r="M243" s="7" t="str"/>
      <x:c r="N243" s="7" t="str"/>
      <x:c r="O243" s="7" t="str"/>
      <x:c r="P243" s="7" t="str">
        <x:f>IF(O243="","OPEN",IF(OR(NOT(ISNUMBER(M243)),NOT(ISNUMBER(N243)),ABS(M243)&gt;L243,N243&gt;L243),"FAIL","PASS"))</x:f>
        <x:v>OPEN</x:v>
      </x:c>
    </x:row>
    <x:row r="244">
      <x:c r="B244" s="7" t="str">
        <x:v>CAL-00238</x:v>
      </x:c>
      <x:c r="C244" s="7" t="str">
        <x:v>CH-0119</x:v>
      </x:c>
      <x:c r="D244" s="7" t="str">
        <x:v>REA-O-A1</x:v>
      </x:c>
      <x:c r="E244" s="7" t="str">
        <x:v>OPERATIONAL</x:v>
      </x:c>
      <x:c r="F244" s="7" t="str">
        <x:v>PTC-A</x:v>
      </x:c>
      <x:c r="G244" s="7" t="str">
        <x:v>CF-20</x:v>
      </x:c>
      <x:c r="H244" s="7" t="str">
        <x:v>AFTER</x:v>
      </x:c>
      <x:c r="I244" s="7" t="str">
        <x:v>fraction</x:v>
      </x:c>
      <x:c r="J244" s="7" t="n">
        <x:v>0</x:v>
      </x:c>
      <x:c r="K244" s="7" t="n">
        <x:v>1</x:v>
      </x:c>
      <x:c r="L244" s="7" t="n">
        <x:v>0.005</x:v>
      </x:c>
      <x:c r="M244" s="7" t="str"/>
      <x:c r="N244" s="7" t="str"/>
      <x:c r="O244" s="7" t="str"/>
      <x:c r="P244" s="7" t="str">
        <x:f>IF(O244="","OPEN",IF(OR(NOT(ISNUMBER(M244)),NOT(ISNUMBER(N244)),ABS(M244)&gt;L244,N244&gt;L244),"FAIL","PASS"))</x:f>
        <x:v>OPEN</x:v>
      </x:c>
    </x:row>
    <x:row r="245">
      <x:c r="B245" s="7" t="str">
        <x:v>CAL-00239</x:v>
      </x:c>
      <x:c r="C245" s="7" t="str">
        <x:v>CH-0120</x:v>
      </x:c>
      <x:c r="D245" s="7" t="str">
        <x:v>REA-O-A1</x:v>
      </x:c>
      <x:c r="E245" s="7" t="str">
        <x:v>OPERATIONAL</x:v>
      </x:c>
      <x:c r="F245" s="7" t="str">
        <x:v>PTC-A</x:v>
      </x:c>
      <x:c r="G245" s="7" t="str">
        <x:v>CF-20</x:v>
      </x:c>
      <x:c r="H245" s="7" t="str">
        <x:v>BEFORE</x:v>
      </x:c>
      <x:c r="I245" s="7" t="str">
        <x:v>fraction</x:v>
      </x:c>
      <x:c r="J245" s="7" t="n">
        <x:v>0</x:v>
      </x:c>
      <x:c r="K245" s="7" t="n">
        <x:v>1</x:v>
      </x:c>
      <x:c r="L245" s="7" t="n">
        <x:v>0.005</x:v>
      </x:c>
      <x:c r="M245" s="7" t="str"/>
      <x:c r="N245" s="7" t="str"/>
      <x:c r="O245" s="7" t="str"/>
      <x:c r="P245" s="7" t="str">
        <x:f>IF(O245="","OPEN",IF(OR(NOT(ISNUMBER(M245)),NOT(ISNUMBER(N245)),ABS(M245)&gt;L245,N245&gt;L245),"FAIL","PASS"))</x:f>
        <x:v>OPEN</x:v>
      </x:c>
    </x:row>
    <x:row r="246">
      <x:c r="B246" s="7" t="str">
        <x:v>CAL-00240</x:v>
      </x:c>
      <x:c r="C246" s="7" t="str">
        <x:v>CH-0120</x:v>
      </x:c>
      <x:c r="D246" s="7" t="str">
        <x:v>REA-O-A1</x:v>
      </x:c>
      <x:c r="E246" s="7" t="str">
        <x:v>OPERATIONAL</x:v>
      </x:c>
      <x:c r="F246" s="7" t="str">
        <x:v>PTC-A</x:v>
      </x:c>
      <x:c r="G246" s="7" t="str">
        <x:v>CF-20</x:v>
      </x:c>
      <x:c r="H246" s="7" t="str">
        <x:v>AFTER</x:v>
      </x:c>
      <x:c r="I246" s="7" t="str">
        <x:v>fraction</x:v>
      </x:c>
      <x:c r="J246" s="7" t="n">
        <x:v>0</x:v>
      </x:c>
      <x:c r="K246" s="7" t="n">
        <x:v>1</x:v>
      </x:c>
      <x:c r="L246" s="7" t="n">
        <x:v>0.005</x:v>
      </x:c>
      <x:c r="M246" s="7" t="str"/>
      <x:c r="N246" s="7" t="str"/>
      <x:c r="O246" s="7" t="str"/>
      <x:c r="P246" s="7" t="str">
        <x:f>IF(O246="","OPEN",IF(OR(NOT(ISNUMBER(M246)),NOT(ISNUMBER(N246)),ABS(M246)&gt;L246,N246&gt;L246),"FAIL","PASS"))</x:f>
        <x:v>OPEN</x:v>
      </x:c>
    </x:row>
    <x:row r="247">
      <x:c r="B247" s="7" t="str">
        <x:v>CAL-00241</x:v>
      </x:c>
      <x:c r="C247" s="7" t="str">
        <x:v>CH-0121</x:v>
      </x:c>
      <x:c r="D247" s="7" t="str">
        <x:v>REA-O-A1</x:v>
      </x:c>
      <x:c r="E247" s="7" t="str">
        <x:v>OPERATIONAL</x:v>
      </x:c>
      <x:c r="F247" s="7" t="str">
        <x:v>PTC-A</x:v>
      </x:c>
      <x:c r="G247" s="7" t="str">
        <x:v>CF-21</x:v>
      </x:c>
      <x:c r="H247" s="7" t="str">
        <x:v>BEFORE</x:v>
      </x:c>
      <x:c r="I247" s="7" t="str">
        <x:v>fraction</x:v>
      </x:c>
      <x:c r="J247" s="7" t="n">
        <x:v>0</x:v>
      </x:c>
      <x:c r="K247" s="7" t="n">
        <x:v>1</x:v>
      </x:c>
      <x:c r="L247" s="7" t="n">
        <x:v>0.005</x:v>
      </x:c>
      <x:c r="M247" s="7" t="str"/>
      <x:c r="N247" s="7" t="str"/>
      <x:c r="O247" s="7" t="str"/>
      <x:c r="P247" s="7" t="str">
        <x:f>IF(O247="","OPEN",IF(OR(NOT(ISNUMBER(M247)),NOT(ISNUMBER(N247)),ABS(M247)&gt;L247,N247&gt;L247),"FAIL","PASS"))</x:f>
        <x:v>OPEN</x:v>
      </x:c>
    </x:row>
    <x:row r="248">
      <x:c r="B248" s="7" t="str">
        <x:v>CAL-00242</x:v>
      </x:c>
      <x:c r="C248" s="7" t="str">
        <x:v>CH-0121</x:v>
      </x:c>
      <x:c r="D248" s="7" t="str">
        <x:v>REA-O-A1</x:v>
      </x:c>
      <x:c r="E248" s="7" t="str">
        <x:v>OPERATIONAL</x:v>
      </x:c>
      <x:c r="F248" s="7" t="str">
        <x:v>PTC-A</x:v>
      </x:c>
      <x:c r="G248" s="7" t="str">
        <x:v>CF-21</x:v>
      </x:c>
      <x:c r="H248" s="7" t="str">
        <x:v>AFTER</x:v>
      </x:c>
      <x:c r="I248" s="7" t="str">
        <x:v>fraction</x:v>
      </x:c>
      <x:c r="J248" s="7" t="n">
        <x:v>0</x:v>
      </x:c>
      <x:c r="K248" s="7" t="n">
        <x:v>1</x:v>
      </x:c>
      <x:c r="L248" s="7" t="n">
        <x:v>0.005</x:v>
      </x:c>
      <x:c r="M248" s="7" t="str"/>
      <x:c r="N248" s="7" t="str"/>
      <x:c r="O248" s="7" t="str"/>
      <x:c r="P248" s="7" t="str">
        <x:f>IF(O248="","OPEN",IF(OR(NOT(ISNUMBER(M248)),NOT(ISNUMBER(N248)),ABS(M248)&gt;L248,N248&gt;L248),"FAIL","PASS"))</x:f>
        <x:v>OPEN</x:v>
      </x:c>
    </x:row>
    <x:row r="249">
      <x:c r="B249" s="7" t="str">
        <x:v>CAL-00243</x:v>
      </x:c>
      <x:c r="C249" s="7" t="str">
        <x:v>CH-0122</x:v>
      </x:c>
      <x:c r="D249" s="7" t="str">
        <x:v>REA-O-A1</x:v>
      </x:c>
      <x:c r="E249" s="7" t="str">
        <x:v>OPERATIONAL</x:v>
      </x:c>
      <x:c r="F249" s="7" t="str">
        <x:v>PTC-A</x:v>
      </x:c>
      <x:c r="G249" s="7" t="str">
        <x:v>CF-21</x:v>
      </x:c>
      <x:c r="H249" s="7" t="str">
        <x:v>BEFORE</x:v>
      </x:c>
      <x:c r="I249" s="7" t="str">
        <x:v>fraction</x:v>
      </x:c>
      <x:c r="J249" s="7" t="n">
        <x:v>0</x:v>
      </x:c>
      <x:c r="K249" s="7" t="n">
        <x:v>1</x:v>
      </x:c>
      <x:c r="L249" s="7" t="n">
        <x:v>0.005</x:v>
      </x:c>
      <x:c r="M249" s="7" t="str"/>
      <x:c r="N249" s="7" t="str"/>
      <x:c r="O249" s="7" t="str"/>
      <x:c r="P249" s="7" t="str">
        <x:f>IF(O249="","OPEN",IF(OR(NOT(ISNUMBER(M249)),NOT(ISNUMBER(N249)),ABS(M249)&gt;L249,N249&gt;L249),"FAIL","PASS"))</x:f>
        <x:v>OPEN</x:v>
      </x:c>
    </x:row>
    <x:row r="250">
      <x:c r="B250" s="7" t="str">
        <x:v>CAL-00244</x:v>
      </x:c>
      <x:c r="C250" s="7" t="str">
        <x:v>CH-0122</x:v>
      </x:c>
      <x:c r="D250" s="7" t="str">
        <x:v>REA-O-A1</x:v>
      </x:c>
      <x:c r="E250" s="7" t="str">
        <x:v>OPERATIONAL</x:v>
      </x:c>
      <x:c r="F250" s="7" t="str">
        <x:v>PTC-A</x:v>
      </x:c>
      <x:c r="G250" s="7" t="str">
        <x:v>CF-21</x:v>
      </x:c>
      <x:c r="H250" s="7" t="str">
        <x:v>AFTER</x:v>
      </x:c>
      <x:c r="I250" s="7" t="str">
        <x:v>fraction</x:v>
      </x:c>
      <x:c r="J250" s="7" t="n">
        <x:v>0</x:v>
      </x:c>
      <x:c r="K250" s="7" t="n">
        <x:v>1</x:v>
      </x:c>
      <x:c r="L250" s="7" t="n">
        <x:v>0.005</x:v>
      </x:c>
      <x:c r="M250" s="7" t="str"/>
      <x:c r="N250" s="7" t="str"/>
      <x:c r="O250" s="7" t="str"/>
      <x:c r="P250" s="7" t="str">
        <x:f>IF(O250="","OPEN",IF(OR(NOT(ISNUMBER(M250)),NOT(ISNUMBER(N250)),ABS(M250)&gt;L250,N250&gt;L250),"FAIL","PASS"))</x:f>
        <x:v>OPEN</x:v>
      </x:c>
    </x:row>
    <x:row r="251">
      <x:c r="B251" s="7" t="str">
        <x:v>CAL-00245</x:v>
      </x:c>
      <x:c r="C251" s="7" t="str">
        <x:v>CH-0123</x:v>
      </x:c>
      <x:c r="D251" s="7" t="str">
        <x:v>REA-O-A1</x:v>
      </x:c>
      <x:c r="E251" s="7" t="str">
        <x:v>OPERATIONAL</x:v>
      </x:c>
      <x:c r="F251" s="7" t="str">
        <x:v>PTC-A</x:v>
      </x:c>
      <x:c r="G251" s="7" t="str">
        <x:v>CF-21</x:v>
      </x:c>
      <x:c r="H251" s="7" t="str">
        <x:v>BEFORE</x:v>
      </x:c>
      <x:c r="I251" s="7" t="str">
        <x:v>fraction</x:v>
      </x:c>
      <x:c r="J251" s="7" t="n">
        <x:v>0</x:v>
      </x:c>
      <x:c r="K251" s="7" t="n">
        <x:v>1</x:v>
      </x:c>
      <x:c r="L251" s="7" t="n">
        <x:v>0.005</x:v>
      </x:c>
      <x:c r="M251" s="7" t="str"/>
      <x:c r="N251" s="7" t="str"/>
      <x:c r="O251" s="7" t="str"/>
      <x:c r="P251" s="7" t="str">
        <x:f>IF(O251="","OPEN",IF(OR(NOT(ISNUMBER(M251)),NOT(ISNUMBER(N251)),ABS(M251)&gt;L251,N251&gt;L251),"FAIL","PASS"))</x:f>
        <x:v>OPEN</x:v>
      </x:c>
    </x:row>
    <x:row r="252">
      <x:c r="B252" s="7" t="str">
        <x:v>CAL-00246</x:v>
      </x:c>
      <x:c r="C252" s="7" t="str">
        <x:v>CH-0123</x:v>
      </x:c>
      <x:c r="D252" s="7" t="str">
        <x:v>REA-O-A1</x:v>
      </x:c>
      <x:c r="E252" s="7" t="str">
        <x:v>OPERATIONAL</x:v>
      </x:c>
      <x:c r="F252" s="7" t="str">
        <x:v>PTC-A</x:v>
      </x:c>
      <x:c r="G252" s="7" t="str">
        <x:v>CF-21</x:v>
      </x:c>
      <x:c r="H252" s="7" t="str">
        <x:v>AFTER</x:v>
      </x:c>
      <x:c r="I252" s="7" t="str">
        <x:v>fraction</x:v>
      </x:c>
      <x:c r="J252" s="7" t="n">
        <x:v>0</x:v>
      </x:c>
      <x:c r="K252" s="7" t="n">
        <x:v>1</x:v>
      </x:c>
      <x:c r="L252" s="7" t="n">
        <x:v>0.005</x:v>
      </x:c>
      <x:c r="M252" s="7" t="str"/>
      <x:c r="N252" s="7" t="str"/>
      <x:c r="O252" s="7" t="str"/>
      <x:c r="P252" s="7" t="str">
        <x:f>IF(O252="","OPEN",IF(OR(NOT(ISNUMBER(M252)),NOT(ISNUMBER(N252)),ABS(M252)&gt;L252,N252&gt;L252),"FAIL","PASS"))</x:f>
        <x:v>OPEN</x:v>
      </x:c>
    </x:row>
    <x:row r="253">
      <x:c r="B253" s="7" t="str">
        <x:v>CAL-00247</x:v>
      </x:c>
      <x:c r="C253" s="7" t="str">
        <x:v>CH-0124</x:v>
      </x:c>
      <x:c r="D253" s="7" t="str">
        <x:v>REA-O-A1</x:v>
      </x:c>
      <x:c r="E253" s="7" t="str">
        <x:v>OPERATIONAL</x:v>
      </x:c>
      <x:c r="F253" s="7" t="str">
        <x:v>PTC-A</x:v>
      </x:c>
      <x:c r="G253" s="7" t="str">
        <x:v>CF-21</x:v>
      </x:c>
      <x:c r="H253" s="7" t="str">
        <x:v>BEFORE</x:v>
      </x:c>
      <x:c r="I253" s="7" t="str">
        <x:v>fraction</x:v>
      </x:c>
      <x:c r="J253" s="7" t="n">
        <x:v>0</x:v>
      </x:c>
      <x:c r="K253" s="7" t="n">
        <x:v>1</x:v>
      </x:c>
      <x:c r="L253" s="7" t="n">
        <x:v>0.005</x:v>
      </x:c>
      <x:c r="M253" s="7" t="str"/>
      <x:c r="N253" s="7" t="str"/>
      <x:c r="O253" s="7" t="str"/>
      <x:c r="P253" s="7" t="str">
        <x:f>IF(O253="","OPEN",IF(OR(NOT(ISNUMBER(M253)),NOT(ISNUMBER(N253)),ABS(M253)&gt;L253,N253&gt;L253),"FAIL","PASS"))</x:f>
        <x:v>OPEN</x:v>
      </x:c>
    </x:row>
    <x:row r="254">
      <x:c r="B254" s="7" t="str">
        <x:v>CAL-00248</x:v>
      </x:c>
      <x:c r="C254" s="7" t="str">
        <x:v>CH-0124</x:v>
      </x:c>
      <x:c r="D254" s="7" t="str">
        <x:v>REA-O-A1</x:v>
      </x:c>
      <x:c r="E254" s="7" t="str">
        <x:v>OPERATIONAL</x:v>
      </x:c>
      <x:c r="F254" s="7" t="str">
        <x:v>PTC-A</x:v>
      </x:c>
      <x:c r="G254" s="7" t="str">
        <x:v>CF-21</x:v>
      </x:c>
      <x:c r="H254" s="7" t="str">
        <x:v>AFTER</x:v>
      </x:c>
      <x:c r="I254" s="7" t="str">
        <x:v>fraction</x:v>
      </x:c>
      <x:c r="J254" s="7" t="n">
        <x:v>0</x:v>
      </x:c>
      <x:c r="K254" s="7" t="n">
        <x:v>1</x:v>
      </x:c>
      <x:c r="L254" s="7" t="n">
        <x:v>0.005</x:v>
      </x:c>
      <x:c r="M254" s="7" t="str"/>
      <x:c r="N254" s="7" t="str"/>
      <x:c r="O254" s="7" t="str"/>
      <x:c r="P254" s="7" t="str">
        <x:f>IF(O254="","OPEN",IF(OR(NOT(ISNUMBER(M254)),NOT(ISNUMBER(N254)),ABS(M254)&gt;L254,N254&gt;L254),"FAIL","PASS"))</x:f>
        <x:v>OPEN</x:v>
      </x:c>
    </x:row>
    <x:row r="255">
      <x:c r="B255" s="7" t="str">
        <x:v>CAL-00249</x:v>
      </x:c>
      <x:c r="C255" s="7" t="str">
        <x:v>CH-0125</x:v>
      </x:c>
      <x:c r="D255" s="7" t="str">
        <x:v>REA-O-A1</x:v>
      </x:c>
      <x:c r="E255" s="7" t="str">
        <x:v>OPERATIONAL</x:v>
      </x:c>
      <x:c r="F255" s="7" t="str">
        <x:v>PTC-A</x:v>
      </x:c>
      <x:c r="G255" s="7" t="str">
        <x:v>CF-21</x:v>
      </x:c>
      <x:c r="H255" s="7" t="str">
        <x:v>BEFORE</x:v>
      </x:c>
      <x:c r="I255" s="7" t="str">
        <x:v>fraction</x:v>
      </x:c>
      <x:c r="J255" s="7" t="n">
        <x:v>0</x:v>
      </x:c>
      <x:c r="K255" s="7" t="n">
        <x:v>1</x:v>
      </x:c>
      <x:c r="L255" s="7" t="n">
        <x:v>0.005</x:v>
      </x:c>
      <x:c r="M255" s="7" t="str"/>
      <x:c r="N255" s="7" t="str"/>
      <x:c r="O255" s="7" t="str"/>
      <x:c r="P255" s="7" t="str">
        <x:f>IF(O255="","OPEN",IF(OR(NOT(ISNUMBER(M255)),NOT(ISNUMBER(N255)),ABS(M255)&gt;L255,N255&gt;L255),"FAIL","PASS"))</x:f>
        <x:v>OPEN</x:v>
      </x:c>
    </x:row>
    <x:row r="256">
      <x:c r="B256" s="7" t="str">
        <x:v>CAL-00250</x:v>
      </x:c>
      <x:c r="C256" s="7" t="str">
        <x:v>CH-0125</x:v>
      </x:c>
      <x:c r="D256" s="7" t="str">
        <x:v>REA-O-A1</x:v>
      </x:c>
      <x:c r="E256" s="7" t="str">
        <x:v>OPERATIONAL</x:v>
      </x:c>
      <x:c r="F256" s="7" t="str">
        <x:v>PTC-A</x:v>
      </x:c>
      <x:c r="G256" s="7" t="str">
        <x:v>CF-21</x:v>
      </x:c>
      <x:c r="H256" s="7" t="str">
        <x:v>AFTER</x:v>
      </x:c>
      <x:c r="I256" s="7" t="str">
        <x:v>fraction</x:v>
      </x:c>
      <x:c r="J256" s="7" t="n">
        <x:v>0</x:v>
      </x:c>
      <x:c r="K256" s="7" t="n">
        <x:v>1</x:v>
      </x:c>
      <x:c r="L256" s="7" t="n">
        <x:v>0.005</x:v>
      </x:c>
      <x:c r="M256" s="7" t="str"/>
      <x:c r="N256" s="7" t="str"/>
      <x:c r="O256" s="7" t="str"/>
      <x:c r="P256" s="7" t="str">
        <x:f>IF(O256="","OPEN",IF(OR(NOT(ISNUMBER(M256)),NOT(ISNUMBER(N256)),ABS(M256)&gt;L256,N256&gt;L256),"FAIL","PASS"))</x:f>
        <x:v>OPEN</x:v>
      </x:c>
    </x:row>
    <x:row r="257">
      <x:c r="B257" s="7" t="str">
        <x:v>CAL-00251</x:v>
      </x:c>
      <x:c r="C257" s="7" t="str">
        <x:v>CH-0126</x:v>
      </x:c>
      <x:c r="D257" s="7" t="str">
        <x:v>REA-O-A1</x:v>
      </x:c>
      <x:c r="E257" s="7" t="str">
        <x:v>OPERATIONAL</x:v>
      </x:c>
      <x:c r="F257" s="7" t="str">
        <x:v>PTC-A</x:v>
      </x:c>
      <x:c r="G257" s="7" t="str">
        <x:v>CF-21</x:v>
      </x:c>
      <x:c r="H257" s="7" t="str">
        <x:v>BEFORE</x:v>
      </x:c>
      <x:c r="I257" s="7" t="str">
        <x:v>fraction</x:v>
      </x:c>
      <x:c r="J257" s="7" t="n">
        <x:v>0</x:v>
      </x:c>
      <x:c r="K257" s="7" t="n">
        <x:v>1</x:v>
      </x:c>
      <x:c r="L257" s="7" t="n">
        <x:v>0.005</x:v>
      </x:c>
      <x:c r="M257" s="7" t="str"/>
      <x:c r="N257" s="7" t="str"/>
      <x:c r="O257" s="7" t="str"/>
      <x:c r="P257" s="7" t="str">
        <x:f>IF(O257="","OPEN",IF(OR(NOT(ISNUMBER(M257)),NOT(ISNUMBER(N257)),ABS(M257)&gt;L257,N257&gt;L257),"FAIL","PASS"))</x:f>
        <x:v>OPEN</x:v>
      </x:c>
    </x:row>
    <x:row r="258">
      <x:c r="B258" s="7" t="str">
        <x:v>CAL-00252</x:v>
      </x:c>
      <x:c r="C258" s="7" t="str">
        <x:v>CH-0126</x:v>
      </x:c>
      <x:c r="D258" s="7" t="str">
        <x:v>REA-O-A1</x:v>
      </x:c>
      <x:c r="E258" s="7" t="str">
        <x:v>OPERATIONAL</x:v>
      </x:c>
      <x:c r="F258" s="7" t="str">
        <x:v>PTC-A</x:v>
      </x:c>
      <x:c r="G258" s="7" t="str">
        <x:v>CF-21</x:v>
      </x:c>
      <x:c r="H258" s="7" t="str">
        <x:v>AFTER</x:v>
      </x:c>
      <x:c r="I258" s="7" t="str">
        <x:v>fraction</x:v>
      </x:c>
      <x:c r="J258" s="7" t="n">
        <x:v>0</x:v>
      </x:c>
      <x:c r="K258" s="7" t="n">
        <x:v>1</x:v>
      </x:c>
      <x:c r="L258" s="7" t="n">
        <x:v>0.005</x:v>
      </x:c>
      <x:c r="M258" s="7" t="str"/>
      <x:c r="N258" s="7" t="str"/>
      <x:c r="O258" s="7" t="str"/>
      <x:c r="P258" s="7" t="str">
        <x:f>IF(O258="","OPEN",IF(OR(NOT(ISNUMBER(M258)),NOT(ISNUMBER(N258)),ABS(M258)&gt;L258,N258&gt;L258),"FAIL","PASS"))</x:f>
        <x:v>OPEN</x:v>
      </x:c>
    </x:row>
    <x:row r="259">
      <x:c r="B259" s="7" t="str">
        <x:v>CAL-00253</x:v>
      </x:c>
      <x:c r="C259" s="7" t="str">
        <x:v>CH-0127</x:v>
      </x:c>
      <x:c r="D259" s="7" t="str">
        <x:v>REA-O-A1</x:v>
      </x:c>
      <x:c r="E259" s="7" t="str">
        <x:v>OPERATIONAL</x:v>
      </x:c>
      <x:c r="F259" s="7" t="str">
        <x:v>PTC-A</x:v>
      </x:c>
      <x:c r="G259" s="7" t="str">
        <x:v>CF-22</x:v>
      </x:c>
      <x:c r="H259" s="7" t="str">
        <x:v>BEFORE</x:v>
      </x:c>
      <x:c r="I259" s="7" t="str">
        <x:v>kg</x:v>
      </x:c>
      <x:c r="J259" s="7" t="n">
        <x:v>0</x:v>
      </x:c>
      <x:c r="K259" s="7" t="n">
        <x:v>0.1</x:v>
      </x:c>
      <x:c r="L259" s="7" t="n">
        <x:v>0.01</x:v>
      </x:c>
      <x:c r="M259" s="7" t="str"/>
      <x:c r="N259" s="7" t="str"/>
      <x:c r="O259" s="7" t="str"/>
      <x:c r="P259" s="7" t="str">
        <x:f>IF(O259="","OPEN",IF(OR(NOT(ISNUMBER(M259)),NOT(ISNUMBER(N259)),ABS(M259)&gt;L259,N259&gt;L259),"FAIL","PASS"))</x:f>
        <x:v>OPEN</x:v>
      </x:c>
    </x:row>
    <x:row r="260">
      <x:c r="B260" s="7" t="str">
        <x:v>CAL-00254</x:v>
      </x:c>
      <x:c r="C260" s="7" t="str">
        <x:v>CH-0127</x:v>
      </x:c>
      <x:c r="D260" s="7" t="str">
        <x:v>REA-O-A1</x:v>
      </x:c>
      <x:c r="E260" s="7" t="str">
        <x:v>OPERATIONAL</x:v>
      </x:c>
      <x:c r="F260" s="7" t="str">
        <x:v>PTC-A</x:v>
      </x:c>
      <x:c r="G260" s="7" t="str">
        <x:v>CF-22</x:v>
      </x:c>
      <x:c r="H260" s="7" t="str">
        <x:v>AFTER</x:v>
      </x:c>
      <x:c r="I260" s="7" t="str">
        <x:v>kg</x:v>
      </x:c>
      <x:c r="J260" s="7" t="n">
        <x:v>0</x:v>
      </x:c>
      <x:c r="K260" s="7" t="n">
        <x:v>0.1</x:v>
      </x:c>
      <x:c r="L260" s="7" t="n">
        <x:v>0.01</x:v>
      </x:c>
      <x:c r="M260" s="7" t="str"/>
      <x:c r="N260" s="7" t="str"/>
      <x:c r="O260" s="7" t="str"/>
      <x:c r="P260" s="7" t="str">
        <x:f>IF(O260="","OPEN",IF(OR(NOT(ISNUMBER(M260)),NOT(ISNUMBER(N260)),ABS(M260)&gt;L260,N260&gt;L260),"FAIL","PASS"))</x:f>
        <x:v>OPEN</x:v>
      </x:c>
    </x:row>
    <x:row r="261">
      <x:c r="B261" s="7" t="str">
        <x:v>CAL-00255</x:v>
      </x:c>
      <x:c r="C261" s="7" t="str">
        <x:v>CH-0128</x:v>
      </x:c>
      <x:c r="D261" s="7" t="str">
        <x:v>REA-O-A1</x:v>
      </x:c>
      <x:c r="E261" s="7" t="str">
        <x:v>OPERATIONAL</x:v>
      </x:c>
      <x:c r="F261" s="7" t="str">
        <x:v>PTC-A</x:v>
      </x:c>
      <x:c r="G261" s="7" t="str">
        <x:v>CF-22</x:v>
      </x:c>
      <x:c r="H261" s="7" t="str">
        <x:v>BEFORE</x:v>
      </x:c>
      <x:c r="I261" s="7" t="str">
        <x:v>kg</x:v>
      </x:c>
      <x:c r="J261" s="7" t="n">
        <x:v>0</x:v>
      </x:c>
      <x:c r="K261" s="7" t="n">
        <x:v>0.1</x:v>
      </x:c>
      <x:c r="L261" s="7" t="n">
        <x:v>0.01</x:v>
      </x:c>
      <x:c r="M261" s="7" t="str"/>
      <x:c r="N261" s="7" t="str"/>
      <x:c r="O261" s="7" t="str"/>
      <x:c r="P261" s="7" t="str">
        <x:f>IF(O261="","OPEN",IF(OR(NOT(ISNUMBER(M261)),NOT(ISNUMBER(N261)),ABS(M261)&gt;L261,N261&gt;L261),"FAIL","PASS"))</x:f>
        <x:v>OPEN</x:v>
      </x:c>
    </x:row>
    <x:row r="262">
      <x:c r="B262" s="7" t="str">
        <x:v>CAL-00256</x:v>
      </x:c>
      <x:c r="C262" s="7" t="str">
        <x:v>CH-0128</x:v>
      </x:c>
      <x:c r="D262" s="7" t="str">
        <x:v>REA-O-A1</x:v>
      </x:c>
      <x:c r="E262" s="7" t="str">
        <x:v>OPERATIONAL</x:v>
      </x:c>
      <x:c r="F262" s="7" t="str">
        <x:v>PTC-A</x:v>
      </x:c>
      <x:c r="G262" s="7" t="str">
        <x:v>CF-22</x:v>
      </x:c>
      <x:c r="H262" s="7" t="str">
        <x:v>AFTER</x:v>
      </x:c>
      <x:c r="I262" s="7" t="str">
        <x:v>kg</x:v>
      </x:c>
      <x:c r="J262" s="7" t="n">
        <x:v>0</x:v>
      </x:c>
      <x:c r="K262" s="7" t="n">
        <x:v>0.1</x:v>
      </x:c>
      <x:c r="L262" s="7" t="n">
        <x:v>0.01</x:v>
      </x:c>
      <x:c r="M262" s="7" t="str"/>
      <x:c r="N262" s="7" t="str"/>
      <x:c r="O262" s="7" t="str"/>
      <x:c r="P262" s="7" t="str">
        <x:f>IF(O262="","OPEN",IF(OR(NOT(ISNUMBER(M262)),NOT(ISNUMBER(N262)),ABS(M262)&gt;L262,N262&gt;L262),"FAIL","PASS"))</x:f>
        <x:v>OPEN</x:v>
      </x:c>
    </x:row>
    <x:row r="263">
      <x:c r="B263" s="7" t="str">
        <x:v>CAL-00257</x:v>
      </x:c>
      <x:c r="C263" s="7" t="str">
        <x:v>CH-0129</x:v>
      </x:c>
      <x:c r="D263" s="7" t="str">
        <x:v>REA-O-A1</x:v>
      </x:c>
      <x:c r="E263" s="7" t="str">
        <x:v>OPERATIONAL</x:v>
      </x:c>
      <x:c r="F263" s="7" t="str">
        <x:v>PTC-A</x:v>
      </x:c>
      <x:c r="G263" s="7" t="str">
        <x:v>CF-22</x:v>
      </x:c>
      <x:c r="H263" s="7" t="str">
        <x:v>BEFORE</x:v>
      </x:c>
      <x:c r="I263" s="7" t="str">
        <x:v>kg</x:v>
      </x:c>
      <x:c r="J263" s="7" t="n">
        <x:v>0</x:v>
      </x:c>
      <x:c r="K263" s="7" t="n">
        <x:v>0.1</x:v>
      </x:c>
      <x:c r="L263" s="7" t="n">
        <x:v>0.01</x:v>
      </x:c>
      <x:c r="M263" s="7" t="str"/>
      <x:c r="N263" s="7" t="str"/>
      <x:c r="O263" s="7" t="str"/>
      <x:c r="P263" s="7" t="str">
        <x:f>IF(O263="","OPEN",IF(OR(NOT(ISNUMBER(M263)),NOT(ISNUMBER(N263)),ABS(M263)&gt;L263,N263&gt;L263),"FAIL","PASS"))</x:f>
        <x:v>OPEN</x:v>
      </x:c>
    </x:row>
    <x:row r="264">
      <x:c r="B264" s="7" t="str">
        <x:v>CAL-00258</x:v>
      </x:c>
      <x:c r="C264" s="7" t="str">
        <x:v>CH-0129</x:v>
      </x:c>
      <x:c r="D264" s="7" t="str">
        <x:v>REA-O-A1</x:v>
      </x:c>
      <x:c r="E264" s="7" t="str">
        <x:v>OPERATIONAL</x:v>
      </x:c>
      <x:c r="F264" s="7" t="str">
        <x:v>PTC-A</x:v>
      </x:c>
      <x:c r="G264" s="7" t="str">
        <x:v>CF-22</x:v>
      </x:c>
      <x:c r="H264" s="7" t="str">
        <x:v>AFTER</x:v>
      </x:c>
      <x:c r="I264" s="7" t="str">
        <x:v>kg</x:v>
      </x:c>
      <x:c r="J264" s="7" t="n">
        <x:v>0</x:v>
      </x:c>
      <x:c r="K264" s="7" t="n">
        <x:v>0.1</x:v>
      </x:c>
      <x:c r="L264" s="7" t="n">
        <x:v>0.01</x:v>
      </x:c>
      <x:c r="M264" s="7" t="str"/>
      <x:c r="N264" s="7" t="str"/>
      <x:c r="O264" s="7" t="str"/>
      <x:c r="P264" s="7" t="str">
        <x:f>IF(O264="","OPEN",IF(OR(NOT(ISNUMBER(M264)),NOT(ISNUMBER(N264)),ABS(M264)&gt;L264,N264&gt;L264),"FAIL","PASS"))</x:f>
        <x:v>OPEN</x:v>
      </x:c>
    </x:row>
    <x:row r="265">
      <x:c r="B265" s="7" t="str">
        <x:v>CAL-00259</x:v>
      </x:c>
      <x:c r="C265" s="7" t="str">
        <x:v>CH-0130</x:v>
      </x:c>
      <x:c r="D265" s="7" t="str">
        <x:v>REA-O-A1</x:v>
      </x:c>
      <x:c r="E265" s="7" t="str">
        <x:v>OPERATIONAL</x:v>
      </x:c>
      <x:c r="F265" s="7" t="str">
        <x:v>PTC-A</x:v>
      </x:c>
      <x:c r="G265" s="7" t="str">
        <x:v>CF-22</x:v>
      </x:c>
      <x:c r="H265" s="7" t="str">
        <x:v>BEFORE</x:v>
      </x:c>
      <x:c r="I265" s="7" t="str">
        <x:v>kg</x:v>
      </x:c>
      <x:c r="J265" s="7" t="n">
        <x:v>0</x:v>
      </x:c>
      <x:c r="K265" s="7" t="n">
        <x:v>0.1</x:v>
      </x:c>
      <x:c r="L265" s="7" t="n">
        <x:v>0.01</x:v>
      </x:c>
      <x:c r="M265" s="7" t="str"/>
      <x:c r="N265" s="7" t="str"/>
      <x:c r="O265" s="7" t="str"/>
      <x:c r="P265" s="7" t="str">
        <x:f>IF(O265="","OPEN",IF(OR(NOT(ISNUMBER(M265)),NOT(ISNUMBER(N265)),ABS(M265)&gt;L265,N265&gt;L265),"FAIL","PASS"))</x:f>
        <x:v>OPEN</x:v>
      </x:c>
    </x:row>
    <x:row r="266">
      <x:c r="B266" s="7" t="str">
        <x:v>CAL-00260</x:v>
      </x:c>
      <x:c r="C266" s="7" t="str">
        <x:v>CH-0130</x:v>
      </x:c>
      <x:c r="D266" s="7" t="str">
        <x:v>REA-O-A1</x:v>
      </x:c>
      <x:c r="E266" s="7" t="str">
        <x:v>OPERATIONAL</x:v>
      </x:c>
      <x:c r="F266" s="7" t="str">
        <x:v>PTC-A</x:v>
      </x:c>
      <x:c r="G266" s="7" t="str">
        <x:v>CF-22</x:v>
      </x:c>
      <x:c r="H266" s="7" t="str">
        <x:v>AFTER</x:v>
      </x:c>
      <x:c r="I266" s="7" t="str">
        <x:v>kg</x:v>
      </x:c>
      <x:c r="J266" s="7" t="n">
        <x:v>0</x:v>
      </x:c>
      <x:c r="K266" s="7" t="n">
        <x:v>0.1</x:v>
      </x:c>
      <x:c r="L266" s="7" t="n">
        <x:v>0.01</x:v>
      </x:c>
      <x:c r="M266" s="7" t="str"/>
      <x:c r="N266" s="7" t="str"/>
      <x:c r="O266" s="7" t="str"/>
      <x:c r="P266" s="7" t="str">
        <x:f>IF(O266="","OPEN",IF(OR(NOT(ISNUMBER(M266)),NOT(ISNUMBER(N266)),ABS(M266)&gt;L266,N266&gt;L266),"FAIL","PASS"))</x:f>
        <x:v>OPEN</x:v>
      </x:c>
    </x:row>
    <x:row r="267">
      <x:c r="B267" s="7" t="str">
        <x:v>CAL-00261</x:v>
      </x:c>
      <x:c r="C267" s="7" t="str">
        <x:v>CH-0131</x:v>
      </x:c>
      <x:c r="D267" s="7" t="str">
        <x:v>REA-O-A1</x:v>
      </x:c>
      <x:c r="E267" s="7" t="str">
        <x:v>OPERATIONAL</x:v>
      </x:c>
      <x:c r="F267" s="7" t="str">
        <x:v>PTC-A</x:v>
      </x:c>
      <x:c r="G267" s="7" t="str">
        <x:v>CF-22</x:v>
      </x:c>
      <x:c r="H267" s="7" t="str">
        <x:v>BEFORE</x:v>
      </x:c>
      <x:c r="I267" s="7" t="str">
        <x:v>kg</x:v>
      </x:c>
      <x:c r="J267" s="7" t="n">
        <x:v>0</x:v>
      </x:c>
      <x:c r="K267" s="7" t="n">
        <x:v>0.1</x:v>
      </x:c>
      <x:c r="L267" s="7" t="n">
        <x:v>0.01</x:v>
      </x:c>
      <x:c r="M267" s="7" t="str"/>
      <x:c r="N267" s="7" t="str"/>
      <x:c r="O267" s="7" t="str"/>
      <x:c r="P267" s="7" t="str">
        <x:f>IF(O267="","OPEN",IF(OR(NOT(ISNUMBER(M267)),NOT(ISNUMBER(N267)),ABS(M267)&gt;L267,N267&gt;L267),"FAIL","PASS"))</x:f>
        <x:v>OPEN</x:v>
      </x:c>
    </x:row>
    <x:row r="268">
      <x:c r="B268" s="7" t="str">
        <x:v>CAL-00262</x:v>
      </x:c>
      <x:c r="C268" s="7" t="str">
        <x:v>CH-0131</x:v>
      </x:c>
      <x:c r="D268" s="7" t="str">
        <x:v>REA-O-A1</x:v>
      </x:c>
      <x:c r="E268" s="7" t="str">
        <x:v>OPERATIONAL</x:v>
      </x:c>
      <x:c r="F268" s="7" t="str">
        <x:v>PTC-A</x:v>
      </x:c>
      <x:c r="G268" s="7" t="str">
        <x:v>CF-22</x:v>
      </x:c>
      <x:c r="H268" s="7" t="str">
        <x:v>AFTER</x:v>
      </x:c>
      <x:c r="I268" s="7" t="str">
        <x:v>kg</x:v>
      </x:c>
      <x:c r="J268" s="7" t="n">
        <x:v>0</x:v>
      </x:c>
      <x:c r="K268" s="7" t="n">
        <x:v>0.1</x:v>
      </x:c>
      <x:c r="L268" s="7" t="n">
        <x:v>0.01</x:v>
      </x:c>
      <x:c r="M268" s="7" t="str"/>
      <x:c r="N268" s="7" t="str"/>
      <x:c r="O268" s="7" t="str"/>
      <x:c r="P268" s="7" t="str">
        <x:f>IF(O268="","OPEN",IF(OR(NOT(ISNUMBER(M268)),NOT(ISNUMBER(N268)),ABS(M268)&gt;L268,N268&gt;L268),"FAIL","PASS"))</x:f>
        <x:v>OPEN</x:v>
      </x:c>
    </x:row>
    <x:row r="269">
      <x:c r="B269" s="7" t="str">
        <x:v>CAL-00263</x:v>
      </x:c>
      <x:c r="C269" s="7" t="str">
        <x:v>CH-0132</x:v>
      </x:c>
      <x:c r="D269" s="7" t="str">
        <x:v>REA-O-A1</x:v>
      </x:c>
      <x:c r="E269" s="7" t="str">
        <x:v>OPERATIONAL</x:v>
      </x:c>
      <x:c r="F269" s="7" t="str">
        <x:v>PTC-A</x:v>
      </x:c>
      <x:c r="G269" s="7" t="str">
        <x:v>CF-22</x:v>
      </x:c>
      <x:c r="H269" s="7" t="str">
        <x:v>BEFORE</x:v>
      </x:c>
      <x:c r="I269" s="7" t="str">
        <x:v>kg</x:v>
      </x:c>
      <x:c r="J269" s="7" t="n">
        <x:v>0</x:v>
      </x:c>
      <x:c r="K269" s="7" t="n">
        <x:v>0.1</x:v>
      </x:c>
      <x:c r="L269" s="7" t="n">
        <x:v>0.01</x:v>
      </x:c>
      <x:c r="M269" s="7" t="str"/>
      <x:c r="N269" s="7" t="str"/>
      <x:c r="O269" s="7" t="str"/>
      <x:c r="P269" s="7" t="str">
        <x:f>IF(O269="","OPEN",IF(OR(NOT(ISNUMBER(M269)),NOT(ISNUMBER(N269)),ABS(M269)&gt;L269,N269&gt;L269),"FAIL","PASS"))</x:f>
        <x:v>OPEN</x:v>
      </x:c>
    </x:row>
    <x:row r="270">
      <x:c r="B270" s="7" t="str">
        <x:v>CAL-00264</x:v>
      </x:c>
      <x:c r="C270" s="7" t="str">
        <x:v>CH-0132</x:v>
      </x:c>
      <x:c r="D270" s="7" t="str">
        <x:v>REA-O-A1</x:v>
      </x:c>
      <x:c r="E270" s="7" t="str">
        <x:v>OPERATIONAL</x:v>
      </x:c>
      <x:c r="F270" s="7" t="str">
        <x:v>PTC-A</x:v>
      </x:c>
      <x:c r="G270" s="7" t="str">
        <x:v>CF-22</x:v>
      </x:c>
      <x:c r="H270" s="7" t="str">
        <x:v>AFTER</x:v>
      </x:c>
      <x:c r="I270" s="7" t="str">
        <x:v>kg</x:v>
      </x:c>
      <x:c r="J270" s="7" t="n">
        <x:v>0</x:v>
      </x:c>
      <x:c r="K270" s="7" t="n">
        <x:v>0.1</x:v>
      </x:c>
      <x:c r="L270" s="7" t="n">
        <x:v>0.01</x:v>
      </x:c>
      <x:c r="M270" s="7" t="str"/>
      <x:c r="N270" s="7" t="str"/>
      <x:c r="O270" s="7" t="str"/>
      <x:c r="P270" s="7" t="str">
        <x:f>IF(O270="","OPEN",IF(OR(NOT(ISNUMBER(M270)),NOT(ISNUMBER(N270)),ABS(M270)&gt;L270,N270&gt;L270),"FAIL","PASS"))</x:f>
        <x:v>OPEN</x:v>
      </x:c>
    </x:row>
    <x:row r="271">
      <x:c r="B271" s="7" t="str">
        <x:v>CAL-00265</x:v>
      </x:c>
      <x:c r="C271" s="7" t="str">
        <x:v>CH-0133</x:v>
      </x:c>
      <x:c r="D271" s="7" t="str">
        <x:v>REA-O-A1</x:v>
      </x:c>
      <x:c r="E271" s="7" t="str">
        <x:v>OPERATIONAL</x:v>
      </x:c>
      <x:c r="F271" s="7" t="str">
        <x:v>PTC-A</x:v>
      </x:c>
      <x:c r="G271" s="7" t="str">
        <x:v>CF-23</x:v>
      </x:c>
      <x:c r="H271" s="7" t="str">
        <x:v>BEFORE</x:v>
      </x:c>
      <x:c r="I271" s="7" t="str">
        <x:v>ms</x:v>
      </x:c>
      <x:c r="J271" s="7" t="n">
        <x:v>-10</x:v>
      </x:c>
      <x:c r="K271" s="7" t="n">
        <x:v>10</x:v>
      </x:c>
      <x:c r="L271" s="7" t="n">
        <x:v>1</x:v>
      </x:c>
      <x:c r="M271" s="7" t="str"/>
      <x:c r="N271" s="7" t="str"/>
      <x:c r="O271" s="7" t="str"/>
      <x:c r="P271" s="7" t="str">
        <x:f>IF(O271="","OPEN",IF(OR(NOT(ISNUMBER(M271)),NOT(ISNUMBER(N271)),ABS(M271)&gt;L271,N271&gt;L271),"FAIL","PASS"))</x:f>
        <x:v>OPEN</x:v>
      </x:c>
    </x:row>
    <x:row r="272">
      <x:c r="B272" s="7" t="str">
        <x:v>CAL-00266</x:v>
      </x:c>
      <x:c r="C272" s="7" t="str">
        <x:v>CH-0133</x:v>
      </x:c>
      <x:c r="D272" s="7" t="str">
        <x:v>REA-O-A1</x:v>
      </x:c>
      <x:c r="E272" s="7" t="str">
        <x:v>OPERATIONAL</x:v>
      </x:c>
      <x:c r="F272" s="7" t="str">
        <x:v>PTC-A</x:v>
      </x:c>
      <x:c r="G272" s="7" t="str">
        <x:v>CF-23</x:v>
      </x:c>
      <x:c r="H272" s="7" t="str">
        <x:v>AFTER</x:v>
      </x:c>
      <x:c r="I272" s="7" t="str">
        <x:v>ms</x:v>
      </x:c>
      <x:c r="J272" s="7" t="n">
        <x:v>-10</x:v>
      </x:c>
      <x:c r="K272" s="7" t="n">
        <x:v>10</x:v>
      </x:c>
      <x:c r="L272" s="7" t="n">
        <x:v>1</x:v>
      </x:c>
      <x:c r="M272" s="7" t="str"/>
      <x:c r="N272" s="7" t="str"/>
      <x:c r="O272" s="7" t="str"/>
      <x:c r="P272" s="7" t="str">
        <x:f>IF(O272="","OPEN",IF(OR(NOT(ISNUMBER(M272)),NOT(ISNUMBER(N272)),ABS(M272)&gt;L272,N272&gt;L272),"FAIL","PASS"))</x:f>
        <x:v>OPEN</x:v>
      </x:c>
    </x:row>
    <x:row r="273">
      <x:c r="B273" s="7" t="str">
        <x:v>CAL-00267</x:v>
      </x:c>
      <x:c r="C273" s="7" t="str">
        <x:v>CH-0134</x:v>
      </x:c>
      <x:c r="D273" s="7" t="str">
        <x:v>REA-O-A1</x:v>
      </x:c>
      <x:c r="E273" s="7" t="str">
        <x:v>OPERATIONAL</x:v>
      </x:c>
      <x:c r="F273" s="7" t="str">
        <x:v>PTC-A</x:v>
      </x:c>
      <x:c r="G273" s="7" t="str">
        <x:v>CF-23</x:v>
      </x:c>
      <x:c r="H273" s="7" t="str">
        <x:v>BEFORE</x:v>
      </x:c>
      <x:c r="I273" s="7" t="str">
        <x:v>ms</x:v>
      </x:c>
      <x:c r="J273" s="7" t="n">
        <x:v>-10</x:v>
      </x:c>
      <x:c r="K273" s="7" t="n">
        <x:v>10</x:v>
      </x:c>
      <x:c r="L273" s="7" t="n">
        <x:v>1</x:v>
      </x:c>
      <x:c r="M273" s="7" t="str"/>
      <x:c r="N273" s="7" t="str"/>
      <x:c r="O273" s="7" t="str"/>
      <x:c r="P273" s="7" t="str">
        <x:f>IF(O273="","OPEN",IF(OR(NOT(ISNUMBER(M273)),NOT(ISNUMBER(N273)),ABS(M273)&gt;L273,N273&gt;L273),"FAIL","PASS"))</x:f>
        <x:v>OPEN</x:v>
      </x:c>
    </x:row>
    <x:row r="274">
      <x:c r="B274" s="7" t="str">
        <x:v>CAL-00268</x:v>
      </x:c>
      <x:c r="C274" s="7" t="str">
        <x:v>CH-0134</x:v>
      </x:c>
      <x:c r="D274" s="7" t="str">
        <x:v>REA-O-A1</x:v>
      </x:c>
      <x:c r="E274" s="7" t="str">
        <x:v>OPERATIONAL</x:v>
      </x:c>
      <x:c r="F274" s="7" t="str">
        <x:v>PTC-A</x:v>
      </x:c>
      <x:c r="G274" s="7" t="str">
        <x:v>CF-23</x:v>
      </x:c>
      <x:c r="H274" s="7" t="str">
        <x:v>AFTER</x:v>
      </x:c>
      <x:c r="I274" s="7" t="str">
        <x:v>ms</x:v>
      </x:c>
      <x:c r="J274" s="7" t="n">
        <x:v>-10</x:v>
      </x:c>
      <x:c r="K274" s="7" t="n">
        <x:v>10</x:v>
      </x:c>
      <x:c r="L274" s="7" t="n">
        <x:v>1</x:v>
      </x:c>
      <x:c r="M274" s="7" t="str"/>
      <x:c r="N274" s="7" t="str"/>
      <x:c r="O274" s="7" t="str"/>
      <x:c r="P274" s="7" t="str">
        <x:f>IF(O274="","OPEN",IF(OR(NOT(ISNUMBER(M274)),NOT(ISNUMBER(N274)),ABS(M274)&gt;L274,N274&gt;L274),"FAIL","PASS"))</x:f>
        <x:v>OPEN</x:v>
      </x:c>
    </x:row>
    <x:row r="275">
      <x:c r="B275" s="7" t="str">
        <x:v>CAL-00269</x:v>
      </x:c>
      <x:c r="C275" s="7" t="str">
        <x:v>CH-0135</x:v>
      </x:c>
      <x:c r="D275" s="7" t="str">
        <x:v>REA-O-A1</x:v>
      </x:c>
      <x:c r="E275" s="7" t="str">
        <x:v>OPERATIONAL</x:v>
      </x:c>
      <x:c r="F275" s="7" t="str">
        <x:v>PTC-A</x:v>
      </x:c>
      <x:c r="G275" s="7" t="str">
        <x:v>CF-23</x:v>
      </x:c>
      <x:c r="H275" s="7" t="str">
        <x:v>BEFORE</x:v>
      </x:c>
      <x:c r="I275" s="7" t="str">
        <x:v>ms</x:v>
      </x:c>
      <x:c r="J275" s="7" t="n">
        <x:v>-10</x:v>
      </x:c>
      <x:c r="K275" s="7" t="n">
        <x:v>10</x:v>
      </x:c>
      <x:c r="L275" s="7" t="n">
        <x:v>1</x:v>
      </x:c>
      <x:c r="M275" s="7" t="str"/>
      <x:c r="N275" s="7" t="str"/>
      <x:c r="O275" s="7" t="str"/>
      <x:c r="P275" s="7" t="str">
        <x:f>IF(O275="","OPEN",IF(OR(NOT(ISNUMBER(M275)),NOT(ISNUMBER(N275)),ABS(M275)&gt;L275,N275&gt;L275),"FAIL","PASS"))</x:f>
        <x:v>OPEN</x:v>
      </x:c>
    </x:row>
    <x:row r="276">
      <x:c r="B276" s="7" t="str">
        <x:v>CAL-00270</x:v>
      </x:c>
      <x:c r="C276" s="7" t="str">
        <x:v>CH-0135</x:v>
      </x:c>
      <x:c r="D276" s="7" t="str">
        <x:v>REA-O-A1</x:v>
      </x:c>
      <x:c r="E276" s="7" t="str">
        <x:v>OPERATIONAL</x:v>
      </x:c>
      <x:c r="F276" s="7" t="str">
        <x:v>PTC-A</x:v>
      </x:c>
      <x:c r="G276" s="7" t="str">
        <x:v>CF-23</x:v>
      </x:c>
      <x:c r="H276" s="7" t="str">
        <x:v>AFTER</x:v>
      </x:c>
      <x:c r="I276" s="7" t="str">
        <x:v>ms</x:v>
      </x:c>
      <x:c r="J276" s="7" t="n">
        <x:v>-10</x:v>
      </x:c>
      <x:c r="K276" s="7" t="n">
        <x:v>10</x:v>
      </x:c>
      <x:c r="L276" s="7" t="n">
        <x:v>1</x:v>
      </x:c>
      <x:c r="M276" s="7" t="str"/>
      <x:c r="N276" s="7" t="str"/>
      <x:c r="O276" s="7" t="str"/>
      <x:c r="P276" s="7" t="str">
        <x:f>IF(O276="","OPEN",IF(OR(NOT(ISNUMBER(M276)),NOT(ISNUMBER(N276)),ABS(M276)&gt;L276,N276&gt;L276),"FAIL","PASS"))</x:f>
        <x:v>OPEN</x:v>
      </x:c>
    </x:row>
    <x:row r="277">
      <x:c r="B277" s="7" t="str">
        <x:v>CAL-00271</x:v>
      </x:c>
      <x:c r="C277" s="7" t="str">
        <x:v>CH-0136</x:v>
      </x:c>
      <x:c r="D277" s="7" t="str">
        <x:v>REA-O-A1</x:v>
      </x:c>
      <x:c r="E277" s="7" t="str">
        <x:v>OPERATIONAL</x:v>
      </x:c>
      <x:c r="F277" s="7" t="str">
        <x:v>PTC-A</x:v>
      </x:c>
      <x:c r="G277" s="7" t="str">
        <x:v>CF-23</x:v>
      </x:c>
      <x:c r="H277" s="7" t="str">
        <x:v>BEFORE</x:v>
      </x:c>
      <x:c r="I277" s="7" t="str">
        <x:v>ms</x:v>
      </x:c>
      <x:c r="J277" s="7" t="n">
        <x:v>-10</x:v>
      </x:c>
      <x:c r="K277" s="7" t="n">
        <x:v>10</x:v>
      </x:c>
      <x:c r="L277" s="7" t="n">
        <x:v>1</x:v>
      </x:c>
      <x:c r="M277" s="7" t="str"/>
      <x:c r="N277" s="7" t="str"/>
      <x:c r="O277" s="7" t="str"/>
      <x:c r="P277" s="7" t="str">
        <x:f>IF(O277="","OPEN",IF(OR(NOT(ISNUMBER(M277)),NOT(ISNUMBER(N277)),ABS(M277)&gt;L277,N277&gt;L277),"FAIL","PASS"))</x:f>
        <x:v>OPEN</x:v>
      </x:c>
    </x:row>
    <x:row r="278">
      <x:c r="B278" s="7" t="str">
        <x:v>CAL-00272</x:v>
      </x:c>
      <x:c r="C278" s="7" t="str">
        <x:v>CH-0136</x:v>
      </x:c>
      <x:c r="D278" s="7" t="str">
        <x:v>REA-O-A1</x:v>
      </x:c>
      <x:c r="E278" s="7" t="str">
        <x:v>OPERATIONAL</x:v>
      </x:c>
      <x:c r="F278" s="7" t="str">
        <x:v>PTC-A</x:v>
      </x:c>
      <x:c r="G278" s="7" t="str">
        <x:v>CF-23</x:v>
      </x:c>
      <x:c r="H278" s="7" t="str">
        <x:v>AFTER</x:v>
      </x:c>
      <x:c r="I278" s="7" t="str">
        <x:v>ms</x:v>
      </x:c>
      <x:c r="J278" s="7" t="n">
        <x:v>-10</x:v>
      </x:c>
      <x:c r="K278" s="7" t="n">
        <x:v>10</x:v>
      </x:c>
      <x:c r="L278" s="7" t="n">
        <x:v>1</x:v>
      </x:c>
      <x:c r="M278" s="7" t="str"/>
      <x:c r="N278" s="7" t="str"/>
      <x:c r="O278" s="7" t="str"/>
      <x:c r="P278" s="7" t="str">
        <x:f>IF(O278="","OPEN",IF(OR(NOT(ISNUMBER(M278)),NOT(ISNUMBER(N278)),ABS(M278)&gt;L278,N278&gt;L278),"FAIL","PASS"))</x:f>
        <x:v>OPEN</x:v>
      </x:c>
    </x:row>
    <x:row r="279">
      <x:c r="B279" s="7" t="str">
        <x:v>CAL-00273</x:v>
      </x:c>
      <x:c r="C279" s="7" t="str">
        <x:v>CH-0137</x:v>
      </x:c>
      <x:c r="D279" s="7" t="str">
        <x:v>REA-O-A1</x:v>
      </x:c>
      <x:c r="E279" s="7" t="str">
        <x:v>OPERATIONAL</x:v>
      </x:c>
      <x:c r="F279" s="7" t="str">
        <x:v>PTC-A</x:v>
      </x:c>
      <x:c r="G279" s="7" t="str">
        <x:v>CF-23</x:v>
      </x:c>
      <x:c r="H279" s="7" t="str">
        <x:v>BEFORE</x:v>
      </x:c>
      <x:c r="I279" s="7" t="str">
        <x:v>ms</x:v>
      </x:c>
      <x:c r="J279" s="7" t="n">
        <x:v>-10</x:v>
      </x:c>
      <x:c r="K279" s="7" t="n">
        <x:v>10</x:v>
      </x:c>
      <x:c r="L279" s="7" t="n">
        <x:v>1</x:v>
      </x:c>
      <x:c r="M279" s="7" t="str"/>
      <x:c r="N279" s="7" t="str"/>
      <x:c r="O279" s="7" t="str"/>
      <x:c r="P279" s="7" t="str">
        <x:f>IF(O279="","OPEN",IF(OR(NOT(ISNUMBER(M279)),NOT(ISNUMBER(N279)),ABS(M279)&gt;L279,N279&gt;L279),"FAIL","PASS"))</x:f>
        <x:v>OPEN</x:v>
      </x:c>
    </x:row>
    <x:row r="280">
      <x:c r="B280" s="7" t="str">
        <x:v>CAL-00274</x:v>
      </x:c>
      <x:c r="C280" s="7" t="str">
        <x:v>CH-0137</x:v>
      </x:c>
      <x:c r="D280" s="7" t="str">
        <x:v>REA-O-A1</x:v>
      </x:c>
      <x:c r="E280" s="7" t="str">
        <x:v>OPERATIONAL</x:v>
      </x:c>
      <x:c r="F280" s="7" t="str">
        <x:v>PTC-A</x:v>
      </x:c>
      <x:c r="G280" s="7" t="str">
        <x:v>CF-23</x:v>
      </x:c>
      <x:c r="H280" s="7" t="str">
        <x:v>AFTER</x:v>
      </x:c>
      <x:c r="I280" s="7" t="str">
        <x:v>ms</x:v>
      </x:c>
      <x:c r="J280" s="7" t="n">
        <x:v>-10</x:v>
      </x:c>
      <x:c r="K280" s="7" t="n">
        <x:v>10</x:v>
      </x:c>
      <x:c r="L280" s="7" t="n">
        <x:v>1</x:v>
      </x:c>
      <x:c r="M280" s="7" t="str"/>
      <x:c r="N280" s="7" t="str"/>
      <x:c r="O280" s="7" t="str"/>
      <x:c r="P280" s="7" t="str">
        <x:f>IF(O280="","OPEN",IF(OR(NOT(ISNUMBER(M280)),NOT(ISNUMBER(N280)),ABS(M280)&gt;L280,N280&gt;L280),"FAIL","PASS"))</x:f>
        <x:v>OPEN</x:v>
      </x:c>
    </x:row>
    <x:row r="281">
      <x:c r="B281" s="7" t="str">
        <x:v>CAL-00275</x:v>
      </x:c>
      <x:c r="C281" s="7" t="str">
        <x:v>CH-0138</x:v>
      </x:c>
      <x:c r="D281" s="7" t="str">
        <x:v>REA-O-A1</x:v>
      </x:c>
      <x:c r="E281" s="7" t="str">
        <x:v>OPERATIONAL</x:v>
      </x:c>
      <x:c r="F281" s="7" t="str">
        <x:v>PTC-A</x:v>
      </x:c>
      <x:c r="G281" s="7" t="str">
        <x:v>CF-23</x:v>
      </x:c>
      <x:c r="H281" s="7" t="str">
        <x:v>BEFORE</x:v>
      </x:c>
      <x:c r="I281" s="7" t="str">
        <x:v>ms</x:v>
      </x:c>
      <x:c r="J281" s="7" t="n">
        <x:v>-10</x:v>
      </x:c>
      <x:c r="K281" s="7" t="n">
        <x:v>10</x:v>
      </x:c>
      <x:c r="L281" s="7" t="n">
        <x:v>1</x:v>
      </x:c>
      <x:c r="M281" s="7" t="str"/>
      <x:c r="N281" s="7" t="str"/>
      <x:c r="O281" s="7" t="str"/>
      <x:c r="P281" s="7" t="str">
        <x:f>IF(O281="","OPEN",IF(OR(NOT(ISNUMBER(M281)),NOT(ISNUMBER(N281)),ABS(M281)&gt;L281,N281&gt;L281),"FAIL","PASS"))</x:f>
        <x:v>OPEN</x:v>
      </x:c>
    </x:row>
    <x:row r="282">
      <x:c r="B282" s="7" t="str">
        <x:v>CAL-00276</x:v>
      </x:c>
      <x:c r="C282" s="7" t="str">
        <x:v>CH-0138</x:v>
      </x:c>
      <x:c r="D282" s="7" t="str">
        <x:v>REA-O-A1</x:v>
      </x:c>
      <x:c r="E282" s="7" t="str">
        <x:v>OPERATIONAL</x:v>
      </x:c>
      <x:c r="F282" s="7" t="str">
        <x:v>PTC-A</x:v>
      </x:c>
      <x:c r="G282" s="7" t="str">
        <x:v>CF-23</x:v>
      </x:c>
      <x:c r="H282" s="7" t="str">
        <x:v>AFTER</x:v>
      </x:c>
      <x:c r="I282" s="7" t="str">
        <x:v>ms</x:v>
      </x:c>
      <x:c r="J282" s="7" t="n">
        <x:v>-10</x:v>
      </x:c>
      <x:c r="K282" s="7" t="n">
        <x:v>10</x:v>
      </x:c>
      <x:c r="L282" s="7" t="n">
        <x:v>1</x:v>
      </x:c>
      <x:c r="M282" s="7" t="str"/>
      <x:c r="N282" s="7" t="str"/>
      <x:c r="O282" s="7" t="str"/>
      <x:c r="P282" s="7" t="str">
        <x:f>IF(O282="","OPEN",IF(OR(NOT(ISNUMBER(M282)),NOT(ISNUMBER(N282)),ABS(M282)&gt;L282,N282&gt;L282),"FAIL","PASS"))</x:f>
        <x:v>OPEN</x:v>
      </x:c>
    </x:row>
    <x:row r="283">
      <x:c r="B283" s="7" t="str">
        <x:v>CAL-00277</x:v>
      </x:c>
      <x:c r="C283" s="7" t="str">
        <x:v>CH-0139</x:v>
      </x:c>
      <x:c r="D283" s="7" t="str">
        <x:v>REA-O-A1</x:v>
      </x:c>
      <x:c r="E283" s="7" t="str">
        <x:v>OPERATIONAL</x:v>
      </x:c>
      <x:c r="F283" s="7" t="str">
        <x:v>PTC-A</x:v>
      </x:c>
      <x:c r="G283" s="7" t="str">
        <x:v>CF-24</x:v>
      </x:c>
      <x:c r="H283" s="7" t="str">
        <x:v>BEFORE</x:v>
      </x:c>
      <x:c r="I283" s="7" t="str">
        <x:v>binary</x:v>
      </x:c>
      <x:c r="J283" s="7" t="n">
        <x:v>0</x:v>
      </x:c>
      <x:c r="K283" s="7" t="n">
        <x:v>1</x:v>
      </x:c>
      <x:c r="L283" s="7" t="n">
        <x:v>1</x:v>
      </x:c>
      <x:c r="M283" s="7" t="str"/>
      <x:c r="N283" s="7" t="str"/>
      <x:c r="O283" s="7" t="str"/>
      <x:c r="P283" s="7" t="str">
        <x:f>IF(O283="","OPEN",IF(OR(NOT(ISNUMBER(M283)),NOT(ISNUMBER(N283)),ABS(M283)&gt;L283,N283&gt;L283),"FAIL","PASS"))</x:f>
        <x:v>OPEN</x:v>
      </x:c>
    </x:row>
    <x:row r="284">
      <x:c r="B284" s="7" t="str">
        <x:v>CAL-00278</x:v>
      </x:c>
      <x:c r="C284" s="7" t="str">
        <x:v>CH-0139</x:v>
      </x:c>
      <x:c r="D284" s="7" t="str">
        <x:v>REA-O-A1</x:v>
      </x:c>
      <x:c r="E284" s="7" t="str">
        <x:v>OPERATIONAL</x:v>
      </x:c>
      <x:c r="F284" s="7" t="str">
        <x:v>PTC-A</x:v>
      </x:c>
      <x:c r="G284" s="7" t="str">
        <x:v>CF-24</x:v>
      </x:c>
      <x:c r="H284" s="7" t="str">
        <x:v>AFTER</x:v>
      </x:c>
      <x:c r="I284" s="7" t="str">
        <x:v>binary</x:v>
      </x:c>
      <x:c r="J284" s="7" t="n">
        <x:v>0</x:v>
      </x:c>
      <x:c r="K284" s="7" t="n">
        <x:v>1</x:v>
      </x:c>
      <x:c r="L284" s="7" t="n">
        <x:v>1</x:v>
      </x:c>
      <x:c r="M284" s="7" t="str"/>
      <x:c r="N284" s="7" t="str"/>
      <x:c r="O284" s="7" t="str"/>
      <x:c r="P284" s="7" t="str">
        <x:f>IF(O284="","OPEN",IF(OR(NOT(ISNUMBER(M284)),NOT(ISNUMBER(N284)),ABS(M284)&gt;L284,N284&gt;L284),"FAIL","PASS"))</x:f>
        <x:v>OPEN</x:v>
      </x:c>
    </x:row>
    <x:row r="285">
      <x:c r="B285" s="7" t="str">
        <x:v>CAL-00279</x:v>
      </x:c>
      <x:c r="C285" s="7" t="str">
        <x:v>CH-0140</x:v>
      </x:c>
      <x:c r="D285" s="7" t="str">
        <x:v>REA-O-A1</x:v>
      </x:c>
      <x:c r="E285" s="7" t="str">
        <x:v>OPERATIONAL</x:v>
      </x:c>
      <x:c r="F285" s="7" t="str">
        <x:v>PTC-A</x:v>
      </x:c>
      <x:c r="G285" s="7" t="str">
        <x:v>CF-24</x:v>
      </x:c>
      <x:c r="H285" s="7" t="str">
        <x:v>BEFORE</x:v>
      </x:c>
      <x:c r="I285" s="7" t="str">
        <x:v>binary</x:v>
      </x:c>
      <x:c r="J285" s="7" t="n">
        <x:v>0</x:v>
      </x:c>
      <x:c r="K285" s="7" t="n">
        <x:v>1</x:v>
      </x:c>
      <x:c r="L285" s="7" t="n">
        <x:v>1</x:v>
      </x:c>
      <x:c r="M285" s="7" t="str"/>
      <x:c r="N285" s="7" t="str"/>
      <x:c r="O285" s="7" t="str"/>
      <x:c r="P285" s="7" t="str">
        <x:f>IF(O285="","OPEN",IF(OR(NOT(ISNUMBER(M285)),NOT(ISNUMBER(N285)),ABS(M285)&gt;L285,N285&gt;L285),"FAIL","PASS"))</x:f>
        <x:v>OPEN</x:v>
      </x:c>
    </x:row>
    <x:row r="286">
      <x:c r="B286" s="7" t="str">
        <x:v>CAL-00280</x:v>
      </x:c>
      <x:c r="C286" s="7" t="str">
        <x:v>CH-0140</x:v>
      </x:c>
      <x:c r="D286" s="7" t="str">
        <x:v>REA-O-A1</x:v>
      </x:c>
      <x:c r="E286" s="7" t="str">
        <x:v>OPERATIONAL</x:v>
      </x:c>
      <x:c r="F286" s="7" t="str">
        <x:v>PTC-A</x:v>
      </x:c>
      <x:c r="G286" s="7" t="str">
        <x:v>CF-24</x:v>
      </x:c>
      <x:c r="H286" s="7" t="str">
        <x:v>AFTER</x:v>
      </x:c>
      <x:c r="I286" s="7" t="str">
        <x:v>binary</x:v>
      </x:c>
      <x:c r="J286" s="7" t="n">
        <x:v>0</x:v>
      </x:c>
      <x:c r="K286" s="7" t="n">
        <x:v>1</x:v>
      </x:c>
      <x:c r="L286" s="7" t="n">
        <x:v>1</x:v>
      </x:c>
      <x:c r="M286" s="7" t="str"/>
      <x:c r="N286" s="7" t="str"/>
      <x:c r="O286" s="7" t="str"/>
      <x:c r="P286" s="7" t="str">
        <x:f>IF(O286="","OPEN",IF(OR(NOT(ISNUMBER(M286)),NOT(ISNUMBER(N286)),ABS(M286)&gt;L286,N286&gt;L286),"FAIL","PASS"))</x:f>
        <x:v>OPEN</x:v>
      </x:c>
    </x:row>
    <x:row r="287">
      <x:c r="B287" s="7" t="str">
        <x:v>CAL-00281</x:v>
      </x:c>
      <x:c r="C287" s="7" t="str">
        <x:v>CH-0141</x:v>
      </x:c>
      <x:c r="D287" s="7" t="str">
        <x:v>REA-O-A1</x:v>
      </x:c>
      <x:c r="E287" s="7" t="str">
        <x:v>OPERATIONAL</x:v>
      </x:c>
      <x:c r="F287" s="7" t="str">
        <x:v>PTC-A</x:v>
      </x:c>
      <x:c r="G287" s="7" t="str">
        <x:v>CF-24</x:v>
      </x:c>
      <x:c r="H287" s="7" t="str">
        <x:v>BEFORE</x:v>
      </x:c>
      <x:c r="I287" s="7" t="str">
        <x:v>binary</x:v>
      </x:c>
      <x:c r="J287" s="7" t="n">
        <x:v>0</x:v>
      </x:c>
      <x:c r="K287" s="7" t="n">
        <x:v>1</x:v>
      </x:c>
      <x:c r="L287" s="7" t="n">
        <x:v>1</x:v>
      </x:c>
      <x:c r="M287" s="7" t="str"/>
      <x:c r="N287" s="7" t="str"/>
      <x:c r="O287" s="7" t="str"/>
      <x:c r="P287" s="7" t="str">
        <x:f>IF(O287="","OPEN",IF(OR(NOT(ISNUMBER(M287)),NOT(ISNUMBER(N287)),ABS(M287)&gt;L287,N287&gt;L287),"FAIL","PASS"))</x:f>
        <x:v>OPEN</x:v>
      </x:c>
    </x:row>
    <x:row r="288">
      <x:c r="B288" s="7" t="str">
        <x:v>CAL-00282</x:v>
      </x:c>
      <x:c r="C288" s="7" t="str">
        <x:v>CH-0141</x:v>
      </x:c>
      <x:c r="D288" s="7" t="str">
        <x:v>REA-O-A1</x:v>
      </x:c>
      <x:c r="E288" s="7" t="str">
        <x:v>OPERATIONAL</x:v>
      </x:c>
      <x:c r="F288" s="7" t="str">
        <x:v>PTC-A</x:v>
      </x:c>
      <x:c r="G288" s="7" t="str">
        <x:v>CF-24</x:v>
      </x:c>
      <x:c r="H288" s="7" t="str">
        <x:v>AFTER</x:v>
      </x:c>
      <x:c r="I288" s="7" t="str">
        <x:v>binary</x:v>
      </x:c>
      <x:c r="J288" s="7" t="n">
        <x:v>0</x:v>
      </x:c>
      <x:c r="K288" s="7" t="n">
        <x:v>1</x:v>
      </x:c>
      <x:c r="L288" s="7" t="n">
        <x:v>1</x:v>
      </x:c>
      <x:c r="M288" s="7" t="str"/>
      <x:c r="N288" s="7" t="str"/>
      <x:c r="O288" s="7" t="str"/>
      <x:c r="P288" s="7" t="str">
        <x:f>IF(O288="","OPEN",IF(OR(NOT(ISNUMBER(M288)),NOT(ISNUMBER(N288)),ABS(M288)&gt;L288,N288&gt;L288),"FAIL","PASS"))</x:f>
        <x:v>OPEN</x:v>
      </x:c>
    </x:row>
    <x:row r="289">
      <x:c r="B289" s="7" t="str">
        <x:v>CAL-00283</x:v>
      </x:c>
      <x:c r="C289" s="7" t="str">
        <x:v>CH-0142</x:v>
      </x:c>
      <x:c r="D289" s="7" t="str">
        <x:v>REA-O-A1</x:v>
      </x:c>
      <x:c r="E289" s="7" t="str">
        <x:v>OPERATIONAL</x:v>
      </x:c>
      <x:c r="F289" s="7" t="str">
        <x:v>PTC-A</x:v>
      </x:c>
      <x:c r="G289" s="7" t="str">
        <x:v>CF-24</x:v>
      </x:c>
      <x:c r="H289" s="7" t="str">
        <x:v>BEFORE</x:v>
      </x:c>
      <x:c r="I289" s="7" t="str">
        <x:v>binary</x:v>
      </x:c>
      <x:c r="J289" s="7" t="n">
        <x:v>0</x:v>
      </x:c>
      <x:c r="K289" s="7" t="n">
        <x:v>1</x:v>
      </x:c>
      <x:c r="L289" s="7" t="n">
        <x:v>1</x:v>
      </x:c>
      <x:c r="M289" s="7" t="str"/>
      <x:c r="N289" s="7" t="str"/>
      <x:c r="O289" s="7" t="str"/>
      <x:c r="P289" s="7" t="str">
        <x:f>IF(O289="","OPEN",IF(OR(NOT(ISNUMBER(M289)),NOT(ISNUMBER(N289)),ABS(M289)&gt;L289,N289&gt;L289),"FAIL","PASS"))</x:f>
        <x:v>OPEN</x:v>
      </x:c>
    </x:row>
    <x:row r="290">
      <x:c r="B290" s="7" t="str">
        <x:v>CAL-00284</x:v>
      </x:c>
      <x:c r="C290" s="7" t="str">
        <x:v>CH-0142</x:v>
      </x:c>
      <x:c r="D290" s="7" t="str">
        <x:v>REA-O-A1</x:v>
      </x:c>
      <x:c r="E290" s="7" t="str">
        <x:v>OPERATIONAL</x:v>
      </x:c>
      <x:c r="F290" s="7" t="str">
        <x:v>PTC-A</x:v>
      </x:c>
      <x:c r="G290" s="7" t="str">
        <x:v>CF-24</x:v>
      </x:c>
      <x:c r="H290" s="7" t="str">
        <x:v>AFTER</x:v>
      </x:c>
      <x:c r="I290" s="7" t="str">
        <x:v>binary</x:v>
      </x:c>
      <x:c r="J290" s="7" t="n">
        <x:v>0</x:v>
      </x:c>
      <x:c r="K290" s="7" t="n">
        <x:v>1</x:v>
      </x:c>
      <x:c r="L290" s="7" t="n">
        <x:v>1</x:v>
      </x:c>
      <x:c r="M290" s="7" t="str"/>
      <x:c r="N290" s="7" t="str"/>
      <x:c r="O290" s="7" t="str"/>
      <x:c r="P290" s="7" t="str">
        <x:f>IF(O290="","OPEN",IF(OR(NOT(ISNUMBER(M290)),NOT(ISNUMBER(N290)),ABS(M290)&gt;L290,N290&gt;L290),"FAIL","PASS"))</x:f>
        <x:v>OPEN</x:v>
      </x:c>
    </x:row>
    <x:row r="291">
      <x:c r="B291" s="7" t="str">
        <x:v>CAL-00285</x:v>
      </x:c>
      <x:c r="C291" s="7" t="str">
        <x:v>CH-0143</x:v>
      </x:c>
      <x:c r="D291" s="7" t="str">
        <x:v>REA-O-A1</x:v>
      </x:c>
      <x:c r="E291" s="7" t="str">
        <x:v>OPERATIONAL</x:v>
      </x:c>
      <x:c r="F291" s="7" t="str">
        <x:v>PTC-A</x:v>
      </x:c>
      <x:c r="G291" s="7" t="str">
        <x:v>CF-24</x:v>
      </x:c>
      <x:c r="H291" s="7" t="str">
        <x:v>BEFORE</x:v>
      </x:c>
      <x:c r="I291" s="7" t="str">
        <x:v>binary</x:v>
      </x:c>
      <x:c r="J291" s="7" t="n">
        <x:v>0</x:v>
      </x:c>
      <x:c r="K291" s="7" t="n">
        <x:v>1</x:v>
      </x:c>
      <x:c r="L291" s="7" t="n">
        <x:v>1</x:v>
      </x:c>
      <x:c r="M291" s="7" t="str"/>
      <x:c r="N291" s="7" t="str"/>
      <x:c r="O291" s="7" t="str"/>
      <x:c r="P291" s="7" t="str">
        <x:f>IF(O291="","OPEN",IF(OR(NOT(ISNUMBER(M291)),NOT(ISNUMBER(N291)),ABS(M291)&gt;L291,N291&gt;L291),"FAIL","PASS"))</x:f>
        <x:v>OPEN</x:v>
      </x:c>
    </x:row>
    <x:row r="292">
      <x:c r="B292" s="7" t="str">
        <x:v>CAL-00286</x:v>
      </x:c>
      <x:c r="C292" s="7" t="str">
        <x:v>CH-0143</x:v>
      </x:c>
      <x:c r="D292" s="7" t="str">
        <x:v>REA-O-A1</x:v>
      </x:c>
      <x:c r="E292" s="7" t="str">
        <x:v>OPERATIONAL</x:v>
      </x:c>
      <x:c r="F292" s="7" t="str">
        <x:v>PTC-A</x:v>
      </x:c>
      <x:c r="G292" s="7" t="str">
        <x:v>CF-24</x:v>
      </x:c>
      <x:c r="H292" s="7" t="str">
        <x:v>AFTER</x:v>
      </x:c>
      <x:c r="I292" s="7" t="str">
        <x:v>binary</x:v>
      </x:c>
      <x:c r="J292" s="7" t="n">
        <x:v>0</x:v>
      </x:c>
      <x:c r="K292" s="7" t="n">
        <x:v>1</x:v>
      </x:c>
      <x:c r="L292" s="7" t="n">
        <x:v>1</x:v>
      </x:c>
      <x:c r="M292" s="7" t="str"/>
      <x:c r="N292" s="7" t="str"/>
      <x:c r="O292" s="7" t="str"/>
      <x:c r="P292" s="7" t="str">
        <x:f>IF(O292="","OPEN",IF(OR(NOT(ISNUMBER(M292)),NOT(ISNUMBER(N292)),ABS(M292)&gt;L292,N292&gt;L292),"FAIL","PASS"))</x:f>
        <x:v>OPEN</x:v>
      </x:c>
    </x:row>
    <x:row r="293">
      <x:c r="B293" s="7" t="str">
        <x:v>CAL-00287</x:v>
      </x:c>
      <x:c r="C293" s="7" t="str">
        <x:v>CH-0144</x:v>
      </x:c>
      <x:c r="D293" s="7" t="str">
        <x:v>REA-O-A1</x:v>
      </x:c>
      <x:c r="E293" s="7" t="str">
        <x:v>OPERATIONAL</x:v>
      </x:c>
      <x:c r="F293" s="7" t="str">
        <x:v>PTC-A</x:v>
      </x:c>
      <x:c r="G293" s="7" t="str">
        <x:v>CF-24</x:v>
      </x:c>
      <x:c r="H293" s="7" t="str">
        <x:v>BEFORE</x:v>
      </x:c>
      <x:c r="I293" s="7" t="str">
        <x:v>binary</x:v>
      </x:c>
      <x:c r="J293" s="7" t="n">
        <x:v>0</x:v>
      </x:c>
      <x:c r="K293" s="7" t="n">
        <x:v>1</x:v>
      </x:c>
      <x:c r="L293" s="7" t="n">
        <x:v>1</x:v>
      </x:c>
      <x:c r="M293" s="7" t="str"/>
      <x:c r="N293" s="7" t="str"/>
      <x:c r="O293" s="7" t="str"/>
      <x:c r="P293" s="7" t="str">
        <x:f>IF(O293="","OPEN",IF(OR(NOT(ISNUMBER(M293)),NOT(ISNUMBER(N293)),ABS(M293)&gt;L293,N293&gt;L293),"FAIL","PASS"))</x:f>
        <x:v>OPEN</x:v>
      </x:c>
    </x:row>
    <x:row r="294">
      <x:c r="B294" s="7" t="str">
        <x:v>CAL-00288</x:v>
      </x:c>
      <x:c r="C294" s="7" t="str">
        <x:v>CH-0144</x:v>
      </x:c>
      <x:c r="D294" s="7" t="str">
        <x:v>REA-O-A1</x:v>
      </x:c>
      <x:c r="E294" s="7" t="str">
        <x:v>OPERATIONAL</x:v>
      </x:c>
      <x:c r="F294" s="7" t="str">
        <x:v>PTC-A</x:v>
      </x:c>
      <x:c r="G294" s="7" t="str">
        <x:v>CF-24</x:v>
      </x:c>
      <x:c r="H294" s="7" t="str">
        <x:v>AFTER</x:v>
      </x:c>
      <x:c r="I294" s="7" t="str">
        <x:v>binary</x:v>
      </x:c>
      <x:c r="J294" s="7" t="n">
        <x:v>0</x:v>
      </x:c>
      <x:c r="K294" s="7" t="n">
        <x:v>1</x:v>
      </x:c>
      <x:c r="L294" s="7" t="n">
        <x:v>1</x:v>
      </x:c>
      <x:c r="M294" s="7" t="str"/>
      <x:c r="N294" s="7" t="str"/>
      <x:c r="O294" s="7" t="str"/>
      <x:c r="P294" s="7" t="str">
        <x:f>IF(O294="","OPEN",IF(OR(NOT(ISNUMBER(M294)),NOT(ISNUMBER(N294)),ABS(M294)&gt;L294,N294&gt;L294),"FAIL","PASS"))</x:f>
        <x:v>OPEN</x:v>
      </x:c>
    </x:row>
    <x:row r="295">
      <x:c r="B295" s="7" t="str">
        <x:v>CAL-00289</x:v>
      </x:c>
      <x:c r="C295" s="7" t="str">
        <x:v>CH-0145</x:v>
      </x:c>
      <x:c r="D295" s="7" t="str">
        <x:v>REA-O-A2</x:v>
      </x:c>
      <x:c r="E295" s="7" t="str">
        <x:v>OPERATIONAL</x:v>
      </x:c>
      <x:c r="F295" s="7" t="str">
        <x:v>PTC-A</x:v>
      </x:c>
      <x:c r="G295" s="7" t="str">
        <x:v>CF-01</x:v>
      </x:c>
      <x:c r="H295" s="7" t="str">
        <x:v>BEFORE</x:v>
      </x:c>
      <x:c r="I295" s="7" t="str">
        <x:v>kg</x:v>
      </x:c>
      <x:c r="J295" s="7" t="n">
        <x:v>0</x:v>
      </x:c>
      <x:c r="K295" s="7" t="n">
        <x:v>300</x:v>
      </x:c>
      <x:c r="L295" s="7" t="n">
        <x:v>0.2</x:v>
      </x:c>
      <x:c r="M295" s="7" t="str"/>
      <x:c r="N295" s="7" t="str"/>
      <x:c r="O295" s="7" t="str"/>
      <x:c r="P295" s="7" t="str">
        <x:f>IF(O295="","OPEN",IF(OR(NOT(ISNUMBER(M295)),NOT(ISNUMBER(N295)),ABS(M295)&gt;L295,N295&gt;L295),"FAIL","PASS"))</x:f>
        <x:v>OPEN</x:v>
      </x:c>
    </x:row>
    <x:row r="296">
      <x:c r="B296" s="7" t="str">
        <x:v>CAL-00290</x:v>
      </x:c>
      <x:c r="C296" s="7" t="str">
        <x:v>CH-0145</x:v>
      </x:c>
      <x:c r="D296" s="7" t="str">
        <x:v>REA-O-A2</x:v>
      </x:c>
      <x:c r="E296" s="7" t="str">
        <x:v>OPERATIONAL</x:v>
      </x:c>
      <x:c r="F296" s="7" t="str">
        <x:v>PTC-A</x:v>
      </x:c>
      <x:c r="G296" s="7" t="str">
        <x:v>CF-01</x:v>
      </x:c>
      <x:c r="H296" s="7" t="str">
        <x:v>AFTER</x:v>
      </x:c>
      <x:c r="I296" s="7" t="str">
        <x:v>kg</x:v>
      </x:c>
      <x:c r="J296" s="7" t="n">
        <x:v>0</x:v>
      </x:c>
      <x:c r="K296" s="7" t="n">
        <x:v>300</x:v>
      </x:c>
      <x:c r="L296" s="7" t="n">
        <x:v>0.2</x:v>
      </x:c>
      <x:c r="M296" s="7" t="str"/>
      <x:c r="N296" s="7" t="str"/>
      <x:c r="O296" s="7" t="str"/>
      <x:c r="P296" s="7" t="str">
        <x:f>IF(O296="","OPEN",IF(OR(NOT(ISNUMBER(M296)),NOT(ISNUMBER(N296)),ABS(M296)&gt;L296,N296&gt;L296),"FAIL","PASS"))</x:f>
        <x:v>OPEN</x:v>
      </x:c>
    </x:row>
    <x:row r="297">
      <x:c r="B297" s="7" t="str">
        <x:v>CAL-00291</x:v>
      </x:c>
      <x:c r="C297" s="7" t="str">
        <x:v>CH-0146</x:v>
      </x:c>
      <x:c r="D297" s="7" t="str">
        <x:v>REA-O-A2</x:v>
      </x:c>
      <x:c r="E297" s="7" t="str">
        <x:v>OPERATIONAL</x:v>
      </x:c>
      <x:c r="F297" s="7" t="str">
        <x:v>PTC-A</x:v>
      </x:c>
      <x:c r="G297" s="7" t="str">
        <x:v>CF-01</x:v>
      </x:c>
      <x:c r="H297" s="7" t="str">
        <x:v>BEFORE</x:v>
      </x:c>
      <x:c r="I297" s="7" t="str">
        <x:v>kg</x:v>
      </x:c>
      <x:c r="J297" s="7" t="n">
        <x:v>0</x:v>
      </x:c>
      <x:c r="K297" s="7" t="n">
        <x:v>300</x:v>
      </x:c>
      <x:c r="L297" s="7" t="n">
        <x:v>0.2</x:v>
      </x:c>
      <x:c r="M297" s="7" t="str"/>
      <x:c r="N297" s="7" t="str"/>
      <x:c r="O297" s="7" t="str"/>
      <x:c r="P297" s="7" t="str">
        <x:f>IF(O297="","OPEN",IF(OR(NOT(ISNUMBER(M297)),NOT(ISNUMBER(N297)),ABS(M297)&gt;L297,N297&gt;L297),"FAIL","PASS"))</x:f>
        <x:v>OPEN</x:v>
      </x:c>
    </x:row>
    <x:row r="298">
      <x:c r="B298" s="7" t="str">
        <x:v>CAL-00292</x:v>
      </x:c>
      <x:c r="C298" s="7" t="str">
        <x:v>CH-0146</x:v>
      </x:c>
      <x:c r="D298" s="7" t="str">
        <x:v>REA-O-A2</x:v>
      </x:c>
      <x:c r="E298" s="7" t="str">
        <x:v>OPERATIONAL</x:v>
      </x:c>
      <x:c r="F298" s="7" t="str">
        <x:v>PTC-A</x:v>
      </x:c>
      <x:c r="G298" s="7" t="str">
        <x:v>CF-01</x:v>
      </x:c>
      <x:c r="H298" s="7" t="str">
        <x:v>AFTER</x:v>
      </x:c>
      <x:c r="I298" s="7" t="str">
        <x:v>kg</x:v>
      </x:c>
      <x:c r="J298" s="7" t="n">
        <x:v>0</x:v>
      </x:c>
      <x:c r="K298" s="7" t="n">
        <x:v>300</x:v>
      </x:c>
      <x:c r="L298" s="7" t="n">
        <x:v>0.2</x:v>
      </x:c>
      <x:c r="M298" s="7" t="str"/>
      <x:c r="N298" s="7" t="str"/>
      <x:c r="O298" s="7" t="str"/>
      <x:c r="P298" s="7" t="str">
        <x:f>IF(O298="","OPEN",IF(OR(NOT(ISNUMBER(M298)),NOT(ISNUMBER(N298)),ABS(M298)&gt;L298,N298&gt;L298),"FAIL","PASS"))</x:f>
        <x:v>OPEN</x:v>
      </x:c>
    </x:row>
    <x:row r="299">
      <x:c r="B299" s="7" t="str">
        <x:v>CAL-00293</x:v>
      </x:c>
      <x:c r="C299" s="7" t="str">
        <x:v>CH-0147</x:v>
      </x:c>
      <x:c r="D299" s="7" t="str">
        <x:v>REA-O-A2</x:v>
      </x:c>
      <x:c r="E299" s="7" t="str">
        <x:v>OPERATIONAL</x:v>
      </x:c>
      <x:c r="F299" s="7" t="str">
        <x:v>PTC-A</x:v>
      </x:c>
      <x:c r="G299" s="7" t="str">
        <x:v>CF-01</x:v>
      </x:c>
      <x:c r="H299" s="7" t="str">
        <x:v>BEFORE</x:v>
      </x:c>
      <x:c r="I299" s="7" t="str">
        <x:v>kg</x:v>
      </x:c>
      <x:c r="J299" s="7" t="n">
        <x:v>0</x:v>
      </x:c>
      <x:c r="K299" s="7" t="n">
        <x:v>300</x:v>
      </x:c>
      <x:c r="L299" s="7" t="n">
        <x:v>0.2</x:v>
      </x:c>
      <x:c r="M299" s="7" t="str"/>
      <x:c r="N299" s="7" t="str"/>
      <x:c r="O299" s="7" t="str"/>
      <x:c r="P299" s="7" t="str">
        <x:f>IF(O299="","OPEN",IF(OR(NOT(ISNUMBER(M299)),NOT(ISNUMBER(N299)),ABS(M299)&gt;L299,N299&gt;L299),"FAIL","PASS"))</x:f>
        <x:v>OPEN</x:v>
      </x:c>
    </x:row>
    <x:row r="300">
      <x:c r="B300" s="7" t="str">
        <x:v>CAL-00294</x:v>
      </x:c>
      <x:c r="C300" s="7" t="str">
        <x:v>CH-0147</x:v>
      </x:c>
      <x:c r="D300" s="7" t="str">
        <x:v>REA-O-A2</x:v>
      </x:c>
      <x:c r="E300" s="7" t="str">
        <x:v>OPERATIONAL</x:v>
      </x:c>
      <x:c r="F300" s="7" t="str">
        <x:v>PTC-A</x:v>
      </x:c>
      <x:c r="G300" s="7" t="str">
        <x:v>CF-01</x:v>
      </x:c>
      <x:c r="H300" s="7" t="str">
        <x:v>AFTER</x:v>
      </x:c>
      <x:c r="I300" s="7" t="str">
        <x:v>kg</x:v>
      </x:c>
      <x:c r="J300" s="7" t="n">
        <x:v>0</x:v>
      </x:c>
      <x:c r="K300" s="7" t="n">
        <x:v>300</x:v>
      </x:c>
      <x:c r="L300" s="7" t="n">
        <x:v>0.2</x:v>
      </x:c>
      <x:c r="M300" s="7" t="str"/>
      <x:c r="N300" s="7" t="str"/>
      <x:c r="O300" s="7" t="str"/>
      <x:c r="P300" s="7" t="str">
        <x:f>IF(O300="","OPEN",IF(OR(NOT(ISNUMBER(M300)),NOT(ISNUMBER(N300)),ABS(M300)&gt;L300,N300&gt;L300),"FAIL","PASS"))</x:f>
        <x:v>OPEN</x:v>
      </x:c>
    </x:row>
    <x:row r="301">
      <x:c r="B301" s="7" t="str">
        <x:v>CAL-00295</x:v>
      </x:c>
      <x:c r="C301" s="7" t="str">
        <x:v>CH-0148</x:v>
      </x:c>
      <x:c r="D301" s="7" t="str">
        <x:v>REA-O-A2</x:v>
      </x:c>
      <x:c r="E301" s="7" t="str">
        <x:v>OPERATIONAL</x:v>
      </x:c>
      <x:c r="F301" s="7" t="str">
        <x:v>PTC-A</x:v>
      </x:c>
      <x:c r="G301" s="7" t="str">
        <x:v>CF-01</x:v>
      </x:c>
      <x:c r="H301" s="7" t="str">
        <x:v>BEFORE</x:v>
      </x:c>
      <x:c r="I301" s="7" t="str">
        <x:v>kg</x:v>
      </x:c>
      <x:c r="J301" s="7" t="n">
        <x:v>0</x:v>
      </x:c>
      <x:c r="K301" s="7" t="n">
        <x:v>300</x:v>
      </x:c>
      <x:c r="L301" s="7" t="n">
        <x:v>0.2</x:v>
      </x:c>
      <x:c r="M301" s="7" t="str"/>
      <x:c r="N301" s="7" t="str"/>
      <x:c r="O301" s="7" t="str"/>
      <x:c r="P301" s="7" t="str">
        <x:f>IF(O301="","OPEN",IF(OR(NOT(ISNUMBER(M301)),NOT(ISNUMBER(N301)),ABS(M301)&gt;L301,N301&gt;L301),"FAIL","PASS"))</x:f>
        <x:v>OPEN</x:v>
      </x:c>
    </x:row>
    <x:row r="302">
      <x:c r="B302" s="7" t="str">
        <x:v>CAL-00296</x:v>
      </x:c>
      <x:c r="C302" s="7" t="str">
        <x:v>CH-0148</x:v>
      </x:c>
      <x:c r="D302" s="7" t="str">
        <x:v>REA-O-A2</x:v>
      </x:c>
      <x:c r="E302" s="7" t="str">
        <x:v>OPERATIONAL</x:v>
      </x:c>
      <x:c r="F302" s="7" t="str">
        <x:v>PTC-A</x:v>
      </x:c>
      <x:c r="G302" s="7" t="str">
        <x:v>CF-01</x:v>
      </x:c>
      <x:c r="H302" s="7" t="str">
        <x:v>AFTER</x:v>
      </x:c>
      <x:c r="I302" s="7" t="str">
        <x:v>kg</x:v>
      </x:c>
      <x:c r="J302" s="7" t="n">
        <x:v>0</x:v>
      </x:c>
      <x:c r="K302" s="7" t="n">
        <x:v>300</x:v>
      </x:c>
      <x:c r="L302" s="7" t="n">
        <x:v>0.2</x:v>
      </x:c>
      <x:c r="M302" s="7" t="str"/>
      <x:c r="N302" s="7" t="str"/>
      <x:c r="O302" s="7" t="str"/>
      <x:c r="P302" s="7" t="str">
        <x:f>IF(O302="","OPEN",IF(OR(NOT(ISNUMBER(M302)),NOT(ISNUMBER(N302)),ABS(M302)&gt;L302,N302&gt;L302),"FAIL","PASS"))</x:f>
        <x:v>OPEN</x:v>
      </x:c>
    </x:row>
    <x:row r="303">
      <x:c r="B303" s="7" t="str">
        <x:v>CAL-00297</x:v>
      </x:c>
      <x:c r="C303" s="7" t="str">
        <x:v>CH-0149</x:v>
      </x:c>
      <x:c r="D303" s="7" t="str">
        <x:v>REA-O-A2</x:v>
      </x:c>
      <x:c r="E303" s="7" t="str">
        <x:v>OPERATIONAL</x:v>
      </x:c>
      <x:c r="F303" s="7" t="str">
        <x:v>PTC-A</x:v>
      </x:c>
      <x:c r="G303" s="7" t="str">
        <x:v>CF-01</x:v>
      </x:c>
      <x:c r="H303" s="7" t="str">
        <x:v>BEFORE</x:v>
      </x:c>
      <x:c r="I303" s="7" t="str">
        <x:v>kg</x:v>
      </x:c>
      <x:c r="J303" s="7" t="n">
        <x:v>0</x:v>
      </x:c>
      <x:c r="K303" s="7" t="n">
        <x:v>300</x:v>
      </x:c>
      <x:c r="L303" s="7" t="n">
        <x:v>0.2</x:v>
      </x:c>
      <x:c r="M303" s="7" t="str"/>
      <x:c r="N303" s="7" t="str"/>
      <x:c r="O303" s="7" t="str"/>
      <x:c r="P303" s="7" t="str">
        <x:f>IF(O303="","OPEN",IF(OR(NOT(ISNUMBER(M303)),NOT(ISNUMBER(N303)),ABS(M303)&gt;L303,N303&gt;L303),"FAIL","PASS"))</x:f>
        <x:v>OPEN</x:v>
      </x:c>
    </x:row>
    <x:row r="304">
      <x:c r="B304" s="7" t="str">
        <x:v>CAL-00298</x:v>
      </x:c>
      <x:c r="C304" s="7" t="str">
        <x:v>CH-0149</x:v>
      </x:c>
      <x:c r="D304" s="7" t="str">
        <x:v>REA-O-A2</x:v>
      </x:c>
      <x:c r="E304" s="7" t="str">
        <x:v>OPERATIONAL</x:v>
      </x:c>
      <x:c r="F304" s="7" t="str">
        <x:v>PTC-A</x:v>
      </x:c>
      <x:c r="G304" s="7" t="str">
        <x:v>CF-01</x:v>
      </x:c>
      <x:c r="H304" s="7" t="str">
        <x:v>AFTER</x:v>
      </x:c>
      <x:c r="I304" s="7" t="str">
        <x:v>kg</x:v>
      </x:c>
      <x:c r="J304" s="7" t="n">
        <x:v>0</x:v>
      </x:c>
      <x:c r="K304" s="7" t="n">
        <x:v>300</x:v>
      </x:c>
      <x:c r="L304" s="7" t="n">
        <x:v>0.2</x:v>
      </x:c>
      <x:c r="M304" s="7" t="str"/>
      <x:c r="N304" s="7" t="str"/>
      <x:c r="O304" s="7" t="str"/>
      <x:c r="P304" s="7" t="str">
        <x:f>IF(O304="","OPEN",IF(OR(NOT(ISNUMBER(M304)),NOT(ISNUMBER(N304)),ABS(M304)&gt;L304,N304&gt;L304),"FAIL","PASS"))</x:f>
        <x:v>OPEN</x:v>
      </x:c>
    </x:row>
    <x:row r="305">
      <x:c r="B305" s="7" t="str">
        <x:v>CAL-00299</x:v>
      </x:c>
      <x:c r="C305" s="7" t="str">
        <x:v>CH-0150</x:v>
      </x:c>
      <x:c r="D305" s="7" t="str">
        <x:v>REA-O-A2</x:v>
      </x:c>
      <x:c r="E305" s="7" t="str">
        <x:v>OPERATIONAL</x:v>
      </x:c>
      <x:c r="F305" s="7" t="str">
        <x:v>PTC-A</x:v>
      </x:c>
      <x:c r="G305" s="7" t="str">
        <x:v>CF-01</x:v>
      </x:c>
      <x:c r="H305" s="7" t="str">
        <x:v>BEFORE</x:v>
      </x:c>
      <x:c r="I305" s="7" t="str">
        <x:v>kg</x:v>
      </x:c>
      <x:c r="J305" s="7" t="n">
        <x:v>0</x:v>
      </x:c>
      <x:c r="K305" s="7" t="n">
        <x:v>300</x:v>
      </x:c>
      <x:c r="L305" s="7" t="n">
        <x:v>0.2</x:v>
      </x:c>
      <x:c r="M305" s="7" t="str"/>
      <x:c r="N305" s="7" t="str"/>
      <x:c r="O305" s="7" t="str"/>
      <x:c r="P305" s="7" t="str">
        <x:f>IF(O305="","OPEN",IF(OR(NOT(ISNUMBER(M305)),NOT(ISNUMBER(N305)),ABS(M305)&gt;L305,N305&gt;L305),"FAIL","PASS"))</x:f>
        <x:v>OPEN</x:v>
      </x:c>
    </x:row>
    <x:row r="306">
      <x:c r="B306" s="7" t="str">
        <x:v>CAL-00300</x:v>
      </x:c>
      <x:c r="C306" s="7" t="str">
        <x:v>CH-0150</x:v>
      </x:c>
      <x:c r="D306" s="7" t="str">
        <x:v>REA-O-A2</x:v>
      </x:c>
      <x:c r="E306" s="7" t="str">
        <x:v>OPERATIONAL</x:v>
      </x:c>
      <x:c r="F306" s="7" t="str">
        <x:v>PTC-A</x:v>
      </x:c>
      <x:c r="G306" s="7" t="str">
        <x:v>CF-01</x:v>
      </x:c>
      <x:c r="H306" s="7" t="str">
        <x:v>AFTER</x:v>
      </x:c>
      <x:c r="I306" s="7" t="str">
        <x:v>kg</x:v>
      </x:c>
      <x:c r="J306" s="7" t="n">
        <x:v>0</x:v>
      </x:c>
      <x:c r="K306" s="7" t="n">
        <x:v>300</x:v>
      </x:c>
      <x:c r="L306" s="7" t="n">
        <x:v>0.2</x:v>
      </x:c>
      <x:c r="M306" s="7" t="str"/>
      <x:c r="N306" s="7" t="str"/>
      <x:c r="O306" s="7" t="str"/>
      <x:c r="P306" s="7" t="str">
        <x:f>IF(O306="","OPEN",IF(OR(NOT(ISNUMBER(M306)),NOT(ISNUMBER(N306)),ABS(M306)&gt;L306,N306&gt;L306),"FAIL","PASS"))</x:f>
        <x:v>OPEN</x:v>
      </x:c>
    </x:row>
    <x:row r="307">
      <x:c r="B307" s="7" t="str">
        <x:v>CAL-00301</x:v>
      </x:c>
      <x:c r="C307" s="7" t="str">
        <x:v>CH-0151</x:v>
      </x:c>
      <x:c r="D307" s="7" t="str">
        <x:v>REA-O-A2</x:v>
      </x:c>
      <x:c r="E307" s="7" t="str">
        <x:v>OPERATIONAL</x:v>
      </x:c>
      <x:c r="F307" s="7" t="str">
        <x:v>PTC-A</x:v>
      </x:c>
      <x:c r="G307" s="7" t="str">
        <x:v>CF-02</x:v>
      </x:c>
      <x:c r="H307" s="7" t="str">
        <x:v>BEFORE</x:v>
      </x:c>
      <x:c r="I307" s="7" t="str">
        <x:v>kg</x:v>
      </x:c>
      <x:c r="J307" s="7" t="n">
        <x:v>0</x:v>
      </x:c>
      <x:c r="K307" s="7" t="n">
        <x:v>120</x:v>
      </x:c>
      <x:c r="L307" s="7" t="n">
        <x:v>0.15</x:v>
      </x:c>
      <x:c r="M307" s="7" t="str"/>
      <x:c r="N307" s="7" t="str"/>
      <x:c r="O307" s="7" t="str"/>
      <x:c r="P307" s="7" t="str">
        <x:f>IF(O307="","OPEN",IF(OR(NOT(ISNUMBER(M307)),NOT(ISNUMBER(N307)),ABS(M307)&gt;L307,N307&gt;L307),"FAIL","PASS"))</x:f>
        <x:v>OPEN</x:v>
      </x:c>
    </x:row>
    <x:row r="308">
      <x:c r="B308" s="7" t="str">
        <x:v>CAL-00302</x:v>
      </x:c>
      <x:c r="C308" s="7" t="str">
        <x:v>CH-0151</x:v>
      </x:c>
      <x:c r="D308" s="7" t="str">
        <x:v>REA-O-A2</x:v>
      </x:c>
      <x:c r="E308" s="7" t="str">
        <x:v>OPERATIONAL</x:v>
      </x:c>
      <x:c r="F308" s="7" t="str">
        <x:v>PTC-A</x:v>
      </x:c>
      <x:c r="G308" s="7" t="str">
        <x:v>CF-02</x:v>
      </x:c>
      <x:c r="H308" s="7" t="str">
        <x:v>AFTER</x:v>
      </x:c>
      <x:c r="I308" s="7" t="str">
        <x:v>kg</x:v>
      </x:c>
      <x:c r="J308" s="7" t="n">
        <x:v>0</x:v>
      </x:c>
      <x:c r="K308" s="7" t="n">
        <x:v>120</x:v>
      </x:c>
      <x:c r="L308" s="7" t="n">
        <x:v>0.15</x:v>
      </x:c>
      <x:c r="M308" s="7" t="str"/>
      <x:c r="N308" s="7" t="str"/>
      <x:c r="O308" s="7" t="str"/>
      <x:c r="P308" s="7" t="str">
        <x:f>IF(O308="","OPEN",IF(OR(NOT(ISNUMBER(M308)),NOT(ISNUMBER(N308)),ABS(M308)&gt;L308,N308&gt;L308),"FAIL","PASS"))</x:f>
        <x:v>OPEN</x:v>
      </x:c>
    </x:row>
    <x:row r="309">
      <x:c r="B309" s="7" t="str">
        <x:v>CAL-00303</x:v>
      </x:c>
      <x:c r="C309" s="7" t="str">
        <x:v>CH-0152</x:v>
      </x:c>
      <x:c r="D309" s="7" t="str">
        <x:v>REA-O-A2</x:v>
      </x:c>
      <x:c r="E309" s="7" t="str">
        <x:v>OPERATIONAL</x:v>
      </x:c>
      <x:c r="F309" s="7" t="str">
        <x:v>PTC-A</x:v>
      </x:c>
      <x:c r="G309" s="7" t="str">
        <x:v>CF-02</x:v>
      </x:c>
      <x:c r="H309" s="7" t="str">
        <x:v>BEFORE</x:v>
      </x:c>
      <x:c r="I309" s="7" t="str">
        <x:v>kg</x:v>
      </x:c>
      <x:c r="J309" s="7" t="n">
        <x:v>0</x:v>
      </x:c>
      <x:c r="K309" s="7" t="n">
        <x:v>120</x:v>
      </x:c>
      <x:c r="L309" s="7" t="n">
        <x:v>0.15</x:v>
      </x:c>
      <x:c r="M309" s="7" t="str"/>
      <x:c r="N309" s="7" t="str"/>
      <x:c r="O309" s="7" t="str"/>
      <x:c r="P309" s="7" t="str">
        <x:f>IF(O309="","OPEN",IF(OR(NOT(ISNUMBER(M309)),NOT(ISNUMBER(N309)),ABS(M309)&gt;L309,N309&gt;L309),"FAIL","PASS"))</x:f>
        <x:v>OPEN</x:v>
      </x:c>
    </x:row>
    <x:row r="310">
      <x:c r="B310" s="7" t="str">
        <x:v>CAL-00304</x:v>
      </x:c>
      <x:c r="C310" s="7" t="str">
        <x:v>CH-0152</x:v>
      </x:c>
      <x:c r="D310" s="7" t="str">
        <x:v>REA-O-A2</x:v>
      </x:c>
      <x:c r="E310" s="7" t="str">
        <x:v>OPERATIONAL</x:v>
      </x:c>
      <x:c r="F310" s="7" t="str">
        <x:v>PTC-A</x:v>
      </x:c>
      <x:c r="G310" s="7" t="str">
        <x:v>CF-02</x:v>
      </x:c>
      <x:c r="H310" s="7" t="str">
        <x:v>AFTER</x:v>
      </x:c>
      <x:c r="I310" s="7" t="str">
        <x:v>kg</x:v>
      </x:c>
      <x:c r="J310" s="7" t="n">
        <x:v>0</x:v>
      </x:c>
      <x:c r="K310" s="7" t="n">
        <x:v>120</x:v>
      </x:c>
      <x:c r="L310" s="7" t="n">
        <x:v>0.15</x:v>
      </x:c>
      <x:c r="M310" s="7" t="str"/>
      <x:c r="N310" s="7" t="str"/>
      <x:c r="O310" s="7" t="str"/>
      <x:c r="P310" s="7" t="str">
        <x:f>IF(O310="","OPEN",IF(OR(NOT(ISNUMBER(M310)),NOT(ISNUMBER(N310)),ABS(M310)&gt;L310,N310&gt;L310),"FAIL","PASS"))</x:f>
        <x:v>OPEN</x:v>
      </x:c>
    </x:row>
    <x:row r="311">
      <x:c r="B311" s="7" t="str">
        <x:v>CAL-00305</x:v>
      </x:c>
      <x:c r="C311" s="7" t="str">
        <x:v>CH-0153</x:v>
      </x:c>
      <x:c r="D311" s="7" t="str">
        <x:v>REA-O-A2</x:v>
      </x:c>
      <x:c r="E311" s="7" t="str">
        <x:v>OPERATIONAL</x:v>
      </x:c>
      <x:c r="F311" s="7" t="str">
        <x:v>PTC-A</x:v>
      </x:c>
      <x:c r="G311" s="7" t="str">
        <x:v>CF-02</x:v>
      </x:c>
      <x:c r="H311" s="7" t="str">
        <x:v>BEFORE</x:v>
      </x:c>
      <x:c r="I311" s="7" t="str">
        <x:v>kg</x:v>
      </x:c>
      <x:c r="J311" s="7" t="n">
        <x:v>0</x:v>
      </x:c>
      <x:c r="K311" s="7" t="n">
        <x:v>120</x:v>
      </x:c>
      <x:c r="L311" s="7" t="n">
        <x:v>0.15</x:v>
      </x:c>
      <x:c r="M311" s="7" t="str"/>
      <x:c r="N311" s="7" t="str"/>
      <x:c r="O311" s="7" t="str"/>
      <x:c r="P311" s="7" t="str">
        <x:f>IF(O311="","OPEN",IF(OR(NOT(ISNUMBER(M311)),NOT(ISNUMBER(N311)),ABS(M311)&gt;L311,N311&gt;L311),"FAIL","PASS"))</x:f>
        <x:v>OPEN</x:v>
      </x:c>
    </x:row>
    <x:row r="312">
      <x:c r="B312" s="7" t="str">
        <x:v>CAL-00306</x:v>
      </x:c>
      <x:c r="C312" s="7" t="str">
        <x:v>CH-0153</x:v>
      </x:c>
      <x:c r="D312" s="7" t="str">
        <x:v>REA-O-A2</x:v>
      </x:c>
      <x:c r="E312" s="7" t="str">
        <x:v>OPERATIONAL</x:v>
      </x:c>
      <x:c r="F312" s="7" t="str">
        <x:v>PTC-A</x:v>
      </x:c>
      <x:c r="G312" s="7" t="str">
        <x:v>CF-02</x:v>
      </x:c>
      <x:c r="H312" s="7" t="str">
        <x:v>AFTER</x:v>
      </x:c>
      <x:c r="I312" s="7" t="str">
        <x:v>kg</x:v>
      </x:c>
      <x:c r="J312" s="7" t="n">
        <x:v>0</x:v>
      </x:c>
      <x:c r="K312" s="7" t="n">
        <x:v>120</x:v>
      </x:c>
      <x:c r="L312" s="7" t="n">
        <x:v>0.15</x:v>
      </x:c>
      <x:c r="M312" s="7" t="str"/>
      <x:c r="N312" s="7" t="str"/>
      <x:c r="O312" s="7" t="str"/>
      <x:c r="P312" s="7" t="str">
        <x:f>IF(O312="","OPEN",IF(OR(NOT(ISNUMBER(M312)),NOT(ISNUMBER(N312)),ABS(M312)&gt;L312,N312&gt;L312),"FAIL","PASS"))</x:f>
        <x:v>OPEN</x:v>
      </x:c>
    </x:row>
    <x:row r="313">
      <x:c r="B313" s="7" t="str">
        <x:v>CAL-00307</x:v>
      </x:c>
      <x:c r="C313" s="7" t="str">
        <x:v>CH-0154</x:v>
      </x:c>
      <x:c r="D313" s="7" t="str">
        <x:v>REA-O-A2</x:v>
      </x:c>
      <x:c r="E313" s="7" t="str">
        <x:v>OPERATIONAL</x:v>
      </x:c>
      <x:c r="F313" s="7" t="str">
        <x:v>PTC-A</x:v>
      </x:c>
      <x:c r="G313" s="7" t="str">
        <x:v>CF-02</x:v>
      </x:c>
      <x:c r="H313" s="7" t="str">
        <x:v>BEFORE</x:v>
      </x:c>
      <x:c r="I313" s="7" t="str">
        <x:v>kg</x:v>
      </x:c>
      <x:c r="J313" s="7" t="n">
        <x:v>0</x:v>
      </x:c>
      <x:c r="K313" s="7" t="n">
        <x:v>120</x:v>
      </x:c>
      <x:c r="L313" s="7" t="n">
        <x:v>0.15</x:v>
      </x:c>
      <x:c r="M313" s="7" t="str"/>
      <x:c r="N313" s="7" t="str"/>
      <x:c r="O313" s="7" t="str"/>
      <x:c r="P313" s="7" t="str">
        <x:f>IF(O313="","OPEN",IF(OR(NOT(ISNUMBER(M313)),NOT(ISNUMBER(N313)),ABS(M313)&gt;L313,N313&gt;L313),"FAIL","PASS"))</x:f>
        <x:v>OPEN</x:v>
      </x:c>
    </x:row>
    <x:row r="314">
      <x:c r="B314" s="7" t="str">
        <x:v>CAL-00308</x:v>
      </x:c>
      <x:c r="C314" s="7" t="str">
        <x:v>CH-0154</x:v>
      </x:c>
      <x:c r="D314" s="7" t="str">
        <x:v>REA-O-A2</x:v>
      </x:c>
      <x:c r="E314" s="7" t="str">
        <x:v>OPERATIONAL</x:v>
      </x:c>
      <x:c r="F314" s="7" t="str">
        <x:v>PTC-A</x:v>
      </x:c>
      <x:c r="G314" s="7" t="str">
        <x:v>CF-02</x:v>
      </x:c>
      <x:c r="H314" s="7" t="str">
        <x:v>AFTER</x:v>
      </x:c>
      <x:c r="I314" s="7" t="str">
        <x:v>kg</x:v>
      </x:c>
      <x:c r="J314" s="7" t="n">
        <x:v>0</x:v>
      </x:c>
      <x:c r="K314" s="7" t="n">
        <x:v>120</x:v>
      </x:c>
      <x:c r="L314" s="7" t="n">
        <x:v>0.15</x:v>
      </x:c>
      <x:c r="M314" s="7" t="str"/>
      <x:c r="N314" s="7" t="str"/>
      <x:c r="O314" s="7" t="str"/>
      <x:c r="P314" s="7" t="str">
        <x:f>IF(O314="","OPEN",IF(OR(NOT(ISNUMBER(M314)),NOT(ISNUMBER(N314)),ABS(M314)&gt;L314,N314&gt;L314),"FAIL","PASS"))</x:f>
        <x:v>OPEN</x:v>
      </x:c>
    </x:row>
    <x:row r="315">
      <x:c r="B315" s="7" t="str">
        <x:v>CAL-00309</x:v>
      </x:c>
      <x:c r="C315" s="7" t="str">
        <x:v>CH-0155</x:v>
      </x:c>
      <x:c r="D315" s="7" t="str">
        <x:v>REA-O-A2</x:v>
      </x:c>
      <x:c r="E315" s="7" t="str">
        <x:v>OPERATIONAL</x:v>
      </x:c>
      <x:c r="F315" s="7" t="str">
        <x:v>PTC-A</x:v>
      </x:c>
      <x:c r="G315" s="7" t="str">
        <x:v>CF-02</x:v>
      </x:c>
      <x:c r="H315" s="7" t="str">
        <x:v>BEFORE</x:v>
      </x:c>
      <x:c r="I315" s="7" t="str">
        <x:v>kg</x:v>
      </x:c>
      <x:c r="J315" s="7" t="n">
        <x:v>0</x:v>
      </x:c>
      <x:c r="K315" s="7" t="n">
        <x:v>120</x:v>
      </x:c>
      <x:c r="L315" s="7" t="n">
        <x:v>0.15</x:v>
      </x:c>
      <x:c r="M315" s="7" t="str"/>
      <x:c r="N315" s="7" t="str"/>
      <x:c r="O315" s="7" t="str"/>
      <x:c r="P315" s="7" t="str">
        <x:f>IF(O315="","OPEN",IF(OR(NOT(ISNUMBER(M315)),NOT(ISNUMBER(N315)),ABS(M315)&gt;L315,N315&gt;L315),"FAIL","PASS"))</x:f>
        <x:v>OPEN</x:v>
      </x:c>
    </x:row>
    <x:row r="316">
      <x:c r="B316" s="7" t="str">
        <x:v>CAL-00310</x:v>
      </x:c>
      <x:c r="C316" s="7" t="str">
        <x:v>CH-0155</x:v>
      </x:c>
      <x:c r="D316" s="7" t="str">
        <x:v>REA-O-A2</x:v>
      </x:c>
      <x:c r="E316" s="7" t="str">
        <x:v>OPERATIONAL</x:v>
      </x:c>
      <x:c r="F316" s="7" t="str">
        <x:v>PTC-A</x:v>
      </x:c>
      <x:c r="G316" s="7" t="str">
        <x:v>CF-02</x:v>
      </x:c>
      <x:c r="H316" s="7" t="str">
        <x:v>AFTER</x:v>
      </x:c>
      <x:c r="I316" s="7" t="str">
        <x:v>kg</x:v>
      </x:c>
      <x:c r="J316" s="7" t="n">
        <x:v>0</x:v>
      </x:c>
      <x:c r="K316" s="7" t="n">
        <x:v>120</x:v>
      </x:c>
      <x:c r="L316" s="7" t="n">
        <x:v>0.15</x:v>
      </x:c>
      <x:c r="M316" s="7" t="str"/>
      <x:c r="N316" s="7" t="str"/>
      <x:c r="O316" s="7" t="str"/>
      <x:c r="P316" s="7" t="str">
        <x:f>IF(O316="","OPEN",IF(OR(NOT(ISNUMBER(M316)),NOT(ISNUMBER(N316)),ABS(M316)&gt;L316,N316&gt;L316),"FAIL","PASS"))</x:f>
        <x:v>OPEN</x:v>
      </x:c>
    </x:row>
    <x:row r="317">
      <x:c r="B317" s="7" t="str">
        <x:v>CAL-00311</x:v>
      </x:c>
      <x:c r="C317" s="7" t="str">
        <x:v>CH-0156</x:v>
      </x:c>
      <x:c r="D317" s="7" t="str">
        <x:v>REA-O-A2</x:v>
      </x:c>
      <x:c r="E317" s="7" t="str">
        <x:v>OPERATIONAL</x:v>
      </x:c>
      <x:c r="F317" s="7" t="str">
        <x:v>PTC-A</x:v>
      </x:c>
      <x:c r="G317" s="7" t="str">
        <x:v>CF-02</x:v>
      </x:c>
      <x:c r="H317" s="7" t="str">
        <x:v>BEFORE</x:v>
      </x:c>
      <x:c r="I317" s="7" t="str">
        <x:v>kg</x:v>
      </x:c>
      <x:c r="J317" s="7" t="n">
        <x:v>0</x:v>
      </x:c>
      <x:c r="K317" s="7" t="n">
        <x:v>120</x:v>
      </x:c>
      <x:c r="L317" s="7" t="n">
        <x:v>0.15</x:v>
      </x:c>
      <x:c r="M317" s="7" t="str"/>
      <x:c r="N317" s="7" t="str"/>
      <x:c r="O317" s="7" t="str"/>
      <x:c r="P317" s="7" t="str">
        <x:f>IF(O317="","OPEN",IF(OR(NOT(ISNUMBER(M317)),NOT(ISNUMBER(N317)),ABS(M317)&gt;L317,N317&gt;L317),"FAIL","PASS"))</x:f>
        <x:v>OPEN</x:v>
      </x:c>
    </x:row>
    <x:row r="318">
      <x:c r="B318" s="7" t="str">
        <x:v>CAL-00312</x:v>
      </x:c>
      <x:c r="C318" s="7" t="str">
        <x:v>CH-0156</x:v>
      </x:c>
      <x:c r="D318" s="7" t="str">
        <x:v>REA-O-A2</x:v>
      </x:c>
      <x:c r="E318" s="7" t="str">
        <x:v>OPERATIONAL</x:v>
      </x:c>
      <x:c r="F318" s="7" t="str">
        <x:v>PTC-A</x:v>
      </x:c>
      <x:c r="G318" s="7" t="str">
        <x:v>CF-02</x:v>
      </x:c>
      <x:c r="H318" s="7" t="str">
        <x:v>AFTER</x:v>
      </x:c>
      <x:c r="I318" s="7" t="str">
        <x:v>kg</x:v>
      </x:c>
      <x:c r="J318" s="7" t="n">
        <x:v>0</x:v>
      </x:c>
      <x:c r="K318" s="7" t="n">
        <x:v>120</x:v>
      </x:c>
      <x:c r="L318" s="7" t="n">
        <x:v>0.15</x:v>
      </x:c>
      <x:c r="M318" s="7" t="str"/>
      <x:c r="N318" s="7" t="str"/>
      <x:c r="O318" s="7" t="str"/>
      <x:c r="P318" s="7" t="str">
        <x:f>IF(O318="","OPEN",IF(OR(NOT(ISNUMBER(M318)),NOT(ISNUMBER(N318)),ABS(M318)&gt;L318,N318&gt;L318),"FAIL","PASS"))</x:f>
        <x:v>OPEN</x:v>
      </x:c>
    </x:row>
    <x:row r="319">
      <x:c r="B319" s="7" t="str">
        <x:v>CAL-00313</x:v>
      </x:c>
      <x:c r="C319" s="7" t="str">
        <x:v>CH-0157</x:v>
      </x:c>
      <x:c r="D319" s="7" t="str">
        <x:v>REA-O-A2</x:v>
      </x:c>
      <x:c r="E319" s="7" t="str">
        <x:v>OPERATIONAL</x:v>
      </x:c>
      <x:c r="F319" s="7" t="str">
        <x:v>PTC-A</x:v>
      </x:c>
      <x:c r="G319" s="7" t="str">
        <x:v>CF-03</x:v>
      </x:c>
      <x:c r="H319" s="7" t="str">
        <x:v>BEFORE</x:v>
      </x:c>
      <x:c r="I319" s="7" t="str">
        <x:v>kPa</x:v>
      </x:c>
      <x:c r="J319" s="7" t="n">
        <x:v>-50</x:v>
      </x:c>
      <x:c r="K319" s="7" t="n">
        <x:v>500</x:v>
      </x:c>
      <x:c r="L319" s="7" t="n">
        <x:v>0.5</x:v>
      </x:c>
      <x:c r="M319" s="7" t="str"/>
      <x:c r="N319" s="7" t="str"/>
      <x:c r="O319" s="7" t="str"/>
      <x:c r="P319" s="7" t="str">
        <x:f>IF(O319="","OPEN",IF(OR(NOT(ISNUMBER(M319)),NOT(ISNUMBER(N319)),ABS(M319)&gt;L319,N319&gt;L319),"FAIL","PASS"))</x:f>
        <x:v>OPEN</x:v>
      </x:c>
    </x:row>
    <x:row r="320">
      <x:c r="B320" s="7" t="str">
        <x:v>CAL-00314</x:v>
      </x:c>
      <x:c r="C320" s="7" t="str">
        <x:v>CH-0157</x:v>
      </x:c>
      <x:c r="D320" s="7" t="str">
        <x:v>REA-O-A2</x:v>
      </x:c>
      <x:c r="E320" s="7" t="str">
        <x:v>OPERATIONAL</x:v>
      </x:c>
      <x:c r="F320" s="7" t="str">
        <x:v>PTC-A</x:v>
      </x:c>
      <x:c r="G320" s="7" t="str">
        <x:v>CF-03</x:v>
      </x:c>
      <x:c r="H320" s="7" t="str">
        <x:v>AFTER</x:v>
      </x:c>
      <x:c r="I320" s="7" t="str">
        <x:v>kPa</x:v>
      </x:c>
      <x:c r="J320" s="7" t="n">
        <x:v>-50</x:v>
      </x:c>
      <x:c r="K320" s="7" t="n">
        <x:v>500</x:v>
      </x:c>
      <x:c r="L320" s="7" t="n">
        <x:v>0.5</x:v>
      </x:c>
      <x:c r="M320" s="7" t="str"/>
      <x:c r="N320" s="7" t="str"/>
      <x:c r="O320" s="7" t="str"/>
      <x:c r="P320" s="7" t="str">
        <x:f>IF(O320="","OPEN",IF(OR(NOT(ISNUMBER(M320)),NOT(ISNUMBER(N320)),ABS(M320)&gt;L320,N320&gt;L320),"FAIL","PASS"))</x:f>
        <x:v>OPEN</x:v>
      </x:c>
    </x:row>
    <x:row r="321">
      <x:c r="B321" s="7" t="str">
        <x:v>CAL-00315</x:v>
      </x:c>
      <x:c r="C321" s="7" t="str">
        <x:v>CH-0158</x:v>
      </x:c>
      <x:c r="D321" s="7" t="str">
        <x:v>REA-O-A2</x:v>
      </x:c>
      <x:c r="E321" s="7" t="str">
        <x:v>OPERATIONAL</x:v>
      </x:c>
      <x:c r="F321" s="7" t="str">
        <x:v>PTC-A</x:v>
      </x:c>
      <x:c r="G321" s="7" t="str">
        <x:v>CF-03</x:v>
      </x:c>
      <x:c r="H321" s="7" t="str">
        <x:v>BEFORE</x:v>
      </x:c>
      <x:c r="I321" s="7" t="str">
        <x:v>kPa</x:v>
      </x:c>
      <x:c r="J321" s="7" t="n">
        <x:v>-50</x:v>
      </x:c>
      <x:c r="K321" s="7" t="n">
        <x:v>500</x:v>
      </x:c>
      <x:c r="L321" s="7" t="n">
        <x:v>0.5</x:v>
      </x:c>
      <x:c r="M321" s="7" t="str"/>
      <x:c r="N321" s="7" t="str"/>
      <x:c r="O321" s="7" t="str"/>
      <x:c r="P321" s="7" t="str">
        <x:f>IF(O321="","OPEN",IF(OR(NOT(ISNUMBER(M321)),NOT(ISNUMBER(N321)),ABS(M321)&gt;L321,N321&gt;L321),"FAIL","PASS"))</x:f>
        <x:v>OPEN</x:v>
      </x:c>
    </x:row>
    <x:row r="322">
      <x:c r="B322" s="7" t="str">
        <x:v>CAL-00316</x:v>
      </x:c>
      <x:c r="C322" s="7" t="str">
        <x:v>CH-0158</x:v>
      </x:c>
      <x:c r="D322" s="7" t="str">
        <x:v>REA-O-A2</x:v>
      </x:c>
      <x:c r="E322" s="7" t="str">
        <x:v>OPERATIONAL</x:v>
      </x:c>
      <x:c r="F322" s="7" t="str">
        <x:v>PTC-A</x:v>
      </x:c>
      <x:c r="G322" s="7" t="str">
        <x:v>CF-03</x:v>
      </x:c>
      <x:c r="H322" s="7" t="str">
        <x:v>AFTER</x:v>
      </x:c>
      <x:c r="I322" s="7" t="str">
        <x:v>kPa</x:v>
      </x:c>
      <x:c r="J322" s="7" t="n">
        <x:v>-50</x:v>
      </x:c>
      <x:c r="K322" s="7" t="n">
        <x:v>500</x:v>
      </x:c>
      <x:c r="L322" s="7" t="n">
        <x:v>0.5</x:v>
      </x:c>
      <x:c r="M322" s="7" t="str"/>
      <x:c r="N322" s="7" t="str"/>
      <x:c r="O322" s="7" t="str"/>
      <x:c r="P322" s="7" t="str">
        <x:f>IF(O322="","OPEN",IF(OR(NOT(ISNUMBER(M322)),NOT(ISNUMBER(N322)),ABS(M322)&gt;L322,N322&gt;L322),"FAIL","PASS"))</x:f>
        <x:v>OPEN</x:v>
      </x:c>
    </x:row>
    <x:row r="323">
      <x:c r="B323" s="7" t="str">
        <x:v>CAL-00317</x:v>
      </x:c>
      <x:c r="C323" s="7" t="str">
        <x:v>CH-0159</x:v>
      </x:c>
      <x:c r="D323" s="7" t="str">
        <x:v>REA-O-A2</x:v>
      </x:c>
      <x:c r="E323" s="7" t="str">
        <x:v>OPERATIONAL</x:v>
      </x:c>
      <x:c r="F323" s="7" t="str">
        <x:v>PTC-A</x:v>
      </x:c>
      <x:c r="G323" s="7" t="str">
        <x:v>CF-03</x:v>
      </x:c>
      <x:c r="H323" s="7" t="str">
        <x:v>BEFORE</x:v>
      </x:c>
      <x:c r="I323" s="7" t="str">
        <x:v>kPa</x:v>
      </x:c>
      <x:c r="J323" s="7" t="n">
        <x:v>-50</x:v>
      </x:c>
      <x:c r="K323" s="7" t="n">
        <x:v>500</x:v>
      </x:c>
      <x:c r="L323" s="7" t="n">
        <x:v>0.5</x:v>
      </x:c>
      <x:c r="M323" s="7" t="str"/>
      <x:c r="N323" s="7" t="str"/>
      <x:c r="O323" s="7" t="str"/>
      <x:c r="P323" s="7" t="str">
        <x:f>IF(O323="","OPEN",IF(OR(NOT(ISNUMBER(M323)),NOT(ISNUMBER(N323)),ABS(M323)&gt;L323,N323&gt;L323),"FAIL","PASS"))</x:f>
        <x:v>OPEN</x:v>
      </x:c>
    </x:row>
    <x:row r="324">
      <x:c r="B324" s="7" t="str">
        <x:v>CAL-00318</x:v>
      </x:c>
      <x:c r="C324" s="7" t="str">
        <x:v>CH-0159</x:v>
      </x:c>
      <x:c r="D324" s="7" t="str">
        <x:v>REA-O-A2</x:v>
      </x:c>
      <x:c r="E324" s="7" t="str">
        <x:v>OPERATIONAL</x:v>
      </x:c>
      <x:c r="F324" s="7" t="str">
        <x:v>PTC-A</x:v>
      </x:c>
      <x:c r="G324" s="7" t="str">
        <x:v>CF-03</x:v>
      </x:c>
      <x:c r="H324" s="7" t="str">
        <x:v>AFTER</x:v>
      </x:c>
      <x:c r="I324" s="7" t="str">
        <x:v>kPa</x:v>
      </x:c>
      <x:c r="J324" s="7" t="n">
        <x:v>-50</x:v>
      </x:c>
      <x:c r="K324" s="7" t="n">
        <x:v>500</x:v>
      </x:c>
      <x:c r="L324" s="7" t="n">
        <x:v>0.5</x:v>
      </x:c>
      <x:c r="M324" s="7" t="str"/>
      <x:c r="N324" s="7" t="str"/>
      <x:c r="O324" s="7" t="str"/>
      <x:c r="P324" s="7" t="str">
        <x:f>IF(O324="","OPEN",IF(OR(NOT(ISNUMBER(M324)),NOT(ISNUMBER(N324)),ABS(M324)&gt;L324,N324&gt;L324),"FAIL","PASS"))</x:f>
        <x:v>OPEN</x:v>
      </x:c>
    </x:row>
    <x:row r="325">
      <x:c r="B325" s="7" t="str">
        <x:v>CAL-00319</x:v>
      </x:c>
      <x:c r="C325" s="7" t="str">
        <x:v>CH-0160</x:v>
      </x:c>
      <x:c r="D325" s="7" t="str">
        <x:v>REA-O-A2</x:v>
      </x:c>
      <x:c r="E325" s="7" t="str">
        <x:v>OPERATIONAL</x:v>
      </x:c>
      <x:c r="F325" s="7" t="str">
        <x:v>PTC-A</x:v>
      </x:c>
      <x:c r="G325" s="7" t="str">
        <x:v>CF-03</x:v>
      </x:c>
      <x:c r="H325" s="7" t="str">
        <x:v>BEFORE</x:v>
      </x:c>
      <x:c r="I325" s="7" t="str">
        <x:v>kPa</x:v>
      </x:c>
      <x:c r="J325" s="7" t="n">
        <x:v>-50</x:v>
      </x:c>
      <x:c r="K325" s="7" t="n">
        <x:v>500</x:v>
      </x:c>
      <x:c r="L325" s="7" t="n">
        <x:v>0.5</x:v>
      </x:c>
      <x:c r="M325" s="7" t="str"/>
      <x:c r="N325" s="7" t="str"/>
      <x:c r="O325" s="7" t="str"/>
      <x:c r="P325" s="7" t="str">
        <x:f>IF(O325="","OPEN",IF(OR(NOT(ISNUMBER(M325)),NOT(ISNUMBER(N325)),ABS(M325)&gt;L325,N325&gt;L325),"FAIL","PASS"))</x:f>
        <x:v>OPEN</x:v>
      </x:c>
    </x:row>
    <x:row r="326">
      <x:c r="B326" s="7" t="str">
        <x:v>CAL-00320</x:v>
      </x:c>
      <x:c r="C326" s="7" t="str">
        <x:v>CH-0160</x:v>
      </x:c>
      <x:c r="D326" s="7" t="str">
        <x:v>REA-O-A2</x:v>
      </x:c>
      <x:c r="E326" s="7" t="str">
        <x:v>OPERATIONAL</x:v>
      </x:c>
      <x:c r="F326" s="7" t="str">
        <x:v>PTC-A</x:v>
      </x:c>
      <x:c r="G326" s="7" t="str">
        <x:v>CF-03</x:v>
      </x:c>
      <x:c r="H326" s="7" t="str">
        <x:v>AFTER</x:v>
      </x:c>
      <x:c r="I326" s="7" t="str">
        <x:v>kPa</x:v>
      </x:c>
      <x:c r="J326" s="7" t="n">
        <x:v>-50</x:v>
      </x:c>
      <x:c r="K326" s="7" t="n">
        <x:v>500</x:v>
      </x:c>
      <x:c r="L326" s="7" t="n">
        <x:v>0.5</x:v>
      </x:c>
      <x:c r="M326" s="7" t="str"/>
      <x:c r="N326" s="7" t="str"/>
      <x:c r="O326" s="7" t="str"/>
      <x:c r="P326" s="7" t="str">
        <x:f>IF(O326="","OPEN",IF(OR(NOT(ISNUMBER(M326)),NOT(ISNUMBER(N326)),ABS(M326)&gt;L326,N326&gt;L326),"FAIL","PASS"))</x:f>
        <x:v>OPEN</x:v>
      </x:c>
    </x:row>
    <x:row r="327">
      <x:c r="B327" s="7" t="str">
        <x:v>CAL-00321</x:v>
      </x:c>
      <x:c r="C327" s="7" t="str">
        <x:v>CH-0161</x:v>
      </x:c>
      <x:c r="D327" s="7" t="str">
        <x:v>REA-O-A2</x:v>
      </x:c>
      <x:c r="E327" s="7" t="str">
        <x:v>OPERATIONAL</x:v>
      </x:c>
      <x:c r="F327" s="7" t="str">
        <x:v>PTC-A</x:v>
      </x:c>
      <x:c r="G327" s="7" t="str">
        <x:v>CF-03</x:v>
      </x:c>
      <x:c r="H327" s="7" t="str">
        <x:v>BEFORE</x:v>
      </x:c>
      <x:c r="I327" s="7" t="str">
        <x:v>kPa</x:v>
      </x:c>
      <x:c r="J327" s="7" t="n">
        <x:v>-50</x:v>
      </x:c>
      <x:c r="K327" s="7" t="n">
        <x:v>500</x:v>
      </x:c>
      <x:c r="L327" s="7" t="n">
        <x:v>0.5</x:v>
      </x:c>
      <x:c r="M327" s="7" t="str"/>
      <x:c r="N327" s="7" t="str"/>
      <x:c r="O327" s="7" t="str"/>
      <x:c r="P327" s="7" t="str">
        <x:f>IF(O327="","OPEN",IF(OR(NOT(ISNUMBER(M327)),NOT(ISNUMBER(N327)),ABS(M327)&gt;L327,N327&gt;L327),"FAIL","PASS"))</x:f>
        <x:v>OPEN</x:v>
      </x:c>
    </x:row>
    <x:row r="328">
      <x:c r="B328" s="7" t="str">
        <x:v>CAL-00322</x:v>
      </x:c>
      <x:c r="C328" s="7" t="str">
        <x:v>CH-0161</x:v>
      </x:c>
      <x:c r="D328" s="7" t="str">
        <x:v>REA-O-A2</x:v>
      </x:c>
      <x:c r="E328" s="7" t="str">
        <x:v>OPERATIONAL</x:v>
      </x:c>
      <x:c r="F328" s="7" t="str">
        <x:v>PTC-A</x:v>
      </x:c>
      <x:c r="G328" s="7" t="str">
        <x:v>CF-03</x:v>
      </x:c>
      <x:c r="H328" s="7" t="str">
        <x:v>AFTER</x:v>
      </x:c>
      <x:c r="I328" s="7" t="str">
        <x:v>kPa</x:v>
      </x:c>
      <x:c r="J328" s="7" t="n">
        <x:v>-50</x:v>
      </x:c>
      <x:c r="K328" s="7" t="n">
        <x:v>500</x:v>
      </x:c>
      <x:c r="L328" s="7" t="n">
        <x:v>0.5</x:v>
      </x:c>
      <x:c r="M328" s="7" t="str"/>
      <x:c r="N328" s="7" t="str"/>
      <x:c r="O328" s="7" t="str"/>
      <x:c r="P328" s="7" t="str">
        <x:f>IF(O328="","OPEN",IF(OR(NOT(ISNUMBER(M328)),NOT(ISNUMBER(N328)),ABS(M328)&gt;L328,N328&gt;L328),"FAIL","PASS"))</x:f>
        <x:v>OPEN</x:v>
      </x:c>
    </x:row>
    <x:row r="329">
      <x:c r="B329" s="7" t="str">
        <x:v>CAL-00323</x:v>
      </x:c>
      <x:c r="C329" s="7" t="str">
        <x:v>CH-0162</x:v>
      </x:c>
      <x:c r="D329" s="7" t="str">
        <x:v>REA-O-A2</x:v>
      </x:c>
      <x:c r="E329" s="7" t="str">
        <x:v>OPERATIONAL</x:v>
      </x:c>
      <x:c r="F329" s="7" t="str">
        <x:v>PTC-A</x:v>
      </x:c>
      <x:c r="G329" s="7" t="str">
        <x:v>CF-03</x:v>
      </x:c>
      <x:c r="H329" s="7" t="str">
        <x:v>BEFORE</x:v>
      </x:c>
      <x:c r="I329" s="7" t="str">
        <x:v>kPa</x:v>
      </x:c>
      <x:c r="J329" s="7" t="n">
        <x:v>-50</x:v>
      </x:c>
      <x:c r="K329" s="7" t="n">
        <x:v>500</x:v>
      </x:c>
      <x:c r="L329" s="7" t="n">
        <x:v>0.5</x:v>
      </x:c>
      <x:c r="M329" s="7" t="str"/>
      <x:c r="N329" s="7" t="str"/>
      <x:c r="O329" s="7" t="str"/>
      <x:c r="P329" s="7" t="str">
        <x:f>IF(O329="","OPEN",IF(OR(NOT(ISNUMBER(M329)),NOT(ISNUMBER(N329)),ABS(M329)&gt;L329,N329&gt;L329),"FAIL","PASS"))</x:f>
        <x:v>OPEN</x:v>
      </x:c>
    </x:row>
    <x:row r="330">
      <x:c r="B330" s="7" t="str">
        <x:v>CAL-00324</x:v>
      </x:c>
      <x:c r="C330" s="7" t="str">
        <x:v>CH-0162</x:v>
      </x:c>
      <x:c r="D330" s="7" t="str">
        <x:v>REA-O-A2</x:v>
      </x:c>
      <x:c r="E330" s="7" t="str">
        <x:v>OPERATIONAL</x:v>
      </x:c>
      <x:c r="F330" s="7" t="str">
        <x:v>PTC-A</x:v>
      </x:c>
      <x:c r="G330" s="7" t="str">
        <x:v>CF-03</x:v>
      </x:c>
      <x:c r="H330" s="7" t="str">
        <x:v>AFTER</x:v>
      </x:c>
      <x:c r="I330" s="7" t="str">
        <x:v>kPa</x:v>
      </x:c>
      <x:c r="J330" s="7" t="n">
        <x:v>-50</x:v>
      </x:c>
      <x:c r="K330" s="7" t="n">
        <x:v>500</x:v>
      </x:c>
      <x:c r="L330" s="7" t="n">
        <x:v>0.5</x:v>
      </x:c>
      <x:c r="M330" s="7" t="str"/>
      <x:c r="N330" s="7" t="str"/>
      <x:c r="O330" s="7" t="str"/>
      <x:c r="P330" s="7" t="str">
        <x:f>IF(O330="","OPEN",IF(OR(NOT(ISNUMBER(M330)),NOT(ISNUMBER(N330)),ABS(M330)&gt;L330,N330&gt;L330),"FAIL","PASS"))</x:f>
        <x:v>OPEN</x:v>
      </x:c>
    </x:row>
    <x:row r="331">
      <x:c r="B331" s="7" t="str">
        <x:v>CAL-00325</x:v>
      </x:c>
      <x:c r="C331" s="7" t="str">
        <x:v>CH-0163</x:v>
      </x:c>
      <x:c r="D331" s="7" t="str">
        <x:v>REA-O-A2</x:v>
      </x:c>
      <x:c r="E331" s="7" t="str">
        <x:v>OPERATIONAL</x:v>
      </x:c>
      <x:c r="F331" s="7" t="str">
        <x:v>PTC-A</x:v>
      </x:c>
      <x:c r="G331" s="7" t="str">
        <x:v>CF-04</x:v>
      </x:c>
      <x:c r="H331" s="7" t="str">
        <x:v>BEFORE</x:v>
      </x:c>
      <x:c r="I331" s="7" t="str">
        <x:v>deg C</x:v>
      </x:c>
      <x:c r="J331" s="7" t="n">
        <x:v>-30</x:v>
      </x:c>
      <x:c r="K331" s="7" t="n">
        <x:v>80</x:v>
      </x:c>
      <x:c r="L331" s="7" t="n">
        <x:v>0.2</x:v>
      </x:c>
      <x:c r="M331" s="7" t="str"/>
      <x:c r="N331" s="7" t="str"/>
      <x:c r="O331" s="7" t="str"/>
      <x:c r="P331" s="7" t="str">
        <x:f>IF(O331="","OPEN",IF(OR(NOT(ISNUMBER(M331)),NOT(ISNUMBER(N331)),ABS(M331)&gt;L331,N331&gt;L331),"FAIL","PASS"))</x:f>
        <x:v>OPEN</x:v>
      </x:c>
    </x:row>
    <x:row r="332">
      <x:c r="B332" s="7" t="str">
        <x:v>CAL-00326</x:v>
      </x:c>
      <x:c r="C332" s="7" t="str">
        <x:v>CH-0163</x:v>
      </x:c>
      <x:c r="D332" s="7" t="str">
        <x:v>REA-O-A2</x:v>
      </x:c>
      <x:c r="E332" s="7" t="str">
        <x:v>OPERATIONAL</x:v>
      </x:c>
      <x:c r="F332" s="7" t="str">
        <x:v>PTC-A</x:v>
      </x:c>
      <x:c r="G332" s="7" t="str">
        <x:v>CF-04</x:v>
      </x:c>
      <x:c r="H332" s="7" t="str">
        <x:v>AFTER</x:v>
      </x:c>
      <x:c r="I332" s="7" t="str">
        <x:v>deg C</x:v>
      </x:c>
      <x:c r="J332" s="7" t="n">
        <x:v>-30</x:v>
      </x:c>
      <x:c r="K332" s="7" t="n">
        <x:v>80</x:v>
      </x:c>
      <x:c r="L332" s="7" t="n">
        <x:v>0.2</x:v>
      </x:c>
      <x:c r="M332" s="7" t="str"/>
      <x:c r="N332" s="7" t="str"/>
      <x:c r="O332" s="7" t="str"/>
      <x:c r="P332" s="7" t="str">
        <x:f>IF(O332="","OPEN",IF(OR(NOT(ISNUMBER(M332)),NOT(ISNUMBER(N332)),ABS(M332)&gt;L332,N332&gt;L332),"FAIL","PASS"))</x:f>
        <x:v>OPEN</x:v>
      </x:c>
    </x:row>
    <x:row r="333">
      <x:c r="B333" s="7" t="str">
        <x:v>CAL-00327</x:v>
      </x:c>
      <x:c r="C333" s="7" t="str">
        <x:v>CH-0164</x:v>
      </x:c>
      <x:c r="D333" s="7" t="str">
        <x:v>REA-O-A2</x:v>
      </x:c>
      <x:c r="E333" s="7" t="str">
        <x:v>OPERATIONAL</x:v>
      </x:c>
      <x:c r="F333" s="7" t="str">
        <x:v>PTC-A</x:v>
      </x:c>
      <x:c r="G333" s="7" t="str">
        <x:v>CF-04</x:v>
      </x:c>
      <x:c r="H333" s="7" t="str">
        <x:v>BEFORE</x:v>
      </x:c>
      <x:c r="I333" s="7" t="str">
        <x:v>deg C</x:v>
      </x:c>
      <x:c r="J333" s="7" t="n">
        <x:v>-30</x:v>
      </x:c>
      <x:c r="K333" s="7" t="n">
        <x:v>80</x:v>
      </x:c>
      <x:c r="L333" s="7" t="n">
        <x:v>0.2</x:v>
      </x:c>
      <x:c r="M333" s="7" t="str"/>
      <x:c r="N333" s="7" t="str"/>
      <x:c r="O333" s="7" t="str"/>
      <x:c r="P333" s="7" t="str">
        <x:f>IF(O333="","OPEN",IF(OR(NOT(ISNUMBER(M333)),NOT(ISNUMBER(N333)),ABS(M333)&gt;L333,N333&gt;L333),"FAIL","PASS"))</x:f>
        <x:v>OPEN</x:v>
      </x:c>
    </x:row>
    <x:row r="334">
      <x:c r="B334" s="7" t="str">
        <x:v>CAL-00328</x:v>
      </x:c>
      <x:c r="C334" s="7" t="str">
        <x:v>CH-0164</x:v>
      </x:c>
      <x:c r="D334" s="7" t="str">
        <x:v>REA-O-A2</x:v>
      </x:c>
      <x:c r="E334" s="7" t="str">
        <x:v>OPERATIONAL</x:v>
      </x:c>
      <x:c r="F334" s="7" t="str">
        <x:v>PTC-A</x:v>
      </x:c>
      <x:c r="G334" s="7" t="str">
        <x:v>CF-04</x:v>
      </x:c>
      <x:c r="H334" s="7" t="str">
        <x:v>AFTER</x:v>
      </x:c>
      <x:c r="I334" s="7" t="str">
        <x:v>deg C</x:v>
      </x:c>
      <x:c r="J334" s="7" t="n">
        <x:v>-30</x:v>
      </x:c>
      <x:c r="K334" s="7" t="n">
        <x:v>80</x:v>
      </x:c>
      <x:c r="L334" s="7" t="n">
        <x:v>0.2</x:v>
      </x:c>
      <x:c r="M334" s="7" t="str"/>
      <x:c r="N334" s="7" t="str"/>
      <x:c r="O334" s="7" t="str"/>
      <x:c r="P334" s="7" t="str">
        <x:f>IF(O334="","OPEN",IF(OR(NOT(ISNUMBER(M334)),NOT(ISNUMBER(N334)),ABS(M334)&gt;L334,N334&gt;L334),"FAIL","PASS"))</x:f>
        <x:v>OPEN</x:v>
      </x:c>
    </x:row>
    <x:row r="335">
      <x:c r="B335" s="7" t="str">
        <x:v>CAL-00329</x:v>
      </x:c>
      <x:c r="C335" s="7" t="str">
        <x:v>CH-0165</x:v>
      </x:c>
      <x:c r="D335" s="7" t="str">
        <x:v>REA-O-A2</x:v>
      </x:c>
      <x:c r="E335" s="7" t="str">
        <x:v>OPERATIONAL</x:v>
      </x:c>
      <x:c r="F335" s="7" t="str">
        <x:v>PTC-A</x:v>
      </x:c>
      <x:c r="G335" s="7" t="str">
        <x:v>CF-04</x:v>
      </x:c>
      <x:c r="H335" s="7" t="str">
        <x:v>BEFORE</x:v>
      </x:c>
      <x:c r="I335" s="7" t="str">
        <x:v>deg C</x:v>
      </x:c>
      <x:c r="J335" s="7" t="n">
        <x:v>-30</x:v>
      </x:c>
      <x:c r="K335" s="7" t="n">
        <x:v>80</x:v>
      </x:c>
      <x:c r="L335" s="7" t="n">
        <x:v>0.2</x:v>
      </x:c>
      <x:c r="M335" s="7" t="str"/>
      <x:c r="N335" s="7" t="str"/>
      <x:c r="O335" s="7" t="str"/>
      <x:c r="P335" s="7" t="str">
        <x:f>IF(O335="","OPEN",IF(OR(NOT(ISNUMBER(M335)),NOT(ISNUMBER(N335)),ABS(M335)&gt;L335,N335&gt;L335),"FAIL","PASS"))</x:f>
        <x:v>OPEN</x:v>
      </x:c>
    </x:row>
    <x:row r="336">
      <x:c r="B336" s="7" t="str">
        <x:v>CAL-00330</x:v>
      </x:c>
      <x:c r="C336" s="7" t="str">
        <x:v>CH-0165</x:v>
      </x:c>
      <x:c r="D336" s="7" t="str">
        <x:v>REA-O-A2</x:v>
      </x:c>
      <x:c r="E336" s="7" t="str">
        <x:v>OPERATIONAL</x:v>
      </x:c>
      <x:c r="F336" s="7" t="str">
        <x:v>PTC-A</x:v>
      </x:c>
      <x:c r="G336" s="7" t="str">
        <x:v>CF-04</x:v>
      </x:c>
      <x:c r="H336" s="7" t="str">
        <x:v>AFTER</x:v>
      </x:c>
      <x:c r="I336" s="7" t="str">
        <x:v>deg C</x:v>
      </x:c>
      <x:c r="J336" s="7" t="n">
        <x:v>-30</x:v>
      </x:c>
      <x:c r="K336" s="7" t="n">
        <x:v>80</x:v>
      </x:c>
      <x:c r="L336" s="7" t="n">
        <x:v>0.2</x:v>
      </x:c>
      <x:c r="M336" s="7" t="str"/>
      <x:c r="N336" s="7" t="str"/>
      <x:c r="O336" s="7" t="str"/>
      <x:c r="P336" s="7" t="str">
        <x:f>IF(O336="","OPEN",IF(OR(NOT(ISNUMBER(M336)),NOT(ISNUMBER(N336)),ABS(M336)&gt;L336,N336&gt;L336),"FAIL","PASS"))</x:f>
        <x:v>OPEN</x:v>
      </x:c>
    </x:row>
    <x:row r="337">
      <x:c r="B337" s="7" t="str">
        <x:v>CAL-00331</x:v>
      </x:c>
      <x:c r="C337" s="7" t="str">
        <x:v>CH-0166</x:v>
      </x:c>
      <x:c r="D337" s="7" t="str">
        <x:v>REA-O-A2</x:v>
      </x:c>
      <x:c r="E337" s="7" t="str">
        <x:v>OPERATIONAL</x:v>
      </x:c>
      <x:c r="F337" s="7" t="str">
        <x:v>PTC-A</x:v>
      </x:c>
      <x:c r="G337" s="7" t="str">
        <x:v>CF-04</x:v>
      </x:c>
      <x:c r="H337" s="7" t="str">
        <x:v>BEFORE</x:v>
      </x:c>
      <x:c r="I337" s="7" t="str">
        <x:v>deg C</x:v>
      </x:c>
      <x:c r="J337" s="7" t="n">
        <x:v>-30</x:v>
      </x:c>
      <x:c r="K337" s="7" t="n">
        <x:v>80</x:v>
      </x:c>
      <x:c r="L337" s="7" t="n">
        <x:v>0.2</x:v>
      </x:c>
      <x:c r="M337" s="7" t="str"/>
      <x:c r="N337" s="7" t="str"/>
      <x:c r="O337" s="7" t="str"/>
      <x:c r="P337" s="7" t="str">
        <x:f>IF(O337="","OPEN",IF(OR(NOT(ISNUMBER(M337)),NOT(ISNUMBER(N337)),ABS(M337)&gt;L337,N337&gt;L337),"FAIL","PASS"))</x:f>
        <x:v>OPEN</x:v>
      </x:c>
    </x:row>
    <x:row r="338">
      <x:c r="B338" s="7" t="str">
        <x:v>CAL-00332</x:v>
      </x:c>
      <x:c r="C338" s="7" t="str">
        <x:v>CH-0166</x:v>
      </x:c>
      <x:c r="D338" s="7" t="str">
        <x:v>REA-O-A2</x:v>
      </x:c>
      <x:c r="E338" s="7" t="str">
        <x:v>OPERATIONAL</x:v>
      </x:c>
      <x:c r="F338" s="7" t="str">
        <x:v>PTC-A</x:v>
      </x:c>
      <x:c r="G338" s="7" t="str">
        <x:v>CF-04</x:v>
      </x:c>
      <x:c r="H338" s="7" t="str">
        <x:v>AFTER</x:v>
      </x:c>
      <x:c r="I338" s="7" t="str">
        <x:v>deg C</x:v>
      </x:c>
      <x:c r="J338" s="7" t="n">
        <x:v>-30</x:v>
      </x:c>
      <x:c r="K338" s="7" t="n">
        <x:v>80</x:v>
      </x:c>
      <x:c r="L338" s="7" t="n">
        <x:v>0.2</x:v>
      </x:c>
      <x:c r="M338" s="7" t="str"/>
      <x:c r="N338" s="7" t="str"/>
      <x:c r="O338" s="7" t="str"/>
      <x:c r="P338" s="7" t="str">
        <x:f>IF(O338="","OPEN",IF(OR(NOT(ISNUMBER(M338)),NOT(ISNUMBER(N338)),ABS(M338)&gt;L338,N338&gt;L338),"FAIL","PASS"))</x:f>
        <x:v>OPEN</x:v>
      </x:c>
    </x:row>
    <x:row r="339">
      <x:c r="B339" s="7" t="str">
        <x:v>CAL-00333</x:v>
      </x:c>
      <x:c r="C339" s="7" t="str">
        <x:v>CH-0167</x:v>
      </x:c>
      <x:c r="D339" s="7" t="str">
        <x:v>REA-O-A2</x:v>
      </x:c>
      <x:c r="E339" s="7" t="str">
        <x:v>OPERATIONAL</x:v>
      </x:c>
      <x:c r="F339" s="7" t="str">
        <x:v>PTC-A</x:v>
      </x:c>
      <x:c r="G339" s="7" t="str">
        <x:v>CF-04</x:v>
      </x:c>
      <x:c r="H339" s="7" t="str">
        <x:v>BEFORE</x:v>
      </x:c>
      <x:c r="I339" s="7" t="str">
        <x:v>deg C</x:v>
      </x:c>
      <x:c r="J339" s="7" t="n">
        <x:v>-30</x:v>
      </x:c>
      <x:c r="K339" s="7" t="n">
        <x:v>80</x:v>
      </x:c>
      <x:c r="L339" s="7" t="n">
        <x:v>0.2</x:v>
      </x:c>
      <x:c r="M339" s="7" t="str"/>
      <x:c r="N339" s="7" t="str"/>
      <x:c r="O339" s="7" t="str"/>
      <x:c r="P339" s="7" t="str">
        <x:f>IF(O339="","OPEN",IF(OR(NOT(ISNUMBER(M339)),NOT(ISNUMBER(N339)),ABS(M339)&gt;L339,N339&gt;L339),"FAIL","PASS"))</x:f>
        <x:v>OPEN</x:v>
      </x:c>
    </x:row>
    <x:row r="340">
      <x:c r="B340" s="7" t="str">
        <x:v>CAL-00334</x:v>
      </x:c>
      <x:c r="C340" s="7" t="str">
        <x:v>CH-0167</x:v>
      </x:c>
      <x:c r="D340" s="7" t="str">
        <x:v>REA-O-A2</x:v>
      </x:c>
      <x:c r="E340" s="7" t="str">
        <x:v>OPERATIONAL</x:v>
      </x:c>
      <x:c r="F340" s="7" t="str">
        <x:v>PTC-A</x:v>
      </x:c>
      <x:c r="G340" s="7" t="str">
        <x:v>CF-04</x:v>
      </x:c>
      <x:c r="H340" s="7" t="str">
        <x:v>AFTER</x:v>
      </x:c>
      <x:c r="I340" s="7" t="str">
        <x:v>deg C</x:v>
      </x:c>
      <x:c r="J340" s="7" t="n">
        <x:v>-30</x:v>
      </x:c>
      <x:c r="K340" s="7" t="n">
        <x:v>80</x:v>
      </x:c>
      <x:c r="L340" s="7" t="n">
        <x:v>0.2</x:v>
      </x:c>
      <x:c r="M340" s="7" t="str"/>
      <x:c r="N340" s="7" t="str"/>
      <x:c r="O340" s="7" t="str"/>
      <x:c r="P340" s="7" t="str">
        <x:f>IF(O340="","OPEN",IF(OR(NOT(ISNUMBER(M340)),NOT(ISNUMBER(N340)),ABS(M340)&gt;L340,N340&gt;L340),"FAIL","PASS"))</x:f>
        <x:v>OPEN</x:v>
      </x:c>
    </x:row>
    <x:row r="341">
      <x:c r="B341" s="7" t="str">
        <x:v>CAL-00335</x:v>
      </x:c>
      <x:c r="C341" s="7" t="str">
        <x:v>CH-0168</x:v>
      </x:c>
      <x:c r="D341" s="7" t="str">
        <x:v>REA-O-A2</x:v>
      </x:c>
      <x:c r="E341" s="7" t="str">
        <x:v>OPERATIONAL</x:v>
      </x:c>
      <x:c r="F341" s="7" t="str">
        <x:v>PTC-A</x:v>
      </x:c>
      <x:c r="G341" s="7" t="str">
        <x:v>CF-04</x:v>
      </x:c>
      <x:c r="H341" s="7" t="str">
        <x:v>BEFORE</x:v>
      </x:c>
      <x:c r="I341" s="7" t="str">
        <x:v>deg C</x:v>
      </x:c>
      <x:c r="J341" s="7" t="n">
        <x:v>-30</x:v>
      </x:c>
      <x:c r="K341" s="7" t="n">
        <x:v>80</x:v>
      </x:c>
      <x:c r="L341" s="7" t="n">
        <x:v>0.2</x:v>
      </x:c>
      <x:c r="M341" s="7" t="str"/>
      <x:c r="N341" s="7" t="str"/>
      <x:c r="O341" s="7" t="str"/>
      <x:c r="P341" s="7" t="str">
        <x:f>IF(O341="","OPEN",IF(OR(NOT(ISNUMBER(M341)),NOT(ISNUMBER(N341)),ABS(M341)&gt;L341,N341&gt;L341),"FAIL","PASS"))</x:f>
        <x:v>OPEN</x:v>
      </x:c>
    </x:row>
    <x:row r="342">
      <x:c r="B342" s="7" t="str">
        <x:v>CAL-00336</x:v>
      </x:c>
      <x:c r="C342" s="7" t="str">
        <x:v>CH-0168</x:v>
      </x:c>
      <x:c r="D342" s="7" t="str">
        <x:v>REA-O-A2</x:v>
      </x:c>
      <x:c r="E342" s="7" t="str">
        <x:v>OPERATIONAL</x:v>
      </x:c>
      <x:c r="F342" s="7" t="str">
        <x:v>PTC-A</x:v>
      </x:c>
      <x:c r="G342" s="7" t="str">
        <x:v>CF-04</x:v>
      </x:c>
      <x:c r="H342" s="7" t="str">
        <x:v>AFTER</x:v>
      </x:c>
      <x:c r="I342" s="7" t="str">
        <x:v>deg C</x:v>
      </x:c>
      <x:c r="J342" s="7" t="n">
        <x:v>-30</x:v>
      </x:c>
      <x:c r="K342" s="7" t="n">
        <x:v>80</x:v>
      </x:c>
      <x:c r="L342" s="7" t="n">
        <x:v>0.2</x:v>
      </x:c>
      <x:c r="M342" s="7" t="str"/>
      <x:c r="N342" s="7" t="str"/>
      <x:c r="O342" s="7" t="str"/>
      <x:c r="P342" s="7" t="str">
        <x:f>IF(O342="","OPEN",IF(OR(NOT(ISNUMBER(M342)),NOT(ISNUMBER(N342)),ABS(M342)&gt;L342,N342&gt;L342),"FAIL","PASS"))</x:f>
        <x:v>OPEN</x:v>
      </x:c>
    </x:row>
    <x:row r="343">
      <x:c r="B343" s="7" t="str">
        <x:v>CAL-00337</x:v>
      </x:c>
      <x:c r="C343" s="7" t="str">
        <x:v>CH-0169</x:v>
      </x:c>
      <x:c r="D343" s="7" t="str">
        <x:v>REA-O-A2</x:v>
      </x:c>
      <x:c r="E343" s="7" t="str">
        <x:v>OPERATIONAL</x:v>
      </x:c>
      <x:c r="F343" s="7" t="str">
        <x:v>PTC-A</x:v>
      </x:c>
      <x:c r="G343" s="7" t="str">
        <x:v>CF-05</x:v>
      </x:c>
      <x:c r="H343" s="7" t="str">
        <x:v>BEFORE</x:v>
      </x:c>
      <x:c r="I343" s="7" t="str">
        <x:v>kg</x:v>
      </x:c>
      <x:c r="J343" s="7" t="n">
        <x:v>0</x:v>
      </x:c>
      <x:c r="K343" s="7" t="n">
        <x:v>20</x:v>
      </x:c>
      <x:c r="L343" s="7" t="n">
        <x:v>0.25</x:v>
      </x:c>
      <x:c r="M343" s="7" t="str"/>
      <x:c r="N343" s="7" t="str"/>
      <x:c r="O343" s="7" t="str"/>
      <x:c r="P343" s="7" t="str">
        <x:f>IF(O343="","OPEN",IF(OR(NOT(ISNUMBER(M343)),NOT(ISNUMBER(N343)),ABS(M343)&gt;L343,N343&gt;L343),"FAIL","PASS"))</x:f>
        <x:v>OPEN</x:v>
      </x:c>
    </x:row>
    <x:row r="344">
      <x:c r="B344" s="7" t="str">
        <x:v>CAL-00338</x:v>
      </x:c>
      <x:c r="C344" s="7" t="str">
        <x:v>CH-0169</x:v>
      </x:c>
      <x:c r="D344" s="7" t="str">
        <x:v>REA-O-A2</x:v>
      </x:c>
      <x:c r="E344" s="7" t="str">
        <x:v>OPERATIONAL</x:v>
      </x:c>
      <x:c r="F344" s="7" t="str">
        <x:v>PTC-A</x:v>
      </x:c>
      <x:c r="G344" s="7" t="str">
        <x:v>CF-05</x:v>
      </x:c>
      <x:c r="H344" s="7" t="str">
        <x:v>AFTER</x:v>
      </x:c>
      <x:c r="I344" s="7" t="str">
        <x:v>kg</x:v>
      </x:c>
      <x:c r="J344" s="7" t="n">
        <x:v>0</x:v>
      </x:c>
      <x:c r="K344" s="7" t="n">
        <x:v>20</x:v>
      </x:c>
      <x:c r="L344" s="7" t="n">
        <x:v>0.25</x:v>
      </x:c>
      <x:c r="M344" s="7" t="str"/>
      <x:c r="N344" s="7" t="str"/>
      <x:c r="O344" s="7" t="str"/>
      <x:c r="P344" s="7" t="str">
        <x:f>IF(O344="","OPEN",IF(OR(NOT(ISNUMBER(M344)),NOT(ISNUMBER(N344)),ABS(M344)&gt;L344,N344&gt;L344),"FAIL","PASS"))</x:f>
        <x:v>OPEN</x:v>
      </x:c>
    </x:row>
    <x:row r="345">
      <x:c r="B345" s="7" t="str">
        <x:v>CAL-00339</x:v>
      </x:c>
      <x:c r="C345" s="7" t="str">
        <x:v>CH-0170</x:v>
      </x:c>
      <x:c r="D345" s="7" t="str">
        <x:v>REA-O-A2</x:v>
      </x:c>
      <x:c r="E345" s="7" t="str">
        <x:v>OPERATIONAL</x:v>
      </x:c>
      <x:c r="F345" s="7" t="str">
        <x:v>PTC-A</x:v>
      </x:c>
      <x:c r="G345" s="7" t="str">
        <x:v>CF-05</x:v>
      </x:c>
      <x:c r="H345" s="7" t="str">
        <x:v>BEFORE</x:v>
      </x:c>
      <x:c r="I345" s="7" t="str">
        <x:v>kg</x:v>
      </x:c>
      <x:c r="J345" s="7" t="n">
        <x:v>0</x:v>
      </x:c>
      <x:c r="K345" s="7" t="n">
        <x:v>20</x:v>
      </x:c>
      <x:c r="L345" s="7" t="n">
        <x:v>0.25</x:v>
      </x:c>
      <x:c r="M345" s="7" t="str"/>
      <x:c r="N345" s="7" t="str"/>
      <x:c r="O345" s="7" t="str"/>
      <x:c r="P345" s="7" t="str">
        <x:f>IF(O345="","OPEN",IF(OR(NOT(ISNUMBER(M345)),NOT(ISNUMBER(N345)),ABS(M345)&gt;L345,N345&gt;L345),"FAIL","PASS"))</x:f>
        <x:v>OPEN</x:v>
      </x:c>
    </x:row>
    <x:row r="346">
      <x:c r="B346" s="7" t="str">
        <x:v>CAL-00340</x:v>
      </x:c>
      <x:c r="C346" s="7" t="str">
        <x:v>CH-0170</x:v>
      </x:c>
      <x:c r="D346" s="7" t="str">
        <x:v>REA-O-A2</x:v>
      </x:c>
      <x:c r="E346" s="7" t="str">
        <x:v>OPERATIONAL</x:v>
      </x:c>
      <x:c r="F346" s="7" t="str">
        <x:v>PTC-A</x:v>
      </x:c>
      <x:c r="G346" s="7" t="str">
        <x:v>CF-05</x:v>
      </x:c>
      <x:c r="H346" s="7" t="str">
        <x:v>AFTER</x:v>
      </x:c>
      <x:c r="I346" s="7" t="str">
        <x:v>kg</x:v>
      </x:c>
      <x:c r="J346" s="7" t="n">
        <x:v>0</x:v>
      </x:c>
      <x:c r="K346" s="7" t="n">
        <x:v>20</x:v>
      </x:c>
      <x:c r="L346" s="7" t="n">
        <x:v>0.25</x:v>
      </x:c>
      <x:c r="M346" s="7" t="str"/>
      <x:c r="N346" s="7" t="str"/>
      <x:c r="O346" s="7" t="str"/>
      <x:c r="P346" s="7" t="str">
        <x:f>IF(O346="","OPEN",IF(OR(NOT(ISNUMBER(M346)),NOT(ISNUMBER(N346)),ABS(M346)&gt;L346,N346&gt;L346),"FAIL","PASS"))</x:f>
        <x:v>OPEN</x:v>
      </x:c>
    </x:row>
    <x:row r="347">
      <x:c r="B347" s="7" t="str">
        <x:v>CAL-00341</x:v>
      </x:c>
      <x:c r="C347" s="7" t="str">
        <x:v>CH-0171</x:v>
      </x:c>
      <x:c r="D347" s="7" t="str">
        <x:v>REA-O-A2</x:v>
      </x:c>
      <x:c r="E347" s="7" t="str">
        <x:v>OPERATIONAL</x:v>
      </x:c>
      <x:c r="F347" s="7" t="str">
        <x:v>PTC-A</x:v>
      </x:c>
      <x:c r="G347" s="7" t="str">
        <x:v>CF-05</x:v>
      </x:c>
      <x:c r="H347" s="7" t="str">
        <x:v>BEFORE</x:v>
      </x:c>
      <x:c r="I347" s="7" t="str">
        <x:v>kg</x:v>
      </x:c>
      <x:c r="J347" s="7" t="n">
        <x:v>0</x:v>
      </x:c>
      <x:c r="K347" s="7" t="n">
        <x:v>20</x:v>
      </x:c>
      <x:c r="L347" s="7" t="n">
        <x:v>0.25</x:v>
      </x:c>
      <x:c r="M347" s="7" t="str"/>
      <x:c r="N347" s="7" t="str"/>
      <x:c r="O347" s="7" t="str"/>
      <x:c r="P347" s="7" t="str">
        <x:f>IF(O347="","OPEN",IF(OR(NOT(ISNUMBER(M347)),NOT(ISNUMBER(N347)),ABS(M347)&gt;L347,N347&gt;L347),"FAIL","PASS"))</x:f>
        <x:v>OPEN</x:v>
      </x:c>
    </x:row>
    <x:row r="348">
      <x:c r="B348" s="7" t="str">
        <x:v>CAL-00342</x:v>
      </x:c>
      <x:c r="C348" s="7" t="str">
        <x:v>CH-0171</x:v>
      </x:c>
      <x:c r="D348" s="7" t="str">
        <x:v>REA-O-A2</x:v>
      </x:c>
      <x:c r="E348" s="7" t="str">
        <x:v>OPERATIONAL</x:v>
      </x:c>
      <x:c r="F348" s="7" t="str">
        <x:v>PTC-A</x:v>
      </x:c>
      <x:c r="G348" s="7" t="str">
        <x:v>CF-05</x:v>
      </x:c>
      <x:c r="H348" s="7" t="str">
        <x:v>AFTER</x:v>
      </x:c>
      <x:c r="I348" s="7" t="str">
        <x:v>kg</x:v>
      </x:c>
      <x:c r="J348" s="7" t="n">
        <x:v>0</x:v>
      </x:c>
      <x:c r="K348" s="7" t="n">
        <x:v>20</x:v>
      </x:c>
      <x:c r="L348" s="7" t="n">
        <x:v>0.25</x:v>
      </x:c>
      <x:c r="M348" s="7" t="str"/>
      <x:c r="N348" s="7" t="str"/>
      <x:c r="O348" s="7" t="str"/>
      <x:c r="P348" s="7" t="str">
        <x:f>IF(O348="","OPEN",IF(OR(NOT(ISNUMBER(M348)),NOT(ISNUMBER(N348)),ABS(M348)&gt;L348,N348&gt;L348),"FAIL","PASS"))</x:f>
        <x:v>OPEN</x:v>
      </x:c>
    </x:row>
    <x:row r="349">
      <x:c r="B349" s="7" t="str">
        <x:v>CAL-00343</x:v>
      </x:c>
      <x:c r="C349" s="7" t="str">
        <x:v>CH-0172</x:v>
      </x:c>
      <x:c r="D349" s="7" t="str">
        <x:v>REA-O-A2</x:v>
      </x:c>
      <x:c r="E349" s="7" t="str">
        <x:v>OPERATIONAL</x:v>
      </x:c>
      <x:c r="F349" s="7" t="str">
        <x:v>PTC-A</x:v>
      </x:c>
      <x:c r="G349" s="7" t="str">
        <x:v>CF-05</x:v>
      </x:c>
      <x:c r="H349" s="7" t="str">
        <x:v>BEFORE</x:v>
      </x:c>
      <x:c r="I349" s="7" t="str">
        <x:v>kg</x:v>
      </x:c>
      <x:c r="J349" s="7" t="n">
        <x:v>0</x:v>
      </x:c>
      <x:c r="K349" s="7" t="n">
        <x:v>20</x:v>
      </x:c>
      <x:c r="L349" s="7" t="n">
        <x:v>0.25</x:v>
      </x:c>
      <x:c r="M349" s="7" t="str"/>
      <x:c r="N349" s="7" t="str"/>
      <x:c r="O349" s="7" t="str"/>
      <x:c r="P349" s="7" t="str">
        <x:f>IF(O349="","OPEN",IF(OR(NOT(ISNUMBER(M349)),NOT(ISNUMBER(N349)),ABS(M349)&gt;L349,N349&gt;L349),"FAIL","PASS"))</x:f>
        <x:v>OPEN</x:v>
      </x:c>
    </x:row>
    <x:row r="350">
      <x:c r="B350" s="7" t="str">
        <x:v>CAL-00344</x:v>
      </x:c>
      <x:c r="C350" s="7" t="str">
        <x:v>CH-0172</x:v>
      </x:c>
      <x:c r="D350" s="7" t="str">
        <x:v>REA-O-A2</x:v>
      </x:c>
      <x:c r="E350" s="7" t="str">
        <x:v>OPERATIONAL</x:v>
      </x:c>
      <x:c r="F350" s="7" t="str">
        <x:v>PTC-A</x:v>
      </x:c>
      <x:c r="G350" s="7" t="str">
        <x:v>CF-05</x:v>
      </x:c>
      <x:c r="H350" s="7" t="str">
        <x:v>AFTER</x:v>
      </x:c>
      <x:c r="I350" s="7" t="str">
        <x:v>kg</x:v>
      </x:c>
      <x:c r="J350" s="7" t="n">
        <x:v>0</x:v>
      </x:c>
      <x:c r="K350" s="7" t="n">
        <x:v>20</x:v>
      </x:c>
      <x:c r="L350" s="7" t="n">
        <x:v>0.25</x:v>
      </x:c>
      <x:c r="M350" s="7" t="str"/>
      <x:c r="N350" s="7" t="str"/>
      <x:c r="O350" s="7" t="str"/>
      <x:c r="P350" s="7" t="str">
        <x:f>IF(O350="","OPEN",IF(OR(NOT(ISNUMBER(M350)),NOT(ISNUMBER(N350)),ABS(M350)&gt;L350,N350&gt;L350),"FAIL","PASS"))</x:f>
        <x:v>OPEN</x:v>
      </x:c>
    </x:row>
    <x:row r="351">
      <x:c r="B351" s="7" t="str">
        <x:v>CAL-00345</x:v>
      </x:c>
      <x:c r="C351" s="7" t="str">
        <x:v>CH-0173</x:v>
      </x:c>
      <x:c r="D351" s="7" t="str">
        <x:v>REA-O-A2</x:v>
      </x:c>
      <x:c r="E351" s="7" t="str">
        <x:v>OPERATIONAL</x:v>
      </x:c>
      <x:c r="F351" s="7" t="str">
        <x:v>PTC-A</x:v>
      </x:c>
      <x:c r="G351" s="7" t="str">
        <x:v>CF-05</x:v>
      </x:c>
      <x:c r="H351" s="7" t="str">
        <x:v>BEFORE</x:v>
      </x:c>
      <x:c r="I351" s="7" t="str">
        <x:v>kg</x:v>
      </x:c>
      <x:c r="J351" s="7" t="n">
        <x:v>0</x:v>
      </x:c>
      <x:c r="K351" s="7" t="n">
        <x:v>20</x:v>
      </x:c>
      <x:c r="L351" s="7" t="n">
        <x:v>0.25</x:v>
      </x:c>
      <x:c r="M351" s="7" t="str"/>
      <x:c r="N351" s="7" t="str"/>
      <x:c r="O351" s="7" t="str"/>
      <x:c r="P351" s="7" t="str">
        <x:f>IF(O351="","OPEN",IF(OR(NOT(ISNUMBER(M351)),NOT(ISNUMBER(N351)),ABS(M351)&gt;L351,N351&gt;L351),"FAIL","PASS"))</x:f>
        <x:v>OPEN</x:v>
      </x:c>
    </x:row>
    <x:row r="352">
      <x:c r="B352" s="7" t="str">
        <x:v>CAL-00346</x:v>
      </x:c>
      <x:c r="C352" s="7" t="str">
        <x:v>CH-0173</x:v>
      </x:c>
      <x:c r="D352" s="7" t="str">
        <x:v>REA-O-A2</x:v>
      </x:c>
      <x:c r="E352" s="7" t="str">
        <x:v>OPERATIONAL</x:v>
      </x:c>
      <x:c r="F352" s="7" t="str">
        <x:v>PTC-A</x:v>
      </x:c>
      <x:c r="G352" s="7" t="str">
        <x:v>CF-05</x:v>
      </x:c>
      <x:c r="H352" s="7" t="str">
        <x:v>AFTER</x:v>
      </x:c>
      <x:c r="I352" s="7" t="str">
        <x:v>kg</x:v>
      </x:c>
      <x:c r="J352" s="7" t="n">
        <x:v>0</x:v>
      </x:c>
      <x:c r="K352" s="7" t="n">
        <x:v>20</x:v>
      </x:c>
      <x:c r="L352" s="7" t="n">
        <x:v>0.25</x:v>
      </x:c>
      <x:c r="M352" s="7" t="str"/>
      <x:c r="N352" s="7" t="str"/>
      <x:c r="O352" s="7" t="str"/>
      <x:c r="P352" s="7" t="str">
        <x:f>IF(O352="","OPEN",IF(OR(NOT(ISNUMBER(M352)),NOT(ISNUMBER(N352)),ABS(M352)&gt;L352,N352&gt;L352),"FAIL","PASS"))</x:f>
        <x:v>OPEN</x:v>
      </x:c>
    </x:row>
    <x:row r="353">
      <x:c r="B353" s="7" t="str">
        <x:v>CAL-00347</x:v>
      </x:c>
      <x:c r="C353" s="7" t="str">
        <x:v>CH-0174</x:v>
      </x:c>
      <x:c r="D353" s="7" t="str">
        <x:v>REA-O-A2</x:v>
      </x:c>
      <x:c r="E353" s="7" t="str">
        <x:v>OPERATIONAL</x:v>
      </x:c>
      <x:c r="F353" s="7" t="str">
        <x:v>PTC-A</x:v>
      </x:c>
      <x:c r="G353" s="7" t="str">
        <x:v>CF-05</x:v>
      </x:c>
      <x:c r="H353" s="7" t="str">
        <x:v>BEFORE</x:v>
      </x:c>
      <x:c r="I353" s="7" t="str">
        <x:v>kg</x:v>
      </x:c>
      <x:c r="J353" s="7" t="n">
        <x:v>0</x:v>
      </x:c>
      <x:c r="K353" s="7" t="n">
        <x:v>20</x:v>
      </x:c>
      <x:c r="L353" s="7" t="n">
        <x:v>0.25</x:v>
      </x:c>
      <x:c r="M353" s="7" t="str"/>
      <x:c r="N353" s="7" t="str"/>
      <x:c r="O353" s="7" t="str"/>
      <x:c r="P353" s="7" t="str">
        <x:f>IF(O353="","OPEN",IF(OR(NOT(ISNUMBER(M353)),NOT(ISNUMBER(N353)),ABS(M353)&gt;L353,N353&gt;L353),"FAIL","PASS"))</x:f>
        <x:v>OPEN</x:v>
      </x:c>
    </x:row>
    <x:row r="354">
      <x:c r="B354" s="7" t="str">
        <x:v>CAL-00348</x:v>
      </x:c>
      <x:c r="C354" s="7" t="str">
        <x:v>CH-0174</x:v>
      </x:c>
      <x:c r="D354" s="7" t="str">
        <x:v>REA-O-A2</x:v>
      </x:c>
      <x:c r="E354" s="7" t="str">
        <x:v>OPERATIONAL</x:v>
      </x:c>
      <x:c r="F354" s="7" t="str">
        <x:v>PTC-A</x:v>
      </x:c>
      <x:c r="G354" s="7" t="str">
        <x:v>CF-05</x:v>
      </x:c>
      <x:c r="H354" s="7" t="str">
        <x:v>AFTER</x:v>
      </x:c>
      <x:c r="I354" s="7" t="str">
        <x:v>kg</x:v>
      </x:c>
      <x:c r="J354" s="7" t="n">
        <x:v>0</x:v>
      </x:c>
      <x:c r="K354" s="7" t="n">
        <x:v>20</x:v>
      </x:c>
      <x:c r="L354" s="7" t="n">
        <x:v>0.25</x:v>
      </x:c>
      <x:c r="M354" s="7" t="str"/>
      <x:c r="N354" s="7" t="str"/>
      <x:c r="O354" s="7" t="str"/>
      <x:c r="P354" s="7" t="str">
        <x:f>IF(O354="","OPEN",IF(OR(NOT(ISNUMBER(M354)),NOT(ISNUMBER(N354)),ABS(M354)&gt;L354,N354&gt;L354),"FAIL","PASS"))</x:f>
        <x:v>OPEN</x:v>
      </x:c>
    </x:row>
    <x:row r="355">
      <x:c r="B355" s="7" t="str">
        <x:v>CAL-00349</x:v>
      </x:c>
      <x:c r="C355" s="7" t="str">
        <x:v>CH-0175</x:v>
      </x:c>
      <x:c r="D355" s="7" t="str">
        <x:v>REA-O-A2</x:v>
      </x:c>
      <x:c r="E355" s="7" t="str">
        <x:v>OPERATIONAL</x:v>
      </x:c>
      <x:c r="F355" s="7" t="str">
        <x:v>PTC-A</x:v>
      </x:c>
      <x:c r="G355" s="7" t="str">
        <x:v>CF-06</x:v>
      </x:c>
      <x:c r="H355" s="7" t="str">
        <x:v>BEFORE</x:v>
      </x:c>
      <x:c r="I355" s="7" t="str">
        <x:v>m</x:v>
      </x:c>
      <x:c r="J355" s="7" t="n">
        <x:v>0</x:v>
      </x:c>
      <x:c r="K355" s="7" t="n">
        <x:v>0.2</x:v>
      </x:c>
      <x:c r="L355" s="7" t="n">
        <x:v>0.0005</x:v>
      </x:c>
      <x:c r="M355" s="7" t="str"/>
      <x:c r="N355" s="7" t="str"/>
      <x:c r="O355" s="7" t="str"/>
      <x:c r="P355" s="7" t="str">
        <x:f>IF(O355="","OPEN",IF(OR(NOT(ISNUMBER(M355)),NOT(ISNUMBER(N355)),ABS(M355)&gt;L355,N355&gt;L355),"FAIL","PASS"))</x:f>
        <x:v>OPEN</x:v>
      </x:c>
    </x:row>
    <x:row r="356">
      <x:c r="B356" s="7" t="str">
        <x:v>CAL-00350</x:v>
      </x:c>
      <x:c r="C356" s="7" t="str">
        <x:v>CH-0175</x:v>
      </x:c>
      <x:c r="D356" s="7" t="str">
        <x:v>REA-O-A2</x:v>
      </x:c>
      <x:c r="E356" s="7" t="str">
        <x:v>OPERATIONAL</x:v>
      </x:c>
      <x:c r="F356" s="7" t="str">
        <x:v>PTC-A</x:v>
      </x:c>
      <x:c r="G356" s="7" t="str">
        <x:v>CF-06</x:v>
      </x:c>
      <x:c r="H356" s="7" t="str">
        <x:v>AFTER</x:v>
      </x:c>
      <x:c r="I356" s="7" t="str">
        <x:v>m</x:v>
      </x:c>
      <x:c r="J356" s="7" t="n">
        <x:v>0</x:v>
      </x:c>
      <x:c r="K356" s="7" t="n">
        <x:v>0.2</x:v>
      </x:c>
      <x:c r="L356" s="7" t="n">
        <x:v>0.0005</x:v>
      </x:c>
      <x:c r="M356" s="7" t="str"/>
      <x:c r="N356" s="7" t="str"/>
      <x:c r="O356" s="7" t="str"/>
      <x:c r="P356" s="7" t="str">
        <x:f>IF(O356="","OPEN",IF(OR(NOT(ISNUMBER(M356)),NOT(ISNUMBER(N356)),ABS(M356)&gt;L356,N356&gt;L356),"FAIL","PASS"))</x:f>
        <x:v>OPEN</x:v>
      </x:c>
    </x:row>
    <x:row r="357">
      <x:c r="B357" s="7" t="str">
        <x:v>CAL-00351</x:v>
      </x:c>
      <x:c r="C357" s="7" t="str">
        <x:v>CH-0176</x:v>
      </x:c>
      <x:c r="D357" s="7" t="str">
        <x:v>REA-O-A2</x:v>
      </x:c>
      <x:c r="E357" s="7" t="str">
        <x:v>OPERATIONAL</x:v>
      </x:c>
      <x:c r="F357" s="7" t="str">
        <x:v>PTC-A</x:v>
      </x:c>
      <x:c r="G357" s="7" t="str">
        <x:v>CF-06</x:v>
      </x:c>
      <x:c r="H357" s="7" t="str">
        <x:v>BEFORE</x:v>
      </x:c>
      <x:c r="I357" s="7" t="str">
        <x:v>m</x:v>
      </x:c>
      <x:c r="J357" s="7" t="n">
        <x:v>0</x:v>
      </x:c>
      <x:c r="K357" s="7" t="n">
        <x:v>0.2</x:v>
      </x:c>
      <x:c r="L357" s="7" t="n">
        <x:v>0.0005</x:v>
      </x:c>
      <x:c r="M357" s="7" t="str"/>
      <x:c r="N357" s="7" t="str"/>
      <x:c r="O357" s="7" t="str"/>
      <x:c r="P357" s="7" t="str">
        <x:f>IF(O357="","OPEN",IF(OR(NOT(ISNUMBER(M357)),NOT(ISNUMBER(N357)),ABS(M357)&gt;L357,N357&gt;L357),"FAIL","PASS"))</x:f>
        <x:v>OPEN</x:v>
      </x:c>
    </x:row>
    <x:row r="358">
      <x:c r="B358" s="7" t="str">
        <x:v>CAL-00352</x:v>
      </x:c>
      <x:c r="C358" s="7" t="str">
        <x:v>CH-0176</x:v>
      </x:c>
      <x:c r="D358" s="7" t="str">
        <x:v>REA-O-A2</x:v>
      </x:c>
      <x:c r="E358" s="7" t="str">
        <x:v>OPERATIONAL</x:v>
      </x:c>
      <x:c r="F358" s="7" t="str">
        <x:v>PTC-A</x:v>
      </x:c>
      <x:c r="G358" s="7" t="str">
        <x:v>CF-06</x:v>
      </x:c>
      <x:c r="H358" s="7" t="str">
        <x:v>AFTER</x:v>
      </x:c>
      <x:c r="I358" s="7" t="str">
        <x:v>m</x:v>
      </x:c>
      <x:c r="J358" s="7" t="n">
        <x:v>0</x:v>
      </x:c>
      <x:c r="K358" s="7" t="n">
        <x:v>0.2</x:v>
      </x:c>
      <x:c r="L358" s="7" t="n">
        <x:v>0.0005</x:v>
      </x:c>
      <x:c r="M358" s="7" t="str"/>
      <x:c r="N358" s="7" t="str"/>
      <x:c r="O358" s="7" t="str"/>
      <x:c r="P358" s="7" t="str">
        <x:f>IF(O358="","OPEN",IF(OR(NOT(ISNUMBER(M358)),NOT(ISNUMBER(N358)),ABS(M358)&gt;L358,N358&gt;L358),"FAIL","PASS"))</x:f>
        <x:v>OPEN</x:v>
      </x:c>
    </x:row>
    <x:row r="359">
      <x:c r="B359" s="7" t="str">
        <x:v>CAL-00353</x:v>
      </x:c>
      <x:c r="C359" s="7" t="str">
        <x:v>CH-0177</x:v>
      </x:c>
      <x:c r="D359" s="7" t="str">
        <x:v>REA-O-A2</x:v>
      </x:c>
      <x:c r="E359" s="7" t="str">
        <x:v>OPERATIONAL</x:v>
      </x:c>
      <x:c r="F359" s="7" t="str">
        <x:v>PTC-A</x:v>
      </x:c>
      <x:c r="G359" s="7" t="str">
        <x:v>CF-06</x:v>
      </x:c>
      <x:c r="H359" s="7" t="str">
        <x:v>BEFORE</x:v>
      </x:c>
      <x:c r="I359" s="7" t="str">
        <x:v>m</x:v>
      </x:c>
      <x:c r="J359" s="7" t="n">
        <x:v>0</x:v>
      </x:c>
      <x:c r="K359" s="7" t="n">
        <x:v>0.2</x:v>
      </x:c>
      <x:c r="L359" s="7" t="n">
        <x:v>0.0005</x:v>
      </x:c>
      <x:c r="M359" s="7" t="str"/>
      <x:c r="N359" s="7" t="str"/>
      <x:c r="O359" s="7" t="str"/>
      <x:c r="P359" s="7" t="str">
        <x:f>IF(O359="","OPEN",IF(OR(NOT(ISNUMBER(M359)),NOT(ISNUMBER(N359)),ABS(M359)&gt;L359,N359&gt;L359),"FAIL","PASS"))</x:f>
        <x:v>OPEN</x:v>
      </x:c>
    </x:row>
    <x:row r="360">
      <x:c r="B360" s="7" t="str">
        <x:v>CAL-00354</x:v>
      </x:c>
      <x:c r="C360" s="7" t="str">
        <x:v>CH-0177</x:v>
      </x:c>
      <x:c r="D360" s="7" t="str">
        <x:v>REA-O-A2</x:v>
      </x:c>
      <x:c r="E360" s="7" t="str">
        <x:v>OPERATIONAL</x:v>
      </x:c>
      <x:c r="F360" s="7" t="str">
        <x:v>PTC-A</x:v>
      </x:c>
      <x:c r="G360" s="7" t="str">
        <x:v>CF-06</x:v>
      </x:c>
      <x:c r="H360" s="7" t="str">
        <x:v>AFTER</x:v>
      </x:c>
      <x:c r="I360" s="7" t="str">
        <x:v>m</x:v>
      </x:c>
      <x:c r="J360" s="7" t="n">
        <x:v>0</x:v>
      </x:c>
      <x:c r="K360" s="7" t="n">
        <x:v>0.2</x:v>
      </x:c>
      <x:c r="L360" s="7" t="n">
        <x:v>0.0005</x:v>
      </x:c>
      <x:c r="M360" s="7" t="str"/>
      <x:c r="N360" s="7" t="str"/>
      <x:c r="O360" s="7" t="str"/>
      <x:c r="P360" s="7" t="str">
        <x:f>IF(O360="","OPEN",IF(OR(NOT(ISNUMBER(M360)),NOT(ISNUMBER(N360)),ABS(M360)&gt;L360,N360&gt;L360),"FAIL","PASS"))</x:f>
        <x:v>OPEN</x:v>
      </x:c>
    </x:row>
    <x:row r="361">
      <x:c r="B361" s="7" t="str">
        <x:v>CAL-00355</x:v>
      </x:c>
      <x:c r="C361" s="7" t="str">
        <x:v>CH-0178</x:v>
      </x:c>
      <x:c r="D361" s="7" t="str">
        <x:v>REA-O-A2</x:v>
      </x:c>
      <x:c r="E361" s="7" t="str">
        <x:v>OPERATIONAL</x:v>
      </x:c>
      <x:c r="F361" s="7" t="str">
        <x:v>PTC-A</x:v>
      </x:c>
      <x:c r="G361" s="7" t="str">
        <x:v>CF-06</x:v>
      </x:c>
      <x:c r="H361" s="7" t="str">
        <x:v>BEFORE</x:v>
      </x:c>
      <x:c r="I361" s="7" t="str">
        <x:v>m</x:v>
      </x:c>
      <x:c r="J361" s="7" t="n">
        <x:v>0</x:v>
      </x:c>
      <x:c r="K361" s="7" t="n">
        <x:v>0.2</x:v>
      </x:c>
      <x:c r="L361" s="7" t="n">
        <x:v>0.0005</x:v>
      </x:c>
      <x:c r="M361" s="7" t="str"/>
      <x:c r="N361" s="7" t="str"/>
      <x:c r="O361" s="7" t="str"/>
      <x:c r="P361" s="7" t="str">
        <x:f>IF(O361="","OPEN",IF(OR(NOT(ISNUMBER(M361)),NOT(ISNUMBER(N361)),ABS(M361)&gt;L361,N361&gt;L361),"FAIL","PASS"))</x:f>
        <x:v>OPEN</x:v>
      </x:c>
    </x:row>
    <x:row r="362">
      <x:c r="B362" s="7" t="str">
        <x:v>CAL-00356</x:v>
      </x:c>
      <x:c r="C362" s="7" t="str">
        <x:v>CH-0178</x:v>
      </x:c>
      <x:c r="D362" s="7" t="str">
        <x:v>REA-O-A2</x:v>
      </x:c>
      <x:c r="E362" s="7" t="str">
        <x:v>OPERATIONAL</x:v>
      </x:c>
      <x:c r="F362" s="7" t="str">
        <x:v>PTC-A</x:v>
      </x:c>
      <x:c r="G362" s="7" t="str">
        <x:v>CF-06</x:v>
      </x:c>
      <x:c r="H362" s="7" t="str">
        <x:v>AFTER</x:v>
      </x:c>
      <x:c r="I362" s="7" t="str">
        <x:v>m</x:v>
      </x:c>
      <x:c r="J362" s="7" t="n">
        <x:v>0</x:v>
      </x:c>
      <x:c r="K362" s="7" t="n">
        <x:v>0.2</x:v>
      </x:c>
      <x:c r="L362" s="7" t="n">
        <x:v>0.0005</x:v>
      </x:c>
      <x:c r="M362" s="7" t="str"/>
      <x:c r="N362" s="7" t="str"/>
      <x:c r="O362" s="7" t="str"/>
      <x:c r="P362" s="7" t="str">
        <x:f>IF(O362="","OPEN",IF(OR(NOT(ISNUMBER(M362)),NOT(ISNUMBER(N362)),ABS(M362)&gt;L362,N362&gt;L362),"FAIL","PASS"))</x:f>
        <x:v>OPEN</x:v>
      </x:c>
    </x:row>
    <x:row r="363">
      <x:c r="B363" s="7" t="str">
        <x:v>CAL-00357</x:v>
      </x:c>
      <x:c r="C363" s="7" t="str">
        <x:v>CH-0179</x:v>
      </x:c>
      <x:c r="D363" s="7" t="str">
        <x:v>REA-O-A2</x:v>
      </x:c>
      <x:c r="E363" s="7" t="str">
        <x:v>OPERATIONAL</x:v>
      </x:c>
      <x:c r="F363" s="7" t="str">
        <x:v>PTC-A</x:v>
      </x:c>
      <x:c r="G363" s="7" t="str">
        <x:v>CF-06</x:v>
      </x:c>
      <x:c r="H363" s="7" t="str">
        <x:v>BEFORE</x:v>
      </x:c>
      <x:c r="I363" s="7" t="str">
        <x:v>m</x:v>
      </x:c>
      <x:c r="J363" s="7" t="n">
        <x:v>0</x:v>
      </x:c>
      <x:c r="K363" s="7" t="n">
        <x:v>0.2</x:v>
      </x:c>
      <x:c r="L363" s="7" t="n">
        <x:v>0.0005</x:v>
      </x:c>
      <x:c r="M363" s="7" t="str"/>
      <x:c r="N363" s="7" t="str"/>
      <x:c r="O363" s="7" t="str"/>
      <x:c r="P363" s="7" t="str">
        <x:f>IF(O363="","OPEN",IF(OR(NOT(ISNUMBER(M363)),NOT(ISNUMBER(N363)),ABS(M363)&gt;L363,N363&gt;L363),"FAIL","PASS"))</x:f>
        <x:v>OPEN</x:v>
      </x:c>
    </x:row>
    <x:row r="364">
      <x:c r="B364" s="7" t="str">
        <x:v>CAL-00358</x:v>
      </x:c>
      <x:c r="C364" s="7" t="str">
        <x:v>CH-0179</x:v>
      </x:c>
      <x:c r="D364" s="7" t="str">
        <x:v>REA-O-A2</x:v>
      </x:c>
      <x:c r="E364" s="7" t="str">
        <x:v>OPERATIONAL</x:v>
      </x:c>
      <x:c r="F364" s="7" t="str">
        <x:v>PTC-A</x:v>
      </x:c>
      <x:c r="G364" s="7" t="str">
        <x:v>CF-06</x:v>
      </x:c>
      <x:c r="H364" s="7" t="str">
        <x:v>AFTER</x:v>
      </x:c>
      <x:c r="I364" s="7" t="str">
        <x:v>m</x:v>
      </x:c>
      <x:c r="J364" s="7" t="n">
        <x:v>0</x:v>
      </x:c>
      <x:c r="K364" s="7" t="n">
        <x:v>0.2</x:v>
      </x:c>
      <x:c r="L364" s="7" t="n">
        <x:v>0.0005</x:v>
      </x:c>
      <x:c r="M364" s="7" t="str"/>
      <x:c r="N364" s="7" t="str"/>
      <x:c r="O364" s="7" t="str"/>
      <x:c r="P364" s="7" t="str">
        <x:f>IF(O364="","OPEN",IF(OR(NOT(ISNUMBER(M364)),NOT(ISNUMBER(N364)),ABS(M364)&gt;L364,N364&gt;L364),"FAIL","PASS"))</x:f>
        <x:v>OPEN</x:v>
      </x:c>
    </x:row>
    <x:row r="365">
      <x:c r="B365" s="7" t="str">
        <x:v>CAL-00359</x:v>
      </x:c>
      <x:c r="C365" s="7" t="str">
        <x:v>CH-0180</x:v>
      </x:c>
      <x:c r="D365" s="7" t="str">
        <x:v>REA-O-A2</x:v>
      </x:c>
      <x:c r="E365" s="7" t="str">
        <x:v>OPERATIONAL</x:v>
      </x:c>
      <x:c r="F365" s="7" t="str">
        <x:v>PTC-A</x:v>
      </x:c>
      <x:c r="G365" s="7" t="str">
        <x:v>CF-06</x:v>
      </x:c>
      <x:c r="H365" s="7" t="str">
        <x:v>BEFORE</x:v>
      </x:c>
      <x:c r="I365" s="7" t="str">
        <x:v>m</x:v>
      </x:c>
      <x:c r="J365" s="7" t="n">
        <x:v>0</x:v>
      </x:c>
      <x:c r="K365" s="7" t="n">
        <x:v>0.2</x:v>
      </x:c>
      <x:c r="L365" s="7" t="n">
        <x:v>0.0005</x:v>
      </x:c>
      <x:c r="M365" s="7" t="str"/>
      <x:c r="N365" s="7" t="str"/>
      <x:c r="O365" s="7" t="str"/>
      <x:c r="P365" s="7" t="str">
        <x:f>IF(O365="","OPEN",IF(OR(NOT(ISNUMBER(M365)),NOT(ISNUMBER(N365)),ABS(M365)&gt;L365,N365&gt;L365),"FAIL","PASS"))</x:f>
        <x:v>OPEN</x:v>
      </x:c>
    </x:row>
    <x:row r="366">
      <x:c r="B366" s="7" t="str">
        <x:v>CAL-00360</x:v>
      </x:c>
      <x:c r="C366" s="7" t="str">
        <x:v>CH-0180</x:v>
      </x:c>
      <x:c r="D366" s="7" t="str">
        <x:v>REA-O-A2</x:v>
      </x:c>
      <x:c r="E366" s="7" t="str">
        <x:v>OPERATIONAL</x:v>
      </x:c>
      <x:c r="F366" s="7" t="str">
        <x:v>PTC-A</x:v>
      </x:c>
      <x:c r="G366" s="7" t="str">
        <x:v>CF-06</x:v>
      </x:c>
      <x:c r="H366" s="7" t="str">
        <x:v>AFTER</x:v>
      </x:c>
      <x:c r="I366" s="7" t="str">
        <x:v>m</x:v>
      </x:c>
      <x:c r="J366" s="7" t="n">
        <x:v>0</x:v>
      </x:c>
      <x:c r="K366" s="7" t="n">
        <x:v>0.2</x:v>
      </x:c>
      <x:c r="L366" s="7" t="n">
        <x:v>0.0005</x:v>
      </x:c>
      <x:c r="M366" s="7" t="str"/>
      <x:c r="N366" s="7" t="str"/>
      <x:c r="O366" s="7" t="str"/>
      <x:c r="P366" s="7" t="str">
        <x:f>IF(O366="","OPEN",IF(OR(NOT(ISNUMBER(M366)),NOT(ISNUMBER(N366)),ABS(M366)&gt;L366,N366&gt;L366),"FAIL","PASS"))</x:f>
        <x:v>OPEN</x:v>
      </x:c>
    </x:row>
    <x:row r="367">
      <x:c r="B367" s="7" t="str">
        <x:v>CAL-00361</x:v>
      </x:c>
      <x:c r="C367" s="7" t="str">
        <x:v>CH-0181</x:v>
      </x:c>
      <x:c r="D367" s="7" t="str">
        <x:v>REA-O-A2</x:v>
      </x:c>
      <x:c r="E367" s="7" t="str">
        <x:v>OPERATIONAL</x:v>
      </x:c>
      <x:c r="F367" s="7" t="str">
        <x:v>PTC-A</x:v>
      </x:c>
      <x:c r="G367" s="7" t="str">
        <x:v>CF-07</x:v>
      </x:c>
      <x:c r="H367" s="7" t="str">
        <x:v>BEFORE</x:v>
      </x:c>
      <x:c r="I367" s="7" t="str">
        <x:v>kg</x:v>
      </x:c>
      <x:c r="J367" s="7" t="n">
        <x:v>0</x:v>
      </x:c>
      <x:c r="K367" s="7" t="n">
        <x:v>500</x:v>
      </x:c>
      <x:c r="L367" s="7" t="n">
        <x:v>0.25</x:v>
      </x:c>
      <x:c r="M367" s="7" t="str"/>
      <x:c r="N367" s="7" t="str"/>
      <x:c r="O367" s="7" t="str"/>
      <x:c r="P367" s="7" t="str">
        <x:f>IF(O367="","OPEN",IF(OR(NOT(ISNUMBER(M367)),NOT(ISNUMBER(N367)),ABS(M367)&gt;L367,N367&gt;L367),"FAIL","PASS"))</x:f>
        <x:v>OPEN</x:v>
      </x:c>
    </x:row>
    <x:row r="368">
      <x:c r="B368" s="7" t="str">
        <x:v>CAL-00362</x:v>
      </x:c>
      <x:c r="C368" s="7" t="str">
        <x:v>CH-0181</x:v>
      </x:c>
      <x:c r="D368" s="7" t="str">
        <x:v>REA-O-A2</x:v>
      </x:c>
      <x:c r="E368" s="7" t="str">
        <x:v>OPERATIONAL</x:v>
      </x:c>
      <x:c r="F368" s="7" t="str">
        <x:v>PTC-A</x:v>
      </x:c>
      <x:c r="G368" s="7" t="str">
        <x:v>CF-07</x:v>
      </x:c>
      <x:c r="H368" s="7" t="str">
        <x:v>AFTER</x:v>
      </x:c>
      <x:c r="I368" s="7" t="str">
        <x:v>kg</x:v>
      </x:c>
      <x:c r="J368" s="7" t="n">
        <x:v>0</x:v>
      </x:c>
      <x:c r="K368" s="7" t="n">
        <x:v>500</x:v>
      </x:c>
      <x:c r="L368" s="7" t="n">
        <x:v>0.25</x:v>
      </x:c>
      <x:c r="M368" s="7" t="str"/>
      <x:c r="N368" s="7" t="str"/>
      <x:c r="O368" s="7" t="str"/>
      <x:c r="P368" s="7" t="str">
        <x:f>IF(O368="","OPEN",IF(OR(NOT(ISNUMBER(M368)),NOT(ISNUMBER(N368)),ABS(M368)&gt;L368,N368&gt;L368),"FAIL","PASS"))</x:f>
        <x:v>OPEN</x:v>
      </x:c>
    </x:row>
    <x:row r="369">
      <x:c r="B369" s="7" t="str">
        <x:v>CAL-00363</x:v>
      </x:c>
      <x:c r="C369" s="7" t="str">
        <x:v>CH-0182</x:v>
      </x:c>
      <x:c r="D369" s="7" t="str">
        <x:v>REA-O-A2</x:v>
      </x:c>
      <x:c r="E369" s="7" t="str">
        <x:v>OPERATIONAL</x:v>
      </x:c>
      <x:c r="F369" s="7" t="str">
        <x:v>PTC-A</x:v>
      </x:c>
      <x:c r="G369" s="7" t="str">
        <x:v>CF-07</x:v>
      </x:c>
      <x:c r="H369" s="7" t="str">
        <x:v>BEFORE</x:v>
      </x:c>
      <x:c r="I369" s="7" t="str">
        <x:v>kg</x:v>
      </x:c>
      <x:c r="J369" s="7" t="n">
        <x:v>0</x:v>
      </x:c>
      <x:c r="K369" s="7" t="n">
        <x:v>500</x:v>
      </x:c>
      <x:c r="L369" s="7" t="n">
        <x:v>0.25</x:v>
      </x:c>
      <x:c r="M369" s="7" t="str"/>
      <x:c r="N369" s="7" t="str"/>
      <x:c r="O369" s="7" t="str"/>
      <x:c r="P369" s="7" t="str">
        <x:f>IF(O369="","OPEN",IF(OR(NOT(ISNUMBER(M369)),NOT(ISNUMBER(N369)),ABS(M369)&gt;L369,N369&gt;L369),"FAIL","PASS"))</x:f>
        <x:v>OPEN</x:v>
      </x:c>
    </x:row>
    <x:row r="370">
      <x:c r="B370" s="7" t="str">
        <x:v>CAL-00364</x:v>
      </x:c>
      <x:c r="C370" s="7" t="str">
        <x:v>CH-0182</x:v>
      </x:c>
      <x:c r="D370" s="7" t="str">
        <x:v>REA-O-A2</x:v>
      </x:c>
      <x:c r="E370" s="7" t="str">
        <x:v>OPERATIONAL</x:v>
      </x:c>
      <x:c r="F370" s="7" t="str">
        <x:v>PTC-A</x:v>
      </x:c>
      <x:c r="G370" s="7" t="str">
        <x:v>CF-07</x:v>
      </x:c>
      <x:c r="H370" s="7" t="str">
        <x:v>AFTER</x:v>
      </x:c>
      <x:c r="I370" s="7" t="str">
        <x:v>kg</x:v>
      </x:c>
      <x:c r="J370" s="7" t="n">
        <x:v>0</x:v>
      </x:c>
      <x:c r="K370" s="7" t="n">
        <x:v>500</x:v>
      </x:c>
      <x:c r="L370" s="7" t="n">
        <x:v>0.25</x:v>
      </x:c>
      <x:c r="M370" s="7" t="str"/>
      <x:c r="N370" s="7" t="str"/>
      <x:c r="O370" s="7" t="str"/>
      <x:c r="P370" s="7" t="str">
        <x:f>IF(O370="","OPEN",IF(OR(NOT(ISNUMBER(M370)),NOT(ISNUMBER(N370)),ABS(M370)&gt;L370,N370&gt;L370),"FAIL","PASS"))</x:f>
        <x:v>OPEN</x:v>
      </x:c>
    </x:row>
    <x:row r="371">
      <x:c r="B371" s="7" t="str">
        <x:v>CAL-00365</x:v>
      </x:c>
      <x:c r="C371" s="7" t="str">
        <x:v>CH-0183</x:v>
      </x:c>
      <x:c r="D371" s="7" t="str">
        <x:v>REA-O-A2</x:v>
      </x:c>
      <x:c r="E371" s="7" t="str">
        <x:v>OPERATIONAL</x:v>
      </x:c>
      <x:c r="F371" s="7" t="str">
        <x:v>PTC-A</x:v>
      </x:c>
      <x:c r="G371" s="7" t="str">
        <x:v>CF-07</x:v>
      </x:c>
      <x:c r="H371" s="7" t="str">
        <x:v>BEFORE</x:v>
      </x:c>
      <x:c r="I371" s="7" t="str">
        <x:v>kg</x:v>
      </x:c>
      <x:c r="J371" s="7" t="n">
        <x:v>0</x:v>
      </x:c>
      <x:c r="K371" s="7" t="n">
        <x:v>500</x:v>
      </x:c>
      <x:c r="L371" s="7" t="n">
        <x:v>0.25</x:v>
      </x:c>
      <x:c r="M371" s="7" t="str"/>
      <x:c r="N371" s="7" t="str"/>
      <x:c r="O371" s="7" t="str"/>
      <x:c r="P371" s="7" t="str">
        <x:f>IF(O371="","OPEN",IF(OR(NOT(ISNUMBER(M371)),NOT(ISNUMBER(N371)),ABS(M371)&gt;L371,N371&gt;L371),"FAIL","PASS"))</x:f>
        <x:v>OPEN</x:v>
      </x:c>
    </x:row>
    <x:row r="372">
      <x:c r="B372" s="7" t="str">
        <x:v>CAL-00366</x:v>
      </x:c>
      <x:c r="C372" s="7" t="str">
        <x:v>CH-0183</x:v>
      </x:c>
      <x:c r="D372" s="7" t="str">
        <x:v>REA-O-A2</x:v>
      </x:c>
      <x:c r="E372" s="7" t="str">
        <x:v>OPERATIONAL</x:v>
      </x:c>
      <x:c r="F372" s="7" t="str">
        <x:v>PTC-A</x:v>
      </x:c>
      <x:c r="G372" s="7" t="str">
        <x:v>CF-07</x:v>
      </x:c>
      <x:c r="H372" s="7" t="str">
        <x:v>AFTER</x:v>
      </x:c>
      <x:c r="I372" s="7" t="str">
        <x:v>kg</x:v>
      </x:c>
      <x:c r="J372" s="7" t="n">
        <x:v>0</x:v>
      </x:c>
      <x:c r="K372" s="7" t="n">
        <x:v>500</x:v>
      </x:c>
      <x:c r="L372" s="7" t="n">
        <x:v>0.25</x:v>
      </x:c>
      <x:c r="M372" s="7" t="str"/>
      <x:c r="N372" s="7" t="str"/>
      <x:c r="O372" s="7" t="str"/>
      <x:c r="P372" s="7" t="str">
        <x:f>IF(O372="","OPEN",IF(OR(NOT(ISNUMBER(M372)),NOT(ISNUMBER(N372)),ABS(M372)&gt;L372,N372&gt;L372),"FAIL","PASS"))</x:f>
        <x:v>OPEN</x:v>
      </x:c>
    </x:row>
    <x:row r="373">
      <x:c r="B373" s="7" t="str">
        <x:v>CAL-00367</x:v>
      </x:c>
      <x:c r="C373" s="7" t="str">
        <x:v>CH-0184</x:v>
      </x:c>
      <x:c r="D373" s="7" t="str">
        <x:v>REA-O-A2</x:v>
      </x:c>
      <x:c r="E373" s="7" t="str">
        <x:v>OPERATIONAL</x:v>
      </x:c>
      <x:c r="F373" s="7" t="str">
        <x:v>PTC-A</x:v>
      </x:c>
      <x:c r="G373" s="7" t="str">
        <x:v>CF-07</x:v>
      </x:c>
      <x:c r="H373" s="7" t="str">
        <x:v>BEFORE</x:v>
      </x:c>
      <x:c r="I373" s="7" t="str">
        <x:v>kg</x:v>
      </x:c>
      <x:c r="J373" s="7" t="n">
        <x:v>0</x:v>
      </x:c>
      <x:c r="K373" s="7" t="n">
        <x:v>500</x:v>
      </x:c>
      <x:c r="L373" s="7" t="n">
        <x:v>0.25</x:v>
      </x:c>
      <x:c r="M373" s="7" t="str"/>
      <x:c r="N373" s="7" t="str"/>
      <x:c r="O373" s="7" t="str"/>
      <x:c r="P373" s="7" t="str">
        <x:f>IF(O373="","OPEN",IF(OR(NOT(ISNUMBER(M373)),NOT(ISNUMBER(N373)),ABS(M373)&gt;L373,N373&gt;L373),"FAIL","PASS"))</x:f>
        <x:v>OPEN</x:v>
      </x:c>
    </x:row>
    <x:row r="374">
      <x:c r="B374" s="7" t="str">
        <x:v>CAL-00368</x:v>
      </x:c>
      <x:c r="C374" s="7" t="str">
        <x:v>CH-0184</x:v>
      </x:c>
      <x:c r="D374" s="7" t="str">
        <x:v>REA-O-A2</x:v>
      </x:c>
      <x:c r="E374" s="7" t="str">
        <x:v>OPERATIONAL</x:v>
      </x:c>
      <x:c r="F374" s="7" t="str">
        <x:v>PTC-A</x:v>
      </x:c>
      <x:c r="G374" s="7" t="str">
        <x:v>CF-07</x:v>
      </x:c>
      <x:c r="H374" s="7" t="str">
        <x:v>AFTER</x:v>
      </x:c>
      <x:c r="I374" s="7" t="str">
        <x:v>kg</x:v>
      </x:c>
      <x:c r="J374" s="7" t="n">
        <x:v>0</x:v>
      </x:c>
      <x:c r="K374" s="7" t="n">
        <x:v>500</x:v>
      </x:c>
      <x:c r="L374" s="7" t="n">
        <x:v>0.25</x:v>
      </x:c>
      <x:c r="M374" s="7" t="str"/>
      <x:c r="N374" s="7" t="str"/>
      <x:c r="O374" s="7" t="str"/>
      <x:c r="P374" s="7" t="str">
        <x:f>IF(O374="","OPEN",IF(OR(NOT(ISNUMBER(M374)),NOT(ISNUMBER(N374)),ABS(M374)&gt;L374,N374&gt;L374),"FAIL","PASS"))</x:f>
        <x:v>OPEN</x:v>
      </x:c>
    </x:row>
    <x:row r="375">
      <x:c r="B375" s="7" t="str">
        <x:v>CAL-00369</x:v>
      </x:c>
      <x:c r="C375" s="7" t="str">
        <x:v>CH-0185</x:v>
      </x:c>
      <x:c r="D375" s="7" t="str">
        <x:v>REA-O-A2</x:v>
      </x:c>
      <x:c r="E375" s="7" t="str">
        <x:v>OPERATIONAL</x:v>
      </x:c>
      <x:c r="F375" s="7" t="str">
        <x:v>PTC-A</x:v>
      </x:c>
      <x:c r="G375" s="7" t="str">
        <x:v>CF-07</x:v>
      </x:c>
      <x:c r="H375" s="7" t="str">
        <x:v>BEFORE</x:v>
      </x:c>
      <x:c r="I375" s="7" t="str">
        <x:v>kg</x:v>
      </x:c>
      <x:c r="J375" s="7" t="n">
        <x:v>0</x:v>
      </x:c>
      <x:c r="K375" s="7" t="n">
        <x:v>500</x:v>
      </x:c>
      <x:c r="L375" s="7" t="n">
        <x:v>0.25</x:v>
      </x:c>
      <x:c r="M375" s="7" t="str"/>
      <x:c r="N375" s="7" t="str"/>
      <x:c r="O375" s="7" t="str"/>
      <x:c r="P375" s="7" t="str">
        <x:f>IF(O375="","OPEN",IF(OR(NOT(ISNUMBER(M375)),NOT(ISNUMBER(N375)),ABS(M375)&gt;L375,N375&gt;L375),"FAIL","PASS"))</x:f>
        <x:v>OPEN</x:v>
      </x:c>
    </x:row>
    <x:row r="376">
      <x:c r="B376" s="7" t="str">
        <x:v>CAL-00370</x:v>
      </x:c>
      <x:c r="C376" s="7" t="str">
        <x:v>CH-0185</x:v>
      </x:c>
      <x:c r="D376" s="7" t="str">
        <x:v>REA-O-A2</x:v>
      </x:c>
      <x:c r="E376" s="7" t="str">
        <x:v>OPERATIONAL</x:v>
      </x:c>
      <x:c r="F376" s="7" t="str">
        <x:v>PTC-A</x:v>
      </x:c>
      <x:c r="G376" s="7" t="str">
        <x:v>CF-07</x:v>
      </x:c>
      <x:c r="H376" s="7" t="str">
        <x:v>AFTER</x:v>
      </x:c>
      <x:c r="I376" s="7" t="str">
        <x:v>kg</x:v>
      </x:c>
      <x:c r="J376" s="7" t="n">
        <x:v>0</x:v>
      </x:c>
      <x:c r="K376" s="7" t="n">
        <x:v>500</x:v>
      </x:c>
      <x:c r="L376" s="7" t="n">
        <x:v>0.25</x:v>
      </x:c>
      <x:c r="M376" s="7" t="str"/>
      <x:c r="N376" s="7" t="str"/>
      <x:c r="O376" s="7" t="str"/>
      <x:c r="P376" s="7" t="str">
        <x:f>IF(O376="","OPEN",IF(OR(NOT(ISNUMBER(M376)),NOT(ISNUMBER(N376)),ABS(M376)&gt;L376,N376&gt;L376),"FAIL","PASS"))</x:f>
        <x:v>OPEN</x:v>
      </x:c>
    </x:row>
    <x:row r="377">
      <x:c r="B377" s="7" t="str">
        <x:v>CAL-00371</x:v>
      </x:c>
      <x:c r="C377" s="7" t="str">
        <x:v>CH-0186</x:v>
      </x:c>
      <x:c r="D377" s="7" t="str">
        <x:v>REA-O-A2</x:v>
      </x:c>
      <x:c r="E377" s="7" t="str">
        <x:v>OPERATIONAL</x:v>
      </x:c>
      <x:c r="F377" s="7" t="str">
        <x:v>PTC-A</x:v>
      </x:c>
      <x:c r="G377" s="7" t="str">
        <x:v>CF-07</x:v>
      </x:c>
      <x:c r="H377" s="7" t="str">
        <x:v>BEFORE</x:v>
      </x:c>
      <x:c r="I377" s="7" t="str">
        <x:v>kg</x:v>
      </x:c>
      <x:c r="J377" s="7" t="n">
        <x:v>0</x:v>
      </x:c>
      <x:c r="K377" s="7" t="n">
        <x:v>500</x:v>
      </x:c>
      <x:c r="L377" s="7" t="n">
        <x:v>0.25</x:v>
      </x:c>
      <x:c r="M377" s="7" t="str"/>
      <x:c r="N377" s="7" t="str"/>
      <x:c r="O377" s="7" t="str"/>
      <x:c r="P377" s="7" t="str">
        <x:f>IF(O377="","OPEN",IF(OR(NOT(ISNUMBER(M377)),NOT(ISNUMBER(N377)),ABS(M377)&gt;L377,N377&gt;L377),"FAIL","PASS"))</x:f>
        <x:v>OPEN</x:v>
      </x:c>
    </x:row>
    <x:row r="378">
      <x:c r="B378" s="7" t="str">
        <x:v>CAL-00372</x:v>
      </x:c>
      <x:c r="C378" s="7" t="str">
        <x:v>CH-0186</x:v>
      </x:c>
      <x:c r="D378" s="7" t="str">
        <x:v>REA-O-A2</x:v>
      </x:c>
      <x:c r="E378" s="7" t="str">
        <x:v>OPERATIONAL</x:v>
      </x:c>
      <x:c r="F378" s="7" t="str">
        <x:v>PTC-A</x:v>
      </x:c>
      <x:c r="G378" s="7" t="str">
        <x:v>CF-07</x:v>
      </x:c>
      <x:c r="H378" s="7" t="str">
        <x:v>AFTER</x:v>
      </x:c>
      <x:c r="I378" s="7" t="str">
        <x:v>kg</x:v>
      </x:c>
      <x:c r="J378" s="7" t="n">
        <x:v>0</x:v>
      </x:c>
      <x:c r="K378" s="7" t="n">
        <x:v>500</x:v>
      </x:c>
      <x:c r="L378" s="7" t="n">
        <x:v>0.25</x:v>
      </x:c>
      <x:c r="M378" s="7" t="str"/>
      <x:c r="N378" s="7" t="str"/>
      <x:c r="O378" s="7" t="str"/>
      <x:c r="P378" s="7" t="str">
        <x:f>IF(O378="","OPEN",IF(OR(NOT(ISNUMBER(M378)),NOT(ISNUMBER(N378)),ABS(M378)&gt;L378,N378&gt;L378),"FAIL","PASS"))</x:f>
        <x:v>OPEN</x:v>
      </x:c>
    </x:row>
    <x:row r="379">
      <x:c r="B379" s="7" t="str">
        <x:v>CAL-00373</x:v>
      </x:c>
      <x:c r="C379" s="7" t="str">
        <x:v>CH-0187</x:v>
      </x:c>
      <x:c r="D379" s="7" t="str">
        <x:v>REA-O-A2</x:v>
      </x:c>
      <x:c r="E379" s="7" t="str">
        <x:v>OPERATIONAL</x:v>
      </x:c>
      <x:c r="F379" s="7" t="str">
        <x:v>PTC-A</x:v>
      </x:c>
      <x:c r="G379" s="7" t="str">
        <x:v>CF-08</x:v>
      </x:c>
      <x:c r="H379" s="7" t="str">
        <x:v>BEFORE</x:v>
      </x:c>
      <x:c r="I379" s="7" t="str">
        <x:v>degrees</x:v>
      </x:c>
      <x:c r="J379" s="7" t="n">
        <x:v>-5</x:v>
      </x:c>
      <x:c r="K379" s="7" t="n">
        <x:v>5</x:v>
      </x:c>
      <x:c r="L379" s="7" t="n">
        <x:v>0.01</x:v>
      </x:c>
      <x:c r="M379" s="7" t="str"/>
      <x:c r="N379" s="7" t="str"/>
      <x:c r="O379" s="7" t="str"/>
      <x:c r="P379" s="7" t="str">
        <x:f>IF(O379="","OPEN",IF(OR(NOT(ISNUMBER(M379)),NOT(ISNUMBER(N379)),ABS(M379)&gt;L379,N379&gt;L379),"FAIL","PASS"))</x:f>
        <x:v>OPEN</x:v>
      </x:c>
    </x:row>
    <x:row r="380">
      <x:c r="B380" s="7" t="str">
        <x:v>CAL-00374</x:v>
      </x:c>
      <x:c r="C380" s="7" t="str">
        <x:v>CH-0187</x:v>
      </x:c>
      <x:c r="D380" s="7" t="str">
        <x:v>REA-O-A2</x:v>
      </x:c>
      <x:c r="E380" s="7" t="str">
        <x:v>OPERATIONAL</x:v>
      </x:c>
      <x:c r="F380" s="7" t="str">
        <x:v>PTC-A</x:v>
      </x:c>
      <x:c r="G380" s="7" t="str">
        <x:v>CF-08</x:v>
      </x:c>
      <x:c r="H380" s="7" t="str">
        <x:v>AFTER</x:v>
      </x:c>
      <x:c r="I380" s="7" t="str">
        <x:v>degrees</x:v>
      </x:c>
      <x:c r="J380" s="7" t="n">
        <x:v>-5</x:v>
      </x:c>
      <x:c r="K380" s="7" t="n">
        <x:v>5</x:v>
      </x:c>
      <x:c r="L380" s="7" t="n">
        <x:v>0.01</x:v>
      </x:c>
      <x:c r="M380" s="7" t="str"/>
      <x:c r="N380" s="7" t="str"/>
      <x:c r="O380" s="7" t="str"/>
      <x:c r="P380" s="7" t="str">
        <x:f>IF(O380="","OPEN",IF(OR(NOT(ISNUMBER(M380)),NOT(ISNUMBER(N380)),ABS(M380)&gt;L380,N380&gt;L380),"FAIL","PASS"))</x:f>
        <x:v>OPEN</x:v>
      </x:c>
    </x:row>
    <x:row r="381">
      <x:c r="B381" s="7" t="str">
        <x:v>CAL-00375</x:v>
      </x:c>
      <x:c r="C381" s="7" t="str">
        <x:v>CH-0188</x:v>
      </x:c>
      <x:c r="D381" s="7" t="str">
        <x:v>REA-O-A2</x:v>
      </x:c>
      <x:c r="E381" s="7" t="str">
        <x:v>OPERATIONAL</x:v>
      </x:c>
      <x:c r="F381" s="7" t="str">
        <x:v>PTC-A</x:v>
      </x:c>
      <x:c r="G381" s="7" t="str">
        <x:v>CF-08</x:v>
      </x:c>
      <x:c r="H381" s="7" t="str">
        <x:v>BEFORE</x:v>
      </x:c>
      <x:c r="I381" s="7" t="str">
        <x:v>degrees</x:v>
      </x:c>
      <x:c r="J381" s="7" t="n">
        <x:v>-5</x:v>
      </x:c>
      <x:c r="K381" s="7" t="n">
        <x:v>5</x:v>
      </x:c>
      <x:c r="L381" s="7" t="n">
        <x:v>0.01</x:v>
      </x:c>
      <x:c r="M381" s="7" t="str"/>
      <x:c r="N381" s="7" t="str"/>
      <x:c r="O381" s="7" t="str"/>
      <x:c r="P381" s="7" t="str">
        <x:f>IF(O381="","OPEN",IF(OR(NOT(ISNUMBER(M381)),NOT(ISNUMBER(N381)),ABS(M381)&gt;L381,N381&gt;L381),"FAIL","PASS"))</x:f>
        <x:v>OPEN</x:v>
      </x:c>
    </x:row>
    <x:row r="382">
      <x:c r="B382" s="7" t="str">
        <x:v>CAL-00376</x:v>
      </x:c>
      <x:c r="C382" s="7" t="str">
        <x:v>CH-0188</x:v>
      </x:c>
      <x:c r="D382" s="7" t="str">
        <x:v>REA-O-A2</x:v>
      </x:c>
      <x:c r="E382" s="7" t="str">
        <x:v>OPERATIONAL</x:v>
      </x:c>
      <x:c r="F382" s="7" t="str">
        <x:v>PTC-A</x:v>
      </x:c>
      <x:c r="G382" s="7" t="str">
        <x:v>CF-08</x:v>
      </x:c>
      <x:c r="H382" s="7" t="str">
        <x:v>AFTER</x:v>
      </x:c>
      <x:c r="I382" s="7" t="str">
        <x:v>degrees</x:v>
      </x:c>
      <x:c r="J382" s="7" t="n">
        <x:v>-5</x:v>
      </x:c>
      <x:c r="K382" s="7" t="n">
        <x:v>5</x:v>
      </x:c>
      <x:c r="L382" s="7" t="n">
        <x:v>0.01</x:v>
      </x:c>
      <x:c r="M382" s="7" t="str"/>
      <x:c r="N382" s="7" t="str"/>
      <x:c r="O382" s="7" t="str"/>
      <x:c r="P382" s="7" t="str">
        <x:f>IF(O382="","OPEN",IF(OR(NOT(ISNUMBER(M382)),NOT(ISNUMBER(N382)),ABS(M382)&gt;L382,N382&gt;L382),"FAIL","PASS"))</x:f>
        <x:v>OPEN</x:v>
      </x:c>
    </x:row>
    <x:row r="383">
      <x:c r="B383" s="7" t="str">
        <x:v>CAL-00377</x:v>
      </x:c>
      <x:c r="C383" s="7" t="str">
        <x:v>CH-0189</x:v>
      </x:c>
      <x:c r="D383" s="7" t="str">
        <x:v>REA-O-A2</x:v>
      </x:c>
      <x:c r="E383" s="7" t="str">
        <x:v>OPERATIONAL</x:v>
      </x:c>
      <x:c r="F383" s="7" t="str">
        <x:v>PTC-A</x:v>
      </x:c>
      <x:c r="G383" s="7" t="str">
        <x:v>CF-08</x:v>
      </x:c>
      <x:c r="H383" s="7" t="str">
        <x:v>BEFORE</x:v>
      </x:c>
      <x:c r="I383" s="7" t="str">
        <x:v>degrees</x:v>
      </x:c>
      <x:c r="J383" s="7" t="n">
        <x:v>-5</x:v>
      </x:c>
      <x:c r="K383" s="7" t="n">
        <x:v>5</x:v>
      </x:c>
      <x:c r="L383" s="7" t="n">
        <x:v>0.01</x:v>
      </x:c>
      <x:c r="M383" s="7" t="str"/>
      <x:c r="N383" s="7" t="str"/>
      <x:c r="O383" s="7" t="str"/>
      <x:c r="P383" s="7" t="str">
        <x:f>IF(O383="","OPEN",IF(OR(NOT(ISNUMBER(M383)),NOT(ISNUMBER(N383)),ABS(M383)&gt;L383,N383&gt;L383),"FAIL","PASS"))</x:f>
        <x:v>OPEN</x:v>
      </x:c>
    </x:row>
    <x:row r="384">
      <x:c r="B384" s="7" t="str">
        <x:v>CAL-00378</x:v>
      </x:c>
      <x:c r="C384" s="7" t="str">
        <x:v>CH-0189</x:v>
      </x:c>
      <x:c r="D384" s="7" t="str">
        <x:v>REA-O-A2</x:v>
      </x:c>
      <x:c r="E384" s="7" t="str">
        <x:v>OPERATIONAL</x:v>
      </x:c>
      <x:c r="F384" s="7" t="str">
        <x:v>PTC-A</x:v>
      </x:c>
      <x:c r="G384" s="7" t="str">
        <x:v>CF-08</x:v>
      </x:c>
      <x:c r="H384" s="7" t="str">
        <x:v>AFTER</x:v>
      </x:c>
      <x:c r="I384" s="7" t="str">
        <x:v>degrees</x:v>
      </x:c>
      <x:c r="J384" s="7" t="n">
        <x:v>-5</x:v>
      </x:c>
      <x:c r="K384" s="7" t="n">
        <x:v>5</x:v>
      </x:c>
      <x:c r="L384" s="7" t="n">
        <x:v>0.01</x:v>
      </x:c>
      <x:c r="M384" s="7" t="str"/>
      <x:c r="N384" s="7" t="str"/>
      <x:c r="O384" s="7" t="str"/>
      <x:c r="P384" s="7" t="str">
        <x:f>IF(O384="","OPEN",IF(OR(NOT(ISNUMBER(M384)),NOT(ISNUMBER(N384)),ABS(M384)&gt;L384,N384&gt;L384),"FAIL","PASS"))</x:f>
        <x:v>OPEN</x:v>
      </x:c>
    </x:row>
    <x:row r="385">
      <x:c r="B385" s="7" t="str">
        <x:v>CAL-00379</x:v>
      </x:c>
      <x:c r="C385" s="7" t="str">
        <x:v>CH-0190</x:v>
      </x:c>
      <x:c r="D385" s="7" t="str">
        <x:v>REA-O-A2</x:v>
      </x:c>
      <x:c r="E385" s="7" t="str">
        <x:v>OPERATIONAL</x:v>
      </x:c>
      <x:c r="F385" s="7" t="str">
        <x:v>PTC-A</x:v>
      </x:c>
      <x:c r="G385" s="7" t="str">
        <x:v>CF-08</x:v>
      </x:c>
      <x:c r="H385" s="7" t="str">
        <x:v>BEFORE</x:v>
      </x:c>
      <x:c r="I385" s="7" t="str">
        <x:v>degrees</x:v>
      </x:c>
      <x:c r="J385" s="7" t="n">
        <x:v>-5</x:v>
      </x:c>
      <x:c r="K385" s="7" t="n">
        <x:v>5</x:v>
      </x:c>
      <x:c r="L385" s="7" t="n">
        <x:v>0.01</x:v>
      </x:c>
      <x:c r="M385" s="7" t="str"/>
      <x:c r="N385" s="7" t="str"/>
      <x:c r="O385" s="7" t="str"/>
      <x:c r="P385" s="7" t="str">
        <x:f>IF(O385="","OPEN",IF(OR(NOT(ISNUMBER(M385)),NOT(ISNUMBER(N385)),ABS(M385)&gt;L385,N385&gt;L385),"FAIL","PASS"))</x:f>
        <x:v>OPEN</x:v>
      </x:c>
    </x:row>
    <x:row r="386">
      <x:c r="B386" s="7" t="str">
        <x:v>CAL-00380</x:v>
      </x:c>
      <x:c r="C386" s="7" t="str">
        <x:v>CH-0190</x:v>
      </x:c>
      <x:c r="D386" s="7" t="str">
        <x:v>REA-O-A2</x:v>
      </x:c>
      <x:c r="E386" s="7" t="str">
        <x:v>OPERATIONAL</x:v>
      </x:c>
      <x:c r="F386" s="7" t="str">
        <x:v>PTC-A</x:v>
      </x:c>
      <x:c r="G386" s="7" t="str">
        <x:v>CF-08</x:v>
      </x:c>
      <x:c r="H386" s="7" t="str">
        <x:v>AFTER</x:v>
      </x:c>
      <x:c r="I386" s="7" t="str">
        <x:v>degrees</x:v>
      </x:c>
      <x:c r="J386" s="7" t="n">
        <x:v>-5</x:v>
      </x:c>
      <x:c r="K386" s="7" t="n">
        <x:v>5</x:v>
      </x:c>
      <x:c r="L386" s="7" t="n">
        <x:v>0.01</x:v>
      </x:c>
      <x:c r="M386" s="7" t="str"/>
      <x:c r="N386" s="7" t="str"/>
      <x:c r="O386" s="7" t="str"/>
      <x:c r="P386" s="7" t="str">
        <x:f>IF(O386="","OPEN",IF(OR(NOT(ISNUMBER(M386)),NOT(ISNUMBER(N386)),ABS(M386)&gt;L386,N386&gt;L386),"FAIL","PASS"))</x:f>
        <x:v>OPEN</x:v>
      </x:c>
    </x:row>
    <x:row r="387">
      <x:c r="B387" s="7" t="str">
        <x:v>CAL-00381</x:v>
      </x:c>
      <x:c r="C387" s="7" t="str">
        <x:v>CH-0191</x:v>
      </x:c>
      <x:c r="D387" s="7" t="str">
        <x:v>REA-O-A2</x:v>
      </x:c>
      <x:c r="E387" s="7" t="str">
        <x:v>OPERATIONAL</x:v>
      </x:c>
      <x:c r="F387" s="7" t="str">
        <x:v>PTC-A</x:v>
      </x:c>
      <x:c r="G387" s="7" t="str">
        <x:v>CF-08</x:v>
      </x:c>
      <x:c r="H387" s="7" t="str">
        <x:v>BEFORE</x:v>
      </x:c>
      <x:c r="I387" s="7" t="str">
        <x:v>degrees</x:v>
      </x:c>
      <x:c r="J387" s="7" t="n">
        <x:v>-5</x:v>
      </x:c>
      <x:c r="K387" s="7" t="n">
        <x:v>5</x:v>
      </x:c>
      <x:c r="L387" s="7" t="n">
        <x:v>0.01</x:v>
      </x:c>
      <x:c r="M387" s="7" t="str"/>
      <x:c r="N387" s="7" t="str"/>
      <x:c r="O387" s="7" t="str"/>
      <x:c r="P387" s="7" t="str">
        <x:f>IF(O387="","OPEN",IF(OR(NOT(ISNUMBER(M387)),NOT(ISNUMBER(N387)),ABS(M387)&gt;L387,N387&gt;L387),"FAIL","PASS"))</x:f>
        <x:v>OPEN</x:v>
      </x:c>
    </x:row>
    <x:row r="388">
      <x:c r="B388" s="7" t="str">
        <x:v>CAL-00382</x:v>
      </x:c>
      <x:c r="C388" s="7" t="str">
        <x:v>CH-0191</x:v>
      </x:c>
      <x:c r="D388" s="7" t="str">
        <x:v>REA-O-A2</x:v>
      </x:c>
      <x:c r="E388" s="7" t="str">
        <x:v>OPERATIONAL</x:v>
      </x:c>
      <x:c r="F388" s="7" t="str">
        <x:v>PTC-A</x:v>
      </x:c>
      <x:c r="G388" s="7" t="str">
        <x:v>CF-08</x:v>
      </x:c>
      <x:c r="H388" s="7" t="str">
        <x:v>AFTER</x:v>
      </x:c>
      <x:c r="I388" s="7" t="str">
        <x:v>degrees</x:v>
      </x:c>
      <x:c r="J388" s="7" t="n">
        <x:v>-5</x:v>
      </x:c>
      <x:c r="K388" s="7" t="n">
        <x:v>5</x:v>
      </x:c>
      <x:c r="L388" s="7" t="n">
        <x:v>0.01</x:v>
      </x:c>
      <x:c r="M388" s="7" t="str"/>
      <x:c r="N388" s="7" t="str"/>
      <x:c r="O388" s="7" t="str"/>
      <x:c r="P388" s="7" t="str">
        <x:f>IF(O388="","OPEN",IF(OR(NOT(ISNUMBER(M388)),NOT(ISNUMBER(N388)),ABS(M388)&gt;L388,N388&gt;L388),"FAIL","PASS"))</x:f>
        <x:v>OPEN</x:v>
      </x:c>
    </x:row>
    <x:row r="389">
      <x:c r="B389" s="7" t="str">
        <x:v>CAL-00383</x:v>
      </x:c>
      <x:c r="C389" s="7" t="str">
        <x:v>CH-0192</x:v>
      </x:c>
      <x:c r="D389" s="7" t="str">
        <x:v>REA-O-A2</x:v>
      </x:c>
      <x:c r="E389" s="7" t="str">
        <x:v>OPERATIONAL</x:v>
      </x:c>
      <x:c r="F389" s="7" t="str">
        <x:v>PTC-A</x:v>
      </x:c>
      <x:c r="G389" s="7" t="str">
        <x:v>CF-08</x:v>
      </x:c>
      <x:c r="H389" s="7" t="str">
        <x:v>BEFORE</x:v>
      </x:c>
      <x:c r="I389" s="7" t="str">
        <x:v>degrees</x:v>
      </x:c>
      <x:c r="J389" s="7" t="n">
        <x:v>-5</x:v>
      </x:c>
      <x:c r="K389" s="7" t="n">
        <x:v>5</x:v>
      </x:c>
      <x:c r="L389" s="7" t="n">
        <x:v>0.01</x:v>
      </x:c>
      <x:c r="M389" s="7" t="str"/>
      <x:c r="N389" s="7" t="str"/>
      <x:c r="O389" s="7" t="str"/>
      <x:c r="P389" s="7" t="str">
        <x:f>IF(O389="","OPEN",IF(OR(NOT(ISNUMBER(M389)),NOT(ISNUMBER(N389)),ABS(M389)&gt;L389,N389&gt;L389),"FAIL","PASS"))</x:f>
        <x:v>OPEN</x:v>
      </x:c>
    </x:row>
    <x:row r="390">
      <x:c r="B390" s="7" t="str">
        <x:v>CAL-00384</x:v>
      </x:c>
      <x:c r="C390" s="7" t="str">
        <x:v>CH-0192</x:v>
      </x:c>
      <x:c r="D390" s="7" t="str">
        <x:v>REA-O-A2</x:v>
      </x:c>
      <x:c r="E390" s="7" t="str">
        <x:v>OPERATIONAL</x:v>
      </x:c>
      <x:c r="F390" s="7" t="str">
        <x:v>PTC-A</x:v>
      </x:c>
      <x:c r="G390" s="7" t="str">
        <x:v>CF-08</x:v>
      </x:c>
      <x:c r="H390" s="7" t="str">
        <x:v>AFTER</x:v>
      </x:c>
      <x:c r="I390" s="7" t="str">
        <x:v>degrees</x:v>
      </x:c>
      <x:c r="J390" s="7" t="n">
        <x:v>-5</x:v>
      </x:c>
      <x:c r="K390" s="7" t="n">
        <x:v>5</x:v>
      </x:c>
      <x:c r="L390" s="7" t="n">
        <x:v>0.01</x:v>
      </x:c>
      <x:c r="M390" s="7" t="str"/>
      <x:c r="N390" s="7" t="str"/>
      <x:c r="O390" s="7" t="str"/>
      <x:c r="P390" s="7" t="str">
        <x:f>IF(O390="","OPEN",IF(OR(NOT(ISNUMBER(M390)),NOT(ISNUMBER(N390)),ABS(M390)&gt;L390,N390&gt;L390),"FAIL","PASS"))</x:f>
        <x:v>OPEN</x:v>
      </x:c>
    </x:row>
    <x:row r="391">
      <x:c r="B391" s="7" t="str">
        <x:v>CAL-00385</x:v>
      </x:c>
      <x:c r="C391" s="7" t="str">
        <x:v>CH-0193</x:v>
      </x:c>
      <x:c r="D391" s="7" t="str">
        <x:v>REA-O-A2</x:v>
      </x:c>
      <x:c r="E391" s="7" t="str">
        <x:v>OPERATIONAL</x:v>
      </x:c>
      <x:c r="F391" s="7" t="str">
        <x:v>PTC-A</x:v>
      </x:c>
      <x:c r="G391" s="7" t="str">
        <x:v>CF-09</x:v>
      </x:c>
      <x:c r="H391" s="7" t="str">
        <x:v>BEFORE</x:v>
      </x:c>
      <x:c r="I391" s="7" t="str">
        <x:v>binary</x:v>
      </x:c>
      <x:c r="J391" s="7" t="n">
        <x:v>0</x:v>
      </x:c>
      <x:c r="K391" s="7" t="n">
        <x:v>1</x:v>
      </x:c>
      <x:c r="L391" s="7" t="n">
        <x:v>1</x:v>
      </x:c>
      <x:c r="M391" s="7" t="str"/>
      <x:c r="N391" s="7" t="str"/>
      <x:c r="O391" s="7" t="str"/>
      <x:c r="P391" s="7" t="str">
        <x:f>IF(O391="","OPEN",IF(OR(NOT(ISNUMBER(M391)),NOT(ISNUMBER(N391)),ABS(M391)&gt;L391,N391&gt;L391),"FAIL","PASS"))</x:f>
        <x:v>OPEN</x:v>
      </x:c>
    </x:row>
    <x:row r="392">
      <x:c r="B392" s="7" t="str">
        <x:v>CAL-00386</x:v>
      </x:c>
      <x:c r="C392" s="7" t="str">
        <x:v>CH-0193</x:v>
      </x:c>
      <x:c r="D392" s="7" t="str">
        <x:v>REA-O-A2</x:v>
      </x:c>
      <x:c r="E392" s="7" t="str">
        <x:v>OPERATIONAL</x:v>
      </x:c>
      <x:c r="F392" s="7" t="str">
        <x:v>PTC-A</x:v>
      </x:c>
      <x:c r="G392" s="7" t="str">
        <x:v>CF-09</x:v>
      </x:c>
      <x:c r="H392" s="7" t="str">
        <x:v>AFTER</x:v>
      </x:c>
      <x:c r="I392" s="7" t="str">
        <x:v>binary</x:v>
      </x:c>
      <x:c r="J392" s="7" t="n">
        <x:v>0</x:v>
      </x:c>
      <x:c r="K392" s="7" t="n">
        <x:v>1</x:v>
      </x:c>
      <x:c r="L392" s="7" t="n">
        <x:v>1</x:v>
      </x:c>
      <x:c r="M392" s="7" t="str"/>
      <x:c r="N392" s="7" t="str"/>
      <x:c r="O392" s="7" t="str"/>
      <x:c r="P392" s="7" t="str">
        <x:f>IF(O392="","OPEN",IF(OR(NOT(ISNUMBER(M392)),NOT(ISNUMBER(N392)),ABS(M392)&gt;L392,N392&gt;L392),"FAIL","PASS"))</x:f>
        <x:v>OPEN</x:v>
      </x:c>
    </x:row>
    <x:row r="393">
      <x:c r="B393" s="7" t="str">
        <x:v>CAL-00387</x:v>
      </x:c>
      <x:c r="C393" s="7" t="str">
        <x:v>CH-0194</x:v>
      </x:c>
      <x:c r="D393" s="7" t="str">
        <x:v>REA-O-A2</x:v>
      </x:c>
      <x:c r="E393" s="7" t="str">
        <x:v>OPERATIONAL</x:v>
      </x:c>
      <x:c r="F393" s="7" t="str">
        <x:v>PTC-A</x:v>
      </x:c>
      <x:c r="G393" s="7" t="str">
        <x:v>CF-09</x:v>
      </x:c>
      <x:c r="H393" s="7" t="str">
        <x:v>BEFORE</x:v>
      </x:c>
      <x:c r="I393" s="7" t="str">
        <x:v>binary</x:v>
      </x:c>
      <x:c r="J393" s="7" t="n">
        <x:v>0</x:v>
      </x:c>
      <x:c r="K393" s="7" t="n">
        <x:v>1</x:v>
      </x:c>
      <x:c r="L393" s="7" t="n">
        <x:v>1</x:v>
      </x:c>
      <x:c r="M393" s="7" t="str"/>
      <x:c r="N393" s="7" t="str"/>
      <x:c r="O393" s="7" t="str"/>
      <x:c r="P393" s="7" t="str">
        <x:f>IF(O393="","OPEN",IF(OR(NOT(ISNUMBER(M393)),NOT(ISNUMBER(N393)),ABS(M393)&gt;L393,N393&gt;L393),"FAIL","PASS"))</x:f>
        <x:v>OPEN</x:v>
      </x:c>
    </x:row>
    <x:row r="394">
      <x:c r="B394" s="7" t="str">
        <x:v>CAL-00388</x:v>
      </x:c>
      <x:c r="C394" s="7" t="str">
        <x:v>CH-0194</x:v>
      </x:c>
      <x:c r="D394" s="7" t="str">
        <x:v>REA-O-A2</x:v>
      </x:c>
      <x:c r="E394" s="7" t="str">
        <x:v>OPERATIONAL</x:v>
      </x:c>
      <x:c r="F394" s="7" t="str">
        <x:v>PTC-A</x:v>
      </x:c>
      <x:c r="G394" s="7" t="str">
        <x:v>CF-09</x:v>
      </x:c>
      <x:c r="H394" s="7" t="str">
        <x:v>AFTER</x:v>
      </x:c>
      <x:c r="I394" s="7" t="str">
        <x:v>binary</x:v>
      </x:c>
      <x:c r="J394" s="7" t="n">
        <x:v>0</x:v>
      </x:c>
      <x:c r="K394" s="7" t="n">
        <x:v>1</x:v>
      </x:c>
      <x:c r="L394" s="7" t="n">
        <x:v>1</x:v>
      </x:c>
      <x:c r="M394" s="7" t="str"/>
      <x:c r="N394" s="7" t="str"/>
      <x:c r="O394" s="7" t="str"/>
      <x:c r="P394" s="7" t="str">
        <x:f>IF(O394="","OPEN",IF(OR(NOT(ISNUMBER(M394)),NOT(ISNUMBER(N394)),ABS(M394)&gt;L394,N394&gt;L394),"FAIL","PASS"))</x:f>
        <x:v>OPEN</x:v>
      </x:c>
    </x:row>
    <x:row r="395">
      <x:c r="B395" s="7" t="str">
        <x:v>CAL-00389</x:v>
      </x:c>
      <x:c r="C395" s="7" t="str">
        <x:v>CH-0195</x:v>
      </x:c>
      <x:c r="D395" s="7" t="str">
        <x:v>REA-O-A2</x:v>
      </x:c>
      <x:c r="E395" s="7" t="str">
        <x:v>OPERATIONAL</x:v>
      </x:c>
      <x:c r="F395" s="7" t="str">
        <x:v>PTC-A</x:v>
      </x:c>
      <x:c r="G395" s="7" t="str">
        <x:v>CF-09</x:v>
      </x:c>
      <x:c r="H395" s="7" t="str">
        <x:v>BEFORE</x:v>
      </x:c>
      <x:c r="I395" s="7" t="str">
        <x:v>binary</x:v>
      </x:c>
      <x:c r="J395" s="7" t="n">
        <x:v>0</x:v>
      </x:c>
      <x:c r="K395" s="7" t="n">
        <x:v>1</x:v>
      </x:c>
      <x:c r="L395" s="7" t="n">
        <x:v>1</x:v>
      </x:c>
      <x:c r="M395" s="7" t="str"/>
      <x:c r="N395" s="7" t="str"/>
      <x:c r="O395" s="7" t="str"/>
      <x:c r="P395" s="7" t="str">
        <x:f>IF(O395="","OPEN",IF(OR(NOT(ISNUMBER(M395)),NOT(ISNUMBER(N395)),ABS(M395)&gt;L395,N395&gt;L395),"FAIL","PASS"))</x:f>
        <x:v>OPEN</x:v>
      </x:c>
    </x:row>
    <x:row r="396">
      <x:c r="B396" s="7" t="str">
        <x:v>CAL-00390</x:v>
      </x:c>
      <x:c r="C396" s="7" t="str">
        <x:v>CH-0195</x:v>
      </x:c>
      <x:c r="D396" s="7" t="str">
        <x:v>REA-O-A2</x:v>
      </x:c>
      <x:c r="E396" s="7" t="str">
        <x:v>OPERATIONAL</x:v>
      </x:c>
      <x:c r="F396" s="7" t="str">
        <x:v>PTC-A</x:v>
      </x:c>
      <x:c r="G396" s="7" t="str">
        <x:v>CF-09</x:v>
      </x:c>
      <x:c r="H396" s="7" t="str">
        <x:v>AFTER</x:v>
      </x:c>
      <x:c r="I396" s="7" t="str">
        <x:v>binary</x:v>
      </x:c>
      <x:c r="J396" s="7" t="n">
        <x:v>0</x:v>
      </x:c>
      <x:c r="K396" s="7" t="n">
        <x:v>1</x:v>
      </x:c>
      <x:c r="L396" s="7" t="n">
        <x:v>1</x:v>
      </x:c>
      <x:c r="M396" s="7" t="str"/>
      <x:c r="N396" s="7" t="str"/>
      <x:c r="O396" s="7" t="str"/>
      <x:c r="P396" s="7" t="str">
        <x:f>IF(O396="","OPEN",IF(OR(NOT(ISNUMBER(M396)),NOT(ISNUMBER(N396)),ABS(M396)&gt;L396,N396&gt;L396),"FAIL","PASS"))</x:f>
        <x:v>OPEN</x:v>
      </x:c>
    </x:row>
    <x:row r="397">
      <x:c r="B397" s="7" t="str">
        <x:v>CAL-00391</x:v>
      </x:c>
      <x:c r="C397" s="7" t="str">
        <x:v>CH-0196</x:v>
      </x:c>
      <x:c r="D397" s="7" t="str">
        <x:v>REA-O-A2</x:v>
      </x:c>
      <x:c r="E397" s="7" t="str">
        <x:v>OPERATIONAL</x:v>
      </x:c>
      <x:c r="F397" s="7" t="str">
        <x:v>PTC-A</x:v>
      </x:c>
      <x:c r="G397" s="7" t="str">
        <x:v>CF-09</x:v>
      </x:c>
      <x:c r="H397" s="7" t="str">
        <x:v>BEFORE</x:v>
      </x:c>
      <x:c r="I397" s="7" t="str">
        <x:v>binary</x:v>
      </x:c>
      <x:c r="J397" s="7" t="n">
        <x:v>0</x:v>
      </x:c>
      <x:c r="K397" s="7" t="n">
        <x:v>1</x:v>
      </x:c>
      <x:c r="L397" s="7" t="n">
        <x:v>1</x:v>
      </x:c>
      <x:c r="M397" s="7" t="str"/>
      <x:c r="N397" s="7" t="str"/>
      <x:c r="O397" s="7" t="str"/>
      <x:c r="P397" s="7" t="str">
        <x:f>IF(O397="","OPEN",IF(OR(NOT(ISNUMBER(M397)),NOT(ISNUMBER(N397)),ABS(M397)&gt;L397,N397&gt;L397),"FAIL","PASS"))</x:f>
        <x:v>OPEN</x:v>
      </x:c>
    </x:row>
    <x:row r="398">
      <x:c r="B398" s="7" t="str">
        <x:v>CAL-00392</x:v>
      </x:c>
      <x:c r="C398" s="7" t="str">
        <x:v>CH-0196</x:v>
      </x:c>
      <x:c r="D398" s="7" t="str">
        <x:v>REA-O-A2</x:v>
      </x:c>
      <x:c r="E398" s="7" t="str">
        <x:v>OPERATIONAL</x:v>
      </x:c>
      <x:c r="F398" s="7" t="str">
        <x:v>PTC-A</x:v>
      </x:c>
      <x:c r="G398" s="7" t="str">
        <x:v>CF-09</x:v>
      </x:c>
      <x:c r="H398" s="7" t="str">
        <x:v>AFTER</x:v>
      </x:c>
      <x:c r="I398" s="7" t="str">
        <x:v>binary</x:v>
      </x:c>
      <x:c r="J398" s="7" t="n">
        <x:v>0</x:v>
      </x:c>
      <x:c r="K398" s="7" t="n">
        <x:v>1</x:v>
      </x:c>
      <x:c r="L398" s="7" t="n">
        <x:v>1</x:v>
      </x:c>
      <x:c r="M398" s="7" t="str"/>
      <x:c r="N398" s="7" t="str"/>
      <x:c r="O398" s="7" t="str"/>
      <x:c r="P398" s="7" t="str">
        <x:f>IF(O398="","OPEN",IF(OR(NOT(ISNUMBER(M398)),NOT(ISNUMBER(N398)),ABS(M398)&gt;L398,N398&gt;L398),"FAIL","PASS"))</x:f>
        <x:v>OPEN</x:v>
      </x:c>
    </x:row>
    <x:row r="399">
      <x:c r="B399" s="7" t="str">
        <x:v>CAL-00393</x:v>
      </x:c>
      <x:c r="C399" s="7" t="str">
        <x:v>CH-0197</x:v>
      </x:c>
      <x:c r="D399" s="7" t="str">
        <x:v>REA-O-A2</x:v>
      </x:c>
      <x:c r="E399" s="7" t="str">
        <x:v>OPERATIONAL</x:v>
      </x:c>
      <x:c r="F399" s="7" t="str">
        <x:v>PTC-A</x:v>
      </x:c>
      <x:c r="G399" s="7" t="str">
        <x:v>CF-09</x:v>
      </x:c>
      <x:c r="H399" s="7" t="str">
        <x:v>BEFORE</x:v>
      </x:c>
      <x:c r="I399" s="7" t="str">
        <x:v>binary</x:v>
      </x:c>
      <x:c r="J399" s="7" t="n">
        <x:v>0</x:v>
      </x:c>
      <x:c r="K399" s="7" t="n">
        <x:v>1</x:v>
      </x:c>
      <x:c r="L399" s="7" t="n">
        <x:v>1</x:v>
      </x:c>
      <x:c r="M399" s="7" t="str"/>
      <x:c r="N399" s="7" t="str"/>
      <x:c r="O399" s="7" t="str"/>
      <x:c r="P399" s="7" t="str">
        <x:f>IF(O399="","OPEN",IF(OR(NOT(ISNUMBER(M399)),NOT(ISNUMBER(N399)),ABS(M399)&gt;L399,N399&gt;L399),"FAIL","PASS"))</x:f>
        <x:v>OPEN</x:v>
      </x:c>
    </x:row>
    <x:row r="400">
      <x:c r="B400" s="7" t="str">
        <x:v>CAL-00394</x:v>
      </x:c>
      <x:c r="C400" s="7" t="str">
        <x:v>CH-0197</x:v>
      </x:c>
      <x:c r="D400" s="7" t="str">
        <x:v>REA-O-A2</x:v>
      </x:c>
      <x:c r="E400" s="7" t="str">
        <x:v>OPERATIONAL</x:v>
      </x:c>
      <x:c r="F400" s="7" t="str">
        <x:v>PTC-A</x:v>
      </x:c>
      <x:c r="G400" s="7" t="str">
        <x:v>CF-09</x:v>
      </x:c>
      <x:c r="H400" s="7" t="str">
        <x:v>AFTER</x:v>
      </x:c>
      <x:c r="I400" s="7" t="str">
        <x:v>binary</x:v>
      </x:c>
      <x:c r="J400" s="7" t="n">
        <x:v>0</x:v>
      </x:c>
      <x:c r="K400" s="7" t="n">
        <x:v>1</x:v>
      </x:c>
      <x:c r="L400" s="7" t="n">
        <x:v>1</x:v>
      </x:c>
      <x:c r="M400" s="7" t="str"/>
      <x:c r="N400" s="7" t="str"/>
      <x:c r="O400" s="7" t="str"/>
      <x:c r="P400" s="7" t="str">
        <x:f>IF(O400="","OPEN",IF(OR(NOT(ISNUMBER(M400)),NOT(ISNUMBER(N400)),ABS(M400)&gt;L400,N400&gt;L400),"FAIL","PASS"))</x:f>
        <x:v>OPEN</x:v>
      </x:c>
    </x:row>
    <x:row r="401">
      <x:c r="B401" s="7" t="str">
        <x:v>CAL-00395</x:v>
      </x:c>
      <x:c r="C401" s="7" t="str">
        <x:v>CH-0198</x:v>
      </x:c>
      <x:c r="D401" s="7" t="str">
        <x:v>REA-O-A2</x:v>
      </x:c>
      <x:c r="E401" s="7" t="str">
        <x:v>OPERATIONAL</x:v>
      </x:c>
      <x:c r="F401" s="7" t="str">
        <x:v>PTC-A</x:v>
      </x:c>
      <x:c r="G401" s="7" t="str">
        <x:v>CF-09</x:v>
      </x:c>
      <x:c r="H401" s="7" t="str">
        <x:v>BEFORE</x:v>
      </x:c>
      <x:c r="I401" s="7" t="str">
        <x:v>binary</x:v>
      </x:c>
      <x:c r="J401" s="7" t="n">
        <x:v>0</x:v>
      </x:c>
      <x:c r="K401" s="7" t="n">
        <x:v>1</x:v>
      </x:c>
      <x:c r="L401" s="7" t="n">
        <x:v>1</x:v>
      </x:c>
      <x:c r="M401" s="7" t="str"/>
      <x:c r="N401" s="7" t="str"/>
      <x:c r="O401" s="7" t="str"/>
      <x:c r="P401" s="7" t="str">
        <x:f>IF(O401="","OPEN",IF(OR(NOT(ISNUMBER(M401)),NOT(ISNUMBER(N401)),ABS(M401)&gt;L401,N401&gt;L401),"FAIL","PASS"))</x:f>
        <x:v>OPEN</x:v>
      </x:c>
    </x:row>
    <x:row r="402">
      <x:c r="B402" s="7" t="str">
        <x:v>CAL-00396</x:v>
      </x:c>
      <x:c r="C402" s="7" t="str">
        <x:v>CH-0198</x:v>
      </x:c>
      <x:c r="D402" s="7" t="str">
        <x:v>REA-O-A2</x:v>
      </x:c>
      <x:c r="E402" s="7" t="str">
        <x:v>OPERATIONAL</x:v>
      </x:c>
      <x:c r="F402" s="7" t="str">
        <x:v>PTC-A</x:v>
      </x:c>
      <x:c r="G402" s="7" t="str">
        <x:v>CF-09</x:v>
      </x:c>
      <x:c r="H402" s="7" t="str">
        <x:v>AFTER</x:v>
      </x:c>
      <x:c r="I402" s="7" t="str">
        <x:v>binary</x:v>
      </x:c>
      <x:c r="J402" s="7" t="n">
        <x:v>0</x:v>
      </x:c>
      <x:c r="K402" s="7" t="n">
        <x:v>1</x:v>
      </x:c>
      <x:c r="L402" s="7" t="n">
        <x:v>1</x:v>
      </x:c>
      <x:c r="M402" s="7" t="str"/>
      <x:c r="N402" s="7" t="str"/>
      <x:c r="O402" s="7" t="str"/>
      <x:c r="P402" s="7" t="str">
        <x:f>IF(O402="","OPEN",IF(OR(NOT(ISNUMBER(M402)),NOT(ISNUMBER(N402)),ABS(M402)&gt;L402,N402&gt;L402),"FAIL","PASS"))</x:f>
        <x:v>OPEN</x:v>
      </x:c>
    </x:row>
    <x:row r="403">
      <x:c r="B403" s="7" t="str">
        <x:v>CAL-00397</x:v>
      </x:c>
      <x:c r="C403" s="7" t="str">
        <x:v>CH-0199</x:v>
      </x:c>
      <x:c r="D403" s="7" t="str">
        <x:v>REA-O-A2</x:v>
      </x:c>
      <x:c r="E403" s="7" t="str">
        <x:v>OPERATIONAL</x:v>
      </x:c>
      <x:c r="F403" s="7" t="str">
        <x:v>PTC-A</x:v>
      </x:c>
      <x:c r="G403" s="7" t="str">
        <x:v>CF-10</x:v>
      </x:c>
      <x:c r="H403" s="7" t="str">
        <x:v>BEFORE</x:v>
      </x:c>
      <x:c r="I403" s="7" t="str">
        <x:v>binary</x:v>
      </x:c>
      <x:c r="J403" s="7" t="n">
        <x:v>0</x:v>
      </x:c>
      <x:c r="K403" s="7" t="n">
        <x:v>1</x:v>
      </x:c>
      <x:c r="L403" s="7" t="n">
        <x:v>2</x:v>
      </x:c>
      <x:c r="M403" s="7" t="str"/>
      <x:c r="N403" s="7" t="str"/>
      <x:c r="O403" s="7" t="str"/>
      <x:c r="P403" s="7" t="str">
        <x:f>IF(O403="","OPEN",IF(OR(NOT(ISNUMBER(M403)),NOT(ISNUMBER(N403)),ABS(M403)&gt;L403,N403&gt;L403),"FAIL","PASS"))</x:f>
        <x:v>OPEN</x:v>
      </x:c>
    </x:row>
    <x:row r="404">
      <x:c r="B404" s="7" t="str">
        <x:v>CAL-00398</x:v>
      </x:c>
      <x:c r="C404" s="7" t="str">
        <x:v>CH-0199</x:v>
      </x:c>
      <x:c r="D404" s="7" t="str">
        <x:v>REA-O-A2</x:v>
      </x:c>
      <x:c r="E404" s="7" t="str">
        <x:v>OPERATIONAL</x:v>
      </x:c>
      <x:c r="F404" s="7" t="str">
        <x:v>PTC-A</x:v>
      </x:c>
      <x:c r="G404" s="7" t="str">
        <x:v>CF-10</x:v>
      </x:c>
      <x:c r="H404" s="7" t="str">
        <x:v>AFTER</x:v>
      </x:c>
      <x:c r="I404" s="7" t="str">
        <x:v>binary</x:v>
      </x:c>
      <x:c r="J404" s="7" t="n">
        <x:v>0</x:v>
      </x:c>
      <x:c r="K404" s="7" t="n">
        <x:v>1</x:v>
      </x:c>
      <x:c r="L404" s="7" t="n">
        <x:v>2</x:v>
      </x:c>
      <x:c r="M404" s="7" t="str"/>
      <x:c r="N404" s="7" t="str"/>
      <x:c r="O404" s="7" t="str"/>
      <x:c r="P404" s="7" t="str">
        <x:f>IF(O404="","OPEN",IF(OR(NOT(ISNUMBER(M404)),NOT(ISNUMBER(N404)),ABS(M404)&gt;L404,N404&gt;L404),"FAIL","PASS"))</x:f>
        <x:v>OPEN</x:v>
      </x:c>
    </x:row>
    <x:row r="405">
      <x:c r="B405" s="7" t="str">
        <x:v>CAL-00399</x:v>
      </x:c>
      <x:c r="C405" s="7" t="str">
        <x:v>CH-0200</x:v>
      </x:c>
      <x:c r="D405" s="7" t="str">
        <x:v>REA-O-A2</x:v>
      </x:c>
      <x:c r="E405" s="7" t="str">
        <x:v>OPERATIONAL</x:v>
      </x:c>
      <x:c r="F405" s="7" t="str">
        <x:v>PTC-A</x:v>
      </x:c>
      <x:c r="G405" s="7" t="str">
        <x:v>CF-10</x:v>
      </x:c>
      <x:c r="H405" s="7" t="str">
        <x:v>BEFORE</x:v>
      </x:c>
      <x:c r="I405" s="7" t="str">
        <x:v>binary</x:v>
      </x:c>
      <x:c r="J405" s="7" t="n">
        <x:v>0</x:v>
      </x:c>
      <x:c r="K405" s="7" t="n">
        <x:v>1</x:v>
      </x:c>
      <x:c r="L405" s="7" t="n">
        <x:v>2</x:v>
      </x:c>
      <x:c r="M405" s="7" t="str"/>
      <x:c r="N405" s="7" t="str"/>
      <x:c r="O405" s="7" t="str"/>
      <x:c r="P405" s="7" t="str">
        <x:f>IF(O405="","OPEN",IF(OR(NOT(ISNUMBER(M405)),NOT(ISNUMBER(N405)),ABS(M405)&gt;L405,N405&gt;L405),"FAIL","PASS"))</x:f>
        <x:v>OPEN</x:v>
      </x:c>
    </x:row>
    <x:row r="406">
      <x:c r="B406" s="7" t="str">
        <x:v>CAL-00400</x:v>
      </x:c>
      <x:c r="C406" s="7" t="str">
        <x:v>CH-0200</x:v>
      </x:c>
      <x:c r="D406" s="7" t="str">
        <x:v>REA-O-A2</x:v>
      </x:c>
      <x:c r="E406" s="7" t="str">
        <x:v>OPERATIONAL</x:v>
      </x:c>
      <x:c r="F406" s="7" t="str">
        <x:v>PTC-A</x:v>
      </x:c>
      <x:c r="G406" s="7" t="str">
        <x:v>CF-10</x:v>
      </x:c>
      <x:c r="H406" s="7" t="str">
        <x:v>AFTER</x:v>
      </x:c>
      <x:c r="I406" s="7" t="str">
        <x:v>binary</x:v>
      </x:c>
      <x:c r="J406" s="7" t="n">
        <x:v>0</x:v>
      </x:c>
      <x:c r="K406" s="7" t="n">
        <x:v>1</x:v>
      </x:c>
      <x:c r="L406" s="7" t="n">
        <x:v>2</x:v>
      </x:c>
      <x:c r="M406" s="7" t="str"/>
      <x:c r="N406" s="7" t="str"/>
      <x:c r="O406" s="7" t="str"/>
      <x:c r="P406" s="7" t="str">
        <x:f>IF(O406="","OPEN",IF(OR(NOT(ISNUMBER(M406)),NOT(ISNUMBER(N406)),ABS(M406)&gt;L406,N406&gt;L406),"FAIL","PASS"))</x:f>
        <x:v>OPEN</x:v>
      </x:c>
    </x:row>
    <x:row r="407">
      <x:c r="B407" s="7" t="str">
        <x:v>CAL-00401</x:v>
      </x:c>
      <x:c r="C407" s="7" t="str">
        <x:v>CH-0201</x:v>
      </x:c>
      <x:c r="D407" s="7" t="str">
        <x:v>REA-O-A2</x:v>
      </x:c>
      <x:c r="E407" s="7" t="str">
        <x:v>OPERATIONAL</x:v>
      </x:c>
      <x:c r="F407" s="7" t="str">
        <x:v>PTC-A</x:v>
      </x:c>
      <x:c r="G407" s="7" t="str">
        <x:v>CF-10</x:v>
      </x:c>
      <x:c r="H407" s="7" t="str">
        <x:v>BEFORE</x:v>
      </x:c>
      <x:c r="I407" s="7" t="str">
        <x:v>binary</x:v>
      </x:c>
      <x:c r="J407" s="7" t="n">
        <x:v>0</x:v>
      </x:c>
      <x:c r="K407" s="7" t="n">
        <x:v>1</x:v>
      </x:c>
      <x:c r="L407" s="7" t="n">
        <x:v>2</x:v>
      </x:c>
      <x:c r="M407" s="7" t="str"/>
      <x:c r="N407" s="7" t="str"/>
      <x:c r="O407" s="7" t="str"/>
      <x:c r="P407" s="7" t="str">
        <x:f>IF(O407="","OPEN",IF(OR(NOT(ISNUMBER(M407)),NOT(ISNUMBER(N407)),ABS(M407)&gt;L407,N407&gt;L407),"FAIL","PASS"))</x:f>
        <x:v>OPEN</x:v>
      </x:c>
    </x:row>
    <x:row r="408">
      <x:c r="B408" s="7" t="str">
        <x:v>CAL-00402</x:v>
      </x:c>
      <x:c r="C408" s="7" t="str">
        <x:v>CH-0201</x:v>
      </x:c>
      <x:c r="D408" s="7" t="str">
        <x:v>REA-O-A2</x:v>
      </x:c>
      <x:c r="E408" s="7" t="str">
        <x:v>OPERATIONAL</x:v>
      </x:c>
      <x:c r="F408" s="7" t="str">
        <x:v>PTC-A</x:v>
      </x:c>
      <x:c r="G408" s="7" t="str">
        <x:v>CF-10</x:v>
      </x:c>
      <x:c r="H408" s="7" t="str">
        <x:v>AFTER</x:v>
      </x:c>
      <x:c r="I408" s="7" t="str">
        <x:v>binary</x:v>
      </x:c>
      <x:c r="J408" s="7" t="n">
        <x:v>0</x:v>
      </x:c>
      <x:c r="K408" s="7" t="n">
        <x:v>1</x:v>
      </x:c>
      <x:c r="L408" s="7" t="n">
        <x:v>2</x:v>
      </x:c>
      <x:c r="M408" s="7" t="str"/>
      <x:c r="N408" s="7" t="str"/>
      <x:c r="O408" s="7" t="str"/>
      <x:c r="P408" s="7" t="str">
        <x:f>IF(O408="","OPEN",IF(OR(NOT(ISNUMBER(M408)),NOT(ISNUMBER(N408)),ABS(M408)&gt;L408,N408&gt;L408),"FAIL","PASS"))</x:f>
        <x:v>OPEN</x:v>
      </x:c>
    </x:row>
    <x:row r="409">
      <x:c r="B409" s="7" t="str">
        <x:v>CAL-00403</x:v>
      </x:c>
      <x:c r="C409" s="7" t="str">
        <x:v>CH-0202</x:v>
      </x:c>
      <x:c r="D409" s="7" t="str">
        <x:v>REA-O-A2</x:v>
      </x:c>
      <x:c r="E409" s="7" t="str">
        <x:v>OPERATIONAL</x:v>
      </x:c>
      <x:c r="F409" s="7" t="str">
        <x:v>PTC-A</x:v>
      </x:c>
      <x:c r="G409" s="7" t="str">
        <x:v>CF-10</x:v>
      </x:c>
      <x:c r="H409" s="7" t="str">
        <x:v>BEFORE</x:v>
      </x:c>
      <x:c r="I409" s="7" t="str">
        <x:v>binary</x:v>
      </x:c>
      <x:c r="J409" s="7" t="n">
        <x:v>0</x:v>
      </x:c>
      <x:c r="K409" s="7" t="n">
        <x:v>1</x:v>
      </x:c>
      <x:c r="L409" s="7" t="n">
        <x:v>2</x:v>
      </x:c>
      <x:c r="M409" s="7" t="str"/>
      <x:c r="N409" s="7" t="str"/>
      <x:c r="O409" s="7" t="str"/>
      <x:c r="P409" s="7" t="str">
        <x:f>IF(O409="","OPEN",IF(OR(NOT(ISNUMBER(M409)),NOT(ISNUMBER(N409)),ABS(M409)&gt;L409,N409&gt;L409),"FAIL","PASS"))</x:f>
        <x:v>OPEN</x:v>
      </x:c>
    </x:row>
    <x:row r="410">
      <x:c r="B410" s="7" t="str">
        <x:v>CAL-00404</x:v>
      </x:c>
      <x:c r="C410" s="7" t="str">
        <x:v>CH-0202</x:v>
      </x:c>
      <x:c r="D410" s="7" t="str">
        <x:v>REA-O-A2</x:v>
      </x:c>
      <x:c r="E410" s="7" t="str">
        <x:v>OPERATIONAL</x:v>
      </x:c>
      <x:c r="F410" s="7" t="str">
        <x:v>PTC-A</x:v>
      </x:c>
      <x:c r="G410" s="7" t="str">
        <x:v>CF-10</x:v>
      </x:c>
      <x:c r="H410" s="7" t="str">
        <x:v>AFTER</x:v>
      </x:c>
      <x:c r="I410" s="7" t="str">
        <x:v>binary</x:v>
      </x:c>
      <x:c r="J410" s="7" t="n">
        <x:v>0</x:v>
      </x:c>
      <x:c r="K410" s="7" t="n">
        <x:v>1</x:v>
      </x:c>
      <x:c r="L410" s="7" t="n">
        <x:v>2</x:v>
      </x:c>
      <x:c r="M410" s="7" t="str"/>
      <x:c r="N410" s="7" t="str"/>
      <x:c r="O410" s="7" t="str"/>
      <x:c r="P410" s="7" t="str">
        <x:f>IF(O410="","OPEN",IF(OR(NOT(ISNUMBER(M410)),NOT(ISNUMBER(N410)),ABS(M410)&gt;L410,N410&gt;L410),"FAIL","PASS"))</x:f>
        <x:v>OPEN</x:v>
      </x:c>
    </x:row>
    <x:row r="411">
      <x:c r="B411" s="7" t="str">
        <x:v>CAL-00405</x:v>
      </x:c>
      <x:c r="C411" s="7" t="str">
        <x:v>CH-0203</x:v>
      </x:c>
      <x:c r="D411" s="7" t="str">
        <x:v>REA-O-A2</x:v>
      </x:c>
      <x:c r="E411" s="7" t="str">
        <x:v>OPERATIONAL</x:v>
      </x:c>
      <x:c r="F411" s="7" t="str">
        <x:v>PTC-A</x:v>
      </x:c>
      <x:c r="G411" s="7" t="str">
        <x:v>CF-10</x:v>
      </x:c>
      <x:c r="H411" s="7" t="str">
        <x:v>BEFORE</x:v>
      </x:c>
      <x:c r="I411" s="7" t="str">
        <x:v>binary</x:v>
      </x:c>
      <x:c r="J411" s="7" t="n">
        <x:v>0</x:v>
      </x:c>
      <x:c r="K411" s="7" t="n">
        <x:v>1</x:v>
      </x:c>
      <x:c r="L411" s="7" t="n">
        <x:v>2</x:v>
      </x:c>
      <x:c r="M411" s="7" t="str"/>
      <x:c r="N411" s="7" t="str"/>
      <x:c r="O411" s="7" t="str"/>
      <x:c r="P411" s="7" t="str">
        <x:f>IF(O411="","OPEN",IF(OR(NOT(ISNUMBER(M411)),NOT(ISNUMBER(N411)),ABS(M411)&gt;L411,N411&gt;L411),"FAIL","PASS"))</x:f>
        <x:v>OPEN</x:v>
      </x:c>
    </x:row>
    <x:row r="412">
      <x:c r="B412" s="7" t="str">
        <x:v>CAL-00406</x:v>
      </x:c>
      <x:c r="C412" s="7" t="str">
        <x:v>CH-0203</x:v>
      </x:c>
      <x:c r="D412" s="7" t="str">
        <x:v>REA-O-A2</x:v>
      </x:c>
      <x:c r="E412" s="7" t="str">
        <x:v>OPERATIONAL</x:v>
      </x:c>
      <x:c r="F412" s="7" t="str">
        <x:v>PTC-A</x:v>
      </x:c>
      <x:c r="G412" s="7" t="str">
        <x:v>CF-10</x:v>
      </x:c>
      <x:c r="H412" s="7" t="str">
        <x:v>AFTER</x:v>
      </x:c>
      <x:c r="I412" s="7" t="str">
        <x:v>binary</x:v>
      </x:c>
      <x:c r="J412" s="7" t="n">
        <x:v>0</x:v>
      </x:c>
      <x:c r="K412" s="7" t="n">
        <x:v>1</x:v>
      </x:c>
      <x:c r="L412" s="7" t="n">
        <x:v>2</x:v>
      </x:c>
      <x:c r="M412" s="7" t="str"/>
      <x:c r="N412" s="7" t="str"/>
      <x:c r="O412" s="7" t="str"/>
      <x:c r="P412" s="7" t="str">
        <x:f>IF(O412="","OPEN",IF(OR(NOT(ISNUMBER(M412)),NOT(ISNUMBER(N412)),ABS(M412)&gt;L412,N412&gt;L412),"FAIL","PASS"))</x:f>
        <x:v>OPEN</x:v>
      </x:c>
    </x:row>
    <x:row r="413">
      <x:c r="B413" s="7" t="str">
        <x:v>CAL-00407</x:v>
      </x:c>
      <x:c r="C413" s="7" t="str">
        <x:v>CH-0204</x:v>
      </x:c>
      <x:c r="D413" s="7" t="str">
        <x:v>REA-O-A2</x:v>
      </x:c>
      <x:c r="E413" s="7" t="str">
        <x:v>OPERATIONAL</x:v>
      </x:c>
      <x:c r="F413" s="7" t="str">
        <x:v>PTC-A</x:v>
      </x:c>
      <x:c r="G413" s="7" t="str">
        <x:v>CF-10</x:v>
      </x:c>
      <x:c r="H413" s="7" t="str">
        <x:v>BEFORE</x:v>
      </x:c>
      <x:c r="I413" s="7" t="str">
        <x:v>binary</x:v>
      </x:c>
      <x:c r="J413" s="7" t="n">
        <x:v>0</x:v>
      </x:c>
      <x:c r="K413" s="7" t="n">
        <x:v>1</x:v>
      </x:c>
      <x:c r="L413" s="7" t="n">
        <x:v>2</x:v>
      </x:c>
      <x:c r="M413" s="7" t="str"/>
      <x:c r="N413" s="7" t="str"/>
      <x:c r="O413" s="7" t="str"/>
      <x:c r="P413" s="7" t="str">
        <x:f>IF(O413="","OPEN",IF(OR(NOT(ISNUMBER(M413)),NOT(ISNUMBER(N413)),ABS(M413)&gt;L413,N413&gt;L413),"FAIL","PASS"))</x:f>
        <x:v>OPEN</x:v>
      </x:c>
    </x:row>
    <x:row r="414">
      <x:c r="B414" s="7" t="str">
        <x:v>CAL-00408</x:v>
      </x:c>
      <x:c r="C414" s="7" t="str">
        <x:v>CH-0204</x:v>
      </x:c>
      <x:c r="D414" s="7" t="str">
        <x:v>REA-O-A2</x:v>
      </x:c>
      <x:c r="E414" s="7" t="str">
        <x:v>OPERATIONAL</x:v>
      </x:c>
      <x:c r="F414" s="7" t="str">
        <x:v>PTC-A</x:v>
      </x:c>
      <x:c r="G414" s="7" t="str">
        <x:v>CF-10</x:v>
      </x:c>
      <x:c r="H414" s="7" t="str">
        <x:v>AFTER</x:v>
      </x:c>
      <x:c r="I414" s="7" t="str">
        <x:v>binary</x:v>
      </x:c>
      <x:c r="J414" s="7" t="n">
        <x:v>0</x:v>
      </x:c>
      <x:c r="K414" s="7" t="n">
        <x:v>1</x:v>
      </x:c>
      <x:c r="L414" s="7" t="n">
        <x:v>2</x:v>
      </x:c>
      <x:c r="M414" s="7" t="str"/>
      <x:c r="N414" s="7" t="str"/>
      <x:c r="O414" s="7" t="str"/>
      <x:c r="P414" s="7" t="str">
        <x:f>IF(O414="","OPEN",IF(OR(NOT(ISNUMBER(M414)),NOT(ISNUMBER(N414)),ABS(M414)&gt;L414,N414&gt;L414),"FAIL","PASS"))</x:f>
        <x:v>OPEN</x:v>
      </x:c>
    </x:row>
    <x:row r="415">
      <x:c r="B415" s="7" t="str">
        <x:v>CAL-00409</x:v>
      </x:c>
      <x:c r="C415" s="7" t="str">
        <x:v>CH-0205</x:v>
      </x:c>
      <x:c r="D415" s="7" t="str">
        <x:v>REA-O-A2</x:v>
      </x:c>
      <x:c r="E415" s="7" t="str">
        <x:v>OPERATIONAL</x:v>
      </x:c>
      <x:c r="F415" s="7" t="str">
        <x:v>PTC-A</x:v>
      </x:c>
      <x:c r="G415" s="7" t="str">
        <x:v>CF-11</x:v>
      </x:c>
      <x:c r="H415" s="7" t="str">
        <x:v>BEFORE</x:v>
      </x:c>
      <x:c r="I415" s="7" t="str">
        <x:v>binary</x:v>
      </x:c>
      <x:c r="J415" s="7" t="n">
        <x:v>0</x:v>
      </x:c>
      <x:c r="K415" s="7" t="n">
        <x:v>1</x:v>
      </x:c>
      <x:c r="L415" s="7" t="n">
        <x:v>10</x:v>
      </x:c>
      <x:c r="M415" s="7" t="str"/>
      <x:c r="N415" s="7" t="str"/>
      <x:c r="O415" s="7" t="str"/>
      <x:c r="P415" s="7" t="str">
        <x:f>IF(O415="","OPEN",IF(OR(NOT(ISNUMBER(M415)),NOT(ISNUMBER(N415)),ABS(M415)&gt;L415,N415&gt;L415),"FAIL","PASS"))</x:f>
        <x:v>OPEN</x:v>
      </x:c>
    </x:row>
    <x:row r="416">
      <x:c r="B416" s="7" t="str">
        <x:v>CAL-00410</x:v>
      </x:c>
      <x:c r="C416" s="7" t="str">
        <x:v>CH-0205</x:v>
      </x:c>
      <x:c r="D416" s="7" t="str">
        <x:v>REA-O-A2</x:v>
      </x:c>
      <x:c r="E416" s="7" t="str">
        <x:v>OPERATIONAL</x:v>
      </x:c>
      <x:c r="F416" s="7" t="str">
        <x:v>PTC-A</x:v>
      </x:c>
      <x:c r="G416" s="7" t="str">
        <x:v>CF-11</x:v>
      </x:c>
      <x:c r="H416" s="7" t="str">
        <x:v>AFTER</x:v>
      </x:c>
      <x:c r="I416" s="7" t="str">
        <x:v>binary</x:v>
      </x:c>
      <x:c r="J416" s="7" t="n">
        <x:v>0</x:v>
      </x:c>
      <x:c r="K416" s="7" t="n">
        <x:v>1</x:v>
      </x:c>
      <x:c r="L416" s="7" t="n">
        <x:v>10</x:v>
      </x:c>
      <x:c r="M416" s="7" t="str"/>
      <x:c r="N416" s="7" t="str"/>
      <x:c r="O416" s="7" t="str"/>
      <x:c r="P416" s="7" t="str">
        <x:f>IF(O416="","OPEN",IF(OR(NOT(ISNUMBER(M416)),NOT(ISNUMBER(N416)),ABS(M416)&gt;L416,N416&gt;L416),"FAIL","PASS"))</x:f>
        <x:v>OPEN</x:v>
      </x:c>
    </x:row>
    <x:row r="417">
      <x:c r="B417" s="7" t="str">
        <x:v>CAL-00411</x:v>
      </x:c>
      <x:c r="C417" s="7" t="str">
        <x:v>CH-0206</x:v>
      </x:c>
      <x:c r="D417" s="7" t="str">
        <x:v>REA-O-A2</x:v>
      </x:c>
      <x:c r="E417" s="7" t="str">
        <x:v>OPERATIONAL</x:v>
      </x:c>
      <x:c r="F417" s="7" t="str">
        <x:v>PTC-A</x:v>
      </x:c>
      <x:c r="G417" s="7" t="str">
        <x:v>CF-11</x:v>
      </x:c>
      <x:c r="H417" s="7" t="str">
        <x:v>BEFORE</x:v>
      </x:c>
      <x:c r="I417" s="7" t="str">
        <x:v>binary</x:v>
      </x:c>
      <x:c r="J417" s="7" t="n">
        <x:v>0</x:v>
      </x:c>
      <x:c r="K417" s="7" t="n">
        <x:v>1</x:v>
      </x:c>
      <x:c r="L417" s="7" t="n">
        <x:v>10</x:v>
      </x:c>
      <x:c r="M417" s="7" t="str"/>
      <x:c r="N417" s="7" t="str"/>
      <x:c r="O417" s="7" t="str"/>
      <x:c r="P417" s="7" t="str">
        <x:f>IF(O417="","OPEN",IF(OR(NOT(ISNUMBER(M417)),NOT(ISNUMBER(N417)),ABS(M417)&gt;L417,N417&gt;L417),"FAIL","PASS"))</x:f>
        <x:v>OPEN</x:v>
      </x:c>
    </x:row>
    <x:row r="418">
      <x:c r="B418" s="7" t="str">
        <x:v>CAL-00412</x:v>
      </x:c>
      <x:c r="C418" s="7" t="str">
        <x:v>CH-0206</x:v>
      </x:c>
      <x:c r="D418" s="7" t="str">
        <x:v>REA-O-A2</x:v>
      </x:c>
      <x:c r="E418" s="7" t="str">
        <x:v>OPERATIONAL</x:v>
      </x:c>
      <x:c r="F418" s="7" t="str">
        <x:v>PTC-A</x:v>
      </x:c>
      <x:c r="G418" s="7" t="str">
        <x:v>CF-11</x:v>
      </x:c>
      <x:c r="H418" s="7" t="str">
        <x:v>AFTER</x:v>
      </x:c>
      <x:c r="I418" s="7" t="str">
        <x:v>binary</x:v>
      </x:c>
      <x:c r="J418" s="7" t="n">
        <x:v>0</x:v>
      </x:c>
      <x:c r="K418" s="7" t="n">
        <x:v>1</x:v>
      </x:c>
      <x:c r="L418" s="7" t="n">
        <x:v>10</x:v>
      </x:c>
      <x:c r="M418" s="7" t="str"/>
      <x:c r="N418" s="7" t="str"/>
      <x:c r="O418" s="7" t="str"/>
      <x:c r="P418" s="7" t="str">
        <x:f>IF(O418="","OPEN",IF(OR(NOT(ISNUMBER(M418)),NOT(ISNUMBER(N418)),ABS(M418)&gt;L418,N418&gt;L418),"FAIL","PASS"))</x:f>
        <x:v>OPEN</x:v>
      </x:c>
    </x:row>
    <x:row r="419">
      <x:c r="B419" s="7" t="str">
        <x:v>CAL-00413</x:v>
      </x:c>
      <x:c r="C419" s="7" t="str">
        <x:v>CH-0207</x:v>
      </x:c>
      <x:c r="D419" s="7" t="str">
        <x:v>REA-O-A2</x:v>
      </x:c>
      <x:c r="E419" s="7" t="str">
        <x:v>OPERATIONAL</x:v>
      </x:c>
      <x:c r="F419" s="7" t="str">
        <x:v>PTC-A</x:v>
      </x:c>
      <x:c r="G419" s="7" t="str">
        <x:v>CF-11</x:v>
      </x:c>
      <x:c r="H419" s="7" t="str">
        <x:v>BEFORE</x:v>
      </x:c>
      <x:c r="I419" s="7" t="str">
        <x:v>binary</x:v>
      </x:c>
      <x:c r="J419" s="7" t="n">
        <x:v>0</x:v>
      </x:c>
      <x:c r="K419" s="7" t="n">
        <x:v>1</x:v>
      </x:c>
      <x:c r="L419" s="7" t="n">
        <x:v>10</x:v>
      </x:c>
      <x:c r="M419" s="7" t="str"/>
      <x:c r="N419" s="7" t="str"/>
      <x:c r="O419" s="7" t="str"/>
      <x:c r="P419" s="7" t="str">
        <x:f>IF(O419="","OPEN",IF(OR(NOT(ISNUMBER(M419)),NOT(ISNUMBER(N419)),ABS(M419)&gt;L419,N419&gt;L419),"FAIL","PASS"))</x:f>
        <x:v>OPEN</x:v>
      </x:c>
    </x:row>
    <x:row r="420">
      <x:c r="B420" s="7" t="str">
        <x:v>CAL-00414</x:v>
      </x:c>
      <x:c r="C420" s="7" t="str">
        <x:v>CH-0207</x:v>
      </x:c>
      <x:c r="D420" s="7" t="str">
        <x:v>REA-O-A2</x:v>
      </x:c>
      <x:c r="E420" s="7" t="str">
        <x:v>OPERATIONAL</x:v>
      </x:c>
      <x:c r="F420" s="7" t="str">
        <x:v>PTC-A</x:v>
      </x:c>
      <x:c r="G420" s="7" t="str">
        <x:v>CF-11</x:v>
      </x:c>
      <x:c r="H420" s="7" t="str">
        <x:v>AFTER</x:v>
      </x:c>
      <x:c r="I420" s="7" t="str">
        <x:v>binary</x:v>
      </x:c>
      <x:c r="J420" s="7" t="n">
        <x:v>0</x:v>
      </x:c>
      <x:c r="K420" s="7" t="n">
        <x:v>1</x:v>
      </x:c>
      <x:c r="L420" s="7" t="n">
        <x:v>10</x:v>
      </x:c>
      <x:c r="M420" s="7" t="str"/>
      <x:c r="N420" s="7" t="str"/>
      <x:c r="O420" s="7" t="str"/>
      <x:c r="P420" s="7" t="str">
        <x:f>IF(O420="","OPEN",IF(OR(NOT(ISNUMBER(M420)),NOT(ISNUMBER(N420)),ABS(M420)&gt;L420,N420&gt;L420),"FAIL","PASS"))</x:f>
        <x:v>OPEN</x:v>
      </x:c>
    </x:row>
    <x:row r="421">
      <x:c r="B421" s="7" t="str">
        <x:v>CAL-00415</x:v>
      </x:c>
      <x:c r="C421" s="7" t="str">
        <x:v>CH-0208</x:v>
      </x:c>
      <x:c r="D421" s="7" t="str">
        <x:v>REA-O-A2</x:v>
      </x:c>
      <x:c r="E421" s="7" t="str">
        <x:v>OPERATIONAL</x:v>
      </x:c>
      <x:c r="F421" s="7" t="str">
        <x:v>PTC-A</x:v>
      </x:c>
      <x:c r="G421" s="7" t="str">
        <x:v>CF-11</x:v>
      </x:c>
      <x:c r="H421" s="7" t="str">
        <x:v>BEFORE</x:v>
      </x:c>
      <x:c r="I421" s="7" t="str">
        <x:v>binary</x:v>
      </x:c>
      <x:c r="J421" s="7" t="n">
        <x:v>0</x:v>
      </x:c>
      <x:c r="K421" s="7" t="n">
        <x:v>1</x:v>
      </x:c>
      <x:c r="L421" s="7" t="n">
        <x:v>10</x:v>
      </x:c>
      <x:c r="M421" s="7" t="str"/>
      <x:c r="N421" s="7" t="str"/>
      <x:c r="O421" s="7" t="str"/>
      <x:c r="P421" s="7" t="str">
        <x:f>IF(O421="","OPEN",IF(OR(NOT(ISNUMBER(M421)),NOT(ISNUMBER(N421)),ABS(M421)&gt;L421,N421&gt;L421),"FAIL","PASS"))</x:f>
        <x:v>OPEN</x:v>
      </x:c>
    </x:row>
    <x:row r="422">
      <x:c r="B422" s="7" t="str">
        <x:v>CAL-00416</x:v>
      </x:c>
      <x:c r="C422" s="7" t="str">
        <x:v>CH-0208</x:v>
      </x:c>
      <x:c r="D422" s="7" t="str">
        <x:v>REA-O-A2</x:v>
      </x:c>
      <x:c r="E422" s="7" t="str">
        <x:v>OPERATIONAL</x:v>
      </x:c>
      <x:c r="F422" s="7" t="str">
        <x:v>PTC-A</x:v>
      </x:c>
      <x:c r="G422" s="7" t="str">
        <x:v>CF-11</x:v>
      </x:c>
      <x:c r="H422" s="7" t="str">
        <x:v>AFTER</x:v>
      </x:c>
      <x:c r="I422" s="7" t="str">
        <x:v>binary</x:v>
      </x:c>
      <x:c r="J422" s="7" t="n">
        <x:v>0</x:v>
      </x:c>
      <x:c r="K422" s="7" t="n">
        <x:v>1</x:v>
      </x:c>
      <x:c r="L422" s="7" t="n">
        <x:v>10</x:v>
      </x:c>
      <x:c r="M422" s="7" t="str"/>
      <x:c r="N422" s="7" t="str"/>
      <x:c r="O422" s="7" t="str"/>
      <x:c r="P422" s="7" t="str">
        <x:f>IF(O422="","OPEN",IF(OR(NOT(ISNUMBER(M422)),NOT(ISNUMBER(N422)),ABS(M422)&gt;L422,N422&gt;L422),"FAIL","PASS"))</x:f>
        <x:v>OPEN</x:v>
      </x:c>
    </x:row>
    <x:row r="423">
      <x:c r="B423" s="7" t="str">
        <x:v>CAL-00417</x:v>
      </x:c>
      <x:c r="C423" s="7" t="str">
        <x:v>CH-0209</x:v>
      </x:c>
      <x:c r="D423" s="7" t="str">
        <x:v>REA-O-A2</x:v>
      </x:c>
      <x:c r="E423" s="7" t="str">
        <x:v>OPERATIONAL</x:v>
      </x:c>
      <x:c r="F423" s="7" t="str">
        <x:v>PTC-A</x:v>
      </x:c>
      <x:c r="G423" s="7" t="str">
        <x:v>CF-11</x:v>
      </x:c>
      <x:c r="H423" s="7" t="str">
        <x:v>BEFORE</x:v>
      </x:c>
      <x:c r="I423" s="7" t="str">
        <x:v>binary</x:v>
      </x:c>
      <x:c r="J423" s="7" t="n">
        <x:v>0</x:v>
      </x:c>
      <x:c r="K423" s="7" t="n">
        <x:v>1</x:v>
      </x:c>
      <x:c r="L423" s="7" t="n">
        <x:v>10</x:v>
      </x:c>
      <x:c r="M423" s="7" t="str"/>
      <x:c r="N423" s="7" t="str"/>
      <x:c r="O423" s="7" t="str"/>
      <x:c r="P423" s="7" t="str">
        <x:f>IF(O423="","OPEN",IF(OR(NOT(ISNUMBER(M423)),NOT(ISNUMBER(N423)),ABS(M423)&gt;L423,N423&gt;L423),"FAIL","PASS"))</x:f>
        <x:v>OPEN</x:v>
      </x:c>
    </x:row>
    <x:row r="424">
      <x:c r="B424" s="7" t="str">
        <x:v>CAL-00418</x:v>
      </x:c>
      <x:c r="C424" s="7" t="str">
        <x:v>CH-0209</x:v>
      </x:c>
      <x:c r="D424" s="7" t="str">
        <x:v>REA-O-A2</x:v>
      </x:c>
      <x:c r="E424" s="7" t="str">
        <x:v>OPERATIONAL</x:v>
      </x:c>
      <x:c r="F424" s="7" t="str">
        <x:v>PTC-A</x:v>
      </x:c>
      <x:c r="G424" s="7" t="str">
        <x:v>CF-11</x:v>
      </x:c>
      <x:c r="H424" s="7" t="str">
        <x:v>AFTER</x:v>
      </x:c>
      <x:c r="I424" s="7" t="str">
        <x:v>binary</x:v>
      </x:c>
      <x:c r="J424" s="7" t="n">
        <x:v>0</x:v>
      </x:c>
      <x:c r="K424" s="7" t="n">
        <x:v>1</x:v>
      </x:c>
      <x:c r="L424" s="7" t="n">
        <x:v>10</x:v>
      </x:c>
      <x:c r="M424" s="7" t="str"/>
      <x:c r="N424" s="7" t="str"/>
      <x:c r="O424" s="7" t="str"/>
      <x:c r="P424" s="7" t="str">
        <x:f>IF(O424="","OPEN",IF(OR(NOT(ISNUMBER(M424)),NOT(ISNUMBER(N424)),ABS(M424)&gt;L424,N424&gt;L424),"FAIL","PASS"))</x:f>
        <x:v>OPEN</x:v>
      </x:c>
    </x:row>
    <x:row r="425">
      <x:c r="B425" s="7" t="str">
        <x:v>CAL-00419</x:v>
      </x:c>
      <x:c r="C425" s="7" t="str">
        <x:v>CH-0210</x:v>
      </x:c>
      <x:c r="D425" s="7" t="str">
        <x:v>REA-O-A2</x:v>
      </x:c>
      <x:c r="E425" s="7" t="str">
        <x:v>OPERATIONAL</x:v>
      </x:c>
      <x:c r="F425" s="7" t="str">
        <x:v>PTC-A</x:v>
      </x:c>
      <x:c r="G425" s="7" t="str">
        <x:v>CF-11</x:v>
      </x:c>
      <x:c r="H425" s="7" t="str">
        <x:v>BEFORE</x:v>
      </x:c>
      <x:c r="I425" s="7" t="str">
        <x:v>binary</x:v>
      </x:c>
      <x:c r="J425" s="7" t="n">
        <x:v>0</x:v>
      </x:c>
      <x:c r="K425" s="7" t="n">
        <x:v>1</x:v>
      </x:c>
      <x:c r="L425" s="7" t="n">
        <x:v>10</x:v>
      </x:c>
      <x:c r="M425" s="7" t="str"/>
      <x:c r="N425" s="7" t="str"/>
      <x:c r="O425" s="7" t="str"/>
      <x:c r="P425" s="7" t="str">
        <x:f>IF(O425="","OPEN",IF(OR(NOT(ISNUMBER(M425)),NOT(ISNUMBER(N425)),ABS(M425)&gt;L425,N425&gt;L425),"FAIL","PASS"))</x:f>
        <x:v>OPEN</x:v>
      </x:c>
    </x:row>
    <x:row r="426">
      <x:c r="B426" s="7" t="str">
        <x:v>CAL-00420</x:v>
      </x:c>
      <x:c r="C426" s="7" t="str">
        <x:v>CH-0210</x:v>
      </x:c>
      <x:c r="D426" s="7" t="str">
        <x:v>REA-O-A2</x:v>
      </x:c>
      <x:c r="E426" s="7" t="str">
        <x:v>OPERATIONAL</x:v>
      </x:c>
      <x:c r="F426" s="7" t="str">
        <x:v>PTC-A</x:v>
      </x:c>
      <x:c r="G426" s="7" t="str">
        <x:v>CF-11</x:v>
      </x:c>
      <x:c r="H426" s="7" t="str">
        <x:v>AFTER</x:v>
      </x:c>
      <x:c r="I426" s="7" t="str">
        <x:v>binary</x:v>
      </x:c>
      <x:c r="J426" s="7" t="n">
        <x:v>0</x:v>
      </x:c>
      <x:c r="K426" s="7" t="n">
        <x:v>1</x:v>
      </x:c>
      <x:c r="L426" s="7" t="n">
        <x:v>10</x:v>
      </x:c>
      <x:c r="M426" s="7" t="str"/>
      <x:c r="N426" s="7" t="str"/>
      <x:c r="O426" s="7" t="str"/>
      <x:c r="P426" s="7" t="str">
        <x:f>IF(O426="","OPEN",IF(OR(NOT(ISNUMBER(M426)),NOT(ISNUMBER(N426)),ABS(M426)&gt;L426,N426&gt;L426),"FAIL","PASS"))</x:f>
        <x:v>OPEN</x:v>
      </x:c>
    </x:row>
    <x:row r="427">
      <x:c r="B427" s="7" t="str">
        <x:v>CAL-00421</x:v>
      </x:c>
      <x:c r="C427" s="7" t="str">
        <x:v>CH-0211</x:v>
      </x:c>
      <x:c r="D427" s="7" t="str">
        <x:v>REA-O-A2</x:v>
      </x:c>
      <x:c r="E427" s="7" t="str">
        <x:v>OPERATIONAL</x:v>
      </x:c>
      <x:c r="F427" s="7" t="str">
        <x:v>PTC-A</x:v>
      </x:c>
      <x:c r="G427" s="7" t="str">
        <x:v>CF-12</x:v>
      </x:c>
      <x:c r="H427" s="7" t="str">
        <x:v>BEFORE</x:v>
      </x:c>
      <x:c r="I427" s="7" t="str">
        <x:v>binary</x:v>
      </x:c>
      <x:c r="J427" s="7" t="n">
        <x:v>0</x:v>
      </x:c>
      <x:c r="K427" s="7" t="n">
        <x:v>1</x:v>
      </x:c>
      <x:c r="L427" s="7" t="n">
        <x:v>1</x:v>
      </x:c>
      <x:c r="M427" s="7" t="str"/>
      <x:c r="N427" s="7" t="str"/>
      <x:c r="O427" s="7" t="str"/>
      <x:c r="P427" s="7" t="str">
        <x:f>IF(O427="","OPEN",IF(OR(NOT(ISNUMBER(M427)),NOT(ISNUMBER(N427)),ABS(M427)&gt;L427,N427&gt;L427),"FAIL","PASS"))</x:f>
        <x:v>OPEN</x:v>
      </x:c>
    </x:row>
    <x:row r="428">
      <x:c r="B428" s="7" t="str">
        <x:v>CAL-00422</x:v>
      </x:c>
      <x:c r="C428" s="7" t="str">
        <x:v>CH-0211</x:v>
      </x:c>
      <x:c r="D428" s="7" t="str">
        <x:v>REA-O-A2</x:v>
      </x:c>
      <x:c r="E428" s="7" t="str">
        <x:v>OPERATIONAL</x:v>
      </x:c>
      <x:c r="F428" s="7" t="str">
        <x:v>PTC-A</x:v>
      </x:c>
      <x:c r="G428" s="7" t="str">
        <x:v>CF-12</x:v>
      </x:c>
      <x:c r="H428" s="7" t="str">
        <x:v>AFTER</x:v>
      </x:c>
      <x:c r="I428" s="7" t="str">
        <x:v>binary</x:v>
      </x:c>
      <x:c r="J428" s="7" t="n">
        <x:v>0</x:v>
      </x:c>
      <x:c r="K428" s="7" t="n">
        <x:v>1</x:v>
      </x:c>
      <x:c r="L428" s="7" t="n">
        <x:v>1</x:v>
      </x:c>
      <x:c r="M428" s="7" t="str"/>
      <x:c r="N428" s="7" t="str"/>
      <x:c r="O428" s="7" t="str"/>
      <x:c r="P428" s="7" t="str">
        <x:f>IF(O428="","OPEN",IF(OR(NOT(ISNUMBER(M428)),NOT(ISNUMBER(N428)),ABS(M428)&gt;L428,N428&gt;L428),"FAIL","PASS"))</x:f>
        <x:v>OPEN</x:v>
      </x:c>
    </x:row>
    <x:row r="429">
      <x:c r="B429" s="7" t="str">
        <x:v>CAL-00423</x:v>
      </x:c>
      <x:c r="C429" s="7" t="str">
        <x:v>CH-0212</x:v>
      </x:c>
      <x:c r="D429" s="7" t="str">
        <x:v>REA-O-A2</x:v>
      </x:c>
      <x:c r="E429" s="7" t="str">
        <x:v>OPERATIONAL</x:v>
      </x:c>
      <x:c r="F429" s="7" t="str">
        <x:v>PTC-A</x:v>
      </x:c>
      <x:c r="G429" s="7" t="str">
        <x:v>CF-12</x:v>
      </x:c>
      <x:c r="H429" s="7" t="str">
        <x:v>BEFORE</x:v>
      </x:c>
      <x:c r="I429" s="7" t="str">
        <x:v>binary</x:v>
      </x:c>
      <x:c r="J429" s="7" t="n">
        <x:v>0</x:v>
      </x:c>
      <x:c r="K429" s="7" t="n">
        <x:v>1</x:v>
      </x:c>
      <x:c r="L429" s="7" t="n">
        <x:v>1</x:v>
      </x:c>
      <x:c r="M429" s="7" t="str"/>
      <x:c r="N429" s="7" t="str"/>
      <x:c r="O429" s="7" t="str"/>
      <x:c r="P429" s="7" t="str">
        <x:f>IF(O429="","OPEN",IF(OR(NOT(ISNUMBER(M429)),NOT(ISNUMBER(N429)),ABS(M429)&gt;L429,N429&gt;L429),"FAIL","PASS"))</x:f>
        <x:v>OPEN</x:v>
      </x:c>
    </x:row>
    <x:row r="430">
      <x:c r="B430" s="7" t="str">
        <x:v>CAL-00424</x:v>
      </x:c>
      <x:c r="C430" s="7" t="str">
        <x:v>CH-0212</x:v>
      </x:c>
      <x:c r="D430" s="7" t="str">
        <x:v>REA-O-A2</x:v>
      </x:c>
      <x:c r="E430" s="7" t="str">
        <x:v>OPERATIONAL</x:v>
      </x:c>
      <x:c r="F430" s="7" t="str">
        <x:v>PTC-A</x:v>
      </x:c>
      <x:c r="G430" s="7" t="str">
        <x:v>CF-12</x:v>
      </x:c>
      <x:c r="H430" s="7" t="str">
        <x:v>AFTER</x:v>
      </x:c>
      <x:c r="I430" s="7" t="str">
        <x:v>binary</x:v>
      </x:c>
      <x:c r="J430" s="7" t="n">
        <x:v>0</x:v>
      </x:c>
      <x:c r="K430" s="7" t="n">
        <x:v>1</x:v>
      </x:c>
      <x:c r="L430" s="7" t="n">
        <x:v>1</x:v>
      </x:c>
      <x:c r="M430" s="7" t="str"/>
      <x:c r="N430" s="7" t="str"/>
      <x:c r="O430" s="7" t="str"/>
      <x:c r="P430" s="7" t="str">
        <x:f>IF(O430="","OPEN",IF(OR(NOT(ISNUMBER(M430)),NOT(ISNUMBER(N430)),ABS(M430)&gt;L430,N430&gt;L430),"FAIL","PASS"))</x:f>
        <x:v>OPEN</x:v>
      </x:c>
    </x:row>
    <x:row r="431">
      <x:c r="B431" s="7" t="str">
        <x:v>CAL-00425</x:v>
      </x:c>
      <x:c r="C431" s="7" t="str">
        <x:v>CH-0213</x:v>
      </x:c>
      <x:c r="D431" s="7" t="str">
        <x:v>REA-O-A2</x:v>
      </x:c>
      <x:c r="E431" s="7" t="str">
        <x:v>OPERATIONAL</x:v>
      </x:c>
      <x:c r="F431" s="7" t="str">
        <x:v>PTC-A</x:v>
      </x:c>
      <x:c r="G431" s="7" t="str">
        <x:v>CF-12</x:v>
      </x:c>
      <x:c r="H431" s="7" t="str">
        <x:v>BEFORE</x:v>
      </x:c>
      <x:c r="I431" s="7" t="str">
        <x:v>binary</x:v>
      </x:c>
      <x:c r="J431" s="7" t="n">
        <x:v>0</x:v>
      </x:c>
      <x:c r="K431" s="7" t="n">
        <x:v>1</x:v>
      </x:c>
      <x:c r="L431" s="7" t="n">
        <x:v>1</x:v>
      </x:c>
      <x:c r="M431" s="7" t="str"/>
      <x:c r="N431" s="7" t="str"/>
      <x:c r="O431" s="7" t="str"/>
      <x:c r="P431" s="7" t="str">
        <x:f>IF(O431="","OPEN",IF(OR(NOT(ISNUMBER(M431)),NOT(ISNUMBER(N431)),ABS(M431)&gt;L431,N431&gt;L431),"FAIL","PASS"))</x:f>
        <x:v>OPEN</x:v>
      </x:c>
    </x:row>
    <x:row r="432">
      <x:c r="B432" s="7" t="str">
        <x:v>CAL-00426</x:v>
      </x:c>
      <x:c r="C432" s="7" t="str">
        <x:v>CH-0213</x:v>
      </x:c>
      <x:c r="D432" s="7" t="str">
        <x:v>REA-O-A2</x:v>
      </x:c>
      <x:c r="E432" s="7" t="str">
        <x:v>OPERATIONAL</x:v>
      </x:c>
      <x:c r="F432" s="7" t="str">
        <x:v>PTC-A</x:v>
      </x:c>
      <x:c r="G432" s="7" t="str">
        <x:v>CF-12</x:v>
      </x:c>
      <x:c r="H432" s="7" t="str">
        <x:v>AFTER</x:v>
      </x:c>
      <x:c r="I432" s="7" t="str">
        <x:v>binary</x:v>
      </x:c>
      <x:c r="J432" s="7" t="n">
        <x:v>0</x:v>
      </x:c>
      <x:c r="K432" s="7" t="n">
        <x:v>1</x:v>
      </x:c>
      <x:c r="L432" s="7" t="n">
        <x:v>1</x:v>
      </x:c>
      <x:c r="M432" s="7" t="str"/>
      <x:c r="N432" s="7" t="str"/>
      <x:c r="O432" s="7" t="str"/>
      <x:c r="P432" s="7" t="str">
        <x:f>IF(O432="","OPEN",IF(OR(NOT(ISNUMBER(M432)),NOT(ISNUMBER(N432)),ABS(M432)&gt;L432,N432&gt;L432),"FAIL","PASS"))</x:f>
        <x:v>OPEN</x:v>
      </x:c>
    </x:row>
    <x:row r="433">
      <x:c r="B433" s="7" t="str">
        <x:v>CAL-00427</x:v>
      </x:c>
      <x:c r="C433" s="7" t="str">
        <x:v>CH-0214</x:v>
      </x:c>
      <x:c r="D433" s="7" t="str">
        <x:v>REA-O-A2</x:v>
      </x:c>
      <x:c r="E433" s="7" t="str">
        <x:v>OPERATIONAL</x:v>
      </x:c>
      <x:c r="F433" s="7" t="str">
        <x:v>PTC-A</x:v>
      </x:c>
      <x:c r="G433" s="7" t="str">
        <x:v>CF-12</x:v>
      </x:c>
      <x:c r="H433" s="7" t="str">
        <x:v>BEFORE</x:v>
      </x:c>
      <x:c r="I433" s="7" t="str">
        <x:v>binary</x:v>
      </x:c>
      <x:c r="J433" s="7" t="n">
        <x:v>0</x:v>
      </x:c>
      <x:c r="K433" s="7" t="n">
        <x:v>1</x:v>
      </x:c>
      <x:c r="L433" s="7" t="n">
        <x:v>1</x:v>
      </x:c>
      <x:c r="M433" s="7" t="str"/>
      <x:c r="N433" s="7" t="str"/>
      <x:c r="O433" s="7" t="str"/>
      <x:c r="P433" s="7" t="str">
        <x:f>IF(O433="","OPEN",IF(OR(NOT(ISNUMBER(M433)),NOT(ISNUMBER(N433)),ABS(M433)&gt;L433,N433&gt;L433),"FAIL","PASS"))</x:f>
        <x:v>OPEN</x:v>
      </x:c>
    </x:row>
    <x:row r="434">
      <x:c r="B434" s="7" t="str">
        <x:v>CAL-00428</x:v>
      </x:c>
      <x:c r="C434" s="7" t="str">
        <x:v>CH-0214</x:v>
      </x:c>
      <x:c r="D434" s="7" t="str">
        <x:v>REA-O-A2</x:v>
      </x:c>
      <x:c r="E434" s="7" t="str">
        <x:v>OPERATIONAL</x:v>
      </x:c>
      <x:c r="F434" s="7" t="str">
        <x:v>PTC-A</x:v>
      </x:c>
      <x:c r="G434" s="7" t="str">
        <x:v>CF-12</x:v>
      </x:c>
      <x:c r="H434" s="7" t="str">
        <x:v>AFTER</x:v>
      </x:c>
      <x:c r="I434" s="7" t="str">
        <x:v>binary</x:v>
      </x:c>
      <x:c r="J434" s="7" t="n">
        <x:v>0</x:v>
      </x:c>
      <x:c r="K434" s="7" t="n">
        <x:v>1</x:v>
      </x:c>
      <x:c r="L434" s="7" t="n">
        <x:v>1</x:v>
      </x:c>
      <x:c r="M434" s="7" t="str"/>
      <x:c r="N434" s="7" t="str"/>
      <x:c r="O434" s="7" t="str"/>
      <x:c r="P434" s="7" t="str">
        <x:f>IF(O434="","OPEN",IF(OR(NOT(ISNUMBER(M434)),NOT(ISNUMBER(N434)),ABS(M434)&gt;L434,N434&gt;L434),"FAIL","PASS"))</x:f>
        <x:v>OPEN</x:v>
      </x:c>
    </x:row>
    <x:row r="435">
      <x:c r="B435" s="7" t="str">
        <x:v>CAL-00429</x:v>
      </x:c>
      <x:c r="C435" s="7" t="str">
        <x:v>CH-0215</x:v>
      </x:c>
      <x:c r="D435" s="7" t="str">
        <x:v>REA-O-A2</x:v>
      </x:c>
      <x:c r="E435" s="7" t="str">
        <x:v>OPERATIONAL</x:v>
      </x:c>
      <x:c r="F435" s="7" t="str">
        <x:v>PTC-A</x:v>
      </x:c>
      <x:c r="G435" s="7" t="str">
        <x:v>CF-12</x:v>
      </x:c>
      <x:c r="H435" s="7" t="str">
        <x:v>BEFORE</x:v>
      </x:c>
      <x:c r="I435" s="7" t="str">
        <x:v>binary</x:v>
      </x:c>
      <x:c r="J435" s="7" t="n">
        <x:v>0</x:v>
      </x:c>
      <x:c r="K435" s="7" t="n">
        <x:v>1</x:v>
      </x:c>
      <x:c r="L435" s="7" t="n">
        <x:v>1</x:v>
      </x:c>
      <x:c r="M435" s="7" t="str"/>
      <x:c r="N435" s="7" t="str"/>
      <x:c r="O435" s="7" t="str"/>
      <x:c r="P435" s="7" t="str">
        <x:f>IF(O435="","OPEN",IF(OR(NOT(ISNUMBER(M435)),NOT(ISNUMBER(N435)),ABS(M435)&gt;L435,N435&gt;L435),"FAIL","PASS"))</x:f>
        <x:v>OPEN</x:v>
      </x:c>
    </x:row>
    <x:row r="436">
      <x:c r="B436" s="7" t="str">
        <x:v>CAL-00430</x:v>
      </x:c>
      <x:c r="C436" s="7" t="str">
        <x:v>CH-0215</x:v>
      </x:c>
      <x:c r="D436" s="7" t="str">
        <x:v>REA-O-A2</x:v>
      </x:c>
      <x:c r="E436" s="7" t="str">
        <x:v>OPERATIONAL</x:v>
      </x:c>
      <x:c r="F436" s="7" t="str">
        <x:v>PTC-A</x:v>
      </x:c>
      <x:c r="G436" s="7" t="str">
        <x:v>CF-12</x:v>
      </x:c>
      <x:c r="H436" s="7" t="str">
        <x:v>AFTER</x:v>
      </x:c>
      <x:c r="I436" s="7" t="str">
        <x:v>binary</x:v>
      </x:c>
      <x:c r="J436" s="7" t="n">
        <x:v>0</x:v>
      </x:c>
      <x:c r="K436" s="7" t="n">
        <x:v>1</x:v>
      </x:c>
      <x:c r="L436" s="7" t="n">
        <x:v>1</x:v>
      </x:c>
      <x:c r="M436" s="7" t="str"/>
      <x:c r="N436" s="7" t="str"/>
      <x:c r="O436" s="7" t="str"/>
      <x:c r="P436" s="7" t="str">
        <x:f>IF(O436="","OPEN",IF(OR(NOT(ISNUMBER(M436)),NOT(ISNUMBER(N436)),ABS(M436)&gt;L436,N436&gt;L436),"FAIL","PASS"))</x:f>
        <x:v>OPEN</x:v>
      </x:c>
    </x:row>
    <x:row r="437">
      <x:c r="B437" s="7" t="str">
        <x:v>CAL-00431</x:v>
      </x:c>
      <x:c r="C437" s="7" t="str">
        <x:v>CH-0216</x:v>
      </x:c>
      <x:c r="D437" s="7" t="str">
        <x:v>REA-O-A2</x:v>
      </x:c>
      <x:c r="E437" s="7" t="str">
        <x:v>OPERATIONAL</x:v>
      </x:c>
      <x:c r="F437" s="7" t="str">
        <x:v>PTC-A</x:v>
      </x:c>
      <x:c r="G437" s="7" t="str">
        <x:v>CF-12</x:v>
      </x:c>
      <x:c r="H437" s="7" t="str">
        <x:v>BEFORE</x:v>
      </x:c>
      <x:c r="I437" s="7" t="str">
        <x:v>binary</x:v>
      </x:c>
      <x:c r="J437" s="7" t="n">
        <x:v>0</x:v>
      </x:c>
      <x:c r="K437" s="7" t="n">
        <x:v>1</x:v>
      </x:c>
      <x:c r="L437" s="7" t="n">
        <x:v>1</x:v>
      </x:c>
      <x:c r="M437" s="7" t="str"/>
      <x:c r="N437" s="7" t="str"/>
      <x:c r="O437" s="7" t="str"/>
      <x:c r="P437" s="7" t="str">
        <x:f>IF(O437="","OPEN",IF(OR(NOT(ISNUMBER(M437)),NOT(ISNUMBER(N437)),ABS(M437)&gt;L437,N437&gt;L437),"FAIL","PASS"))</x:f>
        <x:v>OPEN</x:v>
      </x:c>
    </x:row>
    <x:row r="438">
      <x:c r="B438" s="7" t="str">
        <x:v>CAL-00432</x:v>
      </x:c>
      <x:c r="C438" s="7" t="str">
        <x:v>CH-0216</x:v>
      </x:c>
      <x:c r="D438" s="7" t="str">
        <x:v>REA-O-A2</x:v>
      </x:c>
      <x:c r="E438" s="7" t="str">
        <x:v>OPERATIONAL</x:v>
      </x:c>
      <x:c r="F438" s="7" t="str">
        <x:v>PTC-A</x:v>
      </x:c>
      <x:c r="G438" s="7" t="str">
        <x:v>CF-12</x:v>
      </x:c>
      <x:c r="H438" s="7" t="str">
        <x:v>AFTER</x:v>
      </x:c>
      <x:c r="I438" s="7" t="str">
        <x:v>binary</x:v>
      </x:c>
      <x:c r="J438" s="7" t="n">
        <x:v>0</x:v>
      </x:c>
      <x:c r="K438" s="7" t="n">
        <x:v>1</x:v>
      </x:c>
      <x:c r="L438" s="7" t="n">
        <x:v>1</x:v>
      </x:c>
      <x:c r="M438" s="7" t="str"/>
      <x:c r="N438" s="7" t="str"/>
      <x:c r="O438" s="7" t="str"/>
      <x:c r="P438" s="7" t="str">
        <x:f>IF(O438="","OPEN",IF(OR(NOT(ISNUMBER(M438)),NOT(ISNUMBER(N438)),ABS(M438)&gt;L438,N438&gt;L438),"FAIL","PASS"))</x:f>
        <x:v>OPEN</x:v>
      </x:c>
    </x:row>
    <x:row r="439">
      <x:c r="B439" s="7" t="str">
        <x:v>CAL-00433</x:v>
      </x:c>
      <x:c r="C439" s="7" t="str">
        <x:v>CH-0217</x:v>
      </x:c>
      <x:c r="D439" s="7" t="str">
        <x:v>REA-O-A2</x:v>
      </x:c>
      <x:c r="E439" s="7" t="str">
        <x:v>OPERATIONAL</x:v>
      </x:c>
      <x:c r="F439" s="7" t="str">
        <x:v>PTC-A</x:v>
      </x:c>
      <x:c r="G439" s="7" t="str">
        <x:v>CF-13</x:v>
      </x:c>
      <x:c r="H439" s="7" t="str">
        <x:v>BEFORE</x:v>
      </x:c>
      <x:c r="I439" s="7" t="str">
        <x:v>microseconds</x:v>
      </x:c>
      <x:c r="J439" s="7" t="n">
        <x:v>-5</x:v>
      </x:c>
      <x:c r="K439" s="7" t="n">
        <x:v>5</x:v>
      </x:c>
      <x:c r="L439" s="7" t="n">
        <x:v>5</x:v>
      </x:c>
      <x:c r="M439" s="7" t="str"/>
      <x:c r="N439" s="7" t="str"/>
      <x:c r="O439" s="7" t="str"/>
      <x:c r="P439" s="7" t="str">
        <x:f>IF(O439="","OPEN",IF(OR(NOT(ISNUMBER(M439)),NOT(ISNUMBER(N439)),ABS(M439)&gt;L439,N439&gt;L439),"FAIL","PASS"))</x:f>
        <x:v>OPEN</x:v>
      </x:c>
    </x:row>
    <x:row r="440">
      <x:c r="B440" s="7" t="str">
        <x:v>CAL-00434</x:v>
      </x:c>
      <x:c r="C440" s="7" t="str">
        <x:v>CH-0217</x:v>
      </x:c>
      <x:c r="D440" s="7" t="str">
        <x:v>REA-O-A2</x:v>
      </x:c>
      <x:c r="E440" s="7" t="str">
        <x:v>OPERATIONAL</x:v>
      </x:c>
      <x:c r="F440" s="7" t="str">
        <x:v>PTC-A</x:v>
      </x:c>
      <x:c r="G440" s="7" t="str">
        <x:v>CF-13</x:v>
      </x:c>
      <x:c r="H440" s="7" t="str">
        <x:v>AFTER</x:v>
      </x:c>
      <x:c r="I440" s="7" t="str">
        <x:v>microseconds</x:v>
      </x:c>
      <x:c r="J440" s="7" t="n">
        <x:v>-5</x:v>
      </x:c>
      <x:c r="K440" s="7" t="n">
        <x:v>5</x:v>
      </x:c>
      <x:c r="L440" s="7" t="n">
        <x:v>5</x:v>
      </x:c>
      <x:c r="M440" s="7" t="str"/>
      <x:c r="N440" s="7" t="str"/>
      <x:c r="O440" s="7" t="str"/>
      <x:c r="P440" s="7" t="str">
        <x:f>IF(O440="","OPEN",IF(OR(NOT(ISNUMBER(M440)),NOT(ISNUMBER(N440)),ABS(M440)&gt;L440,N440&gt;L440),"FAIL","PASS"))</x:f>
        <x:v>OPEN</x:v>
      </x:c>
    </x:row>
    <x:row r="441">
      <x:c r="B441" s="7" t="str">
        <x:v>CAL-00435</x:v>
      </x:c>
      <x:c r="C441" s="7" t="str">
        <x:v>CH-0218</x:v>
      </x:c>
      <x:c r="D441" s="7" t="str">
        <x:v>REA-O-A2</x:v>
      </x:c>
      <x:c r="E441" s="7" t="str">
        <x:v>OPERATIONAL</x:v>
      </x:c>
      <x:c r="F441" s="7" t="str">
        <x:v>PTC-A</x:v>
      </x:c>
      <x:c r="G441" s="7" t="str">
        <x:v>CF-13</x:v>
      </x:c>
      <x:c r="H441" s="7" t="str">
        <x:v>BEFORE</x:v>
      </x:c>
      <x:c r="I441" s="7" t="str">
        <x:v>microseconds</x:v>
      </x:c>
      <x:c r="J441" s="7" t="n">
        <x:v>-5</x:v>
      </x:c>
      <x:c r="K441" s="7" t="n">
        <x:v>5</x:v>
      </x:c>
      <x:c r="L441" s="7" t="n">
        <x:v>5</x:v>
      </x:c>
      <x:c r="M441" s="7" t="str"/>
      <x:c r="N441" s="7" t="str"/>
      <x:c r="O441" s="7" t="str"/>
      <x:c r="P441" s="7" t="str">
        <x:f>IF(O441="","OPEN",IF(OR(NOT(ISNUMBER(M441)),NOT(ISNUMBER(N441)),ABS(M441)&gt;L441,N441&gt;L441),"FAIL","PASS"))</x:f>
        <x:v>OPEN</x:v>
      </x:c>
    </x:row>
    <x:row r="442">
      <x:c r="B442" s="7" t="str">
        <x:v>CAL-00436</x:v>
      </x:c>
      <x:c r="C442" s="7" t="str">
        <x:v>CH-0218</x:v>
      </x:c>
      <x:c r="D442" s="7" t="str">
        <x:v>REA-O-A2</x:v>
      </x:c>
      <x:c r="E442" s="7" t="str">
        <x:v>OPERATIONAL</x:v>
      </x:c>
      <x:c r="F442" s="7" t="str">
        <x:v>PTC-A</x:v>
      </x:c>
      <x:c r="G442" s="7" t="str">
        <x:v>CF-13</x:v>
      </x:c>
      <x:c r="H442" s="7" t="str">
        <x:v>AFTER</x:v>
      </x:c>
      <x:c r="I442" s="7" t="str">
        <x:v>microseconds</x:v>
      </x:c>
      <x:c r="J442" s="7" t="n">
        <x:v>-5</x:v>
      </x:c>
      <x:c r="K442" s="7" t="n">
        <x:v>5</x:v>
      </x:c>
      <x:c r="L442" s="7" t="n">
        <x:v>5</x:v>
      </x:c>
      <x:c r="M442" s="7" t="str"/>
      <x:c r="N442" s="7" t="str"/>
      <x:c r="O442" s="7" t="str"/>
      <x:c r="P442" s="7" t="str">
        <x:f>IF(O442="","OPEN",IF(OR(NOT(ISNUMBER(M442)),NOT(ISNUMBER(N442)),ABS(M442)&gt;L442,N442&gt;L442),"FAIL","PASS"))</x:f>
        <x:v>OPEN</x:v>
      </x:c>
    </x:row>
    <x:row r="443">
      <x:c r="B443" s="7" t="str">
        <x:v>CAL-00437</x:v>
      </x:c>
      <x:c r="C443" s="7" t="str">
        <x:v>CH-0219</x:v>
      </x:c>
      <x:c r="D443" s="7" t="str">
        <x:v>REA-O-A2</x:v>
      </x:c>
      <x:c r="E443" s="7" t="str">
        <x:v>OPERATIONAL</x:v>
      </x:c>
      <x:c r="F443" s="7" t="str">
        <x:v>PTC-A</x:v>
      </x:c>
      <x:c r="G443" s="7" t="str">
        <x:v>CF-13</x:v>
      </x:c>
      <x:c r="H443" s="7" t="str">
        <x:v>BEFORE</x:v>
      </x:c>
      <x:c r="I443" s="7" t="str">
        <x:v>microseconds</x:v>
      </x:c>
      <x:c r="J443" s="7" t="n">
        <x:v>-5</x:v>
      </x:c>
      <x:c r="K443" s="7" t="n">
        <x:v>5</x:v>
      </x:c>
      <x:c r="L443" s="7" t="n">
        <x:v>5</x:v>
      </x:c>
      <x:c r="M443" s="7" t="str"/>
      <x:c r="N443" s="7" t="str"/>
      <x:c r="O443" s="7" t="str"/>
      <x:c r="P443" s="7" t="str">
        <x:f>IF(O443="","OPEN",IF(OR(NOT(ISNUMBER(M443)),NOT(ISNUMBER(N443)),ABS(M443)&gt;L443,N443&gt;L443),"FAIL","PASS"))</x:f>
        <x:v>OPEN</x:v>
      </x:c>
    </x:row>
    <x:row r="444">
      <x:c r="B444" s="7" t="str">
        <x:v>CAL-00438</x:v>
      </x:c>
      <x:c r="C444" s="7" t="str">
        <x:v>CH-0219</x:v>
      </x:c>
      <x:c r="D444" s="7" t="str">
        <x:v>REA-O-A2</x:v>
      </x:c>
      <x:c r="E444" s="7" t="str">
        <x:v>OPERATIONAL</x:v>
      </x:c>
      <x:c r="F444" s="7" t="str">
        <x:v>PTC-A</x:v>
      </x:c>
      <x:c r="G444" s="7" t="str">
        <x:v>CF-13</x:v>
      </x:c>
      <x:c r="H444" s="7" t="str">
        <x:v>AFTER</x:v>
      </x:c>
      <x:c r="I444" s="7" t="str">
        <x:v>microseconds</x:v>
      </x:c>
      <x:c r="J444" s="7" t="n">
        <x:v>-5</x:v>
      </x:c>
      <x:c r="K444" s="7" t="n">
        <x:v>5</x:v>
      </x:c>
      <x:c r="L444" s="7" t="n">
        <x:v>5</x:v>
      </x:c>
      <x:c r="M444" s="7" t="str"/>
      <x:c r="N444" s="7" t="str"/>
      <x:c r="O444" s="7" t="str"/>
      <x:c r="P444" s="7" t="str">
        <x:f>IF(O444="","OPEN",IF(OR(NOT(ISNUMBER(M444)),NOT(ISNUMBER(N444)),ABS(M444)&gt;L444,N444&gt;L444),"FAIL","PASS"))</x:f>
        <x:v>OPEN</x:v>
      </x:c>
    </x:row>
    <x:row r="445">
      <x:c r="B445" s="7" t="str">
        <x:v>CAL-00439</x:v>
      </x:c>
      <x:c r="C445" s="7" t="str">
        <x:v>CH-0220</x:v>
      </x:c>
      <x:c r="D445" s="7" t="str">
        <x:v>REA-O-A2</x:v>
      </x:c>
      <x:c r="E445" s="7" t="str">
        <x:v>OPERATIONAL</x:v>
      </x:c>
      <x:c r="F445" s="7" t="str">
        <x:v>PTC-A</x:v>
      </x:c>
      <x:c r="G445" s="7" t="str">
        <x:v>CF-13</x:v>
      </x:c>
      <x:c r="H445" s="7" t="str">
        <x:v>BEFORE</x:v>
      </x:c>
      <x:c r="I445" s="7" t="str">
        <x:v>microseconds</x:v>
      </x:c>
      <x:c r="J445" s="7" t="n">
        <x:v>-5</x:v>
      </x:c>
      <x:c r="K445" s="7" t="n">
        <x:v>5</x:v>
      </x:c>
      <x:c r="L445" s="7" t="n">
        <x:v>5</x:v>
      </x:c>
      <x:c r="M445" s="7" t="str"/>
      <x:c r="N445" s="7" t="str"/>
      <x:c r="O445" s="7" t="str"/>
      <x:c r="P445" s="7" t="str">
        <x:f>IF(O445="","OPEN",IF(OR(NOT(ISNUMBER(M445)),NOT(ISNUMBER(N445)),ABS(M445)&gt;L445,N445&gt;L445),"FAIL","PASS"))</x:f>
        <x:v>OPEN</x:v>
      </x:c>
    </x:row>
    <x:row r="446">
      <x:c r="B446" s="7" t="str">
        <x:v>CAL-00440</x:v>
      </x:c>
      <x:c r="C446" s="7" t="str">
        <x:v>CH-0220</x:v>
      </x:c>
      <x:c r="D446" s="7" t="str">
        <x:v>REA-O-A2</x:v>
      </x:c>
      <x:c r="E446" s="7" t="str">
        <x:v>OPERATIONAL</x:v>
      </x:c>
      <x:c r="F446" s="7" t="str">
        <x:v>PTC-A</x:v>
      </x:c>
      <x:c r="G446" s="7" t="str">
        <x:v>CF-13</x:v>
      </x:c>
      <x:c r="H446" s="7" t="str">
        <x:v>AFTER</x:v>
      </x:c>
      <x:c r="I446" s="7" t="str">
        <x:v>microseconds</x:v>
      </x:c>
      <x:c r="J446" s="7" t="n">
        <x:v>-5</x:v>
      </x:c>
      <x:c r="K446" s="7" t="n">
        <x:v>5</x:v>
      </x:c>
      <x:c r="L446" s="7" t="n">
        <x:v>5</x:v>
      </x:c>
      <x:c r="M446" s="7" t="str"/>
      <x:c r="N446" s="7" t="str"/>
      <x:c r="O446" s="7" t="str"/>
      <x:c r="P446" s="7" t="str">
        <x:f>IF(O446="","OPEN",IF(OR(NOT(ISNUMBER(M446)),NOT(ISNUMBER(N446)),ABS(M446)&gt;L446,N446&gt;L446),"FAIL","PASS"))</x:f>
        <x:v>OPEN</x:v>
      </x:c>
    </x:row>
    <x:row r="447">
      <x:c r="B447" s="7" t="str">
        <x:v>CAL-00441</x:v>
      </x:c>
      <x:c r="C447" s="7" t="str">
        <x:v>CH-0221</x:v>
      </x:c>
      <x:c r="D447" s="7" t="str">
        <x:v>REA-O-A2</x:v>
      </x:c>
      <x:c r="E447" s="7" t="str">
        <x:v>OPERATIONAL</x:v>
      </x:c>
      <x:c r="F447" s="7" t="str">
        <x:v>PTC-A</x:v>
      </x:c>
      <x:c r="G447" s="7" t="str">
        <x:v>CF-13</x:v>
      </x:c>
      <x:c r="H447" s="7" t="str">
        <x:v>BEFORE</x:v>
      </x:c>
      <x:c r="I447" s="7" t="str">
        <x:v>microseconds</x:v>
      </x:c>
      <x:c r="J447" s="7" t="n">
        <x:v>-5</x:v>
      </x:c>
      <x:c r="K447" s="7" t="n">
        <x:v>5</x:v>
      </x:c>
      <x:c r="L447" s="7" t="n">
        <x:v>5</x:v>
      </x:c>
      <x:c r="M447" s="7" t="str"/>
      <x:c r="N447" s="7" t="str"/>
      <x:c r="O447" s="7" t="str"/>
      <x:c r="P447" s="7" t="str">
        <x:f>IF(O447="","OPEN",IF(OR(NOT(ISNUMBER(M447)),NOT(ISNUMBER(N447)),ABS(M447)&gt;L447,N447&gt;L447),"FAIL","PASS"))</x:f>
        <x:v>OPEN</x:v>
      </x:c>
    </x:row>
    <x:row r="448">
      <x:c r="B448" s="7" t="str">
        <x:v>CAL-00442</x:v>
      </x:c>
      <x:c r="C448" s="7" t="str">
        <x:v>CH-0221</x:v>
      </x:c>
      <x:c r="D448" s="7" t="str">
        <x:v>REA-O-A2</x:v>
      </x:c>
      <x:c r="E448" s="7" t="str">
        <x:v>OPERATIONAL</x:v>
      </x:c>
      <x:c r="F448" s="7" t="str">
        <x:v>PTC-A</x:v>
      </x:c>
      <x:c r="G448" s="7" t="str">
        <x:v>CF-13</x:v>
      </x:c>
      <x:c r="H448" s="7" t="str">
        <x:v>AFTER</x:v>
      </x:c>
      <x:c r="I448" s="7" t="str">
        <x:v>microseconds</x:v>
      </x:c>
      <x:c r="J448" s="7" t="n">
        <x:v>-5</x:v>
      </x:c>
      <x:c r="K448" s="7" t="n">
        <x:v>5</x:v>
      </x:c>
      <x:c r="L448" s="7" t="n">
        <x:v>5</x:v>
      </x:c>
      <x:c r="M448" s="7" t="str"/>
      <x:c r="N448" s="7" t="str"/>
      <x:c r="O448" s="7" t="str"/>
      <x:c r="P448" s="7" t="str">
        <x:f>IF(O448="","OPEN",IF(OR(NOT(ISNUMBER(M448)),NOT(ISNUMBER(N448)),ABS(M448)&gt;L448,N448&gt;L448),"FAIL","PASS"))</x:f>
        <x:v>OPEN</x:v>
      </x:c>
    </x:row>
    <x:row r="449">
      <x:c r="B449" s="7" t="str">
        <x:v>CAL-00443</x:v>
      </x:c>
      <x:c r="C449" s="7" t="str">
        <x:v>CH-0222</x:v>
      </x:c>
      <x:c r="D449" s="7" t="str">
        <x:v>REA-O-A2</x:v>
      </x:c>
      <x:c r="E449" s="7" t="str">
        <x:v>OPERATIONAL</x:v>
      </x:c>
      <x:c r="F449" s="7" t="str">
        <x:v>PTC-A</x:v>
      </x:c>
      <x:c r="G449" s="7" t="str">
        <x:v>CF-13</x:v>
      </x:c>
      <x:c r="H449" s="7" t="str">
        <x:v>BEFORE</x:v>
      </x:c>
      <x:c r="I449" s="7" t="str">
        <x:v>microseconds</x:v>
      </x:c>
      <x:c r="J449" s="7" t="n">
        <x:v>-5</x:v>
      </x:c>
      <x:c r="K449" s="7" t="n">
        <x:v>5</x:v>
      </x:c>
      <x:c r="L449" s="7" t="n">
        <x:v>5</x:v>
      </x:c>
      <x:c r="M449" s="7" t="str"/>
      <x:c r="N449" s="7" t="str"/>
      <x:c r="O449" s="7" t="str"/>
      <x:c r="P449" s="7" t="str">
        <x:f>IF(O449="","OPEN",IF(OR(NOT(ISNUMBER(M449)),NOT(ISNUMBER(N449)),ABS(M449)&gt;L449,N449&gt;L449),"FAIL","PASS"))</x:f>
        <x:v>OPEN</x:v>
      </x:c>
    </x:row>
    <x:row r="450">
      <x:c r="B450" s="7" t="str">
        <x:v>CAL-00444</x:v>
      </x:c>
      <x:c r="C450" s="7" t="str">
        <x:v>CH-0222</x:v>
      </x:c>
      <x:c r="D450" s="7" t="str">
        <x:v>REA-O-A2</x:v>
      </x:c>
      <x:c r="E450" s="7" t="str">
        <x:v>OPERATIONAL</x:v>
      </x:c>
      <x:c r="F450" s="7" t="str">
        <x:v>PTC-A</x:v>
      </x:c>
      <x:c r="G450" s="7" t="str">
        <x:v>CF-13</x:v>
      </x:c>
      <x:c r="H450" s="7" t="str">
        <x:v>AFTER</x:v>
      </x:c>
      <x:c r="I450" s="7" t="str">
        <x:v>microseconds</x:v>
      </x:c>
      <x:c r="J450" s="7" t="n">
        <x:v>-5</x:v>
      </x:c>
      <x:c r="K450" s="7" t="n">
        <x:v>5</x:v>
      </x:c>
      <x:c r="L450" s="7" t="n">
        <x:v>5</x:v>
      </x:c>
      <x:c r="M450" s="7" t="str"/>
      <x:c r="N450" s="7" t="str"/>
      <x:c r="O450" s="7" t="str"/>
      <x:c r="P450" s="7" t="str">
        <x:f>IF(O450="","OPEN",IF(OR(NOT(ISNUMBER(M450)),NOT(ISNUMBER(N450)),ABS(M450)&gt;L450,N450&gt;L450),"FAIL","PASS"))</x:f>
        <x:v>OPEN</x:v>
      </x:c>
    </x:row>
    <x:row r="451">
      <x:c r="B451" s="7" t="str">
        <x:v>CAL-00445</x:v>
      </x:c>
      <x:c r="C451" s="7" t="str">
        <x:v>CH-0223</x:v>
      </x:c>
      <x:c r="D451" s="7" t="str">
        <x:v>REA-O-A2</x:v>
      </x:c>
      <x:c r="E451" s="7" t="str">
        <x:v>OPERATIONAL</x:v>
      </x:c>
      <x:c r="F451" s="7" t="str">
        <x:v>PTC-A</x:v>
      </x:c>
      <x:c r="G451" s="7" t="str">
        <x:v>CF-14</x:v>
      </x:c>
      <x:c r="H451" s="7" t="str">
        <x:v>BEFORE</x:v>
      </x:c>
      <x:c r="I451" s="7" t="str">
        <x:v>ratio</x:v>
      </x:c>
      <x:c r="J451" s="7" t="n">
        <x:v>0</x:v>
      </x:c>
      <x:c r="K451" s="7" t="n">
        <x:v>1.2</x:v>
      </x:c>
      <x:c r="L451" s="7" t="n">
        <x:v>0.01</x:v>
      </x:c>
      <x:c r="M451" s="7" t="str"/>
      <x:c r="N451" s="7" t="str"/>
      <x:c r="O451" s="7" t="str"/>
      <x:c r="P451" s="7" t="str">
        <x:f>IF(O451="","OPEN",IF(OR(NOT(ISNUMBER(M451)),NOT(ISNUMBER(N451)),ABS(M451)&gt;L451,N451&gt;L451),"FAIL","PASS"))</x:f>
        <x:v>OPEN</x:v>
      </x:c>
    </x:row>
    <x:row r="452">
      <x:c r="B452" s="7" t="str">
        <x:v>CAL-00446</x:v>
      </x:c>
      <x:c r="C452" s="7" t="str">
        <x:v>CH-0223</x:v>
      </x:c>
      <x:c r="D452" s="7" t="str">
        <x:v>REA-O-A2</x:v>
      </x:c>
      <x:c r="E452" s="7" t="str">
        <x:v>OPERATIONAL</x:v>
      </x:c>
      <x:c r="F452" s="7" t="str">
        <x:v>PTC-A</x:v>
      </x:c>
      <x:c r="G452" s="7" t="str">
        <x:v>CF-14</x:v>
      </x:c>
      <x:c r="H452" s="7" t="str">
        <x:v>AFTER</x:v>
      </x:c>
      <x:c r="I452" s="7" t="str">
        <x:v>ratio</x:v>
      </x:c>
      <x:c r="J452" s="7" t="n">
        <x:v>0</x:v>
      </x:c>
      <x:c r="K452" s="7" t="n">
        <x:v>1.2</x:v>
      </x:c>
      <x:c r="L452" s="7" t="n">
        <x:v>0.01</x:v>
      </x:c>
      <x:c r="M452" s="7" t="str"/>
      <x:c r="N452" s="7" t="str"/>
      <x:c r="O452" s="7" t="str"/>
      <x:c r="P452" s="7" t="str">
        <x:f>IF(O452="","OPEN",IF(OR(NOT(ISNUMBER(M452)),NOT(ISNUMBER(N452)),ABS(M452)&gt;L452,N452&gt;L452),"FAIL","PASS"))</x:f>
        <x:v>OPEN</x:v>
      </x:c>
    </x:row>
    <x:row r="453">
      <x:c r="B453" s="7" t="str">
        <x:v>CAL-00447</x:v>
      </x:c>
      <x:c r="C453" s="7" t="str">
        <x:v>CH-0224</x:v>
      </x:c>
      <x:c r="D453" s="7" t="str">
        <x:v>REA-O-A2</x:v>
      </x:c>
      <x:c r="E453" s="7" t="str">
        <x:v>OPERATIONAL</x:v>
      </x:c>
      <x:c r="F453" s="7" t="str">
        <x:v>PTC-A</x:v>
      </x:c>
      <x:c r="G453" s="7" t="str">
        <x:v>CF-14</x:v>
      </x:c>
      <x:c r="H453" s="7" t="str">
        <x:v>BEFORE</x:v>
      </x:c>
      <x:c r="I453" s="7" t="str">
        <x:v>ratio</x:v>
      </x:c>
      <x:c r="J453" s="7" t="n">
        <x:v>0</x:v>
      </x:c>
      <x:c r="K453" s="7" t="n">
        <x:v>1.2</x:v>
      </x:c>
      <x:c r="L453" s="7" t="n">
        <x:v>0.01</x:v>
      </x:c>
      <x:c r="M453" s="7" t="str"/>
      <x:c r="N453" s="7" t="str"/>
      <x:c r="O453" s="7" t="str"/>
      <x:c r="P453" s="7" t="str">
        <x:f>IF(O453="","OPEN",IF(OR(NOT(ISNUMBER(M453)),NOT(ISNUMBER(N453)),ABS(M453)&gt;L453,N453&gt;L453),"FAIL","PASS"))</x:f>
        <x:v>OPEN</x:v>
      </x:c>
    </x:row>
    <x:row r="454">
      <x:c r="B454" s="7" t="str">
        <x:v>CAL-00448</x:v>
      </x:c>
      <x:c r="C454" s="7" t="str">
        <x:v>CH-0224</x:v>
      </x:c>
      <x:c r="D454" s="7" t="str">
        <x:v>REA-O-A2</x:v>
      </x:c>
      <x:c r="E454" s="7" t="str">
        <x:v>OPERATIONAL</x:v>
      </x:c>
      <x:c r="F454" s="7" t="str">
        <x:v>PTC-A</x:v>
      </x:c>
      <x:c r="G454" s="7" t="str">
        <x:v>CF-14</x:v>
      </x:c>
      <x:c r="H454" s="7" t="str">
        <x:v>AFTER</x:v>
      </x:c>
      <x:c r="I454" s="7" t="str">
        <x:v>ratio</x:v>
      </x:c>
      <x:c r="J454" s="7" t="n">
        <x:v>0</x:v>
      </x:c>
      <x:c r="K454" s="7" t="n">
        <x:v>1.2</x:v>
      </x:c>
      <x:c r="L454" s="7" t="n">
        <x:v>0.01</x:v>
      </x:c>
      <x:c r="M454" s="7" t="str"/>
      <x:c r="N454" s="7" t="str"/>
      <x:c r="O454" s="7" t="str"/>
      <x:c r="P454" s="7" t="str">
        <x:f>IF(O454="","OPEN",IF(OR(NOT(ISNUMBER(M454)),NOT(ISNUMBER(N454)),ABS(M454)&gt;L454,N454&gt;L454),"FAIL","PASS"))</x:f>
        <x:v>OPEN</x:v>
      </x:c>
    </x:row>
    <x:row r="455">
      <x:c r="B455" s="7" t="str">
        <x:v>CAL-00449</x:v>
      </x:c>
      <x:c r="C455" s="7" t="str">
        <x:v>CH-0225</x:v>
      </x:c>
      <x:c r="D455" s="7" t="str">
        <x:v>REA-O-A2</x:v>
      </x:c>
      <x:c r="E455" s="7" t="str">
        <x:v>OPERATIONAL</x:v>
      </x:c>
      <x:c r="F455" s="7" t="str">
        <x:v>PTC-A</x:v>
      </x:c>
      <x:c r="G455" s="7" t="str">
        <x:v>CF-14</x:v>
      </x:c>
      <x:c r="H455" s="7" t="str">
        <x:v>BEFORE</x:v>
      </x:c>
      <x:c r="I455" s="7" t="str">
        <x:v>ratio</x:v>
      </x:c>
      <x:c r="J455" s="7" t="n">
        <x:v>0</x:v>
      </x:c>
      <x:c r="K455" s="7" t="n">
        <x:v>1.2</x:v>
      </x:c>
      <x:c r="L455" s="7" t="n">
        <x:v>0.01</x:v>
      </x:c>
      <x:c r="M455" s="7" t="str"/>
      <x:c r="N455" s="7" t="str"/>
      <x:c r="O455" s="7" t="str"/>
      <x:c r="P455" s="7" t="str">
        <x:f>IF(O455="","OPEN",IF(OR(NOT(ISNUMBER(M455)),NOT(ISNUMBER(N455)),ABS(M455)&gt;L455,N455&gt;L455),"FAIL","PASS"))</x:f>
        <x:v>OPEN</x:v>
      </x:c>
    </x:row>
    <x:row r="456">
      <x:c r="B456" s="7" t="str">
        <x:v>CAL-00450</x:v>
      </x:c>
      <x:c r="C456" s="7" t="str">
        <x:v>CH-0225</x:v>
      </x:c>
      <x:c r="D456" s="7" t="str">
        <x:v>REA-O-A2</x:v>
      </x:c>
      <x:c r="E456" s="7" t="str">
        <x:v>OPERATIONAL</x:v>
      </x:c>
      <x:c r="F456" s="7" t="str">
        <x:v>PTC-A</x:v>
      </x:c>
      <x:c r="G456" s="7" t="str">
        <x:v>CF-14</x:v>
      </x:c>
      <x:c r="H456" s="7" t="str">
        <x:v>AFTER</x:v>
      </x:c>
      <x:c r="I456" s="7" t="str">
        <x:v>ratio</x:v>
      </x:c>
      <x:c r="J456" s="7" t="n">
        <x:v>0</x:v>
      </x:c>
      <x:c r="K456" s="7" t="n">
        <x:v>1.2</x:v>
      </x:c>
      <x:c r="L456" s="7" t="n">
        <x:v>0.01</x:v>
      </x:c>
      <x:c r="M456" s="7" t="str"/>
      <x:c r="N456" s="7" t="str"/>
      <x:c r="O456" s="7" t="str"/>
      <x:c r="P456" s="7" t="str">
        <x:f>IF(O456="","OPEN",IF(OR(NOT(ISNUMBER(M456)),NOT(ISNUMBER(N456)),ABS(M456)&gt;L456,N456&gt;L456),"FAIL","PASS"))</x:f>
        <x:v>OPEN</x:v>
      </x:c>
    </x:row>
    <x:row r="457">
      <x:c r="B457" s="7" t="str">
        <x:v>CAL-00451</x:v>
      </x:c>
      <x:c r="C457" s="7" t="str">
        <x:v>CH-0226</x:v>
      </x:c>
      <x:c r="D457" s="7" t="str">
        <x:v>REA-O-A2</x:v>
      </x:c>
      <x:c r="E457" s="7" t="str">
        <x:v>OPERATIONAL</x:v>
      </x:c>
      <x:c r="F457" s="7" t="str">
        <x:v>PTC-A</x:v>
      </x:c>
      <x:c r="G457" s="7" t="str">
        <x:v>CF-14</x:v>
      </x:c>
      <x:c r="H457" s="7" t="str">
        <x:v>BEFORE</x:v>
      </x:c>
      <x:c r="I457" s="7" t="str">
        <x:v>ratio</x:v>
      </x:c>
      <x:c r="J457" s="7" t="n">
        <x:v>0</x:v>
      </x:c>
      <x:c r="K457" s="7" t="n">
        <x:v>1.2</x:v>
      </x:c>
      <x:c r="L457" s="7" t="n">
        <x:v>0.01</x:v>
      </x:c>
      <x:c r="M457" s="7" t="str"/>
      <x:c r="N457" s="7" t="str"/>
      <x:c r="O457" s="7" t="str"/>
      <x:c r="P457" s="7" t="str">
        <x:f>IF(O457="","OPEN",IF(OR(NOT(ISNUMBER(M457)),NOT(ISNUMBER(N457)),ABS(M457)&gt;L457,N457&gt;L457),"FAIL","PASS"))</x:f>
        <x:v>OPEN</x:v>
      </x:c>
    </x:row>
    <x:row r="458">
      <x:c r="B458" s="7" t="str">
        <x:v>CAL-00452</x:v>
      </x:c>
      <x:c r="C458" s="7" t="str">
        <x:v>CH-0226</x:v>
      </x:c>
      <x:c r="D458" s="7" t="str">
        <x:v>REA-O-A2</x:v>
      </x:c>
      <x:c r="E458" s="7" t="str">
        <x:v>OPERATIONAL</x:v>
      </x:c>
      <x:c r="F458" s="7" t="str">
        <x:v>PTC-A</x:v>
      </x:c>
      <x:c r="G458" s="7" t="str">
        <x:v>CF-14</x:v>
      </x:c>
      <x:c r="H458" s="7" t="str">
        <x:v>AFTER</x:v>
      </x:c>
      <x:c r="I458" s="7" t="str">
        <x:v>ratio</x:v>
      </x:c>
      <x:c r="J458" s="7" t="n">
        <x:v>0</x:v>
      </x:c>
      <x:c r="K458" s="7" t="n">
        <x:v>1.2</x:v>
      </x:c>
      <x:c r="L458" s="7" t="n">
        <x:v>0.01</x:v>
      </x:c>
      <x:c r="M458" s="7" t="str"/>
      <x:c r="N458" s="7" t="str"/>
      <x:c r="O458" s="7" t="str"/>
      <x:c r="P458" s="7" t="str">
        <x:f>IF(O458="","OPEN",IF(OR(NOT(ISNUMBER(M458)),NOT(ISNUMBER(N458)),ABS(M458)&gt;L458,N458&gt;L458),"FAIL","PASS"))</x:f>
        <x:v>OPEN</x:v>
      </x:c>
    </x:row>
    <x:row r="459">
      <x:c r="B459" s="7" t="str">
        <x:v>CAL-00453</x:v>
      </x:c>
      <x:c r="C459" s="7" t="str">
        <x:v>CH-0227</x:v>
      </x:c>
      <x:c r="D459" s="7" t="str">
        <x:v>REA-O-A2</x:v>
      </x:c>
      <x:c r="E459" s="7" t="str">
        <x:v>OPERATIONAL</x:v>
      </x:c>
      <x:c r="F459" s="7" t="str">
        <x:v>PTC-A</x:v>
      </x:c>
      <x:c r="G459" s="7" t="str">
        <x:v>CF-14</x:v>
      </x:c>
      <x:c r="H459" s="7" t="str">
        <x:v>BEFORE</x:v>
      </x:c>
      <x:c r="I459" s="7" t="str">
        <x:v>ratio</x:v>
      </x:c>
      <x:c r="J459" s="7" t="n">
        <x:v>0</x:v>
      </x:c>
      <x:c r="K459" s="7" t="n">
        <x:v>1.2</x:v>
      </x:c>
      <x:c r="L459" s="7" t="n">
        <x:v>0.01</x:v>
      </x:c>
      <x:c r="M459" s="7" t="str"/>
      <x:c r="N459" s="7" t="str"/>
      <x:c r="O459" s="7" t="str"/>
      <x:c r="P459" s="7" t="str">
        <x:f>IF(O459="","OPEN",IF(OR(NOT(ISNUMBER(M459)),NOT(ISNUMBER(N459)),ABS(M459)&gt;L459,N459&gt;L459),"FAIL","PASS"))</x:f>
        <x:v>OPEN</x:v>
      </x:c>
    </x:row>
    <x:row r="460">
      <x:c r="B460" s="7" t="str">
        <x:v>CAL-00454</x:v>
      </x:c>
      <x:c r="C460" s="7" t="str">
        <x:v>CH-0227</x:v>
      </x:c>
      <x:c r="D460" s="7" t="str">
        <x:v>REA-O-A2</x:v>
      </x:c>
      <x:c r="E460" s="7" t="str">
        <x:v>OPERATIONAL</x:v>
      </x:c>
      <x:c r="F460" s="7" t="str">
        <x:v>PTC-A</x:v>
      </x:c>
      <x:c r="G460" s="7" t="str">
        <x:v>CF-14</x:v>
      </x:c>
      <x:c r="H460" s="7" t="str">
        <x:v>AFTER</x:v>
      </x:c>
      <x:c r="I460" s="7" t="str">
        <x:v>ratio</x:v>
      </x:c>
      <x:c r="J460" s="7" t="n">
        <x:v>0</x:v>
      </x:c>
      <x:c r="K460" s="7" t="n">
        <x:v>1.2</x:v>
      </x:c>
      <x:c r="L460" s="7" t="n">
        <x:v>0.01</x:v>
      </x:c>
      <x:c r="M460" s="7" t="str"/>
      <x:c r="N460" s="7" t="str"/>
      <x:c r="O460" s="7" t="str"/>
      <x:c r="P460" s="7" t="str">
        <x:f>IF(O460="","OPEN",IF(OR(NOT(ISNUMBER(M460)),NOT(ISNUMBER(N460)),ABS(M460)&gt;L460,N460&gt;L460),"FAIL","PASS"))</x:f>
        <x:v>OPEN</x:v>
      </x:c>
    </x:row>
    <x:row r="461">
      <x:c r="B461" s="7" t="str">
        <x:v>CAL-00455</x:v>
      </x:c>
      <x:c r="C461" s="7" t="str">
        <x:v>CH-0228</x:v>
      </x:c>
      <x:c r="D461" s="7" t="str">
        <x:v>REA-O-A2</x:v>
      </x:c>
      <x:c r="E461" s="7" t="str">
        <x:v>OPERATIONAL</x:v>
      </x:c>
      <x:c r="F461" s="7" t="str">
        <x:v>PTC-A</x:v>
      </x:c>
      <x:c r="G461" s="7" t="str">
        <x:v>CF-14</x:v>
      </x:c>
      <x:c r="H461" s="7" t="str">
        <x:v>BEFORE</x:v>
      </x:c>
      <x:c r="I461" s="7" t="str">
        <x:v>ratio</x:v>
      </x:c>
      <x:c r="J461" s="7" t="n">
        <x:v>0</x:v>
      </x:c>
      <x:c r="K461" s="7" t="n">
        <x:v>1.2</x:v>
      </x:c>
      <x:c r="L461" s="7" t="n">
        <x:v>0.01</x:v>
      </x:c>
      <x:c r="M461" s="7" t="str"/>
      <x:c r="N461" s="7" t="str"/>
      <x:c r="O461" s="7" t="str"/>
      <x:c r="P461" s="7" t="str">
        <x:f>IF(O461="","OPEN",IF(OR(NOT(ISNUMBER(M461)),NOT(ISNUMBER(N461)),ABS(M461)&gt;L461,N461&gt;L461),"FAIL","PASS"))</x:f>
        <x:v>OPEN</x:v>
      </x:c>
    </x:row>
    <x:row r="462">
      <x:c r="B462" s="7" t="str">
        <x:v>CAL-00456</x:v>
      </x:c>
      <x:c r="C462" s="7" t="str">
        <x:v>CH-0228</x:v>
      </x:c>
      <x:c r="D462" s="7" t="str">
        <x:v>REA-O-A2</x:v>
      </x:c>
      <x:c r="E462" s="7" t="str">
        <x:v>OPERATIONAL</x:v>
      </x:c>
      <x:c r="F462" s="7" t="str">
        <x:v>PTC-A</x:v>
      </x:c>
      <x:c r="G462" s="7" t="str">
        <x:v>CF-14</x:v>
      </x:c>
      <x:c r="H462" s="7" t="str">
        <x:v>AFTER</x:v>
      </x:c>
      <x:c r="I462" s="7" t="str">
        <x:v>ratio</x:v>
      </x:c>
      <x:c r="J462" s="7" t="n">
        <x:v>0</x:v>
      </x:c>
      <x:c r="K462" s="7" t="n">
        <x:v>1.2</x:v>
      </x:c>
      <x:c r="L462" s="7" t="n">
        <x:v>0.01</x:v>
      </x:c>
      <x:c r="M462" s="7" t="str"/>
      <x:c r="N462" s="7" t="str"/>
      <x:c r="O462" s="7" t="str"/>
      <x:c r="P462" s="7" t="str">
        <x:f>IF(O462="","OPEN",IF(OR(NOT(ISNUMBER(M462)),NOT(ISNUMBER(N462)),ABS(M462)&gt;L462,N462&gt;L462),"FAIL","PASS"))</x:f>
        <x:v>OPEN</x:v>
      </x:c>
    </x:row>
    <x:row r="463">
      <x:c r="B463" s="7" t="str">
        <x:v>CAL-00457</x:v>
      </x:c>
      <x:c r="C463" s="7" t="str">
        <x:v>CH-0229</x:v>
      </x:c>
      <x:c r="D463" s="7" t="str">
        <x:v>REA-O-A2</x:v>
      </x:c>
      <x:c r="E463" s="7" t="str">
        <x:v>OPERATIONAL</x:v>
      </x:c>
      <x:c r="F463" s="7" t="str">
        <x:v>PTC-A</x:v>
      </x:c>
      <x:c r="G463" s="7" t="str">
        <x:v>CF-15</x:v>
      </x:c>
      <x:c r="H463" s="7" t="str">
        <x:v>BEFORE</x:v>
      </x:c>
      <x:c r="I463" s="7" t="str">
        <x:v>V</x:v>
      </x:c>
      <x:c r="J463" s="7" t="n">
        <x:v>0</x:v>
      </x:c>
      <x:c r="K463" s="7" t="n">
        <x:v>600</x:v>
      </x:c>
      <x:c r="L463" s="7" t="n">
        <x:v>3</x:v>
      </x:c>
      <x:c r="M463" s="7" t="str"/>
      <x:c r="N463" s="7" t="str"/>
      <x:c r="O463" s="7" t="str"/>
      <x:c r="P463" s="7" t="str">
        <x:f>IF(O463="","OPEN",IF(OR(NOT(ISNUMBER(M463)),NOT(ISNUMBER(N463)),ABS(M463)&gt;L463,N463&gt;L463),"FAIL","PASS"))</x:f>
        <x:v>OPEN</x:v>
      </x:c>
    </x:row>
    <x:row r="464">
      <x:c r="B464" s="7" t="str">
        <x:v>CAL-00458</x:v>
      </x:c>
      <x:c r="C464" s="7" t="str">
        <x:v>CH-0229</x:v>
      </x:c>
      <x:c r="D464" s="7" t="str">
        <x:v>REA-O-A2</x:v>
      </x:c>
      <x:c r="E464" s="7" t="str">
        <x:v>OPERATIONAL</x:v>
      </x:c>
      <x:c r="F464" s="7" t="str">
        <x:v>PTC-A</x:v>
      </x:c>
      <x:c r="G464" s="7" t="str">
        <x:v>CF-15</x:v>
      </x:c>
      <x:c r="H464" s="7" t="str">
        <x:v>AFTER</x:v>
      </x:c>
      <x:c r="I464" s="7" t="str">
        <x:v>V</x:v>
      </x:c>
      <x:c r="J464" s="7" t="n">
        <x:v>0</x:v>
      </x:c>
      <x:c r="K464" s="7" t="n">
        <x:v>600</x:v>
      </x:c>
      <x:c r="L464" s="7" t="n">
        <x:v>3</x:v>
      </x:c>
      <x:c r="M464" s="7" t="str"/>
      <x:c r="N464" s="7" t="str"/>
      <x:c r="O464" s="7" t="str"/>
      <x:c r="P464" s="7" t="str">
        <x:f>IF(O464="","OPEN",IF(OR(NOT(ISNUMBER(M464)),NOT(ISNUMBER(N464)),ABS(M464)&gt;L464,N464&gt;L464),"FAIL","PASS"))</x:f>
        <x:v>OPEN</x:v>
      </x:c>
    </x:row>
    <x:row r="465">
      <x:c r="B465" s="7" t="str">
        <x:v>CAL-00459</x:v>
      </x:c>
      <x:c r="C465" s="7" t="str">
        <x:v>CH-0230</x:v>
      </x:c>
      <x:c r="D465" s="7" t="str">
        <x:v>REA-O-A2</x:v>
      </x:c>
      <x:c r="E465" s="7" t="str">
        <x:v>OPERATIONAL</x:v>
      </x:c>
      <x:c r="F465" s="7" t="str">
        <x:v>PTC-A</x:v>
      </x:c>
      <x:c r="G465" s="7" t="str">
        <x:v>CF-15</x:v>
      </x:c>
      <x:c r="H465" s="7" t="str">
        <x:v>BEFORE</x:v>
      </x:c>
      <x:c r="I465" s="7" t="str">
        <x:v>V</x:v>
      </x:c>
      <x:c r="J465" s="7" t="n">
        <x:v>0</x:v>
      </x:c>
      <x:c r="K465" s="7" t="n">
        <x:v>600</x:v>
      </x:c>
      <x:c r="L465" s="7" t="n">
        <x:v>3</x:v>
      </x:c>
      <x:c r="M465" s="7" t="str"/>
      <x:c r="N465" s="7" t="str"/>
      <x:c r="O465" s="7" t="str"/>
      <x:c r="P465" s="7" t="str">
        <x:f>IF(O465="","OPEN",IF(OR(NOT(ISNUMBER(M465)),NOT(ISNUMBER(N465)),ABS(M465)&gt;L465,N465&gt;L465),"FAIL","PASS"))</x:f>
        <x:v>OPEN</x:v>
      </x:c>
    </x:row>
    <x:row r="466">
      <x:c r="B466" s="7" t="str">
        <x:v>CAL-00460</x:v>
      </x:c>
      <x:c r="C466" s="7" t="str">
        <x:v>CH-0230</x:v>
      </x:c>
      <x:c r="D466" s="7" t="str">
        <x:v>REA-O-A2</x:v>
      </x:c>
      <x:c r="E466" s="7" t="str">
        <x:v>OPERATIONAL</x:v>
      </x:c>
      <x:c r="F466" s="7" t="str">
        <x:v>PTC-A</x:v>
      </x:c>
      <x:c r="G466" s="7" t="str">
        <x:v>CF-15</x:v>
      </x:c>
      <x:c r="H466" s="7" t="str">
        <x:v>AFTER</x:v>
      </x:c>
      <x:c r="I466" s="7" t="str">
        <x:v>V</x:v>
      </x:c>
      <x:c r="J466" s="7" t="n">
        <x:v>0</x:v>
      </x:c>
      <x:c r="K466" s="7" t="n">
        <x:v>600</x:v>
      </x:c>
      <x:c r="L466" s="7" t="n">
        <x:v>3</x:v>
      </x:c>
      <x:c r="M466" s="7" t="str"/>
      <x:c r="N466" s="7" t="str"/>
      <x:c r="O466" s="7" t="str"/>
      <x:c r="P466" s="7" t="str">
        <x:f>IF(O466="","OPEN",IF(OR(NOT(ISNUMBER(M466)),NOT(ISNUMBER(N466)),ABS(M466)&gt;L466,N466&gt;L466),"FAIL","PASS"))</x:f>
        <x:v>OPEN</x:v>
      </x:c>
    </x:row>
    <x:row r="467">
      <x:c r="B467" s="7" t="str">
        <x:v>CAL-00461</x:v>
      </x:c>
      <x:c r="C467" s="7" t="str">
        <x:v>CH-0231</x:v>
      </x:c>
      <x:c r="D467" s="7" t="str">
        <x:v>REA-O-A2</x:v>
      </x:c>
      <x:c r="E467" s="7" t="str">
        <x:v>OPERATIONAL</x:v>
      </x:c>
      <x:c r="F467" s="7" t="str">
        <x:v>PTC-A</x:v>
      </x:c>
      <x:c r="G467" s="7" t="str">
        <x:v>CF-15</x:v>
      </x:c>
      <x:c r="H467" s="7" t="str">
        <x:v>BEFORE</x:v>
      </x:c>
      <x:c r="I467" s="7" t="str">
        <x:v>V</x:v>
      </x:c>
      <x:c r="J467" s="7" t="n">
        <x:v>0</x:v>
      </x:c>
      <x:c r="K467" s="7" t="n">
        <x:v>600</x:v>
      </x:c>
      <x:c r="L467" s="7" t="n">
        <x:v>3</x:v>
      </x:c>
      <x:c r="M467" s="7" t="str"/>
      <x:c r="N467" s="7" t="str"/>
      <x:c r="O467" s="7" t="str"/>
      <x:c r="P467" s="7" t="str">
        <x:f>IF(O467="","OPEN",IF(OR(NOT(ISNUMBER(M467)),NOT(ISNUMBER(N467)),ABS(M467)&gt;L467,N467&gt;L467),"FAIL","PASS"))</x:f>
        <x:v>OPEN</x:v>
      </x:c>
    </x:row>
    <x:row r="468">
      <x:c r="B468" s="7" t="str">
        <x:v>CAL-00462</x:v>
      </x:c>
      <x:c r="C468" s="7" t="str">
        <x:v>CH-0231</x:v>
      </x:c>
      <x:c r="D468" s="7" t="str">
        <x:v>REA-O-A2</x:v>
      </x:c>
      <x:c r="E468" s="7" t="str">
        <x:v>OPERATIONAL</x:v>
      </x:c>
      <x:c r="F468" s="7" t="str">
        <x:v>PTC-A</x:v>
      </x:c>
      <x:c r="G468" s="7" t="str">
        <x:v>CF-15</x:v>
      </x:c>
      <x:c r="H468" s="7" t="str">
        <x:v>AFTER</x:v>
      </x:c>
      <x:c r="I468" s="7" t="str">
        <x:v>V</x:v>
      </x:c>
      <x:c r="J468" s="7" t="n">
        <x:v>0</x:v>
      </x:c>
      <x:c r="K468" s="7" t="n">
        <x:v>600</x:v>
      </x:c>
      <x:c r="L468" s="7" t="n">
        <x:v>3</x:v>
      </x:c>
      <x:c r="M468" s="7" t="str"/>
      <x:c r="N468" s="7" t="str"/>
      <x:c r="O468" s="7" t="str"/>
      <x:c r="P468" s="7" t="str">
        <x:f>IF(O468="","OPEN",IF(OR(NOT(ISNUMBER(M468)),NOT(ISNUMBER(N468)),ABS(M468)&gt;L468,N468&gt;L468),"FAIL","PASS"))</x:f>
        <x:v>OPEN</x:v>
      </x:c>
    </x:row>
    <x:row r="469">
      <x:c r="B469" s="7" t="str">
        <x:v>CAL-00463</x:v>
      </x:c>
      <x:c r="C469" s="7" t="str">
        <x:v>CH-0232</x:v>
      </x:c>
      <x:c r="D469" s="7" t="str">
        <x:v>REA-O-A2</x:v>
      </x:c>
      <x:c r="E469" s="7" t="str">
        <x:v>OPERATIONAL</x:v>
      </x:c>
      <x:c r="F469" s="7" t="str">
        <x:v>PTC-A</x:v>
      </x:c>
      <x:c r="G469" s="7" t="str">
        <x:v>CF-15</x:v>
      </x:c>
      <x:c r="H469" s="7" t="str">
        <x:v>BEFORE</x:v>
      </x:c>
      <x:c r="I469" s="7" t="str">
        <x:v>V</x:v>
      </x:c>
      <x:c r="J469" s="7" t="n">
        <x:v>0</x:v>
      </x:c>
      <x:c r="K469" s="7" t="n">
        <x:v>600</x:v>
      </x:c>
      <x:c r="L469" s="7" t="n">
        <x:v>3</x:v>
      </x:c>
      <x:c r="M469" s="7" t="str"/>
      <x:c r="N469" s="7" t="str"/>
      <x:c r="O469" s="7" t="str"/>
      <x:c r="P469" s="7" t="str">
        <x:f>IF(O469="","OPEN",IF(OR(NOT(ISNUMBER(M469)),NOT(ISNUMBER(N469)),ABS(M469)&gt;L469,N469&gt;L469),"FAIL","PASS"))</x:f>
        <x:v>OPEN</x:v>
      </x:c>
    </x:row>
    <x:row r="470">
      <x:c r="B470" s="7" t="str">
        <x:v>CAL-00464</x:v>
      </x:c>
      <x:c r="C470" s="7" t="str">
        <x:v>CH-0232</x:v>
      </x:c>
      <x:c r="D470" s="7" t="str">
        <x:v>REA-O-A2</x:v>
      </x:c>
      <x:c r="E470" s="7" t="str">
        <x:v>OPERATIONAL</x:v>
      </x:c>
      <x:c r="F470" s="7" t="str">
        <x:v>PTC-A</x:v>
      </x:c>
      <x:c r="G470" s="7" t="str">
        <x:v>CF-15</x:v>
      </x:c>
      <x:c r="H470" s="7" t="str">
        <x:v>AFTER</x:v>
      </x:c>
      <x:c r="I470" s="7" t="str">
        <x:v>V</x:v>
      </x:c>
      <x:c r="J470" s="7" t="n">
        <x:v>0</x:v>
      </x:c>
      <x:c r="K470" s="7" t="n">
        <x:v>600</x:v>
      </x:c>
      <x:c r="L470" s="7" t="n">
        <x:v>3</x:v>
      </x:c>
      <x:c r="M470" s="7" t="str"/>
      <x:c r="N470" s="7" t="str"/>
      <x:c r="O470" s="7" t="str"/>
      <x:c r="P470" s="7" t="str">
        <x:f>IF(O470="","OPEN",IF(OR(NOT(ISNUMBER(M470)),NOT(ISNUMBER(N470)),ABS(M470)&gt;L470,N470&gt;L470),"FAIL","PASS"))</x:f>
        <x:v>OPEN</x:v>
      </x:c>
    </x:row>
    <x:row r="471">
      <x:c r="B471" s="7" t="str">
        <x:v>CAL-00465</x:v>
      </x:c>
      <x:c r="C471" s="7" t="str">
        <x:v>CH-0233</x:v>
      </x:c>
      <x:c r="D471" s="7" t="str">
        <x:v>REA-O-A2</x:v>
      </x:c>
      <x:c r="E471" s="7" t="str">
        <x:v>OPERATIONAL</x:v>
      </x:c>
      <x:c r="F471" s="7" t="str">
        <x:v>PTC-A</x:v>
      </x:c>
      <x:c r="G471" s="7" t="str">
        <x:v>CF-15</x:v>
      </x:c>
      <x:c r="H471" s="7" t="str">
        <x:v>BEFORE</x:v>
      </x:c>
      <x:c r="I471" s="7" t="str">
        <x:v>V</x:v>
      </x:c>
      <x:c r="J471" s="7" t="n">
        <x:v>0</x:v>
      </x:c>
      <x:c r="K471" s="7" t="n">
        <x:v>600</x:v>
      </x:c>
      <x:c r="L471" s="7" t="n">
        <x:v>3</x:v>
      </x:c>
      <x:c r="M471" s="7" t="str"/>
      <x:c r="N471" s="7" t="str"/>
      <x:c r="O471" s="7" t="str"/>
      <x:c r="P471" s="7" t="str">
        <x:f>IF(O471="","OPEN",IF(OR(NOT(ISNUMBER(M471)),NOT(ISNUMBER(N471)),ABS(M471)&gt;L471,N471&gt;L471),"FAIL","PASS"))</x:f>
        <x:v>OPEN</x:v>
      </x:c>
    </x:row>
    <x:row r="472">
      <x:c r="B472" s="7" t="str">
        <x:v>CAL-00466</x:v>
      </x:c>
      <x:c r="C472" s="7" t="str">
        <x:v>CH-0233</x:v>
      </x:c>
      <x:c r="D472" s="7" t="str">
        <x:v>REA-O-A2</x:v>
      </x:c>
      <x:c r="E472" s="7" t="str">
        <x:v>OPERATIONAL</x:v>
      </x:c>
      <x:c r="F472" s="7" t="str">
        <x:v>PTC-A</x:v>
      </x:c>
      <x:c r="G472" s="7" t="str">
        <x:v>CF-15</x:v>
      </x:c>
      <x:c r="H472" s="7" t="str">
        <x:v>AFTER</x:v>
      </x:c>
      <x:c r="I472" s="7" t="str">
        <x:v>V</x:v>
      </x:c>
      <x:c r="J472" s="7" t="n">
        <x:v>0</x:v>
      </x:c>
      <x:c r="K472" s="7" t="n">
        <x:v>600</x:v>
      </x:c>
      <x:c r="L472" s="7" t="n">
        <x:v>3</x:v>
      </x:c>
      <x:c r="M472" s="7" t="str"/>
      <x:c r="N472" s="7" t="str"/>
      <x:c r="O472" s="7" t="str"/>
      <x:c r="P472" s="7" t="str">
        <x:f>IF(O472="","OPEN",IF(OR(NOT(ISNUMBER(M472)),NOT(ISNUMBER(N472)),ABS(M472)&gt;L472,N472&gt;L472),"FAIL","PASS"))</x:f>
        <x:v>OPEN</x:v>
      </x:c>
    </x:row>
    <x:row r="473">
      <x:c r="B473" s="7" t="str">
        <x:v>CAL-00467</x:v>
      </x:c>
      <x:c r="C473" s="7" t="str">
        <x:v>CH-0234</x:v>
      </x:c>
      <x:c r="D473" s="7" t="str">
        <x:v>REA-O-A2</x:v>
      </x:c>
      <x:c r="E473" s="7" t="str">
        <x:v>OPERATIONAL</x:v>
      </x:c>
      <x:c r="F473" s="7" t="str">
        <x:v>PTC-A</x:v>
      </x:c>
      <x:c r="G473" s="7" t="str">
        <x:v>CF-15</x:v>
      </x:c>
      <x:c r="H473" s="7" t="str">
        <x:v>BEFORE</x:v>
      </x:c>
      <x:c r="I473" s="7" t="str">
        <x:v>V</x:v>
      </x:c>
      <x:c r="J473" s="7" t="n">
        <x:v>0</x:v>
      </x:c>
      <x:c r="K473" s="7" t="n">
        <x:v>600</x:v>
      </x:c>
      <x:c r="L473" s="7" t="n">
        <x:v>3</x:v>
      </x:c>
      <x:c r="M473" s="7" t="str"/>
      <x:c r="N473" s="7" t="str"/>
      <x:c r="O473" s="7" t="str"/>
      <x:c r="P473" s="7" t="str">
        <x:f>IF(O473="","OPEN",IF(OR(NOT(ISNUMBER(M473)),NOT(ISNUMBER(N473)),ABS(M473)&gt;L473,N473&gt;L473),"FAIL","PASS"))</x:f>
        <x:v>OPEN</x:v>
      </x:c>
    </x:row>
    <x:row r="474">
      <x:c r="B474" s="7" t="str">
        <x:v>CAL-00468</x:v>
      </x:c>
      <x:c r="C474" s="7" t="str">
        <x:v>CH-0234</x:v>
      </x:c>
      <x:c r="D474" s="7" t="str">
        <x:v>REA-O-A2</x:v>
      </x:c>
      <x:c r="E474" s="7" t="str">
        <x:v>OPERATIONAL</x:v>
      </x:c>
      <x:c r="F474" s="7" t="str">
        <x:v>PTC-A</x:v>
      </x:c>
      <x:c r="G474" s="7" t="str">
        <x:v>CF-15</x:v>
      </x:c>
      <x:c r="H474" s="7" t="str">
        <x:v>AFTER</x:v>
      </x:c>
      <x:c r="I474" s="7" t="str">
        <x:v>V</x:v>
      </x:c>
      <x:c r="J474" s="7" t="n">
        <x:v>0</x:v>
      </x:c>
      <x:c r="K474" s="7" t="n">
        <x:v>600</x:v>
      </x:c>
      <x:c r="L474" s="7" t="n">
        <x:v>3</x:v>
      </x:c>
      <x:c r="M474" s="7" t="str"/>
      <x:c r="N474" s="7" t="str"/>
      <x:c r="O474" s="7" t="str"/>
      <x:c r="P474" s="7" t="str">
        <x:f>IF(O474="","OPEN",IF(OR(NOT(ISNUMBER(M474)),NOT(ISNUMBER(N474)),ABS(M474)&gt;L474,N474&gt;L474),"FAIL","PASS"))</x:f>
        <x:v>OPEN</x:v>
      </x:c>
    </x:row>
    <x:row r="475">
      <x:c r="B475" s="7" t="str">
        <x:v>CAL-00469</x:v>
      </x:c>
      <x:c r="C475" s="7" t="str">
        <x:v>CH-0235</x:v>
      </x:c>
      <x:c r="D475" s="7" t="str">
        <x:v>REA-O-A2</x:v>
      </x:c>
      <x:c r="E475" s="7" t="str">
        <x:v>OPERATIONAL</x:v>
      </x:c>
      <x:c r="F475" s="7" t="str">
        <x:v>PTC-A</x:v>
      </x:c>
      <x:c r="G475" s="7" t="str">
        <x:v>CF-16</x:v>
      </x:c>
      <x:c r="H475" s="7" t="str">
        <x:v>BEFORE</x:v>
      </x:c>
      <x:c r="I475" s="7" t="str">
        <x:v>ratio</x:v>
      </x:c>
      <x:c r="J475" s="7" t="n">
        <x:v>0</x:v>
      </x:c>
      <x:c r="K475" s="7" t="n">
        <x:v>1.2</x:v>
      </x:c>
      <x:c r="L475" s="7" t="n">
        <x:v>0.01</x:v>
      </x:c>
      <x:c r="M475" s="7" t="str"/>
      <x:c r="N475" s="7" t="str"/>
      <x:c r="O475" s="7" t="str"/>
      <x:c r="P475" s="7" t="str">
        <x:f>IF(O475="","OPEN",IF(OR(NOT(ISNUMBER(M475)),NOT(ISNUMBER(N475)),ABS(M475)&gt;L475,N475&gt;L475),"FAIL","PASS"))</x:f>
        <x:v>OPEN</x:v>
      </x:c>
    </x:row>
    <x:row r="476">
      <x:c r="B476" s="7" t="str">
        <x:v>CAL-00470</x:v>
      </x:c>
      <x:c r="C476" s="7" t="str">
        <x:v>CH-0235</x:v>
      </x:c>
      <x:c r="D476" s="7" t="str">
        <x:v>REA-O-A2</x:v>
      </x:c>
      <x:c r="E476" s="7" t="str">
        <x:v>OPERATIONAL</x:v>
      </x:c>
      <x:c r="F476" s="7" t="str">
        <x:v>PTC-A</x:v>
      </x:c>
      <x:c r="G476" s="7" t="str">
        <x:v>CF-16</x:v>
      </x:c>
      <x:c r="H476" s="7" t="str">
        <x:v>AFTER</x:v>
      </x:c>
      <x:c r="I476" s="7" t="str">
        <x:v>ratio</x:v>
      </x:c>
      <x:c r="J476" s="7" t="n">
        <x:v>0</x:v>
      </x:c>
      <x:c r="K476" s="7" t="n">
        <x:v>1.2</x:v>
      </x:c>
      <x:c r="L476" s="7" t="n">
        <x:v>0.01</x:v>
      </x:c>
      <x:c r="M476" s="7" t="str"/>
      <x:c r="N476" s="7" t="str"/>
      <x:c r="O476" s="7" t="str"/>
      <x:c r="P476" s="7" t="str">
        <x:f>IF(O476="","OPEN",IF(OR(NOT(ISNUMBER(M476)),NOT(ISNUMBER(N476)),ABS(M476)&gt;L476,N476&gt;L476),"FAIL","PASS"))</x:f>
        <x:v>OPEN</x:v>
      </x:c>
    </x:row>
    <x:row r="477">
      <x:c r="B477" s="7" t="str">
        <x:v>CAL-00471</x:v>
      </x:c>
      <x:c r="C477" s="7" t="str">
        <x:v>CH-0236</x:v>
      </x:c>
      <x:c r="D477" s="7" t="str">
        <x:v>REA-O-A2</x:v>
      </x:c>
      <x:c r="E477" s="7" t="str">
        <x:v>OPERATIONAL</x:v>
      </x:c>
      <x:c r="F477" s="7" t="str">
        <x:v>PTC-A</x:v>
      </x:c>
      <x:c r="G477" s="7" t="str">
        <x:v>CF-16</x:v>
      </x:c>
      <x:c r="H477" s="7" t="str">
        <x:v>BEFORE</x:v>
      </x:c>
      <x:c r="I477" s="7" t="str">
        <x:v>ratio</x:v>
      </x:c>
      <x:c r="J477" s="7" t="n">
        <x:v>0</x:v>
      </x:c>
      <x:c r="K477" s="7" t="n">
        <x:v>1.2</x:v>
      </x:c>
      <x:c r="L477" s="7" t="n">
        <x:v>0.01</x:v>
      </x:c>
      <x:c r="M477" s="7" t="str"/>
      <x:c r="N477" s="7" t="str"/>
      <x:c r="O477" s="7" t="str"/>
      <x:c r="P477" s="7" t="str">
        <x:f>IF(O477="","OPEN",IF(OR(NOT(ISNUMBER(M477)),NOT(ISNUMBER(N477)),ABS(M477)&gt;L477,N477&gt;L477),"FAIL","PASS"))</x:f>
        <x:v>OPEN</x:v>
      </x:c>
    </x:row>
    <x:row r="478">
      <x:c r="B478" s="7" t="str">
        <x:v>CAL-00472</x:v>
      </x:c>
      <x:c r="C478" s="7" t="str">
        <x:v>CH-0236</x:v>
      </x:c>
      <x:c r="D478" s="7" t="str">
        <x:v>REA-O-A2</x:v>
      </x:c>
      <x:c r="E478" s="7" t="str">
        <x:v>OPERATIONAL</x:v>
      </x:c>
      <x:c r="F478" s="7" t="str">
        <x:v>PTC-A</x:v>
      </x:c>
      <x:c r="G478" s="7" t="str">
        <x:v>CF-16</x:v>
      </x:c>
      <x:c r="H478" s="7" t="str">
        <x:v>AFTER</x:v>
      </x:c>
      <x:c r="I478" s="7" t="str">
        <x:v>ratio</x:v>
      </x:c>
      <x:c r="J478" s="7" t="n">
        <x:v>0</x:v>
      </x:c>
      <x:c r="K478" s="7" t="n">
        <x:v>1.2</x:v>
      </x:c>
      <x:c r="L478" s="7" t="n">
        <x:v>0.01</x:v>
      </x:c>
      <x:c r="M478" s="7" t="str"/>
      <x:c r="N478" s="7" t="str"/>
      <x:c r="O478" s="7" t="str"/>
      <x:c r="P478" s="7" t="str">
        <x:f>IF(O478="","OPEN",IF(OR(NOT(ISNUMBER(M478)),NOT(ISNUMBER(N478)),ABS(M478)&gt;L478,N478&gt;L478),"FAIL","PASS"))</x:f>
        <x:v>OPEN</x:v>
      </x:c>
    </x:row>
    <x:row r="479">
      <x:c r="B479" s="7" t="str">
        <x:v>CAL-00473</x:v>
      </x:c>
      <x:c r="C479" s="7" t="str">
        <x:v>CH-0237</x:v>
      </x:c>
      <x:c r="D479" s="7" t="str">
        <x:v>REA-O-A2</x:v>
      </x:c>
      <x:c r="E479" s="7" t="str">
        <x:v>OPERATIONAL</x:v>
      </x:c>
      <x:c r="F479" s="7" t="str">
        <x:v>PTC-A</x:v>
      </x:c>
      <x:c r="G479" s="7" t="str">
        <x:v>CF-16</x:v>
      </x:c>
      <x:c r="H479" s="7" t="str">
        <x:v>BEFORE</x:v>
      </x:c>
      <x:c r="I479" s="7" t="str">
        <x:v>ratio</x:v>
      </x:c>
      <x:c r="J479" s="7" t="n">
        <x:v>0</x:v>
      </x:c>
      <x:c r="K479" s="7" t="n">
        <x:v>1.2</x:v>
      </x:c>
      <x:c r="L479" s="7" t="n">
        <x:v>0.01</x:v>
      </x:c>
      <x:c r="M479" s="7" t="str"/>
      <x:c r="N479" s="7" t="str"/>
      <x:c r="O479" s="7" t="str"/>
      <x:c r="P479" s="7" t="str">
        <x:f>IF(O479="","OPEN",IF(OR(NOT(ISNUMBER(M479)),NOT(ISNUMBER(N479)),ABS(M479)&gt;L479,N479&gt;L479),"FAIL","PASS"))</x:f>
        <x:v>OPEN</x:v>
      </x:c>
    </x:row>
    <x:row r="480">
      <x:c r="B480" s="7" t="str">
        <x:v>CAL-00474</x:v>
      </x:c>
      <x:c r="C480" s="7" t="str">
        <x:v>CH-0237</x:v>
      </x:c>
      <x:c r="D480" s="7" t="str">
        <x:v>REA-O-A2</x:v>
      </x:c>
      <x:c r="E480" s="7" t="str">
        <x:v>OPERATIONAL</x:v>
      </x:c>
      <x:c r="F480" s="7" t="str">
        <x:v>PTC-A</x:v>
      </x:c>
      <x:c r="G480" s="7" t="str">
        <x:v>CF-16</x:v>
      </x:c>
      <x:c r="H480" s="7" t="str">
        <x:v>AFTER</x:v>
      </x:c>
      <x:c r="I480" s="7" t="str">
        <x:v>ratio</x:v>
      </x:c>
      <x:c r="J480" s="7" t="n">
        <x:v>0</x:v>
      </x:c>
      <x:c r="K480" s="7" t="n">
        <x:v>1.2</x:v>
      </x:c>
      <x:c r="L480" s="7" t="n">
        <x:v>0.01</x:v>
      </x:c>
      <x:c r="M480" s="7" t="str"/>
      <x:c r="N480" s="7" t="str"/>
      <x:c r="O480" s="7" t="str"/>
      <x:c r="P480" s="7" t="str">
        <x:f>IF(O480="","OPEN",IF(OR(NOT(ISNUMBER(M480)),NOT(ISNUMBER(N480)),ABS(M480)&gt;L480,N480&gt;L480),"FAIL","PASS"))</x:f>
        <x:v>OPEN</x:v>
      </x:c>
    </x:row>
    <x:row r="481">
      <x:c r="B481" s="7" t="str">
        <x:v>CAL-00475</x:v>
      </x:c>
      <x:c r="C481" s="7" t="str">
        <x:v>CH-0238</x:v>
      </x:c>
      <x:c r="D481" s="7" t="str">
        <x:v>REA-O-A2</x:v>
      </x:c>
      <x:c r="E481" s="7" t="str">
        <x:v>OPERATIONAL</x:v>
      </x:c>
      <x:c r="F481" s="7" t="str">
        <x:v>PTC-A</x:v>
      </x:c>
      <x:c r="G481" s="7" t="str">
        <x:v>CF-16</x:v>
      </x:c>
      <x:c r="H481" s="7" t="str">
        <x:v>BEFORE</x:v>
      </x:c>
      <x:c r="I481" s="7" t="str">
        <x:v>ratio</x:v>
      </x:c>
      <x:c r="J481" s="7" t="n">
        <x:v>0</x:v>
      </x:c>
      <x:c r="K481" s="7" t="n">
        <x:v>1.2</x:v>
      </x:c>
      <x:c r="L481" s="7" t="n">
        <x:v>0.01</x:v>
      </x:c>
      <x:c r="M481" s="7" t="str"/>
      <x:c r="N481" s="7" t="str"/>
      <x:c r="O481" s="7" t="str"/>
      <x:c r="P481" s="7" t="str">
        <x:f>IF(O481="","OPEN",IF(OR(NOT(ISNUMBER(M481)),NOT(ISNUMBER(N481)),ABS(M481)&gt;L481,N481&gt;L481),"FAIL","PASS"))</x:f>
        <x:v>OPEN</x:v>
      </x:c>
    </x:row>
    <x:row r="482">
      <x:c r="B482" s="7" t="str">
        <x:v>CAL-00476</x:v>
      </x:c>
      <x:c r="C482" s="7" t="str">
        <x:v>CH-0238</x:v>
      </x:c>
      <x:c r="D482" s="7" t="str">
        <x:v>REA-O-A2</x:v>
      </x:c>
      <x:c r="E482" s="7" t="str">
        <x:v>OPERATIONAL</x:v>
      </x:c>
      <x:c r="F482" s="7" t="str">
        <x:v>PTC-A</x:v>
      </x:c>
      <x:c r="G482" s="7" t="str">
        <x:v>CF-16</x:v>
      </x:c>
      <x:c r="H482" s="7" t="str">
        <x:v>AFTER</x:v>
      </x:c>
      <x:c r="I482" s="7" t="str">
        <x:v>ratio</x:v>
      </x:c>
      <x:c r="J482" s="7" t="n">
        <x:v>0</x:v>
      </x:c>
      <x:c r="K482" s="7" t="n">
        <x:v>1.2</x:v>
      </x:c>
      <x:c r="L482" s="7" t="n">
        <x:v>0.01</x:v>
      </x:c>
      <x:c r="M482" s="7" t="str"/>
      <x:c r="N482" s="7" t="str"/>
      <x:c r="O482" s="7" t="str"/>
      <x:c r="P482" s="7" t="str">
        <x:f>IF(O482="","OPEN",IF(OR(NOT(ISNUMBER(M482)),NOT(ISNUMBER(N482)),ABS(M482)&gt;L482,N482&gt;L482),"FAIL","PASS"))</x:f>
        <x:v>OPEN</x:v>
      </x:c>
    </x:row>
    <x:row r="483">
      <x:c r="B483" s="7" t="str">
        <x:v>CAL-00477</x:v>
      </x:c>
      <x:c r="C483" s="7" t="str">
        <x:v>CH-0239</x:v>
      </x:c>
      <x:c r="D483" s="7" t="str">
        <x:v>REA-O-A2</x:v>
      </x:c>
      <x:c r="E483" s="7" t="str">
        <x:v>OPERATIONAL</x:v>
      </x:c>
      <x:c r="F483" s="7" t="str">
        <x:v>PTC-A</x:v>
      </x:c>
      <x:c r="G483" s="7" t="str">
        <x:v>CF-16</x:v>
      </x:c>
      <x:c r="H483" s="7" t="str">
        <x:v>BEFORE</x:v>
      </x:c>
      <x:c r="I483" s="7" t="str">
        <x:v>ratio</x:v>
      </x:c>
      <x:c r="J483" s="7" t="n">
        <x:v>0</x:v>
      </x:c>
      <x:c r="K483" s="7" t="n">
        <x:v>1.2</x:v>
      </x:c>
      <x:c r="L483" s="7" t="n">
        <x:v>0.01</x:v>
      </x:c>
      <x:c r="M483" s="7" t="str"/>
      <x:c r="N483" s="7" t="str"/>
      <x:c r="O483" s="7" t="str"/>
      <x:c r="P483" s="7" t="str">
        <x:f>IF(O483="","OPEN",IF(OR(NOT(ISNUMBER(M483)),NOT(ISNUMBER(N483)),ABS(M483)&gt;L483,N483&gt;L483),"FAIL","PASS"))</x:f>
        <x:v>OPEN</x:v>
      </x:c>
    </x:row>
    <x:row r="484">
      <x:c r="B484" s="7" t="str">
        <x:v>CAL-00478</x:v>
      </x:c>
      <x:c r="C484" s="7" t="str">
        <x:v>CH-0239</x:v>
      </x:c>
      <x:c r="D484" s="7" t="str">
        <x:v>REA-O-A2</x:v>
      </x:c>
      <x:c r="E484" s="7" t="str">
        <x:v>OPERATIONAL</x:v>
      </x:c>
      <x:c r="F484" s="7" t="str">
        <x:v>PTC-A</x:v>
      </x:c>
      <x:c r="G484" s="7" t="str">
        <x:v>CF-16</x:v>
      </x:c>
      <x:c r="H484" s="7" t="str">
        <x:v>AFTER</x:v>
      </x:c>
      <x:c r="I484" s="7" t="str">
        <x:v>ratio</x:v>
      </x:c>
      <x:c r="J484" s="7" t="n">
        <x:v>0</x:v>
      </x:c>
      <x:c r="K484" s="7" t="n">
        <x:v>1.2</x:v>
      </x:c>
      <x:c r="L484" s="7" t="n">
        <x:v>0.01</x:v>
      </x:c>
      <x:c r="M484" s="7" t="str"/>
      <x:c r="N484" s="7" t="str"/>
      <x:c r="O484" s="7" t="str"/>
      <x:c r="P484" s="7" t="str">
        <x:f>IF(O484="","OPEN",IF(OR(NOT(ISNUMBER(M484)),NOT(ISNUMBER(N484)),ABS(M484)&gt;L484,N484&gt;L484),"FAIL","PASS"))</x:f>
        <x:v>OPEN</x:v>
      </x:c>
    </x:row>
    <x:row r="485">
      <x:c r="B485" s="7" t="str">
        <x:v>CAL-00479</x:v>
      </x:c>
      <x:c r="C485" s="7" t="str">
        <x:v>CH-0240</x:v>
      </x:c>
      <x:c r="D485" s="7" t="str">
        <x:v>REA-O-A2</x:v>
      </x:c>
      <x:c r="E485" s="7" t="str">
        <x:v>OPERATIONAL</x:v>
      </x:c>
      <x:c r="F485" s="7" t="str">
        <x:v>PTC-A</x:v>
      </x:c>
      <x:c r="G485" s="7" t="str">
        <x:v>CF-16</x:v>
      </x:c>
      <x:c r="H485" s="7" t="str">
        <x:v>BEFORE</x:v>
      </x:c>
      <x:c r="I485" s="7" t="str">
        <x:v>ratio</x:v>
      </x:c>
      <x:c r="J485" s="7" t="n">
        <x:v>0</x:v>
      </x:c>
      <x:c r="K485" s="7" t="n">
        <x:v>1.2</x:v>
      </x:c>
      <x:c r="L485" s="7" t="n">
        <x:v>0.01</x:v>
      </x:c>
      <x:c r="M485" s="7" t="str"/>
      <x:c r="N485" s="7" t="str"/>
      <x:c r="O485" s="7" t="str"/>
      <x:c r="P485" s="7" t="str">
        <x:f>IF(O485="","OPEN",IF(OR(NOT(ISNUMBER(M485)),NOT(ISNUMBER(N485)),ABS(M485)&gt;L485,N485&gt;L485),"FAIL","PASS"))</x:f>
        <x:v>OPEN</x:v>
      </x:c>
    </x:row>
    <x:row r="486">
      <x:c r="B486" s="7" t="str">
        <x:v>CAL-00480</x:v>
      </x:c>
      <x:c r="C486" s="7" t="str">
        <x:v>CH-0240</x:v>
      </x:c>
      <x:c r="D486" s="7" t="str">
        <x:v>REA-O-A2</x:v>
      </x:c>
      <x:c r="E486" s="7" t="str">
        <x:v>OPERATIONAL</x:v>
      </x:c>
      <x:c r="F486" s="7" t="str">
        <x:v>PTC-A</x:v>
      </x:c>
      <x:c r="G486" s="7" t="str">
        <x:v>CF-16</x:v>
      </x:c>
      <x:c r="H486" s="7" t="str">
        <x:v>AFTER</x:v>
      </x:c>
      <x:c r="I486" s="7" t="str">
        <x:v>ratio</x:v>
      </x:c>
      <x:c r="J486" s="7" t="n">
        <x:v>0</x:v>
      </x:c>
      <x:c r="K486" s="7" t="n">
        <x:v>1.2</x:v>
      </x:c>
      <x:c r="L486" s="7" t="n">
        <x:v>0.01</x:v>
      </x:c>
      <x:c r="M486" s="7" t="str"/>
      <x:c r="N486" s="7" t="str"/>
      <x:c r="O486" s="7" t="str"/>
      <x:c r="P486" s="7" t="str">
        <x:f>IF(O486="","OPEN",IF(OR(NOT(ISNUMBER(M486)),NOT(ISNUMBER(N486)),ABS(M486)&gt;L486,N486&gt;L486),"FAIL","PASS"))</x:f>
        <x:v>OPEN</x:v>
      </x:c>
    </x:row>
    <x:row r="487">
      <x:c r="B487" s="7" t="str">
        <x:v>CAL-00481</x:v>
      </x:c>
      <x:c r="C487" s="7" t="str">
        <x:v>CH-0241</x:v>
      </x:c>
      <x:c r="D487" s="7" t="str">
        <x:v>REA-O-A2</x:v>
      </x:c>
      <x:c r="E487" s="7" t="str">
        <x:v>OPERATIONAL</x:v>
      </x:c>
      <x:c r="F487" s="7" t="str">
        <x:v>PTC-A</x:v>
      </x:c>
      <x:c r="G487" s="7" t="str">
        <x:v>CF-17</x:v>
      </x:c>
      <x:c r="H487" s="7" t="str">
        <x:v>BEFORE</x:v>
      </x:c>
      <x:c r="I487" s="7" t="str">
        <x:v>L/min</x:v>
      </x:c>
      <x:c r="J487" s="7" t="n">
        <x:v>0</x:v>
      </x:c>
      <x:c r="K487" s="7" t="n">
        <x:v>2</x:v>
      </x:c>
      <x:c r="L487" s="7" t="n">
        <x:v>0.01</x:v>
      </x:c>
      <x:c r="M487" s="7" t="str"/>
      <x:c r="N487" s="7" t="str"/>
      <x:c r="O487" s="7" t="str"/>
      <x:c r="P487" s="7" t="str">
        <x:f>IF(O487="","OPEN",IF(OR(NOT(ISNUMBER(M487)),NOT(ISNUMBER(N487)),ABS(M487)&gt;L487,N487&gt;L487),"FAIL","PASS"))</x:f>
        <x:v>OPEN</x:v>
      </x:c>
    </x:row>
    <x:row r="488">
      <x:c r="B488" s="7" t="str">
        <x:v>CAL-00482</x:v>
      </x:c>
      <x:c r="C488" s="7" t="str">
        <x:v>CH-0241</x:v>
      </x:c>
      <x:c r="D488" s="7" t="str">
        <x:v>REA-O-A2</x:v>
      </x:c>
      <x:c r="E488" s="7" t="str">
        <x:v>OPERATIONAL</x:v>
      </x:c>
      <x:c r="F488" s="7" t="str">
        <x:v>PTC-A</x:v>
      </x:c>
      <x:c r="G488" s="7" t="str">
        <x:v>CF-17</x:v>
      </x:c>
      <x:c r="H488" s="7" t="str">
        <x:v>AFTER</x:v>
      </x:c>
      <x:c r="I488" s="7" t="str">
        <x:v>L/min</x:v>
      </x:c>
      <x:c r="J488" s="7" t="n">
        <x:v>0</x:v>
      </x:c>
      <x:c r="K488" s="7" t="n">
        <x:v>2</x:v>
      </x:c>
      <x:c r="L488" s="7" t="n">
        <x:v>0.01</x:v>
      </x:c>
      <x:c r="M488" s="7" t="str"/>
      <x:c r="N488" s="7" t="str"/>
      <x:c r="O488" s="7" t="str"/>
      <x:c r="P488" s="7" t="str">
        <x:f>IF(O488="","OPEN",IF(OR(NOT(ISNUMBER(M488)),NOT(ISNUMBER(N488)),ABS(M488)&gt;L488,N488&gt;L488),"FAIL","PASS"))</x:f>
        <x:v>OPEN</x:v>
      </x:c>
    </x:row>
    <x:row r="489">
      <x:c r="B489" s="7" t="str">
        <x:v>CAL-00483</x:v>
      </x:c>
      <x:c r="C489" s="7" t="str">
        <x:v>CH-0242</x:v>
      </x:c>
      <x:c r="D489" s="7" t="str">
        <x:v>REA-O-A2</x:v>
      </x:c>
      <x:c r="E489" s="7" t="str">
        <x:v>OPERATIONAL</x:v>
      </x:c>
      <x:c r="F489" s="7" t="str">
        <x:v>PTC-A</x:v>
      </x:c>
      <x:c r="G489" s="7" t="str">
        <x:v>CF-17</x:v>
      </x:c>
      <x:c r="H489" s="7" t="str">
        <x:v>BEFORE</x:v>
      </x:c>
      <x:c r="I489" s="7" t="str">
        <x:v>L/min</x:v>
      </x:c>
      <x:c r="J489" s="7" t="n">
        <x:v>0</x:v>
      </x:c>
      <x:c r="K489" s="7" t="n">
        <x:v>2</x:v>
      </x:c>
      <x:c r="L489" s="7" t="n">
        <x:v>0.01</x:v>
      </x:c>
      <x:c r="M489" s="7" t="str"/>
      <x:c r="N489" s="7" t="str"/>
      <x:c r="O489" s="7" t="str"/>
      <x:c r="P489" s="7" t="str">
        <x:f>IF(O489="","OPEN",IF(OR(NOT(ISNUMBER(M489)),NOT(ISNUMBER(N489)),ABS(M489)&gt;L489,N489&gt;L489),"FAIL","PASS"))</x:f>
        <x:v>OPEN</x:v>
      </x:c>
    </x:row>
    <x:row r="490">
      <x:c r="B490" s="7" t="str">
        <x:v>CAL-00484</x:v>
      </x:c>
      <x:c r="C490" s="7" t="str">
        <x:v>CH-0242</x:v>
      </x:c>
      <x:c r="D490" s="7" t="str">
        <x:v>REA-O-A2</x:v>
      </x:c>
      <x:c r="E490" s="7" t="str">
        <x:v>OPERATIONAL</x:v>
      </x:c>
      <x:c r="F490" s="7" t="str">
        <x:v>PTC-A</x:v>
      </x:c>
      <x:c r="G490" s="7" t="str">
        <x:v>CF-17</x:v>
      </x:c>
      <x:c r="H490" s="7" t="str">
        <x:v>AFTER</x:v>
      </x:c>
      <x:c r="I490" s="7" t="str">
        <x:v>L/min</x:v>
      </x:c>
      <x:c r="J490" s="7" t="n">
        <x:v>0</x:v>
      </x:c>
      <x:c r="K490" s="7" t="n">
        <x:v>2</x:v>
      </x:c>
      <x:c r="L490" s="7" t="n">
        <x:v>0.01</x:v>
      </x:c>
      <x:c r="M490" s="7" t="str"/>
      <x:c r="N490" s="7" t="str"/>
      <x:c r="O490" s="7" t="str"/>
      <x:c r="P490" s="7" t="str">
        <x:f>IF(O490="","OPEN",IF(OR(NOT(ISNUMBER(M490)),NOT(ISNUMBER(N490)),ABS(M490)&gt;L490,N490&gt;L490),"FAIL","PASS"))</x:f>
        <x:v>OPEN</x:v>
      </x:c>
    </x:row>
    <x:row r="491">
      <x:c r="B491" s="7" t="str">
        <x:v>CAL-00485</x:v>
      </x:c>
      <x:c r="C491" s="7" t="str">
        <x:v>CH-0243</x:v>
      </x:c>
      <x:c r="D491" s="7" t="str">
        <x:v>REA-O-A2</x:v>
      </x:c>
      <x:c r="E491" s="7" t="str">
        <x:v>OPERATIONAL</x:v>
      </x:c>
      <x:c r="F491" s="7" t="str">
        <x:v>PTC-A</x:v>
      </x:c>
      <x:c r="G491" s="7" t="str">
        <x:v>CF-17</x:v>
      </x:c>
      <x:c r="H491" s="7" t="str">
        <x:v>BEFORE</x:v>
      </x:c>
      <x:c r="I491" s="7" t="str">
        <x:v>L/min</x:v>
      </x:c>
      <x:c r="J491" s="7" t="n">
        <x:v>0</x:v>
      </x:c>
      <x:c r="K491" s="7" t="n">
        <x:v>2</x:v>
      </x:c>
      <x:c r="L491" s="7" t="n">
        <x:v>0.01</x:v>
      </x:c>
      <x:c r="M491" s="7" t="str"/>
      <x:c r="N491" s="7" t="str"/>
      <x:c r="O491" s="7" t="str"/>
      <x:c r="P491" s="7" t="str">
        <x:f>IF(O491="","OPEN",IF(OR(NOT(ISNUMBER(M491)),NOT(ISNUMBER(N491)),ABS(M491)&gt;L491,N491&gt;L491),"FAIL","PASS"))</x:f>
        <x:v>OPEN</x:v>
      </x:c>
    </x:row>
    <x:row r="492">
      <x:c r="B492" s="7" t="str">
        <x:v>CAL-00486</x:v>
      </x:c>
      <x:c r="C492" s="7" t="str">
        <x:v>CH-0243</x:v>
      </x:c>
      <x:c r="D492" s="7" t="str">
        <x:v>REA-O-A2</x:v>
      </x:c>
      <x:c r="E492" s="7" t="str">
        <x:v>OPERATIONAL</x:v>
      </x:c>
      <x:c r="F492" s="7" t="str">
        <x:v>PTC-A</x:v>
      </x:c>
      <x:c r="G492" s="7" t="str">
        <x:v>CF-17</x:v>
      </x:c>
      <x:c r="H492" s="7" t="str">
        <x:v>AFTER</x:v>
      </x:c>
      <x:c r="I492" s="7" t="str">
        <x:v>L/min</x:v>
      </x:c>
      <x:c r="J492" s="7" t="n">
        <x:v>0</x:v>
      </x:c>
      <x:c r="K492" s="7" t="n">
        <x:v>2</x:v>
      </x:c>
      <x:c r="L492" s="7" t="n">
        <x:v>0.01</x:v>
      </x:c>
      <x:c r="M492" s="7" t="str"/>
      <x:c r="N492" s="7" t="str"/>
      <x:c r="O492" s="7" t="str"/>
      <x:c r="P492" s="7" t="str">
        <x:f>IF(O492="","OPEN",IF(OR(NOT(ISNUMBER(M492)),NOT(ISNUMBER(N492)),ABS(M492)&gt;L492,N492&gt;L492),"FAIL","PASS"))</x:f>
        <x:v>OPEN</x:v>
      </x:c>
    </x:row>
    <x:row r="493">
      <x:c r="B493" s="7" t="str">
        <x:v>CAL-00487</x:v>
      </x:c>
      <x:c r="C493" s="7" t="str">
        <x:v>CH-0244</x:v>
      </x:c>
      <x:c r="D493" s="7" t="str">
        <x:v>REA-O-A2</x:v>
      </x:c>
      <x:c r="E493" s="7" t="str">
        <x:v>OPERATIONAL</x:v>
      </x:c>
      <x:c r="F493" s="7" t="str">
        <x:v>PTC-A</x:v>
      </x:c>
      <x:c r="G493" s="7" t="str">
        <x:v>CF-17</x:v>
      </x:c>
      <x:c r="H493" s="7" t="str">
        <x:v>BEFORE</x:v>
      </x:c>
      <x:c r="I493" s="7" t="str">
        <x:v>L/min</x:v>
      </x:c>
      <x:c r="J493" s="7" t="n">
        <x:v>0</x:v>
      </x:c>
      <x:c r="K493" s="7" t="n">
        <x:v>2</x:v>
      </x:c>
      <x:c r="L493" s="7" t="n">
        <x:v>0.01</x:v>
      </x:c>
      <x:c r="M493" s="7" t="str"/>
      <x:c r="N493" s="7" t="str"/>
      <x:c r="O493" s="7" t="str"/>
      <x:c r="P493" s="7" t="str">
        <x:f>IF(O493="","OPEN",IF(OR(NOT(ISNUMBER(M493)),NOT(ISNUMBER(N493)),ABS(M493)&gt;L493,N493&gt;L493),"FAIL","PASS"))</x:f>
        <x:v>OPEN</x:v>
      </x:c>
    </x:row>
    <x:row r="494">
      <x:c r="B494" s="7" t="str">
        <x:v>CAL-00488</x:v>
      </x:c>
      <x:c r="C494" s="7" t="str">
        <x:v>CH-0244</x:v>
      </x:c>
      <x:c r="D494" s="7" t="str">
        <x:v>REA-O-A2</x:v>
      </x:c>
      <x:c r="E494" s="7" t="str">
        <x:v>OPERATIONAL</x:v>
      </x:c>
      <x:c r="F494" s="7" t="str">
        <x:v>PTC-A</x:v>
      </x:c>
      <x:c r="G494" s="7" t="str">
        <x:v>CF-17</x:v>
      </x:c>
      <x:c r="H494" s="7" t="str">
        <x:v>AFTER</x:v>
      </x:c>
      <x:c r="I494" s="7" t="str">
        <x:v>L/min</x:v>
      </x:c>
      <x:c r="J494" s="7" t="n">
        <x:v>0</x:v>
      </x:c>
      <x:c r="K494" s="7" t="n">
        <x:v>2</x:v>
      </x:c>
      <x:c r="L494" s="7" t="n">
        <x:v>0.01</x:v>
      </x:c>
      <x:c r="M494" s="7" t="str"/>
      <x:c r="N494" s="7" t="str"/>
      <x:c r="O494" s="7" t="str"/>
      <x:c r="P494" s="7" t="str">
        <x:f>IF(O494="","OPEN",IF(OR(NOT(ISNUMBER(M494)),NOT(ISNUMBER(N494)),ABS(M494)&gt;L494,N494&gt;L494),"FAIL","PASS"))</x:f>
        <x:v>OPEN</x:v>
      </x:c>
    </x:row>
    <x:row r="495">
      <x:c r="B495" s="7" t="str">
        <x:v>CAL-00489</x:v>
      </x:c>
      <x:c r="C495" s="7" t="str">
        <x:v>CH-0245</x:v>
      </x:c>
      <x:c r="D495" s="7" t="str">
        <x:v>REA-O-A2</x:v>
      </x:c>
      <x:c r="E495" s="7" t="str">
        <x:v>OPERATIONAL</x:v>
      </x:c>
      <x:c r="F495" s="7" t="str">
        <x:v>PTC-A</x:v>
      </x:c>
      <x:c r="G495" s="7" t="str">
        <x:v>CF-17</x:v>
      </x:c>
      <x:c r="H495" s="7" t="str">
        <x:v>BEFORE</x:v>
      </x:c>
      <x:c r="I495" s="7" t="str">
        <x:v>L/min</x:v>
      </x:c>
      <x:c r="J495" s="7" t="n">
        <x:v>0</x:v>
      </x:c>
      <x:c r="K495" s="7" t="n">
        <x:v>2</x:v>
      </x:c>
      <x:c r="L495" s="7" t="n">
        <x:v>0.01</x:v>
      </x:c>
      <x:c r="M495" s="7" t="str"/>
      <x:c r="N495" s="7" t="str"/>
      <x:c r="O495" s="7" t="str"/>
      <x:c r="P495" s="7" t="str">
        <x:f>IF(O495="","OPEN",IF(OR(NOT(ISNUMBER(M495)),NOT(ISNUMBER(N495)),ABS(M495)&gt;L495,N495&gt;L495),"FAIL","PASS"))</x:f>
        <x:v>OPEN</x:v>
      </x:c>
    </x:row>
    <x:row r="496">
      <x:c r="B496" s="7" t="str">
        <x:v>CAL-00490</x:v>
      </x:c>
      <x:c r="C496" s="7" t="str">
        <x:v>CH-0245</x:v>
      </x:c>
      <x:c r="D496" s="7" t="str">
        <x:v>REA-O-A2</x:v>
      </x:c>
      <x:c r="E496" s="7" t="str">
        <x:v>OPERATIONAL</x:v>
      </x:c>
      <x:c r="F496" s="7" t="str">
        <x:v>PTC-A</x:v>
      </x:c>
      <x:c r="G496" s="7" t="str">
        <x:v>CF-17</x:v>
      </x:c>
      <x:c r="H496" s="7" t="str">
        <x:v>AFTER</x:v>
      </x:c>
      <x:c r="I496" s="7" t="str">
        <x:v>L/min</x:v>
      </x:c>
      <x:c r="J496" s="7" t="n">
        <x:v>0</x:v>
      </x:c>
      <x:c r="K496" s="7" t="n">
        <x:v>2</x:v>
      </x:c>
      <x:c r="L496" s="7" t="n">
        <x:v>0.01</x:v>
      </x:c>
      <x:c r="M496" s="7" t="str"/>
      <x:c r="N496" s="7" t="str"/>
      <x:c r="O496" s="7" t="str"/>
      <x:c r="P496" s="7" t="str">
        <x:f>IF(O496="","OPEN",IF(OR(NOT(ISNUMBER(M496)),NOT(ISNUMBER(N496)),ABS(M496)&gt;L496,N496&gt;L496),"FAIL","PASS"))</x:f>
        <x:v>OPEN</x:v>
      </x:c>
    </x:row>
    <x:row r="497">
      <x:c r="B497" s="7" t="str">
        <x:v>CAL-00491</x:v>
      </x:c>
      <x:c r="C497" s="7" t="str">
        <x:v>CH-0246</x:v>
      </x:c>
      <x:c r="D497" s="7" t="str">
        <x:v>REA-O-A2</x:v>
      </x:c>
      <x:c r="E497" s="7" t="str">
        <x:v>OPERATIONAL</x:v>
      </x:c>
      <x:c r="F497" s="7" t="str">
        <x:v>PTC-A</x:v>
      </x:c>
      <x:c r="G497" s="7" t="str">
        <x:v>CF-17</x:v>
      </x:c>
      <x:c r="H497" s="7" t="str">
        <x:v>BEFORE</x:v>
      </x:c>
      <x:c r="I497" s="7" t="str">
        <x:v>L/min</x:v>
      </x:c>
      <x:c r="J497" s="7" t="n">
        <x:v>0</x:v>
      </x:c>
      <x:c r="K497" s="7" t="n">
        <x:v>2</x:v>
      </x:c>
      <x:c r="L497" s="7" t="n">
        <x:v>0.01</x:v>
      </x:c>
      <x:c r="M497" s="7" t="str"/>
      <x:c r="N497" s="7" t="str"/>
      <x:c r="O497" s="7" t="str"/>
      <x:c r="P497" s="7" t="str">
        <x:f>IF(O497="","OPEN",IF(OR(NOT(ISNUMBER(M497)),NOT(ISNUMBER(N497)),ABS(M497)&gt;L497,N497&gt;L497),"FAIL","PASS"))</x:f>
        <x:v>OPEN</x:v>
      </x:c>
    </x:row>
    <x:row r="498">
      <x:c r="B498" s="7" t="str">
        <x:v>CAL-00492</x:v>
      </x:c>
      <x:c r="C498" s="7" t="str">
        <x:v>CH-0246</x:v>
      </x:c>
      <x:c r="D498" s="7" t="str">
        <x:v>REA-O-A2</x:v>
      </x:c>
      <x:c r="E498" s="7" t="str">
        <x:v>OPERATIONAL</x:v>
      </x:c>
      <x:c r="F498" s="7" t="str">
        <x:v>PTC-A</x:v>
      </x:c>
      <x:c r="G498" s="7" t="str">
        <x:v>CF-17</x:v>
      </x:c>
      <x:c r="H498" s="7" t="str">
        <x:v>AFTER</x:v>
      </x:c>
      <x:c r="I498" s="7" t="str">
        <x:v>L/min</x:v>
      </x:c>
      <x:c r="J498" s="7" t="n">
        <x:v>0</x:v>
      </x:c>
      <x:c r="K498" s="7" t="n">
        <x:v>2</x:v>
      </x:c>
      <x:c r="L498" s="7" t="n">
        <x:v>0.01</x:v>
      </x:c>
      <x:c r="M498" s="7" t="str"/>
      <x:c r="N498" s="7" t="str"/>
      <x:c r="O498" s="7" t="str"/>
      <x:c r="P498" s="7" t="str">
        <x:f>IF(O498="","OPEN",IF(OR(NOT(ISNUMBER(M498)),NOT(ISNUMBER(N498)),ABS(M498)&gt;L498,N498&gt;L498),"FAIL","PASS"))</x:f>
        <x:v>OPEN</x:v>
      </x:c>
    </x:row>
    <x:row r="499">
      <x:c r="B499" s="7" t="str">
        <x:v>CAL-00493</x:v>
      </x:c>
      <x:c r="C499" s="7" t="str">
        <x:v>CH-0247</x:v>
      </x:c>
      <x:c r="D499" s="7" t="str">
        <x:v>REA-O-A2</x:v>
      </x:c>
      <x:c r="E499" s="7" t="str">
        <x:v>OPERATIONAL</x:v>
      </x:c>
      <x:c r="F499" s="7" t="str">
        <x:v>PTC-A</x:v>
      </x:c>
      <x:c r="G499" s="7" t="str">
        <x:v>CF-18</x:v>
      </x:c>
      <x:c r="H499" s="7" t="str">
        <x:v>BEFORE</x:v>
      </x:c>
      <x:c r="I499" s="7" t="str">
        <x:v>m2</x:v>
      </x:c>
      <x:c r="J499" s="7" t="n">
        <x:v>0</x:v>
      </x:c>
      <x:c r="K499" s="7" t="n">
        <x:v>2.5</x:v>
      </x:c>
      <x:c r="L499" s="7" t="n">
        <x:v>0.01</x:v>
      </x:c>
      <x:c r="M499" s="7" t="str"/>
      <x:c r="N499" s="7" t="str"/>
      <x:c r="O499" s="7" t="str"/>
      <x:c r="P499" s="7" t="str">
        <x:f>IF(O499="","OPEN",IF(OR(NOT(ISNUMBER(M499)),NOT(ISNUMBER(N499)),ABS(M499)&gt;L499,N499&gt;L499),"FAIL","PASS"))</x:f>
        <x:v>OPEN</x:v>
      </x:c>
    </x:row>
    <x:row r="500">
      <x:c r="B500" s="7" t="str">
        <x:v>CAL-00494</x:v>
      </x:c>
      <x:c r="C500" s="7" t="str">
        <x:v>CH-0247</x:v>
      </x:c>
      <x:c r="D500" s="7" t="str">
        <x:v>REA-O-A2</x:v>
      </x:c>
      <x:c r="E500" s="7" t="str">
        <x:v>OPERATIONAL</x:v>
      </x:c>
      <x:c r="F500" s="7" t="str">
        <x:v>PTC-A</x:v>
      </x:c>
      <x:c r="G500" s="7" t="str">
        <x:v>CF-18</x:v>
      </x:c>
      <x:c r="H500" s="7" t="str">
        <x:v>AFTER</x:v>
      </x:c>
      <x:c r="I500" s="7" t="str">
        <x:v>m2</x:v>
      </x:c>
      <x:c r="J500" s="7" t="n">
        <x:v>0</x:v>
      </x:c>
      <x:c r="K500" s="7" t="n">
        <x:v>2.5</x:v>
      </x:c>
      <x:c r="L500" s="7" t="n">
        <x:v>0.01</x:v>
      </x:c>
      <x:c r="M500" s="7" t="str"/>
      <x:c r="N500" s="7" t="str"/>
      <x:c r="O500" s="7" t="str"/>
      <x:c r="P500" s="7" t="str">
        <x:f>IF(O500="","OPEN",IF(OR(NOT(ISNUMBER(M500)),NOT(ISNUMBER(N500)),ABS(M500)&gt;L500,N500&gt;L500),"FAIL","PASS"))</x:f>
        <x:v>OPEN</x:v>
      </x:c>
    </x:row>
    <x:row r="501">
      <x:c r="B501" s="7" t="str">
        <x:v>CAL-00495</x:v>
      </x:c>
      <x:c r="C501" s="7" t="str">
        <x:v>CH-0248</x:v>
      </x:c>
      <x:c r="D501" s="7" t="str">
        <x:v>REA-O-A2</x:v>
      </x:c>
      <x:c r="E501" s="7" t="str">
        <x:v>OPERATIONAL</x:v>
      </x:c>
      <x:c r="F501" s="7" t="str">
        <x:v>PTC-A</x:v>
      </x:c>
      <x:c r="G501" s="7" t="str">
        <x:v>CF-18</x:v>
      </x:c>
      <x:c r="H501" s="7" t="str">
        <x:v>BEFORE</x:v>
      </x:c>
      <x:c r="I501" s="7" t="str">
        <x:v>m2</x:v>
      </x:c>
      <x:c r="J501" s="7" t="n">
        <x:v>0</x:v>
      </x:c>
      <x:c r="K501" s="7" t="n">
        <x:v>2.5</x:v>
      </x:c>
      <x:c r="L501" s="7" t="n">
        <x:v>0.01</x:v>
      </x:c>
      <x:c r="M501" s="7" t="str"/>
      <x:c r="N501" s="7" t="str"/>
      <x:c r="O501" s="7" t="str"/>
      <x:c r="P501" s="7" t="str">
        <x:f>IF(O501="","OPEN",IF(OR(NOT(ISNUMBER(M501)),NOT(ISNUMBER(N501)),ABS(M501)&gt;L501,N501&gt;L501),"FAIL","PASS"))</x:f>
        <x:v>OPEN</x:v>
      </x:c>
    </x:row>
    <x:row r="502">
      <x:c r="B502" s="7" t="str">
        <x:v>CAL-00496</x:v>
      </x:c>
      <x:c r="C502" s="7" t="str">
        <x:v>CH-0248</x:v>
      </x:c>
      <x:c r="D502" s="7" t="str">
        <x:v>REA-O-A2</x:v>
      </x:c>
      <x:c r="E502" s="7" t="str">
        <x:v>OPERATIONAL</x:v>
      </x:c>
      <x:c r="F502" s="7" t="str">
        <x:v>PTC-A</x:v>
      </x:c>
      <x:c r="G502" s="7" t="str">
        <x:v>CF-18</x:v>
      </x:c>
      <x:c r="H502" s="7" t="str">
        <x:v>AFTER</x:v>
      </x:c>
      <x:c r="I502" s="7" t="str">
        <x:v>m2</x:v>
      </x:c>
      <x:c r="J502" s="7" t="n">
        <x:v>0</x:v>
      </x:c>
      <x:c r="K502" s="7" t="n">
        <x:v>2.5</x:v>
      </x:c>
      <x:c r="L502" s="7" t="n">
        <x:v>0.01</x:v>
      </x:c>
      <x:c r="M502" s="7" t="str"/>
      <x:c r="N502" s="7" t="str"/>
      <x:c r="O502" s="7" t="str"/>
      <x:c r="P502" s="7" t="str">
        <x:f>IF(O502="","OPEN",IF(OR(NOT(ISNUMBER(M502)),NOT(ISNUMBER(N502)),ABS(M502)&gt;L502,N502&gt;L502),"FAIL","PASS"))</x:f>
        <x:v>OPEN</x:v>
      </x:c>
    </x:row>
    <x:row r="503">
      <x:c r="B503" s="7" t="str">
        <x:v>CAL-00497</x:v>
      </x:c>
      <x:c r="C503" s="7" t="str">
        <x:v>CH-0249</x:v>
      </x:c>
      <x:c r="D503" s="7" t="str">
        <x:v>REA-O-A2</x:v>
      </x:c>
      <x:c r="E503" s="7" t="str">
        <x:v>OPERATIONAL</x:v>
      </x:c>
      <x:c r="F503" s="7" t="str">
        <x:v>PTC-A</x:v>
      </x:c>
      <x:c r="G503" s="7" t="str">
        <x:v>CF-18</x:v>
      </x:c>
      <x:c r="H503" s="7" t="str">
        <x:v>BEFORE</x:v>
      </x:c>
      <x:c r="I503" s="7" t="str">
        <x:v>m2</x:v>
      </x:c>
      <x:c r="J503" s="7" t="n">
        <x:v>0</x:v>
      </x:c>
      <x:c r="K503" s="7" t="n">
        <x:v>2.5</x:v>
      </x:c>
      <x:c r="L503" s="7" t="n">
        <x:v>0.01</x:v>
      </x:c>
      <x:c r="M503" s="7" t="str"/>
      <x:c r="N503" s="7" t="str"/>
      <x:c r="O503" s="7" t="str"/>
      <x:c r="P503" s="7" t="str">
        <x:f>IF(O503="","OPEN",IF(OR(NOT(ISNUMBER(M503)),NOT(ISNUMBER(N503)),ABS(M503)&gt;L503,N503&gt;L503),"FAIL","PASS"))</x:f>
        <x:v>OPEN</x:v>
      </x:c>
    </x:row>
    <x:row r="504">
      <x:c r="B504" s="7" t="str">
        <x:v>CAL-00498</x:v>
      </x:c>
      <x:c r="C504" s="7" t="str">
        <x:v>CH-0249</x:v>
      </x:c>
      <x:c r="D504" s="7" t="str">
        <x:v>REA-O-A2</x:v>
      </x:c>
      <x:c r="E504" s="7" t="str">
        <x:v>OPERATIONAL</x:v>
      </x:c>
      <x:c r="F504" s="7" t="str">
        <x:v>PTC-A</x:v>
      </x:c>
      <x:c r="G504" s="7" t="str">
        <x:v>CF-18</x:v>
      </x:c>
      <x:c r="H504" s="7" t="str">
        <x:v>AFTER</x:v>
      </x:c>
      <x:c r="I504" s="7" t="str">
        <x:v>m2</x:v>
      </x:c>
      <x:c r="J504" s="7" t="n">
        <x:v>0</x:v>
      </x:c>
      <x:c r="K504" s="7" t="n">
        <x:v>2.5</x:v>
      </x:c>
      <x:c r="L504" s="7" t="n">
        <x:v>0.01</x:v>
      </x:c>
      <x:c r="M504" s="7" t="str"/>
      <x:c r="N504" s="7" t="str"/>
      <x:c r="O504" s="7" t="str"/>
      <x:c r="P504" s="7" t="str">
        <x:f>IF(O504="","OPEN",IF(OR(NOT(ISNUMBER(M504)),NOT(ISNUMBER(N504)),ABS(M504)&gt;L504,N504&gt;L504),"FAIL","PASS"))</x:f>
        <x:v>OPEN</x:v>
      </x:c>
    </x:row>
    <x:row r="505">
      <x:c r="B505" s="7" t="str">
        <x:v>CAL-00499</x:v>
      </x:c>
      <x:c r="C505" s="7" t="str">
        <x:v>CH-0250</x:v>
      </x:c>
      <x:c r="D505" s="7" t="str">
        <x:v>REA-O-A2</x:v>
      </x:c>
      <x:c r="E505" s="7" t="str">
        <x:v>OPERATIONAL</x:v>
      </x:c>
      <x:c r="F505" s="7" t="str">
        <x:v>PTC-A</x:v>
      </x:c>
      <x:c r="G505" s="7" t="str">
        <x:v>CF-18</x:v>
      </x:c>
      <x:c r="H505" s="7" t="str">
        <x:v>BEFORE</x:v>
      </x:c>
      <x:c r="I505" s="7" t="str">
        <x:v>m2</x:v>
      </x:c>
      <x:c r="J505" s="7" t="n">
        <x:v>0</x:v>
      </x:c>
      <x:c r="K505" s="7" t="n">
        <x:v>2.5</x:v>
      </x:c>
      <x:c r="L505" s="7" t="n">
        <x:v>0.01</x:v>
      </x:c>
      <x:c r="M505" s="7" t="str"/>
      <x:c r="N505" s="7" t="str"/>
      <x:c r="O505" s="7" t="str"/>
      <x:c r="P505" s="7" t="str">
        <x:f>IF(O505="","OPEN",IF(OR(NOT(ISNUMBER(M505)),NOT(ISNUMBER(N505)),ABS(M505)&gt;L505,N505&gt;L505),"FAIL","PASS"))</x:f>
        <x:v>OPEN</x:v>
      </x:c>
    </x:row>
    <x:row r="506">
      <x:c r="B506" s="7" t="str">
        <x:v>CAL-00500</x:v>
      </x:c>
      <x:c r="C506" s="7" t="str">
        <x:v>CH-0250</x:v>
      </x:c>
      <x:c r="D506" s="7" t="str">
        <x:v>REA-O-A2</x:v>
      </x:c>
      <x:c r="E506" s="7" t="str">
        <x:v>OPERATIONAL</x:v>
      </x:c>
      <x:c r="F506" s="7" t="str">
        <x:v>PTC-A</x:v>
      </x:c>
      <x:c r="G506" s="7" t="str">
        <x:v>CF-18</x:v>
      </x:c>
      <x:c r="H506" s="7" t="str">
        <x:v>AFTER</x:v>
      </x:c>
      <x:c r="I506" s="7" t="str">
        <x:v>m2</x:v>
      </x:c>
      <x:c r="J506" s="7" t="n">
        <x:v>0</x:v>
      </x:c>
      <x:c r="K506" s="7" t="n">
        <x:v>2.5</x:v>
      </x:c>
      <x:c r="L506" s="7" t="n">
        <x:v>0.01</x:v>
      </x:c>
      <x:c r="M506" s="7" t="str"/>
      <x:c r="N506" s="7" t="str"/>
      <x:c r="O506" s="7" t="str"/>
      <x:c r="P506" s="7" t="str">
        <x:f>IF(O506="","OPEN",IF(OR(NOT(ISNUMBER(M506)),NOT(ISNUMBER(N506)),ABS(M506)&gt;L506,N506&gt;L506),"FAIL","PASS"))</x:f>
        <x:v>OPEN</x:v>
      </x:c>
    </x:row>
    <x:row r="507">
      <x:c r="B507" s="7" t="str">
        <x:v>CAL-00501</x:v>
      </x:c>
      <x:c r="C507" s="7" t="str">
        <x:v>CH-0251</x:v>
      </x:c>
      <x:c r="D507" s="7" t="str">
        <x:v>REA-O-A2</x:v>
      </x:c>
      <x:c r="E507" s="7" t="str">
        <x:v>OPERATIONAL</x:v>
      </x:c>
      <x:c r="F507" s="7" t="str">
        <x:v>PTC-A</x:v>
      </x:c>
      <x:c r="G507" s="7" t="str">
        <x:v>CF-18</x:v>
      </x:c>
      <x:c r="H507" s="7" t="str">
        <x:v>BEFORE</x:v>
      </x:c>
      <x:c r="I507" s="7" t="str">
        <x:v>m2</x:v>
      </x:c>
      <x:c r="J507" s="7" t="n">
        <x:v>0</x:v>
      </x:c>
      <x:c r="K507" s="7" t="n">
        <x:v>2.5</x:v>
      </x:c>
      <x:c r="L507" s="7" t="n">
        <x:v>0.01</x:v>
      </x:c>
      <x:c r="M507" s="7" t="str"/>
      <x:c r="N507" s="7" t="str"/>
      <x:c r="O507" s="7" t="str"/>
      <x:c r="P507" s="7" t="str">
        <x:f>IF(O507="","OPEN",IF(OR(NOT(ISNUMBER(M507)),NOT(ISNUMBER(N507)),ABS(M507)&gt;L507,N507&gt;L507),"FAIL","PASS"))</x:f>
        <x:v>OPEN</x:v>
      </x:c>
    </x:row>
    <x:row r="508">
      <x:c r="B508" s="7" t="str">
        <x:v>CAL-00502</x:v>
      </x:c>
      <x:c r="C508" s="7" t="str">
        <x:v>CH-0251</x:v>
      </x:c>
      <x:c r="D508" s="7" t="str">
        <x:v>REA-O-A2</x:v>
      </x:c>
      <x:c r="E508" s="7" t="str">
        <x:v>OPERATIONAL</x:v>
      </x:c>
      <x:c r="F508" s="7" t="str">
        <x:v>PTC-A</x:v>
      </x:c>
      <x:c r="G508" s="7" t="str">
        <x:v>CF-18</x:v>
      </x:c>
      <x:c r="H508" s="7" t="str">
        <x:v>AFTER</x:v>
      </x:c>
      <x:c r="I508" s="7" t="str">
        <x:v>m2</x:v>
      </x:c>
      <x:c r="J508" s="7" t="n">
        <x:v>0</x:v>
      </x:c>
      <x:c r="K508" s="7" t="n">
        <x:v>2.5</x:v>
      </x:c>
      <x:c r="L508" s="7" t="n">
        <x:v>0.01</x:v>
      </x:c>
      <x:c r="M508" s="7" t="str"/>
      <x:c r="N508" s="7" t="str"/>
      <x:c r="O508" s="7" t="str"/>
      <x:c r="P508" s="7" t="str">
        <x:f>IF(O508="","OPEN",IF(OR(NOT(ISNUMBER(M508)),NOT(ISNUMBER(N508)),ABS(M508)&gt;L508,N508&gt;L508),"FAIL","PASS"))</x:f>
        <x:v>OPEN</x:v>
      </x:c>
    </x:row>
    <x:row r="509">
      <x:c r="B509" s="7" t="str">
        <x:v>CAL-00503</x:v>
      </x:c>
      <x:c r="C509" s="7" t="str">
        <x:v>CH-0252</x:v>
      </x:c>
      <x:c r="D509" s="7" t="str">
        <x:v>REA-O-A2</x:v>
      </x:c>
      <x:c r="E509" s="7" t="str">
        <x:v>OPERATIONAL</x:v>
      </x:c>
      <x:c r="F509" s="7" t="str">
        <x:v>PTC-A</x:v>
      </x:c>
      <x:c r="G509" s="7" t="str">
        <x:v>CF-18</x:v>
      </x:c>
      <x:c r="H509" s="7" t="str">
        <x:v>BEFORE</x:v>
      </x:c>
      <x:c r="I509" s="7" t="str">
        <x:v>m2</x:v>
      </x:c>
      <x:c r="J509" s="7" t="n">
        <x:v>0</x:v>
      </x:c>
      <x:c r="K509" s="7" t="n">
        <x:v>2.5</x:v>
      </x:c>
      <x:c r="L509" s="7" t="n">
        <x:v>0.01</x:v>
      </x:c>
      <x:c r="M509" s="7" t="str"/>
      <x:c r="N509" s="7" t="str"/>
      <x:c r="O509" s="7" t="str"/>
      <x:c r="P509" s="7" t="str">
        <x:f>IF(O509="","OPEN",IF(OR(NOT(ISNUMBER(M509)),NOT(ISNUMBER(N509)),ABS(M509)&gt;L509,N509&gt;L509),"FAIL","PASS"))</x:f>
        <x:v>OPEN</x:v>
      </x:c>
    </x:row>
    <x:row r="510">
      <x:c r="B510" s="7" t="str">
        <x:v>CAL-00504</x:v>
      </x:c>
      <x:c r="C510" s="7" t="str">
        <x:v>CH-0252</x:v>
      </x:c>
      <x:c r="D510" s="7" t="str">
        <x:v>REA-O-A2</x:v>
      </x:c>
      <x:c r="E510" s="7" t="str">
        <x:v>OPERATIONAL</x:v>
      </x:c>
      <x:c r="F510" s="7" t="str">
        <x:v>PTC-A</x:v>
      </x:c>
      <x:c r="G510" s="7" t="str">
        <x:v>CF-18</x:v>
      </x:c>
      <x:c r="H510" s="7" t="str">
        <x:v>AFTER</x:v>
      </x:c>
      <x:c r="I510" s="7" t="str">
        <x:v>m2</x:v>
      </x:c>
      <x:c r="J510" s="7" t="n">
        <x:v>0</x:v>
      </x:c>
      <x:c r="K510" s="7" t="n">
        <x:v>2.5</x:v>
      </x:c>
      <x:c r="L510" s="7" t="n">
        <x:v>0.01</x:v>
      </x:c>
      <x:c r="M510" s="7" t="str"/>
      <x:c r="N510" s="7" t="str"/>
      <x:c r="O510" s="7" t="str"/>
      <x:c r="P510" s="7" t="str">
        <x:f>IF(O510="","OPEN",IF(OR(NOT(ISNUMBER(M510)),NOT(ISNUMBER(N510)),ABS(M510)&gt;L510,N510&gt;L510),"FAIL","PASS"))</x:f>
        <x:v>OPEN</x:v>
      </x:c>
    </x:row>
    <x:row r="511">
      <x:c r="B511" s="7" t="str">
        <x:v>CAL-00505</x:v>
      </x:c>
      <x:c r="C511" s="7" t="str">
        <x:v>CH-0253</x:v>
      </x:c>
      <x:c r="D511" s="7" t="str">
        <x:v>REA-O-A2</x:v>
      </x:c>
      <x:c r="E511" s="7" t="str">
        <x:v>OPERATIONAL</x:v>
      </x:c>
      <x:c r="F511" s="7" t="str">
        <x:v>PTC-A</x:v>
      </x:c>
      <x:c r="G511" s="7" t="str">
        <x:v>CF-19</x:v>
      </x:c>
      <x:c r="H511" s="7" t="str">
        <x:v>BEFORE</x:v>
      </x:c>
      <x:c r="I511" s="7" t="str">
        <x:v>m3/min</x:v>
      </x:c>
      <x:c r="J511" s="7" t="n">
        <x:v>0</x:v>
      </x:c>
      <x:c r="K511" s="7" t="n">
        <x:v>5</x:v>
      </x:c>
      <x:c r="L511" s="7" t="n">
        <x:v>0.01</x:v>
      </x:c>
      <x:c r="M511" s="7" t="str"/>
      <x:c r="N511" s="7" t="str"/>
      <x:c r="O511" s="7" t="str"/>
      <x:c r="P511" s="7" t="str">
        <x:f>IF(O511="","OPEN",IF(OR(NOT(ISNUMBER(M511)),NOT(ISNUMBER(N511)),ABS(M511)&gt;L511,N511&gt;L511),"FAIL","PASS"))</x:f>
        <x:v>OPEN</x:v>
      </x:c>
    </x:row>
    <x:row r="512">
      <x:c r="B512" s="7" t="str">
        <x:v>CAL-00506</x:v>
      </x:c>
      <x:c r="C512" s="7" t="str">
        <x:v>CH-0253</x:v>
      </x:c>
      <x:c r="D512" s="7" t="str">
        <x:v>REA-O-A2</x:v>
      </x:c>
      <x:c r="E512" s="7" t="str">
        <x:v>OPERATIONAL</x:v>
      </x:c>
      <x:c r="F512" s="7" t="str">
        <x:v>PTC-A</x:v>
      </x:c>
      <x:c r="G512" s="7" t="str">
        <x:v>CF-19</x:v>
      </x:c>
      <x:c r="H512" s="7" t="str">
        <x:v>AFTER</x:v>
      </x:c>
      <x:c r="I512" s="7" t="str">
        <x:v>m3/min</x:v>
      </x:c>
      <x:c r="J512" s="7" t="n">
        <x:v>0</x:v>
      </x:c>
      <x:c r="K512" s="7" t="n">
        <x:v>5</x:v>
      </x:c>
      <x:c r="L512" s="7" t="n">
        <x:v>0.01</x:v>
      </x:c>
      <x:c r="M512" s="7" t="str"/>
      <x:c r="N512" s="7" t="str"/>
      <x:c r="O512" s="7" t="str"/>
      <x:c r="P512" s="7" t="str">
        <x:f>IF(O512="","OPEN",IF(OR(NOT(ISNUMBER(M512)),NOT(ISNUMBER(N512)),ABS(M512)&gt;L512,N512&gt;L512),"FAIL","PASS"))</x:f>
        <x:v>OPEN</x:v>
      </x:c>
    </x:row>
    <x:row r="513">
      <x:c r="B513" s="7" t="str">
        <x:v>CAL-00507</x:v>
      </x:c>
      <x:c r="C513" s="7" t="str">
        <x:v>CH-0254</x:v>
      </x:c>
      <x:c r="D513" s="7" t="str">
        <x:v>REA-O-A2</x:v>
      </x:c>
      <x:c r="E513" s="7" t="str">
        <x:v>OPERATIONAL</x:v>
      </x:c>
      <x:c r="F513" s="7" t="str">
        <x:v>PTC-A</x:v>
      </x:c>
      <x:c r="G513" s="7" t="str">
        <x:v>CF-19</x:v>
      </x:c>
      <x:c r="H513" s="7" t="str">
        <x:v>BEFORE</x:v>
      </x:c>
      <x:c r="I513" s="7" t="str">
        <x:v>m3/min</x:v>
      </x:c>
      <x:c r="J513" s="7" t="n">
        <x:v>0</x:v>
      </x:c>
      <x:c r="K513" s="7" t="n">
        <x:v>5</x:v>
      </x:c>
      <x:c r="L513" s="7" t="n">
        <x:v>0.01</x:v>
      </x:c>
      <x:c r="M513" s="7" t="str"/>
      <x:c r="N513" s="7" t="str"/>
      <x:c r="O513" s="7" t="str"/>
      <x:c r="P513" s="7" t="str">
        <x:f>IF(O513="","OPEN",IF(OR(NOT(ISNUMBER(M513)),NOT(ISNUMBER(N513)),ABS(M513)&gt;L513,N513&gt;L513),"FAIL","PASS"))</x:f>
        <x:v>OPEN</x:v>
      </x:c>
    </x:row>
    <x:row r="514">
      <x:c r="B514" s="7" t="str">
        <x:v>CAL-00508</x:v>
      </x:c>
      <x:c r="C514" s="7" t="str">
        <x:v>CH-0254</x:v>
      </x:c>
      <x:c r="D514" s="7" t="str">
        <x:v>REA-O-A2</x:v>
      </x:c>
      <x:c r="E514" s="7" t="str">
        <x:v>OPERATIONAL</x:v>
      </x:c>
      <x:c r="F514" s="7" t="str">
        <x:v>PTC-A</x:v>
      </x:c>
      <x:c r="G514" s="7" t="str">
        <x:v>CF-19</x:v>
      </x:c>
      <x:c r="H514" s="7" t="str">
        <x:v>AFTER</x:v>
      </x:c>
      <x:c r="I514" s="7" t="str">
        <x:v>m3/min</x:v>
      </x:c>
      <x:c r="J514" s="7" t="n">
        <x:v>0</x:v>
      </x:c>
      <x:c r="K514" s="7" t="n">
        <x:v>5</x:v>
      </x:c>
      <x:c r="L514" s="7" t="n">
        <x:v>0.01</x:v>
      </x:c>
      <x:c r="M514" s="7" t="str"/>
      <x:c r="N514" s="7" t="str"/>
      <x:c r="O514" s="7" t="str"/>
      <x:c r="P514" s="7" t="str">
        <x:f>IF(O514="","OPEN",IF(OR(NOT(ISNUMBER(M514)),NOT(ISNUMBER(N514)),ABS(M514)&gt;L514,N514&gt;L514),"FAIL","PASS"))</x:f>
        <x:v>OPEN</x:v>
      </x:c>
    </x:row>
    <x:row r="515">
      <x:c r="B515" s="7" t="str">
        <x:v>CAL-00509</x:v>
      </x:c>
      <x:c r="C515" s="7" t="str">
        <x:v>CH-0255</x:v>
      </x:c>
      <x:c r="D515" s="7" t="str">
        <x:v>REA-O-A2</x:v>
      </x:c>
      <x:c r="E515" s="7" t="str">
        <x:v>OPERATIONAL</x:v>
      </x:c>
      <x:c r="F515" s="7" t="str">
        <x:v>PTC-A</x:v>
      </x:c>
      <x:c r="G515" s="7" t="str">
        <x:v>CF-19</x:v>
      </x:c>
      <x:c r="H515" s="7" t="str">
        <x:v>BEFORE</x:v>
      </x:c>
      <x:c r="I515" s="7" t="str">
        <x:v>m3/min</x:v>
      </x:c>
      <x:c r="J515" s="7" t="n">
        <x:v>0</x:v>
      </x:c>
      <x:c r="K515" s="7" t="n">
        <x:v>5</x:v>
      </x:c>
      <x:c r="L515" s="7" t="n">
        <x:v>0.01</x:v>
      </x:c>
      <x:c r="M515" s="7" t="str"/>
      <x:c r="N515" s="7" t="str"/>
      <x:c r="O515" s="7" t="str"/>
      <x:c r="P515" s="7" t="str">
        <x:f>IF(O515="","OPEN",IF(OR(NOT(ISNUMBER(M515)),NOT(ISNUMBER(N515)),ABS(M515)&gt;L515,N515&gt;L515),"FAIL","PASS"))</x:f>
        <x:v>OPEN</x:v>
      </x:c>
    </x:row>
    <x:row r="516">
      <x:c r="B516" s="7" t="str">
        <x:v>CAL-00510</x:v>
      </x:c>
      <x:c r="C516" s="7" t="str">
        <x:v>CH-0255</x:v>
      </x:c>
      <x:c r="D516" s="7" t="str">
        <x:v>REA-O-A2</x:v>
      </x:c>
      <x:c r="E516" s="7" t="str">
        <x:v>OPERATIONAL</x:v>
      </x:c>
      <x:c r="F516" s="7" t="str">
        <x:v>PTC-A</x:v>
      </x:c>
      <x:c r="G516" s="7" t="str">
        <x:v>CF-19</x:v>
      </x:c>
      <x:c r="H516" s="7" t="str">
        <x:v>AFTER</x:v>
      </x:c>
      <x:c r="I516" s="7" t="str">
        <x:v>m3/min</x:v>
      </x:c>
      <x:c r="J516" s="7" t="n">
        <x:v>0</x:v>
      </x:c>
      <x:c r="K516" s="7" t="n">
        <x:v>5</x:v>
      </x:c>
      <x:c r="L516" s="7" t="n">
        <x:v>0.01</x:v>
      </x:c>
      <x:c r="M516" s="7" t="str"/>
      <x:c r="N516" s="7" t="str"/>
      <x:c r="O516" s="7" t="str"/>
      <x:c r="P516" s="7" t="str">
        <x:f>IF(O516="","OPEN",IF(OR(NOT(ISNUMBER(M516)),NOT(ISNUMBER(N516)),ABS(M516)&gt;L516,N516&gt;L516),"FAIL","PASS"))</x:f>
        <x:v>OPEN</x:v>
      </x:c>
    </x:row>
    <x:row r="517">
      <x:c r="B517" s="7" t="str">
        <x:v>CAL-00511</x:v>
      </x:c>
      <x:c r="C517" s="7" t="str">
        <x:v>CH-0256</x:v>
      </x:c>
      <x:c r="D517" s="7" t="str">
        <x:v>REA-O-A2</x:v>
      </x:c>
      <x:c r="E517" s="7" t="str">
        <x:v>OPERATIONAL</x:v>
      </x:c>
      <x:c r="F517" s="7" t="str">
        <x:v>PTC-A</x:v>
      </x:c>
      <x:c r="G517" s="7" t="str">
        <x:v>CF-19</x:v>
      </x:c>
      <x:c r="H517" s="7" t="str">
        <x:v>BEFORE</x:v>
      </x:c>
      <x:c r="I517" s="7" t="str">
        <x:v>m3/min</x:v>
      </x:c>
      <x:c r="J517" s="7" t="n">
        <x:v>0</x:v>
      </x:c>
      <x:c r="K517" s="7" t="n">
        <x:v>5</x:v>
      </x:c>
      <x:c r="L517" s="7" t="n">
        <x:v>0.01</x:v>
      </x:c>
      <x:c r="M517" s="7" t="str"/>
      <x:c r="N517" s="7" t="str"/>
      <x:c r="O517" s="7" t="str"/>
      <x:c r="P517" s="7" t="str">
        <x:f>IF(O517="","OPEN",IF(OR(NOT(ISNUMBER(M517)),NOT(ISNUMBER(N517)),ABS(M517)&gt;L517,N517&gt;L517),"FAIL","PASS"))</x:f>
        <x:v>OPEN</x:v>
      </x:c>
    </x:row>
    <x:row r="518">
      <x:c r="B518" s="7" t="str">
        <x:v>CAL-00512</x:v>
      </x:c>
      <x:c r="C518" s="7" t="str">
        <x:v>CH-0256</x:v>
      </x:c>
      <x:c r="D518" s="7" t="str">
        <x:v>REA-O-A2</x:v>
      </x:c>
      <x:c r="E518" s="7" t="str">
        <x:v>OPERATIONAL</x:v>
      </x:c>
      <x:c r="F518" s="7" t="str">
        <x:v>PTC-A</x:v>
      </x:c>
      <x:c r="G518" s="7" t="str">
        <x:v>CF-19</x:v>
      </x:c>
      <x:c r="H518" s="7" t="str">
        <x:v>AFTER</x:v>
      </x:c>
      <x:c r="I518" s="7" t="str">
        <x:v>m3/min</x:v>
      </x:c>
      <x:c r="J518" s="7" t="n">
        <x:v>0</x:v>
      </x:c>
      <x:c r="K518" s="7" t="n">
        <x:v>5</x:v>
      </x:c>
      <x:c r="L518" s="7" t="n">
        <x:v>0.01</x:v>
      </x:c>
      <x:c r="M518" s="7" t="str"/>
      <x:c r="N518" s="7" t="str"/>
      <x:c r="O518" s="7" t="str"/>
      <x:c r="P518" s="7" t="str">
        <x:f>IF(O518="","OPEN",IF(OR(NOT(ISNUMBER(M518)),NOT(ISNUMBER(N518)),ABS(M518)&gt;L518,N518&gt;L518),"FAIL","PASS"))</x:f>
        <x:v>OPEN</x:v>
      </x:c>
    </x:row>
    <x:row r="519">
      <x:c r="B519" s="7" t="str">
        <x:v>CAL-00513</x:v>
      </x:c>
      <x:c r="C519" s="7" t="str">
        <x:v>CH-0257</x:v>
      </x:c>
      <x:c r="D519" s="7" t="str">
        <x:v>REA-O-A2</x:v>
      </x:c>
      <x:c r="E519" s="7" t="str">
        <x:v>OPERATIONAL</x:v>
      </x:c>
      <x:c r="F519" s="7" t="str">
        <x:v>PTC-A</x:v>
      </x:c>
      <x:c r="G519" s="7" t="str">
        <x:v>CF-19</x:v>
      </x:c>
      <x:c r="H519" s="7" t="str">
        <x:v>BEFORE</x:v>
      </x:c>
      <x:c r="I519" s="7" t="str">
        <x:v>m3/min</x:v>
      </x:c>
      <x:c r="J519" s="7" t="n">
        <x:v>0</x:v>
      </x:c>
      <x:c r="K519" s="7" t="n">
        <x:v>5</x:v>
      </x:c>
      <x:c r="L519" s="7" t="n">
        <x:v>0.01</x:v>
      </x:c>
      <x:c r="M519" s="7" t="str"/>
      <x:c r="N519" s="7" t="str"/>
      <x:c r="O519" s="7" t="str"/>
      <x:c r="P519" s="7" t="str">
        <x:f>IF(O519="","OPEN",IF(OR(NOT(ISNUMBER(M519)),NOT(ISNUMBER(N519)),ABS(M519)&gt;L519,N519&gt;L519),"FAIL","PASS"))</x:f>
        <x:v>OPEN</x:v>
      </x:c>
    </x:row>
    <x:row r="520">
      <x:c r="B520" s="7" t="str">
        <x:v>CAL-00514</x:v>
      </x:c>
      <x:c r="C520" s="7" t="str">
        <x:v>CH-0257</x:v>
      </x:c>
      <x:c r="D520" s="7" t="str">
        <x:v>REA-O-A2</x:v>
      </x:c>
      <x:c r="E520" s="7" t="str">
        <x:v>OPERATIONAL</x:v>
      </x:c>
      <x:c r="F520" s="7" t="str">
        <x:v>PTC-A</x:v>
      </x:c>
      <x:c r="G520" s="7" t="str">
        <x:v>CF-19</x:v>
      </x:c>
      <x:c r="H520" s="7" t="str">
        <x:v>AFTER</x:v>
      </x:c>
      <x:c r="I520" s="7" t="str">
        <x:v>m3/min</x:v>
      </x:c>
      <x:c r="J520" s="7" t="n">
        <x:v>0</x:v>
      </x:c>
      <x:c r="K520" s="7" t="n">
        <x:v>5</x:v>
      </x:c>
      <x:c r="L520" s="7" t="n">
        <x:v>0.01</x:v>
      </x:c>
      <x:c r="M520" s="7" t="str"/>
      <x:c r="N520" s="7" t="str"/>
      <x:c r="O520" s="7" t="str"/>
      <x:c r="P520" s="7" t="str">
        <x:f>IF(O520="","OPEN",IF(OR(NOT(ISNUMBER(M520)),NOT(ISNUMBER(N520)),ABS(M520)&gt;L520,N520&gt;L520),"FAIL","PASS"))</x:f>
        <x:v>OPEN</x:v>
      </x:c>
    </x:row>
    <x:row r="521">
      <x:c r="B521" s="7" t="str">
        <x:v>CAL-00515</x:v>
      </x:c>
      <x:c r="C521" s="7" t="str">
        <x:v>CH-0258</x:v>
      </x:c>
      <x:c r="D521" s="7" t="str">
        <x:v>REA-O-A2</x:v>
      </x:c>
      <x:c r="E521" s="7" t="str">
        <x:v>OPERATIONAL</x:v>
      </x:c>
      <x:c r="F521" s="7" t="str">
        <x:v>PTC-A</x:v>
      </x:c>
      <x:c r="G521" s="7" t="str">
        <x:v>CF-19</x:v>
      </x:c>
      <x:c r="H521" s="7" t="str">
        <x:v>BEFORE</x:v>
      </x:c>
      <x:c r="I521" s="7" t="str">
        <x:v>m3/min</x:v>
      </x:c>
      <x:c r="J521" s="7" t="n">
        <x:v>0</x:v>
      </x:c>
      <x:c r="K521" s="7" t="n">
        <x:v>5</x:v>
      </x:c>
      <x:c r="L521" s="7" t="n">
        <x:v>0.01</x:v>
      </x:c>
      <x:c r="M521" s="7" t="str"/>
      <x:c r="N521" s="7" t="str"/>
      <x:c r="O521" s="7" t="str"/>
      <x:c r="P521" s="7" t="str">
        <x:f>IF(O521="","OPEN",IF(OR(NOT(ISNUMBER(M521)),NOT(ISNUMBER(N521)),ABS(M521)&gt;L521,N521&gt;L521),"FAIL","PASS"))</x:f>
        <x:v>OPEN</x:v>
      </x:c>
    </x:row>
    <x:row r="522">
      <x:c r="B522" s="7" t="str">
        <x:v>CAL-00516</x:v>
      </x:c>
      <x:c r="C522" s="7" t="str">
        <x:v>CH-0258</x:v>
      </x:c>
      <x:c r="D522" s="7" t="str">
        <x:v>REA-O-A2</x:v>
      </x:c>
      <x:c r="E522" s="7" t="str">
        <x:v>OPERATIONAL</x:v>
      </x:c>
      <x:c r="F522" s="7" t="str">
        <x:v>PTC-A</x:v>
      </x:c>
      <x:c r="G522" s="7" t="str">
        <x:v>CF-19</x:v>
      </x:c>
      <x:c r="H522" s="7" t="str">
        <x:v>AFTER</x:v>
      </x:c>
      <x:c r="I522" s="7" t="str">
        <x:v>m3/min</x:v>
      </x:c>
      <x:c r="J522" s="7" t="n">
        <x:v>0</x:v>
      </x:c>
      <x:c r="K522" s="7" t="n">
        <x:v>5</x:v>
      </x:c>
      <x:c r="L522" s="7" t="n">
        <x:v>0.01</x:v>
      </x:c>
      <x:c r="M522" s="7" t="str"/>
      <x:c r="N522" s="7" t="str"/>
      <x:c r="O522" s="7" t="str"/>
      <x:c r="P522" s="7" t="str">
        <x:f>IF(O522="","OPEN",IF(OR(NOT(ISNUMBER(M522)),NOT(ISNUMBER(N522)),ABS(M522)&gt;L522,N522&gt;L522),"FAIL","PASS"))</x:f>
        <x:v>OPEN</x:v>
      </x:c>
    </x:row>
    <x:row r="523">
      <x:c r="B523" s="7" t="str">
        <x:v>CAL-00517</x:v>
      </x:c>
      <x:c r="C523" s="7" t="str">
        <x:v>CH-0259</x:v>
      </x:c>
      <x:c r="D523" s="7" t="str">
        <x:v>REA-O-A2</x:v>
      </x:c>
      <x:c r="E523" s="7" t="str">
        <x:v>OPERATIONAL</x:v>
      </x:c>
      <x:c r="F523" s="7" t="str">
        <x:v>PTC-A</x:v>
      </x:c>
      <x:c r="G523" s="7" t="str">
        <x:v>CF-20</x:v>
      </x:c>
      <x:c r="H523" s="7" t="str">
        <x:v>BEFORE</x:v>
      </x:c>
      <x:c r="I523" s="7" t="str">
        <x:v>fraction</x:v>
      </x:c>
      <x:c r="J523" s="7" t="n">
        <x:v>0</x:v>
      </x:c>
      <x:c r="K523" s="7" t="n">
        <x:v>1</x:v>
      </x:c>
      <x:c r="L523" s="7" t="n">
        <x:v>0.005</x:v>
      </x:c>
      <x:c r="M523" s="7" t="str"/>
      <x:c r="N523" s="7" t="str"/>
      <x:c r="O523" s="7" t="str"/>
      <x:c r="P523" s="7" t="str">
        <x:f>IF(O523="","OPEN",IF(OR(NOT(ISNUMBER(M523)),NOT(ISNUMBER(N523)),ABS(M523)&gt;L523,N523&gt;L523),"FAIL","PASS"))</x:f>
        <x:v>OPEN</x:v>
      </x:c>
    </x:row>
    <x:row r="524">
      <x:c r="B524" s="7" t="str">
        <x:v>CAL-00518</x:v>
      </x:c>
      <x:c r="C524" s="7" t="str">
        <x:v>CH-0259</x:v>
      </x:c>
      <x:c r="D524" s="7" t="str">
        <x:v>REA-O-A2</x:v>
      </x:c>
      <x:c r="E524" s="7" t="str">
        <x:v>OPERATIONAL</x:v>
      </x:c>
      <x:c r="F524" s="7" t="str">
        <x:v>PTC-A</x:v>
      </x:c>
      <x:c r="G524" s="7" t="str">
        <x:v>CF-20</x:v>
      </x:c>
      <x:c r="H524" s="7" t="str">
        <x:v>AFTER</x:v>
      </x:c>
      <x:c r="I524" s="7" t="str">
        <x:v>fraction</x:v>
      </x:c>
      <x:c r="J524" s="7" t="n">
        <x:v>0</x:v>
      </x:c>
      <x:c r="K524" s="7" t="n">
        <x:v>1</x:v>
      </x:c>
      <x:c r="L524" s="7" t="n">
        <x:v>0.005</x:v>
      </x:c>
      <x:c r="M524" s="7" t="str"/>
      <x:c r="N524" s="7" t="str"/>
      <x:c r="O524" s="7" t="str"/>
      <x:c r="P524" s="7" t="str">
        <x:f>IF(O524="","OPEN",IF(OR(NOT(ISNUMBER(M524)),NOT(ISNUMBER(N524)),ABS(M524)&gt;L524,N524&gt;L524),"FAIL","PASS"))</x:f>
        <x:v>OPEN</x:v>
      </x:c>
    </x:row>
    <x:row r="525">
      <x:c r="B525" s="7" t="str">
        <x:v>CAL-00519</x:v>
      </x:c>
      <x:c r="C525" s="7" t="str">
        <x:v>CH-0260</x:v>
      </x:c>
      <x:c r="D525" s="7" t="str">
        <x:v>REA-O-A2</x:v>
      </x:c>
      <x:c r="E525" s="7" t="str">
        <x:v>OPERATIONAL</x:v>
      </x:c>
      <x:c r="F525" s="7" t="str">
        <x:v>PTC-A</x:v>
      </x:c>
      <x:c r="G525" s="7" t="str">
        <x:v>CF-20</x:v>
      </x:c>
      <x:c r="H525" s="7" t="str">
        <x:v>BEFORE</x:v>
      </x:c>
      <x:c r="I525" s="7" t="str">
        <x:v>fraction</x:v>
      </x:c>
      <x:c r="J525" s="7" t="n">
        <x:v>0</x:v>
      </x:c>
      <x:c r="K525" s="7" t="n">
        <x:v>1</x:v>
      </x:c>
      <x:c r="L525" s="7" t="n">
        <x:v>0.005</x:v>
      </x:c>
      <x:c r="M525" s="7" t="str"/>
      <x:c r="N525" s="7" t="str"/>
      <x:c r="O525" s="7" t="str"/>
      <x:c r="P525" s="7" t="str">
        <x:f>IF(O525="","OPEN",IF(OR(NOT(ISNUMBER(M525)),NOT(ISNUMBER(N525)),ABS(M525)&gt;L525,N525&gt;L525),"FAIL","PASS"))</x:f>
        <x:v>OPEN</x:v>
      </x:c>
    </x:row>
    <x:row r="526">
      <x:c r="B526" s="7" t="str">
        <x:v>CAL-00520</x:v>
      </x:c>
      <x:c r="C526" s="7" t="str">
        <x:v>CH-0260</x:v>
      </x:c>
      <x:c r="D526" s="7" t="str">
        <x:v>REA-O-A2</x:v>
      </x:c>
      <x:c r="E526" s="7" t="str">
        <x:v>OPERATIONAL</x:v>
      </x:c>
      <x:c r="F526" s="7" t="str">
        <x:v>PTC-A</x:v>
      </x:c>
      <x:c r="G526" s="7" t="str">
        <x:v>CF-20</x:v>
      </x:c>
      <x:c r="H526" s="7" t="str">
        <x:v>AFTER</x:v>
      </x:c>
      <x:c r="I526" s="7" t="str">
        <x:v>fraction</x:v>
      </x:c>
      <x:c r="J526" s="7" t="n">
        <x:v>0</x:v>
      </x:c>
      <x:c r="K526" s="7" t="n">
        <x:v>1</x:v>
      </x:c>
      <x:c r="L526" s="7" t="n">
        <x:v>0.005</x:v>
      </x:c>
      <x:c r="M526" s="7" t="str"/>
      <x:c r="N526" s="7" t="str"/>
      <x:c r="O526" s="7" t="str"/>
      <x:c r="P526" s="7" t="str">
        <x:f>IF(O526="","OPEN",IF(OR(NOT(ISNUMBER(M526)),NOT(ISNUMBER(N526)),ABS(M526)&gt;L526,N526&gt;L526),"FAIL","PASS"))</x:f>
        <x:v>OPEN</x:v>
      </x:c>
    </x:row>
    <x:row r="527">
      <x:c r="B527" s="7" t="str">
        <x:v>CAL-00521</x:v>
      </x:c>
      <x:c r="C527" s="7" t="str">
        <x:v>CH-0261</x:v>
      </x:c>
      <x:c r="D527" s="7" t="str">
        <x:v>REA-O-A2</x:v>
      </x:c>
      <x:c r="E527" s="7" t="str">
        <x:v>OPERATIONAL</x:v>
      </x:c>
      <x:c r="F527" s="7" t="str">
        <x:v>PTC-A</x:v>
      </x:c>
      <x:c r="G527" s="7" t="str">
        <x:v>CF-20</x:v>
      </x:c>
      <x:c r="H527" s="7" t="str">
        <x:v>BEFORE</x:v>
      </x:c>
      <x:c r="I527" s="7" t="str">
        <x:v>fraction</x:v>
      </x:c>
      <x:c r="J527" s="7" t="n">
        <x:v>0</x:v>
      </x:c>
      <x:c r="K527" s="7" t="n">
        <x:v>1</x:v>
      </x:c>
      <x:c r="L527" s="7" t="n">
        <x:v>0.005</x:v>
      </x:c>
      <x:c r="M527" s="7" t="str"/>
      <x:c r="N527" s="7" t="str"/>
      <x:c r="O527" s="7" t="str"/>
      <x:c r="P527" s="7" t="str">
        <x:f>IF(O527="","OPEN",IF(OR(NOT(ISNUMBER(M527)),NOT(ISNUMBER(N527)),ABS(M527)&gt;L527,N527&gt;L527),"FAIL","PASS"))</x:f>
        <x:v>OPEN</x:v>
      </x:c>
    </x:row>
    <x:row r="528">
      <x:c r="B528" s="7" t="str">
        <x:v>CAL-00522</x:v>
      </x:c>
      <x:c r="C528" s="7" t="str">
        <x:v>CH-0261</x:v>
      </x:c>
      <x:c r="D528" s="7" t="str">
        <x:v>REA-O-A2</x:v>
      </x:c>
      <x:c r="E528" s="7" t="str">
        <x:v>OPERATIONAL</x:v>
      </x:c>
      <x:c r="F528" s="7" t="str">
        <x:v>PTC-A</x:v>
      </x:c>
      <x:c r="G528" s="7" t="str">
        <x:v>CF-20</x:v>
      </x:c>
      <x:c r="H528" s="7" t="str">
        <x:v>AFTER</x:v>
      </x:c>
      <x:c r="I528" s="7" t="str">
        <x:v>fraction</x:v>
      </x:c>
      <x:c r="J528" s="7" t="n">
        <x:v>0</x:v>
      </x:c>
      <x:c r="K528" s="7" t="n">
        <x:v>1</x:v>
      </x:c>
      <x:c r="L528" s="7" t="n">
        <x:v>0.005</x:v>
      </x:c>
      <x:c r="M528" s="7" t="str"/>
      <x:c r="N528" s="7" t="str"/>
      <x:c r="O528" s="7" t="str"/>
      <x:c r="P528" s="7" t="str">
        <x:f>IF(O528="","OPEN",IF(OR(NOT(ISNUMBER(M528)),NOT(ISNUMBER(N528)),ABS(M528)&gt;L528,N528&gt;L528),"FAIL","PASS"))</x:f>
        <x:v>OPEN</x:v>
      </x:c>
    </x:row>
    <x:row r="529">
      <x:c r="B529" s="7" t="str">
        <x:v>CAL-00523</x:v>
      </x:c>
      <x:c r="C529" s="7" t="str">
        <x:v>CH-0262</x:v>
      </x:c>
      <x:c r="D529" s="7" t="str">
        <x:v>REA-O-A2</x:v>
      </x:c>
      <x:c r="E529" s="7" t="str">
        <x:v>OPERATIONAL</x:v>
      </x:c>
      <x:c r="F529" s="7" t="str">
        <x:v>PTC-A</x:v>
      </x:c>
      <x:c r="G529" s="7" t="str">
        <x:v>CF-20</x:v>
      </x:c>
      <x:c r="H529" s="7" t="str">
        <x:v>BEFORE</x:v>
      </x:c>
      <x:c r="I529" s="7" t="str">
        <x:v>fraction</x:v>
      </x:c>
      <x:c r="J529" s="7" t="n">
        <x:v>0</x:v>
      </x:c>
      <x:c r="K529" s="7" t="n">
        <x:v>1</x:v>
      </x:c>
      <x:c r="L529" s="7" t="n">
        <x:v>0.005</x:v>
      </x:c>
      <x:c r="M529" s="7" t="str"/>
      <x:c r="N529" s="7" t="str"/>
      <x:c r="O529" s="7" t="str"/>
      <x:c r="P529" s="7" t="str">
        <x:f>IF(O529="","OPEN",IF(OR(NOT(ISNUMBER(M529)),NOT(ISNUMBER(N529)),ABS(M529)&gt;L529,N529&gt;L529),"FAIL","PASS"))</x:f>
        <x:v>OPEN</x:v>
      </x:c>
    </x:row>
    <x:row r="530">
      <x:c r="B530" s="7" t="str">
        <x:v>CAL-00524</x:v>
      </x:c>
      <x:c r="C530" s="7" t="str">
        <x:v>CH-0262</x:v>
      </x:c>
      <x:c r="D530" s="7" t="str">
        <x:v>REA-O-A2</x:v>
      </x:c>
      <x:c r="E530" s="7" t="str">
        <x:v>OPERATIONAL</x:v>
      </x:c>
      <x:c r="F530" s="7" t="str">
        <x:v>PTC-A</x:v>
      </x:c>
      <x:c r="G530" s="7" t="str">
        <x:v>CF-20</x:v>
      </x:c>
      <x:c r="H530" s="7" t="str">
        <x:v>AFTER</x:v>
      </x:c>
      <x:c r="I530" s="7" t="str">
        <x:v>fraction</x:v>
      </x:c>
      <x:c r="J530" s="7" t="n">
        <x:v>0</x:v>
      </x:c>
      <x:c r="K530" s="7" t="n">
        <x:v>1</x:v>
      </x:c>
      <x:c r="L530" s="7" t="n">
        <x:v>0.005</x:v>
      </x:c>
      <x:c r="M530" s="7" t="str"/>
      <x:c r="N530" s="7" t="str"/>
      <x:c r="O530" s="7" t="str"/>
      <x:c r="P530" s="7" t="str">
        <x:f>IF(O530="","OPEN",IF(OR(NOT(ISNUMBER(M530)),NOT(ISNUMBER(N530)),ABS(M530)&gt;L530,N530&gt;L530),"FAIL","PASS"))</x:f>
        <x:v>OPEN</x:v>
      </x:c>
    </x:row>
    <x:row r="531">
      <x:c r="B531" s="7" t="str">
        <x:v>CAL-00525</x:v>
      </x:c>
      <x:c r="C531" s="7" t="str">
        <x:v>CH-0263</x:v>
      </x:c>
      <x:c r="D531" s="7" t="str">
        <x:v>REA-O-A2</x:v>
      </x:c>
      <x:c r="E531" s="7" t="str">
        <x:v>OPERATIONAL</x:v>
      </x:c>
      <x:c r="F531" s="7" t="str">
        <x:v>PTC-A</x:v>
      </x:c>
      <x:c r="G531" s="7" t="str">
        <x:v>CF-20</x:v>
      </x:c>
      <x:c r="H531" s="7" t="str">
        <x:v>BEFORE</x:v>
      </x:c>
      <x:c r="I531" s="7" t="str">
        <x:v>fraction</x:v>
      </x:c>
      <x:c r="J531" s="7" t="n">
        <x:v>0</x:v>
      </x:c>
      <x:c r="K531" s="7" t="n">
        <x:v>1</x:v>
      </x:c>
      <x:c r="L531" s="7" t="n">
        <x:v>0.005</x:v>
      </x:c>
      <x:c r="M531" s="7" t="str"/>
      <x:c r="N531" s="7" t="str"/>
      <x:c r="O531" s="7" t="str"/>
      <x:c r="P531" s="7" t="str">
        <x:f>IF(O531="","OPEN",IF(OR(NOT(ISNUMBER(M531)),NOT(ISNUMBER(N531)),ABS(M531)&gt;L531,N531&gt;L531),"FAIL","PASS"))</x:f>
        <x:v>OPEN</x:v>
      </x:c>
    </x:row>
    <x:row r="532">
      <x:c r="B532" s="7" t="str">
        <x:v>CAL-00526</x:v>
      </x:c>
      <x:c r="C532" s="7" t="str">
        <x:v>CH-0263</x:v>
      </x:c>
      <x:c r="D532" s="7" t="str">
        <x:v>REA-O-A2</x:v>
      </x:c>
      <x:c r="E532" s="7" t="str">
        <x:v>OPERATIONAL</x:v>
      </x:c>
      <x:c r="F532" s="7" t="str">
        <x:v>PTC-A</x:v>
      </x:c>
      <x:c r="G532" s="7" t="str">
        <x:v>CF-20</x:v>
      </x:c>
      <x:c r="H532" s="7" t="str">
        <x:v>AFTER</x:v>
      </x:c>
      <x:c r="I532" s="7" t="str">
        <x:v>fraction</x:v>
      </x:c>
      <x:c r="J532" s="7" t="n">
        <x:v>0</x:v>
      </x:c>
      <x:c r="K532" s="7" t="n">
        <x:v>1</x:v>
      </x:c>
      <x:c r="L532" s="7" t="n">
        <x:v>0.005</x:v>
      </x:c>
      <x:c r="M532" s="7" t="str"/>
      <x:c r="N532" s="7" t="str"/>
      <x:c r="O532" s="7" t="str"/>
      <x:c r="P532" s="7" t="str">
        <x:f>IF(O532="","OPEN",IF(OR(NOT(ISNUMBER(M532)),NOT(ISNUMBER(N532)),ABS(M532)&gt;L532,N532&gt;L532),"FAIL","PASS"))</x:f>
        <x:v>OPEN</x:v>
      </x:c>
    </x:row>
    <x:row r="533">
      <x:c r="B533" s="7" t="str">
        <x:v>CAL-00527</x:v>
      </x:c>
      <x:c r="C533" s="7" t="str">
        <x:v>CH-0264</x:v>
      </x:c>
      <x:c r="D533" s="7" t="str">
        <x:v>REA-O-A2</x:v>
      </x:c>
      <x:c r="E533" s="7" t="str">
        <x:v>OPERATIONAL</x:v>
      </x:c>
      <x:c r="F533" s="7" t="str">
        <x:v>PTC-A</x:v>
      </x:c>
      <x:c r="G533" s="7" t="str">
        <x:v>CF-20</x:v>
      </x:c>
      <x:c r="H533" s="7" t="str">
        <x:v>BEFORE</x:v>
      </x:c>
      <x:c r="I533" s="7" t="str">
        <x:v>fraction</x:v>
      </x:c>
      <x:c r="J533" s="7" t="n">
        <x:v>0</x:v>
      </x:c>
      <x:c r="K533" s="7" t="n">
        <x:v>1</x:v>
      </x:c>
      <x:c r="L533" s="7" t="n">
        <x:v>0.005</x:v>
      </x:c>
      <x:c r="M533" s="7" t="str"/>
      <x:c r="N533" s="7" t="str"/>
      <x:c r="O533" s="7" t="str"/>
      <x:c r="P533" s="7" t="str">
        <x:f>IF(O533="","OPEN",IF(OR(NOT(ISNUMBER(M533)),NOT(ISNUMBER(N533)),ABS(M533)&gt;L533,N533&gt;L533),"FAIL","PASS"))</x:f>
        <x:v>OPEN</x:v>
      </x:c>
    </x:row>
    <x:row r="534">
      <x:c r="B534" s="7" t="str">
        <x:v>CAL-00528</x:v>
      </x:c>
      <x:c r="C534" s="7" t="str">
        <x:v>CH-0264</x:v>
      </x:c>
      <x:c r="D534" s="7" t="str">
        <x:v>REA-O-A2</x:v>
      </x:c>
      <x:c r="E534" s="7" t="str">
        <x:v>OPERATIONAL</x:v>
      </x:c>
      <x:c r="F534" s="7" t="str">
        <x:v>PTC-A</x:v>
      </x:c>
      <x:c r="G534" s="7" t="str">
        <x:v>CF-20</x:v>
      </x:c>
      <x:c r="H534" s="7" t="str">
        <x:v>AFTER</x:v>
      </x:c>
      <x:c r="I534" s="7" t="str">
        <x:v>fraction</x:v>
      </x:c>
      <x:c r="J534" s="7" t="n">
        <x:v>0</x:v>
      </x:c>
      <x:c r="K534" s="7" t="n">
        <x:v>1</x:v>
      </x:c>
      <x:c r="L534" s="7" t="n">
        <x:v>0.005</x:v>
      </x:c>
      <x:c r="M534" s="7" t="str"/>
      <x:c r="N534" s="7" t="str"/>
      <x:c r="O534" s="7" t="str"/>
      <x:c r="P534" s="7" t="str">
        <x:f>IF(O534="","OPEN",IF(OR(NOT(ISNUMBER(M534)),NOT(ISNUMBER(N534)),ABS(M534)&gt;L534,N534&gt;L534),"FAIL","PASS"))</x:f>
        <x:v>OPEN</x:v>
      </x:c>
    </x:row>
    <x:row r="535">
      <x:c r="B535" s="7" t="str">
        <x:v>CAL-00529</x:v>
      </x:c>
      <x:c r="C535" s="7" t="str">
        <x:v>CH-0265</x:v>
      </x:c>
      <x:c r="D535" s="7" t="str">
        <x:v>REA-O-A2</x:v>
      </x:c>
      <x:c r="E535" s="7" t="str">
        <x:v>OPERATIONAL</x:v>
      </x:c>
      <x:c r="F535" s="7" t="str">
        <x:v>PTC-A</x:v>
      </x:c>
      <x:c r="G535" s="7" t="str">
        <x:v>CF-21</x:v>
      </x:c>
      <x:c r="H535" s="7" t="str">
        <x:v>BEFORE</x:v>
      </x:c>
      <x:c r="I535" s="7" t="str">
        <x:v>fraction</x:v>
      </x:c>
      <x:c r="J535" s="7" t="n">
        <x:v>0</x:v>
      </x:c>
      <x:c r="K535" s="7" t="n">
        <x:v>1</x:v>
      </x:c>
      <x:c r="L535" s="7" t="n">
        <x:v>0.005</x:v>
      </x:c>
      <x:c r="M535" s="7" t="str"/>
      <x:c r="N535" s="7" t="str"/>
      <x:c r="O535" s="7" t="str"/>
      <x:c r="P535" s="7" t="str">
        <x:f>IF(O535="","OPEN",IF(OR(NOT(ISNUMBER(M535)),NOT(ISNUMBER(N535)),ABS(M535)&gt;L535,N535&gt;L535),"FAIL","PASS"))</x:f>
        <x:v>OPEN</x:v>
      </x:c>
    </x:row>
    <x:row r="536">
      <x:c r="B536" s="7" t="str">
        <x:v>CAL-00530</x:v>
      </x:c>
      <x:c r="C536" s="7" t="str">
        <x:v>CH-0265</x:v>
      </x:c>
      <x:c r="D536" s="7" t="str">
        <x:v>REA-O-A2</x:v>
      </x:c>
      <x:c r="E536" s="7" t="str">
        <x:v>OPERATIONAL</x:v>
      </x:c>
      <x:c r="F536" s="7" t="str">
        <x:v>PTC-A</x:v>
      </x:c>
      <x:c r="G536" s="7" t="str">
        <x:v>CF-21</x:v>
      </x:c>
      <x:c r="H536" s="7" t="str">
        <x:v>AFTER</x:v>
      </x:c>
      <x:c r="I536" s="7" t="str">
        <x:v>fraction</x:v>
      </x:c>
      <x:c r="J536" s="7" t="n">
        <x:v>0</x:v>
      </x:c>
      <x:c r="K536" s="7" t="n">
        <x:v>1</x:v>
      </x:c>
      <x:c r="L536" s="7" t="n">
        <x:v>0.005</x:v>
      </x:c>
      <x:c r="M536" s="7" t="str"/>
      <x:c r="N536" s="7" t="str"/>
      <x:c r="O536" s="7" t="str"/>
      <x:c r="P536" s="7" t="str">
        <x:f>IF(O536="","OPEN",IF(OR(NOT(ISNUMBER(M536)),NOT(ISNUMBER(N536)),ABS(M536)&gt;L536,N536&gt;L536),"FAIL","PASS"))</x:f>
        <x:v>OPEN</x:v>
      </x:c>
    </x:row>
    <x:row r="537">
      <x:c r="B537" s="7" t="str">
        <x:v>CAL-00531</x:v>
      </x:c>
      <x:c r="C537" s="7" t="str">
        <x:v>CH-0266</x:v>
      </x:c>
      <x:c r="D537" s="7" t="str">
        <x:v>REA-O-A2</x:v>
      </x:c>
      <x:c r="E537" s="7" t="str">
        <x:v>OPERATIONAL</x:v>
      </x:c>
      <x:c r="F537" s="7" t="str">
        <x:v>PTC-A</x:v>
      </x:c>
      <x:c r="G537" s="7" t="str">
        <x:v>CF-21</x:v>
      </x:c>
      <x:c r="H537" s="7" t="str">
        <x:v>BEFORE</x:v>
      </x:c>
      <x:c r="I537" s="7" t="str">
        <x:v>fraction</x:v>
      </x:c>
      <x:c r="J537" s="7" t="n">
        <x:v>0</x:v>
      </x:c>
      <x:c r="K537" s="7" t="n">
        <x:v>1</x:v>
      </x:c>
      <x:c r="L537" s="7" t="n">
        <x:v>0.005</x:v>
      </x:c>
      <x:c r="M537" s="7" t="str"/>
      <x:c r="N537" s="7" t="str"/>
      <x:c r="O537" s="7" t="str"/>
      <x:c r="P537" s="7" t="str">
        <x:f>IF(O537="","OPEN",IF(OR(NOT(ISNUMBER(M537)),NOT(ISNUMBER(N537)),ABS(M537)&gt;L537,N537&gt;L537),"FAIL","PASS"))</x:f>
        <x:v>OPEN</x:v>
      </x:c>
    </x:row>
    <x:row r="538">
      <x:c r="B538" s="7" t="str">
        <x:v>CAL-00532</x:v>
      </x:c>
      <x:c r="C538" s="7" t="str">
        <x:v>CH-0266</x:v>
      </x:c>
      <x:c r="D538" s="7" t="str">
        <x:v>REA-O-A2</x:v>
      </x:c>
      <x:c r="E538" s="7" t="str">
        <x:v>OPERATIONAL</x:v>
      </x:c>
      <x:c r="F538" s="7" t="str">
        <x:v>PTC-A</x:v>
      </x:c>
      <x:c r="G538" s="7" t="str">
        <x:v>CF-21</x:v>
      </x:c>
      <x:c r="H538" s="7" t="str">
        <x:v>AFTER</x:v>
      </x:c>
      <x:c r="I538" s="7" t="str">
        <x:v>fraction</x:v>
      </x:c>
      <x:c r="J538" s="7" t="n">
        <x:v>0</x:v>
      </x:c>
      <x:c r="K538" s="7" t="n">
        <x:v>1</x:v>
      </x:c>
      <x:c r="L538" s="7" t="n">
        <x:v>0.005</x:v>
      </x:c>
      <x:c r="M538" s="7" t="str"/>
      <x:c r="N538" s="7" t="str"/>
      <x:c r="O538" s="7" t="str"/>
      <x:c r="P538" s="7" t="str">
        <x:f>IF(O538="","OPEN",IF(OR(NOT(ISNUMBER(M538)),NOT(ISNUMBER(N538)),ABS(M538)&gt;L538,N538&gt;L538),"FAIL","PASS"))</x:f>
        <x:v>OPEN</x:v>
      </x:c>
    </x:row>
    <x:row r="539">
      <x:c r="B539" s="7" t="str">
        <x:v>CAL-00533</x:v>
      </x:c>
      <x:c r="C539" s="7" t="str">
        <x:v>CH-0267</x:v>
      </x:c>
      <x:c r="D539" s="7" t="str">
        <x:v>REA-O-A2</x:v>
      </x:c>
      <x:c r="E539" s="7" t="str">
        <x:v>OPERATIONAL</x:v>
      </x:c>
      <x:c r="F539" s="7" t="str">
        <x:v>PTC-A</x:v>
      </x:c>
      <x:c r="G539" s="7" t="str">
        <x:v>CF-21</x:v>
      </x:c>
      <x:c r="H539" s="7" t="str">
        <x:v>BEFORE</x:v>
      </x:c>
      <x:c r="I539" s="7" t="str">
        <x:v>fraction</x:v>
      </x:c>
      <x:c r="J539" s="7" t="n">
        <x:v>0</x:v>
      </x:c>
      <x:c r="K539" s="7" t="n">
        <x:v>1</x:v>
      </x:c>
      <x:c r="L539" s="7" t="n">
        <x:v>0.005</x:v>
      </x:c>
      <x:c r="M539" s="7" t="str"/>
      <x:c r="N539" s="7" t="str"/>
      <x:c r="O539" s="7" t="str"/>
      <x:c r="P539" s="7" t="str">
        <x:f>IF(O539="","OPEN",IF(OR(NOT(ISNUMBER(M539)),NOT(ISNUMBER(N539)),ABS(M539)&gt;L539,N539&gt;L539),"FAIL","PASS"))</x:f>
        <x:v>OPEN</x:v>
      </x:c>
    </x:row>
    <x:row r="540">
      <x:c r="B540" s="7" t="str">
        <x:v>CAL-00534</x:v>
      </x:c>
      <x:c r="C540" s="7" t="str">
        <x:v>CH-0267</x:v>
      </x:c>
      <x:c r="D540" s="7" t="str">
        <x:v>REA-O-A2</x:v>
      </x:c>
      <x:c r="E540" s="7" t="str">
        <x:v>OPERATIONAL</x:v>
      </x:c>
      <x:c r="F540" s="7" t="str">
        <x:v>PTC-A</x:v>
      </x:c>
      <x:c r="G540" s="7" t="str">
        <x:v>CF-21</x:v>
      </x:c>
      <x:c r="H540" s="7" t="str">
        <x:v>AFTER</x:v>
      </x:c>
      <x:c r="I540" s="7" t="str">
        <x:v>fraction</x:v>
      </x:c>
      <x:c r="J540" s="7" t="n">
        <x:v>0</x:v>
      </x:c>
      <x:c r="K540" s="7" t="n">
        <x:v>1</x:v>
      </x:c>
      <x:c r="L540" s="7" t="n">
        <x:v>0.005</x:v>
      </x:c>
      <x:c r="M540" s="7" t="str"/>
      <x:c r="N540" s="7" t="str"/>
      <x:c r="O540" s="7" t="str"/>
      <x:c r="P540" s="7" t="str">
        <x:f>IF(O540="","OPEN",IF(OR(NOT(ISNUMBER(M540)),NOT(ISNUMBER(N540)),ABS(M540)&gt;L540,N540&gt;L540),"FAIL","PASS"))</x:f>
        <x:v>OPEN</x:v>
      </x:c>
    </x:row>
    <x:row r="541">
      <x:c r="B541" s="7" t="str">
        <x:v>CAL-00535</x:v>
      </x:c>
      <x:c r="C541" s="7" t="str">
        <x:v>CH-0268</x:v>
      </x:c>
      <x:c r="D541" s="7" t="str">
        <x:v>REA-O-A2</x:v>
      </x:c>
      <x:c r="E541" s="7" t="str">
        <x:v>OPERATIONAL</x:v>
      </x:c>
      <x:c r="F541" s="7" t="str">
        <x:v>PTC-A</x:v>
      </x:c>
      <x:c r="G541" s="7" t="str">
        <x:v>CF-21</x:v>
      </x:c>
      <x:c r="H541" s="7" t="str">
        <x:v>BEFORE</x:v>
      </x:c>
      <x:c r="I541" s="7" t="str">
        <x:v>fraction</x:v>
      </x:c>
      <x:c r="J541" s="7" t="n">
        <x:v>0</x:v>
      </x:c>
      <x:c r="K541" s="7" t="n">
        <x:v>1</x:v>
      </x:c>
      <x:c r="L541" s="7" t="n">
        <x:v>0.005</x:v>
      </x:c>
      <x:c r="M541" s="7" t="str"/>
      <x:c r="N541" s="7" t="str"/>
      <x:c r="O541" s="7" t="str"/>
      <x:c r="P541" s="7" t="str">
        <x:f>IF(O541="","OPEN",IF(OR(NOT(ISNUMBER(M541)),NOT(ISNUMBER(N541)),ABS(M541)&gt;L541,N541&gt;L541),"FAIL","PASS"))</x:f>
        <x:v>OPEN</x:v>
      </x:c>
    </x:row>
    <x:row r="542">
      <x:c r="B542" s="7" t="str">
        <x:v>CAL-00536</x:v>
      </x:c>
      <x:c r="C542" s="7" t="str">
        <x:v>CH-0268</x:v>
      </x:c>
      <x:c r="D542" s="7" t="str">
        <x:v>REA-O-A2</x:v>
      </x:c>
      <x:c r="E542" s="7" t="str">
        <x:v>OPERATIONAL</x:v>
      </x:c>
      <x:c r="F542" s="7" t="str">
        <x:v>PTC-A</x:v>
      </x:c>
      <x:c r="G542" s="7" t="str">
        <x:v>CF-21</x:v>
      </x:c>
      <x:c r="H542" s="7" t="str">
        <x:v>AFTER</x:v>
      </x:c>
      <x:c r="I542" s="7" t="str">
        <x:v>fraction</x:v>
      </x:c>
      <x:c r="J542" s="7" t="n">
        <x:v>0</x:v>
      </x:c>
      <x:c r="K542" s="7" t="n">
        <x:v>1</x:v>
      </x:c>
      <x:c r="L542" s="7" t="n">
        <x:v>0.005</x:v>
      </x:c>
      <x:c r="M542" s="7" t="str"/>
      <x:c r="N542" s="7" t="str"/>
      <x:c r="O542" s="7" t="str"/>
      <x:c r="P542" s="7" t="str">
        <x:f>IF(O542="","OPEN",IF(OR(NOT(ISNUMBER(M542)),NOT(ISNUMBER(N542)),ABS(M542)&gt;L542,N542&gt;L542),"FAIL","PASS"))</x:f>
        <x:v>OPEN</x:v>
      </x:c>
    </x:row>
    <x:row r="543">
      <x:c r="B543" s="7" t="str">
        <x:v>CAL-00537</x:v>
      </x:c>
      <x:c r="C543" s="7" t="str">
        <x:v>CH-0269</x:v>
      </x:c>
      <x:c r="D543" s="7" t="str">
        <x:v>REA-O-A2</x:v>
      </x:c>
      <x:c r="E543" s="7" t="str">
        <x:v>OPERATIONAL</x:v>
      </x:c>
      <x:c r="F543" s="7" t="str">
        <x:v>PTC-A</x:v>
      </x:c>
      <x:c r="G543" s="7" t="str">
        <x:v>CF-21</x:v>
      </x:c>
      <x:c r="H543" s="7" t="str">
        <x:v>BEFORE</x:v>
      </x:c>
      <x:c r="I543" s="7" t="str">
        <x:v>fraction</x:v>
      </x:c>
      <x:c r="J543" s="7" t="n">
        <x:v>0</x:v>
      </x:c>
      <x:c r="K543" s="7" t="n">
        <x:v>1</x:v>
      </x:c>
      <x:c r="L543" s="7" t="n">
        <x:v>0.005</x:v>
      </x:c>
      <x:c r="M543" s="7" t="str"/>
      <x:c r="N543" s="7" t="str"/>
      <x:c r="O543" s="7" t="str"/>
      <x:c r="P543" s="7" t="str">
        <x:f>IF(O543="","OPEN",IF(OR(NOT(ISNUMBER(M543)),NOT(ISNUMBER(N543)),ABS(M543)&gt;L543,N543&gt;L543),"FAIL","PASS"))</x:f>
        <x:v>OPEN</x:v>
      </x:c>
    </x:row>
    <x:row r="544">
      <x:c r="B544" s="7" t="str">
        <x:v>CAL-00538</x:v>
      </x:c>
      <x:c r="C544" s="7" t="str">
        <x:v>CH-0269</x:v>
      </x:c>
      <x:c r="D544" s="7" t="str">
        <x:v>REA-O-A2</x:v>
      </x:c>
      <x:c r="E544" s="7" t="str">
        <x:v>OPERATIONAL</x:v>
      </x:c>
      <x:c r="F544" s="7" t="str">
        <x:v>PTC-A</x:v>
      </x:c>
      <x:c r="G544" s="7" t="str">
        <x:v>CF-21</x:v>
      </x:c>
      <x:c r="H544" s="7" t="str">
        <x:v>AFTER</x:v>
      </x:c>
      <x:c r="I544" s="7" t="str">
        <x:v>fraction</x:v>
      </x:c>
      <x:c r="J544" s="7" t="n">
        <x:v>0</x:v>
      </x:c>
      <x:c r="K544" s="7" t="n">
        <x:v>1</x:v>
      </x:c>
      <x:c r="L544" s="7" t="n">
        <x:v>0.005</x:v>
      </x:c>
      <x:c r="M544" s="7" t="str"/>
      <x:c r="N544" s="7" t="str"/>
      <x:c r="O544" s="7" t="str"/>
      <x:c r="P544" s="7" t="str">
        <x:f>IF(O544="","OPEN",IF(OR(NOT(ISNUMBER(M544)),NOT(ISNUMBER(N544)),ABS(M544)&gt;L544,N544&gt;L544),"FAIL","PASS"))</x:f>
        <x:v>OPEN</x:v>
      </x:c>
    </x:row>
    <x:row r="545">
      <x:c r="B545" s="7" t="str">
        <x:v>CAL-00539</x:v>
      </x:c>
      <x:c r="C545" s="7" t="str">
        <x:v>CH-0270</x:v>
      </x:c>
      <x:c r="D545" s="7" t="str">
        <x:v>REA-O-A2</x:v>
      </x:c>
      <x:c r="E545" s="7" t="str">
        <x:v>OPERATIONAL</x:v>
      </x:c>
      <x:c r="F545" s="7" t="str">
        <x:v>PTC-A</x:v>
      </x:c>
      <x:c r="G545" s="7" t="str">
        <x:v>CF-21</x:v>
      </x:c>
      <x:c r="H545" s="7" t="str">
        <x:v>BEFORE</x:v>
      </x:c>
      <x:c r="I545" s="7" t="str">
        <x:v>fraction</x:v>
      </x:c>
      <x:c r="J545" s="7" t="n">
        <x:v>0</x:v>
      </x:c>
      <x:c r="K545" s="7" t="n">
        <x:v>1</x:v>
      </x:c>
      <x:c r="L545" s="7" t="n">
        <x:v>0.005</x:v>
      </x:c>
      <x:c r="M545" s="7" t="str"/>
      <x:c r="N545" s="7" t="str"/>
      <x:c r="O545" s="7" t="str"/>
      <x:c r="P545" s="7" t="str">
        <x:f>IF(O545="","OPEN",IF(OR(NOT(ISNUMBER(M545)),NOT(ISNUMBER(N545)),ABS(M545)&gt;L545,N545&gt;L545),"FAIL","PASS"))</x:f>
        <x:v>OPEN</x:v>
      </x:c>
    </x:row>
    <x:row r="546">
      <x:c r="B546" s="7" t="str">
        <x:v>CAL-00540</x:v>
      </x:c>
      <x:c r="C546" s="7" t="str">
        <x:v>CH-0270</x:v>
      </x:c>
      <x:c r="D546" s="7" t="str">
        <x:v>REA-O-A2</x:v>
      </x:c>
      <x:c r="E546" s="7" t="str">
        <x:v>OPERATIONAL</x:v>
      </x:c>
      <x:c r="F546" s="7" t="str">
        <x:v>PTC-A</x:v>
      </x:c>
      <x:c r="G546" s="7" t="str">
        <x:v>CF-21</x:v>
      </x:c>
      <x:c r="H546" s="7" t="str">
        <x:v>AFTER</x:v>
      </x:c>
      <x:c r="I546" s="7" t="str">
        <x:v>fraction</x:v>
      </x:c>
      <x:c r="J546" s="7" t="n">
        <x:v>0</x:v>
      </x:c>
      <x:c r="K546" s="7" t="n">
        <x:v>1</x:v>
      </x:c>
      <x:c r="L546" s="7" t="n">
        <x:v>0.005</x:v>
      </x:c>
      <x:c r="M546" s="7" t="str"/>
      <x:c r="N546" s="7" t="str"/>
      <x:c r="O546" s="7" t="str"/>
      <x:c r="P546" s="7" t="str">
        <x:f>IF(O546="","OPEN",IF(OR(NOT(ISNUMBER(M546)),NOT(ISNUMBER(N546)),ABS(M546)&gt;L546,N546&gt;L546),"FAIL","PASS"))</x:f>
        <x:v>OPEN</x:v>
      </x:c>
    </x:row>
    <x:row r="547">
      <x:c r="B547" s="7" t="str">
        <x:v>CAL-00541</x:v>
      </x:c>
      <x:c r="C547" s="7" t="str">
        <x:v>CH-0271</x:v>
      </x:c>
      <x:c r="D547" s="7" t="str">
        <x:v>REA-O-A2</x:v>
      </x:c>
      <x:c r="E547" s="7" t="str">
        <x:v>OPERATIONAL</x:v>
      </x:c>
      <x:c r="F547" s="7" t="str">
        <x:v>PTC-A</x:v>
      </x:c>
      <x:c r="G547" s="7" t="str">
        <x:v>CF-22</x:v>
      </x:c>
      <x:c r="H547" s="7" t="str">
        <x:v>BEFORE</x:v>
      </x:c>
      <x:c r="I547" s="7" t="str">
        <x:v>kg</x:v>
      </x:c>
      <x:c r="J547" s="7" t="n">
        <x:v>0</x:v>
      </x:c>
      <x:c r="K547" s="7" t="n">
        <x:v>0.1</x:v>
      </x:c>
      <x:c r="L547" s="7" t="n">
        <x:v>0.01</x:v>
      </x:c>
      <x:c r="M547" s="7" t="str"/>
      <x:c r="N547" s="7" t="str"/>
      <x:c r="O547" s="7" t="str"/>
      <x:c r="P547" s="7" t="str">
        <x:f>IF(O547="","OPEN",IF(OR(NOT(ISNUMBER(M547)),NOT(ISNUMBER(N547)),ABS(M547)&gt;L547,N547&gt;L547),"FAIL","PASS"))</x:f>
        <x:v>OPEN</x:v>
      </x:c>
    </x:row>
    <x:row r="548">
      <x:c r="B548" s="7" t="str">
        <x:v>CAL-00542</x:v>
      </x:c>
      <x:c r="C548" s="7" t="str">
        <x:v>CH-0271</x:v>
      </x:c>
      <x:c r="D548" s="7" t="str">
        <x:v>REA-O-A2</x:v>
      </x:c>
      <x:c r="E548" s="7" t="str">
        <x:v>OPERATIONAL</x:v>
      </x:c>
      <x:c r="F548" s="7" t="str">
        <x:v>PTC-A</x:v>
      </x:c>
      <x:c r="G548" s="7" t="str">
        <x:v>CF-22</x:v>
      </x:c>
      <x:c r="H548" s="7" t="str">
        <x:v>AFTER</x:v>
      </x:c>
      <x:c r="I548" s="7" t="str">
        <x:v>kg</x:v>
      </x:c>
      <x:c r="J548" s="7" t="n">
        <x:v>0</x:v>
      </x:c>
      <x:c r="K548" s="7" t="n">
        <x:v>0.1</x:v>
      </x:c>
      <x:c r="L548" s="7" t="n">
        <x:v>0.01</x:v>
      </x:c>
      <x:c r="M548" s="7" t="str"/>
      <x:c r="N548" s="7" t="str"/>
      <x:c r="O548" s="7" t="str"/>
      <x:c r="P548" s="7" t="str">
        <x:f>IF(O548="","OPEN",IF(OR(NOT(ISNUMBER(M548)),NOT(ISNUMBER(N548)),ABS(M548)&gt;L548,N548&gt;L548),"FAIL","PASS"))</x:f>
        <x:v>OPEN</x:v>
      </x:c>
    </x:row>
    <x:row r="549">
      <x:c r="B549" s="7" t="str">
        <x:v>CAL-00543</x:v>
      </x:c>
      <x:c r="C549" s="7" t="str">
        <x:v>CH-0272</x:v>
      </x:c>
      <x:c r="D549" s="7" t="str">
        <x:v>REA-O-A2</x:v>
      </x:c>
      <x:c r="E549" s="7" t="str">
        <x:v>OPERATIONAL</x:v>
      </x:c>
      <x:c r="F549" s="7" t="str">
        <x:v>PTC-A</x:v>
      </x:c>
      <x:c r="G549" s="7" t="str">
        <x:v>CF-22</x:v>
      </x:c>
      <x:c r="H549" s="7" t="str">
        <x:v>BEFORE</x:v>
      </x:c>
      <x:c r="I549" s="7" t="str">
        <x:v>kg</x:v>
      </x:c>
      <x:c r="J549" s="7" t="n">
        <x:v>0</x:v>
      </x:c>
      <x:c r="K549" s="7" t="n">
        <x:v>0.1</x:v>
      </x:c>
      <x:c r="L549" s="7" t="n">
        <x:v>0.01</x:v>
      </x:c>
      <x:c r="M549" s="7" t="str"/>
      <x:c r="N549" s="7" t="str"/>
      <x:c r="O549" s="7" t="str"/>
      <x:c r="P549" s="7" t="str">
        <x:f>IF(O549="","OPEN",IF(OR(NOT(ISNUMBER(M549)),NOT(ISNUMBER(N549)),ABS(M549)&gt;L549,N549&gt;L549),"FAIL","PASS"))</x:f>
        <x:v>OPEN</x:v>
      </x:c>
    </x:row>
    <x:row r="550">
      <x:c r="B550" s="7" t="str">
        <x:v>CAL-00544</x:v>
      </x:c>
      <x:c r="C550" s="7" t="str">
        <x:v>CH-0272</x:v>
      </x:c>
      <x:c r="D550" s="7" t="str">
        <x:v>REA-O-A2</x:v>
      </x:c>
      <x:c r="E550" s="7" t="str">
        <x:v>OPERATIONAL</x:v>
      </x:c>
      <x:c r="F550" s="7" t="str">
        <x:v>PTC-A</x:v>
      </x:c>
      <x:c r="G550" s="7" t="str">
        <x:v>CF-22</x:v>
      </x:c>
      <x:c r="H550" s="7" t="str">
        <x:v>AFTER</x:v>
      </x:c>
      <x:c r="I550" s="7" t="str">
        <x:v>kg</x:v>
      </x:c>
      <x:c r="J550" s="7" t="n">
        <x:v>0</x:v>
      </x:c>
      <x:c r="K550" s="7" t="n">
        <x:v>0.1</x:v>
      </x:c>
      <x:c r="L550" s="7" t="n">
        <x:v>0.01</x:v>
      </x:c>
      <x:c r="M550" s="7" t="str"/>
      <x:c r="N550" s="7" t="str"/>
      <x:c r="O550" s="7" t="str"/>
      <x:c r="P550" s="7" t="str">
        <x:f>IF(O550="","OPEN",IF(OR(NOT(ISNUMBER(M550)),NOT(ISNUMBER(N550)),ABS(M550)&gt;L550,N550&gt;L550),"FAIL","PASS"))</x:f>
        <x:v>OPEN</x:v>
      </x:c>
    </x:row>
    <x:row r="551">
      <x:c r="B551" s="7" t="str">
        <x:v>CAL-00545</x:v>
      </x:c>
      <x:c r="C551" s="7" t="str">
        <x:v>CH-0273</x:v>
      </x:c>
      <x:c r="D551" s="7" t="str">
        <x:v>REA-O-A2</x:v>
      </x:c>
      <x:c r="E551" s="7" t="str">
        <x:v>OPERATIONAL</x:v>
      </x:c>
      <x:c r="F551" s="7" t="str">
        <x:v>PTC-A</x:v>
      </x:c>
      <x:c r="G551" s="7" t="str">
        <x:v>CF-22</x:v>
      </x:c>
      <x:c r="H551" s="7" t="str">
        <x:v>BEFORE</x:v>
      </x:c>
      <x:c r="I551" s="7" t="str">
        <x:v>kg</x:v>
      </x:c>
      <x:c r="J551" s="7" t="n">
        <x:v>0</x:v>
      </x:c>
      <x:c r="K551" s="7" t="n">
        <x:v>0.1</x:v>
      </x:c>
      <x:c r="L551" s="7" t="n">
        <x:v>0.01</x:v>
      </x:c>
      <x:c r="M551" s="7" t="str"/>
      <x:c r="N551" s="7" t="str"/>
      <x:c r="O551" s="7" t="str"/>
      <x:c r="P551" s="7" t="str">
        <x:f>IF(O551="","OPEN",IF(OR(NOT(ISNUMBER(M551)),NOT(ISNUMBER(N551)),ABS(M551)&gt;L551,N551&gt;L551),"FAIL","PASS"))</x:f>
        <x:v>OPEN</x:v>
      </x:c>
    </x:row>
    <x:row r="552">
      <x:c r="B552" s="7" t="str">
        <x:v>CAL-00546</x:v>
      </x:c>
      <x:c r="C552" s="7" t="str">
        <x:v>CH-0273</x:v>
      </x:c>
      <x:c r="D552" s="7" t="str">
        <x:v>REA-O-A2</x:v>
      </x:c>
      <x:c r="E552" s="7" t="str">
        <x:v>OPERATIONAL</x:v>
      </x:c>
      <x:c r="F552" s="7" t="str">
        <x:v>PTC-A</x:v>
      </x:c>
      <x:c r="G552" s="7" t="str">
        <x:v>CF-22</x:v>
      </x:c>
      <x:c r="H552" s="7" t="str">
        <x:v>AFTER</x:v>
      </x:c>
      <x:c r="I552" s="7" t="str">
        <x:v>kg</x:v>
      </x:c>
      <x:c r="J552" s="7" t="n">
        <x:v>0</x:v>
      </x:c>
      <x:c r="K552" s="7" t="n">
        <x:v>0.1</x:v>
      </x:c>
      <x:c r="L552" s="7" t="n">
        <x:v>0.01</x:v>
      </x:c>
      <x:c r="M552" s="7" t="str"/>
      <x:c r="N552" s="7" t="str"/>
      <x:c r="O552" s="7" t="str"/>
      <x:c r="P552" s="7" t="str">
        <x:f>IF(O552="","OPEN",IF(OR(NOT(ISNUMBER(M552)),NOT(ISNUMBER(N552)),ABS(M552)&gt;L552,N552&gt;L552),"FAIL","PASS"))</x:f>
        <x:v>OPEN</x:v>
      </x:c>
    </x:row>
    <x:row r="553">
      <x:c r="B553" s="7" t="str">
        <x:v>CAL-00547</x:v>
      </x:c>
      <x:c r="C553" s="7" t="str">
        <x:v>CH-0274</x:v>
      </x:c>
      <x:c r="D553" s="7" t="str">
        <x:v>REA-O-A2</x:v>
      </x:c>
      <x:c r="E553" s="7" t="str">
        <x:v>OPERATIONAL</x:v>
      </x:c>
      <x:c r="F553" s="7" t="str">
        <x:v>PTC-A</x:v>
      </x:c>
      <x:c r="G553" s="7" t="str">
        <x:v>CF-22</x:v>
      </x:c>
      <x:c r="H553" s="7" t="str">
        <x:v>BEFORE</x:v>
      </x:c>
      <x:c r="I553" s="7" t="str">
        <x:v>kg</x:v>
      </x:c>
      <x:c r="J553" s="7" t="n">
        <x:v>0</x:v>
      </x:c>
      <x:c r="K553" s="7" t="n">
        <x:v>0.1</x:v>
      </x:c>
      <x:c r="L553" s="7" t="n">
        <x:v>0.01</x:v>
      </x:c>
      <x:c r="M553" s="7" t="str"/>
      <x:c r="N553" s="7" t="str"/>
      <x:c r="O553" s="7" t="str"/>
      <x:c r="P553" s="7" t="str">
        <x:f>IF(O553="","OPEN",IF(OR(NOT(ISNUMBER(M553)),NOT(ISNUMBER(N553)),ABS(M553)&gt;L553,N553&gt;L553),"FAIL","PASS"))</x:f>
        <x:v>OPEN</x:v>
      </x:c>
    </x:row>
    <x:row r="554">
      <x:c r="B554" s="7" t="str">
        <x:v>CAL-00548</x:v>
      </x:c>
      <x:c r="C554" s="7" t="str">
        <x:v>CH-0274</x:v>
      </x:c>
      <x:c r="D554" s="7" t="str">
        <x:v>REA-O-A2</x:v>
      </x:c>
      <x:c r="E554" s="7" t="str">
        <x:v>OPERATIONAL</x:v>
      </x:c>
      <x:c r="F554" s="7" t="str">
        <x:v>PTC-A</x:v>
      </x:c>
      <x:c r="G554" s="7" t="str">
        <x:v>CF-22</x:v>
      </x:c>
      <x:c r="H554" s="7" t="str">
        <x:v>AFTER</x:v>
      </x:c>
      <x:c r="I554" s="7" t="str">
        <x:v>kg</x:v>
      </x:c>
      <x:c r="J554" s="7" t="n">
        <x:v>0</x:v>
      </x:c>
      <x:c r="K554" s="7" t="n">
        <x:v>0.1</x:v>
      </x:c>
      <x:c r="L554" s="7" t="n">
        <x:v>0.01</x:v>
      </x:c>
      <x:c r="M554" s="7" t="str"/>
      <x:c r="N554" s="7" t="str"/>
      <x:c r="O554" s="7" t="str"/>
      <x:c r="P554" s="7" t="str">
        <x:f>IF(O554="","OPEN",IF(OR(NOT(ISNUMBER(M554)),NOT(ISNUMBER(N554)),ABS(M554)&gt;L554,N554&gt;L554),"FAIL","PASS"))</x:f>
        <x:v>OPEN</x:v>
      </x:c>
    </x:row>
    <x:row r="555">
      <x:c r="B555" s="7" t="str">
        <x:v>CAL-00549</x:v>
      </x:c>
      <x:c r="C555" s="7" t="str">
        <x:v>CH-0275</x:v>
      </x:c>
      <x:c r="D555" s="7" t="str">
        <x:v>REA-O-A2</x:v>
      </x:c>
      <x:c r="E555" s="7" t="str">
        <x:v>OPERATIONAL</x:v>
      </x:c>
      <x:c r="F555" s="7" t="str">
        <x:v>PTC-A</x:v>
      </x:c>
      <x:c r="G555" s="7" t="str">
        <x:v>CF-22</x:v>
      </x:c>
      <x:c r="H555" s="7" t="str">
        <x:v>BEFORE</x:v>
      </x:c>
      <x:c r="I555" s="7" t="str">
        <x:v>kg</x:v>
      </x:c>
      <x:c r="J555" s="7" t="n">
        <x:v>0</x:v>
      </x:c>
      <x:c r="K555" s="7" t="n">
        <x:v>0.1</x:v>
      </x:c>
      <x:c r="L555" s="7" t="n">
        <x:v>0.01</x:v>
      </x:c>
      <x:c r="M555" s="7" t="str"/>
      <x:c r="N555" s="7" t="str"/>
      <x:c r="O555" s="7" t="str"/>
      <x:c r="P555" s="7" t="str">
        <x:f>IF(O555="","OPEN",IF(OR(NOT(ISNUMBER(M555)),NOT(ISNUMBER(N555)),ABS(M555)&gt;L555,N555&gt;L555),"FAIL","PASS"))</x:f>
        <x:v>OPEN</x:v>
      </x:c>
    </x:row>
    <x:row r="556">
      <x:c r="B556" s="7" t="str">
        <x:v>CAL-00550</x:v>
      </x:c>
      <x:c r="C556" s="7" t="str">
        <x:v>CH-0275</x:v>
      </x:c>
      <x:c r="D556" s="7" t="str">
        <x:v>REA-O-A2</x:v>
      </x:c>
      <x:c r="E556" s="7" t="str">
        <x:v>OPERATIONAL</x:v>
      </x:c>
      <x:c r="F556" s="7" t="str">
        <x:v>PTC-A</x:v>
      </x:c>
      <x:c r="G556" s="7" t="str">
        <x:v>CF-22</x:v>
      </x:c>
      <x:c r="H556" s="7" t="str">
        <x:v>AFTER</x:v>
      </x:c>
      <x:c r="I556" s="7" t="str">
        <x:v>kg</x:v>
      </x:c>
      <x:c r="J556" s="7" t="n">
        <x:v>0</x:v>
      </x:c>
      <x:c r="K556" s="7" t="n">
        <x:v>0.1</x:v>
      </x:c>
      <x:c r="L556" s="7" t="n">
        <x:v>0.01</x:v>
      </x:c>
      <x:c r="M556" s="7" t="str"/>
      <x:c r="N556" s="7" t="str"/>
      <x:c r="O556" s="7" t="str"/>
      <x:c r="P556" s="7" t="str">
        <x:f>IF(O556="","OPEN",IF(OR(NOT(ISNUMBER(M556)),NOT(ISNUMBER(N556)),ABS(M556)&gt;L556,N556&gt;L556),"FAIL","PASS"))</x:f>
        <x:v>OPEN</x:v>
      </x:c>
    </x:row>
    <x:row r="557">
      <x:c r="B557" s="7" t="str">
        <x:v>CAL-00551</x:v>
      </x:c>
      <x:c r="C557" s="7" t="str">
        <x:v>CH-0276</x:v>
      </x:c>
      <x:c r="D557" s="7" t="str">
        <x:v>REA-O-A2</x:v>
      </x:c>
      <x:c r="E557" s="7" t="str">
        <x:v>OPERATIONAL</x:v>
      </x:c>
      <x:c r="F557" s="7" t="str">
        <x:v>PTC-A</x:v>
      </x:c>
      <x:c r="G557" s="7" t="str">
        <x:v>CF-22</x:v>
      </x:c>
      <x:c r="H557" s="7" t="str">
        <x:v>BEFORE</x:v>
      </x:c>
      <x:c r="I557" s="7" t="str">
        <x:v>kg</x:v>
      </x:c>
      <x:c r="J557" s="7" t="n">
        <x:v>0</x:v>
      </x:c>
      <x:c r="K557" s="7" t="n">
        <x:v>0.1</x:v>
      </x:c>
      <x:c r="L557" s="7" t="n">
        <x:v>0.01</x:v>
      </x:c>
      <x:c r="M557" s="7" t="str"/>
      <x:c r="N557" s="7" t="str"/>
      <x:c r="O557" s="7" t="str"/>
      <x:c r="P557" s="7" t="str">
        <x:f>IF(O557="","OPEN",IF(OR(NOT(ISNUMBER(M557)),NOT(ISNUMBER(N557)),ABS(M557)&gt;L557,N557&gt;L557),"FAIL","PASS"))</x:f>
        <x:v>OPEN</x:v>
      </x:c>
    </x:row>
    <x:row r="558">
      <x:c r="B558" s="7" t="str">
        <x:v>CAL-00552</x:v>
      </x:c>
      <x:c r="C558" s="7" t="str">
        <x:v>CH-0276</x:v>
      </x:c>
      <x:c r="D558" s="7" t="str">
        <x:v>REA-O-A2</x:v>
      </x:c>
      <x:c r="E558" s="7" t="str">
        <x:v>OPERATIONAL</x:v>
      </x:c>
      <x:c r="F558" s="7" t="str">
        <x:v>PTC-A</x:v>
      </x:c>
      <x:c r="G558" s="7" t="str">
        <x:v>CF-22</x:v>
      </x:c>
      <x:c r="H558" s="7" t="str">
        <x:v>AFTER</x:v>
      </x:c>
      <x:c r="I558" s="7" t="str">
        <x:v>kg</x:v>
      </x:c>
      <x:c r="J558" s="7" t="n">
        <x:v>0</x:v>
      </x:c>
      <x:c r="K558" s="7" t="n">
        <x:v>0.1</x:v>
      </x:c>
      <x:c r="L558" s="7" t="n">
        <x:v>0.01</x:v>
      </x:c>
      <x:c r="M558" s="7" t="str"/>
      <x:c r="N558" s="7" t="str"/>
      <x:c r="O558" s="7" t="str"/>
      <x:c r="P558" s="7" t="str">
        <x:f>IF(O558="","OPEN",IF(OR(NOT(ISNUMBER(M558)),NOT(ISNUMBER(N558)),ABS(M558)&gt;L558,N558&gt;L558),"FAIL","PASS"))</x:f>
        <x:v>OPEN</x:v>
      </x:c>
    </x:row>
    <x:row r="559">
      <x:c r="B559" s="7" t="str">
        <x:v>CAL-00553</x:v>
      </x:c>
      <x:c r="C559" s="7" t="str">
        <x:v>CH-0277</x:v>
      </x:c>
      <x:c r="D559" s="7" t="str">
        <x:v>REA-O-A2</x:v>
      </x:c>
      <x:c r="E559" s="7" t="str">
        <x:v>OPERATIONAL</x:v>
      </x:c>
      <x:c r="F559" s="7" t="str">
        <x:v>PTC-A</x:v>
      </x:c>
      <x:c r="G559" s="7" t="str">
        <x:v>CF-23</x:v>
      </x:c>
      <x:c r="H559" s="7" t="str">
        <x:v>BEFORE</x:v>
      </x:c>
      <x:c r="I559" s="7" t="str">
        <x:v>ms</x:v>
      </x:c>
      <x:c r="J559" s="7" t="n">
        <x:v>-10</x:v>
      </x:c>
      <x:c r="K559" s="7" t="n">
        <x:v>10</x:v>
      </x:c>
      <x:c r="L559" s="7" t="n">
        <x:v>1</x:v>
      </x:c>
      <x:c r="M559" s="7" t="str"/>
      <x:c r="N559" s="7" t="str"/>
      <x:c r="O559" s="7" t="str"/>
      <x:c r="P559" s="7" t="str">
        <x:f>IF(O559="","OPEN",IF(OR(NOT(ISNUMBER(M559)),NOT(ISNUMBER(N559)),ABS(M559)&gt;L559,N559&gt;L559),"FAIL","PASS"))</x:f>
        <x:v>OPEN</x:v>
      </x:c>
    </x:row>
    <x:row r="560">
      <x:c r="B560" s="7" t="str">
        <x:v>CAL-00554</x:v>
      </x:c>
      <x:c r="C560" s="7" t="str">
        <x:v>CH-0277</x:v>
      </x:c>
      <x:c r="D560" s="7" t="str">
        <x:v>REA-O-A2</x:v>
      </x:c>
      <x:c r="E560" s="7" t="str">
        <x:v>OPERATIONAL</x:v>
      </x:c>
      <x:c r="F560" s="7" t="str">
        <x:v>PTC-A</x:v>
      </x:c>
      <x:c r="G560" s="7" t="str">
        <x:v>CF-23</x:v>
      </x:c>
      <x:c r="H560" s="7" t="str">
        <x:v>AFTER</x:v>
      </x:c>
      <x:c r="I560" s="7" t="str">
        <x:v>ms</x:v>
      </x:c>
      <x:c r="J560" s="7" t="n">
        <x:v>-10</x:v>
      </x:c>
      <x:c r="K560" s="7" t="n">
        <x:v>10</x:v>
      </x:c>
      <x:c r="L560" s="7" t="n">
        <x:v>1</x:v>
      </x:c>
      <x:c r="M560" s="7" t="str"/>
      <x:c r="N560" s="7" t="str"/>
      <x:c r="O560" s="7" t="str"/>
      <x:c r="P560" s="7" t="str">
        <x:f>IF(O560="","OPEN",IF(OR(NOT(ISNUMBER(M560)),NOT(ISNUMBER(N560)),ABS(M560)&gt;L560,N560&gt;L560),"FAIL","PASS"))</x:f>
        <x:v>OPEN</x:v>
      </x:c>
    </x:row>
    <x:row r="561">
      <x:c r="B561" s="7" t="str">
        <x:v>CAL-00555</x:v>
      </x:c>
      <x:c r="C561" s="7" t="str">
        <x:v>CH-0278</x:v>
      </x:c>
      <x:c r="D561" s="7" t="str">
        <x:v>REA-O-A2</x:v>
      </x:c>
      <x:c r="E561" s="7" t="str">
        <x:v>OPERATIONAL</x:v>
      </x:c>
      <x:c r="F561" s="7" t="str">
        <x:v>PTC-A</x:v>
      </x:c>
      <x:c r="G561" s="7" t="str">
        <x:v>CF-23</x:v>
      </x:c>
      <x:c r="H561" s="7" t="str">
        <x:v>BEFORE</x:v>
      </x:c>
      <x:c r="I561" s="7" t="str">
        <x:v>ms</x:v>
      </x:c>
      <x:c r="J561" s="7" t="n">
        <x:v>-10</x:v>
      </x:c>
      <x:c r="K561" s="7" t="n">
        <x:v>10</x:v>
      </x:c>
      <x:c r="L561" s="7" t="n">
        <x:v>1</x:v>
      </x:c>
      <x:c r="M561" s="7" t="str"/>
      <x:c r="N561" s="7" t="str"/>
      <x:c r="O561" s="7" t="str"/>
      <x:c r="P561" s="7" t="str">
        <x:f>IF(O561="","OPEN",IF(OR(NOT(ISNUMBER(M561)),NOT(ISNUMBER(N561)),ABS(M561)&gt;L561,N561&gt;L561),"FAIL","PASS"))</x:f>
        <x:v>OPEN</x:v>
      </x:c>
    </x:row>
    <x:row r="562">
      <x:c r="B562" s="7" t="str">
        <x:v>CAL-00556</x:v>
      </x:c>
      <x:c r="C562" s="7" t="str">
        <x:v>CH-0278</x:v>
      </x:c>
      <x:c r="D562" s="7" t="str">
        <x:v>REA-O-A2</x:v>
      </x:c>
      <x:c r="E562" s="7" t="str">
        <x:v>OPERATIONAL</x:v>
      </x:c>
      <x:c r="F562" s="7" t="str">
        <x:v>PTC-A</x:v>
      </x:c>
      <x:c r="G562" s="7" t="str">
        <x:v>CF-23</x:v>
      </x:c>
      <x:c r="H562" s="7" t="str">
        <x:v>AFTER</x:v>
      </x:c>
      <x:c r="I562" s="7" t="str">
        <x:v>ms</x:v>
      </x:c>
      <x:c r="J562" s="7" t="n">
        <x:v>-10</x:v>
      </x:c>
      <x:c r="K562" s="7" t="n">
        <x:v>10</x:v>
      </x:c>
      <x:c r="L562" s="7" t="n">
        <x:v>1</x:v>
      </x:c>
      <x:c r="M562" s="7" t="str"/>
      <x:c r="N562" s="7" t="str"/>
      <x:c r="O562" s="7" t="str"/>
      <x:c r="P562" s="7" t="str">
        <x:f>IF(O562="","OPEN",IF(OR(NOT(ISNUMBER(M562)),NOT(ISNUMBER(N562)),ABS(M562)&gt;L562,N562&gt;L562),"FAIL","PASS"))</x:f>
        <x:v>OPEN</x:v>
      </x:c>
    </x:row>
    <x:row r="563">
      <x:c r="B563" s="7" t="str">
        <x:v>CAL-00557</x:v>
      </x:c>
      <x:c r="C563" s="7" t="str">
        <x:v>CH-0279</x:v>
      </x:c>
      <x:c r="D563" s="7" t="str">
        <x:v>REA-O-A2</x:v>
      </x:c>
      <x:c r="E563" s="7" t="str">
        <x:v>OPERATIONAL</x:v>
      </x:c>
      <x:c r="F563" s="7" t="str">
        <x:v>PTC-A</x:v>
      </x:c>
      <x:c r="G563" s="7" t="str">
        <x:v>CF-23</x:v>
      </x:c>
      <x:c r="H563" s="7" t="str">
        <x:v>BEFORE</x:v>
      </x:c>
      <x:c r="I563" s="7" t="str">
        <x:v>ms</x:v>
      </x:c>
      <x:c r="J563" s="7" t="n">
        <x:v>-10</x:v>
      </x:c>
      <x:c r="K563" s="7" t="n">
        <x:v>10</x:v>
      </x:c>
      <x:c r="L563" s="7" t="n">
        <x:v>1</x:v>
      </x:c>
      <x:c r="M563" s="7" t="str"/>
      <x:c r="N563" s="7" t="str"/>
      <x:c r="O563" s="7" t="str"/>
      <x:c r="P563" s="7" t="str">
        <x:f>IF(O563="","OPEN",IF(OR(NOT(ISNUMBER(M563)),NOT(ISNUMBER(N563)),ABS(M563)&gt;L563,N563&gt;L563),"FAIL","PASS"))</x:f>
        <x:v>OPEN</x:v>
      </x:c>
    </x:row>
    <x:row r="564">
      <x:c r="B564" s="7" t="str">
        <x:v>CAL-00558</x:v>
      </x:c>
      <x:c r="C564" s="7" t="str">
        <x:v>CH-0279</x:v>
      </x:c>
      <x:c r="D564" s="7" t="str">
        <x:v>REA-O-A2</x:v>
      </x:c>
      <x:c r="E564" s="7" t="str">
        <x:v>OPERATIONAL</x:v>
      </x:c>
      <x:c r="F564" s="7" t="str">
        <x:v>PTC-A</x:v>
      </x:c>
      <x:c r="G564" s="7" t="str">
        <x:v>CF-23</x:v>
      </x:c>
      <x:c r="H564" s="7" t="str">
        <x:v>AFTER</x:v>
      </x:c>
      <x:c r="I564" s="7" t="str">
        <x:v>ms</x:v>
      </x:c>
      <x:c r="J564" s="7" t="n">
        <x:v>-10</x:v>
      </x:c>
      <x:c r="K564" s="7" t="n">
        <x:v>10</x:v>
      </x:c>
      <x:c r="L564" s="7" t="n">
        <x:v>1</x:v>
      </x:c>
      <x:c r="M564" s="7" t="str"/>
      <x:c r="N564" s="7" t="str"/>
      <x:c r="O564" s="7" t="str"/>
      <x:c r="P564" s="7" t="str">
        <x:f>IF(O564="","OPEN",IF(OR(NOT(ISNUMBER(M564)),NOT(ISNUMBER(N564)),ABS(M564)&gt;L564,N564&gt;L564),"FAIL","PASS"))</x:f>
        <x:v>OPEN</x:v>
      </x:c>
    </x:row>
    <x:row r="565">
      <x:c r="B565" s="7" t="str">
        <x:v>CAL-00559</x:v>
      </x:c>
      <x:c r="C565" s="7" t="str">
        <x:v>CH-0280</x:v>
      </x:c>
      <x:c r="D565" s="7" t="str">
        <x:v>REA-O-A2</x:v>
      </x:c>
      <x:c r="E565" s="7" t="str">
        <x:v>OPERATIONAL</x:v>
      </x:c>
      <x:c r="F565" s="7" t="str">
        <x:v>PTC-A</x:v>
      </x:c>
      <x:c r="G565" s="7" t="str">
        <x:v>CF-23</x:v>
      </x:c>
      <x:c r="H565" s="7" t="str">
        <x:v>BEFORE</x:v>
      </x:c>
      <x:c r="I565" s="7" t="str">
        <x:v>ms</x:v>
      </x:c>
      <x:c r="J565" s="7" t="n">
        <x:v>-10</x:v>
      </x:c>
      <x:c r="K565" s="7" t="n">
        <x:v>10</x:v>
      </x:c>
      <x:c r="L565" s="7" t="n">
        <x:v>1</x:v>
      </x:c>
      <x:c r="M565" s="7" t="str"/>
      <x:c r="N565" s="7" t="str"/>
      <x:c r="O565" s="7" t="str"/>
      <x:c r="P565" s="7" t="str">
        <x:f>IF(O565="","OPEN",IF(OR(NOT(ISNUMBER(M565)),NOT(ISNUMBER(N565)),ABS(M565)&gt;L565,N565&gt;L565),"FAIL","PASS"))</x:f>
        <x:v>OPEN</x:v>
      </x:c>
    </x:row>
    <x:row r="566">
      <x:c r="B566" s="7" t="str">
        <x:v>CAL-00560</x:v>
      </x:c>
      <x:c r="C566" s="7" t="str">
        <x:v>CH-0280</x:v>
      </x:c>
      <x:c r="D566" s="7" t="str">
        <x:v>REA-O-A2</x:v>
      </x:c>
      <x:c r="E566" s="7" t="str">
        <x:v>OPERATIONAL</x:v>
      </x:c>
      <x:c r="F566" s="7" t="str">
        <x:v>PTC-A</x:v>
      </x:c>
      <x:c r="G566" s="7" t="str">
        <x:v>CF-23</x:v>
      </x:c>
      <x:c r="H566" s="7" t="str">
        <x:v>AFTER</x:v>
      </x:c>
      <x:c r="I566" s="7" t="str">
        <x:v>ms</x:v>
      </x:c>
      <x:c r="J566" s="7" t="n">
        <x:v>-10</x:v>
      </x:c>
      <x:c r="K566" s="7" t="n">
        <x:v>10</x:v>
      </x:c>
      <x:c r="L566" s="7" t="n">
        <x:v>1</x:v>
      </x:c>
      <x:c r="M566" s="7" t="str"/>
      <x:c r="N566" s="7" t="str"/>
      <x:c r="O566" s="7" t="str"/>
      <x:c r="P566" s="7" t="str">
        <x:f>IF(O566="","OPEN",IF(OR(NOT(ISNUMBER(M566)),NOT(ISNUMBER(N566)),ABS(M566)&gt;L566,N566&gt;L566),"FAIL","PASS"))</x:f>
        <x:v>OPEN</x:v>
      </x:c>
    </x:row>
    <x:row r="567">
      <x:c r="B567" s="7" t="str">
        <x:v>CAL-00561</x:v>
      </x:c>
      <x:c r="C567" s="7" t="str">
        <x:v>CH-0281</x:v>
      </x:c>
      <x:c r="D567" s="7" t="str">
        <x:v>REA-O-A2</x:v>
      </x:c>
      <x:c r="E567" s="7" t="str">
        <x:v>OPERATIONAL</x:v>
      </x:c>
      <x:c r="F567" s="7" t="str">
        <x:v>PTC-A</x:v>
      </x:c>
      <x:c r="G567" s="7" t="str">
        <x:v>CF-23</x:v>
      </x:c>
      <x:c r="H567" s="7" t="str">
        <x:v>BEFORE</x:v>
      </x:c>
      <x:c r="I567" s="7" t="str">
        <x:v>ms</x:v>
      </x:c>
      <x:c r="J567" s="7" t="n">
        <x:v>-10</x:v>
      </x:c>
      <x:c r="K567" s="7" t="n">
        <x:v>10</x:v>
      </x:c>
      <x:c r="L567" s="7" t="n">
        <x:v>1</x:v>
      </x:c>
      <x:c r="M567" s="7" t="str"/>
      <x:c r="N567" s="7" t="str"/>
      <x:c r="O567" s="7" t="str"/>
      <x:c r="P567" s="7" t="str">
        <x:f>IF(O567="","OPEN",IF(OR(NOT(ISNUMBER(M567)),NOT(ISNUMBER(N567)),ABS(M567)&gt;L567,N567&gt;L567),"FAIL","PASS"))</x:f>
        <x:v>OPEN</x:v>
      </x:c>
    </x:row>
    <x:row r="568">
      <x:c r="B568" s="7" t="str">
        <x:v>CAL-00562</x:v>
      </x:c>
      <x:c r="C568" s="7" t="str">
        <x:v>CH-0281</x:v>
      </x:c>
      <x:c r="D568" s="7" t="str">
        <x:v>REA-O-A2</x:v>
      </x:c>
      <x:c r="E568" s="7" t="str">
        <x:v>OPERATIONAL</x:v>
      </x:c>
      <x:c r="F568" s="7" t="str">
        <x:v>PTC-A</x:v>
      </x:c>
      <x:c r="G568" s="7" t="str">
        <x:v>CF-23</x:v>
      </x:c>
      <x:c r="H568" s="7" t="str">
        <x:v>AFTER</x:v>
      </x:c>
      <x:c r="I568" s="7" t="str">
        <x:v>ms</x:v>
      </x:c>
      <x:c r="J568" s="7" t="n">
        <x:v>-10</x:v>
      </x:c>
      <x:c r="K568" s="7" t="n">
        <x:v>10</x:v>
      </x:c>
      <x:c r="L568" s="7" t="n">
        <x:v>1</x:v>
      </x:c>
      <x:c r="M568" s="7" t="str"/>
      <x:c r="N568" s="7" t="str"/>
      <x:c r="O568" s="7" t="str"/>
      <x:c r="P568" s="7" t="str">
        <x:f>IF(O568="","OPEN",IF(OR(NOT(ISNUMBER(M568)),NOT(ISNUMBER(N568)),ABS(M568)&gt;L568,N568&gt;L568),"FAIL","PASS"))</x:f>
        <x:v>OPEN</x:v>
      </x:c>
    </x:row>
    <x:row r="569">
      <x:c r="B569" s="7" t="str">
        <x:v>CAL-00563</x:v>
      </x:c>
      <x:c r="C569" s="7" t="str">
        <x:v>CH-0282</x:v>
      </x:c>
      <x:c r="D569" s="7" t="str">
        <x:v>REA-O-A2</x:v>
      </x:c>
      <x:c r="E569" s="7" t="str">
        <x:v>OPERATIONAL</x:v>
      </x:c>
      <x:c r="F569" s="7" t="str">
        <x:v>PTC-A</x:v>
      </x:c>
      <x:c r="G569" s="7" t="str">
        <x:v>CF-23</x:v>
      </x:c>
      <x:c r="H569" s="7" t="str">
        <x:v>BEFORE</x:v>
      </x:c>
      <x:c r="I569" s="7" t="str">
        <x:v>ms</x:v>
      </x:c>
      <x:c r="J569" s="7" t="n">
        <x:v>-10</x:v>
      </x:c>
      <x:c r="K569" s="7" t="n">
        <x:v>10</x:v>
      </x:c>
      <x:c r="L569" s="7" t="n">
        <x:v>1</x:v>
      </x:c>
      <x:c r="M569" s="7" t="str"/>
      <x:c r="N569" s="7" t="str"/>
      <x:c r="O569" s="7" t="str"/>
      <x:c r="P569" s="7" t="str">
        <x:f>IF(O569="","OPEN",IF(OR(NOT(ISNUMBER(M569)),NOT(ISNUMBER(N569)),ABS(M569)&gt;L569,N569&gt;L569),"FAIL","PASS"))</x:f>
        <x:v>OPEN</x:v>
      </x:c>
    </x:row>
    <x:row r="570">
      <x:c r="B570" s="7" t="str">
        <x:v>CAL-00564</x:v>
      </x:c>
      <x:c r="C570" s="7" t="str">
        <x:v>CH-0282</x:v>
      </x:c>
      <x:c r="D570" s="7" t="str">
        <x:v>REA-O-A2</x:v>
      </x:c>
      <x:c r="E570" s="7" t="str">
        <x:v>OPERATIONAL</x:v>
      </x:c>
      <x:c r="F570" s="7" t="str">
        <x:v>PTC-A</x:v>
      </x:c>
      <x:c r="G570" s="7" t="str">
        <x:v>CF-23</x:v>
      </x:c>
      <x:c r="H570" s="7" t="str">
        <x:v>AFTER</x:v>
      </x:c>
      <x:c r="I570" s="7" t="str">
        <x:v>ms</x:v>
      </x:c>
      <x:c r="J570" s="7" t="n">
        <x:v>-10</x:v>
      </x:c>
      <x:c r="K570" s="7" t="n">
        <x:v>10</x:v>
      </x:c>
      <x:c r="L570" s="7" t="n">
        <x:v>1</x:v>
      </x:c>
      <x:c r="M570" s="7" t="str"/>
      <x:c r="N570" s="7" t="str"/>
      <x:c r="O570" s="7" t="str"/>
      <x:c r="P570" s="7" t="str">
        <x:f>IF(O570="","OPEN",IF(OR(NOT(ISNUMBER(M570)),NOT(ISNUMBER(N570)),ABS(M570)&gt;L570,N570&gt;L570),"FAIL","PASS"))</x:f>
        <x:v>OPEN</x:v>
      </x:c>
    </x:row>
    <x:row r="571">
      <x:c r="B571" s="7" t="str">
        <x:v>CAL-00565</x:v>
      </x:c>
      <x:c r="C571" s="7" t="str">
        <x:v>CH-0283</x:v>
      </x:c>
      <x:c r="D571" s="7" t="str">
        <x:v>REA-O-A2</x:v>
      </x:c>
      <x:c r="E571" s="7" t="str">
        <x:v>OPERATIONAL</x:v>
      </x:c>
      <x:c r="F571" s="7" t="str">
        <x:v>PTC-A</x:v>
      </x:c>
      <x:c r="G571" s="7" t="str">
        <x:v>CF-24</x:v>
      </x:c>
      <x:c r="H571" s="7" t="str">
        <x:v>BEFORE</x:v>
      </x:c>
      <x:c r="I571" s="7" t="str">
        <x:v>binary</x:v>
      </x:c>
      <x:c r="J571" s="7" t="n">
        <x:v>0</x:v>
      </x:c>
      <x:c r="K571" s="7" t="n">
        <x:v>1</x:v>
      </x:c>
      <x:c r="L571" s="7" t="n">
        <x:v>1</x:v>
      </x:c>
      <x:c r="M571" s="7" t="str"/>
      <x:c r="N571" s="7" t="str"/>
      <x:c r="O571" s="7" t="str"/>
      <x:c r="P571" s="7" t="str">
        <x:f>IF(O571="","OPEN",IF(OR(NOT(ISNUMBER(M571)),NOT(ISNUMBER(N571)),ABS(M571)&gt;L571,N571&gt;L571),"FAIL","PASS"))</x:f>
        <x:v>OPEN</x:v>
      </x:c>
    </x:row>
    <x:row r="572">
      <x:c r="B572" s="7" t="str">
        <x:v>CAL-00566</x:v>
      </x:c>
      <x:c r="C572" s="7" t="str">
        <x:v>CH-0283</x:v>
      </x:c>
      <x:c r="D572" s="7" t="str">
        <x:v>REA-O-A2</x:v>
      </x:c>
      <x:c r="E572" s="7" t="str">
        <x:v>OPERATIONAL</x:v>
      </x:c>
      <x:c r="F572" s="7" t="str">
        <x:v>PTC-A</x:v>
      </x:c>
      <x:c r="G572" s="7" t="str">
        <x:v>CF-24</x:v>
      </x:c>
      <x:c r="H572" s="7" t="str">
        <x:v>AFTER</x:v>
      </x:c>
      <x:c r="I572" s="7" t="str">
        <x:v>binary</x:v>
      </x:c>
      <x:c r="J572" s="7" t="n">
        <x:v>0</x:v>
      </x:c>
      <x:c r="K572" s="7" t="n">
        <x:v>1</x:v>
      </x:c>
      <x:c r="L572" s="7" t="n">
        <x:v>1</x:v>
      </x:c>
      <x:c r="M572" s="7" t="str"/>
      <x:c r="N572" s="7" t="str"/>
      <x:c r="O572" s="7" t="str"/>
      <x:c r="P572" s="7" t="str">
        <x:f>IF(O572="","OPEN",IF(OR(NOT(ISNUMBER(M572)),NOT(ISNUMBER(N572)),ABS(M572)&gt;L572,N572&gt;L572),"FAIL","PASS"))</x:f>
        <x:v>OPEN</x:v>
      </x:c>
    </x:row>
    <x:row r="573">
      <x:c r="B573" s="7" t="str">
        <x:v>CAL-00567</x:v>
      </x:c>
      <x:c r="C573" s="7" t="str">
        <x:v>CH-0284</x:v>
      </x:c>
      <x:c r="D573" s="7" t="str">
        <x:v>REA-O-A2</x:v>
      </x:c>
      <x:c r="E573" s="7" t="str">
        <x:v>OPERATIONAL</x:v>
      </x:c>
      <x:c r="F573" s="7" t="str">
        <x:v>PTC-A</x:v>
      </x:c>
      <x:c r="G573" s="7" t="str">
        <x:v>CF-24</x:v>
      </x:c>
      <x:c r="H573" s="7" t="str">
        <x:v>BEFORE</x:v>
      </x:c>
      <x:c r="I573" s="7" t="str">
        <x:v>binary</x:v>
      </x:c>
      <x:c r="J573" s="7" t="n">
        <x:v>0</x:v>
      </x:c>
      <x:c r="K573" s="7" t="n">
        <x:v>1</x:v>
      </x:c>
      <x:c r="L573" s="7" t="n">
        <x:v>1</x:v>
      </x:c>
      <x:c r="M573" s="7" t="str"/>
      <x:c r="N573" s="7" t="str"/>
      <x:c r="O573" s="7" t="str"/>
      <x:c r="P573" s="7" t="str">
        <x:f>IF(O573="","OPEN",IF(OR(NOT(ISNUMBER(M573)),NOT(ISNUMBER(N573)),ABS(M573)&gt;L573,N573&gt;L573),"FAIL","PASS"))</x:f>
        <x:v>OPEN</x:v>
      </x:c>
    </x:row>
    <x:row r="574">
      <x:c r="B574" s="7" t="str">
        <x:v>CAL-00568</x:v>
      </x:c>
      <x:c r="C574" s="7" t="str">
        <x:v>CH-0284</x:v>
      </x:c>
      <x:c r="D574" s="7" t="str">
        <x:v>REA-O-A2</x:v>
      </x:c>
      <x:c r="E574" s="7" t="str">
        <x:v>OPERATIONAL</x:v>
      </x:c>
      <x:c r="F574" s="7" t="str">
        <x:v>PTC-A</x:v>
      </x:c>
      <x:c r="G574" s="7" t="str">
        <x:v>CF-24</x:v>
      </x:c>
      <x:c r="H574" s="7" t="str">
        <x:v>AFTER</x:v>
      </x:c>
      <x:c r="I574" s="7" t="str">
        <x:v>binary</x:v>
      </x:c>
      <x:c r="J574" s="7" t="n">
        <x:v>0</x:v>
      </x:c>
      <x:c r="K574" s="7" t="n">
        <x:v>1</x:v>
      </x:c>
      <x:c r="L574" s="7" t="n">
        <x:v>1</x:v>
      </x:c>
      <x:c r="M574" s="7" t="str"/>
      <x:c r="N574" s="7" t="str"/>
      <x:c r="O574" s="7" t="str"/>
      <x:c r="P574" s="7" t="str">
        <x:f>IF(O574="","OPEN",IF(OR(NOT(ISNUMBER(M574)),NOT(ISNUMBER(N574)),ABS(M574)&gt;L574,N574&gt;L574),"FAIL","PASS"))</x:f>
        <x:v>OPEN</x:v>
      </x:c>
    </x:row>
    <x:row r="575">
      <x:c r="B575" s="7" t="str">
        <x:v>CAL-00569</x:v>
      </x:c>
      <x:c r="C575" s="7" t="str">
        <x:v>CH-0285</x:v>
      </x:c>
      <x:c r="D575" s="7" t="str">
        <x:v>REA-O-A2</x:v>
      </x:c>
      <x:c r="E575" s="7" t="str">
        <x:v>OPERATIONAL</x:v>
      </x:c>
      <x:c r="F575" s="7" t="str">
        <x:v>PTC-A</x:v>
      </x:c>
      <x:c r="G575" s="7" t="str">
        <x:v>CF-24</x:v>
      </x:c>
      <x:c r="H575" s="7" t="str">
        <x:v>BEFORE</x:v>
      </x:c>
      <x:c r="I575" s="7" t="str">
        <x:v>binary</x:v>
      </x:c>
      <x:c r="J575" s="7" t="n">
        <x:v>0</x:v>
      </x:c>
      <x:c r="K575" s="7" t="n">
        <x:v>1</x:v>
      </x:c>
      <x:c r="L575" s="7" t="n">
        <x:v>1</x:v>
      </x:c>
      <x:c r="M575" s="7" t="str"/>
      <x:c r="N575" s="7" t="str"/>
      <x:c r="O575" s="7" t="str"/>
      <x:c r="P575" s="7" t="str">
        <x:f>IF(O575="","OPEN",IF(OR(NOT(ISNUMBER(M575)),NOT(ISNUMBER(N575)),ABS(M575)&gt;L575,N575&gt;L575),"FAIL","PASS"))</x:f>
        <x:v>OPEN</x:v>
      </x:c>
    </x:row>
    <x:row r="576">
      <x:c r="B576" s="7" t="str">
        <x:v>CAL-00570</x:v>
      </x:c>
      <x:c r="C576" s="7" t="str">
        <x:v>CH-0285</x:v>
      </x:c>
      <x:c r="D576" s="7" t="str">
        <x:v>REA-O-A2</x:v>
      </x:c>
      <x:c r="E576" s="7" t="str">
        <x:v>OPERATIONAL</x:v>
      </x:c>
      <x:c r="F576" s="7" t="str">
        <x:v>PTC-A</x:v>
      </x:c>
      <x:c r="G576" s="7" t="str">
        <x:v>CF-24</x:v>
      </x:c>
      <x:c r="H576" s="7" t="str">
        <x:v>AFTER</x:v>
      </x:c>
      <x:c r="I576" s="7" t="str">
        <x:v>binary</x:v>
      </x:c>
      <x:c r="J576" s="7" t="n">
        <x:v>0</x:v>
      </x:c>
      <x:c r="K576" s="7" t="n">
        <x:v>1</x:v>
      </x:c>
      <x:c r="L576" s="7" t="n">
        <x:v>1</x:v>
      </x:c>
      <x:c r="M576" s="7" t="str"/>
      <x:c r="N576" s="7" t="str"/>
      <x:c r="O576" s="7" t="str"/>
      <x:c r="P576" s="7" t="str">
        <x:f>IF(O576="","OPEN",IF(OR(NOT(ISNUMBER(M576)),NOT(ISNUMBER(N576)),ABS(M576)&gt;L576,N576&gt;L576),"FAIL","PASS"))</x:f>
        <x:v>OPEN</x:v>
      </x:c>
    </x:row>
    <x:row r="577">
      <x:c r="B577" s="7" t="str">
        <x:v>CAL-00571</x:v>
      </x:c>
      <x:c r="C577" s="7" t="str">
        <x:v>CH-0286</x:v>
      </x:c>
      <x:c r="D577" s="7" t="str">
        <x:v>REA-O-A2</x:v>
      </x:c>
      <x:c r="E577" s="7" t="str">
        <x:v>OPERATIONAL</x:v>
      </x:c>
      <x:c r="F577" s="7" t="str">
        <x:v>PTC-A</x:v>
      </x:c>
      <x:c r="G577" s="7" t="str">
        <x:v>CF-24</x:v>
      </x:c>
      <x:c r="H577" s="7" t="str">
        <x:v>BEFORE</x:v>
      </x:c>
      <x:c r="I577" s="7" t="str">
        <x:v>binary</x:v>
      </x:c>
      <x:c r="J577" s="7" t="n">
        <x:v>0</x:v>
      </x:c>
      <x:c r="K577" s="7" t="n">
        <x:v>1</x:v>
      </x:c>
      <x:c r="L577" s="7" t="n">
        <x:v>1</x:v>
      </x:c>
      <x:c r="M577" s="7" t="str"/>
      <x:c r="N577" s="7" t="str"/>
      <x:c r="O577" s="7" t="str"/>
      <x:c r="P577" s="7" t="str">
        <x:f>IF(O577="","OPEN",IF(OR(NOT(ISNUMBER(M577)),NOT(ISNUMBER(N577)),ABS(M577)&gt;L577,N577&gt;L577),"FAIL","PASS"))</x:f>
        <x:v>OPEN</x:v>
      </x:c>
    </x:row>
    <x:row r="578">
      <x:c r="B578" s="7" t="str">
        <x:v>CAL-00572</x:v>
      </x:c>
      <x:c r="C578" s="7" t="str">
        <x:v>CH-0286</x:v>
      </x:c>
      <x:c r="D578" s="7" t="str">
        <x:v>REA-O-A2</x:v>
      </x:c>
      <x:c r="E578" s="7" t="str">
        <x:v>OPERATIONAL</x:v>
      </x:c>
      <x:c r="F578" s="7" t="str">
        <x:v>PTC-A</x:v>
      </x:c>
      <x:c r="G578" s="7" t="str">
        <x:v>CF-24</x:v>
      </x:c>
      <x:c r="H578" s="7" t="str">
        <x:v>AFTER</x:v>
      </x:c>
      <x:c r="I578" s="7" t="str">
        <x:v>binary</x:v>
      </x:c>
      <x:c r="J578" s="7" t="n">
        <x:v>0</x:v>
      </x:c>
      <x:c r="K578" s="7" t="n">
        <x:v>1</x:v>
      </x:c>
      <x:c r="L578" s="7" t="n">
        <x:v>1</x:v>
      </x:c>
      <x:c r="M578" s="7" t="str"/>
      <x:c r="N578" s="7" t="str"/>
      <x:c r="O578" s="7" t="str"/>
      <x:c r="P578" s="7" t="str">
        <x:f>IF(O578="","OPEN",IF(OR(NOT(ISNUMBER(M578)),NOT(ISNUMBER(N578)),ABS(M578)&gt;L578,N578&gt;L578),"FAIL","PASS"))</x:f>
        <x:v>OPEN</x:v>
      </x:c>
    </x:row>
    <x:row r="579">
      <x:c r="B579" s="7" t="str">
        <x:v>CAL-00573</x:v>
      </x:c>
      <x:c r="C579" s="7" t="str">
        <x:v>CH-0287</x:v>
      </x:c>
      <x:c r="D579" s="7" t="str">
        <x:v>REA-O-A2</x:v>
      </x:c>
      <x:c r="E579" s="7" t="str">
        <x:v>OPERATIONAL</x:v>
      </x:c>
      <x:c r="F579" s="7" t="str">
        <x:v>PTC-A</x:v>
      </x:c>
      <x:c r="G579" s="7" t="str">
        <x:v>CF-24</x:v>
      </x:c>
      <x:c r="H579" s="7" t="str">
        <x:v>BEFORE</x:v>
      </x:c>
      <x:c r="I579" s="7" t="str">
        <x:v>binary</x:v>
      </x:c>
      <x:c r="J579" s="7" t="n">
        <x:v>0</x:v>
      </x:c>
      <x:c r="K579" s="7" t="n">
        <x:v>1</x:v>
      </x:c>
      <x:c r="L579" s="7" t="n">
        <x:v>1</x:v>
      </x:c>
      <x:c r="M579" s="7" t="str"/>
      <x:c r="N579" s="7" t="str"/>
      <x:c r="O579" s="7" t="str"/>
      <x:c r="P579" s="7" t="str">
        <x:f>IF(O579="","OPEN",IF(OR(NOT(ISNUMBER(M579)),NOT(ISNUMBER(N579)),ABS(M579)&gt;L579,N579&gt;L579),"FAIL","PASS"))</x:f>
        <x:v>OPEN</x:v>
      </x:c>
    </x:row>
    <x:row r="580">
      <x:c r="B580" s="7" t="str">
        <x:v>CAL-00574</x:v>
      </x:c>
      <x:c r="C580" s="7" t="str">
        <x:v>CH-0287</x:v>
      </x:c>
      <x:c r="D580" s="7" t="str">
        <x:v>REA-O-A2</x:v>
      </x:c>
      <x:c r="E580" s="7" t="str">
        <x:v>OPERATIONAL</x:v>
      </x:c>
      <x:c r="F580" s="7" t="str">
        <x:v>PTC-A</x:v>
      </x:c>
      <x:c r="G580" s="7" t="str">
        <x:v>CF-24</x:v>
      </x:c>
      <x:c r="H580" s="7" t="str">
        <x:v>AFTER</x:v>
      </x:c>
      <x:c r="I580" s="7" t="str">
        <x:v>binary</x:v>
      </x:c>
      <x:c r="J580" s="7" t="n">
        <x:v>0</x:v>
      </x:c>
      <x:c r="K580" s="7" t="n">
        <x:v>1</x:v>
      </x:c>
      <x:c r="L580" s="7" t="n">
        <x:v>1</x:v>
      </x:c>
      <x:c r="M580" s="7" t="str"/>
      <x:c r="N580" s="7" t="str"/>
      <x:c r="O580" s="7" t="str"/>
      <x:c r="P580" s="7" t="str">
        <x:f>IF(O580="","OPEN",IF(OR(NOT(ISNUMBER(M580)),NOT(ISNUMBER(N580)),ABS(M580)&gt;L580,N580&gt;L580),"FAIL","PASS"))</x:f>
        <x:v>OPEN</x:v>
      </x:c>
    </x:row>
    <x:row r="581">
      <x:c r="B581" s="7" t="str">
        <x:v>CAL-00575</x:v>
      </x:c>
      <x:c r="C581" s="7" t="str">
        <x:v>CH-0288</x:v>
      </x:c>
      <x:c r="D581" s="7" t="str">
        <x:v>REA-O-A2</x:v>
      </x:c>
      <x:c r="E581" s="7" t="str">
        <x:v>OPERATIONAL</x:v>
      </x:c>
      <x:c r="F581" s="7" t="str">
        <x:v>PTC-A</x:v>
      </x:c>
      <x:c r="G581" s="7" t="str">
        <x:v>CF-24</x:v>
      </x:c>
      <x:c r="H581" s="7" t="str">
        <x:v>BEFORE</x:v>
      </x:c>
      <x:c r="I581" s="7" t="str">
        <x:v>binary</x:v>
      </x:c>
      <x:c r="J581" s="7" t="n">
        <x:v>0</x:v>
      </x:c>
      <x:c r="K581" s="7" t="n">
        <x:v>1</x:v>
      </x:c>
      <x:c r="L581" s="7" t="n">
        <x:v>1</x:v>
      </x:c>
      <x:c r="M581" s="7" t="str"/>
      <x:c r="N581" s="7" t="str"/>
      <x:c r="O581" s="7" t="str"/>
      <x:c r="P581" s="7" t="str">
        <x:f>IF(O581="","OPEN",IF(OR(NOT(ISNUMBER(M581)),NOT(ISNUMBER(N581)),ABS(M581)&gt;L581,N581&gt;L581),"FAIL","PASS"))</x:f>
        <x:v>OPEN</x:v>
      </x:c>
    </x:row>
    <x:row r="582">
      <x:c r="B582" s="7" t="str">
        <x:v>CAL-00576</x:v>
      </x:c>
      <x:c r="C582" s="7" t="str">
        <x:v>CH-0288</x:v>
      </x:c>
      <x:c r="D582" s="7" t="str">
        <x:v>REA-O-A2</x:v>
      </x:c>
      <x:c r="E582" s="7" t="str">
        <x:v>OPERATIONAL</x:v>
      </x:c>
      <x:c r="F582" s="7" t="str">
        <x:v>PTC-A</x:v>
      </x:c>
      <x:c r="G582" s="7" t="str">
        <x:v>CF-24</x:v>
      </x:c>
      <x:c r="H582" s="7" t="str">
        <x:v>AFTER</x:v>
      </x:c>
      <x:c r="I582" s="7" t="str">
        <x:v>binary</x:v>
      </x:c>
      <x:c r="J582" s="7" t="n">
        <x:v>0</x:v>
      </x:c>
      <x:c r="K582" s="7" t="n">
        <x:v>1</x:v>
      </x:c>
      <x:c r="L582" s="7" t="n">
        <x:v>1</x:v>
      </x:c>
      <x:c r="M582" s="7" t="str"/>
      <x:c r="N582" s="7" t="str"/>
      <x:c r="O582" s="7" t="str"/>
      <x:c r="P582" s="7" t="str">
        <x:f>IF(O582="","OPEN",IF(OR(NOT(ISNUMBER(M582)),NOT(ISNUMBER(N582)),ABS(M582)&gt;L582,N582&gt;L582),"FAIL","PASS"))</x:f>
        <x:v>OPEN</x:v>
      </x:c>
    </x:row>
    <x:row r="583">
      <x:c r="B583" s="7" t="str">
        <x:v>CAL-00577</x:v>
      </x:c>
      <x:c r="C583" s="7" t="str">
        <x:v>CH-0289</x:v>
      </x:c>
      <x:c r="D583" s="7" t="str">
        <x:v>REA-O-B1</x:v>
      </x:c>
      <x:c r="E583" s="7" t="str">
        <x:v>OPERATIONAL</x:v>
      </x:c>
      <x:c r="F583" s="7" t="str">
        <x:v>PTC-B</x:v>
      </x:c>
      <x:c r="G583" s="7" t="str">
        <x:v>CF-01</x:v>
      </x:c>
      <x:c r="H583" s="7" t="str">
        <x:v>BEFORE</x:v>
      </x:c>
      <x:c r="I583" s="7" t="str">
        <x:v>kg</x:v>
      </x:c>
      <x:c r="J583" s="7" t="n">
        <x:v>0</x:v>
      </x:c>
      <x:c r="K583" s="7" t="n">
        <x:v>300</x:v>
      </x:c>
      <x:c r="L583" s="7" t="n">
        <x:v>0.2</x:v>
      </x:c>
      <x:c r="M583" s="7" t="str"/>
      <x:c r="N583" s="7" t="str"/>
      <x:c r="O583" s="7" t="str"/>
      <x:c r="P583" s="7" t="str">
        <x:f>IF(O583="","OPEN",IF(OR(NOT(ISNUMBER(M583)),NOT(ISNUMBER(N583)),ABS(M583)&gt;L583,N583&gt;L583),"FAIL","PASS"))</x:f>
        <x:v>OPEN</x:v>
      </x:c>
    </x:row>
    <x:row r="584">
      <x:c r="B584" s="7" t="str">
        <x:v>CAL-00578</x:v>
      </x:c>
      <x:c r="C584" s="7" t="str">
        <x:v>CH-0289</x:v>
      </x:c>
      <x:c r="D584" s="7" t="str">
        <x:v>REA-O-B1</x:v>
      </x:c>
      <x:c r="E584" s="7" t="str">
        <x:v>OPERATIONAL</x:v>
      </x:c>
      <x:c r="F584" s="7" t="str">
        <x:v>PTC-B</x:v>
      </x:c>
      <x:c r="G584" s="7" t="str">
        <x:v>CF-01</x:v>
      </x:c>
      <x:c r="H584" s="7" t="str">
        <x:v>AFTER</x:v>
      </x:c>
      <x:c r="I584" s="7" t="str">
        <x:v>kg</x:v>
      </x:c>
      <x:c r="J584" s="7" t="n">
        <x:v>0</x:v>
      </x:c>
      <x:c r="K584" s="7" t="n">
        <x:v>300</x:v>
      </x:c>
      <x:c r="L584" s="7" t="n">
        <x:v>0.2</x:v>
      </x:c>
      <x:c r="M584" s="7" t="str"/>
      <x:c r="N584" s="7" t="str"/>
      <x:c r="O584" s="7" t="str"/>
      <x:c r="P584" s="7" t="str">
        <x:f>IF(O584="","OPEN",IF(OR(NOT(ISNUMBER(M584)),NOT(ISNUMBER(N584)),ABS(M584)&gt;L584,N584&gt;L584),"FAIL","PASS"))</x:f>
        <x:v>OPEN</x:v>
      </x:c>
    </x:row>
    <x:row r="585">
      <x:c r="B585" s="7" t="str">
        <x:v>CAL-00579</x:v>
      </x:c>
      <x:c r="C585" s="7" t="str">
        <x:v>CH-0290</x:v>
      </x:c>
      <x:c r="D585" s="7" t="str">
        <x:v>REA-O-B1</x:v>
      </x:c>
      <x:c r="E585" s="7" t="str">
        <x:v>OPERATIONAL</x:v>
      </x:c>
      <x:c r="F585" s="7" t="str">
        <x:v>PTC-B</x:v>
      </x:c>
      <x:c r="G585" s="7" t="str">
        <x:v>CF-01</x:v>
      </x:c>
      <x:c r="H585" s="7" t="str">
        <x:v>BEFORE</x:v>
      </x:c>
      <x:c r="I585" s="7" t="str">
        <x:v>kg</x:v>
      </x:c>
      <x:c r="J585" s="7" t="n">
        <x:v>0</x:v>
      </x:c>
      <x:c r="K585" s="7" t="n">
        <x:v>300</x:v>
      </x:c>
      <x:c r="L585" s="7" t="n">
        <x:v>0.2</x:v>
      </x:c>
      <x:c r="M585" s="7" t="str"/>
      <x:c r="N585" s="7" t="str"/>
      <x:c r="O585" s="7" t="str"/>
      <x:c r="P585" s="7" t="str">
        <x:f>IF(O585="","OPEN",IF(OR(NOT(ISNUMBER(M585)),NOT(ISNUMBER(N585)),ABS(M585)&gt;L585,N585&gt;L585),"FAIL","PASS"))</x:f>
        <x:v>OPEN</x:v>
      </x:c>
    </x:row>
    <x:row r="586">
      <x:c r="B586" s="7" t="str">
        <x:v>CAL-00580</x:v>
      </x:c>
      <x:c r="C586" s="7" t="str">
        <x:v>CH-0290</x:v>
      </x:c>
      <x:c r="D586" s="7" t="str">
        <x:v>REA-O-B1</x:v>
      </x:c>
      <x:c r="E586" s="7" t="str">
        <x:v>OPERATIONAL</x:v>
      </x:c>
      <x:c r="F586" s="7" t="str">
        <x:v>PTC-B</x:v>
      </x:c>
      <x:c r="G586" s="7" t="str">
        <x:v>CF-01</x:v>
      </x:c>
      <x:c r="H586" s="7" t="str">
        <x:v>AFTER</x:v>
      </x:c>
      <x:c r="I586" s="7" t="str">
        <x:v>kg</x:v>
      </x:c>
      <x:c r="J586" s="7" t="n">
        <x:v>0</x:v>
      </x:c>
      <x:c r="K586" s="7" t="n">
        <x:v>300</x:v>
      </x:c>
      <x:c r="L586" s="7" t="n">
        <x:v>0.2</x:v>
      </x:c>
      <x:c r="M586" s="7" t="str"/>
      <x:c r="N586" s="7" t="str"/>
      <x:c r="O586" s="7" t="str"/>
      <x:c r="P586" s="7" t="str">
        <x:f>IF(O586="","OPEN",IF(OR(NOT(ISNUMBER(M586)),NOT(ISNUMBER(N586)),ABS(M586)&gt;L586,N586&gt;L586),"FAIL","PASS"))</x:f>
        <x:v>OPEN</x:v>
      </x:c>
    </x:row>
    <x:row r="587">
      <x:c r="B587" s="7" t="str">
        <x:v>CAL-00581</x:v>
      </x:c>
      <x:c r="C587" s="7" t="str">
        <x:v>CH-0291</x:v>
      </x:c>
      <x:c r="D587" s="7" t="str">
        <x:v>REA-O-B1</x:v>
      </x:c>
      <x:c r="E587" s="7" t="str">
        <x:v>OPERATIONAL</x:v>
      </x:c>
      <x:c r="F587" s="7" t="str">
        <x:v>PTC-B</x:v>
      </x:c>
      <x:c r="G587" s="7" t="str">
        <x:v>CF-01</x:v>
      </x:c>
      <x:c r="H587" s="7" t="str">
        <x:v>BEFORE</x:v>
      </x:c>
      <x:c r="I587" s="7" t="str">
        <x:v>kg</x:v>
      </x:c>
      <x:c r="J587" s="7" t="n">
        <x:v>0</x:v>
      </x:c>
      <x:c r="K587" s="7" t="n">
        <x:v>300</x:v>
      </x:c>
      <x:c r="L587" s="7" t="n">
        <x:v>0.2</x:v>
      </x:c>
      <x:c r="M587" s="7" t="str"/>
      <x:c r="N587" s="7" t="str"/>
      <x:c r="O587" s="7" t="str"/>
      <x:c r="P587" s="7" t="str">
        <x:f>IF(O587="","OPEN",IF(OR(NOT(ISNUMBER(M587)),NOT(ISNUMBER(N587)),ABS(M587)&gt;L587,N587&gt;L587),"FAIL","PASS"))</x:f>
        <x:v>OPEN</x:v>
      </x:c>
    </x:row>
    <x:row r="588">
      <x:c r="B588" s="7" t="str">
        <x:v>CAL-00582</x:v>
      </x:c>
      <x:c r="C588" s="7" t="str">
        <x:v>CH-0291</x:v>
      </x:c>
      <x:c r="D588" s="7" t="str">
        <x:v>REA-O-B1</x:v>
      </x:c>
      <x:c r="E588" s="7" t="str">
        <x:v>OPERATIONAL</x:v>
      </x:c>
      <x:c r="F588" s="7" t="str">
        <x:v>PTC-B</x:v>
      </x:c>
      <x:c r="G588" s="7" t="str">
        <x:v>CF-01</x:v>
      </x:c>
      <x:c r="H588" s="7" t="str">
        <x:v>AFTER</x:v>
      </x:c>
      <x:c r="I588" s="7" t="str">
        <x:v>kg</x:v>
      </x:c>
      <x:c r="J588" s="7" t="n">
        <x:v>0</x:v>
      </x:c>
      <x:c r="K588" s="7" t="n">
        <x:v>300</x:v>
      </x:c>
      <x:c r="L588" s="7" t="n">
        <x:v>0.2</x:v>
      </x:c>
      <x:c r="M588" s="7" t="str"/>
      <x:c r="N588" s="7" t="str"/>
      <x:c r="O588" s="7" t="str"/>
      <x:c r="P588" s="7" t="str">
        <x:f>IF(O588="","OPEN",IF(OR(NOT(ISNUMBER(M588)),NOT(ISNUMBER(N588)),ABS(M588)&gt;L588,N588&gt;L588),"FAIL","PASS"))</x:f>
        <x:v>OPEN</x:v>
      </x:c>
    </x:row>
    <x:row r="589">
      <x:c r="B589" s="7" t="str">
        <x:v>CAL-00583</x:v>
      </x:c>
      <x:c r="C589" s="7" t="str">
        <x:v>CH-0292</x:v>
      </x:c>
      <x:c r="D589" s="7" t="str">
        <x:v>REA-O-B1</x:v>
      </x:c>
      <x:c r="E589" s="7" t="str">
        <x:v>OPERATIONAL</x:v>
      </x:c>
      <x:c r="F589" s="7" t="str">
        <x:v>PTC-B</x:v>
      </x:c>
      <x:c r="G589" s="7" t="str">
        <x:v>CF-01</x:v>
      </x:c>
      <x:c r="H589" s="7" t="str">
        <x:v>BEFORE</x:v>
      </x:c>
      <x:c r="I589" s="7" t="str">
        <x:v>kg</x:v>
      </x:c>
      <x:c r="J589" s="7" t="n">
        <x:v>0</x:v>
      </x:c>
      <x:c r="K589" s="7" t="n">
        <x:v>300</x:v>
      </x:c>
      <x:c r="L589" s="7" t="n">
        <x:v>0.2</x:v>
      </x:c>
      <x:c r="M589" s="7" t="str"/>
      <x:c r="N589" s="7" t="str"/>
      <x:c r="O589" s="7" t="str"/>
      <x:c r="P589" s="7" t="str">
        <x:f>IF(O589="","OPEN",IF(OR(NOT(ISNUMBER(M589)),NOT(ISNUMBER(N589)),ABS(M589)&gt;L589,N589&gt;L589),"FAIL","PASS"))</x:f>
        <x:v>OPEN</x:v>
      </x:c>
    </x:row>
    <x:row r="590">
      <x:c r="B590" s="7" t="str">
        <x:v>CAL-00584</x:v>
      </x:c>
      <x:c r="C590" s="7" t="str">
        <x:v>CH-0292</x:v>
      </x:c>
      <x:c r="D590" s="7" t="str">
        <x:v>REA-O-B1</x:v>
      </x:c>
      <x:c r="E590" s="7" t="str">
        <x:v>OPERATIONAL</x:v>
      </x:c>
      <x:c r="F590" s="7" t="str">
        <x:v>PTC-B</x:v>
      </x:c>
      <x:c r="G590" s="7" t="str">
        <x:v>CF-01</x:v>
      </x:c>
      <x:c r="H590" s="7" t="str">
        <x:v>AFTER</x:v>
      </x:c>
      <x:c r="I590" s="7" t="str">
        <x:v>kg</x:v>
      </x:c>
      <x:c r="J590" s="7" t="n">
        <x:v>0</x:v>
      </x:c>
      <x:c r="K590" s="7" t="n">
        <x:v>300</x:v>
      </x:c>
      <x:c r="L590" s="7" t="n">
        <x:v>0.2</x:v>
      </x:c>
      <x:c r="M590" s="7" t="str"/>
      <x:c r="N590" s="7" t="str"/>
      <x:c r="O590" s="7" t="str"/>
      <x:c r="P590" s="7" t="str">
        <x:f>IF(O590="","OPEN",IF(OR(NOT(ISNUMBER(M590)),NOT(ISNUMBER(N590)),ABS(M590)&gt;L590,N590&gt;L590),"FAIL","PASS"))</x:f>
        <x:v>OPEN</x:v>
      </x:c>
    </x:row>
    <x:row r="591">
      <x:c r="B591" s="7" t="str">
        <x:v>CAL-00585</x:v>
      </x:c>
      <x:c r="C591" s="7" t="str">
        <x:v>CH-0293</x:v>
      </x:c>
      <x:c r="D591" s="7" t="str">
        <x:v>REA-O-B1</x:v>
      </x:c>
      <x:c r="E591" s="7" t="str">
        <x:v>OPERATIONAL</x:v>
      </x:c>
      <x:c r="F591" s="7" t="str">
        <x:v>PTC-B</x:v>
      </x:c>
      <x:c r="G591" s="7" t="str">
        <x:v>CF-01</x:v>
      </x:c>
      <x:c r="H591" s="7" t="str">
        <x:v>BEFORE</x:v>
      </x:c>
      <x:c r="I591" s="7" t="str">
        <x:v>kg</x:v>
      </x:c>
      <x:c r="J591" s="7" t="n">
        <x:v>0</x:v>
      </x:c>
      <x:c r="K591" s="7" t="n">
        <x:v>300</x:v>
      </x:c>
      <x:c r="L591" s="7" t="n">
        <x:v>0.2</x:v>
      </x:c>
      <x:c r="M591" s="7" t="str"/>
      <x:c r="N591" s="7" t="str"/>
      <x:c r="O591" s="7" t="str"/>
      <x:c r="P591" s="7" t="str">
        <x:f>IF(O591="","OPEN",IF(OR(NOT(ISNUMBER(M591)),NOT(ISNUMBER(N591)),ABS(M591)&gt;L591,N591&gt;L591),"FAIL","PASS"))</x:f>
        <x:v>OPEN</x:v>
      </x:c>
    </x:row>
    <x:row r="592">
      <x:c r="B592" s="7" t="str">
        <x:v>CAL-00586</x:v>
      </x:c>
      <x:c r="C592" s="7" t="str">
        <x:v>CH-0293</x:v>
      </x:c>
      <x:c r="D592" s="7" t="str">
        <x:v>REA-O-B1</x:v>
      </x:c>
      <x:c r="E592" s="7" t="str">
        <x:v>OPERATIONAL</x:v>
      </x:c>
      <x:c r="F592" s="7" t="str">
        <x:v>PTC-B</x:v>
      </x:c>
      <x:c r="G592" s="7" t="str">
        <x:v>CF-01</x:v>
      </x:c>
      <x:c r="H592" s="7" t="str">
        <x:v>AFTER</x:v>
      </x:c>
      <x:c r="I592" s="7" t="str">
        <x:v>kg</x:v>
      </x:c>
      <x:c r="J592" s="7" t="n">
        <x:v>0</x:v>
      </x:c>
      <x:c r="K592" s="7" t="n">
        <x:v>300</x:v>
      </x:c>
      <x:c r="L592" s="7" t="n">
        <x:v>0.2</x:v>
      </x:c>
      <x:c r="M592" s="7" t="str"/>
      <x:c r="N592" s="7" t="str"/>
      <x:c r="O592" s="7" t="str"/>
      <x:c r="P592" s="7" t="str">
        <x:f>IF(O592="","OPEN",IF(OR(NOT(ISNUMBER(M592)),NOT(ISNUMBER(N592)),ABS(M592)&gt;L592,N592&gt;L592),"FAIL","PASS"))</x:f>
        <x:v>OPEN</x:v>
      </x:c>
    </x:row>
    <x:row r="593">
      <x:c r="B593" s="7" t="str">
        <x:v>CAL-00587</x:v>
      </x:c>
      <x:c r="C593" s="7" t="str">
        <x:v>CH-0294</x:v>
      </x:c>
      <x:c r="D593" s="7" t="str">
        <x:v>REA-O-B1</x:v>
      </x:c>
      <x:c r="E593" s="7" t="str">
        <x:v>OPERATIONAL</x:v>
      </x:c>
      <x:c r="F593" s="7" t="str">
        <x:v>PTC-B</x:v>
      </x:c>
      <x:c r="G593" s="7" t="str">
        <x:v>CF-01</x:v>
      </x:c>
      <x:c r="H593" s="7" t="str">
        <x:v>BEFORE</x:v>
      </x:c>
      <x:c r="I593" s="7" t="str">
        <x:v>kg</x:v>
      </x:c>
      <x:c r="J593" s="7" t="n">
        <x:v>0</x:v>
      </x:c>
      <x:c r="K593" s="7" t="n">
        <x:v>300</x:v>
      </x:c>
      <x:c r="L593" s="7" t="n">
        <x:v>0.2</x:v>
      </x:c>
      <x:c r="M593" s="7" t="str"/>
      <x:c r="N593" s="7" t="str"/>
      <x:c r="O593" s="7" t="str"/>
      <x:c r="P593" s="7" t="str">
        <x:f>IF(O593="","OPEN",IF(OR(NOT(ISNUMBER(M593)),NOT(ISNUMBER(N593)),ABS(M593)&gt;L593,N593&gt;L593),"FAIL","PASS"))</x:f>
        <x:v>OPEN</x:v>
      </x:c>
    </x:row>
    <x:row r="594">
      <x:c r="B594" s="7" t="str">
        <x:v>CAL-00588</x:v>
      </x:c>
      <x:c r="C594" s="7" t="str">
        <x:v>CH-0294</x:v>
      </x:c>
      <x:c r="D594" s="7" t="str">
        <x:v>REA-O-B1</x:v>
      </x:c>
      <x:c r="E594" s="7" t="str">
        <x:v>OPERATIONAL</x:v>
      </x:c>
      <x:c r="F594" s="7" t="str">
        <x:v>PTC-B</x:v>
      </x:c>
      <x:c r="G594" s="7" t="str">
        <x:v>CF-01</x:v>
      </x:c>
      <x:c r="H594" s="7" t="str">
        <x:v>AFTER</x:v>
      </x:c>
      <x:c r="I594" s="7" t="str">
        <x:v>kg</x:v>
      </x:c>
      <x:c r="J594" s="7" t="n">
        <x:v>0</x:v>
      </x:c>
      <x:c r="K594" s="7" t="n">
        <x:v>300</x:v>
      </x:c>
      <x:c r="L594" s="7" t="n">
        <x:v>0.2</x:v>
      </x:c>
      <x:c r="M594" s="7" t="str"/>
      <x:c r="N594" s="7" t="str"/>
      <x:c r="O594" s="7" t="str"/>
      <x:c r="P594" s="7" t="str">
        <x:f>IF(O594="","OPEN",IF(OR(NOT(ISNUMBER(M594)),NOT(ISNUMBER(N594)),ABS(M594)&gt;L594,N594&gt;L594),"FAIL","PASS"))</x:f>
        <x:v>OPEN</x:v>
      </x:c>
    </x:row>
    <x:row r="595">
      <x:c r="B595" s="7" t="str">
        <x:v>CAL-00589</x:v>
      </x:c>
      <x:c r="C595" s="7" t="str">
        <x:v>CH-0295</x:v>
      </x:c>
      <x:c r="D595" s="7" t="str">
        <x:v>REA-O-B1</x:v>
      </x:c>
      <x:c r="E595" s="7" t="str">
        <x:v>OPERATIONAL</x:v>
      </x:c>
      <x:c r="F595" s="7" t="str">
        <x:v>PTC-B</x:v>
      </x:c>
      <x:c r="G595" s="7" t="str">
        <x:v>CF-02</x:v>
      </x:c>
      <x:c r="H595" s="7" t="str">
        <x:v>BEFORE</x:v>
      </x:c>
      <x:c r="I595" s="7" t="str">
        <x:v>kg</x:v>
      </x:c>
      <x:c r="J595" s="7" t="n">
        <x:v>0</x:v>
      </x:c>
      <x:c r="K595" s="7" t="n">
        <x:v>120</x:v>
      </x:c>
      <x:c r="L595" s="7" t="n">
        <x:v>0.15</x:v>
      </x:c>
      <x:c r="M595" s="7" t="str"/>
      <x:c r="N595" s="7" t="str"/>
      <x:c r="O595" s="7" t="str"/>
      <x:c r="P595" s="7" t="str">
        <x:f>IF(O595="","OPEN",IF(OR(NOT(ISNUMBER(M595)),NOT(ISNUMBER(N595)),ABS(M595)&gt;L595,N595&gt;L595),"FAIL","PASS"))</x:f>
        <x:v>OPEN</x:v>
      </x:c>
    </x:row>
    <x:row r="596">
      <x:c r="B596" s="7" t="str">
        <x:v>CAL-00590</x:v>
      </x:c>
      <x:c r="C596" s="7" t="str">
        <x:v>CH-0295</x:v>
      </x:c>
      <x:c r="D596" s="7" t="str">
        <x:v>REA-O-B1</x:v>
      </x:c>
      <x:c r="E596" s="7" t="str">
        <x:v>OPERATIONAL</x:v>
      </x:c>
      <x:c r="F596" s="7" t="str">
        <x:v>PTC-B</x:v>
      </x:c>
      <x:c r="G596" s="7" t="str">
        <x:v>CF-02</x:v>
      </x:c>
      <x:c r="H596" s="7" t="str">
        <x:v>AFTER</x:v>
      </x:c>
      <x:c r="I596" s="7" t="str">
        <x:v>kg</x:v>
      </x:c>
      <x:c r="J596" s="7" t="n">
        <x:v>0</x:v>
      </x:c>
      <x:c r="K596" s="7" t="n">
        <x:v>120</x:v>
      </x:c>
      <x:c r="L596" s="7" t="n">
        <x:v>0.15</x:v>
      </x:c>
      <x:c r="M596" s="7" t="str"/>
      <x:c r="N596" s="7" t="str"/>
      <x:c r="O596" s="7" t="str"/>
      <x:c r="P596" s="7" t="str">
        <x:f>IF(O596="","OPEN",IF(OR(NOT(ISNUMBER(M596)),NOT(ISNUMBER(N596)),ABS(M596)&gt;L596,N596&gt;L596),"FAIL","PASS"))</x:f>
        <x:v>OPEN</x:v>
      </x:c>
    </x:row>
    <x:row r="597">
      <x:c r="B597" s="7" t="str">
        <x:v>CAL-00591</x:v>
      </x:c>
      <x:c r="C597" s="7" t="str">
        <x:v>CH-0296</x:v>
      </x:c>
      <x:c r="D597" s="7" t="str">
        <x:v>REA-O-B1</x:v>
      </x:c>
      <x:c r="E597" s="7" t="str">
        <x:v>OPERATIONAL</x:v>
      </x:c>
      <x:c r="F597" s="7" t="str">
        <x:v>PTC-B</x:v>
      </x:c>
      <x:c r="G597" s="7" t="str">
        <x:v>CF-02</x:v>
      </x:c>
      <x:c r="H597" s="7" t="str">
        <x:v>BEFORE</x:v>
      </x:c>
      <x:c r="I597" s="7" t="str">
        <x:v>kg</x:v>
      </x:c>
      <x:c r="J597" s="7" t="n">
        <x:v>0</x:v>
      </x:c>
      <x:c r="K597" s="7" t="n">
        <x:v>120</x:v>
      </x:c>
      <x:c r="L597" s="7" t="n">
        <x:v>0.15</x:v>
      </x:c>
      <x:c r="M597" s="7" t="str"/>
      <x:c r="N597" s="7" t="str"/>
      <x:c r="O597" s="7" t="str"/>
      <x:c r="P597" s="7" t="str">
        <x:f>IF(O597="","OPEN",IF(OR(NOT(ISNUMBER(M597)),NOT(ISNUMBER(N597)),ABS(M597)&gt;L597,N597&gt;L597),"FAIL","PASS"))</x:f>
        <x:v>OPEN</x:v>
      </x:c>
    </x:row>
    <x:row r="598">
      <x:c r="B598" s="7" t="str">
        <x:v>CAL-00592</x:v>
      </x:c>
      <x:c r="C598" s="7" t="str">
        <x:v>CH-0296</x:v>
      </x:c>
      <x:c r="D598" s="7" t="str">
        <x:v>REA-O-B1</x:v>
      </x:c>
      <x:c r="E598" s="7" t="str">
        <x:v>OPERATIONAL</x:v>
      </x:c>
      <x:c r="F598" s="7" t="str">
        <x:v>PTC-B</x:v>
      </x:c>
      <x:c r="G598" s="7" t="str">
        <x:v>CF-02</x:v>
      </x:c>
      <x:c r="H598" s="7" t="str">
        <x:v>AFTER</x:v>
      </x:c>
      <x:c r="I598" s="7" t="str">
        <x:v>kg</x:v>
      </x:c>
      <x:c r="J598" s="7" t="n">
        <x:v>0</x:v>
      </x:c>
      <x:c r="K598" s="7" t="n">
        <x:v>120</x:v>
      </x:c>
      <x:c r="L598" s="7" t="n">
        <x:v>0.15</x:v>
      </x:c>
      <x:c r="M598" s="7" t="str"/>
      <x:c r="N598" s="7" t="str"/>
      <x:c r="O598" s="7" t="str"/>
      <x:c r="P598" s="7" t="str">
        <x:f>IF(O598="","OPEN",IF(OR(NOT(ISNUMBER(M598)),NOT(ISNUMBER(N598)),ABS(M598)&gt;L598,N598&gt;L598),"FAIL","PASS"))</x:f>
        <x:v>OPEN</x:v>
      </x:c>
    </x:row>
    <x:row r="599">
      <x:c r="B599" s="7" t="str">
        <x:v>CAL-00593</x:v>
      </x:c>
      <x:c r="C599" s="7" t="str">
        <x:v>CH-0297</x:v>
      </x:c>
      <x:c r="D599" s="7" t="str">
        <x:v>REA-O-B1</x:v>
      </x:c>
      <x:c r="E599" s="7" t="str">
        <x:v>OPERATIONAL</x:v>
      </x:c>
      <x:c r="F599" s="7" t="str">
        <x:v>PTC-B</x:v>
      </x:c>
      <x:c r="G599" s="7" t="str">
        <x:v>CF-02</x:v>
      </x:c>
      <x:c r="H599" s="7" t="str">
        <x:v>BEFORE</x:v>
      </x:c>
      <x:c r="I599" s="7" t="str">
        <x:v>kg</x:v>
      </x:c>
      <x:c r="J599" s="7" t="n">
        <x:v>0</x:v>
      </x:c>
      <x:c r="K599" s="7" t="n">
        <x:v>120</x:v>
      </x:c>
      <x:c r="L599" s="7" t="n">
        <x:v>0.15</x:v>
      </x:c>
      <x:c r="M599" s="7" t="str"/>
      <x:c r="N599" s="7" t="str"/>
      <x:c r="O599" s="7" t="str"/>
      <x:c r="P599" s="7" t="str">
        <x:f>IF(O599="","OPEN",IF(OR(NOT(ISNUMBER(M599)),NOT(ISNUMBER(N599)),ABS(M599)&gt;L599,N599&gt;L599),"FAIL","PASS"))</x:f>
        <x:v>OPEN</x:v>
      </x:c>
    </x:row>
    <x:row r="600">
      <x:c r="B600" s="7" t="str">
        <x:v>CAL-00594</x:v>
      </x:c>
      <x:c r="C600" s="7" t="str">
        <x:v>CH-0297</x:v>
      </x:c>
      <x:c r="D600" s="7" t="str">
        <x:v>REA-O-B1</x:v>
      </x:c>
      <x:c r="E600" s="7" t="str">
        <x:v>OPERATIONAL</x:v>
      </x:c>
      <x:c r="F600" s="7" t="str">
        <x:v>PTC-B</x:v>
      </x:c>
      <x:c r="G600" s="7" t="str">
        <x:v>CF-02</x:v>
      </x:c>
      <x:c r="H600" s="7" t="str">
        <x:v>AFTER</x:v>
      </x:c>
      <x:c r="I600" s="7" t="str">
        <x:v>kg</x:v>
      </x:c>
      <x:c r="J600" s="7" t="n">
        <x:v>0</x:v>
      </x:c>
      <x:c r="K600" s="7" t="n">
        <x:v>120</x:v>
      </x:c>
      <x:c r="L600" s="7" t="n">
        <x:v>0.15</x:v>
      </x:c>
      <x:c r="M600" s="7" t="str"/>
      <x:c r="N600" s="7" t="str"/>
      <x:c r="O600" s="7" t="str"/>
      <x:c r="P600" s="7" t="str">
        <x:f>IF(O600="","OPEN",IF(OR(NOT(ISNUMBER(M600)),NOT(ISNUMBER(N600)),ABS(M600)&gt;L600,N600&gt;L600),"FAIL","PASS"))</x:f>
        <x:v>OPEN</x:v>
      </x:c>
    </x:row>
    <x:row r="601">
      <x:c r="B601" s="7" t="str">
        <x:v>CAL-00595</x:v>
      </x:c>
      <x:c r="C601" s="7" t="str">
        <x:v>CH-0298</x:v>
      </x:c>
      <x:c r="D601" s="7" t="str">
        <x:v>REA-O-B1</x:v>
      </x:c>
      <x:c r="E601" s="7" t="str">
        <x:v>OPERATIONAL</x:v>
      </x:c>
      <x:c r="F601" s="7" t="str">
        <x:v>PTC-B</x:v>
      </x:c>
      <x:c r="G601" s="7" t="str">
        <x:v>CF-02</x:v>
      </x:c>
      <x:c r="H601" s="7" t="str">
        <x:v>BEFORE</x:v>
      </x:c>
      <x:c r="I601" s="7" t="str">
        <x:v>kg</x:v>
      </x:c>
      <x:c r="J601" s="7" t="n">
        <x:v>0</x:v>
      </x:c>
      <x:c r="K601" s="7" t="n">
        <x:v>120</x:v>
      </x:c>
      <x:c r="L601" s="7" t="n">
        <x:v>0.15</x:v>
      </x:c>
      <x:c r="M601" s="7" t="str"/>
      <x:c r="N601" s="7" t="str"/>
      <x:c r="O601" s="7" t="str"/>
      <x:c r="P601" s="7" t="str">
        <x:f>IF(O601="","OPEN",IF(OR(NOT(ISNUMBER(M601)),NOT(ISNUMBER(N601)),ABS(M601)&gt;L601,N601&gt;L601),"FAIL","PASS"))</x:f>
        <x:v>OPEN</x:v>
      </x:c>
    </x:row>
    <x:row r="602">
      <x:c r="B602" s="7" t="str">
        <x:v>CAL-00596</x:v>
      </x:c>
      <x:c r="C602" s="7" t="str">
        <x:v>CH-0298</x:v>
      </x:c>
      <x:c r="D602" s="7" t="str">
        <x:v>REA-O-B1</x:v>
      </x:c>
      <x:c r="E602" s="7" t="str">
        <x:v>OPERATIONAL</x:v>
      </x:c>
      <x:c r="F602" s="7" t="str">
        <x:v>PTC-B</x:v>
      </x:c>
      <x:c r="G602" s="7" t="str">
        <x:v>CF-02</x:v>
      </x:c>
      <x:c r="H602" s="7" t="str">
        <x:v>AFTER</x:v>
      </x:c>
      <x:c r="I602" s="7" t="str">
        <x:v>kg</x:v>
      </x:c>
      <x:c r="J602" s="7" t="n">
        <x:v>0</x:v>
      </x:c>
      <x:c r="K602" s="7" t="n">
        <x:v>120</x:v>
      </x:c>
      <x:c r="L602" s="7" t="n">
        <x:v>0.15</x:v>
      </x:c>
      <x:c r="M602" s="7" t="str"/>
      <x:c r="N602" s="7" t="str"/>
      <x:c r="O602" s="7" t="str"/>
      <x:c r="P602" s="7" t="str">
        <x:f>IF(O602="","OPEN",IF(OR(NOT(ISNUMBER(M602)),NOT(ISNUMBER(N602)),ABS(M602)&gt;L602,N602&gt;L602),"FAIL","PASS"))</x:f>
        <x:v>OPEN</x:v>
      </x:c>
    </x:row>
    <x:row r="603">
      <x:c r="B603" s="7" t="str">
        <x:v>CAL-00597</x:v>
      </x:c>
      <x:c r="C603" s="7" t="str">
        <x:v>CH-0299</x:v>
      </x:c>
      <x:c r="D603" s="7" t="str">
        <x:v>REA-O-B1</x:v>
      </x:c>
      <x:c r="E603" s="7" t="str">
        <x:v>OPERATIONAL</x:v>
      </x:c>
      <x:c r="F603" s="7" t="str">
        <x:v>PTC-B</x:v>
      </x:c>
      <x:c r="G603" s="7" t="str">
        <x:v>CF-02</x:v>
      </x:c>
      <x:c r="H603" s="7" t="str">
        <x:v>BEFORE</x:v>
      </x:c>
      <x:c r="I603" s="7" t="str">
        <x:v>kg</x:v>
      </x:c>
      <x:c r="J603" s="7" t="n">
        <x:v>0</x:v>
      </x:c>
      <x:c r="K603" s="7" t="n">
        <x:v>120</x:v>
      </x:c>
      <x:c r="L603" s="7" t="n">
        <x:v>0.15</x:v>
      </x:c>
      <x:c r="M603" s="7" t="str"/>
      <x:c r="N603" s="7" t="str"/>
      <x:c r="O603" s="7" t="str"/>
      <x:c r="P603" s="7" t="str">
        <x:f>IF(O603="","OPEN",IF(OR(NOT(ISNUMBER(M603)),NOT(ISNUMBER(N603)),ABS(M603)&gt;L603,N603&gt;L603),"FAIL","PASS"))</x:f>
        <x:v>OPEN</x:v>
      </x:c>
    </x:row>
    <x:row r="604">
      <x:c r="B604" s="7" t="str">
        <x:v>CAL-00598</x:v>
      </x:c>
      <x:c r="C604" s="7" t="str">
        <x:v>CH-0299</x:v>
      </x:c>
      <x:c r="D604" s="7" t="str">
        <x:v>REA-O-B1</x:v>
      </x:c>
      <x:c r="E604" s="7" t="str">
        <x:v>OPERATIONAL</x:v>
      </x:c>
      <x:c r="F604" s="7" t="str">
        <x:v>PTC-B</x:v>
      </x:c>
      <x:c r="G604" s="7" t="str">
        <x:v>CF-02</x:v>
      </x:c>
      <x:c r="H604" s="7" t="str">
        <x:v>AFTER</x:v>
      </x:c>
      <x:c r="I604" s="7" t="str">
        <x:v>kg</x:v>
      </x:c>
      <x:c r="J604" s="7" t="n">
        <x:v>0</x:v>
      </x:c>
      <x:c r="K604" s="7" t="n">
        <x:v>120</x:v>
      </x:c>
      <x:c r="L604" s="7" t="n">
        <x:v>0.15</x:v>
      </x:c>
      <x:c r="M604" s="7" t="str"/>
      <x:c r="N604" s="7" t="str"/>
      <x:c r="O604" s="7" t="str"/>
      <x:c r="P604" s="7" t="str">
        <x:f>IF(O604="","OPEN",IF(OR(NOT(ISNUMBER(M604)),NOT(ISNUMBER(N604)),ABS(M604)&gt;L604,N604&gt;L604),"FAIL","PASS"))</x:f>
        <x:v>OPEN</x:v>
      </x:c>
    </x:row>
    <x:row r="605">
      <x:c r="B605" s="7" t="str">
        <x:v>CAL-00599</x:v>
      </x:c>
      <x:c r="C605" s="7" t="str">
        <x:v>CH-0300</x:v>
      </x:c>
      <x:c r="D605" s="7" t="str">
        <x:v>REA-O-B1</x:v>
      </x:c>
      <x:c r="E605" s="7" t="str">
        <x:v>OPERATIONAL</x:v>
      </x:c>
      <x:c r="F605" s="7" t="str">
        <x:v>PTC-B</x:v>
      </x:c>
      <x:c r="G605" s="7" t="str">
        <x:v>CF-02</x:v>
      </x:c>
      <x:c r="H605" s="7" t="str">
        <x:v>BEFORE</x:v>
      </x:c>
      <x:c r="I605" s="7" t="str">
        <x:v>kg</x:v>
      </x:c>
      <x:c r="J605" s="7" t="n">
        <x:v>0</x:v>
      </x:c>
      <x:c r="K605" s="7" t="n">
        <x:v>120</x:v>
      </x:c>
      <x:c r="L605" s="7" t="n">
        <x:v>0.15</x:v>
      </x:c>
      <x:c r="M605" s="7" t="str"/>
      <x:c r="N605" s="7" t="str"/>
      <x:c r="O605" s="7" t="str"/>
      <x:c r="P605" s="7" t="str">
        <x:f>IF(O605="","OPEN",IF(OR(NOT(ISNUMBER(M605)),NOT(ISNUMBER(N605)),ABS(M605)&gt;L605,N605&gt;L605),"FAIL","PASS"))</x:f>
        <x:v>OPEN</x:v>
      </x:c>
    </x:row>
    <x:row r="606">
      <x:c r="B606" s="7" t="str">
        <x:v>CAL-00600</x:v>
      </x:c>
      <x:c r="C606" s="7" t="str">
        <x:v>CH-0300</x:v>
      </x:c>
      <x:c r="D606" s="7" t="str">
        <x:v>REA-O-B1</x:v>
      </x:c>
      <x:c r="E606" s="7" t="str">
        <x:v>OPERATIONAL</x:v>
      </x:c>
      <x:c r="F606" s="7" t="str">
        <x:v>PTC-B</x:v>
      </x:c>
      <x:c r="G606" s="7" t="str">
        <x:v>CF-02</x:v>
      </x:c>
      <x:c r="H606" s="7" t="str">
        <x:v>AFTER</x:v>
      </x:c>
      <x:c r="I606" s="7" t="str">
        <x:v>kg</x:v>
      </x:c>
      <x:c r="J606" s="7" t="n">
        <x:v>0</x:v>
      </x:c>
      <x:c r="K606" s="7" t="n">
        <x:v>120</x:v>
      </x:c>
      <x:c r="L606" s="7" t="n">
        <x:v>0.15</x:v>
      </x:c>
      <x:c r="M606" s="7" t="str"/>
      <x:c r="N606" s="7" t="str"/>
      <x:c r="O606" s="7" t="str"/>
      <x:c r="P606" s="7" t="str">
        <x:f>IF(O606="","OPEN",IF(OR(NOT(ISNUMBER(M606)),NOT(ISNUMBER(N606)),ABS(M606)&gt;L606,N606&gt;L606),"FAIL","PASS"))</x:f>
        <x:v>OPEN</x:v>
      </x:c>
    </x:row>
    <x:row r="607">
      <x:c r="B607" s="7" t="str">
        <x:v>CAL-00601</x:v>
      </x:c>
      <x:c r="C607" s="7" t="str">
        <x:v>CH-0301</x:v>
      </x:c>
      <x:c r="D607" s="7" t="str">
        <x:v>REA-O-B1</x:v>
      </x:c>
      <x:c r="E607" s="7" t="str">
        <x:v>OPERATIONAL</x:v>
      </x:c>
      <x:c r="F607" s="7" t="str">
        <x:v>PTC-B</x:v>
      </x:c>
      <x:c r="G607" s="7" t="str">
        <x:v>CF-03</x:v>
      </x:c>
      <x:c r="H607" s="7" t="str">
        <x:v>BEFORE</x:v>
      </x:c>
      <x:c r="I607" s="7" t="str">
        <x:v>kPa</x:v>
      </x:c>
      <x:c r="J607" s="7" t="n">
        <x:v>-50</x:v>
      </x:c>
      <x:c r="K607" s="7" t="n">
        <x:v>500</x:v>
      </x:c>
      <x:c r="L607" s="7" t="n">
        <x:v>0.5</x:v>
      </x:c>
      <x:c r="M607" s="7" t="str"/>
      <x:c r="N607" s="7" t="str"/>
      <x:c r="O607" s="7" t="str"/>
      <x:c r="P607" s="7" t="str">
        <x:f>IF(O607="","OPEN",IF(OR(NOT(ISNUMBER(M607)),NOT(ISNUMBER(N607)),ABS(M607)&gt;L607,N607&gt;L607),"FAIL","PASS"))</x:f>
        <x:v>OPEN</x:v>
      </x:c>
    </x:row>
    <x:row r="608">
      <x:c r="B608" s="7" t="str">
        <x:v>CAL-00602</x:v>
      </x:c>
      <x:c r="C608" s="7" t="str">
        <x:v>CH-0301</x:v>
      </x:c>
      <x:c r="D608" s="7" t="str">
        <x:v>REA-O-B1</x:v>
      </x:c>
      <x:c r="E608" s="7" t="str">
        <x:v>OPERATIONAL</x:v>
      </x:c>
      <x:c r="F608" s="7" t="str">
        <x:v>PTC-B</x:v>
      </x:c>
      <x:c r="G608" s="7" t="str">
        <x:v>CF-03</x:v>
      </x:c>
      <x:c r="H608" s="7" t="str">
        <x:v>AFTER</x:v>
      </x:c>
      <x:c r="I608" s="7" t="str">
        <x:v>kPa</x:v>
      </x:c>
      <x:c r="J608" s="7" t="n">
        <x:v>-50</x:v>
      </x:c>
      <x:c r="K608" s="7" t="n">
        <x:v>500</x:v>
      </x:c>
      <x:c r="L608" s="7" t="n">
        <x:v>0.5</x:v>
      </x:c>
      <x:c r="M608" s="7" t="str"/>
      <x:c r="N608" s="7" t="str"/>
      <x:c r="O608" s="7" t="str"/>
      <x:c r="P608" s="7" t="str">
        <x:f>IF(O608="","OPEN",IF(OR(NOT(ISNUMBER(M608)),NOT(ISNUMBER(N608)),ABS(M608)&gt;L608,N608&gt;L608),"FAIL","PASS"))</x:f>
        <x:v>OPEN</x:v>
      </x:c>
    </x:row>
    <x:row r="609">
      <x:c r="B609" s="7" t="str">
        <x:v>CAL-00603</x:v>
      </x:c>
      <x:c r="C609" s="7" t="str">
        <x:v>CH-0302</x:v>
      </x:c>
      <x:c r="D609" s="7" t="str">
        <x:v>REA-O-B1</x:v>
      </x:c>
      <x:c r="E609" s="7" t="str">
        <x:v>OPERATIONAL</x:v>
      </x:c>
      <x:c r="F609" s="7" t="str">
        <x:v>PTC-B</x:v>
      </x:c>
      <x:c r="G609" s="7" t="str">
        <x:v>CF-03</x:v>
      </x:c>
      <x:c r="H609" s="7" t="str">
        <x:v>BEFORE</x:v>
      </x:c>
      <x:c r="I609" s="7" t="str">
        <x:v>kPa</x:v>
      </x:c>
      <x:c r="J609" s="7" t="n">
        <x:v>-50</x:v>
      </x:c>
      <x:c r="K609" s="7" t="n">
        <x:v>500</x:v>
      </x:c>
      <x:c r="L609" s="7" t="n">
        <x:v>0.5</x:v>
      </x:c>
      <x:c r="M609" s="7" t="str"/>
      <x:c r="N609" s="7" t="str"/>
      <x:c r="O609" s="7" t="str"/>
      <x:c r="P609" s="7" t="str">
        <x:f>IF(O609="","OPEN",IF(OR(NOT(ISNUMBER(M609)),NOT(ISNUMBER(N609)),ABS(M609)&gt;L609,N609&gt;L609),"FAIL","PASS"))</x:f>
        <x:v>OPEN</x:v>
      </x:c>
    </x:row>
    <x:row r="610">
      <x:c r="B610" s="7" t="str">
        <x:v>CAL-00604</x:v>
      </x:c>
      <x:c r="C610" s="7" t="str">
        <x:v>CH-0302</x:v>
      </x:c>
      <x:c r="D610" s="7" t="str">
        <x:v>REA-O-B1</x:v>
      </x:c>
      <x:c r="E610" s="7" t="str">
        <x:v>OPERATIONAL</x:v>
      </x:c>
      <x:c r="F610" s="7" t="str">
        <x:v>PTC-B</x:v>
      </x:c>
      <x:c r="G610" s="7" t="str">
        <x:v>CF-03</x:v>
      </x:c>
      <x:c r="H610" s="7" t="str">
        <x:v>AFTER</x:v>
      </x:c>
      <x:c r="I610" s="7" t="str">
        <x:v>kPa</x:v>
      </x:c>
      <x:c r="J610" s="7" t="n">
        <x:v>-50</x:v>
      </x:c>
      <x:c r="K610" s="7" t="n">
        <x:v>500</x:v>
      </x:c>
      <x:c r="L610" s="7" t="n">
        <x:v>0.5</x:v>
      </x:c>
      <x:c r="M610" s="7" t="str"/>
      <x:c r="N610" s="7" t="str"/>
      <x:c r="O610" s="7" t="str"/>
      <x:c r="P610" s="7" t="str">
        <x:f>IF(O610="","OPEN",IF(OR(NOT(ISNUMBER(M610)),NOT(ISNUMBER(N610)),ABS(M610)&gt;L610,N610&gt;L610),"FAIL","PASS"))</x:f>
        <x:v>OPEN</x:v>
      </x:c>
    </x:row>
    <x:row r="611">
      <x:c r="B611" s="7" t="str">
        <x:v>CAL-00605</x:v>
      </x:c>
      <x:c r="C611" s="7" t="str">
        <x:v>CH-0303</x:v>
      </x:c>
      <x:c r="D611" s="7" t="str">
        <x:v>REA-O-B1</x:v>
      </x:c>
      <x:c r="E611" s="7" t="str">
        <x:v>OPERATIONAL</x:v>
      </x:c>
      <x:c r="F611" s="7" t="str">
        <x:v>PTC-B</x:v>
      </x:c>
      <x:c r="G611" s="7" t="str">
        <x:v>CF-03</x:v>
      </x:c>
      <x:c r="H611" s="7" t="str">
        <x:v>BEFORE</x:v>
      </x:c>
      <x:c r="I611" s="7" t="str">
        <x:v>kPa</x:v>
      </x:c>
      <x:c r="J611" s="7" t="n">
        <x:v>-50</x:v>
      </x:c>
      <x:c r="K611" s="7" t="n">
        <x:v>500</x:v>
      </x:c>
      <x:c r="L611" s="7" t="n">
        <x:v>0.5</x:v>
      </x:c>
      <x:c r="M611" s="7" t="str"/>
      <x:c r="N611" s="7" t="str"/>
      <x:c r="O611" s="7" t="str"/>
      <x:c r="P611" s="7" t="str">
        <x:f>IF(O611="","OPEN",IF(OR(NOT(ISNUMBER(M611)),NOT(ISNUMBER(N611)),ABS(M611)&gt;L611,N611&gt;L611),"FAIL","PASS"))</x:f>
        <x:v>OPEN</x:v>
      </x:c>
    </x:row>
    <x:row r="612">
      <x:c r="B612" s="7" t="str">
        <x:v>CAL-00606</x:v>
      </x:c>
      <x:c r="C612" s="7" t="str">
        <x:v>CH-0303</x:v>
      </x:c>
      <x:c r="D612" s="7" t="str">
        <x:v>REA-O-B1</x:v>
      </x:c>
      <x:c r="E612" s="7" t="str">
        <x:v>OPERATIONAL</x:v>
      </x:c>
      <x:c r="F612" s="7" t="str">
        <x:v>PTC-B</x:v>
      </x:c>
      <x:c r="G612" s="7" t="str">
        <x:v>CF-03</x:v>
      </x:c>
      <x:c r="H612" s="7" t="str">
        <x:v>AFTER</x:v>
      </x:c>
      <x:c r="I612" s="7" t="str">
        <x:v>kPa</x:v>
      </x:c>
      <x:c r="J612" s="7" t="n">
        <x:v>-50</x:v>
      </x:c>
      <x:c r="K612" s="7" t="n">
        <x:v>500</x:v>
      </x:c>
      <x:c r="L612" s="7" t="n">
        <x:v>0.5</x:v>
      </x:c>
      <x:c r="M612" s="7" t="str"/>
      <x:c r="N612" s="7" t="str"/>
      <x:c r="O612" s="7" t="str"/>
      <x:c r="P612" s="7" t="str">
        <x:f>IF(O612="","OPEN",IF(OR(NOT(ISNUMBER(M612)),NOT(ISNUMBER(N612)),ABS(M612)&gt;L612,N612&gt;L612),"FAIL","PASS"))</x:f>
        <x:v>OPEN</x:v>
      </x:c>
    </x:row>
    <x:row r="613">
      <x:c r="B613" s="7" t="str">
        <x:v>CAL-00607</x:v>
      </x:c>
      <x:c r="C613" s="7" t="str">
        <x:v>CH-0304</x:v>
      </x:c>
      <x:c r="D613" s="7" t="str">
        <x:v>REA-O-B1</x:v>
      </x:c>
      <x:c r="E613" s="7" t="str">
        <x:v>OPERATIONAL</x:v>
      </x:c>
      <x:c r="F613" s="7" t="str">
        <x:v>PTC-B</x:v>
      </x:c>
      <x:c r="G613" s="7" t="str">
        <x:v>CF-03</x:v>
      </x:c>
      <x:c r="H613" s="7" t="str">
        <x:v>BEFORE</x:v>
      </x:c>
      <x:c r="I613" s="7" t="str">
        <x:v>kPa</x:v>
      </x:c>
      <x:c r="J613" s="7" t="n">
        <x:v>-50</x:v>
      </x:c>
      <x:c r="K613" s="7" t="n">
        <x:v>500</x:v>
      </x:c>
      <x:c r="L613" s="7" t="n">
        <x:v>0.5</x:v>
      </x:c>
      <x:c r="M613" s="7" t="str"/>
      <x:c r="N613" s="7" t="str"/>
      <x:c r="O613" s="7" t="str"/>
      <x:c r="P613" s="7" t="str">
        <x:f>IF(O613="","OPEN",IF(OR(NOT(ISNUMBER(M613)),NOT(ISNUMBER(N613)),ABS(M613)&gt;L613,N613&gt;L613),"FAIL","PASS"))</x:f>
        <x:v>OPEN</x:v>
      </x:c>
    </x:row>
    <x:row r="614">
      <x:c r="B614" s="7" t="str">
        <x:v>CAL-00608</x:v>
      </x:c>
      <x:c r="C614" s="7" t="str">
        <x:v>CH-0304</x:v>
      </x:c>
      <x:c r="D614" s="7" t="str">
        <x:v>REA-O-B1</x:v>
      </x:c>
      <x:c r="E614" s="7" t="str">
        <x:v>OPERATIONAL</x:v>
      </x:c>
      <x:c r="F614" s="7" t="str">
        <x:v>PTC-B</x:v>
      </x:c>
      <x:c r="G614" s="7" t="str">
        <x:v>CF-03</x:v>
      </x:c>
      <x:c r="H614" s="7" t="str">
        <x:v>AFTER</x:v>
      </x:c>
      <x:c r="I614" s="7" t="str">
        <x:v>kPa</x:v>
      </x:c>
      <x:c r="J614" s="7" t="n">
        <x:v>-50</x:v>
      </x:c>
      <x:c r="K614" s="7" t="n">
        <x:v>500</x:v>
      </x:c>
      <x:c r="L614" s="7" t="n">
        <x:v>0.5</x:v>
      </x:c>
      <x:c r="M614" s="7" t="str"/>
      <x:c r="N614" s="7" t="str"/>
      <x:c r="O614" s="7" t="str"/>
      <x:c r="P614" s="7" t="str">
        <x:f>IF(O614="","OPEN",IF(OR(NOT(ISNUMBER(M614)),NOT(ISNUMBER(N614)),ABS(M614)&gt;L614,N614&gt;L614),"FAIL","PASS"))</x:f>
        <x:v>OPEN</x:v>
      </x:c>
    </x:row>
    <x:row r="615">
      <x:c r="B615" s="7" t="str">
        <x:v>CAL-00609</x:v>
      </x:c>
      <x:c r="C615" s="7" t="str">
        <x:v>CH-0305</x:v>
      </x:c>
      <x:c r="D615" s="7" t="str">
        <x:v>REA-O-B1</x:v>
      </x:c>
      <x:c r="E615" s="7" t="str">
        <x:v>OPERATIONAL</x:v>
      </x:c>
      <x:c r="F615" s="7" t="str">
        <x:v>PTC-B</x:v>
      </x:c>
      <x:c r="G615" s="7" t="str">
        <x:v>CF-03</x:v>
      </x:c>
      <x:c r="H615" s="7" t="str">
        <x:v>BEFORE</x:v>
      </x:c>
      <x:c r="I615" s="7" t="str">
        <x:v>kPa</x:v>
      </x:c>
      <x:c r="J615" s="7" t="n">
        <x:v>-50</x:v>
      </x:c>
      <x:c r="K615" s="7" t="n">
        <x:v>500</x:v>
      </x:c>
      <x:c r="L615" s="7" t="n">
        <x:v>0.5</x:v>
      </x:c>
      <x:c r="M615" s="7" t="str"/>
      <x:c r="N615" s="7" t="str"/>
      <x:c r="O615" s="7" t="str"/>
      <x:c r="P615" s="7" t="str">
        <x:f>IF(O615="","OPEN",IF(OR(NOT(ISNUMBER(M615)),NOT(ISNUMBER(N615)),ABS(M615)&gt;L615,N615&gt;L615),"FAIL","PASS"))</x:f>
        <x:v>OPEN</x:v>
      </x:c>
    </x:row>
    <x:row r="616">
      <x:c r="B616" s="7" t="str">
        <x:v>CAL-00610</x:v>
      </x:c>
      <x:c r="C616" s="7" t="str">
        <x:v>CH-0305</x:v>
      </x:c>
      <x:c r="D616" s="7" t="str">
        <x:v>REA-O-B1</x:v>
      </x:c>
      <x:c r="E616" s="7" t="str">
        <x:v>OPERATIONAL</x:v>
      </x:c>
      <x:c r="F616" s="7" t="str">
        <x:v>PTC-B</x:v>
      </x:c>
      <x:c r="G616" s="7" t="str">
        <x:v>CF-03</x:v>
      </x:c>
      <x:c r="H616" s="7" t="str">
        <x:v>AFTER</x:v>
      </x:c>
      <x:c r="I616" s="7" t="str">
        <x:v>kPa</x:v>
      </x:c>
      <x:c r="J616" s="7" t="n">
        <x:v>-50</x:v>
      </x:c>
      <x:c r="K616" s="7" t="n">
        <x:v>500</x:v>
      </x:c>
      <x:c r="L616" s="7" t="n">
        <x:v>0.5</x:v>
      </x:c>
      <x:c r="M616" s="7" t="str"/>
      <x:c r="N616" s="7" t="str"/>
      <x:c r="O616" s="7" t="str"/>
      <x:c r="P616" s="7" t="str">
        <x:f>IF(O616="","OPEN",IF(OR(NOT(ISNUMBER(M616)),NOT(ISNUMBER(N616)),ABS(M616)&gt;L616,N616&gt;L616),"FAIL","PASS"))</x:f>
        <x:v>OPEN</x:v>
      </x:c>
    </x:row>
    <x:row r="617">
      <x:c r="B617" s="7" t="str">
        <x:v>CAL-00611</x:v>
      </x:c>
      <x:c r="C617" s="7" t="str">
        <x:v>CH-0306</x:v>
      </x:c>
      <x:c r="D617" s="7" t="str">
        <x:v>REA-O-B1</x:v>
      </x:c>
      <x:c r="E617" s="7" t="str">
        <x:v>OPERATIONAL</x:v>
      </x:c>
      <x:c r="F617" s="7" t="str">
        <x:v>PTC-B</x:v>
      </x:c>
      <x:c r="G617" s="7" t="str">
        <x:v>CF-03</x:v>
      </x:c>
      <x:c r="H617" s="7" t="str">
        <x:v>BEFORE</x:v>
      </x:c>
      <x:c r="I617" s="7" t="str">
        <x:v>kPa</x:v>
      </x:c>
      <x:c r="J617" s="7" t="n">
        <x:v>-50</x:v>
      </x:c>
      <x:c r="K617" s="7" t="n">
        <x:v>500</x:v>
      </x:c>
      <x:c r="L617" s="7" t="n">
        <x:v>0.5</x:v>
      </x:c>
      <x:c r="M617" s="7" t="str"/>
      <x:c r="N617" s="7" t="str"/>
      <x:c r="O617" s="7" t="str"/>
      <x:c r="P617" s="7" t="str">
        <x:f>IF(O617="","OPEN",IF(OR(NOT(ISNUMBER(M617)),NOT(ISNUMBER(N617)),ABS(M617)&gt;L617,N617&gt;L617),"FAIL","PASS"))</x:f>
        <x:v>OPEN</x:v>
      </x:c>
    </x:row>
    <x:row r="618">
      <x:c r="B618" s="7" t="str">
        <x:v>CAL-00612</x:v>
      </x:c>
      <x:c r="C618" s="7" t="str">
        <x:v>CH-0306</x:v>
      </x:c>
      <x:c r="D618" s="7" t="str">
        <x:v>REA-O-B1</x:v>
      </x:c>
      <x:c r="E618" s="7" t="str">
        <x:v>OPERATIONAL</x:v>
      </x:c>
      <x:c r="F618" s="7" t="str">
        <x:v>PTC-B</x:v>
      </x:c>
      <x:c r="G618" s="7" t="str">
        <x:v>CF-03</x:v>
      </x:c>
      <x:c r="H618" s="7" t="str">
        <x:v>AFTER</x:v>
      </x:c>
      <x:c r="I618" s="7" t="str">
        <x:v>kPa</x:v>
      </x:c>
      <x:c r="J618" s="7" t="n">
        <x:v>-50</x:v>
      </x:c>
      <x:c r="K618" s="7" t="n">
        <x:v>500</x:v>
      </x:c>
      <x:c r="L618" s="7" t="n">
        <x:v>0.5</x:v>
      </x:c>
      <x:c r="M618" s="7" t="str"/>
      <x:c r="N618" s="7" t="str"/>
      <x:c r="O618" s="7" t="str"/>
      <x:c r="P618" s="7" t="str">
        <x:f>IF(O618="","OPEN",IF(OR(NOT(ISNUMBER(M618)),NOT(ISNUMBER(N618)),ABS(M618)&gt;L618,N618&gt;L618),"FAIL","PASS"))</x:f>
        <x:v>OPEN</x:v>
      </x:c>
    </x:row>
    <x:row r="619">
      <x:c r="B619" s="7" t="str">
        <x:v>CAL-00613</x:v>
      </x:c>
      <x:c r="C619" s="7" t="str">
        <x:v>CH-0307</x:v>
      </x:c>
      <x:c r="D619" s="7" t="str">
        <x:v>REA-O-B1</x:v>
      </x:c>
      <x:c r="E619" s="7" t="str">
        <x:v>OPERATIONAL</x:v>
      </x:c>
      <x:c r="F619" s="7" t="str">
        <x:v>PTC-B</x:v>
      </x:c>
      <x:c r="G619" s="7" t="str">
        <x:v>CF-04</x:v>
      </x:c>
      <x:c r="H619" s="7" t="str">
        <x:v>BEFORE</x:v>
      </x:c>
      <x:c r="I619" s="7" t="str">
        <x:v>deg C</x:v>
      </x:c>
      <x:c r="J619" s="7" t="n">
        <x:v>-30</x:v>
      </x:c>
      <x:c r="K619" s="7" t="n">
        <x:v>80</x:v>
      </x:c>
      <x:c r="L619" s="7" t="n">
        <x:v>0.2</x:v>
      </x:c>
      <x:c r="M619" s="7" t="str"/>
      <x:c r="N619" s="7" t="str"/>
      <x:c r="O619" s="7" t="str"/>
      <x:c r="P619" s="7" t="str">
        <x:f>IF(O619="","OPEN",IF(OR(NOT(ISNUMBER(M619)),NOT(ISNUMBER(N619)),ABS(M619)&gt;L619,N619&gt;L619),"FAIL","PASS"))</x:f>
        <x:v>OPEN</x:v>
      </x:c>
    </x:row>
    <x:row r="620">
      <x:c r="B620" s="7" t="str">
        <x:v>CAL-00614</x:v>
      </x:c>
      <x:c r="C620" s="7" t="str">
        <x:v>CH-0307</x:v>
      </x:c>
      <x:c r="D620" s="7" t="str">
        <x:v>REA-O-B1</x:v>
      </x:c>
      <x:c r="E620" s="7" t="str">
        <x:v>OPERATIONAL</x:v>
      </x:c>
      <x:c r="F620" s="7" t="str">
        <x:v>PTC-B</x:v>
      </x:c>
      <x:c r="G620" s="7" t="str">
        <x:v>CF-04</x:v>
      </x:c>
      <x:c r="H620" s="7" t="str">
        <x:v>AFTER</x:v>
      </x:c>
      <x:c r="I620" s="7" t="str">
        <x:v>deg C</x:v>
      </x:c>
      <x:c r="J620" s="7" t="n">
        <x:v>-30</x:v>
      </x:c>
      <x:c r="K620" s="7" t="n">
        <x:v>80</x:v>
      </x:c>
      <x:c r="L620" s="7" t="n">
        <x:v>0.2</x:v>
      </x:c>
      <x:c r="M620" s="7" t="str"/>
      <x:c r="N620" s="7" t="str"/>
      <x:c r="O620" s="7" t="str"/>
      <x:c r="P620" s="7" t="str">
        <x:f>IF(O620="","OPEN",IF(OR(NOT(ISNUMBER(M620)),NOT(ISNUMBER(N620)),ABS(M620)&gt;L620,N620&gt;L620),"FAIL","PASS"))</x:f>
        <x:v>OPEN</x:v>
      </x:c>
    </x:row>
    <x:row r="621">
      <x:c r="B621" s="7" t="str">
        <x:v>CAL-00615</x:v>
      </x:c>
      <x:c r="C621" s="7" t="str">
        <x:v>CH-0308</x:v>
      </x:c>
      <x:c r="D621" s="7" t="str">
        <x:v>REA-O-B1</x:v>
      </x:c>
      <x:c r="E621" s="7" t="str">
        <x:v>OPERATIONAL</x:v>
      </x:c>
      <x:c r="F621" s="7" t="str">
        <x:v>PTC-B</x:v>
      </x:c>
      <x:c r="G621" s="7" t="str">
        <x:v>CF-04</x:v>
      </x:c>
      <x:c r="H621" s="7" t="str">
        <x:v>BEFORE</x:v>
      </x:c>
      <x:c r="I621" s="7" t="str">
        <x:v>deg C</x:v>
      </x:c>
      <x:c r="J621" s="7" t="n">
        <x:v>-30</x:v>
      </x:c>
      <x:c r="K621" s="7" t="n">
        <x:v>80</x:v>
      </x:c>
      <x:c r="L621" s="7" t="n">
        <x:v>0.2</x:v>
      </x:c>
      <x:c r="M621" s="7" t="str"/>
      <x:c r="N621" s="7" t="str"/>
      <x:c r="O621" s="7" t="str"/>
      <x:c r="P621" s="7" t="str">
        <x:f>IF(O621="","OPEN",IF(OR(NOT(ISNUMBER(M621)),NOT(ISNUMBER(N621)),ABS(M621)&gt;L621,N621&gt;L621),"FAIL","PASS"))</x:f>
        <x:v>OPEN</x:v>
      </x:c>
    </x:row>
    <x:row r="622">
      <x:c r="B622" s="7" t="str">
        <x:v>CAL-00616</x:v>
      </x:c>
      <x:c r="C622" s="7" t="str">
        <x:v>CH-0308</x:v>
      </x:c>
      <x:c r="D622" s="7" t="str">
        <x:v>REA-O-B1</x:v>
      </x:c>
      <x:c r="E622" s="7" t="str">
        <x:v>OPERATIONAL</x:v>
      </x:c>
      <x:c r="F622" s="7" t="str">
        <x:v>PTC-B</x:v>
      </x:c>
      <x:c r="G622" s="7" t="str">
        <x:v>CF-04</x:v>
      </x:c>
      <x:c r="H622" s="7" t="str">
        <x:v>AFTER</x:v>
      </x:c>
      <x:c r="I622" s="7" t="str">
        <x:v>deg C</x:v>
      </x:c>
      <x:c r="J622" s="7" t="n">
        <x:v>-30</x:v>
      </x:c>
      <x:c r="K622" s="7" t="n">
        <x:v>80</x:v>
      </x:c>
      <x:c r="L622" s="7" t="n">
        <x:v>0.2</x:v>
      </x:c>
      <x:c r="M622" s="7" t="str"/>
      <x:c r="N622" s="7" t="str"/>
      <x:c r="O622" s="7" t="str"/>
      <x:c r="P622" s="7" t="str">
        <x:f>IF(O622="","OPEN",IF(OR(NOT(ISNUMBER(M622)),NOT(ISNUMBER(N622)),ABS(M622)&gt;L622,N622&gt;L622),"FAIL","PASS"))</x:f>
        <x:v>OPEN</x:v>
      </x:c>
    </x:row>
    <x:row r="623">
      <x:c r="B623" s="7" t="str">
        <x:v>CAL-00617</x:v>
      </x:c>
      <x:c r="C623" s="7" t="str">
        <x:v>CH-0309</x:v>
      </x:c>
      <x:c r="D623" s="7" t="str">
        <x:v>REA-O-B1</x:v>
      </x:c>
      <x:c r="E623" s="7" t="str">
        <x:v>OPERATIONAL</x:v>
      </x:c>
      <x:c r="F623" s="7" t="str">
        <x:v>PTC-B</x:v>
      </x:c>
      <x:c r="G623" s="7" t="str">
        <x:v>CF-04</x:v>
      </x:c>
      <x:c r="H623" s="7" t="str">
        <x:v>BEFORE</x:v>
      </x:c>
      <x:c r="I623" s="7" t="str">
        <x:v>deg C</x:v>
      </x:c>
      <x:c r="J623" s="7" t="n">
        <x:v>-30</x:v>
      </x:c>
      <x:c r="K623" s="7" t="n">
        <x:v>80</x:v>
      </x:c>
      <x:c r="L623" s="7" t="n">
        <x:v>0.2</x:v>
      </x:c>
      <x:c r="M623" s="7" t="str"/>
      <x:c r="N623" s="7" t="str"/>
      <x:c r="O623" s="7" t="str"/>
      <x:c r="P623" s="7" t="str">
        <x:f>IF(O623="","OPEN",IF(OR(NOT(ISNUMBER(M623)),NOT(ISNUMBER(N623)),ABS(M623)&gt;L623,N623&gt;L623),"FAIL","PASS"))</x:f>
        <x:v>OPEN</x:v>
      </x:c>
    </x:row>
    <x:row r="624">
      <x:c r="B624" s="7" t="str">
        <x:v>CAL-00618</x:v>
      </x:c>
      <x:c r="C624" s="7" t="str">
        <x:v>CH-0309</x:v>
      </x:c>
      <x:c r="D624" s="7" t="str">
        <x:v>REA-O-B1</x:v>
      </x:c>
      <x:c r="E624" s="7" t="str">
        <x:v>OPERATIONAL</x:v>
      </x:c>
      <x:c r="F624" s="7" t="str">
        <x:v>PTC-B</x:v>
      </x:c>
      <x:c r="G624" s="7" t="str">
        <x:v>CF-04</x:v>
      </x:c>
      <x:c r="H624" s="7" t="str">
        <x:v>AFTER</x:v>
      </x:c>
      <x:c r="I624" s="7" t="str">
        <x:v>deg C</x:v>
      </x:c>
      <x:c r="J624" s="7" t="n">
        <x:v>-30</x:v>
      </x:c>
      <x:c r="K624" s="7" t="n">
        <x:v>80</x:v>
      </x:c>
      <x:c r="L624" s="7" t="n">
        <x:v>0.2</x:v>
      </x:c>
      <x:c r="M624" s="7" t="str"/>
      <x:c r="N624" s="7" t="str"/>
      <x:c r="O624" s="7" t="str"/>
      <x:c r="P624" s="7" t="str">
        <x:f>IF(O624="","OPEN",IF(OR(NOT(ISNUMBER(M624)),NOT(ISNUMBER(N624)),ABS(M624)&gt;L624,N624&gt;L624),"FAIL","PASS"))</x:f>
        <x:v>OPEN</x:v>
      </x:c>
    </x:row>
    <x:row r="625">
      <x:c r="B625" s="7" t="str">
        <x:v>CAL-00619</x:v>
      </x:c>
      <x:c r="C625" s="7" t="str">
        <x:v>CH-0310</x:v>
      </x:c>
      <x:c r="D625" s="7" t="str">
        <x:v>REA-O-B1</x:v>
      </x:c>
      <x:c r="E625" s="7" t="str">
        <x:v>OPERATIONAL</x:v>
      </x:c>
      <x:c r="F625" s="7" t="str">
        <x:v>PTC-B</x:v>
      </x:c>
      <x:c r="G625" s="7" t="str">
        <x:v>CF-04</x:v>
      </x:c>
      <x:c r="H625" s="7" t="str">
        <x:v>BEFORE</x:v>
      </x:c>
      <x:c r="I625" s="7" t="str">
        <x:v>deg C</x:v>
      </x:c>
      <x:c r="J625" s="7" t="n">
        <x:v>-30</x:v>
      </x:c>
      <x:c r="K625" s="7" t="n">
        <x:v>80</x:v>
      </x:c>
      <x:c r="L625" s="7" t="n">
        <x:v>0.2</x:v>
      </x:c>
      <x:c r="M625" s="7" t="str"/>
      <x:c r="N625" s="7" t="str"/>
      <x:c r="O625" s="7" t="str"/>
      <x:c r="P625" s="7" t="str">
        <x:f>IF(O625="","OPEN",IF(OR(NOT(ISNUMBER(M625)),NOT(ISNUMBER(N625)),ABS(M625)&gt;L625,N625&gt;L625),"FAIL","PASS"))</x:f>
        <x:v>OPEN</x:v>
      </x:c>
    </x:row>
    <x:row r="626">
      <x:c r="B626" s="7" t="str">
        <x:v>CAL-00620</x:v>
      </x:c>
      <x:c r="C626" s="7" t="str">
        <x:v>CH-0310</x:v>
      </x:c>
      <x:c r="D626" s="7" t="str">
        <x:v>REA-O-B1</x:v>
      </x:c>
      <x:c r="E626" s="7" t="str">
        <x:v>OPERATIONAL</x:v>
      </x:c>
      <x:c r="F626" s="7" t="str">
        <x:v>PTC-B</x:v>
      </x:c>
      <x:c r="G626" s="7" t="str">
        <x:v>CF-04</x:v>
      </x:c>
      <x:c r="H626" s="7" t="str">
        <x:v>AFTER</x:v>
      </x:c>
      <x:c r="I626" s="7" t="str">
        <x:v>deg C</x:v>
      </x:c>
      <x:c r="J626" s="7" t="n">
        <x:v>-30</x:v>
      </x:c>
      <x:c r="K626" s="7" t="n">
        <x:v>80</x:v>
      </x:c>
      <x:c r="L626" s="7" t="n">
        <x:v>0.2</x:v>
      </x:c>
      <x:c r="M626" s="7" t="str"/>
      <x:c r="N626" s="7" t="str"/>
      <x:c r="O626" s="7" t="str"/>
      <x:c r="P626" s="7" t="str">
        <x:f>IF(O626="","OPEN",IF(OR(NOT(ISNUMBER(M626)),NOT(ISNUMBER(N626)),ABS(M626)&gt;L626,N626&gt;L626),"FAIL","PASS"))</x:f>
        <x:v>OPEN</x:v>
      </x:c>
    </x:row>
    <x:row r="627">
      <x:c r="B627" s="7" t="str">
        <x:v>CAL-00621</x:v>
      </x:c>
      <x:c r="C627" s="7" t="str">
        <x:v>CH-0311</x:v>
      </x:c>
      <x:c r="D627" s="7" t="str">
        <x:v>REA-O-B1</x:v>
      </x:c>
      <x:c r="E627" s="7" t="str">
        <x:v>OPERATIONAL</x:v>
      </x:c>
      <x:c r="F627" s="7" t="str">
        <x:v>PTC-B</x:v>
      </x:c>
      <x:c r="G627" s="7" t="str">
        <x:v>CF-04</x:v>
      </x:c>
      <x:c r="H627" s="7" t="str">
        <x:v>BEFORE</x:v>
      </x:c>
      <x:c r="I627" s="7" t="str">
        <x:v>deg C</x:v>
      </x:c>
      <x:c r="J627" s="7" t="n">
        <x:v>-30</x:v>
      </x:c>
      <x:c r="K627" s="7" t="n">
        <x:v>80</x:v>
      </x:c>
      <x:c r="L627" s="7" t="n">
        <x:v>0.2</x:v>
      </x:c>
      <x:c r="M627" s="7" t="str"/>
      <x:c r="N627" s="7" t="str"/>
      <x:c r="O627" s="7" t="str"/>
      <x:c r="P627" s="7" t="str">
        <x:f>IF(O627="","OPEN",IF(OR(NOT(ISNUMBER(M627)),NOT(ISNUMBER(N627)),ABS(M627)&gt;L627,N627&gt;L627),"FAIL","PASS"))</x:f>
        <x:v>OPEN</x:v>
      </x:c>
    </x:row>
    <x:row r="628">
      <x:c r="B628" s="7" t="str">
        <x:v>CAL-00622</x:v>
      </x:c>
      <x:c r="C628" s="7" t="str">
        <x:v>CH-0311</x:v>
      </x:c>
      <x:c r="D628" s="7" t="str">
        <x:v>REA-O-B1</x:v>
      </x:c>
      <x:c r="E628" s="7" t="str">
        <x:v>OPERATIONAL</x:v>
      </x:c>
      <x:c r="F628" s="7" t="str">
        <x:v>PTC-B</x:v>
      </x:c>
      <x:c r="G628" s="7" t="str">
        <x:v>CF-04</x:v>
      </x:c>
      <x:c r="H628" s="7" t="str">
        <x:v>AFTER</x:v>
      </x:c>
      <x:c r="I628" s="7" t="str">
        <x:v>deg C</x:v>
      </x:c>
      <x:c r="J628" s="7" t="n">
        <x:v>-30</x:v>
      </x:c>
      <x:c r="K628" s="7" t="n">
        <x:v>80</x:v>
      </x:c>
      <x:c r="L628" s="7" t="n">
        <x:v>0.2</x:v>
      </x:c>
      <x:c r="M628" s="7" t="str"/>
      <x:c r="N628" s="7" t="str"/>
      <x:c r="O628" s="7" t="str"/>
      <x:c r="P628" s="7" t="str">
        <x:f>IF(O628="","OPEN",IF(OR(NOT(ISNUMBER(M628)),NOT(ISNUMBER(N628)),ABS(M628)&gt;L628,N628&gt;L628),"FAIL","PASS"))</x:f>
        <x:v>OPEN</x:v>
      </x:c>
    </x:row>
    <x:row r="629">
      <x:c r="B629" s="7" t="str">
        <x:v>CAL-00623</x:v>
      </x:c>
      <x:c r="C629" s="7" t="str">
        <x:v>CH-0312</x:v>
      </x:c>
      <x:c r="D629" s="7" t="str">
        <x:v>REA-O-B1</x:v>
      </x:c>
      <x:c r="E629" s="7" t="str">
        <x:v>OPERATIONAL</x:v>
      </x:c>
      <x:c r="F629" s="7" t="str">
        <x:v>PTC-B</x:v>
      </x:c>
      <x:c r="G629" s="7" t="str">
        <x:v>CF-04</x:v>
      </x:c>
      <x:c r="H629" s="7" t="str">
        <x:v>BEFORE</x:v>
      </x:c>
      <x:c r="I629" s="7" t="str">
        <x:v>deg C</x:v>
      </x:c>
      <x:c r="J629" s="7" t="n">
        <x:v>-30</x:v>
      </x:c>
      <x:c r="K629" s="7" t="n">
        <x:v>80</x:v>
      </x:c>
      <x:c r="L629" s="7" t="n">
        <x:v>0.2</x:v>
      </x:c>
      <x:c r="M629" s="7" t="str"/>
      <x:c r="N629" s="7" t="str"/>
      <x:c r="O629" s="7" t="str"/>
      <x:c r="P629" s="7" t="str">
        <x:f>IF(O629="","OPEN",IF(OR(NOT(ISNUMBER(M629)),NOT(ISNUMBER(N629)),ABS(M629)&gt;L629,N629&gt;L629),"FAIL","PASS"))</x:f>
        <x:v>OPEN</x:v>
      </x:c>
    </x:row>
    <x:row r="630">
      <x:c r="B630" s="7" t="str">
        <x:v>CAL-00624</x:v>
      </x:c>
      <x:c r="C630" s="7" t="str">
        <x:v>CH-0312</x:v>
      </x:c>
      <x:c r="D630" s="7" t="str">
        <x:v>REA-O-B1</x:v>
      </x:c>
      <x:c r="E630" s="7" t="str">
        <x:v>OPERATIONAL</x:v>
      </x:c>
      <x:c r="F630" s="7" t="str">
        <x:v>PTC-B</x:v>
      </x:c>
      <x:c r="G630" s="7" t="str">
        <x:v>CF-04</x:v>
      </x:c>
      <x:c r="H630" s="7" t="str">
        <x:v>AFTER</x:v>
      </x:c>
      <x:c r="I630" s="7" t="str">
        <x:v>deg C</x:v>
      </x:c>
      <x:c r="J630" s="7" t="n">
        <x:v>-30</x:v>
      </x:c>
      <x:c r="K630" s="7" t="n">
        <x:v>80</x:v>
      </x:c>
      <x:c r="L630" s="7" t="n">
        <x:v>0.2</x:v>
      </x:c>
      <x:c r="M630" s="7" t="str"/>
      <x:c r="N630" s="7" t="str"/>
      <x:c r="O630" s="7" t="str"/>
      <x:c r="P630" s="7" t="str">
        <x:f>IF(O630="","OPEN",IF(OR(NOT(ISNUMBER(M630)),NOT(ISNUMBER(N630)),ABS(M630)&gt;L630,N630&gt;L630),"FAIL","PASS"))</x:f>
        <x:v>OPEN</x:v>
      </x:c>
    </x:row>
    <x:row r="631">
      <x:c r="B631" s="7" t="str">
        <x:v>CAL-00625</x:v>
      </x:c>
      <x:c r="C631" s="7" t="str">
        <x:v>CH-0313</x:v>
      </x:c>
      <x:c r="D631" s="7" t="str">
        <x:v>REA-O-B1</x:v>
      </x:c>
      <x:c r="E631" s="7" t="str">
        <x:v>OPERATIONAL</x:v>
      </x:c>
      <x:c r="F631" s="7" t="str">
        <x:v>PTC-B</x:v>
      </x:c>
      <x:c r="G631" s="7" t="str">
        <x:v>CF-05</x:v>
      </x:c>
      <x:c r="H631" s="7" t="str">
        <x:v>BEFORE</x:v>
      </x:c>
      <x:c r="I631" s="7" t="str">
        <x:v>kg</x:v>
      </x:c>
      <x:c r="J631" s="7" t="n">
        <x:v>0</x:v>
      </x:c>
      <x:c r="K631" s="7" t="n">
        <x:v>20</x:v>
      </x:c>
      <x:c r="L631" s="7" t="n">
        <x:v>0.25</x:v>
      </x:c>
      <x:c r="M631" s="7" t="str"/>
      <x:c r="N631" s="7" t="str"/>
      <x:c r="O631" s="7" t="str"/>
      <x:c r="P631" s="7" t="str">
        <x:f>IF(O631="","OPEN",IF(OR(NOT(ISNUMBER(M631)),NOT(ISNUMBER(N631)),ABS(M631)&gt;L631,N631&gt;L631),"FAIL","PASS"))</x:f>
        <x:v>OPEN</x:v>
      </x:c>
    </x:row>
    <x:row r="632">
      <x:c r="B632" s="7" t="str">
        <x:v>CAL-00626</x:v>
      </x:c>
      <x:c r="C632" s="7" t="str">
        <x:v>CH-0313</x:v>
      </x:c>
      <x:c r="D632" s="7" t="str">
        <x:v>REA-O-B1</x:v>
      </x:c>
      <x:c r="E632" s="7" t="str">
        <x:v>OPERATIONAL</x:v>
      </x:c>
      <x:c r="F632" s="7" t="str">
        <x:v>PTC-B</x:v>
      </x:c>
      <x:c r="G632" s="7" t="str">
        <x:v>CF-05</x:v>
      </x:c>
      <x:c r="H632" s="7" t="str">
        <x:v>AFTER</x:v>
      </x:c>
      <x:c r="I632" s="7" t="str">
        <x:v>kg</x:v>
      </x:c>
      <x:c r="J632" s="7" t="n">
        <x:v>0</x:v>
      </x:c>
      <x:c r="K632" s="7" t="n">
        <x:v>20</x:v>
      </x:c>
      <x:c r="L632" s="7" t="n">
        <x:v>0.25</x:v>
      </x:c>
      <x:c r="M632" s="7" t="str"/>
      <x:c r="N632" s="7" t="str"/>
      <x:c r="O632" s="7" t="str"/>
      <x:c r="P632" s="7" t="str">
        <x:f>IF(O632="","OPEN",IF(OR(NOT(ISNUMBER(M632)),NOT(ISNUMBER(N632)),ABS(M632)&gt;L632,N632&gt;L632),"FAIL","PASS"))</x:f>
        <x:v>OPEN</x:v>
      </x:c>
    </x:row>
    <x:row r="633">
      <x:c r="B633" s="7" t="str">
        <x:v>CAL-00627</x:v>
      </x:c>
      <x:c r="C633" s="7" t="str">
        <x:v>CH-0314</x:v>
      </x:c>
      <x:c r="D633" s="7" t="str">
        <x:v>REA-O-B1</x:v>
      </x:c>
      <x:c r="E633" s="7" t="str">
        <x:v>OPERATIONAL</x:v>
      </x:c>
      <x:c r="F633" s="7" t="str">
        <x:v>PTC-B</x:v>
      </x:c>
      <x:c r="G633" s="7" t="str">
        <x:v>CF-05</x:v>
      </x:c>
      <x:c r="H633" s="7" t="str">
        <x:v>BEFORE</x:v>
      </x:c>
      <x:c r="I633" s="7" t="str">
        <x:v>kg</x:v>
      </x:c>
      <x:c r="J633" s="7" t="n">
        <x:v>0</x:v>
      </x:c>
      <x:c r="K633" s="7" t="n">
        <x:v>20</x:v>
      </x:c>
      <x:c r="L633" s="7" t="n">
        <x:v>0.25</x:v>
      </x:c>
      <x:c r="M633" s="7" t="str"/>
      <x:c r="N633" s="7" t="str"/>
      <x:c r="O633" s="7" t="str"/>
      <x:c r="P633" s="7" t="str">
        <x:f>IF(O633="","OPEN",IF(OR(NOT(ISNUMBER(M633)),NOT(ISNUMBER(N633)),ABS(M633)&gt;L633,N633&gt;L633),"FAIL","PASS"))</x:f>
        <x:v>OPEN</x:v>
      </x:c>
    </x:row>
    <x:row r="634">
      <x:c r="B634" s="7" t="str">
        <x:v>CAL-00628</x:v>
      </x:c>
      <x:c r="C634" s="7" t="str">
        <x:v>CH-0314</x:v>
      </x:c>
      <x:c r="D634" s="7" t="str">
        <x:v>REA-O-B1</x:v>
      </x:c>
      <x:c r="E634" s="7" t="str">
        <x:v>OPERATIONAL</x:v>
      </x:c>
      <x:c r="F634" s="7" t="str">
        <x:v>PTC-B</x:v>
      </x:c>
      <x:c r="G634" s="7" t="str">
        <x:v>CF-05</x:v>
      </x:c>
      <x:c r="H634" s="7" t="str">
        <x:v>AFTER</x:v>
      </x:c>
      <x:c r="I634" s="7" t="str">
        <x:v>kg</x:v>
      </x:c>
      <x:c r="J634" s="7" t="n">
        <x:v>0</x:v>
      </x:c>
      <x:c r="K634" s="7" t="n">
        <x:v>20</x:v>
      </x:c>
      <x:c r="L634" s="7" t="n">
        <x:v>0.25</x:v>
      </x:c>
      <x:c r="M634" s="7" t="str"/>
      <x:c r="N634" s="7" t="str"/>
      <x:c r="O634" s="7" t="str"/>
      <x:c r="P634" s="7" t="str">
        <x:f>IF(O634="","OPEN",IF(OR(NOT(ISNUMBER(M634)),NOT(ISNUMBER(N634)),ABS(M634)&gt;L634,N634&gt;L634),"FAIL","PASS"))</x:f>
        <x:v>OPEN</x:v>
      </x:c>
    </x:row>
    <x:row r="635">
      <x:c r="B635" s="7" t="str">
        <x:v>CAL-00629</x:v>
      </x:c>
      <x:c r="C635" s="7" t="str">
        <x:v>CH-0315</x:v>
      </x:c>
      <x:c r="D635" s="7" t="str">
        <x:v>REA-O-B1</x:v>
      </x:c>
      <x:c r="E635" s="7" t="str">
        <x:v>OPERATIONAL</x:v>
      </x:c>
      <x:c r="F635" s="7" t="str">
        <x:v>PTC-B</x:v>
      </x:c>
      <x:c r="G635" s="7" t="str">
        <x:v>CF-05</x:v>
      </x:c>
      <x:c r="H635" s="7" t="str">
        <x:v>BEFORE</x:v>
      </x:c>
      <x:c r="I635" s="7" t="str">
        <x:v>kg</x:v>
      </x:c>
      <x:c r="J635" s="7" t="n">
        <x:v>0</x:v>
      </x:c>
      <x:c r="K635" s="7" t="n">
        <x:v>20</x:v>
      </x:c>
      <x:c r="L635" s="7" t="n">
        <x:v>0.25</x:v>
      </x:c>
      <x:c r="M635" s="7" t="str"/>
      <x:c r="N635" s="7" t="str"/>
      <x:c r="O635" s="7" t="str"/>
      <x:c r="P635" s="7" t="str">
        <x:f>IF(O635="","OPEN",IF(OR(NOT(ISNUMBER(M635)),NOT(ISNUMBER(N635)),ABS(M635)&gt;L635,N635&gt;L635),"FAIL","PASS"))</x:f>
        <x:v>OPEN</x:v>
      </x:c>
    </x:row>
    <x:row r="636">
      <x:c r="B636" s="7" t="str">
        <x:v>CAL-00630</x:v>
      </x:c>
      <x:c r="C636" s="7" t="str">
        <x:v>CH-0315</x:v>
      </x:c>
      <x:c r="D636" s="7" t="str">
        <x:v>REA-O-B1</x:v>
      </x:c>
      <x:c r="E636" s="7" t="str">
        <x:v>OPERATIONAL</x:v>
      </x:c>
      <x:c r="F636" s="7" t="str">
        <x:v>PTC-B</x:v>
      </x:c>
      <x:c r="G636" s="7" t="str">
        <x:v>CF-05</x:v>
      </x:c>
      <x:c r="H636" s="7" t="str">
        <x:v>AFTER</x:v>
      </x:c>
      <x:c r="I636" s="7" t="str">
        <x:v>kg</x:v>
      </x:c>
      <x:c r="J636" s="7" t="n">
        <x:v>0</x:v>
      </x:c>
      <x:c r="K636" s="7" t="n">
        <x:v>20</x:v>
      </x:c>
      <x:c r="L636" s="7" t="n">
        <x:v>0.25</x:v>
      </x:c>
      <x:c r="M636" s="7" t="str"/>
      <x:c r="N636" s="7" t="str"/>
      <x:c r="O636" s="7" t="str"/>
      <x:c r="P636" s="7" t="str">
        <x:f>IF(O636="","OPEN",IF(OR(NOT(ISNUMBER(M636)),NOT(ISNUMBER(N636)),ABS(M636)&gt;L636,N636&gt;L636),"FAIL","PASS"))</x:f>
        <x:v>OPEN</x:v>
      </x:c>
    </x:row>
    <x:row r="637">
      <x:c r="B637" s="7" t="str">
        <x:v>CAL-00631</x:v>
      </x:c>
      <x:c r="C637" s="7" t="str">
        <x:v>CH-0316</x:v>
      </x:c>
      <x:c r="D637" s="7" t="str">
        <x:v>REA-O-B1</x:v>
      </x:c>
      <x:c r="E637" s="7" t="str">
        <x:v>OPERATIONAL</x:v>
      </x:c>
      <x:c r="F637" s="7" t="str">
        <x:v>PTC-B</x:v>
      </x:c>
      <x:c r="G637" s="7" t="str">
        <x:v>CF-05</x:v>
      </x:c>
      <x:c r="H637" s="7" t="str">
        <x:v>BEFORE</x:v>
      </x:c>
      <x:c r="I637" s="7" t="str">
        <x:v>kg</x:v>
      </x:c>
      <x:c r="J637" s="7" t="n">
        <x:v>0</x:v>
      </x:c>
      <x:c r="K637" s="7" t="n">
        <x:v>20</x:v>
      </x:c>
      <x:c r="L637" s="7" t="n">
        <x:v>0.25</x:v>
      </x:c>
      <x:c r="M637" s="7" t="str"/>
      <x:c r="N637" s="7" t="str"/>
      <x:c r="O637" s="7" t="str"/>
      <x:c r="P637" s="7" t="str">
        <x:f>IF(O637="","OPEN",IF(OR(NOT(ISNUMBER(M637)),NOT(ISNUMBER(N637)),ABS(M637)&gt;L637,N637&gt;L637),"FAIL","PASS"))</x:f>
        <x:v>OPEN</x:v>
      </x:c>
    </x:row>
    <x:row r="638">
      <x:c r="B638" s="7" t="str">
        <x:v>CAL-00632</x:v>
      </x:c>
      <x:c r="C638" s="7" t="str">
        <x:v>CH-0316</x:v>
      </x:c>
      <x:c r="D638" s="7" t="str">
        <x:v>REA-O-B1</x:v>
      </x:c>
      <x:c r="E638" s="7" t="str">
        <x:v>OPERATIONAL</x:v>
      </x:c>
      <x:c r="F638" s="7" t="str">
        <x:v>PTC-B</x:v>
      </x:c>
      <x:c r="G638" s="7" t="str">
        <x:v>CF-05</x:v>
      </x:c>
      <x:c r="H638" s="7" t="str">
        <x:v>AFTER</x:v>
      </x:c>
      <x:c r="I638" s="7" t="str">
        <x:v>kg</x:v>
      </x:c>
      <x:c r="J638" s="7" t="n">
        <x:v>0</x:v>
      </x:c>
      <x:c r="K638" s="7" t="n">
        <x:v>20</x:v>
      </x:c>
      <x:c r="L638" s="7" t="n">
        <x:v>0.25</x:v>
      </x:c>
      <x:c r="M638" s="7" t="str"/>
      <x:c r="N638" s="7" t="str"/>
      <x:c r="O638" s="7" t="str"/>
      <x:c r="P638" s="7" t="str">
        <x:f>IF(O638="","OPEN",IF(OR(NOT(ISNUMBER(M638)),NOT(ISNUMBER(N638)),ABS(M638)&gt;L638,N638&gt;L638),"FAIL","PASS"))</x:f>
        <x:v>OPEN</x:v>
      </x:c>
    </x:row>
    <x:row r="639">
      <x:c r="B639" s="7" t="str">
        <x:v>CAL-00633</x:v>
      </x:c>
      <x:c r="C639" s="7" t="str">
        <x:v>CH-0317</x:v>
      </x:c>
      <x:c r="D639" s="7" t="str">
        <x:v>REA-O-B1</x:v>
      </x:c>
      <x:c r="E639" s="7" t="str">
        <x:v>OPERATIONAL</x:v>
      </x:c>
      <x:c r="F639" s="7" t="str">
        <x:v>PTC-B</x:v>
      </x:c>
      <x:c r="G639" s="7" t="str">
        <x:v>CF-05</x:v>
      </x:c>
      <x:c r="H639" s="7" t="str">
        <x:v>BEFORE</x:v>
      </x:c>
      <x:c r="I639" s="7" t="str">
        <x:v>kg</x:v>
      </x:c>
      <x:c r="J639" s="7" t="n">
        <x:v>0</x:v>
      </x:c>
      <x:c r="K639" s="7" t="n">
        <x:v>20</x:v>
      </x:c>
      <x:c r="L639" s="7" t="n">
        <x:v>0.25</x:v>
      </x:c>
      <x:c r="M639" s="7" t="str"/>
      <x:c r="N639" s="7" t="str"/>
      <x:c r="O639" s="7" t="str"/>
      <x:c r="P639" s="7" t="str">
        <x:f>IF(O639="","OPEN",IF(OR(NOT(ISNUMBER(M639)),NOT(ISNUMBER(N639)),ABS(M639)&gt;L639,N639&gt;L639),"FAIL","PASS"))</x:f>
        <x:v>OPEN</x:v>
      </x:c>
    </x:row>
    <x:row r="640">
      <x:c r="B640" s="7" t="str">
        <x:v>CAL-00634</x:v>
      </x:c>
      <x:c r="C640" s="7" t="str">
        <x:v>CH-0317</x:v>
      </x:c>
      <x:c r="D640" s="7" t="str">
        <x:v>REA-O-B1</x:v>
      </x:c>
      <x:c r="E640" s="7" t="str">
        <x:v>OPERATIONAL</x:v>
      </x:c>
      <x:c r="F640" s="7" t="str">
        <x:v>PTC-B</x:v>
      </x:c>
      <x:c r="G640" s="7" t="str">
        <x:v>CF-05</x:v>
      </x:c>
      <x:c r="H640" s="7" t="str">
        <x:v>AFTER</x:v>
      </x:c>
      <x:c r="I640" s="7" t="str">
        <x:v>kg</x:v>
      </x:c>
      <x:c r="J640" s="7" t="n">
        <x:v>0</x:v>
      </x:c>
      <x:c r="K640" s="7" t="n">
        <x:v>20</x:v>
      </x:c>
      <x:c r="L640" s="7" t="n">
        <x:v>0.25</x:v>
      </x:c>
      <x:c r="M640" s="7" t="str"/>
      <x:c r="N640" s="7" t="str"/>
      <x:c r="O640" s="7" t="str"/>
      <x:c r="P640" s="7" t="str">
        <x:f>IF(O640="","OPEN",IF(OR(NOT(ISNUMBER(M640)),NOT(ISNUMBER(N640)),ABS(M640)&gt;L640,N640&gt;L640),"FAIL","PASS"))</x:f>
        <x:v>OPEN</x:v>
      </x:c>
    </x:row>
    <x:row r="641">
      <x:c r="B641" s="7" t="str">
        <x:v>CAL-00635</x:v>
      </x:c>
      <x:c r="C641" s="7" t="str">
        <x:v>CH-0318</x:v>
      </x:c>
      <x:c r="D641" s="7" t="str">
        <x:v>REA-O-B1</x:v>
      </x:c>
      <x:c r="E641" s="7" t="str">
        <x:v>OPERATIONAL</x:v>
      </x:c>
      <x:c r="F641" s="7" t="str">
        <x:v>PTC-B</x:v>
      </x:c>
      <x:c r="G641" s="7" t="str">
        <x:v>CF-05</x:v>
      </x:c>
      <x:c r="H641" s="7" t="str">
        <x:v>BEFORE</x:v>
      </x:c>
      <x:c r="I641" s="7" t="str">
        <x:v>kg</x:v>
      </x:c>
      <x:c r="J641" s="7" t="n">
        <x:v>0</x:v>
      </x:c>
      <x:c r="K641" s="7" t="n">
        <x:v>20</x:v>
      </x:c>
      <x:c r="L641" s="7" t="n">
        <x:v>0.25</x:v>
      </x:c>
      <x:c r="M641" s="7" t="str"/>
      <x:c r="N641" s="7" t="str"/>
      <x:c r="O641" s="7" t="str"/>
      <x:c r="P641" s="7" t="str">
        <x:f>IF(O641="","OPEN",IF(OR(NOT(ISNUMBER(M641)),NOT(ISNUMBER(N641)),ABS(M641)&gt;L641,N641&gt;L641),"FAIL","PASS"))</x:f>
        <x:v>OPEN</x:v>
      </x:c>
    </x:row>
    <x:row r="642">
      <x:c r="B642" s="7" t="str">
        <x:v>CAL-00636</x:v>
      </x:c>
      <x:c r="C642" s="7" t="str">
        <x:v>CH-0318</x:v>
      </x:c>
      <x:c r="D642" s="7" t="str">
        <x:v>REA-O-B1</x:v>
      </x:c>
      <x:c r="E642" s="7" t="str">
        <x:v>OPERATIONAL</x:v>
      </x:c>
      <x:c r="F642" s="7" t="str">
        <x:v>PTC-B</x:v>
      </x:c>
      <x:c r="G642" s="7" t="str">
        <x:v>CF-05</x:v>
      </x:c>
      <x:c r="H642" s="7" t="str">
        <x:v>AFTER</x:v>
      </x:c>
      <x:c r="I642" s="7" t="str">
        <x:v>kg</x:v>
      </x:c>
      <x:c r="J642" s="7" t="n">
        <x:v>0</x:v>
      </x:c>
      <x:c r="K642" s="7" t="n">
        <x:v>20</x:v>
      </x:c>
      <x:c r="L642" s="7" t="n">
        <x:v>0.25</x:v>
      </x:c>
      <x:c r="M642" s="7" t="str"/>
      <x:c r="N642" s="7" t="str"/>
      <x:c r="O642" s="7" t="str"/>
      <x:c r="P642" s="7" t="str">
        <x:f>IF(O642="","OPEN",IF(OR(NOT(ISNUMBER(M642)),NOT(ISNUMBER(N642)),ABS(M642)&gt;L642,N642&gt;L642),"FAIL","PASS"))</x:f>
        <x:v>OPEN</x:v>
      </x:c>
    </x:row>
    <x:row r="643">
      <x:c r="B643" s="7" t="str">
        <x:v>CAL-00637</x:v>
      </x:c>
      <x:c r="C643" s="7" t="str">
        <x:v>CH-0319</x:v>
      </x:c>
      <x:c r="D643" s="7" t="str">
        <x:v>REA-O-B1</x:v>
      </x:c>
      <x:c r="E643" s="7" t="str">
        <x:v>OPERATIONAL</x:v>
      </x:c>
      <x:c r="F643" s="7" t="str">
        <x:v>PTC-B</x:v>
      </x:c>
      <x:c r="G643" s="7" t="str">
        <x:v>CF-06</x:v>
      </x:c>
      <x:c r="H643" s="7" t="str">
        <x:v>BEFORE</x:v>
      </x:c>
      <x:c r="I643" s="7" t="str">
        <x:v>m</x:v>
      </x:c>
      <x:c r="J643" s="7" t="n">
        <x:v>0</x:v>
      </x:c>
      <x:c r="K643" s="7" t="n">
        <x:v>0.2</x:v>
      </x:c>
      <x:c r="L643" s="7" t="n">
        <x:v>0.0005</x:v>
      </x:c>
      <x:c r="M643" s="7" t="str"/>
      <x:c r="N643" s="7" t="str"/>
      <x:c r="O643" s="7" t="str"/>
      <x:c r="P643" s="7" t="str">
        <x:f>IF(O643="","OPEN",IF(OR(NOT(ISNUMBER(M643)),NOT(ISNUMBER(N643)),ABS(M643)&gt;L643,N643&gt;L643),"FAIL","PASS"))</x:f>
        <x:v>OPEN</x:v>
      </x:c>
    </x:row>
    <x:row r="644">
      <x:c r="B644" s="7" t="str">
        <x:v>CAL-00638</x:v>
      </x:c>
      <x:c r="C644" s="7" t="str">
        <x:v>CH-0319</x:v>
      </x:c>
      <x:c r="D644" s="7" t="str">
        <x:v>REA-O-B1</x:v>
      </x:c>
      <x:c r="E644" s="7" t="str">
        <x:v>OPERATIONAL</x:v>
      </x:c>
      <x:c r="F644" s="7" t="str">
        <x:v>PTC-B</x:v>
      </x:c>
      <x:c r="G644" s="7" t="str">
        <x:v>CF-06</x:v>
      </x:c>
      <x:c r="H644" s="7" t="str">
        <x:v>AFTER</x:v>
      </x:c>
      <x:c r="I644" s="7" t="str">
        <x:v>m</x:v>
      </x:c>
      <x:c r="J644" s="7" t="n">
        <x:v>0</x:v>
      </x:c>
      <x:c r="K644" s="7" t="n">
        <x:v>0.2</x:v>
      </x:c>
      <x:c r="L644" s="7" t="n">
        <x:v>0.0005</x:v>
      </x:c>
      <x:c r="M644" s="7" t="str"/>
      <x:c r="N644" s="7" t="str"/>
      <x:c r="O644" s="7" t="str"/>
      <x:c r="P644" s="7" t="str">
        <x:f>IF(O644="","OPEN",IF(OR(NOT(ISNUMBER(M644)),NOT(ISNUMBER(N644)),ABS(M644)&gt;L644,N644&gt;L644),"FAIL","PASS"))</x:f>
        <x:v>OPEN</x:v>
      </x:c>
    </x:row>
    <x:row r="645">
      <x:c r="B645" s="7" t="str">
        <x:v>CAL-00639</x:v>
      </x:c>
      <x:c r="C645" s="7" t="str">
        <x:v>CH-0320</x:v>
      </x:c>
      <x:c r="D645" s="7" t="str">
        <x:v>REA-O-B1</x:v>
      </x:c>
      <x:c r="E645" s="7" t="str">
        <x:v>OPERATIONAL</x:v>
      </x:c>
      <x:c r="F645" s="7" t="str">
        <x:v>PTC-B</x:v>
      </x:c>
      <x:c r="G645" s="7" t="str">
        <x:v>CF-06</x:v>
      </x:c>
      <x:c r="H645" s="7" t="str">
        <x:v>BEFORE</x:v>
      </x:c>
      <x:c r="I645" s="7" t="str">
        <x:v>m</x:v>
      </x:c>
      <x:c r="J645" s="7" t="n">
        <x:v>0</x:v>
      </x:c>
      <x:c r="K645" s="7" t="n">
        <x:v>0.2</x:v>
      </x:c>
      <x:c r="L645" s="7" t="n">
        <x:v>0.0005</x:v>
      </x:c>
      <x:c r="M645" s="7" t="str"/>
      <x:c r="N645" s="7" t="str"/>
      <x:c r="O645" s="7" t="str"/>
      <x:c r="P645" s="7" t="str">
        <x:f>IF(O645="","OPEN",IF(OR(NOT(ISNUMBER(M645)),NOT(ISNUMBER(N645)),ABS(M645)&gt;L645,N645&gt;L645),"FAIL","PASS"))</x:f>
        <x:v>OPEN</x:v>
      </x:c>
    </x:row>
    <x:row r="646">
      <x:c r="B646" s="7" t="str">
        <x:v>CAL-00640</x:v>
      </x:c>
      <x:c r="C646" s="7" t="str">
        <x:v>CH-0320</x:v>
      </x:c>
      <x:c r="D646" s="7" t="str">
        <x:v>REA-O-B1</x:v>
      </x:c>
      <x:c r="E646" s="7" t="str">
        <x:v>OPERATIONAL</x:v>
      </x:c>
      <x:c r="F646" s="7" t="str">
        <x:v>PTC-B</x:v>
      </x:c>
      <x:c r="G646" s="7" t="str">
        <x:v>CF-06</x:v>
      </x:c>
      <x:c r="H646" s="7" t="str">
        <x:v>AFTER</x:v>
      </x:c>
      <x:c r="I646" s="7" t="str">
        <x:v>m</x:v>
      </x:c>
      <x:c r="J646" s="7" t="n">
        <x:v>0</x:v>
      </x:c>
      <x:c r="K646" s="7" t="n">
        <x:v>0.2</x:v>
      </x:c>
      <x:c r="L646" s="7" t="n">
        <x:v>0.0005</x:v>
      </x:c>
      <x:c r="M646" s="7" t="str"/>
      <x:c r="N646" s="7" t="str"/>
      <x:c r="O646" s="7" t="str"/>
      <x:c r="P646" s="7" t="str">
        <x:f>IF(O646="","OPEN",IF(OR(NOT(ISNUMBER(M646)),NOT(ISNUMBER(N646)),ABS(M646)&gt;L646,N646&gt;L646),"FAIL","PASS"))</x:f>
        <x:v>OPEN</x:v>
      </x:c>
    </x:row>
    <x:row r="647">
      <x:c r="B647" s="7" t="str">
        <x:v>CAL-00641</x:v>
      </x:c>
      <x:c r="C647" s="7" t="str">
        <x:v>CH-0321</x:v>
      </x:c>
      <x:c r="D647" s="7" t="str">
        <x:v>REA-O-B1</x:v>
      </x:c>
      <x:c r="E647" s="7" t="str">
        <x:v>OPERATIONAL</x:v>
      </x:c>
      <x:c r="F647" s="7" t="str">
        <x:v>PTC-B</x:v>
      </x:c>
      <x:c r="G647" s="7" t="str">
        <x:v>CF-06</x:v>
      </x:c>
      <x:c r="H647" s="7" t="str">
        <x:v>BEFORE</x:v>
      </x:c>
      <x:c r="I647" s="7" t="str">
        <x:v>m</x:v>
      </x:c>
      <x:c r="J647" s="7" t="n">
        <x:v>0</x:v>
      </x:c>
      <x:c r="K647" s="7" t="n">
        <x:v>0.2</x:v>
      </x:c>
      <x:c r="L647" s="7" t="n">
        <x:v>0.0005</x:v>
      </x:c>
      <x:c r="M647" s="7" t="str"/>
      <x:c r="N647" s="7" t="str"/>
      <x:c r="O647" s="7" t="str"/>
      <x:c r="P647" s="7" t="str">
        <x:f>IF(O647="","OPEN",IF(OR(NOT(ISNUMBER(M647)),NOT(ISNUMBER(N647)),ABS(M647)&gt;L647,N647&gt;L647),"FAIL","PASS"))</x:f>
        <x:v>OPEN</x:v>
      </x:c>
    </x:row>
    <x:row r="648">
      <x:c r="B648" s="7" t="str">
        <x:v>CAL-00642</x:v>
      </x:c>
      <x:c r="C648" s="7" t="str">
        <x:v>CH-0321</x:v>
      </x:c>
      <x:c r="D648" s="7" t="str">
        <x:v>REA-O-B1</x:v>
      </x:c>
      <x:c r="E648" s="7" t="str">
        <x:v>OPERATIONAL</x:v>
      </x:c>
      <x:c r="F648" s="7" t="str">
        <x:v>PTC-B</x:v>
      </x:c>
      <x:c r="G648" s="7" t="str">
        <x:v>CF-06</x:v>
      </x:c>
      <x:c r="H648" s="7" t="str">
        <x:v>AFTER</x:v>
      </x:c>
      <x:c r="I648" s="7" t="str">
        <x:v>m</x:v>
      </x:c>
      <x:c r="J648" s="7" t="n">
        <x:v>0</x:v>
      </x:c>
      <x:c r="K648" s="7" t="n">
        <x:v>0.2</x:v>
      </x:c>
      <x:c r="L648" s="7" t="n">
        <x:v>0.0005</x:v>
      </x:c>
      <x:c r="M648" s="7" t="str"/>
      <x:c r="N648" s="7" t="str"/>
      <x:c r="O648" s="7" t="str"/>
      <x:c r="P648" s="7" t="str">
        <x:f>IF(O648="","OPEN",IF(OR(NOT(ISNUMBER(M648)),NOT(ISNUMBER(N648)),ABS(M648)&gt;L648,N648&gt;L648),"FAIL","PASS"))</x:f>
        <x:v>OPEN</x:v>
      </x:c>
    </x:row>
    <x:row r="649">
      <x:c r="B649" s="7" t="str">
        <x:v>CAL-00643</x:v>
      </x:c>
      <x:c r="C649" s="7" t="str">
        <x:v>CH-0322</x:v>
      </x:c>
      <x:c r="D649" s="7" t="str">
        <x:v>REA-O-B1</x:v>
      </x:c>
      <x:c r="E649" s="7" t="str">
        <x:v>OPERATIONAL</x:v>
      </x:c>
      <x:c r="F649" s="7" t="str">
        <x:v>PTC-B</x:v>
      </x:c>
      <x:c r="G649" s="7" t="str">
        <x:v>CF-06</x:v>
      </x:c>
      <x:c r="H649" s="7" t="str">
        <x:v>BEFORE</x:v>
      </x:c>
      <x:c r="I649" s="7" t="str">
        <x:v>m</x:v>
      </x:c>
      <x:c r="J649" s="7" t="n">
        <x:v>0</x:v>
      </x:c>
      <x:c r="K649" s="7" t="n">
        <x:v>0.2</x:v>
      </x:c>
      <x:c r="L649" s="7" t="n">
        <x:v>0.0005</x:v>
      </x:c>
      <x:c r="M649" s="7" t="str"/>
      <x:c r="N649" s="7" t="str"/>
      <x:c r="O649" s="7" t="str"/>
      <x:c r="P649" s="7" t="str">
        <x:f>IF(O649="","OPEN",IF(OR(NOT(ISNUMBER(M649)),NOT(ISNUMBER(N649)),ABS(M649)&gt;L649,N649&gt;L649),"FAIL","PASS"))</x:f>
        <x:v>OPEN</x:v>
      </x:c>
    </x:row>
    <x:row r="650">
      <x:c r="B650" s="7" t="str">
        <x:v>CAL-00644</x:v>
      </x:c>
      <x:c r="C650" s="7" t="str">
        <x:v>CH-0322</x:v>
      </x:c>
      <x:c r="D650" s="7" t="str">
        <x:v>REA-O-B1</x:v>
      </x:c>
      <x:c r="E650" s="7" t="str">
        <x:v>OPERATIONAL</x:v>
      </x:c>
      <x:c r="F650" s="7" t="str">
        <x:v>PTC-B</x:v>
      </x:c>
      <x:c r="G650" s="7" t="str">
        <x:v>CF-06</x:v>
      </x:c>
      <x:c r="H650" s="7" t="str">
        <x:v>AFTER</x:v>
      </x:c>
      <x:c r="I650" s="7" t="str">
        <x:v>m</x:v>
      </x:c>
      <x:c r="J650" s="7" t="n">
        <x:v>0</x:v>
      </x:c>
      <x:c r="K650" s="7" t="n">
        <x:v>0.2</x:v>
      </x:c>
      <x:c r="L650" s="7" t="n">
        <x:v>0.0005</x:v>
      </x:c>
      <x:c r="M650" s="7" t="str"/>
      <x:c r="N650" s="7" t="str"/>
      <x:c r="O650" s="7" t="str"/>
      <x:c r="P650" s="7" t="str">
        <x:f>IF(O650="","OPEN",IF(OR(NOT(ISNUMBER(M650)),NOT(ISNUMBER(N650)),ABS(M650)&gt;L650,N650&gt;L650),"FAIL","PASS"))</x:f>
        <x:v>OPEN</x:v>
      </x:c>
    </x:row>
    <x:row r="651">
      <x:c r="B651" s="7" t="str">
        <x:v>CAL-00645</x:v>
      </x:c>
      <x:c r="C651" s="7" t="str">
        <x:v>CH-0323</x:v>
      </x:c>
      <x:c r="D651" s="7" t="str">
        <x:v>REA-O-B1</x:v>
      </x:c>
      <x:c r="E651" s="7" t="str">
        <x:v>OPERATIONAL</x:v>
      </x:c>
      <x:c r="F651" s="7" t="str">
        <x:v>PTC-B</x:v>
      </x:c>
      <x:c r="G651" s="7" t="str">
        <x:v>CF-06</x:v>
      </x:c>
      <x:c r="H651" s="7" t="str">
        <x:v>BEFORE</x:v>
      </x:c>
      <x:c r="I651" s="7" t="str">
        <x:v>m</x:v>
      </x:c>
      <x:c r="J651" s="7" t="n">
        <x:v>0</x:v>
      </x:c>
      <x:c r="K651" s="7" t="n">
        <x:v>0.2</x:v>
      </x:c>
      <x:c r="L651" s="7" t="n">
        <x:v>0.0005</x:v>
      </x:c>
      <x:c r="M651" s="7" t="str"/>
      <x:c r="N651" s="7" t="str"/>
      <x:c r="O651" s="7" t="str"/>
      <x:c r="P651" s="7" t="str">
        <x:f>IF(O651="","OPEN",IF(OR(NOT(ISNUMBER(M651)),NOT(ISNUMBER(N651)),ABS(M651)&gt;L651,N651&gt;L651),"FAIL","PASS"))</x:f>
        <x:v>OPEN</x:v>
      </x:c>
    </x:row>
    <x:row r="652">
      <x:c r="B652" s="7" t="str">
        <x:v>CAL-00646</x:v>
      </x:c>
      <x:c r="C652" s="7" t="str">
        <x:v>CH-0323</x:v>
      </x:c>
      <x:c r="D652" s="7" t="str">
        <x:v>REA-O-B1</x:v>
      </x:c>
      <x:c r="E652" s="7" t="str">
        <x:v>OPERATIONAL</x:v>
      </x:c>
      <x:c r="F652" s="7" t="str">
        <x:v>PTC-B</x:v>
      </x:c>
      <x:c r="G652" s="7" t="str">
        <x:v>CF-06</x:v>
      </x:c>
      <x:c r="H652" s="7" t="str">
        <x:v>AFTER</x:v>
      </x:c>
      <x:c r="I652" s="7" t="str">
        <x:v>m</x:v>
      </x:c>
      <x:c r="J652" s="7" t="n">
        <x:v>0</x:v>
      </x:c>
      <x:c r="K652" s="7" t="n">
        <x:v>0.2</x:v>
      </x:c>
      <x:c r="L652" s="7" t="n">
        <x:v>0.0005</x:v>
      </x:c>
      <x:c r="M652" s="7" t="str"/>
      <x:c r="N652" s="7" t="str"/>
      <x:c r="O652" s="7" t="str"/>
      <x:c r="P652" s="7" t="str">
        <x:f>IF(O652="","OPEN",IF(OR(NOT(ISNUMBER(M652)),NOT(ISNUMBER(N652)),ABS(M652)&gt;L652,N652&gt;L652),"FAIL","PASS"))</x:f>
        <x:v>OPEN</x:v>
      </x:c>
    </x:row>
    <x:row r="653">
      <x:c r="B653" s="7" t="str">
        <x:v>CAL-00647</x:v>
      </x:c>
      <x:c r="C653" s="7" t="str">
        <x:v>CH-0324</x:v>
      </x:c>
      <x:c r="D653" s="7" t="str">
        <x:v>REA-O-B1</x:v>
      </x:c>
      <x:c r="E653" s="7" t="str">
        <x:v>OPERATIONAL</x:v>
      </x:c>
      <x:c r="F653" s="7" t="str">
        <x:v>PTC-B</x:v>
      </x:c>
      <x:c r="G653" s="7" t="str">
        <x:v>CF-06</x:v>
      </x:c>
      <x:c r="H653" s="7" t="str">
        <x:v>BEFORE</x:v>
      </x:c>
      <x:c r="I653" s="7" t="str">
        <x:v>m</x:v>
      </x:c>
      <x:c r="J653" s="7" t="n">
        <x:v>0</x:v>
      </x:c>
      <x:c r="K653" s="7" t="n">
        <x:v>0.2</x:v>
      </x:c>
      <x:c r="L653" s="7" t="n">
        <x:v>0.0005</x:v>
      </x:c>
      <x:c r="M653" s="7" t="str"/>
      <x:c r="N653" s="7" t="str"/>
      <x:c r="O653" s="7" t="str"/>
      <x:c r="P653" s="7" t="str">
        <x:f>IF(O653="","OPEN",IF(OR(NOT(ISNUMBER(M653)),NOT(ISNUMBER(N653)),ABS(M653)&gt;L653,N653&gt;L653),"FAIL","PASS"))</x:f>
        <x:v>OPEN</x:v>
      </x:c>
    </x:row>
    <x:row r="654">
      <x:c r="B654" s="7" t="str">
        <x:v>CAL-00648</x:v>
      </x:c>
      <x:c r="C654" s="7" t="str">
        <x:v>CH-0324</x:v>
      </x:c>
      <x:c r="D654" s="7" t="str">
        <x:v>REA-O-B1</x:v>
      </x:c>
      <x:c r="E654" s="7" t="str">
        <x:v>OPERATIONAL</x:v>
      </x:c>
      <x:c r="F654" s="7" t="str">
        <x:v>PTC-B</x:v>
      </x:c>
      <x:c r="G654" s="7" t="str">
        <x:v>CF-06</x:v>
      </x:c>
      <x:c r="H654" s="7" t="str">
        <x:v>AFTER</x:v>
      </x:c>
      <x:c r="I654" s="7" t="str">
        <x:v>m</x:v>
      </x:c>
      <x:c r="J654" s="7" t="n">
        <x:v>0</x:v>
      </x:c>
      <x:c r="K654" s="7" t="n">
        <x:v>0.2</x:v>
      </x:c>
      <x:c r="L654" s="7" t="n">
        <x:v>0.0005</x:v>
      </x:c>
      <x:c r="M654" s="7" t="str"/>
      <x:c r="N654" s="7" t="str"/>
      <x:c r="O654" s="7" t="str"/>
      <x:c r="P654" s="7" t="str">
        <x:f>IF(O654="","OPEN",IF(OR(NOT(ISNUMBER(M654)),NOT(ISNUMBER(N654)),ABS(M654)&gt;L654,N654&gt;L654),"FAIL","PASS"))</x:f>
        <x:v>OPEN</x:v>
      </x:c>
    </x:row>
    <x:row r="655">
      <x:c r="B655" s="7" t="str">
        <x:v>CAL-00649</x:v>
      </x:c>
      <x:c r="C655" s="7" t="str">
        <x:v>CH-0325</x:v>
      </x:c>
      <x:c r="D655" s="7" t="str">
        <x:v>REA-O-B1</x:v>
      </x:c>
      <x:c r="E655" s="7" t="str">
        <x:v>OPERATIONAL</x:v>
      </x:c>
      <x:c r="F655" s="7" t="str">
        <x:v>PTC-B</x:v>
      </x:c>
      <x:c r="G655" s="7" t="str">
        <x:v>CF-07</x:v>
      </x:c>
      <x:c r="H655" s="7" t="str">
        <x:v>BEFORE</x:v>
      </x:c>
      <x:c r="I655" s="7" t="str">
        <x:v>kg</x:v>
      </x:c>
      <x:c r="J655" s="7" t="n">
        <x:v>0</x:v>
      </x:c>
      <x:c r="K655" s="7" t="n">
        <x:v>500</x:v>
      </x:c>
      <x:c r="L655" s="7" t="n">
        <x:v>0.25</x:v>
      </x:c>
      <x:c r="M655" s="7" t="str"/>
      <x:c r="N655" s="7" t="str"/>
      <x:c r="O655" s="7" t="str"/>
      <x:c r="P655" s="7" t="str">
        <x:f>IF(O655="","OPEN",IF(OR(NOT(ISNUMBER(M655)),NOT(ISNUMBER(N655)),ABS(M655)&gt;L655,N655&gt;L655),"FAIL","PASS"))</x:f>
        <x:v>OPEN</x:v>
      </x:c>
    </x:row>
    <x:row r="656">
      <x:c r="B656" s="7" t="str">
        <x:v>CAL-00650</x:v>
      </x:c>
      <x:c r="C656" s="7" t="str">
        <x:v>CH-0325</x:v>
      </x:c>
      <x:c r="D656" s="7" t="str">
        <x:v>REA-O-B1</x:v>
      </x:c>
      <x:c r="E656" s="7" t="str">
        <x:v>OPERATIONAL</x:v>
      </x:c>
      <x:c r="F656" s="7" t="str">
        <x:v>PTC-B</x:v>
      </x:c>
      <x:c r="G656" s="7" t="str">
        <x:v>CF-07</x:v>
      </x:c>
      <x:c r="H656" s="7" t="str">
        <x:v>AFTER</x:v>
      </x:c>
      <x:c r="I656" s="7" t="str">
        <x:v>kg</x:v>
      </x:c>
      <x:c r="J656" s="7" t="n">
        <x:v>0</x:v>
      </x:c>
      <x:c r="K656" s="7" t="n">
        <x:v>500</x:v>
      </x:c>
      <x:c r="L656" s="7" t="n">
        <x:v>0.25</x:v>
      </x:c>
      <x:c r="M656" s="7" t="str"/>
      <x:c r="N656" s="7" t="str"/>
      <x:c r="O656" s="7" t="str"/>
      <x:c r="P656" s="7" t="str">
        <x:f>IF(O656="","OPEN",IF(OR(NOT(ISNUMBER(M656)),NOT(ISNUMBER(N656)),ABS(M656)&gt;L656,N656&gt;L656),"FAIL","PASS"))</x:f>
        <x:v>OPEN</x:v>
      </x:c>
    </x:row>
    <x:row r="657">
      <x:c r="B657" s="7" t="str">
        <x:v>CAL-00651</x:v>
      </x:c>
      <x:c r="C657" s="7" t="str">
        <x:v>CH-0326</x:v>
      </x:c>
      <x:c r="D657" s="7" t="str">
        <x:v>REA-O-B1</x:v>
      </x:c>
      <x:c r="E657" s="7" t="str">
        <x:v>OPERATIONAL</x:v>
      </x:c>
      <x:c r="F657" s="7" t="str">
        <x:v>PTC-B</x:v>
      </x:c>
      <x:c r="G657" s="7" t="str">
        <x:v>CF-07</x:v>
      </x:c>
      <x:c r="H657" s="7" t="str">
        <x:v>BEFORE</x:v>
      </x:c>
      <x:c r="I657" s="7" t="str">
        <x:v>kg</x:v>
      </x:c>
      <x:c r="J657" s="7" t="n">
        <x:v>0</x:v>
      </x:c>
      <x:c r="K657" s="7" t="n">
        <x:v>500</x:v>
      </x:c>
      <x:c r="L657" s="7" t="n">
        <x:v>0.25</x:v>
      </x:c>
      <x:c r="M657" s="7" t="str"/>
      <x:c r="N657" s="7" t="str"/>
      <x:c r="O657" s="7" t="str"/>
      <x:c r="P657" s="7" t="str">
        <x:f>IF(O657="","OPEN",IF(OR(NOT(ISNUMBER(M657)),NOT(ISNUMBER(N657)),ABS(M657)&gt;L657,N657&gt;L657),"FAIL","PASS"))</x:f>
        <x:v>OPEN</x:v>
      </x:c>
    </x:row>
    <x:row r="658">
      <x:c r="B658" s="7" t="str">
        <x:v>CAL-00652</x:v>
      </x:c>
      <x:c r="C658" s="7" t="str">
        <x:v>CH-0326</x:v>
      </x:c>
      <x:c r="D658" s="7" t="str">
        <x:v>REA-O-B1</x:v>
      </x:c>
      <x:c r="E658" s="7" t="str">
        <x:v>OPERATIONAL</x:v>
      </x:c>
      <x:c r="F658" s="7" t="str">
        <x:v>PTC-B</x:v>
      </x:c>
      <x:c r="G658" s="7" t="str">
        <x:v>CF-07</x:v>
      </x:c>
      <x:c r="H658" s="7" t="str">
        <x:v>AFTER</x:v>
      </x:c>
      <x:c r="I658" s="7" t="str">
        <x:v>kg</x:v>
      </x:c>
      <x:c r="J658" s="7" t="n">
        <x:v>0</x:v>
      </x:c>
      <x:c r="K658" s="7" t="n">
        <x:v>500</x:v>
      </x:c>
      <x:c r="L658" s="7" t="n">
        <x:v>0.25</x:v>
      </x:c>
      <x:c r="M658" s="7" t="str"/>
      <x:c r="N658" s="7" t="str"/>
      <x:c r="O658" s="7" t="str"/>
      <x:c r="P658" s="7" t="str">
        <x:f>IF(O658="","OPEN",IF(OR(NOT(ISNUMBER(M658)),NOT(ISNUMBER(N658)),ABS(M658)&gt;L658,N658&gt;L658),"FAIL","PASS"))</x:f>
        <x:v>OPEN</x:v>
      </x:c>
    </x:row>
    <x:row r="659">
      <x:c r="B659" s="7" t="str">
        <x:v>CAL-00653</x:v>
      </x:c>
      <x:c r="C659" s="7" t="str">
        <x:v>CH-0327</x:v>
      </x:c>
      <x:c r="D659" s="7" t="str">
        <x:v>REA-O-B1</x:v>
      </x:c>
      <x:c r="E659" s="7" t="str">
        <x:v>OPERATIONAL</x:v>
      </x:c>
      <x:c r="F659" s="7" t="str">
        <x:v>PTC-B</x:v>
      </x:c>
      <x:c r="G659" s="7" t="str">
        <x:v>CF-07</x:v>
      </x:c>
      <x:c r="H659" s="7" t="str">
        <x:v>BEFORE</x:v>
      </x:c>
      <x:c r="I659" s="7" t="str">
        <x:v>kg</x:v>
      </x:c>
      <x:c r="J659" s="7" t="n">
        <x:v>0</x:v>
      </x:c>
      <x:c r="K659" s="7" t="n">
        <x:v>500</x:v>
      </x:c>
      <x:c r="L659" s="7" t="n">
        <x:v>0.25</x:v>
      </x:c>
      <x:c r="M659" s="7" t="str"/>
      <x:c r="N659" s="7" t="str"/>
      <x:c r="O659" s="7" t="str"/>
      <x:c r="P659" s="7" t="str">
        <x:f>IF(O659="","OPEN",IF(OR(NOT(ISNUMBER(M659)),NOT(ISNUMBER(N659)),ABS(M659)&gt;L659,N659&gt;L659),"FAIL","PASS"))</x:f>
        <x:v>OPEN</x:v>
      </x:c>
    </x:row>
    <x:row r="660">
      <x:c r="B660" s="7" t="str">
        <x:v>CAL-00654</x:v>
      </x:c>
      <x:c r="C660" s="7" t="str">
        <x:v>CH-0327</x:v>
      </x:c>
      <x:c r="D660" s="7" t="str">
        <x:v>REA-O-B1</x:v>
      </x:c>
      <x:c r="E660" s="7" t="str">
        <x:v>OPERATIONAL</x:v>
      </x:c>
      <x:c r="F660" s="7" t="str">
        <x:v>PTC-B</x:v>
      </x:c>
      <x:c r="G660" s="7" t="str">
        <x:v>CF-07</x:v>
      </x:c>
      <x:c r="H660" s="7" t="str">
        <x:v>AFTER</x:v>
      </x:c>
      <x:c r="I660" s="7" t="str">
        <x:v>kg</x:v>
      </x:c>
      <x:c r="J660" s="7" t="n">
        <x:v>0</x:v>
      </x:c>
      <x:c r="K660" s="7" t="n">
        <x:v>500</x:v>
      </x:c>
      <x:c r="L660" s="7" t="n">
        <x:v>0.25</x:v>
      </x:c>
      <x:c r="M660" s="7" t="str"/>
      <x:c r="N660" s="7" t="str"/>
      <x:c r="O660" s="7" t="str"/>
      <x:c r="P660" s="7" t="str">
        <x:f>IF(O660="","OPEN",IF(OR(NOT(ISNUMBER(M660)),NOT(ISNUMBER(N660)),ABS(M660)&gt;L660,N660&gt;L660),"FAIL","PASS"))</x:f>
        <x:v>OPEN</x:v>
      </x:c>
    </x:row>
    <x:row r="661">
      <x:c r="B661" s="7" t="str">
        <x:v>CAL-00655</x:v>
      </x:c>
      <x:c r="C661" s="7" t="str">
        <x:v>CH-0328</x:v>
      </x:c>
      <x:c r="D661" s="7" t="str">
        <x:v>REA-O-B1</x:v>
      </x:c>
      <x:c r="E661" s="7" t="str">
        <x:v>OPERATIONAL</x:v>
      </x:c>
      <x:c r="F661" s="7" t="str">
        <x:v>PTC-B</x:v>
      </x:c>
      <x:c r="G661" s="7" t="str">
        <x:v>CF-07</x:v>
      </x:c>
      <x:c r="H661" s="7" t="str">
        <x:v>BEFORE</x:v>
      </x:c>
      <x:c r="I661" s="7" t="str">
        <x:v>kg</x:v>
      </x:c>
      <x:c r="J661" s="7" t="n">
        <x:v>0</x:v>
      </x:c>
      <x:c r="K661" s="7" t="n">
        <x:v>500</x:v>
      </x:c>
      <x:c r="L661" s="7" t="n">
        <x:v>0.25</x:v>
      </x:c>
      <x:c r="M661" s="7" t="str"/>
      <x:c r="N661" s="7" t="str"/>
      <x:c r="O661" s="7" t="str"/>
      <x:c r="P661" s="7" t="str">
        <x:f>IF(O661="","OPEN",IF(OR(NOT(ISNUMBER(M661)),NOT(ISNUMBER(N661)),ABS(M661)&gt;L661,N661&gt;L661),"FAIL","PASS"))</x:f>
        <x:v>OPEN</x:v>
      </x:c>
    </x:row>
    <x:row r="662">
      <x:c r="B662" s="7" t="str">
        <x:v>CAL-00656</x:v>
      </x:c>
      <x:c r="C662" s="7" t="str">
        <x:v>CH-0328</x:v>
      </x:c>
      <x:c r="D662" s="7" t="str">
        <x:v>REA-O-B1</x:v>
      </x:c>
      <x:c r="E662" s="7" t="str">
        <x:v>OPERATIONAL</x:v>
      </x:c>
      <x:c r="F662" s="7" t="str">
        <x:v>PTC-B</x:v>
      </x:c>
      <x:c r="G662" s="7" t="str">
        <x:v>CF-07</x:v>
      </x:c>
      <x:c r="H662" s="7" t="str">
        <x:v>AFTER</x:v>
      </x:c>
      <x:c r="I662" s="7" t="str">
        <x:v>kg</x:v>
      </x:c>
      <x:c r="J662" s="7" t="n">
        <x:v>0</x:v>
      </x:c>
      <x:c r="K662" s="7" t="n">
        <x:v>500</x:v>
      </x:c>
      <x:c r="L662" s="7" t="n">
        <x:v>0.25</x:v>
      </x:c>
      <x:c r="M662" s="7" t="str"/>
      <x:c r="N662" s="7" t="str"/>
      <x:c r="O662" s="7" t="str"/>
      <x:c r="P662" s="7" t="str">
        <x:f>IF(O662="","OPEN",IF(OR(NOT(ISNUMBER(M662)),NOT(ISNUMBER(N662)),ABS(M662)&gt;L662,N662&gt;L662),"FAIL","PASS"))</x:f>
        <x:v>OPEN</x:v>
      </x:c>
    </x:row>
    <x:row r="663">
      <x:c r="B663" s="7" t="str">
        <x:v>CAL-00657</x:v>
      </x:c>
      <x:c r="C663" s="7" t="str">
        <x:v>CH-0329</x:v>
      </x:c>
      <x:c r="D663" s="7" t="str">
        <x:v>REA-O-B1</x:v>
      </x:c>
      <x:c r="E663" s="7" t="str">
        <x:v>OPERATIONAL</x:v>
      </x:c>
      <x:c r="F663" s="7" t="str">
        <x:v>PTC-B</x:v>
      </x:c>
      <x:c r="G663" s="7" t="str">
        <x:v>CF-07</x:v>
      </x:c>
      <x:c r="H663" s="7" t="str">
        <x:v>BEFORE</x:v>
      </x:c>
      <x:c r="I663" s="7" t="str">
        <x:v>kg</x:v>
      </x:c>
      <x:c r="J663" s="7" t="n">
        <x:v>0</x:v>
      </x:c>
      <x:c r="K663" s="7" t="n">
        <x:v>500</x:v>
      </x:c>
      <x:c r="L663" s="7" t="n">
        <x:v>0.25</x:v>
      </x:c>
      <x:c r="M663" s="7" t="str"/>
      <x:c r="N663" s="7" t="str"/>
      <x:c r="O663" s="7" t="str"/>
      <x:c r="P663" s="7" t="str">
        <x:f>IF(O663="","OPEN",IF(OR(NOT(ISNUMBER(M663)),NOT(ISNUMBER(N663)),ABS(M663)&gt;L663,N663&gt;L663),"FAIL","PASS"))</x:f>
        <x:v>OPEN</x:v>
      </x:c>
    </x:row>
    <x:row r="664">
      <x:c r="B664" s="7" t="str">
        <x:v>CAL-00658</x:v>
      </x:c>
      <x:c r="C664" s="7" t="str">
        <x:v>CH-0329</x:v>
      </x:c>
      <x:c r="D664" s="7" t="str">
        <x:v>REA-O-B1</x:v>
      </x:c>
      <x:c r="E664" s="7" t="str">
        <x:v>OPERATIONAL</x:v>
      </x:c>
      <x:c r="F664" s="7" t="str">
        <x:v>PTC-B</x:v>
      </x:c>
      <x:c r="G664" s="7" t="str">
        <x:v>CF-07</x:v>
      </x:c>
      <x:c r="H664" s="7" t="str">
        <x:v>AFTER</x:v>
      </x:c>
      <x:c r="I664" s="7" t="str">
        <x:v>kg</x:v>
      </x:c>
      <x:c r="J664" s="7" t="n">
        <x:v>0</x:v>
      </x:c>
      <x:c r="K664" s="7" t="n">
        <x:v>500</x:v>
      </x:c>
      <x:c r="L664" s="7" t="n">
        <x:v>0.25</x:v>
      </x:c>
      <x:c r="M664" s="7" t="str"/>
      <x:c r="N664" s="7" t="str"/>
      <x:c r="O664" s="7" t="str"/>
      <x:c r="P664" s="7" t="str">
        <x:f>IF(O664="","OPEN",IF(OR(NOT(ISNUMBER(M664)),NOT(ISNUMBER(N664)),ABS(M664)&gt;L664,N664&gt;L664),"FAIL","PASS"))</x:f>
        <x:v>OPEN</x:v>
      </x:c>
    </x:row>
    <x:row r="665">
      <x:c r="B665" s="7" t="str">
        <x:v>CAL-00659</x:v>
      </x:c>
      <x:c r="C665" s="7" t="str">
        <x:v>CH-0330</x:v>
      </x:c>
      <x:c r="D665" s="7" t="str">
        <x:v>REA-O-B1</x:v>
      </x:c>
      <x:c r="E665" s="7" t="str">
        <x:v>OPERATIONAL</x:v>
      </x:c>
      <x:c r="F665" s="7" t="str">
        <x:v>PTC-B</x:v>
      </x:c>
      <x:c r="G665" s="7" t="str">
        <x:v>CF-07</x:v>
      </x:c>
      <x:c r="H665" s="7" t="str">
        <x:v>BEFORE</x:v>
      </x:c>
      <x:c r="I665" s="7" t="str">
        <x:v>kg</x:v>
      </x:c>
      <x:c r="J665" s="7" t="n">
        <x:v>0</x:v>
      </x:c>
      <x:c r="K665" s="7" t="n">
        <x:v>500</x:v>
      </x:c>
      <x:c r="L665" s="7" t="n">
        <x:v>0.25</x:v>
      </x:c>
      <x:c r="M665" s="7" t="str"/>
      <x:c r="N665" s="7" t="str"/>
      <x:c r="O665" s="7" t="str"/>
      <x:c r="P665" s="7" t="str">
        <x:f>IF(O665="","OPEN",IF(OR(NOT(ISNUMBER(M665)),NOT(ISNUMBER(N665)),ABS(M665)&gt;L665,N665&gt;L665),"FAIL","PASS"))</x:f>
        <x:v>OPEN</x:v>
      </x:c>
    </x:row>
    <x:row r="666">
      <x:c r="B666" s="7" t="str">
        <x:v>CAL-00660</x:v>
      </x:c>
      <x:c r="C666" s="7" t="str">
        <x:v>CH-0330</x:v>
      </x:c>
      <x:c r="D666" s="7" t="str">
        <x:v>REA-O-B1</x:v>
      </x:c>
      <x:c r="E666" s="7" t="str">
        <x:v>OPERATIONAL</x:v>
      </x:c>
      <x:c r="F666" s="7" t="str">
        <x:v>PTC-B</x:v>
      </x:c>
      <x:c r="G666" s="7" t="str">
        <x:v>CF-07</x:v>
      </x:c>
      <x:c r="H666" s="7" t="str">
        <x:v>AFTER</x:v>
      </x:c>
      <x:c r="I666" s="7" t="str">
        <x:v>kg</x:v>
      </x:c>
      <x:c r="J666" s="7" t="n">
        <x:v>0</x:v>
      </x:c>
      <x:c r="K666" s="7" t="n">
        <x:v>500</x:v>
      </x:c>
      <x:c r="L666" s="7" t="n">
        <x:v>0.25</x:v>
      </x:c>
      <x:c r="M666" s="7" t="str"/>
      <x:c r="N666" s="7" t="str"/>
      <x:c r="O666" s="7" t="str"/>
      <x:c r="P666" s="7" t="str">
        <x:f>IF(O666="","OPEN",IF(OR(NOT(ISNUMBER(M666)),NOT(ISNUMBER(N666)),ABS(M666)&gt;L666,N666&gt;L666),"FAIL","PASS"))</x:f>
        <x:v>OPEN</x:v>
      </x:c>
    </x:row>
    <x:row r="667">
      <x:c r="B667" s="7" t="str">
        <x:v>CAL-00661</x:v>
      </x:c>
      <x:c r="C667" s="7" t="str">
        <x:v>CH-0331</x:v>
      </x:c>
      <x:c r="D667" s="7" t="str">
        <x:v>REA-O-B1</x:v>
      </x:c>
      <x:c r="E667" s="7" t="str">
        <x:v>OPERATIONAL</x:v>
      </x:c>
      <x:c r="F667" s="7" t="str">
        <x:v>PTC-B</x:v>
      </x:c>
      <x:c r="G667" s="7" t="str">
        <x:v>CF-08</x:v>
      </x:c>
      <x:c r="H667" s="7" t="str">
        <x:v>BEFORE</x:v>
      </x:c>
      <x:c r="I667" s="7" t="str">
        <x:v>degrees</x:v>
      </x:c>
      <x:c r="J667" s="7" t="n">
        <x:v>-5</x:v>
      </x:c>
      <x:c r="K667" s="7" t="n">
        <x:v>5</x:v>
      </x:c>
      <x:c r="L667" s="7" t="n">
        <x:v>0.01</x:v>
      </x:c>
      <x:c r="M667" s="7" t="str"/>
      <x:c r="N667" s="7" t="str"/>
      <x:c r="O667" s="7" t="str"/>
      <x:c r="P667" s="7" t="str">
        <x:f>IF(O667="","OPEN",IF(OR(NOT(ISNUMBER(M667)),NOT(ISNUMBER(N667)),ABS(M667)&gt;L667,N667&gt;L667),"FAIL","PASS"))</x:f>
        <x:v>OPEN</x:v>
      </x:c>
    </x:row>
    <x:row r="668">
      <x:c r="B668" s="7" t="str">
        <x:v>CAL-00662</x:v>
      </x:c>
      <x:c r="C668" s="7" t="str">
        <x:v>CH-0331</x:v>
      </x:c>
      <x:c r="D668" s="7" t="str">
        <x:v>REA-O-B1</x:v>
      </x:c>
      <x:c r="E668" s="7" t="str">
        <x:v>OPERATIONAL</x:v>
      </x:c>
      <x:c r="F668" s="7" t="str">
        <x:v>PTC-B</x:v>
      </x:c>
      <x:c r="G668" s="7" t="str">
        <x:v>CF-08</x:v>
      </x:c>
      <x:c r="H668" s="7" t="str">
        <x:v>AFTER</x:v>
      </x:c>
      <x:c r="I668" s="7" t="str">
        <x:v>degrees</x:v>
      </x:c>
      <x:c r="J668" s="7" t="n">
        <x:v>-5</x:v>
      </x:c>
      <x:c r="K668" s="7" t="n">
        <x:v>5</x:v>
      </x:c>
      <x:c r="L668" s="7" t="n">
        <x:v>0.01</x:v>
      </x:c>
      <x:c r="M668" s="7" t="str"/>
      <x:c r="N668" s="7" t="str"/>
      <x:c r="O668" s="7" t="str"/>
      <x:c r="P668" s="7" t="str">
        <x:f>IF(O668="","OPEN",IF(OR(NOT(ISNUMBER(M668)),NOT(ISNUMBER(N668)),ABS(M668)&gt;L668,N668&gt;L668),"FAIL","PASS"))</x:f>
        <x:v>OPEN</x:v>
      </x:c>
    </x:row>
    <x:row r="669">
      <x:c r="B669" s="7" t="str">
        <x:v>CAL-00663</x:v>
      </x:c>
      <x:c r="C669" s="7" t="str">
        <x:v>CH-0332</x:v>
      </x:c>
      <x:c r="D669" s="7" t="str">
        <x:v>REA-O-B1</x:v>
      </x:c>
      <x:c r="E669" s="7" t="str">
        <x:v>OPERATIONAL</x:v>
      </x:c>
      <x:c r="F669" s="7" t="str">
        <x:v>PTC-B</x:v>
      </x:c>
      <x:c r="G669" s="7" t="str">
        <x:v>CF-08</x:v>
      </x:c>
      <x:c r="H669" s="7" t="str">
        <x:v>BEFORE</x:v>
      </x:c>
      <x:c r="I669" s="7" t="str">
        <x:v>degrees</x:v>
      </x:c>
      <x:c r="J669" s="7" t="n">
        <x:v>-5</x:v>
      </x:c>
      <x:c r="K669" s="7" t="n">
        <x:v>5</x:v>
      </x:c>
      <x:c r="L669" s="7" t="n">
        <x:v>0.01</x:v>
      </x:c>
      <x:c r="M669" s="7" t="str"/>
      <x:c r="N669" s="7" t="str"/>
      <x:c r="O669" s="7" t="str"/>
      <x:c r="P669" s="7" t="str">
        <x:f>IF(O669="","OPEN",IF(OR(NOT(ISNUMBER(M669)),NOT(ISNUMBER(N669)),ABS(M669)&gt;L669,N669&gt;L669),"FAIL","PASS"))</x:f>
        <x:v>OPEN</x:v>
      </x:c>
    </x:row>
    <x:row r="670">
      <x:c r="B670" s="7" t="str">
        <x:v>CAL-00664</x:v>
      </x:c>
      <x:c r="C670" s="7" t="str">
        <x:v>CH-0332</x:v>
      </x:c>
      <x:c r="D670" s="7" t="str">
        <x:v>REA-O-B1</x:v>
      </x:c>
      <x:c r="E670" s="7" t="str">
        <x:v>OPERATIONAL</x:v>
      </x:c>
      <x:c r="F670" s="7" t="str">
        <x:v>PTC-B</x:v>
      </x:c>
      <x:c r="G670" s="7" t="str">
        <x:v>CF-08</x:v>
      </x:c>
      <x:c r="H670" s="7" t="str">
        <x:v>AFTER</x:v>
      </x:c>
      <x:c r="I670" s="7" t="str">
        <x:v>degrees</x:v>
      </x:c>
      <x:c r="J670" s="7" t="n">
        <x:v>-5</x:v>
      </x:c>
      <x:c r="K670" s="7" t="n">
        <x:v>5</x:v>
      </x:c>
      <x:c r="L670" s="7" t="n">
        <x:v>0.01</x:v>
      </x:c>
      <x:c r="M670" s="7" t="str"/>
      <x:c r="N670" s="7" t="str"/>
      <x:c r="O670" s="7" t="str"/>
      <x:c r="P670" s="7" t="str">
        <x:f>IF(O670="","OPEN",IF(OR(NOT(ISNUMBER(M670)),NOT(ISNUMBER(N670)),ABS(M670)&gt;L670,N670&gt;L670),"FAIL","PASS"))</x:f>
        <x:v>OPEN</x:v>
      </x:c>
    </x:row>
    <x:row r="671">
      <x:c r="B671" s="7" t="str">
        <x:v>CAL-00665</x:v>
      </x:c>
      <x:c r="C671" s="7" t="str">
        <x:v>CH-0333</x:v>
      </x:c>
      <x:c r="D671" s="7" t="str">
        <x:v>REA-O-B1</x:v>
      </x:c>
      <x:c r="E671" s="7" t="str">
        <x:v>OPERATIONAL</x:v>
      </x:c>
      <x:c r="F671" s="7" t="str">
        <x:v>PTC-B</x:v>
      </x:c>
      <x:c r="G671" s="7" t="str">
        <x:v>CF-08</x:v>
      </x:c>
      <x:c r="H671" s="7" t="str">
        <x:v>BEFORE</x:v>
      </x:c>
      <x:c r="I671" s="7" t="str">
        <x:v>degrees</x:v>
      </x:c>
      <x:c r="J671" s="7" t="n">
        <x:v>-5</x:v>
      </x:c>
      <x:c r="K671" s="7" t="n">
        <x:v>5</x:v>
      </x:c>
      <x:c r="L671" s="7" t="n">
        <x:v>0.01</x:v>
      </x:c>
      <x:c r="M671" s="7" t="str"/>
      <x:c r="N671" s="7" t="str"/>
      <x:c r="O671" s="7" t="str"/>
      <x:c r="P671" s="7" t="str">
        <x:f>IF(O671="","OPEN",IF(OR(NOT(ISNUMBER(M671)),NOT(ISNUMBER(N671)),ABS(M671)&gt;L671,N671&gt;L671),"FAIL","PASS"))</x:f>
        <x:v>OPEN</x:v>
      </x:c>
    </x:row>
    <x:row r="672">
      <x:c r="B672" s="7" t="str">
        <x:v>CAL-00666</x:v>
      </x:c>
      <x:c r="C672" s="7" t="str">
        <x:v>CH-0333</x:v>
      </x:c>
      <x:c r="D672" s="7" t="str">
        <x:v>REA-O-B1</x:v>
      </x:c>
      <x:c r="E672" s="7" t="str">
        <x:v>OPERATIONAL</x:v>
      </x:c>
      <x:c r="F672" s="7" t="str">
        <x:v>PTC-B</x:v>
      </x:c>
      <x:c r="G672" s="7" t="str">
        <x:v>CF-08</x:v>
      </x:c>
      <x:c r="H672" s="7" t="str">
        <x:v>AFTER</x:v>
      </x:c>
      <x:c r="I672" s="7" t="str">
        <x:v>degrees</x:v>
      </x:c>
      <x:c r="J672" s="7" t="n">
        <x:v>-5</x:v>
      </x:c>
      <x:c r="K672" s="7" t="n">
        <x:v>5</x:v>
      </x:c>
      <x:c r="L672" s="7" t="n">
        <x:v>0.01</x:v>
      </x:c>
      <x:c r="M672" s="7" t="str"/>
      <x:c r="N672" s="7" t="str"/>
      <x:c r="O672" s="7" t="str"/>
      <x:c r="P672" s="7" t="str">
        <x:f>IF(O672="","OPEN",IF(OR(NOT(ISNUMBER(M672)),NOT(ISNUMBER(N672)),ABS(M672)&gt;L672,N672&gt;L672),"FAIL","PASS"))</x:f>
        <x:v>OPEN</x:v>
      </x:c>
    </x:row>
    <x:row r="673">
      <x:c r="B673" s="7" t="str">
        <x:v>CAL-00667</x:v>
      </x:c>
      <x:c r="C673" s="7" t="str">
        <x:v>CH-0334</x:v>
      </x:c>
      <x:c r="D673" s="7" t="str">
        <x:v>REA-O-B1</x:v>
      </x:c>
      <x:c r="E673" s="7" t="str">
        <x:v>OPERATIONAL</x:v>
      </x:c>
      <x:c r="F673" s="7" t="str">
        <x:v>PTC-B</x:v>
      </x:c>
      <x:c r="G673" s="7" t="str">
        <x:v>CF-08</x:v>
      </x:c>
      <x:c r="H673" s="7" t="str">
        <x:v>BEFORE</x:v>
      </x:c>
      <x:c r="I673" s="7" t="str">
        <x:v>degrees</x:v>
      </x:c>
      <x:c r="J673" s="7" t="n">
        <x:v>-5</x:v>
      </x:c>
      <x:c r="K673" s="7" t="n">
        <x:v>5</x:v>
      </x:c>
      <x:c r="L673" s="7" t="n">
        <x:v>0.01</x:v>
      </x:c>
      <x:c r="M673" s="7" t="str"/>
      <x:c r="N673" s="7" t="str"/>
      <x:c r="O673" s="7" t="str"/>
      <x:c r="P673" s="7" t="str">
        <x:f>IF(O673="","OPEN",IF(OR(NOT(ISNUMBER(M673)),NOT(ISNUMBER(N673)),ABS(M673)&gt;L673,N673&gt;L673),"FAIL","PASS"))</x:f>
        <x:v>OPEN</x:v>
      </x:c>
    </x:row>
    <x:row r="674">
      <x:c r="B674" s="7" t="str">
        <x:v>CAL-00668</x:v>
      </x:c>
      <x:c r="C674" s="7" t="str">
        <x:v>CH-0334</x:v>
      </x:c>
      <x:c r="D674" s="7" t="str">
        <x:v>REA-O-B1</x:v>
      </x:c>
      <x:c r="E674" s="7" t="str">
        <x:v>OPERATIONAL</x:v>
      </x:c>
      <x:c r="F674" s="7" t="str">
        <x:v>PTC-B</x:v>
      </x:c>
      <x:c r="G674" s="7" t="str">
        <x:v>CF-08</x:v>
      </x:c>
      <x:c r="H674" s="7" t="str">
        <x:v>AFTER</x:v>
      </x:c>
      <x:c r="I674" s="7" t="str">
        <x:v>degrees</x:v>
      </x:c>
      <x:c r="J674" s="7" t="n">
        <x:v>-5</x:v>
      </x:c>
      <x:c r="K674" s="7" t="n">
        <x:v>5</x:v>
      </x:c>
      <x:c r="L674" s="7" t="n">
        <x:v>0.01</x:v>
      </x:c>
      <x:c r="M674" s="7" t="str"/>
      <x:c r="N674" s="7" t="str"/>
      <x:c r="O674" s="7" t="str"/>
      <x:c r="P674" s="7" t="str">
        <x:f>IF(O674="","OPEN",IF(OR(NOT(ISNUMBER(M674)),NOT(ISNUMBER(N674)),ABS(M674)&gt;L674,N674&gt;L674),"FAIL","PASS"))</x:f>
        <x:v>OPEN</x:v>
      </x:c>
    </x:row>
    <x:row r="675">
      <x:c r="B675" s="7" t="str">
        <x:v>CAL-00669</x:v>
      </x:c>
      <x:c r="C675" s="7" t="str">
        <x:v>CH-0335</x:v>
      </x:c>
      <x:c r="D675" s="7" t="str">
        <x:v>REA-O-B1</x:v>
      </x:c>
      <x:c r="E675" s="7" t="str">
        <x:v>OPERATIONAL</x:v>
      </x:c>
      <x:c r="F675" s="7" t="str">
        <x:v>PTC-B</x:v>
      </x:c>
      <x:c r="G675" s="7" t="str">
        <x:v>CF-08</x:v>
      </x:c>
      <x:c r="H675" s="7" t="str">
        <x:v>BEFORE</x:v>
      </x:c>
      <x:c r="I675" s="7" t="str">
        <x:v>degrees</x:v>
      </x:c>
      <x:c r="J675" s="7" t="n">
        <x:v>-5</x:v>
      </x:c>
      <x:c r="K675" s="7" t="n">
        <x:v>5</x:v>
      </x:c>
      <x:c r="L675" s="7" t="n">
        <x:v>0.01</x:v>
      </x:c>
      <x:c r="M675" s="7" t="str"/>
      <x:c r="N675" s="7" t="str"/>
      <x:c r="O675" s="7" t="str"/>
      <x:c r="P675" s="7" t="str">
        <x:f>IF(O675="","OPEN",IF(OR(NOT(ISNUMBER(M675)),NOT(ISNUMBER(N675)),ABS(M675)&gt;L675,N675&gt;L675),"FAIL","PASS"))</x:f>
        <x:v>OPEN</x:v>
      </x:c>
    </x:row>
    <x:row r="676">
      <x:c r="B676" s="7" t="str">
        <x:v>CAL-00670</x:v>
      </x:c>
      <x:c r="C676" s="7" t="str">
        <x:v>CH-0335</x:v>
      </x:c>
      <x:c r="D676" s="7" t="str">
        <x:v>REA-O-B1</x:v>
      </x:c>
      <x:c r="E676" s="7" t="str">
        <x:v>OPERATIONAL</x:v>
      </x:c>
      <x:c r="F676" s="7" t="str">
        <x:v>PTC-B</x:v>
      </x:c>
      <x:c r="G676" s="7" t="str">
        <x:v>CF-08</x:v>
      </x:c>
      <x:c r="H676" s="7" t="str">
        <x:v>AFTER</x:v>
      </x:c>
      <x:c r="I676" s="7" t="str">
        <x:v>degrees</x:v>
      </x:c>
      <x:c r="J676" s="7" t="n">
        <x:v>-5</x:v>
      </x:c>
      <x:c r="K676" s="7" t="n">
        <x:v>5</x:v>
      </x:c>
      <x:c r="L676" s="7" t="n">
        <x:v>0.01</x:v>
      </x:c>
      <x:c r="M676" s="7" t="str"/>
      <x:c r="N676" s="7" t="str"/>
      <x:c r="O676" s="7" t="str"/>
      <x:c r="P676" s="7" t="str">
        <x:f>IF(O676="","OPEN",IF(OR(NOT(ISNUMBER(M676)),NOT(ISNUMBER(N676)),ABS(M676)&gt;L676,N676&gt;L676),"FAIL","PASS"))</x:f>
        <x:v>OPEN</x:v>
      </x:c>
    </x:row>
    <x:row r="677">
      <x:c r="B677" s="7" t="str">
        <x:v>CAL-00671</x:v>
      </x:c>
      <x:c r="C677" s="7" t="str">
        <x:v>CH-0336</x:v>
      </x:c>
      <x:c r="D677" s="7" t="str">
        <x:v>REA-O-B1</x:v>
      </x:c>
      <x:c r="E677" s="7" t="str">
        <x:v>OPERATIONAL</x:v>
      </x:c>
      <x:c r="F677" s="7" t="str">
        <x:v>PTC-B</x:v>
      </x:c>
      <x:c r="G677" s="7" t="str">
        <x:v>CF-08</x:v>
      </x:c>
      <x:c r="H677" s="7" t="str">
        <x:v>BEFORE</x:v>
      </x:c>
      <x:c r="I677" s="7" t="str">
        <x:v>degrees</x:v>
      </x:c>
      <x:c r="J677" s="7" t="n">
        <x:v>-5</x:v>
      </x:c>
      <x:c r="K677" s="7" t="n">
        <x:v>5</x:v>
      </x:c>
      <x:c r="L677" s="7" t="n">
        <x:v>0.01</x:v>
      </x:c>
      <x:c r="M677" s="7" t="str"/>
      <x:c r="N677" s="7" t="str"/>
      <x:c r="O677" s="7" t="str"/>
      <x:c r="P677" s="7" t="str">
        <x:f>IF(O677="","OPEN",IF(OR(NOT(ISNUMBER(M677)),NOT(ISNUMBER(N677)),ABS(M677)&gt;L677,N677&gt;L677),"FAIL","PASS"))</x:f>
        <x:v>OPEN</x:v>
      </x:c>
    </x:row>
    <x:row r="678">
      <x:c r="B678" s="7" t="str">
        <x:v>CAL-00672</x:v>
      </x:c>
      <x:c r="C678" s="7" t="str">
        <x:v>CH-0336</x:v>
      </x:c>
      <x:c r="D678" s="7" t="str">
        <x:v>REA-O-B1</x:v>
      </x:c>
      <x:c r="E678" s="7" t="str">
        <x:v>OPERATIONAL</x:v>
      </x:c>
      <x:c r="F678" s="7" t="str">
        <x:v>PTC-B</x:v>
      </x:c>
      <x:c r="G678" s="7" t="str">
        <x:v>CF-08</x:v>
      </x:c>
      <x:c r="H678" s="7" t="str">
        <x:v>AFTER</x:v>
      </x:c>
      <x:c r="I678" s="7" t="str">
        <x:v>degrees</x:v>
      </x:c>
      <x:c r="J678" s="7" t="n">
        <x:v>-5</x:v>
      </x:c>
      <x:c r="K678" s="7" t="n">
        <x:v>5</x:v>
      </x:c>
      <x:c r="L678" s="7" t="n">
        <x:v>0.01</x:v>
      </x:c>
      <x:c r="M678" s="7" t="str"/>
      <x:c r="N678" s="7" t="str"/>
      <x:c r="O678" s="7" t="str"/>
      <x:c r="P678" s="7" t="str">
        <x:f>IF(O678="","OPEN",IF(OR(NOT(ISNUMBER(M678)),NOT(ISNUMBER(N678)),ABS(M678)&gt;L678,N678&gt;L678),"FAIL","PASS"))</x:f>
        <x:v>OPEN</x:v>
      </x:c>
    </x:row>
    <x:row r="679">
      <x:c r="B679" s="7" t="str">
        <x:v>CAL-00673</x:v>
      </x:c>
      <x:c r="C679" s="7" t="str">
        <x:v>CH-0337</x:v>
      </x:c>
      <x:c r="D679" s="7" t="str">
        <x:v>REA-O-B1</x:v>
      </x:c>
      <x:c r="E679" s="7" t="str">
        <x:v>OPERATIONAL</x:v>
      </x:c>
      <x:c r="F679" s="7" t="str">
        <x:v>PTC-B</x:v>
      </x:c>
      <x:c r="G679" s="7" t="str">
        <x:v>CF-09</x:v>
      </x:c>
      <x:c r="H679" s="7" t="str">
        <x:v>BEFORE</x:v>
      </x:c>
      <x:c r="I679" s="7" t="str">
        <x:v>binary</x:v>
      </x:c>
      <x:c r="J679" s="7" t="n">
        <x:v>0</x:v>
      </x:c>
      <x:c r="K679" s="7" t="n">
        <x:v>1</x:v>
      </x:c>
      <x:c r="L679" s="7" t="n">
        <x:v>1</x:v>
      </x:c>
      <x:c r="M679" s="7" t="str"/>
      <x:c r="N679" s="7" t="str"/>
      <x:c r="O679" s="7" t="str"/>
      <x:c r="P679" s="7" t="str">
        <x:f>IF(O679="","OPEN",IF(OR(NOT(ISNUMBER(M679)),NOT(ISNUMBER(N679)),ABS(M679)&gt;L679,N679&gt;L679),"FAIL","PASS"))</x:f>
        <x:v>OPEN</x:v>
      </x:c>
    </x:row>
    <x:row r="680">
      <x:c r="B680" s="7" t="str">
        <x:v>CAL-00674</x:v>
      </x:c>
      <x:c r="C680" s="7" t="str">
        <x:v>CH-0337</x:v>
      </x:c>
      <x:c r="D680" s="7" t="str">
        <x:v>REA-O-B1</x:v>
      </x:c>
      <x:c r="E680" s="7" t="str">
        <x:v>OPERATIONAL</x:v>
      </x:c>
      <x:c r="F680" s="7" t="str">
        <x:v>PTC-B</x:v>
      </x:c>
      <x:c r="G680" s="7" t="str">
        <x:v>CF-09</x:v>
      </x:c>
      <x:c r="H680" s="7" t="str">
        <x:v>AFTER</x:v>
      </x:c>
      <x:c r="I680" s="7" t="str">
        <x:v>binary</x:v>
      </x:c>
      <x:c r="J680" s="7" t="n">
        <x:v>0</x:v>
      </x:c>
      <x:c r="K680" s="7" t="n">
        <x:v>1</x:v>
      </x:c>
      <x:c r="L680" s="7" t="n">
        <x:v>1</x:v>
      </x:c>
      <x:c r="M680" s="7" t="str"/>
      <x:c r="N680" s="7" t="str"/>
      <x:c r="O680" s="7" t="str"/>
      <x:c r="P680" s="7" t="str">
        <x:f>IF(O680="","OPEN",IF(OR(NOT(ISNUMBER(M680)),NOT(ISNUMBER(N680)),ABS(M680)&gt;L680,N680&gt;L680),"FAIL","PASS"))</x:f>
        <x:v>OPEN</x:v>
      </x:c>
    </x:row>
    <x:row r="681">
      <x:c r="B681" s="7" t="str">
        <x:v>CAL-00675</x:v>
      </x:c>
      <x:c r="C681" s="7" t="str">
        <x:v>CH-0338</x:v>
      </x:c>
      <x:c r="D681" s="7" t="str">
        <x:v>REA-O-B1</x:v>
      </x:c>
      <x:c r="E681" s="7" t="str">
        <x:v>OPERATIONAL</x:v>
      </x:c>
      <x:c r="F681" s="7" t="str">
        <x:v>PTC-B</x:v>
      </x:c>
      <x:c r="G681" s="7" t="str">
        <x:v>CF-09</x:v>
      </x:c>
      <x:c r="H681" s="7" t="str">
        <x:v>BEFORE</x:v>
      </x:c>
      <x:c r="I681" s="7" t="str">
        <x:v>binary</x:v>
      </x:c>
      <x:c r="J681" s="7" t="n">
        <x:v>0</x:v>
      </x:c>
      <x:c r="K681" s="7" t="n">
        <x:v>1</x:v>
      </x:c>
      <x:c r="L681" s="7" t="n">
        <x:v>1</x:v>
      </x:c>
      <x:c r="M681" s="7" t="str"/>
      <x:c r="N681" s="7" t="str"/>
      <x:c r="O681" s="7" t="str"/>
      <x:c r="P681" s="7" t="str">
        <x:f>IF(O681="","OPEN",IF(OR(NOT(ISNUMBER(M681)),NOT(ISNUMBER(N681)),ABS(M681)&gt;L681,N681&gt;L681),"FAIL","PASS"))</x:f>
        <x:v>OPEN</x:v>
      </x:c>
    </x:row>
    <x:row r="682">
      <x:c r="B682" s="7" t="str">
        <x:v>CAL-00676</x:v>
      </x:c>
      <x:c r="C682" s="7" t="str">
        <x:v>CH-0338</x:v>
      </x:c>
      <x:c r="D682" s="7" t="str">
        <x:v>REA-O-B1</x:v>
      </x:c>
      <x:c r="E682" s="7" t="str">
        <x:v>OPERATIONAL</x:v>
      </x:c>
      <x:c r="F682" s="7" t="str">
        <x:v>PTC-B</x:v>
      </x:c>
      <x:c r="G682" s="7" t="str">
        <x:v>CF-09</x:v>
      </x:c>
      <x:c r="H682" s="7" t="str">
        <x:v>AFTER</x:v>
      </x:c>
      <x:c r="I682" s="7" t="str">
        <x:v>binary</x:v>
      </x:c>
      <x:c r="J682" s="7" t="n">
        <x:v>0</x:v>
      </x:c>
      <x:c r="K682" s="7" t="n">
        <x:v>1</x:v>
      </x:c>
      <x:c r="L682" s="7" t="n">
        <x:v>1</x:v>
      </x:c>
      <x:c r="M682" s="7" t="str"/>
      <x:c r="N682" s="7" t="str"/>
      <x:c r="O682" s="7" t="str"/>
      <x:c r="P682" s="7" t="str">
        <x:f>IF(O682="","OPEN",IF(OR(NOT(ISNUMBER(M682)),NOT(ISNUMBER(N682)),ABS(M682)&gt;L682,N682&gt;L682),"FAIL","PASS"))</x:f>
        <x:v>OPEN</x:v>
      </x:c>
    </x:row>
    <x:row r="683">
      <x:c r="B683" s="7" t="str">
        <x:v>CAL-00677</x:v>
      </x:c>
      <x:c r="C683" s="7" t="str">
        <x:v>CH-0339</x:v>
      </x:c>
      <x:c r="D683" s="7" t="str">
        <x:v>REA-O-B1</x:v>
      </x:c>
      <x:c r="E683" s="7" t="str">
        <x:v>OPERATIONAL</x:v>
      </x:c>
      <x:c r="F683" s="7" t="str">
        <x:v>PTC-B</x:v>
      </x:c>
      <x:c r="G683" s="7" t="str">
        <x:v>CF-09</x:v>
      </x:c>
      <x:c r="H683" s="7" t="str">
        <x:v>BEFORE</x:v>
      </x:c>
      <x:c r="I683" s="7" t="str">
        <x:v>binary</x:v>
      </x:c>
      <x:c r="J683" s="7" t="n">
        <x:v>0</x:v>
      </x:c>
      <x:c r="K683" s="7" t="n">
        <x:v>1</x:v>
      </x:c>
      <x:c r="L683" s="7" t="n">
        <x:v>1</x:v>
      </x:c>
      <x:c r="M683" s="7" t="str"/>
      <x:c r="N683" s="7" t="str"/>
      <x:c r="O683" s="7" t="str"/>
      <x:c r="P683" s="7" t="str">
        <x:f>IF(O683="","OPEN",IF(OR(NOT(ISNUMBER(M683)),NOT(ISNUMBER(N683)),ABS(M683)&gt;L683,N683&gt;L683),"FAIL","PASS"))</x:f>
        <x:v>OPEN</x:v>
      </x:c>
    </x:row>
    <x:row r="684">
      <x:c r="B684" s="7" t="str">
        <x:v>CAL-00678</x:v>
      </x:c>
      <x:c r="C684" s="7" t="str">
        <x:v>CH-0339</x:v>
      </x:c>
      <x:c r="D684" s="7" t="str">
        <x:v>REA-O-B1</x:v>
      </x:c>
      <x:c r="E684" s="7" t="str">
        <x:v>OPERATIONAL</x:v>
      </x:c>
      <x:c r="F684" s="7" t="str">
        <x:v>PTC-B</x:v>
      </x:c>
      <x:c r="G684" s="7" t="str">
        <x:v>CF-09</x:v>
      </x:c>
      <x:c r="H684" s="7" t="str">
        <x:v>AFTER</x:v>
      </x:c>
      <x:c r="I684" s="7" t="str">
        <x:v>binary</x:v>
      </x:c>
      <x:c r="J684" s="7" t="n">
        <x:v>0</x:v>
      </x:c>
      <x:c r="K684" s="7" t="n">
        <x:v>1</x:v>
      </x:c>
      <x:c r="L684" s="7" t="n">
        <x:v>1</x:v>
      </x:c>
      <x:c r="M684" s="7" t="str"/>
      <x:c r="N684" s="7" t="str"/>
      <x:c r="O684" s="7" t="str"/>
      <x:c r="P684" s="7" t="str">
        <x:f>IF(O684="","OPEN",IF(OR(NOT(ISNUMBER(M684)),NOT(ISNUMBER(N684)),ABS(M684)&gt;L684,N684&gt;L684),"FAIL","PASS"))</x:f>
        <x:v>OPEN</x:v>
      </x:c>
    </x:row>
    <x:row r="685">
      <x:c r="B685" s="7" t="str">
        <x:v>CAL-00679</x:v>
      </x:c>
      <x:c r="C685" s="7" t="str">
        <x:v>CH-0340</x:v>
      </x:c>
      <x:c r="D685" s="7" t="str">
        <x:v>REA-O-B1</x:v>
      </x:c>
      <x:c r="E685" s="7" t="str">
        <x:v>OPERATIONAL</x:v>
      </x:c>
      <x:c r="F685" s="7" t="str">
        <x:v>PTC-B</x:v>
      </x:c>
      <x:c r="G685" s="7" t="str">
        <x:v>CF-09</x:v>
      </x:c>
      <x:c r="H685" s="7" t="str">
        <x:v>BEFORE</x:v>
      </x:c>
      <x:c r="I685" s="7" t="str">
        <x:v>binary</x:v>
      </x:c>
      <x:c r="J685" s="7" t="n">
        <x:v>0</x:v>
      </x:c>
      <x:c r="K685" s="7" t="n">
        <x:v>1</x:v>
      </x:c>
      <x:c r="L685" s="7" t="n">
        <x:v>1</x:v>
      </x:c>
      <x:c r="M685" s="7" t="str"/>
      <x:c r="N685" s="7" t="str"/>
      <x:c r="O685" s="7" t="str"/>
      <x:c r="P685" s="7" t="str">
        <x:f>IF(O685="","OPEN",IF(OR(NOT(ISNUMBER(M685)),NOT(ISNUMBER(N685)),ABS(M685)&gt;L685,N685&gt;L685),"FAIL","PASS"))</x:f>
        <x:v>OPEN</x:v>
      </x:c>
    </x:row>
    <x:row r="686">
      <x:c r="B686" s="7" t="str">
        <x:v>CAL-00680</x:v>
      </x:c>
      <x:c r="C686" s="7" t="str">
        <x:v>CH-0340</x:v>
      </x:c>
      <x:c r="D686" s="7" t="str">
        <x:v>REA-O-B1</x:v>
      </x:c>
      <x:c r="E686" s="7" t="str">
        <x:v>OPERATIONAL</x:v>
      </x:c>
      <x:c r="F686" s="7" t="str">
        <x:v>PTC-B</x:v>
      </x:c>
      <x:c r="G686" s="7" t="str">
        <x:v>CF-09</x:v>
      </x:c>
      <x:c r="H686" s="7" t="str">
        <x:v>AFTER</x:v>
      </x:c>
      <x:c r="I686" s="7" t="str">
        <x:v>binary</x:v>
      </x:c>
      <x:c r="J686" s="7" t="n">
        <x:v>0</x:v>
      </x:c>
      <x:c r="K686" s="7" t="n">
        <x:v>1</x:v>
      </x:c>
      <x:c r="L686" s="7" t="n">
        <x:v>1</x:v>
      </x:c>
      <x:c r="M686" s="7" t="str"/>
      <x:c r="N686" s="7" t="str"/>
      <x:c r="O686" s="7" t="str"/>
      <x:c r="P686" s="7" t="str">
        <x:f>IF(O686="","OPEN",IF(OR(NOT(ISNUMBER(M686)),NOT(ISNUMBER(N686)),ABS(M686)&gt;L686,N686&gt;L686),"FAIL","PASS"))</x:f>
        <x:v>OPEN</x:v>
      </x:c>
    </x:row>
    <x:row r="687">
      <x:c r="B687" s="7" t="str">
        <x:v>CAL-00681</x:v>
      </x:c>
      <x:c r="C687" s="7" t="str">
        <x:v>CH-0341</x:v>
      </x:c>
      <x:c r="D687" s="7" t="str">
        <x:v>REA-O-B1</x:v>
      </x:c>
      <x:c r="E687" s="7" t="str">
        <x:v>OPERATIONAL</x:v>
      </x:c>
      <x:c r="F687" s="7" t="str">
        <x:v>PTC-B</x:v>
      </x:c>
      <x:c r="G687" s="7" t="str">
        <x:v>CF-09</x:v>
      </x:c>
      <x:c r="H687" s="7" t="str">
        <x:v>BEFORE</x:v>
      </x:c>
      <x:c r="I687" s="7" t="str">
        <x:v>binary</x:v>
      </x:c>
      <x:c r="J687" s="7" t="n">
        <x:v>0</x:v>
      </x:c>
      <x:c r="K687" s="7" t="n">
        <x:v>1</x:v>
      </x:c>
      <x:c r="L687" s="7" t="n">
        <x:v>1</x:v>
      </x:c>
      <x:c r="M687" s="7" t="str"/>
      <x:c r="N687" s="7" t="str"/>
      <x:c r="O687" s="7" t="str"/>
      <x:c r="P687" s="7" t="str">
        <x:f>IF(O687="","OPEN",IF(OR(NOT(ISNUMBER(M687)),NOT(ISNUMBER(N687)),ABS(M687)&gt;L687,N687&gt;L687),"FAIL","PASS"))</x:f>
        <x:v>OPEN</x:v>
      </x:c>
    </x:row>
    <x:row r="688">
      <x:c r="B688" s="7" t="str">
        <x:v>CAL-00682</x:v>
      </x:c>
      <x:c r="C688" s="7" t="str">
        <x:v>CH-0341</x:v>
      </x:c>
      <x:c r="D688" s="7" t="str">
        <x:v>REA-O-B1</x:v>
      </x:c>
      <x:c r="E688" s="7" t="str">
        <x:v>OPERATIONAL</x:v>
      </x:c>
      <x:c r="F688" s="7" t="str">
        <x:v>PTC-B</x:v>
      </x:c>
      <x:c r="G688" s="7" t="str">
        <x:v>CF-09</x:v>
      </x:c>
      <x:c r="H688" s="7" t="str">
        <x:v>AFTER</x:v>
      </x:c>
      <x:c r="I688" s="7" t="str">
        <x:v>binary</x:v>
      </x:c>
      <x:c r="J688" s="7" t="n">
        <x:v>0</x:v>
      </x:c>
      <x:c r="K688" s="7" t="n">
        <x:v>1</x:v>
      </x:c>
      <x:c r="L688" s="7" t="n">
        <x:v>1</x:v>
      </x:c>
      <x:c r="M688" s="7" t="str"/>
      <x:c r="N688" s="7" t="str"/>
      <x:c r="O688" s="7" t="str"/>
      <x:c r="P688" s="7" t="str">
        <x:f>IF(O688="","OPEN",IF(OR(NOT(ISNUMBER(M688)),NOT(ISNUMBER(N688)),ABS(M688)&gt;L688,N688&gt;L688),"FAIL","PASS"))</x:f>
        <x:v>OPEN</x:v>
      </x:c>
    </x:row>
    <x:row r="689">
      <x:c r="B689" s="7" t="str">
        <x:v>CAL-00683</x:v>
      </x:c>
      <x:c r="C689" s="7" t="str">
        <x:v>CH-0342</x:v>
      </x:c>
      <x:c r="D689" s="7" t="str">
        <x:v>REA-O-B1</x:v>
      </x:c>
      <x:c r="E689" s="7" t="str">
        <x:v>OPERATIONAL</x:v>
      </x:c>
      <x:c r="F689" s="7" t="str">
        <x:v>PTC-B</x:v>
      </x:c>
      <x:c r="G689" s="7" t="str">
        <x:v>CF-09</x:v>
      </x:c>
      <x:c r="H689" s="7" t="str">
        <x:v>BEFORE</x:v>
      </x:c>
      <x:c r="I689" s="7" t="str">
        <x:v>binary</x:v>
      </x:c>
      <x:c r="J689" s="7" t="n">
        <x:v>0</x:v>
      </x:c>
      <x:c r="K689" s="7" t="n">
        <x:v>1</x:v>
      </x:c>
      <x:c r="L689" s="7" t="n">
        <x:v>1</x:v>
      </x:c>
      <x:c r="M689" s="7" t="str"/>
      <x:c r="N689" s="7" t="str"/>
      <x:c r="O689" s="7" t="str"/>
      <x:c r="P689" s="7" t="str">
        <x:f>IF(O689="","OPEN",IF(OR(NOT(ISNUMBER(M689)),NOT(ISNUMBER(N689)),ABS(M689)&gt;L689,N689&gt;L689),"FAIL","PASS"))</x:f>
        <x:v>OPEN</x:v>
      </x:c>
    </x:row>
    <x:row r="690">
      <x:c r="B690" s="7" t="str">
        <x:v>CAL-00684</x:v>
      </x:c>
      <x:c r="C690" s="7" t="str">
        <x:v>CH-0342</x:v>
      </x:c>
      <x:c r="D690" s="7" t="str">
        <x:v>REA-O-B1</x:v>
      </x:c>
      <x:c r="E690" s="7" t="str">
        <x:v>OPERATIONAL</x:v>
      </x:c>
      <x:c r="F690" s="7" t="str">
        <x:v>PTC-B</x:v>
      </x:c>
      <x:c r="G690" s="7" t="str">
        <x:v>CF-09</x:v>
      </x:c>
      <x:c r="H690" s="7" t="str">
        <x:v>AFTER</x:v>
      </x:c>
      <x:c r="I690" s="7" t="str">
        <x:v>binary</x:v>
      </x:c>
      <x:c r="J690" s="7" t="n">
        <x:v>0</x:v>
      </x:c>
      <x:c r="K690" s="7" t="n">
        <x:v>1</x:v>
      </x:c>
      <x:c r="L690" s="7" t="n">
        <x:v>1</x:v>
      </x:c>
      <x:c r="M690" s="7" t="str"/>
      <x:c r="N690" s="7" t="str"/>
      <x:c r="O690" s="7" t="str"/>
      <x:c r="P690" s="7" t="str">
        <x:f>IF(O690="","OPEN",IF(OR(NOT(ISNUMBER(M690)),NOT(ISNUMBER(N690)),ABS(M690)&gt;L690,N690&gt;L690),"FAIL","PASS"))</x:f>
        <x:v>OPEN</x:v>
      </x:c>
    </x:row>
    <x:row r="691">
      <x:c r="B691" s="7" t="str">
        <x:v>CAL-00685</x:v>
      </x:c>
      <x:c r="C691" s="7" t="str">
        <x:v>CH-0343</x:v>
      </x:c>
      <x:c r="D691" s="7" t="str">
        <x:v>REA-O-B1</x:v>
      </x:c>
      <x:c r="E691" s="7" t="str">
        <x:v>OPERATIONAL</x:v>
      </x:c>
      <x:c r="F691" s="7" t="str">
        <x:v>PTC-B</x:v>
      </x:c>
      <x:c r="G691" s="7" t="str">
        <x:v>CF-10</x:v>
      </x:c>
      <x:c r="H691" s="7" t="str">
        <x:v>BEFORE</x:v>
      </x:c>
      <x:c r="I691" s="7" t="str">
        <x:v>binary</x:v>
      </x:c>
      <x:c r="J691" s="7" t="n">
        <x:v>0</x:v>
      </x:c>
      <x:c r="K691" s="7" t="n">
        <x:v>1</x:v>
      </x:c>
      <x:c r="L691" s="7" t="n">
        <x:v>2</x:v>
      </x:c>
      <x:c r="M691" s="7" t="str"/>
      <x:c r="N691" s="7" t="str"/>
      <x:c r="O691" s="7" t="str"/>
      <x:c r="P691" s="7" t="str">
        <x:f>IF(O691="","OPEN",IF(OR(NOT(ISNUMBER(M691)),NOT(ISNUMBER(N691)),ABS(M691)&gt;L691,N691&gt;L691),"FAIL","PASS"))</x:f>
        <x:v>OPEN</x:v>
      </x:c>
    </x:row>
    <x:row r="692">
      <x:c r="B692" s="7" t="str">
        <x:v>CAL-00686</x:v>
      </x:c>
      <x:c r="C692" s="7" t="str">
        <x:v>CH-0343</x:v>
      </x:c>
      <x:c r="D692" s="7" t="str">
        <x:v>REA-O-B1</x:v>
      </x:c>
      <x:c r="E692" s="7" t="str">
        <x:v>OPERATIONAL</x:v>
      </x:c>
      <x:c r="F692" s="7" t="str">
        <x:v>PTC-B</x:v>
      </x:c>
      <x:c r="G692" s="7" t="str">
        <x:v>CF-10</x:v>
      </x:c>
      <x:c r="H692" s="7" t="str">
        <x:v>AFTER</x:v>
      </x:c>
      <x:c r="I692" s="7" t="str">
        <x:v>binary</x:v>
      </x:c>
      <x:c r="J692" s="7" t="n">
        <x:v>0</x:v>
      </x:c>
      <x:c r="K692" s="7" t="n">
        <x:v>1</x:v>
      </x:c>
      <x:c r="L692" s="7" t="n">
        <x:v>2</x:v>
      </x:c>
      <x:c r="M692" s="7" t="str"/>
      <x:c r="N692" s="7" t="str"/>
      <x:c r="O692" s="7" t="str"/>
      <x:c r="P692" s="7" t="str">
        <x:f>IF(O692="","OPEN",IF(OR(NOT(ISNUMBER(M692)),NOT(ISNUMBER(N692)),ABS(M692)&gt;L692,N692&gt;L692),"FAIL","PASS"))</x:f>
        <x:v>OPEN</x:v>
      </x:c>
    </x:row>
    <x:row r="693">
      <x:c r="B693" s="7" t="str">
        <x:v>CAL-00687</x:v>
      </x:c>
      <x:c r="C693" s="7" t="str">
        <x:v>CH-0344</x:v>
      </x:c>
      <x:c r="D693" s="7" t="str">
        <x:v>REA-O-B1</x:v>
      </x:c>
      <x:c r="E693" s="7" t="str">
        <x:v>OPERATIONAL</x:v>
      </x:c>
      <x:c r="F693" s="7" t="str">
        <x:v>PTC-B</x:v>
      </x:c>
      <x:c r="G693" s="7" t="str">
        <x:v>CF-10</x:v>
      </x:c>
      <x:c r="H693" s="7" t="str">
        <x:v>BEFORE</x:v>
      </x:c>
      <x:c r="I693" s="7" t="str">
        <x:v>binary</x:v>
      </x:c>
      <x:c r="J693" s="7" t="n">
        <x:v>0</x:v>
      </x:c>
      <x:c r="K693" s="7" t="n">
        <x:v>1</x:v>
      </x:c>
      <x:c r="L693" s="7" t="n">
        <x:v>2</x:v>
      </x:c>
      <x:c r="M693" s="7" t="str"/>
      <x:c r="N693" s="7" t="str"/>
      <x:c r="O693" s="7" t="str"/>
      <x:c r="P693" s="7" t="str">
        <x:f>IF(O693="","OPEN",IF(OR(NOT(ISNUMBER(M693)),NOT(ISNUMBER(N693)),ABS(M693)&gt;L693,N693&gt;L693),"FAIL","PASS"))</x:f>
        <x:v>OPEN</x:v>
      </x:c>
    </x:row>
    <x:row r="694">
      <x:c r="B694" s="7" t="str">
        <x:v>CAL-00688</x:v>
      </x:c>
      <x:c r="C694" s="7" t="str">
        <x:v>CH-0344</x:v>
      </x:c>
      <x:c r="D694" s="7" t="str">
        <x:v>REA-O-B1</x:v>
      </x:c>
      <x:c r="E694" s="7" t="str">
        <x:v>OPERATIONAL</x:v>
      </x:c>
      <x:c r="F694" s="7" t="str">
        <x:v>PTC-B</x:v>
      </x:c>
      <x:c r="G694" s="7" t="str">
        <x:v>CF-10</x:v>
      </x:c>
      <x:c r="H694" s="7" t="str">
        <x:v>AFTER</x:v>
      </x:c>
      <x:c r="I694" s="7" t="str">
        <x:v>binary</x:v>
      </x:c>
      <x:c r="J694" s="7" t="n">
        <x:v>0</x:v>
      </x:c>
      <x:c r="K694" s="7" t="n">
        <x:v>1</x:v>
      </x:c>
      <x:c r="L694" s="7" t="n">
        <x:v>2</x:v>
      </x:c>
      <x:c r="M694" s="7" t="str"/>
      <x:c r="N694" s="7" t="str"/>
      <x:c r="O694" s="7" t="str"/>
      <x:c r="P694" s="7" t="str">
        <x:f>IF(O694="","OPEN",IF(OR(NOT(ISNUMBER(M694)),NOT(ISNUMBER(N694)),ABS(M694)&gt;L694,N694&gt;L694),"FAIL","PASS"))</x:f>
        <x:v>OPEN</x:v>
      </x:c>
    </x:row>
    <x:row r="695">
      <x:c r="B695" s="7" t="str">
        <x:v>CAL-00689</x:v>
      </x:c>
      <x:c r="C695" s="7" t="str">
        <x:v>CH-0345</x:v>
      </x:c>
      <x:c r="D695" s="7" t="str">
        <x:v>REA-O-B1</x:v>
      </x:c>
      <x:c r="E695" s="7" t="str">
        <x:v>OPERATIONAL</x:v>
      </x:c>
      <x:c r="F695" s="7" t="str">
        <x:v>PTC-B</x:v>
      </x:c>
      <x:c r="G695" s="7" t="str">
        <x:v>CF-10</x:v>
      </x:c>
      <x:c r="H695" s="7" t="str">
        <x:v>BEFORE</x:v>
      </x:c>
      <x:c r="I695" s="7" t="str">
        <x:v>binary</x:v>
      </x:c>
      <x:c r="J695" s="7" t="n">
        <x:v>0</x:v>
      </x:c>
      <x:c r="K695" s="7" t="n">
        <x:v>1</x:v>
      </x:c>
      <x:c r="L695" s="7" t="n">
        <x:v>2</x:v>
      </x:c>
      <x:c r="M695" s="7" t="str"/>
      <x:c r="N695" s="7" t="str"/>
      <x:c r="O695" s="7" t="str"/>
      <x:c r="P695" s="7" t="str">
        <x:f>IF(O695="","OPEN",IF(OR(NOT(ISNUMBER(M695)),NOT(ISNUMBER(N695)),ABS(M695)&gt;L695,N695&gt;L695),"FAIL","PASS"))</x:f>
        <x:v>OPEN</x:v>
      </x:c>
    </x:row>
    <x:row r="696">
      <x:c r="B696" s="7" t="str">
        <x:v>CAL-00690</x:v>
      </x:c>
      <x:c r="C696" s="7" t="str">
        <x:v>CH-0345</x:v>
      </x:c>
      <x:c r="D696" s="7" t="str">
        <x:v>REA-O-B1</x:v>
      </x:c>
      <x:c r="E696" s="7" t="str">
        <x:v>OPERATIONAL</x:v>
      </x:c>
      <x:c r="F696" s="7" t="str">
        <x:v>PTC-B</x:v>
      </x:c>
      <x:c r="G696" s="7" t="str">
        <x:v>CF-10</x:v>
      </x:c>
      <x:c r="H696" s="7" t="str">
        <x:v>AFTER</x:v>
      </x:c>
      <x:c r="I696" s="7" t="str">
        <x:v>binary</x:v>
      </x:c>
      <x:c r="J696" s="7" t="n">
        <x:v>0</x:v>
      </x:c>
      <x:c r="K696" s="7" t="n">
        <x:v>1</x:v>
      </x:c>
      <x:c r="L696" s="7" t="n">
        <x:v>2</x:v>
      </x:c>
      <x:c r="M696" s="7" t="str"/>
      <x:c r="N696" s="7" t="str"/>
      <x:c r="O696" s="7" t="str"/>
      <x:c r="P696" s="7" t="str">
        <x:f>IF(O696="","OPEN",IF(OR(NOT(ISNUMBER(M696)),NOT(ISNUMBER(N696)),ABS(M696)&gt;L696,N696&gt;L696),"FAIL","PASS"))</x:f>
        <x:v>OPEN</x:v>
      </x:c>
    </x:row>
    <x:row r="697">
      <x:c r="B697" s="7" t="str">
        <x:v>CAL-00691</x:v>
      </x:c>
      <x:c r="C697" s="7" t="str">
        <x:v>CH-0346</x:v>
      </x:c>
      <x:c r="D697" s="7" t="str">
        <x:v>REA-O-B1</x:v>
      </x:c>
      <x:c r="E697" s="7" t="str">
        <x:v>OPERATIONAL</x:v>
      </x:c>
      <x:c r="F697" s="7" t="str">
        <x:v>PTC-B</x:v>
      </x:c>
      <x:c r="G697" s="7" t="str">
        <x:v>CF-10</x:v>
      </x:c>
      <x:c r="H697" s="7" t="str">
        <x:v>BEFORE</x:v>
      </x:c>
      <x:c r="I697" s="7" t="str">
        <x:v>binary</x:v>
      </x:c>
      <x:c r="J697" s="7" t="n">
        <x:v>0</x:v>
      </x:c>
      <x:c r="K697" s="7" t="n">
        <x:v>1</x:v>
      </x:c>
      <x:c r="L697" s="7" t="n">
        <x:v>2</x:v>
      </x:c>
      <x:c r="M697" s="7" t="str"/>
      <x:c r="N697" s="7" t="str"/>
      <x:c r="O697" s="7" t="str"/>
      <x:c r="P697" s="7" t="str">
        <x:f>IF(O697="","OPEN",IF(OR(NOT(ISNUMBER(M697)),NOT(ISNUMBER(N697)),ABS(M697)&gt;L697,N697&gt;L697),"FAIL","PASS"))</x:f>
        <x:v>OPEN</x:v>
      </x:c>
    </x:row>
    <x:row r="698">
      <x:c r="B698" s="7" t="str">
        <x:v>CAL-00692</x:v>
      </x:c>
      <x:c r="C698" s="7" t="str">
        <x:v>CH-0346</x:v>
      </x:c>
      <x:c r="D698" s="7" t="str">
        <x:v>REA-O-B1</x:v>
      </x:c>
      <x:c r="E698" s="7" t="str">
        <x:v>OPERATIONAL</x:v>
      </x:c>
      <x:c r="F698" s="7" t="str">
        <x:v>PTC-B</x:v>
      </x:c>
      <x:c r="G698" s="7" t="str">
        <x:v>CF-10</x:v>
      </x:c>
      <x:c r="H698" s="7" t="str">
        <x:v>AFTER</x:v>
      </x:c>
      <x:c r="I698" s="7" t="str">
        <x:v>binary</x:v>
      </x:c>
      <x:c r="J698" s="7" t="n">
        <x:v>0</x:v>
      </x:c>
      <x:c r="K698" s="7" t="n">
        <x:v>1</x:v>
      </x:c>
      <x:c r="L698" s="7" t="n">
        <x:v>2</x:v>
      </x:c>
      <x:c r="M698" s="7" t="str"/>
      <x:c r="N698" s="7" t="str"/>
      <x:c r="O698" s="7" t="str"/>
      <x:c r="P698" s="7" t="str">
        <x:f>IF(O698="","OPEN",IF(OR(NOT(ISNUMBER(M698)),NOT(ISNUMBER(N698)),ABS(M698)&gt;L698,N698&gt;L698),"FAIL","PASS"))</x:f>
        <x:v>OPEN</x:v>
      </x:c>
    </x:row>
    <x:row r="699">
      <x:c r="B699" s="7" t="str">
        <x:v>CAL-00693</x:v>
      </x:c>
      <x:c r="C699" s="7" t="str">
        <x:v>CH-0347</x:v>
      </x:c>
      <x:c r="D699" s="7" t="str">
        <x:v>REA-O-B1</x:v>
      </x:c>
      <x:c r="E699" s="7" t="str">
        <x:v>OPERATIONAL</x:v>
      </x:c>
      <x:c r="F699" s="7" t="str">
        <x:v>PTC-B</x:v>
      </x:c>
      <x:c r="G699" s="7" t="str">
        <x:v>CF-10</x:v>
      </x:c>
      <x:c r="H699" s="7" t="str">
        <x:v>BEFORE</x:v>
      </x:c>
      <x:c r="I699" s="7" t="str">
        <x:v>binary</x:v>
      </x:c>
      <x:c r="J699" s="7" t="n">
        <x:v>0</x:v>
      </x:c>
      <x:c r="K699" s="7" t="n">
        <x:v>1</x:v>
      </x:c>
      <x:c r="L699" s="7" t="n">
        <x:v>2</x:v>
      </x:c>
      <x:c r="M699" s="7" t="str"/>
      <x:c r="N699" s="7" t="str"/>
      <x:c r="O699" s="7" t="str"/>
      <x:c r="P699" s="7" t="str">
        <x:f>IF(O699="","OPEN",IF(OR(NOT(ISNUMBER(M699)),NOT(ISNUMBER(N699)),ABS(M699)&gt;L699,N699&gt;L699),"FAIL","PASS"))</x:f>
        <x:v>OPEN</x:v>
      </x:c>
    </x:row>
    <x:row r="700">
      <x:c r="B700" s="7" t="str">
        <x:v>CAL-00694</x:v>
      </x:c>
      <x:c r="C700" s="7" t="str">
        <x:v>CH-0347</x:v>
      </x:c>
      <x:c r="D700" s="7" t="str">
        <x:v>REA-O-B1</x:v>
      </x:c>
      <x:c r="E700" s="7" t="str">
        <x:v>OPERATIONAL</x:v>
      </x:c>
      <x:c r="F700" s="7" t="str">
        <x:v>PTC-B</x:v>
      </x:c>
      <x:c r="G700" s="7" t="str">
        <x:v>CF-10</x:v>
      </x:c>
      <x:c r="H700" s="7" t="str">
        <x:v>AFTER</x:v>
      </x:c>
      <x:c r="I700" s="7" t="str">
        <x:v>binary</x:v>
      </x:c>
      <x:c r="J700" s="7" t="n">
        <x:v>0</x:v>
      </x:c>
      <x:c r="K700" s="7" t="n">
        <x:v>1</x:v>
      </x:c>
      <x:c r="L700" s="7" t="n">
        <x:v>2</x:v>
      </x:c>
      <x:c r="M700" s="7" t="str"/>
      <x:c r="N700" s="7" t="str"/>
      <x:c r="O700" s="7" t="str"/>
      <x:c r="P700" s="7" t="str">
        <x:f>IF(O700="","OPEN",IF(OR(NOT(ISNUMBER(M700)),NOT(ISNUMBER(N700)),ABS(M700)&gt;L700,N700&gt;L700),"FAIL","PASS"))</x:f>
        <x:v>OPEN</x:v>
      </x:c>
    </x:row>
    <x:row r="701">
      <x:c r="B701" s="7" t="str">
        <x:v>CAL-00695</x:v>
      </x:c>
      <x:c r="C701" s="7" t="str">
        <x:v>CH-0348</x:v>
      </x:c>
      <x:c r="D701" s="7" t="str">
        <x:v>REA-O-B1</x:v>
      </x:c>
      <x:c r="E701" s="7" t="str">
        <x:v>OPERATIONAL</x:v>
      </x:c>
      <x:c r="F701" s="7" t="str">
        <x:v>PTC-B</x:v>
      </x:c>
      <x:c r="G701" s="7" t="str">
        <x:v>CF-10</x:v>
      </x:c>
      <x:c r="H701" s="7" t="str">
        <x:v>BEFORE</x:v>
      </x:c>
      <x:c r="I701" s="7" t="str">
        <x:v>binary</x:v>
      </x:c>
      <x:c r="J701" s="7" t="n">
        <x:v>0</x:v>
      </x:c>
      <x:c r="K701" s="7" t="n">
        <x:v>1</x:v>
      </x:c>
      <x:c r="L701" s="7" t="n">
        <x:v>2</x:v>
      </x:c>
      <x:c r="M701" s="7" t="str"/>
      <x:c r="N701" s="7" t="str"/>
      <x:c r="O701" s="7" t="str"/>
      <x:c r="P701" s="7" t="str">
        <x:f>IF(O701="","OPEN",IF(OR(NOT(ISNUMBER(M701)),NOT(ISNUMBER(N701)),ABS(M701)&gt;L701,N701&gt;L701),"FAIL","PASS"))</x:f>
        <x:v>OPEN</x:v>
      </x:c>
    </x:row>
    <x:row r="702">
      <x:c r="B702" s="7" t="str">
        <x:v>CAL-00696</x:v>
      </x:c>
      <x:c r="C702" s="7" t="str">
        <x:v>CH-0348</x:v>
      </x:c>
      <x:c r="D702" s="7" t="str">
        <x:v>REA-O-B1</x:v>
      </x:c>
      <x:c r="E702" s="7" t="str">
        <x:v>OPERATIONAL</x:v>
      </x:c>
      <x:c r="F702" s="7" t="str">
        <x:v>PTC-B</x:v>
      </x:c>
      <x:c r="G702" s="7" t="str">
        <x:v>CF-10</x:v>
      </x:c>
      <x:c r="H702" s="7" t="str">
        <x:v>AFTER</x:v>
      </x:c>
      <x:c r="I702" s="7" t="str">
        <x:v>binary</x:v>
      </x:c>
      <x:c r="J702" s="7" t="n">
        <x:v>0</x:v>
      </x:c>
      <x:c r="K702" s="7" t="n">
        <x:v>1</x:v>
      </x:c>
      <x:c r="L702" s="7" t="n">
        <x:v>2</x:v>
      </x:c>
      <x:c r="M702" s="7" t="str"/>
      <x:c r="N702" s="7" t="str"/>
      <x:c r="O702" s="7" t="str"/>
      <x:c r="P702" s="7" t="str">
        <x:f>IF(O702="","OPEN",IF(OR(NOT(ISNUMBER(M702)),NOT(ISNUMBER(N702)),ABS(M702)&gt;L702,N702&gt;L702),"FAIL","PASS"))</x:f>
        <x:v>OPEN</x:v>
      </x:c>
    </x:row>
    <x:row r="703">
      <x:c r="B703" s="7" t="str">
        <x:v>CAL-00697</x:v>
      </x:c>
      <x:c r="C703" s="7" t="str">
        <x:v>CH-0349</x:v>
      </x:c>
      <x:c r="D703" s="7" t="str">
        <x:v>REA-O-B1</x:v>
      </x:c>
      <x:c r="E703" s="7" t="str">
        <x:v>OPERATIONAL</x:v>
      </x:c>
      <x:c r="F703" s="7" t="str">
        <x:v>PTC-B</x:v>
      </x:c>
      <x:c r="G703" s="7" t="str">
        <x:v>CF-11</x:v>
      </x:c>
      <x:c r="H703" s="7" t="str">
        <x:v>BEFORE</x:v>
      </x:c>
      <x:c r="I703" s="7" t="str">
        <x:v>binary</x:v>
      </x:c>
      <x:c r="J703" s="7" t="n">
        <x:v>0</x:v>
      </x:c>
      <x:c r="K703" s="7" t="n">
        <x:v>1</x:v>
      </x:c>
      <x:c r="L703" s="7" t="n">
        <x:v>10</x:v>
      </x:c>
      <x:c r="M703" s="7" t="str"/>
      <x:c r="N703" s="7" t="str"/>
      <x:c r="O703" s="7" t="str"/>
      <x:c r="P703" s="7" t="str">
        <x:f>IF(O703="","OPEN",IF(OR(NOT(ISNUMBER(M703)),NOT(ISNUMBER(N703)),ABS(M703)&gt;L703,N703&gt;L703),"FAIL","PASS"))</x:f>
        <x:v>OPEN</x:v>
      </x:c>
    </x:row>
    <x:row r="704">
      <x:c r="B704" s="7" t="str">
        <x:v>CAL-00698</x:v>
      </x:c>
      <x:c r="C704" s="7" t="str">
        <x:v>CH-0349</x:v>
      </x:c>
      <x:c r="D704" s="7" t="str">
        <x:v>REA-O-B1</x:v>
      </x:c>
      <x:c r="E704" s="7" t="str">
        <x:v>OPERATIONAL</x:v>
      </x:c>
      <x:c r="F704" s="7" t="str">
        <x:v>PTC-B</x:v>
      </x:c>
      <x:c r="G704" s="7" t="str">
        <x:v>CF-11</x:v>
      </x:c>
      <x:c r="H704" s="7" t="str">
        <x:v>AFTER</x:v>
      </x:c>
      <x:c r="I704" s="7" t="str">
        <x:v>binary</x:v>
      </x:c>
      <x:c r="J704" s="7" t="n">
        <x:v>0</x:v>
      </x:c>
      <x:c r="K704" s="7" t="n">
        <x:v>1</x:v>
      </x:c>
      <x:c r="L704" s="7" t="n">
        <x:v>10</x:v>
      </x:c>
      <x:c r="M704" s="7" t="str"/>
      <x:c r="N704" s="7" t="str"/>
      <x:c r="O704" s="7" t="str"/>
      <x:c r="P704" s="7" t="str">
        <x:f>IF(O704="","OPEN",IF(OR(NOT(ISNUMBER(M704)),NOT(ISNUMBER(N704)),ABS(M704)&gt;L704,N704&gt;L704),"FAIL","PASS"))</x:f>
        <x:v>OPEN</x:v>
      </x:c>
    </x:row>
    <x:row r="705">
      <x:c r="B705" s="7" t="str">
        <x:v>CAL-00699</x:v>
      </x:c>
      <x:c r="C705" s="7" t="str">
        <x:v>CH-0350</x:v>
      </x:c>
      <x:c r="D705" s="7" t="str">
        <x:v>REA-O-B1</x:v>
      </x:c>
      <x:c r="E705" s="7" t="str">
        <x:v>OPERATIONAL</x:v>
      </x:c>
      <x:c r="F705" s="7" t="str">
        <x:v>PTC-B</x:v>
      </x:c>
      <x:c r="G705" s="7" t="str">
        <x:v>CF-11</x:v>
      </x:c>
      <x:c r="H705" s="7" t="str">
        <x:v>BEFORE</x:v>
      </x:c>
      <x:c r="I705" s="7" t="str">
        <x:v>binary</x:v>
      </x:c>
      <x:c r="J705" s="7" t="n">
        <x:v>0</x:v>
      </x:c>
      <x:c r="K705" s="7" t="n">
        <x:v>1</x:v>
      </x:c>
      <x:c r="L705" s="7" t="n">
        <x:v>10</x:v>
      </x:c>
      <x:c r="M705" s="7" t="str"/>
      <x:c r="N705" s="7" t="str"/>
      <x:c r="O705" s="7" t="str"/>
      <x:c r="P705" s="7" t="str">
        <x:f>IF(O705="","OPEN",IF(OR(NOT(ISNUMBER(M705)),NOT(ISNUMBER(N705)),ABS(M705)&gt;L705,N705&gt;L705),"FAIL","PASS"))</x:f>
        <x:v>OPEN</x:v>
      </x:c>
    </x:row>
    <x:row r="706">
      <x:c r="B706" s="7" t="str">
        <x:v>CAL-00700</x:v>
      </x:c>
      <x:c r="C706" s="7" t="str">
        <x:v>CH-0350</x:v>
      </x:c>
      <x:c r="D706" s="7" t="str">
        <x:v>REA-O-B1</x:v>
      </x:c>
      <x:c r="E706" s="7" t="str">
        <x:v>OPERATIONAL</x:v>
      </x:c>
      <x:c r="F706" s="7" t="str">
        <x:v>PTC-B</x:v>
      </x:c>
      <x:c r="G706" s="7" t="str">
        <x:v>CF-11</x:v>
      </x:c>
      <x:c r="H706" s="7" t="str">
        <x:v>AFTER</x:v>
      </x:c>
      <x:c r="I706" s="7" t="str">
        <x:v>binary</x:v>
      </x:c>
      <x:c r="J706" s="7" t="n">
        <x:v>0</x:v>
      </x:c>
      <x:c r="K706" s="7" t="n">
        <x:v>1</x:v>
      </x:c>
      <x:c r="L706" s="7" t="n">
        <x:v>10</x:v>
      </x:c>
      <x:c r="M706" s="7" t="str"/>
      <x:c r="N706" s="7" t="str"/>
      <x:c r="O706" s="7" t="str"/>
      <x:c r="P706" s="7" t="str">
        <x:f>IF(O706="","OPEN",IF(OR(NOT(ISNUMBER(M706)),NOT(ISNUMBER(N706)),ABS(M706)&gt;L706,N706&gt;L706),"FAIL","PASS"))</x:f>
        <x:v>OPEN</x:v>
      </x:c>
    </x:row>
    <x:row r="707">
      <x:c r="B707" s="7" t="str">
        <x:v>CAL-00701</x:v>
      </x:c>
      <x:c r="C707" s="7" t="str">
        <x:v>CH-0351</x:v>
      </x:c>
      <x:c r="D707" s="7" t="str">
        <x:v>REA-O-B1</x:v>
      </x:c>
      <x:c r="E707" s="7" t="str">
        <x:v>OPERATIONAL</x:v>
      </x:c>
      <x:c r="F707" s="7" t="str">
        <x:v>PTC-B</x:v>
      </x:c>
      <x:c r="G707" s="7" t="str">
        <x:v>CF-11</x:v>
      </x:c>
      <x:c r="H707" s="7" t="str">
        <x:v>BEFORE</x:v>
      </x:c>
      <x:c r="I707" s="7" t="str">
        <x:v>binary</x:v>
      </x:c>
      <x:c r="J707" s="7" t="n">
        <x:v>0</x:v>
      </x:c>
      <x:c r="K707" s="7" t="n">
        <x:v>1</x:v>
      </x:c>
      <x:c r="L707" s="7" t="n">
        <x:v>10</x:v>
      </x:c>
      <x:c r="M707" s="7" t="str"/>
      <x:c r="N707" s="7" t="str"/>
      <x:c r="O707" s="7" t="str"/>
      <x:c r="P707" s="7" t="str">
        <x:f>IF(O707="","OPEN",IF(OR(NOT(ISNUMBER(M707)),NOT(ISNUMBER(N707)),ABS(M707)&gt;L707,N707&gt;L707),"FAIL","PASS"))</x:f>
        <x:v>OPEN</x:v>
      </x:c>
    </x:row>
    <x:row r="708">
      <x:c r="B708" s="7" t="str">
        <x:v>CAL-00702</x:v>
      </x:c>
      <x:c r="C708" s="7" t="str">
        <x:v>CH-0351</x:v>
      </x:c>
      <x:c r="D708" s="7" t="str">
        <x:v>REA-O-B1</x:v>
      </x:c>
      <x:c r="E708" s="7" t="str">
        <x:v>OPERATIONAL</x:v>
      </x:c>
      <x:c r="F708" s="7" t="str">
        <x:v>PTC-B</x:v>
      </x:c>
      <x:c r="G708" s="7" t="str">
        <x:v>CF-11</x:v>
      </x:c>
      <x:c r="H708" s="7" t="str">
        <x:v>AFTER</x:v>
      </x:c>
      <x:c r="I708" s="7" t="str">
        <x:v>binary</x:v>
      </x:c>
      <x:c r="J708" s="7" t="n">
        <x:v>0</x:v>
      </x:c>
      <x:c r="K708" s="7" t="n">
        <x:v>1</x:v>
      </x:c>
      <x:c r="L708" s="7" t="n">
        <x:v>10</x:v>
      </x:c>
      <x:c r="M708" s="7" t="str"/>
      <x:c r="N708" s="7" t="str"/>
      <x:c r="O708" s="7" t="str"/>
      <x:c r="P708" s="7" t="str">
        <x:f>IF(O708="","OPEN",IF(OR(NOT(ISNUMBER(M708)),NOT(ISNUMBER(N708)),ABS(M708)&gt;L708,N708&gt;L708),"FAIL","PASS"))</x:f>
        <x:v>OPEN</x:v>
      </x:c>
    </x:row>
    <x:row r="709">
      <x:c r="B709" s="7" t="str">
        <x:v>CAL-00703</x:v>
      </x:c>
      <x:c r="C709" s="7" t="str">
        <x:v>CH-0352</x:v>
      </x:c>
      <x:c r="D709" s="7" t="str">
        <x:v>REA-O-B1</x:v>
      </x:c>
      <x:c r="E709" s="7" t="str">
        <x:v>OPERATIONAL</x:v>
      </x:c>
      <x:c r="F709" s="7" t="str">
        <x:v>PTC-B</x:v>
      </x:c>
      <x:c r="G709" s="7" t="str">
        <x:v>CF-11</x:v>
      </x:c>
      <x:c r="H709" s="7" t="str">
        <x:v>BEFORE</x:v>
      </x:c>
      <x:c r="I709" s="7" t="str">
        <x:v>binary</x:v>
      </x:c>
      <x:c r="J709" s="7" t="n">
        <x:v>0</x:v>
      </x:c>
      <x:c r="K709" s="7" t="n">
        <x:v>1</x:v>
      </x:c>
      <x:c r="L709" s="7" t="n">
        <x:v>10</x:v>
      </x:c>
      <x:c r="M709" s="7" t="str"/>
      <x:c r="N709" s="7" t="str"/>
      <x:c r="O709" s="7" t="str"/>
      <x:c r="P709" s="7" t="str">
        <x:f>IF(O709="","OPEN",IF(OR(NOT(ISNUMBER(M709)),NOT(ISNUMBER(N709)),ABS(M709)&gt;L709,N709&gt;L709),"FAIL","PASS"))</x:f>
        <x:v>OPEN</x:v>
      </x:c>
    </x:row>
    <x:row r="710">
      <x:c r="B710" s="7" t="str">
        <x:v>CAL-00704</x:v>
      </x:c>
      <x:c r="C710" s="7" t="str">
        <x:v>CH-0352</x:v>
      </x:c>
      <x:c r="D710" s="7" t="str">
        <x:v>REA-O-B1</x:v>
      </x:c>
      <x:c r="E710" s="7" t="str">
        <x:v>OPERATIONAL</x:v>
      </x:c>
      <x:c r="F710" s="7" t="str">
        <x:v>PTC-B</x:v>
      </x:c>
      <x:c r="G710" s="7" t="str">
        <x:v>CF-11</x:v>
      </x:c>
      <x:c r="H710" s="7" t="str">
        <x:v>AFTER</x:v>
      </x:c>
      <x:c r="I710" s="7" t="str">
        <x:v>binary</x:v>
      </x:c>
      <x:c r="J710" s="7" t="n">
        <x:v>0</x:v>
      </x:c>
      <x:c r="K710" s="7" t="n">
        <x:v>1</x:v>
      </x:c>
      <x:c r="L710" s="7" t="n">
        <x:v>10</x:v>
      </x:c>
      <x:c r="M710" s="7" t="str"/>
      <x:c r="N710" s="7" t="str"/>
      <x:c r="O710" s="7" t="str"/>
      <x:c r="P710" s="7" t="str">
        <x:f>IF(O710="","OPEN",IF(OR(NOT(ISNUMBER(M710)),NOT(ISNUMBER(N710)),ABS(M710)&gt;L710,N710&gt;L710),"FAIL","PASS"))</x:f>
        <x:v>OPEN</x:v>
      </x:c>
    </x:row>
    <x:row r="711">
      <x:c r="B711" s="7" t="str">
        <x:v>CAL-00705</x:v>
      </x:c>
      <x:c r="C711" s="7" t="str">
        <x:v>CH-0353</x:v>
      </x:c>
      <x:c r="D711" s="7" t="str">
        <x:v>REA-O-B1</x:v>
      </x:c>
      <x:c r="E711" s="7" t="str">
        <x:v>OPERATIONAL</x:v>
      </x:c>
      <x:c r="F711" s="7" t="str">
        <x:v>PTC-B</x:v>
      </x:c>
      <x:c r="G711" s="7" t="str">
        <x:v>CF-11</x:v>
      </x:c>
      <x:c r="H711" s="7" t="str">
        <x:v>BEFORE</x:v>
      </x:c>
      <x:c r="I711" s="7" t="str">
        <x:v>binary</x:v>
      </x:c>
      <x:c r="J711" s="7" t="n">
        <x:v>0</x:v>
      </x:c>
      <x:c r="K711" s="7" t="n">
        <x:v>1</x:v>
      </x:c>
      <x:c r="L711" s="7" t="n">
        <x:v>10</x:v>
      </x:c>
      <x:c r="M711" s="7" t="str"/>
      <x:c r="N711" s="7" t="str"/>
      <x:c r="O711" s="7" t="str"/>
      <x:c r="P711" s="7" t="str">
        <x:f>IF(O711="","OPEN",IF(OR(NOT(ISNUMBER(M711)),NOT(ISNUMBER(N711)),ABS(M711)&gt;L711,N711&gt;L711),"FAIL","PASS"))</x:f>
        <x:v>OPEN</x:v>
      </x:c>
    </x:row>
    <x:row r="712">
      <x:c r="B712" s="7" t="str">
        <x:v>CAL-00706</x:v>
      </x:c>
      <x:c r="C712" s="7" t="str">
        <x:v>CH-0353</x:v>
      </x:c>
      <x:c r="D712" s="7" t="str">
        <x:v>REA-O-B1</x:v>
      </x:c>
      <x:c r="E712" s="7" t="str">
        <x:v>OPERATIONAL</x:v>
      </x:c>
      <x:c r="F712" s="7" t="str">
        <x:v>PTC-B</x:v>
      </x:c>
      <x:c r="G712" s="7" t="str">
        <x:v>CF-11</x:v>
      </x:c>
      <x:c r="H712" s="7" t="str">
        <x:v>AFTER</x:v>
      </x:c>
      <x:c r="I712" s="7" t="str">
        <x:v>binary</x:v>
      </x:c>
      <x:c r="J712" s="7" t="n">
        <x:v>0</x:v>
      </x:c>
      <x:c r="K712" s="7" t="n">
        <x:v>1</x:v>
      </x:c>
      <x:c r="L712" s="7" t="n">
        <x:v>10</x:v>
      </x:c>
      <x:c r="M712" s="7" t="str"/>
      <x:c r="N712" s="7" t="str"/>
      <x:c r="O712" s="7" t="str"/>
      <x:c r="P712" s="7" t="str">
        <x:f>IF(O712="","OPEN",IF(OR(NOT(ISNUMBER(M712)),NOT(ISNUMBER(N712)),ABS(M712)&gt;L712,N712&gt;L712),"FAIL","PASS"))</x:f>
        <x:v>OPEN</x:v>
      </x:c>
    </x:row>
    <x:row r="713">
      <x:c r="B713" s="7" t="str">
        <x:v>CAL-00707</x:v>
      </x:c>
      <x:c r="C713" s="7" t="str">
        <x:v>CH-0354</x:v>
      </x:c>
      <x:c r="D713" s="7" t="str">
        <x:v>REA-O-B1</x:v>
      </x:c>
      <x:c r="E713" s="7" t="str">
        <x:v>OPERATIONAL</x:v>
      </x:c>
      <x:c r="F713" s="7" t="str">
        <x:v>PTC-B</x:v>
      </x:c>
      <x:c r="G713" s="7" t="str">
        <x:v>CF-11</x:v>
      </x:c>
      <x:c r="H713" s="7" t="str">
        <x:v>BEFORE</x:v>
      </x:c>
      <x:c r="I713" s="7" t="str">
        <x:v>binary</x:v>
      </x:c>
      <x:c r="J713" s="7" t="n">
        <x:v>0</x:v>
      </x:c>
      <x:c r="K713" s="7" t="n">
        <x:v>1</x:v>
      </x:c>
      <x:c r="L713" s="7" t="n">
        <x:v>10</x:v>
      </x:c>
      <x:c r="M713" s="7" t="str"/>
      <x:c r="N713" s="7" t="str"/>
      <x:c r="O713" s="7" t="str"/>
      <x:c r="P713" s="7" t="str">
        <x:f>IF(O713="","OPEN",IF(OR(NOT(ISNUMBER(M713)),NOT(ISNUMBER(N713)),ABS(M713)&gt;L713,N713&gt;L713),"FAIL","PASS"))</x:f>
        <x:v>OPEN</x:v>
      </x:c>
    </x:row>
    <x:row r="714">
      <x:c r="B714" s="7" t="str">
        <x:v>CAL-00708</x:v>
      </x:c>
      <x:c r="C714" s="7" t="str">
        <x:v>CH-0354</x:v>
      </x:c>
      <x:c r="D714" s="7" t="str">
        <x:v>REA-O-B1</x:v>
      </x:c>
      <x:c r="E714" s="7" t="str">
        <x:v>OPERATIONAL</x:v>
      </x:c>
      <x:c r="F714" s="7" t="str">
        <x:v>PTC-B</x:v>
      </x:c>
      <x:c r="G714" s="7" t="str">
        <x:v>CF-11</x:v>
      </x:c>
      <x:c r="H714" s="7" t="str">
        <x:v>AFTER</x:v>
      </x:c>
      <x:c r="I714" s="7" t="str">
        <x:v>binary</x:v>
      </x:c>
      <x:c r="J714" s="7" t="n">
        <x:v>0</x:v>
      </x:c>
      <x:c r="K714" s="7" t="n">
        <x:v>1</x:v>
      </x:c>
      <x:c r="L714" s="7" t="n">
        <x:v>10</x:v>
      </x:c>
      <x:c r="M714" s="7" t="str"/>
      <x:c r="N714" s="7" t="str"/>
      <x:c r="O714" s="7" t="str"/>
      <x:c r="P714" s="7" t="str">
        <x:f>IF(O714="","OPEN",IF(OR(NOT(ISNUMBER(M714)),NOT(ISNUMBER(N714)),ABS(M714)&gt;L714,N714&gt;L714),"FAIL","PASS"))</x:f>
        <x:v>OPEN</x:v>
      </x:c>
    </x:row>
    <x:row r="715">
      <x:c r="B715" s="7" t="str">
        <x:v>CAL-00709</x:v>
      </x:c>
      <x:c r="C715" s="7" t="str">
        <x:v>CH-0355</x:v>
      </x:c>
      <x:c r="D715" s="7" t="str">
        <x:v>REA-O-B1</x:v>
      </x:c>
      <x:c r="E715" s="7" t="str">
        <x:v>OPERATIONAL</x:v>
      </x:c>
      <x:c r="F715" s="7" t="str">
        <x:v>PTC-B</x:v>
      </x:c>
      <x:c r="G715" s="7" t="str">
        <x:v>CF-12</x:v>
      </x:c>
      <x:c r="H715" s="7" t="str">
        <x:v>BEFORE</x:v>
      </x:c>
      <x:c r="I715" s="7" t="str">
        <x:v>binary</x:v>
      </x:c>
      <x:c r="J715" s="7" t="n">
        <x:v>0</x:v>
      </x:c>
      <x:c r="K715" s="7" t="n">
        <x:v>1</x:v>
      </x:c>
      <x:c r="L715" s="7" t="n">
        <x:v>1</x:v>
      </x:c>
      <x:c r="M715" s="7" t="str"/>
      <x:c r="N715" s="7" t="str"/>
      <x:c r="O715" s="7" t="str"/>
      <x:c r="P715" s="7" t="str">
        <x:f>IF(O715="","OPEN",IF(OR(NOT(ISNUMBER(M715)),NOT(ISNUMBER(N715)),ABS(M715)&gt;L715,N715&gt;L715),"FAIL","PASS"))</x:f>
        <x:v>OPEN</x:v>
      </x:c>
    </x:row>
    <x:row r="716">
      <x:c r="B716" s="7" t="str">
        <x:v>CAL-00710</x:v>
      </x:c>
      <x:c r="C716" s="7" t="str">
        <x:v>CH-0355</x:v>
      </x:c>
      <x:c r="D716" s="7" t="str">
        <x:v>REA-O-B1</x:v>
      </x:c>
      <x:c r="E716" s="7" t="str">
        <x:v>OPERATIONAL</x:v>
      </x:c>
      <x:c r="F716" s="7" t="str">
        <x:v>PTC-B</x:v>
      </x:c>
      <x:c r="G716" s="7" t="str">
        <x:v>CF-12</x:v>
      </x:c>
      <x:c r="H716" s="7" t="str">
        <x:v>AFTER</x:v>
      </x:c>
      <x:c r="I716" s="7" t="str">
        <x:v>binary</x:v>
      </x:c>
      <x:c r="J716" s="7" t="n">
        <x:v>0</x:v>
      </x:c>
      <x:c r="K716" s="7" t="n">
        <x:v>1</x:v>
      </x:c>
      <x:c r="L716" s="7" t="n">
        <x:v>1</x:v>
      </x:c>
      <x:c r="M716" s="7" t="str"/>
      <x:c r="N716" s="7" t="str"/>
      <x:c r="O716" s="7" t="str"/>
      <x:c r="P716" s="7" t="str">
        <x:f>IF(O716="","OPEN",IF(OR(NOT(ISNUMBER(M716)),NOT(ISNUMBER(N716)),ABS(M716)&gt;L716,N716&gt;L716),"FAIL","PASS"))</x:f>
        <x:v>OPEN</x:v>
      </x:c>
    </x:row>
    <x:row r="717">
      <x:c r="B717" s="7" t="str">
        <x:v>CAL-00711</x:v>
      </x:c>
      <x:c r="C717" s="7" t="str">
        <x:v>CH-0356</x:v>
      </x:c>
      <x:c r="D717" s="7" t="str">
        <x:v>REA-O-B1</x:v>
      </x:c>
      <x:c r="E717" s="7" t="str">
        <x:v>OPERATIONAL</x:v>
      </x:c>
      <x:c r="F717" s="7" t="str">
        <x:v>PTC-B</x:v>
      </x:c>
      <x:c r="G717" s="7" t="str">
        <x:v>CF-12</x:v>
      </x:c>
      <x:c r="H717" s="7" t="str">
        <x:v>BEFORE</x:v>
      </x:c>
      <x:c r="I717" s="7" t="str">
        <x:v>binary</x:v>
      </x:c>
      <x:c r="J717" s="7" t="n">
        <x:v>0</x:v>
      </x:c>
      <x:c r="K717" s="7" t="n">
        <x:v>1</x:v>
      </x:c>
      <x:c r="L717" s="7" t="n">
        <x:v>1</x:v>
      </x:c>
      <x:c r="M717" s="7" t="str"/>
      <x:c r="N717" s="7" t="str"/>
      <x:c r="O717" s="7" t="str"/>
      <x:c r="P717" s="7" t="str">
        <x:f>IF(O717="","OPEN",IF(OR(NOT(ISNUMBER(M717)),NOT(ISNUMBER(N717)),ABS(M717)&gt;L717,N717&gt;L717),"FAIL","PASS"))</x:f>
        <x:v>OPEN</x:v>
      </x:c>
    </x:row>
    <x:row r="718">
      <x:c r="B718" s="7" t="str">
        <x:v>CAL-00712</x:v>
      </x:c>
      <x:c r="C718" s="7" t="str">
        <x:v>CH-0356</x:v>
      </x:c>
      <x:c r="D718" s="7" t="str">
        <x:v>REA-O-B1</x:v>
      </x:c>
      <x:c r="E718" s="7" t="str">
        <x:v>OPERATIONAL</x:v>
      </x:c>
      <x:c r="F718" s="7" t="str">
        <x:v>PTC-B</x:v>
      </x:c>
      <x:c r="G718" s="7" t="str">
        <x:v>CF-12</x:v>
      </x:c>
      <x:c r="H718" s="7" t="str">
        <x:v>AFTER</x:v>
      </x:c>
      <x:c r="I718" s="7" t="str">
        <x:v>binary</x:v>
      </x:c>
      <x:c r="J718" s="7" t="n">
        <x:v>0</x:v>
      </x:c>
      <x:c r="K718" s="7" t="n">
        <x:v>1</x:v>
      </x:c>
      <x:c r="L718" s="7" t="n">
        <x:v>1</x:v>
      </x:c>
      <x:c r="M718" s="7" t="str"/>
      <x:c r="N718" s="7" t="str"/>
      <x:c r="O718" s="7" t="str"/>
      <x:c r="P718" s="7" t="str">
        <x:f>IF(O718="","OPEN",IF(OR(NOT(ISNUMBER(M718)),NOT(ISNUMBER(N718)),ABS(M718)&gt;L718,N718&gt;L718),"FAIL","PASS"))</x:f>
        <x:v>OPEN</x:v>
      </x:c>
    </x:row>
    <x:row r="719">
      <x:c r="B719" s="7" t="str">
        <x:v>CAL-00713</x:v>
      </x:c>
      <x:c r="C719" s="7" t="str">
        <x:v>CH-0357</x:v>
      </x:c>
      <x:c r="D719" s="7" t="str">
        <x:v>REA-O-B1</x:v>
      </x:c>
      <x:c r="E719" s="7" t="str">
        <x:v>OPERATIONAL</x:v>
      </x:c>
      <x:c r="F719" s="7" t="str">
        <x:v>PTC-B</x:v>
      </x:c>
      <x:c r="G719" s="7" t="str">
        <x:v>CF-12</x:v>
      </x:c>
      <x:c r="H719" s="7" t="str">
        <x:v>BEFORE</x:v>
      </x:c>
      <x:c r="I719" s="7" t="str">
        <x:v>binary</x:v>
      </x:c>
      <x:c r="J719" s="7" t="n">
        <x:v>0</x:v>
      </x:c>
      <x:c r="K719" s="7" t="n">
        <x:v>1</x:v>
      </x:c>
      <x:c r="L719" s="7" t="n">
        <x:v>1</x:v>
      </x:c>
      <x:c r="M719" s="7" t="str"/>
      <x:c r="N719" s="7" t="str"/>
      <x:c r="O719" s="7" t="str"/>
      <x:c r="P719" s="7" t="str">
        <x:f>IF(O719="","OPEN",IF(OR(NOT(ISNUMBER(M719)),NOT(ISNUMBER(N719)),ABS(M719)&gt;L719,N719&gt;L719),"FAIL","PASS"))</x:f>
        <x:v>OPEN</x:v>
      </x:c>
    </x:row>
    <x:row r="720">
      <x:c r="B720" s="7" t="str">
        <x:v>CAL-00714</x:v>
      </x:c>
      <x:c r="C720" s="7" t="str">
        <x:v>CH-0357</x:v>
      </x:c>
      <x:c r="D720" s="7" t="str">
        <x:v>REA-O-B1</x:v>
      </x:c>
      <x:c r="E720" s="7" t="str">
        <x:v>OPERATIONAL</x:v>
      </x:c>
      <x:c r="F720" s="7" t="str">
        <x:v>PTC-B</x:v>
      </x:c>
      <x:c r="G720" s="7" t="str">
        <x:v>CF-12</x:v>
      </x:c>
      <x:c r="H720" s="7" t="str">
        <x:v>AFTER</x:v>
      </x:c>
      <x:c r="I720" s="7" t="str">
        <x:v>binary</x:v>
      </x:c>
      <x:c r="J720" s="7" t="n">
        <x:v>0</x:v>
      </x:c>
      <x:c r="K720" s="7" t="n">
        <x:v>1</x:v>
      </x:c>
      <x:c r="L720" s="7" t="n">
        <x:v>1</x:v>
      </x:c>
      <x:c r="M720" s="7" t="str"/>
      <x:c r="N720" s="7" t="str"/>
      <x:c r="O720" s="7" t="str"/>
      <x:c r="P720" s="7" t="str">
        <x:f>IF(O720="","OPEN",IF(OR(NOT(ISNUMBER(M720)),NOT(ISNUMBER(N720)),ABS(M720)&gt;L720,N720&gt;L720),"FAIL","PASS"))</x:f>
        <x:v>OPEN</x:v>
      </x:c>
    </x:row>
    <x:row r="721">
      <x:c r="B721" s="7" t="str">
        <x:v>CAL-00715</x:v>
      </x:c>
      <x:c r="C721" s="7" t="str">
        <x:v>CH-0358</x:v>
      </x:c>
      <x:c r="D721" s="7" t="str">
        <x:v>REA-O-B1</x:v>
      </x:c>
      <x:c r="E721" s="7" t="str">
        <x:v>OPERATIONAL</x:v>
      </x:c>
      <x:c r="F721" s="7" t="str">
        <x:v>PTC-B</x:v>
      </x:c>
      <x:c r="G721" s="7" t="str">
        <x:v>CF-12</x:v>
      </x:c>
      <x:c r="H721" s="7" t="str">
        <x:v>BEFORE</x:v>
      </x:c>
      <x:c r="I721" s="7" t="str">
        <x:v>binary</x:v>
      </x:c>
      <x:c r="J721" s="7" t="n">
        <x:v>0</x:v>
      </x:c>
      <x:c r="K721" s="7" t="n">
        <x:v>1</x:v>
      </x:c>
      <x:c r="L721" s="7" t="n">
        <x:v>1</x:v>
      </x:c>
      <x:c r="M721" s="7" t="str"/>
      <x:c r="N721" s="7" t="str"/>
      <x:c r="O721" s="7" t="str"/>
      <x:c r="P721" s="7" t="str">
        <x:f>IF(O721="","OPEN",IF(OR(NOT(ISNUMBER(M721)),NOT(ISNUMBER(N721)),ABS(M721)&gt;L721,N721&gt;L721),"FAIL","PASS"))</x:f>
        <x:v>OPEN</x:v>
      </x:c>
    </x:row>
    <x:row r="722">
      <x:c r="B722" s="7" t="str">
        <x:v>CAL-00716</x:v>
      </x:c>
      <x:c r="C722" s="7" t="str">
        <x:v>CH-0358</x:v>
      </x:c>
      <x:c r="D722" s="7" t="str">
        <x:v>REA-O-B1</x:v>
      </x:c>
      <x:c r="E722" s="7" t="str">
        <x:v>OPERATIONAL</x:v>
      </x:c>
      <x:c r="F722" s="7" t="str">
        <x:v>PTC-B</x:v>
      </x:c>
      <x:c r="G722" s="7" t="str">
        <x:v>CF-12</x:v>
      </x:c>
      <x:c r="H722" s="7" t="str">
        <x:v>AFTER</x:v>
      </x:c>
      <x:c r="I722" s="7" t="str">
        <x:v>binary</x:v>
      </x:c>
      <x:c r="J722" s="7" t="n">
        <x:v>0</x:v>
      </x:c>
      <x:c r="K722" s="7" t="n">
        <x:v>1</x:v>
      </x:c>
      <x:c r="L722" s="7" t="n">
        <x:v>1</x:v>
      </x:c>
      <x:c r="M722" s="7" t="str"/>
      <x:c r="N722" s="7" t="str"/>
      <x:c r="O722" s="7" t="str"/>
      <x:c r="P722" s="7" t="str">
        <x:f>IF(O722="","OPEN",IF(OR(NOT(ISNUMBER(M722)),NOT(ISNUMBER(N722)),ABS(M722)&gt;L722,N722&gt;L722),"FAIL","PASS"))</x:f>
        <x:v>OPEN</x:v>
      </x:c>
    </x:row>
    <x:row r="723">
      <x:c r="B723" s="7" t="str">
        <x:v>CAL-00717</x:v>
      </x:c>
      <x:c r="C723" s="7" t="str">
        <x:v>CH-0359</x:v>
      </x:c>
      <x:c r="D723" s="7" t="str">
        <x:v>REA-O-B1</x:v>
      </x:c>
      <x:c r="E723" s="7" t="str">
        <x:v>OPERATIONAL</x:v>
      </x:c>
      <x:c r="F723" s="7" t="str">
        <x:v>PTC-B</x:v>
      </x:c>
      <x:c r="G723" s="7" t="str">
        <x:v>CF-12</x:v>
      </x:c>
      <x:c r="H723" s="7" t="str">
        <x:v>BEFORE</x:v>
      </x:c>
      <x:c r="I723" s="7" t="str">
        <x:v>binary</x:v>
      </x:c>
      <x:c r="J723" s="7" t="n">
        <x:v>0</x:v>
      </x:c>
      <x:c r="K723" s="7" t="n">
        <x:v>1</x:v>
      </x:c>
      <x:c r="L723" s="7" t="n">
        <x:v>1</x:v>
      </x:c>
      <x:c r="M723" s="7" t="str"/>
      <x:c r="N723" s="7" t="str"/>
      <x:c r="O723" s="7" t="str"/>
      <x:c r="P723" s="7" t="str">
        <x:f>IF(O723="","OPEN",IF(OR(NOT(ISNUMBER(M723)),NOT(ISNUMBER(N723)),ABS(M723)&gt;L723,N723&gt;L723),"FAIL","PASS"))</x:f>
        <x:v>OPEN</x:v>
      </x:c>
    </x:row>
    <x:row r="724">
      <x:c r="B724" s="7" t="str">
        <x:v>CAL-00718</x:v>
      </x:c>
      <x:c r="C724" s="7" t="str">
        <x:v>CH-0359</x:v>
      </x:c>
      <x:c r="D724" s="7" t="str">
        <x:v>REA-O-B1</x:v>
      </x:c>
      <x:c r="E724" s="7" t="str">
        <x:v>OPERATIONAL</x:v>
      </x:c>
      <x:c r="F724" s="7" t="str">
        <x:v>PTC-B</x:v>
      </x:c>
      <x:c r="G724" s="7" t="str">
        <x:v>CF-12</x:v>
      </x:c>
      <x:c r="H724" s="7" t="str">
        <x:v>AFTER</x:v>
      </x:c>
      <x:c r="I724" s="7" t="str">
        <x:v>binary</x:v>
      </x:c>
      <x:c r="J724" s="7" t="n">
        <x:v>0</x:v>
      </x:c>
      <x:c r="K724" s="7" t="n">
        <x:v>1</x:v>
      </x:c>
      <x:c r="L724" s="7" t="n">
        <x:v>1</x:v>
      </x:c>
      <x:c r="M724" s="7" t="str"/>
      <x:c r="N724" s="7" t="str"/>
      <x:c r="O724" s="7" t="str"/>
      <x:c r="P724" s="7" t="str">
        <x:f>IF(O724="","OPEN",IF(OR(NOT(ISNUMBER(M724)),NOT(ISNUMBER(N724)),ABS(M724)&gt;L724,N724&gt;L724),"FAIL","PASS"))</x:f>
        <x:v>OPEN</x:v>
      </x:c>
    </x:row>
    <x:row r="725">
      <x:c r="B725" s="7" t="str">
        <x:v>CAL-00719</x:v>
      </x:c>
      <x:c r="C725" s="7" t="str">
        <x:v>CH-0360</x:v>
      </x:c>
      <x:c r="D725" s="7" t="str">
        <x:v>REA-O-B1</x:v>
      </x:c>
      <x:c r="E725" s="7" t="str">
        <x:v>OPERATIONAL</x:v>
      </x:c>
      <x:c r="F725" s="7" t="str">
        <x:v>PTC-B</x:v>
      </x:c>
      <x:c r="G725" s="7" t="str">
        <x:v>CF-12</x:v>
      </x:c>
      <x:c r="H725" s="7" t="str">
        <x:v>BEFORE</x:v>
      </x:c>
      <x:c r="I725" s="7" t="str">
        <x:v>binary</x:v>
      </x:c>
      <x:c r="J725" s="7" t="n">
        <x:v>0</x:v>
      </x:c>
      <x:c r="K725" s="7" t="n">
        <x:v>1</x:v>
      </x:c>
      <x:c r="L725" s="7" t="n">
        <x:v>1</x:v>
      </x:c>
      <x:c r="M725" s="7" t="str"/>
      <x:c r="N725" s="7" t="str"/>
      <x:c r="O725" s="7" t="str"/>
      <x:c r="P725" s="7" t="str">
        <x:f>IF(O725="","OPEN",IF(OR(NOT(ISNUMBER(M725)),NOT(ISNUMBER(N725)),ABS(M725)&gt;L725,N725&gt;L725),"FAIL","PASS"))</x:f>
        <x:v>OPEN</x:v>
      </x:c>
    </x:row>
    <x:row r="726">
      <x:c r="B726" s="7" t="str">
        <x:v>CAL-00720</x:v>
      </x:c>
      <x:c r="C726" s="7" t="str">
        <x:v>CH-0360</x:v>
      </x:c>
      <x:c r="D726" s="7" t="str">
        <x:v>REA-O-B1</x:v>
      </x:c>
      <x:c r="E726" s="7" t="str">
        <x:v>OPERATIONAL</x:v>
      </x:c>
      <x:c r="F726" s="7" t="str">
        <x:v>PTC-B</x:v>
      </x:c>
      <x:c r="G726" s="7" t="str">
        <x:v>CF-12</x:v>
      </x:c>
      <x:c r="H726" s="7" t="str">
        <x:v>AFTER</x:v>
      </x:c>
      <x:c r="I726" s="7" t="str">
        <x:v>binary</x:v>
      </x:c>
      <x:c r="J726" s="7" t="n">
        <x:v>0</x:v>
      </x:c>
      <x:c r="K726" s="7" t="n">
        <x:v>1</x:v>
      </x:c>
      <x:c r="L726" s="7" t="n">
        <x:v>1</x:v>
      </x:c>
      <x:c r="M726" s="7" t="str"/>
      <x:c r="N726" s="7" t="str"/>
      <x:c r="O726" s="7" t="str"/>
      <x:c r="P726" s="7" t="str">
        <x:f>IF(O726="","OPEN",IF(OR(NOT(ISNUMBER(M726)),NOT(ISNUMBER(N726)),ABS(M726)&gt;L726,N726&gt;L726),"FAIL","PASS"))</x:f>
        <x:v>OPEN</x:v>
      </x:c>
    </x:row>
    <x:row r="727">
      <x:c r="B727" s="7" t="str">
        <x:v>CAL-00721</x:v>
      </x:c>
      <x:c r="C727" s="7" t="str">
        <x:v>CH-0361</x:v>
      </x:c>
      <x:c r="D727" s="7" t="str">
        <x:v>REA-O-B1</x:v>
      </x:c>
      <x:c r="E727" s="7" t="str">
        <x:v>OPERATIONAL</x:v>
      </x:c>
      <x:c r="F727" s="7" t="str">
        <x:v>PTC-B</x:v>
      </x:c>
      <x:c r="G727" s="7" t="str">
        <x:v>CF-13</x:v>
      </x:c>
      <x:c r="H727" s="7" t="str">
        <x:v>BEFORE</x:v>
      </x:c>
      <x:c r="I727" s="7" t="str">
        <x:v>microseconds</x:v>
      </x:c>
      <x:c r="J727" s="7" t="n">
        <x:v>-5</x:v>
      </x:c>
      <x:c r="K727" s="7" t="n">
        <x:v>5</x:v>
      </x:c>
      <x:c r="L727" s="7" t="n">
        <x:v>5</x:v>
      </x:c>
      <x:c r="M727" s="7" t="str"/>
      <x:c r="N727" s="7" t="str"/>
      <x:c r="O727" s="7" t="str"/>
      <x:c r="P727" s="7" t="str">
        <x:f>IF(O727="","OPEN",IF(OR(NOT(ISNUMBER(M727)),NOT(ISNUMBER(N727)),ABS(M727)&gt;L727,N727&gt;L727),"FAIL","PASS"))</x:f>
        <x:v>OPEN</x:v>
      </x:c>
    </x:row>
    <x:row r="728">
      <x:c r="B728" s="7" t="str">
        <x:v>CAL-00722</x:v>
      </x:c>
      <x:c r="C728" s="7" t="str">
        <x:v>CH-0361</x:v>
      </x:c>
      <x:c r="D728" s="7" t="str">
        <x:v>REA-O-B1</x:v>
      </x:c>
      <x:c r="E728" s="7" t="str">
        <x:v>OPERATIONAL</x:v>
      </x:c>
      <x:c r="F728" s="7" t="str">
        <x:v>PTC-B</x:v>
      </x:c>
      <x:c r="G728" s="7" t="str">
        <x:v>CF-13</x:v>
      </x:c>
      <x:c r="H728" s="7" t="str">
        <x:v>AFTER</x:v>
      </x:c>
      <x:c r="I728" s="7" t="str">
        <x:v>microseconds</x:v>
      </x:c>
      <x:c r="J728" s="7" t="n">
        <x:v>-5</x:v>
      </x:c>
      <x:c r="K728" s="7" t="n">
        <x:v>5</x:v>
      </x:c>
      <x:c r="L728" s="7" t="n">
        <x:v>5</x:v>
      </x:c>
      <x:c r="M728" s="7" t="str"/>
      <x:c r="N728" s="7" t="str"/>
      <x:c r="O728" s="7" t="str"/>
      <x:c r="P728" s="7" t="str">
        <x:f>IF(O728="","OPEN",IF(OR(NOT(ISNUMBER(M728)),NOT(ISNUMBER(N728)),ABS(M728)&gt;L728,N728&gt;L728),"FAIL","PASS"))</x:f>
        <x:v>OPEN</x:v>
      </x:c>
    </x:row>
    <x:row r="729">
      <x:c r="B729" s="7" t="str">
        <x:v>CAL-00723</x:v>
      </x:c>
      <x:c r="C729" s="7" t="str">
        <x:v>CH-0362</x:v>
      </x:c>
      <x:c r="D729" s="7" t="str">
        <x:v>REA-O-B1</x:v>
      </x:c>
      <x:c r="E729" s="7" t="str">
        <x:v>OPERATIONAL</x:v>
      </x:c>
      <x:c r="F729" s="7" t="str">
        <x:v>PTC-B</x:v>
      </x:c>
      <x:c r="G729" s="7" t="str">
        <x:v>CF-13</x:v>
      </x:c>
      <x:c r="H729" s="7" t="str">
        <x:v>BEFORE</x:v>
      </x:c>
      <x:c r="I729" s="7" t="str">
        <x:v>microseconds</x:v>
      </x:c>
      <x:c r="J729" s="7" t="n">
        <x:v>-5</x:v>
      </x:c>
      <x:c r="K729" s="7" t="n">
        <x:v>5</x:v>
      </x:c>
      <x:c r="L729" s="7" t="n">
        <x:v>5</x:v>
      </x:c>
      <x:c r="M729" s="7" t="str"/>
      <x:c r="N729" s="7" t="str"/>
      <x:c r="O729" s="7" t="str"/>
      <x:c r="P729" s="7" t="str">
        <x:f>IF(O729="","OPEN",IF(OR(NOT(ISNUMBER(M729)),NOT(ISNUMBER(N729)),ABS(M729)&gt;L729,N729&gt;L729),"FAIL","PASS"))</x:f>
        <x:v>OPEN</x:v>
      </x:c>
    </x:row>
    <x:row r="730">
      <x:c r="B730" s="7" t="str">
        <x:v>CAL-00724</x:v>
      </x:c>
      <x:c r="C730" s="7" t="str">
        <x:v>CH-0362</x:v>
      </x:c>
      <x:c r="D730" s="7" t="str">
        <x:v>REA-O-B1</x:v>
      </x:c>
      <x:c r="E730" s="7" t="str">
        <x:v>OPERATIONAL</x:v>
      </x:c>
      <x:c r="F730" s="7" t="str">
        <x:v>PTC-B</x:v>
      </x:c>
      <x:c r="G730" s="7" t="str">
        <x:v>CF-13</x:v>
      </x:c>
      <x:c r="H730" s="7" t="str">
        <x:v>AFTER</x:v>
      </x:c>
      <x:c r="I730" s="7" t="str">
        <x:v>microseconds</x:v>
      </x:c>
      <x:c r="J730" s="7" t="n">
        <x:v>-5</x:v>
      </x:c>
      <x:c r="K730" s="7" t="n">
        <x:v>5</x:v>
      </x:c>
      <x:c r="L730" s="7" t="n">
        <x:v>5</x:v>
      </x:c>
      <x:c r="M730" s="7" t="str"/>
      <x:c r="N730" s="7" t="str"/>
      <x:c r="O730" s="7" t="str"/>
      <x:c r="P730" s="7" t="str">
        <x:f>IF(O730="","OPEN",IF(OR(NOT(ISNUMBER(M730)),NOT(ISNUMBER(N730)),ABS(M730)&gt;L730,N730&gt;L730),"FAIL","PASS"))</x:f>
        <x:v>OPEN</x:v>
      </x:c>
    </x:row>
    <x:row r="731">
      <x:c r="B731" s="7" t="str">
        <x:v>CAL-00725</x:v>
      </x:c>
      <x:c r="C731" s="7" t="str">
        <x:v>CH-0363</x:v>
      </x:c>
      <x:c r="D731" s="7" t="str">
        <x:v>REA-O-B1</x:v>
      </x:c>
      <x:c r="E731" s="7" t="str">
        <x:v>OPERATIONAL</x:v>
      </x:c>
      <x:c r="F731" s="7" t="str">
        <x:v>PTC-B</x:v>
      </x:c>
      <x:c r="G731" s="7" t="str">
        <x:v>CF-13</x:v>
      </x:c>
      <x:c r="H731" s="7" t="str">
        <x:v>BEFORE</x:v>
      </x:c>
      <x:c r="I731" s="7" t="str">
        <x:v>microseconds</x:v>
      </x:c>
      <x:c r="J731" s="7" t="n">
        <x:v>-5</x:v>
      </x:c>
      <x:c r="K731" s="7" t="n">
        <x:v>5</x:v>
      </x:c>
      <x:c r="L731" s="7" t="n">
        <x:v>5</x:v>
      </x:c>
      <x:c r="M731" s="7" t="str"/>
      <x:c r="N731" s="7" t="str"/>
      <x:c r="O731" s="7" t="str"/>
      <x:c r="P731" s="7" t="str">
        <x:f>IF(O731="","OPEN",IF(OR(NOT(ISNUMBER(M731)),NOT(ISNUMBER(N731)),ABS(M731)&gt;L731,N731&gt;L731),"FAIL","PASS"))</x:f>
        <x:v>OPEN</x:v>
      </x:c>
    </x:row>
    <x:row r="732">
      <x:c r="B732" s="7" t="str">
        <x:v>CAL-00726</x:v>
      </x:c>
      <x:c r="C732" s="7" t="str">
        <x:v>CH-0363</x:v>
      </x:c>
      <x:c r="D732" s="7" t="str">
        <x:v>REA-O-B1</x:v>
      </x:c>
      <x:c r="E732" s="7" t="str">
        <x:v>OPERATIONAL</x:v>
      </x:c>
      <x:c r="F732" s="7" t="str">
        <x:v>PTC-B</x:v>
      </x:c>
      <x:c r="G732" s="7" t="str">
        <x:v>CF-13</x:v>
      </x:c>
      <x:c r="H732" s="7" t="str">
        <x:v>AFTER</x:v>
      </x:c>
      <x:c r="I732" s="7" t="str">
        <x:v>microseconds</x:v>
      </x:c>
      <x:c r="J732" s="7" t="n">
        <x:v>-5</x:v>
      </x:c>
      <x:c r="K732" s="7" t="n">
        <x:v>5</x:v>
      </x:c>
      <x:c r="L732" s="7" t="n">
        <x:v>5</x:v>
      </x:c>
      <x:c r="M732" s="7" t="str"/>
      <x:c r="N732" s="7" t="str"/>
      <x:c r="O732" s="7" t="str"/>
      <x:c r="P732" s="7" t="str">
        <x:f>IF(O732="","OPEN",IF(OR(NOT(ISNUMBER(M732)),NOT(ISNUMBER(N732)),ABS(M732)&gt;L732,N732&gt;L732),"FAIL","PASS"))</x:f>
        <x:v>OPEN</x:v>
      </x:c>
    </x:row>
    <x:row r="733">
      <x:c r="B733" s="7" t="str">
        <x:v>CAL-00727</x:v>
      </x:c>
      <x:c r="C733" s="7" t="str">
        <x:v>CH-0364</x:v>
      </x:c>
      <x:c r="D733" s="7" t="str">
        <x:v>REA-O-B1</x:v>
      </x:c>
      <x:c r="E733" s="7" t="str">
        <x:v>OPERATIONAL</x:v>
      </x:c>
      <x:c r="F733" s="7" t="str">
        <x:v>PTC-B</x:v>
      </x:c>
      <x:c r="G733" s="7" t="str">
        <x:v>CF-13</x:v>
      </x:c>
      <x:c r="H733" s="7" t="str">
        <x:v>BEFORE</x:v>
      </x:c>
      <x:c r="I733" s="7" t="str">
        <x:v>microseconds</x:v>
      </x:c>
      <x:c r="J733" s="7" t="n">
        <x:v>-5</x:v>
      </x:c>
      <x:c r="K733" s="7" t="n">
        <x:v>5</x:v>
      </x:c>
      <x:c r="L733" s="7" t="n">
        <x:v>5</x:v>
      </x:c>
      <x:c r="M733" s="7" t="str"/>
      <x:c r="N733" s="7" t="str"/>
      <x:c r="O733" s="7" t="str"/>
      <x:c r="P733" s="7" t="str">
        <x:f>IF(O733="","OPEN",IF(OR(NOT(ISNUMBER(M733)),NOT(ISNUMBER(N733)),ABS(M733)&gt;L733,N733&gt;L733),"FAIL","PASS"))</x:f>
        <x:v>OPEN</x:v>
      </x:c>
    </x:row>
    <x:row r="734">
      <x:c r="B734" s="7" t="str">
        <x:v>CAL-00728</x:v>
      </x:c>
      <x:c r="C734" s="7" t="str">
        <x:v>CH-0364</x:v>
      </x:c>
      <x:c r="D734" s="7" t="str">
        <x:v>REA-O-B1</x:v>
      </x:c>
      <x:c r="E734" s="7" t="str">
        <x:v>OPERATIONAL</x:v>
      </x:c>
      <x:c r="F734" s="7" t="str">
        <x:v>PTC-B</x:v>
      </x:c>
      <x:c r="G734" s="7" t="str">
        <x:v>CF-13</x:v>
      </x:c>
      <x:c r="H734" s="7" t="str">
        <x:v>AFTER</x:v>
      </x:c>
      <x:c r="I734" s="7" t="str">
        <x:v>microseconds</x:v>
      </x:c>
      <x:c r="J734" s="7" t="n">
        <x:v>-5</x:v>
      </x:c>
      <x:c r="K734" s="7" t="n">
        <x:v>5</x:v>
      </x:c>
      <x:c r="L734" s="7" t="n">
        <x:v>5</x:v>
      </x:c>
      <x:c r="M734" s="7" t="str"/>
      <x:c r="N734" s="7" t="str"/>
      <x:c r="O734" s="7" t="str"/>
      <x:c r="P734" s="7" t="str">
        <x:f>IF(O734="","OPEN",IF(OR(NOT(ISNUMBER(M734)),NOT(ISNUMBER(N734)),ABS(M734)&gt;L734,N734&gt;L734),"FAIL","PASS"))</x:f>
        <x:v>OPEN</x:v>
      </x:c>
    </x:row>
    <x:row r="735">
      <x:c r="B735" s="7" t="str">
        <x:v>CAL-00729</x:v>
      </x:c>
      <x:c r="C735" s="7" t="str">
        <x:v>CH-0365</x:v>
      </x:c>
      <x:c r="D735" s="7" t="str">
        <x:v>REA-O-B1</x:v>
      </x:c>
      <x:c r="E735" s="7" t="str">
        <x:v>OPERATIONAL</x:v>
      </x:c>
      <x:c r="F735" s="7" t="str">
        <x:v>PTC-B</x:v>
      </x:c>
      <x:c r="G735" s="7" t="str">
        <x:v>CF-13</x:v>
      </x:c>
      <x:c r="H735" s="7" t="str">
        <x:v>BEFORE</x:v>
      </x:c>
      <x:c r="I735" s="7" t="str">
        <x:v>microseconds</x:v>
      </x:c>
      <x:c r="J735" s="7" t="n">
        <x:v>-5</x:v>
      </x:c>
      <x:c r="K735" s="7" t="n">
        <x:v>5</x:v>
      </x:c>
      <x:c r="L735" s="7" t="n">
        <x:v>5</x:v>
      </x:c>
      <x:c r="M735" s="7" t="str"/>
      <x:c r="N735" s="7" t="str"/>
      <x:c r="O735" s="7" t="str"/>
      <x:c r="P735" s="7" t="str">
        <x:f>IF(O735="","OPEN",IF(OR(NOT(ISNUMBER(M735)),NOT(ISNUMBER(N735)),ABS(M735)&gt;L735,N735&gt;L735),"FAIL","PASS"))</x:f>
        <x:v>OPEN</x:v>
      </x:c>
    </x:row>
    <x:row r="736">
      <x:c r="B736" s="7" t="str">
        <x:v>CAL-00730</x:v>
      </x:c>
      <x:c r="C736" s="7" t="str">
        <x:v>CH-0365</x:v>
      </x:c>
      <x:c r="D736" s="7" t="str">
        <x:v>REA-O-B1</x:v>
      </x:c>
      <x:c r="E736" s="7" t="str">
        <x:v>OPERATIONAL</x:v>
      </x:c>
      <x:c r="F736" s="7" t="str">
        <x:v>PTC-B</x:v>
      </x:c>
      <x:c r="G736" s="7" t="str">
        <x:v>CF-13</x:v>
      </x:c>
      <x:c r="H736" s="7" t="str">
        <x:v>AFTER</x:v>
      </x:c>
      <x:c r="I736" s="7" t="str">
        <x:v>microseconds</x:v>
      </x:c>
      <x:c r="J736" s="7" t="n">
        <x:v>-5</x:v>
      </x:c>
      <x:c r="K736" s="7" t="n">
        <x:v>5</x:v>
      </x:c>
      <x:c r="L736" s="7" t="n">
        <x:v>5</x:v>
      </x:c>
      <x:c r="M736" s="7" t="str"/>
      <x:c r="N736" s="7" t="str"/>
      <x:c r="O736" s="7" t="str"/>
      <x:c r="P736" s="7" t="str">
        <x:f>IF(O736="","OPEN",IF(OR(NOT(ISNUMBER(M736)),NOT(ISNUMBER(N736)),ABS(M736)&gt;L736,N736&gt;L736),"FAIL","PASS"))</x:f>
        <x:v>OPEN</x:v>
      </x:c>
    </x:row>
    <x:row r="737">
      <x:c r="B737" s="7" t="str">
        <x:v>CAL-00731</x:v>
      </x:c>
      <x:c r="C737" s="7" t="str">
        <x:v>CH-0366</x:v>
      </x:c>
      <x:c r="D737" s="7" t="str">
        <x:v>REA-O-B1</x:v>
      </x:c>
      <x:c r="E737" s="7" t="str">
        <x:v>OPERATIONAL</x:v>
      </x:c>
      <x:c r="F737" s="7" t="str">
        <x:v>PTC-B</x:v>
      </x:c>
      <x:c r="G737" s="7" t="str">
        <x:v>CF-13</x:v>
      </x:c>
      <x:c r="H737" s="7" t="str">
        <x:v>BEFORE</x:v>
      </x:c>
      <x:c r="I737" s="7" t="str">
        <x:v>microseconds</x:v>
      </x:c>
      <x:c r="J737" s="7" t="n">
        <x:v>-5</x:v>
      </x:c>
      <x:c r="K737" s="7" t="n">
        <x:v>5</x:v>
      </x:c>
      <x:c r="L737" s="7" t="n">
        <x:v>5</x:v>
      </x:c>
      <x:c r="M737" s="7" t="str"/>
      <x:c r="N737" s="7" t="str"/>
      <x:c r="O737" s="7" t="str"/>
      <x:c r="P737" s="7" t="str">
        <x:f>IF(O737="","OPEN",IF(OR(NOT(ISNUMBER(M737)),NOT(ISNUMBER(N737)),ABS(M737)&gt;L737,N737&gt;L737),"FAIL","PASS"))</x:f>
        <x:v>OPEN</x:v>
      </x:c>
    </x:row>
    <x:row r="738">
      <x:c r="B738" s="7" t="str">
        <x:v>CAL-00732</x:v>
      </x:c>
      <x:c r="C738" s="7" t="str">
        <x:v>CH-0366</x:v>
      </x:c>
      <x:c r="D738" s="7" t="str">
        <x:v>REA-O-B1</x:v>
      </x:c>
      <x:c r="E738" s="7" t="str">
        <x:v>OPERATIONAL</x:v>
      </x:c>
      <x:c r="F738" s="7" t="str">
        <x:v>PTC-B</x:v>
      </x:c>
      <x:c r="G738" s="7" t="str">
        <x:v>CF-13</x:v>
      </x:c>
      <x:c r="H738" s="7" t="str">
        <x:v>AFTER</x:v>
      </x:c>
      <x:c r="I738" s="7" t="str">
        <x:v>microseconds</x:v>
      </x:c>
      <x:c r="J738" s="7" t="n">
        <x:v>-5</x:v>
      </x:c>
      <x:c r="K738" s="7" t="n">
        <x:v>5</x:v>
      </x:c>
      <x:c r="L738" s="7" t="n">
        <x:v>5</x:v>
      </x:c>
      <x:c r="M738" s="7" t="str"/>
      <x:c r="N738" s="7" t="str"/>
      <x:c r="O738" s="7" t="str"/>
      <x:c r="P738" s="7" t="str">
        <x:f>IF(O738="","OPEN",IF(OR(NOT(ISNUMBER(M738)),NOT(ISNUMBER(N738)),ABS(M738)&gt;L738,N738&gt;L738),"FAIL","PASS"))</x:f>
        <x:v>OPEN</x:v>
      </x:c>
    </x:row>
    <x:row r="739">
      <x:c r="B739" s="7" t="str">
        <x:v>CAL-00733</x:v>
      </x:c>
      <x:c r="C739" s="7" t="str">
        <x:v>CH-0367</x:v>
      </x:c>
      <x:c r="D739" s="7" t="str">
        <x:v>REA-O-B1</x:v>
      </x:c>
      <x:c r="E739" s="7" t="str">
        <x:v>OPERATIONAL</x:v>
      </x:c>
      <x:c r="F739" s="7" t="str">
        <x:v>PTC-B</x:v>
      </x:c>
      <x:c r="G739" s="7" t="str">
        <x:v>CF-14</x:v>
      </x:c>
      <x:c r="H739" s="7" t="str">
        <x:v>BEFORE</x:v>
      </x:c>
      <x:c r="I739" s="7" t="str">
        <x:v>ratio</x:v>
      </x:c>
      <x:c r="J739" s="7" t="n">
        <x:v>0</x:v>
      </x:c>
      <x:c r="K739" s="7" t="n">
        <x:v>1.2</x:v>
      </x:c>
      <x:c r="L739" s="7" t="n">
        <x:v>0.01</x:v>
      </x:c>
      <x:c r="M739" s="7" t="str"/>
      <x:c r="N739" s="7" t="str"/>
      <x:c r="O739" s="7" t="str"/>
      <x:c r="P739" s="7" t="str">
        <x:f>IF(O739="","OPEN",IF(OR(NOT(ISNUMBER(M739)),NOT(ISNUMBER(N739)),ABS(M739)&gt;L739,N739&gt;L739),"FAIL","PASS"))</x:f>
        <x:v>OPEN</x:v>
      </x:c>
    </x:row>
    <x:row r="740">
      <x:c r="B740" s="7" t="str">
        <x:v>CAL-00734</x:v>
      </x:c>
      <x:c r="C740" s="7" t="str">
        <x:v>CH-0367</x:v>
      </x:c>
      <x:c r="D740" s="7" t="str">
        <x:v>REA-O-B1</x:v>
      </x:c>
      <x:c r="E740" s="7" t="str">
        <x:v>OPERATIONAL</x:v>
      </x:c>
      <x:c r="F740" s="7" t="str">
        <x:v>PTC-B</x:v>
      </x:c>
      <x:c r="G740" s="7" t="str">
        <x:v>CF-14</x:v>
      </x:c>
      <x:c r="H740" s="7" t="str">
        <x:v>AFTER</x:v>
      </x:c>
      <x:c r="I740" s="7" t="str">
        <x:v>ratio</x:v>
      </x:c>
      <x:c r="J740" s="7" t="n">
        <x:v>0</x:v>
      </x:c>
      <x:c r="K740" s="7" t="n">
        <x:v>1.2</x:v>
      </x:c>
      <x:c r="L740" s="7" t="n">
        <x:v>0.01</x:v>
      </x:c>
      <x:c r="M740" s="7" t="str"/>
      <x:c r="N740" s="7" t="str"/>
      <x:c r="O740" s="7" t="str"/>
      <x:c r="P740" s="7" t="str">
        <x:f>IF(O740="","OPEN",IF(OR(NOT(ISNUMBER(M740)),NOT(ISNUMBER(N740)),ABS(M740)&gt;L740,N740&gt;L740),"FAIL","PASS"))</x:f>
        <x:v>OPEN</x:v>
      </x:c>
    </x:row>
    <x:row r="741">
      <x:c r="B741" s="7" t="str">
        <x:v>CAL-00735</x:v>
      </x:c>
      <x:c r="C741" s="7" t="str">
        <x:v>CH-0368</x:v>
      </x:c>
      <x:c r="D741" s="7" t="str">
        <x:v>REA-O-B1</x:v>
      </x:c>
      <x:c r="E741" s="7" t="str">
        <x:v>OPERATIONAL</x:v>
      </x:c>
      <x:c r="F741" s="7" t="str">
        <x:v>PTC-B</x:v>
      </x:c>
      <x:c r="G741" s="7" t="str">
        <x:v>CF-14</x:v>
      </x:c>
      <x:c r="H741" s="7" t="str">
        <x:v>BEFORE</x:v>
      </x:c>
      <x:c r="I741" s="7" t="str">
        <x:v>ratio</x:v>
      </x:c>
      <x:c r="J741" s="7" t="n">
        <x:v>0</x:v>
      </x:c>
      <x:c r="K741" s="7" t="n">
        <x:v>1.2</x:v>
      </x:c>
      <x:c r="L741" s="7" t="n">
        <x:v>0.01</x:v>
      </x:c>
      <x:c r="M741" s="7" t="str"/>
      <x:c r="N741" s="7" t="str"/>
      <x:c r="O741" s="7" t="str"/>
      <x:c r="P741" s="7" t="str">
        <x:f>IF(O741="","OPEN",IF(OR(NOT(ISNUMBER(M741)),NOT(ISNUMBER(N741)),ABS(M741)&gt;L741,N741&gt;L741),"FAIL","PASS"))</x:f>
        <x:v>OPEN</x:v>
      </x:c>
    </x:row>
    <x:row r="742">
      <x:c r="B742" s="7" t="str">
        <x:v>CAL-00736</x:v>
      </x:c>
      <x:c r="C742" s="7" t="str">
        <x:v>CH-0368</x:v>
      </x:c>
      <x:c r="D742" s="7" t="str">
        <x:v>REA-O-B1</x:v>
      </x:c>
      <x:c r="E742" s="7" t="str">
        <x:v>OPERATIONAL</x:v>
      </x:c>
      <x:c r="F742" s="7" t="str">
        <x:v>PTC-B</x:v>
      </x:c>
      <x:c r="G742" s="7" t="str">
        <x:v>CF-14</x:v>
      </x:c>
      <x:c r="H742" s="7" t="str">
        <x:v>AFTER</x:v>
      </x:c>
      <x:c r="I742" s="7" t="str">
        <x:v>ratio</x:v>
      </x:c>
      <x:c r="J742" s="7" t="n">
        <x:v>0</x:v>
      </x:c>
      <x:c r="K742" s="7" t="n">
        <x:v>1.2</x:v>
      </x:c>
      <x:c r="L742" s="7" t="n">
        <x:v>0.01</x:v>
      </x:c>
      <x:c r="M742" s="7" t="str"/>
      <x:c r="N742" s="7" t="str"/>
      <x:c r="O742" s="7" t="str"/>
      <x:c r="P742" s="7" t="str">
        <x:f>IF(O742="","OPEN",IF(OR(NOT(ISNUMBER(M742)),NOT(ISNUMBER(N742)),ABS(M742)&gt;L742,N742&gt;L742),"FAIL","PASS"))</x:f>
        <x:v>OPEN</x:v>
      </x:c>
    </x:row>
    <x:row r="743">
      <x:c r="B743" s="7" t="str">
        <x:v>CAL-00737</x:v>
      </x:c>
      <x:c r="C743" s="7" t="str">
        <x:v>CH-0369</x:v>
      </x:c>
      <x:c r="D743" s="7" t="str">
        <x:v>REA-O-B1</x:v>
      </x:c>
      <x:c r="E743" s="7" t="str">
        <x:v>OPERATIONAL</x:v>
      </x:c>
      <x:c r="F743" s="7" t="str">
        <x:v>PTC-B</x:v>
      </x:c>
      <x:c r="G743" s="7" t="str">
        <x:v>CF-14</x:v>
      </x:c>
      <x:c r="H743" s="7" t="str">
        <x:v>BEFORE</x:v>
      </x:c>
      <x:c r="I743" s="7" t="str">
        <x:v>ratio</x:v>
      </x:c>
      <x:c r="J743" s="7" t="n">
        <x:v>0</x:v>
      </x:c>
      <x:c r="K743" s="7" t="n">
        <x:v>1.2</x:v>
      </x:c>
      <x:c r="L743" s="7" t="n">
        <x:v>0.01</x:v>
      </x:c>
      <x:c r="M743" s="7" t="str"/>
      <x:c r="N743" s="7" t="str"/>
      <x:c r="O743" s="7" t="str"/>
      <x:c r="P743" s="7" t="str">
        <x:f>IF(O743="","OPEN",IF(OR(NOT(ISNUMBER(M743)),NOT(ISNUMBER(N743)),ABS(M743)&gt;L743,N743&gt;L743),"FAIL","PASS"))</x:f>
        <x:v>OPEN</x:v>
      </x:c>
    </x:row>
    <x:row r="744">
      <x:c r="B744" s="7" t="str">
        <x:v>CAL-00738</x:v>
      </x:c>
      <x:c r="C744" s="7" t="str">
        <x:v>CH-0369</x:v>
      </x:c>
      <x:c r="D744" s="7" t="str">
        <x:v>REA-O-B1</x:v>
      </x:c>
      <x:c r="E744" s="7" t="str">
        <x:v>OPERATIONAL</x:v>
      </x:c>
      <x:c r="F744" s="7" t="str">
        <x:v>PTC-B</x:v>
      </x:c>
      <x:c r="G744" s="7" t="str">
        <x:v>CF-14</x:v>
      </x:c>
      <x:c r="H744" s="7" t="str">
        <x:v>AFTER</x:v>
      </x:c>
      <x:c r="I744" s="7" t="str">
        <x:v>ratio</x:v>
      </x:c>
      <x:c r="J744" s="7" t="n">
        <x:v>0</x:v>
      </x:c>
      <x:c r="K744" s="7" t="n">
        <x:v>1.2</x:v>
      </x:c>
      <x:c r="L744" s="7" t="n">
        <x:v>0.01</x:v>
      </x:c>
      <x:c r="M744" s="7" t="str"/>
      <x:c r="N744" s="7" t="str"/>
      <x:c r="O744" s="7" t="str"/>
      <x:c r="P744" s="7" t="str">
        <x:f>IF(O744="","OPEN",IF(OR(NOT(ISNUMBER(M744)),NOT(ISNUMBER(N744)),ABS(M744)&gt;L744,N744&gt;L744),"FAIL","PASS"))</x:f>
        <x:v>OPEN</x:v>
      </x:c>
    </x:row>
    <x:row r="745">
      <x:c r="B745" s="7" t="str">
        <x:v>CAL-00739</x:v>
      </x:c>
      <x:c r="C745" s="7" t="str">
        <x:v>CH-0370</x:v>
      </x:c>
      <x:c r="D745" s="7" t="str">
        <x:v>REA-O-B1</x:v>
      </x:c>
      <x:c r="E745" s="7" t="str">
        <x:v>OPERATIONAL</x:v>
      </x:c>
      <x:c r="F745" s="7" t="str">
        <x:v>PTC-B</x:v>
      </x:c>
      <x:c r="G745" s="7" t="str">
        <x:v>CF-14</x:v>
      </x:c>
      <x:c r="H745" s="7" t="str">
        <x:v>BEFORE</x:v>
      </x:c>
      <x:c r="I745" s="7" t="str">
        <x:v>ratio</x:v>
      </x:c>
      <x:c r="J745" s="7" t="n">
        <x:v>0</x:v>
      </x:c>
      <x:c r="K745" s="7" t="n">
        <x:v>1.2</x:v>
      </x:c>
      <x:c r="L745" s="7" t="n">
        <x:v>0.01</x:v>
      </x:c>
      <x:c r="M745" s="7" t="str"/>
      <x:c r="N745" s="7" t="str"/>
      <x:c r="O745" s="7" t="str"/>
      <x:c r="P745" s="7" t="str">
        <x:f>IF(O745="","OPEN",IF(OR(NOT(ISNUMBER(M745)),NOT(ISNUMBER(N745)),ABS(M745)&gt;L745,N745&gt;L745),"FAIL","PASS"))</x:f>
        <x:v>OPEN</x:v>
      </x:c>
    </x:row>
    <x:row r="746">
      <x:c r="B746" s="7" t="str">
        <x:v>CAL-00740</x:v>
      </x:c>
      <x:c r="C746" s="7" t="str">
        <x:v>CH-0370</x:v>
      </x:c>
      <x:c r="D746" s="7" t="str">
        <x:v>REA-O-B1</x:v>
      </x:c>
      <x:c r="E746" s="7" t="str">
        <x:v>OPERATIONAL</x:v>
      </x:c>
      <x:c r="F746" s="7" t="str">
        <x:v>PTC-B</x:v>
      </x:c>
      <x:c r="G746" s="7" t="str">
        <x:v>CF-14</x:v>
      </x:c>
      <x:c r="H746" s="7" t="str">
        <x:v>AFTER</x:v>
      </x:c>
      <x:c r="I746" s="7" t="str">
        <x:v>ratio</x:v>
      </x:c>
      <x:c r="J746" s="7" t="n">
        <x:v>0</x:v>
      </x:c>
      <x:c r="K746" s="7" t="n">
        <x:v>1.2</x:v>
      </x:c>
      <x:c r="L746" s="7" t="n">
        <x:v>0.01</x:v>
      </x:c>
      <x:c r="M746" s="7" t="str"/>
      <x:c r="N746" s="7" t="str"/>
      <x:c r="O746" s="7" t="str"/>
      <x:c r="P746" s="7" t="str">
        <x:f>IF(O746="","OPEN",IF(OR(NOT(ISNUMBER(M746)),NOT(ISNUMBER(N746)),ABS(M746)&gt;L746,N746&gt;L746),"FAIL","PASS"))</x:f>
        <x:v>OPEN</x:v>
      </x:c>
    </x:row>
    <x:row r="747">
      <x:c r="B747" s="7" t="str">
        <x:v>CAL-00741</x:v>
      </x:c>
      <x:c r="C747" s="7" t="str">
        <x:v>CH-0371</x:v>
      </x:c>
      <x:c r="D747" s="7" t="str">
        <x:v>REA-O-B1</x:v>
      </x:c>
      <x:c r="E747" s="7" t="str">
        <x:v>OPERATIONAL</x:v>
      </x:c>
      <x:c r="F747" s="7" t="str">
        <x:v>PTC-B</x:v>
      </x:c>
      <x:c r="G747" s="7" t="str">
        <x:v>CF-14</x:v>
      </x:c>
      <x:c r="H747" s="7" t="str">
        <x:v>BEFORE</x:v>
      </x:c>
      <x:c r="I747" s="7" t="str">
        <x:v>ratio</x:v>
      </x:c>
      <x:c r="J747" s="7" t="n">
        <x:v>0</x:v>
      </x:c>
      <x:c r="K747" s="7" t="n">
        <x:v>1.2</x:v>
      </x:c>
      <x:c r="L747" s="7" t="n">
        <x:v>0.01</x:v>
      </x:c>
      <x:c r="M747" s="7" t="str"/>
      <x:c r="N747" s="7" t="str"/>
      <x:c r="O747" s="7" t="str"/>
      <x:c r="P747" s="7" t="str">
        <x:f>IF(O747="","OPEN",IF(OR(NOT(ISNUMBER(M747)),NOT(ISNUMBER(N747)),ABS(M747)&gt;L747,N747&gt;L747),"FAIL","PASS"))</x:f>
        <x:v>OPEN</x:v>
      </x:c>
    </x:row>
    <x:row r="748">
      <x:c r="B748" s="7" t="str">
        <x:v>CAL-00742</x:v>
      </x:c>
      <x:c r="C748" s="7" t="str">
        <x:v>CH-0371</x:v>
      </x:c>
      <x:c r="D748" s="7" t="str">
        <x:v>REA-O-B1</x:v>
      </x:c>
      <x:c r="E748" s="7" t="str">
        <x:v>OPERATIONAL</x:v>
      </x:c>
      <x:c r="F748" s="7" t="str">
        <x:v>PTC-B</x:v>
      </x:c>
      <x:c r="G748" s="7" t="str">
        <x:v>CF-14</x:v>
      </x:c>
      <x:c r="H748" s="7" t="str">
        <x:v>AFTER</x:v>
      </x:c>
      <x:c r="I748" s="7" t="str">
        <x:v>ratio</x:v>
      </x:c>
      <x:c r="J748" s="7" t="n">
        <x:v>0</x:v>
      </x:c>
      <x:c r="K748" s="7" t="n">
        <x:v>1.2</x:v>
      </x:c>
      <x:c r="L748" s="7" t="n">
        <x:v>0.01</x:v>
      </x:c>
      <x:c r="M748" s="7" t="str"/>
      <x:c r="N748" s="7" t="str"/>
      <x:c r="O748" s="7" t="str"/>
      <x:c r="P748" s="7" t="str">
        <x:f>IF(O748="","OPEN",IF(OR(NOT(ISNUMBER(M748)),NOT(ISNUMBER(N748)),ABS(M748)&gt;L748,N748&gt;L748),"FAIL","PASS"))</x:f>
        <x:v>OPEN</x:v>
      </x:c>
    </x:row>
    <x:row r="749">
      <x:c r="B749" s="7" t="str">
        <x:v>CAL-00743</x:v>
      </x:c>
      <x:c r="C749" s="7" t="str">
        <x:v>CH-0372</x:v>
      </x:c>
      <x:c r="D749" s="7" t="str">
        <x:v>REA-O-B1</x:v>
      </x:c>
      <x:c r="E749" s="7" t="str">
        <x:v>OPERATIONAL</x:v>
      </x:c>
      <x:c r="F749" s="7" t="str">
        <x:v>PTC-B</x:v>
      </x:c>
      <x:c r="G749" s="7" t="str">
        <x:v>CF-14</x:v>
      </x:c>
      <x:c r="H749" s="7" t="str">
        <x:v>BEFORE</x:v>
      </x:c>
      <x:c r="I749" s="7" t="str">
        <x:v>ratio</x:v>
      </x:c>
      <x:c r="J749" s="7" t="n">
        <x:v>0</x:v>
      </x:c>
      <x:c r="K749" s="7" t="n">
        <x:v>1.2</x:v>
      </x:c>
      <x:c r="L749" s="7" t="n">
        <x:v>0.01</x:v>
      </x:c>
      <x:c r="M749" s="7" t="str"/>
      <x:c r="N749" s="7" t="str"/>
      <x:c r="O749" s="7" t="str"/>
      <x:c r="P749" s="7" t="str">
        <x:f>IF(O749="","OPEN",IF(OR(NOT(ISNUMBER(M749)),NOT(ISNUMBER(N749)),ABS(M749)&gt;L749,N749&gt;L749),"FAIL","PASS"))</x:f>
        <x:v>OPEN</x:v>
      </x:c>
    </x:row>
    <x:row r="750">
      <x:c r="B750" s="7" t="str">
        <x:v>CAL-00744</x:v>
      </x:c>
      <x:c r="C750" s="7" t="str">
        <x:v>CH-0372</x:v>
      </x:c>
      <x:c r="D750" s="7" t="str">
        <x:v>REA-O-B1</x:v>
      </x:c>
      <x:c r="E750" s="7" t="str">
        <x:v>OPERATIONAL</x:v>
      </x:c>
      <x:c r="F750" s="7" t="str">
        <x:v>PTC-B</x:v>
      </x:c>
      <x:c r="G750" s="7" t="str">
        <x:v>CF-14</x:v>
      </x:c>
      <x:c r="H750" s="7" t="str">
        <x:v>AFTER</x:v>
      </x:c>
      <x:c r="I750" s="7" t="str">
        <x:v>ratio</x:v>
      </x:c>
      <x:c r="J750" s="7" t="n">
        <x:v>0</x:v>
      </x:c>
      <x:c r="K750" s="7" t="n">
        <x:v>1.2</x:v>
      </x:c>
      <x:c r="L750" s="7" t="n">
        <x:v>0.01</x:v>
      </x:c>
      <x:c r="M750" s="7" t="str"/>
      <x:c r="N750" s="7" t="str"/>
      <x:c r="O750" s="7" t="str"/>
      <x:c r="P750" s="7" t="str">
        <x:f>IF(O750="","OPEN",IF(OR(NOT(ISNUMBER(M750)),NOT(ISNUMBER(N750)),ABS(M750)&gt;L750,N750&gt;L750),"FAIL","PASS"))</x:f>
        <x:v>OPEN</x:v>
      </x:c>
    </x:row>
    <x:row r="751">
      <x:c r="B751" s="7" t="str">
        <x:v>CAL-00745</x:v>
      </x:c>
      <x:c r="C751" s="7" t="str">
        <x:v>CH-0373</x:v>
      </x:c>
      <x:c r="D751" s="7" t="str">
        <x:v>REA-O-B1</x:v>
      </x:c>
      <x:c r="E751" s="7" t="str">
        <x:v>OPERATIONAL</x:v>
      </x:c>
      <x:c r="F751" s="7" t="str">
        <x:v>PTC-B</x:v>
      </x:c>
      <x:c r="G751" s="7" t="str">
        <x:v>CF-15</x:v>
      </x:c>
      <x:c r="H751" s="7" t="str">
        <x:v>BEFORE</x:v>
      </x:c>
      <x:c r="I751" s="7" t="str">
        <x:v>V</x:v>
      </x:c>
      <x:c r="J751" s="7" t="n">
        <x:v>0</x:v>
      </x:c>
      <x:c r="K751" s="7" t="n">
        <x:v>600</x:v>
      </x:c>
      <x:c r="L751" s="7" t="n">
        <x:v>3</x:v>
      </x:c>
      <x:c r="M751" s="7" t="str"/>
      <x:c r="N751" s="7" t="str"/>
      <x:c r="O751" s="7" t="str"/>
      <x:c r="P751" s="7" t="str">
        <x:f>IF(O751="","OPEN",IF(OR(NOT(ISNUMBER(M751)),NOT(ISNUMBER(N751)),ABS(M751)&gt;L751,N751&gt;L751),"FAIL","PASS"))</x:f>
        <x:v>OPEN</x:v>
      </x:c>
    </x:row>
    <x:row r="752">
      <x:c r="B752" s="7" t="str">
        <x:v>CAL-00746</x:v>
      </x:c>
      <x:c r="C752" s="7" t="str">
        <x:v>CH-0373</x:v>
      </x:c>
      <x:c r="D752" s="7" t="str">
        <x:v>REA-O-B1</x:v>
      </x:c>
      <x:c r="E752" s="7" t="str">
        <x:v>OPERATIONAL</x:v>
      </x:c>
      <x:c r="F752" s="7" t="str">
        <x:v>PTC-B</x:v>
      </x:c>
      <x:c r="G752" s="7" t="str">
        <x:v>CF-15</x:v>
      </x:c>
      <x:c r="H752" s="7" t="str">
        <x:v>AFTER</x:v>
      </x:c>
      <x:c r="I752" s="7" t="str">
        <x:v>V</x:v>
      </x:c>
      <x:c r="J752" s="7" t="n">
        <x:v>0</x:v>
      </x:c>
      <x:c r="K752" s="7" t="n">
        <x:v>600</x:v>
      </x:c>
      <x:c r="L752" s="7" t="n">
        <x:v>3</x:v>
      </x:c>
      <x:c r="M752" s="7" t="str"/>
      <x:c r="N752" s="7" t="str"/>
      <x:c r="O752" s="7" t="str"/>
      <x:c r="P752" s="7" t="str">
        <x:f>IF(O752="","OPEN",IF(OR(NOT(ISNUMBER(M752)),NOT(ISNUMBER(N752)),ABS(M752)&gt;L752,N752&gt;L752),"FAIL","PASS"))</x:f>
        <x:v>OPEN</x:v>
      </x:c>
    </x:row>
    <x:row r="753">
      <x:c r="B753" s="7" t="str">
        <x:v>CAL-00747</x:v>
      </x:c>
      <x:c r="C753" s="7" t="str">
        <x:v>CH-0374</x:v>
      </x:c>
      <x:c r="D753" s="7" t="str">
        <x:v>REA-O-B1</x:v>
      </x:c>
      <x:c r="E753" s="7" t="str">
        <x:v>OPERATIONAL</x:v>
      </x:c>
      <x:c r="F753" s="7" t="str">
        <x:v>PTC-B</x:v>
      </x:c>
      <x:c r="G753" s="7" t="str">
        <x:v>CF-15</x:v>
      </x:c>
      <x:c r="H753" s="7" t="str">
        <x:v>BEFORE</x:v>
      </x:c>
      <x:c r="I753" s="7" t="str">
        <x:v>V</x:v>
      </x:c>
      <x:c r="J753" s="7" t="n">
        <x:v>0</x:v>
      </x:c>
      <x:c r="K753" s="7" t="n">
        <x:v>600</x:v>
      </x:c>
      <x:c r="L753" s="7" t="n">
        <x:v>3</x:v>
      </x:c>
      <x:c r="M753" s="7" t="str"/>
      <x:c r="N753" s="7" t="str"/>
      <x:c r="O753" s="7" t="str"/>
      <x:c r="P753" s="7" t="str">
        <x:f>IF(O753="","OPEN",IF(OR(NOT(ISNUMBER(M753)),NOT(ISNUMBER(N753)),ABS(M753)&gt;L753,N753&gt;L753),"FAIL","PASS"))</x:f>
        <x:v>OPEN</x:v>
      </x:c>
    </x:row>
    <x:row r="754">
      <x:c r="B754" s="7" t="str">
        <x:v>CAL-00748</x:v>
      </x:c>
      <x:c r="C754" s="7" t="str">
        <x:v>CH-0374</x:v>
      </x:c>
      <x:c r="D754" s="7" t="str">
        <x:v>REA-O-B1</x:v>
      </x:c>
      <x:c r="E754" s="7" t="str">
        <x:v>OPERATIONAL</x:v>
      </x:c>
      <x:c r="F754" s="7" t="str">
        <x:v>PTC-B</x:v>
      </x:c>
      <x:c r="G754" s="7" t="str">
        <x:v>CF-15</x:v>
      </x:c>
      <x:c r="H754" s="7" t="str">
        <x:v>AFTER</x:v>
      </x:c>
      <x:c r="I754" s="7" t="str">
        <x:v>V</x:v>
      </x:c>
      <x:c r="J754" s="7" t="n">
        <x:v>0</x:v>
      </x:c>
      <x:c r="K754" s="7" t="n">
        <x:v>600</x:v>
      </x:c>
      <x:c r="L754" s="7" t="n">
        <x:v>3</x:v>
      </x:c>
      <x:c r="M754" s="7" t="str"/>
      <x:c r="N754" s="7" t="str"/>
      <x:c r="O754" s="7" t="str"/>
      <x:c r="P754" s="7" t="str">
        <x:f>IF(O754="","OPEN",IF(OR(NOT(ISNUMBER(M754)),NOT(ISNUMBER(N754)),ABS(M754)&gt;L754,N754&gt;L754),"FAIL","PASS"))</x:f>
        <x:v>OPEN</x:v>
      </x:c>
    </x:row>
    <x:row r="755">
      <x:c r="B755" s="7" t="str">
        <x:v>CAL-00749</x:v>
      </x:c>
      <x:c r="C755" s="7" t="str">
        <x:v>CH-0375</x:v>
      </x:c>
      <x:c r="D755" s="7" t="str">
        <x:v>REA-O-B1</x:v>
      </x:c>
      <x:c r="E755" s="7" t="str">
        <x:v>OPERATIONAL</x:v>
      </x:c>
      <x:c r="F755" s="7" t="str">
        <x:v>PTC-B</x:v>
      </x:c>
      <x:c r="G755" s="7" t="str">
        <x:v>CF-15</x:v>
      </x:c>
      <x:c r="H755" s="7" t="str">
        <x:v>BEFORE</x:v>
      </x:c>
      <x:c r="I755" s="7" t="str">
        <x:v>V</x:v>
      </x:c>
      <x:c r="J755" s="7" t="n">
        <x:v>0</x:v>
      </x:c>
      <x:c r="K755" s="7" t="n">
        <x:v>600</x:v>
      </x:c>
      <x:c r="L755" s="7" t="n">
        <x:v>3</x:v>
      </x:c>
      <x:c r="M755" s="7" t="str"/>
      <x:c r="N755" s="7" t="str"/>
      <x:c r="O755" s="7" t="str"/>
      <x:c r="P755" s="7" t="str">
        <x:f>IF(O755="","OPEN",IF(OR(NOT(ISNUMBER(M755)),NOT(ISNUMBER(N755)),ABS(M755)&gt;L755,N755&gt;L755),"FAIL","PASS"))</x:f>
        <x:v>OPEN</x:v>
      </x:c>
    </x:row>
    <x:row r="756">
      <x:c r="B756" s="7" t="str">
        <x:v>CAL-00750</x:v>
      </x:c>
      <x:c r="C756" s="7" t="str">
        <x:v>CH-0375</x:v>
      </x:c>
      <x:c r="D756" s="7" t="str">
        <x:v>REA-O-B1</x:v>
      </x:c>
      <x:c r="E756" s="7" t="str">
        <x:v>OPERATIONAL</x:v>
      </x:c>
      <x:c r="F756" s="7" t="str">
        <x:v>PTC-B</x:v>
      </x:c>
      <x:c r="G756" s="7" t="str">
        <x:v>CF-15</x:v>
      </x:c>
      <x:c r="H756" s="7" t="str">
        <x:v>AFTER</x:v>
      </x:c>
      <x:c r="I756" s="7" t="str">
        <x:v>V</x:v>
      </x:c>
      <x:c r="J756" s="7" t="n">
        <x:v>0</x:v>
      </x:c>
      <x:c r="K756" s="7" t="n">
        <x:v>600</x:v>
      </x:c>
      <x:c r="L756" s="7" t="n">
        <x:v>3</x:v>
      </x:c>
      <x:c r="M756" s="7" t="str"/>
      <x:c r="N756" s="7" t="str"/>
      <x:c r="O756" s="7" t="str"/>
      <x:c r="P756" s="7" t="str">
        <x:f>IF(O756="","OPEN",IF(OR(NOT(ISNUMBER(M756)),NOT(ISNUMBER(N756)),ABS(M756)&gt;L756,N756&gt;L756),"FAIL","PASS"))</x:f>
        <x:v>OPEN</x:v>
      </x:c>
    </x:row>
    <x:row r="757">
      <x:c r="B757" s="7" t="str">
        <x:v>CAL-00751</x:v>
      </x:c>
      <x:c r="C757" s="7" t="str">
        <x:v>CH-0376</x:v>
      </x:c>
      <x:c r="D757" s="7" t="str">
        <x:v>REA-O-B1</x:v>
      </x:c>
      <x:c r="E757" s="7" t="str">
        <x:v>OPERATIONAL</x:v>
      </x:c>
      <x:c r="F757" s="7" t="str">
        <x:v>PTC-B</x:v>
      </x:c>
      <x:c r="G757" s="7" t="str">
        <x:v>CF-15</x:v>
      </x:c>
      <x:c r="H757" s="7" t="str">
        <x:v>BEFORE</x:v>
      </x:c>
      <x:c r="I757" s="7" t="str">
        <x:v>V</x:v>
      </x:c>
      <x:c r="J757" s="7" t="n">
        <x:v>0</x:v>
      </x:c>
      <x:c r="K757" s="7" t="n">
        <x:v>600</x:v>
      </x:c>
      <x:c r="L757" s="7" t="n">
        <x:v>3</x:v>
      </x:c>
      <x:c r="M757" s="7" t="str"/>
      <x:c r="N757" s="7" t="str"/>
      <x:c r="O757" s="7" t="str"/>
      <x:c r="P757" s="7" t="str">
        <x:f>IF(O757="","OPEN",IF(OR(NOT(ISNUMBER(M757)),NOT(ISNUMBER(N757)),ABS(M757)&gt;L757,N757&gt;L757),"FAIL","PASS"))</x:f>
        <x:v>OPEN</x:v>
      </x:c>
    </x:row>
    <x:row r="758">
      <x:c r="B758" s="7" t="str">
        <x:v>CAL-00752</x:v>
      </x:c>
      <x:c r="C758" s="7" t="str">
        <x:v>CH-0376</x:v>
      </x:c>
      <x:c r="D758" s="7" t="str">
        <x:v>REA-O-B1</x:v>
      </x:c>
      <x:c r="E758" s="7" t="str">
        <x:v>OPERATIONAL</x:v>
      </x:c>
      <x:c r="F758" s="7" t="str">
        <x:v>PTC-B</x:v>
      </x:c>
      <x:c r="G758" s="7" t="str">
        <x:v>CF-15</x:v>
      </x:c>
      <x:c r="H758" s="7" t="str">
        <x:v>AFTER</x:v>
      </x:c>
      <x:c r="I758" s="7" t="str">
        <x:v>V</x:v>
      </x:c>
      <x:c r="J758" s="7" t="n">
        <x:v>0</x:v>
      </x:c>
      <x:c r="K758" s="7" t="n">
        <x:v>600</x:v>
      </x:c>
      <x:c r="L758" s="7" t="n">
        <x:v>3</x:v>
      </x:c>
      <x:c r="M758" s="7" t="str"/>
      <x:c r="N758" s="7" t="str"/>
      <x:c r="O758" s="7" t="str"/>
      <x:c r="P758" s="7" t="str">
        <x:f>IF(O758="","OPEN",IF(OR(NOT(ISNUMBER(M758)),NOT(ISNUMBER(N758)),ABS(M758)&gt;L758,N758&gt;L758),"FAIL","PASS"))</x:f>
        <x:v>OPEN</x:v>
      </x:c>
    </x:row>
    <x:row r="759">
      <x:c r="B759" s="7" t="str">
        <x:v>CAL-00753</x:v>
      </x:c>
      <x:c r="C759" s="7" t="str">
        <x:v>CH-0377</x:v>
      </x:c>
      <x:c r="D759" s="7" t="str">
        <x:v>REA-O-B1</x:v>
      </x:c>
      <x:c r="E759" s="7" t="str">
        <x:v>OPERATIONAL</x:v>
      </x:c>
      <x:c r="F759" s="7" t="str">
        <x:v>PTC-B</x:v>
      </x:c>
      <x:c r="G759" s="7" t="str">
        <x:v>CF-15</x:v>
      </x:c>
      <x:c r="H759" s="7" t="str">
        <x:v>BEFORE</x:v>
      </x:c>
      <x:c r="I759" s="7" t="str">
        <x:v>V</x:v>
      </x:c>
      <x:c r="J759" s="7" t="n">
        <x:v>0</x:v>
      </x:c>
      <x:c r="K759" s="7" t="n">
        <x:v>600</x:v>
      </x:c>
      <x:c r="L759" s="7" t="n">
        <x:v>3</x:v>
      </x:c>
      <x:c r="M759" s="7" t="str"/>
      <x:c r="N759" s="7" t="str"/>
      <x:c r="O759" s="7" t="str"/>
      <x:c r="P759" s="7" t="str">
        <x:f>IF(O759="","OPEN",IF(OR(NOT(ISNUMBER(M759)),NOT(ISNUMBER(N759)),ABS(M759)&gt;L759,N759&gt;L759),"FAIL","PASS"))</x:f>
        <x:v>OPEN</x:v>
      </x:c>
    </x:row>
    <x:row r="760">
      <x:c r="B760" s="7" t="str">
        <x:v>CAL-00754</x:v>
      </x:c>
      <x:c r="C760" s="7" t="str">
        <x:v>CH-0377</x:v>
      </x:c>
      <x:c r="D760" s="7" t="str">
        <x:v>REA-O-B1</x:v>
      </x:c>
      <x:c r="E760" s="7" t="str">
        <x:v>OPERATIONAL</x:v>
      </x:c>
      <x:c r="F760" s="7" t="str">
        <x:v>PTC-B</x:v>
      </x:c>
      <x:c r="G760" s="7" t="str">
        <x:v>CF-15</x:v>
      </x:c>
      <x:c r="H760" s="7" t="str">
        <x:v>AFTER</x:v>
      </x:c>
      <x:c r="I760" s="7" t="str">
        <x:v>V</x:v>
      </x:c>
      <x:c r="J760" s="7" t="n">
        <x:v>0</x:v>
      </x:c>
      <x:c r="K760" s="7" t="n">
        <x:v>600</x:v>
      </x:c>
      <x:c r="L760" s="7" t="n">
        <x:v>3</x:v>
      </x:c>
      <x:c r="M760" s="7" t="str"/>
      <x:c r="N760" s="7" t="str"/>
      <x:c r="O760" s="7" t="str"/>
      <x:c r="P760" s="7" t="str">
        <x:f>IF(O760="","OPEN",IF(OR(NOT(ISNUMBER(M760)),NOT(ISNUMBER(N760)),ABS(M760)&gt;L760,N760&gt;L760),"FAIL","PASS"))</x:f>
        <x:v>OPEN</x:v>
      </x:c>
    </x:row>
    <x:row r="761">
      <x:c r="B761" s="7" t="str">
        <x:v>CAL-00755</x:v>
      </x:c>
      <x:c r="C761" s="7" t="str">
        <x:v>CH-0378</x:v>
      </x:c>
      <x:c r="D761" s="7" t="str">
        <x:v>REA-O-B1</x:v>
      </x:c>
      <x:c r="E761" s="7" t="str">
        <x:v>OPERATIONAL</x:v>
      </x:c>
      <x:c r="F761" s="7" t="str">
        <x:v>PTC-B</x:v>
      </x:c>
      <x:c r="G761" s="7" t="str">
        <x:v>CF-15</x:v>
      </x:c>
      <x:c r="H761" s="7" t="str">
        <x:v>BEFORE</x:v>
      </x:c>
      <x:c r="I761" s="7" t="str">
        <x:v>V</x:v>
      </x:c>
      <x:c r="J761" s="7" t="n">
        <x:v>0</x:v>
      </x:c>
      <x:c r="K761" s="7" t="n">
        <x:v>600</x:v>
      </x:c>
      <x:c r="L761" s="7" t="n">
        <x:v>3</x:v>
      </x:c>
      <x:c r="M761" s="7" t="str"/>
      <x:c r="N761" s="7" t="str"/>
      <x:c r="O761" s="7" t="str"/>
      <x:c r="P761" s="7" t="str">
        <x:f>IF(O761="","OPEN",IF(OR(NOT(ISNUMBER(M761)),NOT(ISNUMBER(N761)),ABS(M761)&gt;L761,N761&gt;L761),"FAIL","PASS"))</x:f>
        <x:v>OPEN</x:v>
      </x:c>
    </x:row>
    <x:row r="762">
      <x:c r="B762" s="7" t="str">
        <x:v>CAL-00756</x:v>
      </x:c>
      <x:c r="C762" s="7" t="str">
        <x:v>CH-0378</x:v>
      </x:c>
      <x:c r="D762" s="7" t="str">
        <x:v>REA-O-B1</x:v>
      </x:c>
      <x:c r="E762" s="7" t="str">
        <x:v>OPERATIONAL</x:v>
      </x:c>
      <x:c r="F762" s="7" t="str">
        <x:v>PTC-B</x:v>
      </x:c>
      <x:c r="G762" s="7" t="str">
        <x:v>CF-15</x:v>
      </x:c>
      <x:c r="H762" s="7" t="str">
        <x:v>AFTER</x:v>
      </x:c>
      <x:c r="I762" s="7" t="str">
        <x:v>V</x:v>
      </x:c>
      <x:c r="J762" s="7" t="n">
        <x:v>0</x:v>
      </x:c>
      <x:c r="K762" s="7" t="n">
        <x:v>600</x:v>
      </x:c>
      <x:c r="L762" s="7" t="n">
        <x:v>3</x:v>
      </x:c>
      <x:c r="M762" s="7" t="str"/>
      <x:c r="N762" s="7" t="str"/>
      <x:c r="O762" s="7" t="str"/>
      <x:c r="P762" s="7" t="str">
        <x:f>IF(O762="","OPEN",IF(OR(NOT(ISNUMBER(M762)),NOT(ISNUMBER(N762)),ABS(M762)&gt;L762,N762&gt;L762),"FAIL","PASS"))</x:f>
        <x:v>OPEN</x:v>
      </x:c>
    </x:row>
    <x:row r="763">
      <x:c r="B763" s="7" t="str">
        <x:v>CAL-00757</x:v>
      </x:c>
      <x:c r="C763" s="7" t="str">
        <x:v>CH-0379</x:v>
      </x:c>
      <x:c r="D763" s="7" t="str">
        <x:v>REA-O-B1</x:v>
      </x:c>
      <x:c r="E763" s="7" t="str">
        <x:v>OPERATIONAL</x:v>
      </x:c>
      <x:c r="F763" s="7" t="str">
        <x:v>PTC-B</x:v>
      </x:c>
      <x:c r="G763" s="7" t="str">
        <x:v>CF-16</x:v>
      </x:c>
      <x:c r="H763" s="7" t="str">
        <x:v>BEFORE</x:v>
      </x:c>
      <x:c r="I763" s="7" t="str">
        <x:v>ratio</x:v>
      </x:c>
      <x:c r="J763" s="7" t="n">
        <x:v>0</x:v>
      </x:c>
      <x:c r="K763" s="7" t="n">
        <x:v>1.2</x:v>
      </x:c>
      <x:c r="L763" s="7" t="n">
        <x:v>0.01</x:v>
      </x:c>
      <x:c r="M763" s="7" t="str"/>
      <x:c r="N763" s="7" t="str"/>
      <x:c r="O763" s="7" t="str"/>
      <x:c r="P763" s="7" t="str">
        <x:f>IF(O763="","OPEN",IF(OR(NOT(ISNUMBER(M763)),NOT(ISNUMBER(N763)),ABS(M763)&gt;L763,N763&gt;L763),"FAIL","PASS"))</x:f>
        <x:v>OPEN</x:v>
      </x:c>
    </x:row>
    <x:row r="764">
      <x:c r="B764" s="7" t="str">
        <x:v>CAL-00758</x:v>
      </x:c>
      <x:c r="C764" s="7" t="str">
        <x:v>CH-0379</x:v>
      </x:c>
      <x:c r="D764" s="7" t="str">
        <x:v>REA-O-B1</x:v>
      </x:c>
      <x:c r="E764" s="7" t="str">
        <x:v>OPERATIONAL</x:v>
      </x:c>
      <x:c r="F764" s="7" t="str">
        <x:v>PTC-B</x:v>
      </x:c>
      <x:c r="G764" s="7" t="str">
        <x:v>CF-16</x:v>
      </x:c>
      <x:c r="H764" s="7" t="str">
        <x:v>AFTER</x:v>
      </x:c>
      <x:c r="I764" s="7" t="str">
        <x:v>ratio</x:v>
      </x:c>
      <x:c r="J764" s="7" t="n">
        <x:v>0</x:v>
      </x:c>
      <x:c r="K764" s="7" t="n">
        <x:v>1.2</x:v>
      </x:c>
      <x:c r="L764" s="7" t="n">
        <x:v>0.01</x:v>
      </x:c>
      <x:c r="M764" s="7" t="str"/>
      <x:c r="N764" s="7" t="str"/>
      <x:c r="O764" s="7" t="str"/>
      <x:c r="P764" s="7" t="str">
        <x:f>IF(O764="","OPEN",IF(OR(NOT(ISNUMBER(M764)),NOT(ISNUMBER(N764)),ABS(M764)&gt;L764,N764&gt;L764),"FAIL","PASS"))</x:f>
        <x:v>OPEN</x:v>
      </x:c>
    </x:row>
    <x:row r="765">
      <x:c r="B765" s="7" t="str">
        <x:v>CAL-00759</x:v>
      </x:c>
      <x:c r="C765" s="7" t="str">
        <x:v>CH-0380</x:v>
      </x:c>
      <x:c r="D765" s="7" t="str">
        <x:v>REA-O-B1</x:v>
      </x:c>
      <x:c r="E765" s="7" t="str">
        <x:v>OPERATIONAL</x:v>
      </x:c>
      <x:c r="F765" s="7" t="str">
        <x:v>PTC-B</x:v>
      </x:c>
      <x:c r="G765" s="7" t="str">
        <x:v>CF-16</x:v>
      </x:c>
      <x:c r="H765" s="7" t="str">
        <x:v>BEFORE</x:v>
      </x:c>
      <x:c r="I765" s="7" t="str">
        <x:v>ratio</x:v>
      </x:c>
      <x:c r="J765" s="7" t="n">
        <x:v>0</x:v>
      </x:c>
      <x:c r="K765" s="7" t="n">
        <x:v>1.2</x:v>
      </x:c>
      <x:c r="L765" s="7" t="n">
        <x:v>0.01</x:v>
      </x:c>
      <x:c r="M765" s="7" t="str"/>
      <x:c r="N765" s="7" t="str"/>
      <x:c r="O765" s="7" t="str"/>
      <x:c r="P765" s="7" t="str">
        <x:f>IF(O765="","OPEN",IF(OR(NOT(ISNUMBER(M765)),NOT(ISNUMBER(N765)),ABS(M765)&gt;L765,N765&gt;L765),"FAIL","PASS"))</x:f>
        <x:v>OPEN</x:v>
      </x:c>
    </x:row>
    <x:row r="766">
      <x:c r="B766" s="7" t="str">
        <x:v>CAL-00760</x:v>
      </x:c>
      <x:c r="C766" s="7" t="str">
        <x:v>CH-0380</x:v>
      </x:c>
      <x:c r="D766" s="7" t="str">
        <x:v>REA-O-B1</x:v>
      </x:c>
      <x:c r="E766" s="7" t="str">
        <x:v>OPERATIONAL</x:v>
      </x:c>
      <x:c r="F766" s="7" t="str">
        <x:v>PTC-B</x:v>
      </x:c>
      <x:c r="G766" s="7" t="str">
        <x:v>CF-16</x:v>
      </x:c>
      <x:c r="H766" s="7" t="str">
        <x:v>AFTER</x:v>
      </x:c>
      <x:c r="I766" s="7" t="str">
        <x:v>ratio</x:v>
      </x:c>
      <x:c r="J766" s="7" t="n">
        <x:v>0</x:v>
      </x:c>
      <x:c r="K766" s="7" t="n">
        <x:v>1.2</x:v>
      </x:c>
      <x:c r="L766" s="7" t="n">
        <x:v>0.01</x:v>
      </x:c>
      <x:c r="M766" s="7" t="str"/>
      <x:c r="N766" s="7" t="str"/>
      <x:c r="O766" s="7" t="str"/>
      <x:c r="P766" s="7" t="str">
        <x:f>IF(O766="","OPEN",IF(OR(NOT(ISNUMBER(M766)),NOT(ISNUMBER(N766)),ABS(M766)&gt;L766,N766&gt;L766),"FAIL","PASS"))</x:f>
        <x:v>OPEN</x:v>
      </x:c>
    </x:row>
    <x:row r="767">
      <x:c r="B767" s="7" t="str">
        <x:v>CAL-00761</x:v>
      </x:c>
      <x:c r="C767" s="7" t="str">
        <x:v>CH-0381</x:v>
      </x:c>
      <x:c r="D767" s="7" t="str">
        <x:v>REA-O-B1</x:v>
      </x:c>
      <x:c r="E767" s="7" t="str">
        <x:v>OPERATIONAL</x:v>
      </x:c>
      <x:c r="F767" s="7" t="str">
        <x:v>PTC-B</x:v>
      </x:c>
      <x:c r="G767" s="7" t="str">
        <x:v>CF-16</x:v>
      </x:c>
      <x:c r="H767" s="7" t="str">
        <x:v>BEFORE</x:v>
      </x:c>
      <x:c r="I767" s="7" t="str">
        <x:v>ratio</x:v>
      </x:c>
      <x:c r="J767" s="7" t="n">
        <x:v>0</x:v>
      </x:c>
      <x:c r="K767" s="7" t="n">
        <x:v>1.2</x:v>
      </x:c>
      <x:c r="L767" s="7" t="n">
        <x:v>0.01</x:v>
      </x:c>
      <x:c r="M767" s="7" t="str"/>
      <x:c r="N767" s="7" t="str"/>
      <x:c r="O767" s="7" t="str"/>
      <x:c r="P767" s="7" t="str">
        <x:f>IF(O767="","OPEN",IF(OR(NOT(ISNUMBER(M767)),NOT(ISNUMBER(N767)),ABS(M767)&gt;L767,N767&gt;L767),"FAIL","PASS"))</x:f>
        <x:v>OPEN</x:v>
      </x:c>
    </x:row>
    <x:row r="768">
      <x:c r="B768" s="7" t="str">
        <x:v>CAL-00762</x:v>
      </x:c>
      <x:c r="C768" s="7" t="str">
        <x:v>CH-0381</x:v>
      </x:c>
      <x:c r="D768" s="7" t="str">
        <x:v>REA-O-B1</x:v>
      </x:c>
      <x:c r="E768" s="7" t="str">
        <x:v>OPERATIONAL</x:v>
      </x:c>
      <x:c r="F768" s="7" t="str">
        <x:v>PTC-B</x:v>
      </x:c>
      <x:c r="G768" s="7" t="str">
        <x:v>CF-16</x:v>
      </x:c>
      <x:c r="H768" s="7" t="str">
        <x:v>AFTER</x:v>
      </x:c>
      <x:c r="I768" s="7" t="str">
        <x:v>ratio</x:v>
      </x:c>
      <x:c r="J768" s="7" t="n">
        <x:v>0</x:v>
      </x:c>
      <x:c r="K768" s="7" t="n">
        <x:v>1.2</x:v>
      </x:c>
      <x:c r="L768" s="7" t="n">
        <x:v>0.01</x:v>
      </x:c>
      <x:c r="M768" s="7" t="str"/>
      <x:c r="N768" s="7" t="str"/>
      <x:c r="O768" s="7" t="str"/>
      <x:c r="P768" s="7" t="str">
        <x:f>IF(O768="","OPEN",IF(OR(NOT(ISNUMBER(M768)),NOT(ISNUMBER(N768)),ABS(M768)&gt;L768,N768&gt;L768),"FAIL","PASS"))</x:f>
        <x:v>OPEN</x:v>
      </x:c>
    </x:row>
    <x:row r="769">
      <x:c r="B769" s="7" t="str">
        <x:v>CAL-00763</x:v>
      </x:c>
      <x:c r="C769" s="7" t="str">
        <x:v>CH-0382</x:v>
      </x:c>
      <x:c r="D769" s="7" t="str">
        <x:v>REA-O-B1</x:v>
      </x:c>
      <x:c r="E769" s="7" t="str">
        <x:v>OPERATIONAL</x:v>
      </x:c>
      <x:c r="F769" s="7" t="str">
        <x:v>PTC-B</x:v>
      </x:c>
      <x:c r="G769" s="7" t="str">
        <x:v>CF-16</x:v>
      </x:c>
      <x:c r="H769" s="7" t="str">
        <x:v>BEFORE</x:v>
      </x:c>
      <x:c r="I769" s="7" t="str">
        <x:v>ratio</x:v>
      </x:c>
      <x:c r="J769" s="7" t="n">
        <x:v>0</x:v>
      </x:c>
      <x:c r="K769" s="7" t="n">
        <x:v>1.2</x:v>
      </x:c>
      <x:c r="L769" s="7" t="n">
        <x:v>0.01</x:v>
      </x:c>
      <x:c r="M769" s="7" t="str"/>
      <x:c r="N769" s="7" t="str"/>
      <x:c r="O769" s="7" t="str"/>
      <x:c r="P769" s="7" t="str">
        <x:f>IF(O769="","OPEN",IF(OR(NOT(ISNUMBER(M769)),NOT(ISNUMBER(N769)),ABS(M769)&gt;L769,N769&gt;L769),"FAIL","PASS"))</x:f>
        <x:v>OPEN</x:v>
      </x:c>
    </x:row>
    <x:row r="770">
      <x:c r="B770" s="7" t="str">
        <x:v>CAL-00764</x:v>
      </x:c>
      <x:c r="C770" s="7" t="str">
        <x:v>CH-0382</x:v>
      </x:c>
      <x:c r="D770" s="7" t="str">
        <x:v>REA-O-B1</x:v>
      </x:c>
      <x:c r="E770" s="7" t="str">
        <x:v>OPERATIONAL</x:v>
      </x:c>
      <x:c r="F770" s="7" t="str">
        <x:v>PTC-B</x:v>
      </x:c>
      <x:c r="G770" s="7" t="str">
        <x:v>CF-16</x:v>
      </x:c>
      <x:c r="H770" s="7" t="str">
        <x:v>AFTER</x:v>
      </x:c>
      <x:c r="I770" s="7" t="str">
        <x:v>ratio</x:v>
      </x:c>
      <x:c r="J770" s="7" t="n">
        <x:v>0</x:v>
      </x:c>
      <x:c r="K770" s="7" t="n">
        <x:v>1.2</x:v>
      </x:c>
      <x:c r="L770" s="7" t="n">
        <x:v>0.01</x:v>
      </x:c>
      <x:c r="M770" s="7" t="str"/>
      <x:c r="N770" s="7" t="str"/>
      <x:c r="O770" s="7" t="str"/>
      <x:c r="P770" s="7" t="str">
        <x:f>IF(O770="","OPEN",IF(OR(NOT(ISNUMBER(M770)),NOT(ISNUMBER(N770)),ABS(M770)&gt;L770,N770&gt;L770),"FAIL","PASS"))</x:f>
        <x:v>OPEN</x:v>
      </x:c>
    </x:row>
    <x:row r="771">
      <x:c r="B771" s="7" t="str">
        <x:v>CAL-00765</x:v>
      </x:c>
      <x:c r="C771" s="7" t="str">
        <x:v>CH-0383</x:v>
      </x:c>
      <x:c r="D771" s="7" t="str">
        <x:v>REA-O-B1</x:v>
      </x:c>
      <x:c r="E771" s="7" t="str">
        <x:v>OPERATIONAL</x:v>
      </x:c>
      <x:c r="F771" s="7" t="str">
        <x:v>PTC-B</x:v>
      </x:c>
      <x:c r="G771" s="7" t="str">
        <x:v>CF-16</x:v>
      </x:c>
      <x:c r="H771" s="7" t="str">
        <x:v>BEFORE</x:v>
      </x:c>
      <x:c r="I771" s="7" t="str">
        <x:v>ratio</x:v>
      </x:c>
      <x:c r="J771" s="7" t="n">
        <x:v>0</x:v>
      </x:c>
      <x:c r="K771" s="7" t="n">
        <x:v>1.2</x:v>
      </x:c>
      <x:c r="L771" s="7" t="n">
        <x:v>0.01</x:v>
      </x:c>
      <x:c r="M771" s="7" t="str"/>
      <x:c r="N771" s="7" t="str"/>
      <x:c r="O771" s="7" t="str"/>
      <x:c r="P771" s="7" t="str">
        <x:f>IF(O771="","OPEN",IF(OR(NOT(ISNUMBER(M771)),NOT(ISNUMBER(N771)),ABS(M771)&gt;L771,N771&gt;L771),"FAIL","PASS"))</x:f>
        <x:v>OPEN</x:v>
      </x:c>
    </x:row>
    <x:row r="772">
      <x:c r="B772" s="7" t="str">
        <x:v>CAL-00766</x:v>
      </x:c>
      <x:c r="C772" s="7" t="str">
        <x:v>CH-0383</x:v>
      </x:c>
      <x:c r="D772" s="7" t="str">
        <x:v>REA-O-B1</x:v>
      </x:c>
      <x:c r="E772" s="7" t="str">
        <x:v>OPERATIONAL</x:v>
      </x:c>
      <x:c r="F772" s="7" t="str">
        <x:v>PTC-B</x:v>
      </x:c>
      <x:c r="G772" s="7" t="str">
        <x:v>CF-16</x:v>
      </x:c>
      <x:c r="H772" s="7" t="str">
        <x:v>AFTER</x:v>
      </x:c>
      <x:c r="I772" s="7" t="str">
        <x:v>ratio</x:v>
      </x:c>
      <x:c r="J772" s="7" t="n">
        <x:v>0</x:v>
      </x:c>
      <x:c r="K772" s="7" t="n">
        <x:v>1.2</x:v>
      </x:c>
      <x:c r="L772" s="7" t="n">
        <x:v>0.01</x:v>
      </x:c>
      <x:c r="M772" s="7" t="str"/>
      <x:c r="N772" s="7" t="str"/>
      <x:c r="O772" s="7" t="str"/>
      <x:c r="P772" s="7" t="str">
        <x:f>IF(O772="","OPEN",IF(OR(NOT(ISNUMBER(M772)),NOT(ISNUMBER(N772)),ABS(M772)&gt;L772,N772&gt;L772),"FAIL","PASS"))</x:f>
        <x:v>OPEN</x:v>
      </x:c>
    </x:row>
    <x:row r="773">
      <x:c r="B773" s="7" t="str">
        <x:v>CAL-00767</x:v>
      </x:c>
      <x:c r="C773" s="7" t="str">
        <x:v>CH-0384</x:v>
      </x:c>
      <x:c r="D773" s="7" t="str">
        <x:v>REA-O-B1</x:v>
      </x:c>
      <x:c r="E773" s="7" t="str">
        <x:v>OPERATIONAL</x:v>
      </x:c>
      <x:c r="F773" s="7" t="str">
        <x:v>PTC-B</x:v>
      </x:c>
      <x:c r="G773" s="7" t="str">
        <x:v>CF-16</x:v>
      </x:c>
      <x:c r="H773" s="7" t="str">
        <x:v>BEFORE</x:v>
      </x:c>
      <x:c r="I773" s="7" t="str">
        <x:v>ratio</x:v>
      </x:c>
      <x:c r="J773" s="7" t="n">
        <x:v>0</x:v>
      </x:c>
      <x:c r="K773" s="7" t="n">
        <x:v>1.2</x:v>
      </x:c>
      <x:c r="L773" s="7" t="n">
        <x:v>0.01</x:v>
      </x:c>
      <x:c r="M773" s="7" t="str"/>
      <x:c r="N773" s="7" t="str"/>
      <x:c r="O773" s="7" t="str"/>
      <x:c r="P773" s="7" t="str">
        <x:f>IF(O773="","OPEN",IF(OR(NOT(ISNUMBER(M773)),NOT(ISNUMBER(N773)),ABS(M773)&gt;L773,N773&gt;L773),"FAIL","PASS"))</x:f>
        <x:v>OPEN</x:v>
      </x:c>
    </x:row>
    <x:row r="774">
      <x:c r="B774" s="7" t="str">
        <x:v>CAL-00768</x:v>
      </x:c>
      <x:c r="C774" s="7" t="str">
        <x:v>CH-0384</x:v>
      </x:c>
      <x:c r="D774" s="7" t="str">
        <x:v>REA-O-B1</x:v>
      </x:c>
      <x:c r="E774" s="7" t="str">
        <x:v>OPERATIONAL</x:v>
      </x:c>
      <x:c r="F774" s="7" t="str">
        <x:v>PTC-B</x:v>
      </x:c>
      <x:c r="G774" s="7" t="str">
        <x:v>CF-16</x:v>
      </x:c>
      <x:c r="H774" s="7" t="str">
        <x:v>AFTER</x:v>
      </x:c>
      <x:c r="I774" s="7" t="str">
        <x:v>ratio</x:v>
      </x:c>
      <x:c r="J774" s="7" t="n">
        <x:v>0</x:v>
      </x:c>
      <x:c r="K774" s="7" t="n">
        <x:v>1.2</x:v>
      </x:c>
      <x:c r="L774" s="7" t="n">
        <x:v>0.01</x:v>
      </x:c>
      <x:c r="M774" s="7" t="str"/>
      <x:c r="N774" s="7" t="str"/>
      <x:c r="O774" s="7" t="str"/>
      <x:c r="P774" s="7" t="str">
        <x:f>IF(O774="","OPEN",IF(OR(NOT(ISNUMBER(M774)),NOT(ISNUMBER(N774)),ABS(M774)&gt;L774,N774&gt;L774),"FAIL","PASS"))</x:f>
        <x:v>OPEN</x:v>
      </x:c>
    </x:row>
    <x:row r="775">
      <x:c r="B775" s="7" t="str">
        <x:v>CAL-00769</x:v>
      </x:c>
      <x:c r="C775" s="7" t="str">
        <x:v>CH-0385</x:v>
      </x:c>
      <x:c r="D775" s="7" t="str">
        <x:v>REA-O-B1</x:v>
      </x:c>
      <x:c r="E775" s="7" t="str">
        <x:v>OPERATIONAL</x:v>
      </x:c>
      <x:c r="F775" s="7" t="str">
        <x:v>PTC-B</x:v>
      </x:c>
      <x:c r="G775" s="7" t="str">
        <x:v>CF-17</x:v>
      </x:c>
      <x:c r="H775" s="7" t="str">
        <x:v>BEFORE</x:v>
      </x:c>
      <x:c r="I775" s="7" t="str">
        <x:v>L/min</x:v>
      </x:c>
      <x:c r="J775" s="7" t="n">
        <x:v>0</x:v>
      </x:c>
      <x:c r="K775" s="7" t="n">
        <x:v>2</x:v>
      </x:c>
      <x:c r="L775" s="7" t="n">
        <x:v>0.01</x:v>
      </x:c>
      <x:c r="M775" s="7" t="str"/>
      <x:c r="N775" s="7" t="str"/>
      <x:c r="O775" s="7" t="str"/>
      <x:c r="P775" s="7" t="str">
        <x:f>IF(O775="","OPEN",IF(OR(NOT(ISNUMBER(M775)),NOT(ISNUMBER(N775)),ABS(M775)&gt;L775,N775&gt;L775),"FAIL","PASS"))</x:f>
        <x:v>OPEN</x:v>
      </x:c>
    </x:row>
    <x:row r="776">
      <x:c r="B776" s="7" t="str">
        <x:v>CAL-00770</x:v>
      </x:c>
      <x:c r="C776" s="7" t="str">
        <x:v>CH-0385</x:v>
      </x:c>
      <x:c r="D776" s="7" t="str">
        <x:v>REA-O-B1</x:v>
      </x:c>
      <x:c r="E776" s="7" t="str">
        <x:v>OPERATIONAL</x:v>
      </x:c>
      <x:c r="F776" s="7" t="str">
        <x:v>PTC-B</x:v>
      </x:c>
      <x:c r="G776" s="7" t="str">
        <x:v>CF-17</x:v>
      </x:c>
      <x:c r="H776" s="7" t="str">
        <x:v>AFTER</x:v>
      </x:c>
      <x:c r="I776" s="7" t="str">
        <x:v>L/min</x:v>
      </x:c>
      <x:c r="J776" s="7" t="n">
        <x:v>0</x:v>
      </x:c>
      <x:c r="K776" s="7" t="n">
        <x:v>2</x:v>
      </x:c>
      <x:c r="L776" s="7" t="n">
        <x:v>0.01</x:v>
      </x:c>
      <x:c r="M776" s="7" t="str"/>
      <x:c r="N776" s="7" t="str"/>
      <x:c r="O776" s="7" t="str"/>
      <x:c r="P776" s="7" t="str">
        <x:f>IF(O776="","OPEN",IF(OR(NOT(ISNUMBER(M776)),NOT(ISNUMBER(N776)),ABS(M776)&gt;L776,N776&gt;L776),"FAIL","PASS"))</x:f>
        <x:v>OPEN</x:v>
      </x:c>
    </x:row>
    <x:row r="777">
      <x:c r="B777" s="7" t="str">
        <x:v>CAL-00771</x:v>
      </x:c>
      <x:c r="C777" s="7" t="str">
        <x:v>CH-0386</x:v>
      </x:c>
      <x:c r="D777" s="7" t="str">
        <x:v>REA-O-B1</x:v>
      </x:c>
      <x:c r="E777" s="7" t="str">
        <x:v>OPERATIONAL</x:v>
      </x:c>
      <x:c r="F777" s="7" t="str">
        <x:v>PTC-B</x:v>
      </x:c>
      <x:c r="G777" s="7" t="str">
        <x:v>CF-17</x:v>
      </x:c>
      <x:c r="H777" s="7" t="str">
        <x:v>BEFORE</x:v>
      </x:c>
      <x:c r="I777" s="7" t="str">
        <x:v>L/min</x:v>
      </x:c>
      <x:c r="J777" s="7" t="n">
        <x:v>0</x:v>
      </x:c>
      <x:c r="K777" s="7" t="n">
        <x:v>2</x:v>
      </x:c>
      <x:c r="L777" s="7" t="n">
        <x:v>0.01</x:v>
      </x:c>
      <x:c r="M777" s="7" t="str"/>
      <x:c r="N777" s="7" t="str"/>
      <x:c r="O777" s="7" t="str"/>
      <x:c r="P777" s="7" t="str">
        <x:f>IF(O777="","OPEN",IF(OR(NOT(ISNUMBER(M777)),NOT(ISNUMBER(N777)),ABS(M777)&gt;L777,N777&gt;L777),"FAIL","PASS"))</x:f>
        <x:v>OPEN</x:v>
      </x:c>
    </x:row>
    <x:row r="778">
      <x:c r="B778" s="7" t="str">
        <x:v>CAL-00772</x:v>
      </x:c>
      <x:c r="C778" s="7" t="str">
        <x:v>CH-0386</x:v>
      </x:c>
      <x:c r="D778" s="7" t="str">
        <x:v>REA-O-B1</x:v>
      </x:c>
      <x:c r="E778" s="7" t="str">
        <x:v>OPERATIONAL</x:v>
      </x:c>
      <x:c r="F778" s="7" t="str">
        <x:v>PTC-B</x:v>
      </x:c>
      <x:c r="G778" s="7" t="str">
        <x:v>CF-17</x:v>
      </x:c>
      <x:c r="H778" s="7" t="str">
        <x:v>AFTER</x:v>
      </x:c>
      <x:c r="I778" s="7" t="str">
        <x:v>L/min</x:v>
      </x:c>
      <x:c r="J778" s="7" t="n">
        <x:v>0</x:v>
      </x:c>
      <x:c r="K778" s="7" t="n">
        <x:v>2</x:v>
      </x:c>
      <x:c r="L778" s="7" t="n">
        <x:v>0.01</x:v>
      </x:c>
      <x:c r="M778" s="7" t="str"/>
      <x:c r="N778" s="7" t="str"/>
      <x:c r="O778" s="7" t="str"/>
      <x:c r="P778" s="7" t="str">
        <x:f>IF(O778="","OPEN",IF(OR(NOT(ISNUMBER(M778)),NOT(ISNUMBER(N778)),ABS(M778)&gt;L778,N778&gt;L778),"FAIL","PASS"))</x:f>
        <x:v>OPEN</x:v>
      </x:c>
    </x:row>
    <x:row r="779">
      <x:c r="B779" s="7" t="str">
        <x:v>CAL-00773</x:v>
      </x:c>
      <x:c r="C779" s="7" t="str">
        <x:v>CH-0387</x:v>
      </x:c>
      <x:c r="D779" s="7" t="str">
        <x:v>REA-O-B1</x:v>
      </x:c>
      <x:c r="E779" s="7" t="str">
        <x:v>OPERATIONAL</x:v>
      </x:c>
      <x:c r="F779" s="7" t="str">
        <x:v>PTC-B</x:v>
      </x:c>
      <x:c r="G779" s="7" t="str">
        <x:v>CF-17</x:v>
      </x:c>
      <x:c r="H779" s="7" t="str">
        <x:v>BEFORE</x:v>
      </x:c>
      <x:c r="I779" s="7" t="str">
        <x:v>L/min</x:v>
      </x:c>
      <x:c r="J779" s="7" t="n">
        <x:v>0</x:v>
      </x:c>
      <x:c r="K779" s="7" t="n">
        <x:v>2</x:v>
      </x:c>
      <x:c r="L779" s="7" t="n">
        <x:v>0.01</x:v>
      </x:c>
      <x:c r="M779" s="7" t="str"/>
      <x:c r="N779" s="7" t="str"/>
      <x:c r="O779" s="7" t="str"/>
      <x:c r="P779" s="7" t="str">
        <x:f>IF(O779="","OPEN",IF(OR(NOT(ISNUMBER(M779)),NOT(ISNUMBER(N779)),ABS(M779)&gt;L779,N779&gt;L779),"FAIL","PASS"))</x:f>
        <x:v>OPEN</x:v>
      </x:c>
    </x:row>
    <x:row r="780">
      <x:c r="B780" s="7" t="str">
        <x:v>CAL-00774</x:v>
      </x:c>
      <x:c r="C780" s="7" t="str">
        <x:v>CH-0387</x:v>
      </x:c>
      <x:c r="D780" s="7" t="str">
        <x:v>REA-O-B1</x:v>
      </x:c>
      <x:c r="E780" s="7" t="str">
        <x:v>OPERATIONAL</x:v>
      </x:c>
      <x:c r="F780" s="7" t="str">
        <x:v>PTC-B</x:v>
      </x:c>
      <x:c r="G780" s="7" t="str">
        <x:v>CF-17</x:v>
      </x:c>
      <x:c r="H780" s="7" t="str">
        <x:v>AFTER</x:v>
      </x:c>
      <x:c r="I780" s="7" t="str">
        <x:v>L/min</x:v>
      </x:c>
      <x:c r="J780" s="7" t="n">
        <x:v>0</x:v>
      </x:c>
      <x:c r="K780" s="7" t="n">
        <x:v>2</x:v>
      </x:c>
      <x:c r="L780" s="7" t="n">
        <x:v>0.01</x:v>
      </x:c>
      <x:c r="M780" s="7" t="str"/>
      <x:c r="N780" s="7" t="str"/>
      <x:c r="O780" s="7" t="str"/>
      <x:c r="P780" s="7" t="str">
        <x:f>IF(O780="","OPEN",IF(OR(NOT(ISNUMBER(M780)),NOT(ISNUMBER(N780)),ABS(M780)&gt;L780,N780&gt;L780),"FAIL","PASS"))</x:f>
        <x:v>OPEN</x:v>
      </x:c>
    </x:row>
    <x:row r="781">
      <x:c r="B781" s="7" t="str">
        <x:v>CAL-00775</x:v>
      </x:c>
      <x:c r="C781" s="7" t="str">
        <x:v>CH-0388</x:v>
      </x:c>
      <x:c r="D781" s="7" t="str">
        <x:v>REA-O-B1</x:v>
      </x:c>
      <x:c r="E781" s="7" t="str">
        <x:v>OPERATIONAL</x:v>
      </x:c>
      <x:c r="F781" s="7" t="str">
        <x:v>PTC-B</x:v>
      </x:c>
      <x:c r="G781" s="7" t="str">
        <x:v>CF-17</x:v>
      </x:c>
      <x:c r="H781" s="7" t="str">
        <x:v>BEFORE</x:v>
      </x:c>
      <x:c r="I781" s="7" t="str">
        <x:v>L/min</x:v>
      </x:c>
      <x:c r="J781" s="7" t="n">
        <x:v>0</x:v>
      </x:c>
      <x:c r="K781" s="7" t="n">
        <x:v>2</x:v>
      </x:c>
      <x:c r="L781" s="7" t="n">
        <x:v>0.01</x:v>
      </x:c>
      <x:c r="M781" s="7" t="str"/>
      <x:c r="N781" s="7" t="str"/>
      <x:c r="O781" s="7" t="str"/>
      <x:c r="P781" s="7" t="str">
        <x:f>IF(O781="","OPEN",IF(OR(NOT(ISNUMBER(M781)),NOT(ISNUMBER(N781)),ABS(M781)&gt;L781,N781&gt;L781),"FAIL","PASS"))</x:f>
        <x:v>OPEN</x:v>
      </x:c>
    </x:row>
    <x:row r="782">
      <x:c r="B782" s="7" t="str">
        <x:v>CAL-00776</x:v>
      </x:c>
      <x:c r="C782" s="7" t="str">
        <x:v>CH-0388</x:v>
      </x:c>
      <x:c r="D782" s="7" t="str">
        <x:v>REA-O-B1</x:v>
      </x:c>
      <x:c r="E782" s="7" t="str">
        <x:v>OPERATIONAL</x:v>
      </x:c>
      <x:c r="F782" s="7" t="str">
        <x:v>PTC-B</x:v>
      </x:c>
      <x:c r="G782" s="7" t="str">
        <x:v>CF-17</x:v>
      </x:c>
      <x:c r="H782" s="7" t="str">
        <x:v>AFTER</x:v>
      </x:c>
      <x:c r="I782" s="7" t="str">
        <x:v>L/min</x:v>
      </x:c>
      <x:c r="J782" s="7" t="n">
        <x:v>0</x:v>
      </x:c>
      <x:c r="K782" s="7" t="n">
        <x:v>2</x:v>
      </x:c>
      <x:c r="L782" s="7" t="n">
        <x:v>0.01</x:v>
      </x:c>
      <x:c r="M782" s="7" t="str"/>
      <x:c r="N782" s="7" t="str"/>
      <x:c r="O782" s="7" t="str"/>
      <x:c r="P782" s="7" t="str">
        <x:f>IF(O782="","OPEN",IF(OR(NOT(ISNUMBER(M782)),NOT(ISNUMBER(N782)),ABS(M782)&gt;L782,N782&gt;L782),"FAIL","PASS"))</x:f>
        <x:v>OPEN</x:v>
      </x:c>
    </x:row>
    <x:row r="783">
      <x:c r="B783" s="7" t="str">
        <x:v>CAL-00777</x:v>
      </x:c>
      <x:c r="C783" s="7" t="str">
        <x:v>CH-0389</x:v>
      </x:c>
      <x:c r="D783" s="7" t="str">
        <x:v>REA-O-B1</x:v>
      </x:c>
      <x:c r="E783" s="7" t="str">
        <x:v>OPERATIONAL</x:v>
      </x:c>
      <x:c r="F783" s="7" t="str">
        <x:v>PTC-B</x:v>
      </x:c>
      <x:c r="G783" s="7" t="str">
        <x:v>CF-17</x:v>
      </x:c>
      <x:c r="H783" s="7" t="str">
        <x:v>BEFORE</x:v>
      </x:c>
      <x:c r="I783" s="7" t="str">
        <x:v>L/min</x:v>
      </x:c>
      <x:c r="J783" s="7" t="n">
        <x:v>0</x:v>
      </x:c>
      <x:c r="K783" s="7" t="n">
        <x:v>2</x:v>
      </x:c>
      <x:c r="L783" s="7" t="n">
        <x:v>0.01</x:v>
      </x:c>
      <x:c r="M783" s="7" t="str"/>
      <x:c r="N783" s="7" t="str"/>
      <x:c r="O783" s="7" t="str"/>
      <x:c r="P783" s="7" t="str">
        <x:f>IF(O783="","OPEN",IF(OR(NOT(ISNUMBER(M783)),NOT(ISNUMBER(N783)),ABS(M783)&gt;L783,N783&gt;L783),"FAIL","PASS"))</x:f>
        <x:v>OPEN</x:v>
      </x:c>
    </x:row>
    <x:row r="784">
      <x:c r="B784" s="7" t="str">
        <x:v>CAL-00778</x:v>
      </x:c>
      <x:c r="C784" s="7" t="str">
        <x:v>CH-0389</x:v>
      </x:c>
      <x:c r="D784" s="7" t="str">
        <x:v>REA-O-B1</x:v>
      </x:c>
      <x:c r="E784" s="7" t="str">
        <x:v>OPERATIONAL</x:v>
      </x:c>
      <x:c r="F784" s="7" t="str">
        <x:v>PTC-B</x:v>
      </x:c>
      <x:c r="G784" s="7" t="str">
        <x:v>CF-17</x:v>
      </x:c>
      <x:c r="H784" s="7" t="str">
        <x:v>AFTER</x:v>
      </x:c>
      <x:c r="I784" s="7" t="str">
        <x:v>L/min</x:v>
      </x:c>
      <x:c r="J784" s="7" t="n">
        <x:v>0</x:v>
      </x:c>
      <x:c r="K784" s="7" t="n">
        <x:v>2</x:v>
      </x:c>
      <x:c r="L784" s="7" t="n">
        <x:v>0.01</x:v>
      </x:c>
      <x:c r="M784" s="7" t="str"/>
      <x:c r="N784" s="7" t="str"/>
      <x:c r="O784" s="7" t="str"/>
      <x:c r="P784" s="7" t="str">
        <x:f>IF(O784="","OPEN",IF(OR(NOT(ISNUMBER(M784)),NOT(ISNUMBER(N784)),ABS(M784)&gt;L784,N784&gt;L784),"FAIL","PASS"))</x:f>
        <x:v>OPEN</x:v>
      </x:c>
    </x:row>
    <x:row r="785">
      <x:c r="B785" s="7" t="str">
        <x:v>CAL-00779</x:v>
      </x:c>
      <x:c r="C785" s="7" t="str">
        <x:v>CH-0390</x:v>
      </x:c>
      <x:c r="D785" s="7" t="str">
        <x:v>REA-O-B1</x:v>
      </x:c>
      <x:c r="E785" s="7" t="str">
        <x:v>OPERATIONAL</x:v>
      </x:c>
      <x:c r="F785" s="7" t="str">
        <x:v>PTC-B</x:v>
      </x:c>
      <x:c r="G785" s="7" t="str">
        <x:v>CF-17</x:v>
      </x:c>
      <x:c r="H785" s="7" t="str">
        <x:v>BEFORE</x:v>
      </x:c>
      <x:c r="I785" s="7" t="str">
        <x:v>L/min</x:v>
      </x:c>
      <x:c r="J785" s="7" t="n">
        <x:v>0</x:v>
      </x:c>
      <x:c r="K785" s="7" t="n">
        <x:v>2</x:v>
      </x:c>
      <x:c r="L785" s="7" t="n">
        <x:v>0.01</x:v>
      </x:c>
      <x:c r="M785" s="7" t="str"/>
      <x:c r="N785" s="7" t="str"/>
      <x:c r="O785" s="7" t="str"/>
      <x:c r="P785" s="7" t="str">
        <x:f>IF(O785="","OPEN",IF(OR(NOT(ISNUMBER(M785)),NOT(ISNUMBER(N785)),ABS(M785)&gt;L785,N785&gt;L785),"FAIL","PASS"))</x:f>
        <x:v>OPEN</x:v>
      </x:c>
    </x:row>
    <x:row r="786">
      <x:c r="B786" s="7" t="str">
        <x:v>CAL-00780</x:v>
      </x:c>
      <x:c r="C786" s="7" t="str">
        <x:v>CH-0390</x:v>
      </x:c>
      <x:c r="D786" s="7" t="str">
        <x:v>REA-O-B1</x:v>
      </x:c>
      <x:c r="E786" s="7" t="str">
        <x:v>OPERATIONAL</x:v>
      </x:c>
      <x:c r="F786" s="7" t="str">
        <x:v>PTC-B</x:v>
      </x:c>
      <x:c r="G786" s="7" t="str">
        <x:v>CF-17</x:v>
      </x:c>
      <x:c r="H786" s="7" t="str">
        <x:v>AFTER</x:v>
      </x:c>
      <x:c r="I786" s="7" t="str">
        <x:v>L/min</x:v>
      </x:c>
      <x:c r="J786" s="7" t="n">
        <x:v>0</x:v>
      </x:c>
      <x:c r="K786" s="7" t="n">
        <x:v>2</x:v>
      </x:c>
      <x:c r="L786" s="7" t="n">
        <x:v>0.01</x:v>
      </x:c>
      <x:c r="M786" s="7" t="str"/>
      <x:c r="N786" s="7" t="str"/>
      <x:c r="O786" s="7" t="str"/>
      <x:c r="P786" s="7" t="str">
        <x:f>IF(O786="","OPEN",IF(OR(NOT(ISNUMBER(M786)),NOT(ISNUMBER(N786)),ABS(M786)&gt;L786,N786&gt;L786),"FAIL","PASS"))</x:f>
        <x:v>OPEN</x:v>
      </x:c>
    </x:row>
    <x:row r="787">
      <x:c r="B787" s="7" t="str">
        <x:v>CAL-00781</x:v>
      </x:c>
      <x:c r="C787" s="7" t="str">
        <x:v>CH-0391</x:v>
      </x:c>
      <x:c r="D787" s="7" t="str">
        <x:v>REA-O-B1</x:v>
      </x:c>
      <x:c r="E787" s="7" t="str">
        <x:v>OPERATIONAL</x:v>
      </x:c>
      <x:c r="F787" s="7" t="str">
        <x:v>PTC-B</x:v>
      </x:c>
      <x:c r="G787" s="7" t="str">
        <x:v>CF-18</x:v>
      </x:c>
      <x:c r="H787" s="7" t="str">
        <x:v>BEFORE</x:v>
      </x:c>
      <x:c r="I787" s="7" t="str">
        <x:v>m2</x:v>
      </x:c>
      <x:c r="J787" s="7" t="n">
        <x:v>0</x:v>
      </x:c>
      <x:c r="K787" s="7" t="n">
        <x:v>2.5</x:v>
      </x:c>
      <x:c r="L787" s="7" t="n">
        <x:v>0.01</x:v>
      </x:c>
      <x:c r="M787" s="7" t="str"/>
      <x:c r="N787" s="7" t="str"/>
      <x:c r="O787" s="7" t="str"/>
      <x:c r="P787" s="7" t="str">
        <x:f>IF(O787="","OPEN",IF(OR(NOT(ISNUMBER(M787)),NOT(ISNUMBER(N787)),ABS(M787)&gt;L787,N787&gt;L787),"FAIL","PASS"))</x:f>
        <x:v>OPEN</x:v>
      </x:c>
    </x:row>
    <x:row r="788">
      <x:c r="B788" s="7" t="str">
        <x:v>CAL-00782</x:v>
      </x:c>
      <x:c r="C788" s="7" t="str">
        <x:v>CH-0391</x:v>
      </x:c>
      <x:c r="D788" s="7" t="str">
        <x:v>REA-O-B1</x:v>
      </x:c>
      <x:c r="E788" s="7" t="str">
        <x:v>OPERATIONAL</x:v>
      </x:c>
      <x:c r="F788" s="7" t="str">
        <x:v>PTC-B</x:v>
      </x:c>
      <x:c r="G788" s="7" t="str">
        <x:v>CF-18</x:v>
      </x:c>
      <x:c r="H788" s="7" t="str">
        <x:v>AFTER</x:v>
      </x:c>
      <x:c r="I788" s="7" t="str">
        <x:v>m2</x:v>
      </x:c>
      <x:c r="J788" s="7" t="n">
        <x:v>0</x:v>
      </x:c>
      <x:c r="K788" s="7" t="n">
        <x:v>2.5</x:v>
      </x:c>
      <x:c r="L788" s="7" t="n">
        <x:v>0.01</x:v>
      </x:c>
      <x:c r="M788" s="7" t="str"/>
      <x:c r="N788" s="7" t="str"/>
      <x:c r="O788" s="7" t="str"/>
      <x:c r="P788" s="7" t="str">
        <x:f>IF(O788="","OPEN",IF(OR(NOT(ISNUMBER(M788)),NOT(ISNUMBER(N788)),ABS(M788)&gt;L788,N788&gt;L788),"FAIL","PASS"))</x:f>
        <x:v>OPEN</x:v>
      </x:c>
    </x:row>
    <x:row r="789">
      <x:c r="B789" s="7" t="str">
        <x:v>CAL-00783</x:v>
      </x:c>
      <x:c r="C789" s="7" t="str">
        <x:v>CH-0392</x:v>
      </x:c>
      <x:c r="D789" s="7" t="str">
        <x:v>REA-O-B1</x:v>
      </x:c>
      <x:c r="E789" s="7" t="str">
        <x:v>OPERATIONAL</x:v>
      </x:c>
      <x:c r="F789" s="7" t="str">
        <x:v>PTC-B</x:v>
      </x:c>
      <x:c r="G789" s="7" t="str">
        <x:v>CF-18</x:v>
      </x:c>
      <x:c r="H789" s="7" t="str">
        <x:v>BEFORE</x:v>
      </x:c>
      <x:c r="I789" s="7" t="str">
        <x:v>m2</x:v>
      </x:c>
      <x:c r="J789" s="7" t="n">
        <x:v>0</x:v>
      </x:c>
      <x:c r="K789" s="7" t="n">
        <x:v>2.5</x:v>
      </x:c>
      <x:c r="L789" s="7" t="n">
        <x:v>0.01</x:v>
      </x:c>
      <x:c r="M789" s="7" t="str"/>
      <x:c r="N789" s="7" t="str"/>
      <x:c r="O789" s="7" t="str"/>
      <x:c r="P789" s="7" t="str">
        <x:f>IF(O789="","OPEN",IF(OR(NOT(ISNUMBER(M789)),NOT(ISNUMBER(N789)),ABS(M789)&gt;L789,N789&gt;L789),"FAIL","PASS"))</x:f>
        <x:v>OPEN</x:v>
      </x:c>
    </x:row>
    <x:row r="790">
      <x:c r="B790" s="7" t="str">
        <x:v>CAL-00784</x:v>
      </x:c>
      <x:c r="C790" s="7" t="str">
        <x:v>CH-0392</x:v>
      </x:c>
      <x:c r="D790" s="7" t="str">
        <x:v>REA-O-B1</x:v>
      </x:c>
      <x:c r="E790" s="7" t="str">
        <x:v>OPERATIONAL</x:v>
      </x:c>
      <x:c r="F790" s="7" t="str">
        <x:v>PTC-B</x:v>
      </x:c>
      <x:c r="G790" s="7" t="str">
        <x:v>CF-18</x:v>
      </x:c>
      <x:c r="H790" s="7" t="str">
        <x:v>AFTER</x:v>
      </x:c>
      <x:c r="I790" s="7" t="str">
        <x:v>m2</x:v>
      </x:c>
      <x:c r="J790" s="7" t="n">
        <x:v>0</x:v>
      </x:c>
      <x:c r="K790" s="7" t="n">
        <x:v>2.5</x:v>
      </x:c>
      <x:c r="L790" s="7" t="n">
        <x:v>0.01</x:v>
      </x:c>
      <x:c r="M790" s="7" t="str"/>
      <x:c r="N790" s="7" t="str"/>
      <x:c r="O790" s="7" t="str"/>
      <x:c r="P790" s="7" t="str">
        <x:f>IF(O790="","OPEN",IF(OR(NOT(ISNUMBER(M790)),NOT(ISNUMBER(N790)),ABS(M790)&gt;L790,N790&gt;L790),"FAIL","PASS"))</x:f>
        <x:v>OPEN</x:v>
      </x:c>
    </x:row>
    <x:row r="791">
      <x:c r="B791" s="7" t="str">
        <x:v>CAL-00785</x:v>
      </x:c>
      <x:c r="C791" s="7" t="str">
        <x:v>CH-0393</x:v>
      </x:c>
      <x:c r="D791" s="7" t="str">
        <x:v>REA-O-B1</x:v>
      </x:c>
      <x:c r="E791" s="7" t="str">
        <x:v>OPERATIONAL</x:v>
      </x:c>
      <x:c r="F791" s="7" t="str">
        <x:v>PTC-B</x:v>
      </x:c>
      <x:c r="G791" s="7" t="str">
        <x:v>CF-18</x:v>
      </x:c>
      <x:c r="H791" s="7" t="str">
        <x:v>BEFORE</x:v>
      </x:c>
      <x:c r="I791" s="7" t="str">
        <x:v>m2</x:v>
      </x:c>
      <x:c r="J791" s="7" t="n">
        <x:v>0</x:v>
      </x:c>
      <x:c r="K791" s="7" t="n">
        <x:v>2.5</x:v>
      </x:c>
      <x:c r="L791" s="7" t="n">
        <x:v>0.01</x:v>
      </x:c>
      <x:c r="M791" s="7" t="str"/>
      <x:c r="N791" s="7" t="str"/>
      <x:c r="O791" s="7" t="str"/>
      <x:c r="P791" s="7" t="str">
        <x:f>IF(O791="","OPEN",IF(OR(NOT(ISNUMBER(M791)),NOT(ISNUMBER(N791)),ABS(M791)&gt;L791,N791&gt;L791),"FAIL","PASS"))</x:f>
        <x:v>OPEN</x:v>
      </x:c>
    </x:row>
    <x:row r="792">
      <x:c r="B792" s="7" t="str">
        <x:v>CAL-00786</x:v>
      </x:c>
      <x:c r="C792" s="7" t="str">
        <x:v>CH-0393</x:v>
      </x:c>
      <x:c r="D792" s="7" t="str">
        <x:v>REA-O-B1</x:v>
      </x:c>
      <x:c r="E792" s="7" t="str">
        <x:v>OPERATIONAL</x:v>
      </x:c>
      <x:c r="F792" s="7" t="str">
        <x:v>PTC-B</x:v>
      </x:c>
      <x:c r="G792" s="7" t="str">
        <x:v>CF-18</x:v>
      </x:c>
      <x:c r="H792" s="7" t="str">
        <x:v>AFTER</x:v>
      </x:c>
      <x:c r="I792" s="7" t="str">
        <x:v>m2</x:v>
      </x:c>
      <x:c r="J792" s="7" t="n">
        <x:v>0</x:v>
      </x:c>
      <x:c r="K792" s="7" t="n">
        <x:v>2.5</x:v>
      </x:c>
      <x:c r="L792" s="7" t="n">
        <x:v>0.01</x:v>
      </x:c>
      <x:c r="M792" s="7" t="str"/>
      <x:c r="N792" s="7" t="str"/>
      <x:c r="O792" s="7" t="str"/>
      <x:c r="P792" s="7" t="str">
        <x:f>IF(O792="","OPEN",IF(OR(NOT(ISNUMBER(M792)),NOT(ISNUMBER(N792)),ABS(M792)&gt;L792,N792&gt;L792),"FAIL","PASS"))</x:f>
        <x:v>OPEN</x:v>
      </x:c>
    </x:row>
    <x:row r="793">
      <x:c r="B793" s="7" t="str">
        <x:v>CAL-00787</x:v>
      </x:c>
      <x:c r="C793" s="7" t="str">
        <x:v>CH-0394</x:v>
      </x:c>
      <x:c r="D793" s="7" t="str">
        <x:v>REA-O-B1</x:v>
      </x:c>
      <x:c r="E793" s="7" t="str">
        <x:v>OPERATIONAL</x:v>
      </x:c>
      <x:c r="F793" s="7" t="str">
        <x:v>PTC-B</x:v>
      </x:c>
      <x:c r="G793" s="7" t="str">
        <x:v>CF-18</x:v>
      </x:c>
      <x:c r="H793" s="7" t="str">
        <x:v>BEFORE</x:v>
      </x:c>
      <x:c r="I793" s="7" t="str">
        <x:v>m2</x:v>
      </x:c>
      <x:c r="J793" s="7" t="n">
        <x:v>0</x:v>
      </x:c>
      <x:c r="K793" s="7" t="n">
        <x:v>2.5</x:v>
      </x:c>
      <x:c r="L793" s="7" t="n">
        <x:v>0.01</x:v>
      </x:c>
      <x:c r="M793" s="7" t="str"/>
      <x:c r="N793" s="7" t="str"/>
      <x:c r="O793" s="7" t="str"/>
      <x:c r="P793" s="7" t="str">
        <x:f>IF(O793="","OPEN",IF(OR(NOT(ISNUMBER(M793)),NOT(ISNUMBER(N793)),ABS(M793)&gt;L793,N793&gt;L793),"FAIL","PASS"))</x:f>
        <x:v>OPEN</x:v>
      </x:c>
    </x:row>
    <x:row r="794">
      <x:c r="B794" s="7" t="str">
        <x:v>CAL-00788</x:v>
      </x:c>
      <x:c r="C794" s="7" t="str">
        <x:v>CH-0394</x:v>
      </x:c>
      <x:c r="D794" s="7" t="str">
        <x:v>REA-O-B1</x:v>
      </x:c>
      <x:c r="E794" s="7" t="str">
        <x:v>OPERATIONAL</x:v>
      </x:c>
      <x:c r="F794" s="7" t="str">
        <x:v>PTC-B</x:v>
      </x:c>
      <x:c r="G794" s="7" t="str">
        <x:v>CF-18</x:v>
      </x:c>
      <x:c r="H794" s="7" t="str">
        <x:v>AFTER</x:v>
      </x:c>
      <x:c r="I794" s="7" t="str">
        <x:v>m2</x:v>
      </x:c>
      <x:c r="J794" s="7" t="n">
        <x:v>0</x:v>
      </x:c>
      <x:c r="K794" s="7" t="n">
        <x:v>2.5</x:v>
      </x:c>
      <x:c r="L794" s="7" t="n">
        <x:v>0.01</x:v>
      </x:c>
      <x:c r="M794" s="7" t="str"/>
      <x:c r="N794" s="7" t="str"/>
      <x:c r="O794" s="7" t="str"/>
      <x:c r="P794" s="7" t="str">
        <x:f>IF(O794="","OPEN",IF(OR(NOT(ISNUMBER(M794)),NOT(ISNUMBER(N794)),ABS(M794)&gt;L794,N794&gt;L794),"FAIL","PASS"))</x:f>
        <x:v>OPEN</x:v>
      </x:c>
    </x:row>
    <x:row r="795">
      <x:c r="B795" s="7" t="str">
        <x:v>CAL-00789</x:v>
      </x:c>
      <x:c r="C795" s="7" t="str">
        <x:v>CH-0395</x:v>
      </x:c>
      <x:c r="D795" s="7" t="str">
        <x:v>REA-O-B1</x:v>
      </x:c>
      <x:c r="E795" s="7" t="str">
        <x:v>OPERATIONAL</x:v>
      </x:c>
      <x:c r="F795" s="7" t="str">
        <x:v>PTC-B</x:v>
      </x:c>
      <x:c r="G795" s="7" t="str">
        <x:v>CF-18</x:v>
      </x:c>
      <x:c r="H795" s="7" t="str">
        <x:v>BEFORE</x:v>
      </x:c>
      <x:c r="I795" s="7" t="str">
        <x:v>m2</x:v>
      </x:c>
      <x:c r="J795" s="7" t="n">
        <x:v>0</x:v>
      </x:c>
      <x:c r="K795" s="7" t="n">
        <x:v>2.5</x:v>
      </x:c>
      <x:c r="L795" s="7" t="n">
        <x:v>0.01</x:v>
      </x:c>
      <x:c r="M795" s="7" t="str"/>
      <x:c r="N795" s="7" t="str"/>
      <x:c r="O795" s="7" t="str"/>
      <x:c r="P795" s="7" t="str">
        <x:f>IF(O795="","OPEN",IF(OR(NOT(ISNUMBER(M795)),NOT(ISNUMBER(N795)),ABS(M795)&gt;L795,N795&gt;L795),"FAIL","PASS"))</x:f>
        <x:v>OPEN</x:v>
      </x:c>
    </x:row>
    <x:row r="796">
      <x:c r="B796" s="7" t="str">
        <x:v>CAL-00790</x:v>
      </x:c>
      <x:c r="C796" s="7" t="str">
        <x:v>CH-0395</x:v>
      </x:c>
      <x:c r="D796" s="7" t="str">
        <x:v>REA-O-B1</x:v>
      </x:c>
      <x:c r="E796" s="7" t="str">
        <x:v>OPERATIONAL</x:v>
      </x:c>
      <x:c r="F796" s="7" t="str">
        <x:v>PTC-B</x:v>
      </x:c>
      <x:c r="G796" s="7" t="str">
        <x:v>CF-18</x:v>
      </x:c>
      <x:c r="H796" s="7" t="str">
        <x:v>AFTER</x:v>
      </x:c>
      <x:c r="I796" s="7" t="str">
        <x:v>m2</x:v>
      </x:c>
      <x:c r="J796" s="7" t="n">
        <x:v>0</x:v>
      </x:c>
      <x:c r="K796" s="7" t="n">
        <x:v>2.5</x:v>
      </x:c>
      <x:c r="L796" s="7" t="n">
        <x:v>0.01</x:v>
      </x:c>
      <x:c r="M796" s="7" t="str"/>
      <x:c r="N796" s="7" t="str"/>
      <x:c r="O796" s="7" t="str"/>
      <x:c r="P796" s="7" t="str">
        <x:f>IF(O796="","OPEN",IF(OR(NOT(ISNUMBER(M796)),NOT(ISNUMBER(N796)),ABS(M796)&gt;L796,N796&gt;L796),"FAIL","PASS"))</x:f>
        <x:v>OPEN</x:v>
      </x:c>
    </x:row>
    <x:row r="797">
      <x:c r="B797" s="7" t="str">
        <x:v>CAL-00791</x:v>
      </x:c>
      <x:c r="C797" s="7" t="str">
        <x:v>CH-0396</x:v>
      </x:c>
      <x:c r="D797" s="7" t="str">
        <x:v>REA-O-B1</x:v>
      </x:c>
      <x:c r="E797" s="7" t="str">
        <x:v>OPERATIONAL</x:v>
      </x:c>
      <x:c r="F797" s="7" t="str">
        <x:v>PTC-B</x:v>
      </x:c>
      <x:c r="G797" s="7" t="str">
        <x:v>CF-18</x:v>
      </x:c>
      <x:c r="H797" s="7" t="str">
        <x:v>BEFORE</x:v>
      </x:c>
      <x:c r="I797" s="7" t="str">
        <x:v>m2</x:v>
      </x:c>
      <x:c r="J797" s="7" t="n">
        <x:v>0</x:v>
      </x:c>
      <x:c r="K797" s="7" t="n">
        <x:v>2.5</x:v>
      </x:c>
      <x:c r="L797" s="7" t="n">
        <x:v>0.01</x:v>
      </x:c>
      <x:c r="M797" s="7" t="str"/>
      <x:c r="N797" s="7" t="str"/>
      <x:c r="O797" s="7" t="str"/>
      <x:c r="P797" s="7" t="str">
        <x:f>IF(O797="","OPEN",IF(OR(NOT(ISNUMBER(M797)),NOT(ISNUMBER(N797)),ABS(M797)&gt;L797,N797&gt;L797),"FAIL","PASS"))</x:f>
        <x:v>OPEN</x:v>
      </x:c>
    </x:row>
    <x:row r="798">
      <x:c r="B798" s="7" t="str">
        <x:v>CAL-00792</x:v>
      </x:c>
      <x:c r="C798" s="7" t="str">
        <x:v>CH-0396</x:v>
      </x:c>
      <x:c r="D798" s="7" t="str">
        <x:v>REA-O-B1</x:v>
      </x:c>
      <x:c r="E798" s="7" t="str">
        <x:v>OPERATIONAL</x:v>
      </x:c>
      <x:c r="F798" s="7" t="str">
        <x:v>PTC-B</x:v>
      </x:c>
      <x:c r="G798" s="7" t="str">
        <x:v>CF-18</x:v>
      </x:c>
      <x:c r="H798" s="7" t="str">
        <x:v>AFTER</x:v>
      </x:c>
      <x:c r="I798" s="7" t="str">
        <x:v>m2</x:v>
      </x:c>
      <x:c r="J798" s="7" t="n">
        <x:v>0</x:v>
      </x:c>
      <x:c r="K798" s="7" t="n">
        <x:v>2.5</x:v>
      </x:c>
      <x:c r="L798" s="7" t="n">
        <x:v>0.01</x:v>
      </x:c>
      <x:c r="M798" s="7" t="str"/>
      <x:c r="N798" s="7" t="str"/>
      <x:c r="O798" s="7" t="str"/>
      <x:c r="P798" s="7" t="str">
        <x:f>IF(O798="","OPEN",IF(OR(NOT(ISNUMBER(M798)),NOT(ISNUMBER(N798)),ABS(M798)&gt;L798,N798&gt;L798),"FAIL","PASS"))</x:f>
        <x:v>OPEN</x:v>
      </x:c>
    </x:row>
    <x:row r="799">
      <x:c r="B799" s="7" t="str">
        <x:v>CAL-00793</x:v>
      </x:c>
      <x:c r="C799" s="7" t="str">
        <x:v>CH-0397</x:v>
      </x:c>
      <x:c r="D799" s="7" t="str">
        <x:v>REA-O-B1</x:v>
      </x:c>
      <x:c r="E799" s="7" t="str">
        <x:v>OPERATIONAL</x:v>
      </x:c>
      <x:c r="F799" s="7" t="str">
        <x:v>PTC-B</x:v>
      </x:c>
      <x:c r="G799" s="7" t="str">
        <x:v>CF-19</x:v>
      </x:c>
      <x:c r="H799" s="7" t="str">
        <x:v>BEFORE</x:v>
      </x:c>
      <x:c r="I799" s="7" t="str">
        <x:v>m3/min</x:v>
      </x:c>
      <x:c r="J799" s="7" t="n">
        <x:v>0</x:v>
      </x:c>
      <x:c r="K799" s="7" t="n">
        <x:v>5</x:v>
      </x:c>
      <x:c r="L799" s="7" t="n">
        <x:v>0.01</x:v>
      </x:c>
      <x:c r="M799" s="7" t="str"/>
      <x:c r="N799" s="7" t="str"/>
      <x:c r="O799" s="7" t="str"/>
      <x:c r="P799" s="7" t="str">
        <x:f>IF(O799="","OPEN",IF(OR(NOT(ISNUMBER(M799)),NOT(ISNUMBER(N799)),ABS(M799)&gt;L799,N799&gt;L799),"FAIL","PASS"))</x:f>
        <x:v>OPEN</x:v>
      </x:c>
    </x:row>
    <x:row r="800">
      <x:c r="B800" s="7" t="str">
        <x:v>CAL-00794</x:v>
      </x:c>
      <x:c r="C800" s="7" t="str">
        <x:v>CH-0397</x:v>
      </x:c>
      <x:c r="D800" s="7" t="str">
        <x:v>REA-O-B1</x:v>
      </x:c>
      <x:c r="E800" s="7" t="str">
        <x:v>OPERATIONAL</x:v>
      </x:c>
      <x:c r="F800" s="7" t="str">
        <x:v>PTC-B</x:v>
      </x:c>
      <x:c r="G800" s="7" t="str">
        <x:v>CF-19</x:v>
      </x:c>
      <x:c r="H800" s="7" t="str">
        <x:v>AFTER</x:v>
      </x:c>
      <x:c r="I800" s="7" t="str">
        <x:v>m3/min</x:v>
      </x:c>
      <x:c r="J800" s="7" t="n">
        <x:v>0</x:v>
      </x:c>
      <x:c r="K800" s="7" t="n">
        <x:v>5</x:v>
      </x:c>
      <x:c r="L800" s="7" t="n">
        <x:v>0.01</x:v>
      </x:c>
      <x:c r="M800" s="7" t="str"/>
      <x:c r="N800" s="7" t="str"/>
      <x:c r="O800" s="7" t="str"/>
      <x:c r="P800" s="7" t="str">
        <x:f>IF(O800="","OPEN",IF(OR(NOT(ISNUMBER(M800)),NOT(ISNUMBER(N800)),ABS(M800)&gt;L800,N800&gt;L800),"FAIL","PASS"))</x:f>
        <x:v>OPEN</x:v>
      </x:c>
    </x:row>
    <x:row r="801">
      <x:c r="B801" s="7" t="str">
        <x:v>CAL-00795</x:v>
      </x:c>
      <x:c r="C801" s="7" t="str">
        <x:v>CH-0398</x:v>
      </x:c>
      <x:c r="D801" s="7" t="str">
        <x:v>REA-O-B1</x:v>
      </x:c>
      <x:c r="E801" s="7" t="str">
        <x:v>OPERATIONAL</x:v>
      </x:c>
      <x:c r="F801" s="7" t="str">
        <x:v>PTC-B</x:v>
      </x:c>
      <x:c r="G801" s="7" t="str">
        <x:v>CF-19</x:v>
      </x:c>
      <x:c r="H801" s="7" t="str">
        <x:v>BEFORE</x:v>
      </x:c>
      <x:c r="I801" s="7" t="str">
        <x:v>m3/min</x:v>
      </x:c>
      <x:c r="J801" s="7" t="n">
        <x:v>0</x:v>
      </x:c>
      <x:c r="K801" s="7" t="n">
        <x:v>5</x:v>
      </x:c>
      <x:c r="L801" s="7" t="n">
        <x:v>0.01</x:v>
      </x:c>
      <x:c r="M801" s="7" t="str"/>
      <x:c r="N801" s="7" t="str"/>
      <x:c r="O801" s="7" t="str"/>
      <x:c r="P801" s="7" t="str">
        <x:f>IF(O801="","OPEN",IF(OR(NOT(ISNUMBER(M801)),NOT(ISNUMBER(N801)),ABS(M801)&gt;L801,N801&gt;L801),"FAIL","PASS"))</x:f>
        <x:v>OPEN</x:v>
      </x:c>
    </x:row>
    <x:row r="802">
      <x:c r="B802" s="7" t="str">
        <x:v>CAL-00796</x:v>
      </x:c>
      <x:c r="C802" s="7" t="str">
        <x:v>CH-0398</x:v>
      </x:c>
      <x:c r="D802" s="7" t="str">
        <x:v>REA-O-B1</x:v>
      </x:c>
      <x:c r="E802" s="7" t="str">
        <x:v>OPERATIONAL</x:v>
      </x:c>
      <x:c r="F802" s="7" t="str">
        <x:v>PTC-B</x:v>
      </x:c>
      <x:c r="G802" s="7" t="str">
        <x:v>CF-19</x:v>
      </x:c>
      <x:c r="H802" s="7" t="str">
        <x:v>AFTER</x:v>
      </x:c>
      <x:c r="I802" s="7" t="str">
        <x:v>m3/min</x:v>
      </x:c>
      <x:c r="J802" s="7" t="n">
        <x:v>0</x:v>
      </x:c>
      <x:c r="K802" s="7" t="n">
        <x:v>5</x:v>
      </x:c>
      <x:c r="L802" s="7" t="n">
        <x:v>0.01</x:v>
      </x:c>
      <x:c r="M802" s="7" t="str"/>
      <x:c r="N802" s="7" t="str"/>
      <x:c r="O802" s="7" t="str"/>
      <x:c r="P802" s="7" t="str">
        <x:f>IF(O802="","OPEN",IF(OR(NOT(ISNUMBER(M802)),NOT(ISNUMBER(N802)),ABS(M802)&gt;L802,N802&gt;L802),"FAIL","PASS"))</x:f>
        <x:v>OPEN</x:v>
      </x:c>
    </x:row>
    <x:row r="803">
      <x:c r="B803" s="7" t="str">
        <x:v>CAL-00797</x:v>
      </x:c>
      <x:c r="C803" s="7" t="str">
        <x:v>CH-0399</x:v>
      </x:c>
      <x:c r="D803" s="7" t="str">
        <x:v>REA-O-B1</x:v>
      </x:c>
      <x:c r="E803" s="7" t="str">
        <x:v>OPERATIONAL</x:v>
      </x:c>
      <x:c r="F803" s="7" t="str">
        <x:v>PTC-B</x:v>
      </x:c>
      <x:c r="G803" s="7" t="str">
        <x:v>CF-19</x:v>
      </x:c>
      <x:c r="H803" s="7" t="str">
        <x:v>BEFORE</x:v>
      </x:c>
      <x:c r="I803" s="7" t="str">
        <x:v>m3/min</x:v>
      </x:c>
      <x:c r="J803" s="7" t="n">
        <x:v>0</x:v>
      </x:c>
      <x:c r="K803" s="7" t="n">
        <x:v>5</x:v>
      </x:c>
      <x:c r="L803" s="7" t="n">
        <x:v>0.01</x:v>
      </x:c>
      <x:c r="M803" s="7" t="str"/>
      <x:c r="N803" s="7" t="str"/>
      <x:c r="O803" s="7" t="str"/>
      <x:c r="P803" s="7" t="str">
        <x:f>IF(O803="","OPEN",IF(OR(NOT(ISNUMBER(M803)),NOT(ISNUMBER(N803)),ABS(M803)&gt;L803,N803&gt;L803),"FAIL","PASS"))</x:f>
        <x:v>OPEN</x:v>
      </x:c>
    </x:row>
    <x:row r="804">
      <x:c r="B804" s="7" t="str">
        <x:v>CAL-00798</x:v>
      </x:c>
      <x:c r="C804" s="7" t="str">
        <x:v>CH-0399</x:v>
      </x:c>
      <x:c r="D804" s="7" t="str">
        <x:v>REA-O-B1</x:v>
      </x:c>
      <x:c r="E804" s="7" t="str">
        <x:v>OPERATIONAL</x:v>
      </x:c>
      <x:c r="F804" s="7" t="str">
        <x:v>PTC-B</x:v>
      </x:c>
      <x:c r="G804" s="7" t="str">
        <x:v>CF-19</x:v>
      </x:c>
      <x:c r="H804" s="7" t="str">
        <x:v>AFTER</x:v>
      </x:c>
      <x:c r="I804" s="7" t="str">
        <x:v>m3/min</x:v>
      </x:c>
      <x:c r="J804" s="7" t="n">
        <x:v>0</x:v>
      </x:c>
      <x:c r="K804" s="7" t="n">
        <x:v>5</x:v>
      </x:c>
      <x:c r="L804" s="7" t="n">
        <x:v>0.01</x:v>
      </x:c>
      <x:c r="M804" s="7" t="str"/>
      <x:c r="N804" s="7" t="str"/>
      <x:c r="O804" s="7" t="str"/>
      <x:c r="P804" s="7" t="str">
        <x:f>IF(O804="","OPEN",IF(OR(NOT(ISNUMBER(M804)),NOT(ISNUMBER(N804)),ABS(M804)&gt;L804,N804&gt;L804),"FAIL","PASS"))</x:f>
        <x:v>OPEN</x:v>
      </x:c>
    </x:row>
    <x:row r="805">
      <x:c r="B805" s="7" t="str">
        <x:v>CAL-00799</x:v>
      </x:c>
      <x:c r="C805" s="7" t="str">
        <x:v>CH-0400</x:v>
      </x:c>
      <x:c r="D805" s="7" t="str">
        <x:v>REA-O-B1</x:v>
      </x:c>
      <x:c r="E805" s="7" t="str">
        <x:v>OPERATIONAL</x:v>
      </x:c>
      <x:c r="F805" s="7" t="str">
        <x:v>PTC-B</x:v>
      </x:c>
      <x:c r="G805" s="7" t="str">
        <x:v>CF-19</x:v>
      </x:c>
      <x:c r="H805" s="7" t="str">
        <x:v>BEFORE</x:v>
      </x:c>
      <x:c r="I805" s="7" t="str">
        <x:v>m3/min</x:v>
      </x:c>
      <x:c r="J805" s="7" t="n">
        <x:v>0</x:v>
      </x:c>
      <x:c r="K805" s="7" t="n">
        <x:v>5</x:v>
      </x:c>
      <x:c r="L805" s="7" t="n">
        <x:v>0.01</x:v>
      </x:c>
      <x:c r="M805" s="7" t="str"/>
      <x:c r="N805" s="7" t="str"/>
      <x:c r="O805" s="7" t="str"/>
      <x:c r="P805" s="7" t="str">
        <x:f>IF(O805="","OPEN",IF(OR(NOT(ISNUMBER(M805)),NOT(ISNUMBER(N805)),ABS(M805)&gt;L805,N805&gt;L805),"FAIL","PASS"))</x:f>
        <x:v>OPEN</x:v>
      </x:c>
    </x:row>
    <x:row r="806">
      <x:c r="B806" s="7" t="str">
        <x:v>CAL-00800</x:v>
      </x:c>
      <x:c r="C806" s="7" t="str">
        <x:v>CH-0400</x:v>
      </x:c>
      <x:c r="D806" s="7" t="str">
        <x:v>REA-O-B1</x:v>
      </x:c>
      <x:c r="E806" s="7" t="str">
        <x:v>OPERATIONAL</x:v>
      </x:c>
      <x:c r="F806" s="7" t="str">
        <x:v>PTC-B</x:v>
      </x:c>
      <x:c r="G806" s="7" t="str">
        <x:v>CF-19</x:v>
      </x:c>
      <x:c r="H806" s="7" t="str">
        <x:v>AFTER</x:v>
      </x:c>
      <x:c r="I806" s="7" t="str">
        <x:v>m3/min</x:v>
      </x:c>
      <x:c r="J806" s="7" t="n">
        <x:v>0</x:v>
      </x:c>
      <x:c r="K806" s="7" t="n">
        <x:v>5</x:v>
      </x:c>
      <x:c r="L806" s="7" t="n">
        <x:v>0.01</x:v>
      </x:c>
      <x:c r="M806" s="7" t="str"/>
      <x:c r="N806" s="7" t="str"/>
      <x:c r="O806" s="7" t="str"/>
      <x:c r="P806" s="7" t="str">
        <x:f>IF(O806="","OPEN",IF(OR(NOT(ISNUMBER(M806)),NOT(ISNUMBER(N806)),ABS(M806)&gt;L806,N806&gt;L806),"FAIL","PASS"))</x:f>
        <x:v>OPEN</x:v>
      </x:c>
    </x:row>
    <x:row r="807">
      <x:c r="B807" s="7" t="str">
        <x:v>CAL-00801</x:v>
      </x:c>
      <x:c r="C807" s="7" t="str">
        <x:v>CH-0401</x:v>
      </x:c>
      <x:c r="D807" s="7" t="str">
        <x:v>REA-O-B1</x:v>
      </x:c>
      <x:c r="E807" s="7" t="str">
        <x:v>OPERATIONAL</x:v>
      </x:c>
      <x:c r="F807" s="7" t="str">
        <x:v>PTC-B</x:v>
      </x:c>
      <x:c r="G807" s="7" t="str">
        <x:v>CF-19</x:v>
      </x:c>
      <x:c r="H807" s="7" t="str">
        <x:v>BEFORE</x:v>
      </x:c>
      <x:c r="I807" s="7" t="str">
        <x:v>m3/min</x:v>
      </x:c>
      <x:c r="J807" s="7" t="n">
        <x:v>0</x:v>
      </x:c>
      <x:c r="K807" s="7" t="n">
        <x:v>5</x:v>
      </x:c>
      <x:c r="L807" s="7" t="n">
        <x:v>0.01</x:v>
      </x:c>
      <x:c r="M807" s="7" t="str"/>
      <x:c r="N807" s="7" t="str"/>
      <x:c r="O807" s="7" t="str"/>
      <x:c r="P807" s="7" t="str">
        <x:f>IF(O807="","OPEN",IF(OR(NOT(ISNUMBER(M807)),NOT(ISNUMBER(N807)),ABS(M807)&gt;L807,N807&gt;L807),"FAIL","PASS"))</x:f>
        <x:v>OPEN</x:v>
      </x:c>
    </x:row>
    <x:row r="808">
      <x:c r="B808" s="7" t="str">
        <x:v>CAL-00802</x:v>
      </x:c>
      <x:c r="C808" s="7" t="str">
        <x:v>CH-0401</x:v>
      </x:c>
      <x:c r="D808" s="7" t="str">
        <x:v>REA-O-B1</x:v>
      </x:c>
      <x:c r="E808" s="7" t="str">
        <x:v>OPERATIONAL</x:v>
      </x:c>
      <x:c r="F808" s="7" t="str">
        <x:v>PTC-B</x:v>
      </x:c>
      <x:c r="G808" s="7" t="str">
        <x:v>CF-19</x:v>
      </x:c>
      <x:c r="H808" s="7" t="str">
        <x:v>AFTER</x:v>
      </x:c>
      <x:c r="I808" s="7" t="str">
        <x:v>m3/min</x:v>
      </x:c>
      <x:c r="J808" s="7" t="n">
        <x:v>0</x:v>
      </x:c>
      <x:c r="K808" s="7" t="n">
        <x:v>5</x:v>
      </x:c>
      <x:c r="L808" s="7" t="n">
        <x:v>0.01</x:v>
      </x:c>
      <x:c r="M808" s="7" t="str"/>
      <x:c r="N808" s="7" t="str"/>
      <x:c r="O808" s="7" t="str"/>
      <x:c r="P808" s="7" t="str">
        <x:f>IF(O808="","OPEN",IF(OR(NOT(ISNUMBER(M808)),NOT(ISNUMBER(N808)),ABS(M808)&gt;L808,N808&gt;L808),"FAIL","PASS"))</x:f>
        <x:v>OPEN</x:v>
      </x:c>
    </x:row>
    <x:row r="809">
      <x:c r="B809" s="7" t="str">
        <x:v>CAL-00803</x:v>
      </x:c>
      <x:c r="C809" s="7" t="str">
        <x:v>CH-0402</x:v>
      </x:c>
      <x:c r="D809" s="7" t="str">
        <x:v>REA-O-B1</x:v>
      </x:c>
      <x:c r="E809" s="7" t="str">
        <x:v>OPERATIONAL</x:v>
      </x:c>
      <x:c r="F809" s="7" t="str">
        <x:v>PTC-B</x:v>
      </x:c>
      <x:c r="G809" s="7" t="str">
        <x:v>CF-19</x:v>
      </x:c>
      <x:c r="H809" s="7" t="str">
        <x:v>BEFORE</x:v>
      </x:c>
      <x:c r="I809" s="7" t="str">
        <x:v>m3/min</x:v>
      </x:c>
      <x:c r="J809" s="7" t="n">
        <x:v>0</x:v>
      </x:c>
      <x:c r="K809" s="7" t="n">
        <x:v>5</x:v>
      </x:c>
      <x:c r="L809" s="7" t="n">
        <x:v>0.01</x:v>
      </x:c>
      <x:c r="M809" s="7" t="str"/>
      <x:c r="N809" s="7" t="str"/>
      <x:c r="O809" s="7" t="str"/>
      <x:c r="P809" s="7" t="str">
        <x:f>IF(O809="","OPEN",IF(OR(NOT(ISNUMBER(M809)),NOT(ISNUMBER(N809)),ABS(M809)&gt;L809,N809&gt;L809),"FAIL","PASS"))</x:f>
        <x:v>OPEN</x:v>
      </x:c>
    </x:row>
    <x:row r="810">
      <x:c r="B810" s="7" t="str">
        <x:v>CAL-00804</x:v>
      </x:c>
      <x:c r="C810" s="7" t="str">
        <x:v>CH-0402</x:v>
      </x:c>
      <x:c r="D810" s="7" t="str">
        <x:v>REA-O-B1</x:v>
      </x:c>
      <x:c r="E810" s="7" t="str">
        <x:v>OPERATIONAL</x:v>
      </x:c>
      <x:c r="F810" s="7" t="str">
        <x:v>PTC-B</x:v>
      </x:c>
      <x:c r="G810" s="7" t="str">
        <x:v>CF-19</x:v>
      </x:c>
      <x:c r="H810" s="7" t="str">
        <x:v>AFTER</x:v>
      </x:c>
      <x:c r="I810" s="7" t="str">
        <x:v>m3/min</x:v>
      </x:c>
      <x:c r="J810" s="7" t="n">
        <x:v>0</x:v>
      </x:c>
      <x:c r="K810" s="7" t="n">
        <x:v>5</x:v>
      </x:c>
      <x:c r="L810" s="7" t="n">
        <x:v>0.01</x:v>
      </x:c>
      <x:c r="M810" s="7" t="str"/>
      <x:c r="N810" s="7" t="str"/>
      <x:c r="O810" s="7" t="str"/>
      <x:c r="P810" s="7" t="str">
        <x:f>IF(O810="","OPEN",IF(OR(NOT(ISNUMBER(M810)),NOT(ISNUMBER(N810)),ABS(M810)&gt;L810,N810&gt;L810),"FAIL","PASS"))</x:f>
        <x:v>OPEN</x:v>
      </x:c>
    </x:row>
    <x:row r="811">
      <x:c r="B811" s="7" t="str">
        <x:v>CAL-00805</x:v>
      </x:c>
      <x:c r="C811" s="7" t="str">
        <x:v>CH-0403</x:v>
      </x:c>
      <x:c r="D811" s="7" t="str">
        <x:v>REA-O-B1</x:v>
      </x:c>
      <x:c r="E811" s="7" t="str">
        <x:v>OPERATIONAL</x:v>
      </x:c>
      <x:c r="F811" s="7" t="str">
        <x:v>PTC-B</x:v>
      </x:c>
      <x:c r="G811" s="7" t="str">
        <x:v>CF-20</x:v>
      </x:c>
      <x:c r="H811" s="7" t="str">
        <x:v>BEFORE</x:v>
      </x:c>
      <x:c r="I811" s="7" t="str">
        <x:v>fraction</x:v>
      </x:c>
      <x:c r="J811" s="7" t="n">
        <x:v>0</x:v>
      </x:c>
      <x:c r="K811" s="7" t="n">
        <x:v>1</x:v>
      </x:c>
      <x:c r="L811" s="7" t="n">
        <x:v>0.005</x:v>
      </x:c>
      <x:c r="M811" s="7" t="str"/>
      <x:c r="N811" s="7" t="str"/>
      <x:c r="O811" s="7" t="str"/>
      <x:c r="P811" s="7" t="str">
        <x:f>IF(O811="","OPEN",IF(OR(NOT(ISNUMBER(M811)),NOT(ISNUMBER(N811)),ABS(M811)&gt;L811,N811&gt;L811),"FAIL","PASS"))</x:f>
        <x:v>OPEN</x:v>
      </x:c>
    </x:row>
    <x:row r="812">
      <x:c r="B812" s="7" t="str">
        <x:v>CAL-00806</x:v>
      </x:c>
      <x:c r="C812" s="7" t="str">
        <x:v>CH-0403</x:v>
      </x:c>
      <x:c r="D812" s="7" t="str">
        <x:v>REA-O-B1</x:v>
      </x:c>
      <x:c r="E812" s="7" t="str">
        <x:v>OPERATIONAL</x:v>
      </x:c>
      <x:c r="F812" s="7" t="str">
        <x:v>PTC-B</x:v>
      </x:c>
      <x:c r="G812" s="7" t="str">
        <x:v>CF-20</x:v>
      </x:c>
      <x:c r="H812" s="7" t="str">
        <x:v>AFTER</x:v>
      </x:c>
      <x:c r="I812" s="7" t="str">
        <x:v>fraction</x:v>
      </x:c>
      <x:c r="J812" s="7" t="n">
        <x:v>0</x:v>
      </x:c>
      <x:c r="K812" s="7" t="n">
        <x:v>1</x:v>
      </x:c>
      <x:c r="L812" s="7" t="n">
        <x:v>0.005</x:v>
      </x:c>
      <x:c r="M812" s="7" t="str"/>
      <x:c r="N812" s="7" t="str"/>
      <x:c r="O812" s="7" t="str"/>
      <x:c r="P812" s="7" t="str">
        <x:f>IF(O812="","OPEN",IF(OR(NOT(ISNUMBER(M812)),NOT(ISNUMBER(N812)),ABS(M812)&gt;L812,N812&gt;L812),"FAIL","PASS"))</x:f>
        <x:v>OPEN</x:v>
      </x:c>
    </x:row>
    <x:row r="813">
      <x:c r="B813" s="7" t="str">
        <x:v>CAL-00807</x:v>
      </x:c>
      <x:c r="C813" s="7" t="str">
        <x:v>CH-0404</x:v>
      </x:c>
      <x:c r="D813" s="7" t="str">
        <x:v>REA-O-B1</x:v>
      </x:c>
      <x:c r="E813" s="7" t="str">
        <x:v>OPERATIONAL</x:v>
      </x:c>
      <x:c r="F813" s="7" t="str">
        <x:v>PTC-B</x:v>
      </x:c>
      <x:c r="G813" s="7" t="str">
        <x:v>CF-20</x:v>
      </x:c>
      <x:c r="H813" s="7" t="str">
        <x:v>BEFORE</x:v>
      </x:c>
      <x:c r="I813" s="7" t="str">
        <x:v>fraction</x:v>
      </x:c>
      <x:c r="J813" s="7" t="n">
        <x:v>0</x:v>
      </x:c>
      <x:c r="K813" s="7" t="n">
        <x:v>1</x:v>
      </x:c>
      <x:c r="L813" s="7" t="n">
        <x:v>0.005</x:v>
      </x:c>
      <x:c r="M813" s="7" t="str"/>
      <x:c r="N813" s="7" t="str"/>
      <x:c r="O813" s="7" t="str"/>
      <x:c r="P813" s="7" t="str">
        <x:f>IF(O813="","OPEN",IF(OR(NOT(ISNUMBER(M813)),NOT(ISNUMBER(N813)),ABS(M813)&gt;L813,N813&gt;L813),"FAIL","PASS"))</x:f>
        <x:v>OPEN</x:v>
      </x:c>
    </x:row>
    <x:row r="814">
      <x:c r="B814" s="7" t="str">
        <x:v>CAL-00808</x:v>
      </x:c>
      <x:c r="C814" s="7" t="str">
        <x:v>CH-0404</x:v>
      </x:c>
      <x:c r="D814" s="7" t="str">
        <x:v>REA-O-B1</x:v>
      </x:c>
      <x:c r="E814" s="7" t="str">
        <x:v>OPERATIONAL</x:v>
      </x:c>
      <x:c r="F814" s="7" t="str">
        <x:v>PTC-B</x:v>
      </x:c>
      <x:c r="G814" s="7" t="str">
        <x:v>CF-20</x:v>
      </x:c>
      <x:c r="H814" s="7" t="str">
        <x:v>AFTER</x:v>
      </x:c>
      <x:c r="I814" s="7" t="str">
        <x:v>fraction</x:v>
      </x:c>
      <x:c r="J814" s="7" t="n">
        <x:v>0</x:v>
      </x:c>
      <x:c r="K814" s="7" t="n">
        <x:v>1</x:v>
      </x:c>
      <x:c r="L814" s="7" t="n">
        <x:v>0.005</x:v>
      </x:c>
      <x:c r="M814" s="7" t="str"/>
      <x:c r="N814" s="7" t="str"/>
      <x:c r="O814" s="7" t="str"/>
      <x:c r="P814" s="7" t="str">
        <x:f>IF(O814="","OPEN",IF(OR(NOT(ISNUMBER(M814)),NOT(ISNUMBER(N814)),ABS(M814)&gt;L814,N814&gt;L814),"FAIL","PASS"))</x:f>
        <x:v>OPEN</x:v>
      </x:c>
    </x:row>
    <x:row r="815">
      <x:c r="B815" s="7" t="str">
        <x:v>CAL-00809</x:v>
      </x:c>
      <x:c r="C815" s="7" t="str">
        <x:v>CH-0405</x:v>
      </x:c>
      <x:c r="D815" s="7" t="str">
        <x:v>REA-O-B1</x:v>
      </x:c>
      <x:c r="E815" s="7" t="str">
        <x:v>OPERATIONAL</x:v>
      </x:c>
      <x:c r="F815" s="7" t="str">
        <x:v>PTC-B</x:v>
      </x:c>
      <x:c r="G815" s="7" t="str">
        <x:v>CF-20</x:v>
      </x:c>
      <x:c r="H815" s="7" t="str">
        <x:v>BEFORE</x:v>
      </x:c>
      <x:c r="I815" s="7" t="str">
        <x:v>fraction</x:v>
      </x:c>
      <x:c r="J815" s="7" t="n">
        <x:v>0</x:v>
      </x:c>
      <x:c r="K815" s="7" t="n">
        <x:v>1</x:v>
      </x:c>
      <x:c r="L815" s="7" t="n">
        <x:v>0.005</x:v>
      </x:c>
      <x:c r="M815" s="7" t="str"/>
      <x:c r="N815" s="7" t="str"/>
      <x:c r="O815" s="7" t="str"/>
      <x:c r="P815" s="7" t="str">
        <x:f>IF(O815="","OPEN",IF(OR(NOT(ISNUMBER(M815)),NOT(ISNUMBER(N815)),ABS(M815)&gt;L815,N815&gt;L815),"FAIL","PASS"))</x:f>
        <x:v>OPEN</x:v>
      </x:c>
    </x:row>
    <x:row r="816">
      <x:c r="B816" s="7" t="str">
        <x:v>CAL-00810</x:v>
      </x:c>
      <x:c r="C816" s="7" t="str">
        <x:v>CH-0405</x:v>
      </x:c>
      <x:c r="D816" s="7" t="str">
        <x:v>REA-O-B1</x:v>
      </x:c>
      <x:c r="E816" s="7" t="str">
        <x:v>OPERATIONAL</x:v>
      </x:c>
      <x:c r="F816" s="7" t="str">
        <x:v>PTC-B</x:v>
      </x:c>
      <x:c r="G816" s="7" t="str">
        <x:v>CF-20</x:v>
      </x:c>
      <x:c r="H816" s="7" t="str">
        <x:v>AFTER</x:v>
      </x:c>
      <x:c r="I816" s="7" t="str">
        <x:v>fraction</x:v>
      </x:c>
      <x:c r="J816" s="7" t="n">
        <x:v>0</x:v>
      </x:c>
      <x:c r="K816" s="7" t="n">
        <x:v>1</x:v>
      </x:c>
      <x:c r="L816" s="7" t="n">
        <x:v>0.005</x:v>
      </x:c>
      <x:c r="M816" s="7" t="str"/>
      <x:c r="N816" s="7" t="str"/>
      <x:c r="O816" s="7" t="str"/>
      <x:c r="P816" s="7" t="str">
        <x:f>IF(O816="","OPEN",IF(OR(NOT(ISNUMBER(M816)),NOT(ISNUMBER(N816)),ABS(M816)&gt;L816,N816&gt;L816),"FAIL","PASS"))</x:f>
        <x:v>OPEN</x:v>
      </x:c>
    </x:row>
    <x:row r="817">
      <x:c r="B817" s="7" t="str">
        <x:v>CAL-00811</x:v>
      </x:c>
      <x:c r="C817" s="7" t="str">
        <x:v>CH-0406</x:v>
      </x:c>
      <x:c r="D817" s="7" t="str">
        <x:v>REA-O-B1</x:v>
      </x:c>
      <x:c r="E817" s="7" t="str">
        <x:v>OPERATIONAL</x:v>
      </x:c>
      <x:c r="F817" s="7" t="str">
        <x:v>PTC-B</x:v>
      </x:c>
      <x:c r="G817" s="7" t="str">
        <x:v>CF-20</x:v>
      </x:c>
      <x:c r="H817" s="7" t="str">
        <x:v>BEFORE</x:v>
      </x:c>
      <x:c r="I817" s="7" t="str">
        <x:v>fraction</x:v>
      </x:c>
      <x:c r="J817" s="7" t="n">
        <x:v>0</x:v>
      </x:c>
      <x:c r="K817" s="7" t="n">
        <x:v>1</x:v>
      </x:c>
      <x:c r="L817" s="7" t="n">
        <x:v>0.005</x:v>
      </x:c>
      <x:c r="M817" s="7" t="str"/>
      <x:c r="N817" s="7" t="str"/>
      <x:c r="O817" s="7" t="str"/>
      <x:c r="P817" s="7" t="str">
        <x:f>IF(O817="","OPEN",IF(OR(NOT(ISNUMBER(M817)),NOT(ISNUMBER(N817)),ABS(M817)&gt;L817,N817&gt;L817),"FAIL","PASS"))</x:f>
        <x:v>OPEN</x:v>
      </x:c>
    </x:row>
    <x:row r="818">
      <x:c r="B818" s="7" t="str">
        <x:v>CAL-00812</x:v>
      </x:c>
      <x:c r="C818" s="7" t="str">
        <x:v>CH-0406</x:v>
      </x:c>
      <x:c r="D818" s="7" t="str">
        <x:v>REA-O-B1</x:v>
      </x:c>
      <x:c r="E818" s="7" t="str">
        <x:v>OPERATIONAL</x:v>
      </x:c>
      <x:c r="F818" s="7" t="str">
        <x:v>PTC-B</x:v>
      </x:c>
      <x:c r="G818" s="7" t="str">
        <x:v>CF-20</x:v>
      </x:c>
      <x:c r="H818" s="7" t="str">
        <x:v>AFTER</x:v>
      </x:c>
      <x:c r="I818" s="7" t="str">
        <x:v>fraction</x:v>
      </x:c>
      <x:c r="J818" s="7" t="n">
        <x:v>0</x:v>
      </x:c>
      <x:c r="K818" s="7" t="n">
        <x:v>1</x:v>
      </x:c>
      <x:c r="L818" s="7" t="n">
        <x:v>0.005</x:v>
      </x:c>
      <x:c r="M818" s="7" t="str"/>
      <x:c r="N818" s="7" t="str"/>
      <x:c r="O818" s="7" t="str"/>
      <x:c r="P818" s="7" t="str">
        <x:f>IF(O818="","OPEN",IF(OR(NOT(ISNUMBER(M818)),NOT(ISNUMBER(N818)),ABS(M818)&gt;L818,N818&gt;L818),"FAIL","PASS"))</x:f>
        <x:v>OPEN</x:v>
      </x:c>
    </x:row>
    <x:row r="819">
      <x:c r="B819" s="7" t="str">
        <x:v>CAL-00813</x:v>
      </x:c>
      <x:c r="C819" s="7" t="str">
        <x:v>CH-0407</x:v>
      </x:c>
      <x:c r="D819" s="7" t="str">
        <x:v>REA-O-B1</x:v>
      </x:c>
      <x:c r="E819" s="7" t="str">
        <x:v>OPERATIONAL</x:v>
      </x:c>
      <x:c r="F819" s="7" t="str">
        <x:v>PTC-B</x:v>
      </x:c>
      <x:c r="G819" s="7" t="str">
        <x:v>CF-20</x:v>
      </x:c>
      <x:c r="H819" s="7" t="str">
        <x:v>BEFORE</x:v>
      </x:c>
      <x:c r="I819" s="7" t="str">
        <x:v>fraction</x:v>
      </x:c>
      <x:c r="J819" s="7" t="n">
        <x:v>0</x:v>
      </x:c>
      <x:c r="K819" s="7" t="n">
        <x:v>1</x:v>
      </x:c>
      <x:c r="L819" s="7" t="n">
        <x:v>0.005</x:v>
      </x:c>
      <x:c r="M819" s="7" t="str"/>
      <x:c r="N819" s="7" t="str"/>
      <x:c r="O819" s="7" t="str"/>
      <x:c r="P819" s="7" t="str">
        <x:f>IF(O819="","OPEN",IF(OR(NOT(ISNUMBER(M819)),NOT(ISNUMBER(N819)),ABS(M819)&gt;L819,N819&gt;L819),"FAIL","PASS"))</x:f>
        <x:v>OPEN</x:v>
      </x:c>
    </x:row>
    <x:row r="820">
      <x:c r="B820" s="7" t="str">
        <x:v>CAL-00814</x:v>
      </x:c>
      <x:c r="C820" s="7" t="str">
        <x:v>CH-0407</x:v>
      </x:c>
      <x:c r="D820" s="7" t="str">
        <x:v>REA-O-B1</x:v>
      </x:c>
      <x:c r="E820" s="7" t="str">
        <x:v>OPERATIONAL</x:v>
      </x:c>
      <x:c r="F820" s="7" t="str">
        <x:v>PTC-B</x:v>
      </x:c>
      <x:c r="G820" s="7" t="str">
        <x:v>CF-20</x:v>
      </x:c>
      <x:c r="H820" s="7" t="str">
        <x:v>AFTER</x:v>
      </x:c>
      <x:c r="I820" s="7" t="str">
        <x:v>fraction</x:v>
      </x:c>
      <x:c r="J820" s="7" t="n">
        <x:v>0</x:v>
      </x:c>
      <x:c r="K820" s="7" t="n">
        <x:v>1</x:v>
      </x:c>
      <x:c r="L820" s="7" t="n">
        <x:v>0.005</x:v>
      </x:c>
      <x:c r="M820" s="7" t="str"/>
      <x:c r="N820" s="7" t="str"/>
      <x:c r="O820" s="7" t="str"/>
      <x:c r="P820" s="7" t="str">
        <x:f>IF(O820="","OPEN",IF(OR(NOT(ISNUMBER(M820)),NOT(ISNUMBER(N820)),ABS(M820)&gt;L820,N820&gt;L820),"FAIL","PASS"))</x:f>
        <x:v>OPEN</x:v>
      </x:c>
    </x:row>
    <x:row r="821">
      <x:c r="B821" s="7" t="str">
        <x:v>CAL-00815</x:v>
      </x:c>
      <x:c r="C821" s="7" t="str">
        <x:v>CH-0408</x:v>
      </x:c>
      <x:c r="D821" s="7" t="str">
        <x:v>REA-O-B1</x:v>
      </x:c>
      <x:c r="E821" s="7" t="str">
        <x:v>OPERATIONAL</x:v>
      </x:c>
      <x:c r="F821" s="7" t="str">
        <x:v>PTC-B</x:v>
      </x:c>
      <x:c r="G821" s="7" t="str">
        <x:v>CF-20</x:v>
      </x:c>
      <x:c r="H821" s="7" t="str">
        <x:v>BEFORE</x:v>
      </x:c>
      <x:c r="I821" s="7" t="str">
        <x:v>fraction</x:v>
      </x:c>
      <x:c r="J821" s="7" t="n">
        <x:v>0</x:v>
      </x:c>
      <x:c r="K821" s="7" t="n">
        <x:v>1</x:v>
      </x:c>
      <x:c r="L821" s="7" t="n">
        <x:v>0.005</x:v>
      </x:c>
      <x:c r="M821" s="7" t="str"/>
      <x:c r="N821" s="7" t="str"/>
      <x:c r="O821" s="7" t="str"/>
      <x:c r="P821" s="7" t="str">
        <x:f>IF(O821="","OPEN",IF(OR(NOT(ISNUMBER(M821)),NOT(ISNUMBER(N821)),ABS(M821)&gt;L821,N821&gt;L821),"FAIL","PASS"))</x:f>
        <x:v>OPEN</x:v>
      </x:c>
    </x:row>
    <x:row r="822">
      <x:c r="B822" s="7" t="str">
        <x:v>CAL-00816</x:v>
      </x:c>
      <x:c r="C822" s="7" t="str">
        <x:v>CH-0408</x:v>
      </x:c>
      <x:c r="D822" s="7" t="str">
        <x:v>REA-O-B1</x:v>
      </x:c>
      <x:c r="E822" s="7" t="str">
        <x:v>OPERATIONAL</x:v>
      </x:c>
      <x:c r="F822" s="7" t="str">
        <x:v>PTC-B</x:v>
      </x:c>
      <x:c r="G822" s="7" t="str">
        <x:v>CF-20</x:v>
      </x:c>
      <x:c r="H822" s="7" t="str">
        <x:v>AFTER</x:v>
      </x:c>
      <x:c r="I822" s="7" t="str">
        <x:v>fraction</x:v>
      </x:c>
      <x:c r="J822" s="7" t="n">
        <x:v>0</x:v>
      </x:c>
      <x:c r="K822" s="7" t="n">
        <x:v>1</x:v>
      </x:c>
      <x:c r="L822" s="7" t="n">
        <x:v>0.005</x:v>
      </x:c>
      <x:c r="M822" s="7" t="str"/>
      <x:c r="N822" s="7" t="str"/>
      <x:c r="O822" s="7" t="str"/>
      <x:c r="P822" s="7" t="str">
        <x:f>IF(O822="","OPEN",IF(OR(NOT(ISNUMBER(M822)),NOT(ISNUMBER(N822)),ABS(M822)&gt;L822,N822&gt;L822),"FAIL","PASS"))</x:f>
        <x:v>OPEN</x:v>
      </x:c>
    </x:row>
    <x:row r="823">
      <x:c r="B823" s="7" t="str">
        <x:v>CAL-00817</x:v>
      </x:c>
      <x:c r="C823" s="7" t="str">
        <x:v>CH-0409</x:v>
      </x:c>
      <x:c r="D823" s="7" t="str">
        <x:v>REA-O-B1</x:v>
      </x:c>
      <x:c r="E823" s="7" t="str">
        <x:v>OPERATIONAL</x:v>
      </x:c>
      <x:c r="F823" s="7" t="str">
        <x:v>PTC-B</x:v>
      </x:c>
      <x:c r="G823" s="7" t="str">
        <x:v>CF-21</x:v>
      </x:c>
      <x:c r="H823" s="7" t="str">
        <x:v>BEFORE</x:v>
      </x:c>
      <x:c r="I823" s="7" t="str">
        <x:v>fraction</x:v>
      </x:c>
      <x:c r="J823" s="7" t="n">
        <x:v>0</x:v>
      </x:c>
      <x:c r="K823" s="7" t="n">
        <x:v>1</x:v>
      </x:c>
      <x:c r="L823" s="7" t="n">
        <x:v>0.005</x:v>
      </x:c>
      <x:c r="M823" s="7" t="str"/>
      <x:c r="N823" s="7" t="str"/>
      <x:c r="O823" s="7" t="str"/>
      <x:c r="P823" s="7" t="str">
        <x:f>IF(O823="","OPEN",IF(OR(NOT(ISNUMBER(M823)),NOT(ISNUMBER(N823)),ABS(M823)&gt;L823,N823&gt;L823),"FAIL","PASS"))</x:f>
        <x:v>OPEN</x:v>
      </x:c>
    </x:row>
    <x:row r="824">
      <x:c r="B824" s="7" t="str">
        <x:v>CAL-00818</x:v>
      </x:c>
      <x:c r="C824" s="7" t="str">
        <x:v>CH-0409</x:v>
      </x:c>
      <x:c r="D824" s="7" t="str">
        <x:v>REA-O-B1</x:v>
      </x:c>
      <x:c r="E824" s="7" t="str">
        <x:v>OPERATIONAL</x:v>
      </x:c>
      <x:c r="F824" s="7" t="str">
        <x:v>PTC-B</x:v>
      </x:c>
      <x:c r="G824" s="7" t="str">
        <x:v>CF-21</x:v>
      </x:c>
      <x:c r="H824" s="7" t="str">
        <x:v>AFTER</x:v>
      </x:c>
      <x:c r="I824" s="7" t="str">
        <x:v>fraction</x:v>
      </x:c>
      <x:c r="J824" s="7" t="n">
        <x:v>0</x:v>
      </x:c>
      <x:c r="K824" s="7" t="n">
        <x:v>1</x:v>
      </x:c>
      <x:c r="L824" s="7" t="n">
        <x:v>0.005</x:v>
      </x:c>
      <x:c r="M824" s="7" t="str"/>
      <x:c r="N824" s="7" t="str"/>
      <x:c r="O824" s="7" t="str"/>
      <x:c r="P824" s="7" t="str">
        <x:f>IF(O824="","OPEN",IF(OR(NOT(ISNUMBER(M824)),NOT(ISNUMBER(N824)),ABS(M824)&gt;L824,N824&gt;L824),"FAIL","PASS"))</x:f>
        <x:v>OPEN</x:v>
      </x:c>
    </x:row>
    <x:row r="825">
      <x:c r="B825" s="7" t="str">
        <x:v>CAL-00819</x:v>
      </x:c>
      <x:c r="C825" s="7" t="str">
        <x:v>CH-0410</x:v>
      </x:c>
      <x:c r="D825" s="7" t="str">
        <x:v>REA-O-B1</x:v>
      </x:c>
      <x:c r="E825" s="7" t="str">
        <x:v>OPERATIONAL</x:v>
      </x:c>
      <x:c r="F825" s="7" t="str">
        <x:v>PTC-B</x:v>
      </x:c>
      <x:c r="G825" s="7" t="str">
        <x:v>CF-21</x:v>
      </x:c>
      <x:c r="H825" s="7" t="str">
        <x:v>BEFORE</x:v>
      </x:c>
      <x:c r="I825" s="7" t="str">
        <x:v>fraction</x:v>
      </x:c>
      <x:c r="J825" s="7" t="n">
        <x:v>0</x:v>
      </x:c>
      <x:c r="K825" s="7" t="n">
        <x:v>1</x:v>
      </x:c>
      <x:c r="L825" s="7" t="n">
        <x:v>0.005</x:v>
      </x:c>
      <x:c r="M825" s="7" t="str"/>
      <x:c r="N825" s="7" t="str"/>
      <x:c r="O825" s="7" t="str"/>
      <x:c r="P825" s="7" t="str">
        <x:f>IF(O825="","OPEN",IF(OR(NOT(ISNUMBER(M825)),NOT(ISNUMBER(N825)),ABS(M825)&gt;L825,N825&gt;L825),"FAIL","PASS"))</x:f>
        <x:v>OPEN</x:v>
      </x:c>
    </x:row>
    <x:row r="826">
      <x:c r="B826" s="7" t="str">
        <x:v>CAL-00820</x:v>
      </x:c>
      <x:c r="C826" s="7" t="str">
        <x:v>CH-0410</x:v>
      </x:c>
      <x:c r="D826" s="7" t="str">
        <x:v>REA-O-B1</x:v>
      </x:c>
      <x:c r="E826" s="7" t="str">
        <x:v>OPERATIONAL</x:v>
      </x:c>
      <x:c r="F826" s="7" t="str">
        <x:v>PTC-B</x:v>
      </x:c>
      <x:c r="G826" s="7" t="str">
        <x:v>CF-21</x:v>
      </x:c>
      <x:c r="H826" s="7" t="str">
        <x:v>AFTER</x:v>
      </x:c>
      <x:c r="I826" s="7" t="str">
        <x:v>fraction</x:v>
      </x:c>
      <x:c r="J826" s="7" t="n">
        <x:v>0</x:v>
      </x:c>
      <x:c r="K826" s="7" t="n">
        <x:v>1</x:v>
      </x:c>
      <x:c r="L826" s="7" t="n">
        <x:v>0.005</x:v>
      </x:c>
      <x:c r="M826" s="7" t="str"/>
      <x:c r="N826" s="7" t="str"/>
      <x:c r="O826" s="7" t="str"/>
      <x:c r="P826" s="7" t="str">
        <x:f>IF(O826="","OPEN",IF(OR(NOT(ISNUMBER(M826)),NOT(ISNUMBER(N826)),ABS(M826)&gt;L826,N826&gt;L826),"FAIL","PASS"))</x:f>
        <x:v>OPEN</x:v>
      </x:c>
    </x:row>
    <x:row r="827">
      <x:c r="B827" s="7" t="str">
        <x:v>CAL-00821</x:v>
      </x:c>
      <x:c r="C827" s="7" t="str">
        <x:v>CH-0411</x:v>
      </x:c>
      <x:c r="D827" s="7" t="str">
        <x:v>REA-O-B1</x:v>
      </x:c>
      <x:c r="E827" s="7" t="str">
        <x:v>OPERATIONAL</x:v>
      </x:c>
      <x:c r="F827" s="7" t="str">
        <x:v>PTC-B</x:v>
      </x:c>
      <x:c r="G827" s="7" t="str">
        <x:v>CF-21</x:v>
      </x:c>
      <x:c r="H827" s="7" t="str">
        <x:v>BEFORE</x:v>
      </x:c>
      <x:c r="I827" s="7" t="str">
        <x:v>fraction</x:v>
      </x:c>
      <x:c r="J827" s="7" t="n">
        <x:v>0</x:v>
      </x:c>
      <x:c r="K827" s="7" t="n">
        <x:v>1</x:v>
      </x:c>
      <x:c r="L827" s="7" t="n">
        <x:v>0.005</x:v>
      </x:c>
      <x:c r="M827" s="7" t="str"/>
      <x:c r="N827" s="7" t="str"/>
      <x:c r="O827" s="7" t="str"/>
      <x:c r="P827" s="7" t="str">
        <x:f>IF(O827="","OPEN",IF(OR(NOT(ISNUMBER(M827)),NOT(ISNUMBER(N827)),ABS(M827)&gt;L827,N827&gt;L827),"FAIL","PASS"))</x:f>
        <x:v>OPEN</x:v>
      </x:c>
    </x:row>
    <x:row r="828">
      <x:c r="B828" s="7" t="str">
        <x:v>CAL-00822</x:v>
      </x:c>
      <x:c r="C828" s="7" t="str">
        <x:v>CH-0411</x:v>
      </x:c>
      <x:c r="D828" s="7" t="str">
        <x:v>REA-O-B1</x:v>
      </x:c>
      <x:c r="E828" s="7" t="str">
        <x:v>OPERATIONAL</x:v>
      </x:c>
      <x:c r="F828" s="7" t="str">
        <x:v>PTC-B</x:v>
      </x:c>
      <x:c r="G828" s="7" t="str">
        <x:v>CF-21</x:v>
      </x:c>
      <x:c r="H828" s="7" t="str">
        <x:v>AFTER</x:v>
      </x:c>
      <x:c r="I828" s="7" t="str">
        <x:v>fraction</x:v>
      </x:c>
      <x:c r="J828" s="7" t="n">
        <x:v>0</x:v>
      </x:c>
      <x:c r="K828" s="7" t="n">
        <x:v>1</x:v>
      </x:c>
      <x:c r="L828" s="7" t="n">
        <x:v>0.005</x:v>
      </x:c>
      <x:c r="M828" s="7" t="str"/>
      <x:c r="N828" s="7" t="str"/>
      <x:c r="O828" s="7" t="str"/>
      <x:c r="P828" s="7" t="str">
        <x:f>IF(O828="","OPEN",IF(OR(NOT(ISNUMBER(M828)),NOT(ISNUMBER(N828)),ABS(M828)&gt;L828,N828&gt;L828),"FAIL","PASS"))</x:f>
        <x:v>OPEN</x:v>
      </x:c>
    </x:row>
    <x:row r="829">
      <x:c r="B829" s="7" t="str">
        <x:v>CAL-00823</x:v>
      </x:c>
      <x:c r="C829" s="7" t="str">
        <x:v>CH-0412</x:v>
      </x:c>
      <x:c r="D829" s="7" t="str">
        <x:v>REA-O-B1</x:v>
      </x:c>
      <x:c r="E829" s="7" t="str">
        <x:v>OPERATIONAL</x:v>
      </x:c>
      <x:c r="F829" s="7" t="str">
        <x:v>PTC-B</x:v>
      </x:c>
      <x:c r="G829" s="7" t="str">
        <x:v>CF-21</x:v>
      </x:c>
      <x:c r="H829" s="7" t="str">
        <x:v>BEFORE</x:v>
      </x:c>
      <x:c r="I829" s="7" t="str">
        <x:v>fraction</x:v>
      </x:c>
      <x:c r="J829" s="7" t="n">
        <x:v>0</x:v>
      </x:c>
      <x:c r="K829" s="7" t="n">
        <x:v>1</x:v>
      </x:c>
      <x:c r="L829" s="7" t="n">
        <x:v>0.005</x:v>
      </x:c>
      <x:c r="M829" s="7" t="str"/>
      <x:c r="N829" s="7" t="str"/>
      <x:c r="O829" s="7" t="str"/>
      <x:c r="P829" s="7" t="str">
        <x:f>IF(O829="","OPEN",IF(OR(NOT(ISNUMBER(M829)),NOT(ISNUMBER(N829)),ABS(M829)&gt;L829,N829&gt;L829),"FAIL","PASS"))</x:f>
        <x:v>OPEN</x:v>
      </x:c>
    </x:row>
    <x:row r="830">
      <x:c r="B830" s="7" t="str">
        <x:v>CAL-00824</x:v>
      </x:c>
      <x:c r="C830" s="7" t="str">
        <x:v>CH-0412</x:v>
      </x:c>
      <x:c r="D830" s="7" t="str">
        <x:v>REA-O-B1</x:v>
      </x:c>
      <x:c r="E830" s="7" t="str">
        <x:v>OPERATIONAL</x:v>
      </x:c>
      <x:c r="F830" s="7" t="str">
        <x:v>PTC-B</x:v>
      </x:c>
      <x:c r="G830" s="7" t="str">
        <x:v>CF-21</x:v>
      </x:c>
      <x:c r="H830" s="7" t="str">
        <x:v>AFTER</x:v>
      </x:c>
      <x:c r="I830" s="7" t="str">
        <x:v>fraction</x:v>
      </x:c>
      <x:c r="J830" s="7" t="n">
        <x:v>0</x:v>
      </x:c>
      <x:c r="K830" s="7" t="n">
        <x:v>1</x:v>
      </x:c>
      <x:c r="L830" s="7" t="n">
        <x:v>0.005</x:v>
      </x:c>
      <x:c r="M830" s="7" t="str"/>
      <x:c r="N830" s="7" t="str"/>
      <x:c r="O830" s="7" t="str"/>
      <x:c r="P830" s="7" t="str">
        <x:f>IF(O830="","OPEN",IF(OR(NOT(ISNUMBER(M830)),NOT(ISNUMBER(N830)),ABS(M830)&gt;L830,N830&gt;L830),"FAIL","PASS"))</x:f>
        <x:v>OPEN</x:v>
      </x:c>
    </x:row>
    <x:row r="831">
      <x:c r="B831" s="7" t="str">
        <x:v>CAL-00825</x:v>
      </x:c>
      <x:c r="C831" s="7" t="str">
        <x:v>CH-0413</x:v>
      </x:c>
      <x:c r="D831" s="7" t="str">
        <x:v>REA-O-B1</x:v>
      </x:c>
      <x:c r="E831" s="7" t="str">
        <x:v>OPERATIONAL</x:v>
      </x:c>
      <x:c r="F831" s="7" t="str">
        <x:v>PTC-B</x:v>
      </x:c>
      <x:c r="G831" s="7" t="str">
        <x:v>CF-21</x:v>
      </x:c>
      <x:c r="H831" s="7" t="str">
        <x:v>BEFORE</x:v>
      </x:c>
      <x:c r="I831" s="7" t="str">
        <x:v>fraction</x:v>
      </x:c>
      <x:c r="J831" s="7" t="n">
        <x:v>0</x:v>
      </x:c>
      <x:c r="K831" s="7" t="n">
        <x:v>1</x:v>
      </x:c>
      <x:c r="L831" s="7" t="n">
        <x:v>0.005</x:v>
      </x:c>
      <x:c r="M831" s="7" t="str"/>
      <x:c r="N831" s="7" t="str"/>
      <x:c r="O831" s="7" t="str"/>
      <x:c r="P831" s="7" t="str">
        <x:f>IF(O831="","OPEN",IF(OR(NOT(ISNUMBER(M831)),NOT(ISNUMBER(N831)),ABS(M831)&gt;L831,N831&gt;L831),"FAIL","PASS"))</x:f>
        <x:v>OPEN</x:v>
      </x:c>
    </x:row>
    <x:row r="832">
      <x:c r="B832" s="7" t="str">
        <x:v>CAL-00826</x:v>
      </x:c>
      <x:c r="C832" s="7" t="str">
        <x:v>CH-0413</x:v>
      </x:c>
      <x:c r="D832" s="7" t="str">
        <x:v>REA-O-B1</x:v>
      </x:c>
      <x:c r="E832" s="7" t="str">
        <x:v>OPERATIONAL</x:v>
      </x:c>
      <x:c r="F832" s="7" t="str">
        <x:v>PTC-B</x:v>
      </x:c>
      <x:c r="G832" s="7" t="str">
        <x:v>CF-21</x:v>
      </x:c>
      <x:c r="H832" s="7" t="str">
        <x:v>AFTER</x:v>
      </x:c>
      <x:c r="I832" s="7" t="str">
        <x:v>fraction</x:v>
      </x:c>
      <x:c r="J832" s="7" t="n">
        <x:v>0</x:v>
      </x:c>
      <x:c r="K832" s="7" t="n">
        <x:v>1</x:v>
      </x:c>
      <x:c r="L832" s="7" t="n">
        <x:v>0.005</x:v>
      </x:c>
      <x:c r="M832" s="7" t="str"/>
      <x:c r="N832" s="7" t="str"/>
      <x:c r="O832" s="7" t="str"/>
      <x:c r="P832" s="7" t="str">
        <x:f>IF(O832="","OPEN",IF(OR(NOT(ISNUMBER(M832)),NOT(ISNUMBER(N832)),ABS(M832)&gt;L832,N832&gt;L832),"FAIL","PASS"))</x:f>
        <x:v>OPEN</x:v>
      </x:c>
    </x:row>
    <x:row r="833">
      <x:c r="B833" s="7" t="str">
        <x:v>CAL-00827</x:v>
      </x:c>
      <x:c r="C833" s="7" t="str">
        <x:v>CH-0414</x:v>
      </x:c>
      <x:c r="D833" s="7" t="str">
        <x:v>REA-O-B1</x:v>
      </x:c>
      <x:c r="E833" s="7" t="str">
        <x:v>OPERATIONAL</x:v>
      </x:c>
      <x:c r="F833" s="7" t="str">
        <x:v>PTC-B</x:v>
      </x:c>
      <x:c r="G833" s="7" t="str">
        <x:v>CF-21</x:v>
      </x:c>
      <x:c r="H833" s="7" t="str">
        <x:v>BEFORE</x:v>
      </x:c>
      <x:c r="I833" s="7" t="str">
        <x:v>fraction</x:v>
      </x:c>
      <x:c r="J833" s="7" t="n">
        <x:v>0</x:v>
      </x:c>
      <x:c r="K833" s="7" t="n">
        <x:v>1</x:v>
      </x:c>
      <x:c r="L833" s="7" t="n">
        <x:v>0.005</x:v>
      </x:c>
      <x:c r="M833" s="7" t="str"/>
      <x:c r="N833" s="7" t="str"/>
      <x:c r="O833" s="7" t="str"/>
      <x:c r="P833" s="7" t="str">
        <x:f>IF(O833="","OPEN",IF(OR(NOT(ISNUMBER(M833)),NOT(ISNUMBER(N833)),ABS(M833)&gt;L833,N833&gt;L833),"FAIL","PASS"))</x:f>
        <x:v>OPEN</x:v>
      </x:c>
    </x:row>
    <x:row r="834">
      <x:c r="B834" s="7" t="str">
        <x:v>CAL-00828</x:v>
      </x:c>
      <x:c r="C834" s="7" t="str">
        <x:v>CH-0414</x:v>
      </x:c>
      <x:c r="D834" s="7" t="str">
        <x:v>REA-O-B1</x:v>
      </x:c>
      <x:c r="E834" s="7" t="str">
        <x:v>OPERATIONAL</x:v>
      </x:c>
      <x:c r="F834" s="7" t="str">
        <x:v>PTC-B</x:v>
      </x:c>
      <x:c r="G834" s="7" t="str">
        <x:v>CF-21</x:v>
      </x:c>
      <x:c r="H834" s="7" t="str">
        <x:v>AFTER</x:v>
      </x:c>
      <x:c r="I834" s="7" t="str">
        <x:v>fraction</x:v>
      </x:c>
      <x:c r="J834" s="7" t="n">
        <x:v>0</x:v>
      </x:c>
      <x:c r="K834" s="7" t="n">
        <x:v>1</x:v>
      </x:c>
      <x:c r="L834" s="7" t="n">
        <x:v>0.005</x:v>
      </x:c>
      <x:c r="M834" s="7" t="str"/>
      <x:c r="N834" s="7" t="str"/>
      <x:c r="O834" s="7" t="str"/>
      <x:c r="P834" s="7" t="str">
        <x:f>IF(O834="","OPEN",IF(OR(NOT(ISNUMBER(M834)),NOT(ISNUMBER(N834)),ABS(M834)&gt;L834,N834&gt;L834),"FAIL","PASS"))</x:f>
        <x:v>OPEN</x:v>
      </x:c>
    </x:row>
    <x:row r="835">
      <x:c r="B835" s="7" t="str">
        <x:v>CAL-00829</x:v>
      </x:c>
      <x:c r="C835" s="7" t="str">
        <x:v>CH-0415</x:v>
      </x:c>
      <x:c r="D835" s="7" t="str">
        <x:v>REA-O-B1</x:v>
      </x:c>
      <x:c r="E835" s="7" t="str">
        <x:v>OPERATIONAL</x:v>
      </x:c>
      <x:c r="F835" s="7" t="str">
        <x:v>PTC-B</x:v>
      </x:c>
      <x:c r="G835" s="7" t="str">
        <x:v>CF-22</x:v>
      </x:c>
      <x:c r="H835" s="7" t="str">
        <x:v>BEFORE</x:v>
      </x:c>
      <x:c r="I835" s="7" t="str">
        <x:v>kg</x:v>
      </x:c>
      <x:c r="J835" s="7" t="n">
        <x:v>0</x:v>
      </x:c>
      <x:c r="K835" s="7" t="n">
        <x:v>0.1</x:v>
      </x:c>
      <x:c r="L835" s="7" t="n">
        <x:v>0.01</x:v>
      </x:c>
      <x:c r="M835" s="7" t="str"/>
      <x:c r="N835" s="7" t="str"/>
      <x:c r="O835" s="7" t="str"/>
      <x:c r="P835" s="7" t="str">
        <x:f>IF(O835="","OPEN",IF(OR(NOT(ISNUMBER(M835)),NOT(ISNUMBER(N835)),ABS(M835)&gt;L835,N835&gt;L835),"FAIL","PASS"))</x:f>
        <x:v>OPEN</x:v>
      </x:c>
    </x:row>
    <x:row r="836">
      <x:c r="B836" s="7" t="str">
        <x:v>CAL-00830</x:v>
      </x:c>
      <x:c r="C836" s="7" t="str">
        <x:v>CH-0415</x:v>
      </x:c>
      <x:c r="D836" s="7" t="str">
        <x:v>REA-O-B1</x:v>
      </x:c>
      <x:c r="E836" s="7" t="str">
        <x:v>OPERATIONAL</x:v>
      </x:c>
      <x:c r="F836" s="7" t="str">
        <x:v>PTC-B</x:v>
      </x:c>
      <x:c r="G836" s="7" t="str">
        <x:v>CF-22</x:v>
      </x:c>
      <x:c r="H836" s="7" t="str">
        <x:v>AFTER</x:v>
      </x:c>
      <x:c r="I836" s="7" t="str">
        <x:v>kg</x:v>
      </x:c>
      <x:c r="J836" s="7" t="n">
        <x:v>0</x:v>
      </x:c>
      <x:c r="K836" s="7" t="n">
        <x:v>0.1</x:v>
      </x:c>
      <x:c r="L836" s="7" t="n">
        <x:v>0.01</x:v>
      </x:c>
      <x:c r="M836" s="7" t="str"/>
      <x:c r="N836" s="7" t="str"/>
      <x:c r="O836" s="7" t="str"/>
      <x:c r="P836" s="7" t="str">
        <x:f>IF(O836="","OPEN",IF(OR(NOT(ISNUMBER(M836)),NOT(ISNUMBER(N836)),ABS(M836)&gt;L836,N836&gt;L836),"FAIL","PASS"))</x:f>
        <x:v>OPEN</x:v>
      </x:c>
    </x:row>
    <x:row r="837">
      <x:c r="B837" s="7" t="str">
        <x:v>CAL-00831</x:v>
      </x:c>
      <x:c r="C837" s="7" t="str">
        <x:v>CH-0416</x:v>
      </x:c>
      <x:c r="D837" s="7" t="str">
        <x:v>REA-O-B1</x:v>
      </x:c>
      <x:c r="E837" s="7" t="str">
        <x:v>OPERATIONAL</x:v>
      </x:c>
      <x:c r="F837" s="7" t="str">
        <x:v>PTC-B</x:v>
      </x:c>
      <x:c r="G837" s="7" t="str">
        <x:v>CF-22</x:v>
      </x:c>
      <x:c r="H837" s="7" t="str">
        <x:v>BEFORE</x:v>
      </x:c>
      <x:c r="I837" s="7" t="str">
        <x:v>kg</x:v>
      </x:c>
      <x:c r="J837" s="7" t="n">
        <x:v>0</x:v>
      </x:c>
      <x:c r="K837" s="7" t="n">
        <x:v>0.1</x:v>
      </x:c>
      <x:c r="L837" s="7" t="n">
        <x:v>0.01</x:v>
      </x:c>
      <x:c r="M837" s="7" t="str"/>
      <x:c r="N837" s="7" t="str"/>
      <x:c r="O837" s="7" t="str"/>
      <x:c r="P837" s="7" t="str">
        <x:f>IF(O837="","OPEN",IF(OR(NOT(ISNUMBER(M837)),NOT(ISNUMBER(N837)),ABS(M837)&gt;L837,N837&gt;L837),"FAIL","PASS"))</x:f>
        <x:v>OPEN</x:v>
      </x:c>
    </x:row>
    <x:row r="838">
      <x:c r="B838" s="7" t="str">
        <x:v>CAL-00832</x:v>
      </x:c>
      <x:c r="C838" s="7" t="str">
        <x:v>CH-0416</x:v>
      </x:c>
      <x:c r="D838" s="7" t="str">
        <x:v>REA-O-B1</x:v>
      </x:c>
      <x:c r="E838" s="7" t="str">
        <x:v>OPERATIONAL</x:v>
      </x:c>
      <x:c r="F838" s="7" t="str">
        <x:v>PTC-B</x:v>
      </x:c>
      <x:c r="G838" s="7" t="str">
        <x:v>CF-22</x:v>
      </x:c>
      <x:c r="H838" s="7" t="str">
        <x:v>AFTER</x:v>
      </x:c>
      <x:c r="I838" s="7" t="str">
        <x:v>kg</x:v>
      </x:c>
      <x:c r="J838" s="7" t="n">
        <x:v>0</x:v>
      </x:c>
      <x:c r="K838" s="7" t="n">
        <x:v>0.1</x:v>
      </x:c>
      <x:c r="L838" s="7" t="n">
        <x:v>0.01</x:v>
      </x:c>
      <x:c r="M838" s="7" t="str"/>
      <x:c r="N838" s="7" t="str"/>
      <x:c r="O838" s="7" t="str"/>
      <x:c r="P838" s="7" t="str">
        <x:f>IF(O838="","OPEN",IF(OR(NOT(ISNUMBER(M838)),NOT(ISNUMBER(N838)),ABS(M838)&gt;L838,N838&gt;L838),"FAIL","PASS"))</x:f>
        <x:v>OPEN</x:v>
      </x:c>
    </x:row>
    <x:row r="839">
      <x:c r="B839" s="7" t="str">
        <x:v>CAL-00833</x:v>
      </x:c>
      <x:c r="C839" s="7" t="str">
        <x:v>CH-0417</x:v>
      </x:c>
      <x:c r="D839" s="7" t="str">
        <x:v>REA-O-B1</x:v>
      </x:c>
      <x:c r="E839" s="7" t="str">
        <x:v>OPERATIONAL</x:v>
      </x:c>
      <x:c r="F839" s="7" t="str">
        <x:v>PTC-B</x:v>
      </x:c>
      <x:c r="G839" s="7" t="str">
        <x:v>CF-22</x:v>
      </x:c>
      <x:c r="H839" s="7" t="str">
        <x:v>BEFORE</x:v>
      </x:c>
      <x:c r="I839" s="7" t="str">
        <x:v>kg</x:v>
      </x:c>
      <x:c r="J839" s="7" t="n">
        <x:v>0</x:v>
      </x:c>
      <x:c r="K839" s="7" t="n">
        <x:v>0.1</x:v>
      </x:c>
      <x:c r="L839" s="7" t="n">
        <x:v>0.01</x:v>
      </x:c>
      <x:c r="M839" s="7" t="str"/>
      <x:c r="N839" s="7" t="str"/>
      <x:c r="O839" s="7" t="str"/>
      <x:c r="P839" s="7" t="str">
        <x:f>IF(O839="","OPEN",IF(OR(NOT(ISNUMBER(M839)),NOT(ISNUMBER(N839)),ABS(M839)&gt;L839,N839&gt;L839),"FAIL","PASS"))</x:f>
        <x:v>OPEN</x:v>
      </x:c>
    </x:row>
    <x:row r="840">
      <x:c r="B840" s="7" t="str">
        <x:v>CAL-00834</x:v>
      </x:c>
      <x:c r="C840" s="7" t="str">
        <x:v>CH-0417</x:v>
      </x:c>
      <x:c r="D840" s="7" t="str">
        <x:v>REA-O-B1</x:v>
      </x:c>
      <x:c r="E840" s="7" t="str">
        <x:v>OPERATIONAL</x:v>
      </x:c>
      <x:c r="F840" s="7" t="str">
        <x:v>PTC-B</x:v>
      </x:c>
      <x:c r="G840" s="7" t="str">
        <x:v>CF-22</x:v>
      </x:c>
      <x:c r="H840" s="7" t="str">
        <x:v>AFTER</x:v>
      </x:c>
      <x:c r="I840" s="7" t="str">
        <x:v>kg</x:v>
      </x:c>
      <x:c r="J840" s="7" t="n">
        <x:v>0</x:v>
      </x:c>
      <x:c r="K840" s="7" t="n">
        <x:v>0.1</x:v>
      </x:c>
      <x:c r="L840" s="7" t="n">
        <x:v>0.01</x:v>
      </x:c>
      <x:c r="M840" s="7" t="str"/>
      <x:c r="N840" s="7" t="str"/>
      <x:c r="O840" s="7" t="str"/>
      <x:c r="P840" s="7" t="str">
        <x:f>IF(O840="","OPEN",IF(OR(NOT(ISNUMBER(M840)),NOT(ISNUMBER(N840)),ABS(M840)&gt;L840,N840&gt;L840),"FAIL","PASS"))</x:f>
        <x:v>OPEN</x:v>
      </x:c>
    </x:row>
    <x:row r="841">
      <x:c r="B841" s="7" t="str">
        <x:v>CAL-00835</x:v>
      </x:c>
      <x:c r="C841" s="7" t="str">
        <x:v>CH-0418</x:v>
      </x:c>
      <x:c r="D841" s="7" t="str">
        <x:v>REA-O-B1</x:v>
      </x:c>
      <x:c r="E841" s="7" t="str">
        <x:v>OPERATIONAL</x:v>
      </x:c>
      <x:c r="F841" s="7" t="str">
        <x:v>PTC-B</x:v>
      </x:c>
      <x:c r="G841" s="7" t="str">
        <x:v>CF-22</x:v>
      </x:c>
      <x:c r="H841" s="7" t="str">
        <x:v>BEFORE</x:v>
      </x:c>
      <x:c r="I841" s="7" t="str">
        <x:v>kg</x:v>
      </x:c>
      <x:c r="J841" s="7" t="n">
        <x:v>0</x:v>
      </x:c>
      <x:c r="K841" s="7" t="n">
        <x:v>0.1</x:v>
      </x:c>
      <x:c r="L841" s="7" t="n">
        <x:v>0.01</x:v>
      </x:c>
      <x:c r="M841" s="7" t="str"/>
      <x:c r="N841" s="7" t="str"/>
      <x:c r="O841" s="7" t="str"/>
      <x:c r="P841" s="7" t="str">
        <x:f>IF(O841="","OPEN",IF(OR(NOT(ISNUMBER(M841)),NOT(ISNUMBER(N841)),ABS(M841)&gt;L841,N841&gt;L841),"FAIL","PASS"))</x:f>
        <x:v>OPEN</x:v>
      </x:c>
    </x:row>
    <x:row r="842">
      <x:c r="B842" s="7" t="str">
        <x:v>CAL-00836</x:v>
      </x:c>
      <x:c r="C842" s="7" t="str">
        <x:v>CH-0418</x:v>
      </x:c>
      <x:c r="D842" s="7" t="str">
        <x:v>REA-O-B1</x:v>
      </x:c>
      <x:c r="E842" s="7" t="str">
        <x:v>OPERATIONAL</x:v>
      </x:c>
      <x:c r="F842" s="7" t="str">
        <x:v>PTC-B</x:v>
      </x:c>
      <x:c r="G842" s="7" t="str">
        <x:v>CF-22</x:v>
      </x:c>
      <x:c r="H842" s="7" t="str">
        <x:v>AFTER</x:v>
      </x:c>
      <x:c r="I842" s="7" t="str">
        <x:v>kg</x:v>
      </x:c>
      <x:c r="J842" s="7" t="n">
        <x:v>0</x:v>
      </x:c>
      <x:c r="K842" s="7" t="n">
        <x:v>0.1</x:v>
      </x:c>
      <x:c r="L842" s="7" t="n">
        <x:v>0.01</x:v>
      </x:c>
      <x:c r="M842" s="7" t="str"/>
      <x:c r="N842" s="7" t="str"/>
      <x:c r="O842" s="7" t="str"/>
      <x:c r="P842" s="7" t="str">
        <x:f>IF(O842="","OPEN",IF(OR(NOT(ISNUMBER(M842)),NOT(ISNUMBER(N842)),ABS(M842)&gt;L842,N842&gt;L842),"FAIL","PASS"))</x:f>
        <x:v>OPEN</x:v>
      </x:c>
    </x:row>
    <x:row r="843">
      <x:c r="B843" s="7" t="str">
        <x:v>CAL-00837</x:v>
      </x:c>
      <x:c r="C843" s="7" t="str">
        <x:v>CH-0419</x:v>
      </x:c>
      <x:c r="D843" s="7" t="str">
        <x:v>REA-O-B1</x:v>
      </x:c>
      <x:c r="E843" s="7" t="str">
        <x:v>OPERATIONAL</x:v>
      </x:c>
      <x:c r="F843" s="7" t="str">
        <x:v>PTC-B</x:v>
      </x:c>
      <x:c r="G843" s="7" t="str">
        <x:v>CF-22</x:v>
      </x:c>
      <x:c r="H843" s="7" t="str">
        <x:v>BEFORE</x:v>
      </x:c>
      <x:c r="I843" s="7" t="str">
        <x:v>kg</x:v>
      </x:c>
      <x:c r="J843" s="7" t="n">
        <x:v>0</x:v>
      </x:c>
      <x:c r="K843" s="7" t="n">
        <x:v>0.1</x:v>
      </x:c>
      <x:c r="L843" s="7" t="n">
        <x:v>0.01</x:v>
      </x:c>
      <x:c r="M843" s="7" t="str"/>
      <x:c r="N843" s="7" t="str"/>
      <x:c r="O843" s="7" t="str"/>
      <x:c r="P843" s="7" t="str">
        <x:f>IF(O843="","OPEN",IF(OR(NOT(ISNUMBER(M843)),NOT(ISNUMBER(N843)),ABS(M843)&gt;L843,N843&gt;L843),"FAIL","PASS"))</x:f>
        <x:v>OPEN</x:v>
      </x:c>
    </x:row>
    <x:row r="844">
      <x:c r="B844" s="7" t="str">
        <x:v>CAL-00838</x:v>
      </x:c>
      <x:c r="C844" s="7" t="str">
        <x:v>CH-0419</x:v>
      </x:c>
      <x:c r="D844" s="7" t="str">
        <x:v>REA-O-B1</x:v>
      </x:c>
      <x:c r="E844" s="7" t="str">
        <x:v>OPERATIONAL</x:v>
      </x:c>
      <x:c r="F844" s="7" t="str">
        <x:v>PTC-B</x:v>
      </x:c>
      <x:c r="G844" s="7" t="str">
        <x:v>CF-22</x:v>
      </x:c>
      <x:c r="H844" s="7" t="str">
        <x:v>AFTER</x:v>
      </x:c>
      <x:c r="I844" s="7" t="str">
        <x:v>kg</x:v>
      </x:c>
      <x:c r="J844" s="7" t="n">
        <x:v>0</x:v>
      </x:c>
      <x:c r="K844" s="7" t="n">
        <x:v>0.1</x:v>
      </x:c>
      <x:c r="L844" s="7" t="n">
        <x:v>0.01</x:v>
      </x:c>
      <x:c r="M844" s="7" t="str"/>
      <x:c r="N844" s="7" t="str"/>
      <x:c r="O844" s="7" t="str"/>
      <x:c r="P844" s="7" t="str">
        <x:f>IF(O844="","OPEN",IF(OR(NOT(ISNUMBER(M844)),NOT(ISNUMBER(N844)),ABS(M844)&gt;L844,N844&gt;L844),"FAIL","PASS"))</x:f>
        <x:v>OPEN</x:v>
      </x:c>
    </x:row>
    <x:row r="845">
      <x:c r="B845" s="7" t="str">
        <x:v>CAL-00839</x:v>
      </x:c>
      <x:c r="C845" s="7" t="str">
        <x:v>CH-0420</x:v>
      </x:c>
      <x:c r="D845" s="7" t="str">
        <x:v>REA-O-B1</x:v>
      </x:c>
      <x:c r="E845" s="7" t="str">
        <x:v>OPERATIONAL</x:v>
      </x:c>
      <x:c r="F845" s="7" t="str">
        <x:v>PTC-B</x:v>
      </x:c>
      <x:c r="G845" s="7" t="str">
        <x:v>CF-22</x:v>
      </x:c>
      <x:c r="H845" s="7" t="str">
        <x:v>BEFORE</x:v>
      </x:c>
      <x:c r="I845" s="7" t="str">
        <x:v>kg</x:v>
      </x:c>
      <x:c r="J845" s="7" t="n">
        <x:v>0</x:v>
      </x:c>
      <x:c r="K845" s="7" t="n">
        <x:v>0.1</x:v>
      </x:c>
      <x:c r="L845" s="7" t="n">
        <x:v>0.01</x:v>
      </x:c>
      <x:c r="M845" s="7" t="str"/>
      <x:c r="N845" s="7" t="str"/>
      <x:c r="O845" s="7" t="str"/>
      <x:c r="P845" s="7" t="str">
        <x:f>IF(O845="","OPEN",IF(OR(NOT(ISNUMBER(M845)),NOT(ISNUMBER(N845)),ABS(M845)&gt;L845,N845&gt;L845),"FAIL","PASS"))</x:f>
        <x:v>OPEN</x:v>
      </x:c>
    </x:row>
    <x:row r="846">
      <x:c r="B846" s="7" t="str">
        <x:v>CAL-00840</x:v>
      </x:c>
      <x:c r="C846" s="7" t="str">
        <x:v>CH-0420</x:v>
      </x:c>
      <x:c r="D846" s="7" t="str">
        <x:v>REA-O-B1</x:v>
      </x:c>
      <x:c r="E846" s="7" t="str">
        <x:v>OPERATIONAL</x:v>
      </x:c>
      <x:c r="F846" s="7" t="str">
        <x:v>PTC-B</x:v>
      </x:c>
      <x:c r="G846" s="7" t="str">
        <x:v>CF-22</x:v>
      </x:c>
      <x:c r="H846" s="7" t="str">
        <x:v>AFTER</x:v>
      </x:c>
      <x:c r="I846" s="7" t="str">
        <x:v>kg</x:v>
      </x:c>
      <x:c r="J846" s="7" t="n">
        <x:v>0</x:v>
      </x:c>
      <x:c r="K846" s="7" t="n">
        <x:v>0.1</x:v>
      </x:c>
      <x:c r="L846" s="7" t="n">
        <x:v>0.01</x:v>
      </x:c>
      <x:c r="M846" s="7" t="str"/>
      <x:c r="N846" s="7" t="str"/>
      <x:c r="O846" s="7" t="str"/>
      <x:c r="P846" s="7" t="str">
        <x:f>IF(O846="","OPEN",IF(OR(NOT(ISNUMBER(M846)),NOT(ISNUMBER(N846)),ABS(M846)&gt;L846,N846&gt;L846),"FAIL","PASS"))</x:f>
        <x:v>OPEN</x:v>
      </x:c>
    </x:row>
    <x:row r="847">
      <x:c r="B847" s="7" t="str">
        <x:v>CAL-00841</x:v>
      </x:c>
      <x:c r="C847" s="7" t="str">
        <x:v>CH-0421</x:v>
      </x:c>
      <x:c r="D847" s="7" t="str">
        <x:v>REA-O-B1</x:v>
      </x:c>
      <x:c r="E847" s="7" t="str">
        <x:v>OPERATIONAL</x:v>
      </x:c>
      <x:c r="F847" s="7" t="str">
        <x:v>PTC-B</x:v>
      </x:c>
      <x:c r="G847" s="7" t="str">
        <x:v>CF-23</x:v>
      </x:c>
      <x:c r="H847" s="7" t="str">
        <x:v>BEFORE</x:v>
      </x:c>
      <x:c r="I847" s="7" t="str">
        <x:v>ms</x:v>
      </x:c>
      <x:c r="J847" s="7" t="n">
        <x:v>-10</x:v>
      </x:c>
      <x:c r="K847" s="7" t="n">
        <x:v>10</x:v>
      </x:c>
      <x:c r="L847" s="7" t="n">
        <x:v>1</x:v>
      </x:c>
      <x:c r="M847" s="7" t="str"/>
      <x:c r="N847" s="7" t="str"/>
      <x:c r="O847" s="7" t="str"/>
      <x:c r="P847" s="7" t="str">
        <x:f>IF(O847="","OPEN",IF(OR(NOT(ISNUMBER(M847)),NOT(ISNUMBER(N847)),ABS(M847)&gt;L847,N847&gt;L847),"FAIL","PASS"))</x:f>
        <x:v>OPEN</x:v>
      </x:c>
    </x:row>
    <x:row r="848">
      <x:c r="B848" s="7" t="str">
        <x:v>CAL-00842</x:v>
      </x:c>
      <x:c r="C848" s="7" t="str">
        <x:v>CH-0421</x:v>
      </x:c>
      <x:c r="D848" s="7" t="str">
        <x:v>REA-O-B1</x:v>
      </x:c>
      <x:c r="E848" s="7" t="str">
        <x:v>OPERATIONAL</x:v>
      </x:c>
      <x:c r="F848" s="7" t="str">
        <x:v>PTC-B</x:v>
      </x:c>
      <x:c r="G848" s="7" t="str">
        <x:v>CF-23</x:v>
      </x:c>
      <x:c r="H848" s="7" t="str">
        <x:v>AFTER</x:v>
      </x:c>
      <x:c r="I848" s="7" t="str">
        <x:v>ms</x:v>
      </x:c>
      <x:c r="J848" s="7" t="n">
        <x:v>-10</x:v>
      </x:c>
      <x:c r="K848" s="7" t="n">
        <x:v>10</x:v>
      </x:c>
      <x:c r="L848" s="7" t="n">
        <x:v>1</x:v>
      </x:c>
      <x:c r="M848" s="7" t="str"/>
      <x:c r="N848" s="7" t="str"/>
      <x:c r="O848" s="7" t="str"/>
      <x:c r="P848" s="7" t="str">
        <x:f>IF(O848="","OPEN",IF(OR(NOT(ISNUMBER(M848)),NOT(ISNUMBER(N848)),ABS(M848)&gt;L848,N848&gt;L848),"FAIL","PASS"))</x:f>
        <x:v>OPEN</x:v>
      </x:c>
    </x:row>
    <x:row r="849">
      <x:c r="B849" s="7" t="str">
        <x:v>CAL-00843</x:v>
      </x:c>
      <x:c r="C849" s="7" t="str">
        <x:v>CH-0422</x:v>
      </x:c>
      <x:c r="D849" s="7" t="str">
        <x:v>REA-O-B1</x:v>
      </x:c>
      <x:c r="E849" s="7" t="str">
        <x:v>OPERATIONAL</x:v>
      </x:c>
      <x:c r="F849" s="7" t="str">
        <x:v>PTC-B</x:v>
      </x:c>
      <x:c r="G849" s="7" t="str">
        <x:v>CF-23</x:v>
      </x:c>
      <x:c r="H849" s="7" t="str">
        <x:v>BEFORE</x:v>
      </x:c>
      <x:c r="I849" s="7" t="str">
        <x:v>ms</x:v>
      </x:c>
      <x:c r="J849" s="7" t="n">
        <x:v>-10</x:v>
      </x:c>
      <x:c r="K849" s="7" t="n">
        <x:v>10</x:v>
      </x:c>
      <x:c r="L849" s="7" t="n">
        <x:v>1</x:v>
      </x:c>
      <x:c r="M849" s="7" t="str"/>
      <x:c r="N849" s="7" t="str"/>
      <x:c r="O849" s="7" t="str"/>
      <x:c r="P849" s="7" t="str">
        <x:f>IF(O849="","OPEN",IF(OR(NOT(ISNUMBER(M849)),NOT(ISNUMBER(N849)),ABS(M849)&gt;L849,N849&gt;L849),"FAIL","PASS"))</x:f>
        <x:v>OPEN</x:v>
      </x:c>
    </x:row>
    <x:row r="850">
      <x:c r="B850" s="7" t="str">
        <x:v>CAL-00844</x:v>
      </x:c>
      <x:c r="C850" s="7" t="str">
        <x:v>CH-0422</x:v>
      </x:c>
      <x:c r="D850" s="7" t="str">
        <x:v>REA-O-B1</x:v>
      </x:c>
      <x:c r="E850" s="7" t="str">
        <x:v>OPERATIONAL</x:v>
      </x:c>
      <x:c r="F850" s="7" t="str">
        <x:v>PTC-B</x:v>
      </x:c>
      <x:c r="G850" s="7" t="str">
        <x:v>CF-23</x:v>
      </x:c>
      <x:c r="H850" s="7" t="str">
        <x:v>AFTER</x:v>
      </x:c>
      <x:c r="I850" s="7" t="str">
        <x:v>ms</x:v>
      </x:c>
      <x:c r="J850" s="7" t="n">
        <x:v>-10</x:v>
      </x:c>
      <x:c r="K850" s="7" t="n">
        <x:v>10</x:v>
      </x:c>
      <x:c r="L850" s="7" t="n">
        <x:v>1</x:v>
      </x:c>
      <x:c r="M850" s="7" t="str"/>
      <x:c r="N850" s="7" t="str"/>
      <x:c r="O850" s="7" t="str"/>
      <x:c r="P850" s="7" t="str">
        <x:f>IF(O850="","OPEN",IF(OR(NOT(ISNUMBER(M850)),NOT(ISNUMBER(N850)),ABS(M850)&gt;L850,N850&gt;L850),"FAIL","PASS"))</x:f>
        <x:v>OPEN</x:v>
      </x:c>
    </x:row>
    <x:row r="851">
      <x:c r="B851" s="7" t="str">
        <x:v>CAL-00845</x:v>
      </x:c>
      <x:c r="C851" s="7" t="str">
        <x:v>CH-0423</x:v>
      </x:c>
      <x:c r="D851" s="7" t="str">
        <x:v>REA-O-B1</x:v>
      </x:c>
      <x:c r="E851" s="7" t="str">
        <x:v>OPERATIONAL</x:v>
      </x:c>
      <x:c r="F851" s="7" t="str">
        <x:v>PTC-B</x:v>
      </x:c>
      <x:c r="G851" s="7" t="str">
        <x:v>CF-23</x:v>
      </x:c>
      <x:c r="H851" s="7" t="str">
        <x:v>BEFORE</x:v>
      </x:c>
      <x:c r="I851" s="7" t="str">
        <x:v>ms</x:v>
      </x:c>
      <x:c r="J851" s="7" t="n">
        <x:v>-10</x:v>
      </x:c>
      <x:c r="K851" s="7" t="n">
        <x:v>10</x:v>
      </x:c>
      <x:c r="L851" s="7" t="n">
        <x:v>1</x:v>
      </x:c>
      <x:c r="M851" s="7" t="str"/>
      <x:c r="N851" s="7" t="str"/>
      <x:c r="O851" s="7" t="str"/>
      <x:c r="P851" s="7" t="str">
        <x:f>IF(O851="","OPEN",IF(OR(NOT(ISNUMBER(M851)),NOT(ISNUMBER(N851)),ABS(M851)&gt;L851,N851&gt;L851),"FAIL","PASS"))</x:f>
        <x:v>OPEN</x:v>
      </x:c>
    </x:row>
    <x:row r="852">
      <x:c r="B852" s="7" t="str">
        <x:v>CAL-00846</x:v>
      </x:c>
      <x:c r="C852" s="7" t="str">
        <x:v>CH-0423</x:v>
      </x:c>
      <x:c r="D852" s="7" t="str">
        <x:v>REA-O-B1</x:v>
      </x:c>
      <x:c r="E852" s="7" t="str">
        <x:v>OPERATIONAL</x:v>
      </x:c>
      <x:c r="F852" s="7" t="str">
        <x:v>PTC-B</x:v>
      </x:c>
      <x:c r="G852" s="7" t="str">
        <x:v>CF-23</x:v>
      </x:c>
      <x:c r="H852" s="7" t="str">
        <x:v>AFTER</x:v>
      </x:c>
      <x:c r="I852" s="7" t="str">
        <x:v>ms</x:v>
      </x:c>
      <x:c r="J852" s="7" t="n">
        <x:v>-10</x:v>
      </x:c>
      <x:c r="K852" s="7" t="n">
        <x:v>10</x:v>
      </x:c>
      <x:c r="L852" s="7" t="n">
        <x:v>1</x:v>
      </x:c>
      <x:c r="M852" s="7" t="str"/>
      <x:c r="N852" s="7" t="str"/>
      <x:c r="O852" s="7" t="str"/>
      <x:c r="P852" s="7" t="str">
        <x:f>IF(O852="","OPEN",IF(OR(NOT(ISNUMBER(M852)),NOT(ISNUMBER(N852)),ABS(M852)&gt;L852,N852&gt;L852),"FAIL","PASS"))</x:f>
        <x:v>OPEN</x:v>
      </x:c>
    </x:row>
    <x:row r="853">
      <x:c r="B853" s="7" t="str">
        <x:v>CAL-00847</x:v>
      </x:c>
      <x:c r="C853" s="7" t="str">
        <x:v>CH-0424</x:v>
      </x:c>
      <x:c r="D853" s="7" t="str">
        <x:v>REA-O-B1</x:v>
      </x:c>
      <x:c r="E853" s="7" t="str">
        <x:v>OPERATIONAL</x:v>
      </x:c>
      <x:c r="F853" s="7" t="str">
        <x:v>PTC-B</x:v>
      </x:c>
      <x:c r="G853" s="7" t="str">
        <x:v>CF-23</x:v>
      </x:c>
      <x:c r="H853" s="7" t="str">
        <x:v>BEFORE</x:v>
      </x:c>
      <x:c r="I853" s="7" t="str">
        <x:v>ms</x:v>
      </x:c>
      <x:c r="J853" s="7" t="n">
        <x:v>-10</x:v>
      </x:c>
      <x:c r="K853" s="7" t="n">
        <x:v>10</x:v>
      </x:c>
      <x:c r="L853" s="7" t="n">
        <x:v>1</x:v>
      </x:c>
      <x:c r="M853" s="7" t="str"/>
      <x:c r="N853" s="7" t="str"/>
      <x:c r="O853" s="7" t="str"/>
      <x:c r="P853" s="7" t="str">
        <x:f>IF(O853="","OPEN",IF(OR(NOT(ISNUMBER(M853)),NOT(ISNUMBER(N853)),ABS(M853)&gt;L853,N853&gt;L853),"FAIL","PASS"))</x:f>
        <x:v>OPEN</x:v>
      </x:c>
    </x:row>
    <x:row r="854">
      <x:c r="B854" s="7" t="str">
        <x:v>CAL-00848</x:v>
      </x:c>
      <x:c r="C854" s="7" t="str">
        <x:v>CH-0424</x:v>
      </x:c>
      <x:c r="D854" s="7" t="str">
        <x:v>REA-O-B1</x:v>
      </x:c>
      <x:c r="E854" s="7" t="str">
        <x:v>OPERATIONAL</x:v>
      </x:c>
      <x:c r="F854" s="7" t="str">
        <x:v>PTC-B</x:v>
      </x:c>
      <x:c r="G854" s="7" t="str">
        <x:v>CF-23</x:v>
      </x:c>
      <x:c r="H854" s="7" t="str">
        <x:v>AFTER</x:v>
      </x:c>
      <x:c r="I854" s="7" t="str">
        <x:v>ms</x:v>
      </x:c>
      <x:c r="J854" s="7" t="n">
        <x:v>-10</x:v>
      </x:c>
      <x:c r="K854" s="7" t="n">
        <x:v>10</x:v>
      </x:c>
      <x:c r="L854" s="7" t="n">
        <x:v>1</x:v>
      </x:c>
      <x:c r="M854" s="7" t="str"/>
      <x:c r="N854" s="7" t="str"/>
      <x:c r="O854" s="7" t="str"/>
      <x:c r="P854" s="7" t="str">
        <x:f>IF(O854="","OPEN",IF(OR(NOT(ISNUMBER(M854)),NOT(ISNUMBER(N854)),ABS(M854)&gt;L854,N854&gt;L854),"FAIL","PASS"))</x:f>
        <x:v>OPEN</x:v>
      </x:c>
    </x:row>
    <x:row r="855">
      <x:c r="B855" s="7" t="str">
        <x:v>CAL-00849</x:v>
      </x:c>
      <x:c r="C855" s="7" t="str">
        <x:v>CH-0425</x:v>
      </x:c>
      <x:c r="D855" s="7" t="str">
        <x:v>REA-O-B1</x:v>
      </x:c>
      <x:c r="E855" s="7" t="str">
        <x:v>OPERATIONAL</x:v>
      </x:c>
      <x:c r="F855" s="7" t="str">
        <x:v>PTC-B</x:v>
      </x:c>
      <x:c r="G855" s="7" t="str">
        <x:v>CF-23</x:v>
      </x:c>
      <x:c r="H855" s="7" t="str">
        <x:v>BEFORE</x:v>
      </x:c>
      <x:c r="I855" s="7" t="str">
        <x:v>ms</x:v>
      </x:c>
      <x:c r="J855" s="7" t="n">
        <x:v>-10</x:v>
      </x:c>
      <x:c r="K855" s="7" t="n">
        <x:v>10</x:v>
      </x:c>
      <x:c r="L855" s="7" t="n">
        <x:v>1</x:v>
      </x:c>
      <x:c r="M855" s="7" t="str"/>
      <x:c r="N855" s="7" t="str"/>
      <x:c r="O855" s="7" t="str"/>
      <x:c r="P855" s="7" t="str">
        <x:f>IF(O855="","OPEN",IF(OR(NOT(ISNUMBER(M855)),NOT(ISNUMBER(N855)),ABS(M855)&gt;L855,N855&gt;L855),"FAIL","PASS"))</x:f>
        <x:v>OPEN</x:v>
      </x:c>
    </x:row>
    <x:row r="856">
      <x:c r="B856" s="7" t="str">
        <x:v>CAL-00850</x:v>
      </x:c>
      <x:c r="C856" s="7" t="str">
        <x:v>CH-0425</x:v>
      </x:c>
      <x:c r="D856" s="7" t="str">
        <x:v>REA-O-B1</x:v>
      </x:c>
      <x:c r="E856" s="7" t="str">
        <x:v>OPERATIONAL</x:v>
      </x:c>
      <x:c r="F856" s="7" t="str">
        <x:v>PTC-B</x:v>
      </x:c>
      <x:c r="G856" s="7" t="str">
        <x:v>CF-23</x:v>
      </x:c>
      <x:c r="H856" s="7" t="str">
        <x:v>AFTER</x:v>
      </x:c>
      <x:c r="I856" s="7" t="str">
        <x:v>ms</x:v>
      </x:c>
      <x:c r="J856" s="7" t="n">
        <x:v>-10</x:v>
      </x:c>
      <x:c r="K856" s="7" t="n">
        <x:v>10</x:v>
      </x:c>
      <x:c r="L856" s="7" t="n">
        <x:v>1</x:v>
      </x:c>
      <x:c r="M856" s="7" t="str"/>
      <x:c r="N856" s="7" t="str"/>
      <x:c r="O856" s="7" t="str"/>
      <x:c r="P856" s="7" t="str">
        <x:f>IF(O856="","OPEN",IF(OR(NOT(ISNUMBER(M856)),NOT(ISNUMBER(N856)),ABS(M856)&gt;L856,N856&gt;L856),"FAIL","PASS"))</x:f>
        <x:v>OPEN</x:v>
      </x:c>
    </x:row>
    <x:row r="857">
      <x:c r="B857" s="7" t="str">
        <x:v>CAL-00851</x:v>
      </x:c>
      <x:c r="C857" s="7" t="str">
        <x:v>CH-0426</x:v>
      </x:c>
      <x:c r="D857" s="7" t="str">
        <x:v>REA-O-B1</x:v>
      </x:c>
      <x:c r="E857" s="7" t="str">
        <x:v>OPERATIONAL</x:v>
      </x:c>
      <x:c r="F857" s="7" t="str">
        <x:v>PTC-B</x:v>
      </x:c>
      <x:c r="G857" s="7" t="str">
        <x:v>CF-23</x:v>
      </x:c>
      <x:c r="H857" s="7" t="str">
        <x:v>BEFORE</x:v>
      </x:c>
      <x:c r="I857" s="7" t="str">
        <x:v>ms</x:v>
      </x:c>
      <x:c r="J857" s="7" t="n">
        <x:v>-10</x:v>
      </x:c>
      <x:c r="K857" s="7" t="n">
        <x:v>10</x:v>
      </x:c>
      <x:c r="L857" s="7" t="n">
        <x:v>1</x:v>
      </x:c>
      <x:c r="M857" s="7" t="str"/>
      <x:c r="N857" s="7" t="str"/>
      <x:c r="O857" s="7" t="str"/>
      <x:c r="P857" s="7" t="str">
        <x:f>IF(O857="","OPEN",IF(OR(NOT(ISNUMBER(M857)),NOT(ISNUMBER(N857)),ABS(M857)&gt;L857,N857&gt;L857),"FAIL","PASS"))</x:f>
        <x:v>OPEN</x:v>
      </x:c>
    </x:row>
    <x:row r="858">
      <x:c r="B858" s="7" t="str">
        <x:v>CAL-00852</x:v>
      </x:c>
      <x:c r="C858" s="7" t="str">
        <x:v>CH-0426</x:v>
      </x:c>
      <x:c r="D858" s="7" t="str">
        <x:v>REA-O-B1</x:v>
      </x:c>
      <x:c r="E858" s="7" t="str">
        <x:v>OPERATIONAL</x:v>
      </x:c>
      <x:c r="F858" s="7" t="str">
        <x:v>PTC-B</x:v>
      </x:c>
      <x:c r="G858" s="7" t="str">
        <x:v>CF-23</x:v>
      </x:c>
      <x:c r="H858" s="7" t="str">
        <x:v>AFTER</x:v>
      </x:c>
      <x:c r="I858" s="7" t="str">
        <x:v>ms</x:v>
      </x:c>
      <x:c r="J858" s="7" t="n">
        <x:v>-10</x:v>
      </x:c>
      <x:c r="K858" s="7" t="n">
        <x:v>10</x:v>
      </x:c>
      <x:c r="L858" s="7" t="n">
        <x:v>1</x:v>
      </x:c>
      <x:c r="M858" s="7" t="str"/>
      <x:c r="N858" s="7" t="str"/>
      <x:c r="O858" s="7" t="str"/>
      <x:c r="P858" s="7" t="str">
        <x:f>IF(O858="","OPEN",IF(OR(NOT(ISNUMBER(M858)),NOT(ISNUMBER(N858)),ABS(M858)&gt;L858,N858&gt;L858),"FAIL","PASS"))</x:f>
        <x:v>OPEN</x:v>
      </x:c>
    </x:row>
    <x:row r="859">
      <x:c r="B859" s="7" t="str">
        <x:v>CAL-00853</x:v>
      </x:c>
      <x:c r="C859" s="7" t="str">
        <x:v>CH-0427</x:v>
      </x:c>
      <x:c r="D859" s="7" t="str">
        <x:v>REA-O-B1</x:v>
      </x:c>
      <x:c r="E859" s="7" t="str">
        <x:v>OPERATIONAL</x:v>
      </x:c>
      <x:c r="F859" s="7" t="str">
        <x:v>PTC-B</x:v>
      </x:c>
      <x:c r="G859" s="7" t="str">
        <x:v>CF-24</x:v>
      </x:c>
      <x:c r="H859" s="7" t="str">
        <x:v>BEFORE</x:v>
      </x:c>
      <x:c r="I859" s="7" t="str">
        <x:v>binary</x:v>
      </x:c>
      <x:c r="J859" s="7" t="n">
        <x:v>0</x:v>
      </x:c>
      <x:c r="K859" s="7" t="n">
        <x:v>1</x:v>
      </x:c>
      <x:c r="L859" s="7" t="n">
        <x:v>1</x:v>
      </x:c>
      <x:c r="M859" s="7" t="str"/>
      <x:c r="N859" s="7" t="str"/>
      <x:c r="O859" s="7" t="str"/>
      <x:c r="P859" s="7" t="str">
        <x:f>IF(O859="","OPEN",IF(OR(NOT(ISNUMBER(M859)),NOT(ISNUMBER(N859)),ABS(M859)&gt;L859,N859&gt;L859),"FAIL","PASS"))</x:f>
        <x:v>OPEN</x:v>
      </x:c>
    </x:row>
    <x:row r="860">
      <x:c r="B860" s="7" t="str">
        <x:v>CAL-00854</x:v>
      </x:c>
      <x:c r="C860" s="7" t="str">
        <x:v>CH-0427</x:v>
      </x:c>
      <x:c r="D860" s="7" t="str">
        <x:v>REA-O-B1</x:v>
      </x:c>
      <x:c r="E860" s="7" t="str">
        <x:v>OPERATIONAL</x:v>
      </x:c>
      <x:c r="F860" s="7" t="str">
        <x:v>PTC-B</x:v>
      </x:c>
      <x:c r="G860" s="7" t="str">
        <x:v>CF-24</x:v>
      </x:c>
      <x:c r="H860" s="7" t="str">
        <x:v>AFTER</x:v>
      </x:c>
      <x:c r="I860" s="7" t="str">
        <x:v>binary</x:v>
      </x:c>
      <x:c r="J860" s="7" t="n">
        <x:v>0</x:v>
      </x:c>
      <x:c r="K860" s="7" t="n">
        <x:v>1</x:v>
      </x:c>
      <x:c r="L860" s="7" t="n">
        <x:v>1</x:v>
      </x:c>
      <x:c r="M860" s="7" t="str"/>
      <x:c r="N860" s="7" t="str"/>
      <x:c r="O860" s="7" t="str"/>
      <x:c r="P860" s="7" t="str">
        <x:f>IF(O860="","OPEN",IF(OR(NOT(ISNUMBER(M860)),NOT(ISNUMBER(N860)),ABS(M860)&gt;L860,N860&gt;L860),"FAIL","PASS"))</x:f>
        <x:v>OPEN</x:v>
      </x:c>
    </x:row>
    <x:row r="861">
      <x:c r="B861" s="7" t="str">
        <x:v>CAL-00855</x:v>
      </x:c>
      <x:c r="C861" s="7" t="str">
        <x:v>CH-0428</x:v>
      </x:c>
      <x:c r="D861" s="7" t="str">
        <x:v>REA-O-B1</x:v>
      </x:c>
      <x:c r="E861" s="7" t="str">
        <x:v>OPERATIONAL</x:v>
      </x:c>
      <x:c r="F861" s="7" t="str">
        <x:v>PTC-B</x:v>
      </x:c>
      <x:c r="G861" s="7" t="str">
        <x:v>CF-24</x:v>
      </x:c>
      <x:c r="H861" s="7" t="str">
        <x:v>BEFORE</x:v>
      </x:c>
      <x:c r="I861" s="7" t="str">
        <x:v>binary</x:v>
      </x:c>
      <x:c r="J861" s="7" t="n">
        <x:v>0</x:v>
      </x:c>
      <x:c r="K861" s="7" t="n">
        <x:v>1</x:v>
      </x:c>
      <x:c r="L861" s="7" t="n">
        <x:v>1</x:v>
      </x:c>
      <x:c r="M861" s="7" t="str"/>
      <x:c r="N861" s="7" t="str"/>
      <x:c r="O861" s="7" t="str"/>
      <x:c r="P861" s="7" t="str">
        <x:f>IF(O861="","OPEN",IF(OR(NOT(ISNUMBER(M861)),NOT(ISNUMBER(N861)),ABS(M861)&gt;L861,N861&gt;L861),"FAIL","PASS"))</x:f>
        <x:v>OPEN</x:v>
      </x:c>
    </x:row>
    <x:row r="862">
      <x:c r="B862" s="7" t="str">
        <x:v>CAL-00856</x:v>
      </x:c>
      <x:c r="C862" s="7" t="str">
        <x:v>CH-0428</x:v>
      </x:c>
      <x:c r="D862" s="7" t="str">
        <x:v>REA-O-B1</x:v>
      </x:c>
      <x:c r="E862" s="7" t="str">
        <x:v>OPERATIONAL</x:v>
      </x:c>
      <x:c r="F862" s="7" t="str">
        <x:v>PTC-B</x:v>
      </x:c>
      <x:c r="G862" s="7" t="str">
        <x:v>CF-24</x:v>
      </x:c>
      <x:c r="H862" s="7" t="str">
        <x:v>AFTER</x:v>
      </x:c>
      <x:c r="I862" s="7" t="str">
        <x:v>binary</x:v>
      </x:c>
      <x:c r="J862" s="7" t="n">
        <x:v>0</x:v>
      </x:c>
      <x:c r="K862" s="7" t="n">
        <x:v>1</x:v>
      </x:c>
      <x:c r="L862" s="7" t="n">
        <x:v>1</x:v>
      </x:c>
      <x:c r="M862" s="7" t="str"/>
      <x:c r="N862" s="7" t="str"/>
      <x:c r="O862" s="7" t="str"/>
      <x:c r="P862" s="7" t="str">
        <x:f>IF(O862="","OPEN",IF(OR(NOT(ISNUMBER(M862)),NOT(ISNUMBER(N862)),ABS(M862)&gt;L862,N862&gt;L862),"FAIL","PASS"))</x:f>
        <x:v>OPEN</x:v>
      </x:c>
    </x:row>
    <x:row r="863">
      <x:c r="B863" s="7" t="str">
        <x:v>CAL-00857</x:v>
      </x:c>
      <x:c r="C863" s="7" t="str">
        <x:v>CH-0429</x:v>
      </x:c>
      <x:c r="D863" s="7" t="str">
        <x:v>REA-O-B1</x:v>
      </x:c>
      <x:c r="E863" s="7" t="str">
        <x:v>OPERATIONAL</x:v>
      </x:c>
      <x:c r="F863" s="7" t="str">
        <x:v>PTC-B</x:v>
      </x:c>
      <x:c r="G863" s="7" t="str">
        <x:v>CF-24</x:v>
      </x:c>
      <x:c r="H863" s="7" t="str">
        <x:v>BEFORE</x:v>
      </x:c>
      <x:c r="I863" s="7" t="str">
        <x:v>binary</x:v>
      </x:c>
      <x:c r="J863" s="7" t="n">
        <x:v>0</x:v>
      </x:c>
      <x:c r="K863" s="7" t="n">
        <x:v>1</x:v>
      </x:c>
      <x:c r="L863" s="7" t="n">
        <x:v>1</x:v>
      </x:c>
      <x:c r="M863" s="7" t="str"/>
      <x:c r="N863" s="7" t="str"/>
      <x:c r="O863" s="7" t="str"/>
      <x:c r="P863" s="7" t="str">
        <x:f>IF(O863="","OPEN",IF(OR(NOT(ISNUMBER(M863)),NOT(ISNUMBER(N863)),ABS(M863)&gt;L863,N863&gt;L863),"FAIL","PASS"))</x:f>
        <x:v>OPEN</x:v>
      </x:c>
    </x:row>
    <x:row r="864">
      <x:c r="B864" s="7" t="str">
        <x:v>CAL-00858</x:v>
      </x:c>
      <x:c r="C864" s="7" t="str">
        <x:v>CH-0429</x:v>
      </x:c>
      <x:c r="D864" s="7" t="str">
        <x:v>REA-O-B1</x:v>
      </x:c>
      <x:c r="E864" s="7" t="str">
        <x:v>OPERATIONAL</x:v>
      </x:c>
      <x:c r="F864" s="7" t="str">
        <x:v>PTC-B</x:v>
      </x:c>
      <x:c r="G864" s="7" t="str">
        <x:v>CF-24</x:v>
      </x:c>
      <x:c r="H864" s="7" t="str">
        <x:v>AFTER</x:v>
      </x:c>
      <x:c r="I864" s="7" t="str">
        <x:v>binary</x:v>
      </x:c>
      <x:c r="J864" s="7" t="n">
        <x:v>0</x:v>
      </x:c>
      <x:c r="K864" s="7" t="n">
        <x:v>1</x:v>
      </x:c>
      <x:c r="L864" s="7" t="n">
        <x:v>1</x:v>
      </x:c>
      <x:c r="M864" s="7" t="str"/>
      <x:c r="N864" s="7" t="str"/>
      <x:c r="O864" s="7" t="str"/>
      <x:c r="P864" s="7" t="str">
        <x:f>IF(O864="","OPEN",IF(OR(NOT(ISNUMBER(M864)),NOT(ISNUMBER(N864)),ABS(M864)&gt;L864,N864&gt;L864),"FAIL","PASS"))</x:f>
        <x:v>OPEN</x:v>
      </x:c>
    </x:row>
    <x:row r="865">
      <x:c r="B865" s="7" t="str">
        <x:v>CAL-00859</x:v>
      </x:c>
      <x:c r="C865" s="7" t="str">
        <x:v>CH-0430</x:v>
      </x:c>
      <x:c r="D865" s="7" t="str">
        <x:v>REA-O-B1</x:v>
      </x:c>
      <x:c r="E865" s="7" t="str">
        <x:v>OPERATIONAL</x:v>
      </x:c>
      <x:c r="F865" s="7" t="str">
        <x:v>PTC-B</x:v>
      </x:c>
      <x:c r="G865" s="7" t="str">
        <x:v>CF-24</x:v>
      </x:c>
      <x:c r="H865" s="7" t="str">
        <x:v>BEFORE</x:v>
      </x:c>
      <x:c r="I865" s="7" t="str">
        <x:v>binary</x:v>
      </x:c>
      <x:c r="J865" s="7" t="n">
        <x:v>0</x:v>
      </x:c>
      <x:c r="K865" s="7" t="n">
        <x:v>1</x:v>
      </x:c>
      <x:c r="L865" s="7" t="n">
        <x:v>1</x:v>
      </x:c>
      <x:c r="M865" s="7" t="str"/>
      <x:c r="N865" s="7" t="str"/>
      <x:c r="O865" s="7" t="str"/>
      <x:c r="P865" s="7" t="str">
        <x:f>IF(O865="","OPEN",IF(OR(NOT(ISNUMBER(M865)),NOT(ISNUMBER(N865)),ABS(M865)&gt;L865,N865&gt;L865),"FAIL","PASS"))</x:f>
        <x:v>OPEN</x:v>
      </x:c>
    </x:row>
    <x:row r="866">
      <x:c r="B866" s="7" t="str">
        <x:v>CAL-00860</x:v>
      </x:c>
      <x:c r="C866" s="7" t="str">
        <x:v>CH-0430</x:v>
      </x:c>
      <x:c r="D866" s="7" t="str">
        <x:v>REA-O-B1</x:v>
      </x:c>
      <x:c r="E866" s="7" t="str">
        <x:v>OPERATIONAL</x:v>
      </x:c>
      <x:c r="F866" s="7" t="str">
        <x:v>PTC-B</x:v>
      </x:c>
      <x:c r="G866" s="7" t="str">
        <x:v>CF-24</x:v>
      </x:c>
      <x:c r="H866" s="7" t="str">
        <x:v>AFTER</x:v>
      </x:c>
      <x:c r="I866" s="7" t="str">
        <x:v>binary</x:v>
      </x:c>
      <x:c r="J866" s="7" t="n">
        <x:v>0</x:v>
      </x:c>
      <x:c r="K866" s="7" t="n">
        <x:v>1</x:v>
      </x:c>
      <x:c r="L866" s="7" t="n">
        <x:v>1</x:v>
      </x:c>
      <x:c r="M866" s="7" t="str"/>
      <x:c r="N866" s="7" t="str"/>
      <x:c r="O866" s="7" t="str"/>
      <x:c r="P866" s="7" t="str">
        <x:f>IF(O866="","OPEN",IF(OR(NOT(ISNUMBER(M866)),NOT(ISNUMBER(N866)),ABS(M866)&gt;L866,N866&gt;L866),"FAIL","PASS"))</x:f>
        <x:v>OPEN</x:v>
      </x:c>
    </x:row>
    <x:row r="867">
      <x:c r="B867" s="7" t="str">
        <x:v>CAL-00861</x:v>
      </x:c>
      <x:c r="C867" s="7" t="str">
        <x:v>CH-0431</x:v>
      </x:c>
      <x:c r="D867" s="7" t="str">
        <x:v>REA-O-B1</x:v>
      </x:c>
      <x:c r="E867" s="7" t="str">
        <x:v>OPERATIONAL</x:v>
      </x:c>
      <x:c r="F867" s="7" t="str">
        <x:v>PTC-B</x:v>
      </x:c>
      <x:c r="G867" s="7" t="str">
        <x:v>CF-24</x:v>
      </x:c>
      <x:c r="H867" s="7" t="str">
        <x:v>BEFORE</x:v>
      </x:c>
      <x:c r="I867" s="7" t="str">
        <x:v>binary</x:v>
      </x:c>
      <x:c r="J867" s="7" t="n">
        <x:v>0</x:v>
      </x:c>
      <x:c r="K867" s="7" t="n">
        <x:v>1</x:v>
      </x:c>
      <x:c r="L867" s="7" t="n">
        <x:v>1</x:v>
      </x:c>
      <x:c r="M867" s="7" t="str"/>
      <x:c r="N867" s="7" t="str"/>
      <x:c r="O867" s="7" t="str"/>
      <x:c r="P867" s="7" t="str">
        <x:f>IF(O867="","OPEN",IF(OR(NOT(ISNUMBER(M867)),NOT(ISNUMBER(N867)),ABS(M867)&gt;L867,N867&gt;L867),"FAIL","PASS"))</x:f>
        <x:v>OPEN</x:v>
      </x:c>
    </x:row>
    <x:row r="868">
      <x:c r="B868" s="7" t="str">
        <x:v>CAL-00862</x:v>
      </x:c>
      <x:c r="C868" s="7" t="str">
        <x:v>CH-0431</x:v>
      </x:c>
      <x:c r="D868" s="7" t="str">
        <x:v>REA-O-B1</x:v>
      </x:c>
      <x:c r="E868" s="7" t="str">
        <x:v>OPERATIONAL</x:v>
      </x:c>
      <x:c r="F868" s="7" t="str">
        <x:v>PTC-B</x:v>
      </x:c>
      <x:c r="G868" s="7" t="str">
        <x:v>CF-24</x:v>
      </x:c>
      <x:c r="H868" s="7" t="str">
        <x:v>AFTER</x:v>
      </x:c>
      <x:c r="I868" s="7" t="str">
        <x:v>binary</x:v>
      </x:c>
      <x:c r="J868" s="7" t="n">
        <x:v>0</x:v>
      </x:c>
      <x:c r="K868" s="7" t="n">
        <x:v>1</x:v>
      </x:c>
      <x:c r="L868" s="7" t="n">
        <x:v>1</x:v>
      </x:c>
      <x:c r="M868" s="7" t="str"/>
      <x:c r="N868" s="7" t="str"/>
      <x:c r="O868" s="7" t="str"/>
      <x:c r="P868" s="7" t="str">
        <x:f>IF(O868="","OPEN",IF(OR(NOT(ISNUMBER(M868)),NOT(ISNUMBER(N868)),ABS(M868)&gt;L868,N868&gt;L868),"FAIL","PASS"))</x:f>
        <x:v>OPEN</x:v>
      </x:c>
    </x:row>
    <x:row r="869">
      <x:c r="B869" s="7" t="str">
        <x:v>CAL-00863</x:v>
      </x:c>
      <x:c r="C869" s="7" t="str">
        <x:v>CH-0432</x:v>
      </x:c>
      <x:c r="D869" s="7" t="str">
        <x:v>REA-O-B1</x:v>
      </x:c>
      <x:c r="E869" s="7" t="str">
        <x:v>OPERATIONAL</x:v>
      </x:c>
      <x:c r="F869" s="7" t="str">
        <x:v>PTC-B</x:v>
      </x:c>
      <x:c r="G869" s="7" t="str">
        <x:v>CF-24</x:v>
      </x:c>
      <x:c r="H869" s="7" t="str">
        <x:v>BEFORE</x:v>
      </x:c>
      <x:c r="I869" s="7" t="str">
        <x:v>binary</x:v>
      </x:c>
      <x:c r="J869" s="7" t="n">
        <x:v>0</x:v>
      </x:c>
      <x:c r="K869" s="7" t="n">
        <x:v>1</x:v>
      </x:c>
      <x:c r="L869" s="7" t="n">
        <x:v>1</x:v>
      </x:c>
      <x:c r="M869" s="7" t="str"/>
      <x:c r="N869" s="7" t="str"/>
      <x:c r="O869" s="7" t="str"/>
      <x:c r="P869" s="7" t="str">
        <x:f>IF(O869="","OPEN",IF(OR(NOT(ISNUMBER(M869)),NOT(ISNUMBER(N869)),ABS(M869)&gt;L869,N869&gt;L869),"FAIL","PASS"))</x:f>
        <x:v>OPEN</x:v>
      </x:c>
    </x:row>
    <x:row r="870">
      <x:c r="B870" s="7" t="str">
        <x:v>CAL-00864</x:v>
      </x:c>
      <x:c r="C870" s="7" t="str">
        <x:v>CH-0432</x:v>
      </x:c>
      <x:c r="D870" s="7" t="str">
        <x:v>REA-O-B1</x:v>
      </x:c>
      <x:c r="E870" s="7" t="str">
        <x:v>OPERATIONAL</x:v>
      </x:c>
      <x:c r="F870" s="7" t="str">
        <x:v>PTC-B</x:v>
      </x:c>
      <x:c r="G870" s="7" t="str">
        <x:v>CF-24</x:v>
      </x:c>
      <x:c r="H870" s="7" t="str">
        <x:v>AFTER</x:v>
      </x:c>
      <x:c r="I870" s="7" t="str">
        <x:v>binary</x:v>
      </x:c>
      <x:c r="J870" s="7" t="n">
        <x:v>0</x:v>
      </x:c>
      <x:c r="K870" s="7" t="n">
        <x:v>1</x:v>
      </x:c>
      <x:c r="L870" s="7" t="n">
        <x:v>1</x:v>
      </x:c>
      <x:c r="M870" s="7" t="str"/>
      <x:c r="N870" s="7" t="str"/>
      <x:c r="O870" s="7" t="str"/>
      <x:c r="P870" s="7" t="str">
        <x:f>IF(O870="","OPEN",IF(OR(NOT(ISNUMBER(M870)),NOT(ISNUMBER(N870)),ABS(M870)&gt;L870,N870&gt;L870),"FAIL","PASS"))</x:f>
        <x:v>OPEN</x:v>
      </x:c>
    </x:row>
    <x:row r="871">
      <x:c r="B871" s="7" t="str">
        <x:v>CAL-00865</x:v>
      </x:c>
      <x:c r="C871" s="7" t="str">
        <x:v>CH-0433</x:v>
      </x:c>
      <x:c r="D871" s="7" t="str">
        <x:v>REA-O-B2</x:v>
      </x:c>
      <x:c r="E871" s="7" t="str">
        <x:v>OPERATIONAL</x:v>
      </x:c>
      <x:c r="F871" s="7" t="str">
        <x:v>PTC-B</x:v>
      </x:c>
      <x:c r="G871" s="7" t="str">
        <x:v>CF-01</x:v>
      </x:c>
      <x:c r="H871" s="7" t="str">
        <x:v>BEFORE</x:v>
      </x:c>
      <x:c r="I871" s="7" t="str">
        <x:v>kg</x:v>
      </x:c>
      <x:c r="J871" s="7" t="n">
        <x:v>0</x:v>
      </x:c>
      <x:c r="K871" s="7" t="n">
        <x:v>300</x:v>
      </x:c>
      <x:c r="L871" s="7" t="n">
        <x:v>0.2</x:v>
      </x:c>
      <x:c r="M871" s="7" t="str"/>
      <x:c r="N871" s="7" t="str"/>
      <x:c r="O871" s="7" t="str"/>
      <x:c r="P871" s="7" t="str">
        <x:f>IF(O871="","OPEN",IF(OR(NOT(ISNUMBER(M871)),NOT(ISNUMBER(N871)),ABS(M871)&gt;L871,N871&gt;L871),"FAIL","PASS"))</x:f>
        <x:v>OPEN</x:v>
      </x:c>
    </x:row>
    <x:row r="872">
      <x:c r="B872" s="7" t="str">
        <x:v>CAL-00866</x:v>
      </x:c>
      <x:c r="C872" s="7" t="str">
        <x:v>CH-0433</x:v>
      </x:c>
      <x:c r="D872" s="7" t="str">
        <x:v>REA-O-B2</x:v>
      </x:c>
      <x:c r="E872" s="7" t="str">
        <x:v>OPERATIONAL</x:v>
      </x:c>
      <x:c r="F872" s="7" t="str">
        <x:v>PTC-B</x:v>
      </x:c>
      <x:c r="G872" s="7" t="str">
        <x:v>CF-01</x:v>
      </x:c>
      <x:c r="H872" s="7" t="str">
        <x:v>AFTER</x:v>
      </x:c>
      <x:c r="I872" s="7" t="str">
        <x:v>kg</x:v>
      </x:c>
      <x:c r="J872" s="7" t="n">
        <x:v>0</x:v>
      </x:c>
      <x:c r="K872" s="7" t="n">
        <x:v>300</x:v>
      </x:c>
      <x:c r="L872" s="7" t="n">
        <x:v>0.2</x:v>
      </x:c>
      <x:c r="M872" s="7" t="str"/>
      <x:c r="N872" s="7" t="str"/>
      <x:c r="O872" s="7" t="str"/>
      <x:c r="P872" s="7" t="str">
        <x:f>IF(O872="","OPEN",IF(OR(NOT(ISNUMBER(M872)),NOT(ISNUMBER(N872)),ABS(M872)&gt;L872,N872&gt;L872),"FAIL","PASS"))</x:f>
        <x:v>OPEN</x:v>
      </x:c>
    </x:row>
    <x:row r="873">
      <x:c r="B873" s="7" t="str">
        <x:v>CAL-00867</x:v>
      </x:c>
      <x:c r="C873" s="7" t="str">
        <x:v>CH-0434</x:v>
      </x:c>
      <x:c r="D873" s="7" t="str">
        <x:v>REA-O-B2</x:v>
      </x:c>
      <x:c r="E873" s="7" t="str">
        <x:v>OPERATIONAL</x:v>
      </x:c>
      <x:c r="F873" s="7" t="str">
        <x:v>PTC-B</x:v>
      </x:c>
      <x:c r="G873" s="7" t="str">
        <x:v>CF-01</x:v>
      </x:c>
      <x:c r="H873" s="7" t="str">
        <x:v>BEFORE</x:v>
      </x:c>
      <x:c r="I873" s="7" t="str">
        <x:v>kg</x:v>
      </x:c>
      <x:c r="J873" s="7" t="n">
        <x:v>0</x:v>
      </x:c>
      <x:c r="K873" s="7" t="n">
        <x:v>300</x:v>
      </x:c>
      <x:c r="L873" s="7" t="n">
        <x:v>0.2</x:v>
      </x:c>
      <x:c r="M873" s="7" t="str"/>
      <x:c r="N873" s="7" t="str"/>
      <x:c r="O873" s="7" t="str"/>
      <x:c r="P873" s="7" t="str">
        <x:f>IF(O873="","OPEN",IF(OR(NOT(ISNUMBER(M873)),NOT(ISNUMBER(N873)),ABS(M873)&gt;L873,N873&gt;L873),"FAIL","PASS"))</x:f>
        <x:v>OPEN</x:v>
      </x:c>
    </x:row>
    <x:row r="874">
      <x:c r="B874" s="7" t="str">
        <x:v>CAL-00868</x:v>
      </x:c>
      <x:c r="C874" s="7" t="str">
        <x:v>CH-0434</x:v>
      </x:c>
      <x:c r="D874" s="7" t="str">
        <x:v>REA-O-B2</x:v>
      </x:c>
      <x:c r="E874" s="7" t="str">
        <x:v>OPERATIONAL</x:v>
      </x:c>
      <x:c r="F874" s="7" t="str">
        <x:v>PTC-B</x:v>
      </x:c>
      <x:c r="G874" s="7" t="str">
        <x:v>CF-01</x:v>
      </x:c>
      <x:c r="H874" s="7" t="str">
        <x:v>AFTER</x:v>
      </x:c>
      <x:c r="I874" s="7" t="str">
        <x:v>kg</x:v>
      </x:c>
      <x:c r="J874" s="7" t="n">
        <x:v>0</x:v>
      </x:c>
      <x:c r="K874" s="7" t="n">
        <x:v>300</x:v>
      </x:c>
      <x:c r="L874" s="7" t="n">
        <x:v>0.2</x:v>
      </x:c>
      <x:c r="M874" s="7" t="str"/>
      <x:c r="N874" s="7" t="str"/>
      <x:c r="O874" s="7" t="str"/>
      <x:c r="P874" s="7" t="str">
        <x:f>IF(O874="","OPEN",IF(OR(NOT(ISNUMBER(M874)),NOT(ISNUMBER(N874)),ABS(M874)&gt;L874,N874&gt;L874),"FAIL","PASS"))</x:f>
        <x:v>OPEN</x:v>
      </x:c>
    </x:row>
    <x:row r="875">
      <x:c r="B875" s="7" t="str">
        <x:v>CAL-00869</x:v>
      </x:c>
      <x:c r="C875" s="7" t="str">
        <x:v>CH-0435</x:v>
      </x:c>
      <x:c r="D875" s="7" t="str">
        <x:v>REA-O-B2</x:v>
      </x:c>
      <x:c r="E875" s="7" t="str">
        <x:v>OPERATIONAL</x:v>
      </x:c>
      <x:c r="F875" s="7" t="str">
        <x:v>PTC-B</x:v>
      </x:c>
      <x:c r="G875" s="7" t="str">
        <x:v>CF-01</x:v>
      </x:c>
      <x:c r="H875" s="7" t="str">
        <x:v>BEFORE</x:v>
      </x:c>
      <x:c r="I875" s="7" t="str">
        <x:v>kg</x:v>
      </x:c>
      <x:c r="J875" s="7" t="n">
        <x:v>0</x:v>
      </x:c>
      <x:c r="K875" s="7" t="n">
        <x:v>300</x:v>
      </x:c>
      <x:c r="L875" s="7" t="n">
        <x:v>0.2</x:v>
      </x:c>
      <x:c r="M875" s="7" t="str"/>
      <x:c r="N875" s="7" t="str"/>
      <x:c r="O875" s="7" t="str"/>
      <x:c r="P875" s="7" t="str">
        <x:f>IF(O875="","OPEN",IF(OR(NOT(ISNUMBER(M875)),NOT(ISNUMBER(N875)),ABS(M875)&gt;L875,N875&gt;L875),"FAIL","PASS"))</x:f>
        <x:v>OPEN</x:v>
      </x:c>
    </x:row>
    <x:row r="876">
      <x:c r="B876" s="7" t="str">
        <x:v>CAL-00870</x:v>
      </x:c>
      <x:c r="C876" s="7" t="str">
        <x:v>CH-0435</x:v>
      </x:c>
      <x:c r="D876" s="7" t="str">
        <x:v>REA-O-B2</x:v>
      </x:c>
      <x:c r="E876" s="7" t="str">
        <x:v>OPERATIONAL</x:v>
      </x:c>
      <x:c r="F876" s="7" t="str">
        <x:v>PTC-B</x:v>
      </x:c>
      <x:c r="G876" s="7" t="str">
        <x:v>CF-01</x:v>
      </x:c>
      <x:c r="H876" s="7" t="str">
        <x:v>AFTER</x:v>
      </x:c>
      <x:c r="I876" s="7" t="str">
        <x:v>kg</x:v>
      </x:c>
      <x:c r="J876" s="7" t="n">
        <x:v>0</x:v>
      </x:c>
      <x:c r="K876" s="7" t="n">
        <x:v>300</x:v>
      </x:c>
      <x:c r="L876" s="7" t="n">
        <x:v>0.2</x:v>
      </x:c>
      <x:c r="M876" s="7" t="str"/>
      <x:c r="N876" s="7" t="str"/>
      <x:c r="O876" s="7" t="str"/>
      <x:c r="P876" s="7" t="str">
        <x:f>IF(O876="","OPEN",IF(OR(NOT(ISNUMBER(M876)),NOT(ISNUMBER(N876)),ABS(M876)&gt;L876,N876&gt;L876),"FAIL","PASS"))</x:f>
        <x:v>OPEN</x:v>
      </x:c>
    </x:row>
    <x:row r="877">
      <x:c r="B877" s="7" t="str">
        <x:v>CAL-00871</x:v>
      </x:c>
      <x:c r="C877" s="7" t="str">
        <x:v>CH-0436</x:v>
      </x:c>
      <x:c r="D877" s="7" t="str">
        <x:v>REA-O-B2</x:v>
      </x:c>
      <x:c r="E877" s="7" t="str">
        <x:v>OPERATIONAL</x:v>
      </x:c>
      <x:c r="F877" s="7" t="str">
        <x:v>PTC-B</x:v>
      </x:c>
      <x:c r="G877" s="7" t="str">
        <x:v>CF-01</x:v>
      </x:c>
      <x:c r="H877" s="7" t="str">
        <x:v>BEFORE</x:v>
      </x:c>
      <x:c r="I877" s="7" t="str">
        <x:v>kg</x:v>
      </x:c>
      <x:c r="J877" s="7" t="n">
        <x:v>0</x:v>
      </x:c>
      <x:c r="K877" s="7" t="n">
        <x:v>300</x:v>
      </x:c>
      <x:c r="L877" s="7" t="n">
        <x:v>0.2</x:v>
      </x:c>
      <x:c r="M877" s="7" t="str"/>
      <x:c r="N877" s="7" t="str"/>
      <x:c r="O877" s="7" t="str"/>
      <x:c r="P877" s="7" t="str">
        <x:f>IF(O877="","OPEN",IF(OR(NOT(ISNUMBER(M877)),NOT(ISNUMBER(N877)),ABS(M877)&gt;L877,N877&gt;L877),"FAIL","PASS"))</x:f>
        <x:v>OPEN</x:v>
      </x:c>
    </x:row>
    <x:row r="878">
      <x:c r="B878" s="7" t="str">
        <x:v>CAL-00872</x:v>
      </x:c>
      <x:c r="C878" s="7" t="str">
        <x:v>CH-0436</x:v>
      </x:c>
      <x:c r="D878" s="7" t="str">
        <x:v>REA-O-B2</x:v>
      </x:c>
      <x:c r="E878" s="7" t="str">
        <x:v>OPERATIONAL</x:v>
      </x:c>
      <x:c r="F878" s="7" t="str">
        <x:v>PTC-B</x:v>
      </x:c>
      <x:c r="G878" s="7" t="str">
        <x:v>CF-01</x:v>
      </x:c>
      <x:c r="H878" s="7" t="str">
        <x:v>AFTER</x:v>
      </x:c>
      <x:c r="I878" s="7" t="str">
        <x:v>kg</x:v>
      </x:c>
      <x:c r="J878" s="7" t="n">
        <x:v>0</x:v>
      </x:c>
      <x:c r="K878" s="7" t="n">
        <x:v>300</x:v>
      </x:c>
      <x:c r="L878" s="7" t="n">
        <x:v>0.2</x:v>
      </x:c>
      <x:c r="M878" s="7" t="str"/>
      <x:c r="N878" s="7" t="str"/>
      <x:c r="O878" s="7" t="str"/>
      <x:c r="P878" s="7" t="str">
        <x:f>IF(O878="","OPEN",IF(OR(NOT(ISNUMBER(M878)),NOT(ISNUMBER(N878)),ABS(M878)&gt;L878,N878&gt;L878),"FAIL","PASS"))</x:f>
        <x:v>OPEN</x:v>
      </x:c>
    </x:row>
    <x:row r="879">
      <x:c r="B879" s="7" t="str">
        <x:v>CAL-00873</x:v>
      </x:c>
      <x:c r="C879" s="7" t="str">
        <x:v>CH-0437</x:v>
      </x:c>
      <x:c r="D879" s="7" t="str">
        <x:v>REA-O-B2</x:v>
      </x:c>
      <x:c r="E879" s="7" t="str">
        <x:v>OPERATIONAL</x:v>
      </x:c>
      <x:c r="F879" s="7" t="str">
        <x:v>PTC-B</x:v>
      </x:c>
      <x:c r="G879" s="7" t="str">
        <x:v>CF-01</x:v>
      </x:c>
      <x:c r="H879" s="7" t="str">
        <x:v>BEFORE</x:v>
      </x:c>
      <x:c r="I879" s="7" t="str">
        <x:v>kg</x:v>
      </x:c>
      <x:c r="J879" s="7" t="n">
        <x:v>0</x:v>
      </x:c>
      <x:c r="K879" s="7" t="n">
        <x:v>300</x:v>
      </x:c>
      <x:c r="L879" s="7" t="n">
        <x:v>0.2</x:v>
      </x:c>
      <x:c r="M879" s="7" t="str"/>
      <x:c r="N879" s="7" t="str"/>
      <x:c r="O879" s="7" t="str"/>
      <x:c r="P879" s="7" t="str">
        <x:f>IF(O879="","OPEN",IF(OR(NOT(ISNUMBER(M879)),NOT(ISNUMBER(N879)),ABS(M879)&gt;L879,N879&gt;L879),"FAIL","PASS"))</x:f>
        <x:v>OPEN</x:v>
      </x:c>
    </x:row>
    <x:row r="880">
      <x:c r="B880" s="7" t="str">
        <x:v>CAL-00874</x:v>
      </x:c>
      <x:c r="C880" s="7" t="str">
        <x:v>CH-0437</x:v>
      </x:c>
      <x:c r="D880" s="7" t="str">
        <x:v>REA-O-B2</x:v>
      </x:c>
      <x:c r="E880" s="7" t="str">
        <x:v>OPERATIONAL</x:v>
      </x:c>
      <x:c r="F880" s="7" t="str">
        <x:v>PTC-B</x:v>
      </x:c>
      <x:c r="G880" s="7" t="str">
        <x:v>CF-01</x:v>
      </x:c>
      <x:c r="H880" s="7" t="str">
        <x:v>AFTER</x:v>
      </x:c>
      <x:c r="I880" s="7" t="str">
        <x:v>kg</x:v>
      </x:c>
      <x:c r="J880" s="7" t="n">
        <x:v>0</x:v>
      </x:c>
      <x:c r="K880" s="7" t="n">
        <x:v>300</x:v>
      </x:c>
      <x:c r="L880" s="7" t="n">
        <x:v>0.2</x:v>
      </x:c>
      <x:c r="M880" s="7" t="str"/>
      <x:c r="N880" s="7" t="str"/>
      <x:c r="O880" s="7" t="str"/>
      <x:c r="P880" s="7" t="str">
        <x:f>IF(O880="","OPEN",IF(OR(NOT(ISNUMBER(M880)),NOT(ISNUMBER(N880)),ABS(M880)&gt;L880,N880&gt;L880),"FAIL","PASS"))</x:f>
        <x:v>OPEN</x:v>
      </x:c>
    </x:row>
    <x:row r="881">
      <x:c r="B881" s="7" t="str">
        <x:v>CAL-00875</x:v>
      </x:c>
      <x:c r="C881" s="7" t="str">
        <x:v>CH-0438</x:v>
      </x:c>
      <x:c r="D881" s="7" t="str">
        <x:v>REA-O-B2</x:v>
      </x:c>
      <x:c r="E881" s="7" t="str">
        <x:v>OPERATIONAL</x:v>
      </x:c>
      <x:c r="F881" s="7" t="str">
        <x:v>PTC-B</x:v>
      </x:c>
      <x:c r="G881" s="7" t="str">
        <x:v>CF-01</x:v>
      </x:c>
      <x:c r="H881" s="7" t="str">
        <x:v>BEFORE</x:v>
      </x:c>
      <x:c r="I881" s="7" t="str">
        <x:v>kg</x:v>
      </x:c>
      <x:c r="J881" s="7" t="n">
        <x:v>0</x:v>
      </x:c>
      <x:c r="K881" s="7" t="n">
        <x:v>300</x:v>
      </x:c>
      <x:c r="L881" s="7" t="n">
        <x:v>0.2</x:v>
      </x:c>
      <x:c r="M881" s="7" t="str"/>
      <x:c r="N881" s="7" t="str"/>
      <x:c r="O881" s="7" t="str"/>
      <x:c r="P881" s="7" t="str">
        <x:f>IF(O881="","OPEN",IF(OR(NOT(ISNUMBER(M881)),NOT(ISNUMBER(N881)),ABS(M881)&gt;L881,N881&gt;L881),"FAIL","PASS"))</x:f>
        <x:v>OPEN</x:v>
      </x:c>
    </x:row>
    <x:row r="882">
      <x:c r="B882" s="7" t="str">
        <x:v>CAL-00876</x:v>
      </x:c>
      <x:c r="C882" s="7" t="str">
        <x:v>CH-0438</x:v>
      </x:c>
      <x:c r="D882" s="7" t="str">
        <x:v>REA-O-B2</x:v>
      </x:c>
      <x:c r="E882" s="7" t="str">
        <x:v>OPERATIONAL</x:v>
      </x:c>
      <x:c r="F882" s="7" t="str">
        <x:v>PTC-B</x:v>
      </x:c>
      <x:c r="G882" s="7" t="str">
        <x:v>CF-01</x:v>
      </x:c>
      <x:c r="H882" s="7" t="str">
        <x:v>AFTER</x:v>
      </x:c>
      <x:c r="I882" s="7" t="str">
        <x:v>kg</x:v>
      </x:c>
      <x:c r="J882" s="7" t="n">
        <x:v>0</x:v>
      </x:c>
      <x:c r="K882" s="7" t="n">
        <x:v>300</x:v>
      </x:c>
      <x:c r="L882" s="7" t="n">
        <x:v>0.2</x:v>
      </x:c>
      <x:c r="M882" s="7" t="str"/>
      <x:c r="N882" s="7" t="str"/>
      <x:c r="O882" s="7" t="str"/>
      <x:c r="P882" s="7" t="str">
        <x:f>IF(O882="","OPEN",IF(OR(NOT(ISNUMBER(M882)),NOT(ISNUMBER(N882)),ABS(M882)&gt;L882,N882&gt;L882),"FAIL","PASS"))</x:f>
        <x:v>OPEN</x:v>
      </x:c>
    </x:row>
    <x:row r="883">
      <x:c r="B883" s="7" t="str">
        <x:v>CAL-00877</x:v>
      </x:c>
      <x:c r="C883" s="7" t="str">
        <x:v>CH-0439</x:v>
      </x:c>
      <x:c r="D883" s="7" t="str">
        <x:v>REA-O-B2</x:v>
      </x:c>
      <x:c r="E883" s="7" t="str">
        <x:v>OPERATIONAL</x:v>
      </x:c>
      <x:c r="F883" s="7" t="str">
        <x:v>PTC-B</x:v>
      </x:c>
      <x:c r="G883" s="7" t="str">
        <x:v>CF-02</x:v>
      </x:c>
      <x:c r="H883" s="7" t="str">
        <x:v>BEFORE</x:v>
      </x:c>
      <x:c r="I883" s="7" t="str">
        <x:v>kg</x:v>
      </x:c>
      <x:c r="J883" s="7" t="n">
        <x:v>0</x:v>
      </x:c>
      <x:c r="K883" s="7" t="n">
        <x:v>120</x:v>
      </x:c>
      <x:c r="L883" s="7" t="n">
        <x:v>0.15</x:v>
      </x:c>
      <x:c r="M883" s="7" t="str"/>
      <x:c r="N883" s="7" t="str"/>
      <x:c r="O883" s="7" t="str"/>
      <x:c r="P883" s="7" t="str">
        <x:f>IF(O883="","OPEN",IF(OR(NOT(ISNUMBER(M883)),NOT(ISNUMBER(N883)),ABS(M883)&gt;L883,N883&gt;L883),"FAIL","PASS"))</x:f>
        <x:v>OPEN</x:v>
      </x:c>
    </x:row>
    <x:row r="884">
      <x:c r="B884" s="7" t="str">
        <x:v>CAL-00878</x:v>
      </x:c>
      <x:c r="C884" s="7" t="str">
        <x:v>CH-0439</x:v>
      </x:c>
      <x:c r="D884" s="7" t="str">
        <x:v>REA-O-B2</x:v>
      </x:c>
      <x:c r="E884" s="7" t="str">
        <x:v>OPERATIONAL</x:v>
      </x:c>
      <x:c r="F884" s="7" t="str">
        <x:v>PTC-B</x:v>
      </x:c>
      <x:c r="G884" s="7" t="str">
        <x:v>CF-02</x:v>
      </x:c>
      <x:c r="H884" s="7" t="str">
        <x:v>AFTER</x:v>
      </x:c>
      <x:c r="I884" s="7" t="str">
        <x:v>kg</x:v>
      </x:c>
      <x:c r="J884" s="7" t="n">
        <x:v>0</x:v>
      </x:c>
      <x:c r="K884" s="7" t="n">
        <x:v>120</x:v>
      </x:c>
      <x:c r="L884" s="7" t="n">
        <x:v>0.15</x:v>
      </x:c>
      <x:c r="M884" s="7" t="str"/>
      <x:c r="N884" s="7" t="str"/>
      <x:c r="O884" s="7" t="str"/>
      <x:c r="P884" s="7" t="str">
        <x:f>IF(O884="","OPEN",IF(OR(NOT(ISNUMBER(M884)),NOT(ISNUMBER(N884)),ABS(M884)&gt;L884,N884&gt;L884),"FAIL","PASS"))</x:f>
        <x:v>OPEN</x:v>
      </x:c>
    </x:row>
    <x:row r="885">
      <x:c r="B885" s="7" t="str">
        <x:v>CAL-00879</x:v>
      </x:c>
      <x:c r="C885" s="7" t="str">
        <x:v>CH-0440</x:v>
      </x:c>
      <x:c r="D885" s="7" t="str">
        <x:v>REA-O-B2</x:v>
      </x:c>
      <x:c r="E885" s="7" t="str">
        <x:v>OPERATIONAL</x:v>
      </x:c>
      <x:c r="F885" s="7" t="str">
        <x:v>PTC-B</x:v>
      </x:c>
      <x:c r="G885" s="7" t="str">
        <x:v>CF-02</x:v>
      </x:c>
      <x:c r="H885" s="7" t="str">
        <x:v>BEFORE</x:v>
      </x:c>
      <x:c r="I885" s="7" t="str">
        <x:v>kg</x:v>
      </x:c>
      <x:c r="J885" s="7" t="n">
        <x:v>0</x:v>
      </x:c>
      <x:c r="K885" s="7" t="n">
        <x:v>120</x:v>
      </x:c>
      <x:c r="L885" s="7" t="n">
        <x:v>0.15</x:v>
      </x:c>
      <x:c r="M885" s="7" t="str"/>
      <x:c r="N885" s="7" t="str"/>
      <x:c r="O885" s="7" t="str"/>
      <x:c r="P885" s="7" t="str">
        <x:f>IF(O885="","OPEN",IF(OR(NOT(ISNUMBER(M885)),NOT(ISNUMBER(N885)),ABS(M885)&gt;L885,N885&gt;L885),"FAIL","PASS"))</x:f>
        <x:v>OPEN</x:v>
      </x:c>
    </x:row>
    <x:row r="886">
      <x:c r="B886" s="7" t="str">
        <x:v>CAL-00880</x:v>
      </x:c>
      <x:c r="C886" s="7" t="str">
        <x:v>CH-0440</x:v>
      </x:c>
      <x:c r="D886" s="7" t="str">
        <x:v>REA-O-B2</x:v>
      </x:c>
      <x:c r="E886" s="7" t="str">
        <x:v>OPERATIONAL</x:v>
      </x:c>
      <x:c r="F886" s="7" t="str">
        <x:v>PTC-B</x:v>
      </x:c>
      <x:c r="G886" s="7" t="str">
        <x:v>CF-02</x:v>
      </x:c>
      <x:c r="H886" s="7" t="str">
        <x:v>AFTER</x:v>
      </x:c>
      <x:c r="I886" s="7" t="str">
        <x:v>kg</x:v>
      </x:c>
      <x:c r="J886" s="7" t="n">
        <x:v>0</x:v>
      </x:c>
      <x:c r="K886" s="7" t="n">
        <x:v>120</x:v>
      </x:c>
      <x:c r="L886" s="7" t="n">
        <x:v>0.15</x:v>
      </x:c>
      <x:c r="M886" s="7" t="str"/>
      <x:c r="N886" s="7" t="str"/>
      <x:c r="O886" s="7" t="str"/>
      <x:c r="P886" s="7" t="str">
        <x:f>IF(O886="","OPEN",IF(OR(NOT(ISNUMBER(M886)),NOT(ISNUMBER(N886)),ABS(M886)&gt;L886,N886&gt;L886),"FAIL","PASS"))</x:f>
        <x:v>OPEN</x:v>
      </x:c>
    </x:row>
    <x:row r="887">
      <x:c r="B887" s="7" t="str">
        <x:v>CAL-00881</x:v>
      </x:c>
      <x:c r="C887" s="7" t="str">
        <x:v>CH-0441</x:v>
      </x:c>
      <x:c r="D887" s="7" t="str">
        <x:v>REA-O-B2</x:v>
      </x:c>
      <x:c r="E887" s="7" t="str">
        <x:v>OPERATIONAL</x:v>
      </x:c>
      <x:c r="F887" s="7" t="str">
        <x:v>PTC-B</x:v>
      </x:c>
      <x:c r="G887" s="7" t="str">
        <x:v>CF-02</x:v>
      </x:c>
      <x:c r="H887" s="7" t="str">
        <x:v>BEFORE</x:v>
      </x:c>
      <x:c r="I887" s="7" t="str">
        <x:v>kg</x:v>
      </x:c>
      <x:c r="J887" s="7" t="n">
        <x:v>0</x:v>
      </x:c>
      <x:c r="K887" s="7" t="n">
        <x:v>120</x:v>
      </x:c>
      <x:c r="L887" s="7" t="n">
        <x:v>0.15</x:v>
      </x:c>
      <x:c r="M887" s="7" t="str"/>
      <x:c r="N887" s="7" t="str"/>
      <x:c r="O887" s="7" t="str"/>
      <x:c r="P887" s="7" t="str">
        <x:f>IF(O887="","OPEN",IF(OR(NOT(ISNUMBER(M887)),NOT(ISNUMBER(N887)),ABS(M887)&gt;L887,N887&gt;L887),"FAIL","PASS"))</x:f>
        <x:v>OPEN</x:v>
      </x:c>
    </x:row>
    <x:row r="888">
      <x:c r="B888" s="7" t="str">
        <x:v>CAL-00882</x:v>
      </x:c>
      <x:c r="C888" s="7" t="str">
        <x:v>CH-0441</x:v>
      </x:c>
      <x:c r="D888" s="7" t="str">
        <x:v>REA-O-B2</x:v>
      </x:c>
      <x:c r="E888" s="7" t="str">
        <x:v>OPERATIONAL</x:v>
      </x:c>
      <x:c r="F888" s="7" t="str">
        <x:v>PTC-B</x:v>
      </x:c>
      <x:c r="G888" s="7" t="str">
        <x:v>CF-02</x:v>
      </x:c>
      <x:c r="H888" s="7" t="str">
        <x:v>AFTER</x:v>
      </x:c>
      <x:c r="I888" s="7" t="str">
        <x:v>kg</x:v>
      </x:c>
      <x:c r="J888" s="7" t="n">
        <x:v>0</x:v>
      </x:c>
      <x:c r="K888" s="7" t="n">
        <x:v>120</x:v>
      </x:c>
      <x:c r="L888" s="7" t="n">
        <x:v>0.15</x:v>
      </x:c>
      <x:c r="M888" s="7" t="str"/>
      <x:c r="N888" s="7" t="str"/>
      <x:c r="O888" s="7" t="str"/>
      <x:c r="P888" s="7" t="str">
        <x:f>IF(O888="","OPEN",IF(OR(NOT(ISNUMBER(M888)),NOT(ISNUMBER(N888)),ABS(M888)&gt;L888,N888&gt;L888),"FAIL","PASS"))</x:f>
        <x:v>OPEN</x:v>
      </x:c>
    </x:row>
    <x:row r="889">
      <x:c r="B889" s="7" t="str">
        <x:v>CAL-00883</x:v>
      </x:c>
      <x:c r="C889" s="7" t="str">
        <x:v>CH-0442</x:v>
      </x:c>
      <x:c r="D889" s="7" t="str">
        <x:v>REA-O-B2</x:v>
      </x:c>
      <x:c r="E889" s="7" t="str">
        <x:v>OPERATIONAL</x:v>
      </x:c>
      <x:c r="F889" s="7" t="str">
        <x:v>PTC-B</x:v>
      </x:c>
      <x:c r="G889" s="7" t="str">
        <x:v>CF-02</x:v>
      </x:c>
      <x:c r="H889" s="7" t="str">
        <x:v>BEFORE</x:v>
      </x:c>
      <x:c r="I889" s="7" t="str">
        <x:v>kg</x:v>
      </x:c>
      <x:c r="J889" s="7" t="n">
        <x:v>0</x:v>
      </x:c>
      <x:c r="K889" s="7" t="n">
        <x:v>120</x:v>
      </x:c>
      <x:c r="L889" s="7" t="n">
        <x:v>0.15</x:v>
      </x:c>
      <x:c r="M889" s="7" t="str"/>
      <x:c r="N889" s="7" t="str"/>
      <x:c r="O889" s="7" t="str"/>
      <x:c r="P889" s="7" t="str">
        <x:f>IF(O889="","OPEN",IF(OR(NOT(ISNUMBER(M889)),NOT(ISNUMBER(N889)),ABS(M889)&gt;L889,N889&gt;L889),"FAIL","PASS"))</x:f>
        <x:v>OPEN</x:v>
      </x:c>
    </x:row>
    <x:row r="890">
      <x:c r="B890" s="7" t="str">
        <x:v>CAL-00884</x:v>
      </x:c>
      <x:c r="C890" s="7" t="str">
        <x:v>CH-0442</x:v>
      </x:c>
      <x:c r="D890" s="7" t="str">
        <x:v>REA-O-B2</x:v>
      </x:c>
      <x:c r="E890" s="7" t="str">
        <x:v>OPERATIONAL</x:v>
      </x:c>
      <x:c r="F890" s="7" t="str">
        <x:v>PTC-B</x:v>
      </x:c>
      <x:c r="G890" s="7" t="str">
        <x:v>CF-02</x:v>
      </x:c>
      <x:c r="H890" s="7" t="str">
        <x:v>AFTER</x:v>
      </x:c>
      <x:c r="I890" s="7" t="str">
        <x:v>kg</x:v>
      </x:c>
      <x:c r="J890" s="7" t="n">
        <x:v>0</x:v>
      </x:c>
      <x:c r="K890" s="7" t="n">
        <x:v>120</x:v>
      </x:c>
      <x:c r="L890" s="7" t="n">
        <x:v>0.15</x:v>
      </x:c>
      <x:c r="M890" s="7" t="str"/>
      <x:c r="N890" s="7" t="str"/>
      <x:c r="O890" s="7" t="str"/>
      <x:c r="P890" s="7" t="str">
        <x:f>IF(O890="","OPEN",IF(OR(NOT(ISNUMBER(M890)),NOT(ISNUMBER(N890)),ABS(M890)&gt;L890,N890&gt;L890),"FAIL","PASS"))</x:f>
        <x:v>OPEN</x:v>
      </x:c>
    </x:row>
    <x:row r="891">
      <x:c r="B891" s="7" t="str">
        <x:v>CAL-00885</x:v>
      </x:c>
      <x:c r="C891" s="7" t="str">
        <x:v>CH-0443</x:v>
      </x:c>
      <x:c r="D891" s="7" t="str">
        <x:v>REA-O-B2</x:v>
      </x:c>
      <x:c r="E891" s="7" t="str">
        <x:v>OPERATIONAL</x:v>
      </x:c>
      <x:c r="F891" s="7" t="str">
        <x:v>PTC-B</x:v>
      </x:c>
      <x:c r="G891" s="7" t="str">
        <x:v>CF-02</x:v>
      </x:c>
      <x:c r="H891" s="7" t="str">
        <x:v>BEFORE</x:v>
      </x:c>
      <x:c r="I891" s="7" t="str">
        <x:v>kg</x:v>
      </x:c>
      <x:c r="J891" s="7" t="n">
        <x:v>0</x:v>
      </x:c>
      <x:c r="K891" s="7" t="n">
        <x:v>120</x:v>
      </x:c>
      <x:c r="L891" s="7" t="n">
        <x:v>0.15</x:v>
      </x:c>
      <x:c r="M891" s="7" t="str"/>
      <x:c r="N891" s="7" t="str"/>
      <x:c r="O891" s="7" t="str"/>
      <x:c r="P891" s="7" t="str">
        <x:f>IF(O891="","OPEN",IF(OR(NOT(ISNUMBER(M891)),NOT(ISNUMBER(N891)),ABS(M891)&gt;L891,N891&gt;L891),"FAIL","PASS"))</x:f>
        <x:v>OPEN</x:v>
      </x:c>
    </x:row>
    <x:row r="892">
      <x:c r="B892" s="7" t="str">
        <x:v>CAL-00886</x:v>
      </x:c>
      <x:c r="C892" s="7" t="str">
        <x:v>CH-0443</x:v>
      </x:c>
      <x:c r="D892" s="7" t="str">
        <x:v>REA-O-B2</x:v>
      </x:c>
      <x:c r="E892" s="7" t="str">
        <x:v>OPERATIONAL</x:v>
      </x:c>
      <x:c r="F892" s="7" t="str">
        <x:v>PTC-B</x:v>
      </x:c>
      <x:c r="G892" s="7" t="str">
        <x:v>CF-02</x:v>
      </x:c>
      <x:c r="H892" s="7" t="str">
        <x:v>AFTER</x:v>
      </x:c>
      <x:c r="I892" s="7" t="str">
        <x:v>kg</x:v>
      </x:c>
      <x:c r="J892" s="7" t="n">
        <x:v>0</x:v>
      </x:c>
      <x:c r="K892" s="7" t="n">
        <x:v>120</x:v>
      </x:c>
      <x:c r="L892" s="7" t="n">
        <x:v>0.15</x:v>
      </x:c>
      <x:c r="M892" s="7" t="str"/>
      <x:c r="N892" s="7" t="str"/>
      <x:c r="O892" s="7" t="str"/>
      <x:c r="P892" s="7" t="str">
        <x:f>IF(O892="","OPEN",IF(OR(NOT(ISNUMBER(M892)),NOT(ISNUMBER(N892)),ABS(M892)&gt;L892,N892&gt;L892),"FAIL","PASS"))</x:f>
        <x:v>OPEN</x:v>
      </x:c>
    </x:row>
    <x:row r="893">
      <x:c r="B893" s="7" t="str">
        <x:v>CAL-00887</x:v>
      </x:c>
      <x:c r="C893" s="7" t="str">
        <x:v>CH-0444</x:v>
      </x:c>
      <x:c r="D893" s="7" t="str">
        <x:v>REA-O-B2</x:v>
      </x:c>
      <x:c r="E893" s="7" t="str">
        <x:v>OPERATIONAL</x:v>
      </x:c>
      <x:c r="F893" s="7" t="str">
        <x:v>PTC-B</x:v>
      </x:c>
      <x:c r="G893" s="7" t="str">
        <x:v>CF-02</x:v>
      </x:c>
      <x:c r="H893" s="7" t="str">
        <x:v>BEFORE</x:v>
      </x:c>
      <x:c r="I893" s="7" t="str">
        <x:v>kg</x:v>
      </x:c>
      <x:c r="J893" s="7" t="n">
        <x:v>0</x:v>
      </x:c>
      <x:c r="K893" s="7" t="n">
        <x:v>120</x:v>
      </x:c>
      <x:c r="L893" s="7" t="n">
        <x:v>0.15</x:v>
      </x:c>
      <x:c r="M893" s="7" t="str"/>
      <x:c r="N893" s="7" t="str"/>
      <x:c r="O893" s="7" t="str"/>
      <x:c r="P893" s="7" t="str">
        <x:f>IF(O893="","OPEN",IF(OR(NOT(ISNUMBER(M893)),NOT(ISNUMBER(N893)),ABS(M893)&gt;L893,N893&gt;L893),"FAIL","PASS"))</x:f>
        <x:v>OPEN</x:v>
      </x:c>
    </x:row>
    <x:row r="894">
      <x:c r="B894" s="7" t="str">
        <x:v>CAL-00888</x:v>
      </x:c>
      <x:c r="C894" s="7" t="str">
        <x:v>CH-0444</x:v>
      </x:c>
      <x:c r="D894" s="7" t="str">
        <x:v>REA-O-B2</x:v>
      </x:c>
      <x:c r="E894" s="7" t="str">
        <x:v>OPERATIONAL</x:v>
      </x:c>
      <x:c r="F894" s="7" t="str">
        <x:v>PTC-B</x:v>
      </x:c>
      <x:c r="G894" s="7" t="str">
        <x:v>CF-02</x:v>
      </x:c>
      <x:c r="H894" s="7" t="str">
        <x:v>AFTER</x:v>
      </x:c>
      <x:c r="I894" s="7" t="str">
        <x:v>kg</x:v>
      </x:c>
      <x:c r="J894" s="7" t="n">
        <x:v>0</x:v>
      </x:c>
      <x:c r="K894" s="7" t="n">
        <x:v>120</x:v>
      </x:c>
      <x:c r="L894" s="7" t="n">
        <x:v>0.15</x:v>
      </x:c>
      <x:c r="M894" s="7" t="str"/>
      <x:c r="N894" s="7" t="str"/>
      <x:c r="O894" s="7" t="str"/>
      <x:c r="P894" s="7" t="str">
        <x:f>IF(O894="","OPEN",IF(OR(NOT(ISNUMBER(M894)),NOT(ISNUMBER(N894)),ABS(M894)&gt;L894,N894&gt;L894),"FAIL","PASS"))</x:f>
        <x:v>OPEN</x:v>
      </x:c>
    </x:row>
    <x:row r="895">
      <x:c r="B895" s="7" t="str">
        <x:v>CAL-00889</x:v>
      </x:c>
      <x:c r="C895" s="7" t="str">
        <x:v>CH-0445</x:v>
      </x:c>
      <x:c r="D895" s="7" t="str">
        <x:v>REA-O-B2</x:v>
      </x:c>
      <x:c r="E895" s="7" t="str">
        <x:v>OPERATIONAL</x:v>
      </x:c>
      <x:c r="F895" s="7" t="str">
        <x:v>PTC-B</x:v>
      </x:c>
      <x:c r="G895" s="7" t="str">
        <x:v>CF-03</x:v>
      </x:c>
      <x:c r="H895" s="7" t="str">
        <x:v>BEFORE</x:v>
      </x:c>
      <x:c r="I895" s="7" t="str">
        <x:v>kPa</x:v>
      </x:c>
      <x:c r="J895" s="7" t="n">
        <x:v>-50</x:v>
      </x:c>
      <x:c r="K895" s="7" t="n">
        <x:v>500</x:v>
      </x:c>
      <x:c r="L895" s="7" t="n">
        <x:v>0.5</x:v>
      </x:c>
      <x:c r="M895" s="7" t="str"/>
      <x:c r="N895" s="7" t="str"/>
      <x:c r="O895" s="7" t="str"/>
      <x:c r="P895" s="7" t="str">
        <x:f>IF(O895="","OPEN",IF(OR(NOT(ISNUMBER(M895)),NOT(ISNUMBER(N895)),ABS(M895)&gt;L895,N895&gt;L895),"FAIL","PASS"))</x:f>
        <x:v>OPEN</x:v>
      </x:c>
    </x:row>
    <x:row r="896">
      <x:c r="B896" s="7" t="str">
        <x:v>CAL-00890</x:v>
      </x:c>
      <x:c r="C896" s="7" t="str">
        <x:v>CH-0445</x:v>
      </x:c>
      <x:c r="D896" s="7" t="str">
        <x:v>REA-O-B2</x:v>
      </x:c>
      <x:c r="E896" s="7" t="str">
        <x:v>OPERATIONAL</x:v>
      </x:c>
      <x:c r="F896" s="7" t="str">
        <x:v>PTC-B</x:v>
      </x:c>
      <x:c r="G896" s="7" t="str">
        <x:v>CF-03</x:v>
      </x:c>
      <x:c r="H896" s="7" t="str">
        <x:v>AFTER</x:v>
      </x:c>
      <x:c r="I896" s="7" t="str">
        <x:v>kPa</x:v>
      </x:c>
      <x:c r="J896" s="7" t="n">
        <x:v>-50</x:v>
      </x:c>
      <x:c r="K896" s="7" t="n">
        <x:v>500</x:v>
      </x:c>
      <x:c r="L896" s="7" t="n">
        <x:v>0.5</x:v>
      </x:c>
      <x:c r="M896" s="7" t="str"/>
      <x:c r="N896" s="7" t="str"/>
      <x:c r="O896" s="7" t="str"/>
      <x:c r="P896" s="7" t="str">
        <x:f>IF(O896="","OPEN",IF(OR(NOT(ISNUMBER(M896)),NOT(ISNUMBER(N896)),ABS(M896)&gt;L896,N896&gt;L896),"FAIL","PASS"))</x:f>
        <x:v>OPEN</x:v>
      </x:c>
    </x:row>
    <x:row r="897">
      <x:c r="B897" s="7" t="str">
        <x:v>CAL-00891</x:v>
      </x:c>
      <x:c r="C897" s="7" t="str">
        <x:v>CH-0446</x:v>
      </x:c>
      <x:c r="D897" s="7" t="str">
        <x:v>REA-O-B2</x:v>
      </x:c>
      <x:c r="E897" s="7" t="str">
        <x:v>OPERATIONAL</x:v>
      </x:c>
      <x:c r="F897" s="7" t="str">
        <x:v>PTC-B</x:v>
      </x:c>
      <x:c r="G897" s="7" t="str">
        <x:v>CF-03</x:v>
      </x:c>
      <x:c r="H897" s="7" t="str">
        <x:v>BEFORE</x:v>
      </x:c>
      <x:c r="I897" s="7" t="str">
        <x:v>kPa</x:v>
      </x:c>
      <x:c r="J897" s="7" t="n">
        <x:v>-50</x:v>
      </x:c>
      <x:c r="K897" s="7" t="n">
        <x:v>500</x:v>
      </x:c>
      <x:c r="L897" s="7" t="n">
        <x:v>0.5</x:v>
      </x:c>
      <x:c r="M897" s="7" t="str"/>
      <x:c r="N897" s="7" t="str"/>
      <x:c r="O897" s="7" t="str"/>
      <x:c r="P897" s="7" t="str">
        <x:f>IF(O897="","OPEN",IF(OR(NOT(ISNUMBER(M897)),NOT(ISNUMBER(N897)),ABS(M897)&gt;L897,N897&gt;L897),"FAIL","PASS"))</x:f>
        <x:v>OPEN</x:v>
      </x:c>
    </x:row>
    <x:row r="898">
      <x:c r="B898" s="7" t="str">
        <x:v>CAL-00892</x:v>
      </x:c>
      <x:c r="C898" s="7" t="str">
        <x:v>CH-0446</x:v>
      </x:c>
      <x:c r="D898" s="7" t="str">
        <x:v>REA-O-B2</x:v>
      </x:c>
      <x:c r="E898" s="7" t="str">
        <x:v>OPERATIONAL</x:v>
      </x:c>
      <x:c r="F898" s="7" t="str">
        <x:v>PTC-B</x:v>
      </x:c>
      <x:c r="G898" s="7" t="str">
        <x:v>CF-03</x:v>
      </x:c>
      <x:c r="H898" s="7" t="str">
        <x:v>AFTER</x:v>
      </x:c>
      <x:c r="I898" s="7" t="str">
        <x:v>kPa</x:v>
      </x:c>
      <x:c r="J898" s="7" t="n">
        <x:v>-50</x:v>
      </x:c>
      <x:c r="K898" s="7" t="n">
        <x:v>500</x:v>
      </x:c>
      <x:c r="L898" s="7" t="n">
        <x:v>0.5</x:v>
      </x:c>
      <x:c r="M898" s="7" t="str"/>
      <x:c r="N898" s="7" t="str"/>
      <x:c r="O898" s="7" t="str"/>
      <x:c r="P898" s="7" t="str">
        <x:f>IF(O898="","OPEN",IF(OR(NOT(ISNUMBER(M898)),NOT(ISNUMBER(N898)),ABS(M898)&gt;L898,N898&gt;L898),"FAIL","PASS"))</x:f>
        <x:v>OPEN</x:v>
      </x:c>
    </x:row>
    <x:row r="899">
      <x:c r="B899" s="7" t="str">
        <x:v>CAL-00893</x:v>
      </x:c>
      <x:c r="C899" s="7" t="str">
        <x:v>CH-0447</x:v>
      </x:c>
      <x:c r="D899" s="7" t="str">
        <x:v>REA-O-B2</x:v>
      </x:c>
      <x:c r="E899" s="7" t="str">
        <x:v>OPERATIONAL</x:v>
      </x:c>
      <x:c r="F899" s="7" t="str">
        <x:v>PTC-B</x:v>
      </x:c>
      <x:c r="G899" s="7" t="str">
        <x:v>CF-03</x:v>
      </x:c>
      <x:c r="H899" s="7" t="str">
        <x:v>BEFORE</x:v>
      </x:c>
      <x:c r="I899" s="7" t="str">
        <x:v>kPa</x:v>
      </x:c>
      <x:c r="J899" s="7" t="n">
        <x:v>-50</x:v>
      </x:c>
      <x:c r="K899" s="7" t="n">
        <x:v>500</x:v>
      </x:c>
      <x:c r="L899" s="7" t="n">
        <x:v>0.5</x:v>
      </x:c>
      <x:c r="M899" s="7" t="str"/>
      <x:c r="N899" s="7" t="str"/>
      <x:c r="O899" s="7" t="str"/>
      <x:c r="P899" s="7" t="str">
        <x:f>IF(O899="","OPEN",IF(OR(NOT(ISNUMBER(M899)),NOT(ISNUMBER(N899)),ABS(M899)&gt;L899,N899&gt;L899),"FAIL","PASS"))</x:f>
        <x:v>OPEN</x:v>
      </x:c>
    </x:row>
    <x:row r="900">
      <x:c r="B900" s="7" t="str">
        <x:v>CAL-00894</x:v>
      </x:c>
      <x:c r="C900" s="7" t="str">
        <x:v>CH-0447</x:v>
      </x:c>
      <x:c r="D900" s="7" t="str">
        <x:v>REA-O-B2</x:v>
      </x:c>
      <x:c r="E900" s="7" t="str">
        <x:v>OPERATIONAL</x:v>
      </x:c>
      <x:c r="F900" s="7" t="str">
        <x:v>PTC-B</x:v>
      </x:c>
      <x:c r="G900" s="7" t="str">
        <x:v>CF-03</x:v>
      </x:c>
      <x:c r="H900" s="7" t="str">
        <x:v>AFTER</x:v>
      </x:c>
      <x:c r="I900" s="7" t="str">
        <x:v>kPa</x:v>
      </x:c>
      <x:c r="J900" s="7" t="n">
        <x:v>-50</x:v>
      </x:c>
      <x:c r="K900" s="7" t="n">
        <x:v>500</x:v>
      </x:c>
      <x:c r="L900" s="7" t="n">
        <x:v>0.5</x:v>
      </x:c>
      <x:c r="M900" s="7" t="str"/>
      <x:c r="N900" s="7" t="str"/>
      <x:c r="O900" s="7" t="str"/>
      <x:c r="P900" s="7" t="str">
        <x:f>IF(O900="","OPEN",IF(OR(NOT(ISNUMBER(M900)),NOT(ISNUMBER(N900)),ABS(M900)&gt;L900,N900&gt;L900),"FAIL","PASS"))</x:f>
        <x:v>OPEN</x:v>
      </x:c>
    </x:row>
    <x:row r="901">
      <x:c r="B901" s="7" t="str">
        <x:v>CAL-00895</x:v>
      </x:c>
      <x:c r="C901" s="7" t="str">
        <x:v>CH-0448</x:v>
      </x:c>
      <x:c r="D901" s="7" t="str">
        <x:v>REA-O-B2</x:v>
      </x:c>
      <x:c r="E901" s="7" t="str">
        <x:v>OPERATIONAL</x:v>
      </x:c>
      <x:c r="F901" s="7" t="str">
        <x:v>PTC-B</x:v>
      </x:c>
      <x:c r="G901" s="7" t="str">
        <x:v>CF-03</x:v>
      </x:c>
      <x:c r="H901" s="7" t="str">
        <x:v>BEFORE</x:v>
      </x:c>
      <x:c r="I901" s="7" t="str">
        <x:v>kPa</x:v>
      </x:c>
      <x:c r="J901" s="7" t="n">
        <x:v>-50</x:v>
      </x:c>
      <x:c r="K901" s="7" t="n">
        <x:v>500</x:v>
      </x:c>
      <x:c r="L901" s="7" t="n">
        <x:v>0.5</x:v>
      </x:c>
      <x:c r="M901" s="7" t="str"/>
      <x:c r="N901" s="7" t="str"/>
      <x:c r="O901" s="7" t="str"/>
      <x:c r="P901" s="7" t="str">
        <x:f>IF(O901="","OPEN",IF(OR(NOT(ISNUMBER(M901)),NOT(ISNUMBER(N901)),ABS(M901)&gt;L901,N901&gt;L901),"FAIL","PASS"))</x:f>
        <x:v>OPEN</x:v>
      </x:c>
    </x:row>
    <x:row r="902">
      <x:c r="B902" s="7" t="str">
        <x:v>CAL-00896</x:v>
      </x:c>
      <x:c r="C902" s="7" t="str">
        <x:v>CH-0448</x:v>
      </x:c>
      <x:c r="D902" s="7" t="str">
        <x:v>REA-O-B2</x:v>
      </x:c>
      <x:c r="E902" s="7" t="str">
        <x:v>OPERATIONAL</x:v>
      </x:c>
      <x:c r="F902" s="7" t="str">
        <x:v>PTC-B</x:v>
      </x:c>
      <x:c r="G902" s="7" t="str">
        <x:v>CF-03</x:v>
      </x:c>
      <x:c r="H902" s="7" t="str">
        <x:v>AFTER</x:v>
      </x:c>
      <x:c r="I902" s="7" t="str">
        <x:v>kPa</x:v>
      </x:c>
      <x:c r="J902" s="7" t="n">
        <x:v>-50</x:v>
      </x:c>
      <x:c r="K902" s="7" t="n">
        <x:v>500</x:v>
      </x:c>
      <x:c r="L902" s="7" t="n">
        <x:v>0.5</x:v>
      </x:c>
      <x:c r="M902" s="7" t="str"/>
      <x:c r="N902" s="7" t="str"/>
      <x:c r="O902" s="7" t="str"/>
      <x:c r="P902" s="7" t="str">
        <x:f>IF(O902="","OPEN",IF(OR(NOT(ISNUMBER(M902)),NOT(ISNUMBER(N902)),ABS(M902)&gt;L902,N902&gt;L902),"FAIL","PASS"))</x:f>
        <x:v>OPEN</x:v>
      </x:c>
    </x:row>
    <x:row r="903">
      <x:c r="B903" s="7" t="str">
        <x:v>CAL-00897</x:v>
      </x:c>
      <x:c r="C903" s="7" t="str">
        <x:v>CH-0449</x:v>
      </x:c>
      <x:c r="D903" s="7" t="str">
        <x:v>REA-O-B2</x:v>
      </x:c>
      <x:c r="E903" s="7" t="str">
        <x:v>OPERATIONAL</x:v>
      </x:c>
      <x:c r="F903" s="7" t="str">
        <x:v>PTC-B</x:v>
      </x:c>
      <x:c r="G903" s="7" t="str">
        <x:v>CF-03</x:v>
      </x:c>
      <x:c r="H903" s="7" t="str">
        <x:v>BEFORE</x:v>
      </x:c>
      <x:c r="I903" s="7" t="str">
        <x:v>kPa</x:v>
      </x:c>
      <x:c r="J903" s="7" t="n">
        <x:v>-50</x:v>
      </x:c>
      <x:c r="K903" s="7" t="n">
        <x:v>500</x:v>
      </x:c>
      <x:c r="L903" s="7" t="n">
        <x:v>0.5</x:v>
      </x:c>
      <x:c r="M903" s="7" t="str"/>
      <x:c r="N903" s="7" t="str"/>
      <x:c r="O903" s="7" t="str"/>
      <x:c r="P903" s="7" t="str">
        <x:f>IF(O903="","OPEN",IF(OR(NOT(ISNUMBER(M903)),NOT(ISNUMBER(N903)),ABS(M903)&gt;L903,N903&gt;L903),"FAIL","PASS"))</x:f>
        <x:v>OPEN</x:v>
      </x:c>
    </x:row>
    <x:row r="904">
      <x:c r="B904" s="7" t="str">
        <x:v>CAL-00898</x:v>
      </x:c>
      <x:c r="C904" s="7" t="str">
        <x:v>CH-0449</x:v>
      </x:c>
      <x:c r="D904" s="7" t="str">
        <x:v>REA-O-B2</x:v>
      </x:c>
      <x:c r="E904" s="7" t="str">
        <x:v>OPERATIONAL</x:v>
      </x:c>
      <x:c r="F904" s="7" t="str">
        <x:v>PTC-B</x:v>
      </x:c>
      <x:c r="G904" s="7" t="str">
        <x:v>CF-03</x:v>
      </x:c>
      <x:c r="H904" s="7" t="str">
        <x:v>AFTER</x:v>
      </x:c>
      <x:c r="I904" s="7" t="str">
        <x:v>kPa</x:v>
      </x:c>
      <x:c r="J904" s="7" t="n">
        <x:v>-50</x:v>
      </x:c>
      <x:c r="K904" s="7" t="n">
        <x:v>500</x:v>
      </x:c>
      <x:c r="L904" s="7" t="n">
        <x:v>0.5</x:v>
      </x:c>
      <x:c r="M904" s="7" t="str"/>
      <x:c r="N904" s="7" t="str"/>
      <x:c r="O904" s="7" t="str"/>
      <x:c r="P904" s="7" t="str">
        <x:f>IF(O904="","OPEN",IF(OR(NOT(ISNUMBER(M904)),NOT(ISNUMBER(N904)),ABS(M904)&gt;L904,N904&gt;L904),"FAIL","PASS"))</x:f>
        <x:v>OPEN</x:v>
      </x:c>
    </x:row>
    <x:row r="905">
      <x:c r="B905" s="7" t="str">
        <x:v>CAL-00899</x:v>
      </x:c>
      <x:c r="C905" s="7" t="str">
        <x:v>CH-0450</x:v>
      </x:c>
      <x:c r="D905" s="7" t="str">
        <x:v>REA-O-B2</x:v>
      </x:c>
      <x:c r="E905" s="7" t="str">
        <x:v>OPERATIONAL</x:v>
      </x:c>
      <x:c r="F905" s="7" t="str">
        <x:v>PTC-B</x:v>
      </x:c>
      <x:c r="G905" s="7" t="str">
        <x:v>CF-03</x:v>
      </x:c>
      <x:c r="H905" s="7" t="str">
        <x:v>BEFORE</x:v>
      </x:c>
      <x:c r="I905" s="7" t="str">
        <x:v>kPa</x:v>
      </x:c>
      <x:c r="J905" s="7" t="n">
        <x:v>-50</x:v>
      </x:c>
      <x:c r="K905" s="7" t="n">
        <x:v>500</x:v>
      </x:c>
      <x:c r="L905" s="7" t="n">
        <x:v>0.5</x:v>
      </x:c>
      <x:c r="M905" s="7" t="str"/>
      <x:c r="N905" s="7" t="str"/>
      <x:c r="O905" s="7" t="str"/>
      <x:c r="P905" s="7" t="str">
        <x:f>IF(O905="","OPEN",IF(OR(NOT(ISNUMBER(M905)),NOT(ISNUMBER(N905)),ABS(M905)&gt;L905,N905&gt;L905),"FAIL","PASS"))</x:f>
        <x:v>OPEN</x:v>
      </x:c>
    </x:row>
    <x:row r="906">
      <x:c r="B906" s="7" t="str">
        <x:v>CAL-00900</x:v>
      </x:c>
      <x:c r="C906" s="7" t="str">
        <x:v>CH-0450</x:v>
      </x:c>
      <x:c r="D906" s="7" t="str">
        <x:v>REA-O-B2</x:v>
      </x:c>
      <x:c r="E906" s="7" t="str">
        <x:v>OPERATIONAL</x:v>
      </x:c>
      <x:c r="F906" s="7" t="str">
        <x:v>PTC-B</x:v>
      </x:c>
      <x:c r="G906" s="7" t="str">
        <x:v>CF-03</x:v>
      </x:c>
      <x:c r="H906" s="7" t="str">
        <x:v>AFTER</x:v>
      </x:c>
      <x:c r="I906" s="7" t="str">
        <x:v>kPa</x:v>
      </x:c>
      <x:c r="J906" s="7" t="n">
        <x:v>-50</x:v>
      </x:c>
      <x:c r="K906" s="7" t="n">
        <x:v>500</x:v>
      </x:c>
      <x:c r="L906" s="7" t="n">
        <x:v>0.5</x:v>
      </x:c>
      <x:c r="M906" s="7" t="str"/>
      <x:c r="N906" s="7" t="str"/>
      <x:c r="O906" s="7" t="str"/>
      <x:c r="P906" s="7" t="str">
        <x:f>IF(O906="","OPEN",IF(OR(NOT(ISNUMBER(M906)),NOT(ISNUMBER(N906)),ABS(M906)&gt;L906,N906&gt;L906),"FAIL","PASS"))</x:f>
        <x:v>OPEN</x:v>
      </x:c>
    </x:row>
    <x:row r="907">
      <x:c r="B907" s="7" t="str">
        <x:v>CAL-00901</x:v>
      </x:c>
      <x:c r="C907" s="7" t="str">
        <x:v>CH-0451</x:v>
      </x:c>
      <x:c r="D907" s="7" t="str">
        <x:v>REA-O-B2</x:v>
      </x:c>
      <x:c r="E907" s="7" t="str">
        <x:v>OPERATIONAL</x:v>
      </x:c>
      <x:c r="F907" s="7" t="str">
        <x:v>PTC-B</x:v>
      </x:c>
      <x:c r="G907" s="7" t="str">
        <x:v>CF-04</x:v>
      </x:c>
      <x:c r="H907" s="7" t="str">
        <x:v>BEFORE</x:v>
      </x:c>
      <x:c r="I907" s="7" t="str">
        <x:v>deg C</x:v>
      </x:c>
      <x:c r="J907" s="7" t="n">
        <x:v>-30</x:v>
      </x:c>
      <x:c r="K907" s="7" t="n">
        <x:v>80</x:v>
      </x:c>
      <x:c r="L907" s="7" t="n">
        <x:v>0.2</x:v>
      </x:c>
      <x:c r="M907" s="7" t="str"/>
      <x:c r="N907" s="7" t="str"/>
      <x:c r="O907" s="7" t="str"/>
      <x:c r="P907" s="7" t="str">
        <x:f>IF(O907="","OPEN",IF(OR(NOT(ISNUMBER(M907)),NOT(ISNUMBER(N907)),ABS(M907)&gt;L907,N907&gt;L907),"FAIL","PASS"))</x:f>
        <x:v>OPEN</x:v>
      </x:c>
    </x:row>
    <x:row r="908">
      <x:c r="B908" s="7" t="str">
        <x:v>CAL-00902</x:v>
      </x:c>
      <x:c r="C908" s="7" t="str">
        <x:v>CH-0451</x:v>
      </x:c>
      <x:c r="D908" s="7" t="str">
        <x:v>REA-O-B2</x:v>
      </x:c>
      <x:c r="E908" s="7" t="str">
        <x:v>OPERATIONAL</x:v>
      </x:c>
      <x:c r="F908" s="7" t="str">
        <x:v>PTC-B</x:v>
      </x:c>
      <x:c r="G908" s="7" t="str">
        <x:v>CF-04</x:v>
      </x:c>
      <x:c r="H908" s="7" t="str">
        <x:v>AFTER</x:v>
      </x:c>
      <x:c r="I908" s="7" t="str">
        <x:v>deg C</x:v>
      </x:c>
      <x:c r="J908" s="7" t="n">
        <x:v>-30</x:v>
      </x:c>
      <x:c r="K908" s="7" t="n">
        <x:v>80</x:v>
      </x:c>
      <x:c r="L908" s="7" t="n">
        <x:v>0.2</x:v>
      </x:c>
      <x:c r="M908" s="7" t="str"/>
      <x:c r="N908" s="7" t="str"/>
      <x:c r="O908" s="7" t="str"/>
      <x:c r="P908" s="7" t="str">
        <x:f>IF(O908="","OPEN",IF(OR(NOT(ISNUMBER(M908)),NOT(ISNUMBER(N908)),ABS(M908)&gt;L908,N908&gt;L908),"FAIL","PASS"))</x:f>
        <x:v>OPEN</x:v>
      </x:c>
    </x:row>
    <x:row r="909">
      <x:c r="B909" s="7" t="str">
        <x:v>CAL-00903</x:v>
      </x:c>
      <x:c r="C909" s="7" t="str">
        <x:v>CH-0452</x:v>
      </x:c>
      <x:c r="D909" s="7" t="str">
        <x:v>REA-O-B2</x:v>
      </x:c>
      <x:c r="E909" s="7" t="str">
        <x:v>OPERATIONAL</x:v>
      </x:c>
      <x:c r="F909" s="7" t="str">
        <x:v>PTC-B</x:v>
      </x:c>
      <x:c r="G909" s="7" t="str">
        <x:v>CF-04</x:v>
      </x:c>
      <x:c r="H909" s="7" t="str">
        <x:v>BEFORE</x:v>
      </x:c>
      <x:c r="I909" s="7" t="str">
        <x:v>deg C</x:v>
      </x:c>
      <x:c r="J909" s="7" t="n">
        <x:v>-30</x:v>
      </x:c>
      <x:c r="K909" s="7" t="n">
        <x:v>80</x:v>
      </x:c>
      <x:c r="L909" s="7" t="n">
        <x:v>0.2</x:v>
      </x:c>
      <x:c r="M909" s="7" t="str"/>
      <x:c r="N909" s="7" t="str"/>
      <x:c r="O909" s="7" t="str"/>
      <x:c r="P909" s="7" t="str">
        <x:f>IF(O909="","OPEN",IF(OR(NOT(ISNUMBER(M909)),NOT(ISNUMBER(N909)),ABS(M909)&gt;L909,N909&gt;L909),"FAIL","PASS"))</x:f>
        <x:v>OPEN</x:v>
      </x:c>
    </x:row>
    <x:row r="910">
      <x:c r="B910" s="7" t="str">
        <x:v>CAL-00904</x:v>
      </x:c>
      <x:c r="C910" s="7" t="str">
        <x:v>CH-0452</x:v>
      </x:c>
      <x:c r="D910" s="7" t="str">
        <x:v>REA-O-B2</x:v>
      </x:c>
      <x:c r="E910" s="7" t="str">
        <x:v>OPERATIONAL</x:v>
      </x:c>
      <x:c r="F910" s="7" t="str">
        <x:v>PTC-B</x:v>
      </x:c>
      <x:c r="G910" s="7" t="str">
        <x:v>CF-04</x:v>
      </x:c>
      <x:c r="H910" s="7" t="str">
        <x:v>AFTER</x:v>
      </x:c>
      <x:c r="I910" s="7" t="str">
        <x:v>deg C</x:v>
      </x:c>
      <x:c r="J910" s="7" t="n">
        <x:v>-30</x:v>
      </x:c>
      <x:c r="K910" s="7" t="n">
        <x:v>80</x:v>
      </x:c>
      <x:c r="L910" s="7" t="n">
        <x:v>0.2</x:v>
      </x:c>
      <x:c r="M910" s="7" t="str"/>
      <x:c r="N910" s="7" t="str"/>
      <x:c r="O910" s="7" t="str"/>
      <x:c r="P910" s="7" t="str">
        <x:f>IF(O910="","OPEN",IF(OR(NOT(ISNUMBER(M910)),NOT(ISNUMBER(N910)),ABS(M910)&gt;L910,N910&gt;L910),"FAIL","PASS"))</x:f>
        <x:v>OPEN</x:v>
      </x:c>
    </x:row>
    <x:row r="911">
      <x:c r="B911" s="7" t="str">
        <x:v>CAL-00905</x:v>
      </x:c>
      <x:c r="C911" s="7" t="str">
        <x:v>CH-0453</x:v>
      </x:c>
      <x:c r="D911" s="7" t="str">
        <x:v>REA-O-B2</x:v>
      </x:c>
      <x:c r="E911" s="7" t="str">
        <x:v>OPERATIONAL</x:v>
      </x:c>
      <x:c r="F911" s="7" t="str">
        <x:v>PTC-B</x:v>
      </x:c>
      <x:c r="G911" s="7" t="str">
        <x:v>CF-04</x:v>
      </x:c>
      <x:c r="H911" s="7" t="str">
        <x:v>BEFORE</x:v>
      </x:c>
      <x:c r="I911" s="7" t="str">
        <x:v>deg C</x:v>
      </x:c>
      <x:c r="J911" s="7" t="n">
        <x:v>-30</x:v>
      </x:c>
      <x:c r="K911" s="7" t="n">
        <x:v>80</x:v>
      </x:c>
      <x:c r="L911" s="7" t="n">
        <x:v>0.2</x:v>
      </x:c>
      <x:c r="M911" s="7" t="str"/>
      <x:c r="N911" s="7" t="str"/>
      <x:c r="O911" s="7" t="str"/>
      <x:c r="P911" s="7" t="str">
        <x:f>IF(O911="","OPEN",IF(OR(NOT(ISNUMBER(M911)),NOT(ISNUMBER(N911)),ABS(M911)&gt;L911,N911&gt;L911),"FAIL","PASS"))</x:f>
        <x:v>OPEN</x:v>
      </x:c>
    </x:row>
    <x:row r="912">
      <x:c r="B912" s="7" t="str">
        <x:v>CAL-00906</x:v>
      </x:c>
      <x:c r="C912" s="7" t="str">
        <x:v>CH-0453</x:v>
      </x:c>
      <x:c r="D912" s="7" t="str">
        <x:v>REA-O-B2</x:v>
      </x:c>
      <x:c r="E912" s="7" t="str">
        <x:v>OPERATIONAL</x:v>
      </x:c>
      <x:c r="F912" s="7" t="str">
        <x:v>PTC-B</x:v>
      </x:c>
      <x:c r="G912" s="7" t="str">
        <x:v>CF-04</x:v>
      </x:c>
      <x:c r="H912" s="7" t="str">
        <x:v>AFTER</x:v>
      </x:c>
      <x:c r="I912" s="7" t="str">
        <x:v>deg C</x:v>
      </x:c>
      <x:c r="J912" s="7" t="n">
        <x:v>-30</x:v>
      </x:c>
      <x:c r="K912" s="7" t="n">
        <x:v>80</x:v>
      </x:c>
      <x:c r="L912" s="7" t="n">
        <x:v>0.2</x:v>
      </x:c>
      <x:c r="M912" s="7" t="str"/>
      <x:c r="N912" s="7" t="str"/>
      <x:c r="O912" s="7" t="str"/>
      <x:c r="P912" s="7" t="str">
        <x:f>IF(O912="","OPEN",IF(OR(NOT(ISNUMBER(M912)),NOT(ISNUMBER(N912)),ABS(M912)&gt;L912,N912&gt;L912),"FAIL","PASS"))</x:f>
        <x:v>OPEN</x:v>
      </x:c>
    </x:row>
    <x:row r="913">
      <x:c r="B913" s="7" t="str">
        <x:v>CAL-00907</x:v>
      </x:c>
      <x:c r="C913" s="7" t="str">
        <x:v>CH-0454</x:v>
      </x:c>
      <x:c r="D913" s="7" t="str">
        <x:v>REA-O-B2</x:v>
      </x:c>
      <x:c r="E913" s="7" t="str">
        <x:v>OPERATIONAL</x:v>
      </x:c>
      <x:c r="F913" s="7" t="str">
        <x:v>PTC-B</x:v>
      </x:c>
      <x:c r="G913" s="7" t="str">
        <x:v>CF-04</x:v>
      </x:c>
      <x:c r="H913" s="7" t="str">
        <x:v>BEFORE</x:v>
      </x:c>
      <x:c r="I913" s="7" t="str">
        <x:v>deg C</x:v>
      </x:c>
      <x:c r="J913" s="7" t="n">
        <x:v>-30</x:v>
      </x:c>
      <x:c r="K913" s="7" t="n">
        <x:v>80</x:v>
      </x:c>
      <x:c r="L913" s="7" t="n">
        <x:v>0.2</x:v>
      </x:c>
      <x:c r="M913" s="7" t="str"/>
      <x:c r="N913" s="7" t="str"/>
      <x:c r="O913" s="7" t="str"/>
      <x:c r="P913" s="7" t="str">
        <x:f>IF(O913="","OPEN",IF(OR(NOT(ISNUMBER(M913)),NOT(ISNUMBER(N913)),ABS(M913)&gt;L913,N913&gt;L913),"FAIL","PASS"))</x:f>
        <x:v>OPEN</x:v>
      </x:c>
    </x:row>
    <x:row r="914">
      <x:c r="B914" s="7" t="str">
        <x:v>CAL-00908</x:v>
      </x:c>
      <x:c r="C914" s="7" t="str">
        <x:v>CH-0454</x:v>
      </x:c>
      <x:c r="D914" s="7" t="str">
        <x:v>REA-O-B2</x:v>
      </x:c>
      <x:c r="E914" s="7" t="str">
        <x:v>OPERATIONAL</x:v>
      </x:c>
      <x:c r="F914" s="7" t="str">
        <x:v>PTC-B</x:v>
      </x:c>
      <x:c r="G914" s="7" t="str">
        <x:v>CF-04</x:v>
      </x:c>
      <x:c r="H914" s="7" t="str">
        <x:v>AFTER</x:v>
      </x:c>
      <x:c r="I914" s="7" t="str">
        <x:v>deg C</x:v>
      </x:c>
      <x:c r="J914" s="7" t="n">
        <x:v>-30</x:v>
      </x:c>
      <x:c r="K914" s="7" t="n">
        <x:v>80</x:v>
      </x:c>
      <x:c r="L914" s="7" t="n">
        <x:v>0.2</x:v>
      </x:c>
      <x:c r="M914" s="7" t="str"/>
      <x:c r="N914" s="7" t="str"/>
      <x:c r="O914" s="7" t="str"/>
      <x:c r="P914" s="7" t="str">
        <x:f>IF(O914="","OPEN",IF(OR(NOT(ISNUMBER(M914)),NOT(ISNUMBER(N914)),ABS(M914)&gt;L914,N914&gt;L914),"FAIL","PASS"))</x:f>
        <x:v>OPEN</x:v>
      </x:c>
    </x:row>
    <x:row r="915">
      <x:c r="B915" s="7" t="str">
        <x:v>CAL-00909</x:v>
      </x:c>
      <x:c r="C915" s="7" t="str">
        <x:v>CH-0455</x:v>
      </x:c>
      <x:c r="D915" s="7" t="str">
        <x:v>REA-O-B2</x:v>
      </x:c>
      <x:c r="E915" s="7" t="str">
        <x:v>OPERATIONAL</x:v>
      </x:c>
      <x:c r="F915" s="7" t="str">
        <x:v>PTC-B</x:v>
      </x:c>
      <x:c r="G915" s="7" t="str">
        <x:v>CF-04</x:v>
      </x:c>
      <x:c r="H915" s="7" t="str">
        <x:v>BEFORE</x:v>
      </x:c>
      <x:c r="I915" s="7" t="str">
        <x:v>deg C</x:v>
      </x:c>
      <x:c r="J915" s="7" t="n">
        <x:v>-30</x:v>
      </x:c>
      <x:c r="K915" s="7" t="n">
        <x:v>80</x:v>
      </x:c>
      <x:c r="L915" s="7" t="n">
        <x:v>0.2</x:v>
      </x:c>
      <x:c r="M915" s="7" t="str"/>
      <x:c r="N915" s="7" t="str"/>
      <x:c r="O915" s="7" t="str"/>
      <x:c r="P915" s="7" t="str">
        <x:f>IF(O915="","OPEN",IF(OR(NOT(ISNUMBER(M915)),NOT(ISNUMBER(N915)),ABS(M915)&gt;L915,N915&gt;L915),"FAIL","PASS"))</x:f>
        <x:v>OPEN</x:v>
      </x:c>
    </x:row>
    <x:row r="916">
      <x:c r="B916" s="7" t="str">
        <x:v>CAL-00910</x:v>
      </x:c>
      <x:c r="C916" s="7" t="str">
        <x:v>CH-0455</x:v>
      </x:c>
      <x:c r="D916" s="7" t="str">
        <x:v>REA-O-B2</x:v>
      </x:c>
      <x:c r="E916" s="7" t="str">
        <x:v>OPERATIONAL</x:v>
      </x:c>
      <x:c r="F916" s="7" t="str">
        <x:v>PTC-B</x:v>
      </x:c>
      <x:c r="G916" s="7" t="str">
        <x:v>CF-04</x:v>
      </x:c>
      <x:c r="H916" s="7" t="str">
        <x:v>AFTER</x:v>
      </x:c>
      <x:c r="I916" s="7" t="str">
        <x:v>deg C</x:v>
      </x:c>
      <x:c r="J916" s="7" t="n">
        <x:v>-30</x:v>
      </x:c>
      <x:c r="K916" s="7" t="n">
        <x:v>80</x:v>
      </x:c>
      <x:c r="L916" s="7" t="n">
        <x:v>0.2</x:v>
      </x:c>
      <x:c r="M916" s="7" t="str"/>
      <x:c r="N916" s="7" t="str"/>
      <x:c r="O916" s="7" t="str"/>
      <x:c r="P916" s="7" t="str">
        <x:f>IF(O916="","OPEN",IF(OR(NOT(ISNUMBER(M916)),NOT(ISNUMBER(N916)),ABS(M916)&gt;L916,N916&gt;L916),"FAIL","PASS"))</x:f>
        <x:v>OPEN</x:v>
      </x:c>
    </x:row>
    <x:row r="917">
      <x:c r="B917" s="7" t="str">
        <x:v>CAL-00911</x:v>
      </x:c>
      <x:c r="C917" s="7" t="str">
        <x:v>CH-0456</x:v>
      </x:c>
      <x:c r="D917" s="7" t="str">
        <x:v>REA-O-B2</x:v>
      </x:c>
      <x:c r="E917" s="7" t="str">
        <x:v>OPERATIONAL</x:v>
      </x:c>
      <x:c r="F917" s="7" t="str">
        <x:v>PTC-B</x:v>
      </x:c>
      <x:c r="G917" s="7" t="str">
        <x:v>CF-04</x:v>
      </x:c>
      <x:c r="H917" s="7" t="str">
        <x:v>BEFORE</x:v>
      </x:c>
      <x:c r="I917" s="7" t="str">
        <x:v>deg C</x:v>
      </x:c>
      <x:c r="J917" s="7" t="n">
        <x:v>-30</x:v>
      </x:c>
      <x:c r="K917" s="7" t="n">
        <x:v>80</x:v>
      </x:c>
      <x:c r="L917" s="7" t="n">
        <x:v>0.2</x:v>
      </x:c>
      <x:c r="M917" s="7" t="str"/>
      <x:c r="N917" s="7" t="str"/>
      <x:c r="O917" s="7" t="str"/>
      <x:c r="P917" s="7" t="str">
        <x:f>IF(O917="","OPEN",IF(OR(NOT(ISNUMBER(M917)),NOT(ISNUMBER(N917)),ABS(M917)&gt;L917,N917&gt;L917),"FAIL","PASS"))</x:f>
        <x:v>OPEN</x:v>
      </x:c>
    </x:row>
    <x:row r="918">
      <x:c r="B918" s="7" t="str">
        <x:v>CAL-00912</x:v>
      </x:c>
      <x:c r="C918" s="7" t="str">
        <x:v>CH-0456</x:v>
      </x:c>
      <x:c r="D918" s="7" t="str">
        <x:v>REA-O-B2</x:v>
      </x:c>
      <x:c r="E918" s="7" t="str">
        <x:v>OPERATIONAL</x:v>
      </x:c>
      <x:c r="F918" s="7" t="str">
        <x:v>PTC-B</x:v>
      </x:c>
      <x:c r="G918" s="7" t="str">
        <x:v>CF-04</x:v>
      </x:c>
      <x:c r="H918" s="7" t="str">
        <x:v>AFTER</x:v>
      </x:c>
      <x:c r="I918" s="7" t="str">
        <x:v>deg C</x:v>
      </x:c>
      <x:c r="J918" s="7" t="n">
        <x:v>-30</x:v>
      </x:c>
      <x:c r="K918" s="7" t="n">
        <x:v>80</x:v>
      </x:c>
      <x:c r="L918" s="7" t="n">
        <x:v>0.2</x:v>
      </x:c>
      <x:c r="M918" s="7" t="str"/>
      <x:c r="N918" s="7" t="str"/>
      <x:c r="O918" s="7" t="str"/>
      <x:c r="P918" s="7" t="str">
        <x:f>IF(O918="","OPEN",IF(OR(NOT(ISNUMBER(M918)),NOT(ISNUMBER(N918)),ABS(M918)&gt;L918,N918&gt;L918),"FAIL","PASS"))</x:f>
        <x:v>OPEN</x:v>
      </x:c>
    </x:row>
    <x:row r="919">
      <x:c r="B919" s="7" t="str">
        <x:v>CAL-00913</x:v>
      </x:c>
      <x:c r="C919" s="7" t="str">
        <x:v>CH-0457</x:v>
      </x:c>
      <x:c r="D919" s="7" t="str">
        <x:v>REA-O-B2</x:v>
      </x:c>
      <x:c r="E919" s="7" t="str">
        <x:v>OPERATIONAL</x:v>
      </x:c>
      <x:c r="F919" s="7" t="str">
        <x:v>PTC-B</x:v>
      </x:c>
      <x:c r="G919" s="7" t="str">
        <x:v>CF-05</x:v>
      </x:c>
      <x:c r="H919" s="7" t="str">
        <x:v>BEFORE</x:v>
      </x:c>
      <x:c r="I919" s="7" t="str">
        <x:v>kg</x:v>
      </x:c>
      <x:c r="J919" s="7" t="n">
        <x:v>0</x:v>
      </x:c>
      <x:c r="K919" s="7" t="n">
        <x:v>20</x:v>
      </x:c>
      <x:c r="L919" s="7" t="n">
        <x:v>0.25</x:v>
      </x:c>
      <x:c r="M919" s="7" t="str"/>
      <x:c r="N919" s="7" t="str"/>
      <x:c r="O919" s="7" t="str"/>
      <x:c r="P919" s="7" t="str">
        <x:f>IF(O919="","OPEN",IF(OR(NOT(ISNUMBER(M919)),NOT(ISNUMBER(N919)),ABS(M919)&gt;L919,N919&gt;L919),"FAIL","PASS"))</x:f>
        <x:v>OPEN</x:v>
      </x:c>
    </x:row>
    <x:row r="920">
      <x:c r="B920" s="7" t="str">
        <x:v>CAL-00914</x:v>
      </x:c>
      <x:c r="C920" s="7" t="str">
        <x:v>CH-0457</x:v>
      </x:c>
      <x:c r="D920" s="7" t="str">
        <x:v>REA-O-B2</x:v>
      </x:c>
      <x:c r="E920" s="7" t="str">
        <x:v>OPERATIONAL</x:v>
      </x:c>
      <x:c r="F920" s="7" t="str">
        <x:v>PTC-B</x:v>
      </x:c>
      <x:c r="G920" s="7" t="str">
        <x:v>CF-05</x:v>
      </x:c>
      <x:c r="H920" s="7" t="str">
        <x:v>AFTER</x:v>
      </x:c>
      <x:c r="I920" s="7" t="str">
        <x:v>kg</x:v>
      </x:c>
      <x:c r="J920" s="7" t="n">
        <x:v>0</x:v>
      </x:c>
      <x:c r="K920" s="7" t="n">
        <x:v>20</x:v>
      </x:c>
      <x:c r="L920" s="7" t="n">
        <x:v>0.25</x:v>
      </x:c>
      <x:c r="M920" s="7" t="str"/>
      <x:c r="N920" s="7" t="str"/>
      <x:c r="O920" s="7" t="str"/>
      <x:c r="P920" s="7" t="str">
        <x:f>IF(O920="","OPEN",IF(OR(NOT(ISNUMBER(M920)),NOT(ISNUMBER(N920)),ABS(M920)&gt;L920,N920&gt;L920),"FAIL","PASS"))</x:f>
        <x:v>OPEN</x:v>
      </x:c>
    </x:row>
    <x:row r="921">
      <x:c r="B921" s="7" t="str">
        <x:v>CAL-00915</x:v>
      </x:c>
      <x:c r="C921" s="7" t="str">
        <x:v>CH-0458</x:v>
      </x:c>
      <x:c r="D921" s="7" t="str">
        <x:v>REA-O-B2</x:v>
      </x:c>
      <x:c r="E921" s="7" t="str">
        <x:v>OPERATIONAL</x:v>
      </x:c>
      <x:c r="F921" s="7" t="str">
        <x:v>PTC-B</x:v>
      </x:c>
      <x:c r="G921" s="7" t="str">
        <x:v>CF-05</x:v>
      </x:c>
      <x:c r="H921" s="7" t="str">
        <x:v>BEFORE</x:v>
      </x:c>
      <x:c r="I921" s="7" t="str">
        <x:v>kg</x:v>
      </x:c>
      <x:c r="J921" s="7" t="n">
        <x:v>0</x:v>
      </x:c>
      <x:c r="K921" s="7" t="n">
        <x:v>20</x:v>
      </x:c>
      <x:c r="L921" s="7" t="n">
        <x:v>0.25</x:v>
      </x:c>
      <x:c r="M921" s="7" t="str"/>
      <x:c r="N921" s="7" t="str"/>
      <x:c r="O921" s="7" t="str"/>
      <x:c r="P921" s="7" t="str">
        <x:f>IF(O921="","OPEN",IF(OR(NOT(ISNUMBER(M921)),NOT(ISNUMBER(N921)),ABS(M921)&gt;L921,N921&gt;L921),"FAIL","PASS"))</x:f>
        <x:v>OPEN</x:v>
      </x:c>
    </x:row>
    <x:row r="922">
      <x:c r="B922" s="7" t="str">
        <x:v>CAL-00916</x:v>
      </x:c>
      <x:c r="C922" s="7" t="str">
        <x:v>CH-0458</x:v>
      </x:c>
      <x:c r="D922" s="7" t="str">
        <x:v>REA-O-B2</x:v>
      </x:c>
      <x:c r="E922" s="7" t="str">
        <x:v>OPERATIONAL</x:v>
      </x:c>
      <x:c r="F922" s="7" t="str">
        <x:v>PTC-B</x:v>
      </x:c>
      <x:c r="G922" s="7" t="str">
        <x:v>CF-05</x:v>
      </x:c>
      <x:c r="H922" s="7" t="str">
        <x:v>AFTER</x:v>
      </x:c>
      <x:c r="I922" s="7" t="str">
        <x:v>kg</x:v>
      </x:c>
      <x:c r="J922" s="7" t="n">
        <x:v>0</x:v>
      </x:c>
      <x:c r="K922" s="7" t="n">
        <x:v>20</x:v>
      </x:c>
      <x:c r="L922" s="7" t="n">
        <x:v>0.25</x:v>
      </x:c>
      <x:c r="M922" s="7" t="str"/>
      <x:c r="N922" s="7" t="str"/>
      <x:c r="O922" s="7" t="str"/>
      <x:c r="P922" s="7" t="str">
        <x:f>IF(O922="","OPEN",IF(OR(NOT(ISNUMBER(M922)),NOT(ISNUMBER(N922)),ABS(M922)&gt;L922,N922&gt;L922),"FAIL","PASS"))</x:f>
        <x:v>OPEN</x:v>
      </x:c>
    </x:row>
    <x:row r="923">
      <x:c r="B923" s="7" t="str">
        <x:v>CAL-00917</x:v>
      </x:c>
      <x:c r="C923" s="7" t="str">
        <x:v>CH-0459</x:v>
      </x:c>
      <x:c r="D923" s="7" t="str">
        <x:v>REA-O-B2</x:v>
      </x:c>
      <x:c r="E923" s="7" t="str">
        <x:v>OPERATIONAL</x:v>
      </x:c>
      <x:c r="F923" s="7" t="str">
        <x:v>PTC-B</x:v>
      </x:c>
      <x:c r="G923" s="7" t="str">
        <x:v>CF-05</x:v>
      </x:c>
      <x:c r="H923" s="7" t="str">
        <x:v>BEFORE</x:v>
      </x:c>
      <x:c r="I923" s="7" t="str">
        <x:v>kg</x:v>
      </x:c>
      <x:c r="J923" s="7" t="n">
        <x:v>0</x:v>
      </x:c>
      <x:c r="K923" s="7" t="n">
        <x:v>20</x:v>
      </x:c>
      <x:c r="L923" s="7" t="n">
        <x:v>0.25</x:v>
      </x:c>
      <x:c r="M923" s="7" t="str"/>
      <x:c r="N923" s="7" t="str"/>
      <x:c r="O923" s="7" t="str"/>
      <x:c r="P923" s="7" t="str">
        <x:f>IF(O923="","OPEN",IF(OR(NOT(ISNUMBER(M923)),NOT(ISNUMBER(N923)),ABS(M923)&gt;L923,N923&gt;L923),"FAIL","PASS"))</x:f>
        <x:v>OPEN</x:v>
      </x:c>
    </x:row>
    <x:row r="924">
      <x:c r="B924" s="7" t="str">
        <x:v>CAL-00918</x:v>
      </x:c>
      <x:c r="C924" s="7" t="str">
        <x:v>CH-0459</x:v>
      </x:c>
      <x:c r="D924" s="7" t="str">
        <x:v>REA-O-B2</x:v>
      </x:c>
      <x:c r="E924" s="7" t="str">
        <x:v>OPERATIONAL</x:v>
      </x:c>
      <x:c r="F924" s="7" t="str">
        <x:v>PTC-B</x:v>
      </x:c>
      <x:c r="G924" s="7" t="str">
        <x:v>CF-05</x:v>
      </x:c>
      <x:c r="H924" s="7" t="str">
        <x:v>AFTER</x:v>
      </x:c>
      <x:c r="I924" s="7" t="str">
        <x:v>kg</x:v>
      </x:c>
      <x:c r="J924" s="7" t="n">
        <x:v>0</x:v>
      </x:c>
      <x:c r="K924" s="7" t="n">
        <x:v>20</x:v>
      </x:c>
      <x:c r="L924" s="7" t="n">
        <x:v>0.25</x:v>
      </x:c>
      <x:c r="M924" s="7" t="str"/>
      <x:c r="N924" s="7" t="str"/>
      <x:c r="O924" s="7" t="str"/>
      <x:c r="P924" s="7" t="str">
        <x:f>IF(O924="","OPEN",IF(OR(NOT(ISNUMBER(M924)),NOT(ISNUMBER(N924)),ABS(M924)&gt;L924,N924&gt;L924),"FAIL","PASS"))</x:f>
        <x:v>OPEN</x:v>
      </x:c>
    </x:row>
    <x:row r="925">
      <x:c r="B925" s="7" t="str">
        <x:v>CAL-00919</x:v>
      </x:c>
      <x:c r="C925" s="7" t="str">
        <x:v>CH-0460</x:v>
      </x:c>
      <x:c r="D925" s="7" t="str">
        <x:v>REA-O-B2</x:v>
      </x:c>
      <x:c r="E925" s="7" t="str">
        <x:v>OPERATIONAL</x:v>
      </x:c>
      <x:c r="F925" s="7" t="str">
        <x:v>PTC-B</x:v>
      </x:c>
      <x:c r="G925" s="7" t="str">
        <x:v>CF-05</x:v>
      </x:c>
      <x:c r="H925" s="7" t="str">
        <x:v>BEFORE</x:v>
      </x:c>
      <x:c r="I925" s="7" t="str">
        <x:v>kg</x:v>
      </x:c>
      <x:c r="J925" s="7" t="n">
        <x:v>0</x:v>
      </x:c>
      <x:c r="K925" s="7" t="n">
        <x:v>20</x:v>
      </x:c>
      <x:c r="L925" s="7" t="n">
        <x:v>0.25</x:v>
      </x:c>
      <x:c r="M925" s="7" t="str"/>
      <x:c r="N925" s="7" t="str"/>
      <x:c r="O925" s="7" t="str"/>
      <x:c r="P925" s="7" t="str">
        <x:f>IF(O925="","OPEN",IF(OR(NOT(ISNUMBER(M925)),NOT(ISNUMBER(N925)),ABS(M925)&gt;L925,N925&gt;L925),"FAIL","PASS"))</x:f>
        <x:v>OPEN</x:v>
      </x:c>
    </x:row>
    <x:row r="926">
      <x:c r="B926" s="7" t="str">
        <x:v>CAL-00920</x:v>
      </x:c>
      <x:c r="C926" s="7" t="str">
        <x:v>CH-0460</x:v>
      </x:c>
      <x:c r="D926" s="7" t="str">
        <x:v>REA-O-B2</x:v>
      </x:c>
      <x:c r="E926" s="7" t="str">
        <x:v>OPERATIONAL</x:v>
      </x:c>
      <x:c r="F926" s="7" t="str">
        <x:v>PTC-B</x:v>
      </x:c>
      <x:c r="G926" s="7" t="str">
        <x:v>CF-05</x:v>
      </x:c>
      <x:c r="H926" s="7" t="str">
        <x:v>AFTER</x:v>
      </x:c>
      <x:c r="I926" s="7" t="str">
        <x:v>kg</x:v>
      </x:c>
      <x:c r="J926" s="7" t="n">
        <x:v>0</x:v>
      </x:c>
      <x:c r="K926" s="7" t="n">
        <x:v>20</x:v>
      </x:c>
      <x:c r="L926" s="7" t="n">
        <x:v>0.25</x:v>
      </x:c>
      <x:c r="M926" s="7" t="str"/>
      <x:c r="N926" s="7" t="str"/>
      <x:c r="O926" s="7" t="str"/>
      <x:c r="P926" s="7" t="str">
        <x:f>IF(O926="","OPEN",IF(OR(NOT(ISNUMBER(M926)),NOT(ISNUMBER(N926)),ABS(M926)&gt;L926,N926&gt;L926),"FAIL","PASS"))</x:f>
        <x:v>OPEN</x:v>
      </x:c>
    </x:row>
    <x:row r="927">
      <x:c r="B927" s="7" t="str">
        <x:v>CAL-00921</x:v>
      </x:c>
      <x:c r="C927" s="7" t="str">
        <x:v>CH-0461</x:v>
      </x:c>
      <x:c r="D927" s="7" t="str">
        <x:v>REA-O-B2</x:v>
      </x:c>
      <x:c r="E927" s="7" t="str">
        <x:v>OPERATIONAL</x:v>
      </x:c>
      <x:c r="F927" s="7" t="str">
        <x:v>PTC-B</x:v>
      </x:c>
      <x:c r="G927" s="7" t="str">
        <x:v>CF-05</x:v>
      </x:c>
      <x:c r="H927" s="7" t="str">
        <x:v>BEFORE</x:v>
      </x:c>
      <x:c r="I927" s="7" t="str">
        <x:v>kg</x:v>
      </x:c>
      <x:c r="J927" s="7" t="n">
        <x:v>0</x:v>
      </x:c>
      <x:c r="K927" s="7" t="n">
        <x:v>20</x:v>
      </x:c>
      <x:c r="L927" s="7" t="n">
        <x:v>0.25</x:v>
      </x:c>
      <x:c r="M927" s="7" t="str"/>
      <x:c r="N927" s="7" t="str"/>
      <x:c r="O927" s="7" t="str"/>
      <x:c r="P927" s="7" t="str">
        <x:f>IF(O927="","OPEN",IF(OR(NOT(ISNUMBER(M927)),NOT(ISNUMBER(N927)),ABS(M927)&gt;L927,N927&gt;L927),"FAIL","PASS"))</x:f>
        <x:v>OPEN</x:v>
      </x:c>
    </x:row>
    <x:row r="928">
      <x:c r="B928" s="7" t="str">
        <x:v>CAL-00922</x:v>
      </x:c>
      <x:c r="C928" s="7" t="str">
        <x:v>CH-0461</x:v>
      </x:c>
      <x:c r="D928" s="7" t="str">
        <x:v>REA-O-B2</x:v>
      </x:c>
      <x:c r="E928" s="7" t="str">
        <x:v>OPERATIONAL</x:v>
      </x:c>
      <x:c r="F928" s="7" t="str">
        <x:v>PTC-B</x:v>
      </x:c>
      <x:c r="G928" s="7" t="str">
        <x:v>CF-05</x:v>
      </x:c>
      <x:c r="H928" s="7" t="str">
        <x:v>AFTER</x:v>
      </x:c>
      <x:c r="I928" s="7" t="str">
        <x:v>kg</x:v>
      </x:c>
      <x:c r="J928" s="7" t="n">
        <x:v>0</x:v>
      </x:c>
      <x:c r="K928" s="7" t="n">
        <x:v>20</x:v>
      </x:c>
      <x:c r="L928" s="7" t="n">
        <x:v>0.25</x:v>
      </x:c>
      <x:c r="M928" s="7" t="str"/>
      <x:c r="N928" s="7" t="str"/>
      <x:c r="O928" s="7" t="str"/>
      <x:c r="P928" s="7" t="str">
        <x:f>IF(O928="","OPEN",IF(OR(NOT(ISNUMBER(M928)),NOT(ISNUMBER(N928)),ABS(M928)&gt;L928,N928&gt;L928),"FAIL","PASS"))</x:f>
        <x:v>OPEN</x:v>
      </x:c>
    </x:row>
    <x:row r="929">
      <x:c r="B929" s="7" t="str">
        <x:v>CAL-00923</x:v>
      </x:c>
      <x:c r="C929" s="7" t="str">
        <x:v>CH-0462</x:v>
      </x:c>
      <x:c r="D929" s="7" t="str">
        <x:v>REA-O-B2</x:v>
      </x:c>
      <x:c r="E929" s="7" t="str">
        <x:v>OPERATIONAL</x:v>
      </x:c>
      <x:c r="F929" s="7" t="str">
        <x:v>PTC-B</x:v>
      </x:c>
      <x:c r="G929" s="7" t="str">
        <x:v>CF-05</x:v>
      </x:c>
      <x:c r="H929" s="7" t="str">
        <x:v>BEFORE</x:v>
      </x:c>
      <x:c r="I929" s="7" t="str">
        <x:v>kg</x:v>
      </x:c>
      <x:c r="J929" s="7" t="n">
        <x:v>0</x:v>
      </x:c>
      <x:c r="K929" s="7" t="n">
        <x:v>20</x:v>
      </x:c>
      <x:c r="L929" s="7" t="n">
        <x:v>0.25</x:v>
      </x:c>
      <x:c r="M929" s="7" t="str"/>
      <x:c r="N929" s="7" t="str"/>
      <x:c r="O929" s="7" t="str"/>
      <x:c r="P929" s="7" t="str">
        <x:f>IF(O929="","OPEN",IF(OR(NOT(ISNUMBER(M929)),NOT(ISNUMBER(N929)),ABS(M929)&gt;L929,N929&gt;L929),"FAIL","PASS"))</x:f>
        <x:v>OPEN</x:v>
      </x:c>
    </x:row>
    <x:row r="930">
      <x:c r="B930" s="7" t="str">
        <x:v>CAL-00924</x:v>
      </x:c>
      <x:c r="C930" s="7" t="str">
        <x:v>CH-0462</x:v>
      </x:c>
      <x:c r="D930" s="7" t="str">
        <x:v>REA-O-B2</x:v>
      </x:c>
      <x:c r="E930" s="7" t="str">
        <x:v>OPERATIONAL</x:v>
      </x:c>
      <x:c r="F930" s="7" t="str">
        <x:v>PTC-B</x:v>
      </x:c>
      <x:c r="G930" s="7" t="str">
        <x:v>CF-05</x:v>
      </x:c>
      <x:c r="H930" s="7" t="str">
        <x:v>AFTER</x:v>
      </x:c>
      <x:c r="I930" s="7" t="str">
        <x:v>kg</x:v>
      </x:c>
      <x:c r="J930" s="7" t="n">
        <x:v>0</x:v>
      </x:c>
      <x:c r="K930" s="7" t="n">
        <x:v>20</x:v>
      </x:c>
      <x:c r="L930" s="7" t="n">
        <x:v>0.25</x:v>
      </x:c>
      <x:c r="M930" s="7" t="str"/>
      <x:c r="N930" s="7" t="str"/>
      <x:c r="O930" s="7" t="str"/>
      <x:c r="P930" s="7" t="str">
        <x:f>IF(O930="","OPEN",IF(OR(NOT(ISNUMBER(M930)),NOT(ISNUMBER(N930)),ABS(M930)&gt;L930,N930&gt;L930),"FAIL","PASS"))</x:f>
        <x:v>OPEN</x:v>
      </x:c>
    </x:row>
    <x:row r="931">
      <x:c r="B931" s="7" t="str">
        <x:v>CAL-00925</x:v>
      </x:c>
      <x:c r="C931" s="7" t="str">
        <x:v>CH-0463</x:v>
      </x:c>
      <x:c r="D931" s="7" t="str">
        <x:v>REA-O-B2</x:v>
      </x:c>
      <x:c r="E931" s="7" t="str">
        <x:v>OPERATIONAL</x:v>
      </x:c>
      <x:c r="F931" s="7" t="str">
        <x:v>PTC-B</x:v>
      </x:c>
      <x:c r="G931" s="7" t="str">
        <x:v>CF-06</x:v>
      </x:c>
      <x:c r="H931" s="7" t="str">
        <x:v>BEFORE</x:v>
      </x:c>
      <x:c r="I931" s="7" t="str">
        <x:v>m</x:v>
      </x:c>
      <x:c r="J931" s="7" t="n">
        <x:v>0</x:v>
      </x:c>
      <x:c r="K931" s="7" t="n">
        <x:v>0.2</x:v>
      </x:c>
      <x:c r="L931" s="7" t="n">
        <x:v>0.0005</x:v>
      </x:c>
      <x:c r="M931" s="7" t="str"/>
      <x:c r="N931" s="7" t="str"/>
      <x:c r="O931" s="7" t="str"/>
      <x:c r="P931" s="7" t="str">
        <x:f>IF(O931="","OPEN",IF(OR(NOT(ISNUMBER(M931)),NOT(ISNUMBER(N931)),ABS(M931)&gt;L931,N931&gt;L931),"FAIL","PASS"))</x:f>
        <x:v>OPEN</x:v>
      </x:c>
    </x:row>
    <x:row r="932">
      <x:c r="B932" s="7" t="str">
        <x:v>CAL-00926</x:v>
      </x:c>
      <x:c r="C932" s="7" t="str">
        <x:v>CH-0463</x:v>
      </x:c>
      <x:c r="D932" s="7" t="str">
        <x:v>REA-O-B2</x:v>
      </x:c>
      <x:c r="E932" s="7" t="str">
        <x:v>OPERATIONAL</x:v>
      </x:c>
      <x:c r="F932" s="7" t="str">
        <x:v>PTC-B</x:v>
      </x:c>
      <x:c r="G932" s="7" t="str">
        <x:v>CF-06</x:v>
      </x:c>
      <x:c r="H932" s="7" t="str">
        <x:v>AFTER</x:v>
      </x:c>
      <x:c r="I932" s="7" t="str">
        <x:v>m</x:v>
      </x:c>
      <x:c r="J932" s="7" t="n">
        <x:v>0</x:v>
      </x:c>
      <x:c r="K932" s="7" t="n">
        <x:v>0.2</x:v>
      </x:c>
      <x:c r="L932" s="7" t="n">
        <x:v>0.0005</x:v>
      </x:c>
      <x:c r="M932" s="7" t="str"/>
      <x:c r="N932" s="7" t="str"/>
      <x:c r="O932" s="7" t="str"/>
      <x:c r="P932" s="7" t="str">
        <x:f>IF(O932="","OPEN",IF(OR(NOT(ISNUMBER(M932)),NOT(ISNUMBER(N932)),ABS(M932)&gt;L932,N932&gt;L932),"FAIL","PASS"))</x:f>
        <x:v>OPEN</x:v>
      </x:c>
    </x:row>
    <x:row r="933">
      <x:c r="B933" s="7" t="str">
        <x:v>CAL-00927</x:v>
      </x:c>
      <x:c r="C933" s="7" t="str">
        <x:v>CH-0464</x:v>
      </x:c>
      <x:c r="D933" s="7" t="str">
        <x:v>REA-O-B2</x:v>
      </x:c>
      <x:c r="E933" s="7" t="str">
        <x:v>OPERATIONAL</x:v>
      </x:c>
      <x:c r="F933" s="7" t="str">
        <x:v>PTC-B</x:v>
      </x:c>
      <x:c r="G933" s="7" t="str">
        <x:v>CF-06</x:v>
      </x:c>
      <x:c r="H933" s="7" t="str">
        <x:v>BEFORE</x:v>
      </x:c>
      <x:c r="I933" s="7" t="str">
        <x:v>m</x:v>
      </x:c>
      <x:c r="J933" s="7" t="n">
        <x:v>0</x:v>
      </x:c>
      <x:c r="K933" s="7" t="n">
        <x:v>0.2</x:v>
      </x:c>
      <x:c r="L933" s="7" t="n">
        <x:v>0.0005</x:v>
      </x:c>
      <x:c r="M933" s="7" t="str"/>
      <x:c r="N933" s="7" t="str"/>
      <x:c r="O933" s="7" t="str"/>
      <x:c r="P933" s="7" t="str">
        <x:f>IF(O933="","OPEN",IF(OR(NOT(ISNUMBER(M933)),NOT(ISNUMBER(N933)),ABS(M933)&gt;L933,N933&gt;L933),"FAIL","PASS"))</x:f>
        <x:v>OPEN</x:v>
      </x:c>
    </x:row>
    <x:row r="934">
      <x:c r="B934" s="7" t="str">
        <x:v>CAL-00928</x:v>
      </x:c>
      <x:c r="C934" s="7" t="str">
        <x:v>CH-0464</x:v>
      </x:c>
      <x:c r="D934" s="7" t="str">
        <x:v>REA-O-B2</x:v>
      </x:c>
      <x:c r="E934" s="7" t="str">
        <x:v>OPERATIONAL</x:v>
      </x:c>
      <x:c r="F934" s="7" t="str">
        <x:v>PTC-B</x:v>
      </x:c>
      <x:c r="G934" s="7" t="str">
        <x:v>CF-06</x:v>
      </x:c>
      <x:c r="H934" s="7" t="str">
        <x:v>AFTER</x:v>
      </x:c>
      <x:c r="I934" s="7" t="str">
        <x:v>m</x:v>
      </x:c>
      <x:c r="J934" s="7" t="n">
        <x:v>0</x:v>
      </x:c>
      <x:c r="K934" s="7" t="n">
        <x:v>0.2</x:v>
      </x:c>
      <x:c r="L934" s="7" t="n">
        <x:v>0.0005</x:v>
      </x:c>
      <x:c r="M934" s="7" t="str"/>
      <x:c r="N934" s="7" t="str"/>
      <x:c r="O934" s="7" t="str"/>
      <x:c r="P934" s="7" t="str">
        <x:f>IF(O934="","OPEN",IF(OR(NOT(ISNUMBER(M934)),NOT(ISNUMBER(N934)),ABS(M934)&gt;L934,N934&gt;L934),"FAIL","PASS"))</x:f>
        <x:v>OPEN</x:v>
      </x:c>
    </x:row>
    <x:row r="935">
      <x:c r="B935" s="7" t="str">
        <x:v>CAL-00929</x:v>
      </x:c>
      <x:c r="C935" s="7" t="str">
        <x:v>CH-0465</x:v>
      </x:c>
      <x:c r="D935" s="7" t="str">
        <x:v>REA-O-B2</x:v>
      </x:c>
      <x:c r="E935" s="7" t="str">
        <x:v>OPERATIONAL</x:v>
      </x:c>
      <x:c r="F935" s="7" t="str">
        <x:v>PTC-B</x:v>
      </x:c>
      <x:c r="G935" s="7" t="str">
        <x:v>CF-06</x:v>
      </x:c>
      <x:c r="H935" s="7" t="str">
        <x:v>BEFORE</x:v>
      </x:c>
      <x:c r="I935" s="7" t="str">
        <x:v>m</x:v>
      </x:c>
      <x:c r="J935" s="7" t="n">
        <x:v>0</x:v>
      </x:c>
      <x:c r="K935" s="7" t="n">
        <x:v>0.2</x:v>
      </x:c>
      <x:c r="L935" s="7" t="n">
        <x:v>0.0005</x:v>
      </x:c>
      <x:c r="M935" s="7" t="str"/>
      <x:c r="N935" s="7" t="str"/>
      <x:c r="O935" s="7" t="str"/>
      <x:c r="P935" s="7" t="str">
        <x:f>IF(O935="","OPEN",IF(OR(NOT(ISNUMBER(M935)),NOT(ISNUMBER(N935)),ABS(M935)&gt;L935,N935&gt;L935),"FAIL","PASS"))</x:f>
        <x:v>OPEN</x:v>
      </x:c>
    </x:row>
    <x:row r="936">
      <x:c r="B936" s="7" t="str">
        <x:v>CAL-00930</x:v>
      </x:c>
      <x:c r="C936" s="7" t="str">
        <x:v>CH-0465</x:v>
      </x:c>
      <x:c r="D936" s="7" t="str">
        <x:v>REA-O-B2</x:v>
      </x:c>
      <x:c r="E936" s="7" t="str">
        <x:v>OPERATIONAL</x:v>
      </x:c>
      <x:c r="F936" s="7" t="str">
        <x:v>PTC-B</x:v>
      </x:c>
      <x:c r="G936" s="7" t="str">
        <x:v>CF-06</x:v>
      </x:c>
      <x:c r="H936" s="7" t="str">
        <x:v>AFTER</x:v>
      </x:c>
      <x:c r="I936" s="7" t="str">
        <x:v>m</x:v>
      </x:c>
      <x:c r="J936" s="7" t="n">
        <x:v>0</x:v>
      </x:c>
      <x:c r="K936" s="7" t="n">
        <x:v>0.2</x:v>
      </x:c>
      <x:c r="L936" s="7" t="n">
        <x:v>0.0005</x:v>
      </x:c>
      <x:c r="M936" s="7" t="str"/>
      <x:c r="N936" s="7" t="str"/>
      <x:c r="O936" s="7" t="str"/>
      <x:c r="P936" s="7" t="str">
        <x:f>IF(O936="","OPEN",IF(OR(NOT(ISNUMBER(M936)),NOT(ISNUMBER(N936)),ABS(M936)&gt;L936,N936&gt;L936),"FAIL","PASS"))</x:f>
        <x:v>OPEN</x:v>
      </x:c>
    </x:row>
    <x:row r="937">
      <x:c r="B937" s="7" t="str">
        <x:v>CAL-00931</x:v>
      </x:c>
      <x:c r="C937" s="7" t="str">
        <x:v>CH-0466</x:v>
      </x:c>
      <x:c r="D937" s="7" t="str">
        <x:v>REA-O-B2</x:v>
      </x:c>
      <x:c r="E937" s="7" t="str">
        <x:v>OPERATIONAL</x:v>
      </x:c>
      <x:c r="F937" s="7" t="str">
        <x:v>PTC-B</x:v>
      </x:c>
      <x:c r="G937" s="7" t="str">
        <x:v>CF-06</x:v>
      </x:c>
      <x:c r="H937" s="7" t="str">
        <x:v>BEFORE</x:v>
      </x:c>
      <x:c r="I937" s="7" t="str">
        <x:v>m</x:v>
      </x:c>
      <x:c r="J937" s="7" t="n">
        <x:v>0</x:v>
      </x:c>
      <x:c r="K937" s="7" t="n">
        <x:v>0.2</x:v>
      </x:c>
      <x:c r="L937" s="7" t="n">
        <x:v>0.0005</x:v>
      </x:c>
      <x:c r="M937" s="7" t="str"/>
      <x:c r="N937" s="7" t="str"/>
      <x:c r="O937" s="7" t="str"/>
      <x:c r="P937" s="7" t="str">
        <x:f>IF(O937="","OPEN",IF(OR(NOT(ISNUMBER(M937)),NOT(ISNUMBER(N937)),ABS(M937)&gt;L937,N937&gt;L937),"FAIL","PASS"))</x:f>
        <x:v>OPEN</x:v>
      </x:c>
    </x:row>
    <x:row r="938">
      <x:c r="B938" s="7" t="str">
        <x:v>CAL-00932</x:v>
      </x:c>
      <x:c r="C938" s="7" t="str">
        <x:v>CH-0466</x:v>
      </x:c>
      <x:c r="D938" s="7" t="str">
        <x:v>REA-O-B2</x:v>
      </x:c>
      <x:c r="E938" s="7" t="str">
        <x:v>OPERATIONAL</x:v>
      </x:c>
      <x:c r="F938" s="7" t="str">
        <x:v>PTC-B</x:v>
      </x:c>
      <x:c r="G938" s="7" t="str">
        <x:v>CF-06</x:v>
      </x:c>
      <x:c r="H938" s="7" t="str">
        <x:v>AFTER</x:v>
      </x:c>
      <x:c r="I938" s="7" t="str">
        <x:v>m</x:v>
      </x:c>
      <x:c r="J938" s="7" t="n">
        <x:v>0</x:v>
      </x:c>
      <x:c r="K938" s="7" t="n">
        <x:v>0.2</x:v>
      </x:c>
      <x:c r="L938" s="7" t="n">
        <x:v>0.0005</x:v>
      </x:c>
      <x:c r="M938" s="7" t="str"/>
      <x:c r="N938" s="7" t="str"/>
      <x:c r="O938" s="7" t="str"/>
      <x:c r="P938" s="7" t="str">
        <x:f>IF(O938="","OPEN",IF(OR(NOT(ISNUMBER(M938)),NOT(ISNUMBER(N938)),ABS(M938)&gt;L938,N938&gt;L938),"FAIL","PASS"))</x:f>
        <x:v>OPEN</x:v>
      </x:c>
    </x:row>
    <x:row r="939">
      <x:c r="B939" s="7" t="str">
        <x:v>CAL-00933</x:v>
      </x:c>
      <x:c r="C939" s="7" t="str">
        <x:v>CH-0467</x:v>
      </x:c>
      <x:c r="D939" s="7" t="str">
        <x:v>REA-O-B2</x:v>
      </x:c>
      <x:c r="E939" s="7" t="str">
        <x:v>OPERATIONAL</x:v>
      </x:c>
      <x:c r="F939" s="7" t="str">
        <x:v>PTC-B</x:v>
      </x:c>
      <x:c r="G939" s="7" t="str">
        <x:v>CF-06</x:v>
      </x:c>
      <x:c r="H939" s="7" t="str">
        <x:v>BEFORE</x:v>
      </x:c>
      <x:c r="I939" s="7" t="str">
        <x:v>m</x:v>
      </x:c>
      <x:c r="J939" s="7" t="n">
        <x:v>0</x:v>
      </x:c>
      <x:c r="K939" s="7" t="n">
        <x:v>0.2</x:v>
      </x:c>
      <x:c r="L939" s="7" t="n">
        <x:v>0.0005</x:v>
      </x:c>
      <x:c r="M939" s="7" t="str"/>
      <x:c r="N939" s="7" t="str"/>
      <x:c r="O939" s="7" t="str"/>
      <x:c r="P939" s="7" t="str">
        <x:f>IF(O939="","OPEN",IF(OR(NOT(ISNUMBER(M939)),NOT(ISNUMBER(N939)),ABS(M939)&gt;L939,N939&gt;L939),"FAIL","PASS"))</x:f>
        <x:v>OPEN</x:v>
      </x:c>
    </x:row>
    <x:row r="940">
      <x:c r="B940" s="7" t="str">
        <x:v>CAL-00934</x:v>
      </x:c>
      <x:c r="C940" s="7" t="str">
        <x:v>CH-0467</x:v>
      </x:c>
      <x:c r="D940" s="7" t="str">
        <x:v>REA-O-B2</x:v>
      </x:c>
      <x:c r="E940" s="7" t="str">
        <x:v>OPERATIONAL</x:v>
      </x:c>
      <x:c r="F940" s="7" t="str">
        <x:v>PTC-B</x:v>
      </x:c>
      <x:c r="G940" s="7" t="str">
        <x:v>CF-06</x:v>
      </x:c>
      <x:c r="H940" s="7" t="str">
        <x:v>AFTER</x:v>
      </x:c>
      <x:c r="I940" s="7" t="str">
        <x:v>m</x:v>
      </x:c>
      <x:c r="J940" s="7" t="n">
        <x:v>0</x:v>
      </x:c>
      <x:c r="K940" s="7" t="n">
        <x:v>0.2</x:v>
      </x:c>
      <x:c r="L940" s="7" t="n">
        <x:v>0.0005</x:v>
      </x:c>
      <x:c r="M940" s="7" t="str"/>
      <x:c r="N940" s="7" t="str"/>
      <x:c r="O940" s="7" t="str"/>
      <x:c r="P940" s="7" t="str">
        <x:f>IF(O940="","OPEN",IF(OR(NOT(ISNUMBER(M940)),NOT(ISNUMBER(N940)),ABS(M940)&gt;L940,N940&gt;L940),"FAIL","PASS"))</x:f>
        <x:v>OPEN</x:v>
      </x:c>
    </x:row>
    <x:row r="941">
      <x:c r="B941" s="7" t="str">
        <x:v>CAL-00935</x:v>
      </x:c>
      <x:c r="C941" s="7" t="str">
        <x:v>CH-0468</x:v>
      </x:c>
      <x:c r="D941" s="7" t="str">
        <x:v>REA-O-B2</x:v>
      </x:c>
      <x:c r="E941" s="7" t="str">
        <x:v>OPERATIONAL</x:v>
      </x:c>
      <x:c r="F941" s="7" t="str">
        <x:v>PTC-B</x:v>
      </x:c>
      <x:c r="G941" s="7" t="str">
        <x:v>CF-06</x:v>
      </x:c>
      <x:c r="H941" s="7" t="str">
        <x:v>BEFORE</x:v>
      </x:c>
      <x:c r="I941" s="7" t="str">
        <x:v>m</x:v>
      </x:c>
      <x:c r="J941" s="7" t="n">
        <x:v>0</x:v>
      </x:c>
      <x:c r="K941" s="7" t="n">
        <x:v>0.2</x:v>
      </x:c>
      <x:c r="L941" s="7" t="n">
        <x:v>0.0005</x:v>
      </x:c>
      <x:c r="M941" s="7" t="str"/>
      <x:c r="N941" s="7" t="str"/>
      <x:c r="O941" s="7" t="str"/>
      <x:c r="P941" s="7" t="str">
        <x:f>IF(O941="","OPEN",IF(OR(NOT(ISNUMBER(M941)),NOT(ISNUMBER(N941)),ABS(M941)&gt;L941,N941&gt;L941),"FAIL","PASS"))</x:f>
        <x:v>OPEN</x:v>
      </x:c>
    </x:row>
    <x:row r="942">
      <x:c r="B942" s="7" t="str">
        <x:v>CAL-00936</x:v>
      </x:c>
      <x:c r="C942" s="7" t="str">
        <x:v>CH-0468</x:v>
      </x:c>
      <x:c r="D942" s="7" t="str">
        <x:v>REA-O-B2</x:v>
      </x:c>
      <x:c r="E942" s="7" t="str">
        <x:v>OPERATIONAL</x:v>
      </x:c>
      <x:c r="F942" s="7" t="str">
        <x:v>PTC-B</x:v>
      </x:c>
      <x:c r="G942" s="7" t="str">
        <x:v>CF-06</x:v>
      </x:c>
      <x:c r="H942" s="7" t="str">
        <x:v>AFTER</x:v>
      </x:c>
      <x:c r="I942" s="7" t="str">
        <x:v>m</x:v>
      </x:c>
      <x:c r="J942" s="7" t="n">
        <x:v>0</x:v>
      </x:c>
      <x:c r="K942" s="7" t="n">
        <x:v>0.2</x:v>
      </x:c>
      <x:c r="L942" s="7" t="n">
        <x:v>0.0005</x:v>
      </x:c>
      <x:c r="M942" s="7" t="str"/>
      <x:c r="N942" s="7" t="str"/>
      <x:c r="O942" s="7" t="str"/>
      <x:c r="P942" s="7" t="str">
        <x:f>IF(O942="","OPEN",IF(OR(NOT(ISNUMBER(M942)),NOT(ISNUMBER(N942)),ABS(M942)&gt;L942,N942&gt;L942),"FAIL","PASS"))</x:f>
        <x:v>OPEN</x:v>
      </x:c>
    </x:row>
    <x:row r="943">
      <x:c r="B943" s="7" t="str">
        <x:v>CAL-00937</x:v>
      </x:c>
      <x:c r="C943" s="7" t="str">
        <x:v>CH-0469</x:v>
      </x:c>
      <x:c r="D943" s="7" t="str">
        <x:v>REA-O-B2</x:v>
      </x:c>
      <x:c r="E943" s="7" t="str">
        <x:v>OPERATIONAL</x:v>
      </x:c>
      <x:c r="F943" s="7" t="str">
        <x:v>PTC-B</x:v>
      </x:c>
      <x:c r="G943" s="7" t="str">
        <x:v>CF-07</x:v>
      </x:c>
      <x:c r="H943" s="7" t="str">
        <x:v>BEFORE</x:v>
      </x:c>
      <x:c r="I943" s="7" t="str">
        <x:v>kg</x:v>
      </x:c>
      <x:c r="J943" s="7" t="n">
        <x:v>0</x:v>
      </x:c>
      <x:c r="K943" s="7" t="n">
        <x:v>500</x:v>
      </x:c>
      <x:c r="L943" s="7" t="n">
        <x:v>0.25</x:v>
      </x:c>
      <x:c r="M943" s="7" t="str"/>
      <x:c r="N943" s="7" t="str"/>
      <x:c r="O943" s="7" t="str"/>
      <x:c r="P943" s="7" t="str">
        <x:f>IF(O943="","OPEN",IF(OR(NOT(ISNUMBER(M943)),NOT(ISNUMBER(N943)),ABS(M943)&gt;L943,N943&gt;L943),"FAIL","PASS"))</x:f>
        <x:v>OPEN</x:v>
      </x:c>
    </x:row>
    <x:row r="944">
      <x:c r="B944" s="7" t="str">
        <x:v>CAL-00938</x:v>
      </x:c>
      <x:c r="C944" s="7" t="str">
        <x:v>CH-0469</x:v>
      </x:c>
      <x:c r="D944" s="7" t="str">
        <x:v>REA-O-B2</x:v>
      </x:c>
      <x:c r="E944" s="7" t="str">
        <x:v>OPERATIONAL</x:v>
      </x:c>
      <x:c r="F944" s="7" t="str">
        <x:v>PTC-B</x:v>
      </x:c>
      <x:c r="G944" s="7" t="str">
        <x:v>CF-07</x:v>
      </x:c>
      <x:c r="H944" s="7" t="str">
        <x:v>AFTER</x:v>
      </x:c>
      <x:c r="I944" s="7" t="str">
        <x:v>kg</x:v>
      </x:c>
      <x:c r="J944" s="7" t="n">
        <x:v>0</x:v>
      </x:c>
      <x:c r="K944" s="7" t="n">
        <x:v>500</x:v>
      </x:c>
      <x:c r="L944" s="7" t="n">
        <x:v>0.25</x:v>
      </x:c>
      <x:c r="M944" s="7" t="str"/>
      <x:c r="N944" s="7" t="str"/>
      <x:c r="O944" s="7" t="str"/>
      <x:c r="P944" s="7" t="str">
        <x:f>IF(O944="","OPEN",IF(OR(NOT(ISNUMBER(M944)),NOT(ISNUMBER(N944)),ABS(M944)&gt;L944,N944&gt;L944),"FAIL","PASS"))</x:f>
        <x:v>OPEN</x:v>
      </x:c>
    </x:row>
    <x:row r="945">
      <x:c r="B945" s="7" t="str">
        <x:v>CAL-00939</x:v>
      </x:c>
      <x:c r="C945" s="7" t="str">
        <x:v>CH-0470</x:v>
      </x:c>
      <x:c r="D945" s="7" t="str">
        <x:v>REA-O-B2</x:v>
      </x:c>
      <x:c r="E945" s="7" t="str">
        <x:v>OPERATIONAL</x:v>
      </x:c>
      <x:c r="F945" s="7" t="str">
        <x:v>PTC-B</x:v>
      </x:c>
      <x:c r="G945" s="7" t="str">
        <x:v>CF-07</x:v>
      </x:c>
      <x:c r="H945" s="7" t="str">
        <x:v>BEFORE</x:v>
      </x:c>
      <x:c r="I945" s="7" t="str">
        <x:v>kg</x:v>
      </x:c>
      <x:c r="J945" s="7" t="n">
        <x:v>0</x:v>
      </x:c>
      <x:c r="K945" s="7" t="n">
        <x:v>500</x:v>
      </x:c>
      <x:c r="L945" s="7" t="n">
        <x:v>0.25</x:v>
      </x:c>
      <x:c r="M945" s="7" t="str"/>
      <x:c r="N945" s="7" t="str"/>
      <x:c r="O945" s="7" t="str"/>
      <x:c r="P945" s="7" t="str">
        <x:f>IF(O945="","OPEN",IF(OR(NOT(ISNUMBER(M945)),NOT(ISNUMBER(N945)),ABS(M945)&gt;L945,N945&gt;L945),"FAIL","PASS"))</x:f>
        <x:v>OPEN</x:v>
      </x:c>
    </x:row>
    <x:row r="946">
      <x:c r="B946" s="7" t="str">
        <x:v>CAL-00940</x:v>
      </x:c>
      <x:c r="C946" s="7" t="str">
        <x:v>CH-0470</x:v>
      </x:c>
      <x:c r="D946" s="7" t="str">
        <x:v>REA-O-B2</x:v>
      </x:c>
      <x:c r="E946" s="7" t="str">
        <x:v>OPERATIONAL</x:v>
      </x:c>
      <x:c r="F946" s="7" t="str">
        <x:v>PTC-B</x:v>
      </x:c>
      <x:c r="G946" s="7" t="str">
        <x:v>CF-07</x:v>
      </x:c>
      <x:c r="H946" s="7" t="str">
        <x:v>AFTER</x:v>
      </x:c>
      <x:c r="I946" s="7" t="str">
        <x:v>kg</x:v>
      </x:c>
      <x:c r="J946" s="7" t="n">
        <x:v>0</x:v>
      </x:c>
      <x:c r="K946" s="7" t="n">
        <x:v>500</x:v>
      </x:c>
      <x:c r="L946" s="7" t="n">
        <x:v>0.25</x:v>
      </x:c>
      <x:c r="M946" s="7" t="str"/>
      <x:c r="N946" s="7" t="str"/>
      <x:c r="O946" s="7" t="str"/>
      <x:c r="P946" s="7" t="str">
        <x:f>IF(O946="","OPEN",IF(OR(NOT(ISNUMBER(M946)),NOT(ISNUMBER(N946)),ABS(M946)&gt;L946,N946&gt;L946),"FAIL","PASS"))</x:f>
        <x:v>OPEN</x:v>
      </x:c>
    </x:row>
    <x:row r="947">
      <x:c r="B947" s="7" t="str">
        <x:v>CAL-00941</x:v>
      </x:c>
      <x:c r="C947" s="7" t="str">
        <x:v>CH-0471</x:v>
      </x:c>
      <x:c r="D947" s="7" t="str">
        <x:v>REA-O-B2</x:v>
      </x:c>
      <x:c r="E947" s="7" t="str">
        <x:v>OPERATIONAL</x:v>
      </x:c>
      <x:c r="F947" s="7" t="str">
        <x:v>PTC-B</x:v>
      </x:c>
      <x:c r="G947" s="7" t="str">
        <x:v>CF-07</x:v>
      </x:c>
      <x:c r="H947" s="7" t="str">
        <x:v>BEFORE</x:v>
      </x:c>
      <x:c r="I947" s="7" t="str">
        <x:v>kg</x:v>
      </x:c>
      <x:c r="J947" s="7" t="n">
        <x:v>0</x:v>
      </x:c>
      <x:c r="K947" s="7" t="n">
        <x:v>500</x:v>
      </x:c>
      <x:c r="L947" s="7" t="n">
        <x:v>0.25</x:v>
      </x:c>
      <x:c r="M947" s="7" t="str"/>
      <x:c r="N947" s="7" t="str"/>
      <x:c r="O947" s="7" t="str"/>
      <x:c r="P947" s="7" t="str">
        <x:f>IF(O947="","OPEN",IF(OR(NOT(ISNUMBER(M947)),NOT(ISNUMBER(N947)),ABS(M947)&gt;L947,N947&gt;L947),"FAIL","PASS"))</x:f>
        <x:v>OPEN</x:v>
      </x:c>
    </x:row>
    <x:row r="948">
      <x:c r="B948" s="7" t="str">
        <x:v>CAL-00942</x:v>
      </x:c>
      <x:c r="C948" s="7" t="str">
        <x:v>CH-0471</x:v>
      </x:c>
      <x:c r="D948" s="7" t="str">
        <x:v>REA-O-B2</x:v>
      </x:c>
      <x:c r="E948" s="7" t="str">
        <x:v>OPERATIONAL</x:v>
      </x:c>
      <x:c r="F948" s="7" t="str">
        <x:v>PTC-B</x:v>
      </x:c>
      <x:c r="G948" s="7" t="str">
        <x:v>CF-07</x:v>
      </x:c>
      <x:c r="H948" s="7" t="str">
        <x:v>AFTER</x:v>
      </x:c>
      <x:c r="I948" s="7" t="str">
        <x:v>kg</x:v>
      </x:c>
      <x:c r="J948" s="7" t="n">
        <x:v>0</x:v>
      </x:c>
      <x:c r="K948" s="7" t="n">
        <x:v>500</x:v>
      </x:c>
      <x:c r="L948" s="7" t="n">
        <x:v>0.25</x:v>
      </x:c>
      <x:c r="M948" s="7" t="str"/>
      <x:c r="N948" s="7" t="str"/>
      <x:c r="O948" s="7" t="str"/>
      <x:c r="P948" s="7" t="str">
        <x:f>IF(O948="","OPEN",IF(OR(NOT(ISNUMBER(M948)),NOT(ISNUMBER(N948)),ABS(M948)&gt;L948,N948&gt;L948),"FAIL","PASS"))</x:f>
        <x:v>OPEN</x:v>
      </x:c>
    </x:row>
    <x:row r="949">
      <x:c r="B949" s="7" t="str">
        <x:v>CAL-00943</x:v>
      </x:c>
      <x:c r="C949" s="7" t="str">
        <x:v>CH-0472</x:v>
      </x:c>
      <x:c r="D949" s="7" t="str">
        <x:v>REA-O-B2</x:v>
      </x:c>
      <x:c r="E949" s="7" t="str">
        <x:v>OPERATIONAL</x:v>
      </x:c>
      <x:c r="F949" s="7" t="str">
        <x:v>PTC-B</x:v>
      </x:c>
      <x:c r="G949" s="7" t="str">
        <x:v>CF-07</x:v>
      </x:c>
      <x:c r="H949" s="7" t="str">
        <x:v>BEFORE</x:v>
      </x:c>
      <x:c r="I949" s="7" t="str">
        <x:v>kg</x:v>
      </x:c>
      <x:c r="J949" s="7" t="n">
        <x:v>0</x:v>
      </x:c>
      <x:c r="K949" s="7" t="n">
        <x:v>500</x:v>
      </x:c>
      <x:c r="L949" s="7" t="n">
        <x:v>0.25</x:v>
      </x:c>
      <x:c r="M949" s="7" t="str"/>
      <x:c r="N949" s="7" t="str"/>
      <x:c r="O949" s="7" t="str"/>
      <x:c r="P949" s="7" t="str">
        <x:f>IF(O949="","OPEN",IF(OR(NOT(ISNUMBER(M949)),NOT(ISNUMBER(N949)),ABS(M949)&gt;L949,N949&gt;L949),"FAIL","PASS"))</x:f>
        <x:v>OPEN</x:v>
      </x:c>
    </x:row>
    <x:row r="950">
      <x:c r="B950" s="7" t="str">
        <x:v>CAL-00944</x:v>
      </x:c>
      <x:c r="C950" s="7" t="str">
        <x:v>CH-0472</x:v>
      </x:c>
      <x:c r="D950" s="7" t="str">
        <x:v>REA-O-B2</x:v>
      </x:c>
      <x:c r="E950" s="7" t="str">
        <x:v>OPERATIONAL</x:v>
      </x:c>
      <x:c r="F950" s="7" t="str">
        <x:v>PTC-B</x:v>
      </x:c>
      <x:c r="G950" s="7" t="str">
        <x:v>CF-07</x:v>
      </x:c>
      <x:c r="H950" s="7" t="str">
        <x:v>AFTER</x:v>
      </x:c>
      <x:c r="I950" s="7" t="str">
        <x:v>kg</x:v>
      </x:c>
      <x:c r="J950" s="7" t="n">
        <x:v>0</x:v>
      </x:c>
      <x:c r="K950" s="7" t="n">
        <x:v>500</x:v>
      </x:c>
      <x:c r="L950" s="7" t="n">
        <x:v>0.25</x:v>
      </x:c>
      <x:c r="M950" s="7" t="str"/>
      <x:c r="N950" s="7" t="str"/>
      <x:c r="O950" s="7" t="str"/>
      <x:c r="P950" s="7" t="str">
        <x:f>IF(O950="","OPEN",IF(OR(NOT(ISNUMBER(M950)),NOT(ISNUMBER(N950)),ABS(M950)&gt;L950,N950&gt;L950),"FAIL","PASS"))</x:f>
        <x:v>OPEN</x:v>
      </x:c>
    </x:row>
    <x:row r="951">
      <x:c r="B951" s="7" t="str">
        <x:v>CAL-00945</x:v>
      </x:c>
      <x:c r="C951" s="7" t="str">
        <x:v>CH-0473</x:v>
      </x:c>
      <x:c r="D951" s="7" t="str">
        <x:v>REA-O-B2</x:v>
      </x:c>
      <x:c r="E951" s="7" t="str">
        <x:v>OPERATIONAL</x:v>
      </x:c>
      <x:c r="F951" s="7" t="str">
        <x:v>PTC-B</x:v>
      </x:c>
      <x:c r="G951" s="7" t="str">
        <x:v>CF-07</x:v>
      </x:c>
      <x:c r="H951" s="7" t="str">
        <x:v>BEFORE</x:v>
      </x:c>
      <x:c r="I951" s="7" t="str">
        <x:v>kg</x:v>
      </x:c>
      <x:c r="J951" s="7" t="n">
        <x:v>0</x:v>
      </x:c>
      <x:c r="K951" s="7" t="n">
        <x:v>500</x:v>
      </x:c>
      <x:c r="L951" s="7" t="n">
        <x:v>0.25</x:v>
      </x:c>
      <x:c r="M951" s="7" t="str"/>
      <x:c r="N951" s="7" t="str"/>
      <x:c r="O951" s="7" t="str"/>
      <x:c r="P951" s="7" t="str">
        <x:f>IF(O951="","OPEN",IF(OR(NOT(ISNUMBER(M951)),NOT(ISNUMBER(N951)),ABS(M951)&gt;L951,N951&gt;L951),"FAIL","PASS"))</x:f>
        <x:v>OPEN</x:v>
      </x:c>
    </x:row>
    <x:row r="952">
      <x:c r="B952" s="7" t="str">
        <x:v>CAL-00946</x:v>
      </x:c>
      <x:c r="C952" s="7" t="str">
        <x:v>CH-0473</x:v>
      </x:c>
      <x:c r="D952" s="7" t="str">
        <x:v>REA-O-B2</x:v>
      </x:c>
      <x:c r="E952" s="7" t="str">
        <x:v>OPERATIONAL</x:v>
      </x:c>
      <x:c r="F952" s="7" t="str">
        <x:v>PTC-B</x:v>
      </x:c>
      <x:c r="G952" s="7" t="str">
        <x:v>CF-07</x:v>
      </x:c>
      <x:c r="H952" s="7" t="str">
        <x:v>AFTER</x:v>
      </x:c>
      <x:c r="I952" s="7" t="str">
        <x:v>kg</x:v>
      </x:c>
      <x:c r="J952" s="7" t="n">
        <x:v>0</x:v>
      </x:c>
      <x:c r="K952" s="7" t="n">
        <x:v>500</x:v>
      </x:c>
      <x:c r="L952" s="7" t="n">
        <x:v>0.25</x:v>
      </x:c>
      <x:c r="M952" s="7" t="str"/>
      <x:c r="N952" s="7" t="str"/>
      <x:c r="O952" s="7" t="str"/>
      <x:c r="P952" s="7" t="str">
        <x:f>IF(O952="","OPEN",IF(OR(NOT(ISNUMBER(M952)),NOT(ISNUMBER(N952)),ABS(M952)&gt;L952,N952&gt;L952),"FAIL","PASS"))</x:f>
        <x:v>OPEN</x:v>
      </x:c>
    </x:row>
    <x:row r="953">
      <x:c r="B953" s="7" t="str">
        <x:v>CAL-00947</x:v>
      </x:c>
      <x:c r="C953" s="7" t="str">
        <x:v>CH-0474</x:v>
      </x:c>
      <x:c r="D953" s="7" t="str">
        <x:v>REA-O-B2</x:v>
      </x:c>
      <x:c r="E953" s="7" t="str">
        <x:v>OPERATIONAL</x:v>
      </x:c>
      <x:c r="F953" s="7" t="str">
        <x:v>PTC-B</x:v>
      </x:c>
      <x:c r="G953" s="7" t="str">
        <x:v>CF-07</x:v>
      </x:c>
      <x:c r="H953" s="7" t="str">
        <x:v>BEFORE</x:v>
      </x:c>
      <x:c r="I953" s="7" t="str">
        <x:v>kg</x:v>
      </x:c>
      <x:c r="J953" s="7" t="n">
        <x:v>0</x:v>
      </x:c>
      <x:c r="K953" s="7" t="n">
        <x:v>500</x:v>
      </x:c>
      <x:c r="L953" s="7" t="n">
        <x:v>0.25</x:v>
      </x:c>
      <x:c r="M953" s="7" t="str"/>
      <x:c r="N953" s="7" t="str"/>
      <x:c r="O953" s="7" t="str"/>
      <x:c r="P953" s="7" t="str">
        <x:f>IF(O953="","OPEN",IF(OR(NOT(ISNUMBER(M953)),NOT(ISNUMBER(N953)),ABS(M953)&gt;L953,N953&gt;L953),"FAIL","PASS"))</x:f>
        <x:v>OPEN</x:v>
      </x:c>
    </x:row>
    <x:row r="954">
      <x:c r="B954" s="7" t="str">
        <x:v>CAL-00948</x:v>
      </x:c>
      <x:c r="C954" s="7" t="str">
        <x:v>CH-0474</x:v>
      </x:c>
      <x:c r="D954" s="7" t="str">
        <x:v>REA-O-B2</x:v>
      </x:c>
      <x:c r="E954" s="7" t="str">
        <x:v>OPERATIONAL</x:v>
      </x:c>
      <x:c r="F954" s="7" t="str">
        <x:v>PTC-B</x:v>
      </x:c>
      <x:c r="G954" s="7" t="str">
        <x:v>CF-07</x:v>
      </x:c>
      <x:c r="H954" s="7" t="str">
        <x:v>AFTER</x:v>
      </x:c>
      <x:c r="I954" s="7" t="str">
        <x:v>kg</x:v>
      </x:c>
      <x:c r="J954" s="7" t="n">
        <x:v>0</x:v>
      </x:c>
      <x:c r="K954" s="7" t="n">
        <x:v>500</x:v>
      </x:c>
      <x:c r="L954" s="7" t="n">
        <x:v>0.25</x:v>
      </x:c>
      <x:c r="M954" s="7" t="str"/>
      <x:c r="N954" s="7" t="str"/>
      <x:c r="O954" s="7" t="str"/>
      <x:c r="P954" s="7" t="str">
        <x:f>IF(O954="","OPEN",IF(OR(NOT(ISNUMBER(M954)),NOT(ISNUMBER(N954)),ABS(M954)&gt;L954,N954&gt;L954),"FAIL","PASS"))</x:f>
        <x:v>OPEN</x:v>
      </x:c>
    </x:row>
    <x:row r="955">
      <x:c r="B955" s="7" t="str">
        <x:v>CAL-00949</x:v>
      </x:c>
      <x:c r="C955" s="7" t="str">
        <x:v>CH-0475</x:v>
      </x:c>
      <x:c r="D955" s="7" t="str">
        <x:v>REA-O-B2</x:v>
      </x:c>
      <x:c r="E955" s="7" t="str">
        <x:v>OPERATIONAL</x:v>
      </x:c>
      <x:c r="F955" s="7" t="str">
        <x:v>PTC-B</x:v>
      </x:c>
      <x:c r="G955" s="7" t="str">
        <x:v>CF-08</x:v>
      </x:c>
      <x:c r="H955" s="7" t="str">
        <x:v>BEFORE</x:v>
      </x:c>
      <x:c r="I955" s="7" t="str">
        <x:v>degrees</x:v>
      </x:c>
      <x:c r="J955" s="7" t="n">
        <x:v>-5</x:v>
      </x:c>
      <x:c r="K955" s="7" t="n">
        <x:v>5</x:v>
      </x:c>
      <x:c r="L955" s="7" t="n">
        <x:v>0.01</x:v>
      </x:c>
      <x:c r="M955" s="7" t="str"/>
      <x:c r="N955" s="7" t="str"/>
      <x:c r="O955" s="7" t="str"/>
      <x:c r="P955" s="7" t="str">
        <x:f>IF(O955="","OPEN",IF(OR(NOT(ISNUMBER(M955)),NOT(ISNUMBER(N955)),ABS(M955)&gt;L955,N955&gt;L955),"FAIL","PASS"))</x:f>
        <x:v>OPEN</x:v>
      </x:c>
    </x:row>
    <x:row r="956">
      <x:c r="B956" s="7" t="str">
        <x:v>CAL-00950</x:v>
      </x:c>
      <x:c r="C956" s="7" t="str">
        <x:v>CH-0475</x:v>
      </x:c>
      <x:c r="D956" s="7" t="str">
        <x:v>REA-O-B2</x:v>
      </x:c>
      <x:c r="E956" s="7" t="str">
        <x:v>OPERATIONAL</x:v>
      </x:c>
      <x:c r="F956" s="7" t="str">
        <x:v>PTC-B</x:v>
      </x:c>
      <x:c r="G956" s="7" t="str">
        <x:v>CF-08</x:v>
      </x:c>
      <x:c r="H956" s="7" t="str">
        <x:v>AFTER</x:v>
      </x:c>
      <x:c r="I956" s="7" t="str">
        <x:v>degrees</x:v>
      </x:c>
      <x:c r="J956" s="7" t="n">
        <x:v>-5</x:v>
      </x:c>
      <x:c r="K956" s="7" t="n">
        <x:v>5</x:v>
      </x:c>
      <x:c r="L956" s="7" t="n">
        <x:v>0.01</x:v>
      </x:c>
      <x:c r="M956" s="7" t="str"/>
      <x:c r="N956" s="7" t="str"/>
      <x:c r="O956" s="7" t="str"/>
      <x:c r="P956" s="7" t="str">
        <x:f>IF(O956="","OPEN",IF(OR(NOT(ISNUMBER(M956)),NOT(ISNUMBER(N956)),ABS(M956)&gt;L956,N956&gt;L956),"FAIL","PASS"))</x:f>
        <x:v>OPEN</x:v>
      </x:c>
    </x:row>
    <x:row r="957">
      <x:c r="B957" s="7" t="str">
        <x:v>CAL-00951</x:v>
      </x:c>
      <x:c r="C957" s="7" t="str">
        <x:v>CH-0476</x:v>
      </x:c>
      <x:c r="D957" s="7" t="str">
        <x:v>REA-O-B2</x:v>
      </x:c>
      <x:c r="E957" s="7" t="str">
        <x:v>OPERATIONAL</x:v>
      </x:c>
      <x:c r="F957" s="7" t="str">
        <x:v>PTC-B</x:v>
      </x:c>
      <x:c r="G957" s="7" t="str">
        <x:v>CF-08</x:v>
      </x:c>
      <x:c r="H957" s="7" t="str">
        <x:v>BEFORE</x:v>
      </x:c>
      <x:c r="I957" s="7" t="str">
        <x:v>degrees</x:v>
      </x:c>
      <x:c r="J957" s="7" t="n">
        <x:v>-5</x:v>
      </x:c>
      <x:c r="K957" s="7" t="n">
        <x:v>5</x:v>
      </x:c>
      <x:c r="L957" s="7" t="n">
        <x:v>0.01</x:v>
      </x:c>
      <x:c r="M957" s="7" t="str"/>
      <x:c r="N957" s="7" t="str"/>
      <x:c r="O957" s="7" t="str"/>
      <x:c r="P957" s="7" t="str">
        <x:f>IF(O957="","OPEN",IF(OR(NOT(ISNUMBER(M957)),NOT(ISNUMBER(N957)),ABS(M957)&gt;L957,N957&gt;L957),"FAIL","PASS"))</x:f>
        <x:v>OPEN</x:v>
      </x:c>
    </x:row>
    <x:row r="958">
      <x:c r="B958" s="7" t="str">
        <x:v>CAL-00952</x:v>
      </x:c>
      <x:c r="C958" s="7" t="str">
        <x:v>CH-0476</x:v>
      </x:c>
      <x:c r="D958" s="7" t="str">
        <x:v>REA-O-B2</x:v>
      </x:c>
      <x:c r="E958" s="7" t="str">
        <x:v>OPERATIONAL</x:v>
      </x:c>
      <x:c r="F958" s="7" t="str">
        <x:v>PTC-B</x:v>
      </x:c>
      <x:c r="G958" s="7" t="str">
        <x:v>CF-08</x:v>
      </x:c>
      <x:c r="H958" s="7" t="str">
        <x:v>AFTER</x:v>
      </x:c>
      <x:c r="I958" s="7" t="str">
        <x:v>degrees</x:v>
      </x:c>
      <x:c r="J958" s="7" t="n">
        <x:v>-5</x:v>
      </x:c>
      <x:c r="K958" s="7" t="n">
        <x:v>5</x:v>
      </x:c>
      <x:c r="L958" s="7" t="n">
        <x:v>0.01</x:v>
      </x:c>
      <x:c r="M958" s="7" t="str"/>
      <x:c r="N958" s="7" t="str"/>
      <x:c r="O958" s="7" t="str"/>
      <x:c r="P958" s="7" t="str">
        <x:f>IF(O958="","OPEN",IF(OR(NOT(ISNUMBER(M958)),NOT(ISNUMBER(N958)),ABS(M958)&gt;L958,N958&gt;L958),"FAIL","PASS"))</x:f>
        <x:v>OPEN</x:v>
      </x:c>
    </x:row>
    <x:row r="959">
      <x:c r="B959" s="7" t="str">
        <x:v>CAL-00953</x:v>
      </x:c>
      <x:c r="C959" s="7" t="str">
        <x:v>CH-0477</x:v>
      </x:c>
      <x:c r="D959" s="7" t="str">
        <x:v>REA-O-B2</x:v>
      </x:c>
      <x:c r="E959" s="7" t="str">
        <x:v>OPERATIONAL</x:v>
      </x:c>
      <x:c r="F959" s="7" t="str">
        <x:v>PTC-B</x:v>
      </x:c>
      <x:c r="G959" s="7" t="str">
        <x:v>CF-08</x:v>
      </x:c>
      <x:c r="H959" s="7" t="str">
        <x:v>BEFORE</x:v>
      </x:c>
      <x:c r="I959" s="7" t="str">
        <x:v>degrees</x:v>
      </x:c>
      <x:c r="J959" s="7" t="n">
        <x:v>-5</x:v>
      </x:c>
      <x:c r="K959" s="7" t="n">
        <x:v>5</x:v>
      </x:c>
      <x:c r="L959" s="7" t="n">
        <x:v>0.01</x:v>
      </x:c>
      <x:c r="M959" s="7" t="str"/>
      <x:c r="N959" s="7" t="str"/>
      <x:c r="O959" s="7" t="str"/>
      <x:c r="P959" s="7" t="str">
        <x:f>IF(O959="","OPEN",IF(OR(NOT(ISNUMBER(M959)),NOT(ISNUMBER(N959)),ABS(M959)&gt;L959,N959&gt;L959),"FAIL","PASS"))</x:f>
        <x:v>OPEN</x:v>
      </x:c>
    </x:row>
    <x:row r="960">
      <x:c r="B960" s="7" t="str">
        <x:v>CAL-00954</x:v>
      </x:c>
      <x:c r="C960" s="7" t="str">
        <x:v>CH-0477</x:v>
      </x:c>
      <x:c r="D960" s="7" t="str">
        <x:v>REA-O-B2</x:v>
      </x:c>
      <x:c r="E960" s="7" t="str">
        <x:v>OPERATIONAL</x:v>
      </x:c>
      <x:c r="F960" s="7" t="str">
        <x:v>PTC-B</x:v>
      </x:c>
      <x:c r="G960" s="7" t="str">
        <x:v>CF-08</x:v>
      </x:c>
      <x:c r="H960" s="7" t="str">
        <x:v>AFTER</x:v>
      </x:c>
      <x:c r="I960" s="7" t="str">
        <x:v>degrees</x:v>
      </x:c>
      <x:c r="J960" s="7" t="n">
        <x:v>-5</x:v>
      </x:c>
      <x:c r="K960" s="7" t="n">
        <x:v>5</x:v>
      </x:c>
      <x:c r="L960" s="7" t="n">
        <x:v>0.01</x:v>
      </x:c>
      <x:c r="M960" s="7" t="str"/>
      <x:c r="N960" s="7" t="str"/>
      <x:c r="O960" s="7" t="str"/>
      <x:c r="P960" s="7" t="str">
        <x:f>IF(O960="","OPEN",IF(OR(NOT(ISNUMBER(M960)),NOT(ISNUMBER(N960)),ABS(M960)&gt;L960,N960&gt;L960),"FAIL","PASS"))</x:f>
        <x:v>OPEN</x:v>
      </x:c>
    </x:row>
    <x:row r="961">
      <x:c r="B961" s="7" t="str">
        <x:v>CAL-00955</x:v>
      </x:c>
      <x:c r="C961" s="7" t="str">
        <x:v>CH-0478</x:v>
      </x:c>
      <x:c r="D961" s="7" t="str">
        <x:v>REA-O-B2</x:v>
      </x:c>
      <x:c r="E961" s="7" t="str">
        <x:v>OPERATIONAL</x:v>
      </x:c>
      <x:c r="F961" s="7" t="str">
        <x:v>PTC-B</x:v>
      </x:c>
      <x:c r="G961" s="7" t="str">
        <x:v>CF-08</x:v>
      </x:c>
      <x:c r="H961" s="7" t="str">
        <x:v>BEFORE</x:v>
      </x:c>
      <x:c r="I961" s="7" t="str">
        <x:v>degrees</x:v>
      </x:c>
      <x:c r="J961" s="7" t="n">
        <x:v>-5</x:v>
      </x:c>
      <x:c r="K961" s="7" t="n">
        <x:v>5</x:v>
      </x:c>
      <x:c r="L961" s="7" t="n">
        <x:v>0.01</x:v>
      </x:c>
      <x:c r="M961" s="7" t="str"/>
      <x:c r="N961" s="7" t="str"/>
      <x:c r="O961" s="7" t="str"/>
      <x:c r="P961" s="7" t="str">
        <x:f>IF(O961="","OPEN",IF(OR(NOT(ISNUMBER(M961)),NOT(ISNUMBER(N961)),ABS(M961)&gt;L961,N961&gt;L961),"FAIL","PASS"))</x:f>
        <x:v>OPEN</x:v>
      </x:c>
    </x:row>
    <x:row r="962">
      <x:c r="B962" s="7" t="str">
        <x:v>CAL-00956</x:v>
      </x:c>
      <x:c r="C962" s="7" t="str">
        <x:v>CH-0478</x:v>
      </x:c>
      <x:c r="D962" s="7" t="str">
        <x:v>REA-O-B2</x:v>
      </x:c>
      <x:c r="E962" s="7" t="str">
        <x:v>OPERATIONAL</x:v>
      </x:c>
      <x:c r="F962" s="7" t="str">
        <x:v>PTC-B</x:v>
      </x:c>
      <x:c r="G962" s="7" t="str">
        <x:v>CF-08</x:v>
      </x:c>
      <x:c r="H962" s="7" t="str">
        <x:v>AFTER</x:v>
      </x:c>
      <x:c r="I962" s="7" t="str">
        <x:v>degrees</x:v>
      </x:c>
      <x:c r="J962" s="7" t="n">
        <x:v>-5</x:v>
      </x:c>
      <x:c r="K962" s="7" t="n">
        <x:v>5</x:v>
      </x:c>
      <x:c r="L962" s="7" t="n">
        <x:v>0.01</x:v>
      </x:c>
      <x:c r="M962" s="7" t="str"/>
      <x:c r="N962" s="7" t="str"/>
      <x:c r="O962" s="7" t="str"/>
      <x:c r="P962" s="7" t="str">
        <x:f>IF(O962="","OPEN",IF(OR(NOT(ISNUMBER(M962)),NOT(ISNUMBER(N962)),ABS(M962)&gt;L962,N962&gt;L962),"FAIL","PASS"))</x:f>
        <x:v>OPEN</x:v>
      </x:c>
    </x:row>
    <x:row r="963">
      <x:c r="B963" s="7" t="str">
        <x:v>CAL-00957</x:v>
      </x:c>
      <x:c r="C963" s="7" t="str">
        <x:v>CH-0479</x:v>
      </x:c>
      <x:c r="D963" s="7" t="str">
        <x:v>REA-O-B2</x:v>
      </x:c>
      <x:c r="E963" s="7" t="str">
        <x:v>OPERATIONAL</x:v>
      </x:c>
      <x:c r="F963" s="7" t="str">
        <x:v>PTC-B</x:v>
      </x:c>
      <x:c r="G963" s="7" t="str">
        <x:v>CF-08</x:v>
      </x:c>
      <x:c r="H963" s="7" t="str">
        <x:v>BEFORE</x:v>
      </x:c>
      <x:c r="I963" s="7" t="str">
        <x:v>degrees</x:v>
      </x:c>
      <x:c r="J963" s="7" t="n">
        <x:v>-5</x:v>
      </x:c>
      <x:c r="K963" s="7" t="n">
        <x:v>5</x:v>
      </x:c>
      <x:c r="L963" s="7" t="n">
        <x:v>0.01</x:v>
      </x:c>
      <x:c r="M963" s="7" t="str"/>
      <x:c r="N963" s="7" t="str"/>
      <x:c r="O963" s="7" t="str"/>
      <x:c r="P963" s="7" t="str">
        <x:f>IF(O963="","OPEN",IF(OR(NOT(ISNUMBER(M963)),NOT(ISNUMBER(N963)),ABS(M963)&gt;L963,N963&gt;L963),"FAIL","PASS"))</x:f>
        <x:v>OPEN</x:v>
      </x:c>
    </x:row>
    <x:row r="964">
      <x:c r="B964" s="7" t="str">
        <x:v>CAL-00958</x:v>
      </x:c>
      <x:c r="C964" s="7" t="str">
        <x:v>CH-0479</x:v>
      </x:c>
      <x:c r="D964" s="7" t="str">
        <x:v>REA-O-B2</x:v>
      </x:c>
      <x:c r="E964" s="7" t="str">
        <x:v>OPERATIONAL</x:v>
      </x:c>
      <x:c r="F964" s="7" t="str">
        <x:v>PTC-B</x:v>
      </x:c>
      <x:c r="G964" s="7" t="str">
        <x:v>CF-08</x:v>
      </x:c>
      <x:c r="H964" s="7" t="str">
        <x:v>AFTER</x:v>
      </x:c>
      <x:c r="I964" s="7" t="str">
        <x:v>degrees</x:v>
      </x:c>
      <x:c r="J964" s="7" t="n">
        <x:v>-5</x:v>
      </x:c>
      <x:c r="K964" s="7" t="n">
        <x:v>5</x:v>
      </x:c>
      <x:c r="L964" s="7" t="n">
        <x:v>0.01</x:v>
      </x:c>
      <x:c r="M964" s="7" t="str"/>
      <x:c r="N964" s="7" t="str"/>
      <x:c r="O964" s="7" t="str"/>
      <x:c r="P964" s="7" t="str">
        <x:f>IF(O964="","OPEN",IF(OR(NOT(ISNUMBER(M964)),NOT(ISNUMBER(N964)),ABS(M964)&gt;L964,N964&gt;L964),"FAIL","PASS"))</x:f>
        <x:v>OPEN</x:v>
      </x:c>
    </x:row>
    <x:row r="965">
      <x:c r="B965" s="7" t="str">
        <x:v>CAL-00959</x:v>
      </x:c>
      <x:c r="C965" s="7" t="str">
        <x:v>CH-0480</x:v>
      </x:c>
      <x:c r="D965" s="7" t="str">
        <x:v>REA-O-B2</x:v>
      </x:c>
      <x:c r="E965" s="7" t="str">
        <x:v>OPERATIONAL</x:v>
      </x:c>
      <x:c r="F965" s="7" t="str">
        <x:v>PTC-B</x:v>
      </x:c>
      <x:c r="G965" s="7" t="str">
        <x:v>CF-08</x:v>
      </x:c>
      <x:c r="H965" s="7" t="str">
        <x:v>BEFORE</x:v>
      </x:c>
      <x:c r="I965" s="7" t="str">
        <x:v>degrees</x:v>
      </x:c>
      <x:c r="J965" s="7" t="n">
        <x:v>-5</x:v>
      </x:c>
      <x:c r="K965" s="7" t="n">
        <x:v>5</x:v>
      </x:c>
      <x:c r="L965" s="7" t="n">
        <x:v>0.01</x:v>
      </x:c>
      <x:c r="M965" s="7" t="str"/>
      <x:c r="N965" s="7" t="str"/>
      <x:c r="O965" s="7" t="str"/>
      <x:c r="P965" s="7" t="str">
        <x:f>IF(O965="","OPEN",IF(OR(NOT(ISNUMBER(M965)),NOT(ISNUMBER(N965)),ABS(M965)&gt;L965,N965&gt;L965),"FAIL","PASS"))</x:f>
        <x:v>OPEN</x:v>
      </x:c>
    </x:row>
    <x:row r="966">
      <x:c r="B966" s="7" t="str">
        <x:v>CAL-00960</x:v>
      </x:c>
      <x:c r="C966" s="7" t="str">
        <x:v>CH-0480</x:v>
      </x:c>
      <x:c r="D966" s="7" t="str">
        <x:v>REA-O-B2</x:v>
      </x:c>
      <x:c r="E966" s="7" t="str">
        <x:v>OPERATIONAL</x:v>
      </x:c>
      <x:c r="F966" s="7" t="str">
        <x:v>PTC-B</x:v>
      </x:c>
      <x:c r="G966" s="7" t="str">
        <x:v>CF-08</x:v>
      </x:c>
      <x:c r="H966" s="7" t="str">
        <x:v>AFTER</x:v>
      </x:c>
      <x:c r="I966" s="7" t="str">
        <x:v>degrees</x:v>
      </x:c>
      <x:c r="J966" s="7" t="n">
        <x:v>-5</x:v>
      </x:c>
      <x:c r="K966" s="7" t="n">
        <x:v>5</x:v>
      </x:c>
      <x:c r="L966" s="7" t="n">
        <x:v>0.01</x:v>
      </x:c>
      <x:c r="M966" s="7" t="str"/>
      <x:c r="N966" s="7" t="str"/>
      <x:c r="O966" s="7" t="str"/>
      <x:c r="P966" s="7" t="str">
        <x:f>IF(O966="","OPEN",IF(OR(NOT(ISNUMBER(M966)),NOT(ISNUMBER(N966)),ABS(M966)&gt;L966,N966&gt;L966),"FAIL","PASS"))</x:f>
        <x:v>OPEN</x:v>
      </x:c>
    </x:row>
    <x:row r="967">
      <x:c r="B967" s="7" t="str">
        <x:v>CAL-00961</x:v>
      </x:c>
      <x:c r="C967" s="7" t="str">
        <x:v>CH-0481</x:v>
      </x:c>
      <x:c r="D967" s="7" t="str">
        <x:v>REA-O-B2</x:v>
      </x:c>
      <x:c r="E967" s="7" t="str">
        <x:v>OPERATIONAL</x:v>
      </x:c>
      <x:c r="F967" s="7" t="str">
        <x:v>PTC-B</x:v>
      </x:c>
      <x:c r="G967" s="7" t="str">
        <x:v>CF-09</x:v>
      </x:c>
      <x:c r="H967" s="7" t="str">
        <x:v>BEFORE</x:v>
      </x:c>
      <x:c r="I967" s="7" t="str">
        <x:v>binary</x:v>
      </x:c>
      <x:c r="J967" s="7" t="n">
        <x:v>0</x:v>
      </x:c>
      <x:c r="K967" s="7" t="n">
        <x:v>1</x:v>
      </x:c>
      <x:c r="L967" s="7" t="n">
        <x:v>1</x:v>
      </x:c>
      <x:c r="M967" s="7" t="str"/>
      <x:c r="N967" s="7" t="str"/>
      <x:c r="O967" s="7" t="str"/>
      <x:c r="P967" s="7" t="str">
        <x:f>IF(O967="","OPEN",IF(OR(NOT(ISNUMBER(M967)),NOT(ISNUMBER(N967)),ABS(M967)&gt;L967,N967&gt;L967),"FAIL","PASS"))</x:f>
        <x:v>OPEN</x:v>
      </x:c>
    </x:row>
    <x:row r="968">
      <x:c r="B968" s="7" t="str">
        <x:v>CAL-00962</x:v>
      </x:c>
      <x:c r="C968" s="7" t="str">
        <x:v>CH-0481</x:v>
      </x:c>
      <x:c r="D968" s="7" t="str">
        <x:v>REA-O-B2</x:v>
      </x:c>
      <x:c r="E968" s="7" t="str">
        <x:v>OPERATIONAL</x:v>
      </x:c>
      <x:c r="F968" s="7" t="str">
        <x:v>PTC-B</x:v>
      </x:c>
      <x:c r="G968" s="7" t="str">
        <x:v>CF-09</x:v>
      </x:c>
      <x:c r="H968" s="7" t="str">
        <x:v>AFTER</x:v>
      </x:c>
      <x:c r="I968" s="7" t="str">
        <x:v>binary</x:v>
      </x:c>
      <x:c r="J968" s="7" t="n">
        <x:v>0</x:v>
      </x:c>
      <x:c r="K968" s="7" t="n">
        <x:v>1</x:v>
      </x:c>
      <x:c r="L968" s="7" t="n">
        <x:v>1</x:v>
      </x:c>
      <x:c r="M968" s="7" t="str"/>
      <x:c r="N968" s="7" t="str"/>
      <x:c r="O968" s="7" t="str"/>
      <x:c r="P968" s="7" t="str">
        <x:f>IF(O968="","OPEN",IF(OR(NOT(ISNUMBER(M968)),NOT(ISNUMBER(N968)),ABS(M968)&gt;L968,N968&gt;L968),"FAIL","PASS"))</x:f>
        <x:v>OPEN</x:v>
      </x:c>
    </x:row>
    <x:row r="969">
      <x:c r="B969" s="7" t="str">
        <x:v>CAL-00963</x:v>
      </x:c>
      <x:c r="C969" s="7" t="str">
        <x:v>CH-0482</x:v>
      </x:c>
      <x:c r="D969" s="7" t="str">
        <x:v>REA-O-B2</x:v>
      </x:c>
      <x:c r="E969" s="7" t="str">
        <x:v>OPERATIONAL</x:v>
      </x:c>
      <x:c r="F969" s="7" t="str">
        <x:v>PTC-B</x:v>
      </x:c>
      <x:c r="G969" s="7" t="str">
        <x:v>CF-09</x:v>
      </x:c>
      <x:c r="H969" s="7" t="str">
        <x:v>BEFORE</x:v>
      </x:c>
      <x:c r="I969" s="7" t="str">
        <x:v>binary</x:v>
      </x:c>
      <x:c r="J969" s="7" t="n">
        <x:v>0</x:v>
      </x:c>
      <x:c r="K969" s="7" t="n">
        <x:v>1</x:v>
      </x:c>
      <x:c r="L969" s="7" t="n">
        <x:v>1</x:v>
      </x:c>
      <x:c r="M969" s="7" t="str"/>
      <x:c r="N969" s="7" t="str"/>
      <x:c r="O969" s="7" t="str"/>
      <x:c r="P969" s="7" t="str">
        <x:f>IF(O969="","OPEN",IF(OR(NOT(ISNUMBER(M969)),NOT(ISNUMBER(N969)),ABS(M969)&gt;L969,N969&gt;L969),"FAIL","PASS"))</x:f>
        <x:v>OPEN</x:v>
      </x:c>
    </x:row>
    <x:row r="970">
      <x:c r="B970" s="7" t="str">
        <x:v>CAL-00964</x:v>
      </x:c>
      <x:c r="C970" s="7" t="str">
        <x:v>CH-0482</x:v>
      </x:c>
      <x:c r="D970" s="7" t="str">
        <x:v>REA-O-B2</x:v>
      </x:c>
      <x:c r="E970" s="7" t="str">
        <x:v>OPERATIONAL</x:v>
      </x:c>
      <x:c r="F970" s="7" t="str">
        <x:v>PTC-B</x:v>
      </x:c>
      <x:c r="G970" s="7" t="str">
        <x:v>CF-09</x:v>
      </x:c>
      <x:c r="H970" s="7" t="str">
        <x:v>AFTER</x:v>
      </x:c>
      <x:c r="I970" s="7" t="str">
        <x:v>binary</x:v>
      </x:c>
      <x:c r="J970" s="7" t="n">
        <x:v>0</x:v>
      </x:c>
      <x:c r="K970" s="7" t="n">
        <x:v>1</x:v>
      </x:c>
      <x:c r="L970" s="7" t="n">
        <x:v>1</x:v>
      </x:c>
      <x:c r="M970" s="7" t="str"/>
      <x:c r="N970" s="7" t="str"/>
      <x:c r="O970" s="7" t="str"/>
      <x:c r="P970" s="7" t="str">
        <x:f>IF(O970="","OPEN",IF(OR(NOT(ISNUMBER(M970)),NOT(ISNUMBER(N970)),ABS(M970)&gt;L970,N970&gt;L970),"FAIL","PASS"))</x:f>
        <x:v>OPEN</x:v>
      </x:c>
    </x:row>
    <x:row r="971">
      <x:c r="B971" s="7" t="str">
        <x:v>CAL-00965</x:v>
      </x:c>
      <x:c r="C971" s="7" t="str">
        <x:v>CH-0483</x:v>
      </x:c>
      <x:c r="D971" s="7" t="str">
        <x:v>REA-O-B2</x:v>
      </x:c>
      <x:c r="E971" s="7" t="str">
        <x:v>OPERATIONAL</x:v>
      </x:c>
      <x:c r="F971" s="7" t="str">
        <x:v>PTC-B</x:v>
      </x:c>
      <x:c r="G971" s="7" t="str">
        <x:v>CF-09</x:v>
      </x:c>
      <x:c r="H971" s="7" t="str">
        <x:v>BEFORE</x:v>
      </x:c>
      <x:c r="I971" s="7" t="str">
        <x:v>binary</x:v>
      </x:c>
      <x:c r="J971" s="7" t="n">
        <x:v>0</x:v>
      </x:c>
      <x:c r="K971" s="7" t="n">
        <x:v>1</x:v>
      </x:c>
      <x:c r="L971" s="7" t="n">
        <x:v>1</x:v>
      </x:c>
      <x:c r="M971" s="7" t="str"/>
      <x:c r="N971" s="7" t="str"/>
      <x:c r="O971" s="7" t="str"/>
      <x:c r="P971" s="7" t="str">
        <x:f>IF(O971="","OPEN",IF(OR(NOT(ISNUMBER(M971)),NOT(ISNUMBER(N971)),ABS(M971)&gt;L971,N971&gt;L971),"FAIL","PASS"))</x:f>
        <x:v>OPEN</x:v>
      </x:c>
    </x:row>
    <x:row r="972">
      <x:c r="B972" s="7" t="str">
        <x:v>CAL-00966</x:v>
      </x:c>
      <x:c r="C972" s="7" t="str">
        <x:v>CH-0483</x:v>
      </x:c>
      <x:c r="D972" s="7" t="str">
        <x:v>REA-O-B2</x:v>
      </x:c>
      <x:c r="E972" s="7" t="str">
        <x:v>OPERATIONAL</x:v>
      </x:c>
      <x:c r="F972" s="7" t="str">
        <x:v>PTC-B</x:v>
      </x:c>
      <x:c r="G972" s="7" t="str">
        <x:v>CF-09</x:v>
      </x:c>
      <x:c r="H972" s="7" t="str">
        <x:v>AFTER</x:v>
      </x:c>
      <x:c r="I972" s="7" t="str">
        <x:v>binary</x:v>
      </x:c>
      <x:c r="J972" s="7" t="n">
        <x:v>0</x:v>
      </x:c>
      <x:c r="K972" s="7" t="n">
        <x:v>1</x:v>
      </x:c>
      <x:c r="L972" s="7" t="n">
        <x:v>1</x:v>
      </x:c>
      <x:c r="M972" s="7" t="str"/>
      <x:c r="N972" s="7" t="str"/>
      <x:c r="O972" s="7" t="str"/>
      <x:c r="P972" s="7" t="str">
        <x:f>IF(O972="","OPEN",IF(OR(NOT(ISNUMBER(M972)),NOT(ISNUMBER(N972)),ABS(M972)&gt;L972,N972&gt;L972),"FAIL","PASS"))</x:f>
        <x:v>OPEN</x:v>
      </x:c>
    </x:row>
    <x:row r="973">
      <x:c r="B973" s="7" t="str">
        <x:v>CAL-00967</x:v>
      </x:c>
      <x:c r="C973" s="7" t="str">
        <x:v>CH-0484</x:v>
      </x:c>
      <x:c r="D973" s="7" t="str">
        <x:v>REA-O-B2</x:v>
      </x:c>
      <x:c r="E973" s="7" t="str">
        <x:v>OPERATIONAL</x:v>
      </x:c>
      <x:c r="F973" s="7" t="str">
        <x:v>PTC-B</x:v>
      </x:c>
      <x:c r="G973" s="7" t="str">
        <x:v>CF-09</x:v>
      </x:c>
      <x:c r="H973" s="7" t="str">
        <x:v>BEFORE</x:v>
      </x:c>
      <x:c r="I973" s="7" t="str">
        <x:v>binary</x:v>
      </x:c>
      <x:c r="J973" s="7" t="n">
        <x:v>0</x:v>
      </x:c>
      <x:c r="K973" s="7" t="n">
        <x:v>1</x:v>
      </x:c>
      <x:c r="L973" s="7" t="n">
        <x:v>1</x:v>
      </x:c>
      <x:c r="M973" s="7" t="str"/>
      <x:c r="N973" s="7" t="str"/>
      <x:c r="O973" s="7" t="str"/>
      <x:c r="P973" s="7" t="str">
        <x:f>IF(O973="","OPEN",IF(OR(NOT(ISNUMBER(M973)),NOT(ISNUMBER(N973)),ABS(M973)&gt;L973,N973&gt;L973),"FAIL","PASS"))</x:f>
        <x:v>OPEN</x:v>
      </x:c>
    </x:row>
    <x:row r="974">
      <x:c r="B974" s="7" t="str">
        <x:v>CAL-00968</x:v>
      </x:c>
      <x:c r="C974" s="7" t="str">
        <x:v>CH-0484</x:v>
      </x:c>
      <x:c r="D974" s="7" t="str">
        <x:v>REA-O-B2</x:v>
      </x:c>
      <x:c r="E974" s="7" t="str">
        <x:v>OPERATIONAL</x:v>
      </x:c>
      <x:c r="F974" s="7" t="str">
        <x:v>PTC-B</x:v>
      </x:c>
      <x:c r="G974" s="7" t="str">
        <x:v>CF-09</x:v>
      </x:c>
      <x:c r="H974" s="7" t="str">
        <x:v>AFTER</x:v>
      </x:c>
      <x:c r="I974" s="7" t="str">
        <x:v>binary</x:v>
      </x:c>
      <x:c r="J974" s="7" t="n">
        <x:v>0</x:v>
      </x:c>
      <x:c r="K974" s="7" t="n">
        <x:v>1</x:v>
      </x:c>
      <x:c r="L974" s="7" t="n">
        <x:v>1</x:v>
      </x:c>
      <x:c r="M974" s="7" t="str"/>
      <x:c r="N974" s="7" t="str"/>
      <x:c r="O974" s="7" t="str"/>
      <x:c r="P974" s="7" t="str">
        <x:f>IF(O974="","OPEN",IF(OR(NOT(ISNUMBER(M974)),NOT(ISNUMBER(N974)),ABS(M974)&gt;L974,N974&gt;L974),"FAIL","PASS"))</x:f>
        <x:v>OPEN</x:v>
      </x:c>
    </x:row>
    <x:row r="975">
      <x:c r="B975" s="7" t="str">
        <x:v>CAL-00969</x:v>
      </x:c>
      <x:c r="C975" s="7" t="str">
        <x:v>CH-0485</x:v>
      </x:c>
      <x:c r="D975" s="7" t="str">
        <x:v>REA-O-B2</x:v>
      </x:c>
      <x:c r="E975" s="7" t="str">
        <x:v>OPERATIONAL</x:v>
      </x:c>
      <x:c r="F975" s="7" t="str">
        <x:v>PTC-B</x:v>
      </x:c>
      <x:c r="G975" s="7" t="str">
        <x:v>CF-09</x:v>
      </x:c>
      <x:c r="H975" s="7" t="str">
        <x:v>BEFORE</x:v>
      </x:c>
      <x:c r="I975" s="7" t="str">
        <x:v>binary</x:v>
      </x:c>
      <x:c r="J975" s="7" t="n">
        <x:v>0</x:v>
      </x:c>
      <x:c r="K975" s="7" t="n">
        <x:v>1</x:v>
      </x:c>
      <x:c r="L975" s="7" t="n">
        <x:v>1</x:v>
      </x:c>
      <x:c r="M975" s="7" t="str"/>
      <x:c r="N975" s="7" t="str"/>
      <x:c r="O975" s="7" t="str"/>
      <x:c r="P975" s="7" t="str">
        <x:f>IF(O975="","OPEN",IF(OR(NOT(ISNUMBER(M975)),NOT(ISNUMBER(N975)),ABS(M975)&gt;L975,N975&gt;L975),"FAIL","PASS"))</x:f>
        <x:v>OPEN</x:v>
      </x:c>
    </x:row>
    <x:row r="976">
      <x:c r="B976" s="7" t="str">
        <x:v>CAL-00970</x:v>
      </x:c>
      <x:c r="C976" s="7" t="str">
        <x:v>CH-0485</x:v>
      </x:c>
      <x:c r="D976" s="7" t="str">
        <x:v>REA-O-B2</x:v>
      </x:c>
      <x:c r="E976" s="7" t="str">
        <x:v>OPERATIONAL</x:v>
      </x:c>
      <x:c r="F976" s="7" t="str">
        <x:v>PTC-B</x:v>
      </x:c>
      <x:c r="G976" s="7" t="str">
        <x:v>CF-09</x:v>
      </x:c>
      <x:c r="H976" s="7" t="str">
        <x:v>AFTER</x:v>
      </x:c>
      <x:c r="I976" s="7" t="str">
        <x:v>binary</x:v>
      </x:c>
      <x:c r="J976" s="7" t="n">
        <x:v>0</x:v>
      </x:c>
      <x:c r="K976" s="7" t="n">
        <x:v>1</x:v>
      </x:c>
      <x:c r="L976" s="7" t="n">
        <x:v>1</x:v>
      </x:c>
      <x:c r="M976" s="7" t="str"/>
      <x:c r="N976" s="7" t="str"/>
      <x:c r="O976" s="7" t="str"/>
      <x:c r="P976" s="7" t="str">
        <x:f>IF(O976="","OPEN",IF(OR(NOT(ISNUMBER(M976)),NOT(ISNUMBER(N976)),ABS(M976)&gt;L976,N976&gt;L976),"FAIL","PASS"))</x:f>
        <x:v>OPEN</x:v>
      </x:c>
    </x:row>
    <x:row r="977">
      <x:c r="B977" s="7" t="str">
        <x:v>CAL-00971</x:v>
      </x:c>
      <x:c r="C977" s="7" t="str">
        <x:v>CH-0486</x:v>
      </x:c>
      <x:c r="D977" s="7" t="str">
        <x:v>REA-O-B2</x:v>
      </x:c>
      <x:c r="E977" s="7" t="str">
        <x:v>OPERATIONAL</x:v>
      </x:c>
      <x:c r="F977" s="7" t="str">
        <x:v>PTC-B</x:v>
      </x:c>
      <x:c r="G977" s="7" t="str">
        <x:v>CF-09</x:v>
      </x:c>
      <x:c r="H977" s="7" t="str">
        <x:v>BEFORE</x:v>
      </x:c>
      <x:c r="I977" s="7" t="str">
        <x:v>binary</x:v>
      </x:c>
      <x:c r="J977" s="7" t="n">
        <x:v>0</x:v>
      </x:c>
      <x:c r="K977" s="7" t="n">
        <x:v>1</x:v>
      </x:c>
      <x:c r="L977" s="7" t="n">
        <x:v>1</x:v>
      </x:c>
      <x:c r="M977" s="7" t="str"/>
      <x:c r="N977" s="7" t="str"/>
      <x:c r="O977" s="7" t="str"/>
      <x:c r="P977" s="7" t="str">
        <x:f>IF(O977="","OPEN",IF(OR(NOT(ISNUMBER(M977)),NOT(ISNUMBER(N977)),ABS(M977)&gt;L977,N977&gt;L977),"FAIL","PASS"))</x:f>
        <x:v>OPEN</x:v>
      </x:c>
    </x:row>
    <x:row r="978">
      <x:c r="B978" s="7" t="str">
        <x:v>CAL-00972</x:v>
      </x:c>
      <x:c r="C978" s="7" t="str">
        <x:v>CH-0486</x:v>
      </x:c>
      <x:c r="D978" s="7" t="str">
        <x:v>REA-O-B2</x:v>
      </x:c>
      <x:c r="E978" s="7" t="str">
        <x:v>OPERATIONAL</x:v>
      </x:c>
      <x:c r="F978" s="7" t="str">
        <x:v>PTC-B</x:v>
      </x:c>
      <x:c r="G978" s="7" t="str">
        <x:v>CF-09</x:v>
      </x:c>
      <x:c r="H978" s="7" t="str">
        <x:v>AFTER</x:v>
      </x:c>
      <x:c r="I978" s="7" t="str">
        <x:v>binary</x:v>
      </x:c>
      <x:c r="J978" s="7" t="n">
        <x:v>0</x:v>
      </x:c>
      <x:c r="K978" s="7" t="n">
        <x:v>1</x:v>
      </x:c>
      <x:c r="L978" s="7" t="n">
        <x:v>1</x:v>
      </x:c>
      <x:c r="M978" s="7" t="str"/>
      <x:c r="N978" s="7" t="str"/>
      <x:c r="O978" s="7" t="str"/>
      <x:c r="P978" s="7" t="str">
        <x:f>IF(O978="","OPEN",IF(OR(NOT(ISNUMBER(M978)),NOT(ISNUMBER(N978)),ABS(M978)&gt;L978,N978&gt;L978),"FAIL","PASS"))</x:f>
        <x:v>OPEN</x:v>
      </x:c>
    </x:row>
    <x:row r="979">
      <x:c r="B979" s="7" t="str">
        <x:v>CAL-00973</x:v>
      </x:c>
      <x:c r="C979" s="7" t="str">
        <x:v>CH-0487</x:v>
      </x:c>
      <x:c r="D979" s="7" t="str">
        <x:v>REA-O-B2</x:v>
      </x:c>
      <x:c r="E979" s="7" t="str">
        <x:v>OPERATIONAL</x:v>
      </x:c>
      <x:c r="F979" s="7" t="str">
        <x:v>PTC-B</x:v>
      </x:c>
      <x:c r="G979" s="7" t="str">
        <x:v>CF-10</x:v>
      </x:c>
      <x:c r="H979" s="7" t="str">
        <x:v>BEFORE</x:v>
      </x:c>
      <x:c r="I979" s="7" t="str">
        <x:v>binary</x:v>
      </x:c>
      <x:c r="J979" s="7" t="n">
        <x:v>0</x:v>
      </x:c>
      <x:c r="K979" s="7" t="n">
        <x:v>1</x:v>
      </x:c>
      <x:c r="L979" s="7" t="n">
        <x:v>2</x:v>
      </x:c>
      <x:c r="M979" s="7" t="str"/>
      <x:c r="N979" s="7" t="str"/>
      <x:c r="O979" s="7" t="str"/>
      <x:c r="P979" s="7" t="str">
        <x:f>IF(O979="","OPEN",IF(OR(NOT(ISNUMBER(M979)),NOT(ISNUMBER(N979)),ABS(M979)&gt;L979,N979&gt;L979),"FAIL","PASS"))</x:f>
        <x:v>OPEN</x:v>
      </x:c>
    </x:row>
    <x:row r="980">
      <x:c r="B980" s="7" t="str">
        <x:v>CAL-00974</x:v>
      </x:c>
      <x:c r="C980" s="7" t="str">
        <x:v>CH-0487</x:v>
      </x:c>
      <x:c r="D980" s="7" t="str">
        <x:v>REA-O-B2</x:v>
      </x:c>
      <x:c r="E980" s="7" t="str">
        <x:v>OPERATIONAL</x:v>
      </x:c>
      <x:c r="F980" s="7" t="str">
        <x:v>PTC-B</x:v>
      </x:c>
      <x:c r="G980" s="7" t="str">
        <x:v>CF-10</x:v>
      </x:c>
      <x:c r="H980" s="7" t="str">
        <x:v>AFTER</x:v>
      </x:c>
      <x:c r="I980" s="7" t="str">
        <x:v>binary</x:v>
      </x:c>
      <x:c r="J980" s="7" t="n">
        <x:v>0</x:v>
      </x:c>
      <x:c r="K980" s="7" t="n">
        <x:v>1</x:v>
      </x:c>
      <x:c r="L980" s="7" t="n">
        <x:v>2</x:v>
      </x:c>
      <x:c r="M980" s="7" t="str"/>
      <x:c r="N980" s="7" t="str"/>
      <x:c r="O980" s="7" t="str"/>
      <x:c r="P980" s="7" t="str">
        <x:f>IF(O980="","OPEN",IF(OR(NOT(ISNUMBER(M980)),NOT(ISNUMBER(N980)),ABS(M980)&gt;L980,N980&gt;L980),"FAIL","PASS"))</x:f>
        <x:v>OPEN</x:v>
      </x:c>
    </x:row>
    <x:row r="981">
      <x:c r="B981" s="7" t="str">
        <x:v>CAL-00975</x:v>
      </x:c>
      <x:c r="C981" s="7" t="str">
        <x:v>CH-0488</x:v>
      </x:c>
      <x:c r="D981" s="7" t="str">
        <x:v>REA-O-B2</x:v>
      </x:c>
      <x:c r="E981" s="7" t="str">
        <x:v>OPERATIONAL</x:v>
      </x:c>
      <x:c r="F981" s="7" t="str">
        <x:v>PTC-B</x:v>
      </x:c>
      <x:c r="G981" s="7" t="str">
        <x:v>CF-10</x:v>
      </x:c>
      <x:c r="H981" s="7" t="str">
        <x:v>BEFORE</x:v>
      </x:c>
      <x:c r="I981" s="7" t="str">
        <x:v>binary</x:v>
      </x:c>
      <x:c r="J981" s="7" t="n">
        <x:v>0</x:v>
      </x:c>
      <x:c r="K981" s="7" t="n">
        <x:v>1</x:v>
      </x:c>
      <x:c r="L981" s="7" t="n">
        <x:v>2</x:v>
      </x:c>
      <x:c r="M981" s="7" t="str"/>
      <x:c r="N981" s="7" t="str"/>
      <x:c r="O981" s="7" t="str"/>
      <x:c r="P981" s="7" t="str">
        <x:f>IF(O981="","OPEN",IF(OR(NOT(ISNUMBER(M981)),NOT(ISNUMBER(N981)),ABS(M981)&gt;L981,N981&gt;L981),"FAIL","PASS"))</x:f>
        <x:v>OPEN</x:v>
      </x:c>
    </x:row>
    <x:row r="982">
      <x:c r="B982" s="7" t="str">
        <x:v>CAL-00976</x:v>
      </x:c>
      <x:c r="C982" s="7" t="str">
        <x:v>CH-0488</x:v>
      </x:c>
      <x:c r="D982" s="7" t="str">
        <x:v>REA-O-B2</x:v>
      </x:c>
      <x:c r="E982" s="7" t="str">
        <x:v>OPERATIONAL</x:v>
      </x:c>
      <x:c r="F982" s="7" t="str">
        <x:v>PTC-B</x:v>
      </x:c>
      <x:c r="G982" s="7" t="str">
        <x:v>CF-10</x:v>
      </x:c>
      <x:c r="H982" s="7" t="str">
        <x:v>AFTER</x:v>
      </x:c>
      <x:c r="I982" s="7" t="str">
        <x:v>binary</x:v>
      </x:c>
      <x:c r="J982" s="7" t="n">
        <x:v>0</x:v>
      </x:c>
      <x:c r="K982" s="7" t="n">
        <x:v>1</x:v>
      </x:c>
      <x:c r="L982" s="7" t="n">
        <x:v>2</x:v>
      </x:c>
      <x:c r="M982" s="7" t="str"/>
      <x:c r="N982" s="7" t="str"/>
      <x:c r="O982" s="7" t="str"/>
      <x:c r="P982" s="7" t="str">
        <x:f>IF(O982="","OPEN",IF(OR(NOT(ISNUMBER(M982)),NOT(ISNUMBER(N982)),ABS(M982)&gt;L982,N982&gt;L982),"FAIL","PASS"))</x:f>
        <x:v>OPEN</x:v>
      </x:c>
    </x:row>
    <x:row r="983">
      <x:c r="B983" s="7" t="str">
        <x:v>CAL-00977</x:v>
      </x:c>
      <x:c r="C983" s="7" t="str">
        <x:v>CH-0489</x:v>
      </x:c>
      <x:c r="D983" s="7" t="str">
        <x:v>REA-O-B2</x:v>
      </x:c>
      <x:c r="E983" s="7" t="str">
        <x:v>OPERATIONAL</x:v>
      </x:c>
      <x:c r="F983" s="7" t="str">
        <x:v>PTC-B</x:v>
      </x:c>
      <x:c r="G983" s="7" t="str">
        <x:v>CF-10</x:v>
      </x:c>
      <x:c r="H983" s="7" t="str">
        <x:v>BEFORE</x:v>
      </x:c>
      <x:c r="I983" s="7" t="str">
        <x:v>binary</x:v>
      </x:c>
      <x:c r="J983" s="7" t="n">
        <x:v>0</x:v>
      </x:c>
      <x:c r="K983" s="7" t="n">
        <x:v>1</x:v>
      </x:c>
      <x:c r="L983" s="7" t="n">
        <x:v>2</x:v>
      </x:c>
      <x:c r="M983" s="7" t="str"/>
      <x:c r="N983" s="7" t="str"/>
      <x:c r="O983" s="7" t="str"/>
      <x:c r="P983" s="7" t="str">
        <x:f>IF(O983="","OPEN",IF(OR(NOT(ISNUMBER(M983)),NOT(ISNUMBER(N983)),ABS(M983)&gt;L983,N983&gt;L983),"FAIL","PASS"))</x:f>
        <x:v>OPEN</x:v>
      </x:c>
    </x:row>
    <x:row r="984">
      <x:c r="B984" s="7" t="str">
        <x:v>CAL-00978</x:v>
      </x:c>
      <x:c r="C984" s="7" t="str">
        <x:v>CH-0489</x:v>
      </x:c>
      <x:c r="D984" s="7" t="str">
        <x:v>REA-O-B2</x:v>
      </x:c>
      <x:c r="E984" s="7" t="str">
        <x:v>OPERATIONAL</x:v>
      </x:c>
      <x:c r="F984" s="7" t="str">
        <x:v>PTC-B</x:v>
      </x:c>
      <x:c r="G984" s="7" t="str">
        <x:v>CF-10</x:v>
      </x:c>
      <x:c r="H984" s="7" t="str">
        <x:v>AFTER</x:v>
      </x:c>
      <x:c r="I984" s="7" t="str">
        <x:v>binary</x:v>
      </x:c>
      <x:c r="J984" s="7" t="n">
        <x:v>0</x:v>
      </x:c>
      <x:c r="K984" s="7" t="n">
        <x:v>1</x:v>
      </x:c>
      <x:c r="L984" s="7" t="n">
        <x:v>2</x:v>
      </x:c>
      <x:c r="M984" s="7" t="str"/>
      <x:c r="N984" s="7" t="str"/>
      <x:c r="O984" s="7" t="str"/>
      <x:c r="P984" s="7" t="str">
        <x:f>IF(O984="","OPEN",IF(OR(NOT(ISNUMBER(M984)),NOT(ISNUMBER(N984)),ABS(M984)&gt;L984,N984&gt;L984),"FAIL","PASS"))</x:f>
        <x:v>OPEN</x:v>
      </x:c>
    </x:row>
    <x:row r="985">
      <x:c r="B985" s="7" t="str">
        <x:v>CAL-00979</x:v>
      </x:c>
      <x:c r="C985" s="7" t="str">
        <x:v>CH-0490</x:v>
      </x:c>
      <x:c r="D985" s="7" t="str">
        <x:v>REA-O-B2</x:v>
      </x:c>
      <x:c r="E985" s="7" t="str">
        <x:v>OPERATIONAL</x:v>
      </x:c>
      <x:c r="F985" s="7" t="str">
        <x:v>PTC-B</x:v>
      </x:c>
      <x:c r="G985" s="7" t="str">
        <x:v>CF-10</x:v>
      </x:c>
      <x:c r="H985" s="7" t="str">
        <x:v>BEFORE</x:v>
      </x:c>
      <x:c r="I985" s="7" t="str">
        <x:v>binary</x:v>
      </x:c>
      <x:c r="J985" s="7" t="n">
        <x:v>0</x:v>
      </x:c>
      <x:c r="K985" s="7" t="n">
        <x:v>1</x:v>
      </x:c>
      <x:c r="L985" s="7" t="n">
        <x:v>2</x:v>
      </x:c>
      <x:c r="M985" s="7" t="str"/>
      <x:c r="N985" s="7" t="str"/>
      <x:c r="O985" s="7" t="str"/>
      <x:c r="P985" s="7" t="str">
        <x:f>IF(O985="","OPEN",IF(OR(NOT(ISNUMBER(M985)),NOT(ISNUMBER(N985)),ABS(M985)&gt;L985,N985&gt;L985),"FAIL","PASS"))</x:f>
        <x:v>OPEN</x:v>
      </x:c>
    </x:row>
    <x:row r="986">
      <x:c r="B986" s="7" t="str">
        <x:v>CAL-00980</x:v>
      </x:c>
      <x:c r="C986" s="7" t="str">
        <x:v>CH-0490</x:v>
      </x:c>
      <x:c r="D986" s="7" t="str">
        <x:v>REA-O-B2</x:v>
      </x:c>
      <x:c r="E986" s="7" t="str">
        <x:v>OPERATIONAL</x:v>
      </x:c>
      <x:c r="F986" s="7" t="str">
        <x:v>PTC-B</x:v>
      </x:c>
      <x:c r="G986" s="7" t="str">
        <x:v>CF-10</x:v>
      </x:c>
      <x:c r="H986" s="7" t="str">
        <x:v>AFTER</x:v>
      </x:c>
      <x:c r="I986" s="7" t="str">
        <x:v>binary</x:v>
      </x:c>
      <x:c r="J986" s="7" t="n">
        <x:v>0</x:v>
      </x:c>
      <x:c r="K986" s="7" t="n">
        <x:v>1</x:v>
      </x:c>
      <x:c r="L986" s="7" t="n">
        <x:v>2</x:v>
      </x:c>
      <x:c r="M986" s="7" t="str"/>
      <x:c r="N986" s="7" t="str"/>
      <x:c r="O986" s="7" t="str"/>
      <x:c r="P986" s="7" t="str">
        <x:f>IF(O986="","OPEN",IF(OR(NOT(ISNUMBER(M986)),NOT(ISNUMBER(N986)),ABS(M986)&gt;L986,N986&gt;L986),"FAIL","PASS"))</x:f>
        <x:v>OPEN</x:v>
      </x:c>
    </x:row>
    <x:row r="987">
      <x:c r="B987" s="7" t="str">
        <x:v>CAL-00981</x:v>
      </x:c>
      <x:c r="C987" s="7" t="str">
        <x:v>CH-0491</x:v>
      </x:c>
      <x:c r="D987" s="7" t="str">
        <x:v>REA-O-B2</x:v>
      </x:c>
      <x:c r="E987" s="7" t="str">
        <x:v>OPERATIONAL</x:v>
      </x:c>
      <x:c r="F987" s="7" t="str">
        <x:v>PTC-B</x:v>
      </x:c>
      <x:c r="G987" s="7" t="str">
        <x:v>CF-10</x:v>
      </x:c>
      <x:c r="H987" s="7" t="str">
        <x:v>BEFORE</x:v>
      </x:c>
      <x:c r="I987" s="7" t="str">
        <x:v>binary</x:v>
      </x:c>
      <x:c r="J987" s="7" t="n">
        <x:v>0</x:v>
      </x:c>
      <x:c r="K987" s="7" t="n">
        <x:v>1</x:v>
      </x:c>
      <x:c r="L987" s="7" t="n">
        <x:v>2</x:v>
      </x:c>
      <x:c r="M987" s="7" t="str"/>
      <x:c r="N987" s="7" t="str"/>
      <x:c r="O987" s="7" t="str"/>
      <x:c r="P987" s="7" t="str">
        <x:f>IF(O987="","OPEN",IF(OR(NOT(ISNUMBER(M987)),NOT(ISNUMBER(N987)),ABS(M987)&gt;L987,N987&gt;L987),"FAIL","PASS"))</x:f>
        <x:v>OPEN</x:v>
      </x:c>
    </x:row>
    <x:row r="988">
      <x:c r="B988" s="7" t="str">
        <x:v>CAL-00982</x:v>
      </x:c>
      <x:c r="C988" s="7" t="str">
        <x:v>CH-0491</x:v>
      </x:c>
      <x:c r="D988" s="7" t="str">
        <x:v>REA-O-B2</x:v>
      </x:c>
      <x:c r="E988" s="7" t="str">
        <x:v>OPERATIONAL</x:v>
      </x:c>
      <x:c r="F988" s="7" t="str">
        <x:v>PTC-B</x:v>
      </x:c>
      <x:c r="G988" s="7" t="str">
        <x:v>CF-10</x:v>
      </x:c>
      <x:c r="H988" s="7" t="str">
        <x:v>AFTER</x:v>
      </x:c>
      <x:c r="I988" s="7" t="str">
        <x:v>binary</x:v>
      </x:c>
      <x:c r="J988" s="7" t="n">
        <x:v>0</x:v>
      </x:c>
      <x:c r="K988" s="7" t="n">
        <x:v>1</x:v>
      </x:c>
      <x:c r="L988" s="7" t="n">
        <x:v>2</x:v>
      </x:c>
      <x:c r="M988" s="7" t="str"/>
      <x:c r="N988" s="7" t="str"/>
      <x:c r="O988" s="7" t="str"/>
      <x:c r="P988" s="7" t="str">
        <x:f>IF(O988="","OPEN",IF(OR(NOT(ISNUMBER(M988)),NOT(ISNUMBER(N988)),ABS(M988)&gt;L988,N988&gt;L988),"FAIL","PASS"))</x:f>
        <x:v>OPEN</x:v>
      </x:c>
    </x:row>
    <x:row r="989">
      <x:c r="B989" s="7" t="str">
        <x:v>CAL-00983</x:v>
      </x:c>
      <x:c r="C989" s="7" t="str">
        <x:v>CH-0492</x:v>
      </x:c>
      <x:c r="D989" s="7" t="str">
        <x:v>REA-O-B2</x:v>
      </x:c>
      <x:c r="E989" s="7" t="str">
        <x:v>OPERATIONAL</x:v>
      </x:c>
      <x:c r="F989" s="7" t="str">
        <x:v>PTC-B</x:v>
      </x:c>
      <x:c r="G989" s="7" t="str">
        <x:v>CF-10</x:v>
      </x:c>
      <x:c r="H989" s="7" t="str">
        <x:v>BEFORE</x:v>
      </x:c>
      <x:c r="I989" s="7" t="str">
        <x:v>binary</x:v>
      </x:c>
      <x:c r="J989" s="7" t="n">
        <x:v>0</x:v>
      </x:c>
      <x:c r="K989" s="7" t="n">
        <x:v>1</x:v>
      </x:c>
      <x:c r="L989" s="7" t="n">
        <x:v>2</x:v>
      </x:c>
      <x:c r="M989" s="7" t="str"/>
      <x:c r="N989" s="7" t="str"/>
      <x:c r="O989" s="7" t="str"/>
      <x:c r="P989" s="7" t="str">
        <x:f>IF(O989="","OPEN",IF(OR(NOT(ISNUMBER(M989)),NOT(ISNUMBER(N989)),ABS(M989)&gt;L989,N989&gt;L989),"FAIL","PASS"))</x:f>
        <x:v>OPEN</x:v>
      </x:c>
    </x:row>
    <x:row r="990">
      <x:c r="B990" s="7" t="str">
        <x:v>CAL-00984</x:v>
      </x:c>
      <x:c r="C990" s="7" t="str">
        <x:v>CH-0492</x:v>
      </x:c>
      <x:c r="D990" s="7" t="str">
        <x:v>REA-O-B2</x:v>
      </x:c>
      <x:c r="E990" s="7" t="str">
        <x:v>OPERATIONAL</x:v>
      </x:c>
      <x:c r="F990" s="7" t="str">
        <x:v>PTC-B</x:v>
      </x:c>
      <x:c r="G990" s="7" t="str">
        <x:v>CF-10</x:v>
      </x:c>
      <x:c r="H990" s="7" t="str">
        <x:v>AFTER</x:v>
      </x:c>
      <x:c r="I990" s="7" t="str">
        <x:v>binary</x:v>
      </x:c>
      <x:c r="J990" s="7" t="n">
        <x:v>0</x:v>
      </x:c>
      <x:c r="K990" s="7" t="n">
        <x:v>1</x:v>
      </x:c>
      <x:c r="L990" s="7" t="n">
        <x:v>2</x:v>
      </x:c>
      <x:c r="M990" s="7" t="str"/>
      <x:c r="N990" s="7" t="str"/>
      <x:c r="O990" s="7" t="str"/>
      <x:c r="P990" s="7" t="str">
        <x:f>IF(O990="","OPEN",IF(OR(NOT(ISNUMBER(M990)),NOT(ISNUMBER(N990)),ABS(M990)&gt;L990,N990&gt;L990),"FAIL","PASS"))</x:f>
        <x:v>OPEN</x:v>
      </x:c>
    </x:row>
    <x:row r="991">
      <x:c r="B991" s="7" t="str">
        <x:v>CAL-00985</x:v>
      </x:c>
      <x:c r="C991" s="7" t="str">
        <x:v>CH-0493</x:v>
      </x:c>
      <x:c r="D991" s="7" t="str">
        <x:v>REA-O-B2</x:v>
      </x:c>
      <x:c r="E991" s="7" t="str">
        <x:v>OPERATIONAL</x:v>
      </x:c>
      <x:c r="F991" s="7" t="str">
        <x:v>PTC-B</x:v>
      </x:c>
      <x:c r="G991" s="7" t="str">
        <x:v>CF-11</x:v>
      </x:c>
      <x:c r="H991" s="7" t="str">
        <x:v>BEFORE</x:v>
      </x:c>
      <x:c r="I991" s="7" t="str">
        <x:v>binary</x:v>
      </x:c>
      <x:c r="J991" s="7" t="n">
        <x:v>0</x:v>
      </x:c>
      <x:c r="K991" s="7" t="n">
        <x:v>1</x:v>
      </x:c>
      <x:c r="L991" s="7" t="n">
        <x:v>10</x:v>
      </x:c>
      <x:c r="M991" s="7" t="str"/>
      <x:c r="N991" s="7" t="str"/>
      <x:c r="O991" s="7" t="str"/>
      <x:c r="P991" s="7" t="str">
        <x:f>IF(O991="","OPEN",IF(OR(NOT(ISNUMBER(M991)),NOT(ISNUMBER(N991)),ABS(M991)&gt;L991,N991&gt;L991),"FAIL","PASS"))</x:f>
        <x:v>OPEN</x:v>
      </x:c>
    </x:row>
    <x:row r="992">
      <x:c r="B992" s="7" t="str">
        <x:v>CAL-00986</x:v>
      </x:c>
      <x:c r="C992" s="7" t="str">
        <x:v>CH-0493</x:v>
      </x:c>
      <x:c r="D992" s="7" t="str">
        <x:v>REA-O-B2</x:v>
      </x:c>
      <x:c r="E992" s="7" t="str">
        <x:v>OPERATIONAL</x:v>
      </x:c>
      <x:c r="F992" s="7" t="str">
        <x:v>PTC-B</x:v>
      </x:c>
      <x:c r="G992" s="7" t="str">
        <x:v>CF-11</x:v>
      </x:c>
      <x:c r="H992" s="7" t="str">
        <x:v>AFTER</x:v>
      </x:c>
      <x:c r="I992" s="7" t="str">
        <x:v>binary</x:v>
      </x:c>
      <x:c r="J992" s="7" t="n">
        <x:v>0</x:v>
      </x:c>
      <x:c r="K992" s="7" t="n">
        <x:v>1</x:v>
      </x:c>
      <x:c r="L992" s="7" t="n">
        <x:v>10</x:v>
      </x:c>
      <x:c r="M992" s="7" t="str"/>
      <x:c r="N992" s="7" t="str"/>
      <x:c r="O992" s="7" t="str"/>
      <x:c r="P992" s="7" t="str">
        <x:f>IF(O992="","OPEN",IF(OR(NOT(ISNUMBER(M992)),NOT(ISNUMBER(N992)),ABS(M992)&gt;L992,N992&gt;L992),"FAIL","PASS"))</x:f>
        <x:v>OPEN</x:v>
      </x:c>
    </x:row>
    <x:row r="993">
      <x:c r="B993" s="7" t="str">
        <x:v>CAL-00987</x:v>
      </x:c>
      <x:c r="C993" s="7" t="str">
        <x:v>CH-0494</x:v>
      </x:c>
      <x:c r="D993" s="7" t="str">
        <x:v>REA-O-B2</x:v>
      </x:c>
      <x:c r="E993" s="7" t="str">
        <x:v>OPERATIONAL</x:v>
      </x:c>
      <x:c r="F993" s="7" t="str">
        <x:v>PTC-B</x:v>
      </x:c>
      <x:c r="G993" s="7" t="str">
        <x:v>CF-11</x:v>
      </x:c>
      <x:c r="H993" s="7" t="str">
        <x:v>BEFORE</x:v>
      </x:c>
      <x:c r="I993" s="7" t="str">
        <x:v>binary</x:v>
      </x:c>
      <x:c r="J993" s="7" t="n">
        <x:v>0</x:v>
      </x:c>
      <x:c r="K993" s="7" t="n">
        <x:v>1</x:v>
      </x:c>
      <x:c r="L993" s="7" t="n">
        <x:v>10</x:v>
      </x:c>
      <x:c r="M993" s="7" t="str"/>
      <x:c r="N993" s="7" t="str"/>
      <x:c r="O993" s="7" t="str"/>
      <x:c r="P993" s="7" t="str">
        <x:f>IF(O993="","OPEN",IF(OR(NOT(ISNUMBER(M993)),NOT(ISNUMBER(N993)),ABS(M993)&gt;L993,N993&gt;L993),"FAIL","PASS"))</x:f>
        <x:v>OPEN</x:v>
      </x:c>
    </x:row>
    <x:row r="994">
      <x:c r="B994" s="7" t="str">
        <x:v>CAL-00988</x:v>
      </x:c>
      <x:c r="C994" s="7" t="str">
        <x:v>CH-0494</x:v>
      </x:c>
      <x:c r="D994" s="7" t="str">
        <x:v>REA-O-B2</x:v>
      </x:c>
      <x:c r="E994" s="7" t="str">
        <x:v>OPERATIONAL</x:v>
      </x:c>
      <x:c r="F994" s="7" t="str">
        <x:v>PTC-B</x:v>
      </x:c>
      <x:c r="G994" s="7" t="str">
        <x:v>CF-11</x:v>
      </x:c>
      <x:c r="H994" s="7" t="str">
        <x:v>AFTER</x:v>
      </x:c>
      <x:c r="I994" s="7" t="str">
        <x:v>binary</x:v>
      </x:c>
      <x:c r="J994" s="7" t="n">
        <x:v>0</x:v>
      </x:c>
      <x:c r="K994" s="7" t="n">
        <x:v>1</x:v>
      </x:c>
      <x:c r="L994" s="7" t="n">
        <x:v>10</x:v>
      </x:c>
      <x:c r="M994" s="7" t="str"/>
      <x:c r="N994" s="7" t="str"/>
      <x:c r="O994" s="7" t="str"/>
      <x:c r="P994" s="7" t="str">
        <x:f>IF(O994="","OPEN",IF(OR(NOT(ISNUMBER(M994)),NOT(ISNUMBER(N994)),ABS(M994)&gt;L994,N994&gt;L994),"FAIL","PASS"))</x:f>
        <x:v>OPEN</x:v>
      </x:c>
    </x:row>
    <x:row r="995">
      <x:c r="B995" s="7" t="str">
        <x:v>CAL-00989</x:v>
      </x:c>
      <x:c r="C995" s="7" t="str">
        <x:v>CH-0495</x:v>
      </x:c>
      <x:c r="D995" s="7" t="str">
        <x:v>REA-O-B2</x:v>
      </x:c>
      <x:c r="E995" s="7" t="str">
        <x:v>OPERATIONAL</x:v>
      </x:c>
      <x:c r="F995" s="7" t="str">
        <x:v>PTC-B</x:v>
      </x:c>
      <x:c r="G995" s="7" t="str">
        <x:v>CF-11</x:v>
      </x:c>
      <x:c r="H995" s="7" t="str">
        <x:v>BEFORE</x:v>
      </x:c>
      <x:c r="I995" s="7" t="str">
        <x:v>binary</x:v>
      </x:c>
      <x:c r="J995" s="7" t="n">
        <x:v>0</x:v>
      </x:c>
      <x:c r="K995" s="7" t="n">
        <x:v>1</x:v>
      </x:c>
      <x:c r="L995" s="7" t="n">
        <x:v>10</x:v>
      </x:c>
      <x:c r="M995" s="7" t="str"/>
      <x:c r="N995" s="7" t="str"/>
      <x:c r="O995" s="7" t="str"/>
      <x:c r="P995" s="7" t="str">
        <x:f>IF(O995="","OPEN",IF(OR(NOT(ISNUMBER(M995)),NOT(ISNUMBER(N995)),ABS(M995)&gt;L995,N995&gt;L995),"FAIL","PASS"))</x:f>
        <x:v>OPEN</x:v>
      </x:c>
    </x:row>
    <x:row r="996">
      <x:c r="B996" s="7" t="str">
        <x:v>CAL-00990</x:v>
      </x:c>
      <x:c r="C996" s="7" t="str">
        <x:v>CH-0495</x:v>
      </x:c>
      <x:c r="D996" s="7" t="str">
        <x:v>REA-O-B2</x:v>
      </x:c>
      <x:c r="E996" s="7" t="str">
        <x:v>OPERATIONAL</x:v>
      </x:c>
      <x:c r="F996" s="7" t="str">
        <x:v>PTC-B</x:v>
      </x:c>
      <x:c r="G996" s="7" t="str">
        <x:v>CF-11</x:v>
      </x:c>
      <x:c r="H996" s="7" t="str">
        <x:v>AFTER</x:v>
      </x:c>
      <x:c r="I996" s="7" t="str">
        <x:v>binary</x:v>
      </x:c>
      <x:c r="J996" s="7" t="n">
        <x:v>0</x:v>
      </x:c>
      <x:c r="K996" s="7" t="n">
        <x:v>1</x:v>
      </x:c>
      <x:c r="L996" s="7" t="n">
        <x:v>10</x:v>
      </x:c>
      <x:c r="M996" s="7" t="str"/>
      <x:c r="N996" s="7" t="str"/>
      <x:c r="O996" s="7" t="str"/>
      <x:c r="P996" s="7" t="str">
        <x:f>IF(O996="","OPEN",IF(OR(NOT(ISNUMBER(M996)),NOT(ISNUMBER(N996)),ABS(M996)&gt;L996,N996&gt;L996),"FAIL","PASS"))</x:f>
        <x:v>OPEN</x:v>
      </x:c>
    </x:row>
    <x:row r="997">
      <x:c r="B997" s="7" t="str">
        <x:v>CAL-00991</x:v>
      </x:c>
      <x:c r="C997" s="7" t="str">
        <x:v>CH-0496</x:v>
      </x:c>
      <x:c r="D997" s="7" t="str">
        <x:v>REA-O-B2</x:v>
      </x:c>
      <x:c r="E997" s="7" t="str">
        <x:v>OPERATIONAL</x:v>
      </x:c>
      <x:c r="F997" s="7" t="str">
        <x:v>PTC-B</x:v>
      </x:c>
      <x:c r="G997" s="7" t="str">
        <x:v>CF-11</x:v>
      </x:c>
      <x:c r="H997" s="7" t="str">
        <x:v>BEFORE</x:v>
      </x:c>
      <x:c r="I997" s="7" t="str">
        <x:v>binary</x:v>
      </x:c>
      <x:c r="J997" s="7" t="n">
        <x:v>0</x:v>
      </x:c>
      <x:c r="K997" s="7" t="n">
        <x:v>1</x:v>
      </x:c>
      <x:c r="L997" s="7" t="n">
        <x:v>10</x:v>
      </x:c>
      <x:c r="M997" s="7" t="str"/>
      <x:c r="N997" s="7" t="str"/>
      <x:c r="O997" s="7" t="str"/>
      <x:c r="P997" s="7" t="str">
        <x:f>IF(O997="","OPEN",IF(OR(NOT(ISNUMBER(M997)),NOT(ISNUMBER(N997)),ABS(M997)&gt;L997,N997&gt;L997),"FAIL","PASS"))</x:f>
        <x:v>OPEN</x:v>
      </x:c>
    </x:row>
    <x:row r="998">
      <x:c r="B998" s="7" t="str">
        <x:v>CAL-00992</x:v>
      </x:c>
      <x:c r="C998" s="7" t="str">
        <x:v>CH-0496</x:v>
      </x:c>
      <x:c r="D998" s="7" t="str">
        <x:v>REA-O-B2</x:v>
      </x:c>
      <x:c r="E998" s="7" t="str">
        <x:v>OPERATIONAL</x:v>
      </x:c>
      <x:c r="F998" s="7" t="str">
        <x:v>PTC-B</x:v>
      </x:c>
      <x:c r="G998" s="7" t="str">
        <x:v>CF-11</x:v>
      </x:c>
      <x:c r="H998" s="7" t="str">
        <x:v>AFTER</x:v>
      </x:c>
      <x:c r="I998" s="7" t="str">
        <x:v>binary</x:v>
      </x:c>
      <x:c r="J998" s="7" t="n">
        <x:v>0</x:v>
      </x:c>
      <x:c r="K998" s="7" t="n">
        <x:v>1</x:v>
      </x:c>
      <x:c r="L998" s="7" t="n">
        <x:v>10</x:v>
      </x:c>
      <x:c r="M998" s="7" t="str"/>
      <x:c r="N998" s="7" t="str"/>
      <x:c r="O998" s="7" t="str"/>
      <x:c r="P998" s="7" t="str">
        <x:f>IF(O998="","OPEN",IF(OR(NOT(ISNUMBER(M998)),NOT(ISNUMBER(N998)),ABS(M998)&gt;L998,N998&gt;L998),"FAIL","PASS"))</x:f>
        <x:v>OPEN</x:v>
      </x:c>
    </x:row>
    <x:row r="999">
      <x:c r="B999" s="7" t="str">
        <x:v>CAL-00993</x:v>
      </x:c>
      <x:c r="C999" s="7" t="str">
        <x:v>CH-0497</x:v>
      </x:c>
      <x:c r="D999" s="7" t="str">
        <x:v>REA-O-B2</x:v>
      </x:c>
      <x:c r="E999" s="7" t="str">
        <x:v>OPERATIONAL</x:v>
      </x:c>
      <x:c r="F999" s="7" t="str">
        <x:v>PTC-B</x:v>
      </x:c>
      <x:c r="G999" s="7" t="str">
        <x:v>CF-11</x:v>
      </x:c>
      <x:c r="H999" s="7" t="str">
        <x:v>BEFORE</x:v>
      </x:c>
      <x:c r="I999" s="7" t="str">
        <x:v>binary</x:v>
      </x:c>
      <x:c r="J999" s="7" t="n">
        <x:v>0</x:v>
      </x:c>
      <x:c r="K999" s="7" t="n">
        <x:v>1</x:v>
      </x:c>
      <x:c r="L999" s="7" t="n">
        <x:v>10</x:v>
      </x:c>
      <x:c r="M999" s="7" t="str"/>
      <x:c r="N999" s="7" t="str"/>
      <x:c r="O999" s="7" t="str"/>
      <x:c r="P999" s="7" t="str">
        <x:f>IF(O999="","OPEN",IF(OR(NOT(ISNUMBER(M999)),NOT(ISNUMBER(N999)),ABS(M999)&gt;L999,N999&gt;L999),"FAIL","PASS"))</x:f>
        <x:v>OPEN</x:v>
      </x:c>
    </x:row>
    <x:row r="1000">
      <x:c r="B1000" s="7" t="str">
        <x:v>CAL-00994</x:v>
      </x:c>
      <x:c r="C1000" s="7" t="str">
        <x:v>CH-0497</x:v>
      </x:c>
      <x:c r="D1000" s="7" t="str">
        <x:v>REA-O-B2</x:v>
      </x:c>
      <x:c r="E1000" s="7" t="str">
        <x:v>OPERATIONAL</x:v>
      </x:c>
      <x:c r="F1000" s="7" t="str">
        <x:v>PTC-B</x:v>
      </x:c>
      <x:c r="G1000" s="7" t="str">
        <x:v>CF-11</x:v>
      </x:c>
      <x:c r="H1000" s="7" t="str">
        <x:v>AFTER</x:v>
      </x:c>
      <x:c r="I1000" s="7" t="str">
        <x:v>binary</x:v>
      </x:c>
      <x:c r="J1000" s="7" t="n">
        <x:v>0</x:v>
      </x:c>
      <x:c r="K1000" s="7" t="n">
        <x:v>1</x:v>
      </x:c>
      <x:c r="L1000" s="7" t="n">
        <x:v>10</x:v>
      </x:c>
      <x:c r="M1000" s="7" t="str"/>
      <x:c r="N1000" s="7" t="str"/>
      <x:c r="O1000" s="7" t="str"/>
      <x:c r="P1000" s="7" t="str">
        <x:f>IF(O1000="","OPEN",IF(OR(NOT(ISNUMBER(M1000)),NOT(ISNUMBER(N1000)),ABS(M1000)&gt;L1000,N1000&gt;L1000),"FAIL","PASS"))</x:f>
        <x:v>OPEN</x:v>
      </x:c>
    </x:row>
    <x:row r="1001">
      <x:c r="B1001" s="7" t="str">
        <x:v>CAL-00995</x:v>
      </x:c>
      <x:c r="C1001" s="7" t="str">
        <x:v>CH-0498</x:v>
      </x:c>
      <x:c r="D1001" s="7" t="str">
        <x:v>REA-O-B2</x:v>
      </x:c>
      <x:c r="E1001" s="7" t="str">
        <x:v>OPERATIONAL</x:v>
      </x:c>
      <x:c r="F1001" s="7" t="str">
        <x:v>PTC-B</x:v>
      </x:c>
      <x:c r="G1001" s="7" t="str">
        <x:v>CF-11</x:v>
      </x:c>
      <x:c r="H1001" s="7" t="str">
        <x:v>BEFORE</x:v>
      </x:c>
      <x:c r="I1001" s="7" t="str">
        <x:v>binary</x:v>
      </x:c>
      <x:c r="J1001" s="7" t="n">
        <x:v>0</x:v>
      </x:c>
      <x:c r="K1001" s="7" t="n">
        <x:v>1</x:v>
      </x:c>
      <x:c r="L1001" s="7" t="n">
        <x:v>10</x:v>
      </x:c>
      <x:c r="M1001" s="7" t="str"/>
      <x:c r="N1001" s="7" t="str"/>
      <x:c r="O1001" s="7" t="str"/>
      <x:c r="P1001" s="7" t="str">
        <x:f>IF(O1001="","OPEN",IF(OR(NOT(ISNUMBER(M1001)),NOT(ISNUMBER(N1001)),ABS(M1001)&gt;L1001,N1001&gt;L1001),"FAIL","PASS"))</x:f>
        <x:v>OPEN</x:v>
      </x:c>
    </x:row>
    <x:row r="1002">
      <x:c r="B1002" s="7" t="str">
        <x:v>CAL-00996</x:v>
      </x:c>
      <x:c r="C1002" s="7" t="str">
        <x:v>CH-0498</x:v>
      </x:c>
      <x:c r="D1002" s="7" t="str">
        <x:v>REA-O-B2</x:v>
      </x:c>
      <x:c r="E1002" s="7" t="str">
        <x:v>OPERATIONAL</x:v>
      </x:c>
      <x:c r="F1002" s="7" t="str">
        <x:v>PTC-B</x:v>
      </x:c>
      <x:c r="G1002" s="7" t="str">
        <x:v>CF-11</x:v>
      </x:c>
      <x:c r="H1002" s="7" t="str">
        <x:v>AFTER</x:v>
      </x:c>
      <x:c r="I1002" s="7" t="str">
        <x:v>binary</x:v>
      </x:c>
      <x:c r="J1002" s="7" t="n">
        <x:v>0</x:v>
      </x:c>
      <x:c r="K1002" s="7" t="n">
        <x:v>1</x:v>
      </x:c>
      <x:c r="L1002" s="7" t="n">
        <x:v>10</x:v>
      </x:c>
      <x:c r="M1002" s="7" t="str"/>
      <x:c r="N1002" s="7" t="str"/>
      <x:c r="O1002" s="7" t="str"/>
      <x:c r="P1002" s="7" t="str">
        <x:f>IF(O1002="","OPEN",IF(OR(NOT(ISNUMBER(M1002)),NOT(ISNUMBER(N1002)),ABS(M1002)&gt;L1002,N1002&gt;L1002),"FAIL","PASS"))</x:f>
        <x:v>OPEN</x:v>
      </x:c>
    </x:row>
    <x:row r="1003">
      <x:c r="B1003" s="7" t="str">
        <x:v>CAL-00997</x:v>
      </x:c>
      <x:c r="C1003" s="7" t="str">
        <x:v>CH-0499</x:v>
      </x:c>
      <x:c r="D1003" s="7" t="str">
        <x:v>REA-O-B2</x:v>
      </x:c>
      <x:c r="E1003" s="7" t="str">
        <x:v>OPERATIONAL</x:v>
      </x:c>
      <x:c r="F1003" s="7" t="str">
        <x:v>PTC-B</x:v>
      </x:c>
      <x:c r="G1003" s="7" t="str">
        <x:v>CF-12</x:v>
      </x:c>
      <x:c r="H1003" s="7" t="str">
        <x:v>BEFORE</x:v>
      </x:c>
      <x:c r="I1003" s="7" t="str">
        <x:v>binary</x:v>
      </x:c>
      <x:c r="J1003" s="7" t="n">
        <x:v>0</x:v>
      </x:c>
      <x:c r="K1003" s="7" t="n">
        <x:v>1</x:v>
      </x:c>
      <x:c r="L1003" s="7" t="n">
        <x:v>1</x:v>
      </x:c>
      <x:c r="M1003" s="7" t="str"/>
      <x:c r="N1003" s="7" t="str"/>
      <x:c r="O1003" s="7" t="str"/>
      <x:c r="P1003" s="7" t="str">
        <x:f>IF(O1003="","OPEN",IF(OR(NOT(ISNUMBER(M1003)),NOT(ISNUMBER(N1003)),ABS(M1003)&gt;L1003,N1003&gt;L1003),"FAIL","PASS"))</x:f>
        <x:v>OPEN</x:v>
      </x:c>
    </x:row>
    <x:row r="1004">
      <x:c r="B1004" s="7" t="str">
        <x:v>CAL-00998</x:v>
      </x:c>
      <x:c r="C1004" s="7" t="str">
        <x:v>CH-0499</x:v>
      </x:c>
      <x:c r="D1004" s="7" t="str">
        <x:v>REA-O-B2</x:v>
      </x:c>
      <x:c r="E1004" s="7" t="str">
        <x:v>OPERATIONAL</x:v>
      </x:c>
      <x:c r="F1004" s="7" t="str">
        <x:v>PTC-B</x:v>
      </x:c>
      <x:c r="G1004" s="7" t="str">
        <x:v>CF-12</x:v>
      </x:c>
      <x:c r="H1004" s="7" t="str">
        <x:v>AFTER</x:v>
      </x:c>
      <x:c r="I1004" s="7" t="str">
        <x:v>binary</x:v>
      </x:c>
      <x:c r="J1004" s="7" t="n">
        <x:v>0</x:v>
      </x:c>
      <x:c r="K1004" s="7" t="n">
        <x:v>1</x:v>
      </x:c>
      <x:c r="L1004" s="7" t="n">
        <x:v>1</x:v>
      </x:c>
      <x:c r="M1004" s="7" t="str"/>
      <x:c r="N1004" s="7" t="str"/>
      <x:c r="O1004" s="7" t="str"/>
      <x:c r="P1004" s="7" t="str">
        <x:f>IF(O1004="","OPEN",IF(OR(NOT(ISNUMBER(M1004)),NOT(ISNUMBER(N1004)),ABS(M1004)&gt;L1004,N1004&gt;L1004),"FAIL","PASS"))</x:f>
        <x:v>OPEN</x:v>
      </x:c>
    </x:row>
    <x:row r="1005">
      <x:c r="B1005" s="7" t="str">
        <x:v>CAL-00999</x:v>
      </x:c>
      <x:c r="C1005" s="7" t="str">
        <x:v>CH-0500</x:v>
      </x:c>
      <x:c r="D1005" s="7" t="str">
        <x:v>REA-O-B2</x:v>
      </x:c>
      <x:c r="E1005" s="7" t="str">
        <x:v>OPERATIONAL</x:v>
      </x:c>
      <x:c r="F1005" s="7" t="str">
        <x:v>PTC-B</x:v>
      </x:c>
      <x:c r="G1005" s="7" t="str">
        <x:v>CF-12</x:v>
      </x:c>
      <x:c r="H1005" s="7" t="str">
        <x:v>BEFORE</x:v>
      </x:c>
      <x:c r="I1005" s="7" t="str">
        <x:v>binary</x:v>
      </x:c>
      <x:c r="J1005" s="7" t="n">
        <x:v>0</x:v>
      </x:c>
      <x:c r="K1005" s="7" t="n">
        <x:v>1</x:v>
      </x:c>
      <x:c r="L1005" s="7" t="n">
        <x:v>1</x:v>
      </x:c>
      <x:c r="M1005" s="7" t="str"/>
      <x:c r="N1005" s="7" t="str"/>
      <x:c r="O1005" s="7" t="str"/>
      <x:c r="P1005" s="7" t="str">
        <x:f>IF(O1005="","OPEN",IF(OR(NOT(ISNUMBER(M1005)),NOT(ISNUMBER(N1005)),ABS(M1005)&gt;L1005,N1005&gt;L1005),"FAIL","PASS"))</x:f>
        <x:v>OPEN</x:v>
      </x:c>
    </x:row>
    <x:row r="1006">
      <x:c r="B1006" s="7" t="str">
        <x:v>CAL-01000</x:v>
      </x:c>
      <x:c r="C1006" s="7" t="str">
        <x:v>CH-0500</x:v>
      </x:c>
      <x:c r="D1006" s="7" t="str">
        <x:v>REA-O-B2</x:v>
      </x:c>
      <x:c r="E1006" s="7" t="str">
        <x:v>OPERATIONAL</x:v>
      </x:c>
      <x:c r="F1006" s="7" t="str">
        <x:v>PTC-B</x:v>
      </x:c>
      <x:c r="G1006" s="7" t="str">
        <x:v>CF-12</x:v>
      </x:c>
      <x:c r="H1006" s="7" t="str">
        <x:v>AFTER</x:v>
      </x:c>
      <x:c r="I1006" s="7" t="str">
        <x:v>binary</x:v>
      </x:c>
      <x:c r="J1006" s="7" t="n">
        <x:v>0</x:v>
      </x:c>
      <x:c r="K1006" s="7" t="n">
        <x:v>1</x:v>
      </x:c>
      <x:c r="L1006" s="7" t="n">
        <x:v>1</x:v>
      </x:c>
      <x:c r="M1006" s="7" t="str"/>
      <x:c r="N1006" s="7" t="str"/>
      <x:c r="O1006" s="7" t="str"/>
      <x:c r="P1006" s="7" t="str">
        <x:f>IF(O1006="","OPEN",IF(OR(NOT(ISNUMBER(M1006)),NOT(ISNUMBER(N1006)),ABS(M1006)&gt;L1006,N1006&gt;L1006),"FAIL","PASS"))</x:f>
        <x:v>OPEN</x:v>
      </x:c>
    </x:row>
    <x:row r="1007">
      <x:c r="B1007" s="7" t="str">
        <x:v>CAL-01001</x:v>
      </x:c>
      <x:c r="C1007" s="7" t="str">
        <x:v>CH-0501</x:v>
      </x:c>
      <x:c r="D1007" s="7" t="str">
        <x:v>REA-O-B2</x:v>
      </x:c>
      <x:c r="E1007" s="7" t="str">
        <x:v>OPERATIONAL</x:v>
      </x:c>
      <x:c r="F1007" s="7" t="str">
        <x:v>PTC-B</x:v>
      </x:c>
      <x:c r="G1007" s="7" t="str">
        <x:v>CF-12</x:v>
      </x:c>
      <x:c r="H1007" s="7" t="str">
        <x:v>BEFORE</x:v>
      </x:c>
      <x:c r="I1007" s="7" t="str">
        <x:v>binary</x:v>
      </x:c>
      <x:c r="J1007" s="7" t="n">
        <x:v>0</x:v>
      </x:c>
      <x:c r="K1007" s="7" t="n">
        <x:v>1</x:v>
      </x:c>
      <x:c r="L1007" s="7" t="n">
        <x:v>1</x:v>
      </x:c>
      <x:c r="M1007" s="7" t="str"/>
      <x:c r="N1007" s="7" t="str"/>
      <x:c r="O1007" s="7" t="str"/>
      <x:c r="P1007" s="7" t="str">
        <x:f>IF(O1007="","OPEN",IF(OR(NOT(ISNUMBER(M1007)),NOT(ISNUMBER(N1007)),ABS(M1007)&gt;L1007,N1007&gt;L1007),"FAIL","PASS"))</x:f>
        <x:v>OPEN</x:v>
      </x:c>
    </x:row>
    <x:row r="1008">
      <x:c r="B1008" s="7" t="str">
        <x:v>CAL-01002</x:v>
      </x:c>
      <x:c r="C1008" s="7" t="str">
        <x:v>CH-0501</x:v>
      </x:c>
      <x:c r="D1008" s="7" t="str">
        <x:v>REA-O-B2</x:v>
      </x:c>
      <x:c r="E1008" s="7" t="str">
        <x:v>OPERATIONAL</x:v>
      </x:c>
      <x:c r="F1008" s="7" t="str">
        <x:v>PTC-B</x:v>
      </x:c>
      <x:c r="G1008" s="7" t="str">
        <x:v>CF-12</x:v>
      </x:c>
      <x:c r="H1008" s="7" t="str">
        <x:v>AFTER</x:v>
      </x:c>
      <x:c r="I1008" s="7" t="str">
        <x:v>binary</x:v>
      </x:c>
      <x:c r="J1008" s="7" t="n">
        <x:v>0</x:v>
      </x:c>
      <x:c r="K1008" s="7" t="n">
        <x:v>1</x:v>
      </x:c>
      <x:c r="L1008" s="7" t="n">
        <x:v>1</x:v>
      </x:c>
      <x:c r="M1008" s="7" t="str"/>
      <x:c r="N1008" s="7" t="str"/>
      <x:c r="O1008" s="7" t="str"/>
      <x:c r="P1008" s="7" t="str">
        <x:f>IF(O1008="","OPEN",IF(OR(NOT(ISNUMBER(M1008)),NOT(ISNUMBER(N1008)),ABS(M1008)&gt;L1008,N1008&gt;L1008),"FAIL","PASS"))</x:f>
        <x:v>OPEN</x:v>
      </x:c>
    </x:row>
    <x:row r="1009">
      <x:c r="B1009" s="7" t="str">
        <x:v>CAL-01003</x:v>
      </x:c>
      <x:c r="C1009" s="7" t="str">
        <x:v>CH-0502</x:v>
      </x:c>
      <x:c r="D1009" s="7" t="str">
        <x:v>REA-O-B2</x:v>
      </x:c>
      <x:c r="E1009" s="7" t="str">
        <x:v>OPERATIONAL</x:v>
      </x:c>
      <x:c r="F1009" s="7" t="str">
        <x:v>PTC-B</x:v>
      </x:c>
      <x:c r="G1009" s="7" t="str">
        <x:v>CF-12</x:v>
      </x:c>
      <x:c r="H1009" s="7" t="str">
        <x:v>BEFORE</x:v>
      </x:c>
      <x:c r="I1009" s="7" t="str">
        <x:v>binary</x:v>
      </x:c>
      <x:c r="J1009" s="7" t="n">
        <x:v>0</x:v>
      </x:c>
      <x:c r="K1009" s="7" t="n">
        <x:v>1</x:v>
      </x:c>
      <x:c r="L1009" s="7" t="n">
        <x:v>1</x:v>
      </x:c>
      <x:c r="M1009" s="7" t="str"/>
      <x:c r="N1009" s="7" t="str"/>
      <x:c r="O1009" s="7" t="str"/>
      <x:c r="P1009" s="7" t="str">
        <x:f>IF(O1009="","OPEN",IF(OR(NOT(ISNUMBER(M1009)),NOT(ISNUMBER(N1009)),ABS(M1009)&gt;L1009,N1009&gt;L1009),"FAIL","PASS"))</x:f>
        <x:v>OPEN</x:v>
      </x:c>
    </x:row>
    <x:row r="1010">
      <x:c r="B1010" s="7" t="str">
        <x:v>CAL-01004</x:v>
      </x:c>
      <x:c r="C1010" s="7" t="str">
        <x:v>CH-0502</x:v>
      </x:c>
      <x:c r="D1010" s="7" t="str">
        <x:v>REA-O-B2</x:v>
      </x:c>
      <x:c r="E1010" s="7" t="str">
        <x:v>OPERATIONAL</x:v>
      </x:c>
      <x:c r="F1010" s="7" t="str">
        <x:v>PTC-B</x:v>
      </x:c>
      <x:c r="G1010" s="7" t="str">
        <x:v>CF-12</x:v>
      </x:c>
      <x:c r="H1010" s="7" t="str">
        <x:v>AFTER</x:v>
      </x:c>
      <x:c r="I1010" s="7" t="str">
        <x:v>binary</x:v>
      </x:c>
      <x:c r="J1010" s="7" t="n">
        <x:v>0</x:v>
      </x:c>
      <x:c r="K1010" s="7" t="n">
        <x:v>1</x:v>
      </x:c>
      <x:c r="L1010" s="7" t="n">
        <x:v>1</x:v>
      </x:c>
      <x:c r="M1010" s="7" t="str"/>
      <x:c r="N1010" s="7" t="str"/>
      <x:c r="O1010" s="7" t="str"/>
      <x:c r="P1010" s="7" t="str">
        <x:f>IF(O1010="","OPEN",IF(OR(NOT(ISNUMBER(M1010)),NOT(ISNUMBER(N1010)),ABS(M1010)&gt;L1010,N1010&gt;L1010),"FAIL","PASS"))</x:f>
        <x:v>OPEN</x:v>
      </x:c>
    </x:row>
    <x:row r="1011">
      <x:c r="B1011" s="7" t="str">
        <x:v>CAL-01005</x:v>
      </x:c>
      <x:c r="C1011" s="7" t="str">
        <x:v>CH-0503</x:v>
      </x:c>
      <x:c r="D1011" s="7" t="str">
        <x:v>REA-O-B2</x:v>
      </x:c>
      <x:c r="E1011" s="7" t="str">
        <x:v>OPERATIONAL</x:v>
      </x:c>
      <x:c r="F1011" s="7" t="str">
        <x:v>PTC-B</x:v>
      </x:c>
      <x:c r="G1011" s="7" t="str">
        <x:v>CF-12</x:v>
      </x:c>
      <x:c r="H1011" s="7" t="str">
        <x:v>BEFORE</x:v>
      </x:c>
      <x:c r="I1011" s="7" t="str">
        <x:v>binary</x:v>
      </x:c>
      <x:c r="J1011" s="7" t="n">
        <x:v>0</x:v>
      </x:c>
      <x:c r="K1011" s="7" t="n">
        <x:v>1</x:v>
      </x:c>
      <x:c r="L1011" s="7" t="n">
        <x:v>1</x:v>
      </x:c>
      <x:c r="M1011" s="7" t="str"/>
      <x:c r="N1011" s="7" t="str"/>
      <x:c r="O1011" s="7" t="str"/>
      <x:c r="P1011" s="7" t="str">
        <x:f>IF(O1011="","OPEN",IF(OR(NOT(ISNUMBER(M1011)),NOT(ISNUMBER(N1011)),ABS(M1011)&gt;L1011,N1011&gt;L1011),"FAIL","PASS"))</x:f>
        <x:v>OPEN</x:v>
      </x:c>
    </x:row>
    <x:row r="1012">
      <x:c r="B1012" s="7" t="str">
        <x:v>CAL-01006</x:v>
      </x:c>
      <x:c r="C1012" s="7" t="str">
        <x:v>CH-0503</x:v>
      </x:c>
      <x:c r="D1012" s="7" t="str">
        <x:v>REA-O-B2</x:v>
      </x:c>
      <x:c r="E1012" s="7" t="str">
        <x:v>OPERATIONAL</x:v>
      </x:c>
      <x:c r="F1012" s="7" t="str">
        <x:v>PTC-B</x:v>
      </x:c>
      <x:c r="G1012" s="7" t="str">
        <x:v>CF-12</x:v>
      </x:c>
      <x:c r="H1012" s="7" t="str">
        <x:v>AFTER</x:v>
      </x:c>
      <x:c r="I1012" s="7" t="str">
        <x:v>binary</x:v>
      </x:c>
      <x:c r="J1012" s="7" t="n">
        <x:v>0</x:v>
      </x:c>
      <x:c r="K1012" s="7" t="n">
        <x:v>1</x:v>
      </x:c>
      <x:c r="L1012" s="7" t="n">
        <x:v>1</x:v>
      </x:c>
      <x:c r="M1012" s="7" t="str"/>
      <x:c r="N1012" s="7" t="str"/>
      <x:c r="O1012" s="7" t="str"/>
      <x:c r="P1012" s="7" t="str">
        <x:f>IF(O1012="","OPEN",IF(OR(NOT(ISNUMBER(M1012)),NOT(ISNUMBER(N1012)),ABS(M1012)&gt;L1012,N1012&gt;L1012),"FAIL","PASS"))</x:f>
        <x:v>OPEN</x:v>
      </x:c>
    </x:row>
    <x:row r="1013">
      <x:c r="B1013" s="7" t="str">
        <x:v>CAL-01007</x:v>
      </x:c>
      <x:c r="C1013" s="7" t="str">
        <x:v>CH-0504</x:v>
      </x:c>
      <x:c r="D1013" s="7" t="str">
        <x:v>REA-O-B2</x:v>
      </x:c>
      <x:c r="E1013" s="7" t="str">
        <x:v>OPERATIONAL</x:v>
      </x:c>
      <x:c r="F1013" s="7" t="str">
        <x:v>PTC-B</x:v>
      </x:c>
      <x:c r="G1013" s="7" t="str">
        <x:v>CF-12</x:v>
      </x:c>
      <x:c r="H1013" s="7" t="str">
        <x:v>BEFORE</x:v>
      </x:c>
      <x:c r="I1013" s="7" t="str">
        <x:v>binary</x:v>
      </x:c>
      <x:c r="J1013" s="7" t="n">
        <x:v>0</x:v>
      </x:c>
      <x:c r="K1013" s="7" t="n">
        <x:v>1</x:v>
      </x:c>
      <x:c r="L1013" s="7" t="n">
        <x:v>1</x:v>
      </x:c>
      <x:c r="M1013" s="7" t="str"/>
      <x:c r="N1013" s="7" t="str"/>
      <x:c r="O1013" s="7" t="str"/>
      <x:c r="P1013" s="7" t="str">
        <x:f>IF(O1013="","OPEN",IF(OR(NOT(ISNUMBER(M1013)),NOT(ISNUMBER(N1013)),ABS(M1013)&gt;L1013,N1013&gt;L1013),"FAIL","PASS"))</x:f>
        <x:v>OPEN</x:v>
      </x:c>
    </x:row>
    <x:row r="1014">
      <x:c r="B1014" s="7" t="str">
        <x:v>CAL-01008</x:v>
      </x:c>
      <x:c r="C1014" s="7" t="str">
        <x:v>CH-0504</x:v>
      </x:c>
      <x:c r="D1014" s="7" t="str">
        <x:v>REA-O-B2</x:v>
      </x:c>
      <x:c r="E1014" s="7" t="str">
        <x:v>OPERATIONAL</x:v>
      </x:c>
      <x:c r="F1014" s="7" t="str">
        <x:v>PTC-B</x:v>
      </x:c>
      <x:c r="G1014" s="7" t="str">
        <x:v>CF-12</x:v>
      </x:c>
      <x:c r="H1014" s="7" t="str">
        <x:v>AFTER</x:v>
      </x:c>
      <x:c r="I1014" s="7" t="str">
        <x:v>binary</x:v>
      </x:c>
      <x:c r="J1014" s="7" t="n">
        <x:v>0</x:v>
      </x:c>
      <x:c r="K1014" s="7" t="n">
        <x:v>1</x:v>
      </x:c>
      <x:c r="L1014" s="7" t="n">
        <x:v>1</x:v>
      </x:c>
      <x:c r="M1014" s="7" t="str"/>
      <x:c r="N1014" s="7" t="str"/>
      <x:c r="O1014" s="7" t="str"/>
      <x:c r="P1014" s="7" t="str">
        <x:f>IF(O1014="","OPEN",IF(OR(NOT(ISNUMBER(M1014)),NOT(ISNUMBER(N1014)),ABS(M1014)&gt;L1014,N1014&gt;L1014),"FAIL","PASS"))</x:f>
        <x:v>OPEN</x:v>
      </x:c>
    </x:row>
    <x:row r="1015">
      <x:c r="B1015" s="7" t="str">
        <x:v>CAL-01009</x:v>
      </x:c>
      <x:c r="C1015" s="7" t="str">
        <x:v>CH-0505</x:v>
      </x:c>
      <x:c r="D1015" s="7" t="str">
        <x:v>REA-O-B2</x:v>
      </x:c>
      <x:c r="E1015" s="7" t="str">
        <x:v>OPERATIONAL</x:v>
      </x:c>
      <x:c r="F1015" s="7" t="str">
        <x:v>PTC-B</x:v>
      </x:c>
      <x:c r="G1015" s="7" t="str">
        <x:v>CF-13</x:v>
      </x:c>
      <x:c r="H1015" s="7" t="str">
        <x:v>BEFORE</x:v>
      </x:c>
      <x:c r="I1015" s="7" t="str">
        <x:v>microseconds</x:v>
      </x:c>
      <x:c r="J1015" s="7" t="n">
        <x:v>-5</x:v>
      </x:c>
      <x:c r="K1015" s="7" t="n">
        <x:v>5</x:v>
      </x:c>
      <x:c r="L1015" s="7" t="n">
        <x:v>5</x:v>
      </x:c>
      <x:c r="M1015" s="7" t="str"/>
      <x:c r="N1015" s="7" t="str"/>
      <x:c r="O1015" s="7" t="str"/>
      <x:c r="P1015" s="7" t="str">
        <x:f>IF(O1015="","OPEN",IF(OR(NOT(ISNUMBER(M1015)),NOT(ISNUMBER(N1015)),ABS(M1015)&gt;L1015,N1015&gt;L1015),"FAIL","PASS"))</x:f>
        <x:v>OPEN</x:v>
      </x:c>
    </x:row>
    <x:row r="1016">
      <x:c r="B1016" s="7" t="str">
        <x:v>CAL-01010</x:v>
      </x:c>
      <x:c r="C1016" s="7" t="str">
        <x:v>CH-0505</x:v>
      </x:c>
      <x:c r="D1016" s="7" t="str">
        <x:v>REA-O-B2</x:v>
      </x:c>
      <x:c r="E1016" s="7" t="str">
        <x:v>OPERATIONAL</x:v>
      </x:c>
      <x:c r="F1016" s="7" t="str">
        <x:v>PTC-B</x:v>
      </x:c>
      <x:c r="G1016" s="7" t="str">
        <x:v>CF-13</x:v>
      </x:c>
      <x:c r="H1016" s="7" t="str">
        <x:v>AFTER</x:v>
      </x:c>
      <x:c r="I1016" s="7" t="str">
        <x:v>microseconds</x:v>
      </x:c>
      <x:c r="J1016" s="7" t="n">
        <x:v>-5</x:v>
      </x:c>
      <x:c r="K1016" s="7" t="n">
        <x:v>5</x:v>
      </x:c>
      <x:c r="L1016" s="7" t="n">
        <x:v>5</x:v>
      </x:c>
      <x:c r="M1016" s="7" t="str"/>
      <x:c r="N1016" s="7" t="str"/>
      <x:c r="O1016" s="7" t="str"/>
      <x:c r="P1016" s="7" t="str">
        <x:f>IF(O1016="","OPEN",IF(OR(NOT(ISNUMBER(M1016)),NOT(ISNUMBER(N1016)),ABS(M1016)&gt;L1016,N1016&gt;L1016),"FAIL","PASS"))</x:f>
        <x:v>OPEN</x:v>
      </x:c>
    </x:row>
    <x:row r="1017">
      <x:c r="B1017" s="7" t="str">
        <x:v>CAL-01011</x:v>
      </x:c>
      <x:c r="C1017" s="7" t="str">
        <x:v>CH-0506</x:v>
      </x:c>
      <x:c r="D1017" s="7" t="str">
        <x:v>REA-O-B2</x:v>
      </x:c>
      <x:c r="E1017" s="7" t="str">
        <x:v>OPERATIONAL</x:v>
      </x:c>
      <x:c r="F1017" s="7" t="str">
        <x:v>PTC-B</x:v>
      </x:c>
      <x:c r="G1017" s="7" t="str">
        <x:v>CF-13</x:v>
      </x:c>
      <x:c r="H1017" s="7" t="str">
        <x:v>BEFORE</x:v>
      </x:c>
      <x:c r="I1017" s="7" t="str">
        <x:v>microseconds</x:v>
      </x:c>
      <x:c r="J1017" s="7" t="n">
        <x:v>-5</x:v>
      </x:c>
      <x:c r="K1017" s="7" t="n">
        <x:v>5</x:v>
      </x:c>
      <x:c r="L1017" s="7" t="n">
        <x:v>5</x:v>
      </x:c>
      <x:c r="M1017" s="7" t="str"/>
      <x:c r="N1017" s="7" t="str"/>
      <x:c r="O1017" s="7" t="str"/>
      <x:c r="P1017" s="7" t="str">
        <x:f>IF(O1017="","OPEN",IF(OR(NOT(ISNUMBER(M1017)),NOT(ISNUMBER(N1017)),ABS(M1017)&gt;L1017,N1017&gt;L1017),"FAIL","PASS"))</x:f>
        <x:v>OPEN</x:v>
      </x:c>
    </x:row>
    <x:row r="1018">
      <x:c r="B1018" s="7" t="str">
        <x:v>CAL-01012</x:v>
      </x:c>
      <x:c r="C1018" s="7" t="str">
        <x:v>CH-0506</x:v>
      </x:c>
      <x:c r="D1018" s="7" t="str">
        <x:v>REA-O-B2</x:v>
      </x:c>
      <x:c r="E1018" s="7" t="str">
        <x:v>OPERATIONAL</x:v>
      </x:c>
      <x:c r="F1018" s="7" t="str">
        <x:v>PTC-B</x:v>
      </x:c>
      <x:c r="G1018" s="7" t="str">
        <x:v>CF-13</x:v>
      </x:c>
      <x:c r="H1018" s="7" t="str">
        <x:v>AFTER</x:v>
      </x:c>
      <x:c r="I1018" s="7" t="str">
        <x:v>microseconds</x:v>
      </x:c>
      <x:c r="J1018" s="7" t="n">
        <x:v>-5</x:v>
      </x:c>
      <x:c r="K1018" s="7" t="n">
        <x:v>5</x:v>
      </x:c>
      <x:c r="L1018" s="7" t="n">
        <x:v>5</x:v>
      </x:c>
      <x:c r="M1018" s="7" t="str"/>
      <x:c r="N1018" s="7" t="str"/>
      <x:c r="O1018" s="7" t="str"/>
      <x:c r="P1018" s="7" t="str">
        <x:f>IF(O1018="","OPEN",IF(OR(NOT(ISNUMBER(M1018)),NOT(ISNUMBER(N1018)),ABS(M1018)&gt;L1018,N1018&gt;L1018),"FAIL","PASS"))</x:f>
        <x:v>OPEN</x:v>
      </x:c>
    </x:row>
    <x:row r="1019">
      <x:c r="B1019" s="7" t="str">
        <x:v>CAL-01013</x:v>
      </x:c>
      <x:c r="C1019" s="7" t="str">
        <x:v>CH-0507</x:v>
      </x:c>
      <x:c r="D1019" s="7" t="str">
        <x:v>REA-O-B2</x:v>
      </x:c>
      <x:c r="E1019" s="7" t="str">
        <x:v>OPERATIONAL</x:v>
      </x:c>
      <x:c r="F1019" s="7" t="str">
        <x:v>PTC-B</x:v>
      </x:c>
      <x:c r="G1019" s="7" t="str">
        <x:v>CF-13</x:v>
      </x:c>
      <x:c r="H1019" s="7" t="str">
        <x:v>BEFORE</x:v>
      </x:c>
      <x:c r="I1019" s="7" t="str">
        <x:v>microseconds</x:v>
      </x:c>
      <x:c r="J1019" s="7" t="n">
        <x:v>-5</x:v>
      </x:c>
      <x:c r="K1019" s="7" t="n">
        <x:v>5</x:v>
      </x:c>
      <x:c r="L1019" s="7" t="n">
        <x:v>5</x:v>
      </x:c>
      <x:c r="M1019" s="7" t="str"/>
      <x:c r="N1019" s="7" t="str"/>
      <x:c r="O1019" s="7" t="str"/>
      <x:c r="P1019" s="7" t="str">
        <x:f>IF(O1019="","OPEN",IF(OR(NOT(ISNUMBER(M1019)),NOT(ISNUMBER(N1019)),ABS(M1019)&gt;L1019,N1019&gt;L1019),"FAIL","PASS"))</x:f>
        <x:v>OPEN</x:v>
      </x:c>
    </x:row>
    <x:row r="1020">
      <x:c r="B1020" s="7" t="str">
        <x:v>CAL-01014</x:v>
      </x:c>
      <x:c r="C1020" s="7" t="str">
        <x:v>CH-0507</x:v>
      </x:c>
      <x:c r="D1020" s="7" t="str">
        <x:v>REA-O-B2</x:v>
      </x:c>
      <x:c r="E1020" s="7" t="str">
        <x:v>OPERATIONAL</x:v>
      </x:c>
      <x:c r="F1020" s="7" t="str">
        <x:v>PTC-B</x:v>
      </x:c>
      <x:c r="G1020" s="7" t="str">
        <x:v>CF-13</x:v>
      </x:c>
      <x:c r="H1020" s="7" t="str">
        <x:v>AFTER</x:v>
      </x:c>
      <x:c r="I1020" s="7" t="str">
        <x:v>microseconds</x:v>
      </x:c>
      <x:c r="J1020" s="7" t="n">
        <x:v>-5</x:v>
      </x:c>
      <x:c r="K1020" s="7" t="n">
        <x:v>5</x:v>
      </x:c>
      <x:c r="L1020" s="7" t="n">
        <x:v>5</x:v>
      </x:c>
      <x:c r="M1020" s="7" t="str"/>
      <x:c r="N1020" s="7" t="str"/>
      <x:c r="O1020" s="7" t="str"/>
      <x:c r="P1020" s="7" t="str">
        <x:f>IF(O1020="","OPEN",IF(OR(NOT(ISNUMBER(M1020)),NOT(ISNUMBER(N1020)),ABS(M1020)&gt;L1020,N1020&gt;L1020),"FAIL","PASS"))</x:f>
        <x:v>OPEN</x:v>
      </x:c>
    </x:row>
    <x:row r="1021">
      <x:c r="B1021" s="7" t="str">
        <x:v>CAL-01015</x:v>
      </x:c>
      <x:c r="C1021" s="7" t="str">
        <x:v>CH-0508</x:v>
      </x:c>
      <x:c r="D1021" s="7" t="str">
        <x:v>REA-O-B2</x:v>
      </x:c>
      <x:c r="E1021" s="7" t="str">
        <x:v>OPERATIONAL</x:v>
      </x:c>
      <x:c r="F1021" s="7" t="str">
        <x:v>PTC-B</x:v>
      </x:c>
      <x:c r="G1021" s="7" t="str">
        <x:v>CF-13</x:v>
      </x:c>
      <x:c r="H1021" s="7" t="str">
        <x:v>BEFORE</x:v>
      </x:c>
      <x:c r="I1021" s="7" t="str">
        <x:v>microseconds</x:v>
      </x:c>
      <x:c r="J1021" s="7" t="n">
        <x:v>-5</x:v>
      </x:c>
      <x:c r="K1021" s="7" t="n">
        <x:v>5</x:v>
      </x:c>
      <x:c r="L1021" s="7" t="n">
        <x:v>5</x:v>
      </x:c>
      <x:c r="M1021" s="7" t="str"/>
      <x:c r="N1021" s="7" t="str"/>
      <x:c r="O1021" s="7" t="str"/>
      <x:c r="P1021" s="7" t="str">
        <x:f>IF(O1021="","OPEN",IF(OR(NOT(ISNUMBER(M1021)),NOT(ISNUMBER(N1021)),ABS(M1021)&gt;L1021,N1021&gt;L1021),"FAIL","PASS"))</x:f>
        <x:v>OPEN</x:v>
      </x:c>
    </x:row>
    <x:row r="1022">
      <x:c r="B1022" s="7" t="str">
        <x:v>CAL-01016</x:v>
      </x:c>
      <x:c r="C1022" s="7" t="str">
        <x:v>CH-0508</x:v>
      </x:c>
      <x:c r="D1022" s="7" t="str">
        <x:v>REA-O-B2</x:v>
      </x:c>
      <x:c r="E1022" s="7" t="str">
        <x:v>OPERATIONAL</x:v>
      </x:c>
      <x:c r="F1022" s="7" t="str">
        <x:v>PTC-B</x:v>
      </x:c>
      <x:c r="G1022" s="7" t="str">
        <x:v>CF-13</x:v>
      </x:c>
      <x:c r="H1022" s="7" t="str">
        <x:v>AFTER</x:v>
      </x:c>
      <x:c r="I1022" s="7" t="str">
        <x:v>microseconds</x:v>
      </x:c>
      <x:c r="J1022" s="7" t="n">
        <x:v>-5</x:v>
      </x:c>
      <x:c r="K1022" s="7" t="n">
        <x:v>5</x:v>
      </x:c>
      <x:c r="L1022" s="7" t="n">
        <x:v>5</x:v>
      </x:c>
      <x:c r="M1022" s="7" t="str"/>
      <x:c r="N1022" s="7" t="str"/>
      <x:c r="O1022" s="7" t="str"/>
      <x:c r="P1022" s="7" t="str">
        <x:f>IF(O1022="","OPEN",IF(OR(NOT(ISNUMBER(M1022)),NOT(ISNUMBER(N1022)),ABS(M1022)&gt;L1022,N1022&gt;L1022),"FAIL","PASS"))</x:f>
        <x:v>OPEN</x:v>
      </x:c>
    </x:row>
    <x:row r="1023">
      <x:c r="B1023" s="7" t="str">
        <x:v>CAL-01017</x:v>
      </x:c>
      <x:c r="C1023" s="7" t="str">
        <x:v>CH-0509</x:v>
      </x:c>
      <x:c r="D1023" s="7" t="str">
        <x:v>REA-O-B2</x:v>
      </x:c>
      <x:c r="E1023" s="7" t="str">
        <x:v>OPERATIONAL</x:v>
      </x:c>
      <x:c r="F1023" s="7" t="str">
        <x:v>PTC-B</x:v>
      </x:c>
      <x:c r="G1023" s="7" t="str">
        <x:v>CF-13</x:v>
      </x:c>
      <x:c r="H1023" s="7" t="str">
        <x:v>BEFORE</x:v>
      </x:c>
      <x:c r="I1023" s="7" t="str">
        <x:v>microseconds</x:v>
      </x:c>
      <x:c r="J1023" s="7" t="n">
        <x:v>-5</x:v>
      </x:c>
      <x:c r="K1023" s="7" t="n">
        <x:v>5</x:v>
      </x:c>
      <x:c r="L1023" s="7" t="n">
        <x:v>5</x:v>
      </x:c>
      <x:c r="M1023" s="7" t="str"/>
      <x:c r="N1023" s="7" t="str"/>
      <x:c r="O1023" s="7" t="str"/>
      <x:c r="P1023" s="7" t="str">
        <x:f>IF(O1023="","OPEN",IF(OR(NOT(ISNUMBER(M1023)),NOT(ISNUMBER(N1023)),ABS(M1023)&gt;L1023,N1023&gt;L1023),"FAIL","PASS"))</x:f>
        <x:v>OPEN</x:v>
      </x:c>
    </x:row>
    <x:row r="1024">
      <x:c r="B1024" s="7" t="str">
        <x:v>CAL-01018</x:v>
      </x:c>
      <x:c r="C1024" s="7" t="str">
        <x:v>CH-0509</x:v>
      </x:c>
      <x:c r="D1024" s="7" t="str">
        <x:v>REA-O-B2</x:v>
      </x:c>
      <x:c r="E1024" s="7" t="str">
        <x:v>OPERATIONAL</x:v>
      </x:c>
      <x:c r="F1024" s="7" t="str">
        <x:v>PTC-B</x:v>
      </x:c>
      <x:c r="G1024" s="7" t="str">
        <x:v>CF-13</x:v>
      </x:c>
      <x:c r="H1024" s="7" t="str">
        <x:v>AFTER</x:v>
      </x:c>
      <x:c r="I1024" s="7" t="str">
        <x:v>microseconds</x:v>
      </x:c>
      <x:c r="J1024" s="7" t="n">
        <x:v>-5</x:v>
      </x:c>
      <x:c r="K1024" s="7" t="n">
        <x:v>5</x:v>
      </x:c>
      <x:c r="L1024" s="7" t="n">
        <x:v>5</x:v>
      </x:c>
      <x:c r="M1024" s="7" t="str"/>
      <x:c r="N1024" s="7" t="str"/>
      <x:c r="O1024" s="7" t="str"/>
      <x:c r="P1024" s="7" t="str">
        <x:f>IF(O1024="","OPEN",IF(OR(NOT(ISNUMBER(M1024)),NOT(ISNUMBER(N1024)),ABS(M1024)&gt;L1024,N1024&gt;L1024),"FAIL","PASS"))</x:f>
        <x:v>OPEN</x:v>
      </x:c>
    </x:row>
    <x:row r="1025">
      <x:c r="B1025" s="7" t="str">
        <x:v>CAL-01019</x:v>
      </x:c>
      <x:c r="C1025" s="7" t="str">
        <x:v>CH-0510</x:v>
      </x:c>
      <x:c r="D1025" s="7" t="str">
        <x:v>REA-O-B2</x:v>
      </x:c>
      <x:c r="E1025" s="7" t="str">
        <x:v>OPERATIONAL</x:v>
      </x:c>
      <x:c r="F1025" s="7" t="str">
        <x:v>PTC-B</x:v>
      </x:c>
      <x:c r="G1025" s="7" t="str">
        <x:v>CF-13</x:v>
      </x:c>
      <x:c r="H1025" s="7" t="str">
        <x:v>BEFORE</x:v>
      </x:c>
      <x:c r="I1025" s="7" t="str">
        <x:v>microseconds</x:v>
      </x:c>
      <x:c r="J1025" s="7" t="n">
        <x:v>-5</x:v>
      </x:c>
      <x:c r="K1025" s="7" t="n">
        <x:v>5</x:v>
      </x:c>
      <x:c r="L1025" s="7" t="n">
        <x:v>5</x:v>
      </x:c>
      <x:c r="M1025" s="7" t="str"/>
      <x:c r="N1025" s="7" t="str"/>
      <x:c r="O1025" s="7" t="str"/>
      <x:c r="P1025" s="7" t="str">
        <x:f>IF(O1025="","OPEN",IF(OR(NOT(ISNUMBER(M1025)),NOT(ISNUMBER(N1025)),ABS(M1025)&gt;L1025,N1025&gt;L1025),"FAIL","PASS"))</x:f>
        <x:v>OPEN</x:v>
      </x:c>
    </x:row>
    <x:row r="1026">
      <x:c r="B1026" s="7" t="str">
        <x:v>CAL-01020</x:v>
      </x:c>
      <x:c r="C1026" s="7" t="str">
        <x:v>CH-0510</x:v>
      </x:c>
      <x:c r="D1026" s="7" t="str">
        <x:v>REA-O-B2</x:v>
      </x:c>
      <x:c r="E1026" s="7" t="str">
        <x:v>OPERATIONAL</x:v>
      </x:c>
      <x:c r="F1026" s="7" t="str">
        <x:v>PTC-B</x:v>
      </x:c>
      <x:c r="G1026" s="7" t="str">
        <x:v>CF-13</x:v>
      </x:c>
      <x:c r="H1026" s="7" t="str">
        <x:v>AFTER</x:v>
      </x:c>
      <x:c r="I1026" s="7" t="str">
        <x:v>microseconds</x:v>
      </x:c>
      <x:c r="J1026" s="7" t="n">
        <x:v>-5</x:v>
      </x:c>
      <x:c r="K1026" s="7" t="n">
        <x:v>5</x:v>
      </x:c>
      <x:c r="L1026" s="7" t="n">
        <x:v>5</x:v>
      </x:c>
      <x:c r="M1026" s="7" t="str"/>
      <x:c r="N1026" s="7" t="str"/>
      <x:c r="O1026" s="7" t="str"/>
      <x:c r="P1026" s="7" t="str">
        <x:f>IF(O1026="","OPEN",IF(OR(NOT(ISNUMBER(M1026)),NOT(ISNUMBER(N1026)),ABS(M1026)&gt;L1026,N1026&gt;L1026),"FAIL","PASS"))</x:f>
        <x:v>OPEN</x:v>
      </x:c>
    </x:row>
    <x:row r="1027">
      <x:c r="B1027" s="7" t="str">
        <x:v>CAL-01021</x:v>
      </x:c>
      <x:c r="C1027" s="7" t="str">
        <x:v>CH-0511</x:v>
      </x:c>
      <x:c r="D1027" s="7" t="str">
        <x:v>REA-O-B2</x:v>
      </x:c>
      <x:c r="E1027" s="7" t="str">
        <x:v>OPERATIONAL</x:v>
      </x:c>
      <x:c r="F1027" s="7" t="str">
        <x:v>PTC-B</x:v>
      </x:c>
      <x:c r="G1027" s="7" t="str">
        <x:v>CF-14</x:v>
      </x:c>
      <x:c r="H1027" s="7" t="str">
        <x:v>BEFORE</x:v>
      </x:c>
      <x:c r="I1027" s="7" t="str">
        <x:v>ratio</x:v>
      </x:c>
      <x:c r="J1027" s="7" t="n">
        <x:v>0</x:v>
      </x:c>
      <x:c r="K1027" s="7" t="n">
        <x:v>1.2</x:v>
      </x:c>
      <x:c r="L1027" s="7" t="n">
        <x:v>0.01</x:v>
      </x:c>
      <x:c r="M1027" s="7" t="str"/>
      <x:c r="N1027" s="7" t="str"/>
      <x:c r="O1027" s="7" t="str"/>
      <x:c r="P1027" s="7" t="str">
        <x:f>IF(O1027="","OPEN",IF(OR(NOT(ISNUMBER(M1027)),NOT(ISNUMBER(N1027)),ABS(M1027)&gt;L1027,N1027&gt;L1027),"FAIL","PASS"))</x:f>
        <x:v>OPEN</x:v>
      </x:c>
    </x:row>
    <x:row r="1028">
      <x:c r="B1028" s="7" t="str">
        <x:v>CAL-01022</x:v>
      </x:c>
      <x:c r="C1028" s="7" t="str">
        <x:v>CH-0511</x:v>
      </x:c>
      <x:c r="D1028" s="7" t="str">
        <x:v>REA-O-B2</x:v>
      </x:c>
      <x:c r="E1028" s="7" t="str">
        <x:v>OPERATIONAL</x:v>
      </x:c>
      <x:c r="F1028" s="7" t="str">
        <x:v>PTC-B</x:v>
      </x:c>
      <x:c r="G1028" s="7" t="str">
        <x:v>CF-14</x:v>
      </x:c>
      <x:c r="H1028" s="7" t="str">
        <x:v>AFTER</x:v>
      </x:c>
      <x:c r="I1028" s="7" t="str">
        <x:v>ratio</x:v>
      </x:c>
      <x:c r="J1028" s="7" t="n">
        <x:v>0</x:v>
      </x:c>
      <x:c r="K1028" s="7" t="n">
        <x:v>1.2</x:v>
      </x:c>
      <x:c r="L1028" s="7" t="n">
        <x:v>0.01</x:v>
      </x:c>
      <x:c r="M1028" s="7" t="str"/>
      <x:c r="N1028" s="7" t="str"/>
      <x:c r="O1028" s="7" t="str"/>
      <x:c r="P1028" s="7" t="str">
        <x:f>IF(O1028="","OPEN",IF(OR(NOT(ISNUMBER(M1028)),NOT(ISNUMBER(N1028)),ABS(M1028)&gt;L1028,N1028&gt;L1028),"FAIL","PASS"))</x:f>
        <x:v>OPEN</x:v>
      </x:c>
    </x:row>
    <x:row r="1029">
      <x:c r="B1029" s="7" t="str">
        <x:v>CAL-01023</x:v>
      </x:c>
      <x:c r="C1029" s="7" t="str">
        <x:v>CH-0512</x:v>
      </x:c>
      <x:c r="D1029" s="7" t="str">
        <x:v>REA-O-B2</x:v>
      </x:c>
      <x:c r="E1029" s="7" t="str">
        <x:v>OPERATIONAL</x:v>
      </x:c>
      <x:c r="F1029" s="7" t="str">
        <x:v>PTC-B</x:v>
      </x:c>
      <x:c r="G1029" s="7" t="str">
        <x:v>CF-14</x:v>
      </x:c>
      <x:c r="H1029" s="7" t="str">
        <x:v>BEFORE</x:v>
      </x:c>
      <x:c r="I1029" s="7" t="str">
        <x:v>ratio</x:v>
      </x:c>
      <x:c r="J1029" s="7" t="n">
        <x:v>0</x:v>
      </x:c>
      <x:c r="K1029" s="7" t="n">
        <x:v>1.2</x:v>
      </x:c>
      <x:c r="L1029" s="7" t="n">
        <x:v>0.01</x:v>
      </x:c>
      <x:c r="M1029" s="7" t="str"/>
      <x:c r="N1029" s="7" t="str"/>
      <x:c r="O1029" s="7" t="str"/>
      <x:c r="P1029" s="7" t="str">
        <x:f>IF(O1029="","OPEN",IF(OR(NOT(ISNUMBER(M1029)),NOT(ISNUMBER(N1029)),ABS(M1029)&gt;L1029,N1029&gt;L1029),"FAIL","PASS"))</x:f>
        <x:v>OPEN</x:v>
      </x:c>
    </x:row>
    <x:row r="1030">
      <x:c r="B1030" s="7" t="str">
        <x:v>CAL-01024</x:v>
      </x:c>
      <x:c r="C1030" s="7" t="str">
        <x:v>CH-0512</x:v>
      </x:c>
      <x:c r="D1030" s="7" t="str">
        <x:v>REA-O-B2</x:v>
      </x:c>
      <x:c r="E1030" s="7" t="str">
        <x:v>OPERATIONAL</x:v>
      </x:c>
      <x:c r="F1030" s="7" t="str">
        <x:v>PTC-B</x:v>
      </x:c>
      <x:c r="G1030" s="7" t="str">
        <x:v>CF-14</x:v>
      </x:c>
      <x:c r="H1030" s="7" t="str">
        <x:v>AFTER</x:v>
      </x:c>
      <x:c r="I1030" s="7" t="str">
        <x:v>ratio</x:v>
      </x:c>
      <x:c r="J1030" s="7" t="n">
        <x:v>0</x:v>
      </x:c>
      <x:c r="K1030" s="7" t="n">
        <x:v>1.2</x:v>
      </x:c>
      <x:c r="L1030" s="7" t="n">
        <x:v>0.01</x:v>
      </x:c>
      <x:c r="M1030" s="7" t="str"/>
      <x:c r="N1030" s="7" t="str"/>
      <x:c r="O1030" s="7" t="str"/>
      <x:c r="P1030" s="7" t="str">
        <x:f>IF(O1030="","OPEN",IF(OR(NOT(ISNUMBER(M1030)),NOT(ISNUMBER(N1030)),ABS(M1030)&gt;L1030,N1030&gt;L1030),"FAIL","PASS"))</x:f>
        <x:v>OPEN</x:v>
      </x:c>
    </x:row>
    <x:row r="1031">
      <x:c r="B1031" s="7" t="str">
        <x:v>CAL-01025</x:v>
      </x:c>
      <x:c r="C1031" s="7" t="str">
        <x:v>CH-0513</x:v>
      </x:c>
      <x:c r="D1031" s="7" t="str">
        <x:v>REA-O-B2</x:v>
      </x:c>
      <x:c r="E1031" s="7" t="str">
        <x:v>OPERATIONAL</x:v>
      </x:c>
      <x:c r="F1031" s="7" t="str">
        <x:v>PTC-B</x:v>
      </x:c>
      <x:c r="G1031" s="7" t="str">
        <x:v>CF-14</x:v>
      </x:c>
      <x:c r="H1031" s="7" t="str">
        <x:v>BEFORE</x:v>
      </x:c>
      <x:c r="I1031" s="7" t="str">
        <x:v>ratio</x:v>
      </x:c>
      <x:c r="J1031" s="7" t="n">
        <x:v>0</x:v>
      </x:c>
      <x:c r="K1031" s="7" t="n">
        <x:v>1.2</x:v>
      </x:c>
      <x:c r="L1031" s="7" t="n">
        <x:v>0.01</x:v>
      </x:c>
      <x:c r="M1031" s="7" t="str"/>
      <x:c r="N1031" s="7" t="str"/>
      <x:c r="O1031" s="7" t="str"/>
      <x:c r="P1031" s="7" t="str">
        <x:f>IF(O1031="","OPEN",IF(OR(NOT(ISNUMBER(M1031)),NOT(ISNUMBER(N1031)),ABS(M1031)&gt;L1031,N1031&gt;L1031),"FAIL","PASS"))</x:f>
        <x:v>OPEN</x:v>
      </x:c>
    </x:row>
    <x:row r="1032">
      <x:c r="B1032" s="7" t="str">
        <x:v>CAL-01026</x:v>
      </x:c>
      <x:c r="C1032" s="7" t="str">
        <x:v>CH-0513</x:v>
      </x:c>
      <x:c r="D1032" s="7" t="str">
        <x:v>REA-O-B2</x:v>
      </x:c>
      <x:c r="E1032" s="7" t="str">
        <x:v>OPERATIONAL</x:v>
      </x:c>
      <x:c r="F1032" s="7" t="str">
        <x:v>PTC-B</x:v>
      </x:c>
      <x:c r="G1032" s="7" t="str">
        <x:v>CF-14</x:v>
      </x:c>
      <x:c r="H1032" s="7" t="str">
        <x:v>AFTER</x:v>
      </x:c>
      <x:c r="I1032" s="7" t="str">
        <x:v>ratio</x:v>
      </x:c>
      <x:c r="J1032" s="7" t="n">
        <x:v>0</x:v>
      </x:c>
      <x:c r="K1032" s="7" t="n">
        <x:v>1.2</x:v>
      </x:c>
      <x:c r="L1032" s="7" t="n">
        <x:v>0.01</x:v>
      </x:c>
      <x:c r="M1032" s="7" t="str"/>
      <x:c r="N1032" s="7" t="str"/>
      <x:c r="O1032" s="7" t="str"/>
      <x:c r="P1032" s="7" t="str">
        <x:f>IF(O1032="","OPEN",IF(OR(NOT(ISNUMBER(M1032)),NOT(ISNUMBER(N1032)),ABS(M1032)&gt;L1032,N1032&gt;L1032),"FAIL","PASS"))</x:f>
        <x:v>OPEN</x:v>
      </x:c>
    </x:row>
    <x:row r="1033">
      <x:c r="B1033" s="7" t="str">
        <x:v>CAL-01027</x:v>
      </x:c>
      <x:c r="C1033" s="7" t="str">
        <x:v>CH-0514</x:v>
      </x:c>
      <x:c r="D1033" s="7" t="str">
        <x:v>REA-O-B2</x:v>
      </x:c>
      <x:c r="E1033" s="7" t="str">
        <x:v>OPERATIONAL</x:v>
      </x:c>
      <x:c r="F1033" s="7" t="str">
        <x:v>PTC-B</x:v>
      </x:c>
      <x:c r="G1033" s="7" t="str">
        <x:v>CF-14</x:v>
      </x:c>
      <x:c r="H1033" s="7" t="str">
        <x:v>BEFORE</x:v>
      </x:c>
      <x:c r="I1033" s="7" t="str">
        <x:v>ratio</x:v>
      </x:c>
      <x:c r="J1033" s="7" t="n">
        <x:v>0</x:v>
      </x:c>
      <x:c r="K1033" s="7" t="n">
        <x:v>1.2</x:v>
      </x:c>
      <x:c r="L1033" s="7" t="n">
        <x:v>0.01</x:v>
      </x:c>
      <x:c r="M1033" s="7" t="str"/>
      <x:c r="N1033" s="7" t="str"/>
      <x:c r="O1033" s="7" t="str"/>
      <x:c r="P1033" s="7" t="str">
        <x:f>IF(O1033="","OPEN",IF(OR(NOT(ISNUMBER(M1033)),NOT(ISNUMBER(N1033)),ABS(M1033)&gt;L1033,N1033&gt;L1033),"FAIL","PASS"))</x:f>
        <x:v>OPEN</x:v>
      </x:c>
    </x:row>
    <x:row r="1034">
      <x:c r="B1034" s="7" t="str">
        <x:v>CAL-01028</x:v>
      </x:c>
      <x:c r="C1034" s="7" t="str">
        <x:v>CH-0514</x:v>
      </x:c>
      <x:c r="D1034" s="7" t="str">
        <x:v>REA-O-B2</x:v>
      </x:c>
      <x:c r="E1034" s="7" t="str">
        <x:v>OPERATIONAL</x:v>
      </x:c>
      <x:c r="F1034" s="7" t="str">
        <x:v>PTC-B</x:v>
      </x:c>
      <x:c r="G1034" s="7" t="str">
        <x:v>CF-14</x:v>
      </x:c>
      <x:c r="H1034" s="7" t="str">
        <x:v>AFTER</x:v>
      </x:c>
      <x:c r="I1034" s="7" t="str">
        <x:v>ratio</x:v>
      </x:c>
      <x:c r="J1034" s="7" t="n">
        <x:v>0</x:v>
      </x:c>
      <x:c r="K1034" s="7" t="n">
        <x:v>1.2</x:v>
      </x:c>
      <x:c r="L1034" s="7" t="n">
        <x:v>0.01</x:v>
      </x:c>
      <x:c r="M1034" s="7" t="str"/>
      <x:c r="N1034" s="7" t="str"/>
      <x:c r="O1034" s="7" t="str"/>
      <x:c r="P1034" s="7" t="str">
        <x:f>IF(O1034="","OPEN",IF(OR(NOT(ISNUMBER(M1034)),NOT(ISNUMBER(N1034)),ABS(M1034)&gt;L1034,N1034&gt;L1034),"FAIL","PASS"))</x:f>
        <x:v>OPEN</x:v>
      </x:c>
    </x:row>
    <x:row r="1035">
      <x:c r="B1035" s="7" t="str">
        <x:v>CAL-01029</x:v>
      </x:c>
      <x:c r="C1035" s="7" t="str">
        <x:v>CH-0515</x:v>
      </x:c>
      <x:c r="D1035" s="7" t="str">
        <x:v>REA-O-B2</x:v>
      </x:c>
      <x:c r="E1035" s="7" t="str">
        <x:v>OPERATIONAL</x:v>
      </x:c>
      <x:c r="F1035" s="7" t="str">
        <x:v>PTC-B</x:v>
      </x:c>
      <x:c r="G1035" s="7" t="str">
        <x:v>CF-14</x:v>
      </x:c>
      <x:c r="H1035" s="7" t="str">
        <x:v>BEFORE</x:v>
      </x:c>
      <x:c r="I1035" s="7" t="str">
        <x:v>ratio</x:v>
      </x:c>
      <x:c r="J1035" s="7" t="n">
        <x:v>0</x:v>
      </x:c>
      <x:c r="K1035" s="7" t="n">
        <x:v>1.2</x:v>
      </x:c>
      <x:c r="L1035" s="7" t="n">
        <x:v>0.01</x:v>
      </x:c>
      <x:c r="M1035" s="7" t="str"/>
      <x:c r="N1035" s="7" t="str"/>
      <x:c r="O1035" s="7" t="str"/>
      <x:c r="P1035" s="7" t="str">
        <x:f>IF(O1035="","OPEN",IF(OR(NOT(ISNUMBER(M1035)),NOT(ISNUMBER(N1035)),ABS(M1035)&gt;L1035,N1035&gt;L1035),"FAIL","PASS"))</x:f>
        <x:v>OPEN</x:v>
      </x:c>
    </x:row>
    <x:row r="1036">
      <x:c r="B1036" s="7" t="str">
        <x:v>CAL-01030</x:v>
      </x:c>
      <x:c r="C1036" s="7" t="str">
        <x:v>CH-0515</x:v>
      </x:c>
      <x:c r="D1036" s="7" t="str">
        <x:v>REA-O-B2</x:v>
      </x:c>
      <x:c r="E1036" s="7" t="str">
        <x:v>OPERATIONAL</x:v>
      </x:c>
      <x:c r="F1036" s="7" t="str">
        <x:v>PTC-B</x:v>
      </x:c>
      <x:c r="G1036" s="7" t="str">
        <x:v>CF-14</x:v>
      </x:c>
      <x:c r="H1036" s="7" t="str">
        <x:v>AFTER</x:v>
      </x:c>
      <x:c r="I1036" s="7" t="str">
        <x:v>ratio</x:v>
      </x:c>
      <x:c r="J1036" s="7" t="n">
        <x:v>0</x:v>
      </x:c>
      <x:c r="K1036" s="7" t="n">
        <x:v>1.2</x:v>
      </x:c>
      <x:c r="L1036" s="7" t="n">
        <x:v>0.01</x:v>
      </x:c>
      <x:c r="M1036" s="7" t="str"/>
      <x:c r="N1036" s="7" t="str"/>
      <x:c r="O1036" s="7" t="str"/>
      <x:c r="P1036" s="7" t="str">
        <x:f>IF(O1036="","OPEN",IF(OR(NOT(ISNUMBER(M1036)),NOT(ISNUMBER(N1036)),ABS(M1036)&gt;L1036,N1036&gt;L1036),"FAIL","PASS"))</x:f>
        <x:v>OPEN</x:v>
      </x:c>
    </x:row>
    <x:row r="1037">
      <x:c r="B1037" s="7" t="str">
        <x:v>CAL-01031</x:v>
      </x:c>
      <x:c r="C1037" s="7" t="str">
        <x:v>CH-0516</x:v>
      </x:c>
      <x:c r="D1037" s="7" t="str">
        <x:v>REA-O-B2</x:v>
      </x:c>
      <x:c r="E1037" s="7" t="str">
        <x:v>OPERATIONAL</x:v>
      </x:c>
      <x:c r="F1037" s="7" t="str">
        <x:v>PTC-B</x:v>
      </x:c>
      <x:c r="G1037" s="7" t="str">
        <x:v>CF-14</x:v>
      </x:c>
      <x:c r="H1037" s="7" t="str">
        <x:v>BEFORE</x:v>
      </x:c>
      <x:c r="I1037" s="7" t="str">
        <x:v>ratio</x:v>
      </x:c>
      <x:c r="J1037" s="7" t="n">
        <x:v>0</x:v>
      </x:c>
      <x:c r="K1037" s="7" t="n">
        <x:v>1.2</x:v>
      </x:c>
      <x:c r="L1037" s="7" t="n">
        <x:v>0.01</x:v>
      </x:c>
      <x:c r="M1037" s="7" t="str"/>
      <x:c r="N1037" s="7" t="str"/>
      <x:c r="O1037" s="7" t="str"/>
      <x:c r="P1037" s="7" t="str">
        <x:f>IF(O1037="","OPEN",IF(OR(NOT(ISNUMBER(M1037)),NOT(ISNUMBER(N1037)),ABS(M1037)&gt;L1037,N1037&gt;L1037),"FAIL","PASS"))</x:f>
        <x:v>OPEN</x:v>
      </x:c>
    </x:row>
    <x:row r="1038">
      <x:c r="B1038" s="7" t="str">
        <x:v>CAL-01032</x:v>
      </x:c>
      <x:c r="C1038" s="7" t="str">
        <x:v>CH-0516</x:v>
      </x:c>
      <x:c r="D1038" s="7" t="str">
        <x:v>REA-O-B2</x:v>
      </x:c>
      <x:c r="E1038" s="7" t="str">
        <x:v>OPERATIONAL</x:v>
      </x:c>
      <x:c r="F1038" s="7" t="str">
        <x:v>PTC-B</x:v>
      </x:c>
      <x:c r="G1038" s="7" t="str">
        <x:v>CF-14</x:v>
      </x:c>
      <x:c r="H1038" s="7" t="str">
        <x:v>AFTER</x:v>
      </x:c>
      <x:c r="I1038" s="7" t="str">
        <x:v>ratio</x:v>
      </x:c>
      <x:c r="J1038" s="7" t="n">
        <x:v>0</x:v>
      </x:c>
      <x:c r="K1038" s="7" t="n">
        <x:v>1.2</x:v>
      </x:c>
      <x:c r="L1038" s="7" t="n">
        <x:v>0.01</x:v>
      </x:c>
      <x:c r="M1038" s="7" t="str"/>
      <x:c r="N1038" s="7" t="str"/>
      <x:c r="O1038" s="7" t="str"/>
      <x:c r="P1038" s="7" t="str">
        <x:f>IF(O1038="","OPEN",IF(OR(NOT(ISNUMBER(M1038)),NOT(ISNUMBER(N1038)),ABS(M1038)&gt;L1038,N1038&gt;L1038),"FAIL","PASS"))</x:f>
        <x:v>OPEN</x:v>
      </x:c>
    </x:row>
    <x:row r="1039">
      <x:c r="B1039" s="7" t="str">
        <x:v>CAL-01033</x:v>
      </x:c>
      <x:c r="C1039" s="7" t="str">
        <x:v>CH-0517</x:v>
      </x:c>
      <x:c r="D1039" s="7" t="str">
        <x:v>REA-O-B2</x:v>
      </x:c>
      <x:c r="E1039" s="7" t="str">
        <x:v>OPERATIONAL</x:v>
      </x:c>
      <x:c r="F1039" s="7" t="str">
        <x:v>PTC-B</x:v>
      </x:c>
      <x:c r="G1039" s="7" t="str">
        <x:v>CF-15</x:v>
      </x:c>
      <x:c r="H1039" s="7" t="str">
        <x:v>BEFORE</x:v>
      </x:c>
      <x:c r="I1039" s="7" t="str">
        <x:v>V</x:v>
      </x:c>
      <x:c r="J1039" s="7" t="n">
        <x:v>0</x:v>
      </x:c>
      <x:c r="K1039" s="7" t="n">
        <x:v>600</x:v>
      </x:c>
      <x:c r="L1039" s="7" t="n">
        <x:v>3</x:v>
      </x:c>
      <x:c r="M1039" s="7" t="str"/>
      <x:c r="N1039" s="7" t="str"/>
      <x:c r="O1039" s="7" t="str"/>
      <x:c r="P1039" s="7" t="str">
        <x:f>IF(O1039="","OPEN",IF(OR(NOT(ISNUMBER(M1039)),NOT(ISNUMBER(N1039)),ABS(M1039)&gt;L1039,N1039&gt;L1039),"FAIL","PASS"))</x:f>
        <x:v>OPEN</x:v>
      </x:c>
    </x:row>
    <x:row r="1040">
      <x:c r="B1040" s="7" t="str">
        <x:v>CAL-01034</x:v>
      </x:c>
      <x:c r="C1040" s="7" t="str">
        <x:v>CH-0517</x:v>
      </x:c>
      <x:c r="D1040" s="7" t="str">
        <x:v>REA-O-B2</x:v>
      </x:c>
      <x:c r="E1040" s="7" t="str">
        <x:v>OPERATIONAL</x:v>
      </x:c>
      <x:c r="F1040" s="7" t="str">
        <x:v>PTC-B</x:v>
      </x:c>
      <x:c r="G1040" s="7" t="str">
        <x:v>CF-15</x:v>
      </x:c>
      <x:c r="H1040" s="7" t="str">
        <x:v>AFTER</x:v>
      </x:c>
      <x:c r="I1040" s="7" t="str">
        <x:v>V</x:v>
      </x:c>
      <x:c r="J1040" s="7" t="n">
        <x:v>0</x:v>
      </x:c>
      <x:c r="K1040" s="7" t="n">
        <x:v>600</x:v>
      </x:c>
      <x:c r="L1040" s="7" t="n">
        <x:v>3</x:v>
      </x:c>
      <x:c r="M1040" s="7" t="str"/>
      <x:c r="N1040" s="7" t="str"/>
      <x:c r="O1040" s="7" t="str"/>
      <x:c r="P1040" s="7" t="str">
        <x:f>IF(O1040="","OPEN",IF(OR(NOT(ISNUMBER(M1040)),NOT(ISNUMBER(N1040)),ABS(M1040)&gt;L1040,N1040&gt;L1040),"FAIL","PASS"))</x:f>
        <x:v>OPEN</x:v>
      </x:c>
    </x:row>
    <x:row r="1041">
      <x:c r="B1041" s="7" t="str">
        <x:v>CAL-01035</x:v>
      </x:c>
      <x:c r="C1041" s="7" t="str">
        <x:v>CH-0518</x:v>
      </x:c>
      <x:c r="D1041" s="7" t="str">
        <x:v>REA-O-B2</x:v>
      </x:c>
      <x:c r="E1041" s="7" t="str">
        <x:v>OPERATIONAL</x:v>
      </x:c>
      <x:c r="F1041" s="7" t="str">
        <x:v>PTC-B</x:v>
      </x:c>
      <x:c r="G1041" s="7" t="str">
        <x:v>CF-15</x:v>
      </x:c>
      <x:c r="H1041" s="7" t="str">
        <x:v>BEFORE</x:v>
      </x:c>
      <x:c r="I1041" s="7" t="str">
        <x:v>V</x:v>
      </x:c>
      <x:c r="J1041" s="7" t="n">
        <x:v>0</x:v>
      </x:c>
      <x:c r="K1041" s="7" t="n">
        <x:v>600</x:v>
      </x:c>
      <x:c r="L1041" s="7" t="n">
        <x:v>3</x:v>
      </x:c>
      <x:c r="M1041" s="7" t="str"/>
      <x:c r="N1041" s="7" t="str"/>
      <x:c r="O1041" s="7" t="str"/>
      <x:c r="P1041" s="7" t="str">
        <x:f>IF(O1041="","OPEN",IF(OR(NOT(ISNUMBER(M1041)),NOT(ISNUMBER(N1041)),ABS(M1041)&gt;L1041,N1041&gt;L1041),"FAIL","PASS"))</x:f>
        <x:v>OPEN</x:v>
      </x:c>
    </x:row>
    <x:row r="1042">
      <x:c r="B1042" s="7" t="str">
        <x:v>CAL-01036</x:v>
      </x:c>
      <x:c r="C1042" s="7" t="str">
        <x:v>CH-0518</x:v>
      </x:c>
      <x:c r="D1042" s="7" t="str">
        <x:v>REA-O-B2</x:v>
      </x:c>
      <x:c r="E1042" s="7" t="str">
        <x:v>OPERATIONAL</x:v>
      </x:c>
      <x:c r="F1042" s="7" t="str">
        <x:v>PTC-B</x:v>
      </x:c>
      <x:c r="G1042" s="7" t="str">
        <x:v>CF-15</x:v>
      </x:c>
      <x:c r="H1042" s="7" t="str">
        <x:v>AFTER</x:v>
      </x:c>
      <x:c r="I1042" s="7" t="str">
        <x:v>V</x:v>
      </x:c>
      <x:c r="J1042" s="7" t="n">
        <x:v>0</x:v>
      </x:c>
      <x:c r="K1042" s="7" t="n">
        <x:v>600</x:v>
      </x:c>
      <x:c r="L1042" s="7" t="n">
        <x:v>3</x:v>
      </x:c>
      <x:c r="M1042" s="7" t="str"/>
      <x:c r="N1042" s="7" t="str"/>
      <x:c r="O1042" s="7" t="str"/>
      <x:c r="P1042" s="7" t="str">
        <x:f>IF(O1042="","OPEN",IF(OR(NOT(ISNUMBER(M1042)),NOT(ISNUMBER(N1042)),ABS(M1042)&gt;L1042,N1042&gt;L1042),"FAIL","PASS"))</x:f>
        <x:v>OPEN</x:v>
      </x:c>
    </x:row>
    <x:row r="1043">
      <x:c r="B1043" s="7" t="str">
        <x:v>CAL-01037</x:v>
      </x:c>
      <x:c r="C1043" s="7" t="str">
        <x:v>CH-0519</x:v>
      </x:c>
      <x:c r="D1043" s="7" t="str">
        <x:v>REA-O-B2</x:v>
      </x:c>
      <x:c r="E1043" s="7" t="str">
        <x:v>OPERATIONAL</x:v>
      </x:c>
      <x:c r="F1043" s="7" t="str">
        <x:v>PTC-B</x:v>
      </x:c>
      <x:c r="G1043" s="7" t="str">
        <x:v>CF-15</x:v>
      </x:c>
      <x:c r="H1043" s="7" t="str">
        <x:v>BEFORE</x:v>
      </x:c>
      <x:c r="I1043" s="7" t="str">
        <x:v>V</x:v>
      </x:c>
      <x:c r="J1043" s="7" t="n">
        <x:v>0</x:v>
      </x:c>
      <x:c r="K1043" s="7" t="n">
        <x:v>600</x:v>
      </x:c>
      <x:c r="L1043" s="7" t="n">
        <x:v>3</x:v>
      </x:c>
      <x:c r="M1043" s="7" t="str"/>
      <x:c r="N1043" s="7" t="str"/>
      <x:c r="O1043" s="7" t="str"/>
      <x:c r="P1043" s="7" t="str">
        <x:f>IF(O1043="","OPEN",IF(OR(NOT(ISNUMBER(M1043)),NOT(ISNUMBER(N1043)),ABS(M1043)&gt;L1043,N1043&gt;L1043),"FAIL","PASS"))</x:f>
        <x:v>OPEN</x:v>
      </x:c>
    </x:row>
    <x:row r="1044">
      <x:c r="B1044" s="7" t="str">
        <x:v>CAL-01038</x:v>
      </x:c>
      <x:c r="C1044" s="7" t="str">
        <x:v>CH-0519</x:v>
      </x:c>
      <x:c r="D1044" s="7" t="str">
        <x:v>REA-O-B2</x:v>
      </x:c>
      <x:c r="E1044" s="7" t="str">
        <x:v>OPERATIONAL</x:v>
      </x:c>
      <x:c r="F1044" s="7" t="str">
        <x:v>PTC-B</x:v>
      </x:c>
      <x:c r="G1044" s="7" t="str">
        <x:v>CF-15</x:v>
      </x:c>
      <x:c r="H1044" s="7" t="str">
        <x:v>AFTER</x:v>
      </x:c>
      <x:c r="I1044" s="7" t="str">
        <x:v>V</x:v>
      </x:c>
      <x:c r="J1044" s="7" t="n">
        <x:v>0</x:v>
      </x:c>
      <x:c r="K1044" s="7" t="n">
        <x:v>600</x:v>
      </x:c>
      <x:c r="L1044" s="7" t="n">
        <x:v>3</x:v>
      </x:c>
      <x:c r="M1044" s="7" t="str"/>
      <x:c r="N1044" s="7" t="str"/>
      <x:c r="O1044" s="7" t="str"/>
      <x:c r="P1044" s="7" t="str">
        <x:f>IF(O1044="","OPEN",IF(OR(NOT(ISNUMBER(M1044)),NOT(ISNUMBER(N1044)),ABS(M1044)&gt;L1044,N1044&gt;L1044),"FAIL","PASS"))</x:f>
        <x:v>OPEN</x:v>
      </x:c>
    </x:row>
    <x:row r="1045">
      <x:c r="B1045" s="7" t="str">
        <x:v>CAL-01039</x:v>
      </x:c>
      <x:c r="C1045" s="7" t="str">
        <x:v>CH-0520</x:v>
      </x:c>
      <x:c r="D1045" s="7" t="str">
        <x:v>REA-O-B2</x:v>
      </x:c>
      <x:c r="E1045" s="7" t="str">
        <x:v>OPERATIONAL</x:v>
      </x:c>
      <x:c r="F1045" s="7" t="str">
        <x:v>PTC-B</x:v>
      </x:c>
      <x:c r="G1045" s="7" t="str">
        <x:v>CF-15</x:v>
      </x:c>
      <x:c r="H1045" s="7" t="str">
        <x:v>BEFORE</x:v>
      </x:c>
      <x:c r="I1045" s="7" t="str">
        <x:v>V</x:v>
      </x:c>
      <x:c r="J1045" s="7" t="n">
        <x:v>0</x:v>
      </x:c>
      <x:c r="K1045" s="7" t="n">
        <x:v>600</x:v>
      </x:c>
      <x:c r="L1045" s="7" t="n">
        <x:v>3</x:v>
      </x:c>
      <x:c r="M1045" s="7" t="str"/>
      <x:c r="N1045" s="7" t="str"/>
      <x:c r="O1045" s="7" t="str"/>
      <x:c r="P1045" s="7" t="str">
        <x:f>IF(O1045="","OPEN",IF(OR(NOT(ISNUMBER(M1045)),NOT(ISNUMBER(N1045)),ABS(M1045)&gt;L1045,N1045&gt;L1045),"FAIL","PASS"))</x:f>
        <x:v>OPEN</x:v>
      </x:c>
    </x:row>
    <x:row r="1046">
      <x:c r="B1046" s="7" t="str">
        <x:v>CAL-01040</x:v>
      </x:c>
      <x:c r="C1046" s="7" t="str">
        <x:v>CH-0520</x:v>
      </x:c>
      <x:c r="D1046" s="7" t="str">
        <x:v>REA-O-B2</x:v>
      </x:c>
      <x:c r="E1046" s="7" t="str">
        <x:v>OPERATIONAL</x:v>
      </x:c>
      <x:c r="F1046" s="7" t="str">
        <x:v>PTC-B</x:v>
      </x:c>
      <x:c r="G1046" s="7" t="str">
        <x:v>CF-15</x:v>
      </x:c>
      <x:c r="H1046" s="7" t="str">
        <x:v>AFTER</x:v>
      </x:c>
      <x:c r="I1046" s="7" t="str">
        <x:v>V</x:v>
      </x:c>
      <x:c r="J1046" s="7" t="n">
        <x:v>0</x:v>
      </x:c>
      <x:c r="K1046" s="7" t="n">
        <x:v>600</x:v>
      </x:c>
      <x:c r="L1046" s="7" t="n">
        <x:v>3</x:v>
      </x:c>
      <x:c r="M1046" s="7" t="str"/>
      <x:c r="N1046" s="7" t="str"/>
      <x:c r="O1046" s="7" t="str"/>
      <x:c r="P1046" s="7" t="str">
        <x:f>IF(O1046="","OPEN",IF(OR(NOT(ISNUMBER(M1046)),NOT(ISNUMBER(N1046)),ABS(M1046)&gt;L1046,N1046&gt;L1046),"FAIL","PASS"))</x:f>
        <x:v>OPEN</x:v>
      </x:c>
    </x:row>
    <x:row r="1047">
      <x:c r="B1047" s="7" t="str">
        <x:v>CAL-01041</x:v>
      </x:c>
      <x:c r="C1047" s="7" t="str">
        <x:v>CH-0521</x:v>
      </x:c>
      <x:c r="D1047" s="7" t="str">
        <x:v>REA-O-B2</x:v>
      </x:c>
      <x:c r="E1047" s="7" t="str">
        <x:v>OPERATIONAL</x:v>
      </x:c>
      <x:c r="F1047" s="7" t="str">
        <x:v>PTC-B</x:v>
      </x:c>
      <x:c r="G1047" s="7" t="str">
        <x:v>CF-15</x:v>
      </x:c>
      <x:c r="H1047" s="7" t="str">
        <x:v>BEFORE</x:v>
      </x:c>
      <x:c r="I1047" s="7" t="str">
        <x:v>V</x:v>
      </x:c>
      <x:c r="J1047" s="7" t="n">
        <x:v>0</x:v>
      </x:c>
      <x:c r="K1047" s="7" t="n">
        <x:v>600</x:v>
      </x:c>
      <x:c r="L1047" s="7" t="n">
        <x:v>3</x:v>
      </x:c>
      <x:c r="M1047" s="7" t="str"/>
      <x:c r="N1047" s="7" t="str"/>
      <x:c r="O1047" s="7" t="str"/>
      <x:c r="P1047" s="7" t="str">
        <x:f>IF(O1047="","OPEN",IF(OR(NOT(ISNUMBER(M1047)),NOT(ISNUMBER(N1047)),ABS(M1047)&gt;L1047,N1047&gt;L1047),"FAIL","PASS"))</x:f>
        <x:v>OPEN</x:v>
      </x:c>
    </x:row>
    <x:row r="1048">
      <x:c r="B1048" s="7" t="str">
        <x:v>CAL-01042</x:v>
      </x:c>
      <x:c r="C1048" s="7" t="str">
        <x:v>CH-0521</x:v>
      </x:c>
      <x:c r="D1048" s="7" t="str">
        <x:v>REA-O-B2</x:v>
      </x:c>
      <x:c r="E1048" s="7" t="str">
        <x:v>OPERATIONAL</x:v>
      </x:c>
      <x:c r="F1048" s="7" t="str">
        <x:v>PTC-B</x:v>
      </x:c>
      <x:c r="G1048" s="7" t="str">
        <x:v>CF-15</x:v>
      </x:c>
      <x:c r="H1048" s="7" t="str">
        <x:v>AFTER</x:v>
      </x:c>
      <x:c r="I1048" s="7" t="str">
        <x:v>V</x:v>
      </x:c>
      <x:c r="J1048" s="7" t="n">
        <x:v>0</x:v>
      </x:c>
      <x:c r="K1048" s="7" t="n">
        <x:v>600</x:v>
      </x:c>
      <x:c r="L1048" s="7" t="n">
        <x:v>3</x:v>
      </x:c>
      <x:c r="M1048" s="7" t="str"/>
      <x:c r="N1048" s="7" t="str"/>
      <x:c r="O1048" s="7" t="str"/>
      <x:c r="P1048" s="7" t="str">
        <x:f>IF(O1048="","OPEN",IF(OR(NOT(ISNUMBER(M1048)),NOT(ISNUMBER(N1048)),ABS(M1048)&gt;L1048,N1048&gt;L1048),"FAIL","PASS"))</x:f>
        <x:v>OPEN</x:v>
      </x:c>
    </x:row>
    <x:row r="1049">
      <x:c r="B1049" s="7" t="str">
        <x:v>CAL-01043</x:v>
      </x:c>
      <x:c r="C1049" s="7" t="str">
        <x:v>CH-0522</x:v>
      </x:c>
      <x:c r="D1049" s="7" t="str">
        <x:v>REA-O-B2</x:v>
      </x:c>
      <x:c r="E1049" s="7" t="str">
        <x:v>OPERATIONAL</x:v>
      </x:c>
      <x:c r="F1049" s="7" t="str">
        <x:v>PTC-B</x:v>
      </x:c>
      <x:c r="G1049" s="7" t="str">
        <x:v>CF-15</x:v>
      </x:c>
      <x:c r="H1049" s="7" t="str">
        <x:v>BEFORE</x:v>
      </x:c>
      <x:c r="I1049" s="7" t="str">
        <x:v>V</x:v>
      </x:c>
      <x:c r="J1049" s="7" t="n">
        <x:v>0</x:v>
      </x:c>
      <x:c r="K1049" s="7" t="n">
        <x:v>600</x:v>
      </x:c>
      <x:c r="L1049" s="7" t="n">
        <x:v>3</x:v>
      </x:c>
      <x:c r="M1049" s="7" t="str"/>
      <x:c r="N1049" s="7" t="str"/>
      <x:c r="O1049" s="7" t="str"/>
      <x:c r="P1049" s="7" t="str">
        <x:f>IF(O1049="","OPEN",IF(OR(NOT(ISNUMBER(M1049)),NOT(ISNUMBER(N1049)),ABS(M1049)&gt;L1049,N1049&gt;L1049),"FAIL","PASS"))</x:f>
        <x:v>OPEN</x:v>
      </x:c>
    </x:row>
    <x:row r="1050">
      <x:c r="B1050" s="7" t="str">
        <x:v>CAL-01044</x:v>
      </x:c>
      <x:c r="C1050" s="7" t="str">
        <x:v>CH-0522</x:v>
      </x:c>
      <x:c r="D1050" s="7" t="str">
        <x:v>REA-O-B2</x:v>
      </x:c>
      <x:c r="E1050" s="7" t="str">
        <x:v>OPERATIONAL</x:v>
      </x:c>
      <x:c r="F1050" s="7" t="str">
        <x:v>PTC-B</x:v>
      </x:c>
      <x:c r="G1050" s="7" t="str">
        <x:v>CF-15</x:v>
      </x:c>
      <x:c r="H1050" s="7" t="str">
        <x:v>AFTER</x:v>
      </x:c>
      <x:c r="I1050" s="7" t="str">
        <x:v>V</x:v>
      </x:c>
      <x:c r="J1050" s="7" t="n">
        <x:v>0</x:v>
      </x:c>
      <x:c r="K1050" s="7" t="n">
        <x:v>600</x:v>
      </x:c>
      <x:c r="L1050" s="7" t="n">
        <x:v>3</x:v>
      </x:c>
      <x:c r="M1050" s="7" t="str"/>
      <x:c r="N1050" s="7" t="str"/>
      <x:c r="O1050" s="7" t="str"/>
      <x:c r="P1050" s="7" t="str">
        <x:f>IF(O1050="","OPEN",IF(OR(NOT(ISNUMBER(M1050)),NOT(ISNUMBER(N1050)),ABS(M1050)&gt;L1050,N1050&gt;L1050),"FAIL","PASS"))</x:f>
        <x:v>OPEN</x:v>
      </x:c>
    </x:row>
    <x:row r="1051">
      <x:c r="B1051" s="7" t="str">
        <x:v>CAL-01045</x:v>
      </x:c>
      <x:c r="C1051" s="7" t="str">
        <x:v>CH-0523</x:v>
      </x:c>
      <x:c r="D1051" s="7" t="str">
        <x:v>REA-O-B2</x:v>
      </x:c>
      <x:c r="E1051" s="7" t="str">
        <x:v>OPERATIONAL</x:v>
      </x:c>
      <x:c r="F1051" s="7" t="str">
        <x:v>PTC-B</x:v>
      </x:c>
      <x:c r="G1051" s="7" t="str">
        <x:v>CF-16</x:v>
      </x:c>
      <x:c r="H1051" s="7" t="str">
        <x:v>BEFORE</x:v>
      </x:c>
      <x:c r="I1051" s="7" t="str">
        <x:v>ratio</x:v>
      </x:c>
      <x:c r="J1051" s="7" t="n">
        <x:v>0</x:v>
      </x:c>
      <x:c r="K1051" s="7" t="n">
        <x:v>1.2</x:v>
      </x:c>
      <x:c r="L1051" s="7" t="n">
        <x:v>0.01</x:v>
      </x:c>
      <x:c r="M1051" s="7" t="str"/>
      <x:c r="N1051" s="7" t="str"/>
      <x:c r="O1051" s="7" t="str"/>
      <x:c r="P1051" s="7" t="str">
        <x:f>IF(O1051="","OPEN",IF(OR(NOT(ISNUMBER(M1051)),NOT(ISNUMBER(N1051)),ABS(M1051)&gt;L1051,N1051&gt;L1051),"FAIL","PASS"))</x:f>
        <x:v>OPEN</x:v>
      </x:c>
    </x:row>
    <x:row r="1052">
      <x:c r="B1052" s="7" t="str">
        <x:v>CAL-01046</x:v>
      </x:c>
      <x:c r="C1052" s="7" t="str">
        <x:v>CH-0523</x:v>
      </x:c>
      <x:c r="D1052" s="7" t="str">
        <x:v>REA-O-B2</x:v>
      </x:c>
      <x:c r="E1052" s="7" t="str">
        <x:v>OPERATIONAL</x:v>
      </x:c>
      <x:c r="F1052" s="7" t="str">
        <x:v>PTC-B</x:v>
      </x:c>
      <x:c r="G1052" s="7" t="str">
        <x:v>CF-16</x:v>
      </x:c>
      <x:c r="H1052" s="7" t="str">
        <x:v>AFTER</x:v>
      </x:c>
      <x:c r="I1052" s="7" t="str">
        <x:v>ratio</x:v>
      </x:c>
      <x:c r="J1052" s="7" t="n">
        <x:v>0</x:v>
      </x:c>
      <x:c r="K1052" s="7" t="n">
        <x:v>1.2</x:v>
      </x:c>
      <x:c r="L1052" s="7" t="n">
        <x:v>0.01</x:v>
      </x:c>
      <x:c r="M1052" s="7" t="str"/>
      <x:c r="N1052" s="7" t="str"/>
      <x:c r="O1052" s="7" t="str"/>
      <x:c r="P1052" s="7" t="str">
        <x:f>IF(O1052="","OPEN",IF(OR(NOT(ISNUMBER(M1052)),NOT(ISNUMBER(N1052)),ABS(M1052)&gt;L1052,N1052&gt;L1052),"FAIL","PASS"))</x:f>
        <x:v>OPEN</x:v>
      </x:c>
    </x:row>
    <x:row r="1053">
      <x:c r="B1053" s="7" t="str">
        <x:v>CAL-01047</x:v>
      </x:c>
      <x:c r="C1053" s="7" t="str">
        <x:v>CH-0524</x:v>
      </x:c>
      <x:c r="D1053" s="7" t="str">
        <x:v>REA-O-B2</x:v>
      </x:c>
      <x:c r="E1053" s="7" t="str">
        <x:v>OPERATIONAL</x:v>
      </x:c>
      <x:c r="F1053" s="7" t="str">
        <x:v>PTC-B</x:v>
      </x:c>
      <x:c r="G1053" s="7" t="str">
        <x:v>CF-16</x:v>
      </x:c>
      <x:c r="H1053" s="7" t="str">
        <x:v>BEFORE</x:v>
      </x:c>
      <x:c r="I1053" s="7" t="str">
        <x:v>ratio</x:v>
      </x:c>
      <x:c r="J1053" s="7" t="n">
        <x:v>0</x:v>
      </x:c>
      <x:c r="K1053" s="7" t="n">
        <x:v>1.2</x:v>
      </x:c>
      <x:c r="L1053" s="7" t="n">
        <x:v>0.01</x:v>
      </x:c>
      <x:c r="M1053" s="7" t="str"/>
      <x:c r="N1053" s="7" t="str"/>
      <x:c r="O1053" s="7" t="str"/>
      <x:c r="P1053" s="7" t="str">
        <x:f>IF(O1053="","OPEN",IF(OR(NOT(ISNUMBER(M1053)),NOT(ISNUMBER(N1053)),ABS(M1053)&gt;L1053,N1053&gt;L1053),"FAIL","PASS"))</x:f>
        <x:v>OPEN</x:v>
      </x:c>
    </x:row>
    <x:row r="1054">
      <x:c r="B1054" s="7" t="str">
        <x:v>CAL-01048</x:v>
      </x:c>
      <x:c r="C1054" s="7" t="str">
        <x:v>CH-0524</x:v>
      </x:c>
      <x:c r="D1054" s="7" t="str">
        <x:v>REA-O-B2</x:v>
      </x:c>
      <x:c r="E1054" s="7" t="str">
        <x:v>OPERATIONAL</x:v>
      </x:c>
      <x:c r="F1054" s="7" t="str">
        <x:v>PTC-B</x:v>
      </x:c>
      <x:c r="G1054" s="7" t="str">
        <x:v>CF-16</x:v>
      </x:c>
      <x:c r="H1054" s="7" t="str">
        <x:v>AFTER</x:v>
      </x:c>
      <x:c r="I1054" s="7" t="str">
        <x:v>ratio</x:v>
      </x:c>
      <x:c r="J1054" s="7" t="n">
        <x:v>0</x:v>
      </x:c>
      <x:c r="K1054" s="7" t="n">
        <x:v>1.2</x:v>
      </x:c>
      <x:c r="L1054" s="7" t="n">
        <x:v>0.01</x:v>
      </x:c>
      <x:c r="M1054" s="7" t="str"/>
      <x:c r="N1054" s="7" t="str"/>
      <x:c r="O1054" s="7" t="str"/>
      <x:c r="P1054" s="7" t="str">
        <x:f>IF(O1054="","OPEN",IF(OR(NOT(ISNUMBER(M1054)),NOT(ISNUMBER(N1054)),ABS(M1054)&gt;L1054,N1054&gt;L1054),"FAIL","PASS"))</x:f>
        <x:v>OPEN</x:v>
      </x:c>
    </x:row>
    <x:row r="1055">
      <x:c r="B1055" s="7" t="str">
        <x:v>CAL-01049</x:v>
      </x:c>
      <x:c r="C1055" s="7" t="str">
        <x:v>CH-0525</x:v>
      </x:c>
      <x:c r="D1055" s="7" t="str">
        <x:v>REA-O-B2</x:v>
      </x:c>
      <x:c r="E1055" s="7" t="str">
        <x:v>OPERATIONAL</x:v>
      </x:c>
      <x:c r="F1055" s="7" t="str">
        <x:v>PTC-B</x:v>
      </x:c>
      <x:c r="G1055" s="7" t="str">
        <x:v>CF-16</x:v>
      </x:c>
      <x:c r="H1055" s="7" t="str">
        <x:v>BEFORE</x:v>
      </x:c>
      <x:c r="I1055" s="7" t="str">
        <x:v>ratio</x:v>
      </x:c>
      <x:c r="J1055" s="7" t="n">
        <x:v>0</x:v>
      </x:c>
      <x:c r="K1055" s="7" t="n">
        <x:v>1.2</x:v>
      </x:c>
      <x:c r="L1055" s="7" t="n">
        <x:v>0.01</x:v>
      </x:c>
      <x:c r="M1055" s="7" t="str"/>
      <x:c r="N1055" s="7" t="str"/>
      <x:c r="O1055" s="7" t="str"/>
      <x:c r="P1055" s="7" t="str">
        <x:f>IF(O1055="","OPEN",IF(OR(NOT(ISNUMBER(M1055)),NOT(ISNUMBER(N1055)),ABS(M1055)&gt;L1055,N1055&gt;L1055),"FAIL","PASS"))</x:f>
        <x:v>OPEN</x:v>
      </x:c>
    </x:row>
    <x:row r="1056">
      <x:c r="B1056" s="7" t="str">
        <x:v>CAL-01050</x:v>
      </x:c>
      <x:c r="C1056" s="7" t="str">
        <x:v>CH-0525</x:v>
      </x:c>
      <x:c r="D1056" s="7" t="str">
        <x:v>REA-O-B2</x:v>
      </x:c>
      <x:c r="E1056" s="7" t="str">
        <x:v>OPERATIONAL</x:v>
      </x:c>
      <x:c r="F1056" s="7" t="str">
        <x:v>PTC-B</x:v>
      </x:c>
      <x:c r="G1056" s="7" t="str">
        <x:v>CF-16</x:v>
      </x:c>
      <x:c r="H1056" s="7" t="str">
        <x:v>AFTER</x:v>
      </x:c>
      <x:c r="I1056" s="7" t="str">
        <x:v>ratio</x:v>
      </x:c>
      <x:c r="J1056" s="7" t="n">
        <x:v>0</x:v>
      </x:c>
      <x:c r="K1056" s="7" t="n">
        <x:v>1.2</x:v>
      </x:c>
      <x:c r="L1056" s="7" t="n">
        <x:v>0.01</x:v>
      </x:c>
      <x:c r="M1056" s="7" t="str"/>
      <x:c r="N1056" s="7" t="str"/>
      <x:c r="O1056" s="7" t="str"/>
      <x:c r="P1056" s="7" t="str">
        <x:f>IF(O1056="","OPEN",IF(OR(NOT(ISNUMBER(M1056)),NOT(ISNUMBER(N1056)),ABS(M1056)&gt;L1056,N1056&gt;L1056),"FAIL","PASS"))</x:f>
        <x:v>OPEN</x:v>
      </x:c>
    </x:row>
    <x:row r="1057">
      <x:c r="B1057" s="7" t="str">
        <x:v>CAL-01051</x:v>
      </x:c>
      <x:c r="C1057" s="7" t="str">
        <x:v>CH-0526</x:v>
      </x:c>
      <x:c r="D1057" s="7" t="str">
        <x:v>REA-O-B2</x:v>
      </x:c>
      <x:c r="E1057" s="7" t="str">
        <x:v>OPERATIONAL</x:v>
      </x:c>
      <x:c r="F1057" s="7" t="str">
        <x:v>PTC-B</x:v>
      </x:c>
      <x:c r="G1057" s="7" t="str">
        <x:v>CF-16</x:v>
      </x:c>
      <x:c r="H1057" s="7" t="str">
        <x:v>BEFORE</x:v>
      </x:c>
      <x:c r="I1057" s="7" t="str">
        <x:v>ratio</x:v>
      </x:c>
      <x:c r="J1057" s="7" t="n">
        <x:v>0</x:v>
      </x:c>
      <x:c r="K1057" s="7" t="n">
        <x:v>1.2</x:v>
      </x:c>
      <x:c r="L1057" s="7" t="n">
        <x:v>0.01</x:v>
      </x:c>
      <x:c r="M1057" s="7" t="str"/>
      <x:c r="N1057" s="7" t="str"/>
      <x:c r="O1057" s="7" t="str"/>
      <x:c r="P1057" s="7" t="str">
        <x:f>IF(O1057="","OPEN",IF(OR(NOT(ISNUMBER(M1057)),NOT(ISNUMBER(N1057)),ABS(M1057)&gt;L1057,N1057&gt;L1057),"FAIL","PASS"))</x:f>
        <x:v>OPEN</x:v>
      </x:c>
    </x:row>
    <x:row r="1058">
      <x:c r="B1058" s="7" t="str">
        <x:v>CAL-01052</x:v>
      </x:c>
      <x:c r="C1058" s="7" t="str">
        <x:v>CH-0526</x:v>
      </x:c>
      <x:c r="D1058" s="7" t="str">
        <x:v>REA-O-B2</x:v>
      </x:c>
      <x:c r="E1058" s="7" t="str">
        <x:v>OPERATIONAL</x:v>
      </x:c>
      <x:c r="F1058" s="7" t="str">
        <x:v>PTC-B</x:v>
      </x:c>
      <x:c r="G1058" s="7" t="str">
        <x:v>CF-16</x:v>
      </x:c>
      <x:c r="H1058" s="7" t="str">
        <x:v>AFTER</x:v>
      </x:c>
      <x:c r="I1058" s="7" t="str">
        <x:v>ratio</x:v>
      </x:c>
      <x:c r="J1058" s="7" t="n">
        <x:v>0</x:v>
      </x:c>
      <x:c r="K1058" s="7" t="n">
        <x:v>1.2</x:v>
      </x:c>
      <x:c r="L1058" s="7" t="n">
        <x:v>0.01</x:v>
      </x:c>
      <x:c r="M1058" s="7" t="str"/>
      <x:c r="N1058" s="7" t="str"/>
      <x:c r="O1058" s="7" t="str"/>
      <x:c r="P1058" s="7" t="str">
        <x:f>IF(O1058="","OPEN",IF(OR(NOT(ISNUMBER(M1058)),NOT(ISNUMBER(N1058)),ABS(M1058)&gt;L1058,N1058&gt;L1058),"FAIL","PASS"))</x:f>
        <x:v>OPEN</x:v>
      </x:c>
    </x:row>
    <x:row r="1059">
      <x:c r="B1059" s="7" t="str">
        <x:v>CAL-01053</x:v>
      </x:c>
      <x:c r="C1059" s="7" t="str">
        <x:v>CH-0527</x:v>
      </x:c>
      <x:c r="D1059" s="7" t="str">
        <x:v>REA-O-B2</x:v>
      </x:c>
      <x:c r="E1059" s="7" t="str">
        <x:v>OPERATIONAL</x:v>
      </x:c>
      <x:c r="F1059" s="7" t="str">
        <x:v>PTC-B</x:v>
      </x:c>
      <x:c r="G1059" s="7" t="str">
        <x:v>CF-16</x:v>
      </x:c>
      <x:c r="H1059" s="7" t="str">
        <x:v>BEFORE</x:v>
      </x:c>
      <x:c r="I1059" s="7" t="str">
        <x:v>ratio</x:v>
      </x:c>
      <x:c r="J1059" s="7" t="n">
        <x:v>0</x:v>
      </x:c>
      <x:c r="K1059" s="7" t="n">
        <x:v>1.2</x:v>
      </x:c>
      <x:c r="L1059" s="7" t="n">
        <x:v>0.01</x:v>
      </x:c>
      <x:c r="M1059" s="7" t="str"/>
      <x:c r="N1059" s="7" t="str"/>
      <x:c r="O1059" s="7" t="str"/>
      <x:c r="P1059" s="7" t="str">
        <x:f>IF(O1059="","OPEN",IF(OR(NOT(ISNUMBER(M1059)),NOT(ISNUMBER(N1059)),ABS(M1059)&gt;L1059,N1059&gt;L1059),"FAIL","PASS"))</x:f>
        <x:v>OPEN</x:v>
      </x:c>
    </x:row>
    <x:row r="1060">
      <x:c r="B1060" s="7" t="str">
        <x:v>CAL-01054</x:v>
      </x:c>
      <x:c r="C1060" s="7" t="str">
        <x:v>CH-0527</x:v>
      </x:c>
      <x:c r="D1060" s="7" t="str">
        <x:v>REA-O-B2</x:v>
      </x:c>
      <x:c r="E1060" s="7" t="str">
        <x:v>OPERATIONAL</x:v>
      </x:c>
      <x:c r="F1060" s="7" t="str">
        <x:v>PTC-B</x:v>
      </x:c>
      <x:c r="G1060" s="7" t="str">
        <x:v>CF-16</x:v>
      </x:c>
      <x:c r="H1060" s="7" t="str">
        <x:v>AFTER</x:v>
      </x:c>
      <x:c r="I1060" s="7" t="str">
        <x:v>ratio</x:v>
      </x:c>
      <x:c r="J1060" s="7" t="n">
        <x:v>0</x:v>
      </x:c>
      <x:c r="K1060" s="7" t="n">
        <x:v>1.2</x:v>
      </x:c>
      <x:c r="L1060" s="7" t="n">
        <x:v>0.01</x:v>
      </x:c>
      <x:c r="M1060" s="7" t="str"/>
      <x:c r="N1060" s="7" t="str"/>
      <x:c r="O1060" s="7" t="str"/>
      <x:c r="P1060" s="7" t="str">
        <x:f>IF(O1060="","OPEN",IF(OR(NOT(ISNUMBER(M1060)),NOT(ISNUMBER(N1060)),ABS(M1060)&gt;L1060,N1060&gt;L1060),"FAIL","PASS"))</x:f>
        <x:v>OPEN</x:v>
      </x:c>
    </x:row>
    <x:row r="1061">
      <x:c r="B1061" s="7" t="str">
        <x:v>CAL-01055</x:v>
      </x:c>
      <x:c r="C1061" s="7" t="str">
        <x:v>CH-0528</x:v>
      </x:c>
      <x:c r="D1061" s="7" t="str">
        <x:v>REA-O-B2</x:v>
      </x:c>
      <x:c r="E1061" s="7" t="str">
        <x:v>OPERATIONAL</x:v>
      </x:c>
      <x:c r="F1061" s="7" t="str">
        <x:v>PTC-B</x:v>
      </x:c>
      <x:c r="G1061" s="7" t="str">
        <x:v>CF-16</x:v>
      </x:c>
      <x:c r="H1061" s="7" t="str">
        <x:v>BEFORE</x:v>
      </x:c>
      <x:c r="I1061" s="7" t="str">
        <x:v>ratio</x:v>
      </x:c>
      <x:c r="J1061" s="7" t="n">
        <x:v>0</x:v>
      </x:c>
      <x:c r="K1061" s="7" t="n">
        <x:v>1.2</x:v>
      </x:c>
      <x:c r="L1061" s="7" t="n">
        <x:v>0.01</x:v>
      </x:c>
      <x:c r="M1061" s="7" t="str"/>
      <x:c r="N1061" s="7" t="str"/>
      <x:c r="O1061" s="7" t="str"/>
      <x:c r="P1061" s="7" t="str">
        <x:f>IF(O1061="","OPEN",IF(OR(NOT(ISNUMBER(M1061)),NOT(ISNUMBER(N1061)),ABS(M1061)&gt;L1061,N1061&gt;L1061),"FAIL","PASS"))</x:f>
        <x:v>OPEN</x:v>
      </x:c>
    </x:row>
    <x:row r="1062">
      <x:c r="B1062" s="7" t="str">
        <x:v>CAL-01056</x:v>
      </x:c>
      <x:c r="C1062" s="7" t="str">
        <x:v>CH-0528</x:v>
      </x:c>
      <x:c r="D1062" s="7" t="str">
        <x:v>REA-O-B2</x:v>
      </x:c>
      <x:c r="E1062" s="7" t="str">
        <x:v>OPERATIONAL</x:v>
      </x:c>
      <x:c r="F1062" s="7" t="str">
        <x:v>PTC-B</x:v>
      </x:c>
      <x:c r="G1062" s="7" t="str">
        <x:v>CF-16</x:v>
      </x:c>
      <x:c r="H1062" s="7" t="str">
        <x:v>AFTER</x:v>
      </x:c>
      <x:c r="I1062" s="7" t="str">
        <x:v>ratio</x:v>
      </x:c>
      <x:c r="J1062" s="7" t="n">
        <x:v>0</x:v>
      </x:c>
      <x:c r="K1062" s="7" t="n">
        <x:v>1.2</x:v>
      </x:c>
      <x:c r="L1062" s="7" t="n">
        <x:v>0.01</x:v>
      </x:c>
      <x:c r="M1062" s="7" t="str"/>
      <x:c r="N1062" s="7" t="str"/>
      <x:c r="O1062" s="7" t="str"/>
      <x:c r="P1062" s="7" t="str">
        <x:f>IF(O1062="","OPEN",IF(OR(NOT(ISNUMBER(M1062)),NOT(ISNUMBER(N1062)),ABS(M1062)&gt;L1062,N1062&gt;L1062),"FAIL","PASS"))</x:f>
        <x:v>OPEN</x:v>
      </x:c>
    </x:row>
    <x:row r="1063">
      <x:c r="B1063" s="7" t="str">
        <x:v>CAL-01057</x:v>
      </x:c>
      <x:c r="C1063" s="7" t="str">
        <x:v>CH-0529</x:v>
      </x:c>
      <x:c r="D1063" s="7" t="str">
        <x:v>REA-O-B2</x:v>
      </x:c>
      <x:c r="E1063" s="7" t="str">
        <x:v>OPERATIONAL</x:v>
      </x:c>
      <x:c r="F1063" s="7" t="str">
        <x:v>PTC-B</x:v>
      </x:c>
      <x:c r="G1063" s="7" t="str">
        <x:v>CF-17</x:v>
      </x:c>
      <x:c r="H1063" s="7" t="str">
        <x:v>BEFORE</x:v>
      </x:c>
      <x:c r="I1063" s="7" t="str">
        <x:v>L/min</x:v>
      </x:c>
      <x:c r="J1063" s="7" t="n">
        <x:v>0</x:v>
      </x:c>
      <x:c r="K1063" s="7" t="n">
        <x:v>2</x:v>
      </x:c>
      <x:c r="L1063" s="7" t="n">
        <x:v>0.01</x:v>
      </x:c>
      <x:c r="M1063" s="7" t="str"/>
      <x:c r="N1063" s="7" t="str"/>
      <x:c r="O1063" s="7" t="str"/>
      <x:c r="P1063" s="7" t="str">
        <x:f>IF(O1063="","OPEN",IF(OR(NOT(ISNUMBER(M1063)),NOT(ISNUMBER(N1063)),ABS(M1063)&gt;L1063,N1063&gt;L1063),"FAIL","PASS"))</x:f>
        <x:v>OPEN</x:v>
      </x:c>
    </x:row>
    <x:row r="1064">
      <x:c r="B1064" s="7" t="str">
        <x:v>CAL-01058</x:v>
      </x:c>
      <x:c r="C1064" s="7" t="str">
        <x:v>CH-0529</x:v>
      </x:c>
      <x:c r="D1064" s="7" t="str">
        <x:v>REA-O-B2</x:v>
      </x:c>
      <x:c r="E1064" s="7" t="str">
        <x:v>OPERATIONAL</x:v>
      </x:c>
      <x:c r="F1064" s="7" t="str">
        <x:v>PTC-B</x:v>
      </x:c>
      <x:c r="G1064" s="7" t="str">
        <x:v>CF-17</x:v>
      </x:c>
      <x:c r="H1064" s="7" t="str">
        <x:v>AFTER</x:v>
      </x:c>
      <x:c r="I1064" s="7" t="str">
        <x:v>L/min</x:v>
      </x:c>
      <x:c r="J1064" s="7" t="n">
        <x:v>0</x:v>
      </x:c>
      <x:c r="K1064" s="7" t="n">
        <x:v>2</x:v>
      </x:c>
      <x:c r="L1064" s="7" t="n">
        <x:v>0.01</x:v>
      </x:c>
      <x:c r="M1064" s="7" t="str"/>
      <x:c r="N1064" s="7" t="str"/>
      <x:c r="O1064" s="7" t="str"/>
      <x:c r="P1064" s="7" t="str">
        <x:f>IF(O1064="","OPEN",IF(OR(NOT(ISNUMBER(M1064)),NOT(ISNUMBER(N1064)),ABS(M1064)&gt;L1064,N1064&gt;L1064),"FAIL","PASS"))</x:f>
        <x:v>OPEN</x:v>
      </x:c>
    </x:row>
    <x:row r="1065">
      <x:c r="B1065" s="7" t="str">
        <x:v>CAL-01059</x:v>
      </x:c>
      <x:c r="C1065" s="7" t="str">
        <x:v>CH-0530</x:v>
      </x:c>
      <x:c r="D1065" s="7" t="str">
        <x:v>REA-O-B2</x:v>
      </x:c>
      <x:c r="E1065" s="7" t="str">
        <x:v>OPERATIONAL</x:v>
      </x:c>
      <x:c r="F1065" s="7" t="str">
        <x:v>PTC-B</x:v>
      </x:c>
      <x:c r="G1065" s="7" t="str">
        <x:v>CF-17</x:v>
      </x:c>
      <x:c r="H1065" s="7" t="str">
        <x:v>BEFORE</x:v>
      </x:c>
      <x:c r="I1065" s="7" t="str">
        <x:v>L/min</x:v>
      </x:c>
      <x:c r="J1065" s="7" t="n">
        <x:v>0</x:v>
      </x:c>
      <x:c r="K1065" s="7" t="n">
        <x:v>2</x:v>
      </x:c>
      <x:c r="L1065" s="7" t="n">
        <x:v>0.01</x:v>
      </x:c>
      <x:c r="M1065" s="7" t="str"/>
      <x:c r="N1065" s="7" t="str"/>
      <x:c r="O1065" s="7" t="str"/>
      <x:c r="P1065" s="7" t="str">
        <x:f>IF(O1065="","OPEN",IF(OR(NOT(ISNUMBER(M1065)),NOT(ISNUMBER(N1065)),ABS(M1065)&gt;L1065,N1065&gt;L1065),"FAIL","PASS"))</x:f>
        <x:v>OPEN</x:v>
      </x:c>
    </x:row>
    <x:row r="1066">
      <x:c r="B1066" s="7" t="str">
        <x:v>CAL-01060</x:v>
      </x:c>
      <x:c r="C1066" s="7" t="str">
        <x:v>CH-0530</x:v>
      </x:c>
      <x:c r="D1066" s="7" t="str">
        <x:v>REA-O-B2</x:v>
      </x:c>
      <x:c r="E1066" s="7" t="str">
        <x:v>OPERATIONAL</x:v>
      </x:c>
      <x:c r="F1066" s="7" t="str">
        <x:v>PTC-B</x:v>
      </x:c>
      <x:c r="G1066" s="7" t="str">
        <x:v>CF-17</x:v>
      </x:c>
      <x:c r="H1066" s="7" t="str">
        <x:v>AFTER</x:v>
      </x:c>
      <x:c r="I1066" s="7" t="str">
        <x:v>L/min</x:v>
      </x:c>
      <x:c r="J1066" s="7" t="n">
        <x:v>0</x:v>
      </x:c>
      <x:c r="K1066" s="7" t="n">
        <x:v>2</x:v>
      </x:c>
      <x:c r="L1066" s="7" t="n">
        <x:v>0.01</x:v>
      </x:c>
      <x:c r="M1066" s="7" t="str"/>
      <x:c r="N1066" s="7" t="str"/>
      <x:c r="O1066" s="7" t="str"/>
      <x:c r="P1066" s="7" t="str">
        <x:f>IF(O1066="","OPEN",IF(OR(NOT(ISNUMBER(M1066)),NOT(ISNUMBER(N1066)),ABS(M1066)&gt;L1066,N1066&gt;L1066),"FAIL","PASS"))</x:f>
        <x:v>OPEN</x:v>
      </x:c>
    </x:row>
    <x:row r="1067">
      <x:c r="B1067" s="7" t="str">
        <x:v>CAL-01061</x:v>
      </x:c>
      <x:c r="C1067" s="7" t="str">
        <x:v>CH-0531</x:v>
      </x:c>
      <x:c r="D1067" s="7" t="str">
        <x:v>REA-O-B2</x:v>
      </x:c>
      <x:c r="E1067" s="7" t="str">
        <x:v>OPERATIONAL</x:v>
      </x:c>
      <x:c r="F1067" s="7" t="str">
        <x:v>PTC-B</x:v>
      </x:c>
      <x:c r="G1067" s="7" t="str">
        <x:v>CF-17</x:v>
      </x:c>
      <x:c r="H1067" s="7" t="str">
        <x:v>BEFORE</x:v>
      </x:c>
      <x:c r="I1067" s="7" t="str">
        <x:v>L/min</x:v>
      </x:c>
      <x:c r="J1067" s="7" t="n">
        <x:v>0</x:v>
      </x:c>
      <x:c r="K1067" s="7" t="n">
        <x:v>2</x:v>
      </x:c>
      <x:c r="L1067" s="7" t="n">
        <x:v>0.01</x:v>
      </x:c>
      <x:c r="M1067" s="7" t="str"/>
      <x:c r="N1067" s="7" t="str"/>
      <x:c r="O1067" s="7" t="str"/>
      <x:c r="P1067" s="7" t="str">
        <x:f>IF(O1067="","OPEN",IF(OR(NOT(ISNUMBER(M1067)),NOT(ISNUMBER(N1067)),ABS(M1067)&gt;L1067,N1067&gt;L1067),"FAIL","PASS"))</x:f>
        <x:v>OPEN</x:v>
      </x:c>
    </x:row>
    <x:row r="1068">
      <x:c r="B1068" s="7" t="str">
        <x:v>CAL-01062</x:v>
      </x:c>
      <x:c r="C1068" s="7" t="str">
        <x:v>CH-0531</x:v>
      </x:c>
      <x:c r="D1068" s="7" t="str">
        <x:v>REA-O-B2</x:v>
      </x:c>
      <x:c r="E1068" s="7" t="str">
        <x:v>OPERATIONAL</x:v>
      </x:c>
      <x:c r="F1068" s="7" t="str">
        <x:v>PTC-B</x:v>
      </x:c>
      <x:c r="G1068" s="7" t="str">
        <x:v>CF-17</x:v>
      </x:c>
      <x:c r="H1068" s="7" t="str">
        <x:v>AFTER</x:v>
      </x:c>
      <x:c r="I1068" s="7" t="str">
        <x:v>L/min</x:v>
      </x:c>
      <x:c r="J1068" s="7" t="n">
        <x:v>0</x:v>
      </x:c>
      <x:c r="K1068" s="7" t="n">
        <x:v>2</x:v>
      </x:c>
      <x:c r="L1068" s="7" t="n">
        <x:v>0.01</x:v>
      </x:c>
      <x:c r="M1068" s="7" t="str"/>
      <x:c r="N1068" s="7" t="str"/>
      <x:c r="O1068" s="7" t="str"/>
      <x:c r="P1068" s="7" t="str">
        <x:f>IF(O1068="","OPEN",IF(OR(NOT(ISNUMBER(M1068)),NOT(ISNUMBER(N1068)),ABS(M1068)&gt;L1068,N1068&gt;L1068),"FAIL","PASS"))</x:f>
        <x:v>OPEN</x:v>
      </x:c>
    </x:row>
    <x:row r="1069">
      <x:c r="B1069" s="7" t="str">
        <x:v>CAL-01063</x:v>
      </x:c>
      <x:c r="C1069" s="7" t="str">
        <x:v>CH-0532</x:v>
      </x:c>
      <x:c r="D1069" s="7" t="str">
        <x:v>REA-O-B2</x:v>
      </x:c>
      <x:c r="E1069" s="7" t="str">
        <x:v>OPERATIONAL</x:v>
      </x:c>
      <x:c r="F1069" s="7" t="str">
        <x:v>PTC-B</x:v>
      </x:c>
      <x:c r="G1069" s="7" t="str">
        <x:v>CF-17</x:v>
      </x:c>
      <x:c r="H1069" s="7" t="str">
        <x:v>BEFORE</x:v>
      </x:c>
      <x:c r="I1069" s="7" t="str">
        <x:v>L/min</x:v>
      </x:c>
      <x:c r="J1069" s="7" t="n">
        <x:v>0</x:v>
      </x:c>
      <x:c r="K1069" s="7" t="n">
        <x:v>2</x:v>
      </x:c>
      <x:c r="L1069" s="7" t="n">
        <x:v>0.01</x:v>
      </x:c>
      <x:c r="M1069" s="7" t="str"/>
      <x:c r="N1069" s="7" t="str"/>
      <x:c r="O1069" s="7" t="str"/>
      <x:c r="P1069" s="7" t="str">
        <x:f>IF(O1069="","OPEN",IF(OR(NOT(ISNUMBER(M1069)),NOT(ISNUMBER(N1069)),ABS(M1069)&gt;L1069,N1069&gt;L1069),"FAIL","PASS"))</x:f>
        <x:v>OPEN</x:v>
      </x:c>
    </x:row>
    <x:row r="1070">
      <x:c r="B1070" s="7" t="str">
        <x:v>CAL-01064</x:v>
      </x:c>
      <x:c r="C1070" s="7" t="str">
        <x:v>CH-0532</x:v>
      </x:c>
      <x:c r="D1070" s="7" t="str">
        <x:v>REA-O-B2</x:v>
      </x:c>
      <x:c r="E1070" s="7" t="str">
        <x:v>OPERATIONAL</x:v>
      </x:c>
      <x:c r="F1070" s="7" t="str">
        <x:v>PTC-B</x:v>
      </x:c>
      <x:c r="G1070" s="7" t="str">
        <x:v>CF-17</x:v>
      </x:c>
      <x:c r="H1070" s="7" t="str">
        <x:v>AFTER</x:v>
      </x:c>
      <x:c r="I1070" s="7" t="str">
        <x:v>L/min</x:v>
      </x:c>
      <x:c r="J1070" s="7" t="n">
        <x:v>0</x:v>
      </x:c>
      <x:c r="K1070" s="7" t="n">
        <x:v>2</x:v>
      </x:c>
      <x:c r="L1070" s="7" t="n">
        <x:v>0.01</x:v>
      </x:c>
      <x:c r="M1070" s="7" t="str"/>
      <x:c r="N1070" s="7" t="str"/>
      <x:c r="O1070" s="7" t="str"/>
      <x:c r="P1070" s="7" t="str">
        <x:f>IF(O1070="","OPEN",IF(OR(NOT(ISNUMBER(M1070)),NOT(ISNUMBER(N1070)),ABS(M1070)&gt;L1070,N1070&gt;L1070),"FAIL","PASS"))</x:f>
        <x:v>OPEN</x:v>
      </x:c>
    </x:row>
    <x:row r="1071">
      <x:c r="B1071" s="7" t="str">
        <x:v>CAL-01065</x:v>
      </x:c>
      <x:c r="C1071" s="7" t="str">
        <x:v>CH-0533</x:v>
      </x:c>
      <x:c r="D1071" s="7" t="str">
        <x:v>REA-O-B2</x:v>
      </x:c>
      <x:c r="E1071" s="7" t="str">
        <x:v>OPERATIONAL</x:v>
      </x:c>
      <x:c r="F1071" s="7" t="str">
        <x:v>PTC-B</x:v>
      </x:c>
      <x:c r="G1071" s="7" t="str">
        <x:v>CF-17</x:v>
      </x:c>
      <x:c r="H1071" s="7" t="str">
        <x:v>BEFORE</x:v>
      </x:c>
      <x:c r="I1071" s="7" t="str">
        <x:v>L/min</x:v>
      </x:c>
      <x:c r="J1071" s="7" t="n">
        <x:v>0</x:v>
      </x:c>
      <x:c r="K1071" s="7" t="n">
        <x:v>2</x:v>
      </x:c>
      <x:c r="L1071" s="7" t="n">
        <x:v>0.01</x:v>
      </x:c>
      <x:c r="M1071" s="7" t="str"/>
      <x:c r="N1071" s="7" t="str"/>
      <x:c r="O1071" s="7" t="str"/>
      <x:c r="P1071" s="7" t="str">
        <x:f>IF(O1071="","OPEN",IF(OR(NOT(ISNUMBER(M1071)),NOT(ISNUMBER(N1071)),ABS(M1071)&gt;L1071,N1071&gt;L1071),"FAIL","PASS"))</x:f>
        <x:v>OPEN</x:v>
      </x:c>
    </x:row>
    <x:row r="1072">
      <x:c r="B1072" s="7" t="str">
        <x:v>CAL-01066</x:v>
      </x:c>
      <x:c r="C1072" s="7" t="str">
        <x:v>CH-0533</x:v>
      </x:c>
      <x:c r="D1072" s="7" t="str">
        <x:v>REA-O-B2</x:v>
      </x:c>
      <x:c r="E1072" s="7" t="str">
        <x:v>OPERATIONAL</x:v>
      </x:c>
      <x:c r="F1072" s="7" t="str">
        <x:v>PTC-B</x:v>
      </x:c>
      <x:c r="G1072" s="7" t="str">
        <x:v>CF-17</x:v>
      </x:c>
      <x:c r="H1072" s="7" t="str">
        <x:v>AFTER</x:v>
      </x:c>
      <x:c r="I1072" s="7" t="str">
        <x:v>L/min</x:v>
      </x:c>
      <x:c r="J1072" s="7" t="n">
        <x:v>0</x:v>
      </x:c>
      <x:c r="K1072" s="7" t="n">
        <x:v>2</x:v>
      </x:c>
      <x:c r="L1072" s="7" t="n">
        <x:v>0.01</x:v>
      </x:c>
      <x:c r="M1072" s="7" t="str"/>
      <x:c r="N1072" s="7" t="str"/>
      <x:c r="O1072" s="7" t="str"/>
      <x:c r="P1072" s="7" t="str">
        <x:f>IF(O1072="","OPEN",IF(OR(NOT(ISNUMBER(M1072)),NOT(ISNUMBER(N1072)),ABS(M1072)&gt;L1072,N1072&gt;L1072),"FAIL","PASS"))</x:f>
        <x:v>OPEN</x:v>
      </x:c>
    </x:row>
    <x:row r="1073">
      <x:c r="B1073" s="7" t="str">
        <x:v>CAL-01067</x:v>
      </x:c>
      <x:c r="C1073" s="7" t="str">
        <x:v>CH-0534</x:v>
      </x:c>
      <x:c r="D1073" s="7" t="str">
        <x:v>REA-O-B2</x:v>
      </x:c>
      <x:c r="E1073" s="7" t="str">
        <x:v>OPERATIONAL</x:v>
      </x:c>
      <x:c r="F1073" s="7" t="str">
        <x:v>PTC-B</x:v>
      </x:c>
      <x:c r="G1073" s="7" t="str">
        <x:v>CF-17</x:v>
      </x:c>
      <x:c r="H1073" s="7" t="str">
        <x:v>BEFORE</x:v>
      </x:c>
      <x:c r="I1073" s="7" t="str">
        <x:v>L/min</x:v>
      </x:c>
      <x:c r="J1073" s="7" t="n">
        <x:v>0</x:v>
      </x:c>
      <x:c r="K1073" s="7" t="n">
        <x:v>2</x:v>
      </x:c>
      <x:c r="L1073" s="7" t="n">
        <x:v>0.01</x:v>
      </x:c>
      <x:c r="M1073" s="7" t="str"/>
      <x:c r="N1073" s="7" t="str"/>
      <x:c r="O1073" s="7" t="str"/>
      <x:c r="P1073" s="7" t="str">
        <x:f>IF(O1073="","OPEN",IF(OR(NOT(ISNUMBER(M1073)),NOT(ISNUMBER(N1073)),ABS(M1073)&gt;L1073,N1073&gt;L1073),"FAIL","PASS"))</x:f>
        <x:v>OPEN</x:v>
      </x:c>
    </x:row>
    <x:row r="1074">
      <x:c r="B1074" s="7" t="str">
        <x:v>CAL-01068</x:v>
      </x:c>
      <x:c r="C1074" s="7" t="str">
        <x:v>CH-0534</x:v>
      </x:c>
      <x:c r="D1074" s="7" t="str">
        <x:v>REA-O-B2</x:v>
      </x:c>
      <x:c r="E1074" s="7" t="str">
        <x:v>OPERATIONAL</x:v>
      </x:c>
      <x:c r="F1074" s="7" t="str">
        <x:v>PTC-B</x:v>
      </x:c>
      <x:c r="G1074" s="7" t="str">
        <x:v>CF-17</x:v>
      </x:c>
      <x:c r="H1074" s="7" t="str">
        <x:v>AFTER</x:v>
      </x:c>
      <x:c r="I1074" s="7" t="str">
        <x:v>L/min</x:v>
      </x:c>
      <x:c r="J1074" s="7" t="n">
        <x:v>0</x:v>
      </x:c>
      <x:c r="K1074" s="7" t="n">
        <x:v>2</x:v>
      </x:c>
      <x:c r="L1074" s="7" t="n">
        <x:v>0.01</x:v>
      </x:c>
      <x:c r="M1074" s="7" t="str"/>
      <x:c r="N1074" s="7" t="str"/>
      <x:c r="O1074" s="7" t="str"/>
      <x:c r="P1074" s="7" t="str">
        <x:f>IF(O1074="","OPEN",IF(OR(NOT(ISNUMBER(M1074)),NOT(ISNUMBER(N1074)),ABS(M1074)&gt;L1074,N1074&gt;L1074),"FAIL","PASS"))</x:f>
        <x:v>OPEN</x:v>
      </x:c>
    </x:row>
    <x:row r="1075">
      <x:c r="B1075" s="7" t="str">
        <x:v>CAL-01069</x:v>
      </x:c>
      <x:c r="C1075" s="7" t="str">
        <x:v>CH-0535</x:v>
      </x:c>
      <x:c r="D1075" s="7" t="str">
        <x:v>REA-O-B2</x:v>
      </x:c>
      <x:c r="E1075" s="7" t="str">
        <x:v>OPERATIONAL</x:v>
      </x:c>
      <x:c r="F1075" s="7" t="str">
        <x:v>PTC-B</x:v>
      </x:c>
      <x:c r="G1075" s="7" t="str">
        <x:v>CF-18</x:v>
      </x:c>
      <x:c r="H1075" s="7" t="str">
        <x:v>BEFORE</x:v>
      </x:c>
      <x:c r="I1075" s="7" t="str">
        <x:v>m2</x:v>
      </x:c>
      <x:c r="J1075" s="7" t="n">
        <x:v>0</x:v>
      </x:c>
      <x:c r="K1075" s="7" t="n">
        <x:v>2.5</x:v>
      </x:c>
      <x:c r="L1075" s="7" t="n">
        <x:v>0.01</x:v>
      </x:c>
      <x:c r="M1075" s="7" t="str"/>
      <x:c r="N1075" s="7" t="str"/>
      <x:c r="O1075" s="7" t="str"/>
      <x:c r="P1075" s="7" t="str">
        <x:f>IF(O1075="","OPEN",IF(OR(NOT(ISNUMBER(M1075)),NOT(ISNUMBER(N1075)),ABS(M1075)&gt;L1075,N1075&gt;L1075),"FAIL","PASS"))</x:f>
        <x:v>OPEN</x:v>
      </x:c>
    </x:row>
    <x:row r="1076">
      <x:c r="B1076" s="7" t="str">
        <x:v>CAL-01070</x:v>
      </x:c>
      <x:c r="C1076" s="7" t="str">
        <x:v>CH-0535</x:v>
      </x:c>
      <x:c r="D1076" s="7" t="str">
        <x:v>REA-O-B2</x:v>
      </x:c>
      <x:c r="E1076" s="7" t="str">
        <x:v>OPERATIONAL</x:v>
      </x:c>
      <x:c r="F1076" s="7" t="str">
        <x:v>PTC-B</x:v>
      </x:c>
      <x:c r="G1076" s="7" t="str">
        <x:v>CF-18</x:v>
      </x:c>
      <x:c r="H1076" s="7" t="str">
        <x:v>AFTER</x:v>
      </x:c>
      <x:c r="I1076" s="7" t="str">
        <x:v>m2</x:v>
      </x:c>
      <x:c r="J1076" s="7" t="n">
        <x:v>0</x:v>
      </x:c>
      <x:c r="K1076" s="7" t="n">
        <x:v>2.5</x:v>
      </x:c>
      <x:c r="L1076" s="7" t="n">
        <x:v>0.01</x:v>
      </x:c>
      <x:c r="M1076" s="7" t="str"/>
      <x:c r="N1076" s="7" t="str"/>
      <x:c r="O1076" s="7" t="str"/>
      <x:c r="P1076" s="7" t="str">
        <x:f>IF(O1076="","OPEN",IF(OR(NOT(ISNUMBER(M1076)),NOT(ISNUMBER(N1076)),ABS(M1076)&gt;L1076,N1076&gt;L1076),"FAIL","PASS"))</x:f>
        <x:v>OPEN</x:v>
      </x:c>
    </x:row>
    <x:row r="1077">
      <x:c r="B1077" s="7" t="str">
        <x:v>CAL-01071</x:v>
      </x:c>
      <x:c r="C1077" s="7" t="str">
        <x:v>CH-0536</x:v>
      </x:c>
      <x:c r="D1077" s="7" t="str">
        <x:v>REA-O-B2</x:v>
      </x:c>
      <x:c r="E1077" s="7" t="str">
        <x:v>OPERATIONAL</x:v>
      </x:c>
      <x:c r="F1077" s="7" t="str">
        <x:v>PTC-B</x:v>
      </x:c>
      <x:c r="G1077" s="7" t="str">
        <x:v>CF-18</x:v>
      </x:c>
      <x:c r="H1077" s="7" t="str">
        <x:v>BEFORE</x:v>
      </x:c>
      <x:c r="I1077" s="7" t="str">
        <x:v>m2</x:v>
      </x:c>
      <x:c r="J1077" s="7" t="n">
        <x:v>0</x:v>
      </x:c>
      <x:c r="K1077" s="7" t="n">
        <x:v>2.5</x:v>
      </x:c>
      <x:c r="L1077" s="7" t="n">
        <x:v>0.01</x:v>
      </x:c>
      <x:c r="M1077" s="7" t="str"/>
      <x:c r="N1077" s="7" t="str"/>
      <x:c r="O1077" s="7" t="str"/>
      <x:c r="P1077" s="7" t="str">
        <x:f>IF(O1077="","OPEN",IF(OR(NOT(ISNUMBER(M1077)),NOT(ISNUMBER(N1077)),ABS(M1077)&gt;L1077,N1077&gt;L1077),"FAIL","PASS"))</x:f>
        <x:v>OPEN</x:v>
      </x:c>
    </x:row>
    <x:row r="1078">
      <x:c r="B1078" s="7" t="str">
        <x:v>CAL-01072</x:v>
      </x:c>
      <x:c r="C1078" s="7" t="str">
        <x:v>CH-0536</x:v>
      </x:c>
      <x:c r="D1078" s="7" t="str">
        <x:v>REA-O-B2</x:v>
      </x:c>
      <x:c r="E1078" s="7" t="str">
        <x:v>OPERATIONAL</x:v>
      </x:c>
      <x:c r="F1078" s="7" t="str">
        <x:v>PTC-B</x:v>
      </x:c>
      <x:c r="G1078" s="7" t="str">
        <x:v>CF-18</x:v>
      </x:c>
      <x:c r="H1078" s="7" t="str">
        <x:v>AFTER</x:v>
      </x:c>
      <x:c r="I1078" s="7" t="str">
        <x:v>m2</x:v>
      </x:c>
      <x:c r="J1078" s="7" t="n">
        <x:v>0</x:v>
      </x:c>
      <x:c r="K1078" s="7" t="n">
        <x:v>2.5</x:v>
      </x:c>
      <x:c r="L1078" s="7" t="n">
        <x:v>0.01</x:v>
      </x:c>
      <x:c r="M1078" s="7" t="str"/>
      <x:c r="N1078" s="7" t="str"/>
      <x:c r="O1078" s="7" t="str"/>
      <x:c r="P1078" s="7" t="str">
        <x:f>IF(O1078="","OPEN",IF(OR(NOT(ISNUMBER(M1078)),NOT(ISNUMBER(N1078)),ABS(M1078)&gt;L1078,N1078&gt;L1078),"FAIL","PASS"))</x:f>
        <x:v>OPEN</x:v>
      </x:c>
    </x:row>
    <x:row r="1079">
      <x:c r="B1079" s="7" t="str">
        <x:v>CAL-01073</x:v>
      </x:c>
      <x:c r="C1079" s="7" t="str">
        <x:v>CH-0537</x:v>
      </x:c>
      <x:c r="D1079" s="7" t="str">
        <x:v>REA-O-B2</x:v>
      </x:c>
      <x:c r="E1079" s="7" t="str">
        <x:v>OPERATIONAL</x:v>
      </x:c>
      <x:c r="F1079" s="7" t="str">
        <x:v>PTC-B</x:v>
      </x:c>
      <x:c r="G1079" s="7" t="str">
        <x:v>CF-18</x:v>
      </x:c>
      <x:c r="H1079" s="7" t="str">
        <x:v>BEFORE</x:v>
      </x:c>
      <x:c r="I1079" s="7" t="str">
        <x:v>m2</x:v>
      </x:c>
      <x:c r="J1079" s="7" t="n">
        <x:v>0</x:v>
      </x:c>
      <x:c r="K1079" s="7" t="n">
        <x:v>2.5</x:v>
      </x:c>
      <x:c r="L1079" s="7" t="n">
        <x:v>0.01</x:v>
      </x:c>
      <x:c r="M1079" s="7" t="str"/>
      <x:c r="N1079" s="7" t="str"/>
      <x:c r="O1079" s="7" t="str"/>
      <x:c r="P1079" s="7" t="str">
        <x:f>IF(O1079="","OPEN",IF(OR(NOT(ISNUMBER(M1079)),NOT(ISNUMBER(N1079)),ABS(M1079)&gt;L1079,N1079&gt;L1079),"FAIL","PASS"))</x:f>
        <x:v>OPEN</x:v>
      </x:c>
    </x:row>
    <x:row r="1080">
      <x:c r="B1080" s="7" t="str">
        <x:v>CAL-01074</x:v>
      </x:c>
      <x:c r="C1080" s="7" t="str">
        <x:v>CH-0537</x:v>
      </x:c>
      <x:c r="D1080" s="7" t="str">
        <x:v>REA-O-B2</x:v>
      </x:c>
      <x:c r="E1080" s="7" t="str">
        <x:v>OPERATIONAL</x:v>
      </x:c>
      <x:c r="F1080" s="7" t="str">
        <x:v>PTC-B</x:v>
      </x:c>
      <x:c r="G1080" s="7" t="str">
        <x:v>CF-18</x:v>
      </x:c>
      <x:c r="H1080" s="7" t="str">
        <x:v>AFTER</x:v>
      </x:c>
      <x:c r="I1080" s="7" t="str">
        <x:v>m2</x:v>
      </x:c>
      <x:c r="J1080" s="7" t="n">
        <x:v>0</x:v>
      </x:c>
      <x:c r="K1080" s="7" t="n">
        <x:v>2.5</x:v>
      </x:c>
      <x:c r="L1080" s="7" t="n">
        <x:v>0.01</x:v>
      </x:c>
      <x:c r="M1080" s="7" t="str"/>
      <x:c r="N1080" s="7" t="str"/>
      <x:c r="O1080" s="7" t="str"/>
      <x:c r="P1080" s="7" t="str">
        <x:f>IF(O1080="","OPEN",IF(OR(NOT(ISNUMBER(M1080)),NOT(ISNUMBER(N1080)),ABS(M1080)&gt;L1080,N1080&gt;L1080),"FAIL","PASS"))</x:f>
        <x:v>OPEN</x:v>
      </x:c>
    </x:row>
    <x:row r="1081">
      <x:c r="B1081" s="7" t="str">
        <x:v>CAL-01075</x:v>
      </x:c>
      <x:c r="C1081" s="7" t="str">
        <x:v>CH-0538</x:v>
      </x:c>
      <x:c r="D1081" s="7" t="str">
        <x:v>REA-O-B2</x:v>
      </x:c>
      <x:c r="E1081" s="7" t="str">
        <x:v>OPERATIONAL</x:v>
      </x:c>
      <x:c r="F1081" s="7" t="str">
        <x:v>PTC-B</x:v>
      </x:c>
      <x:c r="G1081" s="7" t="str">
        <x:v>CF-18</x:v>
      </x:c>
      <x:c r="H1081" s="7" t="str">
        <x:v>BEFORE</x:v>
      </x:c>
      <x:c r="I1081" s="7" t="str">
        <x:v>m2</x:v>
      </x:c>
      <x:c r="J1081" s="7" t="n">
        <x:v>0</x:v>
      </x:c>
      <x:c r="K1081" s="7" t="n">
        <x:v>2.5</x:v>
      </x:c>
      <x:c r="L1081" s="7" t="n">
        <x:v>0.01</x:v>
      </x:c>
      <x:c r="M1081" s="7" t="str"/>
      <x:c r="N1081" s="7" t="str"/>
      <x:c r="O1081" s="7" t="str"/>
      <x:c r="P1081" s="7" t="str">
        <x:f>IF(O1081="","OPEN",IF(OR(NOT(ISNUMBER(M1081)),NOT(ISNUMBER(N1081)),ABS(M1081)&gt;L1081,N1081&gt;L1081),"FAIL","PASS"))</x:f>
        <x:v>OPEN</x:v>
      </x:c>
    </x:row>
    <x:row r="1082">
      <x:c r="B1082" s="7" t="str">
        <x:v>CAL-01076</x:v>
      </x:c>
      <x:c r="C1082" s="7" t="str">
        <x:v>CH-0538</x:v>
      </x:c>
      <x:c r="D1082" s="7" t="str">
        <x:v>REA-O-B2</x:v>
      </x:c>
      <x:c r="E1082" s="7" t="str">
        <x:v>OPERATIONAL</x:v>
      </x:c>
      <x:c r="F1082" s="7" t="str">
        <x:v>PTC-B</x:v>
      </x:c>
      <x:c r="G1082" s="7" t="str">
        <x:v>CF-18</x:v>
      </x:c>
      <x:c r="H1082" s="7" t="str">
        <x:v>AFTER</x:v>
      </x:c>
      <x:c r="I1082" s="7" t="str">
        <x:v>m2</x:v>
      </x:c>
      <x:c r="J1082" s="7" t="n">
        <x:v>0</x:v>
      </x:c>
      <x:c r="K1082" s="7" t="n">
        <x:v>2.5</x:v>
      </x:c>
      <x:c r="L1082" s="7" t="n">
        <x:v>0.01</x:v>
      </x:c>
      <x:c r="M1082" s="7" t="str"/>
      <x:c r="N1082" s="7" t="str"/>
      <x:c r="O1082" s="7" t="str"/>
      <x:c r="P1082" s="7" t="str">
        <x:f>IF(O1082="","OPEN",IF(OR(NOT(ISNUMBER(M1082)),NOT(ISNUMBER(N1082)),ABS(M1082)&gt;L1082,N1082&gt;L1082),"FAIL","PASS"))</x:f>
        <x:v>OPEN</x:v>
      </x:c>
    </x:row>
    <x:row r="1083">
      <x:c r="B1083" s="7" t="str">
        <x:v>CAL-01077</x:v>
      </x:c>
      <x:c r="C1083" s="7" t="str">
        <x:v>CH-0539</x:v>
      </x:c>
      <x:c r="D1083" s="7" t="str">
        <x:v>REA-O-B2</x:v>
      </x:c>
      <x:c r="E1083" s="7" t="str">
        <x:v>OPERATIONAL</x:v>
      </x:c>
      <x:c r="F1083" s="7" t="str">
        <x:v>PTC-B</x:v>
      </x:c>
      <x:c r="G1083" s="7" t="str">
        <x:v>CF-18</x:v>
      </x:c>
      <x:c r="H1083" s="7" t="str">
        <x:v>BEFORE</x:v>
      </x:c>
      <x:c r="I1083" s="7" t="str">
        <x:v>m2</x:v>
      </x:c>
      <x:c r="J1083" s="7" t="n">
        <x:v>0</x:v>
      </x:c>
      <x:c r="K1083" s="7" t="n">
        <x:v>2.5</x:v>
      </x:c>
      <x:c r="L1083" s="7" t="n">
        <x:v>0.01</x:v>
      </x:c>
      <x:c r="M1083" s="7" t="str"/>
      <x:c r="N1083" s="7" t="str"/>
      <x:c r="O1083" s="7" t="str"/>
      <x:c r="P1083" s="7" t="str">
        <x:f>IF(O1083="","OPEN",IF(OR(NOT(ISNUMBER(M1083)),NOT(ISNUMBER(N1083)),ABS(M1083)&gt;L1083,N1083&gt;L1083),"FAIL","PASS"))</x:f>
        <x:v>OPEN</x:v>
      </x:c>
    </x:row>
    <x:row r="1084">
      <x:c r="B1084" s="7" t="str">
        <x:v>CAL-01078</x:v>
      </x:c>
      <x:c r="C1084" s="7" t="str">
        <x:v>CH-0539</x:v>
      </x:c>
      <x:c r="D1084" s="7" t="str">
        <x:v>REA-O-B2</x:v>
      </x:c>
      <x:c r="E1084" s="7" t="str">
        <x:v>OPERATIONAL</x:v>
      </x:c>
      <x:c r="F1084" s="7" t="str">
        <x:v>PTC-B</x:v>
      </x:c>
      <x:c r="G1084" s="7" t="str">
        <x:v>CF-18</x:v>
      </x:c>
      <x:c r="H1084" s="7" t="str">
        <x:v>AFTER</x:v>
      </x:c>
      <x:c r="I1084" s="7" t="str">
        <x:v>m2</x:v>
      </x:c>
      <x:c r="J1084" s="7" t="n">
        <x:v>0</x:v>
      </x:c>
      <x:c r="K1084" s="7" t="n">
        <x:v>2.5</x:v>
      </x:c>
      <x:c r="L1084" s="7" t="n">
        <x:v>0.01</x:v>
      </x:c>
      <x:c r="M1084" s="7" t="str"/>
      <x:c r="N1084" s="7" t="str"/>
      <x:c r="O1084" s="7" t="str"/>
      <x:c r="P1084" s="7" t="str">
        <x:f>IF(O1084="","OPEN",IF(OR(NOT(ISNUMBER(M1084)),NOT(ISNUMBER(N1084)),ABS(M1084)&gt;L1084,N1084&gt;L1084),"FAIL","PASS"))</x:f>
        <x:v>OPEN</x:v>
      </x:c>
    </x:row>
    <x:row r="1085">
      <x:c r="B1085" s="7" t="str">
        <x:v>CAL-01079</x:v>
      </x:c>
      <x:c r="C1085" s="7" t="str">
        <x:v>CH-0540</x:v>
      </x:c>
      <x:c r="D1085" s="7" t="str">
        <x:v>REA-O-B2</x:v>
      </x:c>
      <x:c r="E1085" s="7" t="str">
        <x:v>OPERATIONAL</x:v>
      </x:c>
      <x:c r="F1085" s="7" t="str">
        <x:v>PTC-B</x:v>
      </x:c>
      <x:c r="G1085" s="7" t="str">
        <x:v>CF-18</x:v>
      </x:c>
      <x:c r="H1085" s="7" t="str">
        <x:v>BEFORE</x:v>
      </x:c>
      <x:c r="I1085" s="7" t="str">
        <x:v>m2</x:v>
      </x:c>
      <x:c r="J1085" s="7" t="n">
        <x:v>0</x:v>
      </x:c>
      <x:c r="K1085" s="7" t="n">
        <x:v>2.5</x:v>
      </x:c>
      <x:c r="L1085" s="7" t="n">
        <x:v>0.01</x:v>
      </x:c>
      <x:c r="M1085" s="7" t="str"/>
      <x:c r="N1085" s="7" t="str"/>
      <x:c r="O1085" s="7" t="str"/>
      <x:c r="P1085" s="7" t="str">
        <x:f>IF(O1085="","OPEN",IF(OR(NOT(ISNUMBER(M1085)),NOT(ISNUMBER(N1085)),ABS(M1085)&gt;L1085,N1085&gt;L1085),"FAIL","PASS"))</x:f>
        <x:v>OPEN</x:v>
      </x:c>
    </x:row>
    <x:row r="1086">
      <x:c r="B1086" s="7" t="str">
        <x:v>CAL-01080</x:v>
      </x:c>
      <x:c r="C1086" s="7" t="str">
        <x:v>CH-0540</x:v>
      </x:c>
      <x:c r="D1086" s="7" t="str">
        <x:v>REA-O-B2</x:v>
      </x:c>
      <x:c r="E1086" s="7" t="str">
        <x:v>OPERATIONAL</x:v>
      </x:c>
      <x:c r="F1086" s="7" t="str">
        <x:v>PTC-B</x:v>
      </x:c>
      <x:c r="G1086" s="7" t="str">
        <x:v>CF-18</x:v>
      </x:c>
      <x:c r="H1086" s="7" t="str">
        <x:v>AFTER</x:v>
      </x:c>
      <x:c r="I1086" s="7" t="str">
        <x:v>m2</x:v>
      </x:c>
      <x:c r="J1086" s="7" t="n">
        <x:v>0</x:v>
      </x:c>
      <x:c r="K1086" s="7" t="n">
        <x:v>2.5</x:v>
      </x:c>
      <x:c r="L1086" s="7" t="n">
        <x:v>0.01</x:v>
      </x:c>
      <x:c r="M1086" s="7" t="str"/>
      <x:c r="N1086" s="7" t="str"/>
      <x:c r="O1086" s="7" t="str"/>
      <x:c r="P1086" s="7" t="str">
        <x:f>IF(O1086="","OPEN",IF(OR(NOT(ISNUMBER(M1086)),NOT(ISNUMBER(N1086)),ABS(M1086)&gt;L1086,N1086&gt;L1086),"FAIL","PASS"))</x:f>
        <x:v>OPEN</x:v>
      </x:c>
    </x:row>
    <x:row r="1087">
      <x:c r="B1087" s="7" t="str">
        <x:v>CAL-01081</x:v>
      </x:c>
      <x:c r="C1087" s="7" t="str">
        <x:v>CH-0541</x:v>
      </x:c>
      <x:c r="D1087" s="7" t="str">
        <x:v>REA-O-B2</x:v>
      </x:c>
      <x:c r="E1087" s="7" t="str">
        <x:v>OPERATIONAL</x:v>
      </x:c>
      <x:c r="F1087" s="7" t="str">
        <x:v>PTC-B</x:v>
      </x:c>
      <x:c r="G1087" s="7" t="str">
        <x:v>CF-19</x:v>
      </x:c>
      <x:c r="H1087" s="7" t="str">
        <x:v>BEFORE</x:v>
      </x:c>
      <x:c r="I1087" s="7" t="str">
        <x:v>m3/min</x:v>
      </x:c>
      <x:c r="J1087" s="7" t="n">
        <x:v>0</x:v>
      </x:c>
      <x:c r="K1087" s="7" t="n">
        <x:v>5</x:v>
      </x:c>
      <x:c r="L1087" s="7" t="n">
        <x:v>0.01</x:v>
      </x:c>
      <x:c r="M1087" s="7" t="str"/>
      <x:c r="N1087" s="7" t="str"/>
      <x:c r="O1087" s="7" t="str"/>
      <x:c r="P1087" s="7" t="str">
        <x:f>IF(O1087="","OPEN",IF(OR(NOT(ISNUMBER(M1087)),NOT(ISNUMBER(N1087)),ABS(M1087)&gt;L1087,N1087&gt;L1087),"FAIL","PASS"))</x:f>
        <x:v>OPEN</x:v>
      </x:c>
    </x:row>
    <x:row r="1088">
      <x:c r="B1088" s="7" t="str">
        <x:v>CAL-01082</x:v>
      </x:c>
      <x:c r="C1088" s="7" t="str">
        <x:v>CH-0541</x:v>
      </x:c>
      <x:c r="D1088" s="7" t="str">
        <x:v>REA-O-B2</x:v>
      </x:c>
      <x:c r="E1088" s="7" t="str">
        <x:v>OPERATIONAL</x:v>
      </x:c>
      <x:c r="F1088" s="7" t="str">
        <x:v>PTC-B</x:v>
      </x:c>
      <x:c r="G1088" s="7" t="str">
        <x:v>CF-19</x:v>
      </x:c>
      <x:c r="H1088" s="7" t="str">
        <x:v>AFTER</x:v>
      </x:c>
      <x:c r="I1088" s="7" t="str">
        <x:v>m3/min</x:v>
      </x:c>
      <x:c r="J1088" s="7" t="n">
        <x:v>0</x:v>
      </x:c>
      <x:c r="K1088" s="7" t="n">
        <x:v>5</x:v>
      </x:c>
      <x:c r="L1088" s="7" t="n">
        <x:v>0.01</x:v>
      </x:c>
      <x:c r="M1088" s="7" t="str"/>
      <x:c r="N1088" s="7" t="str"/>
      <x:c r="O1088" s="7" t="str"/>
      <x:c r="P1088" s="7" t="str">
        <x:f>IF(O1088="","OPEN",IF(OR(NOT(ISNUMBER(M1088)),NOT(ISNUMBER(N1088)),ABS(M1088)&gt;L1088,N1088&gt;L1088),"FAIL","PASS"))</x:f>
        <x:v>OPEN</x:v>
      </x:c>
    </x:row>
    <x:row r="1089">
      <x:c r="B1089" s="7" t="str">
        <x:v>CAL-01083</x:v>
      </x:c>
      <x:c r="C1089" s="7" t="str">
        <x:v>CH-0542</x:v>
      </x:c>
      <x:c r="D1089" s="7" t="str">
        <x:v>REA-O-B2</x:v>
      </x:c>
      <x:c r="E1089" s="7" t="str">
        <x:v>OPERATIONAL</x:v>
      </x:c>
      <x:c r="F1089" s="7" t="str">
        <x:v>PTC-B</x:v>
      </x:c>
      <x:c r="G1089" s="7" t="str">
        <x:v>CF-19</x:v>
      </x:c>
      <x:c r="H1089" s="7" t="str">
        <x:v>BEFORE</x:v>
      </x:c>
      <x:c r="I1089" s="7" t="str">
        <x:v>m3/min</x:v>
      </x:c>
      <x:c r="J1089" s="7" t="n">
        <x:v>0</x:v>
      </x:c>
      <x:c r="K1089" s="7" t="n">
        <x:v>5</x:v>
      </x:c>
      <x:c r="L1089" s="7" t="n">
        <x:v>0.01</x:v>
      </x:c>
      <x:c r="M1089" s="7" t="str"/>
      <x:c r="N1089" s="7" t="str"/>
      <x:c r="O1089" s="7" t="str"/>
      <x:c r="P1089" s="7" t="str">
        <x:f>IF(O1089="","OPEN",IF(OR(NOT(ISNUMBER(M1089)),NOT(ISNUMBER(N1089)),ABS(M1089)&gt;L1089,N1089&gt;L1089),"FAIL","PASS"))</x:f>
        <x:v>OPEN</x:v>
      </x:c>
    </x:row>
    <x:row r="1090">
      <x:c r="B1090" s="7" t="str">
        <x:v>CAL-01084</x:v>
      </x:c>
      <x:c r="C1090" s="7" t="str">
        <x:v>CH-0542</x:v>
      </x:c>
      <x:c r="D1090" s="7" t="str">
        <x:v>REA-O-B2</x:v>
      </x:c>
      <x:c r="E1090" s="7" t="str">
        <x:v>OPERATIONAL</x:v>
      </x:c>
      <x:c r="F1090" s="7" t="str">
        <x:v>PTC-B</x:v>
      </x:c>
      <x:c r="G1090" s="7" t="str">
        <x:v>CF-19</x:v>
      </x:c>
      <x:c r="H1090" s="7" t="str">
        <x:v>AFTER</x:v>
      </x:c>
      <x:c r="I1090" s="7" t="str">
        <x:v>m3/min</x:v>
      </x:c>
      <x:c r="J1090" s="7" t="n">
        <x:v>0</x:v>
      </x:c>
      <x:c r="K1090" s="7" t="n">
        <x:v>5</x:v>
      </x:c>
      <x:c r="L1090" s="7" t="n">
        <x:v>0.01</x:v>
      </x:c>
      <x:c r="M1090" s="7" t="str"/>
      <x:c r="N1090" s="7" t="str"/>
      <x:c r="O1090" s="7" t="str"/>
      <x:c r="P1090" s="7" t="str">
        <x:f>IF(O1090="","OPEN",IF(OR(NOT(ISNUMBER(M1090)),NOT(ISNUMBER(N1090)),ABS(M1090)&gt;L1090,N1090&gt;L1090),"FAIL","PASS"))</x:f>
        <x:v>OPEN</x:v>
      </x:c>
    </x:row>
    <x:row r="1091">
      <x:c r="B1091" s="7" t="str">
        <x:v>CAL-01085</x:v>
      </x:c>
      <x:c r="C1091" s="7" t="str">
        <x:v>CH-0543</x:v>
      </x:c>
      <x:c r="D1091" s="7" t="str">
        <x:v>REA-O-B2</x:v>
      </x:c>
      <x:c r="E1091" s="7" t="str">
        <x:v>OPERATIONAL</x:v>
      </x:c>
      <x:c r="F1091" s="7" t="str">
        <x:v>PTC-B</x:v>
      </x:c>
      <x:c r="G1091" s="7" t="str">
        <x:v>CF-19</x:v>
      </x:c>
      <x:c r="H1091" s="7" t="str">
        <x:v>BEFORE</x:v>
      </x:c>
      <x:c r="I1091" s="7" t="str">
        <x:v>m3/min</x:v>
      </x:c>
      <x:c r="J1091" s="7" t="n">
        <x:v>0</x:v>
      </x:c>
      <x:c r="K1091" s="7" t="n">
        <x:v>5</x:v>
      </x:c>
      <x:c r="L1091" s="7" t="n">
        <x:v>0.01</x:v>
      </x:c>
      <x:c r="M1091" s="7" t="str"/>
      <x:c r="N1091" s="7" t="str"/>
      <x:c r="O1091" s="7" t="str"/>
      <x:c r="P1091" s="7" t="str">
        <x:f>IF(O1091="","OPEN",IF(OR(NOT(ISNUMBER(M1091)),NOT(ISNUMBER(N1091)),ABS(M1091)&gt;L1091,N1091&gt;L1091),"FAIL","PASS"))</x:f>
        <x:v>OPEN</x:v>
      </x:c>
    </x:row>
    <x:row r="1092">
      <x:c r="B1092" s="7" t="str">
        <x:v>CAL-01086</x:v>
      </x:c>
      <x:c r="C1092" s="7" t="str">
        <x:v>CH-0543</x:v>
      </x:c>
      <x:c r="D1092" s="7" t="str">
        <x:v>REA-O-B2</x:v>
      </x:c>
      <x:c r="E1092" s="7" t="str">
        <x:v>OPERATIONAL</x:v>
      </x:c>
      <x:c r="F1092" s="7" t="str">
        <x:v>PTC-B</x:v>
      </x:c>
      <x:c r="G1092" s="7" t="str">
        <x:v>CF-19</x:v>
      </x:c>
      <x:c r="H1092" s="7" t="str">
        <x:v>AFTER</x:v>
      </x:c>
      <x:c r="I1092" s="7" t="str">
        <x:v>m3/min</x:v>
      </x:c>
      <x:c r="J1092" s="7" t="n">
        <x:v>0</x:v>
      </x:c>
      <x:c r="K1092" s="7" t="n">
        <x:v>5</x:v>
      </x:c>
      <x:c r="L1092" s="7" t="n">
        <x:v>0.01</x:v>
      </x:c>
      <x:c r="M1092" s="7" t="str"/>
      <x:c r="N1092" s="7" t="str"/>
      <x:c r="O1092" s="7" t="str"/>
      <x:c r="P1092" s="7" t="str">
        <x:f>IF(O1092="","OPEN",IF(OR(NOT(ISNUMBER(M1092)),NOT(ISNUMBER(N1092)),ABS(M1092)&gt;L1092,N1092&gt;L1092),"FAIL","PASS"))</x:f>
        <x:v>OPEN</x:v>
      </x:c>
    </x:row>
    <x:row r="1093">
      <x:c r="B1093" s="7" t="str">
        <x:v>CAL-01087</x:v>
      </x:c>
      <x:c r="C1093" s="7" t="str">
        <x:v>CH-0544</x:v>
      </x:c>
      <x:c r="D1093" s="7" t="str">
        <x:v>REA-O-B2</x:v>
      </x:c>
      <x:c r="E1093" s="7" t="str">
        <x:v>OPERATIONAL</x:v>
      </x:c>
      <x:c r="F1093" s="7" t="str">
        <x:v>PTC-B</x:v>
      </x:c>
      <x:c r="G1093" s="7" t="str">
        <x:v>CF-19</x:v>
      </x:c>
      <x:c r="H1093" s="7" t="str">
        <x:v>BEFORE</x:v>
      </x:c>
      <x:c r="I1093" s="7" t="str">
        <x:v>m3/min</x:v>
      </x:c>
      <x:c r="J1093" s="7" t="n">
        <x:v>0</x:v>
      </x:c>
      <x:c r="K1093" s="7" t="n">
        <x:v>5</x:v>
      </x:c>
      <x:c r="L1093" s="7" t="n">
        <x:v>0.01</x:v>
      </x:c>
      <x:c r="M1093" s="7" t="str"/>
      <x:c r="N1093" s="7" t="str"/>
      <x:c r="O1093" s="7" t="str"/>
      <x:c r="P1093" s="7" t="str">
        <x:f>IF(O1093="","OPEN",IF(OR(NOT(ISNUMBER(M1093)),NOT(ISNUMBER(N1093)),ABS(M1093)&gt;L1093,N1093&gt;L1093),"FAIL","PASS"))</x:f>
        <x:v>OPEN</x:v>
      </x:c>
    </x:row>
    <x:row r="1094">
      <x:c r="B1094" s="7" t="str">
        <x:v>CAL-01088</x:v>
      </x:c>
      <x:c r="C1094" s="7" t="str">
        <x:v>CH-0544</x:v>
      </x:c>
      <x:c r="D1094" s="7" t="str">
        <x:v>REA-O-B2</x:v>
      </x:c>
      <x:c r="E1094" s="7" t="str">
        <x:v>OPERATIONAL</x:v>
      </x:c>
      <x:c r="F1094" s="7" t="str">
        <x:v>PTC-B</x:v>
      </x:c>
      <x:c r="G1094" s="7" t="str">
        <x:v>CF-19</x:v>
      </x:c>
      <x:c r="H1094" s="7" t="str">
        <x:v>AFTER</x:v>
      </x:c>
      <x:c r="I1094" s="7" t="str">
        <x:v>m3/min</x:v>
      </x:c>
      <x:c r="J1094" s="7" t="n">
        <x:v>0</x:v>
      </x:c>
      <x:c r="K1094" s="7" t="n">
        <x:v>5</x:v>
      </x:c>
      <x:c r="L1094" s="7" t="n">
        <x:v>0.01</x:v>
      </x:c>
      <x:c r="M1094" s="7" t="str"/>
      <x:c r="N1094" s="7" t="str"/>
      <x:c r="O1094" s="7" t="str"/>
      <x:c r="P1094" s="7" t="str">
        <x:f>IF(O1094="","OPEN",IF(OR(NOT(ISNUMBER(M1094)),NOT(ISNUMBER(N1094)),ABS(M1094)&gt;L1094,N1094&gt;L1094),"FAIL","PASS"))</x:f>
        <x:v>OPEN</x:v>
      </x:c>
    </x:row>
    <x:row r="1095">
      <x:c r="B1095" s="7" t="str">
        <x:v>CAL-01089</x:v>
      </x:c>
      <x:c r="C1095" s="7" t="str">
        <x:v>CH-0545</x:v>
      </x:c>
      <x:c r="D1095" s="7" t="str">
        <x:v>REA-O-B2</x:v>
      </x:c>
      <x:c r="E1095" s="7" t="str">
        <x:v>OPERATIONAL</x:v>
      </x:c>
      <x:c r="F1095" s="7" t="str">
        <x:v>PTC-B</x:v>
      </x:c>
      <x:c r="G1095" s="7" t="str">
        <x:v>CF-19</x:v>
      </x:c>
      <x:c r="H1095" s="7" t="str">
        <x:v>BEFORE</x:v>
      </x:c>
      <x:c r="I1095" s="7" t="str">
        <x:v>m3/min</x:v>
      </x:c>
      <x:c r="J1095" s="7" t="n">
        <x:v>0</x:v>
      </x:c>
      <x:c r="K1095" s="7" t="n">
        <x:v>5</x:v>
      </x:c>
      <x:c r="L1095" s="7" t="n">
        <x:v>0.01</x:v>
      </x:c>
      <x:c r="M1095" s="7" t="str"/>
      <x:c r="N1095" s="7" t="str"/>
      <x:c r="O1095" s="7" t="str"/>
      <x:c r="P1095" s="7" t="str">
        <x:f>IF(O1095="","OPEN",IF(OR(NOT(ISNUMBER(M1095)),NOT(ISNUMBER(N1095)),ABS(M1095)&gt;L1095,N1095&gt;L1095),"FAIL","PASS"))</x:f>
        <x:v>OPEN</x:v>
      </x:c>
    </x:row>
    <x:row r="1096">
      <x:c r="B1096" s="7" t="str">
        <x:v>CAL-01090</x:v>
      </x:c>
      <x:c r="C1096" s="7" t="str">
        <x:v>CH-0545</x:v>
      </x:c>
      <x:c r="D1096" s="7" t="str">
        <x:v>REA-O-B2</x:v>
      </x:c>
      <x:c r="E1096" s="7" t="str">
        <x:v>OPERATIONAL</x:v>
      </x:c>
      <x:c r="F1096" s="7" t="str">
        <x:v>PTC-B</x:v>
      </x:c>
      <x:c r="G1096" s="7" t="str">
        <x:v>CF-19</x:v>
      </x:c>
      <x:c r="H1096" s="7" t="str">
        <x:v>AFTER</x:v>
      </x:c>
      <x:c r="I1096" s="7" t="str">
        <x:v>m3/min</x:v>
      </x:c>
      <x:c r="J1096" s="7" t="n">
        <x:v>0</x:v>
      </x:c>
      <x:c r="K1096" s="7" t="n">
        <x:v>5</x:v>
      </x:c>
      <x:c r="L1096" s="7" t="n">
        <x:v>0.01</x:v>
      </x:c>
      <x:c r="M1096" s="7" t="str"/>
      <x:c r="N1096" s="7" t="str"/>
      <x:c r="O1096" s="7" t="str"/>
      <x:c r="P1096" s="7" t="str">
        <x:f>IF(O1096="","OPEN",IF(OR(NOT(ISNUMBER(M1096)),NOT(ISNUMBER(N1096)),ABS(M1096)&gt;L1096,N1096&gt;L1096),"FAIL","PASS"))</x:f>
        <x:v>OPEN</x:v>
      </x:c>
    </x:row>
    <x:row r="1097">
      <x:c r="B1097" s="7" t="str">
        <x:v>CAL-01091</x:v>
      </x:c>
      <x:c r="C1097" s="7" t="str">
        <x:v>CH-0546</x:v>
      </x:c>
      <x:c r="D1097" s="7" t="str">
        <x:v>REA-O-B2</x:v>
      </x:c>
      <x:c r="E1097" s="7" t="str">
        <x:v>OPERATIONAL</x:v>
      </x:c>
      <x:c r="F1097" s="7" t="str">
        <x:v>PTC-B</x:v>
      </x:c>
      <x:c r="G1097" s="7" t="str">
        <x:v>CF-19</x:v>
      </x:c>
      <x:c r="H1097" s="7" t="str">
        <x:v>BEFORE</x:v>
      </x:c>
      <x:c r="I1097" s="7" t="str">
        <x:v>m3/min</x:v>
      </x:c>
      <x:c r="J1097" s="7" t="n">
        <x:v>0</x:v>
      </x:c>
      <x:c r="K1097" s="7" t="n">
        <x:v>5</x:v>
      </x:c>
      <x:c r="L1097" s="7" t="n">
        <x:v>0.01</x:v>
      </x:c>
      <x:c r="M1097" s="7" t="str"/>
      <x:c r="N1097" s="7" t="str"/>
      <x:c r="O1097" s="7" t="str"/>
      <x:c r="P1097" s="7" t="str">
        <x:f>IF(O1097="","OPEN",IF(OR(NOT(ISNUMBER(M1097)),NOT(ISNUMBER(N1097)),ABS(M1097)&gt;L1097,N1097&gt;L1097),"FAIL","PASS"))</x:f>
        <x:v>OPEN</x:v>
      </x:c>
    </x:row>
    <x:row r="1098">
      <x:c r="B1098" s="7" t="str">
        <x:v>CAL-01092</x:v>
      </x:c>
      <x:c r="C1098" s="7" t="str">
        <x:v>CH-0546</x:v>
      </x:c>
      <x:c r="D1098" s="7" t="str">
        <x:v>REA-O-B2</x:v>
      </x:c>
      <x:c r="E1098" s="7" t="str">
        <x:v>OPERATIONAL</x:v>
      </x:c>
      <x:c r="F1098" s="7" t="str">
        <x:v>PTC-B</x:v>
      </x:c>
      <x:c r="G1098" s="7" t="str">
        <x:v>CF-19</x:v>
      </x:c>
      <x:c r="H1098" s="7" t="str">
        <x:v>AFTER</x:v>
      </x:c>
      <x:c r="I1098" s="7" t="str">
        <x:v>m3/min</x:v>
      </x:c>
      <x:c r="J1098" s="7" t="n">
        <x:v>0</x:v>
      </x:c>
      <x:c r="K1098" s="7" t="n">
        <x:v>5</x:v>
      </x:c>
      <x:c r="L1098" s="7" t="n">
        <x:v>0.01</x:v>
      </x:c>
      <x:c r="M1098" s="7" t="str"/>
      <x:c r="N1098" s="7" t="str"/>
      <x:c r="O1098" s="7" t="str"/>
      <x:c r="P1098" s="7" t="str">
        <x:f>IF(O1098="","OPEN",IF(OR(NOT(ISNUMBER(M1098)),NOT(ISNUMBER(N1098)),ABS(M1098)&gt;L1098,N1098&gt;L1098),"FAIL","PASS"))</x:f>
        <x:v>OPEN</x:v>
      </x:c>
    </x:row>
    <x:row r="1099">
      <x:c r="B1099" s="7" t="str">
        <x:v>CAL-01093</x:v>
      </x:c>
      <x:c r="C1099" s="7" t="str">
        <x:v>CH-0547</x:v>
      </x:c>
      <x:c r="D1099" s="7" t="str">
        <x:v>REA-O-B2</x:v>
      </x:c>
      <x:c r="E1099" s="7" t="str">
        <x:v>OPERATIONAL</x:v>
      </x:c>
      <x:c r="F1099" s="7" t="str">
        <x:v>PTC-B</x:v>
      </x:c>
      <x:c r="G1099" s="7" t="str">
        <x:v>CF-20</x:v>
      </x:c>
      <x:c r="H1099" s="7" t="str">
        <x:v>BEFORE</x:v>
      </x:c>
      <x:c r="I1099" s="7" t="str">
        <x:v>fraction</x:v>
      </x:c>
      <x:c r="J1099" s="7" t="n">
        <x:v>0</x:v>
      </x:c>
      <x:c r="K1099" s="7" t="n">
        <x:v>1</x:v>
      </x:c>
      <x:c r="L1099" s="7" t="n">
        <x:v>0.005</x:v>
      </x:c>
      <x:c r="M1099" s="7" t="str"/>
      <x:c r="N1099" s="7" t="str"/>
      <x:c r="O1099" s="7" t="str"/>
      <x:c r="P1099" s="7" t="str">
        <x:f>IF(O1099="","OPEN",IF(OR(NOT(ISNUMBER(M1099)),NOT(ISNUMBER(N1099)),ABS(M1099)&gt;L1099,N1099&gt;L1099),"FAIL","PASS"))</x:f>
        <x:v>OPEN</x:v>
      </x:c>
    </x:row>
    <x:row r="1100">
      <x:c r="B1100" s="7" t="str">
        <x:v>CAL-01094</x:v>
      </x:c>
      <x:c r="C1100" s="7" t="str">
        <x:v>CH-0547</x:v>
      </x:c>
      <x:c r="D1100" s="7" t="str">
        <x:v>REA-O-B2</x:v>
      </x:c>
      <x:c r="E1100" s="7" t="str">
        <x:v>OPERATIONAL</x:v>
      </x:c>
      <x:c r="F1100" s="7" t="str">
        <x:v>PTC-B</x:v>
      </x:c>
      <x:c r="G1100" s="7" t="str">
        <x:v>CF-20</x:v>
      </x:c>
      <x:c r="H1100" s="7" t="str">
        <x:v>AFTER</x:v>
      </x:c>
      <x:c r="I1100" s="7" t="str">
        <x:v>fraction</x:v>
      </x:c>
      <x:c r="J1100" s="7" t="n">
        <x:v>0</x:v>
      </x:c>
      <x:c r="K1100" s="7" t="n">
        <x:v>1</x:v>
      </x:c>
      <x:c r="L1100" s="7" t="n">
        <x:v>0.005</x:v>
      </x:c>
      <x:c r="M1100" s="7" t="str"/>
      <x:c r="N1100" s="7" t="str"/>
      <x:c r="O1100" s="7" t="str"/>
      <x:c r="P1100" s="7" t="str">
        <x:f>IF(O1100="","OPEN",IF(OR(NOT(ISNUMBER(M1100)),NOT(ISNUMBER(N1100)),ABS(M1100)&gt;L1100,N1100&gt;L1100),"FAIL","PASS"))</x:f>
        <x:v>OPEN</x:v>
      </x:c>
    </x:row>
    <x:row r="1101">
      <x:c r="B1101" s="7" t="str">
        <x:v>CAL-01095</x:v>
      </x:c>
      <x:c r="C1101" s="7" t="str">
        <x:v>CH-0548</x:v>
      </x:c>
      <x:c r="D1101" s="7" t="str">
        <x:v>REA-O-B2</x:v>
      </x:c>
      <x:c r="E1101" s="7" t="str">
        <x:v>OPERATIONAL</x:v>
      </x:c>
      <x:c r="F1101" s="7" t="str">
        <x:v>PTC-B</x:v>
      </x:c>
      <x:c r="G1101" s="7" t="str">
        <x:v>CF-20</x:v>
      </x:c>
      <x:c r="H1101" s="7" t="str">
        <x:v>BEFORE</x:v>
      </x:c>
      <x:c r="I1101" s="7" t="str">
        <x:v>fraction</x:v>
      </x:c>
      <x:c r="J1101" s="7" t="n">
        <x:v>0</x:v>
      </x:c>
      <x:c r="K1101" s="7" t="n">
        <x:v>1</x:v>
      </x:c>
      <x:c r="L1101" s="7" t="n">
        <x:v>0.005</x:v>
      </x:c>
      <x:c r="M1101" s="7" t="str"/>
      <x:c r="N1101" s="7" t="str"/>
      <x:c r="O1101" s="7" t="str"/>
      <x:c r="P1101" s="7" t="str">
        <x:f>IF(O1101="","OPEN",IF(OR(NOT(ISNUMBER(M1101)),NOT(ISNUMBER(N1101)),ABS(M1101)&gt;L1101,N1101&gt;L1101),"FAIL","PASS"))</x:f>
        <x:v>OPEN</x:v>
      </x:c>
    </x:row>
    <x:row r="1102">
      <x:c r="B1102" s="7" t="str">
        <x:v>CAL-01096</x:v>
      </x:c>
      <x:c r="C1102" s="7" t="str">
        <x:v>CH-0548</x:v>
      </x:c>
      <x:c r="D1102" s="7" t="str">
        <x:v>REA-O-B2</x:v>
      </x:c>
      <x:c r="E1102" s="7" t="str">
        <x:v>OPERATIONAL</x:v>
      </x:c>
      <x:c r="F1102" s="7" t="str">
        <x:v>PTC-B</x:v>
      </x:c>
      <x:c r="G1102" s="7" t="str">
        <x:v>CF-20</x:v>
      </x:c>
      <x:c r="H1102" s="7" t="str">
        <x:v>AFTER</x:v>
      </x:c>
      <x:c r="I1102" s="7" t="str">
        <x:v>fraction</x:v>
      </x:c>
      <x:c r="J1102" s="7" t="n">
        <x:v>0</x:v>
      </x:c>
      <x:c r="K1102" s="7" t="n">
        <x:v>1</x:v>
      </x:c>
      <x:c r="L1102" s="7" t="n">
        <x:v>0.005</x:v>
      </x:c>
      <x:c r="M1102" s="7" t="str"/>
      <x:c r="N1102" s="7" t="str"/>
      <x:c r="O1102" s="7" t="str"/>
      <x:c r="P1102" s="7" t="str">
        <x:f>IF(O1102="","OPEN",IF(OR(NOT(ISNUMBER(M1102)),NOT(ISNUMBER(N1102)),ABS(M1102)&gt;L1102,N1102&gt;L1102),"FAIL","PASS"))</x:f>
        <x:v>OPEN</x:v>
      </x:c>
    </x:row>
    <x:row r="1103">
      <x:c r="B1103" s="7" t="str">
        <x:v>CAL-01097</x:v>
      </x:c>
      <x:c r="C1103" s="7" t="str">
        <x:v>CH-0549</x:v>
      </x:c>
      <x:c r="D1103" s="7" t="str">
        <x:v>REA-O-B2</x:v>
      </x:c>
      <x:c r="E1103" s="7" t="str">
        <x:v>OPERATIONAL</x:v>
      </x:c>
      <x:c r="F1103" s="7" t="str">
        <x:v>PTC-B</x:v>
      </x:c>
      <x:c r="G1103" s="7" t="str">
        <x:v>CF-20</x:v>
      </x:c>
      <x:c r="H1103" s="7" t="str">
        <x:v>BEFORE</x:v>
      </x:c>
      <x:c r="I1103" s="7" t="str">
        <x:v>fraction</x:v>
      </x:c>
      <x:c r="J1103" s="7" t="n">
        <x:v>0</x:v>
      </x:c>
      <x:c r="K1103" s="7" t="n">
        <x:v>1</x:v>
      </x:c>
      <x:c r="L1103" s="7" t="n">
        <x:v>0.005</x:v>
      </x:c>
      <x:c r="M1103" s="7" t="str"/>
      <x:c r="N1103" s="7" t="str"/>
      <x:c r="O1103" s="7" t="str"/>
      <x:c r="P1103" s="7" t="str">
        <x:f>IF(O1103="","OPEN",IF(OR(NOT(ISNUMBER(M1103)),NOT(ISNUMBER(N1103)),ABS(M1103)&gt;L1103,N1103&gt;L1103),"FAIL","PASS"))</x:f>
        <x:v>OPEN</x:v>
      </x:c>
    </x:row>
    <x:row r="1104">
      <x:c r="B1104" s="7" t="str">
        <x:v>CAL-01098</x:v>
      </x:c>
      <x:c r="C1104" s="7" t="str">
        <x:v>CH-0549</x:v>
      </x:c>
      <x:c r="D1104" s="7" t="str">
        <x:v>REA-O-B2</x:v>
      </x:c>
      <x:c r="E1104" s="7" t="str">
        <x:v>OPERATIONAL</x:v>
      </x:c>
      <x:c r="F1104" s="7" t="str">
        <x:v>PTC-B</x:v>
      </x:c>
      <x:c r="G1104" s="7" t="str">
        <x:v>CF-20</x:v>
      </x:c>
      <x:c r="H1104" s="7" t="str">
        <x:v>AFTER</x:v>
      </x:c>
      <x:c r="I1104" s="7" t="str">
        <x:v>fraction</x:v>
      </x:c>
      <x:c r="J1104" s="7" t="n">
        <x:v>0</x:v>
      </x:c>
      <x:c r="K1104" s="7" t="n">
        <x:v>1</x:v>
      </x:c>
      <x:c r="L1104" s="7" t="n">
        <x:v>0.005</x:v>
      </x:c>
      <x:c r="M1104" s="7" t="str"/>
      <x:c r="N1104" s="7" t="str"/>
      <x:c r="O1104" s="7" t="str"/>
      <x:c r="P1104" s="7" t="str">
        <x:f>IF(O1104="","OPEN",IF(OR(NOT(ISNUMBER(M1104)),NOT(ISNUMBER(N1104)),ABS(M1104)&gt;L1104,N1104&gt;L1104),"FAIL","PASS"))</x:f>
        <x:v>OPEN</x:v>
      </x:c>
    </x:row>
    <x:row r="1105">
      <x:c r="B1105" s="7" t="str">
        <x:v>CAL-01099</x:v>
      </x:c>
      <x:c r="C1105" s="7" t="str">
        <x:v>CH-0550</x:v>
      </x:c>
      <x:c r="D1105" s="7" t="str">
        <x:v>REA-O-B2</x:v>
      </x:c>
      <x:c r="E1105" s="7" t="str">
        <x:v>OPERATIONAL</x:v>
      </x:c>
      <x:c r="F1105" s="7" t="str">
        <x:v>PTC-B</x:v>
      </x:c>
      <x:c r="G1105" s="7" t="str">
        <x:v>CF-20</x:v>
      </x:c>
      <x:c r="H1105" s="7" t="str">
        <x:v>BEFORE</x:v>
      </x:c>
      <x:c r="I1105" s="7" t="str">
        <x:v>fraction</x:v>
      </x:c>
      <x:c r="J1105" s="7" t="n">
        <x:v>0</x:v>
      </x:c>
      <x:c r="K1105" s="7" t="n">
        <x:v>1</x:v>
      </x:c>
      <x:c r="L1105" s="7" t="n">
        <x:v>0.005</x:v>
      </x:c>
      <x:c r="M1105" s="7" t="str"/>
      <x:c r="N1105" s="7" t="str"/>
      <x:c r="O1105" s="7" t="str"/>
      <x:c r="P1105" s="7" t="str">
        <x:f>IF(O1105="","OPEN",IF(OR(NOT(ISNUMBER(M1105)),NOT(ISNUMBER(N1105)),ABS(M1105)&gt;L1105,N1105&gt;L1105),"FAIL","PASS"))</x:f>
        <x:v>OPEN</x:v>
      </x:c>
    </x:row>
    <x:row r="1106">
      <x:c r="B1106" s="7" t="str">
        <x:v>CAL-01100</x:v>
      </x:c>
      <x:c r="C1106" s="7" t="str">
        <x:v>CH-0550</x:v>
      </x:c>
      <x:c r="D1106" s="7" t="str">
        <x:v>REA-O-B2</x:v>
      </x:c>
      <x:c r="E1106" s="7" t="str">
        <x:v>OPERATIONAL</x:v>
      </x:c>
      <x:c r="F1106" s="7" t="str">
        <x:v>PTC-B</x:v>
      </x:c>
      <x:c r="G1106" s="7" t="str">
        <x:v>CF-20</x:v>
      </x:c>
      <x:c r="H1106" s="7" t="str">
        <x:v>AFTER</x:v>
      </x:c>
      <x:c r="I1106" s="7" t="str">
        <x:v>fraction</x:v>
      </x:c>
      <x:c r="J1106" s="7" t="n">
        <x:v>0</x:v>
      </x:c>
      <x:c r="K1106" s="7" t="n">
        <x:v>1</x:v>
      </x:c>
      <x:c r="L1106" s="7" t="n">
        <x:v>0.005</x:v>
      </x:c>
      <x:c r="M1106" s="7" t="str"/>
      <x:c r="N1106" s="7" t="str"/>
      <x:c r="O1106" s="7" t="str"/>
      <x:c r="P1106" s="7" t="str">
        <x:f>IF(O1106="","OPEN",IF(OR(NOT(ISNUMBER(M1106)),NOT(ISNUMBER(N1106)),ABS(M1106)&gt;L1106,N1106&gt;L1106),"FAIL","PASS"))</x:f>
        <x:v>OPEN</x:v>
      </x:c>
    </x:row>
    <x:row r="1107">
      <x:c r="B1107" s="7" t="str">
        <x:v>CAL-01101</x:v>
      </x:c>
      <x:c r="C1107" s="7" t="str">
        <x:v>CH-0551</x:v>
      </x:c>
      <x:c r="D1107" s="7" t="str">
        <x:v>REA-O-B2</x:v>
      </x:c>
      <x:c r="E1107" s="7" t="str">
        <x:v>OPERATIONAL</x:v>
      </x:c>
      <x:c r="F1107" s="7" t="str">
        <x:v>PTC-B</x:v>
      </x:c>
      <x:c r="G1107" s="7" t="str">
        <x:v>CF-20</x:v>
      </x:c>
      <x:c r="H1107" s="7" t="str">
        <x:v>BEFORE</x:v>
      </x:c>
      <x:c r="I1107" s="7" t="str">
        <x:v>fraction</x:v>
      </x:c>
      <x:c r="J1107" s="7" t="n">
        <x:v>0</x:v>
      </x:c>
      <x:c r="K1107" s="7" t="n">
        <x:v>1</x:v>
      </x:c>
      <x:c r="L1107" s="7" t="n">
        <x:v>0.005</x:v>
      </x:c>
      <x:c r="M1107" s="7" t="str"/>
      <x:c r="N1107" s="7" t="str"/>
      <x:c r="O1107" s="7" t="str"/>
      <x:c r="P1107" s="7" t="str">
        <x:f>IF(O1107="","OPEN",IF(OR(NOT(ISNUMBER(M1107)),NOT(ISNUMBER(N1107)),ABS(M1107)&gt;L1107,N1107&gt;L1107),"FAIL","PASS"))</x:f>
        <x:v>OPEN</x:v>
      </x:c>
    </x:row>
    <x:row r="1108">
      <x:c r="B1108" s="7" t="str">
        <x:v>CAL-01102</x:v>
      </x:c>
      <x:c r="C1108" s="7" t="str">
        <x:v>CH-0551</x:v>
      </x:c>
      <x:c r="D1108" s="7" t="str">
        <x:v>REA-O-B2</x:v>
      </x:c>
      <x:c r="E1108" s="7" t="str">
        <x:v>OPERATIONAL</x:v>
      </x:c>
      <x:c r="F1108" s="7" t="str">
        <x:v>PTC-B</x:v>
      </x:c>
      <x:c r="G1108" s="7" t="str">
        <x:v>CF-20</x:v>
      </x:c>
      <x:c r="H1108" s="7" t="str">
        <x:v>AFTER</x:v>
      </x:c>
      <x:c r="I1108" s="7" t="str">
        <x:v>fraction</x:v>
      </x:c>
      <x:c r="J1108" s="7" t="n">
        <x:v>0</x:v>
      </x:c>
      <x:c r="K1108" s="7" t="n">
        <x:v>1</x:v>
      </x:c>
      <x:c r="L1108" s="7" t="n">
        <x:v>0.005</x:v>
      </x:c>
      <x:c r="M1108" s="7" t="str"/>
      <x:c r="N1108" s="7" t="str"/>
      <x:c r="O1108" s="7" t="str"/>
      <x:c r="P1108" s="7" t="str">
        <x:f>IF(O1108="","OPEN",IF(OR(NOT(ISNUMBER(M1108)),NOT(ISNUMBER(N1108)),ABS(M1108)&gt;L1108,N1108&gt;L1108),"FAIL","PASS"))</x:f>
        <x:v>OPEN</x:v>
      </x:c>
    </x:row>
    <x:row r="1109">
      <x:c r="B1109" s="7" t="str">
        <x:v>CAL-01103</x:v>
      </x:c>
      <x:c r="C1109" s="7" t="str">
        <x:v>CH-0552</x:v>
      </x:c>
      <x:c r="D1109" s="7" t="str">
        <x:v>REA-O-B2</x:v>
      </x:c>
      <x:c r="E1109" s="7" t="str">
        <x:v>OPERATIONAL</x:v>
      </x:c>
      <x:c r="F1109" s="7" t="str">
        <x:v>PTC-B</x:v>
      </x:c>
      <x:c r="G1109" s="7" t="str">
        <x:v>CF-20</x:v>
      </x:c>
      <x:c r="H1109" s="7" t="str">
        <x:v>BEFORE</x:v>
      </x:c>
      <x:c r="I1109" s="7" t="str">
        <x:v>fraction</x:v>
      </x:c>
      <x:c r="J1109" s="7" t="n">
        <x:v>0</x:v>
      </x:c>
      <x:c r="K1109" s="7" t="n">
        <x:v>1</x:v>
      </x:c>
      <x:c r="L1109" s="7" t="n">
        <x:v>0.005</x:v>
      </x:c>
      <x:c r="M1109" s="7" t="str"/>
      <x:c r="N1109" s="7" t="str"/>
      <x:c r="O1109" s="7" t="str"/>
      <x:c r="P1109" s="7" t="str">
        <x:f>IF(O1109="","OPEN",IF(OR(NOT(ISNUMBER(M1109)),NOT(ISNUMBER(N1109)),ABS(M1109)&gt;L1109,N1109&gt;L1109),"FAIL","PASS"))</x:f>
        <x:v>OPEN</x:v>
      </x:c>
    </x:row>
    <x:row r="1110">
      <x:c r="B1110" s="7" t="str">
        <x:v>CAL-01104</x:v>
      </x:c>
      <x:c r="C1110" s="7" t="str">
        <x:v>CH-0552</x:v>
      </x:c>
      <x:c r="D1110" s="7" t="str">
        <x:v>REA-O-B2</x:v>
      </x:c>
      <x:c r="E1110" s="7" t="str">
        <x:v>OPERATIONAL</x:v>
      </x:c>
      <x:c r="F1110" s="7" t="str">
        <x:v>PTC-B</x:v>
      </x:c>
      <x:c r="G1110" s="7" t="str">
        <x:v>CF-20</x:v>
      </x:c>
      <x:c r="H1110" s="7" t="str">
        <x:v>AFTER</x:v>
      </x:c>
      <x:c r="I1110" s="7" t="str">
        <x:v>fraction</x:v>
      </x:c>
      <x:c r="J1110" s="7" t="n">
        <x:v>0</x:v>
      </x:c>
      <x:c r="K1110" s="7" t="n">
        <x:v>1</x:v>
      </x:c>
      <x:c r="L1110" s="7" t="n">
        <x:v>0.005</x:v>
      </x:c>
      <x:c r="M1110" s="7" t="str"/>
      <x:c r="N1110" s="7" t="str"/>
      <x:c r="O1110" s="7" t="str"/>
      <x:c r="P1110" s="7" t="str">
        <x:f>IF(O1110="","OPEN",IF(OR(NOT(ISNUMBER(M1110)),NOT(ISNUMBER(N1110)),ABS(M1110)&gt;L1110,N1110&gt;L1110),"FAIL","PASS"))</x:f>
        <x:v>OPEN</x:v>
      </x:c>
    </x:row>
    <x:row r="1111">
      <x:c r="B1111" s="7" t="str">
        <x:v>CAL-01105</x:v>
      </x:c>
      <x:c r="C1111" s="7" t="str">
        <x:v>CH-0553</x:v>
      </x:c>
      <x:c r="D1111" s="7" t="str">
        <x:v>REA-O-B2</x:v>
      </x:c>
      <x:c r="E1111" s="7" t="str">
        <x:v>OPERATIONAL</x:v>
      </x:c>
      <x:c r="F1111" s="7" t="str">
        <x:v>PTC-B</x:v>
      </x:c>
      <x:c r="G1111" s="7" t="str">
        <x:v>CF-21</x:v>
      </x:c>
      <x:c r="H1111" s="7" t="str">
        <x:v>BEFORE</x:v>
      </x:c>
      <x:c r="I1111" s="7" t="str">
        <x:v>fraction</x:v>
      </x:c>
      <x:c r="J1111" s="7" t="n">
        <x:v>0</x:v>
      </x:c>
      <x:c r="K1111" s="7" t="n">
        <x:v>1</x:v>
      </x:c>
      <x:c r="L1111" s="7" t="n">
        <x:v>0.005</x:v>
      </x:c>
      <x:c r="M1111" s="7" t="str"/>
      <x:c r="N1111" s="7" t="str"/>
      <x:c r="O1111" s="7" t="str"/>
      <x:c r="P1111" s="7" t="str">
        <x:f>IF(O1111="","OPEN",IF(OR(NOT(ISNUMBER(M1111)),NOT(ISNUMBER(N1111)),ABS(M1111)&gt;L1111,N1111&gt;L1111),"FAIL","PASS"))</x:f>
        <x:v>OPEN</x:v>
      </x:c>
    </x:row>
    <x:row r="1112">
      <x:c r="B1112" s="7" t="str">
        <x:v>CAL-01106</x:v>
      </x:c>
      <x:c r="C1112" s="7" t="str">
        <x:v>CH-0553</x:v>
      </x:c>
      <x:c r="D1112" s="7" t="str">
        <x:v>REA-O-B2</x:v>
      </x:c>
      <x:c r="E1112" s="7" t="str">
        <x:v>OPERATIONAL</x:v>
      </x:c>
      <x:c r="F1112" s="7" t="str">
        <x:v>PTC-B</x:v>
      </x:c>
      <x:c r="G1112" s="7" t="str">
        <x:v>CF-21</x:v>
      </x:c>
      <x:c r="H1112" s="7" t="str">
        <x:v>AFTER</x:v>
      </x:c>
      <x:c r="I1112" s="7" t="str">
        <x:v>fraction</x:v>
      </x:c>
      <x:c r="J1112" s="7" t="n">
        <x:v>0</x:v>
      </x:c>
      <x:c r="K1112" s="7" t="n">
        <x:v>1</x:v>
      </x:c>
      <x:c r="L1112" s="7" t="n">
        <x:v>0.005</x:v>
      </x:c>
      <x:c r="M1112" s="7" t="str"/>
      <x:c r="N1112" s="7" t="str"/>
      <x:c r="O1112" s="7" t="str"/>
      <x:c r="P1112" s="7" t="str">
        <x:f>IF(O1112="","OPEN",IF(OR(NOT(ISNUMBER(M1112)),NOT(ISNUMBER(N1112)),ABS(M1112)&gt;L1112,N1112&gt;L1112),"FAIL","PASS"))</x:f>
        <x:v>OPEN</x:v>
      </x:c>
    </x:row>
    <x:row r="1113">
      <x:c r="B1113" s="7" t="str">
        <x:v>CAL-01107</x:v>
      </x:c>
      <x:c r="C1113" s="7" t="str">
        <x:v>CH-0554</x:v>
      </x:c>
      <x:c r="D1113" s="7" t="str">
        <x:v>REA-O-B2</x:v>
      </x:c>
      <x:c r="E1113" s="7" t="str">
        <x:v>OPERATIONAL</x:v>
      </x:c>
      <x:c r="F1113" s="7" t="str">
        <x:v>PTC-B</x:v>
      </x:c>
      <x:c r="G1113" s="7" t="str">
        <x:v>CF-21</x:v>
      </x:c>
      <x:c r="H1113" s="7" t="str">
        <x:v>BEFORE</x:v>
      </x:c>
      <x:c r="I1113" s="7" t="str">
        <x:v>fraction</x:v>
      </x:c>
      <x:c r="J1113" s="7" t="n">
        <x:v>0</x:v>
      </x:c>
      <x:c r="K1113" s="7" t="n">
        <x:v>1</x:v>
      </x:c>
      <x:c r="L1113" s="7" t="n">
        <x:v>0.005</x:v>
      </x:c>
      <x:c r="M1113" s="7" t="str"/>
      <x:c r="N1113" s="7" t="str"/>
      <x:c r="O1113" s="7" t="str"/>
      <x:c r="P1113" s="7" t="str">
        <x:f>IF(O1113="","OPEN",IF(OR(NOT(ISNUMBER(M1113)),NOT(ISNUMBER(N1113)),ABS(M1113)&gt;L1113,N1113&gt;L1113),"FAIL","PASS"))</x:f>
        <x:v>OPEN</x:v>
      </x:c>
    </x:row>
    <x:row r="1114">
      <x:c r="B1114" s="7" t="str">
        <x:v>CAL-01108</x:v>
      </x:c>
      <x:c r="C1114" s="7" t="str">
        <x:v>CH-0554</x:v>
      </x:c>
      <x:c r="D1114" s="7" t="str">
        <x:v>REA-O-B2</x:v>
      </x:c>
      <x:c r="E1114" s="7" t="str">
        <x:v>OPERATIONAL</x:v>
      </x:c>
      <x:c r="F1114" s="7" t="str">
        <x:v>PTC-B</x:v>
      </x:c>
      <x:c r="G1114" s="7" t="str">
        <x:v>CF-21</x:v>
      </x:c>
      <x:c r="H1114" s="7" t="str">
        <x:v>AFTER</x:v>
      </x:c>
      <x:c r="I1114" s="7" t="str">
        <x:v>fraction</x:v>
      </x:c>
      <x:c r="J1114" s="7" t="n">
        <x:v>0</x:v>
      </x:c>
      <x:c r="K1114" s="7" t="n">
        <x:v>1</x:v>
      </x:c>
      <x:c r="L1114" s="7" t="n">
        <x:v>0.005</x:v>
      </x:c>
      <x:c r="M1114" s="7" t="str"/>
      <x:c r="N1114" s="7" t="str"/>
      <x:c r="O1114" s="7" t="str"/>
      <x:c r="P1114" s="7" t="str">
        <x:f>IF(O1114="","OPEN",IF(OR(NOT(ISNUMBER(M1114)),NOT(ISNUMBER(N1114)),ABS(M1114)&gt;L1114,N1114&gt;L1114),"FAIL","PASS"))</x:f>
        <x:v>OPEN</x:v>
      </x:c>
    </x:row>
    <x:row r="1115">
      <x:c r="B1115" s="7" t="str">
        <x:v>CAL-01109</x:v>
      </x:c>
      <x:c r="C1115" s="7" t="str">
        <x:v>CH-0555</x:v>
      </x:c>
      <x:c r="D1115" s="7" t="str">
        <x:v>REA-O-B2</x:v>
      </x:c>
      <x:c r="E1115" s="7" t="str">
        <x:v>OPERATIONAL</x:v>
      </x:c>
      <x:c r="F1115" s="7" t="str">
        <x:v>PTC-B</x:v>
      </x:c>
      <x:c r="G1115" s="7" t="str">
        <x:v>CF-21</x:v>
      </x:c>
      <x:c r="H1115" s="7" t="str">
        <x:v>BEFORE</x:v>
      </x:c>
      <x:c r="I1115" s="7" t="str">
        <x:v>fraction</x:v>
      </x:c>
      <x:c r="J1115" s="7" t="n">
        <x:v>0</x:v>
      </x:c>
      <x:c r="K1115" s="7" t="n">
        <x:v>1</x:v>
      </x:c>
      <x:c r="L1115" s="7" t="n">
        <x:v>0.005</x:v>
      </x:c>
      <x:c r="M1115" s="7" t="str"/>
      <x:c r="N1115" s="7" t="str"/>
      <x:c r="O1115" s="7" t="str"/>
      <x:c r="P1115" s="7" t="str">
        <x:f>IF(O1115="","OPEN",IF(OR(NOT(ISNUMBER(M1115)),NOT(ISNUMBER(N1115)),ABS(M1115)&gt;L1115,N1115&gt;L1115),"FAIL","PASS"))</x:f>
        <x:v>OPEN</x:v>
      </x:c>
    </x:row>
    <x:row r="1116">
      <x:c r="B1116" s="7" t="str">
        <x:v>CAL-01110</x:v>
      </x:c>
      <x:c r="C1116" s="7" t="str">
        <x:v>CH-0555</x:v>
      </x:c>
      <x:c r="D1116" s="7" t="str">
        <x:v>REA-O-B2</x:v>
      </x:c>
      <x:c r="E1116" s="7" t="str">
        <x:v>OPERATIONAL</x:v>
      </x:c>
      <x:c r="F1116" s="7" t="str">
        <x:v>PTC-B</x:v>
      </x:c>
      <x:c r="G1116" s="7" t="str">
        <x:v>CF-21</x:v>
      </x:c>
      <x:c r="H1116" s="7" t="str">
        <x:v>AFTER</x:v>
      </x:c>
      <x:c r="I1116" s="7" t="str">
        <x:v>fraction</x:v>
      </x:c>
      <x:c r="J1116" s="7" t="n">
        <x:v>0</x:v>
      </x:c>
      <x:c r="K1116" s="7" t="n">
        <x:v>1</x:v>
      </x:c>
      <x:c r="L1116" s="7" t="n">
        <x:v>0.005</x:v>
      </x:c>
      <x:c r="M1116" s="7" t="str"/>
      <x:c r="N1116" s="7" t="str"/>
      <x:c r="O1116" s="7" t="str"/>
      <x:c r="P1116" s="7" t="str">
        <x:f>IF(O1116="","OPEN",IF(OR(NOT(ISNUMBER(M1116)),NOT(ISNUMBER(N1116)),ABS(M1116)&gt;L1116,N1116&gt;L1116),"FAIL","PASS"))</x:f>
        <x:v>OPEN</x:v>
      </x:c>
    </x:row>
    <x:row r="1117">
      <x:c r="B1117" s="7" t="str">
        <x:v>CAL-01111</x:v>
      </x:c>
      <x:c r="C1117" s="7" t="str">
        <x:v>CH-0556</x:v>
      </x:c>
      <x:c r="D1117" s="7" t="str">
        <x:v>REA-O-B2</x:v>
      </x:c>
      <x:c r="E1117" s="7" t="str">
        <x:v>OPERATIONAL</x:v>
      </x:c>
      <x:c r="F1117" s="7" t="str">
        <x:v>PTC-B</x:v>
      </x:c>
      <x:c r="G1117" s="7" t="str">
        <x:v>CF-21</x:v>
      </x:c>
      <x:c r="H1117" s="7" t="str">
        <x:v>BEFORE</x:v>
      </x:c>
      <x:c r="I1117" s="7" t="str">
        <x:v>fraction</x:v>
      </x:c>
      <x:c r="J1117" s="7" t="n">
        <x:v>0</x:v>
      </x:c>
      <x:c r="K1117" s="7" t="n">
        <x:v>1</x:v>
      </x:c>
      <x:c r="L1117" s="7" t="n">
        <x:v>0.005</x:v>
      </x:c>
      <x:c r="M1117" s="7" t="str"/>
      <x:c r="N1117" s="7" t="str"/>
      <x:c r="O1117" s="7" t="str"/>
      <x:c r="P1117" s="7" t="str">
        <x:f>IF(O1117="","OPEN",IF(OR(NOT(ISNUMBER(M1117)),NOT(ISNUMBER(N1117)),ABS(M1117)&gt;L1117,N1117&gt;L1117),"FAIL","PASS"))</x:f>
        <x:v>OPEN</x:v>
      </x:c>
    </x:row>
    <x:row r="1118">
      <x:c r="B1118" s="7" t="str">
        <x:v>CAL-01112</x:v>
      </x:c>
      <x:c r="C1118" s="7" t="str">
        <x:v>CH-0556</x:v>
      </x:c>
      <x:c r="D1118" s="7" t="str">
        <x:v>REA-O-B2</x:v>
      </x:c>
      <x:c r="E1118" s="7" t="str">
        <x:v>OPERATIONAL</x:v>
      </x:c>
      <x:c r="F1118" s="7" t="str">
        <x:v>PTC-B</x:v>
      </x:c>
      <x:c r="G1118" s="7" t="str">
        <x:v>CF-21</x:v>
      </x:c>
      <x:c r="H1118" s="7" t="str">
        <x:v>AFTER</x:v>
      </x:c>
      <x:c r="I1118" s="7" t="str">
        <x:v>fraction</x:v>
      </x:c>
      <x:c r="J1118" s="7" t="n">
        <x:v>0</x:v>
      </x:c>
      <x:c r="K1118" s="7" t="n">
        <x:v>1</x:v>
      </x:c>
      <x:c r="L1118" s="7" t="n">
        <x:v>0.005</x:v>
      </x:c>
      <x:c r="M1118" s="7" t="str"/>
      <x:c r="N1118" s="7" t="str"/>
      <x:c r="O1118" s="7" t="str"/>
      <x:c r="P1118" s="7" t="str">
        <x:f>IF(O1118="","OPEN",IF(OR(NOT(ISNUMBER(M1118)),NOT(ISNUMBER(N1118)),ABS(M1118)&gt;L1118,N1118&gt;L1118),"FAIL","PASS"))</x:f>
        <x:v>OPEN</x:v>
      </x:c>
    </x:row>
    <x:row r="1119">
      <x:c r="B1119" s="7" t="str">
        <x:v>CAL-01113</x:v>
      </x:c>
      <x:c r="C1119" s="7" t="str">
        <x:v>CH-0557</x:v>
      </x:c>
      <x:c r="D1119" s="7" t="str">
        <x:v>REA-O-B2</x:v>
      </x:c>
      <x:c r="E1119" s="7" t="str">
        <x:v>OPERATIONAL</x:v>
      </x:c>
      <x:c r="F1119" s="7" t="str">
        <x:v>PTC-B</x:v>
      </x:c>
      <x:c r="G1119" s="7" t="str">
        <x:v>CF-21</x:v>
      </x:c>
      <x:c r="H1119" s="7" t="str">
        <x:v>BEFORE</x:v>
      </x:c>
      <x:c r="I1119" s="7" t="str">
        <x:v>fraction</x:v>
      </x:c>
      <x:c r="J1119" s="7" t="n">
        <x:v>0</x:v>
      </x:c>
      <x:c r="K1119" s="7" t="n">
        <x:v>1</x:v>
      </x:c>
      <x:c r="L1119" s="7" t="n">
        <x:v>0.005</x:v>
      </x:c>
      <x:c r="M1119" s="7" t="str"/>
      <x:c r="N1119" s="7" t="str"/>
      <x:c r="O1119" s="7" t="str"/>
      <x:c r="P1119" s="7" t="str">
        <x:f>IF(O1119="","OPEN",IF(OR(NOT(ISNUMBER(M1119)),NOT(ISNUMBER(N1119)),ABS(M1119)&gt;L1119,N1119&gt;L1119),"FAIL","PASS"))</x:f>
        <x:v>OPEN</x:v>
      </x:c>
    </x:row>
    <x:row r="1120">
      <x:c r="B1120" s="7" t="str">
        <x:v>CAL-01114</x:v>
      </x:c>
      <x:c r="C1120" s="7" t="str">
        <x:v>CH-0557</x:v>
      </x:c>
      <x:c r="D1120" s="7" t="str">
        <x:v>REA-O-B2</x:v>
      </x:c>
      <x:c r="E1120" s="7" t="str">
        <x:v>OPERATIONAL</x:v>
      </x:c>
      <x:c r="F1120" s="7" t="str">
        <x:v>PTC-B</x:v>
      </x:c>
      <x:c r="G1120" s="7" t="str">
        <x:v>CF-21</x:v>
      </x:c>
      <x:c r="H1120" s="7" t="str">
        <x:v>AFTER</x:v>
      </x:c>
      <x:c r="I1120" s="7" t="str">
        <x:v>fraction</x:v>
      </x:c>
      <x:c r="J1120" s="7" t="n">
        <x:v>0</x:v>
      </x:c>
      <x:c r="K1120" s="7" t="n">
        <x:v>1</x:v>
      </x:c>
      <x:c r="L1120" s="7" t="n">
        <x:v>0.005</x:v>
      </x:c>
      <x:c r="M1120" s="7" t="str"/>
      <x:c r="N1120" s="7" t="str"/>
      <x:c r="O1120" s="7" t="str"/>
      <x:c r="P1120" s="7" t="str">
        <x:f>IF(O1120="","OPEN",IF(OR(NOT(ISNUMBER(M1120)),NOT(ISNUMBER(N1120)),ABS(M1120)&gt;L1120,N1120&gt;L1120),"FAIL","PASS"))</x:f>
        <x:v>OPEN</x:v>
      </x:c>
    </x:row>
    <x:row r="1121">
      <x:c r="B1121" s="7" t="str">
        <x:v>CAL-01115</x:v>
      </x:c>
      <x:c r="C1121" s="7" t="str">
        <x:v>CH-0558</x:v>
      </x:c>
      <x:c r="D1121" s="7" t="str">
        <x:v>REA-O-B2</x:v>
      </x:c>
      <x:c r="E1121" s="7" t="str">
        <x:v>OPERATIONAL</x:v>
      </x:c>
      <x:c r="F1121" s="7" t="str">
        <x:v>PTC-B</x:v>
      </x:c>
      <x:c r="G1121" s="7" t="str">
        <x:v>CF-21</x:v>
      </x:c>
      <x:c r="H1121" s="7" t="str">
        <x:v>BEFORE</x:v>
      </x:c>
      <x:c r="I1121" s="7" t="str">
        <x:v>fraction</x:v>
      </x:c>
      <x:c r="J1121" s="7" t="n">
        <x:v>0</x:v>
      </x:c>
      <x:c r="K1121" s="7" t="n">
        <x:v>1</x:v>
      </x:c>
      <x:c r="L1121" s="7" t="n">
        <x:v>0.005</x:v>
      </x:c>
      <x:c r="M1121" s="7" t="str"/>
      <x:c r="N1121" s="7" t="str"/>
      <x:c r="O1121" s="7" t="str"/>
      <x:c r="P1121" s="7" t="str">
        <x:f>IF(O1121="","OPEN",IF(OR(NOT(ISNUMBER(M1121)),NOT(ISNUMBER(N1121)),ABS(M1121)&gt;L1121,N1121&gt;L1121),"FAIL","PASS"))</x:f>
        <x:v>OPEN</x:v>
      </x:c>
    </x:row>
    <x:row r="1122">
      <x:c r="B1122" s="7" t="str">
        <x:v>CAL-01116</x:v>
      </x:c>
      <x:c r="C1122" s="7" t="str">
        <x:v>CH-0558</x:v>
      </x:c>
      <x:c r="D1122" s="7" t="str">
        <x:v>REA-O-B2</x:v>
      </x:c>
      <x:c r="E1122" s="7" t="str">
        <x:v>OPERATIONAL</x:v>
      </x:c>
      <x:c r="F1122" s="7" t="str">
        <x:v>PTC-B</x:v>
      </x:c>
      <x:c r="G1122" s="7" t="str">
        <x:v>CF-21</x:v>
      </x:c>
      <x:c r="H1122" s="7" t="str">
        <x:v>AFTER</x:v>
      </x:c>
      <x:c r="I1122" s="7" t="str">
        <x:v>fraction</x:v>
      </x:c>
      <x:c r="J1122" s="7" t="n">
        <x:v>0</x:v>
      </x:c>
      <x:c r="K1122" s="7" t="n">
        <x:v>1</x:v>
      </x:c>
      <x:c r="L1122" s="7" t="n">
        <x:v>0.005</x:v>
      </x:c>
      <x:c r="M1122" s="7" t="str"/>
      <x:c r="N1122" s="7" t="str"/>
      <x:c r="O1122" s="7" t="str"/>
      <x:c r="P1122" s="7" t="str">
        <x:f>IF(O1122="","OPEN",IF(OR(NOT(ISNUMBER(M1122)),NOT(ISNUMBER(N1122)),ABS(M1122)&gt;L1122,N1122&gt;L1122),"FAIL","PASS"))</x:f>
        <x:v>OPEN</x:v>
      </x:c>
    </x:row>
    <x:row r="1123">
      <x:c r="B1123" s="7" t="str">
        <x:v>CAL-01117</x:v>
      </x:c>
      <x:c r="C1123" s="7" t="str">
        <x:v>CH-0559</x:v>
      </x:c>
      <x:c r="D1123" s="7" t="str">
        <x:v>REA-O-B2</x:v>
      </x:c>
      <x:c r="E1123" s="7" t="str">
        <x:v>OPERATIONAL</x:v>
      </x:c>
      <x:c r="F1123" s="7" t="str">
        <x:v>PTC-B</x:v>
      </x:c>
      <x:c r="G1123" s="7" t="str">
        <x:v>CF-22</x:v>
      </x:c>
      <x:c r="H1123" s="7" t="str">
        <x:v>BEFORE</x:v>
      </x:c>
      <x:c r="I1123" s="7" t="str">
        <x:v>kg</x:v>
      </x:c>
      <x:c r="J1123" s="7" t="n">
        <x:v>0</x:v>
      </x:c>
      <x:c r="K1123" s="7" t="n">
        <x:v>0.1</x:v>
      </x:c>
      <x:c r="L1123" s="7" t="n">
        <x:v>0.01</x:v>
      </x:c>
      <x:c r="M1123" s="7" t="str"/>
      <x:c r="N1123" s="7" t="str"/>
      <x:c r="O1123" s="7" t="str"/>
      <x:c r="P1123" s="7" t="str">
        <x:f>IF(O1123="","OPEN",IF(OR(NOT(ISNUMBER(M1123)),NOT(ISNUMBER(N1123)),ABS(M1123)&gt;L1123,N1123&gt;L1123),"FAIL","PASS"))</x:f>
        <x:v>OPEN</x:v>
      </x:c>
    </x:row>
    <x:row r="1124">
      <x:c r="B1124" s="7" t="str">
        <x:v>CAL-01118</x:v>
      </x:c>
      <x:c r="C1124" s="7" t="str">
        <x:v>CH-0559</x:v>
      </x:c>
      <x:c r="D1124" s="7" t="str">
        <x:v>REA-O-B2</x:v>
      </x:c>
      <x:c r="E1124" s="7" t="str">
        <x:v>OPERATIONAL</x:v>
      </x:c>
      <x:c r="F1124" s="7" t="str">
        <x:v>PTC-B</x:v>
      </x:c>
      <x:c r="G1124" s="7" t="str">
        <x:v>CF-22</x:v>
      </x:c>
      <x:c r="H1124" s="7" t="str">
        <x:v>AFTER</x:v>
      </x:c>
      <x:c r="I1124" s="7" t="str">
        <x:v>kg</x:v>
      </x:c>
      <x:c r="J1124" s="7" t="n">
        <x:v>0</x:v>
      </x:c>
      <x:c r="K1124" s="7" t="n">
        <x:v>0.1</x:v>
      </x:c>
      <x:c r="L1124" s="7" t="n">
        <x:v>0.01</x:v>
      </x:c>
      <x:c r="M1124" s="7" t="str"/>
      <x:c r="N1124" s="7" t="str"/>
      <x:c r="O1124" s="7" t="str"/>
      <x:c r="P1124" s="7" t="str">
        <x:f>IF(O1124="","OPEN",IF(OR(NOT(ISNUMBER(M1124)),NOT(ISNUMBER(N1124)),ABS(M1124)&gt;L1124,N1124&gt;L1124),"FAIL","PASS"))</x:f>
        <x:v>OPEN</x:v>
      </x:c>
    </x:row>
    <x:row r="1125">
      <x:c r="B1125" s="7" t="str">
        <x:v>CAL-01119</x:v>
      </x:c>
      <x:c r="C1125" s="7" t="str">
        <x:v>CH-0560</x:v>
      </x:c>
      <x:c r="D1125" s="7" t="str">
        <x:v>REA-O-B2</x:v>
      </x:c>
      <x:c r="E1125" s="7" t="str">
        <x:v>OPERATIONAL</x:v>
      </x:c>
      <x:c r="F1125" s="7" t="str">
        <x:v>PTC-B</x:v>
      </x:c>
      <x:c r="G1125" s="7" t="str">
        <x:v>CF-22</x:v>
      </x:c>
      <x:c r="H1125" s="7" t="str">
        <x:v>BEFORE</x:v>
      </x:c>
      <x:c r="I1125" s="7" t="str">
        <x:v>kg</x:v>
      </x:c>
      <x:c r="J1125" s="7" t="n">
        <x:v>0</x:v>
      </x:c>
      <x:c r="K1125" s="7" t="n">
        <x:v>0.1</x:v>
      </x:c>
      <x:c r="L1125" s="7" t="n">
        <x:v>0.01</x:v>
      </x:c>
      <x:c r="M1125" s="7" t="str"/>
      <x:c r="N1125" s="7" t="str"/>
      <x:c r="O1125" s="7" t="str"/>
      <x:c r="P1125" s="7" t="str">
        <x:f>IF(O1125="","OPEN",IF(OR(NOT(ISNUMBER(M1125)),NOT(ISNUMBER(N1125)),ABS(M1125)&gt;L1125,N1125&gt;L1125),"FAIL","PASS"))</x:f>
        <x:v>OPEN</x:v>
      </x:c>
    </x:row>
    <x:row r="1126">
      <x:c r="B1126" s="7" t="str">
        <x:v>CAL-01120</x:v>
      </x:c>
      <x:c r="C1126" s="7" t="str">
        <x:v>CH-0560</x:v>
      </x:c>
      <x:c r="D1126" s="7" t="str">
        <x:v>REA-O-B2</x:v>
      </x:c>
      <x:c r="E1126" s="7" t="str">
        <x:v>OPERATIONAL</x:v>
      </x:c>
      <x:c r="F1126" s="7" t="str">
        <x:v>PTC-B</x:v>
      </x:c>
      <x:c r="G1126" s="7" t="str">
        <x:v>CF-22</x:v>
      </x:c>
      <x:c r="H1126" s="7" t="str">
        <x:v>AFTER</x:v>
      </x:c>
      <x:c r="I1126" s="7" t="str">
        <x:v>kg</x:v>
      </x:c>
      <x:c r="J1126" s="7" t="n">
        <x:v>0</x:v>
      </x:c>
      <x:c r="K1126" s="7" t="n">
        <x:v>0.1</x:v>
      </x:c>
      <x:c r="L1126" s="7" t="n">
        <x:v>0.01</x:v>
      </x:c>
      <x:c r="M1126" s="7" t="str"/>
      <x:c r="N1126" s="7" t="str"/>
      <x:c r="O1126" s="7" t="str"/>
      <x:c r="P1126" s="7" t="str">
        <x:f>IF(O1126="","OPEN",IF(OR(NOT(ISNUMBER(M1126)),NOT(ISNUMBER(N1126)),ABS(M1126)&gt;L1126,N1126&gt;L1126),"FAIL","PASS"))</x:f>
        <x:v>OPEN</x:v>
      </x:c>
    </x:row>
    <x:row r="1127">
      <x:c r="B1127" s="7" t="str">
        <x:v>CAL-01121</x:v>
      </x:c>
      <x:c r="C1127" s="7" t="str">
        <x:v>CH-0561</x:v>
      </x:c>
      <x:c r="D1127" s="7" t="str">
        <x:v>REA-O-B2</x:v>
      </x:c>
      <x:c r="E1127" s="7" t="str">
        <x:v>OPERATIONAL</x:v>
      </x:c>
      <x:c r="F1127" s="7" t="str">
        <x:v>PTC-B</x:v>
      </x:c>
      <x:c r="G1127" s="7" t="str">
        <x:v>CF-22</x:v>
      </x:c>
      <x:c r="H1127" s="7" t="str">
        <x:v>BEFORE</x:v>
      </x:c>
      <x:c r="I1127" s="7" t="str">
        <x:v>kg</x:v>
      </x:c>
      <x:c r="J1127" s="7" t="n">
        <x:v>0</x:v>
      </x:c>
      <x:c r="K1127" s="7" t="n">
        <x:v>0.1</x:v>
      </x:c>
      <x:c r="L1127" s="7" t="n">
        <x:v>0.01</x:v>
      </x:c>
      <x:c r="M1127" s="7" t="str"/>
      <x:c r="N1127" s="7" t="str"/>
      <x:c r="O1127" s="7" t="str"/>
      <x:c r="P1127" s="7" t="str">
        <x:f>IF(O1127="","OPEN",IF(OR(NOT(ISNUMBER(M1127)),NOT(ISNUMBER(N1127)),ABS(M1127)&gt;L1127,N1127&gt;L1127),"FAIL","PASS"))</x:f>
        <x:v>OPEN</x:v>
      </x:c>
    </x:row>
    <x:row r="1128">
      <x:c r="B1128" s="7" t="str">
        <x:v>CAL-01122</x:v>
      </x:c>
      <x:c r="C1128" s="7" t="str">
        <x:v>CH-0561</x:v>
      </x:c>
      <x:c r="D1128" s="7" t="str">
        <x:v>REA-O-B2</x:v>
      </x:c>
      <x:c r="E1128" s="7" t="str">
        <x:v>OPERATIONAL</x:v>
      </x:c>
      <x:c r="F1128" s="7" t="str">
        <x:v>PTC-B</x:v>
      </x:c>
      <x:c r="G1128" s="7" t="str">
        <x:v>CF-22</x:v>
      </x:c>
      <x:c r="H1128" s="7" t="str">
        <x:v>AFTER</x:v>
      </x:c>
      <x:c r="I1128" s="7" t="str">
        <x:v>kg</x:v>
      </x:c>
      <x:c r="J1128" s="7" t="n">
        <x:v>0</x:v>
      </x:c>
      <x:c r="K1128" s="7" t="n">
        <x:v>0.1</x:v>
      </x:c>
      <x:c r="L1128" s="7" t="n">
        <x:v>0.01</x:v>
      </x:c>
      <x:c r="M1128" s="7" t="str"/>
      <x:c r="N1128" s="7" t="str"/>
      <x:c r="O1128" s="7" t="str"/>
      <x:c r="P1128" s="7" t="str">
        <x:f>IF(O1128="","OPEN",IF(OR(NOT(ISNUMBER(M1128)),NOT(ISNUMBER(N1128)),ABS(M1128)&gt;L1128,N1128&gt;L1128),"FAIL","PASS"))</x:f>
        <x:v>OPEN</x:v>
      </x:c>
    </x:row>
    <x:row r="1129">
      <x:c r="B1129" s="7" t="str">
        <x:v>CAL-01123</x:v>
      </x:c>
      <x:c r="C1129" s="7" t="str">
        <x:v>CH-0562</x:v>
      </x:c>
      <x:c r="D1129" s="7" t="str">
        <x:v>REA-O-B2</x:v>
      </x:c>
      <x:c r="E1129" s="7" t="str">
        <x:v>OPERATIONAL</x:v>
      </x:c>
      <x:c r="F1129" s="7" t="str">
        <x:v>PTC-B</x:v>
      </x:c>
      <x:c r="G1129" s="7" t="str">
        <x:v>CF-22</x:v>
      </x:c>
      <x:c r="H1129" s="7" t="str">
        <x:v>BEFORE</x:v>
      </x:c>
      <x:c r="I1129" s="7" t="str">
        <x:v>kg</x:v>
      </x:c>
      <x:c r="J1129" s="7" t="n">
        <x:v>0</x:v>
      </x:c>
      <x:c r="K1129" s="7" t="n">
        <x:v>0.1</x:v>
      </x:c>
      <x:c r="L1129" s="7" t="n">
        <x:v>0.01</x:v>
      </x:c>
      <x:c r="M1129" s="7" t="str"/>
      <x:c r="N1129" s="7" t="str"/>
      <x:c r="O1129" s="7" t="str"/>
      <x:c r="P1129" s="7" t="str">
        <x:f>IF(O1129="","OPEN",IF(OR(NOT(ISNUMBER(M1129)),NOT(ISNUMBER(N1129)),ABS(M1129)&gt;L1129,N1129&gt;L1129),"FAIL","PASS"))</x:f>
        <x:v>OPEN</x:v>
      </x:c>
    </x:row>
    <x:row r="1130">
      <x:c r="B1130" s="7" t="str">
        <x:v>CAL-01124</x:v>
      </x:c>
      <x:c r="C1130" s="7" t="str">
        <x:v>CH-0562</x:v>
      </x:c>
      <x:c r="D1130" s="7" t="str">
        <x:v>REA-O-B2</x:v>
      </x:c>
      <x:c r="E1130" s="7" t="str">
        <x:v>OPERATIONAL</x:v>
      </x:c>
      <x:c r="F1130" s="7" t="str">
        <x:v>PTC-B</x:v>
      </x:c>
      <x:c r="G1130" s="7" t="str">
        <x:v>CF-22</x:v>
      </x:c>
      <x:c r="H1130" s="7" t="str">
        <x:v>AFTER</x:v>
      </x:c>
      <x:c r="I1130" s="7" t="str">
        <x:v>kg</x:v>
      </x:c>
      <x:c r="J1130" s="7" t="n">
        <x:v>0</x:v>
      </x:c>
      <x:c r="K1130" s="7" t="n">
        <x:v>0.1</x:v>
      </x:c>
      <x:c r="L1130" s="7" t="n">
        <x:v>0.01</x:v>
      </x:c>
      <x:c r="M1130" s="7" t="str"/>
      <x:c r="N1130" s="7" t="str"/>
      <x:c r="O1130" s="7" t="str"/>
      <x:c r="P1130" s="7" t="str">
        <x:f>IF(O1130="","OPEN",IF(OR(NOT(ISNUMBER(M1130)),NOT(ISNUMBER(N1130)),ABS(M1130)&gt;L1130,N1130&gt;L1130),"FAIL","PASS"))</x:f>
        <x:v>OPEN</x:v>
      </x:c>
    </x:row>
    <x:row r="1131">
      <x:c r="B1131" s="7" t="str">
        <x:v>CAL-01125</x:v>
      </x:c>
      <x:c r="C1131" s="7" t="str">
        <x:v>CH-0563</x:v>
      </x:c>
      <x:c r="D1131" s="7" t="str">
        <x:v>REA-O-B2</x:v>
      </x:c>
      <x:c r="E1131" s="7" t="str">
        <x:v>OPERATIONAL</x:v>
      </x:c>
      <x:c r="F1131" s="7" t="str">
        <x:v>PTC-B</x:v>
      </x:c>
      <x:c r="G1131" s="7" t="str">
        <x:v>CF-22</x:v>
      </x:c>
      <x:c r="H1131" s="7" t="str">
        <x:v>BEFORE</x:v>
      </x:c>
      <x:c r="I1131" s="7" t="str">
        <x:v>kg</x:v>
      </x:c>
      <x:c r="J1131" s="7" t="n">
        <x:v>0</x:v>
      </x:c>
      <x:c r="K1131" s="7" t="n">
        <x:v>0.1</x:v>
      </x:c>
      <x:c r="L1131" s="7" t="n">
        <x:v>0.01</x:v>
      </x:c>
      <x:c r="M1131" s="7" t="str"/>
      <x:c r="N1131" s="7" t="str"/>
      <x:c r="O1131" s="7" t="str"/>
      <x:c r="P1131" s="7" t="str">
        <x:f>IF(O1131="","OPEN",IF(OR(NOT(ISNUMBER(M1131)),NOT(ISNUMBER(N1131)),ABS(M1131)&gt;L1131,N1131&gt;L1131),"FAIL","PASS"))</x:f>
        <x:v>OPEN</x:v>
      </x:c>
    </x:row>
    <x:row r="1132">
      <x:c r="B1132" s="7" t="str">
        <x:v>CAL-01126</x:v>
      </x:c>
      <x:c r="C1132" s="7" t="str">
        <x:v>CH-0563</x:v>
      </x:c>
      <x:c r="D1132" s="7" t="str">
        <x:v>REA-O-B2</x:v>
      </x:c>
      <x:c r="E1132" s="7" t="str">
        <x:v>OPERATIONAL</x:v>
      </x:c>
      <x:c r="F1132" s="7" t="str">
        <x:v>PTC-B</x:v>
      </x:c>
      <x:c r="G1132" s="7" t="str">
        <x:v>CF-22</x:v>
      </x:c>
      <x:c r="H1132" s="7" t="str">
        <x:v>AFTER</x:v>
      </x:c>
      <x:c r="I1132" s="7" t="str">
        <x:v>kg</x:v>
      </x:c>
      <x:c r="J1132" s="7" t="n">
        <x:v>0</x:v>
      </x:c>
      <x:c r="K1132" s="7" t="n">
        <x:v>0.1</x:v>
      </x:c>
      <x:c r="L1132" s="7" t="n">
        <x:v>0.01</x:v>
      </x:c>
      <x:c r="M1132" s="7" t="str"/>
      <x:c r="N1132" s="7" t="str"/>
      <x:c r="O1132" s="7" t="str"/>
      <x:c r="P1132" s="7" t="str">
        <x:f>IF(O1132="","OPEN",IF(OR(NOT(ISNUMBER(M1132)),NOT(ISNUMBER(N1132)),ABS(M1132)&gt;L1132,N1132&gt;L1132),"FAIL","PASS"))</x:f>
        <x:v>OPEN</x:v>
      </x:c>
    </x:row>
    <x:row r="1133">
      <x:c r="B1133" s="7" t="str">
        <x:v>CAL-01127</x:v>
      </x:c>
      <x:c r="C1133" s="7" t="str">
        <x:v>CH-0564</x:v>
      </x:c>
      <x:c r="D1133" s="7" t="str">
        <x:v>REA-O-B2</x:v>
      </x:c>
      <x:c r="E1133" s="7" t="str">
        <x:v>OPERATIONAL</x:v>
      </x:c>
      <x:c r="F1133" s="7" t="str">
        <x:v>PTC-B</x:v>
      </x:c>
      <x:c r="G1133" s="7" t="str">
        <x:v>CF-22</x:v>
      </x:c>
      <x:c r="H1133" s="7" t="str">
        <x:v>BEFORE</x:v>
      </x:c>
      <x:c r="I1133" s="7" t="str">
        <x:v>kg</x:v>
      </x:c>
      <x:c r="J1133" s="7" t="n">
        <x:v>0</x:v>
      </x:c>
      <x:c r="K1133" s="7" t="n">
        <x:v>0.1</x:v>
      </x:c>
      <x:c r="L1133" s="7" t="n">
        <x:v>0.01</x:v>
      </x:c>
      <x:c r="M1133" s="7" t="str"/>
      <x:c r="N1133" s="7" t="str"/>
      <x:c r="O1133" s="7" t="str"/>
      <x:c r="P1133" s="7" t="str">
        <x:f>IF(O1133="","OPEN",IF(OR(NOT(ISNUMBER(M1133)),NOT(ISNUMBER(N1133)),ABS(M1133)&gt;L1133,N1133&gt;L1133),"FAIL","PASS"))</x:f>
        <x:v>OPEN</x:v>
      </x:c>
    </x:row>
    <x:row r="1134">
      <x:c r="B1134" s="7" t="str">
        <x:v>CAL-01128</x:v>
      </x:c>
      <x:c r="C1134" s="7" t="str">
        <x:v>CH-0564</x:v>
      </x:c>
      <x:c r="D1134" s="7" t="str">
        <x:v>REA-O-B2</x:v>
      </x:c>
      <x:c r="E1134" s="7" t="str">
        <x:v>OPERATIONAL</x:v>
      </x:c>
      <x:c r="F1134" s="7" t="str">
        <x:v>PTC-B</x:v>
      </x:c>
      <x:c r="G1134" s="7" t="str">
        <x:v>CF-22</x:v>
      </x:c>
      <x:c r="H1134" s="7" t="str">
        <x:v>AFTER</x:v>
      </x:c>
      <x:c r="I1134" s="7" t="str">
        <x:v>kg</x:v>
      </x:c>
      <x:c r="J1134" s="7" t="n">
        <x:v>0</x:v>
      </x:c>
      <x:c r="K1134" s="7" t="n">
        <x:v>0.1</x:v>
      </x:c>
      <x:c r="L1134" s="7" t="n">
        <x:v>0.01</x:v>
      </x:c>
      <x:c r="M1134" s="7" t="str"/>
      <x:c r="N1134" s="7" t="str"/>
      <x:c r="O1134" s="7" t="str"/>
      <x:c r="P1134" s="7" t="str">
        <x:f>IF(O1134="","OPEN",IF(OR(NOT(ISNUMBER(M1134)),NOT(ISNUMBER(N1134)),ABS(M1134)&gt;L1134,N1134&gt;L1134),"FAIL","PASS"))</x:f>
        <x:v>OPEN</x:v>
      </x:c>
    </x:row>
    <x:row r="1135">
      <x:c r="B1135" s="7" t="str">
        <x:v>CAL-01129</x:v>
      </x:c>
      <x:c r="C1135" s="7" t="str">
        <x:v>CH-0565</x:v>
      </x:c>
      <x:c r="D1135" s="7" t="str">
        <x:v>REA-O-B2</x:v>
      </x:c>
      <x:c r="E1135" s="7" t="str">
        <x:v>OPERATIONAL</x:v>
      </x:c>
      <x:c r="F1135" s="7" t="str">
        <x:v>PTC-B</x:v>
      </x:c>
      <x:c r="G1135" s="7" t="str">
        <x:v>CF-23</x:v>
      </x:c>
      <x:c r="H1135" s="7" t="str">
        <x:v>BEFORE</x:v>
      </x:c>
      <x:c r="I1135" s="7" t="str">
        <x:v>ms</x:v>
      </x:c>
      <x:c r="J1135" s="7" t="n">
        <x:v>-10</x:v>
      </x:c>
      <x:c r="K1135" s="7" t="n">
        <x:v>10</x:v>
      </x:c>
      <x:c r="L1135" s="7" t="n">
        <x:v>1</x:v>
      </x:c>
      <x:c r="M1135" s="7" t="str"/>
      <x:c r="N1135" s="7" t="str"/>
      <x:c r="O1135" s="7" t="str"/>
      <x:c r="P1135" s="7" t="str">
        <x:f>IF(O1135="","OPEN",IF(OR(NOT(ISNUMBER(M1135)),NOT(ISNUMBER(N1135)),ABS(M1135)&gt;L1135,N1135&gt;L1135),"FAIL","PASS"))</x:f>
        <x:v>OPEN</x:v>
      </x:c>
    </x:row>
    <x:row r="1136">
      <x:c r="B1136" s="7" t="str">
        <x:v>CAL-01130</x:v>
      </x:c>
      <x:c r="C1136" s="7" t="str">
        <x:v>CH-0565</x:v>
      </x:c>
      <x:c r="D1136" s="7" t="str">
        <x:v>REA-O-B2</x:v>
      </x:c>
      <x:c r="E1136" s="7" t="str">
        <x:v>OPERATIONAL</x:v>
      </x:c>
      <x:c r="F1136" s="7" t="str">
        <x:v>PTC-B</x:v>
      </x:c>
      <x:c r="G1136" s="7" t="str">
        <x:v>CF-23</x:v>
      </x:c>
      <x:c r="H1136" s="7" t="str">
        <x:v>AFTER</x:v>
      </x:c>
      <x:c r="I1136" s="7" t="str">
        <x:v>ms</x:v>
      </x:c>
      <x:c r="J1136" s="7" t="n">
        <x:v>-10</x:v>
      </x:c>
      <x:c r="K1136" s="7" t="n">
        <x:v>10</x:v>
      </x:c>
      <x:c r="L1136" s="7" t="n">
        <x:v>1</x:v>
      </x:c>
      <x:c r="M1136" s="7" t="str"/>
      <x:c r="N1136" s="7" t="str"/>
      <x:c r="O1136" s="7" t="str"/>
      <x:c r="P1136" s="7" t="str">
        <x:f>IF(O1136="","OPEN",IF(OR(NOT(ISNUMBER(M1136)),NOT(ISNUMBER(N1136)),ABS(M1136)&gt;L1136,N1136&gt;L1136),"FAIL","PASS"))</x:f>
        <x:v>OPEN</x:v>
      </x:c>
    </x:row>
    <x:row r="1137">
      <x:c r="B1137" s="7" t="str">
        <x:v>CAL-01131</x:v>
      </x:c>
      <x:c r="C1137" s="7" t="str">
        <x:v>CH-0566</x:v>
      </x:c>
      <x:c r="D1137" s="7" t="str">
        <x:v>REA-O-B2</x:v>
      </x:c>
      <x:c r="E1137" s="7" t="str">
        <x:v>OPERATIONAL</x:v>
      </x:c>
      <x:c r="F1137" s="7" t="str">
        <x:v>PTC-B</x:v>
      </x:c>
      <x:c r="G1137" s="7" t="str">
        <x:v>CF-23</x:v>
      </x:c>
      <x:c r="H1137" s="7" t="str">
        <x:v>BEFORE</x:v>
      </x:c>
      <x:c r="I1137" s="7" t="str">
        <x:v>ms</x:v>
      </x:c>
      <x:c r="J1137" s="7" t="n">
        <x:v>-10</x:v>
      </x:c>
      <x:c r="K1137" s="7" t="n">
        <x:v>10</x:v>
      </x:c>
      <x:c r="L1137" s="7" t="n">
        <x:v>1</x:v>
      </x:c>
      <x:c r="M1137" s="7" t="str"/>
      <x:c r="N1137" s="7" t="str"/>
      <x:c r="O1137" s="7" t="str"/>
      <x:c r="P1137" s="7" t="str">
        <x:f>IF(O1137="","OPEN",IF(OR(NOT(ISNUMBER(M1137)),NOT(ISNUMBER(N1137)),ABS(M1137)&gt;L1137,N1137&gt;L1137),"FAIL","PASS"))</x:f>
        <x:v>OPEN</x:v>
      </x:c>
    </x:row>
    <x:row r="1138">
      <x:c r="B1138" s="7" t="str">
        <x:v>CAL-01132</x:v>
      </x:c>
      <x:c r="C1138" s="7" t="str">
        <x:v>CH-0566</x:v>
      </x:c>
      <x:c r="D1138" s="7" t="str">
        <x:v>REA-O-B2</x:v>
      </x:c>
      <x:c r="E1138" s="7" t="str">
        <x:v>OPERATIONAL</x:v>
      </x:c>
      <x:c r="F1138" s="7" t="str">
        <x:v>PTC-B</x:v>
      </x:c>
      <x:c r="G1138" s="7" t="str">
        <x:v>CF-23</x:v>
      </x:c>
      <x:c r="H1138" s="7" t="str">
        <x:v>AFTER</x:v>
      </x:c>
      <x:c r="I1138" s="7" t="str">
        <x:v>ms</x:v>
      </x:c>
      <x:c r="J1138" s="7" t="n">
        <x:v>-10</x:v>
      </x:c>
      <x:c r="K1138" s="7" t="n">
        <x:v>10</x:v>
      </x:c>
      <x:c r="L1138" s="7" t="n">
        <x:v>1</x:v>
      </x:c>
      <x:c r="M1138" s="7" t="str"/>
      <x:c r="N1138" s="7" t="str"/>
      <x:c r="O1138" s="7" t="str"/>
      <x:c r="P1138" s="7" t="str">
        <x:f>IF(O1138="","OPEN",IF(OR(NOT(ISNUMBER(M1138)),NOT(ISNUMBER(N1138)),ABS(M1138)&gt;L1138,N1138&gt;L1138),"FAIL","PASS"))</x:f>
        <x:v>OPEN</x:v>
      </x:c>
    </x:row>
    <x:row r="1139">
      <x:c r="B1139" s="7" t="str">
        <x:v>CAL-01133</x:v>
      </x:c>
      <x:c r="C1139" s="7" t="str">
        <x:v>CH-0567</x:v>
      </x:c>
      <x:c r="D1139" s="7" t="str">
        <x:v>REA-O-B2</x:v>
      </x:c>
      <x:c r="E1139" s="7" t="str">
        <x:v>OPERATIONAL</x:v>
      </x:c>
      <x:c r="F1139" s="7" t="str">
        <x:v>PTC-B</x:v>
      </x:c>
      <x:c r="G1139" s="7" t="str">
        <x:v>CF-23</x:v>
      </x:c>
      <x:c r="H1139" s="7" t="str">
        <x:v>BEFORE</x:v>
      </x:c>
      <x:c r="I1139" s="7" t="str">
        <x:v>ms</x:v>
      </x:c>
      <x:c r="J1139" s="7" t="n">
        <x:v>-10</x:v>
      </x:c>
      <x:c r="K1139" s="7" t="n">
        <x:v>10</x:v>
      </x:c>
      <x:c r="L1139" s="7" t="n">
        <x:v>1</x:v>
      </x:c>
      <x:c r="M1139" s="7" t="str"/>
      <x:c r="N1139" s="7" t="str"/>
      <x:c r="O1139" s="7" t="str"/>
      <x:c r="P1139" s="7" t="str">
        <x:f>IF(O1139="","OPEN",IF(OR(NOT(ISNUMBER(M1139)),NOT(ISNUMBER(N1139)),ABS(M1139)&gt;L1139,N1139&gt;L1139),"FAIL","PASS"))</x:f>
        <x:v>OPEN</x:v>
      </x:c>
    </x:row>
    <x:row r="1140">
      <x:c r="B1140" s="7" t="str">
        <x:v>CAL-01134</x:v>
      </x:c>
      <x:c r="C1140" s="7" t="str">
        <x:v>CH-0567</x:v>
      </x:c>
      <x:c r="D1140" s="7" t="str">
        <x:v>REA-O-B2</x:v>
      </x:c>
      <x:c r="E1140" s="7" t="str">
        <x:v>OPERATIONAL</x:v>
      </x:c>
      <x:c r="F1140" s="7" t="str">
        <x:v>PTC-B</x:v>
      </x:c>
      <x:c r="G1140" s="7" t="str">
        <x:v>CF-23</x:v>
      </x:c>
      <x:c r="H1140" s="7" t="str">
        <x:v>AFTER</x:v>
      </x:c>
      <x:c r="I1140" s="7" t="str">
        <x:v>ms</x:v>
      </x:c>
      <x:c r="J1140" s="7" t="n">
        <x:v>-10</x:v>
      </x:c>
      <x:c r="K1140" s="7" t="n">
        <x:v>10</x:v>
      </x:c>
      <x:c r="L1140" s="7" t="n">
        <x:v>1</x:v>
      </x:c>
      <x:c r="M1140" s="7" t="str"/>
      <x:c r="N1140" s="7" t="str"/>
      <x:c r="O1140" s="7" t="str"/>
      <x:c r="P1140" s="7" t="str">
        <x:f>IF(O1140="","OPEN",IF(OR(NOT(ISNUMBER(M1140)),NOT(ISNUMBER(N1140)),ABS(M1140)&gt;L1140,N1140&gt;L1140),"FAIL","PASS"))</x:f>
        <x:v>OPEN</x:v>
      </x:c>
    </x:row>
    <x:row r="1141">
      <x:c r="B1141" s="7" t="str">
        <x:v>CAL-01135</x:v>
      </x:c>
      <x:c r="C1141" s="7" t="str">
        <x:v>CH-0568</x:v>
      </x:c>
      <x:c r="D1141" s="7" t="str">
        <x:v>REA-O-B2</x:v>
      </x:c>
      <x:c r="E1141" s="7" t="str">
        <x:v>OPERATIONAL</x:v>
      </x:c>
      <x:c r="F1141" s="7" t="str">
        <x:v>PTC-B</x:v>
      </x:c>
      <x:c r="G1141" s="7" t="str">
        <x:v>CF-23</x:v>
      </x:c>
      <x:c r="H1141" s="7" t="str">
        <x:v>BEFORE</x:v>
      </x:c>
      <x:c r="I1141" s="7" t="str">
        <x:v>ms</x:v>
      </x:c>
      <x:c r="J1141" s="7" t="n">
        <x:v>-10</x:v>
      </x:c>
      <x:c r="K1141" s="7" t="n">
        <x:v>10</x:v>
      </x:c>
      <x:c r="L1141" s="7" t="n">
        <x:v>1</x:v>
      </x:c>
      <x:c r="M1141" s="7" t="str"/>
      <x:c r="N1141" s="7" t="str"/>
      <x:c r="O1141" s="7" t="str"/>
      <x:c r="P1141" s="7" t="str">
        <x:f>IF(O1141="","OPEN",IF(OR(NOT(ISNUMBER(M1141)),NOT(ISNUMBER(N1141)),ABS(M1141)&gt;L1141,N1141&gt;L1141),"FAIL","PASS"))</x:f>
        <x:v>OPEN</x:v>
      </x:c>
    </x:row>
    <x:row r="1142">
      <x:c r="B1142" s="7" t="str">
        <x:v>CAL-01136</x:v>
      </x:c>
      <x:c r="C1142" s="7" t="str">
        <x:v>CH-0568</x:v>
      </x:c>
      <x:c r="D1142" s="7" t="str">
        <x:v>REA-O-B2</x:v>
      </x:c>
      <x:c r="E1142" s="7" t="str">
        <x:v>OPERATIONAL</x:v>
      </x:c>
      <x:c r="F1142" s="7" t="str">
        <x:v>PTC-B</x:v>
      </x:c>
      <x:c r="G1142" s="7" t="str">
        <x:v>CF-23</x:v>
      </x:c>
      <x:c r="H1142" s="7" t="str">
        <x:v>AFTER</x:v>
      </x:c>
      <x:c r="I1142" s="7" t="str">
        <x:v>ms</x:v>
      </x:c>
      <x:c r="J1142" s="7" t="n">
        <x:v>-10</x:v>
      </x:c>
      <x:c r="K1142" s="7" t="n">
        <x:v>10</x:v>
      </x:c>
      <x:c r="L1142" s="7" t="n">
        <x:v>1</x:v>
      </x:c>
      <x:c r="M1142" s="7" t="str"/>
      <x:c r="N1142" s="7" t="str"/>
      <x:c r="O1142" s="7" t="str"/>
      <x:c r="P1142" s="7" t="str">
        <x:f>IF(O1142="","OPEN",IF(OR(NOT(ISNUMBER(M1142)),NOT(ISNUMBER(N1142)),ABS(M1142)&gt;L1142,N1142&gt;L1142),"FAIL","PASS"))</x:f>
        <x:v>OPEN</x:v>
      </x:c>
    </x:row>
    <x:row r="1143">
      <x:c r="B1143" s="7" t="str">
        <x:v>CAL-01137</x:v>
      </x:c>
      <x:c r="C1143" s="7" t="str">
        <x:v>CH-0569</x:v>
      </x:c>
      <x:c r="D1143" s="7" t="str">
        <x:v>REA-O-B2</x:v>
      </x:c>
      <x:c r="E1143" s="7" t="str">
        <x:v>OPERATIONAL</x:v>
      </x:c>
      <x:c r="F1143" s="7" t="str">
        <x:v>PTC-B</x:v>
      </x:c>
      <x:c r="G1143" s="7" t="str">
        <x:v>CF-23</x:v>
      </x:c>
      <x:c r="H1143" s="7" t="str">
        <x:v>BEFORE</x:v>
      </x:c>
      <x:c r="I1143" s="7" t="str">
        <x:v>ms</x:v>
      </x:c>
      <x:c r="J1143" s="7" t="n">
        <x:v>-10</x:v>
      </x:c>
      <x:c r="K1143" s="7" t="n">
        <x:v>10</x:v>
      </x:c>
      <x:c r="L1143" s="7" t="n">
        <x:v>1</x:v>
      </x:c>
      <x:c r="M1143" s="7" t="str"/>
      <x:c r="N1143" s="7" t="str"/>
      <x:c r="O1143" s="7" t="str"/>
      <x:c r="P1143" s="7" t="str">
        <x:f>IF(O1143="","OPEN",IF(OR(NOT(ISNUMBER(M1143)),NOT(ISNUMBER(N1143)),ABS(M1143)&gt;L1143,N1143&gt;L1143),"FAIL","PASS"))</x:f>
        <x:v>OPEN</x:v>
      </x:c>
    </x:row>
    <x:row r="1144">
      <x:c r="B1144" s="7" t="str">
        <x:v>CAL-01138</x:v>
      </x:c>
      <x:c r="C1144" s="7" t="str">
        <x:v>CH-0569</x:v>
      </x:c>
      <x:c r="D1144" s="7" t="str">
        <x:v>REA-O-B2</x:v>
      </x:c>
      <x:c r="E1144" s="7" t="str">
        <x:v>OPERATIONAL</x:v>
      </x:c>
      <x:c r="F1144" s="7" t="str">
        <x:v>PTC-B</x:v>
      </x:c>
      <x:c r="G1144" s="7" t="str">
        <x:v>CF-23</x:v>
      </x:c>
      <x:c r="H1144" s="7" t="str">
        <x:v>AFTER</x:v>
      </x:c>
      <x:c r="I1144" s="7" t="str">
        <x:v>ms</x:v>
      </x:c>
      <x:c r="J1144" s="7" t="n">
        <x:v>-10</x:v>
      </x:c>
      <x:c r="K1144" s="7" t="n">
        <x:v>10</x:v>
      </x:c>
      <x:c r="L1144" s="7" t="n">
        <x:v>1</x:v>
      </x:c>
      <x:c r="M1144" s="7" t="str"/>
      <x:c r="N1144" s="7" t="str"/>
      <x:c r="O1144" s="7" t="str"/>
      <x:c r="P1144" s="7" t="str">
        <x:f>IF(O1144="","OPEN",IF(OR(NOT(ISNUMBER(M1144)),NOT(ISNUMBER(N1144)),ABS(M1144)&gt;L1144,N1144&gt;L1144),"FAIL","PASS"))</x:f>
        <x:v>OPEN</x:v>
      </x:c>
    </x:row>
    <x:row r="1145">
      <x:c r="B1145" s="7" t="str">
        <x:v>CAL-01139</x:v>
      </x:c>
      <x:c r="C1145" s="7" t="str">
        <x:v>CH-0570</x:v>
      </x:c>
      <x:c r="D1145" s="7" t="str">
        <x:v>REA-O-B2</x:v>
      </x:c>
      <x:c r="E1145" s="7" t="str">
        <x:v>OPERATIONAL</x:v>
      </x:c>
      <x:c r="F1145" s="7" t="str">
        <x:v>PTC-B</x:v>
      </x:c>
      <x:c r="G1145" s="7" t="str">
        <x:v>CF-23</x:v>
      </x:c>
      <x:c r="H1145" s="7" t="str">
        <x:v>BEFORE</x:v>
      </x:c>
      <x:c r="I1145" s="7" t="str">
        <x:v>ms</x:v>
      </x:c>
      <x:c r="J1145" s="7" t="n">
        <x:v>-10</x:v>
      </x:c>
      <x:c r="K1145" s="7" t="n">
        <x:v>10</x:v>
      </x:c>
      <x:c r="L1145" s="7" t="n">
        <x:v>1</x:v>
      </x:c>
      <x:c r="M1145" s="7" t="str"/>
      <x:c r="N1145" s="7" t="str"/>
      <x:c r="O1145" s="7" t="str"/>
      <x:c r="P1145" s="7" t="str">
        <x:f>IF(O1145="","OPEN",IF(OR(NOT(ISNUMBER(M1145)),NOT(ISNUMBER(N1145)),ABS(M1145)&gt;L1145,N1145&gt;L1145),"FAIL","PASS"))</x:f>
        <x:v>OPEN</x:v>
      </x:c>
    </x:row>
    <x:row r="1146">
      <x:c r="B1146" s="7" t="str">
        <x:v>CAL-01140</x:v>
      </x:c>
      <x:c r="C1146" s="7" t="str">
        <x:v>CH-0570</x:v>
      </x:c>
      <x:c r="D1146" s="7" t="str">
        <x:v>REA-O-B2</x:v>
      </x:c>
      <x:c r="E1146" s="7" t="str">
        <x:v>OPERATIONAL</x:v>
      </x:c>
      <x:c r="F1146" s="7" t="str">
        <x:v>PTC-B</x:v>
      </x:c>
      <x:c r="G1146" s="7" t="str">
        <x:v>CF-23</x:v>
      </x:c>
      <x:c r="H1146" s="7" t="str">
        <x:v>AFTER</x:v>
      </x:c>
      <x:c r="I1146" s="7" t="str">
        <x:v>ms</x:v>
      </x:c>
      <x:c r="J1146" s="7" t="n">
        <x:v>-10</x:v>
      </x:c>
      <x:c r="K1146" s="7" t="n">
        <x:v>10</x:v>
      </x:c>
      <x:c r="L1146" s="7" t="n">
        <x:v>1</x:v>
      </x:c>
      <x:c r="M1146" s="7" t="str"/>
      <x:c r="N1146" s="7" t="str"/>
      <x:c r="O1146" s="7" t="str"/>
      <x:c r="P1146" s="7" t="str">
        <x:f>IF(O1146="","OPEN",IF(OR(NOT(ISNUMBER(M1146)),NOT(ISNUMBER(N1146)),ABS(M1146)&gt;L1146,N1146&gt;L1146),"FAIL","PASS"))</x:f>
        <x:v>OPEN</x:v>
      </x:c>
    </x:row>
    <x:row r="1147">
      <x:c r="B1147" s="7" t="str">
        <x:v>CAL-01141</x:v>
      </x:c>
      <x:c r="C1147" s="7" t="str">
        <x:v>CH-0571</x:v>
      </x:c>
      <x:c r="D1147" s="7" t="str">
        <x:v>REA-O-B2</x:v>
      </x:c>
      <x:c r="E1147" s="7" t="str">
        <x:v>OPERATIONAL</x:v>
      </x:c>
      <x:c r="F1147" s="7" t="str">
        <x:v>PTC-B</x:v>
      </x:c>
      <x:c r="G1147" s="7" t="str">
        <x:v>CF-24</x:v>
      </x:c>
      <x:c r="H1147" s="7" t="str">
        <x:v>BEFORE</x:v>
      </x:c>
      <x:c r="I1147" s="7" t="str">
        <x:v>binary</x:v>
      </x:c>
      <x:c r="J1147" s="7" t="n">
        <x:v>0</x:v>
      </x:c>
      <x:c r="K1147" s="7" t="n">
        <x:v>1</x:v>
      </x:c>
      <x:c r="L1147" s="7" t="n">
        <x:v>1</x:v>
      </x:c>
      <x:c r="M1147" s="7" t="str"/>
      <x:c r="N1147" s="7" t="str"/>
      <x:c r="O1147" s="7" t="str"/>
      <x:c r="P1147" s="7" t="str">
        <x:f>IF(O1147="","OPEN",IF(OR(NOT(ISNUMBER(M1147)),NOT(ISNUMBER(N1147)),ABS(M1147)&gt;L1147,N1147&gt;L1147),"FAIL","PASS"))</x:f>
        <x:v>OPEN</x:v>
      </x:c>
    </x:row>
    <x:row r="1148">
      <x:c r="B1148" s="7" t="str">
        <x:v>CAL-01142</x:v>
      </x:c>
      <x:c r="C1148" s="7" t="str">
        <x:v>CH-0571</x:v>
      </x:c>
      <x:c r="D1148" s="7" t="str">
        <x:v>REA-O-B2</x:v>
      </x:c>
      <x:c r="E1148" s="7" t="str">
        <x:v>OPERATIONAL</x:v>
      </x:c>
      <x:c r="F1148" s="7" t="str">
        <x:v>PTC-B</x:v>
      </x:c>
      <x:c r="G1148" s="7" t="str">
        <x:v>CF-24</x:v>
      </x:c>
      <x:c r="H1148" s="7" t="str">
        <x:v>AFTER</x:v>
      </x:c>
      <x:c r="I1148" s="7" t="str">
        <x:v>binary</x:v>
      </x:c>
      <x:c r="J1148" s="7" t="n">
        <x:v>0</x:v>
      </x:c>
      <x:c r="K1148" s="7" t="n">
        <x:v>1</x:v>
      </x:c>
      <x:c r="L1148" s="7" t="n">
        <x:v>1</x:v>
      </x:c>
      <x:c r="M1148" s="7" t="str"/>
      <x:c r="N1148" s="7" t="str"/>
      <x:c r="O1148" s="7" t="str"/>
      <x:c r="P1148" s="7" t="str">
        <x:f>IF(O1148="","OPEN",IF(OR(NOT(ISNUMBER(M1148)),NOT(ISNUMBER(N1148)),ABS(M1148)&gt;L1148,N1148&gt;L1148),"FAIL","PASS"))</x:f>
        <x:v>OPEN</x:v>
      </x:c>
    </x:row>
    <x:row r="1149">
      <x:c r="B1149" s="7" t="str">
        <x:v>CAL-01143</x:v>
      </x:c>
      <x:c r="C1149" s="7" t="str">
        <x:v>CH-0572</x:v>
      </x:c>
      <x:c r="D1149" s="7" t="str">
        <x:v>REA-O-B2</x:v>
      </x:c>
      <x:c r="E1149" s="7" t="str">
        <x:v>OPERATIONAL</x:v>
      </x:c>
      <x:c r="F1149" s="7" t="str">
        <x:v>PTC-B</x:v>
      </x:c>
      <x:c r="G1149" s="7" t="str">
        <x:v>CF-24</x:v>
      </x:c>
      <x:c r="H1149" s="7" t="str">
        <x:v>BEFORE</x:v>
      </x:c>
      <x:c r="I1149" s="7" t="str">
        <x:v>binary</x:v>
      </x:c>
      <x:c r="J1149" s="7" t="n">
        <x:v>0</x:v>
      </x:c>
      <x:c r="K1149" s="7" t="n">
        <x:v>1</x:v>
      </x:c>
      <x:c r="L1149" s="7" t="n">
        <x:v>1</x:v>
      </x:c>
      <x:c r="M1149" s="7" t="str"/>
      <x:c r="N1149" s="7" t="str"/>
      <x:c r="O1149" s="7" t="str"/>
      <x:c r="P1149" s="7" t="str">
        <x:f>IF(O1149="","OPEN",IF(OR(NOT(ISNUMBER(M1149)),NOT(ISNUMBER(N1149)),ABS(M1149)&gt;L1149,N1149&gt;L1149),"FAIL","PASS"))</x:f>
        <x:v>OPEN</x:v>
      </x:c>
    </x:row>
    <x:row r="1150">
      <x:c r="B1150" s="7" t="str">
        <x:v>CAL-01144</x:v>
      </x:c>
      <x:c r="C1150" s="7" t="str">
        <x:v>CH-0572</x:v>
      </x:c>
      <x:c r="D1150" s="7" t="str">
        <x:v>REA-O-B2</x:v>
      </x:c>
      <x:c r="E1150" s="7" t="str">
        <x:v>OPERATIONAL</x:v>
      </x:c>
      <x:c r="F1150" s="7" t="str">
        <x:v>PTC-B</x:v>
      </x:c>
      <x:c r="G1150" s="7" t="str">
        <x:v>CF-24</x:v>
      </x:c>
      <x:c r="H1150" s="7" t="str">
        <x:v>AFTER</x:v>
      </x:c>
      <x:c r="I1150" s="7" t="str">
        <x:v>binary</x:v>
      </x:c>
      <x:c r="J1150" s="7" t="n">
        <x:v>0</x:v>
      </x:c>
      <x:c r="K1150" s="7" t="n">
        <x:v>1</x:v>
      </x:c>
      <x:c r="L1150" s="7" t="n">
        <x:v>1</x:v>
      </x:c>
      <x:c r="M1150" s="7" t="str"/>
      <x:c r="N1150" s="7" t="str"/>
      <x:c r="O1150" s="7" t="str"/>
      <x:c r="P1150" s="7" t="str">
        <x:f>IF(O1150="","OPEN",IF(OR(NOT(ISNUMBER(M1150)),NOT(ISNUMBER(N1150)),ABS(M1150)&gt;L1150,N1150&gt;L1150),"FAIL","PASS"))</x:f>
        <x:v>OPEN</x:v>
      </x:c>
    </x:row>
    <x:row r="1151">
      <x:c r="B1151" s="7" t="str">
        <x:v>CAL-01145</x:v>
      </x:c>
      <x:c r="C1151" s="7" t="str">
        <x:v>CH-0573</x:v>
      </x:c>
      <x:c r="D1151" s="7" t="str">
        <x:v>REA-O-B2</x:v>
      </x:c>
      <x:c r="E1151" s="7" t="str">
        <x:v>OPERATIONAL</x:v>
      </x:c>
      <x:c r="F1151" s="7" t="str">
        <x:v>PTC-B</x:v>
      </x:c>
      <x:c r="G1151" s="7" t="str">
        <x:v>CF-24</x:v>
      </x:c>
      <x:c r="H1151" s="7" t="str">
        <x:v>BEFORE</x:v>
      </x:c>
      <x:c r="I1151" s="7" t="str">
        <x:v>binary</x:v>
      </x:c>
      <x:c r="J1151" s="7" t="n">
        <x:v>0</x:v>
      </x:c>
      <x:c r="K1151" s="7" t="n">
        <x:v>1</x:v>
      </x:c>
      <x:c r="L1151" s="7" t="n">
        <x:v>1</x:v>
      </x:c>
      <x:c r="M1151" s="7" t="str"/>
      <x:c r="N1151" s="7" t="str"/>
      <x:c r="O1151" s="7" t="str"/>
      <x:c r="P1151" s="7" t="str">
        <x:f>IF(O1151="","OPEN",IF(OR(NOT(ISNUMBER(M1151)),NOT(ISNUMBER(N1151)),ABS(M1151)&gt;L1151,N1151&gt;L1151),"FAIL","PASS"))</x:f>
        <x:v>OPEN</x:v>
      </x:c>
    </x:row>
    <x:row r="1152">
      <x:c r="B1152" s="7" t="str">
        <x:v>CAL-01146</x:v>
      </x:c>
      <x:c r="C1152" s="7" t="str">
        <x:v>CH-0573</x:v>
      </x:c>
      <x:c r="D1152" s="7" t="str">
        <x:v>REA-O-B2</x:v>
      </x:c>
      <x:c r="E1152" s="7" t="str">
        <x:v>OPERATIONAL</x:v>
      </x:c>
      <x:c r="F1152" s="7" t="str">
        <x:v>PTC-B</x:v>
      </x:c>
      <x:c r="G1152" s="7" t="str">
        <x:v>CF-24</x:v>
      </x:c>
      <x:c r="H1152" s="7" t="str">
        <x:v>AFTER</x:v>
      </x:c>
      <x:c r="I1152" s="7" t="str">
        <x:v>binary</x:v>
      </x:c>
      <x:c r="J1152" s="7" t="n">
        <x:v>0</x:v>
      </x:c>
      <x:c r="K1152" s="7" t="n">
        <x:v>1</x:v>
      </x:c>
      <x:c r="L1152" s="7" t="n">
        <x:v>1</x:v>
      </x:c>
      <x:c r="M1152" s="7" t="str"/>
      <x:c r="N1152" s="7" t="str"/>
      <x:c r="O1152" s="7" t="str"/>
      <x:c r="P1152" s="7" t="str">
        <x:f>IF(O1152="","OPEN",IF(OR(NOT(ISNUMBER(M1152)),NOT(ISNUMBER(N1152)),ABS(M1152)&gt;L1152,N1152&gt;L1152),"FAIL","PASS"))</x:f>
        <x:v>OPEN</x:v>
      </x:c>
    </x:row>
    <x:row r="1153">
      <x:c r="B1153" s="7" t="str">
        <x:v>CAL-01147</x:v>
      </x:c>
      <x:c r="C1153" s="7" t="str">
        <x:v>CH-0574</x:v>
      </x:c>
      <x:c r="D1153" s="7" t="str">
        <x:v>REA-O-B2</x:v>
      </x:c>
      <x:c r="E1153" s="7" t="str">
        <x:v>OPERATIONAL</x:v>
      </x:c>
      <x:c r="F1153" s="7" t="str">
        <x:v>PTC-B</x:v>
      </x:c>
      <x:c r="G1153" s="7" t="str">
        <x:v>CF-24</x:v>
      </x:c>
      <x:c r="H1153" s="7" t="str">
        <x:v>BEFORE</x:v>
      </x:c>
      <x:c r="I1153" s="7" t="str">
        <x:v>binary</x:v>
      </x:c>
      <x:c r="J1153" s="7" t="n">
        <x:v>0</x:v>
      </x:c>
      <x:c r="K1153" s="7" t="n">
        <x:v>1</x:v>
      </x:c>
      <x:c r="L1153" s="7" t="n">
        <x:v>1</x:v>
      </x:c>
      <x:c r="M1153" s="7" t="str"/>
      <x:c r="N1153" s="7" t="str"/>
      <x:c r="O1153" s="7" t="str"/>
      <x:c r="P1153" s="7" t="str">
        <x:f>IF(O1153="","OPEN",IF(OR(NOT(ISNUMBER(M1153)),NOT(ISNUMBER(N1153)),ABS(M1153)&gt;L1153,N1153&gt;L1153),"FAIL","PASS"))</x:f>
        <x:v>OPEN</x:v>
      </x:c>
    </x:row>
    <x:row r="1154">
      <x:c r="B1154" s="7" t="str">
        <x:v>CAL-01148</x:v>
      </x:c>
      <x:c r="C1154" s="7" t="str">
        <x:v>CH-0574</x:v>
      </x:c>
      <x:c r="D1154" s="7" t="str">
        <x:v>REA-O-B2</x:v>
      </x:c>
      <x:c r="E1154" s="7" t="str">
        <x:v>OPERATIONAL</x:v>
      </x:c>
      <x:c r="F1154" s="7" t="str">
        <x:v>PTC-B</x:v>
      </x:c>
      <x:c r="G1154" s="7" t="str">
        <x:v>CF-24</x:v>
      </x:c>
      <x:c r="H1154" s="7" t="str">
        <x:v>AFTER</x:v>
      </x:c>
      <x:c r="I1154" s="7" t="str">
        <x:v>binary</x:v>
      </x:c>
      <x:c r="J1154" s="7" t="n">
        <x:v>0</x:v>
      </x:c>
      <x:c r="K1154" s="7" t="n">
        <x:v>1</x:v>
      </x:c>
      <x:c r="L1154" s="7" t="n">
        <x:v>1</x:v>
      </x:c>
      <x:c r="M1154" s="7" t="str"/>
      <x:c r="N1154" s="7" t="str"/>
      <x:c r="O1154" s="7" t="str"/>
      <x:c r="P1154" s="7" t="str">
        <x:f>IF(O1154="","OPEN",IF(OR(NOT(ISNUMBER(M1154)),NOT(ISNUMBER(N1154)),ABS(M1154)&gt;L1154,N1154&gt;L1154),"FAIL","PASS"))</x:f>
        <x:v>OPEN</x:v>
      </x:c>
    </x:row>
    <x:row r="1155">
      <x:c r="B1155" s="7" t="str">
        <x:v>CAL-01149</x:v>
      </x:c>
      <x:c r="C1155" s="7" t="str">
        <x:v>CH-0575</x:v>
      </x:c>
      <x:c r="D1155" s="7" t="str">
        <x:v>REA-O-B2</x:v>
      </x:c>
      <x:c r="E1155" s="7" t="str">
        <x:v>OPERATIONAL</x:v>
      </x:c>
      <x:c r="F1155" s="7" t="str">
        <x:v>PTC-B</x:v>
      </x:c>
      <x:c r="G1155" s="7" t="str">
        <x:v>CF-24</x:v>
      </x:c>
      <x:c r="H1155" s="7" t="str">
        <x:v>BEFORE</x:v>
      </x:c>
      <x:c r="I1155" s="7" t="str">
        <x:v>binary</x:v>
      </x:c>
      <x:c r="J1155" s="7" t="n">
        <x:v>0</x:v>
      </x:c>
      <x:c r="K1155" s="7" t="n">
        <x:v>1</x:v>
      </x:c>
      <x:c r="L1155" s="7" t="n">
        <x:v>1</x:v>
      </x:c>
      <x:c r="M1155" s="7" t="str"/>
      <x:c r="N1155" s="7" t="str"/>
      <x:c r="O1155" s="7" t="str"/>
      <x:c r="P1155" s="7" t="str">
        <x:f>IF(O1155="","OPEN",IF(OR(NOT(ISNUMBER(M1155)),NOT(ISNUMBER(N1155)),ABS(M1155)&gt;L1155,N1155&gt;L1155),"FAIL","PASS"))</x:f>
        <x:v>OPEN</x:v>
      </x:c>
    </x:row>
    <x:row r="1156">
      <x:c r="B1156" s="7" t="str">
        <x:v>CAL-01150</x:v>
      </x:c>
      <x:c r="C1156" s="7" t="str">
        <x:v>CH-0575</x:v>
      </x:c>
      <x:c r="D1156" s="7" t="str">
        <x:v>REA-O-B2</x:v>
      </x:c>
      <x:c r="E1156" s="7" t="str">
        <x:v>OPERATIONAL</x:v>
      </x:c>
      <x:c r="F1156" s="7" t="str">
        <x:v>PTC-B</x:v>
      </x:c>
      <x:c r="G1156" s="7" t="str">
        <x:v>CF-24</x:v>
      </x:c>
      <x:c r="H1156" s="7" t="str">
        <x:v>AFTER</x:v>
      </x:c>
      <x:c r="I1156" s="7" t="str">
        <x:v>binary</x:v>
      </x:c>
      <x:c r="J1156" s="7" t="n">
        <x:v>0</x:v>
      </x:c>
      <x:c r="K1156" s="7" t="n">
        <x:v>1</x:v>
      </x:c>
      <x:c r="L1156" s="7" t="n">
        <x:v>1</x:v>
      </x:c>
      <x:c r="M1156" s="7" t="str"/>
      <x:c r="N1156" s="7" t="str"/>
      <x:c r="O1156" s="7" t="str"/>
      <x:c r="P1156" s="7" t="str">
        <x:f>IF(O1156="","OPEN",IF(OR(NOT(ISNUMBER(M1156)),NOT(ISNUMBER(N1156)),ABS(M1156)&gt;L1156,N1156&gt;L1156),"FAIL","PASS"))</x:f>
        <x:v>OPEN</x:v>
      </x:c>
    </x:row>
    <x:row r="1157">
      <x:c r="B1157" s="7" t="str">
        <x:v>CAL-01151</x:v>
      </x:c>
      <x:c r="C1157" s="7" t="str">
        <x:v>CH-0576</x:v>
      </x:c>
      <x:c r="D1157" s="7" t="str">
        <x:v>REA-O-B2</x:v>
      </x:c>
      <x:c r="E1157" s="7" t="str">
        <x:v>OPERATIONAL</x:v>
      </x:c>
      <x:c r="F1157" s="7" t="str">
        <x:v>PTC-B</x:v>
      </x:c>
      <x:c r="G1157" s="7" t="str">
        <x:v>CF-24</x:v>
      </x:c>
      <x:c r="H1157" s="7" t="str">
        <x:v>BEFORE</x:v>
      </x:c>
      <x:c r="I1157" s="7" t="str">
        <x:v>binary</x:v>
      </x:c>
      <x:c r="J1157" s="7" t="n">
        <x:v>0</x:v>
      </x:c>
      <x:c r="K1157" s="7" t="n">
        <x:v>1</x:v>
      </x:c>
      <x:c r="L1157" s="7" t="n">
        <x:v>1</x:v>
      </x:c>
      <x:c r="M1157" s="7" t="str"/>
      <x:c r="N1157" s="7" t="str"/>
      <x:c r="O1157" s="7" t="str"/>
      <x:c r="P1157" s="7" t="str">
        <x:f>IF(O1157="","OPEN",IF(OR(NOT(ISNUMBER(M1157)),NOT(ISNUMBER(N1157)),ABS(M1157)&gt;L1157,N1157&gt;L1157),"FAIL","PASS"))</x:f>
        <x:v>OPEN</x:v>
      </x:c>
    </x:row>
    <x:row r="1158">
      <x:c r="B1158" s="7" t="str">
        <x:v>CAL-01152</x:v>
      </x:c>
      <x:c r="C1158" s="7" t="str">
        <x:v>CH-0576</x:v>
      </x:c>
      <x:c r="D1158" s="7" t="str">
        <x:v>REA-O-B2</x:v>
      </x:c>
      <x:c r="E1158" s="7" t="str">
        <x:v>OPERATIONAL</x:v>
      </x:c>
      <x:c r="F1158" s="7" t="str">
        <x:v>PTC-B</x:v>
      </x:c>
      <x:c r="G1158" s="7" t="str">
        <x:v>CF-24</x:v>
      </x:c>
      <x:c r="H1158" s="7" t="str">
        <x:v>AFTER</x:v>
      </x:c>
      <x:c r="I1158" s="7" t="str">
        <x:v>binary</x:v>
      </x:c>
      <x:c r="J1158" s="7" t="n">
        <x:v>0</x:v>
      </x:c>
      <x:c r="K1158" s="7" t="n">
        <x:v>1</x:v>
      </x:c>
      <x:c r="L1158" s="7" t="n">
        <x:v>1</x:v>
      </x:c>
      <x:c r="M1158" s="7" t="str"/>
      <x:c r="N1158" s="7" t="str"/>
      <x:c r="O1158" s="7" t="str"/>
      <x:c r="P1158" s="7" t="str">
        <x:f>IF(O1158="","OPEN",IF(OR(NOT(ISNUMBER(M1158)),NOT(ISNUMBER(N1158)),ABS(M1158)&gt;L1158,N1158&gt;L1158),"FAIL","PASS"))</x:f>
        <x:v>OPEN</x:v>
      </x:c>
    </x:row>
    <x:row r="1159">
      <x:c r="B1159" s="7" t="str">
        <x:v>CAL-01153</x:v>
      </x:c>
      <x:c r="C1159" s="7" t="str">
        <x:v>CH-0577</x:v>
      </x:c>
      <x:c r="D1159" s="7" t="str">
        <x:v>REA-O-C1</x:v>
      </x:c>
      <x:c r="E1159" s="7" t="str">
        <x:v>OPERATIONAL</x:v>
      </x:c>
      <x:c r="F1159" s="7" t="str">
        <x:v>PTC-C</x:v>
      </x:c>
      <x:c r="G1159" s="7" t="str">
        <x:v>CF-01</x:v>
      </x:c>
      <x:c r="H1159" s="7" t="str">
        <x:v>BEFORE</x:v>
      </x:c>
      <x:c r="I1159" s="7" t="str">
        <x:v>kg</x:v>
      </x:c>
      <x:c r="J1159" s="7" t="n">
        <x:v>0</x:v>
      </x:c>
      <x:c r="K1159" s="7" t="n">
        <x:v>300</x:v>
      </x:c>
      <x:c r="L1159" s="7" t="n">
        <x:v>0.2</x:v>
      </x:c>
      <x:c r="M1159" s="7" t="str"/>
      <x:c r="N1159" s="7" t="str"/>
      <x:c r="O1159" s="7" t="str"/>
      <x:c r="P1159" s="7" t="str">
        <x:f>IF(O1159="","OPEN",IF(OR(NOT(ISNUMBER(M1159)),NOT(ISNUMBER(N1159)),ABS(M1159)&gt;L1159,N1159&gt;L1159),"FAIL","PASS"))</x:f>
        <x:v>OPEN</x:v>
      </x:c>
    </x:row>
    <x:row r="1160">
      <x:c r="B1160" s="7" t="str">
        <x:v>CAL-01154</x:v>
      </x:c>
      <x:c r="C1160" s="7" t="str">
        <x:v>CH-0577</x:v>
      </x:c>
      <x:c r="D1160" s="7" t="str">
        <x:v>REA-O-C1</x:v>
      </x:c>
      <x:c r="E1160" s="7" t="str">
        <x:v>OPERATIONAL</x:v>
      </x:c>
      <x:c r="F1160" s="7" t="str">
        <x:v>PTC-C</x:v>
      </x:c>
      <x:c r="G1160" s="7" t="str">
        <x:v>CF-01</x:v>
      </x:c>
      <x:c r="H1160" s="7" t="str">
        <x:v>AFTER</x:v>
      </x:c>
      <x:c r="I1160" s="7" t="str">
        <x:v>kg</x:v>
      </x:c>
      <x:c r="J1160" s="7" t="n">
        <x:v>0</x:v>
      </x:c>
      <x:c r="K1160" s="7" t="n">
        <x:v>300</x:v>
      </x:c>
      <x:c r="L1160" s="7" t="n">
        <x:v>0.2</x:v>
      </x:c>
      <x:c r="M1160" s="7" t="str"/>
      <x:c r="N1160" s="7" t="str"/>
      <x:c r="O1160" s="7" t="str"/>
      <x:c r="P1160" s="7" t="str">
        <x:f>IF(O1160="","OPEN",IF(OR(NOT(ISNUMBER(M1160)),NOT(ISNUMBER(N1160)),ABS(M1160)&gt;L1160,N1160&gt;L1160),"FAIL","PASS"))</x:f>
        <x:v>OPEN</x:v>
      </x:c>
    </x:row>
    <x:row r="1161">
      <x:c r="B1161" s="7" t="str">
        <x:v>CAL-01155</x:v>
      </x:c>
      <x:c r="C1161" s="7" t="str">
        <x:v>CH-0578</x:v>
      </x:c>
      <x:c r="D1161" s="7" t="str">
        <x:v>REA-O-C1</x:v>
      </x:c>
      <x:c r="E1161" s="7" t="str">
        <x:v>OPERATIONAL</x:v>
      </x:c>
      <x:c r="F1161" s="7" t="str">
        <x:v>PTC-C</x:v>
      </x:c>
      <x:c r="G1161" s="7" t="str">
        <x:v>CF-01</x:v>
      </x:c>
      <x:c r="H1161" s="7" t="str">
        <x:v>BEFORE</x:v>
      </x:c>
      <x:c r="I1161" s="7" t="str">
        <x:v>kg</x:v>
      </x:c>
      <x:c r="J1161" s="7" t="n">
        <x:v>0</x:v>
      </x:c>
      <x:c r="K1161" s="7" t="n">
        <x:v>300</x:v>
      </x:c>
      <x:c r="L1161" s="7" t="n">
        <x:v>0.2</x:v>
      </x:c>
      <x:c r="M1161" s="7" t="str"/>
      <x:c r="N1161" s="7" t="str"/>
      <x:c r="O1161" s="7" t="str"/>
      <x:c r="P1161" s="7" t="str">
        <x:f>IF(O1161="","OPEN",IF(OR(NOT(ISNUMBER(M1161)),NOT(ISNUMBER(N1161)),ABS(M1161)&gt;L1161,N1161&gt;L1161),"FAIL","PASS"))</x:f>
        <x:v>OPEN</x:v>
      </x:c>
    </x:row>
    <x:row r="1162">
      <x:c r="B1162" s="7" t="str">
        <x:v>CAL-01156</x:v>
      </x:c>
      <x:c r="C1162" s="7" t="str">
        <x:v>CH-0578</x:v>
      </x:c>
      <x:c r="D1162" s="7" t="str">
        <x:v>REA-O-C1</x:v>
      </x:c>
      <x:c r="E1162" s="7" t="str">
        <x:v>OPERATIONAL</x:v>
      </x:c>
      <x:c r="F1162" s="7" t="str">
        <x:v>PTC-C</x:v>
      </x:c>
      <x:c r="G1162" s="7" t="str">
        <x:v>CF-01</x:v>
      </x:c>
      <x:c r="H1162" s="7" t="str">
        <x:v>AFTER</x:v>
      </x:c>
      <x:c r="I1162" s="7" t="str">
        <x:v>kg</x:v>
      </x:c>
      <x:c r="J1162" s="7" t="n">
        <x:v>0</x:v>
      </x:c>
      <x:c r="K1162" s="7" t="n">
        <x:v>300</x:v>
      </x:c>
      <x:c r="L1162" s="7" t="n">
        <x:v>0.2</x:v>
      </x:c>
      <x:c r="M1162" s="7" t="str"/>
      <x:c r="N1162" s="7" t="str"/>
      <x:c r="O1162" s="7" t="str"/>
      <x:c r="P1162" s="7" t="str">
        <x:f>IF(O1162="","OPEN",IF(OR(NOT(ISNUMBER(M1162)),NOT(ISNUMBER(N1162)),ABS(M1162)&gt;L1162,N1162&gt;L1162),"FAIL","PASS"))</x:f>
        <x:v>OPEN</x:v>
      </x:c>
    </x:row>
    <x:row r="1163">
      <x:c r="B1163" s="7" t="str">
        <x:v>CAL-01157</x:v>
      </x:c>
      <x:c r="C1163" s="7" t="str">
        <x:v>CH-0579</x:v>
      </x:c>
      <x:c r="D1163" s="7" t="str">
        <x:v>REA-O-C1</x:v>
      </x:c>
      <x:c r="E1163" s="7" t="str">
        <x:v>OPERATIONAL</x:v>
      </x:c>
      <x:c r="F1163" s="7" t="str">
        <x:v>PTC-C</x:v>
      </x:c>
      <x:c r="G1163" s="7" t="str">
        <x:v>CF-01</x:v>
      </x:c>
      <x:c r="H1163" s="7" t="str">
        <x:v>BEFORE</x:v>
      </x:c>
      <x:c r="I1163" s="7" t="str">
        <x:v>kg</x:v>
      </x:c>
      <x:c r="J1163" s="7" t="n">
        <x:v>0</x:v>
      </x:c>
      <x:c r="K1163" s="7" t="n">
        <x:v>300</x:v>
      </x:c>
      <x:c r="L1163" s="7" t="n">
        <x:v>0.2</x:v>
      </x:c>
      <x:c r="M1163" s="7" t="str"/>
      <x:c r="N1163" s="7" t="str"/>
      <x:c r="O1163" s="7" t="str"/>
      <x:c r="P1163" s="7" t="str">
        <x:f>IF(O1163="","OPEN",IF(OR(NOT(ISNUMBER(M1163)),NOT(ISNUMBER(N1163)),ABS(M1163)&gt;L1163,N1163&gt;L1163),"FAIL","PASS"))</x:f>
        <x:v>OPEN</x:v>
      </x:c>
    </x:row>
    <x:row r="1164">
      <x:c r="B1164" s="7" t="str">
        <x:v>CAL-01158</x:v>
      </x:c>
      <x:c r="C1164" s="7" t="str">
        <x:v>CH-0579</x:v>
      </x:c>
      <x:c r="D1164" s="7" t="str">
        <x:v>REA-O-C1</x:v>
      </x:c>
      <x:c r="E1164" s="7" t="str">
        <x:v>OPERATIONAL</x:v>
      </x:c>
      <x:c r="F1164" s="7" t="str">
        <x:v>PTC-C</x:v>
      </x:c>
      <x:c r="G1164" s="7" t="str">
        <x:v>CF-01</x:v>
      </x:c>
      <x:c r="H1164" s="7" t="str">
        <x:v>AFTER</x:v>
      </x:c>
      <x:c r="I1164" s="7" t="str">
        <x:v>kg</x:v>
      </x:c>
      <x:c r="J1164" s="7" t="n">
        <x:v>0</x:v>
      </x:c>
      <x:c r="K1164" s="7" t="n">
        <x:v>300</x:v>
      </x:c>
      <x:c r="L1164" s="7" t="n">
        <x:v>0.2</x:v>
      </x:c>
      <x:c r="M1164" s="7" t="str"/>
      <x:c r="N1164" s="7" t="str"/>
      <x:c r="O1164" s="7" t="str"/>
      <x:c r="P1164" s="7" t="str">
        <x:f>IF(O1164="","OPEN",IF(OR(NOT(ISNUMBER(M1164)),NOT(ISNUMBER(N1164)),ABS(M1164)&gt;L1164,N1164&gt;L1164),"FAIL","PASS"))</x:f>
        <x:v>OPEN</x:v>
      </x:c>
    </x:row>
    <x:row r="1165">
      <x:c r="B1165" s="7" t="str">
        <x:v>CAL-01159</x:v>
      </x:c>
      <x:c r="C1165" s="7" t="str">
        <x:v>CH-0580</x:v>
      </x:c>
      <x:c r="D1165" s="7" t="str">
        <x:v>REA-O-C1</x:v>
      </x:c>
      <x:c r="E1165" s="7" t="str">
        <x:v>OPERATIONAL</x:v>
      </x:c>
      <x:c r="F1165" s="7" t="str">
        <x:v>PTC-C</x:v>
      </x:c>
      <x:c r="G1165" s="7" t="str">
        <x:v>CF-01</x:v>
      </x:c>
      <x:c r="H1165" s="7" t="str">
        <x:v>BEFORE</x:v>
      </x:c>
      <x:c r="I1165" s="7" t="str">
        <x:v>kg</x:v>
      </x:c>
      <x:c r="J1165" s="7" t="n">
        <x:v>0</x:v>
      </x:c>
      <x:c r="K1165" s="7" t="n">
        <x:v>300</x:v>
      </x:c>
      <x:c r="L1165" s="7" t="n">
        <x:v>0.2</x:v>
      </x:c>
      <x:c r="M1165" s="7" t="str"/>
      <x:c r="N1165" s="7" t="str"/>
      <x:c r="O1165" s="7" t="str"/>
      <x:c r="P1165" s="7" t="str">
        <x:f>IF(O1165="","OPEN",IF(OR(NOT(ISNUMBER(M1165)),NOT(ISNUMBER(N1165)),ABS(M1165)&gt;L1165,N1165&gt;L1165),"FAIL","PASS"))</x:f>
        <x:v>OPEN</x:v>
      </x:c>
    </x:row>
    <x:row r="1166">
      <x:c r="B1166" s="7" t="str">
        <x:v>CAL-01160</x:v>
      </x:c>
      <x:c r="C1166" s="7" t="str">
        <x:v>CH-0580</x:v>
      </x:c>
      <x:c r="D1166" s="7" t="str">
        <x:v>REA-O-C1</x:v>
      </x:c>
      <x:c r="E1166" s="7" t="str">
        <x:v>OPERATIONAL</x:v>
      </x:c>
      <x:c r="F1166" s="7" t="str">
        <x:v>PTC-C</x:v>
      </x:c>
      <x:c r="G1166" s="7" t="str">
        <x:v>CF-01</x:v>
      </x:c>
      <x:c r="H1166" s="7" t="str">
        <x:v>AFTER</x:v>
      </x:c>
      <x:c r="I1166" s="7" t="str">
        <x:v>kg</x:v>
      </x:c>
      <x:c r="J1166" s="7" t="n">
        <x:v>0</x:v>
      </x:c>
      <x:c r="K1166" s="7" t="n">
        <x:v>300</x:v>
      </x:c>
      <x:c r="L1166" s="7" t="n">
        <x:v>0.2</x:v>
      </x:c>
      <x:c r="M1166" s="7" t="str"/>
      <x:c r="N1166" s="7" t="str"/>
      <x:c r="O1166" s="7" t="str"/>
      <x:c r="P1166" s="7" t="str">
        <x:f>IF(O1166="","OPEN",IF(OR(NOT(ISNUMBER(M1166)),NOT(ISNUMBER(N1166)),ABS(M1166)&gt;L1166,N1166&gt;L1166),"FAIL","PASS"))</x:f>
        <x:v>OPEN</x:v>
      </x:c>
    </x:row>
    <x:row r="1167">
      <x:c r="B1167" s="7" t="str">
        <x:v>CAL-01161</x:v>
      </x:c>
      <x:c r="C1167" s="7" t="str">
        <x:v>CH-0581</x:v>
      </x:c>
      <x:c r="D1167" s="7" t="str">
        <x:v>REA-O-C1</x:v>
      </x:c>
      <x:c r="E1167" s="7" t="str">
        <x:v>OPERATIONAL</x:v>
      </x:c>
      <x:c r="F1167" s="7" t="str">
        <x:v>PTC-C</x:v>
      </x:c>
      <x:c r="G1167" s="7" t="str">
        <x:v>CF-01</x:v>
      </x:c>
      <x:c r="H1167" s="7" t="str">
        <x:v>BEFORE</x:v>
      </x:c>
      <x:c r="I1167" s="7" t="str">
        <x:v>kg</x:v>
      </x:c>
      <x:c r="J1167" s="7" t="n">
        <x:v>0</x:v>
      </x:c>
      <x:c r="K1167" s="7" t="n">
        <x:v>300</x:v>
      </x:c>
      <x:c r="L1167" s="7" t="n">
        <x:v>0.2</x:v>
      </x:c>
      <x:c r="M1167" s="7" t="str"/>
      <x:c r="N1167" s="7" t="str"/>
      <x:c r="O1167" s="7" t="str"/>
      <x:c r="P1167" s="7" t="str">
        <x:f>IF(O1167="","OPEN",IF(OR(NOT(ISNUMBER(M1167)),NOT(ISNUMBER(N1167)),ABS(M1167)&gt;L1167,N1167&gt;L1167),"FAIL","PASS"))</x:f>
        <x:v>OPEN</x:v>
      </x:c>
    </x:row>
    <x:row r="1168">
      <x:c r="B1168" s="7" t="str">
        <x:v>CAL-01162</x:v>
      </x:c>
      <x:c r="C1168" s="7" t="str">
        <x:v>CH-0581</x:v>
      </x:c>
      <x:c r="D1168" s="7" t="str">
        <x:v>REA-O-C1</x:v>
      </x:c>
      <x:c r="E1168" s="7" t="str">
        <x:v>OPERATIONAL</x:v>
      </x:c>
      <x:c r="F1168" s="7" t="str">
        <x:v>PTC-C</x:v>
      </x:c>
      <x:c r="G1168" s="7" t="str">
        <x:v>CF-01</x:v>
      </x:c>
      <x:c r="H1168" s="7" t="str">
        <x:v>AFTER</x:v>
      </x:c>
      <x:c r="I1168" s="7" t="str">
        <x:v>kg</x:v>
      </x:c>
      <x:c r="J1168" s="7" t="n">
        <x:v>0</x:v>
      </x:c>
      <x:c r="K1168" s="7" t="n">
        <x:v>300</x:v>
      </x:c>
      <x:c r="L1168" s="7" t="n">
        <x:v>0.2</x:v>
      </x:c>
      <x:c r="M1168" s="7" t="str"/>
      <x:c r="N1168" s="7" t="str"/>
      <x:c r="O1168" s="7" t="str"/>
      <x:c r="P1168" s="7" t="str">
        <x:f>IF(O1168="","OPEN",IF(OR(NOT(ISNUMBER(M1168)),NOT(ISNUMBER(N1168)),ABS(M1168)&gt;L1168,N1168&gt;L1168),"FAIL","PASS"))</x:f>
        <x:v>OPEN</x:v>
      </x:c>
    </x:row>
    <x:row r="1169">
      <x:c r="B1169" s="7" t="str">
        <x:v>CAL-01163</x:v>
      </x:c>
      <x:c r="C1169" s="7" t="str">
        <x:v>CH-0582</x:v>
      </x:c>
      <x:c r="D1169" s="7" t="str">
        <x:v>REA-O-C1</x:v>
      </x:c>
      <x:c r="E1169" s="7" t="str">
        <x:v>OPERATIONAL</x:v>
      </x:c>
      <x:c r="F1169" s="7" t="str">
        <x:v>PTC-C</x:v>
      </x:c>
      <x:c r="G1169" s="7" t="str">
        <x:v>CF-01</x:v>
      </x:c>
      <x:c r="H1169" s="7" t="str">
        <x:v>BEFORE</x:v>
      </x:c>
      <x:c r="I1169" s="7" t="str">
        <x:v>kg</x:v>
      </x:c>
      <x:c r="J1169" s="7" t="n">
        <x:v>0</x:v>
      </x:c>
      <x:c r="K1169" s="7" t="n">
        <x:v>300</x:v>
      </x:c>
      <x:c r="L1169" s="7" t="n">
        <x:v>0.2</x:v>
      </x:c>
      <x:c r="M1169" s="7" t="str"/>
      <x:c r="N1169" s="7" t="str"/>
      <x:c r="O1169" s="7" t="str"/>
      <x:c r="P1169" s="7" t="str">
        <x:f>IF(O1169="","OPEN",IF(OR(NOT(ISNUMBER(M1169)),NOT(ISNUMBER(N1169)),ABS(M1169)&gt;L1169,N1169&gt;L1169),"FAIL","PASS"))</x:f>
        <x:v>OPEN</x:v>
      </x:c>
    </x:row>
    <x:row r="1170">
      <x:c r="B1170" s="7" t="str">
        <x:v>CAL-01164</x:v>
      </x:c>
      <x:c r="C1170" s="7" t="str">
        <x:v>CH-0582</x:v>
      </x:c>
      <x:c r="D1170" s="7" t="str">
        <x:v>REA-O-C1</x:v>
      </x:c>
      <x:c r="E1170" s="7" t="str">
        <x:v>OPERATIONAL</x:v>
      </x:c>
      <x:c r="F1170" s="7" t="str">
        <x:v>PTC-C</x:v>
      </x:c>
      <x:c r="G1170" s="7" t="str">
        <x:v>CF-01</x:v>
      </x:c>
      <x:c r="H1170" s="7" t="str">
        <x:v>AFTER</x:v>
      </x:c>
      <x:c r="I1170" s="7" t="str">
        <x:v>kg</x:v>
      </x:c>
      <x:c r="J1170" s="7" t="n">
        <x:v>0</x:v>
      </x:c>
      <x:c r="K1170" s="7" t="n">
        <x:v>300</x:v>
      </x:c>
      <x:c r="L1170" s="7" t="n">
        <x:v>0.2</x:v>
      </x:c>
      <x:c r="M1170" s="7" t="str"/>
      <x:c r="N1170" s="7" t="str"/>
      <x:c r="O1170" s="7" t="str"/>
      <x:c r="P1170" s="7" t="str">
        <x:f>IF(O1170="","OPEN",IF(OR(NOT(ISNUMBER(M1170)),NOT(ISNUMBER(N1170)),ABS(M1170)&gt;L1170,N1170&gt;L1170),"FAIL","PASS"))</x:f>
        <x:v>OPEN</x:v>
      </x:c>
    </x:row>
    <x:row r="1171">
      <x:c r="B1171" s="7" t="str">
        <x:v>CAL-01165</x:v>
      </x:c>
      <x:c r="C1171" s="7" t="str">
        <x:v>CH-0583</x:v>
      </x:c>
      <x:c r="D1171" s="7" t="str">
        <x:v>REA-O-C1</x:v>
      </x:c>
      <x:c r="E1171" s="7" t="str">
        <x:v>OPERATIONAL</x:v>
      </x:c>
      <x:c r="F1171" s="7" t="str">
        <x:v>PTC-C</x:v>
      </x:c>
      <x:c r="G1171" s="7" t="str">
        <x:v>CF-02</x:v>
      </x:c>
      <x:c r="H1171" s="7" t="str">
        <x:v>BEFORE</x:v>
      </x:c>
      <x:c r="I1171" s="7" t="str">
        <x:v>kg</x:v>
      </x:c>
      <x:c r="J1171" s="7" t="n">
        <x:v>0</x:v>
      </x:c>
      <x:c r="K1171" s="7" t="n">
        <x:v>120</x:v>
      </x:c>
      <x:c r="L1171" s="7" t="n">
        <x:v>0.15</x:v>
      </x:c>
      <x:c r="M1171" s="7" t="str"/>
      <x:c r="N1171" s="7" t="str"/>
      <x:c r="O1171" s="7" t="str"/>
      <x:c r="P1171" s="7" t="str">
        <x:f>IF(O1171="","OPEN",IF(OR(NOT(ISNUMBER(M1171)),NOT(ISNUMBER(N1171)),ABS(M1171)&gt;L1171,N1171&gt;L1171),"FAIL","PASS"))</x:f>
        <x:v>OPEN</x:v>
      </x:c>
    </x:row>
    <x:row r="1172">
      <x:c r="B1172" s="7" t="str">
        <x:v>CAL-01166</x:v>
      </x:c>
      <x:c r="C1172" s="7" t="str">
        <x:v>CH-0583</x:v>
      </x:c>
      <x:c r="D1172" s="7" t="str">
        <x:v>REA-O-C1</x:v>
      </x:c>
      <x:c r="E1172" s="7" t="str">
        <x:v>OPERATIONAL</x:v>
      </x:c>
      <x:c r="F1172" s="7" t="str">
        <x:v>PTC-C</x:v>
      </x:c>
      <x:c r="G1172" s="7" t="str">
        <x:v>CF-02</x:v>
      </x:c>
      <x:c r="H1172" s="7" t="str">
        <x:v>AFTER</x:v>
      </x:c>
      <x:c r="I1172" s="7" t="str">
        <x:v>kg</x:v>
      </x:c>
      <x:c r="J1172" s="7" t="n">
        <x:v>0</x:v>
      </x:c>
      <x:c r="K1172" s="7" t="n">
        <x:v>120</x:v>
      </x:c>
      <x:c r="L1172" s="7" t="n">
        <x:v>0.15</x:v>
      </x:c>
      <x:c r="M1172" s="7" t="str"/>
      <x:c r="N1172" s="7" t="str"/>
      <x:c r="O1172" s="7" t="str"/>
      <x:c r="P1172" s="7" t="str">
        <x:f>IF(O1172="","OPEN",IF(OR(NOT(ISNUMBER(M1172)),NOT(ISNUMBER(N1172)),ABS(M1172)&gt;L1172,N1172&gt;L1172),"FAIL","PASS"))</x:f>
        <x:v>OPEN</x:v>
      </x:c>
    </x:row>
    <x:row r="1173">
      <x:c r="B1173" s="7" t="str">
        <x:v>CAL-01167</x:v>
      </x:c>
      <x:c r="C1173" s="7" t="str">
        <x:v>CH-0584</x:v>
      </x:c>
      <x:c r="D1173" s="7" t="str">
        <x:v>REA-O-C1</x:v>
      </x:c>
      <x:c r="E1173" s="7" t="str">
        <x:v>OPERATIONAL</x:v>
      </x:c>
      <x:c r="F1173" s="7" t="str">
        <x:v>PTC-C</x:v>
      </x:c>
      <x:c r="G1173" s="7" t="str">
        <x:v>CF-02</x:v>
      </x:c>
      <x:c r="H1173" s="7" t="str">
        <x:v>BEFORE</x:v>
      </x:c>
      <x:c r="I1173" s="7" t="str">
        <x:v>kg</x:v>
      </x:c>
      <x:c r="J1173" s="7" t="n">
        <x:v>0</x:v>
      </x:c>
      <x:c r="K1173" s="7" t="n">
        <x:v>120</x:v>
      </x:c>
      <x:c r="L1173" s="7" t="n">
        <x:v>0.15</x:v>
      </x:c>
      <x:c r="M1173" s="7" t="str"/>
      <x:c r="N1173" s="7" t="str"/>
      <x:c r="O1173" s="7" t="str"/>
      <x:c r="P1173" s="7" t="str">
        <x:f>IF(O1173="","OPEN",IF(OR(NOT(ISNUMBER(M1173)),NOT(ISNUMBER(N1173)),ABS(M1173)&gt;L1173,N1173&gt;L1173),"FAIL","PASS"))</x:f>
        <x:v>OPEN</x:v>
      </x:c>
    </x:row>
    <x:row r="1174">
      <x:c r="B1174" s="7" t="str">
        <x:v>CAL-01168</x:v>
      </x:c>
      <x:c r="C1174" s="7" t="str">
        <x:v>CH-0584</x:v>
      </x:c>
      <x:c r="D1174" s="7" t="str">
        <x:v>REA-O-C1</x:v>
      </x:c>
      <x:c r="E1174" s="7" t="str">
        <x:v>OPERATIONAL</x:v>
      </x:c>
      <x:c r="F1174" s="7" t="str">
        <x:v>PTC-C</x:v>
      </x:c>
      <x:c r="G1174" s="7" t="str">
        <x:v>CF-02</x:v>
      </x:c>
      <x:c r="H1174" s="7" t="str">
        <x:v>AFTER</x:v>
      </x:c>
      <x:c r="I1174" s="7" t="str">
        <x:v>kg</x:v>
      </x:c>
      <x:c r="J1174" s="7" t="n">
        <x:v>0</x:v>
      </x:c>
      <x:c r="K1174" s="7" t="n">
        <x:v>120</x:v>
      </x:c>
      <x:c r="L1174" s="7" t="n">
        <x:v>0.15</x:v>
      </x:c>
      <x:c r="M1174" s="7" t="str"/>
      <x:c r="N1174" s="7" t="str"/>
      <x:c r="O1174" s="7" t="str"/>
      <x:c r="P1174" s="7" t="str">
        <x:f>IF(O1174="","OPEN",IF(OR(NOT(ISNUMBER(M1174)),NOT(ISNUMBER(N1174)),ABS(M1174)&gt;L1174,N1174&gt;L1174),"FAIL","PASS"))</x:f>
        <x:v>OPEN</x:v>
      </x:c>
    </x:row>
    <x:row r="1175">
      <x:c r="B1175" s="7" t="str">
        <x:v>CAL-01169</x:v>
      </x:c>
      <x:c r="C1175" s="7" t="str">
        <x:v>CH-0585</x:v>
      </x:c>
      <x:c r="D1175" s="7" t="str">
        <x:v>REA-O-C1</x:v>
      </x:c>
      <x:c r="E1175" s="7" t="str">
        <x:v>OPERATIONAL</x:v>
      </x:c>
      <x:c r="F1175" s="7" t="str">
        <x:v>PTC-C</x:v>
      </x:c>
      <x:c r="G1175" s="7" t="str">
        <x:v>CF-02</x:v>
      </x:c>
      <x:c r="H1175" s="7" t="str">
        <x:v>BEFORE</x:v>
      </x:c>
      <x:c r="I1175" s="7" t="str">
        <x:v>kg</x:v>
      </x:c>
      <x:c r="J1175" s="7" t="n">
        <x:v>0</x:v>
      </x:c>
      <x:c r="K1175" s="7" t="n">
        <x:v>120</x:v>
      </x:c>
      <x:c r="L1175" s="7" t="n">
        <x:v>0.15</x:v>
      </x:c>
      <x:c r="M1175" s="7" t="str"/>
      <x:c r="N1175" s="7" t="str"/>
      <x:c r="O1175" s="7" t="str"/>
      <x:c r="P1175" s="7" t="str">
        <x:f>IF(O1175="","OPEN",IF(OR(NOT(ISNUMBER(M1175)),NOT(ISNUMBER(N1175)),ABS(M1175)&gt;L1175,N1175&gt;L1175),"FAIL","PASS"))</x:f>
        <x:v>OPEN</x:v>
      </x:c>
    </x:row>
    <x:row r="1176">
      <x:c r="B1176" s="7" t="str">
        <x:v>CAL-01170</x:v>
      </x:c>
      <x:c r="C1176" s="7" t="str">
        <x:v>CH-0585</x:v>
      </x:c>
      <x:c r="D1176" s="7" t="str">
        <x:v>REA-O-C1</x:v>
      </x:c>
      <x:c r="E1176" s="7" t="str">
        <x:v>OPERATIONAL</x:v>
      </x:c>
      <x:c r="F1176" s="7" t="str">
        <x:v>PTC-C</x:v>
      </x:c>
      <x:c r="G1176" s="7" t="str">
        <x:v>CF-02</x:v>
      </x:c>
      <x:c r="H1176" s="7" t="str">
        <x:v>AFTER</x:v>
      </x:c>
      <x:c r="I1176" s="7" t="str">
        <x:v>kg</x:v>
      </x:c>
      <x:c r="J1176" s="7" t="n">
        <x:v>0</x:v>
      </x:c>
      <x:c r="K1176" s="7" t="n">
        <x:v>120</x:v>
      </x:c>
      <x:c r="L1176" s="7" t="n">
        <x:v>0.15</x:v>
      </x:c>
      <x:c r="M1176" s="7" t="str"/>
      <x:c r="N1176" s="7" t="str"/>
      <x:c r="O1176" s="7" t="str"/>
      <x:c r="P1176" s="7" t="str">
        <x:f>IF(O1176="","OPEN",IF(OR(NOT(ISNUMBER(M1176)),NOT(ISNUMBER(N1176)),ABS(M1176)&gt;L1176,N1176&gt;L1176),"FAIL","PASS"))</x:f>
        <x:v>OPEN</x:v>
      </x:c>
    </x:row>
    <x:row r="1177">
      <x:c r="B1177" s="7" t="str">
        <x:v>CAL-01171</x:v>
      </x:c>
      <x:c r="C1177" s="7" t="str">
        <x:v>CH-0586</x:v>
      </x:c>
      <x:c r="D1177" s="7" t="str">
        <x:v>REA-O-C1</x:v>
      </x:c>
      <x:c r="E1177" s="7" t="str">
        <x:v>OPERATIONAL</x:v>
      </x:c>
      <x:c r="F1177" s="7" t="str">
        <x:v>PTC-C</x:v>
      </x:c>
      <x:c r="G1177" s="7" t="str">
        <x:v>CF-02</x:v>
      </x:c>
      <x:c r="H1177" s="7" t="str">
        <x:v>BEFORE</x:v>
      </x:c>
      <x:c r="I1177" s="7" t="str">
        <x:v>kg</x:v>
      </x:c>
      <x:c r="J1177" s="7" t="n">
        <x:v>0</x:v>
      </x:c>
      <x:c r="K1177" s="7" t="n">
        <x:v>120</x:v>
      </x:c>
      <x:c r="L1177" s="7" t="n">
        <x:v>0.15</x:v>
      </x:c>
      <x:c r="M1177" s="7" t="str"/>
      <x:c r="N1177" s="7" t="str"/>
      <x:c r="O1177" s="7" t="str"/>
      <x:c r="P1177" s="7" t="str">
        <x:f>IF(O1177="","OPEN",IF(OR(NOT(ISNUMBER(M1177)),NOT(ISNUMBER(N1177)),ABS(M1177)&gt;L1177,N1177&gt;L1177),"FAIL","PASS"))</x:f>
        <x:v>OPEN</x:v>
      </x:c>
    </x:row>
    <x:row r="1178">
      <x:c r="B1178" s="7" t="str">
        <x:v>CAL-01172</x:v>
      </x:c>
      <x:c r="C1178" s="7" t="str">
        <x:v>CH-0586</x:v>
      </x:c>
      <x:c r="D1178" s="7" t="str">
        <x:v>REA-O-C1</x:v>
      </x:c>
      <x:c r="E1178" s="7" t="str">
        <x:v>OPERATIONAL</x:v>
      </x:c>
      <x:c r="F1178" s="7" t="str">
        <x:v>PTC-C</x:v>
      </x:c>
      <x:c r="G1178" s="7" t="str">
        <x:v>CF-02</x:v>
      </x:c>
      <x:c r="H1178" s="7" t="str">
        <x:v>AFTER</x:v>
      </x:c>
      <x:c r="I1178" s="7" t="str">
        <x:v>kg</x:v>
      </x:c>
      <x:c r="J1178" s="7" t="n">
        <x:v>0</x:v>
      </x:c>
      <x:c r="K1178" s="7" t="n">
        <x:v>120</x:v>
      </x:c>
      <x:c r="L1178" s="7" t="n">
        <x:v>0.15</x:v>
      </x:c>
      <x:c r="M1178" s="7" t="str"/>
      <x:c r="N1178" s="7" t="str"/>
      <x:c r="O1178" s="7" t="str"/>
      <x:c r="P1178" s="7" t="str">
        <x:f>IF(O1178="","OPEN",IF(OR(NOT(ISNUMBER(M1178)),NOT(ISNUMBER(N1178)),ABS(M1178)&gt;L1178,N1178&gt;L1178),"FAIL","PASS"))</x:f>
        <x:v>OPEN</x:v>
      </x:c>
    </x:row>
    <x:row r="1179">
      <x:c r="B1179" s="7" t="str">
        <x:v>CAL-01173</x:v>
      </x:c>
      <x:c r="C1179" s="7" t="str">
        <x:v>CH-0587</x:v>
      </x:c>
      <x:c r="D1179" s="7" t="str">
        <x:v>REA-O-C1</x:v>
      </x:c>
      <x:c r="E1179" s="7" t="str">
        <x:v>OPERATIONAL</x:v>
      </x:c>
      <x:c r="F1179" s="7" t="str">
        <x:v>PTC-C</x:v>
      </x:c>
      <x:c r="G1179" s="7" t="str">
        <x:v>CF-02</x:v>
      </x:c>
      <x:c r="H1179" s="7" t="str">
        <x:v>BEFORE</x:v>
      </x:c>
      <x:c r="I1179" s="7" t="str">
        <x:v>kg</x:v>
      </x:c>
      <x:c r="J1179" s="7" t="n">
        <x:v>0</x:v>
      </x:c>
      <x:c r="K1179" s="7" t="n">
        <x:v>120</x:v>
      </x:c>
      <x:c r="L1179" s="7" t="n">
        <x:v>0.15</x:v>
      </x:c>
      <x:c r="M1179" s="7" t="str"/>
      <x:c r="N1179" s="7" t="str"/>
      <x:c r="O1179" s="7" t="str"/>
      <x:c r="P1179" s="7" t="str">
        <x:f>IF(O1179="","OPEN",IF(OR(NOT(ISNUMBER(M1179)),NOT(ISNUMBER(N1179)),ABS(M1179)&gt;L1179,N1179&gt;L1179),"FAIL","PASS"))</x:f>
        <x:v>OPEN</x:v>
      </x:c>
    </x:row>
    <x:row r="1180">
      <x:c r="B1180" s="7" t="str">
        <x:v>CAL-01174</x:v>
      </x:c>
      <x:c r="C1180" s="7" t="str">
        <x:v>CH-0587</x:v>
      </x:c>
      <x:c r="D1180" s="7" t="str">
        <x:v>REA-O-C1</x:v>
      </x:c>
      <x:c r="E1180" s="7" t="str">
        <x:v>OPERATIONAL</x:v>
      </x:c>
      <x:c r="F1180" s="7" t="str">
        <x:v>PTC-C</x:v>
      </x:c>
      <x:c r="G1180" s="7" t="str">
        <x:v>CF-02</x:v>
      </x:c>
      <x:c r="H1180" s="7" t="str">
        <x:v>AFTER</x:v>
      </x:c>
      <x:c r="I1180" s="7" t="str">
        <x:v>kg</x:v>
      </x:c>
      <x:c r="J1180" s="7" t="n">
        <x:v>0</x:v>
      </x:c>
      <x:c r="K1180" s="7" t="n">
        <x:v>120</x:v>
      </x:c>
      <x:c r="L1180" s="7" t="n">
        <x:v>0.15</x:v>
      </x:c>
      <x:c r="M1180" s="7" t="str"/>
      <x:c r="N1180" s="7" t="str"/>
      <x:c r="O1180" s="7" t="str"/>
      <x:c r="P1180" s="7" t="str">
        <x:f>IF(O1180="","OPEN",IF(OR(NOT(ISNUMBER(M1180)),NOT(ISNUMBER(N1180)),ABS(M1180)&gt;L1180,N1180&gt;L1180),"FAIL","PASS"))</x:f>
        <x:v>OPEN</x:v>
      </x:c>
    </x:row>
    <x:row r="1181">
      <x:c r="B1181" s="7" t="str">
        <x:v>CAL-01175</x:v>
      </x:c>
      <x:c r="C1181" s="7" t="str">
        <x:v>CH-0588</x:v>
      </x:c>
      <x:c r="D1181" s="7" t="str">
        <x:v>REA-O-C1</x:v>
      </x:c>
      <x:c r="E1181" s="7" t="str">
        <x:v>OPERATIONAL</x:v>
      </x:c>
      <x:c r="F1181" s="7" t="str">
        <x:v>PTC-C</x:v>
      </x:c>
      <x:c r="G1181" s="7" t="str">
        <x:v>CF-02</x:v>
      </x:c>
      <x:c r="H1181" s="7" t="str">
        <x:v>BEFORE</x:v>
      </x:c>
      <x:c r="I1181" s="7" t="str">
        <x:v>kg</x:v>
      </x:c>
      <x:c r="J1181" s="7" t="n">
        <x:v>0</x:v>
      </x:c>
      <x:c r="K1181" s="7" t="n">
        <x:v>120</x:v>
      </x:c>
      <x:c r="L1181" s="7" t="n">
        <x:v>0.15</x:v>
      </x:c>
      <x:c r="M1181" s="7" t="str"/>
      <x:c r="N1181" s="7" t="str"/>
      <x:c r="O1181" s="7" t="str"/>
      <x:c r="P1181" s="7" t="str">
        <x:f>IF(O1181="","OPEN",IF(OR(NOT(ISNUMBER(M1181)),NOT(ISNUMBER(N1181)),ABS(M1181)&gt;L1181,N1181&gt;L1181),"FAIL","PASS"))</x:f>
        <x:v>OPEN</x:v>
      </x:c>
    </x:row>
    <x:row r="1182">
      <x:c r="B1182" s="7" t="str">
        <x:v>CAL-01176</x:v>
      </x:c>
      <x:c r="C1182" s="7" t="str">
        <x:v>CH-0588</x:v>
      </x:c>
      <x:c r="D1182" s="7" t="str">
        <x:v>REA-O-C1</x:v>
      </x:c>
      <x:c r="E1182" s="7" t="str">
        <x:v>OPERATIONAL</x:v>
      </x:c>
      <x:c r="F1182" s="7" t="str">
        <x:v>PTC-C</x:v>
      </x:c>
      <x:c r="G1182" s="7" t="str">
        <x:v>CF-02</x:v>
      </x:c>
      <x:c r="H1182" s="7" t="str">
        <x:v>AFTER</x:v>
      </x:c>
      <x:c r="I1182" s="7" t="str">
        <x:v>kg</x:v>
      </x:c>
      <x:c r="J1182" s="7" t="n">
        <x:v>0</x:v>
      </x:c>
      <x:c r="K1182" s="7" t="n">
        <x:v>120</x:v>
      </x:c>
      <x:c r="L1182" s="7" t="n">
        <x:v>0.15</x:v>
      </x:c>
      <x:c r="M1182" s="7" t="str"/>
      <x:c r="N1182" s="7" t="str"/>
      <x:c r="O1182" s="7" t="str"/>
      <x:c r="P1182" s="7" t="str">
        <x:f>IF(O1182="","OPEN",IF(OR(NOT(ISNUMBER(M1182)),NOT(ISNUMBER(N1182)),ABS(M1182)&gt;L1182,N1182&gt;L1182),"FAIL","PASS"))</x:f>
        <x:v>OPEN</x:v>
      </x:c>
    </x:row>
    <x:row r="1183">
      <x:c r="B1183" s="7" t="str">
        <x:v>CAL-01177</x:v>
      </x:c>
      <x:c r="C1183" s="7" t="str">
        <x:v>CH-0589</x:v>
      </x:c>
      <x:c r="D1183" s="7" t="str">
        <x:v>REA-O-C1</x:v>
      </x:c>
      <x:c r="E1183" s="7" t="str">
        <x:v>OPERATIONAL</x:v>
      </x:c>
      <x:c r="F1183" s="7" t="str">
        <x:v>PTC-C</x:v>
      </x:c>
      <x:c r="G1183" s="7" t="str">
        <x:v>CF-03</x:v>
      </x:c>
      <x:c r="H1183" s="7" t="str">
        <x:v>BEFORE</x:v>
      </x:c>
      <x:c r="I1183" s="7" t="str">
        <x:v>kPa</x:v>
      </x:c>
      <x:c r="J1183" s="7" t="n">
        <x:v>-50</x:v>
      </x:c>
      <x:c r="K1183" s="7" t="n">
        <x:v>500</x:v>
      </x:c>
      <x:c r="L1183" s="7" t="n">
        <x:v>0.5</x:v>
      </x:c>
      <x:c r="M1183" s="7" t="str"/>
      <x:c r="N1183" s="7" t="str"/>
      <x:c r="O1183" s="7" t="str"/>
      <x:c r="P1183" s="7" t="str">
        <x:f>IF(O1183="","OPEN",IF(OR(NOT(ISNUMBER(M1183)),NOT(ISNUMBER(N1183)),ABS(M1183)&gt;L1183,N1183&gt;L1183),"FAIL","PASS"))</x:f>
        <x:v>OPEN</x:v>
      </x:c>
    </x:row>
    <x:row r="1184">
      <x:c r="B1184" s="7" t="str">
        <x:v>CAL-01178</x:v>
      </x:c>
      <x:c r="C1184" s="7" t="str">
        <x:v>CH-0589</x:v>
      </x:c>
      <x:c r="D1184" s="7" t="str">
        <x:v>REA-O-C1</x:v>
      </x:c>
      <x:c r="E1184" s="7" t="str">
        <x:v>OPERATIONAL</x:v>
      </x:c>
      <x:c r="F1184" s="7" t="str">
        <x:v>PTC-C</x:v>
      </x:c>
      <x:c r="G1184" s="7" t="str">
        <x:v>CF-03</x:v>
      </x:c>
      <x:c r="H1184" s="7" t="str">
        <x:v>AFTER</x:v>
      </x:c>
      <x:c r="I1184" s="7" t="str">
        <x:v>kPa</x:v>
      </x:c>
      <x:c r="J1184" s="7" t="n">
        <x:v>-50</x:v>
      </x:c>
      <x:c r="K1184" s="7" t="n">
        <x:v>500</x:v>
      </x:c>
      <x:c r="L1184" s="7" t="n">
        <x:v>0.5</x:v>
      </x:c>
      <x:c r="M1184" s="7" t="str"/>
      <x:c r="N1184" s="7" t="str"/>
      <x:c r="O1184" s="7" t="str"/>
      <x:c r="P1184" s="7" t="str">
        <x:f>IF(O1184="","OPEN",IF(OR(NOT(ISNUMBER(M1184)),NOT(ISNUMBER(N1184)),ABS(M1184)&gt;L1184,N1184&gt;L1184),"FAIL","PASS"))</x:f>
        <x:v>OPEN</x:v>
      </x:c>
    </x:row>
    <x:row r="1185">
      <x:c r="B1185" s="7" t="str">
        <x:v>CAL-01179</x:v>
      </x:c>
      <x:c r="C1185" s="7" t="str">
        <x:v>CH-0590</x:v>
      </x:c>
      <x:c r="D1185" s="7" t="str">
        <x:v>REA-O-C1</x:v>
      </x:c>
      <x:c r="E1185" s="7" t="str">
        <x:v>OPERATIONAL</x:v>
      </x:c>
      <x:c r="F1185" s="7" t="str">
        <x:v>PTC-C</x:v>
      </x:c>
      <x:c r="G1185" s="7" t="str">
        <x:v>CF-03</x:v>
      </x:c>
      <x:c r="H1185" s="7" t="str">
        <x:v>BEFORE</x:v>
      </x:c>
      <x:c r="I1185" s="7" t="str">
        <x:v>kPa</x:v>
      </x:c>
      <x:c r="J1185" s="7" t="n">
        <x:v>-50</x:v>
      </x:c>
      <x:c r="K1185" s="7" t="n">
        <x:v>500</x:v>
      </x:c>
      <x:c r="L1185" s="7" t="n">
        <x:v>0.5</x:v>
      </x:c>
      <x:c r="M1185" s="7" t="str"/>
      <x:c r="N1185" s="7" t="str"/>
      <x:c r="O1185" s="7" t="str"/>
      <x:c r="P1185" s="7" t="str">
        <x:f>IF(O1185="","OPEN",IF(OR(NOT(ISNUMBER(M1185)),NOT(ISNUMBER(N1185)),ABS(M1185)&gt;L1185,N1185&gt;L1185),"FAIL","PASS"))</x:f>
        <x:v>OPEN</x:v>
      </x:c>
    </x:row>
    <x:row r="1186">
      <x:c r="B1186" s="7" t="str">
        <x:v>CAL-01180</x:v>
      </x:c>
      <x:c r="C1186" s="7" t="str">
        <x:v>CH-0590</x:v>
      </x:c>
      <x:c r="D1186" s="7" t="str">
        <x:v>REA-O-C1</x:v>
      </x:c>
      <x:c r="E1186" s="7" t="str">
        <x:v>OPERATIONAL</x:v>
      </x:c>
      <x:c r="F1186" s="7" t="str">
        <x:v>PTC-C</x:v>
      </x:c>
      <x:c r="G1186" s="7" t="str">
        <x:v>CF-03</x:v>
      </x:c>
      <x:c r="H1186" s="7" t="str">
        <x:v>AFTER</x:v>
      </x:c>
      <x:c r="I1186" s="7" t="str">
        <x:v>kPa</x:v>
      </x:c>
      <x:c r="J1186" s="7" t="n">
        <x:v>-50</x:v>
      </x:c>
      <x:c r="K1186" s="7" t="n">
        <x:v>500</x:v>
      </x:c>
      <x:c r="L1186" s="7" t="n">
        <x:v>0.5</x:v>
      </x:c>
      <x:c r="M1186" s="7" t="str"/>
      <x:c r="N1186" s="7" t="str"/>
      <x:c r="O1186" s="7" t="str"/>
      <x:c r="P1186" s="7" t="str">
        <x:f>IF(O1186="","OPEN",IF(OR(NOT(ISNUMBER(M1186)),NOT(ISNUMBER(N1186)),ABS(M1186)&gt;L1186,N1186&gt;L1186),"FAIL","PASS"))</x:f>
        <x:v>OPEN</x:v>
      </x:c>
    </x:row>
    <x:row r="1187">
      <x:c r="B1187" s="7" t="str">
        <x:v>CAL-01181</x:v>
      </x:c>
      <x:c r="C1187" s="7" t="str">
        <x:v>CH-0591</x:v>
      </x:c>
      <x:c r="D1187" s="7" t="str">
        <x:v>REA-O-C1</x:v>
      </x:c>
      <x:c r="E1187" s="7" t="str">
        <x:v>OPERATIONAL</x:v>
      </x:c>
      <x:c r="F1187" s="7" t="str">
        <x:v>PTC-C</x:v>
      </x:c>
      <x:c r="G1187" s="7" t="str">
        <x:v>CF-03</x:v>
      </x:c>
      <x:c r="H1187" s="7" t="str">
        <x:v>BEFORE</x:v>
      </x:c>
      <x:c r="I1187" s="7" t="str">
        <x:v>kPa</x:v>
      </x:c>
      <x:c r="J1187" s="7" t="n">
        <x:v>-50</x:v>
      </x:c>
      <x:c r="K1187" s="7" t="n">
        <x:v>500</x:v>
      </x:c>
      <x:c r="L1187" s="7" t="n">
        <x:v>0.5</x:v>
      </x:c>
      <x:c r="M1187" s="7" t="str"/>
      <x:c r="N1187" s="7" t="str"/>
      <x:c r="O1187" s="7" t="str"/>
      <x:c r="P1187" s="7" t="str">
        <x:f>IF(O1187="","OPEN",IF(OR(NOT(ISNUMBER(M1187)),NOT(ISNUMBER(N1187)),ABS(M1187)&gt;L1187,N1187&gt;L1187),"FAIL","PASS"))</x:f>
        <x:v>OPEN</x:v>
      </x:c>
    </x:row>
    <x:row r="1188">
      <x:c r="B1188" s="7" t="str">
        <x:v>CAL-01182</x:v>
      </x:c>
      <x:c r="C1188" s="7" t="str">
        <x:v>CH-0591</x:v>
      </x:c>
      <x:c r="D1188" s="7" t="str">
        <x:v>REA-O-C1</x:v>
      </x:c>
      <x:c r="E1188" s="7" t="str">
        <x:v>OPERATIONAL</x:v>
      </x:c>
      <x:c r="F1188" s="7" t="str">
        <x:v>PTC-C</x:v>
      </x:c>
      <x:c r="G1188" s="7" t="str">
        <x:v>CF-03</x:v>
      </x:c>
      <x:c r="H1188" s="7" t="str">
        <x:v>AFTER</x:v>
      </x:c>
      <x:c r="I1188" s="7" t="str">
        <x:v>kPa</x:v>
      </x:c>
      <x:c r="J1188" s="7" t="n">
        <x:v>-50</x:v>
      </x:c>
      <x:c r="K1188" s="7" t="n">
        <x:v>500</x:v>
      </x:c>
      <x:c r="L1188" s="7" t="n">
        <x:v>0.5</x:v>
      </x:c>
      <x:c r="M1188" s="7" t="str"/>
      <x:c r="N1188" s="7" t="str"/>
      <x:c r="O1188" s="7" t="str"/>
      <x:c r="P1188" s="7" t="str">
        <x:f>IF(O1188="","OPEN",IF(OR(NOT(ISNUMBER(M1188)),NOT(ISNUMBER(N1188)),ABS(M1188)&gt;L1188,N1188&gt;L1188),"FAIL","PASS"))</x:f>
        <x:v>OPEN</x:v>
      </x:c>
    </x:row>
    <x:row r="1189">
      <x:c r="B1189" s="7" t="str">
        <x:v>CAL-01183</x:v>
      </x:c>
      <x:c r="C1189" s="7" t="str">
        <x:v>CH-0592</x:v>
      </x:c>
      <x:c r="D1189" s="7" t="str">
        <x:v>REA-O-C1</x:v>
      </x:c>
      <x:c r="E1189" s="7" t="str">
        <x:v>OPERATIONAL</x:v>
      </x:c>
      <x:c r="F1189" s="7" t="str">
        <x:v>PTC-C</x:v>
      </x:c>
      <x:c r="G1189" s="7" t="str">
        <x:v>CF-03</x:v>
      </x:c>
      <x:c r="H1189" s="7" t="str">
        <x:v>BEFORE</x:v>
      </x:c>
      <x:c r="I1189" s="7" t="str">
        <x:v>kPa</x:v>
      </x:c>
      <x:c r="J1189" s="7" t="n">
        <x:v>-50</x:v>
      </x:c>
      <x:c r="K1189" s="7" t="n">
        <x:v>500</x:v>
      </x:c>
      <x:c r="L1189" s="7" t="n">
        <x:v>0.5</x:v>
      </x:c>
      <x:c r="M1189" s="7" t="str"/>
      <x:c r="N1189" s="7" t="str"/>
      <x:c r="O1189" s="7" t="str"/>
      <x:c r="P1189" s="7" t="str">
        <x:f>IF(O1189="","OPEN",IF(OR(NOT(ISNUMBER(M1189)),NOT(ISNUMBER(N1189)),ABS(M1189)&gt;L1189,N1189&gt;L1189),"FAIL","PASS"))</x:f>
        <x:v>OPEN</x:v>
      </x:c>
    </x:row>
    <x:row r="1190">
      <x:c r="B1190" s="7" t="str">
        <x:v>CAL-01184</x:v>
      </x:c>
      <x:c r="C1190" s="7" t="str">
        <x:v>CH-0592</x:v>
      </x:c>
      <x:c r="D1190" s="7" t="str">
        <x:v>REA-O-C1</x:v>
      </x:c>
      <x:c r="E1190" s="7" t="str">
        <x:v>OPERATIONAL</x:v>
      </x:c>
      <x:c r="F1190" s="7" t="str">
        <x:v>PTC-C</x:v>
      </x:c>
      <x:c r="G1190" s="7" t="str">
        <x:v>CF-03</x:v>
      </x:c>
      <x:c r="H1190" s="7" t="str">
        <x:v>AFTER</x:v>
      </x:c>
      <x:c r="I1190" s="7" t="str">
        <x:v>kPa</x:v>
      </x:c>
      <x:c r="J1190" s="7" t="n">
        <x:v>-50</x:v>
      </x:c>
      <x:c r="K1190" s="7" t="n">
        <x:v>500</x:v>
      </x:c>
      <x:c r="L1190" s="7" t="n">
        <x:v>0.5</x:v>
      </x:c>
      <x:c r="M1190" s="7" t="str"/>
      <x:c r="N1190" s="7" t="str"/>
      <x:c r="O1190" s="7" t="str"/>
      <x:c r="P1190" s="7" t="str">
        <x:f>IF(O1190="","OPEN",IF(OR(NOT(ISNUMBER(M1190)),NOT(ISNUMBER(N1190)),ABS(M1190)&gt;L1190,N1190&gt;L1190),"FAIL","PASS"))</x:f>
        <x:v>OPEN</x:v>
      </x:c>
    </x:row>
    <x:row r="1191">
      <x:c r="B1191" s="7" t="str">
        <x:v>CAL-01185</x:v>
      </x:c>
      <x:c r="C1191" s="7" t="str">
        <x:v>CH-0593</x:v>
      </x:c>
      <x:c r="D1191" s="7" t="str">
        <x:v>REA-O-C1</x:v>
      </x:c>
      <x:c r="E1191" s="7" t="str">
        <x:v>OPERATIONAL</x:v>
      </x:c>
      <x:c r="F1191" s="7" t="str">
        <x:v>PTC-C</x:v>
      </x:c>
      <x:c r="G1191" s="7" t="str">
        <x:v>CF-03</x:v>
      </x:c>
      <x:c r="H1191" s="7" t="str">
        <x:v>BEFORE</x:v>
      </x:c>
      <x:c r="I1191" s="7" t="str">
        <x:v>kPa</x:v>
      </x:c>
      <x:c r="J1191" s="7" t="n">
        <x:v>-50</x:v>
      </x:c>
      <x:c r="K1191" s="7" t="n">
        <x:v>500</x:v>
      </x:c>
      <x:c r="L1191" s="7" t="n">
        <x:v>0.5</x:v>
      </x:c>
      <x:c r="M1191" s="7" t="str"/>
      <x:c r="N1191" s="7" t="str"/>
      <x:c r="O1191" s="7" t="str"/>
      <x:c r="P1191" s="7" t="str">
        <x:f>IF(O1191="","OPEN",IF(OR(NOT(ISNUMBER(M1191)),NOT(ISNUMBER(N1191)),ABS(M1191)&gt;L1191,N1191&gt;L1191),"FAIL","PASS"))</x:f>
        <x:v>OPEN</x:v>
      </x:c>
    </x:row>
    <x:row r="1192">
      <x:c r="B1192" s="7" t="str">
        <x:v>CAL-01186</x:v>
      </x:c>
      <x:c r="C1192" s="7" t="str">
        <x:v>CH-0593</x:v>
      </x:c>
      <x:c r="D1192" s="7" t="str">
        <x:v>REA-O-C1</x:v>
      </x:c>
      <x:c r="E1192" s="7" t="str">
        <x:v>OPERATIONAL</x:v>
      </x:c>
      <x:c r="F1192" s="7" t="str">
        <x:v>PTC-C</x:v>
      </x:c>
      <x:c r="G1192" s="7" t="str">
        <x:v>CF-03</x:v>
      </x:c>
      <x:c r="H1192" s="7" t="str">
        <x:v>AFTER</x:v>
      </x:c>
      <x:c r="I1192" s="7" t="str">
        <x:v>kPa</x:v>
      </x:c>
      <x:c r="J1192" s="7" t="n">
        <x:v>-50</x:v>
      </x:c>
      <x:c r="K1192" s="7" t="n">
        <x:v>500</x:v>
      </x:c>
      <x:c r="L1192" s="7" t="n">
        <x:v>0.5</x:v>
      </x:c>
      <x:c r="M1192" s="7" t="str"/>
      <x:c r="N1192" s="7" t="str"/>
      <x:c r="O1192" s="7" t="str"/>
      <x:c r="P1192" s="7" t="str">
        <x:f>IF(O1192="","OPEN",IF(OR(NOT(ISNUMBER(M1192)),NOT(ISNUMBER(N1192)),ABS(M1192)&gt;L1192,N1192&gt;L1192),"FAIL","PASS"))</x:f>
        <x:v>OPEN</x:v>
      </x:c>
    </x:row>
    <x:row r="1193">
      <x:c r="B1193" s="7" t="str">
        <x:v>CAL-01187</x:v>
      </x:c>
      <x:c r="C1193" s="7" t="str">
        <x:v>CH-0594</x:v>
      </x:c>
      <x:c r="D1193" s="7" t="str">
        <x:v>REA-O-C1</x:v>
      </x:c>
      <x:c r="E1193" s="7" t="str">
        <x:v>OPERATIONAL</x:v>
      </x:c>
      <x:c r="F1193" s="7" t="str">
        <x:v>PTC-C</x:v>
      </x:c>
      <x:c r="G1193" s="7" t="str">
        <x:v>CF-03</x:v>
      </x:c>
      <x:c r="H1193" s="7" t="str">
        <x:v>BEFORE</x:v>
      </x:c>
      <x:c r="I1193" s="7" t="str">
        <x:v>kPa</x:v>
      </x:c>
      <x:c r="J1193" s="7" t="n">
        <x:v>-50</x:v>
      </x:c>
      <x:c r="K1193" s="7" t="n">
        <x:v>500</x:v>
      </x:c>
      <x:c r="L1193" s="7" t="n">
        <x:v>0.5</x:v>
      </x:c>
      <x:c r="M1193" s="7" t="str"/>
      <x:c r="N1193" s="7" t="str"/>
      <x:c r="O1193" s="7" t="str"/>
      <x:c r="P1193" s="7" t="str">
        <x:f>IF(O1193="","OPEN",IF(OR(NOT(ISNUMBER(M1193)),NOT(ISNUMBER(N1193)),ABS(M1193)&gt;L1193,N1193&gt;L1193),"FAIL","PASS"))</x:f>
        <x:v>OPEN</x:v>
      </x:c>
    </x:row>
    <x:row r="1194">
      <x:c r="B1194" s="7" t="str">
        <x:v>CAL-01188</x:v>
      </x:c>
      <x:c r="C1194" s="7" t="str">
        <x:v>CH-0594</x:v>
      </x:c>
      <x:c r="D1194" s="7" t="str">
        <x:v>REA-O-C1</x:v>
      </x:c>
      <x:c r="E1194" s="7" t="str">
        <x:v>OPERATIONAL</x:v>
      </x:c>
      <x:c r="F1194" s="7" t="str">
        <x:v>PTC-C</x:v>
      </x:c>
      <x:c r="G1194" s="7" t="str">
        <x:v>CF-03</x:v>
      </x:c>
      <x:c r="H1194" s="7" t="str">
        <x:v>AFTER</x:v>
      </x:c>
      <x:c r="I1194" s="7" t="str">
        <x:v>kPa</x:v>
      </x:c>
      <x:c r="J1194" s="7" t="n">
        <x:v>-50</x:v>
      </x:c>
      <x:c r="K1194" s="7" t="n">
        <x:v>500</x:v>
      </x:c>
      <x:c r="L1194" s="7" t="n">
        <x:v>0.5</x:v>
      </x:c>
      <x:c r="M1194" s="7" t="str"/>
      <x:c r="N1194" s="7" t="str"/>
      <x:c r="O1194" s="7" t="str"/>
      <x:c r="P1194" s="7" t="str">
        <x:f>IF(O1194="","OPEN",IF(OR(NOT(ISNUMBER(M1194)),NOT(ISNUMBER(N1194)),ABS(M1194)&gt;L1194,N1194&gt;L1194),"FAIL","PASS"))</x:f>
        <x:v>OPEN</x:v>
      </x:c>
    </x:row>
    <x:row r="1195">
      <x:c r="B1195" s="7" t="str">
        <x:v>CAL-01189</x:v>
      </x:c>
      <x:c r="C1195" s="7" t="str">
        <x:v>CH-0595</x:v>
      </x:c>
      <x:c r="D1195" s="7" t="str">
        <x:v>REA-O-C1</x:v>
      </x:c>
      <x:c r="E1195" s="7" t="str">
        <x:v>OPERATIONAL</x:v>
      </x:c>
      <x:c r="F1195" s="7" t="str">
        <x:v>PTC-C</x:v>
      </x:c>
      <x:c r="G1195" s="7" t="str">
        <x:v>CF-04</x:v>
      </x:c>
      <x:c r="H1195" s="7" t="str">
        <x:v>BEFORE</x:v>
      </x:c>
      <x:c r="I1195" s="7" t="str">
        <x:v>deg C</x:v>
      </x:c>
      <x:c r="J1195" s="7" t="n">
        <x:v>-30</x:v>
      </x:c>
      <x:c r="K1195" s="7" t="n">
        <x:v>80</x:v>
      </x:c>
      <x:c r="L1195" s="7" t="n">
        <x:v>0.2</x:v>
      </x:c>
      <x:c r="M1195" s="7" t="str"/>
      <x:c r="N1195" s="7" t="str"/>
      <x:c r="O1195" s="7" t="str"/>
      <x:c r="P1195" s="7" t="str">
        <x:f>IF(O1195="","OPEN",IF(OR(NOT(ISNUMBER(M1195)),NOT(ISNUMBER(N1195)),ABS(M1195)&gt;L1195,N1195&gt;L1195),"FAIL","PASS"))</x:f>
        <x:v>OPEN</x:v>
      </x:c>
    </x:row>
    <x:row r="1196">
      <x:c r="B1196" s="7" t="str">
        <x:v>CAL-01190</x:v>
      </x:c>
      <x:c r="C1196" s="7" t="str">
        <x:v>CH-0595</x:v>
      </x:c>
      <x:c r="D1196" s="7" t="str">
        <x:v>REA-O-C1</x:v>
      </x:c>
      <x:c r="E1196" s="7" t="str">
        <x:v>OPERATIONAL</x:v>
      </x:c>
      <x:c r="F1196" s="7" t="str">
        <x:v>PTC-C</x:v>
      </x:c>
      <x:c r="G1196" s="7" t="str">
        <x:v>CF-04</x:v>
      </x:c>
      <x:c r="H1196" s="7" t="str">
        <x:v>AFTER</x:v>
      </x:c>
      <x:c r="I1196" s="7" t="str">
        <x:v>deg C</x:v>
      </x:c>
      <x:c r="J1196" s="7" t="n">
        <x:v>-30</x:v>
      </x:c>
      <x:c r="K1196" s="7" t="n">
        <x:v>80</x:v>
      </x:c>
      <x:c r="L1196" s="7" t="n">
        <x:v>0.2</x:v>
      </x:c>
      <x:c r="M1196" s="7" t="str"/>
      <x:c r="N1196" s="7" t="str"/>
      <x:c r="O1196" s="7" t="str"/>
      <x:c r="P1196" s="7" t="str">
        <x:f>IF(O1196="","OPEN",IF(OR(NOT(ISNUMBER(M1196)),NOT(ISNUMBER(N1196)),ABS(M1196)&gt;L1196,N1196&gt;L1196),"FAIL","PASS"))</x:f>
        <x:v>OPEN</x:v>
      </x:c>
    </x:row>
    <x:row r="1197">
      <x:c r="B1197" s="7" t="str">
        <x:v>CAL-01191</x:v>
      </x:c>
      <x:c r="C1197" s="7" t="str">
        <x:v>CH-0596</x:v>
      </x:c>
      <x:c r="D1197" s="7" t="str">
        <x:v>REA-O-C1</x:v>
      </x:c>
      <x:c r="E1197" s="7" t="str">
        <x:v>OPERATIONAL</x:v>
      </x:c>
      <x:c r="F1197" s="7" t="str">
        <x:v>PTC-C</x:v>
      </x:c>
      <x:c r="G1197" s="7" t="str">
        <x:v>CF-04</x:v>
      </x:c>
      <x:c r="H1197" s="7" t="str">
        <x:v>BEFORE</x:v>
      </x:c>
      <x:c r="I1197" s="7" t="str">
        <x:v>deg C</x:v>
      </x:c>
      <x:c r="J1197" s="7" t="n">
        <x:v>-30</x:v>
      </x:c>
      <x:c r="K1197" s="7" t="n">
        <x:v>80</x:v>
      </x:c>
      <x:c r="L1197" s="7" t="n">
        <x:v>0.2</x:v>
      </x:c>
      <x:c r="M1197" s="7" t="str"/>
      <x:c r="N1197" s="7" t="str"/>
      <x:c r="O1197" s="7" t="str"/>
      <x:c r="P1197" s="7" t="str">
        <x:f>IF(O1197="","OPEN",IF(OR(NOT(ISNUMBER(M1197)),NOT(ISNUMBER(N1197)),ABS(M1197)&gt;L1197,N1197&gt;L1197),"FAIL","PASS"))</x:f>
        <x:v>OPEN</x:v>
      </x:c>
    </x:row>
    <x:row r="1198">
      <x:c r="B1198" s="7" t="str">
        <x:v>CAL-01192</x:v>
      </x:c>
      <x:c r="C1198" s="7" t="str">
        <x:v>CH-0596</x:v>
      </x:c>
      <x:c r="D1198" s="7" t="str">
        <x:v>REA-O-C1</x:v>
      </x:c>
      <x:c r="E1198" s="7" t="str">
        <x:v>OPERATIONAL</x:v>
      </x:c>
      <x:c r="F1198" s="7" t="str">
        <x:v>PTC-C</x:v>
      </x:c>
      <x:c r="G1198" s="7" t="str">
        <x:v>CF-04</x:v>
      </x:c>
      <x:c r="H1198" s="7" t="str">
        <x:v>AFTER</x:v>
      </x:c>
      <x:c r="I1198" s="7" t="str">
        <x:v>deg C</x:v>
      </x:c>
      <x:c r="J1198" s="7" t="n">
        <x:v>-30</x:v>
      </x:c>
      <x:c r="K1198" s="7" t="n">
        <x:v>80</x:v>
      </x:c>
      <x:c r="L1198" s="7" t="n">
        <x:v>0.2</x:v>
      </x:c>
      <x:c r="M1198" s="7" t="str"/>
      <x:c r="N1198" s="7" t="str"/>
      <x:c r="O1198" s="7" t="str"/>
      <x:c r="P1198" s="7" t="str">
        <x:f>IF(O1198="","OPEN",IF(OR(NOT(ISNUMBER(M1198)),NOT(ISNUMBER(N1198)),ABS(M1198)&gt;L1198,N1198&gt;L1198),"FAIL","PASS"))</x:f>
        <x:v>OPEN</x:v>
      </x:c>
    </x:row>
    <x:row r="1199">
      <x:c r="B1199" s="7" t="str">
        <x:v>CAL-01193</x:v>
      </x:c>
      <x:c r="C1199" s="7" t="str">
        <x:v>CH-0597</x:v>
      </x:c>
      <x:c r="D1199" s="7" t="str">
        <x:v>REA-O-C1</x:v>
      </x:c>
      <x:c r="E1199" s="7" t="str">
        <x:v>OPERATIONAL</x:v>
      </x:c>
      <x:c r="F1199" s="7" t="str">
        <x:v>PTC-C</x:v>
      </x:c>
      <x:c r="G1199" s="7" t="str">
        <x:v>CF-04</x:v>
      </x:c>
      <x:c r="H1199" s="7" t="str">
        <x:v>BEFORE</x:v>
      </x:c>
      <x:c r="I1199" s="7" t="str">
        <x:v>deg C</x:v>
      </x:c>
      <x:c r="J1199" s="7" t="n">
        <x:v>-30</x:v>
      </x:c>
      <x:c r="K1199" s="7" t="n">
        <x:v>80</x:v>
      </x:c>
      <x:c r="L1199" s="7" t="n">
        <x:v>0.2</x:v>
      </x:c>
      <x:c r="M1199" s="7" t="str"/>
      <x:c r="N1199" s="7" t="str"/>
      <x:c r="O1199" s="7" t="str"/>
      <x:c r="P1199" s="7" t="str">
        <x:f>IF(O1199="","OPEN",IF(OR(NOT(ISNUMBER(M1199)),NOT(ISNUMBER(N1199)),ABS(M1199)&gt;L1199,N1199&gt;L1199),"FAIL","PASS"))</x:f>
        <x:v>OPEN</x:v>
      </x:c>
    </x:row>
    <x:row r="1200">
      <x:c r="B1200" s="7" t="str">
        <x:v>CAL-01194</x:v>
      </x:c>
      <x:c r="C1200" s="7" t="str">
        <x:v>CH-0597</x:v>
      </x:c>
      <x:c r="D1200" s="7" t="str">
        <x:v>REA-O-C1</x:v>
      </x:c>
      <x:c r="E1200" s="7" t="str">
        <x:v>OPERATIONAL</x:v>
      </x:c>
      <x:c r="F1200" s="7" t="str">
        <x:v>PTC-C</x:v>
      </x:c>
      <x:c r="G1200" s="7" t="str">
        <x:v>CF-04</x:v>
      </x:c>
      <x:c r="H1200" s="7" t="str">
        <x:v>AFTER</x:v>
      </x:c>
      <x:c r="I1200" s="7" t="str">
        <x:v>deg C</x:v>
      </x:c>
      <x:c r="J1200" s="7" t="n">
        <x:v>-30</x:v>
      </x:c>
      <x:c r="K1200" s="7" t="n">
        <x:v>80</x:v>
      </x:c>
      <x:c r="L1200" s="7" t="n">
        <x:v>0.2</x:v>
      </x:c>
      <x:c r="M1200" s="7" t="str"/>
      <x:c r="N1200" s="7" t="str"/>
      <x:c r="O1200" s="7" t="str"/>
      <x:c r="P1200" s="7" t="str">
        <x:f>IF(O1200="","OPEN",IF(OR(NOT(ISNUMBER(M1200)),NOT(ISNUMBER(N1200)),ABS(M1200)&gt;L1200,N1200&gt;L1200),"FAIL","PASS"))</x:f>
        <x:v>OPEN</x:v>
      </x:c>
    </x:row>
    <x:row r="1201">
      <x:c r="B1201" s="7" t="str">
        <x:v>CAL-01195</x:v>
      </x:c>
      <x:c r="C1201" s="7" t="str">
        <x:v>CH-0598</x:v>
      </x:c>
      <x:c r="D1201" s="7" t="str">
        <x:v>REA-O-C1</x:v>
      </x:c>
      <x:c r="E1201" s="7" t="str">
        <x:v>OPERATIONAL</x:v>
      </x:c>
      <x:c r="F1201" s="7" t="str">
        <x:v>PTC-C</x:v>
      </x:c>
      <x:c r="G1201" s="7" t="str">
        <x:v>CF-04</x:v>
      </x:c>
      <x:c r="H1201" s="7" t="str">
        <x:v>BEFORE</x:v>
      </x:c>
      <x:c r="I1201" s="7" t="str">
        <x:v>deg C</x:v>
      </x:c>
      <x:c r="J1201" s="7" t="n">
        <x:v>-30</x:v>
      </x:c>
      <x:c r="K1201" s="7" t="n">
        <x:v>80</x:v>
      </x:c>
      <x:c r="L1201" s="7" t="n">
        <x:v>0.2</x:v>
      </x:c>
      <x:c r="M1201" s="7" t="str"/>
      <x:c r="N1201" s="7" t="str"/>
      <x:c r="O1201" s="7" t="str"/>
      <x:c r="P1201" s="7" t="str">
        <x:f>IF(O1201="","OPEN",IF(OR(NOT(ISNUMBER(M1201)),NOT(ISNUMBER(N1201)),ABS(M1201)&gt;L1201,N1201&gt;L1201),"FAIL","PASS"))</x:f>
        <x:v>OPEN</x:v>
      </x:c>
    </x:row>
    <x:row r="1202">
      <x:c r="B1202" s="7" t="str">
        <x:v>CAL-01196</x:v>
      </x:c>
      <x:c r="C1202" s="7" t="str">
        <x:v>CH-0598</x:v>
      </x:c>
      <x:c r="D1202" s="7" t="str">
        <x:v>REA-O-C1</x:v>
      </x:c>
      <x:c r="E1202" s="7" t="str">
        <x:v>OPERATIONAL</x:v>
      </x:c>
      <x:c r="F1202" s="7" t="str">
        <x:v>PTC-C</x:v>
      </x:c>
      <x:c r="G1202" s="7" t="str">
        <x:v>CF-04</x:v>
      </x:c>
      <x:c r="H1202" s="7" t="str">
        <x:v>AFTER</x:v>
      </x:c>
      <x:c r="I1202" s="7" t="str">
        <x:v>deg C</x:v>
      </x:c>
      <x:c r="J1202" s="7" t="n">
        <x:v>-30</x:v>
      </x:c>
      <x:c r="K1202" s="7" t="n">
        <x:v>80</x:v>
      </x:c>
      <x:c r="L1202" s="7" t="n">
        <x:v>0.2</x:v>
      </x:c>
      <x:c r="M1202" s="7" t="str"/>
      <x:c r="N1202" s="7" t="str"/>
      <x:c r="O1202" s="7" t="str"/>
      <x:c r="P1202" s="7" t="str">
        <x:f>IF(O1202="","OPEN",IF(OR(NOT(ISNUMBER(M1202)),NOT(ISNUMBER(N1202)),ABS(M1202)&gt;L1202,N1202&gt;L1202),"FAIL","PASS"))</x:f>
        <x:v>OPEN</x:v>
      </x:c>
    </x:row>
    <x:row r="1203">
      <x:c r="B1203" s="7" t="str">
        <x:v>CAL-01197</x:v>
      </x:c>
      <x:c r="C1203" s="7" t="str">
        <x:v>CH-0599</x:v>
      </x:c>
      <x:c r="D1203" s="7" t="str">
        <x:v>REA-O-C1</x:v>
      </x:c>
      <x:c r="E1203" s="7" t="str">
        <x:v>OPERATIONAL</x:v>
      </x:c>
      <x:c r="F1203" s="7" t="str">
        <x:v>PTC-C</x:v>
      </x:c>
      <x:c r="G1203" s="7" t="str">
        <x:v>CF-04</x:v>
      </x:c>
      <x:c r="H1203" s="7" t="str">
        <x:v>BEFORE</x:v>
      </x:c>
      <x:c r="I1203" s="7" t="str">
        <x:v>deg C</x:v>
      </x:c>
      <x:c r="J1203" s="7" t="n">
        <x:v>-30</x:v>
      </x:c>
      <x:c r="K1203" s="7" t="n">
        <x:v>80</x:v>
      </x:c>
      <x:c r="L1203" s="7" t="n">
        <x:v>0.2</x:v>
      </x:c>
      <x:c r="M1203" s="7" t="str"/>
      <x:c r="N1203" s="7" t="str"/>
      <x:c r="O1203" s="7" t="str"/>
      <x:c r="P1203" s="7" t="str">
        <x:f>IF(O1203="","OPEN",IF(OR(NOT(ISNUMBER(M1203)),NOT(ISNUMBER(N1203)),ABS(M1203)&gt;L1203,N1203&gt;L1203),"FAIL","PASS"))</x:f>
        <x:v>OPEN</x:v>
      </x:c>
    </x:row>
    <x:row r="1204">
      <x:c r="B1204" s="7" t="str">
        <x:v>CAL-01198</x:v>
      </x:c>
      <x:c r="C1204" s="7" t="str">
        <x:v>CH-0599</x:v>
      </x:c>
      <x:c r="D1204" s="7" t="str">
        <x:v>REA-O-C1</x:v>
      </x:c>
      <x:c r="E1204" s="7" t="str">
        <x:v>OPERATIONAL</x:v>
      </x:c>
      <x:c r="F1204" s="7" t="str">
        <x:v>PTC-C</x:v>
      </x:c>
      <x:c r="G1204" s="7" t="str">
        <x:v>CF-04</x:v>
      </x:c>
      <x:c r="H1204" s="7" t="str">
        <x:v>AFTER</x:v>
      </x:c>
      <x:c r="I1204" s="7" t="str">
        <x:v>deg C</x:v>
      </x:c>
      <x:c r="J1204" s="7" t="n">
        <x:v>-30</x:v>
      </x:c>
      <x:c r="K1204" s="7" t="n">
        <x:v>80</x:v>
      </x:c>
      <x:c r="L1204" s="7" t="n">
        <x:v>0.2</x:v>
      </x:c>
      <x:c r="M1204" s="7" t="str"/>
      <x:c r="N1204" s="7" t="str"/>
      <x:c r="O1204" s="7" t="str"/>
      <x:c r="P1204" s="7" t="str">
        <x:f>IF(O1204="","OPEN",IF(OR(NOT(ISNUMBER(M1204)),NOT(ISNUMBER(N1204)),ABS(M1204)&gt;L1204,N1204&gt;L1204),"FAIL","PASS"))</x:f>
        <x:v>OPEN</x:v>
      </x:c>
    </x:row>
    <x:row r="1205">
      <x:c r="B1205" s="7" t="str">
        <x:v>CAL-01199</x:v>
      </x:c>
      <x:c r="C1205" s="7" t="str">
        <x:v>CH-0600</x:v>
      </x:c>
      <x:c r="D1205" s="7" t="str">
        <x:v>REA-O-C1</x:v>
      </x:c>
      <x:c r="E1205" s="7" t="str">
        <x:v>OPERATIONAL</x:v>
      </x:c>
      <x:c r="F1205" s="7" t="str">
        <x:v>PTC-C</x:v>
      </x:c>
      <x:c r="G1205" s="7" t="str">
        <x:v>CF-04</x:v>
      </x:c>
      <x:c r="H1205" s="7" t="str">
        <x:v>BEFORE</x:v>
      </x:c>
      <x:c r="I1205" s="7" t="str">
        <x:v>deg C</x:v>
      </x:c>
      <x:c r="J1205" s="7" t="n">
        <x:v>-30</x:v>
      </x:c>
      <x:c r="K1205" s="7" t="n">
        <x:v>80</x:v>
      </x:c>
      <x:c r="L1205" s="7" t="n">
        <x:v>0.2</x:v>
      </x:c>
      <x:c r="M1205" s="7" t="str"/>
      <x:c r="N1205" s="7" t="str"/>
      <x:c r="O1205" s="7" t="str"/>
      <x:c r="P1205" s="7" t="str">
        <x:f>IF(O1205="","OPEN",IF(OR(NOT(ISNUMBER(M1205)),NOT(ISNUMBER(N1205)),ABS(M1205)&gt;L1205,N1205&gt;L1205),"FAIL","PASS"))</x:f>
        <x:v>OPEN</x:v>
      </x:c>
    </x:row>
    <x:row r="1206">
      <x:c r="B1206" s="7" t="str">
        <x:v>CAL-01200</x:v>
      </x:c>
      <x:c r="C1206" s="7" t="str">
        <x:v>CH-0600</x:v>
      </x:c>
      <x:c r="D1206" s="7" t="str">
        <x:v>REA-O-C1</x:v>
      </x:c>
      <x:c r="E1206" s="7" t="str">
        <x:v>OPERATIONAL</x:v>
      </x:c>
      <x:c r="F1206" s="7" t="str">
        <x:v>PTC-C</x:v>
      </x:c>
      <x:c r="G1206" s="7" t="str">
        <x:v>CF-04</x:v>
      </x:c>
      <x:c r="H1206" s="7" t="str">
        <x:v>AFTER</x:v>
      </x:c>
      <x:c r="I1206" s="7" t="str">
        <x:v>deg C</x:v>
      </x:c>
      <x:c r="J1206" s="7" t="n">
        <x:v>-30</x:v>
      </x:c>
      <x:c r="K1206" s="7" t="n">
        <x:v>80</x:v>
      </x:c>
      <x:c r="L1206" s="7" t="n">
        <x:v>0.2</x:v>
      </x:c>
      <x:c r="M1206" s="7" t="str"/>
      <x:c r="N1206" s="7" t="str"/>
      <x:c r="O1206" s="7" t="str"/>
      <x:c r="P1206" s="7" t="str">
        <x:f>IF(O1206="","OPEN",IF(OR(NOT(ISNUMBER(M1206)),NOT(ISNUMBER(N1206)),ABS(M1206)&gt;L1206,N1206&gt;L1206),"FAIL","PASS"))</x:f>
        <x:v>OPEN</x:v>
      </x:c>
    </x:row>
    <x:row r="1207">
      <x:c r="B1207" s="7" t="str">
        <x:v>CAL-01201</x:v>
      </x:c>
      <x:c r="C1207" s="7" t="str">
        <x:v>CH-0601</x:v>
      </x:c>
      <x:c r="D1207" s="7" t="str">
        <x:v>REA-O-C1</x:v>
      </x:c>
      <x:c r="E1207" s="7" t="str">
        <x:v>OPERATIONAL</x:v>
      </x:c>
      <x:c r="F1207" s="7" t="str">
        <x:v>PTC-C</x:v>
      </x:c>
      <x:c r="G1207" s="7" t="str">
        <x:v>CF-05</x:v>
      </x:c>
      <x:c r="H1207" s="7" t="str">
        <x:v>BEFORE</x:v>
      </x:c>
      <x:c r="I1207" s="7" t="str">
        <x:v>kg</x:v>
      </x:c>
      <x:c r="J1207" s="7" t="n">
        <x:v>0</x:v>
      </x:c>
      <x:c r="K1207" s="7" t="n">
        <x:v>20</x:v>
      </x:c>
      <x:c r="L1207" s="7" t="n">
        <x:v>0.25</x:v>
      </x:c>
      <x:c r="M1207" s="7" t="str"/>
      <x:c r="N1207" s="7" t="str"/>
      <x:c r="O1207" s="7" t="str"/>
      <x:c r="P1207" s="7" t="str">
        <x:f>IF(O1207="","OPEN",IF(OR(NOT(ISNUMBER(M1207)),NOT(ISNUMBER(N1207)),ABS(M1207)&gt;L1207,N1207&gt;L1207),"FAIL","PASS"))</x:f>
        <x:v>OPEN</x:v>
      </x:c>
    </x:row>
    <x:row r="1208">
      <x:c r="B1208" s="7" t="str">
        <x:v>CAL-01202</x:v>
      </x:c>
      <x:c r="C1208" s="7" t="str">
        <x:v>CH-0601</x:v>
      </x:c>
      <x:c r="D1208" s="7" t="str">
        <x:v>REA-O-C1</x:v>
      </x:c>
      <x:c r="E1208" s="7" t="str">
        <x:v>OPERATIONAL</x:v>
      </x:c>
      <x:c r="F1208" s="7" t="str">
        <x:v>PTC-C</x:v>
      </x:c>
      <x:c r="G1208" s="7" t="str">
        <x:v>CF-05</x:v>
      </x:c>
      <x:c r="H1208" s="7" t="str">
        <x:v>AFTER</x:v>
      </x:c>
      <x:c r="I1208" s="7" t="str">
        <x:v>kg</x:v>
      </x:c>
      <x:c r="J1208" s="7" t="n">
        <x:v>0</x:v>
      </x:c>
      <x:c r="K1208" s="7" t="n">
        <x:v>20</x:v>
      </x:c>
      <x:c r="L1208" s="7" t="n">
        <x:v>0.25</x:v>
      </x:c>
      <x:c r="M1208" s="7" t="str"/>
      <x:c r="N1208" s="7" t="str"/>
      <x:c r="O1208" s="7" t="str"/>
      <x:c r="P1208" s="7" t="str">
        <x:f>IF(O1208="","OPEN",IF(OR(NOT(ISNUMBER(M1208)),NOT(ISNUMBER(N1208)),ABS(M1208)&gt;L1208,N1208&gt;L1208),"FAIL","PASS"))</x:f>
        <x:v>OPEN</x:v>
      </x:c>
    </x:row>
    <x:row r="1209">
      <x:c r="B1209" s="7" t="str">
        <x:v>CAL-01203</x:v>
      </x:c>
      <x:c r="C1209" s="7" t="str">
        <x:v>CH-0602</x:v>
      </x:c>
      <x:c r="D1209" s="7" t="str">
        <x:v>REA-O-C1</x:v>
      </x:c>
      <x:c r="E1209" s="7" t="str">
        <x:v>OPERATIONAL</x:v>
      </x:c>
      <x:c r="F1209" s="7" t="str">
        <x:v>PTC-C</x:v>
      </x:c>
      <x:c r="G1209" s="7" t="str">
        <x:v>CF-05</x:v>
      </x:c>
      <x:c r="H1209" s="7" t="str">
        <x:v>BEFORE</x:v>
      </x:c>
      <x:c r="I1209" s="7" t="str">
        <x:v>kg</x:v>
      </x:c>
      <x:c r="J1209" s="7" t="n">
        <x:v>0</x:v>
      </x:c>
      <x:c r="K1209" s="7" t="n">
        <x:v>20</x:v>
      </x:c>
      <x:c r="L1209" s="7" t="n">
        <x:v>0.25</x:v>
      </x:c>
      <x:c r="M1209" s="7" t="str"/>
      <x:c r="N1209" s="7" t="str"/>
      <x:c r="O1209" s="7" t="str"/>
      <x:c r="P1209" s="7" t="str">
        <x:f>IF(O1209="","OPEN",IF(OR(NOT(ISNUMBER(M1209)),NOT(ISNUMBER(N1209)),ABS(M1209)&gt;L1209,N1209&gt;L1209),"FAIL","PASS"))</x:f>
        <x:v>OPEN</x:v>
      </x:c>
    </x:row>
    <x:row r="1210">
      <x:c r="B1210" s="7" t="str">
        <x:v>CAL-01204</x:v>
      </x:c>
      <x:c r="C1210" s="7" t="str">
        <x:v>CH-0602</x:v>
      </x:c>
      <x:c r="D1210" s="7" t="str">
        <x:v>REA-O-C1</x:v>
      </x:c>
      <x:c r="E1210" s="7" t="str">
        <x:v>OPERATIONAL</x:v>
      </x:c>
      <x:c r="F1210" s="7" t="str">
        <x:v>PTC-C</x:v>
      </x:c>
      <x:c r="G1210" s="7" t="str">
        <x:v>CF-05</x:v>
      </x:c>
      <x:c r="H1210" s="7" t="str">
        <x:v>AFTER</x:v>
      </x:c>
      <x:c r="I1210" s="7" t="str">
        <x:v>kg</x:v>
      </x:c>
      <x:c r="J1210" s="7" t="n">
        <x:v>0</x:v>
      </x:c>
      <x:c r="K1210" s="7" t="n">
        <x:v>20</x:v>
      </x:c>
      <x:c r="L1210" s="7" t="n">
        <x:v>0.25</x:v>
      </x:c>
      <x:c r="M1210" s="7" t="str"/>
      <x:c r="N1210" s="7" t="str"/>
      <x:c r="O1210" s="7" t="str"/>
      <x:c r="P1210" s="7" t="str">
        <x:f>IF(O1210="","OPEN",IF(OR(NOT(ISNUMBER(M1210)),NOT(ISNUMBER(N1210)),ABS(M1210)&gt;L1210,N1210&gt;L1210),"FAIL","PASS"))</x:f>
        <x:v>OPEN</x:v>
      </x:c>
    </x:row>
    <x:row r="1211">
      <x:c r="B1211" s="7" t="str">
        <x:v>CAL-01205</x:v>
      </x:c>
      <x:c r="C1211" s="7" t="str">
        <x:v>CH-0603</x:v>
      </x:c>
      <x:c r="D1211" s="7" t="str">
        <x:v>REA-O-C1</x:v>
      </x:c>
      <x:c r="E1211" s="7" t="str">
        <x:v>OPERATIONAL</x:v>
      </x:c>
      <x:c r="F1211" s="7" t="str">
        <x:v>PTC-C</x:v>
      </x:c>
      <x:c r="G1211" s="7" t="str">
        <x:v>CF-05</x:v>
      </x:c>
      <x:c r="H1211" s="7" t="str">
        <x:v>BEFORE</x:v>
      </x:c>
      <x:c r="I1211" s="7" t="str">
        <x:v>kg</x:v>
      </x:c>
      <x:c r="J1211" s="7" t="n">
        <x:v>0</x:v>
      </x:c>
      <x:c r="K1211" s="7" t="n">
        <x:v>20</x:v>
      </x:c>
      <x:c r="L1211" s="7" t="n">
        <x:v>0.25</x:v>
      </x:c>
      <x:c r="M1211" s="7" t="str"/>
      <x:c r="N1211" s="7" t="str"/>
      <x:c r="O1211" s="7" t="str"/>
      <x:c r="P1211" s="7" t="str">
        <x:f>IF(O1211="","OPEN",IF(OR(NOT(ISNUMBER(M1211)),NOT(ISNUMBER(N1211)),ABS(M1211)&gt;L1211,N1211&gt;L1211),"FAIL","PASS"))</x:f>
        <x:v>OPEN</x:v>
      </x:c>
    </x:row>
    <x:row r="1212">
      <x:c r="B1212" s="7" t="str">
        <x:v>CAL-01206</x:v>
      </x:c>
      <x:c r="C1212" s="7" t="str">
        <x:v>CH-0603</x:v>
      </x:c>
      <x:c r="D1212" s="7" t="str">
        <x:v>REA-O-C1</x:v>
      </x:c>
      <x:c r="E1212" s="7" t="str">
        <x:v>OPERATIONAL</x:v>
      </x:c>
      <x:c r="F1212" s="7" t="str">
        <x:v>PTC-C</x:v>
      </x:c>
      <x:c r="G1212" s="7" t="str">
        <x:v>CF-05</x:v>
      </x:c>
      <x:c r="H1212" s="7" t="str">
        <x:v>AFTER</x:v>
      </x:c>
      <x:c r="I1212" s="7" t="str">
        <x:v>kg</x:v>
      </x:c>
      <x:c r="J1212" s="7" t="n">
        <x:v>0</x:v>
      </x:c>
      <x:c r="K1212" s="7" t="n">
        <x:v>20</x:v>
      </x:c>
      <x:c r="L1212" s="7" t="n">
        <x:v>0.25</x:v>
      </x:c>
      <x:c r="M1212" s="7" t="str"/>
      <x:c r="N1212" s="7" t="str"/>
      <x:c r="O1212" s="7" t="str"/>
      <x:c r="P1212" s="7" t="str">
        <x:f>IF(O1212="","OPEN",IF(OR(NOT(ISNUMBER(M1212)),NOT(ISNUMBER(N1212)),ABS(M1212)&gt;L1212,N1212&gt;L1212),"FAIL","PASS"))</x:f>
        <x:v>OPEN</x:v>
      </x:c>
    </x:row>
    <x:row r="1213">
      <x:c r="B1213" s="7" t="str">
        <x:v>CAL-01207</x:v>
      </x:c>
      <x:c r="C1213" s="7" t="str">
        <x:v>CH-0604</x:v>
      </x:c>
      <x:c r="D1213" s="7" t="str">
        <x:v>REA-O-C1</x:v>
      </x:c>
      <x:c r="E1213" s="7" t="str">
        <x:v>OPERATIONAL</x:v>
      </x:c>
      <x:c r="F1213" s="7" t="str">
        <x:v>PTC-C</x:v>
      </x:c>
      <x:c r="G1213" s="7" t="str">
        <x:v>CF-05</x:v>
      </x:c>
      <x:c r="H1213" s="7" t="str">
        <x:v>BEFORE</x:v>
      </x:c>
      <x:c r="I1213" s="7" t="str">
        <x:v>kg</x:v>
      </x:c>
      <x:c r="J1213" s="7" t="n">
        <x:v>0</x:v>
      </x:c>
      <x:c r="K1213" s="7" t="n">
        <x:v>20</x:v>
      </x:c>
      <x:c r="L1213" s="7" t="n">
        <x:v>0.25</x:v>
      </x:c>
      <x:c r="M1213" s="7" t="str"/>
      <x:c r="N1213" s="7" t="str"/>
      <x:c r="O1213" s="7" t="str"/>
      <x:c r="P1213" s="7" t="str">
        <x:f>IF(O1213="","OPEN",IF(OR(NOT(ISNUMBER(M1213)),NOT(ISNUMBER(N1213)),ABS(M1213)&gt;L1213,N1213&gt;L1213),"FAIL","PASS"))</x:f>
        <x:v>OPEN</x:v>
      </x:c>
    </x:row>
    <x:row r="1214">
      <x:c r="B1214" s="7" t="str">
        <x:v>CAL-01208</x:v>
      </x:c>
      <x:c r="C1214" s="7" t="str">
        <x:v>CH-0604</x:v>
      </x:c>
      <x:c r="D1214" s="7" t="str">
        <x:v>REA-O-C1</x:v>
      </x:c>
      <x:c r="E1214" s="7" t="str">
        <x:v>OPERATIONAL</x:v>
      </x:c>
      <x:c r="F1214" s="7" t="str">
        <x:v>PTC-C</x:v>
      </x:c>
      <x:c r="G1214" s="7" t="str">
        <x:v>CF-05</x:v>
      </x:c>
      <x:c r="H1214" s="7" t="str">
        <x:v>AFTER</x:v>
      </x:c>
      <x:c r="I1214" s="7" t="str">
        <x:v>kg</x:v>
      </x:c>
      <x:c r="J1214" s="7" t="n">
        <x:v>0</x:v>
      </x:c>
      <x:c r="K1214" s="7" t="n">
        <x:v>20</x:v>
      </x:c>
      <x:c r="L1214" s="7" t="n">
        <x:v>0.25</x:v>
      </x:c>
      <x:c r="M1214" s="7" t="str"/>
      <x:c r="N1214" s="7" t="str"/>
      <x:c r="O1214" s="7" t="str"/>
      <x:c r="P1214" s="7" t="str">
        <x:f>IF(O1214="","OPEN",IF(OR(NOT(ISNUMBER(M1214)),NOT(ISNUMBER(N1214)),ABS(M1214)&gt;L1214,N1214&gt;L1214),"FAIL","PASS"))</x:f>
        <x:v>OPEN</x:v>
      </x:c>
    </x:row>
    <x:row r="1215">
      <x:c r="B1215" s="7" t="str">
        <x:v>CAL-01209</x:v>
      </x:c>
      <x:c r="C1215" s="7" t="str">
        <x:v>CH-0605</x:v>
      </x:c>
      <x:c r="D1215" s="7" t="str">
        <x:v>REA-O-C1</x:v>
      </x:c>
      <x:c r="E1215" s="7" t="str">
        <x:v>OPERATIONAL</x:v>
      </x:c>
      <x:c r="F1215" s="7" t="str">
        <x:v>PTC-C</x:v>
      </x:c>
      <x:c r="G1215" s="7" t="str">
        <x:v>CF-05</x:v>
      </x:c>
      <x:c r="H1215" s="7" t="str">
        <x:v>BEFORE</x:v>
      </x:c>
      <x:c r="I1215" s="7" t="str">
        <x:v>kg</x:v>
      </x:c>
      <x:c r="J1215" s="7" t="n">
        <x:v>0</x:v>
      </x:c>
      <x:c r="K1215" s="7" t="n">
        <x:v>20</x:v>
      </x:c>
      <x:c r="L1215" s="7" t="n">
        <x:v>0.25</x:v>
      </x:c>
      <x:c r="M1215" s="7" t="str"/>
      <x:c r="N1215" s="7" t="str"/>
      <x:c r="O1215" s="7" t="str"/>
      <x:c r="P1215" s="7" t="str">
        <x:f>IF(O1215="","OPEN",IF(OR(NOT(ISNUMBER(M1215)),NOT(ISNUMBER(N1215)),ABS(M1215)&gt;L1215,N1215&gt;L1215),"FAIL","PASS"))</x:f>
        <x:v>OPEN</x:v>
      </x:c>
    </x:row>
    <x:row r="1216">
      <x:c r="B1216" s="7" t="str">
        <x:v>CAL-01210</x:v>
      </x:c>
      <x:c r="C1216" s="7" t="str">
        <x:v>CH-0605</x:v>
      </x:c>
      <x:c r="D1216" s="7" t="str">
        <x:v>REA-O-C1</x:v>
      </x:c>
      <x:c r="E1216" s="7" t="str">
        <x:v>OPERATIONAL</x:v>
      </x:c>
      <x:c r="F1216" s="7" t="str">
        <x:v>PTC-C</x:v>
      </x:c>
      <x:c r="G1216" s="7" t="str">
        <x:v>CF-05</x:v>
      </x:c>
      <x:c r="H1216" s="7" t="str">
        <x:v>AFTER</x:v>
      </x:c>
      <x:c r="I1216" s="7" t="str">
        <x:v>kg</x:v>
      </x:c>
      <x:c r="J1216" s="7" t="n">
        <x:v>0</x:v>
      </x:c>
      <x:c r="K1216" s="7" t="n">
        <x:v>20</x:v>
      </x:c>
      <x:c r="L1216" s="7" t="n">
        <x:v>0.25</x:v>
      </x:c>
      <x:c r="M1216" s="7" t="str"/>
      <x:c r="N1216" s="7" t="str"/>
      <x:c r="O1216" s="7" t="str"/>
      <x:c r="P1216" s="7" t="str">
        <x:f>IF(O1216="","OPEN",IF(OR(NOT(ISNUMBER(M1216)),NOT(ISNUMBER(N1216)),ABS(M1216)&gt;L1216,N1216&gt;L1216),"FAIL","PASS"))</x:f>
        <x:v>OPEN</x:v>
      </x:c>
    </x:row>
    <x:row r="1217">
      <x:c r="B1217" s="7" t="str">
        <x:v>CAL-01211</x:v>
      </x:c>
      <x:c r="C1217" s="7" t="str">
        <x:v>CH-0606</x:v>
      </x:c>
      <x:c r="D1217" s="7" t="str">
        <x:v>REA-O-C1</x:v>
      </x:c>
      <x:c r="E1217" s="7" t="str">
        <x:v>OPERATIONAL</x:v>
      </x:c>
      <x:c r="F1217" s="7" t="str">
        <x:v>PTC-C</x:v>
      </x:c>
      <x:c r="G1217" s="7" t="str">
        <x:v>CF-05</x:v>
      </x:c>
      <x:c r="H1217" s="7" t="str">
        <x:v>BEFORE</x:v>
      </x:c>
      <x:c r="I1217" s="7" t="str">
        <x:v>kg</x:v>
      </x:c>
      <x:c r="J1217" s="7" t="n">
        <x:v>0</x:v>
      </x:c>
      <x:c r="K1217" s="7" t="n">
        <x:v>20</x:v>
      </x:c>
      <x:c r="L1217" s="7" t="n">
        <x:v>0.25</x:v>
      </x:c>
      <x:c r="M1217" s="7" t="str"/>
      <x:c r="N1217" s="7" t="str"/>
      <x:c r="O1217" s="7" t="str"/>
      <x:c r="P1217" s="7" t="str">
        <x:f>IF(O1217="","OPEN",IF(OR(NOT(ISNUMBER(M1217)),NOT(ISNUMBER(N1217)),ABS(M1217)&gt;L1217,N1217&gt;L1217),"FAIL","PASS"))</x:f>
        <x:v>OPEN</x:v>
      </x:c>
    </x:row>
    <x:row r="1218">
      <x:c r="B1218" s="7" t="str">
        <x:v>CAL-01212</x:v>
      </x:c>
      <x:c r="C1218" s="7" t="str">
        <x:v>CH-0606</x:v>
      </x:c>
      <x:c r="D1218" s="7" t="str">
        <x:v>REA-O-C1</x:v>
      </x:c>
      <x:c r="E1218" s="7" t="str">
        <x:v>OPERATIONAL</x:v>
      </x:c>
      <x:c r="F1218" s="7" t="str">
        <x:v>PTC-C</x:v>
      </x:c>
      <x:c r="G1218" s="7" t="str">
        <x:v>CF-05</x:v>
      </x:c>
      <x:c r="H1218" s="7" t="str">
        <x:v>AFTER</x:v>
      </x:c>
      <x:c r="I1218" s="7" t="str">
        <x:v>kg</x:v>
      </x:c>
      <x:c r="J1218" s="7" t="n">
        <x:v>0</x:v>
      </x:c>
      <x:c r="K1218" s="7" t="n">
        <x:v>20</x:v>
      </x:c>
      <x:c r="L1218" s="7" t="n">
        <x:v>0.25</x:v>
      </x:c>
      <x:c r="M1218" s="7" t="str"/>
      <x:c r="N1218" s="7" t="str"/>
      <x:c r="O1218" s="7" t="str"/>
      <x:c r="P1218" s="7" t="str">
        <x:f>IF(O1218="","OPEN",IF(OR(NOT(ISNUMBER(M1218)),NOT(ISNUMBER(N1218)),ABS(M1218)&gt;L1218,N1218&gt;L1218),"FAIL","PASS"))</x:f>
        <x:v>OPEN</x:v>
      </x:c>
    </x:row>
    <x:row r="1219">
      <x:c r="B1219" s="7" t="str">
        <x:v>CAL-01213</x:v>
      </x:c>
      <x:c r="C1219" s="7" t="str">
        <x:v>CH-0607</x:v>
      </x:c>
      <x:c r="D1219" s="7" t="str">
        <x:v>REA-O-C1</x:v>
      </x:c>
      <x:c r="E1219" s="7" t="str">
        <x:v>OPERATIONAL</x:v>
      </x:c>
      <x:c r="F1219" s="7" t="str">
        <x:v>PTC-C</x:v>
      </x:c>
      <x:c r="G1219" s="7" t="str">
        <x:v>CF-06</x:v>
      </x:c>
      <x:c r="H1219" s="7" t="str">
        <x:v>BEFORE</x:v>
      </x:c>
      <x:c r="I1219" s="7" t="str">
        <x:v>m</x:v>
      </x:c>
      <x:c r="J1219" s="7" t="n">
        <x:v>0</x:v>
      </x:c>
      <x:c r="K1219" s="7" t="n">
        <x:v>0.2</x:v>
      </x:c>
      <x:c r="L1219" s="7" t="n">
        <x:v>0.0005</x:v>
      </x:c>
      <x:c r="M1219" s="7" t="str"/>
      <x:c r="N1219" s="7" t="str"/>
      <x:c r="O1219" s="7" t="str"/>
      <x:c r="P1219" s="7" t="str">
        <x:f>IF(O1219="","OPEN",IF(OR(NOT(ISNUMBER(M1219)),NOT(ISNUMBER(N1219)),ABS(M1219)&gt;L1219,N1219&gt;L1219),"FAIL","PASS"))</x:f>
        <x:v>OPEN</x:v>
      </x:c>
    </x:row>
    <x:row r="1220">
      <x:c r="B1220" s="7" t="str">
        <x:v>CAL-01214</x:v>
      </x:c>
      <x:c r="C1220" s="7" t="str">
        <x:v>CH-0607</x:v>
      </x:c>
      <x:c r="D1220" s="7" t="str">
        <x:v>REA-O-C1</x:v>
      </x:c>
      <x:c r="E1220" s="7" t="str">
        <x:v>OPERATIONAL</x:v>
      </x:c>
      <x:c r="F1220" s="7" t="str">
        <x:v>PTC-C</x:v>
      </x:c>
      <x:c r="G1220" s="7" t="str">
        <x:v>CF-06</x:v>
      </x:c>
      <x:c r="H1220" s="7" t="str">
        <x:v>AFTER</x:v>
      </x:c>
      <x:c r="I1220" s="7" t="str">
        <x:v>m</x:v>
      </x:c>
      <x:c r="J1220" s="7" t="n">
        <x:v>0</x:v>
      </x:c>
      <x:c r="K1220" s="7" t="n">
        <x:v>0.2</x:v>
      </x:c>
      <x:c r="L1220" s="7" t="n">
        <x:v>0.0005</x:v>
      </x:c>
      <x:c r="M1220" s="7" t="str"/>
      <x:c r="N1220" s="7" t="str"/>
      <x:c r="O1220" s="7" t="str"/>
      <x:c r="P1220" s="7" t="str">
        <x:f>IF(O1220="","OPEN",IF(OR(NOT(ISNUMBER(M1220)),NOT(ISNUMBER(N1220)),ABS(M1220)&gt;L1220,N1220&gt;L1220),"FAIL","PASS"))</x:f>
        <x:v>OPEN</x:v>
      </x:c>
    </x:row>
    <x:row r="1221">
      <x:c r="B1221" s="7" t="str">
        <x:v>CAL-01215</x:v>
      </x:c>
      <x:c r="C1221" s="7" t="str">
        <x:v>CH-0608</x:v>
      </x:c>
      <x:c r="D1221" s="7" t="str">
        <x:v>REA-O-C1</x:v>
      </x:c>
      <x:c r="E1221" s="7" t="str">
        <x:v>OPERATIONAL</x:v>
      </x:c>
      <x:c r="F1221" s="7" t="str">
        <x:v>PTC-C</x:v>
      </x:c>
      <x:c r="G1221" s="7" t="str">
        <x:v>CF-06</x:v>
      </x:c>
      <x:c r="H1221" s="7" t="str">
        <x:v>BEFORE</x:v>
      </x:c>
      <x:c r="I1221" s="7" t="str">
        <x:v>m</x:v>
      </x:c>
      <x:c r="J1221" s="7" t="n">
        <x:v>0</x:v>
      </x:c>
      <x:c r="K1221" s="7" t="n">
        <x:v>0.2</x:v>
      </x:c>
      <x:c r="L1221" s="7" t="n">
        <x:v>0.0005</x:v>
      </x:c>
      <x:c r="M1221" s="7" t="str"/>
      <x:c r="N1221" s="7" t="str"/>
      <x:c r="O1221" s="7" t="str"/>
      <x:c r="P1221" s="7" t="str">
        <x:f>IF(O1221="","OPEN",IF(OR(NOT(ISNUMBER(M1221)),NOT(ISNUMBER(N1221)),ABS(M1221)&gt;L1221,N1221&gt;L1221),"FAIL","PASS"))</x:f>
        <x:v>OPEN</x:v>
      </x:c>
    </x:row>
    <x:row r="1222">
      <x:c r="B1222" s="7" t="str">
        <x:v>CAL-01216</x:v>
      </x:c>
      <x:c r="C1222" s="7" t="str">
        <x:v>CH-0608</x:v>
      </x:c>
      <x:c r="D1222" s="7" t="str">
        <x:v>REA-O-C1</x:v>
      </x:c>
      <x:c r="E1222" s="7" t="str">
        <x:v>OPERATIONAL</x:v>
      </x:c>
      <x:c r="F1222" s="7" t="str">
        <x:v>PTC-C</x:v>
      </x:c>
      <x:c r="G1222" s="7" t="str">
        <x:v>CF-06</x:v>
      </x:c>
      <x:c r="H1222" s="7" t="str">
        <x:v>AFTER</x:v>
      </x:c>
      <x:c r="I1222" s="7" t="str">
        <x:v>m</x:v>
      </x:c>
      <x:c r="J1222" s="7" t="n">
        <x:v>0</x:v>
      </x:c>
      <x:c r="K1222" s="7" t="n">
        <x:v>0.2</x:v>
      </x:c>
      <x:c r="L1222" s="7" t="n">
        <x:v>0.0005</x:v>
      </x:c>
      <x:c r="M1222" s="7" t="str"/>
      <x:c r="N1222" s="7" t="str"/>
      <x:c r="O1222" s="7" t="str"/>
      <x:c r="P1222" s="7" t="str">
        <x:f>IF(O1222="","OPEN",IF(OR(NOT(ISNUMBER(M1222)),NOT(ISNUMBER(N1222)),ABS(M1222)&gt;L1222,N1222&gt;L1222),"FAIL","PASS"))</x:f>
        <x:v>OPEN</x:v>
      </x:c>
    </x:row>
    <x:row r="1223">
      <x:c r="B1223" s="7" t="str">
        <x:v>CAL-01217</x:v>
      </x:c>
      <x:c r="C1223" s="7" t="str">
        <x:v>CH-0609</x:v>
      </x:c>
      <x:c r="D1223" s="7" t="str">
        <x:v>REA-O-C1</x:v>
      </x:c>
      <x:c r="E1223" s="7" t="str">
        <x:v>OPERATIONAL</x:v>
      </x:c>
      <x:c r="F1223" s="7" t="str">
        <x:v>PTC-C</x:v>
      </x:c>
      <x:c r="G1223" s="7" t="str">
        <x:v>CF-06</x:v>
      </x:c>
      <x:c r="H1223" s="7" t="str">
        <x:v>BEFORE</x:v>
      </x:c>
      <x:c r="I1223" s="7" t="str">
        <x:v>m</x:v>
      </x:c>
      <x:c r="J1223" s="7" t="n">
        <x:v>0</x:v>
      </x:c>
      <x:c r="K1223" s="7" t="n">
        <x:v>0.2</x:v>
      </x:c>
      <x:c r="L1223" s="7" t="n">
        <x:v>0.0005</x:v>
      </x:c>
      <x:c r="M1223" s="7" t="str"/>
      <x:c r="N1223" s="7" t="str"/>
      <x:c r="O1223" s="7" t="str"/>
      <x:c r="P1223" s="7" t="str">
        <x:f>IF(O1223="","OPEN",IF(OR(NOT(ISNUMBER(M1223)),NOT(ISNUMBER(N1223)),ABS(M1223)&gt;L1223,N1223&gt;L1223),"FAIL","PASS"))</x:f>
        <x:v>OPEN</x:v>
      </x:c>
    </x:row>
    <x:row r="1224">
      <x:c r="B1224" s="7" t="str">
        <x:v>CAL-01218</x:v>
      </x:c>
      <x:c r="C1224" s="7" t="str">
        <x:v>CH-0609</x:v>
      </x:c>
      <x:c r="D1224" s="7" t="str">
        <x:v>REA-O-C1</x:v>
      </x:c>
      <x:c r="E1224" s="7" t="str">
        <x:v>OPERATIONAL</x:v>
      </x:c>
      <x:c r="F1224" s="7" t="str">
        <x:v>PTC-C</x:v>
      </x:c>
      <x:c r="G1224" s="7" t="str">
        <x:v>CF-06</x:v>
      </x:c>
      <x:c r="H1224" s="7" t="str">
        <x:v>AFTER</x:v>
      </x:c>
      <x:c r="I1224" s="7" t="str">
        <x:v>m</x:v>
      </x:c>
      <x:c r="J1224" s="7" t="n">
        <x:v>0</x:v>
      </x:c>
      <x:c r="K1224" s="7" t="n">
        <x:v>0.2</x:v>
      </x:c>
      <x:c r="L1224" s="7" t="n">
        <x:v>0.0005</x:v>
      </x:c>
      <x:c r="M1224" s="7" t="str"/>
      <x:c r="N1224" s="7" t="str"/>
      <x:c r="O1224" s="7" t="str"/>
      <x:c r="P1224" s="7" t="str">
        <x:f>IF(O1224="","OPEN",IF(OR(NOT(ISNUMBER(M1224)),NOT(ISNUMBER(N1224)),ABS(M1224)&gt;L1224,N1224&gt;L1224),"FAIL","PASS"))</x:f>
        <x:v>OPEN</x:v>
      </x:c>
    </x:row>
    <x:row r="1225">
      <x:c r="B1225" s="7" t="str">
        <x:v>CAL-01219</x:v>
      </x:c>
      <x:c r="C1225" s="7" t="str">
        <x:v>CH-0610</x:v>
      </x:c>
      <x:c r="D1225" s="7" t="str">
        <x:v>REA-O-C1</x:v>
      </x:c>
      <x:c r="E1225" s="7" t="str">
        <x:v>OPERATIONAL</x:v>
      </x:c>
      <x:c r="F1225" s="7" t="str">
        <x:v>PTC-C</x:v>
      </x:c>
      <x:c r="G1225" s="7" t="str">
        <x:v>CF-06</x:v>
      </x:c>
      <x:c r="H1225" s="7" t="str">
        <x:v>BEFORE</x:v>
      </x:c>
      <x:c r="I1225" s="7" t="str">
        <x:v>m</x:v>
      </x:c>
      <x:c r="J1225" s="7" t="n">
        <x:v>0</x:v>
      </x:c>
      <x:c r="K1225" s="7" t="n">
        <x:v>0.2</x:v>
      </x:c>
      <x:c r="L1225" s="7" t="n">
        <x:v>0.0005</x:v>
      </x:c>
      <x:c r="M1225" s="7" t="str"/>
      <x:c r="N1225" s="7" t="str"/>
      <x:c r="O1225" s="7" t="str"/>
      <x:c r="P1225" s="7" t="str">
        <x:f>IF(O1225="","OPEN",IF(OR(NOT(ISNUMBER(M1225)),NOT(ISNUMBER(N1225)),ABS(M1225)&gt;L1225,N1225&gt;L1225),"FAIL","PASS"))</x:f>
        <x:v>OPEN</x:v>
      </x:c>
    </x:row>
    <x:row r="1226">
      <x:c r="B1226" s="7" t="str">
        <x:v>CAL-01220</x:v>
      </x:c>
      <x:c r="C1226" s="7" t="str">
        <x:v>CH-0610</x:v>
      </x:c>
      <x:c r="D1226" s="7" t="str">
        <x:v>REA-O-C1</x:v>
      </x:c>
      <x:c r="E1226" s="7" t="str">
        <x:v>OPERATIONAL</x:v>
      </x:c>
      <x:c r="F1226" s="7" t="str">
        <x:v>PTC-C</x:v>
      </x:c>
      <x:c r="G1226" s="7" t="str">
        <x:v>CF-06</x:v>
      </x:c>
      <x:c r="H1226" s="7" t="str">
        <x:v>AFTER</x:v>
      </x:c>
      <x:c r="I1226" s="7" t="str">
        <x:v>m</x:v>
      </x:c>
      <x:c r="J1226" s="7" t="n">
        <x:v>0</x:v>
      </x:c>
      <x:c r="K1226" s="7" t="n">
        <x:v>0.2</x:v>
      </x:c>
      <x:c r="L1226" s="7" t="n">
        <x:v>0.0005</x:v>
      </x:c>
      <x:c r="M1226" s="7" t="str"/>
      <x:c r="N1226" s="7" t="str"/>
      <x:c r="O1226" s="7" t="str"/>
      <x:c r="P1226" s="7" t="str">
        <x:f>IF(O1226="","OPEN",IF(OR(NOT(ISNUMBER(M1226)),NOT(ISNUMBER(N1226)),ABS(M1226)&gt;L1226,N1226&gt;L1226),"FAIL","PASS"))</x:f>
        <x:v>OPEN</x:v>
      </x:c>
    </x:row>
    <x:row r="1227">
      <x:c r="B1227" s="7" t="str">
        <x:v>CAL-01221</x:v>
      </x:c>
      <x:c r="C1227" s="7" t="str">
        <x:v>CH-0611</x:v>
      </x:c>
      <x:c r="D1227" s="7" t="str">
        <x:v>REA-O-C1</x:v>
      </x:c>
      <x:c r="E1227" s="7" t="str">
        <x:v>OPERATIONAL</x:v>
      </x:c>
      <x:c r="F1227" s="7" t="str">
        <x:v>PTC-C</x:v>
      </x:c>
      <x:c r="G1227" s="7" t="str">
        <x:v>CF-06</x:v>
      </x:c>
      <x:c r="H1227" s="7" t="str">
        <x:v>BEFORE</x:v>
      </x:c>
      <x:c r="I1227" s="7" t="str">
        <x:v>m</x:v>
      </x:c>
      <x:c r="J1227" s="7" t="n">
        <x:v>0</x:v>
      </x:c>
      <x:c r="K1227" s="7" t="n">
        <x:v>0.2</x:v>
      </x:c>
      <x:c r="L1227" s="7" t="n">
        <x:v>0.0005</x:v>
      </x:c>
      <x:c r="M1227" s="7" t="str"/>
      <x:c r="N1227" s="7" t="str"/>
      <x:c r="O1227" s="7" t="str"/>
      <x:c r="P1227" s="7" t="str">
        <x:f>IF(O1227="","OPEN",IF(OR(NOT(ISNUMBER(M1227)),NOT(ISNUMBER(N1227)),ABS(M1227)&gt;L1227,N1227&gt;L1227),"FAIL","PASS"))</x:f>
        <x:v>OPEN</x:v>
      </x:c>
    </x:row>
    <x:row r="1228">
      <x:c r="B1228" s="7" t="str">
        <x:v>CAL-01222</x:v>
      </x:c>
      <x:c r="C1228" s="7" t="str">
        <x:v>CH-0611</x:v>
      </x:c>
      <x:c r="D1228" s="7" t="str">
        <x:v>REA-O-C1</x:v>
      </x:c>
      <x:c r="E1228" s="7" t="str">
        <x:v>OPERATIONAL</x:v>
      </x:c>
      <x:c r="F1228" s="7" t="str">
        <x:v>PTC-C</x:v>
      </x:c>
      <x:c r="G1228" s="7" t="str">
        <x:v>CF-06</x:v>
      </x:c>
      <x:c r="H1228" s="7" t="str">
        <x:v>AFTER</x:v>
      </x:c>
      <x:c r="I1228" s="7" t="str">
        <x:v>m</x:v>
      </x:c>
      <x:c r="J1228" s="7" t="n">
        <x:v>0</x:v>
      </x:c>
      <x:c r="K1228" s="7" t="n">
        <x:v>0.2</x:v>
      </x:c>
      <x:c r="L1228" s="7" t="n">
        <x:v>0.0005</x:v>
      </x:c>
      <x:c r="M1228" s="7" t="str"/>
      <x:c r="N1228" s="7" t="str"/>
      <x:c r="O1228" s="7" t="str"/>
      <x:c r="P1228" s="7" t="str">
        <x:f>IF(O1228="","OPEN",IF(OR(NOT(ISNUMBER(M1228)),NOT(ISNUMBER(N1228)),ABS(M1228)&gt;L1228,N1228&gt;L1228),"FAIL","PASS"))</x:f>
        <x:v>OPEN</x:v>
      </x:c>
    </x:row>
    <x:row r="1229">
      <x:c r="B1229" s="7" t="str">
        <x:v>CAL-01223</x:v>
      </x:c>
      <x:c r="C1229" s="7" t="str">
        <x:v>CH-0612</x:v>
      </x:c>
      <x:c r="D1229" s="7" t="str">
        <x:v>REA-O-C1</x:v>
      </x:c>
      <x:c r="E1229" s="7" t="str">
        <x:v>OPERATIONAL</x:v>
      </x:c>
      <x:c r="F1229" s="7" t="str">
        <x:v>PTC-C</x:v>
      </x:c>
      <x:c r="G1229" s="7" t="str">
        <x:v>CF-06</x:v>
      </x:c>
      <x:c r="H1229" s="7" t="str">
        <x:v>BEFORE</x:v>
      </x:c>
      <x:c r="I1229" s="7" t="str">
        <x:v>m</x:v>
      </x:c>
      <x:c r="J1229" s="7" t="n">
        <x:v>0</x:v>
      </x:c>
      <x:c r="K1229" s="7" t="n">
        <x:v>0.2</x:v>
      </x:c>
      <x:c r="L1229" s="7" t="n">
        <x:v>0.0005</x:v>
      </x:c>
      <x:c r="M1229" s="7" t="str"/>
      <x:c r="N1229" s="7" t="str"/>
      <x:c r="O1229" s="7" t="str"/>
      <x:c r="P1229" s="7" t="str">
        <x:f>IF(O1229="","OPEN",IF(OR(NOT(ISNUMBER(M1229)),NOT(ISNUMBER(N1229)),ABS(M1229)&gt;L1229,N1229&gt;L1229),"FAIL","PASS"))</x:f>
        <x:v>OPEN</x:v>
      </x:c>
    </x:row>
    <x:row r="1230">
      <x:c r="B1230" s="7" t="str">
        <x:v>CAL-01224</x:v>
      </x:c>
      <x:c r="C1230" s="7" t="str">
        <x:v>CH-0612</x:v>
      </x:c>
      <x:c r="D1230" s="7" t="str">
        <x:v>REA-O-C1</x:v>
      </x:c>
      <x:c r="E1230" s="7" t="str">
        <x:v>OPERATIONAL</x:v>
      </x:c>
      <x:c r="F1230" s="7" t="str">
        <x:v>PTC-C</x:v>
      </x:c>
      <x:c r="G1230" s="7" t="str">
        <x:v>CF-06</x:v>
      </x:c>
      <x:c r="H1230" s="7" t="str">
        <x:v>AFTER</x:v>
      </x:c>
      <x:c r="I1230" s="7" t="str">
        <x:v>m</x:v>
      </x:c>
      <x:c r="J1230" s="7" t="n">
        <x:v>0</x:v>
      </x:c>
      <x:c r="K1230" s="7" t="n">
        <x:v>0.2</x:v>
      </x:c>
      <x:c r="L1230" s="7" t="n">
        <x:v>0.0005</x:v>
      </x:c>
      <x:c r="M1230" s="7" t="str"/>
      <x:c r="N1230" s="7" t="str"/>
      <x:c r="O1230" s="7" t="str"/>
      <x:c r="P1230" s="7" t="str">
        <x:f>IF(O1230="","OPEN",IF(OR(NOT(ISNUMBER(M1230)),NOT(ISNUMBER(N1230)),ABS(M1230)&gt;L1230,N1230&gt;L1230),"FAIL","PASS"))</x:f>
        <x:v>OPEN</x:v>
      </x:c>
    </x:row>
    <x:row r="1231">
      <x:c r="B1231" s="7" t="str">
        <x:v>CAL-01225</x:v>
      </x:c>
      <x:c r="C1231" s="7" t="str">
        <x:v>CH-0613</x:v>
      </x:c>
      <x:c r="D1231" s="7" t="str">
        <x:v>REA-O-C1</x:v>
      </x:c>
      <x:c r="E1231" s="7" t="str">
        <x:v>OPERATIONAL</x:v>
      </x:c>
      <x:c r="F1231" s="7" t="str">
        <x:v>PTC-C</x:v>
      </x:c>
      <x:c r="G1231" s="7" t="str">
        <x:v>CF-07</x:v>
      </x:c>
      <x:c r="H1231" s="7" t="str">
        <x:v>BEFORE</x:v>
      </x:c>
      <x:c r="I1231" s="7" t="str">
        <x:v>kg</x:v>
      </x:c>
      <x:c r="J1231" s="7" t="n">
        <x:v>0</x:v>
      </x:c>
      <x:c r="K1231" s="7" t="n">
        <x:v>500</x:v>
      </x:c>
      <x:c r="L1231" s="7" t="n">
        <x:v>0.25</x:v>
      </x:c>
      <x:c r="M1231" s="7" t="str"/>
      <x:c r="N1231" s="7" t="str"/>
      <x:c r="O1231" s="7" t="str"/>
      <x:c r="P1231" s="7" t="str">
        <x:f>IF(O1231="","OPEN",IF(OR(NOT(ISNUMBER(M1231)),NOT(ISNUMBER(N1231)),ABS(M1231)&gt;L1231,N1231&gt;L1231),"FAIL","PASS"))</x:f>
        <x:v>OPEN</x:v>
      </x:c>
    </x:row>
    <x:row r="1232">
      <x:c r="B1232" s="7" t="str">
        <x:v>CAL-01226</x:v>
      </x:c>
      <x:c r="C1232" s="7" t="str">
        <x:v>CH-0613</x:v>
      </x:c>
      <x:c r="D1232" s="7" t="str">
        <x:v>REA-O-C1</x:v>
      </x:c>
      <x:c r="E1232" s="7" t="str">
        <x:v>OPERATIONAL</x:v>
      </x:c>
      <x:c r="F1232" s="7" t="str">
        <x:v>PTC-C</x:v>
      </x:c>
      <x:c r="G1232" s="7" t="str">
        <x:v>CF-07</x:v>
      </x:c>
      <x:c r="H1232" s="7" t="str">
        <x:v>AFTER</x:v>
      </x:c>
      <x:c r="I1232" s="7" t="str">
        <x:v>kg</x:v>
      </x:c>
      <x:c r="J1232" s="7" t="n">
        <x:v>0</x:v>
      </x:c>
      <x:c r="K1232" s="7" t="n">
        <x:v>500</x:v>
      </x:c>
      <x:c r="L1232" s="7" t="n">
        <x:v>0.25</x:v>
      </x:c>
      <x:c r="M1232" s="7" t="str"/>
      <x:c r="N1232" s="7" t="str"/>
      <x:c r="O1232" s="7" t="str"/>
      <x:c r="P1232" s="7" t="str">
        <x:f>IF(O1232="","OPEN",IF(OR(NOT(ISNUMBER(M1232)),NOT(ISNUMBER(N1232)),ABS(M1232)&gt;L1232,N1232&gt;L1232),"FAIL","PASS"))</x:f>
        <x:v>OPEN</x:v>
      </x:c>
    </x:row>
    <x:row r="1233">
      <x:c r="B1233" s="7" t="str">
        <x:v>CAL-01227</x:v>
      </x:c>
      <x:c r="C1233" s="7" t="str">
        <x:v>CH-0614</x:v>
      </x:c>
      <x:c r="D1233" s="7" t="str">
        <x:v>REA-O-C1</x:v>
      </x:c>
      <x:c r="E1233" s="7" t="str">
        <x:v>OPERATIONAL</x:v>
      </x:c>
      <x:c r="F1233" s="7" t="str">
        <x:v>PTC-C</x:v>
      </x:c>
      <x:c r="G1233" s="7" t="str">
        <x:v>CF-07</x:v>
      </x:c>
      <x:c r="H1233" s="7" t="str">
        <x:v>BEFORE</x:v>
      </x:c>
      <x:c r="I1233" s="7" t="str">
        <x:v>kg</x:v>
      </x:c>
      <x:c r="J1233" s="7" t="n">
        <x:v>0</x:v>
      </x:c>
      <x:c r="K1233" s="7" t="n">
        <x:v>500</x:v>
      </x:c>
      <x:c r="L1233" s="7" t="n">
        <x:v>0.25</x:v>
      </x:c>
      <x:c r="M1233" s="7" t="str"/>
      <x:c r="N1233" s="7" t="str"/>
      <x:c r="O1233" s="7" t="str"/>
      <x:c r="P1233" s="7" t="str">
        <x:f>IF(O1233="","OPEN",IF(OR(NOT(ISNUMBER(M1233)),NOT(ISNUMBER(N1233)),ABS(M1233)&gt;L1233,N1233&gt;L1233),"FAIL","PASS"))</x:f>
        <x:v>OPEN</x:v>
      </x:c>
    </x:row>
    <x:row r="1234">
      <x:c r="B1234" s="7" t="str">
        <x:v>CAL-01228</x:v>
      </x:c>
      <x:c r="C1234" s="7" t="str">
        <x:v>CH-0614</x:v>
      </x:c>
      <x:c r="D1234" s="7" t="str">
        <x:v>REA-O-C1</x:v>
      </x:c>
      <x:c r="E1234" s="7" t="str">
        <x:v>OPERATIONAL</x:v>
      </x:c>
      <x:c r="F1234" s="7" t="str">
        <x:v>PTC-C</x:v>
      </x:c>
      <x:c r="G1234" s="7" t="str">
        <x:v>CF-07</x:v>
      </x:c>
      <x:c r="H1234" s="7" t="str">
        <x:v>AFTER</x:v>
      </x:c>
      <x:c r="I1234" s="7" t="str">
        <x:v>kg</x:v>
      </x:c>
      <x:c r="J1234" s="7" t="n">
        <x:v>0</x:v>
      </x:c>
      <x:c r="K1234" s="7" t="n">
        <x:v>500</x:v>
      </x:c>
      <x:c r="L1234" s="7" t="n">
        <x:v>0.25</x:v>
      </x:c>
      <x:c r="M1234" s="7" t="str"/>
      <x:c r="N1234" s="7" t="str"/>
      <x:c r="O1234" s="7" t="str"/>
      <x:c r="P1234" s="7" t="str">
        <x:f>IF(O1234="","OPEN",IF(OR(NOT(ISNUMBER(M1234)),NOT(ISNUMBER(N1234)),ABS(M1234)&gt;L1234,N1234&gt;L1234),"FAIL","PASS"))</x:f>
        <x:v>OPEN</x:v>
      </x:c>
    </x:row>
    <x:row r="1235">
      <x:c r="B1235" s="7" t="str">
        <x:v>CAL-01229</x:v>
      </x:c>
      <x:c r="C1235" s="7" t="str">
        <x:v>CH-0615</x:v>
      </x:c>
      <x:c r="D1235" s="7" t="str">
        <x:v>REA-O-C1</x:v>
      </x:c>
      <x:c r="E1235" s="7" t="str">
        <x:v>OPERATIONAL</x:v>
      </x:c>
      <x:c r="F1235" s="7" t="str">
        <x:v>PTC-C</x:v>
      </x:c>
      <x:c r="G1235" s="7" t="str">
        <x:v>CF-07</x:v>
      </x:c>
      <x:c r="H1235" s="7" t="str">
        <x:v>BEFORE</x:v>
      </x:c>
      <x:c r="I1235" s="7" t="str">
        <x:v>kg</x:v>
      </x:c>
      <x:c r="J1235" s="7" t="n">
        <x:v>0</x:v>
      </x:c>
      <x:c r="K1235" s="7" t="n">
        <x:v>500</x:v>
      </x:c>
      <x:c r="L1235" s="7" t="n">
        <x:v>0.25</x:v>
      </x:c>
      <x:c r="M1235" s="7" t="str"/>
      <x:c r="N1235" s="7" t="str"/>
      <x:c r="O1235" s="7" t="str"/>
      <x:c r="P1235" s="7" t="str">
        <x:f>IF(O1235="","OPEN",IF(OR(NOT(ISNUMBER(M1235)),NOT(ISNUMBER(N1235)),ABS(M1235)&gt;L1235,N1235&gt;L1235),"FAIL","PASS"))</x:f>
        <x:v>OPEN</x:v>
      </x:c>
    </x:row>
    <x:row r="1236">
      <x:c r="B1236" s="7" t="str">
        <x:v>CAL-01230</x:v>
      </x:c>
      <x:c r="C1236" s="7" t="str">
        <x:v>CH-0615</x:v>
      </x:c>
      <x:c r="D1236" s="7" t="str">
        <x:v>REA-O-C1</x:v>
      </x:c>
      <x:c r="E1236" s="7" t="str">
        <x:v>OPERATIONAL</x:v>
      </x:c>
      <x:c r="F1236" s="7" t="str">
        <x:v>PTC-C</x:v>
      </x:c>
      <x:c r="G1236" s="7" t="str">
        <x:v>CF-07</x:v>
      </x:c>
      <x:c r="H1236" s="7" t="str">
        <x:v>AFTER</x:v>
      </x:c>
      <x:c r="I1236" s="7" t="str">
        <x:v>kg</x:v>
      </x:c>
      <x:c r="J1236" s="7" t="n">
        <x:v>0</x:v>
      </x:c>
      <x:c r="K1236" s="7" t="n">
        <x:v>500</x:v>
      </x:c>
      <x:c r="L1236" s="7" t="n">
        <x:v>0.25</x:v>
      </x:c>
      <x:c r="M1236" s="7" t="str"/>
      <x:c r="N1236" s="7" t="str"/>
      <x:c r="O1236" s="7" t="str"/>
      <x:c r="P1236" s="7" t="str">
        <x:f>IF(O1236="","OPEN",IF(OR(NOT(ISNUMBER(M1236)),NOT(ISNUMBER(N1236)),ABS(M1236)&gt;L1236,N1236&gt;L1236),"FAIL","PASS"))</x:f>
        <x:v>OPEN</x:v>
      </x:c>
    </x:row>
    <x:row r="1237">
      <x:c r="B1237" s="7" t="str">
        <x:v>CAL-01231</x:v>
      </x:c>
      <x:c r="C1237" s="7" t="str">
        <x:v>CH-0616</x:v>
      </x:c>
      <x:c r="D1237" s="7" t="str">
        <x:v>REA-O-C1</x:v>
      </x:c>
      <x:c r="E1237" s="7" t="str">
        <x:v>OPERATIONAL</x:v>
      </x:c>
      <x:c r="F1237" s="7" t="str">
        <x:v>PTC-C</x:v>
      </x:c>
      <x:c r="G1237" s="7" t="str">
        <x:v>CF-07</x:v>
      </x:c>
      <x:c r="H1237" s="7" t="str">
        <x:v>BEFORE</x:v>
      </x:c>
      <x:c r="I1237" s="7" t="str">
        <x:v>kg</x:v>
      </x:c>
      <x:c r="J1237" s="7" t="n">
        <x:v>0</x:v>
      </x:c>
      <x:c r="K1237" s="7" t="n">
        <x:v>500</x:v>
      </x:c>
      <x:c r="L1237" s="7" t="n">
        <x:v>0.25</x:v>
      </x:c>
      <x:c r="M1237" s="7" t="str"/>
      <x:c r="N1237" s="7" t="str"/>
      <x:c r="O1237" s="7" t="str"/>
      <x:c r="P1237" s="7" t="str">
        <x:f>IF(O1237="","OPEN",IF(OR(NOT(ISNUMBER(M1237)),NOT(ISNUMBER(N1237)),ABS(M1237)&gt;L1237,N1237&gt;L1237),"FAIL","PASS"))</x:f>
        <x:v>OPEN</x:v>
      </x:c>
    </x:row>
    <x:row r="1238">
      <x:c r="B1238" s="7" t="str">
        <x:v>CAL-01232</x:v>
      </x:c>
      <x:c r="C1238" s="7" t="str">
        <x:v>CH-0616</x:v>
      </x:c>
      <x:c r="D1238" s="7" t="str">
        <x:v>REA-O-C1</x:v>
      </x:c>
      <x:c r="E1238" s="7" t="str">
        <x:v>OPERATIONAL</x:v>
      </x:c>
      <x:c r="F1238" s="7" t="str">
        <x:v>PTC-C</x:v>
      </x:c>
      <x:c r="G1238" s="7" t="str">
        <x:v>CF-07</x:v>
      </x:c>
      <x:c r="H1238" s="7" t="str">
        <x:v>AFTER</x:v>
      </x:c>
      <x:c r="I1238" s="7" t="str">
        <x:v>kg</x:v>
      </x:c>
      <x:c r="J1238" s="7" t="n">
        <x:v>0</x:v>
      </x:c>
      <x:c r="K1238" s="7" t="n">
        <x:v>500</x:v>
      </x:c>
      <x:c r="L1238" s="7" t="n">
        <x:v>0.25</x:v>
      </x:c>
      <x:c r="M1238" s="7" t="str"/>
      <x:c r="N1238" s="7" t="str"/>
      <x:c r="O1238" s="7" t="str"/>
      <x:c r="P1238" s="7" t="str">
        <x:f>IF(O1238="","OPEN",IF(OR(NOT(ISNUMBER(M1238)),NOT(ISNUMBER(N1238)),ABS(M1238)&gt;L1238,N1238&gt;L1238),"FAIL","PASS"))</x:f>
        <x:v>OPEN</x:v>
      </x:c>
    </x:row>
    <x:row r="1239">
      <x:c r="B1239" s="7" t="str">
        <x:v>CAL-01233</x:v>
      </x:c>
      <x:c r="C1239" s="7" t="str">
        <x:v>CH-0617</x:v>
      </x:c>
      <x:c r="D1239" s="7" t="str">
        <x:v>REA-O-C1</x:v>
      </x:c>
      <x:c r="E1239" s="7" t="str">
        <x:v>OPERATIONAL</x:v>
      </x:c>
      <x:c r="F1239" s="7" t="str">
        <x:v>PTC-C</x:v>
      </x:c>
      <x:c r="G1239" s="7" t="str">
        <x:v>CF-07</x:v>
      </x:c>
      <x:c r="H1239" s="7" t="str">
        <x:v>BEFORE</x:v>
      </x:c>
      <x:c r="I1239" s="7" t="str">
        <x:v>kg</x:v>
      </x:c>
      <x:c r="J1239" s="7" t="n">
        <x:v>0</x:v>
      </x:c>
      <x:c r="K1239" s="7" t="n">
        <x:v>500</x:v>
      </x:c>
      <x:c r="L1239" s="7" t="n">
        <x:v>0.25</x:v>
      </x:c>
      <x:c r="M1239" s="7" t="str"/>
      <x:c r="N1239" s="7" t="str"/>
      <x:c r="O1239" s="7" t="str"/>
      <x:c r="P1239" s="7" t="str">
        <x:f>IF(O1239="","OPEN",IF(OR(NOT(ISNUMBER(M1239)),NOT(ISNUMBER(N1239)),ABS(M1239)&gt;L1239,N1239&gt;L1239),"FAIL","PASS"))</x:f>
        <x:v>OPEN</x:v>
      </x:c>
    </x:row>
    <x:row r="1240">
      <x:c r="B1240" s="7" t="str">
        <x:v>CAL-01234</x:v>
      </x:c>
      <x:c r="C1240" s="7" t="str">
        <x:v>CH-0617</x:v>
      </x:c>
      <x:c r="D1240" s="7" t="str">
        <x:v>REA-O-C1</x:v>
      </x:c>
      <x:c r="E1240" s="7" t="str">
        <x:v>OPERATIONAL</x:v>
      </x:c>
      <x:c r="F1240" s="7" t="str">
        <x:v>PTC-C</x:v>
      </x:c>
      <x:c r="G1240" s="7" t="str">
        <x:v>CF-07</x:v>
      </x:c>
      <x:c r="H1240" s="7" t="str">
        <x:v>AFTER</x:v>
      </x:c>
      <x:c r="I1240" s="7" t="str">
        <x:v>kg</x:v>
      </x:c>
      <x:c r="J1240" s="7" t="n">
        <x:v>0</x:v>
      </x:c>
      <x:c r="K1240" s="7" t="n">
        <x:v>500</x:v>
      </x:c>
      <x:c r="L1240" s="7" t="n">
        <x:v>0.25</x:v>
      </x:c>
      <x:c r="M1240" s="7" t="str"/>
      <x:c r="N1240" s="7" t="str"/>
      <x:c r="O1240" s="7" t="str"/>
      <x:c r="P1240" s="7" t="str">
        <x:f>IF(O1240="","OPEN",IF(OR(NOT(ISNUMBER(M1240)),NOT(ISNUMBER(N1240)),ABS(M1240)&gt;L1240,N1240&gt;L1240),"FAIL","PASS"))</x:f>
        <x:v>OPEN</x:v>
      </x:c>
    </x:row>
    <x:row r="1241">
      <x:c r="B1241" s="7" t="str">
        <x:v>CAL-01235</x:v>
      </x:c>
      <x:c r="C1241" s="7" t="str">
        <x:v>CH-0618</x:v>
      </x:c>
      <x:c r="D1241" s="7" t="str">
        <x:v>REA-O-C1</x:v>
      </x:c>
      <x:c r="E1241" s="7" t="str">
        <x:v>OPERATIONAL</x:v>
      </x:c>
      <x:c r="F1241" s="7" t="str">
        <x:v>PTC-C</x:v>
      </x:c>
      <x:c r="G1241" s="7" t="str">
        <x:v>CF-07</x:v>
      </x:c>
      <x:c r="H1241" s="7" t="str">
        <x:v>BEFORE</x:v>
      </x:c>
      <x:c r="I1241" s="7" t="str">
        <x:v>kg</x:v>
      </x:c>
      <x:c r="J1241" s="7" t="n">
        <x:v>0</x:v>
      </x:c>
      <x:c r="K1241" s="7" t="n">
        <x:v>500</x:v>
      </x:c>
      <x:c r="L1241" s="7" t="n">
        <x:v>0.25</x:v>
      </x:c>
      <x:c r="M1241" s="7" t="str"/>
      <x:c r="N1241" s="7" t="str"/>
      <x:c r="O1241" s="7" t="str"/>
      <x:c r="P1241" s="7" t="str">
        <x:f>IF(O1241="","OPEN",IF(OR(NOT(ISNUMBER(M1241)),NOT(ISNUMBER(N1241)),ABS(M1241)&gt;L1241,N1241&gt;L1241),"FAIL","PASS"))</x:f>
        <x:v>OPEN</x:v>
      </x:c>
    </x:row>
    <x:row r="1242">
      <x:c r="B1242" s="7" t="str">
        <x:v>CAL-01236</x:v>
      </x:c>
      <x:c r="C1242" s="7" t="str">
        <x:v>CH-0618</x:v>
      </x:c>
      <x:c r="D1242" s="7" t="str">
        <x:v>REA-O-C1</x:v>
      </x:c>
      <x:c r="E1242" s="7" t="str">
        <x:v>OPERATIONAL</x:v>
      </x:c>
      <x:c r="F1242" s="7" t="str">
        <x:v>PTC-C</x:v>
      </x:c>
      <x:c r="G1242" s="7" t="str">
        <x:v>CF-07</x:v>
      </x:c>
      <x:c r="H1242" s="7" t="str">
        <x:v>AFTER</x:v>
      </x:c>
      <x:c r="I1242" s="7" t="str">
        <x:v>kg</x:v>
      </x:c>
      <x:c r="J1242" s="7" t="n">
        <x:v>0</x:v>
      </x:c>
      <x:c r="K1242" s="7" t="n">
        <x:v>500</x:v>
      </x:c>
      <x:c r="L1242" s="7" t="n">
        <x:v>0.25</x:v>
      </x:c>
      <x:c r="M1242" s="7" t="str"/>
      <x:c r="N1242" s="7" t="str"/>
      <x:c r="O1242" s="7" t="str"/>
      <x:c r="P1242" s="7" t="str">
        <x:f>IF(O1242="","OPEN",IF(OR(NOT(ISNUMBER(M1242)),NOT(ISNUMBER(N1242)),ABS(M1242)&gt;L1242,N1242&gt;L1242),"FAIL","PASS"))</x:f>
        <x:v>OPEN</x:v>
      </x:c>
    </x:row>
    <x:row r="1243">
      <x:c r="B1243" s="7" t="str">
        <x:v>CAL-01237</x:v>
      </x:c>
      <x:c r="C1243" s="7" t="str">
        <x:v>CH-0619</x:v>
      </x:c>
      <x:c r="D1243" s="7" t="str">
        <x:v>REA-O-C1</x:v>
      </x:c>
      <x:c r="E1243" s="7" t="str">
        <x:v>OPERATIONAL</x:v>
      </x:c>
      <x:c r="F1243" s="7" t="str">
        <x:v>PTC-C</x:v>
      </x:c>
      <x:c r="G1243" s="7" t="str">
        <x:v>CF-08</x:v>
      </x:c>
      <x:c r="H1243" s="7" t="str">
        <x:v>BEFORE</x:v>
      </x:c>
      <x:c r="I1243" s="7" t="str">
        <x:v>degrees</x:v>
      </x:c>
      <x:c r="J1243" s="7" t="n">
        <x:v>-5</x:v>
      </x:c>
      <x:c r="K1243" s="7" t="n">
        <x:v>5</x:v>
      </x:c>
      <x:c r="L1243" s="7" t="n">
        <x:v>0.01</x:v>
      </x:c>
      <x:c r="M1243" s="7" t="str"/>
      <x:c r="N1243" s="7" t="str"/>
      <x:c r="O1243" s="7" t="str"/>
      <x:c r="P1243" s="7" t="str">
        <x:f>IF(O1243="","OPEN",IF(OR(NOT(ISNUMBER(M1243)),NOT(ISNUMBER(N1243)),ABS(M1243)&gt;L1243,N1243&gt;L1243),"FAIL","PASS"))</x:f>
        <x:v>OPEN</x:v>
      </x:c>
    </x:row>
    <x:row r="1244">
      <x:c r="B1244" s="7" t="str">
        <x:v>CAL-01238</x:v>
      </x:c>
      <x:c r="C1244" s="7" t="str">
        <x:v>CH-0619</x:v>
      </x:c>
      <x:c r="D1244" s="7" t="str">
        <x:v>REA-O-C1</x:v>
      </x:c>
      <x:c r="E1244" s="7" t="str">
        <x:v>OPERATIONAL</x:v>
      </x:c>
      <x:c r="F1244" s="7" t="str">
        <x:v>PTC-C</x:v>
      </x:c>
      <x:c r="G1244" s="7" t="str">
        <x:v>CF-08</x:v>
      </x:c>
      <x:c r="H1244" s="7" t="str">
        <x:v>AFTER</x:v>
      </x:c>
      <x:c r="I1244" s="7" t="str">
        <x:v>degrees</x:v>
      </x:c>
      <x:c r="J1244" s="7" t="n">
        <x:v>-5</x:v>
      </x:c>
      <x:c r="K1244" s="7" t="n">
        <x:v>5</x:v>
      </x:c>
      <x:c r="L1244" s="7" t="n">
        <x:v>0.01</x:v>
      </x:c>
      <x:c r="M1244" s="7" t="str"/>
      <x:c r="N1244" s="7" t="str"/>
      <x:c r="O1244" s="7" t="str"/>
      <x:c r="P1244" s="7" t="str">
        <x:f>IF(O1244="","OPEN",IF(OR(NOT(ISNUMBER(M1244)),NOT(ISNUMBER(N1244)),ABS(M1244)&gt;L1244,N1244&gt;L1244),"FAIL","PASS"))</x:f>
        <x:v>OPEN</x:v>
      </x:c>
    </x:row>
    <x:row r="1245">
      <x:c r="B1245" s="7" t="str">
        <x:v>CAL-01239</x:v>
      </x:c>
      <x:c r="C1245" s="7" t="str">
        <x:v>CH-0620</x:v>
      </x:c>
      <x:c r="D1245" s="7" t="str">
        <x:v>REA-O-C1</x:v>
      </x:c>
      <x:c r="E1245" s="7" t="str">
        <x:v>OPERATIONAL</x:v>
      </x:c>
      <x:c r="F1245" s="7" t="str">
        <x:v>PTC-C</x:v>
      </x:c>
      <x:c r="G1245" s="7" t="str">
        <x:v>CF-08</x:v>
      </x:c>
      <x:c r="H1245" s="7" t="str">
        <x:v>BEFORE</x:v>
      </x:c>
      <x:c r="I1245" s="7" t="str">
        <x:v>degrees</x:v>
      </x:c>
      <x:c r="J1245" s="7" t="n">
        <x:v>-5</x:v>
      </x:c>
      <x:c r="K1245" s="7" t="n">
        <x:v>5</x:v>
      </x:c>
      <x:c r="L1245" s="7" t="n">
        <x:v>0.01</x:v>
      </x:c>
      <x:c r="M1245" s="7" t="str"/>
      <x:c r="N1245" s="7" t="str"/>
      <x:c r="O1245" s="7" t="str"/>
      <x:c r="P1245" s="7" t="str">
        <x:f>IF(O1245="","OPEN",IF(OR(NOT(ISNUMBER(M1245)),NOT(ISNUMBER(N1245)),ABS(M1245)&gt;L1245,N1245&gt;L1245),"FAIL","PASS"))</x:f>
        <x:v>OPEN</x:v>
      </x:c>
    </x:row>
    <x:row r="1246">
      <x:c r="B1246" s="7" t="str">
        <x:v>CAL-01240</x:v>
      </x:c>
      <x:c r="C1246" s="7" t="str">
        <x:v>CH-0620</x:v>
      </x:c>
      <x:c r="D1246" s="7" t="str">
        <x:v>REA-O-C1</x:v>
      </x:c>
      <x:c r="E1246" s="7" t="str">
        <x:v>OPERATIONAL</x:v>
      </x:c>
      <x:c r="F1246" s="7" t="str">
        <x:v>PTC-C</x:v>
      </x:c>
      <x:c r="G1246" s="7" t="str">
        <x:v>CF-08</x:v>
      </x:c>
      <x:c r="H1246" s="7" t="str">
        <x:v>AFTER</x:v>
      </x:c>
      <x:c r="I1246" s="7" t="str">
        <x:v>degrees</x:v>
      </x:c>
      <x:c r="J1246" s="7" t="n">
        <x:v>-5</x:v>
      </x:c>
      <x:c r="K1246" s="7" t="n">
        <x:v>5</x:v>
      </x:c>
      <x:c r="L1246" s="7" t="n">
        <x:v>0.01</x:v>
      </x:c>
      <x:c r="M1246" s="7" t="str"/>
      <x:c r="N1246" s="7" t="str"/>
      <x:c r="O1246" s="7" t="str"/>
      <x:c r="P1246" s="7" t="str">
        <x:f>IF(O1246="","OPEN",IF(OR(NOT(ISNUMBER(M1246)),NOT(ISNUMBER(N1246)),ABS(M1246)&gt;L1246,N1246&gt;L1246),"FAIL","PASS"))</x:f>
        <x:v>OPEN</x:v>
      </x:c>
    </x:row>
    <x:row r="1247">
      <x:c r="B1247" s="7" t="str">
        <x:v>CAL-01241</x:v>
      </x:c>
      <x:c r="C1247" s="7" t="str">
        <x:v>CH-0621</x:v>
      </x:c>
      <x:c r="D1247" s="7" t="str">
        <x:v>REA-O-C1</x:v>
      </x:c>
      <x:c r="E1247" s="7" t="str">
        <x:v>OPERATIONAL</x:v>
      </x:c>
      <x:c r="F1247" s="7" t="str">
        <x:v>PTC-C</x:v>
      </x:c>
      <x:c r="G1247" s="7" t="str">
        <x:v>CF-08</x:v>
      </x:c>
      <x:c r="H1247" s="7" t="str">
        <x:v>BEFORE</x:v>
      </x:c>
      <x:c r="I1247" s="7" t="str">
        <x:v>degrees</x:v>
      </x:c>
      <x:c r="J1247" s="7" t="n">
        <x:v>-5</x:v>
      </x:c>
      <x:c r="K1247" s="7" t="n">
        <x:v>5</x:v>
      </x:c>
      <x:c r="L1247" s="7" t="n">
        <x:v>0.01</x:v>
      </x:c>
      <x:c r="M1247" s="7" t="str"/>
      <x:c r="N1247" s="7" t="str"/>
      <x:c r="O1247" s="7" t="str"/>
      <x:c r="P1247" s="7" t="str">
        <x:f>IF(O1247="","OPEN",IF(OR(NOT(ISNUMBER(M1247)),NOT(ISNUMBER(N1247)),ABS(M1247)&gt;L1247,N1247&gt;L1247),"FAIL","PASS"))</x:f>
        <x:v>OPEN</x:v>
      </x:c>
    </x:row>
    <x:row r="1248">
      <x:c r="B1248" s="7" t="str">
        <x:v>CAL-01242</x:v>
      </x:c>
      <x:c r="C1248" s="7" t="str">
        <x:v>CH-0621</x:v>
      </x:c>
      <x:c r="D1248" s="7" t="str">
        <x:v>REA-O-C1</x:v>
      </x:c>
      <x:c r="E1248" s="7" t="str">
        <x:v>OPERATIONAL</x:v>
      </x:c>
      <x:c r="F1248" s="7" t="str">
        <x:v>PTC-C</x:v>
      </x:c>
      <x:c r="G1248" s="7" t="str">
        <x:v>CF-08</x:v>
      </x:c>
      <x:c r="H1248" s="7" t="str">
        <x:v>AFTER</x:v>
      </x:c>
      <x:c r="I1248" s="7" t="str">
        <x:v>degrees</x:v>
      </x:c>
      <x:c r="J1248" s="7" t="n">
        <x:v>-5</x:v>
      </x:c>
      <x:c r="K1248" s="7" t="n">
        <x:v>5</x:v>
      </x:c>
      <x:c r="L1248" s="7" t="n">
        <x:v>0.01</x:v>
      </x:c>
      <x:c r="M1248" s="7" t="str"/>
      <x:c r="N1248" s="7" t="str"/>
      <x:c r="O1248" s="7" t="str"/>
      <x:c r="P1248" s="7" t="str">
        <x:f>IF(O1248="","OPEN",IF(OR(NOT(ISNUMBER(M1248)),NOT(ISNUMBER(N1248)),ABS(M1248)&gt;L1248,N1248&gt;L1248),"FAIL","PASS"))</x:f>
        <x:v>OPEN</x:v>
      </x:c>
    </x:row>
    <x:row r="1249">
      <x:c r="B1249" s="7" t="str">
        <x:v>CAL-01243</x:v>
      </x:c>
      <x:c r="C1249" s="7" t="str">
        <x:v>CH-0622</x:v>
      </x:c>
      <x:c r="D1249" s="7" t="str">
        <x:v>REA-O-C1</x:v>
      </x:c>
      <x:c r="E1249" s="7" t="str">
        <x:v>OPERATIONAL</x:v>
      </x:c>
      <x:c r="F1249" s="7" t="str">
        <x:v>PTC-C</x:v>
      </x:c>
      <x:c r="G1249" s="7" t="str">
        <x:v>CF-08</x:v>
      </x:c>
      <x:c r="H1249" s="7" t="str">
        <x:v>BEFORE</x:v>
      </x:c>
      <x:c r="I1249" s="7" t="str">
        <x:v>degrees</x:v>
      </x:c>
      <x:c r="J1249" s="7" t="n">
        <x:v>-5</x:v>
      </x:c>
      <x:c r="K1249" s="7" t="n">
        <x:v>5</x:v>
      </x:c>
      <x:c r="L1249" s="7" t="n">
        <x:v>0.01</x:v>
      </x:c>
      <x:c r="M1249" s="7" t="str"/>
      <x:c r="N1249" s="7" t="str"/>
      <x:c r="O1249" s="7" t="str"/>
      <x:c r="P1249" s="7" t="str">
        <x:f>IF(O1249="","OPEN",IF(OR(NOT(ISNUMBER(M1249)),NOT(ISNUMBER(N1249)),ABS(M1249)&gt;L1249,N1249&gt;L1249),"FAIL","PASS"))</x:f>
        <x:v>OPEN</x:v>
      </x:c>
    </x:row>
    <x:row r="1250">
      <x:c r="B1250" s="7" t="str">
        <x:v>CAL-01244</x:v>
      </x:c>
      <x:c r="C1250" s="7" t="str">
        <x:v>CH-0622</x:v>
      </x:c>
      <x:c r="D1250" s="7" t="str">
        <x:v>REA-O-C1</x:v>
      </x:c>
      <x:c r="E1250" s="7" t="str">
        <x:v>OPERATIONAL</x:v>
      </x:c>
      <x:c r="F1250" s="7" t="str">
        <x:v>PTC-C</x:v>
      </x:c>
      <x:c r="G1250" s="7" t="str">
        <x:v>CF-08</x:v>
      </x:c>
      <x:c r="H1250" s="7" t="str">
        <x:v>AFTER</x:v>
      </x:c>
      <x:c r="I1250" s="7" t="str">
        <x:v>degrees</x:v>
      </x:c>
      <x:c r="J1250" s="7" t="n">
        <x:v>-5</x:v>
      </x:c>
      <x:c r="K1250" s="7" t="n">
        <x:v>5</x:v>
      </x:c>
      <x:c r="L1250" s="7" t="n">
        <x:v>0.01</x:v>
      </x:c>
      <x:c r="M1250" s="7" t="str"/>
      <x:c r="N1250" s="7" t="str"/>
      <x:c r="O1250" s="7" t="str"/>
      <x:c r="P1250" s="7" t="str">
        <x:f>IF(O1250="","OPEN",IF(OR(NOT(ISNUMBER(M1250)),NOT(ISNUMBER(N1250)),ABS(M1250)&gt;L1250,N1250&gt;L1250),"FAIL","PASS"))</x:f>
        <x:v>OPEN</x:v>
      </x:c>
    </x:row>
    <x:row r="1251">
      <x:c r="B1251" s="7" t="str">
        <x:v>CAL-01245</x:v>
      </x:c>
      <x:c r="C1251" s="7" t="str">
        <x:v>CH-0623</x:v>
      </x:c>
      <x:c r="D1251" s="7" t="str">
        <x:v>REA-O-C1</x:v>
      </x:c>
      <x:c r="E1251" s="7" t="str">
        <x:v>OPERATIONAL</x:v>
      </x:c>
      <x:c r="F1251" s="7" t="str">
        <x:v>PTC-C</x:v>
      </x:c>
      <x:c r="G1251" s="7" t="str">
        <x:v>CF-08</x:v>
      </x:c>
      <x:c r="H1251" s="7" t="str">
        <x:v>BEFORE</x:v>
      </x:c>
      <x:c r="I1251" s="7" t="str">
        <x:v>degrees</x:v>
      </x:c>
      <x:c r="J1251" s="7" t="n">
        <x:v>-5</x:v>
      </x:c>
      <x:c r="K1251" s="7" t="n">
        <x:v>5</x:v>
      </x:c>
      <x:c r="L1251" s="7" t="n">
        <x:v>0.01</x:v>
      </x:c>
      <x:c r="M1251" s="7" t="str"/>
      <x:c r="N1251" s="7" t="str"/>
      <x:c r="O1251" s="7" t="str"/>
      <x:c r="P1251" s="7" t="str">
        <x:f>IF(O1251="","OPEN",IF(OR(NOT(ISNUMBER(M1251)),NOT(ISNUMBER(N1251)),ABS(M1251)&gt;L1251,N1251&gt;L1251),"FAIL","PASS"))</x:f>
        <x:v>OPEN</x:v>
      </x:c>
    </x:row>
    <x:row r="1252">
      <x:c r="B1252" s="7" t="str">
        <x:v>CAL-01246</x:v>
      </x:c>
      <x:c r="C1252" s="7" t="str">
        <x:v>CH-0623</x:v>
      </x:c>
      <x:c r="D1252" s="7" t="str">
        <x:v>REA-O-C1</x:v>
      </x:c>
      <x:c r="E1252" s="7" t="str">
        <x:v>OPERATIONAL</x:v>
      </x:c>
      <x:c r="F1252" s="7" t="str">
        <x:v>PTC-C</x:v>
      </x:c>
      <x:c r="G1252" s="7" t="str">
        <x:v>CF-08</x:v>
      </x:c>
      <x:c r="H1252" s="7" t="str">
        <x:v>AFTER</x:v>
      </x:c>
      <x:c r="I1252" s="7" t="str">
        <x:v>degrees</x:v>
      </x:c>
      <x:c r="J1252" s="7" t="n">
        <x:v>-5</x:v>
      </x:c>
      <x:c r="K1252" s="7" t="n">
        <x:v>5</x:v>
      </x:c>
      <x:c r="L1252" s="7" t="n">
        <x:v>0.01</x:v>
      </x:c>
      <x:c r="M1252" s="7" t="str"/>
      <x:c r="N1252" s="7" t="str"/>
      <x:c r="O1252" s="7" t="str"/>
      <x:c r="P1252" s="7" t="str">
        <x:f>IF(O1252="","OPEN",IF(OR(NOT(ISNUMBER(M1252)),NOT(ISNUMBER(N1252)),ABS(M1252)&gt;L1252,N1252&gt;L1252),"FAIL","PASS"))</x:f>
        <x:v>OPEN</x:v>
      </x:c>
    </x:row>
    <x:row r="1253">
      <x:c r="B1253" s="7" t="str">
        <x:v>CAL-01247</x:v>
      </x:c>
      <x:c r="C1253" s="7" t="str">
        <x:v>CH-0624</x:v>
      </x:c>
      <x:c r="D1253" s="7" t="str">
        <x:v>REA-O-C1</x:v>
      </x:c>
      <x:c r="E1253" s="7" t="str">
        <x:v>OPERATIONAL</x:v>
      </x:c>
      <x:c r="F1253" s="7" t="str">
        <x:v>PTC-C</x:v>
      </x:c>
      <x:c r="G1253" s="7" t="str">
        <x:v>CF-08</x:v>
      </x:c>
      <x:c r="H1253" s="7" t="str">
        <x:v>BEFORE</x:v>
      </x:c>
      <x:c r="I1253" s="7" t="str">
        <x:v>degrees</x:v>
      </x:c>
      <x:c r="J1253" s="7" t="n">
        <x:v>-5</x:v>
      </x:c>
      <x:c r="K1253" s="7" t="n">
        <x:v>5</x:v>
      </x:c>
      <x:c r="L1253" s="7" t="n">
        <x:v>0.01</x:v>
      </x:c>
      <x:c r="M1253" s="7" t="str"/>
      <x:c r="N1253" s="7" t="str"/>
      <x:c r="O1253" s="7" t="str"/>
      <x:c r="P1253" s="7" t="str">
        <x:f>IF(O1253="","OPEN",IF(OR(NOT(ISNUMBER(M1253)),NOT(ISNUMBER(N1253)),ABS(M1253)&gt;L1253,N1253&gt;L1253),"FAIL","PASS"))</x:f>
        <x:v>OPEN</x:v>
      </x:c>
    </x:row>
    <x:row r="1254">
      <x:c r="B1254" s="7" t="str">
        <x:v>CAL-01248</x:v>
      </x:c>
      <x:c r="C1254" s="7" t="str">
        <x:v>CH-0624</x:v>
      </x:c>
      <x:c r="D1254" s="7" t="str">
        <x:v>REA-O-C1</x:v>
      </x:c>
      <x:c r="E1254" s="7" t="str">
        <x:v>OPERATIONAL</x:v>
      </x:c>
      <x:c r="F1254" s="7" t="str">
        <x:v>PTC-C</x:v>
      </x:c>
      <x:c r="G1254" s="7" t="str">
        <x:v>CF-08</x:v>
      </x:c>
      <x:c r="H1254" s="7" t="str">
        <x:v>AFTER</x:v>
      </x:c>
      <x:c r="I1254" s="7" t="str">
        <x:v>degrees</x:v>
      </x:c>
      <x:c r="J1254" s="7" t="n">
        <x:v>-5</x:v>
      </x:c>
      <x:c r="K1254" s="7" t="n">
        <x:v>5</x:v>
      </x:c>
      <x:c r="L1254" s="7" t="n">
        <x:v>0.01</x:v>
      </x:c>
      <x:c r="M1254" s="7" t="str"/>
      <x:c r="N1254" s="7" t="str"/>
      <x:c r="O1254" s="7" t="str"/>
      <x:c r="P1254" s="7" t="str">
        <x:f>IF(O1254="","OPEN",IF(OR(NOT(ISNUMBER(M1254)),NOT(ISNUMBER(N1254)),ABS(M1254)&gt;L1254,N1254&gt;L1254),"FAIL","PASS"))</x:f>
        <x:v>OPEN</x:v>
      </x:c>
    </x:row>
    <x:row r="1255">
      <x:c r="B1255" s="7" t="str">
        <x:v>CAL-01249</x:v>
      </x:c>
      <x:c r="C1255" s="7" t="str">
        <x:v>CH-0625</x:v>
      </x:c>
      <x:c r="D1255" s="7" t="str">
        <x:v>REA-O-C1</x:v>
      </x:c>
      <x:c r="E1255" s="7" t="str">
        <x:v>OPERATIONAL</x:v>
      </x:c>
      <x:c r="F1255" s="7" t="str">
        <x:v>PTC-C</x:v>
      </x:c>
      <x:c r="G1255" s="7" t="str">
        <x:v>CF-09</x:v>
      </x:c>
      <x:c r="H1255" s="7" t="str">
        <x:v>BEFORE</x:v>
      </x:c>
      <x:c r="I1255" s="7" t="str">
        <x:v>binary</x:v>
      </x:c>
      <x:c r="J1255" s="7" t="n">
        <x:v>0</x:v>
      </x:c>
      <x:c r="K1255" s="7" t="n">
        <x:v>1</x:v>
      </x:c>
      <x:c r="L1255" s="7" t="n">
        <x:v>1</x:v>
      </x:c>
      <x:c r="M1255" s="7" t="str"/>
      <x:c r="N1255" s="7" t="str"/>
      <x:c r="O1255" s="7" t="str"/>
      <x:c r="P1255" s="7" t="str">
        <x:f>IF(O1255="","OPEN",IF(OR(NOT(ISNUMBER(M1255)),NOT(ISNUMBER(N1255)),ABS(M1255)&gt;L1255,N1255&gt;L1255),"FAIL","PASS"))</x:f>
        <x:v>OPEN</x:v>
      </x:c>
    </x:row>
    <x:row r="1256">
      <x:c r="B1256" s="7" t="str">
        <x:v>CAL-01250</x:v>
      </x:c>
      <x:c r="C1256" s="7" t="str">
        <x:v>CH-0625</x:v>
      </x:c>
      <x:c r="D1256" s="7" t="str">
        <x:v>REA-O-C1</x:v>
      </x:c>
      <x:c r="E1256" s="7" t="str">
        <x:v>OPERATIONAL</x:v>
      </x:c>
      <x:c r="F1256" s="7" t="str">
        <x:v>PTC-C</x:v>
      </x:c>
      <x:c r="G1256" s="7" t="str">
        <x:v>CF-09</x:v>
      </x:c>
      <x:c r="H1256" s="7" t="str">
        <x:v>AFTER</x:v>
      </x:c>
      <x:c r="I1256" s="7" t="str">
        <x:v>binary</x:v>
      </x:c>
      <x:c r="J1256" s="7" t="n">
        <x:v>0</x:v>
      </x:c>
      <x:c r="K1256" s="7" t="n">
        <x:v>1</x:v>
      </x:c>
      <x:c r="L1256" s="7" t="n">
        <x:v>1</x:v>
      </x:c>
      <x:c r="M1256" s="7" t="str"/>
      <x:c r="N1256" s="7" t="str"/>
      <x:c r="O1256" s="7" t="str"/>
      <x:c r="P1256" s="7" t="str">
        <x:f>IF(O1256="","OPEN",IF(OR(NOT(ISNUMBER(M1256)),NOT(ISNUMBER(N1256)),ABS(M1256)&gt;L1256,N1256&gt;L1256),"FAIL","PASS"))</x:f>
        <x:v>OPEN</x:v>
      </x:c>
    </x:row>
    <x:row r="1257">
      <x:c r="B1257" s="7" t="str">
        <x:v>CAL-01251</x:v>
      </x:c>
      <x:c r="C1257" s="7" t="str">
        <x:v>CH-0626</x:v>
      </x:c>
      <x:c r="D1257" s="7" t="str">
        <x:v>REA-O-C1</x:v>
      </x:c>
      <x:c r="E1257" s="7" t="str">
        <x:v>OPERATIONAL</x:v>
      </x:c>
      <x:c r="F1257" s="7" t="str">
        <x:v>PTC-C</x:v>
      </x:c>
      <x:c r="G1257" s="7" t="str">
        <x:v>CF-09</x:v>
      </x:c>
      <x:c r="H1257" s="7" t="str">
        <x:v>BEFORE</x:v>
      </x:c>
      <x:c r="I1257" s="7" t="str">
        <x:v>binary</x:v>
      </x:c>
      <x:c r="J1257" s="7" t="n">
        <x:v>0</x:v>
      </x:c>
      <x:c r="K1257" s="7" t="n">
        <x:v>1</x:v>
      </x:c>
      <x:c r="L1257" s="7" t="n">
        <x:v>1</x:v>
      </x:c>
      <x:c r="M1257" s="7" t="str"/>
      <x:c r="N1257" s="7" t="str"/>
      <x:c r="O1257" s="7" t="str"/>
      <x:c r="P1257" s="7" t="str">
        <x:f>IF(O1257="","OPEN",IF(OR(NOT(ISNUMBER(M1257)),NOT(ISNUMBER(N1257)),ABS(M1257)&gt;L1257,N1257&gt;L1257),"FAIL","PASS"))</x:f>
        <x:v>OPEN</x:v>
      </x:c>
    </x:row>
    <x:row r="1258">
      <x:c r="B1258" s="7" t="str">
        <x:v>CAL-01252</x:v>
      </x:c>
      <x:c r="C1258" s="7" t="str">
        <x:v>CH-0626</x:v>
      </x:c>
      <x:c r="D1258" s="7" t="str">
        <x:v>REA-O-C1</x:v>
      </x:c>
      <x:c r="E1258" s="7" t="str">
        <x:v>OPERATIONAL</x:v>
      </x:c>
      <x:c r="F1258" s="7" t="str">
        <x:v>PTC-C</x:v>
      </x:c>
      <x:c r="G1258" s="7" t="str">
        <x:v>CF-09</x:v>
      </x:c>
      <x:c r="H1258" s="7" t="str">
        <x:v>AFTER</x:v>
      </x:c>
      <x:c r="I1258" s="7" t="str">
        <x:v>binary</x:v>
      </x:c>
      <x:c r="J1258" s="7" t="n">
        <x:v>0</x:v>
      </x:c>
      <x:c r="K1258" s="7" t="n">
        <x:v>1</x:v>
      </x:c>
      <x:c r="L1258" s="7" t="n">
        <x:v>1</x:v>
      </x:c>
      <x:c r="M1258" s="7" t="str"/>
      <x:c r="N1258" s="7" t="str"/>
      <x:c r="O1258" s="7" t="str"/>
      <x:c r="P1258" s="7" t="str">
        <x:f>IF(O1258="","OPEN",IF(OR(NOT(ISNUMBER(M1258)),NOT(ISNUMBER(N1258)),ABS(M1258)&gt;L1258,N1258&gt;L1258),"FAIL","PASS"))</x:f>
        <x:v>OPEN</x:v>
      </x:c>
    </x:row>
    <x:row r="1259">
      <x:c r="B1259" s="7" t="str">
        <x:v>CAL-01253</x:v>
      </x:c>
      <x:c r="C1259" s="7" t="str">
        <x:v>CH-0627</x:v>
      </x:c>
      <x:c r="D1259" s="7" t="str">
        <x:v>REA-O-C1</x:v>
      </x:c>
      <x:c r="E1259" s="7" t="str">
        <x:v>OPERATIONAL</x:v>
      </x:c>
      <x:c r="F1259" s="7" t="str">
        <x:v>PTC-C</x:v>
      </x:c>
      <x:c r="G1259" s="7" t="str">
        <x:v>CF-09</x:v>
      </x:c>
      <x:c r="H1259" s="7" t="str">
        <x:v>BEFORE</x:v>
      </x:c>
      <x:c r="I1259" s="7" t="str">
        <x:v>binary</x:v>
      </x:c>
      <x:c r="J1259" s="7" t="n">
        <x:v>0</x:v>
      </x:c>
      <x:c r="K1259" s="7" t="n">
        <x:v>1</x:v>
      </x:c>
      <x:c r="L1259" s="7" t="n">
        <x:v>1</x:v>
      </x:c>
      <x:c r="M1259" s="7" t="str"/>
      <x:c r="N1259" s="7" t="str"/>
      <x:c r="O1259" s="7" t="str"/>
      <x:c r="P1259" s="7" t="str">
        <x:f>IF(O1259="","OPEN",IF(OR(NOT(ISNUMBER(M1259)),NOT(ISNUMBER(N1259)),ABS(M1259)&gt;L1259,N1259&gt;L1259),"FAIL","PASS"))</x:f>
        <x:v>OPEN</x:v>
      </x:c>
    </x:row>
    <x:row r="1260">
      <x:c r="B1260" s="7" t="str">
        <x:v>CAL-01254</x:v>
      </x:c>
      <x:c r="C1260" s="7" t="str">
        <x:v>CH-0627</x:v>
      </x:c>
      <x:c r="D1260" s="7" t="str">
        <x:v>REA-O-C1</x:v>
      </x:c>
      <x:c r="E1260" s="7" t="str">
        <x:v>OPERATIONAL</x:v>
      </x:c>
      <x:c r="F1260" s="7" t="str">
        <x:v>PTC-C</x:v>
      </x:c>
      <x:c r="G1260" s="7" t="str">
        <x:v>CF-09</x:v>
      </x:c>
      <x:c r="H1260" s="7" t="str">
        <x:v>AFTER</x:v>
      </x:c>
      <x:c r="I1260" s="7" t="str">
        <x:v>binary</x:v>
      </x:c>
      <x:c r="J1260" s="7" t="n">
        <x:v>0</x:v>
      </x:c>
      <x:c r="K1260" s="7" t="n">
        <x:v>1</x:v>
      </x:c>
      <x:c r="L1260" s="7" t="n">
        <x:v>1</x:v>
      </x:c>
      <x:c r="M1260" s="7" t="str"/>
      <x:c r="N1260" s="7" t="str"/>
      <x:c r="O1260" s="7" t="str"/>
      <x:c r="P1260" s="7" t="str">
        <x:f>IF(O1260="","OPEN",IF(OR(NOT(ISNUMBER(M1260)),NOT(ISNUMBER(N1260)),ABS(M1260)&gt;L1260,N1260&gt;L1260),"FAIL","PASS"))</x:f>
        <x:v>OPEN</x:v>
      </x:c>
    </x:row>
    <x:row r="1261">
      <x:c r="B1261" s="7" t="str">
        <x:v>CAL-01255</x:v>
      </x:c>
      <x:c r="C1261" s="7" t="str">
        <x:v>CH-0628</x:v>
      </x:c>
      <x:c r="D1261" s="7" t="str">
        <x:v>REA-O-C1</x:v>
      </x:c>
      <x:c r="E1261" s="7" t="str">
        <x:v>OPERATIONAL</x:v>
      </x:c>
      <x:c r="F1261" s="7" t="str">
        <x:v>PTC-C</x:v>
      </x:c>
      <x:c r="G1261" s="7" t="str">
        <x:v>CF-09</x:v>
      </x:c>
      <x:c r="H1261" s="7" t="str">
        <x:v>BEFORE</x:v>
      </x:c>
      <x:c r="I1261" s="7" t="str">
        <x:v>binary</x:v>
      </x:c>
      <x:c r="J1261" s="7" t="n">
        <x:v>0</x:v>
      </x:c>
      <x:c r="K1261" s="7" t="n">
        <x:v>1</x:v>
      </x:c>
      <x:c r="L1261" s="7" t="n">
        <x:v>1</x:v>
      </x:c>
      <x:c r="M1261" s="7" t="str"/>
      <x:c r="N1261" s="7" t="str"/>
      <x:c r="O1261" s="7" t="str"/>
      <x:c r="P1261" s="7" t="str">
        <x:f>IF(O1261="","OPEN",IF(OR(NOT(ISNUMBER(M1261)),NOT(ISNUMBER(N1261)),ABS(M1261)&gt;L1261,N1261&gt;L1261),"FAIL","PASS"))</x:f>
        <x:v>OPEN</x:v>
      </x:c>
    </x:row>
    <x:row r="1262">
      <x:c r="B1262" s="7" t="str">
        <x:v>CAL-01256</x:v>
      </x:c>
      <x:c r="C1262" s="7" t="str">
        <x:v>CH-0628</x:v>
      </x:c>
      <x:c r="D1262" s="7" t="str">
        <x:v>REA-O-C1</x:v>
      </x:c>
      <x:c r="E1262" s="7" t="str">
        <x:v>OPERATIONAL</x:v>
      </x:c>
      <x:c r="F1262" s="7" t="str">
        <x:v>PTC-C</x:v>
      </x:c>
      <x:c r="G1262" s="7" t="str">
        <x:v>CF-09</x:v>
      </x:c>
      <x:c r="H1262" s="7" t="str">
        <x:v>AFTER</x:v>
      </x:c>
      <x:c r="I1262" s="7" t="str">
        <x:v>binary</x:v>
      </x:c>
      <x:c r="J1262" s="7" t="n">
        <x:v>0</x:v>
      </x:c>
      <x:c r="K1262" s="7" t="n">
        <x:v>1</x:v>
      </x:c>
      <x:c r="L1262" s="7" t="n">
        <x:v>1</x:v>
      </x:c>
      <x:c r="M1262" s="7" t="str"/>
      <x:c r="N1262" s="7" t="str"/>
      <x:c r="O1262" s="7" t="str"/>
      <x:c r="P1262" s="7" t="str">
        <x:f>IF(O1262="","OPEN",IF(OR(NOT(ISNUMBER(M1262)),NOT(ISNUMBER(N1262)),ABS(M1262)&gt;L1262,N1262&gt;L1262),"FAIL","PASS"))</x:f>
        <x:v>OPEN</x:v>
      </x:c>
    </x:row>
    <x:row r="1263">
      <x:c r="B1263" s="7" t="str">
        <x:v>CAL-01257</x:v>
      </x:c>
      <x:c r="C1263" s="7" t="str">
        <x:v>CH-0629</x:v>
      </x:c>
      <x:c r="D1263" s="7" t="str">
        <x:v>REA-O-C1</x:v>
      </x:c>
      <x:c r="E1263" s="7" t="str">
        <x:v>OPERATIONAL</x:v>
      </x:c>
      <x:c r="F1263" s="7" t="str">
        <x:v>PTC-C</x:v>
      </x:c>
      <x:c r="G1263" s="7" t="str">
        <x:v>CF-09</x:v>
      </x:c>
      <x:c r="H1263" s="7" t="str">
        <x:v>BEFORE</x:v>
      </x:c>
      <x:c r="I1263" s="7" t="str">
        <x:v>binary</x:v>
      </x:c>
      <x:c r="J1263" s="7" t="n">
        <x:v>0</x:v>
      </x:c>
      <x:c r="K1263" s="7" t="n">
        <x:v>1</x:v>
      </x:c>
      <x:c r="L1263" s="7" t="n">
        <x:v>1</x:v>
      </x:c>
      <x:c r="M1263" s="7" t="str"/>
      <x:c r="N1263" s="7" t="str"/>
      <x:c r="O1263" s="7" t="str"/>
      <x:c r="P1263" s="7" t="str">
        <x:f>IF(O1263="","OPEN",IF(OR(NOT(ISNUMBER(M1263)),NOT(ISNUMBER(N1263)),ABS(M1263)&gt;L1263,N1263&gt;L1263),"FAIL","PASS"))</x:f>
        <x:v>OPEN</x:v>
      </x:c>
    </x:row>
    <x:row r="1264">
      <x:c r="B1264" s="7" t="str">
        <x:v>CAL-01258</x:v>
      </x:c>
      <x:c r="C1264" s="7" t="str">
        <x:v>CH-0629</x:v>
      </x:c>
      <x:c r="D1264" s="7" t="str">
        <x:v>REA-O-C1</x:v>
      </x:c>
      <x:c r="E1264" s="7" t="str">
        <x:v>OPERATIONAL</x:v>
      </x:c>
      <x:c r="F1264" s="7" t="str">
        <x:v>PTC-C</x:v>
      </x:c>
      <x:c r="G1264" s="7" t="str">
        <x:v>CF-09</x:v>
      </x:c>
      <x:c r="H1264" s="7" t="str">
        <x:v>AFTER</x:v>
      </x:c>
      <x:c r="I1264" s="7" t="str">
        <x:v>binary</x:v>
      </x:c>
      <x:c r="J1264" s="7" t="n">
        <x:v>0</x:v>
      </x:c>
      <x:c r="K1264" s="7" t="n">
        <x:v>1</x:v>
      </x:c>
      <x:c r="L1264" s="7" t="n">
        <x:v>1</x:v>
      </x:c>
      <x:c r="M1264" s="7" t="str"/>
      <x:c r="N1264" s="7" t="str"/>
      <x:c r="O1264" s="7" t="str"/>
      <x:c r="P1264" s="7" t="str">
        <x:f>IF(O1264="","OPEN",IF(OR(NOT(ISNUMBER(M1264)),NOT(ISNUMBER(N1264)),ABS(M1264)&gt;L1264,N1264&gt;L1264),"FAIL","PASS"))</x:f>
        <x:v>OPEN</x:v>
      </x:c>
    </x:row>
    <x:row r="1265">
      <x:c r="B1265" s="7" t="str">
        <x:v>CAL-01259</x:v>
      </x:c>
      <x:c r="C1265" s="7" t="str">
        <x:v>CH-0630</x:v>
      </x:c>
      <x:c r="D1265" s="7" t="str">
        <x:v>REA-O-C1</x:v>
      </x:c>
      <x:c r="E1265" s="7" t="str">
        <x:v>OPERATIONAL</x:v>
      </x:c>
      <x:c r="F1265" s="7" t="str">
        <x:v>PTC-C</x:v>
      </x:c>
      <x:c r="G1265" s="7" t="str">
        <x:v>CF-09</x:v>
      </x:c>
      <x:c r="H1265" s="7" t="str">
        <x:v>BEFORE</x:v>
      </x:c>
      <x:c r="I1265" s="7" t="str">
        <x:v>binary</x:v>
      </x:c>
      <x:c r="J1265" s="7" t="n">
        <x:v>0</x:v>
      </x:c>
      <x:c r="K1265" s="7" t="n">
        <x:v>1</x:v>
      </x:c>
      <x:c r="L1265" s="7" t="n">
        <x:v>1</x:v>
      </x:c>
      <x:c r="M1265" s="7" t="str"/>
      <x:c r="N1265" s="7" t="str"/>
      <x:c r="O1265" s="7" t="str"/>
      <x:c r="P1265" s="7" t="str">
        <x:f>IF(O1265="","OPEN",IF(OR(NOT(ISNUMBER(M1265)),NOT(ISNUMBER(N1265)),ABS(M1265)&gt;L1265,N1265&gt;L1265),"FAIL","PASS"))</x:f>
        <x:v>OPEN</x:v>
      </x:c>
    </x:row>
    <x:row r="1266">
      <x:c r="B1266" s="7" t="str">
        <x:v>CAL-01260</x:v>
      </x:c>
      <x:c r="C1266" s="7" t="str">
        <x:v>CH-0630</x:v>
      </x:c>
      <x:c r="D1266" s="7" t="str">
        <x:v>REA-O-C1</x:v>
      </x:c>
      <x:c r="E1266" s="7" t="str">
        <x:v>OPERATIONAL</x:v>
      </x:c>
      <x:c r="F1266" s="7" t="str">
        <x:v>PTC-C</x:v>
      </x:c>
      <x:c r="G1266" s="7" t="str">
        <x:v>CF-09</x:v>
      </x:c>
      <x:c r="H1266" s="7" t="str">
        <x:v>AFTER</x:v>
      </x:c>
      <x:c r="I1266" s="7" t="str">
        <x:v>binary</x:v>
      </x:c>
      <x:c r="J1266" s="7" t="n">
        <x:v>0</x:v>
      </x:c>
      <x:c r="K1266" s="7" t="n">
        <x:v>1</x:v>
      </x:c>
      <x:c r="L1266" s="7" t="n">
        <x:v>1</x:v>
      </x:c>
      <x:c r="M1266" s="7" t="str"/>
      <x:c r="N1266" s="7" t="str"/>
      <x:c r="O1266" s="7" t="str"/>
      <x:c r="P1266" s="7" t="str">
        <x:f>IF(O1266="","OPEN",IF(OR(NOT(ISNUMBER(M1266)),NOT(ISNUMBER(N1266)),ABS(M1266)&gt;L1266,N1266&gt;L1266),"FAIL","PASS"))</x:f>
        <x:v>OPEN</x:v>
      </x:c>
    </x:row>
    <x:row r="1267">
      <x:c r="B1267" s="7" t="str">
        <x:v>CAL-01261</x:v>
      </x:c>
      <x:c r="C1267" s="7" t="str">
        <x:v>CH-0631</x:v>
      </x:c>
      <x:c r="D1267" s="7" t="str">
        <x:v>REA-O-C1</x:v>
      </x:c>
      <x:c r="E1267" s="7" t="str">
        <x:v>OPERATIONAL</x:v>
      </x:c>
      <x:c r="F1267" s="7" t="str">
        <x:v>PTC-C</x:v>
      </x:c>
      <x:c r="G1267" s="7" t="str">
        <x:v>CF-10</x:v>
      </x:c>
      <x:c r="H1267" s="7" t="str">
        <x:v>BEFORE</x:v>
      </x:c>
      <x:c r="I1267" s="7" t="str">
        <x:v>binary</x:v>
      </x:c>
      <x:c r="J1267" s="7" t="n">
        <x:v>0</x:v>
      </x:c>
      <x:c r="K1267" s="7" t="n">
        <x:v>1</x:v>
      </x:c>
      <x:c r="L1267" s="7" t="n">
        <x:v>2</x:v>
      </x:c>
      <x:c r="M1267" s="7" t="str"/>
      <x:c r="N1267" s="7" t="str"/>
      <x:c r="O1267" s="7" t="str"/>
      <x:c r="P1267" s="7" t="str">
        <x:f>IF(O1267="","OPEN",IF(OR(NOT(ISNUMBER(M1267)),NOT(ISNUMBER(N1267)),ABS(M1267)&gt;L1267,N1267&gt;L1267),"FAIL","PASS"))</x:f>
        <x:v>OPEN</x:v>
      </x:c>
    </x:row>
    <x:row r="1268">
      <x:c r="B1268" s="7" t="str">
        <x:v>CAL-01262</x:v>
      </x:c>
      <x:c r="C1268" s="7" t="str">
        <x:v>CH-0631</x:v>
      </x:c>
      <x:c r="D1268" s="7" t="str">
        <x:v>REA-O-C1</x:v>
      </x:c>
      <x:c r="E1268" s="7" t="str">
        <x:v>OPERATIONAL</x:v>
      </x:c>
      <x:c r="F1268" s="7" t="str">
        <x:v>PTC-C</x:v>
      </x:c>
      <x:c r="G1268" s="7" t="str">
        <x:v>CF-10</x:v>
      </x:c>
      <x:c r="H1268" s="7" t="str">
        <x:v>AFTER</x:v>
      </x:c>
      <x:c r="I1268" s="7" t="str">
        <x:v>binary</x:v>
      </x:c>
      <x:c r="J1268" s="7" t="n">
        <x:v>0</x:v>
      </x:c>
      <x:c r="K1268" s="7" t="n">
        <x:v>1</x:v>
      </x:c>
      <x:c r="L1268" s="7" t="n">
        <x:v>2</x:v>
      </x:c>
      <x:c r="M1268" s="7" t="str"/>
      <x:c r="N1268" s="7" t="str"/>
      <x:c r="O1268" s="7" t="str"/>
      <x:c r="P1268" s="7" t="str">
        <x:f>IF(O1268="","OPEN",IF(OR(NOT(ISNUMBER(M1268)),NOT(ISNUMBER(N1268)),ABS(M1268)&gt;L1268,N1268&gt;L1268),"FAIL","PASS"))</x:f>
        <x:v>OPEN</x:v>
      </x:c>
    </x:row>
    <x:row r="1269">
      <x:c r="B1269" s="7" t="str">
        <x:v>CAL-01263</x:v>
      </x:c>
      <x:c r="C1269" s="7" t="str">
        <x:v>CH-0632</x:v>
      </x:c>
      <x:c r="D1269" s="7" t="str">
        <x:v>REA-O-C1</x:v>
      </x:c>
      <x:c r="E1269" s="7" t="str">
        <x:v>OPERATIONAL</x:v>
      </x:c>
      <x:c r="F1269" s="7" t="str">
        <x:v>PTC-C</x:v>
      </x:c>
      <x:c r="G1269" s="7" t="str">
        <x:v>CF-10</x:v>
      </x:c>
      <x:c r="H1269" s="7" t="str">
        <x:v>BEFORE</x:v>
      </x:c>
      <x:c r="I1269" s="7" t="str">
        <x:v>binary</x:v>
      </x:c>
      <x:c r="J1269" s="7" t="n">
        <x:v>0</x:v>
      </x:c>
      <x:c r="K1269" s="7" t="n">
        <x:v>1</x:v>
      </x:c>
      <x:c r="L1269" s="7" t="n">
        <x:v>2</x:v>
      </x:c>
      <x:c r="M1269" s="7" t="str"/>
      <x:c r="N1269" s="7" t="str"/>
      <x:c r="O1269" s="7" t="str"/>
      <x:c r="P1269" s="7" t="str">
        <x:f>IF(O1269="","OPEN",IF(OR(NOT(ISNUMBER(M1269)),NOT(ISNUMBER(N1269)),ABS(M1269)&gt;L1269,N1269&gt;L1269),"FAIL","PASS"))</x:f>
        <x:v>OPEN</x:v>
      </x:c>
    </x:row>
    <x:row r="1270">
      <x:c r="B1270" s="7" t="str">
        <x:v>CAL-01264</x:v>
      </x:c>
      <x:c r="C1270" s="7" t="str">
        <x:v>CH-0632</x:v>
      </x:c>
      <x:c r="D1270" s="7" t="str">
        <x:v>REA-O-C1</x:v>
      </x:c>
      <x:c r="E1270" s="7" t="str">
        <x:v>OPERATIONAL</x:v>
      </x:c>
      <x:c r="F1270" s="7" t="str">
        <x:v>PTC-C</x:v>
      </x:c>
      <x:c r="G1270" s="7" t="str">
        <x:v>CF-10</x:v>
      </x:c>
      <x:c r="H1270" s="7" t="str">
        <x:v>AFTER</x:v>
      </x:c>
      <x:c r="I1270" s="7" t="str">
        <x:v>binary</x:v>
      </x:c>
      <x:c r="J1270" s="7" t="n">
        <x:v>0</x:v>
      </x:c>
      <x:c r="K1270" s="7" t="n">
        <x:v>1</x:v>
      </x:c>
      <x:c r="L1270" s="7" t="n">
        <x:v>2</x:v>
      </x:c>
      <x:c r="M1270" s="7" t="str"/>
      <x:c r="N1270" s="7" t="str"/>
      <x:c r="O1270" s="7" t="str"/>
      <x:c r="P1270" s="7" t="str">
        <x:f>IF(O1270="","OPEN",IF(OR(NOT(ISNUMBER(M1270)),NOT(ISNUMBER(N1270)),ABS(M1270)&gt;L1270,N1270&gt;L1270),"FAIL","PASS"))</x:f>
        <x:v>OPEN</x:v>
      </x:c>
    </x:row>
    <x:row r="1271">
      <x:c r="B1271" s="7" t="str">
        <x:v>CAL-01265</x:v>
      </x:c>
      <x:c r="C1271" s="7" t="str">
        <x:v>CH-0633</x:v>
      </x:c>
      <x:c r="D1271" s="7" t="str">
        <x:v>REA-O-C1</x:v>
      </x:c>
      <x:c r="E1271" s="7" t="str">
        <x:v>OPERATIONAL</x:v>
      </x:c>
      <x:c r="F1271" s="7" t="str">
        <x:v>PTC-C</x:v>
      </x:c>
      <x:c r="G1271" s="7" t="str">
        <x:v>CF-10</x:v>
      </x:c>
      <x:c r="H1271" s="7" t="str">
        <x:v>BEFORE</x:v>
      </x:c>
      <x:c r="I1271" s="7" t="str">
        <x:v>binary</x:v>
      </x:c>
      <x:c r="J1271" s="7" t="n">
        <x:v>0</x:v>
      </x:c>
      <x:c r="K1271" s="7" t="n">
        <x:v>1</x:v>
      </x:c>
      <x:c r="L1271" s="7" t="n">
        <x:v>2</x:v>
      </x:c>
      <x:c r="M1271" s="7" t="str"/>
      <x:c r="N1271" s="7" t="str"/>
      <x:c r="O1271" s="7" t="str"/>
      <x:c r="P1271" s="7" t="str">
        <x:f>IF(O1271="","OPEN",IF(OR(NOT(ISNUMBER(M1271)),NOT(ISNUMBER(N1271)),ABS(M1271)&gt;L1271,N1271&gt;L1271),"FAIL","PASS"))</x:f>
        <x:v>OPEN</x:v>
      </x:c>
    </x:row>
    <x:row r="1272">
      <x:c r="B1272" s="7" t="str">
        <x:v>CAL-01266</x:v>
      </x:c>
      <x:c r="C1272" s="7" t="str">
        <x:v>CH-0633</x:v>
      </x:c>
      <x:c r="D1272" s="7" t="str">
        <x:v>REA-O-C1</x:v>
      </x:c>
      <x:c r="E1272" s="7" t="str">
        <x:v>OPERATIONAL</x:v>
      </x:c>
      <x:c r="F1272" s="7" t="str">
        <x:v>PTC-C</x:v>
      </x:c>
      <x:c r="G1272" s="7" t="str">
        <x:v>CF-10</x:v>
      </x:c>
      <x:c r="H1272" s="7" t="str">
        <x:v>AFTER</x:v>
      </x:c>
      <x:c r="I1272" s="7" t="str">
        <x:v>binary</x:v>
      </x:c>
      <x:c r="J1272" s="7" t="n">
        <x:v>0</x:v>
      </x:c>
      <x:c r="K1272" s="7" t="n">
        <x:v>1</x:v>
      </x:c>
      <x:c r="L1272" s="7" t="n">
        <x:v>2</x:v>
      </x:c>
      <x:c r="M1272" s="7" t="str"/>
      <x:c r="N1272" s="7" t="str"/>
      <x:c r="O1272" s="7" t="str"/>
      <x:c r="P1272" s="7" t="str">
        <x:f>IF(O1272="","OPEN",IF(OR(NOT(ISNUMBER(M1272)),NOT(ISNUMBER(N1272)),ABS(M1272)&gt;L1272,N1272&gt;L1272),"FAIL","PASS"))</x:f>
        <x:v>OPEN</x:v>
      </x:c>
    </x:row>
    <x:row r="1273">
      <x:c r="B1273" s="7" t="str">
        <x:v>CAL-01267</x:v>
      </x:c>
      <x:c r="C1273" s="7" t="str">
        <x:v>CH-0634</x:v>
      </x:c>
      <x:c r="D1273" s="7" t="str">
        <x:v>REA-O-C1</x:v>
      </x:c>
      <x:c r="E1273" s="7" t="str">
        <x:v>OPERATIONAL</x:v>
      </x:c>
      <x:c r="F1273" s="7" t="str">
        <x:v>PTC-C</x:v>
      </x:c>
      <x:c r="G1273" s="7" t="str">
        <x:v>CF-10</x:v>
      </x:c>
      <x:c r="H1273" s="7" t="str">
        <x:v>BEFORE</x:v>
      </x:c>
      <x:c r="I1273" s="7" t="str">
        <x:v>binary</x:v>
      </x:c>
      <x:c r="J1273" s="7" t="n">
        <x:v>0</x:v>
      </x:c>
      <x:c r="K1273" s="7" t="n">
        <x:v>1</x:v>
      </x:c>
      <x:c r="L1273" s="7" t="n">
        <x:v>2</x:v>
      </x:c>
      <x:c r="M1273" s="7" t="str"/>
      <x:c r="N1273" s="7" t="str"/>
      <x:c r="O1273" s="7" t="str"/>
      <x:c r="P1273" s="7" t="str">
        <x:f>IF(O1273="","OPEN",IF(OR(NOT(ISNUMBER(M1273)),NOT(ISNUMBER(N1273)),ABS(M1273)&gt;L1273,N1273&gt;L1273),"FAIL","PASS"))</x:f>
        <x:v>OPEN</x:v>
      </x:c>
    </x:row>
    <x:row r="1274">
      <x:c r="B1274" s="7" t="str">
        <x:v>CAL-01268</x:v>
      </x:c>
      <x:c r="C1274" s="7" t="str">
        <x:v>CH-0634</x:v>
      </x:c>
      <x:c r="D1274" s="7" t="str">
        <x:v>REA-O-C1</x:v>
      </x:c>
      <x:c r="E1274" s="7" t="str">
        <x:v>OPERATIONAL</x:v>
      </x:c>
      <x:c r="F1274" s="7" t="str">
        <x:v>PTC-C</x:v>
      </x:c>
      <x:c r="G1274" s="7" t="str">
        <x:v>CF-10</x:v>
      </x:c>
      <x:c r="H1274" s="7" t="str">
        <x:v>AFTER</x:v>
      </x:c>
      <x:c r="I1274" s="7" t="str">
        <x:v>binary</x:v>
      </x:c>
      <x:c r="J1274" s="7" t="n">
        <x:v>0</x:v>
      </x:c>
      <x:c r="K1274" s="7" t="n">
        <x:v>1</x:v>
      </x:c>
      <x:c r="L1274" s="7" t="n">
        <x:v>2</x:v>
      </x:c>
      <x:c r="M1274" s="7" t="str"/>
      <x:c r="N1274" s="7" t="str"/>
      <x:c r="O1274" s="7" t="str"/>
      <x:c r="P1274" s="7" t="str">
        <x:f>IF(O1274="","OPEN",IF(OR(NOT(ISNUMBER(M1274)),NOT(ISNUMBER(N1274)),ABS(M1274)&gt;L1274,N1274&gt;L1274),"FAIL","PASS"))</x:f>
        <x:v>OPEN</x:v>
      </x:c>
    </x:row>
    <x:row r="1275">
      <x:c r="B1275" s="7" t="str">
        <x:v>CAL-01269</x:v>
      </x:c>
      <x:c r="C1275" s="7" t="str">
        <x:v>CH-0635</x:v>
      </x:c>
      <x:c r="D1275" s="7" t="str">
        <x:v>REA-O-C1</x:v>
      </x:c>
      <x:c r="E1275" s="7" t="str">
        <x:v>OPERATIONAL</x:v>
      </x:c>
      <x:c r="F1275" s="7" t="str">
        <x:v>PTC-C</x:v>
      </x:c>
      <x:c r="G1275" s="7" t="str">
        <x:v>CF-10</x:v>
      </x:c>
      <x:c r="H1275" s="7" t="str">
        <x:v>BEFORE</x:v>
      </x:c>
      <x:c r="I1275" s="7" t="str">
        <x:v>binary</x:v>
      </x:c>
      <x:c r="J1275" s="7" t="n">
        <x:v>0</x:v>
      </x:c>
      <x:c r="K1275" s="7" t="n">
        <x:v>1</x:v>
      </x:c>
      <x:c r="L1275" s="7" t="n">
        <x:v>2</x:v>
      </x:c>
      <x:c r="M1275" s="7" t="str"/>
      <x:c r="N1275" s="7" t="str"/>
      <x:c r="O1275" s="7" t="str"/>
      <x:c r="P1275" s="7" t="str">
        <x:f>IF(O1275="","OPEN",IF(OR(NOT(ISNUMBER(M1275)),NOT(ISNUMBER(N1275)),ABS(M1275)&gt;L1275,N1275&gt;L1275),"FAIL","PASS"))</x:f>
        <x:v>OPEN</x:v>
      </x:c>
    </x:row>
    <x:row r="1276">
      <x:c r="B1276" s="7" t="str">
        <x:v>CAL-01270</x:v>
      </x:c>
      <x:c r="C1276" s="7" t="str">
        <x:v>CH-0635</x:v>
      </x:c>
      <x:c r="D1276" s="7" t="str">
        <x:v>REA-O-C1</x:v>
      </x:c>
      <x:c r="E1276" s="7" t="str">
        <x:v>OPERATIONAL</x:v>
      </x:c>
      <x:c r="F1276" s="7" t="str">
        <x:v>PTC-C</x:v>
      </x:c>
      <x:c r="G1276" s="7" t="str">
        <x:v>CF-10</x:v>
      </x:c>
      <x:c r="H1276" s="7" t="str">
        <x:v>AFTER</x:v>
      </x:c>
      <x:c r="I1276" s="7" t="str">
        <x:v>binary</x:v>
      </x:c>
      <x:c r="J1276" s="7" t="n">
        <x:v>0</x:v>
      </x:c>
      <x:c r="K1276" s="7" t="n">
        <x:v>1</x:v>
      </x:c>
      <x:c r="L1276" s="7" t="n">
        <x:v>2</x:v>
      </x:c>
      <x:c r="M1276" s="7" t="str"/>
      <x:c r="N1276" s="7" t="str"/>
      <x:c r="O1276" s="7" t="str"/>
      <x:c r="P1276" s="7" t="str">
        <x:f>IF(O1276="","OPEN",IF(OR(NOT(ISNUMBER(M1276)),NOT(ISNUMBER(N1276)),ABS(M1276)&gt;L1276,N1276&gt;L1276),"FAIL","PASS"))</x:f>
        <x:v>OPEN</x:v>
      </x:c>
    </x:row>
    <x:row r="1277">
      <x:c r="B1277" s="7" t="str">
        <x:v>CAL-01271</x:v>
      </x:c>
      <x:c r="C1277" s="7" t="str">
        <x:v>CH-0636</x:v>
      </x:c>
      <x:c r="D1277" s="7" t="str">
        <x:v>REA-O-C1</x:v>
      </x:c>
      <x:c r="E1277" s="7" t="str">
        <x:v>OPERATIONAL</x:v>
      </x:c>
      <x:c r="F1277" s="7" t="str">
        <x:v>PTC-C</x:v>
      </x:c>
      <x:c r="G1277" s="7" t="str">
        <x:v>CF-10</x:v>
      </x:c>
      <x:c r="H1277" s="7" t="str">
        <x:v>BEFORE</x:v>
      </x:c>
      <x:c r="I1277" s="7" t="str">
        <x:v>binary</x:v>
      </x:c>
      <x:c r="J1277" s="7" t="n">
        <x:v>0</x:v>
      </x:c>
      <x:c r="K1277" s="7" t="n">
        <x:v>1</x:v>
      </x:c>
      <x:c r="L1277" s="7" t="n">
        <x:v>2</x:v>
      </x:c>
      <x:c r="M1277" s="7" t="str"/>
      <x:c r="N1277" s="7" t="str"/>
      <x:c r="O1277" s="7" t="str"/>
      <x:c r="P1277" s="7" t="str">
        <x:f>IF(O1277="","OPEN",IF(OR(NOT(ISNUMBER(M1277)),NOT(ISNUMBER(N1277)),ABS(M1277)&gt;L1277,N1277&gt;L1277),"FAIL","PASS"))</x:f>
        <x:v>OPEN</x:v>
      </x:c>
    </x:row>
    <x:row r="1278">
      <x:c r="B1278" s="7" t="str">
        <x:v>CAL-01272</x:v>
      </x:c>
      <x:c r="C1278" s="7" t="str">
        <x:v>CH-0636</x:v>
      </x:c>
      <x:c r="D1278" s="7" t="str">
        <x:v>REA-O-C1</x:v>
      </x:c>
      <x:c r="E1278" s="7" t="str">
        <x:v>OPERATIONAL</x:v>
      </x:c>
      <x:c r="F1278" s="7" t="str">
        <x:v>PTC-C</x:v>
      </x:c>
      <x:c r="G1278" s="7" t="str">
        <x:v>CF-10</x:v>
      </x:c>
      <x:c r="H1278" s="7" t="str">
        <x:v>AFTER</x:v>
      </x:c>
      <x:c r="I1278" s="7" t="str">
        <x:v>binary</x:v>
      </x:c>
      <x:c r="J1278" s="7" t="n">
        <x:v>0</x:v>
      </x:c>
      <x:c r="K1278" s="7" t="n">
        <x:v>1</x:v>
      </x:c>
      <x:c r="L1278" s="7" t="n">
        <x:v>2</x:v>
      </x:c>
      <x:c r="M1278" s="7" t="str"/>
      <x:c r="N1278" s="7" t="str"/>
      <x:c r="O1278" s="7" t="str"/>
      <x:c r="P1278" s="7" t="str">
        <x:f>IF(O1278="","OPEN",IF(OR(NOT(ISNUMBER(M1278)),NOT(ISNUMBER(N1278)),ABS(M1278)&gt;L1278,N1278&gt;L1278),"FAIL","PASS"))</x:f>
        <x:v>OPEN</x:v>
      </x:c>
    </x:row>
    <x:row r="1279">
      <x:c r="B1279" s="7" t="str">
        <x:v>CAL-01273</x:v>
      </x:c>
      <x:c r="C1279" s="7" t="str">
        <x:v>CH-0637</x:v>
      </x:c>
      <x:c r="D1279" s="7" t="str">
        <x:v>REA-O-C1</x:v>
      </x:c>
      <x:c r="E1279" s="7" t="str">
        <x:v>OPERATIONAL</x:v>
      </x:c>
      <x:c r="F1279" s="7" t="str">
        <x:v>PTC-C</x:v>
      </x:c>
      <x:c r="G1279" s="7" t="str">
        <x:v>CF-11</x:v>
      </x:c>
      <x:c r="H1279" s="7" t="str">
        <x:v>BEFORE</x:v>
      </x:c>
      <x:c r="I1279" s="7" t="str">
        <x:v>binary</x:v>
      </x:c>
      <x:c r="J1279" s="7" t="n">
        <x:v>0</x:v>
      </x:c>
      <x:c r="K1279" s="7" t="n">
        <x:v>1</x:v>
      </x:c>
      <x:c r="L1279" s="7" t="n">
        <x:v>10</x:v>
      </x:c>
      <x:c r="M1279" s="7" t="str"/>
      <x:c r="N1279" s="7" t="str"/>
      <x:c r="O1279" s="7" t="str"/>
      <x:c r="P1279" s="7" t="str">
        <x:f>IF(O1279="","OPEN",IF(OR(NOT(ISNUMBER(M1279)),NOT(ISNUMBER(N1279)),ABS(M1279)&gt;L1279,N1279&gt;L1279),"FAIL","PASS"))</x:f>
        <x:v>OPEN</x:v>
      </x:c>
    </x:row>
    <x:row r="1280">
      <x:c r="B1280" s="7" t="str">
        <x:v>CAL-01274</x:v>
      </x:c>
      <x:c r="C1280" s="7" t="str">
        <x:v>CH-0637</x:v>
      </x:c>
      <x:c r="D1280" s="7" t="str">
        <x:v>REA-O-C1</x:v>
      </x:c>
      <x:c r="E1280" s="7" t="str">
        <x:v>OPERATIONAL</x:v>
      </x:c>
      <x:c r="F1280" s="7" t="str">
        <x:v>PTC-C</x:v>
      </x:c>
      <x:c r="G1280" s="7" t="str">
        <x:v>CF-11</x:v>
      </x:c>
      <x:c r="H1280" s="7" t="str">
        <x:v>AFTER</x:v>
      </x:c>
      <x:c r="I1280" s="7" t="str">
        <x:v>binary</x:v>
      </x:c>
      <x:c r="J1280" s="7" t="n">
        <x:v>0</x:v>
      </x:c>
      <x:c r="K1280" s="7" t="n">
        <x:v>1</x:v>
      </x:c>
      <x:c r="L1280" s="7" t="n">
        <x:v>10</x:v>
      </x:c>
      <x:c r="M1280" s="7" t="str"/>
      <x:c r="N1280" s="7" t="str"/>
      <x:c r="O1280" s="7" t="str"/>
      <x:c r="P1280" s="7" t="str">
        <x:f>IF(O1280="","OPEN",IF(OR(NOT(ISNUMBER(M1280)),NOT(ISNUMBER(N1280)),ABS(M1280)&gt;L1280,N1280&gt;L1280),"FAIL","PASS"))</x:f>
        <x:v>OPEN</x:v>
      </x:c>
    </x:row>
    <x:row r="1281">
      <x:c r="B1281" s="7" t="str">
        <x:v>CAL-01275</x:v>
      </x:c>
      <x:c r="C1281" s="7" t="str">
        <x:v>CH-0638</x:v>
      </x:c>
      <x:c r="D1281" s="7" t="str">
        <x:v>REA-O-C1</x:v>
      </x:c>
      <x:c r="E1281" s="7" t="str">
        <x:v>OPERATIONAL</x:v>
      </x:c>
      <x:c r="F1281" s="7" t="str">
        <x:v>PTC-C</x:v>
      </x:c>
      <x:c r="G1281" s="7" t="str">
        <x:v>CF-11</x:v>
      </x:c>
      <x:c r="H1281" s="7" t="str">
        <x:v>BEFORE</x:v>
      </x:c>
      <x:c r="I1281" s="7" t="str">
        <x:v>binary</x:v>
      </x:c>
      <x:c r="J1281" s="7" t="n">
        <x:v>0</x:v>
      </x:c>
      <x:c r="K1281" s="7" t="n">
        <x:v>1</x:v>
      </x:c>
      <x:c r="L1281" s="7" t="n">
        <x:v>10</x:v>
      </x:c>
      <x:c r="M1281" s="7" t="str"/>
      <x:c r="N1281" s="7" t="str"/>
      <x:c r="O1281" s="7" t="str"/>
      <x:c r="P1281" s="7" t="str">
        <x:f>IF(O1281="","OPEN",IF(OR(NOT(ISNUMBER(M1281)),NOT(ISNUMBER(N1281)),ABS(M1281)&gt;L1281,N1281&gt;L1281),"FAIL","PASS"))</x:f>
        <x:v>OPEN</x:v>
      </x:c>
    </x:row>
    <x:row r="1282">
      <x:c r="B1282" s="7" t="str">
        <x:v>CAL-01276</x:v>
      </x:c>
      <x:c r="C1282" s="7" t="str">
        <x:v>CH-0638</x:v>
      </x:c>
      <x:c r="D1282" s="7" t="str">
        <x:v>REA-O-C1</x:v>
      </x:c>
      <x:c r="E1282" s="7" t="str">
        <x:v>OPERATIONAL</x:v>
      </x:c>
      <x:c r="F1282" s="7" t="str">
        <x:v>PTC-C</x:v>
      </x:c>
      <x:c r="G1282" s="7" t="str">
        <x:v>CF-11</x:v>
      </x:c>
      <x:c r="H1282" s="7" t="str">
        <x:v>AFTER</x:v>
      </x:c>
      <x:c r="I1282" s="7" t="str">
        <x:v>binary</x:v>
      </x:c>
      <x:c r="J1282" s="7" t="n">
        <x:v>0</x:v>
      </x:c>
      <x:c r="K1282" s="7" t="n">
        <x:v>1</x:v>
      </x:c>
      <x:c r="L1282" s="7" t="n">
        <x:v>10</x:v>
      </x:c>
      <x:c r="M1282" s="7" t="str"/>
      <x:c r="N1282" s="7" t="str"/>
      <x:c r="O1282" s="7" t="str"/>
      <x:c r="P1282" s="7" t="str">
        <x:f>IF(O1282="","OPEN",IF(OR(NOT(ISNUMBER(M1282)),NOT(ISNUMBER(N1282)),ABS(M1282)&gt;L1282,N1282&gt;L1282),"FAIL","PASS"))</x:f>
        <x:v>OPEN</x:v>
      </x:c>
    </x:row>
    <x:row r="1283">
      <x:c r="B1283" s="7" t="str">
        <x:v>CAL-01277</x:v>
      </x:c>
      <x:c r="C1283" s="7" t="str">
        <x:v>CH-0639</x:v>
      </x:c>
      <x:c r="D1283" s="7" t="str">
        <x:v>REA-O-C1</x:v>
      </x:c>
      <x:c r="E1283" s="7" t="str">
        <x:v>OPERATIONAL</x:v>
      </x:c>
      <x:c r="F1283" s="7" t="str">
        <x:v>PTC-C</x:v>
      </x:c>
      <x:c r="G1283" s="7" t="str">
        <x:v>CF-11</x:v>
      </x:c>
      <x:c r="H1283" s="7" t="str">
        <x:v>BEFORE</x:v>
      </x:c>
      <x:c r="I1283" s="7" t="str">
        <x:v>binary</x:v>
      </x:c>
      <x:c r="J1283" s="7" t="n">
        <x:v>0</x:v>
      </x:c>
      <x:c r="K1283" s="7" t="n">
        <x:v>1</x:v>
      </x:c>
      <x:c r="L1283" s="7" t="n">
        <x:v>10</x:v>
      </x:c>
      <x:c r="M1283" s="7" t="str"/>
      <x:c r="N1283" s="7" t="str"/>
      <x:c r="O1283" s="7" t="str"/>
      <x:c r="P1283" s="7" t="str">
        <x:f>IF(O1283="","OPEN",IF(OR(NOT(ISNUMBER(M1283)),NOT(ISNUMBER(N1283)),ABS(M1283)&gt;L1283,N1283&gt;L1283),"FAIL","PASS"))</x:f>
        <x:v>OPEN</x:v>
      </x:c>
    </x:row>
    <x:row r="1284">
      <x:c r="B1284" s="7" t="str">
        <x:v>CAL-01278</x:v>
      </x:c>
      <x:c r="C1284" s="7" t="str">
        <x:v>CH-0639</x:v>
      </x:c>
      <x:c r="D1284" s="7" t="str">
        <x:v>REA-O-C1</x:v>
      </x:c>
      <x:c r="E1284" s="7" t="str">
        <x:v>OPERATIONAL</x:v>
      </x:c>
      <x:c r="F1284" s="7" t="str">
        <x:v>PTC-C</x:v>
      </x:c>
      <x:c r="G1284" s="7" t="str">
        <x:v>CF-11</x:v>
      </x:c>
      <x:c r="H1284" s="7" t="str">
        <x:v>AFTER</x:v>
      </x:c>
      <x:c r="I1284" s="7" t="str">
        <x:v>binary</x:v>
      </x:c>
      <x:c r="J1284" s="7" t="n">
        <x:v>0</x:v>
      </x:c>
      <x:c r="K1284" s="7" t="n">
        <x:v>1</x:v>
      </x:c>
      <x:c r="L1284" s="7" t="n">
        <x:v>10</x:v>
      </x:c>
      <x:c r="M1284" s="7" t="str"/>
      <x:c r="N1284" s="7" t="str"/>
      <x:c r="O1284" s="7" t="str"/>
      <x:c r="P1284" s="7" t="str">
        <x:f>IF(O1284="","OPEN",IF(OR(NOT(ISNUMBER(M1284)),NOT(ISNUMBER(N1284)),ABS(M1284)&gt;L1284,N1284&gt;L1284),"FAIL","PASS"))</x:f>
        <x:v>OPEN</x:v>
      </x:c>
    </x:row>
    <x:row r="1285">
      <x:c r="B1285" s="7" t="str">
        <x:v>CAL-01279</x:v>
      </x:c>
      <x:c r="C1285" s="7" t="str">
        <x:v>CH-0640</x:v>
      </x:c>
      <x:c r="D1285" s="7" t="str">
        <x:v>REA-O-C1</x:v>
      </x:c>
      <x:c r="E1285" s="7" t="str">
        <x:v>OPERATIONAL</x:v>
      </x:c>
      <x:c r="F1285" s="7" t="str">
        <x:v>PTC-C</x:v>
      </x:c>
      <x:c r="G1285" s="7" t="str">
        <x:v>CF-11</x:v>
      </x:c>
      <x:c r="H1285" s="7" t="str">
        <x:v>BEFORE</x:v>
      </x:c>
      <x:c r="I1285" s="7" t="str">
        <x:v>binary</x:v>
      </x:c>
      <x:c r="J1285" s="7" t="n">
        <x:v>0</x:v>
      </x:c>
      <x:c r="K1285" s="7" t="n">
        <x:v>1</x:v>
      </x:c>
      <x:c r="L1285" s="7" t="n">
        <x:v>10</x:v>
      </x:c>
      <x:c r="M1285" s="7" t="str"/>
      <x:c r="N1285" s="7" t="str"/>
      <x:c r="O1285" s="7" t="str"/>
      <x:c r="P1285" s="7" t="str">
        <x:f>IF(O1285="","OPEN",IF(OR(NOT(ISNUMBER(M1285)),NOT(ISNUMBER(N1285)),ABS(M1285)&gt;L1285,N1285&gt;L1285),"FAIL","PASS"))</x:f>
        <x:v>OPEN</x:v>
      </x:c>
    </x:row>
    <x:row r="1286">
      <x:c r="B1286" s="7" t="str">
        <x:v>CAL-01280</x:v>
      </x:c>
      <x:c r="C1286" s="7" t="str">
        <x:v>CH-0640</x:v>
      </x:c>
      <x:c r="D1286" s="7" t="str">
        <x:v>REA-O-C1</x:v>
      </x:c>
      <x:c r="E1286" s="7" t="str">
        <x:v>OPERATIONAL</x:v>
      </x:c>
      <x:c r="F1286" s="7" t="str">
        <x:v>PTC-C</x:v>
      </x:c>
      <x:c r="G1286" s="7" t="str">
        <x:v>CF-11</x:v>
      </x:c>
      <x:c r="H1286" s="7" t="str">
        <x:v>AFTER</x:v>
      </x:c>
      <x:c r="I1286" s="7" t="str">
        <x:v>binary</x:v>
      </x:c>
      <x:c r="J1286" s="7" t="n">
        <x:v>0</x:v>
      </x:c>
      <x:c r="K1286" s="7" t="n">
        <x:v>1</x:v>
      </x:c>
      <x:c r="L1286" s="7" t="n">
        <x:v>10</x:v>
      </x:c>
      <x:c r="M1286" s="7" t="str"/>
      <x:c r="N1286" s="7" t="str"/>
      <x:c r="O1286" s="7" t="str"/>
      <x:c r="P1286" s="7" t="str">
        <x:f>IF(O1286="","OPEN",IF(OR(NOT(ISNUMBER(M1286)),NOT(ISNUMBER(N1286)),ABS(M1286)&gt;L1286,N1286&gt;L1286),"FAIL","PASS"))</x:f>
        <x:v>OPEN</x:v>
      </x:c>
    </x:row>
    <x:row r="1287">
      <x:c r="B1287" s="7" t="str">
        <x:v>CAL-01281</x:v>
      </x:c>
      <x:c r="C1287" s="7" t="str">
        <x:v>CH-0641</x:v>
      </x:c>
      <x:c r="D1287" s="7" t="str">
        <x:v>REA-O-C1</x:v>
      </x:c>
      <x:c r="E1287" s="7" t="str">
        <x:v>OPERATIONAL</x:v>
      </x:c>
      <x:c r="F1287" s="7" t="str">
        <x:v>PTC-C</x:v>
      </x:c>
      <x:c r="G1287" s="7" t="str">
        <x:v>CF-11</x:v>
      </x:c>
      <x:c r="H1287" s="7" t="str">
        <x:v>BEFORE</x:v>
      </x:c>
      <x:c r="I1287" s="7" t="str">
        <x:v>binary</x:v>
      </x:c>
      <x:c r="J1287" s="7" t="n">
        <x:v>0</x:v>
      </x:c>
      <x:c r="K1287" s="7" t="n">
        <x:v>1</x:v>
      </x:c>
      <x:c r="L1287" s="7" t="n">
        <x:v>10</x:v>
      </x:c>
      <x:c r="M1287" s="7" t="str"/>
      <x:c r="N1287" s="7" t="str"/>
      <x:c r="O1287" s="7" t="str"/>
      <x:c r="P1287" s="7" t="str">
        <x:f>IF(O1287="","OPEN",IF(OR(NOT(ISNUMBER(M1287)),NOT(ISNUMBER(N1287)),ABS(M1287)&gt;L1287,N1287&gt;L1287),"FAIL","PASS"))</x:f>
        <x:v>OPEN</x:v>
      </x:c>
    </x:row>
    <x:row r="1288">
      <x:c r="B1288" s="7" t="str">
        <x:v>CAL-01282</x:v>
      </x:c>
      <x:c r="C1288" s="7" t="str">
        <x:v>CH-0641</x:v>
      </x:c>
      <x:c r="D1288" s="7" t="str">
        <x:v>REA-O-C1</x:v>
      </x:c>
      <x:c r="E1288" s="7" t="str">
        <x:v>OPERATIONAL</x:v>
      </x:c>
      <x:c r="F1288" s="7" t="str">
        <x:v>PTC-C</x:v>
      </x:c>
      <x:c r="G1288" s="7" t="str">
        <x:v>CF-11</x:v>
      </x:c>
      <x:c r="H1288" s="7" t="str">
        <x:v>AFTER</x:v>
      </x:c>
      <x:c r="I1288" s="7" t="str">
        <x:v>binary</x:v>
      </x:c>
      <x:c r="J1288" s="7" t="n">
        <x:v>0</x:v>
      </x:c>
      <x:c r="K1288" s="7" t="n">
        <x:v>1</x:v>
      </x:c>
      <x:c r="L1288" s="7" t="n">
        <x:v>10</x:v>
      </x:c>
      <x:c r="M1288" s="7" t="str"/>
      <x:c r="N1288" s="7" t="str"/>
      <x:c r="O1288" s="7" t="str"/>
      <x:c r="P1288" s="7" t="str">
        <x:f>IF(O1288="","OPEN",IF(OR(NOT(ISNUMBER(M1288)),NOT(ISNUMBER(N1288)),ABS(M1288)&gt;L1288,N1288&gt;L1288),"FAIL","PASS"))</x:f>
        <x:v>OPEN</x:v>
      </x:c>
    </x:row>
    <x:row r="1289">
      <x:c r="B1289" s="7" t="str">
        <x:v>CAL-01283</x:v>
      </x:c>
      <x:c r="C1289" s="7" t="str">
        <x:v>CH-0642</x:v>
      </x:c>
      <x:c r="D1289" s="7" t="str">
        <x:v>REA-O-C1</x:v>
      </x:c>
      <x:c r="E1289" s="7" t="str">
        <x:v>OPERATIONAL</x:v>
      </x:c>
      <x:c r="F1289" s="7" t="str">
        <x:v>PTC-C</x:v>
      </x:c>
      <x:c r="G1289" s="7" t="str">
        <x:v>CF-11</x:v>
      </x:c>
      <x:c r="H1289" s="7" t="str">
        <x:v>BEFORE</x:v>
      </x:c>
      <x:c r="I1289" s="7" t="str">
        <x:v>binary</x:v>
      </x:c>
      <x:c r="J1289" s="7" t="n">
        <x:v>0</x:v>
      </x:c>
      <x:c r="K1289" s="7" t="n">
        <x:v>1</x:v>
      </x:c>
      <x:c r="L1289" s="7" t="n">
        <x:v>10</x:v>
      </x:c>
      <x:c r="M1289" s="7" t="str"/>
      <x:c r="N1289" s="7" t="str"/>
      <x:c r="O1289" s="7" t="str"/>
      <x:c r="P1289" s="7" t="str">
        <x:f>IF(O1289="","OPEN",IF(OR(NOT(ISNUMBER(M1289)),NOT(ISNUMBER(N1289)),ABS(M1289)&gt;L1289,N1289&gt;L1289),"FAIL","PASS"))</x:f>
        <x:v>OPEN</x:v>
      </x:c>
    </x:row>
    <x:row r="1290">
      <x:c r="B1290" s="7" t="str">
        <x:v>CAL-01284</x:v>
      </x:c>
      <x:c r="C1290" s="7" t="str">
        <x:v>CH-0642</x:v>
      </x:c>
      <x:c r="D1290" s="7" t="str">
        <x:v>REA-O-C1</x:v>
      </x:c>
      <x:c r="E1290" s="7" t="str">
        <x:v>OPERATIONAL</x:v>
      </x:c>
      <x:c r="F1290" s="7" t="str">
        <x:v>PTC-C</x:v>
      </x:c>
      <x:c r="G1290" s="7" t="str">
        <x:v>CF-11</x:v>
      </x:c>
      <x:c r="H1290" s="7" t="str">
        <x:v>AFTER</x:v>
      </x:c>
      <x:c r="I1290" s="7" t="str">
        <x:v>binary</x:v>
      </x:c>
      <x:c r="J1290" s="7" t="n">
        <x:v>0</x:v>
      </x:c>
      <x:c r="K1290" s="7" t="n">
        <x:v>1</x:v>
      </x:c>
      <x:c r="L1290" s="7" t="n">
        <x:v>10</x:v>
      </x:c>
      <x:c r="M1290" s="7" t="str"/>
      <x:c r="N1290" s="7" t="str"/>
      <x:c r="O1290" s="7" t="str"/>
      <x:c r="P1290" s="7" t="str">
        <x:f>IF(O1290="","OPEN",IF(OR(NOT(ISNUMBER(M1290)),NOT(ISNUMBER(N1290)),ABS(M1290)&gt;L1290,N1290&gt;L1290),"FAIL","PASS"))</x:f>
        <x:v>OPEN</x:v>
      </x:c>
    </x:row>
    <x:row r="1291">
      <x:c r="B1291" s="7" t="str">
        <x:v>CAL-01285</x:v>
      </x:c>
      <x:c r="C1291" s="7" t="str">
        <x:v>CH-0643</x:v>
      </x:c>
      <x:c r="D1291" s="7" t="str">
        <x:v>REA-O-C1</x:v>
      </x:c>
      <x:c r="E1291" s="7" t="str">
        <x:v>OPERATIONAL</x:v>
      </x:c>
      <x:c r="F1291" s="7" t="str">
        <x:v>PTC-C</x:v>
      </x:c>
      <x:c r="G1291" s="7" t="str">
        <x:v>CF-12</x:v>
      </x:c>
      <x:c r="H1291" s="7" t="str">
        <x:v>BEFORE</x:v>
      </x:c>
      <x:c r="I1291" s="7" t="str">
        <x:v>binary</x:v>
      </x:c>
      <x:c r="J1291" s="7" t="n">
        <x:v>0</x:v>
      </x:c>
      <x:c r="K1291" s="7" t="n">
        <x:v>1</x:v>
      </x:c>
      <x:c r="L1291" s="7" t="n">
        <x:v>1</x:v>
      </x:c>
      <x:c r="M1291" s="7" t="str"/>
      <x:c r="N1291" s="7" t="str"/>
      <x:c r="O1291" s="7" t="str"/>
      <x:c r="P1291" s="7" t="str">
        <x:f>IF(O1291="","OPEN",IF(OR(NOT(ISNUMBER(M1291)),NOT(ISNUMBER(N1291)),ABS(M1291)&gt;L1291,N1291&gt;L1291),"FAIL","PASS"))</x:f>
        <x:v>OPEN</x:v>
      </x:c>
    </x:row>
    <x:row r="1292">
      <x:c r="B1292" s="7" t="str">
        <x:v>CAL-01286</x:v>
      </x:c>
      <x:c r="C1292" s="7" t="str">
        <x:v>CH-0643</x:v>
      </x:c>
      <x:c r="D1292" s="7" t="str">
        <x:v>REA-O-C1</x:v>
      </x:c>
      <x:c r="E1292" s="7" t="str">
        <x:v>OPERATIONAL</x:v>
      </x:c>
      <x:c r="F1292" s="7" t="str">
        <x:v>PTC-C</x:v>
      </x:c>
      <x:c r="G1292" s="7" t="str">
        <x:v>CF-12</x:v>
      </x:c>
      <x:c r="H1292" s="7" t="str">
        <x:v>AFTER</x:v>
      </x:c>
      <x:c r="I1292" s="7" t="str">
        <x:v>binary</x:v>
      </x:c>
      <x:c r="J1292" s="7" t="n">
        <x:v>0</x:v>
      </x:c>
      <x:c r="K1292" s="7" t="n">
        <x:v>1</x:v>
      </x:c>
      <x:c r="L1292" s="7" t="n">
        <x:v>1</x:v>
      </x:c>
      <x:c r="M1292" s="7" t="str"/>
      <x:c r="N1292" s="7" t="str"/>
      <x:c r="O1292" s="7" t="str"/>
      <x:c r="P1292" s="7" t="str">
        <x:f>IF(O1292="","OPEN",IF(OR(NOT(ISNUMBER(M1292)),NOT(ISNUMBER(N1292)),ABS(M1292)&gt;L1292,N1292&gt;L1292),"FAIL","PASS"))</x:f>
        <x:v>OPEN</x:v>
      </x:c>
    </x:row>
    <x:row r="1293">
      <x:c r="B1293" s="7" t="str">
        <x:v>CAL-01287</x:v>
      </x:c>
      <x:c r="C1293" s="7" t="str">
        <x:v>CH-0644</x:v>
      </x:c>
      <x:c r="D1293" s="7" t="str">
        <x:v>REA-O-C1</x:v>
      </x:c>
      <x:c r="E1293" s="7" t="str">
        <x:v>OPERATIONAL</x:v>
      </x:c>
      <x:c r="F1293" s="7" t="str">
        <x:v>PTC-C</x:v>
      </x:c>
      <x:c r="G1293" s="7" t="str">
        <x:v>CF-12</x:v>
      </x:c>
      <x:c r="H1293" s="7" t="str">
        <x:v>BEFORE</x:v>
      </x:c>
      <x:c r="I1293" s="7" t="str">
        <x:v>binary</x:v>
      </x:c>
      <x:c r="J1293" s="7" t="n">
        <x:v>0</x:v>
      </x:c>
      <x:c r="K1293" s="7" t="n">
        <x:v>1</x:v>
      </x:c>
      <x:c r="L1293" s="7" t="n">
        <x:v>1</x:v>
      </x:c>
      <x:c r="M1293" s="7" t="str"/>
      <x:c r="N1293" s="7" t="str"/>
      <x:c r="O1293" s="7" t="str"/>
      <x:c r="P1293" s="7" t="str">
        <x:f>IF(O1293="","OPEN",IF(OR(NOT(ISNUMBER(M1293)),NOT(ISNUMBER(N1293)),ABS(M1293)&gt;L1293,N1293&gt;L1293),"FAIL","PASS"))</x:f>
        <x:v>OPEN</x:v>
      </x:c>
    </x:row>
    <x:row r="1294">
      <x:c r="B1294" s="7" t="str">
        <x:v>CAL-01288</x:v>
      </x:c>
      <x:c r="C1294" s="7" t="str">
        <x:v>CH-0644</x:v>
      </x:c>
      <x:c r="D1294" s="7" t="str">
        <x:v>REA-O-C1</x:v>
      </x:c>
      <x:c r="E1294" s="7" t="str">
        <x:v>OPERATIONAL</x:v>
      </x:c>
      <x:c r="F1294" s="7" t="str">
        <x:v>PTC-C</x:v>
      </x:c>
      <x:c r="G1294" s="7" t="str">
        <x:v>CF-12</x:v>
      </x:c>
      <x:c r="H1294" s="7" t="str">
        <x:v>AFTER</x:v>
      </x:c>
      <x:c r="I1294" s="7" t="str">
        <x:v>binary</x:v>
      </x:c>
      <x:c r="J1294" s="7" t="n">
        <x:v>0</x:v>
      </x:c>
      <x:c r="K1294" s="7" t="n">
        <x:v>1</x:v>
      </x:c>
      <x:c r="L1294" s="7" t="n">
        <x:v>1</x:v>
      </x:c>
      <x:c r="M1294" s="7" t="str"/>
      <x:c r="N1294" s="7" t="str"/>
      <x:c r="O1294" s="7" t="str"/>
      <x:c r="P1294" s="7" t="str">
        <x:f>IF(O1294="","OPEN",IF(OR(NOT(ISNUMBER(M1294)),NOT(ISNUMBER(N1294)),ABS(M1294)&gt;L1294,N1294&gt;L1294),"FAIL","PASS"))</x:f>
        <x:v>OPEN</x:v>
      </x:c>
    </x:row>
    <x:row r="1295">
      <x:c r="B1295" s="7" t="str">
        <x:v>CAL-01289</x:v>
      </x:c>
      <x:c r="C1295" s="7" t="str">
        <x:v>CH-0645</x:v>
      </x:c>
      <x:c r="D1295" s="7" t="str">
        <x:v>REA-O-C1</x:v>
      </x:c>
      <x:c r="E1295" s="7" t="str">
        <x:v>OPERATIONAL</x:v>
      </x:c>
      <x:c r="F1295" s="7" t="str">
        <x:v>PTC-C</x:v>
      </x:c>
      <x:c r="G1295" s="7" t="str">
        <x:v>CF-12</x:v>
      </x:c>
      <x:c r="H1295" s="7" t="str">
        <x:v>BEFORE</x:v>
      </x:c>
      <x:c r="I1295" s="7" t="str">
        <x:v>binary</x:v>
      </x:c>
      <x:c r="J1295" s="7" t="n">
        <x:v>0</x:v>
      </x:c>
      <x:c r="K1295" s="7" t="n">
        <x:v>1</x:v>
      </x:c>
      <x:c r="L1295" s="7" t="n">
        <x:v>1</x:v>
      </x:c>
      <x:c r="M1295" s="7" t="str"/>
      <x:c r="N1295" s="7" t="str"/>
      <x:c r="O1295" s="7" t="str"/>
      <x:c r="P1295" s="7" t="str">
        <x:f>IF(O1295="","OPEN",IF(OR(NOT(ISNUMBER(M1295)),NOT(ISNUMBER(N1295)),ABS(M1295)&gt;L1295,N1295&gt;L1295),"FAIL","PASS"))</x:f>
        <x:v>OPEN</x:v>
      </x:c>
    </x:row>
    <x:row r="1296">
      <x:c r="B1296" s="7" t="str">
        <x:v>CAL-01290</x:v>
      </x:c>
      <x:c r="C1296" s="7" t="str">
        <x:v>CH-0645</x:v>
      </x:c>
      <x:c r="D1296" s="7" t="str">
        <x:v>REA-O-C1</x:v>
      </x:c>
      <x:c r="E1296" s="7" t="str">
        <x:v>OPERATIONAL</x:v>
      </x:c>
      <x:c r="F1296" s="7" t="str">
        <x:v>PTC-C</x:v>
      </x:c>
      <x:c r="G1296" s="7" t="str">
        <x:v>CF-12</x:v>
      </x:c>
      <x:c r="H1296" s="7" t="str">
        <x:v>AFTER</x:v>
      </x:c>
      <x:c r="I1296" s="7" t="str">
        <x:v>binary</x:v>
      </x:c>
      <x:c r="J1296" s="7" t="n">
        <x:v>0</x:v>
      </x:c>
      <x:c r="K1296" s="7" t="n">
        <x:v>1</x:v>
      </x:c>
      <x:c r="L1296" s="7" t="n">
        <x:v>1</x:v>
      </x:c>
      <x:c r="M1296" s="7" t="str"/>
      <x:c r="N1296" s="7" t="str"/>
      <x:c r="O1296" s="7" t="str"/>
      <x:c r="P1296" s="7" t="str">
        <x:f>IF(O1296="","OPEN",IF(OR(NOT(ISNUMBER(M1296)),NOT(ISNUMBER(N1296)),ABS(M1296)&gt;L1296,N1296&gt;L1296),"FAIL","PASS"))</x:f>
        <x:v>OPEN</x:v>
      </x:c>
    </x:row>
    <x:row r="1297">
      <x:c r="B1297" s="7" t="str">
        <x:v>CAL-01291</x:v>
      </x:c>
      <x:c r="C1297" s="7" t="str">
        <x:v>CH-0646</x:v>
      </x:c>
      <x:c r="D1297" s="7" t="str">
        <x:v>REA-O-C1</x:v>
      </x:c>
      <x:c r="E1297" s="7" t="str">
        <x:v>OPERATIONAL</x:v>
      </x:c>
      <x:c r="F1297" s="7" t="str">
        <x:v>PTC-C</x:v>
      </x:c>
      <x:c r="G1297" s="7" t="str">
        <x:v>CF-12</x:v>
      </x:c>
      <x:c r="H1297" s="7" t="str">
        <x:v>BEFORE</x:v>
      </x:c>
      <x:c r="I1297" s="7" t="str">
        <x:v>binary</x:v>
      </x:c>
      <x:c r="J1297" s="7" t="n">
        <x:v>0</x:v>
      </x:c>
      <x:c r="K1297" s="7" t="n">
        <x:v>1</x:v>
      </x:c>
      <x:c r="L1297" s="7" t="n">
        <x:v>1</x:v>
      </x:c>
      <x:c r="M1297" s="7" t="str"/>
      <x:c r="N1297" s="7" t="str"/>
      <x:c r="O1297" s="7" t="str"/>
      <x:c r="P1297" s="7" t="str">
        <x:f>IF(O1297="","OPEN",IF(OR(NOT(ISNUMBER(M1297)),NOT(ISNUMBER(N1297)),ABS(M1297)&gt;L1297,N1297&gt;L1297),"FAIL","PASS"))</x:f>
        <x:v>OPEN</x:v>
      </x:c>
    </x:row>
    <x:row r="1298">
      <x:c r="B1298" s="7" t="str">
        <x:v>CAL-01292</x:v>
      </x:c>
      <x:c r="C1298" s="7" t="str">
        <x:v>CH-0646</x:v>
      </x:c>
      <x:c r="D1298" s="7" t="str">
        <x:v>REA-O-C1</x:v>
      </x:c>
      <x:c r="E1298" s="7" t="str">
        <x:v>OPERATIONAL</x:v>
      </x:c>
      <x:c r="F1298" s="7" t="str">
        <x:v>PTC-C</x:v>
      </x:c>
      <x:c r="G1298" s="7" t="str">
        <x:v>CF-12</x:v>
      </x:c>
      <x:c r="H1298" s="7" t="str">
        <x:v>AFTER</x:v>
      </x:c>
      <x:c r="I1298" s="7" t="str">
        <x:v>binary</x:v>
      </x:c>
      <x:c r="J1298" s="7" t="n">
        <x:v>0</x:v>
      </x:c>
      <x:c r="K1298" s="7" t="n">
        <x:v>1</x:v>
      </x:c>
      <x:c r="L1298" s="7" t="n">
        <x:v>1</x:v>
      </x:c>
      <x:c r="M1298" s="7" t="str"/>
      <x:c r="N1298" s="7" t="str"/>
      <x:c r="O1298" s="7" t="str"/>
      <x:c r="P1298" s="7" t="str">
        <x:f>IF(O1298="","OPEN",IF(OR(NOT(ISNUMBER(M1298)),NOT(ISNUMBER(N1298)),ABS(M1298)&gt;L1298,N1298&gt;L1298),"FAIL","PASS"))</x:f>
        <x:v>OPEN</x:v>
      </x:c>
    </x:row>
    <x:row r="1299">
      <x:c r="B1299" s="7" t="str">
        <x:v>CAL-01293</x:v>
      </x:c>
      <x:c r="C1299" s="7" t="str">
        <x:v>CH-0647</x:v>
      </x:c>
      <x:c r="D1299" s="7" t="str">
        <x:v>REA-O-C1</x:v>
      </x:c>
      <x:c r="E1299" s="7" t="str">
        <x:v>OPERATIONAL</x:v>
      </x:c>
      <x:c r="F1299" s="7" t="str">
        <x:v>PTC-C</x:v>
      </x:c>
      <x:c r="G1299" s="7" t="str">
        <x:v>CF-12</x:v>
      </x:c>
      <x:c r="H1299" s="7" t="str">
        <x:v>BEFORE</x:v>
      </x:c>
      <x:c r="I1299" s="7" t="str">
        <x:v>binary</x:v>
      </x:c>
      <x:c r="J1299" s="7" t="n">
        <x:v>0</x:v>
      </x:c>
      <x:c r="K1299" s="7" t="n">
        <x:v>1</x:v>
      </x:c>
      <x:c r="L1299" s="7" t="n">
        <x:v>1</x:v>
      </x:c>
      <x:c r="M1299" s="7" t="str"/>
      <x:c r="N1299" s="7" t="str"/>
      <x:c r="O1299" s="7" t="str"/>
      <x:c r="P1299" s="7" t="str">
        <x:f>IF(O1299="","OPEN",IF(OR(NOT(ISNUMBER(M1299)),NOT(ISNUMBER(N1299)),ABS(M1299)&gt;L1299,N1299&gt;L1299),"FAIL","PASS"))</x:f>
        <x:v>OPEN</x:v>
      </x:c>
    </x:row>
    <x:row r="1300">
      <x:c r="B1300" s="7" t="str">
        <x:v>CAL-01294</x:v>
      </x:c>
      <x:c r="C1300" s="7" t="str">
        <x:v>CH-0647</x:v>
      </x:c>
      <x:c r="D1300" s="7" t="str">
        <x:v>REA-O-C1</x:v>
      </x:c>
      <x:c r="E1300" s="7" t="str">
        <x:v>OPERATIONAL</x:v>
      </x:c>
      <x:c r="F1300" s="7" t="str">
        <x:v>PTC-C</x:v>
      </x:c>
      <x:c r="G1300" s="7" t="str">
        <x:v>CF-12</x:v>
      </x:c>
      <x:c r="H1300" s="7" t="str">
        <x:v>AFTER</x:v>
      </x:c>
      <x:c r="I1300" s="7" t="str">
        <x:v>binary</x:v>
      </x:c>
      <x:c r="J1300" s="7" t="n">
        <x:v>0</x:v>
      </x:c>
      <x:c r="K1300" s="7" t="n">
        <x:v>1</x:v>
      </x:c>
      <x:c r="L1300" s="7" t="n">
        <x:v>1</x:v>
      </x:c>
      <x:c r="M1300" s="7" t="str"/>
      <x:c r="N1300" s="7" t="str"/>
      <x:c r="O1300" s="7" t="str"/>
      <x:c r="P1300" s="7" t="str">
        <x:f>IF(O1300="","OPEN",IF(OR(NOT(ISNUMBER(M1300)),NOT(ISNUMBER(N1300)),ABS(M1300)&gt;L1300,N1300&gt;L1300),"FAIL","PASS"))</x:f>
        <x:v>OPEN</x:v>
      </x:c>
    </x:row>
    <x:row r="1301">
      <x:c r="B1301" s="7" t="str">
        <x:v>CAL-01295</x:v>
      </x:c>
      <x:c r="C1301" s="7" t="str">
        <x:v>CH-0648</x:v>
      </x:c>
      <x:c r="D1301" s="7" t="str">
        <x:v>REA-O-C1</x:v>
      </x:c>
      <x:c r="E1301" s="7" t="str">
        <x:v>OPERATIONAL</x:v>
      </x:c>
      <x:c r="F1301" s="7" t="str">
        <x:v>PTC-C</x:v>
      </x:c>
      <x:c r="G1301" s="7" t="str">
        <x:v>CF-12</x:v>
      </x:c>
      <x:c r="H1301" s="7" t="str">
        <x:v>BEFORE</x:v>
      </x:c>
      <x:c r="I1301" s="7" t="str">
        <x:v>binary</x:v>
      </x:c>
      <x:c r="J1301" s="7" t="n">
        <x:v>0</x:v>
      </x:c>
      <x:c r="K1301" s="7" t="n">
        <x:v>1</x:v>
      </x:c>
      <x:c r="L1301" s="7" t="n">
        <x:v>1</x:v>
      </x:c>
      <x:c r="M1301" s="7" t="str"/>
      <x:c r="N1301" s="7" t="str"/>
      <x:c r="O1301" s="7" t="str"/>
      <x:c r="P1301" s="7" t="str">
        <x:f>IF(O1301="","OPEN",IF(OR(NOT(ISNUMBER(M1301)),NOT(ISNUMBER(N1301)),ABS(M1301)&gt;L1301,N1301&gt;L1301),"FAIL","PASS"))</x:f>
        <x:v>OPEN</x:v>
      </x:c>
    </x:row>
    <x:row r="1302">
      <x:c r="B1302" s="7" t="str">
        <x:v>CAL-01296</x:v>
      </x:c>
      <x:c r="C1302" s="7" t="str">
        <x:v>CH-0648</x:v>
      </x:c>
      <x:c r="D1302" s="7" t="str">
        <x:v>REA-O-C1</x:v>
      </x:c>
      <x:c r="E1302" s="7" t="str">
        <x:v>OPERATIONAL</x:v>
      </x:c>
      <x:c r="F1302" s="7" t="str">
        <x:v>PTC-C</x:v>
      </x:c>
      <x:c r="G1302" s="7" t="str">
        <x:v>CF-12</x:v>
      </x:c>
      <x:c r="H1302" s="7" t="str">
        <x:v>AFTER</x:v>
      </x:c>
      <x:c r="I1302" s="7" t="str">
        <x:v>binary</x:v>
      </x:c>
      <x:c r="J1302" s="7" t="n">
        <x:v>0</x:v>
      </x:c>
      <x:c r="K1302" s="7" t="n">
        <x:v>1</x:v>
      </x:c>
      <x:c r="L1302" s="7" t="n">
        <x:v>1</x:v>
      </x:c>
      <x:c r="M1302" s="7" t="str"/>
      <x:c r="N1302" s="7" t="str"/>
      <x:c r="O1302" s="7" t="str"/>
      <x:c r="P1302" s="7" t="str">
        <x:f>IF(O1302="","OPEN",IF(OR(NOT(ISNUMBER(M1302)),NOT(ISNUMBER(N1302)),ABS(M1302)&gt;L1302,N1302&gt;L1302),"FAIL","PASS"))</x:f>
        <x:v>OPEN</x:v>
      </x:c>
    </x:row>
    <x:row r="1303">
      <x:c r="B1303" s="7" t="str">
        <x:v>CAL-01297</x:v>
      </x:c>
      <x:c r="C1303" s="7" t="str">
        <x:v>CH-0649</x:v>
      </x:c>
      <x:c r="D1303" s="7" t="str">
        <x:v>REA-O-C1</x:v>
      </x:c>
      <x:c r="E1303" s="7" t="str">
        <x:v>OPERATIONAL</x:v>
      </x:c>
      <x:c r="F1303" s="7" t="str">
        <x:v>PTC-C</x:v>
      </x:c>
      <x:c r="G1303" s="7" t="str">
        <x:v>CF-13</x:v>
      </x:c>
      <x:c r="H1303" s="7" t="str">
        <x:v>BEFORE</x:v>
      </x:c>
      <x:c r="I1303" s="7" t="str">
        <x:v>microseconds</x:v>
      </x:c>
      <x:c r="J1303" s="7" t="n">
        <x:v>-5</x:v>
      </x:c>
      <x:c r="K1303" s="7" t="n">
        <x:v>5</x:v>
      </x:c>
      <x:c r="L1303" s="7" t="n">
        <x:v>5</x:v>
      </x:c>
      <x:c r="M1303" s="7" t="str"/>
      <x:c r="N1303" s="7" t="str"/>
      <x:c r="O1303" s="7" t="str"/>
      <x:c r="P1303" s="7" t="str">
        <x:f>IF(O1303="","OPEN",IF(OR(NOT(ISNUMBER(M1303)),NOT(ISNUMBER(N1303)),ABS(M1303)&gt;L1303,N1303&gt;L1303),"FAIL","PASS"))</x:f>
        <x:v>OPEN</x:v>
      </x:c>
    </x:row>
    <x:row r="1304">
      <x:c r="B1304" s="7" t="str">
        <x:v>CAL-01298</x:v>
      </x:c>
      <x:c r="C1304" s="7" t="str">
        <x:v>CH-0649</x:v>
      </x:c>
      <x:c r="D1304" s="7" t="str">
        <x:v>REA-O-C1</x:v>
      </x:c>
      <x:c r="E1304" s="7" t="str">
        <x:v>OPERATIONAL</x:v>
      </x:c>
      <x:c r="F1304" s="7" t="str">
        <x:v>PTC-C</x:v>
      </x:c>
      <x:c r="G1304" s="7" t="str">
        <x:v>CF-13</x:v>
      </x:c>
      <x:c r="H1304" s="7" t="str">
        <x:v>AFTER</x:v>
      </x:c>
      <x:c r="I1304" s="7" t="str">
        <x:v>microseconds</x:v>
      </x:c>
      <x:c r="J1304" s="7" t="n">
        <x:v>-5</x:v>
      </x:c>
      <x:c r="K1304" s="7" t="n">
        <x:v>5</x:v>
      </x:c>
      <x:c r="L1304" s="7" t="n">
        <x:v>5</x:v>
      </x:c>
      <x:c r="M1304" s="7" t="str"/>
      <x:c r="N1304" s="7" t="str"/>
      <x:c r="O1304" s="7" t="str"/>
      <x:c r="P1304" s="7" t="str">
        <x:f>IF(O1304="","OPEN",IF(OR(NOT(ISNUMBER(M1304)),NOT(ISNUMBER(N1304)),ABS(M1304)&gt;L1304,N1304&gt;L1304),"FAIL","PASS"))</x:f>
        <x:v>OPEN</x:v>
      </x:c>
    </x:row>
    <x:row r="1305">
      <x:c r="B1305" s="7" t="str">
        <x:v>CAL-01299</x:v>
      </x:c>
      <x:c r="C1305" s="7" t="str">
        <x:v>CH-0650</x:v>
      </x:c>
      <x:c r="D1305" s="7" t="str">
        <x:v>REA-O-C1</x:v>
      </x:c>
      <x:c r="E1305" s="7" t="str">
        <x:v>OPERATIONAL</x:v>
      </x:c>
      <x:c r="F1305" s="7" t="str">
        <x:v>PTC-C</x:v>
      </x:c>
      <x:c r="G1305" s="7" t="str">
        <x:v>CF-13</x:v>
      </x:c>
      <x:c r="H1305" s="7" t="str">
        <x:v>BEFORE</x:v>
      </x:c>
      <x:c r="I1305" s="7" t="str">
        <x:v>microseconds</x:v>
      </x:c>
      <x:c r="J1305" s="7" t="n">
        <x:v>-5</x:v>
      </x:c>
      <x:c r="K1305" s="7" t="n">
        <x:v>5</x:v>
      </x:c>
      <x:c r="L1305" s="7" t="n">
        <x:v>5</x:v>
      </x:c>
      <x:c r="M1305" s="7" t="str"/>
      <x:c r="N1305" s="7" t="str"/>
      <x:c r="O1305" s="7" t="str"/>
      <x:c r="P1305" s="7" t="str">
        <x:f>IF(O1305="","OPEN",IF(OR(NOT(ISNUMBER(M1305)),NOT(ISNUMBER(N1305)),ABS(M1305)&gt;L1305,N1305&gt;L1305),"FAIL","PASS"))</x:f>
        <x:v>OPEN</x:v>
      </x:c>
    </x:row>
    <x:row r="1306">
      <x:c r="B1306" s="7" t="str">
        <x:v>CAL-01300</x:v>
      </x:c>
      <x:c r="C1306" s="7" t="str">
        <x:v>CH-0650</x:v>
      </x:c>
      <x:c r="D1306" s="7" t="str">
        <x:v>REA-O-C1</x:v>
      </x:c>
      <x:c r="E1306" s="7" t="str">
        <x:v>OPERATIONAL</x:v>
      </x:c>
      <x:c r="F1306" s="7" t="str">
        <x:v>PTC-C</x:v>
      </x:c>
      <x:c r="G1306" s="7" t="str">
        <x:v>CF-13</x:v>
      </x:c>
      <x:c r="H1306" s="7" t="str">
        <x:v>AFTER</x:v>
      </x:c>
      <x:c r="I1306" s="7" t="str">
        <x:v>microseconds</x:v>
      </x:c>
      <x:c r="J1306" s="7" t="n">
        <x:v>-5</x:v>
      </x:c>
      <x:c r="K1306" s="7" t="n">
        <x:v>5</x:v>
      </x:c>
      <x:c r="L1306" s="7" t="n">
        <x:v>5</x:v>
      </x:c>
      <x:c r="M1306" s="7" t="str"/>
      <x:c r="N1306" s="7" t="str"/>
      <x:c r="O1306" s="7" t="str"/>
      <x:c r="P1306" s="7" t="str">
        <x:f>IF(O1306="","OPEN",IF(OR(NOT(ISNUMBER(M1306)),NOT(ISNUMBER(N1306)),ABS(M1306)&gt;L1306,N1306&gt;L1306),"FAIL","PASS"))</x:f>
        <x:v>OPEN</x:v>
      </x:c>
    </x:row>
    <x:row r="1307">
      <x:c r="B1307" s="7" t="str">
        <x:v>CAL-01301</x:v>
      </x:c>
      <x:c r="C1307" s="7" t="str">
        <x:v>CH-0651</x:v>
      </x:c>
      <x:c r="D1307" s="7" t="str">
        <x:v>REA-O-C1</x:v>
      </x:c>
      <x:c r="E1307" s="7" t="str">
        <x:v>OPERATIONAL</x:v>
      </x:c>
      <x:c r="F1307" s="7" t="str">
        <x:v>PTC-C</x:v>
      </x:c>
      <x:c r="G1307" s="7" t="str">
        <x:v>CF-13</x:v>
      </x:c>
      <x:c r="H1307" s="7" t="str">
        <x:v>BEFORE</x:v>
      </x:c>
      <x:c r="I1307" s="7" t="str">
        <x:v>microseconds</x:v>
      </x:c>
      <x:c r="J1307" s="7" t="n">
        <x:v>-5</x:v>
      </x:c>
      <x:c r="K1307" s="7" t="n">
        <x:v>5</x:v>
      </x:c>
      <x:c r="L1307" s="7" t="n">
        <x:v>5</x:v>
      </x:c>
      <x:c r="M1307" s="7" t="str"/>
      <x:c r="N1307" s="7" t="str"/>
      <x:c r="O1307" s="7" t="str"/>
      <x:c r="P1307" s="7" t="str">
        <x:f>IF(O1307="","OPEN",IF(OR(NOT(ISNUMBER(M1307)),NOT(ISNUMBER(N1307)),ABS(M1307)&gt;L1307,N1307&gt;L1307),"FAIL","PASS"))</x:f>
        <x:v>OPEN</x:v>
      </x:c>
    </x:row>
    <x:row r="1308">
      <x:c r="B1308" s="7" t="str">
        <x:v>CAL-01302</x:v>
      </x:c>
      <x:c r="C1308" s="7" t="str">
        <x:v>CH-0651</x:v>
      </x:c>
      <x:c r="D1308" s="7" t="str">
        <x:v>REA-O-C1</x:v>
      </x:c>
      <x:c r="E1308" s="7" t="str">
        <x:v>OPERATIONAL</x:v>
      </x:c>
      <x:c r="F1308" s="7" t="str">
        <x:v>PTC-C</x:v>
      </x:c>
      <x:c r="G1308" s="7" t="str">
        <x:v>CF-13</x:v>
      </x:c>
      <x:c r="H1308" s="7" t="str">
        <x:v>AFTER</x:v>
      </x:c>
      <x:c r="I1308" s="7" t="str">
        <x:v>microseconds</x:v>
      </x:c>
      <x:c r="J1308" s="7" t="n">
        <x:v>-5</x:v>
      </x:c>
      <x:c r="K1308" s="7" t="n">
        <x:v>5</x:v>
      </x:c>
      <x:c r="L1308" s="7" t="n">
        <x:v>5</x:v>
      </x:c>
      <x:c r="M1308" s="7" t="str"/>
      <x:c r="N1308" s="7" t="str"/>
      <x:c r="O1308" s="7" t="str"/>
      <x:c r="P1308" s="7" t="str">
        <x:f>IF(O1308="","OPEN",IF(OR(NOT(ISNUMBER(M1308)),NOT(ISNUMBER(N1308)),ABS(M1308)&gt;L1308,N1308&gt;L1308),"FAIL","PASS"))</x:f>
        <x:v>OPEN</x:v>
      </x:c>
    </x:row>
    <x:row r="1309">
      <x:c r="B1309" s="7" t="str">
        <x:v>CAL-01303</x:v>
      </x:c>
      <x:c r="C1309" s="7" t="str">
        <x:v>CH-0652</x:v>
      </x:c>
      <x:c r="D1309" s="7" t="str">
        <x:v>REA-O-C1</x:v>
      </x:c>
      <x:c r="E1309" s="7" t="str">
        <x:v>OPERATIONAL</x:v>
      </x:c>
      <x:c r="F1309" s="7" t="str">
        <x:v>PTC-C</x:v>
      </x:c>
      <x:c r="G1309" s="7" t="str">
        <x:v>CF-13</x:v>
      </x:c>
      <x:c r="H1309" s="7" t="str">
        <x:v>BEFORE</x:v>
      </x:c>
      <x:c r="I1309" s="7" t="str">
        <x:v>microseconds</x:v>
      </x:c>
      <x:c r="J1309" s="7" t="n">
        <x:v>-5</x:v>
      </x:c>
      <x:c r="K1309" s="7" t="n">
        <x:v>5</x:v>
      </x:c>
      <x:c r="L1309" s="7" t="n">
        <x:v>5</x:v>
      </x:c>
      <x:c r="M1309" s="7" t="str"/>
      <x:c r="N1309" s="7" t="str"/>
      <x:c r="O1309" s="7" t="str"/>
      <x:c r="P1309" s="7" t="str">
        <x:f>IF(O1309="","OPEN",IF(OR(NOT(ISNUMBER(M1309)),NOT(ISNUMBER(N1309)),ABS(M1309)&gt;L1309,N1309&gt;L1309),"FAIL","PASS"))</x:f>
        <x:v>OPEN</x:v>
      </x:c>
    </x:row>
    <x:row r="1310">
      <x:c r="B1310" s="7" t="str">
        <x:v>CAL-01304</x:v>
      </x:c>
      <x:c r="C1310" s="7" t="str">
        <x:v>CH-0652</x:v>
      </x:c>
      <x:c r="D1310" s="7" t="str">
        <x:v>REA-O-C1</x:v>
      </x:c>
      <x:c r="E1310" s="7" t="str">
        <x:v>OPERATIONAL</x:v>
      </x:c>
      <x:c r="F1310" s="7" t="str">
        <x:v>PTC-C</x:v>
      </x:c>
      <x:c r="G1310" s="7" t="str">
        <x:v>CF-13</x:v>
      </x:c>
      <x:c r="H1310" s="7" t="str">
        <x:v>AFTER</x:v>
      </x:c>
      <x:c r="I1310" s="7" t="str">
        <x:v>microseconds</x:v>
      </x:c>
      <x:c r="J1310" s="7" t="n">
        <x:v>-5</x:v>
      </x:c>
      <x:c r="K1310" s="7" t="n">
        <x:v>5</x:v>
      </x:c>
      <x:c r="L1310" s="7" t="n">
        <x:v>5</x:v>
      </x:c>
      <x:c r="M1310" s="7" t="str"/>
      <x:c r="N1310" s="7" t="str"/>
      <x:c r="O1310" s="7" t="str"/>
      <x:c r="P1310" s="7" t="str">
        <x:f>IF(O1310="","OPEN",IF(OR(NOT(ISNUMBER(M1310)),NOT(ISNUMBER(N1310)),ABS(M1310)&gt;L1310,N1310&gt;L1310),"FAIL","PASS"))</x:f>
        <x:v>OPEN</x:v>
      </x:c>
    </x:row>
    <x:row r="1311">
      <x:c r="B1311" s="7" t="str">
        <x:v>CAL-01305</x:v>
      </x:c>
      <x:c r="C1311" s="7" t="str">
        <x:v>CH-0653</x:v>
      </x:c>
      <x:c r="D1311" s="7" t="str">
        <x:v>REA-O-C1</x:v>
      </x:c>
      <x:c r="E1311" s="7" t="str">
        <x:v>OPERATIONAL</x:v>
      </x:c>
      <x:c r="F1311" s="7" t="str">
        <x:v>PTC-C</x:v>
      </x:c>
      <x:c r="G1311" s="7" t="str">
        <x:v>CF-13</x:v>
      </x:c>
      <x:c r="H1311" s="7" t="str">
        <x:v>BEFORE</x:v>
      </x:c>
      <x:c r="I1311" s="7" t="str">
        <x:v>microseconds</x:v>
      </x:c>
      <x:c r="J1311" s="7" t="n">
        <x:v>-5</x:v>
      </x:c>
      <x:c r="K1311" s="7" t="n">
        <x:v>5</x:v>
      </x:c>
      <x:c r="L1311" s="7" t="n">
        <x:v>5</x:v>
      </x:c>
      <x:c r="M1311" s="7" t="str"/>
      <x:c r="N1311" s="7" t="str"/>
      <x:c r="O1311" s="7" t="str"/>
      <x:c r="P1311" s="7" t="str">
        <x:f>IF(O1311="","OPEN",IF(OR(NOT(ISNUMBER(M1311)),NOT(ISNUMBER(N1311)),ABS(M1311)&gt;L1311,N1311&gt;L1311),"FAIL","PASS"))</x:f>
        <x:v>OPEN</x:v>
      </x:c>
    </x:row>
    <x:row r="1312">
      <x:c r="B1312" s="7" t="str">
        <x:v>CAL-01306</x:v>
      </x:c>
      <x:c r="C1312" s="7" t="str">
        <x:v>CH-0653</x:v>
      </x:c>
      <x:c r="D1312" s="7" t="str">
        <x:v>REA-O-C1</x:v>
      </x:c>
      <x:c r="E1312" s="7" t="str">
        <x:v>OPERATIONAL</x:v>
      </x:c>
      <x:c r="F1312" s="7" t="str">
        <x:v>PTC-C</x:v>
      </x:c>
      <x:c r="G1312" s="7" t="str">
        <x:v>CF-13</x:v>
      </x:c>
      <x:c r="H1312" s="7" t="str">
        <x:v>AFTER</x:v>
      </x:c>
      <x:c r="I1312" s="7" t="str">
        <x:v>microseconds</x:v>
      </x:c>
      <x:c r="J1312" s="7" t="n">
        <x:v>-5</x:v>
      </x:c>
      <x:c r="K1312" s="7" t="n">
        <x:v>5</x:v>
      </x:c>
      <x:c r="L1312" s="7" t="n">
        <x:v>5</x:v>
      </x:c>
      <x:c r="M1312" s="7" t="str"/>
      <x:c r="N1312" s="7" t="str"/>
      <x:c r="O1312" s="7" t="str"/>
      <x:c r="P1312" s="7" t="str">
        <x:f>IF(O1312="","OPEN",IF(OR(NOT(ISNUMBER(M1312)),NOT(ISNUMBER(N1312)),ABS(M1312)&gt;L1312,N1312&gt;L1312),"FAIL","PASS"))</x:f>
        <x:v>OPEN</x:v>
      </x:c>
    </x:row>
    <x:row r="1313">
      <x:c r="B1313" s="7" t="str">
        <x:v>CAL-01307</x:v>
      </x:c>
      <x:c r="C1313" s="7" t="str">
        <x:v>CH-0654</x:v>
      </x:c>
      <x:c r="D1313" s="7" t="str">
        <x:v>REA-O-C1</x:v>
      </x:c>
      <x:c r="E1313" s="7" t="str">
        <x:v>OPERATIONAL</x:v>
      </x:c>
      <x:c r="F1313" s="7" t="str">
        <x:v>PTC-C</x:v>
      </x:c>
      <x:c r="G1313" s="7" t="str">
        <x:v>CF-13</x:v>
      </x:c>
      <x:c r="H1313" s="7" t="str">
        <x:v>BEFORE</x:v>
      </x:c>
      <x:c r="I1313" s="7" t="str">
        <x:v>microseconds</x:v>
      </x:c>
      <x:c r="J1313" s="7" t="n">
        <x:v>-5</x:v>
      </x:c>
      <x:c r="K1313" s="7" t="n">
        <x:v>5</x:v>
      </x:c>
      <x:c r="L1313" s="7" t="n">
        <x:v>5</x:v>
      </x:c>
      <x:c r="M1313" s="7" t="str"/>
      <x:c r="N1313" s="7" t="str"/>
      <x:c r="O1313" s="7" t="str"/>
      <x:c r="P1313" s="7" t="str">
        <x:f>IF(O1313="","OPEN",IF(OR(NOT(ISNUMBER(M1313)),NOT(ISNUMBER(N1313)),ABS(M1313)&gt;L1313,N1313&gt;L1313),"FAIL","PASS"))</x:f>
        <x:v>OPEN</x:v>
      </x:c>
    </x:row>
    <x:row r="1314">
      <x:c r="B1314" s="7" t="str">
        <x:v>CAL-01308</x:v>
      </x:c>
      <x:c r="C1314" s="7" t="str">
        <x:v>CH-0654</x:v>
      </x:c>
      <x:c r="D1314" s="7" t="str">
        <x:v>REA-O-C1</x:v>
      </x:c>
      <x:c r="E1314" s="7" t="str">
        <x:v>OPERATIONAL</x:v>
      </x:c>
      <x:c r="F1314" s="7" t="str">
        <x:v>PTC-C</x:v>
      </x:c>
      <x:c r="G1314" s="7" t="str">
        <x:v>CF-13</x:v>
      </x:c>
      <x:c r="H1314" s="7" t="str">
        <x:v>AFTER</x:v>
      </x:c>
      <x:c r="I1314" s="7" t="str">
        <x:v>microseconds</x:v>
      </x:c>
      <x:c r="J1314" s="7" t="n">
        <x:v>-5</x:v>
      </x:c>
      <x:c r="K1314" s="7" t="n">
        <x:v>5</x:v>
      </x:c>
      <x:c r="L1314" s="7" t="n">
        <x:v>5</x:v>
      </x:c>
      <x:c r="M1314" s="7" t="str"/>
      <x:c r="N1314" s="7" t="str"/>
      <x:c r="O1314" s="7" t="str"/>
      <x:c r="P1314" s="7" t="str">
        <x:f>IF(O1314="","OPEN",IF(OR(NOT(ISNUMBER(M1314)),NOT(ISNUMBER(N1314)),ABS(M1314)&gt;L1314,N1314&gt;L1314),"FAIL","PASS"))</x:f>
        <x:v>OPEN</x:v>
      </x:c>
    </x:row>
    <x:row r="1315">
      <x:c r="B1315" s="7" t="str">
        <x:v>CAL-01309</x:v>
      </x:c>
      <x:c r="C1315" s="7" t="str">
        <x:v>CH-0655</x:v>
      </x:c>
      <x:c r="D1315" s="7" t="str">
        <x:v>REA-O-C1</x:v>
      </x:c>
      <x:c r="E1315" s="7" t="str">
        <x:v>OPERATIONAL</x:v>
      </x:c>
      <x:c r="F1315" s="7" t="str">
        <x:v>PTC-C</x:v>
      </x:c>
      <x:c r="G1315" s="7" t="str">
        <x:v>CF-14</x:v>
      </x:c>
      <x:c r="H1315" s="7" t="str">
        <x:v>BEFORE</x:v>
      </x:c>
      <x:c r="I1315" s="7" t="str">
        <x:v>ratio</x:v>
      </x:c>
      <x:c r="J1315" s="7" t="n">
        <x:v>0</x:v>
      </x:c>
      <x:c r="K1315" s="7" t="n">
        <x:v>1.2</x:v>
      </x:c>
      <x:c r="L1315" s="7" t="n">
        <x:v>0.01</x:v>
      </x:c>
      <x:c r="M1315" s="7" t="str"/>
      <x:c r="N1315" s="7" t="str"/>
      <x:c r="O1315" s="7" t="str"/>
      <x:c r="P1315" s="7" t="str">
        <x:f>IF(O1315="","OPEN",IF(OR(NOT(ISNUMBER(M1315)),NOT(ISNUMBER(N1315)),ABS(M1315)&gt;L1315,N1315&gt;L1315),"FAIL","PASS"))</x:f>
        <x:v>OPEN</x:v>
      </x:c>
    </x:row>
    <x:row r="1316">
      <x:c r="B1316" s="7" t="str">
        <x:v>CAL-01310</x:v>
      </x:c>
      <x:c r="C1316" s="7" t="str">
        <x:v>CH-0655</x:v>
      </x:c>
      <x:c r="D1316" s="7" t="str">
        <x:v>REA-O-C1</x:v>
      </x:c>
      <x:c r="E1316" s="7" t="str">
        <x:v>OPERATIONAL</x:v>
      </x:c>
      <x:c r="F1316" s="7" t="str">
        <x:v>PTC-C</x:v>
      </x:c>
      <x:c r="G1316" s="7" t="str">
        <x:v>CF-14</x:v>
      </x:c>
      <x:c r="H1316" s="7" t="str">
        <x:v>AFTER</x:v>
      </x:c>
      <x:c r="I1316" s="7" t="str">
        <x:v>ratio</x:v>
      </x:c>
      <x:c r="J1316" s="7" t="n">
        <x:v>0</x:v>
      </x:c>
      <x:c r="K1316" s="7" t="n">
        <x:v>1.2</x:v>
      </x:c>
      <x:c r="L1316" s="7" t="n">
        <x:v>0.01</x:v>
      </x:c>
      <x:c r="M1316" s="7" t="str"/>
      <x:c r="N1316" s="7" t="str"/>
      <x:c r="O1316" s="7" t="str"/>
      <x:c r="P1316" s="7" t="str">
        <x:f>IF(O1316="","OPEN",IF(OR(NOT(ISNUMBER(M1316)),NOT(ISNUMBER(N1316)),ABS(M1316)&gt;L1316,N1316&gt;L1316),"FAIL","PASS"))</x:f>
        <x:v>OPEN</x:v>
      </x:c>
    </x:row>
    <x:row r="1317">
      <x:c r="B1317" s="7" t="str">
        <x:v>CAL-01311</x:v>
      </x:c>
      <x:c r="C1317" s="7" t="str">
        <x:v>CH-0656</x:v>
      </x:c>
      <x:c r="D1317" s="7" t="str">
        <x:v>REA-O-C1</x:v>
      </x:c>
      <x:c r="E1317" s="7" t="str">
        <x:v>OPERATIONAL</x:v>
      </x:c>
      <x:c r="F1317" s="7" t="str">
        <x:v>PTC-C</x:v>
      </x:c>
      <x:c r="G1317" s="7" t="str">
        <x:v>CF-14</x:v>
      </x:c>
      <x:c r="H1317" s="7" t="str">
        <x:v>BEFORE</x:v>
      </x:c>
      <x:c r="I1317" s="7" t="str">
        <x:v>ratio</x:v>
      </x:c>
      <x:c r="J1317" s="7" t="n">
        <x:v>0</x:v>
      </x:c>
      <x:c r="K1317" s="7" t="n">
        <x:v>1.2</x:v>
      </x:c>
      <x:c r="L1317" s="7" t="n">
        <x:v>0.01</x:v>
      </x:c>
      <x:c r="M1317" s="7" t="str"/>
      <x:c r="N1317" s="7" t="str"/>
      <x:c r="O1317" s="7" t="str"/>
      <x:c r="P1317" s="7" t="str">
        <x:f>IF(O1317="","OPEN",IF(OR(NOT(ISNUMBER(M1317)),NOT(ISNUMBER(N1317)),ABS(M1317)&gt;L1317,N1317&gt;L1317),"FAIL","PASS"))</x:f>
        <x:v>OPEN</x:v>
      </x:c>
    </x:row>
    <x:row r="1318">
      <x:c r="B1318" s="7" t="str">
        <x:v>CAL-01312</x:v>
      </x:c>
      <x:c r="C1318" s="7" t="str">
        <x:v>CH-0656</x:v>
      </x:c>
      <x:c r="D1318" s="7" t="str">
        <x:v>REA-O-C1</x:v>
      </x:c>
      <x:c r="E1318" s="7" t="str">
        <x:v>OPERATIONAL</x:v>
      </x:c>
      <x:c r="F1318" s="7" t="str">
        <x:v>PTC-C</x:v>
      </x:c>
      <x:c r="G1318" s="7" t="str">
        <x:v>CF-14</x:v>
      </x:c>
      <x:c r="H1318" s="7" t="str">
        <x:v>AFTER</x:v>
      </x:c>
      <x:c r="I1318" s="7" t="str">
        <x:v>ratio</x:v>
      </x:c>
      <x:c r="J1318" s="7" t="n">
        <x:v>0</x:v>
      </x:c>
      <x:c r="K1318" s="7" t="n">
        <x:v>1.2</x:v>
      </x:c>
      <x:c r="L1318" s="7" t="n">
        <x:v>0.01</x:v>
      </x:c>
      <x:c r="M1318" s="7" t="str"/>
      <x:c r="N1318" s="7" t="str"/>
      <x:c r="O1318" s="7" t="str"/>
      <x:c r="P1318" s="7" t="str">
        <x:f>IF(O1318="","OPEN",IF(OR(NOT(ISNUMBER(M1318)),NOT(ISNUMBER(N1318)),ABS(M1318)&gt;L1318,N1318&gt;L1318),"FAIL","PASS"))</x:f>
        <x:v>OPEN</x:v>
      </x:c>
    </x:row>
    <x:row r="1319">
      <x:c r="B1319" s="7" t="str">
        <x:v>CAL-01313</x:v>
      </x:c>
      <x:c r="C1319" s="7" t="str">
        <x:v>CH-0657</x:v>
      </x:c>
      <x:c r="D1319" s="7" t="str">
        <x:v>REA-O-C1</x:v>
      </x:c>
      <x:c r="E1319" s="7" t="str">
        <x:v>OPERATIONAL</x:v>
      </x:c>
      <x:c r="F1319" s="7" t="str">
        <x:v>PTC-C</x:v>
      </x:c>
      <x:c r="G1319" s="7" t="str">
        <x:v>CF-14</x:v>
      </x:c>
      <x:c r="H1319" s="7" t="str">
        <x:v>BEFORE</x:v>
      </x:c>
      <x:c r="I1319" s="7" t="str">
        <x:v>ratio</x:v>
      </x:c>
      <x:c r="J1319" s="7" t="n">
        <x:v>0</x:v>
      </x:c>
      <x:c r="K1319" s="7" t="n">
        <x:v>1.2</x:v>
      </x:c>
      <x:c r="L1319" s="7" t="n">
        <x:v>0.01</x:v>
      </x:c>
      <x:c r="M1319" s="7" t="str"/>
      <x:c r="N1319" s="7" t="str"/>
      <x:c r="O1319" s="7" t="str"/>
      <x:c r="P1319" s="7" t="str">
        <x:f>IF(O1319="","OPEN",IF(OR(NOT(ISNUMBER(M1319)),NOT(ISNUMBER(N1319)),ABS(M1319)&gt;L1319,N1319&gt;L1319),"FAIL","PASS"))</x:f>
        <x:v>OPEN</x:v>
      </x:c>
    </x:row>
    <x:row r="1320">
      <x:c r="B1320" s="7" t="str">
        <x:v>CAL-01314</x:v>
      </x:c>
      <x:c r="C1320" s="7" t="str">
        <x:v>CH-0657</x:v>
      </x:c>
      <x:c r="D1320" s="7" t="str">
        <x:v>REA-O-C1</x:v>
      </x:c>
      <x:c r="E1320" s="7" t="str">
        <x:v>OPERATIONAL</x:v>
      </x:c>
      <x:c r="F1320" s="7" t="str">
        <x:v>PTC-C</x:v>
      </x:c>
      <x:c r="G1320" s="7" t="str">
        <x:v>CF-14</x:v>
      </x:c>
      <x:c r="H1320" s="7" t="str">
        <x:v>AFTER</x:v>
      </x:c>
      <x:c r="I1320" s="7" t="str">
        <x:v>ratio</x:v>
      </x:c>
      <x:c r="J1320" s="7" t="n">
        <x:v>0</x:v>
      </x:c>
      <x:c r="K1320" s="7" t="n">
        <x:v>1.2</x:v>
      </x:c>
      <x:c r="L1320" s="7" t="n">
        <x:v>0.01</x:v>
      </x:c>
      <x:c r="M1320" s="7" t="str"/>
      <x:c r="N1320" s="7" t="str"/>
      <x:c r="O1320" s="7" t="str"/>
      <x:c r="P1320" s="7" t="str">
        <x:f>IF(O1320="","OPEN",IF(OR(NOT(ISNUMBER(M1320)),NOT(ISNUMBER(N1320)),ABS(M1320)&gt;L1320,N1320&gt;L1320),"FAIL","PASS"))</x:f>
        <x:v>OPEN</x:v>
      </x:c>
    </x:row>
    <x:row r="1321">
      <x:c r="B1321" s="7" t="str">
        <x:v>CAL-01315</x:v>
      </x:c>
      <x:c r="C1321" s="7" t="str">
        <x:v>CH-0658</x:v>
      </x:c>
      <x:c r="D1321" s="7" t="str">
        <x:v>REA-O-C1</x:v>
      </x:c>
      <x:c r="E1321" s="7" t="str">
        <x:v>OPERATIONAL</x:v>
      </x:c>
      <x:c r="F1321" s="7" t="str">
        <x:v>PTC-C</x:v>
      </x:c>
      <x:c r="G1321" s="7" t="str">
        <x:v>CF-14</x:v>
      </x:c>
      <x:c r="H1321" s="7" t="str">
        <x:v>BEFORE</x:v>
      </x:c>
      <x:c r="I1321" s="7" t="str">
        <x:v>ratio</x:v>
      </x:c>
      <x:c r="J1321" s="7" t="n">
        <x:v>0</x:v>
      </x:c>
      <x:c r="K1321" s="7" t="n">
        <x:v>1.2</x:v>
      </x:c>
      <x:c r="L1321" s="7" t="n">
        <x:v>0.01</x:v>
      </x:c>
      <x:c r="M1321" s="7" t="str"/>
      <x:c r="N1321" s="7" t="str"/>
      <x:c r="O1321" s="7" t="str"/>
      <x:c r="P1321" s="7" t="str">
        <x:f>IF(O1321="","OPEN",IF(OR(NOT(ISNUMBER(M1321)),NOT(ISNUMBER(N1321)),ABS(M1321)&gt;L1321,N1321&gt;L1321),"FAIL","PASS"))</x:f>
        <x:v>OPEN</x:v>
      </x:c>
    </x:row>
    <x:row r="1322">
      <x:c r="B1322" s="7" t="str">
        <x:v>CAL-01316</x:v>
      </x:c>
      <x:c r="C1322" s="7" t="str">
        <x:v>CH-0658</x:v>
      </x:c>
      <x:c r="D1322" s="7" t="str">
        <x:v>REA-O-C1</x:v>
      </x:c>
      <x:c r="E1322" s="7" t="str">
        <x:v>OPERATIONAL</x:v>
      </x:c>
      <x:c r="F1322" s="7" t="str">
        <x:v>PTC-C</x:v>
      </x:c>
      <x:c r="G1322" s="7" t="str">
        <x:v>CF-14</x:v>
      </x:c>
      <x:c r="H1322" s="7" t="str">
        <x:v>AFTER</x:v>
      </x:c>
      <x:c r="I1322" s="7" t="str">
        <x:v>ratio</x:v>
      </x:c>
      <x:c r="J1322" s="7" t="n">
        <x:v>0</x:v>
      </x:c>
      <x:c r="K1322" s="7" t="n">
        <x:v>1.2</x:v>
      </x:c>
      <x:c r="L1322" s="7" t="n">
        <x:v>0.01</x:v>
      </x:c>
      <x:c r="M1322" s="7" t="str"/>
      <x:c r="N1322" s="7" t="str"/>
      <x:c r="O1322" s="7" t="str"/>
      <x:c r="P1322" s="7" t="str">
        <x:f>IF(O1322="","OPEN",IF(OR(NOT(ISNUMBER(M1322)),NOT(ISNUMBER(N1322)),ABS(M1322)&gt;L1322,N1322&gt;L1322),"FAIL","PASS"))</x:f>
        <x:v>OPEN</x:v>
      </x:c>
    </x:row>
    <x:row r="1323">
      <x:c r="B1323" s="7" t="str">
        <x:v>CAL-01317</x:v>
      </x:c>
      <x:c r="C1323" s="7" t="str">
        <x:v>CH-0659</x:v>
      </x:c>
      <x:c r="D1323" s="7" t="str">
        <x:v>REA-O-C1</x:v>
      </x:c>
      <x:c r="E1323" s="7" t="str">
        <x:v>OPERATIONAL</x:v>
      </x:c>
      <x:c r="F1323" s="7" t="str">
        <x:v>PTC-C</x:v>
      </x:c>
      <x:c r="G1323" s="7" t="str">
        <x:v>CF-14</x:v>
      </x:c>
      <x:c r="H1323" s="7" t="str">
        <x:v>BEFORE</x:v>
      </x:c>
      <x:c r="I1323" s="7" t="str">
        <x:v>ratio</x:v>
      </x:c>
      <x:c r="J1323" s="7" t="n">
        <x:v>0</x:v>
      </x:c>
      <x:c r="K1323" s="7" t="n">
        <x:v>1.2</x:v>
      </x:c>
      <x:c r="L1323" s="7" t="n">
        <x:v>0.01</x:v>
      </x:c>
      <x:c r="M1323" s="7" t="str"/>
      <x:c r="N1323" s="7" t="str"/>
      <x:c r="O1323" s="7" t="str"/>
      <x:c r="P1323" s="7" t="str">
        <x:f>IF(O1323="","OPEN",IF(OR(NOT(ISNUMBER(M1323)),NOT(ISNUMBER(N1323)),ABS(M1323)&gt;L1323,N1323&gt;L1323),"FAIL","PASS"))</x:f>
        <x:v>OPEN</x:v>
      </x:c>
    </x:row>
    <x:row r="1324">
      <x:c r="B1324" s="7" t="str">
        <x:v>CAL-01318</x:v>
      </x:c>
      <x:c r="C1324" s="7" t="str">
        <x:v>CH-0659</x:v>
      </x:c>
      <x:c r="D1324" s="7" t="str">
        <x:v>REA-O-C1</x:v>
      </x:c>
      <x:c r="E1324" s="7" t="str">
        <x:v>OPERATIONAL</x:v>
      </x:c>
      <x:c r="F1324" s="7" t="str">
        <x:v>PTC-C</x:v>
      </x:c>
      <x:c r="G1324" s="7" t="str">
        <x:v>CF-14</x:v>
      </x:c>
      <x:c r="H1324" s="7" t="str">
        <x:v>AFTER</x:v>
      </x:c>
      <x:c r="I1324" s="7" t="str">
        <x:v>ratio</x:v>
      </x:c>
      <x:c r="J1324" s="7" t="n">
        <x:v>0</x:v>
      </x:c>
      <x:c r="K1324" s="7" t="n">
        <x:v>1.2</x:v>
      </x:c>
      <x:c r="L1324" s="7" t="n">
        <x:v>0.01</x:v>
      </x:c>
      <x:c r="M1324" s="7" t="str"/>
      <x:c r="N1324" s="7" t="str"/>
      <x:c r="O1324" s="7" t="str"/>
      <x:c r="P1324" s="7" t="str">
        <x:f>IF(O1324="","OPEN",IF(OR(NOT(ISNUMBER(M1324)),NOT(ISNUMBER(N1324)),ABS(M1324)&gt;L1324,N1324&gt;L1324),"FAIL","PASS"))</x:f>
        <x:v>OPEN</x:v>
      </x:c>
    </x:row>
    <x:row r="1325">
      <x:c r="B1325" s="7" t="str">
        <x:v>CAL-01319</x:v>
      </x:c>
      <x:c r="C1325" s="7" t="str">
        <x:v>CH-0660</x:v>
      </x:c>
      <x:c r="D1325" s="7" t="str">
        <x:v>REA-O-C1</x:v>
      </x:c>
      <x:c r="E1325" s="7" t="str">
        <x:v>OPERATIONAL</x:v>
      </x:c>
      <x:c r="F1325" s="7" t="str">
        <x:v>PTC-C</x:v>
      </x:c>
      <x:c r="G1325" s="7" t="str">
        <x:v>CF-14</x:v>
      </x:c>
      <x:c r="H1325" s="7" t="str">
        <x:v>BEFORE</x:v>
      </x:c>
      <x:c r="I1325" s="7" t="str">
        <x:v>ratio</x:v>
      </x:c>
      <x:c r="J1325" s="7" t="n">
        <x:v>0</x:v>
      </x:c>
      <x:c r="K1325" s="7" t="n">
        <x:v>1.2</x:v>
      </x:c>
      <x:c r="L1325" s="7" t="n">
        <x:v>0.01</x:v>
      </x:c>
      <x:c r="M1325" s="7" t="str"/>
      <x:c r="N1325" s="7" t="str"/>
      <x:c r="O1325" s="7" t="str"/>
      <x:c r="P1325" s="7" t="str">
        <x:f>IF(O1325="","OPEN",IF(OR(NOT(ISNUMBER(M1325)),NOT(ISNUMBER(N1325)),ABS(M1325)&gt;L1325,N1325&gt;L1325),"FAIL","PASS"))</x:f>
        <x:v>OPEN</x:v>
      </x:c>
    </x:row>
    <x:row r="1326">
      <x:c r="B1326" s="7" t="str">
        <x:v>CAL-01320</x:v>
      </x:c>
      <x:c r="C1326" s="7" t="str">
        <x:v>CH-0660</x:v>
      </x:c>
      <x:c r="D1326" s="7" t="str">
        <x:v>REA-O-C1</x:v>
      </x:c>
      <x:c r="E1326" s="7" t="str">
        <x:v>OPERATIONAL</x:v>
      </x:c>
      <x:c r="F1326" s="7" t="str">
        <x:v>PTC-C</x:v>
      </x:c>
      <x:c r="G1326" s="7" t="str">
        <x:v>CF-14</x:v>
      </x:c>
      <x:c r="H1326" s="7" t="str">
        <x:v>AFTER</x:v>
      </x:c>
      <x:c r="I1326" s="7" t="str">
        <x:v>ratio</x:v>
      </x:c>
      <x:c r="J1326" s="7" t="n">
        <x:v>0</x:v>
      </x:c>
      <x:c r="K1326" s="7" t="n">
        <x:v>1.2</x:v>
      </x:c>
      <x:c r="L1326" s="7" t="n">
        <x:v>0.01</x:v>
      </x:c>
      <x:c r="M1326" s="7" t="str"/>
      <x:c r="N1326" s="7" t="str"/>
      <x:c r="O1326" s="7" t="str"/>
      <x:c r="P1326" s="7" t="str">
        <x:f>IF(O1326="","OPEN",IF(OR(NOT(ISNUMBER(M1326)),NOT(ISNUMBER(N1326)),ABS(M1326)&gt;L1326,N1326&gt;L1326),"FAIL","PASS"))</x:f>
        <x:v>OPEN</x:v>
      </x:c>
    </x:row>
    <x:row r="1327">
      <x:c r="B1327" s="7" t="str">
        <x:v>CAL-01321</x:v>
      </x:c>
      <x:c r="C1327" s="7" t="str">
        <x:v>CH-0661</x:v>
      </x:c>
      <x:c r="D1327" s="7" t="str">
        <x:v>REA-O-C1</x:v>
      </x:c>
      <x:c r="E1327" s="7" t="str">
        <x:v>OPERATIONAL</x:v>
      </x:c>
      <x:c r="F1327" s="7" t="str">
        <x:v>PTC-C</x:v>
      </x:c>
      <x:c r="G1327" s="7" t="str">
        <x:v>CF-15</x:v>
      </x:c>
      <x:c r="H1327" s="7" t="str">
        <x:v>BEFORE</x:v>
      </x:c>
      <x:c r="I1327" s="7" t="str">
        <x:v>V</x:v>
      </x:c>
      <x:c r="J1327" s="7" t="n">
        <x:v>0</x:v>
      </x:c>
      <x:c r="K1327" s="7" t="n">
        <x:v>600</x:v>
      </x:c>
      <x:c r="L1327" s="7" t="n">
        <x:v>3</x:v>
      </x:c>
      <x:c r="M1327" s="7" t="str"/>
      <x:c r="N1327" s="7" t="str"/>
      <x:c r="O1327" s="7" t="str"/>
      <x:c r="P1327" s="7" t="str">
        <x:f>IF(O1327="","OPEN",IF(OR(NOT(ISNUMBER(M1327)),NOT(ISNUMBER(N1327)),ABS(M1327)&gt;L1327,N1327&gt;L1327),"FAIL","PASS"))</x:f>
        <x:v>OPEN</x:v>
      </x:c>
    </x:row>
    <x:row r="1328">
      <x:c r="B1328" s="7" t="str">
        <x:v>CAL-01322</x:v>
      </x:c>
      <x:c r="C1328" s="7" t="str">
        <x:v>CH-0661</x:v>
      </x:c>
      <x:c r="D1328" s="7" t="str">
        <x:v>REA-O-C1</x:v>
      </x:c>
      <x:c r="E1328" s="7" t="str">
        <x:v>OPERATIONAL</x:v>
      </x:c>
      <x:c r="F1328" s="7" t="str">
        <x:v>PTC-C</x:v>
      </x:c>
      <x:c r="G1328" s="7" t="str">
        <x:v>CF-15</x:v>
      </x:c>
      <x:c r="H1328" s="7" t="str">
        <x:v>AFTER</x:v>
      </x:c>
      <x:c r="I1328" s="7" t="str">
        <x:v>V</x:v>
      </x:c>
      <x:c r="J1328" s="7" t="n">
        <x:v>0</x:v>
      </x:c>
      <x:c r="K1328" s="7" t="n">
        <x:v>600</x:v>
      </x:c>
      <x:c r="L1328" s="7" t="n">
        <x:v>3</x:v>
      </x:c>
      <x:c r="M1328" s="7" t="str"/>
      <x:c r="N1328" s="7" t="str"/>
      <x:c r="O1328" s="7" t="str"/>
      <x:c r="P1328" s="7" t="str">
        <x:f>IF(O1328="","OPEN",IF(OR(NOT(ISNUMBER(M1328)),NOT(ISNUMBER(N1328)),ABS(M1328)&gt;L1328,N1328&gt;L1328),"FAIL","PASS"))</x:f>
        <x:v>OPEN</x:v>
      </x:c>
    </x:row>
    <x:row r="1329">
      <x:c r="B1329" s="7" t="str">
        <x:v>CAL-01323</x:v>
      </x:c>
      <x:c r="C1329" s="7" t="str">
        <x:v>CH-0662</x:v>
      </x:c>
      <x:c r="D1329" s="7" t="str">
        <x:v>REA-O-C1</x:v>
      </x:c>
      <x:c r="E1329" s="7" t="str">
        <x:v>OPERATIONAL</x:v>
      </x:c>
      <x:c r="F1329" s="7" t="str">
        <x:v>PTC-C</x:v>
      </x:c>
      <x:c r="G1329" s="7" t="str">
        <x:v>CF-15</x:v>
      </x:c>
      <x:c r="H1329" s="7" t="str">
        <x:v>BEFORE</x:v>
      </x:c>
      <x:c r="I1329" s="7" t="str">
        <x:v>V</x:v>
      </x:c>
      <x:c r="J1329" s="7" t="n">
        <x:v>0</x:v>
      </x:c>
      <x:c r="K1329" s="7" t="n">
        <x:v>600</x:v>
      </x:c>
      <x:c r="L1329" s="7" t="n">
        <x:v>3</x:v>
      </x:c>
      <x:c r="M1329" s="7" t="str"/>
      <x:c r="N1329" s="7" t="str"/>
      <x:c r="O1329" s="7" t="str"/>
      <x:c r="P1329" s="7" t="str">
        <x:f>IF(O1329="","OPEN",IF(OR(NOT(ISNUMBER(M1329)),NOT(ISNUMBER(N1329)),ABS(M1329)&gt;L1329,N1329&gt;L1329),"FAIL","PASS"))</x:f>
        <x:v>OPEN</x:v>
      </x:c>
    </x:row>
    <x:row r="1330">
      <x:c r="B1330" s="7" t="str">
        <x:v>CAL-01324</x:v>
      </x:c>
      <x:c r="C1330" s="7" t="str">
        <x:v>CH-0662</x:v>
      </x:c>
      <x:c r="D1330" s="7" t="str">
        <x:v>REA-O-C1</x:v>
      </x:c>
      <x:c r="E1330" s="7" t="str">
        <x:v>OPERATIONAL</x:v>
      </x:c>
      <x:c r="F1330" s="7" t="str">
        <x:v>PTC-C</x:v>
      </x:c>
      <x:c r="G1330" s="7" t="str">
        <x:v>CF-15</x:v>
      </x:c>
      <x:c r="H1330" s="7" t="str">
        <x:v>AFTER</x:v>
      </x:c>
      <x:c r="I1330" s="7" t="str">
        <x:v>V</x:v>
      </x:c>
      <x:c r="J1330" s="7" t="n">
        <x:v>0</x:v>
      </x:c>
      <x:c r="K1330" s="7" t="n">
        <x:v>600</x:v>
      </x:c>
      <x:c r="L1330" s="7" t="n">
        <x:v>3</x:v>
      </x:c>
      <x:c r="M1330" s="7" t="str"/>
      <x:c r="N1330" s="7" t="str"/>
      <x:c r="O1330" s="7" t="str"/>
      <x:c r="P1330" s="7" t="str">
        <x:f>IF(O1330="","OPEN",IF(OR(NOT(ISNUMBER(M1330)),NOT(ISNUMBER(N1330)),ABS(M1330)&gt;L1330,N1330&gt;L1330),"FAIL","PASS"))</x:f>
        <x:v>OPEN</x:v>
      </x:c>
    </x:row>
    <x:row r="1331">
      <x:c r="B1331" s="7" t="str">
        <x:v>CAL-01325</x:v>
      </x:c>
      <x:c r="C1331" s="7" t="str">
        <x:v>CH-0663</x:v>
      </x:c>
      <x:c r="D1331" s="7" t="str">
        <x:v>REA-O-C1</x:v>
      </x:c>
      <x:c r="E1331" s="7" t="str">
        <x:v>OPERATIONAL</x:v>
      </x:c>
      <x:c r="F1331" s="7" t="str">
        <x:v>PTC-C</x:v>
      </x:c>
      <x:c r="G1331" s="7" t="str">
        <x:v>CF-15</x:v>
      </x:c>
      <x:c r="H1331" s="7" t="str">
        <x:v>BEFORE</x:v>
      </x:c>
      <x:c r="I1331" s="7" t="str">
        <x:v>V</x:v>
      </x:c>
      <x:c r="J1331" s="7" t="n">
        <x:v>0</x:v>
      </x:c>
      <x:c r="K1331" s="7" t="n">
        <x:v>600</x:v>
      </x:c>
      <x:c r="L1331" s="7" t="n">
        <x:v>3</x:v>
      </x:c>
      <x:c r="M1331" s="7" t="str"/>
      <x:c r="N1331" s="7" t="str"/>
      <x:c r="O1331" s="7" t="str"/>
      <x:c r="P1331" s="7" t="str">
        <x:f>IF(O1331="","OPEN",IF(OR(NOT(ISNUMBER(M1331)),NOT(ISNUMBER(N1331)),ABS(M1331)&gt;L1331,N1331&gt;L1331),"FAIL","PASS"))</x:f>
        <x:v>OPEN</x:v>
      </x:c>
    </x:row>
    <x:row r="1332">
      <x:c r="B1332" s="7" t="str">
        <x:v>CAL-01326</x:v>
      </x:c>
      <x:c r="C1332" s="7" t="str">
        <x:v>CH-0663</x:v>
      </x:c>
      <x:c r="D1332" s="7" t="str">
        <x:v>REA-O-C1</x:v>
      </x:c>
      <x:c r="E1332" s="7" t="str">
        <x:v>OPERATIONAL</x:v>
      </x:c>
      <x:c r="F1332" s="7" t="str">
        <x:v>PTC-C</x:v>
      </x:c>
      <x:c r="G1332" s="7" t="str">
        <x:v>CF-15</x:v>
      </x:c>
      <x:c r="H1332" s="7" t="str">
        <x:v>AFTER</x:v>
      </x:c>
      <x:c r="I1332" s="7" t="str">
        <x:v>V</x:v>
      </x:c>
      <x:c r="J1332" s="7" t="n">
        <x:v>0</x:v>
      </x:c>
      <x:c r="K1332" s="7" t="n">
        <x:v>600</x:v>
      </x:c>
      <x:c r="L1332" s="7" t="n">
        <x:v>3</x:v>
      </x:c>
      <x:c r="M1332" s="7" t="str"/>
      <x:c r="N1332" s="7" t="str"/>
      <x:c r="O1332" s="7" t="str"/>
      <x:c r="P1332" s="7" t="str">
        <x:f>IF(O1332="","OPEN",IF(OR(NOT(ISNUMBER(M1332)),NOT(ISNUMBER(N1332)),ABS(M1332)&gt;L1332,N1332&gt;L1332),"FAIL","PASS"))</x:f>
        <x:v>OPEN</x:v>
      </x:c>
    </x:row>
    <x:row r="1333">
      <x:c r="B1333" s="7" t="str">
        <x:v>CAL-01327</x:v>
      </x:c>
      <x:c r="C1333" s="7" t="str">
        <x:v>CH-0664</x:v>
      </x:c>
      <x:c r="D1333" s="7" t="str">
        <x:v>REA-O-C1</x:v>
      </x:c>
      <x:c r="E1333" s="7" t="str">
        <x:v>OPERATIONAL</x:v>
      </x:c>
      <x:c r="F1333" s="7" t="str">
        <x:v>PTC-C</x:v>
      </x:c>
      <x:c r="G1333" s="7" t="str">
        <x:v>CF-15</x:v>
      </x:c>
      <x:c r="H1333" s="7" t="str">
        <x:v>BEFORE</x:v>
      </x:c>
      <x:c r="I1333" s="7" t="str">
        <x:v>V</x:v>
      </x:c>
      <x:c r="J1333" s="7" t="n">
        <x:v>0</x:v>
      </x:c>
      <x:c r="K1333" s="7" t="n">
        <x:v>600</x:v>
      </x:c>
      <x:c r="L1333" s="7" t="n">
        <x:v>3</x:v>
      </x:c>
      <x:c r="M1333" s="7" t="str"/>
      <x:c r="N1333" s="7" t="str"/>
      <x:c r="O1333" s="7" t="str"/>
      <x:c r="P1333" s="7" t="str">
        <x:f>IF(O1333="","OPEN",IF(OR(NOT(ISNUMBER(M1333)),NOT(ISNUMBER(N1333)),ABS(M1333)&gt;L1333,N1333&gt;L1333),"FAIL","PASS"))</x:f>
        <x:v>OPEN</x:v>
      </x:c>
    </x:row>
    <x:row r="1334">
      <x:c r="B1334" s="7" t="str">
        <x:v>CAL-01328</x:v>
      </x:c>
      <x:c r="C1334" s="7" t="str">
        <x:v>CH-0664</x:v>
      </x:c>
      <x:c r="D1334" s="7" t="str">
        <x:v>REA-O-C1</x:v>
      </x:c>
      <x:c r="E1334" s="7" t="str">
        <x:v>OPERATIONAL</x:v>
      </x:c>
      <x:c r="F1334" s="7" t="str">
        <x:v>PTC-C</x:v>
      </x:c>
      <x:c r="G1334" s="7" t="str">
        <x:v>CF-15</x:v>
      </x:c>
      <x:c r="H1334" s="7" t="str">
        <x:v>AFTER</x:v>
      </x:c>
      <x:c r="I1334" s="7" t="str">
        <x:v>V</x:v>
      </x:c>
      <x:c r="J1334" s="7" t="n">
        <x:v>0</x:v>
      </x:c>
      <x:c r="K1334" s="7" t="n">
        <x:v>600</x:v>
      </x:c>
      <x:c r="L1334" s="7" t="n">
        <x:v>3</x:v>
      </x:c>
      <x:c r="M1334" s="7" t="str"/>
      <x:c r="N1334" s="7" t="str"/>
      <x:c r="O1334" s="7" t="str"/>
      <x:c r="P1334" s="7" t="str">
        <x:f>IF(O1334="","OPEN",IF(OR(NOT(ISNUMBER(M1334)),NOT(ISNUMBER(N1334)),ABS(M1334)&gt;L1334,N1334&gt;L1334),"FAIL","PASS"))</x:f>
        <x:v>OPEN</x:v>
      </x:c>
    </x:row>
    <x:row r="1335">
      <x:c r="B1335" s="7" t="str">
        <x:v>CAL-01329</x:v>
      </x:c>
      <x:c r="C1335" s="7" t="str">
        <x:v>CH-0665</x:v>
      </x:c>
      <x:c r="D1335" s="7" t="str">
        <x:v>REA-O-C1</x:v>
      </x:c>
      <x:c r="E1335" s="7" t="str">
        <x:v>OPERATIONAL</x:v>
      </x:c>
      <x:c r="F1335" s="7" t="str">
        <x:v>PTC-C</x:v>
      </x:c>
      <x:c r="G1335" s="7" t="str">
        <x:v>CF-15</x:v>
      </x:c>
      <x:c r="H1335" s="7" t="str">
        <x:v>BEFORE</x:v>
      </x:c>
      <x:c r="I1335" s="7" t="str">
        <x:v>V</x:v>
      </x:c>
      <x:c r="J1335" s="7" t="n">
        <x:v>0</x:v>
      </x:c>
      <x:c r="K1335" s="7" t="n">
        <x:v>600</x:v>
      </x:c>
      <x:c r="L1335" s="7" t="n">
        <x:v>3</x:v>
      </x:c>
      <x:c r="M1335" s="7" t="str"/>
      <x:c r="N1335" s="7" t="str"/>
      <x:c r="O1335" s="7" t="str"/>
      <x:c r="P1335" s="7" t="str">
        <x:f>IF(O1335="","OPEN",IF(OR(NOT(ISNUMBER(M1335)),NOT(ISNUMBER(N1335)),ABS(M1335)&gt;L1335,N1335&gt;L1335),"FAIL","PASS"))</x:f>
        <x:v>OPEN</x:v>
      </x:c>
    </x:row>
    <x:row r="1336">
      <x:c r="B1336" s="7" t="str">
        <x:v>CAL-01330</x:v>
      </x:c>
      <x:c r="C1336" s="7" t="str">
        <x:v>CH-0665</x:v>
      </x:c>
      <x:c r="D1336" s="7" t="str">
        <x:v>REA-O-C1</x:v>
      </x:c>
      <x:c r="E1336" s="7" t="str">
        <x:v>OPERATIONAL</x:v>
      </x:c>
      <x:c r="F1336" s="7" t="str">
        <x:v>PTC-C</x:v>
      </x:c>
      <x:c r="G1336" s="7" t="str">
        <x:v>CF-15</x:v>
      </x:c>
      <x:c r="H1336" s="7" t="str">
        <x:v>AFTER</x:v>
      </x:c>
      <x:c r="I1336" s="7" t="str">
        <x:v>V</x:v>
      </x:c>
      <x:c r="J1336" s="7" t="n">
        <x:v>0</x:v>
      </x:c>
      <x:c r="K1336" s="7" t="n">
        <x:v>600</x:v>
      </x:c>
      <x:c r="L1336" s="7" t="n">
        <x:v>3</x:v>
      </x:c>
      <x:c r="M1336" s="7" t="str"/>
      <x:c r="N1336" s="7" t="str"/>
      <x:c r="O1336" s="7" t="str"/>
      <x:c r="P1336" s="7" t="str">
        <x:f>IF(O1336="","OPEN",IF(OR(NOT(ISNUMBER(M1336)),NOT(ISNUMBER(N1336)),ABS(M1336)&gt;L1336,N1336&gt;L1336),"FAIL","PASS"))</x:f>
        <x:v>OPEN</x:v>
      </x:c>
    </x:row>
    <x:row r="1337">
      <x:c r="B1337" s="7" t="str">
        <x:v>CAL-01331</x:v>
      </x:c>
      <x:c r="C1337" s="7" t="str">
        <x:v>CH-0666</x:v>
      </x:c>
      <x:c r="D1337" s="7" t="str">
        <x:v>REA-O-C1</x:v>
      </x:c>
      <x:c r="E1337" s="7" t="str">
        <x:v>OPERATIONAL</x:v>
      </x:c>
      <x:c r="F1337" s="7" t="str">
        <x:v>PTC-C</x:v>
      </x:c>
      <x:c r="G1337" s="7" t="str">
        <x:v>CF-15</x:v>
      </x:c>
      <x:c r="H1337" s="7" t="str">
        <x:v>BEFORE</x:v>
      </x:c>
      <x:c r="I1337" s="7" t="str">
        <x:v>V</x:v>
      </x:c>
      <x:c r="J1337" s="7" t="n">
        <x:v>0</x:v>
      </x:c>
      <x:c r="K1337" s="7" t="n">
        <x:v>600</x:v>
      </x:c>
      <x:c r="L1337" s="7" t="n">
        <x:v>3</x:v>
      </x:c>
      <x:c r="M1337" s="7" t="str"/>
      <x:c r="N1337" s="7" t="str"/>
      <x:c r="O1337" s="7" t="str"/>
      <x:c r="P1337" s="7" t="str">
        <x:f>IF(O1337="","OPEN",IF(OR(NOT(ISNUMBER(M1337)),NOT(ISNUMBER(N1337)),ABS(M1337)&gt;L1337,N1337&gt;L1337),"FAIL","PASS"))</x:f>
        <x:v>OPEN</x:v>
      </x:c>
    </x:row>
    <x:row r="1338">
      <x:c r="B1338" s="7" t="str">
        <x:v>CAL-01332</x:v>
      </x:c>
      <x:c r="C1338" s="7" t="str">
        <x:v>CH-0666</x:v>
      </x:c>
      <x:c r="D1338" s="7" t="str">
        <x:v>REA-O-C1</x:v>
      </x:c>
      <x:c r="E1338" s="7" t="str">
        <x:v>OPERATIONAL</x:v>
      </x:c>
      <x:c r="F1338" s="7" t="str">
        <x:v>PTC-C</x:v>
      </x:c>
      <x:c r="G1338" s="7" t="str">
        <x:v>CF-15</x:v>
      </x:c>
      <x:c r="H1338" s="7" t="str">
        <x:v>AFTER</x:v>
      </x:c>
      <x:c r="I1338" s="7" t="str">
        <x:v>V</x:v>
      </x:c>
      <x:c r="J1338" s="7" t="n">
        <x:v>0</x:v>
      </x:c>
      <x:c r="K1338" s="7" t="n">
        <x:v>600</x:v>
      </x:c>
      <x:c r="L1338" s="7" t="n">
        <x:v>3</x:v>
      </x:c>
      <x:c r="M1338" s="7" t="str"/>
      <x:c r="N1338" s="7" t="str"/>
      <x:c r="O1338" s="7" t="str"/>
      <x:c r="P1338" s="7" t="str">
        <x:f>IF(O1338="","OPEN",IF(OR(NOT(ISNUMBER(M1338)),NOT(ISNUMBER(N1338)),ABS(M1338)&gt;L1338,N1338&gt;L1338),"FAIL","PASS"))</x:f>
        <x:v>OPEN</x:v>
      </x:c>
    </x:row>
    <x:row r="1339">
      <x:c r="B1339" s="7" t="str">
        <x:v>CAL-01333</x:v>
      </x:c>
      <x:c r="C1339" s="7" t="str">
        <x:v>CH-0667</x:v>
      </x:c>
      <x:c r="D1339" s="7" t="str">
        <x:v>REA-O-C1</x:v>
      </x:c>
      <x:c r="E1339" s="7" t="str">
        <x:v>OPERATIONAL</x:v>
      </x:c>
      <x:c r="F1339" s="7" t="str">
        <x:v>PTC-C</x:v>
      </x:c>
      <x:c r="G1339" s="7" t="str">
        <x:v>CF-16</x:v>
      </x:c>
      <x:c r="H1339" s="7" t="str">
        <x:v>BEFORE</x:v>
      </x:c>
      <x:c r="I1339" s="7" t="str">
        <x:v>ratio</x:v>
      </x:c>
      <x:c r="J1339" s="7" t="n">
        <x:v>0</x:v>
      </x:c>
      <x:c r="K1339" s="7" t="n">
        <x:v>1.2</x:v>
      </x:c>
      <x:c r="L1339" s="7" t="n">
        <x:v>0.01</x:v>
      </x:c>
      <x:c r="M1339" s="7" t="str"/>
      <x:c r="N1339" s="7" t="str"/>
      <x:c r="O1339" s="7" t="str"/>
      <x:c r="P1339" s="7" t="str">
        <x:f>IF(O1339="","OPEN",IF(OR(NOT(ISNUMBER(M1339)),NOT(ISNUMBER(N1339)),ABS(M1339)&gt;L1339,N1339&gt;L1339),"FAIL","PASS"))</x:f>
        <x:v>OPEN</x:v>
      </x:c>
    </x:row>
    <x:row r="1340">
      <x:c r="B1340" s="7" t="str">
        <x:v>CAL-01334</x:v>
      </x:c>
      <x:c r="C1340" s="7" t="str">
        <x:v>CH-0667</x:v>
      </x:c>
      <x:c r="D1340" s="7" t="str">
        <x:v>REA-O-C1</x:v>
      </x:c>
      <x:c r="E1340" s="7" t="str">
        <x:v>OPERATIONAL</x:v>
      </x:c>
      <x:c r="F1340" s="7" t="str">
        <x:v>PTC-C</x:v>
      </x:c>
      <x:c r="G1340" s="7" t="str">
        <x:v>CF-16</x:v>
      </x:c>
      <x:c r="H1340" s="7" t="str">
        <x:v>AFTER</x:v>
      </x:c>
      <x:c r="I1340" s="7" t="str">
        <x:v>ratio</x:v>
      </x:c>
      <x:c r="J1340" s="7" t="n">
        <x:v>0</x:v>
      </x:c>
      <x:c r="K1340" s="7" t="n">
        <x:v>1.2</x:v>
      </x:c>
      <x:c r="L1340" s="7" t="n">
        <x:v>0.01</x:v>
      </x:c>
      <x:c r="M1340" s="7" t="str"/>
      <x:c r="N1340" s="7" t="str"/>
      <x:c r="O1340" s="7" t="str"/>
      <x:c r="P1340" s="7" t="str">
        <x:f>IF(O1340="","OPEN",IF(OR(NOT(ISNUMBER(M1340)),NOT(ISNUMBER(N1340)),ABS(M1340)&gt;L1340,N1340&gt;L1340),"FAIL","PASS"))</x:f>
        <x:v>OPEN</x:v>
      </x:c>
    </x:row>
    <x:row r="1341">
      <x:c r="B1341" s="7" t="str">
        <x:v>CAL-01335</x:v>
      </x:c>
      <x:c r="C1341" s="7" t="str">
        <x:v>CH-0668</x:v>
      </x:c>
      <x:c r="D1341" s="7" t="str">
        <x:v>REA-O-C1</x:v>
      </x:c>
      <x:c r="E1341" s="7" t="str">
        <x:v>OPERATIONAL</x:v>
      </x:c>
      <x:c r="F1341" s="7" t="str">
        <x:v>PTC-C</x:v>
      </x:c>
      <x:c r="G1341" s="7" t="str">
        <x:v>CF-16</x:v>
      </x:c>
      <x:c r="H1341" s="7" t="str">
        <x:v>BEFORE</x:v>
      </x:c>
      <x:c r="I1341" s="7" t="str">
        <x:v>ratio</x:v>
      </x:c>
      <x:c r="J1341" s="7" t="n">
        <x:v>0</x:v>
      </x:c>
      <x:c r="K1341" s="7" t="n">
        <x:v>1.2</x:v>
      </x:c>
      <x:c r="L1341" s="7" t="n">
        <x:v>0.01</x:v>
      </x:c>
      <x:c r="M1341" s="7" t="str"/>
      <x:c r="N1341" s="7" t="str"/>
      <x:c r="O1341" s="7" t="str"/>
      <x:c r="P1341" s="7" t="str">
        <x:f>IF(O1341="","OPEN",IF(OR(NOT(ISNUMBER(M1341)),NOT(ISNUMBER(N1341)),ABS(M1341)&gt;L1341,N1341&gt;L1341),"FAIL","PASS"))</x:f>
        <x:v>OPEN</x:v>
      </x:c>
    </x:row>
    <x:row r="1342">
      <x:c r="B1342" s="7" t="str">
        <x:v>CAL-01336</x:v>
      </x:c>
      <x:c r="C1342" s="7" t="str">
        <x:v>CH-0668</x:v>
      </x:c>
      <x:c r="D1342" s="7" t="str">
        <x:v>REA-O-C1</x:v>
      </x:c>
      <x:c r="E1342" s="7" t="str">
        <x:v>OPERATIONAL</x:v>
      </x:c>
      <x:c r="F1342" s="7" t="str">
        <x:v>PTC-C</x:v>
      </x:c>
      <x:c r="G1342" s="7" t="str">
        <x:v>CF-16</x:v>
      </x:c>
      <x:c r="H1342" s="7" t="str">
        <x:v>AFTER</x:v>
      </x:c>
      <x:c r="I1342" s="7" t="str">
        <x:v>ratio</x:v>
      </x:c>
      <x:c r="J1342" s="7" t="n">
        <x:v>0</x:v>
      </x:c>
      <x:c r="K1342" s="7" t="n">
        <x:v>1.2</x:v>
      </x:c>
      <x:c r="L1342" s="7" t="n">
        <x:v>0.01</x:v>
      </x:c>
      <x:c r="M1342" s="7" t="str"/>
      <x:c r="N1342" s="7" t="str"/>
      <x:c r="O1342" s="7" t="str"/>
      <x:c r="P1342" s="7" t="str">
        <x:f>IF(O1342="","OPEN",IF(OR(NOT(ISNUMBER(M1342)),NOT(ISNUMBER(N1342)),ABS(M1342)&gt;L1342,N1342&gt;L1342),"FAIL","PASS"))</x:f>
        <x:v>OPEN</x:v>
      </x:c>
    </x:row>
    <x:row r="1343">
      <x:c r="B1343" s="7" t="str">
        <x:v>CAL-01337</x:v>
      </x:c>
      <x:c r="C1343" s="7" t="str">
        <x:v>CH-0669</x:v>
      </x:c>
      <x:c r="D1343" s="7" t="str">
        <x:v>REA-O-C1</x:v>
      </x:c>
      <x:c r="E1343" s="7" t="str">
        <x:v>OPERATIONAL</x:v>
      </x:c>
      <x:c r="F1343" s="7" t="str">
        <x:v>PTC-C</x:v>
      </x:c>
      <x:c r="G1343" s="7" t="str">
        <x:v>CF-16</x:v>
      </x:c>
      <x:c r="H1343" s="7" t="str">
        <x:v>BEFORE</x:v>
      </x:c>
      <x:c r="I1343" s="7" t="str">
        <x:v>ratio</x:v>
      </x:c>
      <x:c r="J1343" s="7" t="n">
        <x:v>0</x:v>
      </x:c>
      <x:c r="K1343" s="7" t="n">
        <x:v>1.2</x:v>
      </x:c>
      <x:c r="L1343" s="7" t="n">
        <x:v>0.01</x:v>
      </x:c>
      <x:c r="M1343" s="7" t="str"/>
      <x:c r="N1343" s="7" t="str"/>
      <x:c r="O1343" s="7" t="str"/>
      <x:c r="P1343" s="7" t="str">
        <x:f>IF(O1343="","OPEN",IF(OR(NOT(ISNUMBER(M1343)),NOT(ISNUMBER(N1343)),ABS(M1343)&gt;L1343,N1343&gt;L1343),"FAIL","PASS"))</x:f>
        <x:v>OPEN</x:v>
      </x:c>
    </x:row>
    <x:row r="1344">
      <x:c r="B1344" s="7" t="str">
        <x:v>CAL-01338</x:v>
      </x:c>
      <x:c r="C1344" s="7" t="str">
        <x:v>CH-0669</x:v>
      </x:c>
      <x:c r="D1344" s="7" t="str">
        <x:v>REA-O-C1</x:v>
      </x:c>
      <x:c r="E1344" s="7" t="str">
        <x:v>OPERATIONAL</x:v>
      </x:c>
      <x:c r="F1344" s="7" t="str">
        <x:v>PTC-C</x:v>
      </x:c>
      <x:c r="G1344" s="7" t="str">
        <x:v>CF-16</x:v>
      </x:c>
      <x:c r="H1344" s="7" t="str">
        <x:v>AFTER</x:v>
      </x:c>
      <x:c r="I1344" s="7" t="str">
        <x:v>ratio</x:v>
      </x:c>
      <x:c r="J1344" s="7" t="n">
        <x:v>0</x:v>
      </x:c>
      <x:c r="K1344" s="7" t="n">
        <x:v>1.2</x:v>
      </x:c>
      <x:c r="L1344" s="7" t="n">
        <x:v>0.01</x:v>
      </x:c>
      <x:c r="M1344" s="7" t="str"/>
      <x:c r="N1344" s="7" t="str"/>
      <x:c r="O1344" s="7" t="str"/>
      <x:c r="P1344" s="7" t="str">
        <x:f>IF(O1344="","OPEN",IF(OR(NOT(ISNUMBER(M1344)),NOT(ISNUMBER(N1344)),ABS(M1344)&gt;L1344,N1344&gt;L1344),"FAIL","PASS"))</x:f>
        <x:v>OPEN</x:v>
      </x:c>
    </x:row>
    <x:row r="1345">
      <x:c r="B1345" s="7" t="str">
        <x:v>CAL-01339</x:v>
      </x:c>
      <x:c r="C1345" s="7" t="str">
        <x:v>CH-0670</x:v>
      </x:c>
      <x:c r="D1345" s="7" t="str">
        <x:v>REA-O-C1</x:v>
      </x:c>
      <x:c r="E1345" s="7" t="str">
        <x:v>OPERATIONAL</x:v>
      </x:c>
      <x:c r="F1345" s="7" t="str">
        <x:v>PTC-C</x:v>
      </x:c>
      <x:c r="G1345" s="7" t="str">
        <x:v>CF-16</x:v>
      </x:c>
      <x:c r="H1345" s="7" t="str">
        <x:v>BEFORE</x:v>
      </x:c>
      <x:c r="I1345" s="7" t="str">
        <x:v>ratio</x:v>
      </x:c>
      <x:c r="J1345" s="7" t="n">
        <x:v>0</x:v>
      </x:c>
      <x:c r="K1345" s="7" t="n">
        <x:v>1.2</x:v>
      </x:c>
      <x:c r="L1345" s="7" t="n">
        <x:v>0.01</x:v>
      </x:c>
      <x:c r="M1345" s="7" t="str"/>
      <x:c r="N1345" s="7" t="str"/>
      <x:c r="O1345" s="7" t="str"/>
      <x:c r="P1345" s="7" t="str">
        <x:f>IF(O1345="","OPEN",IF(OR(NOT(ISNUMBER(M1345)),NOT(ISNUMBER(N1345)),ABS(M1345)&gt;L1345,N1345&gt;L1345),"FAIL","PASS"))</x:f>
        <x:v>OPEN</x:v>
      </x:c>
    </x:row>
    <x:row r="1346">
      <x:c r="B1346" s="7" t="str">
        <x:v>CAL-01340</x:v>
      </x:c>
      <x:c r="C1346" s="7" t="str">
        <x:v>CH-0670</x:v>
      </x:c>
      <x:c r="D1346" s="7" t="str">
        <x:v>REA-O-C1</x:v>
      </x:c>
      <x:c r="E1346" s="7" t="str">
        <x:v>OPERATIONAL</x:v>
      </x:c>
      <x:c r="F1346" s="7" t="str">
        <x:v>PTC-C</x:v>
      </x:c>
      <x:c r="G1346" s="7" t="str">
        <x:v>CF-16</x:v>
      </x:c>
      <x:c r="H1346" s="7" t="str">
        <x:v>AFTER</x:v>
      </x:c>
      <x:c r="I1346" s="7" t="str">
        <x:v>ratio</x:v>
      </x:c>
      <x:c r="J1346" s="7" t="n">
        <x:v>0</x:v>
      </x:c>
      <x:c r="K1346" s="7" t="n">
        <x:v>1.2</x:v>
      </x:c>
      <x:c r="L1346" s="7" t="n">
        <x:v>0.01</x:v>
      </x:c>
      <x:c r="M1346" s="7" t="str"/>
      <x:c r="N1346" s="7" t="str"/>
      <x:c r="O1346" s="7" t="str"/>
      <x:c r="P1346" s="7" t="str">
        <x:f>IF(O1346="","OPEN",IF(OR(NOT(ISNUMBER(M1346)),NOT(ISNUMBER(N1346)),ABS(M1346)&gt;L1346,N1346&gt;L1346),"FAIL","PASS"))</x:f>
        <x:v>OPEN</x:v>
      </x:c>
    </x:row>
    <x:row r="1347">
      <x:c r="B1347" s="7" t="str">
        <x:v>CAL-01341</x:v>
      </x:c>
      <x:c r="C1347" s="7" t="str">
        <x:v>CH-0671</x:v>
      </x:c>
      <x:c r="D1347" s="7" t="str">
        <x:v>REA-O-C1</x:v>
      </x:c>
      <x:c r="E1347" s="7" t="str">
        <x:v>OPERATIONAL</x:v>
      </x:c>
      <x:c r="F1347" s="7" t="str">
        <x:v>PTC-C</x:v>
      </x:c>
      <x:c r="G1347" s="7" t="str">
        <x:v>CF-16</x:v>
      </x:c>
      <x:c r="H1347" s="7" t="str">
        <x:v>BEFORE</x:v>
      </x:c>
      <x:c r="I1347" s="7" t="str">
        <x:v>ratio</x:v>
      </x:c>
      <x:c r="J1347" s="7" t="n">
        <x:v>0</x:v>
      </x:c>
      <x:c r="K1347" s="7" t="n">
        <x:v>1.2</x:v>
      </x:c>
      <x:c r="L1347" s="7" t="n">
        <x:v>0.01</x:v>
      </x:c>
      <x:c r="M1347" s="7" t="str"/>
      <x:c r="N1347" s="7" t="str"/>
      <x:c r="O1347" s="7" t="str"/>
      <x:c r="P1347" s="7" t="str">
        <x:f>IF(O1347="","OPEN",IF(OR(NOT(ISNUMBER(M1347)),NOT(ISNUMBER(N1347)),ABS(M1347)&gt;L1347,N1347&gt;L1347),"FAIL","PASS"))</x:f>
        <x:v>OPEN</x:v>
      </x:c>
    </x:row>
    <x:row r="1348">
      <x:c r="B1348" s="7" t="str">
        <x:v>CAL-01342</x:v>
      </x:c>
      <x:c r="C1348" s="7" t="str">
        <x:v>CH-0671</x:v>
      </x:c>
      <x:c r="D1348" s="7" t="str">
        <x:v>REA-O-C1</x:v>
      </x:c>
      <x:c r="E1348" s="7" t="str">
        <x:v>OPERATIONAL</x:v>
      </x:c>
      <x:c r="F1348" s="7" t="str">
        <x:v>PTC-C</x:v>
      </x:c>
      <x:c r="G1348" s="7" t="str">
        <x:v>CF-16</x:v>
      </x:c>
      <x:c r="H1348" s="7" t="str">
        <x:v>AFTER</x:v>
      </x:c>
      <x:c r="I1348" s="7" t="str">
        <x:v>ratio</x:v>
      </x:c>
      <x:c r="J1348" s="7" t="n">
        <x:v>0</x:v>
      </x:c>
      <x:c r="K1348" s="7" t="n">
        <x:v>1.2</x:v>
      </x:c>
      <x:c r="L1348" s="7" t="n">
        <x:v>0.01</x:v>
      </x:c>
      <x:c r="M1348" s="7" t="str"/>
      <x:c r="N1348" s="7" t="str"/>
      <x:c r="O1348" s="7" t="str"/>
      <x:c r="P1348" s="7" t="str">
        <x:f>IF(O1348="","OPEN",IF(OR(NOT(ISNUMBER(M1348)),NOT(ISNUMBER(N1348)),ABS(M1348)&gt;L1348,N1348&gt;L1348),"FAIL","PASS"))</x:f>
        <x:v>OPEN</x:v>
      </x:c>
    </x:row>
    <x:row r="1349">
      <x:c r="B1349" s="7" t="str">
        <x:v>CAL-01343</x:v>
      </x:c>
      <x:c r="C1349" s="7" t="str">
        <x:v>CH-0672</x:v>
      </x:c>
      <x:c r="D1349" s="7" t="str">
        <x:v>REA-O-C1</x:v>
      </x:c>
      <x:c r="E1349" s="7" t="str">
        <x:v>OPERATIONAL</x:v>
      </x:c>
      <x:c r="F1349" s="7" t="str">
        <x:v>PTC-C</x:v>
      </x:c>
      <x:c r="G1349" s="7" t="str">
        <x:v>CF-16</x:v>
      </x:c>
      <x:c r="H1349" s="7" t="str">
        <x:v>BEFORE</x:v>
      </x:c>
      <x:c r="I1349" s="7" t="str">
        <x:v>ratio</x:v>
      </x:c>
      <x:c r="J1349" s="7" t="n">
        <x:v>0</x:v>
      </x:c>
      <x:c r="K1349" s="7" t="n">
        <x:v>1.2</x:v>
      </x:c>
      <x:c r="L1349" s="7" t="n">
        <x:v>0.01</x:v>
      </x:c>
      <x:c r="M1349" s="7" t="str"/>
      <x:c r="N1349" s="7" t="str"/>
      <x:c r="O1349" s="7" t="str"/>
      <x:c r="P1349" s="7" t="str">
        <x:f>IF(O1349="","OPEN",IF(OR(NOT(ISNUMBER(M1349)),NOT(ISNUMBER(N1349)),ABS(M1349)&gt;L1349,N1349&gt;L1349),"FAIL","PASS"))</x:f>
        <x:v>OPEN</x:v>
      </x:c>
    </x:row>
    <x:row r="1350">
      <x:c r="B1350" s="7" t="str">
        <x:v>CAL-01344</x:v>
      </x:c>
      <x:c r="C1350" s="7" t="str">
        <x:v>CH-0672</x:v>
      </x:c>
      <x:c r="D1350" s="7" t="str">
        <x:v>REA-O-C1</x:v>
      </x:c>
      <x:c r="E1350" s="7" t="str">
        <x:v>OPERATIONAL</x:v>
      </x:c>
      <x:c r="F1350" s="7" t="str">
        <x:v>PTC-C</x:v>
      </x:c>
      <x:c r="G1350" s="7" t="str">
        <x:v>CF-16</x:v>
      </x:c>
      <x:c r="H1350" s="7" t="str">
        <x:v>AFTER</x:v>
      </x:c>
      <x:c r="I1350" s="7" t="str">
        <x:v>ratio</x:v>
      </x:c>
      <x:c r="J1350" s="7" t="n">
        <x:v>0</x:v>
      </x:c>
      <x:c r="K1350" s="7" t="n">
        <x:v>1.2</x:v>
      </x:c>
      <x:c r="L1350" s="7" t="n">
        <x:v>0.01</x:v>
      </x:c>
      <x:c r="M1350" s="7" t="str"/>
      <x:c r="N1350" s="7" t="str"/>
      <x:c r="O1350" s="7" t="str"/>
      <x:c r="P1350" s="7" t="str">
        <x:f>IF(O1350="","OPEN",IF(OR(NOT(ISNUMBER(M1350)),NOT(ISNUMBER(N1350)),ABS(M1350)&gt;L1350,N1350&gt;L1350),"FAIL","PASS"))</x:f>
        <x:v>OPEN</x:v>
      </x:c>
    </x:row>
    <x:row r="1351">
      <x:c r="B1351" s="7" t="str">
        <x:v>CAL-01345</x:v>
      </x:c>
      <x:c r="C1351" s="7" t="str">
        <x:v>CH-0673</x:v>
      </x:c>
      <x:c r="D1351" s="7" t="str">
        <x:v>REA-O-C1</x:v>
      </x:c>
      <x:c r="E1351" s="7" t="str">
        <x:v>OPERATIONAL</x:v>
      </x:c>
      <x:c r="F1351" s="7" t="str">
        <x:v>PTC-C</x:v>
      </x:c>
      <x:c r="G1351" s="7" t="str">
        <x:v>CF-17</x:v>
      </x:c>
      <x:c r="H1351" s="7" t="str">
        <x:v>BEFORE</x:v>
      </x:c>
      <x:c r="I1351" s="7" t="str">
        <x:v>L/min</x:v>
      </x:c>
      <x:c r="J1351" s="7" t="n">
        <x:v>0</x:v>
      </x:c>
      <x:c r="K1351" s="7" t="n">
        <x:v>2</x:v>
      </x:c>
      <x:c r="L1351" s="7" t="n">
        <x:v>0.01</x:v>
      </x:c>
      <x:c r="M1351" s="7" t="str"/>
      <x:c r="N1351" s="7" t="str"/>
      <x:c r="O1351" s="7" t="str"/>
      <x:c r="P1351" s="7" t="str">
        <x:f>IF(O1351="","OPEN",IF(OR(NOT(ISNUMBER(M1351)),NOT(ISNUMBER(N1351)),ABS(M1351)&gt;L1351,N1351&gt;L1351),"FAIL","PASS"))</x:f>
        <x:v>OPEN</x:v>
      </x:c>
    </x:row>
    <x:row r="1352">
      <x:c r="B1352" s="7" t="str">
        <x:v>CAL-01346</x:v>
      </x:c>
      <x:c r="C1352" s="7" t="str">
        <x:v>CH-0673</x:v>
      </x:c>
      <x:c r="D1352" s="7" t="str">
        <x:v>REA-O-C1</x:v>
      </x:c>
      <x:c r="E1352" s="7" t="str">
        <x:v>OPERATIONAL</x:v>
      </x:c>
      <x:c r="F1352" s="7" t="str">
        <x:v>PTC-C</x:v>
      </x:c>
      <x:c r="G1352" s="7" t="str">
        <x:v>CF-17</x:v>
      </x:c>
      <x:c r="H1352" s="7" t="str">
        <x:v>AFTER</x:v>
      </x:c>
      <x:c r="I1352" s="7" t="str">
        <x:v>L/min</x:v>
      </x:c>
      <x:c r="J1352" s="7" t="n">
        <x:v>0</x:v>
      </x:c>
      <x:c r="K1352" s="7" t="n">
        <x:v>2</x:v>
      </x:c>
      <x:c r="L1352" s="7" t="n">
        <x:v>0.01</x:v>
      </x:c>
      <x:c r="M1352" s="7" t="str"/>
      <x:c r="N1352" s="7" t="str"/>
      <x:c r="O1352" s="7" t="str"/>
      <x:c r="P1352" s="7" t="str">
        <x:f>IF(O1352="","OPEN",IF(OR(NOT(ISNUMBER(M1352)),NOT(ISNUMBER(N1352)),ABS(M1352)&gt;L1352,N1352&gt;L1352),"FAIL","PASS"))</x:f>
        <x:v>OPEN</x:v>
      </x:c>
    </x:row>
    <x:row r="1353">
      <x:c r="B1353" s="7" t="str">
        <x:v>CAL-01347</x:v>
      </x:c>
      <x:c r="C1353" s="7" t="str">
        <x:v>CH-0674</x:v>
      </x:c>
      <x:c r="D1353" s="7" t="str">
        <x:v>REA-O-C1</x:v>
      </x:c>
      <x:c r="E1353" s="7" t="str">
        <x:v>OPERATIONAL</x:v>
      </x:c>
      <x:c r="F1353" s="7" t="str">
        <x:v>PTC-C</x:v>
      </x:c>
      <x:c r="G1353" s="7" t="str">
        <x:v>CF-17</x:v>
      </x:c>
      <x:c r="H1353" s="7" t="str">
        <x:v>BEFORE</x:v>
      </x:c>
      <x:c r="I1353" s="7" t="str">
        <x:v>L/min</x:v>
      </x:c>
      <x:c r="J1353" s="7" t="n">
        <x:v>0</x:v>
      </x:c>
      <x:c r="K1353" s="7" t="n">
        <x:v>2</x:v>
      </x:c>
      <x:c r="L1353" s="7" t="n">
        <x:v>0.01</x:v>
      </x:c>
      <x:c r="M1353" s="7" t="str"/>
      <x:c r="N1353" s="7" t="str"/>
      <x:c r="O1353" s="7" t="str"/>
      <x:c r="P1353" s="7" t="str">
        <x:f>IF(O1353="","OPEN",IF(OR(NOT(ISNUMBER(M1353)),NOT(ISNUMBER(N1353)),ABS(M1353)&gt;L1353,N1353&gt;L1353),"FAIL","PASS"))</x:f>
        <x:v>OPEN</x:v>
      </x:c>
    </x:row>
    <x:row r="1354">
      <x:c r="B1354" s="7" t="str">
        <x:v>CAL-01348</x:v>
      </x:c>
      <x:c r="C1354" s="7" t="str">
        <x:v>CH-0674</x:v>
      </x:c>
      <x:c r="D1354" s="7" t="str">
        <x:v>REA-O-C1</x:v>
      </x:c>
      <x:c r="E1354" s="7" t="str">
        <x:v>OPERATIONAL</x:v>
      </x:c>
      <x:c r="F1354" s="7" t="str">
        <x:v>PTC-C</x:v>
      </x:c>
      <x:c r="G1354" s="7" t="str">
        <x:v>CF-17</x:v>
      </x:c>
      <x:c r="H1354" s="7" t="str">
        <x:v>AFTER</x:v>
      </x:c>
      <x:c r="I1354" s="7" t="str">
        <x:v>L/min</x:v>
      </x:c>
      <x:c r="J1354" s="7" t="n">
        <x:v>0</x:v>
      </x:c>
      <x:c r="K1354" s="7" t="n">
        <x:v>2</x:v>
      </x:c>
      <x:c r="L1354" s="7" t="n">
        <x:v>0.01</x:v>
      </x:c>
      <x:c r="M1354" s="7" t="str"/>
      <x:c r="N1354" s="7" t="str"/>
      <x:c r="O1354" s="7" t="str"/>
      <x:c r="P1354" s="7" t="str">
        <x:f>IF(O1354="","OPEN",IF(OR(NOT(ISNUMBER(M1354)),NOT(ISNUMBER(N1354)),ABS(M1354)&gt;L1354,N1354&gt;L1354),"FAIL","PASS"))</x:f>
        <x:v>OPEN</x:v>
      </x:c>
    </x:row>
    <x:row r="1355">
      <x:c r="B1355" s="7" t="str">
        <x:v>CAL-01349</x:v>
      </x:c>
      <x:c r="C1355" s="7" t="str">
        <x:v>CH-0675</x:v>
      </x:c>
      <x:c r="D1355" s="7" t="str">
        <x:v>REA-O-C1</x:v>
      </x:c>
      <x:c r="E1355" s="7" t="str">
        <x:v>OPERATIONAL</x:v>
      </x:c>
      <x:c r="F1355" s="7" t="str">
        <x:v>PTC-C</x:v>
      </x:c>
      <x:c r="G1355" s="7" t="str">
        <x:v>CF-17</x:v>
      </x:c>
      <x:c r="H1355" s="7" t="str">
        <x:v>BEFORE</x:v>
      </x:c>
      <x:c r="I1355" s="7" t="str">
        <x:v>L/min</x:v>
      </x:c>
      <x:c r="J1355" s="7" t="n">
        <x:v>0</x:v>
      </x:c>
      <x:c r="K1355" s="7" t="n">
        <x:v>2</x:v>
      </x:c>
      <x:c r="L1355" s="7" t="n">
        <x:v>0.01</x:v>
      </x:c>
      <x:c r="M1355" s="7" t="str"/>
      <x:c r="N1355" s="7" t="str"/>
      <x:c r="O1355" s="7" t="str"/>
      <x:c r="P1355" s="7" t="str">
        <x:f>IF(O1355="","OPEN",IF(OR(NOT(ISNUMBER(M1355)),NOT(ISNUMBER(N1355)),ABS(M1355)&gt;L1355,N1355&gt;L1355),"FAIL","PASS"))</x:f>
        <x:v>OPEN</x:v>
      </x:c>
    </x:row>
    <x:row r="1356">
      <x:c r="B1356" s="7" t="str">
        <x:v>CAL-01350</x:v>
      </x:c>
      <x:c r="C1356" s="7" t="str">
        <x:v>CH-0675</x:v>
      </x:c>
      <x:c r="D1356" s="7" t="str">
        <x:v>REA-O-C1</x:v>
      </x:c>
      <x:c r="E1356" s="7" t="str">
        <x:v>OPERATIONAL</x:v>
      </x:c>
      <x:c r="F1356" s="7" t="str">
        <x:v>PTC-C</x:v>
      </x:c>
      <x:c r="G1356" s="7" t="str">
        <x:v>CF-17</x:v>
      </x:c>
      <x:c r="H1356" s="7" t="str">
        <x:v>AFTER</x:v>
      </x:c>
      <x:c r="I1356" s="7" t="str">
        <x:v>L/min</x:v>
      </x:c>
      <x:c r="J1356" s="7" t="n">
        <x:v>0</x:v>
      </x:c>
      <x:c r="K1356" s="7" t="n">
        <x:v>2</x:v>
      </x:c>
      <x:c r="L1356" s="7" t="n">
        <x:v>0.01</x:v>
      </x:c>
      <x:c r="M1356" s="7" t="str"/>
      <x:c r="N1356" s="7" t="str"/>
      <x:c r="O1356" s="7" t="str"/>
      <x:c r="P1356" s="7" t="str">
        <x:f>IF(O1356="","OPEN",IF(OR(NOT(ISNUMBER(M1356)),NOT(ISNUMBER(N1356)),ABS(M1356)&gt;L1356,N1356&gt;L1356),"FAIL","PASS"))</x:f>
        <x:v>OPEN</x:v>
      </x:c>
    </x:row>
    <x:row r="1357">
      <x:c r="B1357" s="7" t="str">
        <x:v>CAL-01351</x:v>
      </x:c>
      <x:c r="C1357" s="7" t="str">
        <x:v>CH-0676</x:v>
      </x:c>
      <x:c r="D1357" s="7" t="str">
        <x:v>REA-O-C1</x:v>
      </x:c>
      <x:c r="E1357" s="7" t="str">
        <x:v>OPERATIONAL</x:v>
      </x:c>
      <x:c r="F1357" s="7" t="str">
        <x:v>PTC-C</x:v>
      </x:c>
      <x:c r="G1357" s="7" t="str">
        <x:v>CF-17</x:v>
      </x:c>
      <x:c r="H1357" s="7" t="str">
        <x:v>BEFORE</x:v>
      </x:c>
      <x:c r="I1357" s="7" t="str">
        <x:v>L/min</x:v>
      </x:c>
      <x:c r="J1357" s="7" t="n">
        <x:v>0</x:v>
      </x:c>
      <x:c r="K1357" s="7" t="n">
        <x:v>2</x:v>
      </x:c>
      <x:c r="L1357" s="7" t="n">
        <x:v>0.01</x:v>
      </x:c>
      <x:c r="M1357" s="7" t="str"/>
      <x:c r="N1357" s="7" t="str"/>
      <x:c r="O1357" s="7" t="str"/>
      <x:c r="P1357" s="7" t="str">
        <x:f>IF(O1357="","OPEN",IF(OR(NOT(ISNUMBER(M1357)),NOT(ISNUMBER(N1357)),ABS(M1357)&gt;L1357,N1357&gt;L1357),"FAIL","PASS"))</x:f>
        <x:v>OPEN</x:v>
      </x:c>
    </x:row>
    <x:row r="1358">
      <x:c r="B1358" s="7" t="str">
        <x:v>CAL-01352</x:v>
      </x:c>
      <x:c r="C1358" s="7" t="str">
        <x:v>CH-0676</x:v>
      </x:c>
      <x:c r="D1358" s="7" t="str">
        <x:v>REA-O-C1</x:v>
      </x:c>
      <x:c r="E1358" s="7" t="str">
        <x:v>OPERATIONAL</x:v>
      </x:c>
      <x:c r="F1358" s="7" t="str">
        <x:v>PTC-C</x:v>
      </x:c>
      <x:c r="G1358" s="7" t="str">
        <x:v>CF-17</x:v>
      </x:c>
      <x:c r="H1358" s="7" t="str">
        <x:v>AFTER</x:v>
      </x:c>
      <x:c r="I1358" s="7" t="str">
        <x:v>L/min</x:v>
      </x:c>
      <x:c r="J1358" s="7" t="n">
        <x:v>0</x:v>
      </x:c>
      <x:c r="K1358" s="7" t="n">
        <x:v>2</x:v>
      </x:c>
      <x:c r="L1358" s="7" t="n">
        <x:v>0.01</x:v>
      </x:c>
      <x:c r="M1358" s="7" t="str"/>
      <x:c r="N1358" s="7" t="str"/>
      <x:c r="O1358" s="7" t="str"/>
      <x:c r="P1358" s="7" t="str">
        <x:f>IF(O1358="","OPEN",IF(OR(NOT(ISNUMBER(M1358)),NOT(ISNUMBER(N1358)),ABS(M1358)&gt;L1358,N1358&gt;L1358),"FAIL","PASS"))</x:f>
        <x:v>OPEN</x:v>
      </x:c>
    </x:row>
    <x:row r="1359">
      <x:c r="B1359" s="7" t="str">
        <x:v>CAL-01353</x:v>
      </x:c>
      <x:c r="C1359" s="7" t="str">
        <x:v>CH-0677</x:v>
      </x:c>
      <x:c r="D1359" s="7" t="str">
        <x:v>REA-O-C1</x:v>
      </x:c>
      <x:c r="E1359" s="7" t="str">
        <x:v>OPERATIONAL</x:v>
      </x:c>
      <x:c r="F1359" s="7" t="str">
        <x:v>PTC-C</x:v>
      </x:c>
      <x:c r="G1359" s="7" t="str">
        <x:v>CF-17</x:v>
      </x:c>
      <x:c r="H1359" s="7" t="str">
        <x:v>BEFORE</x:v>
      </x:c>
      <x:c r="I1359" s="7" t="str">
        <x:v>L/min</x:v>
      </x:c>
      <x:c r="J1359" s="7" t="n">
        <x:v>0</x:v>
      </x:c>
      <x:c r="K1359" s="7" t="n">
        <x:v>2</x:v>
      </x:c>
      <x:c r="L1359" s="7" t="n">
        <x:v>0.01</x:v>
      </x:c>
      <x:c r="M1359" s="7" t="str"/>
      <x:c r="N1359" s="7" t="str"/>
      <x:c r="O1359" s="7" t="str"/>
      <x:c r="P1359" s="7" t="str">
        <x:f>IF(O1359="","OPEN",IF(OR(NOT(ISNUMBER(M1359)),NOT(ISNUMBER(N1359)),ABS(M1359)&gt;L1359,N1359&gt;L1359),"FAIL","PASS"))</x:f>
        <x:v>OPEN</x:v>
      </x:c>
    </x:row>
    <x:row r="1360">
      <x:c r="B1360" s="7" t="str">
        <x:v>CAL-01354</x:v>
      </x:c>
      <x:c r="C1360" s="7" t="str">
        <x:v>CH-0677</x:v>
      </x:c>
      <x:c r="D1360" s="7" t="str">
        <x:v>REA-O-C1</x:v>
      </x:c>
      <x:c r="E1360" s="7" t="str">
        <x:v>OPERATIONAL</x:v>
      </x:c>
      <x:c r="F1360" s="7" t="str">
        <x:v>PTC-C</x:v>
      </x:c>
      <x:c r="G1360" s="7" t="str">
        <x:v>CF-17</x:v>
      </x:c>
      <x:c r="H1360" s="7" t="str">
        <x:v>AFTER</x:v>
      </x:c>
      <x:c r="I1360" s="7" t="str">
        <x:v>L/min</x:v>
      </x:c>
      <x:c r="J1360" s="7" t="n">
        <x:v>0</x:v>
      </x:c>
      <x:c r="K1360" s="7" t="n">
        <x:v>2</x:v>
      </x:c>
      <x:c r="L1360" s="7" t="n">
        <x:v>0.01</x:v>
      </x:c>
      <x:c r="M1360" s="7" t="str"/>
      <x:c r="N1360" s="7" t="str"/>
      <x:c r="O1360" s="7" t="str"/>
      <x:c r="P1360" s="7" t="str">
        <x:f>IF(O1360="","OPEN",IF(OR(NOT(ISNUMBER(M1360)),NOT(ISNUMBER(N1360)),ABS(M1360)&gt;L1360,N1360&gt;L1360),"FAIL","PASS"))</x:f>
        <x:v>OPEN</x:v>
      </x:c>
    </x:row>
    <x:row r="1361">
      <x:c r="B1361" s="7" t="str">
        <x:v>CAL-01355</x:v>
      </x:c>
      <x:c r="C1361" s="7" t="str">
        <x:v>CH-0678</x:v>
      </x:c>
      <x:c r="D1361" s="7" t="str">
        <x:v>REA-O-C1</x:v>
      </x:c>
      <x:c r="E1361" s="7" t="str">
        <x:v>OPERATIONAL</x:v>
      </x:c>
      <x:c r="F1361" s="7" t="str">
        <x:v>PTC-C</x:v>
      </x:c>
      <x:c r="G1361" s="7" t="str">
        <x:v>CF-17</x:v>
      </x:c>
      <x:c r="H1361" s="7" t="str">
        <x:v>BEFORE</x:v>
      </x:c>
      <x:c r="I1361" s="7" t="str">
        <x:v>L/min</x:v>
      </x:c>
      <x:c r="J1361" s="7" t="n">
        <x:v>0</x:v>
      </x:c>
      <x:c r="K1361" s="7" t="n">
        <x:v>2</x:v>
      </x:c>
      <x:c r="L1361" s="7" t="n">
        <x:v>0.01</x:v>
      </x:c>
      <x:c r="M1361" s="7" t="str"/>
      <x:c r="N1361" s="7" t="str"/>
      <x:c r="O1361" s="7" t="str"/>
      <x:c r="P1361" s="7" t="str">
        <x:f>IF(O1361="","OPEN",IF(OR(NOT(ISNUMBER(M1361)),NOT(ISNUMBER(N1361)),ABS(M1361)&gt;L1361,N1361&gt;L1361),"FAIL","PASS"))</x:f>
        <x:v>OPEN</x:v>
      </x:c>
    </x:row>
    <x:row r="1362">
      <x:c r="B1362" s="7" t="str">
        <x:v>CAL-01356</x:v>
      </x:c>
      <x:c r="C1362" s="7" t="str">
        <x:v>CH-0678</x:v>
      </x:c>
      <x:c r="D1362" s="7" t="str">
        <x:v>REA-O-C1</x:v>
      </x:c>
      <x:c r="E1362" s="7" t="str">
        <x:v>OPERATIONAL</x:v>
      </x:c>
      <x:c r="F1362" s="7" t="str">
        <x:v>PTC-C</x:v>
      </x:c>
      <x:c r="G1362" s="7" t="str">
        <x:v>CF-17</x:v>
      </x:c>
      <x:c r="H1362" s="7" t="str">
        <x:v>AFTER</x:v>
      </x:c>
      <x:c r="I1362" s="7" t="str">
        <x:v>L/min</x:v>
      </x:c>
      <x:c r="J1362" s="7" t="n">
        <x:v>0</x:v>
      </x:c>
      <x:c r="K1362" s="7" t="n">
        <x:v>2</x:v>
      </x:c>
      <x:c r="L1362" s="7" t="n">
        <x:v>0.01</x:v>
      </x:c>
      <x:c r="M1362" s="7" t="str"/>
      <x:c r="N1362" s="7" t="str"/>
      <x:c r="O1362" s="7" t="str"/>
      <x:c r="P1362" s="7" t="str">
        <x:f>IF(O1362="","OPEN",IF(OR(NOT(ISNUMBER(M1362)),NOT(ISNUMBER(N1362)),ABS(M1362)&gt;L1362,N1362&gt;L1362),"FAIL","PASS"))</x:f>
        <x:v>OPEN</x:v>
      </x:c>
    </x:row>
    <x:row r="1363">
      <x:c r="B1363" s="7" t="str">
        <x:v>CAL-01357</x:v>
      </x:c>
      <x:c r="C1363" s="7" t="str">
        <x:v>CH-0679</x:v>
      </x:c>
      <x:c r="D1363" s="7" t="str">
        <x:v>REA-O-C1</x:v>
      </x:c>
      <x:c r="E1363" s="7" t="str">
        <x:v>OPERATIONAL</x:v>
      </x:c>
      <x:c r="F1363" s="7" t="str">
        <x:v>PTC-C</x:v>
      </x:c>
      <x:c r="G1363" s="7" t="str">
        <x:v>CF-18</x:v>
      </x:c>
      <x:c r="H1363" s="7" t="str">
        <x:v>BEFORE</x:v>
      </x:c>
      <x:c r="I1363" s="7" t="str">
        <x:v>m2</x:v>
      </x:c>
      <x:c r="J1363" s="7" t="n">
        <x:v>0</x:v>
      </x:c>
      <x:c r="K1363" s="7" t="n">
        <x:v>2.5</x:v>
      </x:c>
      <x:c r="L1363" s="7" t="n">
        <x:v>0.01</x:v>
      </x:c>
      <x:c r="M1363" s="7" t="str"/>
      <x:c r="N1363" s="7" t="str"/>
      <x:c r="O1363" s="7" t="str"/>
      <x:c r="P1363" s="7" t="str">
        <x:f>IF(O1363="","OPEN",IF(OR(NOT(ISNUMBER(M1363)),NOT(ISNUMBER(N1363)),ABS(M1363)&gt;L1363,N1363&gt;L1363),"FAIL","PASS"))</x:f>
        <x:v>OPEN</x:v>
      </x:c>
    </x:row>
    <x:row r="1364">
      <x:c r="B1364" s="7" t="str">
        <x:v>CAL-01358</x:v>
      </x:c>
      <x:c r="C1364" s="7" t="str">
        <x:v>CH-0679</x:v>
      </x:c>
      <x:c r="D1364" s="7" t="str">
        <x:v>REA-O-C1</x:v>
      </x:c>
      <x:c r="E1364" s="7" t="str">
        <x:v>OPERATIONAL</x:v>
      </x:c>
      <x:c r="F1364" s="7" t="str">
        <x:v>PTC-C</x:v>
      </x:c>
      <x:c r="G1364" s="7" t="str">
        <x:v>CF-18</x:v>
      </x:c>
      <x:c r="H1364" s="7" t="str">
        <x:v>AFTER</x:v>
      </x:c>
      <x:c r="I1364" s="7" t="str">
        <x:v>m2</x:v>
      </x:c>
      <x:c r="J1364" s="7" t="n">
        <x:v>0</x:v>
      </x:c>
      <x:c r="K1364" s="7" t="n">
        <x:v>2.5</x:v>
      </x:c>
      <x:c r="L1364" s="7" t="n">
        <x:v>0.01</x:v>
      </x:c>
      <x:c r="M1364" s="7" t="str"/>
      <x:c r="N1364" s="7" t="str"/>
      <x:c r="O1364" s="7" t="str"/>
      <x:c r="P1364" s="7" t="str">
        <x:f>IF(O1364="","OPEN",IF(OR(NOT(ISNUMBER(M1364)),NOT(ISNUMBER(N1364)),ABS(M1364)&gt;L1364,N1364&gt;L1364),"FAIL","PASS"))</x:f>
        <x:v>OPEN</x:v>
      </x:c>
    </x:row>
    <x:row r="1365">
      <x:c r="B1365" s="7" t="str">
        <x:v>CAL-01359</x:v>
      </x:c>
      <x:c r="C1365" s="7" t="str">
        <x:v>CH-0680</x:v>
      </x:c>
      <x:c r="D1365" s="7" t="str">
        <x:v>REA-O-C1</x:v>
      </x:c>
      <x:c r="E1365" s="7" t="str">
        <x:v>OPERATIONAL</x:v>
      </x:c>
      <x:c r="F1365" s="7" t="str">
        <x:v>PTC-C</x:v>
      </x:c>
      <x:c r="G1365" s="7" t="str">
        <x:v>CF-18</x:v>
      </x:c>
      <x:c r="H1365" s="7" t="str">
        <x:v>BEFORE</x:v>
      </x:c>
      <x:c r="I1365" s="7" t="str">
        <x:v>m2</x:v>
      </x:c>
      <x:c r="J1365" s="7" t="n">
        <x:v>0</x:v>
      </x:c>
      <x:c r="K1365" s="7" t="n">
        <x:v>2.5</x:v>
      </x:c>
      <x:c r="L1365" s="7" t="n">
        <x:v>0.01</x:v>
      </x:c>
      <x:c r="M1365" s="7" t="str"/>
      <x:c r="N1365" s="7" t="str"/>
      <x:c r="O1365" s="7" t="str"/>
      <x:c r="P1365" s="7" t="str">
        <x:f>IF(O1365="","OPEN",IF(OR(NOT(ISNUMBER(M1365)),NOT(ISNUMBER(N1365)),ABS(M1365)&gt;L1365,N1365&gt;L1365),"FAIL","PASS"))</x:f>
        <x:v>OPEN</x:v>
      </x:c>
    </x:row>
    <x:row r="1366">
      <x:c r="B1366" s="7" t="str">
        <x:v>CAL-01360</x:v>
      </x:c>
      <x:c r="C1366" s="7" t="str">
        <x:v>CH-0680</x:v>
      </x:c>
      <x:c r="D1366" s="7" t="str">
        <x:v>REA-O-C1</x:v>
      </x:c>
      <x:c r="E1366" s="7" t="str">
        <x:v>OPERATIONAL</x:v>
      </x:c>
      <x:c r="F1366" s="7" t="str">
        <x:v>PTC-C</x:v>
      </x:c>
      <x:c r="G1366" s="7" t="str">
        <x:v>CF-18</x:v>
      </x:c>
      <x:c r="H1366" s="7" t="str">
        <x:v>AFTER</x:v>
      </x:c>
      <x:c r="I1366" s="7" t="str">
        <x:v>m2</x:v>
      </x:c>
      <x:c r="J1366" s="7" t="n">
        <x:v>0</x:v>
      </x:c>
      <x:c r="K1366" s="7" t="n">
        <x:v>2.5</x:v>
      </x:c>
      <x:c r="L1366" s="7" t="n">
        <x:v>0.01</x:v>
      </x:c>
      <x:c r="M1366" s="7" t="str"/>
      <x:c r="N1366" s="7" t="str"/>
      <x:c r="O1366" s="7" t="str"/>
      <x:c r="P1366" s="7" t="str">
        <x:f>IF(O1366="","OPEN",IF(OR(NOT(ISNUMBER(M1366)),NOT(ISNUMBER(N1366)),ABS(M1366)&gt;L1366,N1366&gt;L1366),"FAIL","PASS"))</x:f>
        <x:v>OPEN</x:v>
      </x:c>
    </x:row>
    <x:row r="1367">
      <x:c r="B1367" s="7" t="str">
        <x:v>CAL-01361</x:v>
      </x:c>
      <x:c r="C1367" s="7" t="str">
        <x:v>CH-0681</x:v>
      </x:c>
      <x:c r="D1367" s="7" t="str">
        <x:v>REA-O-C1</x:v>
      </x:c>
      <x:c r="E1367" s="7" t="str">
        <x:v>OPERATIONAL</x:v>
      </x:c>
      <x:c r="F1367" s="7" t="str">
        <x:v>PTC-C</x:v>
      </x:c>
      <x:c r="G1367" s="7" t="str">
        <x:v>CF-18</x:v>
      </x:c>
      <x:c r="H1367" s="7" t="str">
        <x:v>BEFORE</x:v>
      </x:c>
      <x:c r="I1367" s="7" t="str">
        <x:v>m2</x:v>
      </x:c>
      <x:c r="J1367" s="7" t="n">
        <x:v>0</x:v>
      </x:c>
      <x:c r="K1367" s="7" t="n">
        <x:v>2.5</x:v>
      </x:c>
      <x:c r="L1367" s="7" t="n">
        <x:v>0.01</x:v>
      </x:c>
      <x:c r="M1367" s="7" t="str"/>
      <x:c r="N1367" s="7" t="str"/>
      <x:c r="O1367" s="7" t="str"/>
      <x:c r="P1367" s="7" t="str">
        <x:f>IF(O1367="","OPEN",IF(OR(NOT(ISNUMBER(M1367)),NOT(ISNUMBER(N1367)),ABS(M1367)&gt;L1367,N1367&gt;L1367),"FAIL","PASS"))</x:f>
        <x:v>OPEN</x:v>
      </x:c>
    </x:row>
    <x:row r="1368">
      <x:c r="B1368" s="7" t="str">
        <x:v>CAL-01362</x:v>
      </x:c>
      <x:c r="C1368" s="7" t="str">
        <x:v>CH-0681</x:v>
      </x:c>
      <x:c r="D1368" s="7" t="str">
        <x:v>REA-O-C1</x:v>
      </x:c>
      <x:c r="E1368" s="7" t="str">
        <x:v>OPERATIONAL</x:v>
      </x:c>
      <x:c r="F1368" s="7" t="str">
        <x:v>PTC-C</x:v>
      </x:c>
      <x:c r="G1368" s="7" t="str">
        <x:v>CF-18</x:v>
      </x:c>
      <x:c r="H1368" s="7" t="str">
        <x:v>AFTER</x:v>
      </x:c>
      <x:c r="I1368" s="7" t="str">
        <x:v>m2</x:v>
      </x:c>
      <x:c r="J1368" s="7" t="n">
        <x:v>0</x:v>
      </x:c>
      <x:c r="K1368" s="7" t="n">
        <x:v>2.5</x:v>
      </x:c>
      <x:c r="L1368" s="7" t="n">
        <x:v>0.01</x:v>
      </x:c>
      <x:c r="M1368" s="7" t="str"/>
      <x:c r="N1368" s="7" t="str"/>
      <x:c r="O1368" s="7" t="str"/>
      <x:c r="P1368" s="7" t="str">
        <x:f>IF(O1368="","OPEN",IF(OR(NOT(ISNUMBER(M1368)),NOT(ISNUMBER(N1368)),ABS(M1368)&gt;L1368,N1368&gt;L1368),"FAIL","PASS"))</x:f>
        <x:v>OPEN</x:v>
      </x:c>
    </x:row>
    <x:row r="1369">
      <x:c r="B1369" s="7" t="str">
        <x:v>CAL-01363</x:v>
      </x:c>
      <x:c r="C1369" s="7" t="str">
        <x:v>CH-0682</x:v>
      </x:c>
      <x:c r="D1369" s="7" t="str">
        <x:v>REA-O-C1</x:v>
      </x:c>
      <x:c r="E1369" s="7" t="str">
        <x:v>OPERATIONAL</x:v>
      </x:c>
      <x:c r="F1369" s="7" t="str">
        <x:v>PTC-C</x:v>
      </x:c>
      <x:c r="G1369" s="7" t="str">
        <x:v>CF-18</x:v>
      </x:c>
      <x:c r="H1369" s="7" t="str">
        <x:v>BEFORE</x:v>
      </x:c>
      <x:c r="I1369" s="7" t="str">
        <x:v>m2</x:v>
      </x:c>
      <x:c r="J1369" s="7" t="n">
        <x:v>0</x:v>
      </x:c>
      <x:c r="K1369" s="7" t="n">
        <x:v>2.5</x:v>
      </x:c>
      <x:c r="L1369" s="7" t="n">
        <x:v>0.01</x:v>
      </x:c>
      <x:c r="M1369" s="7" t="str"/>
      <x:c r="N1369" s="7" t="str"/>
      <x:c r="O1369" s="7" t="str"/>
      <x:c r="P1369" s="7" t="str">
        <x:f>IF(O1369="","OPEN",IF(OR(NOT(ISNUMBER(M1369)),NOT(ISNUMBER(N1369)),ABS(M1369)&gt;L1369,N1369&gt;L1369),"FAIL","PASS"))</x:f>
        <x:v>OPEN</x:v>
      </x:c>
    </x:row>
    <x:row r="1370">
      <x:c r="B1370" s="7" t="str">
        <x:v>CAL-01364</x:v>
      </x:c>
      <x:c r="C1370" s="7" t="str">
        <x:v>CH-0682</x:v>
      </x:c>
      <x:c r="D1370" s="7" t="str">
        <x:v>REA-O-C1</x:v>
      </x:c>
      <x:c r="E1370" s="7" t="str">
        <x:v>OPERATIONAL</x:v>
      </x:c>
      <x:c r="F1370" s="7" t="str">
        <x:v>PTC-C</x:v>
      </x:c>
      <x:c r="G1370" s="7" t="str">
        <x:v>CF-18</x:v>
      </x:c>
      <x:c r="H1370" s="7" t="str">
        <x:v>AFTER</x:v>
      </x:c>
      <x:c r="I1370" s="7" t="str">
        <x:v>m2</x:v>
      </x:c>
      <x:c r="J1370" s="7" t="n">
        <x:v>0</x:v>
      </x:c>
      <x:c r="K1370" s="7" t="n">
        <x:v>2.5</x:v>
      </x:c>
      <x:c r="L1370" s="7" t="n">
        <x:v>0.01</x:v>
      </x:c>
      <x:c r="M1370" s="7" t="str"/>
      <x:c r="N1370" s="7" t="str"/>
      <x:c r="O1370" s="7" t="str"/>
      <x:c r="P1370" s="7" t="str">
        <x:f>IF(O1370="","OPEN",IF(OR(NOT(ISNUMBER(M1370)),NOT(ISNUMBER(N1370)),ABS(M1370)&gt;L1370,N1370&gt;L1370),"FAIL","PASS"))</x:f>
        <x:v>OPEN</x:v>
      </x:c>
    </x:row>
    <x:row r="1371">
      <x:c r="B1371" s="7" t="str">
        <x:v>CAL-01365</x:v>
      </x:c>
      <x:c r="C1371" s="7" t="str">
        <x:v>CH-0683</x:v>
      </x:c>
      <x:c r="D1371" s="7" t="str">
        <x:v>REA-O-C1</x:v>
      </x:c>
      <x:c r="E1371" s="7" t="str">
        <x:v>OPERATIONAL</x:v>
      </x:c>
      <x:c r="F1371" s="7" t="str">
        <x:v>PTC-C</x:v>
      </x:c>
      <x:c r="G1371" s="7" t="str">
        <x:v>CF-18</x:v>
      </x:c>
      <x:c r="H1371" s="7" t="str">
        <x:v>BEFORE</x:v>
      </x:c>
      <x:c r="I1371" s="7" t="str">
        <x:v>m2</x:v>
      </x:c>
      <x:c r="J1371" s="7" t="n">
        <x:v>0</x:v>
      </x:c>
      <x:c r="K1371" s="7" t="n">
        <x:v>2.5</x:v>
      </x:c>
      <x:c r="L1371" s="7" t="n">
        <x:v>0.01</x:v>
      </x:c>
      <x:c r="M1371" s="7" t="str"/>
      <x:c r="N1371" s="7" t="str"/>
      <x:c r="O1371" s="7" t="str"/>
      <x:c r="P1371" s="7" t="str">
        <x:f>IF(O1371="","OPEN",IF(OR(NOT(ISNUMBER(M1371)),NOT(ISNUMBER(N1371)),ABS(M1371)&gt;L1371,N1371&gt;L1371),"FAIL","PASS"))</x:f>
        <x:v>OPEN</x:v>
      </x:c>
    </x:row>
    <x:row r="1372">
      <x:c r="B1372" s="7" t="str">
        <x:v>CAL-01366</x:v>
      </x:c>
      <x:c r="C1372" s="7" t="str">
        <x:v>CH-0683</x:v>
      </x:c>
      <x:c r="D1372" s="7" t="str">
        <x:v>REA-O-C1</x:v>
      </x:c>
      <x:c r="E1372" s="7" t="str">
        <x:v>OPERATIONAL</x:v>
      </x:c>
      <x:c r="F1372" s="7" t="str">
        <x:v>PTC-C</x:v>
      </x:c>
      <x:c r="G1372" s="7" t="str">
        <x:v>CF-18</x:v>
      </x:c>
      <x:c r="H1372" s="7" t="str">
        <x:v>AFTER</x:v>
      </x:c>
      <x:c r="I1372" s="7" t="str">
        <x:v>m2</x:v>
      </x:c>
      <x:c r="J1372" s="7" t="n">
        <x:v>0</x:v>
      </x:c>
      <x:c r="K1372" s="7" t="n">
        <x:v>2.5</x:v>
      </x:c>
      <x:c r="L1372" s="7" t="n">
        <x:v>0.01</x:v>
      </x:c>
      <x:c r="M1372" s="7" t="str"/>
      <x:c r="N1372" s="7" t="str"/>
      <x:c r="O1372" s="7" t="str"/>
      <x:c r="P1372" s="7" t="str">
        <x:f>IF(O1372="","OPEN",IF(OR(NOT(ISNUMBER(M1372)),NOT(ISNUMBER(N1372)),ABS(M1372)&gt;L1372,N1372&gt;L1372),"FAIL","PASS"))</x:f>
        <x:v>OPEN</x:v>
      </x:c>
    </x:row>
    <x:row r="1373">
      <x:c r="B1373" s="7" t="str">
        <x:v>CAL-01367</x:v>
      </x:c>
      <x:c r="C1373" s="7" t="str">
        <x:v>CH-0684</x:v>
      </x:c>
      <x:c r="D1373" s="7" t="str">
        <x:v>REA-O-C1</x:v>
      </x:c>
      <x:c r="E1373" s="7" t="str">
        <x:v>OPERATIONAL</x:v>
      </x:c>
      <x:c r="F1373" s="7" t="str">
        <x:v>PTC-C</x:v>
      </x:c>
      <x:c r="G1373" s="7" t="str">
        <x:v>CF-18</x:v>
      </x:c>
      <x:c r="H1373" s="7" t="str">
        <x:v>BEFORE</x:v>
      </x:c>
      <x:c r="I1373" s="7" t="str">
        <x:v>m2</x:v>
      </x:c>
      <x:c r="J1373" s="7" t="n">
        <x:v>0</x:v>
      </x:c>
      <x:c r="K1373" s="7" t="n">
        <x:v>2.5</x:v>
      </x:c>
      <x:c r="L1373" s="7" t="n">
        <x:v>0.01</x:v>
      </x:c>
      <x:c r="M1373" s="7" t="str"/>
      <x:c r="N1373" s="7" t="str"/>
      <x:c r="O1373" s="7" t="str"/>
      <x:c r="P1373" s="7" t="str">
        <x:f>IF(O1373="","OPEN",IF(OR(NOT(ISNUMBER(M1373)),NOT(ISNUMBER(N1373)),ABS(M1373)&gt;L1373,N1373&gt;L1373),"FAIL","PASS"))</x:f>
        <x:v>OPEN</x:v>
      </x:c>
    </x:row>
    <x:row r="1374">
      <x:c r="B1374" s="7" t="str">
        <x:v>CAL-01368</x:v>
      </x:c>
      <x:c r="C1374" s="7" t="str">
        <x:v>CH-0684</x:v>
      </x:c>
      <x:c r="D1374" s="7" t="str">
        <x:v>REA-O-C1</x:v>
      </x:c>
      <x:c r="E1374" s="7" t="str">
        <x:v>OPERATIONAL</x:v>
      </x:c>
      <x:c r="F1374" s="7" t="str">
        <x:v>PTC-C</x:v>
      </x:c>
      <x:c r="G1374" s="7" t="str">
        <x:v>CF-18</x:v>
      </x:c>
      <x:c r="H1374" s="7" t="str">
        <x:v>AFTER</x:v>
      </x:c>
      <x:c r="I1374" s="7" t="str">
        <x:v>m2</x:v>
      </x:c>
      <x:c r="J1374" s="7" t="n">
        <x:v>0</x:v>
      </x:c>
      <x:c r="K1374" s="7" t="n">
        <x:v>2.5</x:v>
      </x:c>
      <x:c r="L1374" s="7" t="n">
        <x:v>0.01</x:v>
      </x:c>
      <x:c r="M1374" s="7" t="str"/>
      <x:c r="N1374" s="7" t="str"/>
      <x:c r="O1374" s="7" t="str"/>
      <x:c r="P1374" s="7" t="str">
        <x:f>IF(O1374="","OPEN",IF(OR(NOT(ISNUMBER(M1374)),NOT(ISNUMBER(N1374)),ABS(M1374)&gt;L1374,N1374&gt;L1374),"FAIL","PASS"))</x:f>
        <x:v>OPEN</x:v>
      </x:c>
    </x:row>
    <x:row r="1375">
      <x:c r="B1375" s="7" t="str">
        <x:v>CAL-01369</x:v>
      </x:c>
      <x:c r="C1375" s="7" t="str">
        <x:v>CH-0685</x:v>
      </x:c>
      <x:c r="D1375" s="7" t="str">
        <x:v>REA-O-C1</x:v>
      </x:c>
      <x:c r="E1375" s="7" t="str">
        <x:v>OPERATIONAL</x:v>
      </x:c>
      <x:c r="F1375" s="7" t="str">
        <x:v>PTC-C</x:v>
      </x:c>
      <x:c r="G1375" s="7" t="str">
        <x:v>CF-19</x:v>
      </x:c>
      <x:c r="H1375" s="7" t="str">
        <x:v>BEFORE</x:v>
      </x:c>
      <x:c r="I1375" s="7" t="str">
        <x:v>m3/min</x:v>
      </x:c>
      <x:c r="J1375" s="7" t="n">
        <x:v>0</x:v>
      </x:c>
      <x:c r="K1375" s="7" t="n">
        <x:v>5</x:v>
      </x:c>
      <x:c r="L1375" s="7" t="n">
        <x:v>0.01</x:v>
      </x:c>
      <x:c r="M1375" s="7" t="str"/>
      <x:c r="N1375" s="7" t="str"/>
      <x:c r="O1375" s="7" t="str"/>
      <x:c r="P1375" s="7" t="str">
        <x:f>IF(O1375="","OPEN",IF(OR(NOT(ISNUMBER(M1375)),NOT(ISNUMBER(N1375)),ABS(M1375)&gt;L1375,N1375&gt;L1375),"FAIL","PASS"))</x:f>
        <x:v>OPEN</x:v>
      </x:c>
    </x:row>
    <x:row r="1376">
      <x:c r="B1376" s="7" t="str">
        <x:v>CAL-01370</x:v>
      </x:c>
      <x:c r="C1376" s="7" t="str">
        <x:v>CH-0685</x:v>
      </x:c>
      <x:c r="D1376" s="7" t="str">
        <x:v>REA-O-C1</x:v>
      </x:c>
      <x:c r="E1376" s="7" t="str">
        <x:v>OPERATIONAL</x:v>
      </x:c>
      <x:c r="F1376" s="7" t="str">
        <x:v>PTC-C</x:v>
      </x:c>
      <x:c r="G1376" s="7" t="str">
        <x:v>CF-19</x:v>
      </x:c>
      <x:c r="H1376" s="7" t="str">
        <x:v>AFTER</x:v>
      </x:c>
      <x:c r="I1376" s="7" t="str">
        <x:v>m3/min</x:v>
      </x:c>
      <x:c r="J1376" s="7" t="n">
        <x:v>0</x:v>
      </x:c>
      <x:c r="K1376" s="7" t="n">
        <x:v>5</x:v>
      </x:c>
      <x:c r="L1376" s="7" t="n">
        <x:v>0.01</x:v>
      </x:c>
      <x:c r="M1376" s="7" t="str"/>
      <x:c r="N1376" s="7" t="str"/>
      <x:c r="O1376" s="7" t="str"/>
      <x:c r="P1376" s="7" t="str">
        <x:f>IF(O1376="","OPEN",IF(OR(NOT(ISNUMBER(M1376)),NOT(ISNUMBER(N1376)),ABS(M1376)&gt;L1376,N1376&gt;L1376),"FAIL","PASS"))</x:f>
        <x:v>OPEN</x:v>
      </x:c>
    </x:row>
    <x:row r="1377">
      <x:c r="B1377" s="7" t="str">
        <x:v>CAL-01371</x:v>
      </x:c>
      <x:c r="C1377" s="7" t="str">
        <x:v>CH-0686</x:v>
      </x:c>
      <x:c r="D1377" s="7" t="str">
        <x:v>REA-O-C1</x:v>
      </x:c>
      <x:c r="E1377" s="7" t="str">
        <x:v>OPERATIONAL</x:v>
      </x:c>
      <x:c r="F1377" s="7" t="str">
        <x:v>PTC-C</x:v>
      </x:c>
      <x:c r="G1377" s="7" t="str">
        <x:v>CF-19</x:v>
      </x:c>
      <x:c r="H1377" s="7" t="str">
        <x:v>BEFORE</x:v>
      </x:c>
      <x:c r="I1377" s="7" t="str">
        <x:v>m3/min</x:v>
      </x:c>
      <x:c r="J1377" s="7" t="n">
        <x:v>0</x:v>
      </x:c>
      <x:c r="K1377" s="7" t="n">
        <x:v>5</x:v>
      </x:c>
      <x:c r="L1377" s="7" t="n">
        <x:v>0.01</x:v>
      </x:c>
      <x:c r="M1377" s="7" t="str"/>
      <x:c r="N1377" s="7" t="str"/>
      <x:c r="O1377" s="7" t="str"/>
      <x:c r="P1377" s="7" t="str">
        <x:f>IF(O1377="","OPEN",IF(OR(NOT(ISNUMBER(M1377)),NOT(ISNUMBER(N1377)),ABS(M1377)&gt;L1377,N1377&gt;L1377),"FAIL","PASS"))</x:f>
        <x:v>OPEN</x:v>
      </x:c>
    </x:row>
    <x:row r="1378">
      <x:c r="B1378" s="7" t="str">
        <x:v>CAL-01372</x:v>
      </x:c>
      <x:c r="C1378" s="7" t="str">
        <x:v>CH-0686</x:v>
      </x:c>
      <x:c r="D1378" s="7" t="str">
        <x:v>REA-O-C1</x:v>
      </x:c>
      <x:c r="E1378" s="7" t="str">
        <x:v>OPERATIONAL</x:v>
      </x:c>
      <x:c r="F1378" s="7" t="str">
        <x:v>PTC-C</x:v>
      </x:c>
      <x:c r="G1378" s="7" t="str">
        <x:v>CF-19</x:v>
      </x:c>
      <x:c r="H1378" s="7" t="str">
        <x:v>AFTER</x:v>
      </x:c>
      <x:c r="I1378" s="7" t="str">
        <x:v>m3/min</x:v>
      </x:c>
      <x:c r="J1378" s="7" t="n">
        <x:v>0</x:v>
      </x:c>
      <x:c r="K1378" s="7" t="n">
        <x:v>5</x:v>
      </x:c>
      <x:c r="L1378" s="7" t="n">
        <x:v>0.01</x:v>
      </x:c>
      <x:c r="M1378" s="7" t="str"/>
      <x:c r="N1378" s="7" t="str"/>
      <x:c r="O1378" s="7" t="str"/>
      <x:c r="P1378" s="7" t="str">
        <x:f>IF(O1378="","OPEN",IF(OR(NOT(ISNUMBER(M1378)),NOT(ISNUMBER(N1378)),ABS(M1378)&gt;L1378,N1378&gt;L1378),"FAIL","PASS"))</x:f>
        <x:v>OPEN</x:v>
      </x:c>
    </x:row>
    <x:row r="1379">
      <x:c r="B1379" s="7" t="str">
        <x:v>CAL-01373</x:v>
      </x:c>
      <x:c r="C1379" s="7" t="str">
        <x:v>CH-0687</x:v>
      </x:c>
      <x:c r="D1379" s="7" t="str">
        <x:v>REA-O-C1</x:v>
      </x:c>
      <x:c r="E1379" s="7" t="str">
        <x:v>OPERATIONAL</x:v>
      </x:c>
      <x:c r="F1379" s="7" t="str">
        <x:v>PTC-C</x:v>
      </x:c>
      <x:c r="G1379" s="7" t="str">
        <x:v>CF-19</x:v>
      </x:c>
      <x:c r="H1379" s="7" t="str">
        <x:v>BEFORE</x:v>
      </x:c>
      <x:c r="I1379" s="7" t="str">
        <x:v>m3/min</x:v>
      </x:c>
      <x:c r="J1379" s="7" t="n">
        <x:v>0</x:v>
      </x:c>
      <x:c r="K1379" s="7" t="n">
        <x:v>5</x:v>
      </x:c>
      <x:c r="L1379" s="7" t="n">
        <x:v>0.01</x:v>
      </x:c>
      <x:c r="M1379" s="7" t="str"/>
      <x:c r="N1379" s="7" t="str"/>
      <x:c r="O1379" s="7" t="str"/>
      <x:c r="P1379" s="7" t="str">
        <x:f>IF(O1379="","OPEN",IF(OR(NOT(ISNUMBER(M1379)),NOT(ISNUMBER(N1379)),ABS(M1379)&gt;L1379,N1379&gt;L1379),"FAIL","PASS"))</x:f>
        <x:v>OPEN</x:v>
      </x:c>
    </x:row>
    <x:row r="1380">
      <x:c r="B1380" s="7" t="str">
        <x:v>CAL-01374</x:v>
      </x:c>
      <x:c r="C1380" s="7" t="str">
        <x:v>CH-0687</x:v>
      </x:c>
      <x:c r="D1380" s="7" t="str">
        <x:v>REA-O-C1</x:v>
      </x:c>
      <x:c r="E1380" s="7" t="str">
        <x:v>OPERATIONAL</x:v>
      </x:c>
      <x:c r="F1380" s="7" t="str">
        <x:v>PTC-C</x:v>
      </x:c>
      <x:c r="G1380" s="7" t="str">
        <x:v>CF-19</x:v>
      </x:c>
      <x:c r="H1380" s="7" t="str">
        <x:v>AFTER</x:v>
      </x:c>
      <x:c r="I1380" s="7" t="str">
        <x:v>m3/min</x:v>
      </x:c>
      <x:c r="J1380" s="7" t="n">
        <x:v>0</x:v>
      </x:c>
      <x:c r="K1380" s="7" t="n">
        <x:v>5</x:v>
      </x:c>
      <x:c r="L1380" s="7" t="n">
        <x:v>0.01</x:v>
      </x:c>
      <x:c r="M1380" s="7" t="str"/>
      <x:c r="N1380" s="7" t="str"/>
      <x:c r="O1380" s="7" t="str"/>
      <x:c r="P1380" s="7" t="str">
        <x:f>IF(O1380="","OPEN",IF(OR(NOT(ISNUMBER(M1380)),NOT(ISNUMBER(N1380)),ABS(M1380)&gt;L1380,N1380&gt;L1380),"FAIL","PASS"))</x:f>
        <x:v>OPEN</x:v>
      </x:c>
    </x:row>
    <x:row r="1381">
      <x:c r="B1381" s="7" t="str">
        <x:v>CAL-01375</x:v>
      </x:c>
      <x:c r="C1381" s="7" t="str">
        <x:v>CH-0688</x:v>
      </x:c>
      <x:c r="D1381" s="7" t="str">
        <x:v>REA-O-C1</x:v>
      </x:c>
      <x:c r="E1381" s="7" t="str">
        <x:v>OPERATIONAL</x:v>
      </x:c>
      <x:c r="F1381" s="7" t="str">
        <x:v>PTC-C</x:v>
      </x:c>
      <x:c r="G1381" s="7" t="str">
        <x:v>CF-19</x:v>
      </x:c>
      <x:c r="H1381" s="7" t="str">
        <x:v>BEFORE</x:v>
      </x:c>
      <x:c r="I1381" s="7" t="str">
        <x:v>m3/min</x:v>
      </x:c>
      <x:c r="J1381" s="7" t="n">
        <x:v>0</x:v>
      </x:c>
      <x:c r="K1381" s="7" t="n">
        <x:v>5</x:v>
      </x:c>
      <x:c r="L1381" s="7" t="n">
        <x:v>0.01</x:v>
      </x:c>
      <x:c r="M1381" s="7" t="str"/>
      <x:c r="N1381" s="7" t="str"/>
      <x:c r="O1381" s="7" t="str"/>
      <x:c r="P1381" s="7" t="str">
        <x:f>IF(O1381="","OPEN",IF(OR(NOT(ISNUMBER(M1381)),NOT(ISNUMBER(N1381)),ABS(M1381)&gt;L1381,N1381&gt;L1381),"FAIL","PASS"))</x:f>
        <x:v>OPEN</x:v>
      </x:c>
    </x:row>
    <x:row r="1382">
      <x:c r="B1382" s="7" t="str">
        <x:v>CAL-01376</x:v>
      </x:c>
      <x:c r="C1382" s="7" t="str">
        <x:v>CH-0688</x:v>
      </x:c>
      <x:c r="D1382" s="7" t="str">
        <x:v>REA-O-C1</x:v>
      </x:c>
      <x:c r="E1382" s="7" t="str">
        <x:v>OPERATIONAL</x:v>
      </x:c>
      <x:c r="F1382" s="7" t="str">
        <x:v>PTC-C</x:v>
      </x:c>
      <x:c r="G1382" s="7" t="str">
        <x:v>CF-19</x:v>
      </x:c>
      <x:c r="H1382" s="7" t="str">
        <x:v>AFTER</x:v>
      </x:c>
      <x:c r="I1382" s="7" t="str">
        <x:v>m3/min</x:v>
      </x:c>
      <x:c r="J1382" s="7" t="n">
        <x:v>0</x:v>
      </x:c>
      <x:c r="K1382" s="7" t="n">
        <x:v>5</x:v>
      </x:c>
      <x:c r="L1382" s="7" t="n">
        <x:v>0.01</x:v>
      </x:c>
      <x:c r="M1382" s="7" t="str"/>
      <x:c r="N1382" s="7" t="str"/>
      <x:c r="O1382" s="7" t="str"/>
      <x:c r="P1382" s="7" t="str">
        <x:f>IF(O1382="","OPEN",IF(OR(NOT(ISNUMBER(M1382)),NOT(ISNUMBER(N1382)),ABS(M1382)&gt;L1382,N1382&gt;L1382),"FAIL","PASS"))</x:f>
        <x:v>OPEN</x:v>
      </x:c>
    </x:row>
    <x:row r="1383">
      <x:c r="B1383" s="7" t="str">
        <x:v>CAL-01377</x:v>
      </x:c>
      <x:c r="C1383" s="7" t="str">
        <x:v>CH-0689</x:v>
      </x:c>
      <x:c r="D1383" s="7" t="str">
        <x:v>REA-O-C1</x:v>
      </x:c>
      <x:c r="E1383" s="7" t="str">
        <x:v>OPERATIONAL</x:v>
      </x:c>
      <x:c r="F1383" s="7" t="str">
        <x:v>PTC-C</x:v>
      </x:c>
      <x:c r="G1383" s="7" t="str">
        <x:v>CF-19</x:v>
      </x:c>
      <x:c r="H1383" s="7" t="str">
        <x:v>BEFORE</x:v>
      </x:c>
      <x:c r="I1383" s="7" t="str">
        <x:v>m3/min</x:v>
      </x:c>
      <x:c r="J1383" s="7" t="n">
        <x:v>0</x:v>
      </x:c>
      <x:c r="K1383" s="7" t="n">
        <x:v>5</x:v>
      </x:c>
      <x:c r="L1383" s="7" t="n">
        <x:v>0.01</x:v>
      </x:c>
      <x:c r="M1383" s="7" t="str"/>
      <x:c r="N1383" s="7" t="str"/>
      <x:c r="O1383" s="7" t="str"/>
      <x:c r="P1383" s="7" t="str">
        <x:f>IF(O1383="","OPEN",IF(OR(NOT(ISNUMBER(M1383)),NOT(ISNUMBER(N1383)),ABS(M1383)&gt;L1383,N1383&gt;L1383),"FAIL","PASS"))</x:f>
        <x:v>OPEN</x:v>
      </x:c>
    </x:row>
    <x:row r="1384">
      <x:c r="B1384" s="7" t="str">
        <x:v>CAL-01378</x:v>
      </x:c>
      <x:c r="C1384" s="7" t="str">
        <x:v>CH-0689</x:v>
      </x:c>
      <x:c r="D1384" s="7" t="str">
        <x:v>REA-O-C1</x:v>
      </x:c>
      <x:c r="E1384" s="7" t="str">
        <x:v>OPERATIONAL</x:v>
      </x:c>
      <x:c r="F1384" s="7" t="str">
        <x:v>PTC-C</x:v>
      </x:c>
      <x:c r="G1384" s="7" t="str">
        <x:v>CF-19</x:v>
      </x:c>
      <x:c r="H1384" s="7" t="str">
        <x:v>AFTER</x:v>
      </x:c>
      <x:c r="I1384" s="7" t="str">
        <x:v>m3/min</x:v>
      </x:c>
      <x:c r="J1384" s="7" t="n">
        <x:v>0</x:v>
      </x:c>
      <x:c r="K1384" s="7" t="n">
        <x:v>5</x:v>
      </x:c>
      <x:c r="L1384" s="7" t="n">
        <x:v>0.01</x:v>
      </x:c>
      <x:c r="M1384" s="7" t="str"/>
      <x:c r="N1384" s="7" t="str"/>
      <x:c r="O1384" s="7" t="str"/>
      <x:c r="P1384" s="7" t="str">
        <x:f>IF(O1384="","OPEN",IF(OR(NOT(ISNUMBER(M1384)),NOT(ISNUMBER(N1384)),ABS(M1384)&gt;L1384,N1384&gt;L1384),"FAIL","PASS"))</x:f>
        <x:v>OPEN</x:v>
      </x:c>
    </x:row>
    <x:row r="1385">
      <x:c r="B1385" s="7" t="str">
        <x:v>CAL-01379</x:v>
      </x:c>
      <x:c r="C1385" s="7" t="str">
        <x:v>CH-0690</x:v>
      </x:c>
      <x:c r="D1385" s="7" t="str">
        <x:v>REA-O-C1</x:v>
      </x:c>
      <x:c r="E1385" s="7" t="str">
        <x:v>OPERATIONAL</x:v>
      </x:c>
      <x:c r="F1385" s="7" t="str">
        <x:v>PTC-C</x:v>
      </x:c>
      <x:c r="G1385" s="7" t="str">
        <x:v>CF-19</x:v>
      </x:c>
      <x:c r="H1385" s="7" t="str">
        <x:v>BEFORE</x:v>
      </x:c>
      <x:c r="I1385" s="7" t="str">
        <x:v>m3/min</x:v>
      </x:c>
      <x:c r="J1385" s="7" t="n">
        <x:v>0</x:v>
      </x:c>
      <x:c r="K1385" s="7" t="n">
        <x:v>5</x:v>
      </x:c>
      <x:c r="L1385" s="7" t="n">
        <x:v>0.01</x:v>
      </x:c>
      <x:c r="M1385" s="7" t="str"/>
      <x:c r="N1385" s="7" t="str"/>
      <x:c r="O1385" s="7" t="str"/>
      <x:c r="P1385" s="7" t="str">
        <x:f>IF(O1385="","OPEN",IF(OR(NOT(ISNUMBER(M1385)),NOT(ISNUMBER(N1385)),ABS(M1385)&gt;L1385,N1385&gt;L1385),"FAIL","PASS"))</x:f>
        <x:v>OPEN</x:v>
      </x:c>
    </x:row>
    <x:row r="1386">
      <x:c r="B1386" s="7" t="str">
        <x:v>CAL-01380</x:v>
      </x:c>
      <x:c r="C1386" s="7" t="str">
        <x:v>CH-0690</x:v>
      </x:c>
      <x:c r="D1386" s="7" t="str">
        <x:v>REA-O-C1</x:v>
      </x:c>
      <x:c r="E1386" s="7" t="str">
        <x:v>OPERATIONAL</x:v>
      </x:c>
      <x:c r="F1386" s="7" t="str">
        <x:v>PTC-C</x:v>
      </x:c>
      <x:c r="G1386" s="7" t="str">
        <x:v>CF-19</x:v>
      </x:c>
      <x:c r="H1386" s="7" t="str">
        <x:v>AFTER</x:v>
      </x:c>
      <x:c r="I1386" s="7" t="str">
        <x:v>m3/min</x:v>
      </x:c>
      <x:c r="J1386" s="7" t="n">
        <x:v>0</x:v>
      </x:c>
      <x:c r="K1386" s="7" t="n">
        <x:v>5</x:v>
      </x:c>
      <x:c r="L1386" s="7" t="n">
        <x:v>0.01</x:v>
      </x:c>
      <x:c r="M1386" s="7" t="str"/>
      <x:c r="N1386" s="7" t="str"/>
      <x:c r="O1386" s="7" t="str"/>
      <x:c r="P1386" s="7" t="str">
        <x:f>IF(O1386="","OPEN",IF(OR(NOT(ISNUMBER(M1386)),NOT(ISNUMBER(N1386)),ABS(M1386)&gt;L1386,N1386&gt;L1386),"FAIL","PASS"))</x:f>
        <x:v>OPEN</x:v>
      </x:c>
    </x:row>
    <x:row r="1387">
      <x:c r="B1387" s="7" t="str">
        <x:v>CAL-01381</x:v>
      </x:c>
      <x:c r="C1387" s="7" t="str">
        <x:v>CH-0691</x:v>
      </x:c>
      <x:c r="D1387" s="7" t="str">
        <x:v>REA-O-C1</x:v>
      </x:c>
      <x:c r="E1387" s="7" t="str">
        <x:v>OPERATIONAL</x:v>
      </x:c>
      <x:c r="F1387" s="7" t="str">
        <x:v>PTC-C</x:v>
      </x:c>
      <x:c r="G1387" s="7" t="str">
        <x:v>CF-20</x:v>
      </x:c>
      <x:c r="H1387" s="7" t="str">
        <x:v>BEFORE</x:v>
      </x:c>
      <x:c r="I1387" s="7" t="str">
        <x:v>fraction</x:v>
      </x:c>
      <x:c r="J1387" s="7" t="n">
        <x:v>0</x:v>
      </x:c>
      <x:c r="K1387" s="7" t="n">
        <x:v>1</x:v>
      </x:c>
      <x:c r="L1387" s="7" t="n">
        <x:v>0.005</x:v>
      </x:c>
      <x:c r="M1387" s="7" t="str"/>
      <x:c r="N1387" s="7" t="str"/>
      <x:c r="O1387" s="7" t="str"/>
      <x:c r="P1387" s="7" t="str">
        <x:f>IF(O1387="","OPEN",IF(OR(NOT(ISNUMBER(M1387)),NOT(ISNUMBER(N1387)),ABS(M1387)&gt;L1387,N1387&gt;L1387),"FAIL","PASS"))</x:f>
        <x:v>OPEN</x:v>
      </x:c>
    </x:row>
    <x:row r="1388">
      <x:c r="B1388" s="7" t="str">
        <x:v>CAL-01382</x:v>
      </x:c>
      <x:c r="C1388" s="7" t="str">
        <x:v>CH-0691</x:v>
      </x:c>
      <x:c r="D1388" s="7" t="str">
        <x:v>REA-O-C1</x:v>
      </x:c>
      <x:c r="E1388" s="7" t="str">
        <x:v>OPERATIONAL</x:v>
      </x:c>
      <x:c r="F1388" s="7" t="str">
        <x:v>PTC-C</x:v>
      </x:c>
      <x:c r="G1388" s="7" t="str">
        <x:v>CF-20</x:v>
      </x:c>
      <x:c r="H1388" s="7" t="str">
        <x:v>AFTER</x:v>
      </x:c>
      <x:c r="I1388" s="7" t="str">
        <x:v>fraction</x:v>
      </x:c>
      <x:c r="J1388" s="7" t="n">
        <x:v>0</x:v>
      </x:c>
      <x:c r="K1388" s="7" t="n">
        <x:v>1</x:v>
      </x:c>
      <x:c r="L1388" s="7" t="n">
        <x:v>0.005</x:v>
      </x:c>
      <x:c r="M1388" s="7" t="str"/>
      <x:c r="N1388" s="7" t="str"/>
      <x:c r="O1388" s="7" t="str"/>
      <x:c r="P1388" s="7" t="str">
        <x:f>IF(O1388="","OPEN",IF(OR(NOT(ISNUMBER(M1388)),NOT(ISNUMBER(N1388)),ABS(M1388)&gt;L1388,N1388&gt;L1388),"FAIL","PASS"))</x:f>
        <x:v>OPEN</x:v>
      </x:c>
    </x:row>
    <x:row r="1389">
      <x:c r="B1389" s="7" t="str">
        <x:v>CAL-01383</x:v>
      </x:c>
      <x:c r="C1389" s="7" t="str">
        <x:v>CH-0692</x:v>
      </x:c>
      <x:c r="D1389" s="7" t="str">
        <x:v>REA-O-C1</x:v>
      </x:c>
      <x:c r="E1389" s="7" t="str">
        <x:v>OPERATIONAL</x:v>
      </x:c>
      <x:c r="F1389" s="7" t="str">
        <x:v>PTC-C</x:v>
      </x:c>
      <x:c r="G1389" s="7" t="str">
        <x:v>CF-20</x:v>
      </x:c>
      <x:c r="H1389" s="7" t="str">
        <x:v>BEFORE</x:v>
      </x:c>
      <x:c r="I1389" s="7" t="str">
        <x:v>fraction</x:v>
      </x:c>
      <x:c r="J1389" s="7" t="n">
        <x:v>0</x:v>
      </x:c>
      <x:c r="K1389" s="7" t="n">
        <x:v>1</x:v>
      </x:c>
      <x:c r="L1389" s="7" t="n">
        <x:v>0.005</x:v>
      </x:c>
      <x:c r="M1389" s="7" t="str"/>
      <x:c r="N1389" s="7" t="str"/>
      <x:c r="O1389" s="7" t="str"/>
      <x:c r="P1389" s="7" t="str">
        <x:f>IF(O1389="","OPEN",IF(OR(NOT(ISNUMBER(M1389)),NOT(ISNUMBER(N1389)),ABS(M1389)&gt;L1389,N1389&gt;L1389),"FAIL","PASS"))</x:f>
        <x:v>OPEN</x:v>
      </x:c>
    </x:row>
    <x:row r="1390">
      <x:c r="B1390" s="7" t="str">
        <x:v>CAL-01384</x:v>
      </x:c>
      <x:c r="C1390" s="7" t="str">
        <x:v>CH-0692</x:v>
      </x:c>
      <x:c r="D1390" s="7" t="str">
        <x:v>REA-O-C1</x:v>
      </x:c>
      <x:c r="E1390" s="7" t="str">
        <x:v>OPERATIONAL</x:v>
      </x:c>
      <x:c r="F1390" s="7" t="str">
        <x:v>PTC-C</x:v>
      </x:c>
      <x:c r="G1390" s="7" t="str">
        <x:v>CF-20</x:v>
      </x:c>
      <x:c r="H1390" s="7" t="str">
        <x:v>AFTER</x:v>
      </x:c>
      <x:c r="I1390" s="7" t="str">
        <x:v>fraction</x:v>
      </x:c>
      <x:c r="J1390" s="7" t="n">
        <x:v>0</x:v>
      </x:c>
      <x:c r="K1390" s="7" t="n">
        <x:v>1</x:v>
      </x:c>
      <x:c r="L1390" s="7" t="n">
        <x:v>0.005</x:v>
      </x:c>
      <x:c r="M1390" s="7" t="str"/>
      <x:c r="N1390" s="7" t="str"/>
      <x:c r="O1390" s="7" t="str"/>
      <x:c r="P1390" s="7" t="str">
        <x:f>IF(O1390="","OPEN",IF(OR(NOT(ISNUMBER(M1390)),NOT(ISNUMBER(N1390)),ABS(M1390)&gt;L1390,N1390&gt;L1390),"FAIL","PASS"))</x:f>
        <x:v>OPEN</x:v>
      </x:c>
    </x:row>
    <x:row r="1391">
      <x:c r="B1391" s="7" t="str">
        <x:v>CAL-01385</x:v>
      </x:c>
      <x:c r="C1391" s="7" t="str">
        <x:v>CH-0693</x:v>
      </x:c>
      <x:c r="D1391" s="7" t="str">
        <x:v>REA-O-C1</x:v>
      </x:c>
      <x:c r="E1391" s="7" t="str">
        <x:v>OPERATIONAL</x:v>
      </x:c>
      <x:c r="F1391" s="7" t="str">
        <x:v>PTC-C</x:v>
      </x:c>
      <x:c r="G1391" s="7" t="str">
        <x:v>CF-20</x:v>
      </x:c>
      <x:c r="H1391" s="7" t="str">
        <x:v>BEFORE</x:v>
      </x:c>
      <x:c r="I1391" s="7" t="str">
        <x:v>fraction</x:v>
      </x:c>
      <x:c r="J1391" s="7" t="n">
        <x:v>0</x:v>
      </x:c>
      <x:c r="K1391" s="7" t="n">
        <x:v>1</x:v>
      </x:c>
      <x:c r="L1391" s="7" t="n">
        <x:v>0.005</x:v>
      </x:c>
      <x:c r="M1391" s="7" t="str"/>
      <x:c r="N1391" s="7" t="str"/>
      <x:c r="O1391" s="7" t="str"/>
      <x:c r="P1391" s="7" t="str">
        <x:f>IF(O1391="","OPEN",IF(OR(NOT(ISNUMBER(M1391)),NOT(ISNUMBER(N1391)),ABS(M1391)&gt;L1391,N1391&gt;L1391),"FAIL","PASS"))</x:f>
        <x:v>OPEN</x:v>
      </x:c>
    </x:row>
    <x:row r="1392">
      <x:c r="B1392" s="7" t="str">
        <x:v>CAL-01386</x:v>
      </x:c>
      <x:c r="C1392" s="7" t="str">
        <x:v>CH-0693</x:v>
      </x:c>
      <x:c r="D1392" s="7" t="str">
        <x:v>REA-O-C1</x:v>
      </x:c>
      <x:c r="E1392" s="7" t="str">
        <x:v>OPERATIONAL</x:v>
      </x:c>
      <x:c r="F1392" s="7" t="str">
        <x:v>PTC-C</x:v>
      </x:c>
      <x:c r="G1392" s="7" t="str">
        <x:v>CF-20</x:v>
      </x:c>
      <x:c r="H1392" s="7" t="str">
        <x:v>AFTER</x:v>
      </x:c>
      <x:c r="I1392" s="7" t="str">
        <x:v>fraction</x:v>
      </x:c>
      <x:c r="J1392" s="7" t="n">
        <x:v>0</x:v>
      </x:c>
      <x:c r="K1392" s="7" t="n">
        <x:v>1</x:v>
      </x:c>
      <x:c r="L1392" s="7" t="n">
        <x:v>0.005</x:v>
      </x:c>
      <x:c r="M1392" s="7" t="str"/>
      <x:c r="N1392" s="7" t="str"/>
      <x:c r="O1392" s="7" t="str"/>
      <x:c r="P1392" s="7" t="str">
        <x:f>IF(O1392="","OPEN",IF(OR(NOT(ISNUMBER(M1392)),NOT(ISNUMBER(N1392)),ABS(M1392)&gt;L1392,N1392&gt;L1392),"FAIL","PASS"))</x:f>
        <x:v>OPEN</x:v>
      </x:c>
    </x:row>
    <x:row r="1393">
      <x:c r="B1393" s="7" t="str">
        <x:v>CAL-01387</x:v>
      </x:c>
      <x:c r="C1393" s="7" t="str">
        <x:v>CH-0694</x:v>
      </x:c>
      <x:c r="D1393" s="7" t="str">
        <x:v>REA-O-C1</x:v>
      </x:c>
      <x:c r="E1393" s="7" t="str">
        <x:v>OPERATIONAL</x:v>
      </x:c>
      <x:c r="F1393" s="7" t="str">
        <x:v>PTC-C</x:v>
      </x:c>
      <x:c r="G1393" s="7" t="str">
        <x:v>CF-20</x:v>
      </x:c>
      <x:c r="H1393" s="7" t="str">
        <x:v>BEFORE</x:v>
      </x:c>
      <x:c r="I1393" s="7" t="str">
        <x:v>fraction</x:v>
      </x:c>
      <x:c r="J1393" s="7" t="n">
        <x:v>0</x:v>
      </x:c>
      <x:c r="K1393" s="7" t="n">
        <x:v>1</x:v>
      </x:c>
      <x:c r="L1393" s="7" t="n">
        <x:v>0.005</x:v>
      </x:c>
      <x:c r="M1393" s="7" t="str"/>
      <x:c r="N1393" s="7" t="str"/>
      <x:c r="O1393" s="7" t="str"/>
      <x:c r="P1393" s="7" t="str">
        <x:f>IF(O1393="","OPEN",IF(OR(NOT(ISNUMBER(M1393)),NOT(ISNUMBER(N1393)),ABS(M1393)&gt;L1393,N1393&gt;L1393),"FAIL","PASS"))</x:f>
        <x:v>OPEN</x:v>
      </x:c>
    </x:row>
    <x:row r="1394">
      <x:c r="B1394" s="7" t="str">
        <x:v>CAL-01388</x:v>
      </x:c>
      <x:c r="C1394" s="7" t="str">
        <x:v>CH-0694</x:v>
      </x:c>
      <x:c r="D1394" s="7" t="str">
        <x:v>REA-O-C1</x:v>
      </x:c>
      <x:c r="E1394" s="7" t="str">
        <x:v>OPERATIONAL</x:v>
      </x:c>
      <x:c r="F1394" s="7" t="str">
        <x:v>PTC-C</x:v>
      </x:c>
      <x:c r="G1394" s="7" t="str">
        <x:v>CF-20</x:v>
      </x:c>
      <x:c r="H1394" s="7" t="str">
        <x:v>AFTER</x:v>
      </x:c>
      <x:c r="I1394" s="7" t="str">
        <x:v>fraction</x:v>
      </x:c>
      <x:c r="J1394" s="7" t="n">
        <x:v>0</x:v>
      </x:c>
      <x:c r="K1394" s="7" t="n">
        <x:v>1</x:v>
      </x:c>
      <x:c r="L1394" s="7" t="n">
        <x:v>0.005</x:v>
      </x:c>
      <x:c r="M1394" s="7" t="str"/>
      <x:c r="N1394" s="7" t="str"/>
      <x:c r="O1394" s="7" t="str"/>
      <x:c r="P1394" s="7" t="str">
        <x:f>IF(O1394="","OPEN",IF(OR(NOT(ISNUMBER(M1394)),NOT(ISNUMBER(N1394)),ABS(M1394)&gt;L1394,N1394&gt;L1394),"FAIL","PASS"))</x:f>
        <x:v>OPEN</x:v>
      </x:c>
    </x:row>
    <x:row r="1395">
      <x:c r="B1395" s="7" t="str">
        <x:v>CAL-01389</x:v>
      </x:c>
      <x:c r="C1395" s="7" t="str">
        <x:v>CH-0695</x:v>
      </x:c>
      <x:c r="D1395" s="7" t="str">
        <x:v>REA-O-C1</x:v>
      </x:c>
      <x:c r="E1395" s="7" t="str">
        <x:v>OPERATIONAL</x:v>
      </x:c>
      <x:c r="F1395" s="7" t="str">
        <x:v>PTC-C</x:v>
      </x:c>
      <x:c r="G1395" s="7" t="str">
        <x:v>CF-20</x:v>
      </x:c>
      <x:c r="H1395" s="7" t="str">
        <x:v>BEFORE</x:v>
      </x:c>
      <x:c r="I1395" s="7" t="str">
        <x:v>fraction</x:v>
      </x:c>
      <x:c r="J1395" s="7" t="n">
        <x:v>0</x:v>
      </x:c>
      <x:c r="K1395" s="7" t="n">
        <x:v>1</x:v>
      </x:c>
      <x:c r="L1395" s="7" t="n">
        <x:v>0.005</x:v>
      </x:c>
      <x:c r="M1395" s="7" t="str"/>
      <x:c r="N1395" s="7" t="str"/>
      <x:c r="O1395" s="7" t="str"/>
      <x:c r="P1395" s="7" t="str">
        <x:f>IF(O1395="","OPEN",IF(OR(NOT(ISNUMBER(M1395)),NOT(ISNUMBER(N1395)),ABS(M1395)&gt;L1395,N1395&gt;L1395),"FAIL","PASS"))</x:f>
        <x:v>OPEN</x:v>
      </x:c>
    </x:row>
    <x:row r="1396">
      <x:c r="B1396" s="7" t="str">
        <x:v>CAL-01390</x:v>
      </x:c>
      <x:c r="C1396" s="7" t="str">
        <x:v>CH-0695</x:v>
      </x:c>
      <x:c r="D1396" s="7" t="str">
        <x:v>REA-O-C1</x:v>
      </x:c>
      <x:c r="E1396" s="7" t="str">
        <x:v>OPERATIONAL</x:v>
      </x:c>
      <x:c r="F1396" s="7" t="str">
        <x:v>PTC-C</x:v>
      </x:c>
      <x:c r="G1396" s="7" t="str">
        <x:v>CF-20</x:v>
      </x:c>
      <x:c r="H1396" s="7" t="str">
        <x:v>AFTER</x:v>
      </x:c>
      <x:c r="I1396" s="7" t="str">
        <x:v>fraction</x:v>
      </x:c>
      <x:c r="J1396" s="7" t="n">
        <x:v>0</x:v>
      </x:c>
      <x:c r="K1396" s="7" t="n">
        <x:v>1</x:v>
      </x:c>
      <x:c r="L1396" s="7" t="n">
        <x:v>0.005</x:v>
      </x:c>
      <x:c r="M1396" s="7" t="str"/>
      <x:c r="N1396" s="7" t="str"/>
      <x:c r="O1396" s="7" t="str"/>
      <x:c r="P1396" s="7" t="str">
        <x:f>IF(O1396="","OPEN",IF(OR(NOT(ISNUMBER(M1396)),NOT(ISNUMBER(N1396)),ABS(M1396)&gt;L1396,N1396&gt;L1396),"FAIL","PASS"))</x:f>
        <x:v>OPEN</x:v>
      </x:c>
    </x:row>
    <x:row r="1397">
      <x:c r="B1397" s="7" t="str">
        <x:v>CAL-01391</x:v>
      </x:c>
      <x:c r="C1397" s="7" t="str">
        <x:v>CH-0696</x:v>
      </x:c>
      <x:c r="D1397" s="7" t="str">
        <x:v>REA-O-C1</x:v>
      </x:c>
      <x:c r="E1397" s="7" t="str">
        <x:v>OPERATIONAL</x:v>
      </x:c>
      <x:c r="F1397" s="7" t="str">
        <x:v>PTC-C</x:v>
      </x:c>
      <x:c r="G1397" s="7" t="str">
        <x:v>CF-20</x:v>
      </x:c>
      <x:c r="H1397" s="7" t="str">
        <x:v>BEFORE</x:v>
      </x:c>
      <x:c r="I1397" s="7" t="str">
        <x:v>fraction</x:v>
      </x:c>
      <x:c r="J1397" s="7" t="n">
        <x:v>0</x:v>
      </x:c>
      <x:c r="K1397" s="7" t="n">
        <x:v>1</x:v>
      </x:c>
      <x:c r="L1397" s="7" t="n">
        <x:v>0.005</x:v>
      </x:c>
      <x:c r="M1397" s="7" t="str"/>
      <x:c r="N1397" s="7" t="str"/>
      <x:c r="O1397" s="7" t="str"/>
      <x:c r="P1397" s="7" t="str">
        <x:f>IF(O1397="","OPEN",IF(OR(NOT(ISNUMBER(M1397)),NOT(ISNUMBER(N1397)),ABS(M1397)&gt;L1397,N1397&gt;L1397),"FAIL","PASS"))</x:f>
        <x:v>OPEN</x:v>
      </x:c>
    </x:row>
    <x:row r="1398">
      <x:c r="B1398" s="7" t="str">
        <x:v>CAL-01392</x:v>
      </x:c>
      <x:c r="C1398" s="7" t="str">
        <x:v>CH-0696</x:v>
      </x:c>
      <x:c r="D1398" s="7" t="str">
        <x:v>REA-O-C1</x:v>
      </x:c>
      <x:c r="E1398" s="7" t="str">
        <x:v>OPERATIONAL</x:v>
      </x:c>
      <x:c r="F1398" s="7" t="str">
        <x:v>PTC-C</x:v>
      </x:c>
      <x:c r="G1398" s="7" t="str">
        <x:v>CF-20</x:v>
      </x:c>
      <x:c r="H1398" s="7" t="str">
        <x:v>AFTER</x:v>
      </x:c>
      <x:c r="I1398" s="7" t="str">
        <x:v>fraction</x:v>
      </x:c>
      <x:c r="J1398" s="7" t="n">
        <x:v>0</x:v>
      </x:c>
      <x:c r="K1398" s="7" t="n">
        <x:v>1</x:v>
      </x:c>
      <x:c r="L1398" s="7" t="n">
        <x:v>0.005</x:v>
      </x:c>
      <x:c r="M1398" s="7" t="str"/>
      <x:c r="N1398" s="7" t="str"/>
      <x:c r="O1398" s="7" t="str"/>
      <x:c r="P1398" s="7" t="str">
        <x:f>IF(O1398="","OPEN",IF(OR(NOT(ISNUMBER(M1398)),NOT(ISNUMBER(N1398)),ABS(M1398)&gt;L1398,N1398&gt;L1398),"FAIL","PASS"))</x:f>
        <x:v>OPEN</x:v>
      </x:c>
    </x:row>
    <x:row r="1399">
      <x:c r="B1399" s="7" t="str">
        <x:v>CAL-01393</x:v>
      </x:c>
      <x:c r="C1399" s="7" t="str">
        <x:v>CH-0697</x:v>
      </x:c>
      <x:c r="D1399" s="7" t="str">
        <x:v>REA-O-C1</x:v>
      </x:c>
      <x:c r="E1399" s="7" t="str">
        <x:v>OPERATIONAL</x:v>
      </x:c>
      <x:c r="F1399" s="7" t="str">
        <x:v>PTC-C</x:v>
      </x:c>
      <x:c r="G1399" s="7" t="str">
        <x:v>CF-21</x:v>
      </x:c>
      <x:c r="H1399" s="7" t="str">
        <x:v>BEFORE</x:v>
      </x:c>
      <x:c r="I1399" s="7" t="str">
        <x:v>fraction</x:v>
      </x:c>
      <x:c r="J1399" s="7" t="n">
        <x:v>0</x:v>
      </x:c>
      <x:c r="K1399" s="7" t="n">
        <x:v>1</x:v>
      </x:c>
      <x:c r="L1399" s="7" t="n">
        <x:v>0.005</x:v>
      </x:c>
      <x:c r="M1399" s="7" t="str"/>
      <x:c r="N1399" s="7" t="str"/>
      <x:c r="O1399" s="7" t="str"/>
      <x:c r="P1399" s="7" t="str">
        <x:f>IF(O1399="","OPEN",IF(OR(NOT(ISNUMBER(M1399)),NOT(ISNUMBER(N1399)),ABS(M1399)&gt;L1399,N1399&gt;L1399),"FAIL","PASS"))</x:f>
        <x:v>OPEN</x:v>
      </x:c>
    </x:row>
    <x:row r="1400">
      <x:c r="B1400" s="7" t="str">
        <x:v>CAL-01394</x:v>
      </x:c>
      <x:c r="C1400" s="7" t="str">
        <x:v>CH-0697</x:v>
      </x:c>
      <x:c r="D1400" s="7" t="str">
        <x:v>REA-O-C1</x:v>
      </x:c>
      <x:c r="E1400" s="7" t="str">
        <x:v>OPERATIONAL</x:v>
      </x:c>
      <x:c r="F1400" s="7" t="str">
        <x:v>PTC-C</x:v>
      </x:c>
      <x:c r="G1400" s="7" t="str">
        <x:v>CF-21</x:v>
      </x:c>
      <x:c r="H1400" s="7" t="str">
        <x:v>AFTER</x:v>
      </x:c>
      <x:c r="I1400" s="7" t="str">
        <x:v>fraction</x:v>
      </x:c>
      <x:c r="J1400" s="7" t="n">
        <x:v>0</x:v>
      </x:c>
      <x:c r="K1400" s="7" t="n">
        <x:v>1</x:v>
      </x:c>
      <x:c r="L1400" s="7" t="n">
        <x:v>0.005</x:v>
      </x:c>
      <x:c r="M1400" s="7" t="str"/>
      <x:c r="N1400" s="7" t="str"/>
      <x:c r="O1400" s="7" t="str"/>
      <x:c r="P1400" s="7" t="str">
        <x:f>IF(O1400="","OPEN",IF(OR(NOT(ISNUMBER(M1400)),NOT(ISNUMBER(N1400)),ABS(M1400)&gt;L1400,N1400&gt;L1400),"FAIL","PASS"))</x:f>
        <x:v>OPEN</x:v>
      </x:c>
    </x:row>
    <x:row r="1401">
      <x:c r="B1401" s="7" t="str">
        <x:v>CAL-01395</x:v>
      </x:c>
      <x:c r="C1401" s="7" t="str">
        <x:v>CH-0698</x:v>
      </x:c>
      <x:c r="D1401" s="7" t="str">
        <x:v>REA-O-C1</x:v>
      </x:c>
      <x:c r="E1401" s="7" t="str">
        <x:v>OPERATIONAL</x:v>
      </x:c>
      <x:c r="F1401" s="7" t="str">
        <x:v>PTC-C</x:v>
      </x:c>
      <x:c r="G1401" s="7" t="str">
        <x:v>CF-21</x:v>
      </x:c>
      <x:c r="H1401" s="7" t="str">
        <x:v>BEFORE</x:v>
      </x:c>
      <x:c r="I1401" s="7" t="str">
        <x:v>fraction</x:v>
      </x:c>
      <x:c r="J1401" s="7" t="n">
        <x:v>0</x:v>
      </x:c>
      <x:c r="K1401" s="7" t="n">
        <x:v>1</x:v>
      </x:c>
      <x:c r="L1401" s="7" t="n">
        <x:v>0.005</x:v>
      </x:c>
      <x:c r="M1401" s="7" t="str"/>
      <x:c r="N1401" s="7" t="str"/>
      <x:c r="O1401" s="7" t="str"/>
      <x:c r="P1401" s="7" t="str">
        <x:f>IF(O1401="","OPEN",IF(OR(NOT(ISNUMBER(M1401)),NOT(ISNUMBER(N1401)),ABS(M1401)&gt;L1401,N1401&gt;L1401),"FAIL","PASS"))</x:f>
        <x:v>OPEN</x:v>
      </x:c>
    </x:row>
    <x:row r="1402">
      <x:c r="B1402" s="7" t="str">
        <x:v>CAL-01396</x:v>
      </x:c>
      <x:c r="C1402" s="7" t="str">
        <x:v>CH-0698</x:v>
      </x:c>
      <x:c r="D1402" s="7" t="str">
        <x:v>REA-O-C1</x:v>
      </x:c>
      <x:c r="E1402" s="7" t="str">
        <x:v>OPERATIONAL</x:v>
      </x:c>
      <x:c r="F1402" s="7" t="str">
        <x:v>PTC-C</x:v>
      </x:c>
      <x:c r="G1402" s="7" t="str">
        <x:v>CF-21</x:v>
      </x:c>
      <x:c r="H1402" s="7" t="str">
        <x:v>AFTER</x:v>
      </x:c>
      <x:c r="I1402" s="7" t="str">
        <x:v>fraction</x:v>
      </x:c>
      <x:c r="J1402" s="7" t="n">
        <x:v>0</x:v>
      </x:c>
      <x:c r="K1402" s="7" t="n">
        <x:v>1</x:v>
      </x:c>
      <x:c r="L1402" s="7" t="n">
        <x:v>0.005</x:v>
      </x:c>
      <x:c r="M1402" s="7" t="str"/>
      <x:c r="N1402" s="7" t="str"/>
      <x:c r="O1402" s="7" t="str"/>
      <x:c r="P1402" s="7" t="str">
        <x:f>IF(O1402="","OPEN",IF(OR(NOT(ISNUMBER(M1402)),NOT(ISNUMBER(N1402)),ABS(M1402)&gt;L1402,N1402&gt;L1402),"FAIL","PASS"))</x:f>
        <x:v>OPEN</x:v>
      </x:c>
    </x:row>
    <x:row r="1403">
      <x:c r="B1403" s="7" t="str">
        <x:v>CAL-01397</x:v>
      </x:c>
      <x:c r="C1403" s="7" t="str">
        <x:v>CH-0699</x:v>
      </x:c>
      <x:c r="D1403" s="7" t="str">
        <x:v>REA-O-C1</x:v>
      </x:c>
      <x:c r="E1403" s="7" t="str">
        <x:v>OPERATIONAL</x:v>
      </x:c>
      <x:c r="F1403" s="7" t="str">
        <x:v>PTC-C</x:v>
      </x:c>
      <x:c r="G1403" s="7" t="str">
        <x:v>CF-21</x:v>
      </x:c>
      <x:c r="H1403" s="7" t="str">
        <x:v>BEFORE</x:v>
      </x:c>
      <x:c r="I1403" s="7" t="str">
        <x:v>fraction</x:v>
      </x:c>
      <x:c r="J1403" s="7" t="n">
        <x:v>0</x:v>
      </x:c>
      <x:c r="K1403" s="7" t="n">
        <x:v>1</x:v>
      </x:c>
      <x:c r="L1403" s="7" t="n">
        <x:v>0.005</x:v>
      </x:c>
      <x:c r="M1403" s="7" t="str"/>
      <x:c r="N1403" s="7" t="str"/>
      <x:c r="O1403" s="7" t="str"/>
      <x:c r="P1403" s="7" t="str">
        <x:f>IF(O1403="","OPEN",IF(OR(NOT(ISNUMBER(M1403)),NOT(ISNUMBER(N1403)),ABS(M1403)&gt;L1403,N1403&gt;L1403),"FAIL","PASS"))</x:f>
        <x:v>OPEN</x:v>
      </x:c>
    </x:row>
    <x:row r="1404">
      <x:c r="B1404" s="7" t="str">
        <x:v>CAL-01398</x:v>
      </x:c>
      <x:c r="C1404" s="7" t="str">
        <x:v>CH-0699</x:v>
      </x:c>
      <x:c r="D1404" s="7" t="str">
        <x:v>REA-O-C1</x:v>
      </x:c>
      <x:c r="E1404" s="7" t="str">
        <x:v>OPERATIONAL</x:v>
      </x:c>
      <x:c r="F1404" s="7" t="str">
        <x:v>PTC-C</x:v>
      </x:c>
      <x:c r="G1404" s="7" t="str">
        <x:v>CF-21</x:v>
      </x:c>
      <x:c r="H1404" s="7" t="str">
        <x:v>AFTER</x:v>
      </x:c>
      <x:c r="I1404" s="7" t="str">
        <x:v>fraction</x:v>
      </x:c>
      <x:c r="J1404" s="7" t="n">
        <x:v>0</x:v>
      </x:c>
      <x:c r="K1404" s="7" t="n">
        <x:v>1</x:v>
      </x:c>
      <x:c r="L1404" s="7" t="n">
        <x:v>0.005</x:v>
      </x:c>
      <x:c r="M1404" s="7" t="str"/>
      <x:c r="N1404" s="7" t="str"/>
      <x:c r="O1404" s="7" t="str"/>
      <x:c r="P1404" s="7" t="str">
        <x:f>IF(O1404="","OPEN",IF(OR(NOT(ISNUMBER(M1404)),NOT(ISNUMBER(N1404)),ABS(M1404)&gt;L1404,N1404&gt;L1404),"FAIL","PASS"))</x:f>
        <x:v>OPEN</x:v>
      </x:c>
    </x:row>
    <x:row r="1405">
      <x:c r="B1405" s="7" t="str">
        <x:v>CAL-01399</x:v>
      </x:c>
      <x:c r="C1405" s="7" t="str">
        <x:v>CH-0700</x:v>
      </x:c>
      <x:c r="D1405" s="7" t="str">
        <x:v>REA-O-C1</x:v>
      </x:c>
      <x:c r="E1405" s="7" t="str">
        <x:v>OPERATIONAL</x:v>
      </x:c>
      <x:c r="F1405" s="7" t="str">
        <x:v>PTC-C</x:v>
      </x:c>
      <x:c r="G1405" s="7" t="str">
        <x:v>CF-21</x:v>
      </x:c>
      <x:c r="H1405" s="7" t="str">
        <x:v>BEFORE</x:v>
      </x:c>
      <x:c r="I1405" s="7" t="str">
        <x:v>fraction</x:v>
      </x:c>
      <x:c r="J1405" s="7" t="n">
        <x:v>0</x:v>
      </x:c>
      <x:c r="K1405" s="7" t="n">
        <x:v>1</x:v>
      </x:c>
      <x:c r="L1405" s="7" t="n">
        <x:v>0.005</x:v>
      </x:c>
      <x:c r="M1405" s="7" t="str"/>
      <x:c r="N1405" s="7" t="str"/>
      <x:c r="O1405" s="7" t="str"/>
      <x:c r="P1405" s="7" t="str">
        <x:f>IF(O1405="","OPEN",IF(OR(NOT(ISNUMBER(M1405)),NOT(ISNUMBER(N1405)),ABS(M1405)&gt;L1405,N1405&gt;L1405),"FAIL","PASS"))</x:f>
        <x:v>OPEN</x:v>
      </x:c>
    </x:row>
    <x:row r="1406">
      <x:c r="B1406" s="7" t="str">
        <x:v>CAL-01400</x:v>
      </x:c>
      <x:c r="C1406" s="7" t="str">
        <x:v>CH-0700</x:v>
      </x:c>
      <x:c r="D1406" s="7" t="str">
        <x:v>REA-O-C1</x:v>
      </x:c>
      <x:c r="E1406" s="7" t="str">
        <x:v>OPERATIONAL</x:v>
      </x:c>
      <x:c r="F1406" s="7" t="str">
        <x:v>PTC-C</x:v>
      </x:c>
      <x:c r="G1406" s="7" t="str">
        <x:v>CF-21</x:v>
      </x:c>
      <x:c r="H1406" s="7" t="str">
        <x:v>AFTER</x:v>
      </x:c>
      <x:c r="I1406" s="7" t="str">
        <x:v>fraction</x:v>
      </x:c>
      <x:c r="J1406" s="7" t="n">
        <x:v>0</x:v>
      </x:c>
      <x:c r="K1406" s="7" t="n">
        <x:v>1</x:v>
      </x:c>
      <x:c r="L1406" s="7" t="n">
        <x:v>0.005</x:v>
      </x:c>
      <x:c r="M1406" s="7" t="str"/>
      <x:c r="N1406" s="7" t="str"/>
      <x:c r="O1406" s="7" t="str"/>
      <x:c r="P1406" s="7" t="str">
        <x:f>IF(O1406="","OPEN",IF(OR(NOT(ISNUMBER(M1406)),NOT(ISNUMBER(N1406)),ABS(M1406)&gt;L1406,N1406&gt;L1406),"FAIL","PASS"))</x:f>
        <x:v>OPEN</x:v>
      </x:c>
    </x:row>
    <x:row r="1407">
      <x:c r="B1407" s="7" t="str">
        <x:v>CAL-01401</x:v>
      </x:c>
      <x:c r="C1407" s="7" t="str">
        <x:v>CH-0701</x:v>
      </x:c>
      <x:c r="D1407" s="7" t="str">
        <x:v>REA-O-C1</x:v>
      </x:c>
      <x:c r="E1407" s="7" t="str">
        <x:v>OPERATIONAL</x:v>
      </x:c>
      <x:c r="F1407" s="7" t="str">
        <x:v>PTC-C</x:v>
      </x:c>
      <x:c r="G1407" s="7" t="str">
        <x:v>CF-21</x:v>
      </x:c>
      <x:c r="H1407" s="7" t="str">
        <x:v>BEFORE</x:v>
      </x:c>
      <x:c r="I1407" s="7" t="str">
        <x:v>fraction</x:v>
      </x:c>
      <x:c r="J1407" s="7" t="n">
        <x:v>0</x:v>
      </x:c>
      <x:c r="K1407" s="7" t="n">
        <x:v>1</x:v>
      </x:c>
      <x:c r="L1407" s="7" t="n">
        <x:v>0.005</x:v>
      </x:c>
      <x:c r="M1407" s="7" t="str"/>
      <x:c r="N1407" s="7" t="str"/>
      <x:c r="O1407" s="7" t="str"/>
      <x:c r="P1407" s="7" t="str">
        <x:f>IF(O1407="","OPEN",IF(OR(NOT(ISNUMBER(M1407)),NOT(ISNUMBER(N1407)),ABS(M1407)&gt;L1407,N1407&gt;L1407),"FAIL","PASS"))</x:f>
        <x:v>OPEN</x:v>
      </x:c>
    </x:row>
    <x:row r="1408">
      <x:c r="B1408" s="7" t="str">
        <x:v>CAL-01402</x:v>
      </x:c>
      <x:c r="C1408" s="7" t="str">
        <x:v>CH-0701</x:v>
      </x:c>
      <x:c r="D1408" s="7" t="str">
        <x:v>REA-O-C1</x:v>
      </x:c>
      <x:c r="E1408" s="7" t="str">
        <x:v>OPERATIONAL</x:v>
      </x:c>
      <x:c r="F1408" s="7" t="str">
        <x:v>PTC-C</x:v>
      </x:c>
      <x:c r="G1408" s="7" t="str">
        <x:v>CF-21</x:v>
      </x:c>
      <x:c r="H1408" s="7" t="str">
        <x:v>AFTER</x:v>
      </x:c>
      <x:c r="I1408" s="7" t="str">
        <x:v>fraction</x:v>
      </x:c>
      <x:c r="J1408" s="7" t="n">
        <x:v>0</x:v>
      </x:c>
      <x:c r="K1408" s="7" t="n">
        <x:v>1</x:v>
      </x:c>
      <x:c r="L1408" s="7" t="n">
        <x:v>0.005</x:v>
      </x:c>
      <x:c r="M1408" s="7" t="str"/>
      <x:c r="N1408" s="7" t="str"/>
      <x:c r="O1408" s="7" t="str"/>
      <x:c r="P1408" s="7" t="str">
        <x:f>IF(O1408="","OPEN",IF(OR(NOT(ISNUMBER(M1408)),NOT(ISNUMBER(N1408)),ABS(M1408)&gt;L1408,N1408&gt;L1408),"FAIL","PASS"))</x:f>
        <x:v>OPEN</x:v>
      </x:c>
    </x:row>
    <x:row r="1409">
      <x:c r="B1409" s="7" t="str">
        <x:v>CAL-01403</x:v>
      </x:c>
      <x:c r="C1409" s="7" t="str">
        <x:v>CH-0702</x:v>
      </x:c>
      <x:c r="D1409" s="7" t="str">
        <x:v>REA-O-C1</x:v>
      </x:c>
      <x:c r="E1409" s="7" t="str">
        <x:v>OPERATIONAL</x:v>
      </x:c>
      <x:c r="F1409" s="7" t="str">
        <x:v>PTC-C</x:v>
      </x:c>
      <x:c r="G1409" s="7" t="str">
        <x:v>CF-21</x:v>
      </x:c>
      <x:c r="H1409" s="7" t="str">
        <x:v>BEFORE</x:v>
      </x:c>
      <x:c r="I1409" s="7" t="str">
        <x:v>fraction</x:v>
      </x:c>
      <x:c r="J1409" s="7" t="n">
        <x:v>0</x:v>
      </x:c>
      <x:c r="K1409" s="7" t="n">
        <x:v>1</x:v>
      </x:c>
      <x:c r="L1409" s="7" t="n">
        <x:v>0.005</x:v>
      </x:c>
      <x:c r="M1409" s="7" t="str"/>
      <x:c r="N1409" s="7" t="str"/>
      <x:c r="O1409" s="7" t="str"/>
      <x:c r="P1409" s="7" t="str">
        <x:f>IF(O1409="","OPEN",IF(OR(NOT(ISNUMBER(M1409)),NOT(ISNUMBER(N1409)),ABS(M1409)&gt;L1409,N1409&gt;L1409),"FAIL","PASS"))</x:f>
        <x:v>OPEN</x:v>
      </x:c>
    </x:row>
    <x:row r="1410">
      <x:c r="B1410" s="7" t="str">
        <x:v>CAL-01404</x:v>
      </x:c>
      <x:c r="C1410" s="7" t="str">
        <x:v>CH-0702</x:v>
      </x:c>
      <x:c r="D1410" s="7" t="str">
        <x:v>REA-O-C1</x:v>
      </x:c>
      <x:c r="E1410" s="7" t="str">
        <x:v>OPERATIONAL</x:v>
      </x:c>
      <x:c r="F1410" s="7" t="str">
        <x:v>PTC-C</x:v>
      </x:c>
      <x:c r="G1410" s="7" t="str">
        <x:v>CF-21</x:v>
      </x:c>
      <x:c r="H1410" s="7" t="str">
        <x:v>AFTER</x:v>
      </x:c>
      <x:c r="I1410" s="7" t="str">
        <x:v>fraction</x:v>
      </x:c>
      <x:c r="J1410" s="7" t="n">
        <x:v>0</x:v>
      </x:c>
      <x:c r="K1410" s="7" t="n">
        <x:v>1</x:v>
      </x:c>
      <x:c r="L1410" s="7" t="n">
        <x:v>0.005</x:v>
      </x:c>
      <x:c r="M1410" s="7" t="str"/>
      <x:c r="N1410" s="7" t="str"/>
      <x:c r="O1410" s="7" t="str"/>
      <x:c r="P1410" s="7" t="str">
        <x:f>IF(O1410="","OPEN",IF(OR(NOT(ISNUMBER(M1410)),NOT(ISNUMBER(N1410)),ABS(M1410)&gt;L1410,N1410&gt;L1410),"FAIL","PASS"))</x:f>
        <x:v>OPEN</x:v>
      </x:c>
    </x:row>
    <x:row r="1411">
      <x:c r="B1411" s="7" t="str">
        <x:v>CAL-01405</x:v>
      </x:c>
      <x:c r="C1411" s="7" t="str">
        <x:v>CH-0703</x:v>
      </x:c>
      <x:c r="D1411" s="7" t="str">
        <x:v>REA-O-C1</x:v>
      </x:c>
      <x:c r="E1411" s="7" t="str">
        <x:v>OPERATIONAL</x:v>
      </x:c>
      <x:c r="F1411" s="7" t="str">
        <x:v>PTC-C</x:v>
      </x:c>
      <x:c r="G1411" s="7" t="str">
        <x:v>CF-22</x:v>
      </x:c>
      <x:c r="H1411" s="7" t="str">
        <x:v>BEFORE</x:v>
      </x:c>
      <x:c r="I1411" s="7" t="str">
        <x:v>kg</x:v>
      </x:c>
      <x:c r="J1411" s="7" t="n">
        <x:v>0</x:v>
      </x:c>
      <x:c r="K1411" s="7" t="n">
        <x:v>0.1</x:v>
      </x:c>
      <x:c r="L1411" s="7" t="n">
        <x:v>0.01</x:v>
      </x:c>
      <x:c r="M1411" s="7" t="str"/>
      <x:c r="N1411" s="7" t="str"/>
      <x:c r="O1411" s="7" t="str"/>
      <x:c r="P1411" s="7" t="str">
        <x:f>IF(O1411="","OPEN",IF(OR(NOT(ISNUMBER(M1411)),NOT(ISNUMBER(N1411)),ABS(M1411)&gt;L1411,N1411&gt;L1411),"FAIL","PASS"))</x:f>
        <x:v>OPEN</x:v>
      </x:c>
    </x:row>
    <x:row r="1412">
      <x:c r="B1412" s="7" t="str">
        <x:v>CAL-01406</x:v>
      </x:c>
      <x:c r="C1412" s="7" t="str">
        <x:v>CH-0703</x:v>
      </x:c>
      <x:c r="D1412" s="7" t="str">
        <x:v>REA-O-C1</x:v>
      </x:c>
      <x:c r="E1412" s="7" t="str">
        <x:v>OPERATIONAL</x:v>
      </x:c>
      <x:c r="F1412" s="7" t="str">
        <x:v>PTC-C</x:v>
      </x:c>
      <x:c r="G1412" s="7" t="str">
        <x:v>CF-22</x:v>
      </x:c>
      <x:c r="H1412" s="7" t="str">
        <x:v>AFTER</x:v>
      </x:c>
      <x:c r="I1412" s="7" t="str">
        <x:v>kg</x:v>
      </x:c>
      <x:c r="J1412" s="7" t="n">
        <x:v>0</x:v>
      </x:c>
      <x:c r="K1412" s="7" t="n">
        <x:v>0.1</x:v>
      </x:c>
      <x:c r="L1412" s="7" t="n">
        <x:v>0.01</x:v>
      </x:c>
      <x:c r="M1412" s="7" t="str"/>
      <x:c r="N1412" s="7" t="str"/>
      <x:c r="O1412" s="7" t="str"/>
      <x:c r="P1412" s="7" t="str">
        <x:f>IF(O1412="","OPEN",IF(OR(NOT(ISNUMBER(M1412)),NOT(ISNUMBER(N1412)),ABS(M1412)&gt;L1412,N1412&gt;L1412),"FAIL","PASS"))</x:f>
        <x:v>OPEN</x:v>
      </x:c>
    </x:row>
    <x:row r="1413">
      <x:c r="B1413" s="7" t="str">
        <x:v>CAL-01407</x:v>
      </x:c>
      <x:c r="C1413" s="7" t="str">
        <x:v>CH-0704</x:v>
      </x:c>
      <x:c r="D1413" s="7" t="str">
        <x:v>REA-O-C1</x:v>
      </x:c>
      <x:c r="E1413" s="7" t="str">
        <x:v>OPERATIONAL</x:v>
      </x:c>
      <x:c r="F1413" s="7" t="str">
        <x:v>PTC-C</x:v>
      </x:c>
      <x:c r="G1413" s="7" t="str">
        <x:v>CF-22</x:v>
      </x:c>
      <x:c r="H1413" s="7" t="str">
        <x:v>BEFORE</x:v>
      </x:c>
      <x:c r="I1413" s="7" t="str">
        <x:v>kg</x:v>
      </x:c>
      <x:c r="J1413" s="7" t="n">
        <x:v>0</x:v>
      </x:c>
      <x:c r="K1413" s="7" t="n">
        <x:v>0.1</x:v>
      </x:c>
      <x:c r="L1413" s="7" t="n">
        <x:v>0.01</x:v>
      </x:c>
      <x:c r="M1413" s="7" t="str"/>
      <x:c r="N1413" s="7" t="str"/>
      <x:c r="O1413" s="7" t="str"/>
      <x:c r="P1413" s="7" t="str">
        <x:f>IF(O1413="","OPEN",IF(OR(NOT(ISNUMBER(M1413)),NOT(ISNUMBER(N1413)),ABS(M1413)&gt;L1413,N1413&gt;L1413),"FAIL","PASS"))</x:f>
        <x:v>OPEN</x:v>
      </x:c>
    </x:row>
    <x:row r="1414">
      <x:c r="B1414" s="7" t="str">
        <x:v>CAL-01408</x:v>
      </x:c>
      <x:c r="C1414" s="7" t="str">
        <x:v>CH-0704</x:v>
      </x:c>
      <x:c r="D1414" s="7" t="str">
        <x:v>REA-O-C1</x:v>
      </x:c>
      <x:c r="E1414" s="7" t="str">
        <x:v>OPERATIONAL</x:v>
      </x:c>
      <x:c r="F1414" s="7" t="str">
        <x:v>PTC-C</x:v>
      </x:c>
      <x:c r="G1414" s="7" t="str">
        <x:v>CF-22</x:v>
      </x:c>
      <x:c r="H1414" s="7" t="str">
        <x:v>AFTER</x:v>
      </x:c>
      <x:c r="I1414" s="7" t="str">
        <x:v>kg</x:v>
      </x:c>
      <x:c r="J1414" s="7" t="n">
        <x:v>0</x:v>
      </x:c>
      <x:c r="K1414" s="7" t="n">
        <x:v>0.1</x:v>
      </x:c>
      <x:c r="L1414" s="7" t="n">
        <x:v>0.01</x:v>
      </x:c>
      <x:c r="M1414" s="7" t="str"/>
      <x:c r="N1414" s="7" t="str"/>
      <x:c r="O1414" s="7" t="str"/>
      <x:c r="P1414" s="7" t="str">
        <x:f>IF(O1414="","OPEN",IF(OR(NOT(ISNUMBER(M1414)),NOT(ISNUMBER(N1414)),ABS(M1414)&gt;L1414,N1414&gt;L1414),"FAIL","PASS"))</x:f>
        <x:v>OPEN</x:v>
      </x:c>
    </x:row>
    <x:row r="1415">
      <x:c r="B1415" s="7" t="str">
        <x:v>CAL-01409</x:v>
      </x:c>
      <x:c r="C1415" s="7" t="str">
        <x:v>CH-0705</x:v>
      </x:c>
      <x:c r="D1415" s="7" t="str">
        <x:v>REA-O-C1</x:v>
      </x:c>
      <x:c r="E1415" s="7" t="str">
        <x:v>OPERATIONAL</x:v>
      </x:c>
      <x:c r="F1415" s="7" t="str">
        <x:v>PTC-C</x:v>
      </x:c>
      <x:c r="G1415" s="7" t="str">
        <x:v>CF-22</x:v>
      </x:c>
      <x:c r="H1415" s="7" t="str">
        <x:v>BEFORE</x:v>
      </x:c>
      <x:c r="I1415" s="7" t="str">
        <x:v>kg</x:v>
      </x:c>
      <x:c r="J1415" s="7" t="n">
        <x:v>0</x:v>
      </x:c>
      <x:c r="K1415" s="7" t="n">
        <x:v>0.1</x:v>
      </x:c>
      <x:c r="L1415" s="7" t="n">
        <x:v>0.01</x:v>
      </x:c>
      <x:c r="M1415" s="7" t="str"/>
      <x:c r="N1415" s="7" t="str"/>
      <x:c r="O1415" s="7" t="str"/>
      <x:c r="P1415" s="7" t="str">
        <x:f>IF(O1415="","OPEN",IF(OR(NOT(ISNUMBER(M1415)),NOT(ISNUMBER(N1415)),ABS(M1415)&gt;L1415,N1415&gt;L1415),"FAIL","PASS"))</x:f>
        <x:v>OPEN</x:v>
      </x:c>
    </x:row>
    <x:row r="1416">
      <x:c r="B1416" s="7" t="str">
        <x:v>CAL-01410</x:v>
      </x:c>
      <x:c r="C1416" s="7" t="str">
        <x:v>CH-0705</x:v>
      </x:c>
      <x:c r="D1416" s="7" t="str">
        <x:v>REA-O-C1</x:v>
      </x:c>
      <x:c r="E1416" s="7" t="str">
        <x:v>OPERATIONAL</x:v>
      </x:c>
      <x:c r="F1416" s="7" t="str">
        <x:v>PTC-C</x:v>
      </x:c>
      <x:c r="G1416" s="7" t="str">
        <x:v>CF-22</x:v>
      </x:c>
      <x:c r="H1416" s="7" t="str">
        <x:v>AFTER</x:v>
      </x:c>
      <x:c r="I1416" s="7" t="str">
        <x:v>kg</x:v>
      </x:c>
      <x:c r="J1416" s="7" t="n">
        <x:v>0</x:v>
      </x:c>
      <x:c r="K1416" s="7" t="n">
        <x:v>0.1</x:v>
      </x:c>
      <x:c r="L1416" s="7" t="n">
        <x:v>0.01</x:v>
      </x:c>
      <x:c r="M1416" s="7" t="str"/>
      <x:c r="N1416" s="7" t="str"/>
      <x:c r="O1416" s="7" t="str"/>
      <x:c r="P1416" s="7" t="str">
        <x:f>IF(O1416="","OPEN",IF(OR(NOT(ISNUMBER(M1416)),NOT(ISNUMBER(N1416)),ABS(M1416)&gt;L1416,N1416&gt;L1416),"FAIL","PASS"))</x:f>
        <x:v>OPEN</x:v>
      </x:c>
    </x:row>
    <x:row r="1417">
      <x:c r="B1417" s="7" t="str">
        <x:v>CAL-01411</x:v>
      </x:c>
      <x:c r="C1417" s="7" t="str">
        <x:v>CH-0706</x:v>
      </x:c>
      <x:c r="D1417" s="7" t="str">
        <x:v>REA-O-C1</x:v>
      </x:c>
      <x:c r="E1417" s="7" t="str">
        <x:v>OPERATIONAL</x:v>
      </x:c>
      <x:c r="F1417" s="7" t="str">
        <x:v>PTC-C</x:v>
      </x:c>
      <x:c r="G1417" s="7" t="str">
        <x:v>CF-22</x:v>
      </x:c>
      <x:c r="H1417" s="7" t="str">
        <x:v>BEFORE</x:v>
      </x:c>
      <x:c r="I1417" s="7" t="str">
        <x:v>kg</x:v>
      </x:c>
      <x:c r="J1417" s="7" t="n">
        <x:v>0</x:v>
      </x:c>
      <x:c r="K1417" s="7" t="n">
        <x:v>0.1</x:v>
      </x:c>
      <x:c r="L1417" s="7" t="n">
        <x:v>0.01</x:v>
      </x:c>
      <x:c r="M1417" s="7" t="str"/>
      <x:c r="N1417" s="7" t="str"/>
      <x:c r="O1417" s="7" t="str"/>
      <x:c r="P1417" s="7" t="str">
        <x:f>IF(O1417="","OPEN",IF(OR(NOT(ISNUMBER(M1417)),NOT(ISNUMBER(N1417)),ABS(M1417)&gt;L1417,N1417&gt;L1417),"FAIL","PASS"))</x:f>
        <x:v>OPEN</x:v>
      </x:c>
    </x:row>
    <x:row r="1418">
      <x:c r="B1418" s="7" t="str">
        <x:v>CAL-01412</x:v>
      </x:c>
      <x:c r="C1418" s="7" t="str">
        <x:v>CH-0706</x:v>
      </x:c>
      <x:c r="D1418" s="7" t="str">
        <x:v>REA-O-C1</x:v>
      </x:c>
      <x:c r="E1418" s="7" t="str">
        <x:v>OPERATIONAL</x:v>
      </x:c>
      <x:c r="F1418" s="7" t="str">
        <x:v>PTC-C</x:v>
      </x:c>
      <x:c r="G1418" s="7" t="str">
        <x:v>CF-22</x:v>
      </x:c>
      <x:c r="H1418" s="7" t="str">
        <x:v>AFTER</x:v>
      </x:c>
      <x:c r="I1418" s="7" t="str">
        <x:v>kg</x:v>
      </x:c>
      <x:c r="J1418" s="7" t="n">
        <x:v>0</x:v>
      </x:c>
      <x:c r="K1418" s="7" t="n">
        <x:v>0.1</x:v>
      </x:c>
      <x:c r="L1418" s="7" t="n">
        <x:v>0.01</x:v>
      </x:c>
      <x:c r="M1418" s="7" t="str"/>
      <x:c r="N1418" s="7" t="str"/>
      <x:c r="O1418" s="7" t="str"/>
      <x:c r="P1418" s="7" t="str">
        <x:f>IF(O1418="","OPEN",IF(OR(NOT(ISNUMBER(M1418)),NOT(ISNUMBER(N1418)),ABS(M1418)&gt;L1418,N1418&gt;L1418),"FAIL","PASS"))</x:f>
        <x:v>OPEN</x:v>
      </x:c>
    </x:row>
    <x:row r="1419">
      <x:c r="B1419" s="7" t="str">
        <x:v>CAL-01413</x:v>
      </x:c>
      <x:c r="C1419" s="7" t="str">
        <x:v>CH-0707</x:v>
      </x:c>
      <x:c r="D1419" s="7" t="str">
        <x:v>REA-O-C1</x:v>
      </x:c>
      <x:c r="E1419" s="7" t="str">
        <x:v>OPERATIONAL</x:v>
      </x:c>
      <x:c r="F1419" s="7" t="str">
        <x:v>PTC-C</x:v>
      </x:c>
      <x:c r="G1419" s="7" t="str">
        <x:v>CF-22</x:v>
      </x:c>
      <x:c r="H1419" s="7" t="str">
        <x:v>BEFORE</x:v>
      </x:c>
      <x:c r="I1419" s="7" t="str">
        <x:v>kg</x:v>
      </x:c>
      <x:c r="J1419" s="7" t="n">
        <x:v>0</x:v>
      </x:c>
      <x:c r="K1419" s="7" t="n">
        <x:v>0.1</x:v>
      </x:c>
      <x:c r="L1419" s="7" t="n">
        <x:v>0.01</x:v>
      </x:c>
      <x:c r="M1419" s="7" t="str"/>
      <x:c r="N1419" s="7" t="str"/>
      <x:c r="O1419" s="7" t="str"/>
      <x:c r="P1419" s="7" t="str">
        <x:f>IF(O1419="","OPEN",IF(OR(NOT(ISNUMBER(M1419)),NOT(ISNUMBER(N1419)),ABS(M1419)&gt;L1419,N1419&gt;L1419),"FAIL","PASS"))</x:f>
        <x:v>OPEN</x:v>
      </x:c>
    </x:row>
    <x:row r="1420">
      <x:c r="B1420" s="7" t="str">
        <x:v>CAL-01414</x:v>
      </x:c>
      <x:c r="C1420" s="7" t="str">
        <x:v>CH-0707</x:v>
      </x:c>
      <x:c r="D1420" s="7" t="str">
        <x:v>REA-O-C1</x:v>
      </x:c>
      <x:c r="E1420" s="7" t="str">
        <x:v>OPERATIONAL</x:v>
      </x:c>
      <x:c r="F1420" s="7" t="str">
        <x:v>PTC-C</x:v>
      </x:c>
      <x:c r="G1420" s="7" t="str">
        <x:v>CF-22</x:v>
      </x:c>
      <x:c r="H1420" s="7" t="str">
        <x:v>AFTER</x:v>
      </x:c>
      <x:c r="I1420" s="7" t="str">
        <x:v>kg</x:v>
      </x:c>
      <x:c r="J1420" s="7" t="n">
        <x:v>0</x:v>
      </x:c>
      <x:c r="K1420" s="7" t="n">
        <x:v>0.1</x:v>
      </x:c>
      <x:c r="L1420" s="7" t="n">
        <x:v>0.01</x:v>
      </x:c>
      <x:c r="M1420" s="7" t="str"/>
      <x:c r="N1420" s="7" t="str"/>
      <x:c r="O1420" s="7" t="str"/>
      <x:c r="P1420" s="7" t="str">
        <x:f>IF(O1420="","OPEN",IF(OR(NOT(ISNUMBER(M1420)),NOT(ISNUMBER(N1420)),ABS(M1420)&gt;L1420,N1420&gt;L1420),"FAIL","PASS"))</x:f>
        <x:v>OPEN</x:v>
      </x:c>
    </x:row>
    <x:row r="1421">
      <x:c r="B1421" s="7" t="str">
        <x:v>CAL-01415</x:v>
      </x:c>
      <x:c r="C1421" s="7" t="str">
        <x:v>CH-0708</x:v>
      </x:c>
      <x:c r="D1421" s="7" t="str">
        <x:v>REA-O-C1</x:v>
      </x:c>
      <x:c r="E1421" s="7" t="str">
        <x:v>OPERATIONAL</x:v>
      </x:c>
      <x:c r="F1421" s="7" t="str">
        <x:v>PTC-C</x:v>
      </x:c>
      <x:c r="G1421" s="7" t="str">
        <x:v>CF-22</x:v>
      </x:c>
      <x:c r="H1421" s="7" t="str">
        <x:v>BEFORE</x:v>
      </x:c>
      <x:c r="I1421" s="7" t="str">
        <x:v>kg</x:v>
      </x:c>
      <x:c r="J1421" s="7" t="n">
        <x:v>0</x:v>
      </x:c>
      <x:c r="K1421" s="7" t="n">
        <x:v>0.1</x:v>
      </x:c>
      <x:c r="L1421" s="7" t="n">
        <x:v>0.01</x:v>
      </x:c>
      <x:c r="M1421" s="7" t="str"/>
      <x:c r="N1421" s="7" t="str"/>
      <x:c r="O1421" s="7" t="str"/>
      <x:c r="P1421" s="7" t="str">
        <x:f>IF(O1421="","OPEN",IF(OR(NOT(ISNUMBER(M1421)),NOT(ISNUMBER(N1421)),ABS(M1421)&gt;L1421,N1421&gt;L1421),"FAIL","PASS"))</x:f>
        <x:v>OPEN</x:v>
      </x:c>
    </x:row>
    <x:row r="1422">
      <x:c r="B1422" s="7" t="str">
        <x:v>CAL-01416</x:v>
      </x:c>
      <x:c r="C1422" s="7" t="str">
        <x:v>CH-0708</x:v>
      </x:c>
      <x:c r="D1422" s="7" t="str">
        <x:v>REA-O-C1</x:v>
      </x:c>
      <x:c r="E1422" s="7" t="str">
        <x:v>OPERATIONAL</x:v>
      </x:c>
      <x:c r="F1422" s="7" t="str">
        <x:v>PTC-C</x:v>
      </x:c>
      <x:c r="G1422" s="7" t="str">
        <x:v>CF-22</x:v>
      </x:c>
      <x:c r="H1422" s="7" t="str">
        <x:v>AFTER</x:v>
      </x:c>
      <x:c r="I1422" s="7" t="str">
        <x:v>kg</x:v>
      </x:c>
      <x:c r="J1422" s="7" t="n">
        <x:v>0</x:v>
      </x:c>
      <x:c r="K1422" s="7" t="n">
        <x:v>0.1</x:v>
      </x:c>
      <x:c r="L1422" s="7" t="n">
        <x:v>0.01</x:v>
      </x:c>
      <x:c r="M1422" s="7" t="str"/>
      <x:c r="N1422" s="7" t="str"/>
      <x:c r="O1422" s="7" t="str"/>
      <x:c r="P1422" s="7" t="str">
        <x:f>IF(O1422="","OPEN",IF(OR(NOT(ISNUMBER(M1422)),NOT(ISNUMBER(N1422)),ABS(M1422)&gt;L1422,N1422&gt;L1422),"FAIL","PASS"))</x:f>
        <x:v>OPEN</x:v>
      </x:c>
    </x:row>
    <x:row r="1423">
      <x:c r="B1423" s="7" t="str">
        <x:v>CAL-01417</x:v>
      </x:c>
      <x:c r="C1423" s="7" t="str">
        <x:v>CH-0709</x:v>
      </x:c>
      <x:c r="D1423" s="7" t="str">
        <x:v>REA-O-C1</x:v>
      </x:c>
      <x:c r="E1423" s="7" t="str">
        <x:v>OPERATIONAL</x:v>
      </x:c>
      <x:c r="F1423" s="7" t="str">
        <x:v>PTC-C</x:v>
      </x:c>
      <x:c r="G1423" s="7" t="str">
        <x:v>CF-23</x:v>
      </x:c>
      <x:c r="H1423" s="7" t="str">
        <x:v>BEFORE</x:v>
      </x:c>
      <x:c r="I1423" s="7" t="str">
        <x:v>ms</x:v>
      </x:c>
      <x:c r="J1423" s="7" t="n">
        <x:v>-10</x:v>
      </x:c>
      <x:c r="K1423" s="7" t="n">
        <x:v>10</x:v>
      </x:c>
      <x:c r="L1423" s="7" t="n">
        <x:v>1</x:v>
      </x:c>
      <x:c r="M1423" s="7" t="str"/>
      <x:c r="N1423" s="7" t="str"/>
      <x:c r="O1423" s="7" t="str"/>
      <x:c r="P1423" s="7" t="str">
        <x:f>IF(O1423="","OPEN",IF(OR(NOT(ISNUMBER(M1423)),NOT(ISNUMBER(N1423)),ABS(M1423)&gt;L1423,N1423&gt;L1423),"FAIL","PASS"))</x:f>
        <x:v>OPEN</x:v>
      </x:c>
    </x:row>
    <x:row r="1424">
      <x:c r="B1424" s="7" t="str">
        <x:v>CAL-01418</x:v>
      </x:c>
      <x:c r="C1424" s="7" t="str">
        <x:v>CH-0709</x:v>
      </x:c>
      <x:c r="D1424" s="7" t="str">
        <x:v>REA-O-C1</x:v>
      </x:c>
      <x:c r="E1424" s="7" t="str">
        <x:v>OPERATIONAL</x:v>
      </x:c>
      <x:c r="F1424" s="7" t="str">
        <x:v>PTC-C</x:v>
      </x:c>
      <x:c r="G1424" s="7" t="str">
        <x:v>CF-23</x:v>
      </x:c>
      <x:c r="H1424" s="7" t="str">
        <x:v>AFTER</x:v>
      </x:c>
      <x:c r="I1424" s="7" t="str">
        <x:v>ms</x:v>
      </x:c>
      <x:c r="J1424" s="7" t="n">
        <x:v>-10</x:v>
      </x:c>
      <x:c r="K1424" s="7" t="n">
        <x:v>10</x:v>
      </x:c>
      <x:c r="L1424" s="7" t="n">
        <x:v>1</x:v>
      </x:c>
      <x:c r="M1424" s="7" t="str"/>
      <x:c r="N1424" s="7" t="str"/>
      <x:c r="O1424" s="7" t="str"/>
      <x:c r="P1424" s="7" t="str">
        <x:f>IF(O1424="","OPEN",IF(OR(NOT(ISNUMBER(M1424)),NOT(ISNUMBER(N1424)),ABS(M1424)&gt;L1424,N1424&gt;L1424),"FAIL","PASS"))</x:f>
        <x:v>OPEN</x:v>
      </x:c>
    </x:row>
    <x:row r="1425">
      <x:c r="B1425" s="7" t="str">
        <x:v>CAL-01419</x:v>
      </x:c>
      <x:c r="C1425" s="7" t="str">
        <x:v>CH-0710</x:v>
      </x:c>
      <x:c r="D1425" s="7" t="str">
        <x:v>REA-O-C1</x:v>
      </x:c>
      <x:c r="E1425" s="7" t="str">
        <x:v>OPERATIONAL</x:v>
      </x:c>
      <x:c r="F1425" s="7" t="str">
        <x:v>PTC-C</x:v>
      </x:c>
      <x:c r="G1425" s="7" t="str">
        <x:v>CF-23</x:v>
      </x:c>
      <x:c r="H1425" s="7" t="str">
        <x:v>BEFORE</x:v>
      </x:c>
      <x:c r="I1425" s="7" t="str">
        <x:v>ms</x:v>
      </x:c>
      <x:c r="J1425" s="7" t="n">
        <x:v>-10</x:v>
      </x:c>
      <x:c r="K1425" s="7" t="n">
        <x:v>10</x:v>
      </x:c>
      <x:c r="L1425" s="7" t="n">
        <x:v>1</x:v>
      </x:c>
      <x:c r="M1425" s="7" t="str"/>
      <x:c r="N1425" s="7" t="str"/>
      <x:c r="O1425" s="7" t="str"/>
      <x:c r="P1425" s="7" t="str">
        <x:f>IF(O1425="","OPEN",IF(OR(NOT(ISNUMBER(M1425)),NOT(ISNUMBER(N1425)),ABS(M1425)&gt;L1425,N1425&gt;L1425),"FAIL","PASS"))</x:f>
        <x:v>OPEN</x:v>
      </x:c>
    </x:row>
    <x:row r="1426">
      <x:c r="B1426" s="7" t="str">
        <x:v>CAL-01420</x:v>
      </x:c>
      <x:c r="C1426" s="7" t="str">
        <x:v>CH-0710</x:v>
      </x:c>
      <x:c r="D1426" s="7" t="str">
        <x:v>REA-O-C1</x:v>
      </x:c>
      <x:c r="E1426" s="7" t="str">
        <x:v>OPERATIONAL</x:v>
      </x:c>
      <x:c r="F1426" s="7" t="str">
        <x:v>PTC-C</x:v>
      </x:c>
      <x:c r="G1426" s="7" t="str">
        <x:v>CF-23</x:v>
      </x:c>
      <x:c r="H1426" s="7" t="str">
        <x:v>AFTER</x:v>
      </x:c>
      <x:c r="I1426" s="7" t="str">
        <x:v>ms</x:v>
      </x:c>
      <x:c r="J1426" s="7" t="n">
        <x:v>-10</x:v>
      </x:c>
      <x:c r="K1426" s="7" t="n">
        <x:v>10</x:v>
      </x:c>
      <x:c r="L1426" s="7" t="n">
        <x:v>1</x:v>
      </x:c>
      <x:c r="M1426" s="7" t="str"/>
      <x:c r="N1426" s="7" t="str"/>
      <x:c r="O1426" s="7" t="str"/>
      <x:c r="P1426" s="7" t="str">
        <x:f>IF(O1426="","OPEN",IF(OR(NOT(ISNUMBER(M1426)),NOT(ISNUMBER(N1426)),ABS(M1426)&gt;L1426,N1426&gt;L1426),"FAIL","PASS"))</x:f>
        <x:v>OPEN</x:v>
      </x:c>
    </x:row>
    <x:row r="1427">
      <x:c r="B1427" s="7" t="str">
        <x:v>CAL-01421</x:v>
      </x:c>
      <x:c r="C1427" s="7" t="str">
        <x:v>CH-0711</x:v>
      </x:c>
      <x:c r="D1427" s="7" t="str">
        <x:v>REA-O-C1</x:v>
      </x:c>
      <x:c r="E1427" s="7" t="str">
        <x:v>OPERATIONAL</x:v>
      </x:c>
      <x:c r="F1427" s="7" t="str">
        <x:v>PTC-C</x:v>
      </x:c>
      <x:c r="G1427" s="7" t="str">
        <x:v>CF-23</x:v>
      </x:c>
      <x:c r="H1427" s="7" t="str">
        <x:v>BEFORE</x:v>
      </x:c>
      <x:c r="I1427" s="7" t="str">
        <x:v>ms</x:v>
      </x:c>
      <x:c r="J1427" s="7" t="n">
        <x:v>-10</x:v>
      </x:c>
      <x:c r="K1427" s="7" t="n">
        <x:v>10</x:v>
      </x:c>
      <x:c r="L1427" s="7" t="n">
        <x:v>1</x:v>
      </x:c>
      <x:c r="M1427" s="7" t="str"/>
      <x:c r="N1427" s="7" t="str"/>
      <x:c r="O1427" s="7" t="str"/>
      <x:c r="P1427" s="7" t="str">
        <x:f>IF(O1427="","OPEN",IF(OR(NOT(ISNUMBER(M1427)),NOT(ISNUMBER(N1427)),ABS(M1427)&gt;L1427,N1427&gt;L1427),"FAIL","PASS"))</x:f>
        <x:v>OPEN</x:v>
      </x:c>
    </x:row>
    <x:row r="1428">
      <x:c r="B1428" s="7" t="str">
        <x:v>CAL-01422</x:v>
      </x:c>
      <x:c r="C1428" s="7" t="str">
        <x:v>CH-0711</x:v>
      </x:c>
      <x:c r="D1428" s="7" t="str">
        <x:v>REA-O-C1</x:v>
      </x:c>
      <x:c r="E1428" s="7" t="str">
        <x:v>OPERATIONAL</x:v>
      </x:c>
      <x:c r="F1428" s="7" t="str">
        <x:v>PTC-C</x:v>
      </x:c>
      <x:c r="G1428" s="7" t="str">
        <x:v>CF-23</x:v>
      </x:c>
      <x:c r="H1428" s="7" t="str">
        <x:v>AFTER</x:v>
      </x:c>
      <x:c r="I1428" s="7" t="str">
        <x:v>ms</x:v>
      </x:c>
      <x:c r="J1428" s="7" t="n">
        <x:v>-10</x:v>
      </x:c>
      <x:c r="K1428" s="7" t="n">
        <x:v>10</x:v>
      </x:c>
      <x:c r="L1428" s="7" t="n">
        <x:v>1</x:v>
      </x:c>
      <x:c r="M1428" s="7" t="str"/>
      <x:c r="N1428" s="7" t="str"/>
      <x:c r="O1428" s="7" t="str"/>
      <x:c r="P1428" s="7" t="str">
        <x:f>IF(O1428="","OPEN",IF(OR(NOT(ISNUMBER(M1428)),NOT(ISNUMBER(N1428)),ABS(M1428)&gt;L1428,N1428&gt;L1428),"FAIL","PASS"))</x:f>
        <x:v>OPEN</x:v>
      </x:c>
    </x:row>
    <x:row r="1429">
      <x:c r="B1429" s="7" t="str">
        <x:v>CAL-01423</x:v>
      </x:c>
      <x:c r="C1429" s="7" t="str">
        <x:v>CH-0712</x:v>
      </x:c>
      <x:c r="D1429" s="7" t="str">
        <x:v>REA-O-C1</x:v>
      </x:c>
      <x:c r="E1429" s="7" t="str">
        <x:v>OPERATIONAL</x:v>
      </x:c>
      <x:c r="F1429" s="7" t="str">
        <x:v>PTC-C</x:v>
      </x:c>
      <x:c r="G1429" s="7" t="str">
        <x:v>CF-23</x:v>
      </x:c>
      <x:c r="H1429" s="7" t="str">
        <x:v>BEFORE</x:v>
      </x:c>
      <x:c r="I1429" s="7" t="str">
        <x:v>ms</x:v>
      </x:c>
      <x:c r="J1429" s="7" t="n">
        <x:v>-10</x:v>
      </x:c>
      <x:c r="K1429" s="7" t="n">
        <x:v>10</x:v>
      </x:c>
      <x:c r="L1429" s="7" t="n">
        <x:v>1</x:v>
      </x:c>
      <x:c r="M1429" s="7" t="str"/>
      <x:c r="N1429" s="7" t="str"/>
      <x:c r="O1429" s="7" t="str"/>
      <x:c r="P1429" s="7" t="str">
        <x:f>IF(O1429="","OPEN",IF(OR(NOT(ISNUMBER(M1429)),NOT(ISNUMBER(N1429)),ABS(M1429)&gt;L1429,N1429&gt;L1429),"FAIL","PASS"))</x:f>
        <x:v>OPEN</x:v>
      </x:c>
    </x:row>
    <x:row r="1430">
      <x:c r="B1430" s="7" t="str">
        <x:v>CAL-01424</x:v>
      </x:c>
      <x:c r="C1430" s="7" t="str">
        <x:v>CH-0712</x:v>
      </x:c>
      <x:c r="D1430" s="7" t="str">
        <x:v>REA-O-C1</x:v>
      </x:c>
      <x:c r="E1430" s="7" t="str">
        <x:v>OPERATIONAL</x:v>
      </x:c>
      <x:c r="F1430" s="7" t="str">
        <x:v>PTC-C</x:v>
      </x:c>
      <x:c r="G1430" s="7" t="str">
        <x:v>CF-23</x:v>
      </x:c>
      <x:c r="H1430" s="7" t="str">
        <x:v>AFTER</x:v>
      </x:c>
      <x:c r="I1430" s="7" t="str">
        <x:v>ms</x:v>
      </x:c>
      <x:c r="J1430" s="7" t="n">
        <x:v>-10</x:v>
      </x:c>
      <x:c r="K1430" s="7" t="n">
        <x:v>10</x:v>
      </x:c>
      <x:c r="L1430" s="7" t="n">
        <x:v>1</x:v>
      </x:c>
      <x:c r="M1430" s="7" t="str"/>
      <x:c r="N1430" s="7" t="str"/>
      <x:c r="O1430" s="7" t="str"/>
      <x:c r="P1430" s="7" t="str">
        <x:f>IF(O1430="","OPEN",IF(OR(NOT(ISNUMBER(M1430)),NOT(ISNUMBER(N1430)),ABS(M1430)&gt;L1430,N1430&gt;L1430),"FAIL","PASS"))</x:f>
        <x:v>OPEN</x:v>
      </x:c>
    </x:row>
    <x:row r="1431">
      <x:c r="B1431" s="7" t="str">
        <x:v>CAL-01425</x:v>
      </x:c>
      <x:c r="C1431" s="7" t="str">
        <x:v>CH-0713</x:v>
      </x:c>
      <x:c r="D1431" s="7" t="str">
        <x:v>REA-O-C1</x:v>
      </x:c>
      <x:c r="E1431" s="7" t="str">
        <x:v>OPERATIONAL</x:v>
      </x:c>
      <x:c r="F1431" s="7" t="str">
        <x:v>PTC-C</x:v>
      </x:c>
      <x:c r="G1431" s="7" t="str">
        <x:v>CF-23</x:v>
      </x:c>
      <x:c r="H1431" s="7" t="str">
        <x:v>BEFORE</x:v>
      </x:c>
      <x:c r="I1431" s="7" t="str">
        <x:v>ms</x:v>
      </x:c>
      <x:c r="J1431" s="7" t="n">
        <x:v>-10</x:v>
      </x:c>
      <x:c r="K1431" s="7" t="n">
        <x:v>10</x:v>
      </x:c>
      <x:c r="L1431" s="7" t="n">
        <x:v>1</x:v>
      </x:c>
      <x:c r="M1431" s="7" t="str"/>
      <x:c r="N1431" s="7" t="str"/>
      <x:c r="O1431" s="7" t="str"/>
      <x:c r="P1431" s="7" t="str">
        <x:f>IF(O1431="","OPEN",IF(OR(NOT(ISNUMBER(M1431)),NOT(ISNUMBER(N1431)),ABS(M1431)&gt;L1431,N1431&gt;L1431),"FAIL","PASS"))</x:f>
        <x:v>OPEN</x:v>
      </x:c>
    </x:row>
    <x:row r="1432">
      <x:c r="B1432" s="7" t="str">
        <x:v>CAL-01426</x:v>
      </x:c>
      <x:c r="C1432" s="7" t="str">
        <x:v>CH-0713</x:v>
      </x:c>
      <x:c r="D1432" s="7" t="str">
        <x:v>REA-O-C1</x:v>
      </x:c>
      <x:c r="E1432" s="7" t="str">
        <x:v>OPERATIONAL</x:v>
      </x:c>
      <x:c r="F1432" s="7" t="str">
        <x:v>PTC-C</x:v>
      </x:c>
      <x:c r="G1432" s="7" t="str">
        <x:v>CF-23</x:v>
      </x:c>
      <x:c r="H1432" s="7" t="str">
        <x:v>AFTER</x:v>
      </x:c>
      <x:c r="I1432" s="7" t="str">
        <x:v>ms</x:v>
      </x:c>
      <x:c r="J1432" s="7" t="n">
        <x:v>-10</x:v>
      </x:c>
      <x:c r="K1432" s="7" t="n">
        <x:v>10</x:v>
      </x:c>
      <x:c r="L1432" s="7" t="n">
        <x:v>1</x:v>
      </x:c>
      <x:c r="M1432" s="7" t="str"/>
      <x:c r="N1432" s="7" t="str"/>
      <x:c r="O1432" s="7" t="str"/>
      <x:c r="P1432" s="7" t="str">
        <x:f>IF(O1432="","OPEN",IF(OR(NOT(ISNUMBER(M1432)),NOT(ISNUMBER(N1432)),ABS(M1432)&gt;L1432,N1432&gt;L1432),"FAIL","PASS"))</x:f>
        <x:v>OPEN</x:v>
      </x:c>
    </x:row>
    <x:row r="1433">
      <x:c r="B1433" s="7" t="str">
        <x:v>CAL-01427</x:v>
      </x:c>
      <x:c r="C1433" s="7" t="str">
        <x:v>CH-0714</x:v>
      </x:c>
      <x:c r="D1433" s="7" t="str">
        <x:v>REA-O-C1</x:v>
      </x:c>
      <x:c r="E1433" s="7" t="str">
        <x:v>OPERATIONAL</x:v>
      </x:c>
      <x:c r="F1433" s="7" t="str">
        <x:v>PTC-C</x:v>
      </x:c>
      <x:c r="G1433" s="7" t="str">
        <x:v>CF-23</x:v>
      </x:c>
      <x:c r="H1433" s="7" t="str">
        <x:v>BEFORE</x:v>
      </x:c>
      <x:c r="I1433" s="7" t="str">
        <x:v>ms</x:v>
      </x:c>
      <x:c r="J1433" s="7" t="n">
        <x:v>-10</x:v>
      </x:c>
      <x:c r="K1433" s="7" t="n">
        <x:v>10</x:v>
      </x:c>
      <x:c r="L1433" s="7" t="n">
        <x:v>1</x:v>
      </x:c>
      <x:c r="M1433" s="7" t="str"/>
      <x:c r="N1433" s="7" t="str"/>
      <x:c r="O1433" s="7" t="str"/>
      <x:c r="P1433" s="7" t="str">
        <x:f>IF(O1433="","OPEN",IF(OR(NOT(ISNUMBER(M1433)),NOT(ISNUMBER(N1433)),ABS(M1433)&gt;L1433,N1433&gt;L1433),"FAIL","PASS"))</x:f>
        <x:v>OPEN</x:v>
      </x:c>
    </x:row>
    <x:row r="1434">
      <x:c r="B1434" s="7" t="str">
        <x:v>CAL-01428</x:v>
      </x:c>
      <x:c r="C1434" s="7" t="str">
        <x:v>CH-0714</x:v>
      </x:c>
      <x:c r="D1434" s="7" t="str">
        <x:v>REA-O-C1</x:v>
      </x:c>
      <x:c r="E1434" s="7" t="str">
        <x:v>OPERATIONAL</x:v>
      </x:c>
      <x:c r="F1434" s="7" t="str">
        <x:v>PTC-C</x:v>
      </x:c>
      <x:c r="G1434" s="7" t="str">
        <x:v>CF-23</x:v>
      </x:c>
      <x:c r="H1434" s="7" t="str">
        <x:v>AFTER</x:v>
      </x:c>
      <x:c r="I1434" s="7" t="str">
        <x:v>ms</x:v>
      </x:c>
      <x:c r="J1434" s="7" t="n">
        <x:v>-10</x:v>
      </x:c>
      <x:c r="K1434" s="7" t="n">
        <x:v>10</x:v>
      </x:c>
      <x:c r="L1434" s="7" t="n">
        <x:v>1</x:v>
      </x:c>
      <x:c r="M1434" s="7" t="str"/>
      <x:c r="N1434" s="7" t="str"/>
      <x:c r="O1434" s="7" t="str"/>
      <x:c r="P1434" s="7" t="str">
        <x:f>IF(O1434="","OPEN",IF(OR(NOT(ISNUMBER(M1434)),NOT(ISNUMBER(N1434)),ABS(M1434)&gt;L1434,N1434&gt;L1434),"FAIL","PASS"))</x:f>
        <x:v>OPEN</x:v>
      </x:c>
    </x:row>
    <x:row r="1435">
      <x:c r="B1435" s="7" t="str">
        <x:v>CAL-01429</x:v>
      </x:c>
      <x:c r="C1435" s="7" t="str">
        <x:v>CH-0715</x:v>
      </x:c>
      <x:c r="D1435" s="7" t="str">
        <x:v>REA-O-C1</x:v>
      </x:c>
      <x:c r="E1435" s="7" t="str">
        <x:v>OPERATIONAL</x:v>
      </x:c>
      <x:c r="F1435" s="7" t="str">
        <x:v>PTC-C</x:v>
      </x:c>
      <x:c r="G1435" s="7" t="str">
        <x:v>CF-24</x:v>
      </x:c>
      <x:c r="H1435" s="7" t="str">
        <x:v>BEFORE</x:v>
      </x:c>
      <x:c r="I1435" s="7" t="str">
        <x:v>binary</x:v>
      </x:c>
      <x:c r="J1435" s="7" t="n">
        <x:v>0</x:v>
      </x:c>
      <x:c r="K1435" s="7" t="n">
        <x:v>1</x:v>
      </x:c>
      <x:c r="L1435" s="7" t="n">
        <x:v>1</x:v>
      </x:c>
      <x:c r="M1435" s="7" t="str"/>
      <x:c r="N1435" s="7" t="str"/>
      <x:c r="O1435" s="7" t="str"/>
      <x:c r="P1435" s="7" t="str">
        <x:f>IF(O1435="","OPEN",IF(OR(NOT(ISNUMBER(M1435)),NOT(ISNUMBER(N1435)),ABS(M1435)&gt;L1435,N1435&gt;L1435),"FAIL","PASS"))</x:f>
        <x:v>OPEN</x:v>
      </x:c>
    </x:row>
    <x:row r="1436">
      <x:c r="B1436" s="7" t="str">
        <x:v>CAL-01430</x:v>
      </x:c>
      <x:c r="C1436" s="7" t="str">
        <x:v>CH-0715</x:v>
      </x:c>
      <x:c r="D1436" s="7" t="str">
        <x:v>REA-O-C1</x:v>
      </x:c>
      <x:c r="E1436" s="7" t="str">
        <x:v>OPERATIONAL</x:v>
      </x:c>
      <x:c r="F1436" s="7" t="str">
        <x:v>PTC-C</x:v>
      </x:c>
      <x:c r="G1436" s="7" t="str">
        <x:v>CF-24</x:v>
      </x:c>
      <x:c r="H1436" s="7" t="str">
        <x:v>AFTER</x:v>
      </x:c>
      <x:c r="I1436" s="7" t="str">
        <x:v>binary</x:v>
      </x:c>
      <x:c r="J1436" s="7" t="n">
        <x:v>0</x:v>
      </x:c>
      <x:c r="K1436" s="7" t="n">
        <x:v>1</x:v>
      </x:c>
      <x:c r="L1436" s="7" t="n">
        <x:v>1</x:v>
      </x:c>
      <x:c r="M1436" s="7" t="str"/>
      <x:c r="N1436" s="7" t="str"/>
      <x:c r="O1436" s="7" t="str"/>
      <x:c r="P1436" s="7" t="str">
        <x:f>IF(O1436="","OPEN",IF(OR(NOT(ISNUMBER(M1436)),NOT(ISNUMBER(N1436)),ABS(M1436)&gt;L1436,N1436&gt;L1436),"FAIL","PASS"))</x:f>
        <x:v>OPEN</x:v>
      </x:c>
    </x:row>
    <x:row r="1437">
      <x:c r="B1437" s="7" t="str">
        <x:v>CAL-01431</x:v>
      </x:c>
      <x:c r="C1437" s="7" t="str">
        <x:v>CH-0716</x:v>
      </x:c>
      <x:c r="D1437" s="7" t="str">
        <x:v>REA-O-C1</x:v>
      </x:c>
      <x:c r="E1437" s="7" t="str">
        <x:v>OPERATIONAL</x:v>
      </x:c>
      <x:c r="F1437" s="7" t="str">
        <x:v>PTC-C</x:v>
      </x:c>
      <x:c r="G1437" s="7" t="str">
        <x:v>CF-24</x:v>
      </x:c>
      <x:c r="H1437" s="7" t="str">
        <x:v>BEFORE</x:v>
      </x:c>
      <x:c r="I1437" s="7" t="str">
        <x:v>binary</x:v>
      </x:c>
      <x:c r="J1437" s="7" t="n">
        <x:v>0</x:v>
      </x:c>
      <x:c r="K1437" s="7" t="n">
        <x:v>1</x:v>
      </x:c>
      <x:c r="L1437" s="7" t="n">
        <x:v>1</x:v>
      </x:c>
      <x:c r="M1437" s="7" t="str"/>
      <x:c r="N1437" s="7" t="str"/>
      <x:c r="O1437" s="7" t="str"/>
      <x:c r="P1437" s="7" t="str">
        <x:f>IF(O1437="","OPEN",IF(OR(NOT(ISNUMBER(M1437)),NOT(ISNUMBER(N1437)),ABS(M1437)&gt;L1437,N1437&gt;L1437),"FAIL","PASS"))</x:f>
        <x:v>OPEN</x:v>
      </x:c>
    </x:row>
    <x:row r="1438">
      <x:c r="B1438" s="7" t="str">
        <x:v>CAL-01432</x:v>
      </x:c>
      <x:c r="C1438" s="7" t="str">
        <x:v>CH-0716</x:v>
      </x:c>
      <x:c r="D1438" s="7" t="str">
        <x:v>REA-O-C1</x:v>
      </x:c>
      <x:c r="E1438" s="7" t="str">
        <x:v>OPERATIONAL</x:v>
      </x:c>
      <x:c r="F1438" s="7" t="str">
        <x:v>PTC-C</x:v>
      </x:c>
      <x:c r="G1438" s="7" t="str">
        <x:v>CF-24</x:v>
      </x:c>
      <x:c r="H1438" s="7" t="str">
        <x:v>AFTER</x:v>
      </x:c>
      <x:c r="I1438" s="7" t="str">
        <x:v>binary</x:v>
      </x:c>
      <x:c r="J1438" s="7" t="n">
        <x:v>0</x:v>
      </x:c>
      <x:c r="K1438" s="7" t="n">
        <x:v>1</x:v>
      </x:c>
      <x:c r="L1438" s="7" t="n">
        <x:v>1</x:v>
      </x:c>
      <x:c r="M1438" s="7" t="str"/>
      <x:c r="N1438" s="7" t="str"/>
      <x:c r="O1438" s="7" t="str"/>
      <x:c r="P1438" s="7" t="str">
        <x:f>IF(O1438="","OPEN",IF(OR(NOT(ISNUMBER(M1438)),NOT(ISNUMBER(N1438)),ABS(M1438)&gt;L1438,N1438&gt;L1438),"FAIL","PASS"))</x:f>
        <x:v>OPEN</x:v>
      </x:c>
    </x:row>
    <x:row r="1439">
      <x:c r="B1439" s="7" t="str">
        <x:v>CAL-01433</x:v>
      </x:c>
      <x:c r="C1439" s="7" t="str">
        <x:v>CH-0717</x:v>
      </x:c>
      <x:c r="D1439" s="7" t="str">
        <x:v>REA-O-C1</x:v>
      </x:c>
      <x:c r="E1439" s="7" t="str">
        <x:v>OPERATIONAL</x:v>
      </x:c>
      <x:c r="F1439" s="7" t="str">
        <x:v>PTC-C</x:v>
      </x:c>
      <x:c r="G1439" s="7" t="str">
        <x:v>CF-24</x:v>
      </x:c>
      <x:c r="H1439" s="7" t="str">
        <x:v>BEFORE</x:v>
      </x:c>
      <x:c r="I1439" s="7" t="str">
        <x:v>binary</x:v>
      </x:c>
      <x:c r="J1439" s="7" t="n">
        <x:v>0</x:v>
      </x:c>
      <x:c r="K1439" s="7" t="n">
        <x:v>1</x:v>
      </x:c>
      <x:c r="L1439" s="7" t="n">
        <x:v>1</x:v>
      </x:c>
      <x:c r="M1439" s="7" t="str"/>
      <x:c r="N1439" s="7" t="str"/>
      <x:c r="O1439" s="7" t="str"/>
      <x:c r="P1439" s="7" t="str">
        <x:f>IF(O1439="","OPEN",IF(OR(NOT(ISNUMBER(M1439)),NOT(ISNUMBER(N1439)),ABS(M1439)&gt;L1439,N1439&gt;L1439),"FAIL","PASS"))</x:f>
        <x:v>OPEN</x:v>
      </x:c>
    </x:row>
    <x:row r="1440">
      <x:c r="B1440" s="7" t="str">
        <x:v>CAL-01434</x:v>
      </x:c>
      <x:c r="C1440" s="7" t="str">
        <x:v>CH-0717</x:v>
      </x:c>
      <x:c r="D1440" s="7" t="str">
        <x:v>REA-O-C1</x:v>
      </x:c>
      <x:c r="E1440" s="7" t="str">
        <x:v>OPERATIONAL</x:v>
      </x:c>
      <x:c r="F1440" s="7" t="str">
        <x:v>PTC-C</x:v>
      </x:c>
      <x:c r="G1440" s="7" t="str">
        <x:v>CF-24</x:v>
      </x:c>
      <x:c r="H1440" s="7" t="str">
        <x:v>AFTER</x:v>
      </x:c>
      <x:c r="I1440" s="7" t="str">
        <x:v>binary</x:v>
      </x:c>
      <x:c r="J1440" s="7" t="n">
        <x:v>0</x:v>
      </x:c>
      <x:c r="K1440" s="7" t="n">
        <x:v>1</x:v>
      </x:c>
      <x:c r="L1440" s="7" t="n">
        <x:v>1</x:v>
      </x:c>
      <x:c r="M1440" s="7" t="str"/>
      <x:c r="N1440" s="7" t="str"/>
      <x:c r="O1440" s="7" t="str"/>
      <x:c r="P1440" s="7" t="str">
        <x:f>IF(O1440="","OPEN",IF(OR(NOT(ISNUMBER(M1440)),NOT(ISNUMBER(N1440)),ABS(M1440)&gt;L1440,N1440&gt;L1440),"FAIL","PASS"))</x:f>
        <x:v>OPEN</x:v>
      </x:c>
    </x:row>
    <x:row r="1441">
      <x:c r="B1441" s="7" t="str">
        <x:v>CAL-01435</x:v>
      </x:c>
      <x:c r="C1441" s="7" t="str">
        <x:v>CH-0718</x:v>
      </x:c>
      <x:c r="D1441" s="7" t="str">
        <x:v>REA-O-C1</x:v>
      </x:c>
      <x:c r="E1441" s="7" t="str">
        <x:v>OPERATIONAL</x:v>
      </x:c>
      <x:c r="F1441" s="7" t="str">
        <x:v>PTC-C</x:v>
      </x:c>
      <x:c r="G1441" s="7" t="str">
        <x:v>CF-24</x:v>
      </x:c>
      <x:c r="H1441" s="7" t="str">
        <x:v>BEFORE</x:v>
      </x:c>
      <x:c r="I1441" s="7" t="str">
        <x:v>binary</x:v>
      </x:c>
      <x:c r="J1441" s="7" t="n">
        <x:v>0</x:v>
      </x:c>
      <x:c r="K1441" s="7" t="n">
        <x:v>1</x:v>
      </x:c>
      <x:c r="L1441" s="7" t="n">
        <x:v>1</x:v>
      </x:c>
      <x:c r="M1441" s="7" t="str"/>
      <x:c r="N1441" s="7" t="str"/>
      <x:c r="O1441" s="7" t="str"/>
      <x:c r="P1441" s="7" t="str">
        <x:f>IF(O1441="","OPEN",IF(OR(NOT(ISNUMBER(M1441)),NOT(ISNUMBER(N1441)),ABS(M1441)&gt;L1441,N1441&gt;L1441),"FAIL","PASS"))</x:f>
        <x:v>OPEN</x:v>
      </x:c>
    </x:row>
    <x:row r="1442">
      <x:c r="B1442" s="7" t="str">
        <x:v>CAL-01436</x:v>
      </x:c>
      <x:c r="C1442" s="7" t="str">
        <x:v>CH-0718</x:v>
      </x:c>
      <x:c r="D1442" s="7" t="str">
        <x:v>REA-O-C1</x:v>
      </x:c>
      <x:c r="E1442" s="7" t="str">
        <x:v>OPERATIONAL</x:v>
      </x:c>
      <x:c r="F1442" s="7" t="str">
        <x:v>PTC-C</x:v>
      </x:c>
      <x:c r="G1442" s="7" t="str">
        <x:v>CF-24</x:v>
      </x:c>
      <x:c r="H1442" s="7" t="str">
        <x:v>AFTER</x:v>
      </x:c>
      <x:c r="I1442" s="7" t="str">
        <x:v>binary</x:v>
      </x:c>
      <x:c r="J1442" s="7" t="n">
        <x:v>0</x:v>
      </x:c>
      <x:c r="K1442" s="7" t="n">
        <x:v>1</x:v>
      </x:c>
      <x:c r="L1442" s="7" t="n">
        <x:v>1</x:v>
      </x:c>
      <x:c r="M1442" s="7" t="str"/>
      <x:c r="N1442" s="7" t="str"/>
      <x:c r="O1442" s="7" t="str"/>
      <x:c r="P1442" s="7" t="str">
        <x:f>IF(O1442="","OPEN",IF(OR(NOT(ISNUMBER(M1442)),NOT(ISNUMBER(N1442)),ABS(M1442)&gt;L1442,N1442&gt;L1442),"FAIL","PASS"))</x:f>
        <x:v>OPEN</x:v>
      </x:c>
    </x:row>
    <x:row r="1443">
      <x:c r="B1443" s="7" t="str">
        <x:v>CAL-01437</x:v>
      </x:c>
      <x:c r="C1443" s="7" t="str">
        <x:v>CH-0719</x:v>
      </x:c>
      <x:c r="D1443" s="7" t="str">
        <x:v>REA-O-C1</x:v>
      </x:c>
      <x:c r="E1443" s="7" t="str">
        <x:v>OPERATIONAL</x:v>
      </x:c>
      <x:c r="F1443" s="7" t="str">
        <x:v>PTC-C</x:v>
      </x:c>
      <x:c r="G1443" s="7" t="str">
        <x:v>CF-24</x:v>
      </x:c>
      <x:c r="H1443" s="7" t="str">
        <x:v>BEFORE</x:v>
      </x:c>
      <x:c r="I1443" s="7" t="str">
        <x:v>binary</x:v>
      </x:c>
      <x:c r="J1443" s="7" t="n">
        <x:v>0</x:v>
      </x:c>
      <x:c r="K1443" s="7" t="n">
        <x:v>1</x:v>
      </x:c>
      <x:c r="L1443" s="7" t="n">
        <x:v>1</x:v>
      </x:c>
      <x:c r="M1443" s="7" t="str"/>
      <x:c r="N1443" s="7" t="str"/>
      <x:c r="O1443" s="7" t="str"/>
      <x:c r="P1443" s="7" t="str">
        <x:f>IF(O1443="","OPEN",IF(OR(NOT(ISNUMBER(M1443)),NOT(ISNUMBER(N1443)),ABS(M1443)&gt;L1443,N1443&gt;L1443),"FAIL","PASS"))</x:f>
        <x:v>OPEN</x:v>
      </x:c>
    </x:row>
    <x:row r="1444">
      <x:c r="B1444" s="7" t="str">
        <x:v>CAL-01438</x:v>
      </x:c>
      <x:c r="C1444" s="7" t="str">
        <x:v>CH-0719</x:v>
      </x:c>
      <x:c r="D1444" s="7" t="str">
        <x:v>REA-O-C1</x:v>
      </x:c>
      <x:c r="E1444" s="7" t="str">
        <x:v>OPERATIONAL</x:v>
      </x:c>
      <x:c r="F1444" s="7" t="str">
        <x:v>PTC-C</x:v>
      </x:c>
      <x:c r="G1444" s="7" t="str">
        <x:v>CF-24</x:v>
      </x:c>
      <x:c r="H1444" s="7" t="str">
        <x:v>AFTER</x:v>
      </x:c>
      <x:c r="I1444" s="7" t="str">
        <x:v>binary</x:v>
      </x:c>
      <x:c r="J1444" s="7" t="n">
        <x:v>0</x:v>
      </x:c>
      <x:c r="K1444" s="7" t="n">
        <x:v>1</x:v>
      </x:c>
      <x:c r="L1444" s="7" t="n">
        <x:v>1</x:v>
      </x:c>
      <x:c r="M1444" s="7" t="str"/>
      <x:c r="N1444" s="7" t="str"/>
      <x:c r="O1444" s="7" t="str"/>
      <x:c r="P1444" s="7" t="str">
        <x:f>IF(O1444="","OPEN",IF(OR(NOT(ISNUMBER(M1444)),NOT(ISNUMBER(N1444)),ABS(M1444)&gt;L1444,N1444&gt;L1444),"FAIL","PASS"))</x:f>
        <x:v>OPEN</x:v>
      </x:c>
    </x:row>
    <x:row r="1445">
      <x:c r="B1445" s="7" t="str">
        <x:v>CAL-01439</x:v>
      </x:c>
      <x:c r="C1445" s="7" t="str">
        <x:v>CH-0720</x:v>
      </x:c>
      <x:c r="D1445" s="7" t="str">
        <x:v>REA-O-C1</x:v>
      </x:c>
      <x:c r="E1445" s="7" t="str">
        <x:v>OPERATIONAL</x:v>
      </x:c>
      <x:c r="F1445" s="7" t="str">
        <x:v>PTC-C</x:v>
      </x:c>
      <x:c r="G1445" s="7" t="str">
        <x:v>CF-24</x:v>
      </x:c>
      <x:c r="H1445" s="7" t="str">
        <x:v>BEFORE</x:v>
      </x:c>
      <x:c r="I1445" s="7" t="str">
        <x:v>binary</x:v>
      </x:c>
      <x:c r="J1445" s="7" t="n">
        <x:v>0</x:v>
      </x:c>
      <x:c r="K1445" s="7" t="n">
        <x:v>1</x:v>
      </x:c>
      <x:c r="L1445" s="7" t="n">
        <x:v>1</x:v>
      </x:c>
      <x:c r="M1445" s="7" t="str"/>
      <x:c r="N1445" s="7" t="str"/>
      <x:c r="O1445" s="7" t="str"/>
      <x:c r="P1445" s="7" t="str">
        <x:f>IF(O1445="","OPEN",IF(OR(NOT(ISNUMBER(M1445)),NOT(ISNUMBER(N1445)),ABS(M1445)&gt;L1445,N1445&gt;L1445),"FAIL","PASS"))</x:f>
        <x:v>OPEN</x:v>
      </x:c>
    </x:row>
    <x:row r="1446">
      <x:c r="B1446" s="7" t="str">
        <x:v>CAL-01440</x:v>
      </x:c>
      <x:c r="C1446" s="7" t="str">
        <x:v>CH-0720</x:v>
      </x:c>
      <x:c r="D1446" s="7" t="str">
        <x:v>REA-O-C1</x:v>
      </x:c>
      <x:c r="E1446" s="7" t="str">
        <x:v>OPERATIONAL</x:v>
      </x:c>
      <x:c r="F1446" s="7" t="str">
        <x:v>PTC-C</x:v>
      </x:c>
      <x:c r="G1446" s="7" t="str">
        <x:v>CF-24</x:v>
      </x:c>
      <x:c r="H1446" s="7" t="str">
        <x:v>AFTER</x:v>
      </x:c>
      <x:c r="I1446" s="7" t="str">
        <x:v>binary</x:v>
      </x:c>
      <x:c r="J1446" s="7" t="n">
        <x:v>0</x:v>
      </x:c>
      <x:c r="K1446" s="7" t="n">
        <x:v>1</x:v>
      </x:c>
      <x:c r="L1446" s="7" t="n">
        <x:v>1</x:v>
      </x:c>
      <x:c r="M1446" s="7" t="str"/>
      <x:c r="N1446" s="7" t="str"/>
      <x:c r="O1446" s="7" t="str"/>
      <x:c r="P1446" s="7" t="str">
        <x:f>IF(O1446="","OPEN",IF(OR(NOT(ISNUMBER(M1446)),NOT(ISNUMBER(N1446)),ABS(M1446)&gt;L1446,N1446&gt;L1446),"FAIL","PASS"))</x:f>
        <x:v>OPEN</x:v>
      </x:c>
    </x:row>
    <x:row r="1447">
      <x:c r="B1447" s="7" t="str">
        <x:v>CAL-01441</x:v>
      </x:c>
      <x:c r="C1447" s="7" t="str">
        <x:v>CH-0721</x:v>
      </x:c>
      <x:c r="D1447" s="7" t="str">
        <x:v>REA-O-C2</x:v>
      </x:c>
      <x:c r="E1447" s="7" t="str">
        <x:v>OPERATIONAL</x:v>
      </x:c>
      <x:c r="F1447" s="7" t="str">
        <x:v>PTC-C</x:v>
      </x:c>
      <x:c r="G1447" s="7" t="str">
        <x:v>CF-01</x:v>
      </x:c>
      <x:c r="H1447" s="7" t="str">
        <x:v>BEFORE</x:v>
      </x:c>
      <x:c r="I1447" s="7" t="str">
        <x:v>kg</x:v>
      </x:c>
      <x:c r="J1447" s="7" t="n">
        <x:v>0</x:v>
      </x:c>
      <x:c r="K1447" s="7" t="n">
        <x:v>300</x:v>
      </x:c>
      <x:c r="L1447" s="7" t="n">
        <x:v>0.2</x:v>
      </x:c>
      <x:c r="M1447" s="7" t="str"/>
      <x:c r="N1447" s="7" t="str"/>
      <x:c r="O1447" s="7" t="str"/>
      <x:c r="P1447" s="7" t="str">
        <x:f>IF(O1447="","OPEN",IF(OR(NOT(ISNUMBER(M1447)),NOT(ISNUMBER(N1447)),ABS(M1447)&gt;L1447,N1447&gt;L1447),"FAIL","PASS"))</x:f>
        <x:v>OPEN</x:v>
      </x:c>
    </x:row>
    <x:row r="1448">
      <x:c r="B1448" s="7" t="str">
        <x:v>CAL-01442</x:v>
      </x:c>
      <x:c r="C1448" s="7" t="str">
        <x:v>CH-0721</x:v>
      </x:c>
      <x:c r="D1448" s="7" t="str">
        <x:v>REA-O-C2</x:v>
      </x:c>
      <x:c r="E1448" s="7" t="str">
        <x:v>OPERATIONAL</x:v>
      </x:c>
      <x:c r="F1448" s="7" t="str">
        <x:v>PTC-C</x:v>
      </x:c>
      <x:c r="G1448" s="7" t="str">
        <x:v>CF-01</x:v>
      </x:c>
      <x:c r="H1448" s="7" t="str">
        <x:v>AFTER</x:v>
      </x:c>
      <x:c r="I1448" s="7" t="str">
        <x:v>kg</x:v>
      </x:c>
      <x:c r="J1448" s="7" t="n">
        <x:v>0</x:v>
      </x:c>
      <x:c r="K1448" s="7" t="n">
        <x:v>300</x:v>
      </x:c>
      <x:c r="L1448" s="7" t="n">
        <x:v>0.2</x:v>
      </x:c>
      <x:c r="M1448" s="7" t="str"/>
      <x:c r="N1448" s="7" t="str"/>
      <x:c r="O1448" s="7" t="str"/>
      <x:c r="P1448" s="7" t="str">
        <x:f>IF(O1448="","OPEN",IF(OR(NOT(ISNUMBER(M1448)),NOT(ISNUMBER(N1448)),ABS(M1448)&gt;L1448,N1448&gt;L1448),"FAIL","PASS"))</x:f>
        <x:v>OPEN</x:v>
      </x:c>
    </x:row>
    <x:row r="1449">
      <x:c r="B1449" s="7" t="str">
        <x:v>CAL-01443</x:v>
      </x:c>
      <x:c r="C1449" s="7" t="str">
        <x:v>CH-0722</x:v>
      </x:c>
      <x:c r="D1449" s="7" t="str">
        <x:v>REA-O-C2</x:v>
      </x:c>
      <x:c r="E1449" s="7" t="str">
        <x:v>OPERATIONAL</x:v>
      </x:c>
      <x:c r="F1449" s="7" t="str">
        <x:v>PTC-C</x:v>
      </x:c>
      <x:c r="G1449" s="7" t="str">
        <x:v>CF-01</x:v>
      </x:c>
      <x:c r="H1449" s="7" t="str">
        <x:v>BEFORE</x:v>
      </x:c>
      <x:c r="I1449" s="7" t="str">
        <x:v>kg</x:v>
      </x:c>
      <x:c r="J1449" s="7" t="n">
        <x:v>0</x:v>
      </x:c>
      <x:c r="K1449" s="7" t="n">
        <x:v>300</x:v>
      </x:c>
      <x:c r="L1449" s="7" t="n">
        <x:v>0.2</x:v>
      </x:c>
      <x:c r="M1449" s="7" t="str"/>
      <x:c r="N1449" s="7" t="str"/>
      <x:c r="O1449" s="7" t="str"/>
      <x:c r="P1449" s="7" t="str">
        <x:f>IF(O1449="","OPEN",IF(OR(NOT(ISNUMBER(M1449)),NOT(ISNUMBER(N1449)),ABS(M1449)&gt;L1449,N1449&gt;L1449),"FAIL","PASS"))</x:f>
        <x:v>OPEN</x:v>
      </x:c>
    </x:row>
    <x:row r="1450">
      <x:c r="B1450" s="7" t="str">
        <x:v>CAL-01444</x:v>
      </x:c>
      <x:c r="C1450" s="7" t="str">
        <x:v>CH-0722</x:v>
      </x:c>
      <x:c r="D1450" s="7" t="str">
        <x:v>REA-O-C2</x:v>
      </x:c>
      <x:c r="E1450" s="7" t="str">
        <x:v>OPERATIONAL</x:v>
      </x:c>
      <x:c r="F1450" s="7" t="str">
        <x:v>PTC-C</x:v>
      </x:c>
      <x:c r="G1450" s="7" t="str">
        <x:v>CF-01</x:v>
      </x:c>
      <x:c r="H1450" s="7" t="str">
        <x:v>AFTER</x:v>
      </x:c>
      <x:c r="I1450" s="7" t="str">
        <x:v>kg</x:v>
      </x:c>
      <x:c r="J1450" s="7" t="n">
        <x:v>0</x:v>
      </x:c>
      <x:c r="K1450" s="7" t="n">
        <x:v>300</x:v>
      </x:c>
      <x:c r="L1450" s="7" t="n">
        <x:v>0.2</x:v>
      </x:c>
      <x:c r="M1450" s="7" t="str"/>
      <x:c r="N1450" s="7" t="str"/>
      <x:c r="O1450" s="7" t="str"/>
      <x:c r="P1450" s="7" t="str">
        <x:f>IF(O1450="","OPEN",IF(OR(NOT(ISNUMBER(M1450)),NOT(ISNUMBER(N1450)),ABS(M1450)&gt;L1450,N1450&gt;L1450),"FAIL","PASS"))</x:f>
        <x:v>OPEN</x:v>
      </x:c>
    </x:row>
    <x:row r="1451">
      <x:c r="B1451" s="7" t="str">
        <x:v>CAL-01445</x:v>
      </x:c>
      <x:c r="C1451" s="7" t="str">
        <x:v>CH-0723</x:v>
      </x:c>
      <x:c r="D1451" s="7" t="str">
        <x:v>REA-O-C2</x:v>
      </x:c>
      <x:c r="E1451" s="7" t="str">
        <x:v>OPERATIONAL</x:v>
      </x:c>
      <x:c r="F1451" s="7" t="str">
        <x:v>PTC-C</x:v>
      </x:c>
      <x:c r="G1451" s="7" t="str">
        <x:v>CF-01</x:v>
      </x:c>
      <x:c r="H1451" s="7" t="str">
        <x:v>BEFORE</x:v>
      </x:c>
      <x:c r="I1451" s="7" t="str">
        <x:v>kg</x:v>
      </x:c>
      <x:c r="J1451" s="7" t="n">
        <x:v>0</x:v>
      </x:c>
      <x:c r="K1451" s="7" t="n">
        <x:v>300</x:v>
      </x:c>
      <x:c r="L1451" s="7" t="n">
        <x:v>0.2</x:v>
      </x:c>
      <x:c r="M1451" s="7" t="str"/>
      <x:c r="N1451" s="7" t="str"/>
      <x:c r="O1451" s="7" t="str"/>
      <x:c r="P1451" s="7" t="str">
        <x:f>IF(O1451="","OPEN",IF(OR(NOT(ISNUMBER(M1451)),NOT(ISNUMBER(N1451)),ABS(M1451)&gt;L1451,N1451&gt;L1451),"FAIL","PASS"))</x:f>
        <x:v>OPEN</x:v>
      </x:c>
    </x:row>
    <x:row r="1452">
      <x:c r="B1452" s="7" t="str">
        <x:v>CAL-01446</x:v>
      </x:c>
      <x:c r="C1452" s="7" t="str">
        <x:v>CH-0723</x:v>
      </x:c>
      <x:c r="D1452" s="7" t="str">
        <x:v>REA-O-C2</x:v>
      </x:c>
      <x:c r="E1452" s="7" t="str">
        <x:v>OPERATIONAL</x:v>
      </x:c>
      <x:c r="F1452" s="7" t="str">
        <x:v>PTC-C</x:v>
      </x:c>
      <x:c r="G1452" s="7" t="str">
        <x:v>CF-01</x:v>
      </x:c>
      <x:c r="H1452" s="7" t="str">
        <x:v>AFTER</x:v>
      </x:c>
      <x:c r="I1452" s="7" t="str">
        <x:v>kg</x:v>
      </x:c>
      <x:c r="J1452" s="7" t="n">
        <x:v>0</x:v>
      </x:c>
      <x:c r="K1452" s="7" t="n">
        <x:v>300</x:v>
      </x:c>
      <x:c r="L1452" s="7" t="n">
        <x:v>0.2</x:v>
      </x:c>
      <x:c r="M1452" s="7" t="str"/>
      <x:c r="N1452" s="7" t="str"/>
      <x:c r="O1452" s="7" t="str"/>
      <x:c r="P1452" s="7" t="str">
        <x:f>IF(O1452="","OPEN",IF(OR(NOT(ISNUMBER(M1452)),NOT(ISNUMBER(N1452)),ABS(M1452)&gt;L1452,N1452&gt;L1452),"FAIL","PASS"))</x:f>
        <x:v>OPEN</x:v>
      </x:c>
    </x:row>
    <x:row r="1453">
      <x:c r="B1453" s="7" t="str">
        <x:v>CAL-01447</x:v>
      </x:c>
      <x:c r="C1453" s="7" t="str">
        <x:v>CH-0724</x:v>
      </x:c>
      <x:c r="D1453" s="7" t="str">
        <x:v>REA-O-C2</x:v>
      </x:c>
      <x:c r="E1453" s="7" t="str">
        <x:v>OPERATIONAL</x:v>
      </x:c>
      <x:c r="F1453" s="7" t="str">
        <x:v>PTC-C</x:v>
      </x:c>
      <x:c r="G1453" s="7" t="str">
        <x:v>CF-01</x:v>
      </x:c>
      <x:c r="H1453" s="7" t="str">
        <x:v>BEFORE</x:v>
      </x:c>
      <x:c r="I1453" s="7" t="str">
        <x:v>kg</x:v>
      </x:c>
      <x:c r="J1453" s="7" t="n">
        <x:v>0</x:v>
      </x:c>
      <x:c r="K1453" s="7" t="n">
        <x:v>300</x:v>
      </x:c>
      <x:c r="L1453" s="7" t="n">
        <x:v>0.2</x:v>
      </x:c>
      <x:c r="M1453" s="7" t="str"/>
      <x:c r="N1453" s="7" t="str"/>
      <x:c r="O1453" s="7" t="str"/>
      <x:c r="P1453" s="7" t="str">
        <x:f>IF(O1453="","OPEN",IF(OR(NOT(ISNUMBER(M1453)),NOT(ISNUMBER(N1453)),ABS(M1453)&gt;L1453,N1453&gt;L1453),"FAIL","PASS"))</x:f>
        <x:v>OPEN</x:v>
      </x:c>
    </x:row>
    <x:row r="1454">
      <x:c r="B1454" s="7" t="str">
        <x:v>CAL-01448</x:v>
      </x:c>
      <x:c r="C1454" s="7" t="str">
        <x:v>CH-0724</x:v>
      </x:c>
      <x:c r="D1454" s="7" t="str">
        <x:v>REA-O-C2</x:v>
      </x:c>
      <x:c r="E1454" s="7" t="str">
        <x:v>OPERATIONAL</x:v>
      </x:c>
      <x:c r="F1454" s="7" t="str">
        <x:v>PTC-C</x:v>
      </x:c>
      <x:c r="G1454" s="7" t="str">
        <x:v>CF-01</x:v>
      </x:c>
      <x:c r="H1454" s="7" t="str">
        <x:v>AFTER</x:v>
      </x:c>
      <x:c r="I1454" s="7" t="str">
        <x:v>kg</x:v>
      </x:c>
      <x:c r="J1454" s="7" t="n">
        <x:v>0</x:v>
      </x:c>
      <x:c r="K1454" s="7" t="n">
        <x:v>300</x:v>
      </x:c>
      <x:c r="L1454" s="7" t="n">
        <x:v>0.2</x:v>
      </x:c>
      <x:c r="M1454" s="7" t="str"/>
      <x:c r="N1454" s="7" t="str"/>
      <x:c r="O1454" s="7" t="str"/>
      <x:c r="P1454" s="7" t="str">
        <x:f>IF(O1454="","OPEN",IF(OR(NOT(ISNUMBER(M1454)),NOT(ISNUMBER(N1454)),ABS(M1454)&gt;L1454,N1454&gt;L1454),"FAIL","PASS"))</x:f>
        <x:v>OPEN</x:v>
      </x:c>
    </x:row>
    <x:row r="1455">
      <x:c r="B1455" s="7" t="str">
        <x:v>CAL-01449</x:v>
      </x:c>
      <x:c r="C1455" s="7" t="str">
        <x:v>CH-0725</x:v>
      </x:c>
      <x:c r="D1455" s="7" t="str">
        <x:v>REA-O-C2</x:v>
      </x:c>
      <x:c r="E1455" s="7" t="str">
        <x:v>OPERATIONAL</x:v>
      </x:c>
      <x:c r="F1455" s="7" t="str">
        <x:v>PTC-C</x:v>
      </x:c>
      <x:c r="G1455" s="7" t="str">
        <x:v>CF-01</x:v>
      </x:c>
      <x:c r="H1455" s="7" t="str">
        <x:v>BEFORE</x:v>
      </x:c>
      <x:c r="I1455" s="7" t="str">
        <x:v>kg</x:v>
      </x:c>
      <x:c r="J1455" s="7" t="n">
        <x:v>0</x:v>
      </x:c>
      <x:c r="K1455" s="7" t="n">
        <x:v>300</x:v>
      </x:c>
      <x:c r="L1455" s="7" t="n">
        <x:v>0.2</x:v>
      </x:c>
      <x:c r="M1455" s="7" t="str"/>
      <x:c r="N1455" s="7" t="str"/>
      <x:c r="O1455" s="7" t="str"/>
      <x:c r="P1455" s="7" t="str">
        <x:f>IF(O1455="","OPEN",IF(OR(NOT(ISNUMBER(M1455)),NOT(ISNUMBER(N1455)),ABS(M1455)&gt;L1455,N1455&gt;L1455),"FAIL","PASS"))</x:f>
        <x:v>OPEN</x:v>
      </x:c>
    </x:row>
    <x:row r="1456">
      <x:c r="B1456" s="7" t="str">
        <x:v>CAL-01450</x:v>
      </x:c>
      <x:c r="C1456" s="7" t="str">
        <x:v>CH-0725</x:v>
      </x:c>
      <x:c r="D1456" s="7" t="str">
        <x:v>REA-O-C2</x:v>
      </x:c>
      <x:c r="E1456" s="7" t="str">
        <x:v>OPERATIONAL</x:v>
      </x:c>
      <x:c r="F1456" s="7" t="str">
        <x:v>PTC-C</x:v>
      </x:c>
      <x:c r="G1456" s="7" t="str">
        <x:v>CF-01</x:v>
      </x:c>
      <x:c r="H1456" s="7" t="str">
        <x:v>AFTER</x:v>
      </x:c>
      <x:c r="I1456" s="7" t="str">
        <x:v>kg</x:v>
      </x:c>
      <x:c r="J1456" s="7" t="n">
        <x:v>0</x:v>
      </x:c>
      <x:c r="K1456" s="7" t="n">
        <x:v>300</x:v>
      </x:c>
      <x:c r="L1456" s="7" t="n">
        <x:v>0.2</x:v>
      </x:c>
      <x:c r="M1456" s="7" t="str"/>
      <x:c r="N1456" s="7" t="str"/>
      <x:c r="O1456" s="7" t="str"/>
      <x:c r="P1456" s="7" t="str">
        <x:f>IF(O1456="","OPEN",IF(OR(NOT(ISNUMBER(M1456)),NOT(ISNUMBER(N1456)),ABS(M1456)&gt;L1456,N1456&gt;L1456),"FAIL","PASS"))</x:f>
        <x:v>OPEN</x:v>
      </x:c>
    </x:row>
    <x:row r="1457">
      <x:c r="B1457" s="7" t="str">
        <x:v>CAL-01451</x:v>
      </x:c>
      <x:c r="C1457" s="7" t="str">
        <x:v>CH-0726</x:v>
      </x:c>
      <x:c r="D1457" s="7" t="str">
        <x:v>REA-O-C2</x:v>
      </x:c>
      <x:c r="E1457" s="7" t="str">
        <x:v>OPERATIONAL</x:v>
      </x:c>
      <x:c r="F1457" s="7" t="str">
        <x:v>PTC-C</x:v>
      </x:c>
      <x:c r="G1457" s="7" t="str">
        <x:v>CF-01</x:v>
      </x:c>
      <x:c r="H1457" s="7" t="str">
        <x:v>BEFORE</x:v>
      </x:c>
      <x:c r="I1457" s="7" t="str">
        <x:v>kg</x:v>
      </x:c>
      <x:c r="J1457" s="7" t="n">
        <x:v>0</x:v>
      </x:c>
      <x:c r="K1457" s="7" t="n">
        <x:v>300</x:v>
      </x:c>
      <x:c r="L1457" s="7" t="n">
        <x:v>0.2</x:v>
      </x:c>
      <x:c r="M1457" s="7" t="str"/>
      <x:c r="N1457" s="7" t="str"/>
      <x:c r="O1457" s="7" t="str"/>
      <x:c r="P1457" s="7" t="str">
        <x:f>IF(O1457="","OPEN",IF(OR(NOT(ISNUMBER(M1457)),NOT(ISNUMBER(N1457)),ABS(M1457)&gt;L1457,N1457&gt;L1457),"FAIL","PASS"))</x:f>
        <x:v>OPEN</x:v>
      </x:c>
    </x:row>
    <x:row r="1458">
      <x:c r="B1458" s="7" t="str">
        <x:v>CAL-01452</x:v>
      </x:c>
      <x:c r="C1458" s="7" t="str">
        <x:v>CH-0726</x:v>
      </x:c>
      <x:c r="D1458" s="7" t="str">
        <x:v>REA-O-C2</x:v>
      </x:c>
      <x:c r="E1458" s="7" t="str">
        <x:v>OPERATIONAL</x:v>
      </x:c>
      <x:c r="F1458" s="7" t="str">
        <x:v>PTC-C</x:v>
      </x:c>
      <x:c r="G1458" s="7" t="str">
        <x:v>CF-01</x:v>
      </x:c>
      <x:c r="H1458" s="7" t="str">
        <x:v>AFTER</x:v>
      </x:c>
      <x:c r="I1458" s="7" t="str">
        <x:v>kg</x:v>
      </x:c>
      <x:c r="J1458" s="7" t="n">
        <x:v>0</x:v>
      </x:c>
      <x:c r="K1458" s="7" t="n">
        <x:v>300</x:v>
      </x:c>
      <x:c r="L1458" s="7" t="n">
        <x:v>0.2</x:v>
      </x:c>
      <x:c r="M1458" s="7" t="str"/>
      <x:c r="N1458" s="7" t="str"/>
      <x:c r="O1458" s="7" t="str"/>
      <x:c r="P1458" s="7" t="str">
        <x:f>IF(O1458="","OPEN",IF(OR(NOT(ISNUMBER(M1458)),NOT(ISNUMBER(N1458)),ABS(M1458)&gt;L1458,N1458&gt;L1458),"FAIL","PASS"))</x:f>
        <x:v>OPEN</x:v>
      </x:c>
    </x:row>
    <x:row r="1459">
      <x:c r="B1459" s="7" t="str">
        <x:v>CAL-01453</x:v>
      </x:c>
      <x:c r="C1459" s="7" t="str">
        <x:v>CH-0727</x:v>
      </x:c>
      <x:c r="D1459" s="7" t="str">
        <x:v>REA-O-C2</x:v>
      </x:c>
      <x:c r="E1459" s="7" t="str">
        <x:v>OPERATIONAL</x:v>
      </x:c>
      <x:c r="F1459" s="7" t="str">
        <x:v>PTC-C</x:v>
      </x:c>
      <x:c r="G1459" s="7" t="str">
        <x:v>CF-02</x:v>
      </x:c>
      <x:c r="H1459" s="7" t="str">
        <x:v>BEFORE</x:v>
      </x:c>
      <x:c r="I1459" s="7" t="str">
        <x:v>kg</x:v>
      </x:c>
      <x:c r="J1459" s="7" t="n">
        <x:v>0</x:v>
      </x:c>
      <x:c r="K1459" s="7" t="n">
        <x:v>120</x:v>
      </x:c>
      <x:c r="L1459" s="7" t="n">
        <x:v>0.15</x:v>
      </x:c>
      <x:c r="M1459" s="7" t="str"/>
      <x:c r="N1459" s="7" t="str"/>
      <x:c r="O1459" s="7" t="str"/>
      <x:c r="P1459" s="7" t="str">
        <x:f>IF(O1459="","OPEN",IF(OR(NOT(ISNUMBER(M1459)),NOT(ISNUMBER(N1459)),ABS(M1459)&gt;L1459,N1459&gt;L1459),"FAIL","PASS"))</x:f>
        <x:v>OPEN</x:v>
      </x:c>
    </x:row>
    <x:row r="1460">
      <x:c r="B1460" s="7" t="str">
        <x:v>CAL-01454</x:v>
      </x:c>
      <x:c r="C1460" s="7" t="str">
        <x:v>CH-0727</x:v>
      </x:c>
      <x:c r="D1460" s="7" t="str">
        <x:v>REA-O-C2</x:v>
      </x:c>
      <x:c r="E1460" s="7" t="str">
        <x:v>OPERATIONAL</x:v>
      </x:c>
      <x:c r="F1460" s="7" t="str">
        <x:v>PTC-C</x:v>
      </x:c>
      <x:c r="G1460" s="7" t="str">
        <x:v>CF-02</x:v>
      </x:c>
      <x:c r="H1460" s="7" t="str">
        <x:v>AFTER</x:v>
      </x:c>
      <x:c r="I1460" s="7" t="str">
        <x:v>kg</x:v>
      </x:c>
      <x:c r="J1460" s="7" t="n">
        <x:v>0</x:v>
      </x:c>
      <x:c r="K1460" s="7" t="n">
        <x:v>120</x:v>
      </x:c>
      <x:c r="L1460" s="7" t="n">
        <x:v>0.15</x:v>
      </x:c>
      <x:c r="M1460" s="7" t="str"/>
      <x:c r="N1460" s="7" t="str"/>
      <x:c r="O1460" s="7" t="str"/>
      <x:c r="P1460" s="7" t="str">
        <x:f>IF(O1460="","OPEN",IF(OR(NOT(ISNUMBER(M1460)),NOT(ISNUMBER(N1460)),ABS(M1460)&gt;L1460,N1460&gt;L1460),"FAIL","PASS"))</x:f>
        <x:v>OPEN</x:v>
      </x:c>
    </x:row>
    <x:row r="1461">
      <x:c r="B1461" s="7" t="str">
        <x:v>CAL-01455</x:v>
      </x:c>
      <x:c r="C1461" s="7" t="str">
        <x:v>CH-0728</x:v>
      </x:c>
      <x:c r="D1461" s="7" t="str">
        <x:v>REA-O-C2</x:v>
      </x:c>
      <x:c r="E1461" s="7" t="str">
        <x:v>OPERATIONAL</x:v>
      </x:c>
      <x:c r="F1461" s="7" t="str">
        <x:v>PTC-C</x:v>
      </x:c>
      <x:c r="G1461" s="7" t="str">
        <x:v>CF-02</x:v>
      </x:c>
      <x:c r="H1461" s="7" t="str">
        <x:v>BEFORE</x:v>
      </x:c>
      <x:c r="I1461" s="7" t="str">
        <x:v>kg</x:v>
      </x:c>
      <x:c r="J1461" s="7" t="n">
        <x:v>0</x:v>
      </x:c>
      <x:c r="K1461" s="7" t="n">
        <x:v>120</x:v>
      </x:c>
      <x:c r="L1461" s="7" t="n">
        <x:v>0.15</x:v>
      </x:c>
      <x:c r="M1461" s="7" t="str"/>
      <x:c r="N1461" s="7" t="str"/>
      <x:c r="O1461" s="7" t="str"/>
      <x:c r="P1461" s="7" t="str">
        <x:f>IF(O1461="","OPEN",IF(OR(NOT(ISNUMBER(M1461)),NOT(ISNUMBER(N1461)),ABS(M1461)&gt;L1461,N1461&gt;L1461),"FAIL","PASS"))</x:f>
        <x:v>OPEN</x:v>
      </x:c>
    </x:row>
    <x:row r="1462">
      <x:c r="B1462" s="7" t="str">
        <x:v>CAL-01456</x:v>
      </x:c>
      <x:c r="C1462" s="7" t="str">
        <x:v>CH-0728</x:v>
      </x:c>
      <x:c r="D1462" s="7" t="str">
        <x:v>REA-O-C2</x:v>
      </x:c>
      <x:c r="E1462" s="7" t="str">
        <x:v>OPERATIONAL</x:v>
      </x:c>
      <x:c r="F1462" s="7" t="str">
        <x:v>PTC-C</x:v>
      </x:c>
      <x:c r="G1462" s="7" t="str">
        <x:v>CF-02</x:v>
      </x:c>
      <x:c r="H1462" s="7" t="str">
        <x:v>AFTER</x:v>
      </x:c>
      <x:c r="I1462" s="7" t="str">
        <x:v>kg</x:v>
      </x:c>
      <x:c r="J1462" s="7" t="n">
        <x:v>0</x:v>
      </x:c>
      <x:c r="K1462" s="7" t="n">
        <x:v>120</x:v>
      </x:c>
      <x:c r="L1462" s="7" t="n">
        <x:v>0.15</x:v>
      </x:c>
      <x:c r="M1462" s="7" t="str"/>
      <x:c r="N1462" s="7" t="str"/>
      <x:c r="O1462" s="7" t="str"/>
      <x:c r="P1462" s="7" t="str">
        <x:f>IF(O1462="","OPEN",IF(OR(NOT(ISNUMBER(M1462)),NOT(ISNUMBER(N1462)),ABS(M1462)&gt;L1462,N1462&gt;L1462),"FAIL","PASS"))</x:f>
        <x:v>OPEN</x:v>
      </x:c>
    </x:row>
    <x:row r="1463">
      <x:c r="B1463" s="7" t="str">
        <x:v>CAL-01457</x:v>
      </x:c>
      <x:c r="C1463" s="7" t="str">
        <x:v>CH-0729</x:v>
      </x:c>
      <x:c r="D1463" s="7" t="str">
        <x:v>REA-O-C2</x:v>
      </x:c>
      <x:c r="E1463" s="7" t="str">
        <x:v>OPERATIONAL</x:v>
      </x:c>
      <x:c r="F1463" s="7" t="str">
        <x:v>PTC-C</x:v>
      </x:c>
      <x:c r="G1463" s="7" t="str">
        <x:v>CF-02</x:v>
      </x:c>
      <x:c r="H1463" s="7" t="str">
        <x:v>BEFORE</x:v>
      </x:c>
      <x:c r="I1463" s="7" t="str">
        <x:v>kg</x:v>
      </x:c>
      <x:c r="J1463" s="7" t="n">
        <x:v>0</x:v>
      </x:c>
      <x:c r="K1463" s="7" t="n">
        <x:v>120</x:v>
      </x:c>
      <x:c r="L1463" s="7" t="n">
        <x:v>0.15</x:v>
      </x:c>
      <x:c r="M1463" s="7" t="str"/>
      <x:c r="N1463" s="7" t="str"/>
      <x:c r="O1463" s="7" t="str"/>
      <x:c r="P1463" s="7" t="str">
        <x:f>IF(O1463="","OPEN",IF(OR(NOT(ISNUMBER(M1463)),NOT(ISNUMBER(N1463)),ABS(M1463)&gt;L1463,N1463&gt;L1463),"FAIL","PASS"))</x:f>
        <x:v>OPEN</x:v>
      </x:c>
    </x:row>
    <x:row r="1464">
      <x:c r="B1464" s="7" t="str">
        <x:v>CAL-01458</x:v>
      </x:c>
      <x:c r="C1464" s="7" t="str">
        <x:v>CH-0729</x:v>
      </x:c>
      <x:c r="D1464" s="7" t="str">
        <x:v>REA-O-C2</x:v>
      </x:c>
      <x:c r="E1464" s="7" t="str">
        <x:v>OPERATIONAL</x:v>
      </x:c>
      <x:c r="F1464" s="7" t="str">
        <x:v>PTC-C</x:v>
      </x:c>
      <x:c r="G1464" s="7" t="str">
        <x:v>CF-02</x:v>
      </x:c>
      <x:c r="H1464" s="7" t="str">
        <x:v>AFTER</x:v>
      </x:c>
      <x:c r="I1464" s="7" t="str">
        <x:v>kg</x:v>
      </x:c>
      <x:c r="J1464" s="7" t="n">
        <x:v>0</x:v>
      </x:c>
      <x:c r="K1464" s="7" t="n">
        <x:v>120</x:v>
      </x:c>
      <x:c r="L1464" s="7" t="n">
        <x:v>0.15</x:v>
      </x:c>
      <x:c r="M1464" s="7" t="str"/>
      <x:c r="N1464" s="7" t="str"/>
      <x:c r="O1464" s="7" t="str"/>
      <x:c r="P1464" s="7" t="str">
        <x:f>IF(O1464="","OPEN",IF(OR(NOT(ISNUMBER(M1464)),NOT(ISNUMBER(N1464)),ABS(M1464)&gt;L1464,N1464&gt;L1464),"FAIL","PASS"))</x:f>
        <x:v>OPEN</x:v>
      </x:c>
    </x:row>
    <x:row r="1465">
      <x:c r="B1465" s="7" t="str">
        <x:v>CAL-01459</x:v>
      </x:c>
      <x:c r="C1465" s="7" t="str">
        <x:v>CH-0730</x:v>
      </x:c>
      <x:c r="D1465" s="7" t="str">
        <x:v>REA-O-C2</x:v>
      </x:c>
      <x:c r="E1465" s="7" t="str">
        <x:v>OPERATIONAL</x:v>
      </x:c>
      <x:c r="F1465" s="7" t="str">
        <x:v>PTC-C</x:v>
      </x:c>
      <x:c r="G1465" s="7" t="str">
        <x:v>CF-02</x:v>
      </x:c>
      <x:c r="H1465" s="7" t="str">
        <x:v>BEFORE</x:v>
      </x:c>
      <x:c r="I1465" s="7" t="str">
        <x:v>kg</x:v>
      </x:c>
      <x:c r="J1465" s="7" t="n">
        <x:v>0</x:v>
      </x:c>
      <x:c r="K1465" s="7" t="n">
        <x:v>120</x:v>
      </x:c>
      <x:c r="L1465" s="7" t="n">
        <x:v>0.15</x:v>
      </x:c>
      <x:c r="M1465" s="7" t="str"/>
      <x:c r="N1465" s="7" t="str"/>
      <x:c r="O1465" s="7" t="str"/>
      <x:c r="P1465" s="7" t="str">
        <x:f>IF(O1465="","OPEN",IF(OR(NOT(ISNUMBER(M1465)),NOT(ISNUMBER(N1465)),ABS(M1465)&gt;L1465,N1465&gt;L1465),"FAIL","PASS"))</x:f>
        <x:v>OPEN</x:v>
      </x:c>
    </x:row>
    <x:row r="1466">
      <x:c r="B1466" s="7" t="str">
        <x:v>CAL-01460</x:v>
      </x:c>
      <x:c r="C1466" s="7" t="str">
        <x:v>CH-0730</x:v>
      </x:c>
      <x:c r="D1466" s="7" t="str">
        <x:v>REA-O-C2</x:v>
      </x:c>
      <x:c r="E1466" s="7" t="str">
        <x:v>OPERATIONAL</x:v>
      </x:c>
      <x:c r="F1466" s="7" t="str">
        <x:v>PTC-C</x:v>
      </x:c>
      <x:c r="G1466" s="7" t="str">
        <x:v>CF-02</x:v>
      </x:c>
      <x:c r="H1466" s="7" t="str">
        <x:v>AFTER</x:v>
      </x:c>
      <x:c r="I1466" s="7" t="str">
        <x:v>kg</x:v>
      </x:c>
      <x:c r="J1466" s="7" t="n">
        <x:v>0</x:v>
      </x:c>
      <x:c r="K1466" s="7" t="n">
        <x:v>120</x:v>
      </x:c>
      <x:c r="L1466" s="7" t="n">
        <x:v>0.15</x:v>
      </x:c>
      <x:c r="M1466" s="7" t="str"/>
      <x:c r="N1466" s="7" t="str"/>
      <x:c r="O1466" s="7" t="str"/>
      <x:c r="P1466" s="7" t="str">
        <x:f>IF(O1466="","OPEN",IF(OR(NOT(ISNUMBER(M1466)),NOT(ISNUMBER(N1466)),ABS(M1466)&gt;L1466,N1466&gt;L1466),"FAIL","PASS"))</x:f>
        <x:v>OPEN</x:v>
      </x:c>
    </x:row>
    <x:row r="1467">
      <x:c r="B1467" s="7" t="str">
        <x:v>CAL-01461</x:v>
      </x:c>
      <x:c r="C1467" s="7" t="str">
        <x:v>CH-0731</x:v>
      </x:c>
      <x:c r="D1467" s="7" t="str">
        <x:v>REA-O-C2</x:v>
      </x:c>
      <x:c r="E1467" s="7" t="str">
        <x:v>OPERATIONAL</x:v>
      </x:c>
      <x:c r="F1467" s="7" t="str">
        <x:v>PTC-C</x:v>
      </x:c>
      <x:c r="G1467" s="7" t="str">
        <x:v>CF-02</x:v>
      </x:c>
      <x:c r="H1467" s="7" t="str">
        <x:v>BEFORE</x:v>
      </x:c>
      <x:c r="I1467" s="7" t="str">
        <x:v>kg</x:v>
      </x:c>
      <x:c r="J1467" s="7" t="n">
        <x:v>0</x:v>
      </x:c>
      <x:c r="K1467" s="7" t="n">
        <x:v>120</x:v>
      </x:c>
      <x:c r="L1467" s="7" t="n">
        <x:v>0.15</x:v>
      </x:c>
      <x:c r="M1467" s="7" t="str"/>
      <x:c r="N1467" s="7" t="str"/>
      <x:c r="O1467" s="7" t="str"/>
      <x:c r="P1467" s="7" t="str">
        <x:f>IF(O1467="","OPEN",IF(OR(NOT(ISNUMBER(M1467)),NOT(ISNUMBER(N1467)),ABS(M1467)&gt;L1467,N1467&gt;L1467),"FAIL","PASS"))</x:f>
        <x:v>OPEN</x:v>
      </x:c>
    </x:row>
    <x:row r="1468">
      <x:c r="B1468" s="7" t="str">
        <x:v>CAL-01462</x:v>
      </x:c>
      <x:c r="C1468" s="7" t="str">
        <x:v>CH-0731</x:v>
      </x:c>
      <x:c r="D1468" s="7" t="str">
        <x:v>REA-O-C2</x:v>
      </x:c>
      <x:c r="E1468" s="7" t="str">
        <x:v>OPERATIONAL</x:v>
      </x:c>
      <x:c r="F1468" s="7" t="str">
        <x:v>PTC-C</x:v>
      </x:c>
      <x:c r="G1468" s="7" t="str">
        <x:v>CF-02</x:v>
      </x:c>
      <x:c r="H1468" s="7" t="str">
        <x:v>AFTER</x:v>
      </x:c>
      <x:c r="I1468" s="7" t="str">
        <x:v>kg</x:v>
      </x:c>
      <x:c r="J1468" s="7" t="n">
        <x:v>0</x:v>
      </x:c>
      <x:c r="K1468" s="7" t="n">
        <x:v>120</x:v>
      </x:c>
      <x:c r="L1468" s="7" t="n">
        <x:v>0.15</x:v>
      </x:c>
      <x:c r="M1468" s="7" t="str"/>
      <x:c r="N1468" s="7" t="str"/>
      <x:c r="O1468" s="7" t="str"/>
      <x:c r="P1468" s="7" t="str">
        <x:f>IF(O1468="","OPEN",IF(OR(NOT(ISNUMBER(M1468)),NOT(ISNUMBER(N1468)),ABS(M1468)&gt;L1468,N1468&gt;L1468),"FAIL","PASS"))</x:f>
        <x:v>OPEN</x:v>
      </x:c>
    </x:row>
    <x:row r="1469">
      <x:c r="B1469" s="7" t="str">
        <x:v>CAL-01463</x:v>
      </x:c>
      <x:c r="C1469" s="7" t="str">
        <x:v>CH-0732</x:v>
      </x:c>
      <x:c r="D1469" s="7" t="str">
        <x:v>REA-O-C2</x:v>
      </x:c>
      <x:c r="E1469" s="7" t="str">
        <x:v>OPERATIONAL</x:v>
      </x:c>
      <x:c r="F1469" s="7" t="str">
        <x:v>PTC-C</x:v>
      </x:c>
      <x:c r="G1469" s="7" t="str">
        <x:v>CF-02</x:v>
      </x:c>
      <x:c r="H1469" s="7" t="str">
        <x:v>BEFORE</x:v>
      </x:c>
      <x:c r="I1469" s="7" t="str">
        <x:v>kg</x:v>
      </x:c>
      <x:c r="J1469" s="7" t="n">
        <x:v>0</x:v>
      </x:c>
      <x:c r="K1469" s="7" t="n">
        <x:v>120</x:v>
      </x:c>
      <x:c r="L1469" s="7" t="n">
        <x:v>0.15</x:v>
      </x:c>
      <x:c r="M1469" s="7" t="str"/>
      <x:c r="N1469" s="7" t="str"/>
      <x:c r="O1469" s="7" t="str"/>
      <x:c r="P1469" s="7" t="str">
        <x:f>IF(O1469="","OPEN",IF(OR(NOT(ISNUMBER(M1469)),NOT(ISNUMBER(N1469)),ABS(M1469)&gt;L1469,N1469&gt;L1469),"FAIL","PASS"))</x:f>
        <x:v>OPEN</x:v>
      </x:c>
    </x:row>
    <x:row r="1470">
      <x:c r="B1470" s="7" t="str">
        <x:v>CAL-01464</x:v>
      </x:c>
      <x:c r="C1470" s="7" t="str">
        <x:v>CH-0732</x:v>
      </x:c>
      <x:c r="D1470" s="7" t="str">
        <x:v>REA-O-C2</x:v>
      </x:c>
      <x:c r="E1470" s="7" t="str">
        <x:v>OPERATIONAL</x:v>
      </x:c>
      <x:c r="F1470" s="7" t="str">
        <x:v>PTC-C</x:v>
      </x:c>
      <x:c r="G1470" s="7" t="str">
        <x:v>CF-02</x:v>
      </x:c>
      <x:c r="H1470" s="7" t="str">
        <x:v>AFTER</x:v>
      </x:c>
      <x:c r="I1470" s="7" t="str">
        <x:v>kg</x:v>
      </x:c>
      <x:c r="J1470" s="7" t="n">
        <x:v>0</x:v>
      </x:c>
      <x:c r="K1470" s="7" t="n">
        <x:v>120</x:v>
      </x:c>
      <x:c r="L1470" s="7" t="n">
        <x:v>0.15</x:v>
      </x:c>
      <x:c r="M1470" s="7" t="str"/>
      <x:c r="N1470" s="7" t="str"/>
      <x:c r="O1470" s="7" t="str"/>
      <x:c r="P1470" s="7" t="str">
        <x:f>IF(O1470="","OPEN",IF(OR(NOT(ISNUMBER(M1470)),NOT(ISNUMBER(N1470)),ABS(M1470)&gt;L1470,N1470&gt;L1470),"FAIL","PASS"))</x:f>
        <x:v>OPEN</x:v>
      </x:c>
    </x:row>
    <x:row r="1471">
      <x:c r="B1471" s="7" t="str">
        <x:v>CAL-01465</x:v>
      </x:c>
      <x:c r="C1471" s="7" t="str">
        <x:v>CH-0733</x:v>
      </x:c>
      <x:c r="D1471" s="7" t="str">
        <x:v>REA-O-C2</x:v>
      </x:c>
      <x:c r="E1471" s="7" t="str">
        <x:v>OPERATIONAL</x:v>
      </x:c>
      <x:c r="F1471" s="7" t="str">
        <x:v>PTC-C</x:v>
      </x:c>
      <x:c r="G1471" s="7" t="str">
        <x:v>CF-03</x:v>
      </x:c>
      <x:c r="H1471" s="7" t="str">
        <x:v>BEFORE</x:v>
      </x:c>
      <x:c r="I1471" s="7" t="str">
        <x:v>kPa</x:v>
      </x:c>
      <x:c r="J1471" s="7" t="n">
        <x:v>-50</x:v>
      </x:c>
      <x:c r="K1471" s="7" t="n">
        <x:v>500</x:v>
      </x:c>
      <x:c r="L1471" s="7" t="n">
        <x:v>0.5</x:v>
      </x:c>
      <x:c r="M1471" s="7" t="str"/>
      <x:c r="N1471" s="7" t="str"/>
      <x:c r="O1471" s="7" t="str"/>
      <x:c r="P1471" s="7" t="str">
        <x:f>IF(O1471="","OPEN",IF(OR(NOT(ISNUMBER(M1471)),NOT(ISNUMBER(N1471)),ABS(M1471)&gt;L1471,N1471&gt;L1471),"FAIL","PASS"))</x:f>
        <x:v>OPEN</x:v>
      </x:c>
    </x:row>
    <x:row r="1472">
      <x:c r="B1472" s="7" t="str">
        <x:v>CAL-01466</x:v>
      </x:c>
      <x:c r="C1472" s="7" t="str">
        <x:v>CH-0733</x:v>
      </x:c>
      <x:c r="D1472" s="7" t="str">
        <x:v>REA-O-C2</x:v>
      </x:c>
      <x:c r="E1472" s="7" t="str">
        <x:v>OPERATIONAL</x:v>
      </x:c>
      <x:c r="F1472" s="7" t="str">
        <x:v>PTC-C</x:v>
      </x:c>
      <x:c r="G1472" s="7" t="str">
        <x:v>CF-03</x:v>
      </x:c>
      <x:c r="H1472" s="7" t="str">
        <x:v>AFTER</x:v>
      </x:c>
      <x:c r="I1472" s="7" t="str">
        <x:v>kPa</x:v>
      </x:c>
      <x:c r="J1472" s="7" t="n">
        <x:v>-50</x:v>
      </x:c>
      <x:c r="K1472" s="7" t="n">
        <x:v>500</x:v>
      </x:c>
      <x:c r="L1472" s="7" t="n">
        <x:v>0.5</x:v>
      </x:c>
      <x:c r="M1472" s="7" t="str"/>
      <x:c r="N1472" s="7" t="str"/>
      <x:c r="O1472" s="7" t="str"/>
      <x:c r="P1472" s="7" t="str">
        <x:f>IF(O1472="","OPEN",IF(OR(NOT(ISNUMBER(M1472)),NOT(ISNUMBER(N1472)),ABS(M1472)&gt;L1472,N1472&gt;L1472),"FAIL","PASS"))</x:f>
        <x:v>OPEN</x:v>
      </x:c>
    </x:row>
    <x:row r="1473">
      <x:c r="B1473" s="7" t="str">
        <x:v>CAL-01467</x:v>
      </x:c>
      <x:c r="C1473" s="7" t="str">
        <x:v>CH-0734</x:v>
      </x:c>
      <x:c r="D1473" s="7" t="str">
        <x:v>REA-O-C2</x:v>
      </x:c>
      <x:c r="E1473" s="7" t="str">
        <x:v>OPERATIONAL</x:v>
      </x:c>
      <x:c r="F1473" s="7" t="str">
        <x:v>PTC-C</x:v>
      </x:c>
      <x:c r="G1473" s="7" t="str">
        <x:v>CF-03</x:v>
      </x:c>
      <x:c r="H1473" s="7" t="str">
        <x:v>BEFORE</x:v>
      </x:c>
      <x:c r="I1473" s="7" t="str">
        <x:v>kPa</x:v>
      </x:c>
      <x:c r="J1473" s="7" t="n">
        <x:v>-50</x:v>
      </x:c>
      <x:c r="K1473" s="7" t="n">
        <x:v>500</x:v>
      </x:c>
      <x:c r="L1473" s="7" t="n">
        <x:v>0.5</x:v>
      </x:c>
      <x:c r="M1473" s="7" t="str"/>
      <x:c r="N1473" s="7" t="str"/>
      <x:c r="O1473" s="7" t="str"/>
      <x:c r="P1473" s="7" t="str">
        <x:f>IF(O1473="","OPEN",IF(OR(NOT(ISNUMBER(M1473)),NOT(ISNUMBER(N1473)),ABS(M1473)&gt;L1473,N1473&gt;L1473),"FAIL","PASS"))</x:f>
        <x:v>OPEN</x:v>
      </x:c>
    </x:row>
    <x:row r="1474">
      <x:c r="B1474" s="7" t="str">
        <x:v>CAL-01468</x:v>
      </x:c>
      <x:c r="C1474" s="7" t="str">
        <x:v>CH-0734</x:v>
      </x:c>
      <x:c r="D1474" s="7" t="str">
        <x:v>REA-O-C2</x:v>
      </x:c>
      <x:c r="E1474" s="7" t="str">
        <x:v>OPERATIONAL</x:v>
      </x:c>
      <x:c r="F1474" s="7" t="str">
        <x:v>PTC-C</x:v>
      </x:c>
      <x:c r="G1474" s="7" t="str">
        <x:v>CF-03</x:v>
      </x:c>
      <x:c r="H1474" s="7" t="str">
        <x:v>AFTER</x:v>
      </x:c>
      <x:c r="I1474" s="7" t="str">
        <x:v>kPa</x:v>
      </x:c>
      <x:c r="J1474" s="7" t="n">
        <x:v>-50</x:v>
      </x:c>
      <x:c r="K1474" s="7" t="n">
        <x:v>500</x:v>
      </x:c>
      <x:c r="L1474" s="7" t="n">
        <x:v>0.5</x:v>
      </x:c>
      <x:c r="M1474" s="7" t="str"/>
      <x:c r="N1474" s="7" t="str"/>
      <x:c r="O1474" s="7" t="str"/>
      <x:c r="P1474" s="7" t="str">
        <x:f>IF(O1474="","OPEN",IF(OR(NOT(ISNUMBER(M1474)),NOT(ISNUMBER(N1474)),ABS(M1474)&gt;L1474,N1474&gt;L1474),"FAIL","PASS"))</x:f>
        <x:v>OPEN</x:v>
      </x:c>
    </x:row>
    <x:row r="1475">
      <x:c r="B1475" s="7" t="str">
        <x:v>CAL-01469</x:v>
      </x:c>
      <x:c r="C1475" s="7" t="str">
        <x:v>CH-0735</x:v>
      </x:c>
      <x:c r="D1475" s="7" t="str">
        <x:v>REA-O-C2</x:v>
      </x:c>
      <x:c r="E1475" s="7" t="str">
        <x:v>OPERATIONAL</x:v>
      </x:c>
      <x:c r="F1475" s="7" t="str">
        <x:v>PTC-C</x:v>
      </x:c>
      <x:c r="G1475" s="7" t="str">
        <x:v>CF-03</x:v>
      </x:c>
      <x:c r="H1475" s="7" t="str">
        <x:v>BEFORE</x:v>
      </x:c>
      <x:c r="I1475" s="7" t="str">
        <x:v>kPa</x:v>
      </x:c>
      <x:c r="J1475" s="7" t="n">
        <x:v>-50</x:v>
      </x:c>
      <x:c r="K1475" s="7" t="n">
        <x:v>500</x:v>
      </x:c>
      <x:c r="L1475" s="7" t="n">
        <x:v>0.5</x:v>
      </x:c>
      <x:c r="M1475" s="7" t="str"/>
      <x:c r="N1475" s="7" t="str"/>
      <x:c r="O1475" s="7" t="str"/>
      <x:c r="P1475" s="7" t="str">
        <x:f>IF(O1475="","OPEN",IF(OR(NOT(ISNUMBER(M1475)),NOT(ISNUMBER(N1475)),ABS(M1475)&gt;L1475,N1475&gt;L1475),"FAIL","PASS"))</x:f>
        <x:v>OPEN</x:v>
      </x:c>
    </x:row>
    <x:row r="1476">
      <x:c r="B1476" s="7" t="str">
        <x:v>CAL-01470</x:v>
      </x:c>
      <x:c r="C1476" s="7" t="str">
        <x:v>CH-0735</x:v>
      </x:c>
      <x:c r="D1476" s="7" t="str">
        <x:v>REA-O-C2</x:v>
      </x:c>
      <x:c r="E1476" s="7" t="str">
        <x:v>OPERATIONAL</x:v>
      </x:c>
      <x:c r="F1476" s="7" t="str">
        <x:v>PTC-C</x:v>
      </x:c>
      <x:c r="G1476" s="7" t="str">
        <x:v>CF-03</x:v>
      </x:c>
      <x:c r="H1476" s="7" t="str">
        <x:v>AFTER</x:v>
      </x:c>
      <x:c r="I1476" s="7" t="str">
        <x:v>kPa</x:v>
      </x:c>
      <x:c r="J1476" s="7" t="n">
        <x:v>-50</x:v>
      </x:c>
      <x:c r="K1476" s="7" t="n">
        <x:v>500</x:v>
      </x:c>
      <x:c r="L1476" s="7" t="n">
        <x:v>0.5</x:v>
      </x:c>
      <x:c r="M1476" s="7" t="str"/>
      <x:c r="N1476" s="7" t="str"/>
      <x:c r="O1476" s="7" t="str"/>
      <x:c r="P1476" s="7" t="str">
        <x:f>IF(O1476="","OPEN",IF(OR(NOT(ISNUMBER(M1476)),NOT(ISNUMBER(N1476)),ABS(M1476)&gt;L1476,N1476&gt;L1476),"FAIL","PASS"))</x:f>
        <x:v>OPEN</x:v>
      </x:c>
    </x:row>
    <x:row r="1477">
      <x:c r="B1477" s="7" t="str">
        <x:v>CAL-01471</x:v>
      </x:c>
      <x:c r="C1477" s="7" t="str">
        <x:v>CH-0736</x:v>
      </x:c>
      <x:c r="D1477" s="7" t="str">
        <x:v>REA-O-C2</x:v>
      </x:c>
      <x:c r="E1477" s="7" t="str">
        <x:v>OPERATIONAL</x:v>
      </x:c>
      <x:c r="F1477" s="7" t="str">
        <x:v>PTC-C</x:v>
      </x:c>
      <x:c r="G1477" s="7" t="str">
        <x:v>CF-03</x:v>
      </x:c>
      <x:c r="H1477" s="7" t="str">
        <x:v>BEFORE</x:v>
      </x:c>
      <x:c r="I1477" s="7" t="str">
        <x:v>kPa</x:v>
      </x:c>
      <x:c r="J1477" s="7" t="n">
        <x:v>-50</x:v>
      </x:c>
      <x:c r="K1477" s="7" t="n">
        <x:v>500</x:v>
      </x:c>
      <x:c r="L1477" s="7" t="n">
        <x:v>0.5</x:v>
      </x:c>
      <x:c r="M1477" s="7" t="str"/>
      <x:c r="N1477" s="7" t="str"/>
      <x:c r="O1477" s="7" t="str"/>
      <x:c r="P1477" s="7" t="str">
        <x:f>IF(O1477="","OPEN",IF(OR(NOT(ISNUMBER(M1477)),NOT(ISNUMBER(N1477)),ABS(M1477)&gt;L1477,N1477&gt;L1477),"FAIL","PASS"))</x:f>
        <x:v>OPEN</x:v>
      </x:c>
    </x:row>
    <x:row r="1478">
      <x:c r="B1478" s="7" t="str">
        <x:v>CAL-01472</x:v>
      </x:c>
      <x:c r="C1478" s="7" t="str">
        <x:v>CH-0736</x:v>
      </x:c>
      <x:c r="D1478" s="7" t="str">
        <x:v>REA-O-C2</x:v>
      </x:c>
      <x:c r="E1478" s="7" t="str">
        <x:v>OPERATIONAL</x:v>
      </x:c>
      <x:c r="F1478" s="7" t="str">
        <x:v>PTC-C</x:v>
      </x:c>
      <x:c r="G1478" s="7" t="str">
        <x:v>CF-03</x:v>
      </x:c>
      <x:c r="H1478" s="7" t="str">
        <x:v>AFTER</x:v>
      </x:c>
      <x:c r="I1478" s="7" t="str">
        <x:v>kPa</x:v>
      </x:c>
      <x:c r="J1478" s="7" t="n">
        <x:v>-50</x:v>
      </x:c>
      <x:c r="K1478" s="7" t="n">
        <x:v>500</x:v>
      </x:c>
      <x:c r="L1478" s="7" t="n">
        <x:v>0.5</x:v>
      </x:c>
      <x:c r="M1478" s="7" t="str"/>
      <x:c r="N1478" s="7" t="str"/>
      <x:c r="O1478" s="7" t="str"/>
      <x:c r="P1478" s="7" t="str">
        <x:f>IF(O1478="","OPEN",IF(OR(NOT(ISNUMBER(M1478)),NOT(ISNUMBER(N1478)),ABS(M1478)&gt;L1478,N1478&gt;L1478),"FAIL","PASS"))</x:f>
        <x:v>OPEN</x:v>
      </x:c>
    </x:row>
    <x:row r="1479">
      <x:c r="B1479" s="7" t="str">
        <x:v>CAL-01473</x:v>
      </x:c>
      <x:c r="C1479" s="7" t="str">
        <x:v>CH-0737</x:v>
      </x:c>
      <x:c r="D1479" s="7" t="str">
        <x:v>REA-O-C2</x:v>
      </x:c>
      <x:c r="E1479" s="7" t="str">
        <x:v>OPERATIONAL</x:v>
      </x:c>
      <x:c r="F1479" s="7" t="str">
        <x:v>PTC-C</x:v>
      </x:c>
      <x:c r="G1479" s="7" t="str">
        <x:v>CF-03</x:v>
      </x:c>
      <x:c r="H1479" s="7" t="str">
        <x:v>BEFORE</x:v>
      </x:c>
      <x:c r="I1479" s="7" t="str">
        <x:v>kPa</x:v>
      </x:c>
      <x:c r="J1479" s="7" t="n">
        <x:v>-50</x:v>
      </x:c>
      <x:c r="K1479" s="7" t="n">
        <x:v>500</x:v>
      </x:c>
      <x:c r="L1479" s="7" t="n">
        <x:v>0.5</x:v>
      </x:c>
      <x:c r="M1479" s="7" t="str"/>
      <x:c r="N1479" s="7" t="str"/>
      <x:c r="O1479" s="7" t="str"/>
      <x:c r="P1479" s="7" t="str">
        <x:f>IF(O1479="","OPEN",IF(OR(NOT(ISNUMBER(M1479)),NOT(ISNUMBER(N1479)),ABS(M1479)&gt;L1479,N1479&gt;L1479),"FAIL","PASS"))</x:f>
        <x:v>OPEN</x:v>
      </x:c>
    </x:row>
    <x:row r="1480">
      <x:c r="B1480" s="7" t="str">
        <x:v>CAL-01474</x:v>
      </x:c>
      <x:c r="C1480" s="7" t="str">
        <x:v>CH-0737</x:v>
      </x:c>
      <x:c r="D1480" s="7" t="str">
        <x:v>REA-O-C2</x:v>
      </x:c>
      <x:c r="E1480" s="7" t="str">
        <x:v>OPERATIONAL</x:v>
      </x:c>
      <x:c r="F1480" s="7" t="str">
        <x:v>PTC-C</x:v>
      </x:c>
      <x:c r="G1480" s="7" t="str">
        <x:v>CF-03</x:v>
      </x:c>
      <x:c r="H1480" s="7" t="str">
        <x:v>AFTER</x:v>
      </x:c>
      <x:c r="I1480" s="7" t="str">
        <x:v>kPa</x:v>
      </x:c>
      <x:c r="J1480" s="7" t="n">
        <x:v>-50</x:v>
      </x:c>
      <x:c r="K1480" s="7" t="n">
        <x:v>500</x:v>
      </x:c>
      <x:c r="L1480" s="7" t="n">
        <x:v>0.5</x:v>
      </x:c>
      <x:c r="M1480" s="7" t="str"/>
      <x:c r="N1480" s="7" t="str"/>
      <x:c r="O1480" s="7" t="str"/>
      <x:c r="P1480" s="7" t="str">
        <x:f>IF(O1480="","OPEN",IF(OR(NOT(ISNUMBER(M1480)),NOT(ISNUMBER(N1480)),ABS(M1480)&gt;L1480,N1480&gt;L1480),"FAIL","PASS"))</x:f>
        <x:v>OPEN</x:v>
      </x:c>
    </x:row>
    <x:row r="1481">
      <x:c r="B1481" s="7" t="str">
        <x:v>CAL-01475</x:v>
      </x:c>
      <x:c r="C1481" s="7" t="str">
        <x:v>CH-0738</x:v>
      </x:c>
      <x:c r="D1481" s="7" t="str">
        <x:v>REA-O-C2</x:v>
      </x:c>
      <x:c r="E1481" s="7" t="str">
        <x:v>OPERATIONAL</x:v>
      </x:c>
      <x:c r="F1481" s="7" t="str">
        <x:v>PTC-C</x:v>
      </x:c>
      <x:c r="G1481" s="7" t="str">
        <x:v>CF-03</x:v>
      </x:c>
      <x:c r="H1481" s="7" t="str">
        <x:v>BEFORE</x:v>
      </x:c>
      <x:c r="I1481" s="7" t="str">
        <x:v>kPa</x:v>
      </x:c>
      <x:c r="J1481" s="7" t="n">
        <x:v>-50</x:v>
      </x:c>
      <x:c r="K1481" s="7" t="n">
        <x:v>500</x:v>
      </x:c>
      <x:c r="L1481" s="7" t="n">
        <x:v>0.5</x:v>
      </x:c>
      <x:c r="M1481" s="7" t="str"/>
      <x:c r="N1481" s="7" t="str"/>
      <x:c r="O1481" s="7" t="str"/>
      <x:c r="P1481" s="7" t="str">
        <x:f>IF(O1481="","OPEN",IF(OR(NOT(ISNUMBER(M1481)),NOT(ISNUMBER(N1481)),ABS(M1481)&gt;L1481,N1481&gt;L1481),"FAIL","PASS"))</x:f>
        <x:v>OPEN</x:v>
      </x:c>
    </x:row>
    <x:row r="1482">
      <x:c r="B1482" s="7" t="str">
        <x:v>CAL-01476</x:v>
      </x:c>
      <x:c r="C1482" s="7" t="str">
        <x:v>CH-0738</x:v>
      </x:c>
      <x:c r="D1482" s="7" t="str">
        <x:v>REA-O-C2</x:v>
      </x:c>
      <x:c r="E1482" s="7" t="str">
        <x:v>OPERATIONAL</x:v>
      </x:c>
      <x:c r="F1482" s="7" t="str">
        <x:v>PTC-C</x:v>
      </x:c>
      <x:c r="G1482" s="7" t="str">
        <x:v>CF-03</x:v>
      </x:c>
      <x:c r="H1482" s="7" t="str">
        <x:v>AFTER</x:v>
      </x:c>
      <x:c r="I1482" s="7" t="str">
        <x:v>kPa</x:v>
      </x:c>
      <x:c r="J1482" s="7" t="n">
        <x:v>-50</x:v>
      </x:c>
      <x:c r="K1482" s="7" t="n">
        <x:v>500</x:v>
      </x:c>
      <x:c r="L1482" s="7" t="n">
        <x:v>0.5</x:v>
      </x:c>
      <x:c r="M1482" s="7" t="str"/>
      <x:c r="N1482" s="7" t="str"/>
      <x:c r="O1482" s="7" t="str"/>
      <x:c r="P1482" s="7" t="str">
        <x:f>IF(O1482="","OPEN",IF(OR(NOT(ISNUMBER(M1482)),NOT(ISNUMBER(N1482)),ABS(M1482)&gt;L1482,N1482&gt;L1482),"FAIL","PASS"))</x:f>
        <x:v>OPEN</x:v>
      </x:c>
    </x:row>
    <x:row r="1483">
      <x:c r="B1483" s="7" t="str">
        <x:v>CAL-01477</x:v>
      </x:c>
      <x:c r="C1483" s="7" t="str">
        <x:v>CH-0739</x:v>
      </x:c>
      <x:c r="D1483" s="7" t="str">
        <x:v>REA-O-C2</x:v>
      </x:c>
      <x:c r="E1483" s="7" t="str">
        <x:v>OPERATIONAL</x:v>
      </x:c>
      <x:c r="F1483" s="7" t="str">
        <x:v>PTC-C</x:v>
      </x:c>
      <x:c r="G1483" s="7" t="str">
        <x:v>CF-04</x:v>
      </x:c>
      <x:c r="H1483" s="7" t="str">
        <x:v>BEFORE</x:v>
      </x:c>
      <x:c r="I1483" s="7" t="str">
        <x:v>deg C</x:v>
      </x:c>
      <x:c r="J1483" s="7" t="n">
        <x:v>-30</x:v>
      </x:c>
      <x:c r="K1483" s="7" t="n">
        <x:v>80</x:v>
      </x:c>
      <x:c r="L1483" s="7" t="n">
        <x:v>0.2</x:v>
      </x:c>
      <x:c r="M1483" s="7" t="str"/>
      <x:c r="N1483" s="7" t="str"/>
      <x:c r="O1483" s="7" t="str"/>
      <x:c r="P1483" s="7" t="str">
        <x:f>IF(O1483="","OPEN",IF(OR(NOT(ISNUMBER(M1483)),NOT(ISNUMBER(N1483)),ABS(M1483)&gt;L1483,N1483&gt;L1483),"FAIL","PASS"))</x:f>
        <x:v>OPEN</x:v>
      </x:c>
    </x:row>
    <x:row r="1484">
      <x:c r="B1484" s="7" t="str">
        <x:v>CAL-01478</x:v>
      </x:c>
      <x:c r="C1484" s="7" t="str">
        <x:v>CH-0739</x:v>
      </x:c>
      <x:c r="D1484" s="7" t="str">
        <x:v>REA-O-C2</x:v>
      </x:c>
      <x:c r="E1484" s="7" t="str">
        <x:v>OPERATIONAL</x:v>
      </x:c>
      <x:c r="F1484" s="7" t="str">
        <x:v>PTC-C</x:v>
      </x:c>
      <x:c r="G1484" s="7" t="str">
        <x:v>CF-04</x:v>
      </x:c>
      <x:c r="H1484" s="7" t="str">
        <x:v>AFTER</x:v>
      </x:c>
      <x:c r="I1484" s="7" t="str">
        <x:v>deg C</x:v>
      </x:c>
      <x:c r="J1484" s="7" t="n">
        <x:v>-30</x:v>
      </x:c>
      <x:c r="K1484" s="7" t="n">
        <x:v>80</x:v>
      </x:c>
      <x:c r="L1484" s="7" t="n">
        <x:v>0.2</x:v>
      </x:c>
      <x:c r="M1484" s="7" t="str"/>
      <x:c r="N1484" s="7" t="str"/>
      <x:c r="O1484" s="7" t="str"/>
      <x:c r="P1484" s="7" t="str">
        <x:f>IF(O1484="","OPEN",IF(OR(NOT(ISNUMBER(M1484)),NOT(ISNUMBER(N1484)),ABS(M1484)&gt;L1484,N1484&gt;L1484),"FAIL","PASS"))</x:f>
        <x:v>OPEN</x:v>
      </x:c>
    </x:row>
    <x:row r="1485">
      <x:c r="B1485" s="7" t="str">
        <x:v>CAL-01479</x:v>
      </x:c>
      <x:c r="C1485" s="7" t="str">
        <x:v>CH-0740</x:v>
      </x:c>
      <x:c r="D1485" s="7" t="str">
        <x:v>REA-O-C2</x:v>
      </x:c>
      <x:c r="E1485" s="7" t="str">
        <x:v>OPERATIONAL</x:v>
      </x:c>
      <x:c r="F1485" s="7" t="str">
        <x:v>PTC-C</x:v>
      </x:c>
      <x:c r="G1485" s="7" t="str">
        <x:v>CF-04</x:v>
      </x:c>
      <x:c r="H1485" s="7" t="str">
        <x:v>BEFORE</x:v>
      </x:c>
      <x:c r="I1485" s="7" t="str">
        <x:v>deg C</x:v>
      </x:c>
      <x:c r="J1485" s="7" t="n">
        <x:v>-30</x:v>
      </x:c>
      <x:c r="K1485" s="7" t="n">
        <x:v>80</x:v>
      </x:c>
      <x:c r="L1485" s="7" t="n">
        <x:v>0.2</x:v>
      </x:c>
      <x:c r="M1485" s="7" t="str"/>
      <x:c r="N1485" s="7" t="str"/>
      <x:c r="O1485" s="7" t="str"/>
      <x:c r="P1485" s="7" t="str">
        <x:f>IF(O1485="","OPEN",IF(OR(NOT(ISNUMBER(M1485)),NOT(ISNUMBER(N1485)),ABS(M1485)&gt;L1485,N1485&gt;L1485),"FAIL","PASS"))</x:f>
        <x:v>OPEN</x:v>
      </x:c>
    </x:row>
    <x:row r="1486">
      <x:c r="B1486" s="7" t="str">
        <x:v>CAL-01480</x:v>
      </x:c>
      <x:c r="C1486" s="7" t="str">
        <x:v>CH-0740</x:v>
      </x:c>
      <x:c r="D1486" s="7" t="str">
        <x:v>REA-O-C2</x:v>
      </x:c>
      <x:c r="E1486" s="7" t="str">
        <x:v>OPERATIONAL</x:v>
      </x:c>
      <x:c r="F1486" s="7" t="str">
        <x:v>PTC-C</x:v>
      </x:c>
      <x:c r="G1486" s="7" t="str">
        <x:v>CF-04</x:v>
      </x:c>
      <x:c r="H1486" s="7" t="str">
        <x:v>AFTER</x:v>
      </x:c>
      <x:c r="I1486" s="7" t="str">
        <x:v>deg C</x:v>
      </x:c>
      <x:c r="J1486" s="7" t="n">
        <x:v>-30</x:v>
      </x:c>
      <x:c r="K1486" s="7" t="n">
        <x:v>80</x:v>
      </x:c>
      <x:c r="L1486" s="7" t="n">
        <x:v>0.2</x:v>
      </x:c>
      <x:c r="M1486" s="7" t="str"/>
      <x:c r="N1486" s="7" t="str"/>
      <x:c r="O1486" s="7" t="str"/>
      <x:c r="P1486" s="7" t="str">
        <x:f>IF(O1486="","OPEN",IF(OR(NOT(ISNUMBER(M1486)),NOT(ISNUMBER(N1486)),ABS(M1486)&gt;L1486,N1486&gt;L1486),"FAIL","PASS"))</x:f>
        <x:v>OPEN</x:v>
      </x:c>
    </x:row>
    <x:row r="1487">
      <x:c r="B1487" s="7" t="str">
        <x:v>CAL-01481</x:v>
      </x:c>
      <x:c r="C1487" s="7" t="str">
        <x:v>CH-0741</x:v>
      </x:c>
      <x:c r="D1487" s="7" t="str">
        <x:v>REA-O-C2</x:v>
      </x:c>
      <x:c r="E1487" s="7" t="str">
        <x:v>OPERATIONAL</x:v>
      </x:c>
      <x:c r="F1487" s="7" t="str">
        <x:v>PTC-C</x:v>
      </x:c>
      <x:c r="G1487" s="7" t="str">
        <x:v>CF-04</x:v>
      </x:c>
      <x:c r="H1487" s="7" t="str">
        <x:v>BEFORE</x:v>
      </x:c>
      <x:c r="I1487" s="7" t="str">
        <x:v>deg C</x:v>
      </x:c>
      <x:c r="J1487" s="7" t="n">
        <x:v>-30</x:v>
      </x:c>
      <x:c r="K1487" s="7" t="n">
        <x:v>80</x:v>
      </x:c>
      <x:c r="L1487" s="7" t="n">
        <x:v>0.2</x:v>
      </x:c>
      <x:c r="M1487" s="7" t="str"/>
      <x:c r="N1487" s="7" t="str"/>
      <x:c r="O1487" s="7" t="str"/>
      <x:c r="P1487" s="7" t="str">
        <x:f>IF(O1487="","OPEN",IF(OR(NOT(ISNUMBER(M1487)),NOT(ISNUMBER(N1487)),ABS(M1487)&gt;L1487,N1487&gt;L1487),"FAIL","PASS"))</x:f>
        <x:v>OPEN</x:v>
      </x:c>
    </x:row>
    <x:row r="1488">
      <x:c r="B1488" s="7" t="str">
        <x:v>CAL-01482</x:v>
      </x:c>
      <x:c r="C1488" s="7" t="str">
        <x:v>CH-0741</x:v>
      </x:c>
      <x:c r="D1488" s="7" t="str">
        <x:v>REA-O-C2</x:v>
      </x:c>
      <x:c r="E1488" s="7" t="str">
        <x:v>OPERATIONAL</x:v>
      </x:c>
      <x:c r="F1488" s="7" t="str">
        <x:v>PTC-C</x:v>
      </x:c>
      <x:c r="G1488" s="7" t="str">
        <x:v>CF-04</x:v>
      </x:c>
      <x:c r="H1488" s="7" t="str">
        <x:v>AFTER</x:v>
      </x:c>
      <x:c r="I1488" s="7" t="str">
        <x:v>deg C</x:v>
      </x:c>
      <x:c r="J1488" s="7" t="n">
        <x:v>-30</x:v>
      </x:c>
      <x:c r="K1488" s="7" t="n">
        <x:v>80</x:v>
      </x:c>
      <x:c r="L1488" s="7" t="n">
        <x:v>0.2</x:v>
      </x:c>
      <x:c r="M1488" s="7" t="str"/>
      <x:c r="N1488" s="7" t="str"/>
      <x:c r="O1488" s="7" t="str"/>
      <x:c r="P1488" s="7" t="str">
        <x:f>IF(O1488="","OPEN",IF(OR(NOT(ISNUMBER(M1488)),NOT(ISNUMBER(N1488)),ABS(M1488)&gt;L1488,N1488&gt;L1488),"FAIL","PASS"))</x:f>
        <x:v>OPEN</x:v>
      </x:c>
    </x:row>
    <x:row r="1489">
      <x:c r="B1489" s="7" t="str">
        <x:v>CAL-01483</x:v>
      </x:c>
      <x:c r="C1489" s="7" t="str">
        <x:v>CH-0742</x:v>
      </x:c>
      <x:c r="D1489" s="7" t="str">
        <x:v>REA-O-C2</x:v>
      </x:c>
      <x:c r="E1489" s="7" t="str">
        <x:v>OPERATIONAL</x:v>
      </x:c>
      <x:c r="F1489" s="7" t="str">
        <x:v>PTC-C</x:v>
      </x:c>
      <x:c r="G1489" s="7" t="str">
        <x:v>CF-04</x:v>
      </x:c>
      <x:c r="H1489" s="7" t="str">
        <x:v>BEFORE</x:v>
      </x:c>
      <x:c r="I1489" s="7" t="str">
        <x:v>deg C</x:v>
      </x:c>
      <x:c r="J1489" s="7" t="n">
        <x:v>-30</x:v>
      </x:c>
      <x:c r="K1489" s="7" t="n">
        <x:v>80</x:v>
      </x:c>
      <x:c r="L1489" s="7" t="n">
        <x:v>0.2</x:v>
      </x:c>
      <x:c r="M1489" s="7" t="str"/>
      <x:c r="N1489" s="7" t="str"/>
      <x:c r="O1489" s="7" t="str"/>
      <x:c r="P1489" s="7" t="str">
        <x:f>IF(O1489="","OPEN",IF(OR(NOT(ISNUMBER(M1489)),NOT(ISNUMBER(N1489)),ABS(M1489)&gt;L1489,N1489&gt;L1489),"FAIL","PASS"))</x:f>
        <x:v>OPEN</x:v>
      </x:c>
    </x:row>
    <x:row r="1490">
      <x:c r="B1490" s="7" t="str">
        <x:v>CAL-01484</x:v>
      </x:c>
      <x:c r="C1490" s="7" t="str">
        <x:v>CH-0742</x:v>
      </x:c>
      <x:c r="D1490" s="7" t="str">
        <x:v>REA-O-C2</x:v>
      </x:c>
      <x:c r="E1490" s="7" t="str">
        <x:v>OPERATIONAL</x:v>
      </x:c>
      <x:c r="F1490" s="7" t="str">
        <x:v>PTC-C</x:v>
      </x:c>
      <x:c r="G1490" s="7" t="str">
        <x:v>CF-04</x:v>
      </x:c>
      <x:c r="H1490" s="7" t="str">
        <x:v>AFTER</x:v>
      </x:c>
      <x:c r="I1490" s="7" t="str">
        <x:v>deg C</x:v>
      </x:c>
      <x:c r="J1490" s="7" t="n">
        <x:v>-30</x:v>
      </x:c>
      <x:c r="K1490" s="7" t="n">
        <x:v>80</x:v>
      </x:c>
      <x:c r="L1490" s="7" t="n">
        <x:v>0.2</x:v>
      </x:c>
      <x:c r="M1490" s="7" t="str"/>
      <x:c r="N1490" s="7" t="str"/>
      <x:c r="O1490" s="7" t="str"/>
      <x:c r="P1490" s="7" t="str">
        <x:f>IF(O1490="","OPEN",IF(OR(NOT(ISNUMBER(M1490)),NOT(ISNUMBER(N1490)),ABS(M1490)&gt;L1490,N1490&gt;L1490),"FAIL","PASS"))</x:f>
        <x:v>OPEN</x:v>
      </x:c>
    </x:row>
    <x:row r="1491">
      <x:c r="B1491" s="7" t="str">
        <x:v>CAL-01485</x:v>
      </x:c>
      <x:c r="C1491" s="7" t="str">
        <x:v>CH-0743</x:v>
      </x:c>
      <x:c r="D1491" s="7" t="str">
        <x:v>REA-O-C2</x:v>
      </x:c>
      <x:c r="E1491" s="7" t="str">
        <x:v>OPERATIONAL</x:v>
      </x:c>
      <x:c r="F1491" s="7" t="str">
        <x:v>PTC-C</x:v>
      </x:c>
      <x:c r="G1491" s="7" t="str">
        <x:v>CF-04</x:v>
      </x:c>
      <x:c r="H1491" s="7" t="str">
        <x:v>BEFORE</x:v>
      </x:c>
      <x:c r="I1491" s="7" t="str">
        <x:v>deg C</x:v>
      </x:c>
      <x:c r="J1491" s="7" t="n">
        <x:v>-30</x:v>
      </x:c>
      <x:c r="K1491" s="7" t="n">
        <x:v>80</x:v>
      </x:c>
      <x:c r="L1491" s="7" t="n">
        <x:v>0.2</x:v>
      </x:c>
      <x:c r="M1491" s="7" t="str"/>
      <x:c r="N1491" s="7" t="str"/>
      <x:c r="O1491" s="7" t="str"/>
      <x:c r="P1491" s="7" t="str">
        <x:f>IF(O1491="","OPEN",IF(OR(NOT(ISNUMBER(M1491)),NOT(ISNUMBER(N1491)),ABS(M1491)&gt;L1491,N1491&gt;L1491),"FAIL","PASS"))</x:f>
        <x:v>OPEN</x:v>
      </x:c>
    </x:row>
    <x:row r="1492">
      <x:c r="B1492" s="7" t="str">
        <x:v>CAL-01486</x:v>
      </x:c>
      <x:c r="C1492" s="7" t="str">
        <x:v>CH-0743</x:v>
      </x:c>
      <x:c r="D1492" s="7" t="str">
        <x:v>REA-O-C2</x:v>
      </x:c>
      <x:c r="E1492" s="7" t="str">
        <x:v>OPERATIONAL</x:v>
      </x:c>
      <x:c r="F1492" s="7" t="str">
        <x:v>PTC-C</x:v>
      </x:c>
      <x:c r="G1492" s="7" t="str">
        <x:v>CF-04</x:v>
      </x:c>
      <x:c r="H1492" s="7" t="str">
        <x:v>AFTER</x:v>
      </x:c>
      <x:c r="I1492" s="7" t="str">
        <x:v>deg C</x:v>
      </x:c>
      <x:c r="J1492" s="7" t="n">
        <x:v>-30</x:v>
      </x:c>
      <x:c r="K1492" s="7" t="n">
        <x:v>80</x:v>
      </x:c>
      <x:c r="L1492" s="7" t="n">
        <x:v>0.2</x:v>
      </x:c>
      <x:c r="M1492" s="7" t="str"/>
      <x:c r="N1492" s="7" t="str"/>
      <x:c r="O1492" s="7" t="str"/>
      <x:c r="P1492" s="7" t="str">
        <x:f>IF(O1492="","OPEN",IF(OR(NOT(ISNUMBER(M1492)),NOT(ISNUMBER(N1492)),ABS(M1492)&gt;L1492,N1492&gt;L1492),"FAIL","PASS"))</x:f>
        <x:v>OPEN</x:v>
      </x:c>
    </x:row>
    <x:row r="1493">
      <x:c r="B1493" s="7" t="str">
        <x:v>CAL-01487</x:v>
      </x:c>
      <x:c r="C1493" s="7" t="str">
        <x:v>CH-0744</x:v>
      </x:c>
      <x:c r="D1493" s="7" t="str">
        <x:v>REA-O-C2</x:v>
      </x:c>
      <x:c r="E1493" s="7" t="str">
        <x:v>OPERATIONAL</x:v>
      </x:c>
      <x:c r="F1493" s="7" t="str">
        <x:v>PTC-C</x:v>
      </x:c>
      <x:c r="G1493" s="7" t="str">
        <x:v>CF-04</x:v>
      </x:c>
      <x:c r="H1493" s="7" t="str">
        <x:v>BEFORE</x:v>
      </x:c>
      <x:c r="I1493" s="7" t="str">
        <x:v>deg C</x:v>
      </x:c>
      <x:c r="J1493" s="7" t="n">
        <x:v>-30</x:v>
      </x:c>
      <x:c r="K1493" s="7" t="n">
        <x:v>80</x:v>
      </x:c>
      <x:c r="L1493" s="7" t="n">
        <x:v>0.2</x:v>
      </x:c>
      <x:c r="M1493" s="7" t="str"/>
      <x:c r="N1493" s="7" t="str"/>
      <x:c r="O1493" s="7" t="str"/>
      <x:c r="P1493" s="7" t="str">
        <x:f>IF(O1493="","OPEN",IF(OR(NOT(ISNUMBER(M1493)),NOT(ISNUMBER(N1493)),ABS(M1493)&gt;L1493,N1493&gt;L1493),"FAIL","PASS"))</x:f>
        <x:v>OPEN</x:v>
      </x:c>
    </x:row>
    <x:row r="1494">
      <x:c r="B1494" s="7" t="str">
        <x:v>CAL-01488</x:v>
      </x:c>
      <x:c r="C1494" s="7" t="str">
        <x:v>CH-0744</x:v>
      </x:c>
      <x:c r="D1494" s="7" t="str">
        <x:v>REA-O-C2</x:v>
      </x:c>
      <x:c r="E1494" s="7" t="str">
        <x:v>OPERATIONAL</x:v>
      </x:c>
      <x:c r="F1494" s="7" t="str">
        <x:v>PTC-C</x:v>
      </x:c>
      <x:c r="G1494" s="7" t="str">
        <x:v>CF-04</x:v>
      </x:c>
      <x:c r="H1494" s="7" t="str">
        <x:v>AFTER</x:v>
      </x:c>
      <x:c r="I1494" s="7" t="str">
        <x:v>deg C</x:v>
      </x:c>
      <x:c r="J1494" s="7" t="n">
        <x:v>-30</x:v>
      </x:c>
      <x:c r="K1494" s="7" t="n">
        <x:v>80</x:v>
      </x:c>
      <x:c r="L1494" s="7" t="n">
        <x:v>0.2</x:v>
      </x:c>
      <x:c r="M1494" s="7" t="str"/>
      <x:c r="N1494" s="7" t="str"/>
      <x:c r="O1494" s="7" t="str"/>
      <x:c r="P1494" s="7" t="str">
        <x:f>IF(O1494="","OPEN",IF(OR(NOT(ISNUMBER(M1494)),NOT(ISNUMBER(N1494)),ABS(M1494)&gt;L1494,N1494&gt;L1494),"FAIL","PASS"))</x:f>
        <x:v>OPEN</x:v>
      </x:c>
    </x:row>
    <x:row r="1495">
      <x:c r="B1495" s="7" t="str">
        <x:v>CAL-01489</x:v>
      </x:c>
      <x:c r="C1495" s="7" t="str">
        <x:v>CH-0745</x:v>
      </x:c>
      <x:c r="D1495" s="7" t="str">
        <x:v>REA-O-C2</x:v>
      </x:c>
      <x:c r="E1495" s="7" t="str">
        <x:v>OPERATIONAL</x:v>
      </x:c>
      <x:c r="F1495" s="7" t="str">
        <x:v>PTC-C</x:v>
      </x:c>
      <x:c r="G1495" s="7" t="str">
        <x:v>CF-05</x:v>
      </x:c>
      <x:c r="H1495" s="7" t="str">
        <x:v>BEFORE</x:v>
      </x:c>
      <x:c r="I1495" s="7" t="str">
        <x:v>kg</x:v>
      </x:c>
      <x:c r="J1495" s="7" t="n">
        <x:v>0</x:v>
      </x:c>
      <x:c r="K1495" s="7" t="n">
        <x:v>20</x:v>
      </x:c>
      <x:c r="L1495" s="7" t="n">
        <x:v>0.25</x:v>
      </x:c>
      <x:c r="M1495" s="7" t="str"/>
      <x:c r="N1495" s="7" t="str"/>
      <x:c r="O1495" s="7" t="str"/>
      <x:c r="P1495" s="7" t="str">
        <x:f>IF(O1495="","OPEN",IF(OR(NOT(ISNUMBER(M1495)),NOT(ISNUMBER(N1495)),ABS(M1495)&gt;L1495,N1495&gt;L1495),"FAIL","PASS"))</x:f>
        <x:v>OPEN</x:v>
      </x:c>
    </x:row>
    <x:row r="1496">
      <x:c r="B1496" s="7" t="str">
        <x:v>CAL-01490</x:v>
      </x:c>
      <x:c r="C1496" s="7" t="str">
        <x:v>CH-0745</x:v>
      </x:c>
      <x:c r="D1496" s="7" t="str">
        <x:v>REA-O-C2</x:v>
      </x:c>
      <x:c r="E1496" s="7" t="str">
        <x:v>OPERATIONAL</x:v>
      </x:c>
      <x:c r="F1496" s="7" t="str">
        <x:v>PTC-C</x:v>
      </x:c>
      <x:c r="G1496" s="7" t="str">
        <x:v>CF-05</x:v>
      </x:c>
      <x:c r="H1496" s="7" t="str">
        <x:v>AFTER</x:v>
      </x:c>
      <x:c r="I1496" s="7" t="str">
        <x:v>kg</x:v>
      </x:c>
      <x:c r="J1496" s="7" t="n">
        <x:v>0</x:v>
      </x:c>
      <x:c r="K1496" s="7" t="n">
        <x:v>20</x:v>
      </x:c>
      <x:c r="L1496" s="7" t="n">
        <x:v>0.25</x:v>
      </x:c>
      <x:c r="M1496" s="7" t="str"/>
      <x:c r="N1496" s="7" t="str"/>
      <x:c r="O1496" s="7" t="str"/>
      <x:c r="P1496" s="7" t="str">
        <x:f>IF(O1496="","OPEN",IF(OR(NOT(ISNUMBER(M1496)),NOT(ISNUMBER(N1496)),ABS(M1496)&gt;L1496,N1496&gt;L1496),"FAIL","PASS"))</x:f>
        <x:v>OPEN</x:v>
      </x:c>
    </x:row>
    <x:row r="1497">
      <x:c r="B1497" s="7" t="str">
        <x:v>CAL-01491</x:v>
      </x:c>
      <x:c r="C1497" s="7" t="str">
        <x:v>CH-0746</x:v>
      </x:c>
      <x:c r="D1497" s="7" t="str">
        <x:v>REA-O-C2</x:v>
      </x:c>
      <x:c r="E1497" s="7" t="str">
        <x:v>OPERATIONAL</x:v>
      </x:c>
      <x:c r="F1497" s="7" t="str">
        <x:v>PTC-C</x:v>
      </x:c>
      <x:c r="G1497" s="7" t="str">
        <x:v>CF-05</x:v>
      </x:c>
      <x:c r="H1497" s="7" t="str">
        <x:v>BEFORE</x:v>
      </x:c>
      <x:c r="I1497" s="7" t="str">
        <x:v>kg</x:v>
      </x:c>
      <x:c r="J1497" s="7" t="n">
        <x:v>0</x:v>
      </x:c>
      <x:c r="K1497" s="7" t="n">
        <x:v>20</x:v>
      </x:c>
      <x:c r="L1497" s="7" t="n">
        <x:v>0.25</x:v>
      </x:c>
      <x:c r="M1497" s="7" t="str"/>
      <x:c r="N1497" s="7" t="str"/>
      <x:c r="O1497" s="7" t="str"/>
      <x:c r="P1497" s="7" t="str">
        <x:f>IF(O1497="","OPEN",IF(OR(NOT(ISNUMBER(M1497)),NOT(ISNUMBER(N1497)),ABS(M1497)&gt;L1497,N1497&gt;L1497),"FAIL","PASS"))</x:f>
        <x:v>OPEN</x:v>
      </x:c>
    </x:row>
    <x:row r="1498">
      <x:c r="B1498" s="7" t="str">
        <x:v>CAL-01492</x:v>
      </x:c>
      <x:c r="C1498" s="7" t="str">
        <x:v>CH-0746</x:v>
      </x:c>
      <x:c r="D1498" s="7" t="str">
        <x:v>REA-O-C2</x:v>
      </x:c>
      <x:c r="E1498" s="7" t="str">
        <x:v>OPERATIONAL</x:v>
      </x:c>
      <x:c r="F1498" s="7" t="str">
        <x:v>PTC-C</x:v>
      </x:c>
      <x:c r="G1498" s="7" t="str">
        <x:v>CF-05</x:v>
      </x:c>
      <x:c r="H1498" s="7" t="str">
        <x:v>AFTER</x:v>
      </x:c>
      <x:c r="I1498" s="7" t="str">
        <x:v>kg</x:v>
      </x:c>
      <x:c r="J1498" s="7" t="n">
        <x:v>0</x:v>
      </x:c>
      <x:c r="K1498" s="7" t="n">
        <x:v>20</x:v>
      </x:c>
      <x:c r="L1498" s="7" t="n">
        <x:v>0.25</x:v>
      </x:c>
      <x:c r="M1498" s="7" t="str"/>
      <x:c r="N1498" s="7" t="str"/>
      <x:c r="O1498" s="7" t="str"/>
      <x:c r="P1498" s="7" t="str">
        <x:f>IF(O1498="","OPEN",IF(OR(NOT(ISNUMBER(M1498)),NOT(ISNUMBER(N1498)),ABS(M1498)&gt;L1498,N1498&gt;L1498),"FAIL","PASS"))</x:f>
        <x:v>OPEN</x:v>
      </x:c>
    </x:row>
    <x:row r="1499">
      <x:c r="B1499" s="7" t="str">
        <x:v>CAL-01493</x:v>
      </x:c>
      <x:c r="C1499" s="7" t="str">
        <x:v>CH-0747</x:v>
      </x:c>
      <x:c r="D1499" s="7" t="str">
        <x:v>REA-O-C2</x:v>
      </x:c>
      <x:c r="E1499" s="7" t="str">
        <x:v>OPERATIONAL</x:v>
      </x:c>
      <x:c r="F1499" s="7" t="str">
        <x:v>PTC-C</x:v>
      </x:c>
      <x:c r="G1499" s="7" t="str">
        <x:v>CF-05</x:v>
      </x:c>
      <x:c r="H1499" s="7" t="str">
        <x:v>BEFORE</x:v>
      </x:c>
      <x:c r="I1499" s="7" t="str">
        <x:v>kg</x:v>
      </x:c>
      <x:c r="J1499" s="7" t="n">
        <x:v>0</x:v>
      </x:c>
      <x:c r="K1499" s="7" t="n">
        <x:v>20</x:v>
      </x:c>
      <x:c r="L1499" s="7" t="n">
        <x:v>0.25</x:v>
      </x:c>
      <x:c r="M1499" s="7" t="str"/>
      <x:c r="N1499" s="7" t="str"/>
      <x:c r="O1499" s="7" t="str"/>
      <x:c r="P1499" s="7" t="str">
        <x:f>IF(O1499="","OPEN",IF(OR(NOT(ISNUMBER(M1499)),NOT(ISNUMBER(N1499)),ABS(M1499)&gt;L1499,N1499&gt;L1499),"FAIL","PASS"))</x:f>
        <x:v>OPEN</x:v>
      </x:c>
    </x:row>
    <x:row r="1500">
      <x:c r="B1500" s="7" t="str">
        <x:v>CAL-01494</x:v>
      </x:c>
      <x:c r="C1500" s="7" t="str">
        <x:v>CH-0747</x:v>
      </x:c>
      <x:c r="D1500" s="7" t="str">
        <x:v>REA-O-C2</x:v>
      </x:c>
      <x:c r="E1500" s="7" t="str">
        <x:v>OPERATIONAL</x:v>
      </x:c>
      <x:c r="F1500" s="7" t="str">
        <x:v>PTC-C</x:v>
      </x:c>
      <x:c r="G1500" s="7" t="str">
        <x:v>CF-05</x:v>
      </x:c>
      <x:c r="H1500" s="7" t="str">
        <x:v>AFTER</x:v>
      </x:c>
      <x:c r="I1500" s="7" t="str">
        <x:v>kg</x:v>
      </x:c>
      <x:c r="J1500" s="7" t="n">
        <x:v>0</x:v>
      </x:c>
      <x:c r="K1500" s="7" t="n">
        <x:v>20</x:v>
      </x:c>
      <x:c r="L1500" s="7" t="n">
        <x:v>0.25</x:v>
      </x:c>
      <x:c r="M1500" s="7" t="str"/>
      <x:c r="N1500" s="7" t="str"/>
      <x:c r="O1500" s="7" t="str"/>
      <x:c r="P1500" s="7" t="str">
        <x:f>IF(O1500="","OPEN",IF(OR(NOT(ISNUMBER(M1500)),NOT(ISNUMBER(N1500)),ABS(M1500)&gt;L1500,N1500&gt;L1500),"FAIL","PASS"))</x:f>
        <x:v>OPEN</x:v>
      </x:c>
    </x:row>
    <x:row r="1501">
      <x:c r="B1501" s="7" t="str">
        <x:v>CAL-01495</x:v>
      </x:c>
      <x:c r="C1501" s="7" t="str">
        <x:v>CH-0748</x:v>
      </x:c>
      <x:c r="D1501" s="7" t="str">
        <x:v>REA-O-C2</x:v>
      </x:c>
      <x:c r="E1501" s="7" t="str">
        <x:v>OPERATIONAL</x:v>
      </x:c>
      <x:c r="F1501" s="7" t="str">
        <x:v>PTC-C</x:v>
      </x:c>
      <x:c r="G1501" s="7" t="str">
        <x:v>CF-05</x:v>
      </x:c>
      <x:c r="H1501" s="7" t="str">
        <x:v>BEFORE</x:v>
      </x:c>
      <x:c r="I1501" s="7" t="str">
        <x:v>kg</x:v>
      </x:c>
      <x:c r="J1501" s="7" t="n">
        <x:v>0</x:v>
      </x:c>
      <x:c r="K1501" s="7" t="n">
        <x:v>20</x:v>
      </x:c>
      <x:c r="L1501" s="7" t="n">
        <x:v>0.25</x:v>
      </x:c>
      <x:c r="M1501" s="7" t="str"/>
      <x:c r="N1501" s="7" t="str"/>
      <x:c r="O1501" s="7" t="str"/>
      <x:c r="P1501" s="7" t="str">
        <x:f>IF(O1501="","OPEN",IF(OR(NOT(ISNUMBER(M1501)),NOT(ISNUMBER(N1501)),ABS(M1501)&gt;L1501,N1501&gt;L1501),"FAIL","PASS"))</x:f>
        <x:v>OPEN</x:v>
      </x:c>
    </x:row>
    <x:row r="1502">
      <x:c r="B1502" s="7" t="str">
        <x:v>CAL-01496</x:v>
      </x:c>
      <x:c r="C1502" s="7" t="str">
        <x:v>CH-0748</x:v>
      </x:c>
      <x:c r="D1502" s="7" t="str">
        <x:v>REA-O-C2</x:v>
      </x:c>
      <x:c r="E1502" s="7" t="str">
        <x:v>OPERATIONAL</x:v>
      </x:c>
      <x:c r="F1502" s="7" t="str">
        <x:v>PTC-C</x:v>
      </x:c>
      <x:c r="G1502" s="7" t="str">
        <x:v>CF-05</x:v>
      </x:c>
      <x:c r="H1502" s="7" t="str">
        <x:v>AFTER</x:v>
      </x:c>
      <x:c r="I1502" s="7" t="str">
        <x:v>kg</x:v>
      </x:c>
      <x:c r="J1502" s="7" t="n">
        <x:v>0</x:v>
      </x:c>
      <x:c r="K1502" s="7" t="n">
        <x:v>20</x:v>
      </x:c>
      <x:c r="L1502" s="7" t="n">
        <x:v>0.25</x:v>
      </x:c>
      <x:c r="M1502" s="7" t="str"/>
      <x:c r="N1502" s="7" t="str"/>
      <x:c r="O1502" s="7" t="str"/>
      <x:c r="P1502" s="7" t="str">
        <x:f>IF(O1502="","OPEN",IF(OR(NOT(ISNUMBER(M1502)),NOT(ISNUMBER(N1502)),ABS(M1502)&gt;L1502,N1502&gt;L1502),"FAIL","PASS"))</x:f>
        <x:v>OPEN</x:v>
      </x:c>
    </x:row>
    <x:row r="1503">
      <x:c r="B1503" s="7" t="str">
        <x:v>CAL-01497</x:v>
      </x:c>
      <x:c r="C1503" s="7" t="str">
        <x:v>CH-0749</x:v>
      </x:c>
      <x:c r="D1503" s="7" t="str">
        <x:v>REA-O-C2</x:v>
      </x:c>
      <x:c r="E1503" s="7" t="str">
        <x:v>OPERATIONAL</x:v>
      </x:c>
      <x:c r="F1503" s="7" t="str">
        <x:v>PTC-C</x:v>
      </x:c>
      <x:c r="G1503" s="7" t="str">
        <x:v>CF-05</x:v>
      </x:c>
      <x:c r="H1503" s="7" t="str">
        <x:v>BEFORE</x:v>
      </x:c>
      <x:c r="I1503" s="7" t="str">
        <x:v>kg</x:v>
      </x:c>
      <x:c r="J1503" s="7" t="n">
        <x:v>0</x:v>
      </x:c>
      <x:c r="K1503" s="7" t="n">
        <x:v>20</x:v>
      </x:c>
      <x:c r="L1503" s="7" t="n">
        <x:v>0.25</x:v>
      </x:c>
      <x:c r="M1503" s="7" t="str"/>
      <x:c r="N1503" s="7" t="str"/>
      <x:c r="O1503" s="7" t="str"/>
      <x:c r="P1503" s="7" t="str">
        <x:f>IF(O1503="","OPEN",IF(OR(NOT(ISNUMBER(M1503)),NOT(ISNUMBER(N1503)),ABS(M1503)&gt;L1503,N1503&gt;L1503),"FAIL","PASS"))</x:f>
        <x:v>OPEN</x:v>
      </x:c>
    </x:row>
    <x:row r="1504">
      <x:c r="B1504" s="7" t="str">
        <x:v>CAL-01498</x:v>
      </x:c>
      <x:c r="C1504" s="7" t="str">
        <x:v>CH-0749</x:v>
      </x:c>
      <x:c r="D1504" s="7" t="str">
        <x:v>REA-O-C2</x:v>
      </x:c>
      <x:c r="E1504" s="7" t="str">
        <x:v>OPERATIONAL</x:v>
      </x:c>
      <x:c r="F1504" s="7" t="str">
        <x:v>PTC-C</x:v>
      </x:c>
      <x:c r="G1504" s="7" t="str">
        <x:v>CF-05</x:v>
      </x:c>
      <x:c r="H1504" s="7" t="str">
        <x:v>AFTER</x:v>
      </x:c>
      <x:c r="I1504" s="7" t="str">
        <x:v>kg</x:v>
      </x:c>
      <x:c r="J1504" s="7" t="n">
        <x:v>0</x:v>
      </x:c>
      <x:c r="K1504" s="7" t="n">
        <x:v>20</x:v>
      </x:c>
      <x:c r="L1504" s="7" t="n">
        <x:v>0.25</x:v>
      </x:c>
      <x:c r="M1504" s="7" t="str"/>
      <x:c r="N1504" s="7" t="str"/>
      <x:c r="O1504" s="7" t="str"/>
      <x:c r="P1504" s="7" t="str">
        <x:f>IF(O1504="","OPEN",IF(OR(NOT(ISNUMBER(M1504)),NOT(ISNUMBER(N1504)),ABS(M1504)&gt;L1504,N1504&gt;L1504),"FAIL","PASS"))</x:f>
        <x:v>OPEN</x:v>
      </x:c>
    </x:row>
    <x:row r="1505">
      <x:c r="B1505" s="7" t="str">
        <x:v>CAL-01499</x:v>
      </x:c>
      <x:c r="C1505" s="7" t="str">
        <x:v>CH-0750</x:v>
      </x:c>
      <x:c r="D1505" s="7" t="str">
        <x:v>REA-O-C2</x:v>
      </x:c>
      <x:c r="E1505" s="7" t="str">
        <x:v>OPERATIONAL</x:v>
      </x:c>
      <x:c r="F1505" s="7" t="str">
        <x:v>PTC-C</x:v>
      </x:c>
      <x:c r="G1505" s="7" t="str">
        <x:v>CF-05</x:v>
      </x:c>
      <x:c r="H1505" s="7" t="str">
        <x:v>BEFORE</x:v>
      </x:c>
      <x:c r="I1505" s="7" t="str">
        <x:v>kg</x:v>
      </x:c>
      <x:c r="J1505" s="7" t="n">
        <x:v>0</x:v>
      </x:c>
      <x:c r="K1505" s="7" t="n">
        <x:v>20</x:v>
      </x:c>
      <x:c r="L1505" s="7" t="n">
        <x:v>0.25</x:v>
      </x:c>
      <x:c r="M1505" s="7" t="str"/>
      <x:c r="N1505" s="7" t="str"/>
      <x:c r="O1505" s="7" t="str"/>
      <x:c r="P1505" s="7" t="str">
        <x:f>IF(O1505="","OPEN",IF(OR(NOT(ISNUMBER(M1505)),NOT(ISNUMBER(N1505)),ABS(M1505)&gt;L1505,N1505&gt;L1505),"FAIL","PASS"))</x:f>
        <x:v>OPEN</x:v>
      </x:c>
    </x:row>
    <x:row r="1506">
      <x:c r="B1506" s="7" t="str">
        <x:v>CAL-01500</x:v>
      </x:c>
      <x:c r="C1506" s="7" t="str">
        <x:v>CH-0750</x:v>
      </x:c>
      <x:c r="D1506" s="7" t="str">
        <x:v>REA-O-C2</x:v>
      </x:c>
      <x:c r="E1506" s="7" t="str">
        <x:v>OPERATIONAL</x:v>
      </x:c>
      <x:c r="F1506" s="7" t="str">
        <x:v>PTC-C</x:v>
      </x:c>
      <x:c r="G1506" s="7" t="str">
        <x:v>CF-05</x:v>
      </x:c>
      <x:c r="H1506" s="7" t="str">
        <x:v>AFTER</x:v>
      </x:c>
      <x:c r="I1506" s="7" t="str">
        <x:v>kg</x:v>
      </x:c>
      <x:c r="J1506" s="7" t="n">
        <x:v>0</x:v>
      </x:c>
      <x:c r="K1506" s="7" t="n">
        <x:v>20</x:v>
      </x:c>
      <x:c r="L1506" s="7" t="n">
        <x:v>0.25</x:v>
      </x:c>
      <x:c r="M1506" s="7" t="str"/>
      <x:c r="N1506" s="7" t="str"/>
      <x:c r="O1506" s="7" t="str"/>
      <x:c r="P1506" s="7" t="str">
        <x:f>IF(O1506="","OPEN",IF(OR(NOT(ISNUMBER(M1506)),NOT(ISNUMBER(N1506)),ABS(M1506)&gt;L1506,N1506&gt;L1506),"FAIL","PASS"))</x:f>
        <x:v>OPEN</x:v>
      </x:c>
    </x:row>
    <x:row r="1507">
      <x:c r="B1507" s="7" t="str">
        <x:v>CAL-01501</x:v>
      </x:c>
      <x:c r="C1507" s="7" t="str">
        <x:v>CH-0751</x:v>
      </x:c>
      <x:c r="D1507" s="7" t="str">
        <x:v>REA-O-C2</x:v>
      </x:c>
      <x:c r="E1507" s="7" t="str">
        <x:v>OPERATIONAL</x:v>
      </x:c>
      <x:c r="F1507" s="7" t="str">
        <x:v>PTC-C</x:v>
      </x:c>
      <x:c r="G1507" s="7" t="str">
        <x:v>CF-06</x:v>
      </x:c>
      <x:c r="H1507" s="7" t="str">
        <x:v>BEFORE</x:v>
      </x:c>
      <x:c r="I1507" s="7" t="str">
        <x:v>m</x:v>
      </x:c>
      <x:c r="J1507" s="7" t="n">
        <x:v>0</x:v>
      </x:c>
      <x:c r="K1507" s="7" t="n">
        <x:v>0.2</x:v>
      </x:c>
      <x:c r="L1507" s="7" t="n">
        <x:v>0.0005</x:v>
      </x:c>
      <x:c r="M1507" s="7" t="str"/>
      <x:c r="N1507" s="7" t="str"/>
      <x:c r="O1507" s="7" t="str"/>
      <x:c r="P1507" s="7" t="str">
        <x:f>IF(O1507="","OPEN",IF(OR(NOT(ISNUMBER(M1507)),NOT(ISNUMBER(N1507)),ABS(M1507)&gt;L1507,N1507&gt;L1507),"FAIL","PASS"))</x:f>
        <x:v>OPEN</x:v>
      </x:c>
    </x:row>
    <x:row r="1508">
      <x:c r="B1508" s="7" t="str">
        <x:v>CAL-01502</x:v>
      </x:c>
      <x:c r="C1508" s="7" t="str">
        <x:v>CH-0751</x:v>
      </x:c>
      <x:c r="D1508" s="7" t="str">
        <x:v>REA-O-C2</x:v>
      </x:c>
      <x:c r="E1508" s="7" t="str">
        <x:v>OPERATIONAL</x:v>
      </x:c>
      <x:c r="F1508" s="7" t="str">
        <x:v>PTC-C</x:v>
      </x:c>
      <x:c r="G1508" s="7" t="str">
        <x:v>CF-06</x:v>
      </x:c>
      <x:c r="H1508" s="7" t="str">
        <x:v>AFTER</x:v>
      </x:c>
      <x:c r="I1508" s="7" t="str">
        <x:v>m</x:v>
      </x:c>
      <x:c r="J1508" s="7" t="n">
        <x:v>0</x:v>
      </x:c>
      <x:c r="K1508" s="7" t="n">
        <x:v>0.2</x:v>
      </x:c>
      <x:c r="L1508" s="7" t="n">
        <x:v>0.0005</x:v>
      </x:c>
      <x:c r="M1508" s="7" t="str"/>
      <x:c r="N1508" s="7" t="str"/>
      <x:c r="O1508" s="7" t="str"/>
      <x:c r="P1508" s="7" t="str">
        <x:f>IF(O1508="","OPEN",IF(OR(NOT(ISNUMBER(M1508)),NOT(ISNUMBER(N1508)),ABS(M1508)&gt;L1508,N1508&gt;L1508),"FAIL","PASS"))</x:f>
        <x:v>OPEN</x:v>
      </x:c>
    </x:row>
    <x:row r="1509">
      <x:c r="B1509" s="7" t="str">
        <x:v>CAL-01503</x:v>
      </x:c>
      <x:c r="C1509" s="7" t="str">
        <x:v>CH-0752</x:v>
      </x:c>
      <x:c r="D1509" s="7" t="str">
        <x:v>REA-O-C2</x:v>
      </x:c>
      <x:c r="E1509" s="7" t="str">
        <x:v>OPERATIONAL</x:v>
      </x:c>
      <x:c r="F1509" s="7" t="str">
        <x:v>PTC-C</x:v>
      </x:c>
      <x:c r="G1509" s="7" t="str">
        <x:v>CF-06</x:v>
      </x:c>
      <x:c r="H1509" s="7" t="str">
        <x:v>BEFORE</x:v>
      </x:c>
      <x:c r="I1509" s="7" t="str">
        <x:v>m</x:v>
      </x:c>
      <x:c r="J1509" s="7" t="n">
        <x:v>0</x:v>
      </x:c>
      <x:c r="K1509" s="7" t="n">
        <x:v>0.2</x:v>
      </x:c>
      <x:c r="L1509" s="7" t="n">
        <x:v>0.0005</x:v>
      </x:c>
      <x:c r="M1509" s="7" t="str"/>
      <x:c r="N1509" s="7" t="str"/>
      <x:c r="O1509" s="7" t="str"/>
      <x:c r="P1509" s="7" t="str">
        <x:f>IF(O1509="","OPEN",IF(OR(NOT(ISNUMBER(M1509)),NOT(ISNUMBER(N1509)),ABS(M1509)&gt;L1509,N1509&gt;L1509),"FAIL","PASS"))</x:f>
        <x:v>OPEN</x:v>
      </x:c>
    </x:row>
    <x:row r="1510">
      <x:c r="B1510" s="7" t="str">
        <x:v>CAL-01504</x:v>
      </x:c>
      <x:c r="C1510" s="7" t="str">
        <x:v>CH-0752</x:v>
      </x:c>
      <x:c r="D1510" s="7" t="str">
        <x:v>REA-O-C2</x:v>
      </x:c>
      <x:c r="E1510" s="7" t="str">
        <x:v>OPERATIONAL</x:v>
      </x:c>
      <x:c r="F1510" s="7" t="str">
        <x:v>PTC-C</x:v>
      </x:c>
      <x:c r="G1510" s="7" t="str">
        <x:v>CF-06</x:v>
      </x:c>
      <x:c r="H1510" s="7" t="str">
        <x:v>AFTER</x:v>
      </x:c>
      <x:c r="I1510" s="7" t="str">
        <x:v>m</x:v>
      </x:c>
      <x:c r="J1510" s="7" t="n">
        <x:v>0</x:v>
      </x:c>
      <x:c r="K1510" s="7" t="n">
        <x:v>0.2</x:v>
      </x:c>
      <x:c r="L1510" s="7" t="n">
        <x:v>0.0005</x:v>
      </x:c>
      <x:c r="M1510" s="7" t="str"/>
      <x:c r="N1510" s="7" t="str"/>
      <x:c r="O1510" s="7" t="str"/>
      <x:c r="P1510" s="7" t="str">
        <x:f>IF(O1510="","OPEN",IF(OR(NOT(ISNUMBER(M1510)),NOT(ISNUMBER(N1510)),ABS(M1510)&gt;L1510,N1510&gt;L1510),"FAIL","PASS"))</x:f>
        <x:v>OPEN</x:v>
      </x:c>
    </x:row>
    <x:row r="1511">
      <x:c r="B1511" s="7" t="str">
        <x:v>CAL-01505</x:v>
      </x:c>
      <x:c r="C1511" s="7" t="str">
        <x:v>CH-0753</x:v>
      </x:c>
      <x:c r="D1511" s="7" t="str">
        <x:v>REA-O-C2</x:v>
      </x:c>
      <x:c r="E1511" s="7" t="str">
        <x:v>OPERATIONAL</x:v>
      </x:c>
      <x:c r="F1511" s="7" t="str">
        <x:v>PTC-C</x:v>
      </x:c>
      <x:c r="G1511" s="7" t="str">
        <x:v>CF-06</x:v>
      </x:c>
      <x:c r="H1511" s="7" t="str">
        <x:v>BEFORE</x:v>
      </x:c>
      <x:c r="I1511" s="7" t="str">
        <x:v>m</x:v>
      </x:c>
      <x:c r="J1511" s="7" t="n">
        <x:v>0</x:v>
      </x:c>
      <x:c r="K1511" s="7" t="n">
        <x:v>0.2</x:v>
      </x:c>
      <x:c r="L1511" s="7" t="n">
        <x:v>0.0005</x:v>
      </x:c>
      <x:c r="M1511" s="7" t="str"/>
      <x:c r="N1511" s="7" t="str"/>
      <x:c r="O1511" s="7" t="str"/>
      <x:c r="P1511" s="7" t="str">
        <x:f>IF(O1511="","OPEN",IF(OR(NOT(ISNUMBER(M1511)),NOT(ISNUMBER(N1511)),ABS(M1511)&gt;L1511,N1511&gt;L1511),"FAIL","PASS"))</x:f>
        <x:v>OPEN</x:v>
      </x:c>
    </x:row>
    <x:row r="1512">
      <x:c r="B1512" s="7" t="str">
        <x:v>CAL-01506</x:v>
      </x:c>
      <x:c r="C1512" s="7" t="str">
        <x:v>CH-0753</x:v>
      </x:c>
      <x:c r="D1512" s="7" t="str">
        <x:v>REA-O-C2</x:v>
      </x:c>
      <x:c r="E1512" s="7" t="str">
        <x:v>OPERATIONAL</x:v>
      </x:c>
      <x:c r="F1512" s="7" t="str">
        <x:v>PTC-C</x:v>
      </x:c>
      <x:c r="G1512" s="7" t="str">
        <x:v>CF-06</x:v>
      </x:c>
      <x:c r="H1512" s="7" t="str">
        <x:v>AFTER</x:v>
      </x:c>
      <x:c r="I1512" s="7" t="str">
        <x:v>m</x:v>
      </x:c>
      <x:c r="J1512" s="7" t="n">
        <x:v>0</x:v>
      </x:c>
      <x:c r="K1512" s="7" t="n">
        <x:v>0.2</x:v>
      </x:c>
      <x:c r="L1512" s="7" t="n">
        <x:v>0.0005</x:v>
      </x:c>
      <x:c r="M1512" s="7" t="str"/>
      <x:c r="N1512" s="7" t="str"/>
      <x:c r="O1512" s="7" t="str"/>
      <x:c r="P1512" s="7" t="str">
        <x:f>IF(O1512="","OPEN",IF(OR(NOT(ISNUMBER(M1512)),NOT(ISNUMBER(N1512)),ABS(M1512)&gt;L1512,N1512&gt;L1512),"FAIL","PASS"))</x:f>
        <x:v>OPEN</x:v>
      </x:c>
    </x:row>
    <x:row r="1513">
      <x:c r="B1513" s="7" t="str">
        <x:v>CAL-01507</x:v>
      </x:c>
      <x:c r="C1513" s="7" t="str">
        <x:v>CH-0754</x:v>
      </x:c>
      <x:c r="D1513" s="7" t="str">
        <x:v>REA-O-C2</x:v>
      </x:c>
      <x:c r="E1513" s="7" t="str">
        <x:v>OPERATIONAL</x:v>
      </x:c>
      <x:c r="F1513" s="7" t="str">
        <x:v>PTC-C</x:v>
      </x:c>
      <x:c r="G1513" s="7" t="str">
        <x:v>CF-06</x:v>
      </x:c>
      <x:c r="H1513" s="7" t="str">
        <x:v>BEFORE</x:v>
      </x:c>
      <x:c r="I1513" s="7" t="str">
        <x:v>m</x:v>
      </x:c>
      <x:c r="J1513" s="7" t="n">
        <x:v>0</x:v>
      </x:c>
      <x:c r="K1513" s="7" t="n">
        <x:v>0.2</x:v>
      </x:c>
      <x:c r="L1513" s="7" t="n">
        <x:v>0.0005</x:v>
      </x:c>
      <x:c r="M1513" s="7" t="str"/>
      <x:c r="N1513" s="7" t="str"/>
      <x:c r="O1513" s="7" t="str"/>
      <x:c r="P1513" s="7" t="str">
        <x:f>IF(O1513="","OPEN",IF(OR(NOT(ISNUMBER(M1513)),NOT(ISNUMBER(N1513)),ABS(M1513)&gt;L1513,N1513&gt;L1513),"FAIL","PASS"))</x:f>
        <x:v>OPEN</x:v>
      </x:c>
    </x:row>
    <x:row r="1514">
      <x:c r="B1514" s="7" t="str">
        <x:v>CAL-01508</x:v>
      </x:c>
      <x:c r="C1514" s="7" t="str">
        <x:v>CH-0754</x:v>
      </x:c>
      <x:c r="D1514" s="7" t="str">
        <x:v>REA-O-C2</x:v>
      </x:c>
      <x:c r="E1514" s="7" t="str">
        <x:v>OPERATIONAL</x:v>
      </x:c>
      <x:c r="F1514" s="7" t="str">
        <x:v>PTC-C</x:v>
      </x:c>
      <x:c r="G1514" s="7" t="str">
        <x:v>CF-06</x:v>
      </x:c>
      <x:c r="H1514" s="7" t="str">
        <x:v>AFTER</x:v>
      </x:c>
      <x:c r="I1514" s="7" t="str">
        <x:v>m</x:v>
      </x:c>
      <x:c r="J1514" s="7" t="n">
        <x:v>0</x:v>
      </x:c>
      <x:c r="K1514" s="7" t="n">
        <x:v>0.2</x:v>
      </x:c>
      <x:c r="L1514" s="7" t="n">
        <x:v>0.0005</x:v>
      </x:c>
      <x:c r="M1514" s="7" t="str"/>
      <x:c r="N1514" s="7" t="str"/>
      <x:c r="O1514" s="7" t="str"/>
      <x:c r="P1514" s="7" t="str">
        <x:f>IF(O1514="","OPEN",IF(OR(NOT(ISNUMBER(M1514)),NOT(ISNUMBER(N1514)),ABS(M1514)&gt;L1514,N1514&gt;L1514),"FAIL","PASS"))</x:f>
        <x:v>OPEN</x:v>
      </x:c>
    </x:row>
    <x:row r="1515">
      <x:c r="B1515" s="7" t="str">
        <x:v>CAL-01509</x:v>
      </x:c>
      <x:c r="C1515" s="7" t="str">
        <x:v>CH-0755</x:v>
      </x:c>
      <x:c r="D1515" s="7" t="str">
        <x:v>REA-O-C2</x:v>
      </x:c>
      <x:c r="E1515" s="7" t="str">
        <x:v>OPERATIONAL</x:v>
      </x:c>
      <x:c r="F1515" s="7" t="str">
        <x:v>PTC-C</x:v>
      </x:c>
      <x:c r="G1515" s="7" t="str">
        <x:v>CF-06</x:v>
      </x:c>
      <x:c r="H1515" s="7" t="str">
        <x:v>BEFORE</x:v>
      </x:c>
      <x:c r="I1515" s="7" t="str">
        <x:v>m</x:v>
      </x:c>
      <x:c r="J1515" s="7" t="n">
        <x:v>0</x:v>
      </x:c>
      <x:c r="K1515" s="7" t="n">
        <x:v>0.2</x:v>
      </x:c>
      <x:c r="L1515" s="7" t="n">
        <x:v>0.0005</x:v>
      </x:c>
      <x:c r="M1515" s="7" t="str"/>
      <x:c r="N1515" s="7" t="str"/>
      <x:c r="O1515" s="7" t="str"/>
      <x:c r="P1515" s="7" t="str">
        <x:f>IF(O1515="","OPEN",IF(OR(NOT(ISNUMBER(M1515)),NOT(ISNUMBER(N1515)),ABS(M1515)&gt;L1515,N1515&gt;L1515),"FAIL","PASS"))</x:f>
        <x:v>OPEN</x:v>
      </x:c>
    </x:row>
    <x:row r="1516">
      <x:c r="B1516" s="7" t="str">
        <x:v>CAL-01510</x:v>
      </x:c>
      <x:c r="C1516" s="7" t="str">
        <x:v>CH-0755</x:v>
      </x:c>
      <x:c r="D1516" s="7" t="str">
        <x:v>REA-O-C2</x:v>
      </x:c>
      <x:c r="E1516" s="7" t="str">
        <x:v>OPERATIONAL</x:v>
      </x:c>
      <x:c r="F1516" s="7" t="str">
        <x:v>PTC-C</x:v>
      </x:c>
      <x:c r="G1516" s="7" t="str">
        <x:v>CF-06</x:v>
      </x:c>
      <x:c r="H1516" s="7" t="str">
        <x:v>AFTER</x:v>
      </x:c>
      <x:c r="I1516" s="7" t="str">
        <x:v>m</x:v>
      </x:c>
      <x:c r="J1516" s="7" t="n">
        <x:v>0</x:v>
      </x:c>
      <x:c r="K1516" s="7" t="n">
        <x:v>0.2</x:v>
      </x:c>
      <x:c r="L1516" s="7" t="n">
        <x:v>0.0005</x:v>
      </x:c>
      <x:c r="M1516" s="7" t="str"/>
      <x:c r="N1516" s="7" t="str"/>
      <x:c r="O1516" s="7" t="str"/>
      <x:c r="P1516" s="7" t="str">
        <x:f>IF(O1516="","OPEN",IF(OR(NOT(ISNUMBER(M1516)),NOT(ISNUMBER(N1516)),ABS(M1516)&gt;L1516,N1516&gt;L1516),"FAIL","PASS"))</x:f>
        <x:v>OPEN</x:v>
      </x:c>
    </x:row>
    <x:row r="1517">
      <x:c r="B1517" s="7" t="str">
        <x:v>CAL-01511</x:v>
      </x:c>
      <x:c r="C1517" s="7" t="str">
        <x:v>CH-0756</x:v>
      </x:c>
      <x:c r="D1517" s="7" t="str">
        <x:v>REA-O-C2</x:v>
      </x:c>
      <x:c r="E1517" s="7" t="str">
        <x:v>OPERATIONAL</x:v>
      </x:c>
      <x:c r="F1517" s="7" t="str">
        <x:v>PTC-C</x:v>
      </x:c>
      <x:c r="G1517" s="7" t="str">
        <x:v>CF-06</x:v>
      </x:c>
      <x:c r="H1517" s="7" t="str">
        <x:v>BEFORE</x:v>
      </x:c>
      <x:c r="I1517" s="7" t="str">
        <x:v>m</x:v>
      </x:c>
      <x:c r="J1517" s="7" t="n">
        <x:v>0</x:v>
      </x:c>
      <x:c r="K1517" s="7" t="n">
        <x:v>0.2</x:v>
      </x:c>
      <x:c r="L1517" s="7" t="n">
        <x:v>0.0005</x:v>
      </x:c>
      <x:c r="M1517" s="7" t="str"/>
      <x:c r="N1517" s="7" t="str"/>
      <x:c r="O1517" s="7" t="str"/>
      <x:c r="P1517" s="7" t="str">
        <x:f>IF(O1517="","OPEN",IF(OR(NOT(ISNUMBER(M1517)),NOT(ISNUMBER(N1517)),ABS(M1517)&gt;L1517,N1517&gt;L1517),"FAIL","PASS"))</x:f>
        <x:v>OPEN</x:v>
      </x:c>
    </x:row>
    <x:row r="1518">
      <x:c r="B1518" s="7" t="str">
        <x:v>CAL-01512</x:v>
      </x:c>
      <x:c r="C1518" s="7" t="str">
        <x:v>CH-0756</x:v>
      </x:c>
      <x:c r="D1518" s="7" t="str">
        <x:v>REA-O-C2</x:v>
      </x:c>
      <x:c r="E1518" s="7" t="str">
        <x:v>OPERATIONAL</x:v>
      </x:c>
      <x:c r="F1518" s="7" t="str">
        <x:v>PTC-C</x:v>
      </x:c>
      <x:c r="G1518" s="7" t="str">
        <x:v>CF-06</x:v>
      </x:c>
      <x:c r="H1518" s="7" t="str">
        <x:v>AFTER</x:v>
      </x:c>
      <x:c r="I1518" s="7" t="str">
        <x:v>m</x:v>
      </x:c>
      <x:c r="J1518" s="7" t="n">
        <x:v>0</x:v>
      </x:c>
      <x:c r="K1518" s="7" t="n">
        <x:v>0.2</x:v>
      </x:c>
      <x:c r="L1518" s="7" t="n">
        <x:v>0.0005</x:v>
      </x:c>
      <x:c r="M1518" s="7" t="str"/>
      <x:c r="N1518" s="7" t="str"/>
      <x:c r="O1518" s="7" t="str"/>
      <x:c r="P1518" s="7" t="str">
        <x:f>IF(O1518="","OPEN",IF(OR(NOT(ISNUMBER(M1518)),NOT(ISNUMBER(N1518)),ABS(M1518)&gt;L1518,N1518&gt;L1518),"FAIL","PASS"))</x:f>
        <x:v>OPEN</x:v>
      </x:c>
    </x:row>
    <x:row r="1519">
      <x:c r="B1519" s="7" t="str">
        <x:v>CAL-01513</x:v>
      </x:c>
      <x:c r="C1519" s="7" t="str">
        <x:v>CH-0757</x:v>
      </x:c>
      <x:c r="D1519" s="7" t="str">
        <x:v>REA-O-C2</x:v>
      </x:c>
      <x:c r="E1519" s="7" t="str">
        <x:v>OPERATIONAL</x:v>
      </x:c>
      <x:c r="F1519" s="7" t="str">
        <x:v>PTC-C</x:v>
      </x:c>
      <x:c r="G1519" s="7" t="str">
        <x:v>CF-07</x:v>
      </x:c>
      <x:c r="H1519" s="7" t="str">
        <x:v>BEFORE</x:v>
      </x:c>
      <x:c r="I1519" s="7" t="str">
        <x:v>kg</x:v>
      </x:c>
      <x:c r="J1519" s="7" t="n">
        <x:v>0</x:v>
      </x:c>
      <x:c r="K1519" s="7" t="n">
        <x:v>500</x:v>
      </x:c>
      <x:c r="L1519" s="7" t="n">
        <x:v>0.25</x:v>
      </x:c>
      <x:c r="M1519" s="7" t="str"/>
      <x:c r="N1519" s="7" t="str"/>
      <x:c r="O1519" s="7" t="str"/>
      <x:c r="P1519" s="7" t="str">
        <x:f>IF(O1519="","OPEN",IF(OR(NOT(ISNUMBER(M1519)),NOT(ISNUMBER(N1519)),ABS(M1519)&gt;L1519,N1519&gt;L1519),"FAIL","PASS"))</x:f>
        <x:v>OPEN</x:v>
      </x:c>
    </x:row>
    <x:row r="1520">
      <x:c r="B1520" s="7" t="str">
        <x:v>CAL-01514</x:v>
      </x:c>
      <x:c r="C1520" s="7" t="str">
        <x:v>CH-0757</x:v>
      </x:c>
      <x:c r="D1520" s="7" t="str">
        <x:v>REA-O-C2</x:v>
      </x:c>
      <x:c r="E1520" s="7" t="str">
        <x:v>OPERATIONAL</x:v>
      </x:c>
      <x:c r="F1520" s="7" t="str">
        <x:v>PTC-C</x:v>
      </x:c>
      <x:c r="G1520" s="7" t="str">
        <x:v>CF-07</x:v>
      </x:c>
      <x:c r="H1520" s="7" t="str">
        <x:v>AFTER</x:v>
      </x:c>
      <x:c r="I1520" s="7" t="str">
        <x:v>kg</x:v>
      </x:c>
      <x:c r="J1520" s="7" t="n">
        <x:v>0</x:v>
      </x:c>
      <x:c r="K1520" s="7" t="n">
        <x:v>500</x:v>
      </x:c>
      <x:c r="L1520" s="7" t="n">
        <x:v>0.25</x:v>
      </x:c>
      <x:c r="M1520" s="7" t="str"/>
      <x:c r="N1520" s="7" t="str"/>
      <x:c r="O1520" s="7" t="str"/>
      <x:c r="P1520" s="7" t="str">
        <x:f>IF(O1520="","OPEN",IF(OR(NOT(ISNUMBER(M1520)),NOT(ISNUMBER(N1520)),ABS(M1520)&gt;L1520,N1520&gt;L1520),"FAIL","PASS"))</x:f>
        <x:v>OPEN</x:v>
      </x:c>
    </x:row>
    <x:row r="1521">
      <x:c r="B1521" s="7" t="str">
        <x:v>CAL-01515</x:v>
      </x:c>
      <x:c r="C1521" s="7" t="str">
        <x:v>CH-0758</x:v>
      </x:c>
      <x:c r="D1521" s="7" t="str">
        <x:v>REA-O-C2</x:v>
      </x:c>
      <x:c r="E1521" s="7" t="str">
        <x:v>OPERATIONAL</x:v>
      </x:c>
      <x:c r="F1521" s="7" t="str">
        <x:v>PTC-C</x:v>
      </x:c>
      <x:c r="G1521" s="7" t="str">
        <x:v>CF-07</x:v>
      </x:c>
      <x:c r="H1521" s="7" t="str">
        <x:v>BEFORE</x:v>
      </x:c>
      <x:c r="I1521" s="7" t="str">
        <x:v>kg</x:v>
      </x:c>
      <x:c r="J1521" s="7" t="n">
        <x:v>0</x:v>
      </x:c>
      <x:c r="K1521" s="7" t="n">
        <x:v>500</x:v>
      </x:c>
      <x:c r="L1521" s="7" t="n">
        <x:v>0.25</x:v>
      </x:c>
      <x:c r="M1521" s="7" t="str"/>
      <x:c r="N1521" s="7" t="str"/>
      <x:c r="O1521" s="7" t="str"/>
      <x:c r="P1521" s="7" t="str">
        <x:f>IF(O1521="","OPEN",IF(OR(NOT(ISNUMBER(M1521)),NOT(ISNUMBER(N1521)),ABS(M1521)&gt;L1521,N1521&gt;L1521),"FAIL","PASS"))</x:f>
        <x:v>OPEN</x:v>
      </x:c>
    </x:row>
    <x:row r="1522">
      <x:c r="B1522" s="7" t="str">
        <x:v>CAL-01516</x:v>
      </x:c>
      <x:c r="C1522" s="7" t="str">
        <x:v>CH-0758</x:v>
      </x:c>
      <x:c r="D1522" s="7" t="str">
        <x:v>REA-O-C2</x:v>
      </x:c>
      <x:c r="E1522" s="7" t="str">
        <x:v>OPERATIONAL</x:v>
      </x:c>
      <x:c r="F1522" s="7" t="str">
        <x:v>PTC-C</x:v>
      </x:c>
      <x:c r="G1522" s="7" t="str">
        <x:v>CF-07</x:v>
      </x:c>
      <x:c r="H1522" s="7" t="str">
        <x:v>AFTER</x:v>
      </x:c>
      <x:c r="I1522" s="7" t="str">
        <x:v>kg</x:v>
      </x:c>
      <x:c r="J1522" s="7" t="n">
        <x:v>0</x:v>
      </x:c>
      <x:c r="K1522" s="7" t="n">
        <x:v>500</x:v>
      </x:c>
      <x:c r="L1522" s="7" t="n">
        <x:v>0.25</x:v>
      </x:c>
      <x:c r="M1522" s="7" t="str"/>
      <x:c r="N1522" s="7" t="str"/>
      <x:c r="O1522" s="7" t="str"/>
      <x:c r="P1522" s="7" t="str">
        <x:f>IF(O1522="","OPEN",IF(OR(NOT(ISNUMBER(M1522)),NOT(ISNUMBER(N1522)),ABS(M1522)&gt;L1522,N1522&gt;L1522),"FAIL","PASS"))</x:f>
        <x:v>OPEN</x:v>
      </x:c>
    </x:row>
    <x:row r="1523">
      <x:c r="B1523" s="7" t="str">
        <x:v>CAL-01517</x:v>
      </x:c>
      <x:c r="C1523" s="7" t="str">
        <x:v>CH-0759</x:v>
      </x:c>
      <x:c r="D1523" s="7" t="str">
        <x:v>REA-O-C2</x:v>
      </x:c>
      <x:c r="E1523" s="7" t="str">
        <x:v>OPERATIONAL</x:v>
      </x:c>
      <x:c r="F1523" s="7" t="str">
        <x:v>PTC-C</x:v>
      </x:c>
      <x:c r="G1523" s="7" t="str">
        <x:v>CF-07</x:v>
      </x:c>
      <x:c r="H1523" s="7" t="str">
        <x:v>BEFORE</x:v>
      </x:c>
      <x:c r="I1523" s="7" t="str">
        <x:v>kg</x:v>
      </x:c>
      <x:c r="J1523" s="7" t="n">
        <x:v>0</x:v>
      </x:c>
      <x:c r="K1523" s="7" t="n">
        <x:v>500</x:v>
      </x:c>
      <x:c r="L1523" s="7" t="n">
        <x:v>0.25</x:v>
      </x:c>
      <x:c r="M1523" s="7" t="str"/>
      <x:c r="N1523" s="7" t="str"/>
      <x:c r="O1523" s="7" t="str"/>
      <x:c r="P1523" s="7" t="str">
        <x:f>IF(O1523="","OPEN",IF(OR(NOT(ISNUMBER(M1523)),NOT(ISNUMBER(N1523)),ABS(M1523)&gt;L1523,N1523&gt;L1523),"FAIL","PASS"))</x:f>
        <x:v>OPEN</x:v>
      </x:c>
    </x:row>
    <x:row r="1524">
      <x:c r="B1524" s="7" t="str">
        <x:v>CAL-01518</x:v>
      </x:c>
      <x:c r="C1524" s="7" t="str">
        <x:v>CH-0759</x:v>
      </x:c>
      <x:c r="D1524" s="7" t="str">
        <x:v>REA-O-C2</x:v>
      </x:c>
      <x:c r="E1524" s="7" t="str">
        <x:v>OPERATIONAL</x:v>
      </x:c>
      <x:c r="F1524" s="7" t="str">
        <x:v>PTC-C</x:v>
      </x:c>
      <x:c r="G1524" s="7" t="str">
        <x:v>CF-07</x:v>
      </x:c>
      <x:c r="H1524" s="7" t="str">
        <x:v>AFTER</x:v>
      </x:c>
      <x:c r="I1524" s="7" t="str">
        <x:v>kg</x:v>
      </x:c>
      <x:c r="J1524" s="7" t="n">
        <x:v>0</x:v>
      </x:c>
      <x:c r="K1524" s="7" t="n">
        <x:v>500</x:v>
      </x:c>
      <x:c r="L1524" s="7" t="n">
        <x:v>0.25</x:v>
      </x:c>
      <x:c r="M1524" s="7" t="str"/>
      <x:c r="N1524" s="7" t="str"/>
      <x:c r="O1524" s="7" t="str"/>
      <x:c r="P1524" s="7" t="str">
        <x:f>IF(O1524="","OPEN",IF(OR(NOT(ISNUMBER(M1524)),NOT(ISNUMBER(N1524)),ABS(M1524)&gt;L1524,N1524&gt;L1524),"FAIL","PASS"))</x:f>
        <x:v>OPEN</x:v>
      </x:c>
    </x:row>
    <x:row r="1525">
      <x:c r="B1525" s="7" t="str">
        <x:v>CAL-01519</x:v>
      </x:c>
      <x:c r="C1525" s="7" t="str">
        <x:v>CH-0760</x:v>
      </x:c>
      <x:c r="D1525" s="7" t="str">
        <x:v>REA-O-C2</x:v>
      </x:c>
      <x:c r="E1525" s="7" t="str">
        <x:v>OPERATIONAL</x:v>
      </x:c>
      <x:c r="F1525" s="7" t="str">
        <x:v>PTC-C</x:v>
      </x:c>
      <x:c r="G1525" s="7" t="str">
        <x:v>CF-07</x:v>
      </x:c>
      <x:c r="H1525" s="7" t="str">
        <x:v>BEFORE</x:v>
      </x:c>
      <x:c r="I1525" s="7" t="str">
        <x:v>kg</x:v>
      </x:c>
      <x:c r="J1525" s="7" t="n">
        <x:v>0</x:v>
      </x:c>
      <x:c r="K1525" s="7" t="n">
        <x:v>500</x:v>
      </x:c>
      <x:c r="L1525" s="7" t="n">
        <x:v>0.25</x:v>
      </x:c>
      <x:c r="M1525" s="7" t="str"/>
      <x:c r="N1525" s="7" t="str"/>
      <x:c r="O1525" s="7" t="str"/>
      <x:c r="P1525" s="7" t="str">
        <x:f>IF(O1525="","OPEN",IF(OR(NOT(ISNUMBER(M1525)),NOT(ISNUMBER(N1525)),ABS(M1525)&gt;L1525,N1525&gt;L1525),"FAIL","PASS"))</x:f>
        <x:v>OPEN</x:v>
      </x:c>
    </x:row>
    <x:row r="1526">
      <x:c r="B1526" s="7" t="str">
        <x:v>CAL-01520</x:v>
      </x:c>
      <x:c r="C1526" s="7" t="str">
        <x:v>CH-0760</x:v>
      </x:c>
      <x:c r="D1526" s="7" t="str">
        <x:v>REA-O-C2</x:v>
      </x:c>
      <x:c r="E1526" s="7" t="str">
        <x:v>OPERATIONAL</x:v>
      </x:c>
      <x:c r="F1526" s="7" t="str">
        <x:v>PTC-C</x:v>
      </x:c>
      <x:c r="G1526" s="7" t="str">
        <x:v>CF-07</x:v>
      </x:c>
      <x:c r="H1526" s="7" t="str">
        <x:v>AFTER</x:v>
      </x:c>
      <x:c r="I1526" s="7" t="str">
        <x:v>kg</x:v>
      </x:c>
      <x:c r="J1526" s="7" t="n">
        <x:v>0</x:v>
      </x:c>
      <x:c r="K1526" s="7" t="n">
        <x:v>500</x:v>
      </x:c>
      <x:c r="L1526" s="7" t="n">
        <x:v>0.25</x:v>
      </x:c>
      <x:c r="M1526" s="7" t="str"/>
      <x:c r="N1526" s="7" t="str"/>
      <x:c r="O1526" s="7" t="str"/>
      <x:c r="P1526" s="7" t="str">
        <x:f>IF(O1526="","OPEN",IF(OR(NOT(ISNUMBER(M1526)),NOT(ISNUMBER(N1526)),ABS(M1526)&gt;L1526,N1526&gt;L1526),"FAIL","PASS"))</x:f>
        <x:v>OPEN</x:v>
      </x:c>
    </x:row>
    <x:row r="1527">
      <x:c r="B1527" s="7" t="str">
        <x:v>CAL-01521</x:v>
      </x:c>
      <x:c r="C1527" s="7" t="str">
        <x:v>CH-0761</x:v>
      </x:c>
      <x:c r="D1527" s="7" t="str">
        <x:v>REA-O-C2</x:v>
      </x:c>
      <x:c r="E1527" s="7" t="str">
        <x:v>OPERATIONAL</x:v>
      </x:c>
      <x:c r="F1527" s="7" t="str">
        <x:v>PTC-C</x:v>
      </x:c>
      <x:c r="G1527" s="7" t="str">
        <x:v>CF-07</x:v>
      </x:c>
      <x:c r="H1527" s="7" t="str">
        <x:v>BEFORE</x:v>
      </x:c>
      <x:c r="I1527" s="7" t="str">
        <x:v>kg</x:v>
      </x:c>
      <x:c r="J1527" s="7" t="n">
        <x:v>0</x:v>
      </x:c>
      <x:c r="K1527" s="7" t="n">
        <x:v>500</x:v>
      </x:c>
      <x:c r="L1527" s="7" t="n">
        <x:v>0.25</x:v>
      </x:c>
      <x:c r="M1527" s="7" t="str"/>
      <x:c r="N1527" s="7" t="str"/>
      <x:c r="O1527" s="7" t="str"/>
      <x:c r="P1527" s="7" t="str">
        <x:f>IF(O1527="","OPEN",IF(OR(NOT(ISNUMBER(M1527)),NOT(ISNUMBER(N1527)),ABS(M1527)&gt;L1527,N1527&gt;L1527),"FAIL","PASS"))</x:f>
        <x:v>OPEN</x:v>
      </x:c>
    </x:row>
    <x:row r="1528">
      <x:c r="B1528" s="7" t="str">
        <x:v>CAL-01522</x:v>
      </x:c>
      <x:c r="C1528" s="7" t="str">
        <x:v>CH-0761</x:v>
      </x:c>
      <x:c r="D1528" s="7" t="str">
        <x:v>REA-O-C2</x:v>
      </x:c>
      <x:c r="E1528" s="7" t="str">
        <x:v>OPERATIONAL</x:v>
      </x:c>
      <x:c r="F1528" s="7" t="str">
        <x:v>PTC-C</x:v>
      </x:c>
      <x:c r="G1528" s="7" t="str">
        <x:v>CF-07</x:v>
      </x:c>
      <x:c r="H1528" s="7" t="str">
        <x:v>AFTER</x:v>
      </x:c>
      <x:c r="I1528" s="7" t="str">
        <x:v>kg</x:v>
      </x:c>
      <x:c r="J1528" s="7" t="n">
        <x:v>0</x:v>
      </x:c>
      <x:c r="K1528" s="7" t="n">
        <x:v>500</x:v>
      </x:c>
      <x:c r="L1528" s="7" t="n">
        <x:v>0.25</x:v>
      </x:c>
      <x:c r="M1528" s="7" t="str"/>
      <x:c r="N1528" s="7" t="str"/>
      <x:c r="O1528" s="7" t="str"/>
      <x:c r="P1528" s="7" t="str">
        <x:f>IF(O1528="","OPEN",IF(OR(NOT(ISNUMBER(M1528)),NOT(ISNUMBER(N1528)),ABS(M1528)&gt;L1528,N1528&gt;L1528),"FAIL","PASS"))</x:f>
        <x:v>OPEN</x:v>
      </x:c>
    </x:row>
    <x:row r="1529">
      <x:c r="B1529" s="7" t="str">
        <x:v>CAL-01523</x:v>
      </x:c>
      <x:c r="C1529" s="7" t="str">
        <x:v>CH-0762</x:v>
      </x:c>
      <x:c r="D1529" s="7" t="str">
        <x:v>REA-O-C2</x:v>
      </x:c>
      <x:c r="E1529" s="7" t="str">
        <x:v>OPERATIONAL</x:v>
      </x:c>
      <x:c r="F1529" s="7" t="str">
        <x:v>PTC-C</x:v>
      </x:c>
      <x:c r="G1529" s="7" t="str">
        <x:v>CF-07</x:v>
      </x:c>
      <x:c r="H1529" s="7" t="str">
        <x:v>BEFORE</x:v>
      </x:c>
      <x:c r="I1529" s="7" t="str">
        <x:v>kg</x:v>
      </x:c>
      <x:c r="J1529" s="7" t="n">
        <x:v>0</x:v>
      </x:c>
      <x:c r="K1529" s="7" t="n">
        <x:v>500</x:v>
      </x:c>
      <x:c r="L1529" s="7" t="n">
        <x:v>0.25</x:v>
      </x:c>
      <x:c r="M1529" s="7" t="str"/>
      <x:c r="N1529" s="7" t="str"/>
      <x:c r="O1529" s="7" t="str"/>
      <x:c r="P1529" s="7" t="str">
        <x:f>IF(O1529="","OPEN",IF(OR(NOT(ISNUMBER(M1529)),NOT(ISNUMBER(N1529)),ABS(M1529)&gt;L1529,N1529&gt;L1529),"FAIL","PASS"))</x:f>
        <x:v>OPEN</x:v>
      </x:c>
    </x:row>
    <x:row r="1530">
      <x:c r="B1530" s="7" t="str">
        <x:v>CAL-01524</x:v>
      </x:c>
      <x:c r="C1530" s="7" t="str">
        <x:v>CH-0762</x:v>
      </x:c>
      <x:c r="D1530" s="7" t="str">
        <x:v>REA-O-C2</x:v>
      </x:c>
      <x:c r="E1530" s="7" t="str">
        <x:v>OPERATIONAL</x:v>
      </x:c>
      <x:c r="F1530" s="7" t="str">
        <x:v>PTC-C</x:v>
      </x:c>
      <x:c r="G1530" s="7" t="str">
        <x:v>CF-07</x:v>
      </x:c>
      <x:c r="H1530" s="7" t="str">
        <x:v>AFTER</x:v>
      </x:c>
      <x:c r="I1530" s="7" t="str">
        <x:v>kg</x:v>
      </x:c>
      <x:c r="J1530" s="7" t="n">
        <x:v>0</x:v>
      </x:c>
      <x:c r="K1530" s="7" t="n">
        <x:v>500</x:v>
      </x:c>
      <x:c r="L1530" s="7" t="n">
        <x:v>0.25</x:v>
      </x:c>
      <x:c r="M1530" s="7" t="str"/>
      <x:c r="N1530" s="7" t="str"/>
      <x:c r="O1530" s="7" t="str"/>
      <x:c r="P1530" s="7" t="str">
        <x:f>IF(O1530="","OPEN",IF(OR(NOT(ISNUMBER(M1530)),NOT(ISNUMBER(N1530)),ABS(M1530)&gt;L1530,N1530&gt;L1530),"FAIL","PASS"))</x:f>
        <x:v>OPEN</x:v>
      </x:c>
    </x:row>
    <x:row r="1531">
      <x:c r="B1531" s="7" t="str">
        <x:v>CAL-01525</x:v>
      </x:c>
      <x:c r="C1531" s="7" t="str">
        <x:v>CH-0763</x:v>
      </x:c>
      <x:c r="D1531" s="7" t="str">
        <x:v>REA-O-C2</x:v>
      </x:c>
      <x:c r="E1531" s="7" t="str">
        <x:v>OPERATIONAL</x:v>
      </x:c>
      <x:c r="F1531" s="7" t="str">
        <x:v>PTC-C</x:v>
      </x:c>
      <x:c r="G1531" s="7" t="str">
        <x:v>CF-08</x:v>
      </x:c>
      <x:c r="H1531" s="7" t="str">
        <x:v>BEFORE</x:v>
      </x:c>
      <x:c r="I1531" s="7" t="str">
        <x:v>degrees</x:v>
      </x:c>
      <x:c r="J1531" s="7" t="n">
        <x:v>-5</x:v>
      </x:c>
      <x:c r="K1531" s="7" t="n">
        <x:v>5</x:v>
      </x:c>
      <x:c r="L1531" s="7" t="n">
        <x:v>0.01</x:v>
      </x:c>
      <x:c r="M1531" s="7" t="str"/>
      <x:c r="N1531" s="7" t="str"/>
      <x:c r="O1531" s="7" t="str"/>
      <x:c r="P1531" s="7" t="str">
        <x:f>IF(O1531="","OPEN",IF(OR(NOT(ISNUMBER(M1531)),NOT(ISNUMBER(N1531)),ABS(M1531)&gt;L1531,N1531&gt;L1531),"FAIL","PASS"))</x:f>
        <x:v>OPEN</x:v>
      </x:c>
    </x:row>
    <x:row r="1532">
      <x:c r="B1532" s="7" t="str">
        <x:v>CAL-01526</x:v>
      </x:c>
      <x:c r="C1532" s="7" t="str">
        <x:v>CH-0763</x:v>
      </x:c>
      <x:c r="D1532" s="7" t="str">
        <x:v>REA-O-C2</x:v>
      </x:c>
      <x:c r="E1532" s="7" t="str">
        <x:v>OPERATIONAL</x:v>
      </x:c>
      <x:c r="F1532" s="7" t="str">
        <x:v>PTC-C</x:v>
      </x:c>
      <x:c r="G1532" s="7" t="str">
        <x:v>CF-08</x:v>
      </x:c>
      <x:c r="H1532" s="7" t="str">
        <x:v>AFTER</x:v>
      </x:c>
      <x:c r="I1532" s="7" t="str">
        <x:v>degrees</x:v>
      </x:c>
      <x:c r="J1532" s="7" t="n">
        <x:v>-5</x:v>
      </x:c>
      <x:c r="K1532" s="7" t="n">
        <x:v>5</x:v>
      </x:c>
      <x:c r="L1532" s="7" t="n">
        <x:v>0.01</x:v>
      </x:c>
      <x:c r="M1532" s="7" t="str"/>
      <x:c r="N1532" s="7" t="str"/>
      <x:c r="O1532" s="7" t="str"/>
      <x:c r="P1532" s="7" t="str">
        <x:f>IF(O1532="","OPEN",IF(OR(NOT(ISNUMBER(M1532)),NOT(ISNUMBER(N1532)),ABS(M1532)&gt;L1532,N1532&gt;L1532),"FAIL","PASS"))</x:f>
        <x:v>OPEN</x:v>
      </x:c>
    </x:row>
    <x:row r="1533">
      <x:c r="B1533" s="7" t="str">
        <x:v>CAL-01527</x:v>
      </x:c>
      <x:c r="C1533" s="7" t="str">
        <x:v>CH-0764</x:v>
      </x:c>
      <x:c r="D1533" s="7" t="str">
        <x:v>REA-O-C2</x:v>
      </x:c>
      <x:c r="E1533" s="7" t="str">
        <x:v>OPERATIONAL</x:v>
      </x:c>
      <x:c r="F1533" s="7" t="str">
        <x:v>PTC-C</x:v>
      </x:c>
      <x:c r="G1533" s="7" t="str">
        <x:v>CF-08</x:v>
      </x:c>
      <x:c r="H1533" s="7" t="str">
        <x:v>BEFORE</x:v>
      </x:c>
      <x:c r="I1533" s="7" t="str">
        <x:v>degrees</x:v>
      </x:c>
      <x:c r="J1533" s="7" t="n">
        <x:v>-5</x:v>
      </x:c>
      <x:c r="K1533" s="7" t="n">
        <x:v>5</x:v>
      </x:c>
      <x:c r="L1533" s="7" t="n">
        <x:v>0.01</x:v>
      </x:c>
      <x:c r="M1533" s="7" t="str"/>
      <x:c r="N1533" s="7" t="str"/>
      <x:c r="O1533" s="7" t="str"/>
      <x:c r="P1533" s="7" t="str">
        <x:f>IF(O1533="","OPEN",IF(OR(NOT(ISNUMBER(M1533)),NOT(ISNUMBER(N1533)),ABS(M1533)&gt;L1533,N1533&gt;L1533),"FAIL","PASS"))</x:f>
        <x:v>OPEN</x:v>
      </x:c>
    </x:row>
    <x:row r="1534">
      <x:c r="B1534" s="7" t="str">
        <x:v>CAL-01528</x:v>
      </x:c>
      <x:c r="C1534" s="7" t="str">
        <x:v>CH-0764</x:v>
      </x:c>
      <x:c r="D1534" s="7" t="str">
        <x:v>REA-O-C2</x:v>
      </x:c>
      <x:c r="E1534" s="7" t="str">
        <x:v>OPERATIONAL</x:v>
      </x:c>
      <x:c r="F1534" s="7" t="str">
        <x:v>PTC-C</x:v>
      </x:c>
      <x:c r="G1534" s="7" t="str">
        <x:v>CF-08</x:v>
      </x:c>
      <x:c r="H1534" s="7" t="str">
        <x:v>AFTER</x:v>
      </x:c>
      <x:c r="I1534" s="7" t="str">
        <x:v>degrees</x:v>
      </x:c>
      <x:c r="J1534" s="7" t="n">
        <x:v>-5</x:v>
      </x:c>
      <x:c r="K1534" s="7" t="n">
        <x:v>5</x:v>
      </x:c>
      <x:c r="L1534" s="7" t="n">
        <x:v>0.01</x:v>
      </x:c>
      <x:c r="M1534" s="7" t="str"/>
      <x:c r="N1534" s="7" t="str"/>
      <x:c r="O1534" s="7" t="str"/>
      <x:c r="P1534" s="7" t="str">
        <x:f>IF(O1534="","OPEN",IF(OR(NOT(ISNUMBER(M1534)),NOT(ISNUMBER(N1534)),ABS(M1534)&gt;L1534,N1534&gt;L1534),"FAIL","PASS"))</x:f>
        <x:v>OPEN</x:v>
      </x:c>
    </x:row>
    <x:row r="1535">
      <x:c r="B1535" s="7" t="str">
        <x:v>CAL-01529</x:v>
      </x:c>
      <x:c r="C1535" s="7" t="str">
        <x:v>CH-0765</x:v>
      </x:c>
      <x:c r="D1535" s="7" t="str">
        <x:v>REA-O-C2</x:v>
      </x:c>
      <x:c r="E1535" s="7" t="str">
        <x:v>OPERATIONAL</x:v>
      </x:c>
      <x:c r="F1535" s="7" t="str">
        <x:v>PTC-C</x:v>
      </x:c>
      <x:c r="G1535" s="7" t="str">
        <x:v>CF-08</x:v>
      </x:c>
      <x:c r="H1535" s="7" t="str">
        <x:v>BEFORE</x:v>
      </x:c>
      <x:c r="I1535" s="7" t="str">
        <x:v>degrees</x:v>
      </x:c>
      <x:c r="J1535" s="7" t="n">
        <x:v>-5</x:v>
      </x:c>
      <x:c r="K1535" s="7" t="n">
        <x:v>5</x:v>
      </x:c>
      <x:c r="L1535" s="7" t="n">
        <x:v>0.01</x:v>
      </x:c>
      <x:c r="M1535" s="7" t="str"/>
      <x:c r="N1535" s="7" t="str"/>
      <x:c r="O1535" s="7" t="str"/>
      <x:c r="P1535" s="7" t="str">
        <x:f>IF(O1535="","OPEN",IF(OR(NOT(ISNUMBER(M1535)),NOT(ISNUMBER(N1535)),ABS(M1535)&gt;L1535,N1535&gt;L1535),"FAIL","PASS"))</x:f>
        <x:v>OPEN</x:v>
      </x:c>
    </x:row>
    <x:row r="1536">
      <x:c r="B1536" s="7" t="str">
        <x:v>CAL-01530</x:v>
      </x:c>
      <x:c r="C1536" s="7" t="str">
        <x:v>CH-0765</x:v>
      </x:c>
      <x:c r="D1536" s="7" t="str">
        <x:v>REA-O-C2</x:v>
      </x:c>
      <x:c r="E1536" s="7" t="str">
        <x:v>OPERATIONAL</x:v>
      </x:c>
      <x:c r="F1536" s="7" t="str">
        <x:v>PTC-C</x:v>
      </x:c>
      <x:c r="G1536" s="7" t="str">
        <x:v>CF-08</x:v>
      </x:c>
      <x:c r="H1536" s="7" t="str">
        <x:v>AFTER</x:v>
      </x:c>
      <x:c r="I1536" s="7" t="str">
        <x:v>degrees</x:v>
      </x:c>
      <x:c r="J1536" s="7" t="n">
        <x:v>-5</x:v>
      </x:c>
      <x:c r="K1536" s="7" t="n">
        <x:v>5</x:v>
      </x:c>
      <x:c r="L1536" s="7" t="n">
        <x:v>0.01</x:v>
      </x:c>
      <x:c r="M1536" s="7" t="str"/>
      <x:c r="N1536" s="7" t="str"/>
      <x:c r="O1536" s="7" t="str"/>
      <x:c r="P1536" s="7" t="str">
        <x:f>IF(O1536="","OPEN",IF(OR(NOT(ISNUMBER(M1536)),NOT(ISNUMBER(N1536)),ABS(M1536)&gt;L1536,N1536&gt;L1536),"FAIL","PASS"))</x:f>
        <x:v>OPEN</x:v>
      </x:c>
    </x:row>
    <x:row r="1537">
      <x:c r="B1537" s="7" t="str">
        <x:v>CAL-01531</x:v>
      </x:c>
      <x:c r="C1537" s="7" t="str">
        <x:v>CH-0766</x:v>
      </x:c>
      <x:c r="D1537" s="7" t="str">
        <x:v>REA-O-C2</x:v>
      </x:c>
      <x:c r="E1537" s="7" t="str">
        <x:v>OPERATIONAL</x:v>
      </x:c>
      <x:c r="F1537" s="7" t="str">
        <x:v>PTC-C</x:v>
      </x:c>
      <x:c r="G1537" s="7" t="str">
        <x:v>CF-08</x:v>
      </x:c>
      <x:c r="H1537" s="7" t="str">
        <x:v>BEFORE</x:v>
      </x:c>
      <x:c r="I1537" s="7" t="str">
        <x:v>degrees</x:v>
      </x:c>
      <x:c r="J1537" s="7" t="n">
        <x:v>-5</x:v>
      </x:c>
      <x:c r="K1537" s="7" t="n">
        <x:v>5</x:v>
      </x:c>
      <x:c r="L1537" s="7" t="n">
        <x:v>0.01</x:v>
      </x:c>
      <x:c r="M1537" s="7" t="str"/>
      <x:c r="N1537" s="7" t="str"/>
      <x:c r="O1537" s="7" t="str"/>
      <x:c r="P1537" s="7" t="str">
        <x:f>IF(O1537="","OPEN",IF(OR(NOT(ISNUMBER(M1537)),NOT(ISNUMBER(N1537)),ABS(M1537)&gt;L1537,N1537&gt;L1537),"FAIL","PASS"))</x:f>
        <x:v>OPEN</x:v>
      </x:c>
    </x:row>
    <x:row r="1538">
      <x:c r="B1538" s="7" t="str">
        <x:v>CAL-01532</x:v>
      </x:c>
      <x:c r="C1538" s="7" t="str">
        <x:v>CH-0766</x:v>
      </x:c>
      <x:c r="D1538" s="7" t="str">
        <x:v>REA-O-C2</x:v>
      </x:c>
      <x:c r="E1538" s="7" t="str">
        <x:v>OPERATIONAL</x:v>
      </x:c>
      <x:c r="F1538" s="7" t="str">
        <x:v>PTC-C</x:v>
      </x:c>
      <x:c r="G1538" s="7" t="str">
        <x:v>CF-08</x:v>
      </x:c>
      <x:c r="H1538" s="7" t="str">
        <x:v>AFTER</x:v>
      </x:c>
      <x:c r="I1538" s="7" t="str">
        <x:v>degrees</x:v>
      </x:c>
      <x:c r="J1538" s="7" t="n">
        <x:v>-5</x:v>
      </x:c>
      <x:c r="K1538" s="7" t="n">
        <x:v>5</x:v>
      </x:c>
      <x:c r="L1538" s="7" t="n">
        <x:v>0.01</x:v>
      </x:c>
      <x:c r="M1538" s="7" t="str"/>
      <x:c r="N1538" s="7" t="str"/>
      <x:c r="O1538" s="7" t="str"/>
      <x:c r="P1538" s="7" t="str">
        <x:f>IF(O1538="","OPEN",IF(OR(NOT(ISNUMBER(M1538)),NOT(ISNUMBER(N1538)),ABS(M1538)&gt;L1538,N1538&gt;L1538),"FAIL","PASS"))</x:f>
        <x:v>OPEN</x:v>
      </x:c>
    </x:row>
    <x:row r="1539">
      <x:c r="B1539" s="7" t="str">
        <x:v>CAL-01533</x:v>
      </x:c>
      <x:c r="C1539" s="7" t="str">
        <x:v>CH-0767</x:v>
      </x:c>
      <x:c r="D1539" s="7" t="str">
        <x:v>REA-O-C2</x:v>
      </x:c>
      <x:c r="E1539" s="7" t="str">
        <x:v>OPERATIONAL</x:v>
      </x:c>
      <x:c r="F1539" s="7" t="str">
        <x:v>PTC-C</x:v>
      </x:c>
      <x:c r="G1539" s="7" t="str">
        <x:v>CF-08</x:v>
      </x:c>
      <x:c r="H1539" s="7" t="str">
        <x:v>BEFORE</x:v>
      </x:c>
      <x:c r="I1539" s="7" t="str">
        <x:v>degrees</x:v>
      </x:c>
      <x:c r="J1539" s="7" t="n">
        <x:v>-5</x:v>
      </x:c>
      <x:c r="K1539" s="7" t="n">
        <x:v>5</x:v>
      </x:c>
      <x:c r="L1539" s="7" t="n">
        <x:v>0.01</x:v>
      </x:c>
      <x:c r="M1539" s="7" t="str"/>
      <x:c r="N1539" s="7" t="str"/>
      <x:c r="O1539" s="7" t="str"/>
      <x:c r="P1539" s="7" t="str">
        <x:f>IF(O1539="","OPEN",IF(OR(NOT(ISNUMBER(M1539)),NOT(ISNUMBER(N1539)),ABS(M1539)&gt;L1539,N1539&gt;L1539),"FAIL","PASS"))</x:f>
        <x:v>OPEN</x:v>
      </x:c>
    </x:row>
    <x:row r="1540">
      <x:c r="B1540" s="7" t="str">
        <x:v>CAL-01534</x:v>
      </x:c>
      <x:c r="C1540" s="7" t="str">
        <x:v>CH-0767</x:v>
      </x:c>
      <x:c r="D1540" s="7" t="str">
        <x:v>REA-O-C2</x:v>
      </x:c>
      <x:c r="E1540" s="7" t="str">
        <x:v>OPERATIONAL</x:v>
      </x:c>
      <x:c r="F1540" s="7" t="str">
        <x:v>PTC-C</x:v>
      </x:c>
      <x:c r="G1540" s="7" t="str">
        <x:v>CF-08</x:v>
      </x:c>
      <x:c r="H1540" s="7" t="str">
        <x:v>AFTER</x:v>
      </x:c>
      <x:c r="I1540" s="7" t="str">
        <x:v>degrees</x:v>
      </x:c>
      <x:c r="J1540" s="7" t="n">
        <x:v>-5</x:v>
      </x:c>
      <x:c r="K1540" s="7" t="n">
        <x:v>5</x:v>
      </x:c>
      <x:c r="L1540" s="7" t="n">
        <x:v>0.01</x:v>
      </x:c>
      <x:c r="M1540" s="7" t="str"/>
      <x:c r="N1540" s="7" t="str"/>
      <x:c r="O1540" s="7" t="str"/>
      <x:c r="P1540" s="7" t="str">
        <x:f>IF(O1540="","OPEN",IF(OR(NOT(ISNUMBER(M1540)),NOT(ISNUMBER(N1540)),ABS(M1540)&gt;L1540,N1540&gt;L1540),"FAIL","PASS"))</x:f>
        <x:v>OPEN</x:v>
      </x:c>
    </x:row>
    <x:row r="1541">
      <x:c r="B1541" s="7" t="str">
        <x:v>CAL-01535</x:v>
      </x:c>
      <x:c r="C1541" s="7" t="str">
        <x:v>CH-0768</x:v>
      </x:c>
      <x:c r="D1541" s="7" t="str">
        <x:v>REA-O-C2</x:v>
      </x:c>
      <x:c r="E1541" s="7" t="str">
        <x:v>OPERATIONAL</x:v>
      </x:c>
      <x:c r="F1541" s="7" t="str">
        <x:v>PTC-C</x:v>
      </x:c>
      <x:c r="G1541" s="7" t="str">
        <x:v>CF-08</x:v>
      </x:c>
      <x:c r="H1541" s="7" t="str">
        <x:v>BEFORE</x:v>
      </x:c>
      <x:c r="I1541" s="7" t="str">
        <x:v>degrees</x:v>
      </x:c>
      <x:c r="J1541" s="7" t="n">
        <x:v>-5</x:v>
      </x:c>
      <x:c r="K1541" s="7" t="n">
        <x:v>5</x:v>
      </x:c>
      <x:c r="L1541" s="7" t="n">
        <x:v>0.01</x:v>
      </x:c>
      <x:c r="M1541" s="7" t="str"/>
      <x:c r="N1541" s="7" t="str"/>
      <x:c r="O1541" s="7" t="str"/>
      <x:c r="P1541" s="7" t="str">
        <x:f>IF(O1541="","OPEN",IF(OR(NOT(ISNUMBER(M1541)),NOT(ISNUMBER(N1541)),ABS(M1541)&gt;L1541,N1541&gt;L1541),"FAIL","PASS"))</x:f>
        <x:v>OPEN</x:v>
      </x:c>
    </x:row>
    <x:row r="1542">
      <x:c r="B1542" s="7" t="str">
        <x:v>CAL-01536</x:v>
      </x:c>
      <x:c r="C1542" s="7" t="str">
        <x:v>CH-0768</x:v>
      </x:c>
      <x:c r="D1542" s="7" t="str">
        <x:v>REA-O-C2</x:v>
      </x:c>
      <x:c r="E1542" s="7" t="str">
        <x:v>OPERATIONAL</x:v>
      </x:c>
      <x:c r="F1542" s="7" t="str">
        <x:v>PTC-C</x:v>
      </x:c>
      <x:c r="G1542" s="7" t="str">
        <x:v>CF-08</x:v>
      </x:c>
      <x:c r="H1542" s="7" t="str">
        <x:v>AFTER</x:v>
      </x:c>
      <x:c r="I1542" s="7" t="str">
        <x:v>degrees</x:v>
      </x:c>
      <x:c r="J1542" s="7" t="n">
        <x:v>-5</x:v>
      </x:c>
      <x:c r="K1542" s="7" t="n">
        <x:v>5</x:v>
      </x:c>
      <x:c r="L1542" s="7" t="n">
        <x:v>0.01</x:v>
      </x:c>
      <x:c r="M1542" s="7" t="str"/>
      <x:c r="N1542" s="7" t="str"/>
      <x:c r="O1542" s="7" t="str"/>
      <x:c r="P1542" s="7" t="str">
        <x:f>IF(O1542="","OPEN",IF(OR(NOT(ISNUMBER(M1542)),NOT(ISNUMBER(N1542)),ABS(M1542)&gt;L1542,N1542&gt;L1542),"FAIL","PASS"))</x:f>
        <x:v>OPEN</x:v>
      </x:c>
    </x:row>
    <x:row r="1543">
      <x:c r="B1543" s="7" t="str">
        <x:v>CAL-01537</x:v>
      </x:c>
      <x:c r="C1543" s="7" t="str">
        <x:v>CH-0769</x:v>
      </x:c>
      <x:c r="D1543" s="7" t="str">
        <x:v>REA-O-C2</x:v>
      </x:c>
      <x:c r="E1543" s="7" t="str">
        <x:v>OPERATIONAL</x:v>
      </x:c>
      <x:c r="F1543" s="7" t="str">
        <x:v>PTC-C</x:v>
      </x:c>
      <x:c r="G1543" s="7" t="str">
        <x:v>CF-09</x:v>
      </x:c>
      <x:c r="H1543" s="7" t="str">
        <x:v>BEFORE</x:v>
      </x:c>
      <x:c r="I1543" s="7" t="str">
        <x:v>binary</x:v>
      </x:c>
      <x:c r="J1543" s="7" t="n">
        <x:v>0</x:v>
      </x:c>
      <x:c r="K1543" s="7" t="n">
        <x:v>1</x:v>
      </x:c>
      <x:c r="L1543" s="7" t="n">
        <x:v>1</x:v>
      </x:c>
      <x:c r="M1543" s="7" t="str"/>
      <x:c r="N1543" s="7" t="str"/>
      <x:c r="O1543" s="7" t="str"/>
      <x:c r="P1543" s="7" t="str">
        <x:f>IF(O1543="","OPEN",IF(OR(NOT(ISNUMBER(M1543)),NOT(ISNUMBER(N1543)),ABS(M1543)&gt;L1543,N1543&gt;L1543),"FAIL","PASS"))</x:f>
        <x:v>OPEN</x:v>
      </x:c>
    </x:row>
    <x:row r="1544">
      <x:c r="B1544" s="7" t="str">
        <x:v>CAL-01538</x:v>
      </x:c>
      <x:c r="C1544" s="7" t="str">
        <x:v>CH-0769</x:v>
      </x:c>
      <x:c r="D1544" s="7" t="str">
        <x:v>REA-O-C2</x:v>
      </x:c>
      <x:c r="E1544" s="7" t="str">
        <x:v>OPERATIONAL</x:v>
      </x:c>
      <x:c r="F1544" s="7" t="str">
        <x:v>PTC-C</x:v>
      </x:c>
      <x:c r="G1544" s="7" t="str">
        <x:v>CF-09</x:v>
      </x:c>
      <x:c r="H1544" s="7" t="str">
        <x:v>AFTER</x:v>
      </x:c>
      <x:c r="I1544" s="7" t="str">
        <x:v>binary</x:v>
      </x:c>
      <x:c r="J1544" s="7" t="n">
        <x:v>0</x:v>
      </x:c>
      <x:c r="K1544" s="7" t="n">
        <x:v>1</x:v>
      </x:c>
      <x:c r="L1544" s="7" t="n">
        <x:v>1</x:v>
      </x:c>
      <x:c r="M1544" s="7" t="str"/>
      <x:c r="N1544" s="7" t="str"/>
      <x:c r="O1544" s="7" t="str"/>
      <x:c r="P1544" s="7" t="str">
        <x:f>IF(O1544="","OPEN",IF(OR(NOT(ISNUMBER(M1544)),NOT(ISNUMBER(N1544)),ABS(M1544)&gt;L1544,N1544&gt;L1544),"FAIL","PASS"))</x:f>
        <x:v>OPEN</x:v>
      </x:c>
    </x:row>
    <x:row r="1545">
      <x:c r="B1545" s="7" t="str">
        <x:v>CAL-01539</x:v>
      </x:c>
      <x:c r="C1545" s="7" t="str">
        <x:v>CH-0770</x:v>
      </x:c>
      <x:c r="D1545" s="7" t="str">
        <x:v>REA-O-C2</x:v>
      </x:c>
      <x:c r="E1545" s="7" t="str">
        <x:v>OPERATIONAL</x:v>
      </x:c>
      <x:c r="F1545" s="7" t="str">
        <x:v>PTC-C</x:v>
      </x:c>
      <x:c r="G1545" s="7" t="str">
        <x:v>CF-09</x:v>
      </x:c>
      <x:c r="H1545" s="7" t="str">
        <x:v>BEFORE</x:v>
      </x:c>
      <x:c r="I1545" s="7" t="str">
        <x:v>binary</x:v>
      </x:c>
      <x:c r="J1545" s="7" t="n">
        <x:v>0</x:v>
      </x:c>
      <x:c r="K1545" s="7" t="n">
        <x:v>1</x:v>
      </x:c>
      <x:c r="L1545" s="7" t="n">
        <x:v>1</x:v>
      </x:c>
      <x:c r="M1545" s="7" t="str"/>
      <x:c r="N1545" s="7" t="str"/>
      <x:c r="O1545" s="7" t="str"/>
      <x:c r="P1545" s="7" t="str">
        <x:f>IF(O1545="","OPEN",IF(OR(NOT(ISNUMBER(M1545)),NOT(ISNUMBER(N1545)),ABS(M1545)&gt;L1545,N1545&gt;L1545),"FAIL","PASS"))</x:f>
        <x:v>OPEN</x:v>
      </x:c>
    </x:row>
    <x:row r="1546">
      <x:c r="B1546" s="7" t="str">
        <x:v>CAL-01540</x:v>
      </x:c>
      <x:c r="C1546" s="7" t="str">
        <x:v>CH-0770</x:v>
      </x:c>
      <x:c r="D1546" s="7" t="str">
        <x:v>REA-O-C2</x:v>
      </x:c>
      <x:c r="E1546" s="7" t="str">
        <x:v>OPERATIONAL</x:v>
      </x:c>
      <x:c r="F1546" s="7" t="str">
        <x:v>PTC-C</x:v>
      </x:c>
      <x:c r="G1546" s="7" t="str">
        <x:v>CF-09</x:v>
      </x:c>
      <x:c r="H1546" s="7" t="str">
        <x:v>AFTER</x:v>
      </x:c>
      <x:c r="I1546" s="7" t="str">
        <x:v>binary</x:v>
      </x:c>
      <x:c r="J1546" s="7" t="n">
        <x:v>0</x:v>
      </x:c>
      <x:c r="K1546" s="7" t="n">
        <x:v>1</x:v>
      </x:c>
      <x:c r="L1546" s="7" t="n">
        <x:v>1</x:v>
      </x:c>
      <x:c r="M1546" s="7" t="str"/>
      <x:c r="N1546" s="7" t="str"/>
      <x:c r="O1546" s="7" t="str"/>
      <x:c r="P1546" s="7" t="str">
        <x:f>IF(O1546="","OPEN",IF(OR(NOT(ISNUMBER(M1546)),NOT(ISNUMBER(N1546)),ABS(M1546)&gt;L1546,N1546&gt;L1546),"FAIL","PASS"))</x:f>
        <x:v>OPEN</x:v>
      </x:c>
    </x:row>
    <x:row r="1547">
      <x:c r="B1547" s="7" t="str">
        <x:v>CAL-01541</x:v>
      </x:c>
      <x:c r="C1547" s="7" t="str">
        <x:v>CH-0771</x:v>
      </x:c>
      <x:c r="D1547" s="7" t="str">
        <x:v>REA-O-C2</x:v>
      </x:c>
      <x:c r="E1547" s="7" t="str">
        <x:v>OPERATIONAL</x:v>
      </x:c>
      <x:c r="F1547" s="7" t="str">
        <x:v>PTC-C</x:v>
      </x:c>
      <x:c r="G1547" s="7" t="str">
        <x:v>CF-09</x:v>
      </x:c>
      <x:c r="H1547" s="7" t="str">
        <x:v>BEFORE</x:v>
      </x:c>
      <x:c r="I1547" s="7" t="str">
        <x:v>binary</x:v>
      </x:c>
      <x:c r="J1547" s="7" t="n">
        <x:v>0</x:v>
      </x:c>
      <x:c r="K1547" s="7" t="n">
        <x:v>1</x:v>
      </x:c>
      <x:c r="L1547" s="7" t="n">
        <x:v>1</x:v>
      </x:c>
      <x:c r="M1547" s="7" t="str"/>
      <x:c r="N1547" s="7" t="str"/>
      <x:c r="O1547" s="7" t="str"/>
      <x:c r="P1547" s="7" t="str">
        <x:f>IF(O1547="","OPEN",IF(OR(NOT(ISNUMBER(M1547)),NOT(ISNUMBER(N1547)),ABS(M1547)&gt;L1547,N1547&gt;L1547),"FAIL","PASS"))</x:f>
        <x:v>OPEN</x:v>
      </x:c>
    </x:row>
    <x:row r="1548">
      <x:c r="B1548" s="7" t="str">
        <x:v>CAL-01542</x:v>
      </x:c>
      <x:c r="C1548" s="7" t="str">
        <x:v>CH-0771</x:v>
      </x:c>
      <x:c r="D1548" s="7" t="str">
        <x:v>REA-O-C2</x:v>
      </x:c>
      <x:c r="E1548" s="7" t="str">
        <x:v>OPERATIONAL</x:v>
      </x:c>
      <x:c r="F1548" s="7" t="str">
        <x:v>PTC-C</x:v>
      </x:c>
      <x:c r="G1548" s="7" t="str">
        <x:v>CF-09</x:v>
      </x:c>
      <x:c r="H1548" s="7" t="str">
        <x:v>AFTER</x:v>
      </x:c>
      <x:c r="I1548" s="7" t="str">
        <x:v>binary</x:v>
      </x:c>
      <x:c r="J1548" s="7" t="n">
        <x:v>0</x:v>
      </x:c>
      <x:c r="K1548" s="7" t="n">
        <x:v>1</x:v>
      </x:c>
      <x:c r="L1548" s="7" t="n">
        <x:v>1</x:v>
      </x:c>
      <x:c r="M1548" s="7" t="str"/>
      <x:c r="N1548" s="7" t="str"/>
      <x:c r="O1548" s="7" t="str"/>
      <x:c r="P1548" s="7" t="str">
        <x:f>IF(O1548="","OPEN",IF(OR(NOT(ISNUMBER(M1548)),NOT(ISNUMBER(N1548)),ABS(M1548)&gt;L1548,N1548&gt;L1548),"FAIL","PASS"))</x:f>
        <x:v>OPEN</x:v>
      </x:c>
    </x:row>
    <x:row r="1549">
      <x:c r="B1549" s="7" t="str">
        <x:v>CAL-01543</x:v>
      </x:c>
      <x:c r="C1549" s="7" t="str">
        <x:v>CH-0772</x:v>
      </x:c>
      <x:c r="D1549" s="7" t="str">
        <x:v>REA-O-C2</x:v>
      </x:c>
      <x:c r="E1549" s="7" t="str">
        <x:v>OPERATIONAL</x:v>
      </x:c>
      <x:c r="F1549" s="7" t="str">
        <x:v>PTC-C</x:v>
      </x:c>
      <x:c r="G1549" s="7" t="str">
        <x:v>CF-09</x:v>
      </x:c>
      <x:c r="H1549" s="7" t="str">
        <x:v>BEFORE</x:v>
      </x:c>
      <x:c r="I1549" s="7" t="str">
        <x:v>binary</x:v>
      </x:c>
      <x:c r="J1549" s="7" t="n">
        <x:v>0</x:v>
      </x:c>
      <x:c r="K1549" s="7" t="n">
        <x:v>1</x:v>
      </x:c>
      <x:c r="L1549" s="7" t="n">
        <x:v>1</x:v>
      </x:c>
      <x:c r="M1549" s="7" t="str"/>
      <x:c r="N1549" s="7" t="str"/>
      <x:c r="O1549" s="7" t="str"/>
      <x:c r="P1549" s="7" t="str">
        <x:f>IF(O1549="","OPEN",IF(OR(NOT(ISNUMBER(M1549)),NOT(ISNUMBER(N1549)),ABS(M1549)&gt;L1549,N1549&gt;L1549),"FAIL","PASS"))</x:f>
        <x:v>OPEN</x:v>
      </x:c>
    </x:row>
    <x:row r="1550">
      <x:c r="B1550" s="7" t="str">
        <x:v>CAL-01544</x:v>
      </x:c>
      <x:c r="C1550" s="7" t="str">
        <x:v>CH-0772</x:v>
      </x:c>
      <x:c r="D1550" s="7" t="str">
        <x:v>REA-O-C2</x:v>
      </x:c>
      <x:c r="E1550" s="7" t="str">
        <x:v>OPERATIONAL</x:v>
      </x:c>
      <x:c r="F1550" s="7" t="str">
        <x:v>PTC-C</x:v>
      </x:c>
      <x:c r="G1550" s="7" t="str">
        <x:v>CF-09</x:v>
      </x:c>
      <x:c r="H1550" s="7" t="str">
        <x:v>AFTER</x:v>
      </x:c>
      <x:c r="I1550" s="7" t="str">
        <x:v>binary</x:v>
      </x:c>
      <x:c r="J1550" s="7" t="n">
        <x:v>0</x:v>
      </x:c>
      <x:c r="K1550" s="7" t="n">
        <x:v>1</x:v>
      </x:c>
      <x:c r="L1550" s="7" t="n">
        <x:v>1</x:v>
      </x:c>
      <x:c r="M1550" s="7" t="str"/>
      <x:c r="N1550" s="7" t="str"/>
      <x:c r="O1550" s="7" t="str"/>
      <x:c r="P1550" s="7" t="str">
        <x:f>IF(O1550="","OPEN",IF(OR(NOT(ISNUMBER(M1550)),NOT(ISNUMBER(N1550)),ABS(M1550)&gt;L1550,N1550&gt;L1550),"FAIL","PASS"))</x:f>
        <x:v>OPEN</x:v>
      </x:c>
    </x:row>
    <x:row r="1551">
      <x:c r="B1551" s="7" t="str">
        <x:v>CAL-01545</x:v>
      </x:c>
      <x:c r="C1551" s="7" t="str">
        <x:v>CH-0773</x:v>
      </x:c>
      <x:c r="D1551" s="7" t="str">
        <x:v>REA-O-C2</x:v>
      </x:c>
      <x:c r="E1551" s="7" t="str">
        <x:v>OPERATIONAL</x:v>
      </x:c>
      <x:c r="F1551" s="7" t="str">
        <x:v>PTC-C</x:v>
      </x:c>
      <x:c r="G1551" s="7" t="str">
        <x:v>CF-09</x:v>
      </x:c>
      <x:c r="H1551" s="7" t="str">
        <x:v>BEFORE</x:v>
      </x:c>
      <x:c r="I1551" s="7" t="str">
        <x:v>binary</x:v>
      </x:c>
      <x:c r="J1551" s="7" t="n">
        <x:v>0</x:v>
      </x:c>
      <x:c r="K1551" s="7" t="n">
        <x:v>1</x:v>
      </x:c>
      <x:c r="L1551" s="7" t="n">
        <x:v>1</x:v>
      </x:c>
      <x:c r="M1551" s="7" t="str"/>
      <x:c r="N1551" s="7" t="str"/>
      <x:c r="O1551" s="7" t="str"/>
      <x:c r="P1551" s="7" t="str">
        <x:f>IF(O1551="","OPEN",IF(OR(NOT(ISNUMBER(M1551)),NOT(ISNUMBER(N1551)),ABS(M1551)&gt;L1551,N1551&gt;L1551),"FAIL","PASS"))</x:f>
        <x:v>OPEN</x:v>
      </x:c>
    </x:row>
    <x:row r="1552">
      <x:c r="B1552" s="7" t="str">
        <x:v>CAL-01546</x:v>
      </x:c>
      <x:c r="C1552" s="7" t="str">
        <x:v>CH-0773</x:v>
      </x:c>
      <x:c r="D1552" s="7" t="str">
        <x:v>REA-O-C2</x:v>
      </x:c>
      <x:c r="E1552" s="7" t="str">
        <x:v>OPERATIONAL</x:v>
      </x:c>
      <x:c r="F1552" s="7" t="str">
        <x:v>PTC-C</x:v>
      </x:c>
      <x:c r="G1552" s="7" t="str">
        <x:v>CF-09</x:v>
      </x:c>
      <x:c r="H1552" s="7" t="str">
        <x:v>AFTER</x:v>
      </x:c>
      <x:c r="I1552" s="7" t="str">
        <x:v>binary</x:v>
      </x:c>
      <x:c r="J1552" s="7" t="n">
        <x:v>0</x:v>
      </x:c>
      <x:c r="K1552" s="7" t="n">
        <x:v>1</x:v>
      </x:c>
      <x:c r="L1552" s="7" t="n">
        <x:v>1</x:v>
      </x:c>
      <x:c r="M1552" s="7" t="str"/>
      <x:c r="N1552" s="7" t="str"/>
      <x:c r="O1552" s="7" t="str"/>
      <x:c r="P1552" s="7" t="str">
        <x:f>IF(O1552="","OPEN",IF(OR(NOT(ISNUMBER(M1552)),NOT(ISNUMBER(N1552)),ABS(M1552)&gt;L1552,N1552&gt;L1552),"FAIL","PASS"))</x:f>
        <x:v>OPEN</x:v>
      </x:c>
    </x:row>
    <x:row r="1553">
      <x:c r="B1553" s="7" t="str">
        <x:v>CAL-01547</x:v>
      </x:c>
      <x:c r="C1553" s="7" t="str">
        <x:v>CH-0774</x:v>
      </x:c>
      <x:c r="D1553" s="7" t="str">
        <x:v>REA-O-C2</x:v>
      </x:c>
      <x:c r="E1553" s="7" t="str">
        <x:v>OPERATIONAL</x:v>
      </x:c>
      <x:c r="F1553" s="7" t="str">
        <x:v>PTC-C</x:v>
      </x:c>
      <x:c r="G1553" s="7" t="str">
        <x:v>CF-09</x:v>
      </x:c>
      <x:c r="H1553" s="7" t="str">
        <x:v>BEFORE</x:v>
      </x:c>
      <x:c r="I1553" s="7" t="str">
        <x:v>binary</x:v>
      </x:c>
      <x:c r="J1553" s="7" t="n">
        <x:v>0</x:v>
      </x:c>
      <x:c r="K1553" s="7" t="n">
        <x:v>1</x:v>
      </x:c>
      <x:c r="L1553" s="7" t="n">
        <x:v>1</x:v>
      </x:c>
      <x:c r="M1553" s="7" t="str"/>
      <x:c r="N1553" s="7" t="str"/>
      <x:c r="O1553" s="7" t="str"/>
      <x:c r="P1553" s="7" t="str">
        <x:f>IF(O1553="","OPEN",IF(OR(NOT(ISNUMBER(M1553)),NOT(ISNUMBER(N1553)),ABS(M1553)&gt;L1553,N1553&gt;L1553),"FAIL","PASS"))</x:f>
        <x:v>OPEN</x:v>
      </x:c>
    </x:row>
    <x:row r="1554">
      <x:c r="B1554" s="7" t="str">
        <x:v>CAL-01548</x:v>
      </x:c>
      <x:c r="C1554" s="7" t="str">
        <x:v>CH-0774</x:v>
      </x:c>
      <x:c r="D1554" s="7" t="str">
        <x:v>REA-O-C2</x:v>
      </x:c>
      <x:c r="E1554" s="7" t="str">
        <x:v>OPERATIONAL</x:v>
      </x:c>
      <x:c r="F1554" s="7" t="str">
        <x:v>PTC-C</x:v>
      </x:c>
      <x:c r="G1554" s="7" t="str">
        <x:v>CF-09</x:v>
      </x:c>
      <x:c r="H1554" s="7" t="str">
        <x:v>AFTER</x:v>
      </x:c>
      <x:c r="I1554" s="7" t="str">
        <x:v>binary</x:v>
      </x:c>
      <x:c r="J1554" s="7" t="n">
        <x:v>0</x:v>
      </x:c>
      <x:c r="K1554" s="7" t="n">
        <x:v>1</x:v>
      </x:c>
      <x:c r="L1554" s="7" t="n">
        <x:v>1</x:v>
      </x:c>
      <x:c r="M1554" s="7" t="str"/>
      <x:c r="N1554" s="7" t="str"/>
      <x:c r="O1554" s="7" t="str"/>
      <x:c r="P1554" s="7" t="str">
        <x:f>IF(O1554="","OPEN",IF(OR(NOT(ISNUMBER(M1554)),NOT(ISNUMBER(N1554)),ABS(M1554)&gt;L1554,N1554&gt;L1554),"FAIL","PASS"))</x:f>
        <x:v>OPEN</x:v>
      </x:c>
    </x:row>
    <x:row r="1555">
      <x:c r="B1555" s="7" t="str">
        <x:v>CAL-01549</x:v>
      </x:c>
      <x:c r="C1555" s="7" t="str">
        <x:v>CH-0775</x:v>
      </x:c>
      <x:c r="D1555" s="7" t="str">
        <x:v>REA-O-C2</x:v>
      </x:c>
      <x:c r="E1555" s="7" t="str">
        <x:v>OPERATIONAL</x:v>
      </x:c>
      <x:c r="F1555" s="7" t="str">
        <x:v>PTC-C</x:v>
      </x:c>
      <x:c r="G1555" s="7" t="str">
        <x:v>CF-10</x:v>
      </x:c>
      <x:c r="H1555" s="7" t="str">
        <x:v>BEFORE</x:v>
      </x:c>
      <x:c r="I1555" s="7" t="str">
        <x:v>binary</x:v>
      </x:c>
      <x:c r="J1555" s="7" t="n">
        <x:v>0</x:v>
      </x:c>
      <x:c r="K1555" s="7" t="n">
        <x:v>1</x:v>
      </x:c>
      <x:c r="L1555" s="7" t="n">
        <x:v>2</x:v>
      </x:c>
      <x:c r="M1555" s="7" t="str"/>
      <x:c r="N1555" s="7" t="str"/>
      <x:c r="O1555" s="7" t="str"/>
      <x:c r="P1555" s="7" t="str">
        <x:f>IF(O1555="","OPEN",IF(OR(NOT(ISNUMBER(M1555)),NOT(ISNUMBER(N1555)),ABS(M1555)&gt;L1555,N1555&gt;L1555),"FAIL","PASS"))</x:f>
        <x:v>OPEN</x:v>
      </x:c>
    </x:row>
    <x:row r="1556">
      <x:c r="B1556" s="7" t="str">
        <x:v>CAL-01550</x:v>
      </x:c>
      <x:c r="C1556" s="7" t="str">
        <x:v>CH-0775</x:v>
      </x:c>
      <x:c r="D1556" s="7" t="str">
        <x:v>REA-O-C2</x:v>
      </x:c>
      <x:c r="E1556" s="7" t="str">
        <x:v>OPERATIONAL</x:v>
      </x:c>
      <x:c r="F1556" s="7" t="str">
        <x:v>PTC-C</x:v>
      </x:c>
      <x:c r="G1556" s="7" t="str">
        <x:v>CF-10</x:v>
      </x:c>
      <x:c r="H1556" s="7" t="str">
        <x:v>AFTER</x:v>
      </x:c>
      <x:c r="I1556" s="7" t="str">
        <x:v>binary</x:v>
      </x:c>
      <x:c r="J1556" s="7" t="n">
        <x:v>0</x:v>
      </x:c>
      <x:c r="K1556" s="7" t="n">
        <x:v>1</x:v>
      </x:c>
      <x:c r="L1556" s="7" t="n">
        <x:v>2</x:v>
      </x:c>
      <x:c r="M1556" s="7" t="str"/>
      <x:c r="N1556" s="7" t="str"/>
      <x:c r="O1556" s="7" t="str"/>
      <x:c r="P1556" s="7" t="str">
        <x:f>IF(O1556="","OPEN",IF(OR(NOT(ISNUMBER(M1556)),NOT(ISNUMBER(N1556)),ABS(M1556)&gt;L1556,N1556&gt;L1556),"FAIL","PASS"))</x:f>
        <x:v>OPEN</x:v>
      </x:c>
    </x:row>
    <x:row r="1557">
      <x:c r="B1557" s="7" t="str">
        <x:v>CAL-01551</x:v>
      </x:c>
      <x:c r="C1557" s="7" t="str">
        <x:v>CH-0776</x:v>
      </x:c>
      <x:c r="D1557" s="7" t="str">
        <x:v>REA-O-C2</x:v>
      </x:c>
      <x:c r="E1557" s="7" t="str">
        <x:v>OPERATIONAL</x:v>
      </x:c>
      <x:c r="F1557" s="7" t="str">
        <x:v>PTC-C</x:v>
      </x:c>
      <x:c r="G1557" s="7" t="str">
        <x:v>CF-10</x:v>
      </x:c>
      <x:c r="H1557" s="7" t="str">
        <x:v>BEFORE</x:v>
      </x:c>
      <x:c r="I1557" s="7" t="str">
        <x:v>binary</x:v>
      </x:c>
      <x:c r="J1557" s="7" t="n">
        <x:v>0</x:v>
      </x:c>
      <x:c r="K1557" s="7" t="n">
        <x:v>1</x:v>
      </x:c>
      <x:c r="L1557" s="7" t="n">
        <x:v>2</x:v>
      </x:c>
      <x:c r="M1557" s="7" t="str"/>
      <x:c r="N1557" s="7" t="str"/>
      <x:c r="O1557" s="7" t="str"/>
      <x:c r="P1557" s="7" t="str">
        <x:f>IF(O1557="","OPEN",IF(OR(NOT(ISNUMBER(M1557)),NOT(ISNUMBER(N1557)),ABS(M1557)&gt;L1557,N1557&gt;L1557),"FAIL","PASS"))</x:f>
        <x:v>OPEN</x:v>
      </x:c>
    </x:row>
    <x:row r="1558">
      <x:c r="B1558" s="7" t="str">
        <x:v>CAL-01552</x:v>
      </x:c>
      <x:c r="C1558" s="7" t="str">
        <x:v>CH-0776</x:v>
      </x:c>
      <x:c r="D1558" s="7" t="str">
        <x:v>REA-O-C2</x:v>
      </x:c>
      <x:c r="E1558" s="7" t="str">
        <x:v>OPERATIONAL</x:v>
      </x:c>
      <x:c r="F1558" s="7" t="str">
        <x:v>PTC-C</x:v>
      </x:c>
      <x:c r="G1558" s="7" t="str">
        <x:v>CF-10</x:v>
      </x:c>
      <x:c r="H1558" s="7" t="str">
        <x:v>AFTER</x:v>
      </x:c>
      <x:c r="I1558" s="7" t="str">
        <x:v>binary</x:v>
      </x:c>
      <x:c r="J1558" s="7" t="n">
        <x:v>0</x:v>
      </x:c>
      <x:c r="K1558" s="7" t="n">
        <x:v>1</x:v>
      </x:c>
      <x:c r="L1558" s="7" t="n">
        <x:v>2</x:v>
      </x:c>
      <x:c r="M1558" s="7" t="str"/>
      <x:c r="N1558" s="7" t="str"/>
      <x:c r="O1558" s="7" t="str"/>
      <x:c r="P1558" s="7" t="str">
        <x:f>IF(O1558="","OPEN",IF(OR(NOT(ISNUMBER(M1558)),NOT(ISNUMBER(N1558)),ABS(M1558)&gt;L1558,N1558&gt;L1558),"FAIL","PASS"))</x:f>
        <x:v>OPEN</x:v>
      </x:c>
    </x:row>
    <x:row r="1559">
      <x:c r="B1559" s="7" t="str">
        <x:v>CAL-01553</x:v>
      </x:c>
      <x:c r="C1559" s="7" t="str">
        <x:v>CH-0777</x:v>
      </x:c>
      <x:c r="D1559" s="7" t="str">
        <x:v>REA-O-C2</x:v>
      </x:c>
      <x:c r="E1559" s="7" t="str">
        <x:v>OPERATIONAL</x:v>
      </x:c>
      <x:c r="F1559" s="7" t="str">
        <x:v>PTC-C</x:v>
      </x:c>
      <x:c r="G1559" s="7" t="str">
        <x:v>CF-10</x:v>
      </x:c>
      <x:c r="H1559" s="7" t="str">
        <x:v>BEFORE</x:v>
      </x:c>
      <x:c r="I1559" s="7" t="str">
        <x:v>binary</x:v>
      </x:c>
      <x:c r="J1559" s="7" t="n">
        <x:v>0</x:v>
      </x:c>
      <x:c r="K1559" s="7" t="n">
        <x:v>1</x:v>
      </x:c>
      <x:c r="L1559" s="7" t="n">
        <x:v>2</x:v>
      </x:c>
      <x:c r="M1559" s="7" t="str"/>
      <x:c r="N1559" s="7" t="str"/>
      <x:c r="O1559" s="7" t="str"/>
      <x:c r="P1559" s="7" t="str">
        <x:f>IF(O1559="","OPEN",IF(OR(NOT(ISNUMBER(M1559)),NOT(ISNUMBER(N1559)),ABS(M1559)&gt;L1559,N1559&gt;L1559),"FAIL","PASS"))</x:f>
        <x:v>OPEN</x:v>
      </x:c>
    </x:row>
    <x:row r="1560">
      <x:c r="B1560" s="7" t="str">
        <x:v>CAL-01554</x:v>
      </x:c>
      <x:c r="C1560" s="7" t="str">
        <x:v>CH-0777</x:v>
      </x:c>
      <x:c r="D1560" s="7" t="str">
        <x:v>REA-O-C2</x:v>
      </x:c>
      <x:c r="E1560" s="7" t="str">
        <x:v>OPERATIONAL</x:v>
      </x:c>
      <x:c r="F1560" s="7" t="str">
        <x:v>PTC-C</x:v>
      </x:c>
      <x:c r="G1560" s="7" t="str">
        <x:v>CF-10</x:v>
      </x:c>
      <x:c r="H1560" s="7" t="str">
        <x:v>AFTER</x:v>
      </x:c>
      <x:c r="I1560" s="7" t="str">
        <x:v>binary</x:v>
      </x:c>
      <x:c r="J1560" s="7" t="n">
        <x:v>0</x:v>
      </x:c>
      <x:c r="K1560" s="7" t="n">
        <x:v>1</x:v>
      </x:c>
      <x:c r="L1560" s="7" t="n">
        <x:v>2</x:v>
      </x:c>
      <x:c r="M1560" s="7" t="str"/>
      <x:c r="N1560" s="7" t="str"/>
      <x:c r="O1560" s="7" t="str"/>
      <x:c r="P1560" s="7" t="str">
        <x:f>IF(O1560="","OPEN",IF(OR(NOT(ISNUMBER(M1560)),NOT(ISNUMBER(N1560)),ABS(M1560)&gt;L1560,N1560&gt;L1560),"FAIL","PASS"))</x:f>
        <x:v>OPEN</x:v>
      </x:c>
    </x:row>
    <x:row r="1561">
      <x:c r="B1561" s="7" t="str">
        <x:v>CAL-01555</x:v>
      </x:c>
      <x:c r="C1561" s="7" t="str">
        <x:v>CH-0778</x:v>
      </x:c>
      <x:c r="D1561" s="7" t="str">
        <x:v>REA-O-C2</x:v>
      </x:c>
      <x:c r="E1561" s="7" t="str">
        <x:v>OPERATIONAL</x:v>
      </x:c>
      <x:c r="F1561" s="7" t="str">
        <x:v>PTC-C</x:v>
      </x:c>
      <x:c r="G1561" s="7" t="str">
        <x:v>CF-10</x:v>
      </x:c>
      <x:c r="H1561" s="7" t="str">
        <x:v>BEFORE</x:v>
      </x:c>
      <x:c r="I1561" s="7" t="str">
        <x:v>binary</x:v>
      </x:c>
      <x:c r="J1561" s="7" t="n">
        <x:v>0</x:v>
      </x:c>
      <x:c r="K1561" s="7" t="n">
        <x:v>1</x:v>
      </x:c>
      <x:c r="L1561" s="7" t="n">
        <x:v>2</x:v>
      </x:c>
      <x:c r="M1561" s="7" t="str"/>
      <x:c r="N1561" s="7" t="str"/>
      <x:c r="O1561" s="7" t="str"/>
      <x:c r="P1561" s="7" t="str">
        <x:f>IF(O1561="","OPEN",IF(OR(NOT(ISNUMBER(M1561)),NOT(ISNUMBER(N1561)),ABS(M1561)&gt;L1561,N1561&gt;L1561),"FAIL","PASS"))</x:f>
        <x:v>OPEN</x:v>
      </x:c>
    </x:row>
    <x:row r="1562">
      <x:c r="B1562" s="7" t="str">
        <x:v>CAL-01556</x:v>
      </x:c>
      <x:c r="C1562" s="7" t="str">
        <x:v>CH-0778</x:v>
      </x:c>
      <x:c r="D1562" s="7" t="str">
        <x:v>REA-O-C2</x:v>
      </x:c>
      <x:c r="E1562" s="7" t="str">
        <x:v>OPERATIONAL</x:v>
      </x:c>
      <x:c r="F1562" s="7" t="str">
        <x:v>PTC-C</x:v>
      </x:c>
      <x:c r="G1562" s="7" t="str">
        <x:v>CF-10</x:v>
      </x:c>
      <x:c r="H1562" s="7" t="str">
        <x:v>AFTER</x:v>
      </x:c>
      <x:c r="I1562" s="7" t="str">
        <x:v>binary</x:v>
      </x:c>
      <x:c r="J1562" s="7" t="n">
        <x:v>0</x:v>
      </x:c>
      <x:c r="K1562" s="7" t="n">
        <x:v>1</x:v>
      </x:c>
      <x:c r="L1562" s="7" t="n">
        <x:v>2</x:v>
      </x:c>
      <x:c r="M1562" s="7" t="str"/>
      <x:c r="N1562" s="7" t="str"/>
      <x:c r="O1562" s="7" t="str"/>
      <x:c r="P1562" s="7" t="str">
        <x:f>IF(O1562="","OPEN",IF(OR(NOT(ISNUMBER(M1562)),NOT(ISNUMBER(N1562)),ABS(M1562)&gt;L1562,N1562&gt;L1562),"FAIL","PASS"))</x:f>
        <x:v>OPEN</x:v>
      </x:c>
    </x:row>
    <x:row r="1563">
      <x:c r="B1563" s="7" t="str">
        <x:v>CAL-01557</x:v>
      </x:c>
      <x:c r="C1563" s="7" t="str">
        <x:v>CH-0779</x:v>
      </x:c>
      <x:c r="D1563" s="7" t="str">
        <x:v>REA-O-C2</x:v>
      </x:c>
      <x:c r="E1563" s="7" t="str">
        <x:v>OPERATIONAL</x:v>
      </x:c>
      <x:c r="F1563" s="7" t="str">
        <x:v>PTC-C</x:v>
      </x:c>
      <x:c r="G1563" s="7" t="str">
        <x:v>CF-10</x:v>
      </x:c>
      <x:c r="H1563" s="7" t="str">
        <x:v>BEFORE</x:v>
      </x:c>
      <x:c r="I1563" s="7" t="str">
        <x:v>binary</x:v>
      </x:c>
      <x:c r="J1563" s="7" t="n">
        <x:v>0</x:v>
      </x:c>
      <x:c r="K1563" s="7" t="n">
        <x:v>1</x:v>
      </x:c>
      <x:c r="L1563" s="7" t="n">
        <x:v>2</x:v>
      </x:c>
      <x:c r="M1563" s="7" t="str"/>
      <x:c r="N1563" s="7" t="str"/>
      <x:c r="O1563" s="7" t="str"/>
      <x:c r="P1563" s="7" t="str">
        <x:f>IF(O1563="","OPEN",IF(OR(NOT(ISNUMBER(M1563)),NOT(ISNUMBER(N1563)),ABS(M1563)&gt;L1563,N1563&gt;L1563),"FAIL","PASS"))</x:f>
        <x:v>OPEN</x:v>
      </x:c>
    </x:row>
    <x:row r="1564">
      <x:c r="B1564" s="7" t="str">
        <x:v>CAL-01558</x:v>
      </x:c>
      <x:c r="C1564" s="7" t="str">
        <x:v>CH-0779</x:v>
      </x:c>
      <x:c r="D1564" s="7" t="str">
        <x:v>REA-O-C2</x:v>
      </x:c>
      <x:c r="E1564" s="7" t="str">
        <x:v>OPERATIONAL</x:v>
      </x:c>
      <x:c r="F1564" s="7" t="str">
        <x:v>PTC-C</x:v>
      </x:c>
      <x:c r="G1564" s="7" t="str">
        <x:v>CF-10</x:v>
      </x:c>
      <x:c r="H1564" s="7" t="str">
        <x:v>AFTER</x:v>
      </x:c>
      <x:c r="I1564" s="7" t="str">
        <x:v>binary</x:v>
      </x:c>
      <x:c r="J1564" s="7" t="n">
        <x:v>0</x:v>
      </x:c>
      <x:c r="K1564" s="7" t="n">
        <x:v>1</x:v>
      </x:c>
      <x:c r="L1564" s="7" t="n">
        <x:v>2</x:v>
      </x:c>
      <x:c r="M1564" s="7" t="str"/>
      <x:c r="N1564" s="7" t="str"/>
      <x:c r="O1564" s="7" t="str"/>
      <x:c r="P1564" s="7" t="str">
        <x:f>IF(O1564="","OPEN",IF(OR(NOT(ISNUMBER(M1564)),NOT(ISNUMBER(N1564)),ABS(M1564)&gt;L1564,N1564&gt;L1564),"FAIL","PASS"))</x:f>
        <x:v>OPEN</x:v>
      </x:c>
    </x:row>
    <x:row r="1565">
      <x:c r="B1565" s="7" t="str">
        <x:v>CAL-01559</x:v>
      </x:c>
      <x:c r="C1565" s="7" t="str">
        <x:v>CH-0780</x:v>
      </x:c>
      <x:c r="D1565" s="7" t="str">
        <x:v>REA-O-C2</x:v>
      </x:c>
      <x:c r="E1565" s="7" t="str">
        <x:v>OPERATIONAL</x:v>
      </x:c>
      <x:c r="F1565" s="7" t="str">
        <x:v>PTC-C</x:v>
      </x:c>
      <x:c r="G1565" s="7" t="str">
        <x:v>CF-10</x:v>
      </x:c>
      <x:c r="H1565" s="7" t="str">
        <x:v>BEFORE</x:v>
      </x:c>
      <x:c r="I1565" s="7" t="str">
        <x:v>binary</x:v>
      </x:c>
      <x:c r="J1565" s="7" t="n">
        <x:v>0</x:v>
      </x:c>
      <x:c r="K1565" s="7" t="n">
        <x:v>1</x:v>
      </x:c>
      <x:c r="L1565" s="7" t="n">
        <x:v>2</x:v>
      </x:c>
      <x:c r="M1565" s="7" t="str"/>
      <x:c r="N1565" s="7" t="str"/>
      <x:c r="O1565" s="7" t="str"/>
      <x:c r="P1565" s="7" t="str">
        <x:f>IF(O1565="","OPEN",IF(OR(NOT(ISNUMBER(M1565)),NOT(ISNUMBER(N1565)),ABS(M1565)&gt;L1565,N1565&gt;L1565),"FAIL","PASS"))</x:f>
        <x:v>OPEN</x:v>
      </x:c>
    </x:row>
    <x:row r="1566">
      <x:c r="B1566" s="7" t="str">
        <x:v>CAL-01560</x:v>
      </x:c>
      <x:c r="C1566" s="7" t="str">
        <x:v>CH-0780</x:v>
      </x:c>
      <x:c r="D1566" s="7" t="str">
        <x:v>REA-O-C2</x:v>
      </x:c>
      <x:c r="E1566" s="7" t="str">
        <x:v>OPERATIONAL</x:v>
      </x:c>
      <x:c r="F1566" s="7" t="str">
        <x:v>PTC-C</x:v>
      </x:c>
      <x:c r="G1566" s="7" t="str">
        <x:v>CF-10</x:v>
      </x:c>
      <x:c r="H1566" s="7" t="str">
        <x:v>AFTER</x:v>
      </x:c>
      <x:c r="I1566" s="7" t="str">
        <x:v>binary</x:v>
      </x:c>
      <x:c r="J1566" s="7" t="n">
        <x:v>0</x:v>
      </x:c>
      <x:c r="K1566" s="7" t="n">
        <x:v>1</x:v>
      </x:c>
      <x:c r="L1566" s="7" t="n">
        <x:v>2</x:v>
      </x:c>
      <x:c r="M1566" s="7" t="str"/>
      <x:c r="N1566" s="7" t="str"/>
      <x:c r="O1566" s="7" t="str"/>
      <x:c r="P1566" s="7" t="str">
        <x:f>IF(O1566="","OPEN",IF(OR(NOT(ISNUMBER(M1566)),NOT(ISNUMBER(N1566)),ABS(M1566)&gt;L1566,N1566&gt;L1566),"FAIL","PASS"))</x:f>
        <x:v>OPEN</x:v>
      </x:c>
    </x:row>
    <x:row r="1567">
      <x:c r="B1567" s="7" t="str">
        <x:v>CAL-01561</x:v>
      </x:c>
      <x:c r="C1567" s="7" t="str">
        <x:v>CH-0781</x:v>
      </x:c>
      <x:c r="D1567" s="7" t="str">
        <x:v>REA-O-C2</x:v>
      </x:c>
      <x:c r="E1567" s="7" t="str">
        <x:v>OPERATIONAL</x:v>
      </x:c>
      <x:c r="F1567" s="7" t="str">
        <x:v>PTC-C</x:v>
      </x:c>
      <x:c r="G1567" s="7" t="str">
        <x:v>CF-11</x:v>
      </x:c>
      <x:c r="H1567" s="7" t="str">
        <x:v>BEFORE</x:v>
      </x:c>
      <x:c r="I1567" s="7" t="str">
        <x:v>binary</x:v>
      </x:c>
      <x:c r="J1567" s="7" t="n">
        <x:v>0</x:v>
      </x:c>
      <x:c r="K1567" s="7" t="n">
        <x:v>1</x:v>
      </x:c>
      <x:c r="L1567" s="7" t="n">
        <x:v>10</x:v>
      </x:c>
      <x:c r="M1567" s="7" t="str"/>
      <x:c r="N1567" s="7" t="str"/>
      <x:c r="O1567" s="7" t="str"/>
      <x:c r="P1567" s="7" t="str">
        <x:f>IF(O1567="","OPEN",IF(OR(NOT(ISNUMBER(M1567)),NOT(ISNUMBER(N1567)),ABS(M1567)&gt;L1567,N1567&gt;L1567),"FAIL","PASS"))</x:f>
        <x:v>OPEN</x:v>
      </x:c>
    </x:row>
    <x:row r="1568">
      <x:c r="B1568" s="7" t="str">
        <x:v>CAL-01562</x:v>
      </x:c>
      <x:c r="C1568" s="7" t="str">
        <x:v>CH-0781</x:v>
      </x:c>
      <x:c r="D1568" s="7" t="str">
        <x:v>REA-O-C2</x:v>
      </x:c>
      <x:c r="E1568" s="7" t="str">
        <x:v>OPERATIONAL</x:v>
      </x:c>
      <x:c r="F1568" s="7" t="str">
        <x:v>PTC-C</x:v>
      </x:c>
      <x:c r="G1568" s="7" t="str">
        <x:v>CF-11</x:v>
      </x:c>
      <x:c r="H1568" s="7" t="str">
        <x:v>AFTER</x:v>
      </x:c>
      <x:c r="I1568" s="7" t="str">
        <x:v>binary</x:v>
      </x:c>
      <x:c r="J1568" s="7" t="n">
        <x:v>0</x:v>
      </x:c>
      <x:c r="K1568" s="7" t="n">
        <x:v>1</x:v>
      </x:c>
      <x:c r="L1568" s="7" t="n">
        <x:v>10</x:v>
      </x:c>
      <x:c r="M1568" s="7" t="str"/>
      <x:c r="N1568" s="7" t="str"/>
      <x:c r="O1568" s="7" t="str"/>
      <x:c r="P1568" s="7" t="str">
        <x:f>IF(O1568="","OPEN",IF(OR(NOT(ISNUMBER(M1568)),NOT(ISNUMBER(N1568)),ABS(M1568)&gt;L1568,N1568&gt;L1568),"FAIL","PASS"))</x:f>
        <x:v>OPEN</x:v>
      </x:c>
    </x:row>
    <x:row r="1569">
      <x:c r="B1569" s="7" t="str">
        <x:v>CAL-01563</x:v>
      </x:c>
      <x:c r="C1569" s="7" t="str">
        <x:v>CH-0782</x:v>
      </x:c>
      <x:c r="D1569" s="7" t="str">
        <x:v>REA-O-C2</x:v>
      </x:c>
      <x:c r="E1569" s="7" t="str">
        <x:v>OPERATIONAL</x:v>
      </x:c>
      <x:c r="F1569" s="7" t="str">
        <x:v>PTC-C</x:v>
      </x:c>
      <x:c r="G1569" s="7" t="str">
        <x:v>CF-11</x:v>
      </x:c>
      <x:c r="H1569" s="7" t="str">
        <x:v>BEFORE</x:v>
      </x:c>
      <x:c r="I1569" s="7" t="str">
        <x:v>binary</x:v>
      </x:c>
      <x:c r="J1569" s="7" t="n">
        <x:v>0</x:v>
      </x:c>
      <x:c r="K1569" s="7" t="n">
        <x:v>1</x:v>
      </x:c>
      <x:c r="L1569" s="7" t="n">
        <x:v>10</x:v>
      </x:c>
      <x:c r="M1569" s="7" t="str"/>
      <x:c r="N1569" s="7" t="str"/>
      <x:c r="O1569" s="7" t="str"/>
      <x:c r="P1569" s="7" t="str">
        <x:f>IF(O1569="","OPEN",IF(OR(NOT(ISNUMBER(M1569)),NOT(ISNUMBER(N1569)),ABS(M1569)&gt;L1569,N1569&gt;L1569),"FAIL","PASS"))</x:f>
        <x:v>OPEN</x:v>
      </x:c>
    </x:row>
    <x:row r="1570">
      <x:c r="B1570" s="7" t="str">
        <x:v>CAL-01564</x:v>
      </x:c>
      <x:c r="C1570" s="7" t="str">
        <x:v>CH-0782</x:v>
      </x:c>
      <x:c r="D1570" s="7" t="str">
        <x:v>REA-O-C2</x:v>
      </x:c>
      <x:c r="E1570" s="7" t="str">
        <x:v>OPERATIONAL</x:v>
      </x:c>
      <x:c r="F1570" s="7" t="str">
        <x:v>PTC-C</x:v>
      </x:c>
      <x:c r="G1570" s="7" t="str">
        <x:v>CF-11</x:v>
      </x:c>
      <x:c r="H1570" s="7" t="str">
        <x:v>AFTER</x:v>
      </x:c>
      <x:c r="I1570" s="7" t="str">
        <x:v>binary</x:v>
      </x:c>
      <x:c r="J1570" s="7" t="n">
        <x:v>0</x:v>
      </x:c>
      <x:c r="K1570" s="7" t="n">
        <x:v>1</x:v>
      </x:c>
      <x:c r="L1570" s="7" t="n">
        <x:v>10</x:v>
      </x:c>
      <x:c r="M1570" s="7" t="str"/>
      <x:c r="N1570" s="7" t="str"/>
      <x:c r="O1570" s="7" t="str"/>
      <x:c r="P1570" s="7" t="str">
        <x:f>IF(O1570="","OPEN",IF(OR(NOT(ISNUMBER(M1570)),NOT(ISNUMBER(N1570)),ABS(M1570)&gt;L1570,N1570&gt;L1570),"FAIL","PASS"))</x:f>
        <x:v>OPEN</x:v>
      </x:c>
    </x:row>
    <x:row r="1571">
      <x:c r="B1571" s="7" t="str">
        <x:v>CAL-01565</x:v>
      </x:c>
      <x:c r="C1571" s="7" t="str">
        <x:v>CH-0783</x:v>
      </x:c>
      <x:c r="D1571" s="7" t="str">
        <x:v>REA-O-C2</x:v>
      </x:c>
      <x:c r="E1571" s="7" t="str">
        <x:v>OPERATIONAL</x:v>
      </x:c>
      <x:c r="F1571" s="7" t="str">
        <x:v>PTC-C</x:v>
      </x:c>
      <x:c r="G1571" s="7" t="str">
        <x:v>CF-11</x:v>
      </x:c>
      <x:c r="H1571" s="7" t="str">
        <x:v>BEFORE</x:v>
      </x:c>
      <x:c r="I1571" s="7" t="str">
        <x:v>binary</x:v>
      </x:c>
      <x:c r="J1571" s="7" t="n">
        <x:v>0</x:v>
      </x:c>
      <x:c r="K1571" s="7" t="n">
        <x:v>1</x:v>
      </x:c>
      <x:c r="L1571" s="7" t="n">
        <x:v>10</x:v>
      </x:c>
      <x:c r="M1571" s="7" t="str"/>
      <x:c r="N1571" s="7" t="str"/>
      <x:c r="O1571" s="7" t="str"/>
      <x:c r="P1571" s="7" t="str">
        <x:f>IF(O1571="","OPEN",IF(OR(NOT(ISNUMBER(M1571)),NOT(ISNUMBER(N1571)),ABS(M1571)&gt;L1571,N1571&gt;L1571),"FAIL","PASS"))</x:f>
        <x:v>OPEN</x:v>
      </x:c>
    </x:row>
    <x:row r="1572">
      <x:c r="B1572" s="7" t="str">
        <x:v>CAL-01566</x:v>
      </x:c>
      <x:c r="C1572" s="7" t="str">
        <x:v>CH-0783</x:v>
      </x:c>
      <x:c r="D1572" s="7" t="str">
        <x:v>REA-O-C2</x:v>
      </x:c>
      <x:c r="E1572" s="7" t="str">
        <x:v>OPERATIONAL</x:v>
      </x:c>
      <x:c r="F1572" s="7" t="str">
        <x:v>PTC-C</x:v>
      </x:c>
      <x:c r="G1572" s="7" t="str">
        <x:v>CF-11</x:v>
      </x:c>
      <x:c r="H1572" s="7" t="str">
        <x:v>AFTER</x:v>
      </x:c>
      <x:c r="I1572" s="7" t="str">
        <x:v>binary</x:v>
      </x:c>
      <x:c r="J1572" s="7" t="n">
        <x:v>0</x:v>
      </x:c>
      <x:c r="K1572" s="7" t="n">
        <x:v>1</x:v>
      </x:c>
      <x:c r="L1572" s="7" t="n">
        <x:v>10</x:v>
      </x:c>
      <x:c r="M1572" s="7" t="str"/>
      <x:c r="N1572" s="7" t="str"/>
      <x:c r="O1572" s="7" t="str"/>
      <x:c r="P1572" s="7" t="str">
        <x:f>IF(O1572="","OPEN",IF(OR(NOT(ISNUMBER(M1572)),NOT(ISNUMBER(N1572)),ABS(M1572)&gt;L1572,N1572&gt;L1572),"FAIL","PASS"))</x:f>
        <x:v>OPEN</x:v>
      </x:c>
    </x:row>
    <x:row r="1573">
      <x:c r="B1573" s="7" t="str">
        <x:v>CAL-01567</x:v>
      </x:c>
      <x:c r="C1573" s="7" t="str">
        <x:v>CH-0784</x:v>
      </x:c>
      <x:c r="D1573" s="7" t="str">
        <x:v>REA-O-C2</x:v>
      </x:c>
      <x:c r="E1573" s="7" t="str">
        <x:v>OPERATIONAL</x:v>
      </x:c>
      <x:c r="F1573" s="7" t="str">
        <x:v>PTC-C</x:v>
      </x:c>
      <x:c r="G1573" s="7" t="str">
        <x:v>CF-11</x:v>
      </x:c>
      <x:c r="H1573" s="7" t="str">
        <x:v>BEFORE</x:v>
      </x:c>
      <x:c r="I1573" s="7" t="str">
        <x:v>binary</x:v>
      </x:c>
      <x:c r="J1573" s="7" t="n">
        <x:v>0</x:v>
      </x:c>
      <x:c r="K1573" s="7" t="n">
        <x:v>1</x:v>
      </x:c>
      <x:c r="L1573" s="7" t="n">
        <x:v>10</x:v>
      </x:c>
      <x:c r="M1573" s="7" t="str"/>
      <x:c r="N1573" s="7" t="str"/>
      <x:c r="O1573" s="7" t="str"/>
      <x:c r="P1573" s="7" t="str">
        <x:f>IF(O1573="","OPEN",IF(OR(NOT(ISNUMBER(M1573)),NOT(ISNUMBER(N1573)),ABS(M1573)&gt;L1573,N1573&gt;L1573),"FAIL","PASS"))</x:f>
        <x:v>OPEN</x:v>
      </x:c>
    </x:row>
    <x:row r="1574">
      <x:c r="B1574" s="7" t="str">
        <x:v>CAL-01568</x:v>
      </x:c>
      <x:c r="C1574" s="7" t="str">
        <x:v>CH-0784</x:v>
      </x:c>
      <x:c r="D1574" s="7" t="str">
        <x:v>REA-O-C2</x:v>
      </x:c>
      <x:c r="E1574" s="7" t="str">
        <x:v>OPERATIONAL</x:v>
      </x:c>
      <x:c r="F1574" s="7" t="str">
        <x:v>PTC-C</x:v>
      </x:c>
      <x:c r="G1574" s="7" t="str">
        <x:v>CF-11</x:v>
      </x:c>
      <x:c r="H1574" s="7" t="str">
        <x:v>AFTER</x:v>
      </x:c>
      <x:c r="I1574" s="7" t="str">
        <x:v>binary</x:v>
      </x:c>
      <x:c r="J1574" s="7" t="n">
        <x:v>0</x:v>
      </x:c>
      <x:c r="K1574" s="7" t="n">
        <x:v>1</x:v>
      </x:c>
      <x:c r="L1574" s="7" t="n">
        <x:v>10</x:v>
      </x:c>
      <x:c r="M1574" s="7" t="str"/>
      <x:c r="N1574" s="7" t="str"/>
      <x:c r="O1574" s="7" t="str"/>
      <x:c r="P1574" s="7" t="str">
        <x:f>IF(O1574="","OPEN",IF(OR(NOT(ISNUMBER(M1574)),NOT(ISNUMBER(N1574)),ABS(M1574)&gt;L1574,N1574&gt;L1574),"FAIL","PASS"))</x:f>
        <x:v>OPEN</x:v>
      </x:c>
    </x:row>
    <x:row r="1575">
      <x:c r="B1575" s="7" t="str">
        <x:v>CAL-01569</x:v>
      </x:c>
      <x:c r="C1575" s="7" t="str">
        <x:v>CH-0785</x:v>
      </x:c>
      <x:c r="D1575" s="7" t="str">
        <x:v>REA-O-C2</x:v>
      </x:c>
      <x:c r="E1575" s="7" t="str">
        <x:v>OPERATIONAL</x:v>
      </x:c>
      <x:c r="F1575" s="7" t="str">
        <x:v>PTC-C</x:v>
      </x:c>
      <x:c r="G1575" s="7" t="str">
        <x:v>CF-11</x:v>
      </x:c>
      <x:c r="H1575" s="7" t="str">
        <x:v>BEFORE</x:v>
      </x:c>
      <x:c r="I1575" s="7" t="str">
        <x:v>binary</x:v>
      </x:c>
      <x:c r="J1575" s="7" t="n">
        <x:v>0</x:v>
      </x:c>
      <x:c r="K1575" s="7" t="n">
        <x:v>1</x:v>
      </x:c>
      <x:c r="L1575" s="7" t="n">
        <x:v>10</x:v>
      </x:c>
      <x:c r="M1575" s="7" t="str"/>
      <x:c r="N1575" s="7" t="str"/>
      <x:c r="O1575" s="7" t="str"/>
      <x:c r="P1575" s="7" t="str">
        <x:f>IF(O1575="","OPEN",IF(OR(NOT(ISNUMBER(M1575)),NOT(ISNUMBER(N1575)),ABS(M1575)&gt;L1575,N1575&gt;L1575),"FAIL","PASS"))</x:f>
        <x:v>OPEN</x:v>
      </x:c>
    </x:row>
    <x:row r="1576">
      <x:c r="B1576" s="7" t="str">
        <x:v>CAL-01570</x:v>
      </x:c>
      <x:c r="C1576" s="7" t="str">
        <x:v>CH-0785</x:v>
      </x:c>
      <x:c r="D1576" s="7" t="str">
        <x:v>REA-O-C2</x:v>
      </x:c>
      <x:c r="E1576" s="7" t="str">
        <x:v>OPERATIONAL</x:v>
      </x:c>
      <x:c r="F1576" s="7" t="str">
        <x:v>PTC-C</x:v>
      </x:c>
      <x:c r="G1576" s="7" t="str">
        <x:v>CF-11</x:v>
      </x:c>
      <x:c r="H1576" s="7" t="str">
        <x:v>AFTER</x:v>
      </x:c>
      <x:c r="I1576" s="7" t="str">
        <x:v>binary</x:v>
      </x:c>
      <x:c r="J1576" s="7" t="n">
        <x:v>0</x:v>
      </x:c>
      <x:c r="K1576" s="7" t="n">
        <x:v>1</x:v>
      </x:c>
      <x:c r="L1576" s="7" t="n">
        <x:v>10</x:v>
      </x:c>
      <x:c r="M1576" s="7" t="str"/>
      <x:c r="N1576" s="7" t="str"/>
      <x:c r="O1576" s="7" t="str"/>
      <x:c r="P1576" s="7" t="str">
        <x:f>IF(O1576="","OPEN",IF(OR(NOT(ISNUMBER(M1576)),NOT(ISNUMBER(N1576)),ABS(M1576)&gt;L1576,N1576&gt;L1576),"FAIL","PASS"))</x:f>
        <x:v>OPEN</x:v>
      </x:c>
    </x:row>
    <x:row r="1577">
      <x:c r="B1577" s="7" t="str">
        <x:v>CAL-01571</x:v>
      </x:c>
      <x:c r="C1577" s="7" t="str">
        <x:v>CH-0786</x:v>
      </x:c>
      <x:c r="D1577" s="7" t="str">
        <x:v>REA-O-C2</x:v>
      </x:c>
      <x:c r="E1577" s="7" t="str">
        <x:v>OPERATIONAL</x:v>
      </x:c>
      <x:c r="F1577" s="7" t="str">
        <x:v>PTC-C</x:v>
      </x:c>
      <x:c r="G1577" s="7" t="str">
        <x:v>CF-11</x:v>
      </x:c>
      <x:c r="H1577" s="7" t="str">
        <x:v>BEFORE</x:v>
      </x:c>
      <x:c r="I1577" s="7" t="str">
        <x:v>binary</x:v>
      </x:c>
      <x:c r="J1577" s="7" t="n">
        <x:v>0</x:v>
      </x:c>
      <x:c r="K1577" s="7" t="n">
        <x:v>1</x:v>
      </x:c>
      <x:c r="L1577" s="7" t="n">
        <x:v>10</x:v>
      </x:c>
      <x:c r="M1577" s="7" t="str"/>
      <x:c r="N1577" s="7" t="str"/>
      <x:c r="O1577" s="7" t="str"/>
      <x:c r="P1577" s="7" t="str">
        <x:f>IF(O1577="","OPEN",IF(OR(NOT(ISNUMBER(M1577)),NOT(ISNUMBER(N1577)),ABS(M1577)&gt;L1577,N1577&gt;L1577),"FAIL","PASS"))</x:f>
        <x:v>OPEN</x:v>
      </x:c>
    </x:row>
    <x:row r="1578">
      <x:c r="B1578" s="7" t="str">
        <x:v>CAL-01572</x:v>
      </x:c>
      <x:c r="C1578" s="7" t="str">
        <x:v>CH-0786</x:v>
      </x:c>
      <x:c r="D1578" s="7" t="str">
        <x:v>REA-O-C2</x:v>
      </x:c>
      <x:c r="E1578" s="7" t="str">
        <x:v>OPERATIONAL</x:v>
      </x:c>
      <x:c r="F1578" s="7" t="str">
        <x:v>PTC-C</x:v>
      </x:c>
      <x:c r="G1578" s="7" t="str">
        <x:v>CF-11</x:v>
      </x:c>
      <x:c r="H1578" s="7" t="str">
        <x:v>AFTER</x:v>
      </x:c>
      <x:c r="I1578" s="7" t="str">
        <x:v>binary</x:v>
      </x:c>
      <x:c r="J1578" s="7" t="n">
        <x:v>0</x:v>
      </x:c>
      <x:c r="K1578" s="7" t="n">
        <x:v>1</x:v>
      </x:c>
      <x:c r="L1578" s="7" t="n">
        <x:v>10</x:v>
      </x:c>
      <x:c r="M1578" s="7" t="str"/>
      <x:c r="N1578" s="7" t="str"/>
      <x:c r="O1578" s="7" t="str"/>
      <x:c r="P1578" s="7" t="str">
        <x:f>IF(O1578="","OPEN",IF(OR(NOT(ISNUMBER(M1578)),NOT(ISNUMBER(N1578)),ABS(M1578)&gt;L1578,N1578&gt;L1578),"FAIL","PASS"))</x:f>
        <x:v>OPEN</x:v>
      </x:c>
    </x:row>
    <x:row r="1579">
      <x:c r="B1579" s="7" t="str">
        <x:v>CAL-01573</x:v>
      </x:c>
      <x:c r="C1579" s="7" t="str">
        <x:v>CH-0787</x:v>
      </x:c>
      <x:c r="D1579" s="7" t="str">
        <x:v>REA-O-C2</x:v>
      </x:c>
      <x:c r="E1579" s="7" t="str">
        <x:v>OPERATIONAL</x:v>
      </x:c>
      <x:c r="F1579" s="7" t="str">
        <x:v>PTC-C</x:v>
      </x:c>
      <x:c r="G1579" s="7" t="str">
        <x:v>CF-12</x:v>
      </x:c>
      <x:c r="H1579" s="7" t="str">
        <x:v>BEFORE</x:v>
      </x:c>
      <x:c r="I1579" s="7" t="str">
        <x:v>binary</x:v>
      </x:c>
      <x:c r="J1579" s="7" t="n">
        <x:v>0</x:v>
      </x:c>
      <x:c r="K1579" s="7" t="n">
        <x:v>1</x:v>
      </x:c>
      <x:c r="L1579" s="7" t="n">
        <x:v>1</x:v>
      </x:c>
      <x:c r="M1579" s="7" t="str"/>
      <x:c r="N1579" s="7" t="str"/>
      <x:c r="O1579" s="7" t="str"/>
      <x:c r="P1579" s="7" t="str">
        <x:f>IF(O1579="","OPEN",IF(OR(NOT(ISNUMBER(M1579)),NOT(ISNUMBER(N1579)),ABS(M1579)&gt;L1579,N1579&gt;L1579),"FAIL","PASS"))</x:f>
        <x:v>OPEN</x:v>
      </x:c>
    </x:row>
    <x:row r="1580">
      <x:c r="B1580" s="7" t="str">
        <x:v>CAL-01574</x:v>
      </x:c>
      <x:c r="C1580" s="7" t="str">
        <x:v>CH-0787</x:v>
      </x:c>
      <x:c r="D1580" s="7" t="str">
        <x:v>REA-O-C2</x:v>
      </x:c>
      <x:c r="E1580" s="7" t="str">
        <x:v>OPERATIONAL</x:v>
      </x:c>
      <x:c r="F1580" s="7" t="str">
        <x:v>PTC-C</x:v>
      </x:c>
      <x:c r="G1580" s="7" t="str">
        <x:v>CF-12</x:v>
      </x:c>
      <x:c r="H1580" s="7" t="str">
        <x:v>AFTER</x:v>
      </x:c>
      <x:c r="I1580" s="7" t="str">
        <x:v>binary</x:v>
      </x:c>
      <x:c r="J1580" s="7" t="n">
        <x:v>0</x:v>
      </x:c>
      <x:c r="K1580" s="7" t="n">
        <x:v>1</x:v>
      </x:c>
      <x:c r="L1580" s="7" t="n">
        <x:v>1</x:v>
      </x:c>
      <x:c r="M1580" s="7" t="str"/>
      <x:c r="N1580" s="7" t="str"/>
      <x:c r="O1580" s="7" t="str"/>
      <x:c r="P1580" s="7" t="str">
        <x:f>IF(O1580="","OPEN",IF(OR(NOT(ISNUMBER(M1580)),NOT(ISNUMBER(N1580)),ABS(M1580)&gt;L1580,N1580&gt;L1580),"FAIL","PASS"))</x:f>
        <x:v>OPEN</x:v>
      </x:c>
    </x:row>
    <x:row r="1581">
      <x:c r="B1581" s="7" t="str">
        <x:v>CAL-01575</x:v>
      </x:c>
      <x:c r="C1581" s="7" t="str">
        <x:v>CH-0788</x:v>
      </x:c>
      <x:c r="D1581" s="7" t="str">
        <x:v>REA-O-C2</x:v>
      </x:c>
      <x:c r="E1581" s="7" t="str">
        <x:v>OPERATIONAL</x:v>
      </x:c>
      <x:c r="F1581" s="7" t="str">
        <x:v>PTC-C</x:v>
      </x:c>
      <x:c r="G1581" s="7" t="str">
        <x:v>CF-12</x:v>
      </x:c>
      <x:c r="H1581" s="7" t="str">
        <x:v>BEFORE</x:v>
      </x:c>
      <x:c r="I1581" s="7" t="str">
        <x:v>binary</x:v>
      </x:c>
      <x:c r="J1581" s="7" t="n">
        <x:v>0</x:v>
      </x:c>
      <x:c r="K1581" s="7" t="n">
        <x:v>1</x:v>
      </x:c>
      <x:c r="L1581" s="7" t="n">
        <x:v>1</x:v>
      </x:c>
      <x:c r="M1581" s="7" t="str"/>
      <x:c r="N1581" s="7" t="str"/>
      <x:c r="O1581" s="7" t="str"/>
      <x:c r="P1581" s="7" t="str">
        <x:f>IF(O1581="","OPEN",IF(OR(NOT(ISNUMBER(M1581)),NOT(ISNUMBER(N1581)),ABS(M1581)&gt;L1581,N1581&gt;L1581),"FAIL","PASS"))</x:f>
        <x:v>OPEN</x:v>
      </x:c>
    </x:row>
    <x:row r="1582">
      <x:c r="B1582" s="7" t="str">
        <x:v>CAL-01576</x:v>
      </x:c>
      <x:c r="C1582" s="7" t="str">
        <x:v>CH-0788</x:v>
      </x:c>
      <x:c r="D1582" s="7" t="str">
        <x:v>REA-O-C2</x:v>
      </x:c>
      <x:c r="E1582" s="7" t="str">
        <x:v>OPERATIONAL</x:v>
      </x:c>
      <x:c r="F1582" s="7" t="str">
        <x:v>PTC-C</x:v>
      </x:c>
      <x:c r="G1582" s="7" t="str">
        <x:v>CF-12</x:v>
      </x:c>
      <x:c r="H1582" s="7" t="str">
        <x:v>AFTER</x:v>
      </x:c>
      <x:c r="I1582" s="7" t="str">
        <x:v>binary</x:v>
      </x:c>
      <x:c r="J1582" s="7" t="n">
        <x:v>0</x:v>
      </x:c>
      <x:c r="K1582" s="7" t="n">
        <x:v>1</x:v>
      </x:c>
      <x:c r="L1582" s="7" t="n">
        <x:v>1</x:v>
      </x:c>
      <x:c r="M1582" s="7" t="str"/>
      <x:c r="N1582" s="7" t="str"/>
      <x:c r="O1582" s="7" t="str"/>
      <x:c r="P1582" s="7" t="str">
        <x:f>IF(O1582="","OPEN",IF(OR(NOT(ISNUMBER(M1582)),NOT(ISNUMBER(N1582)),ABS(M1582)&gt;L1582,N1582&gt;L1582),"FAIL","PASS"))</x:f>
        <x:v>OPEN</x:v>
      </x:c>
    </x:row>
    <x:row r="1583">
      <x:c r="B1583" s="7" t="str">
        <x:v>CAL-01577</x:v>
      </x:c>
      <x:c r="C1583" s="7" t="str">
        <x:v>CH-0789</x:v>
      </x:c>
      <x:c r="D1583" s="7" t="str">
        <x:v>REA-O-C2</x:v>
      </x:c>
      <x:c r="E1583" s="7" t="str">
        <x:v>OPERATIONAL</x:v>
      </x:c>
      <x:c r="F1583" s="7" t="str">
        <x:v>PTC-C</x:v>
      </x:c>
      <x:c r="G1583" s="7" t="str">
        <x:v>CF-12</x:v>
      </x:c>
      <x:c r="H1583" s="7" t="str">
        <x:v>BEFORE</x:v>
      </x:c>
      <x:c r="I1583" s="7" t="str">
        <x:v>binary</x:v>
      </x:c>
      <x:c r="J1583" s="7" t="n">
        <x:v>0</x:v>
      </x:c>
      <x:c r="K1583" s="7" t="n">
        <x:v>1</x:v>
      </x:c>
      <x:c r="L1583" s="7" t="n">
        <x:v>1</x:v>
      </x:c>
      <x:c r="M1583" s="7" t="str"/>
      <x:c r="N1583" s="7" t="str"/>
      <x:c r="O1583" s="7" t="str"/>
      <x:c r="P1583" s="7" t="str">
        <x:f>IF(O1583="","OPEN",IF(OR(NOT(ISNUMBER(M1583)),NOT(ISNUMBER(N1583)),ABS(M1583)&gt;L1583,N1583&gt;L1583),"FAIL","PASS"))</x:f>
        <x:v>OPEN</x:v>
      </x:c>
    </x:row>
    <x:row r="1584">
      <x:c r="B1584" s="7" t="str">
        <x:v>CAL-01578</x:v>
      </x:c>
      <x:c r="C1584" s="7" t="str">
        <x:v>CH-0789</x:v>
      </x:c>
      <x:c r="D1584" s="7" t="str">
        <x:v>REA-O-C2</x:v>
      </x:c>
      <x:c r="E1584" s="7" t="str">
        <x:v>OPERATIONAL</x:v>
      </x:c>
      <x:c r="F1584" s="7" t="str">
        <x:v>PTC-C</x:v>
      </x:c>
      <x:c r="G1584" s="7" t="str">
        <x:v>CF-12</x:v>
      </x:c>
      <x:c r="H1584" s="7" t="str">
        <x:v>AFTER</x:v>
      </x:c>
      <x:c r="I1584" s="7" t="str">
        <x:v>binary</x:v>
      </x:c>
      <x:c r="J1584" s="7" t="n">
        <x:v>0</x:v>
      </x:c>
      <x:c r="K1584" s="7" t="n">
        <x:v>1</x:v>
      </x:c>
      <x:c r="L1584" s="7" t="n">
        <x:v>1</x:v>
      </x:c>
      <x:c r="M1584" s="7" t="str"/>
      <x:c r="N1584" s="7" t="str"/>
      <x:c r="O1584" s="7" t="str"/>
      <x:c r="P1584" s="7" t="str">
        <x:f>IF(O1584="","OPEN",IF(OR(NOT(ISNUMBER(M1584)),NOT(ISNUMBER(N1584)),ABS(M1584)&gt;L1584,N1584&gt;L1584),"FAIL","PASS"))</x:f>
        <x:v>OPEN</x:v>
      </x:c>
    </x:row>
    <x:row r="1585">
      <x:c r="B1585" s="7" t="str">
        <x:v>CAL-01579</x:v>
      </x:c>
      <x:c r="C1585" s="7" t="str">
        <x:v>CH-0790</x:v>
      </x:c>
      <x:c r="D1585" s="7" t="str">
        <x:v>REA-O-C2</x:v>
      </x:c>
      <x:c r="E1585" s="7" t="str">
        <x:v>OPERATIONAL</x:v>
      </x:c>
      <x:c r="F1585" s="7" t="str">
        <x:v>PTC-C</x:v>
      </x:c>
      <x:c r="G1585" s="7" t="str">
        <x:v>CF-12</x:v>
      </x:c>
      <x:c r="H1585" s="7" t="str">
        <x:v>BEFORE</x:v>
      </x:c>
      <x:c r="I1585" s="7" t="str">
        <x:v>binary</x:v>
      </x:c>
      <x:c r="J1585" s="7" t="n">
        <x:v>0</x:v>
      </x:c>
      <x:c r="K1585" s="7" t="n">
        <x:v>1</x:v>
      </x:c>
      <x:c r="L1585" s="7" t="n">
        <x:v>1</x:v>
      </x:c>
      <x:c r="M1585" s="7" t="str"/>
      <x:c r="N1585" s="7" t="str"/>
      <x:c r="O1585" s="7" t="str"/>
      <x:c r="P1585" s="7" t="str">
        <x:f>IF(O1585="","OPEN",IF(OR(NOT(ISNUMBER(M1585)),NOT(ISNUMBER(N1585)),ABS(M1585)&gt;L1585,N1585&gt;L1585),"FAIL","PASS"))</x:f>
        <x:v>OPEN</x:v>
      </x:c>
    </x:row>
    <x:row r="1586">
      <x:c r="B1586" s="7" t="str">
        <x:v>CAL-01580</x:v>
      </x:c>
      <x:c r="C1586" s="7" t="str">
        <x:v>CH-0790</x:v>
      </x:c>
      <x:c r="D1586" s="7" t="str">
        <x:v>REA-O-C2</x:v>
      </x:c>
      <x:c r="E1586" s="7" t="str">
        <x:v>OPERATIONAL</x:v>
      </x:c>
      <x:c r="F1586" s="7" t="str">
        <x:v>PTC-C</x:v>
      </x:c>
      <x:c r="G1586" s="7" t="str">
        <x:v>CF-12</x:v>
      </x:c>
      <x:c r="H1586" s="7" t="str">
        <x:v>AFTER</x:v>
      </x:c>
      <x:c r="I1586" s="7" t="str">
        <x:v>binary</x:v>
      </x:c>
      <x:c r="J1586" s="7" t="n">
        <x:v>0</x:v>
      </x:c>
      <x:c r="K1586" s="7" t="n">
        <x:v>1</x:v>
      </x:c>
      <x:c r="L1586" s="7" t="n">
        <x:v>1</x:v>
      </x:c>
      <x:c r="M1586" s="7" t="str"/>
      <x:c r="N1586" s="7" t="str"/>
      <x:c r="O1586" s="7" t="str"/>
      <x:c r="P1586" s="7" t="str">
        <x:f>IF(O1586="","OPEN",IF(OR(NOT(ISNUMBER(M1586)),NOT(ISNUMBER(N1586)),ABS(M1586)&gt;L1586,N1586&gt;L1586),"FAIL","PASS"))</x:f>
        <x:v>OPEN</x:v>
      </x:c>
    </x:row>
    <x:row r="1587">
      <x:c r="B1587" s="7" t="str">
        <x:v>CAL-01581</x:v>
      </x:c>
      <x:c r="C1587" s="7" t="str">
        <x:v>CH-0791</x:v>
      </x:c>
      <x:c r="D1587" s="7" t="str">
        <x:v>REA-O-C2</x:v>
      </x:c>
      <x:c r="E1587" s="7" t="str">
        <x:v>OPERATIONAL</x:v>
      </x:c>
      <x:c r="F1587" s="7" t="str">
        <x:v>PTC-C</x:v>
      </x:c>
      <x:c r="G1587" s="7" t="str">
        <x:v>CF-12</x:v>
      </x:c>
      <x:c r="H1587" s="7" t="str">
        <x:v>BEFORE</x:v>
      </x:c>
      <x:c r="I1587" s="7" t="str">
        <x:v>binary</x:v>
      </x:c>
      <x:c r="J1587" s="7" t="n">
        <x:v>0</x:v>
      </x:c>
      <x:c r="K1587" s="7" t="n">
        <x:v>1</x:v>
      </x:c>
      <x:c r="L1587" s="7" t="n">
        <x:v>1</x:v>
      </x:c>
      <x:c r="M1587" s="7" t="str"/>
      <x:c r="N1587" s="7" t="str"/>
      <x:c r="O1587" s="7" t="str"/>
      <x:c r="P1587" s="7" t="str">
        <x:f>IF(O1587="","OPEN",IF(OR(NOT(ISNUMBER(M1587)),NOT(ISNUMBER(N1587)),ABS(M1587)&gt;L1587,N1587&gt;L1587),"FAIL","PASS"))</x:f>
        <x:v>OPEN</x:v>
      </x:c>
    </x:row>
    <x:row r="1588">
      <x:c r="B1588" s="7" t="str">
        <x:v>CAL-01582</x:v>
      </x:c>
      <x:c r="C1588" s="7" t="str">
        <x:v>CH-0791</x:v>
      </x:c>
      <x:c r="D1588" s="7" t="str">
        <x:v>REA-O-C2</x:v>
      </x:c>
      <x:c r="E1588" s="7" t="str">
        <x:v>OPERATIONAL</x:v>
      </x:c>
      <x:c r="F1588" s="7" t="str">
        <x:v>PTC-C</x:v>
      </x:c>
      <x:c r="G1588" s="7" t="str">
        <x:v>CF-12</x:v>
      </x:c>
      <x:c r="H1588" s="7" t="str">
        <x:v>AFTER</x:v>
      </x:c>
      <x:c r="I1588" s="7" t="str">
        <x:v>binary</x:v>
      </x:c>
      <x:c r="J1588" s="7" t="n">
        <x:v>0</x:v>
      </x:c>
      <x:c r="K1588" s="7" t="n">
        <x:v>1</x:v>
      </x:c>
      <x:c r="L1588" s="7" t="n">
        <x:v>1</x:v>
      </x:c>
      <x:c r="M1588" s="7" t="str"/>
      <x:c r="N1588" s="7" t="str"/>
      <x:c r="O1588" s="7" t="str"/>
      <x:c r="P1588" s="7" t="str">
        <x:f>IF(O1588="","OPEN",IF(OR(NOT(ISNUMBER(M1588)),NOT(ISNUMBER(N1588)),ABS(M1588)&gt;L1588,N1588&gt;L1588),"FAIL","PASS"))</x:f>
        <x:v>OPEN</x:v>
      </x:c>
    </x:row>
    <x:row r="1589">
      <x:c r="B1589" s="7" t="str">
        <x:v>CAL-01583</x:v>
      </x:c>
      <x:c r="C1589" s="7" t="str">
        <x:v>CH-0792</x:v>
      </x:c>
      <x:c r="D1589" s="7" t="str">
        <x:v>REA-O-C2</x:v>
      </x:c>
      <x:c r="E1589" s="7" t="str">
        <x:v>OPERATIONAL</x:v>
      </x:c>
      <x:c r="F1589" s="7" t="str">
        <x:v>PTC-C</x:v>
      </x:c>
      <x:c r="G1589" s="7" t="str">
        <x:v>CF-12</x:v>
      </x:c>
      <x:c r="H1589" s="7" t="str">
        <x:v>BEFORE</x:v>
      </x:c>
      <x:c r="I1589" s="7" t="str">
        <x:v>binary</x:v>
      </x:c>
      <x:c r="J1589" s="7" t="n">
        <x:v>0</x:v>
      </x:c>
      <x:c r="K1589" s="7" t="n">
        <x:v>1</x:v>
      </x:c>
      <x:c r="L1589" s="7" t="n">
        <x:v>1</x:v>
      </x:c>
      <x:c r="M1589" s="7" t="str"/>
      <x:c r="N1589" s="7" t="str"/>
      <x:c r="O1589" s="7" t="str"/>
      <x:c r="P1589" s="7" t="str">
        <x:f>IF(O1589="","OPEN",IF(OR(NOT(ISNUMBER(M1589)),NOT(ISNUMBER(N1589)),ABS(M1589)&gt;L1589,N1589&gt;L1589),"FAIL","PASS"))</x:f>
        <x:v>OPEN</x:v>
      </x:c>
    </x:row>
    <x:row r="1590">
      <x:c r="B1590" s="7" t="str">
        <x:v>CAL-01584</x:v>
      </x:c>
      <x:c r="C1590" s="7" t="str">
        <x:v>CH-0792</x:v>
      </x:c>
      <x:c r="D1590" s="7" t="str">
        <x:v>REA-O-C2</x:v>
      </x:c>
      <x:c r="E1590" s="7" t="str">
        <x:v>OPERATIONAL</x:v>
      </x:c>
      <x:c r="F1590" s="7" t="str">
        <x:v>PTC-C</x:v>
      </x:c>
      <x:c r="G1590" s="7" t="str">
        <x:v>CF-12</x:v>
      </x:c>
      <x:c r="H1590" s="7" t="str">
        <x:v>AFTER</x:v>
      </x:c>
      <x:c r="I1590" s="7" t="str">
        <x:v>binary</x:v>
      </x:c>
      <x:c r="J1590" s="7" t="n">
        <x:v>0</x:v>
      </x:c>
      <x:c r="K1590" s="7" t="n">
        <x:v>1</x:v>
      </x:c>
      <x:c r="L1590" s="7" t="n">
        <x:v>1</x:v>
      </x:c>
      <x:c r="M1590" s="7" t="str"/>
      <x:c r="N1590" s="7" t="str"/>
      <x:c r="O1590" s="7" t="str"/>
      <x:c r="P1590" s="7" t="str">
        <x:f>IF(O1590="","OPEN",IF(OR(NOT(ISNUMBER(M1590)),NOT(ISNUMBER(N1590)),ABS(M1590)&gt;L1590,N1590&gt;L1590),"FAIL","PASS"))</x:f>
        <x:v>OPEN</x:v>
      </x:c>
    </x:row>
    <x:row r="1591">
      <x:c r="B1591" s="7" t="str">
        <x:v>CAL-01585</x:v>
      </x:c>
      <x:c r="C1591" s="7" t="str">
        <x:v>CH-0793</x:v>
      </x:c>
      <x:c r="D1591" s="7" t="str">
        <x:v>REA-O-C2</x:v>
      </x:c>
      <x:c r="E1591" s="7" t="str">
        <x:v>OPERATIONAL</x:v>
      </x:c>
      <x:c r="F1591" s="7" t="str">
        <x:v>PTC-C</x:v>
      </x:c>
      <x:c r="G1591" s="7" t="str">
        <x:v>CF-13</x:v>
      </x:c>
      <x:c r="H1591" s="7" t="str">
        <x:v>BEFORE</x:v>
      </x:c>
      <x:c r="I1591" s="7" t="str">
        <x:v>microseconds</x:v>
      </x:c>
      <x:c r="J1591" s="7" t="n">
        <x:v>-5</x:v>
      </x:c>
      <x:c r="K1591" s="7" t="n">
        <x:v>5</x:v>
      </x:c>
      <x:c r="L1591" s="7" t="n">
        <x:v>5</x:v>
      </x:c>
      <x:c r="M1591" s="7" t="str"/>
      <x:c r="N1591" s="7" t="str"/>
      <x:c r="O1591" s="7" t="str"/>
      <x:c r="P1591" s="7" t="str">
        <x:f>IF(O1591="","OPEN",IF(OR(NOT(ISNUMBER(M1591)),NOT(ISNUMBER(N1591)),ABS(M1591)&gt;L1591,N1591&gt;L1591),"FAIL","PASS"))</x:f>
        <x:v>OPEN</x:v>
      </x:c>
    </x:row>
    <x:row r="1592">
      <x:c r="B1592" s="7" t="str">
        <x:v>CAL-01586</x:v>
      </x:c>
      <x:c r="C1592" s="7" t="str">
        <x:v>CH-0793</x:v>
      </x:c>
      <x:c r="D1592" s="7" t="str">
        <x:v>REA-O-C2</x:v>
      </x:c>
      <x:c r="E1592" s="7" t="str">
        <x:v>OPERATIONAL</x:v>
      </x:c>
      <x:c r="F1592" s="7" t="str">
        <x:v>PTC-C</x:v>
      </x:c>
      <x:c r="G1592" s="7" t="str">
        <x:v>CF-13</x:v>
      </x:c>
      <x:c r="H1592" s="7" t="str">
        <x:v>AFTER</x:v>
      </x:c>
      <x:c r="I1592" s="7" t="str">
        <x:v>microseconds</x:v>
      </x:c>
      <x:c r="J1592" s="7" t="n">
        <x:v>-5</x:v>
      </x:c>
      <x:c r="K1592" s="7" t="n">
        <x:v>5</x:v>
      </x:c>
      <x:c r="L1592" s="7" t="n">
        <x:v>5</x:v>
      </x:c>
      <x:c r="M1592" s="7" t="str"/>
      <x:c r="N1592" s="7" t="str"/>
      <x:c r="O1592" s="7" t="str"/>
      <x:c r="P1592" s="7" t="str">
        <x:f>IF(O1592="","OPEN",IF(OR(NOT(ISNUMBER(M1592)),NOT(ISNUMBER(N1592)),ABS(M1592)&gt;L1592,N1592&gt;L1592),"FAIL","PASS"))</x:f>
        <x:v>OPEN</x:v>
      </x:c>
    </x:row>
    <x:row r="1593">
      <x:c r="B1593" s="7" t="str">
        <x:v>CAL-01587</x:v>
      </x:c>
      <x:c r="C1593" s="7" t="str">
        <x:v>CH-0794</x:v>
      </x:c>
      <x:c r="D1593" s="7" t="str">
        <x:v>REA-O-C2</x:v>
      </x:c>
      <x:c r="E1593" s="7" t="str">
        <x:v>OPERATIONAL</x:v>
      </x:c>
      <x:c r="F1593" s="7" t="str">
        <x:v>PTC-C</x:v>
      </x:c>
      <x:c r="G1593" s="7" t="str">
        <x:v>CF-13</x:v>
      </x:c>
      <x:c r="H1593" s="7" t="str">
        <x:v>BEFORE</x:v>
      </x:c>
      <x:c r="I1593" s="7" t="str">
        <x:v>microseconds</x:v>
      </x:c>
      <x:c r="J1593" s="7" t="n">
        <x:v>-5</x:v>
      </x:c>
      <x:c r="K1593" s="7" t="n">
        <x:v>5</x:v>
      </x:c>
      <x:c r="L1593" s="7" t="n">
        <x:v>5</x:v>
      </x:c>
      <x:c r="M1593" s="7" t="str"/>
      <x:c r="N1593" s="7" t="str"/>
      <x:c r="O1593" s="7" t="str"/>
      <x:c r="P1593" s="7" t="str">
        <x:f>IF(O1593="","OPEN",IF(OR(NOT(ISNUMBER(M1593)),NOT(ISNUMBER(N1593)),ABS(M1593)&gt;L1593,N1593&gt;L1593),"FAIL","PASS"))</x:f>
        <x:v>OPEN</x:v>
      </x:c>
    </x:row>
    <x:row r="1594">
      <x:c r="B1594" s="7" t="str">
        <x:v>CAL-01588</x:v>
      </x:c>
      <x:c r="C1594" s="7" t="str">
        <x:v>CH-0794</x:v>
      </x:c>
      <x:c r="D1594" s="7" t="str">
        <x:v>REA-O-C2</x:v>
      </x:c>
      <x:c r="E1594" s="7" t="str">
        <x:v>OPERATIONAL</x:v>
      </x:c>
      <x:c r="F1594" s="7" t="str">
        <x:v>PTC-C</x:v>
      </x:c>
      <x:c r="G1594" s="7" t="str">
        <x:v>CF-13</x:v>
      </x:c>
      <x:c r="H1594" s="7" t="str">
        <x:v>AFTER</x:v>
      </x:c>
      <x:c r="I1594" s="7" t="str">
        <x:v>microseconds</x:v>
      </x:c>
      <x:c r="J1594" s="7" t="n">
        <x:v>-5</x:v>
      </x:c>
      <x:c r="K1594" s="7" t="n">
        <x:v>5</x:v>
      </x:c>
      <x:c r="L1594" s="7" t="n">
        <x:v>5</x:v>
      </x:c>
      <x:c r="M1594" s="7" t="str"/>
      <x:c r="N1594" s="7" t="str"/>
      <x:c r="O1594" s="7" t="str"/>
      <x:c r="P1594" s="7" t="str">
        <x:f>IF(O1594="","OPEN",IF(OR(NOT(ISNUMBER(M1594)),NOT(ISNUMBER(N1594)),ABS(M1594)&gt;L1594,N1594&gt;L1594),"FAIL","PASS"))</x:f>
        <x:v>OPEN</x:v>
      </x:c>
    </x:row>
    <x:row r="1595">
      <x:c r="B1595" s="7" t="str">
        <x:v>CAL-01589</x:v>
      </x:c>
      <x:c r="C1595" s="7" t="str">
        <x:v>CH-0795</x:v>
      </x:c>
      <x:c r="D1595" s="7" t="str">
        <x:v>REA-O-C2</x:v>
      </x:c>
      <x:c r="E1595" s="7" t="str">
        <x:v>OPERATIONAL</x:v>
      </x:c>
      <x:c r="F1595" s="7" t="str">
        <x:v>PTC-C</x:v>
      </x:c>
      <x:c r="G1595" s="7" t="str">
        <x:v>CF-13</x:v>
      </x:c>
      <x:c r="H1595" s="7" t="str">
        <x:v>BEFORE</x:v>
      </x:c>
      <x:c r="I1595" s="7" t="str">
        <x:v>microseconds</x:v>
      </x:c>
      <x:c r="J1595" s="7" t="n">
        <x:v>-5</x:v>
      </x:c>
      <x:c r="K1595" s="7" t="n">
        <x:v>5</x:v>
      </x:c>
      <x:c r="L1595" s="7" t="n">
        <x:v>5</x:v>
      </x:c>
      <x:c r="M1595" s="7" t="str"/>
      <x:c r="N1595" s="7" t="str"/>
      <x:c r="O1595" s="7" t="str"/>
      <x:c r="P1595" s="7" t="str">
        <x:f>IF(O1595="","OPEN",IF(OR(NOT(ISNUMBER(M1595)),NOT(ISNUMBER(N1595)),ABS(M1595)&gt;L1595,N1595&gt;L1595),"FAIL","PASS"))</x:f>
        <x:v>OPEN</x:v>
      </x:c>
    </x:row>
    <x:row r="1596">
      <x:c r="B1596" s="7" t="str">
        <x:v>CAL-01590</x:v>
      </x:c>
      <x:c r="C1596" s="7" t="str">
        <x:v>CH-0795</x:v>
      </x:c>
      <x:c r="D1596" s="7" t="str">
        <x:v>REA-O-C2</x:v>
      </x:c>
      <x:c r="E1596" s="7" t="str">
        <x:v>OPERATIONAL</x:v>
      </x:c>
      <x:c r="F1596" s="7" t="str">
        <x:v>PTC-C</x:v>
      </x:c>
      <x:c r="G1596" s="7" t="str">
        <x:v>CF-13</x:v>
      </x:c>
      <x:c r="H1596" s="7" t="str">
        <x:v>AFTER</x:v>
      </x:c>
      <x:c r="I1596" s="7" t="str">
        <x:v>microseconds</x:v>
      </x:c>
      <x:c r="J1596" s="7" t="n">
        <x:v>-5</x:v>
      </x:c>
      <x:c r="K1596" s="7" t="n">
        <x:v>5</x:v>
      </x:c>
      <x:c r="L1596" s="7" t="n">
        <x:v>5</x:v>
      </x:c>
      <x:c r="M1596" s="7" t="str"/>
      <x:c r="N1596" s="7" t="str"/>
      <x:c r="O1596" s="7" t="str"/>
      <x:c r="P1596" s="7" t="str">
        <x:f>IF(O1596="","OPEN",IF(OR(NOT(ISNUMBER(M1596)),NOT(ISNUMBER(N1596)),ABS(M1596)&gt;L1596,N1596&gt;L1596),"FAIL","PASS"))</x:f>
        <x:v>OPEN</x:v>
      </x:c>
    </x:row>
    <x:row r="1597">
      <x:c r="B1597" s="7" t="str">
        <x:v>CAL-01591</x:v>
      </x:c>
      <x:c r="C1597" s="7" t="str">
        <x:v>CH-0796</x:v>
      </x:c>
      <x:c r="D1597" s="7" t="str">
        <x:v>REA-O-C2</x:v>
      </x:c>
      <x:c r="E1597" s="7" t="str">
        <x:v>OPERATIONAL</x:v>
      </x:c>
      <x:c r="F1597" s="7" t="str">
        <x:v>PTC-C</x:v>
      </x:c>
      <x:c r="G1597" s="7" t="str">
        <x:v>CF-13</x:v>
      </x:c>
      <x:c r="H1597" s="7" t="str">
        <x:v>BEFORE</x:v>
      </x:c>
      <x:c r="I1597" s="7" t="str">
        <x:v>microseconds</x:v>
      </x:c>
      <x:c r="J1597" s="7" t="n">
        <x:v>-5</x:v>
      </x:c>
      <x:c r="K1597" s="7" t="n">
        <x:v>5</x:v>
      </x:c>
      <x:c r="L1597" s="7" t="n">
        <x:v>5</x:v>
      </x:c>
      <x:c r="M1597" s="7" t="str"/>
      <x:c r="N1597" s="7" t="str"/>
      <x:c r="O1597" s="7" t="str"/>
      <x:c r="P1597" s="7" t="str">
        <x:f>IF(O1597="","OPEN",IF(OR(NOT(ISNUMBER(M1597)),NOT(ISNUMBER(N1597)),ABS(M1597)&gt;L1597,N1597&gt;L1597),"FAIL","PASS"))</x:f>
        <x:v>OPEN</x:v>
      </x:c>
    </x:row>
    <x:row r="1598">
      <x:c r="B1598" s="7" t="str">
        <x:v>CAL-01592</x:v>
      </x:c>
      <x:c r="C1598" s="7" t="str">
        <x:v>CH-0796</x:v>
      </x:c>
      <x:c r="D1598" s="7" t="str">
        <x:v>REA-O-C2</x:v>
      </x:c>
      <x:c r="E1598" s="7" t="str">
        <x:v>OPERATIONAL</x:v>
      </x:c>
      <x:c r="F1598" s="7" t="str">
        <x:v>PTC-C</x:v>
      </x:c>
      <x:c r="G1598" s="7" t="str">
        <x:v>CF-13</x:v>
      </x:c>
      <x:c r="H1598" s="7" t="str">
        <x:v>AFTER</x:v>
      </x:c>
      <x:c r="I1598" s="7" t="str">
        <x:v>microseconds</x:v>
      </x:c>
      <x:c r="J1598" s="7" t="n">
        <x:v>-5</x:v>
      </x:c>
      <x:c r="K1598" s="7" t="n">
        <x:v>5</x:v>
      </x:c>
      <x:c r="L1598" s="7" t="n">
        <x:v>5</x:v>
      </x:c>
      <x:c r="M1598" s="7" t="str"/>
      <x:c r="N1598" s="7" t="str"/>
      <x:c r="O1598" s="7" t="str"/>
      <x:c r="P1598" s="7" t="str">
        <x:f>IF(O1598="","OPEN",IF(OR(NOT(ISNUMBER(M1598)),NOT(ISNUMBER(N1598)),ABS(M1598)&gt;L1598,N1598&gt;L1598),"FAIL","PASS"))</x:f>
        <x:v>OPEN</x:v>
      </x:c>
    </x:row>
    <x:row r="1599">
      <x:c r="B1599" s="7" t="str">
        <x:v>CAL-01593</x:v>
      </x:c>
      <x:c r="C1599" s="7" t="str">
        <x:v>CH-0797</x:v>
      </x:c>
      <x:c r="D1599" s="7" t="str">
        <x:v>REA-O-C2</x:v>
      </x:c>
      <x:c r="E1599" s="7" t="str">
        <x:v>OPERATIONAL</x:v>
      </x:c>
      <x:c r="F1599" s="7" t="str">
        <x:v>PTC-C</x:v>
      </x:c>
      <x:c r="G1599" s="7" t="str">
        <x:v>CF-13</x:v>
      </x:c>
      <x:c r="H1599" s="7" t="str">
        <x:v>BEFORE</x:v>
      </x:c>
      <x:c r="I1599" s="7" t="str">
        <x:v>microseconds</x:v>
      </x:c>
      <x:c r="J1599" s="7" t="n">
        <x:v>-5</x:v>
      </x:c>
      <x:c r="K1599" s="7" t="n">
        <x:v>5</x:v>
      </x:c>
      <x:c r="L1599" s="7" t="n">
        <x:v>5</x:v>
      </x:c>
      <x:c r="M1599" s="7" t="str"/>
      <x:c r="N1599" s="7" t="str"/>
      <x:c r="O1599" s="7" t="str"/>
      <x:c r="P1599" s="7" t="str">
        <x:f>IF(O1599="","OPEN",IF(OR(NOT(ISNUMBER(M1599)),NOT(ISNUMBER(N1599)),ABS(M1599)&gt;L1599,N1599&gt;L1599),"FAIL","PASS"))</x:f>
        <x:v>OPEN</x:v>
      </x:c>
    </x:row>
    <x:row r="1600">
      <x:c r="B1600" s="7" t="str">
        <x:v>CAL-01594</x:v>
      </x:c>
      <x:c r="C1600" s="7" t="str">
        <x:v>CH-0797</x:v>
      </x:c>
      <x:c r="D1600" s="7" t="str">
        <x:v>REA-O-C2</x:v>
      </x:c>
      <x:c r="E1600" s="7" t="str">
        <x:v>OPERATIONAL</x:v>
      </x:c>
      <x:c r="F1600" s="7" t="str">
        <x:v>PTC-C</x:v>
      </x:c>
      <x:c r="G1600" s="7" t="str">
        <x:v>CF-13</x:v>
      </x:c>
      <x:c r="H1600" s="7" t="str">
        <x:v>AFTER</x:v>
      </x:c>
      <x:c r="I1600" s="7" t="str">
        <x:v>microseconds</x:v>
      </x:c>
      <x:c r="J1600" s="7" t="n">
        <x:v>-5</x:v>
      </x:c>
      <x:c r="K1600" s="7" t="n">
        <x:v>5</x:v>
      </x:c>
      <x:c r="L1600" s="7" t="n">
        <x:v>5</x:v>
      </x:c>
      <x:c r="M1600" s="7" t="str"/>
      <x:c r="N1600" s="7" t="str"/>
      <x:c r="O1600" s="7" t="str"/>
      <x:c r="P1600" s="7" t="str">
        <x:f>IF(O1600="","OPEN",IF(OR(NOT(ISNUMBER(M1600)),NOT(ISNUMBER(N1600)),ABS(M1600)&gt;L1600,N1600&gt;L1600),"FAIL","PASS"))</x:f>
        <x:v>OPEN</x:v>
      </x:c>
    </x:row>
    <x:row r="1601">
      <x:c r="B1601" s="7" t="str">
        <x:v>CAL-01595</x:v>
      </x:c>
      <x:c r="C1601" s="7" t="str">
        <x:v>CH-0798</x:v>
      </x:c>
      <x:c r="D1601" s="7" t="str">
        <x:v>REA-O-C2</x:v>
      </x:c>
      <x:c r="E1601" s="7" t="str">
        <x:v>OPERATIONAL</x:v>
      </x:c>
      <x:c r="F1601" s="7" t="str">
        <x:v>PTC-C</x:v>
      </x:c>
      <x:c r="G1601" s="7" t="str">
        <x:v>CF-13</x:v>
      </x:c>
      <x:c r="H1601" s="7" t="str">
        <x:v>BEFORE</x:v>
      </x:c>
      <x:c r="I1601" s="7" t="str">
        <x:v>microseconds</x:v>
      </x:c>
      <x:c r="J1601" s="7" t="n">
        <x:v>-5</x:v>
      </x:c>
      <x:c r="K1601" s="7" t="n">
        <x:v>5</x:v>
      </x:c>
      <x:c r="L1601" s="7" t="n">
        <x:v>5</x:v>
      </x:c>
      <x:c r="M1601" s="7" t="str"/>
      <x:c r="N1601" s="7" t="str"/>
      <x:c r="O1601" s="7" t="str"/>
      <x:c r="P1601" s="7" t="str">
        <x:f>IF(O1601="","OPEN",IF(OR(NOT(ISNUMBER(M1601)),NOT(ISNUMBER(N1601)),ABS(M1601)&gt;L1601,N1601&gt;L1601),"FAIL","PASS"))</x:f>
        <x:v>OPEN</x:v>
      </x:c>
    </x:row>
    <x:row r="1602">
      <x:c r="B1602" s="7" t="str">
        <x:v>CAL-01596</x:v>
      </x:c>
      <x:c r="C1602" s="7" t="str">
        <x:v>CH-0798</x:v>
      </x:c>
      <x:c r="D1602" s="7" t="str">
        <x:v>REA-O-C2</x:v>
      </x:c>
      <x:c r="E1602" s="7" t="str">
        <x:v>OPERATIONAL</x:v>
      </x:c>
      <x:c r="F1602" s="7" t="str">
        <x:v>PTC-C</x:v>
      </x:c>
      <x:c r="G1602" s="7" t="str">
        <x:v>CF-13</x:v>
      </x:c>
      <x:c r="H1602" s="7" t="str">
        <x:v>AFTER</x:v>
      </x:c>
      <x:c r="I1602" s="7" t="str">
        <x:v>microseconds</x:v>
      </x:c>
      <x:c r="J1602" s="7" t="n">
        <x:v>-5</x:v>
      </x:c>
      <x:c r="K1602" s="7" t="n">
        <x:v>5</x:v>
      </x:c>
      <x:c r="L1602" s="7" t="n">
        <x:v>5</x:v>
      </x:c>
      <x:c r="M1602" s="7" t="str"/>
      <x:c r="N1602" s="7" t="str"/>
      <x:c r="O1602" s="7" t="str"/>
      <x:c r="P1602" s="7" t="str">
        <x:f>IF(O1602="","OPEN",IF(OR(NOT(ISNUMBER(M1602)),NOT(ISNUMBER(N1602)),ABS(M1602)&gt;L1602,N1602&gt;L1602),"FAIL","PASS"))</x:f>
        <x:v>OPEN</x:v>
      </x:c>
    </x:row>
    <x:row r="1603">
      <x:c r="B1603" s="7" t="str">
        <x:v>CAL-01597</x:v>
      </x:c>
      <x:c r="C1603" s="7" t="str">
        <x:v>CH-0799</x:v>
      </x:c>
      <x:c r="D1603" s="7" t="str">
        <x:v>REA-O-C2</x:v>
      </x:c>
      <x:c r="E1603" s="7" t="str">
        <x:v>OPERATIONAL</x:v>
      </x:c>
      <x:c r="F1603" s="7" t="str">
        <x:v>PTC-C</x:v>
      </x:c>
      <x:c r="G1603" s="7" t="str">
        <x:v>CF-14</x:v>
      </x:c>
      <x:c r="H1603" s="7" t="str">
        <x:v>BEFORE</x:v>
      </x:c>
      <x:c r="I1603" s="7" t="str">
        <x:v>ratio</x:v>
      </x:c>
      <x:c r="J1603" s="7" t="n">
        <x:v>0</x:v>
      </x:c>
      <x:c r="K1603" s="7" t="n">
        <x:v>1.2</x:v>
      </x:c>
      <x:c r="L1603" s="7" t="n">
        <x:v>0.01</x:v>
      </x:c>
      <x:c r="M1603" s="7" t="str"/>
      <x:c r="N1603" s="7" t="str"/>
      <x:c r="O1603" s="7" t="str"/>
      <x:c r="P1603" s="7" t="str">
        <x:f>IF(O1603="","OPEN",IF(OR(NOT(ISNUMBER(M1603)),NOT(ISNUMBER(N1603)),ABS(M1603)&gt;L1603,N1603&gt;L1603),"FAIL","PASS"))</x:f>
        <x:v>OPEN</x:v>
      </x:c>
    </x:row>
    <x:row r="1604">
      <x:c r="B1604" s="7" t="str">
        <x:v>CAL-01598</x:v>
      </x:c>
      <x:c r="C1604" s="7" t="str">
        <x:v>CH-0799</x:v>
      </x:c>
      <x:c r="D1604" s="7" t="str">
        <x:v>REA-O-C2</x:v>
      </x:c>
      <x:c r="E1604" s="7" t="str">
        <x:v>OPERATIONAL</x:v>
      </x:c>
      <x:c r="F1604" s="7" t="str">
        <x:v>PTC-C</x:v>
      </x:c>
      <x:c r="G1604" s="7" t="str">
        <x:v>CF-14</x:v>
      </x:c>
      <x:c r="H1604" s="7" t="str">
        <x:v>AFTER</x:v>
      </x:c>
      <x:c r="I1604" s="7" t="str">
        <x:v>ratio</x:v>
      </x:c>
      <x:c r="J1604" s="7" t="n">
        <x:v>0</x:v>
      </x:c>
      <x:c r="K1604" s="7" t="n">
        <x:v>1.2</x:v>
      </x:c>
      <x:c r="L1604" s="7" t="n">
        <x:v>0.01</x:v>
      </x:c>
      <x:c r="M1604" s="7" t="str"/>
      <x:c r="N1604" s="7" t="str"/>
      <x:c r="O1604" s="7" t="str"/>
      <x:c r="P1604" s="7" t="str">
        <x:f>IF(O1604="","OPEN",IF(OR(NOT(ISNUMBER(M1604)),NOT(ISNUMBER(N1604)),ABS(M1604)&gt;L1604,N1604&gt;L1604),"FAIL","PASS"))</x:f>
        <x:v>OPEN</x:v>
      </x:c>
    </x:row>
    <x:row r="1605">
      <x:c r="B1605" s="7" t="str">
        <x:v>CAL-01599</x:v>
      </x:c>
      <x:c r="C1605" s="7" t="str">
        <x:v>CH-0800</x:v>
      </x:c>
      <x:c r="D1605" s="7" t="str">
        <x:v>REA-O-C2</x:v>
      </x:c>
      <x:c r="E1605" s="7" t="str">
        <x:v>OPERATIONAL</x:v>
      </x:c>
      <x:c r="F1605" s="7" t="str">
        <x:v>PTC-C</x:v>
      </x:c>
      <x:c r="G1605" s="7" t="str">
        <x:v>CF-14</x:v>
      </x:c>
      <x:c r="H1605" s="7" t="str">
        <x:v>BEFORE</x:v>
      </x:c>
      <x:c r="I1605" s="7" t="str">
        <x:v>ratio</x:v>
      </x:c>
      <x:c r="J1605" s="7" t="n">
        <x:v>0</x:v>
      </x:c>
      <x:c r="K1605" s="7" t="n">
        <x:v>1.2</x:v>
      </x:c>
      <x:c r="L1605" s="7" t="n">
        <x:v>0.01</x:v>
      </x:c>
      <x:c r="M1605" s="7" t="str"/>
      <x:c r="N1605" s="7" t="str"/>
      <x:c r="O1605" s="7" t="str"/>
      <x:c r="P1605" s="7" t="str">
        <x:f>IF(O1605="","OPEN",IF(OR(NOT(ISNUMBER(M1605)),NOT(ISNUMBER(N1605)),ABS(M1605)&gt;L1605,N1605&gt;L1605),"FAIL","PASS"))</x:f>
        <x:v>OPEN</x:v>
      </x:c>
    </x:row>
    <x:row r="1606">
      <x:c r="B1606" s="7" t="str">
        <x:v>CAL-01600</x:v>
      </x:c>
      <x:c r="C1606" s="7" t="str">
        <x:v>CH-0800</x:v>
      </x:c>
      <x:c r="D1606" s="7" t="str">
        <x:v>REA-O-C2</x:v>
      </x:c>
      <x:c r="E1606" s="7" t="str">
        <x:v>OPERATIONAL</x:v>
      </x:c>
      <x:c r="F1606" s="7" t="str">
        <x:v>PTC-C</x:v>
      </x:c>
      <x:c r="G1606" s="7" t="str">
        <x:v>CF-14</x:v>
      </x:c>
      <x:c r="H1606" s="7" t="str">
        <x:v>AFTER</x:v>
      </x:c>
      <x:c r="I1606" s="7" t="str">
        <x:v>ratio</x:v>
      </x:c>
      <x:c r="J1606" s="7" t="n">
        <x:v>0</x:v>
      </x:c>
      <x:c r="K1606" s="7" t="n">
        <x:v>1.2</x:v>
      </x:c>
      <x:c r="L1606" s="7" t="n">
        <x:v>0.01</x:v>
      </x:c>
      <x:c r="M1606" s="7" t="str"/>
      <x:c r="N1606" s="7" t="str"/>
      <x:c r="O1606" s="7" t="str"/>
      <x:c r="P1606" s="7" t="str">
        <x:f>IF(O1606="","OPEN",IF(OR(NOT(ISNUMBER(M1606)),NOT(ISNUMBER(N1606)),ABS(M1606)&gt;L1606,N1606&gt;L1606),"FAIL","PASS"))</x:f>
        <x:v>OPEN</x:v>
      </x:c>
    </x:row>
    <x:row r="1607">
      <x:c r="B1607" s="7" t="str">
        <x:v>CAL-01601</x:v>
      </x:c>
      <x:c r="C1607" s="7" t="str">
        <x:v>CH-0801</x:v>
      </x:c>
      <x:c r="D1607" s="7" t="str">
        <x:v>REA-O-C2</x:v>
      </x:c>
      <x:c r="E1607" s="7" t="str">
        <x:v>OPERATIONAL</x:v>
      </x:c>
      <x:c r="F1607" s="7" t="str">
        <x:v>PTC-C</x:v>
      </x:c>
      <x:c r="G1607" s="7" t="str">
        <x:v>CF-14</x:v>
      </x:c>
      <x:c r="H1607" s="7" t="str">
        <x:v>BEFORE</x:v>
      </x:c>
      <x:c r="I1607" s="7" t="str">
        <x:v>ratio</x:v>
      </x:c>
      <x:c r="J1607" s="7" t="n">
        <x:v>0</x:v>
      </x:c>
      <x:c r="K1607" s="7" t="n">
        <x:v>1.2</x:v>
      </x:c>
      <x:c r="L1607" s="7" t="n">
        <x:v>0.01</x:v>
      </x:c>
      <x:c r="M1607" s="7" t="str"/>
      <x:c r="N1607" s="7" t="str"/>
      <x:c r="O1607" s="7" t="str"/>
      <x:c r="P1607" s="7" t="str">
        <x:f>IF(O1607="","OPEN",IF(OR(NOT(ISNUMBER(M1607)),NOT(ISNUMBER(N1607)),ABS(M1607)&gt;L1607,N1607&gt;L1607),"FAIL","PASS"))</x:f>
        <x:v>OPEN</x:v>
      </x:c>
    </x:row>
    <x:row r="1608">
      <x:c r="B1608" s="7" t="str">
        <x:v>CAL-01602</x:v>
      </x:c>
      <x:c r="C1608" s="7" t="str">
        <x:v>CH-0801</x:v>
      </x:c>
      <x:c r="D1608" s="7" t="str">
        <x:v>REA-O-C2</x:v>
      </x:c>
      <x:c r="E1608" s="7" t="str">
        <x:v>OPERATIONAL</x:v>
      </x:c>
      <x:c r="F1608" s="7" t="str">
        <x:v>PTC-C</x:v>
      </x:c>
      <x:c r="G1608" s="7" t="str">
        <x:v>CF-14</x:v>
      </x:c>
      <x:c r="H1608" s="7" t="str">
        <x:v>AFTER</x:v>
      </x:c>
      <x:c r="I1608" s="7" t="str">
        <x:v>ratio</x:v>
      </x:c>
      <x:c r="J1608" s="7" t="n">
        <x:v>0</x:v>
      </x:c>
      <x:c r="K1608" s="7" t="n">
        <x:v>1.2</x:v>
      </x:c>
      <x:c r="L1608" s="7" t="n">
        <x:v>0.01</x:v>
      </x:c>
      <x:c r="M1608" s="7" t="str"/>
      <x:c r="N1608" s="7" t="str"/>
      <x:c r="O1608" s="7" t="str"/>
      <x:c r="P1608" s="7" t="str">
        <x:f>IF(O1608="","OPEN",IF(OR(NOT(ISNUMBER(M1608)),NOT(ISNUMBER(N1608)),ABS(M1608)&gt;L1608,N1608&gt;L1608),"FAIL","PASS"))</x:f>
        <x:v>OPEN</x:v>
      </x:c>
    </x:row>
    <x:row r="1609">
      <x:c r="B1609" s="7" t="str">
        <x:v>CAL-01603</x:v>
      </x:c>
      <x:c r="C1609" s="7" t="str">
        <x:v>CH-0802</x:v>
      </x:c>
      <x:c r="D1609" s="7" t="str">
        <x:v>REA-O-C2</x:v>
      </x:c>
      <x:c r="E1609" s="7" t="str">
        <x:v>OPERATIONAL</x:v>
      </x:c>
      <x:c r="F1609" s="7" t="str">
        <x:v>PTC-C</x:v>
      </x:c>
      <x:c r="G1609" s="7" t="str">
        <x:v>CF-14</x:v>
      </x:c>
      <x:c r="H1609" s="7" t="str">
        <x:v>BEFORE</x:v>
      </x:c>
      <x:c r="I1609" s="7" t="str">
        <x:v>ratio</x:v>
      </x:c>
      <x:c r="J1609" s="7" t="n">
        <x:v>0</x:v>
      </x:c>
      <x:c r="K1609" s="7" t="n">
        <x:v>1.2</x:v>
      </x:c>
      <x:c r="L1609" s="7" t="n">
        <x:v>0.01</x:v>
      </x:c>
      <x:c r="M1609" s="7" t="str"/>
      <x:c r="N1609" s="7" t="str"/>
      <x:c r="O1609" s="7" t="str"/>
      <x:c r="P1609" s="7" t="str">
        <x:f>IF(O1609="","OPEN",IF(OR(NOT(ISNUMBER(M1609)),NOT(ISNUMBER(N1609)),ABS(M1609)&gt;L1609,N1609&gt;L1609),"FAIL","PASS"))</x:f>
        <x:v>OPEN</x:v>
      </x:c>
    </x:row>
    <x:row r="1610">
      <x:c r="B1610" s="7" t="str">
        <x:v>CAL-01604</x:v>
      </x:c>
      <x:c r="C1610" s="7" t="str">
        <x:v>CH-0802</x:v>
      </x:c>
      <x:c r="D1610" s="7" t="str">
        <x:v>REA-O-C2</x:v>
      </x:c>
      <x:c r="E1610" s="7" t="str">
        <x:v>OPERATIONAL</x:v>
      </x:c>
      <x:c r="F1610" s="7" t="str">
        <x:v>PTC-C</x:v>
      </x:c>
      <x:c r="G1610" s="7" t="str">
        <x:v>CF-14</x:v>
      </x:c>
      <x:c r="H1610" s="7" t="str">
        <x:v>AFTER</x:v>
      </x:c>
      <x:c r="I1610" s="7" t="str">
        <x:v>ratio</x:v>
      </x:c>
      <x:c r="J1610" s="7" t="n">
        <x:v>0</x:v>
      </x:c>
      <x:c r="K1610" s="7" t="n">
        <x:v>1.2</x:v>
      </x:c>
      <x:c r="L1610" s="7" t="n">
        <x:v>0.01</x:v>
      </x:c>
      <x:c r="M1610" s="7" t="str"/>
      <x:c r="N1610" s="7" t="str"/>
      <x:c r="O1610" s="7" t="str"/>
      <x:c r="P1610" s="7" t="str">
        <x:f>IF(O1610="","OPEN",IF(OR(NOT(ISNUMBER(M1610)),NOT(ISNUMBER(N1610)),ABS(M1610)&gt;L1610,N1610&gt;L1610),"FAIL","PASS"))</x:f>
        <x:v>OPEN</x:v>
      </x:c>
    </x:row>
    <x:row r="1611">
      <x:c r="B1611" s="7" t="str">
        <x:v>CAL-01605</x:v>
      </x:c>
      <x:c r="C1611" s="7" t="str">
        <x:v>CH-0803</x:v>
      </x:c>
      <x:c r="D1611" s="7" t="str">
        <x:v>REA-O-C2</x:v>
      </x:c>
      <x:c r="E1611" s="7" t="str">
        <x:v>OPERATIONAL</x:v>
      </x:c>
      <x:c r="F1611" s="7" t="str">
        <x:v>PTC-C</x:v>
      </x:c>
      <x:c r="G1611" s="7" t="str">
        <x:v>CF-14</x:v>
      </x:c>
      <x:c r="H1611" s="7" t="str">
        <x:v>BEFORE</x:v>
      </x:c>
      <x:c r="I1611" s="7" t="str">
        <x:v>ratio</x:v>
      </x:c>
      <x:c r="J1611" s="7" t="n">
        <x:v>0</x:v>
      </x:c>
      <x:c r="K1611" s="7" t="n">
        <x:v>1.2</x:v>
      </x:c>
      <x:c r="L1611" s="7" t="n">
        <x:v>0.01</x:v>
      </x:c>
      <x:c r="M1611" s="7" t="str"/>
      <x:c r="N1611" s="7" t="str"/>
      <x:c r="O1611" s="7" t="str"/>
      <x:c r="P1611" s="7" t="str">
        <x:f>IF(O1611="","OPEN",IF(OR(NOT(ISNUMBER(M1611)),NOT(ISNUMBER(N1611)),ABS(M1611)&gt;L1611,N1611&gt;L1611),"FAIL","PASS"))</x:f>
        <x:v>OPEN</x:v>
      </x:c>
    </x:row>
    <x:row r="1612">
      <x:c r="B1612" s="7" t="str">
        <x:v>CAL-01606</x:v>
      </x:c>
      <x:c r="C1612" s="7" t="str">
        <x:v>CH-0803</x:v>
      </x:c>
      <x:c r="D1612" s="7" t="str">
        <x:v>REA-O-C2</x:v>
      </x:c>
      <x:c r="E1612" s="7" t="str">
        <x:v>OPERATIONAL</x:v>
      </x:c>
      <x:c r="F1612" s="7" t="str">
        <x:v>PTC-C</x:v>
      </x:c>
      <x:c r="G1612" s="7" t="str">
        <x:v>CF-14</x:v>
      </x:c>
      <x:c r="H1612" s="7" t="str">
        <x:v>AFTER</x:v>
      </x:c>
      <x:c r="I1612" s="7" t="str">
        <x:v>ratio</x:v>
      </x:c>
      <x:c r="J1612" s="7" t="n">
        <x:v>0</x:v>
      </x:c>
      <x:c r="K1612" s="7" t="n">
        <x:v>1.2</x:v>
      </x:c>
      <x:c r="L1612" s="7" t="n">
        <x:v>0.01</x:v>
      </x:c>
      <x:c r="M1612" s="7" t="str"/>
      <x:c r="N1612" s="7" t="str"/>
      <x:c r="O1612" s="7" t="str"/>
      <x:c r="P1612" s="7" t="str">
        <x:f>IF(O1612="","OPEN",IF(OR(NOT(ISNUMBER(M1612)),NOT(ISNUMBER(N1612)),ABS(M1612)&gt;L1612,N1612&gt;L1612),"FAIL","PASS"))</x:f>
        <x:v>OPEN</x:v>
      </x:c>
    </x:row>
    <x:row r="1613">
      <x:c r="B1613" s="7" t="str">
        <x:v>CAL-01607</x:v>
      </x:c>
      <x:c r="C1613" s="7" t="str">
        <x:v>CH-0804</x:v>
      </x:c>
      <x:c r="D1613" s="7" t="str">
        <x:v>REA-O-C2</x:v>
      </x:c>
      <x:c r="E1613" s="7" t="str">
        <x:v>OPERATIONAL</x:v>
      </x:c>
      <x:c r="F1613" s="7" t="str">
        <x:v>PTC-C</x:v>
      </x:c>
      <x:c r="G1613" s="7" t="str">
        <x:v>CF-14</x:v>
      </x:c>
      <x:c r="H1613" s="7" t="str">
        <x:v>BEFORE</x:v>
      </x:c>
      <x:c r="I1613" s="7" t="str">
        <x:v>ratio</x:v>
      </x:c>
      <x:c r="J1613" s="7" t="n">
        <x:v>0</x:v>
      </x:c>
      <x:c r="K1613" s="7" t="n">
        <x:v>1.2</x:v>
      </x:c>
      <x:c r="L1613" s="7" t="n">
        <x:v>0.01</x:v>
      </x:c>
      <x:c r="M1613" s="7" t="str"/>
      <x:c r="N1613" s="7" t="str"/>
      <x:c r="O1613" s="7" t="str"/>
      <x:c r="P1613" s="7" t="str">
        <x:f>IF(O1613="","OPEN",IF(OR(NOT(ISNUMBER(M1613)),NOT(ISNUMBER(N1613)),ABS(M1613)&gt;L1613,N1613&gt;L1613),"FAIL","PASS"))</x:f>
        <x:v>OPEN</x:v>
      </x:c>
    </x:row>
    <x:row r="1614">
      <x:c r="B1614" s="7" t="str">
        <x:v>CAL-01608</x:v>
      </x:c>
      <x:c r="C1614" s="7" t="str">
        <x:v>CH-0804</x:v>
      </x:c>
      <x:c r="D1614" s="7" t="str">
        <x:v>REA-O-C2</x:v>
      </x:c>
      <x:c r="E1614" s="7" t="str">
        <x:v>OPERATIONAL</x:v>
      </x:c>
      <x:c r="F1614" s="7" t="str">
        <x:v>PTC-C</x:v>
      </x:c>
      <x:c r="G1614" s="7" t="str">
        <x:v>CF-14</x:v>
      </x:c>
      <x:c r="H1614" s="7" t="str">
        <x:v>AFTER</x:v>
      </x:c>
      <x:c r="I1614" s="7" t="str">
        <x:v>ratio</x:v>
      </x:c>
      <x:c r="J1614" s="7" t="n">
        <x:v>0</x:v>
      </x:c>
      <x:c r="K1614" s="7" t="n">
        <x:v>1.2</x:v>
      </x:c>
      <x:c r="L1614" s="7" t="n">
        <x:v>0.01</x:v>
      </x:c>
      <x:c r="M1614" s="7" t="str"/>
      <x:c r="N1614" s="7" t="str"/>
      <x:c r="O1614" s="7" t="str"/>
      <x:c r="P1614" s="7" t="str">
        <x:f>IF(O1614="","OPEN",IF(OR(NOT(ISNUMBER(M1614)),NOT(ISNUMBER(N1614)),ABS(M1614)&gt;L1614,N1614&gt;L1614),"FAIL","PASS"))</x:f>
        <x:v>OPEN</x:v>
      </x:c>
    </x:row>
    <x:row r="1615">
      <x:c r="B1615" s="7" t="str">
        <x:v>CAL-01609</x:v>
      </x:c>
      <x:c r="C1615" s="7" t="str">
        <x:v>CH-0805</x:v>
      </x:c>
      <x:c r="D1615" s="7" t="str">
        <x:v>REA-O-C2</x:v>
      </x:c>
      <x:c r="E1615" s="7" t="str">
        <x:v>OPERATIONAL</x:v>
      </x:c>
      <x:c r="F1615" s="7" t="str">
        <x:v>PTC-C</x:v>
      </x:c>
      <x:c r="G1615" s="7" t="str">
        <x:v>CF-15</x:v>
      </x:c>
      <x:c r="H1615" s="7" t="str">
        <x:v>BEFORE</x:v>
      </x:c>
      <x:c r="I1615" s="7" t="str">
        <x:v>V</x:v>
      </x:c>
      <x:c r="J1615" s="7" t="n">
        <x:v>0</x:v>
      </x:c>
      <x:c r="K1615" s="7" t="n">
        <x:v>600</x:v>
      </x:c>
      <x:c r="L1615" s="7" t="n">
        <x:v>3</x:v>
      </x:c>
      <x:c r="M1615" s="7" t="str"/>
      <x:c r="N1615" s="7" t="str"/>
      <x:c r="O1615" s="7" t="str"/>
      <x:c r="P1615" s="7" t="str">
        <x:f>IF(O1615="","OPEN",IF(OR(NOT(ISNUMBER(M1615)),NOT(ISNUMBER(N1615)),ABS(M1615)&gt;L1615,N1615&gt;L1615),"FAIL","PASS"))</x:f>
        <x:v>OPEN</x:v>
      </x:c>
    </x:row>
    <x:row r="1616">
      <x:c r="B1616" s="7" t="str">
        <x:v>CAL-01610</x:v>
      </x:c>
      <x:c r="C1616" s="7" t="str">
        <x:v>CH-0805</x:v>
      </x:c>
      <x:c r="D1616" s="7" t="str">
        <x:v>REA-O-C2</x:v>
      </x:c>
      <x:c r="E1616" s="7" t="str">
        <x:v>OPERATIONAL</x:v>
      </x:c>
      <x:c r="F1616" s="7" t="str">
        <x:v>PTC-C</x:v>
      </x:c>
      <x:c r="G1616" s="7" t="str">
        <x:v>CF-15</x:v>
      </x:c>
      <x:c r="H1616" s="7" t="str">
        <x:v>AFTER</x:v>
      </x:c>
      <x:c r="I1616" s="7" t="str">
        <x:v>V</x:v>
      </x:c>
      <x:c r="J1616" s="7" t="n">
        <x:v>0</x:v>
      </x:c>
      <x:c r="K1616" s="7" t="n">
        <x:v>600</x:v>
      </x:c>
      <x:c r="L1616" s="7" t="n">
        <x:v>3</x:v>
      </x:c>
      <x:c r="M1616" s="7" t="str"/>
      <x:c r="N1616" s="7" t="str"/>
      <x:c r="O1616" s="7" t="str"/>
      <x:c r="P1616" s="7" t="str">
        <x:f>IF(O1616="","OPEN",IF(OR(NOT(ISNUMBER(M1616)),NOT(ISNUMBER(N1616)),ABS(M1616)&gt;L1616,N1616&gt;L1616),"FAIL","PASS"))</x:f>
        <x:v>OPEN</x:v>
      </x:c>
    </x:row>
    <x:row r="1617">
      <x:c r="B1617" s="7" t="str">
        <x:v>CAL-01611</x:v>
      </x:c>
      <x:c r="C1617" s="7" t="str">
        <x:v>CH-0806</x:v>
      </x:c>
      <x:c r="D1617" s="7" t="str">
        <x:v>REA-O-C2</x:v>
      </x:c>
      <x:c r="E1617" s="7" t="str">
        <x:v>OPERATIONAL</x:v>
      </x:c>
      <x:c r="F1617" s="7" t="str">
        <x:v>PTC-C</x:v>
      </x:c>
      <x:c r="G1617" s="7" t="str">
        <x:v>CF-15</x:v>
      </x:c>
      <x:c r="H1617" s="7" t="str">
        <x:v>BEFORE</x:v>
      </x:c>
      <x:c r="I1617" s="7" t="str">
        <x:v>V</x:v>
      </x:c>
      <x:c r="J1617" s="7" t="n">
        <x:v>0</x:v>
      </x:c>
      <x:c r="K1617" s="7" t="n">
        <x:v>600</x:v>
      </x:c>
      <x:c r="L1617" s="7" t="n">
        <x:v>3</x:v>
      </x:c>
      <x:c r="M1617" s="7" t="str"/>
      <x:c r="N1617" s="7" t="str"/>
      <x:c r="O1617" s="7" t="str"/>
      <x:c r="P1617" s="7" t="str">
        <x:f>IF(O1617="","OPEN",IF(OR(NOT(ISNUMBER(M1617)),NOT(ISNUMBER(N1617)),ABS(M1617)&gt;L1617,N1617&gt;L1617),"FAIL","PASS"))</x:f>
        <x:v>OPEN</x:v>
      </x:c>
    </x:row>
    <x:row r="1618">
      <x:c r="B1618" s="7" t="str">
        <x:v>CAL-01612</x:v>
      </x:c>
      <x:c r="C1618" s="7" t="str">
        <x:v>CH-0806</x:v>
      </x:c>
      <x:c r="D1618" s="7" t="str">
        <x:v>REA-O-C2</x:v>
      </x:c>
      <x:c r="E1618" s="7" t="str">
        <x:v>OPERATIONAL</x:v>
      </x:c>
      <x:c r="F1618" s="7" t="str">
        <x:v>PTC-C</x:v>
      </x:c>
      <x:c r="G1618" s="7" t="str">
        <x:v>CF-15</x:v>
      </x:c>
      <x:c r="H1618" s="7" t="str">
        <x:v>AFTER</x:v>
      </x:c>
      <x:c r="I1618" s="7" t="str">
        <x:v>V</x:v>
      </x:c>
      <x:c r="J1618" s="7" t="n">
        <x:v>0</x:v>
      </x:c>
      <x:c r="K1618" s="7" t="n">
        <x:v>600</x:v>
      </x:c>
      <x:c r="L1618" s="7" t="n">
        <x:v>3</x:v>
      </x:c>
      <x:c r="M1618" s="7" t="str"/>
      <x:c r="N1618" s="7" t="str"/>
      <x:c r="O1618" s="7" t="str"/>
      <x:c r="P1618" s="7" t="str">
        <x:f>IF(O1618="","OPEN",IF(OR(NOT(ISNUMBER(M1618)),NOT(ISNUMBER(N1618)),ABS(M1618)&gt;L1618,N1618&gt;L1618),"FAIL","PASS"))</x:f>
        <x:v>OPEN</x:v>
      </x:c>
    </x:row>
    <x:row r="1619">
      <x:c r="B1619" s="7" t="str">
        <x:v>CAL-01613</x:v>
      </x:c>
      <x:c r="C1619" s="7" t="str">
        <x:v>CH-0807</x:v>
      </x:c>
      <x:c r="D1619" s="7" t="str">
        <x:v>REA-O-C2</x:v>
      </x:c>
      <x:c r="E1619" s="7" t="str">
        <x:v>OPERATIONAL</x:v>
      </x:c>
      <x:c r="F1619" s="7" t="str">
        <x:v>PTC-C</x:v>
      </x:c>
      <x:c r="G1619" s="7" t="str">
        <x:v>CF-15</x:v>
      </x:c>
      <x:c r="H1619" s="7" t="str">
        <x:v>BEFORE</x:v>
      </x:c>
      <x:c r="I1619" s="7" t="str">
        <x:v>V</x:v>
      </x:c>
      <x:c r="J1619" s="7" t="n">
        <x:v>0</x:v>
      </x:c>
      <x:c r="K1619" s="7" t="n">
        <x:v>600</x:v>
      </x:c>
      <x:c r="L1619" s="7" t="n">
        <x:v>3</x:v>
      </x:c>
      <x:c r="M1619" s="7" t="str"/>
      <x:c r="N1619" s="7" t="str"/>
      <x:c r="O1619" s="7" t="str"/>
      <x:c r="P1619" s="7" t="str">
        <x:f>IF(O1619="","OPEN",IF(OR(NOT(ISNUMBER(M1619)),NOT(ISNUMBER(N1619)),ABS(M1619)&gt;L1619,N1619&gt;L1619),"FAIL","PASS"))</x:f>
        <x:v>OPEN</x:v>
      </x:c>
    </x:row>
    <x:row r="1620">
      <x:c r="B1620" s="7" t="str">
        <x:v>CAL-01614</x:v>
      </x:c>
      <x:c r="C1620" s="7" t="str">
        <x:v>CH-0807</x:v>
      </x:c>
      <x:c r="D1620" s="7" t="str">
        <x:v>REA-O-C2</x:v>
      </x:c>
      <x:c r="E1620" s="7" t="str">
        <x:v>OPERATIONAL</x:v>
      </x:c>
      <x:c r="F1620" s="7" t="str">
        <x:v>PTC-C</x:v>
      </x:c>
      <x:c r="G1620" s="7" t="str">
        <x:v>CF-15</x:v>
      </x:c>
      <x:c r="H1620" s="7" t="str">
        <x:v>AFTER</x:v>
      </x:c>
      <x:c r="I1620" s="7" t="str">
        <x:v>V</x:v>
      </x:c>
      <x:c r="J1620" s="7" t="n">
        <x:v>0</x:v>
      </x:c>
      <x:c r="K1620" s="7" t="n">
        <x:v>600</x:v>
      </x:c>
      <x:c r="L1620" s="7" t="n">
        <x:v>3</x:v>
      </x:c>
      <x:c r="M1620" s="7" t="str"/>
      <x:c r="N1620" s="7" t="str"/>
      <x:c r="O1620" s="7" t="str"/>
      <x:c r="P1620" s="7" t="str">
        <x:f>IF(O1620="","OPEN",IF(OR(NOT(ISNUMBER(M1620)),NOT(ISNUMBER(N1620)),ABS(M1620)&gt;L1620,N1620&gt;L1620),"FAIL","PASS"))</x:f>
        <x:v>OPEN</x:v>
      </x:c>
    </x:row>
    <x:row r="1621">
      <x:c r="B1621" s="7" t="str">
        <x:v>CAL-01615</x:v>
      </x:c>
      <x:c r="C1621" s="7" t="str">
        <x:v>CH-0808</x:v>
      </x:c>
      <x:c r="D1621" s="7" t="str">
        <x:v>REA-O-C2</x:v>
      </x:c>
      <x:c r="E1621" s="7" t="str">
        <x:v>OPERATIONAL</x:v>
      </x:c>
      <x:c r="F1621" s="7" t="str">
        <x:v>PTC-C</x:v>
      </x:c>
      <x:c r="G1621" s="7" t="str">
        <x:v>CF-15</x:v>
      </x:c>
      <x:c r="H1621" s="7" t="str">
        <x:v>BEFORE</x:v>
      </x:c>
      <x:c r="I1621" s="7" t="str">
        <x:v>V</x:v>
      </x:c>
      <x:c r="J1621" s="7" t="n">
        <x:v>0</x:v>
      </x:c>
      <x:c r="K1621" s="7" t="n">
        <x:v>600</x:v>
      </x:c>
      <x:c r="L1621" s="7" t="n">
        <x:v>3</x:v>
      </x:c>
      <x:c r="M1621" s="7" t="str"/>
      <x:c r="N1621" s="7" t="str"/>
      <x:c r="O1621" s="7" t="str"/>
      <x:c r="P1621" s="7" t="str">
        <x:f>IF(O1621="","OPEN",IF(OR(NOT(ISNUMBER(M1621)),NOT(ISNUMBER(N1621)),ABS(M1621)&gt;L1621,N1621&gt;L1621),"FAIL","PASS"))</x:f>
        <x:v>OPEN</x:v>
      </x:c>
    </x:row>
    <x:row r="1622">
      <x:c r="B1622" s="7" t="str">
        <x:v>CAL-01616</x:v>
      </x:c>
      <x:c r="C1622" s="7" t="str">
        <x:v>CH-0808</x:v>
      </x:c>
      <x:c r="D1622" s="7" t="str">
        <x:v>REA-O-C2</x:v>
      </x:c>
      <x:c r="E1622" s="7" t="str">
        <x:v>OPERATIONAL</x:v>
      </x:c>
      <x:c r="F1622" s="7" t="str">
        <x:v>PTC-C</x:v>
      </x:c>
      <x:c r="G1622" s="7" t="str">
        <x:v>CF-15</x:v>
      </x:c>
      <x:c r="H1622" s="7" t="str">
        <x:v>AFTER</x:v>
      </x:c>
      <x:c r="I1622" s="7" t="str">
        <x:v>V</x:v>
      </x:c>
      <x:c r="J1622" s="7" t="n">
        <x:v>0</x:v>
      </x:c>
      <x:c r="K1622" s="7" t="n">
        <x:v>600</x:v>
      </x:c>
      <x:c r="L1622" s="7" t="n">
        <x:v>3</x:v>
      </x:c>
      <x:c r="M1622" s="7" t="str"/>
      <x:c r="N1622" s="7" t="str"/>
      <x:c r="O1622" s="7" t="str"/>
      <x:c r="P1622" s="7" t="str">
        <x:f>IF(O1622="","OPEN",IF(OR(NOT(ISNUMBER(M1622)),NOT(ISNUMBER(N1622)),ABS(M1622)&gt;L1622,N1622&gt;L1622),"FAIL","PASS"))</x:f>
        <x:v>OPEN</x:v>
      </x:c>
    </x:row>
    <x:row r="1623">
      <x:c r="B1623" s="7" t="str">
        <x:v>CAL-01617</x:v>
      </x:c>
      <x:c r="C1623" s="7" t="str">
        <x:v>CH-0809</x:v>
      </x:c>
      <x:c r="D1623" s="7" t="str">
        <x:v>REA-O-C2</x:v>
      </x:c>
      <x:c r="E1623" s="7" t="str">
        <x:v>OPERATIONAL</x:v>
      </x:c>
      <x:c r="F1623" s="7" t="str">
        <x:v>PTC-C</x:v>
      </x:c>
      <x:c r="G1623" s="7" t="str">
        <x:v>CF-15</x:v>
      </x:c>
      <x:c r="H1623" s="7" t="str">
        <x:v>BEFORE</x:v>
      </x:c>
      <x:c r="I1623" s="7" t="str">
        <x:v>V</x:v>
      </x:c>
      <x:c r="J1623" s="7" t="n">
        <x:v>0</x:v>
      </x:c>
      <x:c r="K1623" s="7" t="n">
        <x:v>600</x:v>
      </x:c>
      <x:c r="L1623" s="7" t="n">
        <x:v>3</x:v>
      </x:c>
      <x:c r="M1623" s="7" t="str"/>
      <x:c r="N1623" s="7" t="str"/>
      <x:c r="O1623" s="7" t="str"/>
      <x:c r="P1623" s="7" t="str">
        <x:f>IF(O1623="","OPEN",IF(OR(NOT(ISNUMBER(M1623)),NOT(ISNUMBER(N1623)),ABS(M1623)&gt;L1623,N1623&gt;L1623),"FAIL","PASS"))</x:f>
        <x:v>OPEN</x:v>
      </x:c>
    </x:row>
    <x:row r="1624">
      <x:c r="B1624" s="7" t="str">
        <x:v>CAL-01618</x:v>
      </x:c>
      <x:c r="C1624" s="7" t="str">
        <x:v>CH-0809</x:v>
      </x:c>
      <x:c r="D1624" s="7" t="str">
        <x:v>REA-O-C2</x:v>
      </x:c>
      <x:c r="E1624" s="7" t="str">
        <x:v>OPERATIONAL</x:v>
      </x:c>
      <x:c r="F1624" s="7" t="str">
        <x:v>PTC-C</x:v>
      </x:c>
      <x:c r="G1624" s="7" t="str">
        <x:v>CF-15</x:v>
      </x:c>
      <x:c r="H1624" s="7" t="str">
        <x:v>AFTER</x:v>
      </x:c>
      <x:c r="I1624" s="7" t="str">
        <x:v>V</x:v>
      </x:c>
      <x:c r="J1624" s="7" t="n">
        <x:v>0</x:v>
      </x:c>
      <x:c r="K1624" s="7" t="n">
        <x:v>600</x:v>
      </x:c>
      <x:c r="L1624" s="7" t="n">
        <x:v>3</x:v>
      </x:c>
      <x:c r="M1624" s="7" t="str"/>
      <x:c r="N1624" s="7" t="str"/>
      <x:c r="O1624" s="7" t="str"/>
      <x:c r="P1624" s="7" t="str">
        <x:f>IF(O1624="","OPEN",IF(OR(NOT(ISNUMBER(M1624)),NOT(ISNUMBER(N1624)),ABS(M1624)&gt;L1624,N1624&gt;L1624),"FAIL","PASS"))</x:f>
        <x:v>OPEN</x:v>
      </x:c>
    </x:row>
    <x:row r="1625">
      <x:c r="B1625" s="7" t="str">
        <x:v>CAL-01619</x:v>
      </x:c>
      <x:c r="C1625" s="7" t="str">
        <x:v>CH-0810</x:v>
      </x:c>
      <x:c r="D1625" s="7" t="str">
        <x:v>REA-O-C2</x:v>
      </x:c>
      <x:c r="E1625" s="7" t="str">
        <x:v>OPERATIONAL</x:v>
      </x:c>
      <x:c r="F1625" s="7" t="str">
        <x:v>PTC-C</x:v>
      </x:c>
      <x:c r="G1625" s="7" t="str">
        <x:v>CF-15</x:v>
      </x:c>
      <x:c r="H1625" s="7" t="str">
        <x:v>BEFORE</x:v>
      </x:c>
      <x:c r="I1625" s="7" t="str">
        <x:v>V</x:v>
      </x:c>
      <x:c r="J1625" s="7" t="n">
        <x:v>0</x:v>
      </x:c>
      <x:c r="K1625" s="7" t="n">
        <x:v>600</x:v>
      </x:c>
      <x:c r="L1625" s="7" t="n">
        <x:v>3</x:v>
      </x:c>
      <x:c r="M1625" s="7" t="str"/>
      <x:c r="N1625" s="7" t="str"/>
      <x:c r="O1625" s="7" t="str"/>
      <x:c r="P1625" s="7" t="str">
        <x:f>IF(O1625="","OPEN",IF(OR(NOT(ISNUMBER(M1625)),NOT(ISNUMBER(N1625)),ABS(M1625)&gt;L1625,N1625&gt;L1625),"FAIL","PASS"))</x:f>
        <x:v>OPEN</x:v>
      </x:c>
    </x:row>
    <x:row r="1626">
      <x:c r="B1626" s="7" t="str">
        <x:v>CAL-01620</x:v>
      </x:c>
      <x:c r="C1626" s="7" t="str">
        <x:v>CH-0810</x:v>
      </x:c>
      <x:c r="D1626" s="7" t="str">
        <x:v>REA-O-C2</x:v>
      </x:c>
      <x:c r="E1626" s="7" t="str">
        <x:v>OPERATIONAL</x:v>
      </x:c>
      <x:c r="F1626" s="7" t="str">
        <x:v>PTC-C</x:v>
      </x:c>
      <x:c r="G1626" s="7" t="str">
        <x:v>CF-15</x:v>
      </x:c>
      <x:c r="H1626" s="7" t="str">
        <x:v>AFTER</x:v>
      </x:c>
      <x:c r="I1626" s="7" t="str">
        <x:v>V</x:v>
      </x:c>
      <x:c r="J1626" s="7" t="n">
        <x:v>0</x:v>
      </x:c>
      <x:c r="K1626" s="7" t="n">
        <x:v>600</x:v>
      </x:c>
      <x:c r="L1626" s="7" t="n">
        <x:v>3</x:v>
      </x:c>
      <x:c r="M1626" s="7" t="str"/>
      <x:c r="N1626" s="7" t="str"/>
      <x:c r="O1626" s="7" t="str"/>
      <x:c r="P1626" s="7" t="str">
        <x:f>IF(O1626="","OPEN",IF(OR(NOT(ISNUMBER(M1626)),NOT(ISNUMBER(N1626)),ABS(M1626)&gt;L1626,N1626&gt;L1626),"FAIL","PASS"))</x:f>
        <x:v>OPEN</x:v>
      </x:c>
    </x:row>
    <x:row r="1627">
      <x:c r="B1627" s="7" t="str">
        <x:v>CAL-01621</x:v>
      </x:c>
      <x:c r="C1627" s="7" t="str">
        <x:v>CH-0811</x:v>
      </x:c>
      <x:c r="D1627" s="7" t="str">
        <x:v>REA-O-C2</x:v>
      </x:c>
      <x:c r="E1627" s="7" t="str">
        <x:v>OPERATIONAL</x:v>
      </x:c>
      <x:c r="F1627" s="7" t="str">
        <x:v>PTC-C</x:v>
      </x:c>
      <x:c r="G1627" s="7" t="str">
        <x:v>CF-16</x:v>
      </x:c>
      <x:c r="H1627" s="7" t="str">
        <x:v>BEFORE</x:v>
      </x:c>
      <x:c r="I1627" s="7" t="str">
        <x:v>ratio</x:v>
      </x:c>
      <x:c r="J1627" s="7" t="n">
        <x:v>0</x:v>
      </x:c>
      <x:c r="K1627" s="7" t="n">
        <x:v>1.2</x:v>
      </x:c>
      <x:c r="L1627" s="7" t="n">
        <x:v>0.01</x:v>
      </x:c>
      <x:c r="M1627" s="7" t="str"/>
      <x:c r="N1627" s="7" t="str"/>
      <x:c r="O1627" s="7" t="str"/>
      <x:c r="P1627" s="7" t="str">
        <x:f>IF(O1627="","OPEN",IF(OR(NOT(ISNUMBER(M1627)),NOT(ISNUMBER(N1627)),ABS(M1627)&gt;L1627,N1627&gt;L1627),"FAIL","PASS"))</x:f>
        <x:v>OPEN</x:v>
      </x:c>
    </x:row>
    <x:row r="1628">
      <x:c r="B1628" s="7" t="str">
        <x:v>CAL-01622</x:v>
      </x:c>
      <x:c r="C1628" s="7" t="str">
        <x:v>CH-0811</x:v>
      </x:c>
      <x:c r="D1628" s="7" t="str">
        <x:v>REA-O-C2</x:v>
      </x:c>
      <x:c r="E1628" s="7" t="str">
        <x:v>OPERATIONAL</x:v>
      </x:c>
      <x:c r="F1628" s="7" t="str">
        <x:v>PTC-C</x:v>
      </x:c>
      <x:c r="G1628" s="7" t="str">
        <x:v>CF-16</x:v>
      </x:c>
      <x:c r="H1628" s="7" t="str">
        <x:v>AFTER</x:v>
      </x:c>
      <x:c r="I1628" s="7" t="str">
        <x:v>ratio</x:v>
      </x:c>
      <x:c r="J1628" s="7" t="n">
        <x:v>0</x:v>
      </x:c>
      <x:c r="K1628" s="7" t="n">
        <x:v>1.2</x:v>
      </x:c>
      <x:c r="L1628" s="7" t="n">
        <x:v>0.01</x:v>
      </x:c>
      <x:c r="M1628" s="7" t="str"/>
      <x:c r="N1628" s="7" t="str"/>
      <x:c r="O1628" s="7" t="str"/>
      <x:c r="P1628" s="7" t="str">
        <x:f>IF(O1628="","OPEN",IF(OR(NOT(ISNUMBER(M1628)),NOT(ISNUMBER(N1628)),ABS(M1628)&gt;L1628,N1628&gt;L1628),"FAIL","PASS"))</x:f>
        <x:v>OPEN</x:v>
      </x:c>
    </x:row>
    <x:row r="1629">
      <x:c r="B1629" s="7" t="str">
        <x:v>CAL-01623</x:v>
      </x:c>
      <x:c r="C1629" s="7" t="str">
        <x:v>CH-0812</x:v>
      </x:c>
      <x:c r="D1629" s="7" t="str">
        <x:v>REA-O-C2</x:v>
      </x:c>
      <x:c r="E1629" s="7" t="str">
        <x:v>OPERATIONAL</x:v>
      </x:c>
      <x:c r="F1629" s="7" t="str">
        <x:v>PTC-C</x:v>
      </x:c>
      <x:c r="G1629" s="7" t="str">
        <x:v>CF-16</x:v>
      </x:c>
      <x:c r="H1629" s="7" t="str">
        <x:v>BEFORE</x:v>
      </x:c>
      <x:c r="I1629" s="7" t="str">
        <x:v>ratio</x:v>
      </x:c>
      <x:c r="J1629" s="7" t="n">
        <x:v>0</x:v>
      </x:c>
      <x:c r="K1629" s="7" t="n">
        <x:v>1.2</x:v>
      </x:c>
      <x:c r="L1629" s="7" t="n">
        <x:v>0.01</x:v>
      </x:c>
      <x:c r="M1629" s="7" t="str"/>
      <x:c r="N1629" s="7" t="str"/>
      <x:c r="O1629" s="7" t="str"/>
      <x:c r="P1629" s="7" t="str">
        <x:f>IF(O1629="","OPEN",IF(OR(NOT(ISNUMBER(M1629)),NOT(ISNUMBER(N1629)),ABS(M1629)&gt;L1629,N1629&gt;L1629),"FAIL","PASS"))</x:f>
        <x:v>OPEN</x:v>
      </x:c>
    </x:row>
    <x:row r="1630">
      <x:c r="B1630" s="7" t="str">
        <x:v>CAL-01624</x:v>
      </x:c>
      <x:c r="C1630" s="7" t="str">
        <x:v>CH-0812</x:v>
      </x:c>
      <x:c r="D1630" s="7" t="str">
        <x:v>REA-O-C2</x:v>
      </x:c>
      <x:c r="E1630" s="7" t="str">
        <x:v>OPERATIONAL</x:v>
      </x:c>
      <x:c r="F1630" s="7" t="str">
        <x:v>PTC-C</x:v>
      </x:c>
      <x:c r="G1630" s="7" t="str">
        <x:v>CF-16</x:v>
      </x:c>
      <x:c r="H1630" s="7" t="str">
        <x:v>AFTER</x:v>
      </x:c>
      <x:c r="I1630" s="7" t="str">
        <x:v>ratio</x:v>
      </x:c>
      <x:c r="J1630" s="7" t="n">
        <x:v>0</x:v>
      </x:c>
      <x:c r="K1630" s="7" t="n">
        <x:v>1.2</x:v>
      </x:c>
      <x:c r="L1630" s="7" t="n">
        <x:v>0.01</x:v>
      </x:c>
      <x:c r="M1630" s="7" t="str"/>
      <x:c r="N1630" s="7" t="str"/>
      <x:c r="O1630" s="7" t="str"/>
      <x:c r="P1630" s="7" t="str">
        <x:f>IF(O1630="","OPEN",IF(OR(NOT(ISNUMBER(M1630)),NOT(ISNUMBER(N1630)),ABS(M1630)&gt;L1630,N1630&gt;L1630),"FAIL","PASS"))</x:f>
        <x:v>OPEN</x:v>
      </x:c>
    </x:row>
    <x:row r="1631">
      <x:c r="B1631" s="7" t="str">
        <x:v>CAL-01625</x:v>
      </x:c>
      <x:c r="C1631" s="7" t="str">
        <x:v>CH-0813</x:v>
      </x:c>
      <x:c r="D1631" s="7" t="str">
        <x:v>REA-O-C2</x:v>
      </x:c>
      <x:c r="E1631" s="7" t="str">
        <x:v>OPERATIONAL</x:v>
      </x:c>
      <x:c r="F1631" s="7" t="str">
        <x:v>PTC-C</x:v>
      </x:c>
      <x:c r="G1631" s="7" t="str">
        <x:v>CF-16</x:v>
      </x:c>
      <x:c r="H1631" s="7" t="str">
        <x:v>BEFORE</x:v>
      </x:c>
      <x:c r="I1631" s="7" t="str">
        <x:v>ratio</x:v>
      </x:c>
      <x:c r="J1631" s="7" t="n">
        <x:v>0</x:v>
      </x:c>
      <x:c r="K1631" s="7" t="n">
        <x:v>1.2</x:v>
      </x:c>
      <x:c r="L1631" s="7" t="n">
        <x:v>0.01</x:v>
      </x:c>
      <x:c r="M1631" s="7" t="str"/>
      <x:c r="N1631" s="7" t="str"/>
      <x:c r="O1631" s="7" t="str"/>
      <x:c r="P1631" s="7" t="str">
        <x:f>IF(O1631="","OPEN",IF(OR(NOT(ISNUMBER(M1631)),NOT(ISNUMBER(N1631)),ABS(M1631)&gt;L1631,N1631&gt;L1631),"FAIL","PASS"))</x:f>
        <x:v>OPEN</x:v>
      </x:c>
    </x:row>
    <x:row r="1632">
      <x:c r="B1632" s="7" t="str">
        <x:v>CAL-01626</x:v>
      </x:c>
      <x:c r="C1632" s="7" t="str">
        <x:v>CH-0813</x:v>
      </x:c>
      <x:c r="D1632" s="7" t="str">
        <x:v>REA-O-C2</x:v>
      </x:c>
      <x:c r="E1632" s="7" t="str">
        <x:v>OPERATIONAL</x:v>
      </x:c>
      <x:c r="F1632" s="7" t="str">
        <x:v>PTC-C</x:v>
      </x:c>
      <x:c r="G1632" s="7" t="str">
        <x:v>CF-16</x:v>
      </x:c>
      <x:c r="H1632" s="7" t="str">
        <x:v>AFTER</x:v>
      </x:c>
      <x:c r="I1632" s="7" t="str">
        <x:v>ratio</x:v>
      </x:c>
      <x:c r="J1632" s="7" t="n">
        <x:v>0</x:v>
      </x:c>
      <x:c r="K1632" s="7" t="n">
        <x:v>1.2</x:v>
      </x:c>
      <x:c r="L1632" s="7" t="n">
        <x:v>0.01</x:v>
      </x:c>
      <x:c r="M1632" s="7" t="str"/>
      <x:c r="N1632" s="7" t="str"/>
      <x:c r="O1632" s="7" t="str"/>
      <x:c r="P1632" s="7" t="str">
        <x:f>IF(O1632="","OPEN",IF(OR(NOT(ISNUMBER(M1632)),NOT(ISNUMBER(N1632)),ABS(M1632)&gt;L1632,N1632&gt;L1632),"FAIL","PASS"))</x:f>
        <x:v>OPEN</x:v>
      </x:c>
    </x:row>
    <x:row r="1633">
      <x:c r="B1633" s="7" t="str">
        <x:v>CAL-01627</x:v>
      </x:c>
      <x:c r="C1633" s="7" t="str">
        <x:v>CH-0814</x:v>
      </x:c>
      <x:c r="D1633" s="7" t="str">
        <x:v>REA-O-C2</x:v>
      </x:c>
      <x:c r="E1633" s="7" t="str">
        <x:v>OPERATIONAL</x:v>
      </x:c>
      <x:c r="F1633" s="7" t="str">
        <x:v>PTC-C</x:v>
      </x:c>
      <x:c r="G1633" s="7" t="str">
        <x:v>CF-16</x:v>
      </x:c>
      <x:c r="H1633" s="7" t="str">
        <x:v>BEFORE</x:v>
      </x:c>
      <x:c r="I1633" s="7" t="str">
        <x:v>ratio</x:v>
      </x:c>
      <x:c r="J1633" s="7" t="n">
        <x:v>0</x:v>
      </x:c>
      <x:c r="K1633" s="7" t="n">
        <x:v>1.2</x:v>
      </x:c>
      <x:c r="L1633" s="7" t="n">
        <x:v>0.01</x:v>
      </x:c>
      <x:c r="M1633" s="7" t="str"/>
      <x:c r="N1633" s="7" t="str"/>
      <x:c r="O1633" s="7" t="str"/>
      <x:c r="P1633" s="7" t="str">
        <x:f>IF(O1633="","OPEN",IF(OR(NOT(ISNUMBER(M1633)),NOT(ISNUMBER(N1633)),ABS(M1633)&gt;L1633,N1633&gt;L1633),"FAIL","PASS"))</x:f>
        <x:v>OPEN</x:v>
      </x:c>
    </x:row>
    <x:row r="1634">
      <x:c r="B1634" s="7" t="str">
        <x:v>CAL-01628</x:v>
      </x:c>
      <x:c r="C1634" s="7" t="str">
        <x:v>CH-0814</x:v>
      </x:c>
      <x:c r="D1634" s="7" t="str">
        <x:v>REA-O-C2</x:v>
      </x:c>
      <x:c r="E1634" s="7" t="str">
        <x:v>OPERATIONAL</x:v>
      </x:c>
      <x:c r="F1634" s="7" t="str">
        <x:v>PTC-C</x:v>
      </x:c>
      <x:c r="G1634" s="7" t="str">
        <x:v>CF-16</x:v>
      </x:c>
      <x:c r="H1634" s="7" t="str">
        <x:v>AFTER</x:v>
      </x:c>
      <x:c r="I1634" s="7" t="str">
        <x:v>ratio</x:v>
      </x:c>
      <x:c r="J1634" s="7" t="n">
        <x:v>0</x:v>
      </x:c>
      <x:c r="K1634" s="7" t="n">
        <x:v>1.2</x:v>
      </x:c>
      <x:c r="L1634" s="7" t="n">
        <x:v>0.01</x:v>
      </x:c>
      <x:c r="M1634" s="7" t="str"/>
      <x:c r="N1634" s="7" t="str"/>
      <x:c r="O1634" s="7" t="str"/>
      <x:c r="P1634" s="7" t="str">
        <x:f>IF(O1634="","OPEN",IF(OR(NOT(ISNUMBER(M1634)),NOT(ISNUMBER(N1634)),ABS(M1634)&gt;L1634,N1634&gt;L1634),"FAIL","PASS"))</x:f>
        <x:v>OPEN</x:v>
      </x:c>
    </x:row>
    <x:row r="1635">
      <x:c r="B1635" s="7" t="str">
        <x:v>CAL-01629</x:v>
      </x:c>
      <x:c r="C1635" s="7" t="str">
        <x:v>CH-0815</x:v>
      </x:c>
      <x:c r="D1635" s="7" t="str">
        <x:v>REA-O-C2</x:v>
      </x:c>
      <x:c r="E1635" s="7" t="str">
        <x:v>OPERATIONAL</x:v>
      </x:c>
      <x:c r="F1635" s="7" t="str">
        <x:v>PTC-C</x:v>
      </x:c>
      <x:c r="G1635" s="7" t="str">
        <x:v>CF-16</x:v>
      </x:c>
      <x:c r="H1635" s="7" t="str">
        <x:v>BEFORE</x:v>
      </x:c>
      <x:c r="I1635" s="7" t="str">
        <x:v>ratio</x:v>
      </x:c>
      <x:c r="J1635" s="7" t="n">
        <x:v>0</x:v>
      </x:c>
      <x:c r="K1635" s="7" t="n">
        <x:v>1.2</x:v>
      </x:c>
      <x:c r="L1635" s="7" t="n">
        <x:v>0.01</x:v>
      </x:c>
      <x:c r="M1635" s="7" t="str"/>
      <x:c r="N1635" s="7" t="str"/>
      <x:c r="O1635" s="7" t="str"/>
      <x:c r="P1635" s="7" t="str">
        <x:f>IF(O1635="","OPEN",IF(OR(NOT(ISNUMBER(M1635)),NOT(ISNUMBER(N1635)),ABS(M1635)&gt;L1635,N1635&gt;L1635),"FAIL","PASS"))</x:f>
        <x:v>OPEN</x:v>
      </x:c>
    </x:row>
    <x:row r="1636">
      <x:c r="B1636" s="7" t="str">
        <x:v>CAL-01630</x:v>
      </x:c>
      <x:c r="C1636" s="7" t="str">
        <x:v>CH-0815</x:v>
      </x:c>
      <x:c r="D1636" s="7" t="str">
        <x:v>REA-O-C2</x:v>
      </x:c>
      <x:c r="E1636" s="7" t="str">
        <x:v>OPERATIONAL</x:v>
      </x:c>
      <x:c r="F1636" s="7" t="str">
        <x:v>PTC-C</x:v>
      </x:c>
      <x:c r="G1636" s="7" t="str">
        <x:v>CF-16</x:v>
      </x:c>
      <x:c r="H1636" s="7" t="str">
        <x:v>AFTER</x:v>
      </x:c>
      <x:c r="I1636" s="7" t="str">
        <x:v>ratio</x:v>
      </x:c>
      <x:c r="J1636" s="7" t="n">
        <x:v>0</x:v>
      </x:c>
      <x:c r="K1636" s="7" t="n">
        <x:v>1.2</x:v>
      </x:c>
      <x:c r="L1636" s="7" t="n">
        <x:v>0.01</x:v>
      </x:c>
      <x:c r="M1636" s="7" t="str"/>
      <x:c r="N1636" s="7" t="str"/>
      <x:c r="O1636" s="7" t="str"/>
      <x:c r="P1636" s="7" t="str">
        <x:f>IF(O1636="","OPEN",IF(OR(NOT(ISNUMBER(M1636)),NOT(ISNUMBER(N1636)),ABS(M1636)&gt;L1636,N1636&gt;L1636),"FAIL","PASS"))</x:f>
        <x:v>OPEN</x:v>
      </x:c>
    </x:row>
    <x:row r="1637">
      <x:c r="B1637" s="7" t="str">
        <x:v>CAL-01631</x:v>
      </x:c>
      <x:c r="C1637" s="7" t="str">
        <x:v>CH-0816</x:v>
      </x:c>
      <x:c r="D1637" s="7" t="str">
        <x:v>REA-O-C2</x:v>
      </x:c>
      <x:c r="E1637" s="7" t="str">
        <x:v>OPERATIONAL</x:v>
      </x:c>
      <x:c r="F1637" s="7" t="str">
        <x:v>PTC-C</x:v>
      </x:c>
      <x:c r="G1637" s="7" t="str">
        <x:v>CF-16</x:v>
      </x:c>
      <x:c r="H1637" s="7" t="str">
        <x:v>BEFORE</x:v>
      </x:c>
      <x:c r="I1637" s="7" t="str">
        <x:v>ratio</x:v>
      </x:c>
      <x:c r="J1637" s="7" t="n">
        <x:v>0</x:v>
      </x:c>
      <x:c r="K1637" s="7" t="n">
        <x:v>1.2</x:v>
      </x:c>
      <x:c r="L1637" s="7" t="n">
        <x:v>0.01</x:v>
      </x:c>
      <x:c r="M1637" s="7" t="str"/>
      <x:c r="N1637" s="7" t="str"/>
      <x:c r="O1637" s="7" t="str"/>
      <x:c r="P1637" s="7" t="str">
        <x:f>IF(O1637="","OPEN",IF(OR(NOT(ISNUMBER(M1637)),NOT(ISNUMBER(N1637)),ABS(M1637)&gt;L1637,N1637&gt;L1637),"FAIL","PASS"))</x:f>
        <x:v>OPEN</x:v>
      </x:c>
    </x:row>
    <x:row r="1638">
      <x:c r="B1638" s="7" t="str">
        <x:v>CAL-01632</x:v>
      </x:c>
      <x:c r="C1638" s="7" t="str">
        <x:v>CH-0816</x:v>
      </x:c>
      <x:c r="D1638" s="7" t="str">
        <x:v>REA-O-C2</x:v>
      </x:c>
      <x:c r="E1638" s="7" t="str">
        <x:v>OPERATIONAL</x:v>
      </x:c>
      <x:c r="F1638" s="7" t="str">
        <x:v>PTC-C</x:v>
      </x:c>
      <x:c r="G1638" s="7" t="str">
        <x:v>CF-16</x:v>
      </x:c>
      <x:c r="H1638" s="7" t="str">
        <x:v>AFTER</x:v>
      </x:c>
      <x:c r="I1638" s="7" t="str">
        <x:v>ratio</x:v>
      </x:c>
      <x:c r="J1638" s="7" t="n">
        <x:v>0</x:v>
      </x:c>
      <x:c r="K1638" s="7" t="n">
        <x:v>1.2</x:v>
      </x:c>
      <x:c r="L1638" s="7" t="n">
        <x:v>0.01</x:v>
      </x:c>
      <x:c r="M1638" s="7" t="str"/>
      <x:c r="N1638" s="7" t="str"/>
      <x:c r="O1638" s="7" t="str"/>
      <x:c r="P1638" s="7" t="str">
        <x:f>IF(O1638="","OPEN",IF(OR(NOT(ISNUMBER(M1638)),NOT(ISNUMBER(N1638)),ABS(M1638)&gt;L1638,N1638&gt;L1638),"FAIL","PASS"))</x:f>
        <x:v>OPEN</x:v>
      </x:c>
    </x:row>
    <x:row r="1639">
      <x:c r="B1639" s="7" t="str">
        <x:v>CAL-01633</x:v>
      </x:c>
      <x:c r="C1639" s="7" t="str">
        <x:v>CH-0817</x:v>
      </x:c>
      <x:c r="D1639" s="7" t="str">
        <x:v>REA-O-C2</x:v>
      </x:c>
      <x:c r="E1639" s="7" t="str">
        <x:v>OPERATIONAL</x:v>
      </x:c>
      <x:c r="F1639" s="7" t="str">
        <x:v>PTC-C</x:v>
      </x:c>
      <x:c r="G1639" s="7" t="str">
        <x:v>CF-17</x:v>
      </x:c>
      <x:c r="H1639" s="7" t="str">
        <x:v>BEFORE</x:v>
      </x:c>
      <x:c r="I1639" s="7" t="str">
        <x:v>L/min</x:v>
      </x:c>
      <x:c r="J1639" s="7" t="n">
        <x:v>0</x:v>
      </x:c>
      <x:c r="K1639" s="7" t="n">
        <x:v>2</x:v>
      </x:c>
      <x:c r="L1639" s="7" t="n">
        <x:v>0.01</x:v>
      </x:c>
      <x:c r="M1639" s="7" t="str"/>
      <x:c r="N1639" s="7" t="str"/>
      <x:c r="O1639" s="7" t="str"/>
      <x:c r="P1639" s="7" t="str">
        <x:f>IF(O1639="","OPEN",IF(OR(NOT(ISNUMBER(M1639)),NOT(ISNUMBER(N1639)),ABS(M1639)&gt;L1639,N1639&gt;L1639),"FAIL","PASS"))</x:f>
        <x:v>OPEN</x:v>
      </x:c>
    </x:row>
    <x:row r="1640">
      <x:c r="B1640" s="7" t="str">
        <x:v>CAL-01634</x:v>
      </x:c>
      <x:c r="C1640" s="7" t="str">
        <x:v>CH-0817</x:v>
      </x:c>
      <x:c r="D1640" s="7" t="str">
        <x:v>REA-O-C2</x:v>
      </x:c>
      <x:c r="E1640" s="7" t="str">
        <x:v>OPERATIONAL</x:v>
      </x:c>
      <x:c r="F1640" s="7" t="str">
        <x:v>PTC-C</x:v>
      </x:c>
      <x:c r="G1640" s="7" t="str">
        <x:v>CF-17</x:v>
      </x:c>
      <x:c r="H1640" s="7" t="str">
        <x:v>AFTER</x:v>
      </x:c>
      <x:c r="I1640" s="7" t="str">
        <x:v>L/min</x:v>
      </x:c>
      <x:c r="J1640" s="7" t="n">
        <x:v>0</x:v>
      </x:c>
      <x:c r="K1640" s="7" t="n">
        <x:v>2</x:v>
      </x:c>
      <x:c r="L1640" s="7" t="n">
        <x:v>0.01</x:v>
      </x:c>
      <x:c r="M1640" s="7" t="str"/>
      <x:c r="N1640" s="7" t="str"/>
      <x:c r="O1640" s="7" t="str"/>
      <x:c r="P1640" s="7" t="str">
        <x:f>IF(O1640="","OPEN",IF(OR(NOT(ISNUMBER(M1640)),NOT(ISNUMBER(N1640)),ABS(M1640)&gt;L1640,N1640&gt;L1640),"FAIL","PASS"))</x:f>
        <x:v>OPEN</x:v>
      </x:c>
    </x:row>
    <x:row r="1641">
      <x:c r="B1641" s="7" t="str">
        <x:v>CAL-01635</x:v>
      </x:c>
      <x:c r="C1641" s="7" t="str">
        <x:v>CH-0818</x:v>
      </x:c>
      <x:c r="D1641" s="7" t="str">
        <x:v>REA-O-C2</x:v>
      </x:c>
      <x:c r="E1641" s="7" t="str">
        <x:v>OPERATIONAL</x:v>
      </x:c>
      <x:c r="F1641" s="7" t="str">
        <x:v>PTC-C</x:v>
      </x:c>
      <x:c r="G1641" s="7" t="str">
        <x:v>CF-17</x:v>
      </x:c>
      <x:c r="H1641" s="7" t="str">
        <x:v>BEFORE</x:v>
      </x:c>
      <x:c r="I1641" s="7" t="str">
        <x:v>L/min</x:v>
      </x:c>
      <x:c r="J1641" s="7" t="n">
        <x:v>0</x:v>
      </x:c>
      <x:c r="K1641" s="7" t="n">
        <x:v>2</x:v>
      </x:c>
      <x:c r="L1641" s="7" t="n">
        <x:v>0.01</x:v>
      </x:c>
      <x:c r="M1641" s="7" t="str"/>
      <x:c r="N1641" s="7" t="str"/>
      <x:c r="O1641" s="7" t="str"/>
      <x:c r="P1641" s="7" t="str">
        <x:f>IF(O1641="","OPEN",IF(OR(NOT(ISNUMBER(M1641)),NOT(ISNUMBER(N1641)),ABS(M1641)&gt;L1641,N1641&gt;L1641),"FAIL","PASS"))</x:f>
        <x:v>OPEN</x:v>
      </x:c>
    </x:row>
    <x:row r="1642">
      <x:c r="B1642" s="7" t="str">
        <x:v>CAL-01636</x:v>
      </x:c>
      <x:c r="C1642" s="7" t="str">
        <x:v>CH-0818</x:v>
      </x:c>
      <x:c r="D1642" s="7" t="str">
        <x:v>REA-O-C2</x:v>
      </x:c>
      <x:c r="E1642" s="7" t="str">
        <x:v>OPERATIONAL</x:v>
      </x:c>
      <x:c r="F1642" s="7" t="str">
        <x:v>PTC-C</x:v>
      </x:c>
      <x:c r="G1642" s="7" t="str">
        <x:v>CF-17</x:v>
      </x:c>
      <x:c r="H1642" s="7" t="str">
        <x:v>AFTER</x:v>
      </x:c>
      <x:c r="I1642" s="7" t="str">
        <x:v>L/min</x:v>
      </x:c>
      <x:c r="J1642" s="7" t="n">
        <x:v>0</x:v>
      </x:c>
      <x:c r="K1642" s="7" t="n">
        <x:v>2</x:v>
      </x:c>
      <x:c r="L1642" s="7" t="n">
        <x:v>0.01</x:v>
      </x:c>
      <x:c r="M1642" s="7" t="str"/>
      <x:c r="N1642" s="7" t="str"/>
      <x:c r="O1642" s="7" t="str"/>
      <x:c r="P1642" s="7" t="str">
        <x:f>IF(O1642="","OPEN",IF(OR(NOT(ISNUMBER(M1642)),NOT(ISNUMBER(N1642)),ABS(M1642)&gt;L1642,N1642&gt;L1642),"FAIL","PASS"))</x:f>
        <x:v>OPEN</x:v>
      </x:c>
    </x:row>
    <x:row r="1643">
      <x:c r="B1643" s="7" t="str">
        <x:v>CAL-01637</x:v>
      </x:c>
      <x:c r="C1643" s="7" t="str">
        <x:v>CH-0819</x:v>
      </x:c>
      <x:c r="D1643" s="7" t="str">
        <x:v>REA-O-C2</x:v>
      </x:c>
      <x:c r="E1643" s="7" t="str">
        <x:v>OPERATIONAL</x:v>
      </x:c>
      <x:c r="F1643" s="7" t="str">
        <x:v>PTC-C</x:v>
      </x:c>
      <x:c r="G1643" s="7" t="str">
        <x:v>CF-17</x:v>
      </x:c>
      <x:c r="H1643" s="7" t="str">
        <x:v>BEFORE</x:v>
      </x:c>
      <x:c r="I1643" s="7" t="str">
        <x:v>L/min</x:v>
      </x:c>
      <x:c r="J1643" s="7" t="n">
        <x:v>0</x:v>
      </x:c>
      <x:c r="K1643" s="7" t="n">
        <x:v>2</x:v>
      </x:c>
      <x:c r="L1643" s="7" t="n">
        <x:v>0.01</x:v>
      </x:c>
      <x:c r="M1643" s="7" t="str"/>
      <x:c r="N1643" s="7" t="str"/>
      <x:c r="O1643" s="7" t="str"/>
      <x:c r="P1643" s="7" t="str">
        <x:f>IF(O1643="","OPEN",IF(OR(NOT(ISNUMBER(M1643)),NOT(ISNUMBER(N1643)),ABS(M1643)&gt;L1643,N1643&gt;L1643),"FAIL","PASS"))</x:f>
        <x:v>OPEN</x:v>
      </x:c>
    </x:row>
    <x:row r="1644">
      <x:c r="B1644" s="7" t="str">
        <x:v>CAL-01638</x:v>
      </x:c>
      <x:c r="C1644" s="7" t="str">
        <x:v>CH-0819</x:v>
      </x:c>
      <x:c r="D1644" s="7" t="str">
        <x:v>REA-O-C2</x:v>
      </x:c>
      <x:c r="E1644" s="7" t="str">
        <x:v>OPERATIONAL</x:v>
      </x:c>
      <x:c r="F1644" s="7" t="str">
        <x:v>PTC-C</x:v>
      </x:c>
      <x:c r="G1644" s="7" t="str">
        <x:v>CF-17</x:v>
      </x:c>
      <x:c r="H1644" s="7" t="str">
        <x:v>AFTER</x:v>
      </x:c>
      <x:c r="I1644" s="7" t="str">
        <x:v>L/min</x:v>
      </x:c>
      <x:c r="J1644" s="7" t="n">
        <x:v>0</x:v>
      </x:c>
      <x:c r="K1644" s="7" t="n">
        <x:v>2</x:v>
      </x:c>
      <x:c r="L1644" s="7" t="n">
        <x:v>0.01</x:v>
      </x:c>
      <x:c r="M1644" s="7" t="str"/>
      <x:c r="N1644" s="7" t="str"/>
      <x:c r="O1644" s="7" t="str"/>
      <x:c r="P1644" s="7" t="str">
        <x:f>IF(O1644="","OPEN",IF(OR(NOT(ISNUMBER(M1644)),NOT(ISNUMBER(N1644)),ABS(M1644)&gt;L1644,N1644&gt;L1644),"FAIL","PASS"))</x:f>
        <x:v>OPEN</x:v>
      </x:c>
    </x:row>
    <x:row r="1645">
      <x:c r="B1645" s="7" t="str">
        <x:v>CAL-01639</x:v>
      </x:c>
      <x:c r="C1645" s="7" t="str">
        <x:v>CH-0820</x:v>
      </x:c>
      <x:c r="D1645" s="7" t="str">
        <x:v>REA-O-C2</x:v>
      </x:c>
      <x:c r="E1645" s="7" t="str">
        <x:v>OPERATIONAL</x:v>
      </x:c>
      <x:c r="F1645" s="7" t="str">
        <x:v>PTC-C</x:v>
      </x:c>
      <x:c r="G1645" s="7" t="str">
        <x:v>CF-17</x:v>
      </x:c>
      <x:c r="H1645" s="7" t="str">
        <x:v>BEFORE</x:v>
      </x:c>
      <x:c r="I1645" s="7" t="str">
        <x:v>L/min</x:v>
      </x:c>
      <x:c r="J1645" s="7" t="n">
        <x:v>0</x:v>
      </x:c>
      <x:c r="K1645" s="7" t="n">
        <x:v>2</x:v>
      </x:c>
      <x:c r="L1645" s="7" t="n">
        <x:v>0.01</x:v>
      </x:c>
      <x:c r="M1645" s="7" t="str"/>
      <x:c r="N1645" s="7" t="str"/>
      <x:c r="O1645" s="7" t="str"/>
      <x:c r="P1645" s="7" t="str">
        <x:f>IF(O1645="","OPEN",IF(OR(NOT(ISNUMBER(M1645)),NOT(ISNUMBER(N1645)),ABS(M1645)&gt;L1645,N1645&gt;L1645),"FAIL","PASS"))</x:f>
        <x:v>OPEN</x:v>
      </x:c>
    </x:row>
    <x:row r="1646">
      <x:c r="B1646" s="7" t="str">
        <x:v>CAL-01640</x:v>
      </x:c>
      <x:c r="C1646" s="7" t="str">
        <x:v>CH-0820</x:v>
      </x:c>
      <x:c r="D1646" s="7" t="str">
        <x:v>REA-O-C2</x:v>
      </x:c>
      <x:c r="E1646" s="7" t="str">
        <x:v>OPERATIONAL</x:v>
      </x:c>
      <x:c r="F1646" s="7" t="str">
        <x:v>PTC-C</x:v>
      </x:c>
      <x:c r="G1646" s="7" t="str">
        <x:v>CF-17</x:v>
      </x:c>
      <x:c r="H1646" s="7" t="str">
        <x:v>AFTER</x:v>
      </x:c>
      <x:c r="I1646" s="7" t="str">
        <x:v>L/min</x:v>
      </x:c>
      <x:c r="J1646" s="7" t="n">
        <x:v>0</x:v>
      </x:c>
      <x:c r="K1646" s="7" t="n">
        <x:v>2</x:v>
      </x:c>
      <x:c r="L1646" s="7" t="n">
        <x:v>0.01</x:v>
      </x:c>
      <x:c r="M1646" s="7" t="str"/>
      <x:c r="N1646" s="7" t="str"/>
      <x:c r="O1646" s="7" t="str"/>
      <x:c r="P1646" s="7" t="str">
        <x:f>IF(O1646="","OPEN",IF(OR(NOT(ISNUMBER(M1646)),NOT(ISNUMBER(N1646)),ABS(M1646)&gt;L1646,N1646&gt;L1646),"FAIL","PASS"))</x:f>
        <x:v>OPEN</x:v>
      </x:c>
    </x:row>
    <x:row r="1647">
      <x:c r="B1647" s="7" t="str">
        <x:v>CAL-01641</x:v>
      </x:c>
      <x:c r="C1647" s="7" t="str">
        <x:v>CH-0821</x:v>
      </x:c>
      <x:c r="D1647" s="7" t="str">
        <x:v>REA-O-C2</x:v>
      </x:c>
      <x:c r="E1647" s="7" t="str">
        <x:v>OPERATIONAL</x:v>
      </x:c>
      <x:c r="F1647" s="7" t="str">
        <x:v>PTC-C</x:v>
      </x:c>
      <x:c r="G1647" s="7" t="str">
        <x:v>CF-17</x:v>
      </x:c>
      <x:c r="H1647" s="7" t="str">
        <x:v>BEFORE</x:v>
      </x:c>
      <x:c r="I1647" s="7" t="str">
        <x:v>L/min</x:v>
      </x:c>
      <x:c r="J1647" s="7" t="n">
        <x:v>0</x:v>
      </x:c>
      <x:c r="K1647" s="7" t="n">
        <x:v>2</x:v>
      </x:c>
      <x:c r="L1647" s="7" t="n">
        <x:v>0.01</x:v>
      </x:c>
      <x:c r="M1647" s="7" t="str"/>
      <x:c r="N1647" s="7" t="str"/>
      <x:c r="O1647" s="7" t="str"/>
      <x:c r="P1647" s="7" t="str">
        <x:f>IF(O1647="","OPEN",IF(OR(NOT(ISNUMBER(M1647)),NOT(ISNUMBER(N1647)),ABS(M1647)&gt;L1647,N1647&gt;L1647),"FAIL","PASS"))</x:f>
        <x:v>OPEN</x:v>
      </x:c>
    </x:row>
    <x:row r="1648">
      <x:c r="B1648" s="7" t="str">
        <x:v>CAL-01642</x:v>
      </x:c>
      <x:c r="C1648" s="7" t="str">
        <x:v>CH-0821</x:v>
      </x:c>
      <x:c r="D1648" s="7" t="str">
        <x:v>REA-O-C2</x:v>
      </x:c>
      <x:c r="E1648" s="7" t="str">
        <x:v>OPERATIONAL</x:v>
      </x:c>
      <x:c r="F1648" s="7" t="str">
        <x:v>PTC-C</x:v>
      </x:c>
      <x:c r="G1648" s="7" t="str">
        <x:v>CF-17</x:v>
      </x:c>
      <x:c r="H1648" s="7" t="str">
        <x:v>AFTER</x:v>
      </x:c>
      <x:c r="I1648" s="7" t="str">
        <x:v>L/min</x:v>
      </x:c>
      <x:c r="J1648" s="7" t="n">
        <x:v>0</x:v>
      </x:c>
      <x:c r="K1648" s="7" t="n">
        <x:v>2</x:v>
      </x:c>
      <x:c r="L1648" s="7" t="n">
        <x:v>0.01</x:v>
      </x:c>
      <x:c r="M1648" s="7" t="str"/>
      <x:c r="N1648" s="7" t="str"/>
      <x:c r="O1648" s="7" t="str"/>
      <x:c r="P1648" s="7" t="str">
        <x:f>IF(O1648="","OPEN",IF(OR(NOT(ISNUMBER(M1648)),NOT(ISNUMBER(N1648)),ABS(M1648)&gt;L1648,N1648&gt;L1648),"FAIL","PASS"))</x:f>
        <x:v>OPEN</x:v>
      </x:c>
    </x:row>
    <x:row r="1649">
      <x:c r="B1649" s="7" t="str">
        <x:v>CAL-01643</x:v>
      </x:c>
      <x:c r="C1649" s="7" t="str">
        <x:v>CH-0822</x:v>
      </x:c>
      <x:c r="D1649" s="7" t="str">
        <x:v>REA-O-C2</x:v>
      </x:c>
      <x:c r="E1649" s="7" t="str">
        <x:v>OPERATIONAL</x:v>
      </x:c>
      <x:c r="F1649" s="7" t="str">
        <x:v>PTC-C</x:v>
      </x:c>
      <x:c r="G1649" s="7" t="str">
        <x:v>CF-17</x:v>
      </x:c>
      <x:c r="H1649" s="7" t="str">
        <x:v>BEFORE</x:v>
      </x:c>
      <x:c r="I1649" s="7" t="str">
        <x:v>L/min</x:v>
      </x:c>
      <x:c r="J1649" s="7" t="n">
        <x:v>0</x:v>
      </x:c>
      <x:c r="K1649" s="7" t="n">
        <x:v>2</x:v>
      </x:c>
      <x:c r="L1649" s="7" t="n">
        <x:v>0.01</x:v>
      </x:c>
      <x:c r="M1649" s="7" t="str"/>
      <x:c r="N1649" s="7" t="str"/>
      <x:c r="O1649" s="7" t="str"/>
      <x:c r="P1649" s="7" t="str">
        <x:f>IF(O1649="","OPEN",IF(OR(NOT(ISNUMBER(M1649)),NOT(ISNUMBER(N1649)),ABS(M1649)&gt;L1649,N1649&gt;L1649),"FAIL","PASS"))</x:f>
        <x:v>OPEN</x:v>
      </x:c>
    </x:row>
    <x:row r="1650">
      <x:c r="B1650" s="7" t="str">
        <x:v>CAL-01644</x:v>
      </x:c>
      <x:c r="C1650" s="7" t="str">
        <x:v>CH-0822</x:v>
      </x:c>
      <x:c r="D1650" s="7" t="str">
        <x:v>REA-O-C2</x:v>
      </x:c>
      <x:c r="E1650" s="7" t="str">
        <x:v>OPERATIONAL</x:v>
      </x:c>
      <x:c r="F1650" s="7" t="str">
        <x:v>PTC-C</x:v>
      </x:c>
      <x:c r="G1650" s="7" t="str">
        <x:v>CF-17</x:v>
      </x:c>
      <x:c r="H1650" s="7" t="str">
        <x:v>AFTER</x:v>
      </x:c>
      <x:c r="I1650" s="7" t="str">
        <x:v>L/min</x:v>
      </x:c>
      <x:c r="J1650" s="7" t="n">
        <x:v>0</x:v>
      </x:c>
      <x:c r="K1650" s="7" t="n">
        <x:v>2</x:v>
      </x:c>
      <x:c r="L1650" s="7" t="n">
        <x:v>0.01</x:v>
      </x:c>
      <x:c r="M1650" s="7" t="str"/>
      <x:c r="N1650" s="7" t="str"/>
      <x:c r="O1650" s="7" t="str"/>
      <x:c r="P1650" s="7" t="str">
        <x:f>IF(O1650="","OPEN",IF(OR(NOT(ISNUMBER(M1650)),NOT(ISNUMBER(N1650)),ABS(M1650)&gt;L1650,N1650&gt;L1650),"FAIL","PASS"))</x:f>
        <x:v>OPEN</x:v>
      </x:c>
    </x:row>
    <x:row r="1651">
      <x:c r="B1651" s="7" t="str">
        <x:v>CAL-01645</x:v>
      </x:c>
      <x:c r="C1651" s="7" t="str">
        <x:v>CH-0823</x:v>
      </x:c>
      <x:c r="D1651" s="7" t="str">
        <x:v>REA-O-C2</x:v>
      </x:c>
      <x:c r="E1651" s="7" t="str">
        <x:v>OPERATIONAL</x:v>
      </x:c>
      <x:c r="F1651" s="7" t="str">
        <x:v>PTC-C</x:v>
      </x:c>
      <x:c r="G1651" s="7" t="str">
        <x:v>CF-18</x:v>
      </x:c>
      <x:c r="H1651" s="7" t="str">
        <x:v>BEFORE</x:v>
      </x:c>
      <x:c r="I1651" s="7" t="str">
        <x:v>m2</x:v>
      </x:c>
      <x:c r="J1651" s="7" t="n">
        <x:v>0</x:v>
      </x:c>
      <x:c r="K1651" s="7" t="n">
        <x:v>2.5</x:v>
      </x:c>
      <x:c r="L1651" s="7" t="n">
        <x:v>0.01</x:v>
      </x:c>
      <x:c r="M1651" s="7" t="str"/>
      <x:c r="N1651" s="7" t="str"/>
      <x:c r="O1651" s="7" t="str"/>
      <x:c r="P1651" s="7" t="str">
        <x:f>IF(O1651="","OPEN",IF(OR(NOT(ISNUMBER(M1651)),NOT(ISNUMBER(N1651)),ABS(M1651)&gt;L1651,N1651&gt;L1651),"FAIL","PASS"))</x:f>
        <x:v>OPEN</x:v>
      </x:c>
    </x:row>
    <x:row r="1652">
      <x:c r="B1652" s="7" t="str">
        <x:v>CAL-01646</x:v>
      </x:c>
      <x:c r="C1652" s="7" t="str">
        <x:v>CH-0823</x:v>
      </x:c>
      <x:c r="D1652" s="7" t="str">
        <x:v>REA-O-C2</x:v>
      </x:c>
      <x:c r="E1652" s="7" t="str">
        <x:v>OPERATIONAL</x:v>
      </x:c>
      <x:c r="F1652" s="7" t="str">
        <x:v>PTC-C</x:v>
      </x:c>
      <x:c r="G1652" s="7" t="str">
        <x:v>CF-18</x:v>
      </x:c>
      <x:c r="H1652" s="7" t="str">
        <x:v>AFTER</x:v>
      </x:c>
      <x:c r="I1652" s="7" t="str">
        <x:v>m2</x:v>
      </x:c>
      <x:c r="J1652" s="7" t="n">
        <x:v>0</x:v>
      </x:c>
      <x:c r="K1652" s="7" t="n">
        <x:v>2.5</x:v>
      </x:c>
      <x:c r="L1652" s="7" t="n">
        <x:v>0.01</x:v>
      </x:c>
      <x:c r="M1652" s="7" t="str"/>
      <x:c r="N1652" s="7" t="str"/>
      <x:c r="O1652" s="7" t="str"/>
      <x:c r="P1652" s="7" t="str">
        <x:f>IF(O1652="","OPEN",IF(OR(NOT(ISNUMBER(M1652)),NOT(ISNUMBER(N1652)),ABS(M1652)&gt;L1652,N1652&gt;L1652),"FAIL","PASS"))</x:f>
        <x:v>OPEN</x:v>
      </x:c>
    </x:row>
    <x:row r="1653">
      <x:c r="B1653" s="7" t="str">
        <x:v>CAL-01647</x:v>
      </x:c>
      <x:c r="C1653" s="7" t="str">
        <x:v>CH-0824</x:v>
      </x:c>
      <x:c r="D1653" s="7" t="str">
        <x:v>REA-O-C2</x:v>
      </x:c>
      <x:c r="E1653" s="7" t="str">
        <x:v>OPERATIONAL</x:v>
      </x:c>
      <x:c r="F1653" s="7" t="str">
        <x:v>PTC-C</x:v>
      </x:c>
      <x:c r="G1653" s="7" t="str">
        <x:v>CF-18</x:v>
      </x:c>
      <x:c r="H1653" s="7" t="str">
        <x:v>BEFORE</x:v>
      </x:c>
      <x:c r="I1653" s="7" t="str">
        <x:v>m2</x:v>
      </x:c>
      <x:c r="J1653" s="7" t="n">
        <x:v>0</x:v>
      </x:c>
      <x:c r="K1653" s="7" t="n">
        <x:v>2.5</x:v>
      </x:c>
      <x:c r="L1653" s="7" t="n">
        <x:v>0.01</x:v>
      </x:c>
      <x:c r="M1653" s="7" t="str"/>
      <x:c r="N1653" s="7" t="str"/>
      <x:c r="O1653" s="7" t="str"/>
      <x:c r="P1653" s="7" t="str">
        <x:f>IF(O1653="","OPEN",IF(OR(NOT(ISNUMBER(M1653)),NOT(ISNUMBER(N1653)),ABS(M1653)&gt;L1653,N1653&gt;L1653),"FAIL","PASS"))</x:f>
        <x:v>OPEN</x:v>
      </x:c>
    </x:row>
    <x:row r="1654">
      <x:c r="B1654" s="7" t="str">
        <x:v>CAL-01648</x:v>
      </x:c>
      <x:c r="C1654" s="7" t="str">
        <x:v>CH-0824</x:v>
      </x:c>
      <x:c r="D1654" s="7" t="str">
        <x:v>REA-O-C2</x:v>
      </x:c>
      <x:c r="E1654" s="7" t="str">
        <x:v>OPERATIONAL</x:v>
      </x:c>
      <x:c r="F1654" s="7" t="str">
        <x:v>PTC-C</x:v>
      </x:c>
      <x:c r="G1654" s="7" t="str">
        <x:v>CF-18</x:v>
      </x:c>
      <x:c r="H1654" s="7" t="str">
        <x:v>AFTER</x:v>
      </x:c>
      <x:c r="I1654" s="7" t="str">
        <x:v>m2</x:v>
      </x:c>
      <x:c r="J1654" s="7" t="n">
        <x:v>0</x:v>
      </x:c>
      <x:c r="K1654" s="7" t="n">
        <x:v>2.5</x:v>
      </x:c>
      <x:c r="L1654" s="7" t="n">
        <x:v>0.01</x:v>
      </x:c>
      <x:c r="M1654" s="7" t="str"/>
      <x:c r="N1654" s="7" t="str"/>
      <x:c r="O1654" s="7" t="str"/>
      <x:c r="P1654" s="7" t="str">
        <x:f>IF(O1654="","OPEN",IF(OR(NOT(ISNUMBER(M1654)),NOT(ISNUMBER(N1654)),ABS(M1654)&gt;L1654,N1654&gt;L1654),"FAIL","PASS"))</x:f>
        <x:v>OPEN</x:v>
      </x:c>
    </x:row>
    <x:row r="1655">
      <x:c r="B1655" s="7" t="str">
        <x:v>CAL-01649</x:v>
      </x:c>
      <x:c r="C1655" s="7" t="str">
        <x:v>CH-0825</x:v>
      </x:c>
      <x:c r="D1655" s="7" t="str">
        <x:v>REA-O-C2</x:v>
      </x:c>
      <x:c r="E1655" s="7" t="str">
        <x:v>OPERATIONAL</x:v>
      </x:c>
      <x:c r="F1655" s="7" t="str">
        <x:v>PTC-C</x:v>
      </x:c>
      <x:c r="G1655" s="7" t="str">
        <x:v>CF-18</x:v>
      </x:c>
      <x:c r="H1655" s="7" t="str">
        <x:v>BEFORE</x:v>
      </x:c>
      <x:c r="I1655" s="7" t="str">
        <x:v>m2</x:v>
      </x:c>
      <x:c r="J1655" s="7" t="n">
        <x:v>0</x:v>
      </x:c>
      <x:c r="K1655" s="7" t="n">
        <x:v>2.5</x:v>
      </x:c>
      <x:c r="L1655" s="7" t="n">
        <x:v>0.01</x:v>
      </x:c>
      <x:c r="M1655" s="7" t="str"/>
      <x:c r="N1655" s="7" t="str"/>
      <x:c r="O1655" s="7" t="str"/>
      <x:c r="P1655" s="7" t="str">
        <x:f>IF(O1655="","OPEN",IF(OR(NOT(ISNUMBER(M1655)),NOT(ISNUMBER(N1655)),ABS(M1655)&gt;L1655,N1655&gt;L1655),"FAIL","PASS"))</x:f>
        <x:v>OPEN</x:v>
      </x:c>
    </x:row>
    <x:row r="1656">
      <x:c r="B1656" s="7" t="str">
        <x:v>CAL-01650</x:v>
      </x:c>
      <x:c r="C1656" s="7" t="str">
        <x:v>CH-0825</x:v>
      </x:c>
      <x:c r="D1656" s="7" t="str">
        <x:v>REA-O-C2</x:v>
      </x:c>
      <x:c r="E1656" s="7" t="str">
        <x:v>OPERATIONAL</x:v>
      </x:c>
      <x:c r="F1656" s="7" t="str">
        <x:v>PTC-C</x:v>
      </x:c>
      <x:c r="G1656" s="7" t="str">
        <x:v>CF-18</x:v>
      </x:c>
      <x:c r="H1656" s="7" t="str">
        <x:v>AFTER</x:v>
      </x:c>
      <x:c r="I1656" s="7" t="str">
        <x:v>m2</x:v>
      </x:c>
      <x:c r="J1656" s="7" t="n">
        <x:v>0</x:v>
      </x:c>
      <x:c r="K1656" s="7" t="n">
        <x:v>2.5</x:v>
      </x:c>
      <x:c r="L1656" s="7" t="n">
        <x:v>0.01</x:v>
      </x:c>
      <x:c r="M1656" s="7" t="str"/>
      <x:c r="N1656" s="7" t="str"/>
      <x:c r="O1656" s="7" t="str"/>
      <x:c r="P1656" s="7" t="str">
        <x:f>IF(O1656="","OPEN",IF(OR(NOT(ISNUMBER(M1656)),NOT(ISNUMBER(N1656)),ABS(M1656)&gt;L1656,N1656&gt;L1656),"FAIL","PASS"))</x:f>
        <x:v>OPEN</x:v>
      </x:c>
    </x:row>
    <x:row r="1657">
      <x:c r="B1657" s="7" t="str">
        <x:v>CAL-01651</x:v>
      </x:c>
      <x:c r="C1657" s="7" t="str">
        <x:v>CH-0826</x:v>
      </x:c>
      <x:c r="D1657" s="7" t="str">
        <x:v>REA-O-C2</x:v>
      </x:c>
      <x:c r="E1657" s="7" t="str">
        <x:v>OPERATIONAL</x:v>
      </x:c>
      <x:c r="F1657" s="7" t="str">
        <x:v>PTC-C</x:v>
      </x:c>
      <x:c r="G1657" s="7" t="str">
        <x:v>CF-18</x:v>
      </x:c>
      <x:c r="H1657" s="7" t="str">
        <x:v>BEFORE</x:v>
      </x:c>
      <x:c r="I1657" s="7" t="str">
        <x:v>m2</x:v>
      </x:c>
      <x:c r="J1657" s="7" t="n">
        <x:v>0</x:v>
      </x:c>
      <x:c r="K1657" s="7" t="n">
        <x:v>2.5</x:v>
      </x:c>
      <x:c r="L1657" s="7" t="n">
        <x:v>0.01</x:v>
      </x:c>
      <x:c r="M1657" s="7" t="str"/>
      <x:c r="N1657" s="7" t="str"/>
      <x:c r="O1657" s="7" t="str"/>
      <x:c r="P1657" s="7" t="str">
        <x:f>IF(O1657="","OPEN",IF(OR(NOT(ISNUMBER(M1657)),NOT(ISNUMBER(N1657)),ABS(M1657)&gt;L1657,N1657&gt;L1657),"FAIL","PASS"))</x:f>
        <x:v>OPEN</x:v>
      </x:c>
    </x:row>
    <x:row r="1658">
      <x:c r="B1658" s="7" t="str">
        <x:v>CAL-01652</x:v>
      </x:c>
      <x:c r="C1658" s="7" t="str">
        <x:v>CH-0826</x:v>
      </x:c>
      <x:c r="D1658" s="7" t="str">
        <x:v>REA-O-C2</x:v>
      </x:c>
      <x:c r="E1658" s="7" t="str">
        <x:v>OPERATIONAL</x:v>
      </x:c>
      <x:c r="F1658" s="7" t="str">
        <x:v>PTC-C</x:v>
      </x:c>
      <x:c r="G1658" s="7" t="str">
        <x:v>CF-18</x:v>
      </x:c>
      <x:c r="H1658" s="7" t="str">
        <x:v>AFTER</x:v>
      </x:c>
      <x:c r="I1658" s="7" t="str">
        <x:v>m2</x:v>
      </x:c>
      <x:c r="J1658" s="7" t="n">
        <x:v>0</x:v>
      </x:c>
      <x:c r="K1658" s="7" t="n">
        <x:v>2.5</x:v>
      </x:c>
      <x:c r="L1658" s="7" t="n">
        <x:v>0.01</x:v>
      </x:c>
      <x:c r="M1658" s="7" t="str"/>
      <x:c r="N1658" s="7" t="str"/>
      <x:c r="O1658" s="7" t="str"/>
      <x:c r="P1658" s="7" t="str">
        <x:f>IF(O1658="","OPEN",IF(OR(NOT(ISNUMBER(M1658)),NOT(ISNUMBER(N1658)),ABS(M1658)&gt;L1658,N1658&gt;L1658),"FAIL","PASS"))</x:f>
        <x:v>OPEN</x:v>
      </x:c>
    </x:row>
    <x:row r="1659">
      <x:c r="B1659" s="7" t="str">
        <x:v>CAL-01653</x:v>
      </x:c>
      <x:c r="C1659" s="7" t="str">
        <x:v>CH-0827</x:v>
      </x:c>
      <x:c r="D1659" s="7" t="str">
        <x:v>REA-O-C2</x:v>
      </x:c>
      <x:c r="E1659" s="7" t="str">
        <x:v>OPERATIONAL</x:v>
      </x:c>
      <x:c r="F1659" s="7" t="str">
        <x:v>PTC-C</x:v>
      </x:c>
      <x:c r="G1659" s="7" t="str">
        <x:v>CF-18</x:v>
      </x:c>
      <x:c r="H1659" s="7" t="str">
        <x:v>BEFORE</x:v>
      </x:c>
      <x:c r="I1659" s="7" t="str">
        <x:v>m2</x:v>
      </x:c>
      <x:c r="J1659" s="7" t="n">
        <x:v>0</x:v>
      </x:c>
      <x:c r="K1659" s="7" t="n">
        <x:v>2.5</x:v>
      </x:c>
      <x:c r="L1659" s="7" t="n">
        <x:v>0.01</x:v>
      </x:c>
      <x:c r="M1659" s="7" t="str"/>
      <x:c r="N1659" s="7" t="str"/>
      <x:c r="O1659" s="7" t="str"/>
      <x:c r="P1659" s="7" t="str">
        <x:f>IF(O1659="","OPEN",IF(OR(NOT(ISNUMBER(M1659)),NOT(ISNUMBER(N1659)),ABS(M1659)&gt;L1659,N1659&gt;L1659),"FAIL","PASS"))</x:f>
        <x:v>OPEN</x:v>
      </x:c>
    </x:row>
    <x:row r="1660">
      <x:c r="B1660" s="7" t="str">
        <x:v>CAL-01654</x:v>
      </x:c>
      <x:c r="C1660" s="7" t="str">
        <x:v>CH-0827</x:v>
      </x:c>
      <x:c r="D1660" s="7" t="str">
        <x:v>REA-O-C2</x:v>
      </x:c>
      <x:c r="E1660" s="7" t="str">
        <x:v>OPERATIONAL</x:v>
      </x:c>
      <x:c r="F1660" s="7" t="str">
        <x:v>PTC-C</x:v>
      </x:c>
      <x:c r="G1660" s="7" t="str">
        <x:v>CF-18</x:v>
      </x:c>
      <x:c r="H1660" s="7" t="str">
        <x:v>AFTER</x:v>
      </x:c>
      <x:c r="I1660" s="7" t="str">
        <x:v>m2</x:v>
      </x:c>
      <x:c r="J1660" s="7" t="n">
        <x:v>0</x:v>
      </x:c>
      <x:c r="K1660" s="7" t="n">
        <x:v>2.5</x:v>
      </x:c>
      <x:c r="L1660" s="7" t="n">
        <x:v>0.01</x:v>
      </x:c>
      <x:c r="M1660" s="7" t="str"/>
      <x:c r="N1660" s="7" t="str"/>
      <x:c r="O1660" s="7" t="str"/>
      <x:c r="P1660" s="7" t="str">
        <x:f>IF(O1660="","OPEN",IF(OR(NOT(ISNUMBER(M1660)),NOT(ISNUMBER(N1660)),ABS(M1660)&gt;L1660,N1660&gt;L1660),"FAIL","PASS"))</x:f>
        <x:v>OPEN</x:v>
      </x:c>
    </x:row>
    <x:row r="1661">
      <x:c r="B1661" s="7" t="str">
        <x:v>CAL-01655</x:v>
      </x:c>
      <x:c r="C1661" s="7" t="str">
        <x:v>CH-0828</x:v>
      </x:c>
      <x:c r="D1661" s="7" t="str">
        <x:v>REA-O-C2</x:v>
      </x:c>
      <x:c r="E1661" s="7" t="str">
        <x:v>OPERATIONAL</x:v>
      </x:c>
      <x:c r="F1661" s="7" t="str">
        <x:v>PTC-C</x:v>
      </x:c>
      <x:c r="G1661" s="7" t="str">
        <x:v>CF-18</x:v>
      </x:c>
      <x:c r="H1661" s="7" t="str">
        <x:v>BEFORE</x:v>
      </x:c>
      <x:c r="I1661" s="7" t="str">
        <x:v>m2</x:v>
      </x:c>
      <x:c r="J1661" s="7" t="n">
        <x:v>0</x:v>
      </x:c>
      <x:c r="K1661" s="7" t="n">
        <x:v>2.5</x:v>
      </x:c>
      <x:c r="L1661" s="7" t="n">
        <x:v>0.01</x:v>
      </x:c>
      <x:c r="M1661" s="7" t="str"/>
      <x:c r="N1661" s="7" t="str"/>
      <x:c r="O1661" s="7" t="str"/>
      <x:c r="P1661" s="7" t="str">
        <x:f>IF(O1661="","OPEN",IF(OR(NOT(ISNUMBER(M1661)),NOT(ISNUMBER(N1661)),ABS(M1661)&gt;L1661,N1661&gt;L1661),"FAIL","PASS"))</x:f>
        <x:v>OPEN</x:v>
      </x:c>
    </x:row>
    <x:row r="1662">
      <x:c r="B1662" s="7" t="str">
        <x:v>CAL-01656</x:v>
      </x:c>
      <x:c r="C1662" s="7" t="str">
        <x:v>CH-0828</x:v>
      </x:c>
      <x:c r="D1662" s="7" t="str">
        <x:v>REA-O-C2</x:v>
      </x:c>
      <x:c r="E1662" s="7" t="str">
        <x:v>OPERATIONAL</x:v>
      </x:c>
      <x:c r="F1662" s="7" t="str">
        <x:v>PTC-C</x:v>
      </x:c>
      <x:c r="G1662" s="7" t="str">
        <x:v>CF-18</x:v>
      </x:c>
      <x:c r="H1662" s="7" t="str">
        <x:v>AFTER</x:v>
      </x:c>
      <x:c r="I1662" s="7" t="str">
        <x:v>m2</x:v>
      </x:c>
      <x:c r="J1662" s="7" t="n">
        <x:v>0</x:v>
      </x:c>
      <x:c r="K1662" s="7" t="n">
        <x:v>2.5</x:v>
      </x:c>
      <x:c r="L1662" s="7" t="n">
        <x:v>0.01</x:v>
      </x:c>
      <x:c r="M1662" s="7" t="str"/>
      <x:c r="N1662" s="7" t="str"/>
      <x:c r="O1662" s="7" t="str"/>
      <x:c r="P1662" s="7" t="str">
        <x:f>IF(O1662="","OPEN",IF(OR(NOT(ISNUMBER(M1662)),NOT(ISNUMBER(N1662)),ABS(M1662)&gt;L1662,N1662&gt;L1662),"FAIL","PASS"))</x:f>
        <x:v>OPEN</x:v>
      </x:c>
    </x:row>
    <x:row r="1663">
      <x:c r="B1663" s="7" t="str">
        <x:v>CAL-01657</x:v>
      </x:c>
      <x:c r="C1663" s="7" t="str">
        <x:v>CH-0829</x:v>
      </x:c>
      <x:c r="D1663" s="7" t="str">
        <x:v>REA-O-C2</x:v>
      </x:c>
      <x:c r="E1663" s="7" t="str">
        <x:v>OPERATIONAL</x:v>
      </x:c>
      <x:c r="F1663" s="7" t="str">
        <x:v>PTC-C</x:v>
      </x:c>
      <x:c r="G1663" s="7" t="str">
        <x:v>CF-19</x:v>
      </x:c>
      <x:c r="H1663" s="7" t="str">
        <x:v>BEFORE</x:v>
      </x:c>
      <x:c r="I1663" s="7" t="str">
        <x:v>m3/min</x:v>
      </x:c>
      <x:c r="J1663" s="7" t="n">
        <x:v>0</x:v>
      </x:c>
      <x:c r="K1663" s="7" t="n">
        <x:v>5</x:v>
      </x:c>
      <x:c r="L1663" s="7" t="n">
        <x:v>0.01</x:v>
      </x:c>
      <x:c r="M1663" s="7" t="str"/>
      <x:c r="N1663" s="7" t="str"/>
      <x:c r="O1663" s="7" t="str"/>
      <x:c r="P1663" s="7" t="str">
        <x:f>IF(O1663="","OPEN",IF(OR(NOT(ISNUMBER(M1663)),NOT(ISNUMBER(N1663)),ABS(M1663)&gt;L1663,N1663&gt;L1663),"FAIL","PASS"))</x:f>
        <x:v>OPEN</x:v>
      </x:c>
    </x:row>
    <x:row r="1664">
      <x:c r="B1664" s="7" t="str">
        <x:v>CAL-01658</x:v>
      </x:c>
      <x:c r="C1664" s="7" t="str">
        <x:v>CH-0829</x:v>
      </x:c>
      <x:c r="D1664" s="7" t="str">
        <x:v>REA-O-C2</x:v>
      </x:c>
      <x:c r="E1664" s="7" t="str">
        <x:v>OPERATIONAL</x:v>
      </x:c>
      <x:c r="F1664" s="7" t="str">
        <x:v>PTC-C</x:v>
      </x:c>
      <x:c r="G1664" s="7" t="str">
        <x:v>CF-19</x:v>
      </x:c>
      <x:c r="H1664" s="7" t="str">
        <x:v>AFTER</x:v>
      </x:c>
      <x:c r="I1664" s="7" t="str">
        <x:v>m3/min</x:v>
      </x:c>
      <x:c r="J1664" s="7" t="n">
        <x:v>0</x:v>
      </x:c>
      <x:c r="K1664" s="7" t="n">
        <x:v>5</x:v>
      </x:c>
      <x:c r="L1664" s="7" t="n">
        <x:v>0.01</x:v>
      </x:c>
      <x:c r="M1664" s="7" t="str"/>
      <x:c r="N1664" s="7" t="str"/>
      <x:c r="O1664" s="7" t="str"/>
      <x:c r="P1664" s="7" t="str">
        <x:f>IF(O1664="","OPEN",IF(OR(NOT(ISNUMBER(M1664)),NOT(ISNUMBER(N1664)),ABS(M1664)&gt;L1664,N1664&gt;L1664),"FAIL","PASS"))</x:f>
        <x:v>OPEN</x:v>
      </x:c>
    </x:row>
    <x:row r="1665">
      <x:c r="B1665" s="7" t="str">
        <x:v>CAL-01659</x:v>
      </x:c>
      <x:c r="C1665" s="7" t="str">
        <x:v>CH-0830</x:v>
      </x:c>
      <x:c r="D1665" s="7" t="str">
        <x:v>REA-O-C2</x:v>
      </x:c>
      <x:c r="E1665" s="7" t="str">
        <x:v>OPERATIONAL</x:v>
      </x:c>
      <x:c r="F1665" s="7" t="str">
        <x:v>PTC-C</x:v>
      </x:c>
      <x:c r="G1665" s="7" t="str">
        <x:v>CF-19</x:v>
      </x:c>
      <x:c r="H1665" s="7" t="str">
        <x:v>BEFORE</x:v>
      </x:c>
      <x:c r="I1665" s="7" t="str">
        <x:v>m3/min</x:v>
      </x:c>
      <x:c r="J1665" s="7" t="n">
        <x:v>0</x:v>
      </x:c>
      <x:c r="K1665" s="7" t="n">
        <x:v>5</x:v>
      </x:c>
      <x:c r="L1665" s="7" t="n">
        <x:v>0.01</x:v>
      </x:c>
      <x:c r="M1665" s="7" t="str"/>
      <x:c r="N1665" s="7" t="str"/>
      <x:c r="O1665" s="7" t="str"/>
      <x:c r="P1665" s="7" t="str">
        <x:f>IF(O1665="","OPEN",IF(OR(NOT(ISNUMBER(M1665)),NOT(ISNUMBER(N1665)),ABS(M1665)&gt;L1665,N1665&gt;L1665),"FAIL","PASS"))</x:f>
        <x:v>OPEN</x:v>
      </x:c>
    </x:row>
    <x:row r="1666">
      <x:c r="B1666" s="7" t="str">
        <x:v>CAL-01660</x:v>
      </x:c>
      <x:c r="C1666" s="7" t="str">
        <x:v>CH-0830</x:v>
      </x:c>
      <x:c r="D1666" s="7" t="str">
        <x:v>REA-O-C2</x:v>
      </x:c>
      <x:c r="E1666" s="7" t="str">
        <x:v>OPERATIONAL</x:v>
      </x:c>
      <x:c r="F1666" s="7" t="str">
        <x:v>PTC-C</x:v>
      </x:c>
      <x:c r="G1666" s="7" t="str">
        <x:v>CF-19</x:v>
      </x:c>
      <x:c r="H1666" s="7" t="str">
        <x:v>AFTER</x:v>
      </x:c>
      <x:c r="I1666" s="7" t="str">
        <x:v>m3/min</x:v>
      </x:c>
      <x:c r="J1666" s="7" t="n">
        <x:v>0</x:v>
      </x:c>
      <x:c r="K1666" s="7" t="n">
        <x:v>5</x:v>
      </x:c>
      <x:c r="L1666" s="7" t="n">
        <x:v>0.01</x:v>
      </x:c>
      <x:c r="M1666" s="7" t="str"/>
      <x:c r="N1666" s="7" t="str"/>
      <x:c r="O1666" s="7" t="str"/>
      <x:c r="P1666" s="7" t="str">
        <x:f>IF(O1666="","OPEN",IF(OR(NOT(ISNUMBER(M1666)),NOT(ISNUMBER(N1666)),ABS(M1666)&gt;L1666,N1666&gt;L1666),"FAIL","PASS"))</x:f>
        <x:v>OPEN</x:v>
      </x:c>
    </x:row>
    <x:row r="1667">
      <x:c r="B1667" s="7" t="str">
        <x:v>CAL-01661</x:v>
      </x:c>
      <x:c r="C1667" s="7" t="str">
        <x:v>CH-0831</x:v>
      </x:c>
      <x:c r="D1667" s="7" t="str">
        <x:v>REA-O-C2</x:v>
      </x:c>
      <x:c r="E1667" s="7" t="str">
        <x:v>OPERATIONAL</x:v>
      </x:c>
      <x:c r="F1667" s="7" t="str">
        <x:v>PTC-C</x:v>
      </x:c>
      <x:c r="G1667" s="7" t="str">
        <x:v>CF-19</x:v>
      </x:c>
      <x:c r="H1667" s="7" t="str">
        <x:v>BEFORE</x:v>
      </x:c>
      <x:c r="I1667" s="7" t="str">
        <x:v>m3/min</x:v>
      </x:c>
      <x:c r="J1667" s="7" t="n">
        <x:v>0</x:v>
      </x:c>
      <x:c r="K1667" s="7" t="n">
        <x:v>5</x:v>
      </x:c>
      <x:c r="L1667" s="7" t="n">
        <x:v>0.01</x:v>
      </x:c>
      <x:c r="M1667" s="7" t="str"/>
      <x:c r="N1667" s="7" t="str"/>
      <x:c r="O1667" s="7" t="str"/>
      <x:c r="P1667" s="7" t="str">
        <x:f>IF(O1667="","OPEN",IF(OR(NOT(ISNUMBER(M1667)),NOT(ISNUMBER(N1667)),ABS(M1667)&gt;L1667,N1667&gt;L1667),"FAIL","PASS"))</x:f>
        <x:v>OPEN</x:v>
      </x:c>
    </x:row>
    <x:row r="1668">
      <x:c r="B1668" s="7" t="str">
        <x:v>CAL-01662</x:v>
      </x:c>
      <x:c r="C1668" s="7" t="str">
        <x:v>CH-0831</x:v>
      </x:c>
      <x:c r="D1668" s="7" t="str">
        <x:v>REA-O-C2</x:v>
      </x:c>
      <x:c r="E1668" s="7" t="str">
        <x:v>OPERATIONAL</x:v>
      </x:c>
      <x:c r="F1668" s="7" t="str">
        <x:v>PTC-C</x:v>
      </x:c>
      <x:c r="G1668" s="7" t="str">
        <x:v>CF-19</x:v>
      </x:c>
      <x:c r="H1668" s="7" t="str">
        <x:v>AFTER</x:v>
      </x:c>
      <x:c r="I1668" s="7" t="str">
        <x:v>m3/min</x:v>
      </x:c>
      <x:c r="J1668" s="7" t="n">
        <x:v>0</x:v>
      </x:c>
      <x:c r="K1668" s="7" t="n">
        <x:v>5</x:v>
      </x:c>
      <x:c r="L1668" s="7" t="n">
        <x:v>0.01</x:v>
      </x:c>
      <x:c r="M1668" s="7" t="str"/>
      <x:c r="N1668" s="7" t="str"/>
      <x:c r="O1668" s="7" t="str"/>
      <x:c r="P1668" s="7" t="str">
        <x:f>IF(O1668="","OPEN",IF(OR(NOT(ISNUMBER(M1668)),NOT(ISNUMBER(N1668)),ABS(M1668)&gt;L1668,N1668&gt;L1668),"FAIL","PASS"))</x:f>
        <x:v>OPEN</x:v>
      </x:c>
    </x:row>
    <x:row r="1669">
      <x:c r="B1669" s="7" t="str">
        <x:v>CAL-01663</x:v>
      </x:c>
      <x:c r="C1669" s="7" t="str">
        <x:v>CH-0832</x:v>
      </x:c>
      <x:c r="D1669" s="7" t="str">
        <x:v>REA-O-C2</x:v>
      </x:c>
      <x:c r="E1669" s="7" t="str">
        <x:v>OPERATIONAL</x:v>
      </x:c>
      <x:c r="F1669" s="7" t="str">
        <x:v>PTC-C</x:v>
      </x:c>
      <x:c r="G1669" s="7" t="str">
        <x:v>CF-19</x:v>
      </x:c>
      <x:c r="H1669" s="7" t="str">
        <x:v>BEFORE</x:v>
      </x:c>
      <x:c r="I1669" s="7" t="str">
        <x:v>m3/min</x:v>
      </x:c>
      <x:c r="J1669" s="7" t="n">
        <x:v>0</x:v>
      </x:c>
      <x:c r="K1669" s="7" t="n">
        <x:v>5</x:v>
      </x:c>
      <x:c r="L1669" s="7" t="n">
        <x:v>0.01</x:v>
      </x:c>
      <x:c r="M1669" s="7" t="str"/>
      <x:c r="N1669" s="7" t="str"/>
      <x:c r="O1669" s="7" t="str"/>
      <x:c r="P1669" s="7" t="str">
        <x:f>IF(O1669="","OPEN",IF(OR(NOT(ISNUMBER(M1669)),NOT(ISNUMBER(N1669)),ABS(M1669)&gt;L1669,N1669&gt;L1669),"FAIL","PASS"))</x:f>
        <x:v>OPEN</x:v>
      </x:c>
    </x:row>
    <x:row r="1670">
      <x:c r="B1670" s="7" t="str">
        <x:v>CAL-01664</x:v>
      </x:c>
      <x:c r="C1670" s="7" t="str">
        <x:v>CH-0832</x:v>
      </x:c>
      <x:c r="D1670" s="7" t="str">
        <x:v>REA-O-C2</x:v>
      </x:c>
      <x:c r="E1670" s="7" t="str">
        <x:v>OPERATIONAL</x:v>
      </x:c>
      <x:c r="F1670" s="7" t="str">
        <x:v>PTC-C</x:v>
      </x:c>
      <x:c r="G1670" s="7" t="str">
        <x:v>CF-19</x:v>
      </x:c>
      <x:c r="H1670" s="7" t="str">
        <x:v>AFTER</x:v>
      </x:c>
      <x:c r="I1670" s="7" t="str">
        <x:v>m3/min</x:v>
      </x:c>
      <x:c r="J1670" s="7" t="n">
        <x:v>0</x:v>
      </x:c>
      <x:c r="K1670" s="7" t="n">
        <x:v>5</x:v>
      </x:c>
      <x:c r="L1670" s="7" t="n">
        <x:v>0.01</x:v>
      </x:c>
      <x:c r="M1670" s="7" t="str"/>
      <x:c r="N1670" s="7" t="str"/>
      <x:c r="O1670" s="7" t="str"/>
      <x:c r="P1670" s="7" t="str">
        <x:f>IF(O1670="","OPEN",IF(OR(NOT(ISNUMBER(M1670)),NOT(ISNUMBER(N1670)),ABS(M1670)&gt;L1670,N1670&gt;L1670),"FAIL","PASS"))</x:f>
        <x:v>OPEN</x:v>
      </x:c>
    </x:row>
    <x:row r="1671">
      <x:c r="B1671" s="7" t="str">
        <x:v>CAL-01665</x:v>
      </x:c>
      <x:c r="C1671" s="7" t="str">
        <x:v>CH-0833</x:v>
      </x:c>
      <x:c r="D1671" s="7" t="str">
        <x:v>REA-O-C2</x:v>
      </x:c>
      <x:c r="E1671" s="7" t="str">
        <x:v>OPERATIONAL</x:v>
      </x:c>
      <x:c r="F1671" s="7" t="str">
        <x:v>PTC-C</x:v>
      </x:c>
      <x:c r="G1671" s="7" t="str">
        <x:v>CF-19</x:v>
      </x:c>
      <x:c r="H1671" s="7" t="str">
        <x:v>BEFORE</x:v>
      </x:c>
      <x:c r="I1671" s="7" t="str">
        <x:v>m3/min</x:v>
      </x:c>
      <x:c r="J1671" s="7" t="n">
        <x:v>0</x:v>
      </x:c>
      <x:c r="K1671" s="7" t="n">
        <x:v>5</x:v>
      </x:c>
      <x:c r="L1671" s="7" t="n">
        <x:v>0.01</x:v>
      </x:c>
      <x:c r="M1671" s="7" t="str"/>
      <x:c r="N1671" s="7" t="str"/>
      <x:c r="O1671" s="7" t="str"/>
      <x:c r="P1671" s="7" t="str">
        <x:f>IF(O1671="","OPEN",IF(OR(NOT(ISNUMBER(M1671)),NOT(ISNUMBER(N1671)),ABS(M1671)&gt;L1671,N1671&gt;L1671),"FAIL","PASS"))</x:f>
        <x:v>OPEN</x:v>
      </x:c>
    </x:row>
    <x:row r="1672">
      <x:c r="B1672" s="7" t="str">
        <x:v>CAL-01666</x:v>
      </x:c>
      <x:c r="C1672" s="7" t="str">
        <x:v>CH-0833</x:v>
      </x:c>
      <x:c r="D1672" s="7" t="str">
        <x:v>REA-O-C2</x:v>
      </x:c>
      <x:c r="E1672" s="7" t="str">
        <x:v>OPERATIONAL</x:v>
      </x:c>
      <x:c r="F1672" s="7" t="str">
        <x:v>PTC-C</x:v>
      </x:c>
      <x:c r="G1672" s="7" t="str">
        <x:v>CF-19</x:v>
      </x:c>
      <x:c r="H1672" s="7" t="str">
        <x:v>AFTER</x:v>
      </x:c>
      <x:c r="I1672" s="7" t="str">
        <x:v>m3/min</x:v>
      </x:c>
      <x:c r="J1672" s="7" t="n">
        <x:v>0</x:v>
      </x:c>
      <x:c r="K1672" s="7" t="n">
        <x:v>5</x:v>
      </x:c>
      <x:c r="L1672" s="7" t="n">
        <x:v>0.01</x:v>
      </x:c>
      <x:c r="M1672" s="7" t="str"/>
      <x:c r="N1672" s="7" t="str"/>
      <x:c r="O1672" s="7" t="str"/>
      <x:c r="P1672" s="7" t="str">
        <x:f>IF(O1672="","OPEN",IF(OR(NOT(ISNUMBER(M1672)),NOT(ISNUMBER(N1672)),ABS(M1672)&gt;L1672,N1672&gt;L1672),"FAIL","PASS"))</x:f>
        <x:v>OPEN</x:v>
      </x:c>
    </x:row>
    <x:row r="1673">
      <x:c r="B1673" s="7" t="str">
        <x:v>CAL-01667</x:v>
      </x:c>
      <x:c r="C1673" s="7" t="str">
        <x:v>CH-0834</x:v>
      </x:c>
      <x:c r="D1673" s="7" t="str">
        <x:v>REA-O-C2</x:v>
      </x:c>
      <x:c r="E1673" s="7" t="str">
        <x:v>OPERATIONAL</x:v>
      </x:c>
      <x:c r="F1673" s="7" t="str">
        <x:v>PTC-C</x:v>
      </x:c>
      <x:c r="G1673" s="7" t="str">
        <x:v>CF-19</x:v>
      </x:c>
      <x:c r="H1673" s="7" t="str">
        <x:v>BEFORE</x:v>
      </x:c>
      <x:c r="I1673" s="7" t="str">
        <x:v>m3/min</x:v>
      </x:c>
      <x:c r="J1673" s="7" t="n">
        <x:v>0</x:v>
      </x:c>
      <x:c r="K1673" s="7" t="n">
        <x:v>5</x:v>
      </x:c>
      <x:c r="L1673" s="7" t="n">
        <x:v>0.01</x:v>
      </x:c>
      <x:c r="M1673" s="7" t="str"/>
      <x:c r="N1673" s="7" t="str"/>
      <x:c r="O1673" s="7" t="str"/>
      <x:c r="P1673" s="7" t="str">
        <x:f>IF(O1673="","OPEN",IF(OR(NOT(ISNUMBER(M1673)),NOT(ISNUMBER(N1673)),ABS(M1673)&gt;L1673,N1673&gt;L1673),"FAIL","PASS"))</x:f>
        <x:v>OPEN</x:v>
      </x:c>
    </x:row>
    <x:row r="1674">
      <x:c r="B1674" s="7" t="str">
        <x:v>CAL-01668</x:v>
      </x:c>
      <x:c r="C1674" s="7" t="str">
        <x:v>CH-0834</x:v>
      </x:c>
      <x:c r="D1674" s="7" t="str">
        <x:v>REA-O-C2</x:v>
      </x:c>
      <x:c r="E1674" s="7" t="str">
        <x:v>OPERATIONAL</x:v>
      </x:c>
      <x:c r="F1674" s="7" t="str">
        <x:v>PTC-C</x:v>
      </x:c>
      <x:c r="G1674" s="7" t="str">
        <x:v>CF-19</x:v>
      </x:c>
      <x:c r="H1674" s="7" t="str">
        <x:v>AFTER</x:v>
      </x:c>
      <x:c r="I1674" s="7" t="str">
        <x:v>m3/min</x:v>
      </x:c>
      <x:c r="J1674" s="7" t="n">
        <x:v>0</x:v>
      </x:c>
      <x:c r="K1674" s="7" t="n">
        <x:v>5</x:v>
      </x:c>
      <x:c r="L1674" s="7" t="n">
        <x:v>0.01</x:v>
      </x:c>
      <x:c r="M1674" s="7" t="str"/>
      <x:c r="N1674" s="7" t="str"/>
      <x:c r="O1674" s="7" t="str"/>
      <x:c r="P1674" s="7" t="str">
        <x:f>IF(O1674="","OPEN",IF(OR(NOT(ISNUMBER(M1674)),NOT(ISNUMBER(N1674)),ABS(M1674)&gt;L1674,N1674&gt;L1674),"FAIL","PASS"))</x:f>
        <x:v>OPEN</x:v>
      </x:c>
    </x:row>
    <x:row r="1675">
      <x:c r="B1675" s="7" t="str">
        <x:v>CAL-01669</x:v>
      </x:c>
      <x:c r="C1675" s="7" t="str">
        <x:v>CH-0835</x:v>
      </x:c>
      <x:c r="D1675" s="7" t="str">
        <x:v>REA-O-C2</x:v>
      </x:c>
      <x:c r="E1675" s="7" t="str">
        <x:v>OPERATIONAL</x:v>
      </x:c>
      <x:c r="F1675" s="7" t="str">
        <x:v>PTC-C</x:v>
      </x:c>
      <x:c r="G1675" s="7" t="str">
        <x:v>CF-20</x:v>
      </x:c>
      <x:c r="H1675" s="7" t="str">
        <x:v>BEFORE</x:v>
      </x:c>
      <x:c r="I1675" s="7" t="str">
        <x:v>fraction</x:v>
      </x:c>
      <x:c r="J1675" s="7" t="n">
        <x:v>0</x:v>
      </x:c>
      <x:c r="K1675" s="7" t="n">
        <x:v>1</x:v>
      </x:c>
      <x:c r="L1675" s="7" t="n">
        <x:v>0.005</x:v>
      </x:c>
      <x:c r="M1675" s="7" t="str"/>
      <x:c r="N1675" s="7" t="str"/>
      <x:c r="O1675" s="7" t="str"/>
      <x:c r="P1675" s="7" t="str">
        <x:f>IF(O1675="","OPEN",IF(OR(NOT(ISNUMBER(M1675)),NOT(ISNUMBER(N1675)),ABS(M1675)&gt;L1675,N1675&gt;L1675),"FAIL","PASS"))</x:f>
        <x:v>OPEN</x:v>
      </x:c>
    </x:row>
    <x:row r="1676">
      <x:c r="B1676" s="7" t="str">
        <x:v>CAL-01670</x:v>
      </x:c>
      <x:c r="C1676" s="7" t="str">
        <x:v>CH-0835</x:v>
      </x:c>
      <x:c r="D1676" s="7" t="str">
        <x:v>REA-O-C2</x:v>
      </x:c>
      <x:c r="E1676" s="7" t="str">
        <x:v>OPERATIONAL</x:v>
      </x:c>
      <x:c r="F1676" s="7" t="str">
        <x:v>PTC-C</x:v>
      </x:c>
      <x:c r="G1676" s="7" t="str">
        <x:v>CF-20</x:v>
      </x:c>
      <x:c r="H1676" s="7" t="str">
        <x:v>AFTER</x:v>
      </x:c>
      <x:c r="I1676" s="7" t="str">
        <x:v>fraction</x:v>
      </x:c>
      <x:c r="J1676" s="7" t="n">
        <x:v>0</x:v>
      </x:c>
      <x:c r="K1676" s="7" t="n">
        <x:v>1</x:v>
      </x:c>
      <x:c r="L1676" s="7" t="n">
        <x:v>0.005</x:v>
      </x:c>
      <x:c r="M1676" s="7" t="str"/>
      <x:c r="N1676" s="7" t="str"/>
      <x:c r="O1676" s="7" t="str"/>
      <x:c r="P1676" s="7" t="str">
        <x:f>IF(O1676="","OPEN",IF(OR(NOT(ISNUMBER(M1676)),NOT(ISNUMBER(N1676)),ABS(M1676)&gt;L1676,N1676&gt;L1676),"FAIL","PASS"))</x:f>
        <x:v>OPEN</x:v>
      </x:c>
    </x:row>
    <x:row r="1677">
      <x:c r="B1677" s="7" t="str">
        <x:v>CAL-01671</x:v>
      </x:c>
      <x:c r="C1677" s="7" t="str">
        <x:v>CH-0836</x:v>
      </x:c>
      <x:c r="D1677" s="7" t="str">
        <x:v>REA-O-C2</x:v>
      </x:c>
      <x:c r="E1677" s="7" t="str">
        <x:v>OPERATIONAL</x:v>
      </x:c>
      <x:c r="F1677" s="7" t="str">
        <x:v>PTC-C</x:v>
      </x:c>
      <x:c r="G1677" s="7" t="str">
        <x:v>CF-20</x:v>
      </x:c>
      <x:c r="H1677" s="7" t="str">
        <x:v>BEFORE</x:v>
      </x:c>
      <x:c r="I1677" s="7" t="str">
        <x:v>fraction</x:v>
      </x:c>
      <x:c r="J1677" s="7" t="n">
        <x:v>0</x:v>
      </x:c>
      <x:c r="K1677" s="7" t="n">
        <x:v>1</x:v>
      </x:c>
      <x:c r="L1677" s="7" t="n">
        <x:v>0.005</x:v>
      </x:c>
      <x:c r="M1677" s="7" t="str"/>
      <x:c r="N1677" s="7" t="str"/>
      <x:c r="O1677" s="7" t="str"/>
      <x:c r="P1677" s="7" t="str">
        <x:f>IF(O1677="","OPEN",IF(OR(NOT(ISNUMBER(M1677)),NOT(ISNUMBER(N1677)),ABS(M1677)&gt;L1677,N1677&gt;L1677),"FAIL","PASS"))</x:f>
        <x:v>OPEN</x:v>
      </x:c>
    </x:row>
    <x:row r="1678">
      <x:c r="B1678" s="7" t="str">
        <x:v>CAL-01672</x:v>
      </x:c>
      <x:c r="C1678" s="7" t="str">
        <x:v>CH-0836</x:v>
      </x:c>
      <x:c r="D1678" s="7" t="str">
        <x:v>REA-O-C2</x:v>
      </x:c>
      <x:c r="E1678" s="7" t="str">
        <x:v>OPERATIONAL</x:v>
      </x:c>
      <x:c r="F1678" s="7" t="str">
        <x:v>PTC-C</x:v>
      </x:c>
      <x:c r="G1678" s="7" t="str">
        <x:v>CF-20</x:v>
      </x:c>
      <x:c r="H1678" s="7" t="str">
        <x:v>AFTER</x:v>
      </x:c>
      <x:c r="I1678" s="7" t="str">
        <x:v>fraction</x:v>
      </x:c>
      <x:c r="J1678" s="7" t="n">
        <x:v>0</x:v>
      </x:c>
      <x:c r="K1678" s="7" t="n">
        <x:v>1</x:v>
      </x:c>
      <x:c r="L1678" s="7" t="n">
        <x:v>0.005</x:v>
      </x:c>
      <x:c r="M1678" s="7" t="str"/>
      <x:c r="N1678" s="7" t="str"/>
      <x:c r="O1678" s="7" t="str"/>
      <x:c r="P1678" s="7" t="str">
        <x:f>IF(O1678="","OPEN",IF(OR(NOT(ISNUMBER(M1678)),NOT(ISNUMBER(N1678)),ABS(M1678)&gt;L1678,N1678&gt;L1678),"FAIL","PASS"))</x:f>
        <x:v>OPEN</x:v>
      </x:c>
    </x:row>
    <x:row r="1679">
      <x:c r="B1679" s="7" t="str">
        <x:v>CAL-01673</x:v>
      </x:c>
      <x:c r="C1679" s="7" t="str">
        <x:v>CH-0837</x:v>
      </x:c>
      <x:c r="D1679" s="7" t="str">
        <x:v>REA-O-C2</x:v>
      </x:c>
      <x:c r="E1679" s="7" t="str">
        <x:v>OPERATIONAL</x:v>
      </x:c>
      <x:c r="F1679" s="7" t="str">
        <x:v>PTC-C</x:v>
      </x:c>
      <x:c r="G1679" s="7" t="str">
        <x:v>CF-20</x:v>
      </x:c>
      <x:c r="H1679" s="7" t="str">
        <x:v>BEFORE</x:v>
      </x:c>
      <x:c r="I1679" s="7" t="str">
        <x:v>fraction</x:v>
      </x:c>
      <x:c r="J1679" s="7" t="n">
        <x:v>0</x:v>
      </x:c>
      <x:c r="K1679" s="7" t="n">
        <x:v>1</x:v>
      </x:c>
      <x:c r="L1679" s="7" t="n">
        <x:v>0.005</x:v>
      </x:c>
      <x:c r="M1679" s="7" t="str"/>
      <x:c r="N1679" s="7" t="str"/>
      <x:c r="O1679" s="7" t="str"/>
      <x:c r="P1679" s="7" t="str">
        <x:f>IF(O1679="","OPEN",IF(OR(NOT(ISNUMBER(M1679)),NOT(ISNUMBER(N1679)),ABS(M1679)&gt;L1679,N1679&gt;L1679),"FAIL","PASS"))</x:f>
        <x:v>OPEN</x:v>
      </x:c>
    </x:row>
    <x:row r="1680">
      <x:c r="B1680" s="7" t="str">
        <x:v>CAL-01674</x:v>
      </x:c>
      <x:c r="C1680" s="7" t="str">
        <x:v>CH-0837</x:v>
      </x:c>
      <x:c r="D1680" s="7" t="str">
        <x:v>REA-O-C2</x:v>
      </x:c>
      <x:c r="E1680" s="7" t="str">
        <x:v>OPERATIONAL</x:v>
      </x:c>
      <x:c r="F1680" s="7" t="str">
        <x:v>PTC-C</x:v>
      </x:c>
      <x:c r="G1680" s="7" t="str">
        <x:v>CF-20</x:v>
      </x:c>
      <x:c r="H1680" s="7" t="str">
        <x:v>AFTER</x:v>
      </x:c>
      <x:c r="I1680" s="7" t="str">
        <x:v>fraction</x:v>
      </x:c>
      <x:c r="J1680" s="7" t="n">
        <x:v>0</x:v>
      </x:c>
      <x:c r="K1680" s="7" t="n">
        <x:v>1</x:v>
      </x:c>
      <x:c r="L1680" s="7" t="n">
        <x:v>0.005</x:v>
      </x:c>
      <x:c r="M1680" s="7" t="str"/>
      <x:c r="N1680" s="7" t="str"/>
      <x:c r="O1680" s="7" t="str"/>
      <x:c r="P1680" s="7" t="str">
        <x:f>IF(O1680="","OPEN",IF(OR(NOT(ISNUMBER(M1680)),NOT(ISNUMBER(N1680)),ABS(M1680)&gt;L1680,N1680&gt;L1680),"FAIL","PASS"))</x:f>
        <x:v>OPEN</x:v>
      </x:c>
    </x:row>
    <x:row r="1681">
      <x:c r="B1681" s="7" t="str">
        <x:v>CAL-01675</x:v>
      </x:c>
      <x:c r="C1681" s="7" t="str">
        <x:v>CH-0838</x:v>
      </x:c>
      <x:c r="D1681" s="7" t="str">
        <x:v>REA-O-C2</x:v>
      </x:c>
      <x:c r="E1681" s="7" t="str">
        <x:v>OPERATIONAL</x:v>
      </x:c>
      <x:c r="F1681" s="7" t="str">
        <x:v>PTC-C</x:v>
      </x:c>
      <x:c r="G1681" s="7" t="str">
        <x:v>CF-20</x:v>
      </x:c>
      <x:c r="H1681" s="7" t="str">
        <x:v>BEFORE</x:v>
      </x:c>
      <x:c r="I1681" s="7" t="str">
        <x:v>fraction</x:v>
      </x:c>
      <x:c r="J1681" s="7" t="n">
        <x:v>0</x:v>
      </x:c>
      <x:c r="K1681" s="7" t="n">
        <x:v>1</x:v>
      </x:c>
      <x:c r="L1681" s="7" t="n">
        <x:v>0.005</x:v>
      </x:c>
      <x:c r="M1681" s="7" t="str"/>
      <x:c r="N1681" s="7" t="str"/>
      <x:c r="O1681" s="7" t="str"/>
      <x:c r="P1681" s="7" t="str">
        <x:f>IF(O1681="","OPEN",IF(OR(NOT(ISNUMBER(M1681)),NOT(ISNUMBER(N1681)),ABS(M1681)&gt;L1681,N1681&gt;L1681),"FAIL","PASS"))</x:f>
        <x:v>OPEN</x:v>
      </x:c>
    </x:row>
    <x:row r="1682">
      <x:c r="B1682" s="7" t="str">
        <x:v>CAL-01676</x:v>
      </x:c>
      <x:c r="C1682" s="7" t="str">
        <x:v>CH-0838</x:v>
      </x:c>
      <x:c r="D1682" s="7" t="str">
        <x:v>REA-O-C2</x:v>
      </x:c>
      <x:c r="E1682" s="7" t="str">
        <x:v>OPERATIONAL</x:v>
      </x:c>
      <x:c r="F1682" s="7" t="str">
        <x:v>PTC-C</x:v>
      </x:c>
      <x:c r="G1682" s="7" t="str">
        <x:v>CF-20</x:v>
      </x:c>
      <x:c r="H1682" s="7" t="str">
        <x:v>AFTER</x:v>
      </x:c>
      <x:c r="I1682" s="7" t="str">
        <x:v>fraction</x:v>
      </x:c>
      <x:c r="J1682" s="7" t="n">
        <x:v>0</x:v>
      </x:c>
      <x:c r="K1682" s="7" t="n">
        <x:v>1</x:v>
      </x:c>
      <x:c r="L1682" s="7" t="n">
        <x:v>0.005</x:v>
      </x:c>
      <x:c r="M1682" s="7" t="str"/>
      <x:c r="N1682" s="7" t="str"/>
      <x:c r="O1682" s="7" t="str"/>
      <x:c r="P1682" s="7" t="str">
        <x:f>IF(O1682="","OPEN",IF(OR(NOT(ISNUMBER(M1682)),NOT(ISNUMBER(N1682)),ABS(M1682)&gt;L1682,N1682&gt;L1682),"FAIL","PASS"))</x:f>
        <x:v>OPEN</x:v>
      </x:c>
    </x:row>
    <x:row r="1683">
      <x:c r="B1683" s="7" t="str">
        <x:v>CAL-01677</x:v>
      </x:c>
      <x:c r="C1683" s="7" t="str">
        <x:v>CH-0839</x:v>
      </x:c>
      <x:c r="D1683" s="7" t="str">
        <x:v>REA-O-C2</x:v>
      </x:c>
      <x:c r="E1683" s="7" t="str">
        <x:v>OPERATIONAL</x:v>
      </x:c>
      <x:c r="F1683" s="7" t="str">
        <x:v>PTC-C</x:v>
      </x:c>
      <x:c r="G1683" s="7" t="str">
        <x:v>CF-20</x:v>
      </x:c>
      <x:c r="H1683" s="7" t="str">
        <x:v>BEFORE</x:v>
      </x:c>
      <x:c r="I1683" s="7" t="str">
        <x:v>fraction</x:v>
      </x:c>
      <x:c r="J1683" s="7" t="n">
        <x:v>0</x:v>
      </x:c>
      <x:c r="K1683" s="7" t="n">
        <x:v>1</x:v>
      </x:c>
      <x:c r="L1683" s="7" t="n">
        <x:v>0.005</x:v>
      </x:c>
      <x:c r="M1683" s="7" t="str"/>
      <x:c r="N1683" s="7" t="str"/>
      <x:c r="O1683" s="7" t="str"/>
      <x:c r="P1683" s="7" t="str">
        <x:f>IF(O1683="","OPEN",IF(OR(NOT(ISNUMBER(M1683)),NOT(ISNUMBER(N1683)),ABS(M1683)&gt;L1683,N1683&gt;L1683),"FAIL","PASS"))</x:f>
        <x:v>OPEN</x:v>
      </x:c>
    </x:row>
    <x:row r="1684">
      <x:c r="B1684" s="7" t="str">
        <x:v>CAL-01678</x:v>
      </x:c>
      <x:c r="C1684" s="7" t="str">
        <x:v>CH-0839</x:v>
      </x:c>
      <x:c r="D1684" s="7" t="str">
        <x:v>REA-O-C2</x:v>
      </x:c>
      <x:c r="E1684" s="7" t="str">
        <x:v>OPERATIONAL</x:v>
      </x:c>
      <x:c r="F1684" s="7" t="str">
        <x:v>PTC-C</x:v>
      </x:c>
      <x:c r="G1684" s="7" t="str">
        <x:v>CF-20</x:v>
      </x:c>
      <x:c r="H1684" s="7" t="str">
        <x:v>AFTER</x:v>
      </x:c>
      <x:c r="I1684" s="7" t="str">
        <x:v>fraction</x:v>
      </x:c>
      <x:c r="J1684" s="7" t="n">
        <x:v>0</x:v>
      </x:c>
      <x:c r="K1684" s="7" t="n">
        <x:v>1</x:v>
      </x:c>
      <x:c r="L1684" s="7" t="n">
        <x:v>0.005</x:v>
      </x:c>
      <x:c r="M1684" s="7" t="str"/>
      <x:c r="N1684" s="7" t="str"/>
      <x:c r="O1684" s="7" t="str"/>
      <x:c r="P1684" s="7" t="str">
        <x:f>IF(O1684="","OPEN",IF(OR(NOT(ISNUMBER(M1684)),NOT(ISNUMBER(N1684)),ABS(M1684)&gt;L1684,N1684&gt;L1684),"FAIL","PASS"))</x:f>
        <x:v>OPEN</x:v>
      </x:c>
    </x:row>
    <x:row r="1685">
      <x:c r="B1685" s="7" t="str">
        <x:v>CAL-01679</x:v>
      </x:c>
      <x:c r="C1685" s="7" t="str">
        <x:v>CH-0840</x:v>
      </x:c>
      <x:c r="D1685" s="7" t="str">
        <x:v>REA-O-C2</x:v>
      </x:c>
      <x:c r="E1685" s="7" t="str">
        <x:v>OPERATIONAL</x:v>
      </x:c>
      <x:c r="F1685" s="7" t="str">
        <x:v>PTC-C</x:v>
      </x:c>
      <x:c r="G1685" s="7" t="str">
        <x:v>CF-20</x:v>
      </x:c>
      <x:c r="H1685" s="7" t="str">
        <x:v>BEFORE</x:v>
      </x:c>
      <x:c r="I1685" s="7" t="str">
        <x:v>fraction</x:v>
      </x:c>
      <x:c r="J1685" s="7" t="n">
        <x:v>0</x:v>
      </x:c>
      <x:c r="K1685" s="7" t="n">
        <x:v>1</x:v>
      </x:c>
      <x:c r="L1685" s="7" t="n">
        <x:v>0.005</x:v>
      </x:c>
      <x:c r="M1685" s="7" t="str"/>
      <x:c r="N1685" s="7" t="str"/>
      <x:c r="O1685" s="7" t="str"/>
      <x:c r="P1685" s="7" t="str">
        <x:f>IF(O1685="","OPEN",IF(OR(NOT(ISNUMBER(M1685)),NOT(ISNUMBER(N1685)),ABS(M1685)&gt;L1685,N1685&gt;L1685),"FAIL","PASS"))</x:f>
        <x:v>OPEN</x:v>
      </x:c>
    </x:row>
    <x:row r="1686">
      <x:c r="B1686" s="7" t="str">
        <x:v>CAL-01680</x:v>
      </x:c>
      <x:c r="C1686" s="7" t="str">
        <x:v>CH-0840</x:v>
      </x:c>
      <x:c r="D1686" s="7" t="str">
        <x:v>REA-O-C2</x:v>
      </x:c>
      <x:c r="E1686" s="7" t="str">
        <x:v>OPERATIONAL</x:v>
      </x:c>
      <x:c r="F1686" s="7" t="str">
        <x:v>PTC-C</x:v>
      </x:c>
      <x:c r="G1686" s="7" t="str">
        <x:v>CF-20</x:v>
      </x:c>
      <x:c r="H1686" s="7" t="str">
        <x:v>AFTER</x:v>
      </x:c>
      <x:c r="I1686" s="7" t="str">
        <x:v>fraction</x:v>
      </x:c>
      <x:c r="J1686" s="7" t="n">
        <x:v>0</x:v>
      </x:c>
      <x:c r="K1686" s="7" t="n">
        <x:v>1</x:v>
      </x:c>
      <x:c r="L1686" s="7" t="n">
        <x:v>0.005</x:v>
      </x:c>
      <x:c r="M1686" s="7" t="str"/>
      <x:c r="N1686" s="7" t="str"/>
      <x:c r="O1686" s="7" t="str"/>
      <x:c r="P1686" s="7" t="str">
        <x:f>IF(O1686="","OPEN",IF(OR(NOT(ISNUMBER(M1686)),NOT(ISNUMBER(N1686)),ABS(M1686)&gt;L1686,N1686&gt;L1686),"FAIL","PASS"))</x:f>
        <x:v>OPEN</x:v>
      </x:c>
    </x:row>
    <x:row r="1687">
      <x:c r="B1687" s="7" t="str">
        <x:v>CAL-01681</x:v>
      </x:c>
      <x:c r="C1687" s="7" t="str">
        <x:v>CH-0841</x:v>
      </x:c>
      <x:c r="D1687" s="7" t="str">
        <x:v>REA-O-C2</x:v>
      </x:c>
      <x:c r="E1687" s="7" t="str">
        <x:v>OPERATIONAL</x:v>
      </x:c>
      <x:c r="F1687" s="7" t="str">
        <x:v>PTC-C</x:v>
      </x:c>
      <x:c r="G1687" s="7" t="str">
        <x:v>CF-21</x:v>
      </x:c>
      <x:c r="H1687" s="7" t="str">
        <x:v>BEFORE</x:v>
      </x:c>
      <x:c r="I1687" s="7" t="str">
        <x:v>fraction</x:v>
      </x:c>
      <x:c r="J1687" s="7" t="n">
        <x:v>0</x:v>
      </x:c>
      <x:c r="K1687" s="7" t="n">
        <x:v>1</x:v>
      </x:c>
      <x:c r="L1687" s="7" t="n">
        <x:v>0.005</x:v>
      </x:c>
      <x:c r="M1687" s="7" t="str"/>
      <x:c r="N1687" s="7" t="str"/>
      <x:c r="O1687" s="7" t="str"/>
      <x:c r="P1687" s="7" t="str">
        <x:f>IF(O1687="","OPEN",IF(OR(NOT(ISNUMBER(M1687)),NOT(ISNUMBER(N1687)),ABS(M1687)&gt;L1687,N1687&gt;L1687),"FAIL","PASS"))</x:f>
        <x:v>OPEN</x:v>
      </x:c>
    </x:row>
    <x:row r="1688">
      <x:c r="B1688" s="7" t="str">
        <x:v>CAL-01682</x:v>
      </x:c>
      <x:c r="C1688" s="7" t="str">
        <x:v>CH-0841</x:v>
      </x:c>
      <x:c r="D1688" s="7" t="str">
        <x:v>REA-O-C2</x:v>
      </x:c>
      <x:c r="E1688" s="7" t="str">
        <x:v>OPERATIONAL</x:v>
      </x:c>
      <x:c r="F1688" s="7" t="str">
        <x:v>PTC-C</x:v>
      </x:c>
      <x:c r="G1688" s="7" t="str">
        <x:v>CF-21</x:v>
      </x:c>
      <x:c r="H1688" s="7" t="str">
        <x:v>AFTER</x:v>
      </x:c>
      <x:c r="I1688" s="7" t="str">
        <x:v>fraction</x:v>
      </x:c>
      <x:c r="J1688" s="7" t="n">
        <x:v>0</x:v>
      </x:c>
      <x:c r="K1688" s="7" t="n">
        <x:v>1</x:v>
      </x:c>
      <x:c r="L1688" s="7" t="n">
        <x:v>0.005</x:v>
      </x:c>
      <x:c r="M1688" s="7" t="str"/>
      <x:c r="N1688" s="7" t="str"/>
      <x:c r="O1688" s="7" t="str"/>
      <x:c r="P1688" s="7" t="str">
        <x:f>IF(O1688="","OPEN",IF(OR(NOT(ISNUMBER(M1688)),NOT(ISNUMBER(N1688)),ABS(M1688)&gt;L1688,N1688&gt;L1688),"FAIL","PASS"))</x:f>
        <x:v>OPEN</x:v>
      </x:c>
    </x:row>
    <x:row r="1689">
      <x:c r="B1689" s="7" t="str">
        <x:v>CAL-01683</x:v>
      </x:c>
      <x:c r="C1689" s="7" t="str">
        <x:v>CH-0842</x:v>
      </x:c>
      <x:c r="D1689" s="7" t="str">
        <x:v>REA-O-C2</x:v>
      </x:c>
      <x:c r="E1689" s="7" t="str">
        <x:v>OPERATIONAL</x:v>
      </x:c>
      <x:c r="F1689" s="7" t="str">
        <x:v>PTC-C</x:v>
      </x:c>
      <x:c r="G1689" s="7" t="str">
        <x:v>CF-21</x:v>
      </x:c>
      <x:c r="H1689" s="7" t="str">
        <x:v>BEFORE</x:v>
      </x:c>
      <x:c r="I1689" s="7" t="str">
        <x:v>fraction</x:v>
      </x:c>
      <x:c r="J1689" s="7" t="n">
        <x:v>0</x:v>
      </x:c>
      <x:c r="K1689" s="7" t="n">
        <x:v>1</x:v>
      </x:c>
      <x:c r="L1689" s="7" t="n">
        <x:v>0.005</x:v>
      </x:c>
      <x:c r="M1689" s="7" t="str"/>
      <x:c r="N1689" s="7" t="str"/>
      <x:c r="O1689" s="7" t="str"/>
      <x:c r="P1689" s="7" t="str">
        <x:f>IF(O1689="","OPEN",IF(OR(NOT(ISNUMBER(M1689)),NOT(ISNUMBER(N1689)),ABS(M1689)&gt;L1689,N1689&gt;L1689),"FAIL","PASS"))</x:f>
        <x:v>OPEN</x:v>
      </x:c>
    </x:row>
    <x:row r="1690">
      <x:c r="B1690" s="7" t="str">
        <x:v>CAL-01684</x:v>
      </x:c>
      <x:c r="C1690" s="7" t="str">
        <x:v>CH-0842</x:v>
      </x:c>
      <x:c r="D1690" s="7" t="str">
        <x:v>REA-O-C2</x:v>
      </x:c>
      <x:c r="E1690" s="7" t="str">
        <x:v>OPERATIONAL</x:v>
      </x:c>
      <x:c r="F1690" s="7" t="str">
        <x:v>PTC-C</x:v>
      </x:c>
      <x:c r="G1690" s="7" t="str">
        <x:v>CF-21</x:v>
      </x:c>
      <x:c r="H1690" s="7" t="str">
        <x:v>AFTER</x:v>
      </x:c>
      <x:c r="I1690" s="7" t="str">
        <x:v>fraction</x:v>
      </x:c>
      <x:c r="J1690" s="7" t="n">
        <x:v>0</x:v>
      </x:c>
      <x:c r="K1690" s="7" t="n">
        <x:v>1</x:v>
      </x:c>
      <x:c r="L1690" s="7" t="n">
        <x:v>0.005</x:v>
      </x:c>
      <x:c r="M1690" s="7" t="str"/>
      <x:c r="N1690" s="7" t="str"/>
      <x:c r="O1690" s="7" t="str"/>
      <x:c r="P1690" s="7" t="str">
        <x:f>IF(O1690="","OPEN",IF(OR(NOT(ISNUMBER(M1690)),NOT(ISNUMBER(N1690)),ABS(M1690)&gt;L1690,N1690&gt;L1690),"FAIL","PASS"))</x:f>
        <x:v>OPEN</x:v>
      </x:c>
    </x:row>
    <x:row r="1691">
      <x:c r="B1691" s="7" t="str">
        <x:v>CAL-01685</x:v>
      </x:c>
      <x:c r="C1691" s="7" t="str">
        <x:v>CH-0843</x:v>
      </x:c>
      <x:c r="D1691" s="7" t="str">
        <x:v>REA-O-C2</x:v>
      </x:c>
      <x:c r="E1691" s="7" t="str">
        <x:v>OPERATIONAL</x:v>
      </x:c>
      <x:c r="F1691" s="7" t="str">
        <x:v>PTC-C</x:v>
      </x:c>
      <x:c r="G1691" s="7" t="str">
        <x:v>CF-21</x:v>
      </x:c>
      <x:c r="H1691" s="7" t="str">
        <x:v>BEFORE</x:v>
      </x:c>
      <x:c r="I1691" s="7" t="str">
        <x:v>fraction</x:v>
      </x:c>
      <x:c r="J1691" s="7" t="n">
        <x:v>0</x:v>
      </x:c>
      <x:c r="K1691" s="7" t="n">
        <x:v>1</x:v>
      </x:c>
      <x:c r="L1691" s="7" t="n">
        <x:v>0.005</x:v>
      </x:c>
      <x:c r="M1691" s="7" t="str"/>
      <x:c r="N1691" s="7" t="str"/>
      <x:c r="O1691" s="7" t="str"/>
      <x:c r="P1691" s="7" t="str">
        <x:f>IF(O1691="","OPEN",IF(OR(NOT(ISNUMBER(M1691)),NOT(ISNUMBER(N1691)),ABS(M1691)&gt;L1691,N1691&gt;L1691),"FAIL","PASS"))</x:f>
        <x:v>OPEN</x:v>
      </x:c>
    </x:row>
    <x:row r="1692">
      <x:c r="B1692" s="7" t="str">
        <x:v>CAL-01686</x:v>
      </x:c>
      <x:c r="C1692" s="7" t="str">
        <x:v>CH-0843</x:v>
      </x:c>
      <x:c r="D1692" s="7" t="str">
        <x:v>REA-O-C2</x:v>
      </x:c>
      <x:c r="E1692" s="7" t="str">
        <x:v>OPERATIONAL</x:v>
      </x:c>
      <x:c r="F1692" s="7" t="str">
        <x:v>PTC-C</x:v>
      </x:c>
      <x:c r="G1692" s="7" t="str">
        <x:v>CF-21</x:v>
      </x:c>
      <x:c r="H1692" s="7" t="str">
        <x:v>AFTER</x:v>
      </x:c>
      <x:c r="I1692" s="7" t="str">
        <x:v>fraction</x:v>
      </x:c>
      <x:c r="J1692" s="7" t="n">
        <x:v>0</x:v>
      </x:c>
      <x:c r="K1692" s="7" t="n">
        <x:v>1</x:v>
      </x:c>
      <x:c r="L1692" s="7" t="n">
        <x:v>0.005</x:v>
      </x:c>
      <x:c r="M1692" s="7" t="str"/>
      <x:c r="N1692" s="7" t="str"/>
      <x:c r="O1692" s="7" t="str"/>
      <x:c r="P1692" s="7" t="str">
        <x:f>IF(O1692="","OPEN",IF(OR(NOT(ISNUMBER(M1692)),NOT(ISNUMBER(N1692)),ABS(M1692)&gt;L1692,N1692&gt;L1692),"FAIL","PASS"))</x:f>
        <x:v>OPEN</x:v>
      </x:c>
    </x:row>
    <x:row r="1693">
      <x:c r="B1693" s="7" t="str">
        <x:v>CAL-01687</x:v>
      </x:c>
      <x:c r="C1693" s="7" t="str">
        <x:v>CH-0844</x:v>
      </x:c>
      <x:c r="D1693" s="7" t="str">
        <x:v>REA-O-C2</x:v>
      </x:c>
      <x:c r="E1693" s="7" t="str">
        <x:v>OPERATIONAL</x:v>
      </x:c>
      <x:c r="F1693" s="7" t="str">
        <x:v>PTC-C</x:v>
      </x:c>
      <x:c r="G1693" s="7" t="str">
        <x:v>CF-21</x:v>
      </x:c>
      <x:c r="H1693" s="7" t="str">
        <x:v>BEFORE</x:v>
      </x:c>
      <x:c r="I1693" s="7" t="str">
        <x:v>fraction</x:v>
      </x:c>
      <x:c r="J1693" s="7" t="n">
        <x:v>0</x:v>
      </x:c>
      <x:c r="K1693" s="7" t="n">
        <x:v>1</x:v>
      </x:c>
      <x:c r="L1693" s="7" t="n">
        <x:v>0.005</x:v>
      </x:c>
      <x:c r="M1693" s="7" t="str"/>
      <x:c r="N1693" s="7" t="str"/>
      <x:c r="O1693" s="7" t="str"/>
      <x:c r="P1693" s="7" t="str">
        <x:f>IF(O1693="","OPEN",IF(OR(NOT(ISNUMBER(M1693)),NOT(ISNUMBER(N1693)),ABS(M1693)&gt;L1693,N1693&gt;L1693),"FAIL","PASS"))</x:f>
        <x:v>OPEN</x:v>
      </x:c>
    </x:row>
    <x:row r="1694">
      <x:c r="B1694" s="7" t="str">
        <x:v>CAL-01688</x:v>
      </x:c>
      <x:c r="C1694" s="7" t="str">
        <x:v>CH-0844</x:v>
      </x:c>
      <x:c r="D1694" s="7" t="str">
        <x:v>REA-O-C2</x:v>
      </x:c>
      <x:c r="E1694" s="7" t="str">
        <x:v>OPERATIONAL</x:v>
      </x:c>
      <x:c r="F1694" s="7" t="str">
        <x:v>PTC-C</x:v>
      </x:c>
      <x:c r="G1694" s="7" t="str">
        <x:v>CF-21</x:v>
      </x:c>
      <x:c r="H1694" s="7" t="str">
        <x:v>AFTER</x:v>
      </x:c>
      <x:c r="I1694" s="7" t="str">
        <x:v>fraction</x:v>
      </x:c>
      <x:c r="J1694" s="7" t="n">
        <x:v>0</x:v>
      </x:c>
      <x:c r="K1694" s="7" t="n">
        <x:v>1</x:v>
      </x:c>
      <x:c r="L1694" s="7" t="n">
        <x:v>0.005</x:v>
      </x:c>
      <x:c r="M1694" s="7" t="str"/>
      <x:c r="N1694" s="7" t="str"/>
      <x:c r="O1694" s="7" t="str"/>
      <x:c r="P1694" s="7" t="str">
        <x:f>IF(O1694="","OPEN",IF(OR(NOT(ISNUMBER(M1694)),NOT(ISNUMBER(N1694)),ABS(M1694)&gt;L1694,N1694&gt;L1694),"FAIL","PASS"))</x:f>
        <x:v>OPEN</x:v>
      </x:c>
    </x:row>
    <x:row r="1695">
      <x:c r="B1695" s="7" t="str">
        <x:v>CAL-01689</x:v>
      </x:c>
      <x:c r="C1695" s="7" t="str">
        <x:v>CH-0845</x:v>
      </x:c>
      <x:c r="D1695" s="7" t="str">
        <x:v>REA-O-C2</x:v>
      </x:c>
      <x:c r="E1695" s="7" t="str">
        <x:v>OPERATIONAL</x:v>
      </x:c>
      <x:c r="F1695" s="7" t="str">
        <x:v>PTC-C</x:v>
      </x:c>
      <x:c r="G1695" s="7" t="str">
        <x:v>CF-21</x:v>
      </x:c>
      <x:c r="H1695" s="7" t="str">
        <x:v>BEFORE</x:v>
      </x:c>
      <x:c r="I1695" s="7" t="str">
        <x:v>fraction</x:v>
      </x:c>
      <x:c r="J1695" s="7" t="n">
        <x:v>0</x:v>
      </x:c>
      <x:c r="K1695" s="7" t="n">
        <x:v>1</x:v>
      </x:c>
      <x:c r="L1695" s="7" t="n">
        <x:v>0.005</x:v>
      </x:c>
      <x:c r="M1695" s="7" t="str"/>
      <x:c r="N1695" s="7" t="str"/>
      <x:c r="O1695" s="7" t="str"/>
      <x:c r="P1695" s="7" t="str">
        <x:f>IF(O1695="","OPEN",IF(OR(NOT(ISNUMBER(M1695)),NOT(ISNUMBER(N1695)),ABS(M1695)&gt;L1695,N1695&gt;L1695),"FAIL","PASS"))</x:f>
        <x:v>OPEN</x:v>
      </x:c>
    </x:row>
    <x:row r="1696">
      <x:c r="B1696" s="7" t="str">
        <x:v>CAL-01690</x:v>
      </x:c>
      <x:c r="C1696" s="7" t="str">
        <x:v>CH-0845</x:v>
      </x:c>
      <x:c r="D1696" s="7" t="str">
        <x:v>REA-O-C2</x:v>
      </x:c>
      <x:c r="E1696" s="7" t="str">
        <x:v>OPERATIONAL</x:v>
      </x:c>
      <x:c r="F1696" s="7" t="str">
        <x:v>PTC-C</x:v>
      </x:c>
      <x:c r="G1696" s="7" t="str">
        <x:v>CF-21</x:v>
      </x:c>
      <x:c r="H1696" s="7" t="str">
        <x:v>AFTER</x:v>
      </x:c>
      <x:c r="I1696" s="7" t="str">
        <x:v>fraction</x:v>
      </x:c>
      <x:c r="J1696" s="7" t="n">
        <x:v>0</x:v>
      </x:c>
      <x:c r="K1696" s="7" t="n">
        <x:v>1</x:v>
      </x:c>
      <x:c r="L1696" s="7" t="n">
        <x:v>0.005</x:v>
      </x:c>
      <x:c r="M1696" s="7" t="str"/>
      <x:c r="N1696" s="7" t="str"/>
      <x:c r="O1696" s="7" t="str"/>
      <x:c r="P1696" s="7" t="str">
        <x:f>IF(O1696="","OPEN",IF(OR(NOT(ISNUMBER(M1696)),NOT(ISNUMBER(N1696)),ABS(M1696)&gt;L1696,N1696&gt;L1696),"FAIL","PASS"))</x:f>
        <x:v>OPEN</x:v>
      </x:c>
    </x:row>
    <x:row r="1697">
      <x:c r="B1697" s="7" t="str">
        <x:v>CAL-01691</x:v>
      </x:c>
      <x:c r="C1697" s="7" t="str">
        <x:v>CH-0846</x:v>
      </x:c>
      <x:c r="D1697" s="7" t="str">
        <x:v>REA-O-C2</x:v>
      </x:c>
      <x:c r="E1697" s="7" t="str">
        <x:v>OPERATIONAL</x:v>
      </x:c>
      <x:c r="F1697" s="7" t="str">
        <x:v>PTC-C</x:v>
      </x:c>
      <x:c r="G1697" s="7" t="str">
        <x:v>CF-21</x:v>
      </x:c>
      <x:c r="H1697" s="7" t="str">
        <x:v>BEFORE</x:v>
      </x:c>
      <x:c r="I1697" s="7" t="str">
        <x:v>fraction</x:v>
      </x:c>
      <x:c r="J1697" s="7" t="n">
        <x:v>0</x:v>
      </x:c>
      <x:c r="K1697" s="7" t="n">
        <x:v>1</x:v>
      </x:c>
      <x:c r="L1697" s="7" t="n">
        <x:v>0.005</x:v>
      </x:c>
      <x:c r="M1697" s="7" t="str"/>
      <x:c r="N1697" s="7" t="str"/>
      <x:c r="O1697" s="7" t="str"/>
      <x:c r="P1697" s="7" t="str">
        <x:f>IF(O1697="","OPEN",IF(OR(NOT(ISNUMBER(M1697)),NOT(ISNUMBER(N1697)),ABS(M1697)&gt;L1697,N1697&gt;L1697),"FAIL","PASS"))</x:f>
        <x:v>OPEN</x:v>
      </x:c>
    </x:row>
    <x:row r="1698">
      <x:c r="B1698" s="7" t="str">
        <x:v>CAL-01692</x:v>
      </x:c>
      <x:c r="C1698" s="7" t="str">
        <x:v>CH-0846</x:v>
      </x:c>
      <x:c r="D1698" s="7" t="str">
        <x:v>REA-O-C2</x:v>
      </x:c>
      <x:c r="E1698" s="7" t="str">
        <x:v>OPERATIONAL</x:v>
      </x:c>
      <x:c r="F1698" s="7" t="str">
        <x:v>PTC-C</x:v>
      </x:c>
      <x:c r="G1698" s="7" t="str">
        <x:v>CF-21</x:v>
      </x:c>
      <x:c r="H1698" s="7" t="str">
        <x:v>AFTER</x:v>
      </x:c>
      <x:c r="I1698" s="7" t="str">
        <x:v>fraction</x:v>
      </x:c>
      <x:c r="J1698" s="7" t="n">
        <x:v>0</x:v>
      </x:c>
      <x:c r="K1698" s="7" t="n">
        <x:v>1</x:v>
      </x:c>
      <x:c r="L1698" s="7" t="n">
        <x:v>0.005</x:v>
      </x:c>
      <x:c r="M1698" s="7" t="str"/>
      <x:c r="N1698" s="7" t="str"/>
      <x:c r="O1698" s="7" t="str"/>
      <x:c r="P1698" s="7" t="str">
        <x:f>IF(O1698="","OPEN",IF(OR(NOT(ISNUMBER(M1698)),NOT(ISNUMBER(N1698)),ABS(M1698)&gt;L1698,N1698&gt;L1698),"FAIL","PASS"))</x:f>
        <x:v>OPEN</x:v>
      </x:c>
    </x:row>
    <x:row r="1699">
      <x:c r="B1699" s="7" t="str">
        <x:v>CAL-01693</x:v>
      </x:c>
      <x:c r="C1699" s="7" t="str">
        <x:v>CH-0847</x:v>
      </x:c>
      <x:c r="D1699" s="7" t="str">
        <x:v>REA-O-C2</x:v>
      </x:c>
      <x:c r="E1699" s="7" t="str">
        <x:v>OPERATIONAL</x:v>
      </x:c>
      <x:c r="F1699" s="7" t="str">
        <x:v>PTC-C</x:v>
      </x:c>
      <x:c r="G1699" s="7" t="str">
        <x:v>CF-22</x:v>
      </x:c>
      <x:c r="H1699" s="7" t="str">
        <x:v>BEFORE</x:v>
      </x:c>
      <x:c r="I1699" s="7" t="str">
        <x:v>kg</x:v>
      </x:c>
      <x:c r="J1699" s="7" t="n">
        <x:v>0</x:v>
      </x:c>
      <x:c r="K1699" s="7" t="n">
        <x:v>0.1</x:v>
      </x:c>
      <x:c r="L1699" s="7" t="n">
        <x:v>0.01</x:v>
      </x:c>
      <x:c r="M1699" s="7" t="str"/>
      <x:c r="N1699" s="7" t="str"/>
      <x:c r="O1699" s="7" t="str"/>
      <x:c r="P1699" s="7" t="str">
        <x:f>IF(O1699="","OPEN",IF(OR(NOT(ISNUMBER(M1699)),NOT(ISNUMBER(N1699)),ABS(M1699)&gt;L1699,N1699&gt;L1699),"FAIL","PASS"))</x:f>
        <x:v>OPEN</x:v>
      </x:c>
    </x:row>
    <x:row r="1700">
      <x:c r="B1700" s="7" t="str">
        <x:v>CAL-01694</x:v>
      </x:c>
      <x:c r="C1700" s="7" t="str">
        <x:v>CH-0847</x:v>
      </x:c>
      <x:c r="D1700" s="7" t="str">
        <x:v>REA-O-C2</x:v>
      </x:c>
      <x:c r="E1700" s="7" t="str">
        <x:v>OPERATIONAL</x:v>
      </x:c>
      <x:c r="F1700" s="7" t="str">
        <x:v>PTC-C</x:v>
      </x:c>
      <x:c r="G1700" s="7" t="str">
        <x:v>CF-22</x:v>
      </x:c>
      <x:c r="H1700" s="7" t="str">
        <x:v>AFTER</x:v>
      </x:c>
      <x:c r="I1700" s="7" t="str">
        <x:v>kg</x:v>
      </x:c>
      <x:c r="J1700" s="7" t="n">
        <x:v>0</x:v>
      </x:c>
      <x:c r="K1700" s="7" t="n">
        <x:v>0.1</x:v>
      </x:c>
      <x:c r="L1700" s="7" t="n">
        <x:v>0.01</x:v>
      </x:c>
      <x:c r="M1700" s="7" t="str"/>
      <x:c r="N1700" s="7" t="str"/>
      <x:c r="O1700" s="7" t="str"/>
      <x:c r="P1700" s="7" t="str">
        <x:f>IF(O1700="","OPEN",IF(OR(NOT(ISNUMBER(M1700)),NOT(ISNUMBER(N1700)),ABS(M1700)&gt;L1700,N1700&gt;L1700),"FAIL","PASS"))</x:f>
        <x:v>OPEN</x:v>
      </x:c>
    </x:row>
    <x:row r="1701">
      <x:c r="B1701" s="7" t="str">
        <x:v>CAL-01695</x:v>
      </x:c>
      <x:c r="C1701" s="7" t="str">
        <x:v>CH-0848</x:v>
      </x:c>
      <x:c r="D1701" s="7" t="str">
        <x:v>REA-O-C2</x:v>
      </x:c>
      <x:c r="E1701" s="7" t="str">
        <x:v>OPERATIONAL</x:v>
      </x:c>
      <x:c r="F1701" s="7" t="str">
        <x:v>PTC-C</x:v>
      </x:c>
      <x:c r="G1701" s="7" t="str">
        <x:v>CF-22</x:v>
      </x:c>
      <x:c r="H1701" s="7" t="str">
        <x:v>BEFORE</x:v>
      </x:c>
      <x:c r="I1701" s="7" t="str">
        <x:v>kg</x:v>
      </x:c>
      <x:c r="J1701" s="7" t="n">
        <x:v>0</x:v>
      </x:c>
      <x:c r="K1701" s="7" t="n">
        <x:v>0.1</x:v>
      </x:c>
      <x:c r="L1701" s="7" t="n">
        <x:v>0.01</x:v>
      </x:c>
      <x:c r="M1701" s="7" t="str"/>
      <x:c r="N1701" s="7" t="str"/>
      <x:c r="O1701" s="7" t="str"/>
      <x:c r="P1701" s="7" t="str">
        <x:f>IF(O1701="","OPEN",IF(OR(NOT(ISNUMBER(M1701)),NOT(ISNUMBER(N1701)),ABS(M1701)&gt;L1701,N1701&gt;L1701),"FAIL","PASS"))</x:f>
        <x:v>OPEN</x:v>
      </x:c>
    </x:row>
    <x:row r="1702">
      <x:c r="B1702" s="7" t="str">
        <x:v>CAL-01696</x:v>
      </x:c>
      <x:c r="C1702" s="7" t="str">
        <x:v>CH-0848</x:v>
      </x:c>
      <x:c r="D1702" s="7" t="str">
        <x:v>REA-O-C2</x:v>
      </x:c>
      <x:c r="E1702" s="7" t="str">
        <x:v>OPERATIONAL</x:v>
      </x:c>
      <x:c r="F1702" s="7" t="str">
        <x:v>PTC-C</x:v>
      </x:c>
      <x:c r="G1702" s="7" t="str">
        <x:v>CF-22</x:v>
      </x:c>
      <x:c r="H1702" s="7" t="str">
        <x:v>AFTER</x:v>
      </x:c>
      <x:c r="I1702" s="7" t="str">
        <x:v>kg</x:v>
      </x:c>
      <x:c r="J1702" s="7" t="n">
        <x:v>0</x:v>
      </x:c>
      <x:c r="K1702" s="7" t="n">
        <x:v>0.1</x:v>
      </x:c>
      <x:c r="L1702" s="7" t="n">
        <x:v>0.01</x:v>
      </x:c>
      <x:c r="M1702" s="7" t="str"/>
      <x:c r="N1702" s="7" t="str"/>
      <x:c r="O1702" s="7" t="str"/>
      <x:c r="P1702" s="7" t="str">
        <x:f>IF(O1702="","OPEN",IF(OR(NOT(ISNUMBER(M1702)),NOT(ISNUMBER(N1702)),ABS(M1702)&gt;L1702,N1702&gt;L1702),"FAIL","PASS"))</x:f>
        <x:v>OPEN</x:v>
      </x:c>
    </x:row>
    <x:row r="1703">
      <x:c r="B1703" s="7" t="str">
        <x:v>CAL-01697</x:v>
      </x:c>
      <x:c r="C1703" s="7" t="str">
        <x:v>CH-0849</x:v>
      </x:c>
      <x:c r="D1703" s="7" t="str">
        <x:v>REA-O-C2</x:v>
      </x:c>
      <x:c r="E1703" s="7" t="str">
        <x:v>OPERATIONAL</x:v>
      </x:c>
      <x:c r="F1703" s="7" t="str">
        <x:v>PTC-C</x:v>
      </x:c>
      <x:c r="G1703" s="7" t="str">
        <x:v>CF-22</x:v>
      </x:c>
      <x:c r="H1703" s="7" t="str">
        <x:v>BEFORE</x:v>
      </x:c>
      <x:c r="I1703" s="7" t="str">
        <x:v>kg</x:v>
      </x:c>
      <x:c r="J1703" s="7" t="n">
        <x:v>0</x:v>
      </x:c>
      <x:c r="K1703" s="7" t="n">
        <x:v>0.1</x:v>
      </x:c>
      <x:c r="L1703" s="7" t="n">
        <x:v>0.01</x:v>
      </x:c>
      <x:c r="M1703" s="7" t="str"/>
      <x:c r="N1703" s="7" t="str"/>
      <x:c r="O1703" s="7" t="str"/>
      <x:c r="P1703" s="7" t="str">
        <x:f>IF(O1703="","OPEN",IF(OR(NOT(ISNUMBER(M1703)),NOT(ISNUMBER(N1703)),ABS(M1703)&gt;L1703,N1703&gt;L1703),"FAIL","PASS"))</x:f>
        <x:v>OPEN</x:v>
      </x:c>
    </x:row>
    <x:row r="1704">
      <x:c r="B1704" s="7" t="str">
        <x:v>CAL-01698</x:v>
      </x:c>
      <x:c r="C1704" s="7" t="str">
        <x:v>CH-0849</x:v>
      </x:c>
      <x:c r="D1704" s="7" t="str">
        <x:v>REA-O-C2</x:v>
      </x:c>
      <x:c r="E1704" s="7" t="str">
        <x:v>OPERATIONAL</x:v>
      </x:c>
      <x:c r="F1704" s="7" t="str">
        <x:v>PTC-C</x:v>
      </x:c>
      <x:c r="G1704" s="7" t="str">
        <x:v>CF-22</x:v>
      </x:c>
      <x:c r="H1704" s="7" t="str">
        <x:v>AFTER</x:v>
      </x:c>
      <x:c r="I1704" s="7" t="str">
        <x:v>kg</x:v>
      </x:c>
      <x:c r="J1704" s="7" t="n">
        <x:v>0</x:v>
      </x:c>
      <x:c r="K1704" s="7" t="n">
        <x:v>0.1</x:v>
      </x:c>
      <x:c r="L1704" s="7" t="n">
        <x:v>0.01</x:v>
      </x:c>
      <x:c r="M1704" s="7" t="str"/>
      <x:c r="N1704" s="7" t="str"/>
      <x:c r="O1704" s="7" t="str"/>
      <x:c r="P1704" s="7" t="str">
        <x:f>IF(O1704="","OPEN",IF(OR(NOT(ISNUMBER(M1704)),NOT(ISNUMBER(N1704)),ABS(M1704)&gt;L1704,N1704&gt;L1704),"FAIL","PASS"))</x:f>
        <x:v>OPEN</x:v>
      </x:c>
    </x:row>
    <x:row r="1705">
      <x:c r="B1705" s="7" t="str">
        <x:v>CAL-01699</x:v>
      </x:c>
      <x:c r="C1705" s="7" t="str">
        <x:v>CH-0850</x:v>
      </x:c>
      <x:c r="D1705" s="7" t="str">
        <x:v>REA-O-C2</x:v>
      </x:c>
      <x:c r="E1705" s="7" t="str">
        <x:v>OPERATIONAL</x:v>
      </x:c>
      <x:c r="F1705" s="7" t="str">
        <x:v>PTC-C</x:v>
      </x:c>
      <x:c r="G1705" s="7" t="str">
        <x:v>CF-22</x:v>
      </x:c>
      <x:c r="H1705" s="7" t="str">
        <x:v>BEFORE</x:v>
      </x:c>
      <x:c r="I1705" s="7" t="str">
        <x:v>kg</x:v>
      </x:c>
      <x:c r="J1705" s="7" t="n">
        <x:v>0</x:v>
      </x:c>
      <x:c r="K1705" s="7" t="n">
        <x:v>0.1</x:v>
      </x:c>
      <x:c r="L1705" s="7" t="n">
        <x:v>0.01</x:v>
      </x:c>
      <x:c r="M1705" s="7" t="str"/>
      <x:c r="N1705" s="7" t="str"/>
      <x:c r="O1705" s="7" t="str"/>
      <x:c r="P1705" s="7" t="str">
        <x:f>IF(O1705="","OPEN",IF(OR(NOT(ISNUMBER(M1705)),NOT(ISNUMBER(N1705)),ABS(M1705)&gt;L1705,N1705&gt;L1705),"FAIL","PASS"))</x:f>
        <x:v>OPEN</x:v>
      </x:c>
    </x:row>
    <x:row r="1706">
      <x:c r="B1706" s="7" t="str">
        <x:v>CAL-01700</x:v>
      </x:c>
      <x:c r="C1706" s="7" t="str">
        <x:v>CH-0850</x:v>
      </x:c>
      <x:c r="D1706" s="7" t="str">
        <x:v>REA-O-C2</x:v>
      </x:c>
      <x:c r="E1706" s="7" t="str">
        <x:v>OPERATIONAL</x:v>
      </x:c>
      <x:c r="F1706" s="7" t="str">
        <x:v>PTC-C</x:v>
      </x:c>
      <x:c r="G1706" s="7" t="str">
        <x:v>CF-22</x:v>
      </x:c>
      <x:c r="H1706" s="7" t="str">
        <x:v>AFTER</x:v>
      </x:c>
      <x:c r="I1706" s="7" t="str">
        <x:v>kg</x:v>
      </x:c>
      <x:c r="J1706" s="7" t="n">
        <x:v>0</x:v>
      </x:c>
      <x:c r="K1706" s="7" t="n">
        <x:v>0.1</x:v>
      </x:c>
      <x:c r="L1706" s="7" t="n">
        <x:v>0.01</x:v>
      </x:c>
      <x:c r="M1706" s="7" t="str"/>
      <x:c r="N1706" s="7" t="str"/>
      <x:c r="O1706" s="7" t="str"/>
      <x:c r="P1706" s="7" t="str">
        <x:f>IF(O1706="","OPEN",IF(OR(NOT(ISNUMBER(M1706)),NOT(ISNUMBER(N1706)),ABS(M1706)&gt;L1706,N1706&gt;L1706),"FAIL","PASS"))</x:f>
        <x:v>OPEN</x:v>
      </x:c>
    </x:row>
    <x:row r="1707">
      <x:c r="B1707" s="7" t="str">
        <x:v>CAL-01701</x:v>
      </x:c>
      <x:c r="C1707" s="7" t="str">
        <x:v>CH-0851</x:v>
      </x:c>
      <x:c r="D1707" s="7" t="str">
        <x:v>REA-O-C2</x:v>
      </x:c>
      <x:c r="E1707" s="7" t="str">
        <x:v>OPERATIONAL</x:v>
      </x:c>
      <x:c r="F1707" s="7" t="str">
        <x:v>PTC-C</x:v>
      </x:c>
      <x:c r="G1707" s="7" t="str">
        <x:v>CF-22</x:v>
      </x:c>
      <x:c r="H1707" s="7" t="str">
        <x:v>BEFORE</x:v>
      </x:c>
      <x:c r="I1707" s="7" t="str">
        <x:v>kg</x:v>
      </x:c>
      <x:c r="J1707" s="7" t="n">
        <x:v>0</x:v>
      </x:c>
      <x:c r="K1707" s="7" t="n">
        <x:v>0.1</x:v>
      </x:c>
      <x:c r="L1707" s="7" t="n">
        <x:v>0.01</x:v>
      </x:c>
      <x:c r="M1707" s="7" t="str"/>
      <x:c r="N1707" s="7" t="str"/>
      <x:c r="O1707" s="7" t="str"/>
      <x:c r="P1707" s="7" t="str">
        <x:f>IF(O1707="","OPEN",IF(OR(NOT(ISNUMBER(M1707)),NOT(ISNUMBER(N1707)),ABS(M1707)&gt;L1707,N1707&gt;L1707),"FAIL","PASS"))</x:f>
        <x:v>OPEN</x:v>
      </x:c>
    </x:row>
    <x:row r="1708">
      <x:c r="B1708" s="7" t="str">
        <x:v>CAL-01702</x:v>
      </x:c>
      <x:c r="C1708" s="7" t="str">
        <x:v>CH-0851</x:v>
      </x:c>
      <x:c r="D1708" s="7" t="str">
        <x:v>REA-O-C2</x:v>
      </x:c>
      <x:c r="E1708" s="7" t="str">
        <x:v>OPERATIONAL</x:v>
      </x:c>
      <x:c r="F1708" s="7" t="str">
        <x:v>PTC-C</x:v>
      </x:c>
      <x:c r="G1708" s="7" t="str">
        <x:v>CF-22</x:v>
      </x:c>
      <x:c r="H1708" s="7" t="str">
        <x:v>AFTER</x:v>
      </x:c>
      <x:c r="I1708" s="7" t="str">
        <x:v>kg</x:v>
      </x:c>
      <x:c r="J1708" s="7" t="n">
        <x:v>0</x:v>
      </x:c>
      <x:c r="K1708" s="7" t="n">
        <x:v>0.1</x:v>
      </x:c>
      <x:c r="L1708" s="7" t="n">
        <x:v>0.01</x:v>
      </x:c>
      <x:c r="M1708" s="7" t="str"/>
      <x:c r="N1708" s="7" t="str"/>
      <x:c r="O1708" s="7" t="str"/>
      <x:c r="P1708" s="7" t="str">
        <x:f>IF(O1708="","OPEN",IF(OR(NOT(ISNUMBER(M1708)),NOT(ISNUMBER(N1708)),ABS(M1708)&gt;L1708,N1708&gt;L1708),"FAIL","PASS"))</x:f>
        <x:v>OPEN</x:v>
      </x:c>
    </x:row>
    <x:row r="1709">
      <x:c r="B1709" s="7" t="str">
        <x:v>CAL-01703</x:v>
      </x:c>
      <x:c r="C1709" s="7" t="str">
        <x:v>CH-0852</x:v>
      </x:c>
      <x:c r="D1709" s="7" t="str">
        <x:v>REA-O-C2</x:v>
      </x:c>
      <x:c r="E1709" s="7" t="str">
        <x:v>OPERATIONAL</x:v>
      </x:c>
      <x:c r="F1709" s="7" t="str">
        <x:v>PTC-C</x:v>
      </x:c>
      <x:c r="G1709" s="7" t="str">
        <x:v>CF-22</x:v>
      </x:c>
      <x:c r="H1709" s="7" t="str">
        <x:v>BEFORE</x:v>
      </x:c>
      <x:c r="I1709" s="7" t="str">
        <x:v>kg</x:v>
      </x:c>
      <x:c r="J1709" s="7" t="n">
        <x:v>0</x:v>
      </x:c>
      <x:c r="K1709" s="7" t="n">
        <x:v>0.1</x:v>
      </x:c>
      <x:c r="L1709" s="7" t="n">
        <x:v>0.01</x:v>
      </x:c>
      <x:c r="M1709" s="7" t="str"/>
      <x:c r="N1709" s="7" t="str"/>
      <x:c r="O1709" s="7" t="str"/>
      <x:c r="P1709" s="7" t="str">
        <x:f>IF(O1709="","OPEN",IF(OR(NOT(ISNUMBER(M1709)),NOT(ISNUMBER(N1709)),ABS(M1709)&gt;L1709,N1709&gt;L1709),"FAIL","PASS"))</x:f>
        <x:v>OPEN</x:v>
      </x:c>
    </x:row>
    <x:row r="1710">
      <x:c r="B1710" s="7" t="str">
        <x:v>CAL-01704</x:v>
      </x:c>
      <x:c r="C1710" s="7" t="str">
        <x:v>CH-0852</x:v>
      </x:c>
      <x:c r="D1710" s="7" t="str">
        <x:v>REA-O-C2</x:v>
      </x:c>
      <x:c r="E1710" s="7" t="str">
        <x:v>OPERATIONAL</x:v>
      </x:c>
      <x:c r="F1710" s="7" t="str">
        <x:v>PTC-C</x:v>
      </x:c>
      <x:c r="G1710" s="7" t="str">
        <x:v>CF-22</x:v>
      </x:c>
      <x:c r="H1710" s="7" t="str">
        <x:v>AFTER</x:v>
      </x:c>
      <x:c r="I1710" s="7" t="str">
        <x:v>kg</x:v>
      </x:c>
      <x:c r="J1710" s="7" t="n">
        <x:v>0</x:v>
      </x:c>
      <x:c r="K1710" s="7" t="n">
        <x:v>0.1</x:v>
      </x:c>
      <x:c r="L1710" s="7" t="n">
        <x:v>0.01</x:v>
      </x:c>
      <x:c r="M1710" s="7" t="str"/>
      <x:c r="N1710" s="7" t="str"/>
      <x:c r="O1710" s="7" t="str"/>
      <x:c r="P1710" s="7" t="str">
        <x:f>IF(O1710="","OPEN",IF(OR(NOT(ISNUMBER(M1710)),NOT(ISNUMBER(N1710)),ABS(M1710)&gt;L1710,N1710&gt;L1710),"FAIL","PASS"))</x:f>
        <x:v>OPEN</x:v>
      </x:c>
    </x:row>
    <x:row r="1711">
      <x:c r="B1711" s="7" t="str">
        <x:v>CAL-01705</x:v>
      </x:c>
      <x:c r="C1711" s="7" t="str">
        <x:v>CH-0853</x:v>
      </x:c>
      <x:c r="D1711" s="7" t="str">
        <x:v>REA-O-C2</x:v>
      </x:c>
      <x:c r="E1711" s="7" t="str">
        <x:v>OPERATIONAL</x:v>
      </x:c>
      <x:c r="F1711" s="7" t="str">
        <x:v>PTC-C</x:v>
      </x:c>
      <x:c r="G1711" s="7" t="str">
        <x:v>CF-23</x:v>
      </x:c>
      <x:c r="H1711" s="7" t="str">
        <x:v>BEFORE</x:v>
      </x:c>
      <x:c r="I1711" s="7" t="str">
        <x:v>ms</x:v>
      </x:c>
      <x:c r="J1711" s="7" t="n">
        <x:v>-10</x:v>
      </x:c>
      <x:c r="K1711" s="7" t="n">
        <x:v>10</x:v>
      </x:c>
      <x:c r="L1711" s="7" t="n">
        <x:v>1</x:v>
      </x:c>
      <x:c r="M1711" s="7" t="str"/>
      <x:c r="N1711" s="7" t="str"/>
      <x:c r="O1711" s="7" t="str"/>
      <x:c r="P1711" s="7" t="str">
        <x:f>IF(O1711="","OPEN",IF(OR(NOT(ISNUMBER(M1711)),NOT(ISNUMBER(N1711)),ABS(M1711)&gt;L1711,N1711&gt;L1711),"FAIL","PASS"))</x:f>
        <x:v>OPEN</x:v>
      </x:c>
    </x:row>
    <x:row r="1712">
      <x:c r="B1712" s="7" t="str">
        <x:v>CAL-01706</x:v>
      </x:c>
      <x:c r="C1712" s="7" t="str">
        <x:v>CH-0853</x:v>
      </x:c>
      <x:c r="D1712" s="7" t="str">
        <x:v>REA-O-C2</x:v>
      </x:c>
      <x:c r="E1712" s="7" t="str">
        <x:v>OPERATIONAL</x:v>
      </x:c>
      <x:c r="F1712" s="7" t="str">
        <x:v>PTC-C</x:v>
      </x:c>
      <x:c r="G1712" s="7" t="str">
        <x:v>CF-23</x:v>
      </x:c>
      <x:c r="H1712" s="7" t="str">
        <x:v>AFTER</x:v>
      </x:c>
      <x:c r="I1712" s="7" t="str">
        <x:v>ms</x:v>
      </x:c>
      <x:c r="J1712" s="7" t="n">
        <x:v>-10</x:v>
      </x:c>
      <x:c r="K1712" s="7" t="n">
        <x:v>10</x:v>
      </x:c>
      <x:c r="L1712" s="7" t="n">
        <x:v>1</x:v>
      </x:c>
      <x:c r="M1712" s="7" t="str"/>
      <x:c r="N1712" s="7" t="str"/>
      <x:c r="O1712" s="7" t="str"/>
      <x:c r="P1712" s="7" t="str">
        <x:f>IF(O1712="","OPEN",IF(OR(NOT(ISNUMBER(M1712)),NOT(ISNUMBER(N1712)),ABS(M1712)&gt;L1712,N1712&gt;L1712),"FAIL","PASS"))</x:f>
        <x:v>OPEN</x:v>
      </x:c>
    </x:row>
    <x:row r="1713">
      <x:c r="B1713" s="7" t="str">
        <x:v>CAL-01707</x:v>
      </x:c>
      <x:c r="C1713" s="7" t="str">
        <x:v>CH-0854</x:v>
      </x:c>
      <x:c r="D1713" s="7" t="str">
        <x:v>REA-O-C2</x:v>
      </x:c>
      <x:c r="E1713" s="7" t="str">
        <x:v>OPERATIONAL</x:v>
      </x:c>
      <x:c r="F1713" s="7" t="str">
        <x:v>PTC-C</x:v>
      </x:c>
      <x:c r="G1713" s="7" t="str">
        <x:v>CF-23</x:v>
      </x:c>
      <x:c r="H1713" s="7" t="str">
        <x:v>BEFORE</x:v>
      </x:c>
      <x:c r="I1713" s="7" t="str">
        <x:v>ms</x:v>
      </x:c>
      <x:c r="J1713" s="7" t="n">
        <x:v>-10</x:v>
      </x:c>
      <x:c r="K1713" s="7" t="n">
        <x:v>10</x:v>
      </x:c>
      <x:c r="L1713" s="7" t="n">
        <x:v>1</x:v>
      </x:c>
      <x:c r="M1713" s="7" t="str"/>
      <x:c r="N1713" s="7" t="str"/>
      <x:c r="O1713" s="7" t="str"/>
      <x:c r="P1713" s="7" t="str">
        <x:f>IF(O1713="","OPEN",IF(OR(NOT(ISNUMBER(M1713)),NOT(ISNUMBER(N1713)),ABS(M1713)&gt;L1713,N1713&gt;L1713),"FAIL","PASS"))</x:f>
        <x:v>OPEN</x:v>
      </x:c>
    </x:row>
    <x:row r="1714">
      <x:c r="B1714" s="7" t="str">
        <x:v>CAL-01708</x:v>
      </x:c>
      <x:c r="C1714" s="7" t="str">
        <x:v>CH-0854</x:v>
      </x:c>
      <x:c r="D1714" s="7" t="str">
        <x:v>REA-O-C2</x:v>
      </x:c>
      <x:c r="E1714" s="7" t="str">
        <x:v>OPERATIONAL</x:v>
      </x:c>
      <x:c r="F1714" s="7" t="str">
        <x:v>PTC-C</x:v>
      </x:c>
      <x:c r="G1714" s="7" t="str">
        <x:v>CF-23</x:v>
      </x:c>
      <x:c r="H1714" s="7" t="str">
        <x:v>AFTER</x:v>
      </x:c>
      <x:c r="I1714" s="7" t="str">
        <x:v>ms</x:v>
      </x:c>
      <x:c r="J1714" s="7" t="n">
        <x:v>-10</x:v>
      </x:c>
      <x:c r="K1714" s="7" t="n">
        <x:v>10</x:v>
      </x:c>
      <x:c r="L1714" s="7" t="n">
        <x:v>1</x:v>
      </x:c>
      <x:c r="M1714" s="7" t="str"/>
      <x:c r="N1714" s="7" t="str"/>
      <x:c r="O1714" s="7" t="str"/>
      <x:c r="P1714" s="7" t="str">
        <x:f>IF(O1714="","OPEN",IF(OR(NOT(ISNUMBER(M1714)),NOT(ISNUMBER(N1714)),ABS(M1714)&gt;L1714,N1714&gt;L1714),"FAIL","PASS"))</x:f>
        <x:v>OPEN</x:v>
      </x:c>
    </x:row>
    <x:row r="1715">
      <x:c r="B1715" s="7" t="str">
        <x:v>CAL-01709</x:v>
      </x:c>
      <x:c r="C1715" s="7" t="str">
        <x:v>CH-0855</x:v>
      </x:c>
      <x:c r="D1715" s="7" t="str">
        <x:v>REA-O-C2</x:v>
      </x:c>
      <x:c r="E1715" s="7" t="str">
        <x:v>OPERATIONAL</x:v>
      </x:c>
      <x:c r="F1715" s="7" t="str">
        <x:v>PTC-C</x:v>
      </x:c>
      <x:c r="G1715" s="7" t="str">
        <x:v>CF-23</x:v>
      </x:c>
      <x:c r="H1715" s="7" t="str">
        <x:v>BEFORE</x:v>
      </x:c>
      <x:c r="I1715" s="7" t="str">
        <x:v>ms</x:v>
      </x:c>
      <x:c r="J1715" s="7" t="n">
        <x:v>-10</x:v>
      </x:c>
      <x:c r="K1715" s="7" t="n">
        <x:v>10</x:v>
      </x:c>
      <x:c r="L1715" s="7" t="n">
        <x:v>1</x:v>
      </x:c>
      <x:c r="M1715" s="7" t="str"/>
      <x:c r="N1715" s="7" t="str"/>
      <x:c r="O1715" s="7" t="str"/>
      <x:c r="P1715" s="7" t="str">
        <x:f>IF(O1715="","OPEN",IF(OR(NOT(ISNUMBER(M1715)),NOT(ISNUMBER(N1715)),ABS(M1715)&gt;L1715,N1715&gt;L1715),"FAIL","PASS"))</x:f>
        <x:v>OPEN</x:v>
      </x:c>
    </x:row>
    <x:row r="1716">
      <x:c r="B1716" s="7" t="str">
        <x:v>CAL-01710</x:v>
      </x:c>
      <x:c r="C1716" s="7" t="str">
        <x:v>CH-0855</x:v>
      </x:c>
      <x:c r="D1716" s="7" t="str">
        <x:v>REA-O-C2</x:v>
      </x:c>
      <x:c r="E1716" s="7" t="str">
        <x:v>OPERATIONAL</x:v>
      </x:c>
      <x:c r="F1716" s="7" t="str">
        <x:v>PTC-C</x:v>
      </x:c>
      <x:c r="G1716" s="7" t="str">
        <x:v>CF-23</x:v>
      </x:c>
      <x:c r="H1716" s="7" t="str">
        <x:v>AFTER</x:v>
      </x:c>
      <x:c r="I1716" s="7" t="str">
        <x:v>ms</x:v>
      </x:c>
      <x:c r="J1716" s="7" t="n">
        <x:v>-10</x:v>
      </x:c>
      <x:c r="K1716" s="7" t="n">
        <x:v>10</x:v>
      </x:c>
      <x:c r="L1716" s="7" t="n">
        <x:v>1</x:v>
      </x:c>
      <x:c r="M1716" s="7" t="str"/>
      <x:c r="N1716" s="7" t="str"/>
      <x:c r="O1716" s="7" t="str"/>
      <x:c r="P1716" s="7" t="str">
        <x:f>IF(O1716="","OPEN",IF(OR(NOT(ISNUMBER(M1716)),NOT(ISNUMBER(N1716)),ABS(M1716)&gt;L1716,N1716&gt;L1716),"FAIL","PASS"))</x:f>
        <x:v>OPEN</x:v>
      </x:c>
    </x:row>
    <x:row r="1717">
      <x:c r="B1717" s="7" t="str">
        <x:v>CAL-01711</x:v>
      </x:c>
      <x:c r="C1717" s="7" t="str">
        <x:v>CH-0856</x:v>
      </x:c>
      <x:c r="D1717" s="7" t="str">
        <x:v>REA-O-C2</x:v>
      </x:c>
      <x:c r="E1717" s="7" t="str">
        <x:v>OPERATIONAL</x:v>
      </x:c>
      <x:c r="F1717" s="7" t="str">
        <x:v>PTC-C</x:v>
      </x:c>
      <x:c r="G1717" s="7" t="str">
        <x:v>CF-23</x:v>
      </x:c>
      <x:c r="H1717" s="7" t="str">
        <x:v>BEFORE</x:v>
      </x:c>
      <x:c r="I1717" s="7" t="str">
        <x:v>ms</x:v>
      </x:c>
      <x:c r="J1717" s="7" t="n">
        <x:v>-10</x:v>
      </x:c>
      <x:c r="K1717" s="7" t="n">
        <x:v>10</x:v>
      </x:c>
      <x:c r="L1717" s="7" t="n">
        <x:v>1</x:v>
      </x:c>
      <x:c r="M1717" s="7" t="str"/>
      <x:c r="N1717" s="7" t="str"/>
      <x:c r="O1717" s="7" t="str"/>
      <x:c r="P1717" s="7" t="str">
        <x:f>IF(O1717="","OPEN",IF(OR(NOT(ISNUMBER(M1717)),NOT(ISNUMBER(N1717)),ABS(M1717)&gt;L1717,N1717&gt;L1717),"FAIL","PASS"))</x:f>
        <x:v>OPEN</x:v>
      </x:c>
    </x:row>
    <x:row r="1718">
      <x:c r="B1718" s="7" t="str">
        <x:v>CAL-01712</x:v>
      </x:c>
      <x:c r="C1718" s="7" t="str">
        <x:v>CH-0856</x:v>
      </x:c>
      <x:c r="D1718" s="7" t="str">
        <x:v>REA-O-C2</x:v>
      </x:c>
      <x:c r="E1718" s="7" t="str">
        <x:v>OPERATIONAL</x:v>
      </x:c>
      <x:c r="F1718" s="7" t="str">
        <x:v>PTC-C</x:v>
      </x:c>
      <x:c r="G1718" s="7" t="str">
        <x:v>CF-23</x:v>
      </x:c>
      <x:c r="H1718" s="7" t="str">
        <x:v>AFTER</x:v>
      </x:c>
      <x:c r="I1718" s="7" t="str">
        <x:v>ms</x:v>
      </x:c>
      <x:c r="J1718" s="7" t="n">
        <x:v>-10</x:v>
      </x:c>
      <x:c r="K1718" s="7" t="n">
        <x:v>10</x:v>
      </x:c>
      <x:c r="L1718" s="7" t="n">
        <x:v>1</x:v>
      </x:c>
      <x:c r="M1718" s="7" t="str"/>
      <x:c r="N1718" s="7" t="str"/>
      <x:c r="O1718" s="7" t="str"/>
      <x:c r="P1718" s="7" t="str">
        <x:f>IF(O1718="","OPEN",IF(OR(NOT(ISNUMBER(M1718)),NOT(ISNUMBER(N1718)),ABS(M1718)&gt;L1718,N1718&gt;L1718),"FAIL","PASS"))</x:f>
        <x:v>OPEN</x:v>
      </x:c>
    </x:row>
    <x:row r="1719">
      <x:c r="B1719" s="7" t="str">
        <x:v>CAL-01713</x:v>
      </x:c>
      <x:c r="C1719" s="7" t="str">
        <x:v>CH-0857</x:v>
      </x:c>
      <x:c r="D1719" s="7" t="str">
        <x:v>REA-O-C2</x:v>
      </x:c>
      <x:c r="E1719" s="7" t="str">
        <x:v>OPERATIONAL</x:v>
      </x:c>
      <x:c r="F1719" s="7" t="str">
        <x:v>PTC-C</x:v>
      </x:c>
      <x:c r="G1719" s="7" t="str">
        <x:v>CF-23</x:v>
      </x:c>
      <x:c r="H1719" s="7" t="str">
        <x:v>BEFORE</x:v>
      </x:c>
      <x:c r="I1719" s="7" t="str">
        <x:v>ms</x:v>
      </x:c>
      <x:c r="J1719" s="7" t="n">
        <x:v>-10</x:v>
      </x:c>
      <x:c r="K1719" s="7" t="n">
        <x:v>10</x:v>
      </x:c>
      <x:c r="L1719" s="7" t="n">
        <x:v>1</x:v>
      </x:c>
      <x:c r="M1719" s="7" t="str"/>
      <x:c r="N1719" s="7" t="str"/>
      <x:c r="O1719" s="7" t="str"/>
      <x:c r="P1719" s="7" t="str">
        <x:f>IF(O1719="","OPEN",IF(OR(NOT(ISNUMBER(M1719)),NOT(ISNUMBER(N1719)),ABS(M1719)&gt;L1719,N1719&gt;L1719),"FAIL","PASS"))</x:f>
        <x:v>OPEN</x:v>
      </x:c>
    </x:row>
    <x:row r="1720">
      <x:c r="B1720" s="7" t="str">
        <x:v>CAL-01714</x:v>
      </x:c>
      <x:c r="C1720" s="7" t="str">
        <x:v>CH-0857</x:v>
      </x:c>
      <x:c r="D1720" s="7" t="str">
        <x:v>REA-O-C2</x:v>
      </x:c>
      <x:c r="E1720" s="7" t="str">
        <x:v>OPERATIONAL</x:v>
      </x:c>
      <x:c r="F1720" s="7" t="str">
        <x:v>PTC-C</x:v>
      </x:c>
      <x:c r="G1720" s="7" t="str">
        <x:v>CF-23</x:v>
      </x:c>
      <x:c r="H1720" s="7" t="str">
        <x:v>AFTER</x:v>
      </x:c>
      <x:c r="I1720" s="7" t="str">
        <x:v>ms</x:v>
      </x:c>
      <x:c r="J1720" s="7" t="n">
        <x:v>-10</x:v>
      </x:c>
      <x:c r="K1720" s="7" t="n">
        <x:v>10</x:v>
      </x:c>
      <x:c r="L1720" s="7" t="n">
        <x:v>1</x:v>
      </x:c>
      <x:c r="M1720" s="7" t="str"/>
      <x:c r="N1720" s="7" t="str"/>
      <x:c r="O1720" s="7" t="str"/>
      <x:c r="P1720" s="7" t="str">
        <x:f>IF(O1720="","OPEN",IF(OR(NOT(ISNUMBER(M1720)),NOT(ISNUMBER(N1720)),ABS(M1720)&gt;L1720,N1720&gt;L1720),"FAIL","PASS"))</x:f>
        <x:v>OPEN</x:v>
      </x:c>
    </x:row>
    <x:row r="1721">
      <x:c r="B1721" s="7" t="str">
        <x:v>CAL-01715</x:v>
      </x:c>
      <x:c r="C1721" s="7" t="str">
        <x:v>CH-0858</x:v>
      </x:c>
      <x:c r="D1721" s="7" t="str">
        <x:v>REA-O-C2</x:v>
      </x:c>
      <x:c r="E1721" s="7" t="str">
        <x:v>OPERATIONAL</x:v>
      </x:c>
      <x:c r="F1721" s="7" t="str">
        <x:v>PTC-C</x:v>
      </x:c>
      <x:c r="G1721" s="7" t="str">
        <x:v>CF-23</x:v>
      </x:c>
      <x:c r="H1721" s="7" t="str">
        <x:v>BEFORE</x:v>
      </x:c>
      <x:c r="I1721" s="7" t="str">
        <x:v>ms</x:v>
      </x:c>
      <x:c r="J1721" s="7" t="n">
        <x:v>-10</x:v>
      </x:c>
      <x:c r="K1721" s="7" t="n">
        <x:v>10</x:v>
      </x:c>
      <x:c r="L1721" s="7" t="n">
        <x:v>1</x:v>
      </x:c>
      <x:c r="M1721" s="7" t="str"/>
      <x:c r="N1721" s="7" t="str"/>
      <x:c r="O1721" s="7" t="str"/>
      <x:c r="P1721" s="7" t="str">
        <x:f>IF(O1721="","OPEN",IF(OR(NOT(ISNUMBER(M1721)),NOT(ISNUMBER(N1721)),ABS(M1721)&gt;L1721,N1721&gt;L1721),"FAIL","PASS"))</x:f>
        <x:v>OPEN</x:v>
      </x:c>
    </x:row>
    <x:row r="1722">
      <x:c r="B1722" s="7" t="str">
        <x:v>CAL-01716</x:v>
      </x:c>
      <x:c r="C1722" s="7" t="str">
        <x:v>CH-0858</x:v>
      </x:c>
      <x:c r="D1722" s="7" t="str">
        <x:v>REA-O-C2</x:v>
      </x:c>
      <x:c r="E1722" s="7" t="str">
        <x:v>OPERATIONAL</x:v>
      </x:c>
      <x:c r="F1722" s="7" t="str">
        <x:v>PTC-C</x:v>
      </x:c>
      <x:c r="G1722" s="7" t="str">
        <x:v>CF-23</x:v>
      </x:c>
      <x:c r="H1722" s="7" t="str">
        <x:v>AFTER</x:v>
      </x:c>
      <x:c r="I1722" s="7" t="str">
        <x:v>ms</x:v>
      </x:c>
      <x:c r="J1722" s="7" t="n">
        <x:v>-10</x:v>
      </x:c>
      <x:c r="K1722" s="7" t="n">
        <x:v>10</x:v>
      </x:c>
      <x:c r="L1722" s="7" t="n">
        <x:v>1</x:v>
      </x:c>
      <x:c r="M1722" s="7" t="str"/>
      <x:c r="N1722" s="7" t="str"/>
      <x:c r="O1722" s="7" t="str"/>
      <x:c r="P1722" s="7" t="str">
        <x:f>IF(O1722="","OPEN",IF(OR(NOT(ISNUMBER(M1722)),NOT(ISNUMBER(N1722)),ABS(M1722)&gt;L1722,N1722&gt;L1722),"FAIL","PASS"))</x:f>
        <x:v>OPEN</x:v>
      </x:c>
    </x:row>
    <x:row r="1723">
      <x:c r="B1723" s="7" t="str">
        <x:v>CAL-01717</x:v>
      </x:c>
      <x:c r="C1723" s="7" t="str">
        <x:v>CH-0859</x:v>
      </x:c>
      <x:c r="D1723" s="7" t="str">
        <x:v>REA-O-C2</x:v>
      </x:c>
      <x:c r="E1723" s="7" t="str">
        <x:v>OPERATIONAL</x:v>
      </x:c>
      <x:c r="F1723" s="7" t="str">
        <x:v>PTC-C</x:v>
      </x:c>
      <x:c r="G1723" s="7" t="str">
        <x:v>CF-24</x:v>
      </x:c>
      <x:c r="H1723" s="7" t="str">
        <x:v>BEFORE</x:v>
      </x:c>
      <x:c r="I1723" s="7" t="str">
        <x:v>binary</x:v>
      </x:c>
      <x:c r="J1723" s="7" t="n">
        <x:v>0</x:v>
      </x:c>
      <x:c r="K1723" s="7" t="n">
        <x:v>1</x:v>
      </x:c>
      <x:c r="L1723" s="7" t="n">
        <x:v>1</x:v>
      </x:c>
      <x:c r="M1723" s="7" t="str"/>
      <x:c r="N1723" s="7" t="str"/>
      <x:c r="O1723" s="7" t="str"/>
      <x:c r="P1723" s="7" t="str">
        <x:f>IF(O1723="","OPEN",IF(OR(NOT(ISNUMBER(M1723)),NOT(ISNUMBER(N1723)),ABS(M1723)&gt;L1723,N1723&gt;L1723),"FAIL","PASS"))</x:f>
        <x:v>OPEN</x:v>
      </x:c>
    </x:row>
    <x:row r="1724">
      <x:c r="B1724" s="7" t="str">
        <x:v>CAL-01718</x:v>
      </x:c>
      <x:c r="C1724" s="7" t="str">
        <x:v>CH-0859</x:v>
      </x:c>
      <x:c r="D1724" s="7" t="str">
        <x:v>REA-O-C2</x:v>
      </x:c>
      <x:c r="E1724" s="7" t="str">
        <x:v>OPERATIONAL</x:v>
      </x:c>
      <x:c r="F1724" s="7" t="str">
        <x:v>PTC-C</x:v>
      </x:c>
      <x:c r="G1724" s="7" t="str">
        <x:v>CF-24</x:v>
      </x:c>
      <x:c r="H1724" s="7" t="str">
        <x:v>AFTER</x:v>
      </x:c>
      <x:c r="I1724" s="7" t="str">
        <x:v>binary</x:v>
      </x:c>
      <x:c r="J1724" s="7" t="n">
        <x:v>0</x:v>
      </x:c>
      <x:c r="K1724" s="7" t="n">
        <x:v>1</x:v>
      </x:c>
      <x:c r="L1724" s="7" t="n">
        <x:v>1</x:v>
      </x:c>
      <x:c r="M1724" s="7" t="str"/>
      <x:c r="N1724" s="7" t="str"/>
      <x:c r="O1724" s="7" t="str"/>
      <x:c r="P1724" s="7" t="str">
        <x:f>IF(O1724="","OPEN",IF(OR(NOT(ISNUMBER(M1724)),NOT(ISNUMBER(N1724)),ABS(M1724)&gt;L1724,N1724&gt;L1724),"FAIL","PASS"))</x:f>
        <x:v>OPEN</x:v>
      </x:c>
    </x:row>
    <x:row r="1725">
      <x:c r="B1725" s="7" t="str">
        <x:v>CAL-01719</x:v>
      </x:c>
      <x:c r="C1725" s="7" t="str">
        <x:v>CH-0860</x:v>
      </x:c>
      <x:c r="D1725" s="7" t="str">
        <x:v>REA-O-C2</x:v>
      </x:c>
      <x:c r="E1725" s="7" t="str">
        <x:v>OPERATIONAL</x:v>
      </x:c>
      <x:c r="F1725" s="7" t="str">
        <x:v>PTC-C</x:v>
      </x:c>
      <x:c r="G1725" s="7" t="str">
        <x:v>CF-24</x:v>
      </x:c>
      <x:c r="H1725" s="7" t="str">
        <x:v>BEFORE</x:v>
      </x:c>
      <x:c r="I1725" s="7" t="str">
        <x:v>binary</x:v>
      </x:c>
      <x:c r="J1725" s="7" t="n">
        <x:v>0</x:v>
      </x:c>
      <x:c r="K1725" s="7" t="n">
        <x:v>1</x:v>
      </x:c>
      <x:c r="L1725" s="7" t="n">
        <x:v>1</x:v>
      </x:c>
      <x:c r="M1725" s="7" t="str"/>
      <x:c r="N1725" s="7" t="str"/>
      <x:c r="O1725" s="7" t="str"/>
      <x:c r="P1725" s="7" t="str">
        <x:f>IF(O1725="","OPEN",IF(OR(NOT(ISNUMBER(M1725)),NOT(ISNUMBER(N1725)),ABS(M1725)&gt;L1725,N1725&gt;L1725),"FAIL","PASS"))</x:f>
        <x:v>OPEN</x:v>
      </x:c>
    </x:row>
    <x:row r="1726">
      <x:c r="B1726" s="7" t="str">
        <x:v>CAL-01720</x:v>
      </x:c>
      <x:c r="C1726" s="7" t="str">
        <x:v>CH-0860</x:v>
      </x:c>
      <x:c r="D1726" s="7" t="str">
        <x:v>REA-O-C2</x:v>
      </x:c>
      <x:c r="E1726" s="7" t="str">
        <x:v>OPERATIONAL</x:v>
      </x:c>
      <x:c r="F1726" s="7" t="str">
        <x:v>PTC-C</x:v>
      </x:c>
      <x:c r="G1726" s="7" t="str">
        <x:v>CF-24</x:v>
      </x:c>
      <x:c r="H1726" s="7" t="str">
        <x:v>AFTER</x:v>
      </x:c>
      <x:c r="I1726" s="7" t="str">
        <x:v>binary</x:v>
      </x:c>
      <x:c r="J1726" s="7" t="n">
        <x:v>0</x:v>
      </x:c>
      <x:c r="K1726" s="7" t="n">
        <x:v>1</x:v>
      </x:c>
      <x:c r="L1726" s="7" t="n">
        <x:v>1</x:v>
      </x:c>
      <x:c r="M1726" s="7" t="str"/>
      <x:c r="N1726" s="7" t="str"/>
      <x:c r="O1726" s="7" t="str"/>
      <x:c r="P1726" s="7" t="str">
        <x:f>IF(O1726="","OPEN",IF(OR(NOT(ISNUMBER(M1726)),NOT(ISNUMBER(N1726)),ABS(M1726)&gt;L1726,N1726&gt;L1726),"FAIL","PASS"))</x:f>
        <x:v>OPEN</x:v>
      </x:c>
    </x:row>
    <x:row r="1727">
      <x:c r="B1727" s="7" t="str">
        <x:v>CAL-01721</x:v>
      </x:c>
      <x:c r="C1727" s="7" t="str">
        <x:v>CH-0861</x:v>
      </x:c>
      <x:c r="D1727" s="7" t="str">
        <x:v>REA-O-C2</x:v>
      </x:c>
      <x:c r="E1727" s="7" t="str">
        <x:v>OPERATIONAL</x:v>
      </x:c>
      <x:c r="F1727" s="7" t="str">
        <x:v>PTC-C</x:v>
      </x:c>
      <x:c r="G1727" s="7" t="str">
        <x:v>CF-24</x:v>
      </x:c>
      <x:c r="H1727" s="7" t="str">
        <x:v>BEFORE</x:v>
      </x:c>
      <x:c r="I1727" s="7" t="str">
        <x:v>binary</x:v>
      </x:c>
      <x:c r="J1727" s="7" t="n">
        <x:v>0</x:v>
      </x:c>
      <x:c r="K1727" s="7" t="n">
        <x:v>1</x:v>
      </x:c>
      <x:c r="L1727" s="7" t="n">
        <x:v>1</x:v>
      </x:c>
      <x:c r="M1727" s="7" t="str"/>
      <x:c r="N1727" s="7" t="str"/>
      <x:c r="O1727" s="7" t="str"/>
      <x:c r="P1727" s="7" t="str">
        <x:f>IF(O1727="","OPEN",IF(OR(NOT(ISNUMBER(M1727)),NOT(ISNUMBER(N1727)),ABS(M1727)&gt;L1727,N1727&gt;L1727),"FAIL","PASS"))</x:f>
        <x:v>OPEN</x:v>
      </x:c>
    </x:row>
    <x:row r="1728">
      <x:c r="B1728" s="7" t="str">
        <x:v>CAL-01722</x:v>
      </x:c>
      <x:c r="C1728" s="7" t="str">
        <x:v>CH-0861</x:v>
      </x:c>
      <x:c r="D1728" s="7" t="str">
        <x:v>REA-O-C2</x:v>
      </x:c>
      <x:c r="E1728" s="7" t="str">
        <x:v>OPERATIONAL</x:v>
      </x:c>
      <x:c r="F1728" s="7" t="str">
        <x:v>PTC-C</x:v>
      </x:c>
      <x:c r="G1728" s="7" t="str">
        <x:v>CF-24</x:v>
      </x:c>
      <x:c r="H1728" s="7" t="str">
        <x:v>AFTER</x:v>
      </x:c>
      <x:c r="I1728" s="7" t="str">
        <x:v>binary</x:v>
      </x:c>
      <x:c r="J1728" s="7" t="n">
        <x:v>0</x:v>
      </x:c>
      <x:c r="K1728" s="7" t="n">
        <x:v>1</x:v>
      </x:c>
      <x:c r="L1728" s="7" t="n">
        <x:v>1</x:v>
      </x:c>
      <x:c r="M1728" s="7" t="str"/>
      <x:c r="N1728" s="7" t="str"/>
      <x:c r="O1728" s="7" t="str"/>
      <x:c r="P1728" s="7" t="str">
        <x:f>IF(O1728="","OPEN",IF(OR(NOT(ISNUMBER(M1728)),NOT(ISNUMBER(N1728)),ABS(M1728)&gt;L1728,N1728&gt;L1728),"FAIL","PASS"))</x:f>
        <x:v>OPEN</x:v>
      </x:c>
    </x:row>
    <x:row r="1729">
      <x:c r="B1729" s="7" t="str">
        <x:v>CAL-01723</x:v>
      </x:c>
      <x:c r="C1729" s="7" t="str">
        <x:v>CH-0862</x:v>
      </x:c>
      <x:c r="D1729" s="7" t="str">
        <x:v>REA-O-C2</x:v>
      </x:c>
      <x:c r="E1729" s="7" t="str">
        <x:v>OPERATIONAL</x:v>
      </x:c>
      <x:c r="F1729" s="7" t="str">
        <x:v>PTC-C</x:v>
      </x:c>
      <x:c r="G1729" s="7" t="str">
        <x:v>CF-24</x:v>
      </x:c>
      <x:c r="H1729" s="7" t="str">
        <x:v>BEFORE</x:v>
      </x:c>
      <x:c r="I1729" s="7" t="str">
        <x:v>binary</x:v>
      </x:c>
      <x:c r="J1729" s="7" t="n">
        <x:v>0</x:v>
      </x:c>
      <x:c r="K1729" s="7" t="n">
        <x:v>1</x:v>
      </x:c>
      <x:c r="L1729" s="7" t="n">
        <x:v>1</x:v>
      </x:c>
      <x:c r="M1729" s="7" t="str"/>
      <x:c r="N1729" s="7" t="str"/>
      <x:c r="O1729" s="7" t="str"/>
      <x:c r="P1729" s="7" t="str">
        <x:f>IF(O1729="","OPEN",IF(OR(NOT(ISNUMBER(M1729)),NOT(ISNUMBER(N1729)),ABS(M1729)&gt;L1729,N1729&gt;L1729),"FAIL","PASS"))</x:f>
        <x:v>OPEN</x:v>
      </x:c>
    </x:row>
    <x:row r="1730">
      <x:c r="B1730" s="7" t="str">
        <x:v>CAL-01724</x:v>
      </x:c>
      <x:c r="C1730" s="7" t="str">
        <x:v>CH-0862</x:v>
      </x:c>
      <x:c r="D1730" s="7" t="str">
        <x:v>REA-O-C2</x:v>
      </x:c>
      <x:c r="E1730" s="7" t="str">
        <x:v>OPERATIONAL</x:v>
      </x:c>
      <x:c r="F1730" s="7" t="str">
        <x:v>PTC-C</x:v>
      </x:c>
      <x:c r="G1730" s="7" t="str">
        <x:v>CF-24</x:v>
      </x:c>
      <x:c r="H1730" s="7" t="str">
        <x:v>AFTER</x:v>
      </x:c>
      <x:c r="I1730" s="7" t="str">
        <x:v>binary</x:v>
      </x:c>
      <x:c r="J1730" s="7" t="n">
        <x:v>0</x:v>
      </x:c>
      <x:c r="K1730" s="7" t="n">
        <x:v>1</x:v>
      </x:c>
      <x:c r="L1730" s="7" t="n">
        <x:v>1</x:v>
      </x:c>
      <x:c r="M1730" s="7" t="str"/>
      <x:c r="N1730" s="7" t="str"/>
      <x:c r="O1730" s="7" t="str"/>
      <x:c r="P1730" s="7" t="str">
        <x:f>IF(O1730="","OPEN",IF(OR(NOT(ISNUMBER(M1730)),NOT(ISNUMBER(N1730)),ABS(M1730)&gt;L1730,N1730&gt;L1730),"FAIL","PASS"))</x:f>
        <x:v>OPEN</x:v>
      </x:c>
    </x:row>
    <x:row r="1731">
      <x:c r="B1731" s="7" t="str">
        <x:v>CAL-01725</x:v>
      </x:c>
      <x:c r="C1731" s="7" t="str">
        <x:v>CH-0863</x:v>
      </x:c>
      <x:c r="D1731" s="7" t="str">
        <x:v>REA-O-C2</x:v>
      </x:c>
      <x:c r="E1731" s="7" t="str">
        <x:v>OPERATIONAL</x:v>
      </x:c>
      <x:c r="F1731" s="7" t="str">
        <x:v>PTC-C</x:v>
      </x:c>
      <x:c r="G1731" s="7" t="str">
        <x:v>CF-24</x:v>
      </x:c>
      <x:c r="H1731" s="7" t="str">
        <x:v>BEFORE</x:v>
      </x:c>
      <x:c r="I1731" s="7" t="str">
        <x:v>binary</x:v>
      </x:c>
      <x:c r="J1731" s="7" t="n">
        <x:v>0</x:v>
      </x:c>
      <x:c r="K1731" s="7" t="n">
        <x:v>1</x:v>
      </x:c>
      <x:c r="L1731" s="7" t="n">
        <x:v>1</x:v>
      </x:c>
      <x:c r="M1731" s="7" t="str"/>
      <x:c r="N1731" s="7" t="str"/>
      <x:c r="O1731" s="7" t="str"/>
      <x:c r="P1731" s="7" t="str">
        <x:f>IF(O1731="","OPEN",IF(OR(NOT(ISNUMBER(M1731)),NOT(ISNUMBER(N1731)),ABS(M1731)&gt;L1731,N1731&gt;L1731),"FAIL","PASS"))</x:f>
        <x:v>OPEN</x:v>
      </x:c>
    </x:row>
    <x:row r="1732">
      <x:c r="B1732" s="7" t="str">
        <x:v>CAL-01726</x:v>
      </x:c>
      <x:c r="C1732" s="7" t="str">
        <x:v>CH-0863</x:v>
      </x:c>
      <x:c r="D1732" s="7" t="str">
        <x:v>REA-O-C2</x:v>
      </x:c>
      <x:c r="E1732" s="7" t="str">
        <x:v>OPERATIONAL</x:v>
      </x:c>
      <x:c r="F1732" s="7" t="str">
        <x:v>PTC-C</x:v>
      </x:c>
      <x:c r="G1732" s="7" t="str">
        <x:v>CF-24</x:v>
      </x:c>
      <x:c r="H1732" s="7" t="str">
        <x:v>AFTER</x:v>
      </x:c>
      <x:c r="I1732" s="7" t="str">
        <x:v>binary</x:v>
      </x:c>
      <x:c r="J1732" s="7" t="n">
        <x:v>0</x:v>
      </x:c>
      <x:c r="K1732" s="7" t="n">
        <x:v>1</x:v>
      </x:c>
      <x:c r="L1732" s="7" t="n">
        <x:v>1</x:v>
      </x:c>
      <x:c r="M1732" s="7" t="str"/>
      <x:c r="N1732" s="7" t="str"/>
      <x:c r="O1732" s="7" t="str"/>
      <x:c r="P1732" s="7" t="str">
        <x:f>IF(O1732="","OPEN",IF(OR(NOT(ISNUMBER(M1732)),NOT(ISNUMBER(N1732)),ABS(M1732)&gt;L1732,N1732&gt;L1732),"FAIL","PASS"))</x:f>
        <x:v>OPEN</x:v>
      </x:c>
    </x:row>
    <x:row r="1733">
      <x:c r="B1733" s="7" t="str">
        <x:v>CAL-01727</x:v>
      </x:c>
      <x:c r="C1733" s="7" t="str">
        <x:v>CH-0864</x:v>
      </x:c>
      <x:c r="D1733" s="7" t="str">
        <x:v>REA-O-C2</x:v>
      </x:c>
      <x:c r="E1733" s="7" t="str">
        <x:v>OPERATIONAL</x:v>
      </x:c>
      <x:c r="F1733" s="7" t="str">
        <x:v>PTC-C</x:v>
      </x:c>
      <x:c r="G1733" s="7" t="str">
        <x:v>CF-24</x:v>
      </x:c>
      <x:c r="H1733" s="7" t="str">
        <x:v>BEFORE</x:v>
      </x:c>
      <x:c r="I1733" s="7" t="str">
        <x:v>binary</x:v>
      </x:c>
      <x:c r="J1733" s="7" t="n">
        <x:v>0</x:v>
      </x:c>
      <x:c r="K1733" s="7" t="n">
        <x:v>1</x:v>
      </x:c>
      <x:c r="L1733" s="7" t="n">
        <x:v>1</x:v>
      </x:c>
      <x:c r="M1733" s="7" t="str"/>
      <x:c r="N1733" s="7" t="str"/>
      <x:c r="O1733" s="7" t="str"/>
      <x:c r="P1733" s="7" t="str">
        <x:f>IF(O1733="","OPEN",IF(OR(NOT(ISNUMBER(M1733)),NOT(ISNUMBER(N1733)),ABS(M1733)&gt;L1733,N1733&gt;L1733),"FAIL","PASS"))</x:f>
        <x:v>OPEN</x:v>
      </x:c>
    </x:row>
    <x:row r="1734">
      <x:c r="B1734" s="7" t="str">
        <x:v>CAL-01728</x:v>
      </x:c>
      <x:c r="C1734" s="7" t="str">
        <x:v>CH-0864</x:v>
      </x:c>
      <x:c r="D1734" s="7" t="str">
        <x:v>REA-O-C2</x:v>
      </x:c>
      <x:c r="E1734" s="7" t="str">
        <x:v>OPERATIONAL</x:v>
      </x:c>
      <x:c r="F1734" s="7" t="str">
        <x:v>PTC-C</x:v>
      </x:c>
      <x:c r="G1734" s="7" t="str">
        <x:v>CF-24</x:v>
      </x:c>
      <x:c r="H1734" s="7" t="str">
        <x:v>AFTER</x:v>
      </x:c>
      <x:c r="I1734" s="7" t="str">
        <x:v>binary</x:v>
      </x:c>
      <x:c r="J1734" s="7" t="n">
        <x:v>0</x:v>
      </x:c>
      <x:c r="K1734" s="7" t="n">
        <x:v>1</x:v>
      </x:c>
      <x:c r="L1734" s="7" t="n">
        <x:v>1</x:v>
      </x:c>
      <x:c r="M1734" s="7" t="str"/>
      <x:c r="N1734" s="7" t="str"/>
      <x:c r="O1734" s="7" t="str"/>
      <x:c r="P1734" s="7" t="str">
        <x:f>IF(O1734="","OPEN",IF(OR(NOT(ISNUMBER(M1734)),NOT(ISNUMBER(N1734)),ABS(M1734)&gt;L1734,N1734&gt;L1734),"FAIL","PASS"))</x:f>
        <x:v>OPEN</x:v>
      </x:c>
    </x:row>
    <x:row r="1735">
      <x:c r="B1735" s="7" t="str">
        <x:v>CAL-01729</x:v>
      </x:c>
      <x:c r="C1735" s="7" t="str">
        <x:v>CH-0865</x:v>
      </x:c>
      <x:c r="D1735" s="7" t="str">
        <x:v>REA-T-A1</x:v>
      </x:c>
      <x:c r="E1735" s="7" t="str">
        <x:v>FUNCTIONAL TWIN</x:v>
      </x:c>
      <x:c r="F1735" s="7" t="str">
        <x:v>PTC-A</x:v>
      </x:c>
      <x:c r="G1735" s="7" t="str">
        <x:v>CF-01</x:v>
      </x:c>
      <x:c r="H1735" s="7" t="str">
        <x:v>BEFORE</x:v>
      </x:c>
      <x:c r="I1735" s="7" t="str">
        <x:v>kg</x:v>
      </x:c>
      <x:c r="J1735" s="7" t="n">
        <x:v>0</x:v>
      </x:c>
      <x:c r="K1735" s="7" t="n">
        <x:v>300</x:v>
      </x:c>
      <x:c r="L1735" s="7" t="n">
        <x:v>0.2</x:v>
      </x:c>
      <x:c r="M1735" s="7" t="str"/>
      <x:c r="N1735" s="7" t="str"/>
      <x:c r="O1735" s="7" t="str"/>
      <x:c r="P1735" s="7" t="str">
        <x:f>IF(O1735="","OPEN",IF(OR(NOT(ISNUMBER(M1735)),NOT(ISNUMBER(N1735)),ABS(M1735)&gt;L1735,N1735&gt;L1735),"FAIL","PASS"))</x:f>
        <x:v>OPEN</x:v>
      </x:c>
    </x:row>
    <x:row r="1736">
      <x:c r="B1736" s="7" t="str">
        <x:v>CAL-01730</x:v>
      </x:c>
      <x:c r="C1736" s="7" t="str">
        <x:v>CH-0865</x:v>
      </x:c>
      <x:c r="D1736" s="7" t="str">
        <x:v>REA-T-A1</x:v>
      </x:c>
      <x:c r="E1736" s="7" t="str">
        <x:v>FUNCTIONAL TWIN</x:v>
      </x:c>
      <x:c r="F1736" s="7" t="str">
        <x:v>PTC-A</x:v>
      </x:c>
      <x:c r="G1736" s="7" t="str">
        <x:v>CF-01</x:v>
      </x:c>
      <x:c r="H1736" s="7" t="str">
        <x:v>AFTER</x:v>
      </x:c>
      <x:c r="I1736" s="7" t="str">
        <x:v>kg</x:v>
      </x:c>
      <x:c r="J1736" s="7" t="n">
        <x:v>0</x:v>
      </x:c>
      <x:c r="K1736" s="7" t="n">
        <x:v>300</x:v>
      </x:c>
      <x:c r="L1736" s="7" t="n">
        <x:v>0.2</x:v>
      </x:c>
      <x:c r="M1736" s="7" t="str"/>
      <x:c r="N1736" s="7" t="str"/>
      <x:c r="O1736" s="7" t="str"/>
      <x:c r="P1736" s="7" t="str">
        <x:f>IF(O1736="","OPEN",IF(OR(NOT(ISNUMBER(M1736)),NOT(ISNUMBER(N1736)),ABS(M1736)&gt;L1736,N1736&gt;L1736),"FAIL","PASS"))</x:f>
        <x:v>OPEN</x:v>
      </x:c>
    </x:row>
    <x:row r="1737">
      <x:c r="B1737" s="7" t="str">
        <x:v>CAL-01731</x:v>
      </x:c>
      <x:c r="C1737" s="7" t="str">
        <x:v>CH-0866</x:v>
      </x:c>
      <x:c r="D1737" s="7" t="str">
        <x:v>REA-T-A1</x:v>
      </x:c>
      <x:c r="E1737" s="7" t="str">
        <x:v>FUNCTIONAL TWIN</x:v>
      </x:c>
      <x:c r="F1737" s="7" t="str">
        <x:v>PTC-A</x:v>
      </x:c>
      <x:c r="G1737" s="7" t="str">
        <x:v>CF-01</x:v>
      </x:c>
      <x:c r="H1737" s="7" t="str">
        <x:v>BEFORE</x:v>
      </x:c>
      <x:c r="I1737" s="7" t="str">
        <x:v>kg</x:v>
      </x:c>
      <x:c r="J1737" s="7" t="n">
        <x:v>0</x:v>
      </x:c>
      <x:c r="K1737" s="7" t="n">
        <x:v>300</x:v>
      </x:c>
      <x:c r="L1737" s="7" t="n">
        <x:v>0.2</x:v>
      </x:c>
      <x:c r="M1737" s="7" t="str"/>
      <x:c r="N1737" s="7" t="str"/>
      <x:c r="O1737" s="7" t="str"/>
      <x:c r="P1737" s="7" t="str">
        <x:f>IF(O1737="","OPEN",IF(OR(NOT(ISNUMBER(M1737)),NOT(ISNUMBER(N1737)),ABS(M1737)&gt;L1737,N1737&gt;L1737),"FAIL","PASS"))</x:f>
        <x:v>OPEN</x:v>
      </x:c>
    </x:row>
    <x:row r="1738">
      <x:c r="B1738" s="7" t="str">
        <x:v>CAL-01732</x:v>
      </x:c>
      <x:c r="C1738" s="7" t="str">
        <x:v>CH-0866</x:v>
      </x:c>
      <x:c r="D1738" s="7" t="str">
        <x:v>REA-T-A1</x:v>
      </x:c>
      <x:c r="E1738" s="7" t="str">
        <x:v>FUNCTIONAL TWIN</x:v>
      </x:c>
      <x:c r="F1738" s="7" t="str">
        <x:v>PTC-A</x:v>
      </x:c>
      <x:c r="G1738" s="7" t="str">
        <x:v>CF-01</x:v>
      </x:c>
      <x:c r="H1738" s="7" t="str">
        <x:v>AFTER</x:v>
      </x:c>
      <x:c r="I1738" s="7" t="str">
        <x:v>kg</x:v>
      </x:c>
      <x:c r="J1738" s="7" t="n">
        <x:v>0</x:v>
      </x:c>
      <x:c r="K1738" s="7" t="n">
        <x:v>300</x:v>
      </x:c>
      <x:c r="L1738" s="7" t="n">
        <x:v>0.2</x:v>
      </x:c>
      <x:c r="M1738" s="7" t="str"/>
      <x:c r="N1738" s="7" t="str"/>
      <x:c r="O1738" s="7" t="str"/>
      <x:c r="P1738" s="7" t="str">
        <x:f>IF(O1738="","OPEN",IF(OR(NOT(ISNUMBER(M1738)),NOT(ISNUMBER(N1738)),ABS(M1738)&gt;L1738,N1738&gt;L1738),"FAIL","PASS"))</x:f>
        <x:v>OPEN</x:v>
      </x:c>
    </x:row>
    <x:row r="1739">
      <x:c r="B1739" s="7" t="str">
        <x:v>CAL-01733</x:v>
      </x:c>
      <x:c r="C1739" s="7" t="str">
        <x:v>CH-0867</x:v>
      </x:c>
      <x:c r="D1739" s="7" t="str">
        <x:v>REA-T-A1</x:v>
      </x:c>
      <x:c r="E1739" s="7" t="str">
        <x:v>FUNCTIONAL TWIN</x:v>
      </x:c>
      <x:c r="F1739" s="7" t="str">
        <x:v>PTC-A</x:v>
      </x:c>
      <x:c r="G1739" s="7" t="str">
        <x:v>CF-01</x:v>
      </x:c>
      <x:c r="H1739" s="7" t="str">
        <x:v>BEFORE</x:v>
      </x:c>
      <x:c r="I1739" s="7" t="str">
        <x:v>kg</x:v>
      </x:c>
      <x:c r="J1739" s="7" t="n">
        <x:v>0</x:v>
      </x:c>
      <x:c r="K1739" s="7" t="n">
        <x:v>300</x:v>
      </x:c>
      <x:c r="L1739" s="7" t="n">
        <x:v>0.2</x:v>
      </x:c>
      <x:c r="M1739" s="7" t="str"/>
      <x:c r="N1739" s="7" t="str"/>
      <x:c r="O1739" s="7" t="str"/>
      <x:c r="P1739" s="7" t="str">
        <x:f>IF(O1739="","OPEN",IF(OR(NOT(ISNUMBER(M1739)),NOT(ISNUMBER(N1739)),ABS(M1739)&gt;L1739,N1739&gt;L1739),"FAIL","PASS"))</x:f>
        <x:v>OPEN</x:v>
      </x:c>
    </x:row>
    <x:row r="1740">
      <x:c r="B1740" s="7" t="str">
        <x:v>CAL-01734</x:v>
      </x:c>
      <x:c r="C1740" s="7" t="str">
        <x:v>CH-0867</x:v>
      </x:c>
      <x:c r="D1740" s="7" t="str">
        <x:v>REA-T-A1</x:v>
      </x:c>
      <x:c r="E1740" s="7" t="str">
        <x:v>FUNCTIONAL TWIN</x:v>
      </x:c>
      <x:c r="F1740" s="7" t="str">
        <x:v>PTC-A</x:v>
      </x:c>
      <x:c r="G1740" s="7" t="str">
        <x:v>CF-01</x:v>
      </x:c>
      <x:c r="H1740" s="7" t="str">
        <x:v>AFTER</x:v>
      </x:c>
      <x:c r="I1740" s="7" t="str">
        <x:v>kg</x:v>
      </x:c>
      <x:c r="J1740" s="7" t="n">
        <x:v>0</x:v>
      </x:c>
      <x:c r="K1740" s="7" t="n">
        <x:v>300</x:v>
      </x:c>
      <x:c r="L1740" s="7" t="n">
        <x:v>0.2</x:v>
      </x:c>
      <x:c r="M1740" s="7" t="str"/>
      <x:c r="N1740" s="7" t="str"/>
      <x:c r="O1740" s="7" t="str"/>
      <x:c r="P1740" s="7" t="str">
        <x:f>IF(O1740="","OPEN",IF(OR(NOT(ISNUMBER(M1740)),NOT(ISNUMBER(N1740)),ABS(M1740)&gt;L1740,N1740&gt;L1740),"FAIL","PASS"))</x:f>
        <x:v>OPEN</x:v>
      </x:c>
    </x:row>
    <x:row r="1741">
      <x:c r="B1741" s="7" t="str">
        <x:v>CAL-01735</x:v>
      </x:c>
      <x:c r="C1741" s="7" t="str">
        <x:v>CH-0868</x:v>
      </x:c>
      <x:c r="D1741" s="7" t="str">
        <x:v>REA-T-A1</x:v>
      </x:c>
      <x:c r="E1741" s="7" t="str">
        <x:v>FUNCTIONAL TWIN</x:v>
      </x:c>
      <x:c r="F1741" s="7" t="str">
        <x:v>PTC-A</x:v>
      </x:c>
      <x:c r="G1741" s="7" t="str">
        <x:v>CF-01</x:v>
      </x:c>
      <x:c r="H1741" s="7" t="str">
        <x:v>BEFORE</x:v>
      </x:c>
      <x:c r="I1741" s="7" t="str">
        <x:v>kg</x:v>
      </x:c>
      <x:c r="J1741" s="7" t="n">
        <x:v>0</x:v>
      </x:c>
      <x:c r="K1741" s="7" t="n">
        <x:v>300</x:v>
      </x:c>
      <x:c r="L1741" s="7" t="n">
        <x:v>0.2</x:v>
      </x:c>
      <x:c r="M1741" s="7" t="str"/>
      <x:c r="N1741" s="7" t="str"/>
      <x:c r="O1741" s="7" t="str"/>
      <x:c r="P1741" s="7" t="str">
        <x:f>IF(O1741="","OPEN",IF(OR(NOT(ISNUMBER(M1741)),NOT(ISNUMBER(N1741)),ABS(M1741)&gt;L1741,N1741&gt;L1741),"FAIL","PASS"))</x:f>
        <x:v>OPEN</x:v>
      </x:c>
    </x:row>
    <x:row r="1742">
      <x:c r="B1742" s="7" t="str">
        <x:v>CAL-01736</x:v>
      </x:c>
      <x:c r="C1742" s="7" t="str">
        <x:v>CH-0868</x:v>
      </x:c>
      <x:c r="D1742" s="7" t="str">
        <x:v>REA-T-A1</x:v>
      </x:c>
      <x:c r="E1742" s="7" t="str">
        <x:v>FUNCTIONAL TWIN</x:v>
      </x:c>
      <x:c r="F1742" s="7" t="str">
        <x:v>PTC-A</x:v>
      </x:c>
      <x:c r="G1742" s="7" t="str">
        <x:v>CF-01</x:v>
      </x:c>
      <x:c r="H1742" s="7" t="str">
        <x:v>AFTER</x:v>
      </x:c>
      <x:c r="I1742" s="7" t="str">
        <x:v>kg</x:v>
      </x:c>
      <x:c r="J1742" s="7" t="n">
        <x:v>0</x:v>
      </x:c>
      <x:c r="K1742" s="7" t="n">
        <x:v>300</x:v>
      </x:c>
      <x:c r="L1742" s="7" t="n">
        <x:v>0.2</x:v>
      </x:c>
      <x:c r="M1742" s="7" t="str"/>
      <x:c r="N1742" s="7" t="str"/>
      <x:c r="O1742" s="7" t="str"/>
      <x:c r="P1742" s="7" t="str">
        <x:f>IF(O1742="","OPEN",IF(OR(NOT(ISNUMBER(M1742)),NOT(ISNUMBER(N1742)),ABS(M1742)&gt;L1742,N1742&gt;L1742),"FAIL","PASS"))</x:f>
        <x:v>OPEN</x:v>
      </x:c>
    </x:row>
    <x:row r="1743">
      <x:c r="B1743" s="7" t="str">
        <x:v>CAL-01737</x:v>
      </x:c>
      <x:c r="C1743" s="7" t="str">
        <x:v>CH-0869</x:v>
      </x:c>
      <x:c r="D1743" s="7" t="str">
        <x:v>REA-T-A1</x:v>
      </x:c>
      <x:c r="E1743" s="7" t="str">
        <x:v>FUNCTIONAL TWIN</x:v>
      </x:c>
      <x:c r="F1743" s="7" t="str">
        <x:v>PTC-A</x:v>
      </x:c>
      <x:c r="G1743" s="7" t="str">
        <x:v>CF-01</x:v>
      </x:c>
      <x:c r="H1743" s="7" t="str">
        <x:v>BEFORE</x:v>
      </x:c>
      <x:c r="I1743" s="7" t="str">
        <x:v>kg</x:v>
      </x:c>
      <x:c r="J1743" s="7" t="n">
        <x:v>0</x:v>
      </x:c>
      <x:c r="K1743" s="7" t="n">
        <x:v>300</x:v>
      </x:c>
      <x:c r="L1743" s="7" t="n">
        <x:v>0.2</x:v>
      </x:c>
      <x:c r="M1743" s="7" t="str"/>
      <x:c r="N1743" s="7" t="str"/>
      <x:c r="O1743" s="7" t="str"/>
      <x:c r="P1743" s="7" t="str">
        <x:f>IF(O1743="","OPEN",IF(OR(NOT(ISNUMBER(M1743)),NOT(ISNUMBER(N1743)),ABS(M1743)&gt;L1743,N1743&gt;L1743),"FAIL","PASS"))</x:f>
        <x:v>OPEN</x:v>
      </x:c>
    </x:row>
    <x:row r="1744">
      <x:c r="B1744" s="7" t="str">
        <x:v>CAL-01738</x:v>
      </x:c>
      <x:c r="C1744" s="7" t="str">
        <x:v>CH-0869</x:v>
      </x:c>
      <x:c r="D1744" s="7" t="str">
        <x:v>REA-T-A1</x:v>
      </x:c>
      <x:c r="E1744" s="7" t="str">
        <x:v>FUNCTIONAL TWIN</x:v>
      </x:c>
      <x:c r="F1744" s="7" t="str">
        <x:v>PTC-A</x:v>
      </x:c>
      <x:c r="G1744" s="7" t="str">
        <x:v>CF-01</x:v>
      </x:c>
      <x:c r="H1744" s="7" t="str">
        <x:v>AFTER</x:v>
      </x:c>
      <x:c r="I1744" s="7" t="str">
        <x:v>kg</x:v>
      </x:c>
      <x:c r="J1744" s="7" t="n">
        <x:v>0</x:v>
      </x:c>
      <x:c r="K1744" s="7" t="n">
        <x:v>300</x:v>
      </x:c>
      <x:c r="L1744" s="7" t="n">
        <x:v>0.2</x:v>
      </x:c>
      <x:c r="M1744" s="7" t="str"/>
      <x:c r="N1744" s="7" t="str"/>
      <x:c r="O1744" s="7" t="str"/>
      <x:c r="P1744" s="7" t="str">
        <x:f>IF(O1744="","OPEN",IF(OR(NOT(ISNUMBER(M1744)),NOT(ISNUMBER(N1744)),ABS(M1744)&gt;L1744,N1744&gt;L1744),"FAIL","PASS"))</x:f>
        <x:v>OPEN</x:v>
      </x:c>
    </x:row>
    <x:row r="1745">
      <x:c r="B1745" s="7" t="str">
        <x:v>CAL-01739</x:v>
      </x:c>
      <x:c r="C1745" s="7" t="str">
        <x:v>CH-0870</x:v>
      </x:c>
      <x:c r="D1745" s="7" t="str">
        <x:v>REA-T-A1</x:v>
      </x:c>
      <x:c r="E1745" s="7" t="str">
        <x:v>FUNCTIONAL TWIN</x:v>
      </x:c>
      <x:c r="F1745" s="7" t="str">
        <x:v>PTC-A</x:v>
      </x:c>
      <x:c r="G1745" s="7" t="str">
        <x:v>CF-01</x:v>
      </x:c>
      <x:c r="H1745" s="7" t="str">
        <x:v>BEFORE</x:v>
      </x:c>
      <x:c r="I1745" s="7" t="str">
        <x:v>kg</x:v>
      </x:c>
      <x:c r="J1745" s="7" t="n">
        <x:v>0</x:v>
      </x:c>
      <x:c r="K1745" s="7" t="n">
        <x:v>300</x:v>
      </x:c>
      <x:c r="L1745" s="7" t="n">
        <x:v>0.2</x:v>
      </x:c>
      <x:c r="M1745" s="7" t="str"/>
      <x:c r="N1745" s="7" t="str"/>
      <x:c r="O1745" s="7" t="str"/>
      <x:c r="P1745" s="7" t="str">
        <x:f>IF(O1745="","OPEN",IF(OR(NOT(ISNUMBER(M1745)),NOT(ISNUMBER(N1745)),ABS(M1745)&gt;L1745,N1745&gt;L1745),"FAIL","PASS"))</x:f>
        <x:v>OPEN</x:v>
      </x:c>
    </x:row>
    <x:row r="1746">
      <x:c r="B1746" s="7" t="str">
        <x:v>CAL-01740</x:v>
      </x:c>
      <x:c r="C1746" s="7" t="str">
        <x:v>CH-0870</x:v>
      </x:c>
      <x:c r="D1746" s="7" t="str">
        <x:v>REA-T-A1</x:v>
      </x:c>
      <x:c r="E1746" s="7" t="str">
        <x:v>FUNCTIONAL TWIN</x:v>
      </x:c>
      <x:c r="F1746" s="7" t="str">
        <x:v>PTC-A</x:v>
      </x:c>
      <x:c r="G1746" s="7" t="str">
        <x:v>CF-01</x:v>
      </x:c>
      <x:c r="H1746" s="7" t="str">
        <x:v>AFTER</x:v>
      </x:c>
      <x:c r="I1746" s="7" t="str">
        <x:v>kg</x:v>
      </x:c>
      <x:c r="J1746" s="7" t="n">
        <x:v>0</x:v>
      </x:c>
      <x:c r="K1746" s="7" t="n">
        <x:v>300</x:v>
      </x:c>
      <x:c r="L1746" s="7" t="n">
        <x:v>0.2</x:v>
      </x:c>
      <x:c r="M1746" s="7" t="str"/>
      <x:c r="N1746" s="7" t="str"/>
      <x:c r="O1746" s="7" t="str"/>
      <x:c r="P1746" s="7" t="str">
        <x:f>IF(O1746="","OPEN",IF(OR(NOT(ISNUMBER(M1746)),NOT(ISNUMBER(N1746)),ABS(M1746)&gt;L1746,N1746&gt;L1746),"FAIL","PASS"))</x:f>
        <x:v>OPEN</x:v>
      </x:c>
    </x:row>
    <x:row r="1747">
      <x:c r="B1747" s="7" t="str">
        <x:v>CAL-01741</x:v>
      </x:c>
      <x:c r="C1747" s="7" t="str">
        <x:v>CH-0871</x:v>
      </x:c>
      <x:c r="D1747" s="7" t="str">
        <x:v>REA-T-A1</x:v>
      </x:c>
      <x:c r="E1747" s="7" t="str">
        <x:v>FUNCTIONAL TWIN</x:v>
      </x:c>
      <x:c r="F1747" s="7" t="str">
        <x:v>PTC-A</x:v>
      </x:c>
      <x:c r="G1747" s="7" t="str">
        <x:v>CF-02</x:v>
      </x:c>
      <x:c r="H1747" s="7" t="str">
        <x:v>BEFORE</x:v>
      </x:c>
      <x:c r="I1747" s="7" t="str">
        <x:v>kg</x:v>
      </x:c>
      <x:c r="J1747" s="7" t="n">
        <x:v>0</x:v>
      </x:c>
      <x:c r="K1747" s="7" t="n">
        <x:v>120</x:v>
      </x:c>
      <x:c r="L1747" s="7" t="n">
        <x:v>0.15</x:v>
      </x:c>
      <x:c r="M1747" s="7" t="str"/>
      <x:c r="N1747" s="7" t="str"/>
      <x:c r="O1747" s="7" t="str"/>
      <x:c r="P1747" s="7" t="str">
        <x:f>IF(O1747="","OPEN",IF(OR(NOT(ISNUMBER(M1747)),NOT(ISNUMBER(N1747)),ABS(M1747)&gt;L1747,N1747&gt;L1747),"FAIL","PASS"))</x:f>
        <x:v>OPEN</x:v>
      </x:c>
    </x:row>
    <x:row r="1748">
      <x:c r="B1748" s="7" t="str">
        <x:v>CAL-01742</x:v>
      </x:c>
      <x:c r="C1748" s="7" t="str">
        <x:v>CH-0871</x:v>
      </x:c>
      <x:c r="D1748" s="7" t="str">
        <x:v>REA-T-A1</x:v>
      </x:c>
      <x:c r="E1748" s="7" t="str">
        <x:v>FUNCTIONAL TWIN</x:v>
      </x:c>
      <x:c r="F1748" s="7" t="str">
        <x:v>PTC-A</x:v>
      </x:c>
      <x:c r="G1748" s="7" t="str">
        <x:v>CF-02</x:v>
      </x:c>
      <x:c r="H1748" s="7" t="str">
        <x:v>AFTER</x:v>
      </x:c>
      <x:c r="I1748" s="7" t="str">
        <x:v>kg</x:v>
      </x:c>
      <x:c r="J1748" s="7" t="n">
        <x:v>0</x:v>
      </x:c>
      <x:c r="K1748" s="7" t="n">
        <x:v>120</x:v>
      </x:c>
      <x:c r="L1748" s="7" t="n">
        <x:v>0.15</x:v>
      </x:c>
      <x:c r="M1748" s="7" t="str"/>
      <x:c r="N1748" s="7" t="str"/>
      <x:c r="O1748" s="7" t="str"/>
      <x:c r="P1748" s="7" t="str">
        <x:f>IF(O1748="","OPEN",IF(OR(NOT(ISNUMBER(M1748)),NOT(ISNUMBER(N1748)),ABS(M1748)&gt;L1748,N1748&gt;L1748),"FAIL","PASS"))</x:f>
        <x:v>OPEN</x:v>
      </x:c>
    </x:row>
    <x:row r="1749">
      <x:c r="B1749" s="7" t="str">
        <x:v>CAL-01743</x:v>
      </x:c>
      <x:c r="C1749" s="7" t="str">
        <x:v>CH-0872</x:v>
      </x:c>
      <x:c r="D1749" s="7" t="str">
        <x:v>REA-T-A1</x:v>
      </x:c>
      <x:c r="E1749" s="7" t="str">
        <x:v>FUNCTIONAL TWIN</x:v>
      </x:c>
      <x:c r="F1749" s="7" t="str">
        <x:v>PTC-A</x:v>
      </x:c>
      <x:c r="G1749" s="7" t="str">
        <x:v>CF-02</x:v>
      </x:c>
      <x:c r="H1749" s="7" t="str">
        <x:v>BEFORE</x:v>
      </x:c>
      <x:c r="I1749" s="7" t="str">
        <x:v>kg</x:v>
      </x:c>
      <x:c r="J1749" s="7" t="n">
        <x:v>0</x:v>
      </x:c>
      <x:c r="K1749" s="7" t="n">
        <x:v>120</x:v>
      </x:c>
      <x:c r="L1749" s="7" t="n">
        <x:v>0.15</x:v>
      </x:c>
      <x:c r="M1749" s="7" t="str"/>
      <x:c r="N1749" s="7" t="str"/>
      <x:c r="O1749" s="7" t="str"/>
      <x:c r="P1749" s="7" t="str">
        <x:f>IF(O1749="","OPEN",IF(OR(NOT(ISNUMBER(M1749)),NOT(ISNUMBER(N1749)),ABS(M1749)&gt;L1749,N1749&gt;L1749),"FAIL","PASS"))</x:f>
        <x:v>OPEN</x:v>
      </x:c>
    </x:row>
    <x:row r="1750">
      <x:c r="B1750" s="7" t="str">
        <x:v>CAL-01744</x:v>
      </x:c>
      <x:c r="C1750" s="7" t="str">
        <x:v>CH-0872</x:v>
      </x:c>
      <x:c r="D1750" s="7" t="str">
        <x:v>REA-T-A1</x:v>
      </x:c>
      <x:c r="E1750" s="7" t="str">
        <x:v>FUNCTIONAL TWIN</x:v>
      </x:c>
      <x:c r="F1750" s="7" t="str">
        <x:v>PTC-A</x:v>
      </x:c>
      <x:c r="G1750" s="7" t="str">
        <x:v>CF-02</x:v>
      </x:c>
      <x:c r="H1750" s="7" t="str">
        <x:v>AFTER</x:v>
      </x:c>
      <x:c r="I1750" s="7" t="str">
        <x:v>kg</x:v>
      </x:c>
      <x:c r="J1750" s="7" t="n">
        <x:v>0</x:v>
      </x:c>
      <x:c r="K1750" s="7" t="n">
        <x:v>120</x:v>
      </x:c>
      <x:c r="L1750" s="7" t="n">
        <x:v>0.15</x:v>
      </x:c>
      <x:c r="M1750" s="7" t="str"/>
      <x:c r="N1750" s="7" t="str"/>
      <x:c r="O1750" s="7" t="str"/>
      <x:c r="P1750" s="7" t="str">
        <x:f>IF(O1750="","OPEN",IF(OR(NOT(ISNUMBER(M1750)),NOT(ISNUMBER(N1750)),ABS(M1750)&gt;L1750,N1750&gt;L1750),"FAIL","PASS"))</x:f>
        <x:v>OPEN</x:v>
      </x:c>
    </x:row>
    <x:row r="1751">
      <x:c r="B1751" s="7" t="str">
        <x:v>CAL-01745</x:v>
      </x:c>
      <x:c r="C1751" s="7" t="str">
        <x:v>CH-0873</x:v>
      </x:c>
      <x:c r="D1751" s="7" t="str">
        <x:v>REA-T-A1</x:v>
      </x:c>
      <x:c r="E1751" s="7" t="str">
        <x:v>FUNCTIONAL TWIN</x:v>
      </x:c>
      <x:c r="F1751" s="7" t="str">
        <x:v>PTC-A</x:v>
      </x:c>
      <x:c r="G1751" s="7" t="str">
        <x:v>CF-02</x:v>
      </x:c>
      <x:c r="H1751" s="7" t="str">
        <x:v>BEFORE</x:v>
      </x:c>
      <x:c r="I1751" s="7" t="str">
        <x:v>kg</x:v>
      </x:c>
      <x:c r="J1751" s="7" t="n">
        <x:v>0</x:v>
      </x:c>
      <x:c r="K1751" s="7" t="n">
        <x:v>120</x:v>
      </x:c>
      <x:c r="L1751" s="7" t="n">
        <x:v>0.15</x:v>
      </x:c>
      <x:c r="M1751" s="7" t="str"/>
      <x:c r="N1751" s="7" t="str"/>
      <x:c r="O1751" s="7" t="str"/>
      <x:c r="P1751" s="7" t="str">
        <x:f>IF(O1751="","OPEN",IF(OR(NOT(ISNUMBER(M1751)),NOT(ISNUMBER(N1751)),ABS(M1751)&gt;L1751,N1751&gt;L1751),"FAIL","PASS"))</x:f>
        <x:v>OPEN</x:v>
      </x:c>
    </x:row>
    <x:row r="1752">
      <x:c r="B1752" s="7" t="str">
        <x:v>CAL-01746</x:v>
      </x:c>
      <x:c r="C1752" s="7" t="str">
        <x:v>CH-0873</x:v>
      </x:c>
      <x:c r="D1752" s="7" t="str">
        <x:v>REA-T-A1</x:v>
      </x:c>
      <x:c r="E1752" s="7" t="str">
        <x:v>FUNCTIONAL TWIN</x:v>
      </x:c>
      <x:c r="F1752" s="7" t="str">
        <x:v>PTC-A</x:v>
      </x:c>
      <x:c r="G1752" s="7" t="str">
        <x:v>CF-02</x:v>
      </x:c>
      <x:c r="H1752" s="7" t="str">
        <x:v>AFTER</x:v>
      </x:c>
      <x:c r="I1752" s="7" t="str">
        <x:v>kg</x:v>
      </x:c>
      <x:c r="J1752" s="7" t="n">
        <x:v>0</x:v>
      </x:c>
      <x:c r="K1752" s="7" t="n">
        <x:v>120</x:v>
      </x:c>
      <x:c r="L1752" s="7" t="n">
        <x:v>0.15</x:v>
      </x:c>
      <x:c r="M1752" s="7" t="str"/>
      <x:c r="N1752" s="7" t="str"/>
      <x:c r="O1752" s="7" t="str"/>
      <x:c r="P1752" s="7" t="str">
        <x:f>IF(O1752="","OPEN",IF(OR(NOT(ISNUMBER(M1752)),NOT(ISNUMBER(N1752)),ABS(M1752)&gt;L1752,N1752&gt;L1752),"FAIL","PASS"))</x:f>
        <x:v>OPEN</x:v>
      </x:c>
    </x:row>
    <x:row r="1753">
      <x:c r="B1753" s="7" t="str">
        <x:v>CAL-01747</x:v>
      </x:c>
      <x:c r="C1753" s="7" t="str">
        <x:v>CH-0874</x:v>
      </x:c>
      <x:c r="D1753" s="7" t="str">
        <x:v>REA-T-A1</x:v>
      </x:c>
      <x:c r="E1753" s="7" t="str">
        <x:v>FUNCTIONAL TWIN</x:v>
      </x:c>
      <x:c r="F1753" s="7" t="str">
        <x:v>PTC-A</x:v>
      </x:c>
      <x:c r="G1753" s="7" t="str">
        <x:v>CF-02</x:v>
      </x:c>
      <x:c r="H1753" s="7" t="str">
        <x:v>BEFORE</x:v>
      </x:c>
      <x:c r="I1753" s="7" t="str">
        <x:v>kg</x:v>
      </x:c>
      <x:c r="J1753" s="7" t="n">
        <x:v>0</x:v>
      </x:c>
      <x:c r="K1753" s="7" t="n">
        <x:v>120</x:v>
      </x:c>
      <x:c r="L1753" s="7" t="n">
        <x:v>0.15</x:v>
      </x:c>
      <x:c r="M1753" s="7" t="str"/>
      <x:c r="N1753" s="7" t="str"/>
      <x:c r="O1753" s="7" t="str"/>
      <x:c r="P1753" s="7" t="str">
        <x:f>IF(O1753="","OPEN",IF(OR(NOT(ISNUMBER(M1753)),NOT(ISNUMBER(N1753)),ABS(M1753)&gt;L1753,N1753&gt;L1753),"FAIL","PASS"))</x:f>
        <x:v>OPEN</x:v>
      </x:c>
    </x:row>
    <x:row r="1754">
      <x:c r="B1754" s="7" t="str">
        <x:v>CAL-01748</x:v>
      </x:c>
      <x:c r="C1754" s="7" t="str">
        <x:v>CH-0874</x:v>
      </x:c>
      <x:c r="D1754" s="7" t="str">
        <x:v>REA-T-A1</x:v>
      </x:c>
      <x:c r="E1754" s="7" t="str">
        <x:v>FUNCTIONAL TWIN</x:v>
      </x:c>
      <x:c r="F1754" s="7" t="str">
        <x:v>PTC-A</x:v>
      </x:c>
      <x:c r="G1754" s="7" t="str">
        <x:v>CF-02</x:v>
      </x:c>
      <x:c r="H1754" s="7" t="str">
        <x:v>AFTER</x:v>
      </x:c>
      <x:c r="I1754" s="7" t="str">
        <x:v>kg</x:v>
      </x:c>
      <x:c r="J1754" s="7" t="n">
        <x:v>0</x:v>
      </x:c>
      <x:c r="K1754" s="7" t="n">
        <x:v>120</x:v>
      </x:c>
      <x:c r="L1754" s="7" t="n">
        <x:v>0.15</x:v>
      </x:c>
      <x:c r="M1754" s="7" t="str"/>
      <x:c r="N1754" s="7" t="str"/>
      <x:c r="O1754" s="7" t="str"/>
      <x:c r="P1754" s="7" t="str">
        <x:f>IF(O1754="","OPEN",IF(OR(NOT(ISNUMBER(M1754)),NOT(ISNUMBER(N1754)),ABS(M1754)&gt;L1754,N1754&gt;L1754),"FAIL","PASS"))</x:f>
        <x:v>OPEN</x:v>
      </x:c>
    </x:row>
    <x:row r="1755">
      <x:c r="B1755" s="7" t="str">
        <x:v>CAL-01749</x:v>
      </x:c>
      <x:c r="C1755" s="7" t="str">
        <x:v>CH-0875</x:v>
      </x:c>
      <x:c r="D1755" s="7" t="str">
        <x:v>REA-T-A1</x:v>
      </x:c>
      <x:c r="E1755" s="7" t="str">
        <x:v>FUNCTIONAL TWIN</x:v>
      </x:c>
      <x:c r="F1755" s="7" t="str">
        <x:v>PTC-A</x:v>
      </x:c>
      <x:c r="G1755" s="7" t="str">
        <x:v>CF-02</x:v>
      </x:c>
      <x:c r="H1755" s="7" t="str">
        <x:v>BEFORE</x:v>
      </x:c>
      <x:c r="I1755" s="7" t="str">
        <x:v>kg</x:v>
      </x:c>
      <x:c r="J1755" s="7" t="n">
        <x:v>0</x:v>
      </x:c>
      <x:c r="K1755" s="7" t="n">
        <x:v>120</x:v>
      </x:c>
      <x:c r="L1755" s="7" t="n">
        <x:v>0.15</x:v>
      </x:c>
      <x:c r="M1755" s="7" t="str"/>
      <x:c r="N1755" s="7" t="str"/>
      <x:c r="O1755" s="7" t="str"/>
      <x:c r="P1755" s="7" t="str">
        <x:f>IF(O1755="","OPEN",IF(OR(NOT(ISNUMBER(M1755)),NOT(ISNUMBER(N1755)),ABS(M1755)&gt;L1755,N1755&gt;L1755),"FAIL","PASS"))</x:f>
        <x:v>OPEN</x:v>
      </x:c>
    </x:row>
    <x:row r="1756">
      <x:c r="B1756" s="7" t="str">
        <x:v>CAL-01750</x:v>
      </x:c>
      <x:c r="C1756" s="7" t="str">
        <x:v>CH-0875</x:v>
      </x:c>
      <x:c r="D1756" s="7" t="str">
        <x:v>REA-T-A1</x:v>
      </x:c>
      <x:c r="E1756" s="7" t="str">
        <x:v>FUNCTIONAL TWIN</x:v>
      </x:c>
      <x:c r="F1756" s="7" t="str">
        <x:v>PTC-A</x:v>
      </x:c>
      <x:c r="G1756" s="7" t="str">
        <x:v>CF-02</x:v>
      </x:c>
      <x:c r="H1756" s="7" t="str">
        <x:v>AFTER</x:v>
      </x:c>
      <x:c r="I1756" s="7" t="str">
        <x:v>kg</x:v>
      </x:c>
      <x:c r="J1756" s="7" t="n">
        <x:v>0</x:v>
      </x:c>
      <x:c r="K1756" s="7" t="n">
        <x:v>120</x:v>
      </x:c>
      <x:c r="L1756" s="7" t="n">
        <x:v>0.15</x:v>
      </x:c>
      <x:c r="M1756" s="7" t="str"/>
      <x:c r="N1756" s="7" t="str"/>
      <x:c r="O1756" s="7" t="str"/>
      <x:c r="P1756" s="7" t="str">
        <x:f>IF(O1756="","OPEN",IF(OR(NOT(ISNUMBER(M1756)),NOT(ISNUMBER(N1756)),ABS(M1756)&gt;L1756,N1756&gt;L1756),"FAIL","PASS"))</x:f>
        <x:v>OPEN</x:v>
      </x:c>
    </x:row>
    <x:row r="1757">
      <x:c r="B1757" s="7" t="str">
        <x:v>CAL-01751</x:v>
      </x:c>
      <x:c r="C1757" s="7" t="str">
        <x:v>CH-0876</x:v>
      </x:c>
      <x:c r="D1757" s="7" t="str">
        <x:v>REA-T-A1</x:v>
      </x:c>
      <x:c r="E1757" s="7" t="str">
        <x:v>FUNCTIONAL TWIN</x:v>
      </x:c>
      <x:c r="F1757" s="7" t="str">
        <x:v>PTC-A</x:v>
      </x:c>
      <x:c r="G1757" s="7" t="str">
        <x:v>CF-02</x:v>
      </x:c>
      <x:c r="H1757" s="7" t="str">
        <x:v>BEFORE</x:v>
      </x:c>
      <x:c r="I1757" s="7" t="str">
        <x:v>kg</x:v>
      </x:c>
      <x:c r="J1757" s="7" t="n">
        <x:v>0</x:v>
      </x:c>
      <x:c r="K1757" s="7" t="n">
        <x:v>120</x:v>
      </x:c>
      <x:c r="L1757" s="7" t="n">
        <x:v>0.15</x:v>
      </x:c>
      <x:c r="M1757" s="7" t="str"/>
      <x:c r="N1757" s="7" t="str"/>
      <x:c r="O1757" s="7" t="str"/>
      <x:c r="P1757" s="7" t="str">
        <x:f>IF(O1757="","OPEN",IF(OR(NOT(ISNUMBER(M1757)),NOT(ISNUMBER(N1757)),ABS(M1757)&gt;L1757,N1757&gt;L1757),"FAIL","PASS"))</x:f>
        <x:v>OPEN</x:v>
      </x:c>
    </x:row>
    <x:row r="1758">
      <x:c r="B1758" s="7" t="str">
        <x:v>CAL-01752</x:v>
      </x:c>
      <x:c r="C1758" s="7" t="str">
        <x:v>CH-0876</x:v>
      </x:c>
      <x:c r="D1758" s="7" t="str">
        <x:v>REA-T-A1</x:v>
      </x:c>
      <x:c r="E1758" s="7" t="str">
        <x:v>FUNCTIONAL TWIN</x:v>
      </x:c>
      <x:c r="F1758" s="7" t="str">
        <x:v>PTC-A</x:v>
      </x:c>
      <x:c r="G1758" s="7" t="str">
        <x:v>CF-02</x:v>
      </x:c>
      <x:c r="H1758" s="7" t="str">
        <x:v>AFTER</x:v>
      </x:c>
      <x:c r="I1758" s="7" t="str">
        <x:v>kg</x:v>
      </x:c>
      <x:c r="J1758" s="7" t="n">
        <x:v>0</x:v>
      </x:c>
      <x:c r="K1758" s="7" t="n">
        <x:v>120</x:v>
      </x:c>
      <x:c r="L1758" s="7" t="n">
        <x:v>0.15</x:v>
      </x:c>
      <x:c r="M1758" s="7" t="str"/>
      <x:c r="N1758" s="7" t="str"/>
      <x:c r="O1758" s="7" t="str"/>
      <x:c r="P1758" s="7" t="str">
        <x:f>IF(O1758="","OPEN",IF(OR(NOT(ISNUMBER(M1758)),NOT(ISNUMBER(N1758)),ABS(M1758)&gt;L1758,N1758&gt;L1758),"FAIL","PASS"))</x:f>
        <x:v>OPEN</x:v>
      </x:c>
    </x:row>
    <x:row r="1759">
      <x:c r="B1759" s="7" t="str">
        <x:v>CAL-01753</x:v>
      </x:c>
      <x:c r="C1759" s="7" t="str">
        <x:v>CH-0877</x:v>
      </x:c>
      <x:c r="D1759" s="7" t="str">
        <x:v>REA-T-A1</x:v>
      </x:c>
      <x:c r="E1759" s="7" t="str">
        <x:v>FUNCTIONAL TWIN</x:v>
      </x:c>
      <x:c r="F1759" s="7" t="str">
        <x:v>PTC-A</x:v>
      </x:c>
      <x:c r="G1759" s="7" t="str">
        <x:v>CF-03</x:v>
      </x:c>
      <x:c r="H1759" s="7" t="str">
        <x:v>BEFORE</x:v>
      </x:c>
      <x:c r="I1759" s="7" t="str">
        <x:v>kPa</x:v>
      </x:c>
      <x:c r="J1759" s="7" t="n">
        <x:v>-50</x:v>
      </x:c>
      <x:c r="K1759" s="7" t="n">
        <x:v>500</x:v>
      </x:c>
      <x:c r="L1759" s="7" t="n">
        <x:v>0.5</x:v>
      </x:c>
      <x:c r="M1759" s="7" t="str"/>
      <x:c r="N1759" s="7" t="str"/>
      <x:c r="O1759" s="7" t="str"/>
      <x:c r="P1759" s="7" t="str">
        <x:f>IF(O1759="","OPEN",IF(OR(NOT(ISNUMBER(M1759)),NOT(ISNUMBER(N1759)),ABS(M1759)&gt;L1759,N1759&gt;L1759),"FAIL","PASS"))</x:f>
        <x:v>OPEN</x:v>
      </x:c>
    </x:row>
    <x:row r="1760">
      <x:c r="B1760" s="7" t="str">
        <x:v>CAL-01754</x:v>
      </x:c>
      <x:c r="C1760" s="7" t="str">
        <x:v>CH-0877</x:v>
      </x:c>
      <x:c r="D1760" s="7" t="str">
        <x:v>REA-T-A1</x:v>
      </x:c>
      <x:c r="E1760" s="7" t="str">
        <x:v>FUNCTIONAL TWIN</x:v>
      </x:c>
      <x:c r="F1760" s="7" t="str">
        <x:v>PTC-A</x:v>
      </x:c>
      <x:c r="G1760" s="7" t="str">
        <x:v>CF-03</x:v>
      </x:c>
      <x:c r="H1760" s="7" t="str">
        <x:v>AFTER</x:v>
      </x:c>
      <x:c r="I1760" s="7" t="str">
        <x:v>kPa</x:v>
      </x:c>
      <x:c r="J1760" s="7" t="n">
        <x:v>-50</x:v>
      </x:c>
      <x:c r="K1760" s="7" t="n">
        <x:v>500</x:v>
      </x:c>
      <x:c r="L1760" s="7" t="n">
        <x:v>0.5</x:v>
      </x:c>
      <x:c r="M1760" s="7" t="str"/>
      <x:c r="N1760" s="7" t="str"/>
      <x:c r="O1760" s="7" t="str"/>
      <x:c r="P1760" s="7" t="str">
        <x:f>IF(O1760="","OPEN",IF(OR(NOT(ISNUMBER(M1760)),NOT(ISNUMBER(N1760)),ABS(M1760)&gt;L1760,N1760&gt;L1760),"FAIL","PASS"))</x:f>
        <x:v>OPEN</x:v>
      </x:c>
    </x:row>
    <x:row r="1761">
      <x:c r="B1761" s="7" t="str">
        <x:v>CAL-01755</x:v>
      </x:c>
      <x:c r="C1761" s="7" t="str">
        <x:v>CH-0878</x:v>
      </x:c>
      <x:c r="D1761" s="7" t="str">
        <x:v>REA-T-A1</x:v>
      </x:c>
      <x:c r="E1761" s="7" t="str">
        <x:v>FUNCTIONAL TWIN</x:v>
      </x:c>
      <x:c r="F1761" s="7" t="str">
        <x:v>PTC-A</x:v>
      </x:c>
      <x:c r="G1761" s="7" t="str">
        <x:v>CF-03</x:v>
      </x:c>
      <x:c r="H1761" s="7" t="str">
        <x:v>BEFORE</x:v>
      </x:c>
      <x:c r="I1761" s="7" t="str">
        <x:v>kPa</x:v>
      </x:c>
      <x:c r="J1761" s="7" t="n">
        <x:v>-50</x:v>
      </x:c>
      <x:c r="K1761" s="7" t="n">
        <x:v>500</x:v>
      </x:c>
      <x:c r="L1761" s="7" t="n">
        <x:v>0.5</x:v>
      </x:c>
      <x:c r="M1761" s="7" t="str"/>
      <x:c r="N1761" s="7" t="str"/>
      <x:c r="O1761" s="7" t="str"/>
      <x:c r="P1761" s="7" t="str">
        <x:f>IF(O1761="","OPEN",IF(OR(NOT(ISNUMBER(M1761)),NOT(ISNUMBER(N1761)),ABS(M1761)&gt;L1761,N1761&gt;L1761),"FAIL","PASS"))</x:f>
        <x:v>OPEN</x:v>
      </x:c>
    </x:row>
    <x:row r="1762">
      <x:c r="B1762" s="7" t="str">
        <x:v>CAL-01756</x:v>
      </x:c>
      <x:c r="C1762" s="7" t="str">
        <x:v>CH-0878</x:v>
      </x:c>
      <x:c r="D1762" s="7" t="str">
        <x:v>REA-T-A1</x:v>
      </x:c>
      <x:c r="E1762" s="7" t="str">
        <x:v>FUNCTIONAL TWIN</x:v>
      </x:c>
      <x:c r="F1762" s="7" t="str">
        <x:v>PTC-A</x:v>
      </x:c>
      <x:c r="G1762" s="7" t="str">
        <x:v>CF-03</x:v>
      </x:c>
      <x:c r="H1762" s="7" t="str">
        <x:v>AFTER</x:v>
      </x:c>
      <x:c r="I1762" s="7" t="str">
        <x:v>kPa</x:v>
      </x:c>
      <x:c r="J1762" s="7" t="n">
        <x:v>-50</x:v>
      </x:c>
      <x:c r="K1762" s="7" t="n">
        <x:v>500</x:v>
      </x:c>
      <x:c r="L1762" s="7" t="n">
        <x:v>0.5</x:v>
      </x:c>
      <x:c r="M1762" s="7" t="str"/>
      <x:c r="N1762" s="7" t="str"/>
      <x:c r="O1762" s="7" t="str"/>
      <x:c r="P1762" s="7" t="str">
        <x:f>IF(O1762="","OPEN",IF(OR(NOT(ISNUMBER(M1762)),NOT(ISNUMBER(N1762)),ABS(M1762)&gt;L1762,N1762&gt;L1762),"FAIL","PASS"))</x:f>
        <x:v>OPEN</x:v>
      </x:c>
    </x:row>
    <x:row r="1763">
      <x:c r="B1763" s="7" t="str">
        <x:v>CAL-01757</x:v>
      </x:c>
      <x:c r="C1763" s="7" t="str">
        <x:v>CH-0879</x:v>
      </x:c>
      <x:c r="D1763" s="7" t="str">
        <x:v>REA-T-A1</x:v>
      </x:c>
      <x:c r="E1763" s="7" t="str">
        <x:v>FUNCTIONAL TWIN</x:v>
      </x:c>
      <x:c r="F1763" s="7" t="str">
        <x:v>PTC-A</x:v>
      </x:c>
      <x:c r="G1763" s="7" t="str">
        <x:v>CF-03</x:v>
      </x:c>
      <x:c r="H1763" s="7" t="str">
        <x:v>BEFORE</x:v>
      </x:c>
      <x:c r="I1763" s="7" t="str">
        <x:v>kPa</x:v>
      </x:c>
      <x:c r="J1763" s="7" t="n">
        <x:v>-50</x:v>
      </x:c>
      <x:c r="K1763" s="7" t="n">
        <x:v>500</x:v>
      </x:c>
      <x:c r="L1763" s="7" t="n">
        <x:v>0.5</x:v>
      </x:c>
      <x:c r="M1763" s="7" t="str"/>
      <x:c r="N1763" s="7" t="str"/>
      <x:c r="O1763" s="7" t="str"/>
      <x:c r="P1763" s="7" t="str">
        <x:f>IF(O1763="","OPEN",IF(OR(NOT(ISNUMBER(M1763)),NOT(ISNUMBER(N1763)),ABS(M1763)&gt;L1763,N1763&gt;L1763),"FAIL","PASS"))</x:f>
        <x:v>OPEN</x:v>
      </x:c>
    </x:row>
    <x:row r="1764">
      <x:c r="B1764" s="7" t="str">
        <x:v>CAL-01758</x:v>
      </x:c>
      <x:c r="C1764" s="7" t="str">
        <x:v>CH-0879</x:v>
      </x:c>
      <x:c r="D1764" s="7" t="str">
        <x:v>REA-T-A1</x:v>
      </x:c>
      <x:c r="E1764" s="7" t="str">
        <x:v>FUNCTIONAL TWIN</x:v>
      </x:c>
      <x:c r="F1764" s="7" t="str">
        <x:v>PTC-A</x:v>
      </x:c>
      <x:c r="G1764" s="7" t="str">
        <x:v>CF-03</x:v>
      </x:c>
      <x:c r="H1764" s="7" t="str">
        <x:v>AFTER</x:v>
      </x:c>
      <x:c r="I1764" s="7" t="str">
        <x:v>kPa</x:v>
      </x:c>
      <x:c r="J1764" s="7" t="n">
        <x:v>-50</x:v>
      </x:c>
      <x:c r="K1764" s="7" t="n">
        <x:v>500</x:v>
      </x:c>
      <x:c r="L1764" s="7" t="n">
        <x:v>0.5</x:v>
      </x:c>
      <x:c r="M1764" s="7" t="str"/>
      <x:c r="N1764" s="7" t="str"/>
      <x:c r="O1764" s="7" t="str"/>
      <x:c r="P1764" s="7" t="str">
        <x:f>IF(O1764="","OPEN",IF(OR(NOT(ISNUMBER(M1764)),NOT(ISNUMBER(N1764)),ABS(M1764)&gt;L1764,N1764&gt;L1764),"FAIL","PASS"))</x:f>
        <x:v>OPEN</x:v>
      </x:c>
    </x:row>
    <x:row r="1765">
      <x:c r="B1765" s="7" t="str">
        <x:v>CAL-01759</x:v>
      </x:c>
      <x:c r="C1765" s="7" t="str">
        <x:v>CH-0880</x:v>
      </x:c>
      <x:c r="D1765" s="7" t="str">
        <x:v>REA-T-A1</x:v>
      </x:c>
      <x:c r="E1765" s="7" t="str">
        <x:v>FUNCTIONAL TWIN</x:v>
      </x:c>
      <x:c r="F1765" s="7" t="str">
        <x:v>PTC-A</x:v>
      </x:c>
      <x:c r="G1765" s="7" t="str">
        <x:v>CF-03</x:v>
      </x:c>
      <x:c r="H1765" s="7" t="str">
        <x:v>BEFORE</x:v>
      </x:c>
      <x:c r="I1765" s="7" t="str">
        <x:v>kPa</x:v>
      </x:c>
      <x:c r="J1765" s="7" t="n">
        <x:v>-50</x:v>
      </x:c>
      <x:c r="K1765" s="7" t="n">
        <x:v>500</x:v>
      </x:c>
      <x:c r="L1765" s="7" t="n">
        <x:v>0.5</x:v>
      </x:c>
      <x:c r="M1765" s="7" t="str"/>
      <x:c r="N1765" s="7" t="str"/>
      <x:c r="O1765" s="7" t="str"/>
      <x:c r="P1765" s="7" t="str">
        <x:f>IF(O1765="","OPEN",IF(OR(NOT(ISNUMBER(M1765)),NOT(ISNUMBER(N1765)),ABS(M1765)&gt;L1765,N1765&gt;L1765),"FAIL","PASS"))</x:f>
        <x:v>OPEN</x:v>
      </x:c>
    </x:row>
    <x:row r="1766">
      <x:c r="B1766" s="7" t="str">
        <x:v>CAL-01760</x:v>
      </x:c>
      <x:c r="C1766" s="7" t="str">
        <x:v>CH-0880</x:v>
      </x:c>
      <x:c r="D1766" s="7" t="str">
        <x:v>REA-T-A1</x:v>
      </x:c>
      <x:c r="E1766" s="7" t="str">
        <x:v>FUNCTIONAL TWIN</x:v>
      </x:c>
      <x:c r="F1766" s="7" t="str">
        <x:v>PTC-A</x:v>
      </x:c>
      <x:c r="G1766" s="7" t="str">
        <x:v>CF-03</x:v>
      </x:c>
      <x:c r="H1766" s="7" t="str">
        <x:v>AFTER</x:v>
      </x:c>
      <x:c r="I1766" s="7" t="str">
        <x:v>kPa</x:v>
      </x:c>
      <x:c r="J1766" s="7" t="n">
        <x:v>-50</x:v>
      </x:c>
      <x:c r="K1766" s="7" t="n">
        <x:v>500</x:v>
      </x:c>
      <x:c r="L1766" s="7" t="n">
        <x:v>0.5</x:v>
      </x:c>
      <x:c r="M1766" s="7" t="str"/>
      <x:c r="N1766" s="7" t="str"/>
      <x:c r="O1766" s="7" t="str"/>
      <x:c r="P1766" s="7" t="str">
        <x:f>IF(O1766="","OPEN",IF(OR(NOT(ISNUMBER(M1766)),NOT(ISNUMBER(N1766)),ABS(M1766)&gt;L1766,N1766&gt;L1766),"FAIL","PASS"))</x:f>
        <x:v>OPEN</x:v>
      </x:c>
    </x:row>
    <x:row r="1767">
      <x:c r="B1767" s="7" t="str">
        <x:v>CAL-01761</x:v>
      </x:c>
      <x:c r="C1767" s="7" t="str">
        <x:v>CH-0881</x:v>
      </x:c>
      <x:c r="D1767" s="7" t="str">
        <x:v>REA-T-A1</x:v>
      </x:c>
      <x:c r="E1767" s="7" t="str">
        <x:v>FUNCTIONAL TWIN</x:v>
      </x:c>
      <x:c r="F1767" s="7" t="str">
        <x:v>PTC-A</x:v>
      </x:c>
      <x:c r="G1767" s="7" t="str">
        <x:v>CF-03</x:v>
      </x:c>
      <x:c r="H1767" s="7" t="str">
        <x:v>BEFORE</x:v>
      </x:c>
      <x:c r="I1767" s="7" t="str">
        <x:v>kPa</x:v>
      </x:c>
      <x:c r="J1767" s="7" t="n">
        <x:v>-50</x:v>
      </x:c>
      <x:c r="K1767" s="7" t="n">
        <x:v>500</x:v>
      </x:c>
      <x:c r="L1767" s="7" t="n">
        <x:v>0.5</x:v>
      </x:c>
      <x:c r="M1767" s="7" t="str"/>
      <x:c r="N1767" s="7" t="str"/>
      <x:c r="O1767" s="7" t="str"/>
      <x:c r="P1767" s="7" t="str">
        <x:f>IF(O1767="","OPEN",IF(OR(NOT(ISNUMBER(M1767)),NOT(ISNUMBER(N1767)),ABS(M1767)&gt;L1767,N1767&gt;L1767),"FAIL","PASS"))</x:f>
        <x:v>OPEN</x:v>
      </x:c>
    </x:row>
    <x:row r="1768">
      <x:c r="B1768" s="7" t="str">
        <x:v>CAL-01762</x:v>
      </x:c>
      <x:c r="C1768" s="7" t="str">
        <x:v>CH-0881</x:v>
      </x:c>
      <x:c r="D1768" s="7" t="str">
        <x:v>REA-T-A1</x:v>
      </x:c>
      <x:c r="E1768" s="7" t="str">
        <x:v>FUNCTIONAL TWIN</x:v>
      </x:c>
      <x:c r="F1768" s="7" t="str">
        <x:v>PTC-A</x:v>
      </x:c>
      <x:c r="G1768" s="7" t="str">
        <x:v>CF-03</x:v>
      </x:c>
      <x:c r="H1768" s="7" t="str">
        <x:v>AFTER</x:v>
      </x:c>
      <x:c r="I1768" s="7" t="str">
        <x:v>kPa</x:v>
      </x:c>
      <x:c r="J1768" s="7" t="n">
        <x:v>-50</x:v>
      </x:c>
      <x:c r="K1768" s="7" t="n">
        <x:v>500</x:v>
      </x:c>
      <x:c r="L1768" s="7" t="n">
        <x:v>0.5</x:v>
      </x:c>
      <x:c r="M1768" s="7" t="str"/>
      <x:c r="N1768" s="7" t="str"/>
      <x:c r="O1768" s="7" t="str"/>
      <x:c r="P1768" s="7" t="str">
        <x:f>IF(O1768="","OPEN",IF(OR(NOT(ISNUMBER(M1768)),NOT(ISNUMBER(N1768)),ABS(M1768)&gt;L1768,N1768&gt;L1768),"FAIL","PASS"))</x:f>
        <x:v>OPEN</x:v>
      </x:c>
    </x:row>
    <x:row r="1769">
      <x:c r="B1769" s="7" t="str">
        <x:v>CAL-01763</x:v>
      </x:c>
      <x:c r="C1769" s="7" t="str">
        <x:v>CH-0882</x:v>
      </x:c>
      <x:c r="D1769" s="7" t="str">
        <x:v>REA-T-A1</x:v>
      </x:c>
      <x:c r="E1769" s="7" t="str">
        <x:v>FUNCTIONAL TWIN</x:v>
      </x:c>
      <x:c r="F1769" s="7" t="str">
        <x:v>PTC-A</x:v>
      </x:c>
      <x:c r="G1769" s="7" t="str">
        <x:v>CF-03</x:v>
      </x:c>
      <x:c r="H1769" s="7" t="str">
        <x:v>BEFORE</x:v>
      </x:c>
      <x:c r="I1769" s="7" t="str">
        <x:v>kPa</x:v>
      </x:c>
      <x:c r="J1769" s="7" t="n">
        <x:v>-50</x:v>
      </x:c>
      <x:c r="K1769" s="7" t="n">
        <x:v>500</x:v>
      </x:c>
      <x:c r="L1769" s="7" t="n">
        <x:v>0.5</x:v>
      </x:c>
      <x:c r="M1769" s="7" t="str"/>
      <x:c r="N1769" s="7" t="str"/>
      <x:c r="O1769" s="7" t="str"/>
      <x:c r="P1769" s="7" t="str">
        <x:f>IF(O1769="","OPEN",IF(OR(NOT(ISNUMBER(M1769)),NOT(ISNUMBER(N1769)),ABS(M1769)&gt;L1769,N1769&gt;L1769),"FAIL","PASS"))</x:f>
        <x:v>OPEN</x:v>
      </x:c>
    </x:row>
    <x:row r="1770">
      <x:c r="B1770" s="7" t="str">
        <x:v>CAL-01764</x:v>
      </x:c>
      <x:c r="C1770" s="7" t="str">
        <x:v>CH-0882</x:v>
      </x:c>
      <x:c r="D1770" s="7" t="str">
        <x:v>REA-T-A1</x:v>
      </x:c>
      <x:c r="E1770" s="7" t="str">
        <x:v>FUNCTIONAL TWIN</x:v>
      </x:c>
      <x:c r="F1770" s="7" t="str">
        <x:v>PTC-A</x:v>
      </x:c>
      <x:c r="G1770" s="7" t="str">
        <x:v>CF-03</x:v>
      </x:c>
      <x:c r="H1770" s="7" t="str">
        <x:v>AFTER</x:v>
      </x:c>
      <x:c r="I1770" s="7" t="str">
        <x:v>kPa</x:v>
      </x:c>
      <x:c r="J1770" s="7" t="n">
        <x:v>-50</x:v>
      </x:c>
      <x:c r="K1770" s="7" t="n">
        <x:v>500</x:v>
      </x:c>
      <x:c r="L1770" s="7" t="n">
        <x:v>0.5</x:v>
      </x:c>
      <x:c r="M1770" s="7" t="str"/>
      <x:c r="N1770" s="7" t="str"/>
      <x:c r="O1770" s="7" t="str"/>
      <x:c r="P1770" s="7" t="str">
        <x:f>IF(O1770="","OPEN",IF(OR(NOT(ISNUMBER(M1770)),NOT(ISNUMBER(N1770)),ABS(M1770)&gt;L1770,N1770&gt;L1770),"FAIL","PASS"))</x:f>
        <x:v>OPEN</x:v>
      </x:c>
    </x:row>
    <x:row r="1771">
      <x:c r="B1771" s="7" t="str">
        <x:v>CAL-01765</x:v>
      </x:c>
      <x:c r="C1771" s="7" t="str">
        <x:v>CH-0883</x:v>
      </x:c>
      <x:c r="D1771" s="7" t="str">
        <x:v>REA-T-A1</x:v>
      </x:c>
      <x:c r="E1771" s="7" t="str">
        <x:v>FUNCTIONAL TWIN</x:v>
      </x:c>
      <x:c r="F1771" s="7" t="str">
        <x:v>PTC-A</x:v>
      </x:c>
      <x:c r="G1771" s="7" t="str">
        <x:v>CF-04</x:v>
      </x:c>
      <x:c r="H1771" s="7" t="str">
        <x:v>BEFORE</x:v>
      </x:c>
      <x:c r="I1771" s="7" t="str">
        <x:v>deg C</x:v>
      </x:c>
      <x:c r="J1771" s="7" t="n">
        <x:v>-30</x:v>
      </x:c>
      <x:c r="K1771" s="7" t="n">
        <x:v>80</x:v>
      </x:c>
      <x:c r="L1771" s="7" t="n">
        <x:v>0.2</x:v>
      </x:c>
      <x:c r="M1771" s="7" t="str"/>
      <x:c r="N1771" s="7" t="str"/>
      <x:c r="O1771" s="7" t="str"/>
      <x:c r="P1771" s="7" t="str">
        <x:f>IF(O1771="","OPEN",IF(OR(NOT(ISNUMBER(M1771)),NOT(ISNUMBER(N1771)),ABS(M1771)&gt;L1771,N1771&gt;L1771),"FAIL","PASS"))</x:f>
        <x:v>OPEN</x:v>
      </x:c>
    </x:row>
    <x:row r="1772">
      <x:c r="B1772" s="7" t="str">
        <x:v>CAL-01766</x:v>
      </x:c>
      <x:c r="C1772" s="7" t="str">
        <x:v>CH-0883</x:v>
      </x:c>
      <x:c r="D1772" s="7" t="str">
        <x:v>REA-T-A1</x:v>
      </x:c>
      <x:c r="E1772" s="7" t="str">
        <x:v>FUNCTIONAL TWIN</x:v>
      </x:c>
      <x:c r="F1772" s="7" t="str">
        <x:v>PTC-A</x:v>
      </x:c>
      <x:c r="G1772" s="7" t="str">
        <x:v>CF-04</x:v>
      </x:c>
      <x:c r="H1772" s="7" t="str">
        <x:v>AFTER</x:v>
      </x:c>
      <x:c r="I1772" s="7" t="str">
        <x:v>deg C</x:v>
      </x:c>
      <x:c r="J1772" s="7" t="n">
        <x:v>-30</x:v>
      </x:c>
      <x:c r="K1772" s="7" t="n">
        <x:v>80</x:v>
      </x:c>
      <x:c r="L1772" s="7" t="n">
        <x:v>0.2</x:v>
      </x:c>
      <x:c r="M1772" s="7" t="str"/>
      <x:c r="N1772" s="7" t="str"/>
      <x:c r="O1772" s="7" t="str"/>
      <x:c r="P1772" s="7" t="str">
        <x:f>IF(O1772="","OPEN",IF(OR(NOT(ISNUMBER(M1772)),NOT(ISNUMBER(N1772)),ABS(M1772)&gt;L1772,N1772&gt;L1772),"FAIL","PASS"))</x:f>
        <x:v>OPEN</x:v>
      </x:c>
    </x:row>
    <x:row r="1773">
      <x:c r="B1773" s="7" t="str">
        <x:v>CAL-01767</x:v>
      </x:c>
      <x:c r="C1773" s="7" t="str">
        <x:v>CH-0884</x:v>
      </x:c>
      <x:c r="D1773" s="7" t="str">
        <x:v>REA-T-A1</x:v>
      </x:c>
      <x:c r="E1773" s="7" t="str">
        <x:v>FUNCTIONAL TWIN</x:v>
      </x:c>
      <x:c r="F1773" s="7" t="str">
        <x:v>PTC-A</x:v>
      </x:c>
      <x:c r="G1773" s="7" t="str">
        <x:v>CF-04</x:v>
      </x:c>
      <x:c r="H1773" s="7" t="str">
        <x:v>BEFORE</x:v>
      </x:c>
      <x:c r="I1773" s="7" t="str">
        <x:v>deg C</x:v>
      </x:c>
      <x:c r="J1773" s="7" t="n">
        <x:v>-30</x:v>
      </x:c>
      <x:c r="K1773" s="7" t="n">
        <x:v>80</x:v>
      </x:c>
      <x:c r="L1773" s="7" t="n">
        <x:v>0.2</x:v>
      </x:c>
      <x:c r="M1773" s="7" t="str"/>
      <x:c r="N1773" s="7" t="str"/>
      <x:c r="O1773" s="7" t="str"/>
      <x:c r="P1773" s="7" t="str">
        <x:f>IF(O1773="","OPEN",IF(OR(NOT(ISNUMBER(M1773)),NOT(ISNUMBER(N1773)),ABS(M1773)&gt;L1773,N1773&gt;L1773),"FAIL","PASS"))</x:f>
        <x:v>OPEN</x:v>
      </x:c>
    </x:row>
    <x:row r="1774">
      <x:c r="B1774" s="7" t="str">
        <x:v>CAL-01768</x:v>
      </x:c>
      <x:c r="C1774" s="7" t="str">
        <x:v>CH-0884</x:v>
      </x:c>
      <x:c r="D1774" s="7" t="str">
        <x:v>REA-T-A1</x:v>
      </x:c>
      <x:c r="E1774" s="7" t="str">
        <x:v>FUNCTIONAL TWIN</x:v>
      </x:c>
      <x:c r="F1774" s="7" t="str">
        <x:v>PTC-A</x:v>
      </x:c>
      <x:c r="G1774" s="7" t="str">
        <x:v>CF-04</x:v>
      </x:c>
      <x:c r="H1774" s="7" t="str">
        <x:v>AFTER</x:v>
      </x:c>
      <x:c r="I1774" s="7" t="str">
        <x:v>deg C</x:v>
      </x:c>
      <x:c r="J1774" s="7" t="n">
        <x:v>-30</x:v>
      </x:c>
      <x:c r="K1774" s="7" t="n">
        <x:v>80</x:v>
      </x:c>
      <x:c r="L1774" s="7" t="n">
        <x:v>0.2</x:v>
      </x:c>
      <x:c r="M1774" s="7" t="str"/>
      <x:c r="N1774" s="7" t="str"/>
      <x:c r="O1774" s="7" t="str"/>
      <x:c r="P1774" s="7" t="str">
        <x:f>IF(O1774="","OPEN",IF(OR(NOT(ISNUMBER(M1774)),NOT(ISNUMBER(N1774)),ABS(M1774)&gt;L1774,N1774&gt;L1774),"FAIL","PASS"))</x:f>
        <x:v>OPEN</x:v>
      </x:c>
    </x:row>
    <x:row r="1775">
      <x:c r="B1775" s="7" t="str">
        <x:v>CAL-01769</x:v>
      </x:c>
      <x:c r="C1775" s="7" t="str">
        <x:v>CH-0885</x:v>
      </x:c>
      <x:c r="D1775" s="7" t="str">
        <x:v>REA-T-A1</x:v>
      </x:c>
      <x:c r="E1775" s="7" t="str">
        <x:v>FUNCTIONAL TWIN</x:v>
      </x:c>
      <x:c r="F1775" s="7" t="str">
        <x:v>PTC-A</x:v>
      </x:c>
      <x:c r="G1775" s="7" t="str">
        <x:v>CF-04</x:v>
      </x:c>
      <x:c r="H1775" s="7" t="str">
        <x:v>BEFORE</x:v>
      </x:c>
      <x:c r="I1775" s="7" t="str">
        <x:v>deg C</x:v>
      </x:c>
      <x:c r="J1775" s="7" t="n">
        <x:v>-30</x:v>
      </x:c>
      <x:c r="K1775" s="7" t="n">
        <x:v>80</x:v>
      </x:c>
      <x:c r="L1775" s="7" t="n">
        <x:v>0.2</x:v>
      </x:c>
      <x:c r="M1775" s="7" t="str"/>
      <x:c r="N1775" s="7" t="str"/>
      <x:c r="O1775" s="7" t="str"/>
      <x:c r="P1775" s="7" t="str">
        <x:f>IF(O1775="","OPEN",IF(OR(NOT(ISNUMBER(M1775)),NOT(ISNUMBER(N1775)),ABS(M1775)&gt;L1775,N1775&gt;L1775),"FAIL","PASS"))</x:f>
        <x:v>OPEN</x:v>
      </x:c>
    </x:row>
    <x:row r="1776">
      <x:c r="B1776" s="7" t="str">
        <x:v>CAL-01770</x:v>
      </x:c>
      <x:c r="C1776" s="7" t="str">
        <x:v>CH-0885</x:v>
      </x:c>
      <x:c r="D1776" s="7" t="str">
        <x:v>REA-T-A1</x:v>
      </x:c>
      <x:c r="E1776" s="7" t="str">
        <x:v>FUNCTIONAL TWIN</x:v>
      </x:c>
      <x:c r="F1776" s="7" t="str">
        <x:v>PTC-A</x:v>
      </x:c>
      <x:c r="G1776" s="7" t="str">
        <x:v>CF-04</x:v>
      </x:c>
      <x:c r="H1776" s="7" t="str">
        <x:v>AFTER</x:v>
      </x:c>
      <x:c r="I1776" s="7" t="str">
        <x:v>deg C</x:v>
      </x:c>
      <x:c r="J1776" s="7" t="n">
        <x:v>-30</x:v>
      </x:c>
      <x:c r="K1776" s="7" t="n">
        <x:v>80</x:v>
      </x:c>
      <x:c r="L1776" s="7" t="n">
        <x:v>0.2</x:v>
      </x:c>
      <x:c r="M1776" s="7" t="str"/>
      <x:c r="N1776" s="7" t="str"/>
      <x:c r="O1776" s="7" t="str"/>
      <x:c r="P1776" s="7" t="str">
        <x:f>IF(O1776="","OPEN",IF(OR(NOT(ISNUMBER(M1776)),NOT(ISNUMBER(N1776)),ABS(M1776)&gt;L1776,N1776&gt;L1776),"FAIL","PASS"))</x:f>
        <x:v>OPEN</x:v>
      </x:c>
    </x:row>
    <x:row r="1777">
      <x:c r="B1777" s="7" t="str">
        <x:v>CAL-01771</x:v>
      </x:c>
      <x:c r="C1777" s="7" t="str">
        <x:v>CH-0886</x:v>
      </x:c>
      <x:c r="D1777" s="7" t="str">
        <x:v>REA-T-A1</x:v>
      </x:c>
      <x:c r="E1777" s="7" t="str">
        <x:v>FUNCTIONAL TWIN</x:v>
      </x:c>
      <x:c r="F1777" s="7" t="str">
        <x:v>PTC-A</x:v>
      </x:c>
      <x:c r="G1777" s="7" t="str">
        <x:v>CF-04</x:v>
      </x:c>
      <x:c r="H1777" s="7" t="str">
        <x:v>BEFORE</x:v>
      </x:c>
      <x:c r="I1777" s="7" t="str">
        <x:v>deg C</x:v>
      </x:c>
      <x:c r="J1777" s="7" t="n">
        <x:v>-30</x:v>
      </x:c>
      <x:c r="K1777" s="7" t="n">
        <x:v>80</x:v>
      </x:c>
      <x:c r="L1777" s="7" t="n">
        <x:v>0.2</x:v>
      </x:c>
      <x:c r="M1777" s="7" t="str"/>
      <x:c r="N1777" s="7" t="str"/>
      <x:c r="O1777" s="7" t="str"/>
      <x:c r="P1777" s="7" t="str">
        <x:f>IF(O1777="","OPEN",IF(OR(NOT(ISNUMBER(M1777)),NOT(ISNUMBER(N1777)),ABS(M1777)&gt;L1777,N1777&gt;L1777),"FAIL","PASS"))</x:f>
        <x:v>OPEN</x:v>
      </x:c>
    </x:row>
    <x:row r="1778">
      <x:c r="B1778" s="7" t="str">
        <x:v>CAL-01772</x:v>
      </x:c>
      <x:c r="C1778" s="7" t="str">
        <x:v>CH-0886</x:v>
      </x:c>
      <x:c r="D1778" s="7" t="str">
        <x:v>REA-T-A1</x:v>
      </x:c>
      <x:c r="E1778" s="7" t="str">
        <x:v>FUNCTIONAL TWIN</x:v>
      </x:c>
      <x:c r="F1778" s="7" t="str">
        <x:v>PTC-A</x:v>
      </x:c>
      <x:c r="G1778" s="7" t="str">
        <x:v>CF-04</x:v>
      </x:c>
      <x:c r="H1778" s="7" t="str">
        <x:v>AFTER</x:v>
      </x:c>
      <x:c r="I1778" s="7" t="str">
        <x:v>deg C</x:v>
      </x:c>
      <x:c r="J1778" s="7" t="n">
        <x:v>-30</x:v>
      </x:c>
      <x:c r="K1778" s="7" t="n">
        <x:v>80</x:v>
      </x:c>
      <x:c r="L1778" s="7" t="n">
        <x:v>0.2</x:v>
      </x:c>
      <x:c r="M1778" s="7" t="str"/>
      <x:c r="N1778" s="7" t="str"/>
      <x:c r="O1778" s="7" t="str"/>
      <x:c r="P1778" s="7" t="str">
        <x:f>IF(O1778="","OPEN",IF(OR(NOT(ISNUMBER(M1778)),NOT(ISNUMBER(N1778)),ABS(M1778)&gt;L1778,N1778&gt;L1778),"FAIL","PASS"))</x:f>
        <x:v>OPEN</x:v>
      </x:c>
    </x:row>
    <x:row r="1779">
      <x:c r="B1779" s="7" t="str">
        <x:v>CAL-01773</x:v>
      </x:c>
      <x:c r="C1779" s="7" t="str">
        <x:v>CH-0887</x:v>
      </x:c>
      <x:c r="D1779" s="7" t="str">
        <x:v>REA-T-A1</x:v>
      </x:c>
      <x:c r="E1779" s="7" t="str">
        <x:v>FUNCTIONAL TWIN</x:v>
      </x:c>
      <x:c r="F1779" s="7" t="str">
        <x:v>PTC-A</x:v>
      </x:c>
      <x:c r="G1779" s="7" t="str">
        <x:v>CF-04</x:v>
      </x:c>
      <x:c r="H1779" s="7" t="str">
        <x:v>BEFORE</x:v>
      </x:c>
      <x:c r="I1779" s="7" t="str">
        <x:v>deg C</x:v>
      </x:c>
      <x:c r="J1779" s="7" t="n">
        <x:v>-30</x:v>
      </x:c>
      <x:c r="K1779" s="7" t="n">
        <x:v>80</x:v>
      </x:c>
      <x:c r="L1779" s="7" t="n">
        <x:v>0.2</x:v>
      </x:c>
      <x:c r="M1779" s="7" t="str"/>
      <x:c r="N1779" s="7" t="str"/>
      <x:c r="O1779" s="7" t="str"/>
      <x:c r="P1779" s="7" t="str">
        <x:f>IF(O1779="","OPEN",IF(OR(NOT(ISNUMBER(M1779)),NOT(ISNUMBER(N1779)),ABS(M1779)&gt;L1779,N1779&gt;L1779),"FAIL","PASS"))</x:f>
        <x:v>OPEN</x:v>
      </x:c>
    </x:row>
    <x:row r="1780">
      <x:c r="B1780" s="7" t="str">
        <x:v>CAL-01774</x:v>
      </x:c>
      <x:c r="C1780" s="7" t="str">
        <x:v>CH-0887</x:v>
      </x:c>
      <x:c r="D1780" s="7" t="str">
        <x:v>REA-T-A1</x:v>
      </x:c>
      <x:c r="E1780" s="7" t="str">
        <x:v>FUNCTIONAL TWIN</x:v>
      </x:c>
      <x:c r="F1780" s="7" t="str">
        <x:v>PTC-A</x:v>
      </x:c>
      <x:c r="G1780" s="7" t="str">
        <x:v>CF-04</x:v>
      </x:c>
      <x:c r="H1780" s="7" t="str">
        <x:v>AFTER</x:v>
      </x:c>
      <x:c r="I1780" s="7" t="str">
        <x:v>deg C</x:v>
      </x:c>
      <x:c r="J1780" s="7" t="n">
        <x:v>-30</x:v>
      </x:c>
      <x:c r="K1780" s="7" t="n">
        <x:v>80</x:v>
      </x:c>
      <x:c r="L1780" s="7" t="n">
        <x:v>0.2</x:v>
      </x:c>
      <x:c r="M1780" s="7" t="str"/>
      <x:c r="N1780" s="7" t="str"/>
      <x:c r="O1780" s="7" t="str"/>
      <x:c r="P1780" s="7" t="str">
        <x:f>IF(O1780="","OPEN",IF(OR(NOT(ISNUMBER(M1780)),NOT(ISNUMBER(N1780)),ABS(M1780)&gt;L1780,N1780&gt;L1780),"FAIL","PASS"))</x:f>
        <x:v>OPEN</x:v>
      </x:c>
    </x:row>
    <x:row r="1781">
      <x:c r="B1781" s="7" t="str">
        <x:v>CAL-01775</x:v>
      </x:c>
      <x:c r="C1781" s="7" t="str">
        <x:v>CH-0888</x:v>
      </x:c>
      <x:c r="D1781" s="7" t="str">
        <x:v>REA-T-A1</x:v>
      </x:c>
      <x:c r="E1781" s="7" t="str">
        <x:v>FUNCTIONAL TWIN</x:v>
      </x:c>
      <x:c r="F1781" s="7" t="str">
        <x:v>PTC-A</x:v>
      </x:c>
      <x:c r="G1781" s="7" t="str">
        <x:v>CF-04</x:v>
      </x:c>
      <x:c r="H1781" s="7" t="str">
        <x:v>BEFORE</x:v>
      </x:c>
      <x:c r="I1781" s="7" t="str">
        <x:v>deg C</x:v>
      </x:c>
      <x:c r="J1781" s="7" t="n">
        <x:v>-30</x:v>
      </x:c>
      <x:c r="K1781" s="7" t="n">
        <x:v>80</x:v>
      </x:c>
      <x:c r="L1781" s="7" t="n">
        <x:v>0.2</x:v>
      </x:c>
      <x:c r="M1781" s="7" t="str"/>
      <x:c r="N1781" s="7" t="str"/>
      <x:c r="O1781" s="7" t="str"/>
      <x:c r="P1781" s="7" t="str">
        <x:f>IF(O1781="","OPEN",IF(OR(NOT(ISNUMBER(M1781)),NOT(ISNUMBER(N1781)),ABS(M1781)&gt;L1781,N1781&gt;L1781),"FAIL","PASS"))</x:f>
        <x:v>OPEN</x:v>
      </x:c>
    </x:row>
    <x:row r="1782">
      <x:c r="B1782" s="7" t="str">
        <x:v>CAL-01776</x:v>
      </x:c>
      <x:c r="C1782" s="7" t="str">
        <x:v>CH-0888</x:v>
      </x:c>
      <x:c r="D1782" s="7" t="str">
        <x:v>REA-T-A1</x:v>
      </x:c>
      <x:c r="E1782" s="7" t="str">
        <x:v>FUNCTIONAL TWIN</x:v>
      </x:c>
      <x:c r="F1782" s="7" t="str">
        <x:v>PTC-A</x:v>
      </x:c>
      <x:c r="G1782" s="7" t="str">
        <x:v>CF-04</x:v>
      </x:c>
      <x:c r="H1782" s="7" t="str">
        <x:v>AFTER</x:v>
      </x:c>
      <x:c r="I1782" s="7" t="str">
        <x:v>deg C</x:v>
      </x:c>
      <x:c r="J1782" s="7" t="n">
        <x:v>-30</x:v>
      </x:c>
      <x:c r="K1782" s="7" t="n">
        <x:v>80</x:v>
      </x:c>
      <x:c r="L1782" s="7" t="n">
        <x:v>0.2</x:v>
      </x:c>
      <x:c r="M1782" s="7" t="str"/>
      <x:c r="N1782" s="7" t="str"/>
      <x:c r="O1782" s="7" t="str"/>
      <x:c r="P1782" s="7" t="str">
        <x:f>IF(O1782="","OPEN",IF(OR(NOT(ISNUMBER(M1782)),NOT(ISNUMBER(N1782)),ABS(M1782)&gt;L1782,N1782&gt;L1782),"FAIL","PASS"))</x:f>
        <x:v>OPEN</x:v>
      </x:c>
    </x:row>
    <x:row r="1783">
      <x:c r="B1783" s="7" t="str">
        <x:v>CAL-01777</x:v>
      </x:c>
      <x:c r="C1783" s="7" t="str">
        <x:v>CH-0889</x:v>
      </x:c>
      <x:c r="D1783" s="7" t="str">
        <x:v>REA-T-A1</x:v>
      </x:c>
      <x:c r="E1783" s="7" t="str">
        <x:v>FUNCTIONAL TWIN</x:v>
      </x:c>
      <x:c r="F1783" s="7" t="str">
        <x:v>PTC-A</x:v>
      </x:c>
      <x:c r="G1783" s="7" t="str">
        <x:v>CF-05</x:v>
      </x:c>
      <x:c r="H1783" s="7" t="str">
        <x:v>BEFORE</x:v>
      </x:c>
      <x:c r="I1783" s="7" t="str">
        <x:v>kg</x:v>
      </x:c>
      <x:c r="J1783" s="7" t="n">
        <x:v>0</x:v>
      </x:c>
      <x:c r="K1783" s="7" t="n">
        <x:v>20</x:v>
      </x:c>
      <x:c r="L1783" s="7" t="n">
        <x:v>0.25</x:v>
      </x:c>
      <x:c r="M1783" s="7" t="str"/>
      <x:c r="N1783" s="7" t="str"/>
      <x:c r="O1783" s="7" t="str"/>
      <x:c r="P1783" s="7" t="str">
        <x:f>IF(O1783="","OPEN",IF(OR(NOT(ISNUMBER(M1783)),NOT(ISNUMBER(N1783)),ABS(M1783)&gt;L1783,N1783&gt;L1783),"FAIL","PASS"))</x:f>
        <x:v>OPEN</x:v>
      </x:c>
    </x:row>
    <x:row r="1784">
      <x:c r="B1784" s="7" t="str">
        <x:v>CAL-01778</x:v>
      </x:c>
      <x:c r="C1784" s="7" t="str">
        <x:v>CH-0889</x:v>
      </x:c>
      <x:c r="D1784" s="7" t="str">
        <x:v>REA-T-A1</x:v>
      </x:c>
      <x:c r="E1784" s="7" t="str">
        <x:v>FUNCTIONAL TWIN</x:v>
      </x:c>
      <x:c r="F1784" s="7" t="str">
        <x:v>PTC-A</x:v>
      </x:c>
      <x:c r="G1784" s="7" t="str">
        <x:v>CF-05</x:v>
      </x:c>
      <x:c r="H1784" s="7" t="str">
        <x:v>AFTER</x:v>
      </x:c>
      <x:c r="I1784" s="7" t="str">
        <x:v>kg</x:v>
      </x:c>
      <x:c r="J1784" s="7" t="n">
        <x:v>0</x:v>
      </x:c>
      <x:c r="K1784" s="7" t="n">
        <x:v>20</x:v>
      </x:c>
      <x:c r="L1784" s="7" t="n">
        <x:v>0.25</x:v>
      </x:c>
      <x:c r="M1784" s="7" t="str"/>
      <x:c r="N1784" s="7" t="str"/>
      <x:c r="O1784" s="7" t="str"/>
      <x:c r="P1784" s="7" t="str">
        <x:f>IF(O1784="","OPEN",IF(OR(NOT(ISNUMBER(M1784)),NOT(ISNUMBER(N1784)),ABS(M1784)&gt;L1784,N1784&gt;L1784),"FAIL","PASS"))</x:f>
        <x:v>OPEN</x:v>
      </x:c>
    </x:row>
    <x:row r="1785">
      <x:c r="B1785" s="7" t="str">
        <x:v>CAL-01779</x:v>
      </x:c>
      <x:c r="C1785" s="7" t="str">
        <x:v>CH-0890</x:v>
      </x:c>
      <x:c r="D1785" s="7" t="str">
        <x:v>REA-T-A1</x:v>
      </x:c>
      <x:c r="E1785" s="7" t="str">
        <x:v>FUNCTIONAL TWIN</x:v>
      </x:c>
      <x:c r="F1785" s="7" t="str">
        <x:v>PTC-A</x:v>
      </x:c>
      <x:c r="G1785" s="7" t="str">
        <x:v>CF-05</x:v>
      </x:c>
      <x:c r="H1785" s="7" t="str">
        <x:v>BEFORE</x:v>
      </x:c>
      <x:c r="I1785" s="7" t="str">
        <x:v>kg</x:v>
      </x:c>
      <x:c r="J1785" s="7" t="n">
        <x:v>0</x:v>
      </x:c>
      <x:c r="K1785" s="7" t="n">
        <x:v>20</x:v>
      </x:c>
      <x:c r="L1785" s="7" t="n">
        <x:v>0.25</x:v>
      </x:c>
      <x:c r="M1785" s="7" t="str"/>
      <x:c r="N1785" s="7" t="str"/>
      <x:c r="O1785" s="7" t="str"/>
      <x:c r="P1785" s="7" t="str">
        <x:f>IF(O1785="","OPEN",IF(OR(NOT(ISNUMBER(M1785)),NOT(ISNUMBER(N1785)),ABS(M1785)&gt;L1785,N1785&gt;L1785),"FAIL","PASS"))</x:f>
        <x:v>OPEN</x:v>
      </x:c>
    </x:row>
    <x:row r="1786">
      <x:c r="B1786" s="7" t="str">
        <x:v>CAL-01780</x:v>
      </x:c>
      <x:c r="C1786" s="7" t="str">
        <x:v>CH-0890</x:v>
      </x:c>
      <x:c r="D1786" s="7" t="str">
        <x:v>REA-T-A1</x:v>
      </x:c>
      <x:c r="E1786" s="7" t="str">
        <x:v>FUNCTIONAL TWIN</x:v>
      </x:c>
      <x:c r="F1786" s="7" t="str">
        <x:v>PTC-A</x:v>
      </x:c>
      <x:c r="G1786" s="7" t="str">
        <x:v>CF-05</x:v>
      </x:c>
      <x:c r="H1786" s="7" t="str">
        <x:v>AFTER</x:v>
      </x:c>
      <x:c r="I1786" s="7" t="str">
        <x:v>kg</x:v>
      </x:c>
      <x:c r="J1786" s="7" t="n">
        <x:v>0</x:v>
      </x:c>
      <x:c r="K1786" s="7" t="n">
        <x:v>20</x:v>
      </x:c>
      <x:c r="L1786" s="7" t="n">
        <x:v>0.25</x:v>
      </x:c>
      <x:c r="M1786" s="7" t="str"/>
      <x:c r="N1786" s="7" t="str"/>
      <x:c r="O1786" s="7" t="str"/>
      <x:c r="P1786" s="7" t="str">
        <x:f>IF(O1786="","OPEN",IF(OR(NOT(ISNUMBER(M1786)),NOT(ISNUMBER(N1786)),ABS(M1786)&gt;L1786,N1786&gt;L1786),"FAIL","PASS"))</x:f>
        <x:v>OPEN</x:v>
      </x:c>
    </x:row>
    <x:row r="1787">
      <x:c r="B1787" s="7" t="str">
        <x:v>CAL-01781</x:v>
      </x:c>
      <x:c r="C1787" s="7" t="str">
        <x:v>CH-0891</x:v>
      </x:c>
      <x:c r="D1787" s="7" t="str">
        <x:v>REA-T-A1</x:v>
      </x:c>
      <x:c r="E1787" s="7" t="str">
        <x:v>FUNCTIONAL TWIN</x:v>
      </x:c>
      <x:c r="F1787" s="7" t="str">
        <x:v>PTC-A</x:v>
      </x:c>
      <x:c r="G1787" s="7" t="str">
        <x:v>CF-05</x:v>
      </x:c>
      <x:c r="H1787" s="7" t="str">
        <x:v>BEFORE</x:v>
      </x:c>
      <x:c r="I1787" s="7" t="str">
        <x:v>kg</x:v>
      </x:c>
      <x:c r="J1787" s="7" t="n">
        <x:v>0</x:v>
      </x:c>
      <x:c r="K1787" s="7" t="n">
        <x:v>20</x:v>
      </x:c>
      <x:c r="L1787" s="7" t="n">
        <x:v>0.25</x:v>
      </x:c>
      <x:c r="M1787" s="7" t="str"/>
      <x:c r="N1787" s="7" t="str"/>
      <x:c r="O1787" s="7" t="str"/>
      <x:c r="P1787" s="7" t="str">
        <x:f>IF(O1787="","OPEN",IF(OR(NOT(ISNUMBER(M1787)),NOT(ISNUMBER(N1787)),ABS(M1787)&gt;L1787,N1787&gt;L1787),"FAIL","PASS"))</x:f>
        <x:v>OPEN</x:v>
      </x:c>
    </x:row>
    <x:row r="1788">
      <x:c r="B1788" s="7" t="str">
        <x:v>CAL-01782</x:v>
      </x:c>
      <x:c r="C1788" s="7" t="str">
        <x:v>CH-0891</x:v>
      </x:c>
      <x:c r="D1788" s="7" t="str">
        <x:v>REA-T-A1</x:v>
      </x:c>
      <x:c r="E1788" s="7" t="str">
        <x:v>FUNCTIONAL TWIN</x:v>
      </x:c>
      <x:c r="F1788" s="7" t="str">
        <x:v>PTC-A</x:v>
      </x:c>
      <x:c r="G1788" s="7" t="str">
        <x:v>CF-05</x:v>
      </x:c>
      <x:c r="H1788" s="7" t="str">
        <x:v>AFTER</x:v>
      </x:c>
      <x:c r="I1788" s="7" t="str">
        <x:v>kg</x:v>
      </x:c>
      <x:c r="J1788" s="7" t="n">
        <x:v>0</x:v>
      </x:c>
      <x:c r="K1788" s="7" t="n">
        <x:v>20</x:v>
      </x:c>
      <x:c r="L1788" s="7" t="n">
        <x:v>0.25</x:v>
      </x:c>
      <x:c r="M1788" s="7" t="str"/>
      <x:c r="N1788" s="7" t="str"/>
      <x:c r="O1788" s="7" t="str"/>
      <x:c r="P1788" s="7" t="str">
        <x:f>IF(O1788="","OPEN",IF(OR(NOT(ISNUMBER(M1788)),NOT(ISNUMBER(N1788)),ABS(M1788)&gt;L1788,N1788&gt;L1788),"FAIL","PASS"))</x:f>
        <x:v>OPEN</x:v>
      </x:c>
    </x:row>
    <x:row r="1789">
      <x:c r="B1789" s="7" t="str">
        <x:v>CAL-01783</x:v>
      </x:c>
      <x:c r="C1789" s="7" t="str">
        <x:v>CH-0892</x:v>
      </x:c>
      <x:c r="D1789" s="7" t="str">
        <x:v>REA-T-A1</x:v>
      </x:c>
      <x:c r="E1789" s="7" t="str">
        <x:v>FUNCTIONAL TWIN</x:v>
      </x:c>
      <x:c r="F1789" s="7" t="str">
        <x:v>PTC-A</x:v>
      </x:c>
      <x:c r="G1789" s="7" t="str">
        <x:v>CF-05</x:v>
      </x:c>
      <x:c r="H1789" s="7" t="str">
        <x:v>BEFORE</x:v>
      </x:c>
      <x:c r="I1789" s="7" t="str">
        <x:v>kg</x:v>
      </x:c>
      <x:c r="J1789" s="7" t="n">
        <x:v>0</x:v>
      </x:c>
      <x:c r="K1789" s="7" t="n">
        <x:v>20</x:v>
      </x:c>
      <x:c r="L1789" s="7" t="n">
        <x:v>0.25</x:v>
      </x:c>
      <x:c r="M1789" s="7" t="str"/>
      <x:c r="N1789" s="7" t="str"/>
      <x:c r="O1789" s="7" t="str"/>
      <x:c r="P1789" s="7" t="str">
        <x:f>IF(O1789="","OPEN",IF(OR(NOT(ISNUMBER(M1789)),NOT(ISNUMBER(N1789)),ABS(M1789)&gt;L1789,N1789&gt;L1789),"FAIL","PASS"))</x:f>
        <x:v>OPEN</x:v>
      </x:c>
    </x:row>
    <x:row r="1790">
      <x:c r="B1790" s="7" t="str">
        <x:v>CAL-01784</x:v>
      </x:c>
      <x:c r="C1790" s="7" t="str">
        <x:v>CH-0892</x:v>
      </x:c>
      <x:c r="D1790" s="7" t="str">
        <x:v>REA-T-A1</x:v>
      </x:c>
      <x:c r="E1790" s="7" t="str">
        <x:v>FUNCTIONAL TWIN</x:v>
      </x:c>
      <x:c r="F1790" s="7" t="str">
        <x:v>PTC-A</x:v>
      </x:c>
      <x:c r="G1790" s="7" t="str">
        <x:v>CF-05</x:v>
      </x:c>
      <x:c r="H1790" s="7" t="str">
        <x:v>AFTER</x:v>
      </x:c>
      <x:c r="I1790" s="7" t="str">
        <x:v>kg</x:v>
      </x:c>
      <x:c r="J1790" s="7" t="n">
        <x:v>0</x:v>
      </x:c>
      <x:c r="K1790" s="7" t="n">
        <x:v>20</x:v>
      </x:c>
      <x:c r="L1790" s="7" t="n">
        <x:v>0.25</x:v>
      </x:c>
      <x:c r="M1790" s="7" t="str"/>
      <x:c r="N1790" s="7" t="str"/>
      <x:c r="O1790" s="7" t="str"/>
      <x:c r="P1790" s="7" t="str">
        <x:f>IF(O1790="","OPEN",IF(OR(NOT(ISNUMBER(M1790)),NOT(ISNUMBER(N1790)),ABS(M1790)&gt;L1790,N1790&gt;L1790),"FAIL","PASS"))</x:f>
        <x:v>OPEN</x:v>
      </x:c>
    </x:row>
    <x:row r="1791">
      <x:c r="B1791" s="7" t="str">
        <x:v>CAL-01785</x:v>
      </x:c>
      <x:c r="C1791" s="7" t="str">
        <x:v>CH-0893</x:v>
      </x:c>
      <x:c r="D1791" s="7" t="str">
        <x:v>REA-T-A1</x:v>
      </x:c>
      <x:c r="E1791" s="7" t="str">
        <x:v>FUNCTIONAL TWIN</x:v>
      </x:c>
      <x:c r="F1791" s="7" t="str">
        <x:v>PTC-A</x:v>
      </x:c>
      <x:c r="G1791" s="7" t="str">
        <x:v>CF-05</x:v>
      </x:c>
      <x:c r="H1791" s="7" t="str">
        <x:v>BEFORE</x:v>
      </x:c>
      <x:c r="I1791" s="7" t="str">
        <x:v>kg</x:v>
      </x:c>
      <x:c r="J1791" s="7" t="n">
        <x:v>0</x:v>
      </x:c>
      <x:c r="K1791" s="7" t="n">
        <x:v>20</x:v>
      </x:c>
      <x:c r="L1791" s="7" t="n">
        <x:v>0.25</x:v>
      </x:c>
      <x:c r="M1791" s="7" t="str"/>
      <x:c r="N1791" s="7" t="str"/>
      <x:c r="O1791" s="7" t="str"/>
      <x:c r="P1791" s="7" t="str">
        <x:f>IF(O1791="","OPEN",IF(OR(NOT(ISNUMBER(M1791)),NOT(ISNUMBER(N1791)),ABS(M1791)&gt;L1791,N1791&gt;L1791),"FAIL","PASS"))</x:f>
        <x:v>OPEN</x:v>
      </x:c>
    </x:row>
    <x:row r="1792">
      <x:c r="B1792" s="7" t="str">
        <x:v>CAL-01786</x:v>
      </x:c>
      <x:c r="C1792" s="7" t="str">
        <x:v>CH-0893</x:v>
      </x:c>
      <x:c r="D1792" s="7" t="str">
        <x:v>REA-T-A1</x:v>
      </x:c>
      <x:c r="E1792" s="7" t="str">
        <x:v>FUNCTIONAL TWIN</x:v>
      </x:c>
      <x:c r="F1792" s="7" t="str">
        <x:v>PTC-A</x:v>
      </x:c>
      <x:c r="G1792" s="7" t="str">
        <x:v>CF-05</x:v>
      </x:c>
      <x:c r="H1792" s="7" t="str">
        <x:v>AFTER</x:v>
      </x:c>
      <x:c r="I1792" s="7" t="str">
        <x:v>kg</x:v>
      </x:c>
      <x:c r="J1792" s="7" t="n">
        <x:v>0</x:v>
      </x:c>
      <x:c r="K1792" s="7" t="n">
        <x:v>20</x:v>
      </x:c>
      <x:c r="L1792" s="7" t="n">
        <x:v>0.25</x:v>
      </x:c>
      <x:c r="M1792" s="7" t="str"/>
      <x:c r="N1792" s="7" t="str"/>
      <x:c r="O1792" s="7" t="str"/>
      <x:c r="P1792" s="7" t="str">
        <x:f>IF(O1792="","OPEN",IF(OR(NOT(ISNUMBER(M1792)),NOT(ISNUMBER(N1792)),ABS(M1792)&gt;L1792,N1792&gt;L1792),"FAIL","PASS"))</x:f>
        <x:v>OPEN</x:v>
      </x:c>
    </x:row>
    <x:row r="1793">
      <x:c r="B1793" s="7" t="str">
        <x:v>CAL-01787</x:v>
      </x:c>
      <x:c r="C1793" s="7" t="str">
        <x:v>CH-0894</x:v>
      </x:c>
      <x:c r="D1793" s="7" t="str">
        <x:v>REA-T-A1</x:v>
      </x:c>
      <x:c r="E1793" s="7" t="str">
        <x:v>FUNCTIONAL TWIN</x:v>
      </x:c>
      <x:c r="F1793" s="7" t="str">
        <x:v>PTC-A</x:v>
      </x:c>
      <x:c r="G1793" s="7" t="str">
        <x:v>CF-05</x:v>
      </x:c>
      <x:c r="H1793" s="7" t="str">
        <x:v>BEFORE</x:v>
      </x:c>
      <x:c r="I1793" s="7" t="str">
        <x:v>kg</x:v>
      </x:c>
      <x:c r="J1793" s="7" t="n">
        <x:v>0</x:v>
      </x:c>
      <x:c r="K1793" s="7" t="n">
        <x:v>20</x:v>
      </x:c>
      <x:c r="L1793" s="7" t="n">
        <x:v>0.25</x:v>
      </x:c>
      <x:c r="M1793" s="7" t="str"/>
      <x:c r="N1793" s="7" t="str"/>
      <x:c r="O1793" s="7" t="str"/>
      <x:c r="P1793" s="7" t="str">
        <x:f>IF(O1793="","OPEN",IF(OR(NOT(ISNUMBER(M1793)),NOT(ISNUMBER(N1793)),ABS(M1793)&gt;L1793,N1793&gt;L1793),"FAIL","PASS"))</x:f>
        <x:v>OPEN</x:v>
      </x:c>
    </x:row>
    <x:row r="1794">
      <x:c r="B1794" s="7" t="str">
        <x:v>CAL-01788</x:v>
      </x:c>
      <x:c r="C1794" s="7" t="str">
        <x:v>CH-0894</x:v>
      </x:c>
      <x:c r="D1794" s="7" t="str">
        <x:v>REA-T-A1</x:v>
      </x:c>
      <x:c r="E1794" s="7" t="str">
        <x:v>FUNCTIONAL TWIN</x:v>
      </x:c>
      <x:c r="F1794" s="7" t="str">
        <x:v>PTC-A</x:v>
      </x:c>
      <x:c r="G1794" s="7" t="str">
        <x:v>CF-05</x:v>
      </x:c>
      <x:c r="H1794" s="7" t="str">
        <x:v>AFTER</x:v>
      </x:c>
      <x:c r="I1794" s="7" t="str">
        <x:v>kg</x:v>
      </x:c>
      <x:c r="J1794" s="7" t="n">
        <x:v>0</x:v>
      </x:c>
      <x:c r="K1794" s="7" t="n">
        <x:v>20</x:v>
      </x:c>
      <x:c r="L1794" s="7" t="n">
        <x:v>0.25</x:v>
      </x:c>
      <x:c r="M1794" s="7" t="str"/>
      <x:c r="N1794" s="7" t="str"/>
      <x:c r="O1794" s="7" t="str"/>
      <x:c r="P1794" s="7" t="str">
        <x:f>IF(O1794="","OPEN",IF(OR(NOT(ISNUMBER(M1794)),NOT(ISNUMBER(N1794)),ABS(M1794)&gt;L1794,N1794&gt;L1794),"FAIL","PASS"))</x:f>
        <x:v>OPEN</x:v>
      </x:c>
    </x:row>
    <x:row r="1795">
      <x:c r="B1795" s="7" t="str">
        <x:v>CAL-01789</x:v>
      </x:c>
      <x:c r="C1795" s="7" t="str">
        <x:v>CH-0895</x:v>
      </x:c>
      <x:c r="D1795" s="7" t="str">
        <x:v>REA-T-A1</x:v>
      </x:c>
      <x:c r="E1795" s="7" t="str">
        <x:v>FUNCTIONAL TWIN</x:v>
      </x:c>
      <x:c r="F1795" s="7" t="str">
        <x:v>PTC-A</x:v>
      </x:c>
      <x:c r="G1795" s="7" t="str">
        <x:v>CF-06</x:v>
      </x:c>
      <x:c r="H1795" s="7" t="str">
        <x:v>BEFORE</x:v>
      </x:c>
      <x:c r="I1795" s="7" t="str">
        <x:v>m</x:v>
      </x:c>
      <x:c r="J1795" s="7" t="n">
        <x:v>0</x:v>
      </x:c>
      <x:c r="K1795" s="7" t="n">
        <x:v>0.2</x:v>
      </x:c>
      <x:c r="L1795" s="7" t="n">
        <x:v>0.0005</x:v>
      </x:c>
      <x:c r="M1795" s="7" t="str"/>
      <x:c r="N1795" s="7" t="str"/>
      <x:c r="O1795" s="7" t="str"/>
      <x:c r="P1795" s="7" t="str">
        <x:f>IF(O1795="","OPEN",IF(OR(NOT(ISNUMBER(M1795)),NOT(ISNUMBER(N1795)),ABS(M1795)&gt;L1795,N1795&gt;L1795),"FAIL","PASS"))</x:f>
        <x:v>OPEN</x:v>
      </x:c>
    </x:row>
    <x:row r="1796">
      <x:c r="B1796" s="7" t="str">
        <x:v>CAL-01790</x:v>
      </x:c>
      <x:c r="C1796" s="7" t="str">
        <x:v>CH-0895</x:v>
      </x:c>
      <x:c r="D1796" s="7" t="str">
        <x:v>REA-T-A1</x:v>
      </x:c>
      <x:c r="E1796" s="7" t="str">
        <x:v>FUNCTIONAL TWIN</x:v>
      </x:c>
      <x:c r="F1796" s="7" t="str">
        <x:v>PTC-A</x:v>
      </x:c>
      <x:c r="G1796" s="7" t="str">
        <x:v>CF-06</x:v>
      </x:c>
      <x:c r="H1796" s="7" t="str">
        <x:v>AFTER</x:v>
      </x:c>
      <x:c r="I1796" s="7" t="str">
        <x:v>m</x:v>
      </x:c>
      <x:c r="J1796" s="7" t="n">
        <x:v>0</x:v>
      </x:c>
      <x:c r="K1796" s="7" t="n">
        <x:v>0.2</x:v>
      </x:c>
      <x:c r="L1796" s="7" t="n">
        <x:v>0.0005</x:v>
      </x:c>
      <x:c r="M1796" s="7" t="str"/>
      <x:c r="N1796" s="7" t="str"/>
      <x:c r="O1796" s="7" t="str"/>
      <x:c r="P1796" s="7" t="str">
        <x:f>IF(O1796="","OPEN",IF(OR(NOT(ISNUMBER(M1796)),NOT(ISNUMBER(N1796)),ABS(M1796)&gt;L1796,N1796&gt;L1796),"FAIL","PASS"))</x:f>
        <x:v>OPEN</x:v>
      </x:c>
    </x:row>
    <x:row r="1797">
      <x:c r="B1797" s="7" t="str">
        <x:v>CAL-01791</x:v>
      </x:c>
      <x:c r="C1797" s="7" t="str">
        <x:v>CH-0896</x:v>
      </x:c>
      <x:c r="D1797" s="7" t="str">
        <x:v>REA-T-A1</x:v>
      </x:c>
      <x:c r="E1797" s="7" t="str">
        <x:v>FUNCTIONAL TWIN</x:v>
      </x:c>
      <x:c r="F1797" s="7" t="str">
        <x:v>PTC-A</x:v>
      </x:c>
      <x:c r="G1797" s="7" t="str">
        <x:v>CF-06</x:v>
      </x:c>
      <x:c r="H1797" s="7" t="str">
        <x:v>BEFORE</x:v>
      </x:c>
      <x:c r="I1797" s="7" t="str">
        <x:v>m</x:v>
      </x:c>
      <x:c r="J1797" s="7" t="n">
        <x:v>0</x:v>
      </x:c>
      <x:c r="K1797" s="7" t="n">
        <x:v>0.2</x:v>
      </x:c>
      <x:c r="L1797" s="7" t="n">
        <x:v>0.0005</x:v>
      </x:c>
      <x:c r="M1797" s="7" t="str"/>
      <x:c r="N1797" s="7" t="str"/>
      <x:c r="O1797" s="7" t="str"/>
      <x:c r="P1797" s="7" t="str">
        <x:f>IF(O1797="","OPEN",IF(OR(NOT(ISNUMBER(M1797)),NOT(ISNUMBER(N1797)),ABS(M1797)&gt;L1797,N1797&gt;L1797),"FAIL","PASS"))</x:f>
        <x:v>OPEN</x:v>
      </x:c>
    </x:row>
    <x:row r="1798">
      <x:c r="B1798" s="7" t="str">
        <x:v>CAL-01792</x:v>
      </x:c>
      <x:c r="C1798" s="7" t="str">
        <x:v>CH-0896</x:v>
      </x:c>
      <x:c r="D1798" s="7" t="str">
        <x:v>REA-T-A1</x:v>
      </x:c>
      <x:c r="E1798" s="7" t="str">
        <x:v>FUNCTIONAL TWIN</x:v>
      </x:c>
      <x:c r="F1798" s="7" t="str">
        <x:v>PTC-A</x:v>
      </x:c>
      <x:c r="G1798" s="7" t="str">
        <x:v>CF-06</x:v>
      </x:c>
      <x:c r="H1798" s="7" t="str">
        <x:v>AFTER</x:v>
      </x:c>
      <x:c r="I1798" s="7" t="str">
        <x:v>m</x:v>
      </x:c>
      <x:c r="J1798" s="7" t="n">
        <x:v>0</x:v>
      </x:c>
      <x:c r="K1798" s="7" t="n">
        <x:v>0.2</x:v>
      </x:c>
      <x:c r="L1798" s="7" t="n">
        <x:v>0.0005</x:v>
      </x:c>
      <x:c r="M1798" s="7" t="str"/>
      <x:c r="N1798" s="7" t="str"/>
      <x:c r="O1798" s="7" t="str"/>
      <x:c r="P1798" s="7" t="str">
        <x:f>IF(O1798="","OPEN",IF(OR(NOT(ISNUMBER(M1798)),NOT(ISNUMBER(N1798)),ABS(M1798)&gt;L1798,N1798&gt;L1798),"FAIL","PASS"))</x:f>
        <x:v>OPEN</x:v>
      </x:c>
    </x:row>
    <x:row r="1799">
      <x:c r="B1799" s="7" t="str">
        <x:v>CAL-01793</x:v>
      </x:c>
      <x:c r="C1799" s="7" t="str">
        <x:v>CH-0897</x:v>
      </x:c>
      <x:c r="D1799" s="7" t="str">
        <x:v>REA-T-A1</x:v>
      </x:c>
      <x:c r="E1799" s="7" t="str">
        <x:v>FUNCTIONAL TWIN</x:v>
      </x:c>
      <x:c r="F1799" s="7" t="str">
        <x:v>PTC-A</x:v>
      </x:c>
      <x:c r="G1799" s="7" t="str">
        <x:v>CF-06</x:v>
      </x:c>
      <x:c r="H1799" s="7" t="str">
        <x:v>BEFORE</x:v>
      </x:c>
      <x:c r="I1799" s="7" t="str">
        <x:v>m</x:v>
      </x:c>
      <x:c r="J1799" s="7" t="n">
        <x:v>0</x:v>
      </x:c>
      <x:c r="K1799" s="7" t="n">
        <x:v>0.2</x:v>
      </x:c>
      <x:c r="L1799" s="7" t="n">
        <x:v>0.0005</x:v>
      </x:c>
      <x:c r="M1799" s="7" t="str"/>
      <x:c r="N1799" s="7" t="str"/>
      <x:c r="O1799" s="7" t="str"/>
      <x:c r="P1799" s="7" t="str">
        <x:f>IF(O1799="","OPEN",IF(OR(NOT(ISNUMBER(M1799)),NOT(ISNUMBER(N1799)),ABS(M1799)&gt;L1799,N1799&gt;L1799),"FAIL","PASS"))</x:f>
        <x:v>OPEN</x:v>
      </x:c>
    </x:row>
    <x:row r="1800">
      <x:c r="B1800" s="7" t="str">
        <x:v>CAL-01794</x:v>
      </x:c>
      <x:c r="C1800" s="7" t="str">
        <x:v>CH-0897</x:v>
      </x:c>
      <x:c r="D1800" s="7" t="str">
        <x:v>REA-T-A1</x:v>
      </x:c>
      <x:c r="E1800" s="7" t="str">
        <x:v>FUNCTIONAL TWIN</x:v>
      </x:c>
      <x:c r="F1800" s="7" t="str">
        <x:v>PTC-A</x:v>
      </x:c>
      <x:c r="G1800" s="7" t="str">
        <x:v>CF-06</x:v>
      </x:c>
      <x:c r="H1800" s="7" t="str">
        <x:v>AFTER</x:v>
      </x:c>
      <x:c r="I1800" s="7" t="str">
        <x:v>m</x:v>
      </x:c>
      <x:c r="J1800" s="7" t="n">
        <x:v>0</x:v>
      </x:c>
      <x:c r="K1800" s="7" t="n">
        <x:v>0.2</x:v>
      </x:c>
      <x:c r="L1800" s="7" t="n">
        <x:v>0.0005</x:v>
      </x:c>
      <x:c r="M1800" s="7" t="str"/>
      <x:c r="N1800" s="7" t="str"/>
      <x:c r="O1800" s="7" t="str"/>
      <x:c r="P1800" s="7" t="str">
        <x:f>IF(O1800="","OPEN",IF(OR(NOT(ISNUMBER(M1800)),NOT(ISNUMBER(N1800)),ABS(M1800)&gt;L1800,N1800&gt;L1800),"FAIL","PASS"))</x:f>
        <x:v>OPEN</x:v>
      </x:c>
    </x:row>
    <x:row r="1801">
      <x:c r="B1801" s="7" t="str">
        <x:v>CAL-01795</x:v>
      </x:c>
      <x:c r="C1801" s="7" t="str">
        <x:v>CH-0898</x:v>
      </x:c>
      <x:c r="D1801" s="7" t="str">
        <x:v>REA-T-A1</x:v>
      </x:c>
      <x:c r="E1801" s="7" t="str">
        <x:v>FUNCTIONAL TWIN</x:v>
      </x:c>
      <x:c r="F1801" s="7" t="str">
        <x:v>PTC-A</x:v>
      </x:c>
      <x:c r="G1801" s="7" t="str">
        <x:v>CF-06</x:v>
      </x:c>
      <x:c r="H1801" s="7" t="str">
        <x:v>BEFORE</x:v>
      </x:c>
      <x:c r="I1801" s="7" t="str">
        <x:v>m</x:v>
      </x:c>
      <x:c r="J1801" s="7" t="n">
        <x:v>0</x:v>
      </x:c>
      <x:c r="K1801" s="7" t="n">
        <x:v>0.2</x:v>
      </x:c>
      <x:c r="L1801" s="7" t="n">
        <x:v>0.0005</x:v>
      </x:c>
      <x:c r="M1801" s="7" t="str"/>
      <x:c r="N1801" s="7" t="str"/>
      <x:c r="O1801" s="7" t="str"/>
      <x:c r="P1801" s="7" t="str">
        <x:f>IF(O1801="","OPEN",IF(OR(NOT(ISNUMBER(M1801)),NOT(ISNUMBER(N1801)),ABS(M1801)&gt;L1801,N1801&gt;L1801),"FAIL","PASS"))</x:f>
        <x:v>OPEN</x:v>
      </x:c>
    </x:row>
    <x:row r="1802">
      <x:c r="B1802" s="7" t="str">
        <x:v>CAL-01796</x:v>
      </x:c>
      <x:c r="C1802" s="7" t="str">
        <x:v>CH-0898</x:v>
      </x:c>
      <x:c r="D1802" s="7" t="str">
        <x:v>REA-T-A1</x:v>
      </x:c>
      <x:c r="E1802" s="7" t="str">
        <x:v>FUNCTIONAL TWIN</x:v>
      </x:c>
      <x:c r="F1802" s="7" t="str">
        <x:v>PTC-A</x:v>
      </x:c>
      <x:c r="G1802" s="7" t="str">
        <x:v>CF-06</x:v>
      </x:c>
      <x:c r="H1802" s="7" t="str">
        <x:v>AFTER</x:v>
      </x:c>
      <x:c r="I1802" s="7" t="str">
        <x:v>m</x:v>
      </x:c>
      <x:c r="J1802" s="7" t="n">
        <x:v>0</x:v>
      </x:c>
      <x:c r="K1802" s="7" t="n">
        <x:v>0.2</x:v>
      </x:c>
      <x:c r="L1802" s="7" t="n">
        <x:v>0.0005</x:v>
      </x:c>
      <x:c r="M1802" s="7" t="str"/>
      <x:c r="N1802" s="7" t="str"/>
      <x:c r="O1802" s="7" t="str"/>
      <x:c r="P1802" s="7" t="str">
        <x:f>IF(O1802="","OPEN",IF(OR(NOT(ISNUMBER(M1802)),NOT(ISNUMBER(N1802)),ABS(M1802)&gt;L1802,N1802&gt;L1802),"FAIL","PASS"))</x:f>
        <x:v>OPEN</x:v>
      </x:c>
    </x:row>
    <x:row r="1803">
      <x:c r="B1803" s="7" t="str">
        <x:v>CAL-01797</x:v>
      </x:c>
      <x:c r="C1803" s="7" t="str">
        <x:v>CH-0899</x:v>
      </x:c>
      <x:c r="D1803" s="7" t="str">
        <x:v>REA-T-A1</x:v>
      </x:c>
      <x:c r="E1803" s="7" t="str">
        <x:v>FUNCTIONAL TWIN</x:v>
      </x:c>
      <x:c r="F1803" s="7" t="str">
        <x:v>PTC-A</x:v>
      </x:c>
      <x:c r="G1803" s="7" t="str">
        <x:v>CF-06</x:v>
      </x:c>
      <x:c r="H1803" s="7" t="str">
        <x:v>BEFORE</x:v>
      </x:c>
      <x:c r="I1803" s="7" t="str">
        <x:v>m</x:v>
      </x:c>
      <x:c r="J1803" s="7" t="n">
        <x:v>0</x:v>
      </x:c>
      <x:c r="K1803" s="7" t="n">
        <x:v>0.2</x:v>
      </x:c>
      <x:c r="L1803" s="7" t="n">
        <x:v>0.0005</x:v>
      </x:c>
      <x:c r="M1803" s="7" t="str"/>
      <x:c r="N1803" s="7" t="str"/>
      <x:c r="O1803" s="7" t="str"/>
      <x:c r="P1803" s="7" t="str">
        <x:f>IF(O1803="","OPEN",IF(OR(NOT(ISNUMBER(M1803)),NOT(ISNUMBER(N1803)),ABS(M1803)&gt;L1803,N1803&gt;L1803),"FAIL","PASS"))</x:f>
        <x:v>OPEN</x:v>
      </x:c>
    </x:row>
    <x:row r="1804">
      <x:c r="B1804" s="7" t="str">
        <x:v>CAL-01798</x:v>
      </x:c>
      <x:c r="C1804" s="7" t="str">
        <x:v>CH-0899</x:v>
      </x:c>
      <x:c r="D1804" s="7" t="str">
        <x:v>REA-T-A1</x:v>
      </x:c>
      <x:c r="E1804" s="7" t="str">
        <x:v>FUNCTIONAL TWIN</x:v>
      </x:c>
      <x:c r="F1804" s="7" t="str">
        <x:v>PTC-A</x:v>
      </x:c>
      <x:c r="G1804" s="7" t="str">
        <x:v>CF-06</x:v>
      </x:c>
      <x:c r="H1804" s="7" t="str">
        <x:v>AFTER</x:v>
      </x:c>
      <x:c r="I1804" s="7" t="str">
        <x:v>m</x:v>
      </x:c>
      <x:c r="J1804" s="7" t="n">
        <x:v>0</x:v>
      </x:c>
      <x:c r="K1804" s="7" t="n">
        <x:v>0.2</x:v>
      </x:c>
      <x:c r="L1804" s="7" t="n">
        <x:v>0.0005</x:v>
      </x:c>
      <x:c r="M1804" s="7" t="str"/>
      <x:c r="N1804" s="7" t="str"/>
      <x:c r="O1804" s="7" t="str"/>
      <x:c r="P1804" s="7" t="str">
        <x:f>IF(O1804="","OPEN",IF(OR(NOT(ISNUMBER(M1804)),NOT(ISNUMBER(N1804)),ABS(M1804)&gt;L1804,N1804&gt;L1804),"FAIL","PASS"))</x:f>
        <x:v>OPEN</x:v>
      </x:c>
    </x:row>
    <x:row r="1805">
      <x:c r="B1805" s="7" t="str">
        <x:v>CAL-01799</x:v>
      </x:c>
      <x:c r="C1805" s="7" t="str">
        <x:v>CH-0900</x:v>
      </x:c>
      <x:c r="D1805" s="7" t="str">
        <x:v>REA-T-A1</x:v>
      </x:c>
      <x:c r="E1805" s="7" t="str">
        <x:v>FUNCTIONAL TWIN</x:v>
      </x:c>
      <x:c r="F1805" s="7" t="str">
        <x:v>PTC-A</x:v>
      </x:c>
      <x:c r="G1805" s="7" t="str">
        <x:v>CF-06</x:v>
      </x:c>
      <x:c r="H1805" s="7" t="str">
        <x:v>BEFORE</x:v>
      </x:c>
      <x:c r="I1805" s="7" t="str">
        <x:v>m</x:v>
      </x:c>
      <x:c r="J1805" s="7" t="n">
        <x:v>0</x:v>
      </x:c>
      <x:c r="K1805" s="7" t="n">
        <x:v>0.2</x:v>
      </x:c>
      <x:c r="L1805" s="7" t="n">
        <x:v>0.0005</x:v>
      </x:c>
      <x:c r="M1805" s="7" t="str"/>
      <x:c r="N1805" s="7" t="str"/>
      <x:c r="O1805" s="7" t="str"/>
      <x:c r="P1805" s="7" t="str">
        <x:f>IF(O1805="","OPEN",IF(OR(NOT(ISNUMBER(M1805)),NOT(ISNUMBER(N1805)),ABS(M1805)&gt;L1805,N1805&gt;L1805),"FAIL","PASS"))</x:f>
        <x:v>OPEN</x:v>
      </x:c>
    </x:row>
    <x:row r="1806">
      <x:c r="B1806" s="7" t="str">
        <x:v>CAL-01800</x:v>
      </x:c>
      <x:c r="C1806" s="7" t="str">
        <x:v>CH-0900</x:v>
      </x:c>
      <x:c r="D1806" s="7" t="str">
        <x:v>REA-T-A1</x:v>
      </x:c>
      <x:c r="E1806" s="7" t="str">
        <x:v>FUNCTIONAL TWIN</x:v>
      </x:c>
      <x:c r="F1806" s="7" t="str">
        <x:v>PTC-A</x:v>
      </x:c>
      <x:c r="G1806" s="7" t="str">
        <x:v>CF-06</x:v>
      </x:c>
      <x:c r="H1806" s="7" t="str">
        <x:v>AFTER</x:v>
      </x:c>
      <x:c r="I1806" s="7" t="str">
        <x:v>m</x:v>
      </x:c>
      <x:c r="J1806" s="7" t="n">
        <x:v>0</x:v>
      </x:c>
      <x:c r="K1806" s="7" t="n">
        <x:v>0.2</x:v>
      </x:c>
      <x:c r="L1806" s="7" t="n">
        <x:v>0.0005</x:v>
      </x:c>
      <x:c r="M1806" s="7" t="str"/>
      <x:c r="N1806" s="7" t="str"/>
      <x:c r="O1806" s="7" t="str"/>
      <x:c r="P1806" s="7" t="str">
        <x:f>IF(O1806="","OPEN",IF(OR(NOT(ISNUMBER(M1806)),NOT(ISNUMBER(N1806)),ABS(M1806)&gt;L1806,N1806&gt;L1806),"FAIL","PASS"))</x:f>
        <x:v>OPEN</x:v>
      </x:c>
    </x:row>
    <x:row r="1807">
      <x:c r="B1807" s="7" t="str">
        <x:v>CAL-01801</x:v>
      </x:c>
      <x:c r="C1807" s="7" t="str">
        <x:v>CH-0901</x:v>
      </x:c>
      <x:c r="D1807" s="7" t="str">
        <x:v>REA-T-A1</x:v>
      </x:c>
      <x:c r="E1807" s="7" t="str">
        <x:v>FUNCTIONAL TWIN</x:v>
      </x:c>
      <x:c r="F1807" s="7" t="str">
        <x:v>PTC-A</x:v>
      </x:c>
      <x:c r="G1807" s="7" t="str">
        <x:v>CF-07</x:v>
      </x:c>
      <x:c r="H1807" s="7" t="str">
        <x:v>BEFORE</x:v>
      </x:c>
      <x:c r="I1807" s="7" t="str">
        <x:v>kg</x:v>
      </x:c>
      <x:c r="J1807" s="7" t="n">
        <x:v>0</x:v>
      </x:c>
      <x:c r="K1807" s="7" t="n">
        <x:v>500</x:v>
      </x:c>
      <x:c r="L1807" s="7" t="n">
        <x:v>0.25</x:v>
      </x:c>
      <x:c r="M1807" s="7" t="str"/>
      <x:c r="N1807" s="7" t="str"/>
      <x:c r="O1807" s="7" t="str"/>
      <x:c r="P1807" s="7" t="str">
        <x:f>IF(O1807="","OPEN",IF(OR(NOT(ISNUMBER(M1807)),NOT(ISNUMBER(N1807)),ABS(M1807)&gt;L1807,N1807&gt;L1807),"FAIL","PASS"))</x:f>
        <x:v>OPEN</x:v>
      </x:c>
    </x:row>
    <x:row r="1808">
      <x:c r="B1808" s="7" t="str">
        <x:v>CAL-01802</x:v>
      </x:c>
      <x:c r="C1808" s="7" t="str">
        <x:v>CH-0901</x:v>
      </x:c>
      <x:c r="D1808" s="7" t="str">
        <x:v>REA-T-A1</x:v>
      </x:c>
      <x:c r="E1808" s="7" t="str">
        <x:v>FUNCTIONAL TWIN</x:v>
      </x:c>
      <x:c r="F1808" s="7" t="str">
        <x:v>PTC-A</x:v>
      </x:c>
      <x:c r="G1808" s="7" t="str">
        <x:v>CF-07</x:v>
      </x:c>
      <x:c r="H1808" s="7" t="str">
        <x:v>AFTER</x:v>
      </x:c>
      <x:c r="I1808" s="7" t="str">
        <x:v>kg</x:v>
      </x:c>
      <x:c r="J1808" s="7" t="n">
        <x:v>0</x:v>
      </x:c>
      <x:c r="K1808" s="7" t="n">
        <x:v>500</x:v>
      </x:c>
      <x:c r="L1808" s="7" t="n">
        <x:v>0.25</x:v>
      </x:c>
      <x:c r="M1808" s="7" t="str"/>
      <x:c r="N1808" s="7" t="str"/>
      <x:c r="O1808" s="7" t="str"/>
      <x:c r="P1808" s="7" t="str">
        <x:f>IF(O1808="","OPEN",IF(OR(NOT(ISNUMBER(M1808)),NOT(ISNUMBER(N1808)),ABS(M1808)&gt;L1808,N1808&gt;L1808),"FAIL","PASS"))</x:f>
        <x:v>OPEN</x:v>
      </x:c>
    </x:row>
    <x:row r="1809">
      <x:c r="B1809" s="7" t="str">
        <x:v>CAL-01803</x:v>
      </x:c>
      <x:c r="C1809" s="7" t="str">
        <x:v>CH-0902</x:v>
      </x:c>
      <x:c r="D1809" s="7" t="str">
        <x:v>REA-T-A1</x:v>
      </x:c>
      <x:c r="E1809" s="7" t="str">
        <x:v>FUNCTIONAL TWIN</x:v>
      </x:c>
      <x:c r="F1809" s="7" t="str">
        <x:v>PTC-A</x:v>
      </x:c>
      <x:c r="G1809" s="7" t="str">
        <x:v>CF-07</x:v>
      </x:c>
      <x:c r="H1809" s="7" t="str">
        <x:v>BEFORE</x:v>
      </x:c>
      <x:c r="I1809" s="7" t="str">
        <x:v>kg</x:v>
      </x:c>
      <x:c r="J1809" s="7" t="n">
        <x:v>0</x:v>
      </x:c>
      <x:c r="K1809" s="7" t="n">
        <x:v>500</x:v>
      </x:c>
      <x:c r="L1809" s="7" t="n">
        <x:v>0.25</x:v>
      </x:c>
      <x:c r="M1809" s="7" t="str"/>
      <x:c r="N1809" s="7" t="str"/>
      <x:c r="O1809" s="7" t="str"/>
      <x:c r="P1809" s="7" t="str">
        <x:f>IF(O1809="","OPEN",IF(OR(NOT(ISNUMBER(M1809)),NOT(ISNUMBER(N1809)),ABS(M1809)&gt;L1809,N1809&gt;L1809),"FAIL","PASS"))</x:f>
        <x:v>OPEN</x:v>
      </x:c>
    </x:row>
    <x:row r="1810">
      <x:c r="B1810" s="7" t="str">
        <x:v>CAL-01804</x:v>
      </x:c>
      <x:c r="C1810" s="7" t="str">
        <x:v>CH-0902</x:v>
      </x:c>
      <x:c r="D1810" s="7" t="str">
        <x:v>REA-T-A1</x:v>
      </x:c>
      <x:c r="E1810" s="7" t="str">
        <x:v>FUNCTIONAL TWIN</x:v>
      </x:c>
      <x:c r="F1810" s="7" t="str">
        <x:v>PTC-A</x:v>
      </x:c>
      <x:c r="G1810" s="7" t="str">
        <x:v>CF-07</x:v>
      </x:c>
      <x:c r="H1810" s="7" t="str">
        <x:v>AFTER</x:v>
      </x:c>
      <x:c r="I1810" s="7" t="str">
        <x:v>kg</x:v>
      </x:c>
      <x:c r="J1810" s="7" t="n">
        <x:v>0</x:v>
      </x:c>
      <x:c r="K1810" s="7" t="n">
        <x:v>500</x:v>
      </x:c>
      <x:c r="L1810" s="7" t="n">
        <x:v>0.25</x:v>
      </x:c>
      <x:c r="M1810" s="7" t="str"/>
      <x:c r="N1810" s="7" t="str"/>
      <x:c r="O1810" s="7" t="str"/>
      <x:c r="P1810" s="7" t="str">
        <x:f>IF(O1810="","OPEN",IF(OR(NOT(ISNUMBER(M1810)),NOT(ISNUMBER(N1810)),ABS(M1810)&gt;L1810,N1810&gt;L1810),"FAIL","PASS"))</x:f>
        <x:v>OPEN</x:v>
      </x:c>
    </x:row>
    <x:row r="1811">
      <x:c r="B1811" s="7" t="str">
        <x:v>CAL-01805</x:v>
      </x:c>
      <x:c r="C1811" s="7" t="str">
        <x:v>CH-0903</x:v>
      </x:c>
      <x:c r="D1811" s="7" t="str">
        <x:v>REA-T-A1</x:v>
      </x:c>
      <x:c r="E1811" s="7" t="str">
        <x:v>FUNCTIONAL TWIN</x:v>
      </x:c>
      <x:c r="F1811" s="7" t="str">
        <x:v>PTC-A</x:v>
      </x:c>
      <x:c r="G1811" s="7" t="str">
        <x:v>CF-07</x:v>
      </x:c>
      <x:c r="H1811" s="7" t="str">
        <x:v>BEFORE</x:v>
      </x:c>
      <x:c r="I1811" s="7" t="str">
        <x:v>kg</x:v>
      </x:c>
      <x:c r="J1811" s="7" t="n">
        <x:v>0</x:v>
      </x:c>
      <x:c r="K1811" s="7" t="n">
        <x:v>500</x:v>
      </x:c>
      <x:c r="L1811" s="7" t="n">
        <x:v>0.25</x:v>
      </x:c>
      <x:c r="M1811" s="7" t="str"/>
      <x:c r="N1811" s="7" t="str"/>
      <x:c r="O1811" s="7" t="str"/>
      <x:c r="P1811" s="7" t="str">
        <x:f>IF(O1811="","OPEN",IF(OR(NOT(ISNUMBER(M1811)),NOT(ISNUMBER(N1811)),ABS(M1811)&gt;L1811,N1811&gt;L1811),"FAIL","PASS"))</x:f>
        <x:v>OPEN</x:v>
      </x:c>
    </x:row>
    <x:row r="1812">
      <x:c r="B1812" s="7" t="str">
        <x:v>CAL-01806</x:v>
      </x:c>
      <x:c r="C1812" s="7" t="str">
        <x:v>CH-0903</x:v>
      </x:c>
      <x:c r="D1812" s="7" t="str">
        <x:v>REA-T-A1</x:v>
      </x:c>
      <x:c r="E1812" s="7" t="str">
        <x:v>FUNCTIONAL TWIN</x:v>
      </x:c>
      <x:c r="F1812" s="7" t="str">
        <x:v>PTC-A</x:v>
      </x:c>
      <x:c r="G1812" s="7" t="str">
        <x:v>CF-07</x:v>
      </x:c>
      <x:c r="H1812" s="7" t="str">
        <x:v>AFTER</x:v>
      </x:c>
      <x:c r="I1812" s="7" t="str">
        <x:v>kg</x:v>
      </x:c>
      <x:c r="J1812" s="7" t="n">
        <x:v>0</x:v>
      </x:c>
      <x:c r="K1812" s="7" t="n">
        <x:v>500</x:v>
      </x:c>
      <x:c r="L1812" s="7" t="n">
        <x:v>0.25</x:v>
      </x:c>
      <x:c r="M1812" s="7" t="str"/>
      <x:c r="N1812" s="7" t="str"/>
      <x:c r="O1812" s="7" t="str"/>
      <x:c r="P1812" s="7" t="str">
        <x:f>IF(O1812="","OPEN",IF(OR(NOT(ISNUMBER(M1812)),NOT(ISNUMBER(N1812)),ABS(M1812)&gt;L1812,N1812&gt;L1812),"FAIL","PASS"))</x:f>
        <x:v>OPEN</x:v>
      </x:c>
    </x:row>
    <x:row r="1813">
      <x:c r="B1813" s="7" t="str">
        <x:v>CAL-01807</x:v>
      </x:c>
      <x:c r="C1813" s="7" t="str">
        <x:v>CH-0904</x:v>
      </x:c>
      <x:c r="D1813" s="7" t="str">
        <x:v>REA-T-A1</x:v>
      </x:c>
      <x:c r="E1813" s="7" t="str">
        <x:v>FUNCTIONAL TWIN</x:v>
      </x:c>
      <x:c r="F1813" s="7" t="str">
        <x:v>PTC-A</x:v>
      </x:c>
      <x:c r="G1813" s="7" t="str">
        <x:v>CF-07</x:v>
      </x:c>
      <x:c r="H1813" s="7" t="str">
        <x:v>BEFORE</x:v>
      </x:c>
      <x:c r="I1813" s="7" t="str">
        <x:v>kg</x:v>
      </x:c>
      <x:c r="J1813" s="7" t="n">
        <x:v>0</x:v>
      </x:c>
      <x:c r="K1813" s="7" t="n">
        <x:v>500</x:v>
      </x:c>
      <x:c r="L1813" s="7" t="n">
        <x:v>0.25</x:v>
      </x:c>
      <x:c r="M1813" s="7" t="str"/>
      <x:c r="N1813" s="7" t="str"/>
      <x:c r="O1813" s="7" t="str"/>
      <x:c r="P1813" s="7" t="str">
        <x:f>IF(O1813="","OPEN",IF(OR(NOT(ISNUMBER(M1813)),NOT(ISNUMBER(N1813)),ABS(M1813)&gt;L1813,N1813&gt;L1813),"FAIL","PASS"))</x:f>
        <x:v>OPEN</x:v>
      </x:c>
    </x:row>
    <x:row r="1814">
      <x:c r="B1814" s="7" t="str">
        <x:v>CAL-01808</x:v>
      </x:c>
      <x:c r="C1814" s="7" t="str">
        <x:v>CH-0904</x:v>
      </x:c>
      <x:c r="D1814" s="7" t="str">
        <x:v>REA-T-A1</x:v>
      </x:c>
      <x:c r="E1814" s="7" t="str">
        <x:v>FUNCTIONAL TWIN</x:v>
      </x:c>
      <x:c r="F1814" s="7" t="str">
        <x:v>PTC-A</x:v>
      </x:c>
      <x:c r="G1814" s="7" t="str">
        <x:v>CF-07</x:v>
      </x:c>
      <x:c r="H1814" s="7" t="str">
        <x:v>AFTER</x:v>
      </x:c>
      <x:c r="I1814" s="7" t="str">
        <x:v>kg</x:v>
      </x:c>
      <x:c r="J1814" s="7" t="n">
        <x:v>0</x:v>
      </x:c>
      <x:c r="K1814" s="7" t="n">
        <x:v>500</x:v>
      </x:c>
      <x:c r="L1814" s="7" t="n">
        <x:v>0.25</x:v>
      </x:c>
      <x:c r="M1814" s="7" t="str"/>
      <x:c r="N1814" s="7" t="str"/>
      <x:c r="O1814" s="7" t="str"/>
      <x:c r="P1814" s="7" t="str">
        <x:f>IF(O1814="","OPEN",IF(OR(NOT(ISNUMBER(M1814)),NOT(ISNUMBER(N1814)),ABS(M1814)&gt;L1814,N1814&gt;L1814),"FAIL","PASS"))</x:f>
        <x:v>OPEN</x:v>
      </x:c>
    </x:row>
    <x:row r="1815">
      <x:c r="B1815" s="7" t="str">
        <x:v>CAL-01809</x:v>
      </x:c>
      <x:c r="C1815" s="7" t="str">
        <x:v>CH-0905</x:v>
      </x:c>
      <x:c r="D1815" s="7" t="str">
        <x:v>REA-T-A1</x:v>
      </x:c>
      <x:c r="E1815" s="7" t="str">
        <x:v>FUNCTIONAL TWIN</x:v>
      </x:c>
      <x:c r="F1815" s="7" t="str">
        <x:v>PTC-A</x:v>
      </x:c>
      <x:c r="G1815" s="7" t="str">
        <x:v>CF-07</x:v>
      </x:c>
      <x:c r="H1815" s="7" t="str">
        <x:v>BEFORE</x:v>
      </x:c>
      <x:c r="I1815" s="7" t="str">
        <x:v>kg</x:v>
      </x:c>
      <x:c r="J1815" s="7" t="n">
        <x:v>0</x:v>
      </x:c>
      <x:c r="K1815" s="7" t="n">
        <x:v>500</x:v>
      </x:c>
      <x:c r="L1815" s="7" t="n">
        <x:v>0.25</x:v>
      </x:c>
      <x:c r="M1815" s="7" t="str"/>
      <x:c r="N1815" s="7" t="str"/>
      <x:c r="O1815" s="7" t="str"/>
      <x:c r="P1815" s="7" t="str">
        <x:f>IF(O1815="","OPEN",IF(OR(NOT(ISNUMBER(M1815)),NOT(ISNUMBER(N1815)),ABS(M1815)&gt;L1815,N1815&gt;L1815),"FAIL","PASS"))</x:f>
        <x:v>OPEN</x:v>
      </x:c>
    </x:row>
    <x:row r="1816">
      <x:c r="B1816" s="7" t="str">
        <x:v>CAL-01810</x:v>
      </x:c>
      <x:c r="C1816" s="7" t="str">
        <x:v>CH-0905</x:v>
      </x:c>
      <x:c r="D1816" s="7" t="str">
        <x:v>REA-T-A1</x:v>
      </x:c>
      <x:c r="E1816" s="7" t="str">
        <x:v>FUNCTIONAL TWIN</x:v>
      </x:c>
      <x:c r="F1816" s="7" t="str">
        <x:v>PTC-A</x:v>
      </x:c>
      <x:c r="G1816" s="7" t="str">
        <x:v>CF-07</x:v>
      </x:c>
      <x:c r="H1816" s="7" t="str">
        <x:v>AFTER</x:v>
      </x:c>
      <x:c r="I1816" s="7" t="str">
        <x:v>kg</x:v>
      </x:c>
      <x:c r="J1816" s="7" t="n">
        <x:v>0</x:v>
      </x:c>
      <x:c r="K1816" s="7" t="n">
        <x:v>500</x:v>
      </x:c>
      <x:c r="L1816" s="7" t="n">
        <x:v>0.25</x:v>
      </x:c>
      <x:c r="M1816" s="7" t="str"/>
      <x:c r="N1816" s="7" t="str"/>
      <x:c r="O1816" s="7" t="str"/>
      <x:c r="P1816" s="7" t="str">
        <x:f>IF(O1816="","OPEN",IF(OR(NOT(ISNUMBER(M1816)),NOT(ISNUMBER(N1816)),ABS(M1816)&gt;L1816,N1816&gt;L1816),"FAIL","PASS"))</x:f>
        <x:v>OPEN</x:v>
      </x:c>
    </x:row>
    <x:row r="1817">
      <x:c r="B1817" s="7" t="str">
        <x:v>CAL-01811</x:v>
      </x:c>
      <x:c r="C1817" s="7" t="str">
        <x:v>CH-0906</x:v>
      </x:c>
      <x:c r="D1817" s="7" t="str">
        <x:v>REA-T-A1</x:v>
      </x:c>
      <x:c r="E1817" s="7" t="str">
        <x:v>FUNCTIONAL TWIN</x:v>
      </x:c>
      <x:c r="F1817" s="7" t="str">
        <x:v>PTC-A</x:v>
      </x:c>
      <x:c r="G1817" s="7" t="str">
        <x:v>CF-07</x:v>
      </x:c>
      <x:c r="H1817" s="7" t="str">
        <x:v>BEFORE</x:v>
      </x:c>
      <x:c r="I1817" s="7" t="str">
        <x:v>kg</x:v>
      </x:c>
      <x:c r="J1817" s="7" t="n">
        <x:v>0</x:v>
      </x:c>
      <x:c r="K1817" s="7" t="n">
        <x:v>500</x:v>
      </x:c>
      <x:c r="L1817" s="7" t="n">
        <x:v>0.25</x:v>
      </x:c>
      <x:c r="M1817" s="7" t="str"/>
      <x:c r="N1817" s="7" t="str"/>
      <x:c r="O1817" s="7" t="str"/>
      <x:c r="P1817" s="7" t="str">
        <x:f>IF(O1817="","OPEN",IF(OR(NOT(ISNUMBER(M1817)),NOT(ISNUMBER(N1817)),ABS(M1817)&gt;L1817,N1817&gt;L1817),"FAIL","PASS"))</x:f>
        <x:v>OPEN</x:v>
      </x:c>
    </x:row>
    <x:row r="1818">
      <x:c r="B1818" s="7" t="str">
        <x:v>CAL-01812</x:v>
      </x:c>
      <x:c r="C1818" s="7" t="str">
        <x:v>CH-0906</x:v>
      </x:c>
      <x:c r="D1818" s="7" t="str">
        <x:v>REA-T-A1</x:v>
      </x:c>
      <x:c r="E1818" s="7" t="str">
        <x:v>FUNCTIONAL TWIN</x:v>
      </x:c>
      <x:c r="F1818" s="7" t="str">
        <x:v>PTC-A</x:v>
      </x:c>
      <x:c r="G1818" s="7" t="str">
        <x:v>CF-07</x:v>
      </x:c>
      <x:c r="H1818" s="7" t="str">
        <x:v>AFTER</x:v>
      </x:c>
      <x:c r="I1818" s="7" t="str">
        <x:v>kg</x:v>
      </x:c>
      <x:c r="J1818" s="7" t="n">
        <x:v>0</x:v>
      </x:c>
      <x:c r="K1818" s="7" t="n">
        <x:v>500</x:v>
      </x:c>
      <x:c r="L1818" s="7" t="n">
        <x:v>0.25</x:v>
      </x:c>
      <x:c r="M1818" s="7" t="str"/>
      <x:c r="N1818" s="7" t="str"/>
      <x:c r="O1818" s="7" t="str"/>
      <x:c r="P1818" s="7" t="str">
        <x:f>IF(O1818="","OPEN",IF(OR(NOT(ISNUMBER(M1818)),NOT(ISNUMBER(N1818)),ABS(M1818)&gt;L1818,N1818&gt;L1818),"FAIL","PASS"))</x:f>
        <x:v>OPEN</x:v>
      </x:c>
    </x:row>
    <x:row r="1819">
      <x:c r="B1819" s="7" t="str">
        <x:v>CAL-01813</x:v>
      </x:c>
      <x:c r="C1819" s="7" t="str">
        <x:v>CH-0907</x:v>
      </x:c>
      <x:c r="D1819" s="7" t="str">
        <x:v>REA-T-A1</x:v>
      </x:c>
      <x:c r="E1819" s="7" t="str">
        <x:v>FUNCTIONAL TWIN</x:v>
      </x:c>
      <x:c r="F1819" s="7" t="str">
        <x:v>PTC-A</x:v>
      </x:c>
      <x:c r="G1819" s="7" t="str">
        <x:v>CF-08</x:v>
      </x:c>
      <x:c r="H1819" s="7" t="str">
        <x:v>BEFORE</x:v>
      </x:c>
      <x:c r="I1819" s="7" t="str">
        <x:v>degrees</x:v>
      </x:c>
      <x:c r="J1819" s="7" t="n">
        <x:v>-5</x:v>
      </x:c>
      <x:c r="K1819" s="7" t="n">
        <x:v>5</x:v>
      </x:c>
      <x:c r="L1819" s="7" t="n">
        <x:v>0.01</x:v>
      </x:c>
      <x:c r="M1819" s="7" t="str"/>
      <x:c r="N1819" s="7" t="str"/>
      <x:c r="O1819" s="7" t="str"/>
      <x:c r="P1819" s="7" t="str">
        <x:f>IF(O1819="","OPEN",IF(OR(NOT(ISNUMBER(M1819)),NOT(ISNUMBER(N1819)),ABS(M1819)&gt;L1819,N1819&gt;L1819),"FAIL","PASS"))</x:f>
        <x:v>OPEN</x:v>
      </x:c>
    </x:row>
    <x:row r="1820">
      <x:c r="B1820" s="7" t="str">
        <x:v>CAL-01814</x:v>
      </x:c>
      <x:c r="C1820" s="7" t="str">
        <x:v>CH-0907</x:v>
      </x:c>
      <x:c r="D1820" s="7" t="str">
        <x:v>REA-T-A1</x:v>
      </x:c>
      <x:c r="E1820" s="7" t="str">
        <x:v>FUNCTIONAL TWIN</x:v>
      </x:c>
      <x:c r="F1820" s="7" t="str">
        <x:v>PTC-A</x:v>
      </x:c>
      <x:c r="G1820" s="7" t="str">
        <x:v>CF-08</x:v>
      </x:c>
      <x:c r="H1820" s="7" t="str">
        <x:v>AFTER</x:v>
      </x:c>
      <x:c r="I1820" s="7" t="str">
        <x:v>degrees</x:v>
      </x:c>
      <x:c r="J1820" s="7" t="n">
        <x:v>-5</x:v>
      </x:c>
      <x:c r="K1820" s="7" t="n">
        <x:v>5</x:v>
      </x:c>
      <x:c r="L1820" s="7" t="n">
        <x:v>0.01</x:v>
      </x:c>
      <x:c r="M1820" s="7" t="str"/>
      <x:c r="N1820" s="7" t="str"/>
      <x:c r="O1820" s="7" t="str"/>
      <x:c r="P1820" s="7" t="str">
        <x:f>IF(O1820="","OPEN",IF(OR(NOT(ISNUMBER(M1820)),NOT(ISNUMBER(N1820)),ABS(M1820)&gt;L1820,N1820&gt;L1820),"FAIL","PASS"))</x:f>
        <x:v>OPEN</x:v>
      </x:c>
    </x:row>
    <x:row r="1821">
      <x:c r="B1821" s="7" t="str">
        <x:v>CAL-01815</x:v>
      </x:c>
      <x:c r="C1821" s="7" t="str">
        <x:v>CH-0908</x:v>
      </x:c>
      <x:c r="D1821" s="7" t="str">
        <x:v>REA-T-A1</x:v>
      </x:c>
      <x:c r="E1821" s="7" t="str">
        <x:v>FUNCTIONAL TWIN</x:v>
      </x:c>
      <x:c r="F1821" s="7" t="str">
        <x:v>PTC-A</x:v>
      </x:c>
      <x:c r="G1821" s="7" t="str">
        <x:v>CF-08</x:v>
      </x:c>
      <x:c r="H1821" s="7" t="str">
        <x:v>BEFORE</x:v>
      </x:c>
      <x:c r="I1821" s="7" t="str">
        <x:v>degrees</x:v>
      </x:c>
      <x:c r="J1821" s="7" t="n">
        <x:v>-5</x:v>
      </x:c>
      <x:c r="K1821" s="7" t="n">
        <x:v>5</x:v>
      </x:c>
      <x:c r="L1821" s="7" t="n">
        <x:v>0.01</x:v>
      </x:c>
      <x:c r="M1821" s="7" t="str"/>
      <x:c r="N1821" s="7" t="str"/>
      <x:c r="O1821" s="7" t="str"/>
      <x:c r="P1821" s="7" t="str">
        <x:f>IF(O1821="","OPEN",IF(OR(NOT(ISNUMBER(M1821)),NOT(ISNUMBER(N1821)),ABS(M1821)&gt;L1821,N1821&gt;L1821),"FAIL","PASS"))</x:f>
        <x:v>OPEN</x:v>
      </x:c>
    </x:row>
    <x:row r="1822">
      <x:c r="B1822" s="7" t="str">
        <x:v>CAL-01816</x:v>
      </x:c>
      <x:c r="C1822" s="7" t="str">
        <x:v>CH-0908</x:v>
      </x:c>
      <x:c r="D1822" s="7" t="str">
        <x:v>REA-T-A1</x:v>
      </x:c>
      <x:c r="E1822" s="7" t="str">
        <x:v>FUNCTIONAL TWIN</x:v>
      </x:c>
      <x:c r="F1822" s="7" t="str">
        <x:v>PTC-A</x:v>
      </x:c>
      <x:c r="G1822" s="7" t="str">
        <x:v>CF-08</x:v>
      </x:c>
      <x:c r="H1822" s="7" t="str">
        <x:v>AFTER</x:v>
      </x:c>
      <x:c r="I1822" s="7" t="str">
        <x:v>degrees</x:v>
      </x:c>
      <x:c r="J1822" s="7" t="n">
        <x:v>-5</x:v>
      </x:c>
      <x:c r="K1822" s="7" t="n">
        <x:v>5</x:v>
      </x:c>
      <x:c r="L1822" s="7" t="n">
        <x:v>0.01</x:v>
      </x:c>
      <x:c r="M1822" s="7" t="str"/>
      <x:c r="N1822" s="7" t="str"/>
      <x:c r="O1822" s="7" t="str"/>
      <x:c r="P1822" s="7" t="str">
        <x:f>IF(O1822="","OPEN",IF(OR(NOT(ISNUMBER(M1822)),NOT(ISNUMBER(N1822)),ABS(M1822)&gt;L1822,N1822&gt;L1822),"FAIL","PASS"))</x:f>
        <x:v>OPEN</x:v>
      </x:c>
    </x:row>
    <x:row r="1823">
      <x:c r="B1823" s="7" t="str">
        <x:v>CAL-01817</x:v>
      </x:c>
      <x:c r="C1823" s="7" t="str">
        <x:v>CH-0909</x:v>
      </x:c>
      <x:c r="D1823" s="7" t="str">
        <x:v>REA-T-A1</x:v>
      </x:c>
      <x:c r="E1823" s="7" t="str">
        <x:v>FUNCTIONAL TWIN</x:v>
      </x:c>
      <x:c r="F1823" s="7" t="str">
        <x:v>PTC-A</x:v>
      </x:c>
      <x:c r="G1823" s="7" t="str">
        <x:v>CF-08</x:v>
      </x:c>
      <x:c r="H1823" s="7" t="str">
        <x:v>BEFORE</x:v>
      </x:c>
      <x:c r="I1823" s="7" t="str">
        <x:v>degrees</x:v>
      </x:c>
      <x:c r="J1823" s="7" t="n">
        <x:v>-5</x:v>
      </x:c>
      <x:c r="K1823" s="7" t="n">
        <x:v>5</x:v>
      </x:c>
      <x:c r="L1823" s="7" t="n">
        <x:v>0.01</x:v>
      </x:c>
      <x:c r="M1823" s="7" t="str"/>
      <x:c r="N1823" s="7" t="str"/>
      <x:c r="O1823" s="7" t="str"/>
      <x:c r="P1823" s="7" t="str">
        <x:f>IF(O1823="","OPEN",IF(OR(NOT(ISNUMBER(M1823)),NOT(ISNUMBER(N1823)),ABS(M1823)&gt;L1823,N1823&gt;L1823),"FAIL","PASS"))</x:f>
        <x:v>OPEN</x:v>
      </x:c>
    </x:row>
    <x:row r="1824">
      <x:c r="B1824" s="7" t="str">
        <x:v>CAL-01818</x:v>
      </x:c>
      <x:c r="C1824" s="7" t="str">
        <x:v>CH-0909</x:v>
      </x:c>
      <x:c r="D1824" s="7" t="str">
        <x:v>REA-T-A1</x:v>
      </x:c>
      <x:c r="E1824" s="7" t="str">
        <x:v>FUNCTIONAL TWIN</x:v>
      </x:c>
      <x:c r="F1824" s="7" t="str">
        <x:v>PTC-A</x:v>
      </x:c>
      <x:c r="G1824" s="7" t="str">
        <x:v>CF-08</x:v>
      </x:c>
      <x:c r="H1824" s="7" t="str">
        <x:v>AFTER</x:v>
      </x:c>
      <x:c r="I1824" s="7" t="str">
        <x:v>degrees</x:v>
      </x:c>
      <x:c r="J1824" s="7" t="n">
        <x:v>-5</x:v>
      </x:c>
      <x:c r="K1824" s="7" t="n">
        <x:v>5</x:v>
      </x:c>
      <x:c r="L1824" s="7" t="n">
        <x:v>0.01</x:v>
      </x:c>
      <x:c r="M1824" s="7" t="str"/>
      <x:c r="N1824" s="7" t="str"/>
      <x:c r="O1824" s="7" t="str"/>
      <x:c r="P1824" s="7" t="str">
        <x:f>IF(O1824="","OPEN",IF(OR(NOT(ISNUMBER(M1824)),NOT(ISNUMBER(N1824)),ABS(M1824)&gt;L1824,N1824&gt;L1824),"FAIL","PASS"))</x:f>
        <x:v>OPEN</x:v>
      </x:c>
    </x:row>
    <x:row r="1825">
      <x:c r="B1825" s="7" t="str">
        <x:v>CAL-01819</x:v>
      </x:c>
      <x:c r="C1825" s="7" t="str">
        <x:v>CH-0910</x:v>
      </x:c>
      <x:c r="D1825" s="7" t="str">
        <x:v>REA-T-A1</x:v>
      </x:c>
      <x:c r="E1825" s="7" t="str">
        <x:v>FUNCTIONAL TWIN</x:v>
      </x:c>
      <x:c r="F1825" s="7" t="str">
        <x:v>PTC-A</x:v>
      </x:c>
      <x:c r="G1825" s="7" t="str">
        <x:v>CF-08</x:v>
      </x:c>
      <x:c r="H1825" s="7" t="str">
        <x:v>BEFORE</x:v>
      </x:c>
      <x:c r="I1825" s="7" t="str">
        <x:v>degrees</x:v>
      </x:c>
      <x:c r="J1825" s="7" t="n">
        <x:v>-5</x:v>
      </x:c>
      <x:c r="K1825" s="7" t="n">
        <x:v>5</x:v>
      </x:c>
      <x:c r="L1825" s="7" t="n">
        <x:v>0.01</x:v>
      </x:c>
      <x:c r="M1825" s="7" t="str"/>
      <x:c r="N1825" s="7" t="str"/>
      <x:c r="O1825" s="7" t="str"/>
      <x:c r="P1825" s="7" t="str">
        <x:f>IF(O1825="","OPEN",IF(OR(NOT(ISNUMBER(M1825)),NOT(ISNUMBER(N1825)),ABS(M1825)&gt;L1825,N1825&gt;L1825),"FAIL","PASS"))</x:f>
        <x:v>OPEN</x:v>
      </x:c>
    </x:row>
    <x:row r="1826">
      <x:c r="B1826" s="7" t="str">
        <x:v>CAL-01820</x:v>
      </x:c>
      <x:c r="C1826" s="7" t="str">
        <x:v>CH-0910</x:v>
      </x:c>
      <x:c r="D1826" s="7" t="str">
        <x:v>REA-T-A1</x:v>
      </x:c>
      <x:c r="E1826" s="7" t="str">
        <x:v>FUNCTIONAL TWIN</x:v>
      </x:c>
      <x:c r="F1826" s="7" t="str">
        <x:v>PTC-A</x:v>
      </x:c>
      <x:c r="G1826" s="7" t="str">
        <x:v>CF-08</x:v>
      </x:c>
      <x:c r="H1826" s="7" t="str">
        <x:v>AFTER</x:v>
      </x:c>
      <x:c r="I1826" s="7" t="str">
        <x:v>degrees</x:v>
      </x:c>
      <x:c r="J1826" s="7" t="n">
        <x:v>-5</x:v>
      </x:c>
      <x:c r="K1826" s="7" t="n">
        <x:v>5</x:v>
      </x:c>
      <x:c r="L1826" s="7" t="n">
        <x:v>0.01</x:v>
      </x:c>
      <x:c r="M1826" s="7" t="str"/>
      <x:c r="N1826" s="7" t="str"/>
      <x:c r="O1826" s="7" t="str"/>
      <x:c r="P1826" s="7" t="str">
        <x:f>IF(O1826="","OPEN",IF(OR(NOT(ISNUMBER(M1826)),NOT(ISNUMBER(N1826)),ABS(M1826)&gt;L1826,N1826&gt;L1826),"FAIL","PASS"))</x:f>
        <x:v>OPEN</x:v>
      </x:c>
    </x:row>
    <x:row r="1827">
      <x:c r="B1827" s="7" t="str">
        <x:v>CAL-01821</x:v>
      </x:c>
      <x:c r="C1827" s="7" t="str">
        <x:v>CH-0911</x:v>
      </x:c>
      <x:c r="D1827" s="7" t="str">
        <x:v>REA-T-A1</x:v>
      </x:c>
      <x:c r="E1827" s="7" t="str">
        <x:v>FUNCTIONAL TWIN</x:v>
      </x:c>
      <x:c r="F1827" s="7" t="str">
        <x:v>PTC-A</x:v>
      </x:c>
      <x:c r="G1827" s="7" t="str">
        <x:v>CF-08</x:v>
      </x:c>
      <x:c r="H1827" s="7" t="str">
        <x:v>BEFORE</x:v>
      </x:c>
      <x:c r="I1827" s="7" t="str">
        <x:v>degrees</x:v>
      </x:c>
      <x:c r="J1827" s="7" t="n">
        <x:v>-5</x:v>
      </x:c>
      <x:c r="K1827" s="7" t="n">
        <x:v>5</x:v>
      </x:c>
      <x:c r="L1827" s="7" t="n">
        <x:v>0.01</x:v>
      </x:c>
      <x:c r="M1827" s="7" t="str"/>
      <x:c r="N1827" s="7" t="str"/>
      <x:c r="O1827" s="7" t="str"/>
      <x:c r="P1827" s="7" t="str">
        <x:f>IF(O1827="","OPEN",IF(OR(NOT(ISNUMBER(M1827)),NOT(ISNUMBER(N1827)),ABS(M1827)&gt;L1827,N1827&gt;L1827),"FAIL","PASS"))</x:f>
        <x:v>OPEN</x:v>
      </x:c>
    </x:row>
    <x:row r="1828">
      <x:c r="B1828" s="7" t="str">
        <x:v>CAL-01822</x:v>
      </x:c>
      <x:c r="C1828" s="7" t="str">
        <x:v>CH-0911</x:v>
      </x:c>
      <x:c r="D1828" s="7" t="str">
        <x:v>REA-T-A1</x:v>
      </x:c>
      <x:c r="E1828" s="7" t="str">
        <x:v>FUNCTIONAL TWIN</x:v>
      </x:c>
      <x:c r="F1828" s="7" t="str">
        <x:v>PTC-A</x:v>
      </x:c>
      <x:c r="G1828" s="7" t="str">
        <x:v>CF-08</x:v>
      </x:c>
      <x:c r="H1828" s="7" t="str">
        <x:v>AFTER</x:v>
      </x:c>
      <x:c r="I1828" s="7" t="str">
        <x:v>degrees</x:v>
      </x:c>
      <x:c r="J1828" s="7" t="n">
        <x:v>-5</x:v>
      </x:c>
      <x:c r="K1828" s="7" t="n">
        <x:v>5</x:v>
      </x:c>
      <x:c r="L1828" s="7" t="n">
        <x:v>0.01</x:v>
      </x:c>
      <x:c r="M1828" s="7" t="str"/>
      <x:c r="N1828" s="7" t="str"/>
      <x:c r="O1828" s="7" t="str"/>
      <x:c r="P1828" s="7" t="str">
        <x:f>IF(O1828="","OPEN",IF(OR(NOT(ISNUMBER(M1828)),NOT(ISNUMBER(N1828)),ABS(M1828)&gt;L1828,N1828&gt;L1828),"FAIL","PASS"))</x:f>
        <x:v>OPEN</x:v>
      </x:c>
    </x:row>
    <x:row r="1829">
      <x:c r="B1829" s="7" t="str">
        <x:v>CAL-01823</x:v>
      </x:c>
      <x:c r="C1829" s="7" t="str">
        <x:v>CH-0912</x:v>
      </x:c>
      <x:c r="D1829" s="7" t="str">
        <x:v>REA-T-A1</x:v>
      </x:c>
      <x:c r="E1829" s="7" t="str">
        <x:v>FUNCTIONAL TWIN</x:v>
      </x:c>
      <x:c r="F1829" s="7" t="str">
        <x:v>PTC-A</x:v>
      </x:c>
      <x:c r="G1829" s="7" t="str">
        <x:v>CF-08</x:v>
      </x:c>
      <x:c r="H1829" s="7" t="str">
        <x:v>BEFORE</x:v>
      </x:c>
      <x:c r="I1829" s="7" t="str">
        <x:v>degrees</x:v>
      </x:c>
      <x:c r="J1829" s="7" t="n">
        <x:v>-5</x:v>
      </x:c>
      <x:c r="K1829" s="7" t="n">
        <x:v>5</x:v>
      </x:c>
      <x:c r="L1829" s="7" t="n">
        <x:v>0.01</x:v>
      </x:c>
      <x:c r="M1829" s="7" t="str"/>
      <x:c r="N1829" s="7" t="str"/>
      <x:c r="O1829" s="7" t="str"/>
      <x:c r="P1829" s="7" t="str">
        <x:f>IF(O1829="","OPEN",IF(OR(NOT(ISNUMBER(M1829)),NOT(ISNUMBER(N1829)),ABS(M1829)&gt;L1829,N1829&gt;L1829),"FAIL","PASS"))</x:f>
        <x:v>OPEN</x:v>
      </x:c>
    </x:row>
    <x:row r="1830">
      <x:c r="B1830" s="7" t="str">
        <x:v>CAL-01824</x:v>
      </x:c>
      <x:c r="C1830" s="7" t="str">
        <x:v>CH-0912</x:v>
      </x:c>
      <x:c r="D1830" s="7" t="str">
        <x:v>REA-T-A1</x:v>
      </x:c>
      <x:c r="E1830" s="7" t="str">
        <x:v>FUNCTIONAL TWIN</x:v>
      </x:c>
      <x:c r="F1830" s="7" t="str">
        <x:v>PTC-A</x:v>
      </x:c>
      <x:c r="G1830" s="7" t="str">
        <x:v>CF-08</x:v>
      </x:c>
      <x:c r="H1830" s="7" t="str">
        <x:v>AFTER</x:v>
      </x:c>
      <x:c r="I1830" s="7" t="str">
        <x:v>degrees</x:v>
      </x:c>
      <x:c r="J1830" s="7" t="n">
        <x:v>-5</x:v>
      </x:c>
      <x:c r="K1830" s="7" t="n">
        <x:v>5</x:v>
      </x:c>
      <x:c r="L1830" s="7" t="n">
        <x:v>0.01</x:v>
      </x:c>
      <x:c r="M1830" s="7" t="str"/>
      <x:c r="N1830" s="7" t="str"/>
      <x:c r="O1830" s="7" t="str"/>
      <x:c r="P1830" s="7" t="str">
        <x:f>IF(O1830="","OPEN",IF(OR(NOT(ISNUMBER(M1830)),NOT(ISNUMBER(N1830)),ABS(M1830)&gt;L1830,N1830&gt;L1830),"FAIL","PASS"))</x:f>
        <x:v>OPEN</x:v>
      </x:c>
    </x:row>
    <x:row r="1831">
      <x:c r="B1831" s="7" t="str">
        <x:v>CAL-01825</x:v>
      </x:c>
      <x:c r="C1831" s="7" t="str">
        <x:v>CH-0913</x:v>
      </x:c>
      <x:c r="D1831" s="7" t="str">
        <x:v>REA-T-A1</x:v>
      </x:c>
      <x:c r="E1831" s="7" t="str">
        <x:v>FUNCTIONAL TWIN</x:v>
      </x:c>
      <x:c r="F1831" s="7" t="str">
        <x:v>PTC-A</x:v>
      </x:c>
      <x:c r="G1831" s="7" t="str">
        <x:v>CF-09</x:v>
      </x:c>
      <x:c r="H1831" s="7" t="str">
        <x:v>BEFORE</x:v>
      </x:c>
      <x:c r="I1831" s="7" t="str">
        <x:v>binary</x:v>
      </x:c>
      <x:c r="J1831" s="7" t="n">
        <x:v>0</x:v>
      </x:c>
      <x:c r="K1831" s="7" t="n">
        <x:v>1</x:v>
      </x:c>
      <x:c r="L1831" s="7" t="n">
        <x:v>1</x:v>
      </x:c>
      <x:c r="M1831" s="7" t="str"/>
      <x:c r="N1831" s="7" t="str"/>
      <x:c r="O1831" s="7" t="str"/>
      <x:c r="P1831" s="7" t="str">
        <x:f>IF(O1831="","OPEN",IF(OR(NOT(ISNUMBER(M1831)),NOT(ISNUMBER(N1831)),ABS(M1831)&gt;L1831,N1831&gt;L1831),"FAIL","PASS"))</x:f>
        <x:v>OPEN</x:v>
      </x:c>
    </x:row>
    <x:row r="1832">
      <x:c r="B1832" s="7" t="str">
        <x:v>CAL-01826</x:v>
      </x:c>
      <x:c r="C1832" s="7" t="str">
        <x:v>CH-0913</x:v>
      </x:c>
      <x:c r="D1832" s="7" t="str">
        <x:v>REA-T-A1</x:v>
      </x:c>
      <x:c r="E1832" s="7" t="str">
        <x:v>FUNCTIONAL TWIN</x:v>
      </x:c>
      <x:c r="F1832" s="7" t="str">
        <x:v>PTC-A</x:v>
      </x:c>
      <x:c r="G1832" s="7" t="str">
        <x:v>CF-09</x:v>
      </x:c>
      <x:c r="H1832" s="7" t="str">
        <x:v>AFTER</x:v>
      </x:c>
      <x:c r="I1832" s="7" t="str">
        <x:v>binary</x:v>
      </x:c>
      <x:c r="J1832" s="7" t="n">
        <x:v>0</x:v>
      </x:c>
      <x:c r="K1832" s="7" t="n">
        <x:v>1</x:v>
      </x:c>
      <x:c r="L1832" s="7" t="n">
        <x:v>1</x:v>
      </x:c>
      <x:c r="M1832" s="7" t="str"/>
      <x:c r="N1832" s="7" t="str"/>
      <x:c r="O1832" s="7" t="str"/>
      <x:c r="P1832" s="7" t="str">
        <x:f>IF(O1832="","OPEN",IF(OR(NOT(ISNUMBER(M1832)),NOT(ISNUMBER(N1832)),ABS(M1832)&gt;L1832,N1832&gt;L1832),"FAIL","PASS"))</x:f>
        <x:v>OPEN</x:v>
      </x:c>
    </x:row>
    <x:row r="1833">
      <x:c r="B1833" s="7" t="str">
        <x:v>CAL-01827</x:v>
      </x:c>
      <x:c r="C1833" s="7" t="str">
        <x:v>CH-0914</x:v>
      </x:c>
      <x:c r="D1833" s="7" t="str">
        <x:v>REA-T-A1</x:v>
      </x:c>
      <x:c r="E1833" s="7" t="str">
        <x:v>FUNCTIONAL TWIN</x:v>
      </x:c>
      <x:c r="F1833" s="7" t="str">
        <x:v>PTC-A</x:v>
      </x:c>
      <x:c r="G1833" s="7" t="str">
        <x:v>CF-09</x:v>
      </x:c>
      <x:c r="H1833" s="7" t="str">
        <x:v>BEFORE</x:v>
      </x:c>
      <x:c r="I1833" s="7" t="str">
        <x:v>binary</x:v>
      </x:c>
      <x:c r="J1833" s="7" t="n">
        <x:v>0</x:v>
      </x:c>
      <x:c r="K1833" s="7" t="n">
        <x:v>1</x:v>
      </x:c>
      <x:c r="L1833" s="7" t="n">
        <x:v>1</x:v>
      </x:c>
      <x:c r="M1833" s="7" t="str"/>
      <x:c r="N1833" s="7" t="str"/>
      <x:c r="O1833" s="7" t="str"/>
      <x:c r="P1833" s="7" t="str">
        <x:f>IF(O1833="","OPEN",IF(OR(NOT(ISNUMBER(M1833)),NOT(ISNUMBER(N1833)),ABS(M1833)&gt;L1833,N1833&gt;L1833),"FAIL","PASS"))</x:f>
        <x:v>OPEN</x:v>
      </x:c>
    </x:row>
    <x:row r="1834">
      <x:c r="B1834" s="7" t="str">
        <x:v>CAL-01828</x:v>
      </x:c>
      <x:c r="C1834" s="7" t="str">
        <x:v>CH-0914</x:v>
      </x:c>
      <x:c r="D1834" s="7" t="str">
        <x:v>REA-T-A1</x:v>
      </x:c>
      <x:c r="E1834" s="7" t="str">
        <x:v>FUNCTIONAL TWIN</x:v>
      </x:c>
      <x:c r="F1834" s="7" t="str">
        <x:v>PTC-A</x:v>
      </x:c>
      <x:c r="G1834" s="7" t="str">
        <x:v>CF-09</x:v>
      </x:c>
      <x:c r="H1834" s="7" t="str">
        <x:v>AFTER</x:v>
      </x:c>
      <x:c r="I1834" s="7" t="str">
        <x:v>binary</x:v>
      </x:c>
      <x:c r="J1834" s="7" t="n">
        <x:v>0</x:v>
      </x:c>
      <x:c r="K1834" s="7" t="n">
        <x:v>1</x:v>
      </x:c>
      <x:c r="L1834" s="7" t="n">
        <x:v>1</x:v>
      </x:c>
      <x:c r="M1834" s="7" t="str"/>
      <x:c r="N1834" s="7" t="str"/>
      <x:c r="O1834" s="7" t="str"/>
      <x:c r="P1834" s="7" t="str">
        <x:f>IF(O1834="","OPEN",IF(OR(NOT(ISNUMBER(M1834)),NOT(ISNUMBER(N1834)),ABS(M1834)&gt;L1834,N1834&gt;L1834),"FAIL","PASS"))</x:f>
        <x:v>OPEN</x:v>
      </x:c>
    </x:row>
    <x:row r="1835">
      <x:c r="B1835" s="7" t="str">
        <x:v>CAL-01829</x:v>
      </x:c>
      <x:c r="C1835" s="7" t="str">
        <x:v>CH-0915</x:v>
      </x:c>
      <x:c r="D1835" s="7" t="str">
        <x:v>REA-T-A1</x:v>
      </x:c>
      <x:c r="E1835" s="7" t="str">
        <x:v>FUNCTIONAL TWIN</x:v>
      </x:c>
      <x:c r="F1835" s="7" t="str">
        <x:v>PTC-A</x:v>
      </x:c>
      <x:c r="G1835" s="7" t="str">
        <x:v>CF-09</x:v>
      </x:c>
      <x:c r="H1835" s="7" t="str">
        <x:v>BEFORE</x:v>
      </x:c>
      <x:c r="I1835" s="7" t="str">
        <x:v>binary</x:v>
      </x:c>
      <x:c r="J1835" s="7" t="n">
        <x:v>0</x:v>
      </x:c>
      <x:c r="K1835" s="7" t="n">
        <x:v>1</x:v>
      </x:c>
      <x:c r="L1835" s="7" t="n">
        <x:v>1</x:v>
      </x:c>
      <x:c r="M1835" s="7" t="str"/>
      <x:c r="N1835" s="7" t="str"/>
      <x:c r="O1835" s="7" t="str"/>
      <x:c r="P1835" s="7" t="str">
        <x:f>IF(O1835="","OPEN",IF(OR(NOT(ISNUMBER(M1835)),NOT(ISNUMBER(N1835)),ABS(M1835)&gt;L1835,N1835&gt;L1835),"FAIL","PASS"))</x:f>
        <x:v>OPEN</x:v>
      </x:c>
    </x:row>
    <x:row r="1836">
      <x:c r="B1836" s="7" t="str">
        <x:v>CAL-01830</x:v>
      </x:c>
      <x:c r="C1836" s="7" t="str">
        <x:v>CH-0915</x:v>
      </x:c>
      <x:c r="D1836" s="7" t="str">
        <x:v>REA-T-A1</x:v>
      </x:c>
      <x:c r="E1836" s="7" t="str">
        <x:v>FUNCTIONAL TWIN</x:v>
      </x:c>
      <x:c r="F1836" s="7" t="str">
        <x:v>PTC-A</x:v>
      </x:c>
      <x:c r="G1836" s="7" t="str">
        <x:v>CF-09</x:v>
      </x:c>
      <x:c r="H1836" s="7" t="str">
        <x:v>AFTER</x:v>
      </x:c>
      <x:c r="I1836" s="7" t="str">
        <x:v>binary</x:v>
      </x:c>
      <x:c r="J1836" s="7" t="n">
        <x:v>0</x:v>
      </x:c>
      <x:c r="K1836" s="7" t="n">
        <x:v>1</x:v>
      </x:c>
      <x:c r="L1836" s="7" t="n">
        <x:v>1</x:v>
      </x:c>
      <x:c r="M1836" s="7" t="str"/>
      <x:c r="N1836" s="7" t="str"/>
      <x:c r="O1836" s="7" t="str"/>
      <x:c r="P1836" s="7" t="str">
        <x:f>IF(O1836="","OPEN",IF(OR(NOT(ISNUMBER(M1836)),NOT(ISNUMBER(N1836)),ABS(M1836)&gt;L1836,N1836&gt;L1836),"FAIL","PASS"))</x:f>
        <x:v>OPEN</x:v>
      </x:c>
    </x:row>
    <x:row r="1837">
      <x:c r="B1837" s="7" t="str">
        <x:v>CAL-01831</x:v>
      </x:c>
      <x:c r="C1837" s="7" t="str">
        <x:v>CH-0916</x:v>
      </x:c>
      <x:c r="D1837" s="7" t="str">
        <x:v>REA-T-A1</x:v>
      </x:c>
      <x:c r="E1837" s="7" t="str">
        <x:v>FUNCTIONAL TWIN</x:v>
      </x:c>
      <x:c r="F1837" s="7" t="str">
        <x:v>PTC-A</x:v>
      </x:c>
      <x:c r="G1837" s="7" t="str">
        <x:v>CF-09</x:v>
      </x:c>
      <x:c r="H1837" s="7" t="str">
        <x:v>BEFORE</x:v>
      </x:c>
      <x:c r="I1837" s="7" t="str">
        <x:v>binary</x:v>
      </x:c>
      <x:c r="J1837" s="7" t="n">
        <x:v>0</x:v>
      </x:c>
      <x:c r="K1837" s="7" t="n">
        <x:v>1</x:v>
      </x:c>
      <x:c r="L1837" s="7" t="n">
        <x:v>1</x:v>
      </x:c>
      <x:c r="M1837" s="7" t="str"/>
      <x:c r="N1837" s="7" t="str"/>
      <x:c r="O1837" s="7" t="str"/>
      <x:c r="P1837" s="7" t="str">
        <x:f>IF(O1837="","OPEN",IF(OR(NOT(ISNUMBER(M1837)),NOT(ISNUMBER(N1837)),ABS(M1837)&gt;L1837,N1837&gt;L1837),"FAIL","PASS"))</x:f>
        <x:v>OPEN</x:v>
      </x:c>
    </x:row>
    <x:row r="1838">
      <x:c r="B1838" s="7" t="str">
        <x:v>CAL-01832</x:v>
      </x:c>
      <x:c r="C1838" s="7" t="str">
        <x:v>CH-0916</x:v>
      </x:c>
      <x:c r="D1838" s="7" t="str">
        <x:v>REA-T-A1</x:v>
      </x:c>
      <x:c r="E1838" s="7" t="str">
        <x:v>FUNCTIONAL TWIN</x:v>
      </x:c>
      <x:c r="F1838" s="7" t="str">
        <x:v>PTC-A</x:v>
      </x:c>
      <x:c r="G1838" s="7" t="str">
        <x:v>CF-09</x:v>
      </x:c>
      <x:c r="H1838" s="7" t="str">
        <x:v>AFTER</x:v>
      </x:c>
      <x:c r="I1838" s="7" t="str">
        <x:v>binary</x:v>
      </x:c>
      <x:c r="J1838" s="7" t="n">
        <x:v>0</x:v>
      </x:c>
      <x:c r="K1838" s="7" t="n">
        <x:v>1</x:v>
      </x:c>
      <x:c r="L1838" s="7" t="n">
        <x:v>1</x:v>
      </x:c>
      <x:c r="M1838" s="7" t="str"/>
      <x:c r="N1838" s="7" t="str"/>
      <x:c r="O1838" s="7" t="str"/>
      <x:c r="P1838" s="7" t="str">
        <x:f>IF(O1838="","OPEN",IF(OR(NOT(ISNUMBER(M1838)),NOT(ISNUMBER(N1838)),ABS(M1838)&gt;L1838,N1838&gt;L1838),"FAIL","PASS"))</x:f>
        <x:v>OPEN</x:v>
      </x:c>
    </x:row>
    <x:row r="1839">
      <x:c r="B1839" s="7" t="str">
        <x:v>CAL-01833</x:v>
      </x:c>
      <x:c r="C1839" s="7" t="str">
        <x:v>CH-0917</x:v>
      </x:c>
      <x:c r="D1839" s="7" t="str">
        <x:v>REA-T-A1</x:v>
      </x:c>
      <x:c r="E1839" s="7" t="str">
        <x:v>FUNCTIONAL TWIN</x:v>
      </x:c>
      <x:c r="F1839" s="7" t="str">
        <x:v>PTC-A</x:v>
      </x:c>
      <x:c r="G1839" s="7" t="str">
        <x:v>CF-09</x:v>
      </x:c>
      <x:c r="H1839" s="7" t="str">
        <x:v>BEFORE</x:v>
      </x:c>
      <x:c r="I1839" s="7" t="str">
        <x:v>binary</x:v>
      </x:c>
      <x:c r="J1839" s="7" t="n">
        <x:v>0</x:v>
      </x:c>
      <x:c r="K1839" s="7" t="n">
        <x:v>1</x:v>
      </x:c>
      <x:c r="L1839" s="7" t="n">
        <x:v>1</x:v>
      </x:c>
      <x:c r="M1839" s="7" t="str"/>
      <x:c r="N1839" s="7" t="str"/>
      <x:c r="O1839" s="7" t="str"/>
      <x:c r="P1839" s="7" t="str">
        <x:f>IF(O1839="","OPEN",IF(OR(NOT(ISNUMBER(M1839)),NOT(ISNUMBER(N1839)),ABS(M1839)&gt;L1839,N1839&gt;L1839),"FAIL","PASS"))</x:f>
        <x:v>OPEN</x:v>
      </x:c>
    </x:row>
    <x:row r="1840">
      <x:c r="B1840" s="7" t="str">
        <x:v>CAL-01834</x:v>
      </x:c>
      <x:c r="C1840" s="7" t="str">
        <x:v>CH-0917</x:v>
      </x:c>
      <x:c r="D1840" s="7" t="str">
        <x:v>REA-T-A1</x:v>
      </x:c>
      <x:c r="E1840" s="7" t="str">
        <x:v>FUNCTIONAL TWIN</x:v>
      </x:c>
      <x:c r="F1840" s="7" t="str">
        <x:v>PTC-A</x:v>
      </x:c>
      <x:c r="G1840" s="7" t="str">
        <x:v>CF-09</x:v>
      </x:c>
      <x:c r="H1840" s="7" t="str">
        <x:v>AFTER</x:v>
      </x:c>
      <x:c r="I1840" s="7" t="str">
        <x:v>binary</x:v>
      </x:c>
      <x:c r="J1840" s="7" t="n">
        <x:v>0</x:v>
      </x:c>
      <x:c r="K1840" s="7" t="n">
        <x:v>1</x:v>
      </x:c>
      <x:c r="L1840" s="7" t="n">
        <x:v>1</x:v>
      </x:c>
      <x:c r="M1840" s="7" t="str"/>
      <x:c r="N1840" s="7" t="str"/>
      <x:c r="O1840" s="7" t="str"/>
      <x:c r="P1840" s="7" t="str">
        <x:f>IF(O1840="","OPEN",IF(OR(NOT(ISNUMBER(M1840)),NOT(ISNUMBER(N1840)),ABS(M1840)&gt;L1840,N1840&gt;L1840),"FAIL","PASS"))</x:f>
        <x:v>OPEN</x:v>
      </x:c>
    </x:row>
    <x:row r="1841">
      <x:c r="B1841" s="7" t="str">
        <x:v>CAL-01835</x:v>
      </x:c>
      <x:c r="C1841" s="7" t="str">
        <x:v>CH-0918</x:v>
      </x:c>
      <x:c r="D1841" s="7" t="str">
        <x:v>REA-T-A1</x:v>
      </x:c>
      <x:c r="E1841" s="7" t="str">
        <x:v>FUNCTIONAL TWIN</x:v>
      </x:c>
      <x:c r="F1841" s="7" t="str">
        <x:v>PTC-A</x:v>
      </x:c>
      <x:c r="G1841" s="7" t="str">
        <x:v>CF-09</x:v>
      </x:c>
      <x:c r="H1841" s="7" t="str">
        <x:v>BEFORE</x:v>
      </x:c>
      <x:c r="I1841" s="7" t="str">
        <x:v>binary</x:v>
      </x:c>
      <x:c r="J1841" s="7" t="n">
        <x:v>0</x:v>
      </x:c>
      <x:c r="K1841" s="7" t="n">
        <x:v>1</x:v>
      </x:c>
      <x:c r="L1841" s="7" t="n">
        <x:v>1</x:v>
      </x:c>
      <x:c r="M1841" s="7" t="str"/>
      <x:c r="N1841" s="7" t="str"/>
      <x:c r="O1841" s="7" t="str"/>
      <x:c r="P1841" s="7" t="str">
        <x:f>IF(O1841="","OPEN",IF(OR(NOT(ISNUMBER(M1841)),NOT(ISNUMBER(N1841)),ABS(M1841)&gt;L1841,N1841&gt;L1841),"FAIL","PASS"))</x:f>
        <x:v>OPEN</x:v>
      </x:c>
    </x:row>
    <x:row r="1842">
      <x:c r="B1842" s="7" t="str">
        <x:v>CAL-01836</x:v>
      </x:c>
      <x:c r="C1842" s="7" t="str">
        <x:v>CH-0918</x:v>
      </x:c>
      <x:c r="D1842" s="7" t="str">
        <x:v>REA-T-A1</x:v>
      </x:c>
      <x:c r="E1842" s="7" t="str">
        <x:v>FUNCTIONAL TWIN</x:v>
      </x:c>
      <x:c r="F1842" s="7" t="str">
        <x:v>PTC-A</x:v>
      </x:c>
      <x:c r="G1842" s="7" t="str">
        <x:v>CF-09</x:v>
      </x:c>
      <x:c r="H1842" s="7" t="str">
        <x:v>AFTER</x:v>
      </x:c>
      <x:c r="I1842" s="7" t="str">
        <x:v>binary</x:v>
      </x:c>
      <x:c r="J1842" s="7" t="n">
        <x:v>0</x:v>
      </x:c>
      <x:c r="K1842" s="7" t="n">
        <x:v>1</x:v>
      </x:c>
      <x:c r="L1842" s="7" t="n">
        <x:v>1</x:v>
      </x:c>
      <x:c r="M1842" s="7" t="str"/>
      <x:c r="N1842" s="7" t="str"/>
      <x:c r="O1842" s="7" t="str"/>
      <x:c r="P1842" s="7" t="str">
        <x:f>IF(O1842="","OPEN",IF(OR(NOT(ISNUMBER(M1842)),NOT(ISNUMBER(N1842)),ABS(M1842)&gt;L1842,N1842&gt;L1842),"FAIL","PASS"))</x:f>
        <x:v>OPEN</x:v>
      </x:c>
    </x:row>
    <x:row r="1843">
      <x:c r="B1843" s="7" t="str">
        <x:v>CAL-01837</x:v>
      </x:c>
      <x:c r="C1843" s="7" t="str">
        <x:v>CH-0919</x:v>
      </x:c>
      <x:c r="D1843" s="7" t="str">
        <x:v>REA-T-A1</x:v>
      </x:c>
      <x:c r="E1843" s="7" t="str">
        <x:v>FUNCTIONAL TWIN</x:v>
      </x:c>
      <x:c r="F1843" s="7" t="str">
        <x:v>PTC-A</x:v>
      </x:c>
      <x:c r="G1843" s="7" t="str">
        <x:v>CF-10</x:v>
      </x:c>
      <x:c r="H1843" s="7" t="str">
        <x:v>BEFORE</x:v>
      </x:c>
      <x:c r="I1843" s="7" t="str">
        <x:v>binary</x:v>
      </x:c>
      <x:c r="J1843" s="7" t="n">
        <x:v>0</x:v>
      </x:c>
      <x:c r="K1843" s="7" t="n">
        <x:v>1</x:v>
      </x:c>
      <x:c r="L1843" s="7" t="n">
        <x:v>2</x:v>
      </x:c>
      <x:c r="M1843" s="7" t="str"/>
      <x:c r="N1843" s="7" t="str"/>
      <x:c r="O1843" s="7" t="str"/>
      <x:c r="P1843" s="7" t="str">
        <x:f>IF(O1843="","OPEN",IF(OR(NOT(ISNUMBER(M1843)),NOT(ISNUMBER(N1843)),ABS(M1843)&gt;L1843,N1843&gt;L1843),"FAIL","PASS"))</x:f>
        <x:v>OPEN</x:v>
      </x:c>
    </x:row>
    <x:row r="1844">
      <x:c r="B1844" s="7" t="str">
        <x:v>CAL-01838</x:v>
      </x:c>
      <x:c r="C1844" s="7" t="str">
        <x:v>CH-0919</x:v>
      </x:c>
      <x:c r="D1844" s="7" t="str">
        <x:v>REA-T-A1</x:v>
      </x:c>
      <x:c r="E1844" s="7" t="str">
        <x:v>FUNCTIONAL TWIN</x:v>
      </x:c>
      <x:c r="F1844" s="7" t="str">
        <x:v>PTC-A</x:v>
      </x:c>
      <x:c r="G1844" s="7" t="str">
        <x:v>CF-10</x:v>
      </x:c>
      <x:c r="H1844" s="7" t="str">
        <x:v>AFTER</x:v>
      </x:c>
      <x:c r="I1844" s="7" t="str">
        <x:v>binary</x:v>
      </x:c>
      <x:c r="J1844" s="7" t="n">
        <x:v>0</x:v>
      </x:c>
      <x:c r="K1844" s="7" t="n">
        <x:v>1</x:v>
      </x:c>
      <x:c r="L1844" s="7" t="n">
        <x:v>2</x:v>
      </x:c>
      <x:c r="M1844" s="7" t="str"/>
      <x:c r="N1844" s="7" t="str"/>
      <x:c r="O1844" s="7" t="str"/>
      <x:c r="P1844" s="7" t="str">
        <x:f>IF(O1844="","OPEN",IF(OR(NOT(ISNUMBER(M1844)),NOT(ISNUMBER(N1844)),ABS(M1844)&gt;L1844,N1844&gt;L1844),"FAIL","PASS"))</x:f>
        <x:v>OPEN</x:v>
      </x:c>
    </x:row>
    <x:row r="1845">
      <x:c r="B1845" s="7" t="str">
        <x:v>CAL-01839</x:v>
      </x:c>
      <x:c r="C1845" s="7" t="str">
        <x:v>CH-0920</x:v>
      </x:c>
      <x:c r="D1845" s="7" t="str">
        <x:v>REA-T-A1</x:v>
      </x:c>
      <x:c r="E1845" s="7" t="str">
        <x:v>FUNCTIONAL TWIN</x:v>
      </x:c>
      <x:c r="F1845" s="7" t="str">
        <x:v>PTC-A</x:v>
      </x:c>
      <x:c r="G1845" s="7" t="str">
        <x:v>CF-10</x:v>
      </x:c>
      <x:c r="H1845" s="7" t="str">
        <x:v>BEFORE</x:v>
      </x:c>
      <x:c r="I1845" s="7" t="str">
        <x:v>binary</x:v>
      </x:c>
      <x:c r="J1845" s="7" t="n">
        <x:v>0</x:v>
      </x:c>
      <x:c r="K1845" s="7" t="n">
        <x:v>1</x:v>
      </x:c>
      <x:c r="L1845" s="7" t="n">
        <x:v>2</x:v>
      </x:c>
      <x:c r="M1845" s="7" t="str"/>
      <x:c r="N1845" s="7" t="str"/>
      <x:c r="O1845" s="7" t="str"/>
      <x:c r="P1845" s="7" t="str">
        <x:f>IF(O1845="","OPEN",IF(OR(NOT(ISNUMBER(M1845)),NOT(ISNUMBER(N1845)),ABS(M1845)&gt;L1845,N1845&gt;L1845),"FAIL","PASS"))</x:f>
        <x:v>OPEN</x:v>
      </x:c>
    </x:row>
    <x:row r="1846">
      <x:c r="B1846" s="7" t="str">
        <x:v>CAL-01840</x:v>
      </x:c>
      <x:c r="C1846" s="7" t="str">
        <x:v>CH-0920</x:v>
      </x:c>
      <x:c r="D1846" s="7" t="str">
        <x:v>REA-T-A1</x:v>
      </x:c>
      <x:c r="E1846" s="7" t="str">
        <x:v>FUNCTIONAL TWIN</x:v>
      </x:c>
      <x:c r="F1846" s="7" t="str">
        <x:v>PTC-A</x:v>
      </x:c>
      <x:c r="G1846" s="7" t="str">
        <x:v>CF-10</x:v>
      </x:c>
      <x:c r="H1846" s="7" t="str">
        <x:v>AFTER</x:v>
      </x:c>
      <x:c r="I1846" s="7" t="str">
        <x:v>binary</x:v>
      </x:c>
      <x:c r="J1846" s="7" t="n">
        <x:v>0</x:v>
      </x:c>
      <x:c r="K1846" s="7" t="n">
        <x:v>1</x:v>
      </x:c>
      <x:c r="L1846" s="7" t="n">
        <x:v>2</x:v>
      </x:c>
      <x:c r="M1846" s="7" t="str"/>
      <x:c r="N1846" s="7" t="str"/>
      <x:c r="O1846" s="7" t="str"/>
      <x:c r="P1846" s="7" t="str">
        <x:f>IF(O1846="","OPEN",IF(OR(NOT(ISNUMBER(M1846)),NOT(ISNUMBER(N1846)),ABS(M1846)&gt;L1846,N1846&gt;L1846),"FAIL","PASS"))</x:f>
        <x:v>OPEN</x:v>
      </x:c>
    </x:row>
    <x:row r="1847">
      <x:c r="B1847" s="7" t="str">
        <x:v>CAL-01841</x:v>
      </x:c>
      <x:c r="C1847" s="7" t="str">
        <x:v>CH-0921</x:v>
      </x:c>
      <x:c r="D1847" s="7" t="str">
        <x:v>REA-T-A1</x:v>
      </x:c>
      <x:c r="E1847" s="7" t="str">
        <x:v>FUNCTIONAL TWIN</x:v>
      </x:c>
      <x:c r="F1847" s="7" t="str">
        <x:v>PTC-A</x:v>
      </x:c>
      <x:c r="G1847" s="7" t="str">
        <x:v>CF-10</x:v>
      </x:c>
      <x:c r="H1847" s="7" t="str">
        <x:v>BEFORE</x:v>
      </x:c>
      <x:c r="I1847" s="7" t="str">
        <x:v>binary</x:v>
      </x:c>
      <x:c r="J1847" s="7" t="n">
        <x:v>0</x:v>
      </x:c>
      <x:c r="K1847" s="7" t="n">
        <x:v>1</x:v>
      </x:c>
      <x:c r="L1847" s="7" t="n">
        <x:v>2</x:v>
      </x:c>
      <x:c r="M1847" s="7" t="str"/>
      <x:c r="N1847" s="7" t="str"/>
      <x:c r="O1847" s="7" t="str"/>
      <x:c r="P1847" s="7" t="str">
        <x:f>IF(O1847="","OPEN",IF(OR(NOT(ISNUMBER(M1847)),NOT(ISNUMBER(N1847)),ABS(M1847)&gt;L1847,N1847&gt;L1847),"FAIL","PASS"))</x:f>
        <x:v>OPEN</x:v>
      </x:c>
    </x:row>
    <x:row r="1848">
      <x:c r="B1848" s="7" t="str">
        <x:v>CAL-01842</x:v>
      </x:c>
      <x:c r="C1848" s="7" t="str">
        <x:v>CH-0921</x:v>
      </x:c>
      <x:c r="D1848" s="7" t="str">
        <x:v>REA-T-A1</x:v>
      </x:c>
      <x:c r="E1848" s="7" t="str">
        <x:v>FUNCTIONAL TWIN</x:v>
      </x:c>
      <x:c r="F1848" s="7" t="str">
        <x:v>PTC-A</x:v>
      </x:c>
      <x:c r="G1848" s="7" t="str">
        <x:v>CF-10</x:v>
      </x:c>
      <x:c r="H1848" s="7" t="str">
        <x:v>AFTER</x:v>
      </x:c>
      <x:c r="I1848" s="7" t="str">
        <x:v>binary</x:v>
      </x:c>
      <x:c r="J1848" s="7" t="n">
        <x:v>0</x:v>
      </x:c>
      <x:c r="K1848" s="7" t="n">
        <x:v>1</x:v>
      </x:c>
      <x:c r="L1848" s="7" t="n">
        <x:v>2</x:v>
      </x:c>
      <x:c r="M1848" s="7" t="str"/>
      <x:c r="N1848" s="7" t="str"/>
      <x:c r="O1848" s="7" t="str"/>
      <x:c r="P1848" s="7" t="str">
        <x:f>IF(O1848="","OPEN",IF(OR(NOT(ISNUMBER(M1848)),NOT(ISNUMBER(N1848)),ABS(M1848)&gt;L1848,N1848&gt;L1848),"FAIL","PASS"))</x:f>
        <x:v>OPEN</x:v>
      </x:c>
    </x:row>
    <x:row r="1849">
      <x:c r="B1849" s="7" t="str">
        <x:v>CAL-01843</x:v>
      </x:c>
      <x:c r="C1849" s="7" t="str">
        <x:v>CH-0922</x:v>
      </x:c>
      <x:c r="D1849" s="7" t="str">
        <x:v>REA-T-A1</x:v>
      </x:c>
      <x:c r="E1849" s="7" t="str">
        <x:v>FUNCTIONAL TWIN</x:v>
      </x:c>
      <x:c r="F1849" s="7" t="str">
        <x:v>PTC-A</x:v>
      </x:c>
      <x:c r="G1849" s="7" t="str">
        <x:v>CF-10</x:v>
      </x:c>
      <x:c r="H1849" s="7" t="str">
        <x:v>BEFORE</x:v>
      </x:c>
      <x:c r="I1849" s="7" t="str">
        <x:v>binary</x:v>
      </x:c>
      <x:c r="J1849" s="7" t="n">
        <x:v>0</x:v>
      </x:c>
      <x:c r="K1849" s="7" t="n">
        <x:v>1</x:v>
      </x:c>
      <x:c r="L1849" s="7" t="n">
        <x:v>2</x:v>
      </x:c>
      <x:c r="M1849" s="7" t="str"/>
      <x:c r="N1849" s="7" t="str"/>
      <x:c r="O1849" s="7" t="str"/>
      <x:c r="P1849" s="7" t="str">
        <x:f>IF(O1849="","OPEN",IF(OR(NOT(ISNUMBER(M1849)),NOT(ISNUMBER(N1849)),ABS(M1849)&gt;L1849,N1849&gt;L1849),"FAIL","PASS"))</x:f>
        <x:v>OPEN</x:v>
      </x:c>
    </x:row>
    <x:row r="1850">
      <x:c r="B1850" s="7" t="str">
        <x:v>CAL-01844</x:v>
      </x:c>
      <x:c r="C1850" s="7" t="str">
        <x:v>CH-0922</x:v>
      </x:c>
      <x:c r="D1850" s="7" t="str">
        <x:v>REA-T-A1</x:v>
      </x:c>
      <x:c r="E1850" s="7" t="str">
        <x:v>FUNCTIONAL TWIN</x:v>
      </x:c>
      <x:c r="F1850" s="7" t="str">
        <x:v>PTC-A</x:v>
      </x:c>
      <x:c r="G1850" s="7" t="str">
        <x:v>CF-10</x:v>
      </x:c>
      <x:c r="H1850" s="7" t="str">
        <x:v>AFTER</x:v>
      </x:c>
      <x:c r="I1850" s="7" t="str">
        <x:v>binary</x:v>
      </x:c>
      <x:c r="J1850" s="7" t="n">
        <x:v>0</x:v>
      </x:c>
      <x:c r="K1850" s="7" t="n">
        <x:v>1</x:v>
      </x:c>
      <x:c r="L1850" s="7" t="n">
        <x:v>2</x:v>
      </x:c>
      <x:c r="M1850" s="7" t="str"/>
      <x:c r="N1850" s="7" t="str"/>
      <x:c r="O1850" s="7" t="str"/>
      <x:c r="P1850" s="7" t="str">
        <x:f>IF(O1850="","OPEN",IF(OR(NOT(ISNUMBER(M1850)),NOT(ISNUMBER(N1850)),ABS(M1850)&gt;L1850,N1850&gt;L1850),"FAIL","PASS"))</x:f>
        <x:v>OPEN</x:v>
      </x:c>
    </x:row>
    <x:row r="1851">
      <x:c r="B1851" s="7" t="str">
        <x:v>CAL-01845</x:v>
      </x:c>
      <x:c r="C1851" s="7" t="str">
        <x:v>CH-0923</x:v>
      </x:c>
      <x:c r="D1851" s="7" t="str">
        <x:v>REA-T-A1</x:v>
      </x:c>
      <x:c r="E1851" s="7" t="str">
        <x:v>FUNCTIONAL TWIN</x:v>
      </x:c>
      <x:c r="F1851" s="7" t="str">
        <x:v>PTC-A</x:v>
      </x:c>
      <x:c r="G1851" s="7" t="str">
        <x:v>CF-10</x:v>
      </x:c>
      <x:c r="H1851" s="7" t="str">
        <x:v>BEFORE</x:v>
      </x:c>
      <x:c r="I1851" s="7" t="str">
        <x:v>binary</x:v>
      </x:c>
      <x:c r="J1851" s="7" t="n">
        <x:v>0</x:v>
      </x:c>
      <x:c r="K1851" s="7" t="n">
        <x:v>1</x:v>
      </x:c>
      <x:c r="L1851" s="7" t="n">
        <x:v>2</x:v>
      </x:c>
      <x:c r="M1851" s="7" t="str"/>
      <x:c r="N1851" s="7" t="str"/>
      <x:c r="O1851" s="7" t="str"/>
      <x:c r="P1851" s="7" t="str">
        <x:f>IF(O1851="","OPEN",IF(OR(NOT(ISNUMBER(M1851)),NOT(ISNUMBER(N1851)),ABS(M1851)&gt;L1851,N1851&gt;L1851),"FAIL","PASS"))</x:f>
        <x:v>OPEN</x:v>
      </x:c>
    </x:row>
    <x:row r="1852">
      <x:c r="B1852" s="7" t="str">
        <x:v>CAL-01846</x:v>
      </x:c>
      <x:c r="C1852" s="7" t="str">
        <x:v>CH-0923</x:v>
      </x:c>
      <x:c r="D1852" s="7" t="str">
        <x:v>REA-T-A1</x:v>
      </x:c>
      <x:c r="E1852" s="7" t="str">
        <x:v>FUNCTIONAL TWIN</x:v>
      </x:c>
      <x:c r="F1852" s="7" t="str">
        <x:v>PTC-A</x:v>
      </x:c>
      <x:c r="G1852" s="7" t="str">
        <x:v>CF-10</x:v>
      </x:c>
      <x:c r="H1852" s="7" t="str">
        <x:v>AFTER</x:v>
      </x:c>
      <x:c r="I1852" s="7" t="str">
        <x:v>binary</x:v>
      </x:c>
      <x:c r="J1852" s="7" t="n">
        <x:v>0</x:v>
      </x:c>
      <x:c r="K1852" s="7" t="n">
        <x:v>1</x:v>
      </x:c>
      <x:c r="L1852" s="7" t="n">
        <x:v>2</x:v>
      </x:c>
      <x:c r="M1852" s="7" t="str"/>
      <x:c r="N1852" s="7" t="str"/>
      <x:c r="O1852" s="7" t="str"/>
      <x:c r="P1852" s="7" t="str">
        <x:f>IF(O1852="","OPEN",IF(OR(NOT(ISNUMBER(M1852)),NOT(ISNUMBER(N1852)),ABS(M1852)&gt;L1852,N1852&gt;L1852),"FAIL","PASS"))</x:f>
        <x:v>OPEN</x:v>
      </x:c>
    </x:row>
    <x:row r="1853">
      <x:c r="B1853" s="7" t="str">
        <x:v>CAL-01847</x:v>
      </x:c>
      <x:c r="C1853" s="7" t="str">
        <x:v>CH-0924</x:v>
      </x:c>
      <x:c r="D1853" s="7" t="str">
        <x:v>REA-T-A1</x:v>
      </x:c>
      <x:c r="E1853" s="7" t="str">
        <x:v>FUNCTIONAL TWIN</x:v>
      </x:c>
      <x:c r="F1853" s="7" t="str">
        <x:v>PTC-A</x:v>
      </x:c>
      <x:c r="G1853" s="7" t="str">
        <x:v>CF-10</x:v>
      </x:c>
      <x:c r="H1853" s="7" t="str">
        <x:v>BEFORE</x:v>
      </x:c>
      <x:c r="I1853" s="7" t="str">
        <x:v>binary</x:v>
      </x:c>
      <x:c r="J1853" s="7" t="n">
        <x:v>0</x:v>
      </x:c>
      <x:c r="K1853" s="7" t="n">
        <x:v>1</x:v>
      </x:c>
      <x:c r="L1853" s="7" t="n">
        <x:v>2</x:v>
      </x:c>
      <x:c r="M1853" s="7" t="str"/>
      <x:c r="N1853" s="7" t="str"/>
      <x:c r="O1853" s="7" t="str"/>
      <x:c r="P1853" s="7" t="str">
        <x:f>IF(O1853="","OPEN",IF(OR(NOT(ISNUMBER(M1853)),NOT(ISNUMBER(N1853)),ABS(M1853)&gt;L1853,N1853&gt;L1853),"FAIL","PASS"))</x:f>
        <x:v>OPEN</x:v>
      </x:c>
    </x:row>
    <x:row r="1854">
      <x:c r="B1854" s="7" t="str">
        <x:v>CAL-01848</x:v>
      </x:c>
      <x:c r="C1854" s="7" t="str">
        <x:v>CH-0924</x:v>
      </x:c>
      <x:c r="D1854" s="7" t="str">
        <x:v>REA-T-A1</x:v>
      </x:c>
      <x:c r="E1854" s="7" t="str">
        <x:v>FUNCTIONAL TWIN</x:v>
      </x:c>
      <x:c r="F1854" s="7" t="str">
        <x:v>PTC-A</x:v>
      </x:c>
      <x:c r="G1854" s="7" t="str">
        <x:v>CF-10</x:v>
      </x:c>
      <x:c r="H1854" s="7" t="str">
        <x:v>AFTER</x:v>
      </x:c>
      <x:c r="I1854" s="7" t="str">
        <x:v>binary</x:v>
      </x:c>
      <x:c r="J1854" s="7" t="n">
        <x:v>0</x:v>
      </x:c>
      <x:c r="K1854" s="7" t="n">
        <x:v>1</x:v>
      </x:c>
      <x:c r="L1854" s="7" t="n">
        <x:v>2</x:v>
      </x:c>
      <x:c r="M1854" s="7" t="str"/>
      <x:c r="N1854" s="7" t="str"/>
      <x:c r="O1854" s="7" t="str"/>
      <x:c r="P1854" s="7" t="str">
        <x:f>IF(O1854="","OPEN",IF(OR(NOT(ISNUMBER(M1854)),NOT(ISNUMBER(N1854)),ABS(M1854)&gt;L1854,N1854&gt;L1854),"FAIL","PASS"))</x:f>
        <x:v>OPEN</x:v>
      </x:c>
    </x:row>
    <x:row r="1855">
      <x:c r="B1855" s="7" t="str">
        <x:v>CAL-01849</x:v>
      </x:c>
      <x:c r="C1855" s="7" t="str">
        <x:v>CH-0925</x:v>
      </x:c>
      <x:c r="D1855" s="7" t="str">
        <x:v>REA-T-A1</x:v>
      </x:c>
      <x:c r="E1855" s="7" t="str">
        <x:v>FUNCTIONAL TWIN</x:v>
      </x:c>
      <x:c r="F1855" s="7" t="str">
        <x:v>PTC-A</x:v>
      </x:c>
      <x:c r="G1855" s="7" t="str">
        <x:v>CF-11</x:v>
      </x:c>
      <x:c r="H1855" s="7" t="str">
        <x:v>BEFORE</x:v>
      </x:c>
      <x:c r="I1855" s="7" t="str">
        <x:v>binary</x:v>
      </x:c>
      <x:c r="J1855" s="7" t="n">
        <x:v>0</x:v>
      </x:c>
      <x:c r="K1855" s="7" t="n">
        <x:v>1</x:v>
      </x:c>
      <x:c r="L1855" s="7" t="n">
        <x:v>10</x:v>
      </x:c>
      <x:c r="M1855" s="7" t="str"/>
      <x:c r="N1855" s="7" t="str"/>
      <x:c r="O1855" s="7" t="str"/>
      <x:c r="P1855" s="7" t="str">
        <x:f>IF(O1855="","OPEN",IF(OR(NOT(ISNUMBER(M1855)),NOT(ISNUMBER(N1855)),ABS(M1855)&gt;L1855,N1855&gt;L1855),"FAIL","PASS"))</x:f>
        <x:v>OPEN</x:v>
      </x:c>
    </x:row>
    <x:row r="1856">
      <x:c r="B1856" s="7" t="str">
        <x:v>CAL-01850</x:v>
      </x:c>
      <x:c r="C1856" s="7" t="str">
        <x:v>CH-0925</x:v>
      </x:c>
      <x:c r="D1856" s="7" t="str">
        <x:v>REA-T-A1</x:v>
      </x:c>
      <x:c r="E1856" s="7" t="str">
        <x:v>FUNCTIONAL TWIN</x:v>
      </x:c>
      <x:c r="F1856" s="7" t="str">
        <x:v>PTC-A</x:v>
      </x:c>
      <x:c r="G1856" s="7" t="str">
        <x:v>CF-11</x:v>
      </x:c>
      <x:c r="H1856" s="7" t="str">
        <x:v>AFTER</x:v>
      </x:c>
      <x:c r="I1856" s="7" t="str">
        <x:v>binary</x:v>
      </x:c>
      <x:c r="J1856" s="7" t="n">
        <x:v>0</x:v>
      </x:c>
      <x:c r="K1856" s="7" t="n">
        <x:v>1</x:v>
      </x:c>
      <x:c r="L1856" s="7" t="n">
        <x:v>10</x:v>
      </x:c>
      <x:c r="M1856" s="7" t="str"/>
      <x:c r="N1856" s="7" t="str"/>
      <x:c r="O1856" s="7" t="str"/>
      <x:c r="P1856" s="7" t="str">
        <x:f>IF(O1856="","OPEN",IF(OR(NOT(ISNUMBER(M1856)),NOT(ISNUMBER(N1856)),ABS(M1856)&gt;L1856,N1856&gt;L1856),"FAIL","PASS"))</x:f>
        <x:v>OPEN</x:v>
      </x:c>
    </x:row>
    <x:row r="1857">
      <x:c r="B1857" s="7" t="str">
        <x:v>CAL-01851</x:v>
      </x:c>
      <x:c r="C1857" s="7" t="str">
        <x:v>CH-0926</x:v>
      </x:c>
      <x:c r="D1857" s="7" t="str">
        <x:v>REA-T-A1</x:v>
      </x:c>
      <x:c r="E1857" s="7" t="str">
        <x:v>FUNCTIONAL TWIN</x:v>
      </x:c>
      <x:c r="F1857" s="7" t="str">
        <x:v>PTC-A</x:v>
      </x:c>
      <x:c r="G1857" s="7" t="str">
        <x:v>CF-11</x:v>
      </x:c>
      <x:c r="H1857" s="7" t="str">
        <x:v>BEFORE</x:v>
      </x:c>
      <x:c r="I1857" s="7" t="str">
        <x:v>binary</x:v>
      </x:c>
      <x:c r="J1857" s="7" t="n">
        <x:v>0</x:v>
      </x:c>
      <x:c r="K1857" s="7" t="n">
        <x:v>1</x:v>
      </x:c>
      <x:c r="L1857" s="7" t="n">
        <x:v>10</x:v>
      </x:c>
      <x:c r="M1857" s="7" t="str"/>
      <x:c r="N1857" s="7" t="str"/>
      <x:c r="O1857" s="7" t="str"/>
      <x:c r="P1857" s="7" t="str">
        <x:f>IF(O1857="","OPEN",IF(OR(NOT(ISNUMBER(M1857)),NOT(ISNUMBER(N1857)),ABS(M1857)&gt;L1857,N1857&gt;L1857),"FAIL","PASS"))</x:f>
        <x:v>OPEN</x:v>
      </x:c>
    </x:row>
    <x:row r="1858">
      <x:c r="B1858" s="7" t="str">
        <x:v>CAL-01852</x:v>
      </x:c>
      <x:c r="C1858" s="7" t="str">
        <x:v>CH-0926</x:v>
      </x:c>
      <x:c r="D1858" s="7" t="str">
        <x:v>REA-T-A1</x:v>
      </x:c>
      <x:c r="E1858" s="7" t="str">
        <x:v>FUNCTIONAL TWIN</x:v>
      </x:c>
      <x:c r="F1858" s="7" t="str">
        <x:v>PTC-A</x:v>
      </x:c>
      <x:c r="G1858" s="7" t="str">
        <x:v>CF-11</x:v>
      </x:c>
      <x:c r="H1858" s="7" t="str">
        <x:v>AFTER</x:v>
      </x:c>
      <x:c r="I1858" s="7" t="str">
        <x:v>binary</x:v>
      </x:c>
      <x:c r="J1858" s="7" t="n">
        <x:v>0</x:v>
      </x:c>
      <x:c r="K1858" s="7" t="n">
        <x:v>1</x:v>
      </x:c>
      <x:c r="L1858" s="7" t="n">
        <x:v>10</x:v>
      </x:c>
      <x:c r="M1858" s="7" t="str"/>
      <x:c r="N1858" s="7" t="str"/>
      <x:c r="O1858" s="7" t="str"/>
      <x:c r="P1858" s="7" t="str">
        <x:f>IF(O1858="","OPEN",IF(OR(NOT(ISNUMBER(M1858)),NOT(ISNUMBER(N1858)),ABS(M1858)&gt;L1858,N1858&gt;L1858),"FAIL","PASS"))</x:f>
        <x:v>OPEN</x:v>
      </x:c>
    </x:row>
    <x:row r="1859">
      <x:c r="B1859" s="7" t="str">
        <x:v>CAL-01853</x:v>
      </x:c>
      <x:c r="C1859" s="7" t="str">
        <x:v>CH-0927</x:v>
      </x:c>
      <x:c r="D1859" s="7" t="str">
        <x:v>REA-T-A1</x:v>
      </x:c>
      <x:c r="E1859" s="7" t="str">
        <x:v>FUNCTIONAL TWIN</x:v>
      </x:c>
      <x:c r="F1859" s="7" t="str">
        <x:v>PTC-A</x:v>
      </x:c>
      <x:c r="G1859" s="7" t="str">
        <x:v>CF-11</x:v>
      </x:c>
      <x:c r="H1859" s="7" t="str">
        <x:v>BEFORE</x:v>
      </x:c>
      <x:c r="I1859" s="7" t="str">
        <x:v>binary</x:v>
      </x:c>
      <x:c r="J1859" s="7" t="n">
        <x:v>0</x:v>
      </x:c>
      <x:c r="K1859" s="7" t="n">
        <x:v>1</x:v>
      </x:c>
      <x:c r="L1859" s="7" t="n">
        <x:v>10</x:v>
      </x:c>
      <x:c r="M1859" s="7" t="str"/>
      <x:c r="N1859" s="7" t="str"/>
      <x:c r="O1859" s="7" t="str"/>
      <x:c r="P1859" s="7" t="str">
        <x:f>IF(O1859="","OPEN",IF(OR(NOT(ISNUMBER(M1859)),NOT(ISNUMBER(N1859)),ABS(M1859)&gt;L1859,N1859&gt;L1859),"FAIL","PASS"))</x:f>
        <x:v>OPEN</x:v>
      </x:c>
    </x:row>
    <x:row r="1860">
      <x:c r="B1860" s="7" t="str">
        <x:v>CAL-01854</x:v>
      </x:c>
      <x:c r="C1860" s="7" t="str">
        <x:v>CH-0927</x:v>
      </x:c>
      <x:c r="D1860" s="7" t="str">
        <x:v>REA-T-A1</x:v>
      </x:c>
      <x:c r="E1860" s="7" t="str">
        <x:v>FUNCTIONAL TWIN</x:v>
      </x:c>
      <x:c r="F1860" s="7" t="str">
        <x:v>PTC-A</x:v>
      </x:c>
      <x:c r="G1860" s="7" t="str">
        <x:v>CF-11</x:v>
      </x:c>
      <x:c r="H1860" s="7" t="str">
        <x:v>AFTER</x:v>
      </x:c>
      <x:c r="I1860" s="7" t="str">
        <x:v>binary</x:v>
      </x:c>
      <x:c r="J1860" s="7" t="n">
        <x:v>0</x:v>
      </x:c>
      <x:c r="K1860" s="7" t="n">
        <x:v>1</x:v>
      </x:c>
      <x:c r="L1860" s="7" t="n">
        <x:v>10</x:v>
      </x:c>
      <x:c r="M1860" s="7" t="str"/>
      <x:c r="N1860" s="7" t="str"/>
      <x:c r="O1860" s="7" t="str"/>
      <x:c r="P1860" s="7" t="str">
        <x:f>IF(O1860="","OPEN",IF(OR(NOT(ISNUMBER(M1860)),NOT(ISNUMBER(N1860)),ABS(M1860)&gt;L1860,N1860&gt;L1860),"FAIL","PASS"))</x:f>
        <x:v>OPEN</x:v>
      </x:c>
    </x:row>
    <x:row r="1861">
      <x:c r="B1861" s="7" t="str">
        <x:v>CAL-01855</x:v>
      </x:c>
      <x:c r="C1861" s="7" t="str">
        <x:v>CH-0928</x:v>
      </x:c>
      <x:c r="D1861" s="7" t="str">
        <x:v>REA-T-A1</x:v>
      </x:c>
      <x:c r="E1861" s="7" t="str">
        <x:v>FUNCTIONAL TWIN</x:v>
      </x:c>
      <x:c r="F1861" s="7" t="str">
        <x:v>PTC-A</x:v>
      </x:c>
      <x:c r="G1861" s="7" t="str">
        <x:v>CF-11</x:v>
      </x:c>
      <x:c r="H1861" s="7" t="str">
        <x:v>BEFORE</x:v>
      </x:c>
      <x:c r="I1861" s="7" t="str">
        <x:v>binary</x:v>
      </x:c>
      <x:c r="J1861" s="7" t="n">
        <x:v>0</x:v>
      </x:c>
      <x:c r="K1861" s="7" t="n">
        <x:v>1</x:v>
      </x:c>
      <x:c r="L1861" s="7" t="n">
        <x:v>10</x:v>
      </x:c>
      <x:c r="M1861" s="7" t="str"/>
      <x:c r="N1861" s="7" t="str"/>
      <x:c r="O1861" s="7" t="str"/>
      <x:c r="P1861" s="7" t="str">
        <x:f>IF(O1861="","OPEN",IF(OR(NOT(ISNUMBER(M1861)),NOT(ISNUMBER(N1861)),ABS(M1861)&gt;L1861,N1861&gt;L1861),"FAIL","PASS"))</x:f>
        <x:v>OPEN</x:v>
      </x:c>
    </x:row>
    <x:row r="1862">
      <x:c r="B1862" s="7" t="str">
        <x:v>CAL-01856</x:v>
      </x:c>
      <x:c r="C1862" s="7" t="str">
        <x:v>CH-0928</x:v>
      </x:c>
      <x:c r="D1862" s="7" t="str">
        <x:v>REA-T-A1</x:v>
      </x:c>
      <x:c r="E1862" s="7" t="str">
        <x:v>FUNCTIONAL TWIN</x:v>
      </x:c>
      <x:c r="F1862" s="7" t="str">
        <x:v>PTC-A</x:v>
      </x:c>
      <x:c r="G1862" s="7" t="str">
        <x:v>CF-11</x:v>
      </x:c>
      <x:c r="H1862" s="7" t="str">
        <x:v>AFTER</x:v>
      </x:c>
      <x:c r="I1862" s="7" t="str">
        <x:v>binary</x:v>
      </x:c>
      <x:c r="J1862" s="7" t="n">
        <x:v>0</x:v>
      </x:c>
      <x:c r="K1862" s="7" t="n">
        <x:v>1</x:v>
      </x:c>
      <x:c r="L1862" s="7" t="n">
        <x:v>10</x:v>
      </x:c>
      <x:c r="M1862" s="7" t="str"/>
      <x:c r="N1862" s="7" t="str"/>
      <x:c r="O1862" s="7" t="str"/>
      <x:c r="P1862" s="7" t="str">
        <x:f>IF(O1862="","OPEN",IF(OR(NOT(ISNUMBER(M1862)),NOT(ISNUMBER(N1862)),ABS(M1862)&gt;L1862,N1862&gt;L1862),"FAIL","PASS"))</x:f>
        <x:v>OPEN</x:v>
      </x:c>
    </x:row>
    <x:row r="1863">
      <x:c r="B1863" s="7" t="str">
        <x:v>CAL-01857</x:v>
      </x:c>
      <x:c r="C1863" s="7" t="str">
        <x:v>CH-0929</x:v>
      </x:c>
      <x:c r="D1863" s="7" t="str">
        <x:v>REA-T-A1</x:v>
      </x:c>
      <x:c r="E1863" s="7" t="str">
        <x:v>FUNCTIONAL TWIN</x:v>
      </x:c>
      <x:c r="F1863" s="7" t="str">
        <x:v>PTC-A</x:v>
      </x:c>
      <x:c r="G1863" s="7" t="str">
        <x:v>CF-11</x:v>
      </x:c>
      <x:c r="H1863" s="7" t="str">
        <x:v>BEFORE</x:v>
      </x:c>
      <x:c r="I1863" s="7" t="str">
        <x:v>binary</x:v>
      </x:c>
      <x:c r="J1863" s="7" t="n">
        <x:v>0</x:v>
      </x:c>
      <x:c r="K1863" s="7" t="n">
        <x:v>1</x:v>
      </x:c>
      <x:c r="L1863" s="7" t="n">
        <x:v>10</x:v>
      </x:c>
      <x:c r="M1863" s="7" t="str"/>
      <x:c r="N1863" s="7" t="str"/>
      <x:c r="O1863" s="7" t="str"/>
      <x:c r="P1863" s="7" t="str">
        <x:f>IF(O1863="","OPEN",IF(OR(NOT(ISNUMBER(M1863)),NOT(ISNUMBER(N1863)),ABS(M1863)&gt;L1863,N1863&gt;L1863),"FAIL","PASS"))</x:f>
        <x:v>OPEN</x:v>
      </x:c>
    </x:row>
    <x:row r="1864">
      <x:c r="B1864" s="7" t="str">
        <x:v>CAL-01858</x:v>
      </x:c>
      <x:c r="C1864" s="7" t="str">
        <x:v>CH-0929</x:v>
      </x:c>
      <x:c r="D1864" s="7" t="str">
        <x:v>REA-T-A1</x:v>
      </x:c>
      <x:c r="E1864" s="7" t="str">
        <x:v>FUNCTIONAL TWIN</x:v>
      </x:c>
      <x:c r="F1864" s="7" t="str">
        <x:v>PTC-A</x:v>
      </x:c>
      <x:c r="G1864" s="7" t="str">
        <x:v>CF-11</x:v>
      </x:c>
      <x:c r="H1864" s="7" t="str">
        <x:v>AFTER</x:v>
      </x:c>
      <x:c r="I1864" s="7" t="str">
        <x:v>binary</x:v>
      </x:c>
      <x:c r="J1864" s="7" t="n">
        <x:v>0</x:v>
      </x:c>
      <x:c r="K1864" s="7" t="n">
        <x:v>1</x:v>
      </x:c>
      <x:c r="L1864" s="7" t="n">
        <x:v>10</x:v>
      </x:c>
      <x:c r="M1864" s="7" t="str"/>
      <x:c r="N1864" s="7" t="str"/>
      <x:c r="O1864" s="7" t="str"/>
      <x:c r="P1864" s="7" t="str">
        <x:f>IF(O1864="","OPEN",IF(OR(NOT(ISNUMBER(M1864)),NOT(ISNUMBER(N1864)),ABS(M1864)&gt;L1864,N1864&gt;L1864),"FAIL","PASS"))</x:f>
        <x:v>OPEN</x:v>
      </x:c>
    </x:row>
    <x:row r="1865">
      <x:c r="B1865" s="7" t="str">
        <x:v>CAL-01859</x:v>
      </x:c>
      <x:c r="C1865" s="7" t="str">
        <x:v>CH-0930</x:v>
      </x:c>
      <x:c r="D1865" s="7" t="str">
        <x:v>REA-T-A1</x:v>
      </x:c>
      <x:c r="E1865" s="7" t="str">
        <x:v>FUNCTIONAL TWIN</x:v>
      </x:c>
      <x:c r="F1865" s="7" t="str">
        <x:v>PTC-A</x:v>
      </x:c>
      <x:c r="G1865" s="7" t="str">
        <x:v>CF-11</x:v>
      </x:c>
      <x:c r="H1865" s="7" t="str">
        <x:v>BEFORE</x:v>
      </x:c>
      <x:c r="I1865" s="7" t="str">
        <x:v>binary</x:v>
      </x:c>
      <x:c r="J1865" s="7" t="n">
        <x:v>0</x:v>
      </x:c>
      <x:c r="K1865" s="7" t="n">
        <x:v>1</x:v>
      </x:c>
      <x:c r="L1865" s="7" t="n">
        <x:v>10</x:v>
      </x:c>
      <x:c r="M1865" s="7" t="str"/>
      <x:c r="N1865" s="7" t="str"/>
      <x:c r="O1865" s="7" t="str"/>
      <x:c r="P1865" s="7" t="str">
        <x:f>IF(O1865="","OPEN",IF(OR(NOT(ISNUMBER(M1865)),NOT(ISNUMBER(N1865)),ABS(M1865)&gt;L1865,N1865&gt;L1865),"FAIL","PASS"))</x:f>
        <x:v>OPEN</x:v>
      </x:c>
    </x:row>
    <x:row r="1866">
      <x:c r="B1866" s="7" t="str">
        <x:v>CAL-01860</x:v>
      </x:c>
      <x:c r="C1866" s="7" t="str">
        <x:v>CH-0930</x:v>
      </x:c>
      <x:c r="D1866" s="7" t="str">
        <x:v>REA-T-A1</x:v>
      </x:c>
      <x:c r="E1866" s="7" t="str">
        <x:v>FUNCTIONAL TWIN</x:v>
      </x:c>
      <x:c r="F1866" s="7" t="str">
        <x:v>PTC-A</x:v>
      </x:c>
      <x:c r="G1866" s="7" t="str">
        <x:v>CF-11</x:v>
      </x:c>
      <x:c r="H1866" s="7" t="str">
        <x:v>AFTER</x:v>
      </x:c>
      <x:c r="I1866" s="7" t="str">
        <x:v>binary</x:v>
      </x:c>
      <x:c r="J1866" s="7" t="n">
        <x:v>0</x:v>
      </x:c>
      <x:c r="K1866" s="7" t="n">
        <x:v>1</x:v>
      </x:c>
      <x:c r="L1866" s="7" t="n">
        <x:v>10</x:v>
      </x:c>
      <x:c r="M1866" s="7" t="str"/>
      <x:c r="N1866" s="7" t="str"/>
      <x:c r="O1866" s="7" t="str"/>
      <x:c r="P1866" s="7" t="str">
        <x:f>IF(O1866="","OPEN",IF(OR(NOT(ISNUMBER(M1866)),NOT(ISNUMBER(N1866)),ABS(M1866)&gt;L1866,N1866&gt;L1866),"FAIL","PASS"))</x:f>
        <x:v>OPEN</x:v>
      </x:c>
    </x:row>
    <x:row r="1867">
      <x:c r="B1867" s="7" t="str">
        <x:v>CAL-01861</x:v>
      </x:c>
      <x:c r="C1867" s="7" t="str">
        <x:v>CH-0931</x:v>
      </x:c>
      <x:c r="D1867" s="7" t="str">
        <x:v>REA-T-A1</x:v>
      </x:c>
      <x:c r="E1867" s="7" t="str">
        <x:v>FUNCTIONAL TWIN</x:v>
      </x:c>
      <x:c r="F1867" s="7" t="str">
        <x:v>PTC-A</x:v>
      </x:c>
      <x:c r="G1867" s="7" t="str">
        <x:v>CF-12</x:v>
      </x:c>
      <x:c r="H1867" s="7" t="str">
        <x:v>BEFORE</x:v>
      </x:c>
      <x:c r="I1867" s="7" t="str">
        <x:v>binary</x:v>
      </x:c>
      <x:c r="J1867" s="7" t="n">
        <x:v>0</x:v>
      </x:c>
      <x:c r="K1867" s="7" t="n">
        <x:v>1</x:v>
      </x:c>
      <x:c r="L1867" s="7" t="n">
        <x:v>1</x:v>
      </x:c>
      <x:c r="M1867" s="7" t="str"/>
      <x:c r="N1867" s="7" t="str"/>
      <x:c r="O1867" s="7" t="str"/>
      <x:c r="P1867" s="7" t="str">
        <x:f>IF(O1867="","OPEN",IF(OR(NOT(ISNUMBER(M1867)),NOT(ISNUMBER(N1867)),ABS(M1867)&gt;L1867,N1867&gt;L1867),"FAIL","PASS"))</x:f>
        <x:v>OPEN</x:v>
      </x:c>
    </x:row>
    <x:row r="1868">
      <x:c r="B1868" s="7" t="str">
        <x:v>CAL-01862</x:v>
      </x:c>
      <x:c r="C1868" s="7" t="str">
        <x:v>CH-0931</x:v>
      </x:c>
      <x:c r="D1868" s="7" t="str">
        <x:v>REA-T-A1</x:v>
      </x:c>
      <x:c r="E1868" s="7" t="str">
        <x:v>FUNCTIONAL TWIN</x:v>
      </x:c>
      <x:c r="F1868" s="7" t="str">
        <x:v>PTC-A</x:v>
      </x:c>
      <x:c r="G1868" s="7" t="str">
        <x:v>CF-12</x:v>
      </x:c>
      <x:c r="H1868" s="7" t="str">
        <x:v>AFTER</x:v>
      </x:c>
      <x:c r="I1868" s="7" t="str">
        <x:v>binary</x:v>
      </x:c>
      <x:c r="J1868" s="7" t="n">
        <x:v>0</x:v>
      </x:c>
      <x:c r="K1868" s="7" t="n">
        <x:v>1</x:v>
      </x:c>
      <x:c r="L1868" s="7" t="n">
        <x:v>1</x:v>
      </x:c>
      <x:c r="M1868" s="7" t="str"/>
      <x:c r="N1868" s="7" t="str"/>
      <x:c r="O1868" s="7" t="str"/>
      <x:c r="P1868" s="7" t="str">
        <x:f>IF(O1868="","OPEN",IF(OR(NOT(ISNUMBER(M1868)),NOT(ISNUMBER(N1868)),ABS(M1868)&gt;L1868,N1868&gt;L1868),"FAIL","PASS"))</x:f>
        <x:v>OPEN</x:v>
      </x:c>
    </x:row>
    <x:row r="1869">
      <x:c r="B1869" s="7" t="str">
        <x:v>CAL-01863</x:v>
      </x:c>
      <x:c r="C1869" s="7" t="str">
        <x:v>CH-0932</x:v>
      </x:c>
      <x:c r="D1869" s="7" t="str">
        <x:v>REA-T-A1</x:v>
      </x:c>
      <x:c r="E1869" s="7" t="str">
        <x:v>FUNCTIONAL TWIN</x:v>
      </x:c>
      <x:c r="F1869" s="7" t="str">
        <x:v>PTC-A</x:v>
      </x:c>
      <x:c r="G1869" s="7" t="str">
        <x:v>CF-12</x:v>
      </x:c>
      <x:c r="H1869" s="7" t="str">
        <x:v>BEFORE</x:v>
      </x:c>
      <x:c r="I1869" s="7" t="str">
        <x:v>binary</x:v>
      </x:c>
      <x:c r="J1869" s="7" t="n">
        <x:v>0</x:v>
      </x:c>
      <x:c r="K1869" s="7" t="n">
        <x:v>1</x:v>
      </x:c>
      <x:c r="L1869" s="7" t="n">
        <x:v>1</x:v>
      </x:c>
      <x:c r="M1869" s="7" t="str"/>
      <x:c r="N1869" s="7" t="str"/>
      <x:c r="O1869" s="7" t="str"/>
      <x:c r="P1869" s="7" t="str">
        <x:f>IF(O1869="","OPEN",IF(OR(NOT(ISNUMBER(M1869)),NOT(ISNUMBER(N1869)),ABS(M1869)&gt;L1869,N1869&gt;L1869),"FAIL","PASS"))</x:f>
        <x:v>OPEN</x:v>
      </x:c>
    </x:row>
    <x:row r="1870">
      <x:c r="B1870" s="7" t="str">
        <x:v>CAL-01864</x:v>
      </x:c>
      <x:c r="C1870" s="7" t="str">
        <x:v>CH-0932</x:v>
      </x:c>
      <x:c r="D1870" s="7" t="str">
        <x:v>REA-T-A1</x:v>
      </x:c>
      <x:c r="E1870" s="7" t="str">
        <x:v>FUNCTIONAL TWIN</x:v>
      </x:c>
      <x:c r="F1870" s="7" t="str">
        <x:v>PTC-A</x:v>
      </x:c>
      <x:c r="G1870" s="7" t="str">
        <x:v>CF-12</x:v>
      </x:c>
      <x:c r="H1870" s="7" t="str">
        <x:v>AFTER</x:v>
      </x:c>
      <x:c r="I1870" s="7" t="str">
        <x:v>binary</x:v>
      </x:c>
      <x:c r="J1870" s="7" t="n">
        <x:v>0</x:v>
      </x:c>
      <x:c r="K1870" s="7" t="n">
        <x:v>1</x:v>
      </x:c>
      <x:c r="L1870" s="7" t="n">
        <x:v>1</x:v>
      </x:c>
      <x:c r="M1870" s="7" t="str"/>
      <x:c r="N1870" s="7" t="str"/>
      <x:c r="O1870" s="7" t="str"/>
      <x:c r="P1870" s="7" t="str">
        <x:f>IF(O1870="","OPEN",IF(OR(NOT(ISNUMBER(M1870)),NOT(ISNUMBER(N1870)),ABS(M1870)&gt;L1870,N1870&gt;L1870),"FAIL","PASS"))</x:f>
        <x:v>OPEN</x:v>
      </x:c>
    </x:row>
    <x:row r="1871">
      <x:c r="B1871" s="7" t="str">
        <x:v>CAL-01865</x:v>
      </x:c>
      <x:c r="C1871" s="7" t="str">
        <x:v>CH-0933</x:v>
      </x:c>
      <x:c r="D1871" s="7" t="str">
        <x:v>REA-T-A1</x:v>
      </x:c>
      <x:c r="E1871" s="7" t="str">
        <x:v>FUNCTIONAL TWIN</x:v>
      </x:c>
      <x:c r="F1871" s="7" t="str">
        <x:v>PTC-A</x:v>
      </x:c>
      <x:c r="G1871" s="7" t="str">
        <x:v>CF-12</x:v>
      </x:c>
      <x:c r="H1871" s="7" t="str">
        <x:v>BEFORE</x:v>
      </x:c>
      <x:c r="I1871" s="7" t="str">
        <x:v>binary</x:v>
      </x:c>
      <x:c r="J1871" s="7" t="n">
        <x:v>0</x:v>
      </x:c>
      <x:c r="K1871" s="7" t="n">
        <x:v>1</x:v>
      </x:c>
      <x:c r="L1871" s="7" t="n">
        <x:v>1</x:v>
      </x:c>
      <x:c r="M1871" s="7" t="str"/>
      <x:c r="N1871" s="7" t="str"/>
      <x:c r="O1871" s="7" t="str"/>
      <x:c r="P1871" s="7" t="str">
        <x:f>IF(O1871="","OPEN",IF(OR(NOT(ISNUMBER(M1871)),NOT(ISNUMBER(N1871)),ABS(M1871)&gt;L1871,N1871&gt;L1871),"FAIL","PASS"))</x:f>
        <x:v>OPEN</x:v>
      </x:c>
    </x:row>
    <x:row r="1872">
      <x:c r="B1872" s="7" t="str">
        <x:v>CAL-01866</x:v>
      </x:c>
      <x:c r="C1872" s="7" t="str">
        <x:v>CH-0933</x:v>
      </x:c>
      <x:c r="D1872" s="7" t="str">
        <x:v>REA-T-A1</x:v>
      </x:c>
      <x:c r="E1872" s="7" t="str">
        <x:v>FUNCTIONAL TWIN</x:v>
      </x:c>
      <x:c r="F1872" s="7" t="str">
        <x:v>PTC-A</x:v>
      </x:c>
      <x:c r="G1872" s="7" t="str">
        <x:v>CF-12</x:v>
      </x:c>
      <x:c r="H1872" s="7" t="str">
        <x:v>AFTER</x:v>
      </x:c>
      <x:c r="I1872" s="7" t="str">
        <x:v>binary</x:v>
      </x:c>
      <x:c r="J1872" s="7" t="n">
        <x:v>0</x:v>
      </x:c>
      <x:c r="K1872" s="7" t="n">
        <x:v>1</x:v>
      </x:c>
      <x:c r="L1872" s="7" t="n">
        <x:v>1</x:v>
      </x:c>
      <x:c r="M1872" s="7" t="str"/>
      <x:c r="N1872" s="7" t="str"/>
      <x:c r="O1872" s="7" t="str"/>
      <x:c r="P1872" s="7" t="str">
        <x:f>IF(O1872="","OPEN",IF(OR(NOT(ISNUMBER(M1872)),NOT(ISNUMBER(N1872)),ABS(M1872)&gt;L1872,N1872&gt;L1872),"FAIL","PASS"))</x:f>
        <x:v>OPEN</x:v>
      </x:c>
    </x:row>
    <x:row r="1873">
      <x:c r="B1873" s="7" t="str">
        <x:v>CAL-01867</x:v>
      </x:c>
      <x:c r="C1873" s="7" t="str">
        <x:v>CH-0934</x:v>
      </x:c>
      <x:c r="D1873" s="7" t="str">
        <x:v>REA-T-A1</x:v>
      </x:c>
      <x:c r="E1873" s="7" t="str">
        <x:v>FUNCTIONAL TWIN</x:v>
      </x:c>
      <x:c r="F1873" s="7" t="str">
        <x:v>PTC-A</x:v>
      </x:c>
      <x:c r="G1873" s="7" t="str">
        <x:v>CF-12</x:v>
      </x:c>
      <x:c r="H1873" s="7" t="str">
        <x:v>BEFORE</x:v>
      </x:c>
      <x:c r="I1873" s="7" t="str">
        <x:v>binary</x:v>
      </x:c>
      <x:c r="J1873" s="7" t="n">
        <x:v>0</x:v>
      </x:c>
      <x:c r="K1873" s="7" t="n">
        <x:v>1</x:v>
      </x:c>
      <x:c r="L1873" s="7" t="n">
        <x:v>1</x:v>
      </x:c>
      <x:c r="M1873" s="7" t="str"/>
      <x:c r="N1873" s="7" t="str"/>
      <x:c r="O1873" s="7" t="str"/>
      <x:c r="P1873" s="7" t="str">
        <x:f>IF(O1873="","OPEN",IF(OR(NOT(ISNUMBER(M1873)),NOT(ISNUMBER(N1873)),ABS(M1873)&gt;L1873,N1873&gt;L1873),"FAIL","PASS"))</x:f>
        <x:v>OPEN</x:v>
      </x:c>
    </x:row>
    <x:row r="1874">
      <x:c r="B1874" s="7" t="str">
        <x:v>CAL-01868</x:v>
      </x:c>
      <x:c r="C1874" s="7" t="str">
        <x:v>CH-0934</x:v>
      </x:c>
      <x:c r="D1874" s="7" t="str">
        <x:v>REA-T-A1</x:v>
      </x:c>
      <x:c r="E1874" s="7" t="str">
        <x:v>FUNCTIONAL TWIN</x:v>
      </x:c>
      <x:c r="F1874" s="7" t="str">
        <x:v>PTC-A</x:v>
      </x:c>
      <x:c r="G1874" s="7" t="str">
        <x:v>CF-12</x:v>
      </x:c>
      <x:c r="H1874" s="7" t="str">
        <x:v>AFTER</x:v>
      </x:c>
      <x:c r="I1874" s="7" t="str">
        <x:v>binary</x:v>
      </x:c>
      <x:c r="J1874" s="7" t="n">
        <x:v>0</x:v>
      </x:c>
      <x:c r="K1874" s="7" t="n">
        <x:v>1</x:v>
      </x:c>
      <x:c r="L1874" s="7" t="n">
        <x:v>1</x:v>
      </x:c>
      <x:c r="M1874" s="7" t="str"/>
      <x:c r="N1874" s="7" t="str"/>
      <x:c r="O1874" s="7" t="str"/>
      <x:c r="P1874" s="7" t="str">
        <x:f>IF(O1874="","OPEN",IF(OR(NOT(ISNUMBER(M1874)),NOT(ISNUMBER(N1874)),ABS(M1874)&gt;L1874,N1874&gt;L1874),"FAIL","PASS"))</x:f>
        <x:v>OPEN</x:v>
      </x:c>
    </x:row>
    <x:row r="1875">
      <x:c r="B1875" s="7" t="str">
        <x:v>CAL-01869</x:v>
      </x:c>
      <x:c r="C1875" s="7" t="str">
        <x:v>CH-0935</x:v>
      </x:c>
      <x:c r="D1875" s="7" t="str">
        <x:v>REA-T-A1</x:v>
      </x:c>
      <x:c r="E1875" s="7" t="str">
        <x:v>FUNCTIONAL TWIN</x:v>
      </x:c>
      <x:c r="F1875" s="7" t="str">
        <x:v>PTC-A</x:v>
      </x:c>
      <x:c r="G1875" s="7" t="str">
        <x:v>CF-12</x:v>
      </x:c>
      <x:c r="H1875" s="7" t="str">
        <x:v>BEFORE</x:v>
      </x:c>
      <x:c r="I1875" s="7" t="str">
        <x:v>binary</x:v>
      </x:c>
      <x:c r="J1875" s="7" t="n">
        <x:v>0</x:v>
      </x:c>
      <x:c r="K1875" s="7" t="n">
        <x:v>1</x:v>
      </x:c>
      <x:c r="L1875" s="7" t="n">
        <x:v>1</x:v>
      </x:c>
      <x:c r="M1875" s="7" t="str"/>
      <x:c r="N1875" s="7" t="str"/>
      <x:c r="O1875" s="7" t="str"/>
      <x:c r="P1875" s="7" t="str">
        <x:f>IF(O1875="","OPEN",IF(OR(NOT(ISNUMBER(M1875)),NOT(ISNUMBER(N1875)),ABS(M1875)&gt;L1875,N1875&gt;L1875),"FAIL","PASS"))</x:f>
        <x:v>OPEN</x:v>
      </x:c>
    </x:row>
    <x:row r="1876">
      <x:c r="B1876" s="7" t="str">
        <x:v>CAL-01870</x:v>
      </x:c>
      <x:c r="C1876" s="7" t="str">
        <x:v>CH-0935</x:v>
      </x:c>
      <x:c r="D1876" s="7" t="str">
        <x:v>REA-T-A1</x:v>
      </x:c>
      <x:c r="E1876" s="7" t="str">
        <x:v>FUNCTIONAL TWIN</x:v>
      </x:c>
      <x:c r="F1876" s="7" t="str">
        <x:v>PTC-A</x:v>
      </x:c>
      <x:c r="G1876" s="7" t="str">
        <x:v>CF-12</x:v>
      </x:c>
      <x:c r="H1876" s="7" t="str">
        <x:v>AFTER</x:v>
      </x:c>
      <x:c r="I1876" s="7" t="str">
        <x:v>binary</x:v>
      </x:c>
      <x:c r="J1876" s="7" t="n">
        <x:v>0</x:v>
      </x:c>
      <x:c r="K1876" s="7" t="n">
        <x:v>1</x:v>
      </x:c>
      <x:c r="L1876" s="7" t="n">
        <x:v>1</x:v>
      </x:c>
      <x:c r="M1876" s="7" t="str"/>
      <x:c r="N1876" s="7" t="str"/>
      <x:c r="O1876" s="7" t="str"/>
      <x:c r="P1876" s="7" t="str">
        <x:f>IF(O1876="","OPEN",IF(OR(NOT(ISNUMBER(M1876)),NOT(ISNUMBER(N1876)),ABS(M1876)&gt;L1876,N1876&gt;L1876),"FAIL","PASS"))</x:f>
        <x:v>OPEN</x:v>
      </x:c>
    </x:row>
    <x:row r="1877">
      <x:c r="B1877" s="7" t="str">
        <x:v>CAL-01871</x:v>
      </x:c>
      <x:c r="C1877" s="7" t="str">
        <x:v>CH-0936</x:v>
      </x:c>
      <x:c r="D1877" s="7" t="str">
        <x:v>REA-T-A1</x:v>
      </x:c>
      <x:c r="E1877" s="7" t="str">
        <x:v>FUNCTIONAL TWIN</x:v>
      </x:c>
      <x:c r="F1877" s="7" t="str">
        <x:v>PTC-A</x:v>
      </x:c>
      <x:c r="G1877" s="7" t="str">
        <x:v>CF-12</x:v>
      </x:c>
      <x:c r="H1877" s="7" t="str">
        <x:v>BEFORE</x:v>
      </x:c>
      <x:c r="I1877" s="7" t="str">
        <x:v>binary</x:v>
      </x:c>
      <x:c r="J1877" s="7" t="n">
        <x:v>0</x:v>
      </x:c>
      <x:c r="K1877" s="7" t="n">
        <x:v>1</x:v>
      </x:c>
      <x:c r="L1877" s="7" t="n">
        <x:v>1</x:v>
      </x:c>
      <x:c r="M1877" s="7" t="str"/>
      <x:c r="N1877" s="7" t="str"/>
      <x:c r="O1877" s="7" t="str"/>
      <x:c r="P1877" s="7" t="str">
        <x:f>IF(O1877="","OPEN",IF(OR(NOT(ISNUMBER(M1877)),NOT(ISNUMBER(N1877)),ABS(M1877)&gt;L1877,N1877&gt;L1877),"FAIL","PASS"))</x:f>
        <x:v>OPEN</x:v>
      </x:c>
    </x:row>
    <x:row r="1878">
      <x:c r="B1878" s="7" t="str">
        <x:v>CAL-01872</x:v>
      </x:c>
      <x:c r="C1878" s="7" t="str">
        <x:v>CH-0936</x:v>
      </x:c>
      <x:c r="D1878" s="7" t="str">
        <x:v>REA-T-A1</x:v>
      </x:c>
      <x:c r="E1878" s="7" t="str">
        <x:v>FUNCTIONAL TWIN</x:v>
      </x:c>
      <x:c r="F1878" s="7" t="str">
        <x:v>PTC-A</x:v>
      </x:c>
      <x:c r="G1878" s="7" t="str">
        <x:v>CF-12</x:v>
      </x:c>
      <x:c r="H1878" s="7" t="str">
        <x:v>AFTER</x:v>
      </x:c>
      <x:c r="I1878" s="7" t="str">
        <x:v>binary</x:v>
      </x:c>
      <x:c r="J1878" s="7" t="n">
        <x:v>0</x:v>
      </x:c>
      <x:c r="K1878" s="7" t="n">
        <x:v>1</x:v>
      </x:c>
      <x:c r="L1878" s="7" t="n">
        <x:v>1</x:v>
      </x:c>
      <x:c r="M1878" s="7" t="str"/>
      <x:c r="N1878" s="7" t="str"/>
      <x:c r="O1878" s="7" t="str"/>
      <x:c r="P1878" s="7" t="str">
        <x:f>IF(O1878="","OPEN",IF(OR(NOT(ISNUMBER(M1878)),NOT(ISNUMBER(N1878)),ABS(M1878)&gt;L1878,N1878&gt;L1878),"FAIL","PASS"))</x:f>
        <x:v>OPEN</x:v>
      </x:c>
    </x:row>
    <x:row r="1879">
      <x:c r="B1879" s="7" t="str">
        <x:v>CAL-01873</x:v>
      </x:c>
      <x:c r="C1879" s="7" t="str">
        <x:v>CH-0937</x:v>
      </x:c>
      <x:c r="D1879" s="7" t="str">
        <x:v>REA-T-A1</x:v>
      </x:c>
      <x:c r="E1879" s="7" t="str">
        <x:v>FUNCTIONAL TWIN</x:v>
      </x:c>
      <x:c r="F1879" s="7" t="str">
        <x:v>PTC-A</x:v>
      </x:c>
      <x:c r="G1879" s="7" t="str">
        <x:v>CF-13</x:v>
      </x:c>
      <x:c r="H1879" s="7" t="str">
        <x:v>BEFORE</x:v>
      </x:c>
      <x:c r="I1879" s="7" t="str">
        <x:v>microseconds</x:v>
      </x:c>
      <x:c r="J1879" s="7" t="n">
        <x:v>-5</x:v>
      </x:c>
      <x:c r="K1879" s="7" t="n">
        <x:v>5</x:v>
      </x:c>
      <x:c r="L1879" s="7" t="n">
        <x:v>5</x:v>
      </x:c>
      <x:c r="M1879" s="7" t="str"/>
      <x:c r="N1879" s="7" t="str"/>
      <x:c r="O1879" s="7" t="str"/>
      <x:c r="P1879" s="7" t="str">
        <x:f>IF(O1879="","OPEN",IF(OR(NOT(ISNUMBER(M1879)),NOT(ISNUMBER(N1879)),ABS(M1879)&gt;L1879,N1879&gt;L1879),"FAIL","PASS"))</x:f>
        <x:v>OPEN</x:v>
      </x:c>
    </x:row>
    <x:row r="1880">
      <x:c r="B1880" s="7" t="str">
        <x:v>CAL-01874</x:v>
      </x:c>
      <x:c r="C1880" s="7" t="str">
        <x:v>CH-0937</x:v>
      </x:c>
      <x:c r="D1880" s="7" t="str">
        <x:v>REA-T-A1</x:v>
      </x:c>
      <x:c r="E1880" s="7" t="str">
        <x:v>FUNCTIONAL TWIN</x:v>
      </x:c>
      <x:c r="F1880" s="7" t="str">
        <x:v>PTC-A</x:v>
      </x:c>
      <x:c r="G1880" s="7" t="str">
        <x:v>CF-13</x:v>
      </x:c>
      <x:c r="H1880" s="7" t="str">
        <x:v>AFTER</x:v>
      </x:c>
      <x:c r="I1880" s="7" t="str">
        <x:v>microseconds</x:v>
      </x:c>
      <x:c r="J1880" s="7" t="n">
        <x:v>-5</x:v>
      </x:c>
      <x:c r="K1880" s="7" t="n">
        <x:v>5</x:v>
      </x:c>
      <x:c r="L1880" s="7" t="n">
        <x:v>5</x:v>
      </x:c>
      <x:c r="M1880" s="7" t="str"/>
      <x:c r="N1880" s="7" t="str"/>
      <x:c r="O1880" s="7" t="str"/>
      <x:c r="P1880" s="7" t="str">
        <x:f>IF(O1880="","OPEN",IF(OR(NOT(ISNUMBER(M1880)),NOT(ISNUMBER(N1880)),ABS(M1880)&gt;L1880,N1880&gt;L1880),"FAIL","PASS"))</x:f>
        <x:v>OPEN</x:v>
      </x:c>
    </x:row>
    <x:row r="1881">
      <x:c r="B1881" s="7" t="str">
        <x:v>CAL-01875</x:v>
      </x:c>
      <x:c r="C1881" s="7" t="str">
        <x:v>CH-0938</x:v>
      </x:c>
      <x:c r="D1881" s="7" t="str">
        <x:v>REA-T-A1</x:v>
      </x:c>
      <x:c r="E1881" s="7" t="str">
        <x:v>FUNCTIONAL TWIN</x:v>
      </x:c>
      <x:c r="F1881" s="7" t="str">
        <x:v>PTC-A</x:v>
      </x:c>
      <x:c r="G1881" s="7" t="str">
        <x:v>CF-13</x:v>
      </x:c>
      <x:c r="H1881" s="7" t="str">
        <x:v>BEFORE</x:v>
      </x:c>
      <x:c r="I1881" s="7" t="str">
        <x:v>microseconds</x:v>
      </x:c>
      <x:c r="J1881" s="7" t="n">
        <x:v>-5</x:v>
      </x:c>
      <x:c r="K1881" s="7" t="n">
        <x:v>5</x:v>
      </x:c>
      <x:c r="L1881" s="7" t="n">
        <x:v>5</x:v>
      </x:c>
      <x:c r="M1881" s="7" t="str"/>
      <x:c r="N1881" s="7" t="str"/>
      <x:c r="O1881" s="7" t="str"/>
      <x:c r="P1881" s="7" t="str">
        <x:f>IF(O1881="","OPEN",IF(OR(NOT(ISNUMBER(M1881)),NOT(ISNUMBER(N1881)),ABS(M1881)&gt;L1881,N1881&gt;L1881),"FAIL","PASS"))</x:f>
        <x:v>OPEN</x:v>
      </x:c>
    </x:row>
    <x:row r="1882">
      <x:c r="B1882" s="7" t="str">
        <x:v>CAL-01876</x:v>
      </x:c>
      <x:c r="C1882" s="7" t="str">
        <x:v>CH-0938</x:v>
      </x:c>
      <x:c r="D1882" s="7" t="str">
        <x:v>REA-T-A1</x:v>
      </x:c>
      <x:c r="E1882" s="7" t="str">
        <x:v>FUNCTIONAL TWIN</x:v>
      </x:c>
      <x:c r="F1882" s="7" t="str">
        <x:v>PTC-A</x:v>
      </x:c>
      <x:c r="G1882" s="7" t="str">
        <x:v>CF-13</x:v>
      </x:c>
      <x:c r="H1882" s="7" t="str">
        <x:v>AFTER</x:v>
      </x:c>
      <x:c r="I1882" s="7" t="str">
        <x:v>microseconds</x:v>
      </x:c>
      <x:c r="J1882" s="7" t="n">
        <x:v>-5</x:v>
      </x:c>
      <x:c r="K1882" s="7" t="n">
        <x:v>5</x:v>
      </x:c>
      <x:c r="L1882" s="7" t="n">
        <x:v>5</x:v>
      </x:c>
      <x:c r="M1882" s="7" t="str"/>
      <x:c r="N1882" s="7" t="str"/>
      <x:c r="O1882" s="7" t="str"/>
      <x:c r="P1882" s="7" t="str">
        <x:f>IF(O1882="","OPEN",IF(OR(NOT(ISNUMBER(M1882)),NOT(ISNUMBER(N1882)),ABS(M1882)&gt;L1882,N1882&gt;L1882),"FAIL","PASS"))</x:f>
        <x:v>OPEN</x:v>
      </x:c>
    </x:row>
    <x:row r="1883">
      <x:c r="B1883" s="7" t="str">
        <x:v>CAL-01877</x:v>
      </x:c>
      <x:c r="C1883" s="7" t="str">
        <x:v>CH-0939</x:v>
      </x:c>
      <x:c r="D1883" s="7" t="str">
        <x:v>REA-T-A1</x:v>
      </x:c>
      <x:c r="E1883" s="7" t="str">
        <x:v>FUNCTIONAL TWIN</x:v>
      </x:c>
      <x:c r="F1883" s="7" t="str">
        <x:v>PTC-A</x:v>
      </x:c>
      <x:c r="G1883" s="7" t="str">
        <x:v>CF-13</x:v>
      </x:c>
      <x:c r="H1883" s="7" t="str">
        <x:v>BEFORE</x:v>
      </x:c>
      <x:c r="I1883" s="7" t="str">
        <x:v>microseconds</x:v>
      </x:c>
      <x:c r="J1883" s="7" t="n">
        <x:v>-5</x:v>
      </x:c>
      <x:c r="K1883" s="7" t="n">
        <x:v>5</x:v>
      </x:c>
      <x:c r="L1883" s="7" t="n">
        <x:v>5</x:v>
      </x:c>
      <x:c r="M1883" s="7" t="str"/>
      <x:c r="N1883" s="7" t="str"/>
      <x:c r="O1883" s="7" t="str"/>
      <x:c r="P1883" s="7" t="str">
        <x:f>IF(O1883="","OPEN",IF(OR(NOT(ISNUMBER(M1883)),NOT(ISNUMBER(N1883)),ABS(M1883)&gt;L1883,N1883&gt;L1883),"FAIL","PASS"))</x:f>
        <x:v>OPEN</x:v>
      </x:c>
    </x:row>
    <x:row r="1884">
      <x:c r="B1884" s="7" t="str">
        <x:v>CAL-01878</x:v>
      </x:c>
      <x:c r="C1884" s="7" t="str">
        <x:v>CH-0939</x:v>
      </x:c>
      <x:c r="D1884" s="7" t="str">
        <x:v>REA-T-A1</x:v>
      </x:c>
      <x:c r="E1884" s="7" t="str">
        <x:v>FUNCTIONAL TWIN</x:v>
      </x:c>
      <x:c r="F1884" s="7" t="str">
        <x:v>PTC-A</x:v>
      </x:c>
      <x:c r="G1884" s="7" t="str">
        <x:v>CF-13</x:v>
      </x:c>
      <x:c r="H1884" s="7" t="str">
        <x:v>AFTER</x:v>
      </x:c>
      <x:c r="I1884" s="7" t="str">
        <x:v>microseconds</x:v>
      </x:c>
      <x:c r="J1884" s="7" t="n">
        <x:v>-5</x:v>
      </x:c>
      <x:c r="K1884" s="7" t="n">
        <x:v>5</x:v>
      </x:c>
      <x:c r="L1884" s="7" t="n">
        <x:v>5</x:v>
      </x:c>
      <x:c r="M1884" s="7" t="str"/>
      <x:c r="N1884" s="7" t="str"/>
      <x:c r="O1884" s="7" t="str"/>
      <x:c r="P1884" s="7" t="str">
        <x:f>IF(O1884="","OPEN",IF(OR(NOT(ISNUMBER(M1884)),NOT(ISNUMBER(N1884)),ABS(M1884)&gt;L1884,N1884&gt;L1884),"FAIL","PASS"))</x:f>
        <x:v>OPEN</x:v>
      </x:c>
    </x:row>
    <x:row r="1885">
      <x:c r="B1885" s="7" t="str">
        <x:v>CAL-01879</x:v>
      </x:c>
      <x:c r="C1885" s="7" t="str">
        <x:v>CH-0940</x:v>
      </x:c>
      <x:c r="D1885" s="7" t="str">
        <x:v>REA-T-A1</x:v>
      </x:c>
      <x:c r="E1885" s="7" t="str">
        <x:v>FUNCTIONAL TWIN</x:v>
      </x:c>
      <x:c r="F1885" s="7" t="str">
        <x:v>PTC-A</x:v>
      </x:c>
      <x:c r="G1885" s="7" t="str">
        <x:v>CF-13</x:v>
      </x:c>
      <x:c r="H1885" s="7" t="str">
        <x:v>BEFORE</x:v>
      </x:c>
      <x:c r="I1885" s="7" t="str">
        <x:v>microseconds</x:v>
      </x:c>
      <x:c r="J1885" s="7" t="n">
        <x:v>-5</x:v>
      </x:c>
      <x:c r="K1885" s="7" t="n">
        <x:v>5</x:v>
      </x:c>
      <x:c r="L1885" s="7" t="n">
        <x:v>5</x:v>
      </x:c>
      <x:c r="M1885" s="7" t="str"/>
      <x:c r="N1885" s="7" t="str"/>
      <x:c r="O1885" s="7" t="str"/>
      <x:c r="P1885" s="7" t="str">
        <x:f>IF(O1885="","OPEN",IF(OR(NOT(ISNUMBER(M1885)),NOT(ISNUMBER(N1885)),ABS(M1885)&gt;L1885,N1885&gt;L1885),"FAIL","PASS"))</x:f>
        <x:v>OPEN</x:v>
      </x:c>
    </x:row>
    <x:row r="1886">
      <x:c r="B1886" s="7" t="str">
        <x:v>CAL-01880</x:v>
      </x:c>
      <x:c r="C1886" s="7" t="str">
        <x:v>CH-0940</x:v>
      </x:c>
      <x:c r="D1886" s="7" t="str">
        <x:v>REA-T-A1</x:v>
      </x:c>
      <x:c r="E1886" s="7" t="str">
        <x:v>FUNCTIONAL TWIN</x:v>
      </x:c>
      <x:c r="F1886" s="7" t="str">
        <x:v>PTC-A</x:v>
      </x:c>
      <x:c r="G1886" s="7" t="str">
        <x:v>CF-13</x:v>
      </x:c>
      <x:c r="H1886" s="7" t="str">
        <x:v>AFTER</x:v>
      </x:c>
      <x:c r="I1886" s="7" t="str">
        <x:v>microseconds</x:v>
      </x:c>
      <x:c r="J1886" s="7" t="n">
        <x:v>-5</x:v>
      </x:c>
      <x:c r="K1886" s="7" t="n">
        <x:v>5</x:v>
      </x:c>
      <x:c r="L1886" s="7" t="n">
        <x:v>5</x:v>
      </x:c>
      <x:c r="M1886" s="7" t="str"/>
      <x:c r="N1886" s="7" t="str"/>
      <x:c r="O1886" s="7" t="str"/>
      <x:c r="P1886" s="7" t="str">
        <x:f>IF(O1886="","OPEN",IF(OR(NOT(ISNUMBER(M1886)),NOT(ISNUMBER(N1886)),ABS(M1886)&gt;L1886,N1886&gt;L1886),"FAIL","PASS"))</x:f>
        <x:v>OPEN</x:v>
      </x:c>
    </x:row>
    <x:row r="1887">
      <x:c r="B1887" s="7" t="str">
        <x:v>CAL-01881</x:v>
      </x:c>
      <x:c r="C1887" s="7" t="str">
        <x:v>CH-0941</x:v>
      </x:c>
      <x:c r="D1887" s="7" t="str">
        <x:v>REA-T-A1</x:v>
      </x:c>
      <x:c r="E1887" s="7" t="str">
        <x:v>FUNCTIONAL TWIN</x:v>
      </x:c>
      <x:c r="F1887" s="7" t="str">
        <x:v>PTC-A</x:v>
      </x:c>
      <x:c r="G1887" s="7" t="str">
        <x:v>CF-13</x:v>
      </x:c>
      <x:c r="H1887" s="7" t="str">
        <x:v>BEFORE</x:v>
      </x:c>
      <x:c r="I1887" s="7" t="str">
        <x:v>microseconds</x:v>
      </x:c>
      <x:c r="J1887" s="7" t="n">
        <x:v>-5</x:v>
      </x:c>
      <x:c r="K1887" s="7" t="n">
        <x:v>5</x:v>
      </x:c>
      <x:c r="L1887" s="7" t="n">
        <x:v>5</x:v>
      </x:c>
      <x:c r="M1887" s="7" t="str"/>
      <x:c r="N1887" s="7" t="str"/>
      <x:c r="O1887" s="7" t="str"/>
      <x:c r="P1887" s="7" t="str">
        <x:f>IF(O1887="","OPEN",IF(OR(NOT(ISNUMBER(M1887)),NOT(ISNUMBER(N1887)),ABS(M1887)&gt;L1887,N1887&gt;L1887),"FAIL","PASS"))</x:f>
        <x:v>OPEN</x:v>
      </x:c>
    </x:row>
    <x:row r="1888">
      <x:c r="B1888" s="7" t="str">
        <x:v>CAL-01882</x:v>
      </x:c>
      <x:c r="C1888" s="7" t="str">
        <x:v>CH-0941</x:v>
      </x:c>
      <x:c r="D1888" s="7" t="str">
        <x:v>REA-T-A1</x:v>
      </x:c>
      <x:c r="E1888" s="7" t="str">
        <x:v>FUNCTIONAL TWIN</x:v>
      </x:c>
      <x:c r="F1888" s="7" t="str">
        <x:v>PTC-A</x:v>
      </x:c>
      <x:c r="G1888" s="7" t="str">
        <x:v>CF-13</x:v>
      </x:c>
      <x:c r="H1888" s="7" t="str">
        <x:v>AFTER</x:v>
      </x:c>
      <x:c r="I1888" s="7" t="str">
        <x:v>microseconds</x:v>
      </x:c>
      <x:c r="J1888" s="7" t="n">
        <x:v>-5</x:v>
      </x:c>
      <x:c r="K1888" s="7" t="n">
        <x:v>5</x:v>
      </x:c>
      <x:c r="L1888" s="7" t="n">
        <x:v>5</x:v>
      </x:c>
      <x:c r="M1888" s="7" t="str"/>
      <x:c r="N1888" s="7" t="str"/>
      <x:c r="O1888" s="7" t="str"/>
      <x:c r="P1888" s="7" t="str">
        <x:f>IF(O1888="","OPEN",IF(OR(NOT(ISNUMBER(M1888)),NOT(ISNUMBER(N1888)),ABS(M1888)&gt;L1888,N1888&gt;L1888),"FAIL","PASS"))</x:f>
        <x:v>OPEN</x:v>
      </x:c>
    </x:row>
    <x:row r="1889">
      <x:c r="B1889" s="7" t="str">
        <x:v>CAL-01883</x:v>
      </x:c>
      <x:c r="C1889" s="7" t="str">
        <x:v>CH-0942</x:v>
      </x:c>
      <x:c r="D1889" s="7" t="str">
        <x:v>REA-T-A1</x:v>
      </x:c>
      <x:c r="E1889" s="7" t="str">
        <x:v>FUNCTIONAL TWIN</x:v>
      </x:c>
      <x:c r="F1889" s="7" t="str">
        <x:v>PTC-A</x:v>
      </x:c>
      <x:c r="G1889" s="7" t="str">
        <x:v>CF-13</x:v>
      </x:c>
      <x:c r="H1889" s="7" t="str">
        <x:v>BEFORE</x:v>
      </x:c>
      <x:c r="I1889" s="7" t="str">
        <x:v>microseconds</x:v>
      </x:c>
      <x:c r="J1889" s="7" t="n">
        <x:v>-5</x:v>
      </x:c>
      <x:c r="K1889" s="7" t="n">
        <x:v>5</x:v>
      </x:c>
      <x:c r="L1889" s="7" t="n">
        <x:v>5</x:v>
      </x:c>
      <x:c r="M1889" s="7" t="str"/>
      <x:c r="N1889" s="7" t="str"/>
      <x:c r="O1889" s="7" t="str"/>
      <x:c r="P1889" s="7" t="str">
        <x:f>IF(O1889="","OPEN",IF(OR(NOT(ISNUMBER(M1889)),NOT(ISNUMBER(N1889)),ABS(M1889)&gt;L1889,N1889&gt;L1889),"FAIL","PASS"))</x:f>
        <x:v>OPEN</x:v>
      </x:c>
    </x:row>
    <x:row r="1890">
      <x:c r="B1890" s="7" t="str">
        <x:v>CAL-01884</x:v>
      </x:c>
      <x:c r="C1890" s="7" t="str">
        <x:v>CH-0942</x:v>
      </x:c>
      <x:c r="D1890" s="7" t="str">
        <x:v>REA-T-A1</x:v>
      </x:c>
      <x:c r="E1890" s="7" t="str">
        <x:v>FUNCTIONAL TWIN</x:v>
      </x:c>
      <x:c r="F1890" s="7" t="str">
        <x:v>PTC-A</x:v>
      </x:c>
      <x:c r="G1890" s="7" t="str">
        <x:v>CF-13</x:v>
      </x:c>
      <x:c r="H1890" s="7" t="str">
        <x:v>AFTER</x:v>
      </x:c>
      <x:c r="I1890" s="7" t="str">
        <x:v>microseconds</x:v>
      </x:c>
      <x:c r="J1890" s="7" t="n">
        <x:v>-5</x:v>
      </x:c>
      <x:c r="K1890" s="7" t="n">
        <x:v>5</x:v>
      </x:c>
      <x:c r="L1890" s="7" t="n">
        <x:v>5</x:v>
      </x:c>
      <x:c r="M1890" s="7" t="str"/>
      <x:c r="N1890" s="7" t="str"/>
      <x:c r="O1890" s="7" t="str"/>
      <x:c r="P1890" s="7" t="str">
        <x:f>IF(O1890="","OPEN",IF(OR(NOT(ISNUMBER(M1890)),NOT(ISNUMBER(N1890)),ABS(M1890)&gt;L1890,N1890&gt;L1890),"FAIL","PASS"))</x:f>
        <x:v>OPEN</x:v>
      </x:c>
    </x:row>
    <x:row r="1891">
      <x:c r="B1891" s="7" t="str">
        <x:v>CAL-01885</x:v>
      </x:c>
      <x:c r="C1891" s="7" t="str">
        <x:v>CH-0943</x:v>
      </x:c>
      <x:c r="D1891" s="7" t="str">
        <x:v>REA-T-A1</x:v>
      </x:c>
      <x:c r="E1891" s="7" t="str">
        <x:v>FUNCTIONAL TWIN</x:v>
      </x:c>
      <x:c r="F1891" s="7" t="str">
        <x:v>PTC-A</x:v>
      </x:c>
      <x:c r="G1891" s="7" t="str">
        <x:v>CF-14</x:v>
      </x:c>
      <x:c r="H1891" s="7" t="str">
        <x:v>BEFORE</x:v>
      </x:c>
      <x:c r="I1891" s="7" t="str">
        <x:v>ratio</x:v>
      </x:c>
      <x:c r="J1891" s="7" t="n">
        <x:v>0</x:v>
      </x:c>
      <x:c r="K1891" s="7" t="n">
        <x:v>1.2</x:v>
      </x:c>
      <x:c r="L1891" s="7" t="n">
        <x:v>0.01</x:v>
      </x:c>
      <x:c r="M1891" s="7" t="str"/>
      <x:c r="N1891" s="7" t="str"/>
      <x:c r="O1891" s="7" t="str"/>
      <x:c r="P1891" s="7" t="str">
        <x:f>IF(O1891="","OPEN",IF(OR(NOT(ISNUMBER(M1891)),NOT(ISNUMBER(N1891)),ABS(M1891)&gt;L1891,N1891&gt;L1891),"FAIL","PASS"))</x:f>
        <x:v>OPEN</x:v>
      </x:c>
    </x:row>
    <x:row r="1892">
      <x:c r="B1892" s="7" t="str">
        <x:v>CAL-01886</x:v>
      </x:c>
      <x:c r="C1892" s="7" t="str">
        <x:v>CH-0943</x:v>
      </x:c>
      <x:c r="D1892" s="7" t="str">
        <x:v>REA-T-A1</x:v>
      </x:c>
      <x:c r="E1892" s="7" t="str">
        <x:v>FUNCTIONAL TWIN</x:v>
      </x:c>
      <x:c r="F1892" s="7" t="str">
        <x:v>PTC-A</x:v>
      </x:c>
      <x:c r="G1892" s="7" t="str">
        <x:v>CF-14</x:v>
      </x:c>
      <x:c r="H1892" s="7" t="str">
        <x:v>AFTER</x:v>
      </x:c>
      <x:c r="I1892" s="7" t="str">
        <x:v>ratio</x:v>
      </x:c>
      <x:c r="J1892" s="7" t="n">
        <x:v>0</x:v>
      </x:c>
      <x:c r="K1892" s="7" t="n">
        <x:v>1.2</x:v>
      </x:c>
      <x:c r="L1892" s="7" t="n">
        <x:v>0.01</x:v>
      </x:c>
      <x:c r="M1892" s="7" t="str"/>
      <x:c r="N1892" s="7" t="str"/>
      <x:c r="O1892" s="7" t="str"/>
      <x:c r="P1892" s="7" t="str">
        <x:f>IF(O1892="","OPEN",IF(OR(NOT(ISNUMBER(M1892)),NOT(ISNUMBER(N1892)),ABS(M1892)&gt;L1892,N1892&gt;L1892),"FAIL","PASS"))</x:f>
        <x:v>OPEN</x:v>
      </x:c>
    </x:row>
    <x:row r="1893">
      <x:c r="B1893" s="7" t="str">
        <x:v>CAL-01887</x:v>
      </x:c>
      <x:c r="C1893" s="7" t="str">
        <x:v>CH-0944</x:v>
      </x:c>
      <x:c r="D1893" s="7" t="str">
        <x:v>REA-T-A1</x:v>
      </x:c>
      <x:c r="E1893" s="7" t="str">
        <x:v>FUNCTIONAL TWIN</x:v>
      </x:c>
      <x:c r="F1893" s="7" t="str">
        <x:v>PTC-A</x:v>
      </x:c>
      <x:c r="G1893" s="7" t="str">
        <x:v>CF-14</x:v>
      </x:c>
      <x:c r="H1893" s="7" t="str">
        <x:v>BEFORE</x:v>
      </x:c>
      <x:c r="I1893" s="7" t="str">
        <x:v>ratio</x:v>
      </x:c>
      <x:c r="J1893" s="7" t="n">
        <x:v>0</x:v>
      </x:c>
      <x:c r="K1893" s="7" t="n">
        <x:v>1.2</x:v>
      </x:c>
      <x:c r="L1893" s="7" t="n">
        <x:v>0.01</x:v>
      </x:c>
      <x:c r="M1893" s="7" t="str"/>
      <x:c r="N1893" s="7" t="str"/>
      <x:c r="O1893" s="7" t="str"/>
      <x:c r="P1893" s="7" t="str">
        <x:f>IF(O1893="","OPEN",IF(OR(NOT(ISNUMBER(M1893)),NOT(ISNUMBER(N1893)),ABS(M1893)&gt;L1893,N1893&gt;L1893),"FAIL","PASS"))</x:f>
        <x:v>OPEN</x:v>
      </x:c>
    </x:row>
    <x:row r="1894">
      <x:c r="B1894" s="7" t="str">
        <x:v>CAL-01888</x:v>
      </x:c>
      <x:c r="C1894" s="7" t="str">
        <x:v>CH-0944</x:v>
      </x:c>
      <x:c r="D1894" s="7" t="str">
        <x:v>REA-T-A1</x:v>
      </x:c>
      <x:c r="E1894" s="7" t="str">
        <x:v>FUNCTIONAL TWIN</x:v>
      </x:c>
      <x:c r="F1894" s="7" t="str">
        <x:v>PTC-A</x:v>
      </x:c>
      <x:c r="G1894" s="7" t="str">
        <x:v>CF-14</x:v>
      </x:c>
      <x:c r="H1894" s="7" t="str">
        <x:v>AFTER</x:v>
      </x:c>
      <x:c r="I1894" s="7" t="str">
        <x:v>ratio</x:v>
      </x:c>
      <x:c r="J1894" s="7" t="n">
        <x:v>0</x:v>
      </x:c>
      <x:c r="K1894" s="7" t="n">
        <x:v>1.2</x:v>
      </x:c>
      <x:c r="L1894" s="7" t="n">
        <x:v>0.01</x:v>
      </x:c>
      <x:c r="M1894" s="7" t="str"/>
      <x:c r="N1894" s="7" t="str"/>
      <x:c r="O1894" s="7" t="str"/>
      <x:c r="P1894" s="7" t="str">
        <x:f>IF(O1894="","OPEN",IF(OR(NOT(ISNUMBER(M1894)),NOT(ISNUMBER(N1894)),ABS(M1894)&gt;L1894,N1894&gt;L1894),"FAIL","PASS"))</x:f>
        <x:v>OPEN</x:v>
      </x:c>
    </x:row>
    <x:row r="1895">
      <x:c r="B1895" s="7" t="str">
        <x:v>CAL-01889</x:v>
      </x:c>
      <x:c r="C1895" s="7" t="str">
        <x:v>CH-0945</x:v>
      </x:c>
      <x:c r="D1895" s="7" t="str">
        <x:v>REA-T-A1</x:v>
      </x:c>
      <x:c r="E1895" s="7" t="str">
        <x:v>FUNCTIONAL TWIN</x:v>
      </x:c>
      <x:c r="F1895" s="7" t="str">
        <x:v>PTC-A</x:v>
      </x:c>
      <x:c r="G1895" s="7" t="str">
        <x:v>CF-14</x:v>
      </x:c>
      <x:c r="H1895" s="7" t="str">
        <x:v>BEFORE</x:v>
      </x:c>
      <x:c r="I1895" s="7" t="str">
        <x:v>ratio</x:v>
      </x:c>
      <x:c r="J1895" s="7" t="n">
        <x:v>0</x:v>
      </x:c>
      <x:c r="K1895" s="7" t="n">
        <x:v>1.2</x:v>
      </x:c>
      <x:c r="L1895" s="7" t="n">
        <x:v>0.01</x:v>
      </x:c>
      <x:c r="M1895" s="7" t="str"/>
      <x:c r="N1895" s="7" t="str"/>
      <x:c r="O1895" s="7" t="str"/>
      <x:c r="P1895" s="7" t="str">
        <x:f>IF(O1895="","OPEN",IF(OR(NOT(ISNUMBER(M1895)),NOT(ISNUMBER(N1895)),ABS(M1895)&gt;L1895,N1895&gt;L1895),"FAIL","PASS"))</x:f>
        <x:v>OPEN</x:v>
      </x:c>
    </x:row>
    <x:row r="1896">
      <x:c r="B1896" s="7" t="str">
        <x:v>CAL-01890</x:v>
      </x:c>
      <x:c r="C1896" s="7" t="str">
        <x:v>CH-0945</x:v>
      </x:c>
      <x:c r="D1896" s="7" t="str">
        <x:v>REA-T-A1</x:v>
      </x:c>
      <x:c r="E1896" s="7" t="str">
        <x:v>FUNCTIONAL TWIN</x:v>
      </x:c>
      <x:c r="F1896" s="7" t="str">
        <x:v>PTC-A</x:v>
      </x:c>
      <x:c r="G1896" s="7" t="str">
        <x:v>CF-14</x:v>
      </x:c>
      <x:c r="H1896" s="7" t="str">
        <x:v>AFTER</x:v>
      </x:c>
      <x:c r="I1896" s="7" t="str">
        <x:v>ratio</x:v>
      </x:c>
      <x:c r="J1896" s="7" t="n">
        <x:v>0</x:v>
      </x:c>
      <x:c r="K1896" s="7" t="n">
        <x:v>1.2</x:v>
      </x:c>
      <x:c r="L1896" s="7" t="n">
        <x:v>0.01</x:v>
      </x:c>
      <x:c r="M1896" s="7" t="str"/>
      <x:c r="N1896" s="7" t="str"/>
      <x:c r="O1896" s="7" t="str"/>
      <x:c r="P1896" s="7" t="str">
        <x:f>IF(O1896="","OPEN",IF(OR(NOT(ISNUMBER(M1896)),NOT(ISNUMBER(N1896)),ABS(M1896)&gt;L1896,N1896&gt;L1896),"FAIL","PASS"))</x:f>
        <x:v>OPEN</x:v>
      </x:c>
    </x:row>
    <x:row r="1897">
      <x:c r="B1897" s="7" t="str">
        <x:v>CAL-01891</x:v>
      </x:c>
      <x:c r="C1897" s="7" t="str">
        <x:v>CH-0946</x:v>
      </x:c>
      <x:c r="D1897" s="7" t="str">
        <x:v>REA-T-A1</x:v>
      </x:c>
      <x:c r="E1897" s="7" t="str">
        <x:v>FUNCTIONAL TWIN</x:v>
      </x:c>
      <x:c r="F1897" s="7" t="str">
        <x:v>PTC-A</x:v>
      </x:c>
      <x:c r="G1897" s="7" t="str">
        <x:v>CF-14</x:v>
      </x:c>
      <x:c r="H1897" s="7" t="str">
        <x:v>BEFORE</x:v>
      </x:c>
      <x:c r="I1897" s="7" t="str">
        <x:v>ratio</x:v>
      </x:c>
      <x:c r="J1897" s="7" t="n">
        <x:v>0</x:v>
      </x:c>
      <x:c r="K1897" s="7" t="n">
        <x:v>1.2</x:v>
      </x:c>
      <x:c r="L1897" s="7" t="n">
        <x:v>0.01</x:v>
      </x:c>
      <x:c r="M1897" s="7" t="str"/>
      <x:c r="N1897" s="7" t="str"/>
      <x:c r="O1897" s="7" t="str"/>
      <x:c r="P1897" s="7" t="str">
        <x:f>IF(O1897="","OPEN",IF(OR(NOT(ISNUMBER(M1897)),NOT(ISNUMBER(N1897)),ABS(M1897)&gt;L1897,N1897&gt;L1897),"FAIL","PASS"))</x:f>
        <x:v>OPEN</x:v>
      </x:c>
    </x:row>
    <x:row r="1898">
      <x:c r="B1898" s="7" t="str">
        <x:v>CAL-01892</x:v>
      </x:c>
      <x:c r="C1898" s="7" t="str">
        <x:v>CH-0946</x:v>
      </x:c>
      <x:c r="D1898" s="7" t="str">
        <x:v>REA-T-A1</x:v>
      </x:c>
      <x:c r="E1898" s="7" t="str">
        <x:v>FUNCTIONAL TWIN</x:v>
      </x:c>
      <x:c r="F1898" s="7" t="str">
        <x:v>PTC-A</x:v>
      </x:c>
      <x:c r="G1898" s="7" t="str">
        <x:v>CF-14</x:v>
      </x:c>
      <x:c r="H1898" s="7" t="str">
        <x:v>AFTER</x:v>
      </x:c>
      <x:c r="I1898" s="7" t="str">
        <x:v>ratio</x:v>
      </x:c>
      <x:c r="J1898" s="7" t="n">
        <x:v>0</x:v>
      </x:c>
      <x:c r="K1898" s="7" t="n">
        <x:v>1.2</x:v>
      </x:c>
      <x:c r="L1898" s="7" t="n">
        <x:v>0.01</x:v>
      </x:c>
      <x:c r="M1898" s="7" t="str"/>
      <x:c r="N1898" s="7" t="str"/>
      <x:c r="O1898" s="7" t="str"/>
      <x:c r="P1898" s="7" t="str">
        <x:f>IF(O1898="","OPEN",IF(OR(NOT(ISNUMBER(M1898)),NOT(ISNUMBER(N1898)),ABS(M1898)&gt;L1898,N1898&gt;L1898),"FAIL","PASS"))</x:f>
        <x:v>OPEN</x:v>
      </x:c>
    </x:row>
    <x:row r="1899">
      <x:c r="B1899" s="7" t="str">
        <x:v>CAL-01893</x:v>
      </x:c>
      <x:c r="C1899" s="7" t="str">
        <x:v>CH-0947</x:v>
      </x:c>
      <x:c r="D1899" s="7" t="str">
        <x:v>REA-T-A1</x:v>
      </x:c>
      <x:c r="E1899" s="7" t="str">
        <x:v>FUNCTIONAL TWIN</x:v>
      </x:c>
      <x:c r="F1899" s="7" t="str">
        <x:v>PTC-A</x:v>
      </x:c>
      <x:c r="G1899" s="7" t="str">
        <x:v>CF-14</x:v>
      </x:c>
      <x:c r="H1899" s="7" t="str">
        <x:v>BEFORE</x:v>
      </x:c>
      <x:c r="I1899" s="7" t="str">
        <x:v>ratio</x:v>
      </x:c>
      <x:c r="J1899" s="7" t="n">
        <x:v>0</x:v>
      </x:c>
      <x:c r="K1899" s="7" t="n">
        <x:v>1.2</x:v>
      </x:c>
      <x:c r="L1899" s="7" t="n">
        <x:v>0.01</x:v>
      </x:c>
      <x:c r="M1899" s="7" t="str"/>
      <x:c r="N1899" s="7" t="str"/>
      <x:c r="O1899" s="7" t="str"/>
      <x:c r="P1899" s="7" t="str">
        <x:f>IF(O1899="","OPEN",IF(OR(NOT(ISNUMBER(M1899)),NOT(ISNUMBER(N1899)),ABS(M1899)&gt;L1899,N1899&gt;L1899),"FAIL","PASS"))</x:f>
        <x:v>OPEN</x:v>
      </x:c>
    </x:row>
    <x:row r="1900">
      <x:c r="B1900" s="7" t="str">
        <x:v>CAL-01894</x:v>
      </x:c>
      <x:c r="C1900" s="7" t="str">
        <x:v>CH-0947</x:v>
      </x:c>
      <x:c r="D1900" s="7" t="str">
        <x:v>REA-T-A1</x:v>
      </x:c>
      <x:c r="E1900" s="7" t="str">
        <x:v>FUNCTIONAL TWIN</x:v>
      </x:c>
      <x:c r="F1900" s="7" t="str">
        <x:v>PTC-A</x:v>
      </x:c>
      <x:c r="G1900" s="7" t="str">
        <x:v>CF-14</x:v>
      </x:c>
      <x:c r="H1900" s="7" t="str">
        <x:v>AFTER</x:v>
      </x:c>
      <x:c r="I1900" s="7" t="str">
        <x:v>ratio</x:v>
      </x:c>
      <x:c r="J1900" s="7" t="n">
        <x:v>0</x:v>
      </x:c>
      <x:c r="K1900" s="7" t="n">
        <x:v>1.2</x:v>
      </x:c>
      <x:c r="L1900" s="7" t="n">
        <x:v>0.01</x:v>
      </x:c>
      <x:c r="M1900" s="7" t="str"/>
      <x:c r="N1900" s="7" t="str"/>
      <x:c r="O1900" s="7" t="str"/>
      <x:c r="P1900" s="7" t="str">
        <x:f>IF(O1900="","OPEN",IF(OR(NOT(ISNUMBER(M1900)),NOT(ISNUMBER(N1900)),ABS(M1900)&gt;L1900,N1900&gt;L1900),"FAIL","PASS"))</x:f>
        <x:v>OPEN</x:v>
      </x:c>
    </x:row>
    <x:row r="1901">
      <x:c r="B1901" s="7" t="str">
        <x:v>CAL-01895</x:v>
      </x:c>
      <x:c r="C1901" s="7" t="str">
        <x:v>CH-0948</x:v>
      </x:c>
      <x:c r="D1901" s="7" t="str">
        <x:v>REA-T-A1</x:v>
      </x:c>
      <x:c r="E1901" s="7" t="str">
        <x:v>FUNCTIONAL TWIN</x:v>
      </x:c>
      <x:c r="F1901" s="7" t="str">
        <x:v>PTC-A</x:v>
      </x:c>
      <x:c r="G1901" s="7" t="str">
        <x:v>CF-14</x:v>
      </x:c>
      <x:c r="H1901" s="7" t="str">
        <x:v>BEFORE</x:v>
      </x:c>
      <x:c r="I1901" s="7" t="str">
        <x:v>ratio</x:v>
      </x:c>
      <x:c r="J1901" s="7" t="n">
        <x:v>0</x:v>
      </x:c>
      <x:c r="K1901" s="7" t="n">
        <x:v>1.2</x:v>
      </x:c>
      <x:c r="L1901" s="7" t="n">
        <x:v>0.01</x:v>
      </x:c>
      <x:c r="M1901" s="7" t="str"/>
      <x:c r="N1901" s="7" t="str"/>
      <x:c r="O1901" s="7" t="str"/>
      <x:c r="P1901" s="7" t="str">
        <x:f>IF(O1901="","OPEN",IF(OR(NOT(ISNUMBER(M1901)),NOT(ISNUMBER(N1901)),ABS(M1901)&gt;L1901,N1901&gt;L1901),"FAIL","PASS"))</x:f>
        <x:v>OPEN</x:v>
      </x:c>
    </x:row>
    <x:row r="1902">
      <x:c r="B1902" s="7" t="str">
        <x:v>CAL-01896</x:v>
      </x:c>
      <x:c r="C1902" s="7" t="str">
        <x:v>CH-0948</x:v>
      </x:c>
      <x:c r="D1902" s="7" t="str">
        <x:v>REA-T-A1</x:v>
      </x:c>
      <x:c r="E1902" s="7" t="str">
        <x:v>FUNCTIONAL TWIN</x:v>
      </x:c>
      <x:c r="F1902" s="7" t="str">
        <x:v>PTC-A</x:v>
      </x:c>
      <x:c r="G1902" s="7" t="str">
        <x:v>CF-14</x:v>
      </x:c>
      <x:c r="H1902" s="7" t="str">
        <x:v>AFTER</x:v>
      </x:c>
      <x:c r="I1902" s="7" t="str">
        <x:v>ratio</x:v>
      </x:c>
      <x:c r="J1902" s="7" t="n">
        <x:v>0</x:v>
      </x:c>
      <x:c r="K1902" s="7" t="n">
        <x:v>1.2</x:v>
      </x:c>
      <x:c r="L1902" s="7" t="n">
        <x:v>0.01</x:v>
      </x:c>
      <x:c r="M1902" s="7" t="str"/>
      <x:c r="N1902" s="7" t="str"/>
      <x:c r="O1902" s="7" t="str"/>
      <x:c r="P1902" s="7" t="str">
        <x:f>IF(O1902="","OPEN",IF(OR(NOT(ISNUMBER(M1902)),NOT(ISNUMBER(N1902)),ABS(M1902)&gt;L1902,N1902&gt;L1902),"FAIL","PASS"))</x:f>
        <x:v>OPEN</x:v>
      </x:c>
    </x:row>
    <x:row r="1903">
      <x:c r="B1903" s="7" t="str">
        <x:v>CAL-01897</x:v>
      </x:c>
      <x:c r="C1903" s="7" t="str">
        <x:v>CH-0949</x:v>
      </x:c>
      <x:c r="D1903" s="7" t="str">
        <x:v>REA-T-A1</x:v>
      </x:c>
      <x:c r="E1903" s="7" t="str">
        <x:v>FUNCTIONAL TWIN</x:v>
      </x:c>
      <x:c r="F1903" s="7" t="str">
        <x:v>PTC-A</x:v>
      </x:c>
      <x:c r="G1903" s="7" t="str">
        <x:v>CF-15</x:v>
      </x:c>
      <x:c r="H1903" s="7" t="str">
        <x:v>BEFORE</x:v>
      </x:c>
      <x:c r="I1903" s="7" t="str">
        <x:v>V</x:v>
      </x:c>
      <x:c r="J1903" s="7" t="n">
        <x:v>0</x:v>
      </x:c>
      <x:c r="K1903" s="7" t="n">
        <x:v>600</x:v>
      </x:c>
      <x:c r="L1903" s="7" t="n">
        <x:v>3</x:v>
      </x:c>
      <x:c r="M1903" s="7" t="str"/>
      <x:c r="N1903" s="7" t="str"/>
      <x:c r="O1903" s="7" t="str"/>
      <x:c r="P1903" s="7" t="str">
        <x:f>IF(O1903="","OPEN",IF(OR(NOT(ISNUMBER(M1903)),NOT(ISNUMBER(N1903)),ABS(M1903)&gt;L1903,N1903&gt;L1903),"FAIL","PASS"))</x:f>
        <x:v>OPEN</x:v>
      </x:c>
    </x:row>
    <x:row r="1904">
      <x:c r="B1904" s="7" t="str">
        <x:v>CAL-01898</x:v>
      </x:c>
      <x:c r="C1904" s="7" t="str">
        <x:v>CH-0949</x:v>
      </x:c>
      <x:c r="D1904" s="7" t="str">
        <x:v>REA-T-A1</x:v>
      </x:c>
      <x:c r="E1904" s="7" t="str">
        <x:v>FUNCTIONAL TWIN</x:v>
      </x:c>
      <x:c r="F1904" s="7" t="str">
        <x:v>PTC-A</x:v>
      </x:c>
      <x:c r="G1904" s="7" t="str">
        <x:v>CF-15</x:v>
      </x:c>
      <x:c r="H1904" s="7" t="str">
        <x:v>AFTER</x:v>
      </x:c>
      <x:c r="I1904" s="7" t="str">
        <x:v>V</x:v>
      </x:c>
      <x:c r="J1904" s="7" t="n">
        <x:v>0</x:v>
      </x:c>
      <x:c r="K1904" s="7" t="n">
        <x:v>600</x:v>
      </x:c>
      <x:c r="L1904" s="7" t="n">
        <x:v>3</x:v>
      </x:c>
      <x:c r="M1904" s="7" t="str"/>
      <x:c r="N1904" s="7" t="str"/>
      <x:c r="O1904" s="7" t="str"/>
      <x:c r="P1904" s="7" t="str">
        <x:f>IF(O1904="","OPEN",IF(OR(NOT(ISNUMBER(M1904)),NOT(ISNUMBER(N1904)),ABS(M1904)&gt;L1904,N1904&gt;L1904),"FAIL","PASS"))</x:f>
        <x:v>OPEN</x:v>
      </x:c>
    </x:row>
    <x:row r="1905">
      <x:c r="B1905" s="7" t="str">
        <x:v>CAL-01899</x:v>
      </x:c>
      <x:c r="C1905" s="7" t="str">
        <x:v>CH-0950</x:v>
      </x:c>
      <x:c r="D1905" s="7" t="str">
        <x:v>REA-T-A1</x:v>
      </x:c>
      <x:c r="E1905" s="7" t="str">
        <x:v>FUNCTIONAL TWIN</x:v>
      </x:c>
      <x:c r="F1905" s="7" t="str">
        <x:v>PTC-A</x:v>
      </x:c>
      <x:c r="G1905" s="7" t="str">
        <x:v>CF-15</x:v>
      </x:c>
      <x:c r="H1905" s="7" t="str">
        <x:v>BEFORE</x:v>
      </x:c>
      <x:c r="I1905" s="7" t="str">
        <x:v>V</x:v>
      </x:c>
      <x:c r="J1905" s="7" t="n">
        <x:v>0</x:v>
      </x:c>
      <x:c r="K1905" s="7" t="n">
        <x:v>600</x:v>
      </x:c>
      <x:c r="L1905" s="7" t="n">
        <x:v>3</x:v>
      </x:c>
      <x:c r="M1905" s="7" t="str"/>
      <x:c r="N1905" s="7" t="str"/>
      <x:c r="O1905" s="7" t="str"/>
      <x:c r="P1905" s="7" t="str">
        <x:f>IF(O1905="","OPEN",IF(OR(NOT(ISNUMBER(M1905)),NOT(ISNUMBER(N1905)),ABS(M1905)&gt;L1905,N1905&gt;L1905),"FAIL","PASS"))</x:f>
        <x:v>OPEN</x:v>
      </x:c>
    </x:row>
    <x:row r="1906">
      <x:c r="B1906" s="7" t="str">
        <x:v>CAL-01900</x:v>
      </x:c>
      <x:c r="C1906" s="7" t="str">
        <x:v>CH-0950</x:v>
      </x:c>
      <x:c r="D1906" s="7" t="str">
        <x:v>REA-T-A1</x:v>
      </x:c>
      <x:c r="E1906" s="7" t="str">
        <x:v>FUNCTIONAL TWIN</x:v>
      </x:c>
      <x:c r="F1906" s="7" t="str">
        <x:v>PTC-A</x:v>
      </x:c>
      <x:c r="G1906" s="7" t="str">
        <x:v>CF-15</x:v>
      </x:c>
      <x:c r="H1906" s="7" t="str">
        <x:v>AFTER</x:v>
      </x:c>
      <x:c r="I1906" s="7" t="str">
        <x:v>V</x:v>
      </x:c>
      <x:c r="J1906" s="7" t="n">
        <x:v>0</x:v>
      </x:c>
      <x:c r="K1906" s="7" t="n">
        <x:v>600</x:v>
      </x:c>
      <x:c r="L1906" s="7" t="n">
        <x:v>3</x:v>
      </x:c>
      <x:c r="M1906" s="7" t="str"/>
      <x:c r="N1906" s="7" t="str"/>
      <x:c r="O1906" s="7" t="str"/>
      <x:c r="P1906" s="7" t="str">
        <x:f>IF(O1906="","OPEN",IF(OR(NOT(ISNUMBER(M1906)),NOT(ISNUMBER(N1906)),ABS(M1906)&gt;L1906,N1906&gt;L1906),"FAIL","PASS"))</x:f>
        <x:v>OPEN</x:v>
      </x:c>
    </x:row>
    <x:row r="1907">
      <x:c r="B1907" s="7" t="str">
        <x:v>CAL-01901</x:v>
      </x:c>
      <x:c r="C1907" s="7" t="str">
        <x:v>CH-0951</x:v>
      </x:c>
      <x:c r="D1907" s="7" t="str">
        <x:v>REA-T-A1</x:v>
      </x:c>
      <x:c r="E1907" s="7" t="str">
        <x:v>FUNCTIONAL TWIN</x:v>
      </x:c>
      <x:c r="F1907" s="7" t="str">
        <x:v>PTC-A</x:v>
      </x:c>
      <x:c r="G1907" s="7" t="str">
        <x:v>CF-15</x:v>
      </x:c>
      <x:c r="H1907" s="7" t="str">
        <x:v>BEFORE</x:v>
      </x:c>
      <x:c r="I1907" s="7" t="str">
        <x:v>V</x:v>
      </x:c>
      <x:c r="J1907" s="7" t="n">
        <x:v>0</x:v>
      </x:c>
      <x:c r="K1907" s="7" t="n">
        <x:v>600</x:v>
      </x:c>
      <x:c r="L1907" s="7" t="n">
        <x:v>3</x:v>
      </x:c>
      <x:c r="M1907" s="7" t="str"/>
      <x:c r="N1907" s="7" t="str"/>
      <x:c r="O1907" s="7" t="str"/>
      <x:c r="P1907" s="7" t="str">
        <x:f>IF(O1907="","OPEN",IF(OR(NOT(ISNUMBER(M1907)),NOT(ISNUMBER(N1907)),ABS(M1907)&gt;L1907,N1907&gt;L1907),"FAIL","PASS"))</x:f>
        <x:v>OPEN</x:v>
      </x:c>
    </x:row>
    <x:row r="1908">
      <x:c r="B1908" s="7" t="str">
        <x:v>CAL-01902</x:v>
      </x:c>
      <x:c r="C1908" s="7" t="str">
        <x:v>CH-0951</x:v>
      </x:c>
      <x:c r="D1908" s="7" t="str">
        <x:v>REA-T-A1</x:v>
      </x:c>
      <x:c r="E1908" s="7" t="str">
        <x:v>FUNCTIONAL TWIN</x:v>
      </x:c>
      <x:c r="F1908" s="7" t="str">
        <x:v>PTC-A</x:v>
      </x:c>
      <x:c r="G1908" s="7" t="str">
        <x:v>CF-15</x:v>
      </x:c>
      <x:c r="H1908" s="7" t="str">
        <x:v>AFTER</x:v>
      </x:c>
      <x:c r="I1908" s="7" t="str">
        <x:v>V</x:v>
      </x:c>
      <x:c r="J1908" s="7" t="n">
        <x:v>0</x:v>
      </x:c>
      <x:c r="K1908" s="7" t="n">
        <x:v>600</x:v>
      </x:c>
      <x:c r="L1908" s="7" t="n">
        <x:v>3</x:v>
      </x:c>
      <x:c r="M1908" s="7" t="str"/>
      <x:c r="N1908" s="7" t="str"/>
      <x:c r="O1908" s="7" t="str"/>
      <x:c r="P1908" s="7" t="str">
        <x:f>IF(O1908="","OPEN",IF(OR(NOT(ISNUMBER(M1908)),NOT(ISNUMBER(N1908)),ABS(M1908)&gt;L1908,N1908&gt;L1908),"FAIL","PASS"))</x:f>
        <x:v>OPEN</x:v>
      </x:c>
    </x:row>
    <x:row r="1909">
      <x:c r="B1909" s="7" t="str">
        <x:v>CAL-01903</x:v>
      </x:c>
      <x:c r="C1909" s="7" t="str">
        <x:v>CH-0952</x:v>
      </x:c>
      <x:c r="D1909" s="7" t="str">
        <x:v>REA-T-A1</x:v>
      </x:c>
      <x:c r="E1909" s="7" t="str">
        <x:v>FUNCTIONAL TWIN</x:v>
      </x:c>
      <x:c r="F1909" s="7" t="str">
        <x:v>PTC-A</x:v>
      </x:c>
      <x:c r="G1909" s="7" t="str">
        <x:v>CF-15</x:v>
      </x:c>
      <x:c r="H1909" s="7" t="str">
        <x:v>BEFORE</x:v>
      </x:c>
      <x:c r="I1909" s="7" t="str">
        <x:v>V</x:v>
      </x:c>
      <x:c r="J1909" s="7" t="n">
        <x:v>0</x:v>
      </x:c>
      <x:c r="K1909" s="7" t="n">
        <x:v>600</x:v>
      </x:c>
      <x:c r="L1909" s="7" t="n">
        <x:v>3</x:v>
      </x:c>
      <x:c r="M1909" s="7" t="str"/>
      <x:c r="N1909" s="7" t="str"/>
      <x:c r="O1909" s="7" t="str"/>
      <x:c r="P1909" s="7" t="str">
        <x:f>IF(O1909="","OPEN",IF(OR(NOT(ISNUMBER(M1909)),NOT(ISNUMBER(N1909)),ABS(M1909)&gt;L1909,N1909&gt;L1909),"FAIL","PASS"))</x:f>
        <x:v>OPEN</x:v>
      </x:c>
    </x:row>
    <x:row r="1910">
      <x:c r="B1910" s="7" t="str">
        <x:v>CAL-01904</x:v>
      </x:c>
      <x:c r="C1910" s="7" t="str">
        <x:v>CH-0952</x:v>
      </x:c>
      <x:c r="D1910" s="7" t="str">
        <x:v>REA-T-A1</x:v>
      </x:c>
      <x:c r="E1910" s="7" t="str">
        <x:v>FUNCTIONAL TWIN</x:v>
      </x:c>
      <x:c r="F1910" s="7" t="str">
        <x:v>PTC-A</x:v>
      </x:c>
      <x:c r="G1910" s="7" t="str">
        <x:v>CF-15</x:v>
      </x:c>
      <x:c r="H1910" s="7" t="str">
        <x:v>AFTER</x:v>
      </x:c>
      <x:c r="I1910" s="7" t="str">
        <x:v>V</x:v>
      </x:c>
      <x:c r="J1910" s="7" t="n">
        <x:v>0</x:v>
      </x:c>
      <x:c r="K1910" s="7" t="n">
        <x:v>600</x:v>
      </x:c>
      <x:c r="L1910" s="7" t="n">
        <x:v>3</x:v>
      </x:c>
      <x:c r="M1910" s="7" t="str"/>
      <x:c r="N1910" s="7" t="str"/>
      <x:c r="O1910" s="7" t="str"/>
      <x:c r="P1910" s="7" t="str">
        <x:f>IF(O1910="","OPEN",IF(OR(NOT(ISNUMBER(M1910)),NOT(ISNUMBER(N1910)),ABS(M1910)&gt;L1910,N1910&gt;L1910),"FAIL","PASS"))</x:f>
        <x:v>OPEN</x:v>
      </x:c>
    </x:row>
    <x:row r="1911">
      <x:c r="B1911" s="7" t="str">
        <x:v>CAL-01905</x:v>
      </x:c>
      <x:c r="C1911" s="7" t="str">
        <x:v>CH-0953</x:v>
      </x:c>
      <x:c r="D1911" s="7" t="str">
        <x:v>REA-T-A1</x:v>
      </x:c>
      <x:c r="E1911" s="7" t="str">
        <x:v>FUNCTIONAL TWIN</x:v>
      </x:c>
      <x:c r="F1911" s="7" t="str">
        <x:v>PTC-A</x:v>
      </x:c>
      <x:c r="G1911" s="7" t="str">
        <x:v>CF-15</x:v>
      </x:c>
      <x:c r="H1911" s="7" t="str">
        <x:v>BEFORE</x:v>
      </x:c>
      <x:c r="I1911" s="7" t="str">
        <x:v>V</x:v>
      </x:c>
      <x:c r="J1911" s="7" t="n">
        <x:v>0</x:v>
      </x:c>
      <x:c r="K1911" s="7" t="n">
        <x:v>600</x:v>
      </x:c>
      <x:c r="L1911" s="7" t="n">
        <x:v>3</x:v>
      </x:c>
      <x:c r="M1911" s="7" t="str"/>
      <x:c r="N1911" s="7" t="str"/>
      <x:c r="O1911" s="7" t="str"/>
      <x:c r="P1911" s="7" t="str">
        <x:f>IF(O1911="","OPEN",IF(OR(NOT(ISNUMBER(M1911)),NOT(ISNUMBER(N1911)),ABS(M1911)&gt;L1911,N1911&gt;L1911),"FAIL","PASS"))</x:f>
        <x:v>OPEN</x:v>
      </x:c>
    </x:row>
    <x:row r="1912">
      <x:c r="B1912" s="7" t="str">
        <x:v>CAL-01906</x:v>
      </x:c>
      <x:c r="C1912" s="7" t="str">
        <x:v>CH-0953</x:v>
      </x:c>
      <x:c r="D1912" s="7" t="str">
        <x:v>REA-T-A1</x:v>
      </x:c>
      <x:c r="E1912" s="7" t="str">
        <x:v>FUNCTIONAL TWIN</x:v>
      </x:c>
      <x:c r="F1912" s="7" t="str">
        <x:v>PTC-A</x:v>
      </x:c>
      <x:c r="G1912" s="7" t="str">
        <x:v>CF-15</x:v>
      </x:c>
      <x:c r="H1912" s="7" t="str">
        <x:v>AFTER</x:v>
      </x:c>
      <x:c r="I1912" s="7" t="str">
        <x:v>V</x:v>
      </x:c>
      <x:c r="J1912" s="7" t="n">
        <x:v>0</x:v>
      </x:c>
      <x:c r="K1912" s="7" t="n">
        <x:v>600</x:v>
      </x:c>
      <x:c r="L1912" s="7" t="n">
        <x:v>3</x:v>
      </x:c>
      <x:c r="M1912" s="7" t="str"/>
      <x:c r="N1912" s="7" t="str"/>
      <x:c r="O1912" s="7" t="str"/>
      <x:c r="P1912" s="7" t="str">
        <x:f>IF(O1912="","OPEN",IF(OR(NOT(ISNUMBER(M1912)),NOT(ISNUMBER(N1912)),ABS(M1912)&gt;L1912,N1912&gt;L1912),"FAIL","PASS"))</x:f>
        <x:v>OPEN</x:v>
      </x:c>
    </x:row>
    <x:row r="1913">
      <x:c r="B1913" s="7" t="str">
        <x:v>CAL-01907</x:v>
      </x:c>
      <x:c r="C1913" s="7" t="str">
        <x:v>CH-0954</x:v>
      </x:c>
      <x:c r="D1913" s="7" t="str">
        <x:v>REA-T-A1</x:v>
      </x:c>
      <x:c r="E1913" s="7" t="str">
        <x:v>FUNCTIONAL TWIN</x:v>
      </x:c>
      <x:c r="F1913" s="7" t="str">
        <x:v>PTC-A</x:v>
      </x:c>
      <x:c r="G1913" s="7" t="str">
        <x:v>CF-15</x:v>
      </x:c>
      <x:c r="H1913" s="7" t="str">
        <x:v>BEFORE</x:v>
      </x:c>
      <x:c r="I1913" s="7" t="str">
        <x:v>V</x:v>
      </x:c>
      <x:c r="J1913" s="7" t="n">
        <x:v>0</x:v>
      </x:c>
      <x:c r="K1913" s="7" t="n">
        <x:v>600</x:v>
      </x:c>
      <x:c r="L1913" s="7" t="n">
        <x:v>3</x:v>
      </x:c>
      <x:c r="M1913" s="7" t="str"/>
      <x:c r="N1913" s="7" t="str"/>
      <x:c r="O1913" s="7" t="str"/>
      <x:c r="P1913" s="7" t="str">
        <x:f>IF(O1913="","OPEN",IF(OR(NOT(ISNUMBER(M1913)),NOT(ISNUMBER(N1913)),ABS(M1913)&gt;L1913,N1913&gt;L1913),"FAIL","PASS"))</x:f>
        <x:v>OPEN</x:v>
      </x:c>
    </x:row>
    <x:row r="1914">
      <x:c r="B1914" s="7" t="str">
        <x:v>CAL-01908</x:v>
      </x:c>
      <x:c r="C1914" s="7" t="str">
        <x:v>CH-0954</x:v>
      </x:c>
      <x:c r="D1914" s="7" t="str">
        <x:v>REA-T-A1</x:v>
      </x:c>
      <x:c r="E1914" s="7" t="str">
        <x:v>FUNCTIONAL TWIN</x:v>
      </x:c>
      <x:c r="F1914" s="7" t="str">
        <x:v>PTC-A</x:v>
      </x:c>
      <x:c r="G1914" s="7" t="str">
        <x:v>CF-15</x:v>
      </x:c>
      <x:c r="H1914" s="7" t="str">
        <x:v>AFTER</x:v>
      </x:c>
      <x:c r="I1914" s="7" t="str">
        <x:v>V</x:v>
      </x:c>
      <x:c r="J1914" s="7" t="n">
        <x:v>0</x:v>
      </x:c>
      <x:c r="K1914" s="7" t="n">
        <x:v>600</x:v>
      </x:c>
      <x:c r="L1914" s="7" t="n">
        <x:v>3</x:v>
      </x:c>
      <x:c r="M1914" s="7" t="str"/>
      <x:c r="N1914" s="7" t="str"/>
      <x:c r="O1914" s="7" t="str"/>
      <x:c r="P1914" s="7" t="str">
        <x:f>IF(O1914="","OPEN",IF(OR(NOT(ISNUMBER(M1914)),NOT(ISNUMBER(N1914)),ABS(M1914)&gt;L1914,N1914&gt;L1914),"FAIL","PASS"))</x:f>
        <x:v>OPEN</x:v>
      </x:c>
    </x:row>
    <x:row r="1915">
      <x:c r="B1915" s="7" t="str">
        <x:v>CAL-01909</x:v>
      </x:c>
      <x:c r="C1915" s="7" t="str">
        <x:v>CH-0955</x:v>
      </x:c>
      <x:c r="D1915" s="7" t="str">
        <x:v>REA-T-A1</x:v>
      </x:c>
      <x:c r="E1915" s="7" t="str">
        <x:v>FUNCTIONAL TWIN</x:v>
      </x:c>
      <x:c r="F1915" s="7" t="str">
        <x:v>PTC-A</x:v>
      </x:c>
      <x:c r="G1915" s="7" t="str">
        <x:v>CF-16</x:v>
      </x:c>
      <x:c r="H1915" s="7" t="str">
        <x:v>BEFORE</x:v>
      </x:c>
      <x:c r="I1915" s="7" t="str">
        <x:v>ratio</x:v>
      </x:c>
      <x:c r="J1915" s="7" t="n">
        <x:v>0</x:v>
      </x:c>
      <x:c r="K1915" s="7" t="n">
        <x:v>1.2</x:v>
      </x:c>
      <x:c r="L1915" s="7" t="n">
        <x:v>0.01</x:v>
      </x:c>
      <x:c r="M1915" s="7" t="str"/>
      <x:c r="N1915" s="7" t="str"/>
      <x:c r="O1915" s="7" t="str"/>
      <x:c r="P1915" s="7" t="str">
        <x:f>IF(O1915="","OPEN",IF(OR(NOT(ISNUMBER(M1915)),NOT(ISNUMBER(N1915)),ABS(M1915)&gt;L1915,N1915&gt;L1915),"FAIL","PASS"))</x:f>
        <x:v>OPEN</x:v>
      </x:c>
    </x:row>
    <x:row r="1916">
      <x:c r="B1916" s="7" t="str">
        <x:v>CAL-01910</x:v>
      </x:c>
      <x:c r="C1916" s="7" t="str">
        <x:v>CH-0955</x:v>
      </x:c>
      <x:c r="D1916" s="7" t="str">
        <x:v>REA-T-A1</x:v>
      </x:c>
      <x:c r="E1916" s="7" t="str">
        <x:v>FUNCTIONAL TWIN</x:v>
      </x:c>
      <x:c r="F1916" s="7" t="str">
        <x:v>PTC-A</x:v>
      </x:c>
      <x:c r="G1916" s="7" t="str">
        <x:v>CF-16</x:v>
      </x:c>
      <x:c r="H1916" s="7" t="str">
        <x:v>AFTER</x:v>
      </x:c>
      <x:c r="I1916" s="7" t="str">
        <x:v>ratio</x:v>
      </x:c>
      <x:c r="J1916" s="7" t="n">
        <x:v>0</x:v>
      </x:c>
      <x:c r="K1916" s="7" t="n">
        <x:v>1.2</x:v>
      </x:c>
      <x:c r="L1916" s="7" t="n">
        <x:v>0.01</x:v>
      </x:c>
      <x:c r="M1916" s="7" t="str"/>
      <x:c r="N1916" s="7" t="str"/>
      <x:c r="O1916" s="7" t="str"/>
      <x:c r="P1916" s="7" t="str">
        <x:f>IF(O1916="","OPEN",IF(OR(NOT(ISNUMBER(M1916)),NOT(ISNUMBER(N1916)),ABS(M1916)&gt;L1916,N1916&gt;L1916),"FAIL","PASS"))</x:f>
        <x:v>OPEN</x:v>
      </x:c>
    </x:row>
    <x:row r="1917">
      <x:c r="B1917" s="7" t="str">
        <x:v>CAL-01911</x:v>
      </x:c>
      <x:c r="C1917" s="7" t="str">
        <x:v>CH-0956</x:v>
      </x:c>
      <x:c r="D1917" s="7" t="str">
        <x:v>REA-T-A1</x:v>
      </x:c>
      <x:c r="E1917" s="7" t="str">
        <x:v>FUNCTIONAL TWIN</x:v>
      </x:c>
      <x:c r="F1917" s="7" t="str">
        <x:v>PTC-A</x:v>
      </x:c>
      <x:c r="G1917" s="7" t="str">
        <x:v>CF-16</x:v>
      </x:c>
      <x:c r="H1917" s="7" t="str">
        <x:v>BEFORE</x:v>
      </x:c>
      <x:c r="I1917" s="7" t="str">
        <x:v>ratio</x:v>
      </x:c>
      <x:c r="J1917" s="7" t="n">
        <x:v>0</x:v>
      </x:c>
      <x:c r="K1917" s="7" t="n">
        <x:v>1.2</x:v>
      </x:c>
      <x:c r="L1917" s="7" t="n">
        <x:v>0.01</x:v>
      </x:c>
      <x:c r="M1917" s="7" t="str"/>
      <x:c r="N1917" s="7" t="str"/>
      <x:c r="O1917" s="7" t="str"/>
      <x:c r="P1917" s="7" t="str">
        <x:f>IF(O1917="","OPEN",IF(OR(NOT(ISNUMBER(M1917)),NOT(ISNUMBER(N1917)),ABS(M1917)&gt;L1917,N1917&gt;L1917),"FAIL","PASS"))</x:f>
        <x:v>OPEN</x:v>
      </x:c>
    </x:row>
    <x:row r="1918">
      <x:c r="B1918" s="7" t="str">
        <x:v>CAL-01912</x:v>
      </x:c>
      <x:c r="C1918" s="7" t="str">
        <x:v>CH-0956</x:v>
      </x:c>
      <x:c r="D1918" s="7" t="str">
        <x:v>REA-T-A1</x:v>
      </x:c>
      <x:c r="E1918" s="7" t="str">
        <x:v>FUNCTIONAL TWIN</x:v>
      </x:c>
      <x:c r="F1918" s="7" t="str">
        <x:v>PTC-A</x:v>
      </x:c>
      <x:c r="G1918" s="7" t="str">
        <x:v>CF-16</x:v>
      </x:c>
      <x:c r="H1918" s="7" t="str">
        <x:v>AFTER</x:v>
      </x:c>
      <x:c r="I1918" s="7" t="str">
        <x:v>ratio</x:v>
      </x:c>
      <x:c r="J1918" s="7" t="n">
        <x:v>0</x:v>
      </x:c>
      <x:c r="K1918" s="7" t="n">
        <x:v>1.2</x:v>
      </x:c>
      <x:c r="L1918" s="7" t="n">
        <x:v>0.01</x:v>
      </x:c>
      <x:c r="M1918" s="7" t="str"/>
      <x:c r="N1918" s="7" t="str"/>
      <x:c r="O1918" s="7" t="str"/>
      <x:c r="P1918" s="7" t="str">
        <x:f>IF(O1918="","OPEN",IF(OR(NOT(ISNUMBER(M1918)),NOT(ISNUMBER(N1918)),ABS(M1918)&gt;L1918,N1918&gt;L1918),"FAIL","PASS"))</x:f>
        <x:v>OPEN</x:v>
      </x:c>
    </x:row>
    <x:row r="1919">
      <x:c r="B1919" s="7" t="str">
        <x:v>CAL-01913</x:v>
      </x:c>
      <x:c r="C1919" s="7" t="str">
        <x:v>CH-0957</x:v>
      </x:c>
      <x:c r="D1919" s="7" t="str">
        <x:v>REA-T-A1</x:v>
      </x:c>
      <x:c r="E1919" s="7" t="str">
        <x:v>FUNCTIONAL TWIN</x:v>
      </x:c>
      <x:c r="F1919" s="7" t="str">
        <x:v>PTC-A</x:v>
      </x:c>
      <x:c r="G1919" s="7" t="str">
        <x:v>CF-16</x:v>
      </x:c>
      <x:c r="H1919" s="7" t="str">
        <x:v>BEFORE</x:v>
      </x:c>
      <x:c r="I1919" s="7" t="str">
        <x:v>ratio</x:v>
      </x:c>
      <x:c r="J1919" s="7" t="n">
        <x:v>0</x:v>
      </x:c>
      <x:c r="K1919" s="7" t="n">
        <x:v>1.2</x:v>
      </x:c>
      <x:c r="L1919" s="7" t="n">
        <x:v>0.01</x:v>
      </x:c>
      <x:c r="M1919" s="7" t="str"/>
      <x:c r="N1919" s="7" t="str"/>
      <x:c r="O1919" s="7" t="str"/>
      <x:c r="P1919" s="7" t="str">
        <x:f>IF(O1919="","OPEN",IF(OR(NOT(ISNUMBER(M1919)),NOT(ISNUMBER(N1919)),ABS(M1919)&gt;L1919,N1919&gt;L1919),"FAIL","PASS"))</x:f>
        <x:v>OPEN</x:v>
      </x:c>
    </x:row>
    <x:row r="1920">
      <x:c r="B1920" s="7" t="str">
        <x:v>CAL-01914</x:v>
      </x:c>
      <x:c r="C1920" s="7" t="str">
        <x:v>CH-0957</x:v>
      </x:c>
      <x:c r="D1920" s="7" t="str">
        <x:v>REA-T-A1</x:v>
      </x:c>
      <x:c r="E1920" s="7" t="str">
        <x:v>FUNCTIONAL TWIN</x:v>
      </x:c>
      <x:c r="F1920" s="7" t="str">
        <x:v>PTC-A</x:v>
      </x:c>
      <x:c r="G1920" s="7" t="str">
        <x:v>CF-16</x:v>
      </x:c>
      <x:c r="H1920" s="7" t="str">
        <x:v>AFTER</x:v>
      </x:c>
      <x:c r="I1920" s="7" t="str">
        <x:v>ratio</x:v>
      </x:c>
      <x:c r="J1920" s="7" t="n">
        <x:v>0</x:v>
      </x:c>
      <x:c r="K1920" s="7" t="n">
        <x:v>1.2</x:v>
      </x:c>
      <x:c r="L1920" s="7" t="n">
        <x:v>0.01</x:v>
      </x:c>
      <x:c r="M1920" s="7" t="str"/>
      <x:c r="N1920" s="7" t="str"/>
      <x:c r="O1920" s="7" t="str"/>
      <x:c r="P1920" s="7" t="str">
        <x:f>IF(O1920="","OPEN",IF(OR(NOT(ISNUMBER(M1920)),NOT(ISNUMBER(N1920)),ABS(M1920)&gt;L1920,N1920&gt;L1920),"FAIL","PASS"))</x:f>
        <x:v>OPEN</x:v>
      </x:c>
    </x:row>
    <x:row r="1921">
      <x:c r="B1921" s="7" t="str">
        <x:v>CAL-01915</x:v>
      </x:c>
      <x:c r="C1921" s="7" t="str">
        <x:v>CH-0958</x:v>
      </x:c>
      <x:c r="D1921" s="7" t="str">
        <x:v>REA-T-A1</x:v>
      </x:c>
      <x:c r="E1921" s="7" t="str">
        <x:v>FUNCTIONAL TWIN</x:v>
      </x:c>
      <x:c r="F1921" s="7" t="str">
        <x:v>PTC-A</x:v>
      </x:c>
      <x:c r="G1921" s="7" t="str">
        <x:v>CF-16</x:v>
      </x:c>
      <x:c r="H1921" s="7" t="str">
        <x:v>BEFORE</x:v>
      </x:c>
      <x:c r="I1921" s="7" t="str">
        <x:v>ratio</x:v>
      </x:c>
      <x:c r="J1921" s="7" t="n">
        <x:v>0</x:v>
      </x:c>
      <x:c r="K1921" s="7" t="n">
        <x:v>1.2</x:v>
      </x:c>
      <x:c r="L1921" s="7" t="n">
        <x:v>0.01</x:v>
      </x:c>
      <x:c r="M1921" s="7" t="str"/>
      <x:c r="N1921" s="7" t="str"/>
      <x:c r="O1921" s="7" t="str"/>
      <x:c r="P1921" s="7" t="str">
        <x:f>IF(O1921="","OPEN",IF(OR(NOT(ISNUMBER(M1921)),NOT(ISNUMBER(N1921)),ABS(M1921)&gt;L1921,N1921&gt;L1921),"FAIL","PASS"))</x:f>
        <x:v>OPEN</x:v>
      </x:c>
    </x:row>
    <x:row r="1922">
      <x:c r="B1922" s="7" t="str">
        <x:v>CAL-01916</x:v>
      </x:c>
      <x:c r="C1922" s="7" t="str">
        <x:v>CH-0958</x:v>
      </x:c>
      <x:c r="D1922" s="7" t="str">
        <x:v>REA-T-A1</x:v>
      </x:c>
      <x:c r="E1922" s="7" t="str">
        <x:v>FUNCTIONAL TWIN</x:v>
      </x:c>
      <x:c r="F1922" s="7" t="str">
        <x:v>PTC-A</x:v>
      </x:c>
      <x:c r="G1922" s="7" t="str">
        <x:v>CF-16</x:v>
      </x:c>
      <x:c r="H1922" s="7" t="str">
        <x:v>AFTER</x:v>
      </x:c>
      <x:c r="I1922" s="7" t="str">
        <x:v>ratio</x:v>
      </x:c>
      <x:c r="J1922" s="7" t="n">
        <x:v>0</x:v>
      </x:c>
      <x:c r="K1922" s="7" t="n">
        <x:v>1.2</x:v>
      </x:c>
      <x:c r="L1922" s="7" t="n">
        <x:v>0.01</x:v>
      </x:c>
      <x:c r="M1922" s="7" t="str"/>
      <x:c r="N1922" s="7" t="str"/>
      <x:c r="O1922" s="7" t="str"/>
      <x:c r="P1922" s="7" t="str">
        <x:f>IF(O1922="","OPEN",IF(OR(NOT(ISNUMBER(M1922)),NOT(ISNUMBER(N1922)),ABS(M1922)&gt;L1922,N1922&gt;L1922),"FAIL","PASS"))</x:f>
        <x:v>OPEN</x:v>
      </x:c>
    </x:row>
    <x:row r="1923">
      <x:c r="B1923" s="7" t="str">
        <x:v>CAL-01917</x:v>
      </x:c>
      <x:c r="C1923" s="7" t="str">
        <x:v>CH-0959</x:v>
      </x:c>
      <x:c r="D1923" s="7" t="str">
        <x:v>REA-T-A1</x:v>
      </x:c>
      <x:c r="E1923" s="7" t="str">
        <x:v>FUNCTIONAL TWIN</x:v>
      </x:c>
      <x:c r="F1923" s="7" t="str">
        <x:v>PTC-A</x:v>
      </x:c>
      <x:c r="G1923" s="7" t="str">
        <x:v>CF-16</x:v>
      </x:c>
      <x:c r="H1923" s="7" t="str">
        <x:v>BEFORE</x:v>
      </x:c>
      <x:c r="I1923" s="7" t="str">
        <x:v>ratio</x:v>
      </x:c>
      <x:c r="J1923" s="7" t="n">
        <x:v>0</x:v>
      </x:c>
      <x:c r="K1923" s="7" t="n">
        <x:v>1.2</x:v>
      </x:c>
      <x:c r="L1923" s="7" t="n">
        <x:v>0.01</x:v>
      </x:c>
      <x:c r="M1923" s="7" t="str"/>
      <x:c r="N1923" s="7" t="str"/>
      <x:c r="O1923" s="7" t="str"/>
      <x:c r="P1923" s="7" t="str">
        <x:f>IF(O1923="","OPEN",IF(OR(NOT(ISNUMBER(M1923)),NOT(ISNUMBER(N1923)),ABS(M1923)&gt;L1923,N1923&gt;L1923),"FAIL","PASS"))</x:f>
        <x:v>OPEN</x:v>
      </x:c>
    </x:row>
    <x:row r="1924">
      <x:c r="B1924" s="7" t="str">
        <x:v>CAL-01918</x:v>
      </x:c>
      <x:c r="C1924" s="7" t="str">
        <x:v>CH-0959</x:v>
      </x:c>
      <x:c r="D1924" s="7" t="str">
        <x:v>REA-T-A1</x:v>
      </x:c>
      <x:c r="E1924" s="7" t="str">
        <x:v>FUNCTIONAL TWIN</x:v>
      </x:c>
      <x:c r="F1924" s="7" t="str">
        <x:v>PTC-A</x:v>
      </x:c>
      <x:c r="G1924" s="7" t="str">
        <x:v>CF-16</x:v>
      </x:c>
      <x:c r="H1924" s="7" t="str">
        <x:v>AFTER</x:v>
      </x:c>
      <x:c r="I1924" s="7" t="str">
        <x:v>ratio</x:v>
      </x:c>
      <x:c r="J1924" s="7" t="n">
        <x:v>0</x:v>
      </x:c>
      <x:c r="K1924" s="7" t="n">
        <x:v>1.2</x:v>
      </x:c>
      <x:c r="L1924" s="7" t="n">
        <x:v>0.01</x:v>
      </x:c>
      <x:c r="M1924" s="7" t="str"/>
      <x:c r="N1924" s="7" t="str"/>
      <x:c r="O1924" s="7" t="str"/>
      <x:c r="P1924" s="7" t="str">
        <x:f>IF(O1924="","OPEN",IF(OR(NOT(ISNUMBER(M1924)),NOT(ISNUMBER(N1924)),ABS(M1924)&gt;L1924,N1924&gt;L1924),"FAIL","PASS"))</x:f>
        <x:v>OPEN</x:v>
      </x:c>
    </x:row>
    <x:row r="1925">
      <x:c r="B1925" s="7" t="str">
        <x:v>CAL-01919</x:v>
      </x:c>
      <x:c r="C1925" s="7" t="str">
        <x:v>CH-0960</x:v>
      </x:c>
      <x:c r="D1925" s="7" t="str">
        <x:v>REA-T-A1</x:v>
      </x:c>
      <x:c r="E1925" s="7" t="str">
        <x:v>FUNCTIONAL TWIN</x:v>
      </x:c>
      <x:c r="F1925" s="7" t="str">
        <x:v>PTC-A</x:v>
      </x:c>
      <x:c r="G1925" s="7" t="str">
        <x:v>CF-16</x:v>
      </x:c>
      <x:c r="H1925" s="7" t="str">
        <x:v>BEFORE</x:v>
      </x:c>
      <x:c r="I1925" s="7" t="str">
        <x:v>ratio</x:v>
      </x:c>
      <x:c r="J1925" s="7" t="n">
        <x:v>0</x:v>
      </x:c>
      <x:c r="K1925" s="7" t="n">
        <x:v>1.2</x:v>
      </x:c>
      <x:c r="L1925" s="7" t="n">
        <x:v>0.01</x:v>
      </x:c>
      <x:c r="M1925" s="7" t="str"/>
      <x:c r="N1925" s="7" t="str"/>
      <x:c r="O1925" s="7" t="str"/>
      <x:c r="P1925" s="7" t="str">
        <x:f>IF(O1925="","OPEN",IF(OR(NOT(ISNUMBER(M1925)),NOT(ISNUMBER(N1925)),ABS(M1925)&gt;L1925,N1925&gt;L1925),"FAIL","PASS"))</x:f>
        <x:v>OPEN</x:v>
      </x:c>
    </x:row>
    <x:row r="1926">
      <x:c r="B1926" s="7" t="str">
        <x:v>CAL-01920</x:v>
      </x:c>
      <x:c r="C1926" s="7" t="str">
        <x:v>CH-0960</x:v>
      </x:c>
      <x:c r="D1926" s="7" t="str">
        <x:v>REA-T-A1</x:v>
      </x:c>
      <x:c r="E1926" s="7" t="str">
        <x:v>FUNCTIONAL TWIN</x:v>
      </x:c>
      <x:c r="F1926" s="7" t="str">
        <x:v>PTC-A</x:v>
      </x:c>
      <x:c r="G1926" s="7" t="str">
        <x:v>CF-16</x:v>
      </x:c>
      <x:c r="H1926" s="7" t="str">
        <x:v>AFTER</x:v>
      </x:c>
      <x:c r="I1926" s="7" t="str">
        <x:v>ratio</x:v>
      </x:c>
      <x:c r="J1926" s="7" t="n">
        <x:v>0</x:v>
      </x:c>
      <x:c r="K1926" s="7" t="n">
        <x:v>1.2</x:v>
      </x:c>
      <x:c r="L1926" s="7" t="n">
        <x:v>0.01</x:v>
      </x:c>
      <x:c r="M1926" s="7" t="str"/>
      <x:c r="N1926" s="7" t="str"/>
      <x:c r="O1926" s="7" t="str"/>
      <x:c r="P1926" s="7" t="str">
        <x:f>IF(O1926="","OPEN",IF(OR(NOT(ISNUMBER(M1926)),NOT(ISNUMBER(N1926)),ABS(M1926)&gt;L1926,N1926&gt;L1926),"FAIL","PASS"))</x:f>
        <x:v>OPEN</x:v>
      </x:c>
    </x:row>
    <x:row r="1927">
      <x:c r="B1927" s="7" t="str">
        <x:v>CAL-01921</x:v>
      </x:c>
      <x:c r="C1927" s="7" t="str">
        <x:v>CH-0961</x:v>
      </x:c>
      <x:c r="D1927" s="7" t="str">
        <x:v>REA-T-A1</x:v>
      </x:c>
      <x:c r="E1927" s="7" t="str">
        <x:v>FUNCTIONAL TWIN</x:v>
      </x:c>
      <x:c r="F1927" s="7" t="str">
        <x:v>PTC-A</x:v>
      </x:c>
      <x:c r="G1927" s="7" t="str">
        <x:v>CF-17</x:v>
      </x:c>
      <x:c r="H1927" s="7" t="str">
        <x:v>BEFORE</x:v>
      </x:c>
      <x:c r="I1927" s="7" t="str">
        <x:v>L/min</x:v>
      </x:c>
      <x:c r="J1927" s="7" t="n">
        <x:v>0</x:v>
      </x:c>
      <x:c r="K1927" s="7" t="n">
        <x:v>2</x:v>
      </x:c>
      <x:c r="L1927" s="7" t="n">
        <x:v>0.01</x:v>
      </x:c>
      <x:c r="M1927" s="7" t="str"/>
      <x:c r="N1927" s="7" t="str"/>
      <x:c r="O1927" s="7" t="str"/>
      <x:c r="P1927" s="7" t="str">
        <x:f>IF(O1927="","OPEN",IF(OR(NOT(ISNUMBER(M1927)),NOT(ISNUMBER(N1927)),ABS(M1927)&gt;L1927,N1927&gt;L1927),"FAIL","PASS"))</x:f>
        <x:v>OPEN</x:v>
      </x:c>
    </x:row>
    <x:row r="1928">
      <x:c r="B1928" s="7" t="str">
        <x:v>CAL-01922</x:v>
      </x:c>
      <x:c r="C1928" s="7" t="str">
        <x:v>CH-0961</x:v>
      </x:c>
      <x:c r="D1928" s="7" t="str">
        <x:v>REA-T-A1</x:v>
      </x:c>
      <x:c r="E1928" s="7" t="str">
        <x:v>FUNCTIONAL TWIN</x:v>
      </x:c>
      <x:c r="F1928" s="7" t="str">
        <x:v>PTC-A</x:v>
      </x:c>
      <x:c r="G1928" s="7" t="str">
        <x:v>CF-17</x:v>
      </x:c>
      <x:c r="H1928" s="7" t="str">
        <x:v>AFTER</x:v>
      </x:c>
      <x:c r="I1928" s="7" t="str">
        <x:v>L/min</x:v>
      </x:c>
      <x:c r="J1928" s="7" t="n">
        <x:v>0</x:v>
      </x:c>
      <x:c r="K1928" s="7" t="n">
        <x:v>2</x:v>
      </x:c>
      <x:c r="L1928" s="7" t="n">
        <x:v>0.01</x:v>
      </x:c>
      <x:c r="M1928" s="7" t="str"/>
      <x:c r="N1928" s="7" t="str"/>
      <x:c r="O1928" s="7" t="str"/>
      <x:c r="P1928" s="7" t="str">
        <x:f>IF(O1928="","OPEN",IF(OR(NOT(ISNUMBER(M1928)),NOT(ISNUMBER(N1928)),ABS(M1928)&gt;L1928,N1928&gt;L1928),"FAIL","PASS"))</x:f>
        <x:v>OPEN</x:v>
      </x:c>
    </x:row>
    <x:row r="1929">
      <x:c r="B1929" s="7" t="str">
        <x:v>CAL-01923</x:v>
      </x:c>
      <x:c r="C1929" s="7" t="str">
        <x:v>CH-0962</x:v>
      </x:c>
      <x:c r="D1929" s="7" t="str">
        <x:v>REA-T-A1</x:v>
      </x:c>
      <x:c r="E1929" s="7" t="str">
        <x:v>FUNCTIONAL TWIN</x:v>
      </x:c>
      <x:c r="F1929" s="7" t="str">
        <x:v>PTC-A</x:v>
      </x:c>
      <x:c r="G1929" s="7" t="str">
        <x:v>CF-17</x:v>
      </x:c>
      <x:c r="H1929" s="7" t="str">
        <x:v>BEFORE</x:v>
      </x:c>
      <x:c r="I1929" s="7" t="str">
        <x:v>L/min</x:v>
      </x:c>
      <x:c r="J1929" s="7" t="n">
        <x:v>0</x:v>
      </x:c>
      <x:c r="K1929" s="7" t="n">
        <x:v>2</x:v>
      </x:c>
      <x:c r="L1929" s="7" t="n">
        <x:v>0.01</x:v>
      </x:c>
      <x:c r="M1929" s="7" t="str"/>
      <x:c r="N1929" s="7" t="str"/>
      <x:c r="O1929" s="7" t="str"/>
      <x:c r="P1929" s="7" t="str">
        <x:f>IF(O1929="","OPEN",IF(OR(NOT(ISNUMBER(M1929)),NOT(ISNUMBER(N1929)),ABS(M1929)&gt;L1929,N1929&gt;L1929),"FAIL","PASS"))</x:f>
        <x:v>OPEN</x:v>
      </x:c>
    </x:row>
    <x:row r="1930">
      <x:c r="B1930" s="7" t="str">
        <x:v>CAL-01924</x:v>
      </x:c>
      <x:c r="C1930" s="7" t="str">
        <x:v>CH-0962</x:v>
      </x:c>
      <x:c r="D1930" s="7" t="str">
        <x:v>REA-T-A1</x:v>
      </x:c>
      <x:c r="E1930" s="7" t="str">
        <x:v>FUNCTIONAL TWIN</x:v>
      </x:c>
      <x:c r="F1930" s="7" t="str">
        <x:v>PTC-A</x:v>
      </x:c>
      <x:c r="G1930" s="7" t="str">
        <x:v>CF-17</x:v>
      </x:c>
      <x:c r="H1930" s="7" t="str">
        <x:v>AFTER</x:v>
      </x:c>
      <x:c r="I1930" s="7" t="str">
        <x:v>L/min</x:v>
      </x:c>
      <x:c r="J1930" s="7" t="n">
        <x:v>0</x:v>
      </x:c>
      <x:c r="K1930" s="7" t="n">
        <x:v>2</x:v>
      </x:c>
      <x:c r="L1930" s="7" t="n">
        <x:v>0.01</x:v>
      </x:c>
      <x:c r="M1930" s="7" t="str"/>
      <x:c r="N1930" s="7" t="str"/>
      <x:c r="O1930" s="7" t="str"/>
      <x:c r="P1930" s="7" t="str">
        <x:f>IF(O1930="","OPEN",IF(OR(NOT(ISNUMBER(M1930)),NOT(ISNUMBER(N1930)),ABS(M1930)&gt;L1930,N1930&gt;L1930),"FAIL","PASS"))</x:f>
        <x:v>OPEN</x:v>
      </x:c>
    </x:row>
    <x:row r="1931">
      <x:c r="B1931" s="7" t="str">
        <x:v>CAL-01925</x:v>
      </x:c>
      <x:c r="C1931" s="7" t="str">
        <x:v>CH-0963</x:v>
      </x:c>
      <x:c r="D1931" s="7" t="str">
        <x:v>REA-T-A1</x:v>
      </x:c>
      <x:c r="E1931" s="7" t="str">
        <x:v>FUNCTIONAL TWIN</x:v>
      </x:c>
      <x:c r="F1931" s="7" t="str">
        <x:v>PTC-A</x:v>
      </x:c>
      <x:c r="G1931" s="7" t="str">
        <x:v>CF-17</x:v>
      </x:c>
      <x:c r="H1931" s="7" t="str">
        <x:v>BEFORE</x:v>
      </x:c>
      <x:c r="I1931" s="7" t="str">
        <x:v>L/min</x:v>
      </x:c>
      <x:c r="J1931" s="7" t="n">
        <x:v>0</x:v>
      </x:c>
      <x:c r="K1931" s="7" t="n">
        <x:v>2</x:v>
      </x:c>
      <x:c r="L1931" s="7" t="n">
        <x:v>0.01</x:v>
      </x:c>
      <x:c r="M1931" s="7" t="str"/>
      <x:c r="N1931" s="7" t="str"/>
      <x:c r="O1931" s="7" t="str"/>
      <x:c r="P1931" s="7" t="str">
        <x:f>IF(O1931="","OPEN",IF(OR(NOT(ISNUMBER(M1931)),NOT(ISNUMBER(N1931)),ABS(M1931)&gt;L1931,N1931&gt;L1931),"FAIL","PASS"))</x:f>
        <x:v>OPEN</x:v>
      </x:c>
    </x:row>
    <x:row r="1932">
      <x:c r="B1932" s="7" t="str">
        <x:v>CAL-01926</x:v>
      </x:c>
      <x:c r="C1932" s="7" t="str">
        <x:v>CH-0963</x:v>
      </x:c>
      <x:c r="D1932" s="7" t="str">
        <x:v>REA-T-A1</x:v>
      </x:c>
      <x:c r="E1932" s="7" t="str">
        <x:v>FUNCTIONAL TWIN</x:v>
      </x:c>
      <x:c r="F1932" s="7" t="str">
        <x:v>PTC-A</x:v>
      </x:c>
      <x:c r="G1932" s="7" t="str">
        <x:v>CF-17</x:v>
      </x:c>
      <x:c r="H1932" s="7" t="str">
        <x:v>AFTER</x:v>
      </x:c>
      <x:c r="I1932" s="7" t="str">
        <x:v>L/min</x:v>
      </x:c>
      <x:c r="J1932" s="7" t="n">
        <x:v>0</x:v>
      </x:c>
      <x:c r="K1932" s="7" t="n">
        <x:v>2</x:v>
      </x:c>
      <x:c r="L1932" s="7" t="n">
        <x:v>0.01</x:v>
      </x:c>
      <x:c r="M1932" s="7" t="str"/>
      <x:c r="N1932" s="7" t="str"/>
      <x:c r="O1932" s="7" t="str"/>
      <x:c r="P1932" s="7" t="str">
        <x:f>IF(O1932="","OPEN",IF(OR(NOT(ISNUMBER(M1932)),NOT(ISNUMBER(N1932)),ABS(M1932)&gt;L1932,N1932&gt;L1932),"FAIL","PASS"))</x:f>
        <x:v>OPEN</x:v>
      </x:c>
    </x:row>
    <x:row r="1933">
      <x:c r="B1933" s="7" t="str">
        <x:v>CAL-01927</x:v>
      </x:c>
      <x:c r="C1933" s="7" t="str">
        <x:v>CH-0964</x:v>
      </x:c>
      <x:c r="D1933" s="7" t="str">
        <x:v>REA-T-A1</x:v>
      </x:c>
      <x:c r="E1933" s="7" t="str">
        <x:v>FUNCTIONAL TWIN</x:v>
      </x:c>
      <x:c r="F1933" s="7" t="str">
        <x:v>PTC-A</x:v>
      </x:c>
      <x:c r="G1933" s="7" t="str">
        <x:v>CF-17</x:v>
      </x:c>
      <x:c r="H1933" s="7" t="str">
        <x:v>BEFORE</x:v>
      </x:c>
      <x:c r="I1933" s="7" t="str">
        <x:v>L/min</x:v>
      </x:c>
      <x:c r="J1933" s="7" t="n">
        <x:v>0</x:v>
      </x:c>
      <x:c r="K1933" s="7" t="n">
        <x:v>2</x:v>
      </x:c>
      <x:c r="L1933" s="7" t="n">
        <x:v>0.01</x:v>
      </x:c>
      <x:c r="M1933" s="7" t="str"/>
      <x:c r="N1933" s="7" t="str"/>
      <x:c r="O1933" s="7" t="str"/>
      <x:c r="P1933" s="7" t="str">
        <x:f>IF(O1933="","OPEN",IF(OR(NOT(ISNUMBER(M1933)),NOT(ISNUMBER(N1933)),ABS(M1933)&gt;L1933,N1933&gt;L1933),"FAIL","PASS"))</x:f>
        <x:v>OPEN</x:v>
      </x:c>
    </x:row>
    <x:row r="1934">
      <x:c r="B1934" s="7" t="str">
        <x:v>CAL-01928</x:v>
      </x:c>
      <x:c r="C1934" s="7" t="str">
        <x:v>CH-0964</x:v>
      </x:c>
      <x:c r="D1934" s="7" t="str">
        <x:v>REA-T-A1</x:v>
      </x:c>
      <x:c r="E1934" s="7" t="str">
        <x:v>FUNCTIONAL TWIN</x:v>
      </x:c>
      <x:c r="F1934" s="7" t="str">
        <x:v>PTC-A</x:v>
      </x:c>
      <x:c r="G1934" s="7" t="str">
        <x:v>CF-17</x:v>
      </x:c>
      <x:c r="H1934" s="7" t="str">
        <x:v>AFTER</x:v>
      </x:c>
      <x:c r="I1934" s="7" t="str">
        <x:v>L/min</x:v>
      </x:c>
      <x:c r="J1934" s="7" t="n">
        <x:v>0</x:v>
      </x:c>
      <x:c r="K1934" s="7" t="n">
        <x:v>2</x:v>
      </x:c>
      <x:c r="L1934" s="7" t="n">
        <x:v>0.01</x:v>
      </x:c>
      <x:c r="M1934" s="7" t="str"/>
      <x:c r="N1934" s="7" t="str"/>
      <x:c r="O1934" s="7" t="str"/>
      <x:c r="P1934" s="7" t="str">
        <x:f>IF(O1934="","OPEN",IF(OR(NOT(ISNUMBER(M1934)),NOT(ISNUMBER(N1934)),ABS(M1934)&gt;L1934,N1934&gt;L1934),"FAIL","PASS"))</x:f>
        <x:v>OPEN</x:v>
      </x:c>
    </x:row>
    <x:row r="1935">
      <x:c r="B1935" s="7" t="str">
        <x:v>CAL-01929</x:v>
      </x:c>
      <x:c r="C1935" s="7" t="str">
        <x:v>CH-0965</x:v>
      </x:c>
      <x:c r="D1935" s="7" t="str">
        <x:v>REA-T-A1</x:v>
      </x:c>
      <x:c r="E1935" s="7" t="str">
        <x:v>FUNCTIONAL TWIN</x:v>
      </x:c>
      <x:c r="F1935" s="7" t="str">
        <x:v>PTC-A</x:v>
      </x:c>
      <x:c r="G1935" s="7" t="str">
        <x:v>CF-17</x:v>
      </x:c>
      <x:c r="H1935" s="7" t="str">
        <x:v>BEFORE</x:v>
      </x:c>
      <x:c r="I1935" s="7" t="str">
        <x:v>L/min</x:v>
      </x:c>
      <x:c r="J1935" s="7" t="n">
        <x:v>0</x:v>
      </x:c>
      <x:c r="K1935" s="7" t="n">
        <x:v>2</x:v>
      </x:c>
      <x:c r="L1935" s="7" t="n">
        <x:v>0.01</x:v>
      </x:c>
      <x:c r="M1935" s="7" t="str"/>
      <x:c r="N1935" s="7" t="str"/>
      <x:c r="O1935" s="7" t="str"/>
      <x:c r="P1935" s="7" t="str">
        <x:f>IF(O1935="","OPEN",IF(OR(NOT(ISNUMBER(M1935)),NOT(ISNUMBER(N1935)),ABS(M1935)&gt;L1935,N1935&gt;L1935),"FAIL","PASS"))</x:f>
        <x:v>OPEN</x:v>
      </x:c>
    </x:row>
    <x:row r="1936">
      <x:c r="B1936" s="7" t="str">
        <x:v>CAL-01930</x:v>
      </x:c>
      <x:c r="C1936" s="7" t="str">
        <x:v>CH-0965</x:v>
      </x:c>
      <x:c r="D1936" s="7" t="str">
        <x:v>REA-T-A1</x:v>
      </x:c>
      <x:c r="E1936" s="7" t="str">
        <x:v>FUNCTIONAL TWIN</x:v>
      </x:c>
      <x:c r="F1936" s="7" t="str">
        <x:v>PTC-A</x:v>
      </x:c>
      <x:c r="G1936" s="7" t="str">
        <x:v>CF-17</x:v>
      </x:c>
      <x:c r="H1936" s="7" t="str">
        <x:v>AFTER</x:v>
      </x:c>
      <x:c r="I1936" s="7" t="str">
        <x:v>L/min</x:v>
      </x:c>
      <x:c r="J1936" s="7" t="n">
        <x:v>0</x:v>
      </x:c>
      <x:c r="K1936" s="7" t="n">
        <x:v>2</x:v>
      </x:c>
      <x:c r="L1936" s="7" t="n">
        <x:v>0.01</x:v>
      </x:c>
      <x:c r="M1936" s="7" t="str"/>
      <x:c r="N1936" s="7" t="str"/>
      <x:c r="O1936" s="7" t="str"/>
      <x:c r="P1936" s="7" t="str">
        <x:f>IF(O1936="","OPEN",IF(OR(NOT(ISNUMBER(M1936)),NOT(ISNUMBER(N1936)),ABS(M1936)&gt;L1936,N1936&gt;L1936),"FAIL","PASS"))</x:f>
        <x:v>OPEN</x:v>
      </x:c>
    </x:row>
    <x:row r="1937">
      <x:c r="B1937" s="7" t="str">
        <x:v>CAL-01931</x:v>
      </x:c>
      <x:c r="C1937" s="7" t="str">
        <x:v>CH-0966</x:v>
      </x:c>
      <x:c r="D1937" s="7" t="str">
        <x:v>REA-T-A1</x:v>
      </x:c>
      <x:c r="E1937" s="7" t="str">
        <x:v>FUNCTIONAL TWIN</x:v>
      </x:c>
      <x:c r="F1937" s="7" t="str">
        <x:v>PTC-A</x:v>
      </x:c>
      <x:c r="G1937" s="7" t="str">
        <x:v>CF-17</x:v>
      </x:c>
      <x:c r="H1937" s="7" t="str">
        <x:v>BEFORE</x:v>
      </x:c>
      <x:c r="I1937" s="7" t="str">
        <x:v>L/min</x:v>
      </x:c>
      <x:c r="J1937" s="7" t="n">
        <x:v>0</x:v>
      </x:c>
      <x:c r="K1937" s="7" t="n">
        <x:v>2</x:v>
      </x:c>
      <x:c r="L1937" s="7" t="n">
        <x:v>0.01</x:v>
      </x:c>
      <x:c r="M1937" s="7" t="str"/>
      <x:c r="N1937" s="7" t="str"/>
      <x:c r="O1937" s="7" t="str"/>
      <x:c r="P1937" s="7" t="str">
        <x:f>IF(O1937="","OPEN",IF(OR(NOT(ISNUMBER(M1937)),NOT(ISNUMBER(N1937)),ABS(M1937)&gt;L1937,N1937&gt;L1937),"FAIL","PASS"))</x:f>
        <x:v>OPEN</x:v>
      </x:c>
    </x:row>
    <x:row r="1938">
      <x:c r="B1938" s="7" t="str">
        <x:v>CAL-01932</x:v>
      </x:c>
      <x:c r="C1938" s="7" t="str">
        <x:v>CH-0966</x:v>
      </x:c>
      <x:c r="D1938" s="7" t="str">
        <x:v>REA-T-A1</x:v>
      </x:c>
      <x:c r="E1938" s="7" t="str">
        <x:v>FUNCTIONAL TWIN</x:v>
      </x:c>
      <x:c r="F1938" s="7" t="str">
        <x:v>PTC-A</x:v>
      </x:c>
      <x:c r="G1938" s="7" t="str">
        <x:v>CF-17</x:v>
      </x:c>
      <x:c r="H1938" s="7" t="str">
        <x:v>AFTER</x:v>
      </x:c>
      <x:c r="I1938" s="7" t="str">
        <x:v>L/min</x:v>
      </x:c>
      <x:c r="J1938" s="7" t="n">
        <x:v>0</x:v>
      </x:c>
      <x:c r="K1938" s="7" t="n">
        <x:v>2</x:v>
      </x:c>
      <x:c r="L1938" s="7" t="n">
        <x:v>0.01</x:v>
      </x:c>
      <x:c r="M1938" s="7" t="str"/>
      <x:c r="N1938" s="7" t="str"/>
      <x:c r="O1938" s="7" t="str"/>
      <x:c r="P1938" s="7" t="str">
        <x:f>IF(O1938="","OPEN",IF(OR(NOT(ISNUMBER(M1938)),NOT(ISNUMBER(N1938)),ABS(M1938)&gt;L1938,N1938&gt;L1938),"FAIL","PASS"))</x:f>
        <x:v>OPEN</x:v>
      </x:c>
    </x:row>
    <x:row r="1939">
      <x:c r="B1939" s="7" t="str">
        <x:v>CAL-01933</x:v>
      </x:c>
      <x:c r="C1939" s="7" t="str">
        <x:v>CH-0967</x:v>
      </x:c>
      <x:c r="D1939" s="7" t="str">
        <x:v>REA-T-A1</x:v>
      </x:c>
      <x:c r="E1939" s="7" t="str">
        <x:v>FUNCTIONAL TWIN</x:v>
      </x:c>
      <x:c r="F1939" s="7" t="str">
        <x:v>PTC-A</x:v>
      </x:c>
      <x:c r="G1939" s="7" t="str">
        <x:v>CF-18</x:v>
      </x:c>
      <x:c r="H1939" s="7" t="str">
        <x:v>BEFORE</x:v>
      </x:c>
      <x:c r="I1939" s="7" t="str">
        <x:v>m2</x:v>
      </x:c>
      <x:c r="J1939" s="7" t="n">
        <x:v>0</x:v>
      </x:c>
      <x:c r="K1939" s="7" t="n">
        <x:v>2.5</x:v>
      </x:c>
      <x:c r="L1939" s="7" t="n">
        <x:v>0.01</x:v>
      </x:c>
      <x:c r="M1939" s="7" t="str"/>
      <x:c r="N1939" s="7" t="str"/>
      <x:c r="O1939" s="7" t="str"/>
      <x:c r="P1939" s="7" t="str">
        <x:f>IF(O1939="","OPEN",IF(OR(NOT(ISNUMBER(M1939)),NOT(ISNUMBER(N1939)),ABS(M1939)&gt;L1939,N1939&gt;L1939),"FAIL","PASS"))</x:f>
        <x:v>OPEN</x:v>
      </x:c>
    </x:row>
    <x:row r="1940">
      <x:c r="B1940" s="7" t="str">
        <x:v>CAL-01934</x:v>
      </x:c>
      <x:c r="C1940" s="7" t="str">
        <x:v>CH-0967</x:v>
      </x:c>
      <x:c r="D1940" s="7" t="str">
        <x:v>REA-T-A1</x:v>
      </x:c>
      <x:c r="E1940" s="7" t="str">
        <x:v>FUNCTIONAL TWIN</x:v>
      </x:c>
      <x:c r="F1940" s="7" t="str">
        <x:v>PTC-A</x:v>
      </x:c>
      <x:c r="G1940" s="7" t="str">
        <x:v>CF-18</x:v>
      </x:c>
      <x:c r="H1940" s="7" t="str">
        <x:v>AFTER</x:v>
      </x:c>
      <x:c r="I1940" s="7" t="str">
        <x:v>m2</x:v>
      </x:c>
      <x:c r="J1940" s="7" t="n">
        <x:v>0</x:v>
      </x:c>
      <x:c r="K1940" s="7" t="n">
        <x:v>2.5</x:v>
      </x:c>
      <x:c r="L1940" s="7" t="n">
        <x:v>0.01</x:v>
      </x:c>
      <x:c r="M1940" s="7" t="str"/>
      <x:c r="N1940" s="7" t="str"/>
      <x:c r="O1940" s="7" t="str"/>
      <x:c r="P1940" s="7" t="str">
        <x:f>IF(O1940="","OPEN",IF(OR(NOT(ISNUMBER(M1940)),NOT(ISNUMBER(N1940)),ABS(M1940)&gt;L1940,N1940&gt;L1940),"FAIL","PASS"))</x:f>
        <x:v>OPEN</x:v>
      </x:c>
    </x:row>
    <x:row r="1941">
      <x:c r="B1941" s="7" t="str">
        <x:v>CAL-01935</x:v>
      </x:c>
      <x:c r="C1941" s="7" t="str">
        <x:v>CH-0968</x:v>
      </x:c>
      <x:c r="D1941" s="7" t="str">
        <x:v>REA-T-A1</x:v>
      </x:c>
      <x:c r="E1941" s="7" t="str">
        <x:v>FUNCTIONAL TWIN</x:v>
      </x:c>
      <x:c r="F1941" s="7" t="str">
        <x:v>PTC-A</x:v>
      </x:c>
      <x:c r="G1941" s="7" t="str">
        <x:v>CF-18</x:v>
      </x:c>
      <x:c r="H1941" s="7" t="str">
        <x:v>BEFORE</x:v>
      </x:c>
      <x:c r="I1941" s="7" t="str">
        <x:v>m2</x:v>
      </x:c>
      <x:c r="J1941" s="7" t="n">
        <x:v>0</x:v>
      </x:c>
      <x:c r="K1941" s="7" t="n">
        <x:v>2.5</x:v>
      </x:c>
      <x:c r="L1941" s="7" t="n">
        <x:v>0.01</x:v>
      </x:c>
      <x:c r="M1941" s="7" t="str"/>
      <x:c r="N1941" s="7" t="str"/>
      <x:c r="O1941" s="7" t="str"/>
      <x:c r="P1941" s="7" t="str">
        <x:f>IF(O1941="","OPEN",IF(OR(NOT(ISNUMBER(M1941)),NOT(ISNUMBER(N1941)),ABS(M1941)&gt;L1941,N1941&gt;L1941),"FAIL","PASS"))</x:f>
        <x:v>OPEN</x:v>
      </x:c>
    </x:row>
    <x:row r="1942">
      <x:c r="B1942" s="7" t="str">
        <x:v>CAL-01936</x:v>
      </x:c>
      <x:c r="C1942" s="7" t="str">
        <x:v>CH-0968</x:v>
      </x:c>
      <x:c r="D1942" s="7" t="str">
        <x:v>REA-T-A1</x:v>
      </x:c>
      <x:c r="E1942" s="7" t="str">
        <x:v>FUNCTIONAL TWIN</x:v>
      </x:c>
      <x:c r="F1942" s="7" t="str">
        <x:v>PTC-A</x:v>
      </x:c>
      <x:c r="G1942" s="7" t="str">
        <x:v>CF-18</x:v>
      </x:c>
      <x:c r="H1942" s="7" t="str">
        <x:v>AFTER</x:v>
      </x:c>
      <x:c r="I1942" s="7" t="str">
        <x:v>m2</x:v>
      </x:c>
      <x:c r="J1942" s="7" t="n">
        <x:v>0</x:v>
      </x:c>
      <x:c r="K1942" s="7" t="n">
        <x:v>2.5</x:v>
      </x:c>
      <x:c r="L1942" s="7" t="n">
        <x:v>0.01</x:v>
      </x:c>
      <x:c r="M1942" s="7" t="str"/>
      <x:c r="N1942" s="7" t="str"/>
      <x:c r="O1942" s="7" t="str"/>
      <x:c r="P1942" s="7" t="str">
        <x:f>IF(O1942="","OPEN",IF(OR(NOT(ISNUMBER(M1942)),NOT(ISNUMBER(N1942)),ABS(M1942)&gt;L1942,N1942&gt;L1942),"FAIL","PASS"))</x:f>
        <x:v>OPEN</x:v>
      </x:c>
    </x:row>
    <x:row r="1943">
      <x:c r="B1943" s="7" t="str">
        <x:v>CAL-01937</x:v>
      </x:c>
      <x:c r="C1943" s="7" t="str">
        <x:v>CH-0969</x:v>
      </x:c>
      <x:c r="D1943" s="7" t="str">
        <x:v>REA-T-A1</x:v>
      </x:c>
      <x:c r="E1943" s="7" t="str">
        <x:v>FUNCTIONAL TWIN</x:v>
      </x:c>
      <x:c r="F1943" s="7" t="str">
        <x:v>PTC-A</x:v>
      </x:c>
      <x:c r="G1943" s="7" t="str">
        <x:v>CF-18</x:v>
      </x:c>
      <x:c r="H1943" s="7" t="str">
        <x:v>BEFORE</x:v>
      </x:c>
      <x:c r="I1943" s="7" t="str">
        <x:v>m2</x:v>
      </x:c>
      <x:c r="J1943" s="7" t="n">
        <x:v>0</x:v>
      </x:c>
      <x:c r="K1943" s="7" t="n">
        <x:v>2.5</x:v>
      </x:c>
      <x:c r="L1943" s="7" t="n">
        <x:v>0.01</x:v>
      </x:c>
      <x:c r="M1943" s="7" t="str"/>
      <x:c r="N1943" s="7" t="str"/>
      <x:c r="O1943" s="7" t="str"/>
      <x:c r="P1943" s="7" t="str">
        <x:f>IF(O1943="","OPEN",IF(OR(NOT(ISNUMBER(M1943)),NOT(ISNUMBER(N1943)),ABS(M1943)&gt;L1943,N1943&gt;L1943),"FAIL","PASS"))</x:f>
        <x:v>OPEN</x:v>
      </x:c>
    </x:row>
    <x:row r="1944">
      <x:c r="B1944" s="7" t="str">
        <x:v>CAL-01938</x:v>
      </x:c>
      <x:c r="C1944" s="7" t="str">
        <x:v>CH-0969</x:v>
      </x:c>
      <x:c r="D1944" s="7" t="str">
        <x:v>REA-T-A1</x:v>
      </x:c>
      <x:c r="E1944" s="7" t="str">
        <x:v>FUNCTIONAL TWIN</x:v>
      </x:c>
      <x:c r="F1944" s="7" t="str">
        <x:v>PTC-A</x:v>
      </x:c>
      <x:c r="G1944" s="7" t="str">
        <x:v>CF-18</x:v>
      </x:c>
      <x:c r="H1944" s="7" t="str">
        <x:v>AFTER</x:v>
      </x:c>
      <x:c r="I1944" s="7" t="str">
        <x:v>m2</x:v>
      </x:c>
      <x:c r="J1944" s="7" t="n">
        <x:v>0</x:v>
      </x:c>
      <x:c r="K1944" s="7" t="n">
        <x:v>2.5</x:v>
      </x:c>
      <x:c r="L1944" s="7" t="n">
        <x:v>0.01</x:v>
      </x:c>
      <x:c r="M1944" s="7" t="str"/>
      <x:c r="N1944" s="7" t="str"/>
      <x:c r="O1944" s="7" t="str"/>
      <x:c r="P1944" s="7" t="str">
        <x:f>IF(O1944="","OPEN",IF(OR(NOT(ISNUMBER(M1944)),NOT(ISNUMBER(N1944)),ABS(M1944)&gt;L1944,N1944&gt;L1944),"FAIL","PASS"))</x:f>
        <x:v>OPEN</x:v>
      </x:c>
    </x:row>
    <x:row r="1945">
      <x:c r="B1945" s="7" t="str">
        <x:v>CAL-01939</x:v>
      </x:c>
      <x:c r="C1945" s="7" t="str">
        <x:v>CH-0970</x:v>
      </x:c>
      <x:c r="D1945" s="7" t="str">
        <x:v>REA-T-A1</x:v>
      </x:c>
      <x:c r="E1945" s="7" t="str">
        <x:v>FUNCTIONAL TWIN</x:v>
      </x:c>
      <x:c r="F1945" s="7" t="str">
        <x:v>PTC-A</x:v>
      </x:c>
      <x:c r="G1945" s="7" t="str">
        <x:v>CF-18</x:v>
      </x:c>
      <x:c r="H1945" s="7" t="str">
        <x:v>BEFORE</x:v>
      </x:c>
      <x:c r="I1945" s="7" t="str">
        <x:v>m2</x:v>
      </x:c>
      <x:c r="J1945" s="7" t="n">
        <x:v>0</x:v>
      </x:c>
      <x:c r="K1945" s="7" t="n">
        <x:v>2.5</x:v>
      </x:c>
      <x:c r="L1945" s="7" t="n">
        <x:v>0.01</x:v>
      </x:c>
      <x:c r="M1945" s="7" t="str"/>
      <x:c r="N1945" s="7" t="str"/>
      <x:c r="O1945" s="7" t="str"/>
      <x:c r="P1945" s="7" t="str">
        <x:f>IF(O1945="","OPEN",IF(OR(NOT(ISNUMBER(M1945)),NOT(ISNUMBER(N1945)),ABS(M1945)&gt;L1945,N1945&gt;L1945),"FAIL","PASS"))</x:f>
        <x:v>OPEN</x:v>
      </x:c>
    </x:row>
    <x:row r="1946">
      <x:c r="B1946" s="7" t="str">
        <x:v>CAL-01940</x:v>
      </x:c>
      <x:c r="C1946" s="7" t="str">
        <x:v>CH-0970</x:v>
      </x:c>
      <x:c r="D1946" s="7" t="str">
        <x:v>REA-T-A1</x:v>
      </x:c>
      <x:c r="E1946" s="7" t="str">
        <x:v>FUNCTIONAL TWIN</x:v>
      </x:c>
      <x:c r="F1946" s="7" t="str">
        <x:v>PTC-A</x:v>
      </x:c>
      <x:c r="G1946" s="7" t="str">
        <x:v>CF-18</x:v>
      </x:c>
      <x:c r="H1946" s="7" t="str">
        <x:v>AFTER</x:v>
      </x:c>
      <x:c r="I1946" s="7" t="str">
        <x:v>m2</x:v>
      </x:c>
      <x:c r="J1946" s="7" t="n">
        <x:v>0</x:v>
      </x:c>
      <x:c r="K1946" s="7" t="n">
        <x:v>2.5</x:v>
      </x:c>
      <x:c r="L1946" s="7" t="n">
        <x:v>0.01</x:v>
      </x:c>
      <x:c r="M1946" s="7" t="str"/>
      <x:c r="N1946" s="7" t="str"/>
      <x:c r="O1946" s="7" t="str"/>
      <x:c r="P1946" s="7" t="str">
        <x:f>IF(O1946="","OPEN",IF(OR(NOT(ISNUMBER(M1946)),NOT(ISNUMBER(N1946)),ABS(M1946)&gt;L1946,N1946&gt;L1946),"FAIL","PASS"))</x:f>
        <x:v>OPEN</x:v>
      </x:c>
    </x:row>
    <x:row r="1947">
      <x:c r="B1947" s="7" t="str">
        <x:v>CAL-01941</x:v>
      </x:c>
      <x:c r="C1947" s="7" t="str">
        <x:v>CH-0971</x:v>
      </x:c>
      <x:c r="D1947" s="7" t="str">
        <x:v>REA-T-A1</x:v>
      </x:c>
      <x:c r="E1947" s="7" t="str">
        <x:v>FUNCTIONAL TWIN</x:v>
      </x:c>
      <x:c r="F1947" s="7" t="str">
        <x:v>PTC-A</x:v>
      </x:c>
      <x:c r="G1947" s="7" t="str">
        <x:v>CF-18</x:v>
      </x:c>
      <x:c r="H1947" s="7" t="str">
        <x:v>BEFORE</x:v>
      </x:c>
      <x:c r="I1947" s="7" t="str">
        <x:v>m2</x:v>
      </x:c>
      <x:c r="J1947" s="7" t="n">
        <x:v>0</x:v>
      </x:c>
      <x:c r="K1947" s="7" t="n">
        <x:v>2.5</x:v>
      </x:c>
      <x:c r="L1947" s="7" t="n">
        <x:v>0.01</x:v>
      </x:c>
      <x:c r="M1947" s="7" t="str"/>
      <x:c r="N1947" s="7" t="str"/>
      <x:c r="O1947" s="7" t="str"/>
      <x:c r="P1947" s="7" t="str">
        <x:f>IF(O1947="","OPEN",IF(OR(NOT(ISNUMBER(M1947)),NOT(ISNUMBER(N1947)),ABS(M1947)&gt;L1947,N1947&gt;L1947),"FAIL","PASS"))</x:f>
        <x:v>OPEN</x:v>
      </x:c>
    </x:row>
    <x:row r="1948">
      <x:c r="B1948" s="7" t="str">
        <x:v>CAL-01942</x:v>
      </x:c>
      <x:c r="C1948" s="7" t="str">
        <x:v>CH-0971</x:v>
      </x:c>
      <x:c r="D1948" s="7" t="str">
        <x:v>REA-T-A1</x:v>
      </x:c>
      <x:c r="E1948" s="7" t="str">
        <x:v>FUNCTIONAL TWIN</x:v>
      </x:c>
      <x:c r="F1948" s="7" t="str">
        <x:v>PTC-A</x:v>
      </x:c>
      <x:c r="G1948" s="7" t="str">
        <x:v>CF-18</x:v>
      </x:c>
      <x:c r="H1948" s="7" t="str">
        <x:v>AFTER</x:v>
      </x:c>
      <x:c r="I1948" s="7" t="str">
        <x:v>m2</x:v>
      </x:c>
      <x:c r="J1948" s="7" t="n">
        <x:v>0</x:v>
      </x:c>
      <x:c r="K1948" s="7" t="n">
        <x:v>2.5</x:v>
      </x:c>
      <x:c r="L1948" s="7" t="n">
        <x:v>0.01</x:v>
      </x:c>
      <x:c r="M1948" s="7" t="str"/>
      <x:c r="N1948" s="7" t="str"/>
      <x:c r="O1948" s="7" t="str"/>
      <x:c r="P1948" s="7" t="str">
        <x:f>IF(O1948="","OPEN",IF(OR(NOT(ISNUMBER(M1948)),NOT(ISNUMBER(N1948)),ABS(M1948)&gt;L1948,N1948&gt;L1948),"FAIL","PASS"))</x:f>
        <x:v>OPEN</x:v>
      </x:c>
    </x:row>
    <x:row r="1949">
      <x:c r="B1949" s="7" t="str">
        <x:v>CAL-01943</x:v>
      </x:c>
      <x:c r="C1949" s="7" t="str">
        <x:v>CH-0972</x:v>
      </x:c>
      <x:c r="D1949" s="7" t="str">
        <x:v>REA-T-A1</x:v>
      </x:c>
      <x:c r="E1949" s="7" t="str">
        <x:v>FUNCTIONAL TWIN</x:v>
      </x:c>
      <x:c r="F1949" s="7" t="str">
        <x:v>PTC-A</x:v>
      </x:c>
      <x:c r="G1949" s="7" t="str">
        <x:v>CF-18</x:v>
      </x:c>
      <x:c r="H1949" s="7" t="str">
        <x:v>BEFORE</x:v>
      </x:c>
      <x:c r="I1949" s="7" t="str">
        <x:v>m2</x:v>
      </x:c>
      <x:c r="J1949" s="7" t="n">
        <x:v>0</x:v>
      </x:c>
      <x:c r="K1949" s="7" t="n">
        <x:v>2.5</x:v>
      </x:c>
      <x:c r="L1949" s="7" t="n">
        <x:v>0.01</x:v>
      </x:c>
      <x:c r="M1949" s="7" t="str"/>
      <x:c r="N1949" s="7" t="str"/>
      <x:c r="O1949" s="7" t="str"/>
      <x:c r="P1949" s="7" t="str">
        <x:f>IF(O1949="","OPEN",IF(OR(NOT(ISNUMBER(M1949)),NOT(ISNUMBER(N1949)),ABS(M1949)&gt;L1949,N1949&gt;L1949),"FAIL","PASS"))</x:f>
        <x:v>OPEN</x:v>
      </x:c>
    </x:row>
    <x:row r="1950">
      <x:c r="B1950" s="7" t="str">
        <x:v>CAL-01944</x:v>
      </x:c>
      <x:c r="C1950" s="7" t="str">
        <x:v>CH-0972</x:v>
      </x:c>
      <x:c r="D1950" s="7" t="str">
        <x:v>REA-T-A1</x:v>
      </x:c>
      <x:c r="E1950" s="7" t="str">
        <x:v>FUNCTIONAL TWIN</x:v>
      </x:c>
      <x:c r="F1950" s="7" t="str">
        <x:v>PTC-A</x:v>
      </x:c>
      <x:c r="G1950" s="7" t="str">
        <x:v>CF-18</x:v>
      </x:c>
      <x:c r="H1950" s="7" t="str">
        <x:v>AFTER</x:v>
      </x:c>
      <x:c r="I1950" s="7" t="str">
        <x:v>m2</x:v>
      </x:c>
      <x:c r="J1950" s="7" t="n">
        <x:v>0</x:v>
      </x:c>
      <x:c r="K1950" s="7" t="n">
        <x:v>2.5</x:v>
      </x:c>
      <x:c r="L1950" s="7" t="n">
        <x:v>0.01</x:v>
      </x:c>
      <x:c r="M1950" s="7" t="str"/>
      <x:c r="N1950" s="7" t="str"/>
      <x:c r="O1950" s="7" t="str"/>
      <x:c r="P1950" s="7" t="str">
        <x:f>IF(O1950="","OPEN",IF(OR(NOT(ISNUMBER(M1950)),NOT(ISNUMBER(N1950)),ABS(M1950)&gt;L1950,N1950&gt;L1950),"FAIL","PASS"))</x:f>
        <x:v>OPEN</x:v>
      </x:c>
    </x:row>
    <x:row r="1951">
      <x:c r="B1951" s="7" t="str">
        <x:v>CAL-01945</x:v>
      </x:c>
      <x:c r="C1951" s="7" t="str">
        <x:v>CH-0973</x:v>
      </x:c>
      <x:c r="D1951" s="7" t="str">
        <x:v>REA-T-A1</x:v>
      </x:c>
      <x:c r="E1951" s="7" t="str">
        <x:v>FUNCTIONAL TWIN</x:v>
      </x:c>
      <x:c r="F1951" s="7" t="str">
        <x:v>PTC-A</x:v>
      </x:c>
      <x:c r="G1951" s="7" t="str">
        <x:v>CF-19</x:v>
      </x:c>
      <x:c r="H1951" s="7" t="str">
        <x:v>BEFORE</x:v>
      </x:c>
      <x:c r="I1951" s="7" t="str">
        <x:v>m3/min</x:v>
      </x:c>
      <x:c r="J1951" s="7" t="n">
        <x:v>0</x:v>
      </x:c>
      <x:c r="K1951" s="7" t="n">
        <x:v>5</x:v>
      </x:c>
      <x:c r="L1951" s="7" t="n">
        <x:v>0.01</x:v>
      </x:c>
      <x:c r="M1951" s="7" t="str"/>
      <x:c r="N1951" s="7" t="str"/>
      <x:c r="O1951" s="7" t="str"/>
      <x:c r="P1951" s="7" t="str">
        <x:f>IF(O1951="","OPEN",IF(OR(NOT(ISNUMBER(M1951)),NOT(ISNUMBER(N1951)),ABS(M1951)&gt;L1951,N1951&gt;L1951),"FAIL","PASS"))</x:f>
        <x:v>OPEN</x:v>
      </x:c>
    </x:row>
    <x:row r="1952">
      <x:c r="B1952" s="7" t="str">
        <x:v>CAL-01946</x:v>
      </x:c>
      <x:c r="C1952" s="7" t="str">
        <x:v>CH-0973</x:v>
      </x:c>
      <x:c r="D1952" s="7" t="str">
        <x:v>REA-T-A1</x:v>
      </x:c>
      <x:c r="E1952" s="7" t="str">
        <x:v>FUNCTIONAL TWIN</x:v>
      </x:c>
      <x:c r="F1952" s="7" t="str">
        <x:v>PTC-A</x:v>
      </x:c>
      <x:c r="G1952" s="7" t="str">
        <x:v>CF-19</x:v>
      </x:c>
      <x:c r="H1952" s="7" t="str">
        <x:v>AFTER</x:v>
      </x:c>
      <x:c r="I1952" s="7" t="str">
        <x:v>m3/min</x:v>
      </x:c>
      <x:c r="J1952" s="7" t="n">
        <x:v>0</x:v>
      </x:c>
      <x:c r="K1952" s="7" t="n">
        <x:v>5</x:v>
      </x:c>
      <x:c r="L1952" s="7" t="n">
        <x:v>0.01</x:v>
      </x:c>
      <x:c r="M1952" s="7" t="str"/>
      <x:c r="N1952" s="7" t="str"/>
      <x:c r="O1952" s="7" t="str"/>
      <x:c r="P1952" s="7" t="str">
        <x:f>IF(O1952="","OPEN",IF(OR(NOT(ISNUMBER(M1952)),NOT(ISNUMBER(N1952)),ABS(M1952)&gt;L1952,N1952&gt;L1952),"FAIL","PASS"))</x:f>
        <x:v>OPEN</x:v>
      </x:c>
    </x:row>
    <x:row r="1953">
      <x:c r="B1953" s="7" t="str">
        <x:v>CAL-01947</x:v>
      </x:c>
      <x:c r="C1953" s="7" t="str">
        <x:v>CH-0974</x:v>
      </x:c>
      <x:c r="D1953" s="7" t="str">
        <x:v>REA-T-A1</x:v>
      </x:c>
      <x:c r="E1953" s="7" t="str">
        <x:v>FUNCTIONAL TWIN</x:v>
      </x:c>
      <x:c r="F1953" s="7" t="str">
        <x:v>PTC-A</x:v>
      </x:c>
      <x:c r="G1953" s="7" t="str">
        <x:v>CF-19</x:v>
      </x:c>
      <x:c r="H1953" s="7" t="str">
        <x:v>BEFORE</x:v>
      </x:c>
      <x:c r="I1953" s="7" t="str">
        <x:v>m3/min</x:v>
      </x:c>
      <x:c r="J1953" s="7" t="n">
        <x:v>0</x:v>
      </x:c>
      <x:c r="K1953" s="7" t="n">
        <x:v>5</x:v>
      </x:c>
      <x:c r="L1953" s="7" t="n">
        <x:v>0.01</x:v>
      </x:c>
      <x:c r="M1953" s="7" t="str"/>
      <x:c r="N1953" s="7" t="str"/>
      <x:c r="O1953" s="7" t="str"/>
      <x:c r="P1953" s="7" t="str">
        <x:f>IF(O1953="","OPEN",IF(OR(NOT(ISNUMBER(M1953)),NOT(ISNUMBER(N1953)),ABS(M1953)&gt;L1953,N1953&gt;L1953),"FAIL","PASS"))</x:f>
        <x:v>OPEN</x:v>
      </x:c>
    </x:row>
    <x:row r="1954">
      <x:c r="B1954" s="7" t="str">
        <x:v>CAL-01948</x:v>
      </x:c>
      <x:c r="C1954" s="7" t="str">
        <x:v>CH-0974</x:v>
      </x:c>
      <x:c r="D1954" s="7" t="str">
        <x:v>REA-T-A1</x:v>
      </x:c>
      <x:c r="E1954" s="7" t="str">
        <x:v>FUNCTIONAL TWIN</x:v>
      </x:c>
      <x:c r="F1954" s="7" t="str">
        <x:v>PTC-A</x:v>
      </x:c>
      <x:c r="G1954" s="7" t="str">
        <x:v>CF-19</x:v>
      </x:c>
      <x:c r="H1954" s="7" t="str">
        <x:v>AFTER</x:v>
      </x:c>
      <x:c r="I1954" s="7" t="str">
        <x:v>m3/min</x:v>
      </x:c>
      <x:c r="J1954" s="7" t="n">
        <x:v>0</x:v>
      </x:c>
      <x:c r="K1954" s="7" t="n">
        <x:v>5</x:v>
      </x:c>
      <x:c r="L1954" s="7" t="n">
        <x:v>0.01</x:v>
      </x:c>
      <x:c r="M1954" s="7" t="str"/>
      <x:c r="N1954" s="7" t="str"/>
      <x:c r="O1954" s="7" t="str"/>
      <x:c r="P1954" s="7" t="str">
        <x:f>IF(O1954="","OPEN",IF(OR(NOT(ISNUMBER(M1954)),NOT(ISNUMBER(N1954)),ABS(M1954)&gt;L1954,N1954&gt;L1954),"FAIL","PASS"))</x:f>
        <x:v>OPEN</x:v>
      </x:c>
    </x:row>
    <x:row r="1955">
      <x:c r="B1955" s="7" t="str">
        <x:v>CAL-01949</x:v>
      </x:c>
      <x:c r="C1955" s="7" t="str">
        <x:v>CH-0975</x:v>
      </x:c>
      <x:c r="D1955" s="7" t="str">
        <x:v>REA-T-A1</x:v>
      </x:c>
      <x:c r="E1955" s="7" t="str">
        <x:v>FUNCTIONAL TWIN</x:v>
      </x:c>
      <x:c r="F1955" s="7" t="str">
        <x:v>PTC-A</x:v>
      </x:c>
      <x:c r="G1955" s="7" t="str">
        <x:v>CF-19</x:v>
      </x:c>
      <x:c r="H1955" s="7" t="str">
        <x:v>BEFORE</x:v>
      </x:c>
      <x:c r="I1955" s="7" t="str">
        <x:v>m3/min</x:v>
      </x:c>
      <x:c r="J1955" s="7" t="n">
        <x:v>0</x:v>
      </x:c>
      <x:c r="K1955" s="7" t="n">
        <x:v>5</x:v>
      </x:c>
      <x:c r="L1955" s="7" t="n">
        <x:v>0.01</x:v>
      </x:c>
      <x:c r="M1955" s="7" t="str"/>
      <x:c r="N1955" s="7" t="str"/>
      <x:c r="O1955" s="7" t="str"/>
      <x:c r="P1955" s="7" t="str">
        <x:f>IF(O1955="","OPEN",IF(OR(NOT(ISNUMBER(M1955)),NOT(ISNUMBER(N1955)),ABS(M1955)&gt;L1955,N1955&gt;L1955),"FAIL","PASS"))</x:f>
        <x:v>OPEN</x:v>
      </x:c>
    </x:row>
    <x:row r="1956">
      <x:c r="B1956" s="7" t="str">
        <x:v>CAL-01950</x:v>
      </x:c>
      <x:c r="C1956" s="7" t="str">
        <x:v>CH-0975</x:v>
      </x:c>
      <x:c r="D1956" s="7" t="str">
        <x:v>REA-T-A1</x:v>
      </x:c>
      <x:c r="E1956" s="7" t="str">
        <x:v>FUNCTIONAL TWIN</x:v>
      </x:c>
      <x:c r="F1956" s="7" t="str">
        <x:v>PTC-A</x:v>
      </x:c>
      <x:c r="G1956" s="7" t="str">
        <x:v>CF-19</x:v>
      </x:c>
      <x:c r="H1956" s="7" t="str">
        <x:v>AFTER</x:v>
      </x:c>
      <x:c r="I1956" s="7" t="str">
        <x:v>m3/min</x:v>
      </x:c>
      <x:c r="J1956" s="7" t="n">
        <x:v>0</x:v>
      </x:c>
      <x:c r="K1956" s="7" t="n">
        <x:v>5</x:v>
      </x:c>
      <x:c r="L1956" s="7" t="n">
        <x:v>0.01</x:v>
      </x:c>
      <x:c r="M1956" s="7" t="str"/>
      <x:c r="N1956" s="7" t="str"/>
      <x:c r="O1956" s="7" t="str"/>
      <x:c r="P1956" s="7" t="str">
        <x:f>IF(O1956="","OPEN",IF(OR(NOT(ISNUMBER(M1956)),NOT(ISNUMBER(N1956)),ABS(M1956)&gt;L1956,N1956&gt;L1956),"FAIL","PASS"))</x:f>
        <x:v>OPEN</x:v>
      </x:c>
    </x:row>
    <x:row r="1957">
      <x:c r="B1957" s="7" t="str">
        <x:v>CAL-01951</x:v>
      </x:c>
      <x:c r="C1957" s="7" t="str">
        <x:v>CH-0976</x:v>
      </x:c>
      <x:c r="D1957" s="7" t="str">
        <x:v>REA-T-A1</x:v>
      </x:c>
      <x:c r="E1957" s="7" t="str">
        <x:v>FUNCTIONAL TWIN</x:v>
      </x:c>
      <x:c r="F1957" s="7" t="str">
        <x:v>PTC-A</x:v>
      </x:c>
      <x:c r="G1957" s="7" t="str">
        <x:v>CF-19</x:v>
      </x:c>
      <x:c r="H1957" s="7" t="str">
        <x:v>BEFORE</x:v>
      </x:c>
      <x:c r="I1957" s="7" t="str">
        <x:v>m3/min</x:v>
      </x:c>
      <x:c r="J1957" s="7" t="n">
        <x:v>0</x:v>
      </x:c>
      <x:c r="K1957" s="7" t="n">
        <x:v>5</x:v>
      </x:c>
      <x:c r="L1957" s="7" t="n">
        <x:v>0.01</x:v>
      </x:c>
      <x:c r="M1957" s="7" t="str"/>
      <x:c r="N1957" s="7" t="str"/>
      <x:c r="O1957" s="7" t="str"/>
      <x:c r="P1957" s="7" t="str">
        <x:f>IF(O1957="","OPEN",IF(OR(NOT(ISNUMBER(M1957)),NOT(ISNUMBER(N1957)),ABS(M1957)&gt;L1957,N1957&gt;L1957),"FAIL","PASS"))</x:f>
        <x:v>OPEN</x:v>
      </x:c>
    </x:row>
    <x:row r="1958">
      <x:c r="B1958" s="7" t="str">
        <x:v>CAL-01952</x:v>
      </x:c>
      <x:c r="C1958" s="7" t="str">
        <x:v>CH-0976</x:v>
      </x:c>
      <x:c r="D1958" s="7" t="str">
        <x:v>REA-T-A1</x:v>
      </x:c>
      <x:c r="E1958" s="7" t="str">
        <x:v>FUNCTIONAL TWIN</x:v>
      </x:c>
      <x:c r="F1958" s="7" t="str">
        <x:v>PTC-A</x:v>
      </x:c>
      <x:c r="G1958" s="7" t="str">
        <x:v>CF-19</x:v>
      </x:c>
      <x:c r="H1958" s="7" t="str">
        <x:v>AFTER</x:v>
      </x:c>
      <x:c r="I1958" s="7" t="str">
        <x:v>m3/min</x:v>
      </x:c>
      <x:c r="J1958" s="7" t="n">
        <x:v>0</x:v>
      </x:c>
      <x:c r="K1958" s="7" t="n">
        <x:v>5</x:v>
      </x:c>
      <x:c r="L1958" s="7" t="n">
        <x:v>0.01</x:v>
      </x:c>
      <x:c r="M1958" s="7" t="str"/>
      <x:c r="N1958" s="7" t="str"/>
      <x:c r="O1958" s="7" t="str"/>
      <x:c r="P1958" s="7" t="str">
        <x:f>IF(O1958="","OPEN",IF(OR(NOT(ISNUMBER(M1958)),NOT(ISNUMBER(N1958)),ABS(M1958)&gt;L1958,N1958&gt;L1958),"FAIL","PASS"))</x:f>
        <x:v>OPEN</x:v>
      </x:c>
    </x:row>
    <x:row r="1959">
      <x:c r="B1959" s="7" t="str">
        <x:v>CAL-01953</x:v>
      </x:c>
      <x:c r="C1959" s="7" t="str">
        <x:v>CH-0977</x:v>
      </x:c>
      <x:c r="D1959" s="7" t="str">
        <x:v>REA-T-A1</x:v>
      </x:c>
      <x:c r="E1959" s="7" t="str">
        <x:v>FUNCTIONAL TWIN</x:v>
      </x:c>
      <x:c r="F1959" s="7" t="str">
        <x:v>PTC-A</x:v>
      </x:c>
      <x:c r="G1959" s="7" t="str">
        <x:v>CF-19</x:v>
      </x:c>
      <x:c r="H1959" s="7" t="str">
        <x:v>BEFORE</x:v>
      </x:c>
      <x:c r="I1959" s="7" t="str">
        <x:v>m3/min</x:v>
      </x:c>
      <x:c r="J1959" s="7" t="n">
        <x:v>0</x:v>
      </x:c>
      <x:c r="K1959" s="7" t="n">
        <x:v>5</x:v>
      </x:c>
      <x:c r="L1959" s="7" t="n">
        <x:v>0.01</x:v>
      </x:c>
      <x:c r="M1959" s="7" t="str"/>
      <x:c r="N1959" s="7" t="str"/>
      <x:c r="O1959" s="7" t="str"/>
      <x:c r="P1959" s="7" t="str">
        <x:f>IF(O1959="","OPEN",IF(OR(NOT(ISNUMBER(M1959)),NOT(ISNUMBER(N1959)),ABS(M1959)&gt;L1959,N1959&gt;L1959),"FAIL","PASS"))</x:f>
        <x:v>OPEN</x:v>
      </x:c>
    </x:row>
    <x:row r="1960">
      <x:c r="B1960" s="7" t="str">
        <x:v>CAL-01954</x:v>
      </x:c>
      <x:c r="C1960" s="7" t="str">
        <x:v>CH-0977</x:v>
      </x:c>
      <x:c r="D1960" s="7" t="str">
        <x:v>REA-T-A1</x:v>
      </x:c>
      <x:c r="E1960" s="7" t="str">
        <x:v>FUNCTIONAL TWIN</x:v>
      </x:c>
      <x:c r="F1960" s="7" t="str">
        <x:v>PTC-A</x:v>
      </x:c>
      <x:c r="G1960" s="7" t="str">
        <x:v>CF-19</x:v>
      </x:c>
      <x:c r="H1960" s="7" t="str">
        <x:v>AFTER</x:v>
      </x:c>
      <x:c r="I1960" s="7" t="str">
        <x:v>m3/min</x:v>
      </x:c>
      <x:c r="J1960" s="7" t="n">
        <x:v>0</x:v>
      </x:c>
      <x:c r="K1960" s="7" t="n">
        <x:v>5</x:v>
      </x:c>
      <x:c r="L1960" s="7" t="n">
        <x:v>0.01</x:v>
      </x:c>
      <x:c r="M1960" s="7" t="str"/>
      <x:c r="N1960" s="7" t="str"/>
      <x:c r="O1960" s="7" t="str"/>
      <x:c r="P1960" s="7" t="str">
        <x:f>IF(O1960="","OPEN",IF(OR(NOT(ISNUMBER(M1960)),NOT(ISNUMBER(N1960)),ABS(M1960)&gt;L1960,N1960&gt;L1960),"FAIL","PASS"))</x:f>
        <x:v>OPEN</x:v>
      </x:c>
    </x:row>
    <x:row r="1961">
      <x:c r="B1961" s="7" t="str">
        <x:v>CAL-01955</x:v>
      </x:c>
      <x:c r="C1961" s="7" t="str">
        <x:v>CH-0978</x:v>
      </x:c>
      <x:c r="D1961" s="7" t="str">
        <x:v>REA-T-A1</x:v>
      </x:c>
      <x:c r="E1961" s="7" t="str">
        <x:v>FUNCTIONAL TWIN</x:v>
      </x:c>
      <x:c r="F1961" s="7" t="str">
        <x:v>PTC-A</x:v>
      </x:c>
      <x:c r="G1961" s="7" t="str">
        <x:v>CF-19</x:v>
      </x:c>
      <x:c r="H1961" s="7" t="str">
        <x:v>BEFORE</x:v>
      </x:c>
      <x:c r="I1961" s="7" t="str">
        <x:v>m3/min</x:v>
      </x:c>
      <x:c r="J1961" s="7" t="n">
        <x:v>0</x:v>
      </x:c>
      <x:c r="K1961" s="7" t="n">
        <x:v>5</x:v>
      </x:c>
      <x:c r="L1961" s="7" t="n">
        <x:v>0.01</x:v>
      </x:c>
      <x:c r="M1961" s="7" t="str"/>
      <x:c r="N1961" s="7" t="str"/>
      <x:c r="O1961" s="7" t="str"/>
      <x:c r="P1961" s="7" t="str">
        <x:f>IF(O1961="","OPEN",IF(OR(NOT(ISNUMBER(M1961)),NOT(ISNUMBER(N1961)),ABS(M1961)&gt;L1961,N1961&gt;L1961),"FAIL","PASS"))</x:f>
        <x:v>OPEN</x:v>
      </x:c>
    </x:row>
    <x:row r="1962">
      <x:c r="B1962" s="7" t="str">
        <x:v>CAL-01956</x:v>
      </x:c>
      <x:c r="C1962" s="7" t="str">
        <x:v>CH-0978</x:v>
      </x:c>
      <x:c r="D1962" s="7" t="str">
        <x:v>REA-T-A1</x:v>
      </x:c>
      <x:c r="E1962" s="7" t="str">
        <x:v>FUNCTIONAL TWIN</x:v>
      </x:c>
      <x:c r="F1962" s="7" t="str">
        <x:v>PTC-A</x:v>
      </x:c>
      <x:c r="G1962" s="7" t="str">
        <x:v>CF-19</x:v>
      </x:c>
      <x:c r="H1962" s="7" t="str">
        <x:v>AFTER</x:v>
      </x:c>
      <x:c r="I1962" s="7" t="str">
        <x:v>m3/min</x:v>
      </x:c>
      <x:c r="J1962" s="7" t="n">
        <x:v>0</x:v>
      </x:c>
      <x:c r="K1962" s="7" t="n">
        <x:v>5</x:v>
      </x:c>
      <x:c r="L1962" s="7" t="n">
        <x:v>0.01</x:v>
      </x:c>
      <x:c r="M1962" s="7" t="str"/>
      <x:c r="N1962" s="7" t="str"/>
      <x:c r="O1962" s="7" t="str"/>
      <x:c r="P1962" s="7" t="str">
        <x:f>IF(O1962="","OPEN",IF(OR(NOT(ISNUMBER(M1962)),NOT(ISNUMBER(N1962)),ABS(M1962)&gt;L1962,N1962&gt;L1962),"FAIL","PASS"))</x:f>
        <x:v>OPEN</x:v>
      </x:c>
    </x:row>
    <x:row r="1963">
      <x:c r="B1963" s="7" t="str">
        <x:v>CAL-01957</x:v>
      </x:c>
      <x:c r="C1963" s="7" t="str">
        <x:v>CH-0979</x:v>
      </x:c>
      <x:c r="D1963" s="7" t="str">
        <x:v>REA-T-A1</x:v>
      </x:c>
      <x:c r="E1963" s="7" t="str">
        <x:v>FUNCTIONAL TWIN</x:v>
      </x:c>
      <x:c r="F1963" s="7" t="str">
        <x:v>PTC-A</x:v>
      </x:c>
      <x:c r="G1963" s="7" t="str">
        <x:v>CF-20</x:v>
      </x:c>
      <x:c r="H1963" s="7" t="str">
        <x:v>BEFORE</x:v>
      </x:c>
      <x:c r="I1963" s="7" t="str">
        <x:v>fraction</x:v>
      </x:c>
      <x:c r="J1963" s="7" t="n">
        <x:v>0</x:v>
      </x:c>
      <x:c r="K1963" s="7" t="n">
        <x:v>1</x:v>
      </x:c>
      <x:c r="L1963" s="7" t="n">
        <x:v>0.005</x:v>
      </x:c>
      <x:c r="M1963" s="7" t="str"/>
      <x:c r="N1963" s="7" t="str"/>
      <x:c r="O1963" s="7" t="str"/>
      <x:c r="P1963" s="7" t="str">
        <x:f>IF(O1963="","OPEN",IF(OR(NOT(ISNUMBER(M1963)),NOT(ISNUMBER(N1963)),ABS(M1963)&gt;L1963,N1963&gt;L1963),"FAIL","PASS"))</x:f>
        <x:v>OPEN</x:v>
      </x:c>
    </x:row>
    <x:row r="1964">
      <x:c r="B1964" s="7" t="str">
        <x:v>CAL-01958</x:v>
      </x:c>
      <x:c r="C1964" s="7" t="str">
        <x:v>CH-0979</x:v>
      </x:c>
      <x:c r="D1964" s="7" t="str">
        <x:v>REA-T-A1</x:v>
      </x:c>
      <x:c r="E1964" s="7" t="str">
        <x:v>FUNCTIONAL TWIN</x:v>
      </x:c>
      <x:c r="F1964" s="7" t="str">
        <x:v>PTC-A</x:v>
      </x:c>
      <x:c r="G1964" s="7" t="str">
        <x:v>CF-20</x:v>
      </x:c>
      <x:c r="H1964" s="7" t="str">
        <x:v>AFTER</x:v>
      </x:c>
      <x:c r="I1964" s="7" t="str">
        <x:v>fraction</x:v>
      </x:c>
      <x:c r="J1964" s="7" t="n">
        <x:v>0</x:v>
      </x:c>
      <x:c r="K1964" s="7" t="n">
        <x:v>1</x:v>
      </x:c>
      <x:c r="L1964" s="7" t="n">
        <x:v>0.005</x:v>
      </x:c>
      <x:c r="M1964" s="7" t="str"/>
      <x:c r="N1964" s="7" t="str"/>
      <x:c r="O1964" s="7" t="str"/>
      <x:c r="P1964" s="7" t="str">
        <x:f>IF(O1964="","OPEN",IF(OR(NOT(ISNUMBER(M1964)),NOT(ISNUMBER(N1964)),ABS(M1964)&gt;L1964,N1964&gt;L1964),"FAIL","PASS"))</x:f>
        <x:v>OPEN</x:v>
      </x:c>
    </x:row>
    <x:row r="1965">
      <x:c r="B1965" s="7" t="str">
        <x:v>CAL-01959</x:v>
      </x:c>
      <x:c r="C1965" s="7" t="str">
        <x:v>CH-0980</x:v>
      </x:c>
      <x:c r="D1965" s="7" t="str">
        <x:v>REA-T-A1</x:v>
      </x:c>
      <x:c r="E1965" s="7" t="str">
        <x:v>FUNCTIONAL TWIN</x:v>
      </x:c>
      <x:c r="F1965" s="7" t="str">
        <x:v>PTC-A</x:v>
      </x:c>
      <x:c r="G1965" s="7" t="str">
        <x:v>CF-20</x:v>
      </x:c>
      <x:c r="H1965" s="7" t="str">
        <x:v>BEFORE</x:v>
      </x:c>
      <x:c r="I1965" s="7" t="str">
        <x:v>fraction</x:v>
      </x:c>
      <x:c r="J1965" s="7" t="n">
        <x:v>0</x:v>
      </x:c>
      <x:c r="K1965" s="7" t="n">
        <x:v>1</x:v>
      </x:c>
      <x:c r="L1965" s="7" t="n">
        <x:v>0.005</x:v>
      </x:c>
      <x:c r="M1965" s="7" t="str"/>
      <x:c r="N1965" s="7" t="str"/>
      <x:c r="O1965" s="7" t="str"/>
      <x:c r="P1965" s="7" t="str">
        <x:f>IF(O1965="","OPEN",IF(OR(NOT(ISNUMBER(M1965)),NOT(ISNUMBER(N1965)),ABS(M1965)&gt;L1965,N1965&gt;L1965),"FAIL","PASS"))</x:f>
        <x:v>OPEN</x:v>
      </x:c>
    </x:row>
    <x:row r="1966">
      <x:c r="B1966" s="7" t="str">
        <x:v>CAL-01960</x:v>
      </x:c>
      <x:c r="C1966" s="7" t="str">
        <x:v>CH-0980</x:v>
      </x:c>
      <x:c r="D1966" s="7" t="str">
        <x:v>REA-T-A1</x:v>
      </x:c>
      <x:c r="E1966" s="7" t="str">
        <x:v>FUNCTIONAL TWIN</x:v>
      </x:c>
      <x:c r="F1966" s="7" t="str">
        <x:v>PTC-A</x:v>
      </x:c>
      <x:c r="G1966" s="7" t="str">
        <x:v>CF-20</x:v>
      </x:c>
      <x:c r="H1966" s="7" t="str">
        <x:v>AFTER</x:v>
      </x:c>
      <x:c r="I1966" s="7" t="str">
        <x:v>fraction</x:v>
      </x:c>
      <x:c r="J1966" s="7" t="n">
        <x:v>0</x:v>
      </x:c>
      <x:c r="K1966" s="7" t="n">
        <x:v>1</x:v>
      </x:c>
      <x:c r="L1966" s="7" t="n">
        <x:v>0.005</x:v>
      </x:c>
      <x:c r="M1966" s="7" t="str"/>
      <x:c r="N1966" s="7" t="str"/>
      <x:c r="O1966" s="7" t="str"/>
      <x:c r="P1966" s="7" t="str">
        <x:f>IF(O1966="","OPEN",IF(OR(NOT(ISNUMBER(M1966)),NOT(ISNUMBER(N1966)),ABS(M1966)&gt;L1966,N1966&gt;L1966),"FAIL","PASS"))</x:f>
        <x:v>OPEN</x:v>
      </x:c>
    </x:row>
    <x:row r="1967">
      <x:c r="B1967" s="7" t="str">
        <x:v>CAL-01961</x:v>
      </x:c>
      <x:c r="C1967" s="7" t="str">
        <x:v>CH-0981</x:v>
      </x:c>
      <x:c r="D1967" s="7" t="str">
        <x:v>REA-T-A1</x:v>
      </x:c>
      <x:c r="E1967" s="7" t="str">
        <x:v>FUNCTIONAL TWIN</x:v>
      </x:c>
      <x:c r="F1967" s="7" t="str">
        <x:v>PTC-A</x:v>
      </x:c>
      <x:c r="G1967" s="7" t="str">
        <x:v>CF-20</x:v>
      </x:c>
      <x:c r="H1967" s="7" t="str">
        <x:v>BEFORE</x:v>
      </x:c>
      <x:c r="I1967" s="7" t="str">
        <x:v>fraction</x:v>
      </x:c>
      <x:c r="J1967" s="7" t="n">
        <x:v>0</x:v>
      </x:c>
      <x:c r="K1967" s="7" t="n">
        <x:v>1</x:v>
      </x:c>
      <x:c r="L1967" s="7" t="n">
        <x:v>0.005</x:v>
      </x:c>
      <x:c r="M1967" s="7" t="str"/>
      <x:c r="N1967" s="7" t="str"/>
      <x:c r="O1967" s="7" t="str"/>
      <x:c r="P1967" s="7" t="str">
        <x:f>IF(O1967="","OPEN",IF(OR(NOT(ISNUMBER(M1967)),NOT(ISNUMBER(N1967)),ABS(M1967)&gt;L1967,N1967&gt;L1967),"FAIL","PASS"))</x:f>
        <x:v>OPEN</x:v>
      </x:c>
    </x:row>
    <x:row r="1968">
      <x:c r="B1968" s="7" t="str">
        <x:v>CAL-01962</x:v>
      </x:c>
      <x:c r="C1968" s="7" t="str">
        <x:v>CH-0981</x:v>
      </x:c>
      <x:c r="D1968" s="7" t="str">
        <x:v>REA-T-A1</x:v>
      </x:c>
      <x:c r="E1968" s="7" t="str">
        <x:v>FUNCTIONAL TWIN</x:v>
      </x:c>
      <x:c r="F1968" s="7" t="str">
        <x:v>PTC-A</x:v>
      </x:c>
      <x:c r="G1968" s="7" t="str">
        <x:v>CF-20</x:v>
      </x:c>
      <x:c r="H1968" s="7" t="str">
        <x:v>AFTER</x:v>
      </x:c>
      <x:c r="I1968" s="7" t="str">
        <x:v>fraction</x:v>
      </x:c>
      <x:c r="J1968" s="7" t="n">
        <x:v>0</x:v>
      </x:c>
      <x:c r="K1968" s="7" t="n">
        <x:v>1</x:v>
      </x:c>
      <x:c r="L1968" s="7" t="n">
        <x:v>0.005</x:v>
      </x:c>
      <x:c r="M1968" s="7" t="str"/>
      <x:c r="N1968" s="7" t="str"/>
      <x:c r="O1968" s="7" t="str"/>
      <x:c r="P1968" s="7" t="str">
        <x:f>IF(O1968="","OPEN",IF(OR(NOT(ISNUMBER(M1968)),NOT(ISNUMBER(N1968)),ABS(M1968)&gt;L1968,N1968&gt;L1968),"FAIL","PASS"))</x:f>
        <x:v>OPEN</x:v>
      </x:c>
    </x:row>
    <x:row r="1969">
      <x:c r="B1969" s="7" t="str">
        <x:v>CAL-01963</x:v>
      </x:c>
      <x:c r="C1969" s="7" t="str">
        <x:v>CH-0982</x:v>
      </x:c>
      <x:c r="D1969" s="7" t="str">
        <x:v>REA-T-A1</x:v>
      </x:c>
      <x:c r="E1969" s="7" t="str">
        <x:v>FUNCTIONAL TWIN</x:v>
      </x:c>
      <x:c r="F1969" s="7" t="str">
        <x:v>PTC-A</x:v>
      </x:c>
      <x:c r="G1969" s="7" t="str">
        <x:v>CF-20</x:v>
      </x:c>
      <x:c r="H1969" s="7" t="str">
        <x:v>BEFORE</x:v>
      </x:c>
      <x:c r="I1969" s="7" t="str">
        <x:v>fraction</x:v>
      </x:c>
      <x:c r="J1969" s="7" t="n">
        <x:v>0</x:v>
      </x:c>
      <x:c r="K1969" s="7" t="n">
        <x:v>1</x:v>
      </x:c>
      <x:c r="L1969" s="7" t="n">
        <x:v>0.005</x:v>
      </x:c>
      <x:c r="M1969" s="7" t="str"/>
      <x:c r="N1969" s="7" t="str"/>
      <x:c r="O1969" s="7" t="str"/>
      <x:c r="P1969" s="7" t="str">
        <x:f>IF(O1969="","OPEN",IF(OR(NOT(ISNUMBER(M1969)),NOT(ISNUMBER(N1969)),ABS(M1969)&gt;L1969,N1969&gt;L1969),"FAIL","PASS"))</x:f>
        <x:v>OPEN</x:v>
      </x:c>
    </x:row>
    <x:row r="1970">
      <x:c r="B1970" s="7" t="str">
        <x:v>CAL-01964</x:v>
      </x:c>
      <x:c r="C1970" s="7" t="str">
        <x:v>CH-0982</x:v>
      </x:c>
      <x:c r="D1970" s="7" t="str">
        <x:v>REA-T-A1</x:v>
      </x:c>
      <x:c r="E1970" s="7" t="str">
        <x:v>FUNCTIONAL TWIN</x:v>
      </x:c>
      <x:c r="F1970" s="7" t="str">
        <x:v>PTC-A</x:v>
      </x:c>
      <x:c r="G1970" s="7" t="str">
        <x:v>CF-20</x:v>
      </x:c>
      <x:c r="H1970" s="7" t="str">
        <x:v>AFTER</x:v>
      </x:c>
      <x:c r="I1970" s="7" t="str">
        <x:v>fraction</x:v>
      </x:c>
      <x:c r="J1970" s="7" t="n">
        <x:v>0</x:v>
      </x:c>
      <x:c r="K1970" s="7" t="n">
        <x:v>1</x:v>
      </x:c>
      <x:c r="L1970" s="7" t="n">
        <x:v>0.005</x:v>
      </x:c>
      <x:c r="M1970" s="7" t="str"/>
      <x:c r="N1970" s="7" t="str"/>
      <x:c r="O1970" s="7" t="str"/>
      <x:c r="P1970" s="7" t="str">
        <x:f>IF(O1970="","OPEN",IF(OR(NOT(ISNUMBER(M1970)),NOT(ISNUMBER(N1970)),ABS(M1970)&gt;L1970,N1970&gt;L1970),"FAIL","PASS"))</x:f>
        <x:v>OPEN</x:v>
      </x:c>
    </x:row>
    <x:row r="1971">
      <x:c r="B1971" s="7" t="str">
        <x:v>CAL-01965</x:v>
      </x:c>
      <x:c r="C1971" s="7" t="str">
        <x:v>CH-0983</x:v>
      </x:c>
      <x:c r="D1971" s="7" t="str">
        <x:v>REA-T-A1</x:v>
      </x:c>
      <x:c r="E1971" s="7" t="str">
        <x:v>FUNCTIONAL TWIN</x:v>
      </x:c>
      <x:c r="F1971" s="7" t="str">
        <x:v>PTC-A</x:v>
      </x:c>
      <x:c r="G1971" s="7" t="str">
        <x:v>CF-20</x:v>
      </x:c>
      <x:c r="H1971" s="7" t="str">
        <x:v>BEFORE</x:v>
      </x:c>
      <x:c r="I1971" s="7" t="str">
        <x:v>fraction</x:v>
      </x:c>
      <x:c r="J1971" s="7" t="n">
        <x:v>0</x:v>
      </x:c>
      <x:c r="K1971" s="7" t="n">
        <x:v>1</x:v>
      </x:c>
      <x:c r="L1971" s="7" t="n">
        <x:v>0.005</x:v>
      </x:c>
      <x:c r="M1971" s="7" t="str"/>
      <x:c r="N1971" s="7" t="str"/>
      <x:c r="O1971" s="7" t="str"/>
      <x:c r="P1971" s="7" t="str">
        <x:f>IF(O1971="","OPEN",IF(OR(NOT(ISNUMBER(M1971)),NOT(ISNUMBER(N1971)),ABS(M1971)&gt;L1971,N1971&gt;L1971),"FAIL","PASS"))</x:f>
        <x:v>OPEN</x:v>
      </x:c>
    </x:row>
    <x:row r="1972">
      <x:c r="B1972" s="7" t="str">
        <x:v>CAL-01966</x:v>
      </x:c>
      <x:c r="C1972" s="7" t="str">
        <x:v>CH-0983</x:v>
      </x:c>
      <x:c r="D1972" s="7" t="str">
        <x:v>REA-T-A1</x:v>
      </x:c>
      <x:c r="E1972" s="7" t="str">
        <x:v>FUNCTIONAL TWIN</x:v>
      </x:c>
      <x:c r="F1972" s="7" t="str">
        <x:v>PTC-A</x:v>
      </x:c>
      <x:c r="G1972" s="7" t="str">
        <x:v>CF-20</x:v>
      </x:c>
      <x:c r="H1972" s="7" t="str">
        <x:v>AFTER</x:v>
      </x:c>
      <x:c r="I1972" s="7" t="str">
        <x:v>fraction</x:v>
      </x:c>
      <x:c r="J1972" s="7" t="n">
        <x:v>0</x:v>
      </x:c>
      <x:c r="K1972" s="7" t="n">
        <x:v>1</x:v>
      </x:c>
      <x:c r="L1972" s="7" t="n">
        <x:v>0.005</x:v>
      </x:c>
      <x:c r="M1972" s="7" t="str"/>
      <x:c r="N1972" s="7" t="str"/>
      <x:c r="O1972" s="7" t="str"/>
      <x:c r="P1972" s="7" t="str">
        <x:f>IF(O1972="","OPEN",IF(OR(NOT(ISNUMBER(M1972)),NOT(ISNUMBER(N1972)),ABS(M1972)&gt;L1972,N1972&gt;L1972),"FAIL","PASS"))</x:f>
        <x:v>OPEN</x:v>
      </x:c>
    </x:row>
    <x:row r="1973">
      <x:c r="B1973" s="7" t="str">
        <x:v>CAL-01967</x:v>
      </x:c>
      <x:c r="C1973" s="7" t="str">
        <x:v>CH-0984</x:v>
      </x:c>
      <x:c r="D1973" s="7" t="str">
        <x:v>REA-T-A1</x:v>
      </x:c>
      <x:c r="E1973" s="7" t="str">
        <x:v>FUNCTIONAL TWIN</x:v>
      </x:c>
      <x:c r="F1973" s="7" t="str">
        <x:v>PTC-A</x:v>
      </x:c>
      <x:c r="G1973" s="7" t="str">
        <x:v>CF-20</x:v>
      </x:c>
      <x:c r="H1973" s="7" t="str">
        <x:v>BEFORE</x:v>
      </x:c>
      <x:c r="I1973" s="7" t="str">
        <x:v>fraction</x:v>
      </x:c>
      <x:c r="J1973" s="7" t="n">
        <x:v>0</x:v>
      </x:c>
      <x:c r="K1973" s="7" t="n">
        <x:v>1</x:v>
      </x:c>
      <x:c r="L1973" s="7" t="n">
        <x:v>0.005</x:v>
      </x:c>
      <x:c r="M1973" s="7" t="str"/>
      <x:c r="N1973" s="7" t="str"/>
      <x:c r="O1973" s="7" t="str"/>
      <x:c r="P1973" s="7" t="str">
        <x:f>IF(O1973="","OPEN",IF(OR(NOT(ISNUMBER(M1973)),NOT(ISNUMBER(N1973)),ABS(M1973)&gt;L1973,N1973&gt;L1973),"FAIL","PASS"))</x:f>
        <x:v>OPEN</x:v>
      </x:c>
    </x:row>
    <x:row r="1974">
      <x:c r="B1974" s="7" t="str">
        <x:v>CAL-01968</x:v>
      </x:c>
      <x:c r="C1974" s="7" t="str">
        <x:v>CH-0984</x:v>
      </x:c>
      <x:c r="D1974" s="7" t="str">
        <x:v>REA-T-A1</x:v>
      </x:c>
      <x:c r="E1974" s="7" t="str">
        <x:v>FUNCTIONAL TWIN</x:v>
      </x:c>
      <x:c r="F1974" s="7" t="str">
        <x:v>PTC-A</x:v>
      </x:c>
      <x:c r="G1974" s="7" t="str">
        <x:v>CF-20</x:v>
      </x:c>
      <x:c r="H1974" s="7" t="str">
        <x:v>AFTER</x:v>
      </x:c>
      <x:c r="I1974" s="7" t="str">
        <x:v>fraction</x:v>
      </x:c>
      <x:c r="J1974" s="7" t="n">
        <x:v>0</x:v>
      </x:c>
      <x:c r="K1974" s="7" t="n">
        <x:v>1</x:v>
      </x:c>
      <x:c r="L1974" s="7" t="n">
        <x:v>0.005</x:v>
      </x:c>
      <x:c r="M1974" s="7" t="str"/>
      <x:c r="N1974" s="7" t="str"/>
      <x:c r="O1974" s="7" t="str"/>
      <x:c r="P1974" s="7" t="str">
        <x:f>IF(O1974="","OPEN",IF(OR(NOT(ISNUMBER(M1974)),NOT(ISNUMBER(N1974)),ABS(M1974)&gt;L1974,N1974&gt;L1974),"FAIL","PASS"))</x:f>
        <x:v>OPEN</x:v>
      </x:c>
    </x:row>
    <x:row r="1975">
      <x:c r="B1975" s="7" t="str">
        <x:v>CAL-01969</x:v>
      </x:c>
      <x:c r="C1975" s="7" t="str">
        <x:v>CH-0985</x:v>
      </x:c>
      <x:c r="D1975" s="7" t="str">
        <x:v>REA-T-A1</x:v>
      </x:c>
      <x:c r="E1975" s="7" t="str">
        <x:v>FUNCTIONAL TWIN</x:v>
      </x:c>
      <x:c r="F1975" s="7" t="str">
        <x:v>PTC-A</x:v>
      </x:c>
      <x:c r="G1975" s="7" t="str">
        <x:v>CF-21</x:v>
      </x:c>
      <x:c r="H1975" s="7" t="str">
        <x:v>BEFORE</x:v>
      </x:c>
      <x:c r="I1975" s="7" t="str">
        <x:v>fraction</x:v>
      </x:c>
      <x:c r="J1975" s="7" t="n">
        <x:v>0</x:v>
      </x:c>
      <x:c r="K1975" s="7" t="n">
        <x:v>1</x:v>
      </x:c>
      <x:c r="L1975" s="7" t="n">
        <x:v>0.005</x:v>
      </x:c>
      <x:c r="M1975" s="7" t="str"/>
      <x:c r="N1975" s="7" t="str"/>
      <x:c r="O1975" s="7" t="str"/>
      <x:c r="P1975" s="7" t="str">
        <x:f>IF(O1975="","OPEN",IF(OR(NOT(ISNUMBER(M1975)),NOT(ISNUMBER(N1975)),ABS(M1975)&gt;L1975,N1975&gt;L1975),"FAIL","PASS"))</x:f>
        <x:v>OPEN</x:v>
      </x:c>
    </x:row>
    <x:row r="1976">
      <x:c r="B1976" s="7" t="str">
        <x:v>CAL-01970</x:v>
      </x:c>
      <x:c r="C1976" s="7" t="str">
        <x:v>CH-0985</x:v>
      </x:c>
      <x:c r="D1976" s="7" t="str">
        <x:v>REA-T-A1</x:v>
      </x:c>
      <x:c r="E1976" s="7" t="str">
        <x:v>FUNCTIONAL TWIN</x:v>
      </x:c>
      <x:c r="F1976" s="7" t="str">
        <x:v>PTC-A</x:v>
      </x:c>
      <x:c r="G1976" s="7" t="str">
        <x:v>CF-21</x:v>
      </x:c>
      <x:c r="H1976" s="7" t="str">
        <x:v>AFTER</x:v>
      </x:c>
      <x:c r="I1976" s="7" t="str">
        <x:v>fraction</x:v>
      </x:c>
      <x:c r="J1976" s="7" t="n">
        <x:v>0</x:v>
      </x:c>
      <x:c r="K1976" s="7" t="n">
        <x:v>1</x:v>
      </x:c>
      <x:c r="L1976" s="7" t="n">
        <x:v>0.005</x:v>
      </x:c>
      <x:c r="M1976" s="7" t="str"/>
      <x:c r="N1976" s="7" t="str"/>
      <x:c r="O1976" s="7" t="str"/>
      <x:c r="P1976" s="7" t="str">
        <x:f>IF(O1976="","OPEN",IF(OR(NOT(ISNUMBER(M1976)),NOT(ISNUMBER(N1976)),ABS(M1976)&gt;L1976,N1976&gt;L1976),"FAIL","PASS"))</x:f>
        <x:v>OPEN</x:v>
      </x:c>
    </x:row>
    <x:row r="1977">
      <x:c r="B1977" s="7" t="str">
        <x:v>CAL-01971</x:v>
      </x:c>
      <x:c r="C1977" s="7" t="str">
        <x:v>CH-0986</x:v>
      </x:c>
      <x:c r="D1977" s="7" t="str">
        <x:v>REA-T-A1</x:v>
      </x:c>
      <x:c r="E1977" s="7" t="str">
        <x:v>FUNCTIONAL TWIN</x:v>
      </x:c>
      <x:c r="F1977" s="7" t="str">
        <x:v>PTC-A</x:v>
      </x:c>
      <x:c r="G1977" s="7" t="str">
        <x:v>CF-21</x:v>
      </x:c>
      <x:c r="H1977" s="7" t="str">
        <x:v>BEFORE</x:v>
      </x:c>
      <x:c r="I1977" s="7" t="str">
        <x:v>fraction</x:v>
      </x:c>
      <x:c r="J1977" s="7" t="n">
        <x:v>0</x:v>
      </x:c>
      <x:c r="K1977" s="7" t="n">
        <x:v>1</x:v>
      </x:c>
      <x:c r="L1977" s="7" t="n">
        <x:v>0.005</x:v>
      </x:c>
      <x:c r="M1977" s="7" t="str"/>
      <x:c r="N1977" s="7" t="str"/>
      <x:c r="O1977" s="7" t="str"/>
      <x:c r="P1977" s="7" t="str">
        <x:f>IF(O1977="","OPEN",IF(OR(NOT(ISNUMBER(M1977)),NOT(ISNUMBER(N1977)),ABS(M1977)&gt;L1977,N1977&gt;L1977),"FAIL","PASS"))</x:f>
        <x:v>OPEN</x:v>
      </x:c>
    </x:row>
    <x:row r="1978">
      <x:c r="B1978" s="7" t="str">
        <x:v>CAL-01972</x:v>
      </x:c>
      <x:c r="C1978" s="7" t="str">
        <x:v>CH-0986</x:v>
      </x:c>
      <x:c r="D1978" s="7" t="str">
        <x:v>REA-T-A1</x:v>
      </x:c>
      <x:c r="E1978" s="7" t="str">
        <x:v>FUNCTIONAL TWIN</x:v>
      </x:c>
      <x:c r="F1978" s="7" t="str">
        <x:v>PTC-A</x:v>
      </x:c>
      <x:c r="G1978" s="7" t="str">
        <x:v>CF-21</x:v>
      </x:c>
      <x:c r="H1978" s="7" t="str">
        <x:v>AFTER</x:v>
      </x:c>
      <x:c r="I1978" s="7" t="str">
        <x:v>fraction</x:v>
      </x:c>
      <x:c r="J1978" s="7" t="n">
        <x:v>0</x:v>
      </x:c>
      <x:c r="K1978" s="7" t="n">
        <x:v>1</x:v>
      </x:c>
      <x:c r="L1978" s="7" t="n">
        <x:v>0.005</x:v>
      </x:c>
      <x:c r="M1978" s="7" t="str"/>
      <x:c r="N1978" s="7" t="str"/>
      <x:c r="O1978" s="7" t="str"/>
      <x:c r="P1978" s="7" t="str">
        <x:f>IF(O1978="","OPEN",IF(OR(NOT(ISNUMBER(M1978)),NOT(ISNUMBER(N1978)),ABS(M1978)&gt;L1978,N1978&gt;L1978),"FAIL","PASS"))</x:f>
        <x:v>OPEN</x:v>
      </x:c>
    </x:row>
    <x:row r="1979">
      <x:c r="B1979" s="7" t="str">
        <x:v>CAL-01973</x:v>
      </x:c>
      <x:c r="C1979" s="7" t="str">
        <x:v>CH-0987</x:v>
      </x:c>
      <x:c r="D1979" s="7" t="str">
        <x:v>REA-T-A1</x:v>
      </x:c>
      <x:c r="E1979" s="7" t="str">
        <x:v>FUNCTIONAL TWIN</x:v>
      </x:c>
      <x:c r="F1979" s="7" t="str">
        <x:v>PTC-A</x:v>
      </x:c>
      <x:c r="G1979" s="7" t="str">
        <x:v>CF-21</x:v>
      </x:c>
      <x:c r="H1979" s="7" t="str">
        <x:v>BEFORE</x:v>
      </x:c>
      <x:c r="I1979" s="7" t="str">
        <x:v>fraction</x:v>
      </x:c>
      <x:c r="J1979" s="7" t="n">
        <x:v>0</x:v>
      </x:c>
      <x:c r="K1979" s="7" t="n">
        <x:v>1</x:v>
      </x:c>
      <x:c r="L1979" s="7" t="n">
        <x:v>0.005</x:v>
      </x:c>
      <x:c r="M1979" s="7" t="str"/>
      <x:c r="N1979" s="7" t="str"/>
      <x:c r="O1979" s="7" t="str"/>
      <x:c r="P1979" s="7" t="str">
        <x:f>IF(O1979="","OPEN",IF(OR(NOT(ISNUMBER(M1979)),NOT(ISNUMBER(N1979)),ABS(M1979)&gt;L1979,N1979&gt;L1979),"FAIL","PASS"))</x:f>
        <x:v>OPEN</x:v>
      </x:c>
    </x:row>
    <x:row r="1980">
      <x:c r="B1980" s="7" t="str">
        <x:v>CAL-01974</x:v>
      </x:c>
      <x:c r="C1980" s="7" t="str">
        <x:v>CH-0987</x:v>
      </x:c>
      <x:c r="D1980" s="7" t="str">
        <x:v>REA-T-A1</x:v>
      </x:c>
      <x:c r="E1980" s="7" t="str">
        <x:v>FUNCTIONAL TWIN</x:v>
      </x:c>
      <x:c r="F1980" s="7" t="str">
        <x:v>PTC-A</x:v>
      </x:c>
      <x:c r="G1980" s="7" t="str">
        <x:v>CF-21</x:v>
      </x:c>
      <x:c r="H1980" s="7" t="str">
        <x:v>AFTER</x:v>
      </x:c>
      <x:c r="I1980" s="7" t="str">
        <x:v>fraction</x:v>
      </x:c>
      <x:c r="J1980" s="7" t="n">
        <x:v>0</x:v>
      </x:c>
      <x:c r="K1980" s="7" t="n">
        <x:v>1</x:v>
      </x:c>
      <x:c r="L1980" s="7" t="n">
        <x:v>0.005</x:v>
      </x:c>
      <x:c r="M1980" s="7" t="str"/>
      <x:c r="N1980" s="7" t="str"/>
      <x:c r="O1980" s="7" t="str"/>
      <x:c r="P1980" s="7" t="str">
        <x:f>IF(O1980="","OPEN",IF(OR(NOT(ISNUMBER(M1980)),NOT(ISNUMBER(N1980)),ABS(M1980)&gt;L1980,N1980&gt;L1980),"FAIL","PASS"))</x:f>
        <x:v>OPEN</x:v>
      </x:c>
    </x:row>
    <x:row r="1981">
      <x:c r="B1981" s="7" t="str">
        <x:v>CAL-01975</x:v>
      </x:c>
      <x:c r="C1981" s="7" t="str">
        <x:v>CH-0988</x:v>
      </x:c>
      <x:c r="D1981" s="7" t="str">
        <x:v>REA-T-A1</x:v>
      </x:c>
      <x:c r="E1981" s="7" t="str">
        <x:v>FUNCTIONAL TWIN</x:v>
      </x:c>
      <x:c r="F1981" s="7" t="str">
        <x:v>PTC-A</x:v>
      </x:c>
      <x:c r="G1981" s="7" t="str">
        <x:v>CF-21</x:v>
      </x:c>
      <x:c r="H1981" s="7" t="str">
        <x:v>BEFORE</x:v>
      </x:c>
      <x:c r="I1981" s="7" t="str">
        <x:v>fraction</x:v>
      </x:c>
      <x:c r="J1981" s="7" t="n">
        <x:v>0</x:v>
      </x:c>
      <x:c r="K1981" s="7" t="n">
        <x:v>1</x:v>
      </x:c>
      <x:c r="L1981" s="7" t="n">
        <x:v>0.005</x:v>
      </x:c>
      <x:c r="M1981" s="7" t="str"/>
      <x:c r="N1981" s="7" t="str"/>
      <x:c r="O1981" s="7" t="str"/>
      <x:c r="P1981" s="7" t="str">
        <x:f>IF(O1981="","OPEN",IF(OR(NOT(ISNUMBER(M1981)),NOT(ISNUMBER(N1981)),ABS(M1981)&gt;L1981,N1981&gt;L1981),"FAIL","PASS"))</x:f>
        <x:v>OPEN</x:v>
      </x:c>
    </x:row>
    <x:row r="1982">
      <x:c r="B1982" s="7" t="str">
        <x:v>CAL-01976</x:v>
      </x:c>
      <x:c r="C1982" s="7" t="str">
        <x:v>CH-0988</x:v>
      </x:c>
      <x:c r="D1982" s="7" t="str">
        <x:v>REA-T-A1</x:v>
      </x:c>
      <x:c r="E1982" s="7" t="str">
        <x:v>FUNCTIONAL TWIN</x:v>
      </x:c>
      <x:c r="F1982" s="7" t="str">
        <x:v>PTC-A</x:v>
      </x:c>
      <x:c r="G1982" s="7" t="str">
        <x:v>CF-21</x:v>
      </x:c>
      <x:c r="H1982" s="7" t="str">
        <x:v>AFTER</x:v>
      </x:c>
      <x:c r="I1982" s="7" t="str">
        <x:v>fraction</x:v>
      </x:c>
      <x:c r="J1982" s="7" t="n">
        <x:v>0</x:v>
      </x:c>
      <x:c r="K1982" s="7" t="n">
        <x:v>1</x:v>
      </x:c>
      <x:c r="L1982" s="7" t="n">
        <x:v>0.005</x:v>
      </x:c>
      <x:c r="M1982" s="7" t="str"/>
      <x:c r="N1982" s="7" t="str"/>
      <x:c r="O1982" s="7" t="str"/>
      <x:c r="P1982" s="7" t="str">
        <x:f>IF(O1982="","OPEN",IF(OR(NOT(ISNUMBER(M1982)),NOT(ISNUMBER(N1982)),ABS(M1982)&gt;L1982,N1982&gt;L1982),"FAIL","PASS"))</x:f>
        <x:v>OPEN</x:v>
      </x:c>
    </x:row>
    <x:row r="1983">
      <x:c r="B1983" s="7" t="str">
        <x:v>CAL-01977</x:v>
      </x:c>
      <x:c r="C1983" s="7" t="str">
        <x:v>CH-0989</x:v>
      </x:c>
      <x:c r="D1983" s="7" t="str">
        <x:v>REA-T-A1</x:v>
      </x:c>
      <x:c r="E1983" s="7" t="str">
        <x:v>FUNCTIONAL TWIN</x:v>
      </x:c>
      <x:c r="F1983" s="7" t="str">
        <x:v>PTC-A</x:v>
      </x:c>
      <x:c r="G1983" s="7" t="str">
        <x:v>CF-21</x:v>
      </x:c>
      <x:c r="H1983" s="7" t="str">
        <x:v>BEFORE</x:v>
      </x:c>
      <x:c r="I1983" s="7" t="str">
        <x:v>fraction</x:v>
      </x:c>
      <x:c r="J1983" s="7" t="n">
        <x:v>0</x:v>
      </x:c>
      <x:c r="K1983" s="7" t="n">
        <x:v>1</x:v>
      </x:c>
      <x:c r="L1983" s="7" t="n">
        <x:v>0.005</x:v>
      </x:c>
      <x:c r="M1983" s="7" t="str"/>
      <x:c r="N1983" s="7" t="str"/>
      <x:c r="O1983" s="7" t="str"/>
      <x:c r="P1983" s="7" t="str">
        <x:f>IF(O1983="","OPEN",IF(OR(NOT(ISNUMBER(M1983)),NOT(ISNUMBER(N1983)),ABS(M1983)&gt;L1983,N1983&gt;L1983),"FAIL","PASS"))</x:f>
        <x:v>OPEN</x:v>
      </x:c>
    </x:row>
    <x:row r="1984">
      <x:c r="B1984" s="7" t="str">
        <x:v>CAL-01978</x:v>
      </x:c>
      <x:c r="C1984" s="7" t="str">
        <x:v>CH-0989</x:v>
      </x:c>
      <x:c r="D1984" s="7" t="str">
        <x:v>REA-T-A1</x:v>
      </x:c>
      <x:c r="E1984" s="7" t="str">
        <x:v>FUNCTIONAL TWIN</x:v>
      </x:c>
      <x:c r="F1984" s="7" t="str">
        <x:v>PTC-A</x:v>
      </x:c>
      <x:c r="G1984" s="7" t="str">
        <x:v>CF-21</x:v>
      </x:c>
      <x:c r="H1984" s="7" t="str">
        <x:v>AFTER</x:v>
      </x:c>
      <x:c r="I1984" s="7" t="str">
        <x:v>fraction</x:v>
      </x:c>
      <x:c r="J1984" s="7" t="n">
        <x:v>0</x:v>
      </x:c>
      <x:c r="K1984" s="7" t="n">
        <x:v>1</x:v>
      </x:c>
      <x:c r="L1984" s="7" t="n">
        <x:v>0.005</x:v>
      </x:c>
      <x:c r="M1984" s="7" t="str"/>
      <x:c r="N1984" s="7" t="str"/>
      <x:c r="O1984" s="7" t="str"/>
      <x:c r="P1984" s="7" t="str">
        <x:f>IF(O1984="","OPEN",IF(OR(NOT(ISNUMBER(M1984)),NOT(ISNUMBER(N1984)),ABS(M1984)&gt;L1984,N1984&gt;L1984),"FAIL","PASS"))</x:f>
        <x:v>OPEN</x:v>
      </x:c>
    </x:row>
    <x:row r="1985">
      <x:c r="B1985" s="7" t="str">
        <x:v>CAL-01979</x:v>
      </x:c>
      <x:c r="C1985" s="7" t="str">
        <x:v>CH-0990</x:v>
      </x:c>
      <x:c r="D1985" s="7" t="str">
        <x:v>REA-T-A1</x:v>
      </x:c>
      <x:c r="E1985" s="7" t="str">
        <x:v>FUNCTIONAL TWIN</x:v>
      </x:c>
      <x:c r="F1985" s="7" t="str">
        <x:v>PTC-A</x:v>
      </x:c>
      <x:c r="G1985" s="7" t="str">
        <x:v>CF-21</x:v>
      </x:c>
      <x:c r="H1985" s="7" t="str">
        <x:v>BEFORE</x:v>
      </x:c>
      <x:c r="I1985" s="7" t="str">
        <x:v>fraction</x:v>
      </x:c>
      <x:c r="J1985" s="7" t="n">
        <x:v>0</x:v>
      </x:c>
      <x:c r="K1985" s="7" t="n">
        <x:v>1</x:v>
      </x:c>
      <x:c r="L1985" s="7" t="n">
        <x:v>0.005</x:v>
      </x:c>
      <x:c r="M1985" s="7" t="str"/>
      <x:c r="N1985" s="7" t="str"/>
      <x:c r="O1985" s="7" t="str"/>
      <x:c r="P1985" s="7" t="str">
        <x:f>IF(O1985="","OPEN",IF(OR(NOT(ISNUMBER(M1985)),NOT(ISNUMBER(N1985)),ABS(M1985)&gt;L1985,N1985&gt;L1985),"FAIL","PASS"))</x:f>
        <x:v>OPEN</x:v>
      </x:c>
    </x:row>
    <x:row r="1986">
      <x:c r="B1986" s="7" t="str">
        <x:v>CAL-01980</x:v>
      </x:c>
      <x:c r="C1986" s="7" t="str">
        <x:v>CH-0990</x:v>
      </x:c>
      <x:c r="D1986" s="7" t="str">
        <x:v>REA-T-A1</x:v>
      </x:c>
      <x:c r="E1986" s="7" t="str">
        <x:v>FUNCTIONAL TWIN</x:v>
      </x:c>
      <x:c r="F1986" s="7" t="str">
        <x:v>PTC-A</x:v>
      </x:c>
      <x:c r="G1986" s="7" t="str">
        <x:v>CF-21</x:v>
      </x:c>
      <x:c r="H1986" s="7" t="str">
        <x:v>AFTER</x:v>
      </x:c>
      <x:c r="I1986" s="7" t="str">
        <x:v>fraction</x:v>
      </x:c>
      <x:c r="J1986" s="7" t="n">
        <x:v>0</x:v>
      </x:c>
      <x:c r="K1986" s="7" t="n">
        <x:v>1</x:v>
      </x:c>
      <x:c r="L1986" s="7" t="n">
        <x:v>0.005</x:v>
      </x:c>
      <x:c r="M1986" s="7" t="str"/>
      <x:c r="N1986" s="7" t="str"/>
      <x:c r="O1986" s="7" t="str"/>
      <x:c r="P1986" s="7" t="str">
        <x:f>IF(O1986="","OPEN",IF(OR(NOT(ISNUMBER(M1986)),NOT(ISNUMBER(N1986)),ABS(M1986)&gt;L1986,N1986&gt;L1986),"FAIL","PASS"))</x:f>
        <x:v>OPEN</x:v>
      </x:c>
    </x:row>
    <x:row r="1987">
      <x:c r="B1987" s="7" t="str">
        <x:v>CAL-01981</x:v>
      </x:c>
      <x:c r="C1987" s="7" t="str">
        <x:v>CH-0991</x:v>
      </x:c>
      <x:c r="D1987" s="7" t="str">
        <x:v>REA-T-A1</x:v>
      </x:c>
      <x:c r="E1987" s="7" t="str">
        <x:v>FUNCTIONAL TWIN</x:v>
      </x:c>
      <x:c r="F1987" s="7" t="str">
        <x:v>PTC-A</x:v>
      </x:c>
      <x:c r="G1987" s="7" t="str">
        <x:v>CF-22</x:v>
      </x:c>
      <x:c r="H1987" s="7" t="str">
        <x:v>BEFORE</x:v>
      </x:c>
      <x:c r="I1987" s="7" t="str">
        <x:v>kg</x:v>
      </x:c>
      <x:c r="J1987" s="7" t="n">
        <x:v>0</x:v>
      </x:c>
      <x:c r="K1987" s="7" t="n">
        <x:v>0.1</x:v>
      </x:c>
      <x:c r="L1987" s="7" t="n">
        <x:v>0.01</x:v>
      </x:c>
      <x:c r="M1987" s="7" t="str"/>
      <x:c r="N1987" s="7" t="str"/>
      <x:c r="O1987" s="7" t="str"/>
      <x:c r="P1987" s="7" t="str">
        <x:f>IF(O1987="","OPEN",IF(OR(NOT(ISNUMBER(M1987)),NOT(ISNUMBER(N1987)),ABS(M1987)&gt;L1987,N1987&gt;L1987),"FAIL","PASS"))</x:f>
        <x:v>OPEN</x:v>
      </x:c>
    </x:row>
    <x:row r="1988">
      <x:c r="B1988" s="7" t="str">
        <x:v>CAL-01982</x:v>
      </x:c>
      <x:c r="C1988" s="7" t="str">
        <x:v>CH-0991</x:v>
      </x:c>
      <x:c r="D1988" s="7" t="str">
        <x:v>REA-T-A1</x:v>
      </x:c>
      <x:c r="E1988" s="7" t="str">
        <x:v>FUNCTIONAL TWIN</x:v>
      </x:c>
      <x:c r="F1988" s="7" t="str">
        <x:v>PTC-A</x:v>
      </x:c>
      <x:c r="G1988" s="7" t="str">
        <x:v>CF-22</x:v>
      </x:c>
      <x:c r="H1988" s="7" t="str">
        <x:v>AFTER</x:v>
      </x:c>
      <x:c r="I1988" s="7" t="str">
        <x:v>kg</x:v>
      </x:c>
      <x:c r="J1988" s="7" t="n">
        <x:v>0</x:v>
      </x:c>
      <x:c r="K1988" s="7" t="n">
        <x:v>0.1</x:v>
      </x:c>
      <x:c r="L1988" s="7" t="n">
        <x:v>0.01</x:v>
      </x:c>
      <x:c r="M1988" s="7" t="str"/>
      <x:c r="N1988" s="7" t="str"/>
      <x:c r="O1988" s="7" t="str"/>
      <x:c r="P1988" s="7" t="str">
        <x:f>IF(O1988="","OPEN",IF(OR(NOT(ISNUMBER(M1988)),NOT(ISNUMBER(N1988)),ABS(M1988)&gt;L1988,N1988&gt;L1988),"FAIL","PASS"))</x:f>
        <x:v>OPEN</x:v>
      </x:c>
    </x:row>
    <x:row r="1989">
      <x:c r="B1989" s="7" t="str">
        <x:v>CAL-01983</x:v>
      </x:c>
      <x:c r="C1989" s="7" t="str">
        <x:v>CH-0992</x:v>
      </x:c>
      <x:c r="D1989" s="7" t="str">
        <x:v>REA-T-A1</x:v>
      </x:c>
      <x:c r="E1989" s="7" t="str">
        <x:v>FUNCTIONAL TWIN</x:v>
      </x:c>
      <x:c r="F1989" s="7" t="str">
        <x:v>PTC-A</x:v>
      </x:c>
      <x:c r="G1989" s="7" t="str">
        <x:v>CF-22</x:v>
      </x:c>
      <x:c r="H1989" s="7" t="str">
        <x:v>BEFORE</x:v>
      </x:c>
      <x:c r="I1989" s="7" t="str">
        <x:v>kg</x:v>
      </x:c>
      <x:c r="J1989" s="7" t="n">
        <x:v>0</x:v>
      </x:c>
      <x:c r="K1989" s="7" t="n">
        <x:v>0.1</x:v>
      </x:c>
      <x:c r="L1989" s="7" t="n">
        <x:v>0.01</x:v>
      </x:c>
      <x:c r="M1989" s="7" t="str"/>
      <x:c r="N1989" s="7" t="str"/>
      <x:c r="O1989" s="7" t="str"/>
      <x:c r="P1989" s="7" t="str">
        <x:f>IF(O1989="","OPEN",IF(OR(NOT(ISNUMBER(M1989)),NOT(ISNUMBER(N1989)),ABS(M1989)&gt;L1989,N1989&gt;L1989),"FAIL","PASS"))</x:f>
        <x:v>OPEN</x:v>
      </x:c>
    </x:row>
    <x:row r="1990">
      <x:c r="B1990" s="7" t="str">
        <x:v>CAL-01984</x:v>
      </x:c>
      <x:c r="C1990" s="7" t="str">
        <x:v>CH-0992</x:v>
      </x:c>
      <x:c r="D1990" s="7" t="str">
        <x:v>REA-T-A1</x:v>
      </x:c>
      <x:c r="E1990" s="7" t="str">
        <x:v>FUNCTIONAL TWIN</x:v>
      </x:c>
      <x:c r="F1990" s="7" t="str">
        <x:v>PTC-A</x:v>
      </x:c>
      <x:c r="G1990" s="7" t="str">
        <x:v>CF-22</x:v>
      </x:c>
      <x:c r="H1990" s="7" t="str">
        <x:v>AFTER</x:v>
      </x:c>
      <x:c r="I1990" s="7" t="str">
        <x:v>kg</x:v>
      </x:c>
      <x:c r="J1990" s="7" t="n">
        <x:v>0</x:v>
      </x:c>
      <x:c r="K1990" s="7" t="n">
        <x:v>0.1</x:v>
      </x:c>
      <x:c r="L1990" s="7" t="n">
        <x:v>0.01</x:v>
      </x:c>
      <x:c r="M1990" s="7" t="str"/>
      <x:c r="N1990" s="7" t="str"/>
      <x:c r="O1990" s="7" t="str"/>
      <x:c r="P1990" s="7" t="str">
        <x:f>IF(O1990="","OPEN",IF(OR(NOT(ISNUMBER(M1990)),NOT(ISNUMBER(N1990)),ABS(M1990)&gt;L1990,N1990&gt;L1990),"FAIL","PASS"))</x:f>
        <x:v>OPEN</x:v>
      </x:c>
    </x:row>
    <x:row r="1991">
      <x:c r="B1991" s="7" t="str">
        <x:v>CAL-01985</x:v>
      </x:c>
      <x:c r="C1991" s="7" t="str">
        <x:v>CH-0993</x:v>
      </x:c>
      <x:c r="D1991" s="7" t="str">
        <x:v>REA-T-A1</x:v>
      </x:c>
      <x:c r="E1991" s="7" t="str">
        <x:v>FUNCTIONAL TWIN</x:v>
      </x:c>
      <x:c r="F1991" s="7" t="str">
        <x:v>PTC-A</x:v>
      </x:c>
      <x:c r="G1991" s="7" t="str">
        <x:v>CF-22</x:v>
      </x:c>
      <x:c r="H1991" s="7" t="str">
        <x:v>BEFORE</x:v>
      </x:c>
      <x:c r="I1991" s="7" t="str">
        <x:v>kg</x:v>
      </x:c>
      <x:c r="J1991" s="7" t="n">
        <x:v>0</x:v>
      </x:c>
      <x:c r="K1991" s="7" t="n">
        <x:v>0.1</x:v>
      </x:c>
      <x:c r="L1991" s="7" t="n">
        <x:v>0.01</x:v>
      </x:c>
      <x:c r="M1991" s="7" t="str"/>
      <x:c r="N1991" s="7" t="str"/>
      <x:c r="O1991" s="7" t="str"/>
      <x:c r="P1991" s="7" t="str">
        <x:f>IF(O1991="","OPEN",IF(OR(NOT(ISNUMBER(M1991)),NOT(ISNUMBER(N1991)),ABS(M1991)&gt;L1991,N1991&gt;L1991),"FAIL","PASS"))</x:f>
        <x:v>OPEN</x:v>
      </x:c>
    </x:row>
    <x:row r="1992">
      <x:c r="B1992" s="7" t="str">
        <x:v>CAL-01986</x:v>
      </x:c>
      <x:c r="C1992" s="7" t="str">
        <x:v>CH-0993</x:v>
      </x:c>
      <x:c r="D1992" s="7" t="str">
        <x:v>REA-T-A1</x:v>
      </x:c>
      <x:c r="E1992" s="7" t="str">
        <x:v>FUNCTIONAL TWIN</x:v>
      </x:c>
      <x:c r="F1992" s="7" t="str">
        <x:v>PTC-A</x:v>
      </x:c>
      <x:c r="G1992" s="7" t="str">
        <x:v>CF-22</x:v>
      </x:c>
      <x:c r="H1992" s="7" t="str">
        <x:v>AFTER</x:v>
      </x:c>
      <x:c r="I1992" s="7" t="str">
        <x:v>kg</x:v>
      </x:c>
      <x:c r="J1992" s="7" t="n">
        <x:v>0</x:v>
      </x:c>
      <x:c r="K1992" s="7" t="n">
        <x:v>0.1</x:v>
      </x:c>
      <x:c r="L1992" s="7" t="n">
        <x:v>0.01</x:v>
      </x:c>
      <x:c r="M1992" s="7" t="str"/>
      <x:c r="N1992" s="7" t="str"/>
      <x:c r="O1992" s="7" t="str"/>
      <x:c r="P1992" s="7" t="str">
        <x:f>IF(O1992="","OPEN",IF(OR(NOT(ISNUMBER(M1992)),NOT(ISNUMBER(N1992)),ABS(M1992)&gt;L1992,N1992&gt;L1992),"FAIL","PASS"))</x:f>
        <x:v>OPEN</x:v>
      </x:c>
    </x:row>
    <x:row r="1993">
      <x:c r="B1993" s="7" t="str">
        <x:v>CAL-01987</x:v>
      </x:c>
      <x:c r="C1993" s="7" t="str">
        <x:v>CH-0994</x:v>
      </x:c>
      <x:c r="D1993" s="7" t="str">
        <x:v>REA-T-A1</x:v>
      </x:c>
      <x:c r="E1993" s="7" t="str">
        <x:v>FUNCTIONAL TWIN</x:v>
      </x:c>
      <x:c r="F1993" s="7" t="str">
        <x:v>PTC-A</x:v>
      </x:c>
      <x:c r="G1993" s="7" t="str">
        <x:v>CF-22</x:v>
      </x:c>
      <x:c r="H1993" s="7" t="str">
        <x:v>BEFORE</x:v>
      </x:c>
      <x:c r="I1993" s="7" t="str">
        <x:v>kg</x:v>
      </x:c>
      <x:c r="J1993" s="7" t="n">
        <x:v>0</x:v>
      </x:c>
      <x:c r="K1993" s="7" t="n">
        <x:v>0.1</x:v>
      </x:c>
      <x:c r="L1993" s="7" t="n">
        <x:v>0.01</x:v>
      </x:c>
      <x:c r="M1993" s="7" t="str"/>
      <x:c r="N1993" s="7" t="str"/>
      <x:c r="O1993" s="7" t="str"/>
      <x:c r="P1993" s="7" t="str">
        <x:f>IF(O1993="","OPEN",IF(OR(NOT(ISNUMBER(M1993)),NOT(ISNUMBER(N1993)),ABS(M1993)&gt;L1993,N1993&gt;L1993),"FAIL","PASS"))</x:f>
        <x:v>OPEN</x:v>
      </x:c>
    </x:row>
    <x:row r="1994">
      <x:c r="B1994" s="7" t="str">
        <x:v>CAL-01988</x:v>
      </x:c>
      <x:c r="C1994" s="7" t="str">
        <x:v>CH-0994</x:v>
      </x:c>
      <x:c r="D1994" s="7" t="str">
        <x:v>REA-T-A1</x:v>
      </x:c>
      <x:c r="E1994" s="7" t="str">
        <x:v>FUNCTIONAL TWIN</x:v>
      </x:c>
      <x:c r="F1994" s="7" t="str">
        <x:v>PTC-A</x:v>
      </x:c>
      <x:c r="G1994" s="7" t="str">
        <x:v>CF-22</x:v>
      </x:c>
      <x:c r="H1994" s="7" t="str">
        <x:v>AFTER</x:v>
      </x:c>
      <x:c r="I1994" s="7" t="str">
        <x:v>kg</x:v>
      </x:c>
      <x:c r="J1994" s="7" t="n">
        <x:v>0</x:v>
      </x:c>
      <x:c r="K1994" s="7" t="n">
        <x:v>0.1</x:v>
      </x:c>
      <x:c r="L1994" s="7" t="n">
        <x:v>0.01</x:v>
      </x:c>
      <x:c r="M1994" s="7" t="str"/>
      <x:c r="N1994" s="7" t="str"/>
      <x:c r="O1994" s="7" t="str"/>
      <x:c r="P1994" s="7" t="str">
        <x:f>IF(O1994="","OPEN",IF(OR(NOT(ISNUMBER(M1994)),NOT(ISNUMBER(N1994)),ABS(M1994)&gt;L1994,N1994&gt;L1994),"FAIL","PASS"))</x:f>
        <x:v>OPEN</x:v>
      </x:c>
    </x:row>
    <x:row r="1995">
      <x:c r="B1995" s="7" t="str">
        <x:v>CAL-01989</x:v>
      </x:c>
      <x:c r="C1995" s="7" t="str">
        <x:v>CH-0995</x:v>
      </x:c>
      <x:c r="D1995" s="7" t="str">
        <x:v>REA-T-A1</x:v>
      </x:c>
      <x:c r="E1995" s="7" t="str">
        <x:v>FUNCTIONAL TWIN</x:v>
      </x:c>
      <x:c r="F1995" s="7" t="str">
        <x:v>PTC-A</x:v>
      </x:c>
      <x:c r="G1995" s="7" t="str">
        <x:v>CF-22</x:v>
      </x:c>
      <x:c r="H1995" s="7" t="str">
        <x:v>BEFORE</x:v>
      </x:c>
      <x:c r="I1995" s="7" t="str">
        <x:v>kg</x:v>
      </x:c>
      <x:c r="J1995" s="7" t="n">
        <x:v>0</x:v>
      </x:c>
      <x:c r="K1995" s="7" t="n">
        <x:v>0.1</x:v>
      </x:c>
      <x:c r="L1995" s="7" t="n">
        <x:v>0.01</x:v>
      </x:c>
      <x:c r="M1995" s="7" t="str"/>
      <x:c r="N1995" s="7" t="str"/>
      <x:c r="O1995" s="7" t="str"/>
      <x:c r="P1995" s="7" t="str">
        <x:f>IF(O1995="","OPEN",IF(OR(NOT(ISNUMBER(M1995)),NOT(ISNUMBER(N1995)),ABS(M1995)&gt;L1995,N1995&gt;L1995),"FAIL","PASS"))</x:f>
        <x:v>OPEN</x:v>
      </x:c>
    </x:row>
    <x:row r="1996">
      <x:c r="B1996" s="7" t="str">
        <x:v>CAL-01990</x:v>
      </x:c>
      <x:c r="C1996" s="7" t="str">
        <x:v>CH-0995</x:v>
      </x:c>
      <x:c r="D1996" s="7" t="str">
        <x:v>REA-T-A1</x:v>
      </x:c>
      <x:c r="E1996" s="7" t="str">
        <x:v>FUNCTIONAL TWIN</x:v>
      </x:c>
      <x:c r="F1996" s="7" t="str">
        <x:v>PTC-A</x:v>
      </x:c>
      <x:c r="G1996" s="7" t="str">
        <x:v>CF-22</x:v>
      </x:c>
      <x:c r="H1996" s="7" t="str">
        <x:v>AFTER</x:v>
      </x:c>
      <x:c r="I1996" s="7" t="str">
        <x:v>kg</x:v>
      </x:c>
      <x:c r="J1996" s="7" t="n">
        <x:v>0</x:v>
      </x:c>
      <x:c r="K1996" s="7" t="n">
        <x:v>0.1</x:v>
      </x:c>
      <x:c r="L1996" s="7" t="n">
        <x:v>0.01</x:v>
      </x:c>
      <x:c r="M1996" s="7" t="str"/>
      <x:c r="N1996" s="7" t="str"/>
      <x:c r="O1996" s="7" t="str"/>
      <x:c r="P1996" s="7" t="str">
        <x:f>IF(O1996="","OPEN",IF(OR(NOT(ISNUMBER(M1996)),NOT(ISNUMBER(N1996)),ABS(M1996)&gt;L1996,N1996&gt;L1996),"FAIL","PASS"))</x:f>
        <x:v>OPEN</x:v>
      </x:c>
    </x:row>
    <x:row r="1997">
      <x:c r="B1997" s="7" t="str">
        <x:v>CAL-01991</x:v>
      </x:c>
      <x:c r="C1997" s="7" t="str">
        <x:v>CH-0996</x:v>
      </x:c>
      <x:c r="D1997" s="7" t="str">
        <x:v>REA-T-A1</x:v>
      </x:c>
      <x:c r="E1997" s="7" t="str">
        <x:v>FUNCTIONAL TWIN</x:v>
      </x:c>
      <x:c r="F1997" s="7" t="str">
        <x:v>PTC-A</x:v>
      </x:c>
      <x:c r="G1997" s="7" t="str">
        <x:v>CF-22</x:v>
      </x:c>
      <x:c r="H1997" s="7" t="str">
        <x:v>BEFORE</x:v>
      </x:c>
      <x:c r="I1997" s="7" t="str">
        <x:v>kg</x:v>
      </x:c>
      <x:c r="J1997" s="7" t="n">
        <x:v>0</x:v>
      </x:c>
      <x:c r="K1997" s="7" t="n">
        <x:v>0.1</x:v>
      </x:c>
      <x:c r="L1997" s="7" t="n">
        <x:v>0.01</x:v>
      </x:c>
      <x:c r="M1997" s="7" t="str"/>
      <x:c r="N1997" s="7" t="str"/>
      <x:c r="O1997" s="7" t="str"/>
      <x:c r="P1997" s="7" t="str">
        <x:f>IF(O1997="","OPEN",IF(OR(NOT(ISNUMBER(M1997)),NOT(ISNUMBER(N1997)),ABS(M1997)&gt;L1997,N1997&gt;L1997),"FAIL","PASS"))</x:f>
        <x:v>OPEN</x:v>
      </x:c>
    </x:row>
    <x:row r="1998">
      <x:c r="B1998" s="7" t="str">
        <x:v>CAL-01992</x:v>
      </x:c>
      <x:c r="C1998" s="7" t="str">
        <x:v>CH-0996</x:v>
      </x:c>
      <x:c r="D1998" s="7" t="str">
        <x:v>REA-T-A1</x:v>
      </x:c>
      <x:c r="E1998" s="7" t="str">
        <x:v>FUNCTIONAL TWIN</x:v>
      </x:c>
      <x:c r="F1998" s="7" t="str">
        <x:v>PTC-A</x:v>
      </x:c>
      <x:c r="G1998" s="7" t="str">
        <x:v>CF-22</x:v>
      </x:c>
      <x:c r="H1998" s="7" t="str">
        <x:v>AFTER</x:v>
      </x:c>
      <x:c r="I1998" s="7" t="str">
        <x:v>kg</x:v>
      </x:c>
      <x:c r="J1998" s="7" t="n">
        <x:v>0</x:v>
      </x:c>
      <x:c r="K1998" s="7" t="n">
        <x:v>0.1</x:v>
      </x:c>
      <x:c r="L1998" s="7" t="n">
        <x:v>0.01</x:v>
      </x:c>
      <x:c r="M1998" s="7" t="str"/>
      <x:c r="N1998" s="7" t="str"/>
      <x:c r="O1998" s="7" t="str"/>
      <x:c r="P1998" s="7" t="str">
        <x:f>IF(O1998="","OPEN",IF(OR(NOT(ISNUMBER(M1998)),NOT(ISNUMBER(N1998)),ABS(M1998)&gt;L1998,N1998&gt;L1998),"FAIL","PASS"))</x:f>
        <x:v>OPEN</x:v>
      </x:c>
    </x:row>
    <x:row r="1999">
      <x:c r="B1999" s="7" t="str">
        <x:v>CAL-01993</x:v>
      </x:c>
      <x:c r="C1999" s="7" t="str">
        <x:v>CH-0997</x:v>
      </x:c>
      <x:c r="D1999" s="7" t="str">
        <x:v>REA-T-A1</x:v>
      </x:c>
      <x:c r="E1999" s="7" t="str">
        <x:v>FUNCTIONAL TWIN</x:v>
      </x:c>
      <x:c r="F1999" s="7" t="str">
        <x:v>PTC-A</x:v>
      </x:c>
      <x:c r="G1999" s="7" t="str">
        <x:v>CF-23</x:v>
      </x:c>
      <x:c r="H1999" s="7" t="str">
        <x:v>BEFORE</x:v>
      </x:c>
      <x:c r="I1999" s="7" t="str">
        <x:v>ms</x:v>
      </x:c>
      <x:c r="J1999" s="7" t="n">
        <x:v>-10</x:v>
      </x:c>
      <x:c r="K1999" s="7" t="n">
        <x:v>10</x:v>
      </x:c>
      <x:c r="L1999" s="7" t="n">
        <x:v>1</x:v>
      </x:c>
      <x:c r="M1999" s="7" t="str"/>
      <x:c r="N1999" s="7" t="str"/>
      <x:c r="O1999" s="7" t="str"/>
      <x:c r="P1999" s="7" t="str">
        <x:f>IF(O1999="","OPEN",IF(OR(NOT(ISNUMBER(M1999)),NOT(ISNUMBER(N1999)),ABS(M1999)&gt;L1999,N1999&gt;L1999),"FAIL","PASS"))</x:f>
        <x:v>OPEN</x:v>
      </x:c>
    </x:row>
    <x:row r="2000">
      <x:c r="B2000" s="7" t="str">
        <x:v>CAL-01994</x:v>
      </x:c>
      <x:c r="C2000" s="7" t="str">
        <x:v>CH-0997</x:v>
      </x:c>
      <x:c r="D2000" s="7" t="str">
        <x:v>REA-T-A1</x:v>
      </x:c>
      <x:c r="E2000" s="7" t="str">
        <x:v>FUNCTIONAL TWIN</x:v>
      </x:c>
      <x:c r="F2000" s="7" t="str">
        <x:v>PTC-A</x:v>
      </x:c>
      <x:c r="G2000" s="7" t="str">
        <x:v>CF-23</x:v>
      </x:c>
      <x:c r="H2000" s="7" t="str">
        <x:v>AFTER</x:v>
      </x:c>
      <x:c r="I2000" s="7" t="str">
        <x:v>ms</x:v>
      </x:c>
      <x:c r="J2000" s="7" t="n">
        <x:v>-10</x:v>
      </x:c>
      <x:c r="K2000" s="7" t="n">
        <x:v>10</x:v>
      </x:c>
      <x:c r="L2000" s="7" t="n">
        <x:v>1</x:v>
      </x:c>
      <x:c r="M2000" s="7" t="str"/>
      <x:c r="N2000" s="7" t="str"/>
      <x:c r="O2000" s="7" t="str"/>
      <x:c r="P2000" s="7" t="str">
        <x:f>IF(O2000="","OPEN",IF(OR(NOT(ISNUMBER(M2000)),NOT(ISNUMBER(N2000)),ABS(M2000)&gt;L2000,N2000&gt;L2000),"FAIL","PASS"))</x:f>
        <x:v>OPEN</x:v>
      </x:c>
    </x:row>
    <x:row r="2001">
      <x:c r="B2001" s="7" t="str">
        <x:v>CAL-01995</x:v>
      </x:c>
      <x:c r="C2001" s="7" t="str">
        <x:v>CH-0998</x:v>
      </x:c>
      <x:c r="D2001" s="7" t="str">
        <x:v>REA-T-A1</x:v>
      </x:c>
      <x:c r="E2001" s="7" t="str">
        <x:v>FUNCTIONAL TWIN</x:v>
      </x:c>
      <x:c r="F2001" s="7" t="str">
        <x:v>PTC-A</x:v>
      </x:c>
      <x:c r="G2001" s="7" t="str">
        <x:v>CF-23</x:v>
      </x:c>
      <x:c r="H2001" s="7" t="str">
        <x:v>BEFORE</x:v>
      </x:c>
      <x:c r="I2001" s="7" t="str">
        <x:v>ms</x:v>
      </x:c>
      <x:c r="J2001" s="7" t="n">
        <x:v>-10</x:v>
      </x:c>
      <x:c r="K2001" s="7" t="n">
        <x:v>10</x:v>
      </x:c>
      <x:c r="L2001" s="7" t="n">
        <x:v>1</x:v>
      </x:c>
      <x:c r="M2001" s="7" t="str"/>
      <x:c r="N2001" s="7" t="str"/>
      <x:c r="O2001" s="7" t="str"/>
      <x:c r="P2001" s="7" t="str">
        <x:f>IF(O2001="","OPEN",IF(OR(NOT(ISNUMBER(M2001)),NOT(ISNUMBER(N2001)),ABS(M2001)&gt;L2001,N2001&gt;L2001),"FAIL","PASS"))</x:f>
        <x:v>OPEN</x:v>
      </x:c>
    </x:row>
    <x:row r="2002">
      <x:c r="B2002" s="7" t="str">
        <x:v>CAL-01996</x:v>
      </x:c>
      <x:c r="C2002" s="7" t="str">
        <x:v>CH-0998</x:v>
      </x:c>
      <x:c r="D2002" s="7" t="str">
        <x:v>REA-T-A1</x:v>
      </x:c>
      <x:c r="E2002" s="7" t="str">
        <x:v>FUNCTIONAL TWIN</x:v>
      </x:c>
      <x:c r="F2002" s="7" t="str">
        <x:v>PTC-A</x:v>
      </x:c>
      <x:c r="G2002" s="7" t="str">
        <x:v>CF-23</x:v>
      </x:c>
      <x:c r="H2002" s="7" t="str">
        <x:v>AFTER</x:v>
      </x:c>
      <x:c r="I2002" s="7" t="str">
        <x:v>ms</x:v>
      </x:c>
      <x:c r="J2002" s="7" t="n">
        <x:v>-10</x:v>
      </x:c>
      <x:c r="K2002" s="7" t="n">
        <x:v>10</x:v>
      </x:c>
      <x:c r="L2002" s="7" t="n">
        <x:v>1</x:v>
      </x:c>
      <x:c r="M2002" s="7" t="str"/>
      <x:c r="N2002" s="7" t="str"/>
      <x:c r="O2002" s="7" t="str"/>
      <x:c r="P2002" s="7" t="str">
        <x:f>IF(O2002="","OPEN",IF(OR(NOT(ISNUMBER(M2002)),NOT(ISNUMBER(N2002)),ABS(M2002)&gt;L2002,N2002&gt;L2002),"FAIL","PASS"))</x:f>
        <x:v>OPEN</x:v>
      </x:c>
    </x:row>
    <x:row r="2003">
      <x:c r="B2003" s="7" t="str">
        <x:v>CAL-01997</x:v>
      </x:c>
      <x:c r="C2003" s="7" t="str">
        <x:v>CH-0999</x:v>
      </x:c>
      <x:c r="D2003" s="7" t="str">
        <x:v>REA-T-A1</x:v>
      </x:c>
      <x:c r="E2003" s="7" t="str">
        <x:v>FUNCTIONAL TWIN</x:v>
      </x:c>
      <x:c r="F2003" s="7" t="str">
        <x:v>PTC-A</x:v>
      </x:c>
      <x:c r="G2003" s="7" t="str">
        <x:v>CF-23</x:v>
      </x:c>
      <x:c r="H2003" s="7" t="str">
        <x:v>BEFORE</x:v>
      </x:c>
      <x:c r="I2003" s="7" t="str">
        <x:v>ms</x:v>
      </x:c>
      <x:c r="J2003" s="7" t="n">
        <x:v>-10</x:v>
      </x:c>
      <x:c r="K2003" s="7" t="n">
        <x:v>10</x:v>
      </x:c>
      <x:c r="L2003" s="7" t="n">
        <x:v>1</x:v>
      </x:c>
      <x:c r="M2003" s="7" t="str"/>
      <x:c r="N2003" s="7" t="str"/>
      <x:c r="O2003" s="7" t="str"/>
      <x:c r="P2003" s="7" t="str">
        <x:f>IF(O2003="","OPEN",IF(OR(NOT(ISNUMBER(M2003)),NOT(ISNUMBER(N2003)),ABS(M2003)&gt;L2003,N2003&gt;L2003),"FAIL","PASS"))</x:f>
        <x:v>OPEN</x:v>
      </x:c>
    </x:row>
    <x:row r="2004">
      <x:c r="B2004" s="7" t="str">
        <x:v>CAL-01998</x:v>
      </x:c>
      <x:c r="C2004" s="7" t="str">
        <x:v>CH-0999</x:v>
      </x:c>
      <x:c r="D2004" s="7" t="str">
        <x:v>REA-T-A1</x:v>
      </x:c>
      <x:c r="E2004" s="7" t="str">
        <x:v>FUNCTIONAL TWIN</x:v>
      </x:c>
      <x:c r="F2004" s="7" t="str">
        <x:v>PTC-A</x:v>
      </x:c>
      <x:c r="G2004" s="7" t="str">
        <x:v>CF-23</x:v>
      </x:c>
      <x:c r="H2004" s="7" t="str">
        <x:v>AFTER</x:v>
      </x:c>
      <x:c r="I2004" s="7" t="str">
        <x:v>ms</x:v>
      </x:c>
      <x:c r="J2004" s="7" t="n">
        <x:v>-10</x:v>
      </x:c>
      <x:c r="K2004" s="7" t="n">
        <x:v>10</x:v>
      </x:c>
      <x:c r="L2004" s="7" t="n">
        <x:v>1</x:v>
      </x:c>
      <x:c r="M2004" s="7" t="str"/>
      <x:c r="N2004" s="7" t="str"/>
      <x:c r="O2004" s="7" t="str"/>
      <x:c r="P2004" s="7" t="str">
        <x:f>IF(O2004="","OPEN",IF(OR(NOT(ISNUMBER(M2004)),NOT(ISNUMBER(N2004)),ABS(M2004)&gt;L2004,N2004&gt;L2004),"FAIL","PASS"))</x:f>
        <x:v>OPEN</x:v>
      </x:c>
    </x:row>
    <x:row r="2005">
      <x:c r="B2005" s="7" t="str">
        <x:v>CAL-01999</x:v>
      </x:c>
      <x:c r="C2005" s="7" t="str">
        <x:v>CH-1000</x:v>
      </x:c>
      <x:c r="D2005" s="7" t="str">
        <x:v>REA-T-A1</x:v>
      </x:c>
      <x:c r="E2005" s="7" t="str">
        <x:v>FUNCTIONAL TWIN</x:v>
      </x:c>
      <x:c r="F2005" s="7" t="str">
        <x:v>PTC-A</x:v>
      </x:c>
      <x:c r="G2005" s="7" t="str">
        <x:v>CF-23</x:v>
      </x:c>
      <x:c r="H2005" s="7" t="str">
        <x:v>BEFORE</x:v>
      </x:c>
      <x:c r="I2005" s="7" t="str">
        <x:v>ms</x:v>
      </x:c>
      <x:c r="J2005" s="7" t="n">
        <x:v>-10</x:v>
      </x:c>
      <x:c r="K2005" s="7" t="n">
        <x:v>10</x:v>
      </x:c>
      <x:c r="L2005" s="7" t="n">
        <x:v>1</x:v>
      </x:c>
      <x:c r="M2005" s="7" t="str"/>
      <x:c r="N2005" s="7" t="str"/>
      <x:c r="O2005" s="7" t="str"/>
      <x:c r="P2005" s="7" t="str">
        <x:f>IF(O2005="","OPEN",IF(OR(NOT(ISNUMBER(M2005)),NOT(ISNUMBER(N2005)),ABS(M2005)&gt;L2005,N2005&gt;L2005),"FAIL","PASS"))</x:f>
        <x:v>OPEN</x:v>
      </x:c>
    </x:row>
    <x:row r="2006">
      <x:c r="B2006" s="7" t="str">
        <x:v>CAL-02000</x:v>
      </x:c>
      <x:c r="C2006" s="7" t="str">
        <x:v>CH-1000</x:v>
      </x:c>
      <x:c r="D2006" s="7" t="str">
        <x:v>REA-T-A1</x:v>
      </x:c>
      <x:c r="E2006" s="7" t="str">
        <x:v>FUNCTIONAL TWIN</x:v>
      </x:c>
      <x:c r="F2006" s="7" t="str">
        <x:v>PTC-A</x:v>
      </x:c>
      <x:c r="G2006" s="7" t="str">
        <x:v>CF-23</x:v>
      </x:c>
      <x:c r="H2006" s="7" t="str">
        <x:v>AFTER</x:v>
      </x:c>
      <x:c r="I2006" s="7" t="str">
        <x:v>ms</x:v>
      </x:c>
      <x:c r="J2006" s="7" t="n">
        <x:v>-10</x:v>
      </x:c>
      <x:c r="K2006" s="7" t="n">
        <x:v>10</x:v>
      </x:c>
      <x:c r="L2006" s="7" t="n">
        <x:v>1</x:v>
      </x:c>
      <x:c r="M2006" s="7" t="str"/>
      <x:c r="N2006" s="7" t="str"/>
      <x:c r="O2006" s="7" t="str"/>
      <x:c r="P2006" s="7" t="str">
        <x:f>IF(O2006="","OPEN",IF(OR(NOT(ISNUMBER(M2006)),NOT(ISNUMBER(N2006)),ABS(M2006)&gt;L2006,N2006&gt;L2006),"FAIL","PASS"))</x:f>
        <x:v>OPEN</x:v>
      </x:c>
    </x:row>
    <x:row r="2007">
      <x:c r="B2007" s="7" t="str">
        <x:v>CAL-02001</x:v>
      </x:c>
      <x:c r="C2007" s="7" t="str">
        <x:v>CH-1001</x:v>
      </x:c>
      <x:c r="D2007" s="7" t="str">
        <x:v>REA-T-A1</x:v>
      </x:c>
      <x:c r="E2007" s="7" t="str">
        <x:v>FUNCTIONAL TWIN</x:v>
      </x:c>
      <x:c r="F2007" s="7" t="str">
        <x:v>PTC-A</x:v>
      </x:c>
      <x:c r="G2007" s="7" t="str">
        <x:v>CF-23</x:v>
      </x:c>
      <x:c r="H2007" s="7" t="str">
        <x:v>BEFORE</x:v>
      </x:c>
      <x:c r="I2007" s="7" t="str">
        <x:v>ms</x:v>
      </x:c>
      <x:c r="J2007" s="7" t="n">
        <x:v>-10</x:v>
      </x:c>
      <x:c r="K2007" s="7" t="n">
        <x:v>10</x:v>
      </x:c>
      <x:c r="L2007" s="7" t="n">
        <x:v>1</x:v>
      </x:c>
      <x:c r="M2007" s="7" t="str"/>
      <x:c r="N2007" s="7" t="str"/>
      <x:c r="O2007" s="7" t="str"/>
      <x:c r="P2007" s="7" t="str">
        <x:f>IF(O2007="","OPEN",IF(OR(NOT(ISNUMBER(M2007)),NOT(ISNUMBER(N2007)),ABS(M2007)&gt;L2007,N2007&gt;L2007),"FAIL","PASS"))</x:f>
        <x:v>OPEN</x:v>
      </x:c>
    </x:row>
    <x:row r="2008">
      <x:c r="B2008" s="7" t="str">
        <x:v>CAL-02002</x:v>
      </x:c>
      <x:c r="C2008" s="7" t="str">
        <x:v>CH-1001</x:v>
      </x:c>
      <x:c r="D2008" s="7" t="str">
        <x:v>REA-T-A1</x:v>
      </x:c>
      <x:c r="E2008" s="7" t="str">
        <x:v>FUNCTIONAL TWIN</x:v>
      </x:c>
      <x:c r="F2008" s="7" t="str">
        <x:v>PTC-A</x:v>
      </x:c>
      <x:c r="G2008" s="7" t="str">
        <x:v>CF-23</x:v>
      </x:c>
      <x:c r="H2008" s="7" t="str">
        <x:v>AFTER</x:v>
      </x:c>
      <x:c r="I2008" s="7" t="str">
        <x:v>ms</x:v>
      </x:c>
      <x:c r="J2008" s="7" t="n">
        <x:v>-10</x:v>
      </x:c>
      <x:c r="K2008" s="7" t="n">
        <x:v>10</x:v>
      </x:c>
      <x:c r="L2008" s="7" t="n">
        <x:v>1</x:v>
      </x:c>
      <x:c r="M2008" s="7" t="str"/>
      <x:c r="N2008" s="7" t="str"/>
      <x:c r="O2008" s="7" t="str"/>
      <x:c r="P2008" s="7" t="str">
        <x:f>IF(O2008="","OPEN",IF(OR(NOT(ISNUMBER(M2008)),NOT(ISNUMBER(N2008)),ABS(M2008)&gt;L2008,N2008&gt;L2008),"FAIL","PASS"))</x:f>
        <x:v>OPEN</x:v>
      </x:c>
    </x:row>
    <x:row r="2009">
      <x:c r="B2009" s="7" t="str">
        <x:v>CAL-02003</x:v>
      </x:c>
      <x:c r="C2009" s="7" t="str">
        <x:v>CH-1002</x:v>
      </x:c>
      <x:c r="D2009" s="7" t="str">
        <x:v>REA-T-A1</x:v>
      </x:c>
      <x:c r="E2009" s="7" t="str">
        <x:v>FUNCTIONAL TWIN</x:v>
      </x:c>
      <x:c r="F2009" s="7" t="str">
        <x:v>PTC-A</x:v>
      </x:c>
      <x:c r="G2009" s="7" t="str">
        <x:v>CF-23</x:v>
      </x:c>
      <x:c r="H2009" s="7" t="str">
        <x:v>BEFORE</x:v>
      </x:c>
      <x:c r="I2009" s="7" t="str">
        <x:v>ms</x:v>
      </x:c>
      <x:c r="J2009" s="7" t="n">
        <x:v>-10</x:v>
      </x:c>
      <x:c r="K2009" s="7" t="n">
        <x:v>10</x:v>
      </x:c>
      <x:c r="L2009" s="7" t="n">
        <x:v>1</x:v>
      </x:c>
      <x:c r="M2009" s="7" t="str"/>
      <x:c r="N2009" s="7" t="str"/>
      <x:c r="O2009" s="7" t="str"/>
      <x:c r="P2009" s="7" t="str">
        <x:f>IF(O2009="","OPEN",IF(OR(NOT(ISNUMBER(M2009)),NOT(ISNUMBER(N2009)),ABS(M2009)&gt;L2009,N2009&gt;L2009),"FAIL","PASS"))</x:f>
        <x:v>OPEN</x:v>
      </x:c>
    </x:row>
    <x:row r="2010">
      <x:c r="B2010" s="7" t="str">
        <x:v>CAL-02004</x:v>
      </x:c>
      <x:c r="C2010" s="7" t="str">
        <x:v>CH-1002</x:v>
      </x:c>
      <x:c r="D2010" s="7" t="str">
        <x:v>REA-T-A1</x:v>
      </x:c>
      <x:c r="E2010" s="7" t="str">
        <x:v>FUNCTIONAL TWIN</x:v>
      </x:c>
      <x:c r="F2010" s="7" t="str">
        <x:v>PTC-A</x:v>
      </x:c>
      <x:c r="G2010" s="7" t="str">
        <x:v>CF-23</x:v>
      </x:c>
      <x:c r="H2010" s="7" t="str">
        <x:v>AFTER</x:v>
      </x:c>
      <x:c r="I2010" s="7" t="str">
        <x:v>ms</x:v>
      </x:c>
      <x:c r="J2010" s="7" t="n">
        <x:v>-10</x:v>
      </x:c>
      <x:c r="K2010" s="7" t="n">
        <x:v>10</x:v>
      </x:c>
      <x:c r="L2010" s="7" t="n">
        <x:v>1</x:v>
      </x:c>
      <x:c r="M2010" s="7" t="str"/>
      <x:c r="N2010" s="7" t="str"/>
      <x:c r="O2010" s="7" t="str"/>
      <x:c r="P2010" s="7" t="str">
        <x:f>IF(O2010="","OPEN",IF(OR(NOT(ISNUMBER(M2010)),NOT(ISNUMBER(N2010)),ABS(M2010)&gt;L2010,N2010&gt;L2010),"FAIL","PASS"))</x:f>
        <x:v>OPEN</x:v>
      </x:c>
    </x:row>
    <x:row r="2011">
      <x:c r="B2011" s="7" t="str">
        <x:v>CAL-02005</x:v>
      </x:c>
      <x:c r="C2011" s="7" t="str">
        <x:v>CH-1003</x:v>
      </x:c>
      <x:c r="D2011" s="7" t="str">
        <x:v>REA-T-A1</x:v>
      </x:c>
      <x:c r="E2011" s="7" t="str">
        <x:v>FUNCTIONAL TWIN</x:v>
      </x:c>
      <x:c r="F2011" s="7" t="str">
        <x:v>PTC-A</x:v>
      </x:c>
      <x:c r="G2011" s="7" t="str">
        <x:v>CF-24</x:v>
      </x:c>
      <x:c r="H2011" s="7" t="str">
        <x:v>BEFORE</x:v>
      </x:c>
      <x:c r="I2011" s="7" t="str">
        <x:v>binary</x:v>
      </x:c>
      <x:c r="J2011" s="7" t="n">
        <x:v>0</x:v>
      </x:c>
      <x:c r="K2011" s="7" t="n">
        <x:v>1</x:v>
      </x:c>
      <x:c r="L2011" s="7" t="n">
        <x:v>1</x:v>
      </x:c>
      <x:c r="M2011" s="7" t="str"/>
      <x:c r="N2011" s="7" t="str"/>
      <x:c r="O2011" s="7" t="str"/>
      <x:c r="P2011" s="7" t="str">
        <x:f>IF(O2011="","OPEN",IF(OR(NOT(ISNUMBER(M2011)),NOT(ISNUMBER(N2011)),ABS(M2011)&gt;L2011,N2011&gt;L2011),"FAIL","PASS"))</x:f>
        <x:v>OPEN</x:v>
      </x:c>
    </x:row>
    <x:row r="2012">
      <x:c r="B2012" s="7" t="str">
        <x:v>CAL-02006</x:v>
      </x:c>
      <x:c r="C2012" s="7" t="str">
        <x:v>CH-1003</x:v>
      </x:c>
      <x:c r="D2012" s="7" t="str">
        <x:v>REA-T-A1</x:v>
      </x:c>
      <x:c r="E2012" s="7" t="str">
        <x:v>FUNCTIONAL TWIN</x:v>
      </x:c>
      <x:c r="F2012" s="7" t="str">
        <x:v>PTC-A</x:v>
      </x:c>
      <x:c r="G2012" s="7" t="str">
        <x:v>CF-24</x:v>
      </x:c>
      <x:c r="H2012" s="7" t="str">
        <x:v>AFTER</x:v>
      </x:c>
      <x:c r="I2012" s="7" t="str">
        <x:v>binary</x:v>
      </x:c>
      <x:c r="J2012" s="7" t="n">
        <x:v>0</x:v>
      </x:c>
      <x:c r="K2012" s="7" t="n">
        <x:v>1</x:v>
      </x:c>
      <x:c r="L2012" s="7" t="n">
        <x:v>1</x:v>
      </x:c>
      <x:c r="M2012" s="7" t="str"/>
      <x:c r="N2012" s="7" t="str"/>
      <x:c r="O2012" s="7" t="str"/>
      <x:c r="P2012" s="7" t="str">
        <x:f>IF(O2012="","OPEN",IF(OR(NOT(ISNUMBER(M2012)),NOT(ISNUMBER(N2012)),ABS(M2012)&gt;L2012,N2012&gt;L2012),"FAIL","PASS"))</x:f>
        <x:v>OPEN</x:v>
      </x:c>
    </x:row>
    <x:row r="2013">
      <x:c r="B2013" s="7" t="str">
        <x:v>CAL-02007</x:v>
      </x:c>
      <x:c r="C2013" s="7" t="str">
        <x:v>CH-1004</x:v>
      </x:c>
      <x:c r="D2013" s="7" t="str">
        <x:v>REA-T-A1</x:v>
      </x:c>
      <x:c r="E2013" s="7" t="str">
        <x:v>FUNCTIONAL TWIN</x:v>
      </x:c>
      <x:c r="F2013" s="7" t="str">
        <x:v>PTC-A</x:v>
      </x:c>
      <x:c r="G2013" s="7" t="str">
        <x:v>CF-24</x:v>
      </x:c>
      <x:c r="H2013" s="7" t="str">
        <x:v>BEFORE</x:v>
      </x:c>
      <x:c r="I2013" s="7" t="str">
        <x:v>binary</x:v>
      </x:c>
      <x:c r="J2013" s="7" t="n">
        <x:v>0</x:v>
      </x:c>
      <x:c r="K2013" s="7" t="n">
        <x:v>1</x:v>
      </x:c>
      <x:c r="L2013" s="7" t="n">
        <x:v>1</x:v>
      </x:c>
      <x:c r="M2013" s="7" t="str"/>
      <x:c r="N2013" s="7" t="str"/>
      <x:c r="O2013" s="7" t="str"/>
      <x:c r="P2013" s="7" t="str">
        <x:f>IF(O2013="","OPEN",IF(OR(NOT(ISNUMBER(M2013)),NOT(ISNUMBER(N2013)),ABS(M2013)&gt;L2013,N2013&gt;L2013),"FAIL","PASS"))</x:f>
        <x:v>OPEN</x:v>
      </x:c>
    </x:row>
    <x:row r="2014">
      <x:c r="B2014" s="7" t="str">
        <x:v>CAL-02008</x:v>
      </x:c>
      <x:c r="C2014" s="7" t="str">
        <x:v>CH-1004</x:v>
      </x:c>
      <x:c r="D2014" s="7" t="str">
        <x:v>REA-T-A1</x:v>
      </x:c>
      <x:c r="E2014" s="7" t="str">
        <x:v>FUNCTIONAL TWIN</x:v>
      </x:c>
      <x:c r="F2014" s="7" t="str">
        <x:v>PTC-A</x:v>
      </x:c>
      <x:c r="G2014" s="7" t="str">
        <x:v>CF-24</x:v>
      </x:c>
      <x:c r="H2014" s="7" t="str">
        <x:v>AFTER</x:v>
      </x:c>
      <x:c r="I2014" s="7" t="str">
        <x:v>binary</x:v>
      </x:c>
      <x:c r="J2014" s="7" t="n">
        <x:v>0</x:v>
      </x:c>
      <x:c r="K2014" s="7" t="n">
        <x:v>1</x:v>
      </x:c>
      <x:c r="L2014" s="7" t="n">
        <x:v>1</x:v>
      </x:c>
      <x:c r="M2014" s="7" t="str"/>
      <x:c r="N2014" s="7" t="str"/>
      <x:c r="O2014" s="7" t="str"/>
      <x:c r="P2014" s="7" t="str">
        <x:f>IF(O2014="","OPEN",IF(OR(NOT(ISNUMBER(M2014)),NOT(ISNUMBER(N2014)),ABS(M2014)&gt;L2014,N2014&gt;L2014),"FAIL","PASS"))</x:f>
        <x:v>OPEN</x:v>
      </x:c>
    </x:row>
    <x:row r="2015">
      <x:c r="B2015" s="7" t="str">
        <x:v>CAL-02009</x:v>
      </x:c>
      <x:c r="C2015" s="7" t="str">
        <x:v>CH-1005</x:v>
      </x:c>
      <x:c r="D2015" s="7" t="str">
        <x:v>REA-T-A1</x:v>
      </x:c>
      <x:c r="E2015" s="7" t="str">
        <x:v>FUNCTIONAL TWIN</x:v>
      </x:c>
      <x:c r="F2015" s="7" t="str">
        <x:v>PTC-A</x:v>
      </x:c>
      <x:c r="G2015" s="7" t="str">
        <x:v>CF-24</x:v>
      </x:c>
      <x:c r="H2015" s="7" t="str">
        <x:v>BEFORE</x:v>
      </x:c>
      <x:c r="I2015" s="7" t="str">
        <x:v>binary</x:v>
      </x:c>
      <x:c r="J2015" s="7" t="n">
        <x:v>0</x:v>
      </x:c>
      <x:c r="K2015" s="7" t="n">
        <x:v>1</x:v>
      </x:c>
      <x:c r="L2015" s="7" t="n">
        <x:v>1</x:v>
      </x:c>
      <x:c r="M2015" s="7" t="str"/>
      <x:c r="N2015" s="7" t="str"/>
      <x:c r="O2015" s="7" t="str"/>
      <x:c r="P2015" s="7" t="str">
        <x:f>IF(O2015="","OPEN",IF(OR(NOT(ISNUMBER(M2015)),NOT(ISNUMBER(N2015)),ABS(M2015)&gt;L2015,N2015&gt;L2015),"FAIL","PASS"))</x:f>
        <x:v>OPEN</x:v>
      </x:c>
    </x:row>
    <x:row r="2016">
      <x:c r="B2016" s="7" t="str">
        <x:v>CAL-02010</x:v>
      </x:c>
      <x:c r="C2016" s="7" t="str">
        <x:v>CH-1005</x:v>
      </x:c>
      <x:c r="D2016" s="7" t="str">
        <x:v>REA-T-A1</x:v>
      </x:c>
      <x:c r="E2016" s="7" t="str">
        <x:v>FUNCTIONAL TWIN</x:v>
      </x:c>
      <x:c r="F2016" s="7" t="str">
        <x:v>PTC-A</x:v>
      </x:c>
      <x:c r="G2016" s="7" t="str">
        <x:v>CF-24</x:v>
      </x:c>
      <x:c r="H2016" s="7" t="str">
        <x:v>AFTER</x:v>
      </x:c>
      <x:c r="I2016" s="7" t="str">
        <x:v>binary</x:v>
      </x:c>
      <x:c r="J2016" s="7" t="n">
        <x:v>0</x:v>
      </x:c>
      <x:c r="K2016" s="7" t="n">
        <x:v>1</x:v>
      </x:c>
      <x:c r="L2016" s="7" t="n">
        <x:v>1</x:v>
      </x:c>
      <x:c r="M2016" s="7" t="str"/>
      <x:c r="N2016" s="7" t="str"/>
      <x:c r="O2016" s="7" t="str"/>
      <x:c r="P2016" s="7" t="str">
        <x:f>IF(O2016="","OPEN",IF(OR(NOT(ISNUMBER(M2016)),NOT(ISNUMBER(N2016)),ABS(M2016)&gt;L2016,N2016&gt;L2016),"FAIL","PASS"))</x:f>
        <x:v>OPEN</x:v>
      </x:c>
    </x:row>
    <x:row r="2017">
      <x:c r="B2017" s="7" t="str">
        <x:v>CAL-02011</x:v>
      </x:c>
      <x:c r="C2017" s="7" t="str">
        <x:v>CH-1006</x:v>
      </x:c>
      <x:c r="D2017" s="7" t="str">
        <x:v>REA-T-A1</x:v>
      </x:c>
      <x:c r="E2017" s="7" t="str">
        <x:v>FUNCTIONAL TWIN</x:v>
      </x:c>
      <x:c r="F2017" s="7" t="str">
        <x:v>PTC-A</x:v>
      </x:c>
      <x:c r="G2017" s="7" t="str">
        <x:v>CF-24</x:v>
      </x:c>
      <x:c r="H2017" s="7" t="str">
        <x:v>BEFORE</x:v>
      </x:c>
      <x:c r="I2017" s="7" t="str">
        <x:v>binary</x:v>
      </x:c>
      <x:c r="J2017" s="7" t="n">
        <x:v>0</x:v>
      </x:c>
      <x:c r="K2017" s="7" t="n">
        <x:v>1</x:v>
      </x:c>
      <x:c r="L2017" s="7" t="n">
        <x:v>1</x:v>
      </x:c>
      <x:c r="M2017" s="7" t="str"/>
      <x:c r="N2017" s="7" t="str"/>
      <x:c r="O2017" s="7" t="str"/>
      <x:c r="P2017" s="7" t="str">
        <x:f>IF(O2017="","OPEN",IF(OR(NOT(ISNUMBER(M2017)),NOT(ISNUMBER(N2017)),ABS(M2017)&gt;L2017,N2017&gt;L2017),"FAIL","PASS"))</x:f>
        <x:v>OPEN</x:v>
      </x:c>
    </x:row>
    <x:row r="2018">
      <x:c r="B2018" s="7" t="str">
        <x:v>CAL-02012</x:v>
      </x:c>
      <x:c r="C2018" s="7" t="str">
        <x:v>CH-1006</x:v>
      </x:c>
      <x:c r="D2018" s="7" t="str">
        <x:v>REA-T-A1</x:v>
      </x:c>
      <x:c r="E2018" s="7" t="str">
        <x:v>FUNCTIONAL TWIN</x:v>
      </x:c>
      <x:c r="F2018" s="7" t="str">
        <x:v>PTC-A</x:v>
      </x:c>
      <x:c r="G2018" s="7" t="str">
        <x:v>CF-24</x:v>
      </x:c>
      <x:c r="H2018" s="7" t="str">
        <x:v>AFTER</x:v>
      </x:c>
      <x:c r="I2018" s="7" t="str">
        <x:v>binary</x:v>
      </x:c>
      <x:c r="J2018" s="7" t="n">
        <x:v>0</x:v>
      </x:c>
      <x:c r="K2018" s="7" t="n">
        <x:v>1</x:v>
      </x:c>
      <x:c r="L2018" s="7" t="n">
        <x:v>1</x:v>
      </x:c>
      <x:c r="M2018" s="7" t="str"/>
      <x:c r="N2018" s="7" t="str"/>
      <x:c r="O2018" s="7" t="str"/>
      <x:c r="P2018" s="7" t="str">
        <x:f>IF(O2018="","OPEN",IF(OR(NOT(ISNUMBER(M2018)),NOT(ISNUMBER(N2018)),ABS(M2018)&gt;L2018,N2018&gt;L2018),"FAIL","PASS"))</x:f>
        <x:v>OPEN</x:v>
      </x:c>
    </x:row>
    <x:row r="2019">
      <x:c r="B2019" s="7" t="str">
        <x:v>CAL-02013</x:v>
      </x:c>
      <x:c r="C2019" s="7" t="str">
        <x:v>CH-1007</x:v>
      </x:c>
      <x:c r="D2019" s="7" t="str">
        <x:v>REA-T-A1</x:v>
      </x:c>
      <x:c r="E2019" s="7" t="str">
        <x:v>FUNCTIONAL TWIN</x:v>
      </x:c>
      <x:c r="F2019" s="7" t="str">
        <x:v>PTC-A</x:v>
      </x:c>
      <x:c r="G2019" s="7" t="str">
        <x:v>CF-24</x:v>
      </x:c>
      <x:c r="H2019" s="7" t="str">
        <x:v>BEFORE</x:v>
      </x:c>
      <x:c r="I2019" s="7" t="str">
        <x:v>binary</x:v>
      </x:c>
      <x:c r="J2019" s="7" t="n">
        <x:v>0</x:v>
      </x:c>
      <x:c r="K2019" s="7" t="n">
        <x:v>1</x:v>
      </x:c>
      <x:c r="L2019" s="7" t="n">
        <x:v>1</x:v>
      </x:c>
      <x:c r="M2019" s="7" t="str"/>
      <x:c r="N2019" s="7" t="str"/>
      <x:c r="O2019" s="7" t="str"/>
      <x:c r="P2019" s="7" t="str">
        <x:f>IF(O2019="","OPEN",IF(OR(NOT(ISNUMBER(M2019)),NOT(ISNUMBER(N2019)),ABS(M2019)&gt;L2019,N2019&gt;L2019),"FAIL","PASS"))</x:f>
        <x:v>OPEN</x:v>
      </x:c>
    </x:row>
    <x:row r="2020">
      <x:c r="B2020" s="7" t="str">
        <x:v>CAL-02014</x:v>
      </x:c>
      <x:c r="C2020" s="7" t="str">
        <x:v>CH-1007</x:v>
      </x:c>
      <x:c r="D2020" s="7" t="str">
        <x:v>REA-T-A1</x:v>
      </x:c>
      <x:c r="E2020" s="7" t="str">
        <x:v>FUNCTIONAL TWIN</x:v>
      </x:c>
      <x:c r="F2020" s="7" t="str">
        <x:v>PTC-A</x:v>
      </x:c>
      <x:c r="G2020" s="7" t="str">
        <x:v>CF-24</x:v>
      </x:c>
      <x:c r="H2020" s="7" t="str">
        <x:v>AFTER</x:v>
      </x:c>
      <x:c r="I2020" s="7" t="str">
        <x:v>binary</x:v>
      </x:c>
      <x:c r="J2020" s="7" t="n">
        <x:v>0</x:v>
      </x:c>
      <x:c r="K2020" s="7" t="n">
        <x:v>1</x:v>
      </x:c>
      <x:c r="L2020" s="7" t="n">
        <x:v>1</x:v>
      </x:c>
      <x:c r="M2020" s="7" t="str"/>
      <x:c r="N2020" s="7" t="str"/>
      <x:c r="O2020" s="7" t="str"/>
      <x:c r="P2020" s="7" t="str">
        <x:f>IF(O2020="","OPEN",IF(OR(NOT(ISNUMBER(M2020)),NOT(ISNUMBER(N2020)),ABS(M2020)&gt;L2020,N2020&gt;L2020),"FAIL","PASS"))</x:f>
        <x:v>OPEN</x:v>
      </x:c>
    </x:row>
    <x:row r="2021">
      <x:c r="B2021" s="7" t="str">
        <x:v>CAL-02015</x:v>
      </x:c>
      <x:c r="C2021" s="7" t="str">
        <x:v>CH-1008</x:v>
      </x:c>
      <x:c r="D2021" s="7" t="str">
        <x:v>REA-T-A1</x:v>
      </x:c>
      <x:c r="E2021" s="7" t="str">
        <x:v>FUNCTIONAL TWIN</x:v>
      </x:c>
      <x:c r="F2021" s="7" t="str">
        <x:v>PTC-A</x:v>
      </x:c>
      <x:c r="G2021" s="7" t="str">
        <x:v>CF-24</x:v>
      </x:c>
      <x:c r="H2021" s="7" t="str">
        <x:v>BEFORE</x:v>
      </x:c>
      <x:c r="I2021" s="7" t="str">
        <x:v>binary</x:v>
      </x:c>
      <x:c r="J2021" s="7" t="n">
        <x:v>0</x:v>
      </x:c>
      <x:c r="K2021" s="7" t="n">
        <x:v>1</x:v>
      </x:c>
      <x:c r="L2021" s="7" t="n">
        <x:v>1</x:v>
      </x:c>
      <x:c r="M2021" s="7" t="str"/>
      <x:c r="N2021" s="7" t="str"/>
      <x:c r="O2021" s="7" t="str"/>
      <x:c r="P2021" s="7" t="str">
        <x:f>IF(O2021="","OPEN",IF(OR(NOT(ISNUMBER(M2021)),NOT(ISNUMBER(N2021)),ABS(M2021)&gt;L2021,N2021&gt;L2021),"FAIL","PASS"))</x:f>
        <x:v>OPEN</x:v>
      </x:c>
    </x:row>
    <x:row r="2022">
      <x:c r="B2022" s="7" t="str">
        <x:v>CAL-02016</x:v>
      </x:c>
      <x:c r="C2022" s="7" t="str">
        <x:v>CH-1008</x:v>
      </x:c>
      <x:c r="D2022" s="7" t="str">
        <x:v>REA-T-A1</x:v>
      </x:c>
      <x:c r="E2022" s="7" t="str">
        <x:v>FUNCTIONAL TWIN</x:v>
      </x:c>
      <x:c r="F2022" s="7" t="str">
        <x:v>PTC-A</x:v>
      </x:c>
      <x:c r="G2022" s="7" t="str">
        <x:v>CF-24</x:v>
      </x:c>
      <x:c r="H2022" s="7" t="str">
        <x:v>AFTER</x:v>
      </x:c>
      <x:c r="I2022" s="7" t="str">
        <x:v>binary</x:v>
      </x:c>
      <x:c r="J2022" s="7" t="n">
        <x:v>0</x:v>
      </x:c>
      <x:c r="K2022" s="7" t="n">
        <x:v>1</x:v>
      </x:c>
      <x:c r="L2022" s="7" t="n">
        <x:v>1</x:v>
      </x:c>
      <x:c r="M2022" s="7" t="str"/>
      <x:c r="N2022" s="7" t="str"/>
      <x:c r="O2022" s="7" t="str"/>
      <x:c r="P2022" s="7" t="str">
        <x:f>IF(O2022="","OPEN",IF(OR(NOT(ISNUMBER(M2022)),NOT(ISNUMBER(N2022)),ABS(M2022)&gt;L2022,N2022&gt;L2022),"FAIL","PASS"))</x:f>
        <x:v>OPEN</x:v>
      </x:c>
    </x:row>
    <x:row r="2023">
      <x:c r="B2023" s="7" t="str">
        <x:v>CAL-02017</x:v>
      </x:c>
      <x:c r="C2023" s="7" t="str">
        <x:v>CH-1009</x:v>
      </x:c>
      <x:c r="D2023" s="7" t="str">
        <x:v>REA-T-A2</x:v>
      </x:c>
      <x:c r="E2023" s="7" t="str">
        <x:v>FUNCTIONAL TWIN</x:v>
      </x:c>
      <x:c r="F2023" s="7" t="str">
        <x:v>PTC-A</x:v>
      </x:c>
      <x:c r="G2023" s="7" t="str">
        <x:v>CF-01</x:v>
      </x:c>
      <x:c r="H2023" s="7" t="str">
        <x:v>BEFORE</x:v>
      </x:c>
      <x:c r="I2023" s="7" t="str">
        <x:v>kg</x:v>
      </x:c>
      <x:c r="J2023" s="7" t="n">
        <x:v>0</x:v>
      </x:c>
      <x:c r="K2023" s="7" t="n">
        <x:v>300</x:v>
      </x:c>
      <x:c r="L2023" s="7" t="n">
        <x:v>0.2</x:v>
      </x:c>
      <x:c r="M2023" s="7" t="str"/>
      <x:c r="N2023" s="7" t="str"/>
      <x:c r="O2023" s="7" t="str"/>
      <x:c r="P2023" s="7" t="str">
        <x:f>IF(O2023="","OPEN",IF(OR(NOT(ISNUMBER(M2023)),NOT(ISNUMBER(N2023)),ABS(M2023)&gt;L2023,N2023&gt;L2023),"FAIL","PASS"))</x:f>
        <x:v>OPEN</x:v>
      </x:c>
    </x:row>
    <x:row r="2024">
      <x:c r="B2024" s="7" t="str">
        <x:v>CAL-02018</x:v>
      </x:c>
      <x:c r="C2024" s="7" t="str">
        <x:v>CH-1009</x:v>
      </x:c>
      <x:c r="D2024" s="7" t="str">
        <x:v>REA-T-A2</x:v>
      </x:c>
      <x:c r="E2024" s="7" t="str">
        <x:v>FUNCTIONAL TWIN</x:v>
      </x:c>
      <x:c r="F2024" s="7" t="str">
        <x:v>PTC-A</x:v>
      </x:c>
      <x:c r="G2024" s="7" t="str">
        <x:v>CF-01</x:v>
      </x:c>
      <x:c r="H2024" s="7" t="str">
        <x:v>AFTER</x:v>
      </x:c>
      <x:c r="I2024" s="7" t="str">
        <x:v>kg</x:v>
      </x:c>
      <x:c r="J2024" s="7" t="n">
        <x:v>0</x:v>
      </x:c>
      <x:c r="K2024" s="7" t="n">
        <x:v>300</x:v>
      </x:c>
      <x:c r="L2024" s="7" t="n">
        <x:v>0.2</x:v>
      </x:c>
      <x:c r="M2024" s="7" t="str"/>
      <x:c r="N2024" s="7" t="str"/>
      <x:c r="O2024" s="7" t="str"/>
      <x:c r="P2024" s="7" t="str">
        <x:f>IF(O2024="","OPEN",IF(OR(NOT(ISNUMBER(M2024)),NOT(ISNUMBER(N2024)),ABS(M2024)&gt;L2024,N2024&gt;L2024),"FAIL","PASS"))</x:f>
        <x:v>OPEN</x:v>
      </x:c>
    </x:row>
    <x:row r="2025">
      <x:c r="B2025" s="7" t="str">
        <x:v>CAL-02019</x:v>
      </x:c>
      <x:c r="C2025" s="7" t="str">
        <x:v>CH-1010</x:v>
      </x:c>
      <x:c r="D2025" s="7" t="str">
        <x:v>REA-T-A2</x:v>
      </x:c>
      <x:c r="E2025" s="7" t="str">
        <x:v>FUNCTIONAL TWIN</x:v>
      </x:c>
      <x:c r="F2025" s="7" t="str">
        <x:v>PTC-A</x:v>
      </x:c>
      <x:c r="G2025" s="7" t="str">
        <x:v>CF-01</x:v>
      </x:c>
      <x:c r="H2025" s="7" t="str">
        <x:v>BEFORE</x:v>
      </x:c>
      <x:c r="I2025" s="7" t="str">
        <x:v>kg</x:v>
      </x:c>
      <x:c r="J2025" s="7" t="n">
        <x:v>0</x:v>
      </x:c>
      <x:c r="K2025" s="7" t="n">
        <x:v>300</x:v>
      </x:c>
      <x:c r="L2025" s="7" t="n">
        <x:v>0.2</x:v>
      </x:c>
      <x:c r="M2025" s="7" t="str"/>
      <x:c r="N2025" s="7" t="str"/>
      <x:c r="O2025" s="7" t="str"/>
      <x:c r="P2025" s="7" t="str">
        <x:f>IF(O2025="","OPEN",IF(OR(NOT(ISNUMBER(M2025)),NOT(ISNUMBER(N2025)),ABS(M2025)&gt;L2025,N2025&gt;L2025),"FAIL","PASS"))</x:f>
        <x:v>OPEN</x:v>
      </x:c>
    </x:row>
    <x:row r="2026">
      <x:c r="B2026" s="7" t="str">
        <x:v>CAL-02020</x:v>
      </x:c>
      <x:c r="C2026" s="7" t="str">
        <x:v>CH-1010</x:v>
      </x:c>
      <x:c r="D2026" s="7" t="str">
        <x:v>REA-T-A2</x:v>
      </x:c>
      <x:c r="E2026" s="7" t="str">
        <x:v>FUNCTIONAL TWIN</x:v>
      </x:c>
      <x:c r="F2026" s="7" t="str">
        <x:v>PTC-A</x:v>
      </x:c>
      <x:c r="G2026" s="7" t="str">
        <x:v>CF-01</x:v>
      </x:c>
      <x:c r="H2026" s="7" t="str">
        <x:v>AFTER</x:v>
      </x:c>
      <x:c r="I2026" s="7" t="str">
        <x:v>kg</x:v>
      </x:c>
      <x:c r="J2026" s="7" t="n">
        <x:v>0</x:v>
      </x:c>
      <x:c r="K2026" s="7" t="n">
        <x:v>300</x:v>
      </x:c>
      <x:c r="L2026" s="7" t="n">
        <x:v>0.2</x:v>
      </x:c>
      <x:c r="M2026" s="7" t="str"/>
      <x:c r="N2026" s="7" t="str"/>
      <x:c r="O2026" s="7" t="str"/>
      <x:c r="P2026" s="7" t="str">
        <x:f>IF(O2026="","OPEN",IF(OR(NOT(ISNUMBER(M2026)),NOT(ISNUMBER(N2026)),ABS(M2026)&gt;L2026,N2026&gt;L2026),"FAIL","PASS"))</x:f>
        <x:v>OPEN</x:v>
      </x:c>
    </x:row>
    <x:row r="2027">
      <x:c r="B2027" s="7" t="str">
        <x:v>CAL-02021</x:v>
      </x:c>
      <x:c r="C2027" s="7" t="str">
        <x:v>CH-1011</x:v>
      </x:c>
      <x:c r="D2027" s="7" t="str">
        <x:v>REA-T-A2</x:v>
      </x:c>
      <x:c r="E2027" s="7" t="str">
        <x:v>FUNCTIONAL TWIN</x:v>
      </x:c>
      <x:c r="F2027" s="7" t="str">
        <x:v>PTC-A</x:v>
      </x:c>
      <x:c r="G2027" s="7" t="str">
        <x:v>CF-01</x:v>
      </x:c>
      <x:c r="H2027" s="7" t="str">
        <x:v>BEFORE</x:v>
      </x:c>
      <x:c r="I2027" s="7" t="str">
        <x:v>kg</x:v>
      </x:c>
      <x:c r="J2027" s="7" t="n">
        <x:v>0</x:v>
      </x:c>
      <x:c r="K2027" s="7" t="n">
        <x:v>300</x:v>
      </x:c>
      <x:c r="L2027" s="7" t="n">
        <x:v>0.2</x:v>
      </x:c>
      <x:c r="M2027" s="7" t="str"/>
      <x:c r="N2027" s="7" t="str"/>
      <x:c r="O2027" s="7" t="str"/>
      <x:c r="P2027" s="7" t="str">
        <x:f>IF(O2027="","OPEN",IF(OR(NOT(ISNUMBER(M2027)),NOT(ISNUMBER(N2027)),ABS(M2027)&gt;L2027,N2027&gt;L2027),"FAIL","PASS"))</x:f>
        <x:v>OPEN</x:v>
      </x:c>
    </x:row>
    <x:row r="2028">
      <x:c r="B2028" s="7" t="str">
        <x:v>CAL-02022</x:v>
      </x:c>
      <x:c r="C2028" s="7" t="str">
        <x:v>CH-1011</x:v>
      </x:c>
      <x:c r="D2028" s="7" t="str">
        <x:v>REA-T-A2</x:v>
      </x:c>
      <x:c r="E2028" s="7" t="str">
        <x:v>FUNCTIONAL TWIN</x:v>
      </x:c>
      <x:c r="F2028" s="7" t="str">
        <x:v>PTC-A</x:v>
      </x:c>
      <x:c r="G2028" s="7" t="str">
        <x:v>CF-01</x:v>
      </x:c>
      <x:c r="H2028" s="7" t="str">
        <x:v>AFTER</x:v>
      </x:c>
      <x:c r="I2028" s="7" t="str">
        <x:v>kg</x:v>
      </x:c>
      <x:c r="J2028" s="7" t="n">
        <x:v>0</x:v>
      </x:c>
      <x:c r="K2028" s="7" t="n">
        <x:v>300</x:v>
      </x:c>
      <x:c r="L2028" s="7" t="n">
        <x:v>0.2</x:v>
      </x:c>
      <x:c r="M2028" s="7" t="str"/>
      <x:c r="N2028" s="7" t="str"/>
      <x:c r="O2028" s="7" t="str"/>
      <x:c r="P2028" s="7" t="str">
        <x:f>IF(O2028="","OPEN",IF(OR(NOT(ISNUMBER(M2028)),NOT(ISNUMBER(N2028)),ABS(M2028)&gt;L2028,N2028&gt;L2028),"FAIL","PASS"))</x:f>
        <x:v>OPEN</x:v>
      </x:c>
    </x:row>
    <x:row r="2029">
      <x:c r="B2029" s="7" t="str">
        <x:v>CAL-02023</x:v>
      </x:c>
      <x:c r="C2029" s="7" t="str">
        <x:v>CH-1012</x:v>
      </x:c>
      <x:c r="D2029" s="7" t="str">
        <x:v>REA-T-A2</x:v>
      </x:c>
      <x:c r="E2029" s="7" t="str">
        <x:v>FUNCTIONAL TWIN</x:v>
      </x:c>
      <x:c r="F2029" s="7" t="str">
        <x:v>PTC-A</x:v>
      </x:c>
      <x:c r="G2029" s="7" t="str">
        <x:v>CF-01</x:v>
      </x:c>
      <x:c r="H2029" s="7" t="str">
        <x:v>BEFORE</x:v>
      </x:c>
      <x:c r="I2029" s="7" t="str">
        <x:v>kg</x:v>
      </x:c>
      <x:c r="J2029" s="7" t="n">
        <x:v>0</x:v>
      </x:c>
      <x:c r="K2029" s="7" t="n">
        <x:v>300</x:v>
      </x:c>
      <x:c r="L2029" s="7" t="n">
        <x:v>0.2</x:v>
      </x:c>
      <x:c r="M2029" s="7" t="str"/>
      <x:c r="N2029" s="7" t="str"/>
      <x:c r="O2029" s="7" t="str"/>
      <x:c r="P2029" s="7" t="str">
        <x:f>IF(O2029="","OPEN",IF(OR(NOT(ISNUMBER(M2029)),NOT(ISNUMBER(N2029)),ABS(M2029)&gt;L2029,N2029&gt;L2029),"FAIL","PASS"))</x:f>
        <x:v>OPEN</x:v>
      </x:c>
    </x:row>
    <x:row r="2030">
      <x:c r="B2030" s="7" t="str">
        <x:v>CAL-02024</x:v>
      </x:c>
      <x:c r="C2030" s="7" t="str">
        <x:v>CH-1012</x:v>
      </x:c>
      <x:c r="D2030" s="7" t="str">
        <x:v>REA-T-A2</x:v>
      </x:c>
      <x:c r="E2030" s="7" t="str">
        <x:v>FUNCTIONAL TWIN</x:v>
      </x:c>
      <x:c r="F2030" s="7" t="str">
        <x:v>PTC-A</x:v>
      </x:c>
      <x:c r="G2030" s="7" t="str">
        <x:v>CF-01</x:v>
      </x:c>
      <x:c r="H2030" s="7" t="str">
        <x:v>AFTER</x:v>
      </x:c>
      <x:c r="I2030" s="7" t="str">
        <x:v>kg</x:v>
      </x:c>
      <x:c r="J2030" s="7" t="n">
        <x:v>0</x:v>
      </x:c>
      <x:c r="K2030" s="7" t="n">
        <x:v>300</x:v>
      </x:c>
      <x:c r="L2030" s="7" t="n">
        <x:v>0.2</x:v>
      </x:c>
      <x:c r="M2030" s="7" t="str"/>
      <x:c r="N2030" s="7" t="str"/>
      <x:c r="O2030" s="7" t="str"/>
      <x:c r="P2030" s="7" t="str">
        <x:f>IF(O2030="","OPEN",IF(OR(NOT(ISNUMBER(M2030)),NOT(ISNUMBER(N2030)),ABS(M2030)&gt;L2030,N2030&gt;L2030),"FAIL","PASS"))</x:f>
        <x:v>OPEN</x:v>
      </x:c>
    </x:row>
    <x:row r="2031">
      <x:c r="B2031" s="7" t="str">
        <x:v>CAL-02025</x:v>
      </x:c>
      <x:c r="C2031" s="7" t="str">
        <x:v>CH-1013</x:v>
      </x:c>
      <x:c r="D2031" s="7" t="str">
        <x:v>REA-T-A2</x:v>
      </x:c>
      <x:c r="E2031" s="7" t="str">
        <x:v>FUNCTIONAL TWIN</x:v>
      </x:c>
      <x:c r="F2031" s="7" t="str">
        <x:v>PTC-A</x:v>
      </x:c>
      <x:c r="G2031" s="7" t="str">
        <x:v>CF-01</x:v>
      </x:c>
      <x:c r="H2031" s="7" t="str">
        <x:v>BEFORE</x:v>
      </x:c>
      <x:c r="I2031" s="7" t="str">
        <x:v>kg</x:v>
      </x:c>
      <x:c r="J2031" s="7" t="n">
        <x:v>0</x:v>
      </x:c>
      <x:c r="K2031" s="7" t="n">
        <x:v>300</x:v>
      </x:c>
      <x:c r="L2031" s="7" t="n">
        <x:v>0.2</x:v>
      </x:c>
      <x:c r="M2031" s="7" t="str"/>
      <x:c r="N2031" s="7" t="str"/>
      <x:c r="O2031" s="7" t="str"/>
      <x:c r="P2031" s="7" t="str">
        <x:f>IF(O2031="","OPEN",IF(OR(NOT(ISNUMBER(M2031)),NOT(ISNUMBER(N2031)),ABS(M2031)&gt;L2031,N2031&gt;L2031),"FAIL","PASS"))</x:f>
        <x:v>OPEN</x:v>
      </x:c>
    </x:row>
    <x:row r="2032">
      <x:c r="B2032" s="7" t="str">
        <x:v>CAL-02026</x:v>
      </x:c>
      <x:c r="C2032" s="7" t="str">
        <x:v>CH-1013</x:v>
      </x:c>
      <x:c r="D2032" s="7" t="str">
        <x:v>REA-T-A2</x:v>
      </x:c>
      <x:c r="E2032" s="7" t="str">
        <x:v>FUNCTIONAL TWIN</x:v>
      </x:c>
      <x:c r="F2032" s="7" t="str">
        <x:v>PTC-A</x:v>
      </x:c>
      <x:c r="G2032" s="7" t="str">
        <x:v>CF-01</x:v>
      </x:c>
      <x:c r="H2032" s="7" t="str">
        <x:v>AFTER</x:v>
      </x:c>
      <x:c r="I2032" s="7" t="str">
        <x:v>kg</x:v>
      </x:c>
      <x:c r="J2032" s="7" t="n">
        <x:v>0</x:v>
      </x:c>
      <x:c r="K2032" s="7" t="n">
        <x:v>300</x:v>
      </x:c>
      <x:c r="L2032" s="7" t="n">
        <x:v>0.2</x:v>
      </x:c>
      <x:c r="M2032" s="7" t="str"/>
      <x:c r="N2032" s="7" t="str"/>
      <x:c r="O2032" s="7" t="str"/>
      <x:c r="P2032" s="7" t="str">
        <x:f>IF(O2032="","OPEN",IF(OR(NOT(ISNUMBER(M2032)),NOT(ISNUMBER(N2032)),ABS(M2032)&gt;L2032,N2032&gt;L2032),"FAIL","PASS"))</x:f>
        <x:v>OPEN</x:v>
      </x:c>
    </x:row>
    <x:row r="2033">
      <x:c r="B2033" s="7" t="str">
        <x:v>CAL-02027</x:v>
      </x:c>
      <x:c r="C2033" s="7" t="str">
        <x:v>CH-1014</x:v>
      </x:c>
      <x:c r="D2033" s="7" t="str">
        <x:v>REA-T-A2</x:v>
      </x:c>
      <x:c r="E2033" s="7" t="str">
        <x:v>FUNCTIONAL TWIN</x:v>
      </x:c>
      <x:c r="F2033" s="7" t="str">
        <x:v>PTC-A</x:v>
      </x:c>
      <x:c r="G2033" s="7" t="str">
        <x:v>CF-01</x:v>
      </x:c>
      <x:c r="H2033" s="7" t="str">
        <x:v>BEFORE</x:v>
      </x:c>
      <x:c r="I2033" s="7" t="str">
        <x:v>kg</x:v>
      </x:c>
      <x:c r="J2033" s="7" t="n">
        <x:v>0</x:v>
      </x:c>
      <x:c r="K2033" s="7" t="n">
        <x:v>300</x:v>
      </x:c>
      <x:c r="L2033" s="7" t="n">
        <x:v>0.2</x:v>
      </x:c>
      <x:c r="M2033" s="7" t="str"/>
      <x:c r="N2033" s="7" t="str"/>
      <x:c r="O2033" s="7" t="str"/>
      <x:c r="P2033" s="7" t="str">
        <x:f>IF(O2033="","OPEN",IF(OR(NOT(ISNUMBER(M2033)),NOT(ISNUMBER(N2033)),ABS(M2033)&gt;L2033,N2033&gt;L2033),"FAIL","PASS"))</x:f>
        <x:v>OPEN</x:v>
      </x:c>
    </x:row>
    <x:row r="2034">
      <x:c r="B2034" s="7" t="str">
        <x:v>CAL-02028</x:v>
      </x:c>
      <x:c r="C2034" s="7" t="str">
        <x:v>CH-1014</x:v>
      </x:c>
      <x:c r="D2034" s="7" t="str">
        <x:v>REA-T-A2</x:v>
      </x:c>
      <x:c r="E2034" s="7" t="str">
        <x:v>FUNCTIONAL TWIN</x:v>
      </x:c>
      <x:c r="F2034" s="7" t="str">
        <x:v>PTC-A</x:v>
      </x:c>
      <x:c r="G2034" s="7" t="str">
        <x:v>CF-01</x:v>
      </x:c>
      <x:c r="H2034" s="7" t="str">
        <x:v>AFTER</x:v>
      </x:c>
      <x:c r="I2034" s="7" t="str">
        <x:v>kg</x:v>
      </x:c>
      <x:c r="J2034" s="7" t="n">
        <x:v>0</x:v>
      </x:c>
      <x:c r="K2034" s="7" t="n">
        <x:v>300</x:v>
      </x:c>
      <x:c r="L2034" s="7" t="n">
        <x:v>0.2</x:v>
      </x:c>
      <x:c r="M2034" s="7" t="str"/>
      <x:c r="N2034" s="7" t="str"/>
      <x:c r="O2034" s="7" t="str"/>
      <x:c r="P2034" s="7" t="str">
        <x:f>IF(O2034="","OPEN",IF(OR(NOT(ISNUMBER(M2034)),NOT(ISNUMBER(N2034)),ABS(M2034)&gt;L2034,N2034&gt;L2034),"FAIL","PASS"))</x:f>
        <x:v>OPEN</x:v>
      </x:c>
    </x:row>
    <x:row r="2035">
      <x:c r="B2035" s="7" t="str">
        <x:v>CAL-02029</x:v>
      </x:c>
      <x:c r="C2035" s="7" t="str">
        <x:v>CH-1015</x:v>
      </x:c>
      <x:c r="D2035" s="7" t="str">
        <x:v>REA-T-A2</x:v>
      </x:c>
      <x:c r="E2035" s="7" t="str">
        <x:v>FUNCTIONAL TWIN</x:v>
      </x:c>
      <x:c r="F2035" s="7" t="str">
        <x:v>PTC-A</x:v>
      </x:c>
      <x:c r="G2035" s="7" t="str">
        <x:v>CF-02</x:v>
      </x:c>
      <x:c r="H2035" s="7" t="str">
        <x:v>BEFORE</x:v>
      </x:c>
      <x:c r="I2035" s="7" t="str">
        <x:v>kg</x:v>
      </x:c>
      <x:c r="J2035" s="7" t="n">
        <x:v>0</x:v>
      </x:c>
      <x:c r="K2035" s="7" t="n">
        <x:v>120</x:v>
      </x:c>
      <x:c r="L2035" s="7" t="n">
        <x:v>0.15</x:v>
      </x:c>
      <x:c r="M2035" s="7" t="str"/>
      <x:c r="N2035" s="7" t="str"/>
      <x:c r="O2035" s="7" t="str"/>
      <x:c r="P2035" s="7" t="str">
        <x:f>IF(O2035="","OPEN",IF(OR(NOT(ISNUMBER(M2035)),NOT(ISNUMBER(N2035)),ABS(M2035)&gt;L2035,N2035&gt;L2035),"FAIL","PASS"))</x:f>
        <x:v>OPEN</x:v>
      </x:c>
    </x:row>
    <x:row r="2036">
      <x:c r="B2036" s="7" t="str">
        <x:v>CAL-02030</x:v>
      </x:c>
      <x:c r="C2036" s="7" t="str">
        <x:v>CH-1015</x:v>
      </x:c>
      <x:c r="D2036" s="7" t="str">
        <x:v>REA-T-A2</x:v>
      </x:c>
      <x:c r="E2036" s="7" t="str">
        <x:v>FUNCTIONAL TWIN</x:v>
      </x:c>
      <x:c r="F2036" s="7" t="str">
        <x:v>PTC-A</x:v>
      </x:c>
      <x:c r="G2036" s="7" t="str">
        <x:v>CF-02</x:v>
      </x:c>
      <x:c r="H2036" s="7" t="str">
        <x:v>AFTER</x:v>
      </x:c>
      <x:c r="I2036" s="7" t="str">
        <x:v>kg</x:v>
      </x:c>
      <x:c r="J2036" s="7" t="n">
        <x:v>0</x:v>
      </x:c>
      <x:c r="K2036" s="7" t="n">
        <x:v>120</x:v>
      </x:c>
      <x:c r="L2036" s="7" t="n">
        <x:v>0.15</x:v>
      </x:c>
      <x:c r="M2036" s="7" t="str"/>
      <x:c r="N2036" s="7" t="str"/>
      <x:c r="O2036" s="7" t="str"/>
      <x:c r="P2036" s="7" t="str">
        <x:f>IF(O2036="","OPEN",IF(OR(NOT(ISNUMBER(M2036)),NOT(ISNUMBER(N2036)),ABS(M2036)&gt;L2036,N2036&gt;L2036),"FAIL","PASS"))</x:f>
        <x:v>OPEN</x:v>
      </x:c>
    </x:row>
    <x:row r="2037">
      <x:c r="B2037" s="7" t="str">
        <x:v>CAL-02031</x:v>
      </x:c>
      <x:c r="C2037" s="7" t="str">
        <x:v>CH-1016</x:v>
      </x:c>
      <x:c r="D2037" s="7" t="str">
        <x:v>REA-T-A2</x:v>
      </x:c>
      <x:c r="E2037" s="7" t="str">
        <x:v>FUNCTIONAL TWIN</x:v>
      </x:c>
      <x:c r="F2037" s="7" t="str">
        <x:v>PTC-A</x:v>
      </x:c>
      <x:c r="G2037" s="7" t="str">
        <x:v>CF-02</x:v>
      </x:c>
      <x:c r="H2037" s="7" t="str">
        <x:v>BEFORE</x:v>
      </x:c>
      <x:c r="I2037" s="7" t="str">
        <x:v>kg</x:v>
      </x:c>
      <x:c r="J2037" s="7" t="n">
        <x:v>0</x:v>
      </x:c>
      <x:c r="K2037" s="7" t="n">
        <x:v>120</x:v>
      </x:c>
      <x:c r="L2037" s="7" t="n">
        <x:v>0.15</x:v>
      </x:c>
      <x:c r="M2037" s="7" t="str"/>
      <x:c r="N2037" s="7" t="str"/>
      <x:c r="O2037" s="7" t="str"/>
      <x:c r="P2037" s="7" t="str">
        <x:f>IF(O2037="","OPEN",IF(OR(NOT(ISNUMBER(M2037)),NOT(ISNUMBER(N2037)),ABS(M2037)&gt;L2037,N2037&gt;L2037),"FAIL","PASS"))</x:f>
        <x:v>OPEN</x:v>
      </x:c>
    </x:row>
    <x:row r="2038">
      <x:c r="B2038" s="7" t="str">
        <x:v>CAL-02032</x:v>
      </x:c>
      <x:c r="C2038" s="7" t="str">
        <x:v>CH-1016</x:v>
      </x:c>
      <x:c r="D2038" s="7" t="str">
        <x:v>REA-T-A2</x:v>
      </x:c>
      <x:c r="E2038" s="7" t="str">
        <x:v>FUNCTIONAL TWIN</x:v>
      </x:c>
      <x:c r="F2038" s="7" t="str">
        <x:v>PTC-A</x:v>
      </x:c>
      <x:c r="G2038" s="7" t="str">
        <x:v>CF-02</x:v>
      </x:c>
      <x:c r="H2038" s="7" t="str">
        <x:v>AFTER</x:v>
      </x:c>
      <x:c r="I2038" s="7" t="str">
        <x:v>kg</x:v>
      </x:c>
      <x:c r="J2038" s="7" t="n">
        <x:v>0</x:v>
      </x:c>
      <x:c r="K2038" s="7" t="n">
        <x:v>120</x:v>
      </x:c>
      <x:c r="L2038" s="7" t="n">
        <x:v>0.15</x:v>
      </x:c>
      <x:c r="M2038" s="7" t="str"/>
      <x:c r="N2038" s="7" t="str"/>
      <x:c r="O2038" s="7" t="str"/>
      <x:c r="P2038" s="7" t="str">
        <x:f>IF(O2038="","OPEN",IF(OR(NOT(ISNUMBER(M2038)),NOT(ISNUMBER(N2038)),ABS(M2038)&gt;L2038,N2038&gt;L2038),"FAIL","PASS"))</x:f>
        <x:v>OPEN</x:v>
      </x:c>
    </x:row>
    <x:row r="2039">
      <x:c r="B2039" s="7" t="str">
        <x:v>CAL-02033</x:v>
      </x:c>
      <x:c r="C2039" s="7" t="str">
        <x:v>CH-1017</x:v>
      </x:c>
      <x:c r="D2039" s="7" t="str">
        <x:v>REA-T-A2</x:v>
      </x:c>
      <x:c r="E2039" s="7" t="str">
        <x:v>FUNCTIONAL TWIN</x:v>
      </x:c>
      <x:c r="F2039" s="7" t="str">
        <x:v>PTC-A</x:v>
      </x:c>
      <x:c r="G2039" s="7" t="str">
        <x:v>CF-02</x:v>
      </x:c>
      <x:c r="H2039" s="7" t="str">
        <x:v>BEFORE</x:v>
      </x:c>
      <x:c r="I2039" s="7" t="str">
        <x:v>kg</x:v>
      </x:c>
      <x:c r="J2039" s="7" t="n">
        <x:v>0</x:v>
      </x:c>
      <x:c r="K2039" s="7" t="n">
        <x:v>120</x:v>
      </x:c>
      <x:c r="L2039" s="7" t="n">
        <x:v>0.15</x:v>
      </x:c>
      <x:c r="M2039" s="7" t="str"/>
      <x:c r="N2039" s="7" t="str"/>
      <x:c r="O2039" s="7" t="str"/>
      <x:c r="P2039" s="7" t="str">
        <x:f>IF(O2039="","OPEN",IF(OR(NOT(ISNUMBER(M2039)),NOT(ISNUMBER(N2039)),ABS(M2039)&gt;L2039,N2039&gt;L2039),"FAIL","PASS"))</x:f>
        <x:v>OPEN</x:v>
      </x:c>
    </x:row>
    <x:row r="2040">
      <x:c r="B2040" s="7" t="str">
        <x:v>CAL-02034</x:v>
      </x:c>
      <x:c r="C2040" s="7" t="str">
        <x:v>CH-1017</x:v>
      </x:c>
      <x:c r="D2040" s="7" t="str">
        <x:v>REA-T-A2</x:v>
      </x:c>
      <x:c r="E2040" s="7" t="str">
        <x:v>FUNCTIONAL TWIN</x:v>
      </x:c>
      <x:c r="F2040" s="7" t="str">
        <x:v>PTC-A</x:v>
      </x:c>
      <x:c r="G2040" s="7" t="str">
        <x:v>CF-02</x:v>
      </x:c>
      <x:c r="H2040" s="7" t="str">
        <x:v>AFTER</x:v>
      </x:c>
      <x:c r="I2040" s="7" t="str">
        <x:v>kg</x:v>
      </x:c>
      <x:c r="J2040" s="7" t="n">
        <x:v>0</x:v>
      </x:c>
      <x:c r="K2040" s="7" t="n">
        <x:v>120</x:v>
      </x:c>
      <x:c r="L2040" s="7" t="n">
        <x:v>0.15</x:v>
      </x:c>
      <x:c r="M2040" s="7" t="str"/>
      <x:c r="N2040" s="7" t="str"/>
      <x:c r="O2040" s="7" t="str"/>
      <x:c r="P2040" s="7" t="str">
        <x:f>IF(O2040="","OPEN",IF(OR(NOT(ISNUMBER(M2040)),NOT(ISNUMBER(N2040)),ABS(M2040)&gt;L2040,N2040&gt;L2040),"FAIL","PASS"))</x:f>
        <x:v>OPEN</x:v>
      </x:c>
    </x:row>
    <x:row r="2041">
      <x:c r="B2041" s="7" t="str">
        <x:v>CAL-02035</x:v>
      </x:c>
      <x:c r="C2041" s="7" t="str">
        <x:v>CH-1018</x:v>
      </x:c>
      <x:c r="D2041" s="7" t="str">
        <x:v>REA-T-A2</x:v>
      </x:c>
      <x:c r="E2041" s="7" t="str">
        <x:v>FUNCTIONAL TWIN</x:v>
      </x:c>
      <x:c r="F2041" s="7" t="str">
        <x:v>PTC-A</x:v>
      </x:c>
      <x:c r="G2041" s="7" t="str">
        <x:v>CF-02</x:v>
      </x:c>
      <x:c r="H2041" s="7" t="str">
        <x:v>BEFORE</x:v>
      </x:c>
      <x:c r="I2041" s="7" t="str">
        <x:v>kg</x:v>
      </x:c>
      <x:c r="J2041" s="7" t="n">
        <x:v>0</x:v>
      </x:c>
      <x:c r="K2041" s="7" t="n">
        <x:v>120</x:v>
      </x:c>
      <x:c r="L2041" s="7" t="n">
        <x:v>0.15</x:v>
      </x:c>
      <x:c r="M2041" s="7" t="str"/>
      <x:c r="N2041" s="7" t="str"/>
      <x:c r="O2041" s="7" t="str"/>
      <x:c r="P2041" s="7" t="str">
        <x:f>IF(O2041="","OPEN",IF(OR(NOT(ISNUMBER(M2041)),NOT(ISNUMBER(N2041)),ABS(M2041)&gt;L2041,N2041&gt;L2041),"FAIL","PASS"))</x:f>
        <x:v>OPEN</x:v>
      </x:c>
    </x:row>
    <x:row r="2042">
      <x:c r="B2042" s="7" t="str">
        <x:v>CAL-02036</x:v>
      </x:c>
      <x:c r="C2042" s="7" t="str">
        <x:v>CH-1018</x:v>
      </x:c>
      <x:c r="D2042" s="7" t="str">
        <x:v>REA-T-A2</x:v>
      </x:c>
      <x:c r="E2042" s="7" t="str">
        <x:v>FUNCTIONAL TWIN</x:v>
      </x:c>
      <x:c r="F2042" s="7" t="str">
        <x:v>PTC-A</x:v>
      </x:c>
      <x:c r="G2042" s="7" t="str">
        <x:v>CF-02</x:v>
      </x:c>
      <x:c r="H2042" s="7" t="str">
        <x:v>AFTER</x:v>
      </x:c>
      <x:c r="I2042" s="7" t="str">
        <x:v>kg</x:v>
      </x:c>
      <x:c r="J2042" s="7" t="n">
        <x:v>0</x:v>
      </x:c>
      <x:c r="K2042" s="7" t="n">
        <x:v>120</x:v>
      </x:c>
      <x:c r="L2042" s="7" t="n">
        <x:v>0.15</x:v>
      </x:c>
      <x:c r="M2042" s="7" t="str"/>
      <x:c r="N2042" s="7" t="str"/>
      <x:c r="O2042" s="7" t="str"/>
      <x:c r="P2042" s="7" t="str">
        <x:f>IF(O2042="","OPEN",IF(OR(NOT(ISNUMBER(M2042)),NOT(ISNUMBER(N2042)),ABS(M2042)&gt;L2042,N2042&gt;L2042),"FAIL","PASS"))</x:f>
        <x:v>OPEN</x:v>
      </x:c>
    </x:row>
    <x:row r="2043">
      <x:c r="B2043" s="7" t="str">
        <x:v>CAL-02037</x:v>
      </x:c>
      <x:c r="C2043" s="7" t="str">
        <x:v>CH-1019</x:v>
      </x:c>
      <x:c r="D2043" s="7" t="str">
        <x:v>REA-T-A2</x:v>
      </x:c>
      <x:c r="E2043" s="7" t="str">
        <x:v>FUNCTIONAL TWIN</x:v>
      </x:c>
      <x:c r="F2043" s="7" t="str">
        <x:v>PTC-A</x:v>
      </x:c>
      <x:c r="G2043" s="7" t="str">
        <x:v>CF-02</x:v>
      </x:c>
      <x:c r="H2043" s="7" t="str">
        <x:v>BEFORE</x:v>
      </x:c>
      <x:c r="I2043" s="7" t="str">
        <x:v>kg</x:v>
      </x:c>
      <x:c r="J2043" s="7" t="n">
        <x:v>0</x:v>
      </x:c>
      <x:c r="K2043" s="7" t="n">
        <x:v>120</x:v>
      </x:c>
      <x:c r="L2043" s="7" t="n">
        <x:v>0.15</x:v>
      </x:c>
      <x:c r="M2043" s="7" t="str"/>
      <x:c r="N2043" s="7" t="str"/>
      <x:c r="O2043" s="7" t="str"/>
      <x:c r="P2043" s="7" t="str">
        <x:f>IF(O2043="","OPEN",IF(OR(NOT(ISNUMBER(M2043)),NOT(ISNUMBER(N2043)),ABS(M2043)&gt;L2043,N2043&gt;L2043),"FAIL","PASS"))</x:f>
        <x:v>OPEN</x:v>
      </x:c>
    </x:row>
    <x:row r="2044">
      <x:c r="B2044" s="7" t="str">
        <x:v>CAL-02038</x:v>
      </x:c>
      <x:c r="C2044" s="7" t="str">
        <x:v>CH-1019</x:v>
      </x:c>
      <x:c r="D2044" s="7" t="str">
        <x:v>REA-T-A2</x:v>
      </x:c>
      <x:c r="E2044" s="7" t="str">
        <x:v>FUNCTIONAL TWIN</x:v>
      </x:c>
      <x:c r="F2044" s="7" t="str">
        <x:v>PTC-A</x:v>
      </x:c>
      <x:c r="G2044" s="7" t="str">
        <x:v>CF-02</x:v>
      </x:c>
      <x:c r="H2044" s="7" t="str">
        <x:v>AFTER</x:v>
      </x:c>
      <x:c r="I2044" s="7" t="str">
        <x:v>kg</x:v>
      </x:c>
      <x:c r="J2044" s="7" t="n">
        <x:v>0</x:v>
      </x:c>
      <x:c r="K2044" s="7" t="n">
        <x:v>120</x:v>
      </x:c>
      <x:c r="L2044" s="7" t="n">
        <x:v>0.15</x:v>
      </x:c>
      <x:c r="M2044" s="7" t="str"/>
      <x:c r="N2044" s="7" t="str"/>
      <x:c r="O2044" s="7" t="str"/>
      <x:c r="P2044" s="7" t="str">
        <x:f>IF(O2044="","OPEN",IF(OR(NOT(ISNUMBER(M2044)),NOT(ISNUMBER(N2044)),ABS(M2044)&gt;L2044,N2044&gt;L2044),"FAIL","PASS"))</x:f>
        <x:v>OPEN</x:v>
      </x:c>
    </x:row>
    <x:row r="2045">
      <x:c r="B2045" s="7" t="str">
        <x:v>CAL-02039</x:v>
      </x:c>
      <x:c r="C2045" s="7" t="str">
        <x:v>CH-1020</x:v>
      </x:c>
      <x:c r="D2045" s="7" t="str">
        <x:v>REA-T-A2</x:v>
      </x:c>
      <x:c r="E2045" s="7" t="str">
        <x:v>FUNCTIONAL TWIN</x:v>
      </x:c>
      <x:c r="F2045" s="7" t="str">
        <x:v>PTC-A</x:v>
      </x:c>
      <x:c r="G2045" s="7" t="str">
        <x:v>CF-02</x:v>
      </x:c>
      <x:c r="H2045" s="7" t="str">
        <x:v>BEFORE</x:v>
      </x:c>
      <x:c r="I2045" s="7" t="str">
        <x:v>kg</x:v>
      </x:c>
      <x:c r="J2045" s="7" t="n">
        <x:v>0</x:v>
      </x:c>
      <x:c r="K2045" s="7" t="n">
        <x:v>120</x:v>
      </x:c>
      <x:c r="L2045" s="7" t="n">
        <x:v>0.15</x:v>
      </x:c>
      <x:c r="M2045" s="7" t="str"/>
      <x:c r="N2045" s="7" t="str"/>
      <x:c r="O2045" s="7" t="str"/>
      <x:c r="P2045" s="7" t="str">
        <x:f>IF(O2045="","OPEN",IF(OR(NOT(ISNUMBER(M2045)),NOT(ISNUMBER(N2045)),ABS(M2045)&gt;L2045,N2045&gt;L2045),"FAIL","PASS"))</x:f>
        <x:v>OPEN</x:v>
      </x:c>
    </x:row>
    <x:row r="2046">
      <x:c r="B2046" s="7" t="str">
        <x:v>CAL-02040</x:v>
      </x:c>
      <x:c r="C2046" s="7" t="str">
        <x:v>CH-1020</x:v>
      </x:c>
      <x:c r="D2046" s="7" t="str">
        <x:v>REA-T-A2</x:v>
      </x:c>
      <x:c r="E2046" s="7" t="str">
        <x:v>FUNCTIONAL TWIN</x:v>
      </x:c>
      <x:c r="F2046" s="7" t="str">
        <x:v>PTC-A</x:v>
      </x:c>
      <x:c r="G2046" s="7" t="str">
        <x:v>CF-02</x:v>
      </x:c>
      <x:c r="H2046" s="7" t="str">
        <x:v>AFTER</x:v>
      </x:c>
      <x:c r="I2046" s="7" t="str">
        <x:v>kg</x:v>
      </x:c>
      <x:c r="J2046" s="7" t="n">
        <x:v>0</x:v>
      </x:c>
      <x:c r="K2046" s="7" t="n">
        <x:v>120</x:v>
      </x:c>
      <x:c r="L2046" s="7" t="n">
        <x:v>0.15</x:v>
      </x:c>
      <x:c r="M2046" s="7" t="str"/>
      <x:c r="N2046" s="7" t="str"/>
      <x:c r="O2046" s="7" t="str"/>
      <x:c r="P2046" s="7" t="str">
        <x:f>IF(O2046="","OPEN",IF(OR(NOT(ISNUMBER(M2046)),NOT(ISNUMBER(N2046)),ABS(M2046)&gt;L2046,N2046&gt;L2046),"FAIL","PASS"))</x:f>
        <x:v>OPEN</x:v>
      </x:c>
    </x:row>
    <x:row r="2047">
      <x:c r="B2047" s="7" t="str">
        <x:v>CAL-02041</x:v>
      </x:c>
      <x:c r="C2047" s="7" t="str">
        <x:v>CH-1021</x:v>
      </x:c>
      <x:c r="D2047" s="7" t="str">
        <x:v>REA-T-A2</x:v>
      </x:c>
      <x:c r="E2047" s="7" t="str">
        <x:v>FUNCTIONAL TWIN</x:v>
      </x:c>
      <x:c r="F2047" s="7" t="str">
        <x:v>PTC-A</x:v>
      </x:c>
      <x:c r="G2047" s="7" t="str">
        <x:v>CF-03</x:v>
      </x:c>
      <x:c r="H2047" s="7" t="str">
        <x:v>BEFORE</x:v>
      </x:c>
      <x:c r="I2047" s="7" t="str">
        <x:v>kPa</x:v>
      </x:c>
      <x:c r="J2047" s="7" t="n">
        <x:v>-50</x:v>
      </x:c>
      <x:c r="K2047" s="7" t="n">
        <x:v>500</x:v>
      </x:c>
      <x:c r="L2047" s="7" t="n">
        <x:v>0.5</x:v>
      </x:c>
      <x:c r="M2047" s="7" t="str"/>
      <x:c r="N2047" s="7" t="str"/>
      <x:c r="O2047" s="7" t="str"/>
      <x:c r="P2047" s="7" t="str">
        <x:f>IF(O2047="","OPEN",IF(OR(NOT(ISNUMBER(M2047)),NOT(ISNUMBER(N2047)),ABS(M2047)&gt;L2047,N2047&gt;L2047),"FAIL","PASS"))</x:f>
        <x:v>OPEN</x:v>
      </x:c>
    </x:row>
    <x:row r="2048">
      <x:c r="B2048" s="7" t="str">
        <x:v>CAL-02042</x:v>
      </x:c>
      <x:c r="C2048" s="7" t="str">
        <x:v>CH-1021</x:v>
      </x:c>
      <x:c r="D2048" s="7" t="str">
        <x:v>REA-T-A2</x:v>
      </x:c>
      <x:c r="E2048" s="7" t="str">
        <x:v>FUNCTIONAL TWIN</x:v>
      </x:c>
      <x:c r="F2048" s="7" t="str">
        <x:v>PTC-A</x:v>
      </x:c>
      <x:c r="G2048" s="7" t="str">
        <x:v>CF-03</x:v>
      </x:c>
      <x:c r="H2048" s="7" t="str">
        <x:v>AFTER</x:v>
      </x:c>
      <x:c r="I2048" s="7" t="str">
        <x:v>kPa</x:v>
      </x:c>
      <x:c r="J2048" s="7" t="n">
        <x:v>-50</x:v>
      </x:c>
      <x:c r="K2048" s="7" t="n">
        <x:v>500</x:v>
      </x:c>
      <x:c r="L2048" s="7" t="n">
        <x:v>0.5</x:v>
      </x:c>
      <x:c r="M2048" s="7" t="str"/>
      <x:c r="N2048" s="7" t="str"/>
      <x:c r="O2048" s="7" t="str"/>
      <x:c r="P2048" s="7" t="str">
        <x:f>IF(O2048="","OPEN",IF(OR(NOT(ISNUMBER(M2048)),NOT(ISNUMBER(N2048)),ABS(M2048)&gt;L2048,N2048&gt;L2048),"FAIL","PASS"))</x:f>
        <x:v>OPEN</x:v>
      </x:c>
    </x:row>
    <x:row r="2049">
      <x:c r="B2049" s="7" t="str">
        <x:v>CAL-02043</x:v>
      </x:c>
      <x:c r="C2049" s="7" t="str">
        <x:v>CH-1022</x:v>
      </x:c>
      <x:c r="D2049" s="7" t="str">
        <x:v>REA-T-A2</x:v>
      </x:c>
      <x:c r="E2049" s="7" t="str">
        <x:v>FUNCTIONAL TWIN</x:v>
      </x:c>
      <x:c r="F2049" s="7" t="str">
        <x:v>PTC-A</x:v>
      </x:c>
      <x:c r="G2049" s="7" t="str">
        <x:v>CF-03</x:v>
      </x:c>
      <x:c r="H2049" s="7" t="str">
        <x:v>BEFORE</x:v>
      </x:c>
      <x:c r="I2049" s="7" t="str">
        <x:v>kPa</x:v>
      </x:c>
      <x:c r="J2049" s="7" t="n">
        <x:v>-50</x:v>
      </x:c>
      <x:c r="K2049" s="7" t="n">
        <x:v>500</x:v>
      </x:c>
      <x:c r="L2049" s="7" t="n">
        <x:v>0.5</x:v>
      </x:c>
      <x:c r="M2049" s="7" t="str"/>
      <x:c r="N2049" s="7" t="str"/>
      <x:c r="O2049" s="7" t="str"/>
      <x:c r="P2049" s="7" t="str">
        <x:f>IF(O2049="","OPEN",IF(OR(NOT(ISNUMBER(M2049)),NOT(ISNUMBER(N2049)),ABS(M2049)&gt;L2049,N2049&gt;L2049),"FAIL","PASS"))</x:f>
        <x:v>OPEN</x:v>
      </x:c>
    </x:row>
    <x:row r="2050">
      <x:c r="B2050" s="7" t="str">
        <x:v>CAL-02044</x:v>
      </x:c>
      <x:c r="C2050" s="7" t="str">
        <x:v>CH-1022</x:v>
      </x:c>
      <x:c r="D2050" s="7" t="str">
        <x:v>REA-T-A2</x:v>
      </x:c>
      <x:c r="E2050" s="7" t="str">
        <x:v>FUNCTIONAL TWIN</x:v>
      </x:c>
      <x:c r="F2050" s="7" t="str">
        <x:v>PTC-A</x:v>
      </x:c>
      <x:c r="G2050" s="7" t="str">
        <x:v>CF-03</x:v>
      </x:c>
      <x:c r="H2050" s="7" t="str">
        <x:v>AFTER</x:v>
      </x:c>
      <x:c r="I2050" s="7" t="str">
        <x:v>kPa</x:v>
      </x:c>
      <x:c r="J2050" s="7" t="n">
        <x:v>-50</x:v>
      </x:c>
      <x:c r="K2050" s="7" t="n">
        <x:v>500</x:v>
      </x:c>
      <x:c r="L2050" s="7" t="n">
        <x:v>0.5</x:v>
      </x:c>
      <x:c r="M2050" s="7" t="str"/>
      <x:c r="N2050" s="7" t="str"/>
      <x:c r="O2050" s="7" t="str"/>
      <x:c r="P2050" s="7" t="str">
        <x:f>IF(O2050="","OPEN",IF(OR(NOT(ISNUMBER(M2050)),NOT(ISNUMBER(N2050)),ABS(M2050)&gt;L2050,N2050&gt;L2050),"FAIL","PASS"))</x:f>
        <x:v>OPEN</x:v>
      </x:c>
    </x:row>
    <x:row r="2051">
      <x:c r="B2051" s="7" t="str">
        <x:v>CAL-02045</x:v>
      </x:c>
      <x:c r="C2051" s="7" t="str">
        <x:v>CH-1023</x:v>
      </x:c>
      <x:c r="D2051" s="7" t="str">
        <x:v>REA-T-A2</x:v>
      </x:c>
      <x:c r="E2051" s="7" t="str">
        <x:v>FUNCTIONAL TWIN</x:v>
      </x:c>
      <x:c r="F2051" s="7" t="str">
        <x:v>PTC-A</x:v>
      </x:c>
      <x:c r="G2051" s="7" t="str">
        <x:v>CF-03</x:v>
      </x:c>
      <x:c r="H2051" s="7" t="str">
        <x:v>BEFORE</x:v>
      </x:c>
      <x:c r="I2051" s="7" t="str">
        <x:v>kPa</x:v>
      </x:c>
      <x:c r="J2051" s="7" t="n">
        <x:v>-50</x:v>
      </x:c>
      <x:c r="K2051" s="7" t="n">
        <x:v>500</x:v>
      </x:c>
      <x:c r="L2051" s="7" t="n">
        <x:v>0.5</x:v>
      </x:c>
      <x:c r="M2051" s="7" t="str"/>
      <x:c r="N2051" s="7" t="str"/>
      <x:c r="O2051" s="7" t="str"/>
      <x:c r="P2051" s="7" t="str">
        <x:f>IF(O2051="","OPEN",IF(OR(NOT(ISNUMBER(M2051)),NOT(ISNUMBER(N2051)),ABS(M2051)&gt;L2051,N2051&gt;L2051),"FAIL","PASS"))</x:f>
        <x:v>OPEN</x:v>
      </x:c>
    </x:row>
    <x:row r="2052">
      <x:c r="B2052" s="7" t="str">
        <x:v>CAL-02046</x:v>
      </x:c>
      <x:c r="C2052" s="7" t="str">
        <x:v>CH-1023</x:v>
      </x:c>
      <x:c r="D2052" s="7" t="str">
        <x:v>REA-T-A2</x:v>
      </x:c>
      <x:c r="E2052" s="7" t="str">
        <x:v>FUNCTIONAL TWIN</x:v>
      </x:c>
      <x:c r="F2052" s="7" t="str">
        <x:v>PTC-A</x:v>
      </x:c>
      <x:c r="G2052" s="7" t="str">
        <x:v>CF-03</x:v>
      </x:c>
      <x:c r="H2052" s="7" t="str">
        <x:v>AFTER</x:v>
      </x:c>
      <x:c r="I2052" s="7" t="str">
        <x:v>kPa</x:v>
      </x:c>
      <x:c r="J2052" s="7" t="n">
        <x:v>-50</x:v>
      </x:c>
      <x:c r="K2052" s="7" t="n">
        <x:v>500</x:v>
      </x:c>
      <x:c r="L2052" s="7" t="n">
        <x:v>0.5</x:v>
      </x:c>
      <x:c r="M2052" s="7" t="str"/>
      <x:c r="N2052" s="7" t="str"/>
      <x:c r="O2052" s="7" t="str"/>
      <x:c r="P2052" s="7" t="str">
        <x:f>IF(O2052="","OPEN",IF(OR(NOT(ISNUMBER(M2052)),NOT(ISNUMBER(N2052)),ABS(M2052)&gt;L2052,N2052&gt;L2052),"FAIL","PASS"))</x:f>
        <x:v>OPEN</x:v>
      </x:c>
    </x:row>
    <x:row r="2053">
      <x:c r="B2053" s="7" t="str">
        <x:v>CAL-02047</x:v>
      </x:c>
      <x:c r="C2053" s="7" t="str">
        <x:v>CH-1024</x:v>
      </x:c>
      <x:c r="D2053" s="7" t="str">
        <x:v>REA-T-A2</x:v>
      </x:c>
      <x:c r="E2053" s="7" t="str">
        <x:v>FUNCTIONAL TWIN</x:v>
      </x:c>
      <x:c r="F2053" s="7" t="str">
        <x:v>PTC-A</x:v>
      </x:c>
      <x:c r="G2053" s="7" t="str">
        <x:v>CF-03</x:v>
      </x:c>
      <x:c r="H2053" s="7" t="str">
        <x:v>BEFORE</x:v>
      </x:c>
      <x:c r="I2053" s="7" t="str">
        <x:v>kPa</x:v>
      </x:c>
      <x:c r="J2053" s="7" t="n">
        <x:v>-50</x:v>
      </x:c>
      <x:c r="K2053" s="7" t="n">
        <x:v>500</x:v>
      </x:c>
      <x:c r="L2053" s="7" t="n">
        <x:v>0.5</x:v>
      </x:c>
      <x:c r="M2053" s="7" t="str"/>
      <x:c r="N2053" s="7" t="str"/>
      <x:c r="O2053" s="7" t="str"/>
      <x:c r="P2053" s="7" t="str">
        <x:f>IF(O2053="","OPEN",IF(OR(NOT(ISNUMBER(M2053)),NOT(ISNUMBER(N2053)),ABS(M2053)&gt;L2053,N2053&gt;L2053),"FAIL","PASS"))</x:f>
        <x:v>OPEN</x:v>
      </x:c>
    </x:row>
    <x:row r="2054">
      <x:c r="B2054" s="7" t="str">
        <x:v>CAL-02048</x:v>
      </x:c>
      <x:c r="C2054" s="7" t="str">
        <x:v>CH-1024</x:v>
      </x:c>
      <x:c r="D2054" s="7" t="str">
        <x:v>REA-T-A2</x:v>
      </x:c>
      <x:c r="E2054" s="7" t="str">
        <x:v>FUNCTIONAL TWIN</x:v>
      </x:c>
      <x:c r="F2054" s="7" t="str">
        <x:v>PTC-A</x:v>
      </x:c>
      <x:c r="G2054" s="7" t="str">
        <x:v>CF-03</x:v>
      </x:c>
      <x:c r="H2054" s="7" t="str">
        <x:v>AFTER</x:v>
      </x:c>
      <x:c r="I2054" s="7" t="str">
        <x:v>kPa</x:v>
      </x:c>
      <x:c r="J2054" s="7" t="n">
        <x:v>-50</x:v>
      </x:c>
      <x:c r="K2054" s="7" t="n">
        <x:v>500</x:v>
      </x:c>
      <x:c r="L2054" s="7" t="n">
        <x:v>0.5</x:v>
      </x:c>
      <x:c r="M2054" s="7" t="str"/>
      <x:c r="N2054" s="7" t="str"/>
      <x:c r="O2054" s="7" t="str"/>
      <x:c r="P2054" s="7" t="str">
        <x:f>IF(O2054="","OPEN",IF(OR(NOT(ISNUMBER(M2054)),NOT(ISNUMBER(N2054)),ABS(M2054)&gt;L2054,N2054&gt;L2054),"FAIL","PASS"))</x:f>
        <x:v>OPEN</x:v>
      </x:c>
    </x:row>
    <x:row r="2055">
      <x:c r="B2055" s="7" t="str">
        <x:v>CAL-02049</x:v>
      </x:c>
      <x:c r="C2055" s="7" t="str">
        <x:v>CH-1025</x:v>
      </x:c>
      <x:c r="D2055" s="7" t="str">
        <x:v>REA-T-A2</x:v>
      </x:c>
      <x:c r="E2055" s="7" t="str">
        <x:v>FUNCTIONAL TWIN</x:v>
      </x:c>
      <x:c r="F2055" s="7" t="str">
        <x:v>PTC-A</x:v>
      </x:c>
      <x:c r="G2055" s="7" t="str">
        <x:v>CF-03</x:v>
      </x:c>
      <x:c r="H2055" s="7" t="str">
        <x:v>BEFORE</x:v>
      </x:c>
      <x:c r="I2055" s="7" t="str">
        <x:v>kPa</x:v>
      </x:c>
      <x:c r="J2055" s="7" t="n">
        <x:v>-50</x:v>
      </x:c>
      <x:c r="K2055" s="7" t="n">
        <x:v>500</x:v>
      </x:c>
      <x:c r="L2055" s="7" t="n">
        <x:v>0.5</x:v>
      </x:c>
      <x:c r="M2055" s="7" t="str"/>
      <x:c r="N2055" s="7" t="str"/>
      <x:c r="O2055" s="7" t="str"/>
      <x:c r="P2055" s="7" t="str">
        <x:f>IF(O2055="","OPEN",IF(OR(NOT(ISNUMBER(M2055)),NOT(ISNUMBER(N2055)),ABS(M2055)&gt;L2055,N2055&gt;L2055),"FAIL","PASS"))</x:f>
        <x:v>OPEN</x:v>
      </x:c>
    </x:row>
    <x:row r="2056">
      <x:c r="B2056" s="7" t="str">
        <x:v>CAL-02050</x:v>
      </x:c>
      <x:c r="C2056" s="7" t="str">
        <x:v>CH-1025</x:v>
      </x:c>
      <x:c r="D2056" s="7" t="str">
        <x:v>REA-T-A2</x:v>
      </x:c>
      <x:c r="E2056" s="7" t="str">
        <x:v>FUNCTIONAL TWIN</x:v>
      </x:c>
      <x:c r="F2056" s="7" t="str">
        <x:v>PTC-A</x:v>
      </x:c>
      <x:c r="G2056" s="7" t="str">
        <x:v>CF-03</x:v>
      </x:c>
      <x:c r="H2056" s="7" t="str">
        <x:v>AFTER</x:v>
      </x:c>
      <x:c r="I2056" s="7" t="str">
        <x:v>kPa</x:v>
      </x:c>
      <x:c r="J2056" s="7" t="n">
        <x:v>-50</x:v>
      </x:c>
      <x:c r="K2056" s="7" t="n">
        <x:v>500</x:v>
      </x:c>
      <x:c r="L2056" s="7" t="n">
        <x:v>0.5</x:v>
      </x:c>
      <x:c r="M2056" s="7" t="str"/>
      <x:c r="N2056" s="7" t="str"/>
      <x:c r="O2056" s="7" t="str"/>
      <x:c r="P2056" s="7" t="str">
        <x:f>IF(O2056="","OPEN",IF(OR(NOT(ISNUMBER(M2056)),NOT(ISNUMBER(N2056)),ABS(M2056)&gt;L2056,N2056&gt;L2056),"FAIL","PASS"))</x:f>
        <x:v>OPEN</x:v>
      </x:c>
    </x:row>
    <x:row r="2057">
      <x:c r="B2057" s="7" t="str">
        <x:v>CAL-02051</x:v>
      </x:c>
      <x:c r="C2057" s="7" t="str">
        <x:v>CH-1026</x:v>
      </x:c>
      <x:c r="D2057" s="7" t="str">
        <x:v>REA-T-A2</x:v>
      </x:c>
      <x:c r="E2057" s="7" t="str">
        <x:v>FUNCTIONAL TWIN</x:v>
      </x:c>
      <x:c r="F2057" s="7" t="str">
        <x:v>PTC-A</x:v>
      </x:c>
      <x:c r="G2057" s="7" t="str">
        <x:v>CF-03</x:v>
      </x:c>
      <x:c r="H2057" s="7" t="str">
        <x:v>BEFORE</x:v>
      </x:c>
      <x:c r="I2057" s="7" t="str">
        <x:v>kPa</x:v>
      </x:c>
      <x:c r="J2057" s="7" t="n">
        <x:v>-50</x:v>
      </x:c>
      <x:c r="K2057" s="7" t="n">
        <x:v>500</x:v>
      </x:c>
      <x:c r="L2057" s="7" t="n">
        <x:v>0.5</x:v>
      </x:c>
      <x:c r="M2057" s="7" t="str"/>
      <x:c r="N2057" s="7" t="str"/>
      <x:c r="O2057" s="7" t="str"/>
      <x:c r="P2057" s="7" t="str">
        <x:f>IF(O2057="","OPEN",IF(OR(NOT(ISNUMBER(M2057)),NOT(ISNUMBER(N2057)),ABS(M2057)&gt;L2057,N2057&gt;L2057),"FAIL","PASS"))</x:f>
        <x:v>OPEN</x:v>
      </x:c>
    </x:row>
    <x:row r="2058">
      <x:c r="B2058" s="7" t="str">
        <x:v>CAL-02052</x:v>
      </x:c>
      <x:c r="C2058" s="7" t="str">
        <x:v>CH-1026</x:v>
      </x:c>
      <x:c r="D2058" s="7" t="str">
        <x:v>REA-T-A2</x:v>
      </x:c>
      <x:c r="E2058" s="7" t="str">
        <x:v>FUNCTIONAL TWIN</x:v>
      </x:c>
      <x:c r="F2058" s="7" t="str">
        <x:v>PTC-A</x:v>
      </x:c>
      <x:c r="G2058" s="7" t="str">
        <x:v>CF-03</x:v>
      </x:c>
      <x:c r="H2058" s="7" t="str">
        <x:v>AFTER</x:v>
      </x:c>
      <x:c r="I2058" s="7" t="str">
        <x:v>kPa</x:v>
      </x:c>
      <x:c r="J2058" s="7" t="n">
        <x:v>-50</x:v>
      </x:c>
      <x:c r="K2058" s="7" t="n">
        <x:v>500</x:v>
      </x:c>
      <x:c r="L2058" s="7" t="n">
        <x:v>0.5</x:v>
      </x:c>
      <x:c r="M2058" s="7" t="str"/>
      <x:c r="N2058" s="7" t="str"/>
      <x:c r="O2058" s="7" t="str"/>
      <x:c r="P2058" s="7" t="str">
        <x:f>IF(O2058="","OPEN",IF(OR(NOT(ISNUMBER(M2058)),NOT(ISNUMBER(N2058)),ABS(M2058)&gt;L2058,N2058&gt;L2058),"FAIL","PASS"))</x:f>
        <x:v>OPEN</x:v>
      </x:c>
    </x:row>
    <x:row r="2059">
      <x:c r="B2059" s="7" t="str">
        <x:v>CAL-02053</x:v>
      </x:c>
      <x:c r="C2059" s="7" t="str">
        <x:v>CH-1027</x:v>
      </x:c>
      <x:c r="D2059" s="7" t="str">
        <x:v>REA-T-A2</x:v>
      </x:c>
      <x:c r="E2059" s="7" t="str">
        <x:v>FUNCTIONAL TWIN</x:v>
      </x:c>
      <x:c r="F2059" s="7" t="str">
        <x:v>PTC-A</x:v>
      </x:c>
      <x:c r="G2059" s="7" t="str">
        <x:v>CF-04</x:v>
      </x:c>
      <x:c r="H2059" s="7" t="str">
        <x:v>BEFORE</x:v>
      </x:c>
      <x:c r="I2059" s="7" t="str">
        <x:v>deg C</x:v>
      </x:c>
      <x:c r="J2059" s="7" t="n">
        <x:v>-30</x:v>
      </x:c>
      <x:c r="K2059" s="7" t="n">
        <x:v>80</x:v>
      </x:c>
      <x:c r="L2059" s="7" t="n">
        <x:v>0.2</x:v>
      </x:c>
      <x:c r="M2059" s="7" t="str"/>
      <x:c r="N2059" s="7" t="str"/>
      <x:c r="O2059" s="7" t="str"/>
      <x:c r="P2059" s="7" t="str">
        <x:f>IF(O2059="","OPEN",IF(OR(NOT(ISNUMBER(M2059)),NOT(ISNUMBER(N2059)),ABS(M2059)&gt;L2059,N2059&gt;L2059),"FAIL","PASS"))</x:f>
        <x:v>OPEN</x:v>
      </x:c>
    </x:row>
    <x:row r="2060">
      <x:c r="B2060" s="7" t="str">
        <x:v>CAL-02054</x:v>
      </x:c>
      <x:c r="C2060" s="7" t="str">
        <x:v>CH-1027</x:v>
      </x:c>
      <x:c r="D2060" s="7" t="str">
        <x:v>REA-T-A2</x:v>
      </x:c>
      <x:c r="E2060" s="7" t="str">
        <x:v>FUNCTIONAL TWIN</x:v>
      </x:c>
      <x:c r="F2060" s="7" t="str">
        <x:v>PTC-A</x:v>
      </x:c>
      <x:c r="G2060" s="7" t="str">
        <x:v>CF-04</x:v>
      </x:c>
      <x:c r="H2060" s="7" t="str">
        <x:v>AFTER</x:v>
      </x:c>
      <x:c r="I2060" s="7" t="str">
        <x:v>deg C</x:v>
      </x:c>
      <x:c r="J2060" s="7" t="n">
        <x:v>-30</x:v>
      </x:c>
      <x:c r="K2060" s="7" t="n">
        <x:v>80</x:v>
      </x:c>
      <x:c r="L2060" s="7" t="n">
        <x:v>0.2</x:v>
      </x:c>
      <x:c r="M2060" s="7" t="str"/>
      <x:c r="N2060" s="7" t="str"/>
      <x:c r="O2060" s="7" t="str"/>
      <x:c r="P2060" s="7" t="str">
        <x:f>IF(O2060="","OPEN",IF(OR(NOT(ISNUMBER(M2060)),NOT(ISNUMBER(N2060)),ABS(M2060)&gt;L2060,N2060&gt;L2060),"FAIL","PASS"))</x:f>
        <x:v>OPEN</x:v>
      </x:c>
    </x:row>
    <x:row r="2061">
      <x:c r="B2061" s="7" t="str">
        <x:v>CAL-02055</x:v>
      </x:c>
      <x:c r="C2061" s="7" t="str">
        <x:v>CH-1028</x:v>
      </x:c>
      <x:c r="D2061" s="7" t="str">
        <x:v>REA-T-A2</x:v>
      </x:c>
      <x:c r="E2061" s="7" t="str">
        <x:v>FUNCTIONAL TWIN</x:v>
      </x:c>
      <x:c r="F2061" s="7" t="str">
        <x:v>PTC-A</x:v>
      </x:c>
      <x:c r="G2061" s="7" t="str">
        <x:v>CF-04</x:v>
      </x:c>
      <x:c r="H2061" s="7" t="str">
        <x:v>BEFORE</x:v>
      </x:c>
      <x:c r="I2061" s="7" t="str">
        <x:v>deg C</x:v>
      </x:c>
      <x:c r="J2061" s="7" t="n">
        <x:v>-30</x:v>
      </x:c>
      <x:c r="K2061" s="7" t="n">
        <x:v>80</x:v>
      </x:c>
      <x:c r="L2061" s="7" t="n">
        <x:v>0.2</x:v>
      </x:c>
      <x:c r="M2061" s="7" t="str"/>
      <x:c r="N2061" s="7" t="str"/>
      <x:c r="O2061" s="7" t="str"/>
      <x:c r="P2061" s="7" t="str">
        <x:f>IF(O2061="","OPEN",IF(OR(NOT(ISNUMBER(M2061)),NOT(ISNUMBER(N2061)),ABS(M2061)&gt;L2061,N2061&gt;L2061),"FAIL","PASS"))</x:f>
        <x:v>OPEN</x:v>
      </x:c>
    </x:row>
    <x:row r="2062">
      <x:c r="B2062" s="7" t="str">
        <x:v>CAL-02056</x:v>
      </x:c>
      <x:c r="C2062" s="7" t="str">
        <x:v>CH-1028</x:v>
      </x:c>
      <x:c r="D2062" s="7" t="str">
        <x:v>REA-T-A2</x:v>
      </x:c>
      <x:c r="E2062" s="7" t="str">
        <x:v>FUNCTIONAL TWIN</x:v>
      </x:c>
      <x:c r="F2062" s="7" t="str">
        <x:v>PTC-A</x:v>
      </x:c>
      <x:c r="G2062" s="7" t="str">
        <x:v>CF-04</x:v>
      </x:c>
      <x:c r="H2062" s="7" t="str">
        <x:v>AFTER</x:v>
      </x:c>
      <x:c r="I2062" s="7" t="str">
        <x:v>deg C</x:v>
      </x:c>
      <x:c r="J2062" s="7" t="n">
        <x:v>-30</x:v>
      </x:c>
      <x:c r="K2062" s="7" t="n">
        <x:v>80</x:v>
      </x:c>
      <x:c r="L2062" s="7" t="n">
        <x:v>0.2</x:v>
      </x:c>
      <x:c r="M2062" s="7" t="str"/>
      <x:c r="N2062" s="7" t="str"/>
      <x:c r="O2062" s="7" t="str"/>
      <x:c r="P2062" s="7" t="str">
        <x:f>IF(O2062="","OPEN",IF(OR(NOT(ISNUMBER(M2062)),NOT(ISNUMBER(N2062)),ABS(M2062)&gt;L2062,N2062&gt;L2062),"FAIL","PASS"))</x:f>
        <x:v>OPEN</x:v>
      </x:c>
    </x:row>
    <x:row r="2063">
      <x:c r="B2063" s="7" t="str">
        <x:v>CAL-02057</x:v>
      </x:c>
      <x:c r="C2063" s="7" t="str">
        <x:v>CH-1029</x:v>
      </x:c>
      <x:c r="D2063" s="7" t="str">
        <x:v>REA-T-A2</x:v>
      </x:c>
      <x:c r="E2063" s="7" t="str">
        <x:v>FUNCTIONAL TWIN</x:v>
      </x:c>
      <x:c r="F2063" s="7" t="str">
        <x:v>PTC-A</x:v>
      </x:c>
      <x:c r="G2063" s="7" t="str">
        <x:v>CF-04</x:v>
      </x:c>
      <x:c r="H2063" s="7" t="str">
        <x:v>BEFORE</x:v>
      </x:c>
      <x:c r="I2063" s="7" t="str">
        <x:v>deg C</x:v>
      </x:c>
      <x:c r="J2063" s="7" t="n">
        <x:v>-30</x:v>
      </x:c>
      <x:c r="K2063" s="7" t="n">
        <x:v>80</x:v>
      </x:c>
      <x:c r="L2063" s="7" t="n">
        <x:v>0.2</x:v>
      </x:c>
      <x:c r="M2063" s="7" t="str"/>
      <x:c r="N2063" s="7" t="str"/>
      <x:c r="O2063" s="7" t="str"/>
      <x:c r="P2063" s="7" t="str">
        <x:f>IF(O2063="","OPEN",IF(OR(NOT(ISNUMBER(M2063)),NOT(ISNUMBER(N2063)),ABS(M2063)&gt;L2063,N2063&gt;L2063),"FAIL","PASS"))</x:f>
        <x:v>OPEN</x:v>
      </x:c>
    </x:row>
    <x:row r="2064">
      <x:c r="B2064" s="7" t="str">
        <x:v>CAL-02058</x:v>
      </x:c>
      <x:c r="C2064" s="7" t="str">
        <x:v>CH-1029</x:v>
      </x:c>
      <x:c r="D2064" s="7" t="str">
        <x:v>REA-T-A2</x:v>
      </x:c>
      <x:c r="E2064" s="7" t="str">
        <x:v>FUNCTIONAL TWIN</x:v>
      </x:c>
      <x:c r="F2064" s="7" t="str">
        <x:v>PTC-A</x:v>
      </x:c>
      <x:c r="G2064" s="7" t="str">
        <x:v>CF-04</x:v>
      </x:c>
      <x:c r="H2064" s="7" t="str">
        <x:v>AFTER</x:v>
      </x:c>
      <x:c r="I2064" s="7" t="str">
        <x:v>deg C</x:v>
      </x:c>
      <x:c r="J2064" s="7" t="n">
        <x:v>-30</x:v>
      </x:c>
      <x:c r="K2064" s="7" t="n">
        <x:v>80</x:v>
      </x:c>
      <x:c r="L2064" s="7" t="n">
        <x:v>0.2</x:v>
      </x:c>
      <x:c r="M2064" s="7" t="str"/>
      <x:c r="N2064" s="7" t="str"/>
      <x:c r="O2064" s="7" t="str"/>
      <x:c r="P2064" s="7" t="str">
        <x:f>IF(O2064="","OPEN",IF(OR(NOT(ISNUMBER(M2064)),NOT(ISNUMBER(N2064)),ABS(M2064)&gt;L2064,N2064&gt;L2064),"FAIL","PASS"))</x:f>
        <x:v>OPEN</x:v>
      </x:c>
    </x:row>
    <x:row r="2065">
      <x:c r="B2065" s="7" t="str">
        <x:v>CAL-02059</x:v>
      </x:c>
      <x:c r="C2065" s="7" t="str">
        <x:v>CH-1030</x:v>
      </x:c>
      <x:c r="D2065" s="7" t="str">
        <x:v>REA-T-A2</x:v>
      </x:c>
      <x:c r="E2065" s="7" t="str">
        <x:v>FUNCTIONAL TWIN</x:v>
      </x:c>
      <x:c r="F2065" s="7" t="str">
        <x:v>PTC-A</x:v>
      </x:c>
      <x:c r="G2065" s="7" t="str">
        <x:v>CF-04</x:v>
      </x:c>
      <x:c r="H2065" s="7" t="str">
        <x:v>BEFORE</x:v>
      </x:c>
      <x:c r="I2065" s="7" t="str">
        <x:v>deg C</x:v>
      </x:c>
      <x:c r="J2065" s="7" t="n">
        <x:v>-30</x:v>
      </x:c>
      <x:c r="K2065" s="7" t="n">
        <x:v>80</x:v>
      </x:c>
      <x:c r="L2065" s="7" t="n">
        <x:v>0.2</x:v>
      </x:c>
      <x:c r="M2065" s="7" t="str"/>
      <x:c r="N2065" s="7" t="str"/>
      <x:c r="O2065" s="7" t="str"/>
      <x:c r="P2065" s="7" t="str">
        <x:f>IF(O2065="","OPEN",IF(OR(NOT(ISNUMBER(M2065)),NOT(ISNUMBER(N2065)),ABS(M2065)&gt;L2065,N2065&gt;L2065),"FAIL","PASS"))</x:f>
        <x:v>OPEN</x:v>
      </x:c>
    </x:row>
    <x:row r="2066">
      <x:c r="B2066" s="7" t="str">
        <x:v>CAL-02060</x:v>
      </x:c>
      <x:c r="C2066" s="7" t="str">
        <x:v>CH-1030</x:v>
      </x:c>
      <x:c r="D2066" s="7" t="str">
        <x:v>REA-T-A2</x:v>
      </x:c>
      <x:c r="E2066" s="7" t="str">
        <x:v>FUNCTIONAL TWIN</x:v>
      </x:c>
      <x:c r="F2066" s="7" t="str">
        <x:v>PTC-A</x:v>
      </x:c>
      <x:c r="G2066" s="7" t="str">
        <x:v>CF-04</x:v>
      </x:c>
      <x:c r="H2066" s="7" t="str">
        <x:v>AFTER</x:v>
      </x:c>
      <x:c r="I2066" s="7" t="str">
        <x:v>deg C</x:v>
      </x:c>
      <x:c r="J2066" s="7" t="n">
        <x:v>-30</x:v>
      </x:c>
      <x:c r="K2066" s="7" t="n">
        <x:v>80</x:v>
      </x:c>
      <x:c r="L2066" s="7" t="n">
        <x:v>0.2</x:v>
      </x:c>
      <x:c r="M2066" s="7" t="str"/>
      <x:c r="N2066" s="7" t="str"/>
      <x:c r="O2066" s="7" t="str"/>
      <x:c r="P2066" s="7" t="str">
        <x:f>IF(O2066="","OPEN",IF(OR(NOT(ISNUMBER(M2066)),NOT(ISNUMBER(N2066)),ABS(M2066)&gt;L2066,N2066&gt;L2066),"FAIL","PASS"))</x:f>
        <x:v>OPEN</x:v>
      </x:c>
    </x:row>
    <x:row r="2067">
      <x:c r="B2067" s="7" t="str">
        <x:v>CAL-02061</x:v>
      </x:c>
      <x:c r="C2067" s="7" t="str">
        <x:v>CH-1031</x:v>
      </x:c>
      <x:c r="D2067" s="7" t="str">
        <x:v>REA-T-A2</x:v>
      </x:c>
      <x:c r="E2067" s="7" t="str">
        <x:v>FUNCTIONAL TWIN</x:v>
      </x:c>
      <x:c r="F2067" s="7" t="str">
        <x:v>PTC-A</x:v>
      </x:c>
      <x:c r="G2067" s="7" t="str">
        <x:v>CF-04</x:v>
      </x:c>
      <x:c r="H2067" s="7" t="str">
        <x:v>BEFORE</x:v>
      </x:c>
      <x:c r="I2067" s="7" t="str">
        <x:v>deg C</x:v>
      </x:c>
      <x:c r="J2067" s="7" t="n">
        <x:v>-30</x:v>
      </x:c>
      <x:c r="K2067" s="7" t="n">
        <x:v>80</x:v>
      </x:c>
      <x:c r="L2067" s="7" t="n">
        <x:v>0.2</x:v>
      </x:c>
      <x:c r="M2067" s="7" t="str"/>
      <x:c r="N2067" s="7" t="str"/>
      <x:c r="O2067" s="7" t="str"/>
      <x:c r="P2067" s="7" t="str">
        <x:f>IF(O2067="","OPEN",IF(OR(NOT(ISNUMBER(M2067)),NOT(ISNUMBER(N2067)),ABS(M2067)&gt;L2067,N2067&gt;L2067),"FAIL","PASS"))</x:f>
        <x:v>OPEN</x:v>
      </x:c>
    </x:row>
    <x:row r="2068">
      <x:c r="B2068" s="7" t="str">
        <x:v>CAL-02062</x:v>
      </x:c>
      <x:c r="C2068" s="7" t="str">
        <x:v>CH-1031</x:v>
      </x:c>
      <x:c r="D2068" s="7" t="str">
        <x:v>REA-T-A2</x:v>
      </x:c>
      <x:c r="E2068" s="7" t="str">
        <x:v>FUNCTIONAL TWIN</x:v>
      </x:c>
      <x:c r="F2068" s="7" t="str">
        <x:v>PTC-A</x:v>
      </x:c>
      <x:c r="G2068" s="7" t="str">
        <x:v>CF-04</x:v>
      </x:c>
      <x:c r="H2068" s="7" t="str">
        <x:v>AFTER</x:v>
      </x:c>
      <x:c r="I2068" s="7" t="str">
        <x:v>deg C</x:v>
      </x:c>
      <x:c r="J2068" s="7" t="n">
        <x:v>-30</x:v>
      </x:c>
      <x:c r="K2068" s="7" t="n">
        <x:v>80</x:v>
      </x:c>
      <x:c r="L2068" s="7" t="n">
        <x:v>0.2</x:v>
      </x:c>
      <x:c r="M2068" s="7" t="str"/>
      <x:c r="N2068" s="7" t="str"/>
      <x:c r="O2068" s="7" t="str"/>
      <x:c r="P2068" s="7" t="str">
        <x:f>IF(O2068="","OPEN",IF(OR(NOT(ISNUMBER(M2068)),NOT(ISNUMBER(N2068)),ABS(M2068)&gt;L2068,N2068&gt;L2068),"FAIL","PASS"))</x:f>
        <x:v>OPEN</x:v>
      </x:c>
    </x:row>
    <x:row r="2069">
      <x:c r="B2069" s="7" t="str">
        <x:v>CAL-02063</x:v>
      </x:c>
      <x:c r="C2069" s="7" t="str">
        <x:v>CH-1032</x:v>
      </x:c>
      <x:c r="D2069" s="7" t="str">
        <x:v>REA-T-A2</x:v>
      </x:c>
      <x:c r="E2069" s="7" t="str">
        <x:v>FUNCTIONAL TWIN</x:v>
      </x:c>
      <x:c r="F2069" s="7" t="str">
        <x:v>PTC-A</x:v>
      </x:c>
      <x:c r="G2069" s="7" t="str">
        <x:v>CF-04</x:v>
      </x:c>
      <x:c r="H2069" s="7" t="str">
        <x:v>BEFORE</x:v>
      </x:c>
      <x:c r="I2069" s="7" t="str">
        <x:v>deg C</x:v>
      </x:c>
      <x:c r="J2069" s="7" t="n">
        <x:v>-30</x:v>
      </x:c>
      <x:c r="K2069" s="7" t="n">
        <x:v>80</x:v>
      </x:c>
      <x:c r="L2069" s="7" t="n">
        <x:v>0.2</x:v>
      </x:c>
      <x:c r="M2069" s="7" t="str"/>
      <x:c r="N2069" s="7" t="str"/>
      <x:c r="O2069" s="7" t="str"/>
      <x:c r="P2069" s="7" t="str">
        <x:f>IF(O2069="","OPEN",IF(OR(NOT(ISNUMBER(M2069)),NOT(ISNUMBER(N2069)),ABS(M2069)&gt;L2069,N2069&gt;L2069),"FAIL","PASS"))</x:f>
        <x:v>OPEN</x:v>
      </x:c>
    </x:row>
    <x:row r="2070">
      <x:c r="B2070" s="7" t="str">
        <x:v>CAL-02064</x:v>
      </x:c>
      <x:c r="C2070" s="7" t="str">
        <x:v>CH-1032</x:v>
      </x:c>
      <x:c r="D2070" s="7" t="str">
        <x:v>REA-T-A2</x:v>
      </x:c>
      <x:c r="E2070" s="7" t="str">
        <x:v>FUNCTIONAL TWIN</x:v>
      </x:c>
      <x:c r="F2070" s="7" t="str">
        <x:v>PTC-A</x:v>
      </x:c>
      <x:c r="G2070" s="7" t="str">
        <x:v>CF-04</x:v>
      </x:c>
      <x:c r="H2070" s="7" t="str">
        <x:v>AFTER</x:v>
      </x:c>
      <x:c r="I2070" s="7" t="str">
        <x:v>deg C</x:v>
      </x:c>
      <x:c r="J2070" s="7" t="n">
        <x:v>-30</x:v>
      </x:c>
      <x:c r="K2070" s="7" t="n">
        <x:v>80</x:v>
      </x:c>
      <x:c r="L2070" s="7" t="n">
        <x:v>0.2</x:v>
      </x:c>
      <x:c r="M2070" s="7" t="str"/>
      <x:c r="N2070" s="7" t="str"/>
      <x:c r="O2070" s="7" t="str"/>
      <x:c r="P2070" s="7" t="str">
        <x:f>IF(O2070="","OPEN",IF(OR(NOT(ISNUMBER(M2070)),NOT(ISNUMBER(N2070)),ABS(M2070)&gt;L2070,N2070&gt;L2070),"FAIL","PASS"))</x:f>
        <x:v>OPEN</x:v>
      </x:c>
    </x:row>
    <x:row r="2071">
      <x:c r="B2071" s="7" t="str">
        <x:v>CAL-02065</x:v>
      </x:c>
      <x:c r="C2071" s="7" t="str">
        <x:v>CH-1033</x:v>
      </x:c>
      <x:c r="D2071" s="7" t="str">
        <x:v>REA-T-A2</x:v>
      </x:c>
      <x:c r="E2071" s="7" t="str">
        <x:v>FUNCTIONAL TWIN</x:v>
      </x:c>
      <x:c r="F2071" s="7" t="str">
        <x:v>PTC-A</x:v>
      </x:c>
      <x:c r="G2071" s="7" t="str">
        <x:v>CF-05</x:v>
      </x:c>
      <x:c r="H2071" s="7" t="str">
        <x:v>BEFORE</x:v>
      </x:c>
      <x:c r="I2071" s="7" t="str">
        <x:v>kg</x:v>
      </x:c>
      <x:c r="J2071" s="7" t="n">
        <x:v>0</x:v>
      </x:c>
      <x:c r="K2071" s="7" t="n">
        <x:v>20</x:v>
      </x:c>
      <x:c r="L2071" s="7" t="n">
        <x:v>0.25</x:v>
      </x:c>
      <x:c r="M2071" s="7" t="str"/>
      <x:c r="N2071" s="7" t="str"/>
      <x:c r="O2071" s="7" t="str"/>
      <x:c r="P2071" s="7" t="str">
        <x:f>IF(O2071="","OPEN",IF(OR(NOT(ISNUMBER(M2071)),NOT(ISNUMBER(N2071)),ABS(M2071)&gt;L2071,N2071&gt;L2071),"FAIL","PASS"))</x:f>
        <x:v>OPEN</x:v>
      </x:c>
    </x:row>
    <x:row r="2072">
      <x:c r="B2072" s="7" t="str">
        <x:v>CAL-02066</x:v>
      </x:c>
      <x:c r="C2072" s="7" t="str">
        <x:v>CH-1033</x:v>
      </x:c>
      <x:c r="D2072" s="7" t="str">
        <x:v>REA-T-A2</x:v>
      </x:c>
      <x:c r="E2072" s="7" t="str">
        <x:v>FUNCTIONAL TWIN</x:v>
      </x:c>
      <x:c r="F2072" s="7" t="str">
        <x:v>PTC-A</x:v>
      </x:c>
      <x:c r="G2072" s="7" t="str">
        <x:v>CF-05</x:v>
      </x:c>
      <x:c r="H2072" s="7" t="str">
        <x:v>AFTER</x:v>
      </x:c>
      <x:c r="I2072" s="7" t="str">
        <x:v>kg</x:v>
      </x:c>
      <x:c r="J2072" s="7" t="n">
        <x:v>0</x:v>
      </x:c>
      <x:c r="K2072" s="7" t="n">
        <x:v>20</x:v>
      </x:c>
      <x:c r="L2072" s="7" t="n">
        <x:v>0.25</x:v>
      </x:c>
      <x:c r="M2072" s="7" t="str"/>
      <x:c r="N2072" s="7" t="str"/>
      <x:c r="O2072" s="7" t="str"/>
      <x:c r="P2072" s="7" t="str">
        <x:f>IF(O2072="","OPEN",IF(OR(NOT(ISNUMBER(M2072)),NOT(ISNUMBER(N2072)),ABS(M2072)&gt;L2072,N2072&gt;L2072),"FAIL","PASS"))</x:f>
        <x:v>OPEN</x:v>
      </x:c>
    </x:row>
    <x:row r="2073">
      <x:c r="B2073" s="7" t="str">
        <x:v>CAL-02067</x:v>
      </x:c>
      <x:c r="C2073" s="7" t="str">
        <x:v>CH-1034</x:v>
      </x:c>
      <x:c r="D2073" s="7" t="str">
        <x:v>REA-T-A2</x:v>
      </x:c>
      <x:c r="E2073" s="7" t="str">
        <x:v>FUNCTIONAL TWIN</x:v>
      </x:c>
      <x:c r="F2073" s="7" t="str">
        <x:v>PTC-A</x:v>
      </x:c>
      <x:c r="G2073" s="7" t="str">
        <x:v>CF-05</x:v>
      </x:c>
      <x:c r="H2073" s="7" t="str">
        <x:v>BEFORE</x:v>
      </x:c>
      <x:c r="I2073" s="7" t="str">
        <x:v>kg</x:v>
      </x:c>
      <x:c r="J2073" s="7" t="n">
        <x:v>0</x:v>
      </x:c>
      <x:c r="K2073" s="7" t="n">
        <x:v>20</x:v>
      </x:c>
      <x:c r="L2073" s="7" t="n">
        <x:v>0.25</x:v>
      </x:c>
      <x:c r="M2073" s="7" t="str"/>
      <x:c r="N2073" s="7" t="str"/>
      <x:c r="O2073" s="7" t="str"/>
      <x:c r="P2073" s="7" t="str">
        <x:f>IF(O2073="","OPEN",IF(OR(NOT(ISNUMBER(M2073)),NOT(ISNUMBER(N2073)),ABS(M2073)&gt;L2073,N2073&gt;L2073),"FAIL","PASS"))</x:f>
        <x:v>OPEN</x:v>
      </x:c>
    </x:row>
    <x:row r="2074">
      <x:c r="B2074" s="7" t="str">
        <x:v>CAL-02068</x:v>
      </x:c>
      <x:c r="C2074" s="7" t="str">
        <x:v>CH-1034</x:v>
      </x:c>
      <x:c r="D2074" s="7" t="str">
        <x:v>REA-T-A2</x:v>
      </x:c>
      <x:c r="E2074" s="7" t="str">
        <x:v>FUNCTIONAL TWIN</x:v>
      </x:c>
      <x:c r="F2074" s="7" t="str">
        <x:v>PTC-A</x:v>
      </x:c>
      <x:c r="G2074" s="7" t="str">
        <x:v>CF-05</x:v>
      </x:c>
      <x:c r="H2074" s="7" t="str">
        <x:v>AFTER</x:v>
      </x:c>
      <x:c r="I2074" s="7" t="str">
        <x:v>kg</x:v>
      </x:c>
      <x:c r="J2074" s="7" t="n">
        <x:v>0</x:v>
      </x:c>
      <x:c r="K2074" s="7" t="n">
        <x:v>20</x:v>
      </x:c>
      <x:c r="L2074" s="7" t="n">
        <x:v>0.25</x:v>
      </x:c>
      <x:c r="M2074" s="7" t="str"/>
      <x:c r="N2074" s="7" t="str"/>
      <x:c r="O2074" s="7" t="str"/>
      <x:c r="P2074" s="7" t="str">
        <x:f>IF(O2074="","OPEN",IF(OR(NOT(ISNUMBER(M2074)),NOT(ISNUMBER(N2074)),ABS(M2074)&gt;L2074,N2074&gt;L2074),"FAIL","PASS"))</x:f>
        <x:v>OPEN</x:v>
      </x:c>
    </x:row>
    <x:row r="2075">
      <x:c r="B2075" s="7" t="str">
        <x:v>CAL-02069</x:v>
      </x:c>
      <x:c r="C2075" s="7" t="str">
        <x:v>CH-1035</x:v>
      </x:c>
      <x:c r="D2075" s="7" t="str">
        <x:v>REA-T-A2</x:v>
      </x:c>
      <x:c r="E2075" s="7" t="str">
        <x:v>FUNCTIONAL TWIN</x:v>
      </x:c>
      <x:c r="F2075" s="7" t="str">
        <x:v>PTC-A</x:v>
      </x:c>
      <x:c r="G2075" s="7" t="str">
        <x:v>CF-05</x:v>
      </x:c>
      <x:c r="H2075" s="7" t="str">
        <x:v>BEFORE</x:v>
      </x:c>
      <x:c r="I2075" s="7" t="str">
        <x:v>kg</x:v>
      </x:c>
      <x:c r="J2075" s="7" t="n">
        <x:v>0</x:v>
      </x:c>
      <x:c r="K2075" s="7" t="n">
        <x:v>20</x:v>
      </x:c>
      <x:c r="L2075" s="7" t="n">
        <x:v>0.25</x:v>
      </x:c>
      <x:c r="M2075" s="7" t="str"/>
      <x:c r="N2075" s="7" t="str"/>
      <x:c r="O2075" s="7" t="str"/>
      <x:c r="P2075" s="7" t="str">
        <x:f>IF(O2075="","OPEN",IF(OR(NOT(ISNUMBER(M2075)),NOT(ISNUMBER(N2075)),ABS(M2075)&gt;L2075,N2075&gt;L2075),"FAIL","PASS"))</x:f>
        <x:v>OPEN</x:v>
      </x:c>
    </x:row>
    <x:row r="2076">
      <x:c r="B2076" s="7" t="str">
        <x:v>CAL-02070</x:v>
      </x:c>
      <x:c r="C2076" s="7" t="str">
        <x:v>CH-1035</x:v>
      </x:c>
      <x:c r="D2076" s="7" t="str">
        <x:v>REA-T-A2</x:v>
      </x:c>
      <x:c r="E2076" s="7" t="str">
        <x:v>FUNCTIONAL TWIN</x:v>
      </x:c>
      <x:c r="F2076" s="7" t="str">
        <x:v>PTC-A</x:v>
      </x:c>
      <x:c r="G2076" s="7" t="str">
        <x:v>CF-05</x:v>
      </x:c>
      <x:c r="H2076" s="7" t="str">
        <x:v>AFTER</x:v>
      </x:c>
      <x:c r="I2076" s="7" t="str">
        <x:v>kg</x:v>
      </x:c>
      <x:c r="J2076" s="7" t="n">
        <x:v>0</x:v>
      </x:c>
      <x:c r="K2076" s="7" t="n">
        <x:v>20</x:v>
      </x:c>
      <x:c r="L2076" s="7" t="n">
        <x:v>0.25</x:v>
      </x:c>
      <x:c r="M2076" s="7" t="str"/>
      <x:c r="N2076" s="7" t="str"/>
      <x:c r="O2076" s="7" t="str"/>
      <x:c r="P2076" s="7" t="str">
        <x:f>IF(O2076="","OPEN",IF(OR(NOT(ISNUMBER(M2076)),NOT(ISNUMBER(N2076)),ABS(M2076)&gt;L2076,N2076&gt;L2076),"FAIL","PASS"))</x:f>
        <x:v>OPEN</x:v>
      </x:c>
    </x:row>
    <x:row r="2077">
      <x:c r="B2077" s="7" t="str">
        <x:v>CAL-02071</x:v>
      </x:c>
      <x:c r="C2077" s="7" t="str">
        <x:v>CH-1036</x:v>
      </x:c>
      <x:c r="D2077" s="7" t="str">
        <x:v>REA-T-A2</x:v>
      </x:c>
      <x:c r="E2077" s="7" t="str">
        <x:v>FUNCTIONAL TWIN</x:v>
      </x:c>
      <x:c r="F2077" s="7" t="str">
        <x:v>PTC-A</x:v>
      </x:c>
      <x:c r="G2077" s="7" t="str">
        <x:v>CF-05</x:v>
      </x:c>
      <x:c r="H2077" s="7" t="str">
        <x:v>BEFORE</x:v>
      </x:c>
      <x:c r="I2077" s="7" t="str">
        <x:v>kg</x:v>
      </x:c>
      <x:c r="J2077" s="7" t="n">
        <x:v>0</x:v>
      </x:c>
      <x:c r="K2077" s="7" t="n">
        <x:v>20</x:v>
      </x:c>
      <x:c r="L2077" s="7" t="n">
        <x:v>0.25</x:v>
      </x:c>
      <x:c r="M2077" s="7" t="str"/>
      <x:c r="N2077" s="7" t="str"/>
      <x:c r="O2077" s="7" t="str"/>
      <x:c r="P2077" s="7" t="str">
        <x:f>IF(O2077="","OPEN",IF(OR(NOT(ISNUMBER(M2077)),NOT(ISNUMBER(N2077)),ABS(M2077)&gt;L2077,N2077&gt;L2077),"FAIL","PASS"))</x:f>
        <x:v>OPEN</x:v>
      </x:c>
    </x:row>
    <x:row r="2078">
      <x:c r="B2078" s="7" t="str">
        <x:v>CAL-02072</x:v>
      </x:c>
      <x:c r="C2078" s="7" t="str">
        <x:v>CH-1036</x:v>
      </x:c>
      <x:c r="D2078" s="7" t="str">
        <x:v>REA-T-A2</x:v>
      </x:c>
      <x:c r="E2078" s="7" t="str">
        <x:v>FUNCTIONAL TWIN</x:v>
      </x:c>
      <x:c r="F2078" s="7" t="str">
        <x:v>PTC-A</x:v>
      </x:c>
      <x:c r="G2078" s="7" t="str">
        <x:v>CF-05</x:v>
      </x:c>
      <x:c r="H2078" s="7" t="str">
        <x:v>AFTER</x:v>
      </x:c>
      <x:c r="I2078" s="7" t="str">
        <x:v>kg</x:v>
      </x:c>
      <x:c r="J2078" s="7" t="n">
        <x:v>0</x:v>
      </x:c>
      <x:c r="K2078" s="7" t="n">
        <x:v>20</x:v>
      </x:c>
      <x:c r="L2078" s="7" t="n">
        <x:v>0.25</x:v>
      </x:c>
      <x:c r="M2078" s="7" t="str"/>
      <x:c r="N2078" s="7" t="str"/>
      <x:c r="O2078" s="7" t="str"/>
      <x:c r="P2078" s="7" t="str">
        <x:f>IF(O2078="","OPEN",IF(OR(NOT(ISNUMBER(M2078)),NOT(ISNUMBER(N2078)),ABS(M2078)&gt;L2078,N2078&gt;L2078),"FAIL","PASS"))</x:f>
        <x:v>OPEN</x:v>
      </x:c>
    </x:row>
    <x:row r="2079">
      <x:c r="B2079" s="7" t="str">
        <x:v>CAL-02073</x:v>
      </x:c>
      <x:c r="C2079" s="7" t="str">
        <x:v>CH-1037</x:v>
      </x:c>
      <x:c r="D2079" s="7" t="str">
        <x:v>REA-T-A2</x:v>
      </x:c>
      <x:c r="E2079" s="7" t="str">
        <x:v>FUNCTIONAL TWIN</x:v>
      </x:c>
      <x:c r="F2079" s="7" t="str">
        <x:v>PTC-A</x:v>
      </x:c>
      <x:c r="G2079" s="7" t="str">
        <x:v>CF-05</x:v>
      </x:c>
      <x:c r="H2079" s="7" t="str">
        <x:v>BEFORE</x:v>
      </x:c>
      <x:c r="I2079" s="7" t="str">
        <x:v>kg</x:v>
      </x:c>
      <x:c r="J2079" s="7" t="n">
        <x:v>0</x:v>
      </x:c>
      <x:c r="K2079" s="7" t="n">
        <x:v>20</x:v>
      </x:c>
      <x:c r="L2079" s="7" t="n">
        <x:v>0.25</x:v>
      </x:c>
      <x:c r="M2079" s="7" t="str"/>
      <x:c r="N2079" s="7" t="str"/>
      <x:c r="O2079" s="7" t="str"/>
      <x:c r="P2079" s="7" t="str">
        <x:f>IF(O2079="","OPEN",IF(OR(NOT(ISNUMBER(M2079)),NOT(ISNUMBER(N2079)),ABS(M2079)&gt;L2079,N2079&gt;L2079),"FAIL","PASS"))</x:f>
        <x:v>OPEN</x:v>
      </x:c>
    </x:row>
    <x:row r="2080">
      <x:c r="B2080" s="7" t="str">
        <x:v>CAL-02074</x:v>
      </x:c>
      <x:c r="C2080" s="7" t="str">
        <x:v>CH-1037</x:v>
      </x:c>
      <x:c r="D2080" s="7" t="str">
        <x:v>REA-T-A2</x:v>
      </x:c>
      <x:c r="E2080" s="7" t="str">
        <x:v>FUNCTIONAL TWIN</x:v>
      </x:c>
      <x:c r="F2080" s="7" t="str">
        <x:v>PTC-A</x:v>
      </x:c>
      <x:c r="G2080" s="7" t="str">
        <x:v>CF-05</x:v>
      </x:c>
      <x:c r="H2080" s="7" t="str">
        <x:v>AFTER</x:v>
      </x:c>
      <x:c r="I2080" s="7" t="str">
        <x:v>kg</x:v>
      </x:c>
      <x:c r="J2080" s="7" t="n">
        <x:v>0</x:v>
      </x:c>
      <x:c r="K2080" s="7" t="n">
        <x:v>20</x:v>
      </x:c>
      <x:c r="L2080" s="7" t="n">
        <x:v>0.25</x:v>
      </x:c>
      <x:c r="M2080" s="7" t="str"/>
      <x:c r="N2080" s="7" t="str"/>
      <x:c r="O2080" s="7" t="str"/>
      <x:c r="P2080" s="7" t="str">
        <x:f>IF(O2080="","OPEN",IF(OR(NOT(ISNUMBER(M2080)),NOT(ISNUMBER(N2080)),ABS(M2080)&gt;L2080,N2080&gt;L2080),"FAIL","PASS"))</x:f>
        <x:v>OPEN</x:v>
      </x:c>
    </x:row>
    <x:row r="2081">
      <x:c r="B2081" s="7" t="str">
        <x:v>CAL-02075</x:v>
      </x:c>
      <x:c r="C2081" s="7" t="str">
        <x:v>CH-1038</x:v>
      </x:c>
      <x:c r="D2081" s="7" t="str">
        <x:v>REA-T-A2</x:v>
      </x:c>
      <x:c r="E2081" s="7" t="str">
        <x:v>FUNCTIONAL TWIN</x:v>
      </x:c>
      <x:c r="F2081" s="7" t="str">
        <x:v>PTC-A</x:v>
      </x:c>
      <x:c r="G2081" s="7" t="str">
        <x:v>CF-05</x:v>
      </x:c>
      <x:c r="H2081" s="7" t="str">
        <x:v>BEFORE</x:v>
      </x:c>
      <x:c r="I2081" s="7" t="str">
        <x:v>kg</x:v>
      </x:c>
      <x:c r="J2081" s="7" t="n">
        <x:v>0</x:v>
      </x:c>
      <x:c r="K2081" s="7" t="n">
        <x:v>20</x:v>
      </x:c>
      <x:c r="L2081" s="7" t="n">
        <x:v>0.25</x:v>
      </x:c>
      <x:c r="M2081" s="7" t="str"/>
      <x:c r="N2081" s="7" t="str"/>
      <x:c r="O2081" s="7" t="str"/>
      <x:c r="P2081" s="7" t="str">
        <x:f>IF(O2081="","OPEN",IF(OR(NOT(ISNUMBER(M2081)),NOT(ISNUMBER(N2081)),ABS(M2081)&gt;L2081,N2081&gt;L2081),"FAIL","PASS"))</x:f>
        <x:v>OPEN</x:v>
      </x:c>
    </x:row>
    <x:row r="2082">
      <x:c r="B2082" s="7" t="str">
        <x:v>CAL-02076</x:v>
      </x:c>
      <x:c r="C2082" s="7" t="str">
        <x:v>CH-1038</x:v>
      </x:c>
      <x:c r="D2082" s="7" t="str">
        <x:v>REA-T-A2</x:v>
      </x:c>
      <x:c r="E2082" s="7" t="str">
        <x:v>FUNCTIONAL TWIN</x:v>
      </x:c>
      <x:c r="F2082" s="7" t="str">
        <x:v>PTC-A</x:v>
      </x:c>
      <x:c r="G2082" s="7" t="str">
        <x:v>CF-05</x:v>
      </x:c>
      <x:c r="H2082" s="7" t="str">
        <x:v>AFTER</x:v>
      </x:c>
      <x:c r="I2082" s="7" t="str">
        <x:v>kg</x:v>
      </x:c>
      <x:c r="J2082" s="7" t="n">
        <x:v>0</x:v>
      </x:c>
      <x:c r="K2082" s="7" t="n">
        <x:v>20</x:v>
      </x:c>
      <x:c r="L2082" s="7" t="n">
        <x:v>0.25</x:v>
      </x:c>
      <x:c r="M2082" s="7" t="str"/>
      <x:c r="N2082" s="7" t="str"/>
      <x:c r="O2082" s="7" t="str"/>
      <x:c r="P2082" s="7" t="str">
        <x:f>IF(O2082="","OPEN",IF(OR(NOT(ISNUMBER(M2082)),NOT(ISNUMBER(N2082)),ABS(M2082)&gt;L2082,N2082&gt;L2082),"FAIL","PASS"))</x:f>
        <x:v>OPEN</x:v>
      </x:c>
    </x:row>
    <x:row r="2083">
      <x:c r="B2083" s="7" t="str">
        <x:v>CAL-02077</x:v>
      </x:c>
      <x:c r="C2083" s="7" t="str">
        <x:v>CH-1039</x:v>
      </x:c>
      <x:c r="D2083" s="7" t="str">
        <x:v>REA-T-A2</x:v>
      </x:c>
      <x:c r="E2083" s="7" t="str">
        <x:v>FUNCTIONAL TWIN</x:v>
      </x:c>
      <x:c r="F2083" s="7" t="str">
        <x:v>PTC-A</x:v>
      </x:c>
      <x:c r="G2083" s="7" t="str">
        <x:v>CF-06</x:v>
      </x:c>
      <x:c r="H2083" s="7" t="str">
        <x:v>BEFORE</x:v>
      </x:c>
      <x:c r="I2083" s="7" t="str">
        <x:v>m</x:v>
      </x:c>
      <x:c r="J2083" s="7" t="n">
        <x:v>0</x:v>
      </x:c>
      <x:c r="K2083" s="7" t="n">
        <x:v>0.2</x:v>
      </x:c>
      <x:c r="L2083" s="7" t="n">
        <x:v>0.0005</x:v>
      </x:c>
      <x:c r="M2083" s="7" t="str"/>
      <x:c r="N2083" s="7" t="str"/>
      <x:c r="O2083" s="7" t="str"/>
      <x:c r="P2083" s="7" t="str">
        <x:f>IF(O2083="","OPEN",IF(OR(NOT(ISNUMBER(M2083)),NOT(ISNUMBER(N2083)),ABS(M2083)&gt;L2083,N2083&gt;L2083),"FAIL","PASS"))</x:f>
        <x:v>OPEN</x:v>
      </x:c>
    </x:row>
    <x:row r="2084">
      <x:c r="B2084" s="7" t="str">
        <x:v>CAL-02078</x:v>
      </x:c>
      <x:c r="C2084" s="7" t="str">
        <x:v>CH-1039</x:v>
      </x:c>
      <x:c r="D2084" s="7" t="str">
        <x:v>REA-T-A2</x:v>
      </x:c>
      <x:c r="E2084" s="7" t="str">
        <x:v>FUNCTIONAL TWIN</x:v>
      </x:c>
      <x:c r="F2084" s="7" t="str">
        <x:v>PTC-A</x:v>
      </x:c>
      <x:c r="G2084" s="7" t="str">
        <x:v>CF-06</x:v>
      </x:c>
      <x:c r="H2084" s="7" t="str">
        <x:v>AFTER</x:v>
      </x:c>
      <x:c r="I2084" s="7" t="str">
        <x:v>m</x:v>
      </x:c>
      <x:c r="J2084" s="7" t="n">
        <x:v>0</x:v>
      </x:c>
      <x:c r="K2084" s="7" t="n">
        <x:v>0.2</x:v>
      </x:c>
      <x:c r="L2084" s="7" t="n">
        <x:v>0.0005</x:v>
      </x:c>
      <x:c r="M2084" s="7" t="str"/>
      <x:c r="N2084" s="7" t="str"/>
      <x:c r="O2084" s="7" t="str"/>
      <x:c r="P2084" s="7" t="str">
        <x:f>IF(O2084="","OPEN",IF(OR(NOT(ISNUMBER(M2084)),NOT(ISNUMBER(N2084)),ABS(M2084)&gt;L2084,N2084&gt;L2084),"FAIL","PASS"))</x:f>
        <x:v>OPEN</x:v>
      </x:c>
    </x:row>
    <x:row r="2085">
      <x:c r="B2085" s="7" t="str">
        <x:v>CAL-02079</x:v>
      </x:c>
      <x:c r="C2085" s="7" t="str">
        <x:v>CH-1040</x:v>
      </x:c>
      <x:c r="D2085" s="7" t="str">
        <x:v>REA-T-A2</x:v>
      </x:c>
      <x:c r="E2085" s="7" t="str">
        <x:v>FUNCTIONAL TWIN</x:v>
      </x:c>
      <x:c r="F2085" s="7" t="str">
        <x:v>PTC-A</x:v>
      </x:c>
      <x:c r="G2085" s="7" t="str">
        <x:v>CF-06</x:v>
      </x:c>
      <x:c r="H2085" s="7" t="str">
        <x:v>BEFORE</x:v>
      </x:c>
      <x:c r="I2085" s="7" t="str">
        <x:v>m</x:v>
      </x:c>
      <x:c r="J2085" s="7" t="n">
        <x:v>0</x:v>
      </x:c>
      <x:c r="K2085" s="7" t="n">
        <x:v>0.2</x:v>
      </x:c>
      <x:c r="L2085" s="7" t="n">
        <x:v>0.0005</x:v>
      </x:c>
      <x:c r="M2085" s="7" t="str"/>
      <x:c r="N2085" s="7" t="str"/>
      <x:c r="O2085" s="7" t="str"/>
      <x:c r="P2085" s="7" t="str">
        <x:f>IF(O2085="","OPEN",IF(OR(NOT(ISNUMBER(M2085)),NOT(ISNUMBER(N2085)),ABS(M2085)&gt;L2085,N2085&gt;L2085),"FAIL","PASS"))</x:f>
        <x:v>OPEN</x:v>
      </x:c>
    </x:row>
    <x:row r="2086">
      <x:c r="B2086" s="7" t="str">
        <x:v>CAL-02080</x:v>
      </x:c>
      <x:c r="C2086" s="7" t="str">
        <x:v>CH-1040</x:v>
      </x:c>
      <x:c r="D2086" s="7" t="str">
        <x:v>REA-T-A2</x:v>
      </x:c>
      <x:c r="E2086" s="7" t="str">
        <x:v>FUNCTIONAL TWIN</x:v>
      </x:c>
      <x:c r="F2086" s="7" t="str">
        <x:v>PTC-A</x:v>
      </x:c>
      <x:c r="G2086" s="7" t="str">
        <x:v>CF-06</x:v>
      </x:c>
      <x:c r="H2086" s="7" t="str">
        <x:v>AFTER</x:v>
      </x:c>
      <x:c r="I2086" s="7" t="str">
        <x:v>m</x:v>
      </x:c>
      <x:c r="J2086" s="7" t="n">
        <x:v>0</x:v>
      </x:c>
      <x:c r="K2086" s="7" t="n">
        <x:v>0.2</x:v>
      </x:c>
      <x:c r="L2086" s="7" t="n">
        <x:v>0.0005</x:v>
      </x:c>
      <x:c r="M2086" s="7" t="str"/>
      <x:c r="N2086" s="7" t="str"/>
      <x:c r="O2086" s="7" t="str"/>
      <x:c r="P2086" s="7" t="str">
        <x:f>IF(O2086="","OPEN",IF(OR(NOT(ISNUMBER(M2086)),NOT(ISNUMBER(N2086)),ABS(M2086)&gt;L2086,N2086&gt;L2086),"FAIL","PASS"))</x:f>
        <x:v>OPEN</x:v>
      </x:c>
    </x:row>
    <x:row r="2087">
      <x:c r="B2087" s="7" t="str">
        <x:v>CAL-02081</x:v>
      </x:c>
      <x:c r="C2087" s="7" t="str">
        <x:v>CH-1041</x:v>
      </x:c>
      <x:c r="D2087" s="7" t="str">
        <x:v>REA-T-A2</x:v>
      </x:c>
      <x:c r="E2087" s="7" t="str">
        <x:v>FUNCTIONAL TWIN</x:v>
      </x:c>
      <x:c r="F2087" s="7" t="str">
        <x:v>PTC-A</x:v>
      </x:c>
      <x:c r="G2087" s="7" t="str">
        <x:v>CF-06</x:v>
      </x:c>
      <x:c r="H2087" s="7" t="str">
        <x:v>BEFORE</x:v>
      </x:c>
      <x:c r="I2087" s="7" t="str">
        <x:v>m</x:v>
      </x:c>
      <x:c r="J2087" s="7" t="n">
        <x:v>0</x:v>
      </x:c>
      <x:c r="K2087" s="7" t="n">
        <x:v>0.2</x:v>
      </x:c>
      <x:c r="L2087" s="7" t="n">
        <x:v>0.0005</x:v>
      </x:c>
      <x:c r="M2087" s="7" t="str"/>
      <x:c r="N2087" s="7" t="str"/>
      <x:c r="O2087" s="7" t="str"/>
      <x:c r="P2087" s="7" t="str">
        <x:f>IF(O2087="","OPEN",IF(OR(NOT(ISNUMBER(M2087)),NOT(ISNUMBER(N2087)),ABS(M2087)&gt;L2087,N2087&gt;L2087),"FAIL","PASS"))</x:f>
        <x:v>OPEN</x:v>
      </x:c>
    </x:row>
    <x:row r="2088">
      <x:c r="B2088" s="7" t="str">
        <x:v>CAL-02082</x:v>
      </x:c>
      <x:c r="C2088" s="7" t="str">
        <x:v>CH-1041</x:v>
      </x:c>
      <x:c r="D2088" s="7" t="str">
        <x:v>REA-T-A2</x:v>
      </x:c>
      <x:c r="E2088" s="7" t="str">
        <x:v>FUNCTIONAL TWIN</x:v>
      </x:c>
      <x:c r="F2088" s="7" t="str">
        <x:v>PTC-A</x:v>
      </x:c>
      <x:c r="G2088" s="7" t="str">
        <x:v>CF-06</x:v>
      </x:c>
      <x:c r="H2088" s="7" t="str">
        <x:v>AFTER</x:v>
      </x:c>
      <x:c r="I2088" s="7" t="str">
        <x:v>m</x:v>
      </x:c>
      <x:c r="J2088" s="7" t="n">
        <x:v>0</x:v>
      </x:c>
      <x:c r="K2088" s="7" t="n">
        <x:v>0.2</x:v>
      </x:c>
      <x:c r="L2088" s="7" t="n">
        <x:v>0.0005</x:v>
      </x:c>
      <x:c r="M2088" s="7" t="str"/>
      <x:c r="N2088" s="7" t="str"/>
      <x:c r="O2088" s="7" t="str"/>
      <x:c r="P2088" s="7" t="str">
        <x:f>IF(O2088="","OPEN",IF(OR(NOT(ISNUMBER(M2088)),NOT(ISNUMBER(N2088)),ABS(M2088)&gt;L2088,N2088&gt;L2088),"FAIL","PASS"))</x:f>
        <x:v>OPEN</x:v>
      </x:c>
    </x:row>
    <x:row r="2089">
      <x:c r="B2089" s="7" t="str">
        <x:v>CAL-02083</x:v>
      </x:c>
      <x:c r="C2089" s="7" t="str">
        <x:v>CH-1042</x:v>
      </x:c>
      <x:c r="D2089" s="7" t="str">
        <x:v>REA-T-A2</x:v>
      </x:c>
      <x:c r="E2089" s="7" t="str">
        <x:v>FUNCTIONAL TWIN</x:v>
      </x:c>
      <x:c r="F2089" s="7" t="str">
        <x:v>PTC-A</x:v>
      </x:c>
      <x:c r="G2089" s="7" t="str">
        <x:v>CF-06</x:v>
      </x:c>
      <x:c r="H2089" s="7" t="str">
        <x:v>BEFORE</x:v>
      </x:c>
      <x:c r="I2089" s="7" t="str">
        <x:v>m</x:v>
      </x:c>
      <x:c r="J2089" s="7" t="n">
        <x:v>0</x:v>
      </x:c>
      <x:c r="K2089" s="7" t="n">
        <x:v>0.2</x:v>
      </x:c>
      <x:c r="L2089" s="7" t="n">
        <x:v>0.0005</x:v>
      </x:c>
      <x:c r="M2089" s="7" t="str"/>
      <x:c r="N2089" s="7" t="str"/>
      <x:c r="O2089" s="7" t="str"/>
      <x:c r="P2089" s="7" t="str">
        <x:f>IF(O2089="","OPEN",IF(OR(NOT(ISNUMBER(M2089)),NOT(ISNUMBER(N2089)),ABS(M2089)&gt;L2089,N2089&gt;L2089),"FAIL","PASS"))</x:f>
        <x:v>OPEN</x:v>
      </x:c>
    </x:row>
    <x:row r="2090">
      <x:c r="B2090" s="7" t="str">
        <x:v>CAL-02084</x:v>
      </x:c>
      <x:c r="C2090" s="7" t="str">
        <x:v>CH-1042</x:v>
      </x:c>
      <x:c r="D2090" s="7" t="str">
        <x:v>REA-T-A2</x:v>
      </x:c>
      <x:c r="E2090" s="7" t="str">
        <x:v>FUNCTIONAL TWIN</x:v>
      </x:c>
      <x:c r="F2090" s="7" t="str">
        <x:v>PTC-A</x:v>
      </x:c>
      <x:c r="G2090" s="7" t="str">
        <x:v>CF-06</x:v>
      </x:c>
      <x:c r="H2090" s="7" t="str">
        <x:v>AFTER</x:v>
      </x:c>
      <x:c r="I2090" s="7" t="str">
        <x:v>m</x:v>
      </x:c>
      <x:c r="J2090" s="7" t="n">
        <x:v>0</x:v>
      </x:c>
      <x:c r="K2090" s="7" t="n">
        <x:v>0.2</x:v>
      </x:c>
      <x:c r="L2090" s="7" t="n">
        <x:v>0.0005</x:v>
      </x:c>
      <x:c r="M2090" s="7" t="str"/>
      <x:c r="N2090" s="7" t="str"/>
      <x:c r="O2090" s="7" t="str"/>
      <x:c r="P2090" s="7" t="str">
        <x:f>IF(O2090="","OPEN",IF(OR(NOT(ISNUMBER(M2090)),NOT(ISNUMBER(N2090)),ABS(M2090)&gt;L2090,N2090&gt;L2090),"FAIL","PASS"))</x:f>
        <x:v>OPEN</x:v>
      </x:c>
    </x:row>
    <x:row r="2091">
      <x:c r="B2091" s="7" t="str">
        <x:v>CAL-02085</x:v>
      </x:c>
      <x:c r="C2091" s="7" t="str">
        <x:v>CH-1043</x:v>
      </x:c>
      <x:c r="D2091" s="7" t="str">
        <x:v>REA-T-A2</x:v>
      </x:c>
      <x:c r="E2091" s="7" t="str">
        <x:v>FUNCTIONAL TWIN</x:v>
      </x:c>
      <x:c r="F2091" s="7" t="str">
        <x:v>PTC-A</x:v>
      </x:c>
      <x:c r="G2091" s="7" t="str">
        <x:v>CF-06</x:v>
      </x:c>
      <x:c r="H2091" s="7" t="str">
        <x:v>BEFORE</x:v>
      </x:c>
      <x:c r="I2091" s="7" t="str">
        <x:v>m</x:v>
      </x:c>
      <x:c r="J2091" s="7" t="n">
        <x:v>0</x:v>
      </x:c>
      <x:c r="K2091" s="7" t="n">
        <x:v>0.2</x:v>
      </x:c>
      <x:c r="L2091" s="7" t="n">
        <x:v>0.0005</x:v>
      </x:c>
      <x:c r="M2091" s="7" t="str"/>
      <x:c r="N2091" s="7" t="str"/>
      <x:c r="O2091" s="7" t="str"/>
      <x:c r="P2091" s="7" t="str">
        <x:f>IF(O2091="","OPEN",IF(OR(NOT(ISNUMBER(M2091)),NOT(ISNUMBER(N2091)),ABS(M2091)&gt;L2091,N2091&gt;L2091),"FAIL","PASS"))</x:f>
        <x:v>OPEN</x:v>
      </x:c>
    </x:row>
    <x:row r="2092">
      <x:c r="B2092" s="7" t="str">
        <x:v>CAL-02086</x:v>
      </x:c>
      <x:c r="C2092" s="7" t="str">
        <x:v>CH-1043</x:v>
      </x:c>
      <x:c r="D2092" s="7" t="str">
        <x:v>REA-T-A2</x:v>
      </x:c>
      <x:c r="E2092" s="7" t="str">
        <x:v>FUNCTIONAL TWIN</x:v>
      </x:c>
      <x:c r="F2092" s="7" t="str">
        <x:v>PTC-A</x:v>
      </x:c>
      <x:c r="G2092" s="7" t="str">
        <x:v>CF-06</x:v>
      </x:c>
      <x:c r="H2092" s="7" t="str">
        <x:v>AFTER</x:v>
      </x:c>
      <x:c r="I2092" s="7" t="str">
        <x:v>m</x:v>
      </x:c>
      <x:c r="J2092" s="7" t="n">
        <x:v>0</x:v>
      </x:c>
      <x:c r="K2092" s="7" t="n">
        <x:v>0.2</x:v>
      </x:c>
      <x:c r="L2092" s="7" t="n">
        <x:v>0.0005</x:v>
      </x:c>
      <x:c r="M2092" s="7" t="str"/>
      <x:c r="N2092" s="7" t="str"/>
      <x:c r="O2092" s="7" t="str"/>
      <x:c r="P2092" s="7" t="str">
        <x:f>IF(O2092="","OPEN",IF(OR(NOT(ISNUMBER(M2092)),NOT(ISNUMBER(N2092)),ABS(M2092)&gt;L2092,N2092&gt;L2092),"FAIL","PASS"))</x:f>
        <x:v>OPEN</x:v>
      </x:c>
    </x:row>
    <x:row r="2093">
      <x:c r="B2093" s="7" t="str">
        <x:v>CAL-02087</x:v>
      </x:c>
      <x:c r="C2093" s="7" t="str">
        <x:v>CH-1044</x:v>
      </x:c>
      <x:c r="D2093" s="7" t="str">
        <x:v>REA-T-A2</x:v>
      </x:c>
      <x:c r="E2093" s="7" t="str">
        <x:v>FUNCTIONAL TWIN</x:v>
      </x:c>
      <x:c r="F2093" s="7" t="str">
        <x:v>PTC-A</x:v>
      </x:c>
      <x:c r="G2093" s="7" t="str">
        <x:v>CF-06</x:v>
      </x:c>
      <x:c r="H2093" s="7" t="str">
        <x:v>BEFORE</x:v>
      </x:c>
      <x:c r="I2093" s="7" t="str">
        <x:v>m</x:v>
      </x:c>
      <x:c r="J2093" s="7" t="n">
        <x:v>0</x:v>
      </x:c>
      <x:c r="K2093" s="7" t="n">
        <x:v>0.2</x:v>
      </x:c>
      <x:c r="L2093" s="7" t="n">
        <x:v>0.0005</x:v>
      </x:c>
      <x:c r="M2093" s="7" t="str"/>
      <x:c r="N2093" s="7" t="str"/>
      <x:c r="O2093" s="7" t="str"/>
      <x:c r="P2093" s="7" t="str">
        <x:f>IF(O2093="","OPEN",IF(OR(NOT(ISNUMBER(M2093)),NOT(ISNUMBER(N2093)),ABS(M2093)&gt;L2093,N2093&gt;L2093),"FAIL","PASS"))</x:f>
        <x:v>OPEN</x:v>
      </x:c>
    </x:row>
    <x:row r="2094">
      <x:c r="B2094" s="7" t="str">
        <x:v>CAL-02088</x:v>
      </x:c>
      <x:c r="C2094" s="7" t="str">
        <x:v>CH-1044</x:v>
      </x:c>
      <x:c r="D2094" s="7" t="str">
        <x:v>REA-T-A2</x:v>
      </x:c>
      <x:c r="E2094" s="7" t="str">
        <x:v>FUNCTIONAL TWIN</x:v>
      </x:c>
      <x:c r="F2094" s="7" t="str">
        <x:v>PTC-A</x:v>
      </x:c>
      <x:c r="G2094" s="7" t="str">
        <x:v>CF-06</x:v>
      </x:c>
      <x:c r="H2094" s="7" t="str">
        <x:v>AFTER</x:v>
      </x:c>
      <x:c r="I2094" s="7" t="str">
        <x:v>m</x:v>
      </x:c>
      <x:c r="J2094" s="7" t="n">
        <x:v>0</x:v>
      </x:c>
      <x:c r="K2094" s="7" t="n">
        <x:v>0.2</x:v>
      </x:c>
      <x:c r="L2094" s="7" t="n">
        <x:v>0.0005</x:v>
      </x:c>
      <x:c r="M2094" s="7" t="str"/>
      <x:c r="N2094" s="7" t="str"/>
      <x:c r="O2094" s="7" t="str"/>
      <x:c r="P2094" s="7" t="str">
        <x:f>IF(O2094="","OPEN",IF(OR(NOT(ISNUMBER(M2094)),NOT(ISNUMBER(N2094)),ABS(M2094)&gt;L2094,N2094&gt;L2094),"FAIL","PASS"))</x:f>
        <x:v>OPEN</x:v>
      </x:c>
    </x:row>
    <x:row r="2095">
      <x:c r="B2095" s="7" t="str">
        <x:v>CAL-02089</x:v>
      </x:c>
      <x:c r="C2095" s="7" t="str">
        <x:v>CH-1045</x:v>
      </x:c>
      <x:c r="D2095" s="7" t="str">
        <x:v>REA-T-A2</x:v>
      </x:c>
      <x:c r="E2095" s="7" t="str">
        <x:v>FUNCTIONAL TWIN</x:v>
      </x:c>
      <x:c r="F2095" s="7" t="str">
        <x:v>PTC-A</x:v>
      </x:c>
      <x:c r="G2095" s="7" t="str">
        <x:v>CF-07</x:v>
      </x:c>
      <x:c r="H2095" s="7" t="str">
        <x:v>BEFORE</x:v>
      </x:c>
      <x:c r="I2095" s="7" t="str">
        <x:v>kg</x:v>
      </x:c>
      <x:c r="J2095" s="7" t="n">
        <x:v>0</x:v>
      </x:c>
      <x:c r="K2095" s="7" t="n">
        <x:v>500</x:v>
      </x:c>
      <x:c r="L2095" s="7" t="n">
        <x:v>0.25</x:v>
      </x:c>
      <x:c r="M2095" s="7" t="str"/>
      <x:c r="N2095" s="7" t="str"/>
      <x:c r="O2095" s="7" t="str"/>
      <x:c r="P2095" s="7" t="str">
        <x:f>IF(O2095="","OPEN",IF(OR(NOT(ISNUMBER(M2095)),NOT(ISNUMBER(N2095)),ABS(M2095)&gt;L2095,N2095&gt;L2095),"FAIL","PASS"))</x:f>
        <x:v>OPEN</x:v>
      </x:c>
    </x:row>
    <x:row r="2096">
      <x:c r="B2096" s="7" t="str">
        <x:v>CAL-02090</x:v>
      </x:c>
      <x:c r="C2096" s="7" t="str">
        <x:v>CH-1045</x:v>
      </x:c>
      <x:c r="D2096" s="7" t="str">
        <x:v>REA-T-A2</x:v>
      </x:c>
      <x:c r="E2096" s="7" t="str">
        <x:v>FUNCTIONAL TWIN</x:v>
      </x:c>
      <x:c r="F2096" s="7" t="str">
        <x:v>PTC-A</x:v>
      </x:c>
      <x:c r="G2096" s="7" t="str">
        <x:v>CF-07</x:v>
      </x:c>
      <x:c r="H2096" s="7" t="str">
        <x:v>AFTER</x:v>
      </x:c>
      <x:c r="I2096" s="7" t="str">
        <x:v>kg</x:v>
      </x:c>
      <x:c r="J2096" s="7" t="n">
        <x:v>0</x:v>
      </x:c>
      <x:c r="K2096" s="7" t="n">
        <x:v>500</x:v>
      </x:c>
      <x:c r="L2096" s="7" t="n">
        <x:v>0.25</x:v>
      </x:c>
      <x:c r="M2096" s="7" t="str"/>
      <x:c r="N2096" s="7" t="str"/>
      <x:c r="O2096" s="7" t="str"/>
      <x:c r="P2096" s="7" t="str">
        <x:f>IF(O2096="","OPEN",IF(OR(NOT(ISNUMBER(M2096)),NOT(ISNUMBER(N2096)),ABS(M2096)&gt;L2096,N2096&gt;L2096),"FAIL","PASS"))</x:f>
        <x:v>OPEN</x:v>
      </x:c>
    </x:row>
    <x:row r="2097">
      <x:c r="B2097" s="7" t="str">
        <x:v>CAL-02091</x:v>
      </x:c>
      <x:c r="C2097" s="7" t="str">
        <x:v>CH-1046</x:v>
      </x:c>
      <x:c r="D2097" s="7" t="str">
        <x:v>REA-T-A2</x:v>
      </x:c>
      <x:c r="E2097" s="7" t="str">
        <x:v>FUNCTIONAL TWIN</x:v>
      </x:c>
      <x:c r="F2097" s="7" t="str">
        <x:v>PTC-A</x:v>
      </x:c>
      <x:c r="G2097" s="7" t="str">
        <x:v>CF-07</x:v>
      </x:c>
      <x:c r="H2097" s="7" t="str">
        <x:v>BEFORE</x:v>
      </x:c>
      <x:c r="I2097" s="7" t="str">
        <x:v>kg</x:v>
      </x:c>
      <x:c r="J2097" s="7" t="n">
        <x:v>0</x:v>
      </x:c>
      <x:c r="K2097" s="7" t="n">
        <x:v>500</x:v>
      </x:c>
      <x:c r="L2097" s="7" t="n">
        <x:v>0.25</x:v>
      </x:c>
      <x:c r="M2097" s="7" t="str"/>
      <x:c r="N2097" s="7" t="str"/>
      <x:c r="O2097" s="7" t="str"/>
      <x:c r="P2097" s="7" t="str">
        <x:f>IF(O2097="","OPEN",IF(OR(NOT(ISNUMBER(M2097)),NOT(ISNUMBER(N2097)),ABS(M2097)&gt;L2097,N2097&gt;L2097),"FAIL","PASS"))</x:f>
        <x:v>OPEN</x:v>
      </x:c>
    </x:row>
    <x:row r="2098">
      <x:c r="B2098" s="7" t="str">
        <x:v>CAL-02092</x:v>
      </x:c>
      <x:c r="C2098" s="7" t="str">
        <x:v>CH-1046</x:v>
      </x:c>
      <x:c r="D2098" s="7" t="str">
        <x:v>REA-T-A2</x:v>
      </x:c>
      <x:c r="E2098" s="7" t="str">
        <x:v>FUNCTIONAL TWIN</x:v>
      </x:c>
      <x:c r="F2098" s="7" t="str">
        <x:v>PTC-A</x:v>
      </x:c>
      <x:c r="G2098" s="7" t="str">
        <x:v>CF-07</x:v>
      </x:c>
      <x:c r="H2098" s="7" t="str">
        <x:v>AFTER</x:v>
      </x:c>
      <x:c r="I2098" s="7" t="str">
        <x:v>kg</x:v>
      </x:c>
      <x:c r="J2098" s="7" t="n">
        <x:v>0</x:v>
      </x:c>
      <x:c r="K2098" s="7" t="n">
        <x:v>500</x:v>
      </x:c>
      <x:c r="L2098" s="7" t="n">
        <x:v>0.25</x:v>
      </x:c>
      <x:c r="M2098" s="7" t="str"/>
      <x:c r="N2098" s="7" t="str"/>
      <x:c r="O2098" s="7" t="str"/>
      <x:c r="P2098" s="7" t="str">
        <x:f>IF(O2098="","OPEN",IF(OR(NOT(ISNUMBER(M2098)),NOT(ISNUMBER(N2098)),ABS(M2098)&gt;L2098,N2098&gt;L2098),"FAIL","PASS"))</x:f>
        <x:v>OPEN</x:v>
      </x:c>
    </x:row>
    <x:row r="2099">
      <x:c r="B2099" s="7" t="str">
        <x:v>CAL-02093</x:v>
      </x:c>
      <x:c r="C2099" s="7" t="str">
        <x:v>CH-1047</x:v>
      </x:c>
      <x:c r="D2099" s="7" t="str">
        <x:v>REA-T-A2</x:v>
      </x:c>
      <x:c r="E2099" s="7" t="str">
        <x:v>FUNCTIONAL TWIN</x:v>
      </x:c>
      <x:c r="F2099" s="7" t="str">
        <x:v>PTC-A</x:v>
      </x:c>
      <x:c r="G2099" s="7" t="str">
        <x:v>CF-07</x:v>
      </x:c>
      <x:c r="H2099" s="7" t="str">
        <x:v>BEFORE</x:v>
      </x:c>
      <x:c r="I2099" s="7" t="str">
        <x:v>kg</x:v>
      </x:c>
      <x:c r="J2099" s="7" t="n">
        <x:v>0</x:v>
      </x:c>
      <x:c r="K2099" s="7" t="n">
        <x:v>500</x:v>
      </x:c>
      <x:c r="L2099" s="7" t="n">
        <x:v>0.25</x:v>
      </x:c>
      <x:c r="M2099" s="7" t="str"/>
      <x:c r="N2099" s="7" t="str"/>
      <x:c r="O2099" s="7" t="str"/>
      <x:c r="P2099" s="7" t="str">
        <x:f>IF(O2099="","OPEN",IF(OR(NOT(ISNUMBER(M2099)),NOT(ISNUMBER(N2099)),ABS(M2099)&gt;L2099,N2099&gt;L2099),"FAIL","PASS"))</x:f>
        <x:v>OPEN</x:v>
      </x:c>
    </x:row>
    <x:row r="2100">
      <x:c r="B2100" s="7" t="str">
        <x:v>CAL-02094</x:v>
      </x:c>
      <x:c r="C2100" s="7" t="str">
        <x:v>CH-1047</x:v>
      </x:c>
      <x:c r="D2100" s="7" t="str">
        <x:v>REA-T-A2</x:v>
      </x:c>
      <x:c r="E2100" s="7" t="str">
        <x:v>FUNCTIONAL TWIN</x:v>
      </x:c>
      <x:c r="F2100" s="7" t="str">
        <x:v>PTC-A</x:v>
      </x:c>
      <x:c r="G2100" s="7" t="str">
        <x:v>CF-07</x:v>
      </x:c>
      <x:c r="H2100" s="7" t="str">
        <x:v>AFTER</x:v>
      </x:c>
      <x:c r="I2100" s="7" t="str">
        <x:v>kg</x:v>
      </x:c>
      <x:c r="J2100" s="7" t="n">
        <x:v>0</x:v>
      </x:c>
      <x:c r="K2100" s="7" t="n">
        <x:v>500</x:v>
      </x:c>
      <x:c r="L2100" s="7" t="n">
        <x:v>0.25</x:v>
      </x:c>
      <x:c r="M2100" s="7" t="str"/>
      <x:c r="N2100" s="7" t="str"/>
      <x:c r="O2100" s="7" t="str"/>
      <x:c r="P2100" s="7" t="str">
        <x:f>IF(O2100="","OPEN",IF(OR(NOT(ISNUMBER(M2100)),NOT(ISNUMBER(N2100)),ABS(M2100)&gt;L2100,N2100&gt;L2100),"FAIL","PASS"))</x:f>
        <x:v>OPEN</x:v>
      </x:c>
    </x:row>
    <x:row r="2101">
      <x:c r="B2101" s="7" t="str">
        <x:v>CAL-02095</x:v>
      </x:c>
      <x:c r="C2101" s="7" t="str">
        <x:v>CH-1048</x:v>
      </x:c>
      <x:c r="D2101" s="7" t="str">
        <x:v>REA-T-A2</x:v>
      </x:c>
      <x:c r="E2101" s="7" t="str">
        <x:v>FUNCTIONAL TWIN</x:v>
      </x:c>
      <x:c r="F2101" s="7" t="str">
        <x:v>PTC-A</x:v>
      </x:c>
      <x:c r="G2101" s="7" t="str">
        <x:v>CF-07</x:v>
      </x:c>
      <x:c r="H2101" s="7" t="str">
        <x:v>BEFORE</x:v>
      </x:c>
      <x:c r="I2101" s="7" t="str">
        <x:v>kg</x:v>
      </x:c>
      <x:c r="J2101" s="7" t="n">
        <x:v>0</x:v>
      </x:c>
      <x:c r="K2101" s="7" t="n">
        <x:v>500</x:v>
      </x:c>
      <x:c r="L2101" s="7" t="n">
        <x:v>0.25</x:v>
      </x:c>
      <x:c r="M2101" s="7" t="str"/>
      <x:c r="N2101" s="7" t="str"/>
      <x:c r="O2101" s="7" t="str"/>
      <x:c r="P2101" s="7" t="str">
        <x:f>IF(O2101="","OPEN",IF(OR(NOT(ISNUMBER(M2101)),NOT(ISNUMBER(N2101)),ABS(M2101)&gt;L2101,N2101&gt;L2101),"FAIL","PASS"))</x:f>
        <x:v>OPEN</x:v>
      </x:c>
    </x:row>
    <x:row r="2102">
      <x:c r="B2102" s="7" t="str">
        <x:v>CAL-02096</x:v>
      </x:c>
      <x:c r="C2102" s="7" t="str">
        <x:v>CH-1048</x:v>
      </x:c>
      <x:c r="D2102" s="7" t="str">
        <x:v>REA-T-A2</x:v>
      </x:c>
      <x:c r="E2102" s="7" t="str">
        <x:v>FUNCTIONAL TWIN</x:v>
      </x:c>
      <x:c r="F2102" s="7" t="str">
        <x:v>PTC-A</x:v>
      </x:c>
      <x:c r="G2102" s="7" t="str">
        <x:v>CF-07</x:v>
      </x:c>
      <x:c r="H2102" s="7" t="str">
        <x:v>AFTER</x:v>
      </x:c>
      <x:c r="I2102" s="7" t="str">
        <x:v>kg</x:v>
      </x:c>
      <x:c r="J2102" s="7" t="n">
        <x:v>0</x:v>
      </x:c>
      <x:c r="K2102" s="7" t="n">
        <x:v>500</x:v>
      </x:c>
      <x:c r="L2102" s="7" t="n">
        <x:v>0.25</x:v>
      </x:c>
      <x:c r="M2102" s="7" t="str"/>
      <x:c r="N2102" s="7" t="str"/>
      <x:c r="O2102" s="7" t="str"/>
      <x:c r="P2102" s="7" t="str">
        <x:f>IF(O2102="","OPEN",IF(OR(NOT(ISNUMBER(M2102)),NOT(ISNUMBER(N2102)),ABS(M2102)&gt;L2102,N2102&gt;L2102),"FAIL","PASS"))</x:f>
        <x:v>OPEN</x:v>
      </x:c>
    </x:row>
    <x:row r="2103">
      <x:c r="B2103" s="7" t="str">
        <x:v>CAL-02097</x:v>
      </x:c>
      <x:c r="C2103" s="7" t="str">
        <x:v>CH-1049</x:v>
      </x:c>
      <x:c r="D2103" s="7" t="str">
        <x:v>REA-T-A2</x:v>
      </x:c>
      <x:c r="E2103" s="7" t="str">
        <x:v>FUNCTIONAL TWIN</x:v>
      </x:c>
      <x:c r="F2103" s="7" t="str">
        <x:v>PTC-A</x:v>
      </x:c>
      <x:c r="G2103" s="7" t="str">
        <x:v>CF-07</x:v>
      </x:c>
      <x:c r="H2103" s="7" t="str">
        <x:v>BEFORE</x:v>
      </x:c>
      <x:c r="I2103" s="7" t="str">
        <x:v>kg</x:v>
      </x:c>
      <x:c r="J2103" s="7" t="n">
        <x:v>0</x:v>
      </x:c>
      <x:c r="K2103" s="7" t="n">
        <x:v>500</x:v>
      </x:c>
      <x:c r="L2103" s="7" t="n">
        <x:v>0.25</x:v>
      </x:c>
      <x:c r="M2103" s="7" t="str"/>
      <x:c r="N2103" s="7" t="str"/>
      <x:c r="O2103" s="7" t="str"/>
      <x:c r="P2103" s="7" t="str">
        <x:f>IF(O2103="","OPEN",IF(OR(NOT(ISNUMBER(M2103)),NOT(ISNUMBER(N2103)),ABS(M2103)&gt;L2103,N2103&gt;L2103),"FAIL","PASS"))</x:f>
        <x:v>OPEN</x:v>
      </x:c>
    </x:row>
    <x:row r="2104">
      <x:c r="B2104" s="7" t="str">
        <x:v>CAL-02098</x:v>
      </x:c>
      <x:c r="C2104" s="7" t="str">
        <x:v>CH-1049</x:v>
      </x:c>
      <x:c r="D2104" s="7" t="str">
        <x:v>REA-T-A2</x:v>
      </x:c>
      <x:c r="E2104" s="7" t="str">
        <x:v>FUNCTIONAL TWIN</x:v>
      </x:c>
      <x:c r="F2104" s="7" t="str">
        <x:v>PTC-A</x:v>
      </x:c>
      <x:c r="G2104" s="7" t="str">
        <x:v>CF-07</x:v>
      </x:c>
      <x:c r="H2104" s="7" t="str">
        <x:v>AFTER</x:v>
      </x:c>
      <x:c r="I2104" s="7" t="str">
        <x:v>kg</x:v>
      </x:c>
      <x:c r="J2104" s="7" t="n">
        <x:v>0</x:v>
      </x:c>
      <x:c r="K2104" s="7" t="n">
        <x:v>500</x:v>
      </x:c>
      <x:c r="L2104" s="7" t="n">
        <x:v>0.25</x:v>
      </x:c>
      <x:c r="M2104" s="7" t="str"/>
      <x:c r="N2104" s="7" t="str"/>
      <x:c r="O2104" s="7" t="str"/>
      <x:c r="P2104" s="7" t="str">
        <x:f>IF(O2104="","OPEN",IF(OR(NOT(ISNUMBER(M2104)),NOT(ISNUMBER(N2104)),ABS(M2104)&gt;L2104,N2104&gt;L2104),"FAIL","PASS"))</x:f>
        <x:v>OPEN</x:v>
      </x:c>
    </x:row>
    <x:row r="2105">
      <x:c r="B2105" s="7" t="str">
        <x:v>CAL-02099</x:v>
      </x:c>
      <x:c r="C2105" s="7" t="str">
        <x:v>CH-1050</x:v>
      </x:c>
      <x:c r="D2105" s="7" t="str">
        <x:v>REA-T-A2</x:v>
      </x:c>
      <x:c r="E2105" s="7" t="str">
        <x:v>FUNCTIONAL TWIN</x:v>
      </x:c>
      <x:c r="F2105" s="7" t="str">
        <x:v>PTC-A</x:v>
      </x:c>
      <x:c r="G2105" s="7" t="str">
        <x:v>CF-07</x:v>
      </x:c>
      <x:c r="H2105" s="7" t="str">
        <x:v>BEFORE</x:v>
      </x:c>
      <x:c r="I2105" s="7" t="str">
        <x:v>kg</x:v>
      </x:c>
      <x:c r="J2105" s="7" t="n">
        <x:v>0</x:v>
      </x:c>
      <x:c r="K2105" s="7" t="n">
        <x:v>500</x:v>
      </x:c>
      <x:c r="L2105" s="7" t="n">
        <x:v>0.25</x:v>
      </x:c>
      <x:c r="M2105" s="7" t="str"/>
      <x:c r="N2105" s="7" t="str"/>
      <x:c r="O2105" s="7" t="str"/>
      <x:c r="P2105" s="7" t="str">
        <x:f>IF(O2105="","OPEN",IF(OR(NOT(ISNUMBER(M2105)),NOT(ISNUMBER(N2105)),ABS(M2105)&gt;L2105,N2105&gt;L2105),"FAIL","PASS"))</x:f>
        <x:v>OPEN</x:v>
      </x:c>
    </x:row>
    <x:row r="2106">
      <x:c r="B2106" s="7" t="str">
        <x:v>CAL-02100</x:v>
      </x:c>
      <x:c r="C2106" s="7" t="str">
        <x:v>CH-1050</x:v>
      </x:c>
      <x:c r="D2106" s="7" t="str">
        <x:v>REA-T-A2</x:v>
      </x:c>
      <x:c r="E2106" s="7" t="str">
        <x:v>FUNCTIONAL TWIN</x:v>
      </x:c>
      <x:c r="F2106" s="7" t="str">
        <x:v>PTC-A</x:v>
      </x:c>
      <x:c r="G2106" s="7" t="str">
        <x:v>CF-07</x:v>
      </x:c>
      <x:c r="H2106" s="7" t="str">
        <x:v>AFTER</x:v>
      </x:c>
      <x:c r="I2106" s="7" t="str">
        <x:v>kg</x:v>
      </x:c>
      <x:c r="J2106" s="7" t="n">
        <x:v>0</x:v>
      </x:c>
      <x:c r="K2106" s="7" t="n">
        <x:v>500</x:v>
      </x:c>
      <x:c r="L2106" s="7" t="n">
        <x:v>0.25</x:v>
      </x:c>
      <x:c r="M2106" s="7" t="str"/>
      <x:c r="N2106" s="7" t="str"/>
      <x:c r="O2106" s="7" t="str"/>
      <x:c r="P2106" s="7" t="str">
        <x:f>IF(O2106="","OPEN",IF(OR(NOT(ISNUMBER(M2106)),NOT(ISNUMBER(N2106)),ABS(M2106)&gt;L2106,N2106&gt;L2106),"FAIL","PASS"))</x:f>
        <x:v>OPEN</x:v>
      </x:c>
    </x:row>
    <x:row r="2107">
      <x:c r="B2107" s="7" t="str">
        <x:v>CAL-02101</x:v>
      </x:c>
      <x:c r="C2107" s="7" t="str">
        <x:v>CH-1051</x:v>
      </x:c>
      <x:c r="D2107" s="7" t="str">
        <x:v>REA-T-A2</x:v>
      </x:c>
      <x:c r="E2107" s="7" t="str">
        <x:v>FUNCTIONAL TWIN</x:v>
      </x:c>
      <x:c r="F2107" s="7" t="str">
        <x:v>PTC-A</x:v>
      </x:c>
      <x:c r="G2107" s="7" t="str">
        <x:v>CF-08</x:v>
      </x:c>
      <x:c r="H2107" s="7" t="str">
        <x:v>BEFORE</x:v>
      </x:c>
      <x:c r="I2107" s="7" t="str">
        <x:v>degrees</x:v>
      </x:c>
      <x:c r="J2107" s="7" t="n">
        <x:v>-5</x:v>
      </x:c>
      <x:c r="K2107" s="7" t="n">
        <x:v>5</x:v>
      </x:c>
      <x:c r="L2107" s="7" t="n">
        <x:v>0.01</x:v>
      </x:c>
      <x:c r="M2107" s="7" t="str"/>
      <x:c r="N2107" s="7" t="str"/>
      <x:c r="O2107" s="7" t="str"/>
      <x:c r="P2107" s="7" t="str">
        <x:f>IF(O2107="","OPEN",IF(OR(NOT(ISNUMBER(M2107)),NOT(ISNUMBER(N2107)),ABS(M2107)&gt;L2107,N2107&gt;L2107),"FAIL","PASS"))</x:f>
        <x:v>OPEN</x:v>
      </x:c>
    </x:row>
    <x:row r="2108">
      <x:c r="B2108" s="7" t="str">
        <x:v>CAL-02102</x:v>
      </x:c>
      <x:c r="C2108" s="7" t="str">
        <x:v>CH-1051</x:v>
      </x:c>
      <x:c r="D2108" s="7" t="str">
        <x:v>REA-T-A2</x:v>
      </x:c>
      <x:c r="E2108" s="7" t="str">
        <x:v>FUNCTIONAL TWIN</x:v>
      </x:c>
      <x:c r="F2108" s="7" t="str">
        <x:v>PTC-A</x:v>
      </x:c>
      <x:c r="G2108" s="7" t="str">
        <x:v>CF-08</x:v>
      </x:c>
      <x:c r="H2108" s="7" t="str">
        <x:v>AFTER</x:v>
      </x:c>
      <x:c r="I2108" s="7" t="str">
        <x:v>degrees</x:v>
      </x:c>
      <x:c r="J2108" s="7" t="n">
        <x:v>-5</x:v>
      </x:c>
      <x:c r="K2108" s="7" t="n">
        <x:v>5</x:v>
      </x:c>
      <x:c r="L2108" s="7" t="n">
        <x:v>0.01</x:v>
      </x:c>
      <x:c r="M2108" s="7" t="str"/>
      <x:c r="N2108" s="7" t="str"/>
      <x:c r="O2108" s="7" t="str"/>
      <x:c r="P2108" s="7" t="str">
        <x:f>IF(O2108="","OPEN",IF(OR(NOT(ISNUMBER(M2108)),NOT(ISNUMBER(N2108)),ABS(M2108)&gt;L2108,N2108&gt;L2108),"FAIL","PASS"))</x:f>
        <x:v>OPEN</x:v>
      </x:c>
    </x:row>
    <x:row r="2109">
      <x:c r="B2109" s="7" t="str">
        <x:v>CAL-02103</x:v>
      </x:c>
      <x:c r="C2109" s="7" t="str">
        <x:v>CH-1052</x:v>
      </x:c>
      <x:c r="D2109" s="7" t="str">
        <x:v>REA-T-A2</x:v>
      </x:c>
      <x:c r="E2109" s="7" t="str">
        <x:v>FUNCTIONAL TWIN</x:v>
      </x:c>
      <x:c r="F2109" s="7" t="str">
        <x:v>PTC-A</x:v>
      </x:c>
      <x:c r="G2109" s="7" t="str">
        <x:v>CF-08</x:v>
      </x:c>
      <x:c r="H2109" s="7" t="str">
        <x:v>BEFORE</x:v>
      </x:c>
      <x:c r="I2109" s="7" t="str">
        <x:v>degrees</x:v>
      </x:c>
      <x:c r="J2109" s="7" t="n">
        <x:v>-5</x:v>
      </x:c>
      <x:c r="K2109" s="7" t="n">
        <x:v>5</x:v>
      </x:c>
      <x:c r="L2109" s="7" t="n">
        <x:v>0.01</x:v>
      </x:c>
      <x:c r="M2109" s="7" t="str"/>
      <x:c r="N2109" s="7" t="str"/>
      <x:c r="O2109" s="7" t="str"/>
      <x:c r="P2109" s="7" t="str">
        <x:f>IF(O2109="","OPEN",IF(OR(NOT(ISNUMBER(M2109)),NOT(ISNUMBER(N2109)),ABS(M2109)&gt;L2109,N2109&gt;L2109),"FAIL","PASS"))</x:f>
        <x:v>OPEN</x:v>
      </x:c>
    </x:row>
    <x:row r="2110">
      <x:c r="B2110" s="7" t="str">
        <x:v>CAL-02104</x:v>
      </x:c>
      <x:c r="C2110" s="7" t="str">
        <x:v>CH-1052</x:v>
      </x:c>
      <x:c r="D2110" s="7" t="str">
        <x:v>REA-T-A2</x:v>
      </x:c>
      <x:c r="E2110" s="7" t="str">
        <x:v>FUNCTIONAL TWIN</x:v>
      </x:c>
      <x:c r="F2110" s="7" t="str">
        <x:v>PTC-A</x:v>
      </x:c>
      <x:c r="G2110" s="7" t="str">
        <x:v>CF-08</x:v>
      </x:c>
      <x:c r="H2110" s="7" t="str">
        <x:v>AFTER</x:v>
      </x:c>
      <x:c r="I2110" s="7" t="str">
        <x:v>degrees</x:v>
      </x:c>
      <x:c r="J2110" s="7" t="n">
        <x:v>-5</x:v>
      </x:c>
      <x:c r="K2110" s="7" t="n">
        <x:v>5</x:v>
      </x:c>
      <x:c r="L2110" s="7" t="n">
        <x:v>0.01</x:v>
      </x:c>
      <x:c r="M2110" s="7" t="str"/>
      <x:c r="N2110" s="7" t="str"/>
      <x:c r="O2110" s="7" t="str"/>
      <x:c r="P2110" s="7" t="str">
        <x:f>IF(O2110="","OPEN",IF(OR(NOT(ISNUMBER(M2110)),NOT(ISNUMBER(N2110)),ABS(M2110)&gt;L2110,N2110&gt;L2110),"FAIL","PASS"))</x:f>
        <x:v>OPEN</x:v>
      </x:c>
    </x:row>
    <x:row r="2111">
      <x:c r="B2111" s="7" t="str">
        <x:v>CAL-02105</x:v>
      </x:c>
      <x:c r="C2111" s="7" t="str">
        <x:v>CH-1053</x:v>
      </x:c>
      <x:c r="D2111" s="7" t="str">
        <x:v>REA-T-A2</x:v>
      </x:c>
      <x:c r="E2111" s="7" t="str">
        <x:v>FUNCTIONAL TWIN</x:v>
      </x:c>
      <x:c r="F2111" s="7" t="str">
        <x:v>PTC-A</x:v>
      </x:c>
      <x:c r="G2111" s="7" t="str">
        <x:v>CF-08</x:v>
      </x:c>
      <x:c r="H2111" s="7" t="str">
        <x:v>BEFORE</x:v>
      </x:c>
      <x:c r="I2111" s="7" t="str">
        <x:v>degrees</x:v>
      </x:c>
      <x:c r="J2111" s="7" t="n">
        <x:v>-5</x:v>
      </x:c>
      <x:c r="K2111" s="7" t="n">
        <x:v>5</x:v>
      </x:c>
      <x:c r="L2111" s="7" t="n">
        <x:v>0.01</x:v>
      </x:c>
      <x:c r="M2111" s="7" t="str"/>
      <x:c r="N2111" s="7" t="str"/>
      <x:c r="O2111" s="7" t="str"/>
      <x:c r="P2111" s="7" t="str">
        <x:f>IF(O2111="","OPEN",IF(OR(NOT(ISNUMBER(M2111)),NOT(ISNUMBER(N2111)),ABS(M2111)&gt;L2111,N2111&gt;L2111),"FAIL","PASS"))</x:f>
        <x:v>OPEN</x:v>
      </x:c>
    </x:row>
    <x:row r="2112">
      <x:c r="B2112" s="7" t="str">
        <x:v>CAL-02106</x:v>
      </x:c>
      <x:c r="C2112" s="7" t="str">
        <x:v>CH-1053</x:v>
      </x:c>
      <x:c r="D2112" s="7" t="str">
        <x:v>REA-T-A2</x:v>
      </x:c>
      <x:c r="E2112" s="7" t="str">
        <x:v>FUNCTIONAL TWIN</x:v>
      </x:c>
      <x:c r="F2112" s="7" t="str">
        <x:v>PTC-A</x:v>
      </x:c>
      <x:c r="G2112" s="7" t="str">
        <x:v>CF-08</x:v>
      </x:c>
      <x:c r="H2112" s="7" t="str">
        <x:v>AFTER</x:v>
      </x:c>
      <x:c r="I2112" s="7" t="str">
        <x:v>degrees</x:v>
      </x:c>
      <x:c r="J2112" s="7" t="n">
        <x:v>-5</x:v>
      </x:c>
      <x:c r="K2112" s="7" t="n">
        <x:v>5</x:v>
      </x:c>
      <x:c r="L2112" s="7" t="n">
        <x:v>0.01</x:v>
      </x:c>
      <x:c r="M2112" s="7" t="str"/>
      <x:c r="N2112" s="7" t="str"/>
      <x:c r="O2112" s="7" t="str"/>
      <x:c r="P2112" s="7" t="str">
        <x:f>IF(O2112="","OPEN",IF(OR(NOT(ISNUMBER(M2112)),NOT(ISNUMBER(N2112)),ABS(M2112)&gt;L2112,N2112&gt;L2112),"FAIL","PASS"))</x:f>
        <x:v>OPEN</x:v>
      </x:c>
    </x:row>
    <x:row r="2113">
      <x:c r="B2113" s="7" t="str">
        <x:v>CAL-02107</x:v>
      </x:c>
      <x:c r="C2113" s="7" t="str">
        <x:v>CH-1054</x:v>
      </x:c>
      <x:c r="D2113" s="7" t="str">
        <x:v>REA-T-A2</x:v>
      </x:c>
      <x:c r="E2113" s="7" t="str">
        <x:v>FUNCTIONAL TWIN</x:v>
      </x:c>
      <x:c r="F2113" s="7" t="str">
        <x:v>PTC-A</x:v>
      </x:c>
      <x:c r="G2113" s="7" t="str">
        <x:v>CF-08</x:v>
      </x:c>
      <x:c r="H2113" s="7" t="str">
        <x:v>BEFORE</x:v>
      </x:c>
      <x:c r="I2113" s="7" t="str">
        <x:v>degrees</x:v>
      </x:c>
      <x:c r="J2113" s="7" t="n">
        <x:v>-5</x:v>
      </x:c>
      <x:c r="K2113" s="7" t="n">
        <x:v>5</x:v>
      </x:c>
      <x:c r="L2113" s="7" t="n">
        <x:v>0.01</x:v>
      </x:c>
      <x:c r="M2113" s="7" t="str"/>
      <x:c r="N2113" s="7" t="str"/>
      <x:c r="O2113" s="7" t="str"/>
      <x:c r="P2113" s="7" t="str">
        <x:f>IF(O2113="","OPEN",IF(OR(NOT(ISNUMBER(M2113)),NOT(ISNUMBER(N2113)),ABS(M2113)&gt;L2113,N2113&gt;L2113),"FAIL","PASS"))</x:f>
        <x:v>OPEN</x:v>
      </x:c>
    </x:row>
    <x:row r="2114">
      <x:c r="B2114" s="7" t="str">
        <x:v>CAL-02108</x:v>
      </x:c>
      <x:c r="C2114" s="7" t="str">
        <x:v>CH-1054</x:v>
      </x:c>
      <x:c r="D2114" s="7" t="str">
        <x:v>REA-T-A2</x:v>
      </x:c>
      <x:c r="E2114" s="7" t="str">
        <x:v>FUNCTIONAL TWIN</x:v>
      </x:c>
      <x:c r="F2114" s="7" t="str">
        <x:v>PTC-A</x:v>
      </x:c>
      <x:c r="G2114" s="7" t="str">
        <x:v>CF-08</x:v>
      </x:c>
      <x:c r="H2114" s="7" t="str">
        <x:v>AFTER</x:v>
      </x:c>
      <x:c r="I2114" s="7" t="str">
        <x:v>degrees</x:v>
      </x:c>
      <x:c r="J2114" s="7" t="n">
        <x:v>-5</x:v>
      </x:c>
      <x:c r="K2114" s="7" t="n">
        <x:v>5</x:v>
      </x:c>
      <x:c r="L2114" s="7" t="n">
        <x:v>0.01</x:v>
      </x:c>
      <x:c r="M2114" s="7" t="str"/>
      <x:c r="N2114" s="7" t="str"/>
      <x:c r="O2114" s="7" t="str"/>
      <x:c r="P2114" s="7" t="str">
        <x:f>IF(O2114="","OPEN",IF(OR(NOT(ISNUMBER(M2114)),NOT(ISNUMBER(N2114)),ABS(M2114)&gt;L2114,N2114&gt;L2114),"FAIL","PASS"))</x:f>
        <x:v>OPEN</x:v>
      </x:c>
    </x:row>
    <x:row r="2115">
      <x:c r="B2115" s="7" t="str">
        <x:v>CAL-02109</x:v>
      </x:c>
      <x:c r="C2115" s="7" t="str">
        <x:v>CH-1055</x:v>
      </x:c>
      <x:c r="D2115" s="7" t="str">
        <x:v>REA-T-A2</x:v>
      </x:c>
      <x:c r="E2115" s="7" t="str">
        <x:v>FUNCTIONAL TWIN</x:v>
      </x:c>
      <x:c r="F2115" s="7" t="str">
        <x:v>PTC-A</x:v>
      </x:c>
      <x:c r="G2115" s="7" t="str">
        <x:v>CF-08</x:v>
      </x:c>
      <x:c r="H2115" s="7" t="str">
        <x:v>BEFORE</x:v>
      </x:c>
      <x:c r="I2115" s="7" t="str">
        <x:v>degrees</x:v>
      </x:c>
      <x:c r="J2115" s="7" t="n">
        <x:v>-5</x:v>
      </x:c>
      <x:c r="K2115" s="7" t="n">
        <x:v>5</x:v>
      </x:c>
      <x:c r="L2115" s="7" t="n">
        <x:v>0.01</x:v>
      </x:c>
      <x:c r="M2115" s="7" t="str"/>
      <x:c r="N2115" s="7" t="str"/>
      <x:c r="O2115" s="7" t="str"/>
      <x:c r="P2115" s="7" t="str">
        <x:f>IF(O2115="","OPEN",IF(OR(NOT(ISNUMBER(M2115)),NOT(ISNUMBER(N2115)),ABS(M2115)&gt;L2115,N2115&gt;L2115),"FAIL","PASS"))</x:f>
        <x:v>OPEN</x:v>
      </x:c>
    </x:row>
    <x:row r="2116">
      <x:c r="B2116" s="7" t="str">
        <x:v>CAL-02110</x:v>
      </x:c>
      <x:c r="C2116" s="7" t="str">
        <x:v>CH-1055</x:v>
      </x:c>
      <x:c r="D2116" s="7" t="str">
        <x:v>REA-T-A2</x:v>
      </x:c>
      <x:c r="E2116" s="7" t="str">
        <x:v>FUNCTIONAL TWIN</x:v>
      </x:c>
      <x:c r="F2116" s="7" t="str">
        <x:v>PTC-A</x:v>
      </x:c>
      <x:c r="G2116" s="7" t="str">
        <x:v>CF-08</x:v>
      </x:c>
      <x:c r="H2116" s="7" t="str">
        <x:v>AFTER</x:v>
      </x:c>
      <x:c r="I2116" s="7" t="str">
        <x:v>degrees</x:v>
      </x:c>
      <x:c r="J2116" s="7" t="n">
        <x:v>-5</x:v>
      </x:c>
      <x:c r="K2116" s="7" t="n">
        <x:v>5</x:v>
      </x:c>
      <x:c r="L2116" s="7" t="n">
        <x:v>0.01</x:v>
      </x:c>
      <x:c r="M2116" s="7" t="str"/>
      <x:c r="N2116" s="7" t="str"/>
      <x:c r="O2116" s="7" t="str"/>
      <x:c r="P2116" s="7" t="str">
        <x:f>IF(O2116="","OPEN",IF(OR(NOT(ISNUMBER(M2116)),NOT(ISNUMBER(N2116)),ABS(M2116)&gt;L2116,N2116&gt;L2116),"FAIL","PASS"))</x:f>
        <x:v>OPEN</x:v>
      </x:c>
    </x:row>
    <x:row r="2117">
      <x:c r="B2117" s="7" t="str">
        <x:v>CAL-02111</x:v>
      </x:c>
      <x:c r="C2117" s="7" t="str">
        <x:v>CH-1056</x:v>
      </x:c>
      <x:c r="D2117" s="7" t="str">
        <x:v>REA-T-A2</x:v>
      </x:c>
      <x:c r="E2117" s="7" t="str">
        <x:v>FUNCTIONAL TWIN</x:v>
      </x:c>
      <x:c r="F2117" s="7" t="str">
        <x:v>PTC-A</x:v>
      </x:c>
      <x:c r="G2117" s="7" t="str">
        <x:v>CF-08</x:v>
      </x:c>
      <x:c r="H2117" s="7" t="str">
        <x:v>BEFORE</x:v>
      </x:c>
      <x:c r="I2117" s="7" t="str">
        <x:v>degrees</x:v>
      </x:c>
      <x:c r="J2117" s="7" t="n">
        <x:v>-5</x:v>
      </x:c>
      <x:c r="K2117" s="7" t="n">
        <x:v>5</x:v>
      </x:c>
      <x:c r="L2117" s="7" t="n">
        <x:v>0.01</x:v>
      </x:c>
      <x:c r="M2117" s="7" t="str"/>
      <x:c r="N2117" s="7" t="str"/>
      <x:c r="O2117" s="7" t="str"/>
      <x:c r="P2117" s="7" t="str">
        <x:f>IF(O2117="","OPEN",IF(OR(NOT(ISNUMBER(M2117)),NOT(ISNUMBER(N2117)),ABS(M2117)&gt;L2117,N2117&gt;L2117),"FAIL","PASS"))</x:f>
        <x:v>OPEN</x:v>
      </x:c>
    </x:row>
    <x:row r="2118">
      <x:c r="B2118" s="7" t="str">
        <x:v>CAL-02112</x:v>
      </x:c>
      <x:c r="C2118" s="7" t="str">
        <x:v>CH-1056</x:v>
      </x:c>
      <x:c r="D2118" s="7" t="str">
        <x:v>REA-T-A2</x:v>
      </x:c>
      <x:c r="E2118" s="7" t="str">
        <x:v>FUNCTIONAL TWIN</x:v>
      </x:c>
      <x:c r="F2118" s="7" t="str">
        <x:v>PTC-A</x:v>
      </x:c>
      <x:c r="G2118" s="7" t="str">
        <x:v>CF-08</x:v>
      </x:c>
      <x:c r="H2118" s="7" t="str">
        <x:v>AFTER</x:v>
      </x:c>
      <x:c r="I2118" s="7" t="str">
        <x:v>degrees</x:v>
      </x:c>
      <x:c r="J2118" s="7" t="n">
        <x:v>-5</x:v>
      </x:c>
      <x:c r="K2118" s="7" t="n">
        <x:v>5</x:v>
      </x:c>
      <x:c r="L2118" s="7" t="n">
        <x:v>0.01</x:v>
      </x:c>
      <x:c r="M2118" s="7" t="str"/>
      <x:c r="N2118" s="7" t="str"/>
      <x:c r="O2118" s="7" t="str"/>
      <x:c r="P2118" s="7" t="str">
        <x:f>IF(O2118="","OPEN",IF(OR(NOT(ISNUMBER(M2118)),NOT(ISNUMBER(N2118)),ABS(M2118)&gt;L2118,N2118&gt;L2118),"FAIL","PASS"))</x:f>
        <x:v>OPEN</x:v>
      </x:c>
    </x:row>
    <x:row r="2119">
      <x:c r="B2119" s="7" t="str">
        <x:v>CAL-02113</x:v>
      </x:c>
      <x:c r="C2119" s="7" t="str">
        <x:v>CH-1057</x:v>
      </x:c>
      <x:c r="D2119" s="7" t="str">
        <x:v>REA-T-A2</x:v>
      </x:c>
      <x:c r="E2119" s="7" t="str">
        <x:v>FUNCTIONAL TWIN</x:v>
      </x:c>
      <x:c r="F2119" s="7" t="str">
        <x:v>PTC-A</x:v>
      </x:c>
      <x:c r="G2119" s="7" t="str">
        <x:v>CF-09</x:v>
      </x:c>
      <x:c r="H2119" s="7" t="str">
        <x:v>BEFORE</x:v>
      </x:c>
      <x:c r="I2119" s="7" t="str">
        <x:v>binary</x:v>
      </x:c>
      <x:c r="J2119" s="7" t="n">
        <x:v>0</x:v>
      </x:c>
      <x:c r="K2119" s="7" t="n">
        <x:v>1</x:v>
      </x:c>
      <x:c r="L2119" s="7" t="n">
        <x:v>1</x:v>
      </x:c>
      <x:c r="M2119" s="7" t="str"/>
      <x:c r="N2119" s="7" t="str"/>
      <x:c r="O2119" s="7" t="str"/>
      <x:c r="P2119" s="7" t="str">
        <x:f>IF(O2119="","OPEN",IF(OR(NOT(ISNUMBER(M2119)),NOT(ISNUMBER(N2119)),ABS(M2119)&gt;L2119,N2119&gt;L2119),"FAIL","PASS"))</x:f>
        <x:v>OPEN</x:v>
      </x:c>
    </x:row>
    <x:row r="2120">
      <x:c r="B2120" s="7" t="str">
        <x:v>CAL-02114</x:v>
      </x:c>
      <x:c r="C2120" s="7" t="str">
        <x:v>CH-1057</x:v>
      </x:c>
      <x:c r="D2120" s="7" t="str">
        <x:v>REA-T-A2</x:v>
      </x:c>
      <x:c r="E2120" s="7" t="str">
        <x:v>FUNCTIONAL TWIN</x:v>
      </x:c>
      <x:c r="F2120" s="7" t="str">
        <x:v>PTC-A</x:v>
      </x:c>
      <x:c r="G2120" s="7" t="str">
        <x:v>CF-09</x:v>
      </x:c>
      <x:c r="H2120" s="7" t="str">
        <x:v>AFTER</x:v>
      </x:c>
      <x:c r="I2120" s="7" t="str">
        <x:v>binary</x:v>
      </x:c>
      <x:c r="J2120" s="7" t="n">
        <x:v>0</x:v>
      </x:c>
      <x:c r="K2120" s="7" t="n">
        <x:v>1</x:v>
      </x:c>
      <x:c r="L2120" s="7" t="n">
        <x:v>1</x:v>
      </x:c>
      <x:c r="M2120" s="7" t="str"/>
      <x:c r="N2120" s="7" t="str"/>
      <x:c r="O2120" s="7" t="str"/>
      <x:c r="P2120" s="7" t="str">
        <x:f>IF(O2120="","OPEN",IF(OR(NOT(ISNUMBER(M2120)),NOT(ISNUMBER(N2120)),ABS(M2120)&gt;L2120,N2120&gt;L2120),"FAIL","PASS"))</x:f>
        <x:v>OPEN</x:v>
      </x:c>
    </x:row>
    <x:row r="2121">
      <x:c r="B2121" s="7" t="str">
        <x:v>CAL-02115</x:v>
      </x:c>
      <x:c r="C2121" s="7" t="str">
        <x:v>CH-1058</x:v>
      </x:c>
      <x:c r="D2121" s="7" t="str">
        <x:v>REA-T-A2</x:v>
      </x:c>
      <x:c r="E2121" s="7" t="str">
        <x:v>FUNCTIONAL TWIN</x:v>
      </x:c>
      <x:c r="F2121" s="7" t="str">
        <x:v>PTC-A</x:v>
      </x:c>
      <x:c r="G2121" s="7" t="str">
        <x:v>CF-09</x:v>
      </x:c>
      <x:c r="H2121" s="7" t="str">
        <x:v>BEFORE</x:v>
      </x:c>
      <x:c r="I2121" s="7" t="str">
        <x:v>binary</x:v>
      </x:c>
      <x:c r="J2121" s="7" t="n">
        <x:v>0</x:v>
      </x:c>
      <x:c r="K2121" s="7" t="n">
        <x:v>1</x:v>
      </x:c>
      <x:c r="L2121" s="7" t="n">
        <x:v>1</x:v>
      </x:c>
      <x:c r="M2121" s="7" t="str"/>
      <x:c r="N2121" s="7" t="str"/>
      <x:c r="O2121" s="7" t="str"/>
      <x:c r="P2121" s="7" t="str">
        <x:f>IF(O2121="","OPEN",IF(OR(NOT(ISNUMBER(M2121)),NOT(ISNUMBER(N2121)),ABS(M2121)&gt;L2121,N2121&gt;L2121),"FAIL","PASS"))</x:f>
        <x:v>OPEN</x:v>
      </x:c>
    </x:row>
    <x:row r="2122">
      <x:c r="B2122" s="7" t="str">
        <x:v>CAL-02116</x:v>
      </x:c>
      <x:c r="C2122" s="7" t="str">
        <x:v>CH-1058</x:v>
      </x:c>
      <x:c r="D2122" s="7" t="str">
        <x:v>REA-T-A2</x:v>
      </x:c>
      <x:c r="E2122" s="7" t="str">
        <x:v>FUNCTIONAL TWIN</x:v>
      </x:c>
      <x:c r="F2122" s="7" t="str">
        <x:v>PTC-A</x:v>
      </x:c>
      <x:c r="G2122" s="7" t="str">
        <x:v>CF-09</x:v>
      </x:c>
      <x:c r="H2122" s="7" t="str">
        <x:v>AFTER</x:v>
      </x:c>
      <x:c r="I2122" s="7" t="str">
        <x:v>binary</x:v>
      </x:c>
      <x:c r="J2122" s="7" t="n">
        <x:v>0</x:v>
      </x:c>
      <x:c r="K2122" s="7" t="n">
        <x:v>1</x:v>
      </x:c>
      <x:c r="L2122" s="7" t="n">
        <x:v>1</x:v>
      </x:c>
      <x:c r="M2122" s="7" t="str"/>
      <x:c r="N2122" s="7" t="str"/>
      <x:c r="O2122" s="7" t="str"/>
      <x:c r="P2122" s="7" t="str">
        <x:f>IF(O2122="","OPEN",IF(OR(NOT(ISNUMBER(M2122)),NOT(ISNUMBER(N2122)),ABS(M2122)&gt;L2122,N2122&gt;L2122),"FAIL","PASS"))</x:f>
        <x:v>OPEN</x:v>
      </x:c>
    </x:row>
    <x:row r="2123">
      <x:c r="B2123" s="7" t="str">
        <x:v>CAL-02117</x:v>
      </x:c>
      <x:c r="C2123" s="7" t="str">
        <x:v>CH-1059</x:v>
      </x:c>
      <x:c r="D2123" s="7" t="str">
        <x:v>REA-T-A2</x:v>
      </x:c>
      <x:c r="E2123" s="7" t="str">
        <x:v>FUNCTIONAL TWIN</x:v>
      </x:c>
      <x:c r="F2123" s="7" t="str">
        <x:v>PTC-A</x:v>
      </x:c>
      <x:c r="G2123" s="7" t="str">
        <x:v>CF-09</x:v>
      </x:c>
      <x:c r="H2123" s="7" t="str">
        <x:v>BEFORE</x:v>
      </x:c>
      <x:c r="I2123" s="7" t="str">
        <x:v>binary</x:v>
      </x:c>
      <x:c r="J2123" s="7" t="n">
        <x:v>0</x:v>
      </x:c>
      <x:c r="K2123" s="7" t="n">
        <x:v>1</x:v>
      </x:c>
      <x:c r="L2123" s="7" t="n">
        <x:v>1</x:v>
      </x:c>
      <x:c r="M2123" s="7" t="str"/>
      <x:c r="N2123" s="7" t="str"/>
      <x:c r="O2123" s="7" t="str"/>
      <x:c r="P2123" s="7" t="str">
        <x:f>IF(O2123="","OPEN",IF(OR(NOT(ISNUMBER(M2123)),NOT(ISNUMBER(N2123)),ABS(M2123)&gt;L2123,N2123&gt;L2123),"FAIL","PASS"))</x:f>
        <x:v>OPEN</x:v>
      </x:c>
    </x:row>
    <x:row r="2124">
      <x:c r="B2124" s="7" t="str">
        <x:v>CAL-02118</x:v>
      </x:c>
      <x:c r="C2124" s="7" t="str">
        <x:v>CH-1059</x:v>
      </x:c>
      <x:c r="D2124" s="7" t="str">
        <x:v>REA-T-A2</x:v>
      </x:c>
      <x:c r="E2124" s="7" t="str">
        <x:v>FUNCTIONAL TWIN</x:v>
      </x:c>
      <x:c r="F2124" s="7" t="str">
        <x:v>PTC-A</x:v>
      </x:c>
      <x:c r="G2124" s="7" t="str">
        <x:v>CF-09</x:v>
      </x:c>
      <x:c r="H2124" s="7" t="str">
        <x:v>AFTER</x:v>
      </x:c>
      <x:c r="I2124" s="7" t="str">
        <x:v>binary</x:v>
      </x:c>
      <x:c r="J2124" s="7" t="n">
        <x:v>0</x:v>
      </x:c>
      <x:c r="K2124" s="7" t="n">
        <x:v>1</x:v>
      </x:c>
      <x:c r="L2124" s="7" t="n">
        <x:v>1</x:v>
      </x:c>
      <x:c r="M2124" s="7" t="str"/>
      <x:c r="N2124" s="7" t="str"/>
      <x:c r="O2124" s="7" t="str"/>
      <x:c r="P2124" s="7" t="str">
        <x:f>IF(O2124="","OPEN",IF(OR(NOT(ISNUMBER(M2124)),NOT(ISNUMBER(N2124)),ABS(M2124)&gt;L2124,N2124&gt;L2124),"FAIL","PASS"))</x:f>
        <x:v>OPEN</x:v>
      </x:c>
    </x:row>
    <x:row r="2125">
      <x:c r="B2125" s="7" t="str">
        <x:v>CAL-02119</x:v>
      </x:c>
      <x:c r="C2125" s="7" t="str">
        <x:v>CH-1060</x:v>
      </x:c>
      <x:c r="D2125" s="7" t="str">
        <x:v>REA-T-A2</x:v>
      </x:c>
      <x:c r="E2125" s="7" t="str">
        <x:v>FUNCTIONAL TWIN</x:v>
      </x:c>
      <x:c r="F2125" s="7" t="str">
        <x:v>PTC-A</x:v>
      </x:c>
      <x:c r="G2125" s="7" t="str">
        <x:v>CF-09</x:v>
      </x:c>
      <x:c r="H2125" s="7" t="str">
        <x:v>BEFORE</x:v>
      </x:c>
      <x:c r="I2125" s="7" t="str">
        <x:v>binary</x:v>
      </x:c>
      <x:c r="J2125" s="7" t="n">
        <x:v>0</x:v>
      </x:c>
      <x:c r="K2125" s="7" t="n">
        <x:v>1</x:v>
      </x:c>
      <x:c r="L2125" s="7" t="n">
        <x:v>1</x:v>
      </x:c>
      <x:c r="M2125" s="7" t="str"/>
      <x:c r="N2125" s="7" t="str"/>
      <x:c r="O2125" s="7" t="str"/>
      <x:c r="P2125" s="7" t="str">
        <x:f>IF(O2125="","OPEN",IF(OR(NOT(ISNUMBER(M2125)),NOT(ISNUMBER(N2125)),ABS(M2125)&gt;L2125,N2125&gt;L2125),"FAIL","PASS"))</x:f>
        <x:v>OPEN</x:v>
      </x:c>
    </x:row>
    <x:row r="2126">
      <x:c r="B2126" s="7" t="str">
        <x:v>CAL-02120</x:v>
      </x:c>
      <x:c r="C2126" s="7" t="str">
        <x:v>CH-1060</x:v>
      </x:c>
      <x:c r="D2126" s="7" t="str">
        <x:v>REA-T-A2</x:v>
      </x:c>
      <x:c r="E2126" s="7" t="str">
        <x:v>FUNCTIONAL TWIN</x:v>
      </x:c>
      <x:c r="F2126" s="7" t="str">
        <x:v>PTC-A</x:v>
      </x:c>
      <x:c r="G2126" s="7" t="str">
        <x:v>CF-09</x:v>
      </x:c>
      <x:c r="H2126" s="7" t="str">
        <x:v>AFTER</x:v>
      </x:c>
      <x:c r="I2126" s="7" t="str">
        <x:v>binary</x:v>
      </x:c>
      <x:c r="J2126" s="7" t="n">
        <x:v>0</x:v>
      </x:c>
      <x:c r="K2126" s="7" t="n">
        <x:v>1</x:v>
      </x:c>
      <x:c r="L2126" s="7" t="n">
        <x:v>1</x:v>
      </x:c>
      <x:c r="M2126" s="7" t="str"/>
      <x:c r="N2126" s="7" t="str"/>
      <x:c r="O2126" s="7" t="str"/>
      <x:c r="P2126" s="7" t="str">
        <x:f>IF(O2126="","OPEN",IF(OR(NOT(ISNUMBER(M2126)),NOT(ISNUMBER(N2126)),ABS(M2126)&gt;L2126,N2126&gt;L2126),"FAIL","PASS"))</x:f>
        <x:v>OPEN</x:v>
      </x:c>
    </x:row>
    <x:row r="2127">
      <x:c r="B2127" s="7" t="str">
        <x:v>CAL-02121</x:v>
      </x:c>
      <x:c r="C2127" s="7" t="str">
        <x:v>CH-1061</x:v>
      </x:c>
      <x:c r="D2127" s="7" t="str">
        <x:v>REA-T-A2</x:v>
      </x:c>
      <x:c r="E2127" s="7" t="str">
        <x:v>FUNCTIONAL TWIN</x:v>
      </x:c>
      <x:c r="F2127" s="7" t="str">
        <x:v>PTC-A</x:v>
      </x:c>
      <x:c r="G2127" s="7" t="str">
        <x:v>CF-09</x:v>
      </x:c>
      <x:c r="H2127" s="7" t="str">
        <x:v>BEFORE</x:v>
      </x:c>
      <x:c r="I2127" s="7" t="str">
        <x:v>binary</x:v>
      </x:c>
      <x:c r="J2127" s="7" t="n">
        <x:v>0</x:v>
      </x:c>
      <x:c r="K2127" s="7" t="n">
        <x:v>1</x:v>
      </x:c>
      <x:c r="L2127" s="7" t="n">
        <x:v>1</x:v>
      </x:c>
      <x:c r="M2127" s="7" t="str"/>
      <x:c r="N2127" s="7" t="str"/>
      <x:c r="O2127" s="7" t="str"/>
      <x:c r="P2127" s="7" t="str">
        <x:f>IF(O2127="","OPEN",IF(OR(NOT(ISNUMBER(M2127)),NOT(ISNUMBER(N2127)),ABS(M2127)&gt;L2127,N2127&gt;L2127),"FAIL","PASS"))</x:f>
        <x:v>OPEN</x:v>
      </x:c>
    </x:row>
    <x:row r="2128">
      <x:c r="B2128" s="7" t="str">
        <x:v>CAL-02122</x:v>
      </x:c>
      <x:c r="C2128" s="7" t="str">
        <x:v>CH-1061</x:v>
      </x:c>
      <x:c r="D2128" s="7" t="str">
        <x:v>REA-T-A2</x:v>
      </x:c>
      <x:c r="E2128" s="7" t="str">
        <x:v>FUNCTIONAL TWIN</x:v>
      </x:c>
      <x:c r="F2128" s="7" t="str">
        <x:v>PTC-A</x:v>
      </x:c>
      <x:c r="G2128" s="7" t="str">
        <x:v>CF-09</x:v>
      </x:c>
      <x:c r="H2128" s="7" t="str">
        <x:v>AFTER</x:v>
      </x:c>
      <x:c r="I2128" s="7" t="str">
        <x:v>binary</x:v>
      </x:c>
      <x:c r="J2128" s="7" t="n">
        <x:v>0</x:v>
      </x:c>
      <x:c r="K2128" s="7" t="n">
        <x:v>1</x:v>
      </x:c>
      <x:c r="L2128" s="7" t="n">
        <x:v>1</x:v>
      </x:c>
      <x:c r="M2128" s="7" t="str"/>
      <x:c r="N2128" s="7" t="str"/>
      <x:c r="O2128" s="7" t="str"/>
      <x:c r="P2128" s="7" t="str">
        <x:f>IF(O2128="","OPEN",IF(OR(NOT(ISNUMBER(M2128)),NOT(ISNUMBER(N2128)),ABS(M2128)&gt;L2128,N2128&gt;L2128),"FAIL","PASS"))</x:f>
        <x:v>OPEN</x:v>
      </x:c>
    </x:row>
    <x:row r="2129">
      <x:c r="B2129" s="7" t="str">
        <x:v>CAL-02123</x:v>
      </x:c>
      <x:c r="C2129" s="7" t="str">
        <x:v>CH-1062</x:v>
      </x:c>
      <x:c r="D2129" s="7" t="str">
        <x:v>REA-T-A2</x:v>
      </x:c>
      <x:c r="E2129" s="7" t="str">
        <x:v>FUNCTIONAL TWIN</x:v>
      </x:c>
      <x:c r="F2129" s="7" t="str">
        <x:v>PTC-A</x:v>
      </x:c>
      <x:c r="G2129" s="7" t="str">
        <x:v>CF-09</x:v>
      </x:c>
      <x:c r="H2129" s="7" t="str">
        <x:v>BEFORE</x:v>
      </x:c>
      <x:c r="I2129" s="7" t="str">
        <x:v>binary</x:v>
      </x:c>
      <x:c r="J2129" s="7" t="n">
        <x:v>0</x:v>
      </x:c>
      <x:c r="K2129" s="7" t="n">
        <x:v>1</x:v>
      </x:c>
      <x:c r="L2129" s="7" t="n">
        <x:v>1</x:v>
      </x:c>
      <x:c r="M2129" s="7" t="str"/>
      <x:c r="N2129" s="7" t="str"/>
      <x:c r="O2129" s="7" t="str"/>
      <x:c r="P2129" s="7" t="str">
        <x:f>IF(O2129="","OPEN",IF(OR(NOT(ISNUMBER(M2129)),NOT(ISNUMBER(N2129)),ABS(M2129)&gt;L2129,N2129&gt;L2129),"FAIL","PASS"))</x:f>
        <x:v>OPEN</x:v>
      </x:c>
    </x:row>
    <x:row r="2130">
      <x:c r="B2130" s="7" t="str">
        <x:v>CAL-02124</x:v>
      </x:c>
      <x:c r="C2130" s="7" t="str">
        <x:v>CH-1062</x:v>
      </x:c>
      <x:c r="D2130" s="7" t="str">
        <x:v>REA-T-A2</x:v>
      </x:c>
      <x:c r="E2130" s="7" t="str">
        <x:v>FUNCTIONAL TWIN</x:v>
      </x:c>
      <x:c r="F2130" s="7" t="str">
        <x:v>PTC-A</x:v>
      </x:c>
      <x:c r="G2130" s="7" t="str">
        <x:v>CF-09</x:v>
      </x:c>
      <x:c r="H2130" s="7" t="str">
        <x:v>AFTER</x:v>
      </x:c>
      <x:c r="I2130" s="7" t="str">
        <x:v>binary</x:v>
      </x:c>
      <x:c r="J2130" s="7" t="n">
        <x:v>0</x:v>
      </x:c>
      <x:c r="K2130" s="7" t="n">
        <x:v>1</x:v>
      </x:c>
      <x:c r="L2130" s="7" t="n">
        <x:v>1</x:v>
      </x:c>
      <x:c r="M2130" s="7" t="str"/>
      <x:c r="N2130" s="7" t="str"/>
      <x:c r="O2130" s="7" t="str"/>
      <x:c r="P2130" s="7" t="str">
        <x:f>IF(O2130="","OPEN",IF(OR(NOT(ISNUMBER(M2130)),NOT(ISNUMBER(N2130)),ABS(M2130)&gt;L2130,N2130&gt;L2130),"FAIL","PASS"))</x:f>
        <x:v>OPEN</x:v>
      </x:c>
    </x:row>
    <x:row r="2131">
      <x:c r="B2131" s="7" t="str">
        <x:v>CAL-02125</x:v>
      </x:c>
      <x:c r="C2131" s="7" t="str">
        <x:v>CH-1063</x:v>
      </x:c>
      <x:c r="D2131" s="7" t="str">
        <x:v>REA-T-A2</x:v>
      </x:c>
      <x:c r="E2131" s="7" t="str">
        <x:v>FUNCTIONAL TWIN</x:v>
      </x:c>
      <x:c r="F2131" s="7" t="str">
        <x:v>PTC-A</x:v>
      </x:c>
      <x:c r="G2131" s="7" t="str">
        <x:v>CF-10</x:v>
      </x:c>
      <x:c r="H2131" s="7" t="str">
        <x:v>BEFORE</x:v>
      </x:c>
      <x:c r="I2131" s="7" t="str">
        <x:v>binary</x:v>
      </x:c>
      <x:c r="J2131" s="7" t="n">
        <x:v>0</x:v>
      </x:c>
      <x:c r="K2131" s="7" t="n">
        <x:v>1</x:v>
      </x:c>
      <x:c r="L2131" s="7" t="n">
        <x:v>2</x:v>
      </x:c>
      <x:c r="M2131" s="7" t="str"/>
      <x:c r="N2131" s="7" t="str"/>
      <x:c r="O2131" s="7" t="str"/>
      <x:c r="P2131" s="7" t="str">
        <x:f>IF(O2131="","OPEN",IF(OR(NOT(ISNUMBER(M2131)),NOT(ISNUMBER(N2131)),ABS(M2131)&gt;L2131,N2131&gt;L2131),"FAIL","PASS"))</x:f>
        <x:v>OPEN</x:v>
      </x:c>
    </x:row>
    <x:row r="2132">
      <x:c r="B2132" s="7" t="str">
        <x:v>CAL-02126</x:v>
      </x:c>
      <x:c r="C2132" s="7" t="str">
        <x:v>CH-1063</x:v>
      </x:c>
      <x:c r="D2132" s="7" t="str">
        <x:v>REA-T-A2</x:v>
      </x:c>
      <x:c r="E2132" s="7" t="str">
        <x:v>FUNCTIONAL TWIN</x:v>
      </x:c>
      <x:c r="F2132" s="7" t="str">
        <x:v>PTC-A</x:v>
      </x:c>
      <x:c r="G2132" s="7" t="str">
        <x:v>CF-10</x:v>
      </x:c>
      <x:c r="H2132" s="7" t="str">
        <x:v>AFTER</x:v>
      </x:c>
      <x:c r="I2132" s="7" t="str">
        <x:v>binary</x:v>
      </x:c>
      <x:c r="J2132" s="7" t="n">
        <x:v>0</x:v>
      </x:c>
      <x:c r="K2132" s="7" t="n">
        <x:v>1</x:v>
      </x:c>
      <x:c r="L2132" s="7" t="n">
        <x:v>2</x:v>
      </x:c>
      <x:c r="M2132" s="7" t="str"/>
      <x:c r="N2132" s="7" t="str"/>
      <x:c r="O2132" s="7" t="str"/>
      <x:c r="P2132" s="7" t="str">
        <x:f>IF(O2132="","OPEN",IF(OR(NOT(ISNUMBER(M2132)),NOT(ISNUMBER(N2132)),ABS(M2132)&gt;L2132,N2132&gt;L2132),"FAIL","PASS"))</x:f>
        <x:v>OPEN</x:v>
      </x:c>
    </x:row>
    <x:row r="2133">
      <x:c r="B2133" s="7" t="str">
        <x:v>CAL-02127</x:v>
      </x:c>
      <x:c r="C2133" s="7" t="str">
        <x:v>CH-1064</x:v>
      </x:c>
      <x:c r="D2133" s="7" t="str">
        <x:v>REA-T-A2</x:v>
      </x:c>
      <x:c r="E2133" s="7" t="str">
        <x:v>FUNCTIONAL TWIN</x:v>
      </x:c>
      <x:c r="F2133" s="7" t="str">
        <x:v>PTC-A</x:v>
      </x:c>
      <x:c r="G2133" s="7" t="str">
        <x:v>CF-10</x:v>
      </x:c>
      <x:c r="H2133" s="7" t="str">
        <x:v>BEFORE</x:v>
      </x:c>
      <x:c r="I2133" s="7" t="str">
        <x:v>binary</x:v>
      </x:c>
      <x:c r="J2133" s="7" t="n">
        <x:v>0</x:v>
      </x:c>
      <x:c r="K2133" s="7" t="n">
        <x:v>1</x:v>
      </x:c>
      <x:c r="L2133" s="7" t="n">
        <x:v>2</x:v>
      </x:c>
      <x:c r="M2133" s="7" t="str"/>
      <x:c r="N2133" s="7" t="str"/>
      <x:c r="O2133" s="7" t="str"/>
      <x:c r="P2133" s="7" t="str">
        <x:f>IF(O2133="","OPEN",IF(OR(NOT(ISNUMBER(M2133)),NOT(ISNUMBER(N2133)),ABS(M2133)&gt;L2133,N2133&gt;L2133),"FAIL","PASS"))</x:f>
        <x:v>OPEN</x:v>
      </x:c>
    </x:row>
    <x:row r="2134">
      <x:c r="B2134" s="7" t="str">
        <x:v>CAL-02128</x:v>
      </x:c>
      <x:c r="C2134" s="7" t="str">
        <x:v>CH-1064</x:v>
      </x:c>
      <x:c r="D2134" s="7" t="str">
        <x:v>REA-T-A2</x:v>
      </x:c>
      <x:c r="E2134" s="7" t="str">
        <x:v>FUNCTIONAL TWIN</x:v>
      </x:c>
      <x:c r="F2134" s="7" t="str">
        <x:v>PTC-A</x:v>
      </x:c>
      <x:c r="G2134" s="7" t="str">
        <x:v>CF-10</x:v>
      </x:c>
      <x:c r="H2134" s="7" t="str">
        <x:v>AFTER</x:v>
      </x:c>
      <x:c r="I2134" s="7" t="str">
        <x:v>binary</x:v>
      </x:c>
      <x:c r="J2134" s="7" t="n">
        <x:v>0</x:v>
      </x:c>
      <x:c r="K2134" s="7" t="n">
        <x:v>1</x:v>
      </x:c>
      <x:c r="L2134" s="7" t="n">
        <x:v>2</x:v>
      </x:c>
      <x:c r="M2134" s="7" t="str"/>
      <x:c r="N2134" s="7" t="str"/>
      <x:c r="O2134" s="7" t="str"/>
      <x:c r="P2134" s="7" t="str">
        <x:f>IF(O2134="","OPEN",IF(OR(NOT(ISNUMBER(M2134)),NOT(ISNUMBER(N2134)),ABS(M2134)&gt;L2134,N2134&gt;L2134),"FAIL","PASS"))</x:f>
        <x:v>OPEN</x:v>
      </x:c>
    </x:row>
    <x:row r="2135">
      <x:c r="B2135" s="7" t="str">
        <x:v>CAL-02129</x:v>
      </x:c>
      <x:c r="C2135" s="7" t="str">
        <x:v>CH-1065</x:v>
      </x:c>
      <x:c r="D2135" s="7" t="str">
        <x:v>REA-T-A2</x:v>
      </x:c>
      <x:c r="E2135" s="7" t="str">
        <x:v>FUNCTIONAL TWIN</x:v>
      </x:c>
      <x:c r="F2135" s="7" t="str">
        <x:v>PTC-A</x:v>
      </x:c>
      <x:c r="G2135" s="7" t="str">
        <x:v>CF-10</x:v>
      </x:c>
      <x:c r="H2135" s="7" t="str">
        <x:v>BEFORE</x:v>
      </x:c>
      <x:c r="I2135" s="7" t="str">
        <x:v>binary</x:v>
      </x:c>
      <x:c r="J2135" s="7" t="n">
        <x:v>0</x:v>
      </x:c>
      <x:c r="K2135" s="7" t="n">
        <x:v>1</x:v>
      </x:c>
      <x:c r="L2135" s="7" t="n">
        <x:v>2</x:v>
      </x:c>
      <x:c r="M2135" s="7" t="str"/>
      <x:c r="N2135" s="7" t="str"/>
      <x:c r="O2135" s="7" t="str"/>
      <x:c r="P2135" s="7" t="str">
        <x:f>IF(O2135="","OPEN",IF(OR(NOT(ISNUMBER(M2135)),NOT(ISNUMBER(N2135)),ABS(M2135)&gt;L2135,N2135&gt;L2135),"FAIL","PASS"))</x:f>
        <x:v>OPEN</x:v>
      </x:c>
    </x:row>
    <x:row r="2136">
      <x:c r="B2136" s="7" t="str">
        <x:v>CAL-02130</x:v>
      </x:c>
      <x:c r="C2136" s="7" t="str">
        <x:v>CH-1065</x:v>
      </x:c>
      <x:c r="D2136" s="7" t="str">
        <x:v>REA-T-A2</x:v>
      </x:c>
      <x:c r="E2136" s="7" t="str">
        <x:v>FUNCTIONAL TWIN</x:v>
      </x:c>
      <x:c r="F2136" s="7" t="str">
        <x:v>PTC-A</x:v>
      </x:c>
      <x:c r="G2136" s="7" t="str">
        <x:v>CF-10</x:v>
      </x:c>
      <x:c r="H2136" s="7" t="str">
        <x:v>AFTER</x:v>
      </x:c>
      <x:c r="I2136" s="7" t="str">
        <x:v>binary</x:v>
      </x:c>
      <x:c r="J2136" s="7" t="n">
        <x:v>0</x:v>
      </x:c>
      <x:c r="K2136" s="7" t="n">
        <x:v>1</x:v>
      </x:c>
      <x:c r="L2136" s="7" t="n">
        <x:v>2</x:v>
      </x:c>
      <x:c r="M2136" s="7" t="str"/>
      <x:c r="N2136" s="7" t="str"/>
      <x:c r="O2136" s="7" t="str"/>
      <x:c r="P2136" s="7" t="str">
        <x:f>IF(O2136="","OPEN",IF(OR(NOT(ISNUMBER(M2136)),NOT(ISNUMBER(N2136)),ABS(M2136)&gt;L2136,N2136&gt;L2136),"FAIL","PASS"))</x:f>
        <x:v>OPEN</x:v>
      </x:c>
    </x:row>
    <x:row r="2137">
      <x:c r="B2137" s="7" t="str">
        <x:v>CAL-02131</x:v>
      </x:c>
      <x:c r="C2137" s="7" t="str">
        <x:v>CH-1066</x:v>
      </x:c>
      <x:c r="D2137" s="7" t="str">
        <x:v>REA-T-A2</x:v>
      </x:c>
      <x:c r="E2137" s="7" t="str">
        <x:v>FUNCTIONAL TWIN</x:v>
      </x:c>
      <x:c r="F2137" s="7" t="str">
        <x:v>PTC-A</x:v>
      </x:c>
      <x:c r="G2137" s="7" t="str">
        <x:v>CF-10</x:v>
      </x:c>
      <x:c r="H2137" s="7" t="str">
        <x:v>BEFORE</x:v>
      </x:c>
      <x:c r="I2137" s="7" t="str">
        <x:v>binary</x:v>
      </x:c>
      <x:c r="J2137" s="7" t="n">
        <x:v>0</x:v>
      </x:c>
      <x:c r="K2137" s="7" t="n">
        <x:v>1</x:v>
      </x:c>
      <x:c r="L2137" s="7" t="n">
        <x:v>2</x:v>
      </x:c>
      <x:c r="M2137" s="7" t="str"/>
      <x:c r="N2137" s="7" t="str"/>
      <x:c r="O2137" s="7" t="str"/>
      <x:c r="P2137" s="7" t="str">
        <x:f>IF(O2137="","OPEN",IF(OR(NOT(ISNUMBER(M2137)),NOT(ISNUMBER(N2137)),ABS(M2137)&gt;L2137,N2137&gt;L2137),"FAIL","PASS"))</x:f>
        <x:v>OPEN</x:v>
      </x:c>
    </x:row>
    <x:row r="2138">
      <x:c r="B2138" s="7" t="str">
        <x:v>CAL-02132</x:v>
      </x:c>
      <x:c r="C2138" s="7" t="str">
        <x:v>CH-1066</x:v>
      </x:c>
      <x:c r="D2138" s="7" t="str">
        <x:v>REA-T-A2</x:v>
      </x:c>
      <x:c r="E2138" s="7" t="str">
        <x:v>FUNCTIONAL TWIN</x:v>
      </x:c>
      <x:c r="F2138" s="7" t="str">
        <x:v>PTC-A</x:v>
      </x:c>
      <x:c r="G2138" s="7" t="str">
        <x:v>CF-10</x:v>
      </x:c>
      <x:c r="H2138" s="7" t="str">
        <x:v>AFTER</x:v>
      </x:c>
      <x:c r="I2138" s="7" t="str">
        <x:v>binary</x:v>
      </x:c>
      <x:c r="J2138" s="7" t="n">
        <x:v>0</x:v>
      </x:c>
      <x:c r="K2138" s="7" t="n">
        <x:v>1</x:v>
      </x:c>
      <x:c r="L2138" s="7" t="n">
        <x:v>2</x:v>
      </x:c>
      <x:c r="M2138" s="7" t="str"/>
      <x:c r="N2138" s="7" t="str"/>
      <x:c r="O2138" s="7" t="str"/>
      <x:c r="P2138" s="7" t="str">
        <x:f>IF(O2138="","OPEN",IF(OR(NOT(ISNUMBER(M2138)),NOT(ISNUMBER(N2138)),ABS(M2138)&gt;L2138,N2138&gt;L2138),"FAIL","PASS"))</x:f>
        <x:v>OPEN</x:v>
      </x:c>
    </x:row>
    <x:row r="2139">
      <x:c r="B2139" s="7" t="str">
        <x:v>CAL-02133</x:v>
      </x:c>
      <x:c r="C2139" s="7" t="str">
        <x:v>CH-1067</x:v>
      </x:c>
      <x:c r="D2139" s="7" t="str">
        <x:v>REA-T-A2</x:v>
      </x:c>
      <x:c r="E2139" s="7" t="str">
        <x:v>FUNCTIONAL TWIN</x:v>
      </x:c>
      <x:c r="F2139" s="7" t="str">
        <x:v>PTC-A</x:v>
      </x:c>
      <x:c r="G2139" s="7" t="str">
        <x:v>CF-10</x:v>
      </x:c>
      <x:c r="H2139" s="7" t="str">
        <x:v>BEFORE</x:v>
      </x:c>
      <x:c r="I2139" s="7" t="str">
        <x:v>binary</x:v>
      </x:c>
      <x:c r="J2139" s="7" t="n">
        <x:v>0</x:v>
      </x:c>
      <x:c r="K2139" s="7" t="n">
        <x:v>1</x:v>
      </x:c>
      <x:c r="L2139" s="7" t="n">
        <x:v>2</x:v>
      </x:c>
      <x:c r="M2139" s="7" t="str"/>
      <x:c r="N2139" s="7" t="str"/>
      <x:c r="O2139" s="7" t="str"/>
      <x:c r="P2139" s="7" t="str">
        <x:f>IF(O2139="","OPEN",IF(OR(NOT(ISNUMBER(M2139)),NOT(ISNUMBER(N2139)),ABS(M2139)&gt;L2139,N2139&gt;L2139),"FAIL","PASS"))</x:f>
        <x:v>OPEN</x:v>
      </x:c>
    </x:row>
    <x:row r="2140">
      <x:c r="B2140" s="7" t="str">
        <x:v>CAL-02134</x:v>
      </x:c>
      <x:c r="C2140" s="7" t="str">
        <x:v>CH-1067</x:v>
      </x:c>
      <x:c r="D2140" s="7" t="str">
        <x:v>REA-T-A2</x:v>
      </x:c>
      <x:c r="E2140" s="7" t="str">
        <x:v>FUNCTIONAL TWIN</x:v>
      </x:c>
      <x:c r="F2140" s="7" t="str">
        <x:v>PTC-A</x:v>
      </x:c>
      <x:c r="G2140" s="7" t="str">
        <x:v>CF-10</x:v>
      </x:c>
      <x:c r="H2140" s="7" t="str">
        <x:v>AFTER</x:v>
      </x:c>
      <x:c r="I2140" s="7" t="str">
        <x:v>binary</x:v>
      </x:c>
      <x:c r="J2140" s="7" t="n">
        <x:v>0</x:v>
      </x:c>
      <x:c r="K2140" s="7" t="n">
        <x:v>1</x:v>
      </x:c>
      <x:c r="L2140" s="7" t="n">
        <x:v>2</x:v>
      </x:c>
      <x:c r="M2140" s="7" t="str"/>
      <x:c r="N2140" s="7" t="str"/>
      <x:c r="O2140" s="7" t="str"/>
      <x:c r="P2140" s="7" t="str">
        <x:f>IF(O2140="","OPEN",IF(OR(NOT(ISNUMBER(M2140)),NOT(ISNUMBER(N2140)),ABS(M2140)&gt;L2140,N2140&gt;L2140),"FAIL","PASS"))</x:f>
        <x:v>OPEN</x:v>
      </x:c>
    </x:row>
    <x:row r="2141">
      <x:c r="B2141" s="7" t="str">
        <x:v>CAL-02135</x:v>
      </x:c>
      <x:c r="C2141" s="7" t="str">
        <x:v>CH-1068</x:v>
      </x:c>
      <x:c r="D2141" s="7" t="str">
        <x:v>REA-T-A2</x:v>
      </x:c>
      <x:c r="E2141" s="7" t="str">
        <x:v>FUNCTIONAL TWIN</x:v>
      </x:c>
      <x:c r="F2141" s="7" t="str">
        <x:v>PTC-A</x:v>
      </x:c>
      <x:c r="G2141" s="7" t="str">
        <x:v>CF-10</x:v>
      </x:c>
      <x:c r="H2141" s="7" t="str">
        <x:v>BEFORE</x:v>
      </x:c>
      <x:c r="I2141" s="7" t="str">
        <x:v>binary</x:v>
      </x:c>
      <x:c r="J2141" s="7" t="n">
        <x:v>0</x:v>
      </x:c>
      <x:c r="K2141" s="7" t="n">
        <x:v>1</x:v>
      </x:c>
      <x:c r="L2141" s="7" t="n">
        <x:v>2</x:v>
      </x:c>
      <x:c r="M2141" s="7" t="str"/>
      <x:c r="N2141" s="7" t="str"/>
      <x:c r="O2141" s="7" t="str"/>
      <x:c r="P2141" s="7" t="str">
        <x:f>IF(O2141="","OPEN",IF(OR(NOT(ISNUMBER(M2141)),NOT(ISNUMBER(N2141)),ABS(M2141)&gt;L2141,N2141&gt;L2141),"FAIL","PASS"))</x:f>
        <x:v>OPEN</x:v>
      </x:c>
    </x:row>
    <x:row r="2142">
      <x:c r="B2142" s="7" t="str">
        <x:v>CAL-02136</x:v>
      </x:c>
      <x:c r="C2142" s="7" t="str">
        <x:v>CH-1068</x:v>
      </x:c>
      <x:c r="D2142" s="7" t="str">
        <x:v>REA-T-A2</x:v>
      </x:c>
      <x:c r="E2142" s="7" t="str">
        <x:v>FUNCTIONAL TWIN</x:v>
      </x:c>
      <x:c r="F2142" s="7" t="str">
        <x:v>PTC-A</x:v>
      </x:c>
      <x:c r="G2142" s="7" t="str">
        <x:v>CF-10</x:v>
      </x:c>
      <x:c r="H2142" s="7" t="str">
        <x:v>AFTER</x:v>
      </x:c>
      <x:c r="I2142" s="7" t="str">
        <x:v>binary</x:v>
      </x:c>
      <x:c r="J2142" s="7" t="n">
        <x:v>0</x:v>
      </x:c>
      <x:c r="K2142" s="7" t="n">
        <x:v>1</x:v>
      </x:c>
      <x:c r="L2142" s="7" t="n">
        <x:v>2</x:v>
      </x:c>
      <x:c r="M2142" s="7" t="str"/>
      <x:c r="N2142" s="7" t="str"/>
      <x:c r="O2142" s="7" t="str"/>
      <x:c r="P2142" s="7" t="str">
        <x:f>IF(O2142="","OPEN",IF(OR(NOT(ISNUMBER(M2142)),NOT(ISNUMBER(N2142)),ABS(M2142)&gt;L2142,N2142&gt;L2142),"FAIL","PASS"))</x:f>
        <x:v>OPEN</x:v>
      </x:c>
    </x:row>
    <x:row r="2143">
      <x:c r="B2143" s="7" t="str">
        <x:v>CAL-02137</x:v>
      </x:c>
      <x:c r="C2143" s="7" t="str">
        <x:v>CH-1069</x:v>
      </x:c>
      <x:c r="D2143" s="7" t="str">
        <x:v>REA-T-A2</x:v>
      </x:c>
      <x:c r="E2143" s="7" t="str">
        <x:v>FUNCTIONAL TWIN</x:v>
      </x:c>
      <x:c r="F2143" s="7" t="str">
        <x:v>PTC-A</x:v>
      </x:c>
      <x:c r="G2143" s="7" t="str">
        <x:v>CF-11</x:v>
      </x:c>
      <x:c r="H2143" s="7" t="str">
        <x:v>BEFORE</x:v>
      </x:c>
      <x:c r="I2143" s="7" t="str">
        <x:v>binary</x:v>
      </x:c>
      <x:c r="J2143" s="7" t="n">
        <x:v>0</x:v>
      </x:c>
      <x:c r="K2143" s="7" t="n">
        <x:v>1</x:v>
      </x:c>
      <x:c r="L2143" s="7" t="n">
        <x:v>10</x:v>
      </x:c>
      <x:c r="M2143" s="7" t="str"/>
      <x:c r="N2143" s="7" t="str"/>
      <x:c r="O2143" s="7" t="str"/>
      <x:c r="P2143" s="7" t="str">
        <x:f>IF(O2143="","OPEN",IF(OR(NOT(ISNUMBER(M2143)),NOT(ISNUMBER(N2143)),ABS(M2143)&gt;L2143,N2143&gt;L2143),"FAIL","PASS"))</x:f>
        <x:v>OPEN</x:v>
      </x:c>
    </x:row>
    <x:row r="2144">
      <x:c r="B2144" s="7" t="str">
        <x:v>CAL-02138</x:v>
      </x:c>
      <x:c r="C2144" s="7" t="str">
        <x:v>CH-1069</x:v>
      </x:c>
      <x:c r="D2144" s="7" t="str">
        <x:v>REA-T-A2</x:v>
      </x:c>
      <x:c r="E2144" s="7" t="str">
        <x:v>FUNCTIONAL TWIN</x:v>
      </x:c>
      <x:c r="F2144" s="7" t="str">
        <x:v>PTC-A</x:v>
      </x:c>
      <x:c r="G2144" s="7" t="str">
        <x:v>CF-11</x:v>
      </x:c>
      <x:c r="H2144" s="7" t="str">
        <x:v>AFTER</x:v>
      </x:c>
      <x:c r="I2144" s="7" t="str">
        <x:v>binary</x:v>
      </x:c>
      <x:c r="J2144" s="7" t="n">
        <x:v>0</x:v>
      </x:c>
      <x:c r="K2144" s="7" t="n">
        <x:v>1</x:v>
      </x:c>
      <x:c r="L2144" s="7" t="n">
        <x:v>10</x:v>
      </x:c>
      <x:c r="M2144" s="7" t="str"/>
      <x:c r="N2144" s="7" t="str"/>
      <x:c r="O2144" s="7" t="str"/>
      <x:c r="P2144" s="7" t="str">
        <x:f>IF(O2144="","OPEN",IF(OR(NOT(ISNUMBER(M2144)),NOT(ISNUMBER(N2144)),ABS(M2144)&gt;L2144,N2144&gt;L2144),"FAIL","PASS"))</x:f>
        <x:v>OPEN</x:v>
      </x:c>
    </x:row>
    <x:row r="2145">
      <x:c r="B2145" s="7" t="str">
        <x:v>CAL-02139</x:v>
      </x:c>
      <x:c r="C2145" s="7" t="str">
        <x:v>CH-1070</x:v>
      </x:c>
      <x:c r="D2145" s="7" t="str">
        <x:v>REA-T-A2</x:v>
      </x:c>
      <x:c r="E2145" s="7" t="str">
        <x:v>FUNCTIONAL TWIN</x:v>
      </x:c>
      <x:c r="F2145" s="7" t="str">
        <x:v>PTC-A</x:v>
      </x:c>
      <x:c r="G2145" s="7" t="str">
        <x:v>CF-11</x:v>
      </x:c>
      <x:c r="H2145" s="7" t="str">
        <x:v>BEFORE</x:v>
      </x:c>
      <x:c r="I2145" s="7" t="str">
        <x:v>binary</x:v>
      </x:c>
      <x:c r="J2145" s="7" t="n">
        <x:v>0</x:v>
      </x:c>
      <x:c r="K2145" s="7" t="n">
        <x:v>1</x:v>
      </x:c>
      <x:c r="L2145" s="7" t="n">
        <x:v>10</x:v>
      </x:c>
      <x:c r="M2145" s="7" t="str"/>
      <x:c r="N2145" s="7" t="str"/>
      <x:c r="O2145" s="7" t="str"/>
      <x:c r="P2145" s="7" t="str">
        <x:f>IF(O2145="","OPEN",IF(OR(NOT(ISNUMBER(M2145)),NOT(ISNUMBER(N2145)),ABS(M2145)&gt;L2145,N2145&gt;L2145),"FAIL","PASS"))</x:f>
        <x:v>OPEN</x:v>
      </x:c>
    </x:row>
    <x:row r="2146">
      <x:c r="B2146" s="7" t="str">
        <x:v>CAL-02140</x:v>
      </x:c>
      <x:c r="C2146" s="7" t="str">
        <x:v>CH-1070</x:v>
      </x:c>
      <x:c r="D2146" s="7" t="str">
        <x:v>REA-T-A2</x:v>
      </x:c>
      <x:c r="E2146" s="7" t="str">
        <x:v>FUNCTIONAL TWIN</x:v>
      </x:c>
      <x:c r="F2146" s="7" t="str">
        <x:v>PTC-A</x:v>
      </x:c>
      <x:c r="G2146" s="7" t="str">
        <x:v>CF-11</x:v>
      </x:c>
      <x:c r="H2146" s="7" t="str">
        <x:v>AFTER</x:v>
      </x:c>
      <x:c r="I2146" s="7" t="str">
        <x:v>binary</x:v>
      </x:c>
      <x:c r="J2146" s="7" t="n">
        <x:v>0</x:v>
      </x:c>
      <x:c r="K2146" s="7" t="n">
        <x:v>1</x:v>
      </x:c>
      <x:c r="L2146" s="7" t="n">
        <x:v>10</x:v>
      </x:c>
      <x:c r="M2146" s="7" t="str"/>
      <x:c r="N2146" s="7" t="str"/>
      <x:c r="O2146" s="7" t="str"/>
      <x:c r="P2146" s="7" t="str">
        <x:f>IF(O2146="","OPEN",IF(OR(NOT(ISNUMBER(M2146)),NOT(ISNUMBER(N2146)),ABS(M2146)&gt;L2146,N2146&gt;L2146),"FAIL","PASS"))</x:f>
        <x:v>OPEN</x:v>
      </x:c>
    </x:row>
    <x:row r="2147">
      <x:c r="B2147" s="7" t="str">
        <x:v>CAL-02141</x:v>
      </x:c>
      <x:c r="C2147" s="7" t="str">
        <x:v>CH-1071</x:v>
      </x:c>
      <x:c r="D2147" s="7" t="str">
        <x:v>REA-T-A2</x:v>
      </x:c>
      <x:c r="E2147" s="7" t="str">
        <x:v>FUNCTIONAL TWIN</x:v>
      </x:c>
      <x:c r="F2147" s="7" t="str">
        <x:v>PTC-A</x:v>
      </x:c>
      <x:c r="G2147" s="7" t="str">
        <x:v>CF-11</x:v>
      </x:c>
      <x:c r="H2147" s="7" t="str">
        <x:v>BEFORE</x:v>
      </x:c>
      <x:c r="I2147" s="7" t="str">
        <x:v>binary</x:v>
      </x:c>
      <x:c r="J2147" s="7" t="n">
        <x:v>0</x:v>
      </x:c>
      <x:c r="K2147" s="7" t="n">
        <x:v>1</x:v>
      </x:c>
      <x:c r="L2147" s="7" t="n">
        <x:v>10</x:v>
      </x:c>
      <x:c r="M2147" s="7" t="str"/>
      <x:c r="N2147" s="7" t="str"/>
      <x:c r="O2147" s="7" t="str"/>
      <x:c r="P2147" s="7" t="str">
        <x:f>IF(O2147="","OPEN",IF(OR(NOT(ISNUMBER(M2147)),NOT(ISNUMBER(N2147)),ABS(M2147)&gt;L2147,N2147&gt;L2147),"FAIL","PASS"))</x:f>
        <x:v>OPEN</x:v>
      </x:c>
    </x:row>
    <x:row r="2148">
      <x:c r="B2148" s="7" t="str">
        <x:v>CAL-02142</x:v>
      </x:c>
      <x:c r="C2148" s="7" t="str">
        <x:v>CH-1071</x:v>
      </x:c>
      <x:c r="D2148" s="7" t="str">
        <x:v>REA-T-A2</x:v>
      </x:c>
      <x:c r="E2148" s="7" t="str">
        <x:v>FUNCTIONAL TWIN</x:v>
      </x:c>
      <x:c r="F2148" s="7" t="str">
        <x:v>PTC-A</x:v>
      </x:c>
      <x:c r="G2148" s="7" t="str">
        <x:v>CF-11</x:v>
      </x:c>
      <x:c r="H2148" s="7" t="str">
        <x:v>AFTER</x:v>
      </x:c>
      <x:c r="I2148" s="7" t="str">
        <x:v>binary</x:v>
      </x:c>
      <x:c r="J2148" s="7" t="n">
        <x:v>0</x:v>
      </x:c>
      <x:c r="K2148" s="7" t="n">
        <x:v>1</x:v>
      </x:c>
      <x:c r="L2148" s="7" t="n">
        <x:v>10</x:v>
      </x:c>
      <x:c r="M2148" s="7" t="str"/>
      <x:c r="N2148" s="7" t="str"/>
      <x:c r="O2148" s="7" t="str"/>
      <x:c r="P2148" s="7" t="str">
        <x:f>IF(O2148="","OPEN",IF(OR(NOT(ISNUMBER(M2148)),NOT(ISNUMBER(N2148)),ABS(M2148)&gt;L2148,N2148&gt;L2148),"FAIL","PASS"))</x:f>
        <x:v>OPEN</x:v>
      </x:c>
    </x:row>
    <x:row r="2149">
      <x:c r="B2149" s="7" t="str">
        <x:v>CAL-02143</x:v>
      </x:c>
      <x:c r="C2149" s="7" t="str">
        <x:v>CH-1072</x:v>
      </x:c>
      <x:c r="D2149" s="7" t="str">
        <x:v>REA-T-A2</x:v>
      </x:c>
      <x:c r="E2149" s="7" t="str">
        <x:v>FUNCTIONAL TWIN</x:v>
      </x:c>
      <x:c r="F2149" s="7" t="str">
        <x:v>PTC-A</x:v>
      </x:c>
      <x:c r="G2149" s="7" t="str">
        <x:v>CF-11</x:v>
      </x:c>
      <x:c r="H2149" s="7" t="str">
        <x:v>BEFORE</x:v>
      </x:c>
      <x:c r="I2149" s="7" t="str">
        <x:v>binary</x:v>
      </x:c>
      <x:c r="J2149" s="7" t="n">
        <x:v>0</x:v>
      </x:c>
      <x:c r="K2149" s="7" t="n">
        <x:v>1</x:v>
      </x:c>
      <x:c r="L2149" s="7" t="n">
        <x:v>10</x:v>
      </x:c>
      <x:c r="M2149" s="7" t="str"/>
      <x:c r="N2149" s="7" t="str"/>
      <x:c r="O2149" s="7" t="str"/>
      <x:c r="P2149" s="7" t="str">
        <x:f>IF(O2149="","OPEN",IF(OR(NOT(ISNUMBER(M2149)),NOT(ISNUMBER(N2149)),ABS(M2149)&gt;L2149,N2149&gt;L2149),"FAIL","PASS"))</x:f>
        <x:v>OPEN</x:v>
      </x:c>
    </x:row>
    <x:row r="2150">
      <x:c r="B2150" s="7" t="str">
        <x:v>CAL-02144</x:v>
      </x:c>
      <x:c r="C2150" s="7" t="str">
        <x:v>CH-1072</x:v>
      </x:c>
      <x:c r="D2150" s="7" t="str">
        <x:v>REA-T-A2</x:v>
      </x:c>
      <x:c r="E2150" s="7" t="str">
        <x:v>FUNCTIONAL TWIN</x:v>
      </x:c>
      <x:c r="F2150" s="7" t="str">
        <x:v>PTC-A</x:v>
      </x:c>
      <x:c r="G2150" s="7" t="str">
        <x:v>CF-11</x:v>
      </x:c>
      <x:c r="H2150" s="7" t="str">
        <x:v>AFTER</x:v>
      </x:c>
      <x:c r="I2150" s="7" t="str">
        <x:v>binary</x:v>
      </x:c>
      <x:c r="J2150" s="7" t="n">
        <x:v>0</x:v>
      </x:c>
      <x:c r="K2150" s="7" t="n">
        <x:v>1</x:v>
      </x:c>
      <x:c r="L2150" s="7" t="n">
        <x:v>10</x:v>
      </x:c>
      <x:c r="M2150" s="7" t="str"/>
      <x:c r="N2150" s="7" t="str"/>
      <x:c r="O2150" s="7" t="str"/>
      <x:c r="P2150" s="7" t="str">
        <x:f>IF(O2150="","OPEN",IF(OR(NOT(ISNUMBER(M2150)),NOT(ISNUMBER(N2150)),ABS(M2150)&gt;L2150,N2150&gt;L2150),"FAIL","PASS"))</x:f>
        <x:v>OPEN</x:v>
      </x:c>
    </x:row>
    <x:row r="2151">
      <x:c r="B2151" s="7" t="str">
        <x:v>CAL-02145</x:v>
      </x:c>
      <x:c r="C2151" s="7" t="str">
        <x:v>CH-1073</x:v>
      </x:c>
      <x:c r="D2151" s="7" t="str">
        <x:v>REA-T-A2</x:v>
      </x:c>
      <x:c r="E2151" s="7" t="str">
        <x:v>FUNCTIONAL TWIN</x:v>
      </x:c>
      <x:c r="F2151" s="7" t="str">
        <x:v>PTC-A</x:v>
      </x:c>
      <x:c r="G2151" s="7" t="str">
        <x:v>CF-11</x:v>
      </x:c>
      <x:c r="H2151" s="7" t="str">
        <x:v>BEFORE</x:v>
      </x:c>
      <x:c r="I2151" s="7" t="str">
        <x:v>binary</x:v>
      </x:c>
      <x:c r="J2151" s="7" t="n">
        <x:v>0</x:v>
      </x:c>
      <x:c r="K2151" s="7" t="n">
        <x:v>1</x:v>
      </x:c>
      <x:c r="L2151" s="7" t="n">
        <x:v>10</x:v>
      </x:c>
      <x:c r="M2151" s="7" t="str"/>
      <x:c r="N2151" s="7" t="str"/>
      <x:c r="O2151" s="7" t="str"/>
      <x:c r="P2151" s="7" t="str">
        <x:f>IF(O2151="","OPEN",IF(OR(NOT(ISNUMBER(M2151)),NOT(ISNUMBER(N2151)),ABS(M2151)&gt;L2151,N2151&gt;L2151),"FAIL","PASS"))</x:f>
        <x:v>OPEN</x:v>
      </x:c>
    </x:row>
    <x:row r="2152">
      <x:c r="B2152" s="7" t="str">
        <x:v>CAL-02146</x:v>
      </x:c>
      <x:c r="C2152" s="7" t="str">
        <x:v>CH-1073</x:v>
      </x:c>
      <x:c r="D2152" s="7" t="str">
        <x:v>REA-T-A2</x:v>
      </x:c>
      <x:c r="E2152" s="7" t="str">
        <x:v>FUNCTIONAL TWIN</x:v>
      </x:c>
      <x:c r="F2152" s="7" t="str">
        <x:v>PTC-A</x:v>
      </x:c>
      <x:c r="G2152" s="7" t="str">
        <x:v>CF-11</x:v>
      </x:c>
      <x:c r="H2152" s="7" t="str">
        <x:v>AFTER</x:v>
      </x:c>
      <x:c r="I2152" s="7" t="str">
        <x:v>binary</x:v>
      </x:c>
      <x:c r="J2152" s="7" t="n">
        <x:v>0</x:v>
      </x:c>
      <x:c r="K2152" s="7" t="n">
        <x:v>1</x:v>
      </x:c>
      <x:c r="L2152" s="7" t="n">
        <x:v>10</x:v>
      </x:c>
      <x:c r="M2152" s="7" t="str"/>
      <x:c r="N2152" s="7" t="str"/>
      <x:c r="O2152" s="7" t="str"/>
      <x:c r="P2152" s="7" t="str">
        <x:f>IF(O2152="","OPEN",IF(OR(NOT(ISNUMBER(M2152)),NOT(ISNUMBER(N2152)),ABS(M2152)&gt;L2152,N2152&gt;L2152),"FAIL","PASS"))</x:f>
        <x:v>OPEN</x:v>
      </x:c>
    </x:row>
    <x:row r="2153">
      <x:c r="B2153" s="7" t="str">
        <x:v>CAL-02147</x:v>
      </x:c>
      <x:c r="C2153" s="7" t="str">
        <x:v>CH-1074</x:v>
      </x:c>
      <x:c r="D2153" s="7" t="str">
        <x:v>REA-T-A2</x:v>
      </x:c>
      <x:c r="E2153" s="7" t="str">
        <x:v>FUNCTIONAL TWIN</x:v>
      </x:c>
      <x:c r="F2153" s="7" t="str">
        <x:v>PTC-A</x:v>
      </x:c>
      <x:c r="G2153" s="7" t="str">
        <x:v>CF-11</x:v>
      </x:c>
      <x:c r="H2153" s="7" t="str">
        <x:v>BEFORE</x:v>
      </x:c>
      <x:c r="I2153" s="7" t="str">
        <x:v>binary</x:v>
      </x:c>
      <x:c r="J2153" s="7" t="n">
        <x:v>0</x:v>
      </x:c>
      <x:c r="K2153" s="7" t="n">
        <x:v>1</x:v>
      </x:c>
      <x:c r="L2153" s="7" t="n">
        <x:v>10</x:v>
      </x:c>
      <x:c r="M2153" s="7" t="str"/>
      <x:c r="N2153" s="7" t="str"/>
      <x:c r="O2153" s="7" t="str"/>
      <x:c r="P2153" s="7" t="str">
        <x:f>IF(O2153="","OPEN",IF(OR(NOT(ISNUMBER(M2153)),NOT(ISNUMBER(N2153)),ABS(M2153)&gt;L2153,N2153&gt;L2153),"FAIL","PASS"))</x:f>
        <x:v>OPEN</x:v>
      </x:c>
    </x:row>
    <x:row r="2154">
      <x:c r="B2154" s="7" t="str">
        <x:v>CAL-02148</x:v>
      </x:c>
      <x:c r="C2154" s="7" t="str">
        <x:v>CH-1074</x:v>
      </x:c>
      <x:c r="D2154" s="7" t="str">
        <x:v>REA-T-A2</x:v>
      </x:c>
      <x:c r="E2154" s="7" t="str">
        <x:v>FUNCTIONAL TWIN</x:v>
      </x:c>
      <x:c r="F2154" s="7" t="str">
        <x:v>PTC-A</x:v>
      </x:c>
      <x:c r="G2154" s="7" t="str">
        <x:v>CF-11</x:v>
      </x:c>
      <x:c r="H2154" s="7" t="str">
        <x:v>AFTER</x:v>
      </x:c>
      <x:c r="I2154" s="7" t="str">
        <x:v>binary</x:v>
      </x:c>
      <x:c r="J2154" s="7" t="n">
        <x:v>0</x:v>
      </x:c>
      <x:c r="K2154" s="7" t="n">
        <x:v>1</x:v>
      </x:c>
      <x:c r="L2154" s="7" t="n">
        <x:v>10</x:v>
      </x:c>
      <x:c r="M2154" s="7" t="str"/>
      <x:c r="N2154" s="7" t="str"/>
      <x:c r="O2154" s="7" t="str"/>
      <x:c r="P2154" s="7" t="str">
        <x:f>IF(O2154="","OPEN",IF(OR(NOT(ISNUMBER(M2154)),NOT(ISNUMBER(N2154)),ABS(M2154)&gt;L2154,N2154&gt;L2154),"FAIL","PASS"))</x:f>
        <x:v>OPEN</x:v>
      </x:c>
    </x:row>
    <x:row r="2155">
      <x:c r="B2155" s="7" t="str">
        <x:v>CAL-02149</x:v>
      </x:c>
      <x:c r="C2155" s="7" t="str">
        <x:v>CH-1075</x:v>
      </x:c>
      <x:c r="D2155" s="7" t="str">
        <x:v>REA-T-A2</x:v>
      </x:c>
      <x:c r="E2155" s="7" t="str">
        <x:v>FUNCTIONAL TWIN</x:v>
      </x:c>
      <x:c r="F2155" s="7" t="str">
        <x:v>PTC-A</x:v>
      </x:c>
      <x:c r="G2155" s="7" t="str">
        <x:v>CF-12</x:v>
      </x:c>
      <x:c r="H2155" s="7" t="str">
        <x:v>BEFORE</x:v>
      </x:c>
      <x:c r="I2155" s="7" t="str">
        <x:v>binary</x:v>
      </x:c>
      <x:c r="J2155" s="7" t="n">
        <x:v>0</x:v>
      </x:c>
      <x:c r="K2155" s="7" t="n">
        <x:v>1</x:v>
      </x:c>
      <x:c r="L2155" s="7" t="n">
        <x:v>1</x:v>
      </x:c>
      <x:c r="M2155" s="7" t="str"/>
      <x:c r="N2155" s="7" t="str"/>
      <x:c r="O2155" s="7" t="str"/>
      <x:c r="P2155" s="7" t="str">
        <x:f>IF(O2155="","OPEN",IF(OR(NOT(ISNUMBER(M2155)),NOT(ISNUMBER(N2155)),ABS(M2155)&gt;L2155,N2155&gt;L2155),"FAIL","PASS"))</x:f>
        <x:v>OPEN</x:v>
      </x:c>
    </x:row>
    <x:row r="2156">
      <x:c r="B2156" s="7" t="str">
        <x:v>CAL-02150</x:v>
      </x:c>
      <x:c r="C2156" s="7" t="str">
        <x:v>CH-1075</x:v>
      </x:c>
      <x:c r="D2156" s="7" t="str">
        <x:v>REA-T-A2</x:v>
      </x:c>
      <x:c r="E2156" s="7" t="str">
        <x:v>FUNCTIONAL TWIN</x:v>
      </x:c>
      <x:c r="F2156" s="7" t="str">
        <x:v>PTC-A</x:v>
      </x:c>
      <x:c r="G2156" s="7" t="str">
        <x:v>CF-12</x:v>
      </x:c>
      <x:c r="H2156" s="7" t="str">
        <x:v>AFTER</x:v>
      </x:c>
      <x:c r="I2156" s="7" t="str">
        <x:v>binary</x:v>
      </x:c>
      <x:c r="J2156" s="7" t="n">
        <x:v>0</x:v>
      </x:c>
      <x:c r="K2156" s="7" t="n">
        <x:v>1</x:v>
      </x:c>
      <x:c r="L2156" s="7" t="n">
        <x:v>1</x:v>
      </x:c>
      <x:c r="M2156" s="7" t="str"/>
      <x:c r="N2156" s="7" t="str"/>
      <x:c r="O2156" s="7" t="str"/>
      <x:c r="P2156" s="7" t="str">
        <x:f>IF(O2156="","OPEN",IF(OR(NOT(ISNUMBER(M2156)),NOT(ISNUMBER(N2156)),ABS(M2156)&gt;L2156,N2156&gt;L2156),"FAIL","PASS"))</x:f>
        <x:v>OPEN</x:v>
      </x:c>
    </x:row>
    <x:row r="2157">
      <x:c r="B2157" s="7" t="str">
        <x:v>CAL-02151</x:v>
      </x:c>
      <x:c r="C2157" s="7" t="str">
        <x:v>CH-1076</x:v>
      </x:c>
      <x:c r="D2157" s="7" t="str">
        <x:v>REA-T-A2</x:v>
      </x:c>
      <x:c r="E2157" s="7" t="str">
        <x:v>FUNCTIONAL TWIN</x:v>
      </x:c>
      <x:c r="F2157" s="7" t="str">
        <x:v>PTC-A</x:v>
      </x:c>
      <x:c r="G2157" s="7" t="str">
        <x:v>CF-12</x:v>
      </x:c>
      <x:c r="H2157" s="7" t="str">
        <x:v>BEFORE</x:v>
      </x:c>
      <x:c r="I2157" s="7" t="str">
        <x:v>binary</x:v>
      </x:c>
      <x:c r="J2157" s="7" t="n">
        <x:v>0</x:v>
      </x:c>
      <x:c r="K2157" s="7" t="n">
        <x:v>1</x:v>
      </x:c>
      <x:c r="L2157" s="7" t="n">
        <x:v>1</x:v>
      </x:c>
      <x:c r="M2157" s="7" t="str"/>
      <x:c r="N2157" s="7" t="str"/>
      <x:c r="O2157" s="7" t="str"/>
      <x:c r="P2157" s="7" t="str">
        <x:f>IF(O2157="","OPEN",IF(OR(NOT(ISNUMBER(M2157)),NOT(ISNUMBER(N2157)),ABS(M2157)&gt;L2157,N2157&gt;L2157),"FAIL","PASS"))</x:f>
        <x:v>OPEN</x:v>
      </x:c>
    </x:row>
    <x:row r="2158">
      <x:c r="B2158" s="7" t="str">
        <x:v>CAL-02152</x:v>
      </x:c>
      <x:c r="C2158" s="7" t="str">
        <x:v>CH-1076</x:v>
      </x:c>
      <x:c r="D2158" s="7" t="str">
        <x:v>REA-T-A2</x:v>
      </x:c>
      <x:c r="E2158" s="7" t="str">
        <x:v>FUNCTIONAL TWIN</x:v>
      </x:c>
      <x:c r="F2158" s="7" t="str">
        <x:v>PTC-A</x:v>
      </x:c>
      <x:c r="G2158" s="7" t="str">
        <x:v>CF-12</x:v>
      </x:c>
      <x:c r="H2158" s="7" t="str">
        <x:v>AFTER</x:v>
      </x:c>
      <x:c r="I2158" s="7" t="str">
        <x:v>binary</x:v>
      </x:c>
      <x:c r="J2158" s="7" t="n">
        <x:v>0</x:v>
      </x:c>
      <x:c r="K2158" s="7" t="n">
        <x:v>1</x:v>
      </x:c>
      <x:c r="L2158" s="7" t="n">
        <x:v>1</x:v>
      </x:c>
      <x:c r="M2158" s="7" t="str"/>
      <x:c r="N2158" s="7" t="str"/>
      <x:c r="O2158" s="7" t="str"/>
      <x:c r="P2158" s="7" t="str">
        <x:f>IF(O2158="","OPEN",IF(OR(NOT(ISNUMBER(M2158)),NOT(ISNUMBER(N2158)),ABS(M2158)&gt;L2158,N2158&gt;L2158),"FAIL","PASS"))</x:f>
        <x:v>OPEN</x:v>
      </x:c>
    </x:row>
    <x:row r="2159">
      <x:c r="B2159" s="7" t="str">
        <x:v>CAL-02153</x:v>
      </x:c>
      <x:c r="C2159" s="7" t="str">
        <x:v>CH-1077</x:v>
      </x:c>
      <x:c r="D2159" s="7" t="str">
        <x:v>REA-T-A2</x:v>
      </x:c>
      <x:c r="E2159" s="7" t="str">
        <x:v>FUNCTIONAL TWIN</x:v>
      </x:c>
      <x:c r="F2159" s="7" t="str">
        <x:v>PTC-A</x:v>
      </x:c>
      <x:c r="G2159" s="7" t="str">
        <x:v>CF-12</x:v>
      </x:c>
      <x:c r="H2159" s="7" t="str">
        <x:v>BEFORE</x:v>
      </x:c>
      <x:c r="I2159" s="7" t="str">
        <x:v>binary</x:v>
      </x:c>
      <x:c r="J2159" s="7" t="n">
        <x:v>0</x:v>
      </x:c>
      <x:c r="K2159" s="7" t="n">
        <x:v>1</x:v>
      </x:c>
      <x:c r="L2159" s="7" t="n">
        <x:v>1</x:v>
      </x:c>
      <x:c r="M2159" s="7" t="str"/>
      <x:c r="N2159" s="7" t="str"/>
      <x:c r="O2159" s="7" t="str"/>
      <x:c r="P2159" s="7" t="str">
        <x:f>IF(O2159="","OPEN",IF(OR(NOT(ISNUMBER(M2159)),NOT(ISNUMBER(N2159)),ABS(M2159)&gt;L2159,N2159&gt;L2159),"FAIL","PASS"))</x:f>
        <x:v>OPEN</x:v>
      </x:c>
    </x:row>
    <x:row r="2160">
      <x:c r="B2160" s="7" t="str">
        <x:v>CAL-02154</x:v>
      </x:c>
      <x:c r="C2160" s="7" t="str">
        <x:v>CH-1077</x:v>
      </x:c>
      <x:c r="D2160" s="7" t="str">
        <x:v>REA-T-A2</x:v>
      </x:c>
      <x:c r="E2160" s="7" t="str">
        <x:v>FUNCTIONAL TWIN</x:v>
      </x:c>
      <x:c r="F2160" s="7" t="str">
        <x:v>PTC-A</x:v>
      </x:c>
      <x:c r="G2160" s="7" t="str">
        <x:v>CF-12</x:v>
      </x:c>
      <x:c r="H2160" s="7" t="str">
        <x:v>AFTER</x:v>
      </x:c>
      <x:c r="I2160" s="7" t="str">
        <x:v>binary</x:v>
      </x:c>
      <x:c r="J2160" s="7" t="n">
        <x:v>0</x:v>
      </x:c>
      <x:c r="K2160" s="7" t="n">
        <x:v>1</x:v>
      </x:c>
      <x:c r="L2160" s="7" t="n">
        <x:v>1</x:v>
      </x:c>
      <x:c r="M2160" s="7" t="str"/>
      <x:c r="N2160" s="7" t="str"/>
      <x:c r="O2160" s="7" t="str"/>
      <x:c r="P2160" s="7" t="str">
        <x:f>IF(O2160="","OPEN",IF(OR(NOT(ISNUMBER(M2160)),NOT(ISNUMBER(N2160)),ABS(M2160)&gt;L2160,N2160&gt;L2160),"FAIL","PASS"))</x:f>
        <x:v>OPEN</x:v>
      </x:c>
    </x:row>
    <x:row r="2161">
      <x:c r="B2161" s="7" t="str">
        <x:v>CAL-02155</x:v>
      </x:c>
      <x:c r="C2161" s="7" t="str">
        <x:v>CH-1078</x:v>
      </x:c>
      <x:c r="D2161" s="7" t="str">
        <x:v>REA-T-A2</x:v>
      </x:c>
      <x:c r="E2161" s="7" t="str">
        <x:v>FUNCTIONAL TWIN</x:v>
      </x:c>
      <x:c r="F2161" s="7" t="str">
        <x:v>PTC-A</x:v>
      </x:c>
      <x:c r="G2161" s="7" t="str">
        <x:v>CF-12</x:v>
      </x:c>
      <x:c r="H2161" s="7" t="str">
        <x:v>BEFORE</x:v>
      </x:c>
      <x:c r="I2161" s="7" t="str">
        <x:v>binary</x:v>
      </x:c>
      <x:c r="J2161" s="7" t="n">
        <x:v>0</x:v>
      </x:c>
      <x:c r="K2161" s="7" t="n">
        <x:v>1</x:v>
      </x:c>
      <x:c r="L2161" s="7" t="n">
        <x:v>1</x:v>
      </x:c>
      <x:c r="M2161" s="7" t="str"/>
      <x:c r="N2161" s="7" t="str"/>
      <x:c r="O2161" s="7" t="str"/>
      <x:c r="P2161" s="7" t="str">
        <x:f>IF(O2161="","OPEN",IF(OR(NOT(ISNUMBER(M2161)),NOT(ISNUMBER(N2161)),ABS(M2161)&gt;L2161,N2161&gt;L2161),"FAIL","PASS"))</x:f>
        <x:v>OPEN</x:v>
      </x:c>
    </x:row>
    <x:row r="2162">
      <x:c r="B2162" s="7" t="str">
        <x:v>CAL-02156</x:v>
      </x:c>
      <x:c r="C2162" s="7" t="str">
        <x:v>CH-1078</x:v>
      </x:c>
      <x:c r="D2162" s="7" t="str">
        <x:v>REA-T-A2</x:v>
      </x:c>
      <x:c r="E2162" s="7" t="str">
        <x:v>FUNCTIONAL TWIN</x:v>
      </x:c>
      <x:c r="F2162" s="7" t="str">
        <x:v>PTC-A</x:v>
      </x:c>
      <x:c r="G2162" s="7" t="str">
        <x:v>CF-12</x:v>
      </x:c>
      <x:c r="H2162" s="7" t="str">
        <x:v>AFTER</x:v>
      </x:c>
      <x:c r="I2162" s="7" t="str">
        <x:v>binary</x:v>
      </x:c>
      <x:c r="J2162" s="7" t="n">
        <x:v>0</x:v>
      </x:c>
      <x:c r="K2162" s="7" t="n">
        <x:v>1</x:v>
      </x:c>
      <x:c r="L2162" s="7" t="n">
        <x:v>1</x:v>
      </x:c>
      <x:c r="M2162" s="7" t="str"/>
      <x:c r="N2162" s="7" t="str"/>
      <x:c r="O2162" s="7" t="str"/>
      <x:c r="P2162" s="7" t="str">
        <x:f>IF(O2162="","OPEN",IF(OR(NOT(ISNUMBER(M2162)),NOT(ISNUMBER(N2162)),ABS(M2162)&gt;L2162,N2162&gt;L2162),"FAIL","PASS"))</x:f>
        <x:v>OPEN</x:v>
      </x:c>
    </x:row>
    <x:row r="2163">
      <x:c r="B2163" s="7" t="str">
        <x:v>CAL-02157</x:v>
      </x:c>
      <x:c r="C2163" s="7" t="str">
        <x:v>CH-1079</x:v>
      </x:c>
      <x:c r="D2163" s="7" t="str">
        <x:v>REA-T-A2</x:v>
      </x:c>
      <x:c r="E2163" s="7" t="str">
        <x:v>FUNCTIONAL TWIN</x:v>
      </x:c>
      <x:c r="F2163" s="7" t="str">
        <x:v>PTC-A</x:v>
      </x:c>
      <x:c r="G2163" s="7" t="str">
        <x:v>CF-12</x:v>
      </x:c>
      <x:c r="H2163" s="7" t="str">
        <x:v>BEFORE</x:v>
      </x:c>
      <x:c r="I2163" s="7" t="str">
        <x:v>binary</x:v>
      </x:c>
      <x:c r="J2163" s="7" t="n">
        <x:v>0</x:v>
      </x:c>
      <x:c r="K2163" s="7" t="n">
        <x:v>1</x:v>
      </x:c>
      <x:c r="L2163" s="7" t="n">
        <x:v>1</x:v>
      </x:c>
      <x:c r="M2163" s="7" t="str"/>
      <x:c r="N2163" s="7" t="str"/>
      <x:c r="O2163" s="7" t="str"/>
      <x:c r="P2163" s="7" t="str">
        <x:f>IF(O2163="","OPEN",IF(OR(NOT(ISNUMBER(M2163)),NOT(ISNUMBER(N2163)),ABS(M2163)&gt;L2163,N2163&gt;L2163),"FAIL","PASS"))</x:f>
        <x:v>OPEN</x:v>
      </x:c>
    </x:row>
    <x:row r="2164">
      <x:c r="B2164" s="7" t="str">
        <x:v>CAL-02158</x:v>
      </x:c>
      <x:c r="C2164" s="7" t="str">
        <x:v>CH-1079</x:v>
      </x:c>
      <x:c r="D2164" s="7" t="str">
        <x:v>REA-T-A2</x:v>
      </x:c>
      <x:c r="E2164" s="7" t="str">
        <x:v>FUNCTIONAL TWIN</x:v>
      </x:c>
      <x:c r="F2164" s="7" t="str">
        <x:v>PTC-A</x:v>
      </x:c>
      <x:c r="G2164" s="7" t="str">
        <x:v>CF-12</x:v>
      </x:c>
      <x:c r="H2164" s="7" t="str">
        <x:v>AFTER</x:v>
      </x:c>
      <x:c r="I2164" s="7" t="str">
        <x:v>binary</x:v>
      </x:c>
      <x:c r="J2164" s="7" t="n">
        <x:v>0</x:v>
      </x:c>
      <x:c r="K2164" s="7" t="n">
        <x:v>1</x:v>
      </x:c>
      <x:c r="L2164" s="7" t="n">
        <x:v>1</x:v>
      </x:c>
      <x:c r="M2164" s="7" t="str"/>
      <x:c r="N2164" s="7" t="str"/>
      <x:c r="O2164" s="7" t="str"/>
      <x:c r="P2164" s="7" t="str">
        <x:f>IF(O2164="","OPEN",IF(OR(NOT(ISNUMBER(M2164)),NOT(ISNUMBER(N2164)),ABS(M2164)&gt;L2164,N2164&gt;L2164),"FAIL","PASS"))</x:f>
        <x:v>OPEN</x:v>
      </x:c>
    </x:row>
    <x:row r="2165">
      <x:c r="B2165" s="7" t="str">
        <x:v>CAL-02159</x:v>
      </x:c>
      <x:c r="C2165" s="7" t="str">
        <x:v>CH-1080</x:v>
      </x:c>
      <x:c r="D2165" s="7" t="str">
        <x:v>REA-T-A2</x:v>
      </x:c>
      <x:c r="E2165" s="7" t="str">
        <x:v>FUNCTIONAL TWIN</x:v>
      </x:c>
      <x:c r="F2165" s="7" t="str">
        <x:v>PTC-A</x:v>
      </x:c>
      <x:c r="G2165" s="7" t="str">
        <x:v>CF-12</x:v>
      </x:c>
      <x:c r="H2165" s="7" t="str">
        <x:v>BEFORE</x:v>
      </x:c>
      <x:c r="I2165" s="7" t="str">
        <x:v>binary</x:v>
      </x:c>
      <x:c r="J2165" s="7" t="n">
        <x:v>0</x:v>
      </x:c>
      <x:c r="K2165" s="7" t="n">
        <x:v>1</x:v>
      </x:c>
      <x:c r="L2165" s="7" t="n">
        <x:v>1</x:v>
      </x:c>
      <x:c r="M2165" s="7" t="str"/>
      <x:c r="N2165" s="7" t="str"/>
      <x:c r="O2165" s="7" t="str"/>
      <x:c r="P2165" s="7" t="str">
        <x:f>IF(O2165="","OPEN",IF(OR(NOT(ISNUMBER(M2165)),NOT(ISNUMBER(N2165)),ABS(M2165)&gt;L2165,N2165&gt;L2165),"FAIL","PASS"))</x:f>
        <x:v>OPEN</x:v>
      </x:c>
    </x:row>
    <x:row r="2166">
      <x:c r="B2166" s="7" t="str">
        <x:v>CAL-02160</x:v>
      </x:c>
      <x:c r="C2166" s="7" t="str">
        <x:v>CH-1080</x:v>
      </x:c>
      <x:c r="D2166" s="7" t="str">
        <x:v>REA-T-A2</x:v>
      </x:c>
      <x:c r="E2166" s="7" t="str">
        <x:v>FUNCTIONAL TWIN</x:v>
      </x:c>
      <x:c r="F2166" s="7" t="str">
        <x:v>PTC-A</x:v>
      </x:c>
      <x:c r="G2166" s="7" t="str">
        <x:v>CF-12</x:v>
      </x:c>
      <x:c r="H2166" s="7" t="str">
        <x:v>AFTER</x:v>
      </x:c>
      <x:c r="I2166" s="7" t="str">
        <x:v>binary</x:v>
      </x:c>
      <x:c r="J2166" s="7" t="n">
        <x:v>0</x:v>
      </x:c>
      <x:c r="K2166" s="7" t="n">
        <x:v>1</x:v>
      </x:c>
      <x:c r="L2166" s="7" t="n">
        <x:v>1</x:v>
      </x:c>
      <x:c r="M2166" s="7" t="str"/>
      <x:c r="N2166" s="7" t="str"/>
      <x:c r="O2166" s="7" t="str"/>
      <x:c r="P2166" s="7" t="str">
        <x:f>IF(O2166="","OPEN",IF(OR(NOT(ISNUMBER(M2166)),NOT(ISNUMBER(N2166)),ABS(M2166)&gt;L2166,N2166&gt;L2166),"FAIL","PASS"))</x:f>
        <x:v>OPEN</x:v>
      </x:c>
    </x:row>
    <x:row r="2167">
      <x:c r="B2167" s="7" t="str">
        <x:v>CAL-02161</x:v>
      </x:c>
      <x:c r="C2167" s="7" t="str">
        <x:v>CH-1081</x:v>
      </x:c>
      <x:c r="D2167" s="7" t="str">
        <x:v>REA-T-A2</x:v>
      </x:c>
      <x:c r="E2167" s="7" t="str">
        <x:v>FUNCTIONAL TWIN</x:v>
      </x:c>
      <x:c r="F2167" s="7" t="str">
        <x:v>PTC-A</x:v>
      </x:c>
      <x:c r="G2167" s="7" t="str">
        <x:v>CF-13</x:v>
      </x:c>
      <x:c r="H2167" s="7" t="str">
        <x:v>BEFORE</x:v>
      </x:c>
      <x:c r="I2167" s="7" t="str">
        <x:v>microseconds</x:v>
      </x:c>
      <x:c r="J2167" s="7" t="n">
        <x:v>-5</x:v>
      </x:c>
      <x:c r="K2167" s="7" t="n">
        <x:v>5</x:v>
      </x:c>
      <x:c r="L2167" s="7" t="n">
        <x:v>5</x:v>
      </x:c>
      <x:c r="M2167" s="7" t="str"/>
      <x:c r="N2167" s="7" t="str"/>
      <x:c r="O2167" s="7" t="str"/>
      <x:c r="P2167" s="7" t="str">
        <x:f>IF(O2167="","OPEN",IF(OR(NOT(ISNUMBER(M2167)),NOT(ISNUMBER(N2167)),ABS(M2167)&gt;L2167,N2167&gt;L2167),"FAIL","PASS"))</x:f>
        <x:v>OPEN</x:v>
      </x:c>
    </x:row>
    <x:row r="2168">
      <x:c r="B2168" s="7" t="str">
        <x:v>CAL-02162</x:v>
      </x:c>
      <x:c r="C2168" s="7" t="str">
        <x:v>CH-1081</x:v>
      </x:c>
      <x:c r="D2168" s="7" t="str">
        <x:v>REA-T-A2</x:v>
      </x:c>
      <x:c r="E2168" s="7" t="str">
        <x:v>FUNCTIONAL TWIN</x:v>
      </x:c>
      <x:c r="F2168" s="7" t="str">
        <x:v>PTC-A</x:v>
      </x:c>
      <x:c r="G2168" s="7" t="str">
        <x:v>CF-13</x:v>
      </x:c>
      <x:c r="H2168" s="7" t="str">
        <x:v>AFTER</x:v>
      </x:c>
      <x:c r="I2168" s="7" t="str">
        <x:v>microseconds</x:v>
      </x:c>
      <x:c r="J2168" s="7" t="n">
        <x:v>-5</x:v>
      </x:c>
      <x:c r="K2168" s="7" t="n">
        <x:v>5</x:v>
      </x:c>
      <x:c r="L2168" s="7" t="n">
        <x:v>5</x:v>
      </x:c>
      <x:c r="M2168" s="7" t="str"/>
      <x:c r="N2168" s="7" t="str"/>
      <x:c r="O2168" s="7" t="str"/>
      <x:c r="P2168" s="7" t="str">
        <x:f>IF(O2168="","OPEN",IF(OR(NOT(ISNUMBER(M2168)),NOT(ISNUMBER(N2168)),ABS(M2168)&gt;L2168,N2168&gt;L2168),"FAIL","PASS"))</x:f>
        <x:v>OPEN</x:v>
      </x:c>
    </x:row>
    <x:row r="2169">
      <x:c r="B2169" s="7" t="str">
        <x:v>CAL-02163</x:v>
      </x:c>
      <x:c r="C2169" s="7" t="str">
        <x:v>CH-1082</x:v>
      </x:c>
      <x:c r="D2169" s="7" t="str">
        <x:v>REA-T-A2</x:v>
      </x:c>
      <x:c r="E2169" s="7" t="str">
        <x:v>FUNCTIONAL TWIN</x:v>
      </x:c>
      <x:c r="F2169" s="7" t="str">
        <x:v>PTC-A</x:v>
      </x:c>
      <x:c r="G2169" s="7" t="str">
        <x:v>CF-13</x:v>
      </x:c>
      <x:c r="H2169" s="7" t="str">
        <x:v>BEFORE</x:v>
      </x:c>
      <x:c r="I2169" s="7" t="str">
        <x:v>microseconds</x:v>
      </x:c>
      <x:c r="J2169" s="7" t="n">
        <x:v>-5</x:v>
      </x:c>
      <x:c r="K2169" s="7" t="n">
        <x:v>5</x:v>
      </x:c>
      <x:c r="L2169" s="7" t="n">
        <x:v>5</x:v>
      </x:c>
      <x:c r="M2169" s="7" t="str"/>
      <x:c r="N2169" s="7" t="str"/>
      <x:c r="O2169" s="7" t="str"/>
      <x:c r="P2169" s="7" t="str">
        <x:f>IF(O2169="","OPEN",IF(OR(NOT(ISNUMBER(M2169)),NOT(ISNUMBER(N2169)),ABS(M2169)&gt;L2169,N2169&gt;L2169),"FAIL","PASS"))</x:f>
        <x:v>OPEN</x:v>
      </x:c>
    </x:row>
    <x:row r="2170">
      <x:c r="B2170" s="7" t="str">
        <x:v>CAL-02164</x:v>
      </x:c>
      <x:c r="C2170" s="7" t="str">
        <x:v>CH-1082</x:v>
      </x:c>
      <x:c r="D2170" s="7" t="str">
        <x:v>REA-T-A2</x:v>
      </x:c>
      <x:c r="E2170" s="7" t="str">
        <x:v>FUNCTIONAL TWIN</x:v>
      </x:c>
      <x:c r="F2170" s="7" t="str">
        <x:v>PTC-A</x:v>
      </x:c>
      <x:c r="G2170" s="7" t="str">
        <x:v>CF-13</x:v>
      </x:c>
      <x:c r="H2170" s="7" t="str">
        <x:v>AFTER</x:v>
      </x:c>
      <x:c r="I2170" s="7" t="str">
        <x:v>microseconds</x:v>
      </x:c>
      <x:c r="J2170" s="7" t="n">
        <x:v>-5</x:v>
      </x:c>
      <x:c r="K2170" s="7" t="n">
        <x:v>5</x:v>
      </x:c>
      <x:c r="L2170" s="7" t="n">
        <x:v>5</x:v>
      </x:c>
      <x:c r="M2170" s="7" t="str"/>
      <x:c r="N2170" s="7" t="str"/>
      <x:c r="O2170" s="7" t="str"/>
      <x:c r="P2170" s="7" t="str">
        <x:f>IF(O2170="","OPEN",IF(OR(NOT(ISNUMBER(M2170)),NOT(ISNUMBER(N2170)),ABS(M2170)&gt;L2170,N2170&gt;L2170),"FAIL","PASS"))</x:f>
        <x:v>OPEN</x:v>
      </x:c>
    </x:row>
    <x:row r="2171">
      <x:c r="B2171" s="7" t="str">
        <x:v>CAL-02165</x:v>
      </x:c>
      <x:c r="C2171" s="7" t="str">
        <x:v>CH-1083</x:v>
      </x:c>
      <x:c r="D2171" s="7" t="str">
        <x:v>REA-T-A2</x:v>
      </x:c>
      <x:c r="E2171" s="7" t="str">
        <x:v>FUNCTIONAL TWIN</x:v>
      </x:c>
      <x:c r="F2171" s="7" t="str">
        <x:v>PTC-A</x:v>
      </x:c>
      <x:c r="G2171" s="7" t="str">
        <x:v>CF-13</x:v>
      </x:c>
      <x:c r="H2171" s="7" t="str">
        <x:v>BEFORE</x:v>
      </x:c>
      <x:c r="I2171" s="7" t="str">
        <x:v>microseconds</x:v>
      </x:c>
      <x:c r="J2171" s="7" t="n">
        <x:v>-5</x:v>
      </x:c>
      <x:c r="K2171" s="7" t="n">
        <x:v>5</x:v>
      </x:c>
      <x:c r="L2171" s="7" t="n">
        <x:v>5</x:v>
      </x:c>
      <x:c r="M2171" s="7" t="str"/>
      <x:c r="N2171" s="7" t="str"/>
      <x:c r="O2171" s="7" t="str"/>
      <x:c r="P2171" s="7" t="str">
        <x:f>IF(O2171="","OPEN",IF(OR(NOT(ISNUMBER(M2171)),NOT(ISNUMBER(N2171)),ABS(M2171)&gt;L2171,N2171&gt;L2171),"FAIL","PASS"))</x:f>
        <x:v>OPEN</x:v>
      </x:c>
    </x:row>
    <x:row r="2172">
      <x:c r="B2172" s="7" t="str">
        <x:v>CAL-02166</x:v>
      </x:c>
      <x:c r="C2172" s="7" t="str">
        <x:v>CH-1083</x:v>
      </x:c>
      <x:c r="D2172" s="7" t="str">
        <x:v>REA-T-A2</x:v>
      </x:c>
      <x:c r="E2172" s="7" t="str">
        <x:v>FUNCTIONAL TWIN</x:v>
      </x:c>
      <x:c r="F2172" s="7" t="str">
        <x:v>PTC-A</x:v>
      </x:c>
      <x:c r="G2172" s="7" t="str">
        <x:v>CF-13</x:v>
      </x:c>
      <x:c r="H2172" s="7" t="str">
        <x:v>AFTER</x:v>
      </x:c>
      <x:c r="I2172" s="7" t="str">
        <x:v>microseconds</x:v>
      </x:c>
      <x:c r="J2172" s="7" t="n">
        <x:v>-5</x:v>
      </x:c>
      <x:c r="K2172" s="7" t="n">
        <x:v>5</x:v>
      </x:c>
      <x:c r="L2172" s="7" t="n">
        <x:v>5</x:v>
      </x:c>
      <x:c r="M2172" s="7" t="str"/>
      <x:c r="N2172" s="7" t="str"/>
      <x:c r="O2172" s="7" t="str"/>
      <x:c r="P2172" s="7" t="str">
        <x:f>IF(O2172="","OPEN",IF(OR(NOT(ISNUMBER(M2172)),NOT(ISNUMBER(N2172)),ABS(M2172)&gt;L2172,N2172&gt;L2172),"FAIL","PASS"))</x:f>
        <x:v>OPEN</x:v>
      </x:c>
    </x:row>
    <x:row r="2173">
      <x:c r="B2173" s="7" t="str">
        <x:v>CAL-02167</x:v>
      </x:c>
      <x:c r="C2173" s="7" t="str">
        <x:v>CH-1084</x:v>
      </x:c>
      <x:c r="D2173" s="7" t="str">
        <x:v>REA-T-A2</x:v>
      </x:c>
      <x:c r="E2173" s="7" t="str">
        <x:v>FUNCTIONAL TWIN</x:v>
      </x:c>
      <x:c r="F2173" s="7" t="str">
        <x:v>PTC-A</x:v>
      </x:c>
      <x:c r="G2173" s="7" t="str">
        <x:v>CF-13</x:v>
      </x:c>
      <x:c r="H2173" s="7" t="str">
        <x:v>BEFORE</x:v>
      </x:c>
      <x:c r="I2173" s="7" t="str">
        <x:v>microseconds</x:v>
      </x:c>
      <x:c r="J2173" s="7" t="n">
        <x:v>-5</x:v>
      </x:c>
      <x:c r="K2173" s="7" t="n">
        <x:v>5</x:v>
      </x:c>
      <x:c r="L2173" s="7" t="n">
        <x:v>5</x:v>
      </x:c>
      <x:c r="M2173" s="7" t="str"/>
      <x:c r="N2173" s="7" t="str"/>
      <x:c r="O2173" s="7" t="str"/>
      <x:c r="P2173" s="7" t="str">
        <x:f>IF(O2173="","OPEN",IF(OR(NOT(ISNUMBER(M2173)),NOT(ISNUMBER(N2173)),ABS(M2173)&gt;L2173,N2173&gt;L2173),"FAIL","PASS"))</x:f>
        <x:v>OPEN</x:v>
      </x:c>
    </x:row>
    <x:row r="2174">
      <x:c r="B2174" s="7" t="str">
        <x:v>CAL-02168</x:v>
      </x:c>
      <x:c r="C2174" s="7" t="str">
        <x:v>CH-1084</x:v>
      </x:c>
      <x:c r="D2174" s="7" t="str">
        <x:v>REA-T-A2</x:v>
      </x:c>
      <x:c r="E2174" s="7" t="str">
        <x:v>FUNCTIONAL TWIN</x:v>
      </x:c>
      <x:c r="F2174" s="7" t="str">
        <x:v>PTC-A</x:v>
      </x:c>
      <x:c r="G2174" s="7" t="str">
        <x:v>CF-13</x:v>
      </x:c>
      <x:c r="H2174" s="7" t="str">
        <x:v>AFTER</x:v>
      </x:c>
      <x:c r="I2174" s="7" t="str">
        <x:v>microseconds</x:v>
      </x:c>
      <x:c r="J2174" s="7" t="n">
        <x:v>-5</x:v>
      </x:c>
      <x:c r="K2174" s="7" t="n">
        <x:v>5</x:v>
      </x:c>
      <x:c r="L2174" s="7" t="n">
        <x:v>5</x:v>
      </x:c>
      <x:c r="M2174" s="7" t="str"/>
      <x:c r="N2174" s="7" t="str"/>
      <x:c r="O2174" s="7" t="str"/>
      <x:c r="P2174" s="7" t="str">
        <x:f>IF(O2174="","OPEN",IF(OR(NOT(ISNUMBER(M2174)),NOT(ISNUMBER(N2174)),ABS(M2174)&gt;L2174,N2174&gt;L2174),"FAIL","PASS"))</x:f>
        <x:v>OPEN</x:v>
      </x:c>
    </x:row>
    <x:row r="2175">
      <x:c r="B2175" s="7" t="str">
        <x:v>CAL-02169</x:v>
      </x:c>
      <x:c r="C2175" s="7" t="str">
        <x:v>CH-1085</x:v>
      </x:c>
      <x:c r="D2175" s="7" t="str">
        <x:v>REA-T-A2</x:v>
      </x:c>
      <x:c r="E2175" s="7" t="str">
        <x:v>FUNCTIONAL TWIN</x:v>
      </x:c>
      <x:c r="F2175" s="7" t="str">
        <x:v>PTC-A</x:v>
      </x:c>
      <x:c r="G2175" s="7" t="str">
        <x:v>CF-13</x:v>
      </x:c>
      <x:c r="H2175" s="7" t="str">
        <x:v>BEFORE</x:v>
      </x:c>
      <x:c r="I2175" s="7" t="str">
        <x:v>microseconds</x:v>
      </x:c>
      <x:c r="J2175" s="7" t="n">
        <x:v>-5</x:v>
      </x:c>
      <x:c r="K2175" s="7" t="n">
        <x:v>5</x:v>
      </x:c>
      <x:c r="L2175" s="7" t="n">
        <x:v>5</x:v>
      </x:c>
      <x:c r="M2175" s="7" t="str"/>
      <x:c r="N2175" s="7" t="str"/>
      <x:c r="O2175" s="7" t="str"/>
      <x:c r="P2175" s="7" t="str">
        <x:f>IF(O2175="","OPEN",IF(OR(NOT(ISNUMBER(M2175)),NOT(ISNUMBER(N2175)),ABS(M2175)&gt;L2175,N2175&gt;L2175),"FAIL","PASS"))</x:f>
        <x:v>OPEN</x:v>
      </x:c>
    </x:row>
    <x:row r="2176">
      <x:c r="B2176" s="7" t="str">
        <x:v>CAL-02170</x:v>
      </x:c>
      <x:c r="C2176" s="7" t="str">
        <x:v>CH-1085</x:v>
      </x:c>
      <x:c r="D2176" s="7" t="str">
        <x:v>REA-T-A2</x:v>
      </x:c>
      <x:c r="E2176" s="7" t="str">
        <x:v>FUNCTIONAL TWIN</x:v>
      </x:c>
      <x:c r="F2176" s="7" t="str">
        <x:v>PTC-A</x:v>
      </x:c>
      <x:c r="G2176" s="7" t="str">
        <x:v>CF-13</x:v>
      </x:c>
      <x:c r="H2176" s="7" t="str">
        <x:v>AFTER</x:v>
      </x:c>
      <x:c r="I2176" s="7" t="str">
        <x:v>microseconds</x:v>
      </x:c>
      <x:c r="J2176" s="7" t="n">
        <x:v>-5</x:v>
      </x:c>
      <x:c r="K2176" s="7" t="n">
        <x:v>5</x:v>
      </x:c>
      <x:c r="L2176" s="7" t="n">
        <x:v>5</x:v>
      </x:c>
      <x:c r="M2176" s="7" t="str"/>
      <x:c r="N2176" s="7" t="str"/>
      <x:c r="O2176" s="7" t="str"/>
      <x:c r="P2176" s="7" t="str">
        <x:f>IF(O2176="","OPEN",IF(OR(NOT(ISNUMBER(M2176)),NOT(ISNUMBER(N2176)),ABS(M2176)&gt;L2176,N2176&gt;L2176),"FAIL","PASS"))</x:f>
        <x:v>OPEN</x:v>
      </x:c>
    </x:row>
    <x:row r="2177">
      <x:c r="B2177" s="7" t="str">
        <x:v>CAL-02171</x:v>
      </x:c>
      <x:c r="C2177" s="7" t="str">
        <x:v>CH-1086</x:v>
      </x:c>
      <x:c r="D2177" s="7" t="str">
        <x:v>REA-T-A2</x:v>
      </x:c>
      <x:c r="E2177" s="7" t="str">
        <x:v>FUNCTIONAL TWIN</x:v>
      </x:c>
      <x:c r="F2177" s="7" t="str">
        <x:v>PTC-A</x:v>
      </x:c>
      <x:c r="G2177" s="7" t="str">
        <x:v>CF-13</x:v>
      </x:c>
      <x:c r="H2177" s="7" t="str">
        <x:v>BEFORE</x:v>
      </x:c>
      <x:c r="I2177" s="7" t="str">
        <x:v>microseconds</x:v>
      </x:c>
      <x:c r="J2177" s="7" t="n">
        <x:v>-5</x:v>
      </x:c>
      <x:c r="K2177" s="7" t="n">
        <x:v>5</x:v>
      </x:c>
      <x:c r="L2177" s="7" t="n">
        <x:v>5</x:v>
      </x:c>
      <x:c r="M2177" s="7" t="str"/>
      <x:c r="N2177" s="7" t="str"/>
      <x:c r="O2177" s="7" t="str"/>
      <x:c r="P2177" s="7" t="str">
        <x:f>IF(O2177="","OPEN",IF(OR(NOT(ISNUMBER(M2177)),NOT(ISNUMBER(N2177)),ABS(M2177)&gt;L2177,N2177&gt;L2177),"FAIL","PASS"))</x:f>
        <x:v>OPEN</x:v>
      </x:c>
    </x:row>
    <x:row r="2178">
      <x:c r="B2178" s="7" t="str">
        <x:v>CAL-02172</x:v>
      </x:c>
      <x:c r="C2178" s="7" t="str">
        <x:v>CH-1086</x:v>
      </x:c>
      <x:c r="D2178" s="7" t="str">
        <x:v>REA-T-A2</x:v>
      </x:c>
      <x:c r="E2178" s="7" t="str">
        <x:v>FUNCTIONAL TWIN</x:v>
      </x:c>
      <x:c r="F2178" s="7" t="str">
        <x:v>PTC-A</x:v>
      </x:c>
      <x:c r="G2178" s="7" t="str">
        <x:v>CF-13</x:v>
      </x:c>
      <x:c r="H2178" s="7" t="str">
        <x:v>AFTER</x:v>
      </x:c>
      <x:c r="I2178" s="7" t="str">
        <x:v>microseconds</x:v>
      </x:c>
      <x:c r="J2178" s="7" t="n">
        <x:v>-5</x:v>
      </x:c>
      <x:c r="K2178" s="7" t="n">
        <x:v>5</x:v>
      </x:c>
      <x:c r="L2178" s="7" t="n">
        <x:v>5</x:v>
      </x:c>
      <x:c r="M2178" s="7" t="str"/>
      <x:c r="N2178" s="7" t="str"/>
      <x:c r="O2178" s="7" t="str"/>
      <x:c r="P2178" s="7" t="str">
        <x:f>IF(O2178="","OPEN",IF(OR(NOT(ISNUMBER(M2178)),NOT(ISNUMBER(N2178)),ABS(M2178)&gt;L2178,N2178&gt;L2178),"FAIL","PASS"))</x:f>
        <x:v>OPEN</x:v>
      </x:c>
    </x:row>
    <x:row r="2179">
      <x:c r="B2179" s="7" t="str">
        <x:v>CAL-02173</x:v>
      </x:c>
      <x:c r="C2179" s="7" t="str">
        <x:v>CH-1087</x:v>
      </x:c>
      <x:c r="D2179" s="7" t="str">
        <x:v>REA-T-A2</x:v>
      </x:c>
      <x:c r="E2179" s="7" t="str">
        <x:v>FUNCTIONAL TWIN</x:v>
      </x:c>
      <x:c r="F2179" s="7" t="str">
        <x:v>PTC-A</x:v>
      </x:c>
      <x:c r="G2179" s="7" t="str">
        <x:v>CF-14</x:v>
      </x:c>
      <x:c r="H2179" s="7" t="str">
        <x:v>BEFORE</x:v>
      </x:c>
      <x:c r="I2179" s="7" t="str">
        <x:v>ratio</x:v>
      </x:c>
      <x:c r="J2179" s="7" t="n">
        <x:v>0</x:v>
      </x:c>
      <x:c r="K2179" s="7" t="n">
        <x:v>1.2</x:v>
      </x:c>
      <x:c r="L2179" s="7" t="n">
        <x:v>0.01</x:v>
      </x:c>
      <x:c r="M2179" s="7" t="str"/>
      <x:c r="N2179" s="7" t="str"/>
      <x:c r="O2179" s="7" t="str"/>
      <x:c r="P2179" s="7" t="str">
        <x:f>IF(O2179="","OPEN",IF(OR(NOT(ISNUMBER(M2179)),NOT(ISNUMBER(N2179)),ABS(M2179)&gt;L2179,N2179&gt;L2179),"FAIL","PASS"))</x:f>
        <x:v>OPEN</x:v>
      </x:c>
    </x:row>
    <x:row r="2180">
      <x:c r="B2180" s="7" t="str">
        <x:v>CAL-02174</x:v>
      </x:c>
      <x:c r="C2180" s="7" t="str">
        <x:v>CH-1087</x:v>
      </x:c>
      <x:c r="D2180" s="7" t="str">
        <x:v>REA-T-A2</x:v>
      </x:c>
      <x:c r="E2180" s="7" t="str">
        <x:v>FUNCTIONAL TWIN</x:v>
      </x:c>
      <x:c r="F2180" s="7" t="str">
        <x:v>PTC-A</x:v>
      </x:c>
      <x:c r="G2180" s="7" t="str">
        <x:v>CF-14</x:v>
      </x:c>
      <x:c r="H2180" s="7" t="str">
        <x:v>AFTER</x:v>
      </x:c>
      <x:c r="I2180" s="7" t="str">
        <x:v>ratio</x:v>
      </x:c>
      <x:c r="J2180" s="7" t="n">
        <x:v>0</x:v>
      </x:c>
      <x:c r="K2180" s="7" t="n">
        <x:v>1.2</x:v>
      </x:c>
      <x:c r="L2180" s="7" t="n">
        <x:v>0.01</x:v>
      </x:c>
      <x:c r="M2180" s="7" t="str"/>
      <x:c r="N2180" s="7" t="str"/>
      <x:c r="O2180" s="7" t="str"/>
      <x:c r="P2180" s="7" t="str">
        <x:f>IF(O2180="","OPEN",IF(OR(NOT(ISNUMBER(M2180)),NOT(ISNUMBER(N2180)),ABS(M2180)&gt;L2180,N2180&gt;L2180),"FAIL","PASS"))</x:f>
        <x:v>OPEN</x:v>
      </x:c>
    </x:row>
    <x:row r="2181">
      <x:c r="B2181" s="7" t="str">
        <x:v>CAL-02175</x:v>
      </x:c>
      <x:c r="C2181" s="7" t="str">
        <x:v>CH-1088</x:v>
      </x:c>
      <x:c r="D2181" s="7" t="str">
        <x:v>REA-T-A2</x:v>
      </x:c>
      <x:c r="E2181" s="7" t="str">
        <x:v>FUNCTIONAL TWIN</x:v>
      </x:c>
      <x:c r="F2181" s="7" t="str">
        <x:v>PTC-A</x:v>
      </x:c>
      <x:c r="G2181" s="7" t="str">
        <x:v>CF-14</x:v>
      </x:c>
      <x:c r="H2181" s="7" t="str">
        <x:v>BEFORE</x:v>
      </x:c>
      <x:c r="I2181" s="7" t="str">
        <x:v>ratio</x:v>
      </x:c>
      <x:c r="J2181" s="7" t="n">
        <x:v>0</x:v>
      </x:c>
      <x:c r="K2181" s="7" t="n">
        <x:v>1.2</x:v>
      </x:c>
      <x:c r="L2181" s="7" t="n">
        <x:v>0.01</x:v>
      </x:c>
      <x:c r="M2181" s="7" t="str"/>
      <x:c r="N2181" s="7" t="str"/>
      <x:c r="O2181" s="7" t="str"/>
      <x:c r="P2181" s="7" t="str">
        <x:f>IF(O2181="","OPEN",IF(OR(NOT(ISNUMBER(M2181)),NOT(ISNUMBER(N2181)),ABS(M2181)&gt;L2181,N2181&gt;L2181),"FAIL","PASS"))</x:f>
        <x:v>OPEN</x:v>
      </x:c>
    </x:row>
    <x:row r="2182">
      <x:c r="B2182" s="7" t="str">
        <x:v>CAL-02176</x:v>
      </x:c>
      <x:c r="C2182" s="7" t="str">
        <x:v>CH-1088</x:v>
      </x:c>
      <x:c r="D2182" s="7" t="str">
        <x:v>REA-T-A2</x:v>
      </x:c>
      <x:c r="E2182" s="7" t="str">
        <x:v>FUNCTIONAL TWIN</x:v>
      </x:c>
      <x:c r="F2182" s="7" t="str">
        <x:v>PTC-A</x:v>
      </x:c>
      <x:c r="G2182" s="7" t="str">
        <x:v>CF-14</x:v>
      </x:c>
      <x:c r="H2182" s="7" t="str">
        <x:v>AFTER</x:v>
      </x:c>
      <x:c r="I2182" s="7" t="str">
        <x:v>ratio</x:v>
      </x:c>
      <x:c r="J2182" s="7" t="n">
        <x:v>0</x:v>
      </x:c>
      <x:c r="K2182" s="7" t="n">
        <x:v>1.2</x:v>
      </x:c>
      <x:c r="L2182" s="7" t="n">
        <x:v>0.01</x:v>
      </x:c>
      <x:c r="M2182" s="7" t="str"/>
      <x:c r="N2182" s="7" t="str"/>
      <x:c r="O2182" s="7" t="str"/>
      <x:c r="P2182" s="7" t="str">
        <x:f>IF(O2182="","OPEN",IF(OR(NOT(ISNUMBER(M2182)),NOT(ISNUMBER(N2182)),ABS(M2182)&gt;L2182,N2182&gt;L2182),"FAIL","PASS"))</x:f>
        <x:v>OPEN</x:v>
      </x:c>
    </x:row>
    <x:row r="2183">
      <x:c r="B2183" s="7" t="str">
        <x:v>CAL-02177</x:v>
      </x:c>
      <x:c r="C2183" s="7" t="str">
        <x:v>CH-1089</x:v>
      </x:c>
      <x:c r="D2183" s="7" t="str">
        <x:v>REA-T-A2</x:v>
      </x:c>
      <x:c r="E2183" s="7" t="str">
        <x:v>FUNCTIONAL TWIN</x:v>
      </x:c>
      <x:c r="F2183" s="7" t="str">
        <x:v>PTC-A</x:v>
      </x:c>
      <x:c r="G2183" s="7" t="str">
        <x:v>CF-14</x:v>
      </x:c>
      <x:c r="H2183" s="7" t="str">
        <x:v>BEFORE</x:v>
      </x:c>
      <x:c r="I2183" s="7" t="str">
        <x:v>ratio</x:v>
      </x:c>
      <x:c r="J2183" s="7" t="n">
        <x:v>0</x:v>
      </x:c>
      <x:c r="K2183" s="7" t="n">
        <x:v>1.2</x:v>
      </x:c>
      <x:c r="L2183" s="7" t="n">
        <x:v>0.01</x:v>
      </x:c>
      <x:c r="M2183" s="7" t="str"/>
      <x:c r="N2183" s="7" t="str"/>
      <x:c r="O2183" s="7" t="str"/>
      <x:c r="P2183" s="7" t="str">
        <x:f>IF(O2183="","OPEN",IF(OR(NOT(ISNUMBER(M2183)),NOT(ISNUMBER(N2183)),ABS(M2183)&gt;L2183,N2183&gt;L2183),"FAIL","PASS"))</x:f>
        <x:v>OPEN</x:v>
      </x:c>
    </x:row>
    <x:row r="2184">
      <x:c r="B2184" s="7" t="str">
        <x:v>CAL-02178</x:v>
      </x:c>
      <x:c r="C2184" s="7" t="str">
        <x:v>CH-1089</x:v>
      </x:c>
      <x:c r="D2184" s="7" t="str">
        <x:v>REA-T-A2</x:v>
      </x:c>
      <x:c r="E2184" s="7" t="str">
        <x:v>FUNCTIONAL TWIN</x:v>
      </x:c>
      <x:c r="F2184" s="7" t="str">
        <x:v>PTC-A</x:v>
      </x:c>
      <x:c r="G2184" s="7" t="str">
        <x:v>CF-14</x:v>
      </x:c>
      <x:c r="H2184" s="7" t="str">
        <x:v>AFTER</x:v>
      </x:c>
      <x:c r="I2184" s="7" t="str">
        <x:v>ratio</x:v>
      </x:c>
      <x:c r="J2184" s="7" t="n">
        <x:v>0</x:v>
      </x:c>
      <x:c r="K2184" s="7" t="n">
        <x:v>1.2</x:v>
      </x:c>
      <x:c r="L2184" s="7" t="n">
        <x:v>0.01</x:v>
      </x:c>
      <x:c r="M2184" s="7" t="str"/>
      <x:c r="N2184" s="7" t="str"/>
      <x:c r="O2184" s="7" t="str"/>
      <x:c r="P2184" s="7" t="str">
        <x:f>IF(O2184="","OPEN",IF(OR(NOT(ISNUMBER(M2184)),NOT(ISNUMBER(N2184)),ABS(M2184)&gt;L2184,N2184&gt;L2184),"FAIL","PASS"))</x:f>
        <x:v>OPEN</x:v>
      </x:c>
    </x:row>
    <x:row r="2185">
      <x:c r="B2185" s="7" t="str">
        <x:v>CAL-02179</x:v>
      </x:c>
      <x:c r="C2185" s="7" t="str">
        <x:v>CH-1090</x:v>
      </x:c>
      <x:c r="D2185" s="7" t="str">
        <x:v>REA-T-A2</x:v>
      </x:c>
      <x:c r="E2185" s="7" t="str">
        <x:v>FUNCTIONAL TWIN</x:v>
      </x:c>
      <x:c r="F2185" s="7" t="str">
        <x:v>PTC-A</x:v>
      </x:c>
      <x:c r="G2185" s="7" t="str">
        <x:v>CF-14</x:v>
      </x:c>
      <x:c r="H2185" s="7" t="str">
        <x:v>BEFORE</x:v>
      </x:c>
      <x:c r="I2185" s="7" t="str">
        <x:v>ratio</x:v>
      </x:c>
      <x:c r="J2185" s="7" t="n">
        <x:v>0</x:v>
      </x:c>
      <x:c r="K2185" s="7" t="n">
        <x:v>1.2</x:v>
      </x:c>
      <x:c r="L2185" s="7" t="n">
        <x:v>0.01</x:v>
      </x:c>
      <x:c r="M2185" s="7" t="str"/>
      <x:c r="N2185" s="7" t="str"/>
      <x:c r="O2185" s="7" t="str"/>
      <x:c r="P2185" s="7" t="str">
        <x:f>IF(O2185="","OPEN",IF(OR(NOT(ISNUMBER(M2185)),NOT(ISNUMBER(N2185)),ABS(M2185)&gt;L2185,N2185&gt;L2185),"FAIL","PASS"))</x:f>
        <x:v>OPEN</x:v>
      </x:c>
    </x:row>
    <x:row r="2186">
      <x:c r="B2186" s="7" t="str">
        <x:v>CAL-02180</x:v>
      </x:c>
      <x:c r="C2186" s="7" t="str">
        <x:v>CH-1090</x:v>
      </x:c>
      <x:c r="D2186" s="7" t="str">
        <x:v>REA-T-A2</x:v>
      </x:c>
      <x:c r="E2186" s="7" t="str">
        <x:v>FUNCTIONAL TWIN</x:v>
      </x:c>
      <x:c r="F2186" s="7" t="str">
        <x:v>PTC-A</x:v>
      </x:c>
      <x:c r="G2186" s="7" t="str">
        <x:v>CF-14</x:v>
      </x:c>
      <x:c r="H2186" s="7" t="str">
        <x:v>AFTER</x:v>
      </x:c>
      <x:c r="I2186" s="7" t="str">
        <x:v>ratio</x:v>
      </x:c>
      <x:c r="J2186" s="7" t="n">
        <x:v>0</x:v>
      </x:c>
      <x:c r="K2186" s="7" t="n">
        <x:v>1.2</x:v>
      </x:c>
      <x:c r="L2186" s="7" t="n">
        <x:v>0.01</x:v>
      </x:c>
      <x:c r="M2186" s="7" t="str"/>
      <x:c r="N2186" s="7" t="str"/>
      <x:c r="O2186" s="7" t="str"/>
      <x:c r="P2186" s="7" t="str">
        <x:f>IF(O2186="","OPEN",IF(OR(NOT(ISNUMBER(M2186)),NOT(ISNUMBER(N2186)),ABS(M2186)&gt;L2186,N2186&gt;L2186),"FAIL","PASS"))</x:f>
        <x:v>OPEN</x:v>
      </x:c>
    </x:row>
    <x:row r="2187">
      <x:c r="B2187" s="7" t="str">
        <x:v>CAL-02181</x:v>
      </x:c>
      <x:c r="C2187" s="7" t="str">
        <x:v>CH-1091</x:v>
      </x:c>
      <x:c r="D2187" s="7" t="str">
        <x:v>REA-T-A2</x:v>
      </x:c>
      <x:c r="E2187" s="7" t="str">
        <x:v>FUNCTIONAL TWIN</x:v>
      </x:c>
      <x:c r="F2187" s="7" t="str">
        <x:v>PTC-A</x:v>
      </x:c>
      <x:c r="G2187" s="7" t="str">
        <x:v>CF-14</x:v>
      </x:c>
      <x:c r="H2187" s="7" t="str">
        <x:v>BEFORE</x:v>
      </x:c>
      <x:c r="I2187" s="7" t="str">
        <x:v>ratio</x:v>
      </x:c>
      <x:c r="J2187" s="7" t="n">
        <x:v>0</x:v>
      </x:c>
      <x:c r="K2187" s="7" t="n">
        <x:v>1.2</x:v>
      </x:c>
      <x:c r="L2187" s="7" t="n">
        <x:v>0.01</x:v>
      </x:c>
      <x:c r="M2187" s="7" t="str"/>
      <x:c r="N2187" s="7" t="str"/>
      <x:c r="O2187" s="7" t="str"/>
      <x:c r="P2187" s="7" t="str">
        <x:f>IF(O2187="","OPEN",IF(OR(NOT(ISNUMBER(M2187)),NOT(ISNUMBER(N2187)),ABS(M2187)&gt;L2187,N2187&gt;L2187),"FAIL","PASS"))</x:f>
        <x:v>OPEN</x:v>
      </x:c>
    </x:row>
    <x:row r="2188">
      <x:c r="B2188" s="7" t="str">
        <x:v>CAL-02182</x:v>
      </x:c>
      <x:c r="C2188" s="7" t="str">
        <x:v>CH-1091</x:v>
      </x:c>
      <x:c r="D2188" s="7" t="str">
        <x:v>REA-T-A2</x:v>
      </x:c>
      <x:c r="E2188" s="7" t="str">
        <x:v>FUNCTIONAL TWIN</x:v>
      </x:c>
      <x:c r="F2188" s="7" t="str">
        <x:v>PTC-A</x:v>
      </x:c>
      <x:c r="G2188" s="7" t="str">
        <x:v>CF-14</x:v>
      </x:c>
      <x:c r="H2188" s="7" t="str">
        <x:v>AFTER</x:v>
      </x:c>
      <x:c r="I2188" s="7" t="str">
        <x:v>ratio</x:v>
      </x:c>
      <x:c r="J2188" s="7" t="n">
        <x:v>0</x:v>
      </x:c>
      <x:c r="K2188" s="7" t="n">
        <x:v>1.2</x:v>
      </x:c>
      <x:c r="L2188" s="7" t="n">
        <x:v>0.01</x:v>
      </x:c>
      <x:c r="M2188" s="7" t="str"/>
      <x:c r="N2188" s="7" t="str"/>
      <x:c r="O2188" s="7" t="str"/>
      <x:c r="P2188" s="7" t="str">
        <x:f>IF(O2188="","OPEN",IF(OR(NOT(ISNUMBER(M2188)),NOT(ISNUMBER(N2188)),ABS(M2188)&gt;L2188,N2188&gt;L2188),"FAIL","PASS"))</x:f>
        <x:v>OPEN</x:v>
      </x:c>
    </x:row>
    <x:row r="2189">
      <x:c r="B2189" s="7" t="str">
        <x:v>CAL-02183</x:v>
      </x:c>
      <x:c r="C2189" s="7" t="str">
        <x:v>CH-1092</x:v>
      </x:c>
      <x:c r="D2189" s="7" t="str">
        <x:v>REA-T-A2</x:v>
      </x:c>
      <x:c r="E2189" s="7" t="str">
        <x:v>FUNCTIONAL TWIN</x:v>
      </x:c>
      <x:c r="F2189" s="7" t="str">
        <x:v>PTC-A</x:v>
      </x:c>
      <x:c r="G2189" s="7" t="str">
        <x:v>CF-14</x:v>
      </x:c>
      <x:c r="H2189" s="7" t="str">
        <x:v>BEFORE</x:v>
      </x:c>
      <x:c r="I2189" s="7" t="str">
        <x:v>ratio</x:v>
      </x:c>
      <x:c r="J2189" s="7" t="n">
        <x:v>0</x:v>
      </x:c>
      <x:c r="K2189" s="7" t="n">
        <x:v>1.2</x:v>
      </x:c>
      <x:c r="L2189" s="7" t="n">
        <x:v>0.01</x:v>
      </x:c>
      <x:c r="M2189" s="7" t="str"/>
      <x:c r="N2189" s="7" t="str"/>
      <x:c r="O2189" s="7" t="str"/>
      <x:c r="P2189" s="7" t="str">
        <x:f>IF(O2189="","OPEN",IF(OR(NOT(ISNUMBER(M2189)),NOT(ISNUMBER(N2189)),ABS(M2189)&gt;L2189,N2189&gt;L2189),"FAIL","PASS"))</x:f>
        <x:v>OPEN</x:v>
      </x:c>
    </x:row>
    <x:row r="2190">
      <x:c r="B2190" s="7" t="str">
        <x:v>CAL-02184</x:v>
      </x:c>
      <x:c r="C2190" s="7" t="str">
        <x:v>CH-1092</x:v>
      </x:c>
      <x:c r="D2190" s="7" t="str">
        <x:v>REA-T-A2</x:v>
      </x:c>
      <x:c r="E2190" s="7" t="str">
        <x:v>FUNCTIONAL TWIN</x:v>
      </x:c>
      <x:c r="F2190" s="7" t="str">
        <x:v>PTC-A</x:v>
      </x:c>
      <x:c r="G2190" s="7" t="str">
        <x:v>CF-14</x:v>
      </x:c>
      <x:c r="H2190" s="7" t="str">
        <x:v>AFTER</x:v>
      </x:c>
      <x:c r="I2190" s="7" t="str">
        <x:v>ratio</x:v>
      </x:c>
      <x:c r="J2190" s="7" t="n">
        <x:v>0</x:v>
      </x:c>
      <x:c r="K2190" s="7" t="n">
        <x:v>1.2</x:v>
      </x:c>
      <x:c r="L2190" s="7" t="n">
        <x:v>0.01</x:v>
      </x:c>
      <x:c r="M2190" s="7" t="str"/>
      <x:c r="N2190" s="7" t="str"/>
      <x:c r="O2190" s="7" t="str"/>
      <x:c r="P2190" s="7" t="str">
        <x:f>IF(O2190="","OPEN",IF(OR(NOT(ISNUMBER(M2190)),NOT(ISNUMBER(N2190)),ABS(M2190)&gt;L2190,N2190&gt;L2190),"FAIL","PASS"))</x:f>
        <x:v>OPEN</x:v>
      </x:c>
    </x:row>
    <x:row r="2191">
      <x:c r="B2191" s="7" t="str">
        <x:v>CAL-02185</x:v>
      </x:c>
      <x:c r="C2191" s="7" t="str">
        <x:v>CH-1093</x:v>
      </x:c>
      <x:c r="D2191" s="7" t="str">
        <x:v>REA-T-A2</x:v>
      </x:c>
      <x:c r="E2191" s="7" t="str">
        <x:v>FUNCTIONAL TWIN</x:v>
      </x:c>
      <x:c r="F2191" s="7" t="str">
        <x:v>PTC-A</x:v>
      </x:c>
      <x:c r="G2191" s="7" t="str">
        <x:v>CF-15</x:v>
      </x:c>
      <x:c r="H2191" s="7" t="str">
        <x:v>BEFORE</x:v>
      </x:c>
      <x:c r="I2191" s="7" t="str">
        <x:v>V</x:v>
      </x:c>
      <x:c r="J2191" s="7" t="n">
        <x:v>0</x:v>
      </x:c>
      <x:c r="K2191" s="7" t="n">
        <x:v>600</x:v>
      </x:c>
      <x:c r="L2191" s="7" t="n">
        <x:v>3</x:v>
      </x:c>
      <x:c r="M2191" s="7" t="str"/>
      <x:c r="N2191" s="7" t="str"/>
      <x:c r="O2191" s="7" t="str"/>
      <x:c r="P2191" s="7" t="str">
        <x:f>IF(O2191="","OPEN",IF(OR(NOT(ISNUMBER(M2191)),NOT(ISNUMBER(N2191)),ABS(M2191)&gt;L2191,N2191&gt;L2191),"FAIL","PASS"))</x:f>
        <x:v>OPEN</x:v>
      </x:c>
    </x:row>
    <x:row r="2192">
      <x:c r="B2192" s="7" t="str">
        <x:v>CAL-02186</x:v>
      </x:c>
      <x:c r="C2192" s="7" t="str">
        <x:v>CH-1093</x:v>
      </x:c>
      <x:c r="D2192" s="7" t="str">
        <x:v>REA-T-A2</x:v>
      </x:c>
      <x:c r="E2192" s="7" t="str">
        <x:v>FUNCTIONAL TWIN</x:v>
      </x:c>
      <x:c r="F2192" s="7" t="str">
        <x:v>PTC-A</x:v>
      </x:c>
      <x:c r="G2192" s="7" t="str">
        <x:v>CF-15</x:v>
      </x:c>
      <x:c r="H2192" s="7" t="str">
        <x:v>AFTER</x:v>
      </x:c>
      <x:c r="I2192" s="7" t="str">
        <x:v>V</x:v>
      </x:c>
      <x:c r="J2192" s="7" t="n">
        <x:v>0</x:v>
      </x:c>
      <x:c r="K2192" s="7" t="n">
        <x:v>600</x:v>
      </x:c>
      <x:c r="L2192" s="7" t="n">
        <x:v>3</x:v>
      </x:c>
      <x:c r="M2192" s="7" t="str"/>
      <x:c r="N2192" s="7" t="str"/>
      <x:c r="O2192" s="7" t="str"/>
      <x:c r="P2192" s="7" t="str">
        <x:f>IF(O2192="","OPEN",IF(OR(NOT(ISNUMBER(M2192)),NOT(ISNUMBER(N2192)),ABS(M2192)&gt;L2192,N2192&gt;L2192),"FAIL","PASS"))</x:f>
        <x:v>OPEN</x:v>
      </x:c>
    </x:row>
    <x:row r="2193">
      <x:c r="B2193" s="7" t="str">
        <x:v>CAL-02187</x:v>
      </x:c>
      <x:c r="C2193" s="7" t="str">
        <x:v>CH-1094</x:v>
      </x:c>
      <x:c r="D2193" s="7" t="str">
        <x:v>REA-T-A2</x:v>
      </x:c>
      <x:c r="E2193" s="7" t="str">
        <x:v>FUNCTIONAL TWIN</x:v>
      </x:c>
      <x:c r="F2193" s="7" t="str">
        <x:v>PTC-A</x:v>
      </x:c>
      <x:c r="G2193" s="7" t="str">
        <x:v>CF-15</x:v>
      </x:c>
      <x:c r="H2193" s="7" t="str">
        <x:v>BEFORE</x:v>
      </x:c>
      <x:c r="I2193" s="7" t="str">
        <x:v>V</x:v>
      </x:c>
      <x:c r="J2193" s="7" t="n">
        <x:v>0</x:v>
      </x:c>
      <x:c r="K2193" s="7" t="n">
        <x:v>600</x:v>
      </x:c>
      <x:c r="L2193" s="7" t="n">
        <x:v>3</x:v>
      </x:c>
      <x:c r="M2193" s="7" t="str"/>
      <x:c r="N2193" s="7" t="str"/>
      <x:c r="O2193" s="7" t="str"/>
      <x:c r="P2193" s="7" t="str">
        <x:f>IF(O2193="","OPEN",IF(OR(NOT(ISNUMBER(M2193)),NOT(ISNUMBER(N2193)),ABS(M2193)&gt;L2193,N2193&gt;L2193),"FAIL","PASS"))</x:f>
        <x:v>OPEN</x:v>
      </x:c>
    </x:row>
    <x:row r="2194">
      <x:c r="B2194" s="7" t="str">
        <x:v>CAL-02188</x:v>
      </x:c>
      <x:c r="C2194" s="7" t="str">
        <x:v>CH-1094</x:v>
      </x:c>
      <x:c r="D2194" s="7" t="str">
        <x:v>REA-T-A2</x:v>
      </x:c>
      <x:c r="E2194" s="7" t="str">
        <x:v>FUNCTIONAL TWIN</x:v>
      </x:c>
      <x:c r="F2194" s="7" t="str">
        <x:v>PTC-A</x:v>
      </x:c>
      <x:c r="G2194" s="7" t="str">
        <x:v>CF-15</x:v>
      </x:c>
      <x:c r="H2194" s="7" t="str">
        <x:v>AFTER</x:v>
      </x:c>
      <x:c r="I2194" s="7" t="str">
        <x:v>V</x:v>
      </x:c>
      <x:c r="J2194" s="7" t="n">
        <x:v>0</x:v>
      </x:c>
      <x:c r="K2194" s="7" t="n">
        <x:v>600</x:v>
      </x:c>
      <x:c r="L2194" s="7" t="n">
        <x:v>3</x:v>
      </x:c>
      <x:c r="M2194" s="7" t="str"/>
      <x:c r="N2194" s="7" t="str"/>
      <x:c r="O2194" s="7" t="str"/>
      <x:c r="P2194" s="7" t="str">
        <x:f>IF(O2194="","OPEN",IF(OR(NOT(ISNUMBER(M2194)),NOT(ISNUMBER(N2194)),ABS(M2194)&gt;L2194,N2194&gt;L2194),"FAIL","PASS"))</x:f>
        <x:v>OPEN</x:v>
      </x:c>
    </x:row>
    <x:row r="2195">
      <x:c r="B2195" s="7" t="str">
        <x:v>CAL-02189</x:v>
      </x:c>
      <x:c r="C2195" s="7" t="str">
        <x:v>CH-1095</x:v>
      </x:c>
      <x:c r="D2195" s="7" t="str">
        <x:v>REA-T-A2</x:v>
      </x:c>
      <x:c r="E2195" s="7" t="str">
        <x:v>FUNCTIONAL TWIN</x:v>
      </x:c>
      <x:c r="F2195" s="7" t="str">
        <x:v>PTC-A</x:v>
      </x:c>
      <x:c r="G2195" s="7" t="str">
        <x:v>CF-15</x:v>
      </x:c>
      <x:c r="H2195" s="7" t="str">
        <x:v>BEFORE</x:v>
      </x:c>
      <x:c r="I2195" s="7" t="str">
        <x:v>V</x:v>
      </x:c>
      <x:c r="J2195" s="7" t="n">
        <x:v>0</x:v>
      </x:c>
      <x:c r="K2195" s="7" t="n">
        <x:v>600</x:v>
      </x:c>
      <x:c r="L2195" s="7" t="n">
        <x:v>3</x:v>
      </x:c>
      <x:c r="M2195" s="7" t="str"/>
      <x:c r="N2195" s="7" t="str"/>
      <x:c r="O2195" s="7" t="str"/>
      <x:c r="P2195" s="7" t="str">
        <x:f>IF(O2195="","OPEN",IF(OR(NOT(ISNUMBER(M2195)),NOT(ISNUMBER(N2195)),ABS(M2195)&gt;L2195,N2195&gt;L2195),"FAIL","PASS"))</x:f>
        <x:v>OPEN</x:v>
      </x:c>
    </x:row>
    <x:row r="2196">
      <x:c r="B2196" s="7" t="str">
        <x:v>CAL-02190</x:v>
      </x:c>
      <x:c r="C2196" s="7" t="str">
        <x:v>CH-1095</x:v>
      </x:c>
      <x:c r="D2196" s="7" t="str">
        <x:v>REA-T-A2</x:v>
      </x:c>
      <x:c r="E2196" s="7" t="str">
        <x:v>FUNCTIONAL TWIN</x:v>
      </x:c>
      <x:c r="F2196" s="7" t="str">
        <x:v>PTC-A</x:v>
      </x:c>
      <x:c r="G2196" s="7" t="str">
        <x:v>CF-15</x:v>
      </x:c>
      <x:c r="H2196" s="7" t="str">
        <x:v>AFTER</x:v>
      </x:c>
      <x:c r="I2196" s="7" t="str">
        <x:v>V</x:v>
      </x:c>
      <x:c r="J2196" s="7" t="n">
        <x:v>0</x:v>
      </x:c>
      <x:c r="K2196" s="7" t="n">
        <x:v>600</x:v>
      </x:c>
      <x:c r="L2196" s="7" t="n">
        <x:v>3</x:v>
      </x:c>
      <x:c r="M2196" s="7" t="str"/>
      <x:c r="N2196" s="7" t="str"/>
      <x:c r="O2196" s="7" t="str"/>
      <x:c r="P2196" s="7" t="str">
        <x:f>IF(O2196="","OPEN",IF(OR(NOT(ISNUMBER(M2196)),NOT(ISNUMBER(N2196)),ABS(M2196)&gt;L2196,N2196&gt;L2196),"FAIL","PASS"))</x:f>
        <x:v>OPEN</x:v>
      </x:c>
    </x:row>
    <x:row r="2197">
      <x:c r="B2197" s="7" t="str">
        <x:v>CAL-02191</x:v>
      </x:c>
      <x:c r="C2197" s="7" t="str">
        <x:v>CH-1096</x:v>
      </x:c>
      <x:c r="D2197" s="7" t="str">
        <x:v>REA-T-A2</x:v>
      </x:c>
      <x:c r="E2197" s="7" t="str">
        <x:v>FUNCTIONAL TWIN</x:v>
      </x:c>
      <x:c r="F2197" s="7" t="str">
        <x:v>PTC-A</x:v>
      </x:c>
      <x:c r="G2197" s="7" t="str">
        <x:v>CF-15</x:v>
      </x:c>
      <x:c r="H2197" s="7" t="str">
        <x:v>BEFORE</x:v>
      </x:c>
      <x:c r="I2197" s="7" t="str">
        <x:v>V</x:v>
      </x:c>
      <x:c r="J2197" s="7" t="n">
        <x:v>0</x:v>
      </x:c>
      <x:c r="K2197" s="7" t="n">
        <x:v>600</x:v>
      </x:c>
      <x:c r="L2197" s="7" t="n">
        <x:v>3</x:v>
      </x:c>
      <x:c r="M2197" s="7" t="str"/>
      <x:c r="N2197" s="7" t="str"/>
      <x:c r="O2197" s="7" t="str"/>
      <x:c r="P2197" s="7" t="str">
        <x:f>IF(O2197="","OPEN",IF(OR(NOT(ISNUMBER(M2197)),NOT(ISNUMBER(N2197)),ABS(M2197)&gt;L2197,N2197&gt;L2197),"FAIL","PASS"))</x:f>
        <x:v>OPEN</x:v>
      </x:c>
    </x:row>
    <x:row r="2198">
      <x:c r="B2198" s="7" t="str">
        <x:v>CAL-02192</x:v>
      </x:c>
      <x:c r="C2198" s="7" t="str">
        <x:v>CH-1096</x:v>
      </x:c>
      <x:c r="D2198" s="7" t="str">
        <x:v>REA-T-A2</x:v>
      </x:c>
      <x:c r="E2198" s="7" t="str">
        <x:v>FUNCTIONAL TWIN</x:v>
      </x:c>
      <x:c r="F2198" s="7" t="str">
        <x:v>PTC-A</x:v>
      </x:c>
      <x:c r="G2198" s="7" t="str">
        <x:v>CF-15</x:v>
      </x:c>
      <x:c r="H2198" s="7" t="str">
        <x:v>AFTER</x:v>
      </x:c>
      <x:c r="I2198" s="7" t="str">
        <x:v>V</x:v>
      </x:c>
      <x:c r="J2198" s="7" t="n">
        <x:v>0</x:v>
      </x:c>
      <x:c r="K2198" s="7" t="n">
        <x:v>600</x:v>
      </x:c>
      <x:c r="L2198" s="7" t="n">
        <x:v>3</x:v>
      </x:c>
      <x:c r="M2198" s="7" t="str"/>
      <x:c r="N2198" s="7" t="str"/>
      <x:c r="O2198" s="7" t="str"/>
      <x:c r="P2198" s="7" t="str">
        <x:f>IF(O2198="","OPEN",IF(OR(NOT(ISNUMBER(M2198)),NOT(ISNUMBER(N2198)),ABS(M2198)&gt;L2198,N2198&gt;L2198),"FAIL","PASS"))</x:f>
        <x:v>OPEN</x:v>
      </x:c>
    </x:row>
    <x:row r="2199">
      <x:c r="B2199" s="7" t="str">
        <x:v>CAL-02193</x:v>
      </x:c>
      <x:c r="C2199" s="7" t="str">
        <x:v>CH-1097</x:v>
      </x:c>
      <x:c r="D2199" s="7" t="str">
        <x:v>REA-T-A2</x:v>
      </x:c>
      <x:c r="E2199" s="7" t="str">
        <x:v>FUNCTIONAL TWIN</x:v>
      </x:c>
      <x:c r="F2199" s="7" t="str">
        <x:v>PTC-A</x:v>
      </x:c>
      <x:c r="G2199" s="7" t="str">
        <x:v>CF-15</x:v>
      </x:c>
      <x:c r="H2199" s="7" t="str">
        <x:v>BEFORE</x:v>
      </x:c>
      <x:c r="I2199" s="7" t="str">
        <x:v>V</x:v>
      </x:c>
      <x:c r="J2199" s="7" t="n">
        <x:v>0</x:v>
      </x:c>
      <x:c r="K2199" s="7" t="n">
        <x:v>600</x:v>
      </x:c>
      <x:c r="L2199" s="7" t="n">
        <x:v>3</x:v>
      </x:c>
      <x:c r="M2199" s="7" t="str"/>
      <x:c r="N2199" s="7" t="str"/>
      <x:c r="O2199" s="7" t="str"/>
      <x:c r="P2199" s="7" t="str">
        <x:f>IF(O2199="","OPEN",IF(OR(NOT(ISNUMBER(M2199)),NOT(ISNUMBER(N2199)),ABS(M2199)&gt;L2199,N2199&gt;L2199),"FAIL","PASS"))</x:f>
        <x:v>OPEN</x:v>
      </x:c>
    </x:row>
    <x:row r="2200">
      <x:c r="B2200" s="7" t="str">
        <x:v>CAL-02194</x:v>
      </x:c>
      <x:c r="C2200" s="7" t="str">
        <x:v>CH-1097</x:v>
      </x:c>
      <x:c r="D2200" s="7" t="str">
        <x:v>REA-T-A2</x:v>
      </x:c>
      <x:c r="E2200" s="7" t="str">
        <x:v>FUNCTIONAL TWIN</x:v>
      </x:c>
      <x:c r="F2200" s="7" t="str">
        <x:v>PTC-A</x:v>
      </x:c>
      <x:c r="G2200" s="7" t="str">
        <x:v>CF-15</x:v>
      </x:c>
      <x:c r="H2200" s="7" t="str">
        <x:v>AFTER</x:v>
      </x:c>
      <x:c r="I2200" s="7" t="str">
        <x:v>V</x:v>
      </x:c>
      <x:c r="J2200" s="7" t="n">
        <x:v>0</x:v>
      </x:c>
      <x:c r="K2200" s="7" t="n">
        <x:v>600</x:v>
      </x:c>
      <x:c r="L2200" s="7" t="n">
        <x:v>3</x:v>
      </x:c>
      <x:c r="M2200" s="7" t="str"/>
      <x:c r="N2200" s="7" t="str"/>
      <x:c r="O2200" s="7" t="str"/>
      <x:c r="P2200" s="7" t="str">
        <x:f>IF(O2200="","OPEN",IF(OR(NOT(ISNUMBER(M2200)),NOT(ISNUMBER(N2200)),ABS(M2200)&gt;L2200,N2200&gt;L2200),"FAIL","PASS"))</x:f>
        <x:v>OPEN</x:v>
      </x:c>
    </x:row>
    <x:row r="2201">
      <x:c r="B2201" s="7" t="str">
        <x:v>CAL-02195</x:v>
      </x:c>
      <x:c r="C2201" s="7" t="str">
        <x:v>CH-1098</x:v>
      </x:c>
      <x:c r="D2201" s="7" t="str">
        <x:v>REA-T-A2</x:v>
      </x:c>
      <x:c r="E2201" s="7" t="str">
        <x:v>FUNCTIONAL TWIN</x:v>
      </x:c>
      <x:c r="F2201" s="7" t="str">
        <x:v>PTC-A</x:v>
      </x:c>
      <x:c r="G2201" s="7" t="str">
        <x:v>CF-15</x:v>
      </x:c>
      <x:c r="H2201" s="7" t="str">
        <x:v>BEFORE</x:v>
      </x:c>
      <x:c r="I2201" s="7" t="str">
        <x:v>V</x:v>
      </x:c>
      <x:c r="J2201" s="7" t="n">
        <x:v>0</x:v>
      </x:c>
      <x:c r="K2201" s="7" t="n">
        <x:v>600</x:v>
      </x:c>
      <x:c r="L2201" s="7" t="n">
        <x:v>3</x:v>
      </x:c>
      <x:c r="M2201" s="7" t="str"/>
      <x:c r="N2201" s="7" t="str"/>
      <x:c r="O2201" s="7" t="str"/>
      <x:c r="P2201" s="7" t="str">
        <x:f>IF(O2201="","OPEN",IF(OR(NOT(ISNUMBER(M2201)),NOT(ISNUMBER(N2201)),ABS(M2201)&gt;L2201,N2201&gt;L2201),"FAIL","PASS"))</x:f>
        <x:v>OPEN</x:v>
      </x:c>
    </x:row>
    <x:row r="2202">
      <x:c r="B2202" s="7" t="str">
        <x:v>CAL-02196</x:v>
      </x:c>
      <x:c r="C2202" s="7" t="str">
        <x:v>CH-1098</x:v>
      </x:c>
      <x:c r="D2202" s="7" t="str">
        <x:v>REA-T-A2</x:v>
      </x:c>
      <x:c r="E2202" s="7" t="str">
        <x:v>FUNCTIONAL TWIN</x:v>
      </x:c>
      <x:c r="F2202" s="7" t="str">
        <x:v>PTC-A</x:v>
      </x:c>
      <x:c r="G2202" s="7" t="str">
        <x:v>CF-15</x:v>
      </x:c>
      <x:c r="H2202" s="7" t="str">
        <x:v>AFTER</x:v>
      </x:c>
      <x:c r="I2202" s="7" t="str">
        <x:v>V</x:v>
      </x:c>
      <x:c r="J2202" s="7" t="n">
        <x:v>0</x:v>
      </x:c>
      <x:c r="K2202" s="7" t="n">
        <x:v>600</x:v>
      </x:c>
      <x:c r="L2202" s="7" t="n">
        <x:v>3</x:v>
      </x:c>
      <x:c r="M2202" s="7" t="str"/>
      <x:c r="N2202" s="7" t="str"/>
      <x:c r="O2202" s="7" t="str"/>
      <x:c r="P2202" s="7" t="str">
        <x:f>IF(O2202="","OPEN",IF(OR(NOT(ISNUMBER(M2202)),NOT(ISNUMBER(N2202)),ABS(M2202)&gt;L2202,N2202&gt;L2202),"FAIL","PASS"))</x:f>
        <x:v>OPEN</x:v>
      </x:c>
    </x:row>
    <x:row r="2203">
      <x:c r="B2203" s="7" t="str">
        <x:v>CAL-02197</x:v>
      </x:c>
      <x:c r="C2203" s="7" t="str">
        <x:v>CH-1099</x:v>
      </x:c>
      <x:c r="D2203" s="7" t="str">
        <x:v>REA-T-A2</x:v>
      </x:c>
      <x:c r="E2203" s="7" t="str">
        <x:v>FUNCTIONAL TWIN</x:v>
      </x:c>
      <x:c r="F2203" s="7" t="str">
        <x:v>PTC-A</x:v>
      </x:c>
      <x:c r="G2203" s="7" t="str">
        <x:v>CF-16</x:v>
      </x:c>
      <x:c r="H2203" s="7" t="str">
        <x:v>BEFORE</x:v>
      </x:c>
      <x:c r="I2203" s="7" t="str">
        <x:v>ratio</x:v>
      </x:c>
      <x:c r="J2203" s="7" t="n">
        <x:v>0</x:v>
      </x:c>
      <x:c r="K2203" s="7" t="n">
        <x:v>1.2</x:v>
      </x:c>
      <x:c r="L2203" s="7" t="n">
        <x:v>0.01</x:v>
      </x:c>
      <x:c r="M2203" s="7" t="str"/>
      <x:c r="N2203" s="7" t="str"/>
      <x:c r="O2203" s="7" t="str"/>
      <x:c r="P2203" s="7" t="str">
        <x:f>IF(O2203="","OPEN",IF(OR(NOT(ISNUMBER(M2203)),NOT(ISNUMBER(N2203)),ABS(M2203)&gt;L2203,N2203&gt;L2203),"FAIL","PASS"))</x:f>
        <x:v>OPEN</x:v>
      </x:c>
    </x:row>
    <x:row r="2204">
      <x:c r="B2204" s="7" t="str">
        <x:v>CAL-02198</x:v>
      </x:c>
      <x:c r="C2204" s="7" t="str">
        <x:v>CH-1099</x:v>
      </x:c>
      <x:c r="D2204" s="7" t="str">
        <x:v>REA-T-A2</x:v>
      </x:c>
      <x:c r="E2204" s="7" t="str">
        <x:v>FUNCTIONAL TWIN</x:v>
      </x:c>
      <x:c r="F2204" s="7" t="str">
        <x:v>PTC-A</x:v>
      </x:c>
      <x:c r="G2204" s="7" t="str">
        <x:v>CF-16</x:v>
      </x:c>
      <x:c r="H2204" s="7" t="str">
        <x:v>AFTER</x:v>
      </x:c>
      <x:c r="I2204" s="7" t="str">
        <x:v>ratio</x:v>
      </x:c>
      <x:c r="J2204" s="7" t="n">
        <x:v>0</x:v>
      </x:c>
      <x:c r="K2204" s="7" t="n">
        <x:v>1.2</x:v>
      </x:c>
      <x:c r="L2204" s="7" t="n">
        <x:v>0.01</x:v>
      </x:c>
      <x:c r="M2204" s="7" t="str"/>
      <x:c r="N2204" s="7" t="str"/>
      <x:c r="O2204" s="7" t="str"/>
      <x:c r="P2204" s="7" t="str">
        <x:f>IF(O2204="","OPEN",IF(OR(NOT(ISNUMBER(M2204)),NOT(ISNUMBER(N2204)),ABS(M2204)&gt;L2204,N2204&gt;L2204),"FAIL","PASS"))</x:f>
        <x:v>OPEN</x:v>
      </x:c>
    </x:row>
    <x:row r="2205">
      <x:c r="B2205" s="7" t="str">
        <x:v>CAL-02199</x:v>
      </x:c>
      <x:c r="C2205" s="7" t="str">
        <x:v>CH-1100</x:v>
      </x:c>
      <x:c r="D2205" s="7" t="str">
        <x:v>REA-T-A2</x:v>
      </x:c>
      <x:c r="E2205" s="7" t="str">
        <x:v>FUNCTIONAL TWIN</x:v>
      </x:c>
      <x:c r="F2205" s="7" t="str">
        <x:v>PTC-A</x:v>
      </x:c>
      <x:c r="G2205" s="7" t="str">
        <x:v>CF-16</x:v>
      </x:c>
      <x:c r="H2205" s="7" t="str">
        <x:v>BEFORE</x:v>
      </x:c>
      <x:c r="I2205" s="7" t="str">
        <x:v>ratio</x:v>
      </x:c>
      <x:c r="J2205" s="7" t="n">
        <x:v>0</x:v>
      </x:c>
      <x:c r="K2205" s="7" t="n">
        <x:v>1.2</x:v>
      </x:c>
      <x:c r="L2205" s="7" t="n">
        <x:v>0.01</x:v>
      </x:c>
      <x:c r="M2205" s="7" t="str"/>
      <x:c r="N2205" s="7" t="str"/>
      <x:c r="O2205" s="7" t="str"/>
      <x:c r="P2205" s="7" t="str">
        <x:f>IF(O2205="","OPEN",IF(OR(NOT(ISNUMBER(M2205)),NOT(ISNUMBER(N2205)),ABS(M2205)&gt;L2205,N2205&gt;L2205),"FAIL","PASS"))</x:f>
        <x:v>OPEN</x:v>
      </x:c>
    </x:row>
    <x:row r="2206">
      <x:c r="B2206" s="7" t="str">
        <x:v>CAL-02200</x:v>
      </x:c>
      <x:c r="C2206" s="7" t="str">
        <x:v>CH-1100</x:v>
      </x:c>
      <x:c r="D2206" s="7" t="str">
        <x:v>REA-T-A2</x:v>
      </x:c>
      <x:c r="E2206" s="7" t="str">
        <x:v>FUNCTIONAL TWIN</x:v>
      </x:c>
      <x:c r="F2206" s="7" t="str">
        <x:v>PTC-A</x:v>
      </x:c>
      <x:c r="G2206" s="7" t="str">
        <x:v>CF-16</x:v>
      </x:c>
      <x:c r="H2206" s="7" t="str">
        <x:v>AFTER</x:v>
      </x:c>
      <x:c r="I2206" s="7" t="str">
        <x:v>ratio</x:v>
      </x:c>
      <x:c r="J2206" s="7" t="n">
        <x:v>0</x:v>
      </x:c>
      <x:c r="K2206" s="7" t="n">
        <x:v>1.2</x:v>
      </x:c>
      <x:c r="L2206" s="7" t="n">
        <x:v>0.01</x:v>
      </x:c>
      <x:c r="M2206" s="7" t="str"/>
      <x:c r="N2206" s="7" t="str"/>
      <x:c r="O2206" s="7" t="str"/>
      <x:c r="P2206" s="7" t="str">
        <x:f>IF(O2206="","OPEN",IF(OR(NOT(ISNUMBER(M2206)),NOT(ISNUMBER(N2206)),ABS(M2206)&gt;L2206,N2206&gt;L2206),"FAIL","PASS"))</x:f>
        <x:v>OPEN</x:v>
      </x:c>
    </x:row>
    <x:row r="2207">
      <x:c r="B2207" s="7" t="str">
        <x:v>CAL-02201</x:v>
      </x:c>
      <x:c r="C2207" s="7" t="str">
        <x:v>CH-1101</x:v>
      </x:c>
      <x:c r="D2207" s="7" t="str">
        <x:v>REA-T-A2</x:v>
      </x:c>
      <x:c r="E2207" s="7" t="str">
        <x:v>FUNCTIONAL TWIN</x:v>
      </x:c>
      <x:c r="F2207" s="7" t="str">
        <x:v>PTC-A</x:v>
      </x:c>
      <x:c r="G2207" s="7" t="str">
        <x:v>CF-16</x:v>
      </x:c>
      <x:c r="H2207" s="7" t="str">
        <x:v>BEFORE</x:v>
      </x:c>
      <x:c r="I2207" s="7" t="str">
        <x:v>ratio</x:v>
      </x:c>
      <x:c r="J2207" s="7" t="n">
        <x:v>0</x:v>
      </x:c>
      <x:c r="K2207" s="7" t="n">
        <x:v>1.2</x:v>
      </x:c>
      <x:c r="L2207" s="7" t="n">
        <x:v>0.01</x:v>
      </x:c>
      <x:c r="M2207" s="7" t="str"/>
      <x:c r="N2207" s="7" t="str"/>
      <x:c r="O2207" s="7" t="str"/>
      <x:c r="P2207" s="7" t="str">
        <x:f>IF(O2207="","OPEN",IF(OR(NOT(ISNUMBER(M2207)),NOT(ISNUMBER(N2207)),ABS(M2207)&gt;L2207,N2207&gt;L2207),"FAIL","PASS"))</x:f>
        <x:v>OPEN</x:v>
      </x:c>
    </x:row>
    <x:row r="2208">
      <x:c r="B2208" s="7" t="str">
        <x:v>CAL-02202</x:v>
      </x:c>
      <x:c r="C2208" s="7" t="str">
        <x:v>CH-1101</x:v>
      </x:c>
      <x:c r="D2208" s="7" t="str">
        <x:v>REA-T-A2</x:v>
      </x:c>
      <x:c r="E2208" s="7" t="str">
        <x:v>FUNCTIONAL TWIN</x:v>
      </x:c>
      <x:c r="F2208" s="7" t="str">
        <x:v>PTC-A</x:v>
      </x:c>
      <x:c r="G2208" s="7" t="str">
        <x:v>CF-16</x:v>
      </x:c>
      <x:c r="H2208" s="7" t="str">
        <x:v>AFTER</x:v>
      </x:c>
      <x:c r="I2208" s="7" t="str">
        <x:v>ratio</x:v>
      </x:c>
      <x:c r="J2208" s="7" t="n">
        <x:v>0</x:v>
      </x:c>
      <x:c r="K2208" s="7" t="n">
        <x:v>1.2</x:v>
      </x:c>
      <x:c r="L2208" s="7" t="n">
        <x:v>0.01</x:v>
      </x:c>
      <x:c r="M2208" s="7" t="str"/>
      <x:c r="N2208" s="7" t="str"/>
      <x:c r="O2208" s="7" t="str"/>
      <x:c r="P2208" s="7" t="str">
        <x:f>IF(O2208="","OPEN",IF(OR(NOT(ISNUMBER(M2208)),NOT(ISNUMBER(N2208)),ABS(M2208)&gt;L2208,N2208&gt;L2208),"FAIL","PASS"))</x:f>
        <x:v>OPEN</x:v>
      </x:c>
    </x:row>
    <x:row r="2209">
      <x:c r="B2209" s="7" t="str">
        <x:v>CAL-02203</x:v>
      </x:c>
      <x:c r="C2209" s="7" t="str">
        <x:v>CH-1102</x:v>
      </x:c>
      <x:c r="D2209" s="7" t="str">
        <x:v>REA-T-A2</x:v>
      </x:c>
      <x:c r="E2209" s="7" t="str">
        <x:v>FUNCTIONAL TWIN</x:v>
      </x:c>
      <x:c r="F2209" s="7" t="str">
        <x:v>PTC-A</x:v>
      </x:c>
      <x:c r="G2209" s="7" t="str">
        <x:v>CF-16</x:v>
      </x:c>
      <x:c r="H2209" s="7" t="str">
        <x:v>BEFORE</x:v>
      </x:c>
      <x:c r="I2209" s="7" t="str">
        <x:v>ratio</x:v>
      </x:c>
      <x:c r="J2209" s="7" t="n">
        <x:v>0</x:v>
      </x:c>
      <x:c r="K2209" s="7" t="n">
        <x:v>1.2</x:v>
      </x:c>
      <x:c r="L2209" s="7" t="n">
        <x:v>0.01</x:v>
      </x:c>
      <x:c r="M2209" s="7" t="str"/>
      <x:c r="N2209" s="7" t="str"/>
      <x:c r="O2209" s="7" t="str"/>
      <x:c r="P2209" s="7" t="str">
        <x:f>IF(O2209="","OPEN",IF(OR(NOT(ISNUMBER(M2209)),NOT(ISNUMBER(N2209)),ABS(M2209)&gt;L2209,N2209&gt;L2209),"FAIL","PASS"))</x:f>
        <x:v>OPEN</x:v>
      </x:c>
    </x:row>
    <x:row r="2210">
      <x:c r="B2210" s="7" t="str">
        <x:v>CAL-02204</x:v>
      </x:c>
      <x:c r="C2210" s="7" t="str">
        <x:v>CH-1102</x:v>
      </x:c>
      <x:c r="D2210" s="7" t="str">
        <x:v>REA-T-A2</x:v>
      </x:c>
      <x:c r="E2210" s="7" t="str">
        <x:v>FUNCTIONAL TWIN</x:v>
      </x:c>
      <x:c r="F2210" s="7" t="str">
        <x:v>PTC-A</x:v>
      </x:c>
      <x:c r="G2210" s="7" t="str">
        <x:v>CF-16</x:v>
      </x:c>
      <x:c r="H2210" s="7" t="str">
        <x:v>AFTER</x:v>
      </x:c>
      <x:c r="I2210" s="7" t="str">
        <x:v>ratio</x:v>
      </x:c>
      <x:c r="J2210" s="7" t="n">
        <x:v>0</x:v>
      </x:c>
      <x:c r="K2210" s="7" t="n">
        <x:v>1.2</x:v>
      </x:c>
      <x:c r="L2210" s="7" t="n">
        <x:v>0.01</x:v>
      </x:c>
      <x:c r="M2210" s="7" t="str"/>
      <x:c r="N2210" s="7" t="str"/>
      <x:c r="O2210" s="7" t="str"/>
      <x:c r="P2210" s="7" t="str">
        <x:f>IF(O2210="","OPEN",IF(OR(NOT(ISNUMBER(M2210)),NOT(ISNUMBER(N2210)),ABS(M2210)&gt;L2210,N2210&gt;L2210),"FAIL","PASS"))</x:f>
        <x:v>OPEN</x:v>
      </x:c>
    </x:row>
    <x:row r="2211">
      <x:c r="B2211" s="7" t="str">
        <x:v>CAL-02205</x:v>
      </x:c>
      <x:c r="C2211" s="7" t="str">
        <x:v>CH-1103</x:v>
      </x:c>
      <x:c r="D2211" s="7" t="str">
        <x:v>REA-T-A2</x:v>
      </x:c>
      <x:c r="E2211" s="7" t="str">
        <x:v>FUNCTIONAL TWIN</x:v>
      </x:c>
      <x:c r="F2211" s="7" t="str">
        <x:v>PTC-A</x:v>
      </x:c>
      <x:c r="G2211" s="7" t="str">
        <x:v>CF-16</x:v>
      </x:c>
      <x:c r="H2211" s="7" t="str">
        <x:v>BEFORE</x:v>
      </x:c>
      <x:c r="I2211" s="7" t="str">
        <x:v>ratio</x:v>
      </x:c>
      <x:c r="J2211" s="7" t="n">
        <x:v>0</x:v>
      </x:c>
      <x:c r="K2211" s="7" t="n">
        <x:v>1.2</x:v>
      </x:c>
      <x:c r="L2211" s="7" t="n">
        <x:v>0.01</x:v>
      </x:c>
      <x:c r="M2211" s="7" t="str"/>
      <x:c r="N2211" s="7" t="str"/>
      <x:c r="O2211" s="7" t="str"/>
      <x:c r="P2211" s="7" t="str">
        <x:f>IF(O2211="","OPEN",IF(OR(NOT(ISNUMBER(M2211)),NOT(ISNUMBER(N2211)),ABS(M2211)&gt;L2211,N2211&gt;L2211),"FAIL","PASS"))</x:f>
        <x:v>OPEN</x:v>
      </x:c>
    </x:row>
    <x:row r="2212">
      <x:c r="B2212" s="7" t="str">
        <x:v>CAL-02206</x:v>
      </x:c>
      <x:c r="C2212" s="7" t="str">
        <x:v>CH-1103</x:v>
      </x:c>
      <x:c r="D2212" s="7" t="str">
        <x:v>REA-T-A2</x:v>
      </x:c>
      <x:c r="E2212" s="7" t="str">
        <x:v>FUNCTIONAL TWIN</x:v>
      </x:c>
      <x:c r="F2212" s="7" t="str">
        <x:v>PTC-A</x:v>
      </x:c>
      <x:c r="G2212" s="7" t="str">
        <x:v>CF-16</x:v>
      </x:c>
      <x:c r="H2212" s="7" t="str">
        <x:v>AFTER</x:v>
      </x:c>
      <x:c r="I2212" s="7" t="str">
        <x:v>ratio</x:v>
      </x:c>
      <x:c r="J2212" s="7" t="n">
        <x:v>0</x:v>
      </x:c>
      <x:c r="K2212" s="7" t="n">
        <x:v>1.2</x:v>
      </x:c>
      <x:c r="L2212" s="7" t="n">
        <x:v>0.01</x:v>
      </x:c>
      <x:c r="M2212" s="7" t="str"/>
      <x:c r="N2212" s="7" t="str"/>
      <x:c r="O2212" s="7" t="str"/>
      <x:c r="P2212" s="7" t="str">
        <x:f>IF(O2212="","OPEN",IF(OR(NOT(ISNUMBER(M2212)),NOT(ISNUMBER(N2212)),ABS(M2212)&gt;L2212,N2212&gt;L2212),"FAIL","PASS"))</x:f>
        <x:v>OPEN</x:v>
      </x:c>
    </x:row>
    <x:row r="2213">
      <x:c r="B2213" s="7" t="str">
        <x:v>CAL-02207</x:v>
      </x:c>
      <x:c r="C2213" s="7" t="str">
        <x:v>CH-1104</x:v>
      </x:c>
      <x:c r="D2213" s="7" t="str">
        <x:v>REA-T-A2</x:v>
      </x:c>
      <x:c r="E2213" s="7" t="str">
        <x:v>FUNCTIONAL TWIN</x:v>
      </x:c>
      <x:c r="F2213" s="7" t="str">
        <x:v>PTC-A</x:v>
      </x:c>
      <x:c r="G2213" s="7" t="str">
        <x:v>CF-16</x:v>
      </x:c>
      <x:c r="H2213" s="7" t="str">
        <x:v>BEFORE</x:v>
      </x:c>
      <x:c r="I2213" s="7" t="str">
        <x:v>ratio</x:v>
      </x:c>
      <x:c r="J2213" s="7" t="n">
        <x:v>0</x:v>
      </x:c>
      <x:c r="K2213" s="7" t="n">
        <x:v>1.2</x:v>
      </x:c>
      <x:c r="L2213" s="7" t="n">
        <x:v>0.01</x:v>
      </x:c>
      <x:c r="M2213" s="7" t="str"/>
      <x:c r="N2213" s="7" t="str"/>
      <x:c r="O2213" s="7" t="str"/>
      <x:c r="P2213" s="7" t="str">
        <x:f>IF(O2213="","OPEN",IF(OR(NOT(ISNUMBER(M2213)),NOT(ISNUMBER(N2213)),ABS(M2213)&gt;L2213,N2213&gt;L2213),"FAIL","PASS"))</x:f>
        <x:v>OPEN</x:v>
      </x:c>
    </x:row>
    <x:row r="2214">
      <x:c r="B2214" s="7" t="str">
        <x:v>CAL-02208</x:v>
      </x:c>
      <x:c r="C2214" s="7" t="str">
        <x:v>CH-1104</x:v>
      </x:c>
      <x:c r="D2214" s="7" t="str">
        <x:v>REA-T-A2</x:v>
      </x:c>
      <x:c r="E2214" s="7" t="str">
        <x:v>FUNCTIONAL TWIN</x:v>
      </x:c>
      <x:c r="F2214" s="7" t="str">
        <x:v>PTC-A</x:v>
      </x:c>
      <x:c r="G2214" s="7" t="str">
        <x:v>CF-16</x:v>
      </x:c>
      <x:c r="H2214" s="7" t="str">
        <x:v>AFTER</x:v>
      </x:c>
      <x:c r="I2214" s="7" t="str">
        <x:v>ratio</x:v>
      </x:c>
      <x:c r="J2214" s="7" t="n">
        <x:v>0</x:v>
      </x:c>
      <x:c r="K2214" s="7" t="n">
        <x:v>1.2</x:v>
      </x:c>
      <x:c r="L2214" s="7" t="n">
        <x:v>0.01</x:v>
      </x:c>
      <x:c r="M2214" s="7" t="str"/>
      <x:c r="N2214" s="7" t="str"/>
      <x:c r="O2214" s="7" t="str"/>
      <x:c r="P2214" s="7" t="str">
        <x:f>IF(O2214="","OPEN",IF(OR(NOT(ISNUMBER(M2214)),NOT(ISNUMBER(N2214)),ABS(M2214)&gt;L2214,N2214&gt;L2214),"FAIL","PASS"))</x:f>
        <x:v>OPEN</x:v>
      </x:c>
    </x:row>
    <x:row r="2215">
      <x:c r="B2215" s="7" t="str">
        <x:v>CAL-02209</x:v>
      </x:c>
      <x:c r="C2215" s="7" t="str">
        <x:v>CH-1105</x:v>
      </x:c>
      <x:c r="D2215" s="7" t="str">
        <x:v>REA-T-A2</x:v>
      </x:c>
      <x:c r="E2215" s="7" t="str">
        <x:v>FUNCTIONAL TWIN</x:v>
      </x:c>
      <x:c r="F2215" s="7" t="str">
        <x:v>PTC-A</x:v>
      </x:c>
      <x:c r="G2215" s="7" t="str">
        <x:v>CF-17</x:v>
      </x:c>
      <x:c r="H2215" s="7" t="str">
        <x:v>BEFORE</x:v>
      </x:c>
      <x:c r="I2215" s="7" t="str">
        <x:v>L/min</x:v>
      </x:c>
      <x:c r="J2215" s="7" t="n">
        <x:v>0</x:v>
      </x:c>
      <x:c r="K2215" s="7" t="n">
        <x:v>2</x:v>
      </x:c>
      <x:c r="L2215" s="7" t="n">
        <x:v>0.01</x:v>
      </x:c>
      <x:c r="M2215" s="7" t="str"/>
      <x:c r="N2215" s="7" t="str"/>
      <x:c r="O2215" s="7" t="str"/>
      <x:c r="P2215" s="7" t="str">
        <x:f>IF(O2215="","OPEN",IF(OR(NOT(ISNUMBER(M2215)),NOT(ISNUMBER(N2215)),ABS(M2215)&gt;L2215,N2215&gt;L2215),"FAIL","PASS"))</x:f>
        <x:v>OPEN</x:v>
      </x:c>
    </x:row>
    <x:row r="2216">
      <x:c r="B2216" s="7" t="str">
        <x:v>CAL-02210</x:v>
      </x:c>
      <x:c r="C2216" s="7" t="str">
        <x:v>CH-1105</x:v>
      </x:c>
      <x:c r="D2216" s="7" t="str">
        <x:v>REA-T-A2</x:v>
      </x:c>
      <x:c r="E2216" s="7" t="str">
        <x:v>FUNCTIONAL TWIN</x:v>
      </x:c>
      <x:c r="F2216" s="7" t="str">
        <x:v>PTC-A</x:v>
      </x:c>
      <x:c r="G2216" s="7" t="str">
        <x:v>CF-17</x:v>
      </x:c>
      <x:c r="H2216" s="7" t="str">
        <x:v>AFTER</x:v>
      </x:c>
      <x:c r="I2216" s="7" t="str">
        <x:v>L/min</x:v>
      </x:c>
      <x:c r="J2216" s="7" t="n">
        <x:v>0</x:v>
      </x:c>
      <x:c r="K2216" s="7" t="n">
        <x:v>2</x:v>
      </x:c>
      <x:c r="L2216" s="7" t="n">
        <x:v>0.01</x:v>
      </x:c>
      <x:c r="M2216" s="7" t="str"/>
      <x:c r="N2216" s="7" t="str"/>
      <x:c r="O2216" s="7" t="str"/>
      <x:c r="P2216" s="7" t="str">
        <x:f>IF(O2216="","OPEN",IF(OR(NOT(ISNUMBER(M2216)),NOT(ISNUMBER(N2216)),ABS(M2216)&gt;L2216,N2216&gt;L2216),"FAIL","PASS"))</x:f>
        <x:v>OPEN</x:v>
      </x:c>
    </x:row>
    <x:row r="2217">
      <x:c r="B2217" s="7" t="str">
        <x:v>CAL-02211</x:v>
      </x:c>
      <x:c r="C2217" s="7" t="str">
        <x:v>CH-1106</x:v>
      </x:c>
      <x:c r="D2217" s="7" t="str">
        <x:v>REA-T-A2</x:v>
      </x:c>
      <x:c r="E2217" s="7" t="str">
        <x:v>FUNCTIONAL TWIN</x:v>
      </x:c>
      <x:c r="F2217" s="7" t="str">
        <x:v>PTC-A</x:v>
      </x:c>
      <x:c r="G2217" s="7" t="str">
        <x:v>CF-17</x:v>
      </x:c>
      <x:c r="H2217" s="7" t="str">
        <x:v>BEFORE</x:v>
      </x:c>
      <x:c r="I2217" s="7" t="str">
        <x:v>L/min</x:v>
      </x:c>
      <x:c r="J2217" s="7" t="n">
        <x:v>0</x:v>
      </x:c>
      <x:c r="K2217" s="7" t="n">
        <x:v>2</x:v>
      </x:c>
      <x:c r="L2217" s="7" t="n">
        <x:v>0.01</x:v>
      </x:c>
      <x:c r="M2217" s="7" t="str"/>
      <x:c r="N2217" s="7" t="str"/>
      <x:c r="O2217" s="7" t="str"/>
      <x:c r="P2217" s="7" t="str">
        <x:f>IF(O2217="","OPEN",IF(OR(NOT(ISNUMBER(M2217)),NOT(ISNUMBER(N2217)),ABS(M2217)&gt;L2217,N2217&gt;L2217),"FAIL","PASS"))</x:f>
        <x:v>OPEN</x:v>
      </x:c>
    </x:row>
    <x:row r="2218">
      <x:c r="B2218" s="7" t="str">
        <x:v>CAL-02212</x:v>
      </x:c>
      <x:c r="C2218" s="7" t="str">
        <x:v>CH-1106</x:v>
      </x:c>
      <x:c r="D2218" s="7" t="str">
        <x:v>REA-T-A2</x:v>
      </x:c>
      <x:c r="E2218" s="7" t="str">
        <x:v>FUNCTIONAL TWIN</x:v>
      </x:c>
      <x:c r="F2218" s="7" t="str">
        <x:v>PTC-A</x:v>
      </x:c>
      <x:c r="G2218" s="7" t="str">
        <x:v>CF-17</x:v>
      </x:c>
      <x:c r="H2218" s="7" t="str">
        <x:v>AFTER</x:v>
      </x:c>
      <x:c r="I2218" s="7" t="str">
        <x:v>L/min</x:v>
      </x:c>
      <x:c r="J2218" s="7" t="n">
        <x:v>0</x:v>
      </x:c>
      <x:c r="K2218" s="7" t="n">
        <x:v>2</x:v>
      </x:c>
      <x:c r="L2218" s="7" t="n">
        <x:v>0.01</x:v>
      </x:c>
      <x:c r="M2218" s="7" t="str"/>
      <x:c r="N2218" s="7" t="str"/>
      <x:c r="O2218" s="7" t="str"/>
      <x:c r="P2218" s="7" t="str">
        <x:f>IF(O2218="","OPEN",IF(OR(NOT(ISNUMBER(M2218)),NOT(ISNUMBER(N2218)),ABS(M2218)&gt;L2218,N2218&gt;L2218),"FAIL","PASS"))</x:f>
        <x:v>OPEN</x:v>
      </x:c>
    </x:row>
    <x:row r="2219">
      <x:c r="B2219" s="7" t="str">
        <x:v>CAL-02213</x:v>
      </x:c>
      <x:c r="C2219" s="7" t="str">
        <x:v>CH-1107</x:v>
      </x:c>
      <x:c r="D2219" s="7" t="str">
        <x:v>REA-T-A2</x:v>
      </x:c>
      <x:c r="E2219" s="7" t="str">
        <x:v>FUNCTIONAL TWIN</x:v>
      </x:c>
      <x:c r="F2219" s="7" t="str">
        <x:v>PTC-A</x:v>
      </x:c>
      <x:c r="G2219" s="7" t="str">
        <x:v>CF-17</x:v>
      </x:c>
      <x:c r="H2219" s="7" t="str">
        <x:v>BEFORE</x:v>
      </x:c>
      <x:c r="I2219" s="7" t="str">
        <x:v>L/min</x:v>
      </x:c>
      <x:c r="J2219" s="7" t="n">
        <x:v>0</x:v>
      </x:c>
      <x:c r="K2219" s="7" t="n">
        <x:v>2</x:v>
      </x:c>
      <x:c r="L2219" s="7" t="n">
        <x:v>0.01</x:v>
      </x:c>
      <x:c r="M2219" s="7" t="str"/>
      <x:c r="N2219" s="7" t="str"/>
      <x:c r="O2219" s="7" t="str"/>
      <x:c r="P2219" s="7" t="str">
        <x:f>IF(O2219="","OPEN",IF(OR(NOT(ISNUMBER(M2219)),NOT(ISNUMBER(N2219)),ABS(M2219)&gt;L2219,N2219&gt;L2219),"FAIL","PASS"))</x:f>
        <x:v>OPEN</x:v>
      </x:c>
    </x:row>
    <x:row r="2220">
      <x:c r="B2220" s="7" t="str">
        <x:v>CAL-02214</x:v>
      </x:c>
      <x:c r="C2220" s="7" t="str">
        <x:v>CH-1107</x:v>
      </x:c>
      <x:c r="D2220" s="7" t="str">
        <x:v>REA-T-A2</x:v>
      </x:c>
      <x:c r="E2220" s="7" t="str">
        <x:v>FUNCTIONAL TWIN</x:v>
      </x:c>
      <x:c r="F2220" s="7" t="str">
        <x:v>PTC-A</x:v>
      </x:c>
      <x:c r="G2220" s="7" t="str">
        <x:v>CF-17</x:v>
      </x:c>
      <x:c r="H2220" s="7" t="str">
        <x:v>AFTER</x:v>
      </x:c>
      <x:c r="I2220" s="7" t="str">
        <x:v>L/min</x:v>
      </x:c>
      <x:c r="J2220" s="7" t="n">
        <x:v>0</x:v>
      </x:c>
      <x:c r="K2220" s="7" t="n">
        <x:v>2</x:v>
      </x:c>
      <x:c r="L2220" s="7" t="n">
        <x:v>0.01</x:v>
      </x:c>
      <x:c r="M2220" s="7" t="str"/>
      <x:c r="N2220" s="7" t="str"/>
      <x:c r="O2220" s="7" t="str"/>
      <x:c r="P2220" s="7" t="str">
        <x:f>IF(O2220="","OPEN",IF(OR(NOT(ISNUMBER(M2220)),NOT(ISNUMBER(N2220)),ABS(M2220)&gt;L2220,N2220&gt;L2220),"FAIL","PASS"))</x:f>
        <x:v>OPEN</x:v>
      </x:c>
    </x:row>
    <x:row r="2221">
      <x:c r="B2221" s="7" t="str">
        <x:v>CAL-02215</x:v>
      </x:c>
      <x:c r="C2221" s="7" t="str">
        <x:v>CH-1108</x:v>
      </x:c>
      <x:c r="D2221" s="7" t="str">
        <x:v>REA-T-A2</x:v>
      </x:c>
      <x:c r="E2221" s="7" t="str">
        <x:v>FUNCTIONAL TWIN</x:v>
      </x:c>
      <x:c r="F2221" s="7" t="str">
        <x:v>PTC-A</x:v>
      </x:c>
      <x:c r="G2221" s="7" t="str">
        <x:v>CF-17</x:v>
      </x:c>
      <x:c r="H2221" s="7" t="str">
        <x:v>BEFORE</x:v>
      </x:c>
      <x:c r="I2221" s="7" t="str">
        <x:v>L/min</x:v>
      </x:c>
      <x:c r="J2221" s="7" t="n">
        <x:v>0</x:v>
      </x:c>
      <x:c r="K2221" s="7" t="n">
        <x:v>2</x:v>
      </x:c>
      <x:c r="L2221" s="7" t="n">
        <x:v>0.01</x:v>
      </x:c>
      <x:c r="M2221" s="7" t="str"/>
      <x:c r="N2221" s="7" t="str"/>
      <x:c r="O2221" s="7" t="str"/>
      <x:c r="P2221" s="7" t="str">
        <x:f>IF(O2221="","OPEN",IF(OR(NOT(ISNUMBER(M2221)),NOT(ISNUMBER(N2221)),ABS(M2221)&gt;L2221,N2221&gt;L2221),"FAIL","PASS"))</x:f>
        <x:v>OPEN</x:v>
      </x:c>
    </x:row>
    <x:row r="2222">
      <x:c r="B2222" s="7" t="str">
        <x:v>CAL-02216</x:v>
      </x:c>
      <x:c r="C2222" s="7" t="str">
        <x:v>CH-1108</x:v>
      </x:c>
      <x:c r="D2222" s="7" t="str">
        <x:v>REA-T-A2</x:v>
      </x:c>
      <x:c r="E2222" s="7" t="str">
        <x:v>FUNCTIONAL TWIN</x:v>
      </x:c>
      <x:c r="F2222" s="7" t="str">
        <x:v>PTC-A</x:v>
      </x:c>
      <x:c r="G2222" s="7" t="str">
        <x:v>CF-17</x:v>
      </x:c>
      <x:c r="H2222" s="7" t="str">
        <x:v>AFTER</x:v>
      </x:c>
      <x:c r="I2222" s="7" t="str">
        <x:v>L/min</x:v>
      </x:c>
      <x:c r="J2222" s="7" t="n">
        <x:v>0</x:v>
      </x:c>
      <x:c r="K2222" s="7" t="n">
        <x:v>2</x:v>
      </x:c>
      <x:c r="L2222" s="7" t="n">
        <x:v>0.01</x:v>
      </x:c>
      <x:c r="M2222" s="7" t="str"/>
      <x:c r="N2222" s="7" t="str"/>
      <x:c r="O2222" s="7" t="str"/>
      <x:c r="P2222" s="7" t="str">
        <x:f>IF(O2222="","OPEN",IF(OR(NOT(ISNUMBER(M2222)),NOT(ISNUMBER(N2222)),ABS(M2222)&gt;L2222,N2222&gt;L2222),"FAIL","PASS"))</x:f>
        <x:v>OPEN</x:v>
      </x:c>
    </x:row>
    <x:row r="2223">
      <x:c r="B2223" s="7" t="str">
        <x:v>CAL-02217</x:v>
      </x:c>
      <x:c r="C2223" s="7" t="str">
        <x:v>CH-1109</x:v>
      </x:c>
      <x:c r="D2223" s="7" t="str">
        <x:v>REA-T-A2</x:v>
      </x:c>
      <x:c r="E2223" s="7" t="str">
        <x:v>FUNCTIONAL TWIN</x:v>
      </x:c>
      <x:c r="F2223" s="7" t="str">
        <x:v>PTC-A</x:v>
      </x:c>
      <x:c r="G2223" s="7" t="str">
        <x:v>CF-17</x:v>
      </x:c>
      <x:c r="H2223" s="7" t="str">
        <x:v>BEFORE</x:v>
      </x:c>
      <x:c r="I2223" s="7" t="str">
        <x:v>L/min</x:v>
      </x:c>
      <x:c r="J2223" s="7" t="n">
        <x:v>0</x:v>
      </x:c>
      <x:c r="K2223" s="7" t="n">
        <x:v>2</x:v>
      </x:c>
      <x:c r="L2223" s="7" t="n">
        <x:v>0.01</x:v>
      </x:c>
      <x:c r="M2223" s="7" t="str"/>
      <x:c r="N2223" s="7" t="str"/>
      <x:c r="O2223" s="7" t="str"/>
      <x:c r="P2223" s="7" t="str">
        <x:f>IF(O2223="","OPEN",IF(OR(NOT(ISNUMBER(M2223)),NOT(ISNUMBER(N2223)),ABS(M2223)&gt;L2223,N2223&gt;L2223),"FAIL","PASS"))</x:f>
        <x:v>OPEN</x:v>
      </x:c>
    </x:row>
    <x:row r="2224">
      <x:c r="B2224" s="7" t="str">
        <x:v>CAL-02218</x:v>
      </x:c>
      <x:c r="C2224" s="7" t="str">
        <x:v>CH-1109</x:v>
      </x:c>
      <x:c r="D2224" s="7" t="str">
        <x:v>REA-T-A2</x:v>
      </x:c>
      <x:c r="E2224" s="7" t="str">
        <x:v>FUNCTIONAL TWIN</x:v>
      </x:c>
      <x:c r="F2224" s="7" t="str">
        <x:v>PTC-A</x:v>
      </x:c>
      <x:c r="G2224" s="7" t="str">
        <x:v>CF-17</x:v>
      </x:c>
      <x:c r="H2224" s="7" t="str">
        <x:v>AFTER</x:v>
      </x:c>
      <x:c r="I2224" s="7" t="str">
        <x:v>L/min</x:v>
      </x:c>
      <x:c r="J2224" s="7" t="n">
        <x:v>0</x:v>
      </x:c>
      <x:c r="K2224" s="7" t="n">
        <x:v>2</x:v>
      </x:c>
      <x:c r="L2224" s="7" t="n">
        <x:v>0.01</x:v>
      </x:c>
      <x:c r="M2224" s="7" t="str"/>
      <x:c r="N2224" s="7" t="str"/>
      <x:c r="O2224" s="7" t="str"/>
      <x:c r="P2224" s="7" t="str">
        <x:f>IF(O2224="","OPEN",IF(OR(NOT(ISNUMBER(M2224)),NOT(ISNUMBER(N2224)),ABS(M2224)&gt;L2224,N2224&gt;L2224),"FAIL","PASS"))</x:f>
        <x:v>OPEN</x:v>
      </x:c>
    </x:row>
    <x:row r="2225">
      <x:c r="B2225" s="7" t="str">
        <x:v>CAL-02219</x:v>
      </x:c>
      <x:c r="C2225" s="7" t="str">
        <x:v>CH-1110</x:v>
      </x:c>
      <x:c r="D2225" s="7" t="str">
        <x:v>REA-T-A2</x:v>
      </x:c>
      <x:c r="E2225" s="7" t="str">
        <x:v>FUNCTIONAL TWIN</x:v>
      </x:c>
      <x:c r="F2225" s="7" t="str">
        <x:v>PTC-A</x:v>
      </x:c>
      <x:c r="G2225" s="7" t="str">
        <x:v>CF-17</x:v>
      </x:c>
      <x:c r="H2225" s="7" t="str">
        <x:v>BEFORE</x:v>
      </x:c>
      <x:c r="I2225" s="7" t="str">
        <x:v>L/min</x:v>
      </x:c>
      <x:c r="J2225" s="7" t="n">
        <x:v>0</x:v>
      </x:c>
      <x:c r="K2225" s="7" t="n">
        <x:v>2</x:v>
      </x:c>
      <x:c r="L2225" s="7" t="n">
        <x:v>0.01</x:v>
      </x:c>
      <x:c r="M2225" s="7" t="str"/>
      <x:c r="N2225" s="7" t="str"/>
      <x:c r="O2225" s="7" t="str"/>
      <x:c r="P2225" s="7" t="str">
        <x:f>IF(O2225="","OPEN",IF(OR(NOT(ISNUMBER(M2225)),NOT(ISNUMBER(N2225)),ABS(M2225)&gt;L2225,N2225&gt;L2225),"FAIL","PASS"))</x:f>
        <x:v>OPEN</x:v>
      </x:c>
    </x:row>
    <x:row r="2226">
      <x:c r="B2226" s="7" t="str">
        <x:v>CAL-02220</x:v>
      </x:c>
      <x:c r="C2226" s="7" t="str">
        <x:v>CH-1110</x:v>
      </x:c>
      <x:c r="D2226" s="7" t="str">
        <x:v>REA-T-A2</x:v>
      </x:c>
      <x:c r="E2226" s="7" t="str">
        <x:v>FUNCTIONAL TWIN</x:v>
      </x:c>
      <x:c r="F2226" s="7" t="str">
        <x:v>PTC-A</x:v>
      </x:c>
      <x:c r="G2226" s="7" t="str">
        <x:v>CF-17</x:v>
      </x:c>
      <x:c r="H2226" s="7" t="str">
        <x:v>AFTER</x:v>
      </x:c>
      <x:c r="I2226" s="7" t="str">
        <x:v>L/min</x:v>
      </x:c>
      <x:c r="J2226" s="7" t="n">
        <x:v>0</x:v>
      </x:c>
      <x:c r="K2226" s="7" t="n">
        <x:v>2</x:v>
      </x:c>
      <x:c r="L2226" s="7" t="n">
        <x:v>0.01</x:v>
      </x:c>
      <x:c r="M2226" s="7" t="str"/>
      <x:c r="N2226" s="7" t="str"/>
      <x:c r="O2226" s="7" t="str"/>
      <x:c r="P2226" s="7" t="str">
        <x:f>IF(O2226="","OPEN",IF(OR(NOT(ISNUMBER(M2226)),NOT(ISNUMBER(N2226)),ABS(M2226)&gt;L2226,N2226&gt;L2226),"FAIL","PASS"))</x:f>
        <x:v>OPEN</x:v>
      </x:c>
    </x:row>
    <x:row r="2227">
      <x:c r="B2227" s="7" t="str">
        <x:v>CAL-02221</x:v>
      </x:c>
      <x:c r="C2227" s="7" t="str">
        <x:v>CH-1111</x:v>
      </x:c>
      <x:c r="D2227" s="7" t="str">
        <x:v>REA-T-A2</x:v>
      </x:c>
      <x:c r="E2227" s="7" t="str">
        <x:v>FUNCTIONAL TWIN</x:v>
      </x:c>
      <x:c r="F2227" s="7" t="str">
        <x:v>PTC-A</x:v>
      </x:c>
      <x:c r="G2227" s="7" t="str">
        <x:v>CF-18</x:v>
      </x:c>
      <x:c r="H2227" s="7" t="str">
        <x:v>BEFORE</x:v>
      </x:c>
      <x:c r="I2227" s="7" t="str">
        <x:v>m2</x:v>
      </x:c>
      <x:c r="J2227" s="7" t="n">
        <x:v>0</x:v>
      </x:c>
      <x:c r="K2227" s="7" t="n">
        <x:v>2.5</x:v>
      </x:c>
      <x:c r="L2227" s="7" t="n">
        <x:v>0.01</x:v>
      </x:c>
      <x:c r="M2227" s="7" t="str"/>
      <x:c r="N2227" s="7" t="str"/>
      <x:c r="O2227" s="7" t="str"/>
      <x:c r="P2227" s="7" t="str">
        <x:f>IF(O2227="","OPEN",IF(OR(NOT(ISNUMBER(M2227)),NOT(ISNUMBER(N2227)),ABS(M2227)&gt;L2227,N2227&gt;L2227),"FAIL","PASS"))</x:f>
        <x:v>OPEN</x:v>
      </x:c>
    </x:row>
    <x:row r="2228">
      <x:c r="B2228" s="7" t="str">
        <x:v>CAL-02222</x:v>
      </x:c>
      <x:c r="C2228" s="7" t="str">
        <x:v>CH-1111</x:v>
      </x:c>
      <x:c r="D2228" s="7" t="str">
        <x:v>REA-T-A2</x:v>
      </x:c>
      <x:c r="E2228" s="7" t="str">
        <x:v>FUNCTIONAL TWIN</x:v>
      </x:c>
      <x:c r="F2228" s="7" t="str">
        <x:v>PTC-A</x:v>
      </x:c>
      <x:c r="G2228" s="7" t="str">
        <x:v>CF-18</x:v>
      </x:c>
      <x:c r="H2228" s="7" t="str">
        <x:v>AFTER</x:v>
      </x:c>
      <x:c r="I2228" s="7" t="str">
        <x:v>m2</x:v>
      </x:c>
      <x:c r="J2228" s="7" t="n">
        <x:v>0</x:v>
      </x:c>
      <x:c r="K2228" s="7" t="n">
        <x:v>2.5</x:v>
      </x:c>
      <x:c r="L2228" s="7" t="n">
        <x:v>0.01</x:v>
      </x:c>
      <x:c r="M2228" s="7" t="str"/>
      <x:c r="N2228" s="7" t="str"/>
      <x:c r="O2228" s="7" t="str"/>
      <x:c r="P2228" s="7" t="str">
        <x:f>IF(O2228="","OPEN",IF(OR(NOT(ISNUMBER(M2228)),NOT(ISNUMBER(N2228)),ABS(M2228)&gt;L2228,N2228&gt;L2228),"FAIL","PASS"))</x:f>
        <x:v>OPEN</x:v>
      </x:c>
    </x:row>
    <x:row r="2229">
      <x:c r="B2229" s="7" t="str">
        <x:v>CAL-02223</x:v>
      </x:c>
      <x:c r="C2229" s="7" t="str">
        <x:v>CH-1112</x:v>
      </x:c>
      <x:c r="D2229" s="7" t="str">
        <x:v>REA-T-A2</x:v>
      </x:c>
      <x:c r="E2229" s="7" t="str">
        <x:v>FUNCTIONAL TWIN</x:v>
      </x:c>
      <x:c r="F2229" s="7" t="str">
        <x:v>PTC-A</x:v>
      </x:c>
      <x:c r="G2229" s="7" t="str">
        <x:v>CF-18</x:v>
      </x:c>
      <x:c r="H2229" s="7" t="str">
        <x:v>BEFORE</x:v>
      </x:c>
      <x:c r="I2229" s="7" t="str">
        <x:v>m2</x:v>
      </x:c>
      <x:c r="J2229" s="7" t="n">
        <x:v>0</x:v>
      </x:c>
      <x:c r="K2229" s="7" t="n">
        <x:v>2.5</x:v>
      </x:c>
      <x:c r="L2229" s="7" t="n">
        <x:v>0.01</x:v>
      </x:c>
      <x:c r="M2229" s="7" t="str"/>
      <x:c r="N2229" s="7" t="str"/>
      <x:c r="O2229" s="7" t="str"/>
      <x:c r="P2229" s="7" t="str">
        <x:f>IF(O2229="","OPEN",IF(OR(NOT(ISNUMBER(M2229)),NOT(ISNUMBER(N2229)),ABS(M2229)&gt;L2229,N2229&gt;L2229),"FAIL","PASS"))</x:f>
        <x:v>OPEN</x:v>
      </x:c>
    </x:row>
    <x:row r="2230">
      <x:c r="B2230" s="7" t="str">
        <x:v>CAL-02224</x:v>
      </x:c>
      <x:c r="C2230" s="7" t="str">
        <x:v>CH-1112</x:v>
      </x:c>
      <x:c r="D2230" s="7" t="str">
        <x:v>REA-T-A2</x:v>
      </x:c>
      <x:c r="E2230" s="7" t="str">
        <x:v>FUNCTIONAL TWIN</x:v>
      </x:c>
      <x:c r="F2230" s="7" t="str">
        <x:v>PTC-A</x:v>
      </x:c>
      <x:c r="G2230" s="7" t="str">
        <x:v>CF-18</x:v>
      </x:c>
      <x:c r="H2230" s="7" t="str">
        <x:v>AFTER</x:v>
      </x:c>
      <x:c r="I2230" s="7" t="str">
        <x:v>m2</x:v>
      </x:c>
      <x:c r="J2230" s="7" t="n">
        <x:v>0</x:v>
      </x:c>
      <x:c r="K2230" s="7" t="n">
        <x:v>2.5</x:v>
      </x:c>
      <x:c r="L2230" s="7" t="n">
        <x:v>0.01</x:v>
      </x:c>
      <x:c r="M2230" s="7" t="str"/>
      <x:c r="N2230" s="7" t="str"/>
      <x:c r="O2230" s="7" t="str"/>
      <x:c r="P2230" s="7" t="str">
        <x:f>IF(O2230="","OPEN",IF(OR(NOT(ISNUMBER(M2230)),NOT(ISNUMBER(N2230)),ABS(M2230)&gt;L2230,N2230&gt;L2230),"FAIL","PASS"))</x:f>
        <x:v>OPEN</x:v>
      </x:c>
    </x:row>
    <x:row r="2231">
      <x:c r="B2231" s="7" t="str">
        <x:v>CAL-02225</x:v>
      </x:c>
      <x:c r="C2231" s="7" t="str">
        <x:v>CH-1113</x:v>
      </x:c>
      <x:c r="D2231" s="7" t="str">
        <x:v>REA-T-A2</x:v>
      </x:c>
      <x:c r="E2231" s="7" t="str">
        <x:v>FUNCTIONAL TWIN</x:v>
      </x:c>
      <x:c r="F2231" s="7" t="str">
        <x:v>PTC-A</x:v>
      </x:c>
      <x:c r="G2231" s="7" t="str">
        <x:v>CF-18</x:v>
      </x:c>
      <x:c r="H2231" s="7" t="str">
        <x:v>BEFORE</x:v>
      </x:c>
      <x:c r="I2231" s="7" t="str">
        <x:v>m2</x:v>
      </x:c>
      <x:c r="J2231" s="7" t="n">
        <x:v>0</x:v>
      </x:c>
      <x:c r="K2231" s="7" t="n">
        <x:v>2.5</x:v>
      </x:c>
      <x:c r="L2231" s="7" t="n">
        <x:v>0.01</x:v>
      </x:c>
      <x:c r="M2231" s="7" t="str"/>
      <x:c r="N2231" s="7" t="str"/>
      <x:c r="O2231" s="7" t="str"/>
      <x:c r="P2231" s="7" t="str">
        <x:f>IF(O2231="","OPEN",IF(OR(NOT(ISNUMBER(M2231)),NOT(ISNUMBER(N2231)),ABS(M2231)&gt;L2231,N2231&gt;L2231),"FAIL","PASS"))</x:f>
        <x:v>OPEN</x:v>
      </x:c>
    </x:row>
    <x:row r="2232">
      <x:c r="B2232" s="7" t="str">
        <x:v>CAL-02226</x:v>
      </x:c>
      <x:c r="C2232" s="7" t="str">
        <x:v>CH-1113</x:v>
      </x:c>
      <x:c r="D2232" s="7" t="str">
        <x:v>REA-T-A2</x:v>
      </x:c>
      <x:c r="E2232" s="7" t="str">
        <x:v>FUNCTIONAL TWIN</x:v>
      </x:c>
      <x:c r="F2232" s="7" t="str">
        <x:v>PTC-A</x:v>
      </x:c>
      <x:c r="G2232" s="7" t="str">
        <x:v>CF-18</x:v>
      </x:c>
      <x:c r="H2232" s="7" t="str">
        <x:v>AFTER</x:v>
      </x:c>
      <x:c r="I2232" s="7" t="str">
        <x:v>m2</x:v>
      </x:c>
      <x:c r="J2232" s="7" t="n">
        <x:v>0</x:v>
      </x:c>
      <x:c r="K2232" s="7" t="n">
        <x:v>2.5</x:v>
      </x:c>
      <x:c r="L2232" s="7" t="n">
        <x:v>0.01</x:v>
      </x:c>
      <x:c r="M2232" s="7" t="str"/>
      <x:c r="N2232" s="7" t="str"/>
      <x:c r="O2232" s="7" t="str"/>
      <x:c r="P2232" s="7" t="str">
        <x:f>IF(O2232="","OPEN",IF(OR(NOT(ISNUMBER(M2232)),NOT(ISNUMBER(N2232)),ABS(M2232)&gt;L2232,N2232&gt;L2232),"FAIL","PASS"))</x:f>
        <x:v>OPEN</x:v>
      </x:c>
    </x:row>
    <x:row r="2233">
      <x:c r="B2233" s="7" t="str">
        <x:v>CAL-02227</x:v>
      </x:c>
      <x:c r="C2233" s="7" t="str">
        <x:v>CH-1114</x:v>
      </x:c>
      <x:c r="D2233" s="7" t="str">
        <x:v>REA-T-A2</x:v>
      </x:c>
      <x:c r="E2233" s="7" t="str">
        <x:v>FUNCTIONAL TWIN</x:v>
      </x:c>
      <x:c r="F2233" s="7" t="str">
        <x:v>PTC-A</x:v>
      </x:c>
      <x:c r="G2233" s="7" t="str">
        <x:v>CF-18</x:v>
      </x:c>
      <x:c r="H2233" s="7" t="str">
        <x:v>BEFORE</x:v>
      </x:c>
      <x:c r="I2233" s="7" t="str">
        <x:v>m2</x:v>
      </x:c>
      <x:c r="J2233" s="7" t="n">
        <x:v>0</x:v>
      </x:c>
      <x:c r="K2233" s="7" t="n">
        <x:v>2.5</x:v>
      </x:c>
      <x:c r="L2233" s="7" t="n">
        <x:v>0.01</x:v>
      </x:c>
      <x:c r="M2233" s="7" t="str"/>
      <x:c r="N2233" s="7" t="str"/>
      <x:c r="O2233" s="7" t="str"/>
      <x:c r="P2233" s="7" t="str">
        <x:f>IF(O2233="","OPEN",IF(OR(NOT(ISNUMBER(M2233)),NOT(ISNUMBER(N2233)),ABS(M2233)&gt;L2233,N2233&gt;L2233),"FAIL","PASS"))</x:f>
        <x:v>OPEN</x:v>
      </x:c>
    </x:row>
    <x:row r="2234">
      <x:c r="B2234" s="7" t="str">
        <x:v>CAL-02228</x:v>
      </x:c>
      <x:c r="C2234" s="7" t="str">
        <x:v>CH-1114</x:v>
      </x:c>
      <x:c r="D2234" s="7" t="str">
        <x:v>REA-T-A2</x:v>
      </x:c>
      <x:c r="E2234" s="7" t="str">
        <x:v>FUNCTIONAL TWIN</x:v>
      </x:c>
      <x:c r="F2234" s="7" t="str">
        <x:v>PTC-A</x:v>
      </x:c>
      <x:c r="G2234" s="7" t="str">
        <x:v>CF-18</x:v>
      </x:c>
      <x:c r="H2234" s="7" t="str">
        <x:v>AFTER</x:v>
      </x:c>
      <x:c r="I2234" s="7" t="str">
        <x:v>m2</x:v>
      </x:c>
      <x:c r="J2234" s="7" t="n">
        <x:v>0</x:v>
      </x:c>
      <x:c r="K2234" s="7" t="n">
        <x:v>2.5</x:v>
      </x:c>
      <x:c r="L2234" s="7" t="n">
        <x:v>0.01</x:v>
      </x:c>
      <x:c r="M2234" s="7" t="str"/>
      <x:c r="N2234" s="7" t="str"/>
      <x:c r="O2234" s="7" t="str"/>
      <x:c r="P2234" s="7" t="str">
        <x:f>IF(O2234="","OPEN",IF(OR(NOT(ISNUMBER(M2234)),NOT(ISNUMBER(N2234)),ABS(M2234)&gt;L2234,N2234&gt;L2234),"FAIL","PASS"))</x:f>
        <x:v>OPEN</x:v>
      </x:c>
    </x:row>
    <x:row r="2235">
      <x:c r="B2235" s="7" t="str">
        <x:v>CAL-02229</x:v>
      </x:c>
      <x:c r="C2235" s="7" t="str">
        <x:v>CH-1115</x:v>
      </x:c>
      <x:c r="D2235" s="7" t="str">
        <x:v>REA-T-A2</x:v>
      </x:c>
      <x:c r="E2235" s="7" t="str">
        <x:v>FUNCTIONAL TWIN</x:v>
      </x:c>
      <x:c r="F2235" s="7" t="str">
        <x:v>PTC-A</x:v>
      </x:c>
      <x:c r="G2235" s="7" t="str">
        <x:v>CF-18</x:v>
      </x:c>
      <x:c r="H2235" s="7" t="str">
        <x:v>BEFORE</x:v>
      </x:c>
      <x:c r="I2235" s="7" t="str">
        <x:v>m2</x:v>
      </x:c>
      <x:c r="J2235" s="7" t="n">
        <x:v>0</x:v>
      </x:c>
      <x:c r="K2235" s="7" t="n">
        <x:v>2.5</x:v>
      </x:c>
      <x:c r="L2235" s="7" t="n">
        <x:v>0.01</x:v>
      </x:c>
      <x:c r="M2235" s="7" t="str"/>
      <x:c r="N2235" s="7" t="str"/>
      <x:c r="O2235" s="7" t="str"/>
      <x:c r="P2235" s="7" t="str">
        <x:f>IF(O2235="","OPEN",IF(OR(NOT(ISNUMBER(M2235)),NOT(ISNUMBER(N2235)),ABS(M2235)&gt;L2235,N2235&gt;L2235),"FAIL","PASS"))</x:f>
        <x:v>OPEN</x:v>
      </x:c>
    </x:row>
    <x:row r="2236">
      <x:c r="B2236" s="7" t="str">
        <x:v>CAL-02230</x:v>
      </x:c>
      <x:c r="C2236" s="7" t="str">
        <x:v>CH-1115</x:v>
      </x:c>
      <x:c r="D2236" s="7" t="str">
        <x:v>REA-T-A2</x:v>
      </x:c>
      <x:c r="E2236" s="7" t="str">
        <x:v>FUNCTIONAL TWIN</x:v>
      </x:c>
      <x:c r="F2236" s="7" t="str">
        <x:v>PTC-A</x:v>
      </x:c>
      <x:c r="G2236" s="7" t="str">
        <x:v>CF-18</x:v>
      </x:c>
      <x:c r="H2236" s="7" t="str">
        <x:v>AFTER</x:v>
      </x:c>
      <x:c r="I2236" s="7" t="str">
        <x:v>m2</x:v>
      </x:c>
      <x:c r="J2236" s="7" t="n">
        <x:v>0</x:v>
      </x:c>
      <x:c r="K2236" s="7" t="n">
        <x:v>2.5</x:v>
      </x:c>
      <x:c r="L2236" s="7" t="n">
        <x:v>0.01</x:v>
      </x:c>
      <x:c r="M2236" s="7" t="str"/>
      <x:c r="N2236" s="7" t="str"/>
      <x:c r="O2236" s="7" t="str"/>
      <x:c r="P2236" s="7" t="str">
        <x:f>IF(O2236="","OPEN",IF(OR(NOT(ISNUMBER(M2236)),NOT(ISNUMBER(N2236)),ABS(M2236)&gt;L2236,N2236&gt;L2236),"FAIL","PASS"))</x:f>
        <x:v>OPEN</x:v>
      </x:c>
    </x:row>
    <x:row r="2237">
      <x:c r="B2237" s="7" t="str">
        <x:v>CAL-02231</x:v>
      </x:c>
      <x:c r="C2237" s="7" t="str">
        <x:v>CH-1116</x:v>
      </x:c>
      <x:c r="D2237" s="7" t="str">
        <x:v>REA-T-A2</x:v>
      </x:c>
      <x:c r="E2237" s="7" t="str">
        <x:v>FUNCTIONAL TWIN</x:v>
      </x:c>
      <x:c r="F2237" s="7" t="str">
        <x:v>PTC-A</x:v>
      </x:c>
      <x:c r="G2237" s="7" t="str">
        <x:v>CF-18</x:v>
      </x:c>
      <x:c r="H2237" s="7" t="str">
        <x:v>BEFORE</x:v>
      </x:c>
      <x:c r="I2237" s="7" t="str">
        <x:v>m2</x:v>
      </x:c>
      <x:c r="J2237" s="7" t="n">
        <x:v>0</x:v>
      </x:c>
      <x:c r="K2237" s="7" t="n">
        <x:v>2.5</x:v>
      </x:c>
      <x:c r="L2237" s="7" t="n">
        <x:v>0.01</x:v>
      </x:c>
      <x:c r="M2237" s="7" t="str"/>
      <x:c r="N2237" s="7" t="str"/>
      <x:c r="O2237" s="7" t="str"/>
      <x:c r="P2237" s="7" t="str">
        <x:f>IF(O2237="","OPEN",IF(OR(NOT(ISNUMBER(M2237)),NOT(ISNUMBER(N2237)),ABS(M2237)&gt;L2237,N2237&gt;L2237),"FAIL","PASS"))</x:f>
        <x:v>OPEN</x:v>
      </x:c>
    </x:row>
    <x:row r="2238">
      <x:c r="B2238" s="7" t="str">
        <x:v>CAL-02232</x:v>
      </x:c>
      <x:c r="C2238" s="7" t="str">
        <x:v>CH-1116</x:v>
      </x:c>
      <x:c r="D2238" s="7" t="str">
        <x:v>REA-T-A2</x:v>
      </x:c>
      <x:c r="E2238" s="7" t="str">
        <x:v>FUNCTIONAL TWIN</x:v>
      </x:c>
      <x:c r="F2238" s="7" t="str">
        <x:v>PTC-A</x:v>
      </x:c>
      <x:c r="G2238" s="7" t="str">
        <x:v>CF-18</x:v>
      </x:c>
      <x:c r="H2238" s="7" t="str">
        <x:v>AFTER</x:v>
      </x:c>
      <x:c r="I2238" s="7" t="str">
        <x:v>m2</x:v>
      </x:c>
      <x:c r="J2238" s="7" t="n">
        <x:v>0</x:v>
      </x:c>
      <x:c r="K2238" s="7" t="n">
        <x:v>2.5</x:v>
      </x:c>
      <x:c r="L2238" s="7" t="n">
        <x:v>0.01</x:v>
      </x:c>
      <x:c r="M2238" s="7" t="str"/>
      <x:c r="N2238" s="7" t="str"/>
      <x:c r="O2238" s="7" t="str"/>
      <x:c r="P2238" s="7" t="str">
        <x:f>IF(O2238="","OPEN",IF(OR(NOT(ISNUMBER(M2238)),NOT(ISNUMBER(N2238)),ABS(M2238)&gt;L2238,N2238&gt;L2238),"FAIL","PASS"))</x:f>
        <x:v>OPEN</x:v>
      </x:c>
    </x:row>
    <x:row r="2239">
      <x:c r="B2239" s="7" t="str">
        <x:v>CAL-02233</x:v>
      </x:c>
      <x:c r="C2239" s="7" t="str">
        <x:v>CH-1117</x:v>
      </x:c>
      <x:c r="D2239" s="7" t="str">
        <x:v>REA-T-A2</x:v>
      </x:c>
      <x:c r="E2239" s="7" t="str">
        <x:v>FUNCTIONAL TWIN</x:v>
      </x:c>
      <x:c r="F2239" s="7" t="str">
        <x:v>PTC-A</x:v>
      </x:c>
      <x:c r="G2239" s="7" t="str">
        <x:v>CF-19</x:v>
      </x:c>
      <x:c r="H2239" s="7" t="str">
        <x:v>BEFORE</x:v>
      </x:c>
      <x:c r="I2239" s="7" t="str">
        <x:v>m3/min</x:v>
      </x:c>
      <x:c r="J2239" s="7" t="n">
        <x:v>0</x:v>
      </x:c>
      <x:c r="K2239" s="7" t="n">
        <x:v>5</x:v>
      </x:c>
      <x:c r="L2239" s="7" t="n">
        <x:v>0.01</x:v>
      </x:c>
      <x:c r="M2239" s="7" t="str"/>
      <x:c r="N2239" s="7" t="str"/>
      <x:c r="O2239" s="7" t="str"/>
      <x:c r="P2239" s="7" t="str">
        <x:f>IF(O2239="","OPEN",IF(OR(NOT(ISNUMBER(M2239)),NOT(ISNUMBER(N2239)),ABS(M2239)&gt;L2239,N2239&gt;L2239),"FAIL","PASS"))</x:f>
        <x:v>OPEN</x:v>
      </x:c>
    </x:row>
    <x:row r="2240">
      <x:c r="B2240" s="7" t="str">
        <x:v>CAL-02234</x:v>
      </x:c>
      <x:c r="C2240" s="7" t="str">
        <x:v>CH-1117</x:v>
      </x:c>
      <x:c r="D2240" s="7" t="str">
        <x:v>REA-T-A2</x:v>
      </x:c>
      <x:c r="E2240" s="7" t="str">
        <x:v>FUNCTIONAL TWIN</x:v>
      </x:c>
      <x:c r="F2240" s="7" t="str">
        <x:v>PTC-A</x:v>
      </x:c>
      <x:c r="G2240" s="7" t="str">
        <x:v>CF-19</x:v>
      </x:c>
      <x:c r="H2240" s="7" t="str">
        <x:v>AFTER</x:v>
      </x:c>
      <x:c r="I2240" s="7" t="str">
        <x:v>m3/min</x:v>
      </x:c>
      <x:c r="J2240" s="7" t="n">
        <x:v>0</x:v>
      </x:c>
      <x:c r="K2240" s="7" t="n">
        <x:v>5</x:v>
      </x:c>
      <x:c r="L2240" s="7" t="n">
        <x:v>0.01</x:v>
      </x:c>
      <x:c r="M2240" s="7" t="str"/>
      <x:c r="N2240" s="7" t="str"/>
      <x:c r="O2240" s="7" t="str"/>
      <x:c r="P2240" s="7" t="str">
        <x:f>IF(O2240="","OPEN",IF(OR(NOT(ISNUMBER(M2240)),NOT(ISNUMBER(N2240)),ABS(M2240)&gt;L2240,N2240&gt;L2240),"FAIL","PASS"))</x:f>
        <x:v>OPEN</x:v>
      </x:c>
    </x:row>
    <x:row r="2241">
      <x:c r="B2241" s="7" t="str">
        <x:v>CAL-02235</x:v>
      </x:c>
      <x:c r="C2241" s="7" t="str">
        <x:v>CH-1118</x:v>
      </x:c>
      <x:c r="D2241" s="7" t="str">
        <x:v>REA-T-A2</x:v>
      </x:c>
      <x:c r="E2241" s="7" t="str">
        <x:v>FUNCTIONAL TWIN</x:v>
      </x:c>
      <x:c r="F2241" s="7" t="str">
        <x:v>PTC-A</x:v>
      </x:c>
      <x:c r="G2241" s="7" t="str">
        <x:v>CF-19</x:v>
      </x:c>
      <x:c r="H2241" s="7" t="str">
        <x:v>BEFORE</x:v>
      </x:c>
      <x:c r="I2241" s="7" t="str">
        <x:v>m3/min</x:v>
      </x:c>
      <x:c r="J2241" s="7" t="n">
        <x:v>0</x:v>
      </x:c>
      <x:c r="K2241" s="7" t="n">
        <x:v>5</x:v>
      </x:c>
      <x:c r="L2241" s="7" t="n">
        <x:v>0.01</x:v>
      </x:c>
      <x:c r="M2241" s="7" t="str"/>
      <x:c r="N2241" s="7" t="str"/>
      <x:c r="O2241" s="7" t="str"/>
      <x:c r="P2241" s="7" t="str">
        <x:f>IF(O2241="","OPEN",IF(OR(NOT(ISNUMBER(M2241)),NOT(ISNUMBER(N2241)),ABS(M2241)&gt;L2241,N2241&gt;L2241),"FAIL","PASS"))</x:f>
        <x:v>OPEN</x:v>
      </x:c>
    </x:row>
    <x:row r="2242">
      <x:c r="B2242" s="7" t="str">
        <x:v>CAL-02236</x:v>
      </x:c>
      <x:c r="C2242" s="7" t="str">
        <x:v>CH-1118</x:v>
      </x:c>
      <x:c r="D2242" s="7" t="str">
        <x:v>REA-T-A2</x:v>
      </x:c>
      <x:c r="E2242" s="7" t="str">
        <x:v>FUNCTIONAL TWIN</x:v>
      </x:c>
      <x:c r="F2242" s="7" t="str">
        <x:v>PTC-A</x:v>
      </x:c>
      <x:c r="G2242" s="7" t="str">
        <x:v>CF-19</x:v>
      </x:c>
      <x:c r="H2242" s="7" t="str">
        <x:v>AFTER</x:v>
      </x:c>
      <x:c r="I2242" s="7" t="str">
        <x:v>m3/min</x:v>
      </x:c>
      <x:c r="J2242" s="7" t="n">
        <x:v>0</x:v>
      </x:c>
      <x:c r="K2242" s="7" t="n">
        <x:v>5</x:v>
      </x:c>
      <x:c r="L2242" s="7" t="n">
        <x:v>0.01</x:v>
      </x:c>
      <x:c r="M2242" s="7" t="str"/>
      <x:c r="N2242" s="7" t="str"/>
      <x:c r="O2242" s="7" t="str"/>
      <x:c r="P2242" s="7" t="str">
        <x:f>IF(O2242="","OPEN",IF(OR(NOT(ISNUMBER(M2242)),NOT(ISNUMBER(N2242)),ABS(M2242)&gt;L2242,N2242&gt;L2242),"FAIL","PASS"))</x:f>
        <x:v>OPEN</x:v>
      </x:c>
    </x:row>
    <x:row r="2243">
      <x:c r="B2243" s="7" t="str">
        <x:v>CAL-02237</x:v>
      </x:c>
      <x:c r="C2243" s="7" t="str">
        <x:v>CH-1119</x:v>
      </x:c>
      <x:c r="D2243" s="7" t="str">
        <x:v>REA-T-A2</x:v>
      </x:c>
      <x:c r="E2243" s="7" t="str">
        <x:v>FUNCTIONAL TWIN</x:v>
      </x:c>
      <x:c r="F2243" s="7" t="str">
        <x:v>PTC-A</x:v>
      </x:c>
      <x:c r="G2243" s="7" t="str">
        <x:v>CF-19</x:v>
      </x:c>
      <x:c r="H2243" s="7" t="str">
        <x:v>BEFORE</x:v>
      </x:c>
      <x:c r="I2243" s="7" t="str">
        <x:v>m3/min</x:v>
      </x:c>
      <x:c r="J2243" s="7" t="n">
        <x:v>0</x:v>
      </x:c>
      <x:c r="K2243" s="7" t="n">
        <x:v>5</x:v>
      </x:c>
      <x:c r="L2243" s="7" t="n">
        <x:v>0.01</x:v>
      </x:c>
      <x:c r="M2243" s="7" t="str"/>
      <x:c r="N2243" s="7" t="str"/>
      <x:c r="O2243" s="7" t="str"/>
      <x:c r="P2243" s="7" t="str">
        <x:f>IF(O2243="","OPEN",IF(OR(NOT(ISNUMBER(M2243)),NOT(ISNUMBER(N2243)),ABS(M2243)&gt;L2243,N2243&gt;L2243),"FAIL","PASS"))</x:f>
        <x:v>OPEN</x:v>
      </x:c>
    </x:row>
    <x:row r="2244">
      <x:c r="B2244" s="7" t="str">
        <x:v>CAL-02238</x:v>
      </x:c>
      <x:c r="C2244" s="7" t="str">
        <x:v>CH-1119</x:v>
      </x:c>
      <x:c r="D2244" s="7" t="str">
        <x:v>REA-T-A2</x:v>
      </x:c>
      <x:c r="E2244" s="7" t="str">
        <x:v>FUNCTIONAL TWIN</x:v>
      </x:c>
      <x:c r="F2244" s="7" t="str">
        <x:v>PTC-A</x:v>
      </x:c>
      <x:c r="G2244" s="7" t="str">
        <x:v>CF-19</x:v>
      </x:c>
      <x:c r="H2244" s="7" t="str">
        <x:v>AFTER</x:v>
      </x:c>
      <x:c r="I2244" s="7" t="str">
        <x:v>m3/min</x:v>
      </x:c>
      <x:c r="J2244" s="7" t="n">
        <x:v>0</x:v>
      </x:c>
      <x:c r="K2244" s="7" t="n">
        <x:v>5</x:v>
      </x:c>
      <x:c r="L2244" s="7" t="n">
        <x:v>0.01</x:v>
      </x:c>
      <x:c r="M2244" s="7" t="str"/>
      <x:c r="N2244" s="7" t="str"/>
      <x:c r="O2244" s="7" t="str"/>
      <x:c r="P2244" s="7" t="str">
        <x:f>IF(O2244="","OPEN",IF(OR(NOT(ISNUMBER(M2244)),NOT(ISNUMBER(N2244)),ABS(M2244)&gt;L2244,N2244&gt;L2244),"FAIL","PASS"))</x:f>
        <x:v>OPEN</x:v>
      </x:c>
    </x:row>
    <x:row r="2245">
      <x:c r="B2245" s="7" t="str">
        <x:v>CAL-02239</x:v>
      </x:c>
      <x:c r="C2245" s="7" t="str">
        <x:v>CH-1120</x:v>
      </x:c>
      <x:c r="D2245" s="7" t="str">
        <x:v>REA-T-A2</x:v>
      </x:c>
      <x:c r="E2245" s="7" t="str">
        <x:v>FUNCTIONAL TWIN</x:v>
      </x:c>
      <x:c r="F2245" s="7" t="str">
        <x:v>PTC-A</x:v>
      </x:c>
      <x:c r="G2245" s="7" t="str">
        <x:v>CF-19</x:v>
      </x:c>
      <x:c r="H2245" s="7" t="str">
        <x:v>BEFORE</x:v>
      </x:c>
      <x:c r="I2245" s="7" t="str">
        <x:v>m3/min</x:v>
      </x:c>
      <x:c r="J2245" s="7" t="n">
        <x:v>0</x:v>
      </x:c>
      <x:c r="K2245" s="7" t="n">
        <x:v>5</x:v>
      </x:c>
      <x:c r="L2245" s="7" t="n">
        <x:v>0.01</x:v>
      </x:c>
      <x:c r="M2245" s="7" t="str"/>
      <x:c r="N2245" s="7" t="str"/>
      <x:c r="O2245" s="7" t="str"/>
      <x:c r="P2245" s="7" t="str">
        <x:f>IF(O2245="","OPEN",IF(OR(NOT(ISNUMBER(M2245)),NOT(ISNUMBER(N2245)),ABS(M2245)&gt;L2245,N2245&gt;L2245),"FAIL","PASS"))</x:f>
        <x:v>OPEN</x:v>
      </x:c>
    </x:row>
    <x:row r="2246">
      <x:c r="B2246" s="7" t="str">
        <x:v>CAL-02240</x:v>
      </x:c>
      <x:c r="C2246" s="7" t="str">
        <x:v>CH-1120</x:v>
      </x:c>
      <x:c r="D2246" s="7" t="str">
        <x:v>REA-T-A2</x:v>
      </x:c>
      <x:c r="E2246" s="7" t="str">
        <x:v>FUNCTIONAL TWIN</x:v>
      </x:c>
      <x:c r="F2246" s="7" t="str">
        <x:v>PTC-A</x:v>
      </x:c>
      <x:c r="G2246" s="7" t="str">
        <x:v>CF-19</x:v>
      </x:c>
      <x:c r="H2246" s="7" t="str">
        <x:v>AFTER</x:v>
      </x:c>
      <x:c r="I2246" s="7" t="str">
        <x:v>m3/min</x:v>
      </x:c>
      <x:c r="J2246" s="7" t="n">
        <x:v>0</x:v>
      </x:c>
      <x:c r="K2246" s="7" t="n">
        <x:v>5</x:v>
      </x:c>
      <x:c r="L2246" s="7" t="n">
        <x:v>0.01</x:v>
      </x:c>
      <x:c r="M2246" s="7" t="str"/>
      <x:c r="N2246" s="7" t="str"/>
      <x:c r="O2246" s="7" t="str"/>
      <x:c r="P2246" s="7" t="str">
        <x:f>IF(O2246="","OPEN",IF(OR(NOT(ISNUMBER(M2246)),NOT(ISNUMBER(N2246)),ABS(M2246)&gt;L2246,N2246&gt;L2246),"FAIL","PASS"))</x:f>
        <x:v>OPEN</x:v>
      </x:c>
    </x:row>
    <x:row r="2247">
      <x:c r="B2247" s="7" t="str">
        <x:v>CAL-02241</x:v>
      </x:c>
      <x:c r="C2247" s="7" t="str">
        <x:v>CH-1121</x:v>
      </x:c>
      <x:c r="D2247" s="7" t="str">
        <x:v>REA-T-A2</x:v>
      </x:c>
      <x:c r="E2247" s="7" t="str">
        <x:v>FUNCTIONAL TWIN</x:v>
      </x:c>
      <x:c r="F2247" s="7" t="str">
        <x:v>PTC-A</x:v>
      </x:c>
      <x:c r="G2247" s="7" t="str">
        <x:v>CF-19</x:v>
      </x:c>
      <x:c r="H2247" s="7" t="str">
        <x:v>BEFORE</x:v>
      </x:c>
      <x:c r="I2247" s="7" t="str">
        <x:v>m3/min</x:v>
      </x:c>
      <x:c r="J2247" s="7" t="n">
        <x:v>0</x:v>
      </x:c>
      <x:c r="K2247" s="7" t="n">
        <x:v>5</x:v>
      </x:c>
      <x:c r="L2247" s="7" t="n">
        <x:v>0.01</x:v>
      </x:c>
      <x:c r="M2247" s="7" t="str"/>
      <x:c r="N2247" s="7" t="str"/>
      <x:c r="O2247" s="7" t="str"/>
      <x:c r="P2247" s="7" t="str">
        <x:f>IF(O2247="","OPEN",IF(OR(NOT(ISNUMBER(M2247)),NOT(ISNUMBER(N2247)),ABS(M2247)&gt;L2247,N2247&gt;L2247),"FAIL","PASS"))</x:f>
        <x:v>OPEN</x:v>
      </x:c>
    </x:row>
    <x:row r="2248">
      <x:c r="B2248" s="7" t="str">
        <x:v>CAL-02242</x:v>
      </x:c>
      <x:c r="C2248" s="7" t="str">
        <x:v>CH-1121</x:v>
      </x:c>
      <x:c r="D2248" s="7" t="str">
        <x:v>REA-T-A2</x:v>
      </x:c>
      <x:c r="E2248" s="7" t="str">
        <x:v>FUNCTIONAL TWIN</x:v>
      </x:c>
      <x:c r="F2248" s="7" t="str">
        <x:v>PTC-A</x:v>
      </x:c>
      <x:c r="G2248" s="7" t="str">
        <x:v>CF-19</x:v>
      </x:c>
      <x:c r="H2248" s="7" t="str">
        <x:v>AFTER</x:v>
      </x:c>
      <x:c r="I2248" s="7" t="str">
        <x:v>m3/min</x:v>
      </x:c>
      <x:c r="J2248" s="7" t="n">
        <x:v>0</x:v>
      </x:c>
      <x:c r="K2248" s="7" t="n">
        <x:v>5</x:v>
      </x:c>
      <x:c r="L2248" s="7" t="n">
        <x:v>0.01</x:v>
      </x:c>
      <x:c r="M2248" s="7" t="str"/>
      <x:c r="N2248" s="7" t="str"/>
      <x:c r="O2248" s="7" t="str"/>
      <x:c r="P2248" s="7" t="str">
        <x:f>IF(O2248="","OPEN",IF(OR(NOT(ISNUMBER(M2248)),NOT(ISNUMBER(N2248)),ABS(M2248)&gt;L2248,N2248&gt;L2248),"FAIL","PASS"))</x:f>
        <x:v>OPEN</x:v>
      </x:c>
    </x:row>
    <x:row r="2249">
      <x:c r="B2249" s="7" t="str">
        <x:v>CAL-02243</x:v>
      </x:c>
      <x:c r="C2249" s="7" t="str">
        <x:v>CH-1122</x:v>
      </x:c>
      <x:c r="D2249" s="7" t="str">
        <x:v>REA-T-A2</x:v>
      </x:c>
      <x:c r="E2249" s="7" t="str">
        <x:v>FUNCTIONAL TWIN</x:v>
      </x:c>
      <x:c r="F2249" s="7" t="str">
        <x:v>PTC-A</x:v>
      </x:c>
      <x:c r="G2249" s="7" t="str">
        <x:v>CF-19</x:v>
      </x:c>
      <x:c r="H2249" s="7" t="str">
        <x:v>BEFORE</x:v>
      </x:c>
      <x:c r="I2249" s="7" t="str">
        <x:v>m3/min</x:v>
      </x:c>
      <x:c r="J2249" s="7" t="n">
        <x:v>0</x:v>
      </x:c>
      <x:c r="K2249" s="7" t="n">
        <x:v>5</x:v>
      </x:c>
      <x:c r="L2249" s="7" t="n">
        <x:v>0.01</x:v>
      </x:c>
      <x:c r="M2249" s="7" t="str"/>
      <x:c r="N2249" s="7" t="str"/>
      <x:c r="O2249" s="7" t="str"/>
      <x:c r="P2249" s="7" t="str">
        <x:f>IF(O2249="","OPEN",IF(OR(NOT(ISNUMBER(M2249)),NOT(ISNUMBER(N2249)),ABS(M2249)&gt;L2249,N2249&gt;L2249),"FAIL","PASS"))</x:f>
        <x:v>OPEN</x:v>
      </x:c>
    </x:row>
    <x:row r="2250">
      <x:c r="B2250" s="7" t="str">
        <x:v>CAL-02244</x:v>
      </x:c>
      <x:c r="C2250" s="7" t="str">
        <x:v>CH-1122</x:v>
      </x:c>
      <x:c r="D2250" s="7" t="str">
        <x:v>REA-T-A2</x:v>
      </x:c>
      <x:c r="E2250" s="7" t="str">
        <x:v>FUNCTIONAL TWIN</x:v>
      </x:c>
      <x:c r="F2250" s="7" t="str">
        <x:v>PTC-A</x:v>
      </x:c>
      <x:c r="G2250" s="7" t="str">
        <x:v>CF-19</x:v>
      </x:c>
      <x:c r="H2250" s="7" t="str">
        <x:v>AFTER</x:v>
      </x:c>
      <x:c r="I2250" s="7" t="str">
        <x:v>m3/min</x:v>
      </x:c>
      <x:c r="J2250" s="7" t="n">
        <x:v>0</x:v>
      </x:c>
      <x:c r="K2250" s="7" t="n">
        <x:v>5</x:v>
      </x:c>
      <x:c r="L2250" s="7" t="n">
        <x:v>0.01</x:v>
      </x:c>
      <x:c r="M2250" s="7" t="str"/>
      <x:c r="N2250" s="7" t="str"/>
      <x:c r="O2250" s="7" t="str"/>
      <x:c r="P2250" s="7" t="str">
        <x:f>IF(O2250="","OPEN",IF(OR(NOT(ISNUMBER(M2250)),NOT(ISNUMBER(N2250)),ABS(M2250)&gt;L2250,N2250&gt;L2250),"FAIL","PASS"))</x:f>
        <x:v>OPEN</x:v>
      </x:c>
    </x:row>
    <x:row r="2251">
      <x:c r="B2251" s="7" t="str">
        <x:v>CAL-02245</x:v>
      </x:c>
      <x:c r="C2251" s="7" t="str">
        <x:v>CH-1123</x:v>
      </x:c>
      <x:c r="D2251" s="7" t="str">
        <x:v>REA-T-A2</x:v>
      </x:c>
      <x:c r="E2251" s="7" t="str">
        <x:v>FUNCTIONAL TWIN</x:v>
      </x:c>
      <x:c r="F2251" s="7" t="str">
        <x:v>PTC-A</x:v>
      </x:c>
      <x:c r="G2251" s="7" t="str">
        <x:v>CF-20</x:v>
      </x:c>
      <x:c r="H2251" s="7" t="str">
        <x:v>BEFORE</x:v>
      </x:c>
      <x:c r="I2251" s="7" t="str">
        <x:v>fraction</x:v>
      </x:c>
      <x:c r="J2251" s="7" t="n">
        <x:v>0</x:v>
      </x:c>
      <x:c r="K2251" s="7" t="n">
        <x:v>1</x:v>
      </x:c>
      <x:c r="L2251" s="7" t="n">
        <x:v>0.005</x:v>
      </x:c>
      <x:c r="M2251" s="7" t="str"/>
      <x:c r="N2251" s="7" t="str"/>
      <x:c r="O2251" s="7" t="str"/>
      <x:c r="P2251" s="7" t="str">
        <x:f>IF(O2251="","OPEN",IF(OR(NOT(ISNUMBER(M2251)),NOT(ISNUMBER(N2251)),ABS(M2251)&gt;L2251,N2251&gt;L2251),"FAIL","PASS"))</x:f>
        <x:v>OPEN</x:v>
      </x:c>
    </x:row>
    <x:row r="2252">
      <x:c r="B2252" s="7" t="str">
        <x:v>CAL-02246</x:v>
      </x:c>
      <x:c r="C2252" s="7" t="str">
        <x:v>CH-1123</x:v>
      </x:c>
      <x:c r="D2252" s="7" t="str">
        <x:v>REA-T-A2</x:v>
      </x:c>
      <x:c r="E2252" s="7" t="str">
        <x:v>FUNCTIONAL TWIN</x:v>
      </x:c>
      <x:c r="F2252" s="7" t="str">
        <x:v>PTC-A</x:v>
      </x:c>
      <x:c r="G2252" s="7" t="str">
        <x:v>CF-20</x:v>
      </x:c>
      <x:c r="H2252" s="7" t="str">
        <x:v>AFTER</x:v>
      </x:c>
      <x:c r="I2252" s="7" t="str">
        <x:v>fraction</x:v>
      </x:c>
      <x:c r="J2252" s="7" t="n">
        <x:v>0</x:v>
      </x:c>
      <x:c r="K2252" s="7" t="n">
        <x:v>1</x:v>
      </x:c>
      <x:c r="L2252" s="7" t="n">
        <x:v>0.005</x:v>
      </x:c>
      <x:c r="M2252" s="7" t="str"/>
      <x:c r="N2252" s="7" t="str"/>
      <x:c r="O2252" s="7" t="str"/>
      <x:c r="P2252" s="7" t="str">
        <x:f>IF(O2252="","OPEN",IF(OR(NOT(ISNUMBER(M2252)),NOT(ISNUMBER(N2252)),ABS(M2252)&gt;L2252,N2252&gt;L2252),"FAIL","PASS"))</x:f>
        <x:v>OPEN</x:v>
      </x:c>
    </x:row>
    <x:row r="2253">
      <x:c r="B2253" s="7" t="str">
        <x:v>CAL-02247</x:v>
      </x:c>
      <x:c r="C2253" s="7" t="str">
        <x:v>CH-1124</x:v>
      </x:c>
      <x:c r="D2253" s="7" t="str">
        <x:v>REA-T-A2</x:v>
      </x:c>
      <x:c r="E2253" s="7" t="str">
        <x:v>FUNCTIONAL TWIN</x:v>
      </x:c>
      <x:c r="F2253" s="7" t="str">
        <x:v>PTC-A</x:v>
      </x:c>
      <x:c r="G2253" s="7" t="str">
        <x:v>CF-20</x:v>
      </x:c>
      <x:c r="H2253" s="7" t="str">
        <x:v>BEFORE</x:v>
      </x:c>
      <x:c r="I2253" s="7" t="str">
        <x:v>fraction</x:v>
      </x:c>
      <x:c r="J2253" s="7" t="n">
        <x:v>0</x:v>
      </x:c>
      <x:c r="K2253" s="7" t="n">
        <x:v>1</x:v>
      </x:c>
      <x:c r="L2253" s="7" t="n">
        <x:v>0.005</x:v>
      </x:c>
      <x:c r="M2253" s="7" t="str"/>
      <x:c r="N2253" s="7" t="str"/>
      <x:c r="O2253" s="7" t="str"/>
      <x:c r="P2253" s="7" t="str">
        <x:f>IF(O2253="","OPEN",IF(OR(NOT(ISNUMBER(M2253)),NOT(ISNUMBER(N2253)),ABS(M2253)&gt;L2253,N2253&gt;L2253),"FAIL","PASS"))</x:f>
        <x:v>OPEN</x:v>
      </x:c>
    </x:row>
    <x:row r="2254">
      <x:c r="B2254" s="7" t="str">
        <x:v>CAL-02248</x:v>
      </x:c>
      <x:c r="C2254" s="7" t="str">
        <x:v>CH-1124</x:v>
      </x:c>
      <x:c r="D2254" s="7" t="str">
        <x:v>REA-T-A2</x:v>
      </x:c>
      <x:c r="E2254" s="7" t="str">
        <x:v>FUNCTIONAL TWIN</x:v>
      </x:c>
      <x:c r="F2254" s="7" t="str">
        <x:v>PTC-A</x:v>
      </x:c>
      <x:c r="G2254" s="7" t="str">
        <x:v>CF-20</x:v>
      </x:c>
      <x:c r="H2254" s="7" t="str">
        <x:v>AFTER</x:v>
      </x:c>
      <x:c r="I2254" s="7" t="str">
        <x:v>fraction</x:v>
      </x:c>
      <x:c r="J2254" s="7" t="n">
        <x:v>0</x:v>
      </x:c>
      <x:c r="K2254" s="7" t="n">
        <x:v>1</x:v>
      </x:c>
      <x:c r="L2254" s="7" t="n">
        <x:v>0.005</x:v>
      </x:c>
      <x:c r="M2254" s="7" t="str"/>
      <x:c r="N2254" s="7" t="str"/>
      <x:c r="O2254" s="7" t="str"/>
      <x:c r="P2254" s="7" t="str">
        <x:f>IF(O2254="","OPEN",IF(OR(NOT(ISNUMBER(M2254)),NOT(ISNUMBER(N2254)),ABS(M2254)&gt;L2254,N2254&gt;L2254),"FAIL","PASS"))</x:f>
        <x:v>OPEN</x:v>
      </x:c>
    </x:row>
    <x:row r="2255">
      <x:c r="B2255" s="7" t="str">
        <x:v>CAL-02249</x:v>
      </x:c>
      <x:c r="C2255" s="7" t="str">
        <x:v>CH-1125</x:v>
      </x:c>
      <x:c r="D2255" s="7" t="str">
        <x:v>REA-T-A2</x:v>
      </x:c>
      <x:c r="E2255" s="7" t="str">
        <x:v>FUNCTIONAL TWIN</x:v>
      </x:c>
      <x:c r="F2255" s="7" t="str">
        <x:v>PTC-A</x:v>
      </x:c>
      <x:c r="G2255" s="7" t="str">
        <x:v>CF-20</x:v>
      </x:c>
      <x:c r="H2255" s="7" t="str">
        <x:v>BEFORE</x:v>
      </x:c>
      <x:c r="I2255" s="7" t="str">
        <x:v>fraction</x:v>
      </x:c>
      <x:c r="J2255" s="7" t="n">
        <x:v>0</x:v>
      </x:c>
      <x:c r="K2255" s="7" t="n">
        <x:v>1</x:v>
      </x:c>
      <x:c r="L2255" s="7" t="n">
        <x:v>0.005</x:v>
      </x:c>
      <x:c r="M2255" s="7" t="str"/>
      <x:c r="N2255" s="7" t="str"/>
      <x:c r="O2255" s="7" t="str"/>
      <x:c r="P2255" s="7" t="str">
        <x:f>IF(O2255="","OPEN",IF(OR(NOT(ISNUMBER(M2255)),NOT(ISNUMBER(N2255)),ABS(M2255)&gt;L2255,N2255&gt;L2255),"FAIL","PASS"))</x:f>
        <x:v>OPEN</x:v>
      </x:c>
    </x:row>
    <x:row r="2256">
      <x:c r="B2256" s="7" t="str">
        <x:v>CAL-02250</x:v>
      </x:c>
      <x:c r="C2256" s="7" t="str">
        <x:v>CH-1125</x:v>
      </x:c>
      <x:c r="D2256" s="7" t="str">
        <x:v>REA-T-A2</x:v>
      </x:c>
      <x:c r="E2256" s="7" t="str">
        <x:v>FUNCTIONAL TWIN</x:v>
      </x:c>
      <x:c r="F2256" s="7" t="str">
        <x:v>PTC-A</x:v>
      </x:c>
      <x:c r="G2256" s="7" t="str">
        <x:v>CF-20</x:v>
      </x:c>
      <x:c r="H2256" s="7" t="str">
        <x:v>AFTER</x:v>
      </x:c>
      <x:c r="I2256" s="7" t="str">
        <x:v>fraction</x:v>
      </x:c>
      <x:c r="J2256" s="7" t="n">
        <x:v>0</x:v>
      </x:c>
      <x:c r="K2256" s="7" t="n">
        <x:v>1</x:v>
      </x:c>
      <x:c r="L2256" s="7" t="n">
        <x:v>0.005</x:v>
      </x:c>
      <x:c r="M2256" s="7" t="str"/>
      <x:c r="N2256" s="7" t="str"/>
      <x:c r="O2256" s="7" t="str"/>
      <x:c r="P2256" s="7" t="str">
        <x:f>IF(O2256="","OPEN",IF(OR(NOT(ISNUMBER(M2256)),NOT(ISNUMBER(N2256)),ABS(M2256)&gt;L2256,N2256&gt;L2256),"FAIL","PASS"))</x:f>
        <x:v>OPEN</x:v>
      </x:c>
    </x:row>
    <x:row r="2257">
      <x:c r="B2257" s="7" t="str">
        <x:v>CAL-02251</x:v>
      </x:c>
      <x:c r="C2257" s="7" t="str">
        <x:v>CH-1126</x:v>
      </x:c>
      <x:c r="D2257" s="7" t="str">
        <x:v>REA-T-A2</x:v>
      </x:c>
      <x:c r="E2257" s="7" t="str">
        <x:v>FUNCTIONAL TWIN</x:v>
      </x:c>
      <x:c r="F2257" s="7" t="str">
        <x:v>PTC-A</x:v>
      </x:c>
      <x:c r="G2257" s="7" t="str">
        <x:v>CF-20</x:v>
      </x:c>
      <x:c r="H2257" s="7" t="str">
        <x:v>BEFORE</x:v>
      </x:c>
      <x:c r="I2257" s="7" t="str">
        <x:v>fraction</x:v>
      </x:c>
      <x:c r="J2257" s="7" t="n">
        <x:v>0</x:v>
      </x:c>
      <x:c r="K2257" s="7" t="n">
        <x:v>1</x:v>
      </x:c>
      <x:c r="L2257" s="7" t="n">
        <x:v>0.005</x:v>
      </x:c>
      <x:c r="M2257" s="7" t="str"/>
      <x:c r="N2257" s="7" t="str"/>
      <x:c r="O2257" s="7" t="str"/>
      <x:c r="P2257" s="7" t="str">
        <x:f>IF(O2257="","OPEN",IF(OR(NOT(ISNUMBER(M2257)),NOT(ISNUMBER(N2257)),ABS(M2257)&gt;L2257,N2257&gt;L2257),"FAIL","PASS"))</x:f>
        <x:v>OPEN</x:v>
      </x:c>
    </x:row>
    <x:row r="2258">
      <x:c r="B2258" s="7" t="str">
        <x:v>CAL-02252</x:v>
      </x:c>
      <x:c r="C2258" s="7" t="str">
        <x:v>CH-1126</x:v>
      </x:c>
      <x:c r="D2258" s="7" t="str">
        <x:v>REA-T-A2</x:v>
      </x:c>
      <x:c r="E2258" s="7" t="str">
        <x:v>FUNCTIONAL TWIN</x:v>
      </x:c>
      <x:c r="F2258" s="7" t="str">
        <x:v>PTC-A</x:v>
      </x:c>
      <x:c r="G2258" s="7" t="str">
        <x:v>CF-20</x:v>
      </x:c>
      <x:c r="H2258" s="7" t="str">
        <x:v>AFTER</x:v>
      </x:c>
      <x:c r="I2258" s="7" t="str">
        <x:v>fraction</x:v>
      </x:c>
      <x:c r="J2258" s="7" t="n">
        <x:v>0</x:v>
      </x:c>
      <x:c r="K2258" s="7" t="n">
        <x:v>1</x:v>
      </x:c>
      <x:c r="L2258" s="7" t="n">
        <x:v>0.005</x:v>
      </x:c>
      <x:c r="M2258" s="7" t="str"/>
      <x:c r="N2258" s="7" t="str"/>
      <x:c r="O2258" s="7" t="str"/>
      <x:c r="P2258" s="7" t="str">
        <x:f>IF(O2258="","OPEN",IF(OR(NOT(ISNUMBER(M2258)),NOT(ISNUMBER(N2258)),ABS(M2258)&gt;L2258,N2258&gt;L2258),"FAIL","PASS"))</x:f>
        <x:v>OPEN</x:v>
      </x:c>
    </x:row>
    <x:row r="2259">
      <x:c r="B2259" s="7" t="str">
        <x:v>CAL-02253</x:v>
      </x:c>
      <x:c r="C2259" s="7" t="str">
        <x:v>CH-1127</x:v>
      </x:c>
      <x:c r="D2259" s="7" t="str">
        <x:v>REA-T-A2</x:v>
      </x:c>
      <x:c r="E2259" s="7" t="str">
        <x:v>FUNCTIONAL TWIN</x:v>
      </x:c>
      <x:c r="F2259" s="7" t="str">
        <x:v>PTC-A</x:v>
      </x:c>
      <x:c r="G2259" s="7" t="str">
        <x:v>CF-20</x:v>
      </x:c>
      <x:c r="H2259" s="7" t="str">
        <x:v>BEFORE</x:v>
      </x:c>
      <x:c r="I2259" s="7" t="str">
        <x:v>fraction</x:v>
      </x:c>
      <x:c r="J2259" s="7" t="n">
        <x:v>0</x:v>
      </x:c>
      <x:c r="K2259" s="7" t="n">
        <x:v>1</x:v>
      </x:c>
      <x:c r="L2259" s="7" t="n">
        <x:v>0.005</x:v>
      </x:c>
      <x:c r="M2259" s="7" t="str"/>
      <x:c r="N2259" s="7" t="str"/>
      <x:c r="O2259" s="7" t="str"/>
      <x:c r="P2259" s="7" t="str">
        <x:f>IF(O2259="","OPEN",IF(OR(NOT(ISNUMBER(M2259)),NOT(ISNUMBER(N2259)),ABS(M2259)&gt;L2259,N2259&gt;L2259),"FAIL","PASS"))</x:f>
        <x:v>OPEN</x:v>
      </x:c>
    </x:row>
    <x:row r="2260">
      <x:c r="B2260" s="7" t="str">
        <x:v>CAL-02254</x:v>
      </x:c>
      <x:c r="C2260" s="7" t="str">
        <x:v>CH-1127</x:v>
      </x:c>
      <x:c r="D2260" s="7" t="str">
        <x:v>REA-T-A2</x:v>
      </x:c>
      <x:c r="E2260" s="7" t="str">
        <x:v>FUNCTIONAL TWIN</x:v>
      </x:c>
      <x:c r="F2260" s="7" t="str">
        <x:v>PTC-A</x:v>
      </x:c>
      <x:c r="G2260" s="7" t="str">
        <x:v>CF-20</x:v>
      </x:c>
      <x:c r="H2260" s="7" t="str">
        <x:v>AFTER</x:v>
      </x:c>
      <x:c r="I2260" s="7" t="str">
        <x:v>fraction</x:v>
      </x:c>
      <x:c r="J2260" s="7" t="n">
        <x:v>0</x:v>
      </x:c>
      <x:c r="K2260" s="7" t="n">
        <x:v>1</x:v>
      </x:c>
      <x:c r="L2260" s="7" t="n">
        <x:v>0.005</x:v>
      </x:c>
      <x:c r="M2260" s="7" t="str"/>
      <x:c r="N2260" s="7" t="str"/>
      <x:c r="O2260" s="7" t="str"/>
      <x:c r="P2260" s="7" t="str">
        <x:f>IF(O2260="","OPEN",IF(OR(NOT(ISNUMBER(M2260)),NOT(ISNUMBER(N2260)),ABS(M2260)&gt;L2260,N2260&gt;L2260),"FAIL","PASS"))</x:f>
        <x:v>OPEN</x:v>
      </x:c>
    </x:row>
    <x:row r="2261">
      <x:c r="B2261" s="7" t="str">
        <x:v>CAL-02255</x:v>
      </x:c>
      <x:c r="C2261" s="7" t="str">
        <x:v>CH-1128</x:v>
      </x:c>
      <x:c r="D2261" s="7" t="str">
        <x:v>REA-T-A2</x:v>
      </x:c>
      <x:c r="E2261" s="7" t="str">
        <x:v>FUNCTIONAL TWIN</x:v>
      </x:c>
      <x:c r="F2261" s="7" t="str">
        <x:v>PTC-A</x:v>
      </x:c>
      <x:c r="G2261" s="7" t="str">
        <x:v>CF-20</x:v>
      </x:c>
      <x:c r="H2261" s="7" t="str">
        <x:v>BEFORE</x:v>
      </x:c>
      <x:c r="I2261" s="7" t="str">
        <x:v>fraction</x:v>
      </x:c>
      <x:c r="J2261" s="7" t="n">
        <x:v>0</x:v>
      </x:c>
      <x:c r="K2261" s="7" t="n">
        <x:v>1</x:v>
      </x:c>
      <x:c r="L2261" s="7" t="n">
        <x:v>0.005</x:v>
      </x:c>
      <x:c r="M2261" s="7" t="str"/>
      <x:c r="N2261" s="7" t="str"/>
      <x:c r="O2261" s="7" t="str"/>
      <x:c r="P2261" s="7" t="str">
        <x:f>IF(O2261="","OPEN",IF(OR(NOT(ISNUMBER(M2261)),NOT(ISNUMBER(N2261)),ABS(M2261)&gt;L2261,N2261&gt;L2261),"FAIL","PASS"))</x:f>
        <x:v>OPEN</x:v>
      </x:c>
    </x:row>
    <x:row r="2262">
      <x:c r="B2262" s="7" t="str">
        <x:v>CAL-02256</x:v>
      </x:c>
      <x:c r="C2262" s="7" t="str">
        <x:v>CH-1128</x:v>
      </x:c>
      <x:c r="D2262" s="7" t="str">
        <x:v>REA-T-A2</x:v>
      </x:c>
      <x:c r="E2262" s="7" t="str">
        <x:v>FUNCTIONAL TWIN</x:v>
      </x:c>
      <x:c r="F2262" s="7" t="str">
        <x:v>PTC-A</x:v>
      </x:c>
      <x:c r="G2262" s="7" t="str">
        <x:v>CF-20</x:v>
      </x:c>
      <x:c r="H2262" s="7" t="str">
        <x:v>AFTER</x:v>
      </x:c>
      <x:c r="I2262" s="7" t="str">
        <x:v>fraction</x:v>
      </x:c>
      <x:c r="J2262" s="7" t="n">
        <x:v>0</x:v>
      </x:c>
      <x:c r="K2262" s="7" t="n">
        <x:v>1</x:v>
      </x:c>
      <x:c r="L2262" s="7" t="n">
        <x:v>0.005</x:v>
      </x:c>
      <x:c r="M2262" s="7" t="str"/>
      <x:c r="N2262" s="7" t="str"/>
      <x:c r="O2262" s="7" t="str"/>
      <x:c r="P2262" s="7" t="str">
        <x:f>IF(O2262="","OPEN",IF(OR(NOT(ISNUMBER(M2262)),NOT(ISNUMBER(N2262)),ABS(M2262)&gt;L2262,N2262&gt;L2262),"FAIL","PASS"))</x:f>
        <x:v>OPEN</x:v>
      </x:c>
    </x:row>
    <x:row r="2263">
      <x:c r="B2263" s="7" t="str">
        <x:v>CAL-02257</x:v>
      </x:c>
      <x:c r="C2263" s="7" t="str">
        <x:v>CH-1129</x:v>
      </x:c>
      <x:c r="D2263" s="7" t="str">
        <x:v>REA-T-A2</x:v>
      </x:c>
      <x:c r="E2263" s="7" t="str">
        <x:v>FUNCTIONAL TWIN</x:v>
      </x:c>
      <x:c r="F2263" s="7" t="str">
        <x:v>PTC-A</x:v>
      </x:c>
      <x:c r="G2263" s="7" t="str">
        <x:v>CF-21</x:v>
      </x:c>
      <x:c r="H2263" s="7" t="str">
        <x:v>BEFORE</x:v>
      </x:c>
      <x:c r="I2263" s="7" t="str">
        <x:v>fraction</x:v>
      </x:c>
      <x:c r="J2263" s="7" t="n">
        <x:v>0</x:v>
      </x:c>
      <x:c r="K2263" s="7" t="n">
        <x:v>1</x:v>
      </x:c>
      <x:c r="L2263" s="7" t="n">
        <x:v>0.005</x:v>
      </x:c>
      <x:c r="M2263" s="7" t="str"/>
      <x:c r="N2263" s="7" t="str"/>
      <x:c r="O2263" s="7" t="str"/>
      <x:c r="P2263" s="7" t="str">
        <x:f>IF(O2263="","OPEN",IF(OR(NOT(ISNUMBER(M2263)),NOT(ISNUMBER(N2263)),ABS(M2263)&gt;L2263,N2263&gt;L2263),"FAIL","PASS"))</x:f>
        <x:v>OPEN</x:v>
      </x:c>
    </x:row>
    <x:row r="2264">
      <x:c r="B2264" s="7" t="str">
        <x:v>CAL-02258</x:v>
      </x:c>
      <x:c r="C2264" s="7" t="str">
        <x:v>CH-1129</x:v>
      </x:c>
      <x:c r="D2264" s="7" t="str">
        <x:v>REA-T-A2</x:v>
      </x:c>
      <x:c r="E2264" s="7" t="str">
        <x:v>FUNCTIONAL TWIN</x:v>
      </x:c>
      <x:c r="F2264" s="7" t="str">
        <x:v>PTC-A</x:v>
      </x:c>
      <x:c r="G2264" s="7" t="str">
        <x:v>CF-21</x:v>
      </x:c>
      <x:c r="H2264" s="7" t="str">
        <x:v>AFTER</x:v>
      </x:c>
      <x:c r="I2264" s="7" t="str">
        <x:v>fraction</x:v>
      </x:c>
      <x:c r="J2264" s="7" t="n">
        <x:v>0</x:v>
      </x:c>
      <x:c r="K2264" s="7" t="n">
        <x:v>1</x:v>
      </x:c>
      <x:c r="L2264" s="7" t="n">
        <x:v>0.005</x:v>
      </x:c>
      <x:c r="M2264" s="7" t="str"/>
      <x:c r="N2264" s="7" t="str"/>
      <x:c r="O2264" s="7" t="str"/>
      <x:c r="P2264" s="7" t="str">
        <x:f>IF(O2264="","OPEN",IF(OR(NOT(ISNUMBER(M2264)),NOT(ISNUMBER(N2264)),ABS(M2264)&gt;L2264,N2264&gt;L2264),"FAIL","PASS"))</x:f>
        <x:v>OPEN</x:v>
      </x:c>
    </x:row>
    <x:row r="2265">
      <x:c r="B2265" s="7" t="str">
        <x:v>CAL-02259</x:v>
      </x:c>
      <x:c r="C2265" s="7" t="str">
        <x:v>CH-1130</x:v>
      </x:c>
      <x:c r="D2265" s="7" t="str">
        <x:v>REA-T-A2</x:v>
      </x:c>
      <x:c r="E2265" s="7" t="str">
        <x:v>FUNCTIONAL TWIN</x:v>
      </x:c>
      <x:c r="F2265" s="7" t="str">
        <x:v>PTC-A</x:v>
      </x:c>
      <x:c r="G2265" s="7" t="str">
        <x:v>CF-21</x:v>
      </x:c>
      <x:c r="H2265" s="7" t="str">
        <x:v>BEFORE</x:v>
      </x:c>
      <x:c r="I2265" s="7" t="str">
        <x:v>fraction</x:v>
      </x:c>
      <x:c r="J2265" s="7" t="n">
        <x:v>0</x:v>
      </x:c>
      <x:c r="K2265" s="7" t="n">
        <x:v>1</x:v>
      </x:c>
      <x:c r="L2265" s="7" t="n">
        <x:v>0.005</x:v>
      </x:c>
      <x:c r="M2265" s="7" t="str"/>
      <x:c r="N2265" s="7" t="str"/>
      <x:c r="O2265" s="7" t="str"/>
      <x:c r="P2265" s="7" t="str">
        <x:f>IF(O2265="","OPEN",IF(OR(NOT(ISNUMBER(M2265)),NOT(ISNUMBER(N2265)),ABS(M2265)&gt;L2265,N2265&gt;L2265),"FAIL","PASS"))</x:f>
        <x:v>OPEN</x:v>
      </x:c>
    </x:row>
    <x:row r="2266">
      <x:c r="B2266" s="7" t="str">
        <x:v>CAL-02260</x:v>
      </x:c>
      <x:c r="C2266" s="7" t="str">
        <x:v>CH-1130</x:v>
      </x:c>
      <x:c r="D2266" s="7" t="str">
        <x:v>REA-T-A2</x:v>
      </x:c>
      <x:c r="E2266" s="7" t="str">
        <x:v>FUNCTIONAL TWIN</x:v>
      </x:c>
      <x:c r="F2266" s="7" t="str">
        <x:v>PTC-A</x:v>
      </x:c>
      <x:c r="G2266" s="7" t="str">
        <x:v>CF-21</x:v>
      </x:c>
      <x:c r="H2266" s="7" t="str">
        <x:v>AFTER</x:v>
      </x:c>
      <x:c r="I2266" s="7" t="str">
        <x:v>fraction</x:v>
      </x:c>
      <x:c r="J2266" s="7" t="n">
        <x:v>0</x:v>
      </x:c>
      <x:c r="K2266" s="7" t="n">
        <x:v>1</x:v>
      </x:c>
      <x:c r="L2266" s="7" t="n">
        <x:v>0.005</x:v>
      </x:c>
      <x:c r="M2266" s="7" t="str"/>
      <x:c r="N2266" s="7" t="str"/>
      <x:c r="O2266" s="7" t="str"/>
      <x:c r="P2266" s="7" t="str">
        <x:f>IF(O2266="","OPEN",IF(OR(NOT(ISNUMBER(M2266)),NOT(ISNUMBER(N2266)),ABS(M2266)&gt;L2266,N2266&gt;L2266),"FAIL","PASS"))</x:f>
        <x:v>OPEN</x:v>
      </x:c>
    </x:row>
    <x:row r="2267">
      <x:c r="B2267" s="7" t="str">
        <x:v>CAL-02261</x:v>
      </x:c>
      <x:c r="C2267" s="7" t="str">
        <x:v>CH-1131</x:v>
      </x:c>
      <x:c r="D2267" s="7" t="str">
        <x:v>REA-T-A2</x:v>
      </x:c>
      <x:c r="E2267" s="7" t="str">
        <x:v>FUNCTIONAL TWIN</x:v>
      </x:c>
      <x:c r="F2267" s="7" t="str">
        <x:v>PTC-A</x:v>
      </x:c>
      <x:c r="G2267" s="7" t="str">
        <x:v>CF-21</x:v>
      </x:c>
      <x:c r="H2267" s="7" t="str">
        <x:v>BEFORE</x:v>
      </x:c>
      <x:c r="I2267" s="7" t="str">
        <x:v>fraction</x:v>
      </x:c>
      <x:c r="J2267" s="7" t="n">
        <x:v>0</x:v>
      </x:c>
      <x:c r="K2267" s="7" t="n">
        <x:v>1</x:v>
      </x:c>
      <x:c r="L2267" s="7" t="n">
        <x:v>0.005</x:v>
      </x:c>
      <x:c r="M2267" s="7" t="str"/>
      <x:c r="N2267" s="7" t="str"/>
      <x:c r="O2267" s="7" t="str"/>
      <x:c r="P2267" s="7" t="str">
        <x:f>IF(O2267="","OPEN",IF(OR(NOT(ISNUMBER(M2267)),NOT(ISNUMBER(N2267)),ABS(M2267)&gt;L2267,N2267&gt;L2267),"FAIL","PASS"))</x:f>
        <x:v>OPEN</x:v>
      </x:c>
    </x:row>
    <x:row r="2268">
      <x:c r="B2268" s="7" t="str">
        <x:v>CAL-02262</x:v>
      </x:c>
      <x:c r="C2268" s="7" t="str">
        <x:v>CH-1131</x:v>
      </x:c>
      <x:c r="D2268" s="7" t="str">
        <x:v>REA-T-A2</x:v>
      </x:c>
      <x:c r="E2268" s="7" t="str">
        <x:v>FUNCTIONAL TWIN</x:v>
      </x:c>
      <x:c r="F2268" s="7" t="str">
        <x:v>PTC-A</x:v>
      </x:c>
      <x:c r="G2268" s="7" t="str">
        <x:v>CF-21</x:v>
      </x:c>
      <x:c r="H2268" s="7" t="str">
        <x:v>AFTER</x:v>
      </x:c>
      <x:c r="I2268" s="7" t="str">
        <x:v>fraction</x:v>
      </x:c>
      <x:c r="J2268" s="7" t="n">
        <x:v>0</x:v>
      </x:c>
      <x:c r="K2268" s="7" t="n">
        <x:v>1</x:v>
      </x:c>
      <x:c r="L2268" s="7" t="n">
        <x:v>0.005</x:v>
      </x:c>
      <x:c r="M2268" s="7" t="str"/>
      <x:c r="N2268" s="7" t="str"/>
      <x:c r="O2268" s="7" t="str"/>
      <x:c r="P2268" s="7" t="str">
        <x:f>IF(O2268="","OPEN",IF(OR(NOT(ISNUMBER(M2268)),NOT(ISNUMBER(N2268)),ABS(M2268)&gt;L2268,N2268&gt;L2268),"FAIL","PASS"))</x:f>
        <x:v>OPEN</x:v>
      </x:c>
    </x:row>
    <x:row r="2269">
      <x:c r="B2269" s="7" t="str">
        <x:v>CAL-02263</x:v>
      </x:c>
      <x:c r="C2269" s="7" t="str">
        <x:v>CH-1132</x:v>
      </x:c>
      <x:c r="D2269" s="7" t="str">
        <x:v>REA-T-A2</x:v>
      </x:c>
      <x:c r="E2269" s="7" t="str">
        <x:v>FUNCTIONAL TWIN</x:v>
      </x:c>
      <x:c r="F2269" s="7" t="str">
        <x:v>PTC-A</x:v>
      </x:c>
      <x:c r="G2269" s="7" t="str">
        <x:v>CF-21</x:v>
      </x:c>
      <x:c r="H2269" s="7" t="str">
        <x:v>BEFORE</x:v>
      </x:c>
      <x:c r="I2269" s="7" t="str">
        <x:v>fraction</x:v>
      </x:c>
      <x:c r="J2269" s="7" t="n">
        <x:v>0</x:v>
      </x:c>
      <x:c r="K2269" s="7" t="n">
        <x:v>1</x:v>
      </x:c>
      <x:c r="L2269" s="7" t="n">
        <x:v>0.005</x:v>
      </x:c>
      <x:c r="M2269" s="7" t="str"/>
      <x:c r="N2269" s="7" t="str"/>
      <x:c r="O2269" s="7" t="str"/>
      <x:c r="P2269" s="7" t="str">
        <x:f>IF(O2269="","OPEN",IF(OR(NOT(ISNUMBER(M2269)),NOT(ISNUMBER(N2269)),ABS(M2269)&gt;L2269,N2269&gt;L2269),"FAIL","PASS"))</x:f>
        <x:v>OPEN</x:v>
      </x:c>
    </x:row>
    <x:row r="2270">
      <x:c r="B2270" s="7" t="str">
        <x:v>CAL-02264</x:v>
      </x:c>
      <x:c r="C2270" s="7" t="str">
        <x:v>CH-1132</x:v>
      </x:c>
      <x:c r="D2270" s="7" t="str">
        <x:v>REA-T-A2</x:v>
      </x:c>
      <x:c r="E2270" s="7" t="str">
        <x:v>FUNCTIONAL TWIN</x:v>
      </x:c>
      <x:c r="F2270" s="7" t="str">
        <x:v>PTC-A</x:v>
      </x:c>
      <x:c r="G2270" s="7" t="str">
        <x:v>CF-21</x:v>
      </x:c>
      <x:c r="H2270" s="7" t="str">
        <x:v>AFTER</x:v>
      </x:c>
      <x:c r="I2270" s="7" t="str">
        <x:v>fraction</x:v>
      </x:c>
      <x:c r="J2270" s="7" t="n">
        <x:v>0</x:v>
      </x:c>
      <x:c r="K2270" s="7" t="n">
        <x:v>1</x:v>
      </x:c>
      <x:c r="L2270" s="7" t="n">
        <x:v>0.005</x:v>
      </x:c>
      <x:c r="M2270" s="7" t="str"/>
      <x:c r="N2270" s="7" t="str"/>
      <x:c r="O2270" s="7" t="str"/>
      <x:c r="P2270" s="7" t="str">
        <x:f>IF(O2270="","OPEN",IF(OR(NOT(ISNUMBER(M2270)),NOT(ISNUMBER(N2270)),ABS(M2270)&gt;L2270,N2270&gt;L2270),"FAIL","PASS"))</x:f>
        <x:v>OPEN</x:v>
      </x:c>
    </x:row>
    <x:row r="2271">
      <x:c r="B2271" s="7" t="str">
        <x:v>CAL-02265</x:v>
      </x:c>
      <x:c r="C2271" s="7" t="str">
        <x:v>CH-1133</x:v>
      </x:c>
      <x:c r="D2271" s="7" t="str">
        <x:v>REA-T-A2</x:v>
      </x:c>
      <x:c r="E2271" s="7" t="str">
        <x:v>FUNCTIONAL TWIN</x:v>
      </x:c>
      <x:c r="F2271" s="7" t="str">
        <x:v>PTC-A</x:v>
      </x:c>
      <x:c r="G2271" s="7" t="str">
        <x:v>CF-21</x:v>
      </x:c>
      <x:c r="H2271" s="7" t="str">
        <x:v>BEFORE</x:v>
      </x:c>
      <x:c r="I2271" s="7" t="str">
        <x:v>fraction</x:v>
      </x:c>
      <x:c r="J2271" s="7" t="n">
        <x:v>0</x:v>
      </x:c>
      <x:c r="K2271" s="7" t="n">
        <x:v>1</x:v>
      </x:c>
      <x:c r="L2271" s="7" t="n">
        <x:v>0.005</x:v>
      </x:c>
      <x:c r="M2271" s="7" t="str"/>
      <x:c r="N2271" s="7" t="str"/>
      <x:c r="O2271" s="7" t="str"/>
      <x:c r="P2271" s="7" t="str">
        <x:f>IF(O2271="","OPEN",IF(OR(NOT(ISNUMBER(M2271)),NOT(ISNUMBER(N2271)),ABS(M2271)&gt;L2271,N2271&gt;L2271),"FAIL","PASS"))</x:f>
        <x:v>OPEN</x:v>
      </x:c>
    </x:row>
    <x:row r="2272">
      <x:c r="B2272" s="7" t="str">
        <x:v>CAL-02266</x:v>
      </x:c>
      <x:c r="C2272" s="7" t="str">
        <x:v>CH-1133</x:v>
      </x:c>
      <x:c r="D2272" s="7" t="str">
        <x:v>REA-T-A2</x:v>
      </x:c>
      <x:c r="E2272" s="7" t="str">
        <x:v>FUNCTIONAL TWIN</x:v>
      </x:c>
      <x:c r="F2272" s="7" t="str">
        <x:v>PTC-A</x:v>
      </x:c>
      <x:c r="G2272" s="7" t="str">
        <x:v>CF-21</x:v>
      </x:c>
      <x:c r="H2272" s="7" t="str">
        <x:v>AFTER</x:v>
      </x:c>
      <x:c r="I2272" s="7" t="str">
        <x:v>fraction</x:v>
      </x:c>
      <x:c r="J2272" s="7" t="n">
        <x:v>0</x:v>
      </x:c>
      <x:c r="K2272" s="7" t="n">
        <x:v>1</x:v>
      </x:c>
      <x:c r="L2272" s="7" t="n">
        <x:v>0.005</x:v>
      </x:c>
      <x:c r="M2272" s="7" t="str"/>
      <x:c r="N2272" s="7" t="str"/>
      <x:c r="O2272" s="7" t="str"/>
      <x:c r="P2272" s="7" t="str">
        <x:f>IF(O2272="","OPEN",IF(OR(NOT(ISNUMBER(M2272)),NOT(ISNUMBER(N2272)),ABS(M2272)&gt;L2272,N2272&gt;L2272),"FAIL","PASS"))</x:f>
        <x:v>OPEN</x:v>
      </x:c>
    </x:row>
    <x:row r="2273">
      <x:c r="B2273" s="7" t="str">
        <x:v>CAL-02267</x:v>
      </x:c>
      <x:c r="C2273" s="7" t="str">
        <x:v>CH-1134</x:v>
      </x:c>
      <x:c r="D2273" s="7" t="str">
        <x:v>REA-T-A2</x:v>
      </x:c>
      <x:c r="E2273" s="7" t="str">
        <x:v>FUNCTIONAL TWIN</x:v>
      </x:c>
      <x:c r="F2273" s="7" t="str">
        <x:v>PTC-A</x:v>
      </x:c>
      <x:c r="G2273" s="7" t="str">
        <x:v>CF-21</x:v>
      </x:c>
      <x:c r="H2273" s="7" t="str">
        <x:v>BEFORE</x:v>
      </x:c>
      <x:c r="I2273" s="7" t="str">
        <x:v>fraction</x:v>
      </x:c>
      <x:c r="J2273" s="7" t="n">
        <x:v>0</x:v>
      </x:c>
      <x:c r="K2273" s="7" t="n">
        <x:v>1</x:v>
      </x:c>
      <x:c r="L2273" s="7" t="n">
        <x:v>0.005</x:v>
      </x:c>
      <x:c r="M2273" s="7" t="str"/>
      <x:c r="N2273" s="7" t="str"/>
      <x:c r="O2273" s="7" t="str"/>
      <x:c r="P2273" s="7" t="str">
        <x:f>IF(O2273="","OPEN",IF(OR(NOT(ISNUMBER(M2273)),NOT(ISNUMBER(N2273)),ABS(M2273)&gt;L2273,N2273&gt;L2273),"FAIL","PASS"))</x:f>
        <x:v>OPEN</x:v>
      </x:c>
    </x:row>
    <x:row r="2274">
      <x:c r="B2274" s="7" t="str">
        <x:v>CAL-02268</x:v>
      </x:c>
      <x:c r="C2274" s="7" t="str">
        <x:v>CH-1134</x:v>
      </x:c>
      <x:c r="D2274" s="7" t="str">
        <x:v>REA-T-A2</x:v>
      </x:c>
      <x:c r="E2274" s="7" t="str">
        <x:v>FUNCTIONAL TWIN</x:v>
      </x:c>
      <x:c r="F2274" s="7" t="str">
        <x:v>PTC-A</x:v>
      </x:c>
      <x:c r="G2274" s="7" t="str">
        <x:v>CF-21</x:v>
      </x:c>
      <x:c r="H2274" s="7" t="str">
        <x:v>AFTER</x:v>
      </x:c>
      <x:c r="I2274" s="7" t="str">
        <x:v>fraction</x:v>
      </x:c>
      <x:c r="J2274" s="7" t="n">
        <x:v>0</x:v>
      </x:c>
      <x:c r="K2274" s="7" t="n">
        <x:v>1</x:v>
      </x:c>
      <x:c r="L2274" s="7" t="n">
        <x:v>0.005</x:v>
      </x:c>
      <x:c r="M2274" s="7" t="str"/>
      <x:c r="N2274" s="7" t="str"/>
      <x:c r="O2274" s="7" t="str"/>
      <x:c r="P2274" s="7" t="str">
        <x:f>IF(O2274="","OPEN",IF(OR(NOT(ISNUMBER(M2274)),NOT(ISNUMBER(N2274)),ABS(M2274)&gt;L2274,N2274&gt;L2274),"FAIL","PASS"))</x:f>
        <x:v>OPEN</x:v>
      </x:c>
    </x:row>
    <x:row r="2275">
      <x:c r="B2275" s="7" t="str">
        <x:v>CAL-02269</x:v>
      </x:c>
      <x:c r="C2275" s="7" t="str">
        <x:v>CH-1135</x:v>
      </x:c>
      <x:c r="D2275" s="7" t="str">
        <x:v>REA-T-A2</x:v>
      </x:c>
      <x:c r="E2275" s="7" t="str">
        <x:v>FUNCTIONAL TWIN</x:v>
      </x:c>
      <x:c r="F2275" s="7" t="str">
        <x:v>PTC-A</x:v>
      </x:c>
      <x:c r="G2275" s="7" t="str">
        <x:v>CF-22</x:v>
      </x:c>
      <x:c r="H2275" s="7" t="str">
        <x:v>BEFORE</x:v>
      </x:c>
      <x:c r="I2275" s="7" t="str">
        <x:v>kg</x:v>
      </x:c>
      <x:c r="J2275" s="7" t="n">
        <x:v>0</x:v>
      </x:c>
      <x:c r="K2275" s="7" t="n">
        <x:v>0.1</x:v>
      </x:c>
      <x:c r="L2275" s="7" t="n">
        <x:v>0.01</x:v>
      </x:c>
      <x:c r="M2275" s="7" t="str"/>
      <x:c r="N2275" s="7" t="str"/>
      <x:c r="O2275" s="7" t="str"/>
      <x:c r="P2275" s="7" t="str">
        <x:f>IF(O2275="","OPEN",IF(OR(NOT(ISNUMBER(M2275)),NOT(ISNUMBER(N2275)),ABS(M2275)&gt;L2275,N2275&gt;L2275),"FAIL","PASS"))</x:f>
        <x:v>OPEN</x:v>
      </x:c>
    </x:row>
    <x:row r="2276">
      <x:c r="B2276" s="7" t="str">
        <x:v>CAL-02270</x:v>
      </x:c>
      <x:c r="C2276" s="7" t="str">
        <x:v>CH-1135</x:v>
      </x:c>
      <x:c r="D2276" s="7" t="str">
        <x:v>REA-T-A2</x:v>
      </x:c>
      <x:c r="E2276" s="7" t="str">
        <x:v>FUNCTIONAL TWIN</x:v>
      </x:c>
      <x:c r="F2276" s="7" t="str">
        <x:v>PTC-A</x:v>
      </x:c>
      <x:c r="G2276" s="7" t="str">
        <x:v>CF-22</x:v>
      </x:c>
      <x:c r="H2276" s="7" t="str">
        <x:v>AFTER</x:v>
      </x:c>
      <x:c r="I2276" s="7" t="str">
        <x:v>kg</x:v>
      </x:c>
      <x:c r="J2276" s="7" t="n">
        <x:v>0</x:v>
      </x:c>
      <x:c r="K2276" s="7" t="n">
        <x:v>0.1</x:v>
      </x:c>
      <x:c r="L2276" s="7" t="n">
        <x:v>0.01</x:v>
      </x:c>
      <x:c r="M2276" s="7" t="str"/>
      <x:c r="N2276" s="7" t="str"/>
      <x:c r="O2276" s="7" t="str"/>
      <x:c r="P2276" s="7" t="str">
        <x:f>IF(O2276="","OPEN",IF(OR(NOT(ISNUMBER(M2276)),NOT(ISNUMBER(N2276)),ABS(M2276)&gt;L2276,N2276&gt;L2276),"FAIL","PASS"))</x:f>
        <x:v>OPEN</x:v>
      </x:c>
    </x:row>
    <x:row r="2277">
      <x:c r="B2277" s="7" t="str">
        <x:v>CAL-02271</x:v>
      </x:c>
      <x:c r="C2277" s="7" t="str">
        <x:v>CH-1136</x:v>
      </x:c>
      <x:c r="D2277" s="7" t="str">
        <x:v>REA-T-A2</x:v>
      </x:c>
      <x:c r="E2277" s="7" t="str">
        <x:v>FUNCTIONAL TWIN</x:v>
      </x:c>
      <x:c r="F2277" s="7" t="str">
        <x:v>PTC-A</x:v>
      </x:c>
      <x:c r="G2277" s="7" t="str">
        <x:v>CF-22</x:v>
      </x:c>
      <x:c r="H2277" s="7" t="str">
        <x:v>BEFORE</x:v>
      </x:c>
      <x:c r="I2277" s="7" t="str">
        <x:v>kg</x:v>
      </x:c>
      <x:c r="J2277" s="7" t="n">
        <x:v>0</x:v>
      </x:c>
      <x:c r="K2277" s="7" t="n">
        <x:v>0.1</x:v>
      </x:c>
      <x:c r="L2277" s="7" t="n">
        <x:v>0.01</x:v>
      </x:c>
      <x:c r="M2277" s="7" t="str"/>
      <x:c r="N2277" s="7" t="str"/>
      <x:c r="O2277" s="7" t="str"/>
      <x:c r="P2277" s="7" t="str">
        <x:f>IF(O2277="","OPEN",IF(OR(NOT(ISNUMBER(M2277)),NOT(ISNUMBER(N2277)),ABS(M2277)&gt;L2277,N2277&gt;L2277),"FAIL","PASS"))</x:f>
        <x:v>OPEN</x:v>
      </x:c>
    </x:row>
    <x:row r="2278">
      <x:c r="B2278" s="7" t="str">
        <x:v>CAL-02272</x:v>
      </x:c>
      <x:c r="C2278" s="7" t="str">
        <x:v>CH-1136</x:v>
      </x:c>
      <x:c r="D2278" s="7" t="str">
        <x:v>REA-T-A2</x:v>
      </x:c>
      <x:c r="E2278" s="7" t="str">
        <x:v>FUNCTIONAL TWIN</x:v>
      </x:c>
      <x:c r="F2278" s="7" t="str">
        <x:v>PTC-A</x:v>
      </x:c>
      <x:c r="G2278" s="7" t="str">
        <x:v>CF-22</x:v>
      </x:c>
      <x:c r="H2278" s="7" t="str">
        <x:v>AFTER</x:v>
      </x:c>
      <x:c r="I2278" s="7" t="str">
        <x:v>kg</x:v>
      </x:c>
      <x:c r="J2278" s="7" t="n">
        <x:v>0</x:v>
      </x:c>
      <x:c r="K2278" s="7" t="n">
        <x:v>0.1</x:v>
      </x:c>
      <x:c r="L2278" s="7" t="n">
        <x:v>0.01</x:v>
      </x:c>
      <x:c r="M2278" s="7" t="str"/>
      <x:c r="N2278" s="7" t="str"/>
      <x:c r="O2278" s="7" t="str"/>
      <x:c r="P2278" s="7" t="str">
        <x:f>IF(O2278="","OPEN",IF(OR(NOT(ISNUMBER(M2278)),NOT(ISNUMBER(N2278)),ABS(M2278)&gt;L2278,N2278&gt;L2278),"FAIL","PASS"))</x:f>
        <x:v>OPEN</x:v>
      </x:c>
    </x:row>
    <x:row r="2279">
      <x:c r="B2279" s="7" t="str">
        <x:v>CAL-02273</x:v>
      </x:c>
      <x:c r="C2279" s="7" t="str">
        <x:v>CH-1137</x:v>
      </x:c>
      <x:c r="D2279" s="7" t="str">
        <x:v>REA-T-A2</x:v>
      </x:c>
      <x:c r="E2279" s="7" t="str">
        <x:v>FUNCTIONAL TWIN</x:v>
      </x:c>
      <x:c r="F2279" s="7" t="str">
        <x:v>PTC-A</x:v>
      </x:c>
      <x:c r="G2279" s="7" t="str">
        <x:v>CF-22</x:v>
      </x:c>
      <x:c r="H2279" s="7" t="str">
        <x:v>BEFORE</x:v>
      </x:c>
      <x:c r="I2279" s="7" t="str">
        <x:v>kg</x:v>
      </x:c>
      <x:c r="J2279" s="7" t="n">
        <x:v>0</x:v>
      </x:c>
      <x:c r="K2279" s="7" t="n">
        <x:v>0.1</x:v>
      </x:c>
      <x:c r="L2279" s="7" t="n">
        <x:v>0.01</x:v>
      </x:c>
      <x:c r="M2279" s="7" t="str"/>
      <x:c r="N2279" s="7" t="str"/>
      <x:c r="O2279" s="7" t="str"/>
      <x:c r="P2279" s="7" t="str">
        <x:f>IF(O2279="","OPEN",IF(OR(NOT(ISNUMBER(M2279)),NOT(ISNUMBER(N2279)),ABS(M2279)&gt;L2279,N2279&gt;L2279),"FAIL","PASS"))</x:f>
        <x:v>OPEN</x:v>
      </x:c>
    </x:row>
    <x:row r="2280">
      <x:c r="B2280" s="7" t="str">
        <x:v>CAL-02274</x:v>
      </x:c>
      <x:c r="C2280" s="7" t="str">
        <x:v>CH-1137</x:v>
      </x:c>
      <x:c r="D2280" s="7" t="str">
        <x:v>REA-T-A2</x:v>
      </x:c>
      <x:c r="E2280" s="7" t="str">
        <x:v>FUNCTIONAL TWIN</x:v>
      </x:c>
      <x:c r="F2280" s="7" t="str">
        <x:v>PTC-A</x:v>
      </x:c>
      <x:c r="G2280" s="7" t="str">
        <x:v>CF-22</x:v>
      </x:c>
      <x:c r="H2280" s="7" t="str">
        <x:v>AFTER</x:v>
      </x:c>
      <x:c r="I2280" s="7" t="str">
        <x:v>kg</x:v>
      </x:c>
      <x:c r="J2280" s="7" t="n">
        <x:v>0</x:v>
      </x:c>
      <x:c r="K2280" s="7" t="n">
        <x:v>0.1</x:v>
      </x:c>
      <x:c r="L2280" s="7" t="n">
        <x:v>0.01</x:v>
      </x:c>
      <x:c r="M2280" s="7" t="str"/>
      <x:c r="N2280" s="7" t="str"/>
      <x:c r="O2280" s="7" t="str"/>
      <x:c r="P2280" s="7" t="str">
        <x:f>IF(O2280="","OPEN",IF(OR(NOT(ISNUMBER(M2280)),NOT(ISNUMBER(N2280)),ABS(M2280)&gt;L2280,N2280&gt;L2280),"FAIL","PASS"))</x:f>
        <x:v>OPEN</x:v>
      </x:c>
    </x:row>
    <x:row r="2281">
      <x:c r="B2281" s="7" t="str">
        <x:v>CAL-02275</x:v>
      </x:c>
      <x:c r="C2281" s="7" t="str">
        <x:v>CH-1138</x:v>
      </x:c>
      <x:c r="D2281" s="7" t="str">
        <x:v>REA-T-A2</x:v>
      </x:c>
      <x:c r="E2281" s="7" t="str">
        <x:v>FUNCTIONAL TWIN</x:v>
      </x:c>
      <x:c r="F2281" s="7" t="str">
        <x:v>PTC-A</x:v>
      </x:c>
      <x:c r="G2281" s="7" t="str">
        <x:v>CF-22</x:v>
      </x:c>
      <x:c r="H2281" s="7" t="str">
        <x:v>BEFORE</x:v>
      </x:c>
      <x:c r="I2281" s="7" t="str">
        <x:v>kg</x:v>
      </x:c>
      <x:c r="J2281" s="7" t="n">
        <x:v>0</x:v>
      </x:c>
      <x:c r="K2281" s="7" t="n">
        <x:v>0.1</x:v>
      </x:c>
      <x:c r="L2281" s="7" t="n">
        <x:v>0.01</x:v>
      </x:c>
      <x:c r="M2281" s="7" t="str"/>
      <x:c r="N2281" s="7" t="str"/>
      <x:c r="O2281" s="7" t="str"/>
      <x:c r="P2281" s="7" t="str">
        <x:f>IF(O2281="","OPEN",IF(OR(NOT(ISNUMBER(M2281)),NOT(ISNUMBER(N2281)),ABS(M2281)&gt;L2281,N2281&gt;L2281),"FAIL","PASS"))</x:f>
        <x:v>OPEN</x:v>
      </x:c>
    </x:row>
    <x:row r="2282">
      <x:c r="B2282" s="7" t="str">
        <x:v>CAL-02276</x:v>
      </x:c>
      <x:c r="C2282" s="7" t="str">
        <x:v>CH-1138</x:v>
      </x:c>
      <x:c r="D2282" s="7" t="str">
        <x:v>REA-T-A2</x:v>
      </x:c>
      <x:c r="E2282" s="7" t="str">
        <x:v>FUNCTIONAL TWIN</x:v>
      </x:c>
      <x:c r="F2282" s="7" t="str">
        <x:v>PTC-A</x:v>
      </x:c>
      <x:c r="G2282" s="7" t="str">
        <x:v>CF-22</x:v>
      </x:c>
      <x:c r="H2282" s="7" t="str">
        <x:v>AFTER</x:v>
      </x:c>
      <x:c r="I2282" s="7" t="str">
        <x:v>kg</x:v>
      </x:c>
      <x:c r="J2282" s="7" t="n">
        <x:v>0</x:v>
      </x:c>
      <x:c r="K2282" s="7" t="n">
        <x:v>0.1</x:v>
      </x:c>
      <x:c r="L2282" s="7" t="n">
        <x:v>0.01</x:v>
      </x:c>
      <x:c r="M2282" s="7" t="str"/>
      <x:c r="N2282" s="7" t="str"/>
      <x:c r="O2282" s="7" t="str"/>
      <x:c r="P2282" s="7" t="str">
        <x:f>IF(O2282="","OPEN",IF(OR(NOT(ISNUMBER(M2282)),NOT(ISNUMBER(N2282)),ABS(M2282)&gt;L2282,N2282&gt;L2282),"FAIL","PASS"))</x:f>
        <x:v>OPEN</x:v>
      </x:c>
    </x:row>
    <x:row r="2283">
      <x:c r="B2283" s="7" t="str">
        <x:v>CAL-02277</x:v>
      </x:c>
      <x:c r="C2283" s="7" t="str">
        <x:v>CH-1139</x:v>
      </x:c>
      <x:c r="D2283" s="7" t="str">
        <x:v>REA-T-A2</x:v>
      </x:c>
      <x:c r="E2283" s="7" t="str">
        <x:v>FUNCTIONAL TWIN</x:v>
      </x:c>
      <x:c r="F2283" s="7" t="str">
        <x:v>PTC-A</x:v>
      </x:c>
      <x:c r="G2283" s="7" t="str">
        <x:v>CF-22</x:v>
      </x:c>
      <x:c r="H2283" s="7" t="str">
        <x:v>BEFORE</x:v>
      </x:c>
      <x:c r="I2283" s="7" t="str">
        <x:v>kg</x:v>
      </x:c>
      <x:c r="J2283" s="7" t="n">
        <x:v>0</x:v>
      </x:c>
      <x:c r="K2283" s="7" t="n">
        <x:v>0.1</x:v>
      </x:c>
      <x:c r="L2283" s="7" t="n">
        <x:v>0.01</x:v>
      </x:c>
      <x:c r="M2283" s="7" t="str"/>
      <x:c r="N2283" s="7" t="str"/>
      <x:c r="O2283" s="7" t="str"/>
      <x:c r="P2283" s="7" t="str">
        <x:f>IF(O2283="","OPEN",IF(OR(NOT(ISNUMBER(M2283)),NOT(ISNUMBER(N2283)),ABS(M2283)&gt;L2283,N2283&gt;L2283),"FAIL","PASS"))</x:f>
        <x:v>OPEN</x:v>
      </x:c>
    </x:row>
    <x:row r="2284">
      <x:c r="B2284" s="7" t="str">
        <x:v>CAL-02278</x:v>
      </x:c>
      <x:c r="C2284" s="7" t="str">
        <x:v>CH-1139</x:v>
      </x:c>
      <x:c r="D2284" s="7" t="str">
        <x:v>REA-T-A2</x:v>
      </x:c>
      <x:c r="E2284" s="7" t="str">
        <x:v>FUNCTIONAL TWIN</x:v>
      </x:c>
      <x:c r="F2284" s="7" t="str">
        <x:v>PTC-A</x:v>
      </x:c>
      <x:c r="G2284" s="7" t="str">
        <x:v>CF-22</x:v>
      </x:c>
      <x:c r="H2284" s="7" t="str">
        <x:v>AFTER</x:v>
      </x:c>
      <x:c r="I2284" s="7" t="str">
        <x:v>kg</x:v>
      </x:c>
      <x:c r="J2284" s="7" t="n">
        <x:v>0</x:v>
      </x:c>
      <x:c r="K2284" s="7" t="n">
        <x:v>0.1</x:v>
      </x:c>
      <x:c r="L2284" s="7" t="n">
        <x:v>0.01</x:v>
      </x:c>
      <x:c r="M2284" s="7" t="str"/>
      <x:c r="N2284" s="7" t="str"/>
      <x:c r="O2284" s="7" t="str"/>
      <x:c r="P2284" s="7" t="str">
        <x:f>IF(O2284="","OPEN",IF(OR(NOT(ISNUMBER(M2284)),NOT(ISNUMBER(N2284)),ABS(M2284)&gt;L2284,N2284&gt;L2284),"FAIL","PASS"))</x:f>
        <x:v>OPEN</x:v>
      </x:c>
    </x:row>
    <x:row r="2285">
      <x:c r="B2285" s="7" t="str">
        <x:v>CAL-02279</x:v>
      </x:c>
      <x:c r="C2285" s="7" t="str">
        <x:v>CH-1140</x:v>
      </x:c>
      <x:c r="D2285" s="7" t="str">
        <x:v>REA-T-A2</x:v>
      </x:c>
      <x:c r="E2285" s="7" t="str">
        <x:v>FUNCTIONAL TWIN</x:v>
      </x:c>
      <x:c r="F2285" s="7" t="str">
        <x:v>PTC-A</x:v>
      </x:c>
      <x:c r="G2285" s="7" t="str">
        <x:v>CF-22</x:v>
      </x:c>
      <x:c r="H2285" s="7" t="str">
        <x:v>BEFORE</x:v>
      </x:c>
      <x:c r="I2285" s="7" t="str">
        <x:v>kg</x:v>
      </x:c>
      <x:c r="J2285" s="7" t="n">
        <x:v>0</x:v>
      </x:c>
      <x:c r="K2285" s="7" t="n">
        <x:v>0.1</x:v>
      </x:c>
      <x:c r="L2285" s="7" t="n">
        <x:v>0.01</x:v>
      </x:c>
      <x:c r="M2285" s="7" t="str"/>
      <x:c r="N2285" s="7" t="str"/>
      <x:c r="O2285" s="7" t="str"/>
      <x:c r="P2285" s="7" t="str">
        <x:f>IF(O2285="","OPEN",IF(OR(NOT(ISNUMBER(M2285)),NOT(ISNUMBER(N2285)),ABS(M2285)&gt;L2285,N2285&gt;L2285),"FAIL","PASS"))</x:f>
        <x:v>OPEN</x:v>
      </x:c>
    </x:row>
    <x:row r="2286">
      <x:c r="B2286" s="7" t="str">
        <x:v>CAL-02280</x:v>
      </x:c>
      <x:c r="C2286" s="7" t="str">
        <x:v>CH-1140</x:v>
      </x:c>
      <x:c r="D2286" s="7" t="str">
        <x:v>REA-T-A2</x:v>
      </x:c>
      <x:c r="E2286" s="7" t="str">
        <x:v>FUNCTIONAL TWIN</x:v>
      </x:c>
      <x:c r="F2286" s="7" t="str">
        <x:v>PTC-A</x:v>
      </x:c>
      <x:c r="G2286" s="7" t="str">
        <x:v>CF-22</x:v>
      </x:c>
      <x:c r="H2286" s="7" t="str">
        <x:v>AFTER</x:v>
      </x:c>
      <x:c r="I2286" s="7" t="str">
        <x:v>kg</x:v>
      </x:c>
      <x:c r="J2286" s="7" t="n">
        <x:v>0</x:v>
      </x:c>
      <x:c r="K2286" s="7" t="n">
        <x:v>0.1</x:v>
      </x:c>
      <x:c r="L2286" s="7" t="n">
        <x:v>0.01</x:v>
      </x:c>
      <x:c r="M2286" s="7" t="str"/>
      <x:c r="N2286" s="7" t="str"/>
      <x:c r="O2286" s="7" t="str"/>
      <x:c r="P2286" s="7" t="str">
        <x:f>IF(O2286="","OPEN",IF(OR(NOT(ISNUMBER(M2286)),NOT(ISNUMBER(N2286)),ABS(M2286)&gt;L2286,N2286&gt;L2286),"FAIL","PASS"))</x:f>
        <x:v>OPEN</x:v>
      </x:c>
    </x:row>
    <x:row r="2287">
      <x:c r="B2287" s="7" t="str">
        <x:v>CAL-02281</x:v>
      </x:c>
      <x:c r="C2287" s="7" t="str">
        <x:v>CH-1141</x:v>
      </x:c>
      <x:c r="D2287" s="7" t="str">
        <x:v>REA-T-A2</x:v>
      </x:c>
      <x:c r="E2287" s="7" t="str">
        <x:v>FUNCTIONAL TWIN</x:v>
      </x:c>
      <x:c r="F2287" s="7" t="str">
        <x:v>PTC-A</x:v>
      </x:c>
      <x:c r="G2287" s="7" t="str">
        <x:v>CF-23</x:v>
      </x:c>
      <x:c r="H2287" s="7" t="str">
        <x:v>BEFORE</x:v>
      </x:c>
      <x:c r="I2287" s="7" t="str">
        <x:v>ms</x:v>
      </x:c>
      <x:c r="J2287" s="7" t="n">
        <x:v>-10</x:v>
      </x:c>
      <x:c r="K2287" s="7" t="n">
        <x:v>10</x:v>
      </x:c>
      <x:c r="L2287" s="7" t="n">
        <x:v>1</x:v>
      </x:c>
      <x:c r="M2287" s="7" t="str"/>
      <x:c r="N2287" s="7" t="str"/>
      <x:c r="O2287" s="7" t="str"/>
      <x:c r="P2287" s="7" t="str">
        <x:f>IF(O2287="","OPEN",IF(OR(NOT(ISNUMBER(M2287)),NOT(ISNUMBER(N2287)),ABS(M2287)&gt;L2287,N2287&gt;L2287),"FAIL","PASS"))</x:f>
        <x:v>OPEN</x:v>
      </x:c>
    </x:row>
    <x:row r="2288">
      <x:c r="B2288" s="7" t="str">
        <x:v>CAL-02282</x:v>
      </x:c>
      <x:c r="C2288" s="7" t="str">
        <x:v>CH-1141</x:v>
      </x:c>
      <x:c r="D2288" s="7" t="str">
        <x:v>REA-T-A2</x:v>
      </x:c>
      <x:c r="E2288" s="7" t="str">
        <x:v>FUNCTIONAL TWIN</x:v>
      </x:c>
      <x:c r="F2288" s="7" t="str">
        <x:v>PTC-A</x:v>
      </x:c>
      <x:c r="G2288" s="7" t="str">
        <x:v>CF-23</x:v>
      </x:c>
      <x:c r="H2288" s="7" t="str">
        <x:v>AFTER</x:v>
      </x:c>
      <x:c r="I2288" s="7" t="str">
        <x:v>ms</x:v>
      </x:c>
      <x:c r="J2288" s="7" t="n">
        <x:v>-10</x:v>
      </x:c>
      <x:c r="K2288" s="7" t="n">
        <x:v>10</x:v>
      </x:c>
      <x:c r="L2288" s="7" t="n">
        <x:v>1</x:v>
      </x:c>
      <x:c r="M2288" s="7" t="str"/>
      <x:c r="N2288" s="7" t="str"/>
      <x:c r="O2288" s="7" t="str"/>
      <x:c r="P2288" s="7" t="str">
        <x:f>IF(O2288="","OPEN",IF(OR(NOT(ISNUMBER(M2288)),NOT(ISNUMBER(N2288)),ABS(M2288)&gt;L2288,N2288&gt;L2288),"FAIL","PASS"))</x:f>
        <x:v>OPEN</x:v>
      </x:c>
    </x:row>
    <x:row r="2289">
      <x:c r="B2289" s="7" t="str">
        <x:v>CAL-02283</x:v>
      </x:c>
      <x:c r="C2289" s="7" t="str">
        <x:v>CH-1142</x:v>
      </x:c>
      <x:c r="D2289" s="7" t="str">
        <x:v>REA-T-A2</x:v>
      </x:c>
      <x:c r="E2289" s="7" t="str">
        <x:v>FUNCTIONAL TWIN</x:v>
      </x:c>
      <x:c r="F2289" s="7" t="str">
        <x:v>PTC-A</x:v>
      </x:c>
      <x:c r="G2289" s="7" t="str">
        <x:v>CF-23</x:v>
      </x:c>
      <x:c r="H2289" s="7" t="str">
        <x:v>BEFORE</x:v>
      </x:c>
      <x:c r="I2289" s="7" t="str">
        <x:v>ms</x:v>
      </x:c>
      <x:c r="J2289" s="7" t="n">
        <x:v>-10</x:v>
      </x:c>
      <x:c r="K2289" s="7" t="n">
        <x:v>10</x:v>
      </x:c>
      <x:c r="L2289" s="7" t="n">
        <x:v>1</x:v>
      </x:c>
      <x:c r="M2289" s="7" t="str"/>
      <x:c r="N2289" s="7" t="str"/>
      <x:c r="O2289" s="7" t="str"/>
      <x:c r="P2289" s="7" t="str">
        <x:f>IF(O2289="","OPEN",IF(OR(NOT(ISNUMBER(M2289)),NOT(ISNUMBER(N2289)),ABS(M2289)&gt;L2289,N2289&gt;L2289),"FAIL","PASS"))</x:f>
        <x:v>OPEN</x:v>
      </x:c>
    </x:row>
    <x:row r="2290">
      <x:c r="B2290" s="7" t="str">
        <x:v>CAL-02284</x:v>
      </x:c>
      <x:c r="C2290" s="7" t="str">
        <x:v>CH-1142</x:v>
      </x:c>
      <x:c r="D2290" s="7" t="str">
        <x:v>REA-T-A2</x:v>
      </x:c>
      <x:c r="E2290" s="7" t="str">
        <x:v>FUNCTIONAL TWIN</x:v>
      </x:c>
      <x:c r="F2290" s="7" t="str">
        <x:v>PTC-A</x:v>
      </x:c>
      <x:c r="G2290" s="7" t="str">
        <x:v>CF-23</x:v>
      </x:c>
      <x:c r="H2290" s="7" t="str">
        <x:v>AFTER</x:v>
      </x:c>
      <x:c r="I2290" s="7" t="str">
        <x:v>ms</x:v>
      </x:c>
      <x:c r="J2290" s="7" t="n">
        <x:v>-10</x:v>
      </x:c>
      <x:c r="K2290" s="7" t="n">
        <x:v>10</x:v>
      </x:c>
      <x:c r="L2290" s="7" t="n">
        <x:v>1</x:v>
      </x:c>
      <x:c r="M2290" s="7" t="str"/>
      <x:c r="N2290" s="7" t="str"/>
      <x:c r="O2290" s="7" t="str"/>
      <x:c r="P2290" s="7" t="str">
        <x:f>IF(O2290="","OPEN",IF(OR(NOT(ISNUMBER(M2290)),NOT(ISNUMBER(N2290)),ABS(M2290)&gt;L2290,N2290&gt;L2290),"FAIL","PASS"))</x:f>
        <x:v>OPEN</x:v>
      </x:c>
    </x:row>
    <x:row r="2291">
      <x:c r="B2291" s="7" t="str">
        <x:v>CAL-02285</x:v>
      </x:c>
      <x:c r="C2291" s="7" t="str">
        <x:v>CH-1143</x:v>
      </x:c>
      <x:c r="D2291" s="7" t="str">
        <x:v>REA-T-A2</x:v>
      </x:c>
      <x:c r="E2291" s="7" t="str">
        <x:v>FUNCTIONAL TWIN</x:v>
      </x:c>
      <x:c r="F2291" s="7" t="str">
        <x:v>PTC-A</x:v>
      </x:c>
      <x:c r="G2291" s="7" t="str">
        <x:v>CF-23</x:v>
      </x:c>
      <x:c r="H2291" s="7" t="str">
        <x:v>BEFORE</x:v>
      </x:c>
      <x:c r="I2291" s="7" t="str">
        <x:v>ms</x:v>
      </x:c>
      <x:c r="J2291" s="7" t="n">
        <x:v>-10</x:v>
      </x:c>
      <x:c r="K2291" s="7" t="n">
        <x:v>10</x:v>
      </x:c>
      <x:c r="L2291" s="7" t="n">
        <x:v>1</x:v>
      </x:c>
      <x:c r="M2291" s="7" t="str"/>
      <x:c r="N2291" s="7" t="str"/>
      <x:c r="O2291" s="7" t="str"/>
      <x:c r="P2291" s="7" t="str">
        <x:f>IF(O2291="","OPEN",IF(OR(NOT(ISNUMBER(M2291)),NOT(ISNUMBER(N2291)),ABS(M2291)&gt;L2291,N2291&gt;L2291),"FAIL","PASS"))</x:f>
        <x:v>OPEN</x:v>
      </x:c>
    </x:row>
    <x:row r="2292">
      <x:c r="B2292" s="7" t="str">
        <x:v>CAL-02286</x:v>
      </x:c>
      <x:c r="C2292" s="7" t="str">
        <x:v>CH-1143</x:v>
      </x:c>
      <x:c r="D2292" s="7" t="str">
        <x:v>REA-T-A2</x:v>
      </x:c>
      <x:c r="E2292" s="7" t="str">
        <x:v>FUNCTIONAL TWIN</x:v>
      </x:c>
      <x:c r="F2292" s="7" t="str">
        <x:v>PTC-A</x:v>
      </x:c>
      <x:c r="G2292" s="7" t="str">
        <x:v>CF-23</x:v>
      </x:c>
      <x:c r="H2292" s="7" t="str">
        <x:v>AFTER</x:v>
      </x:c>
      <x:c r="I2292" s="7" t="str">
        <x:v>ms</x:v>
      </x:c>
      <x:c r="J2292" s="7" t="n">
        <x:v>-10</x:v>
      </x:c>
      <x:c r="K2292" s="7" t="n">
        <x:v>10</x:v>
      </x:c>
      <x:c r="L2292" s="7" t="n">
        <x:v>1</x:v>
      </x:c>
      <x:c r="M2292" s="7" t="str"/>
      <x:c r="N2292" s="7" t="str"/>
      <x:c r="O2292" s="7" t="str"/>
      <x:c r="P2292" s="7" t="str">
        <x:f>IF(O2292="","OPEN",IF(OR(NOT(ISNUMBER(M2292)),NOT(ISNUMBER(N2292)),ABS(M2292)&gt;L2292,N2292&gt;L2292),"FAIL","PASS"))</x:f>
        <x:v>OPEN</x:v>
      </x:c>
    </x:row>
    <x:row r="2293">
      <x:c r="B2293" s="7" t="str">
        <x:v>CAL-02287</x:v>
      </x:c>
      <x:c r="C2293" s="7" t="str">
        <x:v>CH-1144</x:v>
      </x:c>
      <x:c r="D2293" s="7" t="str">
        <x:v>REA-T-A2</x:v>
      </x:c>
      <x:c r="E2293" s="7" t="str">
        <x:v>FUNCTIONAL TWIN</x:v>
      </x:c>
      <x:c r="F2293" s="7" t="str">
        <x:v>PTC-A</x:v>
      </x:c>
      <x:c r="G2293" s="7" t="str">
        <x:v>CF-23</x:v>
      </x:c>
      <x:c r="H2293" s="7" t="str">
        <x:v>BEFORE</x:v>
      </x:c>
      <x:c r="I2293" s="7" t="str">
        <x:v>ms</x:v>
      </x:c>
      <x:c r="J2293" s="7" t="n">
        <x:v>-10</x:v>
      </x:c>
      <x:c r="K2293" s="7" t="n">
        <x:v>10</x:v>
      </x:c>
      <x:c r="L2293" s="7" t="n">
        <x:v>1</x:v>
      </x:c>
      <x:c r="M2293" s="7" t="str"/>
      <x:c r="N2293" s="7" t="str"/>
      <x:c r="O2293" s="7" t="str"/>
      <x:c r="P2293" s="7" t="str">
        <x:f>IF(O2293="","OPEN",IF(OR(NOT(ISNUMBER(M2293)),NOT(ISNUMBER(N2293)),ABS(M2293)&gt;L2293,N2293&gt;L2293),"FAIL","PASS"))</x:f>
        <x:v>OPEN</x:v>
      </x:c>
    </x:row>
    <x:row r="2294">
      <x:c r="B2294" s="7" t="str">
        <x:v>CAL-02288</x:v>
      </x:c>
      <x:c r="C2294" s="7" t="str">
        <x:v>CH-1144</x:v>
      </x:c>
      <x:c r="D2294" s="7" t="str">
        <x:v>REA-T-A2</x:v>
      </x:c>
      <x:c r="E2294" s="7" t="str">
        <x:v>FUNCTIONAL TWIN</x:v>
      </x:c>
      <x:c r="F2294" s="7" t="str">
        <x:v>PTC-A</x:v>
      </x:c>
      <x:c r="G2294" s="7" t="str">
        <x:v>CF-23</x:v>
      </x:c>
      <x:c r="H2294" s="7" t="str">
        <x:v>AFTER</x:v>
      </x:c>
      <x:c r="I2294" s="7" t="str">
        <x:v>ms</x:v>
      </x:c>
      <x:c r="J2294" s="7" t="n">
        <x:v>-10</x:v>
      </x:c>
      <x:c r="K2294" s="7" t="n">
        <x:v>10</x:v>
      </x:c>
      <x:c r="L2294" s="7" t="n">
        <x:v>1</x:v>
      </x:c>
      <x:c r="M2294" s="7" t="str"/>
      <x:c r="N2294" s="7" t="str"/>
      <x:c r="O2294" s="7" t="str"/>
      <x:c r="P2294" s="7" t="str">
        <x:f>IF(O2294="","OPEN",IF(OR(NOT(ISNUMBER(M2294)),NOT(ISNUMBER(N2294)),ABS(M2294)&gt;L2294,N2294&gt;L2294),"FAIL","PASS"))</x:f>
        <x:v>OPEN</x:v>
      </x:c>
    </x:row>
    <x:row r="2295">
      <x:c r="B2295" s="7" t="str">
        <x:v>CAL-02289</x:v>
      </x:c>
      <x:c r="C2295" s="7" t="str">
        <x:v>CH-1145</x:v>
      </x:c>
      <x:c r="D2295" s="7" t="str">
        <x:v>REA-T-A2</x:v>
      </x:c>
      <x:c r="E2295" s="7" t="str">
        <x:v>FUNCTIONAL TWIN</x:v>
      </x:c>
      <x:c r="F2295" s="7" t="str">
        <x:v>PTC-A</x:v>
      </x:c>
      <x:c r="G2295" s="7" t="str">
        <x:v>CF-23</x:v>
      </x:c>
      <x:c r="H2295" s="7" t="str">
        <x:v>BEFORE</x:v>
      </x:c>
      <x:c r="I2295" s="7" t="str">
        <x:v>ms</x:v>
      </x:c>
      <x:c r="J2295" s="7" t="n">
        <x:v>-10</x:v>
      </x:c>
      <x:c r="K2295" s="7" t="n">
        <x:v>10</x:v>
      </x:c>
      <x:c r="L2295" s="7" t="n">
        <x:v>1</x:v>
      </x:c>
      <x:c r="M2295" s="7" t="str"/>
      <x:c r="N2295" s="7" t="str"/>
      <x:c r="O2295" s="7" t="str"/>
      <x:c r="P2295" s="7" t="str">
        <x:f>IF(O2295="","OPEN",IF(OR(NOT(ISNUMBER(M2295)),NOT(ISNUMBER(N2295)),ABS(M2295)&gt;L2295,N2295&gt;L2295),"FAIL","PASS"))</x:f>
        <x:v>OPEN</x:v>
      </x:c>
    </x:row>
    <x:row r="2296">
      <x:c r="B2296" s="7" t="str">
        <x:v>CAL-02290</x:v>
      </x:c>
      <x:c r="C2296" s="7" t="str">
        <x:v>CH-1145</x:v>
      </x:c>
      <x:c r="D2296" s="7" t="str">
        <x:v>REA-T-A2</x:v>
      </x:c>
      <x:c r="E2296" s="7" t="str">
        <x:v>FUNCTIONAL TWIN</x:v>
      </x:c>
      <x:c r="F2296" s="7" t="str">
        <x:v>PTC-A</x:v>
      </x:c>
      <x:c r="G2296" s="7" t="str">
        <x:v>CF-23</x:v>
      </x:c>
      <x:c r="H2296" s="7" t="str">
        <x:v>AFTER</x:v>
      </x:c>
      <x:c r="I2296" s="7" t="str">
        <x:v>ms</x:v>
      </x:c>
      <x:c r="J2296" s="7" t="n">
        <x:v>-10</x:v>
      </x:c>
      <x:c r="K2296" s="7" t="n">
        <x:v>10</x:v>
      </x:c>
      <x:c r="L2296" s="7" t="n">
        <x:v>1</x:v>
      </x:c>
      <x:c r="M2296" s="7" t="str"/>
      <x:c r="N2296" s="7" t="str"/>
      <x:c r="O2296" s="7" t="str"/>
      <x:c r="P2296" s="7" t="str">
        <x:f>IF(O2296="","OPEN",IF(OR(NOT(ISNUMBER(M2296)),NOT(ISNUMBER(N2296)),ABS(M2296)&gt;L2296,N2296&gt;L2296),"FAIL","PASS"))</x:f>
        <x:v>OPEN</x:v>
      </x:c>
    </x:row>
    <x:row r="2297">
      <x:c r="B2297" s="7" t="str">
        <x:v>CAL-02291</x:v>
      </x:c>
      <x:c r="C2297" s="7" t="str">
        <x:v>CH-1146</x:v>
      </x:c>
      <x:c r="D2297" s="7" t="str">
        <x:v>REA-T-A2</x:v>
      </x:c>
      <x:c r="E2297" s="7" t="str">
        <x:v>FUNCTIONAL TWIN</x:v>
      </x:c>
      <x:c r="F2297" s="7" t="str">
        <x:v>PTC-A</x:v>
      </x:c>
      <x:c r="G2297" s="7" t="str">
        <x:v>CF-23</x:v>
      </x:c>
      <x:c r="H2297" s="7" t="str">
        <x:v>BEFORE</x:v>
      </x:c>
      <x:c r="I2297" s="7" t="str">
        <x:v>ms</x:v>
      </x:c>
      <x:c r="J2297" s="7" t="n">
        <x:v>-10</x:v>
      </x:c>
      <x:c r="K2297" s="7" t="n">
        <x:v>10</x:v>
      </x:c>
      <x:c r="L2297" s="7" t="n">
        <x:v>1</x:v>
      </x:c>
      <x:c r="M2297" s="7" t="str"/>
      <x:c r="N2297" s="7" t="str"/>
      <x:c r="O2297" s="7" t="str"/>
      <x:c r="P2297" s="7" t="str">
        <x:f>IF(O2297="","OPEN",IF(OR(NOT(ISNUMBER(M2297)),NOT(ISNUMBER(N2297)),ABS(M2297)&gt;L2297,N2297&gt;L2297),"FAIL","PASS"))</x:f>
        <x:v>OPEN</x:v>
      </x:c>
    </x:row>
    <x:row r="2298">
      <x:c r="B2298" s="7" t="str">
        <x:v>CAL-02292</x:v>
      </x:c>
      <x:c r="C2298" s="7" t="str">
        <x:v>CH-1146</x:v>
      </x:c>
      <x:c r="D2298" s="7" t="str">
        <x:v>REA-T-A2</x:v>
      </x:c>
      <x:c r="E2298" s="7" t="str">
        <x:v>FUNCTIONAL TWIN</x:v>
      </x:c>
      <x:c r="F2298" s="7" t="str">
        <x:v>PTC-A</x:v>
      </x:c>
      <x:c r="G2298" s="7" t="str">
        <x:v>CF-23</x:v>
      </x:c>
      <x:c r="H2298" s="7" t="str">
        <x:v>AFTER</x:v>
      </x:c>
      <x:c r="I2298" s="7" t="str">
        <x:v>ms</x:v>
      </x:c>
      <x:c r="J2298" s="7" t="n">
        <x:v>-10</x:v>
      </x:c>
      <x:c r="K2298" s="7" t="n">
        <x:v>10</x:v>
      </x:c>
      <x:c r="L2298" s="7" t="n">
        <x:v>1</x:v>
      </x:c>
      <x:c r="M2298" s="7" t="str"/>
      <x:c r="N2298" s="7" t="str"/>
      <x:c r="O2298" s="7" t="str"/>
      <x:c r="P2298" s="7" t="str">
        <x:f>IF(O2298="","OPEN",IF(OR(NOT(ISNUMBER(M2298)),NOT(ISNUMBER(N2298)),ABS(M2298)&gt;L2298,N2298&gt;L2298),"FAIL","PASS"))</x:f>
        <x:v>OPEN</x:v>
      </x:c>
    </x:row>
    <x:row r="2299">
      <x:c r="B2299" s="7" t="str">
        <x:v>CAL-02293</x:v>
      </x:c>
      <x:c r="C2299" s="7" t="str">
        <x:v>CH-1147</x:v>
      </x:c>
      <x:c r="D2299" s="7" t="str">
        <x:v>REA-T-A2</x:v>
      </x:c>
      <x:c r="E2299" s="7" t="str">
        <x:v>FUNCTIONAL TWIN</x:v>
      </x:c>
      <x:c r="F2299" s="7" t="str">
        <x:v>PTC-A</x:v>
      </x:c>
      <x:c r="G2299" s="7" t="str">
        <x:v>CF-24</x:v>
      </x:c>
      <x:c r="H2299" s="7" t="str">
        <x:v>BEFORE</x:v>
      </x:c>
      <x:c r="I2299" s="7" t="str">
        <x:v>binary</x:v>
      </x:c>
      <x:c r="J2299" s="7" t="n">
        <x:v>0</x:v>
      </x:c>
      <x:c r="K2299" s="7" t="n">
        <x:v>1</x:v>
      </x:c>
      <x:c r="L2299" s="7" t="n">
        <x:v>1</x:v>
      </x:c>
      <x:c r="M2299" s="7" t="str"/>
      <x:c r="N2299" s="7" t="str"/>
      <x:c r="O2299" s="7" t="str"/>
      <x:c r="P2299" s="7" t="str">
        <x:f>IF(O2299="","OPEN",IF(OR(NOT(ISNUMBER(M2299)),NOT(ISNUMBER(N2299)),ABS(M2299)&gt;L2299,N2299&gt;L2299),"FAIL","PASS"))</x:f>
        <x:v>OPEN</x:v>
      </x:c>
    </x:row>
    <x:row r="2300">
      <x:c r="B2300" s="7" t="str">
        <x:v>CAL-02294</x:v>
      </x:c>
      <x:c r="C2300" s="7" t="str">
        <x:v>CH-1147</x:v>
      </x:c>
      <x:c r="D2300" s="7" t="str">
        <x:v>REA-T-A2</x:v>
      </x:c>
      <x:c r="E2300" s="7" t="str">
        <x:v>FUNCTIONAL TWIN</x:v>
      </x:c>
      <x:c r="F2300" s="7" t="str">
        <x:v>PTC-A</x:v>
      </x:c>
      <x:c r="G2300" s="7" t="str">
        <x:v>CF-24</x:v>
      </x:c>
      <x:c r="H2300" s="7" t="str">
        <x:v>AFTER</x:v>
      </x:c>
      <x:c r="I2300" s="7" t="str">
        <x:v>binary</x:v>
      </x:c>
      <x:c r="J2300" s="7" t="n">
        <x:v>0</x:v>
      </x:c>
      <x:c r="K2300" s="7" t="n">
        <x:v>1</x:v>
      </x:c>
      <x:c r="L2300" s="7" t="n">
        <x:v>1</x:v>
      </x:c>
      <x:c r="M2300" s="7" t="str"/>
      <x:c r="N2300" s="7" t="str"/>
      <x:c r="O2300" s="7" t="str"/>
      <x:c r="P2300" s="7" t="str">
        <x:f>IF(O2300="","OPEN",IF(OR(NOT(ISNUMBER(M2300)),NOT(ISNUMBER(N2300)),ABS(M2300)&gt;L2300,N2300&gt;L2300),"FAIL","PASS"))</x:f>
        <x:v>OPEN</x:v>
      </x:c>
    </x:row>
    <x:row r="2301">
      <x:c r="B2301" s="7" t="str">
        <x:v>CAL-02295</x:v>
      </x:c>
      <x:c r="C2301" s="7" t="str">
        <x:v>CH-1148</x:v>
      </x:c>
      <x:c r="D2301" s="7" t="str">
        <x:v>REA-T-A2</x:v>
      </x:c>
      <x:c r="E2301" s="7" t="str">
        <x:v>FUNCTIONAL TWIN</x:v>
      </x:c>
      <x:c r="F2301" s="7" t="str">
        <x:v>PTC-A</x:v>
      </x:c>
      <x:c r="G2301" s="7" t="str">
        <x:v>CF-24</x:v>
      </x:c>
      <x:c r="H2301" s="7" t="str">
        <x:v>BEFORE</x:v>
      </x:c>
      <x:c r="I2301" s="7" t="str">
        <x:v>binary</x:v>
      </x:c>
      <x:c r="J2301" s="7" t="n">
        <x:v>0</x:v>
      </x:c>
      <x:c r="K2301" s="7" t="n">
        <x:v>1</x:v>
      </x:c>
      <x:c r="L2301" s="7" t="n">
        <x:v>1</x:v>
      </x:c>
      <x:c r="M2301" s="7" t="str"/>
      <x:c r="N2301" s="7" t="str"/>
      <x:c r="O2301" s="7" t="str"/>
      <x:c r="P2301" s="7" t="str">
        <x:f>IF(O2301="","OPEN",IF(OR(NOT(ISNUMBER(M2301)),NOT(ISNUMBER(N2301)),ABS(M2301)&gt;L2301,N2301&gt;L2301),"FAIL","PASS"))</x:f>
        <x:v>OPEN</x:v>
      </x:c>
    </x:row>
    <x:row r="2302">
      <x:c r="B2302" s="7" t="str">
        <x:v>CAL-02296</x:v>
      </x:c>
      <x:c r="C2302" s="7" t="str">
        <x:v>CH-1148</x:v>
      </x:c>
      <x:c r="D2302" s="7" t="str">
        <x:v>REA-T-A2</x:v>
      </x:c>
      <x:c r="E2302" s="7" t="str">
        <x:v>FUNCTIONAL TWIN</x:v>
      </x:c>
      <x:c r="F2302" s="7" t="str">
        <x:v>PTC-A</x:v>
      </x:c>
      <x:c r="G2302" s="7" t="str">
        <x:v>CF-24</x:v>
      </x:c>
      <x:c r="H2302" s="7" t="str">
        <x:v>AFTER</x:v>
      </x:c>
      <x:c r="I2302" s="7" t="str">
        <x:v>binary</x:v>
      </x:c>
      <x:c r="J2302" s="7" t="n">
        <x:v>0</x:v>
      </x:c>
      <x:c r="K2302" s="7" t="n">
        <x:v>1</x:v>
      </x:c>
      <x:c r="L2302" s="7" t="n">
        <x:v>1</x:v>
      </x:c>
      <x:c r="M2302" s="7" t="str"/>
      <x:c r="N2302" s="7" t="str"/>
      <x:c r="O2302" s="7" t="str"/>
      <x:c r="P2302" s="7" t="str">
        <x:f>IF(O2302="","OPEN",IF(OR(NOT(ISNUMBER(M2302)),NOT(ISNUMBER(N2302)),ABS(M2302)&gt;L2302,N2302&gt;L2302),"FAIL","PASS"))</x:f>
        <x:v>OPEN</x:v>
      </x:c>
    </x:row>
    <x:row r="2303">
      <x:c r="B2303" s="7" t="str">
        <x:v>CAL-02297</x:v>
      </x:c>
      <x:c r="C2303" s="7" t="str">
        <x:v>CH-1149</x:v>
      </x:c>
      <x:c r="D2303" s="7" t="str">
        <x:v>REA-T-A2</x:v>
      </x:c>
      <x:c r="E2303" s="7" t="str">
        <x:v>FUNCTIONAL TWIN</x:v>
      </x:c>
      <x:c r="F2303" s="7" t="str">
        <x:v>PTC-A</x:v>
      </x:c>
      <x:c r="G2303" s="7" t="str">
        <x:v>CF-24</x:v>
      </x:c>
      <x:c r="H2303" s="7" t="str">
        <x:v>BEFORE</x:v>
      </x:c>
      <x:c r="I2303" s="7" t="str">
        <x:v>binary</x:v>
      </x:c>
      <x:c r="J2303" s="7" t="n">
        <x:v>0</x:v>
      </x:c>
      <x:c r="K2303" s="7" t="n">
        <x:v>1</x:v>
      </x:c>
      <x:c r="L2303" s="7" t="n">
        <x:v>1</x:v>
      </x:c>
      <x:c r="M2303" s="7" t="str"/>
      <x:c r="N2303" s="7" t="str"/>
      <x:c r="O2303" s="7" t="str"/>
      <x:c r="P2303" s="7" t="str">
        <x:f>IF(O2303="","OPEN",IF(OR(NOT(ISNUMBER(M2303)),NOT(ISNUMBER(N2303)),ABS(M2303)&gt;L2303,N2303&gt;L2303),"FAIL","PASS"))</x:f>
        <x:v>OPEN</x:v>
      </x:c>
    </x:row>
    <x:row r="2304">
      <x:c r="B2304" s="7" t="str">
        <x:v>CAL-02298</x:v>
      </x:c>
      <x:c r="C2304" s="7" t="str">
        <x:v>CH-1149</x:v>
      </x:c>
      <x:c r="D2304" s="7" t="str">
        <x:v>REA-T-A2</x:v>
      </x:c>
      <x:c r="E2304" s="7" t="str">
        <x:v>FUNCTIONAL TWIN</x:v>
      </x:c>
      <x:c r="F2304" s="7" t="str">
        <x:v>PTC-A</x:v>
      </x:c>
      <x:c r="G2304" s="7" t="str">
        <x:v>CF-24</x:v>
      </x:c>
      <x:c r="H2304" s="7" t="str">
        <x:v>AFTER</x:v>
      </x:c>
      <x:c r="I2304" s="7" t="str">
        <x:v>binary</x:v>
      </x:c>
      <x:c r="J2304" s="7" t="n">
        <x:v>0</x:v>
      </x:c>
      <x:c r="K2304" s="7" t="n">
        <x:v>1</x:v>
      </x:c>
      <x:c r="L2304" s="7" t="n">
        <x:v>1</x:v>
      </x:c>
      <x:c r="M2304" s="7" t="str"/>
      <x:c r="N2304" s="7" t="str"/>
      <x:c r="O2304" s="7" t="str"/>
      <x:c r="P2304" s="7" t="str">
        <x:f>IF(O2304="","OPEN",IF(OR(NOT(ISNUMBER(M2304)),NOT(ISNUMBER(N2304)),ABS(M2304)&gt;L2304,N2304&gt;L2304),"FAIL","PASS"))</x:f>
        <x:v>OPEN</x:v>
      </x:c>
    </x:row>
    <x:row r="2305">
      <x:c r="B2305" s="7" t="str">
        <x:v>CAL-02299</x:v>
      </x:c>
      <x:c r="C2305" s="7" t="str">
        <x:v>CH-1150</x:v>
      </x:c>
      <x:c r="D2305" s="7" t="str">
        <x:v>REA-T-A2</x:v>
      </x:c>
      <x:c r="E2305" s="7" t="str">
        <x:v>FUNCTIONAL TWIN</x:v>
      </x:c>
      <x:c r="F2305" s="7" t="str">
        <x:v>PTC-A</x:v>
      </x:c>
      <x:c r="G2305" s="7" t="str">
        <x:v>CF-24</x:v>
      </x:c>
      <x:c r="H2305" s="7" t="str">
        <x:v>BEFORE</x:v>
      </x:c>
      <x:c r="I2305" s="7" t="str">
        <x:v>binary</x:v>
      </x:c>
      <x:c r="J2305" s="7" t="n">
        <x:v>0</x:v>
      </x:c>
      <x:c r="K2305" s="7" t="n">
        <x:v>1</x:v>
      </x:c>
      <x:c r="L2305" s="7" t="n">
        <x:v>1</x:v>
      </x:c>
      <x:c r="M2305" s="7" t="str"/>
      <x:c r="N2305" s="7" t="str"/>
      <x:c r="O2305" s="7" t="str"/>
      <x:c r="P2305" s="7" t="str">
        <x:f>IF(O2305="","OPEN",IF(OR(NOT(ISNUMBER(M2305)),NOT(ISNUMBER(N2305)),ABS(M2305)&gt;L2305,N2305&gt;L2305),"FAIL","PASS"))</x:f>
        <x:v>OPEN</x:v>
      </x:c>
    </x:row>
    <x:row r="2306">
      <x:c r="B2306" s="7" t="str">
        <x:v>CAL-02300</x:v>
      </x:c>
      <x:c r="C2306" s="7" t="str">
        <x:v>CH-1150</x:v>
      </x:c>
      <x:c r="D2306" s="7" t="str">
        <x:v>REA-T-A2</x:v>
      </x:c>
      <x:c r="E2306" s="7" t="str">
        <x:v>FUNCTIONAL TWIN</x:v>
      </x:c>
      <x:c r="F2306" s="7" t="str">
        <x:v>PTC-A</x:v>
      </x:c>
      <x:c r="G2306" s="7" t="str">
        <x:v>CF-24</x:v>
      </x:c>
      <x:c r="H2306" s="7" t="str">
        <x:v>AFTER</x:v>
      </x:c>
      <x:c r="I2306" s="7" t="str">
        <x:v>binary</x:v>
      </x:c>
      <x:c r="J2306" s="7" t="n">
        <x:v>0</x:v>
      </x:c>
      <x:c r="K2306" s="7" t="n">
        <x:v>1</x:v>
      </x:c>
      <x:c r="L2306" s="7" t="n">
        <x:v>1</x:v>
      </x:c>
      <x:c r="M2306" s="7" t="str"/>
      <x:c r="N2306" s="7" t="str"/>
      <x:c r="O2306" s="7" t="str"/>
      <x:c r="P2306" s="7" t="str">
        <x:f>IF(O2306="","OPEN",IF(OR(NOT(ISNUMBER(M2306)),NOT(ISNUMBER(N2306)),ABS(M2306)&gt;L2306,N2306&gt;L2306),"FAIL","PASS"))</x:f>
        <x:v>OPEN</x:v>
      </x:c>
    </x:row>
    <x:row r="2307">
      <x:c r="B2307" s="7" t="str">
        <x:v>CAL-02301</x:v>
      </x:c>
      <x:c r="C2307" s="7" t="str">
        <x:v>CH-1151</x:v>
      </x:c>
      <x:c r="D2307" s="7" t="str">
        <x:v>REA-T-A2</x:v>
      </x:c>
      <x:c r="E2307" s="7" t="str">
        <x:v>FUNCTIONAL TWIN</x:v>
      </x:c>
      <x:c r="F2307" s="7" t="str">
        <x:v>PTC-A</x:v>
      </x:c>
      <x:c r="G2307" s="7" t="str">
        <x:v>CF-24</x:v>
      </x:c>
      <x:c r="H2307" s="7" t="str">
        <x:v>BEFORE</x:v>
      </x:c>
      <x:c r="I2307" s="7" t="str">
        <x:v>binary</x:v>
      </x:c>
      <x:c r="J2307" s="7" t="n">
        <x:v>0</x:v>
      </x:c>
      <x:c r="K2307" s="7" t="n">
        <x:v>1</x:v>
      </x:c>
      <x:c r="L2307" s="7" t="n">
        <x:v>1</x:v>
      </x:c>
      <x:c r="M2307" s="7" t="str"/>
      <x:c r="N2307" s="7" t="str"/>
      <x:c r="O2307" s="7" t="str"/>
      <x:c r="P2307" s="7" t="str">
        <x:f>IF(O2307="","OPEN",IF(OR(NOT(ISNUMBER(M2307)),NOT(ISNUMBER(N2307)),ABS(M2307)&gt;L2307,N2307&gt;L2307),"FAIL","PASS"))</x:f>
        <x:v>OPEN</x:v>
      </x:c>
    </x:row>
    <x:row r="2308">
      <x:c r="B2308" s="7" t="str">
        <x:v>CAL-02302</x:v>
      </x:c>
      <x:c r="C2308" s="7" t="str">
        <x:v>CH-1151</x:v>
      </x:c>
      <x:c r="D2308" s="7" t="str">
        <x:v>REA-T-A2</x:v>
      </x:c>
      <x:c r="E2308" s="7" t="str">
        <x:v>FUNCTIONAL TWIN</x:v>
      </x:c>
      <x:c r="F2308" s="7" t="str">
        <x:v>PTC-A</x:v>
      </x:c>
      <x:c r="G2308" s="7" t="str">
        <x:v>CF-24</x:v>
      </x:c>
      <x:c r="H2308" s="7" t="str">
        <x:v>AFTER</x:v>
      </x:c>
      <x:c r="I2308" s="7" t="str">
        <x:v>binary</x:v>
      </x:c>
      <x:c r="J2308" s="7" t="n">
        <x:v>0</x:v>
      </x:c>
      <x:c r="K2308" s="7" t="n">
        <x:v>1</x:v>
      </x:c>
      <x:c r="L2308" s="7" t="n">
        <x:v>1</x:v>
      </x:c>
      <x:c r="M2308" s="7" t="str"/>
      <x:c r="N2308" s="7" t="str"/>
      <x:c r="O2308" s="7" t="str"/>
      <x:c r="P2308" s="7" t="str">
        <x:f>IF(O2308="","OPEN",IF(OR(NOT(ISNUMBER(M2308)),NOT(ISNUMBER(N2308)),ABS(M2308)&gt;L2308,N2308&gt;L2308),"FAIL","PASS"))</x:f>
        <x:v>OPEN</x:v>
      </x:c>
    </x:row>
    <x:row r="2309">
      <x:c r="B2309" s="7" t="str">
        <x:v>CAL-02303</x:v>
      </x:c>
      <x:c r="C2309" s="7" t="str">
        <x:v>CH-1152</x:v>
      </x:c>
      <x:c r="D2309" s="7" t="str">
        <x:v>REA-T-A2</x:v>
      </x:c>
      <x:c r="E2309" s="7" t="str">
        <x:v>FUNCTIONAL TWIN</x:v>
      </x:c>
      <x:c r="F2309" s="7" t="str">
        <x:v>PTC-A</x:v>
      </x:c>
      <x:c r="G2309" s="7" t="str">
        <x:v>CF-24</x:v>
      </x:c>
      <x:c r="H2309" s="7" t="str">
        <x:v>BEFORE</x:v>
      </x:c>
      <x:c r="I2309" s="7" t="str">
        <x:v>binary</x:v>
      </x:c>
      <x:c r="J2309" s="7" t="n">
        <x:v>0</x:v>
      </x:c>
      <x:c r="K2309" s="7" t="n">
        <x:v>1</x:v>
      </x:c>
      <x:c r="L2309" s="7" t="n">
        <x:v>1</x:v>
      </x:c>
      <x:c r="M2309" s="7" t="str"/>
      <x:c r="N2309" s="7" t="str"/>
      <x:c r="O2309" s="7" t="str"/>
      <x:c r="P2309" s="7" t="str">
        <x:f>IF(O2309="","OPEN",IF(OR(NOT(ISNUMBER(M2309)),NOT(ISNUMBER(N2309)),ABS(M2309)&gt;L2309,N2309&gt;L2309),"FAIL","PASS"))</x:f>
        <x:v>OPEN</x:v>
      </x:c>
    </x:row>
    <x:row r="2310">
      <x:c r="B2310" s="7" t="str">
        <x:v>CAL-02304</x:v>
      </x:c>
      <x:c r="C2310" s="7" t="str">
        <x:v>CH-1152</x:v>
      </x:c>
      <x:c r="D2310" s="7" t="str">
        <x:v>REA-T-A2</x:v>
      </x:c>
      <x:c r="E2310" s="7" t="str">
        <x:v>FUNCTIONAL TWIN</x:v>
      </x:c>
      <x:c r="F2310" s="7" t="str">
        <x:v>PTC-A</x:v>
      </x:c>
      <x:c r="G2310" s="7" t="str">
        <x:v>CF-24</x:v>
      </x:c>
      <x:c r="H2310" s="7" t="str">
        <x:v>AFTER</x:v>
      </x:c>
      <x:c r="I2310" s="7" t="str">
        <x:v>binary</x:v>
      </x:c>
      <x:c r="J2310" s="7" t="n">
        <x:v>0</x:v>
      </x:c>
      <x:c r="K2310" s="7" t="n">
        <x:v>1</x:v>
      </x:c>
      <x:c r="L2310" s="7" t="n">
        <x:v>1</x:v>
      </x:c>
      <x:c r="M2310" s="7" t="str"/>
      <x:c r="N2310" s="7" t="str"/>
      <x:c r="O2310" s="7" t="str"/>
      <x:c r="P2310" s="7" t="str">
        <x:f>IF(O2310="","OPEN",IF(OR(NOT(ISNUMBER(M2310)),NOT(ISNUMBER(N2310)),ABS(M2310)&gt;L2310,N2310&gt;L2310),"FAIL","PASS"))</x:f>
        <x:v>OPEN</x:v>
      </x:c>
    </x:row>
    <x:row r="2311">
      <x:c r="B2311" s="7" t="str">
        <x:v>CAL-02305</x:v>
      </x:c>
      <x:c r="C2311" s="7" t="str">
        <x:v>CH-1153</x:v>
      </x:c>
      <x:c r="D2311" s="7" t="str">
        <x:v>REA-T-B1</x:v>
      </x:c>
      <x:c r="E2311" s="7" t="str">
        <x:v>FUNCTIONAL TWIN</x:v>
      </x:c>
      <x:c r="F2311" s="7" t="str">
        <x:v>PTC-B</x:v>
      </x:c>
      <x:c r="G2311" s="7" t="str">
        <x:v>CF-01</x:v>
      </x:c>
      <x:c r="H2311" s="7" t="str">
        <x:v>BEFORE</x:v>
      </x:c>
      <x:c r="I2311" s="7" t="str">
        <x:v>kg</x:v>
      </x:c>
      <x:c r="J2311" s="7" t="n">
        <x:v>0</x:v>
      </x:c>
      <x:c r="K2311" s="7" t="n">
        <x:v>300</x:v>
      </x:c>
      <x:c r="L2311" s="7" t="n">
        <x:v>0.2</x:v>
      </x:c>
      <x:c r="M2311" s="7" t="str"/>
      <x:c r="N2311" s="7" t="str"/>
      <x:c r="O2311" s="7" t="str"/>
      <x:c r="P2311" s="7" t="str">
        <x:f>IF(O2311="","OPEN",IF(OR(NOT(ISNUMBER(M2311)),NOT(ISNUMBER(N2311)),ABS(M2311)&gt;L2311,N2311&gt;L2311),"FAIL","PASS"))</x:f>
        <x:v>OPEN</x:v>
      </x:c>
    </x:row>
    <x:row r="2312">
      <x:c r="B2312" s="7" t="str">
        <x:v>CAL-02306</x:v>
      </x:c>
      <x:c r="C2312" s="7" t="str">
        <x:v>CH-1153</x:v>
      </x:c>
      <x:c r="D2312" s="7" t="str">
        <x:v>REA-T-B1</x:v>
      </x:c>
      <x:c r="E2312" s="7" t="str">
        <x:v>FUNCTIONAL TWIN</x:v>
      </x:c>
      <x:c r="F2312" s="7" t="str">
        <x:v>PTC-B</x:v>
      </x:c>
      <x:c r="G2312" s="7" t="str">
        <x:v>CF-01</x:v>
      </x:c>
      <x:c r="H2312" s="7" t="str">
        <x:v>AFTER</x:v>
      </x:c>
      <x:c r="I2312" s="7" t="str">
        <x:v>kg</x:v>
      </x:c>
      <x:c r="J2312" s="7" t="n">
        <x:v>0</x:v>
      </x:c>
      <x:c r="K2312" s="7" t="n">
        <x:v>300</x:v>
      </x:c>
      <x:c r="L2312" s="7" t="n">
        <x:v>0.2</x:v>
      </x:c>
      <x:c r="M2312" s="7" t="str"/>
      <x:c r="N2312" s="7" t="str"/>
      <x:c r="O2312" s="7" t="str"/>
      <x:c r="P2312" s="7" t="str">
        <x:f>IF(O2312="","OPEN",IF(OR(NOT(ISNUMBER(M2312)),NOT(ISNUMBER(N2312)),ABS(M2312)&gt;L2312,N2312&gt;L2312),"FAIL","PASS"))</x:f>
        <x:v>OPEN</x:v>
      </x:c>
    </x:row>
    <x:row r="2313">
      <x:c r="B2313" s="7" t="str">
        <x:v>CAL-02307</x:v>
      </x:c>
      <x:c r="C2313" s="7" t="str">
        <x:v>CH-1154</x:v>
      </x:c>
      <x:c r="D2313" s="7" t="str">
        <x:v>REA-T-B1</x:v>
      </x:c>
      <x:c r="E2313" s="7" t="str">
        <x:v>FUNCTIONAL TWIN</x:v>
      </x:c>
      <x:c r="F2313" s="7" t="str">
        <x:v>PTC-B</x:v>
      </x:c>
      <x:c r="G2313" s="7" t="str">
        <x:v>CF-01</x:v>
      </x:c>
      <x:c r="H2313" s="7" t="str">
        <x:v>BEFORE</x:v>
      </x:c>
      <x:c r="I2313" s="7" t="str">
        <x:v>kg</x:v>
      </x:c>
      <x:c r="J2313" s="7" t="n">
        <x:v>0</x:v>
      </x:c>
      <x:c r="K2313" s="7" t="n">
        <x:v>300</x:v>
      </x:c>
      <x:c r="L2313" s="7" t="n">
        <x:v>0.2</x:v>
      </x:c>
      <x:c r="M2313" s="7" t="str"/>
      <x:c r="N2313" s="7" t="str"/>
      <x:c r="O2313" s="7" t="str"/>
      <x:c r="P2313" s="7" t="str">
        <x:f>IF(O2313="","OPEN",IF(OR(NOT(ISNUMBER(M2313)),NOT(ISNUMBER(N2313)),ABS(M2313)&gt;L2313,N2313&gt;L2313),"FAIL","PASS"))</x:f>
        <x:v>OPEN</x:v>
      </x:c>
    </x:row>
    <x:row r="2314">
      <x:c r="B2314" s="7" t="str">
        <x:v>CAL-02308</x:v>
      </x:c>
      <x:c r="C2314" s="7" t="str">
        <x:v>CH-1154</x:v>
      </x:c>
      <x:c r="D2314" s="7" t="str">
        <x:v>REA-T-B1</x:v>
      </x:c>
      <x:c r="E2314" s="7" t="str">
        <x:v>FUNCTIONAL TWIN</x:v>
      </x:c>
      <x:c r="F2314" s="7" t="str">
        <x:v>PTC-B</x:v>
      </x:c>
      <x:c r="G2314" s="7" t="str">
        <x:v>CF-01</x:v>
      </x:c>
      <x:c r="H2314" s="7" t="str">
        <x:v>AFTER</x:v>
      </x:c>
      <x:c r="I2314" s="7" t="str">
        <x:v>kg</x:v>
      </x:c>
      <x:c r="J2314" s="7" t="n">
        <x:v>0</x:v>
      </x:c>
      <x:c r="K2314" s="7" t="n">
        <x:v>300</x:v>
      </x:c>
      <x:c r="L2314" s="7" t="n">
        <x:v>0.2</x:v>
      </x:c>
      <x:c r="M2314" s="7" t="str"/>
      <x:c r="N2314" s="7" t="str"/>
      <x:c r="O2314" s="7" t="str"/>
      <x:c r="P2314" s="7" t="str">
        <x:f>IF(O2314="","OPEN",IF(OR(NOT(ISNUMBER(M2314)),NOT(ISNUMBER(N2314)),ABS(M2314)&gt;L2314,N2314&gt;L2314),"FAIL","PASS"))</x:f>
        <x:v>OPEN</x:v>
      </x:c>
    </x:row>
    <x:row r="2315">
      <x:c r="B2315" s="7" t="str">
        <x:v>CAL-02309</x:v>
      </x:c>
      <x:c r="C2315" s="7" t="str">
        <x:v>CH-1155</x:v>
      </x:c>
      <x:c r="D2315" s="7" t="str">
        <x:v>REA-T-B1</x:v>
      </x:c>
      <x:c r="E2315" s="7" t="str">
        <x:v>FUNCTIONAL TWIN</x:v>
      </x:c>
      <x:c r="F2315" s="7" t="str">
        <x:v>PTC-B</x:v>
      </x:c>
      <x:c r="G2315" s="7" t="str">
        <x:v>CF-01</x:v>
      </x:c>
      <x:c r="H2315" s="7" t="str">
        <x:v>BEFORE</x:v>
      </x:c>
      <x:c r="I2315" s="7" t="str">
        <x:v>kg</x:v>
      </x:c>
      <x:c r="J2315" s="7" t="n">
        <x:v>0</x:v>
      </x:c>
      <x:c r="K2315" s="7" t="n">
        <x:v>300</x:v>
      </x:c>
      <x:c r="L2315" s="7" t="n">
        <x:v>0.2</x:v>
      </x:c>
      <x:c r="M2315" s="7" t="str"/>
      <x:c r="N2315" s="7" t="str"/>
      <x:c r="O2315" s="7" t="str"/>
      <x:c r="P2315" s="7" t="str">
        <x:f>IF(O2315="","OPEN",IF(OR(NOT(ISNUMBER(M2315)),NOT(ISNUMBER(N2315)),ABS(M2315)&gt;L2315,N2315&gt;L2315),"FAIL","PASS"))</x:f>
        <x:v>OPEN</x:v>
      </x:c>
    </x:row>
    <x:row r="2316">
      <x:c r="B2316" s="7" t="str">
        <x:v>CAL-02310</x:v>
      </x:c>
      <x:c r="C2316" s="7" t="str">
        <x:v>CH-1155</x:v>
      </x:c>
      <x:c r="D2316" s="7" t="str">
        <x:v>REA-T-B1</x:v>
      </x:c>
      <x:c r="E2316" s="7" t="str">
        <x:v>FUNCTIONAL TWIN</x:v>
      </x:c>
      <x:c r="F2316" s="7" t="str">
        <x:v>PTC-B</x:v>
      </x:c>
      <x:c r="G2316" s="7" t="str">
        <x:v>CF-01</x:v>
      </x:c>
      <x:c r="H2316" s="7" t="str">
        <x:v>AFTER</x:v>
      </x:c>
      <x:c r="I2316" s="7" t="str">
        <x:v>kg</x:v>
      </x:c>
      <x:c r="J2316" s="7" t="n">
        <x:v>0</x:v>
      </x:c>
      <x:c r="K2316" s="7" t="n">
        <x:v>300</x:v>
      </x:c>
      <x:c r="L2316" s="7" t="n">
        <x:v>0.2</x:v>
      </x:c>
      <x:c r="M2316" s="7" t="str"/>
      <x:c r="N2316" s="7" t="str"/>
      <x:c r="O2316" s="7" t="str"/>
      <x:c r="P2316" s="7" t="str">
        <x:f>IF(O2316="","OPEN",IF(OR(NOT(ISNUMBER(M2316)),NOT(ISNUMBER(N2316)),ABS(M2316)&gt;L2316,N2316&gt;L2316),"FAIL","PASS"))</x:f>
        <x:v>OPEN</x:v>
      </x:c>
    </x:row>
    <x:row r="2317">
      <x:c r="B2317" s="7" t="str">
        <x:v>CAL-02311</x:v>
      </x:c>
      <x:c r="C2317" s="7" t="str">
        <x:v>CH-1156</x:v>
      </x:c>
      <x:c r="D2317" s="7" t="str">
        <x:v>REA-T-B1</x:v>
      </x:c>
      <x:c r="E2317" s="7" t="str">
        <x:v>FUNCTIONAL TWIN</x:v>
      </x:c>
      <x:c r="F2317" s="7" t="str">
        <x:v>PTC-B</x:v>
      </x:c>
      <x:c r="G2317" s="7" t="str">
        <x:v>CF-01</x:v>
      </x:c>
      <x:c r="H2317" s="7" t="str">
        <x:v>BEFORE</x:v>
      </x:c>
      <x:c r="I2317" s="7" t="str">
        <x:v>kg</x:v>
      </x:c>
      <x:c r="J2317" s="7" t="n">
        <x:v>0</x:v>
      </x:c>
      <x:c r="K2317" s="7" t="n">
        <x:v>300</x:v>
      </x:c>
      <x:c r="L2317" s="7" t="n">
        <x:v>0.2</x:v>
      </x:c>
      <x:c r="M2317" s="7" t="str"/>
      <x:c r="N2317" s="7" t="str"/>
      <x:c r="O2317" s="7" t="str"/>
      <x:c r="P2317" s="7" t="str">
        <x:f>IF(O2317="","OPEN",IF(OR(NOT(ISNUMBER(M2317)),NOT(ISNUMBER(N2317)),ABS(M2317)&gt;L2317,N2317&gt;L2317),"FAIL","PASS"))</x:f>
        <x:v>OPEN</x:v>
      </x:c>
    </x:row>
    <x:row r="2318">
      <x:c r="B2318" s="7" t="str">
        <x:v>CAL-02312</x:v>
      </x:c>
      <x:c r="C2318" s="7" t="str">
        <x:v>CH-1156</x:v>
      </x:c>
      <x:c r="D2318" s="7" t="str">
        <x:v>REA-T-B1</x:v>
      </x:c>
      <x:c r="E2318" s="7" t="str">
        <x:v>FUNCTIONAL TWIN</x:v>
      </x:c>
      <x:c r="F2318" s="7" t="str">
        <x:v>PTC-B</x:v>
      </x:c>
      <x:c r="G2318" s="7" t="str">
        <x:v>CF-01</x:v>
      </x:c>
      <x:c r="H2318" s="7" t="str">
        <x:v>AFTER</x:v>
      </x:c>
      <x:c r="I2318" s="7" t="str">
        <x:v>kg</x:v>
      </x:c>
      <x:c r="J2318" s="7" t="n">
        <x:v>0</x:v>
      </x:c>
      <x:c r="K2318" s="7" t="n">
        <x:v>300</x:v>
      </x:c>
      <x:c r="L2318" s="7" t="n">
        <x:v>0.2</x:v>
      </x:c>
      <x:c r="M2318" s="7" t="str"/>
      <x:c r="N2318" s="7" t="str"/>
      <x:c r="O2318" s="7" t="str"/>
      <x:c r="P2318" s="7" t="str">
        <x:f>IF(O2318="","OPEN",IF(OR(NOT(ISNUMBER(M2318)),NOT(ISNUMBER(N2318)),ABS(M2318)&gt;L2318,N2318&gt;L2318),"FAIL","PASS"))</x:f>
        <x:v>OPEN</x:v>
      </x:c>
    </x:row>
    <x:row r="2319">
      <x:c r="B2319" s="7" t="str">
        <x:v>CAL-02313</x:v>
      </x:c>
      <x:c r="C2319" s="7" t="str">
        <x:v>CH-1157</x:v>
      </x:c>
      <x:c r="D2319" s="7" t="str">
        <x:v>REA-T-B1</x:v>
      </x:c>
      <x:c r="E2319" s="7" t="str">
        <x:v>FUNCTIONAL TWIN</x:v>
      </x:c>
      <x:c r="F2319" s="7" t="str">
        <x:v>PTC-B</x:v>
      </x:c>
      <x:c r="G2319" s="7" t="str">
        <x:v>CF-01</x:v>
      </x:c>
      <x:c r="H2319" s="7" t="str">
        <x:v>BEFORE</x:v>
      </x:c>
      <x:c r="I2319" s="7" t="str">
        <x:v>kg</x:v>
      </x:c>
      <x:c r="J2319" s="7" t="n">
        <x:v>0</x:v>
      </x:c>
      <x:c r="K2319" s="7" t="n">
        <x:v>300</x:v>
      </x:c>
      <x:c r="L2319" s="7" t="n">
        <x:v>0.2</x:v>
      </x:c>
      <x:c r="M2319" s="7" t="str"/>
      <x:c r="N2319" s="7" t="str"/>
      <x:c r="O2319" s="7" t="str"/>
      <x:c r="P2319" s="7" t="str">
        <x:f>IF(O2319="","OPEN",IF(OR(NOT(ISNUMBER(M2319)),NOT(ISNUMBER(N2319)),ABS(M2319)&gt;L2319,N2319&gt;L2319),"FAIL","PASS"))</x:f>
        <x:v>OPEN</x:v>
      </x:c>
    </x:row>
    <x:row r="2320">
      <x:c r="B2320" s="7" t="str">
        <x:v>CAL-02314</x:v>
      </x:c>
      <x:c r="C2320" s="7" t="str">
        <x:v>CH-1157</x:v>
      </x:c>
      <x:c r="D2320" s="7" t="str">
        <x:v>REA-T-B1</x:v>
      </x:c>
      <x:c r="E2320" s="7" t="str">
        <x:v>FUNCTIONAL TWIN</x:v>
      </x:c>
      <x:c r="F2320" s="7" t="str">
        <x:v>PTC-B</x:v>
      </x:c>
      <x:c r="G2320" s="7" t="str">
        <x:v>CF-01</x:v>
      </x:c>
      <x:c r="H2320" s="7" t="str">
        <x:v>AFTER</x:v>
      </x:c>
      <x:c r="I2320" s="7" t="str">
        <x:v>kg</x:v>
      </x:c>
      <x:c r="J2320" s="7" t="n">
        <x:v>0</x:v>
      </x:c>
      <x:c r="K2320" s="7" t="n">
        <x:v>300</x:v>
      </x:c>
      <x:c r="L2320" s="7" t="n">
        <x:v>0.2</x:v>
      </x:c>
      <x:c r="M2320" s="7" t="str"/>
      <x:c r="N2320" s="7" t="str"/>
      <x:c r="O2320" s="7" t="str"/>
      <x:c r="P2320" s="7" t="str">
        <x:f>IF(O2320="","OPEN",IF(OR(NOT(ISNUMBER(M2320)),NOT(ISNUMBER(N2320)),ABS(M2320)&gt;L2320,N2320&gt;L2320),"FAIL","PASS"))</x:f>
        <x:v>OPEN</x:v>
      </x:c>
    </x:row>
    <x:row r="2321">
      <x:c r="B2321" s="7" t="str">
        <x:v>CAL-02315</x:v>
      </x:c>
      <x:c r="C2321" s="7" t="str">
        <x:v>CH-1158</x:v>
      </x:c>
      <x:c r="D2321" s="7" t="str">
        <x:v>REA-T-B1</x:v>
      </x:c>
      <x:c r="E2321" s="7" t="str">
        <x:v>FUNCTIONAL TWIN</x:v>
      </x:c>
      <x:c r="F2321" s="7" t="str">
        <x:v>PTC-B</x:v>
      </x:c>
      <x:c r="G2321" s="7" t="str">
        <x:v>CF-01</x:v>
      </x:c>
      <x:c r="H2321" s="7" t="str">
        <x:v>BEFORE</x:v>
      </x:c>
      <x:c r="I2321" s="7" t="str">
        <x:v>kg</x:v>
      </x:c>
      <x:c r="J2321" s="7" t="n">
        <x:v>0</x:v>
      </x:c>
      <x:c r="K2321" s="7" t="n">
        <x:v>300</x:v>
      </x:c>
      <x:c r="L2321" s="7" t="n">
        <x:v>0.2</x:v>
      </x:c>
      <x:c r="M2321" s="7" t="str"/>
      <x:c r="N2321" s="7" t="str"/>
      <x:c r="O2321" s="7" t="str"/>
      <x:c r="P2321" s="7" t="str">
        <x:f>IF(O2321="","OPEN",IF(OR(NOT(ISNUMBER(M2321)),NOT(ISNUMBER(N2321)),ABS(M2321)&gt;L2321,N2321&gt;L2321),"FAIL","PASS"))</x:f>
        <x:v>OPEN</x:v>
      </x:c>
    </x:row>
    <x:row r="2322">
      <x:c r="B2322" s="7" t="str">
        <x:v>CAL-02316</x:v>
      </x:c>
      <x:c r="C2322" s="7" t="str">
        <x:v>CH-1158</x:v>
      </x:c>
      <x:c r="D2322" s="7" t="str">
        <x:v>REA-T-B1</x:v>
      </x:c>
      <x:c r="E2322" s="7" t="str">
        <x:v>FUNCTIONAL TWIN</x:v>
      </x:c>
      <x:c r="F2322" s="7" t="str">
        <x:v>PTC-B</x:v>
      </x:c>
      <x:c r="G2322" s="7" t="str">
        <x:v>CF-01</x:v>
      </x:c>
      <x:c r="H2322" s="7" t="str">
        <x:v>AFTER</x:v>
      </x:c>
      <x:c r="I2322" s="7" t="str">
        <x:v>kg</x:v>
      </x:c>
      <x:c r="J2322" s="7" t="n">
        <x:v>0</x:v>
      </x:c>
      <x:c r="K2322" s="7" t="n">
        <x:v>300</x:v>
      </x:c>
      <x:c r="L2322" s="7" t="n">
        <x:v>0.2</x:v>
      </x:c>
      <x:c r="M2322" s="7" t="str"/>
      <x:c r="N2322" s="7" t="str"/>
      <x:c r="O2322" s="7" t="str"/>
      <x:c r="P2322" s="7" t="str">
        <x:f>IF(O2322="","OPEN",IF(OR(NOT(ISNUMBER(M2322)),NOT(ISNUMBER(N2322)),ABS(M2322)&gt;L2322,N2322&gt;L2322),"FAIL","PASS"))</x:f>
        <x:v>OPEN</x:v>
      </x:c>
    </x:row>
    <x:row r="2323">
      <x:c r="B2323" s="7" t="str">
        <x:v>CAL-02317</x:v>
      </x:c>
      <x:c r="C2323" s="7" t="str">
        <x:v>CH-1159</x:v>
      </x:c>
      <x:c r="D2323" s="7" t="str">
        <x:v>REA-T-B1</x:v>
      </x:c>
      <x:c r="E2323" s="7" t="str">
        <x:v>FUNCTIONAL TWIN</x:v>
      </x:c>
      <x:c r="F2323" s="7" t="str">
        <x:v>PTC-B</x:v>
      </x:c>
      <x:c r="G2323" s="7" t="str">
        <x:v>CF-02</x:v>
      </x:c>
      <x:c r="H2323" s="7" t="str">
        <x:v>BEFORE</x:v>
      </x:c>
      <x:c r="I2323" s="7" t="str">
        <x:v>kg</x:v>
      </x:c>
      <x:c r="J2323" s="7" t="n">
        <x:v>0</x:v>
      </x:c>
      <x:c r="K2323" s="7" t="n">
        <x:v>120</x:v>
      </x:c>
      <x:c r="L2323" s="7" t="n">
        <x:v>0.15</x:v>
      </x:c>
      <x:c r="M2323" s="7" t="str"/>
      <x:c r="N2323" s="7" t="str"/>
      <x:c r="O2323" s="7" t="str"/>
      <x:c r="P2323" s="7" t="str">
        <x:f>IF(O2323="","OPEN",IF(OR(NOT(ISNUMBER(M2323)),NOT(ISNUMBER(N2323)),ABS(M2323)&gt;L2323,N2323&gt;L2323),"FAIL","PASS"))</x:f>
        <x:v>OPEN</x:v>
      </x:c>
    </x:row>
    <x:row r="2324">
      <x:c r="B2324" s="7" t="str">
        <x:v>CAL-02318</x:v>
      </x:c>
      <x:c r="C2324" s="7" t="str">
        <x:v>CH-1159</x:v>
      </x:c>
      <x:c r="D2324" s="7" t="str">
        <x:v>REA-T-B1</x:v>
      </x:c>
      <x:c r="E2324" s="7" t="str">
        <x:v>FUNCTIONAL TWIN</x:v>
      </x:c>
      <x:c r="F2324" s="7" t="str">
        <x:v>PTC-B</x:v>
      </x:c>
      <x:c r="G2324" s="7" t="str">
        <x:v>CF-02</x:v>
      </x:c>
      <x:c r="H2324" s="7" t="str">
        <x:v>AFTER</x:v>
      </x:c>
      <x:c r="I2324" s="7" t="str">
        <x:v>kg</x:v>
      </x:c>
      <x:c r="J2324" s="7" t="n">
        <x:v>0</x:v>
      </x:c>
      <x:c r="K2324" s="7" t="n">
        <x:v>120</x:v>
      </x:c>
      <x:c r="L2324" s="7" t="n">
        <x:v>0.15</x:v>
      </x:c>
      <x:c r="M2324" s="7" t="str"/>
      <x:c r="N2324" s="7" t="str"/>
      <x:c r="O2324" s="7" t="str"/>
      <x:c r="P2324" s="7" t="str">
        <x:f>IF(O2324="","OPEN",IF(OR(NOT(ISNUMBER(M2324)),NOT(ISNUMBER(N2324)),ABS(M2324)&gt;L2324,N2324&gt;L2324),"FAIL","PASS"))</x:f>
        <x:v>OPEN</x:v>
      </x:c>
    </x:row>
    <x:row r="2325">
      <x:c r="B2325" s="7" t="str">
        <x:v>CAL-02319</x:v>
      </x:c>
      <x:c r="C2325" s="7" t="str">
        <x:v>CH-1160</x:v>
      </x:c>
      <x:c r="D2325" s="7" t="str">
        <x:v>REA-T-B1</x:v>
      </x:c>
      <x:c r="E2325" s="7" t="str">
        <x:v>FUNCTIONAL TWIN</x:v>
      </x:c>
      <x:c r="F2325" s="7" t="str">
        <x:v>PTC-B</x:v>
      </x:c>
      <x:c r="G2325" s="7" t="str">
        <x:v>CF-02</x:v>
      </x:c>
      <x:c r="H2325" s="7" t="str">
        <x:v>BEFORE</x:v>
      </x:c>
      <x:c r="I2325" s="7" t="str">
        <x:v>kg</x:v>
      </x:c>
      <x:c r="J2325" s="7" t="n">
        <x:v>0</x:v>
      </x:c>
      <x:c r="K2325" s="7" t="n">
        <x:v>120</x:v>
      </x:c>
      <x:c r="L2325" s="7" t="n">
        <x:v>0.15</x:v>
      </x:c>
      <x:c r="M2325" s="7" t="str"/>
      <x:c r="N2325" s="7" t="str"/>
      <x:c r="O2325" s="7" t="str"/>
      <x:c r="P2325" s="7" t="str">
        <x:f>IF(O2325="","OPEN",IF(OR(NOT(ISNUMBER(M2325)),NOT(ISNUMBER(N2325)),ABS(M2325)&gt;L2325,N2325&gt;L2325),"FAIL","PASS"))</x:f>
        <x:v>OPEN</x:v>
      </x:c>
    </x:row>
    <x:row r="2326">
      <x:c r="B2326" s="7" t="str">
        <x:v>CAL-02320</x:v>
      </x:c>
      <x:c r="C2326" s="7" t="str">
        <x:v>CH-1160</x:v>
      </x:c>
      <x:c r="D2326" s="7" t="str">
        <x:v>REA-T-B1</x:v>
      </x:c>
      <x:c r="E2326" s="7" t="str">
        <x:v>FUNCTIONAL TWIN</x:v>
      </x:c>
      <x:c r="F2326" s="7" t="str">
        <x:v>PTC-B</x:v>
      </x:c>
      <x:c r="G2326" s="7" t="str">
        <x:v>CF-02</x:v>
      </x:c>
      <x:c r="H2326" s="7" t="str">
        <x:v>AFTER</x:v>
      </x:c>
      <x:c r="I2326" s="7" t="str">
        <x:v>kg</x:v>
      </x:c>
      <x:c r="J2326" s="7" t="n">
        <x:v>0</x:v>
      </x:c>
      <x:c r="K2326" s="7" t="n">
        <x:v>120</x:v>
      </x:c>
      <x:c r="L2326" s="7" t="n">
        <x:v>0.15</x:v>
      </x:c>
      <x:c r="M2326" s="7" t="str"/>
      <x:c r="N2326" s="7" t="str"/>
      <x:c r="O2326" s="7" t="str"/>
      <x:c r="P2326" s="7" t="str">
        <x:f>IF(O2326="","OPEN",IF(OR(NOT(ISNUMBER(M2326)),NOT(ISNUMBER(N2326)),ABS(M2326)&gt;L2326,N2326&gt;L2326),"FAIL","PASS"))</x:f>
        <x:v>OPEN</x:v>
      </x:c>
    </x:row>
    <x:row r="2327">
      <x:c r="B2327" s="7" t="str">
        <x:v>CAL-02321</x:v>
      </x:c>
      <x:c r="C2327" s="7" t="str">
        <x:v>CH-1161</x:v>
      </x:c>
      <x:c r="D2327" s="7" t="str">
        <x:v>REA-T-B1</x:v>
      </x:c>
      <x:c r="E2327" s="7" t="str">
        <x:v>FUNCTIONAL TWIN</x:v>
      </x:c>
      <x:c r="F2327" s="7" t="str">
        <x:v>PTC-B</x:v>
      </x:c>
      <x:c r="G2327" s="7" t="str">
        <x:v>CF-02</x:v>
      </x:c>
      <x:c r="H2327" s="7" t="str">
        <x:v>BEFORE</x:v>
      </x:c>
      <x:c r="I2327" s="7" t="str">
        <x:v>kg</x:v>
      </x:c>
      <x:c r="J2327" s="7" t="n">
        <x:v>0</x:v>
      </x:c>
      <x:c r="K2327" s="7" t="n">
        <x:v>120</x:v>
      </x:c>
      <x:c r="L2327" s="7" t="n">
        <x:v>0.15</x:v>
      </x:c>
      <x:c r="M2327" s="7" t="str"/>
      <x:c r="N2327" s="7" t="str"/>
      <x:c r="O2327" s="7" t="str"/>
      <x:c r="P2327" s="7" t="str">
        <x:f>IF(O2327="","OPEN",IF(OR(NOT(ISNUMBER(M2327)),NOT(ISNUMBER(N2327)),ABS(M2327)&gt;L2327,N2327&gt;L2327),"FAIL","PASS"))</x:f>
        <x:v>OPEN</x:v>
      </x:c>
    </x:row>
    <x:row r="2328">
      <x:c r="B2328" s="7" t="str">
        <x:v>CAL-02322</x:v>
      </x:c>
      <x:c r="C2328" s="7" t="str">
        <x:v>CH-1161</x:v>
      </x:c>
      <x:c r="D2328" s="7" t="str">
        <x:v>REA-T-B1</x:v>
      </x:c>
      <x:c r="E2328" s="7" t="str">
        <x:v>FUNCTIONAL TWIN</x:v>
      </x:c>
      <x:c r="F2328" s="7" t="str">
        <x:v>PTC-B</x:v>
      </x:c>
      <x:c r="G2328" s="7" t="str">
        <x:v>CF-02</x:v>
      </x:c>
      <x:c r="H2328" s="7" t="str">
        <x:v>AFTER</x:v>
      </x:c>
      <x:c r="I2328" s="7" t="str">
        <x:v>kg</x:v>
      </x:c>
      <x:c r="J2328" s="7" t="n">
        <x:v>0</x:v>
      </x:c>
      <x:c r="K2328" s="7" t="n">
        <x:v>120</x:v>
      </x:c>
      <x:c r="L2328" s="7" t="n">
        <x:v>0.15</x:v>
      </x:c>
      <x:c r="M2328" s="7" t="str"/>
      <x:c r="N2328" s="7" t="str"/>
      <x:c r="O2328" s="7" t="str"/>
      <x:c r="P2328" s="7" t="str">
        <x:f>IF(O2328="","OPEN",IF(OR(NOT(ISNUMBER(M2328)),NOT(ISNUMBER(N2328)),ABS(M2328)&gt;L2328,N2328&gt;L2328),"FAIL","PASS"))</x:f>
        <x:v>OPEN</x:v>
      </x:c>
    </x:row>
    <x:row r="2329">
      <x:c r="B2329" s="7" t="str">
        <x:v>CAL-02323</x:v>
      </x:c>
      <x:c r="C2329" s="7" t="str">
        <x:v>CH-1162</x:v>
      </x:c>
      <x:c r="D2329" s="7" t="str">
        <x:v>REA-T-B1</x:v>
      </x:c>
      <x:c r="E2329" s="7" t="str">
        <x:v>FUNCTIONAL TWIN</x:v>
      </x:c>
      <x:c r="F2329" s="7" t="str">
        <x:v>PTC-B</x:v>
      </x:c>
      <x:c r="G2329" s="7" t="str">
        <x:v>CF-02</x:v>
      </x:c>
      <x:c r="H2329" s="7" t="str">
        <x:v>BEFORE</x:v>
      </x:c>
      <x:c r="I2329" s="7" t="str">
        <x:v>kg</x:v>
      </x:c>
      <x:c r="J2329" s="7" t="n">
        <x:v>0</x:v>
      </x:c>
      <x:c r="K2329" s="7" t="n">
        <x:v>120</x:v>
      </x:c>
      <x:c r="L2329" s="7" t="n">
        <x:v>0.15</x:v>
      </x:c>
      <x:c r="M2329" s="7" t="str"/>
      <x:c r="N2329" s="7" t="str"/>
      <x:c r="O2329" s="7" t="str"/>
      <x:c r="P2329" s="7" t="str">
        <x:f>IF(O2329="","OPEN",IF(OR(NOT(ISNUMBER(M2329)),NOT(ISNUMBER(N2329)),ABS(M2329)&gt;L2329,N2329&gt;L2329),"FAIL","PASS"))</x:f>
        <x:v>OPEN</x:v>
      </x:c>
    </x:row>
    <x:row r="2330">
      <x:c r="B2330" s="7" t="str">
        <x:v>CAL-02324</x:v>
      </x:c>
      <x:c r="C2330" s="7" t="str">
        <x:v>CH-1162</x:v>
      </x:c>
      <x:c r="D2330" s="7" t="str">
        <x:v>REA-T-B1</x:v>
      </x:c>
      <x:c r="E2330" s="7" t="str">
        <x:v>FUNCTIONAL TWIN</x:v>
      </x:c>
      <x:c r="F2330" s="7" t="str">
        <x:v>PTC-B</x:v>
      </x:c>
      <x:c r="G2330" s="7" t="str">
        <x:v>CF-02</x:v>
      </x:c>
      <x:c r="H2330" s="7" t="str">
        <x:v>AFTER</x:v>
      </x:c>
      <x:c r="I2330" s="7" t="str">
        <x:v>kg</x:v>
      </x:c>
      <x:c r="J2330" s="7" t="n">
        <x:v>0</x:v>
      </x:c>
      <x:c r="K2330" s="7" t="n">
        <x:v>120</x:v>
      </x:c>
      <x:c r="L2330" s="7" t="n">
        <x:v>0.15</x:v>
      </x:c>
      <x:c r="M2330" s="7" t="str"/>
      <x:c r="N2330" s="7" t="str"/>
      <x:c r="O2330" s="7" t="str"/>
      <x:c r="P2330" s="7" t="str">
        <x:f>IF(O2330="","OPEN",IF(OR(NOT(ISNUMBER(M2330)),NOT(ISNUMBER(N2330)),ABS(M2330)&gt;L2330,N2330&gt;L2330),"FAIL","PASS"))</x:f>
        <x:v>OPEN</x:v>
      </x:c>
    </x:row>
    <x:row r="2331">
      <x:c r="B2331" s="7" t="str">
        <x:v>CAL-02325</x:v>
      </x:c>
      <x:c r="C2331" s="7" t="str">
        <x:v>CH-1163</x:v>
      </x:c>
      <x:c r="D2331" s="7" t="str">
        <x:v>REA-T-B1</x:v>
      </x:c>
      <x:c r="E2331" s="7" t="str">
        <x:v>FUNCTIONAL TWIN</x:v>
      </x:c>
      <x:c r="F2331" s="7" t="str">
        <x:v>PTC-B</x:v>
      </x:c>
      <x:c r="G2331" s="7" t="str">
        <x:v>CF-02</x:v>
      </x:c>
      <x:c r="H2331" s="7" t="str">
        <x:v>BEFORE</x:v>
      </x:c>
      <x:c r="I2331" s="7" t="str">
        <x:v>kg</x:v>
      </x:c>
      <x:c r="J2331" s="7" t="n">
        <x:v>0</x:v>
      </x:c>
      <x:c r="K2331" s="7" t="n">
        <x:v>120</x:v>
      </x:c>
      <x:c r="L2331" s="7" t="n">
        <x:v>0.15</x:v>
      </x:c>
      <x:c r="M2331" s="7" t="str"/>
      <x:c r="N2331" s="7" t="str"/>
      <x:c r="O2331" s="7" t="str"/>
      <x:c r="P2331" s="7" t="str">
        <x:f>IF(O2331="","OPEN",IF(OR(NOT(ISNUMBER(M2331)),NOT(ISNUMBER(N2331)),ABS(M2331)&gt;L2331,N2331&gt;L2331),"FAIL","PASS"))</x:f>
        <x:v>OPEN</x:v>
      </x:c>
    </x:row>
    <x:row r="2332">
      <x:c r="B2332" s="7" t="str">
        <x:v>CAL-02326</x:v>
      </x:c>
      <x:c r="C2332" s="7" t="str">
        <x:v>CH-1163</x:v>
      </x:c>
      <x:c r="D2332" s="7" t="str">
        <x:v>REA-T-B1</x:v>
      </x:c>
      <x:c r="E2332" s="7" t="str">
        <x:v>FUNCTIONAL TWIN</x:v>
      </x:c>
      <x:c r="F2332" s="7" t="str">
        <x:v>PTC-B</x:v>
      </x:c>
      <x:c r="G2332" s="7" t="str">
        <x:v>CF-02</x:v>
      </x:c>
      <x:c r="H2332" s="7" t="str">
        <x:v>AFTER</x:v>
      </x:c>
      <x:c r="I2332" s="7" t="str">
        <x:v>kg</x:v>
      </x:c>
      <x:c r="J2332" s="7" t="n">
        <x:v>0</x:v>
      </x:c>
      <x:c r="K2332" s="7" t="n">
        <x:v>120</x:v>
      </x:c>
      <x:c r="L2332" s="7" t="n">
        <x:v>0.15</x:v>
      </x:c>
      <x:c r="M2332" s="7" t="str"/>
      <x:c r="N2332" s="7" t="str"/>
      <x:c r="O2332" s="7" t="str"/>
      <x:c r="P2332" s="7" t="str">
        <x:f>IF(O2332="","OPEN",IF(OR(NOT(ISNUMBER(M2332)),NOT(ISNUMBER(N2332)),ABS(M2332)&gt;L2332,N2332&gt;L2332),"FAIL","PASS"))</x:f>
        <x:v>OPEN</x:v>
      </x:c>
    </x:row>
    <x:row r="2333">
      <x:c r="B2333" s="7" t="str">
        <x:v>CAL-02327</x:v>
      </x:c>
      <x:c r="C2333" s="7" t="str">
        <x:v>CH-1164</x:v>
      </x:c>
      <x:c r="D2333" s="7" t="str">
        <x:v>REA-T-B1</x:v>
      </x:c>
      <x:c r="E2333" s="7" t="str">
        <x:v>FUNCTIONAL TWIN</x:v>
      </x:c>
      <x:c r="F2333" s="7" t="str">
        <x:v>PTC-B</x:v>
      </x:c>
      <x:c r="G2333" s="7" t="str">
        <x:v>CF-02</x:v>
      </x:c>
      <x:c r="H2333" s="7" t="str">
        <x:v>BEFORE</x:v>
      </x:c>
      <x:c r="I2333" s="7" t="str">
        <x:v>kg</x:v>
      </x:c>
      <x:c r="J2333" s="7" t="n">
        <x:v>0</x:v>
      </x:c>
      <x:c r="K2333" s="7" t="n">
        <x:v>120</x:v>
      </x:c>
      <x:c r="L2333" s="7" t="n">
        <x:v>0.15</x:v>
      </x:c>
      <x:c r="M2333" s="7" t="str"/>
      <x:c r="N2333" s="7" t="str"/>
      <x:c r="O2333" s="7" t="str"/>
      <x:c r="P2333" s="7" t="str">
        <x:f>IF(O2333="","OPEN",IF(OR(NOT(ISNUMBER(M2333)),NOT(ISNUMBER(N2333)),ABS(M2333)&gt;L2333,N2333&gt;L2333),"FAIL","PASS"))</x:f>
        <x:v>OPEN</x:v>
      </x:c>
    </x:row>
    <x:row r="2334">
      <x:c r="B2334" s="7" t="str">
        <x:v>CAL-02328</x:v>
      </x:c>
      <x:c r="C2334" s="7" t="str">
        <x:v>CH-1164</x:v>
      </x:c>
      <x:c r="D2334" s="7" t="str">
        <x:v>REA-T-B1</x:v>
      </x:c>
      <x:c r="E2334" s="7" t="str">
        <x:v>FUNCTIONAL TWIN</x:v>
      </x:c>
      <x:c r="F2334" s="7" t="str">
        <x:v>PTC-B</x:v>
      </x:c>
      <x:c r="G2334" s="7" t="str">
        <x:v>CF-02</x:v>
      </x:c>
      <x:c r="H2334" s="7" t="str">
        <x:v>AFTER</x:v>
      </x:c>
      <x:c r="I2334" s="7" t="str">
        <x:v>kg</x:v>
      </x:c>
      <x:c r="J2334" s="7" t="n">
        <x:v>0</x:v>
      </x:c>
      <x:c r="K2334" s="7" t="n">
        <x:v>120</x:v>
      </x:c>
      <x:c r="L2334" s="7" t="n">
        <x:v>0.15</x:v>
      </x:c>
      <x:c r="M2334" s="7" t="str"/>
      <x:c r="N2334" s="7" t="str"/>
      <x:c r="O2334" s="7" t="str"/>
      <x:c r="P2334" s="7" t="str">
        <x:f>IF(O2334="","OPEN",IF(OR(NOT(ISNUMBER(M2334)),NOT(ISNUMBER(N2334)),ABS(M2334)&gt;L2334,N2334&gt;L2334),"FAIL","PASS"))</x:f>
        <x:v>OPEN</x:v>
      </x:c>
    </x:row>
    <x:row r="2335">
      <x:c r="B2335" s="7" t="str">
        <x:v>CAL-02329</x:v>
      </x:c>
      <x:c r="C2335" s="7" t="str">
        <x:v>CH-1165</x:v>
      </x:c>
      <x:c r="D2335" s="7" t="str">
        <x:v>REA-T-B1</x:v>
      </x:c>
      <x:c r="E2335" s="7" t="str">
        <x:v>FUNCTIONAL TWIN</x:v>
      </x:c>
      <x:c r="F2335" s="7" t="str">
        <x:v>PTC-B</x:v>
      </x:c>
      <x:c r="G2335" s="7" t="str">
        <x:v>CF-03</x:v>
      </x:c>
      <x:c r="H2335" s="7" t="str">
        <x:v>BEFORE</x:v>
      </x:c>
      <x:c r="I2335" s="7" t="str">
        <x:v>kPa</x:v>
      </x:c>
      <x:c r="J2335" s="7" t="n">
        <x:v>-50</x:v>
      </x:c>
      <x:c r="K2335" s="7" t="n">
        <x:v>500</x:v>
      </x:c>
      <x:c r="L2335" s="7" t="n">
        <x:v>0.5</x:v>
      </x:c>
      <x:c r="M2335" s="7" t="str"/>
      <x:c r="N2335" s="7" t="str"/>
      <x:c r="O2335" s="7" t="str"/>
      <x:c r="P2335" s="7" t="str">
        <x:f>IF(O2335="","OPEN",IF(OR(NOT(ISNUMBER(M2335)),NOT(ISNUMBER(N2335)),ABS(M2335)&gt;L2335,N2335&gt;L2335),"FAIL","PASS"))</x:f>
        <x:v>OPEN</x:v>
      </x:c>
    </x:row>
    <x:row r="2336">
      <x:c r="B2336" s="7" t="str">
        <x:v>CAL-02330</x:v>
      </x:c>
      <x:c r="C2336" s="7" t="str">
        <x:v>CH-1165</x:v>
      </x:c>
      <x:c r="D2336" s="7" t="str">
        <x:v>REA-T-B1</x:v>
      </x:c>
      <x:c r="E2336" s="7" t="str">
        <x:v>FUNCTIONAL TWIN</x:v>
      </x:c>
      <x:c r="F2336" s="7" t="str">
        <x:v>PTC-B</x:v>
      </x:c>
      <x:c r="G2336" s="7" t="str">
        <x:v>CF-03</x:v>
      </x:c>
      <x:c r="H2336" s="7" t="str">
        <x:v>AFTER</x:v>
      </x:c>
      <x:c r="I2336" s="7" t="str">
        <x:v>kPa</x:v>
      </x:c>
      <x:c r="J2336" s="7" t="n">
        <x:v>-50</x:v>
      </x:c>
      <x:c r="K2336" s="7" t="n">
        <x:v>500</x:v>
      </x:c>
      <x:c r="L2336" s="7" t="n">
        <x:v>0.5</x:v>
      </x:c>
      <x:c r="M2336" s="7" t="str"/>
      <x:c r="N2336" s="7" t="str"/>
      <x:c r="O2336" s="7" t="str"/>
      <x:c r="P2336" s="7" t="str">
        <x:f>IF(O2336="","OPEN",IF(OR(NOT(ISNUMBER(M2336)),NOT(ISNUMBER(N2336)),ABS(M2336)&gt;L2336,N2336&gt;L2336),"FAIL","PASS"))</x:f>
        <x:v>OPEN</x:v>
      </x:c>
    </x:row>
    <x:row r="2337">
      <x:c r="B2337" s="7" t="str">
        <x:v>CAL-02331</x:v>
      </x:c>
      <x:c r="C2337" s="7" t="str">
        <x:v>CH-1166</x:v>
      </x:c>
      <x:c r="D2337" s="7" t="str">
        <x:v>REA-T-B1</x:v>
      </x:c>
      <x:c r="E2337" s="7" t="str">
        <x:v>FUNCTIONAL TWIN</x:v>
      </x:c>
      <x:c r="F2337" s="7" t="str">
        <x:v>PTC-B</x:v>
      </x:c>
      <x:c r="G2337" s="7" t="str">
        <x:v>CF-03</x:v>
      </x:c>
      <x:c r="H2337" s="7" t="str">
        <x:v>BEFORE</x:v>
      </x:c>
      <x:c r="I2337" s="7" t="str">
        <x:v>kPa</x:v>
      </x:c>
      <x:c r="J2337" s="7" t="n">
        <x:v>-50</x:v>
      </x:c>
      <x:c r="K2337" s="7" t="n">
        <x:v>500</x:v>
      </x:c>
      <x:c r="L2337" s="7" t="n">
        <x:v>0.5</x:v>
      </x:c>
      <x:c r="M2337" s="7" t="str"/>
      <x:c r="N2337" s="7" t="str"/>
      <x:c r="O2337" s="7" t="str"/>
      <x:c r="P2337" s="7" t="str">
        <x:f>IF(O2337="","OPEN",IF(OR(NOT(ISNUMBER(M2337)),NOT(ISNUMBER(N2337)),ABS(M2337)&gt;L2337,N2337&gt;L2337),"FAIL","PASS"))</x:f>
        <x:v>OPEN</x:v>
      </x:c>
    </x:row>
    <x:row r="2338">
      <x:c r="B2338" s="7" t="str">
        <x:v>CAL-02332</x:v>
      </x:c>
      <x:c r="C2338" s="7" t="str">
        <x:v>CH-1166</x:v>
      </x:c>
      <x:c r="D2338" s="7" t="str">
        <x:v>REA-T-B1</x:v>
      </x:c>
      <x:c r="E2338" s="7" t="str">
        <x:v>FUNCTIONAL TWIN</x:v>
      </x:c>
      <x:c r="F2338" s="7" t="str">
        <x:v>PTC-B</x:v>
      </x:c>
      <x:c r="G2338" s="7" t="str">
        <x:v>CF-03</x:v>
      </x:c>
      <x:c r="H2338" s="7" t="str">
        <x:v>AFTER</x:v>
      </x:c>
      <x:c r="I2338" s="7" t="str">
        <x:v>kPa</x:v>
      </x:c>
      <x:c r="J2338" s="7" t="n">
        <x:v>-50</x:v>
      </x:c>
      <x:c r="K2338" s="7" t="n">
        <x:v>500</x:v>
      </x:c>
      <x:c r="L2338" s="7" t="n">
        <x:v>0.5</x:v>
      </x:c>
      <x:c r="M2338" s="7" t="str"/>
      <x:c r="N2338" s="7" t="str"/>
      <x:c r="O2338" s="7" t="str"/>
      <x:c r="P2338" s="7" t="str">
        <x:f>IF(O2338="","OPEN",IF(OR(NOT(ISNUMBER(M2338)),NOT(ISNUMBER(N2338)),ABS(M2338)&gt;L2338,N2338&gt;L2338),"FAIL","PASS"))</x:f>
        <x:v>OPEN</x:v>
      </x:c>
    </x:row>
    <x:row r="2339">
      <x:c r="B2339" s="7" t="str">
        <x:v>CAL-02333</x:v>
      </x:c>
      <x:c r="C2339" s="7" t="str">
        <x:v>CH-1167</x:v>
      </x:c>
      <x:c r="D2339" s="7" t="str">
        <x:v>REA-T-B1</x:v>
      </x:c>
      <x:c r="E2339" s="7" t="str">
        <x:v>FUNCTIONAL TWIN</x:v>
      </x:c>
      <x:c r="F2339" s="7" t="str">
        <x:v>PTC-B</x:v>
      </x:c>
      <x:c r="G2339" s="7" t="str">
        <x:v>CF-03</x:v>
      </x:c>
      <x:c r="H2339" s="7" t="str">
        <x:v>BEFORE</x:v>
      </x:c>
      <x:c r="I2339" s="7" t="str">
        <x:v>kPa</x:v>
      </x:c>
      <x:c r="J2339" s="7" t="n">
        <x:v>-50</x:v>
      </x:c>
      <x:c r="K2339" s="7" t="n">
        <x:v>500</x:v>
      </x:c>
      <x:c r="L2339" s="7" t="n">
        <x:v>0.5</x:v>
      </x:c>
      <x:c r="M2339" s="7" t="str"/>
      <x:c r="N2339" s="7" t="str"/>
      <x:c r="O2339" s="7" t="str"/>
      <x:c r="P2339" s="7" t="str">
        <x:f>IF(O2339="","OPEN",IF(OR(NOT(ISNUMBER(M2339)),NOT(ISNUMBER(N2339)),ABS(M2339)&gt;L2339,N2339&gt;L2339),"FAIL","PASS"))</x:f>
        <x:v>OPEN</x:v>
      </x:c>
    </x:row>
    <x:row r="2340">
      <x:c r="B2340" s="7" t="str">
        <x:v>CAL-02334</x:v>
      </x:c>
      <x:c r="C2340" s="7" t="str">
        <x:v>CH-1167</x:v>
      </x:c>
      <x:c r="D2340" s="7" t="str">
        <x:v>REA-T-B1</x:v>
      </x:c>
      <x:c r="E2340" s="7" t="str">
        <x:v>FUNCTIONAL TWIN</x:v>
      </x:c>
      <x:c r="F2340" s="7" t="str">
        <x:v>PTC-B</x:v>
      </x:c>
      <x:c r="G2340" s="7" t="str">
        <x:v>CF-03</x:v>
      </x:c>
      <x:c r="H2340" s="7" t="str">
        <x:v>AFTER</x:v>
      </x:c>
      <x:c r="I2340" s="7" t="str">
        <x:v>kPa</x:v>
      </x:c>
      <x:c r="J2340" s="7" t="n">
        <x:v>-50</x:v>
      </x:c>
      <x:c r="K2340" s="7" t="n">
        <x:v>500</x:v>
      </x:c>
      <x:c r="L2340" s="7" t="n">
        <x:v>0.5</x:v>
      </x:c>
      <x:c r="M2340" s="7" t="str"/>
      <x:c r="N2340" s="7" t="str"/>
      <x:c r="O2340" s="7" t="str"/>
      <x:c r="P2340" s="7" t="str">
        <x:f>IF(O2340="","OPEN",IF(OR(NOT(ISNUMBER(M2340)),NOT(ISNUMBER(N2340)),ABS(M2340)&gt;L2340,N2340&gt;L2340),"FAIL","PASS"))</x:f>
        <x:v>OPEN</x:v>
      </x:c>
    </x:row>
    <x:row r="2341">
      <x:c r="B2341" s="7" t="str">
        <x:v>CAL-02335</x:v>
      </x:c>
      <x:c r="C2341" s="7" t="str">
        <x:v>CH-1168</x:v>
      </x:c>
      <x:c r="D2341" s="7" t="str">
        <x:v>REA-T-B1</x:v>
      </x:c>
      <x:c r="E2341" s="7" t="str">
        <x:v>FUNCTIONAL TWIN</x:v>
      </x:c>
      <x:c r="F2341" s="7" t="str">
        <x:v>PTC-B</x:v>
      </x:c>
      <x:c r="G2341" s="7" t="str">
        <x:v>CF-03</x:v>
      </x:c>
      <x:c r="H2341" s="7" t="str">
        <x:v>BEFORE</x:v>
      </x:c>
      <x:c r="I2341" s="7" t="str">
        <x:v>kPa</x:v>
      </x:c>
      <x:c r="J2341" s="7" t="n">
        <x:v>-50</x:v>
      </x:c>
      <x:c r="K2341" s="7" t="n">
        <x:v>500</x:v>
      </x:c>
      <x:c r="L2341" s="7" t="n">
        <x:v>0.5</x:v>
      </x:c>
      <x:c r="M2341" s="7" t="str"/>
      <x:c r="N2341" s="7" t="str"/>
      <x:c r="O2341" s="7" t="str"/>
      <x:c r="P2341" s="7" t="str">
        <x:f>IF(O2341="","OPEN",IF(OR(NOT(ISNUMBER(M2341)),NOT(ISNUMBER(N2341)),ABS(M2341)&gt;L2341,N2341&gt;L2341),"FAIL","PASS"))</x:f>
        <x:v>OPEN</x:v>
      </x:c>
    </x:row>
    <x:row r="2342">
      <x:c r="B2342" s="7" t="str">
        <x:v>CAL-02336</x:v>
      </x:c>
      <x:c r="C2342" s="7" t="str">
        <x:v>CH-1168</x:v>
      </x:c>
      <x:c r="D2342" s="7" t="str">
        <x:v>REA-T-B1</x:v>
      </x:c>
      <x:c r="E2342" s="7" t="str">
        <x:v>FUNCTIONAL TWIN</x:v>
      </x:c>
      <x:c r="F2342" s="7" t="str">
        <x:v>PTC-B</x:v>
      </x:c>
      <x:c r="G2342" s="7" t="str">
        <x:v>CF-03</x:v>
      </x:c>
      <x:c r="H2342" s="7" t="str">
        <x:v>AFTER</x:v>
      </x:c>
      <x:c r="I2342" s="7" t="str">
        <x:v>kPa</x:v>
      </x:c>
      <x:c r="J2342" s="7" t="n">
        <x:v>-50</x:v>
      </x:c>
      <x:c r="K2342" s="7" t="n">
        <x:v>500</x:v>
      </x:c>
      <x:c r="L2342" s="7" t="n">
        <x:v>0.5</x:v>
      </x:c>
      <x:c r="M2342" s="7" t="str"/>
      <x:c r="N2342" s="7" t="str"/>
      <x:c r="O2342" s="7" t="str"/>
      <x:c r="P2342" s="7" t="str">
        <x:f>IF(O2342="","OPEN",IF(OR(NOT(ISNUMBER(M2342)),NOT(ISNUMBER(N2342)),ABS(M2342)&gt;L2342,N2342&gt;L2342),"FAIL","PASS"))</x:f>
        <x:v>OPEN</x:v>
      </x:c>
    </x:row>
    <x:row r="2343">
      <x:c r="B2343" s="7" t="str">
        <x:v>CAL-02337</x:v>
      </x:c>
      <x:c r="C2343" s="7" t="str">
        <x:v>CH-1169</x:v>
      </x:c>
      <x:c r="D2343" s="7" t="str">
        <x:v>REA-T-B1</x:v>
      </x:c>
      <x:c r="E2343" s="7" t="str">
        <x:v>FUNCTIONAL TWIN</x:v>
      </x:c>
      <x:c r="F2343" s="7" t="str">
        <x:v>PTC-B</x:v>
      </x:c>
      <x:c r="G2343" s="7" t="str">
        <x:v>CF-03</x:v>
      </x:c>
      <x:c r="H2343" s="7" t="str">
        <x:v>BEFORE</x:v>
      </x:c>
      <x:c r="I2343" s="7" t="str">
        <x:v>kPa</x:v>
      </x:c>
      <x:c r="J2343" s="7" t="n">
        <x:v>-50</x:v>
      </x:c>
      <x:c r="K2343" s="7" t="n">
        <x:v>500</x:v>
      </x:c>
      <x:c r="L2343" s="7" t="n">
        <x:v>0.5</x:v>
      </x:c>
      <x:c r="M2343" s="7" t="str"/>
      <x:c r="N2343" s="7" t="str"/>
      <x:c r="O2343" s="7" t="str"/>
      <x:c r="P2343" s="7" t="str">
        <x:f>IF(O2343="","OPEN",IF(OR(NOT(ISNUMBER(M2343)),NOT(ISNUMBER(N2343)),ABS(M2343)&gt;L2343,N2343&gt;L2343),"FAIL","PASS"))</x:f>
        <x:v>OPEN</x:v>
      </x:c>
    </x:row>
    <x:row r="2344">
      <x:c r="B2344" s="7" t="str">
        <x:v>CAL-02338</x:v>
      </x:c>
      <x:c r="C2344" s="7" t="str">
        <x:v>CH-1169</x:v>
      </x:c>
      <x:c r="D2344" s="7" t="str">
        <x:v>REA-T-B1</x:v>
      </x:c>
      <x:c r="E2344" s="7" t="str">
        <x:v>FUNCTIONAL TWIN</x:v>
      </x:c>
      <x:c r="F2344" s="7" t="str">
        <x:v>PTC-B</x:v>
      </x:c>
      <x:c r="G2344" s="7" t="str">
        <x:v>CF-03</x:v>
      </x:c>
      <x:c r="H2344" s="7" t="str">
        <x:v>AFTER</x:v>
      </x:c>
      <x:c r="I2344" s="7" t="str">
        <x:v>kPa</x:v>
      </x:c>
      <x:c r="J2344" s="7" t="n">
        <x:v>-50</x:v>
      </x:c>
      <x:c r="K2344" s="7" t="n">
        <x:v>500</x:v>
      </x:c>
      <x:c r="L2344" s="7" t="n">
        <x:v>0.5</x:v>
      </x:c>
      <x:c r="M2344" s="7" t="str"/>
      <x:c r="N2344" s="7" t="str"/>
      <x:c r="O2344" s="7" t="str"/>
      <x:c r="P2344" s="7" t="str">
        <x:f>IF(O2344="","OPEN",IF(OR(NOT(ISNUMBER(M2344)),NOT(ISNUMBER(N2344)),ABS(M2344)&gt;L2344,N2344&gt;L2344),"FAIL","PASS"))</x:f>
        <x:v>OPEN</x:v>
      </x:c>
    </x:row>
    <x:row r="2345">
      <x:c r="B2345" s="7" t="str">
        <x:v>CAL-02339</x:v>
      </x:c>
      <x:c r="C2345" s="7" t="str">
        <x:v>CH-1170</x:v>
      </x:c>
      <x:c r="D2345" s="7" t="str">
        <x:v>REA-T-B1</x:v>
      </x:c>
      <x:c r="E2345" s="7" t="str">
        <x:v>FUNCTIONAL TWIN</x:v>
      </x:c>
      <x:c r="F2345" s="7" t="str">
        <x:v>PTC-B</x:v>
      </x:c>
      <x:c r="G2345" s="7" t="str">
        <x:v>CF-03</x:v>
      </x:c>
      <x:c r="H2345" s="7" t="str">
        <x:v>BEFORE</x:v>
      </x:c>
      <x:c r="I2345" s="7" t="str">
        <x:v>kPa</x:v>
      </x:c>
      <x:c r="J2345" s="7" t="n">
        <x:v>-50</x:v>
      </x:c>
      <x:c r="K2345" s="7" t="n">
        <x:v>500</x:v>
      </x:c>
      <x:c r="L2345" s="7" t="n">
        <x:v>0.5</x:v>
      </x:c>
      <x:c r="M2345" s="7" t="str"/>
      <x:c r="N2345" s="7" t="str"/>
      <x:c r="O2345" s="7" t="str"/>
      <x:c r="P2345" s="7" t="str">
        <x:f>IF(O2345="","OPEN",IF(OR(NOT(ISNUMBER(M2345)),NOT(ISNUMBER(N2345)),ABS(M2345)&gt;L2345,N2345&gt;L2345),"FAIL","PASS"))</x:f>
        <x:v>OPEN</x:v>
      </x:c>
    </x:row>
    <x:row r="2346">
      <x:c r="B2346" s="7" t="str">
        <x:v>CAL-02340</x:v>
      </x:c>
      <x:c r="C2346" s="7" t="str">
        <x:v>CH-1170</x:v>
      </x:c>
      <x:c r="D2346" s="7" t="str">
        <x:v>REA-T-B1</x:v>
      </x:c>
      <x:c r="E2346" s="7" t="str">
        <x:v>FUNCTIONAL TWIN</x:v>
      </x:c>
      <x:c r="F2346" s="7" t="str">
        <x:v>PTC-B</x:v>
      </x:c>
      <x:c r="G2346" s="7" t="str">
        <x:v>CF-03</x:v>
      </x:c>
      <x:c r="H2346" s="7" t="str">
        <x:v>AFTER</x:v>
      </x:c>
      <x:c r="I2346" s="7" t="str">
        <x:v>kPa</x:v>
      </x:c>
      <x:c r="J2346" s="7" t="n">
        <x:v>-50</x:v>
      </x:c>
      <x:c r="K2346" s="7" t="n">
        <x:v>500</x:v>
      </x:c>
      <x:c r="L2346" s="7" t="n">
        <x:v>0.5</x:v>
      </x:c>
      <x:c r="M2346" s="7" t="str"/>
      <x:c r="N2346" s="7" t="str"/>
      <x:c r="O2346" s="7" t="str"/>
      <x:c r="P2346" s="7" t="str">
        <x:f>IF(O2346="","OPEN",IF(OR(NOT(ISNUMBER(M2346)),NOT(ISNUMBER(N2346)),ABS(M2346)&gt;L2346,N2346&gt;L2346),"FAIL","PASS"))</x:f>
        <x:v>OPEN</x:v>
      </x:c>
    </x:row>
    <x:row r="2347">
      <x:c r="B2347" s="7" t="str">
        <x:v>CAL-02341</x:v>
      </x:c>
      <x:c r="C2347" s="7" t="str">
        <x:v>CH-1171</x:v>
      </x:c>
      <x:c r="D2347" s="7" t="str">
        <x:v>REA-T-B1</x:v>
      </x:c>
      <x:c r="E2347" s="7" t="str">
        <x:v>FUNCTIONAL TWIN</x:v>
      </x:c>
      <x:c r="F2347" s="7" t="str">
        <x:v>PTC-B</x:v>
      </x:c>
      <x:c r="G2347" s="7" t="str">
        <x:v>CF-04</x:v>
      </x:c>
      <x:c r="H2347" s="7" t="str">
        <x:v>BEFORE</x:v>
      </x:c>
      <x:c r="I2347" s="7" t="str">
        <x:v>deg C</x:v>
      </x:c>
      <x:c r="J2347" s="7" t="n">
        <x:v>-30</x:v>
      </x:c>
      <x:c r="K2347" s="7" t="n">
        <x:v>80</x:v>
      </x:c>
      <x:c r="L2347" s="7" t="n">
        <x:v>0.2</x:v>
      </x:c>
      <x:c r="M2347" s="7" t="str"/>
      <x:c r="N2347" s="7" t="str"/>
      <x:c r="O2347" s="7" t="str"/>
      <x:c r="P2347" s="7" t="str">
        <x:f>IF(O2347="","OPEN",IF(OR(NOT(ISNUMBER(M2347)),NOT(ISNUMBER(N2347)),ABS(M2347)&gt;L2347,N2347&gt;L2347),"FAIL","PASS"))</x:f>
        <x:v>OPEN</x:v>
      </x:c>
    </x:row>
    <x:row r="2348">
      <x:c r="B2348" s="7" t="str">
        <x:v>CAL-02342</x:v>
      </x:c>
      <x:c r="C2348" s="7" t="str">
        <x:v>CH-1171</x:v>
      </x:c>
      <x:c r="D2348" s="7" t="str">
        <x:v>REA-T-B1</x:v>
      </x:c>
      <x:c r="E2348" s="7" t="str">
        <x:v>FUNCTIONAL TWIN</x:v>
      </x:c>
      <x:c r="F2348" s="7" t="str">
        <x:v>PTC-B</x:v>
      </x:c>
      <x:c r="G2348" s="7" t="str">
        <x:v>CF-04</x:v>
      </x:c>
      <x:c r="H2348" s="7" t="str">
        <x:v>AFTER</x:v>
      </x:c>
      <x:c r="I2348" s="7" t="str">
        <x:v>deg C</x:v>
      </x:c>
      <x:c r="J2348" s="7" t="n">
        <x:v>-30</x:v>
      </x:c>
      <x:c r="K2348" s="7" t="n">
        <x:v>80</x:v>
      </x:c>
      <x:c r="L2348" s="7" t="n">
        <x:v>0.2</x:v>
      </x:c>
      <x:c r="M2348" s="7" t="str"/>
      <x:c r="N2348" s="7" t="str"/>
      <x:c r="O2348" s="7" t="str"/>
      <x:c r="P2348" s="7" t="str">
        <x:f>IF(O2348="","OPEN",IF(OR(NOT(ISNUMBER(M2348)),NOT(ISNUMBER(N2348)),ABS(M2348)&gt;L2348,N2348&gt;L2348),"FAIL","PASS"))</x:f>
        <x:v>OPEN</x:v>
      </x:c>
    </x:row>
    <x:row r="2349">
      <x:c r="B2349" s="7" t="str">
        <x:v>CAL-02343</x:v>
      </x:c>
      <x:c r="C2349" s="7" t="str">
        <x:v>CH-1172</x:v>
      </x:c>
      <x:c r="D2349" s="7" t="str">
        <x:v>REA-T-B1</x:v>
      </x:c>
      <x:c r="E2349" s="7" t="str">
        <x:v>FUNCTIONAL TWIN</x:v>
      </x:c>
      <x:c r="F2349" s="7" t="str">
        <x:v>PTC-B</x:v>
      </x:c>
      <x:c r="G2349" s="7" t="str">
        <x:v>CF-04</x:v>
      </x:c>
      <x:c r="H2349" s="7" t="str">
        <x:v>BEFORE</x:v>
      </x:c>
      <x:c r="I2349" s="7" t="str">
        <x:v>deg C</x:v>
      </x:c>
      <x:c r="J2349" s="7" t="n">
        <x:v>-30</x:v>
      </x:c>
      <x:c r="K2349" s="7" t="n">
        <x:v>80</x:v>
      </x:c>
      <x:c r="L2349" s="7" t="n">
        <x:v>0.2</x:v>
      </x:c>
      <x:c r="M2349" s="7" t="str"/>
      <x:c r="N2349" s="7" t="str"/>
      <x:c r="O2349" s="7" t="str"/>
      <x:c r="P2349" s="7" t="str">
        <x:f>IF(O2349="","OPEN",IF(OR(NOT(ISNUMBER(M2349)),NOT(ISNUMBER(N2349)),ABS(M2349)&gt;L2349,N2349&gt;L2349),"FAIL","PASS"))</x:f>
        <x:v>OPEN</x:v>
      </x:c>
    </x:row>
    <x:row r="2350">
      <x:c r="B2350" s="7" t="str">
        <x:v>CAL-02344</x:v>
      </x:c>
      <x:c r="C2350" s="7" t="str">
        <x:v>CH-1172</x:v>
      </x:c>
      <x:c r="D2350" s="7" t="str">
        <x:v>REA-T-B1</x:v>
      </x:c>
      <x:c r="E2350" s="7" t="str">
        <x:v>FUNCTIONAL TWIN</x:v>
      </x:c>
      <x:c r="F2350" s="7" t="str">
        <x:v>PTC-B</x:v>
      </x:c>
      <x:c r="G2350" s="7" t="str">
        <x:v>CF-04</x:v>
      </x:c>
      <x:c r="H2350" s="7" t="str">
        <x:v>AFTER</x:v>
      </x:c>
      <x:c r="I2350" s="7" t="str">
        <x:v>deg C</x:v>
      </x:c>
      <x:c r="J2350" s="7" t="n">
        <x:v>-30</x:v>
      </x:c>
      <x:c r="K2350" s="7" t="n">
        <x:v>80</x:v>
      </x:c>
      <x:c r="L2350" s="7" t="n">
        <x:v>0.2</x:v>
      </x:c>
      <x:c r="M2350" s="7" t="str"/>
      <x:c r="N2350" s="7" t="str"/>
      <x:c r="O2350" s="7" t="str"/>
      <x:c r="P2350" s="7" t="str">
        <x:f>IF(O2350="","OPEN",IF(OR(NOT(ISNUMBER(M2350)),NOT(ISNUMBER(N2350)),ABS(M2350)&gt;L2350,N2350&gt;L2350),"FAIL","PASS"))</x:f>
        <x:v>OPEN</x:v>
      </x:c>
    </x:row>
    <x:row r="2351">
      <x:c r="B2351" s="7" t="str">
        <x:v>CAL-02345</x:v>
      </x:c>
      <x:c r="C2351" s="7" t="str">
        <x:v>CH-1173</x:v>
      </x:c>
      <x:c r="D2351" s="7" t="str">
        <x:v>REA-T-B1</x:v>
      </x:c>
      <x:c r="E2351" s="7" t="str">
        <x:v>FUNCTIONAL TWIN</x:v>
      </x:c>
      <x:c r="F2351" s="7" t="str">
        <x:v>PTC-B</x:v>
      </x:c>
      <x:c r="G2351" s="7" t="str">
        <x:v>CF-04</x:v>
      </x:c>
      <x:c r="H2351" s="7" t="str">
        <x:v>BEFORE</x:v>
      </x:c>
      <x:c r="I2351" s="7" t="str">
        <x:v>deg C</x:v>
      </x:c>
      <x:c r="J2351" s="7" t="n">
        <x:v>-30</x:v>
      </x:c>
      <x:c r="K2351" s="7" t="n">
        <x:v>80</x:v>
      </x:c>
      <x:c r="L2351" s="7" t="n">
        <x:v>0.2</x:v>
      </x:c>
      <x:c r="M2351" s="7" t="str"/>
      <x:c r="N2351" s="7" t="str"/>
      <x:c r="O2351" s="7" t="str"/>
      <x:c r="P2351" s="7" t="str">
        <x:f>IF(O2351="","OPEN",IF(OR(NOT(ISNUMBER(M2351)),NOT(ISNUMBER(N2351)),ABS(M2351)&gt;L2351,N2351&gt;L2351),"FAIL","PASS"))</x:f>
        <x:v>OPEN</x:v>
      </x:c>
    </x:row>
    <x:row r="2352">
      <x:c r="B2352" s="7" t="str">
        <x:v>CAL-02346</x:v>
      </x:c>
      <x:c r="C2352" s="7" t="str">
        <x:v>CH-1173</x:v>
      </x:c>
      <x:c r="D2352" s="7" t="str">
        <x:v>REA-T-B1</x:v>
      </x:c>
      <x:c r="E2352" s="7" t="str">
        <x:v>FUNCTIONAL TWIN</x:v>
      </x:c>
      <x:c r="F2352" s="7" t="str">
        <x:v>PTC-B</x:v>
      </x:c>
      <x:c r="G2352" s="7" t="str">
        <x:v>CF-04</x:v>
      </x:c>
      <x:c r="H2352" s="7" t="str">
        <x:v>AFTER</x:v>
      </x:c>
      <x:c r="I2352" s="7" t="str">
        <x:v>deg C</x:v>
      </x:c>
      <x:c r="J2352" s="7" t="n">
        <x:v>-30</x:v>
      </x:c>
      <x:c r="K2352" s="7" t="n">
        <x:v>80</x:v>
      </x:c>
      <x:c r="L2352" s="7" t="n">
        <x:v>0.2</x:v>
      </x:c>
      <x:c r="M2352" s="7" t="str"/>
      <x:c r="N2352" s="7" t="str"/>
      <x:c r="O2352" s="7" t="str"/>
      <x:c r="P2352" s="7" t="str">
        <x:f>IF(O2352="","OPEN",IF(OR(NOT(ISNUMBER(M2352)),NOT(ISNUMBER(N2352)),ABS(M2352)&gt;L2352,N2352&gt;L2352),"FAIL","PASS"))</x:f>
        <x:v>OPEN</x:v>
      </x:c>
    </x:row>
    <x:row r="2353">
      <x:c r="B2353" s="7" t="str">
        <x:v>CAL-02347</x:v>
      </x:c>
      <x:c r="C2353" s="7" t="str">
        <x:v>CH-1174</x:v>
      </x:c>
      <x:c r="D2353" s="7" t="str">
        <x:v>REA-T-B1</x:v>
      </x:c>
      <x:c r="E2353" s="7" t="str">
        <x:v>FUNCTIONAL TWIN</x:v>
      </x:c>
      <x:c r="F2353" s="7" t="str">
        <x:v>PTC-B</x:v>
      </x:c>
      <x:c r="G2353" s="7" t="str">
        <x:v>CF-04</x:v>
      </x:c>
      <x:c r="H2353" s="7" t="str">
        <x:v>BEFORE</x:v>
      </x:c>
      <x:c r="I2353" s="7" t="str">
        <x:v>deg C</x:v>
      </x:c>
      <x:c r="J2353" s="7" t="n">
        <x:v>-30</x:v>
      </x:c>
      <x:c r="K2353" s="7" t="n">
        <x:v>80</x:v>
      </x:c>
      <x:c r="L2353" s="7" t="n">
        <x:v>0.2</x:v>
      </x:c>
      <x:c r="M2353" s="7" t="str"/>
      <x:c r="N2353" s="7" t="str"/>
      <x:c r="O2353" s="7" t="str"/>
      <x:c r="P2353" s="7" t="str">
        <x:f>IF(O2353="","OPEN",IF(OR(NOT(ISNUMBER(M2353)),NOT(ISNUMBER(N2353)),ABS(M2353)&gt;L2353,N2353&gt;L2353),"FAIL","PASS"))</x:f>
        <x:v>OPEN</x:v>
      </x:c>
    </x:row>
    <x:row r="2354">
      <x:c r="B2354" s="7" t="str">
        <x:v>CAL-02348</x:v>
      </x:c>
      <x:c r="C2354" s="7" t="str">
        <x:v>CH-1174</x:v>
      </x:c>
      <x:c r="D2354" s="7" t="str">
        <x:v>REA-T-B1</x:v>
      </x:c>
      <x:c r="E2354" s="7" t="str">
        <x:v>FUNCTIONAL TWIN</x:v>
      </x:c>
      <x:c r="F2354" s="7" t="str">
        <x:v>PTC-B</x:v>
      </x:c>
      <x:c r="G2354" s="7" t="str">
        <x:v>CF-04</x:v>
      </x:c>
      <x:c r="H2354" s="7" t="str">
        <x:v>AFTER</x:v>
      </x:c>
      <x:c r="I2354" s="7" t="str">
        <x:v>deg C</x:v>
      </x:c>
      <x:c r="J2354" s="7" t="n">
        <x:v>-30</x:v>
      </x:c>
      <x:c r="K2354" s="7" t="n">
        <x:v>80</x:v>
      </x:c>
      <x:c r="L2354" s="7" t="n">
        <x:v>0.2</x:v>
      </x:c>
      <x:c r="M2354" s="7" t="str"/>
      <x:c r="N2354" s="7" t="str"/>
      <x:c r="O2354" s="7" t="str"/>
      <x:c r="P2354" s="7" t="str">
        <x:f>IF(O2354="","OPEN",IF(OR(NOT(ISNUMBER(M2354)),NOT(ISNUMBER(N2354)),ABS(M2354)&gt;L2354,N2354&gt;L2354),"FAIL","PASS"))</x:f>
        <x:v>OPEN</x:v>
      </x:c>
    </x:row>
    <x:row r="2355">
      <x:c r="B2355" s="7" t="str">
        <x:v>CAL-02349</x:v>
      </x:c>
      <x:c r="C2355" s="7" t="str">
        <x:v>CH-1175</x:v>
      </x:c>
      <x:c r="D2355" s="7" t="str">
        <x:v>REA-T-B1</x:v>
      </x:c>
      <x:c r="E2355" s="7" t="str">
        <x:v>FUNCTIONAL TWIN</x:v>
      </x:c>
      <x:c r="F2355" s="7" t="str">
        <x:v>PTC-B</x:v>
      </x:c>
      <x:c r="G2355" s="7" t="str">
        <x:v>CF-04</x:v>
      </x:c>
      <x:c r="H2355" s="7" t="str">
        <x:v>BEFORE</x:v>
      </x:c>
      <x:c r="I2355" s="7" t="str">
        <x:v>deg C</x:v>
      </x:c>
      <x:c r="J2355" s="7" t="n">
        <x:v>-30</x:v>
      </x:c>
      <x:c r="K2355" s="7" t="n">
        <x:v>80</x:v>
      </x:c>
      <x:c r="L2355" s="7" t="n">
        <x:v>0.2</x:v>
      </x:c>
      <x:c r="M2355" s="7" t="str"/>
      <x:c r="N2355" s="7" t="str"/>
      <x:c r="O2355" s="7" t="str"/>
      <x:c r="P2355" s="7" t="str">
        <x:f>IF(O2355="","OPEN",IF(OR(NOT(ISNUMBER(M2355)),NOT(ISNUMBER(N2355)),ABS(M2355)&gt;L2355,N2355&gt;L2355),"FAIL","PASS"))</x:f>
        <x:v>OPEN</x:v>
      </x:c>
    </x:row>
    <x:row r="2356">
      <x:c r="B2356" s="7" t="str">
        <x:v>CAL-02350</x:v>
      </x:c>
      <x:c r="C2356" s="7" t="str">
        <x:v>CH-1175</x:v>
      </x:c>
      <x:c r="D2356" s="7" t="str">
        <x:v>REA-T-B1</x:v>
      </x:c>
      <x:c r="E2356" s="7" t="str">
        <x:v>FUNCTIONAL TWIN</x:v>
      </x:c>
      <x:c r="F2356" s="7" t="str">
        <x:v>PTC-B</x:v>
      </x:c>
      <x:c r="G2356" s="7" t="str">
        <x:v>CF-04</x:v>
      </x:c>
      <x:c r="H2356" s="7" t="str">
        <x:v>AFTER</x:v>
      </x:c>
      <x:c r="I2356" s="7" t="str">
        <x:v>deg C</x:v>
      </x:c>
      <x:c r="J2356" s="7" t="n">
        <x:v>-30</x:v>
      </x:c>
      <x:c r="K2356" s="7" t="n">
        <x:v>80</x:v>
      </x:c>
      <x:c r="L2356" s="7" t="n">
        <x:v>0.2</x:v>
      </x:c>
      <x:c r="M2356" s="7" t="str"/>
      <x:c r="N2356" s="7" t="str"/>
      <x:c r="O2356" s="7" t="str"/>
      <x:c r="P2356" s="7" t="str">
        <x:f>IF(O2356="","OPEN",IF(OR(NOT(ISNUMBER(M2356)),NOT(ISNUMBER(N2356)),ABS(M2356)&gt;L2356,N2356&gt;L2356),"FAIL","PASS"))</x:f>
        <x:v>OPEN</x:v>
      </x:c>
    </x:row>
    <x:row r="2357">
      <x:c r="B2357" s="7" t="str">
        <x:v>CAL-02351</x:v>
      </x:c>
      <x:c r="C2357" s="7" t="str">
        <x:v>CH-1176</x:v>
      </x:c>
      <x:c r="D2357" s="7" t="str">
        <x:v>REA-T-B1</x:v>
      </x:c>
      <x:c r="E2357" s="7" t="str">
        <x:v>FUNCTIONAL TWIN</x:v>
      </x:c>
      <x:c r="F2357" s="7" t="str">
        <x:v>PTC-B</x:v>
      </x:c>
      <x:c r="G2357" s="7" t="str">
        <x:v>CF-04</x:v>
      </x:c>
      <x:c r="H2357" s="7" t="str">
        <x:v>BEFORE</x:v>
      </x:c>
      <x:c r="I2357" s="7" t="str">
        <x:v>deg C</x:v>
      </x:c>
      <x:c r="J2357" s="7" t="n">
        <x:v>-30</x:v>
      </x:c>
      <x:c r="K2357" s="7" t="n">
        <x:v>80</x:v>
      </x:c>
      <x:c r="L2357" s="7" t="n">
        <x:v>0.2</x:v>
      </x:c>
      <x:c r="M2357" s="7" t="str"/>
      <x:c r="N2357" s="7" t="str"/>
      <x:c r="O2357" s="7" t="str"/>
      <x:c r="P2357" s="7" t="str">
        <x:f>IF(O2357="","OPEN",IF(OR(NOT(ISNUMBER(M2357)),NOT(ISNUMBER(N2357)),ABS(M2357)&gt;L2357,N2357&gt;L2357),"FAIL","PASS"))</x:f>
        <x:v>OPEN</x:v>
      </x:c>
    </x:row>
    <x:row r="2358">
      <x:c r="B2358" s="7" t="str">
        <x:v>CAL-02352</x:v>
      </x:c>
      <x:c r="C2358" s="7" t="str">
        <x:v>CH-1176</x:v>
      </x:c>
      <x:c r="D2358" s="7" t="str">
        <x:v>REA-T-B1</x:v>
      </x:c>
      <x:c r="E2358" s="7" t="str">
        <x:v>FUNCTIONAL TWIN</x:v>
      </x:c>
      <x:c r="F2358" s="7" t="str">
        <x:v>PTC-B</x:v>
      </x:c>
      <x:c r="G2358" s="7" t="str">
        <x:v>CF-04</x:v>
      </x:c>
      <x:c r="H2358" s="7" t="str">
        <x:v>AFTER</x:v>
      </x:c>
      <x:c r="I2358" s="7" t="str">
        <x:v>deg C</x:v>
      </x:c>
      <x:c r="J2358" s="7" t="n">
        <x:v>-30</x:v>
      </x:c>
      <x:c r="K2358" s="7" t="n">
        <x:v>80</x:v>
      </x:c>
      <x:c r="L2358" s="7" t="n">
        <x:v>0.2</x:v>
      </x:c>
      <x:c r="M2358" s="7" t="str"/>
      <x:c r="N2358" s="7" t="str"/>
      <x:c r="O2358" s="7" t="str"/>
      <x:c r="P2358" s="7" t="str">
        <x:f>IF(O2358="","OPEN",IF(OR(NOT(ISNUMBER(M2358)),NOT(ISNUMBER(N2358)),ABS(M2358)&gt;L2358,N2358&gt;L2358),"FAIL","PASS"))</x:f>
        <x:v>OPEN</x:v>
      </x:c>
    </x:row>
    <x:row r="2359">
      <x:c r="B2359" s="7" t="str">
        <x:v>CAL-02353</x:v>
      </x:c>
      <x:c r="C2359" s="7" t="str">
        <x:v>CH-1177</x:v>
      </x:c>
      <x:c r="D2359" s="7" t="str">
        <x:v>REA-T-B1</x:v>
      </x:c>
      <x:c r="E2359" s="7" t="str">
        <x:v>FUNCTIONAL TWIN</x:v>
      </x:c>
      <x:c r="F2359" s="7" t="str">
        <x:v>PTC-B</x:v>
      </x:c>
      <x:c r="G2359" s="7" t="str">
        <x:v>CF-05</x:v>
      </x:c>
      <x:c r="H2359" s="7" t="str">
        <x:v>BEFORE</x:v>
      </x:c>
      <x:c r="I2359" s="7" t="str">
        <x:v>kg</x:v>
      </x:c>
      <x:c r="J2359" s="7" t="n">
        <x:v>0</x:v>
      </x:c>
      <x:c r="K2359" s="7" t="n">
        <x:v>20</x:v>
      </x:c>
      <x:c r="L2359" s="7" t="n">
        <x:v>0.25</x:v>
      </x:c>
      <x:c r="M2359" s="7" t="str"/>
      <x:c r="N2359" s="7" t="str"/>
      <x:c r="O2359" s="7" t="str"/>
      <x:c r="P2359" s="7" t="str">
        <x:f>IF(O2359="","OPEN",IF(OR(NOT(ISNUMBER(M2359)),NOT(ISNUMBER(N2359)),ABS(M2359)&gt;L2359,N2359&gt;L2359),"FAIL","PASS"))</x:f>
        <x:v>OPEN</x:v>
      </x:c>
    </x:row>
    <x:row r="2360">
      <x:c r="B2360" s="7" t="str">
        <x:v>CAL-02354</x:v>
      </x:c>
      <x:c r="C2360" s="7" t="str">
        <x:v>CH-1177</x:v>
      </x:c>
      <x:c r="D2360" s="7" t="str">
        <x:v>REA-T-B1</x:v>
      </x:c>
      <x:c r="E2360" s="7" t="str">
        <x:v>FUNCTIONAL TWIN</x:v>
      </x:c>
      <x:c r="F2360" s="7" t="str">
        <x:v>PTC-B</x:v>
      </x:c>
      <x:c r="G2360" s="7" t="str">
        <x:v>CF-05</x:v>
      </x:c>
      <x:c r="H2360" s="7" t="str">
        <x:v>AFTER</x:v>
      </x:c>
      <x:c r="I2360" s="7" t="str">
        <x:v>kg</x:v>
      </x:c>
      <x:c r="J2360" s="7" t="n">
        <x:v>0</x:v>
      </x:c>
      <x:c r="K2360" s="7" t="n">
        <x:v>20</x:v>
      </x:c>
      <x:c r="L2360" s="7" t="n">
        <x:v>0.25</x:v>
      </x:c>
      <x:c r="M2360" s="7" t="str"/>
      <x:c r="N2360" s="7" t="str"/>
      <x:c r="O2360" s="7" t="str"/>
      <x:c r="P2360" s="7" t="str">
        <x:f>IF(O2360="","OPEN",IF(OR(NOT(ISNUMBER(M2360)),NOT(ISNUMBER(N2360)),ABS(M2360)&gt;L2360,N2360&gt;L2360),"FAIL","PASS"))</x:f>
        <x:v>OPEN</x:v>
      </x:c>
    </x:row>
    <x:row r="2361">
      <x:c r="B2361" s="7" t="str">
        <x:v>CAL-02355</x:v>
      </x:c>
      <x:c r="C2361" s="7" t="str">
        <x:v>CH-1178</x:v>
      </x:c>
      <x:c r="D2361" s="7" t="str">
        <x:v>REA-T-B1</x:v>
      </x:c>
      <x:c r="E2361" s="7" t="str">
        <x:v>FUNCTIONAL TWIN</x:v>
      </x:c>
      <x:c r="F2361" s="7" t="str">
        <x:v>PTC-B</x:v>
      </x:c>
      <x:c r="G2361" s="7" t="str">
        <x:v>CF-05</x:v>
      </x:c>
      <x:c r="H2361" s="7" t="str">
        <x:v>BEFORE</x:v>
      </x:c>
      <x:c r="I2361" s="7" t="str">
        <x:v>kg</x:v>
      </x:c>
      <x:c r="J2361" s="7" t="n">
        <x:v>0</x:v>
      </x:c>
      <x:c r="K2361" s="7" t="n">
        <x:v>20</x:v>
      </x:c>
      <x:c r="L2361" s="7" t="n">
        <x:v>0.25</x:v>
      </x:c>
      <x:c r="M2361" s="7" t="str"/>
      <x:c r="N2361" s="7" t="str"/>
      <x:c r="O2361" s="7" t="str"/>
      <x:c r="P2361" s="7" t="str">
        <x:f>IF(O2361="","OPEN",IF(OR(NOT(ISNUMBER(M2361)),NOT(ISNUMBER(N2361)),ABS(M2361)&gt;L2361,N2361&gt;L2361),"FAIL","PASS"))</x:f>
        <x:v>OPEN</x:v>
      </x:c>
    </x:row>
    <x:row r="2362">
      <x:c r="B2362" s="7" t="str">
        <x:v>CAL-02356</x:v>
      </x:c>
      <x:c r="C2362" s="7" t="str">
        <x:v>CH-1178</x:v>
      </x:c>
      <x:c r="D2362" s="7" t="str">
        <x:v>REA-T-B1</x:v>
      </x:c>
      <x:c r="E2362" s="7" t="str">
        <x:v>FUNCTIONAL TWIN</x:v>
      </x:c>
      <x:c r="F2362" s="7" t="str">
        <x:v>PTC-B</x:v>
      </x:c>
      <x:c r="G2362" s="7" t="str">
        <x:v>CF-05</x:v>
      </x:c>
      <x:c r="H2362" s="7" t="str">
        <x:v>AFTER</x:v>
      </x:c>
      <x:c r="I2362" s="7" t="str">
        <x:v>kg</x:v>
      </x:c>
      <x:c r="J2362" s="7" t="n">
        <x:v>0</x:v>
      </x:c>
      <x:c r="K2362" s="7" t="n">
        <x:v>20</x:v>
      </x:c>
      <x:c r="L2362" s="7" t="n">
        <x:v>0.25</x:v>
      </x:c>
      <x:c r="M2362" s="7" t="str"/>
      <x:c r="N2362" s="7" t="str"/>
      <x:c r="O2362" s="7" t="str"/>
      <x:c r="P2362" s="7" t="str">
        <x:f>IF(O2362="","OPEN",IF(OR(NOT(ISNUMBER(M2362)),NOT(ISNUMBER(N2362)),ABS(M2362)&gt;L2362,N2362&gt;L2362),"FAIL","PASS"))</x:f>
        <x:v>OPEN</x:v>
      </x:c>
    </x:row>
    <x:row r="2363">
      <x:c r="B2363" s="7" t="str">
        <x:v>CAL-02357</x:v>
      </x:c>
      <x:c r="C2363" s="7" t="str">
        <x:v>CH-1179</x:v>
      </x:c>
      <x:c r="D2363" s="7" t="str">
        <x:v>REA-T-B1</x:v>
      </x:c>
      <x:c r="E2363" s="7" t="str">
        <x:v>FUNCTIONAL TWIN</x:v>
      </x:c>
      <x:c r="F2363" s="7" t="str">
        <x:v>PTC-B</x:v>
      </x:c>
      <x:c r="G2363" s="7" t="str">
        <x:v>CF-05</x:v>
      </x:c>
      <x:c r="H2363" s="7" t="str">
        <x:v>BEFORE</x:v>
      </x:c>
      <x:c r="I2363" s="7" t="str">
        <x:v>kg</x:v>
      </x:c>
      <x:c r="J2363" s="7" t="n">
        <x:v>0</x:v>
      </x:c>
      <x:c r="K2363" s="7" t="n">
        <x:v>20</x:v>
      </x:c>
      <x:c r="L2363" s="7" t="n">
        <x:v>0.25</x:v>
      </x:c>
      <x:c r="M2363" s="7" t="str"/>
      <x:c r="N2363" s="7" t="str"/>
      <x:c r="O2363" s="7" t="str"/>
      <x:c r="P2363" s="7" t="str">
        <x:f>IF(O2363="","OPEN",IF(OR(NOT(ISNUMBER(M2363)),NOT(ISNUMBER(N2363)),ABS(M2363)&gt;L2363,N2363&gt;L2363),"FAIL","PASS"))</x:f>
        <x:v>OPEN</x:v>
      </x:c>
    </x:row>
    <x:row r="2364">
      <x:c r="B2364" s="7" t="str">
        <x:v>CAL-02358</x:v>
      </x:c>
      <x:c r="C2364" s="7" t="str">
        <x:v>CH-1179</x:v>
      </x:c>
      <x:c r="D2364" s="7" t="str">
        <x:v>REA-T-B1</x:v>
      </x:c>
      <x:c r="E2364" s="7" t="str">
        <x:v>FUNCTIONAL TWIN</x:v>
      </x:c>
      <x:c r="F2364" s="7" t="str">
        <x:v>PTC-B</x:v>
      </x:c>
      <x:c r="G2364" s="7" t="str">
        <x:v>CF-05</x:v>
      </x:c>
      <x:c r="H2364" s="7" t="str">
        <x:v>AFTER</x:v>
      </x:c>
      <x:c r="I2364" s="7" t="str">
        <x:v>kg</x:v>
      </x:c>
      <x:c r="J2364" s="7" t="n">
        <x:v>0</x:v>
      </x:c>
      <x:c r="K2364" s="7" t="n">
        <x:v>20</x:v>
      </x:c>
      <x:c r="L2364" s="7" t="n">
        <x:v>0.25</x:v>
      </x:c>
      <x:c r="M2364" s="7" t="str"/>
      <x:c r="N2364" s="7" t="str"/>
      <x:c r="O2364" s="7" t="str"/>
      <x:c r="P2364" s="7" t="str">
        <x:f>IF(O2364="","OPEN",IF(OR(NOT(ISNUMBER(M2364)),NOT(ISNUMBER(N2364)),ABS(M2364)&gt;L2364,N2364&gt;L2364),"FAIL","PASS"))</x:f>
        <x:v>OPEN</x:v>
      </x:c>
    </x:row>
    <x:row r="2365">
      <x:c r="B2365" s="7" t="str">
        <x:v>CAL-02359</x:v>
      </x:c>
      <x:c r="C2365" s="7" t="str">
        <x:v>CH-1180</x:v>
      </x:c>
      <x:c r="D2365" s="7" t="str">
        <x:v>REA-T-B1</x:v>
      </x:c>
      <x:c r="E2365" s="7" t="str">
        <x:v>FUNCTIONAL TWIN</x:v>
      </x:c>
      <x:c r="F2365" s="7" t="str">
        <x:v>PTC-B</x:v>
      </x:c>
      <x:c r="G2365" s="7" t="str">
        <x:v>CF-05</x:v>
      </x:c>
      <x:c r="H2365" s="7" t="str">
        <x:v>BEFORE</x:v>
      </x:c>
      <x:c r="I2365" s="7" t="str">
        <x:v>kg</x:v>
      </x:c>
      <x:c r="J2365" s="7" t="n">
        <x:v>0</x:v>
      </x:c>
      <x:c r="K2365" s="7" t="n">
        <x:v>20</x:v>
      </x:c>
      <x:c r="L2365" s="7" t="n">
        <x:v>0.25</x:v>
      </x:c>
      <x:c r="M2365" s="7" t="str"/>
      <x:c r="N2365" s="7" t="str"/>
      <x:c r="O2365" s="7" t="str"/>
      <x:c r="P2365" s="7" t="str">
        <x:f>IF(O2365="","OPEN",IF(OR(NOT(ISNUMBER(M2365)),NOT(ISNUMBER(N2365)),ABS(M2365)&gt;L2365,N2365&gt;L2365),"FAIL","PASS"))</x:f>
        <x:v>OPEN</x:v>
      </x:c>
    </x:row>
    <x:row r="2366">
      <x:c r="B2366" s="7" t="str">
        <x:v>CAL-02360</x:v>
      </x:c>
      <x:c r="C2366" s="7" t="str">
        <x:v>CH-1180</x:v>
      </x:c>
      <x:c r="D2366" s="7" t="str">
        <x:v>REA-T-B1</x:v>
      </x:c>
      <x:c r="E2366" s="7" t="str">
        <x:v>FUNCTIONAL TWIN</x:v>
      </x:c>
      <x:c r="F2366" s="7" t="str">
        <x:v>PTC-B</x:v>
      </x:c>
      <x:c r="G2366" s="7" t="str">
        <x:v>CF-05</x:v>
      </x:c>
      <x:c r="H2366" s="7" t="str">
        <x:v>AFTER</x:v>
      </x:c>
      <x:c r="I2366" s="7" t="str">
        <x:v>kg</x:v>
      </x:c>
      <x:c r="J2366" s="7" t="n">
        <x:v>0</x:v>
      </x:c>
      <x:c r="K2366" s="7" t="n">
        <x:v>20</x:v>
      </x:c>
      <x:c r="L2366" s="7" t="n">
        <x:v>0.25</x:v>
      </x:c>
      <x:c r="M2366" s="7" t="str"/>
      <x:c r="N2366" s="7" t="str"/>
      <x:c r="O2366" s="7" t="str"/>
      <x:c r="P2366" s="7" t="str">
        <x:f>IF(O2366="","OPEN",IF(OR(NOT(ISNUMBER(M2366)),NOT(ISNUMBER(N2366)),ABS(M2366)&gt;L2366,N2366&gt;L2366),"FAIL","PASS"))</x:f>
        <x:v>OPEN</x:v>
      </x:c>
    </x:row>
    <x:row r="2367">
      <x:c r="B2367" s="7" t="str">
        <x:v>CAL-02361</x:v>
      </x:c>
      <x:c r="C2367" s="7" t="str">
        <x:v>CH-1181</x:v>
      </x:c>
      <x:c r="D2367" s="7" t="str">
        <x:v>REA-T-B1</x:v>
      </x:c>
      <x:c r="E2367" s="7" t="str">
        <x:v>FUNCTIONAL TWIN</x:v>
      </x:c>
      <x:c r="F2367" s="7" t="str">
        <x:v>PTC-B</x:v>
      </x:c>
      <x:c r="G2367" s="7" t="str">
        <x:v>CF-05</x:v>
      </x:c>
      <x:c r="H2367" s="7" t="str">
        <x:v>BEFORE</x:v>
      </x:c>
      <x:c r="I2367" s="7" t="str">
        <x:v>kg</x:v>
      </x:c>
      <x:c r="J2367" s="7" t="n">
        <x:v>0</x:v>
      </x:c>
      <x:c r="K2367" s="7" t="n">
        <x:v>20</x:v>
      </x:c>
      <x:c r="L2367" s="7" t="n">
        <x:v>0.25</x:v>
      </x:c>
      <x:c r="M2367" s="7" t="str"/>
      <x:c r="N2367" s="7" t="str"/>
      <x:c r="O2367" s="7" t="str"/>
      <x:c r="P2367" s="7" t="str">
        <x:f>IF(O2367="","OPEN",IF(OR(NOT(ISNUMBER(M2367)),NOT(ISNUMBER(N2367)),ABS(M2367)&gt;L2367,N2367&gt;L2367),"FAIL","PASS"))</x:f>
        <x:v>OPEN</x:v>
      </x:c>
    </x:row>
    <x:row r="2368">
      <x:c r="B2368" s="7" t="str">
        <x:v>CAL-02362</x:v>
      </x:c>
      <x:c r="C2368" s="7" t="str">
        <x:v>CH-1181</x:v>
      </x:c>
      <x:c r="D2368" s="7" t="str">
        <x:v>REA-T-B1</x:v>
      </x:c>
      <x:c r="E2368" s="7" t="str">
        <x:v>FUNCTIONAL TWIN</x:v>
      </x:c>
      <x:c r="F2368" s="7" t="str">
        <x:v>PTC-B</x:v>
      </x:c>
      <x:c r="G2368" s="7" t="str">
        <x:v>CF-05</x:v>
      </x:c>
      <x:c r="H2368" s="7" t="str">
        <x:v>AFTER</x:v>
      </x:c>
      <x:c r="I2368" s="7" t="str">
        <x:v>kg</x:v>
      </x:c>
      <x:c r="J2368" s="7" t="n">
        <x:v>0</x:v>
      </x:c>
      <x:c r="K2368" s="7" t="n">
        <x:v>20</x:v>
      </x:c>
      <x:c r="L2368" s="7" t="n">
        <x:v>0.25</x:v>
      </x:c>
      <x:c r="M2368" s="7" t="str"/>
      <x:c r="N2368" s="7" t="str"/>
      <x:c r="O2368" s="7" t="str"/>
      <x:c r="P2368" s="7" t="str">
        <x:f>IF(O2368="","OPEN",IF(OR(NOT(ISNUMBER(M2368)),NOT(ISNUMBER(N2368)),ABS(M2368)&gt;L2368,N2368&gt;L2368),"FAIL","PASS"))</x:f>
        <x:v>OPEN</x:v>
      </x:c>
    </x:row>
    <x:row r="2369">
      <x:c r="B2369" s="7" t="str">
        <x:v>CAL-02363</x:v>
      </x:c>
      <x:c r="C2369" s="7" t="str">
        <x:v>CH-1182</x:v>
      </x:c>
      <x:c r="D2369" s="7" t="str">
        <x:v>REA-T-B1</x:v>
      </x:c>
      <x:c r="E2369" s="7" t="str">
        <x:v>FUNCTIONAL TWIN</x:v>
      </x:c>
      <x:c r="F2369" s="7" t="str">
        <x:v>PTC-B</x:v>
      </x:c>
      <x:c r="G2369" s="7" t="str">
        <x:v>CF-05</x:v>
      </x:c>
      <x:c r="H2369" s="7" t="str">
        <x:v>BEFORE</x:v>
      </x:c>
      <x:c r="I2369" s="7" t="str">
        <x:v>kg</x:v>
      </x:c>
      <x:c r="J2369" s="7" t="n">
        <x:v>0</x:v>
      </x:c>
      <x:c r="K2369" s="7" t="n">
        <x:v>20</x:v>
      </x:c>
      <x:c r="L2369" s="7" t="n">
        <x:v>0.25</x:v>
      </x:c>
      <x:c r="M2369" s="7" t="str"/>
      <x:c r="N2369" s="7" t="str"/>
      <x:c r="O2369" s="7" t="str"/>
      <x:c r="P2369" s="7" t="str">
        <x:f>IF(O2369="","OPEN",IF(OR(NOT(ISNUMBER(M2369)),NOT(ISNUMBER(N2369)),ABS(M2369)&gt;L2369,N2369&gt;L2369),"FAIL","PASS"))</x:f>
        <x:v>OPEN</x:v>
      </x:c>
    </x:row>
    <x:row r="2370">
      <x:c r="B2370" s="7" t="str">
        <x:v>CAL-02364</x:v>
      </x:c>
      <x:c r="C2370" s="7" t="str">
        <x:v>CH-1182</x:v>
      </x:c>
      <x:c r="D2370" s="7" t="str">
        <x:v>REA-T-B1</x:v>
      </x:c>
      <x:c r="E2370" s="7" t="str">
        <x:v>FUNCTIONAL TWIN</x:v>
      </x:c>
      <x:c r="F2370" s="7" t="str">
        <x:v>PTC-B</x:v>
      </x:c>
      <x:c r="G2370" s="7" t="str">
        <x:v>CF-05</x:v>
      </x:c>
      <x:c r="H2370" s="7" t="str">
        <x:v>AFTER</x:v>
      </x:c>
      <x:c r="I2370" s="7" t="str">
        <x:v>kg</x:v>
      </x:c>
      <x:c r="J2370" s="7" t="n">
        <x:v>0</x:v>
      </x:c>
      <x:c r="K2370" s="7" t="n">
        <x:v>20</x:v>
      </x:c>
      <x:c r="L2370" s="7" t="n">
        <x:v>0.25</x:v>
      </x:c>
      <x:c r="M2370" s="7" t="str"/>
      <x:c r="N2370" s="7" t="str"/>
      <x:c r="O2370" s="7" t="str"/>
      <x:c r="P2370" s="7" t="str">
        <x:f>IF(O2370="","OPEN",IF(OR(NOT(ISNUMBER(M2370)),NOT(ISNUMBER(N2370)),ABS(M2370)&gt;L2370,N2370&gt;L2370),"FAIL","PASS"))</x:f>
        <x:v>OPEN</x:v>
      </x:c>
    </x:row>
    <x:row r="2371">
      <x:c r="B2371" s="7" t="str">
        <x:v>CAL-02365</x:v>
      </x:c>
      <x:c r="C2371" s="7" t="str">
        <x:v>CH-1183</x:v>
      </x:c>
      <x:c r="D2371" s="7" t="str">
        <x:v>REA-T-B1</x:v>
      </x:c>
      <x:c r="E2371" s="7" t="str">
        <x:v>FUNCTIONAL TWIN</x:v>
      </x:c>
      <x:c r="F2371" s="7" t="str">
        <x:v>PTC-B</x:v>
      </x:c>
      <x:c r="G2371" s="7" t="str">
        <x:v>CF-06</x:v>
      </x:c>
      <x:c r="H2371" s="7" t="str">
        <x:v>BEFORE</x:v>
      </x:c>
      <x:c r="I2371" s="7" t="str">
        <x:v>m</x:v>
      </x:c>
      <x:c r="J2371" s="7" t="n">
        <x:v>0</x:v>
      </x:c>
      <x:c r="K2371" s="7" t="n">
        <x:v>0.2</x:v>
      </x:c>
      <x:c r="L2371" s="7" t="n">
        <x:v>0.0005</x:v>
      </x:c>
      <x:c r="M2371" s="7" t="str"/>
      <x:c r="N2371" s="7" t="str"/>
      <x:c r="O2371" s="7" t="str"/>
      <x:c r="P2371" s="7" t="str">
        <x:f>IF(O2371="","OPEN",IF(OR(NOT(ISNUMBER(M2371)),NOT(ISNUMBER(N2371)),ABS(M2371)&gt;L2371,N2371&gt;L2371),"FAIL","PASS"))</x:f>
        <x:v>OPEN</x:v>
      </x:c>
    </x:row>
    <x:row r="2372">
      <x:c r="B2372" s="7" t="str">
        <x:v>CAL-02366</x:v>
      </x:c>
      <x:c r="C2372" s="7" t="str">
        <x:v>CH-1183</x:v>
      </x:c>
      <x:c r="D2372" s="7" t="str">
        <x:v>REA-T-B1</x:v>
      </x:c>
      <x:c r="E2372" s="7" t="str">
        <x:v>FUNCTIONAL TWIN</x:v>
      </x:c>
      <x:c r="F2372" s="7" t="str">
        <x:v>PTC-B</x:v>
      </x:c>
      <x:c r="G2372" s="7" t="str">
        <x:v>CF-06</x:v>
      </x:c>
      <x:c r="H2372" s="7" t="str">
        <x:v>AFTER</x:v>
      </x:c>
      <x:c r="I2372" s="7" t="str">
        <x:v>m</x:v>
      </x:c>
      <x:c r="J2372" s="7" t="n">
        <x:v>0</x:v>
      </x:c>
      <x:c r="K2372" s="7" t="n">
        <x:v>0.2</x:v>
      </x:c>
      <x:c r="L2372" s="7" t="n">
        <x:v>0.0005</x:v>
      </x:c>
      <x:c r="M2372" s="7" t="str"/>
      <x:c r="N2372" s="7" t="str"/>
      <x:c r="O2372" s="7" t="str"/>
      <x:c r="P2372" s="7" t="str">
        <x:f>IF(O2372="","OPEN",IF(OR(NOT(ISNUMBER(M2372)),NOT(ISNUMBER(N2372)),ABS(M2372)&gt;L2372,N2372&gt;L2372),"FAIL","PASS"))</x:f>
        <x:v>OPEN</x:v>
      </x:c>
    </x:row>
    <x:row r="2373">
      <x:c r="B2373" s="7" t="str">
        <x:v>CAL-02367</x:v>
      </x:c>
      <x:c r="C2373" s="7" t="str">
        <x:v>CH-1184</x:v>
      </x:c>
      <x:c r="D2373" s="7" t="str">
        <x:v>REA-T-B1</x:v>
      </x:c>
      <x:c r="E2373" s="7" t="str">
        <x:v>FUNCTIONAL TWIN</x:v>
      </x:c>
      <x:c r="F2373" s="7" t="str">
        <x:v>PTC-B</x:v>
      </x:c>
      <x:c r="G2373" s="7" t="str">
        <x:v>CF-06</x:v>
      </x:c>
      <x:c r="H2373" s="7" t="str">
        <x:v>BEFORE</x:v>
      </x:c>
      <x:c r="I2373" s="7" t="str">
        <x:v>m</x:v>
      </x:c>
      <x:c r="J2373" s="7" t="n">
        <x:v>0</x:v>
      </x:c>
      <x:c r="K2373" s="7" t="n">
        <x:v>0.2</x:v>
      </x:c>
      <x:c r="L2373" s="7" t="n">
        <x:v>0.0005</x:v>
      </x:c>
      <x:c r="M2373" s="7" t="str"/>
      <x:c r="N2373" s="7" t="str"/>
      <x:c r="O2373" s="7" t="str"/>
      <x:c r="P2373" s="7" t="str">
        <x:f>IF(O2373="","OPEN",IF(OR(NOT(ISNUMBER(M2373)),NOT(ISNUMBER(N2373)),ABS(M2373)&gt;L2373,N2373&gt;L2373),"FAIL","PASS"))</x:f>
        <x:v>OPEN</x:v>
      </x:c>
    </x:row>
    <x:row r="2374">
      <x:c r="B2374" s="7" t="str">
        <x:v>CAL-02368</x:v>
      </x:c>
      <x:c r="C2374" s="7" t="str">
        <x:v>CH-1184</x:v>
      </x:c>
      <x:c r="D2374" s="7" t="str">
        <x:v>REA-T-B1</x:v>
      </x:c>
      <x:c r="E2374" s="7" t="str">
        <x:v>FUNCTIONAL TWIN</x:v>
      </x:c>
      <x:c r="F2374" s="7" t="str">
        <x:v>PTC-B</x:v>
      </x:c>
      <x:c r="G2374" s="7" t="str">
        <x:v>CF-06</x:v>
      </x:c>
      <x:c r="H2374" s="7" t="str">
        <x:v>AFTER</x:v>
      </x:c>
      <x:c r="I2374" s="7" t="str">
        <x:v>m</x:v>
      </x:c>
      <x:c r="J2374" s="7" t="n">
        <x:v>0</x:v>
      </x:c>
      <x:c r="K2374" s="7" t="n">
        <x:v>0.2</x:v>
      </x:c>
      <x:c r="L2374" s="7" t="n">
        <x:v>0.0005</x:v>
      </x:c>
      <x:c r="M2374" s="7" t="str"/>
      <x:c r="N2374" s="7" t="str"/>
      <x:c r="O2374" s="7" t="str"/>
      <x:c r="P2374" s="7" t="str">
        <x:f>IF(O2374="","OPEN",IF(OR(NOT(ISNUMBER(M2374)),NOT(ISNUMBER(N2374)),ABS(M2374)&gt;L2374,N2374&gt;L2374),"FAIL","PASS"))</x:f>
        <x:v>OPEN</x:v>
      </x:c>
    </x:row>
    <x:row r="2375">
      <x:c r="B2375" s="7" t="str">
        <x:v>CAL-02369</x:v>
      </x:c>
      <x:c r="C2375" s="7" t="str">
        <x:v>CH-1185</x:v>
      </x:c>
      <x:c r="D2375" s="7" t="str">
        <x:v>REA-T-B1</x:v>
      </x:c>
      <x:c r="E2375" s="7" t="str">
        <x:v>FUNCTIONAL TWIN</x:v>
      </x:c>
      <x:c r="F2375" s="7" t="str">
        <x:v>PTC-B</x:v>
      </x:c>
      <x:c r="G2375" s="7" t="str">
        <x:v>CF-06</x:v>
      </x:c>
      <x:c r="H2375" s="7" t="str">
        <x:v>BEFORE</x:v>
      </x:c>
      <x:c r="I2375" s="7" t="str">
        <x:v>m</x:v>
      </x:c>
      <x:c r="J2375" s="7" t="n">
        <x:v>0</x:v>
      </x:c>
      <x:c r="K2375" s="7" t="n">
        <x:v>0.2</x:v>
      </x:c>
      <x:c r="L2375" s="7" t="n">
        <x:v>0.0005</x:v>
      </x:c>
      <x:c r="M2375" s="7" t="str"/>
      <x:c r="N2375" s="7" t="str"/>
      <x:c r="O2375" s="7" t="str"/>
      <x:c r="P2375" s="7" t="str">
        <x:f>IF(O2375="","OPEN",IF(OR(NOT(ISNUMBER(M2375)),NOT(ISNUMBER(N2375)),ABS(M2375)&gt;L2375,N2375&gt;L2375),"FAIL","PASS"))</x:f>
        <x:v>OPEN</x:v>
      </x:c>
    </x:row>
    <x:row r="2376">
      <x:c r="B2376" s="7" t="str">
        <x:v>CAL-02370</x:v>
      </x:c>
      <x:c r="C2376" s="7" t="str">
        <x:v>CH-1185</x:v>
      </x:c>
      <x:c r="D2376" s="7" t="str">
        <x:v>REA-T-B1</x:v>
      </x:c>
      <x:c r="E2376" s="7" t="str">
        <x:v>FUNCTIONAL TWIN</x:v>
      </x:c>
      <x:c r="F2376" s="7" t="str">
        <x:v>PTC-B</x:v>
      </x:c>
      <x:c r="G2376" s="7" t="str">
        <x:v>CF-06</x:v>
      </x:c>
      <x:c r="H2376" s="7" t="str">
        <x:v>AFTER</x:v>
      </x:c>
      <x:c r="I2376" s="7" t="str">
        <x:v>m</x:v>
      </x:c>
      <x:c r="J2376" s="7" t="n">
        <x:v>0</x:v>
      </x:c>
      <x:c r="K2376" s="7" t="n">
        <x:v>0.2</x:v>
      </x:c>
      <x:c r="L2376" s="7" t="n">
        <x:v>0.0005</x:v>
      </x:c>
      <x:c r="M2376" s="7" t="str"/>
      <x:c r="N2376" s="7" t="str"/>
      <x:c r="O2376" s="7" t="str"/>
      <x:c r="P2376" s="7" t="str">
        <x:f>IF(O2376="","OPEN",IF(OR(NOT(ISNUMBER(M2376)),NOT(ISNUMBER(N2376)),ABS(M2376)&gt;L2376,N2376&gt;L2376),"FAIL","PASS"))</x:f>
        <x:v>OPEN</x:v>
      </x:c>
    </x:row>
    <x:row r="2377">
      <x:c r="B2377" s="7" t="str">
        <x:v>CAL-02371</x:v>
      </x:c>
      <x:c r="C2377" s="7" t="str">
        <x:v>CH-1186</x:v>
      </x:c>
      <x:c r="D2377" s="7" t="str">
        <x:v>REA-T-B1</x:v>
      </x:c>
      <x:c r="E2377" s="7" t="str">
        <x:v>FUNCTIONAL TWIN</x:v>
      </x:c>
      <x:c r="F2377" s="7" t="str">
        <x:v>PTC-B</x:v>
      </x:c>
      <x:c r="G2377" s="7" t="str">
        <x:v>CF-06</x:v>
      </x:c>
      <x:c r="H2377" s="7" t="str">
        <x:v>BEFORE</x:v>
      </x:c>
      <x:c r="I2377" s="7" t="str">
        <x:v>m</x:v>
      </x:c>
      <x:c r="J2377" s="7" t="n">
        <x:v>0</x:v>
      </x:c>
      <x:c r="K2377" s="7" t="n">
        <x:v>0.2</x:v>
      </x:c>
      <x:c r="L2377" s="7" t="n">
        <x:v>0.0005</x:v>
      </x:c>
      <x:c r="M2377" s="7" t="str"/>
      <x:c r="N2377" s="7" t="str"/>
      <x:c r="O2377" s="7" t="str"/>
      <x:c r="P2377" s="7" t="str">
        <x:f>IF(O2377="","OPEN",IF(OR(NOT(ISNUMBER(M2377)),NOT(ISNUMBER(N2377)),ABS(M2377)&gt;L2377,N2377&gt;L2377),"FAIL","PASS"))</x:f>
        <x:v>OPEN</x:v>
      </x:c>
    </x:row>
    <x:row r="2378">
      <x:c r="B2378" s="7" t="str">
        <x:v>CAL-02372</x:v>
      </x:c>
      <x:c r="C2378" s="7" t="str">
        <x:v>CH-1186</x:v>
      </x:c>
      <x:c r="D2378" s="7" t="str">
        <x:v>REA-T-B1</x:v>
      </x:c>
      <x:c r="E2378" s="7" t="str">
        <x:v>FUNCTIONAL TWIN</x:v>
      </x:c>
      <x:c r="F2378" s="7" t="str">
        <x:v>PTC-B</x:v>
      </x:c>
      <x:c r="G2378" s="7" t="str">
        <x:v>CF-06</x:v>
      </x:c>
      <x:c r="H2378" s="7" t="str">
        <x:v>AFTER</x:v>
      </x:c>
      <x:c r="I2378" s="7" t="str">
        <x:v>m</x:v>
      </x:c>
      <x:c r="J2378" s="7" t="n">
        <x:v>0</x:v>
      </x:c>
      <x:c r="K2378" s="7" t="n">
        <x:v>0.2</x:v>
      </x:c>
      <x:c r="L2378" s="7" t="n">
        <x:v>0.0005</x:v>
      </x:c>
      <x:c r="M2378" s="7" t="str"/>
      <x:c r="N2378" s="7" t="str"/>
      <x:c r="O2378" s="7" t="str"/>
      <x:c r="P2378" s="7" t="str">
        <x:f>IF(O2378="","OPEN",IF(OR(NOT(ISNUMBER(M2378)),NOT(ISNUMBER(N2378)),ABS(M2378)&gt;L2378,N2378&gt;L2378),"FAIL","PASS"))</x:f>
        <x:v>OPEN</x:v>
      </x:c>
    </x:row>
    <x:row r="2379">
      <x:c r="B2379" s="7" t="str">
        <x:v>CAL-02373</x:v>
      </x:c>
      <x:c r="C2379" s="7" t="str">
        <x:v>CH-1187</x:v>
      </x:c>
      <x:c r="D2379" s="7" t="str">
        <x:v>REA-T-B1</x:v>
      </x:c>
      <x:c r="E2379" s="7" t="str">
        <x:v>FUNCTIONAL TWIN</x:v>
      </x:c>
      <x:c r="F2379" s="7" t="str">
        <x:v>PTC-B</x:v>
      </x:c>
      <x:c r="G2379" s="7" t="str">
        <x:v>CF-06</x:v>
      </x:c>
      <x:c r="H2379" s="7" t="str">
        <x:v>BEFORE</x:v>
      </x:c>
      <x:c r="I2379" s="7" t="str">
        <x:v>m</x:v>
      </x:c>
      <x:c r="J2379" s="7" t="n">
        <x:v>0</x:v>
      </x:c>
      <x:c r="K2379" s="7" t="n">
        <x:v>0.2</x:v>
      </x:c>
      <x:c r="L2379" s="7" t="n">
        <x:v>0.0005</x:v>
      </x:c>
      <x:c r="M2379" s="7" t="str"/>
      <x:c r="N2379" s="7" t="str"/>
      <x:c r="O2379" s="7" t="str"/>
      <x:c r="P2379" s="7" t="str">
        <x:f>IF(O2379="","OPEN",IF(OR(NOT(ISNUMBER(M2379)),NOT(ISNUMBER(N2379)),ABS(M2379)&gt;L2379,N2379&gt;L2379),"FAIL","PASS"))</x:f>
        <x:v>OPEN</x:v>
      </x:c>
    </x:row>
    <x:row r="2380">
      <x:c r="B2380" s="7" t="str">
        <x:v>CAL-02374</x:v>
      </x:c>
      <x:c r="C2380" s="7" t="str">
        <x:v>CH-1187</x:v>
      </x:c>
      <x:c r="D2380" s="7" t="str">
        <x:v>REA-T-B1</x:v>
      </x:c>
      <x:c r="E2380" s="7" t="str">
        <x:v>FUNCTIONAL TWIN</x:v>
      </x:c>
      <x:c r="F2380" s="7" t="str">
        <x:v>PTC-B</x:v>
      </x:c>
      <x:c r="G2380" s="7" t="str">
        <x:v>CF-06</x:v>
      </x:c>
      <x:c r="H2380" s="7" t="str">
        <x:v>AFTER</x:v>
      </x:c>
      <x:c r="I2380" s="7" t="str">
        <x:v>m</x:v>
      </x:c>
      <x:c r="J2380" s="7" t="n">
        <x:v>0</x:v>
      </x:c>
      <x:c r="K2380" s="7" t="n">
        <x:v>0.2</x:v>
      </x:c>
      <x:c r="L2380" s="7" t="n">
        <x:v>0.0005</x:v>
      </x:c>
      <x:c r="M2380" s="7" t="str"/>
      <x:c r="N2380" s="7" t="str"/>
      <x:c r="O2380" s="7" t="str"/>
      <x:c r="P2380" s="7" t="str">
        <x:f>IF(O2380="","OPEN",IF(OR(NOT(ISNUMBER(M2380)),NOT(ISNUMBER(N2380)),ABS(M2380)&gt;L2380,N2380&gt;L2380),"FAIL","PASS"))</x:f>
        <x:v>OPEN</x:v>
      </x:c>
    </x:row>
    <x:row r="2381">
      <x:c r="B2381" s="7" t="str">
        <x:v>CAL-02375</x:v>
      </x:c>
      <x:c r="C2381" s="7" t="str">
        <x:v>CH-1188</x:v>
      </x:c>
      <x:c r="D2381" s="7" t="str">
        <x:v>REA-T-B1</x:v>
      </x:c>
      <x:c r="E2381" s="7" t="str">
        <x:v>FUNCTIONAL TWIN</x:v>
      </x:c>
      <x:c r="F2381" s="7" t="str">
        <x:v>PTC-B</x:v>
      </x:c>
      <x:c r="G2381" s="7" t="str">
        <x:v>CF-06</x:v>
      </x:c>
      <x:c r="H2381" s="7" t="str">
        <x:v>BEFORE</x:v>
      </x:c>
      <x:c r="I2381" s="7" t="str">
        <x:v>m</x:v>
      </x:c>
      <x:c r="J2381" s="7" t="n">
        <x:v>0</x:v>
      </x:c>
      <x:c r="K2381" s="7" t="n">
        <x:v>0.2</x:v>
      </x:c>
      <x:c r="L2381" s="7" t="n">
        <x:v>0.0005</x:v>
      </x:c>
      <x:c r="M2381" s="7" t="str"/>
      <x:c r="N2381" s="7" t="str"/>
      <x:c r="O2381" s="7" t="str"/>
      <x:c r="P2381" s="7" t="str">
        <x:f>IF(O2381="","OPEN",IF(OR(NOT(ISNUMBER(M2381)),NOT(ISNUMBER(N2381)),ABS(M2381)&gt;L2381,N2381&gt;L2381),"FAIL","PASS"))</x:f>
        <x:v>OPEN</x:v>
      </x:c>
    </x:row>
    <x:row r="2382">
      <x:c r="B2382" s="7" t="str">
        <x:v>CAL-02376</x:v>
      </x:c>
      <x:c r="C2382" s="7" t="str">
        <x:v>CH-1188</x:v>
      </x:c>
      <x:c r="D2382" s="7" t="str">
        <x:v>REA-T-B1</x:v>
      </x:c>
      <x:c r="E2382" s="7" t="str">
        <x:v>FUNCTIONAL TWIN</x:v>
      </x:c>
      <x:c r="F2382" s="7" t="str">
        <x:v>PTC-B</x:v>
      </x:c>
      <x:c r="G2382" s="7" t="str">
        <x:v>CF-06</x:v>
      </x:c>
      <x:c r="H2382" s="7" t="str">
        <x:v>AFTER</x:v>
      </x:c>
      <x:c r="I2382" s="7" t="str">
        <x:v>m</x:v>
      </x:c>
      <x:c r="J2382" s="7" t="n">
        <x:v>0</x:v>
      </x:c>
      <x:c r="K2382" s="7" t="n">
        <x:v>0.2</x:v>
      </x:c>
      <x:c r="L2382" s="7" t="n">
        <x:v>0.0005</x:v>
      </x:c>
      <x:c r="M2382" s="7" t="str"/>
      <x:c r="N2382" s="7" t="str"/>
      <x:c r="O2382" s="7" t="str"/>
      <x:c r="P2382" s="7" t="str">
        <x:f>IF(O2382="","OPEN",IF(OR(NOT(ISNUMBER(M2382)),NOT(ISNUMBER(N2382)),ABS(M2382)&gt;L2382,N2382&gt;L2382),"FAIL","PASS"))</x:f>
        <x:v>OPEN</x:v>
      </x:c>
    </x:row>
    <x:row r="2383">
      <x:c r="B2383" s="7" t="str">
        <x:v>CAL-02377</x:v>
      </x:c>
      <x:c r="C2383" s="7" t="str">
        <x:v>CH-1189</x:v>
      </x:c>
      <x:c r="D2383" s="7" t="str">
        <x:v>REA-T-B1</x:v>
      </x:c>
      <x:c r="E2383" s="7" t="str">
        <x:v>FUNCTIONAL TWIN</x:v>
      </x:c>
      <x:c r="F2383" s="7" t="str">
        <x:v>PTC-B</x:v>
      </x:c>
      <x:c r="G2383" s="7" t="str">
        <x:v>CF-07</x:v>
      </x:c>
      <x:c r="H2383" s="7" t="str">
        <x:v>BEFORE</x:v>
      </x:c>
      <x:c r="I2383" s="7" t="str">
        <x:v>kg</x:v>
      </x:c>
      <x:c r="J2383" s="7" t="n">
        <x:v>0</x:v>
      </x:c>
      <x:c r="K2383" s="7" t="n">
        <x:v>500</x:v>
      </x:c>
      <x:c r="L2383" s="7" t="n">
        <x:v>0.25</x:v>
      </x:c>
      <x:c r="M2383" s="7" t="str"/>
      <x:c r="N2383" s="7" t="str"/>
      <x:c r="O2383" s="7" t="str"/>
      <x:c r="P2383" s="7" t="str">
        <x:f>IF(O2383="","OPEN",IF(OR(NOT(ISNUMBER(M2383)),NOT(ISNUMBER(N2383)),ABS(M2383)&gt;L2383,N2383&gt;L2383),"FAIL","PASS"))</x:f>
        <x:v>OPEN</x:v>
      </x:c>
    </x:row>
    <x:row r="2384">
      <x:c r="B2384" s="7" t="str">
        <x:v>CAL-02378</x:v>
      </x:c>
      <x:c r="C2384" s="7" t="str">
        <x:v>CH-1189</x:v>
      </x:c>
      <x:c r="D2384" s="7" t="str">
        <x:v>REA-T-B1</x:v>
      </x:c>
      <x:c r="E2384" s="7" t="str">
        <x:v>FUNCTIONAL TWIN</x:v>
      </x:c>
      <x:c r="F2384" s="7" t="str">
        <x:v>PTC-B</x:v>
      </x:c>
      <x:c r="G2384" s="7" t="str">
        <x:v>CF-07</x:v>
      </x:c>
      <x:c r="H2384" s="7" t="str">
        <x:v>AFTER</x:v>
      </x:c>
      <x:c r="I2384" s="7" t="str">
        <x:v>kg</x:v>
      </x:c>
      <x:c r="J2384" s="7" t="n">
        <x:v>0</x:v>
      </x:c>
      <x:c r="K2384" s="7" t="n">
        <x:v>500</x:v>
      </x:c>
      <x:c r="L2384" s="7" t="n">
        <x:v>0.25</x:v>
      </x:c>
      <x:c r="M2384" s="7" t="str"/>
      <x:c r="N2384" s="7" t="str"/>
      <x:c r="O2384" s="7" t="str"/>
      <x:c r="P2384" s="7" t="str">
        <x:f>IF(O2384="","OPEN",IF(OR(NOT(ISNUMBER(M2384)),NOT(ISNUMBER(N2384)),ABS(M2384)&gt;L2384,N2384&gt;L2384),"FAIL","PASS"))</x:f>
        <x:v>OPEN</x:v>
      </x:c>
    </x:row>
    <x:row r="2385">
      <x:c r="B2385" s="7" t="str">
        <x:v>CAL-02379</x:v>
      </x:c>
      <x:c r="C2385" s="7" t="str">
        <x:v>CH-1190</x:v>
      </x:c>
      <x:c r="D2385" s="7" t="str">
        <x:v>REA-T-B1</x:v>
      </x:c>
      <x:c r="E2385" s="7" t="str">
        <x:v>FUNCTIONAL TWIN</x:v>
      </x:c>
      <x:c r="F2385" s="7" t="str">
        <x:v>PTC-B</x:v>
      </x:c>
      <x:c r="G2385" s="7" t="str">
        <x:v>CF-07</x:v>
      </x:c>
      <x:c r="H2385" s="7" t="str">
        <x:v>BEFORE</x:v>
      </x:c>
      <x:c r="I2385" s="7" t="str">
        <x:v>kg</x:v>
      </x:c>
      <x:c r="J2385" s="7" t="n">
        <x:v>0</x:v>
      </x:c>
      <x:c r="K2385" s="7" t="n">
        <x:v>500</x:v>
      </x:c>
      <x:c r="L2385" s="7" t="n">
        <x:v>0.25</x:v>
      </x:c>
      <x:c r="M2385" s="7" t="str"/>
      <x:c r="N2385" s="7" t="str"/>
      <x:c r="O2385" s="7" t="str"/>
      <x:c r="P2385" s="7" t="str">
        <x:f>IF(O2385="","OPEN",IF(OR(NOT(ISNUMBER(M2385)),NOT(ISNUMBER(N2385)),ABS(M2385)&gt;L2385,N2385&gt;L2385),"FAIL","PASS"))</x:f>
        <x:v>OPEN</x:v>
      </x:c>
    </x:row>
    <x:row r="2386">
      <x:c r="B2386" s="7" t="str">
        <x:v>CAL-02380</x:v>
      </x:c>
      <x:c r="C2386" s="7" t="str">
        <x:v>CH-1190</x:v>
      </x:c>
      <x:c r="D2386" s="7" t="str">
        <x:v>REA-T-B1</x:v>
      </x:c>
      <x:c r="E2386" s="7" t="str">
        <x:v>FUNCTIONAL TWIN</x:v>
      </x:c>
      <x:c r="F2386" s="7" t="str">
        <x:v>PTC-B</x:v>
      </x:c>
      <x:c r="G2386" s="7" t="str">
        <x:v>CF-07</x:v>
      </x:c>
      <x:c r="H2386" s="7" t="str">
        <x:v>AFTER</x:v>
      </x:c>
      <x:c r="I2386" s="7" t="str">
        <x:v>kg</x:v>
      </x:c>
      <x:c r="J2386" s="7" t="n">
        <x:v>0</x:v>
      </x:c>
      <x:c r="K2386" s="7" t="n">
        <x:v>500</x:v>
      </x:c>
      <x:c r="L2386" s="7" t="n">
        <x:v>0.25</x:v>
      </x:c>
      <x:c r="M2386" s="7" t="str"/>
      <x:c r="N2386" s="7" t="str"/>
      <x:c r="O2386" s="7" t="str"/>
      <x:c r="P2386" s="7" t="str">
        <x:f>IF(O2386="","OPEN",IF(OR(NOT(ISNUMBER(M2386)),NOT(ISNUMBER(N2386)),ABS(M2386)&gt;L2386,N2386&gt;L2386),"FAIL","PASS"))</x:f>
        <x:v>OPEN</x:v>
      </x:c>
    </x:row>
    <x:row r="2387">
      <x:c r="B2387" s="7" t="str">
        <x:v>CAL-02381</x:v>
      </x:c>
      <x:c r="C2387" s="7" t="str">
        <x:v>CH-1191</x:v>
      </x:c>
      <x:c r="D2387" s="7" t="str">
        <x:v>REA-T-B1</x:v>
      </x:c>
      <x:c r="E2387" s="7" t="str">
        <x:v>FUNCTIONAL TWIN</x:v>
      </x:c>
      <x:c r="F2387" s="7" t="str">
        <x:v>PTC-B</x:v>
      </x:c>
      <x:c r="G2387" s="7" t="str">
        <x:v>CF-07</x:v>
      </x:c>
      <x:c r="H2387" s="7" t="str">
        <x:v>BEFORE</x:v>
      </x:c>
      <x:c r="I2387" s="7" t="str">
        <x:v>kg</x:v>
      </x:c>
      <x:c r="J2387" s="7" t="n">
        <x:v>0</x:v>
      </x:c>
      <x:c r="K2387" s="7" t="n">
        <x:v>500</x:v>
      </x:c>
      <x:c r="L2387" s="7" t="n">
        <x:v>0.25</x:v>
      </x:c>
      <x:c r="M2387" s="7" t="str"/>
      <x:c r="N2387" s="7" t="str"/>
      <x:c r="O2387" s="7" t="str"/>
      <x:c r="P2387" s="7" t="str">
        <x:f>IF(O2387="","OPEN",IF(OR(NOT(ISNUMBER(M2387)),NOT(ISNUMBER(N2387)),ABS(M2387)&gt;L2387,N2387&gt;L2387),"FAIL","PASS"))</x:f>
        <x:v>OPEN</x:v>
      </x:c>
    </x:row>
    <x:row r="2388">
      <x:c r="B2388" s="7" t="str">
        <x:v>CAL-02382</x:v>
      </x:c>
      <x:c r="C2388" s="7" t="str">
        <x:v>CH-1191</x:v>
      </x:c>
      <x:c r="D2388" s="7" t="str">
        <x:v>REA-T-B1</x:v>
      </x:c>
      <x:c r="E2388" s="7" t="str">
        <x:v>FUNCTIONAL TWIN</x:v>
      </x:c>
      <x:c r="F2388" s="7" t="str">
        <x:v>PTC-B</x:v>
      </x:c>
      <x:c r="G2388" s="7" t="str">
        <x:v>CF-07</x:v>
      </x:c>
      <x:c r="H2388" s="7" t="str">
        <x:v>AFTER</x:v>
      </x:c>
      <x:c r="I2388" s="7" t="str">
        <x:v>kg</x:v>
      </x:c>
      <x:c r="J2388" s="7" t="n">
        <x:v>0</x:v>
      </x:c>
      <x:c r="K2388" s="7" t="n">
        <x:v>500</x:v>
      </x:c>
      <x:c r="L2388" s="7" t="n">
        <x:v>0.25</x:v>
      </x:c>
      <x:c r="M2388" s="7" t="str"/>
      <x:c r="N2388" s="7" t="str"/>
      <x:c r="O2388" s="7" t="str"/>
      <x:c r="P2388" s="7" t="str">
        <x:f>IF(O2388="","OPEN",IF(OR(NOT(ISNUMBER(M2388)),NOT(ISNUMBER(N2388)),ABS(M2388)&gt;L2388,N2388&gt;L2388),"FAIL","PASS"))</x:f>
        <x:v>OPEN</x:v>
      </x:c>
    </x:row>
    <x:row r="2389">
      <x:c r="B2389" s="7" t="str">
        <x:v>CAL-02383</x:v>
      </x:c>
      <x:c r="C2389" s="7" t="str">
        <x:v>CH-1192</x:v>
      </x:c>
      <x:c r="D2389" s="7" t="str">
        <x:v>REA-T-B1</x:v>
      </x:c>
      <x:c r="E2389" s="7" t="str">
        <x:v>FUNCTIONAL TWIN</x:v>
      </x:c>
      <x:c r="F2389" s="7" t="str">
        <x:v>PTC-B</x:v>
      </x:c>
      <x:c r="G2389" s="7" t="str">
        <x:v>CF-07</x:v>
      </x:c>
      <x:c r="H2389" s="7" t="str">
        <x:v>BEFORE</x:v>
      </x:c>
      <x:c r="I2389" s="7" t="str">
        <x:v>kg</x:v>
      </x:c>
      <x:c r="J2389" s="7" t="n">
        <x:v>0</x:v>
      </x:c>
      <x:c r="K2389" s="7" t="n">
        <x:v>500</x:v>
      </x:c>
      <x:c r="L2389" s="7" t="n">
        <x:v>0.25</x:v>
      </x:c>
      <x:c r="M2389" s="7" t="str"/>
      <x:c r="N2389" s="7" t="str"/>
      <x:c r="O2389" s="7" t="str"/>
      <x:c r="P2389" s="7" t="str">
        <x:f>IF(O2389="","OPEN",IF(OR(NOT(ISNUMBER(M2389)),NOT(ISNUMBER(N2389)),ABS(M2389)&gt;L2389,N2389&gt;L2389),"FAIL","PASS"))</x:f>
        <x:v>OPEN</x:v>
      </x:c>
    </x:row>
    <x:row r="2390">
      <x:c r="B2390" s="7" t="str">
        <x:v>CAL-02384</x:v>
      </x:c>
      <x:c r="C2390" s="7" t="str">
        <x:v>CH-1192</x:v>
      </x:c>
      <x:c r="D2390" s="7" t="str">
        <x:v>REA-T-B1</x:v>
      </x:c>
      <x:c r="E2390" s="7" t="str">
        <x:v>FUNCTIONAL TWIN</x:v>
      </x:c>
      <x:c r="F2390" s="7" t="str">
        <x:v>PTC-B</x:v>
      </x:c>
      <x:c r="G2390" s="7" t="str">
        <x:v>CF-07</x:v>
      </x:c>
      <x:c r="H2390" s="7" t="str">
        <x:v>AFTER</x:v>
      </x:c>
      <x:c r="I2390" s="7" t="str">
        <x:v>kg</x:v>
      </x:c>
      <x:c r="J2390" s="7" t="n">
        <x:v>0</x:v>
      </x:c>
      <x:c r="K2390" s="7" t="n">
        <x:v>500</x:v>
      </x:c>
      <x:c r="L2390" s="7" t="n">
        <x:v>0.25</x:v>
      </x:c>
      <x:c r="M2390" s="7" t="str"/>
      <x:c r="N2390" s="7" t="str"/>
      <x:c r="O2390" s="7" t="str"/>
      <x:c r="P2390" s="7" t="str">
        <x:f>IF(O2390="","OPEN",IF(OR(NOT(ISNUMBER(M2390)),NOT(ISNUMBER(N2390)),ABS(M2390)&gt;L2390,N2390&gt;L2390),"FAIL","PASS"))</x:f>
        <x:v>OPEN</x:v>
      </x:c>
    </x:row>
    <x:row r="2391">
      <x:c r="B2391" s="7" t="str">
        <x:v>CAL-02385</x:v>
      </x:c>
      <x:c r="C2391" s="7" t="str">
        <x:v>CH-1193</x:v>
      </x:c>
      <x:c r="D2391" s="7" t="str">
        <x:v>REA-T-B1</x:v>
      </x:c>
      <x:c r="E2391" s="7" t="str">
        <x:v>FUNCTIONAL TWIN</x:v>
      </x:c>
      <x:c r="F2391" s="7" t="str">
        <x:v>PTC-B</x:v>
      </x:c>
      <x:c r="G2391" s="7" t="str">
        <x:v>CF-07</x:v>
      </x:c>
      <x:c r="H2391" s="7" t="str">
        <x:v>BEFORE</x:v>
      </x:c>
      <x:c r="I2391" s="7" t="str">
        <x:v>kg</x:v>
      </x:c>
      <x:c r="J2391" s="7" t="n">
        <x:v>0</x:v>
      </x:c>
      <x:c r="K2391" s="7" t="n">
        <x:v>500</x:v>
      </x:c>
      <x:c r="L2391" s="7" t="n">
        <x:v>0.25</x:v>
      </x:c>
      <x:c r="M2391" s="7" t="str"/>
      <x:c r="N2391" s="7" t="str"/>
      <x:c r="O2391" s="7" t="str"/>
      <x:c r="P2391" s="7" t="str">
        <x:f>IF(O2391="","OPEN",IF(OR(NOT(ISNUMBER(M2391)),NOT(ISNUMBER(N2391)),ABS(M2391)&gt;L2391,N2391&gt;L2391),"FAIL","PASS"))</x:f>
        <x:v>OPEN</x:v>
      </x:c>
    </x:row>
    <x:row r="2392">
      <x:c r="B2392" s="7" t="str">
        <x:v>CAL-02386</x:v>
      </x:c>
      <x:c r="C2392" s="7" t="str">
        <x:v>CH-1193</x:v>
      </x:c>
      <x:c r="D2392" s="7" t="str">
        <x:v>REA-T-B1</x:v>
      </x:c>
      <x:c r="E2392" s="7" t="str">
        <x:v>FUNCTIONAL TWIN</x:v>
      </x:c>
      <x:c r="F2392" s="7" t="str">
        <x:v>PTC-B</x:v>
      </x:c>
      <x:c r="G2392" s="7" t="str">
        <x:v>CF-07</x:v>
      </x:c>
      <x:c r="H2392" s="7" t="str">
        <x:v>AFTER</x:v>
      </x:c>
      <x:c r="I2392" s="7" t="str">
        <x:v>kg</x:v>
      </x:c>
      <x:c r="J2392" s="7" t="n">
        <x:v>0</x:v>
      </x:c>
      <x:c r="K2392" s="7" t="n">
        <x:v>500</x:v>
      </x:c>
      <x:c r="L2392" s="7" t="n">
        <x:v>0.25</x:v>
      </x:c>
      <x:c r="M2392" s="7" t="str"/>
      <x:c r="N2392" s="7" t="str"/>
      <x:c r="O2392" s="7" t="str"/>
      <x:c r="P2392" s="7" t="str">
        <x:f>IF(O2392="","OPEN",IF(OR(NOT(ISNUMBER(M2392)),NOT(ISNUMBER(N2392)),ABS(M2392)&gt;L2392,N2392&gt;L2392),"FAIL","PASS"))</x:f>
        <x:v>OPEN</x:v>
      </x:c>
    </x:row>
    <x:row r="2393">
      <x:c r="B2393" s="7" t="str">
        <x:v>CAL-02387</x:v>
      </x:c>
      <x:c r="C2393" s="7" t="str">
        <x:v>CH-1194</x:v>
      </x:c>
      <x:c r="D2393" s="7" t="str">
        <x:v>REA-T-B1</x:v>
      </x:c>
      <x:c r="E2393" s="7" t="str">
        <x:v>FUNCTIONAL TWIN</x:v>
      </x:c>
      <x:c r="F2393" s="7" t="str">
        <x:v>PTC-B</x:v>
      </x:c>
      <x:c r="G2393" s="7" t="str">
        <x:v>CF-07</x:v>
      </x:c>
      <x:c r="H2393" s="7" t="str">
        <x:v>BEFORE</x:v>
      </x:c>
      <x:c r="I2393" s="7" t="str">
        <x:v>kg</x:v>
      </x:c>
      <x:c r="J2393" s="7" t="n">
        <x:v>0</x:v>
      </x:c>
      <x:c r="K2393" s="7" t="n">
        <x:v>500</x:v>
      </x:c>
      <x:c r="L2393" s="7" t="n">
        <x:v>0.25</x:v>
      </x:c>
      <x:c r="M2393" s="7" t="str"/>
      <x:c r="N2393" s="7" t="str"/>
      <x:c r="O2393" s="7" t="str"/>
      <x:c r="P2393" s="7" t="str">
        <x:f>IF(O2393="","OPEN",IF(OR(NOT(ISNUMBER(M2393)),NOT(ISNUMBER(N2393)),ABS(M2393)&gt;L2393,N2393&gt;L2393),"FAIL","PASS"))</x:f>
        <x:v>OPEN</x:v>
      </x:c>
    </x:row>
    <x:row r="2394">
      <x:c r="B2394" s="7" t="str">
        <x:v>CAL-02388</x:v>
      </x:c>
      <x:c r="C2394" s="7" t="str">
        <x:v>CH-1194</x:v>
      </x:c>
      <x:c r="D2394" s="7" t="str">
        <x:v>REA-T-B1</x:v>
      </x:c>
      <x:c r="E2394" s="7" t="str">
        <x:v>FUNCTIONAL TWIN</x:v>
      </x:c>
      <x:c r="F2394" s="7" t="str">
        <x:v>PTC-B</x:v>
      </x:c>
      <x:c r="G2394" s="7" t="str">
        <x:v>CF-07</x:v>
      </x:c>
      <x:c r="H2394" s="7" t="str">
        <x:v>AFTER</x:v>
      </x:c>
      <x:c r="I2394" s="7" t="str">
        <x:v>kg</x:v>
      </x:c>
      <x:c r="J2394" s="7" t="n">
        <x:v>0</x:v>
      </x:c>
      <x:c r="K2394" s="7" t="n">
        <x:v>500</x:v>
      </x:c>
      <x:c r="L2394" s="7" t="n">
        <x:v>0.25</x:v>
      </x:c>
      <x:c r="M2394" s="7" t="str"/>
      <x:c r="N2394" s="7" t="str"/>
      <x:c r="O2394" s="7" t="str"/>
      <x:c r="P2394" s="7" t="str">
        <x:f>IF(O2394="","OPEN",IF(OR(NOT(ISNUMBER(M2394)),NOT(ISNUMBER(N2394)),ABS(M2394)&gt;L2394,N2394&gt;L2394),"FAIL","PASS"))</x:f>
        <x:v>OPEN</x:v>
      </x:c>
    </x:row>
    <x:row r="2395">
      <x:c r="B2395" s="7" t="str">
        <x:v>CAL-02389</x:v>
      </x:c>
      <x:c r="C2395" s="7" t="str">
        <x:v>CH-1195</x:v>
      </x:c>
      <x:c r="D2395" s="7" t="str">
        <x:v>REA-T-B1</x:v>
      </x:c>
      <x:c r="E2395" s="7" t="str">
        <x:v>FUNCTIONAL TWIN</x:v>
      </x:c>
      <x:c r="F2395" s="7" t="str">
        <x:v>PTC-B</x:v>
      </x:c>
      <x:c r="G2395" s="7" t="str">
        <x:v>CF-08</x:v>
      </x:c>
      <x:c r="H2395" s="7" t="str">
        <x:v>BEFORE</x:v>
      </x:c>
      <x:c r="I2395" s="7" t="str">
        <x:v>degrees</x:v>
      </x:c>
      <x:c r="J2395" s="7" t="n">
        <x:v>-5</x:v>
      </x:c>
      <x:c r="K2395" s="7" t="n">
        <x:v>5</x:v>
      </x:c>
      <x:c r="L2395" s="7" t="n">
        <x:v>0.01</x:v>
      </x:c>
      <x:c r="M2395" s="7" t="str"/>
      <x:c r="N2395" s="7" t="str"/>
      <x:c r="O2395" s="7" t="str"/>
      <x:c r="P2395" s="7" t="str">
        <x:f>IF(O2395="","OPEN",IF(OR(NOT(ISNUMBER(M2395)),NOT(ISNUMBER(N2395)),ABS(M2395)&gt;L2395,N2395&gt;L2395),"FAIL","PASS"))</x:f>
        <x:v>OPEN</x:v>
      </x:c>
    </x:row>
    <x:row r="2396">
      <x:c r="B2396" s="7" t="str">
        <x:v>CAL-02390</x:v>
      </x:c>
      <x:c r="C2396" s="7" t="str">
        <x:v>CH-1195</x:v>
      </x:c>
      <x:c r="D2396" s="7" t="str">
        <x:v>REA-T-B1</x:v>
      </x:c>
      <x:c r="E2396" s="7" t="str">
        <x:v>FUNCTIONAL TWIN</x:v>
      </x:c>
      <x:c r="F2396" s="7" t="str">
        <x:v>PTC-B</x:v>
      </x:c>
      <x:c r="G2396" s="7" t="str">
        <x:v>CF-08</x:v>
      </x:c>
      <x:c r="H2396" s="7" t="str">
        <x:v>AFTER</x:v>
      </x:c>
      <x:c r="I2396" s="7" t="str">
        <x:v>degrees</x:v>
      </x:c>
      <x:c r="J2396" s="7" t="n">
        <x:v>-5</x:v>
      </x:c>
      <x:c r="K2396" s="7" t="n">
        <x:v>5</x:v>
      </x:c>
      <x:c r="L2396" s="7" t="n">
        <x:v>0.01</x:v>
      </x:c>
      <x:c r="M2396" s="7" t="str"/>
      <x:c r="N2396" s="7" t="str"/>
      <x:c r="O2396" s="7" t="str"/>
      <x:c r="P2396" s="7" t="str">
        <x:f>IF(O2396="","OPEN",IF(OR(NOT(ISNUMBER(M2396)),NOT(ISNUMBER(N2396)),ABS(M2396)&gt;L2396,N2396&gt;L2396),"FAIL","PASS"))</x:f>
        <x:v>OPEN</x:v>
      </x:c>
    </x:row>
    <x:row r="2397">
      <x:c r="B2397" s="7" t="str">
        <x:v>CAL-02391</x:v>
      </x:c>
      <x:c r="C2397" s="7" t="str">
        <x:v>CH-1196</x:v>
      </x:c>
      <x:c r="D2397" s="7" t="str">
        <x:v>REA-T-B1</x:v>
      </x:c>
      <x:c r="E2397" s="7" t="str">
        <x:v>FUNCTIONAL TWIN</x:v>
      </x:c>
      <x:c r="F2397" s="7" t="str">
        <x:v>PTC-B</x:v>
      </x:c>
      <x:c r="G2397" s="7" t="str">
        <x:v>CF-08</x:v>
      </x:c>
      <x:c r="H2397" s="7" t="str">
        <x:v>BEFORE</x:v>
      </x:c>
      <x:c r="I2397" s="7" t="str">
        <x:v>degrees</x:v>
      </x:c>
      <x:c r="J2397" s="7" t="n">
        <x:v>-5</x:v>
      </x:c>
      <x:c r="K2397" s="7" t="n">
        <x:v>5</x:v>
      </x:c>
      <x:c r="L2397" s="7" t="n">
        <x:v>0.01</x:v>
      </x:c>
      <x:c r="M2397" s="7" t="str"/>
      <x:c r="N2397" s="7" t="str"/>
      <x:c r="O2397" s="7" t="str"/>
      <x:c r="P2397" s="7" t="str">
        <x:f>IF(O2397="","OPEN",IF(OR(NOT(ISNUMBER(M2397)),NOT(ISNUMBER(N2397)),ABS(M2397)&gt;L2397,N2397&gt;L2397),"FAIL","PASS"))</x:f>
        <x:v>OPEN</x:v>
      </x:c>
    </x:row>
    <x:row r="2398">
      <x:c r="B2398" s="7" t="str">
        <x:v>CAL-02392</x:v>
      </x:c>
      <x:c r="C2398" s="7" t="str">
        <x:v>CH-1196</x:v>
      </x:c>
      <x:c r="D2398" s="7" t="str">
        <x:v>REA-T-B1</x:v>
      </x:c>
      <x:c r="E2398" s="7" t="str">
        <x:v>FUNCTIONAL TWIN</x:v>
      </x:c>
      <x:c r="F2398" s="7" t="str">
        <x:v>PTC-B</x:v>
      </x:c>
      <x:c r="G2398" s="7" t="str">
        <x:v>CF-08</x:v>
      </x:c>
      <x:c r="H2398" s="7" t="str">
        <x:v>AFTER</x:v>
      </x:c>
      <x:c r="I2398" s="7" t="str">
        <x:v>degrees</x:v>
      </x:c>
      <x:c r="J2398" s="7" t="n">
        <x:v>-5</x:v>
      </x:c>
      <x:c r="K2398" s="7" t="n">
        <x:v>5</x:v>
      </x:c>
      <x:c r="L2398" s="7" t="n">
        <x:v>0.01</x:v>
      </x:c>
      <x:c r="M2398" s="7" t="str"/>
      <x:c r="N2398" s="7" t="str"/>
      <x:c r="O2398" s="7" t="str"/>
      <x:c r="P2398" s="7" t="str">
        <x:f>IF(O2398="","OPEN",IF(OR(NOT(ISNUMBER(M2398)),NOT(ISNUMBER(N2398)),ABS(M2398)&gt;L2398,N2398&gt;L2398),"FAIL","PASS"))</x:f>
        <x:v>OPEN</x:v>
      </x:c>
    </x:row>
    <x:row r="2399">
      <x:c r="B2399" s="7" t="str">
        <x:v>CAL-02393</x:v>
      </x:c>
      <x:c r="C2399" s="7" t="str">
        <x:v>CH-1197</x:v>
      </x:c>
      <x:c r="D2399" s="7" t="str">
        <x:v>REA-T-B1</x:v>
      </x:c>
      <x:c r="E2399" s="7" t="str">
        <x:v>FUNCTIONAL TWIN</x:v>
      </x:c>
      <x:c r="F2399" s="7" t="str">
        <x:v>PTC-B</x:v>
      </x:c>
      <x:c r="G2399" s="7" t="str">
        <x:v>CF-08</x:v>
      </x:c>
      <x:c r="H2399" s="7" t="str">
        <x:v>BEFORE</x:v>
      </x:c>
      <x:c r="I2399" s="7" t="str">
        <x:v>degrees</x:v>
      </x:c>
      <x:c r="J2399" s="7" t="n">
        <x:v>-5</x:v>
      </x:c>
      <x:c r="K2399" s="7" t="n">
        <x:v>5</x:v>
      </x:c>
      <x:c r="L2399" s="7" t="n">
        <x:v>0.01</x:v>
      </x:c>
      <x:c r="M2399" s="7" t="str"/>
      <x:c r="N2399" s="7" t="str"/>
      <x:c r="O2399" s="7" t="str"/>
      <x:c r="P2399" s="7" t="str">
        <x:f>IF(O2399="","OPEN",IF(OR(NOT(ISNUMBER(M2399)),NOT(ISNUMBER(N2399)),ABS(M2399)&gt;L2399,N2399&gt;L2399),"FAIL","PASS"))</x:f>
        <x:v>OPEN</x:v>
      </x:c>
    </x:row>
    <x:row r="2400">
      <x:c r="B2400" s="7" t="str">
        <x:v>CAL-02394</x:v>
      </x:c>
      <x:c r="C2400" s="7" t="str">
        <x:v>CH-1197</x:v>
      </x:c>
      <x:c r="D2400" s="7" t="str">
        <x:v>REA-T-B1</x:v>
      </x:c>
      <x:c r="E2400" s="7" t="str">
        <x:v>FUNCTIONAL TWIN</x:v>
      </x:c>
      <x:c r="F2400" s="7" t="str">
        <x:v>PTC-B</x:v>
      </x:c>
      <x:c r="G2400" s="7" t="str">
        <x:v>CF-08</x:v>
      </x:c>
      <x:c r="H2400" s="7" t="str">
        <x:v>AFTER</x:v>
      </x:c>
      <x:c r="I2400" s="7" t="str">
        <x:v>degrees</x:v>
      </x:c>
      <x:c r="J2400" s="7" t="n">
        <x:v>-5</x:v>
      </x:c>
      <x:c r="K2400" s="7" t="n">
        <x:v>5</x:v>
      </x:c>
      <x:c r="L2400" s="7" t="n">
        <x:v>0.01</x:v>
      </x:c>
      <x:c r="M2400" s="7" t="str"/>
      <x:c r="N2400" s="7" t="str"/>
      <x:c r="O2400" s="7" t="str"/>
      <x:c r="P2400" s="7" t="str">
        <x:f>IF(O2400="","OPEN",IF(OR(NOT(ISNUMBER(M2400)),NOT(ISNUMBER(N2400)),ABS(M2400)&gt;L2400,N2400&gt;L2400),"FAIL","PASS"))</x:f>
        <x:v>OPEN</x:v>
      </x:c>
    </x:row>
    <x:row r="2401">
      <x:c r="B2401" s="7" t="str">
        <x:v>CAL-02395</x:v>
      </x:c>
      <x:c r="C2401" s="7" t="str">
        <x:v>CH-1198</x:v>
      </x:c>
      <x:c r="D2401" s="7" t="str">
        <x:v>REA-T-B1</x:v>
      </x:c>
      <x:c r="E2401" s="7" t="str">
        <x:v>FUNCTIONAL TWIN</x:v>
      </x:c>
      <x:c r="F2401" s="7" t="str">
        <x:v>PTC-B</x:v>
      </x:c>
      <x:c r="G2401" s="7" t="str">
        <x:v>CF-08</x:v>
      </x:c>
      <x:c r="H2401" s="7" t="str">
        <x:v>BEFORE</x:v>
      </x:c>
      <x:c r="I2401" s="7" t="str">
        <x:v>degrees</x:v>
      </x:c>
      <x:c r="J2401" s="7" t="n">
        <x:v>-5</x:v>
      </x:c>
      <x:c r="K2401" s="7" t="n">
        <x:v>5</x:v>
      </x:c>
      <x:c r="L2401" s="7" t="n">
        <x:v>0.01</x:v>
      </x:c>
      <x:c r="M2401" s="7" t="str"/>
      <x:c r="N2401" s="7" t="str"/>
      <x:c r="O2401" s="7" t="str"/>
      <x:c r="P2401" s="7" t="str">
        <x:f>IF(O2401="","OPEN",IF(OR(NOT(ISNUMBER(M2401)),NOT(ISNUMBER(N2401)),ABS(M2401)&gt;L2401,N2401&gt;L2401),"FAIL","PASS"))</x:f>
        <x:v>OPEN</x:v>
      </x:c>
    </x:row>
    <x:row r="2402">
      <x:c r="B2402" s="7" t="str">
        <x:v>CAL-02396</x:v>
      </x:c>
      <x:c r="C2402" s="7" t="str">
        <x:v>CH-1198</x:v>
      </x:c>
      <x:c r="D2402" s="7" t="str">
        <x:v>REA-T-B1</x:v>
      </x:c>
      <x:c r="E2402" s="7" t="str">
        <x:v>FUNCTIONAL TWIN</x:v>
      </x:c>
      <x:c r="F2402" s="7" t="str">
        <x:v>PTC-B</x:v>
      </x:c>
      <x:c r="G2402" s="7" t="str">
        <x:v>CF-08</x:v>
      </x:c>
      <x:c r="H2402" s="7" t="str">
        <x:v>AFTER</x:v>
      </x:c>
      <x:c r="I2402" s="7" t="str">
        <x:v>degrees</x:v>
      </x:c>
      <x:c r="J2402" s="7" t="n">
        <x:v>-5</x:v>
      </x:c>
      <x:c r="K2402" s="7" t="n">
        <x:v>5</x:v>
      </x:c>
      <x:c r="L2402" s="7" t="n">
        <x:v>0.01</x:v>
      </x:c>
      <x:c r="M2402" s="7" t="str"/>
      <x:c r="N2402" s="7" t="str"/>
      <x:c r="O2402" s="7" t="str"/>
      <x:c r="P2402" s="7" t="str">
        <x:f>IF(O2402="","OPEN",IF(OR(NOT(ISNUMBER(M2402)),NOT(ISNUMBER(N2402)),ABS(M2402)&gt;L2402,N2402&gt;L2402),"FAIL","PASS"))</x:f>
        <x:v>OPEN</x:v>
      </x:c>
    </x:row>
    <x:row r="2403">
      <x:c r="B2403" s="7" t="str">
        <x:v>CAL-02397</x:v>
      </x:c>
      <x:c r="C2403" s="7" t="str">
        <x:v>CH-1199</x:v>
      </x:c>
      <x:c r="D2403" s="7" t="str">
        <x:v>REA-T-B1</x:v>
      </x:c>
      <x:c r="E2403" s="7" t="str">
        <x:v>FUNCTIONAL TWIN</x:v>
      </x:c>
      <x:c r="F2403" s="7" t="str">
        <x:v>PTC-B</x:v>
      </x:c>
      <x:c r="G2403" s="7" t="str">
        <x:v>CF-08</x:v>
      </x:c>
      <x:c r="H2403" s="7" t="str">
        <x:v>BEFORE</x:v>
      </x:c>
      <x:c r="I2403" s="7" t="str">
        <x:v>degrees</x:v>
      </x:c>
      <x:c r="J2403" s="7" t="n">
        <x:v>-5</x:v>
      </x:c>
      <x:c r="K2403" s="7" t="n">
        <x:v>5</x:v>
      </x:c>
      <x:c r="L2403" s="7" t="n">
        <x:v>0.01</x:v>
      </x:c>
      <x:c r="M2403" s="7" t="str"/>
      <x:c r="N2403" s="7" t="str"/>
      <x:c r="O2403" s="7" t="str"/>
      <x:c r="P2403" s="7" t="str">
        <x:f>IF(O2403="","OPEN",IF(OR(NOT(ISNUMBER(M2403)),NOT(ISNUMBER(N2403)),ABS(M2403)&gt;L2403,N2403&gt;L2403),"FAIL","PASS"))</x:f>
        <x:v>OPEN</x:v>
      </x:c>
    </x:row>
    <x:row r="2404">
      <x:c r="B2404" s="7" t="str">
        <x:v>CAL-02398</x:v>
      </x:c>
      <x:c r="C2404" s="7" t="str">
        <x:v>CH-1199</x:v>
      </x:c>
      <x:c r="D2404" s="7" t="str">
        <x:v>REA-T-B1</x:v>
      </x:c>
      <x:c r="E2404" s="7" t="str">
        <x:v>FUNCTIONAL TWIN</x:v>
      </x:c>
      <x:c r="F2404" s="7" t="str">
        <x:v>PTC-B</x:v>
      </x:c>
      <x:c r="G2404" s="7" t="str">
        <x:v>CF-08</x:v>
      </x:c>
      <x:c r="H2404" s="7" t="str">
        <x:v>AFTER</x:v>
      </x:c>
      <x:c r="I2404" s="7" t="str">
        <x:v>degrees</x:v>
      </x:c>
      <x:c r="J2404" s="7" t="n">
        <x:v>-5</x:v>
      </x:c>
      <x:c r="K2404" s="7" t="n">
        <x:v>5</x:v>
      </x:c>
      <x:c r="L2404" s="7" t="n">
        <x:v>0.01</x:v>
      </x:c>
      <x:c r="M2404" s="7" t="str"/>
      <x:c r="N2404" s="7" t="str"/>
      <x:c r="O2404" s="7" t="str"/>
      <x:c r="P2404" s="7" t="str">
        <x:f>IF(O2404="","OPEN",IF(OR(NOT(ISNUMBER(M2404)),NOT(ISNUMBER(N2404)),ABS(M2404)&gt;L2404,N2404&gt;L2404),"FAIL","PASS"))</x:f>
        <x:v>OPEN</x:v>
      </x:c>
    </x:row>
    <x:row r="2405">
      <x:c r="B2405" s="7" t="str">
        <x:v>CAL-02399</x:v>
      </x:c>
      <x:c r="C2405" s="7" t="str">
        <x:v>CH-1200</x:v>
      </x:c>
      <x:c r="D2405" s="7" t="str">
        <x:v>REA-T-B1</x:v>
      </x:c>
      <x:c r="E2405" s="7" t="str">
        <x:v>FUNCTIONAL TWIN</x:v>
      </x:c>
      <x:c r="F2405" s="7" t="str">
        <x:v>PTC-B</x:v>
      </x:c>
      <x:c r="G2405" s="7" t="str">
        <x:v>CF-08</x:v>
      </x:c>
      <x:c r="H2405" s="7" t="str">
        <x:v>BEFORE</x:v>
      </x:c>
      <x:c r="I2405" s="7" t="str">
        <x:v>degrees</x:v>
      </x:c>
      <x:c r="J2405" s="7" t="n">
        <x:v>-5</x:v>
      </x:c>
      <x:c r="K2405" s="7" t="n">
        <x:v>5</x:v>
      </x:c>
      <x:c r="L2405" s="7" t="n">
        <x:v>0.01</x:v>
      </x:c>
      <x:c r="M2405" s="7" t="str"/>
      <x:c r="N2405" s="7" t="str"/>
      <x:c r="O2405" s="7" t="str"/>
      <x:c r="P2405" s="7" t="str">
        <x:f>IF(O2405="","OPEN",IF(OR(NOT(ISNUMBER(M2405)),NOT(ISNUMBER(N2405)),ABS(M2405)&gt;L2405,N2405&gt;L2405),"FAIL","PASS"))</x:f>
        <x:v>OPEN</x:v>
      </x:c>
    </x:row>
    <x:row r="2406">
      <x:c r="B2406" s="7" t="str">
        <x:v>CAL-02400</x:v>
      </x:c>
      <x:c r="C2406" s="7" t="str">
        <x:v>CH-1200</x:v>
      </x:c>
      <x:c r="D2406" s="7" t="str">
        <x:v>REA-T-B1</x:v>
      </x:c>
      <x:c r="E2406" s="7" t="str">
        <x:v>FUNCTIONAL TWIN</x:v>
      </x:c>
      <x:c r="F2406" s="7" t="str">
        <x:v>PTC-B</x:v>
      </x:c>
      <x:c r="G2406" s="7" t="str">
        <x:v>CF-08</x:v>
      </x:c>
      <x:c r="H2406" s="7" t="str">
        <x:v>AFTER</x:v>
      </x:c>
      <x:c r="I2406" s="7" t="str">
        <x:v>degrees</x:v>
      </x:c>
      <x:c r="J2406" s="7" t="n">
        <x:v>-5</x:v>
      </x:c>
      <x:c r="K2406" s="7" t="n">
        <x:v>5</x:v>
      </x:c>
      <x:c r="L2406" s="7" t="n">
        <x:v>0.01</x:v>
      </x:c>
      <x:c r="M2406" s="7" t="str"/>
      <x:c r="N2406" s="7" t="str"/>
      <x:c r="O2406" s="7" t="str"/>
      <x:c r="P2406" s="7" t="str">
        <x:f>IF(O2406="","OPEN",IF(OR(NOT(ISNUMBER(M2406)),NOT(ISNUMBER(N2406)),ABS(M2406)&gt;L2406,N2406&gt;L2406),"FAIL","PASS"))</x:f>
        <x:v>OPEN</x:v>
      </x:c>
    </x:row>
    <x:row r="2407">
      <x:c r="B2407" s="7" t="str">
        <x:v>CAL-02401</x:v>
      </x:c>
      <x:c r="C2407" s="7" t="str">
        <x:v>CH-1201</x:v>
      </x:c>
      <x:c r="D2407" s="7" t="str">
        <x:v>REA-T-B1</x:v>
      </x:c>
      <x:c r="E2407" s="7" t="str">
        <x:v>FUNCTIONAL TWIN</x:v>
      </x:c>
      <x:c r="F2407" s="7" t="str">
        <x:v>PTC-B</x:v>
      </x:c>
      <x:c r="G2407" s="7" t="str">
        <x:v>CF-09</x:v>
      </x:c>
      <x:c r="H2407" s="7" t="str">
        <x:v>BEFORE</x:v>
      </x:c>
      <x:c r="I2407" s="7" t="str">
        <x:v>binary</x:v>
      </x:c>
      <x:c r="J2407" s="7" t="n">
        <x:v>0</x:v>
      </x:c>
      <x:c r="K2407" s="7" t="n">
        <x:v>1</x:v>
      </x:c>
      <x:c r="L2407" s="7" t="n">
        <x:v>1</x:v>
      </x:c>
      <x:c r="M2407" s="7" t="str"/>
      <x:c r="N2407" s="7" t="str"/>
      <x:c r="O2407" s="7" t="str"/>
      <x:c r="P2407" s="7" t="str">
        <x:f>IF(O2407="","OPEN",IF(OR(NOT(ISNUMBER(M2407)),NOT(ISNUMBER(N2407)),ABS(M2407)&gt;L2407,N2407&gt;L2407),"FAIL","PASS"))</x:f>
        <x:v>OPEN</x:v>
      </x:c>
    </x:row>
    <x:row r="2408">
      <x:c r="B2408" s="7" t="str">
        <x:v>CAL-02402</x:v>
      </x:c>
      <x:c r="C2408" s="7" t="str">
        <x:v>CH-1201</x:v>
      </x:c>
      <x:c r="D2408" s="7" t="str">
        <x:v>REA-T-B1</x:v>
      </x:c>
      <x:c r="E2408" s="7" t="str">
        <x:v>FUNCTIONAL TWIN</x:v>
      </x:c>
      <x:c r="F2408" s="7" t="str">
        <x:v>PTC-B</x:v>
      </x:c>
      <x:c r="G2408" s="7" t="str">
        <x:v>CF-09</x:v>
      </x:c>
      <x:c r="H2408" s="7" t="str">
        <x:v>AFTER</x:v>
      </x:c>
      <x:c r="I2408" s="7" t="str">
        <x:v>binary</x:v>
      </x:c>
      <x:c r="J2408" s="7" t="n">
        <x:v>0</x:v>
      </x:c>
      <x:c r="K2408" s="7" t="n">
        <x:v>1</x:v>
      </x:c>
      <x:c r="L2408" s="7" t="n">
        <x:v>1</x:v>
      </x:c>
      <x:c r="M2408" s="7" t="str"/>
      <x:c r="N2408" s="7" t="str"/>
      <x:c r="O2408" s="7" t="str"/>
      <x:c r="P2408" s="7" t="str">
        <x:f>IF(O2408="","OPEN",IF(OR(NOT(ISNUMBER(M2408)),NOT(ISNUMBER(N2408)),ABS(M2408)&gt;L2408,N2408&gt;L2408),"FAIL","PASS"))</x:f>
        <x:v>OPEN</x:v>
      </x:c>
    </x:row>
    <x:row r="2409">
      <x:c r="B2409" s="7" t="str">
        <x:v>CAL-02403</x:v>
      </x:c>
      <x:c r="C2409" s="7" t="str">
        <x:v>CH-1202</x:v>
      </x:c>
      <x:c r="D2409" s="7" t="str">
        <x:v>REA-T-B1</x:v>
      </x:c>
      <x:c r="E2409" s="7" t="str">
        <x:v>FUNCTIONAL TWIN</x:v>
      </x:c>
      <x:c r="F2409" s="7" t="str">
        <x:v>PTC-B</x:v>
      </x:c>
      <x:c r="G2409" s="7" t="str">
        <x:v>CF-09</x:v>
      </x:c>
      <x:c r="H2409" s="7" t="str">
        <x:v>BEFORE</x:v>
      </x:c>
      <x:c r="I2409" s="7" t="str">
        <x:v>binary</x:v>
      </x:c>
      <x:c r="J2409" s="7" t="n">
        <x:v>0</x:v>
      </x:c>
      <x:c r="K2409" s="7" t="n">
        <x:v>1</x:v>
      </x:c>
      <x:c r="L2409" s="7" t="n">
        <x:v>1</x:v>
      </x:c>
      <x:c r="M2409" s="7" t="str"/>
      <x:c r="N2409" s="7" t="str"/>
      <x:c r="O2409" s="7" t="str"/>
      <x:c r="P2409" s="7" t="str">
        <x:f>IF(O2409="","OPEN",IF(OR(NOT(ISNUMBER(M2409)),NOT(ISNUMBER(N2409)),ABS(M2409)&gt;L2409,N2409&gt;L2409),"FAIL","PASS"))</x:f>
        <x:v>OPEN</x:v>
      </x:c>
    </x:row>
    <x:row r="2410">
      <x:c r="B2410" s="7" t="str">
        <x:v>CAL-02404</x:v>
      </x:c>
      <x:c r="C2410" s="7" t="str">
        <x:v>CH-1202</x:v>
      </x:c>
      <x:c r="D2410" s="7" t="str">
        <x:v>REA-T-B1</x:v>
      </x:c>
      <x:c r="E2410" s="7" t="str">
        <x:v>FUNCTIONAL TWIN</x:v>
      </x:c>
      <x:c r="F2410" s="7" t="str">
        <x:v>PTC-B</x:v>
      </x:c>
      <x:c r="G2410" s="7" t="str">
        <x:v>CF-09</x:v>
      </x:c>
      <x:c r="H2410" s="7" t="str">
        <x:v>AFTER</x:v>
      </x:c>
      <x:c r="I2410" s="7" t="str">
        <x:v>binary</x:v>
      </x:c>
      <x:c r="J2410" s="7" t="n">
        <x:v>0</x:v>
      </x:c>
      <x:c r="K2410" s="7" t="n">
        <x:v>1</x:v>
      </x:c>
      <x:c r="L2410" s="7" t="n">
        <x:v>1</x:v>
      </x:c>
      <x:c r="M2410" s="7" t="str"/>
      <x:c r="N2410" s="7" t="str"/>
      <x:c r="O2410" s="7" t="str"/>
      <x:c r="P2410" s="7" t="str">
        <x:f>IF(O2410="","OPEN",IF(OR(NOT(ISNUMBER(M2410)),NOT(ISNUMBER(N2410)),ABS(M2410)&gt;L2410,N2410&gt;L2410),"FAIL","PASS"))</x:f>
        <x:v>OPEN</x:v>
      </x:c>
    </x:row>
    <x:row r="2411">
      <x:c r="B2411" s="7" t="str">
        <x:v>CAL-02405</x:v>
      </x:c>
      <x:c r="C2411" s="7" t="str">
        <x:v>CH-1203</x:v>
      </x:c>
      <x:c r="D2411" s="7" t="str">
        <x:v>REA-T-B1</x:v>
      </x:c>
      <x:c r="E2411" s="7" t="str">
        <x:v>FUNCTIONAL TWIN</x:v>
      </x:c>
      <x:c r="F2411" s="7" t="str">
        <x:v>PTC-B</x:v>
      </x:c>
      <x:c r="G2411" s="7" t="str">
        <x:v>CF-09</x:v>
      </x:c>
      <x:c r="H2411" s="7" t="str">
        <x:v>BEFORE</x:v>
      </x:c>
      <x:c r="I2411" s="7" t="str">
        <x:v>binary</x:v>
      </x:c>
      <x:c r="J2411" s="7" t="n">
        <x:v>0</x:v>
      </x:c>
      <x:c r="K2411" s="7" t="n">
        <x:v>1</x:v>
      </x:c>
      <x:c r="L2411" s="7" t="n">
        <x:v>1</x:v>
      </x:c>
      <x:c r="M2411" s="7" t="str"/>
      <x:c r="N2411" s="7" t="str"/>
      <x:c r="O2411" s="7" t="str"/>
      <x:c r="P2411" s="7" t="str">
        <x:f>IF(O2411="","OPEN",IF(OR(NOT(ISNUMBER(M2411)),NOT(ISNUMBER(N2411)),ABS(M2411)&gt;L2411,N2411&gt;L2411),"FAIL","PASS"))</x:f>
        <x:v>OPEN</x:v>
      </x:c>
    </x:row>
    <x:row r="2412">
      <x:c r="B2412" s="7" t="str">
        <x:v>CAL-02406</x:v>
      </x:c>
      <x:c r="C2412" s="7" t="str">
        <x:v>CH-1203</x:v>
      </x:c>
      <x:c r="D2412" s="7" t="str">
        <x:v>REA-T-B1</x:v>
      </x:c>
      <x:c r="E2412" s="7" t="str">
        <x:v>FUNCTIONAL TWIN</x:v>
      </x:c>
      <x:c r="F2412" s="7" t="str">
        <x:v>PTC-B</x:v>
      </x:c>
      <x:c r="G2412" s="7" t="str">
        <x:v>CF-09</x:v>
      </x:c>
      <x:c r="H2412" s="7" t="str">
        <x:v>AFTER</x:v>
      </x:c>
      <x:c r="I2412" s="7" t="str">
        <x:v>binary</x:v>
      </x:c>
      <x:c r="J2412" s="7" t="n">
        <x:v>0</x:v>
      </x:c>
      <x:c r="K2412" s="7" t="n">
        <x:v>1</x:v>
      </x:c>
      <x:c r="L2412" s="7" t="n">
        <x:v>1</x:v>
      </x:c>
      <x:c r="M2412" s="7" t="str"/>
      <x:c r="N2412" s="7" t="str"/>
      <x:c r="O2412" s="7" t="str"/>
      <x:c r="P2412" s="7" t="str">
        <x:f>IF(O2412="","OPEN",IF(OR(NOT(ISNUMBER(M2412)),NOT(ISNUMBER(N2412)),ABS(M2412)&gt;L2412,N2412&gt;L2412),"FAIL","PASS"))</x:f>
        <x:v>OPEN</x:v>
      </x:c>
    </x:row>
    <x:row r="2413">
      <x:c r="B2413" s="7" t="str">
        <x:v>CAL-02407</x:v>
      </x:c>
      <x:c r="C2413" s="7" t="str">
        <x:v>CH-1204</x:v>
      </x:c>
      <x:c r="D2413" s="7" t="str">
        <x:v>REA-T-B1</x:v>
      </x:c>
      <x:c r="E2413" s="7" t="str">
        <x:v>FUNCTIONAL TWIN</x:v>
      </x:c>
      <x:c r="F2413" s="7" t="str">
        <x:v>PTC-B</x:v>
      </x:c>
      <x:c r="G2413" s="7" t="str">
        <x:v>CF-09</x:v>
      </x:c>
      <x:c r="H2413" s="7" t="str">
        <x:v>BEFORE</x:v>
      </x:c>
      <x:c r="I2413" s="7" t="str">
        <x:v>binary</x:v>
      </x:c>
      <x:c r="J2413" s="7" t="n">
        <x:v>0</x:v>
      </x:c>
      <x:c r="K2413" s="7" t="n">
        <x:v>1</x:v>
      </x:c>
      <x:c r="L2413" s="7" t="n">
        <x:v>1</x:v>
      </x:c>
      <x:c r="M2413" s="7" t="str"/>
      <x:c r="N2413" s="7" t="str"/>
      <x:c r="O2413" s="7" t="str"/>
      <x:c r="P2413" s="7" t="str">
        <x:f>IF(O2413="","OPEN",IF(OR(NOT(ISNUMBER(M2413)),NOT(ISNUMBER(N2413)),ABS(M2413)&gt;L2413,N2413&gt;L2413),"FAIL","PASS"))</x:f>
        <x:v>OPEN</x:v>
      </x:c>
    </x:row>
    <x:row r="2414">
      <x:c r="B2414" s="7" t="str">
        <x:v>CAL-02408</x:v>
      </x:c>
      <x:c r="C2414" s="7" t="str">
        <x:v>CH-1204</x:v>
      </x:c>
      <x:c r="D2414" s="7" t="str">
        <x:v>REA-T-B1</x:v>
      </x:c>
      <x:c r="E2414" s="7" t="str">
        <x:v>FUNCTIONAL TWIN</x:v>
      </x:c>
      <x:c r="F2414" s="7" t="str">
        <x:v>PTC-B</x:v>
      </x:c>
      <x:c r="G2414" s="7" t="str">
        <x:v>CF-09</x:v>
      </x:c>
      <x:c r="H2414" s="7" t="str">
        <x:v>AFTER</x:v>
      </x:c>
      <x:c r="I2414" s="7" t="str">
        <x:v>binary</x:v>
      </x:c>
      <x:c r="J2414" s="7" t="n">
        <x:v>0</x:v>
      </x:c>
      <x:c r="K2414" s="7" t="n">
        <x:v>1</x:v>
      </x:c>
      <x:c r="L2414" s="7" t="n">
        <x:v>1</x:v>
      </x:c>
      <x:c r="M2414" s="7" t="str"/>
      <x:c r="N2414" s="7" t="str"/>
      <x:c r="O2414" s="7" t="str"/>
      <x:c r="P2414" s="7" t="str">
        <x:f>IF(O2414="","OPEN",IF(OR(NOT(ISNUMBER(M2414)),NOT(ISNUMBER(N2414)),ABS(M2414)&gt;L2414,N2414&gt;L2414),"FAIL","PASS"))</x:f>
        <x:v>OPEN</x:v>
      </x:c>
    </x:row>
    <x:row r="2415">
      <x:c r="B2415" s="7" t="str">
        <x:v>CAL-02409</x:v>
      </x:c>
      <x:c r="C2415" s="7" t="str">
        <x:v>CH-1205</x:v>
      </x:c>
      <x:c r="D2415" s="7" t="str">
        <x:v>REA-T-B1</x:v>
      </x:c>
      <x:c r="E2415" s="7" t="str">
        <x:v>FUNCTIONAL TWIN</x:v>
      </x:c>
      <x:c r="F2415" s="7" t="str">
        <x:v>PTC-B</x:v>
      </x:c>
      <x:c r="G2415" s="7" t="str">
        <x:v>CF-09</x:v>
      </x:c>
      <x:c r="H2415" s="7" t="str">
        <x:v>BEFORE</x:v>
      </x:c>
      <x:c r="I2415" s="7" t="str">
        <x:v>binary</x:v>
      </x:c>
      <x:c r="J2415" s="7" t="n">
        <x:v>0</x:v>
      </x:c>
      <x:c r="K2415" s="7" t="n">
        <x:v>1</x:v>
      </x:c>
      <x:c r="L2415" s="7" t="n">
        <x:v>1</x:v>
      </x:c>
      <x:c r="M2415" s="7" t="str"/>
      <x:c r="N2415" s="7" t="str"/>
      <x:c r="O2415" s="7" t="str"/>
      <x:c r="P2415" s="7" t="str">
        <x:f>IF(O2415="","OPEN",IF(OR(NOT(ISNUMBER(M2415)),NOT(ISNUMBER(N2415)),ABS(M2415)&gt;L2415,N2415&gt;L2415),"FAIL","PASS"))</x:f>
        <x:v>OPEN</x:v>
      </x:c>
    </x:row>
    <x:row r="2416">
      <x:c r="B2416" s="7" t="str">
        <x:v>CAL-02410</x:v>
      </x:c>
      <x:c r="C2416" s="7" t="str">
        <x:v>CH-1205</x:v>
      </x:c>
      <x:c r="D2416" s="7" t="str">
        <x:v>REA-T-B1</x:v>
      </x:c>
      <x:c r="E2416" s="7" t="str">
        <x:v>FUNCTIONAL TWIN</x:v>
      </x:c>
      <x:c r="F2416" s="7" t="str">
        <x:v>PTC-B</x:v>
      </x:c>
      <x:c r="G2416" s="7" t="str">
        <x:v>CF-09</x:v>
      </x:c>
      <x:c r="H2416" s="7" t="str">
        <x:v>AFTER</x:v>
      </x:c>
      <x:c r="I2416" s="7" t="str">
        <x:v>binary</x:v>
      </x:c>
      <x:c r="J2416" s="7" t="n">
        <x:v>0</x:v>
      </x:c>
      <x:c r="K2416" s="7" t="n">
        <x:v>1</x:v>
      </x:c>
      <x:c r="L2416" s="7" t="n">
        <x:v>1</x:v>
      </x:c>
      <x:c r="M2416" s="7" t="str"/>
      <x:c r="N2416" s="7" t="str"/>
      <x:c r="O2416" s="7" t="str"/>
      <x:c r="P2416" s="7" t="str">
        <x:f>IF(O2416="","OPEN",IF(OR(NOT(ISNUMBER(M2416)),NOT(ISNUMBER(N2416)),ABS(M2416)&gt;L2416,N2416&gt;L2416),"FAIL","PASS"))</x:f>
        <x:v>OPEN</x:v>
      </x:c>
    </x:row>
    <x:row r="2417">
      <x:c r="B2417" s="7" t="str">
        <x:v>CAL-02411</x:v>
      </x:c>
      <x:c r="C2417" s="7" t="str">
        <x:v>CH-1206</x:v>
      </x:c>
      <x:c r="D2417" s="7" t="str">
        <x:v>REA-T-B1</x:v>
      </x:c>
      <x:c r="E2417" s="7" t="str">
        <x:v>FUNCTIONAL TWIN</x:v>
      </x:c>
      <x:c r="F2417" s="7" t="str">
        <x:v>PTC-B</x:v>
      </x:c>
      <x:c r="G2417" s="7" t="str">
        <x:v>CF-09</x:v>
      </x:c>
      <x:c r="H2417" s="7" t="str">
        <x:v>BEFORE</x:v>
      </x:c>
      <x:c r="I2417" s="7" t="str">
        <x:v>binary</x:v>
      </x:c>
      <x:c r="J2417" s="7" t="n">
        <x:v>0</x:v>
      </x:c>
      <x:c r="K2417" s="7" t="n">
        <x:v>1</x:v>
      </x:c>
      <x:c r="L2417" s="7" t="n">
        <x:v>1</x:v>
      </x:c>
      <x:c r="M2417" s="7" t="str"/>
      <x:c r="N2417" s="7" t="str"/>
      <x:c r="O2417" s="7" t="str"/>
      <x:c r="P2417" s="7" t="str">
        <x:f>IF(O2417="","OPEN",IF(OR(NOT(ISNUMBER(M2417)),NOT(ISNUMBER(N2417)),ABS(M2417)&gt;L2417,N2417&gt;L2417),"FAIL","PASS"))</x:f>
        <x:v>OPEN</x:v>
      </x:c>
    </x:row>
    <x:row r="2418">
      <x:c r="B2418" s="7" t="str">
        <x:v>CAL-02412</x:v>
      </x:c>
      <x:c r="C2418" s="7" t="str">
        <x:v>CH-1206</x:v>
      </x:c>
      <x:c r="D2418" s="7" t="str">
        <x:v>REA-T-B1</x:v>
      </x:c>
      <x:c r="E2418" s="7" t="str">
        <x:v>FUNCTIONAL TWIN</x:v>
      </x:c>
      <x:c r="F2418" s="7" t="str">
        <x:v>PTC-B</x:v>
      </x:c>
      <x:c r="G2418" s="7" t="str">
        <x:v>CF-09</x:v>
      </x:c>
      <x:c r="H2418" s="7" t="str">
        <x:v>AFTER</x:v>
      </x:c>
      <x:c r="I2418" s="7" t="str">
        <x:v>binary</x:v>
      </x:c>
      <x:c r="J2418" s="7" t="n">
        <x:v>0</x:v>
      </x:c>
      <x:c r="K2418" s="7" t="n">
        <x:v>1</x:v>
      </x:c>
      <x:c r="L2418" s="7" t="n">
        <x:v>1</x:v>
      </x:c>
      <x:c r="M2418" s="7" t="str"/>
      <x:c r="N2418" s="7" t="str"/>
      <x:c r="O2418" s="7" t="str"/>
      <x:c r="P2418" s="7" t="str">
        <x:f>IF(O2418="","OPEN",IF(OR(NOT(ISNUMBER(M2418)),NOT(ISNUMBER(N2418)),ABS(M2418)&gt;L2418,N2418&gt;L2418),"FAIL","PASS"))</x:f>
        <x:v>OPEN</x:v>
      </x:c>
    </x:row>
    <x:row r="2419">
      <x:c r="B2419" s="7" t="str">
        <x:v>CAL-02413</x:v>
      </x:c>
      <x:c r="C2419" s="7" t="str">
        <x:v>CH-1207</x:v>
      </x:c>
      <x:c r="D2419" s="7" t="str">
        <x:v>REA-T-B1</x:v>
      </x:c>
      <x:c r="E2419" s="7" t="str">
        <x:v>FUNCTIONAL TWIN</x:v>
      </x:c>
      <x:c r="F2419" s="7" t="str">
        <x:v>PTC-B</x:v>
      </x:c>
      <x:c r="G2419" s="7" t="str">
        <x:v>CF-10</x:v>
      </x:c>
      <x:c r="H2419" s="7" t="str">
        <x:v>BEFORE</x:v>
      </x:c>
      <x:c r="I2419" s="7" t="str">
        <x:v>binary</x:v>
      </x:c>
      <x:c r="J2419" s="7" t="n">
        <x:v>0</x:v>
      </x:c>
      <x:c r="K2419" s="7" t="n">
        <x:v>1</x:v>
      </x:c>
      <x:c r="L2419" s="7" t="n">
        <x:v>2</x:v>
      </x:c>
      <x:c r="M2419" s="7" t="str"/>
      <x:c r="N2419" s="7" t="str"/>
      <x:c r="O2419" s="7" t="str"/>
      <x:c r="P2419" s="7" t="str">
        <x:f>IF(O2419="","OPEN",IF(OR(NOT(ISNUMBER(M2419)),NOT(ISNUMBER(N2419)),ABS(M2419)&gt;L2419,N2419&gt;L2419),"FAIL","PASS"))</x:f>
        <x:v>OPEN</x:v>
      </x:c>
    </x:row>
    <x:row r="2420">
      <x:c r="B2420" s="7" t="str">
        <x:v>CAL-02414</x:v>
      </x:c>
      <x:c r="C2420" s="7" t="str">
        <x:v>CH-1207</x:v>
      </x:c>
      <x:c r="D2420" s="7" t="str">
        <x:v>REA-T-B1</x:v>
      </x:c>
      <x:c r="E2420" s="7" t="str">
        <x:v>FUNCTIONAL TWIN</x:v>
      </x:c>
      <x:c r="F2420" s="7" t="str">
        <x:v>PTC-B</x:v>
      </x:c>
      <x:c r="G2420" s="7" t="str">
        <x:v>CF-10</x:v>
      </x:c>
      <x:c r="H2420" s="7" t="str">
        <x:v>AFTER</x:v>
      </x:c>
      <x:c r="I2420" s="7" t="str">
        <x:v>binary</x:v>
      </x:c>
      <x:c r="J2420" s="7" t="n">
        <x:v>0</x:v>
      </x:c>
      <x:c r="K2420" s="7" t="n">
        <x:v>1</x:v>
      </x:c>
      <x:c r="L2420" s="7" t="n">
        <x:v>2</x:v>
      </x:c>
      <x:c r="M2420" s="7" t="str"/>
      <x:c r="N2420" s="7" t="str"/>
      <x:c r="O2420" s="7" t="str"/>
      <x:c r="P2420" s="7" t="str">
        <x:f>IF(O2420="","OPEN",IF(OR(NOT(ISNUMBER(M2420)),NOT(ISNUMBER(N2420)),ABS(M2420)&gt;L2420,N2420&gt;L2420),"FAIL","PASS"))</x:f>
        <x:v>OPEN</x:v>
      </x:c>
    </x:row>
    <x:row r="2421">
      <x:c r="B2421" s="7" t="str">
        <x:v>CAL-02415</x:v>
      </x:c>
      <x:c r="C2421" s="7" t="str">
        <x:v>CH-1208</x:v>
      </x:c>
      <x:c r="D2421" s="7" t="str">
        <x:v>REA-T-B1</x:v>
      </x:c>
      <x:c r="E2421" s="7" t="str">
        <x:v>FUNCTIONAL TWIN</x:v>
      </x:c>
      <x:c r="F2421" s="7" t="str">
        <x:v>PTC-B</x:v>
      </x:c>
      <x:c r="G2421" s="7" t="str">
        <x:v>CF-10</x:v>
      </x:c>
      <x:c r="H2421" s="7" t="str">
        <x:v>BEFORE</x:v>
      </x:c>
      <x:c r="I2421" s="7" t="str">
        <x:v>binary</x:v>
      </x:c>
      <x:c r="J2421" s="7" t="n">
        <x:v>0</x:v>
      </x:c>
      <x:c r="K2421" s="7" t="n">
        <x:v>1</x:v>
      </x:c>
      <x:c r="L2421" s="7" t="n">
        <x:v>2</x:v>
      </x:c>
      <x:c r="M2421" s="7" t="str"/>
      <x:c r="N2421" s="7" t="str"/>
      <x:c r="O2421" s="7" t="str"/>
      <x:c r="P2421" s="7" t="str">
        <x:f>IF(O2421="","OPEN",IF(OR(NOT(ISNUMBER(M2421)),NOT(ISNUMBER(N2421)),ABS(M2421)&gt;L2421,N2421&gt;L2421),"FAIL","PASS"))</x:f>
        <x:v>OPEN</x:v>
      </x:c>
    </x:row>
    <x:row r="2422">
      <x:c r="B2422" s="7" t="str">
        <x:v>CAL-02416</x:v>
      </x:c>
      <x:c r="C2422" s="7" t="str">
        <x:v>CH-1208</x:v>
      </x:c>
      <x:c r="D2422" s="7" t="str">
        <x:v>REA-T-B1</x:v>
      </x:c>
      <x:c r="E2422" s="7" t="str">
        <x:v>FUNCTIONAL TWIN</x:v>
      </x:c>
      <x:c r="F2422" s="7" t="str">
        <x:v>PTC-B</x:v>
      </x:c>
      <x:c r="G2422" s="7" t="str">
        <x:v>CF-10</x:v>
      </x:c>
      <x:c r="H2422" s="7" t="str">
        <x:v>AFTER</x:v>
      </x:c>
      <x:c r="I2422" s="7" t="str">
        <x:v>binary</x:v>
      </x:c>
      <x:c r="J2422" s="7" t="n">
        <x:v>0</x:v>
      </x:c>
      <x:c r="K2422" s="7" t="n">
        <x:v>1</x:v>
      </x:c>
      <x:c r="L2422" s="7" t="n">
        <x:v>2</x:v>
      </x:c>
      <x:c r="M2422" s="7" t="str"/>
      <x:c r="N2422" s="7" t="str"/>
      <x:c r="O2422" s="7" t="str"/>
      <x:c r="P2422" s="7" t="str">
        <x:f>IF(O2422="","OPEN",IF(OR(NOT(ISNUMBER(M2422)),NOT(ISNUMBER(N2422)),ABS(M2422)&gt;L2422,N2422&gt;L2422),"FAIL","PASS"))</x:f>
        <x:v>OPEN</x:v>
      </x:c>
    </x:row>
    <x:row r="2423">
      <x:c r="B2423" s="7" t="str">
        <x:v>CAL-02417</x:v>
      </x:c>
      <x:c r="C2423" s="7" t="str">
        <x:v>CH-1209</x:v>
      </x:c>
      <x:c r="D2423" s="7" t="str">
        <x:v>REA-T-B1</x:v>
      </x:c>
      <x:c r="E2423" s="7" t="str">
        <x:v>FUNCTIONAL TWIN</x:v>
      </x:c>
      <x:c r="F2423" s="7" t="str">
        <x:v>PTC-B</x:v>
      </x:c>
      <x:c r="G2423" s="7" t="str">
        <x:v>CF-10</x:v>
      </x:c>
      <x:c r="H2423" s="7" t="str">
        <x:v>BEFORE</x:v>
      </x:c>
      <x:c r="I2423" s="7" t="str">
        <x:v>binary</x:v>
      </x:c>
      <x:c r="J2423" s="7" t="n">
        <x:v>0</x:v>
      </x:c>
      <x:c r="K2423" s="7" t="n">
        <x:v>1</x:v>
      </x:c>
      <x:c r="L2423" s="7" t="n">
        <x:v>2</x:v>
      </x:c>
      <x:c r="M2423" s="7" t="str"/>
      <x:c r="N2423" s="7" t="str"/>
      <x:c r="O2423" s="7" t="str"/>
      <x:c r="P2423" s="7" t="str">
        <x:f>IF(O2423="","OPEN",IF(OR(NOT(ISNUMBER(M2423)),NOT(ISNUMBER(N2423)),ABS(M2423)&gt;L2423,N2423&gt;L2423),"FAIL","PASS"))</x:f>
        <x:v>OPEN</x:v>
      </x:c>
    </x:row>
    <x:row r="2424">
      <x:c r="B2424" s="7" t="str">
        <x:v>CAL-02418</x:v>
      </x:c>
      <x:c r="C2424" s="7" t="str">
        <x:v>CH-1209</x:v>
      </x:c>
      <x:c r="D2424" s="7" t="str">
        <x:v>REA-T-B1</x:v>
      </x:c>
      <x:c r="E2424" s="7" t="str">
        <x:v>FUNCTIONAL TWIN</x:v>
      </x:c>
      <x:c r="F2424" s="7" t="str">
        <x:v>PTC-B</x:v>
      </x:c>
      <x:c r="G2424" s="7" t="str">
        <x:v>CF-10</x:v>
      </x:c>
      <x:c r="H2424" s="7" t="str">
        <x:v>AFTER</x:v>
      </x:c>
      <x:c r="I2424" s="7" t="str">
        <x:v>binary</x:v>
      </x:c>
      <x:c r="J2424" s="7" t="n">
        <x:v>0</x:v>
      </x:c>
      <x:c r="K2424" s="7" t="n">
        <x:v>1</x:v>
      </x:c>
      <x:c r="L2424" s="7" t="n">
        <x:v>2</x:v>
      </x:c>
      <x:c r="M2424" s="7" t="str"/>
      <x:c r="N2424" s="7" t="str"/>
      <x:c r="O2424" s="7" t="str"/>
      <x:c r="P2424" s="7" t="str">
        <x:f>IF(O2424="","OPEN",IF(OR(NOT(ISNUMBER(M2424)),NOT(ISNUMBER(N2424)),ABS(M2424)&gt;L2424,N2424&gt;L2424),"FAIL","PASS"))</x:f>
        <x:v>OPEN</x:v>
      </x:c>
    </x:row>
    <x:row r="2425">
      <x:c r="B2425" s="7" t="str">
        <x:v>CAL-02419</x:v>
      </x:c>
      <x:c r="C2425" s="7" t="str">
        <x:v>CH-1210</x:v>
      </x:c>
      <x:c r="D2425" s="7" t="str">
        <x:v>REA-T-B1</x:v>
      </x:c>
      <x:c r="E2425" s="7" t="str">
        <x:v>FUNCTIONAL TWIN</x:v>
      </x:c>
      <x:c r="F2425" s="7" t="str">
        <x:v>PTC-B</x:v>
      </x:c>
      <x:c r="G2425" s="7" t="str">
        <x:v>CF-10</x:v>
      </x:c>
      <x:c r="H2425" s="7" t="str">
        <x:v>BEFORE</x:v>
      </x:c>
      <x:c r="I2425" s="7" t="str">
        <x:v>binary</x:v>
      </x:c>
      <x:c r="J2425" s="7" t="n">
        <x:v>0</x:v>
      </x:c>
      <x:c r="K2425" s="7" t="n">
        <x:v>1</x:v>
      </x:c>
      <x:c r="L2425" s="7" t="n">
        <x:v>2</x:v>
      </x:c>
      <x:c r="M2425" s="7" t="str"/>
      <x:c r="N2425" s="7" t="str"/>
      <x:c r="O2425" s="7" t="str"/>
      <x:c r="P2425" s="7" t="str">
        <x:f>IF(O2425="","OPEN",IF(OR(NOT(ISNUMBER(M2425)),NOT(ISNUMBER(N2425)),ABS(M2425)&gt;L2425,N2425&gt;L2425),"FAIL","PASS"))</x:f>
        <x:v>OPEN</x:v>
      </x:c>
    </x:row>
    <x:row r="2426">
      <x:c r="B2426" s="7" t="str">
        <x:v>CAL-02420</x:v>
      </x:c>
      <x:c r="C2426" s="7" t="str">
        <x:v>CH-1210</x:v>
      </x:c>
      <x:c r="D2426" s="7" t="str">
        <x:v>REA-T-B1</x:v>
      </x:c>
      <x:c r="E2426" s="7" t="str">
        <x:v>FUNCTIONAL TWIN</x:v>
      </x:c>
      <x:c r="F2426" s="7" t="str">
        <x:v>PTC-B</x:v>
      </x:c>
      <x:c r="G2426" s="7" t="str">
        <x:v>CF-10</x:v>
      </x:c>
      <x:c r="H2426" s="7" t="str">
        <x:v>AFTER</x:v>
      </x:c>
      <x:c r="I2426" s="7" t="str">
        <x:v>binary</x:v>
      </x:c>
      <x:c r="J2426" s="7" t="n">
        <x:v>0</x:v>
      </x:c>
      <x:c r="K2426" s="7" t="n">
        <x:v>1</x:v>
      </x:c>
      <x:c r="L2426" s="7" t="n">
        <x:v>2</x:v>
      </x:c>
      <x:c r="M2426" s="7" t="str"/>
      <x:c r="N2426" s="7" t="str"/>
      <x:c r="O2426" s="7" t="str"/>
      <x:c r="P2426" s="7" t="str">
        <x:f>IF(O2426="","OPEN",IF(OR(NOT(ISNUMBER(M2426)),NOT(ISNUMBER(N2426)),ABS(M2426)&gt;L2426,N2426&gt;L2426),"FAIL","PASS"))</x:f>
        <x:v>OPEN</x:v>
      </x:c>
    </x:row>
    <x:row r="2427">
      <x:c r="B2427" s="7" t="str">
        <x:v>CAL-02421</x:v>
      </x:c>
      <x:c r="C2427" s="7" t="str">
        <x:v>CH-1211</x:v>
      </x:c>
      <x:c r="D2427" s="7" t="str">
        <x:v>REA-T-B1</x:v>
      </x:c>
      <x:c r="E2427" s="7" t="str">
        <x:v>FUNCTIONAL TWIN</x:v>
      </x:c>
      <x:c r="F2427" s="7" t="str">
        <x:v>PTC-B</x:v>
      </x:c>
      <x:c r="G2427" s="7" t="str">
        <x:v>CF-10</x:v>
      </x:c>
      <x:c r="H2427" s="7" t="str">
        <x:v>BEFORE</x:v>
      </x:c>
      <x:c r="I2427" s="7" t="str">
        <x:v>binary</x:v>
      </x:c>
      <x:c r="J2427" s="7" t="n">
        <x:v>0</x:v>
      </x:c>
      <x:c r="K2427" s="7" t="n">
        <x:v>1</x:v>
      </x:c>
      <x:c r="L2427" s="7" t="n">
        <x:v>2</x:v>
      </x:c>
      <x:c r="M2427" s="7" t="str"/>
      <x:c r="N2427" s="7" t="str"/>
      <x:c r="O2427" s="7" t="str"/>
      <x:c r="P2427" s="7" t="str">
        <x:f>IF(O2427="","OPEN",IF(OR(NOT(ISNUMBER(M2427)),NOT(ISNUMBER(N2427)),ABS(M2427)&gt;L2427,N2427&gt;L2427),"FAIL","PASS"))</x:f>
        <x:v>OPEN</x:v>
      </x:c>
    </x:row>
    <x:row r="2428">
      <x:c r="B2428" s="7" t="str">
        <x:v>CAL-02422</x:v>
      </x:c>
      <x:c r="C2428" s="7" t="str">
        <x:v>CH-1211</x:v>
      </x:c>
      <x:c r="D2428" s="7" t="str">
        <x:v>REA-T-B1</x:v>
      </x:c>
      <x:c r="E2428" s="7" t="str">
        <x:v>FUNCTIONAL TWIN</x:v>
      </x:c>
      <x:c r="F2428" s="7" t="str">
        <x:v>PTC-B</x:v>
      </x:c>
      <x:c r="G2428" s="7" t="str">
        <x:v>CF-10</x:v>
      </x:c>
      <x:c r="H2428" s="7" t="str">
        <x:v>AFTER</x:v>
      </x:c>
      <x:c r="I2428" s="7" t="str">
        <x:v>binary</x:v>
      </x:c>
      <x:c r="J2428" s="7" t="n">
        <x:v>0</x:v>
      </x:c>
      <x:c r="K2428" s="7" t="n">
        <x:v>1</x:v>
      </x:c>
      <x:c r="L2428" s="7" t="n">
        <x:v>2</x:v>
      </x:c>
      <x:c r="M2428" s="7" t="str"/>
      <x:c r="N2428" s="7" t="str"/>
      <x:c r="O2428" s="7" t="str"/>
      <x:c r="P2428" s="7" t="str">
        <x:f>IF(O2428="","OPEN",IF(OR(NOT(ISNUMBER(M2428)),NOT(ISNUMBER(N2428)),ABS(M2428)&gt;L2428,N2428&gt;L2428),"FAIL","PASS"))</x:f>
        <x:v>OPEN</x:v>
      </x:c>
    </x:row>
    <x:row r="2429">
      <x:c r="B2429" s="7" t="str">
        <x:v>CAL-02423</x:v>
      </x:c>
      <x:c r="C2429" s="7" t="str">
        <x:v>CH-1212</x:v>
      </x:c>
      <x:c r="D2429" s="7" t="str">
        <x:v>REA-T-B1</x:v>
      </x:c>
      <x:c r="E2429" s="7" t="str">
        <x:v>FUNCTIONAL TWIN</x:v>
      </x:c>
      <x:c r="F2429" s="7" t="str">
        <x:v>PTC-B</x:v>
      </x:c>
      <x:c r="G2429" s="7" t="str">
        <x:v>CF-10</x:v>
      </x:c>
      <x:c r="H2429" s="7" t="str">
        <x:v>BEFORE</x:v>
      </x:c>
      <x:c r="I2429" s="7" t="str">
        <x:v>binary</x:v>
      </x:c>
      <x:c r="J2429" s="7" t="n">
        <x:v>0</x:v>
      </x:c>
      <x:c r="K2429" s="7" t="n">
        <x:v>1</x:v>
      </x:c>
      <x:c r="L2429" s="7" t="n">
        <x:v>2</x:v>
      </x:c>
      <x:c r="M2429" s="7" t="str"/>
      <x:c r="N2429" s="7" t="str"/>
      <x:c r="O2429" s="7" t="str"/>
      <x:c r="P2429" s="7" t="str">
        <x:f>IF(O2429="","OPEN",IF(OR(NOT(ISNUMBER(M2429)),NOT(ISNUMBER(N2429)),ABS(M2429)&gt;L2429,N2429&gt;L2429),"FAIL","PASS"))</x:f>
        <x:v>OPEN</x:v>
      </x:c>
    </x:row>
    <x:row r="2430">
      <x:c r="B2430" s="7" t="str">
        <x:v>CAL-02424</x:v>
      </x:c>
      <x:c r="C2430" s="7" t="str">
        <x:v>CH-1212</x:v>
      </x:c>
      <x:c r="D2430" s="7" t="str">
        <x:v>REA-T-B1</x:v>
      </x:c>
      <x:c r="E2430" s="7" t="str">
        <x:v>FUNCTIONAL TWIN</x:v>
      </x:c>
      <x:c r="F2430" s="7" t="str">
        <x:v>PTC-B</x:v>
      </x:c>
      <x:c r="G2430" s="7" t="str">
        <x:v>CF-10</x:v>
      </x:c>
      <x:c r="H2430" s="7" t="str">
        <x:v>AFTER</x:v>
      </x:c>
      <x:c r="I2430" s="7" t="str">
        <x:v>binary</x:v>
      </x:c>
      <x:c r="J2430" s="7" t="n">
        <x:v>0</x:v>
      </x:c>
      <x:c r="K2430" s="7" t="n">
        <x:v>1</x:v>
      </x:c>
      <x:c r="L2430" s="7" t="n">
        <x:v>2</x:v>
      </x:c>
      <x:c r="M2430" s="7" t="str"/>
      <x:c r="N2430" s="7" t="str"/>
      <x:c r="O2430" s="7" t="str"/>
      <x:c r="P2430" s="7" t="str">
        <x:f>IF(O2430="","OPEN",IF(OR(NOT(ISNUMBER(M2430)),NOT(ISNUMBER(N2430)),ABS(M2430)&gt;L2430,N2430&gt;L2430),"FAIL","PASS"))</x:f>
        <x:v>OPEN</x:v>
      </x:c>
    </x:row>
    <x:row r="2431">
      <x:c r="B2431" s="7" t="str">
        <x:v>CAL-02425</x:v>
      </x:c>
      <x:c r="C2431" s="7" t="str">
        <x:v>CH-1213</x:v>
      </x:c>
      <x:c r="D2431" s="7" t="str">
        <x:v>REA-T-B1</x:v>
      </x:c>
      <x:c r="E2431" s="7" t="str">
        <x:v>FUNCTIONAL TWIN</x:v>
      </x:c>
      <x:c r="F2431" s="7" t="str">
        <x:v>PTC-B</x:v>
      </x:c>
      <x:c r="G2431" s="7" t="str">
        <x:v>CF-11</x:v>
      </x:c>
      <x:c r="H2431" s="7" t="str">
        <x:v>BEFORE</x:v>
      </x:c>
      <x:c r="I2431" s="7" t="str">
        <x:v>binary</x:v>
      </x:c>
      <x:c r="J2431" s="7" t="n">
        <x:v>0</x:v>
      </x:c>
      <x:c r="K2431" s="7" t="n">
        <x:v>1</x:v>
      </x:c>
      <x:c r="L2431" s="7" t="n">
        <x:v>10</x:v>
      </x:c>
      <x:c r="M2431" s="7" t="str"/>
      <x:c r="N2431" s="7" t="str"/>
      <x:c r="O2431" s="7" t="str"/>
      <x:c r="P2431" s="7" t="str">
        <x:f>IF(O2431="","OPEN",IF(OR(NOT(ISNUMBER(M2431)),NOT(ISNUMBER(N2431)),ABS(M2431)&gt;L2431,N2431&gt;L2431),"FAIL","PASS"))</x:f>
        <x:v>OPEN</x:v>
      </x:c>
    </x:row>
    <x:row r="2432">
      <x:c r="B2432" s="7" t="str">
        <x:v>CAL-02426</x:v>
      </x:c>
      <x:c r="C2432" s="7" t="str">
        <x:v>CH-1213</x:v>
      </x:c>
      <x:c r="D2432" s="7" t="str">
        <x:v>REA-T-B1</x:v>
      </x:c>
      <x:c r="E2432" s="7" t="str">
        <x:v>FUNCTIONAL TWIN</x:v>
      </x:c>
      <x:c r="F2432" s="7" t="str">
        <x:v>PTC-B</x:v>
      </x:c>
      <x:c r="G2432" s="7" t="str">
        <x:v>CF-11</x:v>
      </x:c>
      <x:c r="H2432" s="7" t="str">
        <x:v>AFTER</x:v>
      </x:c>
      <x:c r="I2432" s="7" t="str">
        <x:v>binary</x:v>
      </x:c>
      <x:c r="J2432" s="7" t="n">
        <x:v>0</x:v>
      </x:c>
      <x:c r="K2432" s="7" t="n">
        <x:v>1</x:v>
      </x:c>
      <x:c r="L2432" s="7" t="n">
        <x:v>10</x:v>
      </x:c>
      <x:c r="M2432" s="7" t="str"/>
      <x:c r="N2432" s="7" t="str"/>
      <x:c r="O2432" s="7" t="str"/>
      <x:c r="P2432" s="7" t="str">
        <x:f>IF(O2432="","OPEN",IF(OR(NOT(ISNUMBER(M2432)),NOT(ISNUMBER(N2432)),ABS(M2432)&gt;L2432,N2432&gt;L2432),"FAIL","PASS"))</x:f>
        <x:v>OPEN</x:v>
      </x:c>
    </x:row>
    <x:row r="2433">
      <x:c r="B2433" s="7" t="str">
        <x:v>CAL-02427</x:v>
      </x:c>
      <x:c r="C2433" s="7" t="str">
        <x:v>CH-1214</x:v>
      </x:c>
      <x:c r="D2433" s="7" t="str">
        <x:v>REA-T-B1</x:v>
      </x:c>
      <x:c r="E2433" s="7" t="str">
        <x:v>FUNCTIONAL TWIN</x:v>
      </x:c>
      <x:c r="F2433" s="7" t="str">
        <x:v>PTC-B</x:v>
      </x:c>
      <x:c r="G2433" s="7" t="str">
        <x:v>CF-11</x:v>
      </x:c>
      <x:c r="H2433" s="7" t="str">
        <x:v>BEFORE</x:v>
      </x:c>
      <x:c r="I2433" s="7" t="str">
        <x:v>binary</x:v>
      </x:c>
      <x:c r="J2433" s="7" t="n">
        <x:v>0</x:v>
      </x:c>
      <x:c r="K2433" s="7" t="n">
        <x:v>1</x:v>
      </x:c>
      <x:c r="L2433" s="7" t="n">
        <x:v>10</x:v>
      </x:c>
      <x:c r="M2433" s="7" t="str"/>
      <x:c r="N2433" s="7" t="str"/>
      <x:c r="O2433" s="7" t="str"/>
      <x:c r="P2433" s="7" t="str">
        <x:f>IF(O2433="","OPEN",IF(OR(NOT(ISNUMBER(M2433)),NOT(ISNUMBER(N2433)),ABS(M2433)&gt;L2433,N2433&gt;L2433),"FAIL","PASS"))</x:f>
        <x:v>OPEN</x:v>
      </x:c>
    </x:row>
    <x:row r="2434">
      <x:c r="B2434" s="7" t="str">
        <x:v>CAL-02428</x:v>
      </x:c>
      <x:c r="C2434" s="7" t="str">
        <x:v>CH-1214</x:v>
      </x:c>
      <x:c r="D2434" s="7" t="str">
        <x:v>REA-T-B1</x:v>
      </x:c>
      <x:c r="E2434" s="7" t="str">
        <x:v>FUNCTIONAL TWIN</x:v>
      </x:c>
      <x:c r="F2434" s="7" t="str">
        <x:v>PTC-B</x:v>
      </x:c>
      <x:c r="G2434" s="7" t="str">
        <x:v>CF-11</x:v>
      </x:c>
      <x:c r="H2434" s="7" t="str">
        <x:v>AFTER</x:v>
      </x:c>
      <x:c r="I2434" s="7" t="str">
        <x:v>binary</x:v>
      </x:c>
      <x:c r="J2434" s="7" t="n">
        <x:v>0</x:v>
      </x:c>
      <x:c r="K2434" s="7" t="n">
        <x:v>1</x:v>
      </x:c>
      <x:c r="L2434" s="7" t="n">
        <x:v>10</x:v>
      </x:c>
      <x:c r="M2434" s="7" t="str"/>
      <x:c r="N2434" s="7" t="str"/>
      <x:c r="O2434" s="7" t="str"/>
      <x:c r="P2434" s="7" t="str">
        <x:f>IF(O2434="","OPEN",IF(OR(NOT(ISNUMBER(M2434)),NOT(ISNUMBER(N2434)),ABS(M2434)&gt;L2434,N2434&gt;L2434),"FAIL","PASS"))</x:f>
        <x:v>OPEN</x:v>
      </x:c>
    </x:row>
    <x:row r="2435">
      <x:c r="B2435" s="7" t="str">
        <x:v>CAL-02429</x:v>
      </x:c>
      <x:c r="C2435" s="7" t="str">
        <x:v>CH-1215</x:v>
      </x:c>
      <x:c r="D2435" s="7" t="str">
        <x:v>REA-T-B1</x:v>
      </x:c>
      <x:c r="E2435" s="7" t="str">
        <x:v>FUNCTIONAL TWIN</x:v>
      </x:c>
      <x:c r="F2435" s="7" t="str">
        <x:v>PTC-B</x:v>
      </x:c>
      <x:c r="G2435" s="7" t="str">
        <x:v>CF-11</x:v>
      </x:c>
      <x:c r="H2435" s="7" t="str">
        <x:v>BEFORE</x:v>
      </x:c>
      <x:c r="I2435" s="7" t="str">
        <x:v>binary</x:v>
      </x:c>
      <x:c r="J2435" s="7" t="n">
        <x:v>0</x:v>
      </x:c>
      <x:c r="K2435" s="7" t="n">
        <x:v>1</x:v>
      </x:c>
      <x:c r="L2435" s="7" t="n">
        <x:v>10</x:v>
      </x:c>
      <x:c r="M2435" s="7" t="str"/>
      <x:c r="N2435" s="7" t="str"/>
      <x:c r="O2435" s="7" t="str"/>
      <x:c r="P2435" s="7" t="str">
        <x:f>IF(O2435="","OPEN",IF(OR(NOT(ISNUMBER(M2435)),NOT(ISNUMBER(N2435)),ABS(M2435)&gt;L2435,N2435&gt;L2435),"FAIL","PASS"))</x:f>
        <x:v>OPEN</x:v>
      </x:c>
    </x:row>
    <x:row r="2436">
      <x:c r="B2436" s="7" t="str">
        <x:v>CAL-02430</x:v>
      </x:c>
      <x:c r="C2436" s="7" t="str">
        <x:v>CH-1215</x:v>
      </x:c>
      <x:c r="D2436" s="7" t="str">
        <x:v>REA-T-B1</x:v>
      </x:c>
      <x:c r="E2436" s="7" t="str">
        <x:v>FUNCTIONAL TWIN</x:v>
      </x:c>
      <x:c r="F2436" s="7" t="str">
        <x:v>PTC-B</x:v>
      </x:c>
      <x:c r="G2436" s="7" t="str">
        <x:v>CF-11</x:v>
      </x:c>
      <x:c r="H2436" s="7" t="str">
        <x:v>AFTER</x:v>
      </x:c>
      <x:c r="I2436" s="7" t="str">
        <x:v>binary</x:v>
      </x:c>
      <x:c r="J2436" s="7" t="n">
        <x:v>0</x:v>
      </x:c>
      <x:c r="K2436" s="7" t="n">
        <x:v>1</x:v>
      </x:c>
      <x:c r="L2436" s="7" t="n">
        <x:v>10</x:v>
      </x:c>
      <x:c r="M2436" s="7" t="str"/>
      <x:c r="N2436" s="7" t="str"/>
      <x:c r="O2436" s="7" t="str"/>
      <x:c r="P2436" s="7" t="str">
        <x:f>IF(O2436="","OPEN",IF(OR(NOT(ISNUMBER(M2436)),NOT(ISNUMBER(N2436)),ABS(M2436)&gt;L2436,N2436&gt;L2436),"FAIL","PASS"))</x:f>
        <x:v>OPEN</x:v>
      </x:c>
    </x:row>
    <x:row r="2437">
      <x:c r="B2437" s="7" t="str">
        <x:v>CAL-02431</x:v>
      </x:c>
      <x:c r="C2437" s="7" t="str">
        <x:v>CH-1216</x:v>
      </x:c>
      <x:c r="D2437" s="7" t="str">
        <x:v>REA-T-B1</x:v>
      </x:c>
      <x:c r="E2437" s="7" t="str">
        <x:v>FUNCTIONAL TWIN</x:v>
      </x:c>
      <x:c r="F2437" s="7" t="str">
        <x:v>PTC-B</x:v>
      </x:c>
      <x:c r="G2437" s="7" t="str">
        <x:v>CF-11</x:v>
      </x:c>
      <x:c r="H2437" s="7" t="str">
        <x:v>BEFORE</x:v>
      </x:c>
      <x:c r="I2437" s="7" t="str">
        <x:v>binary</x:v>
      </x:c>
      <x:c r="J2437" s="7" t="n">
        <x:v>0</x:v>
      </x:c>
      <x:c r="K2437" s="7" t="n">
        <x:v>1</x:v>
      </x:c>
      <x:c r="L2437" s="7" t="n">
        <x:v>10</x:v>
      </x:c>
      <x:c r="M2437" s="7" t="str"/>
      <x:c r="N2437" s="7" t="str"/>
      <x:c r="O2437" s="7" t="str"/>
      <x:c r="P2437" s="7" t="str">
        <x:f>IF(O2437="","OPEN",IF(OR(NOT(ISNUMBER(M2437)),NOT(ISNUMBER(N2437)),ABS(M2437)&gt;L2437,N2437&gt;L2437),"FAIL","PASS"))</x:f>
        <x:v>OPEN</x:v>
      </x:c>
    </x:row>
    <x:row r="2438">
      <x:c r="B2438" s="7" t="str">
        <x:v>CAL-02432</x:v>
      </x:c>
      <x:c r="C2438" s="7" t="str">
        <x:v>CH-1216</x:v>
      </x:c>
      <x:c r="D2438" s="7" t="str">
        <x:v>REA-T-B1</x:v>
      </x:c>
      <x:c r="E2438" s="7" t="str">
        <x:v>FUNCTIONAL TWIN</x:v>
      </x:c>
      <x:c r="F2438" s="7" t="str">
        <x:v>PTC-B</x:v>
      </x:c>
      <x:c r="G2438" s="7" t="str">
        <x:v>CF-11</x:v>
      </x:c>
      <x:c r="H2438" s="7" t="str">
        <x:v>AFTER</x:v>
      </x:c>
      <x:c r="I2438" s="7" t="str">
        <x:v>binary</x:v>
      </x:c>
      <x:c r="J2438" s="7" t="n">
        <x:v>0</x:v>
      </x:c>
      <x:c r="K2438" s="7" t="n">
        <x:v>1</x:v>
      </x:c>
      <x:c r="L2438" s="7" t="n">
        <x:v>10</x:v>
      </x:c>
      <x:c r="M2438" s="7" t="str"/>
      <x:c r="N2438" s="7" t="str"/>
      <x:c r="O2438" s="7" t="str"/>
      <x:c r="P2438" s="7" t="str">
        <x:f>IF(O2438="","OPEN",IF(OR(NOT(ISNUMBER(M2438)),NOT(ISNUMBER(N2438)),ABS(M2438)&gt;L2438,N2438&gt;L2438),"FAIL","PASS"))</x:f>
        <x:v>OPEN</x:v>
      </x:c>
    </x:row>
    <x:row r="2439">
      <x:c r="B2439" s="7" t="str">
        <x:v>CAL-02433</x:v>
      </x:c>
      <x:c r="C2439" s="7" t="str">
        <x:v>CH-1217</x:v>
      </x:c>
      <x:c r="D2439" s="7" t="str">
        <x:v>REA-T-B1</x:v>
      </x:c>
      <x:c r="E2439" s="7" t="str">
        <x:v>FUNCTIONAL TWIN</x:v>
      </x:c>
      <x:c r="F2439" s="7" t="str">
        <x:v>PTC-B</x:v>
      </x:c>
      <x:c r="G2439" s="7" t="str">
        <x:v>CF-11</x:v>
      </x:c>
      <x:c r="H2439" s="7" t="str">
        <x:v>BEFORE</x:v>
      </x:c>
      <x:c r="I2439" s="7" t="str">
        <x:v>binary</x:v>
      </x:c>
      <x:c r="J2439" s="7" t="n">
        <x:v>0</x:v>
      </x:c>
      <x:c r="K2439" s="7" t="n">
        <x:v>1</x:v>
      </x:c>
      <x:c r="L2439" s="7" t="n">
        <x:v>10</x:v>
      </x:c>
      <x:c r="M2439" s="7" t="str"/>
      <x:c r="N2439" s="7" t="str"/>
      <x:c r="O2439" s="7" t="str"/>
      <x:c r="P2439" s="7" t="str">
        <x:f>IF(O2439="","OPEN",IF(OR(NOT(ISNUMBER(M2439)),NOT(ISNUMBER(N2439)),ABS(M2439)&gt;L2439,N2439&gt;L2439),"FAIL","PASS"))</x:f>
        <x:v>OPEN</x:v>
      </x:c>
    </x:row>
    <x:row r="2440">
      <x:c r="B2440" s="7" t="str">
        <x:v>CAL-02434</x:v>
      </x:c>
      <x:c r="C2440" s="7" t="str">
        <x:v>CH-1217</x:v>
      </x:c>
      <x:c r="D2440" s="7" t="str">
        <x:v>REA-T-B1</x:v>
      </x:c>
      <x:c r="E2440" s="7" t="str">
        <x:v>FUNCTIONAL TWIN</x:v>
      </x:c>
      <x:c r="F2440" s="7" t="str">
        <x:v>PTC-B</x:v>
      </x:c>
      <x:c r="G2440" s="7" t="str">
        <x:v>CF-11</x:v>
      </x:c>
      <x:c r="H2440" s="7" t="str">
        <x:v>AFTER</x:v>
      </x:c>
      <x:c r="I2440" s="7" t="str">
        <x:v>binary</x:v>
      </x:c>
      <x:c r="J2440" s="7" t="n">
        <x:v>0</x:v>
      </x:c>
      <x:c r="K2440" s="7" t="n">
        <x:v>1</x:v>
      </x:c>
      <x:c r="L2440" s="7" t="n">
        <x:v>10</x:v>
      </x:c>
      <x:c r="M2440" s="7" t="str"/>
      <x:c r="N2440" s="7" t="str"/>
      <x:c r="O2440" s="7" t="str"/>
      <x:c r="P2440" s="7" t="str">
        <x:f>IF(O2440="","OPEN",IF(OR(NOT(ISNUMBER(M2440)),NOT(ISNUMBER(N2440)),ABS(M2440)&gt;L2440,N2440&gt;L2440),"FAIL","PASS"))</x:f>
        <x:v>OPEN</x:v>
      </x:c>
    </x:row>
    <x:row r="2441">
      <x:c r="B2441" s="7" t="str">
        <x:v>CAL-02435</x:v>
      </x:c>
      <x:c r="C2441" s="7" t="str">
        <x:v>CH-1218</x:v>
      </x:c>
      <x:c r="D2441" s="7" t="str">
        <x:v>REA-T-B1</x:v>
      </x:c>
      <x:c r="E2441" s="7" t="str">
        <x:v>FUNCTIONAL TWIN</x:v>
      </x:c>
      <x:c r="F2441" s="7" t="str">
        <x:v>PTC-B</x:v>
      </x:c>
      <x:c r="G2441" s="7" t="str">
        <x:v>CF-11</x:v>
      </x:c>
      <x:c r="H2441" s="7" t="str">
        <x:v>BEFORE</x:v>
      </x:c>
      <x:c r="I2441" s="7" t="str">
        <x:v>binary</x:v>
      </x:c>
      <x:c r="J2441" s="7" t="n">
        <x:v>0</x:v>
      </x:c>
      <x:c r="K2441" s="7" t="n">
        <x:v>1</x:v>
      </x:c>
      <x:c r="L2441" s="7" t="n">
        <x:v>10</x:v>
      </x:c>
      <x:c r="M2441" s="7" t="str"/>
      <x:c r="N2441" s="7" t="str"/>
      <x:c r="O2441" s="7" t="str"/>
      <x:c r="P2441" s="7" t="str">
        <x:f>IF(O2441="","OPEN",IF(OR(NOT(ISNUMBER(M2441)),NOT(ISNUMBER(N2441)),ABS(M2441)&gt;L2441,N2441&gt;L2441),"FAIL","PASS"))</x:f>
        <x:v>OPEN</x:v>
      </x:c>
    </x:row>
    <x:row r="2442">
      <x:c r="B2442" s="7" t="str">
        <x:v>CAL-02436</x:v>
      </x:c>
      <x:c r="C2442" s="7" t="str">
        <x:v>CH-1218</x:v>
      </x:c>
      <x:c r="D2442" s="7" t="str">
        <x:v>REA-T-B1</x:v>
      </x:c>
      <x:c r="E2442" s="7" t="str">
        <x:v>FUNCTIONAL TWIN</x:v>
      </x:c>
      <x:c r="F2442" s="7" t="str">
        <x:v>PTC-B</x:v>
      </x:c>
      <x:c r="G2442" s="7" t="str">
        <x:v>CF-11</x:v>
      </x:c>
      <x:c r="H2442" s="7" t="str">
        <x:v>AFTER</x:v>
      </x:c>
      <x:c r="I2442" s="7" t="str">
        <x:v>binary</x:v>
      </x:c>
      <x:c r="J2442" s="7" t="n">
        <x:v>0</x:v>
      </x:c>
      <x:c r="K2442" s="7" t="n">
        <x:v>1</x:v>
      </x:c>
      <x:c r="L2442" s="7" t="n">
        <x:v>10</x:v>
      </x:c>
      <x:c r="M2442" s="7" t="str"/>
      <x:c r="N2442" s="7" t="str"/>
      <x:c r="O2442" s="7" t="str"/>
      <x:c r="P2442" s="7" t="str">
        <x:f>IF(O2442="","OPEN",IF(OR(NOT(ISNUMBER(M2442)),NOT(ISNUMBER(N2442)),ABS(M2442)&gt;L2442,N2442&gt;L2442),"FAIL","PASS"))</x:f>
        <x:v>OPEN</x:v>
      </x:c>
    </x:row>
    <x:row r="2443">
      <x:c r="B2443" s="7" t="str">
        <x:v>CAL-02437</x:v>
      </x:c>
      <x:c r="C2443" s="7" t="str">
        <x:v>CH-1219</x:v>
      </x:c>
      <x:c r="D2443" s="7" t="str">
        <x:v>REA-T-B1</x:v>
      </x:c>
      <x:c r="E2443" s="7" t="str">
        <x:v>FUNCTIONAL TWIN</x:v>
      </x:c>
      <x:c r="F2443" s="7" t="str">
        <x:v>PTC-B</x:v>
      </x:c>
      <x:c r="G2443" s="7" t="str">
        <x:v>CF-12</x:v>
      </x:c>
      <x:c r="H2443" s="7" t="str">
        <x:v>BEFORE</x:v>
      </x:c>
      <x:c r="I2443" s="7" t="str">
        <x:v>binary</x:v>
      </x:c>
      <x:c r="J2443" s="7" t="n">
        <x:v>0</x:v>
      </x:c>
      <x:c r="K2443" s="7" t="n">
        <x:v>1</x:v>
      </x:c>
      <x:c r="L2443" s="7" t="n">
        <x:v>1</x:v>
      </x:c>
      <x:c r="M2443" s="7" t="str"/>
      <x:c r="N2443" s="7" t="str"/>
      <x:c r="O2443" s="7" t="str"/>
      <x:c r="P2443" s="7" t="str">
        <x:f>IF(O2443="","OPEN",IF(OR(NOT(ISNUMBER(M2443)),NOT(ISNUMBER(N2443)),ABS(M2443)&gt;L2443,N2443&gt;L2443),"FAIL","PASS"))</x:f>
        <x:v>OPEN</x:v>
      </x:c>
    </x:row>
    <x:row r="2444">
      <x:c r="B2444" s="7" t="str">
        <x:v>CAL-02438</x:v>
      </x:c>
      <x:c r="C2444" s="7" t="str">
        <x:v>CH-1219</x:v>
      </x:c>
      <x:c r="D2444" s="7" t="str">
        <x:v>REA-T-B1</x:v>
      </x:c>
      <x:c r="E2444" s="7" t="str">
        <x:v>FUNCTIONAL TWIN</x:v>
      </x:c>
      <x:c r="F2444" s="7" t="str">
        <x:v>PTC-B</x:v>
      </x:c>
      <x:c r="G2444" s="7" t="str">
        <x:v>CF-12</x:v>
      </x:c>
      <x:c r="H2444" s="7" t="str">
        <x:v>AFTER</x:v>
      </x:c>
      <x:c r="I2444" s="7" t="str">
        <x:v>binary</x:v>
      </x:c>
      <x:c r="J2444" s="7" t="n">
        <x:v>0</x:v>
      </x:c>
      <x:c r="K2444" s="7" t="n">
        <x:v>1</x:v>
      </x:c>
      <x:c r="L2444" s="7" t="n">
        <x:v>1</x:v>
      </x:c>
      <x:c r="M2444" s="7" t="str"/>
      <x:c r="N2444" s="7" t="str"/>
      <x:c r="O2444" s="7" t="str"/>
      <x:c r="P2444" s="7" t="str">
        <x:f>IF(O2444="","OPEN",IF(OR(NOT(ISNUMBER(M2444)),NOT(ISNUMBER(N2444)),ABS(M2444)&gt;L2444,N2444&gt;L2444),"FAIL","PASS"))</x:f>
        <x:v>OPEN</x:v>
      </x:c>
    </x:row>
    <x:row r="2445">
      <x:c r="B2445" s="7" t="str">
        <x:v>CAL-02439</x:v>
      </x:c>
      <x:c r="C2445" s="7" t="str">
        <x:v>CH-1220</x:v>
      </x:c>
      <x:c r="D2445" s="7" t="str">
        <x:v>REA-T-B1</x:v>
      </x:c>
      <x:c r="E2445" s="7" t="str">
        <x:v>FUNCTIONAL TWIN</x:v>
      </x:c>
      <x:c r="F2445" s="7" t="str">
        <x:v>PTC-B</x:v>
      </x:c>
      <x:c r="G2445" s="7" t="str">
        <x:v>CF-12</x:v>
      </x:c>
      <x:c r="H2445" s="7" t="str">
        <x:v>BEFORE</x:v>
      </x:c>
      <x:c r="I2445" s="7" t="str">
        <x:v>binary</x:v>
      </x:c>
      <x:c r="J2445" s="7" t="n">
        <x:v>0</x:v>
      </x:c>
      <x:c r="K2445" s="7" t="n">
        <x:v>1</x:v>
      </x:c>
      <x:c r="L2445" s="7" t="n">
        <x:v>1</x:v>
      </x:c>
      <x:c r="M2445" s="7" t="str"/>
      <x:c r="N2445" s="7" t="str"/>
      <x:c r="O2445" s="7" t="str"/>
      <x:c r="P2445" s="7" t="str">
        <x:f>IF(O2445="","OPEN",IF(OR(NOT(ISNUMBER(M2445)),NOT(ISNUMBER(N2445)),ABS(M2445)&gt;L2445,N2445&gt;L2445),"FAIL","PASS"))</x:f>
        <x:v>OPEN</x:v>
      </x:c>
    </x:row>
    <x:row r="2446">
      <x:c r="B2446" s="7" t="str">
        <x:v>CAL-02440</x:v>
      </x:c>
      <x:c r="C2446" s="7" t="str">
        <x:v>CH-1220</x:v>
      </x:c>
      <x:c r="D2446" s="7" t="str">
        <x:v>REA-T-B1</x:v>
      </x:c>
      <x:c r="E2446" s="7" t="str">
        <x:v>FUNCTIONAL TWIN</x:v>
      </x:c>
      <x:c r="F2446" s="7" t="str">
        <x:v>PTC-B</x:v>
      </x:c>
      <x:c r="G2446" s="7" t="str">
        <x:v>CF-12</x:v>
      </x:c>
      <x:c r="H2446" s="7" t="str">
        <x:v>AFTER</x:v>
      </x:c>
      <x:c r="I2446" s="7" t="str">
        <x:v>binary</x:v>
      </x:c>
      <x:c r="J2446" s="7" t="n">
        <x:v>0</x:v>
      </x:c>
      <x:c r="K2446" s="7" t="n">
        <x:v>1</x:v>
      </x:c>
      <x:c r="L2446" s="7" t="n">
        <x:v>1</x:v>
      </x:c>
      <x:c r="M2446" s="7" t="str"/>
      <x:c r="N2446" s="7" t="str"/>
      <x:c r="O2446" s="7" t="str"/>
      <x:c r="P2446" s="7" t="str">
        <x:f>IF(O2446="","OPEN",IF(OR(NOT(ISNUMBER(M2446)),NOT(ISNUMBER(N2446)),ABS(M2446)&gt;L2446,N2446&gt;L2446),"FAIL","PASS"))</x:f>
        <x:v>OPEN</x:v>
      </x:c>
    </x:row>
    <x:row r="2447">
      <x:c r="B2447" s="7" t="str">
        <x:v>CAL-02441</x:v>
      </x:c>
      <x:c r="C2447" s="7" t="str">
        <x:v>CH-1221</x:v>
      </x:c>
      <x:c r="D2447" s="7" t="str">
        <x:v>REA-T-B1</x:v>
      </x:c>
      <x:c r="E2447" s="7" t="str">
        <x:v>FUNCTIONAL TWIN</x:v>
      </x:c>
      <x:c r="F2447" s="7" t="str">
        <x:v>PTC-B</x:v>
      </x:c>
      <x:c r="G2447" s="7" t="str">
        <x:v>CF-12</x:v>
      </x:c>
      <x:c r="H2447" s="7" t="str">
        <x:v>BEFORE</x:v>
      </x:c>
      <x:c r="I2447" s="7" t="str">
        <x:v>binary</x:v>
      </x:c>
      <x:c r="J2447" s="7" t="n">
        <x:v>0</x:v>
      </x:c>
      <x:c r="K2447" s="7" t="n">
        <x:v>1</x:v>
      </x:c>
      <x:c r="L2447" s="7" t="n">
        <x:v>1</x:v>
      </x:c>
      <x:c r="M2447" s="7" t="str"/>
      <x:c r="N2447" s="7" t="str"/>
      <x:c r="O2447" s="7" t="str"/>
      <x:c r="P2447" s="7" t="str">
        <x:f>IF(O2447="","OPEN",IF(OR(NOT(ISNUMBER(M2447)),NOT(ISNUMBER(N2447)),ABS(M2447)&gt;L2447,N2447&gt;L2447),"FAIL","PASS"))</x:f>
        <x:v>OPEN</x:v>
      </x:c>
    </x:row>
    <x:row r="2448">
      <x:c r="B2448" s="7" t="str">
        <x:v>CAL-02442</x:v>
      </x:c>
      <x:c r="C2448" s="7" t="str">
        <x:v>CH-1221</x:v>
      </x:c>
      <x:c r="D2448" s="7" t="str">
        <x:v>REA-T-B1</x:v>
      </x:c>
      <x:c r="E2448" s="7" t="str">
        <x:v>FUNCTIONAL TWIN</x:v>
      </x:c>
      <x:c r="F2448" s="7" t="str">
        <x:v>PTC-B</x:v>
      </x:c>
      <x:c r="G2448" s="7" t="str">
        <x:v>CF-12</x:v>
      </x:c>
      <x:c r="H2448" s="7" t="str">
        <x:v>AFTER</x:v>
      </x:c>
      <x:c r="I2448" s="7" t="str">
        <x:v>binary</x:v>
      </x:c>
      <x:c r="J2448" s="7" t="n">
        <x:v>0</x:v>
      </x:c>
      <x:c r="K2448" s="7" t="n">
        <x:v>1</x:v>
      </x:c>
      <x:c r="L2448" s="7" t="n">
        <x:v>1</x:v>
      </x:c>
      <x:c r="M2448" s="7" t="str"/>
      <x:c r="N2448" s="7" t="str"/>
      <x:c r="O2448" s="7" t="str"/>
      <x:c r="P2448" s="7" t="str">
        <x:f>IF(O2448="","OPEN",IF(OR(NOT(ISNUMBER(M2448)),NOT(ISNUMBER(N2448)),ABS(M2448)&gt;L2448,N2448&gt;L2448),"FAIL","PASS"))</x:f>
        <x:v>OPEN</x:v>
      </x:c>
    </x:row>
    <x:row r="2449">
      <x:c r="B2449" s="7" t="str">
        <x:v>CAL-02443</x:v>
      </x:c>
      <x:c r="C2449" s="7" t="str">
        <x:v>CH-1222</x:v>
      </x:c>
      <x:c r="D2449" s="7" t="str">
        <x:v>REA-T-B1</x:v>
      </x:c>
      <x:c r="E2449" s="7" t="str">
        <x:v>FUNCTIONAL TWIN</x:v>
      </x:c>
      <x:c r="F2449" s="7" t="str">
        <x:v>PTC-B</x:v>
      </x:c>
      <x:c r="G2449" s="7" t="str">
        <x:v>CF-12</x:v>
      </x:c>
      <x:c r="H2449" s="7" t="str">
        <x:v>BEFORE</x:v>
      </x:c>
      <x:c r="I2449" s="7" t="str">
        <x:v>binary</x:v>
      </x:c>
      <x:c r="J2449" s="7" t="n">
        <x:v>0</x:v>
      </x:c>
      <x:c r="K2449" s="7" t="n">
        <x:v>1</x:v>
      </x:c>
      <x:c r="L2449" s="7" t="n">
        <x:v>1</x:v>
      </x:c>
      <x:c r="M2449" s="7" t="str"/>
      <x:c r="N2449" s="7" t="str"/>
      <x:c r="O2449" s="7" t="str"/>
      <x:c r="P2449" s="7" t="str">
        <x:f>IF(O2449="","OPEN",IF(OR(NOT(ISNUMBER(M2449)),NOT(ISNUMBER(N2449)),ABS(M2449)&gt;L2449,N2449&gt;L2449),"FAIL","PASS"))</x:f>
        <x:v>OPEN</x:v>
      </x:c>
    </x:row>
    <x:row r="2450">
      <x:c r="B2450" s="7" t="str">
        <x:v>CAL-02444</x:v>
      </x:c>
      <x:c r="C2450" s="7" t="str">
        <x:v>CH-1222</x:v>
      </x:c>
      <x:c r="D2450" s="7" t="str">
        <x:v>REA-T-B1</x:v>
      </x:c>
      <x:c r="E2450" s="7" t="str">
        <x:v>FUNCTIONAL TWIN</x:v>
      </x:c>
      <x:c r="F2450" s="7" t="str">
        <x:v>PTC-B</x:v>
      </x:c>
      <x:c r="G2450" s="7" t="str">
        <x:v>CF-12</x:v>
      </x:c>
      <x:c r="H2450" s="7" t="str">
        <x:v>AFTER</x:v>
      </x:c>
      <x:c r="I2450" s="7" t="str">
        <x:v>binary</x:v>
      </x:c>
      <x:c r="J2450" s="7" t="n">
        <x:v>0</x:v>
      </x:c>
      <x:c r="K2450" s="7" t="n">
        <x:v>1</x:v>
      </x:c>
      <x:c r="L2450" s="7" t="n">
        <x:v>1</x:v>
      </x:c>
      <x:c r="M2450" s="7" t="str"/>
      <x:c r="N2450" s="7" t="str"/>
      <x:c r="O2450" s="7" t="str"/>
      <x:c r="P2450" s="7" t="str">
        <x:f>IF(O2450="","OPEN",IF(OR(NOT(ISNUMBER(M2450)),NOT(ISNUMBER(N2450)),ABS(M2450)&gt;L2450,N2450&gt;L2450),"FAIL","PASS"))</x:f>
        <x:v>OPEN</x:v>
      </x:c>
    </x:row>
    <x:row r="2451">
      <x:c r="B2451" s="7" t="str">
        <x:v>CAL-02445</x:v>
      </x:c>
      <x:c r="C2451" s="7" t="str">
        <x:v>CH-1223</x:v>
      </x:c>
      <x:c r="D2451" s="7" t="str">
        <x:v>REA-T-B1</x:v>
      </x:c>
      <x:c r="E2451" s="7" t="str">
        <x:v>FUNCTIONAL TWIN</x:v>
      </x:c>
      <x:c r="F2451" s="7" t="str">
        <x:v>PTC-B</x:v>
      </x:c>
      <x:c r="G2451" s="7" t="str">
        <x:v>CF-12</x:v>
      </x:c>
      <x:c r="H2451" s="7" t="str">
        <x:v>BEFORE</x:v>
      </x:c>
      <x:c r="I2451" s="7" t="str">
        <x:v>binary</x:v>
      </x:c>
      <x:c r="J2451" s="7" t="n">
        <x:v>0</x:v>
      </x:c>
      <x:c r="K2451" s="7" t="n">
        <x:v>1</x:v>
      </x:c>
      <x:c r="L2451" s="7" t="n">
        <x:v>1</x:v>
      </x:c>
      <x:c r="M2451" s="7" t="str"/>
      <x:c r="N2451" s="7" t="str"/>
      <x:c r="O2451" s="7" t="str"/>
      <x:c r="P2451" s="7" t="str">
        <x:f>IF(O2451="","OPEN",IF(OR(NOT(ISNUMBER(M2451)),NOT(ISNUMBER(N2451)),ABS(M2451)&gt;L2451,N2451&gt;L2451),"FAIL","PASS"))</x:f>
        <x:v>OPEN</x:v>
      </x:c>
    </x:row>
    <x:row r="2452">
      <x:c r="B2452" s="7" t="str">
        <x:v>CAL-02446</x:v>
      </x:c>
      <x:c r="C2452" s="7" t="str">
        <x:v>CH-1223</x:v>
      </x:c>
      <x:c r="D2452" s="7" t="str">
        <x:v>REA-T-B1</x:v>
      </x:c>
      <x:c r="E2452" s="7" t="str">
        <x:v>FUNCTIONAL TWIN</x:v>
      </x:c>
      <x:c r="F2452" s="7" t="str">
        <x:v>PTC-B</x:v>
      </x:c>
      <x:c r="G2452" s="7" t="str">
        <x:v>CF-12</x:v>
      </x:c>
      <x:c r="H2452" s="7" t="str">
        <x:v>AFTER</x:v>
      </x:c>
      <x:c r="I2452" s="7" t="str">
        <x:v>binary</x:v>
      </x:c>
      <x:c r="J2452" s="7" t="n">
        <x:v>0</x:v>
      </x:c>
      <x:c r="K2452" s="7" t="n">
        <x:v>1</x:v>
      </x:c>
      <x:c r="L2452" s="7" t="n">
        <x:v>1</x:v>
      </x:c>
      <x:c r="M2452" s="7" t="str"/>
      <x:c r="N2452" s="7" t="str"/>
      <x:c r="O2452" s="7" t="str"/>
      <x:c r="P2452" s="7" t="str">
        <x:f>IF(O2452="","OPEN",IF(OR(NOT(ISNUMBER(M2452)),NOT(ISNUMBER(N2452)),ABS(M2452)&gt;L2452,N2452&gt;L2452),"FAIL","PASS"))</x:f>
        <x:v>OPEN</x:v>
      </x:c>
    </x:row>
    <x:row r="2453">
      <x:c r="B2453" s="7" t="str">
        <x:v>CAL-02447</x:v>
      </x:c>
      <x:c r="C2453" s="7" t="str">
        <x:v>CH-1224</x:v>
      </x:c>
      <x:c r="D2453" s="7" t="str">
        <x:v>REA-T-B1</x:v>
      </x:c>
      <x:c r="E2453" s="7" t="str">
        <x:v>FUNCTIONAL TWIN</x:v>
      </x:c>
      <x:c r="F2453" s="7" t="str">
        <x:v>PTC-B</x:v>
      </x:c>
      <x:c r="G2453" s="7" t="str">
        <x:v>CF-12</x:v>
      </x:c>
      <x:c r="H2453" s="7" t="str">
        <x:v>BEFORE</x:v>
      </x:c>
      <x:c r="I2453" s="7" t="str">
        <x:v>binary</x:v>
      </x:c>
      <x:c r="J2453" s="7" t="n">
        <x:v>0</x:v>
      </x:c>
      <x:c r="K2453" s="7" t="n">
        <x:v>1</x:v>
      </x:c>
      <x:c r="L2453" s="7" t="n">
        <x:v>1</x:v>
      </x:c>
      <x:c r="M2453" s="7" t="str"/>
      <x:c r="N2453" s="7" t="str"/>
      <x:c r="O2453" s="7" t="str"/>
      <x:c r="P2453" s="7" t="str">
        <x:f>IF(O2453="","OPEN",IF(OR(NOT(ISNUMBER(M2453)),NOT(ISNUMBER(N2453)),ABS(M2453)&gt;L2453,N2453&gt;L2453),"FAIL","PASS"))</x:f>
        <x:v>OPEN</x:v>
      </x:c>
    </x:row>
    <x:row r="2454">
      <x:c r="B2454" s="7" t="str">
        <x:v>CAL-02448</x:v>
      </x:c>
      <x:c r="C2454" s="7" t="str">
        <x:v>CH-1224</x:v>
      </x:c>
      <x:c r="D2454" s="7" t="str">
        <x:v>REA-T-B1</x:v>
      </x:c>
      <x:c r="E2454" s="7" t="str">
        <x:v>FUNCTIONAL TWIN</x:v>
      </x:c>
      <x:c r="F2454" s="7" t="str">
        <x:v>PTC-B</x:v>
      </x:c>
      <x:c r="G2454" s="7" t="str">
        <x:v>CF-12</x:v>
      </x:c>
      <x:c r="H2454" s="7" t="str">
        <x:v>AFTER</x:v>
      </x:c>
      <x:c r="I2454" s="7" t="str">
        <x:v>binary</x:v>
      </x:c>
      <x:c r="J2454" s="7" t="n">
        <x:v>0</x:v>
      </x:c>
      <x:c r="K2454" s="7" t="n">
        <x:v>1</x:v>
      </x:c>
      <x:c r="L2454" s="7" t="n">
        <x:v>1</x:v>
      </x:c>
      <x:c r="M2454" s="7" t="str"/>
      <x:c r="N2454" s="7" t="str"/>
      <x:c r="O2454" s="7" t="str"/>
      <x:c r="P2454" s="7" t="str">
        <x:f>IF(O2454="","OPEN",IF(OR(NOT(ISNUMBER(M2454)),NOT(ISNUMBER(N2454)),ABS(M2454)&gt;L2454,N2454&gt;L2454),"FAIL","PASS"))</x:f>
        <x:v>OPEN</x:v>
      </x:c>
    </x:row>
    <x:row r="2455">
      <x:c r="B2455" s="7" t="str">
        <x:v>CAL-02449</x:v>
      </x:c>
      <x:c r="C2455" s="7" t="str">
        <x:v>CH-1225</x:v>
      </x:c>
      <x:c r="D2455" s="7" t="str">
        <x:v>REA-T-B1</x:v>
      </x:c>
      <x:c r="E2455" s="7" t="str">
        <x:v>FUNCTIONAL TWIN</x:v>
      </x:c>
      <x:c r="F2455" s="7" t="str">
        <x:v>PTC-B</x:v>
      </x:c>
      <x:c r="G2455" s="7" t="str">
        <x:v>CF-13</x:v>
      </x:c>
      <x:c r="H2455" s="7" t="str">
        <x:v>BEFORE</x:v>
      </x:c>
      <x:c r="I2455" s="7" t="str">
        <x:v>microseconds</x:v>
      </x:c>
      <x:c r="J2455" s="7" t="n">
        <x:v>-5</x:v>
      </x:c>
      <x:c r="K2455" s="7" t="n">
        <x:v>5</x:v>
      </x:c>
      <x:c r="L2455" s="7" t="n">
        <x:v>5</x:v>
      </x:c>
      <x:c r="M2455" s="7" t="str"/>
      <x:c r="N2455" s="7" t="str"/>
      <x:c r="O2455" s="7" t="str"/>
      <x:c r="P2455" s="7" t="str">
        <x:f>IF(O2455="","OPEN",IF(OR(NOT(ISNUMBER(M2455)),NOT(ISNUMBER(N2455)),ABS(M2455)&gt;L2455,N2455&gt;L2455),"FAIL","PASS"))</x:f>
        <x:v>OPEN</x:v>
      </x:c>
    </x:row>
    <x:row r="2456">
      <x:c r="B2456" s="7" t="str">
        <x:v>CAL-02450</x:v>
      </x:c>
      <x:c r="C2456" s="7" t="str">
        <x:v>CH-1225</x:v>
      </x:c>
      <x:c r="D2456" s="7" t="str">
        <x:v>REA-T-B1</x:v>
      </x:c>
      <x:c r="E2456" s="7" t="str">
        <x:v>FUNCTIONAL TWIN</x:v>
      </x:c>
      <x:c r="F2456" s="7" t="str">
        <x:v>PTC-B</x:v>
      </x:c>
      <x:c r="G2456" s="7" t="str">
        <x:v>CF-13</x:v>
      </x:c>
      <x:c r="H2456" s="7" t="str">
        <x:v>AFTER</x:v>
      </x:c>
      <x:c r="I2456" s="7" t="str">
        <x:v>microseconds</x:v>
      </x:c>
      <x:c r="J2456" s="7" t="n">
        <x:v>-5</x:v>
      </x:c>
      <x:c r="K2456" s="7" t="n">
        <x:v>5</x:v>
      </x:c>
      <x:c r="L2456" s="7" t="n">
        <x:v>5</x:v>
      </x:c>
      <x:c r="M2456" s="7" t="str"/>
      <x:c r="N2456" s="7" t="str"/>
      <x:c r="O2456" s="7" t="str"/>
      <x:c r="P2456" s="7" t="str">
        <x:f>IF(O2456="","OPEN",IF(OR(NOT(ISNUMBER(M2456)),NOT(ISNUMBER(N2456)),ABS(M2456)&gt;L2456,N2456&gt;L2456),"FAIL","PASS"))</x:f>
        <x:v>OPEN</x:v>
      </x:c>
    </x:row>
    <x:row r="2457">
      <x:c r="B2457" s="7" t="str">
        <x:v>CAL-02451</x:v>
      </x:c>
      <x:c r="C2457" s="7" t="str">
        <x:v>CH-1226</x:v>
      </x:c>
      <x:c r="D2457" s="7" t="str">
        <x:v>REA-T-B1</x:v>
      </x:c>
      <x:c r="E2457" s="7" t="str">
        <x:v>FUNCTIONAL TWIN</x:v>
      </x:c>
      <x:c r="F2457" s="7" t="str">
        <x:v>PTC-B</x:v>
      </x:c>
      <x:c r="G2457" s="7" t="str">
        <x:v>CF-13</x:v>
      </x:c>
      <x:c r="H2457" s="7" t="str">
        <x:v>BEFORE</x:v>
      </x:c>
      <x:c r="I2457" s="7" t="str">
        <x:v>microseconds</x:v>
      </x:c>
      <x:c r="J2457" s="7" t="n">
        <x:v>-5</x:v>
      </x:c>
      <x:c r="K2457" s="7" t="n">
        <x:v>5</x:v>
      </x:c>
      <x:c r="L2457" s="7" t="n">
        <x:v>5</x:v>
      </x:c>
      <x:c r="M2457" s="7" t="str"/>
      <x:c r="N2457" s="7" t="str"/>
      <x:c r="O2457" s="7" t="str"/>
      <x:c r="P2457" s="7" t="str">
        <x:f>IF(O2457="","OPEN",IF(OR(NOT(ISNUMBER(M2457)),NOT(ISNUMBER(N2457)),ABS(M2457)&gt;L2457,N2457&gt;L2457),"FAIL","PASS"))</x:f>
        <x:v>OPEN</x:v>
      </x:c>
    </x:row>
    <x:row r="2458">
      <x:c r="B2458" s="7" t="str">
        <x:v>CAL-02452</x:v>
      </x:c>
      <x:c r="C2458" s="7" t="str">
        <x:v>CH-1226</x:v>
      </x:c>
      <x:c r="D2458" s="7" t="str">
        <x:v>REA-T-B1</x:v>
      </x:c>
      <x:c r="E2458" s="7" t="str">
        <x:v>FUNCTIONAL TWIN</x:v>
      </x:c>
      <x:c r="F2458" s="7" t="str">
        <x:v>PTC-B</x:v>
      </x:c>
      <x:c r="G2458" s="7" t="str">
        <x:v>CF-13</x:v>
      </x:c>
      <x:c r="H2458" s="7" t="str">
        <x:v>AFTER</x:v>
      </x:c>
      <x:c r="I2458" s="7" t="str">
        <x:v>microseconds</x:v>
      </x:c>
      <x:c r="J2458" s="7" t="n">
        <x:v>-5</x:v>
      </x:c>
      <x:c r="K2458" s="7" t="n">
        <x:v>5</x:v>
      </x:c>
      <x:c r="L2458" s="7" t="n">
        <x:v>5</x:v>
      </x:c>
      <x:c r="M2458" s="7" t="str"/>
      <x:c r="N2458" s="7" t="str"/>
      <x:c r="O2458" s="7" t="str"/>
      <x:c r="P2458" s="7" t="str">
        <x:f>IF(O2458="","OPEN",IF(OR(NOT(ISNUMBER(M2458)),NOT(ISNUMBER(N2458)),ABS(M2458)&gt;L2458,N2458&gt;L2458),"FAIL","PASS"))</x:f>
        <x:v>OPEN</x:v>
      </x:c>
    </x:row>
    <x:row r="2459">
      <x:c r="B2459" s="7" t="str">
        <x:v>CAL-02453</x:v>
      </x:c>
      <x:c r="C2459" s="7" t="str">
        <x:v>CH-1227</x:v>
      </x:c>
      <x:c r="D2459" s="7" t="str">
        <x:v>REA-T-B1</x:v>
      </x:c>
      <x:c r="E2459" s="7" t="str">
        <x:v>FUNCTIONAL TWIN</x:v>
      </x:c>
      <x:c r="F2459" s="7" t="str">
        <x:v>PTC-B</x:v>
      </x:c>
      <x:c r="G2459" s="7" t="str">
        <x:v>CF-13</x:v>
      </x:c>
      <x:c r="H2459" s="7" t="str">
        <x:v>BEFORE</x:v>
      </x:c>
      <x:c r="I2459" s="7" t="str">
        <x:v>microseconds</x:v>
      </x:c>
      <x:c r="J2459" s="7" t="n">
        <x:v>-5</x:v>
      </x:c>
      <x:c r="K2459" s="7" t="n">
        <x:v>5</x:v>
      </x:c>
      <x:c r="L2459" s="7" t="n">
        <x:v>5</x:v>
      </x:c>
      <x:c r="M2459" s="7" t="str"/>
      <x:c r="N2459" s="7" t="str"/>
      <x:c r="O2459" s="7" t="str"/>
      <x:c r="P2459" s="7" t="str">
        <x:f>IF(O2459="","OPEN",IF(OR(NOT(ISNUMBER(M2459)),NOT(ISNUMBER(N2459)),ABS(M2459)&gt;L2459,N2459&gt;L2459),"FAIL","PASS"))</x:f>
        <x:v>OPEN</x:v>
      </x:c>
    </x:row>
    <x:row r="2460">
      <x:c r="B2460" s="7" t="str">
        <x:v>CAL-02454</x:v>
      </x:c>
      <x:c r="C2460" s="7" t="str">
        <x:v>CH-1227</x:v>
      </x:c>
      <x:c r="D2460" s="7" t="str">
        <x:v>REA-T-B1</x:v>
      </x:c>
      <x:c r="E2460" s="7" t="str">
        <x:v>FUNCTIONAL TWIN</x:v>
      </x:c>
      <x:c r="F2460" s="7" t="str">
        <x:v>PTC-B</x:v>
      </x:c>
      <x:c r="G2460" s="7" t="str">
        <x:v>CF-13</x:v>
      </x:c>
      <x:c r="H2460" s="7" t="str">
        <x:v>AFTER</x:v>
      </x:c>
      <x:c r="I2460" s="7" t="str">
        <x:v>microseconds</x:v>
      </x:c>
      <x:c r="J2460" s="7" t="n">
        <x:v>-5</x:v>
      </x:c>
      <x:c r="K2460" s="7" t="n">
        <x:v>5</x:v>
      </x:c>
      <x:c r="L2460" s="7" t="n">
        <x:v>5</x:v>
      </x:c>
      <x:c r="M2460" s="7" t="str"/>
      <x:c r="N2460" s="7" t="str"/>
      <x:c r="O2460" s="7" t="str"/>
      <x:c r="P2460" s="7" t="str">
        <x:f>IF(O2460="","OPEN",IF(OR(NOT(ISNUMBER(M2460)),NOT(ISNUMBER(N2460)),ABS(M2460)&gt;L2460,N2460&gt;L2460),"FAIL","PASS"))</x:f>
        <x:v>OPEN</x:v>
      </x:c>
    </x:row>
    <x:row r="2461">
      <x:c r="B2461" s="7" t="str">
        <x:v>CAL-02455</x:v>
      </x:c>
      <x:c r="C2461" s="7" t="str">
        <x:v>CH-1228</x:v>
      </x:c>
      <x:c r="D2461" s="7" t="str">
        <x:v>REA-T-B1</x:v>
      </x:c>
      <x:c r="E2461" s="7" t="str">
        <x:v>FUNCTIONAL TWIN</x:v>
      </x:c>
      <x:c r="F2461" s="7" t="str">
        <x:v>PTC-B</x:v>
      </x:c>
      <x:c r="G2461" s="7" t="str">
        <x:v>CF-13</x:v>
      </x:c>
      <x:c r="H2461" s="7" t="str">
        <x:v>BEFORE</x:v>
      </x:c>
      <x:c r="I2461" s="7" t="str">
        <x:v>microseconds</x:v>
      </x:c>
      <x:c r="J2461" s="7" t="n">
        <x:v>-5</x:v>
      </x:c>
      <x:c r="K2461" s="7" t="n">
        <x:v>5</x:v>
      </x:c>
      <x:c r="L2461" s="7" t="n">
        <x:v>5</x:v>
      </x:c>
      <x:c r="M2461" s="7" t="str"/>
      <x:c r="N2461" s="7" t="str"/>
      <x:c r="O2461" s="7" t="str"/>
      <x:c r="P2461" s="7" t="str">
        <x:f>IF(O2461="","OPEN",IF(OR(NOT(ISNUMBER(M2461)),NOT(ISNUMBER(N2461)),ABS(M2461)&gt;L2461,N2461&gt;L2461),"FAIL","PASS"))</x:f>
        <x:v>OPEN</x:v>
      </x:c>
    </x:row>
    <x:row r="2462">
      <x:c r="B2462" s="7" t="str">
        <x:v>CAL-02456</x:v>
      </x:c>
      <x:c r="C2462" s="7" t="str">
        <x:v>CH-1228</x:v>
      </x:c>
      <x:c r="D2462" s="7" t="str">
        <x:v>REA-T-B1</x:v>
      </x:c>
      <x:c r="E2462" s="7" t="str">
        <x:v>FUNCTIONAL TWIN</x:v>
      </x:c>
      <x:c r="F2462" s="7" t="str">
        <x:v>PTC-B</x:v>
      </x:c>
      <x:c r="G2462" s="7" t="str">
        <x:v>CF-13</x:v>
      </x:c>
      <x:c r="H2462" s="7" t="str">
        <x:v>AFTER</x:v>
      </x:c>
      <x:c r="I2462" s="7" t="str">
        <x:v>microseconds</x:v>
      </x:c>
      <x:c r="J2462" s="7" t="n">
        <x:v>-5</x:v>
      </x:c>
      <x:c r="K2462" s="7" t="n">
        <x:v>5</x:v>
      </x:c>
      <x:c r="L2462" s="7" t="n">
        <x:v>5</x:v>
      </x:c>
      <x:c r="M2462" s="7" t="str"/>
      <x:c r="N2462" s="7" t="str"/>
      <x:c r="O2462" s="7" t="str"/>
      <x:c r="P2462" s="7" t="str">
        <x:f>IF(O2462="","OPEN",IF(OR(NOT(ISNUMBER(M2462)),NOT(ISNUMBER(N2462)),ABS(M2462)&gt;L2462,N2462&gt;L2462),"FAIL","PASS"))</x:f>
        <x:v>OPEN</x:v>
      </x:c>
    </x:row>
    <x:row r="2463">
      <x:c r="B2463" s="7" t="str">
        <x:v>CAL-02457</x:v>
      </x:c>
      <x:c r="C2463" s="7" t="str">
        <x:v>CH-1229</x:v>
      </x:c>
      <x:c r="D2463" s="7" t="str">
        <x:v>REA-T-B1</x:v>
      </x:c>
      <x:c r="E2463" s="7" t="str">
        <x:v>FUNCTIONAL TWIN</x:v>
      </x:c>
      <x:c r="F2463" s="7" t="str">
        <x:v>PTC-B</x:v>
      </x:c>
      <x:c r="G2463" s="7" t="str">
        <x:v>CF-13</x:v>
      </x:c>
      <x:c r="H2463" s="7" t="str">
        <x:v>BEFORE</x:v>
      </x:c>
      <x:c r="I2463" s="7" t="str">
        <x:v>microseconds</x:v>
      </x:c>
      <x:c r="J2463" s="7" t="n">
        <x:v>-5</x:v>
      </x:c>
      <x:c r="K2463" s="7" t="n">
        <x:v>5</x:v>
      </x:c>
      <x:c r="L2463" s="7" t="n">
        <x:v>5</x:v>
      </x:c>
      <x:c r="M2463" s="7" t="str"/>
      <x:c r="N2463" s="7" t="str"/>
      <x:c r="O2463" s="7" t="str"/>
      <x:c r="P2463" s="7" t="str">
        <x:f>IF(O2463="","OPEN",IF(OR(NOT(ISNUMBER(M2463)),NOT(ISNUMBER(N2463)),ABS(M2463)&gt;L2463,N2463&gt;L2463),"FAIL","PASS"))</x:f>
        <x:v>OPEN</x:v>
      </x:c>
    </x:row>
    <x:row r="2464">
      <x:c r="B2464" s="7" t="str">
        <x:v>CAL-02458</x:v>
      </x:c>
      <x:c r="C2464" s="7" t="str">
        <x:v>CH-1229</x:v>
      </x:c>
      <x:c r="D2464" s="7" t="str">
        <x:v>REA-T-B1</x:v>
      </x:c>
      <x:c r="E2464" s="7" t="str">
        <x:v>FUNCTIONAL TWIN</x:v>
      </x:c>
      <x:c r="F2464" s="7" t="str">
        <x:v>PTC-B</x:v>
      </x:c>
      <x:c r="G2464" s="7" t="str">
        <x:v>CF-13</x:v>
      </x:c>
      <x:c r="H2464" s="7" t="str">
        <x:v>AFTER</x:v>
      </x:c>
      <x:c r="I2464" s="7" t="str">
        <x:v>microseconds</x:v>
      </x:c>
      <x:c r="J2464" s="7" t="n">
        <x:v>-5</x:v>
      </x:c>
      <x:c r="K2464" s="7" t="n">
        <x:v>5</x:v>
      </x:c>
      <x:c r="L2464" s="7" t="n">
        <x:v>5</x:v>
      </x:c>
      <x:c r="M2464" s="7" t="str"/>
      <x:c r="N2464" s="7" t="str"/>
      <x:c r="O2464" s="7" t="str"/>
      <x:c r="P2464" s="7" t="str">
        <x:f>IF(O2464="","OPEN",IF(OR(NOT(ISNUMBER(M2464)),NOT(ISNUMBER(N2464)),ABS(M2464)&gt;L2464,N2464&gt;L2464),"FAIL","PASS"))</x:f>
        <x:v>OPEN</x:v>
      </x:c>
    </x:row>
    <x:row r="2465">
      <x:c r="B2465" s="7" t="str">
        <x:v>CAL-02459</x:v>
      </x:c>
      <x:c r="C2465" s="7" t="str">
        <x:v>CH-1230</x:v>
      </x:c>
      <x:c r="D2465" s="7" t="str">
        <x:v>REA-T-B1</x:v>
      </x:c>
      <x:c r="E2465" s="7" t="str">
        <x:v>FUNCTIONAL TWIN</x:v>
      </x:c>
      <x:c r="F2465" s="7" t="str">
        <x:v>PTC-B</x:v>
      </x:c>
      <x:c r="G2465" s="7" t="str">
        <x:v>CF-13</x:v>
      </x:c>
      <x:c r="H2465" s="7" t="str">
        <x:v>BEFORE</x:v>
      </x:c>
      <x:c r="I2465" s="7" t="str">
        <x:v>microseconds</x:v>
      </x:c>
      <x:c r="J2465" s="7" t="n">
        <x:v>-5</x:v>
      </x:c>
      <x:c r="K2465" s="7" t="n">
        <x:v>5</x:v>
      </x:c>
      <x:c r="L2465" s="7" t="n">
        <x:v>5</x:v>
      </x:c>
      <x:c r="M2465" s="7" t="str"/>
      <x:c r="N2465" s="7" t="str"/>
      <x:c r="O2465" s="7" t="str"/>
      <x:c r="P2465" s="7" t="str">
        <x:f>IF(O2465="","OPEN",IF(OR(NOT(ISNUMBER(M2465)),NOT(ISNUMBER(N2465)),ABS(M2465)&gt;L2465,N2465&gt;L2465),"FAIL","PASS"))</x:f>
        <x:v>OPEN</x:v>
      </x:c>
    </x:row>
    <x:row r="2466">
      <x:c r="B2466" s="7" t="str">
        <x:v>CAL-02460</x:v>
      </x:c>
      <x:c r="C2466" s="7" t="str">
        <x:v>CH-1230</x:v>
      </x:c>
      <x:c r="D2466" s="7" t="str">
        <x:v>REA-T-B1</x:v>
      </x:c>
      <x:c r="E2466" s="7" t="str">
        <x:v>FUNCTIONAL TWIN</x:v>
      </x:c>
      <x:c r="F2466" s="7" t="str">
        <x:v>PTC-B</x:v>
      </x:c>
      <x:c r="G2466" s="7" t="str">
        <x:v>CF-13</x:v>
      </x:c>
      <x:c r="H2466" s="7" t="str">
        <x:v>AFTER</x:v>
      </x:c>
      <x:c r="I2466" s="7" t="str">
        <x:v>microseconds</x:v>
      </x:c>
      <x:c r="J2466" s="7" t="n">
        <x:v>-5</x:v>
      </x:c>
      <x:c r="K2466" s="7" t="n">
        <x:v>5</x:v>
      </x:c>
      <x:c r="L2466" s="7" t="n">
        <x:v>5</x:v>
      </x:c>
      <x:c r="M2466" s="7" t="str"/>
      <x:c r="N2466" s="7" t="str"/>
      <x:c r="O2466" s="7" t="str"/>
      <x:c r="P2466" s="7" t="str">
        <x:f>IF(O2466="","OPEN",IF(OR(NOT(ISNUMBER(M2466)),NOT(ISNUMBER(N2466)),ABS(M2466)&gt;L2466,N2466&gt;L2466),"FAIL","PASS"))</x:f>
        <x:v>OPEN</x:v>
      </x:c>
    </x:row>
    <x:row r="2467">
      <x:c r="B2467" s="7" t="str">
        <x:v>CAL-02461</x:v>
      </x:c>
      <x:c r="C2467" s="7" t="str">
        <x:v>CH-1231</x:v>
      </x:c>
      <x:c r="D2467" s="7" t="str">
        <x:v>REA-T-B1</x:v>
      </x:c>
      <x:c r="E2467" s="7" t="str">
        <x:v>FUNCTIONAL TWIN</x:v>
      </x:c>
      <x:c r="F2467" s="7" t="str">
        <x:v>PTC-B</x:v>
      </x:c>
      <x:c r="G2467" s="7" t="str">
        <x:v>CF-14</x:v>
      </x:c>
      <x:c r="H2467" s="7" t="str">
        <x:v>BEFORE</x:v>
      </x:c>
      <x:c r="I2467" s="7" t="str">
        <x:v>ratio</x:v>
      </x:c>
      <x:c r="J2467" s="7" t="n">
        <x:v>0</x:v>
      </x:c>
      <x:c r="K2467" s="7" t="n">
        <x:v>1.2</x:v>
      </x:c>
      <x:c r="L2467" s="7" t="n">
        <x:v>0.01</x:v>
      </x:c>
      <x:c r="M2467" s="7" t="str"/>
      <x:c r="N2467" s="7" t="str"/>
      <x:c r="O2467" s="7" t="str"/>
      <x:c r="P2467" s="7" t="str">
        <x:f>IF(O2467="","OPEN",IF(OR(NOT(ISNUMBER(M2467)),NOT(ISNUMBER(N2467)),ABS(M2467)&gt;L2467,N2467&gt;L2467),"FAIL","PASS"))</x:f>
        <x:v>OPEN</x:v>
      </x:c>
    </x:row>
    <x:row r="2468">
      <x:c r="B2468" s="7" t="str">
        <x:v>CAL-02462</x:v>
      </x:c>
      <x:c r="C2468" s="7" t="str">
        <x:v>CH-1231</x:v>
      </x:c>
      <x:c r="D2468" s="7" t="str">
        <x:v>REA-T-B1</x:v>
      </x:c>
      <x:c r="E2468" s="7" t="str">
        <x:v>FUNCTIONAL TWIN</x:v>
      </x:c>
      <x:c r="F2468" s="7" t="str">
        <x:v>PTC-B</x:v>
      </x:c>
      <x:c r="G2468" s="7" t="str">
        <x:v>CF-14</x:v>
      </x:c>
      <x:c r="H2468" s="7" t="str">
        <x:v>AFTER</x:v>
      </x:c>
      <x:c r="I2468" s="7" t="str">
        <x:v>ratio</x:v>
      </x:c>
      <x:c r="J2468" s="7" t="n">
        <x:v>0</x:v>
      </x:c>
      <x:c r="K2468" s="7" t="n">
        <x:v>1.2</x:v>
      </x:c>
      <x:c r="L2468" s="7" t="n">
        <x:v>0.01</x:v>
      </x:c>
      <x:c r="M2468" s="7" t="str"/>
      <x:c r="N2468" s="7" t="str"/>
      <x:c r="O2468" s="7" t="str"/>
      <x:c r="P2468" s="7" t="str">
        <x:f>IF(O2468="","OPEN",IF(OR(NOT(ISNUMBER(M2468)),NOT(ISNUMBER(N2468)),ABS(M2468)&gt;L2468,N2468&gt;L2468),"FAIL","PASS"))</x:f>
        <x:v>OPEN</x:v>
      </x:c>
    </x:row>
    <x:row r="2469">
      <x:c r="B2469" s="7" t="str">
        <x:v>CAL-02463</x:v>
      </x:c>
      <x:c r="C2469" s="7" t="str">
        <x:v>CH-1232</x:v>
      </x:c>
      <x:c r="D2469" s="7" t="str">
        <x:v>REA-T-B1</x:v>
      </x:c>
      <x:c r="E2469" s="7" t="str">
        <x:v>FUNCTIONAL TWIN</x:v>
      </x:c>
      <x:c r="F2469" s="7" t="str">
        <x:v>PTC-B</x:v>
      </x:c>
      <x:c r="G2469" s="7" t="str">
        <x:v>CF-14</x:v>
      </x:c>
      <x:c r="H2469" s="7" t="str">
        <x:v>BEFORE</x:v>
      </x:c>
      <x:c r="I2469" s="7" t="str">
        <x:v>ratio</x:v>
      </x:c>
      <x:c r="J2469" s="7" t="n">
        <x:v>0</x:v>
      </x:c>
      <x:c r="K2469" s="7" t="n">
        <x:v>1.2</x:v>
      </x:c>
      <x:c r="L2469" s="7" t="n">
        <x:v>0.01</x:v>
      </x:c>
      <x:c r="M2469" s="7" t="str"/>
      <x:c r="N2469" s="7" t="str"/>
      <x:c r="O2469" s="7" t="str"/>
      <x:c r="P2469" s="7" t="str">
        <x:f>IF(O2469="","OPEN",IF(OR(NOT(ISNUMBER(M2469)),NOT(ISNUMBER(N2469)),ABS(M2469)&gt;L2469,N2469&gt;L2469),"FAIL","PASS"))</x:f>
        <x:v>OPEN</x:v>
      </x:c>
    </x:row>
    <x:row r="2470">
      <x:c r="B2470" s="7" t="str">
        <x:v>CAL-02464</x:v>
      </x:c>
      <x:c r="C2470" s="7" t="str">
        <x:v>CH-1232</x:v>
      </x:c>
      <x:c r="D2470" s="7" t="str">
        <x:v>REA-T-B1</x:v>
      </x:c>
      <x:c r="E2470" s="7" t="str">
        <x:v>FUNCTIONAL TWIN</x:v>
      </x:c>
      <x:c r="F2470" s="7" t="str">
        <x:v>PTC-B</x:v>
      </x:c>
      <x:c r="G2470" s="7" t="str">
        <x:v>CF-14</x:v>
      </x:c>
      <x:c r="H2470" s="7" t="str">
        <x:v>AFTER</x:v>
      </x:c>
      <x:c r="I2470" s="7" t="str">
        <x:v>ratio</x:v>
      </x:c>
      <x:c r="J2470" s="7" t="n">
        <x:v>0</x:v>
      </x:c>
      <x:c r="K2470" s="7" t="n">
        <x:v>1.2</x:v>
      </x:c>
      <x:c r="L2470" s="7" t="n">
        <x:v>0.01</x:v>
      </x:c>
      <x:c r="M2470" s="7" t="str"/>
      <x:c r="N2470" s="7" t="str"/>
      <x:c r="O2470" s="7" t="str"/>
      <x:c r="P2470" s="7" t="str">
        <x:f>IF(O2470="","OPEN",IF(OR(NOT(ISNUMBER(M2470)),NOT(ISNUMBER(N2470)),ABS(M2470)&gt;L2470,N2470&gt;L2470),"FAIL","PASS"))</x:f>
        <x:v>OPEN</x:v>
      </x:c>
    </x:row>
    <x:row r="2471">
      <x:c r="B2471" s="7" t="str">
        <x:v>CAL-02465</x:v>
      </x:c>
      <x:c r="C2471" s="7" t="str">
        <x:v>CH-1233</x:v>
      </x:c>
      <x:c r="D2471" s="7" t="str">
        <x:v>REA-T-B1</x:v>
      </x:c>
      <x:c r="E2471" s="7" t="str">
        <x:v>FUNCTIONAL TWIN</x:v>
      </x:c>
      <x:c r="F2471" s="7" t="str">
        <x:v>PTC-B</x:v>
      </x:c>
      <x:c r="G2471" s="7" t="str">
        <x:v>CF-14</x:v>
      </x:c>
      <x:c r="H2471" s="7" t="str">
        <x:v>BEFORE</x:v>
      </x:c>
      <x:c r="I2471" s="7" t="str">
        <x:v>ratio</x:v>
      </x:c>
      <x:c r="J2471" s="7" t="n">
        <x:v>0</x:v>
      </x:c>
      <x:c r="K2471" s="7" t="n">
        <x:v>1.2</x:v>
      </x:c>
      <x:c r="L2471" s="7" t="n">
        <x:v>0.01</x:v>
      </x:c>
      <x:c r="M2471" s="7" t="str"/>
      <x:c r="N2471" s="7" t="str"/>
      <x:c r="O2471" s="7" t="str"/>
      <x:c r="P2471" s="7" t="str">
        <x:f>IF(O2471="","OPEN",IF(OR(NOT(ISNUMBER(M2471)),NOT(ISNUMBER(N2471)),ABS(M2471)&gt;L2471,N2471&gt;L2471),"FAIL","PASS"))</x:f>
        <x:v>OPEN</x:v>
      </x:c>
    </x:row>
    <x:row r="2472">
      <x:c r="B2472" s="7" t="str">
        <x:v>CAL-02466</x:v>
      </x:c>
      <x:c r="C2472" s="7" t="str">
        <x:v>CH-1233</x:v>
      </x:c>
      <x:c r="D2472" s="7" t="str">
        <x:v>REA-T-B1</x:v>
      </x:c>
      <x:c r="E2472" s="7" t="str">
        <x:v>FUNCTIONAL TWIN</x:v>
      </x:c>
      <x:c r="F2472" s="7" t="str">
        <x:v>PTC-B</x:v>
      </x:c>
      <x:c r="G2472" s="7" t="str">
        <x:v>CF-14</x:v>
      </x:c>
      <x:c r="H2472" s="7" t="str">
        <x:v>AFTER</x:v>
      </x:c>
      <x:c r="I2472" s="7" t="str">
        <x:v>ratio</x:v>
      </x:c>
      <x:c r="J2472" s="7" t="n">
        <x:v>0</x:v>
      </x:c>
      <x:c r="K2472" s="7" t="n">
        <x:v>1.2</x:v>
      </x:c>
      <x:c r="L2472" s="7" t="n">
        <x:v>0.01</x:v>
      </x:c>
      <x:c r="M2472" s="7" t="str"/>
      <x:c r="N2472" s="7" t="str"/>
      <x:c r="O2472" s="7" t="str"/>
      <x:c r="P2472" s="7" t="str">
        <x:f>IF(O2472="","OPEN",IF(OR(NOT(ISNUMBER(M2472)),NOT(ISNUMBER(N2472)),ABS(M2472)&gt;L2472,N2472&gt;L2472),"FAIL","PASS"))</x:f>
        <x:v>OPEN</x:v>
      </x:c>
    </x:row>
    <x:row r="2473">
      <x:c r="B2473" s="7" t="str">
        <x:v>CAL-02467</x:v>
      </x:c>
      <x:c r="C2473" s="7" t="str">
        <x:v>CH-1234</x:v>
      </x:c>
      <x:c r="D2473" s="7" t="str">
        <x:v>REA-T-B1</x:v>
      </x:c>
      <x:c r="E2473" s="7" t="str">
        <x:v>FUNCTIONAL TWIN</x:v>
      </x:c>
      <x:c r="F2473" s="7" t="str">
        <x:v>PTC-B</x:v>
      </x:c>
      <x:c r="G2473" s="7" t="str">
        <x:v>CF-14</x:v>
      </x:c>
      <x:c r="H2473" s="7" t="str">
        <x:v>BEFORE</x:v>
      </x:c>
      <x:c r="I2473" s="7" t="str">
        <x:v>ratio</x:v>
      </x:c>
      <x:c r="J2473" s="7" t="n">
        <x:v>0</x:v>
      </x:c>
      <x:c r="K2473" s="7" t="n">
        <x:v>1.2</x:v>
      </x:c>
      <x:c r="L2473" s="7" t="n">
        <x:v>0.01</x:v>
      </x:c>
      <x:c r="M2473" s="7" t="str"/>
      <x:c r="N2473" s="7" t="str"/>
      <x:c r="O2473" s="7" t="str"/>
      <x:c r="P2473" s="7" t="str">
        <x:f>IF(O2473="","OPEN",IF(OR(NOT(ISNUMBER(M2473)),NOT(ISNUMBER(N2473)),ABS(M2473)&gt;L2473,N2473&gt;L2473),"FAIL","PASS"))</x:f>
        <x:v>OPEN</x:v>
      </x:c>
    </x:row>
    <x:row r="2474">
      <x:c r="B2474" s="7" t="str">
        <x:v>CAL-02468</x:v>
      </x:c>
      <x:c r="C2474" s="7" t="str">
        <x:v>CH-1234</x:v>
      </x:c>
      <x:c r="D2474" s="7" t="str">
        <x:v>REA-T-B1</x:v>
      </x:c>
      <x:c r="E2474" s="7" t="str">
        <x:v>FUNCTIONAL TWIN</x:v>
      </x:c>
      <x:c r="F2474" s="7" t="str">
        <x:v>PTC-B</x:v>
      </x:c>
      <x:c r="G2474" s="7" t="str">
        <x:v>CF-14</x:v>
      </x:c>
      <x:c r="H2474" s="7" t="str">
        <x:v>AFTER</x:v>
      </x:c>
      <x:c r="I2474" s="7" t="str">
        <x:v>ratio</x:v>
      </x:c>
      <x:c r="J2474" s="7" t="n">
        <x:v>0</x:v>
      </x:c>
      <x:c r="K2474" s="7" t="n">
        <x:v>1.2</x:v>
      </x:c>
      <x:c r="L2474" s="7" t="n">
        <x:v>0.01</x:v>
      </x:c>
      <x:c r="M2474" s="7" t="str"/>
      <x:c r="N2474" s="7" t="str"/>
      <x:c r="O2474" s="7" t="str"/>
      <x:c r="P2474" s="7" t="str">
        <x:f>IF(O2474="","OPEN",IF(OR(NOT(ISNUMBER(M2474)),NOT(ISNUMBER(N2474)),ABS(M2474)&gt;L2474,N2474&gt;L2474),"FAIL","PASS"))</x:f>
        <x:v>OPEN</x:v>
      </x:c>
    </x:row>
    <x:row r="2475">
      <x:c r="B2475" s="7" t="str">
        <x:v>CAL-02469</x:v>
      </x:c>
      <x:c r="C2475" s="7" t="str">
        <x:v>CH-1235</x:v>
      </x:c>
      <x:c r="D2475" s="7" t="str">
        <x:v>REA-T-B1</x:v>
      </x:c>
      <x:c r="E2475" s="7" t="str">
        <x:v>FUNCTIONAL TWIN</x:v>
      </x:c>
      <x:c r="F2475" s="7" t="str">
        <x:v>PTC-B</x:v>
      </x:c>
      <x:c r="G2475" s="7" t="str">
        <x:v>CF-14</x:v>
      </x:c>
      <x:c r="H2475" s="7" t="str">
        <x:v>BEFORE</x:v>
      </x:c>
      <x:c r="I2475" s="7" t="str">
        <x:v>ratio</x:v>
      </x:c>
      <x:c r="J2475" s="7" t="n">
        <x:v>0</x:v>
      </x:c>
      <x:c r="K2475" s="7" t="n">
        <x:v>1.2</x:v>
      </x:c>
      <x:c r="L2475" s="7" t="n">
        <x:v>0.01</x:v>
      </x:c>
      <x:c r="M2475" s="7" t="str"/>
      <x:c r="N2475" s="7" t="str"/>
      <x:c r="O2475" s="7" t="str"/>
      <x:c r="P2475" s="7" t="str">
        <x:f>IF(O2475="","OPEN",IF(OR(NOT(ISNUMBER(M2475)),NOT(ISNUMBER(N2475)),ABS(M2475)&gt;L2475,N2475&gt;L2475),"FAIL","PASS"))</x:f>
        <x:v>OPEN</x:v>
      </x:c>
    </x:row>
    <x:row r="2476">
      <x:c r="B2476" s="7" t="str">
        <x:v>CAL-02470</x:v>
      </x:c>
      <x:c r="C2476" s="7" t="str">
        <x:v>CH-1235</x:v>
      </x:c>
      <x:c r="D2476" s="7" t="str">
        <x:v>REA-T-B1</x:v>
      </x:c>
      <x:c r="E2476" s="7" t="str">
        <x:v>FUNCTIONAL TWIN</x:v>
      </x:c>
      <x:c r="F2476" s="7" t="str">
        <x:v>PTC-B</x:v>
      </x:c>
      <x:c r="G2476" s="7" t="str">
        <x:v>CF-14</x:v>
      </x:c>
      <x:c r="H2476" s="7" t="str">
        <x:v>AFTER</x:v>
      </x:c>
      <x:c r="I2476" s="7" t="str">
        <x:v>ratio</x:v>
      </x:c>
      <x:c r="J2476" s="7" t="n">
        <x:v>0</x:v>
      </x:c>
      <x:c r="K2476" s="7" t="n">
        <x:v>1.2</x:v>
      </x:c>
      <x:c r="L2476" s="7" t="n">
        <x:v>0.01</x:v>
      </x:c>
      <x:c r="M2476" s="7" t="str"/>
      <x:c r="N2476" s="7" t="str"/>
      <x:c r="O2476" s="7" t="str"/>
      <x:c r="P2476" s="7" t="str">
        <x:f>IF(O2476="","OPEN",IF(OR(NOT(ISNUMBER(M2476)),NOT(ISNUMBER(N2476)),ABS(M2476)&gt;L2476,N2476&gt;L2476),"FAIL","PASS"))</x:f>
        <x:v>OPEN</x:v>
      </x:c>
    </x:row>
    <x:row r="2477">
      <x:c r="B2477" s="7" t="str">
        <x:v>CAL-02471</x:v>
      </x:c>
      <x:c r="C2477" s="7" t="str">
        <x:v>CH-1236</x:v>
      </x:c>
      <x:c r="D2477" s="7" t="str">
        <x:v>REA-T-B1</x:v>
      </x:c>
      <x:c r="E2477" s="7" t="str">
        <x:v>FUNCTIONAL TWIN</x:v>
      </x:c>
      <x:c r="F2477" s="7" t="str">
        <x:v>PTC-B</x:v>
      </x:c>
      <x:c r="G2477" s="7" t="str">
        <x:v>CF-14</x:v>
      </x:c>
      <x:c r="H2477" s="7" t="str">
        <x:v>BEFORE</x:v>
      </x:c>
      <x:c r="I2477" s="7" t="str">
        <x:v>ratio</x:v>
      </x:c>
      <x:c r="J2477" s="7" t="n">
        <x:v>0</x:v>
      </x:c>
      <x:c r="K2477" s="7" t="n">
        <x:v>1.2</x:v>
      </x:c>
      <x:c r="L2477" s="7" t="n">
        <x:v>0.01</x:v>
      </x:c>
      <x:c r="M2477" s="7" t="str"/>
      <x:c r="N2477" s="7" t="str"/>
      <x:c r="O2477" s="7" t="str"/>
      <x:c r="P2477" s="7" t="str">
        <x:f>IF(O2477="","OPEN",IF(OR(NOT(ISNUMBER(M2477)),NOT(ISNUMBER(N2477)),ABS(M2477)&gt;L2477,N2477&gt;L2477),"FAIL","PASS"))</x:f>
        <x:v>OPEN</x:v>
      </x:c>
    </x:row>
    <x:row r="2478">
      <x:c r="B2478" s="7" t="str">
        <x:v>CAL-02472</x:v>
      </x:c>
      <x:c r="C2478" s="7" t="str">
        <x:v>CH-1236</x:v>
      </x:c>
      <x:c r="D2478" s="7" t="str">
        <x:v>REA-T-B1</x:v>
      </x:c>
      <x:c r="E2478" s="7" t="str">
        <x:v>FUNCTIONAL TWIN</x:v>
      </x:c>
      <x:c r="F2478" s="7" t="str">
        <x:v>PTC-B</x:v>
      </x:c>
      <x:c r="G2478" s="7" t="str">
        <x:v>CF-14</x:v>
      </x:c>
      <x:c r="H2478" s="7" t="str">
        <x:v>AFTER</x:v>
      </x:c>
      <x:c r="I2478" s="7" t="str">
        <x:v>ratio</x:v>
      </x:c>
      <x:c r="J2478" s="7" t="n">
        <x:v>0</x:v>
      </x:c>
      <x:c r="K2478" s="7" t="n">
        <x:v>1.2</x:v>
      </x:c>
      <x:c r="L2478" s="7" t="n">
        <x:v>0.01</x:v>
      </x:c>
      <x:c r="M2478" s="7" t="str"/>
      <x:c r="N2478" s="7" t="str"/>
      <x:c r="O2478" s="7" t="str"/>
      <x:c r="P2478" s="7" t="str">
        <x:f>IF(O2478="","OPEN",IF(OR(NOT(ISNUMBER(M2478)),NOT(ISNUMBER(N2478)),ABS(M2478)&gt;L2478,N2478&gt;L2478),"FAIL","PASS"))</x:f>
        <x:v>OPEN</x:v>
      </x:c>
    </x:row>
    <x:row r="2479">
      <x:c r="B2479" s="7" t="str">
        <x:v>CAL-02473</x:v>
      </x:c>
      <x:c r="C2479" s="7" t="str">
        <x:v>CH-1237</x:v>
      </x:c>
      <x:c r="D2479" s="7" t="str">
        <x:v>REA-T-B1</x:v>
      </x:c>
      <x:c r="E2479" s="7" t="str">
        <x:v>FUNCTIONAL TWIN</x:v>
      </x:c>
      <x:c r="F2479" s="7" t="str">
        <x:v>PTC-B</x:v>
      </x:c>
      <x:c r="G2479" s="7" t="str">
        <x:v>CF-15</x:v>
      </x:c>
      <x:c r="H2479" s="7" t="str">
        <x:v>BEFORE</x:v>
      </x:c>
      <x:c r="I2479" s="7" t="str">
        <x:v>V</x:v>
      </x:c>
      <x:c r="J2479" s="7" t="n">
        <x:v>0</x:v>
      </x:c>
      <x:c r="K2479" s="7" t="n">
        <x:v>600</x:v>
      </x:c>
      <x:c r="L2479" s="7" t="n">
        <x:v>3</x:v>
      </x:c>
      <x:c r="M2479" s="7" t="str"/>
      <x:c r="N2479" s="7" t="str"/>
      <x:c r="O2479" s="7" t="str"/>
      <x:c r="P2479" s="7" t="str">
        <x:f>IF(O2479="","OPEN",IF(OR(NOT(ISNUMBER(M2479)),NOT(ISNUMBER(N2479)),ABS(M2479)&gt;L2479,N2479&gt;L2479),"FAIL","PASS"))</x:f>
        <x:v>OPEN</x:v>
      </x:c>
    </x:row>
    <x:row r="2480">
      <x:c r="B2480" s="7" t="str">
        <x:v>CAL-02474</x:v>
      </x:c>
      <x:c r="C2480" s="7" t="str">
        <x:v>CH-1237</x:v>
      </x:c>
      <x:c r="D2480" s="7" t="str">
        <x:v>REA-T-B1</x:v>
      </x:c>
      <x:c r="E2480" s="7" t="str">
        <x:v>FUNCTIONAL TWIN</x:v>
      </x:c>
      <x:c r="F2480" s="7" t="str">
        <x:v>PTC-B</x:v>
      </x:c>
      <x:c r="G2480" s="7" t="str">
        <x:v>CF-15</x:v>
      </x:c>
      <x:c r="H2480" s="7" t="str">
        <x:v>AFTER</x:v>
      </x:c>
      <x:c r="I2480" s="7" t="str">
        <x:v>V</x:v>
      </x:c>
      <x:c r="J2480" s="7" t="n">
        <x:v>0</x:v>
      </x:c>
      <x:c r="K2480" s="7" t="n">
        <x:v>600</x:v>
      </x:c>
      <x:c r="L2480" s="7" t="n">
        <x:v>3</x:v>
      </x:c>
      <x:c r="M2480" s="7" t="str"/>
      <x:c r="N2480" s="7" t="str"/>
      <x:c r="O2480" s="7" t="str"/>
      <x:c r="P2480" s="7" t="str">
        <x:f>IF(O2480="","OPEN",IF(OR(NOT(ISNUMBER(M2480)),NOT(ISNUMBER(N2480)),ABS(M2480)&gt;L2480,N2480&gt;L2480),"FAIL","PASS"))</x:f>
        <x:v>OPEN</x:v>
      </x:c>
    </x:row>
    <x:row r="2481">
      <x:c r="B2481" s="7" t="str">
        <x:v>CAL-02475</x:v>
      </x:c>
      <x:c r="C2481" s="7" t="str">
        <x:v>CH-1238</x:v>
      </x:c>
      <x:c r="D2481" s="7" t="str">
        <x:v>REA-T-B1</x:v>
      </x:c>
      <x:c r="E2481" s="7" t="str">
        <x:v>FUNCTIONAL TWIN</x:v>
      </x:c>
      <x:c r="F2481" s="7" t="str">
        <x:v>PTC-B</x:v>
      </x:c>
      <x:c r="G2481" s="7" t="str">
        <x:v>CF-15</x:v>
      </x:c>
      <x:c r="H2481" s="7" t="str">
        <x:v>BEFORE</x:v>
      </x:c>
      <x:c r="I2481" s="7" t="str">
        <x:v>V</x:v>
      </x:c>
      <x:c r="J2481" s="7" t="n">
        <x:v>0</x:v>
      </x:c>
      <x:c r="K2481" s="7" t="n">
        <x:v>600</x:v>
      </x:c>
      <x:c r="L2481" s="7" t="n">
        <x:v>3</x:v>
      </x:c>
      <x:c r="M2481" s="7" t="str"/>
      <x:c r="N2481" s="7" t="str"/>
      <x:c r="O2481" s="7" t="str"/>
      <x:c r="P2481" s="7" t="str">
        <x:f>IF(O2481="","OPEN",IF(OR(NOT(ISNUMBER(M2481)),NOT(ISNUMBER(N2481)),ABS(M2481)&gt;L2481,N2481&gt;L2481),"FAIL","PASS"))</x:f>
        <x:v>OPEN</x:v>
      </x:c>
    </x:row>
    <x:row r="2482">
      <x:c r="B2482" s="7" t="str">
        <x:v>CAL-02476</x:v>
      </x:c>
      <x:c r="C2482" s="7" t="str">
        <x:v>CH-1238</x:v>
      </x:c>
      <x:c r="D2482" s="7" t="str">
        <x:v>REA-T-B1</x:v>
      </x:c>
      <x:c r="E2482" s="7" t="str">
        <x:v>FUNCTIONAL TWIN</x:v>
      </x:c>
      <x:c r="F2482" s="7" t="str">
        <x:v>PTC-B</x:v>
      </x:c>
      <x:c r="G2482" s="7" t="str">
        <x:v>CF-15</x:v>
      </x:c>
      <x:c r="H2482" s="7" t="str">
        <x:v>AFTER</x:v>
      </x:c>
      <x:c r="I2482" s="7" t="str">
        <x:v>V</x:v>
      </x:c>
      <x:c r="J2482" s="7" t="n">
        <x:v>0</x:v>
      </x:c>
      <x:c r="K2482" s="7" t="n">
        <x:v>600</x:v>
      </x:c>
      <x:c r="L2482" s="7" t="n">
        <x:v>3</x:v>
      </x:c>
      <x:c r="M2482" s="7" t="str"/>
      <x:c r="N2482" s="7" t="str"/>
      <x:c r="O2482" s="7" t="str"/>
      <x:c r="P2482" s="7" t="str">
        <x:f>IF(O2482="","OPEN",IF(OR(NOT(ISNUMBER(M2482)),NOT(ISNUMBER(N2482)),ABS(M2482)&gt;L2482,N2482&gt;L2482),"FAIL","PASS"))</x:f>
        <x:v>OPEN</x:v>
      </x:c>
    </x:row>
    <x:row r="2483">
      <x:c r="B2483" s="7" t="str">
        <x:v>CAL-02477</x:v>
      </x:c>
      <x:c r="C2483" s="7" t="str">
        <x:v>CH-1239</x:v>
      </x:c>
      <x:c r="D2483" s="7" t="str">
        <x:v>REA-T-B1</x:v>
      </x:c>
      <x:c r="E2483" s="7" t="str">
        <x:v>FUNCTIONAL TWIN</x:v>
      </x:c>
      <x:c r="F2483" s="7" t="str">
        <x:v>PTC-B</x:v>
      </x:c>
      <x:c r="G2483" s="7" t="str">
        <x:v>CF-15</x:v>
      </x:c>
      <x:c r="H2483" s="7" t="str">
        <x:v>BEFORE</x:v>
      </x:c>
      <x:c r="I2483" s="7" t="str">
        <x:v>V</x:v>
      </x:c>
      <x:c r="J2483" s="7" t="n">
        <x:v>0</x:v>
      </x:c>
      <x:c r="K2483" s="7" t="n">
        <x:v>600</x:v>
      </x:c>
      <x:c r="L2483" s="7" t="n">
        <x:v>3</x:v>
      </x:c>
      <x:c r="M2483" s="7" t="str"/>
      <x:c r="N2483" s="7" t="str"/>
      <x:c r="O2483" s="7" t="str"/>
      <x:c r="P2483" s="7" t="str">
        <x:f>IF(O2483="","OPEN",IF(OR(NOT(ISNUMBER(M2483)),NOT(ISNUMBER(N2483)),ABS(M2483)&gt;L2483,N2483&gt;L2483),"FAIL","PASS"))</x:f>
        <x:v>OPEN</x:v>
      </x:c>
    </x:row>
    <x:row r="2484">
      <x:c r="B2484" s="7" t="str">
        <x:v>CAL-02478</x:v>
      </x:c>
      <x:c r="C2484" s="7" t="str">
        <x:v>CH-1239</x:v>
      </x:c>
      <x:c r="D2484" s="7" t="str">
        <x:v>REA-T-B1</x:v>
      </x:c>
      <x:c r="E2484" s="7" t="str">
        <x:v>FUNCTIONAL TWIN</x:v>
      </x:c>
      <x:c r="F2484" s="7" t="str">
        <x:v>PTC-B</x:v>
      </x:c>
      <x:c r="G2484" s="7" t="str">
        <x:v>CF-15</x:v>
      </x:c>
      <x:c r="H2484" s="7" t="str">
        <x:v>AFTER</x:v>
      </x:c>
      <x:c r="I2484" s="7" t="str">
        <x:v>V</x:v>
      </x:c>
      <x:c r="J2484" s="7" t="n">
        <x:v>0</x:v>
      </x:c>
      <x:c r="K2484" s="7" t="n">
        <x:v>600</x:v>
      </x:c>
      <x:c r="L2484" s="7" t="n">
        <x:v>3</x:v>
      </x:c>
      <x:c r="M2484" s="7" t="str"/>
      <x:c r="N2484" s="7" t="str"/>
      <x:c r="O2484" s="7" t="str"/>
      <x:c r="P2484" s="7" t="str">
        <x:f>IF(O2484="","OPEN",IF(OR(NOT(ISNUMBER(M2484)),NOT(ISNUMBER(N2484)),ABS(M2484)&gt;L2484,N2484&gt;L2484),"FAIL","PASS"))</x:f>
        <x:v>OPEN</x:v>
      </x:c>
    </x:row>
    <x:row r="2485">
      <x:c r="B2485" s="7" t="str">
        <x:v>CAL-02479</x:v>
      </x:c>
      <x:c r="C2485" s="7" t="str">
        <x:v>CH-1240</x:v>
      </x:c>
      <x:c r="D2485" s="7" t="str">
        <x:v>REA-T-B1</x:v>
      </x:c>
      <x:c r="E2485" s="7" t="str">
        <x:v>FUNCTIONAL TWIN</x:v>
      </x:c>
      <x:c r="F2485" s="7" t="str">
        <x:v>PTC-B</x:v>
      </x:c>
      <x:c r="G2485" s="7" t="str">
        <x:v>CF-15</x:v>
      </x:c>
      <x:c r="H2485" s="7" t="str">
        <x:v>BEFORE</x:v>
      </x:c>
      <x:c r="I2485" s="7" t="str">
        <x:v>V</x:v>
      </x:c>
      <x:c r="J2485" s="7" t="n">
        <x:v>0</x:v>
      </x:c>
      <x:c r="K2485" s="7" t="n">
        <x:v>600</x:v>
      </x:c>
      <x:c r="L2485" s="7" t="n">
        <x:v>3</x:v>
      </x:c>
      <x:c r="M2485" s="7" t="str"/>
      <x:c r="N2485" s="7" t="str"/>
      <x:c r="O2485" s="7" t="str"/>
      <x:c r="P2485" s="7" t="str">
        <x:f>IF(O2485="","OPEN",IF(OR(NOT(ISNUMBER(M2485)),NOT(ISNUMBER(N2485)),ABS(M2485)&gt;L2485,N2485&gt;L2485),"FAIL","PASS"))</x:f>
        <x:v>OPEN</x:v>
      </x:c>
    </x:row>
    <x:row r="2486">
      <x:c r="B2486" s="7" t="str">
        <x:v>CAL-02480</x:v>
      </x:c>
      <x:c r="C2486" s="7" t="str">
        <x:v>CH-1240</x:v>
      </x:c>
      <x:c r="D2486" s="7" t="str">
        <x:v>REA-T-B1</x:v>
      </x:c>
      <x:c r="E2486" s="7" t="str">
        <x:v>FUNCTIONAL TWIN</x:v>
      </x:c>
      <x:c r="F2486" s="7" t="str">
        <x:v>PTC-B</x:v>
      </x:c>
      <x:c r="G2486" s="7" t="str">
        <x:v>CF-15</x:v>
      </x:c>
      <x:c r="H2486" s="7" t="str">
        <x:v>AFTER</x:v>
      </x:c>
      <x:c r="I2486" s="7" t="str">
        <x:v>V</x:v>
      </x:c>
      <x:c r="J2486" s="7" t="n">
        <x:v>0</x:v>
      </x:c>
      <x:c r="K2486" s="7" t="n">
        <x:v>600</x:v>
      </x:c>
      <x:c r="L2486" s="7" t="n">
        <x:v>3</x:v>
      </x:c>
      <x:c r="M2486" s="7" t="str"/>
      <x:c r="N2486" s="7" t="str"/>
      <x:c r="O2486" s="7" t="str"/>
      <x:c r="P2486" s="7" t="str">
        <x:f>IF(O2486="","OPEN",IF(OR(NOT(ISNUMBER(M2486)),NOT(ISNUMBER(N2486)),ABS(M2486)&gt;L2486,N2486&gt;L2486),"FAIL","PASS"))</x:f>
        <x:v>OPEN</x:v>
      </x:c>
    </x:row>
    <x:row r="2487">
      <x:c r="B2487" s="7" t="str">
        <x:v>CAL-02481</x:v>
      </x:c>
      <x:c r="C2487" s="7" t="str">
        <x:v>CH-1241</x:v>
      </x:c>
      <x:c r="D2487" s="7" t="str">
        <x:v>REA-T-B1</x:v>
      </x:c>
      <x:c r="E2487" s="7" t="str">
        <x:v>FUNCTIONAL TWIN</x:v>
      </x:c>
      <x:c r="F2487" s="7" t="str">
        <x:v>PTC-B</x:v>
      </x:c>
      <x:c r="G2487" s="7" t="str">
        <x:v>CF-15</x:v>
      </x:c>
      <x:c r="H2487" s="7" t="str">
        <x:v>BEFORE</x:v>
      </x:c>
      <x:c r="I2487" s="7" t="str">
        <x:v>V</x:v>
      </x:c>
      <x:c r="J2487" s="7" t="n">
        <x:v>0</x:v>
      </x:c>
      <x:c r="K2487" s="7" t="n">
        <x:v>600</x:v>
      </x:c>
      <x:c r="L2487" s="7" t="n">
        <x:v>3</x:v>
      </x:c>
      <x:c r="M2487" s="7" t="str"/>
      <x:c r="N2487" s="7" t="str"/>
      <x:c r="O2487" s="7" t="str"/>
      <x:c r="P2487" s="7" t="str">
        <x:f>IF(O2487="","OPEN",IF(OR(NOT(ISNUMBER(M2487)),NOT(ISNUMBER(N2487)),ABS(M2487)&gt;L2487,N2487&gt;L2487),"FAIL","PASS"))</x:f>
        <x:v>OPEN</x:v>
      </x:c>
    </x:row>
    <x:row r="2488">
      <x:c r="B2488" s="7" t="str">
        <x:v>CAL-02482</x:v>
      </x:c>
      <x:c r="C2488" s="7" t="str">
        <x:v>CH-1241</x:v>
      </x:c>
      <x:c r="D2488" s="7" t="str">
        <x:v>REA-T-B1</x:v>
      </x:c>
      <x:c r="E2488" s="7" t="str">
        <x:v>FUNCTIONAL TWIN</x:v>
      </x:c>
      <x:c r="F2488" s="7" t="str">
        <x:v>PTC-B</x:v>
      </x:c>
      <x:c r="G2488" s="7" t="str">
        <x:v>CF-15</x:v>
      </x:c>
      <x:c r="H2488" s="7" t="str">
        <x:v>AFTER</x:v>
      </x:c>
      <x:c r="I2488" s="7" t="str">
        <x:v>V</x:v>
      </x:c>
      <x:c r="J2488" s="7" t="n">
        <x:v>0</x:v>
      </x:c>
      <x:c r="K2488" s="7" t="n">
        <x:v>600</x:v>
      </x:c>
      <x:c r="L2488" s="7" t="n">
        <x:v>3</x:v>
      </x:c>
      <x:c r="M2488" s="7" t="str"/>
      <x:c r="N2488" s="7" t="str"/>
      <x:c r="O2488" s="7" t="str"/>
      <x:c r="P2488" s="7" t="str">
        <x:f>IF(O2488="","OPEN",IF(OR(NOT(ISNUMBER(M2488)),NOT(ISNUMBER(N2488)),ABS(M2488)&gt;L2488,N2488&gt;L2488),"FAIL","PASS"))</x:f>
        <x:v>OPEN</x:v>
      </x:c>
    </x:row>
    <x:row r="2489">
      <x:c r="B2489" s="7" t="str">
        <x:v>CAL-02483</x:v>
      </x:c>
      <x:c r="C2489" s="7" t="str">
        <x:v>CH-1242</x:v>
      </x:c>
      <x:c r="D2489" s="7" t="str">
        <x:v>REA-T-B1</x:v>
      </x:c>
      <x:c r="E2489" s="7" t="str">
        <x:v>FUNCTIONAL TWIN</x:v>
      </x:c>
      <x:c r="F2489" s="7" t="str">
        <x:v>PTC-B</x:v>
      </x:c>
      <x:c r="G2489" s="7" t="str">
        <x:v>CF-15</x:v>
      </x:c>
      <x:c r="H2489" s="7" t="str">
        <x:v>BEFORE</x:v>
      </x:c>
      <x:c r="I2489" s="7" t="str">
        <x:v>V</x:v>
      </x:c>
      <x:c r="J2489" s="7" t="n">
        <x:v>0</x:v>
      </x:c>
      <x:c r="K2489" s="7" t="n">
        <x:v>600</x:v>
      </x:c>
      <x:c r="L2489" s="7" t="n">
        <x:v>3</x:v>
      </x:c>
      <x:c r="M2489" s="7" t="str"/>
      <x:c r="N2489" s="7" t="str"/>
      <x:c r="O2489" s="7" t="str"/>
      <x:c r="P2489" s="7" t="str">
        <x:f>IF(O2489="","OPEN",IF(OR(NOT(ISNUMBER(M2489)),NOT(ISNUMBER(N2489)),ABS(M2489)&gt;L2489,N2489&gt;L2489),"FAIL","PASS"))</x:f>
        <x:v>OPEN</x:v>
      </x:c>
    </x:row>
    <x:row r="2490">
      <x:c r="B2490" s="7" t="str">
        <x:v>CAL-02484</x:v>
      </x:c>
      <x:c r="C2490" s="7" t="str">
        <x:v>CH-1242</x:v>
      </x:c>
      <x:c r="D2490" s="7" t="str">
        <x:v>REA-T-B1</x:v>
      </x:c>
      <x:c r="E2490" s="7" t="str">
        <x:v>FUNCTIONAL TWIN</x:v>
      </x:c>
      <x:c r="F2490" s="7" t="str">
        <x:v>PTC-B</x:v>
      </x:c>
      <x:c r="G2490" s="7" t="str">
        <x:v>CF-15</x:v>
      </x:c>
      <x:c r="H2490" s="7" t="str">
        <x:v>AFTER</x:v>
      </x:c>
      <x:c r="I2490" s="7" t="str">
        <x:v>V</x:v>
      </x:c>
      <x:c r="J2490" s="7" t="n">
        <x:v>0</x:v>
      </x:c>
      <x:c r="K2490" s="7" t="n">
        <x:v>600</x:v>
      </x:c>
      <x:c r="L2490" s="7" t="n">
        <x:v>3</x:v>
      </x:c>
      <x:c r="M2490" s="7" t="str"/>
      <x:c r="N2490" s="7" t="str"/>
      <x:c r="O2490" s="7" t="str"/>
      <x:c r="P2490" s="7" t="str">
        <x:f>IF(O2490="","OPEN",IF(OR(NOT(ISNUMBER(M2490)),NOT(ISNUMBER(N2490)),ABS(M2490)&gt;L2490,N2490&gt;L2490),"FAIL","PASS"))</x:f>
        <x:v>OPEN</x:v>
      </x:c>
    </x:row>
    <x:row r="2491">
      <x:c r="B2491" s="7" t="str">
        <x:v>CAL-02485</x:v>
      </x:c>
      <x:c r="C2491" s="7" t="str">
        <x:v>CH-1243</x:v>
      </x:c>
      <x:c r="D2491" s="7" t="str">
        <x:v>REA-T-B1</x:v>
      </x:c>
      <x:c r="E2491" s="7" t="str">
        <x:v>FUNCTIONAL TWIN</x:v>
      </x:c>
      <x:c r="F2491" s="7" t="str">
        <x:v>PTC-B</x:v>
      </x:c>
      <x:c r="G2491" s="7" t="str">
        <x:v>CF-16</x:v>
      </x:c>
      <x:c r="H2491" s="7" t="str">
        <x:v>BEFORE</x:v>
      </x:c>
      <x:c r="I2491" s="7" t="str">
        <x:v>ratio</x:v>
      </x:c>
      <x:c r="J2491" s="7" t="n">
        <x:v>0</x:v>
      </x:c>
      <x:c r="K2491" s="7" t="n">
        <x:v>1.2</x:v>
      </x:c>
      <x:c r="L2491" s="7" t="n">
        <x:v>0.01</x:v>
      </x:c>
      <x:c r="M2491" s="7" t="str"/>
      <x:c r="N2491" s="7" t="str"/>
      <x:c r="O2491" s="7" t="str"/>
      <x:c r="P2491" s="7" t="str">
        <x:f>IF(O2491="","OPEN",IF(OR(NOT(ISNUMBER(M2491)),NOT(ISNUMBER(N2491)),ABS(M2491)&gt;L2491,N2491&gt;L2491),"FAIL","PASS"))</x:f>
        <x:v>OPEN</x:v>
      </x:c>
    </x:row>
    <x:row r="2492">
      <x:c r="B2492" s="7" t="str">
        <x:v>CAL-02486</x:v>
      </x:c>
      <x:c r="C2492" s="7" t="str">
        <x:v>CH-1243</x:v>
      </x:c>
      <x:c r="D2492" s="7" t="str">
        <x:v>REA-T-B1</x:v>
      </x:c>
      <x:c r="E2492" s="7" t="str">
        <x:v>FUNCTIONAL TWIN</x:v>
      </x:c>
      <x:c r="F2492" s="7" t="str">
        <x:v>PTC-B</x:v>
      </x:c>
      <x:c r="G2492" s="7" t="str">
        <x:v>CF-16</x:v>
      </x:c>
      <x:c r="H2492" s="7" t="str">
        <x:v>AFTER</x:v>
      </x:c>
      <x:c r="I2492" s="7" t="str">
        <x:v>ratio</x:v>
      </x:c>
      <x:c r="J2492" s="7" t="n">
        <x:v>0</x:v>
      </x:c>
      <x:c r="K2492" s="7" t="n">
        <x:v>1.2</x:v>
      </x:c>
      <x:c r="L2492" s="7" t="n">
        <x:v>0.01</x:v>
      </x:c>
      <x:c r="M2492" s="7" t="str"/>
      <x:c r="N2492" s="7" t="str"/>
      <x:c r="O2492" s="7" t="str"/>
      <x:c r="P2492" s="7" t="str">
        <x:f>IF(O2492="","OPEN",IF(OR(NOT(ISNUMBER(M2492)),NOT(ISNUMBER(N2492)),ABS(M2492)&gt;L2492,N2492&gt;L2492),"FAIL","PASS"))</x:f>
        <x:v>OPEN</x:v>
      </x:c>
    </x:row>
    <x:row r="2493">
      <x:c r="B2493" s="7" t="str">
        <x:v>CAL-02487</x:v>
      </x:c>
      <x:c r="C2493" s="7" t="str">
        <x:v>CH-1244</x:v>
      </x:c>
      <x:c r="D2493" s="7" t="str">
        <x:v>REA-T-B1</x:v>
      </x:c>
      <x:c r="E2493" s="7" t="str">
        <x:v>FUNCTIONAL TWIN</x:v>
      </x:c>
      <x:c r="F2493" s="7" t="str">
        <x:v>PTC-B</x:v>
      </x:c>
      <x:c r="G2493" s="7" t="str">
        <x:v>CF-16</x:v>
      </x:c>
      <x:c r="H2493" s="7" t="str">
        <x:v>BEFORE</x:v>
      </x:c>
      <x:c r="I2493" s="7" t="str">
        <x:v>ratio</x:v>
      </x:c>
      <x:c r="J2493" s="7" t="n">
        <x:v>0</x:v>
      </x:c>
      <x:c r="K2493" s="7" t="n">
        <x:v>1.2</x:v>
      </x:c>
      <x:c r="L2493" s="7" t="n">
        <x:v>0.01</x:v>
      </x:c>
      <x:c r="M2493" s="7" t="str"/>
      <x:c r="N2493" s="7" t="str"/>
      <x:c r="O2493" s="7" t="str"/>
      <x:c r="P2493" s="7" t="str">
        <x:f>IF(O2493="","OPEN",IF(OR(NOT(ISNUMBER(M2493)),NOT(ISNUMBER(N2493)),ABS(M2493)&gt;L2493,N2493&gt;L2493),"FAIL","PASS"))</x:f>
        <x:v>OPEN</x:v>
      </x:c>
    </x:row>
    <x:row r="2494">
      <x:c r="B2494" s="7" t="str">
        <x:v>CAL-02488</x:v>
      </x:c>
      <x:c r="C2494" s="7" t="str">
        <x:v>CH-1244</x:v>
      </x:c>
      <x:c r="D2494" s="7" t="str">
        <x:v>REA-T-B1</x:v>
      </x:c>
      <x:c r="E2494" s="7" t="str">
        <x:v>FUNCTIONAL TWIN</x:v>
      </x:c>
      <x:c r="F2494" s="7" t="str">
        <x:v>PTC-B</x:v>
      </x:c>
      <x:c r="G2494" s="7" t="str">
        <x:v>CF-16</x:v>
      </x:c>
      <x:c r="H2494" s="7" t="str">
        <x:v>AFTER</x:v>
      </x:c>
      <x:c r="I2494" s="7" t="str">
        <x:v>ratio</x:v>
      </x:c>
      <x:c r="J2494" s="7" t="n">
        <x:v>0</x:v>
      </x:c>
      <x:c r="K2494" s="7" t="n">
        <x:v>1.2</x:v>
      </x:c>
      <x:c r="L2494" s="7" t="n">
        <x:v>0.01</x:v>
      </x:c>
      <x:c r="M2494" s="7" t="str"/>
      <x:c r="N2494" s="7" t="str"/>
      <x:c r="O2494" s="7" t="str"/>
      <x:c r="P2494" s="7" t="str">
        <x:f>IF(O2494="","OPEN",IF(OR(NOT(ISNUMBER(M2494)),NOT(ISNUMBER(N2494)),ABS(M2494)&gt;L2494,N2494&gt;L2494),"FAIL","PASS"))</x:f>
        <x:v>OPEN</x:v>
      </x:c>
    </x:row>
    <x:row r="2495">
      <x:c r="B2495" s="7" t="str">
        <x:v>CAL-02489</x:v>
      </x:c>
      <x:c r="C2495" s="7" t="str">
        <x:v>CH-1245</x:v>
      </x:c>
      <x:c r="D2495" s="7" t="str">
        <x:v>REA-T-B1</x:v>
      </x:c>
      <x:c r="E2495" s="7" t="str">
        <x:v>FUNCTIONAL TWIN</x:v>
      </x:c>
      <x:c r="F2495" s="7" t="str">
        <x:v>PTC-B</x:v>
      </x:c>
      <x:c r="G2495" s="7" t="str">
        <x:v>CF-16</x:v>
      </x:c>
      <x:c r="H2495" s="7" t="str">
        <x:v>BEFORE</x:v>
      </x:c>
      <x:c r="I2495" s="7" t="str">
        <x:v>ratio</x:v>
      </x:c>
      <x:c r="J2495" s="7" t="n">
        <x:v>0</x:v>
      </x:c>
      <x:c r="K2495" s="7" t="n">
        <x:v>1.2</x:v>
      </x:c>
      <x:c r="L2495" s="7" t="n">
        <x:v>0.01</x:v>
      </x:c>
      <x:c r="M2495" s="7" t="str"/>
      <x:c r="N2495" s="7" t="str"/>
      <x:c r="O2495" s="7" t="str"/>
      <x:c r="P2495" s="7" t="str">
        <x:f>IF(O2495="","OPEN",IF(OR(NOT(ISNUMBER(M2495)),NOT(ISNUMBER(N2495)),ABS(M2495)&gt;L2495,N2495&gt;L2495),"FAIL","PASS"))</x:f>
        <x:v>OPEN</x:v>
      </x:c>
    </x:row>
    <x:row r="2496">
      <x:c r="B2496" s="7" t="str">
        <x:v>CAL-02490</x:v>
      </x:c>
      <x:c r="C2496" s="7" t="str">
        <x:v>CH-1245</x:v>
      </x:c>
      <x:c r="D2496" s="7" t="str">
        <x:v>REA-T-B1</x:v>
      </x:c>
      <x:c r="E2496" s="7" t="str">
        <x:v>FUNCTIONAL TWIN</x:v>
      </x:c>
      <x:c r="F2496" s="7" t="str">
        <x:v>PTC-B</x:v>
      </x:c>
      <x:c r="G2496" s="7" t="str">
        <x:v>CF-16</x:v>
      </x:c>
      <x:c r="H2496" s="7" t="str">
        <x:v>AFTER</x:v>
      </x:c>
      <x:c r="I2496" s="7" t="str">
        <x:v>ratio</x:v>
      </x:c>
      <x:c r="J2496" s="7" t="n">
        <x:v>0</x:v>
      </x:c>
      <x:c r="K2496" s="7" t="n">
        <x:v>1.2</x:v>
      </x:c>
      <x:c r="L2496" s="7" t="n">
        <x:v>0.01</x:v>
      </x:c>
      <x:c r="M2496" s="7" t="str"/>
      <x:c r="N2496" s="7" t="str"/>
      <x:c r="O2496" s="7" t="str"/>
      <x:c r="P2496" s="7" t="str">
        <x:f>IF(O2496="","OPEN",IF(OR(NOT(ISNUMBER(M2496)),NOT(ISNUMBER(N2496)),ABS(M2496)&gt;L2496,N2496&gt;L2496),"FAIL","PASS"))</x:f>
        <x:v>OPEN</x:v>
      </x:c>
    </x:row>
    <x:row r="2497">
      <x:c r="B2497" s="7" t="str">
        <x:v>CAL-02491</x:v>
      </x:c>
      <x:c r="C2497" s="7" t="str">
        <x:v>CH-1246</x:v>
      </x:c>
      <x:c r="D2497" s="7" t="str">
        <x:v>REA-T-B1</x:v>
      </x:c>
      <x:c r="E2497" s="7" t="str">
        <x:v>FUNCTIONAL TWIN</x:v>
      </x:c>
      <x:c r="F2497" s="7" t="str">
        <x:v>PTC-B</x:v>
      </x:c>
      <x:c r="G2497" s="7" t="str">
        <x:v>CF-16</x:v>
      </x:c>
      <x:c r="H2497" s="7" t="str">
        <x:v>BEFORE</x:v>
      </x:c>
      <x:c r="I2497" s="7" t="str">
        <x:v>ratio</x:v>
      </x:c>
      <x:c r="J2497" s="7" t="n">
        <x:v>0</x:v>
      </x:c>
      <x:c r="K2497" s="7" t="n">
        <x:v>1.2</x:v>
      </x:c>
      <x:c r="L2497" s="7" t="n">
        <x:v>0.01</x:v>
      </x:c>
      <x:c r="M2497" s="7" t="str"/>
      <x:c r="N2497" s="7" t="str"/>
      <x:c r="O2497" s="7" t="str"/>
      <x:c r="P2497" s="7" t="str">
        <x:f>IF(O2497="","OPEN",IF(OR(NOT(ISNUMBER(M2497)),NOT(ISNUMBER(N2497)),ABS(M2497)&gt;L2497,N2497&gt;L2497),"FAIL","PASS"))</x:f>
        <x:v>OPEN</x:v>
      </x:c>
    </x:row>
    <x:row r="2498">
      <x:c r="B2498" s="7" t="str">
        <x:v>CAL-02492</x:v>
      </x:c>
      <x:c r="C2498" s="7" t="str">
        <x:v>CH-1246</x:v>
      </x:c>
      <x:c r="D2498" s="7" t="str">
        <x:v>REA-T-B1</x:v>
      </x:c>
      <x:c r="E2498" s="7" t="str">
        <x:v>FUNCTIONAL TWIN</x:v>
      </x:c>
      <x:c r="F2498" s="7" t="str">
        <x:v>PTC-B</x:v>
      </x:c>
      <x:c r="G2498" s="7" t="str">
        <x:v>CF-16</x:v>
      </x:c>
      <x:c r="H2498" s="7" t="str">
        <x:v>AFTER</x:v>
      </x:c>
      <x:c r="I2498" s="7" t="str">
        <x:v>ratio</x:v>
      </x:c>
      <x:c r="J2498" s="7" t="n">
        <x:v>0</x:v>
      </x:c>
      <x:c r="K2498" s="7" t="n">
        <x:v>1.2</x:v>
      </x:c>
      <x:c r="L2498" s="7" t="n">
        <x:v>0.01</x:v>
      </x:c>
      <x:c r="M2498" s="7" t="str"/>
      <x:c r="N2498" s="7" t="str"/>
      <x:c r="O2498" s="7" t="str"/>
      <x:c r="P2498" s="7" t="str">
        <x:f>IF(O2498="","OPEN",IF(OR(NOT(ISNUMBER(M2498)),NOT(ISNUMBER(N2498)),ABS(M2498)&gt;L2498,N2498&gt;L2498),"FAIL","PASS"))</x:f>
        <x:v>OPEN</x:v>
      </x:c>
    </x:row>
    <x:row r="2499">
      <x:c r="B2499" s="7" t="str">
        <x:v>CAL-02493</x:v>
      </x:c>
      <x:c r="C2499" s="7" t="str">
        <x:v>CH-1247</x:v>
      </x:c>
      <x:c r="D2499" s="7" t="str">
        <x:v>REA-T-B1</x:v>
      </x:c>
      <x:c r="E2499" s="7" t="str">
        <x:v>FUNCTIONAL TWIN</x:v>
      </x:c>
      <x:c r="F2499" s="7" t="str">
        <x:v>PTC-B</x:v>
      </x:c>
      <x:c r="G2499" s="7" t="str">
        <x:v>CF-16</x:v>
      </x:c>
      <x:c r="H2499" s="7" t="str">
        <x:v>BEFORE</x:v>
      </x:c>
      <x:c r="I2499" s="7" t="str">
        <x:v>ratio</x:v>
      </x:c>
      <x:c r="J2499" s="7" t="n">
        <x:v>0</x:v>
      </x:c>
      <x:c r="K2499" s="7" t="n">
        <x:v>1.2</x:v>
      </x:c>
      <x:c r="L2499" s="7" t="n">
        <x:v>0.01</x:v>
      </x:c>
      <x:c r="M2499" s="7" t="str"/>
      <x:c r="N2499" s="7" t="str"/>
      <x:c r="O2499" s="7" t="str"/>
      <x:c r="P2499" s="7" t="str">
        <x:f>IF(O2499="","OPEN",IF(OR(NOT(ISNUMBER(M2499)),NOT(ISNUMBER(N2499)),ABS(M2499)&gt;L2499,N2499&gt;L2499),"FAIL","PASS"))</x:f>
        <x:v>OPEN</x:v>
      </x:c>
    </x:row>
    <x:row r="2500">
      <x:c r="B2500" s="7" t="str">
        <x:v>CAL-02494</x:v>
      </x:c>
      <x:c r="C2500" s="7" t="str">
        <x:v>CH-1247</x:v>
      </x:c>
      <x:c r="D2500" s="7" t="str">
        <x:v>REA-T-B1</x:v>
      </x:c>
      <x:c r="E2500" s="7" t="str">
        <x:v>FUNCTIONAL TWIN</x:v>
      </x:c>
      <x:c r="F2500" s="7" t="str">
        <x:v>PTC-B</x:v>
      </x:c>
      <x:c r="G2500" s="7" t="str">
        <x:v>CF-16</x:v>
      </x:c>
      <x:c r="H2500" s="7" t="str">
        <x:v>AFTER</x:v>
      </x:c>
      <x:c r="I2500" s="7" t="str">
        <x:v>ratio</x:v>
      </x:c>
      <x:c r="J2500" s="7" t="n">
        <x:v>0</x:v>
      </x:c>
      <x:c r="K2500" s="7" t="n">
        <x:v>1.2</x:v>
      </x:c>
      <x:c r="L2500" s="7" t="n">
        <x:v>0.01</x:v>
      </x:c>
      <x:c r="M2500" s="7" t="str"/>
      <x:c r="N2500" s="7" t="str"/>
      <x:c r="O2500" s="7" t="str"/>
      <x:c r="P2500" s="7" t="str">
        <x:f>IF(O2500="","OPEN",IF(OR(NOT(ISNUMBER(M2500)),NOT(ISNUMBER(N2500)),ABS(M2500)&gt;L2500,N2500&gt;L2500),"FAIL","PASS"))</x:f>
        <x:v>OPEN</x:v>
      </x:c>
    </x:row>
    <x:row r="2501">
      <x:c r="B2501" s="7" t="str">
        <x:v>CAL-02495</x:v>
      </x:c>
      <x:c r="C2501" s="7" t="str">
        <x:v>CH-1248</x:v>
      </x:c>
      <x:c r="D2501" s="7" t="str">
        <x:v>REA-T-B1</x:v>
      </x:c>
      <x:c r="E2501" s="7" t="str">
        <x:v>FUNCTIONAL TWIN</x:v>
      </x:c>
      <x:c r="F2501" s="7" t="str">
        <x:v>PTC-B</x:v>
      </x:c>
      <x:c r="G2501" s="7" t="str">
        <x:v>CF-16</x:v>
      </x:c>
      <x:c r="H2501" s="7" t="str">
        <x:v>BEFORE</x:v>
      </x:c>
      <x:c r="I2501" s="7" t="str">
        <x:v>ratio</x:v>
      </x:c>
      <x:c r="J2501" s="7" t="n">
        <x:v>0</x:v>
      </x:c>
      <x:c r="K2501" s="7" t="n">
        <x:v>1.2</x:v>
      </x:c>
      <x:c r="L2501" s="7" t="n">
        <x:v>0.01</x:v>
      </x:c>
      <x:c r="M2501" s="7" t="str"/>
      <x:c r="N2501" s="7" t="str"/>
      <x:c r="O2501" s="7" t="str"/>
      <x:c r="P2501" s="7" t="str">
        <x:f>IF(O2501="","OPEN",IF(OR(NOT(ISNUMBER(M2501)),NOT(ISNUMBER(N2501)),ABS(M2501)&gt;L2501,N2501&gt;L2501),"FAIL","PASS"))</x:f>
        <x:v>OPEN</x:v>
      </x:c>
    </x:row>
    <x:row r="2502">
      <x:c r="B2502" s="7" t="str">
        <x:v>CAL-02496</x:v>
      </x:c>
      <x:c r="C2502" s="7" t="str">
        <x:v>CH-1248</x:v>
      </x:c>
      <x:c r="D2502" s="7" t="str">
        <x:v>REA-T-B1</x:v>
      </x:c>
      <x:c r="E2502" s="7" t="str">
        <x:v>FUNCTIONAL TWIN</x:v>
      </x:c>
      <x:c r="F2502" s="7" t="str">
        <x:v>PTC-B</x:v>
      </x:c>
      <x:c r="G2502" s="7" t="str">
        <x:v>CF-16</x:v>
      </x:c>
      <x:c r="H2502" s="7" t="str">
        <x:v>AFTER</x:v>
      </x:c>
      <x:c r="I2502" s="7" t="str">
        <x:v>ratio</x:v>
      </x:c>
      <x:c r="J2502" s="7" t="n">
        <x:v>0</x:v>
      </x:c>
      <x:c r="K2502" s="7" t="n">
        <x:v>1.2</x:v>
      </x:c>
      <x:c r="L2502" s="7" t="n">
        <x:v>0.01</x:v>
      </x:c>
      <x:c r="M2502" s="7" t="str"/>
      <x:c r="N2502" s="7" t="str"/>
      <x:c r="O2502" s="7" t="str"/>
      <x:c r="P2502" s="7" t="str">
        <x:f>IF(O2502="","OPEN",IF(OR(NOT(ISNUMBER(M2502)),NOT(ISNUMBER(N2502)),ABS(M2502)&gt;L2502,N2502&gt;L2502),"FAIL","PASS"))</x:f>
        <x:v>OPEN</x:v>
      </x:c>
    </x:row>
    <x:row r="2503">
      <x:c r="B2503" s="7" t="str">
        <x:v>CAL-02497</x:v>
      </x:c>
      <x:c r="C2503" s="7" t="str">
        <x:v>CH-1249</x:v>
      </x:c>
      <x:c r="D2503" s="7" t="str">
        <x:v>REA-T-B1</x:v>
      </x:c>
      <x:c r="E2503" s="7" t="str">
        <x:v>FUNCTIONAL TWIN</x:v>
      </x:c>
      <x:c r="F2503" s="7" t="str">
        <x:v>PTC-B</x:v>
      </x:c>
      <x:c r="G2503" s="7" t="str">
        <x:v>CF-17</x:v>
      </x:c>
      <x:c r="H2503" s="7" t="str">
        <x:v>BEFORE</x:v>
      </x:c>
      <x:c r="I2503" s="7" t="str">
        <x:v>L/min</x:v>
      </x:c>
      <x:c r="J2503" s="7" t="n">
        <x:v>0</x:v>
      </x:c>
      <x:c r="K2503" s="7" t="n">
        <x:v>2</x:v>
      </x:c>
      <x:c r="L2503" s="7" t="n">
        <x:v>0.01</x:v>
      </x:c>
      <x:c r="M2503" s="7" t="str"/>
      <x:c r="N2503" s="7" t="str"/>
      <x:c r="O2503" s="7" t="str"/>
      <x:c r="P2503" s="7" t="str">
        <x:f>IF(O2503="","OPEN",IF(OR(NOT(ISNUMBER(M2503)),NOT(ISNUMBER(N2503)),ABS(M2503)&gt;L2503,N2503&gt;L2503),"FAIL","PASS"))</x:f>
        <x:v>OPEN</x:v>
      </x:c>
    </x:row>
    <x:row r="2504">
      <x:c r="B2504" s="7" t="str">
        <x:v>CAL-02498</x:v>
      </x:c>
      <x:c r="C2504" s="7" t="str">
        <x:v>CH-1249</x:v>
      </x:c>
      <x:c r="D2504" s="7" t="str">
        <x:v>REA-T-B1</x:v>
      </x:c>
      <x:c r="E2504" s="7" t="str">
        <x:v>FUNCTIONAL TWIN</x:v>
      </x:c>
      <x:c r="F2504" s="7" t="str">
        <x:v>PTC-B</x:v>
      </x:c>
      <x:c r="G2504" s="7" t="str">
        <x:v>CF-17</x:v>
      </x:c>
      <x:c r="H2504" s="7" t="str">
        <x:v>AFTER</x:v>
      </x:c>
      <x:c r="I2504" s="7" t="str">
        <x:v>L/min</x:v>
      </x:c>
      <x:c r="J2504" s="7" t="n">
        <x:v>0</x:v>
      </x:c>
      <x:c r="K2504" s="7" t="n">
        <x:v>2</x:v>
      </x:c>
      <x:c r="L2504" s="7" t="n">
        <x:v>0.01</x:v>
      </x:c>
      <x:c r="M2504" s="7" t="str"/>
      <x:c r="N2504" s="7" t="str"/>
      <x:c r="O2504" s="7" t="str"/>
      <x:c r="P2504" s="7" t="str">
        <x:f>IF(O2504="","OPEN",IF(OR(NOT(ISNUMBER(M2504)),NOT(ISNUMBER(N2504)),ABS(M2504)&gt;L2504,N2504&gt;L2504),"FAIL","PASS"))</x:f>
        <x:v>OPEN</x:v>
      </x:c>
    </x:row>
    <x:row r="2505">
      <x:c r="B2505" s="7" t="str">
        <x:v>CAL-02499</x:v>
      </x:c>
      <x:c r="C2505" s="7" t="str">
        <x:v>CH-1250</x:v>
      </x:c>
      <x:c r="D2505" s="7" t="str">
        <x:v>REA-T-B1</x:v>
      </x:c>
      <x:c r="E2505" s="7" t="str">
        <x:v>FUNCTIONAL TWIN</x:v>
      </x:c>
      <x:c r="F2505" s="7" t="str">
        <x:v>PTC-B</x:v>
      </x:c>
      <x:c r="G2505" s="7" t="str">
        <x:v>CF-17</x:v>
      </x:c>
      <x:c r="H2505" s="7" t="str">
        <x:v>BEFORE</x:v>
      </x:c>
      <x:c r="I2505" s="7" t="str">
        <x:v>L/min</x:v>
      </x:c>
      <x:c r="J2505" s="7" t="n">
        <x:v>0</x:v>
      </x:c>
      <x:c r="K2505" s="7" t="n">
        <x:v>2</x:v>
      </x:c>
      <x:c r="L2505" s="7" t="n">
        <x:v>0.01</x:v>
      </x:c>
      <x:c r="M2505" s="7" t="str"/>
      <x:c r="N2505" s="7" t="str"/>
      <x:c r="O2505" s="7" t="str"/>
      <x:c r="P2505" s="7" t="str">
        <x:f>IF(O2505="","OPEN",IF(OR(NOT(ISNUMBER(M2505)),NOT(ISNUMBER(N2505)),ABS(M2505)&gt;L2505,N2505&gt;L2505),"FAIL","PASS"))</x:f>
        <x:v>OPEN</x:v>
      </x:c>
    </x:row>
    <x:row r="2506">
      <x:c r="B2506" s="7" t="str">
        <x:v>CAL-02500</x:v>
      </x:c>
      <x:c r="C2506" s="7" t="str">
        <x:v>CH-1250</x:v>
      </x:c>
      <x:c r="D2506" s="7" t="str">
        <x:v>REA-T-B1</x:v>
      </x:c>
      <x:c r="E2506" s="7" t="str">
        <x:v>FUNCTIONAL TWIN</x:v>
      </x:c>
      <x:c r="F2506" s="7" t="str">
        <x:v>PTC-B</x:v>
      </x:c>
      <x:c r="G2506" s="7" t="str">
        <x:v>CF-17</x:v>
      </x:c>
      <x:c r="H2506" s="7" t="str">
        <x:v>AFTER</x:v>
      </x:c>
      <x:c r="I2506" s="7" t="str">
        <x:v>L/min</x:v>
      </x:c>
      <x:c r="J2506" s="7" t="n">
        <x:v>0</x:v>
      </x:c>
      <x:c r="K2506" s="7" t="n">
        <x:v>2</x:v>
      </x:c>
      <x:c r="L2506" s="7" t="n">
        <x:v>0.01</x:v>
      </x:c>
      <x:c r="M2506" s="7" t="str"/>
      <x:c r="N2506" s="7" t="str"/>
      <x:c r="O2506" s="7" t="str"/>
      <x:c r="P2506" s="7" t="str">
        <x:f>IF(O2506="","OPEN",IF(OR(NOT(ISNUMBER(M2506)),NOT(ISNUMBER(N2506)),ABS(M2506)&gt;L2506,N2506&gt;L2506),"FAIL","PASS"))</x:f>
        <x:v>OPEN</x:v>
      </x:c>
    </x:row>
    <x:row r="2507">
      <x:c r="B2507" s="7" t="str">
        <x:v>CAL-02501</x:v>
      </x:c>
      <x:c r="C2507" s="7" t="str">
        <x:v>CH-1251</x:v>
      </x:c>
      <x:c r="D2507" s="7" t="str">
        <x:v>REA-T-B1</x:v>
      </x:c>
      <x:c r="E2507" s="7" t="str">
        <x:v>FUNCTIONAL TWIN</x:v>
      </x:c>
      <x:c r="F2507" s="7" t="str">
        <x:v>PTC-B</x:v>
      </x:c>
      <x:c r="G2507" s="7" t="str">
        <x:v>CF-17</x:v>
      </x:c>
      <x:c r="H2507" s="7" t="str">
        <x:v>BEFORE</x:v>
      </x:c>
      <x:c r="I2507" s="7" t="str">
        <x:v>L/min</x:v>
      </x:c>
      <x:c r="J2507" s="7" t="n">
        <x:v>0</x:v>
      </x:c>
      <x:c r="K2507" s="7" t="n">
        <x:v>2</x:v>
      </x:c>
      <x:c r="L2507" s="7" t="n">
        <x:v>0.01</x:v>
      </x:c>
      <x:c r="M2507" s="7" t="str"/>
      <x:c r="N2507" s="7" t="str"/>
      <x:c r="O2507" s="7" t="str"/>
      <x:c r="P2507" s="7" t="str">
        <x:f>IF(O2507="","OPEN",IF(OR(NOT(ISNUMBER(M2507)),NOT(ISNUMBER(N2507)),ABS(M2507)&gt;L2507,N2507&gt;L2507),"FAIL","PASS"))</x:f>
        <x:v>OPEN</x:v>
      </x:c>
    </x:row>
    <x:row r="2508">
      <x:c r="B2508" s="7" t="str">
        <x:v>CAL-02502</x:v>
      </x:c>
      <x:c r="C2508" s="7" t="str">
        <x:v>CH-1251</x:v>
      </x:c>
      <x:c r="D2508" s="7" t="str">
        <x:v>REA-T-B1</x:v>
      </x:c>
      <x:c r="E2508" s="7" t="str">
        <x:v>FUNCTIONAL TWIN</x:v>
      </x:c>
      <x:c r="F2508" s="7" t="str">
        <x:v>PTC-B</x:v>
      </x:c>
      <x:c r="G2508" s="7" t="str">
        <x:v>CF-17</x:v>
      </x:c>
      <x:c r="H2508" s="7" t="str">
        <x:v>AFTER</x:v>
      </x:c>
      <x:c r="I2508" s="7" t="str">
        <x:v>L/min</x:v>
      </x:c>
      <x:c r="J2508" s="7" t="n">
        <x:v>0</x:v>
      </x:c>
      <x:c r="K2508" s="7" t="n">
        <x:v>2</x:v>
      </x:c>
      <x:c r="L2508" s="7" t="n">
        <x:v>0.01</x:v>
      </x:c>
      <x:c r="M2508" s="7" t="str"/>
      <x:c r="N2508" s="7" t="str"/>
      <x:c r="O2508" s="7" t="str"/>
      <x:c r="P2508" s="7" t="str">
        <x:f>IF(O2508="","OPEN",IF(OR(NOT(ISNUMBER(M2508)),NOT(ISNUMBER(N2508)),ABS(M2508)&gt;L2508,N2508&gt;L2508),"FAIL","PASS"))</x:f>
        <x:v>OPEN</x:v>
      </x:c>
    </x:row>
    <x:row r="2509">
      <x:c r="B2509" s="7" t="str">
        <x:v>CAL-02503</x:v>
      </x:c>
      <x:c r="C2509" s="7" t="str">
        <x:v>CH-1252</x:v>
      </x:c>
      <x:c r="D2509" s="7" t="str">
        <x:v>REA-T-B1</x:v>
      </x:c>
      <x:c r="E2509" s="7" t="str">
        <x:v>FUNCTIONAL TWIN</x:v>
      </x:c>
      <x:c r="F2509" s="7" t="str">
        <x:v>PTC-B</x:v>
      </x:c>
      <x:c r="G2509" s="7" t="str">
        <x:v>CF-17</x:v>
      </x:c>
      <x:c r="H2509" s="7" t="str">
        <x:v>BEFORE</x:v>
      </x:c>
      <x:c r="I2509" s="7" t="str">
        <x:v>L/min</x:v>
      </x:c>
      <x:c r="J2509" s="7" t="n">
        <x:v>0</x:v>
      </x:c>
      <x:c r="K2509" s="7" t="n">
        <x:v>2</x:v>
      </x:c>
      <x:c r="L2509" s="7" t="n">
        <x:v>0.01</x:v>
      </x:c>
      <x:c r="M2509" s="7" t="str"/>
      <x:c r="N2509" s="7" t="str"/>
      <x:c r="O2509" s="7" t="str"/>
      <x:c r="P2509" s="7" t="str">
        <x:f>IF(O2509="","OPEN",IF(OR(NOT(ISNUMBER(M2509)),NOT(ISNUMBER(N2509)),ABS(M2509)&gt;L2509,N2509&gt;L2509),"FAIL","PASS"))</x:f>
        <x:v>OPEN</x:v>
      </x:c>
    </x:row>
    <x:row r="2510">
      <x:c r="B2510" s="7" t="str">
        <x:v>CAL-02504</x:v>
      </x:c>
      <x:c r="C2510" s="7" t="str">
        <x:v>CH-1252</x:v>
      </x:c>
      <x:c r="D2510" s="7" t="str">
        <x:v>REA-T-B1</x:v>
      </x:c>
      <x:c r="E2510" s="7" t="str">
        <x:v>FUNCTIONAL TWIN</x:v>
      </x:c>
      <x:c r="F2510" s="7" t="str">
        <x:v>PTC-B</x:v>
      </x:c>
      <x:c r="G2510" s="7" t="str">
        <x:v>CF-17</x:v>
      </x:c>
      <x:c r="H2510" s="7" t="str">
        <x:v>AFTER</x:v>
      </x:c>
      <x:c r="I2510" s="7" t="str">
        <x:v>L/min</x:v>
      </x:c>
      <x:c r="J2510" s="7" t="n">
        <x:v>0</x:v>
      </x:c>
      <x:c r="K2510" s="7" t="n">
        <x:v>2</x:v>
      </x:c>
      <x:c r="L2510" s="7" t="n">
        <x:v>0.01</x:v>
      </x:c>
      <x:c r="M2510" s="7" t="str"/>
      <x:c r="N2510" s="7" t="str"/>
      <x:c r="O2510" s="7" t="str"/>
      <x:c r="P2510" s="7" t="str">
        <x:f>IF(O2510="","OPEN",IF(OR(NOT(ISNUMBER(M2510)),NOT(ISNUMBER(N2510)),ABS(M2510)&gt;L2510,N2510&gt;L2510),"FAIL","PASS"))</x:f>
        <x:v>OPEN</x:v>
      </x:c>
    </x:row>
    <x:row r="2511">
      <x:c r="B2511" s="7" t="str">
        <x:v>CAL-02505</x:v>
      </x:c>
      <x:c r="C2511" s="7" t="str">
        <x:v>CH-1253</x:v>
      </x:c>
      <x:c r="D2511" s="7" t="str">
        <x:v>REA-T-B1</x:v>
      </x:c>
      <x:c r="E2511" s="7" t="str">
        <x:v>FUNCTIONAL TWIN</x:v>
      </x:c>
      <x:c r="F2511" s="7" t="str">
        <x:v>PTC-B</x:v>
      </x:c>
      <x:c r="G2511" s="7" t="str">
        <x:v>CF-17</x:v>
      </x:c>
      <x:c r="H2511" s="7" t="str">
        <x:v>BEFORE</x:v>
      </x:c>
      <x:c r="I2511" s="7" t="str">
        <x:v>L/min</x:v>
      </x:c>
      <x:c r="J2511" s="7" t="n">
        <x:v>0</x:v>
      </x:c>
      <x:c r="K2511" s="7" t="n">
        <x:v>2</x:v>
      </x:c>
      <x:c r="L2511" s="7" t="n">
        <x:v>0.01</x:v>
      </x:c>
      <x:c r="M2511" s="7" t="str"/>
      <x:c r="N2511" s="7" t="str"/>
      <x:c r="O2511" s="7" t="str"/>
      <x:c r="P2511" s="7" t="str">
        <x:f>IF(O2511="","OPEN",IF(OR(NOT(ISNUMBER(M2511)),NOT(ISNUMBER(N2511)),ABS(M2511)&gt;L2511,N2511&gt;L2511),"FAIL","PASS"))</x:f>
        <x:v>OPEN</x:v>
      </x:c>
    </x:row>
    <x:row r="2512">
      <x:c r="B2512" s="7" t="str">
        <x:v>CAL-02506</x:v>
      </x:c>
      <x:c r="C2512" s="7" t="str">
        <x:v>CH-1253</x:v>
      </x:c>
      <x:c r="D2512" s="7" t="str">
        <x:v>REA-T-B1</x:v>
      </x:c>
      <x:c r="E2512" s="7" t="str">
        <x:v>FUNCTIONAL TWIN</x:v>
      </x:c>
      <x:c r="F2512" s="7" t="str">
        <x:v>PTC-B</x:v>
      </x:c>
      <x:c r="G2512" s="7" t="str">
        <x:v>CF-17</x:v>
      </x:c>
      <x:c r="H2512" s="7" t="str">
        <x:v>AFTER</x:v>
      </x:c>
      <x:c r="I2512" s="7" t="str">
        <x:v>L/min</x:v>
      </x:c>
      <x:c r="J2512" s="7" t="n">
        <x:v>0</x:v>
      </x:c>
      <x:c r="K2512" s="7" t="n">
        <x:v>2</x:v>
      </x:c>
      <x:c r="L2512" s="7" t="n">
        <x:v>0.01</x:v>
      </x:c>
      <x:c r="M2512" s="7" t="str"/>
      <x:c r="N2512" s="7" t="str"/>
      <x:c r="O2512" s="7" t="str"/>
      <x:c r="P2512" s="7" t="str">
        <x:f>IF(O2512="","OPEN",IF(OR(NOT(ISNUMBER(M2512)),NOT(ISNUMBER(N2512)),ABS(M2512)&gt;L2512,N2512&gt;L2512),"FAIL","PASS"))</x:f>
        <x:v>OPEN</x:v>
      </x:c>
    </x:row>
    <x:row r="2513">
      <x:c r="B2513" s="7" t="str">
        <x:v>CAL-02507</x:v>
      </x:c>
      <x:c r="C2513" s="7" t="str">
        <x:v>CH-1254</x:v>
      </x:c>
      <x:c r="D2513" s="7" t="str">
        <x:v>REA-T-B1</x:v>
      </x:c>
      <x:c r="E2513" s="7" t="str">
        <x:v>FUNCTIONAL TWIN</x:v>
      </x:c>
      <x:c r="F2513" s="7" t="str">
        <x:v>PTC-B</x:v>
      </x:c>
      <x:c r="G2513" s="7" t="str">
        <x:v>CF-17</x:v>
      </x:c>
      <x:c r="H2513" s="7" t="str">
        <x:v>BEFORE</x:v>
      </x:c>
      <x:c r="I2513" s="7" t="str">
        <x:v>L/min</x:v>
      </x:c>
      <x:c r="J2513" s="7" t="n">
        <x:v>0</x:v>
      </x:c>
      <x:c r="K2513" s="7" t="n">
        <x:v>2</x:v>
      </x:c>
      <x:c r="L2513" s="7" t="n">
        <x:v>0.01</x:v>
      </x:c>
      <x:c r="M2513" s="7" t="str"/>
      <x:c r="N2513" s="7" t="str"/>
      <x:c r="O2513" s="7" t="str"/>
      <x:c r="P2513" s="7" t="str">
        <x:f>IF(O2513="","OPEN",IF(OR(NOT(ISNUMBER(M2513)),NOT(ISNUMBER(N2513)),ABS(M2513)&gt;L2513,N2513&gt;L2513),"FAIL","PASS"))</x:f>
        <x:v>OPEN</x:v>
      </x:c>
    </x:row>
    <x:row r="2514">
      <x:c r="B2514" s="7" t="str">
        <x:v>CAL-02508</x:v>
      </x:c>
      <x:c r="C2514" s="7" t="str">
        <x:v>CH-1254</x:v>
      </x:c>
      <x:c r="D2514" s="7" t="str">
        <x:v>REA-T-B1</x:v>
      </x:c>
      <x:c r="E2514" s="7" t="str">
        <x:v>FUNCTIONAL TWIN</x:v>
      </x:c>
      <x:c r="F2514" s="7" t="str">
        <x:v>PTC-B</x:v>
      </x:c>
      <x:c r="G2514" s="7" t="str">
        <x:v>CF-17</x:v>
      </x:c>
      <x:c r="H2514" s="7" t="str">
        <x:v>AFTER</x:v>
      </x:c>
      <x:c r="I2514" s="7" t="str">
        <x:v>L/min</x:v>
      </x:c>
      <x:c r="J2514" s="7" t="n">
        <x:v>0</x:v>
      </x:c>
      <x:c r="K2514" s="7" t="n">
        <x:v>2</x:v>
      </x:c>
      <x:c r="L2514" s="7" t="n">
        <x:v>0.01</x:v>
      </x:c>
      <x:c r="M2514" s="7" t="str"/>
      <x:c r="N2514" s="7" t="str"/>
      <x:c r="O2514" s="7" t="str"/>
      <x:c r="P2514" s="7" t="str">
        <x:f>IF(O2514="","OPEN",IF(OR(NOT(ISNUMBER(M2514)),NOT(ISNUMBER(N2514)),ABS(M2514)&gt;L2514,N2514&gt;L2514),"FAIL","PASS"))</x:f>
        <x:v>OPEN</x:v>
      </x:c>
    </x:row>
    <x:row r="2515">
      <x:c r="B2515" s="7" t="str">
        <x:v>CAL-02509</x:v>
      </x:c>
      <x:c r="C2515" s="7" t="str">
        <x:v>CH-1255</x:v>
      </x:c>
      <x:c r="D2515" s="7" t="str">
        <x:v>REA-T-B1</x:v>
      </x:c>
      <x:c r="E2515" s="7" t="str">
        <x:v>FUNCTIONAL TWIN</x:v>
      </x:c>
      <x:c r="F2515" s="7" t="str">
        <x:v>PTC-B</x:v>
      </x:c>
      <x:c r="G2515" s="7" t="str">
        <x:v>CF-18</x:v>
      </x:c>
      <x:c r="H2515" s="7" t="str">
        <x:v>BEFORE</x:v>
      </x:c>
      <x:c r="I2515" s="7" t="str">
        <x:v>m2</x:v>
      </x:c>
      <x:c r="J2515" s="7" t="n">
        <x:v>0</x:v>
      </x:c>
      <x:c r="K2515" s="7" t="n">
        <x:v>2.5</x:v>
      </x:c>
      <x:c r="L2515" s="7" t="n">
        <x:v>0.01</x:v>
      </x:c>
      <x:c r="M2515" s="7" t="str"/>
      <x:c r="N2515" s="7" t="str"/>
      <x:c r="O2515" s="7" t="str"/>
      <x:c r="P2515" s="7" t="str">
        <x:f>IF(O2515="","OPEN",IF(OR(NOT(ISNUMBER(M2515)),NOT(ISNUMBER(N2515)),ABS(M2515)&gt;L2515,N2515&gt;L2515),"FAIL","PASS"))</x:f>
        <x:v>OPEN</x:v>
      </x:c>
    </x:row>
    <x:row r="2516">
      <x:c r="B2516" s="7" t="str">
        <x:v>CAL-02510</x:v>
      </x:c>
      <x:c r="C2516" s="7" t="str">
        <x:v>CH-1255</x:v>
      </x:c>
      <x:c r="D2516" s="7" t="str">
        <x:v>REA-T-B1</x:v>
      </x:c>
      <x:c r="E2516" s="7" t="str">
        <x:v>FUNCTIONAL TWIN</x:v>
      </x:c>
      <x:c r="F2516" s="7" t="str">
        <x:v>PTC-B</x:v>
      </x:c>
      <x:c r="G2516" s="7" t="str">
        <x:v>CF-18</x:v>
      </x:c>
      <x:c r="H2516" s="7" t="str">
        <x:v>AFTER</x:v>
      </x:c>
      <x:c r="I2516" s="7" t="str">
        <x:v>m2</x:v>
      </x:c>
      <x:c r="J2516" s="7" t="n">
        <x:v>0</x:v>
      </x:c>
      <x:c r="K2516" s="7" t="n">
        <x:v>2.5</x:v>
      </x:c>
      <x:c r="L2516" s="7" t="n">
        <x:v>0.01</x:v>
      </x:c>
      <x:c r="M2516" s="7" t="str"/>
      <x:c r="N2516" s="7" t="str"/>
      <x:c r="O2516" s="7" t="str"/>
      <x:c r="P2516" s="7" t="str">
        <x:f>IF(O2516="","OPEN",IF(OR(NOT(ISNUMBER(M2516)),NOT(ISNUMBER(N2516)),ABS(M2516)&gt;L2516,N2516&gt;L2516),"FAIL","PASS"))</x:f>
        <x:v>OPEN</x:v>
      </x:c>
    </x:row>
    <x:row r="2517">
      <x:c r="B2517" s="7" t="str">
        <x:v>CAL-02511</x:v>
      </x:c>
      <x:c r="C2517" s="7" t="str">
        <x:v>CH-1256</x:v>
      </x:c>
      <x:c r="D2517" s="7" t="str">
        <x:v>REA-T-B1</x:v>
      </x:c>
      <x:c r="E2517" s="7" t="str">
        <x:v>FUNCTIONAL TWIN</x:v>
      </x:c>
      <x:c r="F2517" s="7" t="str">
        <x:v>PTC-B</x:v>
      </x:c>
      <x:c r="G2517" s="7" t="str">
        <x:v>CF-18</x:v>
      </x:c>
      <x:c r="H2517" s="7" t="str">
        <x:v>BEFORE</x:v>
      </x:c>
      <x:c r="I2517" s="7" t="str">
        <x:v>m2</x:v>
      </x:c>
      <x:c r="J2517" s="7" t="n">
        <x:v>0</x:v>
      </x:c>
      <x:c r="K2517" s="7" t="n">
        <x:v>2.5</x:v>
      </x:c>
      <x:c r="L2517" s="7" t="n">
        <x:v>0.01</x:v>
      </x:c>
      <x:c r="M2517" s="7" t="str"/>
      <x:c r="N2517" s="7" t="str"/>
      <x:c r="O2517" s="7" t="str"/>
      <x:c r="P2517" s="7" t="str">
        <x:f>IF(O2517="","OPEN",IF(OR(NOT(ISNUMBER(M2517)),NOT(ISNUMBER(N2517)),ABS(M2517)&gt;L2517,N2517&gt;L2517),"FAIL","PASS"))</x:f>
        <x:v>OPEN</x:v>
      </x:c>
    </x:row>
    <x:row r="2518">
      <x:c r="B2518" s="7" t="str">
        <x:v>CAL-02512</x:v>
      </x:c>
      <x:c r="C2518" s="7" t="str">
        <x:v>CH-1256</x:v>
      </x:c>
      <x:c r="D2518" s="7" t="str">
        <x:v>REA-T-B1</x:v>
      </x:c>
      <x:c r="E2518" s="7" t="str">
        <x:v>FUNCTIONAL TWIN</x:v>
      </x:c>
      <x:c r="F2518" s="7" t="str">
        <x:v>PTC-B</x:v>
      </x:c>
      <x:c r="G2518" s="7" t="str">
        <x:v>CF-18</x:v>
      </x:c>
      <x:c r="H2518" s="7" t="str">
        <x:v>AFTER</x:v>
      </x:c>
      <x:c r="I2518" s="7" t="str">
        <x:v>m2</x:v>
      </x:c>
      <x:c r="J2518" s="7" t="n">
        <x:v>0</x:v>
      </x:c>
      <x:c r="K2518" s="7" t="n">
        <x:v>2.5</x:v>
      </x:c>
      <x:c r="L2518" s="7" t="n">
        <x:v>0.01</x:v>
      </x:c>
      <x:c r="M2518" s="7" t="str"/>
      <x:c r="N2518" s="7" t="str"/>
      <x:c r="O2518" s="7" t="str"/>
      <x:c r="P2518" s="7" t="str">
        <x:f>IF(O2518="","OPEN",IF(OR(NOT(ISNUMBER(M2518)),NOT(ISNUMBER(N2518)),ABS(M2518)&gt;L2518,N2518&gt;L2518),"FAIL","PASS"))</x:f>
        <x:v>OPEN</x:v>
      </x:c>
    </x:row>
    <x:row r="2519">
      <x:c r="B2519" s="7" t="str">
        <x:v>CAL-02513</x:v>
      </x:c>
      <x:c r="C2519" s="7" t="str">
        <x:v>CH-1257</x:v>
      </x:c>
      <x:c r="D2519" s="7" t="str">
        <x:v>REA-T-B1</x:v>
      </x:c>
      <x:c r="E2519" s="7" t="str">
        <x:v>FUNCTIONAL TWIN</x:v>
      </x:c>
      <x:c r="F2519" s="7" t="str">
        <x:v>PTC-B</x:v>
      </x:c>
      <x:c r="G2519" s="7" t="str">
        <x:v>CF-18</x:v>
      </x:c>
      <x:c r="H2519" s="7" t="str">
        <x:v>BEFORE</x:v>
      </x:c>
      <x:c r="I2519" s="7" t="str">
        <x:v>m2</x:v>
      </x:c>
      <x:c r="J2519" s="7" t="n">
        <x:v>0</x:v>
      </x:c>
      <x:c r="K2519" s="7" t="n">
        <x:v>2.5</x:v>
      </x:c>
      <x:c r="L2519" s="7" t="n">
        <x:v>0.01</x:v>
      </x:c>
      <x:c r="M2519" s="7" t="str"/>
      <x:c r="N2519" s="7" t="str"/>
      <x:c r="O2519" s="7" t="str"/>
      <x:c r="P2519" s="7" t="str">
        <x:f>IF(O2519="","OPEN",IF(OR(NOT(ISNUMBER(M2519)),NOT(ISNUMBER(N2519)),ABS(M2519)&gt;L2519,N2519&gt;L2519),"FAIL","PASS"))</x:f>
        <x:v>OPEN</x:v>
      </x:c>
    </x:row>
    <x:row r="2520">
      <x:c r="B2520" s="7" t="str">
        <x:v>CAL-02514</x:v>
      </x:c>
      <x:c r="C2520" s="7" t="str">
        <x:v>CH-1257</x:v>
      </x:c>
      <x:c r="D2520" s="7" t="str">
        <x:v>REA-T-B1</x:v>
      </x:c>
      <x:c r="E2520" s="7" t="str">
        <x:v>FUNCTIONAL TWIN</x:v>
      </x:c>
      <x:c r="F2520" s="7" t="str">
        <x:v>PTC-B</x:v>
      </x:c>
      <x:c r="G2520" s="7" t="str">
        <x:v>CF-18</x:v>
      </x:c>
      <x:c r="H2520" s="7" t="str">
        <x:v>AFTER</x:v>
      </x:c>
      <x:c r="I2520" s="7" t="str">
        <x:v>m2</x:v>
      </x:c>
      <x:c r="J2520" s="7" t="n">
        <x:v>0</x:v>
      </x:c>
      <x:c r="K2520" s="7" t="n">
        <x:v>2.5</x:v>
      </x:c>
      <x:c r="L2520" s="7" t="n">
        <x:v>0.01</x:v>
      </x:c>
      <x:c r="M2520" s="7" t="str"/>
      <x:c r="N2520" s="7" t="str"/>
      <x:c r="O2520" s="7" t="str"/>
      <x:c r="P2520" s="7" t="str">
        <x:f>IF(O2520="","OPEN",IF(OR(NOT(ISNUMBER(M2520)),NOT(ISNUMBER(N2520)),ABS(M2520)&gt;L2520,N2520&gt;L2520),"FAIL","PASS"))</x:f>
        <x:v>OPEN</x:v>
      </x:c>
    </x:row>
    <x:row r="2521">
      <x:c r="B2521" s="7" t="str">
        <x:v>CAL-02515</x:v>
      </x:c>
      <x:c r="C2521" s="7" t="str">
        <x:v>CH-1258</x:v>
      </x:c>
      <x:c r="D2521" s="7" t="str">
        <x:v>REA-T-B1</x:v>
      </x:c>
      <x:c r="E2521" s="7" t="str">
        <x:v>FUNCTIONAL TWIN</x:v>
      </x:c>
      <x:c r="F2521" s="7" t="str">
        <x:v>PTC-B</x:v>
      </x:c>
      <x:c r="G2521" s="7" t="str">
        <x:v>CF-18</x:v>
      </x:c>
      <x:c r="H2521" s="7" t="str">
        <x:v>BEFORE</x:v>
      </x:c>
      <x:c r="I2521" s="7" t="str">
        <x:v>m2</x:v>
      </x:c>
      <x:c r="J2521" s="7" t="n">
        <x:v>0</x:v>
      </x:c>
      <x:c r="K2521" s="7" t="n">
        <x:v>2.5</x:v>
      </x:c>
      <x:c r="L2521" s="7" t="n">
        <x:v>0.01</x:v>
      </x:c>
      <x:c r="M2521" s="7" t="str"/>
      <x:c r="N2521" s="7" t="str"/>
      <x:c r="O2521" s="7" t="str"/>
      <x:c r="P2521" s="7" t="str">
        <x:f>IF(O2521="","OPEN",IF(OR(NOT(ISNUMBER(M2521)),NOT(ISNUMBER(N2521)),ABS(M2521)&gt;L2521,N2521&gt;L2521),"FAIL","PASS"))</x:f>
        <x:v>OPEN</x:v>
      </x:c>
    </x:row>
    <x:row r="2522">
      <x:c r="B2522" s="7" t="str">
        <x:v>CAL-02516</x:v>
      </x:c>
      <x:c r="C2522" s="7" t="str">
        <x:v>CH-1258</x:v>
      </x:c>
      <x:c r="D2522" s="7" t="str">
        <x:v>REA-T-B1</x:v>
      </x:c>
      <x:c r="E2522" s="7" t="str">
        <x:v>FUNCTIONAL TWIN</x:v>
      </x:c>
      <x:c r="F2522" s="7" t="str">
        <x:v>PTC-B</x:v>
      </x:c>
      <x:c r="G2522" s="7" t="str">
        <x:v>CF-18</x:v>
      </x:c>
      <x:c r="H2522" s="7" t="str">
        <x:v>AFTER</x:v>
      </x:c>
      <x:c r="I2522" s="7" t="str">
        <x:v>m2</x:v>
      </x:c>
      <x:c r="J2522" s="7" t="n">
        <x:v>0</x:v>
      </x:c>
      <x:c r="K2522" s="7" t="n">
        <x:v>2.5</x:v>
      </x:c>
      <x:c r="L2522" s="7" t="n">
        <x:v>0.01</x:v>
      </x:c>
      <x:c r="M2522" s="7" t="str"/>
      <x:c r="N2522" s="7" t="str"/>
      <x:c r="O2522" s="7" t="str"/>
      <x:c r="P2522" s="7" t="str">
        <x:f>IF(O2522="","OPEN",IF(OR(NOT(ISNUMBER(M2522)),NOT(ISNUMBER(N2522)),ABS(M2522)&gt;L2522,N2522&gt;L2522),"FAIL","PASS"))</x:f>
        <x:v>OPEN</x:v>
      </x:c>
    </x:row>
    <x:row r="2523">
      <x:c r="B2523" s="7" t="str">
        <x:v>CAL-02517</x:v>
      </x:c>
      <x:c r="C2523" s="7" t="str">
        <x:v>CH-1259</x:v>
      </x:c>
      <x:c r="D2523" s="7" t="str">
        <x:v>REA-T-B1</x:v>
      </x:c>
      <x:c r="E2523" s="7" t="str">
        <x:v>FUNCTIONAL TWIN</x:v>
      </x:c>
      <x:c r="F2523" s="7" t="str">
        <x:v>PTC-B</x:v>
      </x:c>
      <x:c r="G2523" s="7" t="str">
        <x:v>CF-18</x:v>
      </x:c>
      <x:c r="H2523" s="7" t="str">
        <x:v>BEFORE</x:v>
      </x:c>
      <x:c r="I2523" s="7" t="str">
        <x:v>m2</x:v>
      </x:c>
      <x:c r="J2523" s="7" t="n">
        <x:v>0</x:v>
      </x:c>
      <x:c r="K2523" s="7" t="n">
        <x:v>2.5</x:v>
      </x:c>
      <x:c r="L2523" s="7" t="n">
        <x:v>0.01</x:v>
      </x:c>
      <x:c r="M2523" s="7" t="str"/>
      <x:c r="N2523" s="7" t="str"/>
      <x:c r="O2523" s="7" t="str"/>
      <x:c r="P2523" s="7" t="str">
        <x:f>IF(O2523="","OPEN",IF(OR(NOT(ISNUMBER(M2523)),NOT(ISNUMBER(N2523)),ABS(M2523)&gt;L2523,N2523&gt;L2523),"FAIL","PASS"))</x:f>
        <x:v>OPEN</x:v>
      </x:c>
    </x:row>
    <x:row r="2524">
      <x:c r="B2524" s="7" t="str">
        <x:v>CAL-02518</x:v>
      </x:c>
      <x:c r="C2524" s="7" t="str">
        <x:v>CH-1259</x:v>
      </x:c>
      <x:c r="D2524" s="7" t="str">
        <x:v>REA-T-B1</x:v>
      </x:c>
      <x:c r="E2524" s="7" t="str">
        <x:v>FUNCTIONAL TWIN</x:v>
      </x:c>
      <x:c r="F2524" s="7" t="str">
        <x:v>PTC-B</x:v>
      </x:c>
      <x:c r="G2524" s="7" t="str">
        <x:v>CF-18</x:v>
      </x:c>
      <x:c r="H2524" s="7" t="str">
        <x:v>AFTER</x:v>
      </x:c>
      <x:c r="I2524" s="7" t="str">
        <x:v>m2</x:v>
      </x:c>
      <x:c r="J2524" s="7" t="n">
        <x:v>0</x:v>
      </x:c>
      <x:c r="K2524" s="7" t="n">
        <x:v>2.5</x:v>
      </x:c>
      <x:c r="L2524" s="7" t="n">
        <x:v>0.01</x:v>
      </x:c>
      <x:c r="M2524" s="7" t="str"/>
      <x:c r="N2524" s="7" t="str"/>
      <x:c r="O2524" s="7" t="str"/>
      <x:c r="P2524" s="7" t="str">
        <x:f>IF(O2524="","OPEN",IF(OR(NOT(ISNUMBER(M2524)),NOT(ISNUMBER(N2524)),ABS(M2524)&gt;L2524,N2524&gt;L2524),"FAIL","PASS"))</x:f>
        <x:v>OPEN</x:v>
      </x:c>
    </x:row>
    <x:row r="2525">
      <x:c r="B2525" s="7" t="str">
        <x:v>CAL-02519</x:v>
      </x:c>
      <x:c r="C2525" s="7" t="str">
        <x:v>CH-1260</x:v>
      </x:c>
      <x:c r="D2525" s="7" t="str">
        <x:v>REA-T-B1</x:v>
      </x:c>
      <x:c r="E2525" s="7" t="str">
        <x:v>FUNCTIONAL TWIN</x:v>
      </x:c>
      <x:c r="F2525" s="7" t="str">
        <x:v>PTC-B</x:v>
      </x:c>
      <x:c r="G2525" s="7" t="str">
        <x:v>CF-18</x:v>
      </x:c>
      <x:c r="H2525" s="7" t="str">
        <x:v>BEFORE</x:v>
      </x:c>
      <x:c r="I2525" s="7" t="str">
        <x:v>m2</x:v>
      </x:c>
      <x:c r="J2525" s="7" t="n">
        <x:v>0</x:v>
      </x:c>
      <x:c r="K2525" s="7" t="n">
        <x:v>2.5</x:v>
      </x:c>
      <x:c r="L2525" s="7" t="n">
        <x:v>0.01</x:v>
      </x:c>
      <x:c r="M2525" s="7" t="str"/>
      <x:c r="N2525" s="7" t="str"/>
      <x:c r="O2525" s="7" t="str"/>
      <x:c r="P2525" s="7" t="str">
        <x:f>IF(O2525="","OPEN",IF(OR(NOT(ISNUMBER(M2525)),NOT(ISNUMBER(N2525)),ABS(M2525)&gt;L2525,N2525&gt;L2525),"FAIL","PASS"))</x:f>
        <x:v>OPEN</x:v>
      </x:c>
    </x:row>
    <x:row r="2526">
      <x:c r="B2526" s="7" t="str">
        <x:v>CAL-02520</x:v>
      </x:c>
      <x:c r="C2526" s="7" t="str">
        <x:v>CH-1260</x:v>
      </x:c>
      <x:c r="D2526" s="7" t="str">
        <x:v>REA-T-B1</x:v>
      </x:c>
      <x:c r="E2526" s="7" t="str">
        <x:v>FUNCTIONAL TWIN</x:v>
      </x:c>
      <x:c r="F2526" s="7" t="str">
        <x:v>PTC-B</x:v>
      </x:c>
      <x:c r="G2526" s="7" t="str">
        <x:v>CF-18</x:v>
      </x:c>
      <x:c r="H2526" s="7" t="str">
        <x:v>AFTER</x:v>
      </x:c>
      <x:c r="I2526" s="7" t="str">
        <x:v>m2</x:v>
      </x:c>
      <x:c r="J2526" s="7" t="n">
        <x:v>0</x:v>
      </x:c>
      <x:c r="K2526" s="7" t="n">
        <x:v>2.5</x:v>
      </x:c>
      <x:c r="L2526" s="7" t="n">
        <x:v>0.01</x:v>
      </x:c>
      <x:c r="M2526" s="7" t="str"/>
      <x:c r="N2526" s="7" t="str"/>
      <x:c r="O2526" s="7" t="str"/>
      <x:c r="P2526" s="7" t="str">
        <x:f>IF(O2526="","OPEN",IF(OR(NOT(ISNUMBER(M2526)),NOT(ISNUMBER(N2526)),ABS(M2526)&gt;L2526,N2526&gt;L2526),"FAIL","PASS"))</x:f>
        <x:v>OPEN</x:v>
      </x:c>
    </x:row>
    <x:row r="2527">
      <x:c r="B2527" s="7" t="str">
        <x:v>CAL-02521</x:v>
      </x:c>
      <x:c r="C2527" s="7" t="str">
        <x:v>CH-1261</x:v>
      </x:c>
      <x:c r="D2527" s="7" t="str">
        <x:v>REA-T-B1</x:v>
      </x:c>
      <x:c r="E2527" s="7" t="str">
        <x:v>FUNCTIONAL TWIN</x:v>
      </x:c>
      <x:c r="F2527" s="7" t="str">
        <x:v>PTC-B</x:v>
      </x:c>
      <x:c r="G2527" s="7" t="str">
        <x:v>CF-19</x:v>
      </x:c>
      <x:c r="H2527" s="7" t="str">
        <x:v>BEFORE</x:v>
      </x:c>
      <x:c r="I2527" s="7" t="str">
        <x:v>m3/min</x:v>
      </x:c>
      <x:c r="J2527" s="7" t="n">
        <x:v>0</x:v>
      </x:c>
      <x:c r="K2527" s="7" t="n">
        <x:v>5</x:v>
      </x:c>
      <x:c r="L2527" s="7" t="n">
        <x:v>0.01</x:v>
      </x:c>
      <x:c r="M2527" s="7" t="str"/>
      <x:c r="N2527" s="7" t="str"/>
      <x:c r="O2527" s="7" t="str"/>
      <x:c r="P2527" s="7" t="str">
        <x:f>IF(O2527="","OPEN",IF(OR(NOT(ISNUMBER(M2527)),NOT(ISNUMBER(N2527)),ABS(M2527)&gt;L2527,N2527&gt;L2527),"FAIL","PASS"))</x:f>
        <x:v>OPEN</x:v>
      </x:c>
    </x:row>
    <x:row r="2528">
      <x:c r="B2528" s="7" t="str">
        <x:v>CAL-02522</x:v>
      </x:c>
      <x:c r="C2528" s="7" t="str">
        <x:v>CH-1261</x:v>
      </x:c>
      <x:c r="D2528" s="7" t="str">
        <x:v>REA-T-B1</x:v>
      </x:c>
      <x:c r="E2528" s="7" t="str">
        <x:v>FUNCTIONAL TWIN</x:v>
      </x:c>
      <x:c r="F2528" s="7" t="str">
        <x:v>PTC-B</x:v>
      </x:c>
      <x:c r="G2528" s="7" t="str">
        <x:v>CF-19</x:v>
      </x:c>
      <x:c r="H2528" s="7" t="str">
        <x:v>AFTER</x:v>
      </x:c>
      <x:c r="I2528" s="7" t="str">
        <x:v>m3/min</x:v>
      </x:c>
      <x:c r="J2528" s="7" t="n">
        <x:v>0</x:v>
      </x:c>
      <x:c r="K2528" s="7" t="n">
        <x:v>5</x:v>
      </x:c>
      <x:c r="L2528" s="7" t="n">
        <x:v>0.01</x:v>
      </x:c>
      <x:c r="M2528" s="7" t="str"/>
      <x:c r="N2528" s="7" t="str"/>
      <x:c r="O2528" s="7" t="str"/>
      <x:c r="P2528" s="7" t="str">
        <x:f>IF(O2528="","OPEN",IF(OR(NOT(ISNUMBER(M2528)),NOT(ISNUMBER(N2528)),ABS(M2528)&gt;L2528,N2528&gt;L2528),"FAIL","PASS"))</x:f>
        <x:v>OPEN</x:v>
      </x:c>
    </x:row>
    <x:row r="2529">
      <x:c r="B2529" s="7" t="str">
        <x:v>CAL-02523</x:v>
      </x:c>
      <x:c r="C2529" s="7" t="str">
        <x:v>CH-1262</x:v>
      </x:c>
      <x:c r="D2529" s="7" t="str">
        <x:v>REA-T-B1</x:v>
      </x:c>
      <x:c r="E2529" s="7" t="str">
        <x:v>FUNCTIONAL TWIN</x:v>
      </x:c>
      <x:c r="F2529" s="7" t="str">
        <x:v>PTC-B</x:v>
      </x:c>
      <x:c r="G2529" s="7" t="str">
        <x:v>CF-19</x:v>
      </x:c>
      <x:c r="H2529" s="7" t="str">
        <x:v>BEFORE</x:v>
      </x:c>
      <x:c r="I2529" s="7" t="str">
        <x:v>m3/min</x:v>
      </x:c>
      <x:c r="J2529" s="7" t="n">
        <x:v>0</x:v>
      </x:c>
      <x:c r="K2529" s="7" t="n">
        <x:v>5</x:v>
      </x:c>
      <x:c r="L2529" s="7" t="n">
        <x:v>0.01</x:v>
      </x:c>
      <x:c r="M2529" s="7" t="str"/>
      <x:c r="N2529" s="7" t="str"/>
      <x:c r="O2529" s="7" t="str"/>
      <x:c r="P2529" s="7" t="str">
        <x:f>IF(O2529="","OPEN",IF(OR(NOT(ISNUMBER(M2529)),NOT(ISNUMBER(N2529)),ABS(M2529)&gt;L2529,N2529&gt;L2529),"FAIL","PASS"))</x:f>
        <x:v>OPEN</x:v>
      </x:c>
    </x:row>
    <x:row r="2530">
      <x:c r="B2530" s="7" t="str">
        <x:v>CAL-02524</x:v>
      </x:c>
      <x:c r="C2530" s="7" t="str">
        <x:v>CH-1262</x:v>
      </x:c>
      <x:c r="D2530" s="7" t="str">
        <x:v>REA-T-B1</x:v>
      </x:c>
      <x:c r="E2530" s="7" t="str">
        <x:v>FUNCTIONAL TWIN</x:v>
      </x:c>
      <x:c r="F2530" s="7" t="str">
        <x:v>PTC-B</x:v>
      </x:c>
      <x:c r="G2530" s="7" t="str">
        <x:v>CF-19</x:v>
      </x:c>
      <x:c r="H2530" s="7" t="str">
        <x:v>AFTER</x:v>
      </x:c>
      <x:c r="I2530" s="7" t="str">
        <x:v>m3/min</x:v>
      </x:c>
      <x:c r="J2530" s="7" t="n">
        <x:v>0</x:v>
      </x:c>
      <x:c r="K2530" s="7" t="n">
        <x:v>5</x:v>
      </x:c>
      <x:c r="L2530" s="7" t="n">
        <x:v>0.01</x:v>
      </x:c>
      <x:c r="M2530" s="7" t="str"/>
      <x:c r="N2530" s="7" t="str"/>
      <x:c r="O2530" s="7" t="str"/>
      <x:c r="P2530" s="7" t="str">
        <x:f>IF(O2530="","OPEN",IF(OR(NOT(ISNUMBER(M2530)),NOT(ISNUMBER(N2530)),ABS(M2530)&gt;L2530,N2530&gt;L2530),"FAIL","PASS"))</x:f>
        <x:v>OPEN</x:v>
      </x:c>
    </x:row>
    <x:row r="2531">
      <x:c r="B2531" s="7" t="str">
        <x:v>CAL-02525</x:v>
      </x:c>
      <x:c r="C2531" s="7" t="str">
        <x:v>CH-1263</x:v>
      </x:c>
      <x:c r="D2531" s="7" t="str">
        <x:v>REA-T-B1</x:v>
      </x:c>
      <x:c r="E2531" s="7" t="str">
        <x:v>FUNCTIONAL TWIN</x:v>
      </x:c>
      <x:c r="F2531" s="7" t="str">
        <x:v>PTC-B</x:v>
      </x:c>
      <x:c r="G2531" s="7" t="str">
        <x:v>CF-19</x:v>
      </x:c>
      <x:c r="H2531" s="7" t="str">
        <x:v>BEFORE</x:v>
      </x:c>
      <x:c r="I2531" s="7" t="str">
        <x:v>m3/min</x:v>
      </x:c>
      <x:c r="J2531" s="7" t="n">
        <x:v>0</x:v>
      </x:c>
      <x:c r="K2531" s="7" t="n">
        <x:v>5</x:v>
      </x:c>
      <x:c r="L2531" s="7" t="n">
        <x:v>0.01</x:v>
      </x:c>
      <x:c r="M2531" s="7" t="str"/>
      <x:c r="N2531" s="7" t="str"/>
      <x:c r="O2531" s="7" t="str"/>
      <x:c r="P2531" s="7" t="str">
        <x:f>IF(O2531="","OPEN",IF(OR(NOT(ISNUMBER(M2531)),NOT(ISNUMBER(N2531)),ABS(M2531)&gt;L2531,N2531&gt;L2531),"FAIL","PASS"))</x:f>
        <x:v>OPEN</x:v>
      </x:c>
    </x:row>
    <x:row r="2532">
      <x:c r="B2532" s="7" t="str">
        <x:v>CAL-02526</x:v>
      </x:c>
      <x:c r="C2532" s="7" t="str">
        <x:v>CH-1263</x:v>
      </x:c>
      <x:c r="D2532" s="7" t="str">
        <x:v>REA-T-B1</x:v>
      </x:c>
      <x:c r="E2532" s="7" t="str">
        <x:v>FUNCTIONAL TWIN</x:v>
      </x:c>
      <x:c r="F2532" s="7" t="str">
        <x:v>PTC-B</x:v>
      </x:c>
      <x:c r="G2532" s="7" t="str">
        <x:v>CF-19</x:v>
      </x:c>
      <x:c r="H2532" s="7" t="str">
        <x:v>AFTER</x:v>
      </x:c>
      <x:c r="I2532" s="7" t="str">
        <x:v>m3/min</x:v>
      </x:c>
      <x:c r="J2532" s="7" t="n">
        <x:v>0</x:v>
      </x:c>
      <x:c r="K2532" s="7" t="n">
        <x:v>5</x:v>
      </x:c>
      <x:c r="L2532" s="7" t="n">
        <x:v>0.01</x:v>
      </x:c>
      <x:c r="M2532" s="7" t="str"/>
      <x:c r="N2532" s="7" t="str"/>
      <x:c r="O2532" s="7" t="str"/>
      <x:c r="P2532" s="7" t="str">
        <x:f>IF(O2532="","OPEN",IF(OR(NOT(ISNUMBER(M2532)),NOT(ISNUMBER(N2532)),ABS(M2532)&gt;L2532,N2532&gt;L2532),"FAIL","PASS"))</x:f>
        <x:v>OPEN</x:v>
      </x:c>
    </x:row>
    <x:row r="2533">
      <x:c r="B2533" s="7" t="str">
        <x:v>CAL-02527</x:v>
      </x:c>
      <x:c r="C2533" s="7" t="str">
        <x:v>CH-1264</x:v>
      </x:c>
      <x:c r="D2533" s="7" t="str">
        <x:v>REA-T-B1</x:v>
      </x:c>
      <x:c r="E2533" s="7" t="str">
        <x:v>FUNCTIONAL TWIN</x:v>
      </x:c>
      <x:c r="F2533" s="7" t="str">
        <x:v>PTC-B</x:v>
      </x:c>
      <x:c r="G2533" s="7" t="str">
        <x:v>CF-19</x:v>
      </x:c>
      <x:c r="H2533" s="7" t="str">
        <x:v>BEFORE</x:v>
      </x:c>
      <x:c r="I2533" s="7" t="str">
        <x:v>m3/min</x:v>
      </x:c>
      <x:c r="J2533" s="7" t="n">
        <x:v>0</x:v>
      </x:c>
      <x:c r="K2533" s="7" t="n">
        <x:v>5</x:v>
      </x:c>
      <x:c r="L2533" s="7" t="n">
        <x:v>0.01</x:v>
      </x:c>
      <x:c r="M2533" s="7" t="str"/>
      <x:c r="N2533" s="7" t="str"/>
      <x:c r="O2533" s="7" t="str"/>
      <x:c r="P2533" s="7" t="str">
        <x:f>IF(O2533="","OPEN",IF(OR(NOT(ISNUMBER(M2533)),NOT(ISNUMBER(N2533)),ABS(M2533)&gt;L2533,N2533&gt;L2533),"FAIL","PASS"))</x:f>
        <x:v>OPEN</x:v>
      </x:c>
    </x:row>
    <x:row r="2534">
      <x:c r="B2534" s="7" t="str">
        <x:v>CAL-02528</x:v>
      </x:c>
      <x:c r="C2534" s="7" t="str">
        <x:v>CH-1264</x:v>
      </x:c>
      <x:c r="D2534" s="7" t="str">
        <x:v>REA-T-B1</x:v>
      </x:c>
      <x:c r="E2534" s="7" t="str">
        <x:v>FUNCTIONAL TWIN</x:v>
      </x:c>
      <x:c r="F2534" s="7" t="str">
        <x:v>PTC-B</x:v>
      </x:c>
      <x:c r="G2534" s="7" t="str">
        <x:v>CF-19</x:v>
      </x:c>
      <x:c r="H2534" s="7" t="str">
        <x:v>AFTER</x:v>
      </x:c>
      <x:c r="I2534" s="7" t="str">
        <x:v>m3/min</x:v>
      </x:c>
      <x:c r="J2534" s="7" t="n">
        <x:v>0</x:v>
      </x:c>
      <x:c r="K2534" s="7" t="n">
        <x:v>5</x:v>
      </x:c>
      <x:c r="L2534" s="7" t="n">
        <x:v>0.01</x:v>
      </x:c>
      <x:c r="M2534" s="7" t="str"/>
      <x:c r="N2534" s="7" t="str"/>
      <x:c r="O2534" s="7" t="str"/>
      <x:c r="P2534" s="7" t="str">
        <x:f>IF(O2534="","OPEN",IF(OR(NOT(ISNUMBER(M2534)),NOT(ISNUMBER(N2534)),ABS(M2534)&gt;L2534,N2534&gt;L2534),"FAIL","PASS"))</x:f>
        <x:v>OPEN</x:v>
      </x:c>
    </x:row>
    <x:row r="2535">
      <x:c r="B2535" s="7" t="str">
        <x:v>CAL-02529</x:v>
      </x:c>
      <x:c r="C2535" s="7" t="str">
        <x:v>CH-1265</x:v>
      </x:c>
      <x:c r="D2535" s="7" t="str">
        <x:v>REA-T-B1</x:v>
      </x:c>
      <x:c r="E2535" s="7" t="str">
        <x:v>FUNCTIONAL TWIN</x:v>
      </x:c>
      <x:c r="F2535" s="7" t="str">
        <x:v>PTC-B</x:v>
      </x:c>
      <x:c r="G2535" s="7" t="str">
        <x:v>CF-19</x:v>
      </x:c>
      <x:c r="H2535" s="7" t="str">
        <x:v>BEFORE</x:v>
      </x:c>
      <x:c r="I2535" s="7" t="str">
        <x:v>m3/min</x:v>
      </x:c>
      <x:c r="J2535" s="7" t="n">
        <x:v>0</x:v>
      </x:c>
      <x:c r="K2535" s="7" t="n">
        <x:v>5</x:v>
      </x:c>
      <x:c r="L2535" s="7" t="n">
        <x:v>0.01</x:v>
      </x:c>
      <x:c r="M2535" s="7" t="str"/>
      <x:c r="N2535" s="7" t="str"/>
      <x:c r="O2535" s="7" t="str"/>
      <x:c r="P2535" s="7" t="str">
        <x:f>IF(O2535="","OPEN",IF(OR(NOT(ISNUMBER(M2535)),NOT(ISNUMBER(N2535)),ABS(M2535)&gt;L2535,N2535&gt;L2535),"FAIL","PASS"))</x:f>
        <x:v>OPEN</x:v>
      </x:c>
    </x:row>
    <x:row r="2536">
      <x:c r="B2536" s="7" t="str">
        <x:v>CAL-02530</x:v>
      </x:c>
      <x:c r="C2536" s="7" t="str">
        <x:v>CH-1265</x:v>
      </x:c>
      <x:c r="D2536" s="7" t="str">
        <x:v>REA-T-B1</x:v>
      </x:c>
      <x:c r="E2536" s="7" t="str">
        <x:v>FUNCTIONAL TWIN</x:v>
      </x:c>
      <x:c r="F2536" s="7" t="str">
        <x:v>PTC-B</x:v>
      </x:c>
      <x:c r="G2536" s="7" t="str">
        <x:v>CF-19</x:v>
      </x:c>
      <x:c r="H2536" s="7" t="str">
        <x:v>AFTER</x:v>
      </x:c>
      <x:c r="I2536" s="7" t="str">
        <x:v>m3/min</x:v>
      </x:c>
      <x:c r="J2536" s="7" t="n">
        <x:v>0</x:v>
      </x:c>
      <x:c r="K2536" s="7" t="n">
        <x:v>5</x:v>
      </x:c>
      <x:c r="L2536" s="7" t="n">
        <x:v>0.01</x:v>
      </x:c>
      <x:c r="M2536" s="7" t="str"/>
      <x:c r="N2536" s="7" t="str"/>
      <x:c r="O2536" s="7" t="str"/>
      <x:c r="P2536" s="7" t="str">
        <x:f>IF(O2536="","OPEN",IF(OR(NOT(ISNUMBER(M2536)),NOT(ISNUMBER(N2536)),ABS(M2536)&gt;L2536,N2536&gt;L2536),"FAIL","PASS"))</x:f>
        <x:v>OPEN</x:v>
      </x:c>
    </x:row>
    <x:row r="2537">
      <x:c r="B2537" s="7" t="str">
        <x:v>CAL-02531</x:v>
      </x:c>
      <x:c r="C2537" s="7" t="str">
        <x:v>CH-1266</x:v>
      </x:c>
      <x:c r="D2537" s="7" t="str">
        <x:v>REA-T-B1</x:v>
      </x:c>
      <x:c r="E2537" s="7" t="str">
        <x:v>FUNCTIONAL TWIN</x:v>
      </x:c>
      <x:c r="F2537" s="7" t="str">
        <x:v>PTC-B</x:v>
      </x:c>
      <x:c r="G2537" s="7" t="str">
        <x:v>CF-19</x:v>
      </x:c>
      <x:c r="H2537" s="7" t="str">
        <x:v>BEFORE</x:v>
      </x:c>
      <x:c r="I2537" s="7" t="str">
        <x:v>m3/min</x:v>
      </x:c>
      <x:c r="J2537" s="7" t="n">
        <x:v>0</x:v>
      </x:c>
      <x:c r="K2537" s="7" t="n">
        <x:v>5</x:v>
      </x:c>
      <x:c r="L2537" s="7" t="n">
        <x:v>0.01</x:v>
      </x:c>
      <x:c r="M2537" s="7" t="str"/>
      <x:c r="N2537" s="7" t="str"/>
      <x:c r="O2537" s="7" t="str"/>
      <x:c r="P2537" s="7" t="str">
        <x:f>IF(O2537="","OPEN",IF(OR(NOT(ISNUMBER(M2537)),NOT(ISNUMBER(N2537)),ABS(M2537)&gt;L2537,N2537&gt;L2537),"FAIL","PASS"))</x:f>
        <x:v>OPEN</x:v>
      </x:c>
    </x:row>
    <x:row r="2538">
      <x:c r="B2538" s="7" t="str">
        <x:v>CAL-02532</x:v>
      </x:c>
      <x:c r="C2538" s="7" t="str">
        <x:v>CH-1266</x:v>
      </x:c>
      <x:c r="D2538" s="7" t="str">
        <x:v>REA-T-B1</x:v>
      </x:c>
      <x:c r="E2538" s="7" t="str">
        <x:v>FUNCTIONAL TWIN</x:v>
      </x:c>
      <x:c r="F2538" s="7" t="str">
        <x:v>PTC-B</x:v>
      </x:c>
      <x:c r="G2538" s="7" t="str">
        <x:v>CF-19</x:v>
      </x:c>
      <x:c r="H2538" s="7" t="str">
        <x:v>AFTER</x:v>
      </x:c>
      <x:c r="I2538" s="7" t="str">
        <x:v>m3/min</x:v>
      </x:c>
      <x:c r="J2538" s="7" t="n">
        <x:v>0</x:v>
      </x:c>
      <x:c r="K2538" s="7" t="n">
        <x:v>5</x:v>
      </x:c>
      <x:c r="L2538" s="7" t="n">
        <x:v>0.01</x:v>
      </x:c>
      <x:c r="M2538" s="7" t="str"/>
      <x:c r="N2538" s="7" t="str"/>
      <x:c r="O2538" s="7" t="str"/>
      <x:c r="P2538" s="7" t="str">
        <x:f>IF(O2538="","OPEN",IF(OR(NOT(ISNUMBER(M2538)),NOT(ISNUMBER(N2538)),ABS(M2538)&gt;L2538,N2538&gt;L2538),"FAIL","PASS"))</x:f>
        <x:v>OPEN</x:v>
      </x:c>
    </x:row>
    <x:row r="2539">
      <x:c r="B2539" s="7" t="str">
        <x:v>CAL-02533</x:v>
      </x:c>
      <x:c r="C2539" s="7" t="str">
        <x:v>CH-1267</x:v>
      </x:c>
      <x:c r="D2539" s="7" t="str">
        <x:v>REA-T-B1</x:v>
      </x:c>
      <x:c r="E2539" s="7" t="str">
        <x:v>FUNCTIONAL TWIN</x:v>
      </x:c>
      <x:c r="F2539" s="7" t="str">
        <x:v>PTC-B</x:v>
      </x:c>
      <x:c r="G2539" s="7" t="str">
        <x:v>CF-20</x:v>
      </x:c>
      <x:c r="H2539" s="7" t="str">
        <x:v>BEFORE</x:v>
      </x:c>
      <x:c r="I2539" s="7" t="str">
        <x:v>fraction</x:v>
      </x:c>
      <x:c r="J2539" s="7" t="n">
        <x:v>0</x:v>
      </x:c>
      <x:c r="K2539" s="7" t="n">
        <x:v>1</x:v>
      </x:c>
      <x:c r="L2539" s="7" t="n">
        <x:v>0.005</x:v>
      </x:c>
      <x:c r="M2539" s="7" t="str"/>
      <x:c r="N2539" s="7" t="str"/>
      <x:c r="O2539" s="7" t="str"/>
      <x:c r="P2539" s="7" t="str">
        <x:f>IF(O2539="","OPEN",IF(OR(NOT(ISNUMBER(M2539)),NOT(ISNUMBER(N2539)),ABS(M2539)&gt;L2539,N2539&gt;L2539),"FAIL","PASS"))</x:f>
        <x:v>OPEN</x:v>
      </x:c>
    </x:row>
    <x:row r="2540">
      <x:c r="B2540" s="7" t="str">
        <x:v>CAL-02534</x:v>
      </x:c>
      <x:c r="C2540" s="7" t="str">
        <x:v>CH-1267</x:v>
      </x:c>
      <x:c r="D2540" s="7" t="str">
        <x:v>REA-T-B1</x:v>
      </x:c>
      <x:c r="E2540" s="7" t="str">
        <x:v>FUNCTIONAL TWIN</x:v>
      </x:c>
      <x:c r="F2540" s="7" t="str">
        <x:v>PTC-B</x:v>
      </x:c>
      <x:c r="G2540" s="7" t="str">
        <x:v>CF-20</x:v>
      </x:c>
      <x:c r="H2540" s="7" t="str">
        <x:v>AFTER</x:v>
      </x:c>
      <x:c r="I2540" s="7" t="str">
        <x:v>fraction</x:v>
      </x:c>
      <x:c r="J2540" s="7" t="n">
        <x:v>0</x:v>
      </x:c>
      <x:c r="K2540" s="7" t="n">
        <x:v>1</x:v>
      </x:c>
      <x:c r="L2540" s="7" t="n">
        <x:v>0.005</x:v>
      </x:c>
      <x:c r="M2540" s="7" t="str"/>
      <x:c r="N2540" s="7" t="str"/>
      <x:c r="O2540" s="7" t="str"/>
      <x:c r="P2540" s="7" t="str">
        <x:f>IF(O2540="","OPEN",IF(OR(NOT(ISNUMBER(M2540)),NOT(ISNUMBER(N2540)),ABS(M2540)&gt;L2540,N2540&gt;L2540),"FAIL","PASS"))</x:f>
        <x:v>OPEN</x:v>
      </x:c>
    </x:row>
    <x:row r="2541">
      <x:c r="B2541" s="7" t="str">
        <x:v>CAL-02535</x:v>
      </x:c>
      <x:c r="C2541" s="7" t="str">
        <x:v>CH-1268</x:v>
      </x:c>
      <x:c r="D2541" s="7" t="str">
        <x:v>REA-T-B1</x:v>
      </x:c>
      <x:c r="E2541" s="7" t="str">
        <x:v>FUNCTIONAL TWIN</x:v>
      </x:c>
      <x:c r="F2541" s="7" t="str">
        <x:v>PTC-B</x:v>
      </x:c>
      <x:c r="G2541" s="7" t="str">
        <x:v>CF-20</x:v>
      </x:c>
      <x:c r="H2541" s="7" t="str">
        <x:v>BEFORE</x:v>
      </x:c>
      <x:c r="I2541" s="7" t="str">
        <x:v>fraction</x:v>
      </x:c>
      <x:c r="J2541" s="7" t="n">
        <x:v>0</x:v>
      </x:c>
      <x:c r="K2541" s="7" t="n">
        <x:v>1</x:v>
      </x:c>
      <x:c r="L2541" s="7" t="n">
        <x:v>0.005</x:v>
      </x:c>
      <x:c r="M2541" s="7" t="str"/>
      <x:c r="N2541" s="7" t="str"/>
      <x:c r="O2541" s="7" t="str"/>
      <x:c r="P2541" s="7" t="str">
        <x:f>IF(O2541="","OPEN",IF(OR(NOT(ISNUMBER(M2541)),NOT(ISNUMBER(N2541)),ABS(M2541)&gt;L2541,N2541&gt;L2541),"FAIL","PASS"))</x:f>
        <x:v>OPEN</x:v>
      </x:c>
    </x:row>
    <x:row r="2542">
      <x:c r="B2542" s="7" t="str">
        <x:v>CAL-02536</x:v>
      </x:c>
      <x:c r="C2542" s="7" t="str">
        <x:v>CH-1268</x:v>
      </x:c>
      <x:c r="D2542" s="7" t="str">
        <x:v>REA-T-B1</x:v>
      </x:c>
      <x:c r="E2542" s="7" t="str">
        <x:v>FUNCTIONAL TWIN</x:v>
      </x:c>
      <x:c r="F2542" s="7" t="str">
        <x:v>PTC-B</x:v>
      </x:c>
      <x:c r="G2542" s="7" t="str">
        <x:v>CF-20</x:v>
      </x:c>
      <x:c r="H2542" s="7" t="str">
        <x:v>AFTER</x:v>
      </x:c>
      <x:c r="I2542" s="7" t="str">
        <x:v>fraction</x:v>
      </x:c>
      <x:c r="J2542" s="7" t="n">
        <x:v>0</x:v>
      </x:c>
      <x:c r="K2542" s="7" t="n">
        <x:v>1</x:v>
      </x:c>
      <x:c r="L2542" s="7" t="n">
        <x:v>0.005</x:v>
      </x:c>
      <x:c r="M2542" s="7" t="str"/>
      <x:c r="N2542" s="7" t="str"/>
      <x:c r="O2542" s="7" t="str"/>
      <x:c r="P2542" s="7" t="str">
        <x:f>IF(O2542="","OPEN",IF(OR(NOT(ISNUMBER(M2542)),NOT(ISNUMBER(N2542)),ABS(M2542)&gt;L2542,N2542&gt;L2542),"FAIL","PASS"))</x:f>
        <x:v>OPEN</x:v>
      </x:c>
    </x:row>
    <x:row r="2543">
      <x:c r="B2543" s="7" t="str">
        <x:v>CAL-02537</x:v>
      </x:c>
      <x:c r="C2543" s="7" t="str">
        <x:v>CH-1269</x:v>
      </x:c>
      <x:c r="D2543" s="7" t="str">
        <x:v>REA-T-B1</x:v>
      </x:c>
      <x:c r="E2543" s="7" t="str">
        <x:v>FUNCTIONAL TWIN</x:v>
      </x:c>
      <x:c r="F2543" s="7" t="str">
        <x:v>PTC-B</x:v>
      </x:c>
      <x:c r="G2543" s="7" t="str">
        <x:v>CF-20</x:v>
      </x:c>
      <x:c r="H2543" s="7" t="str">
        <x:v>BEFORE</x:v>
      </x:c>
      <x:c r="I2543" s="7" t="str">
        <x:v>fraction</x:v>
      </x:c>
      <x:c r="J2543" s="7" t="n">
        <x:v>0</x:v>
      </x:c>
      <x:c r="K2543" s="7" t="n">
        <x:v>1</x:v>
      </x:c>
      <x:c r="L2543" s="7" t="n">
        <x:v>0.005</x:v>
      </x:c>
      <x:c r="M2543" s="7" t="str"/>
      <x:c r="N2543" s="7" t="str"/>
      <x:c r="O2543" s="7" t="str"/>
      <x:c r="P2543" s="7" t="str">
        <x:f>IF(O2543="","OPEN",IF(OR(NOT(ISNUMBER(M2543)),NOT(ISNUMBER(N2543)),ABS(M2543)&gt;L2543,N2543&gt;L2543),"FAIL","PASS"))</x:f>
        <x:v>OPEN</x:v>
      </x:c>
    </x:row>
    <x:row r="2544">
      <x:c r="B2544" s="7" t="str">
        <x:v>CAL-02538</x:v>
      </x:c>
      <x:c r="C2544" s="7" t="str">
        <x:v>CH-1269</x:v>
      </x:c>
      <x:c r="D2544" s="7" t="str">
        <x:v>REA-T-B1</x:v>
      </x:c>
      <x:c r="E2544" s="7" t="str">
        <x:v>FUNCTIONAL TWIN</x:v>
      </x:c>
      <x:c r="F2544" s="7" t="str">
        <x:v>PTC-B</x:v>
      </x:c>
      <x:c r="G2544" s="7" t="str">
        <x:v>CF-20</x:v>
      </x:c>
      <x:c r="H2544" s="7" t="str">
        <x:v>AFTER</x:v>
      </x:c>
      <x:c r="I2544" s="7" t="str">
        <x:v>fraction</x:v>
      </x:c>
      <x:c r="J2544" s="7" t="n">
        <x:v>0</x:v>
      </x:c>
      <x:c r="K2544" s="7" t="n">
        <x:v>1</x:v>
      </x:c>
      <x:c r="L2544" s="7" t="n">
        <x:v>0.005</x:v>
      </x:c>
      <x:c r="M2544" s="7" t="str"/>
      <x:c r="N2544" s="7" t="str"/>
      <x:c r="O2544" s="7" t="str"/>
      <x:c r="P2544" s="7" t="str">
        <x:f>IF(O2544="","OPEN",IF(OR(NOT(ISNUMBER(M2544)),NOT(ISNUMBER(N2544)),ABS(M2544)&gt;L2544,N2544&gt;L2544),"FAIL","PASS"))</x:f>
        <x:v>OPEN</x:v>
      </x:c>
    </x:row>
    <x:row r="2545">
      <x:c r="B2545" s="7" t="str">
        <x:v>CAL-02539</x:v>
      </x:c>
      <x:c r="C2545" s="7" t="str">
        <x:v>CH-1270</x:v>
      </x:c>
      <x:c r="D2545" s="7" t="str">
        <x:v>REA-T-B1</x:v>
      </x:c>
      <x:c r="E2545" s="7" t="str">
        <x:v>FUNCTIONAL TWIN</x:v>
      </x:c>
      <x:c r="F2545" s="7" t="str">
        <x:v>PTC-B</x:v>
      </x:c>
      <x:c r="G2545" s="7" t="str">
        <x:v>CF-20</x:v>
      </x:c>
      <x:c r="H2545" s="7" t="str">
        <x:v>BEFORE</x:v>
      </x:c>
      <x:c r="I2545" s="7" t="str">
        <x:v>fraction</x:v>
      </x:c>
      <x:c r="J2545" s="7" t="n">
        <x:v>0</x:v>
      </x:c>
      <x:c r="K2545" s="7" t="n">
        <x:v>1</x:v>
      </x:c>
      <x:c r="L2545" s="7" t="n">
        <x:v>0.005</x:v>
      </x:c>
      <x:c r="M2545" s="7" t="str"/>
      <x:c r="N2545" s="7" t="str"/>
      <x:c r="O2545" s="7" t="str"/>
      <x:c r="P2545" s="7" t="str">
        <x:f>IF(O2545="","OPEN",IF(OR(NOT(ISNUMBER(M2545)),NOT(ISNUMBER(N2545)),ABS(M2545)&gt;L2545,N2545&gt;L2545),"FAIL","PASS"))</x:f>
        <x:v>OPEN</x:v>
      </x:c>
    </x:row>
    <x:row r="2546">
      <x:c r="B2546" s="7" t="str">
        <x:v>CAL-02540</x:v>
      </x:c>
      <x:c r="C2546" s="7" t="str">
        <x:v>CH-1270</x:v>
      </x:c>
      <x:c r="D2546" s="7" t="str">
        <x:v>REA-T-B1</x:v>
      </x:c>
      <x:c r="E2546" s="7" t="str">
        <x:v>FUNCTIONAL TWIN</x:v>
      </x:c>
      <x:c r="F2546" s="7" t="str">
        <x:v>PTC-B</x:v>
      </x:c>
      <x:c r="G2546" s="7" t="str">
        <x:v>CF-20</x:v>
      </x:c>
      <x:c r="H2546" s="7" t="str">
        <x:v>AFTER</x:v>
      </x:c>
      <x:c r="I2546" s="7" t="str">
        <x:v>fraction</x:v>
      </x:c>
      <x:c r="J2546" s="7" t="n">
        <x:v>0</x:v>
      </x:c>
      <x:c r="K2546" s="7" t="n">
        <x:v>1</x:v>
      </x:c>
      <x:c r="L2546" s="7" t="n">
        <x:v>0.005</x:v>
      </x:c>
      <x:c r="M2546" s="7" t="str"/>
      <x:c r="N2546" s="7" t="str"/>
      <x:c r="O2546" s="7" t="str"/>
      <x:c r="P2546" s="7" t="str">
        <x:f>IF(O2546="","OPEN",IF(OR(NOT(ISNUMBER(M2546)),NOT(ISNUMBER(N2546)),ABS(M2546)&gt;L2546,N2546&gt;L2546),"FAIL","PASS"))</x:f>
        <x:v>OPEN</x:v>
      </x:c>
    </x:row>
    <x:row r="2547">
      <x:c r="B2547" s="7" t="str">
        <x:v>CAL-02541</x:v>
      </x:c>
      <x:c r="C2547" s="7" t="str">
        <x:v>CH-1271</x:v>
      </x:c>
      <x:c r="D2547" s="7" t="str">
        <x:v>REA-T-B1</x:v>
      </x:c>
      <x:c r="E2547" s="7" t="str">
        <x:v>FUNCTIONAL TWIN</x:v>
      </x:c>
      <x:c r="F2547" s="7" t="str">
        <x:v>PTC-B</x:v>
      </x:c>
      <x:c r="G2547" s="7" t="str">
        <x:v>CF-20</x:v>
      </x:c>
      <x:c r="H2547" s="7" t="str">
        <x:v>BEFORE</x:v>
      </x:c>
      <x:c r="I2547" s="7" t="str">
        <x:v>fraction</x:v>
      </x:c>
      <x:c r="J2547" s="7" t="n">
        <x:v>0</x:v>
      </x:c>
      <x:c r="K2547" s="7" t="n">
        <x:v>1</x:v>
      </x:c>
      <x:c r="L2547" s="7" t="n">
        <x:v>0.005</x:v>
      </x:c>
      <x:c r="M2547" s="7" t="str"/>
      <x:c r="N2547" s="7" t="str"/>
      <x:c r="O2547" s="7" t="str"/>
      <x:c r="P2547" s="7" t="str">
        <x:f>IF(O2547="","OPEN",IF(OR(NOT(ISNUMBER(M2547)),NOT(ISNUMBER(N2547)),ABS(M2547)&gt;L2547,N2547&gt;L2547),"FAIL","PASS"))</x:f>
        <x:v>OPEN</x:v>
      </x:c>
    </x:row>
    <x:row r="2548">
      <x:c r="B2548" s="7" t="str">
        <x:v>CAL-02542</x:v>
      </x:c>
      <x:c r="C2548" s="7" t="str">
        <x:v>CH-1271</x:v>
      </x:c>
      <x:c r="D2548" s="7" t="str">
        <x:v>REA-T-B1</x:v>
      </x:c>
      <x:c r="E2548" s="7" t="str">
        <x:v>FUNCTIONAL TWIN</x:v>
      </x:c>
      <x:c r="F2548" s="7" t="str">
        <x:v>PTC-B</x:v>
      </x:c>
      <x:c r="G2548" s="7" t="str">
        <x:v>CF-20</x:v>
      </x:c>
      <x:c r="H2548" s="7" t="str">
        <x:v>AFTER</x:v>
      </x:c>
      <x:c r="I2548" s="7" t="str">
        <x:v>fraction</x:v>
      </x:c>
      <x:c r="J2548" s="7" t="n">
        <x:v>0</x:v>
      </x:c>
      <x:c r="K2548" s="7" t="n">
        <x:v>1</x:v>
      </x:c>
      <x:c r="L2548" s="7" t="n">
        <x:v>0.005</x:v>
      </x:c>
      <x:c r="M2548" s="7" t="str"/>
      <x:c r="N2548" s="7" t="str"/>
      <x:c r="O2548" s="7" t="str"/>
      <x:c r="P2548" s="7" t="str">
        <x:f>IF(O2548="","OPEN",IF(OR(NOT(ISNUMBER(M2548)),NOT(ISNUMBER(N2548)),ABS(M2548)&gt;L2548,N2548&gt;L2548),"FAIL","PASS"))</x:f>
        <x:v>OPEN</x:v>
      </x:c>
    </x:row>
    <x:row r="2549">
      <x:c r="B2549" s="7" t="str">
        <x:v>CAL-02543</x:v>
      </x:c>
      <x:c r="C2549" s="7" t="str">
        <x:v>CH-1272</x:v>
      </x:c>
      <x:c r="D2549" s="7" t="str">
        <x:v>REA-T-B1</x:v>
      </x:c>
      <x:c r="E2549" s="7" t="str">
        <x:v>FUNCTIONAL TWIN</x:v>
      </x:c>
      <x:c r="F2549" s="7" t="str">
        <x:v>PTC-B</x:v>
      </x:c>
      <x:c r="G2549" s="7" t="str">
        <x:v>CF-20</x:v>
      </x:c>
      <x:c r="H2549" s="7" t="str">
        <x:v>BEFORE</x:v>
      </x:c>
      <x:c r="I2549" s="7" t="str">
        <x:v>fraction</x:v>
      </x:c>
      <x:c r="J2549" s="7" t="n">
        <x:v>0</x:v>
      </x:c>
      <x:c r="K2549" s="7" t="n">
        <x:v>1</x:v>
      </x:c>
      <x:c r="L2549" s="7" t="n">
        <x:v>0.005</x:v>
      </x:c>
      <x:c r="M2549" s="7" t="str"/>
      <x:c r="N2549" s="7" t="str"/>
      <x:c r="O2549" s="7" t="str"/>
      <x:c r="P2549" s="7" t="str">
        <x:f>IF(O2549="","OPEN",IF(OR(NOT(ISNUMBER(M2549)),NOT(ISNUMBER(N2549)),ABS(M2549)&gt;L2549,N2549&gt;L2549),"FAIL","PASS"))</x:f>
        <x:v>OPEN</x:v>
      </x:c>
    </x:row>
    <x:row r="2550">
      <x:c r="B2550" s="7" t="str">
        <x:v>CAL-02544</x:v>
      </x:c>
      <x:c r="C2550" s="7" t="str">
        <x:v>CH-1272</x:v>
      </x:c>
      <x:c r="D2550" s="7" t="str">
        <x:v>REA-T-B1</x:v>
      </x:c>
      <x:c r="E2550" s="7" t="str">
        <x:v>FUNCTIONAL TWIN</x:v>
      </x:c>
      <x:c r="F2550" s="7" t="str">
        <x:v>PTC-B</x:v>
      </x:c>
      <x:c r="G2550" s="7" t="str">
        <x:v>CF-20</x:v>
      </x:c>
      <x:c r="H2550" s="7" t="str">
        <x:v>AFTER</x:v>
      </x:c>
      <x:c r="I2550" s="7" t="str">
        <x:v>fraction</x:v>
      </x:c>
      <x:c r="J2550" s="7" t="n">
        <x:v>0</x:v>
      </x:c>
      <x:c r="K2550" s="7" t="n">
        <x:v>1</x:v>
      </x:c>
      <x:c r="L2550" s="7" t="n">
        <x:v>0.005</x:v>
      </x:c>
      <x:c r="M2550" s="7" t="str"/>
      <x:c r="N2550" s="7" t="str"/>
      <x:c r="O2550" s="7" t="str"/>
      <x:c r="P2550" s="7" t="str">
        <x:f>IF(O2550="","OPEN",IF(OR(NOT(ISNUMBER(M2550)),NOT(ISNUMBER(N2550)),ABS(M2550)&gt;L2550,N2550&gt;L2550),"FAIL","PASS"))</x:f>
        <x:v>OPEN</x:v>
      </x:c>
    </x:row>
    <x:row r="2551">
      <x:c r="B2551" s="7" t="str">
        <x:v>CAL-02545</x:v>
      </x:c>
      <x:c r="C2551" s="7" t="str">
        <x:v>CH-1273</x:v>
      </x:c>
      <x:c r="D2551" s="7" t="str">
        <x:v>REA-T-B1</x:v>
      </x:c>
      <x:c r="E2551" s="7" t="str">
        <x:v>FUNCTIONAL TWIN</x:v>
      </x:c>
      <x:c r="F2551" s="7" t="str">
        <x:v>PTC-B</x:v>
      </x:c>
      <x:c r="G2551" s="7" t="str">
        <x:v>CF-21</x:v>
      </x:c>
      <x:c r="H2551" s="7" t="str">
        <x:v>BEFORE</x:v>
      </x:c>
      <x:c r="I2551" s="7" t="str">
        <x:v>fraction</x:v>
      </x:c>
      <x:c r="J2551" s="7" t="n">
        <x:v>0</x:v>
      </x:c>
      <x:c r="K2551" s="7" t="n">
        <x:v>1</x:v>
      </x:c>
      <x:c r="L2551" s="7" t="n">
        <x:v>0.005</x:v>
      </x:c>
      <x:c r="M2551" s="7" t="str"/>
      <x:c r="N2551" s="7" t="str"/>
      <x:c r="O2551" s="7" t="str"/>
      <x:c r="P2551" s="7" t="str">
        <x:f>IF(O2551="","OPEN",IF(OR(NOT(ISNUMBER(M2551)),NOT(ISNUMBER(N2551)),ABS(M2551)&gt;L2551,N2551&gt;L2551),"FAIL","PASS"))</x:f>
        <x:v>OPEN</x:v>
      </x:c>
    </x:row>
    <x:row r="2552">
      <x:c r="B2552" s="7" t="str">
        <x:v>CAL-02546</x:v>
      </x:c>
      <x:c r="C2552" s="7" t="str">
        <x:v>CH-1273</x:v>
      </x:c>
      <x:c r="D2552" s="7" t="str">
        <x:v>REA-T-B1</x:v>
      </x:c>
      <x:c r="E2552" s="7" t="str">
        <x:v>FUNCTIONAL TWIN</x:v>
      </x:c>
      <x:c r="F2552" s="7" t="str">
        <x:v>PTC-B</x:v>
      </x:c>
      <x:c r="G2552" s="7" t="str">
        <x:v>CF-21</x:v>
      </x:c>
      <x:c r="H2552" s="7" t="str">
        <x:v>AFTER</x:v>
      </x:c>
      <x:c r="I2552" s="7" t="str">
        <x:v>fraction</x:v>
      </x:c>
      <x:c r="J2552" s="7" t="n">
        <x:v>0</x:v>
      </x:c>
      <x:c r="K2552" s="7" t="n">
        <x:v>1</x:v>
      </x:c>
      <x:c r="L2552" s="7" t="n">
        <x:v>0.005</x:v>
      </x:c>
      <x:c r="M2552" s="7" t="str"/>
      <x:c r="N2552" s="7" t="str"/>
      <x:c r="O2552" s="7" t="str"/>
      <x:c r="P2552" s="7" t="str">
        <x:f>IF(O2552="","OPEN",IF(OR(NOT(ISNUMBER(M2552)),NOT(ISNUMBER(N2552)),ABS(M2552)&gt;L2552,N2552&gt;L2552),"FAIL","PASS"))</x:f>
        <x:v>OPEN</x:v>
      </x:c>
    </x:row>
    <x:row r="2553">
      <x:c r="B2553" s="7" t="str">
        <x:v>CAL-02547</x:v>
      </x:c>
      <x:c r="C2553" s="7" t="str">
        <x:v>CH-1274</x:v>
      </x:c>
      <x:c r="D2553" s="7" t="str">
        <x:v>REA-T-B1</x:v>
      </x:c>
      <x:c r="E2553" s="7" t="str">
        <x:v>FUNCTIONAL TWIN</x:v>
      </x:c>
      <x:c r="F2553" s="7" t="str">
        <x:v>PTC-B</x:v>
      </x:c>
      <x:c r="G2553" s="7" t="str">
        <x:v>CF-21</x:v>
      </x:c>
      <x:c r="H2553" s="7" t="str">
        <x:v>BEFORE</x:v>
      </x:c>
      <x:c r="I2553" s="7" t="str">
        <x:v>fraction</x:v>
      </x:c>
      <x:c r="J2553" s="7" t="n">
        <x:v>0</x:v>
      </x:c>
      <x:c r="K2553" s="7" t="n">
        <x:v>1</x:v>
      </x:c>
      <x:c r="L2553" s="7" t="n">
        <x:v>0.005</x:v>
      </x:c>
      <x:c r="M2553" s="7" t="str"/>
      <x:c r="N2553" s="7" t="str"/>
      <x:c r="O2553" s="7" t="str"/>
      <x:c r="P2553" s="7" t="str">
        <x:f>IF(O2553="","OPEN",IF(OR(NOT(ISNUMBER(M2553)),NOT(ISNUMBER(N2553)),ABS(M2553)&gt;L2553,N2553&gt;L2553),"FAIL","PASS"))</x:f>
        <x:v>OPEN</x:v>
      </x:c>
    </x:row>
    <x:row r="2554">
      <x:c r="B2554" s="7" t="str">
        <x:v>CAL-02548</x:v>
      </x:c>
      <x:c r="C2554" s="7" t="str">
        <x:v>CH-1274</x:v>
      </x:c>
      <x:c r="D2554" s="7" t="str">
        <x:v>REA-T-B1</x:v>
      </x:c>
      <x:c r="E2554" s="7" t="str">
        <x:v>FUNCTIONAL TWIN</x:v>
      </x:c>
      <x:c r="F2554" s="7" t="str">
        <x:v>PTC-B</x:v>
      </x:c>
      <x:c r="G2554" s="7" t="str">
        <x:v>CF-21</x:v>
      </x:c>
      <x:c r="H2554" s="7" t="str">
        <x:v>AFTER</x:v>
      </x:c>
      <x:c r="I2554" s="7" t="str">
        <x:v>fraction</x:v>
      </x:c>
      <x:c r="J2554" s="7" t="n">
        <x:v>0</x:v>
      </x:c>
      <x:c r="K2554" s="7" t="n">
        <x:v>1</x:v>
      </x:c>
      <x:c r="L2554" s="7" t="n">
        <x:v>0.005</x:v>
      </x:c>
      <x:c r="M2554" s="7" t="str"/>
      <x:c r="N2554" s="7" t="str"/>
      <x:c r="O2554" s="7" t="str"/>
      <x:c r="P2554" s="7" t="str">
        <x:f>IF(O2554="","OPEN",IF(OR(NOT(ISNUMBER(M2554)),NOT(ISNUMBER(N2554)),ABS(M2554)&gt;L2554,N2554&gt;L2554),"FAIL","PASS"))</x:f>
        <x:v>OPEN</x:v>
      </x:c>
    </x:row>
    <x:row r="2555">
      <x:c r="B2555" s="7" t="str">
        <x:v>CAL-02549</x:v>
      </x:c>
      <x:c r="C2555" s="7" t="str">
        <x:v>CH-1275</x:v>
      </x:c>
      <x:c r="D2555" s="7" t="str">
        <x:v>REA-T-B1</x:v>
      </x:c>
      <x:c r="E2555" s="7" t="str">
        <x:v>FUNCTIONAL TWIN</x:v>
      </x:c>
      <x:c r="F2555" s="7" t="str">
        <x:v>PTC-B</x:v>
      </x:c>
      <x:c r="G2555" s="7" t="str">
        <x:v>CF-21</x:v>
      </x:c>
      <x:c r="H2555" s="7" t="str">
        <x:v>BEFORE</x:v>
      </x:c>
      <x:c r="I2555" s="7" t="str">
        <x:v>fraction</x:v>
      </x:c>
      <x:c r="J2555" s="7" t="n">
        <x:v>0</x:v>
      </x:c>
      <x:c r="K2555" s="7" t="n">
        <x:v>1</x:v>
      </x:c>
      <x:c r="L2555" s="7" t="n">
        <x:v>0.005</x:v>
      </x:c>
      <x:c r="M2555" s="7" t="str"/>
      <x:c r="N2555" s="7" t="str"/>
      <x:c r="O2555" s="7" t="str"/>
      <x:c r="P2555" s="7" t="str">
        <x:f>IF(O2555="","OPEN",IF(OR(NOT(ISNUMBER(M2555)),NOT(ISNUMBER(N2555)),ABS(M2555)&gt;L2555,N2555&gt;L2555),"FAIL","PASS"))</x:f>
        <x:v>OPEN</x:v>
      </x:c>
    </x:row>
    <x:row r="2556">
      <x:c r="B2556" s="7" t="str">
        <x:v>CAL-02550</x:v>
      </x:c>
      <x:c r="C2556" s="7" t="str">
        <x:v>CH-1275</x:v>
      </x:c>
      <x:c r="D2556" s="7" t="str">
        <x:v>REA-T-B1</x:v>
      </x:c>
      <x:c r="E2556" s="7" t="str">
        <x:v>FUNCTIONAL TWIN</x:v>
      </x:c>
      <x:c r="F2556" s="7" t="str">
        <x:v>PTC-B</x:v>
      </x:c>
      <x:c r="G2556" s="7" t="str">
        <x:v>CF-21</x:v>
      </x:c>
      <x:c r="H2556" s="7" t="str">
        <x:v>AFTER</x:v>
      </x:c>
      <x:c r="I2556" s="7" t="str">
        <x:v>fraction</x:v>
      </x:c>
      <x:c r="J2556" s="7" t="n">
        <x:v>0</x:v>
      </x:c>
      <x:c r="K2556" s="7" t="n">
        <x:v>1</x:v>
      </x:c>
      <x:c r="L2556" s="7" t="n">
        <x:v>0.005</x:v>
      </x:c>
      <x:c r="M2556" s="7" t="str"/>
      <x:c r="N2556" s="7" t="str"/>
      <x:c r="O2556" s="7" t="str"/>
      <x:c r="P2556" s="7" t="str">
        <x:f>IF(O2556="","OPEN",IF(OR(NOT(ISNUMBER(M2556)),NOT(ISNUMBER(N2556)),ABS(M2556)&gt;L2556,N2556&gt;L2556),"FAIL","PASS"))</x:f>
        <x:v>OPEN</x:v>
      </x:c>
    </x:row>
    <x:row r="2557">
      <x:c r="B2557" s="7" t="str">
        <x:v>CAL-02551</x:v>
      </x:c>
      <x:c r="C2557" s="7" t="str">
        <x:v>CH-1276</x:v>
      </x:c>
      <x:c r="D2557" s="7" t="str">
        <x:v>REA-T-B1</x:v>
      </x:c>
      <x:c r="E2557" s="7" t="str">
        <x:v>FUNCTIONAL TWIN</x:v>
      </x:c>
      <x:c r="F2557" s="7" t="str">
        <x:v>PTC-B</x:v>
      </x:c>
      <x:c r="G2557" s="7" t="str">
        <x:v>CF-21</x:v>
      </x:c>
      <x:c r="H2557" s="7" t="str">
        <x:v>BEFORE</x:v>
      </x:c>
      <x:c r="I2557" s="7" t="str">
        <x:v>fraction</x:v>
      </x:c>
      <x:c r="J2557" s="7" t="n">
        <x:v>0</x:v>
      </x:c>
      <x:c r="K2557" s="7" t="n">
        <x:v>1</x:v>
      </x:c>
      <x:c r="L2557" s="7" t="n">
        <x:v>0.005</x:v>
      </x:c>
      <x:c r="M2557" s="7" t="str"/>
      <x:c r="N2557" s="7" t="str"/>
      <x:c r="O2557" s="7" t="str"/>
      <x:c r="P2557" s="7" t="str">
        <x:f>IF(O2557="","OPEN",IF(OR(NOT(ISNUMBER(M2557)),NOT(ISNUMBER(N2557)),ABS(M2557)&gt;L2557,N2557&gt;L2557),"FAIL","PASS"))</x:f>
        <x:v>OPEN</x:v>
      </x:c>
    </x:row>
    <x:row r="2558">
      <x:c r="B2558" s="7" t="str">
        <x:v>CAL-02552</x:v>
      </x:c>
      <x:c r="C2558" s="7" t="str">
        <x:v>CH-1276</x:v>
      </x:c>
      <x:c r="D2558" s="7" t="str">
        <x:v>REA-T-B1</x:v>
      </x:c>
      <x:c r="E2558" s="7" t="str">
        <x:v>FUNCTIONAL TWIN</x:v>
      </x:c>
      <x:c r="F2558" s="7" t="str">
        <x:v>PTC-B</x:v>
      </x:c>
      <x:c r="G2558" s="7" t="str">
        <x:v>CF-21</x:v>
      </x:c>
      <x:c r="H2558" s="7" t="str">
        <x:v>AFTER</x:v>
      </x:c>
      <x:c r="I2558" s="7" t="str">
        <x:v>fraction</x:v>
      </x:c>
      <x:c r="J2558" s="7" t="n">
        <x:v>0</x:v>
      </x:c>
      <x:c r="K2558" s="7" t="n">
        <x:v>1</x:v>
      </x:c>
      <x:c r="L2558" s="7" t="n">
        <x:v>0.005</x:v>
      </x:c>
      <x:c r="M2558" s="7" t="str"/>
      <x:c r="N2558" s="7" t="str"/>
      <x:c r="O2558" s="7" t="str"/>
      <x:c r="P2558" s="7" t="str">
        <x:f>IF(O2558="","OPEN",IF(OR(NOT(ISNUMBER(M2558)),NOT(ISNUMBER(N2558)),ABS(M2558)&gt;L2558,N2558&gt;L2558),"FAIL","PASS"))</x:f>
        <x:v>OPEN</x:v>
      </x:c>
    </x:row>
    <x:row r="2559">
      <x:c r="B2559" s="7" t="str">
        <x:v>CAL-02553</x:v>
      </x:c>
      <x:c r="C2559" s="7" t="str">
        <x:v>CH-1277</x:v>
      </x:c>
      <x:c r="D2559" s="7" t="str">
        <x:v>REA-T-B1</x:v>
      </x:c>
      <x:c r="E2559" s="7" t="str">
        <x:v>FUNCTIONAL TWIN</x:v>
      </x:c>
      <x:c r="F2559" s="7" t="str">
        <x:v>PTC-B</x:v>
      </x:c>
      <x:c r="G2559" s="7" t="str">
        <x:v>CF-21</x:v>
      </x:c>
      <x:c r="H2559" s="7" t="str">
        <x:v>BEFORE</x:v>
      </x:c>
      <x:c r="I2559" s="7" t="str">
        <x:v>fraction</x:v>
      </x:c>
      <x:c r="J2559" s="7" t="n">
        <x:v>0</x:v>
      </x:c>
      <x:c r="K2559" s="7" t="n">
        <x:v>1</x:v>
      </x:c>
      <x:c r="L2559" s="7" t="n">
        <x:v>0.005</x:v>
      </x:c>
      <x:c r="M2559" s="7" t="str"/>
      <x:c r="N2559" s="7" t="str"/>
      <x:c r="O2559" s="7" t="str"/>
      <x:c r="P2559" s="7" t="str">
        <x:f>IF(O2559="","OPEN",IF(OR(NOT(ISNUMBER(M2559)),NOT(ISNUMBER(N2559)),ABS(M2559)&gt;L2559,N2559&gt;L2559),"FAIL","PASS"))</x:f>
        <x:v>OPEN</x:v>
      </x:c>
    </x:row>
    <x:row r="2560">
      <x:c r="B2560" s="7" t="str">
        <x:v>CAL-02554</x:v>
      </x:c>
      <x:c r="C2560" s="7" t="str">
        <x:v>CH-1277</x:v>
      </x:c>
      <x:c r="D2560" s="7" t="str">
        <x:v>REA-T-B1</x:v>
      </x:c>
      <x:c r="E2560" s="7" t="str">
        <x:v>FUNCTIONAL TWIN</x:v>
      </x:c>
      <x:c r="F2560" s="7" t="str">
        <x:v>PTC-B</x:v>
      </x:c>
      <x:c r="G2560" s="7" t="str">
        <x:v>CF-21</x:v>
      </x:c>
      <x:c r="H2560" s="7" t="str">
        <x:v>AFTER</x:v>
      </x:c>
      <x:c r="I2560" s="7" t="str">
        <x:v>fraction</x:v>
      </x:c>
      <x:c r="J2560" s="7" t="n">
        <x:v>0</x:v>
      </x:c>
      <x:c r="K2560" s="7" t="n">
        <x:v>1</x:v>
      </x:c>
      <x:c r="L2560" s="7" t="n">
        <x:v>0.005</x:v>
      </x:c>
      <x:c r="M2560" s="7" t="str"/>
      <x:c r="N2560" s="7" t="str"/>
      <x:c r="O2560" s="7" t="str"/>
      <x:c r="P2560" s="7" t="str">
        <x:f>IF(O2560="","OPEN",IF(OR(NOT(ISNUMBER(M2560)),NOT(ISNUMBER(N2560)),ABS(M2560)&gt;L2560,N2560&gt;L2560),"FAIL","PASS"))</x:f>
        <x:v>OPEN</x:v>
      </x:c>
    </x:row>
    <x:row r="2561">
      <x:c r="B2561" s="7" t="str">
        <x:v>CAL-02555</x:v>
      </x:c>
      <x:c r="C2561" s="7" t="str">
        <x:v>CH-1278</x:v>
      </x:c>
      <x:c r="D2561" s="7" t="str">
        <x:v>REA-T-B1</x:v>
      </x:c>
      <x:c r="E2561" s="7" t="str">
        <x:v>FUNCTIONAL TWIN</x:v>
      </x:c>
      <x:c r="F2561" s="7" t="str">
        <x:v>PTC-B</x:v>
      </x:c>
      <x:c r="G2561" s="7" t="str">
        <x:v>CF-21</x:v>
      </x:c>
      <x:c r="H2561" s="7" t="str">
        <x:v>BEFORE</x:v>
      </x:c>
      <x:c r="I2561" s="7" t="str">
        <x:v>fraction</x:v>
      </x:c>
      <x:c r="J2561" s="7" t="n">
        <x:v>0</x:v>
      </x:c>
      <x:c r="K2561" s="7" t="n">
        <x:v>1</x:v>
      </x:c>
      <x:c r="L2561" s="7" t="n">
        <x:v>0.005</x:v>
      </x:c>
      <x:c r="M2561" s="7" t="str"/>
      <x:c r="N2561" s="7" t="str"/>
      <x:c r="O2561" s="7" t="str"/>
      <x:c r="P2561" s="7" t="str">
        <x:f>IF(O2561="","OPEN",IF(OR(NOT(ISNUMBER(M2561)),NOT(ISNUMBER(N2561)),ABS(M2561)&gt;L2561,N2561&gt;L2561),"FAIL","PASS"))</x:f>
        <x:v>OPEN</x:v>
      </x:c>
    </x:row>
    <x:row r="2562">
      <x:c r="B2562" s="7" t="str">
        <x:v>CAL-02556</x:v>
      </x:c>
      <x:c r="C2562" s="7" t="str">
        <x:v>CH-1278</x:v>
      </x:c>
      <x:c r="D2562" s="7" t="str">
        <x:v>REA-T-B1</x:v>
      </x:c>
      <x:c r="E2562" s="7" t="str">
        <x:v>FUNCTIONAL TWIN</x:v>
      </x:c>
      <x:c r="F2562" s="7" t="str">
        <x:v>PTC-B</x:v>
      </x:c>
      <x:c r="G2562" s="7" t="str">
        <x:v>CF-21</x:v>
      </x:c>
      <x:c r="H2562" s="7" t="str">
        <x:v>AFTER</x:v>
      </x:c>
      <x:c r="I2562" s="7" t="str">
        <x:v>fraction</x:v>
      </x:c>
      <x:c r="J2562" s="7" t="n">
        <x:v>0</x:v>
      </x:c>
      <x:c r="K2562" s="7" t="n">
        <x:v>1</x:v>
      </x:c>
      <x:c r="L2562" s="7" t="n">
        <x:v>0.005</x:v>
      </x:c>
      <x:c r="M2562" s="7" t="str"/>
      <x:c r="N2562" s="7" t="str"/>
      <x:c r="O2562" s="7" t="str"/>
      <x:c r="P2562" s="7" t="str">
        <x:f>IF(O2562="","OPEN",IF(OR(NOT(ISNUMBER(M2562)),NOT(ISNUMBER(N2562)),ABS(M2562)&gt;L2562,N2562&gt;L2562),"FAIL","PASS"))</x:f>
        <x:v>OPEN</x:v>
      </x:c>
    </x:row>
    <x:row r="2563">
      <x:c r="B2563" s="7" t="str">
        <x:v>CAL-02557</x:v>
      </x:c>
      <x:c r="C2563" s="7" t="str">
        <x:v>CH-1279</x:v>
      </x:c>
      <x:c r="D2563" s="7" t="str">
        <x:v>REA-T-B1</x:v>
      </x:c>
      <x:c r="E2563" s="7" t="str">
        <x:v>FUNCTIONAL TWIN</x:v>
      </x:c>
      <x:c r="F2563" s="7" t="str">
        <x:v>PTC-B</x:v>
      </x:c>
      <x:c r="G2563" s="7" t="str">
        <x:v>CF-22</x:v>
      </x:c>
      <x:c r="H2563" s="7" t="str">
        <x:v>BEFORE</x:v>
      </x:c>
      <x:c r="I2563" s="7" t="str">
        <x:v>kg</x:v>
      </x:c>
      <x:c r="J2563" s="7" t="n">
        <x:v>0</x:v>
      </x:c>
      <x:c r="K2563" s="7" t="n">
        <x:v>0.1</x:v>
      </x:c>
      <x:c r="L2563" s="7" t="n">
        <x:v>0.01</x:v>
      </x:c>
      <x:c r="M2563" s="7" t="str"/>
      <x:c r="N2563" s="7" t="str"/>
      <x:c r="O2563" s="7" t="str"/>
      <x:c r="P2563" s="7" t="str">
        <x:f>IF(O2563="","OPEN",IF(OR(NOT(ISNUMBER(M2563)),NOT(ISNUMBER(N2563)),ABS(M2563)&gt;L2563,N2563&gt;L2563),"FAIL","PASS"))</x:f>
        <x:v>OPEN</x:v>
      </x:c>
    </x:row>
    <x:row r="2564">
      <x:c r="B2564" s="7" t="str">
        <x:v>CAL-02558</x:v>
      </x:c>
      <x:c r="C2564" s="7" t="str">
        <x:v>CH-1279</x:v>
      </x:c>
      <x:c r="D2564" s="7" t="str">
        <x:v>REA-T-B1</x:v>
      </x:c>
      <x:c r="E2564" s="7" t="str">
        <x:v>FUNCTIONAL TWIN</x:v>
      </x:c>
      <x:c r="F2564" s="7" t="str">
        <x:v>PTC-B</x:v>
      </x:c>
      <x:c r="G2564" s="7" t="str">
        <x:v>CF-22</x:v>
      </x:c>
      <x:c r="H2564" s="7" t="str">
        <x:v>AFTER</x:v>
      </x:c>
      <x:c r="I2564" s="7" t="str">
        <x:v>kg</x:v>
      </x:c>
      <x:c r="J2564" s="7" t="n">
        <x:v>0</x:v>
      </x:c>
      <x:c r="K2564" s="7" t="n">
        <x:v>0.1</x:v>
      </x:c>
      <x:c r="L2564" s="7" t="n">
        <x:v>0.01</x:v>
      </x:c>
      <x:c r="M2564" s="7" t="str"/>
      <x:c r="N2564" s="7" t="str"/>
      <x:c r="O2564" s="7" t="str"/>
      <x:c r="P2564" s="7" t="str">
        <x:f>IF(O2564="","OPEN",IF(OR(NOT(ISNUMBER(M2564)),NOT(ISNUMBER(N2564)),ABS(M2564)&gt;L2564,N2564&gt;L2564),"FAIL","PASS"))</x:f>
        <x:v>OPEN</x:v>
      </x:c>
    </x:row>
    <x:row r="2565">
      <x:c r="B2565" s="7" t="str">
        <x:v>CAL-02559</x:v>
      </x:c>
      <x:c r="C2565" s="7" t="str">
        <x:v>CH-1280</x:v>
      </x:c>
      <x:c r="D2565" s="7" t="str">
        <x:v>REA-T-B1</x:v>
      </x:c>
      <x:c r="E2565" s="7" t="str">
        <x:v>FUNCTIONAL TWIN</x:v>
      </x:c>
      <x:c r="F2565" s="7" t="str">
        <x:v>PTC-B</x:v>
      </x:c>
      <x:c r="G2565" s="7" t="str">
        <x:v>CF-22</x:v>
      </x:c>
      <x:c r="H2565" s="7" t="str">
        <x:v>BEFORE</x:v>
      </x:c>
      <x:c r="I2565" s="7" t="str">
        <x:v>kg</x:v>
      </x:c>
      <x:c r="J2565" s="7" t="n">
        <x:v>0</x:v>
      </x:c>
      <x:c r="K2565" s="7" t="n">
        <x:v>0.1</x:v>
      </x:c>
      <x:c r="L2565" s="7" t="n">
        <x:v>0.01</x:v>
      </x:c>
      <x:c r="M2565" s="7" t="str"/>
      <x:c r="N2565" s="7" t="str"/>
      <x:c r="O2565" s="7" t="str"/>
      <x:c r="P2565" s="7" t="str">
        <x:f>IF(O2565="","OPEN",IF(OR(NOT(ISNUMBER(M2565)),NOT(ISNUMBER(N2565)),ABS(M2565)&gt;L2565,N2565&gt;L2565),"FAIL","PASS"))</x:f>
        <x:v>OPEN</x:v>
      </x:c>
    </x:row>
    <x:row r="2566">
      <x:c r="B2566" s="7" t="str">
        <x:v>CAL-02560</x:v>
      </x:c>
      <x:c r="C2566" s="7" t="str">
        <x:v>CH-1280</x:v>
      </x:c>
      <x:c r="D2566" s="7" t="str">
        <x:v>REA-T-B1</x:v>
      </x:c>
      <x:c r="E2566" s="7" t="str">
        <x:v>FUNCTIONAL TWIN</x:v>
      </x:c>
      <x:c r="F2566" s="7" t="str">
        <x:v>PTC-B</x:v>
      </x:c>
      <x:c r="G2566" s="7" t="str">
        <x:v>CF-22</x:v>
      </x:c>
      <x:c r="H2566" s="7" t="str">
        <x:v>AFTER</x:v>
      </x:c>
      <x:c r="I2566" s="7" t="str">
        <x:v>kg</x:v>
      </x:c>
      <x:c r="J2566" s="7" t="n">
        <x:v>0</x:v>
      </x:c>
      <x:c r="K2566" s="7" t="n">
        <x:v>0.1</x:v>
      </x:c>
      <x:c r="L2566" s="7" t="n">
        <x:v>0.01</x:v>
      </x:c>
      <x:c r="M2566" s="7" t="str"/>
      <x:c r="N2566" s="7" t="str"/>
      <x:c r="O2566" s="7" t="str"/>
      <x:c r="P2566" s="7" t="str">
        <x:f>IF(O2566="","OPEN",IF(OR(NOT(ISNUMBER(M2566)),NOT(ISNUMBER(N2566)),ABS(M2566)&gt;L2566,N2566&gt;L2566),"FAIL","PASS"))</x:f>
        <x:v>OPEN</x:v>
      </x:c>
    </x:row>
    <x:row r="2567">
      <x:c r="B2567" s="7" t="str">
        <x:v>CAL-02561</x:v>
      </x:c>
      <x:c r="C2567" s="7" t="str">
        <x:v>CH-1281</x:v>
      </x:c>
      <x:c r="D2567" s="7" t="str">
        <x:v>REA-T-B1</x:v>
      </x:c>
      <x:c r="E2567" s="7" t="str">
        <x:v>FUNCTIONAL TWIN</x:v>
      </x:c>
      <x:c r="F2567" s="7" t="str">
        <x:v>PTC-B</x:v>
      </x:c>
      <x:c r="G2567" s="7" t="str">
        <x:v>CF-22</x:v>
      </x:c>
      <x:c r="H2567" s="7" t="str">
        <x:v>BEFORE</x:v>
      </x:c>
      <x:c r="I2567" s="7" t="str">
        <x:v>kg</x:v>
      </x:c>
      <x:c r="J2567" s="7" t="n">
        <x:v>0</x:v>
      </x:c>
      <x:c r="K2567" s="7" t="n">
        <x:v>0.1</x:v>
      </x:c>
      <x:c r="L2567" s="7" t="n">
        <x:v>0.01</x:v>
      </x:c>
      <x:c r="M2567" s="7" t="str"/>
      <x:c r="N2567" s="7" t="str"/>
      <x:c r="O2567" s="7" t="str"/>
      <x:c r="P2567" s="7" t="str">
        <x:f>IF(O2567="","OPEN",IF(OR(NOT(ISNUMBER(M2567)),NOT(ISNUMBER(N2567)),ABS(M2567)&gt;L2567,N2567&gt;L2567),"FAIL","PASS"))</x:f>
        <x:v>OPEN</x:v>
      </x:c>
    </x:row>
    <x:row r="2568">
      <x:c r="B2568" s="7" t="str">
        <x:v>CAL-02562</x:v>
      </x:c>
      <x:c r="C2568" s="7" t="str">
        <x:v>CH-1281</x:v>
      </x:c>
      <x:c r="D2568" s="7" t="str">
        <x:v>REA-T-B1</x:v>
      </x:c>
      <x:c r="E2568" s="7" t="str">
        <x:v>FUNCTIONAL TWIN</x:v>
      </x:c>
      <x:c r="F2568" s="7" t="str">
        <x:v>PTC-B</x:v>
      </x:c>
      <x:c r="G2568" s="7" t="str">
        <x:v>CF-22</x:v>
      </x:c>
      <x:c r="H2568" s="7" t="str">
        <x:v>AFTER</x:v>
      </x:c>
      <x:c r="I2568" s="7" t="str">
        <x:v>kg</x:v>
      </x:c>
      <x:c r="J2568" s="7" t="n">
        <x:v>0</x:v>
      </x:c>
      <x:c r="K2568" s="7" t="n">
        <x:v>0.1</x:v>
      </x:c>
      <x:c r="L2568" s="7" t="n">
        <x:v>0.01</x:v>
      </x:c>
      <x:c r="M2568" s="7" t="str"/>
      <x:c r="N2568" s="7" t="str"/>
      <x:c r="O2568" s="7" t="str"/>
      <x:c r="P2568" s="7" t="str">
        <x:f>IF(O2568="","OPEN",IF(OR(NOT(ISNUMBER(M2568)),NOT(ISNUMBER(N2568)),ABS(M2568)&gt;L2568,N2568&gt;L2568),"FAIL","PASS"))</x:f>
        <x:v>OPEN</x:v>
      </x:c>
    </x:row>
    <x:row r="2569">
      <x:c r="B2569" s="7" t="str">
        <x:v>CAL-02563</x:v>
      </x:c>
      <x:c r="C2569" s="7" t="str">
        <x:v>CH-1282</x:v>
      </x:c>
      <x:c r="D2569" s="7" t="str">
        <x:v>REA-T-B1</x:v>
      </x:c>
      <x:c r="E2569" s="7" t="str">
        <x:v>FUNCTIONAL TWIN</x:v>
      </x:c>
      <x:c r="F2569" s="7" t="str">
        <x:v>PTC-B</x:v>
      </x:c>
      <x:c r="G2569" s="7" t="str">
        <x:v>CF-22</x:v>
      </x:c>
      <x:c r="H2569" s="7" t="str">
        <x:v>BEFORE</x:v>
      </x:c>
      <x:c r="I2569" s="7" t="str">
        <x:v>kg</x:v>
      </x:c>
      <x:c r="J2569" s="7" t="n">
        <x:v>0</x:v>
      </x:c>
      <x:c r="K2569" s="7" t="n">
        <x:v>0.1</x:v>
      </x:c>
      <x:c r="L2569" s="7" t="n">
        <x:v>0.01</x:v>
      </x:c>
      <x:c r="M2569" s="7" t="str"/>
      <x:c r="N2569" s="7" t="str"/>
      <x:c r="O2569" s="7" t="str"/>
      <x:c r="P2569" s="7" t="str">
        <x:f>IF(O2569="","OPEN",IF(OR(NOT(ISNUMBER(M2569)),NOT(ISNUMBER(N2569)),ABS(M2569)&gt;L2569,N2569&gt;L2569),"FAIL","PASS"))</x:f>
        <x:v>OPEN</x:v>
      </x:c>
    </x:row>
    <x:row r="2570">
      <x:c r="B2570" s="7" t="str">
        <x:v>CAL-02564</x:v>
      </x:c>
      <x:c r="C2570" s="7" t="str">
        <x:v>CH-1282</x:v>
      </x:c>
      <x:c r="D2570" s="7" t="str">
        <x:v>REA-T-B1</x:v>
      </x:c>
      <x:c r="E2570" s="7" t="str">
        <x:v>FUNCTIONAL TWIN</x:v>
      </x:c>
      <x:c r="F2570" s="7" t="str">
        <x:v>PTC-B</x:v>
      </x:c>
      <x:c r="G2570" s="7" t="str">
        <x:v>CF-22</x:v>
      </x:c>
      <x:c r="H2570" s="7" t="str">
        <x:v>AFTER</x:v>
      </x:c>
      <x:c r="I2570" s="7" t="str">
        <x:v>kg</x:v>
      </x:c>
      <x:c r="J2570" s="7" t="n">
        <x:v>0</x:v>
      </x:c>
      <x:c r="K2570" s="7" t="n">
        <x:v>0.1</x:v>
      </x:c>
      <x:c r="L2570" s="7" t="n">
        <x:v>0.01</x:v>
      </x:c>
      <x:c r="M2570" s="7" t="str"/>
      <x:c r="N2570" s="7" t="str"/>
      <x:c r="O2570" s="7" t="str"/>
      <x:c r="P2570" s="7" t="str">
        <x:f>IF(O2570="","OPEN",IF(OR(NOT(ISNUMBER(M2570)),NOT(ISNUMBER(N2570)),ABS(M2570)&gt;L2570,N2570&gt;L2570),"FAIL","PASS"))</x:f>
        <x:v>OPEN</x:v>
      </x:c>
    </x:row>
    <x:row r="2571">
      <x:c r="B2571" s="7" t="str">
        <x:v>CAL-02565</x:v>
      </x:c>
      <x:c r="C2571" s="7" t="str">
        <x:v>CH-1283</x:v>
      </x:c>
      <x:c r="D2571" s="7" t="str">
        <x:v>REA-T-B1</x:v>
      </x:c>
      <x:c r="E2571" s="7" t="str">
        <x:v>FUNCTIONAL TWIN</x:v>
      </x:c>
      <x:c r="F2571" s="7" t="str">
        <x:v>PTC-B</x:v>
      </x:c>
      <x:c r="G2571" s="7" t="str">
        <x:v>CF-22</x:v>
      </x:c>
      <x:c r="H2571" s="7" t="str">
        <x:v>BEFORE</x:v>
      </x:c>
      <x:c r="I2571" s="7" t="str">
        <x:v>kg</x:v>
      </x:c>
      <x:c r="J2571" s="7" t="n">
        <x:v>0</x:v>
      </x:c>
      <x:c r="K2571" s="7" t="n">
        <x:v>0.1</x:v>
      </x:c>
      <x:c r="L2571" s="7" t="n">
        <x:v>0.01</x:v>
      </x:c>
      <x:c r="M2571" s="7" t="str"/>
      <x:c r="N2571" s="7" t="str"/>
      <x:c r="O2571" s="7" t="str"/>
      <x:c r="P2571" s="7" t="str">
        <x:f>IF(O2571="","OPEN",IF(OR(NOT(ISNUMBER(M2571)),NOT(ISNUMBER(N2571)),ABS(M2571)&gt;L2571,N2571&gt;L2571),"FAIL","PASS"))</x:f>
        <x:v>OPEN</x:v>
      </x:c>
    </x:row>
    <x:row r="2572">
      <x:c r="B2572" s="7" t="str">
        <x:v>CAL-02566</x:v>
      </x:c>
      <x:c r="C2572" s="7" t="str">
        <x:v>CH-1283</x:v>
      </x:c>
      <x:c r="D2572" s="7" t="str">
        <x:v>REA-T-B1</x:v>
      </x:c>
      <x:c r="E2572" s="7" t="str">
        <x:v>FUNCTIONAL TWIN</x:v>
      </x:c>
      <x:c r="F2572" s="7" t="str">
        <x:v>PTC-B</x:v>
      </x:c>
      <x:c r="G2572" s="7" t="str">
        <x:v>CF-22</x:v>
      </x:c>
      <x:c r="H2572" s="7" t="str">
        <x:v>AFTER</x:v>
      </x:c>
      <x:c r="I2572" s="7" t="str">
        <x:v>kg</x:v>
      </x:c>
      <x:c r="J2572" s="7" t="n">
        <x:v>0</x:v>
      </x:c>
      <x:c r="K2572" s="7" t="n">
        <x:v>0.1</x:v>
      </x:c>
      <x:c r="L2572" s="7" t="n">
        <x:v>0.01</x:v>
      </x:c>
      <x:c r="M2572" s="7" t="str"/>
      <x:c r="N2572" s="7" t="str"/>
      <x:c r="O2572" s="7" t="str"/>
      <x:c r="P2572" s="7" t="str">
        <x:f>IF(O2572="","OPEN",IF(OR(NOT(ISNUMBER(M2572)),NOT(ISNUMBER(N2572)),ABS(M2572)&gt;L2572,N2572&gt;L2572),"FAIL","PASS"))</x:f>
        <x:v>OPEN</x:v>
      </x:c>
    </x:row>
    <x:row r="2573">
      <x:c r="B2573" s="7" t="str">
        <x:v>CAL-02567</x:v>
      </x:c>
      <x:c r="C2573" s="7" t="str">
        <x:v>CH-1284</x:v>
      </x:c>
      <x:c r="D2573" s="7" t="str">
        <x:v>REA-T-B1</x:v>
      </x:c>
      <x:c r="E2573" s="7" t="str">
        <x:v>FUNCTIONAL TWIN</x:v>
      </x:c>
      <x:c r="F2573" s="7" t="str">
        <x:v>PTC-B</x:v>
      </x:c>
      <x:c r="G2573" s="7" t="str">
        <x:v>CF-22</x:v>
      </x:c>
      <x:c r="H2573" s="7" t="str">
        <x:v>BEFORE</x:v>
      </x:c>
      <x:c r="I2573" s="7" t="str">
        <x:v>kg</x:v>
      </x:c>
      <x:c r="J2573" s="7" t="n">
        <x:v>0</x:v>
      </x:c>
      <x:c r="K2573" s="7" t="n">
        <x:v>0.1</x:v>
      </x:c>
      <x:c r="L2573" s="7" t="n">
        <x:v>0.01</x:v>
      </x:c>
      <x:c r="M2573" s="7" t="str"/>
      <x:c r="N2573" s="7" t="str"/>
      <x:c r="O2573" s="7" t="str"/>
      <x:c r="P2573" s="7" t="str">
        <x:f>IF(O2573="","OPEN",IF(OR(NOT(ISNUMBER(M2573)),NOT(ISNUMBER(N2573)),ABS(M2573)&gt;L2573,N2573&gt;L2573),"FAIL","PASS"))</x:f>
        <x:v>OPEN</x:v>
      </x:c>
    </x:row>
    <x:row r="2574">
      <x:c r="B2574" s="7" t="str">
        <x:v>CAL-02568</x:v>
      </x:c>
      <x:c r="C2574" s="7" t="str">
        <x:v>CH-1284</x:v>
      </x:c>
      <x:c r="D2574" s="7" t="str">
        <x:v>REA-T-B1</x:v>
      </x:c>
      <x:c r="E2574" s="7" t="str">
        <x:v>FUNCTIONAL TWIN</x:v>
      </x:c>
      <x:c r="F2574" s="7" t="str">
        <x:v>PTC-B</x:v>
      </x:c>
      <x:c r="G2574" s="7" t="str">
        <x:v>CF-22</x:v>
      </x:c>
      <x:c r="H2574" s="7" t="str">
        <x:v>AFTER</x:v>
      </x:c>
      <x:c r="I2574" s="7" t="str">
        <x:v>kg</x:v>
      </x:c>
      <x:c r="J2574" s="7" t="n">
        <x:v>0</x:v>
      </x:c>
      <x:c r="K2574" s="7" t="n">
        <x:v>0.1</x:v>
      </x:c>
      <x:c r="L2574" s="7" t="n">
        <x:v>0.01</x:v>
      </x:c>
      <x:c r="M2574" s="7" t="str"/>
      <x:c r="N2574" s="7" t="str"/>
      <x:c r="O2574" s="7" t="str"/>
      <x:c r="P2574" s="7" t="str">
        <x:f>IF(O2574="","OPEN",IF(OR(NOT(ISNUMBER(M2574)),NOT(ISNUMBER(N2574)),ABS(M2574)&gt;L2574,N2574&gt;L2574),"FAIL","PASS"))</x:f>
        <x:v>OPEN</x:v>
      </x:c>
    </x:row>
    <x:row r="2575">
      <x:c r="B2575" s="7" t="str">
        <x:v>CAL-02569</x:v>
      </x:c>
      <x:c r="C2575" s="7" t="str">
        <x:v>CH-1285</x:v>
      </x:c>
      <x:c r="D2575" s="7" t="str">
        <x:v>REA-T-B1</x:v>
      </x:c>
      <x:c r="E2575" s="7" t="str">
        <x:v>FUNCTIONAL TWIN</x:v>
      </x:c>
      <x:c r="F2575" s="7" t="str">
        <x:v>PTC-B</x:v>
      </x:c>
      <x:c r="G2575" s="7" t="str">
        <x:v>CF-23</x:v>
      </x:c>
      <x:c r="H2575" s="7" t="str">
        <x:v>BEFORE</x:v>
      </x:c>
      <x:c r="I2575" s="7" t="str">
        <x:v>ms</x:v>
      </x:c>
      <x:c r="J2575" s="7" t="n">
        <x:v>-10</x:v>
      </x:c>
      <x:c r="K2575" s="7" t="n">
        <x:v>10</x:v>
      </x:c>
      <x:c r="L2575" s="7" t="n">
        <x:v>1</x:v>
      </x:c>
      <x:c r="M2575" s="7" t="str"/>
      <x:c r="N2575" s="7" t="str"/>
      <x:c r="O2575" s="7" t="str"/>
      <x:c r="P2575" s="7" t="str">
        <x:f>IF(O2575="","OPEN",IF(OR(NOT(ISNUMBER(M2575)),NOT(ISNUMBER(N2575)),ABS(M2575)&gt;L2575,N2575&gt;L2575),"FAIL","PASS"))</x:f>
        <x:v>OPEN</x:v>
      </x:c>
    </x:row>
    <x:row r="2576">
      <x:c r="B2576" s="7" t="str">
        <x:v>CAL-02570</x:v>
      </x:c>
      <x:c r="C2576" s="7" t="str">
        <x:v>CH-1285</x:v>
      </x:c>
      <x:c r="D2576" s="7" t="str">
        <x:v>REA-T-B1</x:v>
      </x:c>
      <x:c r="E2576" s="7" t="str">
        <x:v>FUNCTIONAL TWIN</x:v>
      </x:c>
      <x:c r="F2576" s="7" t="str">
        <x:v>PTC-B</x:v>
      </x:c>
      <x:c r="G2576" s="7" t="str">
        <x:v>CF-23</x:v>
      </x:c>
      <x:c r="H2576" s="7" t="str">
        <x:v>AFTER</x:v>
      </x:c>
      <x:c r="I2576" s="7" t="str">
        <x:v>ms</x:v>
      </x:c>
      <x:c r="J2576" s="7" t="n">
        <x:v>-10</x:v>
      </x:c>
      <x:c r="K2576" s="7" t="n">
        <x:v>10</x:v>
      </x:c>
      <x:c r="L2576" s="7" t="n">
        <x:v>1</x:v>
      </x:c>
      <x:c r="M2576" s="7" t="str"/>
      <x:c r="N2576" s="7" t="str"/>
      <x:c r="O2576" s="7" t="str"/>
      <x:c r="P2576" s="7" t="str">
        <x:f>IF(O2576="","OPEN",IF(OR(NOT(ISNUMBER(M2576)),NOT(ISNUMBER(N2576)),ABS(M2576)&gt;L2576,N2576&gt;L2576),"FAIL","PASS"))</x:f>
        <x:v>OPEN</x:v>
      </x:c>
    </x:row>
    <x:row r="2577">
      <x:c r="B2577" s="7" t="str">
        <x:v>CAL-02571</x:v>
      </x:c>
      <x:c r="C2577" s="7" t="str">
        <x:v>CH-1286</x:v>
      </x:c>
      <x:c r="D2577" s="7" t="str">
        <x:v>REA-T-B1</x:v>
      </x:c>
      <x:c r="E2577" s="7" t="str">
        <x:v>FUNCTIONAL TWIN</x:v>
      </x:c>
      <x:c r="F2577" s="7" t="str">
        <x:v>PTC-B</x:v>
      </x:c>
      <x:c r="G2577" s="7" t="str">
        <x:v>CF-23</x:v>
      </x:c>
      <x:c r="H2577" s="7" t="str">
        <x:v>BEFORE</x:v>
      </x:c>
      <x:c r="I2577" s="7" t="str">
        <x:v>ms</x:v>
      </x:c>
      <x:c r="J2577" s="7" t="n">
        <x:v>-10</x:v>
      </x:c>
      <x:c r="K2577" s="7" t="n">
        <x:v>10</x:v>
      </x:c>
      <x:c r="L2577" s="7" t="n">
        <x:v>1</x:v>
      </x:c>
      <x:c r="M2577" s="7" t="str"/>
      <x:c r="N2577" s="7" t="str"/>
      <x:c r="O2577" s="7" t="str"/>
      <x:c r="P2577" s="7" t="str">
        <x:f>IF(O2577="","OPEN",IF(OR(NOT(ISNUMBER(M2577)),NOT(ISNUMBER(N2577)),ABS(M2577)&gt;L2577,N2577&gt;L2577),"FAIL","PASS"))</x:f>
        <x:v>OPEN</x:v>
      </x:c>
    </x:row>
    <x:row r="2578">
      <x:c r="B2578" s="7" t="str">
        <x:v>CAL-02572</x:v>
      </x:c>
      <x:c r="C2578" s="7" t="str">
        <x:v>CH-1286</x:v>
      </x:c>
      <x:c r="D2578" s="7" t="str">
        <x:v>REA-T-B1</x:v>
      </x:c>
      <x:c r="E2578" s="7" t="str">
        <x:v>FUNCTIONAL TWIN</x:v>
      </x:c>
      <x:c r="F2578" s="7" t="str">
        <x:v>PTC-B</x:v>
      </x:c>
      <x:c r="G2578" s="7" t="str">
        <x:v>CF-23</x:v>
      </x:c>
      <x:c r="H2578" s="7" t="str">
        <x:v>AFTER</x:v>
      </x:c>
      <x:c r="I2578" s="7" t="str">
        <x:v>ms</x:v>
      </x:c>
      <x:c r="J2578" s="7" t="n">
        <x:v>-10</x:v>
      </x:c>
      <x:c r="K2578" s="7" t="n">
        <x:v>10</x:v>
      </x:c>
      <x:c r="L2578" s="7" t="n">
        <x:v>1</x:v>
      </x:c>
      <x:c r="M2578" s="7" t="str"/>
      <x:c r="N2578" s="7" t="str"/>
      <x:c r="O2578" s="7" t="str"/>
      <x:c r="P2578" s="7" t="str">
        <x:f>IF(O2578="","OPEN",IF(OR(NOT(ISNUMBER(M2578)),NOT(ISNUMBER(N2578)),ABS(M2578)&gt;L2578,N2578&gt;L2578),"FAIL","PASS"))</x:f>
        <x:v>OPEN</x:v>
      </x:c>
    </x:row>
    <x:row r="2579">
      <x:c r="B2579" s="7" t="str">
        <x:v>CAL-02573</x:v>
      </x:c>
      <x:c r="C2579" s="7" t="str">
        <x:v>CH-1287</x:v>
      </x:c>
      <x:c r="D2579" s="7" t="str">
        <x:v>REA-T-B1</x:v>
      </x:c>
      <x:c r="E2579" s="7" t="str">
        <x:v>FUNCTIONAL TWIN</x:v>
      </x:c>
      <x:c r="F2579" s="7" t="str">
        <x:v>PTC-B</x:v>
      </x:c>
      <x:c r="G2579" s="7" t="str">
        <x:v>CF-23</x:v>
      </x:c>
      <x:c r="H2579" s="7" t="str">
        <x:v>BEFORE</x:v>
      </x:c>
      <x:c r="I2579" s="7" t="str">
        <x:v>ms</x:v>
      </x:c>
      <x:c r="J2579" s="7" t="n">
        <x:v>-10</x:v>
      </x:c>
      <x:c r="K2579" s="7" t="n">
        <x:v>10</x:v>
      </x:c>
      <x:c r="L2579" s="7" t="n">
        <x:v>1</x:v>
      </x:c>
      <x:c r="M2579" s="7" t="str"/>
      <x:c r="N2579" s="7" t="str"/>
      <x:c r="O2579" s="7" t="str"/>
      <x:c r="P2579" s="7" t="str">
        <x:f>IF(O2579="","OPEN",IF(OR(NOT(ISNUMBER(M2579)),NOT(ISNUMBER(N2579)),ABS(M2579)&gt;L2579,N2579&gt;L2579),"FAIL","PASS"))</x:f>
        <x:v>OPEN</x:v>
      </x:c>
    </x:row>
    <x:row r="2580">
      <x:c r="B2580" s="7" t="str">
        <x:v>CAL-02574</x:v>
      </x:c>
      <x:c r="C2580" s="7" t="str">
        <x:v>CH-1287</x:v>
      </x:c>
      <x:c r="D2580" s="7" t="str">
        <x:v>REA-T-B1</x:v>
      </x:c>
      <x:c r="E2580" s="7" t="str">
        <x:v>FUNCTIONAL TWIN</x:v>
      </x:c>
      <x:c r="F2580" s="7" t="str">
        <x:v>PTC-B</x:v>
      </x:c>
      <x:c r="G2580" s="7" t="str">
        <x:v>CF-23</x:v>
      </x:c>
      <x:c r="H2580" s="7" t="str">
        <x:v>AFTER</x:v>
      </x:c>
      <x:c r="I2580" s="7" t="str">
        <x:v>ms</x:v>
      </x:c>
      <x:c r="J2580" s="7" t="n">
        <x:v>-10</x:v>
      </x:c>
      <x:c r="K2580" s="7" t="n">
        <x:v>10</x:v>
      </x:c>
      <x:c r="L2580" s="7" t="n">
        <x:v>1</x:v>
      </x:c>
      <x:c r="M2580" s="7" t="str"/>
      <x:c r="N2580" s="7" t="str"/>
      <x:c r="O2580" s="7" t="str"/>
      <x:c r="P2580" s="7" t="str">
        <x:f>IF(O2580="","OPEN",IF(OR(NOT(ISNUMBER(M2580)),NOT(ISNUMBER(N2580)),ABS(M2580)&gt;L2580,N2580&gt;L2580),"FAIL","PASS"))</x:f>
        <x:v>OPEN</x:v>
      </x:c>
    </x:row>
    <x:row r="2581">
      <x:c r="B2581" s="7" t="str">
        <x:v>CAL-02575</x:v>
      </x:c>
      <x:c r="C2581" s="7" t="str">
        <x:v>CH-1288</x:v>
      </x:c>
      <x:c r="D2581" s="7" t="str">
        <x:v>REA-T-B1</x:v>
      </x:c>
      <x:c r="E2581" s="7" t="str">
        <x:v>FUNCTIONAL TWIN</x:v>
      </x:c>
      <x:c r="F2581" s="7" t="str">
        <x:v>PTC-B</x:v>
      </x:c>
      <x:c r="G2581" s="7" t="str">
        <x:v>CF-23</x:v>
      </x:c>
      <x:c r="H2581" s="7" t="str">
        <x:v>BEFORE</x:v>
      </x:c>
      <x:c r="I2581" s="7" t="str">
        <x:v>ms</x:v>
      </x:c>
      <x:c r="J2581" s="7" t="n">
        <x:v>-10</x:v>
      </x:c>
      <x:c r="K2581" s="7" t="n">
        <x:v>10</x:v>
      </x:c>
      <x:c r="L2581" s="7" t="n">
        <x:v>1</x:v>
      </x:c>
      <x:c r="M2581" s="7" t="str"/>
      <x:c r="N2581" s="7" t="str"/>
      <x:c r="O2581" s="7" t="str"/>
      <x:c r="P2581" s="7" t="str">
        <x:f>IF(O2581="","OPEN",IF(OR(NOT(ISNUMBER(M2581)),NOT(ISNUMBER(N2581)),ABS(M2581)&gt;L2581,N2581&gt;L2581),"FAIL","PASS"))</x:f>
        <x:v>OPEN</x:v>
      </x:c>
    </x:row>
    <x:row r="2582">
      <x:c r="B2582" s="7" t="str">
        <x:v>CAL-02576</x:v>
      </x:c>
      <x:c r="C2582" s="7" t="str">
        <x:v>CH-1288</x:v>
      </x:c>
      <x:c r="D2582" s="7" t="str">
        <x:v>REA-T-B1</x:v>
      </x:c>
      <x:c r="E2582" s="7" t="str">
        <x:v>FUNCTIONAL TWIN</x:v>
      </x:c>
      <x:c r="F2582" s="7" t="str">
        <x:v>PTC-B</x:v>
      </x:c>
      <x:c r="G2582" s="7" t="str">
        <x:v>CF-23</x:v>
      </x:c>
      <x:c r="H2582" s="7" t="str">
        <x:v>AFTER</x:v>
      </x:c>
      <x:c r="I2582" s="7" t="str">
        <x:v>ms</x:v>
      </x:c>
      <x:c r="J2582" s="7" t="n">
        <x:v>-10</x:v>
      </x:c>
      <x:c r="K2582" s="7" t="n">
        <x:v>10</x:v>
      </x:c>
      <x:c r="L2582" s="7" t="n">
        <x:v>1</x:v>
      </x:c>
      <x:c r="M2582" s="7" t="str"/>
      <x:c r="N2582" s="7" t="str"/>
      <x:c r="O2582" s="7" t="str"/>
      <x:c r="P2582" s="7" t="str">
        <x:f>IF(O2582="","OPEN",IF(OR(NOT(ISNUMBER(M2582)),NOT(ISNUMBER(N2582)),ABS(M2582)&gt;L2582,N2582&gt;L2582),"FAIL","PASS"))</x:f>
        <x:v>OPEN</x:v>
      </x:c>
    </x:row>
    <x:row r="2583">
      <x:c r="B2583" s="7" t="str">
        <x:v>CAL-02577</x:v>
      </x:c>
      <x:c r="C2583" s="7" t="str">
        <x:v>CH-1289</x:v>
      </x:c>
      <x:c r="D2583" s="7" t="str">
        <x:v>REA-T-B1</x:v>
      </x:c>
      <x:c r="E2583" s="7" t="str">
        <x:v>FUNCTIONAL TWIN</x:v>
      </x:c>
      <x:c r="F2583" s="7" t="str">
        <x:v>PTC-B</x:v>
      </x:c>
      <x:c r="G2583" s="7" t="str">
        <x:v>CF-23</x:v>
      </x:c>
      <x:c r="H2583" s="7" t="str">
        <x:v>BEFORE</x:v>
      </x:c>
      <x:c r="I2583" s="7" t="str">
        <x:v>ms</x:v>
      </x:c>
      <x:c r="J2583" s="7" t="n">
        <x:v>-10</x:v>
      </x:c>
      <x:c r="K2583" s="7" t="n">
        <x:v>10</x:v>
      </x:c>
      <x:c r="L2583" s="7" t="n">
        <x:v>1</x:v>
      </x:c>
      <x:c r="M2583" s="7" t="str"/>
      <x:c r="N2583" s="7" t="str"/>
      <x:c r="O2583" s="7" t="str"/>
      <x:c r="P2583" s="7" t="str">
        <x:f>IF(O2583="","OPEN",IF(OR(NOT(ISNUMBER(M2583)),NOT(ISNUMBER(N2583)),ABS(M2583)&gt;L2583,N2583&gt;L2583),"FAIL","PASS"))</x:f>
        <x:v>OPEN</x:v>
      </x:c>
    </x:row>
    <x:row r="2584">
      <x:c r="B2584" s="7" t="str">
        <x:v>CAL-02578</x:v>
      </x:c>
      <x:c r="C2584" s="7" t="str">
        <x:v>CH-1289</x:v>
      </x:c>
      <x:c r="D2584" s="7" t="str">
        <x:v>REA-T-B1</x:v>
      </x:c>
      <x:c r="E2584" s="7" t="str">
        <x:v>FUNCTIONAL TWIN</x:v>
      </x:c>
      <x:c r="F2584" s="7" t="str">
        <x:v>PTC-B</x:v>
      </x:c>
      <x:c r="G2584" s="7" t="str">
        <x:v>CF-23</x:v>
      </x:c>
      <x:c r="H2584" s="7" t="str">
        <x:v>AFTER</x:v>
      </x:c>
      <x:c r="I2584" s="7" t="str">
        <x:v>ms</x:v>
      </x:c>
      <x:c r="J2584" s="7" t="n">
        <x:v>-10</x:v>
      </x:c>
      <x:c r="K2584" s="7" t="n">
        <x:v>10</x:v>
      </x:c>
      <x:c r="L2584" s="7" t="n">
        <x:v>1</x:v>
      </x:c>
      <x:c r="M2584" s="7" t="str"/>
      <x:c r="N2584" s="7" t="str"/>
      <x:c r="O2584" s="7" t="str"/>
      <x:c r="P2584" s="7" t="str">
        <x:f>IF(O2584="","OPEN",IF(OR(NOT(ISNUMBER(M2584)),NOT(ISNUMBER(N2584)),ABS(M2584)&gt;L2584,N2584&gt;L2584),"FAIL","PASS"))</x:f>
        <x:v>OPEN</x:v>
      </x:c>
    </x:row>
    <x:row r="2585">
      <x:c r="B2585" s="7" t="str">
        <x:v>CAL-02579</x:v>
      </x:c>
      <x:c r="C2585" s="7" t="str">
        <x:v>CH-1290</x:v>
      </x:c>
      <x:c r="D2585" s="7" t="str">
        <x:v>REA-T-B1</x:v>
      </x:c>
      <x:c r="E2585" s="7" t="str">
        <x:v>FUNCTIONAL TWIN</x:v>
      </x:c>
      <x:c r="F2585" s="7" t="str">
        <x:v>PTC-B</x:v>
      </x:c>
      <x:c r="G2585" s="7" t="str">
        <x:v>CF-23</x:v>
      </x:c>
      <x:c r="H2585" s="7" t="str">
        <x:v>BEFORE</x:v>
      </x:c>
      <x:c r="I2585" s="7" t="str">
        <x:v>ms</x:v>
      </x:c>
      <x:c r="J2585" s="7" t="n">
        <x:v>-10</x:v>
      </x:c>
      <x:c r="K2585" s="7" t="n">
        <x:v>10</x:v>
      </x:c>
      <x:c r="L2585" s="7" t="n">
        <x:v>1</x:v>
      </x:c>
      <x:c r="M2585" s="7" t="str"/>
      <x:c r="N2585" s="7" t="str"/>
      <x:c r="O2585" s="7" t="str"/>
      <x:c r="P2585" s="7" t="str">
        <x:f>IF(O2585="","OPEN",IF(OR(NOT(ISNUMBER(M2585)),NOT(ISNUMBER(N2585)),ABS(M2585)&gt;L2585,N2585&gt;L2585),"FAIL","PASS"))</x:f>
        <x:v>OPEN</x:v>
      </x:c>
    </x:row>
    <x:row r="2586">
      <x:c r="B2586" s="7" t="str">
        <x:v>CAL-02580</x:v>
      </x:c>
      <x:c r="C2586" s="7" t="str">
        <x:v>CH-1290</x:v>
      </x:c>
      <x:c r="D2586" s="7" t="str">
        <x:v>REA-T-B1</x:v>
      </x:c>
      <x:c r="E2586" s="7" t="str">
        <x:v>FUNCTIONAL TWIN</x:v>
      </x:c>
      <x:c r="F2586" s="7" t="str">
        <x:v>PTC-B</x:v>
      </x:c>
      <x:c r="G2586" s="7" t="str">
        <x:v>CF-23</x:v>
      </x:c>
      <x:c r="H2586" s="7" t="str">
        <x:v>AFTER</x:v>
      </x:c>
      <x:c r="I2586" s="7" t="str">
        <x:v>ms</x:v>
      </x:c>
      <x:c r="J2586" s="7" t="n">
        <x:v>-10</x:v>
      </x:c>
      <x:c r="K2586" s="7" t="n">
        <x:v>10</x:v>
      </x:c>
      <x:c r="L2586" s="7" t="n">
        <x:v>1</x:v>
      </x:c>
      <x:c r="M2586" s="7" t="str"/>
      <x:c r="N2586" s="7" t="str"/>
      <x:c r="O2586" s="7" t="str"/>
      <x:c r="P2586" s="7" t="str">
        <x:f>IF(O2586="","OPEN",IF(OR(NOT(ISNUMBER(M2586)),NOT(ISNUMBER(N2586)),ABS(M2586)&gt;L2586,N2586&gt;L2586),"FAIL","PASS"))</x:f>
        <x:v>OPEN</x:v>
      </x:c>
    </x:row>
    <x:row r="2587">
      <x:c r="B2587" s="7" t="str">
        <x:v>CAL-02581</x:v>
      </x:c>
      <x:c r="C2587" s="7" t="str">
        <x:v>CH-1291</x:v>
      </x:c>
      <x:c r="D2587" s="7" t="str">
        <x:v>REA-T-B1</x:v>
      </x:c>
      <x:c r="E2587" s="7" t="str">
        <x:v>FUNCTIONAL TWIN</x:v>
      </x:c>
      <x:c r="F2587" s="7" t="str">
        <x:v>PTC-B</x:v>
      </x:c>
      <x:c r="G2587" s="7" t="str">
        <x:v>CF-24</x:v>
      </x:c>
      <x:c r="H2587" s="7" t="str">
        <x:v>BEFORE</x:v>
      </x:c>
      <x:c r="I2587" s="7" t="str">
        <x:v>binary</x:v>
      </x:c>
      <x:c r="J2587" s="7" t="n">
        <x:v>0</x:v>
      </x:c>
      <x:c r="K2587" s="7" t="n">
        <x:v>1</x:v>
      </x:c>
      <x:c r="L2587" s="7" t="n">
        <x:v>1</x:v>
      </x:c>
      <x:c r="M2587" s="7" t="str"/>
      <x:c r="N2587" s="7" t="str"/>
      <x:c r="O2587" s="7" t="str"/>
      <x:c r="P2587" s="7" t="str">
        <x:f>IF(O2587="","OPEN",IF(OR(NOT(ISNUMBER(M2587)),NOT(ISNUMBER(N2587)),ABS(M2587)&gt;L2587,N2587&gt;L2587),"FAIL","PASS"))</x:f>
        <x:v>OPEN</x:v>
      </x:c>
    </x:row>
    <x:row r="2588">
      <x:c r="B2588" s="7" t="str">
        <x:v>CAL-02582</x:v>
      </x:c>
      <x:c r="C2588" s="7" t="str">
        <x:v>CH-1291</x:v>
      </x:c>
      <x:c r="D2588" s="7" t="str">
        <x:v>REA-T-B1</x:v>
      </x:c>
      <x:c r="E2588" s="7" t="str">
        <x:v>FUNCTIONAL TWIN</x:v>
      </x:c>
      <x:c r="F2588" s="7" t="str">
        <x:v>PTC-B</x:v>
      </x:c>
      <x:c r="G2588" s="7" t="str">
        <x:v>CF-24</x:v>
      </x:c>
      <x:c r="H2588" s="7" t="str">
        <x:v>AFTER</x:v>
      </x:c>
      <x:c r="I2588" s="7" t="str">
        <x:v>binary</x:v>
      </x:c>
      <x:c r="J2588" s="7" t="n">
        <x:v>0</x:v>
      </x:c>
      <x:c r="K2588" s="7" t="n">
        <x:v>1</x:v>
      </x:c>
      <x:c r="L2588" s="7" t="n">
        <x:v>1</x:v>
      </x:c>
      <x:c r="M2588" s="7" t="str"/>
      <x:c r="N2588" s="7" t="str"/>
      <x:c r="O2588" s="7" t="str"/>
      <x:c r="P2588" s="7" t="str">
        <x:f>IF(O2588="","OPEN",IF(OR(NOT(ISNUMBER(M2588)),NOT(ISNUMBER(N2588)),ABS(M2588)&gt;L2588,N2588&gt;L2588),"FAIL","PASS"))</x:f>
        <x:v>OPEN</x:v>
      </x:c>
    </x:row>
    <x:row r="2589">
      <x:c r="B2589" s="7" t="str">
        <x:v>CAL-02583</x:v>
      </x:c>
      <x:c r="C2589" s="7" t="str">
        <x:v>CH-1292</x:v>
      </x:c>
      <x:c r="D2589" s="7" t="str">
        <x:v>REA-T-B1</x:v>
      </x:c>
      <x:c r="E2589" s="7" t="str">
        <x:v>FUNCTIONAL TWIN</x:v>
      </x:c>
      <x:c r="F2589" s="7" t="str">
        <x:v>PTC-B</x:v>
      </x:c>
      <x:c r="G2589" s="7" t="str">
        <x:v>CF-24</x:v>
      </x:c>
      <x:c r="H2589" s="7" t="str">
        <x:v>BEFORE</x:v>
      </x:c>
      <x:c r="I2589" s="7" t="str">
        <x:v>binary</x:v>
      </x:c>
      <x:c r="J2589" s="7" t="n">
        <x:v>0</x:v>
      </x:c>
      <x:c r="K2589" s="7" t="n">
        <x:v>1</x:v>
      </x:c>
      <x:c r="L2589" s="7" t="n">
        <x:v>1</x:v>
      </x:c>
      <x:c r="M2589" s="7" t="str"/>
      <x:c r="N2589" s="7" t="str"/>
      <x:c r="O2589" s="7" t="str"/>
      <x:c r="P2589" s="7" t="str">
        <x:f>IF(O2589="","OPEN",IF(OR(NOT(ISNUMBER(M2589)),NOT(ISNUMBER(N2589)),ABS(M2589)&gt;L2589,N2589&gt;L2589),"FAIL","PASS"))</x:f>
        <x:v>OPEN</x:v>
      </x:c>
    </x:row>
    <x:row r="2590">
      <x:c r="B2590" s="7" t="str">
        <x:v>CAL-02584</x:v>
      </x:c>
      <x:c r="C2590" s="7" t="str">
        <x:v>CH-1292</x:v>
      </x:c>
      <x:c r="D2590" s="7" t="str">
        <x:v>REA-T-B1</x:v>
      </x:c>
      <x:c r="E2590" s="7" t="str">
        <x:v>FUNCTIONAL TWIN</x:v>
      </x:c>
      <x:c r="F2590" s="7" t="str">
        <x:v>PTC-B</x:v>
      </x:c>
      <x:c r="G2590" s="7" t="str">
        <x:v>CF-24</x:v>
      </x:c>
      <x:c r="H2590" s="7" t="str">
        <x:v>AFTER</x:v>
      </x:c>
      <x:c r="I2590" s="7" t="str">
        <x:v>binary</x:v>
      </x:c>
      <x:c r="J2590" s="7" t="n">
        <x:v>0</x:v>
      </x:c>
      <x:c r="K2590" s="7" t="n">
        <x:v>1</x:v>
      </x:c>
      <x:c r="L2590" s="7" t="n">
        <x:v>1</x:v>
      </x:c>
      <x:c r="M2590" s="7" t="str"/>
      <x:c r="N2590" s="7" t="str"/>
      <x:c r="O2590" s="7" t="str"/>
      <x:c r="P2590" s="7" t="str">
        <x:f>IF(O2590="","OPEN",IF(OR(NOT(ISNUMBER(M2590)),NOT(ISNUMBER(N2590)),ABS(M2590)&gt;L2590,N2590&gt;L2590),"FAIL","PASS"))</x:f>
        <x:v>OPEN</x:v>
      </x:c>
    </x:row>
    <x:row r="2591">
      <x:c r="B2591" s="7" t="str">
        <x:v>CAL-02585</x:v>
      </x:c>
      <x:c r="C2591" s="7" t="str">
        <x:v>CH-1293</x:v>
      </x:c>
      <x:c r="D2591" s="7" t="str">
        <x:v>REA-T-B1</x:v>
      </x:c>
      <x:c r="E2591" s="7" t="str">
        <x:v>FUNCTIONAL TWIN</x:v>
      </x:c>
      <x:c r="F2591" s="7" t="str">
        <x:v>PTC-B</x:v>
      </x:c>
      <x:c r="G2591" s="7" t="str">
        <x:v>CF-24</x:v>
      </x:c>
      <x:c r="H2591" s="7" t="str">
        <x:v>BEFORE</x:v>
      </x:c>
      <x:c r="I2591" s="7" t="str">
        <x:v>binary</x:v>
      </x:c>
      <x:c r="J2591" s="7" t="n">
        <x:v>0</x:v>
      </x:c>
      <x:c r="K2591" s="7" t="n">
        <x:v>1</x:v>
      </x:c>
      <x:c r="L2591" s="7" t="n">
        <x:v>1</x:v>
      </x:c>
      <x:c r="M2591" s="7" t="str"/>
      <x:c r="N2591" s="7" t="str"/>
      <x:c r="O2591" s="7" t="str"/>
      <x:c r="P2591" s="7" t="str">
        <x:f>IF(O2591="","OPEN",IF(OR(NOT(ISNUMBER(M2591)),NOT(ISNUMBER(N2591)),ABS(M2591)&gt;L2591,N2591&gt;L2591),"FAIL","PASS"))</x:f>
        <x:v>OPEN</x:v>
      </x:c>
    </x:row>
    <x:row r="2592">
      <x:c r="B2592" s="7" t="str">
        <x:v>CAL-02586</x:v>
      </x:c>
      <x:c r="C2592" s="7" t="str">
        <x:v>CH-1293</x:v>
      </x:c>
      <x:c r="D2592" s="7" t="str">
        <x:v>REA-T-B1</x:v>
      </x:c>
      <x:c r="E2592" s="7" t="str">
        <x:v>FUNCTIONAL TWIN</x:v>
      </x:c>
      <x:c r="F2592" s="7" t="str">
        <x:v>PTC-B</x:v>
      </x:c>
      <x:c r="G2592" s="7" t="str">
        <x:v>CF-24</x:v>
      </x:c>
      <x:c r="H2592" s="7" t="str">
        <x:v>AFTER</x:v>
      </x:c>
      <x:c r="I2592" s="7" t="str">
        <x:v>binary</x:v>
      </x:c>
      <x:c r="J2592" s="7" t="n">
        <x:v>0</x:v>
      </x:c>
      <x:c r="K2592" s="7" t="n">
        <x:v>1</x:v>
      </x:c>
      <x:c r="L2592" s="7" t="n">
        <x:v>1</x:v>
      </x:c>
      <x:c r="M2592" s="7" t="str"/>
      <x:c r="N2592" s="7" t="str"/>
      <x:c r="O2592" s="7" t="str"/>
      <x:c r="P2592" s="7" t="str">
        <x:f>IF(O2592="","OPEN",IF(OR(NOT(ISNUMBER(M2592)),NOT(ISNUMBER(N2592)),ABS(M2592)&gt;L2592,N2592&gt;L2592),"FAIL","PASS"))</x:f>
        <x:v>OPEN</x:v>
      </x:c>
    </x:row>
    <x:row r="2593">
      <x:c r="B2593" s="7" t="str">
        <x:v>CAL-02587</x:v>
      </x:c>
      <x:c r="C2593" s="7" t="str">
        <x:v>CH-1294</x:v>
      </x:c>
      <x:c r="D2593" s="7" t="str">
        <x:v>REA-T-B1</x:v>
      </x:c>
      <x:c r="E2593" s="7" t="str">
        <x:v>FUNCTIONAL TWIN</x:v>
      </x:c>
      <x:c r="F2593" s="7" t="str">
        <x:v>PTC-B</x:v>
      </x:c>
      <x:c r="G2593" s="7" t="str">
        <x:v>CF-24</x:v>
      </x:c>
      <x:c r="H2593" s="7" t="str">
        <x:v>BEFORE</x:v>
      </x:c>
      <x:c r="I2593" s="7" t="str">
        <x:v>binary</x:v>
      </x:c>
      <x:c r="J2593" s="7" t="n">
        <x:v>0</x:v>
      </x:c>
      <x:c r="K2593" s="7" t="n">
        <x:v>1</x:v>
      </x:c>
      <x:c r="L2593" s="7" t="n">
        <x:v>1</x:v>
      </x:c>
      <x:c r="M2593" s="7" t="str"/>
      <x:c r="N2593" s="7" t="str"/>
      <x:c r="O2593" s="7" t="str"/>
      <x:c r="P2593" s="7" t="str">
        <x:f>IF(O2593="","OPEN",IF(OR(NOT(ISNUMBER(M2593)),NOT(ISNUMBER(N2593)),ABS(M2593)&gt;L2593,N2593&gt;L2593),"FAIL","PASS"))</x:f>
        <x:v>OPEN</x:v>
      </x:c>
    </x:row>
    <x:row r="2594">
      <x:c r="B2594" s="7" t="str">
        <x:v>CAL-02588</x:v>
      </x:c>
      <x:c r="C2594" s="7" t="str">
        <x:v>CH-1294</x:v>
      </x:c>
      <x:c r="D2594" s="7" t="str">
        <x:v>REA-T-B1</x:v>
      </x:c>
      <x:c r="E2594" s="7" t="str">
        <x:v>FUNCTIONAL TWIN</x:v>
      </x:c>
      <x:c r="F2594" s="7" t="str">
        <x:v>PTC-B</x:v>
      </x:c>
      <x:c r="G2594" s="7" t="str">
        <x:v>CF-24</x:v>
      </x:c>
      <x:c r="H2594" s="7" t="str">
        <x:v>AFTER</x:v>
      </x:c>
      <x:c r="I2594" s="7" t="str">
        <x:v>binary</x:v>
      </x:c>
      <x:c r="J2594" s="7" t="n">
        <x:v>0</x:v>
      </x:c>
      <x:c r="K2594" s="7" t="n">
        <x:v>1</x:v>
      </x:c>
      <x:c r="L2594" s="7" t="n">
        <x:v>1</x:v>
      </x:c>
      <x:c r="M2594" s="7" t="str"/>
      <x:c r="N2594" s="7" t="str"/>
      <x:c r="O2594" s="7" t="str"/>
      <x:c r="P2594" s="7" t="str">
        <x:f>IF(O2594="","OPEN",IF(OR(NOT(ISNUMBER(M2594)),NOT(ISNUMBER(N2594)),ABS(M2594)&gt;L2594,N2594&gt;L2594),"FAIL","PASS"))</x:f>
        <x:v>OPEN</x:v>
      </x:c>
    </x:row>
    <x:row r="2595">
      <x:c r="B2595" s="7" t="str">
        <x:v>CAL-02589</x:v>
      </x:c>
      <x:c r="C2595" s="7" t="str">
        <x:v>CH-1295</x:v>
      </x:c>
      <x:c r="D2595" s="7" t="str">
        <x:v>REA-T-B1</x:v>
      </x:c>
      <x:c r="E2595" s="7" t="str">
        <x:v>FUNCTIONAL TWIN</x:v>
      </x:c>
      <x:c r="F2595" s="7" t="str">
        <x:v>PTC-B</x:v>
      </x:c>
      <x:c r="G2595" s="7" t="str">
        <x:v>CF-24</x:v>
      </x:c>
      <x:c r="H2595" s="7" t="str">
        <x:v>BEFORE</x:v>
      </x:c>
      <x:c r="I2595" s="7" t="str">
        <x:v>binary</x:v>
      </x:c>
      <x:c r="J2595" s="7" t="n">
        <x:v>0</x:v>
      </x:c>
      <x:c r="K2595" s="7" t="n">
        <x:v>1</x:v>
      </x:c>
      <x:c r="L2595" s="7" t="n">
        <x:v>1</x:v>
      </x:c>
      <x:c r="M2595" s="7" t="str"/>
      <x:c r="N2595" s="7" t="str"/>
      <x:c r="O2595" s="7" t="str"/>
      <x:c r="P2595" s="7" t="str">
        <x:f>IF(O2595="","OPEN",IF(OR(NOT(ISNUMBER(M2595)),NOT(ISNUMBER(N2595)),ABS(M2595)&gt;L2595,N2595&gt;L2595),"FAIL","PASS"))</x:f>
        <x:v>OPEN</x:v>
      </x:c>
    </x:row>
    <x:row r="2596">
      <x:c r="B2596" s="7" t="str">
        <x:v>CAL-02590</x:v>
      </x:c>
      <x:c r="C2596" s="7" t="str">
        <x:v>CH-1295</x:v>
      </x:c>
      <x:c r="D2596" s="7" t="str">
        <x:v>REA-T-B1</x:v>
      </x:c>
      <x:c r="E2596" s="7" t="str">
        <x:v>FUNCTIONAL TWIN</x:v>
      </x:c>
      <x:c r="F2596" s="7" t="str">
        <x:v>PTC-B</x:v>
      </x:c>
      <x:c r="G2596" s="7" t="str">
        <x:v>CF-24</x:v>
      </x:c>
      <x:c r="H2596" s="7" t="str">
        <x:v>AFTER</x:v>
      </x:c>
      <x:c r="I2596" s="7" t="str">
        <x:v>binary</x:v>
      </x:c>
      <x:c r="J2596" s="7" t="n">
        <x:v>0</x:v>
      </x:c>
      <x:c r="K2596" s="7" t="n">
        <x:v>1</x:v>
      </x:c>
      <x:c r="L2596" s="7" t="n">
        <x:v>1</x:v>
      </x:c>
      <x:c r="M2596" s="7" t="str"/>
      <x:c r="N2596" s="7" t="str"/>
      <x:c r="O2596" s="7" t="str"/>
      <x:c r="P2596" s="7" t="str">
        <x:f>IF(O2596="","OPEN",IF(OR(NOT(ISNUMBER(M2596)),NOT(ISNUMBER(N2596)),ABS(M2596)&gt;L2596,N2596&gt;L2596),"FAIL","PASS"))</x:f>
        <x:v>OPEN</x:v>
      </x:c>
    </x:row>
    <x:row r="2597">
      <x:c r="B2597" s="7" t="str">
        <x:v>CAL-02591</x:v>
      </x:c>
      <x:c r="C2597" s="7" t="str">
        <x:v>CH-1296</x:v>
      </x:c>
      <x:c r="D2597" s="7" t="str">
        <x:v>REA-T-B1</x:v>
      </x:c>
      <x:c r="E2597" s="7" t="str">
        <x:v>FUNCTIONAL TWIN</x:v>
      </x:c>
      <x:c r="F2597" s="7" t="str">
        <x:v>PTC-B</x:v>
      </x:c>
      <x:c r="G2597" s="7" t="str">
        <x:v>CF-24</x:v>
      </x:c>
      <x:c r="H2597" s="7" t="str">
        <x:v>BEFORE</x:v>
      </x:c>
      <x:c r="I2597" s="7" t="str">
        <x:v>binary</x:v>
      </x:c>
      <x:c r="J2597" s="7" t="n">
        <x:v>0</x:v>
      </x:c>
      <x:c r="K2597" s="7" t="n">
        <x:v>1</x:v>
      </x:c>
      <x:c r="L2597" s="7" t="n">
        <x:v>1</x:v>
      </x:c>
      <x:c r="M2597" s="7" t="str"/>
      <x:c r="N2597" s="7" t="str"/>
      <x:c r="O2597" s="7" t="str"/>
      <x:c r="P2597" s="7" t="str">
        <x:f>IF(O2597="","OPEN",IF(OR(NOT(ISNUMBER(M2597)),NOT(ISNUMBER(N2597)),ABS(M2597)&gt;L2597,N2597&gt;L2597),"FAIL","PASS"))</x:f>
        <x:v>OPEN</x:v>
      </x:c>
    </x:row>
    <x:row r="2598">
      <x:c r="B2598" s="7" t="str">
        <x:v>CAL-02592</x:v>
      </x:c>
      <x:c r="C2598" s="7" t="str">
        <x:v>CH-1296</x:v>
      </x:c>
      <x:c r="D2598" s="7" t="str">
        <x:v>REA-T-B1</x:v>
      </x:c>
      <x:c r="E2598" s="7" t="str">
        <x:v>FUNCTIONAL TWIN</x:v>
      </x:c>
      <x:c r="F2598" s="7" t="str">
        <x:v>PTC-B</x:v>
      </x:c>
      <x:c r="G2598" s="7" t="str">
        <x:v>CF-24</x:v>
      </x:c>
      <x:c r="H2598" s="7" t="str">
        <x:v>AFTER</x:v>
      </x:c>
      <x:c r="I2598" s="7" t="str">
        <x:v>binary</x:v>
      </x:c>
      <x:c r="J2598" s="7" t="n">
        <x:v>0</x:v>
      </x:c>
      <x:c r="K2598" s="7" t="n">
        <x:v>1</x:v>
      </x:c>
      <x:c r="L2598" s="7" t="n">
        <x:v>1</x:v>
      </x:c>
      <x:c r="M2598" s="7" t="str"/>
      <x:c r="N2598" s="7" t="str"/>
      <x:c r="O2598" s="7" t="str"/>
      <x:c r="P2598" s="7" t="str">
        <x:f>IF(O2598="","OPEN",IF(OR(NOT(ISNUMBER(M2598)),NOT(ISNUMBER(N2598)),ABS(M2598)&gt;L2598,N2598&gt;L2598),"FAIL","PASS"))</x:f>
        <x:v>OPEN</x:v>
      </x:c>
    </x:row>
    <x:row r="2599">
      <x:c r="B2599" s="7" t="str">
        <x:v>CAL-02593</x:v>
      </x:c>
      <x:c r="C2599" s="7" t="str">
        <x:v>CH-1297</x:v>
      </x:c>
      <x:c r="D2599" s="7" t="str">
        <x:v>REA-T-B2</x:v>
      </x:c>
      <x:c r="E2599" s="7" t="str">
        <x:v>FUNCTIONAL TWIN</x:v>
      </x:c>
      <x:c r="F2599" s="7" t="str">
        <x:v>PTC-B</x:v>
      </x:c>
      <x:c r="G2599" s="7" t="str">
        <x:v>CF-01</x:v>
      </x:c>
      <x:c r="H2599" s="7" t="str">
        <x:v>BEFORE</x:v>
      </x:c>
      <x:c r="I2599" s="7" t="str">
        <x:v>kg</x:v>
      </x:c>
      <x:c r="J2599" s="7" t="n">
        <x:v>0</x:v>
      </x:c>
      <x:c r="K2599" s="7" t="n">
        <x:v>300</x:v>
      </x:c>
      <x:c r="L2599" s="7" t="n">
        <x:v>0.2</x:v>
      </x:c>
      <x:c r="M2599" s="7" t="str"/>
      <x:c r="N2599" s="7" t="str"/>
      <x:c r="O2599" s="7" t="str"/>
      <x:c r="P2599" s="7" t="str">
        <x:f>IF(O2599="","OPEN",IF(OR(NOT(ISNUMBER(M2599)),NOT(ISNUMBER(N2599)),ABS(M2599)&gt;L2599,N2599&gt;L2599),"FAIL","PASS"))</x:f>
        <x:v>OPEN</x:v>
      </x:c>
    </x:row>
    <x:row r="2600">
      <x:c r="B2600" s="7" t="str">
        <x:v>CAL-02594</x:v>
      </x:c>
      <x:c r="C2600" s="7" t="str">
        <x:v>CH-1297</x:v>
      </x:c>
      <x:c r="D2600" s="7" t="str">
        <x:v>REA-T-B2</x:v>
      </x:c>
      <x:c r="E2600" s="7" t="str">
        <x:v>FUNCTIONAL TWIN</x:v>
      </x:c>
      <x:c r="F2600" s="7" t="str">
        <x:v>PTC-B</x:v>
      </x:c>
      <x:c r="G2600" s="7" t="str">
        <x:v>CF-01</x:v>
      </x:c>
      <x:c r="H2600" s="7" t="str">
        <x:v>AFTER</x:v>
      </x:c>
      <x:c r="I2600" s="7" t="str">
        <x:v>kg</x:v>
      </x:c>
      <x:c r="J2600" s="7" t="n">
        <x:v>0</x:v>
      </x:c>
      <x:c r="K2600" s="7" t="n">
        <x:v>300</x:v>
      </x:c>
      <x:c r="L2600" s="7" t="n">
        <x:v>0.2</x:v>
      </x:c>
      <x:c r="M2600" s="7" t="str"/>
      <x:c r="N2600" s="7" t="str"/>
      <x:c r="O2600" s="7" t="str"/>
      <x:c r="P2600" s="7" t="str">
        <x:f>IF(O2600="","OPEN",IF(OR(NOT(ISNUMBER(M2600)),NOT(ISNUMBER(N2600)),ABS(M2600)&gt;L2600,N2600&gt;L2600),"FAIL","PASS"))</x:f>
        <x:v>OPEN</x:v>
      </x:c>
    </x:row>
    <x:row r="2601">
      <x:c r="B2601" s="7" t="str">
        <x:v>CAL-02595</x:v>
      </x:c>
      <x:c r="C2601" s="7" t="str">
        <x:v>CH-1298</x:v>
      </x:c>
      <x:c r="D2601" s="7" t="str">
        <x:v>REA-T-B2</x:v>
      </x:c>
      <x:c r="E2601" s="7" t="str">
        <x:v>FUNCTIONAL TWIN</x:v>
      </x:c>
      <x:c r="F2601" s="7" t="str">
        <x:v>PTC-B</x:v>
      </x:c>
      <x:c r="G2601" s="7" t="str">
        <x:v>CF-01</x:v>
      </x:c>
      <x:c r="H2601" s="7" t="str">
        <x:v>BEFORE</x:v>
      </x:c>
      <x:c r="I2601" s="7" t="str">
        <x:v>kg</x:v>
      </x:c>
      <x:c r="J2601" s="7" t="n">
        <x:v>0</x:v>
      </x:c>
      <x:c r="K2601" s="7" t="n">
        <x:v>300</x:v>
      </x:c>
      <x:c r="L2601" s="7" t="n">
        <x:v>0.2</x:v>
      </x:c>
      <x:c r="M2601" s="7" t="str"/>
      <x:c r="N2601" s="7" t="str"/>
      <x:c r="O2601" s="7" t="str"/>
      <x:c r="P2601" s="7" t="str">
        <x:f>IF(O2601="","OPEN",IF(OR(NOT(ISNUMBER(M2601)),NOT(ISNUMBER(N2601)),ABS(M2601)&gt;L2601,N2601&gt;L2601),"FAIL","PASS"))</x:f>
        <x:v>OPEN</x:v>
      </x:c>
    </x:row>
    <x:row r="2602">
      <x:c r="B2602" s="7" t="str">
        <x:v>CAL-02596</x:v>
      </x:c>
      <x:c r="C2602" s="7" t="str">
        <x:v>CH-1298</x:v>
      </x:c>
      <x:c r="D2602" s="7" t="str">
        <x:v>REA-T-B2</x:v>
      </x:c>
      <x:c r="E2602" s="7" t="str">
        <x:v>FUNCTIONAL TWIN</x:v>
      </x:c>
      <x:c r="F2602" s="7" t="str">
        <x:v>PTC-B</x:v>
      </x:c>
      <x:c r="G2602" s="7" t="str">
        <x:v>CF-01</x:v>
      </x:c>
      <x:c r="H2602" s="7" t="str">
        <x:v>AFTER</x:v>
      </x:c>
      <x:c r="I2602" s="7" t="str">
        <x:v>kg</x:v>
      </x:c>
      <x:c r="J2602" s="7" t="n">
        <x:v>0</x:v>
      </x:c>
      <x:c r="K2602" s="7" t="n">
        <x:v>300</x:v>
      </x:c>
      <x:c r="L2602" s="7" t="n">
        <x:v>0.2</x:v>
      </x:c>
      <x:c r="M2602" s="7" t="str"/>
      <x:c r="N2602" s="7" t="str"/>
      <x:c r="O2602" s="7" t="str"/>
      <x:c r="P2602" s="7" t="str">
        <x:f>IF(O2602="","OPEN",IF(OR(NOT(ISNUMBER(M2602)),NOT(ISNUMBER(N2602)),ABS(M2602)&gt;L2602,N2602&gt;L2602),"FAIL","PASS"))</x:f>
        <x:v>OPEN</x:v>
      </x:c>
    </x:row>
    <x:row r="2603">
      <x:c r="B2603" s="7" t="str">
        <x:v>CAL-02597</x:v>
      </x:c>
      <x:c r="C2603" s="7" t="str">
        <x:v>CH-1299</x:v>
      </x:c>
      <x:c r="D2603" s="7" t="str">
        <x:v>REA-T-B2</x:v>
      </x:c>
      <x:c r="E2603" s="7" t="str">
        <x:v>FUNCTIONAL TWIN</x:v>
      </x:c>
      <x:c r="F2603" s="7" t="str">
        <x:v>PTC-B</x:v>
      </x:c>
      <x:c r="G2603" s="7" t="str">
        <x:v>CF-01</x:v>
      </x:c>
      <x:c r="H2603" s="7" t="str">
        <x:v>BEFORE</x:v>
      </x:c>
      <x:c r="I2603" s="7" t="str">
        <x:v>kg</x:v>
      </x:c>
      <x:c r="J2603" s="7" t="n">
        <x:v>0</x:v>
      </x:c>
      <x:c r="K2603" s="7" t="n">
        <x:v>300</x:v>
      </x:c>
      <x:c r="L2603" s="7" t="n">
        <x:v>0.2</x:v>
      </x:c>
      <x:c r="M2603" s="7" t="str"/>
      <x:c r="N2603" s="7" t="str"/>
      <x:c r="O2603" s="7" t="str"/>
      <x:c r="P2603" s="7" t="str">
        <x:f>IF(O2603="","OPEN",IF(OR(NOT(ISNUMBER(M2603)),NOT(ISNUMBER(N2603)),ABS(M2603)&gt;L2603,N2603&gt;L2603),"FAIL","PASS"))</x:f>
        <x:v>OPEN</x:v>
      </x:c>
    </x:row>
    <x:row r="2604">
      <x:c r="B2604" s="7" t="str">
        <x:v>CAL-02598</x:v>
      </x:c>
      <x:c r="C2604" s="7" t="str">
        <x:v>CH-1299</x:v>
      </x:c>
      <x:c r="D2604" s="7" t="str">
        <x:v>REA-T-B2</x:v>
      </x:c>
      <x:c r="E2604" s="7" t="str">
        <x:v>FUNCTIONAL TWIN</x:v>
      </x:c>
      <x:c r="F2604" s="7" t="str">
        <x:v>PTC-B</x:v>
      </x:c>
      <x:c r="G2604" s="7" t="str">
        <x:v>CF-01</x:v>
      </x:c>
      <x:c r="H2604" s="7" t="str">
        <x:v>AFTER</x:v>
      </x:c>
      <x:c r="I2604" s="7" t="str">
        <x:v>kg</x:v>
      </x:c>
      <x:c r="J2604" s="7" t="n">
        <x:v>0</x:v>
      </x:c>
      <x:c r="K2604" s="7" t="n">
        <x:v>300</x:v>
      </x:c>
      <x:c r="L2604" s="7" t="n">
        <x:v>0.2</x:v>
      </x:c>
      <x:c r="M2604" s="7" t="str"/>
      <x:c r="N2604" s="7" t="str"/>
      <x:c r="O2604" s="7" t="str"/>
      <x:c r="P2604" s="7" t="str">
        <x:f>IF(O2604="","OPEN",IF(OR(NOT(ISNUMBER(M2604)),NOT(ISNUMBER(N2604)),ABS(M2604)&gt;L2604,N2604&gt;L2604),"FAIL","PASS"))</x:f>
        <x:v>OPEN</x:v>
      </x:c>
    </x:row>
    <x:row r="2605">
      <x:c r="B2605" s="7" t="str">
        <x:v>CAL-02599</x:v>
      </x:c>
      <x:c r="C2605" s="7" t="str">
        <x:v>CH-1300</x:v>
      </x:c>
      <x:c r="D2605" s="7" t="str">
        <x:v>REA-T-B2</x:v>
      </x:c>
      <x:c r="E2605" s="7" t="str">
        <x:v>FUNCTIONAL TWIN</x:v>
      </x:c>
      <x:c r="F2605" s="7" t="str">
        <x:v>PTC-B</x:v>
      </x:c>
      <x:c r="G2605" s="7" t="str">
        <x:v>CF-01</x:v>
      </x:c>
      <x:c r="H2605" s="7" t="str">
        <x:v>BEFORE</x:v>
      </x:c>
      <x:c r="I2605" s="7" t="str">
        <x:v>kg</x:v>
      </x:c>
      <x:c r="J2605" s="7" t="n">
        <x:v>0</x:v>
      </x:c>
      <x:c r="K2605" s="7" t="n">
        <x:v>300</x:v>
      </x:c>
      <x:c r="L2605" s="7" t="n">
        <x:v>0.2</x:v>
      </x:c>
      <x:c r="M2605" s="7" t="str"/>
      <x:c r="N2605" s="7" t="str"/>
      <x:c r="O2605" s="7" t="str"/>
      <x:c r="P2605" s="7" t="str">
        <x:f>IF(O2605="","OPEN",IF(OR(NOT(ISNUMBER(M2605)),NOT(ISNUMBER(N2605)),ABS(M2605)&gt;L2605,N2605&gt;L2605),"FAIL","PASS"))</x:f>
        <x:v>OPEN</x:v>
      </x:c>
    </x:row>
    <x:row r="2606">
      <x:c r="B2606" s="7" t="str">
        <x:v>CAL-02600</x:v>
      </x:c>
      <x:c r="C2606" s="7" t="str">
        <x:v>CH-1300</x:v>
      </x:c>
      <x:c r="D2606" s="7" t="str">
        <x:v>REA-T-B2</x:v>
      </x:c>
      <x:c r="E2606" s="7" t="str">
        <x:v>FUNCTIONAL TWIN</x:v>
      </x:c>
      <x:c r="F2606" s="7" t="str">
        <x:v>PTC-B</x:v>
      </x:c>
      <x:c r="G2606" s="7" t="str">
        <x:v>CF-01</x:v>
      </x:c>
      <x:c r="H2606" s="7" t="str">
        <x:v>AFTER</x:v>
      </x:c>
      <x:c r="I2606" s="7" t="str">
        <x:v>kg</x:v>
      </x:c>
      <x:c r="J2606" s="7" t="n">
        <x:v>0</x:v>
      </x:c>
      <x:c r="K2606" s="7" t="n">
        <x:v>300</x:v>
      </x:c>
      <x:c r="L2606" s="7" t="n">
        <x:v>0.2</x:v>
      </x:c>
      <x:c r="M2606" s="7" t="str"/>
      <x:c r="N2606" s="7" t="str"/>
      <x:c r="O2606" s="7" t="str"/>
      <x:c r="P2606" s="7" t="str">
        <x:f>IF(O2606="","OPEN",IF(OR(NOT(ISNUMBER(M2606)),NOT(ISNUMBER(N2606)),ABS(M2606)&gt;L2606,N2606&gt;L2606),"FAIL","PASS"))</x:f>
        <x:v>OPEN</x:v>
      </x:c>
    </x:row>
    <x:row r="2607">
      <x:c r="B2607" s="7" t="str">
        <x:v>CAL-02601</x:v>
      </x:c>
      <x:c r="C2607" s="7" t="str">
        <x:v>CH-1301</x:v>
      </x:c>
      <x:c r="D2607" s="7" t="str">
        <x:v>REA-T-B2</x:v>
      </x:c>
      <x:c r="E2607" s="7" t="str">
        <x:v>FUNCTIONAL TWIN</x:v>
      </x:c>
      <x:c r="F2607" s="7" t="str">
        <x:v>PTC-B</x:v>
      </x:c>
      <x:c r="G2607" s="7" t="str">
        <x:v>CF-01</x:v>
      </x:c>
      <x:c r="H2607" s="7" t="str">
        <x:v>BEFORE</x:v>
      </x:c>
      <x:c r="I2607" s="7" t="str">
        <x:v>kg</x:v>
      </x:c>
      <x:c r="J2607" s="7" t="n">
        <x:v>0</x:v>
      </x:c>
      <x:c r="K2607" s="7" t="n">
        <x:v>300</x:v>
      </x:c>
      <x:c r="L2607" s="7" t="n">
        <x:v>0.2</x:v>
      </x:c>
      <x:c r="M2607" s="7" t="str"/>
      <x:c r="N2607" s="7" t="str"/>
      <x:c r="O2607" s="7" t="str"/>
      <x:c r="P2607" s="7" t="str">
        <x:f>IF(O2607="","OPEN",IF(OR(NOT(ISNUMBER(M2607)),NOT(ISNUMBER(N2607)),ABS(M2607)&gt;L2607,N2607&gt;L2607),"FAIL","PASS"))</x:f>
        <x:v>OPEN</x:v>
      </x:c>
    </x:row>
    <x:row r="2608">
      <x:c r="B2608" s="7" t="str">
        <x:v>CAL-02602</x:v>
      </x:c>
      <x:c r="C2608" s="7" t="str">
        <x:v>CH-1301</x:v>
      </x:c>
      <x:c r="D2608" s="7" t="str">
        <x:v>REA-T-B2</x:v>
      </x:c>
      <x:c r="E2608" s="7" t="str">
        <x:v>FUNCTIONAL TWIN</x:v>
      </x:c>
      <x:c r="F2608" s="7" t="str">
        <x:v>PTC-B</x:v>
      </x:c>
      <x:c r="G2608" s="7" t="str">
        <x:v>CF-01</x:v>
      </x:c>
      <x:c r="H2608" s="7" t="str">
        <x:v>AFTER</x:v>
      </x:c>
      <x:c r="I2608" s="7" t="str">
        <x:v>kg</x:v>
      </x:c>
      <x:c r="J2608" s="7" t="n">
        <x:v>0</x:v>
      </x:c>
      <x:c r="K2608" s="7" t="n">
        <x:v>300</x:v>
      </x:c>
      <x:c r="L2608" s="7" t="n">
        <x:v>0.2</x:v>
      </x:c>
      <x:c r="M2608" s="7" t="str"/>
      <x:c r="N2608" s="7" t="str"/>
      <x:c r="O2608" s="7" t="str"/>
      <x:c r="P2608" s="7" t="str">
        <x:f>IF(O2608="","OPEN",IF(OR(NOT(ISNUMBER(M2608)),NOT(ISNUMBER(N2608)),ABS(M2608)&gt;L2608,N2608&gt;L2608),"FAIL","PASS"))</x:f>
        <x:v>OPEN</x:v>
      </x:c>
    </x:row>
    <x:row r="2609">
      <x:c r="B2609" s="7" t="str">
        <x:v>CAL-02603</x:v>
      </x:c>
      <x:c r="C2609" s="7" t="str">
        <x:v>CH-1302</x:v>
      </x:c>
      <x:c r="D2609" s="7" t="str">
        <x:v>REA-T-B2</x:v>
      </x:c>
      <x:c r="E2609" s="7" t="str">
        <x:v>FUNCTIONAL TWIN</x:v>
      </x:c>
      <x:c r="F2609" s="7" t="str">
        <x:v>PTC-B</x:v>
      </x:c>
      <x:c r="G2609" s="7" t="str">
        <x:v>CF-01</x:v>
      </x:c>
      <x:c r="H2609" s="7" t="str">
        <x:v>BEFORE</x:v>
      </x:c>
      <x:c r="I2609" s="7" t="str">
        <x:v>kg</x:v>
      </x:c>
      <x:c r="J2609" s="7" t="n">
        <x:v>0</x:v>
      </x:c>
      <x:c r="K2609" s="7" t="n">
        <x:v>300</x:v>
      </x:c>
      <x:c r="L2609" s="7" t="n">
        <x:v>0.2</x:v>
      </x:c>
      <x:c r="M2609" s="7" t="str"/>
      <x:c r="N2609" s="7" t="str"/>
      <x:c r="O2609" s="7" t="str"/>
      <x:c r="P2609" s="7" t="str">
        <x:f>IF(O2609="","OPEN",IF(OR(NOT(ISNUMBER(M2609)),NOT(ISNUMBER(N2609)),ABS(M2609)&gt;L2609,N2609&gt;L2609),"FAIL","PASS"))</x:f>
        <x:v>OPEN</x:v>
      </x:c>
    </x:row>
    <x:row r="2610">
      <x:c r="B2610" s="7" t="str">
        <x:v>CAL-02604</x:v>
      </x:c>
      <x:c r="C2610" s="7" t="str">
        <x:v>CH-1302</x:v>
      </x:c>
      <x:c r="D2610" s="7" t="str">
        <x:v>REA-T-B2</x:v>
      </x:c>
      <x:c r="E2610" s="7" t="str">
        <x:v>FUNCTIONAL TWIN</x:v>
      </x:c>
      <x:c r="F2610" s="7" t="str">
        <x:v>PTC-B</x:v>
      </x:c>
      <x:c r="G2610" s="7" t="str">
        <x:v>CF-01</x:v>
      </x:c>
      <x:c r="H2610" s="7" t="str">
        <x:v>AFTER</x:v>
      </x:c>
      <x:c r="I2610" s="7" t="str">
        <x:v>kg</x:v>
      </x:c>
      <x:c r="J2610" s="7" t="n">
        <x:v>0</x:v>
      </x:c>
      <x:c r="K2610" s="7" t="n">
        <x:v>300</x:v>
      </x:c>
      <x:c r="L2610" s="7" t="n">
        <x:v>0.2</x:v>
      </x:c>
      <x:c r="M2610" s="7" t="str"/>
      <x:c r="N2610" s="7" t="str"/>
      <x:c r="O2610" s="7" t="str"/>
      <x:c r="P2610" s="7" t="str">
        <x:f>IF(O2610="","OPEN",IF(OR(NOT(ISNUMBER(M2610)),NOT(ISNUMBER(N2610)),ABS(M2610)&gt;L2610,N2610&gt;L2610),"FAIL","PASS"))</x:f>
        <x:v>OPEN</x:v>
      </x:c>
    </x:row>
    <x:row r="2611">
      <x:c r="B2611" s="7" t="str">
        <x:v>CAL-02605</x:v>
      </x:c>
      <x:c r="C2611" s="7" t="str">
        <x:v>CH-1303</x:v>
      </x:c>
      <x:c r="D2611" s="7" t="str">
        <x:v>REA-T-B2</x:v>
      </x:c>
      <x:c r="E2611" s="7" t="str">
        <x:v>FUNCTIONAL TWIN</x:v>
      </x:c>
      <x:c r="F2611" s="7" t="str">
        <x:v>PTC-B</x:v>
      </x:c>
      <x:c r="G2611" s="7" t="str">
        <x:v>CF-02</x:v>
      </x:c>
      <x:c r="H2611" s="7" t="str">
        <x:v>BEFORE</x:v>
      </x:c>
      <x:c r="I2611" s="7" t="str">
        <x:v>kg</x:v>
      </x:c>
      <x:c r="J2611" s="7" t="n">
        <x:v>0</x:v>
      </x:c>
      <x:c r="K2611" s="7" t="n">
        <x:v>120</x:v>
      </x:c>
      <x:c r="L2611" s="7" t="n">
        <x:v>0.15</x:v>
      </x:c>
      <x:c r="M2611" s="7" t="str"/>
      <x:c r="N2611" s="7" t="str"/>
      <x:c r="O2611" s="7" t="str"/>
      <x:c r="P2611" s="7" t="str">
        <x:f>IF(O2611="","OPEN",IF(OR(NOT(ISNUMBER(M2611)),NOT(ISNUMBER(N2611)),ABS(M2611)&gt;L2611,N2611&gt;L2611),"FAIL","PASS"))</x:f>
        <x:v>OPEN</x:v>
      </x:c>
    </x:row>
    <x:row r="2612">
      <x:c r="B2612" s="7" t="str">
        <x:v>CAL-02606</x:v>
      </x:c>
      <x:c r="C2612" s="7" t="str">
        <x:v>CH-1303</x:v>
      </x:c>
      <x:c r="D2612" s="7" t="str">
        <x:v>REA-T-B2</x:v>
      </x:c>
      <x:c r="E2612" s="7" t="str">
        <x:v>FUNCTIONAL TWIN</x:v>
      </x:c>
      <x:c r="F2612" s="7" t="str">
        <x:v>PTC-B</x:v>
      </x:c>
      <x:c r="G2612" s="7" t="str">
        <x:v>CF-02</x:v>
      </x:c>
      <x:c r="H2612" s="7" t="str">
        <x:v>AFTER</x:v>
      </x:c>
      <x:c r="I2612" s="7" t="str">
        <x:v>kg</x:v>
      </x:c>
      <x:c r="J2612" s="7" t="n">
        <x:v>0</x:v>
      </x:c>
      <x:c r="K2612" s="7" t="n">
        <x:v>120</x:v>
      </x:c>
      <x:c r="L2612" s="7" t="n">
        <x:v>0.15</x:v>
      </x:c>
      <x:c r="M2612" s="7" t="str"/>
      <x:c r="N2612" s="7" t="str"/>
      <x:c r="O2612" s="7" t="str"/>
      <x:c r="P2612" s="7" t="str">
        <x:f>IF(O2612="","OPEN",IF(OR(NOT(ISNUMBER(M2612)),NOT(ISNUMBER(N2612)),ABS(M2612)&gt;L2612,N2612&gt;L2612),"FAIL","PASS"))</x:f>
        <x:v>OPEN</x:v>
      </x:c>
    </x:row>
    <x:row r="2613">
      <x:c r="B2613" s="7" t="str">
        <x:v>CAL-02607</x:v>
      </x:c>
      <x:c r="C2613" s="7" t="str">
        <x:v>CH-1304</x:v>
      </x:c>
      <x:c r="D2613" s="7" t="str">
        <x:v>REA-T-B2</x:v>
      </x:c>
      <x:c r="E2613" s="7" t="str">
        <x:v>FUNCTIONAL TWIN</x:v>
      </x:c>
      <x:c r="F2613" s="7" t="str">
        <x:v>PTC-B</x:v>
      </x:c>
      <x:c r="G2613" s="7" t="str">
        <x:v>CF-02</x:v>
      </x:c>
      <x:c r="H2613" s="7" t="str">
        <x:v>BEFORE</x:v>
      </x:c>
      <x:c r="I2613" s="7" t="str">
        <x:v>kg</x:v>
      </x:c>
      <x:c r="J2613" s="7" t="n">
        <x:v>0</x:v>
      </x:c>
      <x:c r="K2613" s="7" t="n">
        <x:v>120</x:v>
      </x:c>
      <x:c r="L2613" s="7" t="n">
        <x:v>0.15</x:v>
      </x:c>
      <x:c r="M2613" s="7" t="str"/>
      <x:c r="N2613" s="7" t="str"/>
      <x:c r="O2613" s="7" t="str"/>
      <x:c r="P2613" s="7" t="str">
        <x:f>IF(O2613="","OPEN",IF(OR(NOT(ISNUMBER(M2613)),NOT(ISNUMBER(N2613)),ABS(M2613)&gt;L2613,N2613&gt;L2613),"FAIL","PASS"))</x:f>
        <x:v>OPEN</x:v>
      </x:c>
    </x:row>
    <x:row r="2614">
      <x:c r="B2614" s="7" t="str">
        <x:v>CAL-02608</x:v>
      </x:c>
      <x:c r="C2614" s="7" t="str">
        <x:v>CH-1304</x:v>
      </x:c>
      <x:c r="D2614" s="7" t="str">
        <x:v>REA-T-B2</x:v>
      </x:c>
      <x:c r="E2614" s="7" t="str">
        <x:v>FUNCTIONAL TWIN</x:v>
      </x:c>
      <x:c r="F2614" s="7" t="str">
        <x:v>PTC-B</x:v>
      </x:c>
      <x:c r="G2614" s="7" t="str">
        <x:v>CF-02</x:v>
      </x:c>
      <x:c r="H2614" s="7" t="str">
        <x:v>AFTER</x:v>
      </x:c>
      <x:c r="I2614" s="7" t="str">
        <x:v>kg</x:v>
      </x:c>
      <x:c r="J2614" s="7" t="n">
        <x:v>0</x:v>
      </x:c>
      <x:c r="K2614" s="7" t="n">
        <x:v>120</x:v>
      </x:c>
      <x:c r="L2614" s="7" t="n">
        <x:v>0.15</x:v>
      </x:c>
      <x:c r="M2614" s="7" t="str"/>
      <x:c r="N2614" s="7" t="str"/>
      <x:c r="O2614" s="7" t="str"/>
      <x:c r="P2614" s="7" t="str">
        <x:f>IF(O2614="","OPEN",IF(OR(NOT(ISNUMBER(M2614)),NOT(ISNUMBER(N2614)),ABS(M2614)&gt;L2614,N2614&gt;L2614),"FAIL","PASS"))</x:f>
        <x:v>OPEN</x:v>
      </x:c>
    </x:row>
    <x:row r="2615">
      <x:c r="B2615" s="7" t="str">
        <x:v>CAL-02609</x:v>
      </x:c>
      <x:c r="C2615" s="7" t="str">
        <x:v>CH-1305</x:v>
      </x:c>
      <x:c r="D2615" s="7" t="str">
        <x:v>REA-T-B2</x:v>
      </x:c>
      <x:c r="E2615" s="7" t="str">
        <x:v>FUNCTIONAL TWIN</x:v>
      </x:c>
      <x:c r="F2615" s="7" t="str">
        <x:v>PTC-B</x:v>
      </x:c>
      <x:c r="G2615" s="7" t="str">
        <x:v>CF-02</x:v>
      </x:c>
      <x:c r="H2615" s="7" t="str">
        <x:v>BEFORE</x:v>
      </x:c>
      <x:c r="I2615" s="7" t="str">
        <x:v>kg</x:v>
      </x:c>
      <x:c r="J2615" s="7" t="n">
        <x:v>0</x:v>
      </x:c>
      <x:c r="K2615" s="7" t="n">
        <x:v>120</x:v>
      </x:c>
      <x:c r="L2615" s="7" t="n">
        <x:v>0.15</x:v>
      </x:c>
      <x:c r="M2615" s="7" t="str"/>
      <x:c r="N2615" s="7" t="str"/>
      <x:c r="O2615" s="7" t="str"/>
      <x:c r="P2615" s="7" t="str">
        <x:f>IF(O2615="","OPEN",IF(OR(NOT(ISNUMBER(M2615)),NOT(ISNUMBER(N2615)),ABS(M2615)&gt;L2615,N2615&gt;L2615),"FAIL","PASS"))</x:f>
        <x:v>OPEN</x:v>
      </x:c>
    </x:row>
    <x:row r="2616">
      <x:c r="B2616" s="7" t="str">
        <x:v>CAL-02610</x:v>
      </x:c>
      <x:c r="C2616" s="7" t="str">
        <x:v>CH-1305</x:v>
      </x:c>
      <x:c r="D2616" s="7" t="str">
        <x:v>REA-T-B2</x:v>
      </x:c>
      <x:c r="E2616" s="7" t="str">
        <x:v>FUNCTIONAL TWIN</x:v>
      </x:c>
      <x:c r="F2616" s="7" t="str">
        <x:v>PTC-B</x:v>
      </x:c>
      <x:c r="G2616" s="7" t="str">
        <x:v>CF-02</x:v>
      </x:c>
      <x:c r="H2616" s="7" t="str">
        <x:v>AFTER</x:v>
      </x:c>
      <x:c r="I2616" s="7" t="str">
        <x:v>kg</x:v>
      </x:c>
      <x:c r="J2616" s="7" t="n">
        <x:v>0</x:v>
      </x:c>
      <x:c r="K2616" s="7" t="n">
        <x:v>120</x:v>
      </x:c>
      <x:c r="L2616" s="7" t="n">
        <x:v>0.15</x:v>
      </x:c>
      <x:c r="M2616" s="7" t="str"/>
      <x:c r="N2616" s="7" t="str"/>
      <x:c r="O2616" s="7" t="str"/>
      <x:c r="P2616" s="7" t="str">
        <x:f>IF(O2616="","OPEN",IF(OR(NOT(ISNUMBER(M2616)),NOT(ISNUMBER(N2616)),ABS(M2616)&gt;L2616,N2616&gt;L2616),"FAIL","PASS"))</x:f>
        <x:v>OPEN</x:v>
      </x:c>
    </x:row>
    <x:row r="2617">
      <x:c r="B2617" s="7" t="str">
        <x:v>CAL-02611</x:v>
      </x:c>
      <x:c r="C2617" s="7" t="str">
        <x:v>CH-1306</x:v>
      </x:c>
      <x:c r="D2617" s="7" t="str">
        <x:v>REA-T-B2</x:v>
      </x:c>
      <x:c r="E2617" s="7" t="str">
        <x:v>FUNCTIONAL TWIN</x:v>
      </x:c>
      <x:c r="F2617" s="7" t="str">
        <x:v>PTC-B</x:v>
      </x:c>
      <x:c r="G2617" s="7" t="str">
        <x:v>CF-02</x:v>
      </x:c>
      <x:c r="H2617" s="7" t="str">
        <x:v>BEFORE</x:v>
      </x:c>
      <x:c r="I2617" s="7" t="str">
        <x:v>kg</x:v>
      </x:c>
      <x:c r="J2617" s="7" t="n">
        <x:v>0</x:v>
      </x:c>
      <x:c r="K2617" s="7" t="n">
        <x:v>120</x:v>
      </x:c>
      <x:c r="L2617" s="7" t="n">
        <x:v>0.15</x:v>
      </x:c>
      <x:c r="M2617" s="7" t="str"/>
      <x:c r="N2617" s="7" t="str"/>
      <x:c r="O2617" s="7" t="str"/>
      <x:c r="P2617" s="7" t="str">
        <x:f>IF(O2617="","OPEN",IF(OR(NOT(ISNUMBER(M2617)),NOT(ISNUMBER(N2617)),ABS(M2617)&gt;L2617,N2617&gt;L2617),"FAIL","PASS"))</x:f>
        <x:v>OPEN</x:v>
      </x:c>
    </x:row>
    <x:row r="2618">
      <x:c r="B2618" s="7" t="str">
        <x:v>CAL-02612</x:v>
      </x:c>
      <x:c r="C2618" s="7" t="str">
        <x:v>CH-1306</x:v>
      </x:c>
      <x:c r="D2618" s="7" t="str">
        <x:v>REA-T-B2</x:v>
      </x:c>
      <x:c r="E2618" s="7" t="str">
        <x:v>FUNCTIONAL TWIN</x:v>
      </x:c>
      <x:c r="F2618" s="7" t="str">
        <x:v>PTC-B</x:v>
      </x:c>
      <x:c r="G2618" s="7" t="str">
        <x:v>CF-02</x:v>
      </x:c>
      <x:c r="H2618" s="7" t="str">
        <x:v>AFTER</x:v>
      </x:c>
      <x:c r="I2618" s="7" t="str">
        <x:v>kg</x:v>
      </x:c>
      <x:c r="J2618" s="7" t="n">
        <x:v>0</x:v>
      </x:c>
      <x:c r="K2618" s="7" t="n">
        <x:v>120</x:v>
      </x:c>
      <x:c r="L2618" s="7" t="n">
        <x:v>0.15</x:v>
      </x:c>
      <x:c r="M2618" s="7" t="str"/>
      <x:c r="N2618" s="7" t="str"/>
      <x:c r="O2618" s="7" t="str"/>
      <x:c r="P2618" s="7" t="str">
        <x:f>IF(O2618="","OPEN",IF(OR(NOT(ISNUMBER(M2618)),NOT(ISNUMBER(N2618)),ABS(M2618)&gt;L2618,N2618&gt;L2618),"FAIL","PASS"))</x:f>
        <x:v>OPEN</x:v>
      </x:c>
    </x:row>
    <x:row r="2619">
      <x:c r="B2619" s="7" t="str">
        <x:v>CAL-02613</x:v>
      </x:c>
      <x:c r="C2619" s="7" t="str">
        <x:v>CH-1307</x:v>
      </x:c>
      <x:c r="D2619" s="7" t="str">
        <x:v>REA-T-B2</x:v>
      </x:c>
      <x:c r="E2619" s="7" t="str">
        <x:v>FUNCTIONAL TWIN</x:v>
      </x:c>
      <x:c r="F2619" s="7" t="str">
        <x:v>PTC-B</x:v>
      </x:c>
      <x:c r="G2619" s="7" t="str">
        <x:v>CF-02</x:v>
      </x:c>
      <x:c r="H2619" s="7" t="str">
        <x:v>BEFORE</x:v>
      </x:c>
      <x:c r="I2619" s="7" t="str">
        <x:v>kg</x:v>
      </x:c>
      <x:c r="J2619" s="7" t="n">
        <x:v>0</x:v>
      </x:c>
      <x:c r="K2619" s="7" t="n">
        <x:v>120</x:v>
      </x:c>
      <x:c r="L2619" s="7" t="n">
        <x:v>0.15</x:v>
      </x:c>
      <x:c r="M2619" s="7" t="str"/>
      <x:c r="N2619" s="7" t="str"/>
      <x:c r="O2619" s="7" t="str"/>
      <x:c r="P2619" s="7" t="str">
        <x:f>IF(O2619="","OPEN",IF(OR(NOT(ISNUMBER(M2619)),NOT(ISNUMBER(N2619)),ABS(M2619)&gt;L2619,N2619&gt;L2619),"FAIL","PASS"))</x:f>
        <x:v>OPEN</x:v>
      </x:c>
    </x:row>
    <x:row r="2620">
      <x:c r="B2620" s="7" t="str">
        <x:v>CAL-02614</x:v>
      </x:c>
      <x:c r="C2620" s="7" t="str">
        <x:v>CH-1307</x:v>
      </x:c>
      <x:c r="D2620" s="7" t="str">
        <x:v>REA-T-B2</x:v>
      </x:c>
      <x:c r="E2620" s="7" t="str">
        <x:v>FUNCTIONAL TWIN</x:v>
      </x:c>
      <x:c r="F2620" s="7" t="str">
        <x:v>PTC-B</x:v>
      </x:c>
      <x:c r="G2620" s="7" t="str">
        <x:v>CF-02</x:v>
      </x:c>
      <x:c r="H2620" s="7" t="str">
        <x:v>AFTER</x:v>
      </x:c>
      <x:c r="I2620" s="7" t="str">
        <x:v>kg</x:v>
      </x:c>
      <x:c r="J2620" s="7" t="n">
        <x:v>0</x:v>
      </x:c>
      <x:c r="K2620" s="7" t="n">
        <x:v>120</x:v>
      </x:c>
      <x:c r="L2620" s="7" t="n">
        <x:v>0.15</x:v>
      </x:c>
      <x:c r="M2620" s="7" t="str"/>
      <x:c r="N2620" s="7" t="str"/>
      <x:c r="O2620" s="7" t="str"/>
      <x:c r="P2620" s="7" t="str">
        <x:f>IF(O2620="","OPEN",IF(OR(NOT(ISNUMBER(M2620)),NOT(ISNUMBER(N2620)),ABS(M2620)&gt;L2620,N2620&gt;L2620),"FAIL","PASS"))</x:f>
        <x:v>OPEN</x:v>
      </x:c>
    </x:row>
    <x:row r="2621">
      <x:c r="B2621" s="7" t="str">
        <x:v>CAL-02615</x:v>
      </x:c>
      <x:c r="C2621" s="7" t="str">
        <x:v>CH-1308</x:v>
      </x:c>
      <x:c r="D2621" s="7" t="str">
        <x:v>REA-T-B2</x:v>
      </x:c>
      <x:c r="E2621" s="7" t="str">
        <x:v>FUNCTIONAL TWIN</x:v>
      </x:c>
      <x:c r="F2621" s="7" t="str">
        <x:v>PTC-B</x:v>
      </x:c>
      <x:c r="G2621" s="7" t="str">
        <x:v>CF-02</x:v>
      </x:c>
      <x:c r="H2621" s="7" t="str">
        <x:v>BEFORE</x:v>
      </x:c>
      <x:c r="I2621" s="7" t="str">
        <x:v>kg</x:v>
      </x:c>
      <x:c r="J2621" s="7" t="n">
        <x:v>0</x:v>
      </x:c>
      <x:c r="K2621" s="7" t="n">
        <x:v>120</x:v>
      </x:c>
      <x:c r="L2621" s="7" t="n">
        <x:v>0.15</x:v>
      </x:c>
      <x:c r="M2621" s="7" t="str"/>
      <x:c r="N2621" s="7" t="str"/>
      <x:c r="O2621" s="7" t="str"/>
      <x:c r="P2621" s="7" t="str">
        <x:f>IF(O2621="","OPEN",IF(OR(NOT(ISNUMBER(M2621)),NOT(ISNUMBER(N2621)),ABS(M2621)&gt;L2621,N2621&gt;L2621),"FAIL","PASS"))</x:f>
        <x:v>OPEN</x:v>
      </x:c>
    </x:row>
    <x:row r="2622">
      <x:c r="B2622" s="7" t="str">
        <x:v>CAL-02616</x:v>
      </x:c>
      <x:c r="C2622" s="7" t="str">
        <x:v>CH-1308</x:v>
      </x:c>
      <x:c r="D2622" s="7" t="str">
        <x:v>REA-T-B2</x:v>
      </x:c>
      <x:c r="E2622" s="7" t="str">
        <x:v>FUNCTIONAL TWIN</x:v>
      </x:c>
      <x:c r="F2622" s="7" t="str">
        <x:v>PTC-B</x:v>
      </x:c>
      <x:c r="G2622" s="7" t="str">
        <x:v>CF-02</x:v>
      </x:c>
      <x:c r="H2622" s="7" t="str">
        <x:v>AFTER</x:v>
      </x:c>
      <x:c r="I2622" s="7" t="str">
        <x:v>kg</x:v>
      </x:c>
      <x:c r="J2622" s="7" t="n">
        <x:v>0</x:v>
      </x:c>
      <x:c r="K2622" s="7" t="n">
        <x:v>120</x:v>
      </x:c>
      <x:c r="L2622" s="7" t="n">
        <x:v>0.15</x:v>
      </x:c>
      <x:c r="M2622" s="7" t="str"/>
      <x:c r="N2622" s="7" t="str"/>
      <x:c r="O2622" s="7" t="str"/>
      <x:c r="P2622" s="7" t="str">
        <x:f>IF(O2622="","OPEN",IF(OR(NOT(ISNUMBER(M2622)),NOT(ISNUMBER(N2622)),ABS(M2622)&gt;L2622,N2622&gt;L2622),"FAIL","PASS"))</x:f>
        <x:v>OPEN</x:v>
      </x:c>
    </x:row>
    <x:row r="2623">
      <x:c r="B2623" s="7" t="str">
        <x:v>CAL-02617</x:v>
      </x:c>
      <x:c r="C2623" s="7" t="str">
        <x:v>CH-1309</x:v>
      </x:c>
      <x:c r="D2623" s="7" t="str">
        <x:v>REA-T-B2</x:v>
      </x:c>
      <x:c r="E2623" s="7" t="str">
        <x:v>FUNCTIONAL TWIN</x:v>
      </x:c>
      <x:c r="F2623" s="7" t="str">
        <x:v>PTC-B</x:v>
      </x:c>
      <x:c r="G2623" s="7" t="str">
        <x:v>CF-03</x:v>
      </x:c>
      <x:c r="H2623" s="7" t="str">
        <x:v>BEFORE</x:v>
      </x:c>
      <x:c r="I2623" s="7" t="str">
        <x:v>kPa</x:v>
      </x:c>
      <x:c r="J2623" s="7" t="n">
        <x:v>-50</x:v>
      </x:c>
      <x:c r="K2623" s="7" t="n">
        <x:v>500</x:v>
      </x:c>
      <x:c r="L2623" s="7" t="n">
        <x:v>0.5</x:v>
      </x:c>
      <x:c r="M2623" s="7" t="str"/>
      <x:c r="N2623" s="7" t="str"/>
      <x:c r="O2623" s="7" t="str"/>
      <x:c r="P2623" s="7" t="str">
        <x:f>IF(O2623="","OPEN",IF(OR(NOT(ISNUMBER(M2623)),NOT(ISNUMBER(N2623)),ABS(M2623)&gt;L2623,N2623&gt;L2623),"FAIL","PASS"))</x:f>
        <x:v>OPEN</x:v>
      </x:c>
    </x:row>
    <x:row r="2624">
      <x:c r="B2624" s="7" t="str">
        <x:v>CAL-02618</x:v>
      </x:c>
      <x:c r="C2624" s="7" t="str">
        <x:v>CH-1309</x:v>
      </x:c>
      <x:c r="D2624" s="7" t="str">
        <x:v>REA-T-B2</x:v>
      </x:c>
      <x:c r="E2624" s="7" t="str">
        <x:v>FUNCTIONAL TWIN</x:v>
      </x:c>
      <x:c r="F2624" s="7" t="str">
        <x:v>PTC-B</x:v>
      </x:c>
      <x:c r="G2624" s="7" t="str">
        <x:v>CF-03</x:v>
      </x:c>
      <x:c r="H2624" s="7" t="str">
        <x:v>AFTER</x:v>
      </x:c>
      <x:c r="I2624" s="7" t="str">
        <x:v>kPa</x:v>
      </x:c>
      <x:c r="J2624" s="7" t="n">
        <x:v>-50</x:v>
      </x:c>
      <x:c r="K2624" s="7" t="n">
        <x:v>500</x:v>
      </x:c>
      <x:c r="L2624" s="7" t="n">
        <x:v>0.5</x:v>
      </x:c>
      <x:c r="M2624" s="7" t="str"/>
      <x:c r="N2624" s="7" t="str"/>
      <x:c r="O2624" s="7" t="str"/>
      <x:c r="P2624" s="7" t="str">
        <x:f>IF(O2624="","OPEN",IF(OR(NOT(ISNUMBER(M2624)),NOT(ISNUMBER(N2624)),ABS(M2624)&gt;L2624,N2624&gt;L2624),"FAIL","PASS"))</x:f>
        <x:v>OPEN</x:v>
      </x:c>
    </x:row>
    <x:row r="2625">
      <x:c r="B2625" s="7" t="str">
        <x:v>CAL-02619</x:v>
      </x:c>
      <x:c r="C2625" s="7" t="str">
        <x:v>CH-1310</x:v>
      </x:c>
      <x:c r="D2625" s="7" t="str">
        <x:v>REA-T-B2</x:v>
      </x:c>
      <x:c r="E2625" s="7" t="str">
        <x:v>FUNCTIONAL TWIN</x:v>
      </x:c>
      <x:c r="F2625" s="7" t="str">
        <x:v>PTC-B</x:v>
      </x:c>
      <x:c r="G2625" s="7" t="str">
        <x:v>CF-03</x:v>
      </x:c>
      <x:c r="H2625" s="7" t="str">
        <x:v>BEFORE</x:v>
      </x:c>
      <x:c r="I2625" s="7" t="str">
        <x:v>kPa</x:v>
      </x:c>
      <x:c r="J2625" s="7" t="n">
        <x:v>-50</x:v>
      </x:c>
      <x:c r="K2625" s="7" t="n">
        <x:v>500</x:v>
      </x:c>
      <x:c r="L2625" s="7" t="n">
        <x:v>0.5</x:v>
      </x:c>
      <x:c r="M2625" s="7" t="str"/>
      <x:c r="N2625" s="7" t="str"/>
      <x:c r="O2625" s="7" t="str"/>
      <x:c r="P2625" s="7" t="str">
        <x:f>IF(O2625="","OPEN",IF(OR(NOT(ISNUMBER(M2625)),NOT(ISNUMBER(N2625)),ABS(M2625)&gt;L2625,N2625&gt;L2625),"FAIL","PASS"))</x:f>
        <x:v>OPEN</x:v>
      </x:c>
    </x:row>
    <x:row r="2626">
      <x:c r="B2626" s="7" t="str">
        <x:v>CAL-02620</x:v>
      </x:c>
      <x:c r="C2626" s="7" t="str">
        <x:v>CH-1310</x:v>
      </x:c>
      <x:c r="D2626" s="7" t="str">
        <x:v>REA-T-B2</x:v>
      </x:c>
      <x:c r="E2626" s="7" t="str">
        <x:v>FUNCTIONAL TWIN</x:v>
      </x:c>
      <x:c r="F2626" s="7" t="str">
        <x:v>PTC-B</x:v>
      </x:c>
      <x:c r="G2626" s="7" t="str">
        <x:v>CF-03</x:v>
      </x:c>
      <x:c r="H2626" s="7" t="str">
        <x:v>AFTER</x:v>
      </x:c>
      <x:c r="I2626" s="7" t="str">
        <x:v>kPa</x:v>
      </x:c>
      <x:c r="J2626" s="7" t="n">
        <x:v>-50</x:v>
      </x:c>
      <x:c r="K2626" s="7" t="n">
        <x:v>500</x:v>
      </x:c>
      <x:c r="L2626" s="7" t="n">
        <x:v>0.5</x:v>
      </x:c>
      <x:c r="M2626" s="7" t="str"/>
      <x:c r="N2626" s="7" t="str"/>
      <x:c r="O2626" s="7" t="str"/>
      <x:c r="P2626" s="7" t="str">
        <x:f>IF(O2626="","OPEN",IF(OR(NOT(ISNUMBER(M2626)),NOT(ISNUMBER(N2626)),ABS(M2626)&gt;L2626,N2626&gt;L2626),"FAIL","PASS"))</x:f>
        <x:v>OPEN</x:v>
      </x:c>
    </x:row>
    <x:row r="2627">
      <x:c r="B2627" s="7" t="str">
        <x:v>CAL-02621</x:v>
      </x:c>
      <x:c r="C2627" s="7" t="str">
        <x:v>CH-1311</x:v>
      </x:c>
      <x:c r="D2627" s="7" t="str">
        <x:v>REA-T-B2</x:v>
      </x:c>
      <x:c r="E2627" s="7" t="str">
        <x:v>FUNCTIONAL TWIN</x:v>
      </x:c>
      <x:c r="F2627" s="7" t="str">
        <x:v>PTC-B</x:v>
      </x:c>
      <x:c r="G2627" s="7" t="str">
        <x:v>CF-03</x:v>
      </x:c>
      <x:c r="H2627" s="7" t="str">
        <x:v>BEFORE</x:v>
      </x:c>
      <x:c r="I2627" s="7" t="str">
        <x:v>kPa</x:v>
      </x:c>
      <x:c r="J2627" s="7" t="n">
        <x:v>-50</x:v>
      </x:c>
      <x:c r="K2627" s="7" t="n">
        <x:v>500</x:v>
      </x:c>
      <x:c r="L2627" s="7" t="n">
        <x:v>0.5</x:v>
      </x:c>
      <x:c r="M2627" s="7" t="str"/>
      <x:c r="N2627" s="7" t="str"/>
      <x:c r="O2627" s="7" t="str"/>
      <x:c r="P2627" s="7" t="str">
        <x:f>IF(O2627="","OPEN",IF(OR(NOT(ISNUMBER(M2627)),NOT(ISNUMBER(N2627)),ABS(M2627)&gt;L2627,N2627&gt;L2627),"FAIL","PASS"))</x:f>
        <x:v>OPEN</x:v>
      </x:c>
    </x:row>
    <x:row r="2628">
      <x:c r="B2628" s="7" t="str">
        <x:v>CAL-02622</x:v>
      </x:c>
      <x:c r="C2628" s="7" t="str">
        <x:v>CH-1311</x:v>
      </x:c>
      <x:c r="D2628" s="7" t="str">
        <x:v>REA-T-B2</x:v>
      </x:c>
      <x:c r="E2628" s="7" t="str">
        <x:v>FUNCTIONAL TWIN</x:v>
      </x:c>
      <x:c r="F2628" s="7" t="str">
        <x:v>PTC-B</x:v>
      </x:c>
      <x:c r="G2628" s="7" t="str">
        <x:v>CF-03</x:v>
      </x:c>
      <x:c r="H2628" s="7" t="str">
        <x:v>AFTER</x:v>
      </x:c>
      <x:c r="I2628" s="7" t="str">
        <x:v>kPa</x:v>
      </x:c>
      <x:c r="J2628" s="7" t="n">
        <x:v>-50</x:v>
      </x:c>
      <x:c r="K2628" s="7" t="n">
        <x:v>500</x:v>
      </x:c>
      <x:c r="L2628" s="7" t="n">
        <x:v>0.5</x:v>
      </x:c>
      <x:c r="M2628" s="7" t="str"/>
      <x:c r="N2628" s="7" t="str"/>
      <x:c r="O2628" s="7" t="str"/>
      <x:c r="P2628" s="7" t="str">
        <x:f>IF(O2628="","OPEN",IF(OR(NOT(ISNUMBER(M2628)),NOT(ISNUMBER(N2628)),ABS(M2628)&gt;L2628,N2628&gt;L2628),"FAIL","PASS"))</x:f>
        <x:v>OPEN</x:v>
      </x:c>
    </x:row>
    <x:row r="2629">
      <x:c r="B2629" s="7" t="str">
        <x:v>CAL-02623</x:v>
      </x:c>
      <x:c r="C2629" s="7" t="str">
        <x:v>CH-1312</x:v>
      </x:c>
      <x:c r="D2629" s="7" t="str">
        <x:v>REA-T-B2</x:v>
      </x:c>
      <x:c r="E2629" s="7" t="str">
        <x:v>FUNCTIONAL TWIN</x:v>
      </x:c>
      <x:c r="F2629" s="7" t="str">
        <x:v>PTC-B</x:v>
      </x:c>
      <x:c r="G2629" s="7" t="str">
        <x:v>CF-03</x:v>
      </x:c>
      <x:c r="H2629" s="7" t="str">
        <x:v>BEFORE</x:v>
      </x:c>
      <x:c r="I2629" s="7" t="str">
        <x:v>kPa</x:v>
      </x:c>
      <x:c r="J2629" s="7" t="n">
        <x:v>-50</x:v>
      </x:c>
      <x:c r="K2629" s="7" t="n">
        <x:v>500</x:v>
      </x:c>
      <x:c r="L2629" s="7" t="n">
        <x:v>0.5</x:v>
      </x:c>
      <x:c r="M2629" s="7" t="str"/>
      <x:c r="N2629" s="7" t="str"/>
      <x:c r="O2629" s="7" t="str"/>
      <x:c r="P2629" s="7" t="str">
        <x:f>IF(O2629="","OPEN",IF(OR(NOT(ISNUMBER(M2629)),NOT(ISNUMBER(N2629)),ABS(M2629)&gt;L2629,N2629&gt;L2629),"FAIL","PASS"))</x:f>
        <x:v>OPEN</x:v>
      </x:c>
    </x:row>
    <x:row r="2630">
      <x:c r="B2630" s="7" t="str">
        <x:v>CAL-02624</x:v>
      </x:c>
      <x:c r="C2630" s="7" t="str">
        <x:v>CH-1312</x:v>
      </x:c>
      <x:c r="D2630" s="7" t="str">
        <x:v>REA-T-B2</x:v>
      </x:c>
      <x:c r="E2630" s="7" t="str">
        <x:v>FUNCTIONAL TWIN</x:v>
      </x:c>
      <x:c r="F2630" s="7" t="str">
        <x:v>PTC-B</x:v>
      </x:c>
      <x:c r="G2630" s="7" t="str">
        <x:v>CF-03</x:v>
      </x:c>
      <x:c r="H2630" s="7" t="str">
        <x:v>AFTER</x:v>
      </x:c>
      <x:c r="I2630" s="7" t="str">
        <x:v>kPa</x:v>
      </x:c>
      <x:c r="J2630" s="7" t="n">
        <x:v>-50</x:v>
      </x:c>
      <x:c r="K2630" s="7" t="n">
        <x:v>500</x:v>
      </x:c>
      <x:c r="L2630" s="7" t="n">
        <x:v>0.5</x:v>
      </x:c>
      <x:c r="M2630" s="7" t="str"/>
      <x:c r="N2630" s="7" t="str"/>
      <x:c r="O2630" s="7" t="str"/>
      <x:c r="P2630" s="7" t="str">
        <x:f>IF(O2630="","OPEN",IF(OR(NOT(ISNUMBER(M2630)),NOT(ISNUMBER(N2630)),ABS(M2630)&gt;L2630,N2630&gt;L2630),"FAIL","PASS"))</x:f>
        <x:v>OPEN</x:v>
      </x:c>
    </x:row>
    <x:row r="2631">
      <x:c r="B2631" s="7" t="str">
        <x:v>CAL-02625</x:v>
      </x:c>
      <x:c r="C2631" s="7" t="str">
        <x:v>CH-1313</x:v>
      </x:c>
      <x:c r="D2631" s="7" t="str">
        <x:v>REA-T-B2</x:v>
      </x:c>
      <x:c r="E2631" s="7" t="str">
        <x:v>FUNCTIONAL TWIN</x:v>
      </x:c>
      <x:c r="F2631" s="7" t="str">
        <x:v>PTC-B</x:v>
      </x:c>
      <x:c r="G2631" s="7" t="str">
        <x:v>CF-03</x:v>
      </x:c>
      <x:c r="H2631" s="7" t="str">
        <x:v>BEFORE</x:v>
      </x:c>
      <x:c r="I2631" s="7" t="str">
        <x:v>kPa</x:v>
      </x:c>
      <x:c r="J2631" s="7" t="n">
        <x:v>-50</x:v>
      </x:c>
      <x:c r="K2631" s="7" t="n">
        <x:v>500</x:v>
      </x:c>
      <x:c r="L2631" s="7" t="n">
        <x:v>0.5</x:v>
      </x:c>
      <x:c r="M2631" s="7" t="str"/>
      <x:c r="N2631" s="7" t="str"/>
      <x:c r="O2631" s="7" t="str"/>
      <x:c r="P2631" s="7" t="str">
        <x:f>IF(O2631="","OPEN",IF(OR(NOT(ISNUMBER(M2631)),NOT(ISNUMBER(N2631)),ABS(M2631)&gt;L2631,N2631&gt;L2631),"FAIL","PASS"))</x:f>
        <x:v>OPEN</x:v>
      </x:c>
    </x:row>
    <x:row r="2632">
      <x:c r="B2632" s="7" t="str">
        <x:v>CAL-02626</x:v>
      </x:c>
      <x:c r="C2632" s="7" t="str">
        <x:v>CH-1313</x:v>
      </x:c>
      <x:c r="D2632" s="7" t="str">
        <x:v>REA-T-B2</x:v>
      </x:c>
      <x:c r="E2632" s="7" t="str">
        <x:v>FUNCTIONAL TWIN</x:v>
      </x:c>
      <x:c r="F2632" s="7" t="str">
        <x:v>PTC-B</x:v>
      </x:c>
      <x:c r="G2632" s="7" t="str">
        <x:v>CF-03</x:v>
      </x:c>
      <x:c r="H2632" s="7" t="str">
        <x:v>AFTER</x:v>
      </x:c>
      <x:c r="I2632" s="7" t="str">
        <x:v>kPa</x:v>
      </x:c>
      <x:c r="J2632" s="7" t="n">
        <x:v>-50</x:v>
      </x:c>
      <x:c r="K2632" s="7" t="n">
        <x:v>500</x:v>
      </x:c>
      <x:c r="L2632" s="7" t="n">
        <x:v>0.5</x:v>
      </x:c>
      <x:c r="M2632" s="7" t="str"/>
      <x:c r="N2632" s="7" t="str"/>
      <x:c r="O2632" s="7" t="str"/>
      <x:c r="P2632" s="7" t="str">
        <x:f>IF(O2632="","OPEN",IF(OR(NOT(ISNUMBER(M2632)),NOT(ISNUMBER(N2632)),ABS(M2632)&gt;L2632,N2632&gt;L2632),"FAIL","PASS"))</x:f>
        <x:v>OPEN</x:v>
      </x:c>
    </x:row>
    <x:row r="2633">
      <x:c r="B2633" s="7" t="str">
        <x:v>CAL-02627</x:v>
      </x:c>
      <x:c r="C2633" s="7" t="str">
        <x:v>CH-1314</x:v>
      </x:c>
      <x:c r="D2633" s="7" t="str">
        <x:v>REA-T-B2</x:v>
      </x:c>
      <x:c r="E2633" s="7" t="str">
        <x:v>FUNCTIONAL TWIN</x:v>
      </x:c>
      <x:c r="F2633" s="7" t="str">
        <x:v>PTC-B</x:v>
      </x:c>
      <x:c r="G2633" s="7" t="str">
        <x:v>CF-03</x:v>
      </x:c>
      <x:c r="H2633" s="7" t="str">
        <x:v>BEFORE</x:v>
      </x:c>
      <x:c r="I2633" s="7" t="str">
        <x:v>kPa</x:v>
      </x:c>
      <x:c r="J2633" s="7" t="n">
        <x:v>-50</x:v>
      </x:c>
      <x:c r="K2633" s="7" t="n">
        <x:v>500</x:v>
      </x:c>
      <x:c r="L2633" s="7" t="n">
        <x:v>0.5</x:v>
      </x:c>
      <x:c r="M2633" s="7" t="str"/>
      <x:c r="N2633" s="7" t="str"/>
      <x:c r="O2633" s="7" t="str"/>
      <x:c r="P2633" s="7" t="str">
        <x:f>IF(O2633="","OPEN",IF(OR(NOT(ISNUMBER(M2633)),NOT(ISNUMBER(N2633)),ABS(M2633)&gt;L2633,N2633&gt;L2633),"FAIL","PASS"))</x:f>
        <x:v>OPEN</x:v>
      </x:c>
    </x:row>
    <x:row r="2634">
      <x:c r="B2634" s="7" t="str">
        <x:v>CAL-02628</x:v>
      </x:c>
      <x:c r="C2634" s="7" t="str">
        <x:v>CH-1314</x:v>
      </x:c>
      <x:c r="D2634" s="7" t="str">
        <x:v>REA-T-B2</x:v>
      </x:c>
      <x:c r="E2634" s="7" t="str">
        <x:v>FUNCTIONAL TWIN</x:v>
      </x:c>
      <x:c r="F2634" s="7" t="str">
        <x:v>PTC-B</x:v>
      </x:c>
      <x:c r="G2634" s="7" t="str">
        <x:v>CF-03</x:v>
      </x:c>
      <x:c r="H2634" s="7" t="str">
        <x:v>AFTER</x:v>
      </x:c>
      <x:c r="I2634" s="7" t="str">
        <x:v>kPa</x:v>
      </x:c>
      <x:c r="J2634" s="7" t="n">
        <x:v>-50</x:v>
      </x:c>
      <x:c r="K2634" s="7" t="n">
        <x:v>500</x:v>
      </x:c>
      <x:c r="L2634" s="7" t="n">
        <x:v>0.5</x:v>
      </x:c>
      <x:c r="M2634" s="7" t="str"/>
      <x:c r="N2634" s="7" t="str"/>
      <x:c r="O2634" s="7" t="str"/>
      <x:c r="P2634" s="7" t="str">
        <x:f>IF(O2634="","OPEN",IF(OR(NOT(ISNUMBER(M2634)),NOT(ISNUMBER(N2634)),ABS(M2634)&gt;L2634,N2634&gt;L2634),"FAIL","PASS"))</x:f>
        <x:v>OPEN</x:v>
      </x:c>
    </x:row>
    <x:row r="2635">
      <x:c r="B2635" s="7" t="str">
        <x:v>CAL-02629</x:v>
      </x:c>
      <x:c r="C2635" s="7" t="str">
        <x:v>CH-1315</x:v>
      </x:c>
      <x:c r="D2635" s="7" t="str">
        <x:v>REA-T-B2</x:v>
      </x:c>
      <x:c r="E2635" s="7" t="str">
        <x:v>FUNCTIONAL TWIN</x:v>
      </x:c>
      <x:c r="F2635" s="7" t="str">
        <x:v>PTC-B</x:v>
      </x:c>
      <x:c r="G2635" s="7" t="str">
        <x:v>CF-04</x:v>
      </x:c>
      <x:c r="H2635" s="7" t="str">
        <x:v>BEFORE</x:v>
      </x:c>
      <x:c r="I2635" s="7" t="str">
        <x:v>deg C</x:v>
      </x:c>
      <x:c r="J2635" s="7" t="n">
        <x:v>-30</x:v>
      </x:c>
      <x:c r="K2635" s="7" t="n">
        <x:v>80</x:v>
      </x:c>
      <x:c r="L2635" s="7" t="n">
        <x:v>0.2</x:v>
      </x:c>
      <x:c r="M2635" s="7" t="str"/>
      <x:c r="N2635" s="7" t="str"/>
      <x:c r="O2635" s="7" t="str"/>
      <x:c r="P2635" s="7" t="str">
        <x:f>IF(O2635="","OPEN",IF(OR(NOT(ISNUMBER(M2635)),NOT(ISNUMBER(N2635)),ABS(M2635)&gt;L2635,N2635&gt;L2635),"FAIL","PASS"))</x:f>
        <x:v>OPEN</x:v>
      </x:c>
    </x:row>
    <x:row r="2636">
      <x:c r="B2636" s="7" t="str">
        <x:v>CAL-02630</x:v>
      </x:c>
      <x:c r="C2636" s="7" t="str">
        <x:v>CH-1315</x:v>
      </x:c>
      <x:c r="D2636" s="7" t="str">
        <x:v>REA-T-B2</x:v>
      </x:c>
      <x:c r="E2636" s="7" t="str">
        <x:v>FUNCTIONAL TWIN</x:v>
      </x:c>
      <x:c r="F2636" s="7" t="str">
        <x:v>PTC-B</x:v>
      </x:c>
      <x:c r="G2636" s="7" t="str">
        <x:v>CF-04</x:v>
      </x:c>
      <x:c r="H2636" s="7" t="str">
        <x:v>AFTER</x:v>
      </x:c>
      <x:c r="I2636" s="7" t="str">
        <x:v>deg C</x:v>
      </x:c>
      <x:c r="J2636" s="7" t="n">
        <x:v>-30</x:v>
      </x:c>
      <x:c r="K2636" s="7" t="n">
        <x:v>80</x:v>
      </x:c>
      <x:c r="L2636" s="7" t="n">
        <x:v>0.2</x:v>
      </x:c>
      <x:c r="M2636" s="7" t="str"/>
      <x:c r="N2636" s="7" t="str"/>
      <x:c r="O2636" s="7" t="str"/>
      <x:c r="P2636" s="7" t="str">
        <x:f>IF(O2636="","OPEN",IF(OR(NOT(ISNUMBER(M2636)),NOT(ISNUMBER(N2636)),ABS(M2636)&gt;L2636,N2636&gt;L2636),"FAIL","PASS"))</x:f>
        <x:v>OPEN</x:v>
      </x:c>
    </x:row>
    <x:row r="2637">
      <x:c r="B2637" s="7" t="str">
        <x:v>CAL-02631</x:v>
      </x:c>
      <x:c r="C2637" s="7" t="str">
        <x:v>CH-1316</x:v>
      </x:c>
      <x:c r="D2637" s="7" t="str">
        <x:v>REA-T-B2</x:v>
      </x:c>
      <x:c r="E2637" s="7" t="str">
        <x:v>FUNCTIONAL TWIN</x:v>
      </x:c>
      <x:c r="F2637" s="7" t="str">
        <x:v>PTC-B</x:v>
      </x:c>
      <x:c r="G2637" s="7" t="str">
        <x:v>CF-04</x:v>
      </x:c>
      <x:c r="H2637" s="7" t="str">
        <x:v>BEFORE</x:v>
      </x:c>
      <x:c r="I2637" s="7" t="str">
        <x:v>deg C</x:v>
      </x:c>
      <x:c r="J2637" s="7" t="n">
        <x:v>-30</x:v>
      </x:c>
      <x:c r="K2637" s="7" t="n">
        <x:v>80</x:v>
      </x:c>
      <x:c r="L2637" s="7" t="n">
        <x:v>0.2</x:v>
      </x:c>
      <x:c r="M2637" s="7" t="str"/>
      <x:c r="N2637" s="7" t="str"/>
      <x:c r="O2637" s="7" t="str"/>
      <x:c r="P2637" s="7" t="str">
        <x:f>IF(O2637="","OPEN",IF(OR(NOT(ISNUMBER(M2637)),NOT(ISNUMBER(N2637)),ABS(M2637)&gt;L2637,N2637&gt;L2637),"FAIL","PASS"))</x:f>
        <x:v>OPEN</x:v>
      </x:c>
    </x:row>
    <x:row r="2638">
      <x:c r="B2638" s="7" t="str">
        <x:v>CAL-02632</x:v>
      </x:c>
      <x:c r="C2638" s="7" t="str">
        <x:v>CH-1316</x:v>
      </x:c>
      <x:c r="D2638" s="7" t="str">
        <x:v>REA-T-B2</x:v>
      </x:c>
      <x:c r="E2638" s="7" t="str">
        <x:v>FUNCTIONAL TWIN</x:v>
      </x:c>
      <x:c r="F2638" s="7" t="str">
        <x:v>PTC-B</x:v>
      </x:c>
      <x:c r="G2638" s="7" t="str">
        <x:v>CF-04</x:v>
      </x:c>
      <x:c r="H2638" s="7" t="str">
        <x:v>AFTER</x:v>
      </x:c>
      <x:c r="I2638" s="7" t="str">
        <x:v>deg C</x:v>
      </x:c>
      <x:c r="J2638" s="7" t="n">
        <x:v>-30</x:v>
      </x:c>
      <x:c r="K2638" s="7" t="n">
        <x:v>80</x:v>
      </x:c>
      <x:c r="L2638" s="7" t="n">
        <x:v>0.2</x:v>
      </x:c>
      <x:c r="M2638" s="7" t="str"/>
      <x:c r="N2638" s="7" t="str"/>
      <x:c r="O2638" s="7" t="str"/>
      <x:c r="P2638" s="7" t="str">
        <x:f>IF(O2638="","OPEN",IF(OR(NOT(ISNUMBER(M2638)),NOT(ISNUMBER(N2638)),ABS(M2638)&gt;L2638,N2638&gt;L2638),"FAIL","PASS"))</x:f>
        <x:v>OPEN</x:v>
      </x:c>
    </x:row>
    <x:row r="2639">
      <x:c r="B2639" s="7" t="str">
        <x:v>CAL-02633</x:v>
      </x:c>
      <x:c r="C2639" s="7" t="str">
        <x:v>CH-1317</x:v>
      </x:c>
      <x:c r="D2639" s="7" t="str">
        <x:v>REA-T-B2</x:v>
      </x:c>
      <x:c r="E2639" s="7" t="str">
        <x:v>FUNCTIONAL TWIN</x:v>
      </x:c>
      <x:c r="F2639" s="7" t="str">
        <x:v>PTC-B</x:v>
      </x:c>
      <x:c r="G2639" s="7" t="str">
        <x:v>CF-04</x:v>
      </x:c>
      <x:c r="H2639" s="7" t="str">
        <x:v>BEFORE</x:v>
      </x:c>
      <x:c r="I2639" s="7" t="str">
        <x:v>deg C</x:v>
      </x:c>
      <x:c r="J2639" s="7" t="n">
        <x:v>-30</x:v>
      </x:c>
      <x:c r="K2639" s="7" t="n">
        <x:v>80</x:v>
      </x:c>
      <x:c r="L2639" s="7" t="n">
        <x:v>0.2</x:v>
      </x:c>
      <x:c r="M2639" s="7" t="str"/>
      <x:c r="N2639" s="7" t="str"/>
      <x:c r="O2639" s="7" t="str"/>
      <x:c r="P2639" s="7" t="str">
        <x:f>IF(O2639="","OPEN",IF(OR(NOT(ISNUMBER(M2639)),NOT(ISNUMBER(N2639)),ABS(M2639)&gt;L2639,N2639&gt;L2639),"FAIL","PASS"))</x:f>
        <x:v>OPEN</x:v>
      </x:c>
    </x:row>
    <x:row r="2640">
      <x:c r="B2640" s="7" t="str">
        <x:v>CAL-02634</x:v>
      </x:c>
      <x:c r="C2640" s="7" t="str">
        <x:v>CH-1317</x:v>
      </x:c>
      <x:c r="D2640" s="7" t="str">
        <x:v>REA-T-B2</x:v>
      </x:c>
      <x:c r="E2640" s="7" t="str">
        <x:v>FUNCTIONAL TWIN</x:v>
      </x:c>
      <x:c r="F2640" s="7" t="str">
        <x:v>PTC-B</x:v>
      </x:c>
      <x:c r="G2640" s="7" t="str">
        <x:v>CF-04</x:v>
      </x:c>
      <x:c r="H2640" s="7" t="str">
        <x:v>AFTER</x:v>
      </x:c>
      <x:c r="I2640" s="7" t="str">
        <x:v>deg C</x:v>
      </x:c>
      <x:c r="J2640" s="7" t="n">
        <x:v>-30</x:v>
      </x:c>
      <x:c r="K2640" s="7" t="n">
        <x:v>80</x:v>
      </x:c>
      <x:c r="L2640" s="7" t="n">
        <x:v>0.2</x:v>
      </x:c>
      <x:c r="M2640" s="7" t="str"/>
      <x:c r="N2640" s="7" t="str"/>
      <x:c r="O2640" s="7" t="str"/>
      <x:c r="P2640" s="7" t="str">
        <x:f>IF(O2640="","OPEN",IF(OR(NOT(ISNUMBER(M2640)),NOT(ISNUMBER(N2640)),ABS(M2640)&gt;L2640,N2640&gt;L2640),"FAIL","PASS"))</x:f>
        <x:v>OPEN</x:v>
      </x:c>
    </x:row>
    <x:row r="2641">
      <x:c r="B2641" s="7" t="str">
        <x:v>CAL-02635</x:v>
      </x:c>
      <x:c r="C2641" s="7" t="str">
        <x:v>CH-1318</x:v>
      </x:c>
      <x:c r="D2641" s="7" t="str">
        <x:v>REA-T-B2</x:v>
      </x:c>
      <x:c r="E2641" s="7" t="str">
        <x:v>FUNCTIONAL TWIN</x:v>
      </x:c>
      <x:c r="F2641" s="7" t="str">
        <x:v>PTC-B</x:v>
      </x:c>
      <x:c r="G2641" s="7" t="str">
        <x:v>CF-04</x:v>
      </x:c>
      <x:c r="H2641" s="7" t="str">
        <x:v>BEFORE</x:v>
      </x:c>
      <x:c r="I2641" s="7" t="str">
        <x:v>deg C</x:v>
      </x:c>
      <x:c r="J2641" s="7" t="n">
        <x:v>-30</x:v>
      </x:c>
      <x:c r="K2641" s="7" t="n">
        <x:v>80</x:v>
      </x:c>
      <x:c r="L2641" s="7" t="n">
        <x:v>0.2</x:v>
      </x:c>
      <x:c r="M2641" s="7" t="str"/>
      <x:c r="N2641" s="7" t="str"/>
      <x:c r="O2641" s="7" t="str"/>
      <x:c r="P2641" s="7" t="str">
        <x:f>IF(O2641="","OPEN",IF(OR(NOT(ISNUMBER(M2641)),NOT(ISNUMBER(N2641)),ABS(M2641)&gt;L2641,N2641&gt;L2641),"FAIL","PASS"))</x:f>
        <x:v>OPEN</x:v>
      </x:c>
    </x:row>
    <x:row r="2642">
      <x:c r="B2642" s="7" t="str">
        <x:v>CAL-02636</x:v>
      </x:c>
      <x:c r="C2642" s="7" t="str">
        <x:v>CH-1318</x:v>
      </x:c>
      <x:c r="D2642" s="7" t="str">
        <x:v>REA-T-B2</x:v>
      </x:c>
      <x:c r="E2642" s="7" t="str">
        <x:v>FUNCTIONAL TWIN</x:v>
      </x:c>
      <x:c r="F2642" s="7" t="str">
        <x:v>PTC-B</x:v>
      </x:c>
      <x:c r="G2642" s="7" t="str">
        <x:v>CF-04</x:v>
      </x:c>
      <x:c r="H2642" s="7" t="str">
        <x:v>AFTER</x:v>
      </x:c>
      <x:c r="I2642" s="7" t="str">
        <x:v>deg C</x:v>
      </x:c>
      <x:c r="J2642" s="7" t="n">
        <x:v>-30</x:v>
      </x:c>
      <x:c r="K2642" s="7" t="n">
        <x:v>80</x:v>
      </x:c>
      <x:c r="L2642" s="7" t="n">
        <x:v>0.2</x:v>
      </x:c>
      <x:c r="M2642" s="7" t="str"/>
      <x:c r="N2642" s="7" t="str"/>
      <x:c r="O2642" s="7" t="str"/>
      <x:c r="P2642" s="7" t="str">
        <x:f>IF(O2642="","OPEN",IF(OR(NOT(ISNUMBER(M2642)),NOT(ISNUMBER(N2642)),ABS(M2642)&gt;L2642,N2642&gt;L2642),"FAIL","PASS"))</x:f>
        <x:v>OPEN</x:v>
      </x:c>
    </x:row>
    <x:row r="2643">
      <x:c r="B2643" s="7" t="str">
        <x:v>CAL-02637</x:v>
      </x:c>
      <x:c r="C2643" s="7" t="str">
        <x:v>CH-1319</x:v>
      </x:c>
      <x:c r="D2643" s="7" t="str">
        <x:v>REA-T-B2</x:v>
      </x:c>
      <x:c r="E2643" s="7" t="str">
        <x:v>FUNCTIONAL TWIN</x:v>
      </x:c>
      <x:c r="F2643" s="7" t="str">
        <x:v>PTC-B</x:v>
      </x:c>
      <x:c r="G2643" s="7" t="str">
        <x:v>CF-04</x:v>
      </x:c>
      <x:c r="H2643" s="7" t="str">
        <x:v>BEFORE</x:v>
      </x:c>
      <x:c r="I2643" s="7" t="str">
        <x:v>deg C</x:v>
      </x:c>
      <x:c r="J2643" s="7" t="n">
        <x:v>-30</x:v>
      </x:c>
      <x:c r="K2643" s="7" t="n">
        <x:v>80</x:v>
      </x:c>
      <x:c r="L2643" s="7" t="n">
        <x:v>0.2</x:v>
      </x:c>
      <x:c r="M2643" s="7" t="str"/>
      <x:c r="N2643" s="7" t="str"/>
      <x:c r="O2643" s="7" t="str"/>
      <x:c r="P2643" s="7" t="str">
        <x:f>IF(O2643="","OPEN",IF(OR(NOT(ISNUMBER(M2643)),NOT(ISNUMBER(N2643)),ABS(M2643)&gt;L2643,N2643&gt;L2643),"FAIL","PASS"))</x:f>
        <x:v>OPEN</x:v>
      </x:c>
    </x:row>
    <x:row r="2644">
      <x:c r="B2644" s="7" t="str">
        <x:v>CAL-02638</x:v>
      </x:c>
      <x:c r="C2644" s="7" t="str">
        <x:v>CH-1319</x:v>
      </x:c>
      <x:c r="D2644" s="7" t="str">
        <x:v>REA-T-B2</x:v>
      </x:c>
      <x:c r="E2644" s="7" t="str">
        <x:v>FUNCTIONAL TWIN</x:v>
      </x:c>
      <x:c r="F2644" s="7" t="str">
        <x:v>PTC-B</x:v>
      </x:c>
      <x:c r="G2644" s="7" t="str">
        <x:v>CF-04</x:v>
      </x:c>
      <x:c r="H2644" s="7" t="str">
        <x:v>AFTER</x:v>
      </x:c>
      <x:c r="I2644" s="7" t="str">
        <x:v>deg C</x:v>
      </x:c>
      <x:c r="J2644" s="7" t="n">
        <x:v>-30</x:v>
      </x:c>
      <x:c r="K2644" s="7" t="n">
        <x:v>80</x:v>
      </x:c>
      <x:c r="L2644" s="7" t="n">
        <x:v>0.2</x:v>
      </x:c>
      <x:c r="M2644" s="7" t="str"/>
      <x:c r="N2644" s="7" t="str"/>
      <x:c r="O2644" s="7" t="str"/>
      <x:c r="P2644" s="7" t="str">
        <x:f>IF(O2644="","OPEN",IF(OR(NOT(ISNUMBER(M2644)),NOT(ISNUMBER(N2644)),ABS(M2644)&gt;L2644,N2644&gt;L2644),"FAIL","PASS"))</x:f>
        <x:v>OPEN</x:v>
      </x:c>
    </x:row>
    <x:row r="2645">
      <x:c r="B2645" s="7" t="str">
        <x:v>CAL-02639</x:v>
      </x:c>
      <x:c r="C2645" s="7" t="str">
        <x:v>CH-1320</x:v>
      </x:c>
      <x:c r="D2645" s="7" t="str">
        <x:v>REA-T-B2</x:v>
      </x:c>
      <x:c r="E2645" s="7" t="str">
        <x:v>FUNCTIONAL TWIN</x:v>
      </x:c>
      <x:c r="F2645" s="7" t="str">
        <x:v>PTC-B</x:v>
      </x:c>
      <x:c r="G2645" s="7" t="str">
        <x:v>CF-04</x:v>
      </x:c>
      <x:c r="H2645" s="7" t="str">
        <x:v>BEFORE</x:v>
      </x:c>
      <x:c r="I2645" s="7" t="str">
        <x:v>deg C</x:v>
      </x:c>
      <x:c r="J2645" s="7" t="n">
        <x:v>-30</x:v>
      </x:c>
      <x:c r="K2645" s="7" t="n">
        <x:v>80</x:v>
      </x:c>
      <x:c r="L2645" s="7" t="n">
        <x:v>0.2</x:v>
      </x:c>
      <x:c r="M2645" s="7" t="str"/>
      <x:c r="N2645" s="7" t="str"/>
      <x:c r="O2645" s="7" t="str"/>
      <x:c r="P2645" s="7" t="str">
        <x:f>IF(O2645="","OPEN",IF(OR(NOT(ISNUMBER(M2645)),NOT(ISNUMBER(N2645)),ABS(M2645)&gt;L2645,N2645&gt;L2645),"FAIL","PASS"))</x:f>
        <x:v>OPEN</x:v>
      </x:c>
    </x:row>
    <x:row r="2646">
      <x:c r="B2646" s="7" t="str">
        <x:v>CAL-02640</x:v>
      </x:c>
      <x:c r="C2646" s="7" t="str">
        <x:v>CH-1320</x:v>
      </x:c>
      <x:c r="D2646" s="7" t="str">
        <x:v>REA-T-B2</x:v>
      </x:c>
      <x:c r="E2646" s="7" t="str">
        <x:v>FUNCTIONAL TWIN</x:v>
      </x:c>
      <x:c r="F2646" s="7" t="str">
        <x:v>PTC-B</x:v>
      </x:c>
      <x:c r="G2646" s="7" t="str">
        <x:v>CF-04</x:v>
      </x:c>
      <x:c r="H2646" s="7" t="str">
        <x:v>AFTER</x:v>
      </x:c>
      <x:c r="I2646" s="7" t="str">
        <x:v>deg C</x:v>
      </x:c>
      <x:c r="J2646" s="7" t="n">
        <x:v>-30</x:v>
      </x:c>
      <x:c r="K2646" s="7" t="n">
        <x:v>80</x:v>
      </x:c>
      <x:c r="L2646" s="7" t="n">
        <x:v>0.2</x:v>
      </x:c>
      <x:c r="M2646" s="7" t="str"/>
      <x:c r="N2646" s="7" t="str"/>
      <x:c r="O2646" s="7" t="str"/>
      <x:c r="P2646" s="7" t="str">
        <x:f>IF(O2646="","OPEN",IF(OR(NOT(ISNUMBER(M2646)),NOT(ISNUMBER(N2646)),ABS(M2646)&gt;L2646,N2646&gt;L2646),"FAIL","PASS"))</x:f>
        <x:v>OPEN</x:v>
      </x:c>
    </x:row>
    <x:row r="2647">
      <x:c r="B2647" s="7" t="str">
        <x:v>CAL-02641</x:v>
      </x:c>
      <x:c r="C2647" s="7" t="str">
        <x:v>CH-1321</x:v>
      </x:c>
      <x:c r="D2647" s="7" t="str">
        <x:v>REA-T-B2</x:v>
      </x:c>
      <x:c r="E2647" s="7" t="str">
        <x:v>FUNCTIONAL TWIN</x:v>
      </x:c>
      <x:c r="F2647" s="7" t="str">
        <x:v>PTC-B</x:v>
      </x:c>
      <x:c r="G2647" s="7" t="str">
        <x:v>CF-05</x:v>
      </x:c>
      <x:c r="H2647" s="7" t="str">
        <x:v>BEFORE</x:v>
      </x:c>
      <x:c r="I2647" s="7" t="str">
        <x:v>kg</x:v>
      </x:c>
      <x:c r="J2647" s="7" t="n">
        <x:v>0</x:v>
      </x:c>
      <x:c r="K2647" s="7" t="n">
        <x:v>20</x:v>
      </x:c>
      <x:c r="L2647" s="7" t="n">
        <x:v>0.25</x:v>
      </x:c>
      <x:c r="M2647" s="7" t="str"/>
      <x:c r="N2647" s="7" t="str"/>
      <x:c r="O2647" s="7" t="str"/>
      <x:c r="P2647" s="7" t="str">
        <x:f>IF(O2647="","OPEN",IF(OR(NOT(ISNUMBER(M2647)),NOT(ISNUMBER(N2647)),ABS(M2647)&gt;L2647,N2647&gt;L2647),"FAIL","PASS"))</x:f>
        <x:v>OPEN</x:v>
      </x:c>
    </x:row>
    <x:row r="2648">
      <x:c r="B2648" s="7" t="str">
        <x:v>CAL-02642</x:v>
      </x:c>
      <x:c r="C2648" s="7" t="str">
        <x:v>CH-1321</x:v>
      </x:c>
      <x:c r="D2648" s="7" t="str">
        <x:v>REA-T-B2</x:v>
      </x:c>
      <x:c r="E2648" s="7" t="str">
        <x:v>FUNCTIONAL TWIN</x:v>
      </x:c>
      <x:c r="F2648" s="7" t="str">
        <x:v>PTC-B</x:v>
      </x:c>
      <x:c r="G2648" s="7" t="str">
        <x:v>CF-05</x:v>
      </x:c>
      <x:c r="H2648" s="7" t="str">
        <x:v>AFTER</x:v>
      </x:c>
      <x:c r="I2648" s="7" t="str">
        <x:v>kg</x:v>
      </x:c>
      <x:c r="J2648" s="7" t="n">
        <x:v>0</x:v>
      </x:c>
      <x:c r="K2648" s="7" t="n">
        <x:v>20</x:v>
      </x:c>
      <x:c r="L2648" s="7" t="n">
        <x:v>0.25</x:v>
      </x:c>
      <x:c r="M2648" s="7" t="str"/>
      <x:c r="N2648" s="7" t="str"/>
      <x:c r="O2648" s="7" t="str"/>
      <x:c r="P2648" s="7" t="str">
        <x:f>IF(O2648="","OPEN",IF(OR(NOT(ISNUMBER(M2648)),NOT(ISNUMBER(N2648)),ABS(M2648)&gt;L2648,N2648&gt;L2648),"FAIL","PASS"))</x:f>
        <x:v>OPEN</x:v>
      </x:c>
    </x:row>
    <x:row r="2649">
      <x:c r="B2649" s="7" t="str">
        <x:v>CAL-02643</x:v>
      </x:c>
      <x:c r="C2649" s="7" t="str">
        <x:v>CH-1322</x:v>
      </x:c>
      <x:c r="D2649" s="7" t="str">
        <x:v>REA-T-B2</x:v>
      </x:c>
      <x:c r="E2649" s="7" t="str">
        <x:v>FUNCTIONAL TWIN</x:v>
      </x:c>
      <x:c r="F2649" s="7" t="str">
        <x:v>PTC-B</x:v>
      </x:c>
      <x:c r="G2649" s="7" t="str">
        <x:v>CF-05</x:v>
      </x:c>
      <x:c r="H2649" s="7" t="str">
        <x:v>BEFORE</x:v>
      </x:c>
      <x:c r="I2649" s="7" t="str">
        <x:v>kg</x:v>
      </x:c>
      <x:c r="J2649" s="7" t="n">
        <x:v>0</x:v>
      </x:c>
      <x:c r="K2649" s="7" t="n">
        <x:v>20</x:v>
      </x:c>
      <x:c r="L2649" s="7" t="n">
        <x:v>0.25</x:v>
      </x:c>
      <x:c r="M2649" s="7" t="str"/>
      <x:c r="N2649" s="7" t="str"/>
      <x:c r="O2649" s="7" t="str"/>
      <x:c r="P2649" s="7" t="str">
        <x:f>IF(O2649="","OPEN",IF(OR(NOT(ISNUMBER(M2649)),NOT(ISNUMBER(N2649)),ABS(M2649)&gt;L2649,N2649&gt;L2649),"FAIL","PASS"))</x:f>
        <x:v>OPEN</x:v>
      </x:c>
    </x:row>
    <x:row r="2650">
      <x:c r="B2650" s="7" t="str">
        <x:v>CAL-02644</x:v>
      </x:c>
      <x:c r="C2650" s="7" t="str">
        <x:v>CH-1322</x:v>
      </x:c>
      <x:c r="D2650" s="7" t="str">
        <x:v>REA-T-B2</x:v>
      </x:c>
      <x:c r="E2650" s="7" t="str">
        <x:v>FUNCTIONAL TWIN</x:v>
      </x:c>
      <x:c r="F2650" s="7" t="str">
        <x:v>PTC-B</x:v>
      </x:c>
      <x:c r="G2650" s="7" t="str">
        <x:v>CF-05</x:v>
      </x:c>
      <x:c r="H2650" s="7" t="str">
        <x:v>AFTER</x:v>
      </x:c>
      <x:c r="I2650" s="7" t="str">
        <x:v>kg</x:v>
      </x:c>
      <x:c r="J2650" s="7" t="n">
        <x:v>0</x:v>
      </x:c>
      <x:c r="K2650" s="7" t="n">
        <x:v>20</x:v>
      </x:c>
      <x:c r="L2650" s="7" t="n">
        <x:v>0.25</x:v>
      </x:c>
      <x:c r="M2650" s="7" t="str"/>
      <x:c r="N2650" s="7" t="str"/>
      <x:c r="O2650" s="7" t="str"/>
      <x:c r="P2650" s="7" t="str">
        <x:f>IF(O2650="","OPEN",IF(OR(NOT(ISNUMBER(M2650)),NOT(ISNUMBER(N2650)),ABS(M2650)&gt;L2650,N2650&gt;L2650),"FAIL","PASS"))</x:f>
        <x:v>OPEN</x:v>
      </x:c>
    </x:row>
    <x:row r="2651">
      <x:c r="B2651" s="7" t="str">
        <x:v>CAL-02645</x:v>
      </x:c>
      <x:c r="C2651" s="7" t="str">
        <x:v>CH-1323</x:v>
      </x:c>
      <x:c r="D2651" s="7" t="str">
        <x:v>REA-T-B2</x:v>
      </x:c>
      <x:c r="E2651" s="7" t="str">
        <x:v>FUNCTIONAL TWIN</x:v>
      </x:c>
      <x:c r="F2651" s="7" t="str">
        <x:v>PTC-B</x:v>
      </x:c>
      <x:c r="G2651" s="7" t="str">
        <x:v>CF-05</x:v>
      </x:c>
      <x:c r="H2651" s="7" t="str">
        <x:v>BEFORE</x:v>
      </x:c>
      <x:c r="I2651" s="7" t="str">
        <x:v>kg</x:v>
      </x:c>
      <x:c r="J2651" s="7" t="n">
        <x:v>0</x:v>
      </x:c>
      <x:c r="K2651" s="7" t="n">
        <x:v>20</x:v>
      </x:c>
      <x:c r="L2651" s="7" t="n">
        <x:v>0.25</x:v>
      </x:c>
      <x:c r="M2651" s="7" t="str"/>
      <x:c r="N2651" s="7" t="str"/>
      <x:c r="O2651" s="7" t="str"/>
      <x:c r="P2651" s="7" t="str">
        <x:f>IF(O2651="","OPEN",IF(OR(NOT(ISNUMBER(M2651)),NOT(ISNUMBER(N2651)),ABS(M2651)&gt;L2651,N2651&gt;L2651),"FAIL","PASS"))</x:f>
        <x:v>OPEN</x:v>
      </x:c>
    </x:row>
    <x:row r="2652">
      <x:c r="B2652" s="7" t="str">
        <x:v>CAL-02646</x:v>
      </x:c>
      <x:c r="C2652" s="7" t="str">
        <x:v>CH-1323</x:v>
      </x:c>
      <x:c r="D2652" s="7" t="str">
        <x:v>REA-T-B2</x:v>
      </x:c>
      <x:c r="E2652" s="7" t="str">
        <x:v>FUNCTIONAL TWIN</x:v>
      </x:c>
      <x:c r="F2652" s="7" t="str">
        <x:v>PTC-B</x:v>
      </x:c>
      <x:c r="G2652" s="7" t="str">
        <x:v>CF-05</x:v>
      </x:c>
      <x:c r="H2652" s="7" t="str">
        <x:v>AFTER</x:v>
      </x:c>
      <x:c r="I2652" s="7" t="str">
        <x:v>kg</x:v>
      </x:c>
      <x:c r="J2652" s="7" t="n">
        <x:v>0</x:v>
      </x:c>
      <x:c r="K2652" s="7" t="n">
        <x:v>20</x:v>
      </x:c>
      <x:c r="L2652" s="7" t="n">
        <x:v>0.25</x:v>
      </x:c>
      <x:c r="M2652" s="7" t="str"/>
      <x:c r="N2652" s="7" t="str"/>
      <x:c r="O2652" s="7" t="str"/>
      <x:c r="P2652" s="7" t="str">
        <x:f>IF(O2652="","OPEN",IF(OR(NOT(ISNUMBER(M2652)),NOT(ISNUMBER(N2652)),ABS(M2652)&gt;L2652,N2652&gt;L2652),"FAIL","PASS"))</x:f>
        <x:v>OPEN</x:v>
      </x:c>
    </x:row>
    <x:row r="2653">
      <x:c r="B2653" s="7" t="str">
        <x:v>CAL-02647</x:v>
      </x:c>
      <x:c r="C2653" s="7" t="str">
        <x:v>CH-1324</x:v>
      </x:c>
      <x:c r="D2653" s="7" t="str">
        <x:v>REA-T-B2</x:v>
      </x:c>
      <x:c r="E2653" s="7" t="str">
        <x:v>FUNCTIONAL TWIN</x:v>
      </x:c>
      <x:c r="F2653" s="7" t="str">
        <x:v>PTC-B</x:v>
      </x:c>
      <x:c r="G2653" s="7" t="str">
        <x:v>CF-05</x:v>
      </x:c>
      <x:c r="H2653" s="7" t="str">
        <x:v>BEFORE</x:v>
      </x:c>
      <x:c r="I2653" s="7" t="str">
        <x:v>kg</x:v>
      </x:c>
      <x:c r="J2653" s="7" t="n">
        <x:v>0</x:v>
      </x:c>
      <x:c r="K2653" s="7" t="n">
        <x:v>20</x:v>
      </x:c>
      <x:c r="L2653" s="7" t="n">
        <x:v>0.25</x:v>
      </x:c>
      <x:c r="M2653" s="7" t="str"/>
      <x:c r="N2653" s="7" t="str"/>
      <x:c r="O2653" s="7" t="str"/>
      <x:c r="P2653" s="7" t="str">
        <x:f>IF(O2653="","OPEN",IF(OR(NOT(ISNUMBER(M2653)),NOT(ISNUMBER(N2653)),ABS(M2653)&gt;L2653,N2653&gt;L2653),"FAIL","PASS"))</x:f>
        <x:v>OPEN</x:v>
      </x:c>
    </x:row>
    <x:row r="2654">
      <x:c r="B2654" s="7" t="str">
        <x:v>CAL-02648</x:v>
      </x:c>
      <x:c r="C2654" s="7" t="str">
        <x:v>CH-1324</x:v>
      </x:c>
      <x:c r="D2654" s="7" t="str">
        <x:v>REA-T-B2</x:v>
      </x:c>
      <x:c r="E2654" s="7" t="str">
        <x:v>FUNCTIONAL TWIN</x:v>
      </x:c>
      <x:c r="F2654" s="7" t="str">
        <x:v>PTC-B</x:v>
      </x:c>
      <x:c r="G2654" s="7" t="str">
        <x:v>CF-05</x:v>
      </x:c>
      <x:c r="H2654" s="7" t="str">
        <x:v>AFTER</x:v>
      </x:c>
      <x:c r="I2654" s="7" t="str">
        <x:v>kg</x:v>
      </x:c>
      <x:c r="J2654" s="7" t="n">
        <x:v>0</x:v>
      </x:c>
      <x:c r="K2654" s="7" t="n">
        <x:v>20</x:v>
      </x:c>
      <x:c r="L2654" s="7" t="n">
        <x:v>0.25</x:v>
      </x:c>
      <x:c r="M2654" s="7" t="str"/>
      <x:c r="N2654" s="7" t="str"/>
      <x:c r="O2654" s="7" t="str"/>
      <x:c r="P2654" s="7" t="str">
        <x:f>IF(O2654="","OPEN",IF(OR(NOT(ISNUMBER(M2654)),NOT(ISNUMBER(N2654)),ABS(M2654)&gt;L2654,N2654&gt;L2654),"FAIL","PASS"))</x:f>
        <x:v>OPEN</x:v>
      </x:c>
    </x:row>
    <x:row r="2655">
      <x:c r="B2655" s="7" t="str">
        <x:v>CAL-02649</x:v>
      </x:c>
      <x:c r="C2655" s="7" t="str">
        <x:v>CH-1325</x:v>
      </x:c>
      <x:c r="D2655" s="7" t="str">
        <x:v>REA-T-B2</x:v>
      </x:c>
      <x:c r="E2655" s="7" t="str">
        <x:v>FUNCTIONAL TWIN</x:v>
      </x:c>
      <x:c r="F2655" s="7" t="str">
        <x:v>PTC-B</x:v>
      </x:c>
      <x:c r="G2655" s="7" t="str">
        <x:v>CF-05</x:v>
      </x:c>
      <x:c r="H2655" s="7" t="str">
        <x:v>BEFORE</x:v>
      </x:c>
      <x:c r="I2655" s="7" t="str">
        <x:v>kg</x:v>
      </x:c>
      <x:c r="J2655" s="7" t="n">
        <x:v>0</x:v>
      </x:c>
      <x:c r="K2655" s="7" t="n">
        <x:v>20</x:v>
      </x:c>
      <x:c r="L2655" s="7" t="n">
        <x:v>0.25</x:v>
      </x:c>
      <x:c r="M2655" s="7" t="str"/>
      <x:c r="N2655" s="7" t="str"/>
      <x:c r="O2655" s="7" t="str"/>
      <x:c r="P2655" s="7" t="str">
        <x:f>IF(O2655="","OPEN",IF(OR(NOT(ISNUMBER(M2655)),NOT(ISNUMBER(N2655)),ABS(M2655)&gt;L2655,N2655&gt;L2655),"FAIL","PASS"))</x:f>
        <x:v>OPEN</x:v>
      </x:c>
    </x:row>
    <x:row r="2656">
      <x:c r="B2656" s="7" t="str">
        <x:v>CAL-02650</x:v>
      </x:c>
      <x:c r="C2656" s="7" t="str">
        <x:v>CH-1325</x:v>
      </x:c>
      <x:c r="D2656" s="7" t="str">
        <x:v>REA-T-B2</x:v>
      </x:c>
      <x:c r="E2656" s="7" t="str">
        <x:v>FUNCTIONAL TWIN</x:v>
      </x:c>
      <x:c r="F2656" s="7" t="str">
        <x:v>PTC-B</x:v>
      </x:c>
      <x:c r="G2656" s="7" t="str">
        <x:v>CF-05</x:v>
      </x:c>
      <x:c r="H2656" s="7" t="str">
        <x:v>AFTER</x:v>
      </x:c>
      <x:c r="I2656" s="7" t="str">
        <x:v>kg</x:v>
      </x:c>
      <x:c r="J2656" s="7" t="n">
        <x:v>0</x:v>
      </x:c>
      <x:c r="K2656" s="7" t="n">
        <x:v>20</x:v>
      </x:c>
      <x:c r="L2656" s="7" t="n">
        <x:v>0.25</x:v>
      </x:c>
      <x:c r="M2656" s="7" t="str"/>
      <x:c r="N2656" s="7" t="str"/>
      <x:c r="O2656" s="7" t="str"/>
      <x:c r="P2656" s="7" t="str">
        <x:f>IF(O2656="","OPEN",IF(OR(NOT(ISNUMBER(M2656)),NOT(ISNUMBER(N2656)),ABS(M2656)&gt;L2656,N2656&gt;L2656),"FAIL","PASS"))</x:f>
        <x:v>OPEN</x:v>
      </x:c>
    </x:row>
    <x:row r="2657">
      <x:c r="B2657" s="7" t="str">
        <x:v>CAL-02651</x:v>
      </x:c>
      <x:c r="C2657" s="7" t="str">
        <x:v>CH-1326</x:v>
      </x:c>
      <x:c r="D2657" s="7" t="str">
        <x:v>REA-T-B2</x:v>
      </x:c>
      <x:c r="E2657" s="7" t="str">
        <x:v>FUNCTIONAL TWIN</x:v>
      </x:c>
      <x:c r="F2657" s="7" t="str">
        <x:v>PTC-B</x:v>
      </x:c>
      <x:c r="G2657" s="7" t="str">
        <x:v>CF-05</x:v>
      </x:c>
      <x:c r="H2657" s="7" t="str">
        <x:v>BEFORE</x:v>
      </x:c>
      <x:c r="I2657" s="7" t="str">
        <x:v>kg</x:v>
      </x:c>
      <x:c r="J2657" s="7" t="n">
        <x:v>0</x:v>
      </x:c>
      <x:c r="K2657" s="7" t="n">
        <x:v>20</x:v>
      </x:c>
      <x:c r="L2657" s="7" t="n">
        <x:v>0.25</x:v>
      </x:c>
      <x:c r="M2657" s="7" t="str"/>
      <x:c r="N2657" s="7" t="str"/>
      <x:c r="O2657" s="7" t="str"/>
      <x:c r="P2657" s="7" t="str">
        <x:f>IF(O2657="","OPEN",IF(OR(NOT(ISNUMBER(M2657)),NOT(ISNUMBER(N2657)),ABS(M2657)&gt;L2657,N2657&gt;L2657),"FAIL","PASS"))</x:f>
        <x:v>OPEN</x:v>
      </x:c>
    </x:row>
    <x:row r="2658">
      <x:c r="B2658" s="7" t="str">
        <x:v>CAL-02652</x:v>
      </x:c>
      <x:c r="C2658" s="7" t="str">
        <x:v>CH-1326</x:v>
      </x:c>
      <x:c r="D2658" s="7" t="str">
        <x:v>REA-T-B2</x:v>
      </x:c>
      <x:c r="E2658" s="7" t="str">
        <x:v>FUNCTIONAL TWIN</x:v>
      </x:c>
      <x:c r="F2658" s="7" t="str">
        <x:v>PTC-B</x:v>
      </x:c>
      <x:c r="G2658" s="7" t="str">
        <x:v>CF-05</x:v>
      </x:c>
      <x:c r="H2658" s="7" t="str">
        <x:v>AFTER</x:v>
      </x:c>
      <x:c r="I2658" s="7" t="str">
        <x:v>kg</x:v>
      </x:c>
      <x:c r="J2658" s="7" t="n">
        <x:v>0</x:v>
      </x:c>
      <x:c r="K2658" s="7" t="n">
        <x:v>20</x:v>
      </x:c>
      <x:c r="L2658" s="7" t="n">
        <x:v>0.25</x:v>
      </x:c>
      <x:c r="M2658" s="7" t="str"/>
      <x:c r="N2658" s="7" t="str"/>
      <x:c r="O2658" s="7" t="str"/>
      <x:c r="P2658" s="7" t="str">
        <x:f>IF(O2658="","OPEN",IF(OR(NOT(ISNUMBER(M2658)),NOT(ISNUMBER(N2658)),ABS(M2658)&gt;L2658,N2658&gt;L2658),"FAIL","PASS"))</x:f>
        <x:v>OPEN</x:v>
      </x:c>
    </x:row>
    <x:row r="2659">
      <x:c r="B2659" s="7" t="str">
        <x:v>CAL-02653</x:v>
      </x:c>
      <x:c r="C2659" s="7" t="str">
        <x:v>CH-1327</x:v>
      </x:c>
      <x:c r="D2659" s="7" t="str">
        <x:v>REA-T-B2</x:v>
      </x:c>
      <x:c r="E2659" s="7" t="str">
        <x:v>FUNCTIONAL TWIN</x:v>
      </x:c>
      <x:c r="F2659" s="7" t="str">
        <x:v>PTC-B</x:v>
      </x:c>
      <x:c r="G2659" s="7" t="str">
        <x:v>CF-06</x:v>
      </x:c>
      <x:c r="H2659" s="7" t="str">
        <x:v>BEFORE</x:v>
      </x:c>
      <x:c r="I2659" s="7" t="str">
        <x:v>m</x:v>
      </x:c>
      <x:c r="J2659" s="7" t="n">
        <x:v>0</x:v>
      </x:c>
      <x:c r="K2659" s="7" t="n">
        <x:v>0.2</x:v>
      </x:c>
      <x:c r="L2659" s="7" t="n">
        <x:v>0.0005</x:v>
      </x:c>
      <x:c r="M2659" s="7" t="str"/>
      <x:c r="N2659" s="7" t="str"/>
      <x:c r="O2659" s="7" t="str"/>
      <x:c r="P2659" s="7" t="str">
        <x:f>IF(O2659="","OPEN",IF(OR(NOT(ISNUMBER(M2659)),NOT(ISNUMBER(N2659)),ABS(M2659)&gt;L2659,N2659&gt;L2659),"FAIL","PASS"))</x:f>
        <x:v>OPEN</x:v>
      </x:c>
    </x:row>
    <x:row r="2660">
      <x:c r="B2660" s="7" t="str">
        <x:v>CAL-02654</x:v>
      </x:c>
      <x:c r="C2660" s="7" t="str">
        <x:v>CH-1327</x:v>
      </x:c>
      <x:c r="D2660" s="7" t="str">
        <x:v>REA-T-B2</x:v>
      </x:c>
      <x:c r="E2660" s="7" t="str">
        <x:v>FUNCTIONAL TWIN</x:v>
      </x:c>
      <x:c r="F2660" s="7" t="str">
        <x:v>PTC-B</x:v>
      </x:c>
      <x:c r="G2660" s="7" t="str">
        <x:v>CF-06</x:v>
      </x:c>
      <x:c r="H2660" s="7" t="str">
        <x:v>AFTER</x:v>
      </x:c>
      <x:c r="I2660" s="7" t="str">
        <x:v>m</x:v>
      </x:c>
      <x:c r="J2660" s="7" t="n">
        <x:v>0</x:v>
      </x:c>
      <x:c r="K2660" s="7" t="n">
        <x:v>0.2</x:v>
      </x:c>
      <x:c r="L2660" s="7" t="n">
        <x:v>0.0005</x:v>
      </x:c>
      <x:c r="M2660" s="7" t="str"/>
      <x:c r="N2660" s="7" t="str"/>
      <x:c r="O2660" s="7" t="str"/>
      <x:c r="P2660" s="7" t="str">
        <x:f>IF(O2660="","OPEN",IF(OR(NOT(ISNUMBER(M2660)),NOT(ISNUMBER(N2660)),ABS(M2660)&gt;L2660,N2660&gt;L2660),"FAIL","PASS"))</x:f>
        <x:v>OPEN</x:v>
      </x:c>
    </x:row>
    <x:row r="2661">
      <x:c r="B2661" s="7" t="str">
        <x:v>CAL-02655</x:v>
      </x:c>
      <x:c r="C2661" s="7" t="str">
        <x:v>CH-1328</x:v>
      </x:c>
      <x:c r="D2661" s="7" t="str">
        <x:v>REA-T-B2</x:v>
      </x:c>
      <x:c r="E2661" s="7" t="str">
        <x:v>FUNCTIONAL TWIN</x:v>
      </x:c>
      <x:c r="F2661" s="7" t="str">
        <x:v>PTC-B</x:v>
      </x:c>
      <x:c r="G2661" s="7" t="str">
        <x:v>CF-06</x:v>
      </x:c>
      <x:c r="H2661" s="7" t="str">
        <x:v>BEFORE</x:v>
      </x:c>
      <x:c r="I2661" s="7" t="str">
        <x:v>m</x:v>
      </x:c>
      <x:c r="J2661" s="7" t="n">
        <x:v>0</x:v>
      </x:c>
      <x:c r="K2661" s="7" t="n">
        <x:v>0.2</x:v>
      </x:c>
      <x:c r="L2661" s="7" t="n">
        <x:v>0.0005</x:v>
      </x:c>
      <x:c r="M2661" s="7" t="str"/>
      <x:c r="N2661" s="7" t="str"/>
      <x:c r="O2661" s="7" t="str"/>
      <x:c r="P2661" s="7" t="str">
        <x:f>IF(O2661="","OPEN",IF(OR(NOT(ISNUMBER(M2661)),NOT(ISNUMBER(N2661)),ABS(M2661)&gt;L2661,N2661&gt;L2661),"FAIL","PASS"))</x:f>
        <x:v>OPEN</x:v>
      </x:c>
    </x:row>
    <x:row r="2662">
      <x:c r="B2662" s="7" t="str">
        <x:v>CAL-02656</x:v>
      </x:c>
      <x:c r="C2662" s="7" t="str">
        <x:v>CH-1328</x:v>
      </x:c>
      <x:c r="D2662" s="7" t="str">
        <x:v>REA-T-B2</x:v>
      </x:c>
      <x:c r="E2662" s="7" t="str">
        <x:v>FUNCTIONAL TWIN</x:v>
      </x:c>
      <x:c r="F2662" s="7" t="str">
        <x:v>PTC-B</x:v>
      </x:c>
      <x:c r="G2662" s="7" t="str">
        <x:v>CF-06</x:v>
      </x:c>
      <x:c r="H2662" s="7" t="str">
        <x:v>AFTER</x:v>
      </x:c>
      <x:c r="I2662" s="7" t="str">
        <x:v>m</x:v>
      </x:c>
      <x:c r="J2662" s="7" t="n">
        <x:v>0</x:v>
      </x:c>
      <x:c r="K2662" s="7" t="n">
        <x:v>0.2</x:v>
      </x:c>
      <x:c r="L2662" s="7" t="n">
        <x:v>0.0005</x:v>
      </x:c>
      <x:c r="M2662" s="7" t="str"/>
      <x:c r="N2662" s="7" t="str"/>
      <x:c r="O2662" s="7" t="str"/>
      <x:c r="P2662" s="7" t="str">
        <x:f>IF(O2662="","OPEN",IF(OR(NOT(ISNUMBER(M2662)),NOT(ISNUMBER(N2662)),ABS(M2662)&gt;L2662,N2662&gt;L2662),"FAIL","PASS"))</x:f>
        <x:v>OPEN</x:v>
      </x:c>
    </x:row>
    <x:row r="2663">
      <x:c r="B2663" s="7" t="str">
        <x:v>CAL-02657</x:v>
      </x:c>
      <x:c r="C2663" s="7" t="str">
        <x:v>CH-1329</x:v>
      </x:c>
      <x:c r="D2663" s="7" t="str">
        <x:v>REA-T-B2</x:v>
      </x:c>
      <x:c r="E2663" s="7" t="str">
        <x:v>FUNCTIONAL TWIN</x:v>
      </x:c>
      <x:c r="F2663" s="7" t="str">
        <x:v>PTC-B</x:v>
      </x:c>
      <x:c r="G2663" s="7" t="str">
        <x:v>CF-06</x:v>
      </x:c>
      <x:c r="H2663" s="7" t="str">
        <x:v>BEFORE</x:v>
      </x:c>
      <x:c r="I2663" s="7" t="str">
        <x:v>m</x:v>
      </x:c>
      <x:c r="J2663" s="7" t="n">
        <x:v>0</x:v>
      </x:c>
      <x:c r="K2663" s="7" t="n">
        <x:v>0.2</x:v>
      </x:c>
      <x:c r="L2663" s="7" t="n">
        <x:v>0.0005</x:v>
      </x:c>
      <x:c r="M2663" s="7" t="str"/>
      <x:c r="N2663" s="7" t="str"/>
      <x:c r="O2663" s="7" t="str"/>
      <x:c r="P2663" s="7" t="str">
        <x:f>IF(O2663="","OPEN",IF(OR(NOT(ISNUMBER(M2663)),NOT(ISNUMBER(N2663)),ABS(M2663)&gt;L2663,N2663&gt;L2663),"FAIL","PASS"))</x:f>
        <x:v>OPEN</x:v>
      </x:c>
    </x:row>
    <x:row r="2664">
      <x:c r="B2664" s="7" t="str">
        <x:v>CAL-02658</x:v>
      </x:c>
      <x:c r="C2664" s="7" t="str">
        <x:v>CH-1329</x:v>
      </x:c>
      <x:c r="D2664" s="7" t="str">
        <x:v>REA-T-B2</x:v>
      </x:c>
      <x:c r="E2664" s="7" t="str">
        <x:v>FUNCTIONAL TWIN</x:v>
      </x:c>
      <x:c r="F2664" s="7" t="str">
        <x:v>PTC-B</x:v>
      </x:c>
      <x:c r="G2664" s="7" t="str">
        <x:v>CF-06</x:v>
      </x:c>
      <x:c r="H2664" s="7" t="str">
        <x:v>AFTER</x:v>
      </x:c>
      <x:c r="I2664" s="7" t="str">
        <x:v>m</x:v>
      </x:c>
      <x:c r="J2664" s="7" t="n">
        <x:v>0</x:v>
      </x:c>
      <x:c r="K2664" s="7" t="n">
        <x:v>0.2</x:v>
      </x:c>
      <x:c r="L2664" s="7" t="n">
        <x:v>0.0005</x:v>
      </x:c>
      <x:c r="M2664" s="7" t="str"/>
      <x:c r="N2664" s="7" t="str"/>
      <x:c r="O2664" s="7" t="str"/>
      <x:c r="P2664" s="7" t="str">
        <x:f>IF(O2664="","OPEN",IF(OR(NOT(ISNUMBER(M2664)),NOT(ISNUMBER(N2664)),ABS(M2664)&gt;L2664,N2664&gt;L2664),"FAIL","PASS"))</x:f>
        <x:v>OPEN</x:v>
      </x:c>
    </x:row>
    <x:row r="2665">
      <x:c r="B2665" s="7" t="str">
        <x:v>CAL-02659</x:v>
      </x:c>
      <x:c r="C2665" s="7" t="str">
        <x:v>CH-1330</x:v>
      </x:c>
      <x:c r="D2665" s="7" t="str">
        <x:v>REA-T-B2</x:v>
      </x:c>
      <x:c r="E2665" s="7" t="str">
        <x:v>FUNCTIONAL TWIN</x:v>
      </x:c>
      <x:c r="F2665" s="7" t="str">
        <x:v>PTC-B</x:v>
      </x:c>
      <x:c r="G2665" s="7" t="str">
        <x:v>CF-06</x:v>
      </x:c>
      <x:c r="H2665" s="7" t="str">
        <x:v>BEFORE</x:v>
      </x:c>
      <x:c r="I2665" s="7" t="str">
        <x:v>m</x:v>
      </x:c>
      <x:c r="J2665" s="7" t="n">
        <x:v>0</x:v>
      </x:c>
      <x:c r="K2665" s="7" t="n">
        <x:v>0.2</x:v>
      </x:c>
      <x:c r="L2665" s="7" t="n">
        <x:v>0.0005</x:v>
      </x:c>
      <x:c r="M2665" s="7" t="str"/>
      <x:c r="N2665" s="7" t="str"/>
      <x:c r="O2665" s="7" t="str"/>
      <x:c r="P2665" s="7" t="str">
        <x:f>IF(O2665="","OPEN",IF(OR(NOT(ISNUMBER(M2665)),NOT(ISNUMBER(N2665)),ABS(M2665)&gt;L2665,N2665&gt;L2665),"FAIL","PASS"))</x:f>
        <x:v>OPEN</x:v>
      </x:c>
    </x:row>
    <x:row r="2666">
      <x:c r="B2666" s="7" t="str">
        <x:v>CAL-02660</x:v>
      </x:c>
      <x:c r="C2666" s="7" t="str">
        <x:v>CH-1330</x:v>
      </x:c>
      <x:c r="D2666" s="7" t="str">
        <x:v>REA-T-B2</x:v>
      </x:c>
      <x:c r="E2666" s="7" t="str">
        <x:v>FUNCTIONAL TWIN</x:v>
      </x:c>
      <x:c r="F2666" s="7" t="str">
        <x:v>PTC-B</x:v>
      </x:c>
      <x:c r="G2666" s="7" t="str">
        <x:v>CF-06</x:v>
      </x:c>
      <x:c r="H2666" s="7" t="str">
        <x:v>AFTER</x:v>
      </x:c>
      <x:c r="I2666" s="7" t="str">
        <x:v>m</x:v>
      </x:c>
      <x:c r="J2666" s="7" t="n">
        <x:v>0</x:v>
      </x:c>
      <x:c r="K2666" s="7" t="n">
        <x:v>0.2</x:v>
      </x:c>
      <x:c r="L2666" s="7" t="n">
        <x:v>0.0005</x:v>
      </x:c>
      <x:c r="M2666" s="7" t="str"/>
      <x:c r="N2666" s="7" t="str"/>
      <x:c r="O2666" s="7" t="str"/>
      <x:c r="P2666" s="7" t="str">
        <x:f>IF(O2666="","OPEN",IF(OR(NOT(ISNUMBER(M2666)),NOT(ISNUMBER(N2666)),ABS(M2666)&gt;L2666,N2666&gt;L2666),"FAIL","PASS"))</x:f>
        <x:v>OPEN</x:v>
      </x:c>
    </x:row>
    <x:row r="2667">
      <x:c r="B2667" s="7" t="str">
        <x:v>CAL-02661</x:v>
      </x:c>
      <x:c r="C2667" s="7" t="str">
        <x:v>CH-1331</x:v>
      </x:c>
      <x:c r="D2667" s="7" t="str">
        <x:v>REA-T-B2</x:v>
      </x:c>
      <x:c r="E2667" s="7" t="str">
        <x:v>FUNCTIONAL TWIN</x:v>
      </x:c>
      <x:c r="F2667" s="7" t="str">
        <x:v>PTC-B</x:v>
      </x:c>
      <x:c r="G2667" s="7" t="str">
        <x:v>CF-06</x:v>
      </x:c>
      <x:c r="H2667" s="7" t="str">
        <x:v>BEFORE</x:v>
      </x:c>
      <x:c r="I2667" s="7" t="str">
        <x:v>m</x:v>
      </x:c>
      <x:c r="J2667" s="7" t="n">
        <x:v>0</x:v>
      </x:c>
      <x:c r="K2667" s="7" t="n">
        <x:v>0.2</x:v>
      </x:c>
      <x:c r="L2667" s="7" t="n">
        <x:v>0.0005</x:v>
      </x:c>
      <x:c r="M2667" s="7" t="str"/>
      <x:c r="N2667" s="7" t="str"/>
      <x:c r="O2667" s="7" t="str"/>
      <x:c r="P2667" s="7" t="str">
        <x:f>IF(O2667="","OPEN",IF(OR(NOT(ISNUMBER(M2667)),NOT(ISNUMBER(N2667)),ABS(M2667)&gt;L2667,N2667&gt;L2667),"FAIL","PASS"))</x:f>
        <x:v>OPEN</x:v>
      </x:c>
    </x:row>
    <x:row r="2668">
      <x:c r="B2668" s="7" t="str">
        <x:v>CAL-02662</x:v>
      </x:c>
      <x:c r="C2668" s="7" t="str">
        <x:v>CH-1331</x:v>
      </x:c>
      <x:c r="D2668" s="7" t="str">
        <x:v>REA-T-B2</x:v>
      </x:c>
      <x:c r="E2668" s="7" t="str">
        <x:v>FUNCTIONAL TWIN</x:v>
      </x:c>
      <x:c r="F2668" s="7" t="str">
        <x:v>PTC-B</x:v>
      </x:c>
      <x:c r="G2668" s="7" t="str">
        <x:v>CF-06</x:v>
      </x:c>
      <x:c r="H2668" s="7" t="str">
        <x:v>AFTER</x:v>
      </x:c>
      <x:c r="I2668" s="7" t="str">
        <x:v>m</x:v>
      </x:c>
      <x:c r="J2668" s="7" t="n">
        <x:v>0</x:v>
      </x:c>
      <x:c r="K2668" s="7" t="n">
        <x:v>0.2</x:v>
      </x:c>
      <x:c r="L2668" s="7" t="n">
        <x:v>0.0005</x:v>
      </x:c>
      <x:c r="M2668" s="7" t="str"/>
      <x:c r="N2668" s="7" t="str"/>
      <x:c r="O2668" s="7" t="str"/>
      <x:c r="P2668" s="7" t="str">
        <x:f>IF(O2668="","OPEN",IF(OR(NOT(ISNUMBER(M2668)),NOT(ISNUMBER(N2668)),ABS(M2668)&gt;L2668,N2668&gt;L2668),"FAIL","PASS"))</x:f>
        <x:v>OPEN</x:v>
      </x:c>
    </x:row>
    <x:row r="2669">
      <x:c r="B2669" s="7" t="str">
        <x:v>CAL-02663</x:v>
      </x:c>
      <x:c r="C2669" s="7" t="str">
        <x:v>CH-1332</x:v>
      </x:c>
      <x:c r="D2669" s="7" t="str">
        <x:v>REA-T-B2</x:v>
      </x:c>
      <x:c r="E2669" s="7" t="str">
        <x:v>FUNCTIONAL TWIN</x:v>
      </x:c>
      <x:c r="F2669" s="7" t="str">
        <x:v>PTC-B</x:v>
      </x:c>
      <x:c r="G2669" s="7" t="str">
        <x:v>CF-06</x:v>
      </x:c>
      <x:c r="H2669" s="7" t="str">
        <x:v>BEFORE</x:v>
      </x:c>
      <x:c r="I2669" s="7" t="str">
        <x:v>m</x:v>
      </x:c>
      <x:c r="J2669" s="7" t="n">
        <x:v>0</x:v>
      </x:c>
      <x:c r="K2669" s="7" t="n">
        <x:v>0.2</x:v>
      </x:c>
      <x:c r="L2669" s="7" t="n">
        <x:v>0.0005</x:v>
      </x:c>
      <x:c r="M2669" s="7" t="str"/>
      <x:c r="N2669" s="7" t="str"/>
      <x:c r="O2669" s="7" t="str"/>
      <x:c r="P2669" s="7" t="str">
        <x:f>IF(O2669="","OPEN",IF(OR(NOT(ISNUMBER(M2669)),NOT(ISNUMBER(N2669)),ABS(M2669)&gt;L2669,N2669&gt;L2669),"FAIL","PASS"))</x:f>
        <x:v>OPEN</x:v>
      </x:c>
    </x:row>
    <x:row r="2670">
      <x:c r="B2670" s="7" t="str">
        <x:v>CAL-02664</x:v>
      </x:c>
      <x:c r="C2670" s="7" t="str">
        <x:v>CH-1332</x:v>
      </x:c>
      <x:c r="D2670" s="7" t="str">
        <x:v>REA-T-B2</x:v>
      </x:c>
      <x:c r="E2670" s="7" t="str">
        <x:v>FUNCTIONAL TWIN</x:v>
      </x:c>
      <x:c r="F2670" s="7" t="str">
        <x:v>PTC-B</x:v>
      </x:c>
      <x:c r="G2670" s="7" t="str">
        <x:v>CF-06</x:v>
      </x:c>
      <x:c r="H2670" s="7" t="str">
        <x:v>AFTER</x:v>
      </x:c>
      <x:c r="I2670" s="7" t="str">
        <x:v>m</x:v>
      </x:c>
      <x:c r="J2670" s="7" t="n">
        <x:v>0</x:v>
      </x:c>
      <x:c r="K2670" s="7" t="n">
        <x:v>0.2</x:v>
      </x:c>
      <x:c r="L2670" s="7" t="n">
        <x:v>0.0005</x:v>
      </x:c>
      <x:c r="M2670" s="7" t="str"/>
      <x:c r="N2670" s="7" t="str"/>
      <x:c r="O2670" s="7" t="str"/>
      <x:c r="P2670" s="7" t="str">
        <x:f>IF(O2670="","OPEN",IF(OR(NOT(ISNUMBER(M2670)),NOT(ISNUMBER(N2670)),ABS(M2670)&gt;L2670,N2670&gt;L2670),"FAIL","PASS"))</x:f>
        <x:v>OPEN</x:v>
      </x:c>
    </x:row>
    <x:row r="2671">
      <x:c r="B2671" s="7" t="str">
        <x:v>CAL-02665</x:v>
      </x:c>
      <x:c r="C2671" s="7" t="str">
        <x:v>CH-1333</x:v>
      </x:c>
      <x:c r="D2671" s="7" t="str">
        <x:v>REA-T-B2</x:v>
      </x:c>
      <x:c r="E2671" s="7" t="str">
        <x:v>FUNCTIONAL TWIN</x:v>
      </x:c>
      <x:c r="F2671" s="7" t="str">
        <x:v>PTC-B</x:v>
      </x:c>
      <x:c r="G2671" s="7" t="str">
        <x:v>CF-07</x:v>
      </x:c>
      <x:c r="H2671" s="7" t="str">
        <x:v>BEFORE</x:v>
      </x:c>
      <x:c r="I2671" s="7" t="str">
        <x:v>kg</x:v>
      </x:c>
      <x:c r="J2671" s="7" t="n">
        <x:v>0</x:v>
      </x:c>
      <x:c r="K2671" s="7" t="n">
        <x:v>500</x:v>
      </x:c>
      <x:c r="L2671" s="7" t="n">
        <x:v>0.25</x:v>
      </x:c>
      <x:c r="M2671" s="7" t="str"/>
      <x:c r="N2671" s="7" t="str"/>
      <x:c r="O2671" s="7" t="str"/>
      <x:c r="P2671" s="7" t="str">
        <x:f>IF(O2671="","OPEN",IF(OR(NOT(ISNUMBER(M2671)),NOT(ISNUMBER(N2671)),ABS(M2671)&gt;L2671,N2671&gt;L2671),"FAIL","PASS"))</x:f>
        <x:v>OPEN</x:v>
      </x:c>
    </x:row>
    <x:row r="2672">
      <x:c r="B2672" s="7" t="str">
        <x:v>CAL-02666</x:v>
      </x:c>
      <x:c r="C2672" s="7" t="str">
        <x:v>CH-1333</x:v>
      </x:c>
      <x:c r="D2672" s="7" t="str">
        <x:v>REA-T-B2</x:v>
      </x:c>
      <x:c r="E2672" s="7" t="str">
        <x:v>FUNCTIONAL TWIN</x:v>
      </x:c>
      <x:c r="F2672" s="7" t="str">
        <x:v>PTC-B</x:v>
      </x:c>
      <x:c r="G2672" s="7" t="str">
        <x:v>CF-07</x:v>
      </x:c>
      <x:c r="H2672" s="7" t="str">
        <x:v>AFTER</x:v>
      </x:c>
      <x:c r="I2672" s="7" t="str">
        <x:v>kg</x:v>
      </x:c>
      <x:c r="J2672" s="7" t="n">
        <x:v>0</x:v>
      </x:c>
      <x:c r="K2672" s="7" t="n">
        <x:v>500</x:v>
      </x:c>
      <x:c r="L2672" s="7" t="n">
        <x:v>0.25</x:v>
      </x:c>
      <x:c r="M2672" s="7" t="str"/>
      <x:c r="N2672" s="7" t="str"/>
      <x:c r="O2672" s="7" t="str"/>
      <x:c r="P2672" s="7" t="str">
        <x:f>IF(O2672="","OPEN",IF(OR(NOT(ISNUMBER(M2672)),NOT(ISNUMBER(N2672)),ABS(M2672)&gt;L2672,N2672&gt;L2672),"FAIL","PASS"))</x:f>
        <x:v>OPEN</x:v>
      </x:c>
    </x:row>
    <x:row r="2673">
      <x:c r="B2673" s="7" t="str">
        <x:v>CAL-02667</x:v>
      </x:c>
      <x:c r="C2673" s="7" t="str">
        <x:v>CH-1334</x:v>
      </x:c>
      <x:c r="D2673" s="7" t="str">
        <x:v>REA-T-B2</x:v>
      </x:c>
      <x:c r="E2673" s="7" t="str">
        <x:v>FUNCTIONAL TWIN</x:v>
      </x:c>
      <x:c r="F2673" s="7" t="str">
        <x:v>PTC-B</x:v>
      </x:c>
      <x:c r="G2673" s="7" t="str">
        <x:v>CF-07</x:v>
      </x:c>
      <x:c r="H2673" s="7" t="str">
        <x:v>BEFORE</x:v>
      </x:c>
      <x:c r="I2673" s="7" t="str">
        <x:v>kg</x:v>
      </x:c>
      <x:c r="J2673" s="7" t="n">
        <x:v>0</x:v>
      </x:c>
      <x:c r="K2673" s="7" t="n">
        <x:v>500</x:v>
      </x:c>
      <x:c r="L2673" s="7" t="n">
        <x:v>0.25</x:v>
      </x:c>
      <x:c r="M2673" s="7" t="str"/>
      <x:c r="N2673" s="7" t="str"/>
      <x:c r="O2673" s="7" t="str"/>
      <x:c r="P2673" s="7" t="str">
        <x:f>IF(O2673="","OPEN",IF(OR(NOT(ISNUMBER(M2673)),NOT(ISNUMBER(N2673)),ABS(M2673)&gt;L2673,N2673&gt;L2673),"FAIL","PASS"))</x:f>
        <x:v>OPEN</x:v>
      </x:c>
    </x:row>
    <x:row r="2674">
      <x:c r="B2674" s="7" t="str">
        <x:v>CAL-02668</x:v>
      </x:c>
      <x:c r="C2674" s="7" t="str">
        <x:v>CH-1334</x:v>
      </x:c>
      <x:c r="D2674" s="7" t="str">
        <x:v>REA-T-B2</x:v>
      </x:c>
      <x:c r="E2674" s="7" t="str">
        <x:v>FUNCTIONAL TWIN</x:v>
      </x:c>
      <x:c r="F2674" s="7" t="str">
        <x:v>PTC-B</x:v>
      </x:c>
      <x:c r="G2674" s="7" t="str">
        <x:v>CF-07</x:v>
      </x:c>
      <x:c r="H2674" s="7" t="str">
        <x:v>AFTER</x:v>
      </x:c>
      <x:c r="I2674" s="7" t="str">
        <x:v>kg</x:v>
      </x:c>
      <x:c r="J2674" s="7" t="n">
        <x:v>0</x:v>
      </x:c>
      <x:c r="K2674" s="7" t="n">
        <x:v>500</x:v>
      </x:c>
      <x:c r="L2674" s="7" t="n">
        <x:v>0.25</x:v>
      </x:c>
      <x:c r="M2674" s="7" t="str"/>
      <x:c r="N2674" s="7" t="str"/>
      <x:c r="O2674" s="7" t="str"/>
      <x:c r="P2674" s="7" t="str">
        <x:f>IF(O2674="","OPEN",IF(OR(NOT(ISNUMBER(M2674)),NOT(ISNUMBER(N2674)),ABS(M2674)&gt;L2674,N2674&gt;L2674),"FAIL","PASS"))</x:f>
        <x:v>OPEN</x:v>
      </x:c>
    </x:row>
    <x:row r="2675">
      <x:c r="B2675" s="7" t="str">
        <x:v>CAL-02669</x:v>
      </x:c>
      <x:c r="C2675" s="7" t="str">
        <x:v>CH-1335</x:v>
      </x:c>
      <x:c r="D2675" s="7" t="str">
        <x:v>REA-T-B2</x:v>
      </x:c>
      <x:c r="E2675" s="7" t="str">
        <x:v>FUNCTIONAL TWIN</x:v>
      </x:c>
      <x:c r="F2675" s="7" t="str">
        <x:v>PTC-B</x:v>
      </x:c>
      <x:c r="G2675" s="7" t="str">
        <x:v>CF-07</x:v>
      </x:c>
      <x:c r="H2675" s="7" t="str">
        <x:v>BEFORE</x:v>
      </x:c>
      <x:c r="I2675" s="7" t="str">
        <x:v>kg</x:v>
      </x:c>
      <x:c r="J2675" s="7" t="n">
        <x:v>0</x:v>
      </x:c>
      <x:c r="K2675" s="7" t="n">
        <x:v>500</x:v>
      </x:c>
      <x:c r="L2675" s="7" t="n">
        <x:v>0.25</x:v>
      </x:c>
      <x:c r="M2675" s="7" t="str"/>
      <x:c r="N2675" s="7" t="str"/>
      <x:c r="O2675" s="7" t="str"/>
      <x:c r="P2675" s="7" t="str">
        <x:f>IF(O2675="","OPEN",IF(OR(NOT(ISNUMBER(M2675)),NOT(ISNUMBER(N2675)),ABS(M2675)&gt;L2675,N2675&gt;L2675),"FAIL","PASS"))</x:f>
        <x:v>OPEN</x:v>
      </x:c>
    </x:row>
    <x:row r="2676">
      <x:c r="B2676" s="7" t="str">
        <x:v>CAL-02670</x:v>
      </x:c>
      <x:c r="C2676" s="7" t="str">
        <x:v>CH-1335</x:v>
      </x:c>
      <x:c r="D2676" s="7" t="str">
        <x:v>REA-T-B2</x:v>
      </x:c>
      <x:c r="E2676" s="7" t="str">
        <x:v>FUNCTIONAL TWIN</x:v>
      </x:c>
      <x:c r="F2676" s="7" t="str">
        <x:v>PTC-B</x:v>
      </x:c>
      <x:c r="G2676" s="7" t="str">
        <x:v>CF-07</x:v>
      </x:c>
      <x:c r="H2676" s="7" t="str">
        <x:v>AFTER</x:v>
      </x:c>
      <x:c r="I2676" s="7" t="str">
        <x:v>kg</x:v>
      </x:c>
      <x:c r="J2676" s="7" t="n">
        <x:v>0</x:v>
      </x:c>
      <x:c r="K2676" s="7" t="n">
        <x:v>500</x:v>
      </x:c>
      <x:c r="L2676" s="7" t="n">
        <x:v>0.25</x:v>
      </x:c>
      <x:c r="M2676" s="7" t="str"/>
      <x:c r="N2676" s="7" t="str"/>
      <x:c r="O2676" s="7" t="str"/>
      <x:c r="P2676" s="7" t="str">
        <x:f>IF(O2676="","OPEN",IF(OR(NOT(ISNUMBER(M2676)),NOT(ISNUMBER(N2676)),ABS(M2676)&gt;L2676,N2676&gt;L2676),"FAIL","PASS"))</x:f>
        <x:v>OPEN</x:v>
      </x:c>
    </x:row>
    <x:row r="2677">
      <x:c r="B2677" s="7" t="str">
        <x:v>CAL-02671</x:v>
      </x:c>
      <x:c r="C2677" s="7" t="str">
        <x:v>CH-1336</x:v>
      </x:c>
      <x:c r="D2677" s="7" t="str">
        <x:v>REA-T-B2</x:v>
      </x:c>
      <x:c r="E2677" s="7" t="str">
        <x:v>FUNCTIONAL TWIN</x:v>
      </x:c>
      <x:c r="F2677" s="7" t="str">
        <x:v>PTC-B</x:v>
      </x:c>
      <x:c r="G2677" s="7" t="str">
        <x:v>CF-07</x:v>
      </x:c>
      <x:c r="H2677" s="7" t="str">
        <x:v>BEFORE</x:v>
      </x:c>
      <x:c r="I2677" s="7" t="str">
        <x:v>kg</x:v>
      </x:c>
      <x:c r="J2677" s="7" t="n">
        <x:v>0</x:v>
      </x:c>
      <x:c r="K2677" s="7" t="n">
        <x:v>500</x:v>
      </x:c>
      <x:c r="L2677" s="7" t="n">
        <x:v>0.25</x:v>
      </x:c>
      <x:c r="M2677" s="7" t="str"/>
      <x:c r="N2677" s="7" t="str"/>
      <x:c r="O2677" s="7" t="str"/>
      <x:c r="P2677" s="7" t="str">
        <x:f>IF(O2677="","OPEN",IF(OR(NOT(ISNUMBER(M2677)),NOT(ISNUMBER(N2677)),ABS(M2677)&gt;L2677,N2677&gt;L2677),"FAIL","PASS"))</x:f>
        <x:v>OPEN</x:v>
      </x:c>
    </x:row>
    <x:row r="2678">
      <x:c r="B2678" s="7" t="str">
        <x:v>CAL-02672</x:v>
      </x:c>
      <x:c r="C2678" s="7" t="str">
        <x:v>CH-1336</x:v>
      </x:c>
      <x:c r="D2678" s="7" t="str">
        <x:v>REA-T-B2</x:v>
      </x:c>
      <x:c r="E2678" s="7" t="str">
        <x:v>FUNCTIONAL TWIN</x:v>
      </x:c>
      <x:c r="F2678" s="7" t="str">
        <x:v>PTC-B</x:v>
      </x:c>
      <x:c r="G2678" s="7" t="str">
        <x:v>CF-07</x:v>
      </x:c>
      <x:c r="H2678" s="7" t="str">
        <x:v>AFTER</x:v>
      </x:c>
      <x:c r="I2678" s="7" t="str">
        <x:v>kg</x:v>
      </x:c>
      <x:c r="J2678" s="7" t="n">
        <x:v>0</x:v>
      </x:c>
      <x:c r="K2678" s="7" t="n">
        <x:v>500</x:v>
      </x:c>
      <x:c r="L2678" s="7" t="n">
        <x:v>0.25</x:v>
      </x:c>
      <x:c r="M2678" s="7" t="str"/>
      <x:c r="N2678" s="7" t="str"/>
      <x:c r="O2678" s="7" t="str"/>
      <x:c r="P2678" s="7" t="str">
        <x:f>IF(O2678="","OPEN",IF(OR(NOT(ISNUMBER(M2678)),NOT(ISNUMBER(N2678)),ABS(M2678)&gt;L2678,N2678&gt;L2678),"FAIL","PASS"))</x:f>
        <x:v>OPEN</x:v>
      </x:c>
    </x:row>
    <x:row r="2679">
      <x:c r="B2679" s="7" t="str">
        <x:v>CAL-02673</x:v>
      </x:c>
      <x:c r="C2679" s="7" t="str">
        <x:v>CH-1337</x:v>
      </x:c>
      <x:c r="D2679" s="7" t="str">
        <x:v>REA-T-B2</x:v>
      </x:c>
      <x:c r="E2679" s="7" t="str">
        <x:v>FUNCTIONAL TWIN</x:v>
      </x:c>
      <x:c r="F2679" s="7" t="str">
        <x:v>PTC-B</x:v>
      </x:c>
      <x:c r="G2679" s="7" t="str">
        <x:v>CF-07</x:v>
      </x:c>
      <x:c r="H2679" s="7" t="str">
        <x:v>BEFORE</x:v>
      </x:c>
      <x:c r="I2679" s="7" t="str">
        <x:v>kg</x:v>
      </x:c>
      <x:c r="J2679" s="7" t="n">
        <x:v>0</x:v>
      </x:c>
      <x:c r="K2679" s="7" t="n">
        <x:v>500</x:v>
      </x:c>
      <x:c r="L2679" s="7" t="n">
        <x:v>0.25</x:v>
      </x:c>
      <x:c r="M2679" s="7" t="str"/>
      <x:c r="N2679" s="7" t="str"/>
      <x:c r="O2679" s="7" t="str"/>
      <x:c r="P2679" s="7" t="str">
        <x:f>IF(O2679="","OPEN",IF(OR(NOT(ISNUMBER(M2679)),NOT(ISNUMBER(N2679)),ABS(M2679)&gt;L2679,N2679&gt;L2679),"FAIL","PASS"))</x:f>
        <x:v>OPEN</x:v>
      </x:c>
    </x:row>
    <x:row r="2680">
      <x:c r="B2680" s="7" t="str">
        <x:v>CAL-02674</x:v>
      </x:c>
      <x:c r="C2680" s="7" t="str">
        <x:v>CH-1337</x:v>
      </x:c>
      <x:c r="D2680" s="7" t="str">
        <x:v>REA-T-B2</x:v>
      </x:c>
      <x:c r="E2680" s="7" t="str">
        <x:v>FUNCTIONAL TWIN</x:v>
      </x:c>
      <x:c r="F2680" s="7" t="str">
        <x:v>PTC-B</x:v>
      </x:c>
      <x:c r="G2680" s="7" t="str">
        <x:v>CF-07</x:v>
      </x:c>
      <x:c r="H2680" s="7" t="str">
        <x:v>AFTER</x:v>
      </x:c>
      <x:c r="I2680" s="7" t="str">
        <x:v>kg</x:v>
      </x:c>
      <x:c r="J2680" s="7" t="n">
        <x:v>0</x:v>
      </x:c>
      <x:c r="K2680" s="7" t="n">
        <x:v>500</x:v>
      </x:c>
      <x:c r="L2680" s="7" t="n">
        <x:v>0.25</x:v>
      </x:c>
      <x:c r="M2680" s="7" t="str"/>
      <x:c r="N2680" s="7" t="str"/>
      <x:c r="O2680" s="7" t="str"/>
      <x:c r="P2680" s="7" t="str">
        <x:f>IF(O2680="","OPEN",IF(OR(NOT(ISNUMBER(M2680)),NOT(ISNUMBER(N2680)),ABS(M2680)&gt;L2680,N2680&gt;L2680),"FAIL","PASS"))</x:f>
        <x:v>OPEN</x:v>
      </x:c>
    </x:row>
    <x:row r="2681">
      <x:c r="B2681" s="7" t="str">
        <x:v>CAL-02675</x:v>
      </x:c>
      <x:c r="C2681" s="7" t="str">
        <x:v>CH-1338</x:v>
      </x:c>
      <x:c r="D2681" s="7" t="str">
        <x:v>REA-T-B2</x:v>
      </x:c>
      <x:c r="E2681" s="7" t="str">
        <x:v>FUNCTIONAL TWIN</x:v>
      </x:c>
      <x:c r="F2681" s="7" t="str">
        <x:v>PTC-B</x:v>
      </x:c>
      <x:c r="G2681" s="7" t="str">
        <x:v>CF-07</x:v>
      </x:c>
      <x:c r="H2681" s="7" t="str">
        <x:v>BEFORE</x:v>
      </x:c>
      <x:c r="I2681" s="7" t="str">
        <x:v>kg</x:v>
      </x:c>
      <x:c r="J2681" s="7" t="n">
        <x:v>0</x:v>
      </x:c>
      <x:c r="K2681" s="7" t="n">
        <x:v>500</x:v>
      </x:c>
      <x:c r="L2681" s="7" t="n">
        <x:v>0.25</x:v>
      </x:c>
      <x:c r="M2681" s="7" t="str"/>
      <x:c r="N2681" s="7" t="str"/>
      <x:c r="O2681" s="7" t="str"/>
      <x:c r="P2681" s="7" t="str">
        <x:f>IF(O2681="","OPEN",IF(OR(NOT(ISNUMBER(M2681)),NOT(ISNUMBER(N2681)),ABS(M2681)&gt;L2681,N2681&gt;L2681),"FAIL","PASS"))</x:f>
        <x:v>OPEN</x:v>
      </x:c>
    </x:row>
    <x:row r="2682">
      <x:c r="B2682" s="7" t="str">
        <x:v>CAL-02676</x:v>
      </x:c>
      <x:c r="C2682" s="7" t="str">
        <x:v>CH-1338</x:v>
      </x:c>
      <x:c r="D2682" s="7" t="str">
        <x:v>REA-T-B2</x:v>
      </x:c>
      <x:c r="E2682" s="7" t="str">
        <x:v>FUNCTIONAL TWIN</x:v>
      </x:c>
      <x:c r="F2682" s="7" t="str">
        <x:v>PTC-B</x:v>
      </x:c>
      <x:c r="G2682" s="7" t="str">
        <x:v>CF-07</x:v>
      </x:c>
      <x:c r="H2682" s="7" t="str">
        <x:v>AFTER</x:v>
      </x:c>
      <x:c r="I2682" s="7" t="str">
        <x:v>kg</x:v>
      </x:c>
      <x:c r="J2682" s="7" t="n">
        <x:v>0</x:v>
      </x:c>
      <x:c r="K2682" s="7" t="n">
        <x:v>500</x:v>
      </x:c>
      <x:c r="L2682" s="7" t="n">
        <x:v>0.25</x:v>
      </x:c>
      <x:c r="M2682" s="7" t="str"/>
      <x:c r="N2682" s="7" t="str"/>
      <x:c r="O2682" s="7" t="str"/>
      <x:c r="P2682" s="7" t="str">
        <x:f>IF(O2682="","OPEN",IF(OR(NOT(ISNUMBER(M2682)),NOT(ISNUMBER(N2682)),ABS(M2682)&gt;L2682,N2682&gt;L2682),"FAIL","PASS"))</x:f>
        <x:v>OPEN</x:v>
      </x:c>
    </x:row>
    <x:row r="2683">
      <x:c r="B2683" s="7" t="str">
        <x:v>CAL-02677</x:v>
      </x:c>
      <x:c r="C2683" s="7" t="str">
        <x:v>CH-1339</x:v>
      </x:c>
      <x:c r="D2683" s="7" t="str">
        <x:v>REA-T-B2</x:v>
      </x:c>
      <x:c r="E2683" s="7" t="str">
        <x:v>FUNCTIONAL TWIN</x:v>
      </x:c>
      <x:c r="F2683" s="7" t="str">
        <x:v>PTC-B</x:v>
      </x:c>
      <x:c r="G2683" s="7" t="str">
        <x:v>CF-08</x:v>
      </x:c>
      <x:c r="H2683" s="7" t="str">
        <x:v>BEFORE</x:v>
      </x:c>
      <x:c r="I2683" s="7" t="str">
        <x:v>degrees</x:v>
      </x:c>
      <x:c r="J2683" s="7" t="n">
        <x:v>-5</x:v>
      </x:c>
      <x:c r="K2683" s="7" t="n">
        <x:v>5</x:v>
      </x:c>
      <x:c r="L2683" s="7" t="n">
        <x:v>0.01</x:v>
      </x:c>
      <x:c r="M2683" s="7" t="str"/>
      <x:c r="N2683" s="7" t="str"/>
      <x:c r="O2683" s="7" t="str"/>
      <x:c r="P2683" s="7" t="str">
        <x:f>IF(O2683="","OPEN",IF(OR(NOT(ISNUMBER(M2683)),NOT(ISNUMBER(N2683)),ABS(M2683)&gt;L2683,N2683&gt;L2683),"FAIL","PASS"))</x:f>
        <x:v>OPEN</x:v>
      </x:c>
    </x:row>
    <x:row r="2684">
      <x:c r="B2684" s="7" t="str">
        <x:v>CAL-02678</x:v>
      </x:c>
      <x:c r="C2684" s="7" t="str">
        <x:v>CH-1339</x:v>
      </x:c>
      <x:c r="D2684" s="7" t="str">
        <x:v>REA-T-B2</x:v>
      </x:c>
      <x:c r="E2684" s="7" t="str">
        <x:v>FUNCTIONAL TWIN</x:v>
      </x:c>
      <x:c r="F2684" s="7" t="str">
        <x:v>PTC-B</x:v>
      </x:c>
      <x:c r="G2684" s="7" t="str">
        <x:v>CF-08</x:v>
      </x:c>
      <x:c r="H2684" s="7" t="str">
        <x:v>AFTER</x:v>
      </x:c>
      <x:c r="I2684" s="7" t="str">
        <x:v>degrees</x:v>
      </x:c>
      <x:c r="J2684" s="7" t="n">
        <x:v>-5</x:v>
      </x:c>
      <x:c r="K2684" s="7" t="n">
        <x:v>5</x:v>
      </x:c>
      <x:c r="L2684" s="7" t="n">
        <x:v>0.01</x:v>
      </x:c>
      <x:c r="M2684" s="7" t="str"/>
      <x:c r="N2684" s="7" t="str"/>
      <x:c r="O2684" s="7" t="str"/>
      <x:c r="P2684" s="7" t="str">
        <x:f>IF(O2684="","OPEN",IF(OR(NOT(ISNUMBER(M2684)),NOT(ISNUMBER(N2684)),ABS(M2684)&gt;L2684,N2684&gt;L2684),"FAIL","PASS"))</x:f>
        <x:v>OPEN</x:v>
      </x:c>
    </x:row>
    <x:row r="2685">
      <x:c r="B2685" s="7" t="str">
        <x:v>CAL-02679</x:v>
      </x:c>
      <x:c r="C2685" s="7" t="str">
        <x:v>CH-1340</x:v>
      </x:c>
      <x:c r="D2685" s="7" t="str">
        <x:v>REA-T-B2</x:v>
      </x:c>
      <x:c r="E2685" s="7" t="str">
        <x:v>FUNCTIONAL TWIN</x:v>
      </x:c>
      <x:c r="F2685" s="7" t="str">
        <x:v>PTC-B</x:v>
      </x:c>
      <x:c r="G2685" s="7" t="str">
        <x:v>CF-08</x:v>
      </x:c>
      <x:c r="H2685" s="7" t="str">
        <x:v>BEFORE</x:v>
      </x:c>
      <x:c r="I2685" s="7" t="str">
        <x:v>degrees</x:v>
      </x:c>
      <x:c r="J2685" s="7" t="n">
        <x:v>-5</x:v>
      </x:c>
      <x:c r="K2685" s="7" t="n">
        <x:v>5</x:v>
      </x:c>
      <x:c r="L2685" s="7" t="n">
        <x:v>0.01</x:v>
      </x:c>
      <x:c r="M2685" s="7" t="str"/>
      <x:c r="N2685" s="7" t="str"/>
      <x:c r="O2685" s="7" t="str"/>
      <x:c r="P2685" s="7" t="str">
        <x:f>IF(O2685="","OPEN",IF(OR(NOT(ISNUMBER(M2685)),NOT(ISNUMBER(N2685)),ABS(M2685)&gt;L2685,N2685&gt;L2685),"FAIL","PASS"))</x:f>
        <x:v>OPEN</x:v>
      </x:c>
    </x:row>
    <x:row r="2686">
      <x:c r="B2686" s="7" t="str">
        <x:v>CAL-02680</x:v>
      </x:c>
      <x:c r="C2686" s="7" t="str">
        <x:v>CH-1340</x:v>
      </x:c>
      <x:c r="D2686" s="7" t="str">
        <x:v>REA-T-B2</x:v>
      </x:c>
      <x:c r="E2686" s="7" t="str">
        <x:v>FUNCTIONAL TWIN</x:v>
      </x:c>
      <x:c r="F2686" s="7" t="str">
        <x:v>PTC-B</x:v>
      </x:c>
      <x:c r="G2686" s="7" t="str">
        <x:v>CF-08</x:v>
      </x:c>
      <x:c r="H2686" s="7" t="str">
        <x:v>AFTER</x:v>
      </x:c>
      <x:c r="I2686" s="7" t="str">
        <x:v>degrees</x:v>
      </x:c>
      <x:c r="J2686" s="7" t="n">
        <x:v>-5</x:v>
      </x:c>
      <x:c r="K2686" s="7" t="n">
        <x:v>5</x:v>
      </x:c>
      <x:c r="L2686" s="7" t="n">
        <x:v>0.01</x:v>
      </x:c>
      <x:c r="M2686" s="7" t="str"/>
      <x:c r="N2686" s="7" t="str"/>
      <x:c r="O2686" s="7" t="str"/>
      <x:c r="P2686" s="7" t="str">
        <x:f>IF(O2686="","OPEN",IF(OR(NOT(ISNUMBER(M2686)),NOT(ISNUMBER(N2686)),ABS(M2686)&gt;L2686,N2686&gt;L2686),"FAIL","PASS"))</x:f>
        <x:v>OPEN</x:v>
      </x:c>
    </x:row>
    <x:row r="2687">
      <x:c r="B2687" s="7" t="str">
        <x:v>CAL-02681</x:v>
      </x:c>
      <x:c r="C2687" s="7" t="str">
        <x:v>CH-1341</x:v>
      </x:c>
      <x:c r="D2687" s="7" t="str">
        <x:v>REA-T-B2</x:v>
      </x:c>
      <x:c r="E2687" s="7" t="str">
        <x:v>FUNCTIONAL TWIN</x:v>
      </x:c>
      <x:c r="F2687" s="7" t="str">
        <x:v>PTC-B</x:v>
      </x:c>
      <x:c r="G2687" s="7" t="str">
        <x:v>CF-08</x:v>
      </x:c>
      <x:c r="H2687" s="7" t="str">
        <x:v>BEFORE</x:v>
      </x:c>
      <x:c r="I2687" s="7" t="str">
        <x:v>degrees</x:v>
      </x:c>
      <x:c r="J2687" s="7" t="n">
        <x:v>-5</x:v>
      </x:c>
      <x:c r="K2687" s="7" t="n">
        <x:v>5</x:v>
      </x:c>
      <x:c r="L2687" s="7" t="n">
        <x:v>0.01</x:v>
      </x:c>
      <x:c r="M2687" s="7" t="str"/>
      <x:c r="N2687" s="7" t="str"/>
      <x:c r="O2687" s="7" t="str"/>
      <x:c r="P2687" s="7" t="str">
        <x:f>IF(O2687="","OPEN",IF(OR(NOT(ISNUMBER(M2687)),NOT(ISNUMBER(N2687)),ABS(M2687)&gt;L2687,N2687&gt;L2687),"FAIL","PASS"))</x:f>
        <x:v>OPEN</x:v>
      </x:c>
    </x:row>
    <x:row r="2688">
      <x:c r="B2688" s="7" t="str">
        <x:v>CAL-02682</x:v>
      </x:c>
      <x:c r="C2688" s="7" t="str">
        <x:v>CH-1341</x:v>
      </x:c>
      <x:c r="D2688" s="7" t="str">
        <x:v>REA-T-B2</x:v>
      </x:c>
      <x:c r="E2688" s="7" t="str">
        <x:v>FUNCTIONAL TWIN</x:v>
      </x:c>
      <x:c r="F2688" s="7" t="str">
        <x:v>PTC-B</x:v>
      </x:c>
      <x:c r="G2688" s="7" t="str">
        <x:v>CF-08</x:v>
      </x:c>
      <x:c r="H2688" s="7" t="str">
        <x:v>AFTER</x:v>
      </x:c>
      <x:c r="I2688" s="7" t="str">
        <x:v>degrees</x:v>
      </x:c>
      <x:c r="J2688" s="7" t="n">
        <x:v>-5</x:v>
      </x:c>
      <x:c r="K2688" s="7" t="n">
        <x:v>5</x:v>
      </x:c>
      <x:c r="L2688" s="7" t="n">
        <x:v>0.01</x:v>
      </x:c>
      <x:c r="M2688" s="7" t="str"/>
      <x:c r="N2688" s="7" t="str"/>
      <x:c r="O2688" s="7" t="str"/>
      <x:c r="P2688" s="7" t="str">
        <x:f>IF(O2688="","OPEN",IF(OR(NOT(ISNUMBER(M2688)),NOT(ISNUMBER(N2688)),ABS(M2688)&gt;L2688,N2688&gt;L2688),"FAIL","PASS"))</x:f>
        <x:v>OPEN</x:v>
      </x:c>
    </x:row>
    <x:row r="2689">
      <x:c r="B2689" s="7" t="str">
        <x:v>CAL-02683</x:v>
      </x:c>
      <x:c r="C2689" s="7" t="str">
        <x:v>CH-1342</x:v>
      </x:c>
      <x:c r="D2689" s="7" t="str">
        <x:v>REA-T-B2</x:v>
      </x:c>
      <x:c r="E2689" s="7" t="str">
        <x:v>FUNCTIONAL TWIN</x:v>
      </x:c>
      <x:c r="F2689" s="7" t="str">
        <x:v>PTC-B</x:v>
      </x:c>
      <x:c r="G2689" s="7" t="str">
        <x:v>CF-08</x:v>
      </x:c>
      <x:c r="H2689" s="7" t="str">
        <x:v>BEFORE</x:v>
      </x:c>
      <x:c r="I2689" s="7" t="str">
        <x:v>degrees</x:v>
      </x:c>
      <x:c r="J2689" s="7" t="n">
        <x:v>-5</x:v>
      </x:c>
      <x:c r="K2689" s="7" t="n">
        <x:v>5</x:v>
      </x:c>
      <x:c r="L2689" s="7" t="n">
        <x:v>0.01</x:v>
      </x:c>
      <x:c r="M2689" s="7" t="str"/>
      <x:c r="N2689" s="7" t="str"/>
      <x:c r="O2689" s="7" t="str"/>
      <x:c r="P2689" s="7" t="str">
        <x:f>IF(O2689="","OPEN",IF(OR(NOT(ISNUMBER(M2689)),NOT(ISNUMBER(N2689)),ABS(M2689)&gt;L2689,N2689&gt;L2689),"FAIL","PASS"))</x:f>
        <x:v>OPEN</x:v>
      </x:c>
    </x:row>
    <x:row r="2690">
      <x:c r="B2690" s="7" t="str">
        <x:v>CAL-02684</x:v>
      </x:c>
      <x:c r="C2690" s="7" t="str">
        <x:v>CH-1342</x:v>
      </x:c>
      <x:c r="D2690" s="7" t="str">
        <x:v>REA-T-B2</x:v>
      </x:c>
      <x:c r="E2690" s="7" t="str">
        <x:v>FUNCTIONAL TWIN</x:v>
      </x:c>
      <x:c r="F2690" s="7" t="str">
        <x:v>PTC-B</x:v>
      </x:c>
      <x:c r="G2690" s="7" t="str">
        <x:v>CF-08</x:v>
      </x:c>
      <x:c r="H2690" s="7" t="str">
        <x:v>AFTER</x:v>
      </x:c>
      <x:c r="I2690" s="7" t="str">
        <x:v>degrees</x:v>
      </x:c>
      <x:c r="J2690" s="7" t="n">
        <x:v>-5</x:v>
      </x:c>
      <x:c r="K2690" s="7" t="n">
        <x:v>5</x:v>
      </x:c>
      <x:c r="L2690" s="7" t="n">
        <x:v>0.01</x:v>
      </x:c>
      <x:c r="M2690" s="7" t="str"/>
      <x:c r="N2690" s="7" t="str"/>
      <x:c r="O2690" s="7" t="str"/>
      <x:c r="P2690" s="7" t="str">
        <x:f>IF(O2690="","OPEN",IF(OR(NOT(ISNUMBER(M2690)),NOT(ISNUMBER(N2690)),ABS(M2690)&gt;L2690,N2690&gt;L2690),"FAIL","PASS"))</x:f>
        <x:v>OPEN</x:v>
      </x:c>
    </x:row>
    <x:row r="2691">
      <x:c r="B2691" s="7" t="str">
        <x:v>CAL-02685</x:v>
      </x:c>
      <x:c r="C2691" s="7" t="str">
        <x:v>CH-1343</x:v>
      </x:c>
      <x:c r="D2691" s="7" t="str">
        <x:v>REA-T-B2</x:v>
      </x:c>
      <x:c r="E2691" s="7" t="str">
        <x:v>FUNCTIONAL TWIN</x:v>
      </x:c>
      <x:c r="F2691" s="7" t="str">
        <x:v>PTC-B</x:v>
      </x:c>
      <x:c r="G2691" s="7" t="str">
        <x:v>CF-08</x:v>
      </x:c>
      <x:c r="H2691" s="7" t="str">
        <x:v>BEFORE</x:v>
      </x:c>
      <x:c r="I2691" s="7" t="str">
        <x:v>degrees</x:v>
      </x:c>
      <x:c r="J2691" s="7" t="n">
        <x:v>-5</x:v>
      </x:c>
      <x:c r="K2691" s="7" t="n">
        <x:v>5</x:v>
      </x:c>
      <x:c r="L2691" s="7" t="n">
        <x:v>0.01</x:v>
      </x:c>
      <x:c r="M2691" s="7" t="str"/>
      <x:c r="N2691" s="7" t="str"/>
      <x:c r="O2691" s="7" t="str"/>
      <x:c r="P2691" s="7" t="str">
        <x:f>IF(O2691="","OPEN",IF(OR(NOT(ISNUMBER(M2691)),NOT(ISNUMBER(N2691)),ABS(M2691)&gt;L2691,N2691&gt;L2691),"FAIL","PASS"))</x:f>
        <x:v>OPEN</x:v>
      </x:c>
    </x:row>
    <x:row r="2692">
      <x:c r="B2692" s="7" t="str">
        <x:v>CAL-02686</x:v>
      </x:c>
      <x:c r="C2692" s="7" t="str">
        <x:v>CH-1343</x:v>
      </x:c>
      <x:c r="D2692" s="7" t="str">
        <x:v>REA-T-B2</x:v>
      </x:c>
      <x:c r="E2692" s="7" t="str">
        <x:v>FUNCTIONAL TWIN</x:v>
      </x:c>
      <x:c r="F2692" s="7" t="str">
        <x:v>PTC-B</x:v>
      </x:c>
      <x:c r="G2692" s="7" t="str">
        <x:v>CF-08</x:v>
      </x:c>
      <x:c r="H2692" s="7" t="str">
        <x:v>AFTER</x:v>
      </x:c>
      <x:c r="I2692" s="7" t="str">
        <x:v>degrees</x:v>
      </x:c>
      <x:c r="J2692" s="7" t="n">
        <x:v>-5</x:v>
      </x:c>
      <x:c r="K2692" s="7" t="n">
        <x:v>5</x:v>
      </x:c>
      <x:c r="L2692" s="7" t="n">
        <x:v>0.01</x:v>
      </x:c>
      <x:c r="M2692" s="7" t="str"/>
      <x:c r="N2692" s="7" t="str"/>
      <x:c r="O2692" s="7" t="str"/>
      <x:c r="P2692" s="7" t="str">
        <x:f>IF(O2692="","OPEN",IF(OR(NOT(ISNUMBER(M2692)),NOT(ISNUMBER(N2692)),ABS(M2692)&gt;L2692,N2692&gt;L2692),"FAIL","PASS"))</x:f>
        <x:v>OPEN</x:v>
      </x:c>
    </x:row>
    <x:row r="2693">
      <x:c r="B2693" s="7" t="str">
        <x:v>CAL-02687</x:v>
      </x:c>
      <x:c r="C2693" s="7" t="str">
        <x:v>CH-1344</x:v>
      </x:c>
      <x:c r="D2693" s="7" t="str">
        <x:v>REA-T-B2</x:v>
      </x:c>
      <x:c r="E2693" s="7" t="str">
        <x:v>FUNCTIONAL TWIN</x:v>
      </x:c>
      <x:c r="F2693" s="7" t="str">
        <x:v>PTC-B</x:v>
      </x:c>
      <x:c r="G2693" s="7" t="str">
        <x:v>CF-08</x:v>
      </x:c>
      <x:c r="H2693" s="7" t="str">
        <x:v>BEFORE</x:v>
      </x:c>
      <x:c r="I2693" s="7" t="str">
        <x:v>degrees</x:v>
      </x:c>
      <x:c r="J2693" s="7" t="n">
        <x:v>-5</x:v>
      </x:c>
      <x:c r="K2693" s="7" t="n">
        <x:v>5</x:v>
      </x:c>
      <x:c r="L2693" s="7" t="n">
        <x:v>0.01</x:v>
      </x:c>
      <x:c r="M2693" s="7" t="str"/>
      <x:c r="N2693" s="7" t="str"/>
      <x:c r="O2693" s="7" t="str"/>
      <x:c r="P2693" s="7" t="str">
        <x:f>IF(O2693="","OPEN",IF(OR(NOT(ISNUMBER(M2693)),NOT(ISNUMBER(N2693)),ABS(M2693)&gt;L2693,N2693&gt;L2693),"FAIL","PASS"))</x:f>
        <x:v>OPEN</x:v>
      </x:c>
    </x:row>
    <x:row r="2694">
      <x:c r="B2694" s="7" t="str">
        <x:v>CAL-02688</x:v>
      </x:c>
      <x:c r="C2694" s="7" t="str">
        <x:v>CH-1344</x:v>
      </x:c>
      <x:c r="D2694" s="7" t="str">
        <x:v>REA-T-B2</x:v>
      </x:c>
      <x:c r="E2694" s="7" t="str">
        <x:v>FUNCTIONAL TWIN</x:v>
      </x:c>
      <x:c r="F2694" s="7" t="str">
        <x:v>PTC-B</x:v>
      </x:c>
      <x:c r="G2694" s="7" t="str">
        <x:v>CF-08</x:v>
      </x:c>
      <x:c r="H2694" s="7" t="str">
        <x:v>AFTER</x:v>
      </x:c>
      <x:c r="I2694" s="7" t="str">
        <x:v>degrees</x:v>
      </x:c>
      <x:c r="J2694" s="7" t="n">
        <x:v>-5</x:v>
      </x:c>
      <x:c r="K2694" s="7" t="n">
        <x:v>5</x:v>
      </x:c>
      <x:c r="L2694" s="7" t="n">
        <x:v>0.01</x:v>
      </x:c>
      <x:c r="M2694" s="7" t="str"/>
      <x:c r="N2694" s="7" t="str"/>
      <x:c r="O2694" s="7" t="str"/>
      <x:c r="P2694" s="7" t="str">
        <x:f>IF(O2694="","OPEN",IF(OR(NOT(ISNUMBER(M2694)),NOT(ISNUMBER(N2694)),ABS(M2694)&gt;L2694,N2694&gt;L2694),"FAIL","PASS"))</x:f>
        <x:v>OPEN</x:v>
      </x:c>
    </x:row>
    <x:row r="2695">
      <x:c r="B2695" s="7" t="str">
        <x:v>CAL-02689</x:v>
      </x:c>
      <x:c r="C2695" s="7" t="str">
        <x:v>CH-1345</x:v>
      </x:c>
      <x:c r="D2695" s="7" t="str">
        <x:v>REA-T-B2</x:v>
      </x:c>
      <x:c r="E2695" s="7" t="str">
        <x:v>FUNCTIONAL TWIN</x:v>
      </x:c>
      <x:c r="F2695" s="7" t="str">
        <x:v>PTC-B</x:v>
      </x:c>
      <x:c r="G2695" s="7" t="str">
        <x:v>CF-09</x:v>
      </x:c>
      <x:c r="H2695" s="7" t="str">
        <x:v>BEFORE</x:v>
      </x:c>
      <x:c r="I2695" s="7" t="str">
        <x:v>binary</x:v>
      </x:c>
      <x:c r="J2695" s="7" t="n">
        <x:v>0</x:v>
      </x:c>
      <x:c r="K2695" s="7" t="n">
        <x:v>1</x:v>
      </x:c>
      <x:c r="L2695" s="7" t="n">
        <x:v>1</x:v>
      </x:c>
      <x:c r="M2695" s="7" t="str"/>
      <x:c r="N2695" s="7" t="str"/>
      <x:c r="O2695" s="7" t="str"/>
      <x:c r="P2695" s="7" t="str">
        <x:f>IF(O2695="","OPEN",IF(OR(NOT(ISNUMBER(M2695)),NOT(ISNUMBER(N2695)),ABS(M2695)&gt;L2695,N2695&gt;L2695),"FAIL","PASS"))</x:f>
        <x:v>OPEN</x:v>
      </x:c>
    </x:row>
    <x:row r="2696">
      <x:c r="B2696" s="7" t="str">
        <x:v>CAL-02690</x:v>
      </x:c>
      <x:c r="C2696" s="7" t="str">
        <x:v>CH-1345</x:v>
      </x:c>
      <x:c r="D2696" s="7" t="str">
        <x:v>REA-T-B2</x:v>
      </x:c>
      <x:c r="E2696" s="7" t="str">
        <x:v>FUNCTIONAL TWIN</x:v>
      </x:c>
      <x:c r="F2696" s="7" t="str">
        <x:v>PTC-B</x:v>
      </x:c>
      <x:c r="G2696" s="7" t="str">
        <x:v>CF-09</x:v>
      </x:c>
      <x:c r="H2696" s="7" t="str">
        <x:v>AFTER</x:v>
      </x:c>
      <x:c r="I2696" s="7" t="str">
        <x:v>binary</x:v>
      </x:c>
      <x:c r="J2696" s="7" t="n">
        <x:v>0</x:v>
      </x:c>
      <x:c r="K2696" s="7" t="n">
        <x:v>1</x:v>
      </x:c>
      <x:c r="L2696" s="7" t="n">
        <x:v>1</x:v>
      </x:c>
      <x:c r="M2696" s="7" t="str"/>
      <x:c r="N2696" s="7" t="str"/>
      <x:c r="O2696" s="7" t="str"/>
      <x:c r="P2696" s="7" t="str">
        <x:f>IF(O2696="","OPEN",IF(OR(NOT(ISNUMBER(M2696)),NOT(ISNUMBER(N2696)),ABS(M2696)&gt;L2696,N2696&gt;L2696),"FAIL","PASS"))</x:f>
        <x:v>OPEN</x:v>
      </x:c>
    </x:row>
    <x:row r="2697">
      <x:c r="B2697" s="7" t="str">
        <x:v>CAL-02691</x:v>
      </x:c>
      <x:c r="C2697" s="7" t="str">
        <x:v>CH-1346</x:v>
      </x:c>
      <x:c r="D2697" s="7" t="str">
        <x:v>REA-T-B2</x:v>
      </x:c>
      <x:c r="E2697" s="7" t="str">
        <x:v>FUNCTIONAL TWIN</x:v>
      </x:c>
      <x:c r="F2697" s="7" t="str">
        <x:v>PTC-B</x:v>
      </x:c>
      <x:c r="G2697" s="7" t="str">
        <x:v>CF-09</x:v>
      </x:c>
      <x:c r="H2697" s="7" t="str">
        <x:v>BEFORE</x:v>
      </x:c>
      <x:c r="I2697" s="7" t="str">
        <x:v>binary</x:v>
      </x:c>
      <x:c r="J2697" s="7" t="n">
        <x:v>0</x:v>
      </x:c>
      <x:c r="K2697" s="7" t="n">
        <x:v>1</x:v>
      </x:c>
      <x:c r="L2697" s="7" t="n">
        <x:v>1</x:v>
      </x:c>
      <x:c r="M2697" s="7" t="str"/>
      <x:c r="N2697" s="7" t="str"/>
      <x:c r="O2697" s="7" t="str"/>
      <x:c r="P2697" s="7" t="str">
        <x:f>IF(O2697="","OPEN",IF(OR(NOT(ISNUMBER(M2697)),NOT(ISNUMBER(N2697)),ABS(M2697)&gt;L2697,N2697&gt;L2697),"FAIL","PASS"))</x:f>
        <x:v>OPEN</x:v>
      </x:c>
    </x:row>
    <x:row r="2698">
      <x:c r="B2698" s="7" t="str">
        <x:v>CAL-02692</x:v>
      </x:c>
      <x:c r="C2698" s="7" t="str">
        <x:v>CH-1346</x:v>
      </x:c>
      <x:c r="D2698" s="7" t="str">
        <x:v>REA-T-B2</x:v>
      </x:c>
      <x:c r="E2698" s="7" t="str">
        <x:v>FUNCTIONAL TWIN</x:v>
      </x:c>
      <x:c r="F2698" s="7" t="str">
        <x:v>PTC-B</x:v>
      </x:c>
      <x:c r="G2698" s="7" t="str">
        <x:v>CF-09</x:v>
      </x:c>
      <x:c r="H2698" s="7" t="str">
        <x:v>AFTER</x:v>
      </x:c>
      <x:c r="I2698" s="7" t="str">
        <x:v>binary</x:v>
      </x:c>
      <x:c r="J2698" s="7" t="n">
        <x:v>0</x:v>
      </x:c>
      <x:c r="K2698" s="7" t="n">
        <x:v>1</x:v>
      </x:c>
      <x:c r="L2698" s="7" t="n">
        <x:v>1</x:v>
      </x:c>
      <x:c r="M2698" s="7" t="str"/>
      <x:c r="N2698" s="7" t="str"/>
      <x:c r="O2698" s="7" t="str"/>
      <x:c r="P2698" s="7" t="str">
        <x:f>IF(O2698="","OPEN",IF(OR(NOT(ISNUMBER(M2698)),NOT(ISNUMBER(N2698)),ABS(M2698)&gt;L2698,N2698&gt;L2698),"FAIL","PASS"))</x:f>
        <x:v>OPEN</x:v>
      </x:c>
    </x:row>
    <x:row r="2699">
      <x:c r="B2699" s="7" t="str">
        <x:v>CAL-02693</x:v>
      </x:c>
      <x:c r="C2699" s="7" t="str">
        <x:v>CH-1347</x:v>
      </x:c>
      <x:c r="D2699" s="7" t="str">
        <x:v>REA-T-B2</x:v>
      </x:c>
      <x:c r="E2699" s="7" t="str">
        <x:v>FUNCTIONAL TWIN</x:v>
      </x:c>
      <x:c r="F2699" s="7" t="str">
        <x:v>PTC-B</x:v>
      </x:c>
      <x:c r="G2699" s="7" t="str">
        <x:v>CF-09</x:v>
      </x:c>
      <x:c r="H2699" s="7" t="str">
        <x:v>BEFORE</x:v>
      </x:c>
      <x:c r="I2699" s="7" t="str">
        <x:v>binary</x:v>
      </x:c>
      <x:c r="J2699" s="7" t="n">
        <x:v>0</x:v>
      </x:c>
      <x:c r="K2699" s="7" t="n">
        <x:v>1</x:v>
      </x:c>
      <x:c r="L2699" s="7" t="n">
        <x:v>1</x:v>
      </x:c>
      <x:c r="M2699" s="7" t="str"/>
      <x:c r="N2699" s="7" t="str"/>
      <x:c r="O2699" s="7" t="str"/>
      <x:c r="P2699" s="7" t="str">
        <x:f>IF(O2699="","OPEN",IF(OR(NOT(ISNUMBER(M2699)),NOT(ISNUMBER(N2699)),ABS(M2699)&gt;L2699,N2699&gt;L2699),"FAIL","PASS"))</x:f>
        <x:v>OPEN</x:v>
      </x:c>
    </x:row>
    <x:row r="2700">
      <x:c r="B2700" s="7" t="str">
        <x:v>CAL-02694</x:v>
      </x:c>
      <x:c r="C2700" s="7" t="str">
        <x:v>CH-1347</x:v>
      </x:c>
      <x:c r="D2700" s="7" t="str">
        <x:v>REA-T-B2</x:v>
      </x:c>
      <x:c r="E2700" s="7" t="str">
        <x:v>FUNCTIONAL TWIN</x:v>
      </x:c>
      <x:c r="F2700" s="7" t="str">
        <x:v>PTC-B</x:v>
      </x:c>
      <x:c r="G2700" s="7" t="str">
        <x:v>CF-09</x:v>
      </x:c>
      <x:c r="H2700" s="7" t="str">
        <x:v>AFTER</x:v>
      </x:c>
      <x:c r="I2700" s="7" t="str">
        <x:v>binary</x:v>
      </x:c>
      <x:c r="J2700" s="7" t="n">
        <x:v>0</x:v>
      </x:c>
      <x:c r="K2700" s="7" t="n">
        <x:v>1</x:v>
      </x:c>
      <x:c r="L2700" s="7" t="n">
        <x:v>1</x:v>
      </x:c>
      <x:c r="M2700" s="7" t="str"/>
      <x:c r="N2700" s="7" t="str"/>
      <x:c r="O2700" s="7" t="str"/>
      <x:c r="P2700" s="7" t="str">
        <x:f>IF(O2700="","OPEN",IF(OR(NOT(ISNUMBER(M2700)),NOT(ISNUMBER(N2700)),ABS(M2700)&gt;L2700,N2700&gt;L2700),"FAIL","PASS"))</x:f>
        <x:v>OPEN</x:v>
      </x:c>
    </x:row>
    <x:row r="2701">
      <x:c r="B2701" s="7" t="str">
        <x:v>CAL-02695</x:v>
      </x:c>
      <x:c r="C2701" s="7" t="str">
        <x:v>CH-1348</x:v>
      </x:c>
      <x:c r="D2701" s="7" t="str">
        <x:v>REA-T-B2</x:v>
      </x:c>
      <x:c r="E2701" s="7" t="str">
        <x:v>FUNCTIONAL TWIN</x:v>
      </x:c>
      <x:c r="F2701" s="7" t="str">
        <x:v>PTC-B</x:v>
      </x:c>
      <x:c r="G2701" s="7" t="str">
        <x:v>CF-09</x:v>
      </x:c>
      <x:c r="H2701" s="7" t="str">
        <x:v>BEFORE</x:v>
      </x:c>
      <x:c r="I2701" s="7" t="str">
        <x:v>binary</x:v>
      </x:c>
      <x:c r="J2701" s="7" t="n">
        <x:v>0</x:v>
      </x:c>
      <x:c r="K2701" s="7" t="n">
        <x:v>1</x:v>
      </x:c>
      <x:c r="L2701" s="7" t="n">
        <x:v>1</x:v>
      </x:c>
      <x:c r="M2701" s="7" t="str"/>
      <x:c r="N2701" s="7" t="str"/>
      <x:c r="O2701" s="7" t="str"/>
      <x:c r="P2701" s="7" t="str">
        <x:f>IF(O2701="","OPEN",IF(OR(NOT(ISNUMBER(M2701)),NOT(ISNUMBER(N2701)),ABS(M2701)&gt;L2701,N2701&gt;L2701),"FAIL","PASS"))</x:f>
        <x:v>OPEN</x:v>
      </x:c>
    </x:row>
    <x:row r="2702">
      <x:c r="B2702" s="7" t="str">
        <x:v>CAL-02696</x:v>
      </x:c>
      <x:c r="C2702" s="7" t="str">
        <x:v>CH-1348</x:v>
      </x:c>
      <x:c r="D2702" s="7" t="str">
        <x:v>REA-T-B2</x:v>
      </x:c>
      <x:c r="E2702" s="7" t="str">
        <x:v>FUNCTIONAL TWIN</x:v>
      </x:c>
      <x:c r="F2702" s="7" t="str">
        <x:v>PTC-B</x:v>
      </x:c>
      <x:c r="G2702" s="7" t="str">
        <x:v>CF-09</x:v>
      </x:c>
      <x:c r="H2702" s="7" t="str">
        <x:v>AFTER</x:v>
      </x:c>
      <x:c r="I2702" s="7" t="str">
        <x:v>binary</x:v>
      </x:c>
      <x:c r="J2702" s="7" t="n">
        <x:v>0</x:v>
      </x:c>
      <x:c r="K2702" s="7" t="n">
        <x:v>1</x:v>
      </x:c>
      <x:c r="L2702" s="7" t="n">
        <x:v>1</x:v>
      </x:c>
      <x:c r="M2702" s="7" t="str"/>
      <x:c r="N2702" s="7" t="str"/>
      <x:c r="O2702" s="7" t="str"/>
      <x:c r="P2702" s="7" t="str">
        <x:f>IF(O2702="","OPEN",IF(OR(NOT(ISNUMBER(M2702)),NOT(ISNUMBER(N2702)),ABS(M2702)&gt;L2702,N2702&gt;L2702),"FAIL","PASS"))</x:f>
        <x:v>OPEN</x:v>
      </x:c>
    </x:row>
    <x:row r="2703">
      <x:c r="B2703" s="7" t="str">
        <x:v>CAL-02697</x:v>
      </x:c>
      <x:c r="C2703" s="7" t="str">
        <x:v>CH-1349</x:v>
      </x:c>
      <x:c r="D2703" s="7" t="str">
        <x:v>REA-T-B2</x:v>
      </x:c>
      <x:c r="E2703" s="7" t="str">
        <x:v>FUNCTIONAL TWIN</x:v>
      </x:c>
      <x:c r="F2703" s="7" t="str">
        <x:v>PTC-B</x:v>
      </x:c>
      <x:c r="G2703" s="7" t="str">
        <x:v>CF-09</x:v>
      </x:c>
      <x:c r="H2703" s="7" t="str">
        <x:v>BEFORE</x:v>
      </x:c>
      <x:c r="I2703" s="7" t="str">
        <x:v>binary</x:v>
      </x:c>
      <x:c r="J2703" s="7" t="n">
        <x:v>0</x:v>
      </x:c>
      <x:c r="K2703" s="7" t="n">
        <x:v>1</x:v>
      </x:c>
      <x:c r="L2703" s="7" t="n">
        <x:v>1</x:v>
      </x:c>
      <x:c r="M2703" s="7" t="str"/>
      <x:c r="N2703" s="7" t="str"/>
      <x:c r="O2703" s="7" t="str"/>
      <x:c r="P2703" s="7" t="str">
        <x:f>IF(O2703="","OPEN",IF(OR(NOT(ISNUMBER(M2703)),NOT(ISNUMBER(N2703)),ABS(M2703)&gt;L2703,N2703&gt;L2703),"FAIL","PASS"))</x:f>
        <x:v>OPEN</x:v>
      </x:c>
    </x:row>
    <x:row r="2704">
      <x:c r="B2704" s="7" t="str">
        <x:v>CAL-02698</x:v>
      </x:c>
      <x:c r="C2704" s="7" t="str">
        <x:v>CH-1349</x:v>
      </x:c>
      <x:c r="D2704" s="7" t="str">
        <x:v>REA-T-B2</x:v>
      </x:c>
      <x:c r="E2704" s="7" t="str">
        <x:v>FUNCTIONAL TWIN</x:v>
      </x:c>
      <x:c r="F2704" s="7" t="str">
        <x:v>PTC-B</x:v>
      </x:c>
      <x:c r="G2704" s="7" t="str">
        <x:v>CF-09</x:v>
      </x:c>
      <x:c r="H2704" s="7" t="str">
        <x:v>AFTER</x:v>
      </x:c>
      <x:c r="I2704" s="7" t="str">
        <x:v>binary</x:v>
      </x:c>
      <x:c r="J2704" s="7" t="n">
        <x:v>0</x:v>
      </x:c>
      <x:c r="K2704" s="7" t="n">
        <x:v>1</x:v>
      </x:c>
      <x:c r="L2704" s="7" t="n">
        <x:v>1</x:v>
      </x:c>
      <x:c r="M2704" s="7" t="str"/>
      <x:c r="N2704" s="7" t="str"/>
      <x:c r="O2704" s="7" t="str"/>
      <x:c r="P2704" s="7" t="str">
        <x:f>IF(O2704="","OPEN",IF(OR(NOT(ISNUMBER(M2704)),NOT(ISNUMBER(N2704)),ABS(M2704)&gt;L2704,N2704&gt;L2704),"FAIL","PASS"))</x:f>
        <x:v>OPEN</x:v>
      </x:c>
    </x:row>
    <x:row r="2705">
      <x:c r="B2705" s="7" t="str">
        <x:v>CAL-02699</x:v>
      </x:c>
      <x:c r="C2705" s="7" t="str">
        <x:v>CH-1350</x:v>
      </x:c>
      <x:c r="D2705" s="7" t="str">
        <x:v>REA-T-B2</x:v>
      </x:c>
      <x:c r="E2705" s="7" t="str">
        <x:v>FUNCTIONAL TWIN</x:v>
      </x:c>
      <x:c r="F2705" s="7" t="str">
        <x:v>PTC-B</x:v>
      </x:c>
      <x:c r="G2705" s="7" t="str">
        <x:v>CF-09</x:v>
      </x:c>
      <x:c r="H2705" s="7" t="str">
        <x:v>BEFORE</x:v>
      </x:c>
      <x:c r="I2705" s="7" t="str">
        <x:v>binary</x:v>
      </x:c>
      <x:c r="J2705" s="7" t="n">
        <x:v>0</x:v>
      </x:c>
      <x:c r="K2705" s="7" t="n">
        <x:v>1</x:v>
      </x:c>
      <x:c r="L2705" s="7" t="n">
        <x:v>1</x:v>
      </x:c>
      <x:c r="M2705" s="7" t="str"/>
      <x:c r="N2705" s="7" t="str"/>
      <x:c r="O2705" s="7" t="str"/>
      <x:c r="P2705" s="7" t="str">
        <x:f>IF(O2705="","OPEN",IF(OR(NOT(ISNUMBER(M2705)),NOT(ISNUMBER(N2705)),ABS(M2705)&gt;L2705,N2705&gt;L2705),"FAIL","PASS"))</x:f>
        <x:v>OPEN</x:v>
      </x:c>
    </x:row>
    <x:row r="2706">
      <x:c r="B2706" s="7" t="str">
        <x:v>CAL-02700</x:v>
      </x:c>
      <x:c r="C2706" s="7" t="str">
        <x:v>CH-1350</x:v>
      </x:c>
      <x:c r="D2706" s="7" t="str">
        <x:v>REA-T-B2</x:v>
      </x:c>
      <x:c r="E2706" s="7" t="str">
        <x:v>FUNCTIONAL TWIN</x:v>
      </x:c>
      <x:c r="F2706" s="7" t="str">
        <x:v>PTC-B</x:v>
      </x:c>
      <x:c r="G2706" s="7" t="str">
        <x:v>CF-09</x:v>
      </x:c>
      <x:c r="H2706" s="7" t="str">
        <x:v>AFTER</x:v>
      </x:c>
      <x:c r="I2706" s="7" t="str">
        <x:v>binary</x:v>
      </x:c>
      <x:c r="J2706" s="7" t="n">
        <x:v>0</x:v>
      </x:c>
      <x:c r="K2706" s="7" t="n">
        <x:v>1</x:v>
      </x:c>
      <x:c r="L2706" s="7" t="n">
        <x:v>1</x:v>
      </x:c>
      <x:c r="M2706" s="7" t="str"/>
      <x:c r="N2706" s="7" t="str"/>
      <x:c r="O2706" s="7" t="str"/>
      <x:c r="P2706" s="7" t="str">
        <x:f>IF(O2706="","OPEN",IF(OR(NOT(ISNUMBER(M2706)),NOT(ISNUMBER(N2706)),ABS(M2706)&gt;L2706,N2706&gt;L2706),"FAIL","PASS"))</x:f>
        <x:v>OPEN</x:v>
      </x:c>
    </x:row>
    <x:row r="2707">
      <x:c r="B2707" s="7" t="str">
        <x:v>CAL-02701</x:v>
      </x:c>
      <x:c r="C2707" s="7" t="str">
        <x:v>CH-1351</x:v>
      </x:c>
      <x:c r="D2707" s="7" t="str">
        <x:v>REA-T-B2</x:v>
      </x:c>
      <x:c r="E2707" s="7" t="str">
        <x:v>FUNCTIONAL TWIN</x:v>
      </x:c>
      <x:c r="F2707" s="7" t="str">
        <x:v>PTC-B</x:v>
      </x:c>
      <x:c r="G2707" s="7" t="str">
        <x:v>CF-10</x:v>
      </x:c>
      <x:c r="H2707" s="7" t="str">
        <x:v>BEFORE</x:v>
      </x:c>
      <x:c r="I2707" s="7" t="str">
        <x:v>binary</x:v>
      </x:c>
      <x:c r="J2707" s="7" t="n">
        <x:v>0</x:v>
      </x:c>
      <x:c r="K2707" s="7" t="n">
        <x:v>1</x:v>
      </x:c>
      <x:c r="L2707" s="7" t="n">
        <x:v>2</x:v>
      </x:c>
      <x:c r="M2707" s="7" t="str"/>
      <x:c r="N2707" s="7" t="str"/>
      <x:c r="O2707" s="7" t="str"/>
      <x:c r="P2707" s="7" t="str">
        <x:f>IF(O2707="","OPEN",IF(OR(NOT(ISNUMBER(M2707)),NOT(ISNUMBER(N2707)),ABS(M2707)&gt;L2707,N2707&gt;L2707),"FAIL","PASS"))</x:f>
        <x:v>OPEN</x:v>
      </x:c>
    </x:row>
    <x:row r="2708">
      <x:c r="B2708" s="7" t="str">
        <x:v>CAL-02702</x:v>
      </x:c>
      <x:c r="C2708" s="7" t="str">
        <x:v>CH-1351</x:v>
      </x:c>
      <x:c r="D2708" s="7" t="str">
        <x:v>REA-T-B2</x:v>
      </x:c>
      <x:c r="E2708" s="7" t="str">
        <x:v>FUNCTIONAL TWIN</x:v>
      </x:c>
      <x:c r="F2708" s="7" t="str">
        <x:v>PTC-B</x:v>
      </x:c>
      <x:c r="G2708" s="7" t="str">
        <x:v>CF-10</x:v>
      </x:c>
      <x:c r="H2708" s="7" t="str">
        <x:v>AFTER</x:v>
      </x:c>
      <x:c r="I2708" s="7" t="str">
        <x:v>binary</x:v>
      </x:c>
      <x:c r="J2708" s="7" t="n">
        <x:v>0</x:v>
      </x:c>
      <x:c r="K2708" s="7" t="n">
        <x:v>1</x:v>
      </x:c>
      <x:c r="L2708" s="7" t="n">
        <x:v>2</x:v>
      </x:c>
      <x:c r="M2708" s="7" t="str"/>
      <x:c r="N2708" s="7" t="str"/>
      <x:c r="O2708" s="7" t="str"/>
      <x:c r="P2708" s="7" t="str">
        <x:f>IF(O2708="","OPEN",IF(OR(NOT(ISNUMBER(M2708)),NOT(ISNUMBER(N2708)),ABS(M2708)&gt;L2708,N2708&gt;L2708),"FAIL","PASS"))</x:f>
        <x:v>OPEN</x:v>
      </x:c>
    </x:row>
    <x:row r="2709">
      <x:c r="B2709" s="7" t="str">
        <x:v>CAL-02703</x:v>
      </x:c>
      <x:c r="C2709" s="7" t="str">
        <x:v>CH-1352</x:v>
      </x:c>
      <x:c r="D2709" s="7" t="str">
        <x:v>REA-T-B2</x:v>
      </x:c>
      <x:c r="E2709" s="7" t="str">
        <x:v>FUNCTIONAL TWIN</x:v>
      </x:c>
      <x:c r="F2709" s="7" t="str">
        <x:v>PTC-B</x:v>
      </x:c>
      <x:c r="G2709" s="7" t="str">
        <x:v>CF-10</x:v>
      </x:c>
      <x:c r="H2709" s="7" t="str">
        <x:v>BEFORE</x:v>
      </x:c>
      <x:c r="I2709" s="7" t="str">
        <x:v>binary</x:v>
      </x:c>
      <x:c r="J2709" s="7" t="n">
        <x:v>0</x:v>
      </x:c>
      <x:c r="K2709" s="7" t="n">
        <x:v>1</x:v>
      </x:c>
      <x:c r="L2709" s="7" t="n">
        <x:v>2</x:v>
      </x:c>
      <x:c r="M2709" s="7" t="str"/>
      <x:c r="N2709" s="7" t="str"/>
      <x:c r="O2709" s="7" t="str"/>
      <x:c r="P2709" s="7" t="str">
        <x:f>IF(O2709="","OPEN",IF(OR(NOT(ISNUMBER(M2709)),NOT(ISNUMBER(N2709)),ABS(M2709)&gt;L2709,N2709&gt;L2709),"FAIL","PASS"))</x:f>
        <x:v>OPEN</x:v>
      </x:c>
    </x:row>
    <x:row r="2710">
      <x:c r="B2710" s="7" t="str">
        <x:v>CAL-02704</x:v>
      </x:c>
      <x:c r="C2710" s="7" t="str">
        <x:v>CH-1352</x:v>
      </x:c>
      <x:c r="D2710" s="7" t="str">
        <x:v>REA-T-B2</x:v>
      </x:c>
      <x:c r="E2710" s="7" t="str">
        <x:v>FUNCTIONAL TWIN</x:v>
      </x:c>
      <x:c r="F2710" s="7" t="str">
        <x:v>PTC-B</x:v>
      </x:c>
      <x:c r="G2710" s="7" t="str">
        <x:v>CF-10</x:v>
      </x:c>
      <x:c r="H2710" s="7" t="str">
        <x:v>AFTER</x:v>
      </x:c>
      <x:c r="I2710" s="7" t="str">
        <x:v>binary</x:v>
      </x:c>
      <x:c r="J2710" s="7" t="n">
        <x:v>0</x:v>
      </x:c>
      <x:c r="K2710" s="7" t="n">
        <x:v>1</x:v>
      </x:c>
      <x:c r="L2710" s="7" t="n">
        <x:v>2</x:v>
      </x:c>
      <x:c r="M2710" s="7" t="str"/>
      <x:c r="N2710" s="7" t="str"/>
      <x:c r="O2710" s="7" t="str"/>
      <x:c r="P2710" s="7" t="str">
        <x:f>IF(O2710="","OPEN",IF(OR(NOT(ISNUMBER(M2710)),NOT(ISNUMBER(N2710)),ABS(M2710)&gt;L2710,N2710&gt;L2710),"FAIL","PASS"))</x:f>
        <x:v>OPEN</x:v>
      </x:c>
    </x:row>
    <x:row r="2711">
      <x:c r="B2711" s="7" t="str">
        <x:v>CAL-02705</x:v>
      </x:c>
      <x:c r="C2711" s="7" t="str">
        <x:v>CH-1353</x:v>
      </x:c>
      <x:c r="D2711" s="7" t="str">
        <x:v>REA-T-B2</x:v>
      </x:c>
      <x:c r="E2711" s="7" t="str">
        <x:v>FUNCTIONAL TWIN</x:v>
      </x:c>
      <x:c r="F2711" s="7" t="str">
        <x:v>PTC-B</x:v>
      </x:c>
      <x:c r="G2711" s="7" t="str">
        <x:v>CF-10</x:v>
      </x:c>
      <x:c r="H2711" s="7" t="str">
        <x:v>BEFORE</x:v>
      </x:c>
      <x:c r="I2711" s="7" t="str">
        <x:v>binary</x:v>
      </x:c>
      <x:c r="J2711" s="7" t="n">
        <x:v>0</x:v>
      </x:c>
      <x:c r="K2711" s="7" t="n">
        <x:v>1</x:v>
      </x:c>
      <x:c r="L2711" s="7" t="n">
        <x:v>2</x:v>
      </x:c>
      <x:c r="M2711" s="7" t="str"/>
      <x:c r="N2711" s="7" t="str"/>
      <x:c r="O2711" s="7" t="str"/>
      <x:c r="P2711" s="7" t="str">
        <x:f>IF(O2711="","OPEN",IF(OR(NOT(ISNUMBER(M2711)),NOT(ISNUMBER(N2711)),ABS(M2711)&gt;L2711,N2711&gt;L2711),"FAIL","PASS"))</x:f>
        <x:v>OPEN</x:v>
      </x:c>
    </x:row>
    <x:row r="2712">
      <x:c r="B2712" s="7" t="str">
        <x:v>CAL-02706</x:v>
      </x:c>
      <x:c r="C2712" s="7" t="str">
        <x:v>CH-1353</x:v>
      </x:c>
      <x:c r="D2712" s="7" t="str">
        <x:v>REA-T-B2</x:v>
      </x:c>
      <x:c r="E2712" s="7" t="str">
        <x:v>FUNCTIONAL TWIN</x:v>
      </x:c>
      <x:c r="F2712" s="7" t="str">
        <x:v>PTC-B</x:v>
      </x:c>
      <x:c r="G2712" s="7" t="str">
        <x:v>CF-10</x:v>
      </x:c>
      <x:c r="H2712" s="7" t="str">
        <x:v>AFTER</x:v>
      </x:c>
      <x:c r="I2712" s="7" t="str">
        <x:v>binary</x:v>
      </x:c>
      <x:c r="J2712" s="7" t="n">
        <x:v>0</x:v>
      </x:c>
      <x:c r="K2712" s="7" t="n">
        <x:v>1</x:v>
      </x:c>
      <x:c r="L2712" s="7" t="n">
        <x:v>2</x:v>
      </x:c>
      <x:c r="M2712" s="7" t="str"/>
      <x:c r="N2712" s="7" t="str"/>
      <x:c r="O2712" s="7" t="str"/>
      <x:c r="P2712" s="7" t="str">
        <x:f>IF(O2712="","OPEN",IF(OR(NOT(ISNUMBER(M2712)),NOT(ISNUMBER(N2712)),ABS(M2712)&gt;L2712,N2712&gt;L2712),"FAIL","PASS"))</x:f>
        <x:v>OPEN</x:v>
      </x:c>
    </x:row>
    <x:row r="2713">
      <x:c r="B2713" s="7" t="str">
        <x:v>CAL-02707</x:v>
      </x:c>
      <x:c r="C2713" s="7" t="str">
        <x:v>CH-1354</x:v>
      </x:c>
      <x:c r="D2713" s="7" t="str">
        <x:v>REA-T-B2</x:v>
      </x:c>
      <x:c r="E2713" s="7" t="str">
        <x:v>FUNCTIONAL TWIN</x:v>
      </x:c>
      <x:c r="F2713" s="7" t="str">
        <x:v>PTC-B</x:v>
      </x:c>
      <x:c r="G2713" s="7" t="str">
        <x:v>CF-10</x:v>
      </x:c>
      <x:c r="H2713" s="7" t="str">
        <x:v>BEFORE</x:v>
      </x:c>
      <x:c r="I2713" s="7" t="str">
        <x:v>binary</x:v>
      </x:c>
      <x:c r="J2713" s="7" t="n">
        <x:v>0</x:v>
      </x:c>
      <x:c r="K2713" s="7" t="n">
        <x:v>1</x:v>
      </x:c>
      <x:c r="L2713" s="7" t="n">
        <x:v>2</x:v>
      </x:c>
      <x:c r="M2713" s="7" t="str"/>
      <x:c r="N2713" s="7" t="str"/>
      <x:c r="O2713" s="7" t="str"/>
      <x:c r="P2713" s="7" t="str">
        <x:f>IF(O2713="","OPEN",IF(OR(NOT(ISNUMBER(M2713)),NOT(ISNUMBER(N2713)),ABS(M2713)&gt;L2713,N2713&gt;L2713),"FAIL","PASS"))</x:f>
        <x:v>OPEN</x:v>
      </x:c>
    </x:row>
    <x:row r="2714">
      <x:c r="B2714" s="7" t="str">
        <x:v>CAL-02708</x:v>
      </x:c>
      <x:c r="C2714" s="7" t="str">
        <x:v>CH-1354</x:v>
      </x:c>
      <x:c r="D2714" s="7" t="str">
        <x:v>REA-T-B2</x:v>
      </x:c>
      <x:c r="E2714" s="7" t="str">
        <x:v>FUNCTIONAL TWIN</x:v>
      </x:c>
      <x:c r="F2714" s="7" t="str">
        <x:v>PTC-B</x:v>
      </x:c>
      <x:c r="G2714" s="7" t="str">
        <x:v>CF-10</x:v>
      </x:c>
      <x:c r="H2714" s="7" t="str">
        <x:v>AFTER</x:v>
      </x:c>
      <x:c r="I2714" s="7" t="str">
        <x:v>binary</x:v>
      </x:c>
      <x:c r="J2714" s="7" t="n">
        <x:v>0</x:v>
      </x:c>
      <x:c r="K2714" s="7" t="n">
        <x:v>1</x:v>
      </x:c>
      <x:c r="L2714" s="7" t="n">
        <x:v>2</x:v>
      </x:c>
      <x:c r="M2714" s="7" t="str"/>
      <x:c r="N2714" s="7" t="str"/>
      <x:c r="O2714" s="7" t="str"/>
      <x:c r="P2714" s="7" t="str">
        <x:f>IF(O2714="","OPEN",IF(OR(NOT(ISNUMBER(M2714)),NOT(ISNUMBER(N2714)),ABS(M2714)&gt;L2714,N2714&gt;L2714),"FAIL","PASS"))</x:f>
        <x:v>OPEN</x:v>
      </x:c>
    </x:row>
    <x:row r="2715">
      <x:c r="B2715" s="7" t="str">
        <x:v>CAL-02709</x:v>
      </x:c>
      <x:c r="C2715" s="7" t="str">
        <x:v>CH-1355</x:v>
      </x:c>
      <x:c r="D2715" s="7" t="str">
        <x:v>REA-T-B2</x:v>
      </x:c>
      <x:c r="E2715" s="7" t="str">
        <x:v>FUNCTIONAL TWIN</x:v>
      </x:c>
      <x:c r="F2715" s="7" t="str">
        <x:v>PTC-B</x:v>
      </x:c>
      <x:c r="G2715" s="7" t="str">
        <x:v>CF-10</x:v>
      </x:c>
      <x:c r="H2715" s="7" t="str">
        <x:v>BEFORE</x:v>
      </x:c>
      <x:c r="I2715" s="7" t="str">
        <x:v>binary</x:v>
      </x:c>
      <x:c r="J2715" s="7" t="n">
        <x:v>0</x:v>
      </x:c>
      <x:c r="K2715" s="7" t="n">
        <x:v>1</x:v>
      </x:c>
      <x:c r="L2715" s="7" t="n">
        <x:v>2</x:v>
      </x:c>
      <x:c r="M2715" s="7" t="str"/>
      <x:c r="N2715" s="7" t="str"/>
      <x:c r="O2715" s="7" t="str"/>
      <x:c r="P2715" s="7" t="str">
        <x:f>IF(O2715="","OPEN",IF(OR(NOT(ISNUMBER(M2715)),NOT(ISNUMBER(N2715)),ABS(M2715)&gt;L2715,N2715&gt;L2715),"FAIL","PASS"))</x:f>
        <x:v>OPEN</x:v>
      </x:c>
    </x:row>
    <x:row r="2716">
      <x:c r="B2716" s="7" t="str">
        <x:v>CAL-02710</x:v>
      </x:c>
      <x:c r="C2716" s="7" t="str">
        <x:v>CH-1355</x:v>
      </x:c>
      <x:c r="D2716" s="7" t="str">
        <x:v>REA-T-B2</x:v>
      </x:c>
      <x:c r="E2716" s="7" t="str">
        <x:v>FUNCTIONAL TWIN</x:v>
      </x:c>
      <x:c r="F2716" s="7" t="str">
        <x:v>PTC-B</x:v>
      </x:c>
      <x:c r="G2716" s="7" t="str">
        <x:v>CF-10</x:v>
      </x:c>
      <x:c r="H2716" s="7" t="str">
        <x:v>AFTER</x:v>
      </x:c>
      <x:c r="I2716" s="7" t="str">
        <x:v>binary</x:v>
      </x:c>
      <x:c r="J2716" s="7" t="n">
        <x:v>0</x:v>
      </x:c>
      <x:c r="K2716" s="7" t="n">
        <x:v>1</x:v>
      </x:c>
      <x:c r="L2716" s="7" t="n">
        <x:v>2</x:v>
      </x:c>
      <x:c r="M2716" s="7" t="str"/>
      <x:c r="N2716" s="7" t="str"/>
      <x:c r="O2716" s="7" t="str"/>
      <x:c r="P2716" s="7" t="str">
        <x:f>IF(O2716="","OPEN",IF(OR(NOT(ISNUMBER(M2716)),NOT(ISNUMBER(N2716)),ABS(M2716)&gt;L2716,N2716&gt;L2716),"FAIL","PASS"))</x:f>
        <x:v>OPEN</x:v>
      </x:c>
    </x:row>
    <x:row r="2717">
      <x:c r="B2717" s="7" t="str">
        <x:v>CAL-02711</x:v>
      </x:c>
      <x:c r="C2717" s="7" t="str">
        <x:v>CH-1356</x:v>
      </x:c>
      <x:c r="D2717" s="7" t="str">
        <x:v>REA-T-B2</x:v>
      </x:c>
      <x:c r="E2717" s="7" t="str">
        <x:v>FUNCTIONAL TWIN</x:v>
      </x:c>
      <x:c r="F2717" s="7" t="str">
        <x:v>PTC-B</x:v>
      </x:c>
      <x:c r="G2717" s="7" t="str">
        <x:v>CF-10</x:v>
      </x:c>
      <x:c r="H2717" s="7" t="str">
        <x:v>BEFORE</x:v>
      </x:c>
      <x:c r="I2717" s="7" t="str">
        <x:v>binary</x:v>
      </x:c>
      <x:c r="J2717" s="7" t="n">
        <x:v>0</x:v>
      </x:c>
      <x:c r="K2717" s="7" t="n">
        <x:v>1</x:v>
      </x:c>
      <x:c r="L2717" s="7" t="n">
        <x:v>2</x:v>
      </x:c>
      <x:c r="M2717" s="7" t="str"/>
      <x:c r="N2717" s="7" t="str"/>
      <x:c r="O2717" s="7" t="str"/>
      <x:c r="P2717" s="7" t="str">
        <x:f>IF(O2717="","OPEN",IF(OR(NOT(ISNUMBER(M2717)),NOT(ISNUMBER(N2717)),ABS(M2717)&gt;L2717,N2717&gt;L2717),"FAIL","PASS"))</x:f>
        <x:v>OPEN</x:v>
      </x:c>
    </x:row>
    <x:row r="2718">
      <x:c r="B2718" s="7" t="str">
        <x:v>CAL-02712</x:v>
      </x:c>
      <x:c r="C2718" s="7" t="str">
        <x:v>CH-1356</x:v>
      </x:c>
      <x:c r="D2718" s="7" t="str">
        <x:v>REA-T-B2</x:v>
      </x:c>
      <x:c r="E2718" s="7" t="str">
        <x:v>FUNCTIONAL TWIN</x:v>
      </x:c>
      <x:c r="F2718" s="7" t="str">
        <x:v>PTC-B</x:v>
      </x:c>
      <x:c r="G2718" s="7" t="str">
        <x:v>CF-10</x:v>
      </x:c>
      <x:c r="H2718" s="7" t="str">
        <x:v>AFTER</x:v>
      </x:c>
      <x:c r="I2718" s="7" t="str">
        <x:v>binary</x:v>
      </x:c>
      <x:c r="J2718" s="7" t="n">
        <x:v>0</x:v>
      </x:c>
      <x:c r="K2718" s="7" t="n">
        <x:v>1</x:v>
      </x:c>
      <x:c r="L2718" s="7" t="n">
        <x:v>2</x:v>
      </x:c>
      <x:c r="M2718" s="7" t="str"/>
      <x:c r="N2718" s="7" t="str"/>
      <x:c r="O2718" s="7" t="str"/>
      <x:c r="P2718" s="7" t="str">
        <x:f>IF(O2718="","OPEN",IF(OR(NOT(ISNUMBER(M2718)),NOT(ISNUMBER(N2718)),ABS(M2718)&gt;L2718,N2718&gt;L2718),"FAIL","PASS"))</x:f>
        <x:v>OPEN</x:v>
      </x:c>
    </x:row>
    <x:row r="2719">
      <x:c r="B2719" s="7" t="str">
        <x:v>CAL-02713</x:v>
      </x:c>
      <x:c r="C2719" s="7" t="str">
        <x:v>CH-1357</x:v>
      </x:c>
      <x:c r="D2719" s="7" t="str">
        <x:v>REA-T-B2</x:v>
      </x:c>
      <x:c r="E2719" s="7" t="str">
        <x:v>FUNCTIONAL TWIN</x:v>
      </x:c>
      <x:c r="F2719" s="7" t="str">
        <x:v>PTC-B</x:v>
      </x:c>
      <x:c r="G2719" s="7" t="str">
        <x:v>CF-11</x:v>
      </x:c>
      <x:c r="H2719" s="7" t="str">
        <x:v>BEFORE</x:v>
      </x:c>
      <x:c r="I2719" s="7" t="str">
        <x:v>binary</x:v>
      </x:c>
      <x:c r="J2719" s="7" t="n">
        <x:v>0</x:v>
      </x:c>
      <x:c r="K2719" s="7" t="n">
        <x:v>1</x:v>
      </x:c>
      <x:c r="L2719" s="7" t="n">
        <x:v>10</x:v>
      </x:c>
      <x:c r="M2719" s="7" t="str"/>
      <x:c r="N2719" s="7" t="str"/>
      <x:c r="O2719" s="7" t="str"/>
      <x:c r="P2719" s="7" t="str">
        <x:f>IF(O2719="","OPEN",IF(OR(NOT(ISNUMBER(M2719)),NOT(ISNUMBER(N2719)),ABS(M2719)&gt;L2719,N2719&gt;L2719),"FAIL","PASS"))</x:f>
        <x:v>OPEN</x:v>
      </x:c>
    </x:row>
    <x:row r="2720">
      <x:c r="B2720" s="7" t="str">
        <x:v>CAL-02714</x:v>
      </x:c>
      <x:c r="C2720" s="7" t="str">
        <x:v>CH-1357</x:v>
      </x:c>
      <x:c r="D2720" s="7" t="str">
        <x:v>REA-T-B2</x:v>
      </x:c>
      <x:c r="E2720" s="7" t="str">
        <x:v>FUNCTIONAL TWIN</x:v>
      </x:c>
      <x:c r="F2720" s="7" t="str">
        <x:v>PTC-B</x:v>
      </x:c>
      <x:c r="G2720" s="7" t="str">
        <x:v>CF-11</x:v>
      </x:c>
      <x:c r="H2720" s="7" t="str">
        <x:v>AFTER</x:v>
      </x:c>
      <x:c r="I2720" s="7" t="str">
        <x:v>binary</x:v>
      </x:c>
      <x:c r="J2720" s="7" t="n">
        <x:v>0</x:v>
      </x:c>
      <x:c r="K2720" s="7" t="n">
        <x:v>1</x:v>
      </x:c>
      <x:c r="L2720" s="7" t="n">
        <x:v>10</x:v>
      </x:c>
      <x:c r="M2720" s="7" t="str"/>
      <x:c r="N2720" s="7" t="str"/>
      <x:c r="O2720" s="7" t="str"/>
      <x:c r="P2720" s="7" t="str">
        <x:f>IF(O2720="","OPEN",IF(OR(NOT(ISNUMBER(M2720)),NOT(ISNUMBER(N2720)),ABS(M2720)&gt;L2720,N2720&gt;L2720),"FAIL","PASS"))</x:f>
        <x:v>OPEN</x:v>
      </x:c>
    </x:row>
    <x:row r="2721">
      <x:c r="B2721" s="7" t="str">
        <x:v>CAL-02715</x:v>
      </x:c>
      <x:c r="C2721" s="7" t="str">
        <x:v>CH-1358</x:v>
      </x:c>
      <x:c r="D2721" s="7" t="str">
        <x:v>REA-T-B2</x:v>
      </x:c>
      <x:c r="E2721" s="7" t="str">
        <x:v>FUNCTIONAL TWIN</x:v>
      </x:c>
      <x:c r="F2721" s="7" t="str">
        <x:v>PTC-B</x:v>
      </x:c>
      <x:c r="G2721" s="7" t="str">
        <x:v>CF-11</x:v>
      </x:c>
      <x:c r="H2721" s="7" t="str">
        <x:v>BEFORE</x:v>
      </x:c>
      <x:c r="I2721" s="7" t="str">
        <x:v>binary</x:v>
      </x:c>
      <x:c r="J2721" s="7" t="n">
        <x:v>0</x:v>
      </x:c>
      <x:c r="K2721" s="7" t="n">
        <x:v>1</x:v>
      </x:c>
      <x:c r="L2721" s="7" t="n">
        <x:v>10</x:v>
      </x:c>
      <x:c r="M2721" s="7" t="str"/>
      <x:c r="N2721" s="7" t="str"/>
      <x:c r="O2721" s="7" t="str"/>
      <x:c r="P2721" s="7" t="str">
        <x:f>IF(O2721="","OPEN",IF(OR(NOT(ISNUMBER(M2721)),NOT(ISNUMBER(N2721)),ABS(M2721)&gt;L2721,N2721&gt;L2721),"FAIL","PASS"))</x:f>
        <x:v>OPEN</x:v>
      </x:c>
    </x:row>
    <x:row r="2722">
      <x:c r="B2722" s="7" t="str">
        <x:v>CAL-02716</x:v>
      </x:c>
      <x:c r="C2722" s="7" t="str">
        <x:v>CH-1358</x:v>
      </x:c>
      <x:c r="D2722" s="7" t="str">
        <x:v>REA-T-B2</x:v>
      </x:c>
      <x:c r="E2722" s="7" t="str">
        <x:v>FUNCTIONAL TWIN</x:v>
      </x:c>
      <x:c r="F2722" s="7" t="str">
        <x:v>PTC-B</x:v>
      </x:c>
      <x:c r="G2722" s="7" t="str">
        <x:v>CF-11</x:v>
      </x:c>
      <x:c r="H2722" s="7" t="str">
        <x:v>AFTER</x:v>
      </x:c>
      <x:c r="I2722" s="7" t="str">
        <x:v>binary</x:v>
      </x:c>
      <x:c r="J2722" s="7" t="n">
        <x:v>0</x:v>
      </x:c>
      <x:c r="K2722" s="7" t="n">
        <x:v>1</x:v>
      </x:c>
      <x:c r="L2722" s="7" t="n">
        <x:v>10</x:v>
      </x:c>
      <x:c r="M2722" s="7" t="str"/>
      <x:c r="N2722" s="7" t="str"/>
      <x:c r="O2722" s="7" t="str"/>
      <x:c r="P2722" s="7" t="str">
        <x:f>IF(O2722="","OPEN",IF(OR(NOT(ISNUMBER(M2722)),NOT(ISNUMBER(N2722)),ABS(M2722)&gt;L2722,N2722&gt;L2722),"FAIL","PASS"))</x:f>
        <x:v>OPEN</x:v>
      </x:c>
    </x:row>
    <x:row r="2723">
      <x:c r="B2723" s="7" t="str">
        <x:v>CAL-02717</x:v>
      </x:c>
      <x:c r="C2723" s="7" t="str">
        <x:v>CH-1359</x:v>
      </x:c>
      <x:c r="D2723" s="7" t="str">
        <x:v>REA-T-B2</x:v>
      </x:c>
      <x:c r="E2723" s="7" t="str">
        <x:v>FUNCTIONAL TWIN</x:v>
      </x:c>
      <x:c r="F2723" s="7" t="str">
        <x:v>PTC-B</x:v>
      </x:c>
      <x:c r="G2723" s="7" t="str">
        <x:v>CF-11</x:v>
      </x:c>
      <x:c r="H2723" s="7" t="str">
        <x:v>BEFORE</x:v>
      </x:c>
      <x:c r="I2723" s="7" t="str">
        <x:v>binary</x:v>
      </x:c>
      <x:c r="J2723" s="7" t="n">
        <x:v>0</x:v>
      </x:c>
      <x:c r="K2723" s="7" t="n">
        <x:v>1</x:v>
      </x:c>
      <x:c r="L2723" s="7" t="n">
        <x:v>10</x:v>
      </x:c>
      <x:c r="M2723" s="7" t="str"/>
      <x:c r="N2723" s="7" t="str"/>
      <x:c r="O2723" s="7" t="str"/>
      <x:c r="P2723" s="7" t="str">
        <x:f>IF(O2723="","OPEN",IF(OR(NOT(ISNUMBER(M2723)),NOT(ISNUMBER(N2723)),ABS(M2723)&gt;L2723,N2723&gt;L2723),"FAIL","PASS"))</x:f>
        <x:v>OPEN</x:v>
      </x:c>
    </x:row>
    <x:row r="2724">
      <x:c r="B2724" s="7" t="str">
        <x:v>CAL-02718</x:v>
      </x:c>
      <x:c r="C2724" s="7" t="str">
        <x:v>CH-1359</x:v>
      </x:c>
      <x:c r="D2724" s="7" t="str">
        <x:v>REA-T-B2</x:v>
      </x:c>
      <x:c r="E2724" s="7" t="str">
        <x:v>FUNCTIONAL TWIN</x:v>
      </x:c>
      <x:c r="F2724" s="7" t="str">
        <x:v>PTC-B</x:v>
      </x:c>
      <x:c r="G2724" s="7" t="str">
        <x:v>CF-11</x:v>
      </x:c>
      <x:c r="H2724" s="7" t="str">
        <x:v>AFTER</x:v>
      </x:c>
      <x:c r="I2724" s="7" t="str">
        <x:v>binary</x:v>
      </x:c>
      <x:c r="J2724" s="7" t="n">
        <x:v>0</x:v>
      </x:c>
      <x:c r="K2724" s="7" t="n">
        <x:v>1</x:v>
      </x:c>
      <x:c r="L2724" s="7" t="n">
        <x:v>10</x:v>
      </x:c>
      <x:c r="M2724" s="7" t="str"/>
      <x:c r="N2724" s="7" t="str"/>
      <x:c r="O2724" s="7" t="str"/>
      <x:c r="P2724" s="7" t="str">
        <x:f>IF(O2724="","OPEN",IF(OR(NOT(ISNUMBER(M2724)),NOT(ISNUMBER(N2724)),ABS(M2724)&gt;L2724,N2724&gt;L2724),"FAIL","PASS"))</x:f>
        <x:v>OPEN</x:v>
      </x:c>
    </x:row>
    <x:row r="2725">
      <x:c r="B2725" s="7" t="str">
        <x:v>CAL-02719</x:v>
      </x:c>
      <x:c r="C2725" s="7" t="str">
        <x:v>CH-1360</x:v>
      </x:c>
      <x:c r="D2725" s="7" t="str">
        <x:v>REA-T-B2</x:v>
      </x:c>
      <x:c r="E2725" s="7" t="str">
        <x:v>FUNCTIONAL TWIN</x:v>
      </x:c>
      <x:c r="F2725" s="7" t="str">
        <x:v>PTC-B</x:v>
      </x:c>
      <x:c r="G2725" s="7" t="str">
        <x:v>CF-11</x:v>
      </x:c>
      <x:c r="H2725" s="7" t="str">
        <x:v>BEFORE</x:v>
      </x:c>
      <x:c r="I2725" s="7" t="str">
        <x:v>binary</x:v>
      </x:c>
      <x:c r="J2725" s="7" t="n">
        <x:v>0</x:v>
      </x:c>
      <x:c r="K2725" s="7" t="n">
        <x:v>1</x:v>
      </x:c>
      <x:c r="L2725" s="7" t="n">
        <x:v>10</x:v>
      </x:c>
      <x:c r="M2725" s="7" t="str"/>
      <x:c r="N2725" s="7" t="str"/>
      <x:c r="O2725" s="7" t="str"/>
      <x:c r="P2725" s="7" t="str">
        <x:f>IF(O2725="","OPEN",IF(OR(NOT(ISNUMBER(M2725)),NOT(ISNUMBER(N2725)),ABS(M2725)&gt;L2725,N2725&gt;L2725),"FAIL","PASS"))</x:f>
        <x:v>OPEN</x:v>
      </x:c>
    </x:row>
    <x:row r="2726">
      <x:c r="B2726" s="7" t="str">
        <x:v>CAL-02720</x:v>
      </x:c>
      <x:c r="C2726" s="7" t="str">
        <x:v>CH-1360</x:v>
      </x:c>
      <x:c r="D2726" s="7" t="str">
        <x:v>REA-T-B2</x:v>
      </x:c>
      <x:c r="E2726" s="7" t="str">
        <x:v>FUNCTIONAL TWIN</x:v>
      </x:c>
      <x:c r="F2726" s="7" t="str">
        <x:v>PTC-B</x:v>
      </x:c>
      <x:c r="G2726" s="7" t="str">
        <x:v>CF-11</x:v>
      </x:c>
      <x:c r="H2726" s="7" t="str">
        <x:v>AFTER</x:v>
      </x:c>
      <x:c r="I2726" s="7" t="str">
        <x:v>binary</x:v>
      </x:c>
      <x:c r="J2726" s="7" t="n">
        <x:v>0</x:v>
      </x:c>
      <x:c r="K2726" s="7" t="n">
        <x:v>1</x:v>
      </x:c>
      <x:c r="L2726" s="7" t="n">
        <x:v>10</x:v>
      </x:c>
      <x:c r="M2726" s="7" t="str"/>
      <x:c r="N2726" s="7" t="str"/>
      <x:c r="O2726" s="7" t="str"/>
      <x:c r="P2726" s="7" t="str">
        <x:f>IF(O2726="","OPEN",IF(OR(NOT(ISNUMBER(M2726)),NOT(ISNUMBER(N2726)),ABS(M2726)&gt;L2726,N2726&gt;L2726),"FAIL","PASS"))</x:f>
        <x:v>OPEN</x:v>
      </x:c>
    </x:row>
    <x:row r="2727">
      <x:c r="B2727" s="7" t="str">
        <x:v>CAL-02721</x:v>
      </x:c>
      <x:c r="C2727" s="7" t="str">
        <x:v>CH-1361</x:v>
      </x:c>
      <x:c r="D2727" s="7" t="str">
        <x:v>REA-T-B2</x:v>
      </x:c>
      <x:c r="E2727" s="7" t="str">
        <x:v>FUNCTIONAL TWIN</x:v>
      </x:c>
      <x:c r="F2727" s="7" t="str">
        <x:v>PTC-B</x:v>
      </x:c>
      <x:c r="G2727" s="7" t="str">
        <x:v>CF-11</x:v>
      </x:c>
      <x:c r="H2727" s="7" t="str">
        <x:v>BEFORE</x:v>
      </x:c>
      <x:c r="I2727" s="7" t="str">
        <x:v>binary</x:v>
      </x:c>
      <x:c r="J2727" s="7" t="n">
        <x:v>0</x:v>
      </x:c>
      <x:c r="K2727" s="7" t="n">
        <x:v>1</x:v>
      </x:c>
      <x:c r="L2727" s="7" t="n">
        <x:v>10</x:v>
      </x:c>
      <x:c r="M2727" s="7" t="str"/>
      <x:c r="N2727" s="7" t="str"/>
      <x:c r="O2727" s="7" t="str"/>
      <x:c r="P2727" s="7" t="str">
        <x:f>IF(O2727="","OPEN",IF(OR(NOT(ISNUMBER(M2727)),NOT(ISNUMBER(N2727)),ABS(M2727)&gt;L2727,N2727&gt;L2727),"FAIL","PASS"))</x:f>
        <x:v>OPEN</x:v>
      </x:c>
    </x:row>
    <x:row r="2728">
      <x:c r="B2728" s="7" t="str">
        <x:v>CAL-02722</x:v>
      </x:c>
      <x:c r="C2728" s="7" t="str">
        <x:v>CH-1361</x:v>
      </x:c>
      <x:c r="D2728" s="7" t="str">
        <x:v>REA-T-B2</x:v>
      </x:c>
      <x:c r="E2728" s="7" t="str">
        <x:v>FUNCTIONAL TWIN</x:v>
      </x:c>
      <x:c r="F2728" s="7" t="str">
        <x:v>PTC-B</x:v>
      </x:c>
      <x:c r="G2728" s="7" t="str">
        <x:v>CF-11</x:v>
      </x:c>
      <x:c r="H2728" s="7" t="str">
        <x:v>AFTER</x:v>
      </x:c>
      <x:c r="I2728" s="7" t="str">
        <x:v>binary</x:v>
      </x:c>
      <x:c r="J2728" s="7" t="n">
        <x:v>0</x:v>
      </x:c>
      <x:c r="K2728" s="7" t="n">
        <x:v>1</x:v>
      </x:c>
      <x:c r="L2728" s="7" t="n">
        <x:v>10</x:v>
      </x:c>
      <x:c r="M2728" s="7" t="str"/>
      <x:c r="N2728" s="7" t="str"/>
      <x:c r="O2728" s="7" t="str"/>
      <x:c r="P2728" s="7" t="str">
        <x:f>IF(O2728="","OPEN",IF(OR(NOT(ISNUMBER(M2728)),NOT(ISNUMBER(N2728)),ABS(M2728)&gt;L2728,N2728&gt;L2728),"FAIL","PASS"))</x:f>
        <x:v>OPEN</x:v>
      </x:c>
    </x:row>
    <x:row r="2729">
      <x:c r="B2729" s="7" t="str">
        <x:v>CAL-02723</x:v>
      </x:c>
      <x:c r="C2729" s="7" t="str">
        <x:v>CH-1362</x:v>
      </x:c>
      <x:c r="D2729" s="7" t="str">
        <x:v>REA-T-B2</x:v>
      </x:c>
      <x:c r="E2729" s="7" t="str">
        <x:v>FUNCTIONAL TWIN</x:v>
      </x:c>
      <x:c r="F2729" s="7" t="str">
        <x:v>PTC-B</x:v>
      </x:c>
      <x:c r="G2729" s="7" t="str">
        <x:v>CF-11</x:v>
      </x:c>
      <x:c r="H2729" s="7" t="str">
        <x:v>BEFORE</x:v>
      </x:c>
      <x:c r="I2729" s="7" t="str">
        <x:v>binary</x:v>
      </x:c>
      <x:c r="J2729" s="7" t="n">
        <x:v>0</x:v>
      </x:c>
      <x:c r="K2729" s="7" t="n">
        <x:v>1</x:v>
      </x:c>
      <x:c r="L2729" s="7" t="n">
        <x:v>10</x:v>
      </x:c>
      <x:c r="M2729" s="7" t="str"/>
      <x:c r="N2729" s="7" t="str"/>
      <x:c r="O2729" s="7" t="str"/>
      <x:c r="P2729" s="7" t="str">
        <x:f>IF(O2729="","OPEN",IF(OR(NOT(ISNUMBER(M2729)),NOT(ISNUMBER(N2729)),ABS(M2729)&gt;L2729,N2729&gt;L2729),"FAIL","PASS"))</x:f>
        <x:v>OPEN</x:v>
      </x:c>
    </x:row>
    <x:row r="2730">
      <x:c r="B2730" s="7" t="str">
        <x:v>CAL-02724</x:v>
      </x:c>
      <x:c r="C2730" s="7" t="str">
        <x:v>CH-1362</x:v>
      </x:c>
      <x:c r="D2730" s="7" t="str">
        <x:v>REA-T-B2</x:v>
      </x:c>
      <x:c r="E2730" s="7" t="str">
        <x:v>FUNCTIONAL TWIN</x:v>
      </x:c>
      <x:c r="F2730" s="7" t="str">
        <x:v>PTC-B</x:v>
      </x:c>
      <x:c r="G2730" s="7" t="str">
        <x:v>CF-11</x:v>
      </x:c>
      <x:c r="H2730" s="7" t="str">
        <x:v>AFTER</x:v>
      </x:c>
      <x:c r="I2730" s="7" t="str">
        <x:v>binary</x:v>
      </x:c>
      <x:c r="J2730" s="7" t="n">
        <x:v>0</x:v>
      </x:c>
      <x:c r="K2730" s="7" t="n">
        <x:v>1</x:v>
      </x:c>
      <x:c r="L2730" s="7" t="n">
        <x:v>10</x:v>
      </x:c>
      <x:c r="M2730" s="7" t="str"/>
      <x:c r="N2730" s="7" t="str"/>
      <x:c r="O2730" s="7" t="str"/>
      <x:c r="P2730" s="7" t="str">
        <x:f>IF(O2730="","OPEN",IF(OR(NOT(ISNUMBER(M2730)),NOT(ISNUMBER(N2730)),ABS(M2730)&gt;L2730,N2730&gt;L2730),"FAIL","PASS"))</x:f>
        <x:v>OPEN</x:v>
      </x:c>
    </x:row>
    <x:row r="2731">
      <x:c r="B2731" s="7" t="str">
        <x:v>CAL-02725</x:v>
      </x:c>
      <x:c r="C2731" s="7" t="str">
        <x:v>CH-1363</x:v>
      </x:c>
      <x:c r="D2731" s="7" t="str">
        <x:v>REA-T-B2</x:v>
      </x:c>
      <x:c r="E2731" s="7" t="str">
        <x:v>FUNCTIONAL TWIN</x:v>
      </x:c>
      <x:c r="F2731" s="7" t="str">
        <x:v>PTC-B</x:v>
      </x:c>
      <x:c r="G2731" s="7" t="str">
        <x:v>CF-12</x:v>
      </x:c>
      <x:c r="H2731" s="7" t="str">
        <x:v>BEFORE</x:v>
      </x:c>
      <x:c r="I2731" s="7" t="str">
        <x:v>binary</x:v>
      </x:c>
      <x:c r="J2731" s="7" t="n">
        <x:v>0</x:v>
      </x:c>
      <x:c r="K2731" s="7" t="n">
        <x:v>1</x:v>
      </x:c>
      <x:c r="L2731" s="7" t="n">
        <x:v>1</x:v>
      </x:c>
      <x:c r="M2731" s="7" t="str"/>
      <x:c r="N2731" s="7" t="str"/>
      <x:c r="O2731" s="7" t="str"/>
      <x:c r="P2731" s="7" t="str">
        <x:f>IF(O2731="","OPEN",IF(OR(NOT(ISNUMBER(M2731)),NOT(ISNUMBER(N2731)),ABS(M2731)&gt;L2731,N2731&gt;L2731),"FAIL","PASS"))</x:f>
        <x:v>OPEN</x:v>
      </x:c>
    </x:row>
    <x:row r="2732">
      <x:c r="B2732" s="7" t="str">
        <x:v>CAL-02726</x:v>
      </x:c>
      <x:c r="C2732" s="7" t="str">
        <x:v>CH-1363</x:v>
      </x:c>
      <x:c r="D2732" s="7" t="str">
        <x:v>REA-T-B2</x:v>
      </x:c>
      <x:c r="E2732" s="7" t="str">
        <x:v>FUNCTIONAL TWIN</x:v>
      </x:c>
      <x:c r="F2732" s="7" t="str">
        <x:v>PTC-B</x:v>
      </x:c>
      <x:c r="G2732" s="7" t="str">
        <x:v>CF-12</x:v>
      </x:c>
      <x:c r="H2732" s="7" t="str">
        <x:v>AFTER</x:v>
      </x:c>
      <x:c r="I2732" s="7" t="str">
        <x:v>binary</x:v>
      </x:c>
      <x:c r="J2732" s="7" t="n">
        <x:v>0</x:v>
      </x:c>
      <x:c r="K2732" s="7" t="n">
        <x:v>1</x:v>
      </x:c>
      <x:c r="L2732" s="7" t="n">
        <x:v>1</x:v>
      </x:c>
      <x:c r="M2732" s="7" t="str"/>
      <x:c r="N2732" s="7" t="str"/>
      <x:c r="O2732" s="7" t="str"/>
      <x:c r="P2732" s="7" t="str">
        <x:f>IF(O2732="","OPEN",IF(OR(NOT(ISNUMBER(M2732)),NOT(ISNUMBER(N2732)),ABS(M2732)&gt;L2732,N2732&gt;L2732),"FAIL","PASS"))</x:f>
        <x:v>OPEN</x:v>
      </x:c>
    </x:row>
    <x:row r="2733">
      <x:c r="B2733" s="7" t="str">
        <x:v>CAL-02727</x:v>
      </x:c>
      <x:c r="C2733" s="7" t="str">
        <x:v>CH-1364</x:v>
      </x:c>
      <x:c r="D2733" s="7" t="str">
        <x:v>REA-T-B2</x:v>
      </x:c>
      <x:c r="E2733" s="7" t="str">
        <x:v>FUNCTIONAL TWIN</x:v>
      </x:c>
      <x:c r="F2733" s="7" t="str">
        <x:v>PTC-B</x:v>
      </x:c>
      <x:c r="G2733" s="7" t="str">
        <x:v>CF-12</x:v>
      </x:c>
      <x:c r="H2733" s="7" t="str">
        <x:v>BEFORE</x:v>
      </x:c>
      <x:c r="I2733" s="7" t="str">
        <x:v>binary</x:v>
      </x:c>
      <x:c r="J2733" s="7" t="n">
        <x:v>0</x:v>
      </x:c>
      <x:c r="K2733" s="7" t="n">
        <x:v>1</x:v>
      </x:c>
      <x:c r="L2733" s="7" t="n">
        <x:v>1</x:v>
      </x:c>
      <x:c r="M2733" s="7" t="str"/>
      <x:c r="N2733" s="7" t="str"/>
      <x:c r="O2733" s="7" t="str"/>
      <x:c r="P2733" s="7" t="str">
        <x:f>IF(O2733="","OPEN",IF(OR(NOT(ISNUMBER(M2733)),NOT(ISNUMBER(N2733)),ABS(M2733)&gt;L2733,N2733&gt;L2733),"FAIL","PASS"))</x:f>
        <x:v>OPEN</x:v>
      </x:c>
    </x:row>
    <x:row r="2734">
      <x:c r="B2734" s="7" t="str">
        <x:v>CAL-02728</x:v>
      </x:c>
      <x:c r="C2734" s="7" t="str">
        <x:v>CH-1364</x:v>
      </x:c>
      <x:c r="D2734" s="7" t="str">
        <x:v>REA-T-B2</x:v>
      </x:c>
      <x:c r="E2734" s="7" t="str">
        <x:v>FUNCTIONAL TWIN</x:v>
      </x:c>
      <x:c r="F2734" s="7" t="str">
        <x:v>PTC-B</x:v>
      </x:c>
      <x:c r="G2734" s="7" t="str">
        <x:v>CF-12</x:v>
      </x:c>
      <x:c r="H2734" s="7" t="str">
        <x:v>AFTER</x:v>
      </x:c>
      <x:c r="I2734" s="7" t="str">
        <x:v>binary</x:v>
      </x:c>
      <x:c r="J2734" s="7" t="n">
        <x:v>0</x:v>
      </x:c>
      <x:c r="K2734" s="7" t="n">
        <x:v>1</x:v>
      </x:c>
      <x:c r="L2734" s="7" t="n">
        <x:v>1</x:v>
      </x:c>
      <x:c r="M2734" s="7" t="str"/>
      <x:c r="N2734" s="7" t="str"/>
      <x:c r="O2734" s="7" t="str"/>
      <x:c r="P2734" s="7" t="str">
        <x:f>IF(O2734="","OPEN",IF(OR(NOT(ISNUMBER(M2734)),NOT(ISNUMBER(N2734)),ABS(M2734)&gt;L2734,N2734&gt;L2734),"FAIL","PASS"))</x:f>
        <x:v>OPEN</x:v>
      </x:c>
    </x:row>
    <x:row r="2735">
      <x:c r="B2735" s="7" t="str">
        <x:v>CAL-02729</x:v>
      </x:c>
      <x:c r="C2735" s="7" t="str">
        <x:v>CH-1365</x:v>
      </x:c>
      <x:c r="D2735" s="7" t="str">
        <x:v>REA-T-B2</x:v>
      </x:c>
      <x:c r="E2735" s="7" t="str">
        <x:v>FUNCTIONAL TWIN</x:v>
      </x:c>
      <x:c r="F2735" s="7" t="str">
        <x:v>PTC-B</x:v>
      </x:c>
      <x:c r="G2735" s="7" t="str">
        <x:v>CF-12</x:v>
      </x:c>
      <x:c r="H2735" s="7" t="str">
        <x:v>BEFORE</x:v>
      </x:c>
      <x:c r="I2735" s="7" t="str">
        <x:v>binary</x:v>
      </x:c>
      <x:c r="J2735" s="7" t="n">
        <x:v>0</x:v>
      </x:c>
      <x:c r="K2735" s="7" t="n">
        <x:v>1</x:v>
      </x:c>
      <x:c r="L2735" s="7" t="n">
        <x:v>1</x:v>
      </x:c>
      <x:c r="M2735" s="7" t="str"/>
      <x:c r="N2735" s="7" t="str"/>
      <x:c r="O2735" s="7" t="str"/>
      <x:c r="P2735" s="7" t="str">
        <x:f>IF(O2735="","OPEN",IF(OR(NOT(ISNUMBER(M2735)),NOT(ISNUMBER(N2735)),ABS(M2735)&gt;L2735,N2735&gt;L2735),"FAIL","PASS"))</x:f>
        <x:v>OPEN</x:v>
      </x:c>
    </x:row>
    <x:row r="2736">
      <x:c r="B2736" s="7" t="str">
        <x:v>CAL-02730</x:v>
      </x:c>
      <x:c r="C2736" s="7" t="str">
        <x:v>CH-1365</x:v>
      </x:c>
      <x:c r="D2736" s="7" t="str">
        <x:v>REA-T-B2</x:v>
      </x:c>
      <x:c r="E2736" s="7" t="str">
        <x:v>FUNCTIONAL TWIN</x:v>
      </x:c>
      <x:c r="F2736" s="7" t="str">
        <x:v>PTC-B</x:v>
      </x:c>
      <x:c r="G2736" s="7" t="str">
        <x:v>CF-12</x:v>
      </x:c>
      <x:c r="H2736" s="7" t="str">
        <x:v>AFTER</x:v>
      </x:c>
      <x:c r="I2736" s="7" t="str">
        <x:v>binary</x:v>
      </x:c>
      <x:c r="J2736" s="7" t="n">
        <x:v>0</x:v>
      </x:c>
      <x:c r="K2736" s="7" t="n">
        <x:v>1</x:v>
      </x:c>
      <x:c r="L2736" s="7" t="n">
        <x:v>1</x:v>
      </x:c>
      <x:c r="M2736" s="7" t="str"/>
      <x:c r="N2736" s="7" t="str"/>
      <x:c r="O2736" s="7" t="str"/>
      <x:c r="P2736" s="7" t="str">
        <x:f>IF(O2736="","OPEN",IF(OR(NOT(ISNUMBER(M2736)),NOT(ISNUMBER(N2736)),ABS(M2736)&gt;L2736,N2736&gt;L2736),"FAIL","PASS"))</x:f>
        <x:v>OPEN</x:v>
      </x:c>
    </x:row>
    <x:row r="2737">
      <x:c r="B2737" s="7" t="str">
        <x:v>CAL-02731</x:v>
      </x:c>
      <x:c r="C2737" s="7" t="str">
        <x:v>CH-1366</x:v>
      </x:c>
      <x:c r="D2737" s="7" t="str">
        <x:v>REA-T-B2</x:v>
      </x:c>
      <x:c r="E2737" s="7" t="str">
        <x:v>FUNCTIONAL TWIN</x:v>
      </x:c>
      <x:c r="F2737" s="7" t="str">
        <x:v>PTC-B</x:v>
      </x:c>
      <x:c r="G2737" s="7" t="str">
        <x:v>CF-12</x:v>
      </x:c>
      <x:c r="H2737" s="7" t="str">
        <x:v>BEFORE</x:v>
      </x:c>
      <x:c r="I2737" s="7" t="str">
        <x:v>binary</x:v>
      </x:c>
      <x:c r="J2737" s="7" t="n">
        <x:v>0</x:v>
      </x:c>
      <x:c r="K2737" s="7" t="n">
        <x:v>1</x:v>
      </x:c>
      <x:c r="L2737" s="7" t="n">
        <x:v>1</x:v>
      </x:c>
      <x:c r="M2737" s="7" t="str"/>
      <x:c r="N2737" s="7" t="str"/>
      <x:c r="O2737" s="7" t="str"/>
      <x:c r="P2737" s="7" t="str">
        <x:f>IF(O2737="","OPEN",IF(OR(NOT(ISNUMBER(M2737)),NOT(ISNUMBER(N2737)),ABS(M2737)&gt;L2737,N2737&gt;L2737),"FAIL","PASS"))</x:f>
        <x:v>OPEN</x:v>
      </x:c>
    </x:row>
    <x:row r="2738">
      <x:c r="B2738" s="7" t="str">
        <x:v>CAL-02732</x:v>
      </x:c>
      <x:c r="C2738" s="7" t="str">
        <x:v>CH-1366</x:v>
      </x:c>
      <x:c r="D2738" s="7" t="str">
        <x:v>REA-T-B2</x:v>
      </x:c>
      <x:c r="E2738" s="7" t="str">
        <x:v>FUNCTIONAL TWIN</x:v>
      </x:c>
      <x:c r="F2738" s="7" t="str">
        <x:v>PTC-B</x:v>
      </x:c>
      <x:c r="G2738" s="7" t="str">
        <x:v>CF-12</x:v>
      </x:c>
      <x:c r="H2738" s="7" t="str">
        <x:v>AFTER</x:v>
      </x:c>
      <x:c r="I2738" s="7" t="str">
        <x:v>binary</x:v>
      </x:c>
      <x:c r="J2738" s="7" t="n">
        <x:v>0</x:v>
      </x:c>
      <x:c r="K2738" s="7" t="n">
        <x:v>1</x:v>
      </x:c>
      <x:c r="L2738" s="7" t="n">
        <x:v>1</x:v>
      </x:c>
      <x:c r="M2738" s="7" t="str"/>
      <x:c r="N2738" s="7" t="str"/>
      <x:c r="O2738" s="7" t="str"/>
      <x:c r="P2738" s="7" t="str">
        <x:f>IF(O2738="","OPEN",IF(OR(NOT(ISNUMBER(M2738)),NOT(ISNUMBER(N2738)),ABS(M2738)&gt;L2738,N2738&gt;L2738),"FAIL","PASS"))</x:f>
        <x:v>OPEN</x:v>
      </x:c>
    </x:row>
    <x:row r="2739">
      <x:c r="B2739" s="7" t="str">
        <x:v>CAL-02733</x:v>
      </x:c>
      <x:c r="C2739" s="7" t="str">
        <x:v>CH-1367</x:v>
      </x:c>
      <x:c r="D2739" s="7" t="str">
        <x:v>REA-T-B2</x:v>
      </x:c>
      <x:c r="E2739" s="7" t="str">
        <x:v>FUNCTIONAL TWIN</x:v>
      </x:c>
      <x:c r="F2739" s="7" t="str">
        <x:v>PTC-B</x:v>
      </x:c>
      <x:c r="G2739" s="7" t="str">
        <x:v>CF-12</x:v>
      </x:c>
      <x:c r="H2739" s="7" t="str">
        <x:v>BEFORE</x:v>
      </x:c>
      <x:c r="I2739" s="7" t="str">
        <x:v>binary</x:v>
      </x:c>
      <x:c r="J2739" s="7" t="n">
        <x:v>0</x:v>
      </x:c>
      <x:c r="K2739" s="7" t="n">
        <x:v>1</x:v>
      </x:c>
      <x:c r="L2739" s="7" t="n">
        <x:v>1</x:v>
      </x:c>
      <x:c r="M2739" s="7" t="str"/>
      <x:c r="N2739" s="7" t="str"/>
      <x:c r="O2739" s="7" t="str"/>
      <x:c r="P2739" s="7" t="str">
        <x:f>IF(O2739="","OPEN",IF(OR(NOT(ISNUMBER(M2739)),NOT(ISNUMBER(N2739)),ABS(M2739)&gt;L2739,N2739&gt;L2739),"FAIL","PASS"))</x:f>
        <x:v>OPEN</x:v>
      </x:c>
    </x:row>
    <x:row r="2740">
      <x:c r="B2740" s="7" t="str">
        <x:v>CAL-02734</x:v>
      </x:c>
      <x:c r="C2740" s="7" t="str">
        <x:v>CH-1367</x:v>
      </x:c>
      <x:c r="D2740" s="7" t="str">
        <x:v>REA-T-B2</x:v>
      </x:c>
      <x:c r="E2740" s="7" t="str">
        <x:v>FUNCTIONAL TWIN</x:v>
      </x:c>
      <x:c r="F2740" s="7" t="str">
        <x:v>PTC-B</x:v>
      </x:c>
      <x:c r="G2740" s="7" t="str">
        <x:v>CF-12</x:v>
      </x:c>
      <x:c r="H2740" s="7" t="str">
        <x:v>AFTER</x:v>
      </x:c>
      <x:c r="I2740" s="7" t="str">
        <x:v>binary</x:v>
      </x:c>
      <x:c r="J2740" s="7" t="n">
        <x:v>0</x:v>
      </x:c>
      <x:c r="K2740" s="7" t="n">
        <x:v>1</x:v>
      </x:c>
      <x:c r="L2740" s="7" t="n">
        <x:v>1</x:v>
      </x:c>
      <x:c r="M2740" s="7" t="str"/>
      <x:c r="N2740" s="7" t="str"/>
      <x:c r="O2740" s="7" t="str"/>
      <x:c r="P2740" s="7" t="str">
        <x:f>IF(O2740="","OPEN",IF(OR(NOT(ISNUMBER(M2740)),NOT(ISNUMBER(N2740)),ABS(M2740)&gt;L2740,N2740&gt;L2740),"FAIL","PASS"))</x:f>
        <x:v>OPEN</x:v>
      </x:c>
    </x:row>
    <x:row r="2741">
      <x:c r="B2741" s="7" t="str">
        <x:v>CAL-02735</x:v>
      </x:c>
      <x:c r="C2741" s="7" t="str">
        <x:v>CH-1368</x:v>
      </x:c>
      <x:c r="D2741" s="7" t="str">
        <x:v>REA-T-B2</x:v>
      </x:c>
      <x:c r="E2741" s="7" t="str">
        <x:v>FUNCTIONAL TWIN</x:v>
      </x:c>
      <x:c r="F2741" s="7" t="str">
        <x:v>PTC-B</x:v>
      </x:c>
      <x:c r="G2741" s="7" t="str">
        <x:v>CF-12</x:v>
      </x:c>
      <x:c r="H2741" s="7" t="str">
        <x:v>BEFORE</x:v>
      </x:c>
      <x:c r="I2741" s="7" t="str">
        <x:v>binary</x:v>
      </x:c>
      <x:c r="J2741" s="7" t="n">
        <x:v>0</x:v>
      </x:c>
      <x:c r="K2741" s="7" t="n">
        <x:v>1</x:v>
      </x:c>
      <x:c r="L2741" s="7" t="n">
        <x:v>1</x:v>
      </x:c>
      <x:c r="M2741" s="7" t="str"/>
      <x:c r="N2741" s="7" t="str"/>
      <x:c r="O2741" s="7" t="str"/>
      <x:c r="P2741" s="7" t="str">
        <x:f>IF(O2741="","OPEN",IF(OR(NOT(ISNUMBER(M2741)),NOT(ISNUMBER(N2741)),ABS(M2741)&gt;L2741,N2741&gt;L2741),"FAIL","PASS"))</x:f>
        <x:v>OPEN</x:v>
      </x:c>
    </x:row>
    <x:row r="2742">
      <x:c r="B2742" s="7" t="str">
        <x:v>CAL-02736</x:v>
      </x:c>
      <x:c r="C2742" s="7" t="str">
        <x:v>CH-1368</x:v>
      </x:c>
      <x:c r="D2742" s="7" t="str">
        <x:v>REA-T-B2</x:v>
      </x:c>
      <x:c r="E2742" s="7" t="str">
        <x:v>FUNCTIONAL TWIN</x:v>
      </x:c>
      <x:c r="F2742" s="7" t="str">
        <x:v>PTC-B</x:v>
      </x:c>
      <x:c r="G2742" s="7" t="str">
        <x:v>CF-12</x:v>
      </x:c>
      <x:c r="H2742" s="7" t="str">
        <x:v>AFTER</x:v>
      </x:c>
      <x:c r="I2742" s="7" t="str">
        <x:v>binary</x:v>
      </x:c>
      <x:c r="J2742" s="7" t="n">
        <x:v>0</x:v>
      </x:c>
      <x:c r="K2742" s="7" t="n">
        <x:v>1</x:v>
      </x:c>
      <x:c r="L2742" s="7" t="n">
        <x:v>1</x:v>
      </x:c>
      <x:c r="M2742" s="7" t="str"/>
      <x:c r="N2742" s="7" t="str"/>
      <x:c r="O2742" s="7" t="str"/>
      <x:c r="P2742" s="7" t="str">
        <x:f>IF(O2742="","OPEN",IF(OR(NOT(ISNUMBER(M2742)),NOT(ISNUMBER(N2742)),ABS(M2742)&gt;L2742,N2742&gt;L2742),"FAIL","PASS"))</x:f>
        <x:v>OPEN</x:v>
      </x:c>
    </x:row>
    <x:row r="2743">
      <x:c r="B2743" s="7" t="str">
        <x:v>CAL-02737</x:v>
      </x:c>
      <x:c r="C2743" s="7" t="str">
        <x:v>CH-1369</x:v>
      </x:c>
      <x:c r="D2743" s="7" t="str">
        <x:v>REA-T-B2</x:v>
      </x:c>
      <x:c r="E2743" s="7" t="str">
        <x:v>FUNCTIONAL TWIN</x:v>
      </x:c>
      <x:c r="F2743" s="7" t="str">
        <x:v>PTC-B</x:v>
      </x:c>
      <x:c r="G2743" s="7" t="str">
        <x:v>CF-13</x:v>
      </x:c>
      <x:c r="H2743" s="7" t="str">
        <x:v>BEFORE</x:v>
      </x:c>
      <x:c r="I2743" s="7" t="str">
        <x:v>microseconds</x:v>
      </x:c>
      <x:c r="J2743" s="7" t="n">
        <x:v>-5</x:v>
      </x:c>
      <x:c r="K2743" s="7" t="n">
        <x:v>5</x:v>
      </x:c>
      <x:c r="L2743" s="7" t="n">
        <x:v>5</x:v>
      </x:c>
      <x:c r="M2743" s="7" t="str"/>
      <x:c r="N2743" s="7" t="str"/>
      <x:c r="O2743" s="7" t="str"/>
      <x:c r="P2743" s="7" t="str">
        <x:f>IF(O2743="","OPEN",IF(OR(NOT(ISNUMBER(M2743)),NOT(ISNUMBER(N2743)),ABS(M2743)&gt;L2743,N2743&gt;L2743),"FAIL","PASS"))</x:f>
        <x:v>OPEN</x:v>
      </x:c>
    </x:row>
    <x:row r="2744">
      <x:c r="B2744" s="7" t="str">
        <x:v>CAL-02738</x:v>
      </x:c>
      <x:c r="C2744" s="7" t="str">
        <x:v>CH-1369</x:v>
      </x:c>
      <x:c r="D2744" s="7" t="str">
        <x:v>REA-T-B2</x:v>
      </x:c>
      <x:c r="E2744" s="7" t="str">
        <x:v>FUNCTIONAL TWIN</x:v>
      </x:c>
      <x:c r="F2744" s="7" t="str">
        <x:v>PTC-B</x:v>
      </x:c>
      <x:c r="G2744" s="7" t="str">
        <x:v>CF-13</x:v>
      </x:c>
      <x:c r="H2744" s="7" t="str">
        <x:v>AFTER</x:v>
      </x:c>
      <x:c r="I2744" s="7" t="str">
        <x:v>microseconds</x:v>
      </x:c>
      <x:c r="J2744" s="7" t="n">
        <x:v>-5</x:v>
      </x:c>
      <x:c r="K2744" s="7" t="n">
        <x:v>5</x:v>
      </x:c>
      <x:c r="L2744" s="7" t="n">
        <x:v>5</x:v>
      </x:c>
      <x:c r="M2744" s="7" t="str"/>
      <x:c r="N2744" s="7" t="str"/>
      <x:c r="O2744" s="7" t="str"/>
      <x:c r="P2744" s="7" t="str">
        <x:f>IF(O2744="","OPEN",IF(OR(NOT(ISNUMBER(M2744)),NOT(ISNUMBER(N2744)),ABS(M2744)&gt;L2744,N2744&gt;L2744),"FAIL","PASS"))</x:f>
        <x:v>OPEN</x:v>
      </x:c>
    </x:row>
    <x:row r="2745">
      <x:c r="B2745" s="7" t="str">
        <x:v>CAL-02739</x:v>
      </x:c>
      <x:c r="C2745" s="7" t="str">
        <x:v>CH-1370</x:v>
      </x:c>
      <x:c r="D2745" s="7" t="str">
        <x:v>REA-T-B2</x:v>
      </x:c>
      <x:c r="E2745" s="7" t="str">
        <x:v>FUNCTIONAL TWIN</x:v>
      </x:c>
      <x:c r="F2745" s="7" t="str">
        <x:v>PTC-B</x:v>
      </x:c>
      <x:c r="G2745" s="7" t="str">
        <x:v>CF-13</x:v>
      </x:c>
      <x:c r="H2745" s="7" t="str">
        <x:v>BEFORE</x:v>
      </x:c>
      <x:c r="I2745" s="7" t="str">
        <x:v>microseconds</x:v>
      </x:c>
      <x:c r="J2745" s="7" t="n">
        <x:v>-5</x:v>
      </x:c>
      <x:c r="K2745" s="7" t="n">
        <x:v>5</x:v>
      </x:c>
      <x:c r="L2745" s="7" t="n">
        <x:v>5</x:v>
      </x:c>
      <x:c r="M2745" s="7" t="str"/>
      <x:c r="N2745" s="7" t="str"/>
      <x:c r="O2745" s="7" t="str"/>
      <x:c r="P2745" s="7" t="str">
        <x:f>IF(O2745="","OPEN",IF(OR(NOT(ISNUMBER(M2745)),NOT(ISNUMBER(N2745)),ABS(M2745)&gt;L2745,N2745&gt;L2745),"FAIL","PASS"))</x:f>
        <x:v>OPEN</x:v>
      </x:c>
    </x:row>
    <x:row r="2746">
      <x:c r="B2746" s="7" t="str">
        <x:v>CAL-02740</x:v>
      </x:c>
      <x:c r="C2746" s="7" t="str">
        <x:v>CH-1370</x:v>
      </x:c>
      <x:c r="D2746" s="7" t="str">
        <x:v>REA-T-B2</x:v>
      </x:c>
      <x:c r="E2746" s="7" t="str">
        <x:v>FUNCTIONAL TWIN</x:v>
      </x:c>
      <x:c r="F2746" s="7" t="str">
        <x:v>PTC-B</x:v>
      </x:c>
      <x:c r="G2746" s="7" t="str">
        <x:v>CF-13</x:v>
      </x:c>
      <x:c r="H2746" s="7" t="str">
        <x:v>AFTER</x:v>
      </x:c>
      <x:c r="I2746" s="7" t="str">
        <x:v>microseconds</x:v>
      </x:c>
      <x:c r="J2746" s="7" t="n">
        <x:v>-5</x:v>
      </x:c>
      <x:c r="K2746" s="7" t="n">
        <x:v>5</x:v>
      </x:c>
      <x:c r="L2746" s="7" t="n">
        <x:v>5</x:v>
      </x:c>
      <x:c r="M2746" s="7" t="str"/>
      <x:c r="N2746" s="7" t="str"/>
      <x:c r="O2746" s="7" t="str"/>
      <x:c r="P2746" s="7" t="str">
        <x:f>IF(O2746="","OPEN",IF(OR(NOT(ISNUMBER(M2746)),NOT(ISNUMBER(N2746)),ABS(M2746)&gt;L2746,N2746&gt;L2746),"FAIL","PASS"))</x:f>
        <x:v>OPEN</x:v>
      </x:c>
    </x:row>
    <x:row r="2747">
      <x:c r="B2747" s="7" t="str">
        <x:v>CAL-02741</x:v>
      </x:c>
      <x:c r="C2747" s="7" t="str">
        <x:v>CH-1371</x:v>
      </x:c>
      <x:c r="D2747" s="7" t="str">
        <x:v>REA-T-B2</x:v>
      </x:c>
      <x:c r="E2747" s="7" t="str">
        <x:v>FUNCTIONAL TWIN</x:v>
      </x:c>
      <x:c r="F2747" s="7" t="str">
        <x:v>PTC-B</x:v>
      </x:c>
      <x:c r="G2747" s="7" t="str">
        <x:v>CF-13</x:v>
      </x:c>
      <x:c r="H2747" s="7" t="str">
        <x:v>BEFORE</x:v>
      </x:c>
      <x:c r="I2747" s="7" t="str">
        <x:v>microseconds</x:v>
      </x:c>
      <x:c r="J2747" s="7" t="n">
        <x:v>-5</x:v>
      </x:c>
      <x:c r="K2747" s="7" t="n">
        <x:v>5</x:v>
      </x:c>
      <x:c r="L2747" s="7" t="n">
        <x:v>5</x:v>
      </x:c>
      <x:c r="M2747" s="7" t="str"/>
      <x:c r="N2747" s="7" t="str"/>
      <x:c r="O2747" s="7" t="str"/>
      <x:c r="P2747" s="7" t="str">
        <x:f>IF(O2747="","OPEN",IF(OR(NOT(ISNUMBER(M2747)),NOT(ISNUMBER(N2747)),ABS(M2747)&gt;L2747,N2747&gt;L2747),"FAIL","PASS"))</x:f>
        <x:v>OPEN</x:v>
      </x:c>
    </x:row>
    <x:row r="2748">
      <x:c r="B2748" s="7" t="str">
        <x:v>CAL-02742</x:v>
      </x:c>
      <x:c r="C2748" s="7" t="str">
        <x:v>CH-1371</x:v>
      </x:c>
      <x:c r="D2748" s="7" t="str">
        <x:v>REA-T-B2</x:v>
      </x:c>
      <x:c r="E2748" s="7" t="str">
        <x:v>FUNCTIONAL TWIN</x:v>
      </x:c>
      <x:c r="F2748" s="7" t="str">
        <x:v>PTC-B</x:v>
      </x:c>
      <x:c r="G2748" s="7" t="str">
        <x:v>CF-13</x:v>
      </x:c>
      <x:c r="H2748" s="7" t="str">
        <x:v>AFTER</x:v>
      </x:c>
      <x:c r="I2748" s="7" t="str">
        <x:v>microseconds</x:v>
      </x:c>
      <x:c r="J2748" s="7" t="n">
        <x:v>-5</x:v>
      </x:c>
      <x:c r="K2748" s="7" t="n">
        <x:v>5</x:v>
      </x:c>
      <x:c r="L2748" s="7" t="n">
        <x:v>5</x:v>
      </x:c>
      <x:c r="M2748" s="7" t="str"/>
      <x:c r="N2748" s="7" t="str"/>
      <x:c r="O2748" s="7" t="str"/>
      <x:c r="P2748" s="7" t="str">
        <x:f>IF(O2748="","OPEN",IF(OR(NOT(ISNUMBER(M2748)),NOT(ISNUMBER(N2748)),ABS(M2748)&gt;L2748,N2748&gt;L2748),"FAIL","PASS"))</x:f>
        <x:v>OPEN</x:v>
      </x:c>
    </x:row>
    <x:row r="2749">
      <x:c r="B2749" s="7" t="str">
        <x:v>CAL-02743</x:v>
      </x:c>
      <x:c r="C2749" s="7" t="str">
        <x:v>CH-1372</x:v>
      </x:c>
      <x:c r="D2749" s="7" t="str">
        <x:v>REA-T-B2</x:v>
      </x:c>
      <x:c r="E2749" s="7" t="str">
        <x:v>FUNCTIONAL TWIN</x:v>
      </x:c>
      <x:c r="F2749" s="7" t="str">
        <x:v>PTC-B</x:v>
      </x:c>
      <x:c r="G2749" s="7" t="str">
        <x:v>CF-13</x:v>
      </x:c>
      <x:c r="H2749" s="7" t="str">
        <x:v>BEFORE</x:v>
      </x:c>
      <x:c r="I2749" s="7" t="str">
        <x:v>microseconds</x:v>
      </x:c>
      <x:c r="J2749" s="7" t="n">
        <x:v>-5</x:v>
      </x:c>
      <x:c r="K2749" s="7" t="n">
        <x:v>5</x:v>
      </x:c>
      <x:c r="L2749" s="7" t="n">
        <x:v>5</x:v>
      </x:c>
      <x:c r="M2749" s="7" t="str"/>
      <x:c r="N2749" s="7" t="str"/>
      <x:c r="O2749" s="7" t="str"/>
      <x:c r="P2749" s="7" t="str">
        <x:f>IF(O2749="","OPEN",IF(OR(NOT(ISNUMBER(M2749)),NOT(ISNUMBER(N2749)),ABS(M2749)&gt;L2749,N2749&gt;L2749),"FAIL","PASS"))</x:f>
        <x:v>OPEN</x:v>
      </x:c>
    </x:row>
    <x:row r="2750">
      <x:c r="B2750" s="7" t="str">
        <x:v>CAL-02744</x:v>
      </x:c>
      <x:c r="C2750" s="7" t="str">
        <x:v>CH-1372</x:v>
      </x:c>
      <x:c r="D2750" s="7" t="str">
        <x:v>REA-T-B2</x:v>
      </x:c>
      <x:c r="E2750" s="7" t="str">
        <x:v>FUNCTIONAL TWIN</x:v>
      </x:c>
      <x:c r="F2750" s="7" t="str">
        <x:v>PTC-B</x:v>
      </x:c>
      <x:c r="G2750" s="7" t="str">
        <x:v>CF-13</x:v>
      </x:c>
      <x:c r="H2750" s="7" t="str">
        <x:v>AFTER</x:v>
      </x:c>
      <x:c r="I2750" s="7" t="str">
        <x:v>microseconds</x:v>
      </x:c>
      <x:c r="J2750" s="7" t="n">
        <x:v>-5</x:v>
      </x:c>
      <x:c r="K2750" s="7" t="n">
        <x:v>5</x:v>
      </x:c>
      <x:c r="L2750" s="7" t="n">
        <x:v>5</x:v>
      </x:c>
      <x:c r="M2750" s="7" t="str"/>
      <x:c r="N2750" s="7" t="str"/>
      <x:c r="O2750" s="7" t="str"/>
      <x:c r="P2750" s="7" t="str">
        <x:f>IF(O2750="","OPEN",IF(OR(NOT(ISNUMBER(M2750)),NOT(ISNUMBER(N2750)),ABS(M2750)&gt;L2750,N2750&gt;L2750),"FAIL","PASS"))</x:f>
        <x:v>OPEN</x:v>
      </x:c>
    </x:row>
    <x:row r="2751">
      <x:c r="B2751" s="7" t="str">
        <x:v>CAL-02745</x:v>
      </x:c>
      <x:c r="C2751" s="7" t="str">
        <x:v>CH-1373</x:v>
      </x:c>
      <x:c r="D2751" s="7" t="str">
        <x:v>REA-T-B2</x:v>
      </x:c>
      <x:c r="E2751" s="7" t="str">
        <x:v>FUNCTIONAL TWIN</x:v>
      </x:c>
      <x:c r="F2751" s="7" t="str">
        <x:v>PTC-B</x:v>
      </x:c>
      <x:c r="G2751" s="7" t="str">
        <x:v>CF-13</x:v>
      </x:c>
      <x:c r="H2751" s="7" t="str">
        <x:v>BEFORE</x:v>
      </x:c>
      <x:c r="I2751" s="7" t="str">
        <x:v>microseconds</x:v>
      </x:c>
      <x:c r="J2751" s="7" t="n">
        <x:v>-5</x:v>
      </x:c>
      <x:c r="K2751" s="7" t="n">
        <x:v>5</x:v>
      </x:c>
      <x:c r="L2751" s="7" t="n">
        <x:v>5</x:v>
      </x:c>
      <x:c r="M2751" s="7" t="str"/>
      <x:c r="N2751" s="7" t="str"/>
      <x:c r="O2751" s="7" t="str"/>
      <x:c r="P2751" s="7" t="str">
        <x:f>IF(O2751="","OPEN",IF(OR(NOT(ISNUMBER(M2751)),NOT(ISNUMBER(N2751)),ABS(M2751)&gt;L2751,N2751&gt;L2751),"FAIL","PASS"))</x:f>
        <x:v>OPEN</x:v>
      </x:c>
    </x:row>
    <x:row r="2752">
      <x:c r="B2752" s="7" t="str">
        <x:v>CAL-02746</x:v>
      </x:c>
      <x:c r="C2752" s="7" t="str">
        <x:v>CH-1373</x:v>
      </x:c>
      <x:c r="D2752" s="7" t="str">
        <x:v>REA-T-B2</x:v>
      </x:c>
      <x:c r="E2752" s="7" t="str">
        <x:v>FUNCTIONAL TWIN</x:v>
      </x:c>
      <x:c r="F2752" s="7" t="str">
        <x:v>PTC-B</x:v>
      </x:c>
      <x:c r="G2752" s="7" t="str">
        <x:v>CF-13</x:v>
      </x:c>
      <x:c r="H2752" s="7" t="str">
        <x:v>AFTER</x:v>
      </x:c>
      <x:c r="I2752" s="7" t="str">
        <x:v>microseconds</x:v>
      </x:c>
      <x:c r="J2752" s="7" t="n">
        <x:v>-5</x:v>
      </x:c>
      <x:c r="K2752" s="7" t="n">
        <x:v>5</x:v>
      </x:c>
      <x:c r="L2752" s="7" t="n">
        <x:v>5</x:v>
      </x:c>
      <x:c r="M2752" s="7" t="str"/>
      <x:c r="N2752" s="7" t="str"/>
      <x:c r="O2752" s="7" t="str"/>
      <x:c r="P2752" s="7" t="str">
        <x:f>IF(O2752="","OPEN",IF(OR(NOT(ISNUMBER(M2752)),NOT(ISNUMBER(N2752)),ABS(M2752)&gt;L2752,N2752&gt;L2752),"FAIL","PASS"))</x:f>
        <x:v>OPEN</x:v>
      </x:c>
    </x:row>
    <x:row r="2753">
      <x:c r="B2753" s="7" t="str">
        <x:v>CAL-02747</x:v>
      </x:c>
      <x:c r="C2753" s="7" t="str">
        <x:v>CH-1374</x:v>
      </x:c>
      <x:c r="D2753" s="7" t="str">
        <x:v>REA-T-B2</x:v>
      </x:c>
      <x:c r="E2753" s="7" t="str">
        <x:v>FUNCTIONAL TWIN</x:v>
      </x:c>
      <x:c r="F2753" s="7" t="str">
        <x:v>PTC-B</x:v>
      </x:c>
      <x:c r="G2753" s="7" t="str">
        <x:v>CF-13</x:v>
      </x:c>
      <x:c r="H2753" s="7" t="str">
        <x:v>BEFORE</x:v>
      </x:c>
      <x:c r="I2753" s="7" t="str">
        <x:v>microseconds</x:v>
      </x:c>
      <x:c r="J2753" s="7" t="n">
        <x:v>-5</x:v>
      </x:c>
      <x:c r="K2753" s="7" t="n">
        <x:v>5</x:v>
      </x:c>
      <x:c r="L2753" s="7" t="n">
        <x:v>5</x:v>
      </x:c>
      <x:c r="M2753" s="7" t="str"/>
      <x:c r="N2753" s="7" t="str"/>
      <x:c r="O2753" s="7" t="str"/>
      <x:c r="P2753" s="7" t="str">
        <x:f>IF(O2753="","OPEN",IF(OR(NOT(ISNUMBER(M2753)),NOT(ISNUMBER(N2753)),ABS(M2753)&gt;L2753,N2753&gt;L2753),"FAIL","PASS"))</x:f>
        <x:v>OPEN</x:v>
      </x:c>
    </x:row>
    <x:row r="2754">
      <x:c r="B2754" s="7" t="str">
        <x:v>CAL-02748</x:v>
      </x:c>
      <x:c r="C2754" s="7" t="str">
        <x:v>CH-1374</x:v>
      </x:c>
      <x:c r="D2754" s="7" t="str">
        <x:v>REA-T-B2</x:v>
      </x:c>
      <x:c r="E2754" s="7" t="str">
        <x:v>FUNCTIONAL TWIN</x:v>
      </x:c>
      <x:c r="F2754" s="7" t="str">
        <x:v>PTC-B</x:v>
      </x:c>
      <x:c r="G2754" s="7" t="str">
        <x:v>CF-13</x:v>
      </x:c>
      <x:c r="H2754" s="7" t="str">
        <x:v>AFTER</x:v>
      </x:c>
      <x:c r="I2754" s="7" t="str">
        <x:v>microseconds</x:v>
      </x:c>
      <x:c r="J2754" s="7" t="n">
        <x:v>-5</x:v>
      </x:c>
      <x:c r="K2754" s="7" t="n">
        <x:v>5</x:v>
      </x:c>
      <x:c r="L2754" s="7" t="n">
        <x:v>5</x:v>
      </x:c>
      <x:c r="M2754" s="7" t="str"/>
      <x:c r="N2754" s="7" t="str"/>
      <x:c r="O2754" s="7" t="str"/>
      <x:c r="P2754" s="7" t="str">
        <x:f>IF(O2754="","OPEN",IF(OR(NOT(ISNUMBER(M2754)),NOT(ISNUMBER(N2754)),ABS(M2754)&gt;L2754,N2754&gt;L2754),"FAIL","PASS"))</x:f>
        <x:v>OPEN</x:v>
      </x:c>
    </x:row>
    <x:row r="2755">
      <x:c r="B2755" s="7" t="str">
        <x:v>CAL-02749</x:v>
      </x:c>
      <x:c r="C2755" s="7" t="str">
        <x:v>CH-1375</x:v>
      </x:c>
      <x:c r="D2755" s="7" t="str">
        <x:v>REA-T-B2</x:v>
      </x:c>
      <x:c r="E2755" s="7" t="str">
        <x:v>FUNCTIONAL TWIN</x:v>
      </x:c>
      <x:c r="F2755" s="7" t="str">
        <x:v>PTC-B</x:v>
      </x:c>
      <x:c r="G2755" s="7" t="str">
        <x:v>CF-14</x:v>
      </x:c>
      <x:c r="H2755" s="7" t="str">
        <x:v>BEFORE</x:v>
      </x:c>
      <x:c r="I2755" s="7" t="str">
        <x:v>ratio</x:v>
      </x:c>
      <x:c r="J2755" s="7" t="n">
        <x:v>0</x:v>
      </x:c>
      <x:c r="K2755" s="7" t="n">
        <x:v>1.2</x:v>
      </x:c>
      <x:c r="L2755" s="7" t="n">
        <x:v>0.01</x:v>
      </x:c>
      <x:c r="M2755" s="7" t="str"/>
      <x:c r="N2755" s="7" t="str"/>
      <x:c r="O2755" s="7" t="str"/>
      <x:c r="P2755" s="7" t="str">
        <x:f>IF(O2755="","OPEN",IF(OR(NOT(ISNUMBER(M2755)),NOT(ISNUMBER(N2755)),ABS(M2755)&gt;L2755,N2755&gt;L2755),"FAIL","PASS"))</x:f>
        <x:v>OPEN</x:v>
      </x:c>
    </x:row>
    <x:row r="2756">
      <x:c r="B2756" s="7" t="str">
        <x:v>CAL-02750</x:v>
      </x:c>
      <x:c r="C2756" s="7" t="str">
        <x:v>CH-1375</x:v>
      </x:c>
      <x:c r="D2756" s="7" t="str">
        <x:v>REA-T-B2</x:v>
      </x:c>
      <x:c r="E2756" s="7" t="str">
        <x:v>FUNCTIONAL TWIN</x:v>
      </x:c>
      <x:c r="F2756" s="7" t="str">
        <x:v>PTC-B</x:v>
      </x:c>
      <x:c r="G2756" s="7" t="str">
        <x:v>CF-14</x:v>
      </x:c>
      <x:c r="H2756" s="7" t="str">
        <x:v>AFTER</x:v>
      </x:c>
      <x:c r="I2756" s="7" t="str">
        <x:v>ratio</x:v>
      </x:c>
      <x:c r="J2756" s="7" t="n">
        <x:v>0</x:v>
      </x:c>
      <x:c r="K2756" s="7" t="n">
        <x:v>1.2</x:v>
      </x:c>
      <x:c r="L2756" s="7" t="n">
        <x:v>0.01</x:v>
      </x:c>
      <x:c r="M2756" s="7" t="str"/>
      <x:c r="N2756" s="7" t="str"/>
      <x:c r="O2756" s="7" t="str"/>
      <x:c r="P2756" s="7" t="str">
        <x:f>IF(O2756="","OPEN",IF(OR(NOT(ISNUMBER(M2756)),NOT(ISNUMBER(N2756)),ABS(M2756)&gt;L2756,N2756&gt;L2756),"FAIL","PASS"))</x:f>
        <x:v>OPEN</x:v>
      </x:c>
    </x:row>
    <x:row r="2757">
      <x:c r="B2757" s="7" t="str">
        <x:v>CAL-02751</x:v>
      </x:c>
      <x:c r="C2757" s="7" t="str">
        <x:v>CH-1376</x:v>
      </x:c>
      <x:c r="D2757" s="7" t="str">
        <x:v>REA-T-B2</x:v>
      </x:c>
      <x:c r="E2757" s="7" t="str">
        <x:v>FUNCTIONAL TWIN</x:v>
      </x:c>
      <x:c r="F2757" s="7" t="str">
        <x:v>PTC-B</x:v>
      </x:c>
      <x:c r="G2757" s="7" t="str">
        <x:v>CF-14</x:v>
      </x:c>
      <x:c r="H2757" s="7" t="str">
        <x:v>BEFORE</x:v>
      </x:c>
      <x:c r="I2757" s="7" t="str">
        <x:v>ratio</x:v>
      </x:c>
      <x:c r="J2757" s="7" t="n">
        <x:v>0</x:v>
      </x:c>
      <x:c r="K2757" s="7" t="n">
        <x:v>1.2</x:v>
      </x:c>
      <x:c r="L2757" s="7" t="n">
        <x:v>0.01</x:v>
      </x:c>
      <x:c r="M2757" s="7" t="str"/>
      <x:c r="N2757" s="7" t="str"/>
      <x:c r="O2757" s="7" t="str"/>
      <x:c r="P2757" s="7" t="str">
        <x:f>IF(O2757="","OPEN",IF(OR(NOT(ISNUMBER(M2757)),NOT(ISNUMBER(N2757)),ABS(M2757)&gt;L2757,N2757&gt;L2757),"FAIL","PASS"))</x:f>
        <x:v>OPEN</x:v>
      </x:c>
    </x:row>
    <x:row r="2758">
      <x:c r="B2758" s="7" t="str">
        <x:v>CAL-02752</x:v>
      </x:c>
      <x:c r="C2758" s="7" t="str">
        <x:v>CH-1376</x:v>
      </x:c>
      <x:c r="D2758" s="7" t="str">
        <x:v>REA-T-B2</x:v>
      </x:c>
      <x:c r="E2758" s="7" t="str">
        <x:v>FUNCTIONAL TWIN</x:v>
      </x:c>
      <x:c r="F2758" s="7" t="str">
        <x:v>PTC-B</x:v>
      </x:c>
      <x:c r="G2758" s="7" t="str">
        <x:v>CF-14</x:v>
      </x:c>
      <x:c r="H2758" s="7" t="str">
        <x:v>AFTER</x:v>
      </x:c>
      <x:c r="I2758" s="7" t="str">
        <x:v>ratio</x:v>
      </x:c>
      <x:c r="J2758" s="7" t="n">
        <x:v>0</x:v>
      </x:c>
      <x:c r="K2758" s="7" t="n">
        <x:v>1.2</x:v>
      </x:c>
      <x:c r="L2758" s="7" t="n">
        <x:v>0.01</x:v>
      </x:c>
      <x:c r="M2758" s="7" t="str"/>
      <x:c r="N2758" s="7" t="str"/>
      <x:c r="O2758" s="7" t="str"/>
      <x:c r="P2758" s="7" t="str">
        <x:f>IF(O2758="","OPEN",IF(OR(NOT(ISNUMBER(M2758)),NOT(ISNUMBER(N2758)),ABS(M2758)&gt;L2758,N2758&gt;L2758),"FAIL","PASS"))</x:f>
        <x:v>OPEN</x:v>
      </x:c>
    </x:row>
    <x:row r="2759">
      <x:c r="B2759" s="7" t="str">
        <x:v>CAL-02753</x:v>
      </x:c>
      <x:c r="C2759" s="7" t="str">
        <x:v>CH-1377</x:v>
      </x:c>
      <x:c r="D2759" s="7" t="str">
        <x:v>REA-T-B2</x:v>
      </x:c>
      <x:c r="E2759" s="7" t="str">
        <x:v>FUNCTIONAL TWIN</x:v>
      </x:c>
      <x:c r="F2759" s="7" t="str">
        <x:v>PTC-B</x:v>
      </x:c>
      <x:c r="G2759" s="7" t="str">
        <x:v>CF-14</x:v>
      </x:c>
      <x:c r="H2759" s="7" t="str">
        <x:v>BEFORE</x:v>
      </x:c>
      <x:c r="I2759" s="7" t="str">
        <x:v>ratio</x:v>
      </x:c>
      <x:c r="J2759" s="7" t="n">
        <x:v>0</x:v>
      </x:c>
      <x:c r="K2759" s="7" t="n">
        <x:v>1.2</x:v>
      </x:c>
      <x:c r="L2759" s="7" t="n">
        <x:v>0.01</x:v>
      </x:c>
      <x:c r="M2759" s="7" t="str"/>
      <x:c r="N2759" s="7" t="str"/>
      <x:c r="O2759" s="7" t="str"/>
      <x:c r="P2759" s="7" t="str">
        <x:f>IF(O2759="","OPEN",IF(OR(NOT(ISNUMBER(M2759)),NOT(ISNUMBER(N2759)),ABS(M2759)&gt;L2759,N2759&gt;L2759),"FAIL","PASS"))</x:f>
        <x:v>OPEN</x:v>
      </x:c>
    </x:row>
    <x:row r="2760">
      <x:c r="B2760" s="7" t="str">
        <x:v>CAL-02754</x:v>
      </x:c>
      <x:c r="C2760" s="7" t="str">
        <x:v>CH-1377</x:v>
      </x:c>
      <x:c r="D2760" s="7" t="str">
        <x:v>REA-T-B2</x:v>
      </x:c>
      <x:c r="E2760" s="7" t="str">
        <x:v>FUNCTIONAL TWIN</x:v>
      </x:c>
      <x:c r="F2760" s="7" t="str">
        <x:v>PTC-B</x:v>
      </x:c>
      <x:c r="G2760" s="7" t="str">
        <x:v>CF-14</x:v>
      </x:c>
      <x:c r="H2760" s="7" t="str">
        <x:v>AFTER</x:v>
      </x:c>
      <x:c r="I2760" s="7" t="str">
        <x:v>ratio</x:v>
      </x:c>
      <x:c r="J2760" s="7" t="n">
        <x:v>0</x:v>
      </x:c>
      <x:c r="K2760" s="7" t="n">
        <x:v>1.2</x:v>
      </x:c>
      <x:c r="L2760" s="7" t="n">
        <x:v>0.01</x:v>
      </x:c>
      <x:c r="M2760" s="7" t="str"/>
      <x:c r="N2760" s="7" t="str"/>
      <x:c r="O2760" s="7" t="str"/>
      <x:c r="P2760" s="7" t="str">
        <x:f>IF(O2760="","OPEN",IF(OR(NOT(ISNUMBER(M2760)),NOT(ISNUMBER(N2760)),ABS(M2760)&gt;L2760,N2760&gt;L2760),"FAIL","PASS"))</x:f>
        <x:v>OPEN</x:v>
      </x:c>
    </x:row>
    <x:row r="2761">
      <x:c r="B2761" s="7" t="str">
        <x:v>CAL-02755</x:v>
      </x:c>
      <x:c r="C2761" s="7" t="str">
        <x:v>CH-1378</x:v>
      </x:c>
      <x:c r="D2761" s="7" t="str">
        <x:v>REA-T-B2</x:v>
      </x:c>
      <x:c r="E2761" s="7" t="str">
        <x:v>FUNCTIONAL TWIN</x:v>
      </x:c>
      <x:c r="F2761" s="7" t="str">
        <x:v>PTC-B</x:v>
      </x:c>
      <x:c r="G2761" s="7" t="str">
        <x:v>CF-14</x:v>
      </x:c>
      <x:c r="H2761" s="7" t="str">
        <x:v>BEFORE</x:v>
      </x:c>
      <x:c r="I2761" s="7" t="str">
        <x:v>ratio</x:v>
      </x:c>
      <x:c r="J2761" s="7" t="n">
        <x:v>0</x:v>
      </x:c>
      <x:c r="K2761" s="7" t="n">
        <x:v>1.2</x:v>
      </x:c>
      <x:c r="L2761" s="7" t="n">
        <x:v>0.01</x:v>
      </x:c>
      <x:c r="M2761" s="7" t="str"/>
      <x:c r="N2761" s="7" t="str"/>
      <x:c r="O2761" s="7" t="str"/>
      <x:c r="P2761" s="7" t="str">
        <x:f>IF(O2761="","OPEN",IF(OR(NOT(ISNUMBER(M2761)),NOT(ISNUMBER(N2761)),ABS(M2761)&gt;L2761,N2761&gt;L2761),"FAIL","PASS"))</x:f>
        <x:v>OPEN</x:v>
      </x:c>
    </x:row>
    <x:row r="2762">
      <x:c r="B2762" s="7" t="str">
        <x:v>CAL-02756</x:v>
      </x:c>
      <x:c r="C2762" s="7" t="str">
        <x:v>CH-1378</x:v>
      </x:c>
      <x:c r="D2762" s="7" t="str">
        <x:v>REA-T-B2</x:v>
      </x:c>
      <x:c r="E2762" s="7" t="str">
        <x:v>FUNCTIONAL TWIN</x:v>
      </x:c>
      <x:c r="F2762" s="7" t="str">
        <x:v>PTC-B</x:v>
      </x:c>
      <x:c r="G2762" s="7" t="str">
        <x:v>CF-14</x:v>
      </x:c>
      <x:c r="H2762" s="7" t="str">
        <x:v>AFTER</x:v>
      </x:c>
      <x:c r="I2762" s="7" t="str">
        <x:v>ratio</x:v>
      </x:c>
      <x:c r="J2762" s="7" t="n">
        <x:v>0</x:v>
      </x:c>
      <x:c r="K2762" s="7" t="n">
        <x:v>1.2</x:v>
      </x:c>
      <x:c r="L2762" s="7" t="n">
        <x:v>0.01</x:v>
      </x:c>
      <x:c r="M2762" s="7" t="str"/>
      <x:c r="N2762" s="7" t="str"/>
      <x:c r="O2762" s="7" t="str"/>
      <x:c r="P2762" s="7" t="str">
        <x:f>IF(O2762="","OPEN",IF(OR(NOT(ISNUMBER(M2762)),NOT(ISNUMBER(N2762)),ABS(M2762)&gt;L2762,N2762&gt;L2762),"FAIL","PASS"))</x:f>
        <x:v>OPEN</x:v>
      </x:c>
    </x:row>
    <x:row r="2763">
      <x:c r="B2763" s="7" t="str">
        <x:v>CAL-02757</x:v>
      </x:c>
      <x:c r="C2763" s="7" t="str">
        <x:v>CH-1379</x:v>
      </x:c>
      <x:c r="D2763" s="7" t="str">
        <x:v>REA-T-B2</x:v>
      </x:c>
      <x:c r="E2763" s="7" t="str">
        <x:v>FUNCTIONAL TWIN</x:v>
      </x:c>
      <x:c r="F2763" s="7" t="str">
        <x:v>PTC-B</x:v>
      </x:c>
      <x:c r="G2763" s="7" t="str">
        <x:v>CF-14</x:v>
      </x:c>
      <x:c r="H2763" s="7" t="str">
        <x:v>BEFORE</x:v>
      </x:c>
      <x:c r="I2763" s="7" t="str">
        <x:v>ratio</x:v>
      </x:c>
      <x:c r="J2763" s="7" t="n">
        <x:v>0</x:v>
      </x:c>
      <x:c r="K2763" s="7" t="n">
        <x:v>1.2</x:v>
      </x:c>
      <x:c r="L2763" s="7" t="n">
        <x:v>0.01</x:v>
      </x:c>
      <x:c r="M2763" s="7" t="str"/>
      <x:c r="N2763" s="7" t="str"/>
      <x:c r="O2763" s="7" t="str"/>
      <x:c r="P2763" s="7" t="str">
        <x:f>IF(O2763="","OPEN",IF(OR(NOT(ISNUMBER(M2763)),NOT(ISNUMBER(N2763)),ABS(M2763)&gt;L2763,N2763&gt;L2763),"FAIL","PASS"))</x:f>
        <x:v>OPEN</x:v>
      </x:c>
    </x:row>
    <x:row r="2764">
      <x:c r="B2764" s="7" t="str">
        <x:v>CAL-02758</x:v>
      </x:c>
      <x:c r="C2764" s="7" t="str">
        <x:v>CH-1379</x:v>
      </x:c>
      <x:c r="D2764" s="7" t="str">
        <x:v>REA-T-B2</x:v>
      </x:c>
      <x:c r="E2764" s="7" t="str">
        <x:v>FUNCTIONAL TWIN</x:v>
      </x:c>
      <x:c r="F2764" s="7" t="str">
        <x:v>PTC-B</x:v>
      </x:c>
      <x:c r="G2764" s="7" t="str">
        <x:v>CF-14</x:v>
      </x:c>
      <x:c r="H2764" s="7" t="str">
        <x:v>AFTER</x:v>
      </x:c>
      <x:c r="I2764" s="7" t="str">
        <x:v>ratio</x:v>
      </x:c>
      <x:c r="J2764" s="7" t="n">
        <x:v>0</x:v>
      </x:c>
      <x:c r="K2764" s="7" t="n">
        <x:v>1.2</x:v>
      </x:c>
      <x:c r="L2764" s="7" t="n">
        <x:v>0.01</x:v>
      </x:c>
      <x:c r="M2764" s="7" t="str"/>
      <x:c r="N2764" s="7" t="str"/>
      <x:c r="O2764" s="7" t="str"/>
      <x:c r="P2764" s="7" t="str">
        <x:f>IF(O2764="","OPEN",IF(OR(NOT(ISNUMBER(M2764)),NOT(ISNUMBER(N2764)),ABS(M2764)&gt;L2764,N2764&gt;L2764),"FAIL","PASS"))</x:f>
        <x:v>OPEN</x:v>
      </x:c>
    </x:row>
    <x:row r="2765">
      <x:c r="B2765" s="7" t="str">
        <x:v>CAL-02759</x:v>
      </x:c>
      <x:c r="C2765" s="7" t="str">
        <x:v>CH-1380</x:v>
      </x:c>
      <x:c r="D2765" s="7" t="str">
        <x:v>REA-T-B2</x:v>
      </x:c>
      <x:c r="E2765" s="7" t="str">
        <x:v>FUNCTIONAL TWIN</x:v>
      </x:c>
      <x:c r="F2765" s="7" t="str">
        <x:v>PTC-B</x:v>
      </x:c>
      <x:c r="G2765" s="7" t="str">
        <x:v>CF-14</x:v>
      </x:c>
      <x:c r="H2765" s="7" t="str">
        <x:v>BEFORE</x:v>
      </x:c>
      <x:c r="I2765" s="7" t="str">
        <x:v>ratio</x:v>
      </x:c>
      <x:c r="J2765" s="7" t="n">
        <x:v>0</x:v>
      </x:c>
      <x:c r="K2765" s="7" t="n">
        <x:v>1.2</x:v>
      </x:c>
      <x:c r="L2765" s="7" t="n">
        <x:v>0.01</x:v>
      </x:c>
      <x:c r="M2765" s="7" t="str"/>
      <x:c r="N2765" s="7" t="str"/>
      <x:c r="O2765" s="7" t="str"/>
      <x:c r="P2765" s="7" t="str">
        <x:f>IF(O2765="","OPEN",IF(OR(NOT(ISNUMBER(M2765)),NOT(ISNUMBER(N2765)),ABS(M2765)&gt;L2765,N2765&gt;L2765),"FAIL","PASS"))</x:f>
        <x:v>OPEN</x:v>
      </x:c>
    </x:row>
    <x:row r="2766">
      <x:c r="B2766" s="7" t="str">
        <x:v>CAL-02760</x:v>
      </x:c>
      <x:c r="C2766" s="7" t="str">
        <x:v>CH-1380</x:v>
      </x:c>
      <x:c r="D2766" s="7" t="str">
        <x:v>REA-T-B2</x:v>
      </x:c>
      <x:c r="E2766" s="7" t="str">
        <x:v>FUNCTIONAL TWIN</x:v>
      </x:c>
      <x:c r="F2766" s="7" t="str">
        <x:v>PTC-B</x:v>
      </x:c>
      <x:c r="G2766" s="7" t="str">
        <x:v>CF-14</x:v>
      </x:c>
      <x:c r="H2766" s="7" t="str">
        <x:v>AFTER</x:v>
      </x:c>
      <x:c r="I2766" s="7" t="str">
        <x:v>ratio</x:v>
      </x:c>
      <x:c r="J2766" s="7" t="n">
        <x:v>0</x:v>
      </x:c>
      <x:c r="K2766" s="7" t="n">
        <x:v>1.2</x:v>
      </x:c>
      <x:c r="L2766" s="7" t="n">
        <x:v>0.01</x:v>
      </x:c>
      <x:c r="M2766" s="7" t="str"/>
      <x:c r="N2766" s="7" t="str"/>
      <x:c r="O2766" s="7" t="str"/>
      <x:c r="P2766" s="7" t="str">
        <x:f>IF(O2766="","OPEN",IF(OR(NOT(ISNUMBER(M2766)),NOT(ISNUMBER(N2766)),ABS(M2766)&gt;L2766,N2766&gt;L2766),"FAIL","PASS"))</x:f>
        <x:v>OPEN</x:v>
      </x:c>
    </x:row>
    <x:row r="2767">
      <x:c r="B2767" s="7" t="str">
        <x:v>CAL-02761</x:v>
      </x:c>
      <x:c r="C2767" s="7" t="str">
        <x:v>CH-1381</x:v>
      </x:c>
      <x:c r="D2767" s="7" t="str">
        <x:v>REA-T-B2</x:v>
      </x:c>
      <x:c r="E2767" s="7" t="str">
        <x:v>FUNCTIONAL TWIN</x:v>
      </x:c>
      <x:c r="F2767" s="7" t="str">
        <x:v>PTC-B</x:v>
      </x:c>
      <x:c r="G2767" s="7" t="str">
        <x:v>CF-15</x:v>
      </x:c>
      <x:c r="H2767" s="7" t="str">
        <x:v>BEFORE</x:v>
      </x:c>
      <x:c r="I2767" s="7" t="str">
        <x:v>V</x:v>
      </x:c>
      <x:c r="J2767" s="7" t="n">
        <x:v>0</x:v>
      </x:c>
      <x:c r="K2767" s="7" t="n">
        <x:v>600</x:v>
      </x:c>
      <x:c r="L2767" s="7" t="n">
        <x:v>3</x:v>
      </x:c>
      <x:c r="M2767" s="7" t="str"/>
      <x:c r="N2767" s="7" t="str"/>
      <x:c r="O2767" s="7" t="str"/>
      <x:c r="P2767" s="7" t="str">
        <x:f>IF(O2767="","OPEN",IF(OR(NOT(ISNUMBER(M2767)),NOT(ISNUMBER(N2767)),ABS(M2767)&gt;L2767,N2767&gt;L2767),"FAIL","PASS"))</x:f>
        <x:v>OPEN</x:v>
      </x:c>
    </x:row>
    <x:row r="2768">
      <x:c r="B2768" s="7" t="str">
        <x:v>CAL-02762</x:v>
      </x:c>
      <x:c r="C2768" s="7" t="str">
        <x:v>CH-1381</x:v>
      </x:c>
      <x:c r="D2768" s="7" t="str">
        <x:v>REA-T-B2</x:v>
      </x:c>
      <x:c r="E2768" s="7" t="str">
        <x:v>FUNCTIONAL TWIN</x:v>
      </x:c>
      <x:c r="F2768" s="7" t="str">
        <x:v>PTC-B</x:v>
      </x:c>
      <x:c r="G2768" s="7" t="str">
        <x:v>CF-15</x:v>
      </x:c>
      <x:c r="H2768" s="7" t="str">
        <x:v>AFTER</x:v>
      </x:c>
      <x:c r="I2768" s="7" t="str">
        <x:v>V</x:v>
      </x:c>
      <x:c r="J2768" s="7" t="n">
        <x:v>0</x:v>
      </x:c>
      <x:c r="K2768" s="7" t="n">
        <x:v>600</x:v>
      </x:c>
      <x:c r="L2768" s="7" t="n">
        <x:v>3</x:v>
      </x:c>
      <x:c r="M2768" s="7" t="str"/>
      <x:c r="N2768" s="7" t="str"/>
      <x:c r="O2768" s="7" t="str"/>
      <x:c r="P2768" s="7" t="str">
        <x:f>IF(O2768="","OPEN",IF(OR(NOT(ISNUMBER(M2768)),NOT(ISNUMBER(N2768)),ABS(M2768)&gt;L2768,N2768&gt;L2768),"FAIL","PASS"))</x:f>
        <x:v>OPEN</x:v>
      </x:c>
    </x:row>
    <x:row r="2769">
      <x:c r="B2769" s="7" t="str">
        <x:v>CAL-02763</x:v>
      </x:c>
      <x:c r="C2769" s="7" t="str">
        <x:v>CH-1382</x:v>
      </x:c>
      <x:c r="D2769" s="7" t="str">
        <x:v>REA-T-B2</x:v>
      </x:c>
      <x:c r="E2769" s="7" t="str">
        <x:v>FUNCTIONAL TWIN</x:v>
      </x:c>
      <x:c r="F2769" s="7" t="str">
        <x:v>PTC-B</x:v>
      </x:c>
      <x:c r="G2769" s="7" t="str">
        <x:v>CF-15</x:v>
      </x:c>
      <x:c r="H2769" s="7" t="str">
        <x:v>BEFORE</x:v>
      </x:c>
      <x:c r="I2769" s="7" t="str">
        <x:v>V</x:v>
      </x:c>
      <x:c r="J2769" s="7" t="n">
        <x:v>0</x:v>
      </x:c>
      <x:c r="K2769" s="7" t="n">
        <x:v>600</x:v>
      </x:c>
      <x:c r="L2769" s="7" t="n">
        <x:v>3</x:v>
      </x:c>
      <x:c r="M2769" s="7" t="str"/>
      <x:c r="N2769" s="7" t="str"/>
      <x:c r="O2769" s="7" t="str"/>
      <x:c r="P2769" s="7" t="str">
        <x:f>IF(O2769="","OPEN",IF(OR(NOT(ISNUMBER(M2769)),NOT(ISNUMBER(N2769)),ABS(M2769)&gt;L2769,N2769&gt;L2769),"FAIL","PASS"))</x:f>
        <x:v>OPEN</x:v>
      </x:c>
    </x:row>
    <x:row r="2770">
      <x:c r="B2770" s="7" t="str">
        <x:v>CAL-02764</x:v>
      </x:c>
      <x:c r="C2770" s="7" t="str">
        <x:v>CH-1382</x:v>
      </x:c>
      <x:c r="D2770" s="7" t="str">
        <x:v>REA-T-B2</x:v>
      </x:c>
      <x:c r="E2770" s="7" t="str">
        <x:v>FUNCTIONAL TWIN</x:v>
      </x:c>
      <x:c r="F2770" s="7" t="str">
        <x:v>PTC-B</x:v>
      </x:c>
      <x:c r="G2770" s="7" t="str">
        <x:v>CF-15</x:v>
      </x:c>
      <x:c r="H2770" s="7" t="str">
        <x:v>AFTER</x:v>
      </x:c>
      <x:c r="I2770" s="7" t="str">
        <x:v>V</x:v>
      </x:c>
      <x:c r="J2770" s="7" t="n">
        <x:v>0</x:v>
      </x:c>
      <x:c r="K2770" s="7" t="n">
        <x:v>600</x:v>
      </x:c>
      <x:c r="L2770" s="7" t="n">
        <x:v>3</x:v>
      </x:c>
      <x:c r="M2770" s="7" t="str"/>
      <x:c r="N2770" s="7" t="str"/>
      <x:c r="O2770" s="7" t="str"/>
      <x:c r="P2770" s="7" t="str">
        <x:f>IF(O2770="","OPEN",IF(OR(NOT(ISNUMBER(M2770)),NOT(ISNUMBER(N2770)),ABS(M2770)&gt;L2770,N2770&gt;L2770),"FAIL","PASS"))</x:f>
        <x:v>OPEN</x:v>
      </x:c>
    </x:row>
    <x:row r="2771">
      <x:c r="B2771" s="7" t="str">
        <x:v>CAL-02765</x:v>
      </x:c>
      <x:c r="C2771" s="7" t="str">
        <x:v>CH-1383</x:v>
      </x:c>
      <x:c r="D2771" s="7" t="str">
        <x:v>REA-T-B2</x:v>
      </x:c>
      <x:c r="E2771" s="7" t="str">
        <x:v>FUNCTIONAL TWIN</x:v>
      </x:c>
      <x:c r="F2771" s="7" t="str">
        <x:v>PTC-B</x:v>
      </x:c>
      <x:c r="G2771" s="7" t="str">
        <x:v>CF-15</x:v>
      </x:c>
      <x:c r="H2771" s="7" t="str">
        <x:v>BEFORE</x:v>
      </x:c>
      <x:c r="I2771" s="7" t="str">
        <x:v>V</x:v>
      </x:c>
      <x:c r="J2771" s="7" t="n">
        <x:v>0</x:v>
      </x:c>
      <x:c r="K2771" s="7" t="n">
        <x:v>600</x:v>
      </x:c>
      <x:c r="L2771" s="7" t="n">
        <x:v>3</x:v>
      </x:c>
      <x:c r="M2771" s="7" t="str"/>
      <x:c r="N2771" s="7" t="str"/>
      <x:c r="O2771" s="7" t="str"/>
      <x:c r="P2771" s="7" t="str">
        <x:f>IF(O2771="","OPEN",IF(OR(NOT(ISNUMBER(M2771)),NOT(ISNUMBER(N2771)),ABS(M2771)&gt;L2771,N2771&gt;L2771),"FAIL","PASS"))</x:f>
        <x:v>OPEN</x:v>
      </x:c>
    </x:row>
    <x:row r="2772">
      <x:c r="B2772" s="7" t="str">
        <x:v>CAL-02766</x:v>
      </x:c>
      <x:c r="C2772" s="7" t="str">
        <x:v>CH-1383</x:v>
      </x:c>
      <x:c r="D2772" s="7" t="str">
        <x:v>REA-T-B2</x:v>
      </x:c>
      <x:c r="E2772" s="7" t="str">
        <x:v>FUNCTIONAL TWIN</x:v>
      </x:c>
      <x:c r="F2772" s="7" t="str">
        <x:v>PTC-B</x:v>
      </x:c>
      <x:c r="G2772" s="7" t="str">
        <x:v>CF-15</x:v>
      </x:c>
      <x:c r="H2772" s="7" t="str">
        <x:v>AFTER</x:v>
      </x:c>
      <x:c r="I2772" s="7" t="str">
        <x:v>V</x:v>
      </x:c>
      <x:c r="J2772" s="7" t="n">
        <x:v>0</x:v>
      </x:c>
      <x:c r="K2772" s="7" t="n">
        <x:v>600</x:v>
      </x:c>
      <x:c r="L2772" s="7" t="n">
        <x:v>3</x:v>
      </x:c>
      <x:c r="M2772" s="7" t="str"/>
      <x:c r="N2772" s="7" t="str"/>
      <x:c r="O2772" s="7" t="str"/>
      <x:c r="P2772" s="7" t="str">
        <x:f>IF(O2772="","OPEN",IF(OR(NOT(ISNUMBER(M2772)),NOT(ISNUMBER(N2772)),ABS(M2772)&gt;L2772,N2772&gt;L2772),"FAIL","PASS"))</x:f>
        <x:v>OPEN</x:v>
      </x:c>
    </x:row>
    <x:row r="2773">
      <x:c r="B2773" s="7" t="str">
        <x:v>CAL-02767</x:v>
      </x:c>
      <x:c r="C2773" s="7" t="str">
        <x:v>CH-1384</x:v>
      </x:c>
      <x:c r="D2773" s="7" t="str">
        <x:v>REA-T-B2</x:v>
      </x:c>
      <x:c r="E2773" s="7" t="str">
        <x:v>FUNCTIONAL TWIN</x:v>
      </x:c>
      <x:c r="F2773" s="7" t="str">
        <x:v>PTC-B</x:v>
      </x:c>
      <x:c r="G2773" s="7" t="str">
        <x:v>CF-15</x:v>
      </x:c>
      <x:c r="H2773" s="7" t="str">
        <x:v>BEFORE</x:v>
      </x:c>
      <x:c r="I2773" s="7" t="str">
        <x:v>V</x:v>
      </x:c>
      <x:c r="J2773" s="7" t="n">
        <x:v>0</x:v>
      </x:c>
      <x:c r="K2773" s="7" t="n">
        <x:v>600</x:v>
      </x:c>
      <x:c r="L2773" s="7" t="n">
        <x:v>3</x:v>
      </x:c>
      <x:c r="M2773" s="7" t="str"/>
      <x:c r="N2773" s="7" t="str"/>
      <x:c r="O2773" s="7" t="str"/>
      <x:c r="P2773" s="7" t="str">
        <x:f>IF(O2773="","OPEN",IF(OR(NOT(ISNUMBER(M2773)),NOT(ISNUMBER(N2773)),ABS(M2773)&gt;L2773,N2773&gt;L2773),"FAIL","PASS"))</x:f>
        <x:v>OPEN</x:v>
      </x:c>
    </x:row>
    <x:row r="2774">
      <x:c r="B2774" s="7" t="str">
        <x:v>CAL-02768</x:v>
      </x:c>
      <x:c r="C2774" s="7" t="str">
        <x:v>CH-1384</x:v>
      </x:c>
      <x:c r="D2774" s="7" t="str">
        <x:v>REA-T-B2</x:v>
      </x:c>
      <x:c r="E2774" s="7" t="str">
        <x:v>FUNCTIONAL TWIN</x:v>
      </x:c>
      <x:c r="F2774" s="7" t="str">
        <x:v>PTC-B</x:v>
      </x:c>
      <x:c r="G2774" s="7" t="str">
        <x:v>CF-15</x:v>
      </x:c>
      <x:c r="H2774" s="7" t="str">
        <x:v>AFTER</x:v>
      </x:c>
      <x:c r="I2774" s="7" t="str">
        <x:v>V</x:v>
      </x:c>
      <x:c r="J2774" s="7" t="n">
        <x:v>0</x:v>
      </x:c>
      <x:c r="K2774" s="7" t="n">
        <x:v>600</x:v>
      </x:c>
      <x:c r="L2774" s="7" t="n">
        <x:v>3</x:v>
      </x:c>
      <x:c r="M2774" s="7" t="str"/>
      <x:c r="N2774" s="7" t="str"/>
      <x:c r="O2774" s="7" t="str"/>
      <x:c r="P2774" s="7" t="str">
        <x:f>IF(O2774="","OPEN",IF(OR(NOT(ISNUMBER(M2774)),NOT(ISNUMBER(N2774)),ABS(M2774)&gt;L2774,N2774&gt;L2774),"FAIL","PASS"))</x:f>
        <x:v>OPEN</x:v>
      </x:c>
    </x:row>
    <x:row r="2775">
      <x:c r="B2775" s="7" t="str">
        <x:v>CAL-02769</x:v>
      </x:c>
      <x:c r="C2775" s="7" t="str">
        <x:v>CH-1385</x:v>
      </x:c>
      <x:c r="D2775" s="7" t="str">
        <x:v>REA-T-B2</x:v>
      </x:c>
      <x:c r="E2775" s="7" t="str">
        <x:v>FUNCTIONAL TWIN</x:v>
      </x:c>
      <x:c r="F2775" s="7" t="str">
        <x:v>PTC-B</x:v>
      </x:c>
      <x:c r="G2775" s="7" t="str">
        <x:v>CF-15</x:v>
      </x:c>
      <x:c r="H2775" s="7" t="str">
        <x:v>BEFORE</x:v>
      </x:c>
      <x:c r="I2775" s="7" t="str">
        <x:v>V</x:v>
      </x:c>
      <x:c r="J2775" s="7" t="n">
        <x:v>0</x:v>
      </x:c>
      <x:c r="K2775" s="7" t="n">
        <x:v>600</x:v>
      </x:c>
      <x:c r="L2775" s="7" t="n">
        <x:v>3</x:v>
      </x:c>
      <x:c r="M2775" s="7" t="str"/>
      <x:c r="N2775" s="7" t="str"/>
      <x:c r="O2775" s="7" t="str"/>
      <x:c r="P2775" s="7" t="str">
        <x:f>IF(O2775="","OPEN",IF(OR(NOT(ISNUMBER(M2775)),NOT(ISNUMBER(N2775)),ABS(M2775)&gt;L2775,N2775&gt;L2775),"FAIL","PASS"))</x:f>
        <x:v>OPEN</x:v>
      </x:c>
    </x:row>
    <x:row r="2776">
      <x:c r="B2776" s="7" t="str">
        <x:v>CAL-02770</x:v>
      </x:c>
      <x:c r="C2776" s="7" t="str">
        <x:v>CH-1385</x:v>
      </x:c>
      <x:c r="D2776" s="7" t="str">
        <x:v>REA-T-B2</x:v>
      </x:c>
      <x:c r="E2776" s="7" t="str">
        <x:v>FUNCTIONAL TWIN</x:v>
      </x:c>
      <x:c r="F2776" s="7" t="str">
        <x:v>PTC-B</x:v>
      </x:c>
      <x:c r="G2776" s="7" t="str">
        <x:v>CF-15</x:v>
      </x:c>
      <x:c r="H2776" s="7" t="str">
        <x:v>AFTER</x:v>
      </x:c>
      <x:c r="I2776" s="7" t="str">
        <x:v>V</x:v>
      </x:c>
      <x:c r="J2776" s="7" t="n">
        <x:v>0</x:v>
      </x:c>
      <x:c r="K2776" s="7" t="n">
        <x:v>600</x:v>
      </x:c>
      <x:c r="L2776" s="7" t="n">
        <x:v>3</x:v>
      </x:c>
      <x:c r="M2776" s="7" t="str"/>
      <x:c r="N2776" s="7" t="str"/>
      <x:c r="O2776" s="7" t="str"/>
      <x:c r="P2776" s="7" t="str">
        <x:f>IF(O2776="","OPEN",IF(OR(NOT(ISNUMBER(M2776)),NOT(ISNUMBER(N2776)),ABS(M2776)&gt;L2776,N2776&gt;L2776),"FAIL","PASS"))</x:f>
        <x:v>OPEN</x:v>
      </x:c>
    </x:row>
    <x:row r="2777">
      <x:c r="B2777" s="7" t="str">
        <x:v>CAL-02771</x:v>
      </x:c>
      <x:c r="C2777" s="7" t="str">
        <x:v>CH-1386</x:v>
      </x:c>
      <x:c r="D2777" s="7" t="str">
        <x:v>REA-T-B2</x:v>
      </x:c>
      <x:c r="E2777" s="7" t="str">
        <x:v>FUNCTIONAL TWIN</x:v>
      </x:c>
      <x:c r="F2777" s="7" t="str">
        <x:v>PTC-B</x:v>
      </x:c>
      <x:c r="G2777" s="7" t="str">
        <x:v>CF-15</x:v>
      </x:c>
      <x:c r="H2777" s="7" t="str">
        <x:v>BEFORE</x:v>
      </x:c>
      <x:c r="I2777" s="7" t="str">
        <x:v>V</x:v>
      </x:c>
      <x:c r="J2777" s="7" t="n">
        <x:v>0</x:v>
      </x:c>
      <x:c r="K2777" s="7" t="n">
        <x:v>600</x:v>
      </x:c>
      <x:c r="L2777" s="7" t="n">
        <x:v>3</x:v>
      </x:c>
      <x:c r="M2777" s="7" t="str"/>
      <x:c r="N2777" s="7" t="str"/>
      <x:c r="O2777" s="7" t="str"/>
      <x:c r="P2777" s="7" t="str">
        <x:f>IF(O2777="","OPEN",IF(OR(NOT(ISNUMBER(M2777)),NOT(ISNUMBER(N2777)),ABS(M2777)&gt;L2777,N2777&gt;L2777),"FAIL","PASS"))</x:f>
        <x:v>OPEN</x:v>
      </x:c>
    </x:row>
    <x:row r="2778">
      <x:c r="B2778" s="7" t="str">
        <x:v>CAL-02772</x:v>
      </x:c>
      <x:c r="C2778" s="7" t="str">
        <x:v>CH-1386</x:v>
      </x:c>
      <x:c r="D2778" s="7" t="str">
        <x:v>REA-T-B2</x:v>
      </x:c>
      <x:c r="E2778" s="7" t="str">
        <x:v>FUNCTIONAL TWIN</x:v>
      </x:c>
      <x:c r="F2778" s="7" t="str">
        <x:v>PTC-B</x:v>
      </x:c>
      <x:c r="G2778" s="7" t="str">
        <x:v>CF-15</x:v>
      </x:c>
      <x:c r="H2778" s="7" t="str">
        <x:v>AFTER</x:v>
      </x:c>
      <x:c r="I2778" s="7" t="str">
        <x:v>V</x:v>
      </x:c>
      <x:c r="J2778" s="7" t="n">
        <x:v>0</x:v>
      </x:c>
      <x:c r="K2778" s="7" t="n">
        <x:v>600</x:v>
      </x:c>
      <x:c r="L2778" s="7" t="n">
        <x:v>3</x:v>
      </x:c>
      <x:c r="M2778" s="7" t="str"/>
      <x:c r="N2778" s="7" t="str"/>
      <x:c r="O2778" s="7" t="str"/>
      <x:c r="P2778" s="7" t="str">
        <x:f>IF(O2778="","OPEN",IF(OR(NOT(ISNUMBER(M2778)),NOT(ISNUMBER(N2778)),ABS(M2778)&gt;L2778,N2778&gt;L2778),"FAIL","PASS"))</x:f>
        <x:v>OPEN</x:v>
      </x:c>
    </x:row>
    <x:row r="2779">
      <x:c r="B2779" s="7" t="str">
        <x:v>CAL-02773</x:v>
      </x:c>
      <x:c r="C2779" s="7" t="str">
        <x:v>CH-1387</x:v>
      </x:c>
      <x:c r="D2779" s="7" t="str">
        <x:v>REA-T-B2</x:v>
      </x:c>
      <x:c r="E2779" s="7" t="str">
        <x:v>FUNCTIONAL TWIN</x:v>
      </x:c>
      <x:c r="F2779" s="7" t="str">
        <x:v>PTC-B</x:v>
      </x:c>
      <x:c r="G2779" s="7" t="str">
        <x:v>CF-16</x:v>
      </x:c>
      <x:c r="H2779" s="7" t="str">
        <x:v>BEFORE</x:v>
      </x:c>
      <x:c r="I2779" s="7" t="str">
        <x:v>ratio</x:v>
      </x:c>
      <x:c r="J2779" s="7" t="n">
        <x:v>0</x:v>
      </x:c>
      <x:c r="K2779" s="7" t="n">
        <x:v>1.2</x:v>
      </x:c>
      <x:c r="L2779" s="7" t="n">
        <x:v>0.01</x:v>
      </x:c>
      <x:c r="M2779" s="7" t="str"/>
      <x:c r="N2779" s="7" t="str"/>
      <x:c r="O2779" s="7" t="str"/>
      <x:c r="P2779" s="7" t="str">
        <x:f>IF(O2779="","OPEN",IF(OR(NOT(ISNUMBER(M2779)),NOT(ISNUMBER(N2779)),ABS(M2779)&gt;L2779,N2779&gt;L2779),"FAIL","PASS"))</x:f>
        <x:v>OPEN</x:v>
      </x:c>
    </x:row>
    <x:row r="2780">
      <x:c r="B2780" s="7" t="str">
        <x:v>CAL-02774</x:v>
      </x:c>
      <x:c r="C2780" s="7" t="str">
        <x:v>CH-1387</x:v>
      </x:c>
      <x:c r="D2780" s="7" t="str">
        <x:v>REA-T-B2</x:v>
      </x:c>
      <x:c r="E2780" s="7" t="str">
        <x:v>FUNCTIONAL TWIN</x:v>
      </x:c>
      <x:c r="F2780" s="7" t="str">
        <x:v>PTC-B</x:v>
      </x:c>
      <x:c r="G2780" s="7" t="str">
        <x:v>CF-16</x:v>
      </x:c>
      <x:c r="H2780" s="7" t="str">
        <x:v>AFTER</x:v>
      </x:c>
      <x:c r="I2780" s="7" t="str">
        <x:v>ratio</x:v>
      </x:c>
      <x:c r="J2780" s="7" t="n">
        <x:v>0</x:v>
      </x:c>
      <x:c r="K2780" s="7" t="n">
        <x:v>1.2</x:v>
      </x:c>
      <x:c r="L2780" s="7" t="n">
        <x:v>0.01</x:v>
      </x:c>
      <x:c r="M2780" s="7" t="str"/>
      <x:c r="N2780" s="7" t="str"/>
      <x:c r="O2780" s="7" t="str"/>
      <x:c r="P2780" s="7" t="str">
        <x:f>IF(O2780="","OPEN",IF(OR(NOT(ISNUMBER(M2780)),NOT(ISNUMBER(N2780)),ABS(M2780)&gt;L2780,N2780&gt;L2780),"FAIL","PASS"))</x:f>
        <x:v>OPEN</x:v>
      </x:c>
    </x:row>
    <x:row r="2781">
      <x:c r="B2781" s="7" t="str">
        <x:v>CAL-02775</x:v>
      </x:c>
      <x:c r="C2781" s="7" t="str">
        <x:v>CH-1388</x:v>
      </x:c>
      <x:c r="D2781" s="7" t="str">
        <x:v>REA-T-B2</x:v>
      </x:c>
      <x:c r="E2781" s="7" t="str">
        <x:v>FUNCTIONAL TWIN</x:v>
      </x:c>
      <x:c r="F2781" s="7" t="str">
        <x:v>PTC-B</x:v>
      </x:c>
      <x:c r="G2781" s="7" t="str">
        <x:v>CF-16</x:v>
      </x:c>
      <x:c r="H2781" s="7" t="str">
        <x:v>BEFORE</x:v>
      </x:c>
      <x:c r="I2781" s="7" t="str">
        <x:v>ratio</x:v>
      </x:c>
      <x:c r="J2781" s="7" t="n">
        <x:v>0</x:v>
      </x:c>
      <x:c r="K2781" s="7" t="n">
        <x:v>1.2</x:v>
      </x:c>
      <x:c r="L2781" s="7" t="n">
        <x:v>0.01</x:v>
      </x:c>
      <x:c r="M2781" s="7" t="str"/>
      <x:c r="N2781" s="7" t="str"/>
      <x:c r="O2781" s="7" t="str"/>
      <x:c r="P2781" s="7" t="str">
        <x:f>IF(O2781="","OPEN",IF(OR(NOT(ISNUMBER(M2781)),NOT(ISNUMBER(N2781)),ABS(M2781)&gt;L2781,N2781&gt;L2781),"FAIL","PASS"))</x:f>
        <x:v>OPEN</x:v>
      </x:c>
    </x:row>
    <x:row r="2782">
      <x:c r="B2782" s="7" t="str">
        <x:v>CAL-02776</x:v>
      </x:c>
      <x:c r="C2782" s="7" t="str">
        <x:v>CH-1388</x:v>
      </x:c>
      <x:c r="D2782" s="7" t="str">
        <x:v>REA-T-B2</x:v>
      </x:c>
      <x:c r="E2782" s="7" t="str">
        <x:v>FUNCTIONAL TWIN</x:v>
      </x:c>
      <x:c r="F2782" s="7" t="str">
        <x:v>PTC-B</x:v>
      </x:c>
      <x:c r="G2782" s="7" t="str">
        <x:v>CF-16</x:v>
      </x:c>
      <x:c r="H2782" s="7" t="str">
        <x:v>AFTER</x:v>
      </x:c>
      <x:c r="I2782" s="7" t="str">
        <x:v>ratio</x:v>
      </x:c>
      <x:c r="J2782" s="7" t="n">
        <x:v>0</x:v>
      </x:c>
      <x:c r="K2782" s="7" t="n">
        <x:v>1.2</x:v>
      </x:c>
      <x:c r="L2782" s="7" t="n">
        <x:v>0.01</x:v>
      </x:c>
      <x:c r="M2782" s="7" t="str"/>
      <x:c r="N2782" s="7" t="str"/>
      <x:c r="O2782" s="7" t="str"/>
      <x:c r="P2782" s="7" t="str">
        <x:f>IF(O2782="","OPEN",IF(OR(NOT(ISNUMBER(M2782)),NOT(ISNUMBER(N2782)),ABS(M2782)&gt;L2782,N2782&gt;L2782),"FAIL","PASS"))</x:f>
        <x:v>OPEN</x:v>
      </x:c>
    </x:row>
    <x:row r="2783">
      <x:c r="B2783" s="7" t="str">
        <x:v>CAL-02777</x:v>
      </x:c>
      <x:c r="C2783" s="7" t="str">
        <x:v>CH-1389</x:v>
      </x:c>
      <x:c r="D2783" s="7" t="str">
        <x:v>REA-T-B2</x:v>
      </x:c>
      <x:c r="E2783" s="7" t="str">
        <x:v>FUNCTIONAL TWIN</x:v>
      </x:c>
      <x:c r="F2783" s="7" t="str">
        <x:v>PTC-B</x:v>
      </x:c>
      <x:c r="G2783" s="7" t="str">
        <x:v>CF-16</x:v>
      </x:c>
      <x:c r="H2783" s="7" t="str">
        <x:v>BEFORE</x:v>
      </x:c>
      <x:c r="I2783" s="7" t="str">
        <x:v>ratio</x:v>
      </x:c>
      <x:c r="J2783" s="7" t="n">
        <x:v>0</x:v>
      </x:c>
      <x:c r="K2783" s="7" t="n">
        <x:v>1.2</x:v>
      </x:c>
      <x:c r="L2783" s="7" t="n">
        <x:v>0.01</x:v>
      </x:c>
      <x:c r="M2783" s="7" t="str"/>
      <x:c r="N2783" s="7" t="str"/>
      <x:c r="O2783" s="7" t="str"/>
      <x:c r="P2783" s="7" t="str">
        <x:f>IF(O2783="","OPEN",IF(OR(NOT(ISNUMBER(M2783)),NOT(ISNUMBER(N2783)),ABS(M2783)&gt;L2783,N2783&gt;L2783),"FAIL","PASS"))</x:f>
        <x:v>OPEN</x:v>
      </x:c>
    </x:row>
    <x:row r="2784">
      <x:c r="B2784" s="7" t="str">
        <x:v>CAL-02778</x:v>
      </x:c>
      <x:c r="C2784" s="7" t="str">
        <x:v>CH-1389</x:v>
      </x:c>
      <x:c r="D2784" s="7" t="str">
        <x:v>REA-T-B2</x:v>
      </x:c>
      <x:c r="E2784" s="7" t="str">
        <x:v>FUNCTIONAL TWIN</x:v>
      </x:c>
      <x:c r="F2784" s="7" t="str">
        <x:v>PTC-B</x:v>
      </x:c>
      <x:c r="G2784" s="7" t="str">
        <x:v>CF-16</x:v>
      </x:c>
      <x:c r="H2784" s="7" t="str">
        <x:v>AFTER</x:v>
      </x:c>
      <x:c r="I2784" s="7" t="str">
        <x:v>ratio</x:v>
      </x:c>
      <x:c r="J2784" s="7" t="n">
        <x:v>0</x:v>
      </x:c>
      <x:c r="K2784" s="7" t="n">
        <x:v>1.2</x:v>
      </x:c>
      <x:c r="L2784" s="7" t="n">
        <x:v>0.01</x:v>
      </x:c>
      <x:c r="M2784" s="7" t="str"/>
      <x:c r="N2784" s="7" t="str"/>
      <x:c r="O2784" s="7" t="str"/>
      <x:c r="P2784" s="7" t="str">
        <x:f>IF(O2784="","OPEN",IF(OR(NOT(ISNUMBER(M2784)),NOT(ISNUMBER(N2784)),ABS(M2784)&gt;L2784,N2784&gt;L2784),"FAIL","PASS"))</x:f>
        <x:v>OPEN</x:v>
      </x:c>
    </x:row>
    <x:row r="2785">
      <x:c r="B2785" s="7" t="str">
        <x:v>CAL-02779</x:v>
      </x:c>
      <x:c r="C2785" s="7" t="str">
        <x:v>CH-1390</x:v>
      </x:c>
      <x:c r="D2785" s="7" t="str">
        <x:v>REA-T-B2</x:v>
      </x:c>
      <x:c r="E2785" s="7" t="str">
        <x:v>FUNCTIONAL TWIN</x:v>
      </x:c>
      <x:c r="F2785" s="7" t="str">
        <x:v>PTC-B</x:v>
      </x:c>
      <x:c r="G2785" s="7" t="str">
        <x:v>CF-16</x:v>
      </x:c>
      <x:c r="H2785" s="7" t="str">
        <x:v>BEFORE</x:v>
      </x:c>
      <x:c r="I2785" s="7" t="str">
        <x:v>ratio</x:v>
      </x:c>
      <x:c r="J2785" s="7" t="n">
        <x:v>0</x:v>
      </x:c>
      <x:c r="K2785" s="7" t="n">
        <x:v>1.2</x:v>
      </x:c>
      <x:c r="L2785" s="7" t="n">
        <x:v>0.01</x:v>
      </x:c>
      <x:c r="M2785" s="7" t="str"/>
      <x:c r="N2785" s="7" t="str"/>
      <x:c r="O2785" s="7" t="str"/>
      <x:c r="P2785" s="7" t="str">
        <x:f>IF(O2785="","OPEN",IF(OR(NOT(ISNUMBER(M2785)),NOT(ISNUMBER(N2785)),ABS(M2785)&gt;L2785,N2785&gt;L2785),"FAIL","PASS"))</x:f>
        <x:v>OPEN</x:v>
      </x:c>
    </x:row>
    <x:row r="2786">
      <x:c r="B2786" s="7" t="str">
        <x:v>CAL-02780</x:v>
      </x:c>
      <x:c r="C2786" s="7" t="str">
        <x:v>CH-1390</x:v>
      </x:c>
      <x:c r="D2786" s="7" t="str">
        <x:v>REA-T-B2</x:v>
      </x:c>
      <x:c r="E2786" s="7" t="str">
        <x:v>FUNCTIONAL TWIN</x:v>
      </x:c>
      <x:c r="F2786" s="7" t="str">
        <x:v>PTC-B</x:v>
      </x:c>
      <x:c r="G2786" s="7" t="str">
        <x:v>CF-16</x:v>
      </x:c>
      <x:c r="H2786" s="7" t="str">
        <x:v>AFTER</x:v>
      </x:c>
      <x:c r="I2786" s="7" t="str">
        <x:v>ratio</x:v>
      </x:c>
      <x:c r="J2786" s="7" t="n">
        <x:v>0</x:v>
      </x:c>
      <x:c r="K2786" s="7" t="n">
        <x:v>1.2</x:v>
      </x:c>
      <x:c r="L2786" s="7" t="n">
        <x:v>0.01</x:v>
      </x:c>
      <x:c r="M2786" s="7" t="str"/>
      <x:c r="N2786" s="7" t="str"/>
      <x:c r="O2786" s="7" t="str"/>
      <x:c r="P2786" s="7" t="str">
        <x:f>IF(O2786="","OPEN",IF(OR(NOT(ISNUMBER(M2786)),NOT(ISNUMBER(N2786)),ABS(M2786)&gt;L2786,N2786&gt;L2786),"FAIL","PASS"))</x:f>
        <x:v>OPEN</x:v>
      </x:c>
    </x:row>
    <x:row r="2787">
      <x:c r="B2787" s="7" t="str">
        <x:v>CAL-02781</x:v>
      </x:c>
      <x:c r="C2787" s="7" t="str">
        <x:v>CH-1391</x:v>
      </x:c>
      <x:c r="D2787" s="7" t="str">
        <x:v>REA-T-B2</x:v>
      </x:c>
      <x:c r="E2787" s="7" t="str">
        <x:v>FUNCTIONAL TWIN</x:v>
      </x:c>
      <x:c r="F2787" s="7" t="str">
        <x:v>PTC-B</x:v>
      </x:c>
      <x:c r="G2787" s="7" t="str">
        <x:v>CF-16</x:v>
      </x:c>
      <x:c r="H2787" s="7" t="str">
        <x:v>BEFORE</x:v>
      </x:c>
      <x:c r="I2787" s="7" t="str">
        <x:v>ratio</x:v>
      </x:c>
      <x:c r="J2787" s="7" t="n">
        <x:v>0</x:v>
      </x:c>
      <x:c r="K2787" s="7" t="n">
        <x:v>1.2</x:v>
      </x:c>
      <x:c r="L2787" s="7" t="n">
        <x:v>0.01</x:v>
      </x:c>
      <x:c r="M2787" s="7" t="str"/>
      <x:c r="N2787" s="7" t="str"/>
      <x:c r="O2787" s="7" t="str"/>
      <x:c r="P2787" s="7" t="str">
        <x:f>IF(O2787="","OPEN",IF(OR(NOT(ISNUMBER(M2787)),NOT(ISNUMBER(N2787)),ABS(M2787)&gt;L2787,N2787&gt;L2787),"FAIL","PASS"))</x:f>
        <x:v>OPEN</x:v>
      </x:c>
    </x:row>
    <x:row r="2788">
      <x:c r="B2788" s="7" t="str">
        <x:v>CAL-02782</x:v>
      </x:c>
      <x:c r="C2788" s="7" t="str">
        <x:v>CH-1391</x:v>
      </x:c>
      <x:c r="D2788" s="7" t="str">
        <x:v>REA-T-B2</x:v>
      </x:c>
      <x:c r="E2788" s="7" t="str">
        <x:v>FUNCTIONAL TWIN</x:v>
      </x:c>
      <x:c r="F2788" s="7" t="str">
        <x:v>PTC-B</x:v>
      </x:c>
      <x:c r="G2788" s="7" t="str">
        <x:v>CF-16</x:v>
      </x:c>
      <x:c r="H2788" s="7" t="str">
        <x:v>AFTER</x:v>
      </x:c>
      <x:c r="I2788" s="7" t="str">
        <x:v>ratio</x:v>
      </x:c>
      <x:c r="J2788" s="7" t="n">
        <x:v>0</x:v>
      </x:c>
      <x:c r="K2788" s="7" t="n">
        <x:v>1.2</x:v>
      </x:c>
      <x:c r="L2788" s="7" t="n">
        <x:v>0.01</x:v>
      </x:c>
      <x:c r="M2788" s="7" t="str"/>
      <x:c r="N2788" s="7" t="str"/>
      <x:c r="O2788" s="7" t="str"/>
      <x:c r="P2788" s="7" t="str">
        <x:f>IF(O2788="","OPEN",IF(OR(NOT(ISNUMBER(M2788)),NOT(ISNUMBER(N2788)),ABS(M2788)&gt;L2788,N2788&gt;L2788),"FAIL","PASS"))</x:f>
        <x:v>OPEN</x:v>
      </x:c>
    </x:row>
    <x:row r="2789">
      <x:c r="B2789" s="7" t="str">
        <x:v>CAL-02783</x:v>
      </x:c>
      <x:c r="C2789" s="7" t="str">
        <x:v>CH-1392</x:v>
      </x:c>
      <x:c r="D2789" s="7" t="str">
        <x:v>REA-T-B2</x:v>
      </x:c>
      <x:c r="E2789" s="7" t="str">
        <x:v>FUNCTIONAL TWIN</x:v>
      </x:c>
      <x:c r="F2789" s="7" t="str">
        <x:v>PTC-B</x:v>
      </x:c>
      <x:c r="G2789" s="7" t="str">
        <x:v>CF-16</x:v>
      </x:c>
      <x:c r="H2789" s="7" t="str">
        <x:v>BEFORE</x:v>
      </x:c>
      <x:c r="I2789" s="7" t="str">
        <x:v>ratio</x:v>
      </x:c>
      <x:c r="J2789" s="7" t="n">
        <x:v>0</x:v>
      </x:c>
      <x:c r="K2789" s="7" t="n">
        <x:v>1.2</x:v>
      </x:c>
      <x:c r="L2789" s="7" t="n">
        <x:v>0.01</x:v>
      </x:c>
      <x:c r="M2789" s="7" t="str"/>
      <x:c r="N2789" s="7" t="str"/>
      <x:c r="O2789" s="7" t="str"/>
      <x:c r="P2789" s="7" t="str">
        <x:f>IF(O2789="","OPEN",IF(OR(NOT(ISNUMBER(M2789)),NOT(ISNUMBER(N2789)),ABS(M2789)&gt;L2789,N2789&gt;L2789),"FAIL","PASS"))</x:f>
        <x:v>OPEN</x:v>
      </x:c>
    </x:row>
    <x:row r="2790">
      <x:c r="B2790" s="7" t="str">
        <x:v>CAL-02784</x:v>
      </x:c>
      <x:c r="C2790" s="7" t="str">
        <x:v>CH-1392</x:v>
      </x:c>
      <x:c r="D2790" s="7" t="str">
        <x:v>REA-T-B2</x:v>
      </x:c>
      <x:c r="E2790" s="7" t="str">
        <x:v>FUNCTIONAL TWIN</x:v>
      </x:c>
      <x:c r="F2790" s="7" t="str">
        <x:v>PTC-B</x:v>
      </x:c>
      <x:c r="G2790" s="7" t="str">
        <x:v>CF-16</x:v>
      </x:c>
      <x:c r="H2790" s="7" t="str">
        <x:v>AFTER</x:v>
      </x:c>
      <x:c r="I2790" s="7" t="str">
        <x:v>ratio</x:v>
      </x:c>
      <x:c r="J2790" s="7" t="n">
        <x:v>0</x:v>
      </x:c>
      <x:c r="K2790" s="7" t="n">
        <x:v>1.2</x:v>
      </x:c>
      <x:c r="L2790" s="7" t="n">
        <x:v>0.01</x:v>
      </x:c>
      <x:c r="M2790" s="7" t="str"/>
      <x:c r="N2790" s="7" t="str"/>
      <x:c r="O2790" s="7" t="str"/>
      <x:c r="P2790" s="7" t="str">
        <x:f>IF(O2790="","OPEN",IF(OR(NOT(ISNUMBER(M2790)),NOT(ISNUMBER(N2790)),ABS(M2790)&gt;L2790,N2790&gt;L2790),"FAIL","PASS"))</x:f>
        <x:v>OPEN</x:v>
      </x:c>
    </x:row>
    <x:row r="2791">
      <x:c r="B2791" s="7" t="str">
        <x:v>CAL-02785</x:v>
      </x:c>
      <x:c r="C2791" s="7" t="str">
        <x:v>CH-1393</x:v>
      </x:c>
      <x:c r="D2791" s="7" t="str">
        <x:v>REA-T-B2</x:v>
      </x:c>
      <x:c r="E2791" s="7" t="str">
        <x:v>FUNCTIONAL TWIN</x:v>
      </x:c>
      <x:c r="F2791" s="7" t="str">
        <x:v>PTC-B</x:v>
      </x:c>
      <x:c r="G2791" s="7" t="str">
        <x:v>CF-17</x:v>
      </x:c>
      <x:c r="H2791" s="7" t="str">
        <x:v>BEFORE</x:v>
      </x:c>
      <x:c r="I2791" s="7" t="str">
        <x:v>L/min</x:v>
      </x:c>
      <x:c r="J2791" s="7" t="n">
        <x:v>0</x:v>
      </x:c>
      <x:c r="K2791" s="7" t="n">
        <x:v>2</x:v>
      </x:c>
      <x:c r="L2791" s="7" t="n">
        <x:v>0.01</x:v>
      </x:c>
      <x:c r="M2791" s="7" t="str"/>
      <x:c r="N2791" s="7" t="str"/>
      <x:c r="O2791" s="7" t="str"/>
      <x:c r="P2791" s="7" t="str">
        <x:f>IF(O2791="","OPEN",IF(OR(NOT(ISNUMBER(M2791)),NOT(ISNUMBER(N2791)),ABS(M2791)&gt;L2791,N2791&gt;L2791),"FAIL","PASS"))</x:f>
        <x:v>OPEN</x:v>
      </x:c>
    </x:row>
    <x:row r="2792">
      <x:c r="B2792" s="7" t="str">
        <x:v>CAL-02786</x:v>
      </x:c>
      <x:c r="C2792" s="7" t="str">
        <x:v>CH-1393</x:v>
      </x:c>
      <x:c r="D2792" s="7" t="str">
        <x:v>REA-T-B2</x:v>
      </x:c>
      <x:c r="E2792" s="7" t="str">
        <x:v>FUNCTIONAL TWIN</x:v>
      </x:c>
      <x:c r="F2792" s="7" t="str">
        <x:v>PTC-B</x:v>
      </x:c>
      <x:c r="G2792" s="7" t="str">
        <x:v>CF-17</x:v>
      </x:c>
      <x:c r="H2792" s="7" t="str">
        <x:v>AFTER</x:v>
      </x:c>
      <x:c r="I2792" s="7" t="str">
        <x:v>L/min</x:v>
      </x:c>
      <x:c r="J2792" s="7" t="n">
        <x:v>0</x:v>
      </x:c>
      <x:c r="K2792" s="7" t="n">
        <x:v>2</x:v>
      </x:c>
      <x:c r="L2792" s="7" t="n">
        <x:v>0.01</x:v>
      </x:c>
      <x:c r="M2792" s="7" t="str"/>
      <x:c r="N2792" s="7" t="str"/>
      <x:c r="O2792" s="7" t="str"/>
      <x:c r="P2792" s="7" t="str">
        <x:f>IF(O2792="","OPEN",IF(OR(NOT(ISNUMBER(M2792)),NOT(ISNUMBER(N2792)),ABS(M2792)&gt;L2792,N2792&gt;L2792),"FAIL","PASS"))</x:f>
        <x:v>OPEN</x:v>
      </x:c>
    </x:row>
    <x:row r="2793">
      <x:c r="B2793" s="7" t="str">
        <x:v>CAL-02787</x:v>
      </x:c>
      <x:c r="C2793" s="7" t="str">
        <x:v>CH-1394</x:v>
      </x:c>
      <x:c r="D2793" s="7" t="str">
        <x:v>REA-T-B2</x:v>
      </x:c>
      <x:c r="E2793" s="7" t="str">
        <x:v>FUNCTIONAL TWIN</x:v>
      </x:c>
      <x:c r="F2793" s="7" t="str">
        <x:v>PTC-B</x:v>
      </x:c>
      <x:c r="G2793" s="7" t="str">
        <x:v>CF-17</x:v>
      </x:c>
      <x:c r="H2793" s="7" t="str">
        <x:v>BEFORE</x:v>
      </x:c>
      <x:c r="I2793" s="7" t="str">
        <x:v>L/min</x:v>
      </x:c>
      <x:c r="J2793" s="7" t="n">
        <x:v>0</x:v>
      </x:c>
      <x:c r="K2793" s="7" t="n">
        <x:v>2</x:v>
      </x:c>
      <x:c r="L2793" s="7" t="n">
        <x:v>0.01</x:v>
      </x:c>
      <x:c r="M2793" s="7" t="str"/>
      <x:c r="N2793" s="7" t="str"/>
      <x:c r="O2793" s="7" t="str"/>
      <x:c r="P2793" s="7" t="str">
        <x:f>IF(O2793="","OPEN",IF(OR(NOT(ISNUMBER(M2793)),NOT(ISNUMBER(N2793)),ABS(M2793)&gt;L2793,N2793&gt;L2793),"FAIL","PASS"))</x:f>
        <x:v>OPEN</x:v>
      </x:c>
    </x:row>
    <x:row r="2794">
      <x:c r="B2794" s="7" t="str">
        <x:v>CAL-02788</x:v>
      </x:c>
      <x:c r="C2794" s="7" t="str">
        <x:v>CH-1394</x:v>
      </x:c>
      <x:c r="D2794" s="7" t="str">
        <x:v>REA-T-B2</x:v>
      </x:c>
      <x:c r="E2794" s="7" t="str">
        <x:v>FUNCTIONAL TWIN</x:v>
      </x:c>
      <x:c r="F2794" s="7" t="str">
        <x:v>PTC-B</x:v>
      </x:c>
      <x:c r="G2794" s="7" t="str">
        <x:v>CF-17</x:v>
      </x:c>
      <x:c r="H2794" s="7" t="str">
        <x:v>AFTER</x:v>
      </x:c>
      <x:c r="I2794" s="7" t="str">
        <x:v>L/min</x:v>
      </x:c>
      <x:c r="J2794" s="7" t="n">
        <x:v>0</x:v>
      </x:c>
      <x:c r="K2794" s="7" t="n">
        <x:v>2</x:v>
      </x:c>
      <x:c r="L2794" s="7" t="n">
        <x:v>0.01</x:v>
      </x:c>
      <x:c r="M2794" s="7" t="str"/>
      <x:c r="N2794" s="7" t="str"/>
      <x:c r="O2794" s="7" t="str"/>
      <x:c r="P2794" s="7" t="str">
        <x:f>IF(O2794="","OPEN",IF(OR(NOT(ISNUMBER(M2794)),NOT(ISNUMBER(N2794)),ABS(M2794)&gt;L2794,N2794&gt;L2794),"FAIL","PASS"))</x:f>
        <x:v>OPEN</x:v>
      </x:c>
    </x:row>
    <x:row r="2795">
      <x:c r="B2795" s="7" t="str">
        <x:v>CAL-02789</x:v>
      </x:c>
      <x:c r="C2795" s="7" t="str">
        <x:v>CH-1395</x:v>
      </x:c>
      <x:c r="D2795" s="7" t="str">
        <x:v>REA-T-B2</x:v>
      </x:c>
      <x:c r="E2795" s="7" t="str">
        <x:v>FUNCTIONAL TWIN</x:v>
      </x:c>
      <x:c r="F2795" s="7" t="str">
        <x:v>PTC-B</x:v>
      </x:c>
      <x:c r="G2795" s="7" t="str">
        <x:v>CF-17</x:v>
      </x:c>
      <x:c r="H2795" s="7" t="str">
        <x:v>BEFORE</x:v>
      </x:c>
      <x:c r="I2795" s="7" t="str">
        <x:v>L/min</x:v>
      </x:c>
      <x:c r="J2795" s="7" t="n">
        <x:v>0</x:v>
      </x:c>
      <x:c r="K2795" s="7" t="n">
        <x:v>2</x:v>
      </x:c>
      <x:c r="L2795" s="7" t="n">
        <x:v>0.01</x:v>
      </x:c>
      <x:c r="M2795" s="7" t="str"/>
      <x:c r="N2795" s="7" t="str"/>
      <x:c r="O2795" s="7" t="str"/>
      <x:c r="P2795" s="7" t="str">
        <x:f>IF(O2795="","OPEN",IF(OR(NOT(ISNUMBER(M2795)),NOT(ISNUMBER(N2795)),ABS(M2795)&gt;L2795,N2795&gt;L2795),"FAIL","PASS"))</x:f>
        <x:v>OPEN</x:v>
      </x:c>
    </x:row>
    <x:row r="2796">
      <x:c r="B2796" s="7" t="str">
        <x:v>CAL-02790</x:v>
      </x:c>
      <x:c r="C2796" s="7" t="str">
        <x:v>CH-1395</x:v>
      </x:c>
      <x:c r="D2796" s="7" t="str">
        <x:v>REA-T-B2</x:v>
      </x:c>
      <x:c r="E2796" s="7" t="str">
        <x:v>FUNCTIONAL TWIN</x:v>
      </x:c>
      <x:c r="F2796" s="7" t="str">
        <x:v>PTC-B</x:v>
      </x:c>
      <x:c r="G2796" s="7" t="str">
        <x:v>CF-17</x:v>
      </x:c>
      <x:c r="H2796" s="7" t="str">
        <x:v>AFTER</x:v>
      </x:c>
      <x:c r="I2796" s="7" t="str">
        <x:v>L/min</x:v>
      </x:c>
      <x:c r="J2796" s="7" t="n">
        <x:v>0</x:v>
      </x:c>
      <x:c r="K2796" s="7" t="n">
        <x:v>2</x:v>
      </x:c>
      <x:c r="L2796" s="7" t="n">
        <x:v>0.01</x:v>
      </x:c>
      <x:c r="M2796" s="7" t="str"/>
      <x:c r="N2796" s="7" t="str"/>
      <x:c r="O2796" s="7" t="str"/>
      <x:c r="P2796" s="7" t="str">
        <x:f>IF(O2796="","OPEN",IF(OR(NOT(ISNUMBER(M2796)),NOT(ISNUMBER(N2796)),ABS(M2796)&gt;L2796,N2796&gt;L2796),"FAIL","PASS"))</x:f>
        <x:v>OPEN</x:v>
      </x:c>
    </x:row>
    <x:row r="2797">
      <x:c r="B2797" s="7" t="str">
        <x:v>CAL-02791</x:v>
      </x:c>
      <x:c r="C2797" s="7" t="str">
        <x:v>CH-1396</x:v>
      </x:c>
      <x:c r="D2797" s="7" t="str">
        <x:v>REA-T-B2</x:v>
      </x:c>
      <x:c r="E2797" s="7" t="str">
        <x:v>FUNCTIONAL TWIN</x:v>
      </x:c>
      <x:c r="F2797" s="7" t="str">
        <x:v>PTC-B</x:v>
      </x:c>
      <x:c r="G2797" s="7" t="str">
        <x:v>CF-17</x:v>
      </x:c>
      <x:c r="H2797" s="7" t="str">
        <x:v>BEFORE</x:v>
      </x:c>
      <x:c r="I2797" s="7" t="str">
        <x:v>L/min</x:v>
      </x:c>
      <x:c r="J2797" s="7" t="n">
        <x:v>0</x:v>
      </x:c>
      <x:c r="K2797" s="7" t="n">
        <x:v>2</x:v>
      </x:c>
      <x:c r="L2797" s="7" t="n">
        <x:v>0.01</x:v>
      </x:c>
      <x:c r="M2797" s="7" t="str"/>
      <x:c r="N2797" s="7" t="str"/>
      <x:c r="O2797" s="7" t="str"/>
      <x:c r="P2797" s="7" t="str">
        <x:f>IF(O2797="","OPEN",IF(OR(NOT(ISNUMBER(M2797)),NOT(ISNUMBER(N2797)),ABS(M2797)&gt;L2797,N2797&gt;L2797),"FAIL","PASS"))</x:f>
        <x:v>OPEN</x:v>
      </x:c>
    </x:row>
    <x:row r="2798">
      <x:c r="B2798" s="7" t="str">
        <x:v>CAL-02792</x:v>
      </x:c>
      <x:c r="C2798" s="7" t="str">
        <x:v>CH-1396</x:v>
      </x:c>
      <x:c r="D2798" s="7" t="str">
        <x:v>REA-T-B2</x:v>
      </x:c>
      <x:c r="E2798" s="7" t="str">
        <x:v>FUNCTIONAL TWIN</x:v>
      </x:c>
      <x:c r="F2798" s="7" t="str">
        <x:v>PTC-B</x:v>
      </x:c>
      <x:c r="G2798" s="7" t="str">
        <x:v>CF-17</x:v>
      </x:c>
      <x:c r="H2798" s="7" t="str">
        <x:v>AFTER</x:v>
      </x:c>
      <x:c r="I2798" s="7" t="str">
        <x:v>L/min</x:v>
      </x:c>
      <x:c r="J2798" s="7" t="n">
        <x:v>0</x:v>
      </x:c>
      <x:c r="K2798" s="7" t="n">
        <x:v>2</x:v>
      </x:c>
      <x:c r="L2798" s="7" t="n">
        <x:v>0.01</x:v>
      </x:c>
      <x:c r="M2798" s="7" t="str"/>
      <x:c r="N2798" s="7" t="str"/>
      <x:c r="O2798" s="7" t="str"/>
      <x:c r="P2798" s="7" t="str">
        <x:f>IF(O2798="","OPEN",IF(OR(NOT(ISNUMBER(M2798)),NOT(ISNUMBER(N2798)),ABS(M2798)&gt;L2798,N2798&gt;L2798),"FAIL","PASS"))</x:f>
        <x:v>OPEN</x:v>
      </x:c>
    </x:row>
    <x:row r="2799">
      <x:c r="B2799" s="7" t="str">
        <x:v>CAL-02793</x:v>
      </x:c>
      <x:c r="C2799" s="7" t="str">
        <x:v>CH-1397</x:v>
      </x:c>
      <x:c r="D2799" s="7" t="str">
        <x:v>REA-T-B2</x:v>
      </x:c>
      <x:c r="E2799" s="7" t="str">
        <x:v>FUNCTIONAL TWIN</x:v>
      </x:c>
      <x:c r="F2799" s="7" t="str">
        <x:v>PTC-B</x:v>
      </x:c>
      <x:c r="G2799" s="7" t="str">
        <x:v>CF-17</x:v>
      </x:c>
      <x:c r="H2799" s="7" t="str">
        <x:v>BEFORE</x:v>
      </x:c>
      <x:c r="I2799" s="7" t="str">
        <x:v>L/min</x:v>
      </x:c>
      <x:c r="J2799" s="7" t="n">
        <x:v>0</x:v>
      </x:c>
      <x:c r="K2799" s="7" t="n">
        <x:v>2</x:v>
      </x:c>
      <x:c r="L2799" s="7" t="n">
        <x:v>0.01</x:v>
      </x:c>
      <x:c r="M2799" s="7" t="str"/>
      <x:c r="N2799" s="7" t="str"/>
      <x:c r="O2799" s="7" t="str"/>
      <x:c r="P2799" s="7" t="str">
        <x:f>IF(O2799="","OPEN",IF(OR(NOT(ISNUMBER(M2799)),NOT(ISNUMBER(N2799)),ABS(M2799)&gt;L2799,N2799&gt;L2799),"FAIL","PASS"))</x:f>
        <x:v>OPEN</x:v>
      </x:c>
    </x:row>
    <x:row r="2800">
      <x:c r="B2800" s="7" t="str">
        <x:v>CAL-02794</x:v>
      </x:c>
      <x:c r="C2800" s="7" t="str">
        <x:v>CH-1397</x:v>
      </x:c>
      <x:c r="D2800" s="7" t="str">
        <x:v>REA-T-B2</x:v>
      </x:c>
      <x:c r="E2800" s="7" t="str">
        <x:v>FUNCTIONAL TWIN</x:v>
      </x:c>
      <x:c r="F2800" s="7" t="str">
        <x:v>PTC-B</x:v>
      </x:c>
      <x:c r="G2800" s="7" t="str">
        <x:v>CF-17</x:v>
      </x:c>
      <x:c r="H2800" s="7" t="str">
        <x:v>AFTER</x:v>
      </x:c>
      <x:c r="I2800" s="7" t="str">
        <x:v>L/min</x:v>
      </x:c>
      <x:c r="J2800" s="7" t="n">
        <x:v>0</x:v>
      </x:c>
      <x:c r="K2800" s="7" t="n">
        <x:v>2</x:v>
      </x:c>
      <x:c r="L2800" s="7" t="n">
        <x:v>0.01</x:v>
      </x:c>
      <x:c r="M2800" s="7" t="str"/>
      <x:c r="N2800" s="7" t="str"/>
      <x:c r="O2800" s="7" t="str"/>
      <x:c r="P2800" s="7" t="str">
        <x:f>IF(O2800="","OPEN",IF(OR(NOT(ISNUMBER(M2800)),NOT(ISNUMBER(N2800)),ABS(M2800)&gt;L2800,N2800&gt;L2800),"FAIL","PASS"))</x:f>
        <x:v>OPEN</x:v>
      </x:c>
    </x:row>
    <x:row r="2801">
      <x:c r="B2801" s="7" t="str">
        <x:v>CAL-02795</x:v>
      </x:c>
      <x:c r="C2801" s="7" t="str">
        <x:v>CH-1398</x:v>
      </x:c>
      <x:c r="D2801" s="7" t="str">
        <x:v>REA-T-B2</x:v>
      </x:c>
      <x:c r="E2801" s="7" t="str">
        <x:v>FUNCTIONAL TWIN</x:v>
      </x:c>
      <x:c r="F2801" s="7" t="str">
        <x:v>PTC-B</x:v>
      </x:c>
      <x:c r="G2801" s="7" t="str">
        <x:v>CF-17</x:v>
      </x:c>
      <x:c r="H2801" s="7" t="str">
        <x:v>BEFORE</x:v>
      </x:c>
      <x:c r="I2801" s="7" t="str">
        <x:v>L/min</x:v>
      </x:c>
      <x:c r="J2801" s="7" t="n">
        <x:v>0</x:v>
      </x:c>
      <x:c r="K2801" s="7" t="n">
        <x:v>2</x:v>
      </x:c>
      <x:c r="L2801" s="7" t="n">
        <x:v>0.01</x:v>
      </x:c>
      <x:c r="M2801" s="7" t="str"/>
      <x:c r="N2801" s="7" t="str"/>
      <x:c r="O2801" s="7" t="str"/>
      <x:c r="P2801" s="7" t="str">
        <x:f>IF(O2801="","OPEN",IF(OR(NOT(ISNUMBER(M2801)),NOT(ISNUMBER(N2801)),ABS(M2801)&gt;L2801,N2801&gt;L2801),"FAIL","PASS"))</x:f>
        <x:v>OPEN</x:v>
      </x:c>
    </x:row>
    <x:row r="2802">
      <x:c r="B2802" s="7" t="str">
        <x:v>CAL-02796</x:v>
      </x:c>
      <x:c r="C2802" s="7" t="str">
        <x:v>CH-1398</x:v>
      </x:c>
      <x:c r="D2802" s="7" t="str">
        <x:v>REA-T-B2</x:v>
      </x:c>
      <x:c r="E2802" s="7" t="str">
        <x:v>FUNCTIONAL TWIN</x:v>
      </x:c>
      <x:c r="F2802" s="7" t="str">
        <x:v>PTC-B</x:v>
      </x:c>
      <x:c r="G2802" s="7" t="str">
        <x:v>CF-17</x:v>
      </x:c>
      <x:c r="H2802" s="7" t="str">
        <x:v>AFTER</x:v>
      </x:c>
      <x:c r="I2802" s="7" t="str">
        <x:v>L/min</x:v>
      </x:c>
      <x:c r="J2802" s="7" t="n">
        <x:v>0</x:v>
      </x:c>
      <x:c r="K2802" s="7" t="n">
        <x:v>2</x:v>
      </x:c>
      <x:c r="L2802" s="7" t="n">
        <x:v>0.01</x:v>
      </x:c>
      <x:c r="M2802" s="7" t="str"/>
      <x:c r="N2802" s="7" t="str"/>
      <x:c r="O2802" s="7" t="str"/>
      <x:c r="P2802" s="7" t="str">
        <x:f>IF(O2802="","OPEN",IF(OR(NOT(ISNUMBER(M2802)),NOT(ISNUMBER(N2802)),ABS(M2802)&gt;L2802,N2802&gt;L2802),"FAIL","PASS"))</x:f>
        <x:v>OPEN</x:v>
      </x:c>
    </x:row>
    <x:row r="2803">
      <x:c r="B2803" s="7" t="str">
        <x:v>CAL-02797</x:v>
      </x:c>
      <x:c r="C2803" s="7" t="str">
        <x:v>CH-1399</x:v>
      </x:c>
      <x:c r="D2803" s="7" t="str">
        <x:v>REA-T-B2</x:v>
      </x:c>
      <x:c r="E2803" s="7" t="str">
        <x:v>FUNCTIONAL TWIN</x:v>
      </x:c>
      <x:c r="F2803" s="7" t="str">
        <x:v>PTC-B</x:v>
      </x:c>
      <x:c r="G2803" s="7" t="str">
        <x:v>CF-18</x:v>
      </x:c>
      <x:c r="H2803" s="7" t="str">
        <x:v>BEFORE</x:v>
      </x:c>
      <x:c r="I2803" s="7" t="str">
        <x:v>m2</x:v>
      </x:c>
      <x:c r="J2803" s="7" t="n">
        <x:v>0</x:v>
      </x:c>
      <x:c r="K2803" s="7" t="n">
        <x:v>2.5</x:v>
      </x:c>
      <x:c r="L2803" s="7" t="n">
        <x:v>0.01</x:v>
      </x:c>
      <x:c r="M2803" s="7" t="str"/>
      <x:c r="N2803" s="7" t="str"/>
      <x:c r="O2803" s="7" t="str"/>
      <x:c r="P2803" s="7" t="str">
        <x:f>IF(O2803="","OPEN",IF(OR(NOT(ISNUMBER(M2803)),NOT(ISNUMBER(N2803)),ABS(M2803)&gt;L2803,N2803&gt;L2803),"FAIL","PASS"))</x:f>
        <x:v>OPEN</x:v>
      </x:c>
    </x:row>
    <x:row r="2804">
      <x:c r="B2804" s="7" t="str">
        <x:v>CAL-02798</x:v>
      </x:c>
      <x:c r="C2804" s="7" t="str">
        <x:v>CH-1399</x:v>
      </x:c>
      <x:c r="D2804" s="7" t="str">
        <x:v>REA-T-B2</x:v>
      </x:c>
      <x:c r="E2804" s="7" t="str">
        <x:v>FUNCTIONAL TWIN</x:v>
      </x:c>
      <x:c r="F2804" s="7" t="str">
        <x:v>PTC-B</x:v>
      </x:c>
      <x:c r="G2804" s="7" t="str">
        <x:v>CF-18</x:v>
      </x:c>
      <x:c r="H2804" s="7" t="str">
        <x:v>AFTER</x:v>
      </x:c>
      <x:c r="I2804" s="7" t="str">
        <x:v>m2</x:v>
      </x:c>
      <x:c r="J2804" s="7" t="n">
        <x:v>0</x:v>
      </x:c>
      <x:c r="K2804" s="7" t="n">
        <x:v>2.5</x:v>
      </x:c>
      <x:c r="L2804" s="7" t="n">
        <x:v>0.01</x:v>
      </x:c>
      <x:c r="M2804" s="7" t="str"/>
      <x:c r="N2804" s="7" t="str"/>
      <x:c r="O2804" s="7" t="str"/>
      <x:c r="P2804" s="7" t="str">
        <x:f>IF(O2804="","OPEN",IF(OR(NOT(ISNUMBER(M2804)),NOT(ISNUMBER(N2804)),ABS(M2804)&gt;L2804,N2804&gt;L2804),"FAIL","PASS"))</x:f>
        <x:v>OPEN</x:v>
      </x:c>
    </x:row>
    <x:row r="2805">
      <x:c r="B2805" s="7" t="str">
        <x:v>CAL-02799</x:v>
      </x:c>
      <x:c r="C2805" s="7" t="str">
        <x:v>CH-1400</x:v>
      </x:c>
      <x:c r="D2805" s="7" t="str">
        <x:v>REA-T-B2</x:v>
      </x:c>
      <x:c r="E2805" s="7" t="str">
        <x:v>FUNCTIONAL TWIN</x:v>
      </x:c>
      <x:c r="F2805" s="7" t="str">
        <x:v>PTC-B</x:v>
      </x:c>
      <x:c r="G2805" s="7" t="str">
        <x:v>CF-18</x:v>
      </x:c>
      <x:c r="H2805" s="7" t="str">
        <x:v>BEFORE</x:v>
      </x:c>
      <x:c r="I2805" s="7" t="str">
        <x:v>m2</x:v>
      </x:c>
      <x:c r="J2805" s="7" t="n">
        <x:v>0</x:v>
      </x:c>
      <x:c r="K2805" s="7" t="n">
        <x:v>2.5</x:v>
      </x:c>
      <x:c r="L2805" s="7" t="n">
        <x:v>0.01</x:v>
      </x:c>
      <x:c r="M2805" s="7" t="str"/>
      <x:c r="N2805" s="7" t="str"/>
      <x:c r="O2805" s="7" t="str"/>
      <x:c r="P2805" s="7" t="str">
        <x:f>IF(O2805="","OPEN",IF(OR(NOT(ISNUMBER(M2805)),NOT(ISNUMBER(N2805)),ABS(M2805)&gt;L2805,N2805&gt;L2805),"FAIL","PASS"))</x:f>
        <x:v>OPEN</x:v>
      </x:c>
    </x:row>
    <x:row r="2806">
      <x:c r="B2806" s="7" t="str">
        <x:v>CAL-02800</x:v>
      </x:c>
      <x:c r="C2806" s="7" t="str">
        <x:v>CH-1400</x:v>
      </x:c>
      <x:c r="D2806" s="7" t="str">
        <x:v>REA-T-B2</x:v>
      </x:c>
      <x:c r="E2806" s="7" t="str">
        <x:v>FUNCTIONAL TWIN</x:v>
      </x:c>
      <x:c r="F2806" s="7" t="str">
        <x:v>PTC-B</x:v>
      </x:c>
      <x:c r="G2806" s="7" t="str">
        <x:v>CF-18</x:v>
      </x:c>
      <x:c r="H2806" s="7" t="str">
        <x:v>AFTER</x:v>
      </x:c>
      <x:c r="I2806" s="7" t="str">
        <x:v>m2</x:v>
      </x:c>
      <x:c r="J2806" s="7" t="n">
        <x:v>0</x:v>
      </x:c>
      <x:c r="K2806" s="7" t="n">
        <x:v>2.5</x:v>
      </x:c>
      <x:c r="L2806" s="7" t="n">
        <x:v>0.01</x:v>
      </x:c>
      <x:c r="M2806" s="7" t="str"/>
      <x:c r="N2806" s="7" t="str"/>
      <x:c r="O2806" s="7" t="str"/>
      <x:c r="P2806" s="7" t="str">
        <x:f>IF(O2806="","OPEN",IF(OR(NOT(ISNUMBER(M2806)),NOT(ISNUMBER(N2806)),ABS(M2806)&gt;L2806,N2806&gt;L2806),"FAIL","PASS"))</x:f>
        <x:v>OPEN</x:v>
      </x:c>
    </x:row>
    <x:row r="2807">
      <x:c r="B2807" s="7" t="str">
        <x:v>CAL-02801</x:v>
      </x:c>
      <x:c r="C2807" s="7" t="str">
        <x:v>CH-1401</x:v>
      </x:c>
      <x:c r="D2807" s="7" t="str">
        <x:v>REA-T-B2</x:v>
      </x:c>
      <x:c r="E2807" s="7" t="str">
        <x:v>FUNCTIONAL TWIN</x:v>
      </x:c>
      <x:c r="F2807" s="7" t="str">
        <x:v>PTC-B</x:v>
      </x:c>
      <x:c r="G2807" s="7" t="str">
        <x:v>CF-18</x:v>
      </x:c>
      <x:c r="H2807" s="7" t="str">
        <x:v>BEFORE</x:v>
      </x:c>
      <x:c r="I2807" s="7" t="str">
        <x:v>m2</x:v>
      </x:c>
      <x:c r="J2807" s="7" t="n">
        <x:v>0</x:v>
      </x:c>
      <x:c r="K2807" s="7" t="n">
        <x:v>2.5</x:v>
      </x:c>
      <x:c r="L2807" s="7" t="n">
        <x:v>0.01</x:v>
      </x:c>
      <x:c r="M2807" s="7" t="str"/>
      <x:c r="N2807" s="7" t="str"/>
      <x:c r="O2807" s="7" t="str"/>
      <x:c r="P2807" s="7" t="str">
        <x:f>IF(O2807="","OPEN",IF(OR(NOT(ISNUMBER(M2807)),NOT(ISNUMBER(N2807)),ABS(M2807)&gt;L2807,N2807&gt;L2807),"FAIL","PASS"))</x:f>
        <x:v>OPEN</x:v>
      </x:c>
    </x:row>
    <x:row r="2808">
      <x:c r="B2808" s="7" t="str">
        <x:v>CAL-02802</x:v>
      </x:c>
      <x:c r="C2808" s="7" t="str">
        <x:v>CH-1401</x:v>
      </x:c>
      <x:c r="D2808" s="7" t="str">
        <x:v>REA-T-B2</x:v>
      </x:c>
      <x:c r="E2808" s="7" t="str">
        <x:v>FUNCTIONAL TWIN</x:v>
      </x:c>
      <x:c r="F2808" s="7" t="str">
        <x:v>PTC-B</x:v>
      </x:c>
      <x:c r="G2808" s="7" t="str">
        <x:v>CF-18</x:v>
      </x:c>
      <x:c r="H2808" s="7" t="str">
        <x:v>AFTER</x:v>
      </x:c>
      <x:c r="I2808" s="7" t="str">
        <x:v>m2</x:v>
      </x:c>
      <x:c r="J2808" s="7" t="n">
        <x:v>0</x:v>
      </x:c>
      <x:c r="K2808" s="7" t="n">
        <x:v>2.5</x:v>
      </x:c>
      <x:c r="L2808" s="7" t="n">
        <x:v>0.01</x:v>
      </x:c>
      <x:c r="M2808" s="7" t="str"/>
      <x:c r="N2808" s="7" t="str"/>
      <x:c r="O2808" s="7" t="str"/>
      <x:c r="P2808" s="7" t="str">
        <x:f>IF(O2808="","OPEN",IF(OR(NOT(ISNUMBER(M2808)),NOT(ISNUMBER(N2808)),ABS(M2808)&gt;L2808,N2808&gt;L2808),"FAIL","PASS"))</x:f>
        <x:v>OPEN</x:v>
      </x:c>
    </x:row>
    <x:row r="2809">
      <x:c r="B2809" s="7" t="str">
        <x:v>CAL-02803</x:v>
      </x:c>
      <x:c r="C2809" s="7" t="str">
        <x:v>CH-1402</x:v>
      </x:c>
      <x:c r="D2809" s="7" t="str">
        <x:v>REA-T-B2</x:v>
      </x:c>
      <x:c r="E2809" s="7" t="str">
        <x:v>FUNCTIONAL TWIN</x:v>
      </x:c>
      <x:c r="F2809" s="7" t="str">
        <x:v>PTC-B</x:v>
      </x:c>
      <x:c r="G2809" s="7" t="str">
        <x:v>CF-18</x:v>
      </x:c>
      <x:c r="H2809" s="7" t="str">
        <x:v>BEFORE</x:v>
      </x:c>
      <x:c r="I2809" s="7" t="str">
        <x:v>m2</x:v>
      </x:c>
      <x:c r="J2809" s="7" t="n">
        <x:v>0</x:v>
      </x:c>
      <x:c r="K2809" s="7" t="n">
        <x:v>2.5</x:v>
      </x:c>
      <x:c r="L2809" s="7" t="n">
        <x:v>0.01</x:v>
      </x:c>
      <x:c r="M2809" s="7" t="str"/>
      <x:c r="N2809" s="7" t="str"/>
      <x:c r="O2809" s="7" t="str"/>
      <x:c r="P2809" s="7" t="str">
        <x:f>IF(O2809="","OPEN",IF(OR(NOT(ISNUMBER(M2809)),NOT(ISNUMBER(N2809)),ABS(M2809)&gt;L2809,N2809&gt;L2809),"FAIL","PASS"))</x:f>
        <x:v>OPEN</x:v>
      </x:c>
    </x:row>
    <x:row r="2810">
      <x:c r="B2810" s="7" t="str">
        <x:v>CAL-02804</x:v>
      </x:c>
      <x:c r="C2810" s="7" t="str">
        <x:v>CH-1402</x:v>
      </x:c>
      <x:c r="D2810" s="7" t="str">
        <x:v>REA-T-B2</x:v>
      </x:c>
      <x:c r="E2810" s="7" t="str">
        <x:v>FUNCTIONAL TWIN</x:v>
      </x:c>
      <x:c r="F2810" s="7" t="str">
        <x:v>PTC-B</x:v>
      </x:c>
      <x:c r="G2810" s="7" t="str">
        <x:v>CF-18</x:v>
      </x:c>
      <x:c r="H2810" s="7" t="str">
        <x:v>AFTER</x:v>
      </x:c>
      <x:c r="I2810" s="7" t="str">
        <x:v>m2</x:v>
      </x:c>
      <x:c r="J2810" s="7" t="n">
        <x:v>0</x:v>
      </x:c>
      <x:c r="K2810" s="7" t="n">
        <x:v>2.5</x:v>
      </x:c>
      <x:c r="L2810" s="7" t="n">
        <x:v>0.01</x:v>
      </x:c>
      <x:c r="M2810" s="7" t="str"/>
      <x:c r="N2810" s="7" t="str"/>
      <x:c r="O2810" s="7" t="str"/>
      <x:c r="P2810" s="7" t="str">
        <x:f>IF(O2810="","OPEN",IF(OR(NOT(ISNUMBER(M2810)),NOT(ISNUMBER(N2810)),ABS(M2810)&gt;L2810,N2810&gt;L2810),"FAIL","PASS"))</x:f>
        <x:v>OPEN</x:v>
      </x:c>
    </x:row>
    <x:row r="2811">
      <x:c r="B2811" s="7" t="str">
        <x:v>CAL-02805</x:v>
      </x:c>
      <x:c r="C2811" s="7" t="str">
        <x:v>CH-1403</x:v>
      </x:c>
      <x:c r="D2811" s="7" t="str">
        <x:v>REA-T-B2</x:v>
      </x:c>
      <x:c r="E2811" s="7" t="str">
        <x:v>FUNCTIONAL TWIN</x:v>
      </x:c>
      <x:c r="F2811" s="7" t="str">
        <x:v>PTC-B</x:v>
      </x:c>
      <x:c r="G2811" s="7" t="str">
        <x:v>CF-18</x:v>
      </x:c>
      <x:c r="H2811" s="7" t="str">
        <x:v>BEFORE</x:v>
      </x:c>
      <x:c r="I2811" s="7" t="str">
        <x:v>m2</x:v>
      </x:c>
      <x:c r="J2811" s="7" t="n">
        <x:v>0</x:v>
      </x:c>
      <x:c r="K2811" s="7" t="n">
        <x:v>2.5</x:v>
      </x:c>
      <x:c r="L2811" s="7" t="n">
        <x:v>0.01</x:v>
      </x:c>
      <x:c r="M2811" s="7" t="str"/>
      <x:c r="N2811" s="7" t="str"/>
      <x:c r="O2811" s="7" t="str"/>
      <x:c r="P2811" s="7" t="str">
        <x:f>IF(O2811="","OPEN",IF(OR(NOT(ISNUMBER(M2811)),NOT(ISNUMBER(N2811)),ABS(M2811)&gt;L2811,N2811&gt;L2811),"FAIL","PASS"))</x:f>
        <x:v>OPEN</x:v>
      </x:c>
    </x:row>
    <x:row r="2812">
      <x:c r="B2812" s="7" t="str">
        <x:v>CAL-02806</x:v>
      </x:c>
      <x:c r="C2812" s="7" t="str">
        <x:v>CH-1403</x:v>
      </x:c>
      <x:c r="D2812" s="7" t="str">
        <x:v>REA-T-B2</x:v>
      </x:c>
      <x:c r="E2812" s="7" t="str">
        <x:v>FUNCTIONAL TWIN</x:v>
      </x:c>
      <x:c r="F2812" s="7" t="str">
        <x:v>PTC-B</x:v>
      </x:c>
      <x:c r="G2812" s="7" t="str">
        <x:v>CF-18</x:v>
      </x:c>
      <x:c r="H2812" s="7" t="str">
        <x:v>AFTER</x:v>
      </x:c>
      <x:c r="I2812" s="7" t="str">
        <x:v>m2</x:v>
      </x:c>
      <x:c r="J2812" s="7" t="n">
        <x:v>0</x:v>
      </x:c>
      <x:c r="K2812" s="7" t="n">
        <x:v>2.5</x:v>
      </x:c>
      <x:c r="L2812" s="7" t="n">
        <x:v>0.01</x:v>
      </x:c>
      <x:c r="M2812" s="7" t="str"/>
      <x:c r="N2812" s="7" t="str"/>
      <x:c r="O2812" s="7" t="str"/>
      <x:c r="P2812" s="7" t="str">
        <x:f>IF(O2812="","OPEN",IF(OR(NOT(ISNUMBER(M2812)),NOT(ISNUMBER(N2812)),ABS(M2812)&gt;L2812,N2812&gt;L2812),"FAIL","PASS"))</x:f>
        <x:v>OPEN</x:v>
      </x:c>
    </x:row>
    <x:row r="2813">
      <x:c r="B2813" s="7" t="str">
        <x:v>CAL-02807</x:v>
      </x:c>
      <x:c r="C2813" s="7" t="str">
        <x:v>CH-1404</x:v>
      </x:c>
      <x:c r="D2813" s="7" t="str">
        <x:v>REA-T-B2</x:v>
      </x:c>
      <x:c r="E2813" s="7" t="str">
        <x:v>FUNCTIONAL TWIN</x:v>
      </x:c>
      <x:c r="F2813" s="7" t="str">
        <x:v>PTC-B</x:v>
      </x:c>
      <x:c r="G2813" s="7" t="str">
        <x:v>CF-18</x:v>
      </x:c>
      <x:c r="H2813" s="7" t="str">
        <x:v>BEFORE</x:v>
      </x:c>
      <x:c r="I2813" s="7" t="str">
        <x:v>m2</x:v>
      </x:c>
      <x:c r="J2813" s="7" t="n">
        <x:v>0</x:v>
      </x:c>
      <x:c r="K2813" s="7" t="n">
        <x:v>2.5</x:v>
      </x:c>
      <x:c r="L2813" s="7" t="n">
        <x:v>0.01</x:v>
      </x:c>
      <x:c r="M2813" s="7" t="str"/>
      <x:c r="N2813" s="7" t="str"/>
      <x:c r="O2813" s="7" t="str"/>
      <x:c r="P2813" s="7" t="str">
        <x:f>IF(O2813="","OPEN",IF(OR(NOT(ISNUMBER(M2813)),NOT(ISNUMBER(N2813)),ABS(M2813)&gt;L2813,N2813&gt;L2813),"FAIL","PASS"))</x:f>
        <x:v>OPEN</x:v>
      </x:c>
    </x:row>
    <x:row r="2814">
      <x:c r="B2814" s="7" t="str">
        <x:v>CAL-02808</x:v>
      </x:c>
      <x:c r="C2814" s="7" t="str">
        <x:v>CH-1404</x:v>
      </x:c>
      <x:c r="D2814" s="7" t="str">
        <x:v>REA-T-B2</x:v>
      </x:c>
      <x:c r="E2814" s="7" t="str">
        <x:v>FUNCTIONAL TWIN</x:v>
      </x:c>
      <x:c r="F2814" s="7" t="str">
        <x:v>PTC-B</x:v>
      </x:c>
      <x:c r="G2814" s="7" t="str">
        <x:v>CF-18</x:v>
      </x:c>
      <x:c r="H2814" s="7" t="str">
        <x:v>AFTER</x:v>
      </x:c>
      <x:c r="I2814" s="7" t="str">
        <x:v>m2</x:v>
      </x:c>
      <x:c r="J2814" s="7" t="n">
        <x:v>0</x:v>
      </x:c>
      <x:c r="K2814" s="7" t="n">
        <x:v>2.5</x:v>
      </x:c>
      <x:c r="L2814" s="7" t="n">
        <x:v>0.01</x:v>
      </x:c>
      <x:c r="M2814" s="7" t="str"/>
      <x:c r="N2814" s="7" t="str"/>
      <x:c r="O2814" s="7" t="str"/>
      <x:c r="P2814" s="7" t="str">
        <x:f>IF(O2814="","OPEN",IF(OR(NOT(ISNUMBER(M2814)),NOT(ISNUMBER(N2814)),ABS(M2814)&gt;L2814,N2814&gt;L2814),"FAIL","PASS"))</x:f>
        <x:v>OPEN</x:v>
      </x:c>
    </x:row>
    <x:row r="2815">
      <x:c r="B2815" s="7" t="str">
        <x:v>CAL-02809</x:v>
      </x:c>
      <x:c r="C2815" s="7" t="str">
        <x:v>CH-1405</x:v>
      </x:c>
      <x:c r="D2815" s="7" t="str">
        <x:v>REA-T-B2</x:v>
      </x:c>
      <x:c r="E2815" s="7" t="str">
        <x:v>FUNCTIONAL TWIN</x:v>
      </x:c>
      <x:c r="F2815" s="7" t="str">
        <x:v>PTC-B</x:v>
      </x:c>
      <x:c r="G2815" s="7" t="str">
        <x:v>CF-19</x:v>
      </x:c>
      <x:c r="H2815" s="7" t="str">
        <x:v>BEFORE</x:v>
      </x:c>
      <x:c r="I2815" s="7" t="str">
        <x:v>m3/min</x:v>
      </x:c>
      <x:c r="J2815" s="7" t="n">
        <x:v>0</x:v>
      </x:c>
      <x:c r="K2815" s="7" t="n">
        <x:v>5</x:v>
      </x:c>
      <x:c r="L2815" s="7" t="n">
        <x:v>0.01</x:v>
      </x:c>
      <x:c r="M2815" s="7" t="str"/>
      <x:c r="N2815" s="7" t="str"/>
      <x:c r="O2815" s="7" t="str"/>
      <x:c r="P2815" s="7" t="str">
        <x:f>IF(O2815="","OPEN",IF(OR(NOT(ISNUMBER(M2815)),NOT(ISNUMBER(N2815)),ABS(M2815)&gt;L2815,N2815&gt;L2815),"FAIL","PASS"))</x:f>
        <x:v>OPEN</x:v>
      </x:c>
    </x:row>
    <x:row r="2816">
      <x:c r="B2816" s="7" t="str">
        <x:v>CAL-02810</x:v>
      </x:c>
      <x:c r="C2816" s="7" t="str">
        <x:v>CH-1405</x:v>
      </x:c>
      <x:c r="D2816" s="7" t="str">
        <x:v>REA-T-B2</x:v>
      </x:c>
      <x:c r="E2816" s="7" t="str">
        <x:v>FUNCTIONAL TWIN</x:v>
      </x:c>
      <x:c r="F2816" s="7" t="str">
        <x:v>PTC-B</x:v>
      </x:c>
      <x:c r="G2816" s="7" t="str">
        <x:v>CF-19</x:v>
      </x:c>
      <x:c r="H2816" s="7" t="str">
        <x:v>AFTER</x:v>
      </x:c>
      <x:c r="I2816" s="7" t="str">
        <x:v>m3/min</x:v>
      </x:c>
      <x:c r="J2816" s="7" t="n">
        <x:v>0</x:v>
      </x:c>
      <x:c r="K2816" s="7" t="n">
        <x:v>5</x:v>
      </x:c>
      <x:c r="L2816" s="7" t="n">
        <x:v>0.01</x:v>
      </x:c>
      <x:c r="M2816" s="7" t="str"/>
      <x:c r="N2816" s="7" t="str"/>
      <x:c r="O2816" s="7" t="str"/>
      <x:c r="P2816" s="7" t="str">
        <x:f>IF(O2816="","OPEN",IF(OR(NOT(ISNUMBER(M2816)),NOT(ISNUMBER(N2816)),ABS(M2816)&gt;L2816,N2816&gt;L2816),"FAIL","PASS"))</x:f>
        <x:v>OPEN</x:v>
      </x:c>
    </x:row>
    <x:row r="2817">
      <x:c r="B2817" s="7" t="str">
        <x:v>CAL-02811</x:v>
      </x:c>
      <x:c r="C2817" s="7" t="str">
        <x:v>CH-1406</x:v>
      </x:c>
      <x:c r="D2817" s="7" t="str">
        <x:v>REA-T-B2</x:v>
      </x:c>
      <x:c r="E2817" s="7" t="str">
        <x:v>FUNCTIONAL TWIN</x:v>
      </x:c>
      <x:c r="F2817" s="7" t="str">
        <x:v>PTC-B</x:v>
      </x:c>
      <x:c r="G2817" s="7" t="str">
        <x:v>CF-19</x:v>
      </x:c>
      <x:c r="H2817" s="7" t="str">
        <x:v>BEFORE</x:v>
      </x:c>
      <x:c r="I2817" s="7" t="str">
        <x:v>m3/min</x:v>
      </x:c>
      <x:c r="J2817" s="7" t="n">
        <x:v>0</x:v>
      </x:c>
      <x:c r="K2817" s="7" t="n">
        <x:v>5</x:v>
      </x:c>
      <x:c r="L2817" s="7" t="n">
        <x:v>0.01</x:v>
      </x:c>
      <x:c r="M2817" s="7" t="str"/>
      <x:c r="N2817" s="7" t="str"/>
      <x:c r="O2817" s="7" t="str"/>
      <x:c r="P2817" s="7" t="str">
        <x:f>IF(O2817="","OPEN",IF(OR(NOT(ISNUMBER(M2817)),NOT(ISNUMBER(N2817)),ABS(M2817)&gt;L2817,N2817&gt;L2817),"FAIL","PASS"))</x:f>
        <x:v>OPEN</x:v>
      </x:c>
    </x:row>
    <x:row r="2818">
      <x:c r="B2818" s="7" t="str">
        <x:v>CAL-02812</x:v>
      </x:c>
      <x:c r="C2818" s="7" t="str">
        <x:v>CH-1406</x:v>
      </x:c>
      <x:c r="D2818" s="7" t="str">
        <x:v>REA-T-B2</x:v>
      </x:c>
      <x:c r="E2818" s="7" t="str">
        <x:v>FUNCTIONAL TWIN</x:v>
      </x:c>
      <x:c r="F2818" s="7" t="str">
        <x:v>PTC-B</x:v>
      </x:c>
      <x:c r="G2818" s="7" t="str">
        <x:v>CF-19</x:v>
      </x:c>
      <x:c r="H2818" s="7" t="str">
        <x:v>AFTER</x:v>
      </x:c>
      <x:c r="I2818" s="7" t="str">
        <x:v>m3/min</x:v>
      </x:c>
      <x:c r="J2818" s="7" t="n">
        <x:v>0</x:v>
      </x:c>
      <x:c r="K2818" s="7" t="n">
        <x:v>5</x:v>
      </x:c>
      <x:c r="L2818" s="7" t="n">
        <x:v>0.01</x:v>
      </x:c>
      <x:c r="M2818" s="7" t="str"/>
      <x:c r="N2818" s="7" t="str"/>
      <x:c r="O2818" s="7" t="str"/>
      <x:c r="P2818" s="7" t="str">
        <x:f>IF(O2818="","OPEN",IF(OR(NOT(ISNUMBER(M2818)),NOT(ISNUMBER(N2818)),ABS(M2818)&gt;L2818,N2818&gt;L2818),"FAIL","PASS"))</x:f>
        <x:v>OPEN</x:v>
      </x:c>
    </x:row>
    <x:row r="2819">
      <x:c r="B2819" s="7" t="str">
        <x:v>CAL-02813</x:v>
      </x:c>
      <x:c r="C2819" s="7" t="str">
        <x:v>CH-1407</x:v>
      </x:c>
      <x:c r="D2819" s="7" t="str">
        <x:v>REA-T-B2</x:v>
      </x:c>
      <x:c r="E2819" s="7" t="str">
        <x:v>FUNCTIONAL TWIN</x:v>
      </x:c>
      <x:c r="F2819" s="7" t="str">
        <x:v>PTC-B</x:v>
      </x:c>
      <x:c r="G2819" s="7" t="str">
        <x:v>CF-19</x:v>
      </x:c>
      <x:c r="H2819" s="7" t="str">
        <x:v>BEFORE</x:v>
      </x:c>
      <x:c r="I2819" s="7" t="str">
        <x:v>m3/min</x:v>
      </x:c>
      <x:c r="J2819" s="7" t="n">
        <x:v>0</x:v>
      </x:c>
      <x:c r="K2819" s="7" t="n">
        <x:v>5</x:v>
      </x:c>
      <x:c r="L2819" s="7" t="n">
        <x:v>0.01</x:v>
      </x:c>
      <x:c r="M2819" s="7" t="str"/>
      <x:c r="N2819" s="7" t="str"/>
      <x:c r="O2819" s="7" t="str"/>
      <x:c r="P2819" s="7" t="str">
        <x:f>IF(O2819="","OPEN",IF(OR(NOT(ISNUMBER(M2819)),NOT(ISNUMBER(N2819)),ABS(M2819)&gt;L2819,N2819&gt;L2819),"FAIL","PASS"))</x:f>
        <x:v>OPEN</x:v>
      </x:c>
    </x:row>
    <x:row r="2820">
      <x:c r="B2820" s="7" t="str">
        <x:v>CAL-02814</x:v>
      </x:c>
      <x:c r="C2820" s="7" t="str">
        <x:v>CH-1407</x:v>
      </x:c>
      <x:c r="D2820" s="7" t="str">
        <x:v>REA-T-B2</x:v>
      </x:c>
      <x:c r="E2820" s="7" t="str">
        <x:v>FUNCTIONAL TWIN</x:v>
      </x:c>
      <x:c r="F2820" s="7" t="str">
        <x:v>PTC-B</x:v>
      </x:c>
      <x:c r="G2820" s="7" t="str">
        <x:v>CF-19</x:v>
      </x:c>
      <x:c r="H2820" s="7" t="str">
        <x:v>AFTER</x:v>
      </x:c>
      <x:c r="I2820" s="7" t="str">
        <x:v>m3/min</x:v>
      </x:c>
      <x:c r="J2820" s="7" t="n">
        <x:v>0</x:v>
      </x:c>
      <x:c r="K2820" s="7" t="n">
        <x:v>5</x:v>
      </x:c>
      <x:c r="L2820" s="7" t="n">
        <x:v>0.01</x:v>
      </x:c>
      <x:c r="M2820" s="7" t="str"/>
      <x:c r="N2820" s="7" t="str"/>
      <x:c r="O2820" s="7" t="str"/>
      <x:c r="P2820" s="7" t="str">
        <x:f>IF(O2820="","OPEN",IF(OR(NOT(ISNUMBER(M2820)),NOT(ISNUMBER(N2820)),ABS(M2820)&gt;L2820,N2820&gt;L2820),"FAIL","PASS"))</x:f>
        <x:v>OPEN</x:v>
      </x:c>
    </x:row>
    <x:row r="2821">
      <x:c r="B2821" s="7" t="str">
        <x:v>CAL-02815</x:v>
      </x:c>
      <x:c r="C2821" s="7" t="str">
        <x:v>CH-1408</x:v>
      </x:c>
      <x:c r="D2821" s="7" t="str">
        <x:v>REA-T-B2</x:v>
      </x:c>
      <x:c r="E2821" s="7" t="str">
        <x:v>FUNCTIONAL TWIN</x:v>
      </x:c>
      <x:c r="F2821" s="7" t="str">
        <x:v>PTC-B</x:v>
      </x:c>
      <x:c r="G2821" s="7" t="str">
        <x:v>CF-19</x:v>
      </x:c>
      <x:c r="H2821" s="7" t="str">
        <x:v>BEFORE</x:v>
      </x:c>
      <x:c r="I2821" s="7" t="str">
        <x:v>m3/min</x:v>
      </x:c>
      <x:c r="J2821" s="7" t="n">
        <x:v>0</x:v>
      </x:c>
      <x:c r="K2821" s="7" t="n">
        <x:v>5</x:v>
      </x:c>
      <x:c r="L2821" s="7" t="n">
        <x:v>0.01</x:v>
      </x:c>
      <x:c r="M2821" s="7" t="str"/>
      <x:c r="N2821" s="7" t="str"/>
      <x:c r="O2821" s="7" t="str"/>
      <x:c r="P2821" s="7" t="str">
        <x:f>IF(O2821="","OPEN",IF(OR(NOT(ISNUMBER(M2821)),NOT(ISNUMBER(N2821)),ABS(M2821)&gt;L2821,N2821&gt;L2821),"FAIL","PASS"))</x:f>
        <x:v>OPEN</x:v>
      </x:c>
    </x:row>
    <x:row r="2822">
      <x:c r="B2822" s="7" t="str">
        <x:v>CAL-02816</x:v>
      </x:c>
      <x:c r="C2822" s="7" t="str">
        <x:v>CH-1408</x:v>
      </x:c>
      <x:c r="D2822" s="7" t="str">
        <x:v>REA-T-B2</x:v>
      </x:c>
      <x:c r="E2822" s="7" t="str">
        <x:v>FUNCTIONAL TWIN</x:v>
      </x:c>
      <x:c r="F2822" s="7" t="str">
        <x:v>PTC-B</x:v>
      </x:c>
      <x:c r="G2822" s="7" t="str">
        <x:v>CF-19</x:v>
      </x:c>
      <x:c r="H2822" s="7" t="str">
        <x:v>AFTER</x:v>
      </x:c>
      <x:c r="I2822" s="7" t="str">
        <x:v>m3/min</x:v>
      </x:c>
      <x:c r="J2822" s="7" t="n">
        <x:v>0</x:v>
      </x:c>
      <x:c r="K2822" s="7" t="n">
        <x:v>5</x:v>
      </x:c>
      <x:c r="L2822" s="7" t="n">
        <x:v>0.01</x:v>
      </x:c>
      <x:c r="M2822" s="7" t="str"/>
      <x:c r="N2822" s="7" t="str"/>
      <x:c r="O2822" s="7" t="str"/>
      <x:c r="P2822" s="7" t="str">
        <x:f>IF(O2822="","OPEN",IF(OR(NOT(ISNUMBER(M2822)),NOT(ISNUMBER(N2822)),ABS(M2822)&gt;L2822,N2822&gt;L2822),"FAIL","PASS"))</x:f>
        <x:v>OPEN</x:v>
      </x:c>
    </x:row>
    <x:row r="2823">
      <x:c r="B2823" s="7" t="str">
        <x:v>CAL-02817</x:v>
      </x:c>
      <x:c r="C2823" s="7" t="str">
        <x:v>CH-1409</x:v>
      </x:c>
      <x:c r="D2823" s="7" t="str">
        <x:v>REA-T-B2</x:v>
      </x:c>
      <x:c r="E2823" s="7" t="str">
        <x:v>FUNCTIONAL TWIN</x:v>
      </x:c>
      <x:c r="F2823" s="7" t="str">
        <x:v>PTC-B</x:v>
      </x:c>
      <x:c r="G2823" s="7" t="str">
        <x:v>CF-19</x:v>
      </x:c>
      <x:c r="H2823" s="7" t="str">
        <x:v>BEFORE</x:v>
      </x:c>
      <x:c r="I2823" s="7" t="str">
        <x:v>m3/min</x:v>
      </x:c>
      <x:c r="J2823" s="7" t="n">
        <x:v>0</x:v>
      </x:c>
      <x:c r="K2823" s="7" t="n">
        <x:v>5</x:v>
      </x:c>
      <x:c r="L2823" s="7" t="n">
        <x:v>0.01</x:v>
      </x:c>
      <x:c r="M2823" s="7" t="str"/>
      <x:c r="N2823" s="7" t="str"/>
      <x:c r="O2823" s="7" t="str"/>
      <x:c r="P2823" s="7" t="str">
        <x:f>IF(O2823="","OPEN",IF(OR(NOT(ISNUMBER(M2823)),NOT(ISNUMBER(N2823)),ABS(M2823)&gt;L2823,N2823&gt;L2823),"FAIL","PASS"))</x:f>
        <x:v>OPEN</x:v>
      </x:c>
    </x:row>
    <x:row r="2824">
      <x:c r="B2824" s="7" t="str">
        <x:v>CAL-02818</x:v>
      </x:c>
      <x:c r="C2824" s="7" t="str">
        <x:v>CH-1409</x:v>
      </x:c>
      <x:c r="D2824" s="7" t="str">
        <x:v>REA-T-B2</x:v>
      </x:c>
      <x:c r="E2824" s="7" t="str">
        <x:v>FUNCTIONAL TWIN</x:v>
      </x:c>
      <x:c r="F2824" s="7" t="str">
        <x:v>PTC-B</x:v>
      </x:c>
      <x:c r="G2824" s="7" t="str">
        <x:v>CF-19</x:v>
      </x:c>
      <x:c r="H2824" s="7" t="str">
        <x:v>AFTER</x:v>
      </x:c>
      <x:c r="I2824" s="7" t="str">
        <x:v>m3/min</x:v>
      </x:c>
      <x:c r="J2824" s="7" t="n">
        <x:v>0</x:v>
      </x:c>
      <x:c r="K2824" s="7" t="n">
        <x:v>5</x:v>
      </x:c>
      <x:c r="L2824" s="7" t="n">
        <x:v>0.01</x:v>
      </x:c>
      <x:c r="M2824" s="7" t="str"/>
      <x:c r="N2824" s="7" t="str"/>
      <x:c r="O2824" s="7" t="str"/>
      <x:c r="P2824" s="7" t="str">
        <x:f>IF(O2824="","OPEN",IF(OR(NOT(ISNUMBER(M2824)),NOT(ISNUMBER(N2824)),ABS(M2824)&gt;L2824,N2824&gt;L2824),"FAIL","PASS"))</x:f>
        <x:v>OPEN</x:v>
      </x:c>
    </x:row>
    <x:row r="2825">
      <x:c r="B2825" s="7" t="str">
        <x:v>CAL-02819</x:v>
      </x:c>
      <x:c r="C2825" s="7" t="str">
        <x:v>CH-1410</x:v>
      </x:c>
      <x:c r="D2825" s="7" t="str">
        <x:v>REA-T-B2</x:v>
      </x:c>
      <x:c r="E2825" s="7" t="str">
        <x:v>FUNCTIONAL TWIN</x:v>
      </x:c>
      <x:c r="F2825" s="7" t="str">
        <x:v>PTC-B</x:v>
      </x:c>
      <x:c r="G2825" s="7" t="str">
        <x:v>CF-19</x:v>
      </x:c>
      <x:c r="H2825" s="7" t="str">
        <x:v>BEFORE</x:v>
      </x:c>
      <x:c r="I2825" s="7" t="str">
        <x:v>m3/min</x:v>
      </x:c>
      <x:c r="J2825" s="7" t="n">
        <x:v>0</x:v>
      </x:c>
      <x:c r="K2825" s="7" t="n">
        <x:v>5</x:v>
      </x:c>
      <x:c r="L2825" s="7" t="n">
        <x:v>0.01</x:v>
      </x:c>
      <x:c r="M2825" s="7" t="str"/>
      <x:c r="N2825" s="7" t="str"/>
      <x:c r="O2825" s="7" t="str"/>
      <x:c r="P2825" s="7" t="str">
        <x:f>IF(O2825="","OPEN",IF(OR(NOT(ISNUMBER(M2825)),NOT(ISNUMBER(N2825)),ABS(M2825)&gt;L2825,N2825&gt;L2825),"FAIL","PASS"))</x:f>
        <x:v>OPEN</x:v>
      </x:c>
    </x:row>
    <x:row r="2826">
      <x:c r="B2826" s="7" t="str">
        <x:v>CAL-02820</x:v>
      </x:c>
      <x:c r="C2826" s="7" t="str">
        <x:v>CH-1410</x:v>
      </x:c>
      <x:c r="D2826" s="7" t="str">
        <x:v>REA-T-B2</x:v>
      </x:c>
      <x:c r="E2826" s="7" t="str">
        <x:v>FUNCTIONAL TWIN</x:v>
      </x:c>
      <x:c r="F2826" s="7" t="str">
        <x:v>PTC-B</x:v>
      </x:c>
      <x:c r="G2826" s="7" t="str">
        <x:v>CF-19</x:v>
      </x:c>
      <x:c r="H2826" s="7" t="str">
        <x:v>AFTER</x:v>
      </x:c>
      <x:c r="I2826" s="7" t="str">
        <x:v>m3/min</x:v>
      </x:c>
      <x:c r="J2826" s="7" t="n">
        <x:v>0</x:v>
      </x:c>
      <x:c r="K2826" s="7" t="n">
        <x:v>5</x:v>
      </x:c>
      <x:c r="L2826" s="7" t="n">
        <x:v>0.01</x:v>
      </x:c>
      <x:c r="M2826" s="7" t="str"/>
      <x:c r="N2826" s="7" t="str"/>
      <x:c r="O2826" s="7" t="str"/>
      <x:c r="P2826" s="7" t="str">
        <x:f>IF(O2826="","OPEN",IF(OR(NOT(ISNUMBER(M2826)),NOT(ISNUMBER(N2826)),ABS(M2826)&gt;L2826,N2826&gt;L2826),"FAIL","PASS"))</x:f>
        <x:v>OPEN</x:v>
      </x:c>
    </x:row>
    <x:row r="2827">
      <x:c r="B2827" s="7" t="str">
        <x:v>CAL-02821</x:v>
      </x:c>
      <x:c r="C2827" s="7" t="str">
        <x:v>CH-1411</x:v>
      </x:c>
      <x:c r="D2827" s="7" t="str">
        <x:v>REA-T-B2</x:v>
      </x:c>
      <x:c r="E2827" s="7" t="str">
        <x:v>FUNCTIONAL TWIN</x:v>
      </x:c>
      <x:c r="F2827" s="7" t="str">
        <x:v>PTC-B</x:v>
      </x:c>
      <x:c r="G2827" s="7" t="str">
        <x:v>CF-20</x:v>
      </x:c>
      <x:c r="H2827" s="7" t="str">
        <x:v>BEFORE</x:v>
      </x:c>
      <x:c r="I2827" s="7" t="str">
        <x:v>fraction</x:v>
      </x:c>
      <x:c r="J2827" s="7" t="n">
        <x:v>0</x:v>
      </x:c>
      <x:c r="K2827" s="7" t="n">
        <x:v>1</x:v>
      </x:c>
      <x:c r="L2827" s="7" t="n">
        <x:v>0.005</x:v>
      </x:c>
      <x:c r="M2827" s="7" t="str"/>
      <x:c r="N2827" s="7" t="str"/>
      <x:c r="O2827" s="7" t="str"/>
      <x:c r="P2827" s="7" t="str">
        <x:f>IF(O2827="","OPEN",IF(OR(NOT(ISNUMBER(M2827)),NOT(ISNUMBER(N2827)),ABS(M2827)&gt;L2827,N2827&gt;L2827),"FAIL","PASS"))</x:f>
        <x:v>OPEN</x:v>
      </x:c>
    </x:row>
    <x:row r="2828">
      <x:c r="B2828" s="7" t="str">
        <x:v>CAL-02822</x:v>
      </x:c>
      <x:c r="C2828" s="7" t="str">
        <x:v>CH-1411</x:v>
      </x:c>
      <x:c r="D2828" s="7" t="str">
        <x:v>REA-T-B2</x:v>
      </x:c>
      <x:c r="E2828" s="7" t="str">
        <x:v>FUNCTIONAL TWIN</x:v>
      </x:c>
      <x:c r="F2828" s="7" t="str">
        <x:v>PTC-B</x:v>
      </x:c>
      <x:c r="G2828" s="7" t="str">
        <x:v>CF-20</x:v>
      </x:c>
      <x:c r="H2828" s="7" t="str">
        <x:v>AFTER</x:v>
      </x:c>
      <x:c r="I2828" s="7" t="str">
        <x:v>fraction</x:v>
      </x:c>
      <x:c r="J2828" s="7" t="n">
        <x:v>0</x:v>
      </x:c>
      <x:c r="K2828" s="7" t="n">
        <x:v>1</x:v>
      </x:c>
      <x:c r="L2828" s="7" t="n">
        <x:v>0.005</x:v>
      </x:c>
      <x:c r="M2828" s="7" t="str"/>
      <x:c r="N2828" s="7" t="str"/>
      <x:c r="O2828" s="7" t="str"/>
      <x:c r="P2828" s="7" t="str">
        <x:f>IF(O2828="","OPEN",IF(OR(NOT(ISNUMBER(M2828)),NOT(ISNUMBER(N2828)),ABS(M2828)&gt;L2828,N2828&gt;L2828),"FAIL","PASS"))</x:f>
        <x:v>OPEN</x:v>
      </x:c>
    </x:row>
    <x:row r="2829">
      <x:c r="B2829" s="7" t="str">
        <x:v>CAL-02823</x:v>
      </x:c>
      <x:c r="C2829" s="7" t="str">
        <x:v>CH-1412</x:v>
      </x:c>
      <x:c r="D2829" s="7" t="str">
        <x:v>REA-T-B2</x:v>
      </x:c>
      <x:c r="E2829" s="7" t="str">
        <x:v>FUNCTIONAL TWIN</x:v>
      </x:c>
      <x:c r="F2829" s="7" t="str">
        <x:v>PTC-B</x:v>
      </x:c>
      <x:c r="G2829" s="7" t="str">
        <x:v>CF-20</x:v>
      </x:c>
      <x:c r="H2829" s="7" t="str">
        <x:v>BEFORE</x:v>
      </x:c>
      <x:c r="I2829" s="7" t="str">
        <x:v>fraction</x:v>
      </x:c>
      <x:c r="J2829" s="7" t="n">
        <x:v>0</x:v>
      </x:c>
      <x:c r="K2829" s="7" t="n">
        <x:v>1</x:v>
      </x:c>
      <x:c r="L2829" s="7" t="n">
        <x:v>0.005</x:v>
      </x:c>
      <x:c r="M2829" s="7" t="str"/>
      <x:c r="N2829" s="7" t="str"/>
      <x:c r="O2829" s="7" t="str"/>
      <x:c r="P2829" s="7" t="str">
        <x:f>IF(O2829="","OPEN",IF(OR(NOT(ISNUMBER(M2829)),NOT(ISNUMBER(N2829)),ABS(M2829)&gt;L2829,N2829&gt;L2829),"FAIL","PASS"))</x:f>
        <x:v>OPEN</x:v>
      </x:c>
    </x:row>
    <x:row r="2830">
      <x:c r="B2830" s="7" t="str">
        <x:v>CAL-02824</x:v>
      </x:c>
      <x:c r="C2830" s="7" t="str">
        <x:v>CH-1412</x:v>
      </x:c>
      <x:c r="D2830" s="7" t="str">
        <x:v>REA-T-B2</x:v>
      </x:c>
      <x:c r="E2830" s="7" t="str">
        <x:v>FUNCTIONAL TWIN</x:v>
      </x:c>
      <x:c r="F2830" s="7" t="str">
        <x:v>PTC-B</x:v>
      </x:c>
      <x:c r="G2830" s="7" t="str">
        <x:v>CF-20</x:v>
      </x:c>
      <x:c r="H2830" s="7" t="str">
        <x:v>AFTER</x:v>
      </x:c>
      <x:c r="I2830" s="7" t="str">
        <x:v>fraction</x:v>
      </x:c>
      <x:c r="J2830" s="7" t="n">
        <x:v>0</x:v>
      </x:c>
      <x:c r="K2830" s="7" t="n">
        <x:v>1</x:v>
      </x:c>
      <x:c r="L2830" s="7" t="n">
        <x:v>0.005</x:v>
      </x:c>
      <x:c r="M2830" s="7" t="str"/>
      <x:c r="N2830" s="7" t="str"/>
      <x:c r="O2830" s="7" t="str"/>
      <x:c r="P2830" s="7" t="str">
        <x:f>IF(O2830="","OPEN",IF(OR(NOT(ISNUMBER(M2830)),NOT(ISNUMBER(N2830)),ABS(M2830)&gt;L2830,N2830&gt;L2830),"FAIL","PASS"))</x:f>
        <x:v>OPEN</x:v>
      </x:c>
    </x:row>
    <x:row r="2831">
      <x:c r="B2831" s="7" t="str">
        <x:v>CAL-02825</x:v>
      </x:c>
      <x:c r="C2831" s="7" t="str">
        <x:v>CH-1413</x:v>
      </x:c>
      <x:c r="D2831" s="7" t="str">
        <x:v>REA-T-B2</x:v>
      </x:c>
      <x:c r="E2831" s="7" t="str">
        <x:v>FUNCTIONAL TWIN</x:v>
      </x:c>
      <x:c r="F2831" s="7" t="str">
        <x:v>PTC-B</x:v>
      </x:c>
      <x:c r="G2831" s="7" t="str">
        <x:v>CF-20</x:v>
      </x:c>
      <x:c r="H2831" s="7" t="str">
        <x:v>BEFORE</x:v>
      </x:c>
      <x:c r="I2831" s="7" t="str">
        <x:v>fraction</x:v>
      </x:c>
      <x:c r="J2831" s="7" t="n">
        <x:v>0</x:v>
      </x:c>
      <x:c r="K2831" s="7" t="n">
        <x:v>1</x:v>
      </x:c>
      <x:c r="L2831" s="7" t="n">
        <x:v>0.005</x:v>
      </x:c>
      <x:c r="M2831" s="7" t="str"/>
      <x:c r="N2831" s="7" t="str"/>
      <x:c r="O2831" s="7" t="str"/>
      <x:c r="P2831" s="7" t="str">
        <x:f>IF(O2831="","OPEN",IF(OR(NOT(ISNUMBER(M2831)),NOT(ISNUMBER(N2831)),ABS(M2831)&gt;L2831,N2831&gt;L2831),"FAIL","PASS"))</x:f>
        <x:v>OPEN</x:v>
      </x:c>
    </x:row>
    <x:row r="2832">
      <x:c r="B2832" s="7" t="str">
        <x:v>CAL-02826</x:v>
      </x:c>
      <x:c r="C2832" s="7" t="str">
        <x:v>CH-1413</x:v>
      </x:c>
      <x:c r="D2832" s="7" t="str">
        <x:v>REA-T-B2</x:v>
      </x:c>
      <x:c r="E2832" s="7" t="str">
        <x:v>FUNCTIONAL TWIN</x:v>
      </x:c>
      <x:c r="F2832" s="7" t="str">
        <x:v>PTC-B</x:v>
      </x:c>
      <x:c r="G2832" s="7" t="str">
        <x:v>CF-20</x:v>
      </x:c>
      <x:c r="H2832" s="7" t="str">
        <x:v>AFTER</x:v>
      </x:c>
      <x:c r="I2832" s="7" t="str">
        <x:v>fraction</x:v>
      </x:c>
      <x:c r="J2832" s="7" t="n">
        <x:v>0</x:v>
      </x:c>
      <x:c r="K2832" s="7" t="n">
        <x:v>1</x:v>
      </x:c>
      <x:c r="L2832" s="7" t="n">
        <x:v>0.005</x:v>
      </x:c>
      <x:c r="M2832" s="7" t="str"/>
      <x:c r="N2832" s="7" t="str"/>
      <x:c r="O2832" s="7" t="str"/>
      <x:c r="P2832" s="7" t="str">
        <x:f>IF(O2832="","OPEN",IF(OR(NOT(ISNUMBER(M2832)),NOT(ISNUMBER(N2832)),ABS(M2832)&gt;L2832,N2832&gt;L2832),"FAIL","PASS"))</x:f>
        <x:v>OPEN</x:v>
      </x:c>
    </x:row>
    <x:row r="2833">
      <x:c r="B2833" s="7" t="str">
        <x:v>CAL-02827</x:v>
      </x:c>
      <x:c r="C2833" s="7" t="str">
        <x:v>CH-1414</x:v>
      </x:c>
      <x:c r="D2833" s="7" t="str">
        <x:v>REA-T-B2</x:v>
      </x:c>
      <x:c r="E2833" s="7" t="str">
        <x:v>FUNCTIONAL TWIN</x:v>
      </x:c>
      <x:c r="F2833" s="7" t="str">
        <x:v>PTC-B</x:v>
      </x:c>
      <x:c r="G2833" s="7" t="str">
        <x:v>CF-20</x:v>
      </x:c>
      <x:c r="H2833" s="7" t="str">
        <x:v>BEFORE</x:v>
      </x:c>
      <x:c r="I2833" s="7" t="str">
        <x:v>fraction</x:v>
      </x:c>
      <x:c r="J2833" s="7" t="n">
        <x:v>0</x:v>
      </x:c>
      <x:c r="K2833" s="7" t="n">
        <x:v>1</x:v>
      </x:c>
      <x:c r="L2833" s="7" t="n">
        <x:v>0.005</x:v>
      </x:c>
      <x:c r="M2833" s="7" t="str"/>
      <x:c r="N2833" s="7" t="str"/>
      <x:c r="O2833" s="7" t="str"/>
      <x:c r="P2833" s="7" t="str">
        <x:f>IF(O2833="","OPEN",IF(OR(NOT(ISNUMBER(M2833)),NOT(ISNUMBER(N2833)),ABS(M2833)&gt;L2833,N2833&gt;L2833),"FAIL","PASS"))</x:f>
        <x:v>OPEN</x:v>
      </x:c>
    </x:row>
    <x:row r="2834">
      <x:c r="B2834" s="7" t="str">
        <x:v>CAL-02828</x:v>
      </x:c>
      <x:c r="C2834" s="7" t="str">
        <x:v>CH-1414</x:v>
      </x:c>
      <x:c r="D2834" s="7" t="str">
        <x:v>REA-T-B2</x:v>
      </x:c>
      <x:c r="E2834" s="7" t="str">
        <x:v>FUNCTIONAL TWIN</x:v>
      </x:c>
      <x:c r="F2834" s="7" t="str">
        <x:v>PTC-B</x:v>
      </x:c>
      <x:c r="G2834" s="7" t="str">
        <x:v>CF-20</x:v>
      </x:c>
      <x:c r="H2834" s="7" t="str">
        <x:v>AFTER</x:v>
      </x:c>
      <x:c r="I2834" s="7" t="str">
        <x:v>fraction</x:v>
      </x:c>
      <x:c r="J2834" s="7" t="n">
        <x:v>0</x:v>
      </x:c>
      <x:c r="K2834" s="7" t="n">
        <x:v>1</x:v>
      </x:c>
      <x:c r="L2834" s="7" t="n">
        <x:v>0.005</x:v>
      </x:c>
      <x:c r="M2834" s="7" t="str"/>
      <x:c r="N2834" s="7" t="str"/>
      <x:c r="O2834" s="7" t="str"/>
      <x:c r="P2834" s="7" t="str">
        <x:f>IF(O2834="","OPEN",IF(OR(NOT(ISNUMBER(M2834)),NOT(ISNUMBER(N2834)),ABS(M2834)&gt;L2834,N2834&gt;L2834),"FAIL","PASS"))</x:f>
        <x:v>OPEN</x:v>
      </x:c>
    </x:row>
    <x:row r="2835">
      <x:c r="B2835" s="7" t="str">
        <x:v>CAL-02829</x:v>
      </x:c>
      <x:c r="C2835" s="7" t="str">
        <x:v>CH-1415</x:v>
      </x:c>
      <x:c r="D2835" s="7" t="str">
        <x:v>REA-T-B2</x:v>
      </x:c>
      <x:c r="E2835" s="7" t="str">
        <x:v>FUNCTIONAL TWIN</x:v>
      </x:c>
      <x:c r="F2835" s="7" t="str">
        <x:v>PTC-B</x:v>
      </x:c>
      <x:c r="G2835" s="7" t="str">
        <x:v>CF-20</x:v>
      </x:c>
      <x:c r="H2835" s="7" t="str">
        <x:v>BEFORE</x:v>
      </x:c>
      <x:c r="I2835" s="7" t="str">
        <x:v>fraction</x:v>
      </x:c>
      <x:c r="J2835" s="7" t="n">
        <x:v>0</x:v>
      </x:c>
      <x:c r="K2835" s="7" t="n">
        <x:v>1</x:v>
      </x:c>
      <x:c r="L2835" s="7" t="n">
        <x:v>0.005</x:v>
      </x:c>
      <x:c r="M2835" s="7" t="str"/>
      <x:c r="N2835" s="7" t="str"/>
      <x:c r="O2835" s="7" t="str"/>
      <x:c r="P2835" s="7" t="str">
        <x:f>IF(O2835="","OPEN",IF(OR(NOT(ISNUMBER(M2835)),NOT(ISNUMBER(N2835)),ABS(M2835)&gt;L2835,N2835&gt;L2835),"FAIL","PASS"))</x:f>
        <x:v>OPEN</x:v>
      </x:c>
    </x:row>
    <x:row r="2836">
      <x:c r="B2836" s="7" t="str">
        <x:v>CAL-02830</x:v>
      </x:c>
      <x:c r="C2836" s="7" t="str">
        <x:v>CH-1415</x:v>
      </x:c>
      <x:c r="D2836" s="7" t="str">
        <x:v>REA-T-B2</x:v>
      </x:c>
      <x:c r="E2836" s="7" t="str">
        <x:v>FUNCTIONAL TWIN</x:v>
      </x:c>
      <x:c r="F2836" s="7" t="str">
        <x:v>PTC-B</x:v>
      </x:c>
      <x:c r="G2836" s="7" t="str">
        <x:v>CF-20</x:v>
      </x:c>
      <x:c r="H2836" s="7" t="str">
        <x:v>AFTER</x:v>
      </x:c>
      <x:c r="I2836" s="7" t="str">
        <x:v>fraction</x:v>
      </x:c>
      <x:c r="J2836" s="7" t="n">
        <x:v>0</x:v>
      </x:c>
      <x:c r="K2836" s="7" t="n">
        <x:v>1</x:v>
      </x:c>
      <x:c r="L2836" s="7" t="n">
        <x:v>0.005</x:v>
      </x:c>
      <x:c r="M2836" s="7" t="str"/>
      <x:c r="N2836" s="7" t="str"/>
      <x:c r="O2836" s="7" t="str"/>
      <x:c r="P2836" s="7" t="str">
        <x:f>IF(O2836="","OPEN",IF(OR(NOT(ISNUMBER(M2836)),NOT(ISNUMBER(N2836)),ABS(M2836)&gt;L2836,N2836&gt;L2836),"FAIL","PASS"))</x:f>
        <x:v>OPEN</x:v>
      </x:c>
    </x:row>
    <x:row r="2837">
      <x:c r="B2837" s="7" t="str">
        <x:v>CAL-02831</x:v>
      </x:c>
      <x:c r="C2837" s="7" t="str">
        <x:v>CH-1416</x:v>
      </x:c>
      <x:c r="D2837" s="7" t="str">
        <x:v>REA-T-B2</x:v>
      </x:c>
      <x:c r="E2837" s="7" t="str">
        <x:v>FUNCTIONAL TWIN</x:v>
      </x:c>
      <x:c r="F2837" s="7" t="str">
        <x:v>PTC-B</x:v>
      </x:c>
      <x:c r="G2837" s="7" t="str">
        <x:v>CF-20</x:v>
      </x:c>
      <x:c r="H2837" s="7" t="str">
        <x:v>BEFORE</x:v>
      </x:c>
      <x:c r="I2837" s="7" t="str">
        <x:v>fraction</x:v>
      </x:c>
      <x:c r="J2837" s="7" t="n">
        <x:v>0</x:v>
      </x:c>
      <x:c r="K2837" s="7" t="n">
        <x:v>1</x:v>
      </x:c>
      <x:c r="L2837" s="7" t="n">
        <x:v>0.005</x:v>
      </x:c>
      <x:c r="M2837" s="7" t="str"/>
      <x:c r="N2837" s="7" t="str"/>
      <x:c r="O2837" s="7" t="str"/>
      <x:c r="P2837" s="7" t="str">
        <x:f>IF(O2837="","OPEN",IF(OR(NOT(ISNUMBER(M2837)),NOT(ISNUMBER(N2837)),ABS(M2837)&gt;L2837,N2837&gt;L2837),"FAIL","PASS"))</x:f>
        <x:v>OPEN</x:v>
      </x:c>
    </x:row>
    <x:row r="2838">
      <x:c r="B2838" s="7" t="str">
        <x:v>CAL-02832</x:v>
      </x:c>
      <x:c r="C2838" s="7" t="str">
        <x:v>CH-1416</x:v>
      </x:c>
      <x:c r="D2838" s="7" t="str">
        <x:v>REA-T-B2</x:v>
      </x:c>
      <x:c r="E2838" s="7" t="str">
        <x:v>FUNCTIONAL TWIN</x:v>
      </x:c>
      <x:c r="F2838" s="7" t="str">
        <x:v>PTC-B</x:v>
      </x:c>
      <x:c r="G2838" s="7" t="str">
        <x:v>CF-20</x:v>
      </x:c>
      <x:c r="H2838" s="7" t="str">
        <x:v>AFTER</x:v>
      </x:c>
      <x:c r="I2838" s="7" t="str">
        <x:v>fraction</x:v>
      </x:c>
      <x:c r="J2838" s="7" t="n">
        <x:v>0</x:v>
      </x:c>
      <x:c r="K2838" s="7" t="n">
        <x:v>1</x:v>
      </x:c>
      <x:c r="L2838" s="7" t="n">
        <x:v>0.005</x:v>
      </x:c>
      <x:c r="M2838" s="7" t="str"/>
      <x:c r="N2838" s="7" t="str"/>
      <x:c r="O2838" s="7" t="str"/>
      <x:c r="P2838" s="7" t="str">
        <x:f>IF(O2838="","OPEN",IF(OR(NOT(ISNUMBER(M2838)),NOT(ISNUMBER(N2838)),ABS(M2838)&gt;L2838,N2838&gt;L2838),"FAIL","PASS"))</x:f>
        <x:v>OPEN</x:v>
      </x:c>
    </x:row>
    <x:row r="2839">
      <x:c r="B2839" s="7" t="str">
        <x:v>CAL-02833</x:v>
      </x:c>
      <x:c r="C2839" s="7" t="str">
        <x:v>CH-1417</x:v>
      </x:c>
      <x:c r="D2839" s="7" t="str">
        <x:v>REA-T-B2</x:v>
      </x:c>
      <x:c r="E2839" s="7" t="str">
        <x:v>FUNCTIONAL TWIN</x:v>
      </x:c>
      <x:c r="F2839" s="7" t="str">
        <x:v>PTC-B</x:v>
      </x:c>
      <x:c r="G2839" s="7" t="str">
        <x:v>CF-21</x:v>
      </x:c>
      <x:c r="H2839" s="7" t="str">
        <x:v>BEFORE</x:v>
      </x:c>
      <x:c r="I2839" s="7" t="str">
        <x:v>fraction</x:v>
      </x:c>
      <x:c r="J2839" s="7" t="n">
        <x:v>0</x:v>
      </x:c>
      <x:c r="K2839" s="7" t="n">
        <x:v>1</x:v>
      </x:c>
      <x:c r="L2839" s="7" t="n">
        <x:v>0.005</x:v>
      </x:c>
      <x:c r="M2839" s="7" t="str"/>
      <x:c r="N2839" s="7" t="str"/>
      <x:c r="O2839" s="7" t="str"/>
      <x:c r="P2839" s="7" t="str">
        <x:f>IF(O2839="","OPEN",IF(OR(NOT(ISNUMBER(M2839)),NOT(ISNUMBER(N2839)),ABS(M2839)&gt;L2839,N2839&gt;L2839),"FAIL","PASS"))</x:f>
        <x:v>OPEN</x:v>
      </x:c>
    </x:row>
    <x:row r="2840">
      <x:c r="B2840" s="7" t="str">
        <x:v>CAL-02834</x:v>
      </x:c>
      <x:c r="C2840" s="7" t="str">
        <x:v>CH-1417</x:v>
      </x:c>
      <x:c r="D2840" s="7" t="str">
        <x:v>REA-T-B2</x:v>
      </x:c>
      <x:c r="E2840" s="7" t="str">
        <x:v>FUNCTIONAL TWIN</x:v>
      </x:c>
      <x:c r="F2840" s="7" t="str">
        <x:v>PTC-B</x:v>
      </x:c>
      <x:c r="G2840" s="7" t="str">
        <x:v>CF-21</x:v>
      </x:c>
      <x:c r="H2840" s="7" t="str">
        <x:v>AFTER</x:v>
      </x:c>
      <x:c r="I2840" s="7" t="str">
        <x:v>fraction</x:v>
      </x:c>
      <x:c r="J2840" s="7" t="n">
        <x:v>0</x:v>
      </x:c>
      <x:c r="K2840" s="7" t="n">
        <x:v>1</x:v>
      </x:c>
      <x:c r="L2840" s="7" t="n">
        <x:v>0.005</x:v>
      </x:c>
      <x:c r="M2840" s="7" t="str"/>
      <x:c r="N2840" s="7" t="str"/>
      <x:c r="O2840" s="7" t="str"/>
      <x:c r="P2840" s="7" t="str">
        <x:f>IF(O2840="","OPEN",IF(OR(NOT(ISNUMBER(M2840)),NOT(ISNUMBER(N2840)),ABS(M2840)&gt;L2840,N2840&gt;L2840),"FAIL","PASS"))</x:f>
        <x:v>OPEN</x:v>
      </x:c>
    </x:row>
    <x:row r="2841">
      <x:c r="B2841" s="7" t="str">
        <x:v>CAL-02835</x:v>
      </x:c>
      <x:c r="C2841" s="7" t="str">
        <x:v>CH-1418</x:v>
      </x:c>
      <x:c r="D2841" s="7" t="str">
        <x:v>REA-T-B2</x:v>
      </x:c>
      <x:c r="E2841" s="7" t="str">
        <x:v>FUNCTIONAL TWIN</x:v>
      </x:c>
      <x:c r="F2841" s="7" t="str">
        <x:v>PTC-B</x:v>
      </x:c>
      <x:c r="G2841" s="7" t="str">
        <x:v>CF-21</x:v>
      </x:c>
      <x:c r="H2841" s="7" t="str">
        <x:v>BEFORE</x:v>
      </x:c>
      <x:c r="I2841" s="7" t="str">
        <x:v>fraction</x:v>
      </x:c>
      <x:c r="J2841" s="7" t="n">
        <x:v>0</x:v>
      </x:c>
      <x:c r="K2841" s="7" t="n">
        <x:v>1</x:v>
      </x:c>
      <x:c r="L2841" s="7" t="n">
        <x:v>0.005</x:v>
      </x:c>
      <x:c r="M2841" s="7" t="str"/>
      <x:c r="N2841" s="7" t="str"/>
      <x:c r="O2841" s="7" t="str"/>
      <x:c r="P2841" s="7" t="str">
        <x:f>IF(O2841="","OPEN",IF(OR(NOT(ISNUMBER(M2841)),NOT(ISNUMBER(N2841)),ABS(M2841)&gt;L2841,N2841&gt;L2841),"FAIL","PASS"))</x:f>
        <x:v>OPEN</x:v>
      </x:c>
    </x:row>
    <x:row r="2842">
      <x:c r="B2842" s="7" t="str">
        <x:v>CAL-02836</x:v>
      </x:c>
      <x:c r="C2842" s="7" t="str">
        <x:v>CH-1418</x:v>
      </x:c>
      <x:c r="D2842" s="7" t="str">
        <x:v>REA-T-B2</x:v>
      </x:c>
      <x:c r="E2842" s="7" t="str">
        <x:v>FUNCTIONAL TWIN</x:v>
      </x:c>
      <x:c r="F2842" s="7" t="str">
        <x:v>PTC-B</x:v>
      </x:c>
      <x:c r="G2842" s="7" t="str">
        <x:v>CF-21</x:v>
      </x:c>
      <x:c r="H2842" s="7" t="str">
        <x:v>AFTER</x:v>
      </x:c>
      <x:c r="I2842" s="7" t="str">
        <x:v>fraction</x:v>
      </x:c>
      <x:c r="J2842" s="7" t="n">
        <x:v>0</x:v>
      </x:c>
      <x:c r="K2842" s="7" t="n">
        <x:v>1</x:v>
      </x:c>
      <x:c r="L2842" s="7" t="n">
        <x:v>0.005</x:v>
      </x:c>
      <x:c r="M2842" s="7" t="str"/>
      <x:c r="N2842" s="7" t="str"/>
      <x:c r="O2842" s="7" t="str"/>
      <x:c r="P2842" s="7" t="str">
        <x:f>IF(O2842="","OPEN",IF(OR(NOT(ISNUMBER(M2842)),NOT(ISNUMBER(N2842)),ABS(M2842)&gt;L2842,N2842&gt;L2842),"FAIL","PASS"))</x:f>
        <x:v>OPEN</x:v>
      </x:c>
    </x:row>
    <x:row r="2843">
      <x:c r="B2843" s="7" t="str">
        <x:v>CAL-02837</x:v>
      </x:c>
      <x:c r="C2843" s="7" t="str">
        <x:v>CH-1419</x:v>
      </x:c>
      <x:c r="D2843" s="7" t="str">
        <x:v>REA-T-B2</x:v>
      </x:c>
      <x:c r="E2843" s="7" t="str">
        <x:v>FUNCTIONAL TWIN</x:v>
      </x:c>
      <x:c r="F2843" s="7" t="str">
        <x:v>PTC-B</x:v>
      </x:c>
      <x:c r="G2843" s="7" t="str">
        <x:v>CF-21</x:v>
      </x:c>
      <x:c r="H2843" s="7" t="str">
        <x:v>BEFORE</x:v>
      </x:c>
      <x:c r="I2843" s="7" t="str">
        <x:v>fraction</x:v>
      </x:c>
      <x:c r="J2843" s="7" t="n">
        <x:v>0</x:v>
      </x:c>
      <x:c r="K2843" s="7" t="n">
        <x:v>1</x:v>
      </x:c>
      <x:c r="L2843" s="7" t="n">
        <x:v>0.005</x:v>
      </x:c>
      <x:c r="M2843" s="7" t="str"/>
      <x:c r="N2843" s="7" t="str"/>
      <x:c r="O2843" s="7" t="str"/>
      <x:c r="P2843" s="7" t="str">
        <x:f>IF(O2843="","OPEN",IF(OR(NOT(ISNUMBER(M2843)),NOT(ISNUMBER(N2843)),ABS(M2843)&gt;L2843,N2843&gt;L2843),"FAIL","PASS"))</x:f>
        <x:v>OPEN</x:v>
      </x:c>
    </x:row>
    <x:row r="2844">
      <x:c r="B2844" s="7" t="str">
        <x:v>CAL-02838</x:v>
      </x:c>
      <x:c r="C2844" s="7" t="str">
        <x:v>CH-1419</x:v>
      </x:c>
      <x:c r="D2844" s="7" t="str">
        <x:v>REA-T-B2</x:v>
      </x:c>
      <x:c r="E2844" s="7" t="str">
        <x:v>FUNCTIONAL TWIN</x:v>
      </x:c>
      <x:c r="F2844" s="7" t="str">
        <x:v>PTC-B</x:v>
      </x:c>
      <x:c r="G2844" s="7" t="str">
        <x:v>CF-21</x:v>
      </x:c>
      <x:c r="H2844" s="7" t="str">
        <x:v>AFTER</x:v>
      </x:c>
      <x:c r="I2844" s="7" t="str">
        <x:v>fraction</x:v>
      </x:c>
      <x:c r="J2844" s="7" t="n">
        <x:v>0</x:v>
      </x:c>
      <x:c r="K2844" s="7" t="n">
        <x:v>1</x:v>
      </x:c>
      <x:c r="L2844" s="7" t="n">
        <x:v>0.005</x:v>
      </x:c>
      <x:c r="M2844" s="7" t="str"/>
      <x:c r="N2844" s="7" t="str"/>
      <x:c r="O2844" s="7" t="str"/>
      <x:c r="P2844" s="7" t="str">
        <x:f>IF(O2844="","OPEN",IF(OR(NOT(ISNUMBER(M2844)),NOT(ISNUMBER(N2844)),ABS(M2844)&gt;L2844,N2844&gt;L2844),"FAIL","PASS"))</x:f>
        <x:v>OPEN</x:v>
      </x:c>
    </x:row>
    <x:row r="2845">
      <x:c r="B2845" s="7" t="str">
        <x:v>CAL-02839</x:v>
      </x:c>
      <x:c r="C2845" s="7" t="str">
        <x:v>CH-1420</x:v>
      </x:c>
      <x:c r="D2845" s="7" t="str">
        <x:v>REA-T-B2</x:v>
      </x:c>
      <x:c r="E2845" s="7" t="str">
        <x:v>FUNCTIONAL TWIN</x:v>
      </x:c>
      <x:c r="F2845" s="7" t="str">
        <x:v>PTC-B</x:v>
      </x:c>
      <x:c r="G2845" s="7" t="str">
        <x:v>CF-21</x:v>
      </x:c>
      <x:c r="H2845" s="7" t="str">
        <x:v>BEFORE</x:v>
      </x:c>
      <x:c r="I2845" s="7" t="str">
        <x:v>fraction</x:v>
      </x:c>
      <x:c r="J2845" s="7" t="n">
        <x:v>0</x:v>
      </x:c>
      <x:c r="K2845" s="7" t="n">
        <x:v>1</x:v>
      </x:c>
      <x:c r="L2845" s="7" t="n">
        <x:v>0.005</x:v>
      </x:c>
      <x:c r="M2845" s="7" t="str"/>
      <x:c r="N2845" s="7" t="str"/>
      <x:c r="O2845" s="7" t="str"/>
      <x:c r="P2845" s="7" t="str">
        <x:f>IF(O2845="","OPEN",IF(OR(NOT(ISNUMBER(M2845)),NOT(ISNUMBER(N2845)),ABS(M2845)&gt;L2845,N2845&gt;L2845),"FAIL","PASS"))</x:f>
        <x:v>OPEN</x:v>
      </x:c>
    </x:row>
    <x:row r="2846">
      <x:c r="B2846" s="7" t="str">
        <x:v>CAL-02840</x:v>
      </x:c>
      <x:c r="C2846" s="7" t="str">
        <x:v>CH-1420</x:v>
      </x:c>
      <x:c r="D2846" s="7" t="str">
        <x:v>REA-T-B2</x:v>
      </x:c>
      <x:c r="E2846" s="7" t="str">
        <x:v>FUNCTIONAL TWIN</x:v>
      </x:c>
      <x:c r="F2846" s="7" t="str">
        <x:v>PTC-B</x:v>
      </x:c>
      <x:c r="G2846" s="7" t="str">
        <x:v>CF-21</x:v>
      </x:c>
      <x:c r="H2846" s="7" t="str">
        <x:v>AFTER</x:v>
      </x:c>
      <x:c r="I2846" s="7" t="str">
        <x:v>fraction</x:v>
      </x:c>
      <x:c r="J2846" s="7" t="n">
        <x:v>0</x:v>
      </x:c>
      <x:c r="K2846" s="7" t="n">
        <x:v>1</x:v>
      </x:c>
      <x:c r="L2846" s="7" t="n">
        <x:v>0.005</x:v>
      </x:c>
      <x:c r="M2846" s="7" t="str"/>
      <x:c r="N2846" s="7" t="str"/>
      <x:c r="O2846" s="7" t="str"/>
      <x:c r="P2846" s="7" t="str">
        <x:f>IF(O2846="","OPEN",IF(OR(NOT(ISNUMBER(M2846)),NOT(ISNUMBER(N2846)),ABS(M2846)&gt;L2846,N2846&gt;L2846),"FAIL","PASS"))</x:f>
        <x:v>OPEN</x:v>
      </x:c>
    </x:row>
    <x:row r="2847">
      <x:c r="B2847" s="7" t="str">
        <x:v>CAL-02841</x:v>
      </x:c>
      <x:c r="C2847" s="7" t="str">
        <x:v>CH-1421</x:v>
      </x:c>
      <x:c r="D2847" s="7" t="str">
        <x:v>REA-T-B2</x:v>
      </x:c>
      <x:c r="E2847" s="7" t="str">
        <x:v>FUNCTIONAL TWIN</x:v>
      </x:c>
      <x:c r="F2847" s="7" t="str">
        <x:v>PTC-B</x:v>
      </x:c>
      <x:c r="G2847" s="7" t="str">
        <x:v>CF-21</x:v>
      </x:c>
      <x:c r="H2847" s="7" t="str">
        <x:v>BEFORE</x:v>
      </x:c>
      <x:c r="I2847" s="7" t="str">
        <x:v>fraction</x:v>
      </x:c>
      <x:c r="J2847" s="7" t="n">
        <x:v>0</x:v>
      </x:c>
      <x:c r="K2847" s="7" t="n">
        <x:v>1</x:v>
      </x:c>
      <x:c r="L2847" s="7" t="n">
        <x:v>0.005</x:v>
      </x:c>
      <x:c r="M2847" s="7" t="str"/>
      <x:c r="N2847" s="7" t="str"/>
      <x:c r="O2847" s="7" t="str"/>
      <x:c r="P2847" s="7" t="str">
        <x:f>IF(O2847="","OPEN",IF(OR(NOT(ISNUMBER(M2847)),NOT(ISNUMBER(N2847)),ABS(M2847)&gt;L2847,N2847&gt;L2847),"FAIL","PASS"))</x:f>
        <x:v>OPEN</x:v>
      </x:c>
    </x:row>
    <x:row r="2848">
      <x:c r="B2848" s="7" t="str">
        <x:v>CAL-02842</x:v>
      </x:c>
      <x:c r="C2848" s="7" t="str">
        <x:v>CH-1421</x:v>
      </x:c>
      <x:c r="D2848" s="7" t="str">
        <x:v>REA-T-B2</x:v>
      </x:c>
      <x:c r="E2848" s="7" t="str">
        <x:v>FUNCTIONAL TWIN</x:v>
      </x:c>
      <x:c r="F2848" s="7" t="str">
        <x:v>PTC-B</x:v>
      </x:c>
      <x:c r="G2848" s="7" t="str">
        <x:v>CF-21</x:v>
      </x:c>
      <x:c r="H2848" s="7" t="str">
        <x:v>AFTER</x:v>
      </x:c>
      <x:c r="I2848" s="7" t="str">
        <x:v>fraction</x:v>
      </x:c>
      <x:c r="J2848" s="7" t="n">
        <x:v>0</x:v>
      </x:c>
      <x:c r="K2848" s="7" t="n">
        <x:v>1</x:v>
      </x:c>
      <x:c r="L2848" s="7" t="n">
        <x:v>0.005</x:v>
      </x:c>
      <x:c r="M2848" s="7" t="str"/>
      <x:c r="N2848" s="7" t="str"/>
      <x:c r="O2848" s="7" t="str"/>
      <x:c r="P2848" s="7" t="str">
        <x:f>IF(O2848="","OPEN",IF(OR(NOT(ISNUMBER(M2848)),NOT(ISNUMBER(N2848)),ABS(M2848)&gt;L2848,N2848&gt;L2848),"FAIL","PASS"))</x:f>
        <x:v>OPEN</x:v>
      </x:c>
    </x:row>
    <x:row r="2849">
      <x:c r="B2849" s="7" t="str">
        <x:v>CAL-02843</x:v>
      </x:c>
      <x:c r="C2849" s="7" t="str">
        <x:v>CH-1422</x:v>
      </x:c>
      <x:c r="D2849" s="7" t="str">
        <x:v>REA-T-B2</x:v>
      </x:c>
      <x:c r="E2849" s="7" t="str">
        <x:v>FUNCTIONAL TWIN</x:v>
      </x:c>
      <x:c r="F2849" s="7" t="str">
        <x:v>PTC-B</x:v>
      </x:c>
      <x:c r="G2849" s="7" t="str">
        <x:v>CF-21</x:v>
      </x:c>
      <x:c r="H2849" s="7" t="str">
        <x:v>BEFORE</x:v>
      </x:c>
      <x:c r="I2849" s="7" t="str">
        <x:v>fraction</x:v>
      </x:c>
      <x:c r="J2849" s="7" t="n">
        <x:v>0</x:v>
      </x:c>
      <x:c r="K2849" s="7" t="n">
        <x:v>1</x:v>
      </x:c>
      <x:c r="L2849" s="7" t="n">
        <x:v>0.005</x:v>
      </x:c>
      <x:c r="M2849" s="7" t="str"/>
      <x:c r="N2849" s="7" t="str"/>
      <x:c r="O2849" s="7" t="str"/>
      <x:c r="P2849" s="7" t="str">
        <x:f>IF(O2849="","OPEN",IF(OR(NOT(ISNUMBER(M2849)),NOT(ISNUMBER(N2849)),ABS(M2849)&gt;L2849,N2849&gt;L2849),"FAIL","PASS"))</x:f>
        <x:v>OPEN</x:v>
      </x:c>
    </x:row>
    <x:row r="2850">
      <x:c r="B2850" s="7" t="str">
        <x:v>CAL-02844</x:v>
      </x:c>
      <x:c r="C2850" s="7" t="str">
        <x:v>CH-1422</x:v>
      </x:c>
      <x:c r="D2850" s="7" t="str">
        <x:v>REA-T-B2</x:v>
      </x:c>
      <x:c r="E2850" s="7" t="str">
        <x:v>FUNCTIONAL TWIN</x:v>
      </x:c>
      <x:c r="F2850" s="7" t="str">
        <x:v>PTC-B</x:v>
      </x:c>
      <x:c r="G2850" s="7" t="str">
        <x:v>CF-21</x:v>
      </x:c>
      <x:c r="H2850" s="7" t="str">
        <x:v>AFTER</x:v>
      </x:c>
      <x:c r="I2850" s="7" t="str">
        <x:v>fraction</x:v>
      </x:c>
      <x:c r="J2850" s="7" t="n">
        <x:v>0</x:v>
      </x:c>
      <x:c r="K2850" s="7" t="n">
        <x:v>1</x:v>
      </x:c>
      <x:c r="L2850" s="7" t="n">
        <x:v>0.005</x:v>
      </x:c>
      <x:c r="M2850" s="7" t="str"/>
      <x:c r="N2850" s="7" t="str"/>
      <x:c r="O2850" s="7" t="str"/>
      <x:c r="P2850" s="7" t="str">
        <x:f>IF(O2850="","OPEN",IF(OR(NOT(ISNUMBER(M2850)),NOT(ISNUMBER(N2850)),ABS(M2850)&gt;L2850,N2850&gt;L2850),"FAIL","PASS"))</x:f>
        <x:v>OPEN</x:v>
      </x:c>
    </x:row>
    <x:row r="2851">
      <x:c r="B2851" s="7" t="str">
        <x:v>CAL-02845</x:v>
      </x:c>
      <x:c r="C2851" s="7" t="str">
        <x:v>CH-1423</x:v>
      </x:c>
      <x:c r="D2851" s="7" t="str">
        <x:v>REA-T-B2</x:v>
      </x:c>
      <x:c r="E2851" s="7" t="str">
        <x:v>FUNCTIONAL TWIN</x:v>
      </x:c>
      <x:c r="F2851" s="7" t="str">
        <x:v>PTC-B</x:v>
      </x:c>
      <x:c r="G2851" s="7" t="str">
        <x:v>CF-22</x:v>
      </x:c>
      <x:c r="H2851" s="7" t="str">
        <x:v>BEFORE</x:v>
      </x:c>
      <x:c r="I2851" s="7" t="str">
        <x:v>kg</x:v>
      </x:c>
      <x:c r="J2851" s="7" t="n">
        <x:v>0</x:v>
      </x:c>
      <x:c r="K2851" s="7" t="n">
        <x:v>0.1</x:v>
      </x:c>
      <x:c r="L2851" s="7" t="n">
        <x:v>0.01</x:v>
      </x:c>
      <x:c r="M2851" s="7" t="str"/>
      <x:c r="N2851" s="7" t="str"/>
      <x:c r="O2851" s="7" t="str"/>
      <x:c r="P2851" s="7" t="str">
        <x:f>IF(O2851="","OPEN",IF(OR(NOT(ISNUMBER(M2851)),NOT(ISNUMBER(N2851)),ABS(M2851)&gt;L2851,N2851&gt;L2851),"FAIL","PASS"))</x:f>
        <x:v>OPEN</x:v>
      </x:c>
    </x:row>
    <x:row r="2852">
      <x:c r="B2852" s="7" t="str">
        <x:v>CAL-02846</x:v>
      </x:c>
      <x:c r="C2852" s="7" t="str">
        <x:v>CH-1423</x:v>
      </x:c>
      <x:c r="D2852" s="7" t="str">
        <x:v>REA-T-B2</x:v>
      </x:c>
      <x:c r="E2852" s="7" t="str">
        <x:v>FUNCTIONAL TWIN</x:v>
      </x:c>
      <x:c r="F2852" s="7" t="str">
        <x:v>PTC-B</x:v>
      </x:c>
      <x:c r="G2852" s="7" t="str">
        <x:v>CF-22</x:v>
      </x:c>
      <x:c r="H2852" s="7" t="str">
        <x:v>AFTER</x:v>
      </x:c>
      <x:c r="I2852" s="7" t="str">
        <x:v>kg</x:v>
      </x:c>
      <x:c r="J2852" s="7" t="n">
        <x:v>0</x:v>
      </x:c>
      <x:c r="K2852" s="7" t="n">
        <x:v>0.1</x:v>
      </x:c>
      <x:c r="L2852" s="7" t="n">
        <x:v>0.01</x:v>
      </x:c>
      <x:c r="M2852" s="7" t="str"/>
      <x:c r="N2852" s="7" t="str"/>
      <x:c r="O2852" s="7" t="str"/>
      <x:c r="P2852" s="7" t="str">
        <x:f>IF(O2852="","OPEN",IF(OR(NOT(ISNUMBER(M2852)),NOT(ISNUMBER(N2852)),ABS(M2852)&gt;L2852,N2852&gt;L2852),"FAIL","PASS"))</x:f>
        <x:v>OPEN</x:v>
      </x:c>
    </x:row>
    <x:row r="2853">
      <x:c r="B2853" s="7" t="str">
        <x:v>CAL-02847</x:v>
      </x:c>
      <x:c r="C2853" s="7" t="str">
        <x:v>CH-1424</x:v>
      </x:c>
      <x:c r="D2853" s="7" t="str">
        <x:v>REA-T-B2</x:v>
      </x:c>
      <x:c r="E2853" s="7" t="str">
        <x:v>FUNCTIONAL TWIN</x:v>
      </x:c>
      <x:c r="F2853" s="7" t="str">
        <x:v>PTC-B</x:v>
      </x:c>
      <x:c r="G2853" s="7" t="str">
        <x:v>CF-22</x:v>
      </x:c>
      <x:c r="H2853" s="7" t="str">
        <x:v>BEFORE</x:v>
      </x:c>
      <x:c r="I2853" s="7" t="str">
        <x:v>kg</x:v>
      </x:c>
      <x:c r="J2853" s="7" t="n">
        <x:v>0</x:v>
      </x:c>
      <x:c r="K2853" s="7" t="n">
        <x:v>0.1</x:v>
      </x:c>
      <x:c r="L2853" s="7" t="n">
        <x:v>0.01</x:v>
      </x:c>
      <x:c r="M2853" s="7" t="str"/>
      <x:c r="N2853" s="7" t="str"/>
      <x:c r="O2853" s="7" t="str"/>
      <x:c r="P2853" s="7" t="str">
        <x:f>IF(O2853="","OPEN",IF(OR(NOT(ISNUMBER(M2853)),NOT(ISNUMBER(N2853)),ABS(M2853)&gt;L2853,N2853&gt;L2853),"FAIL","PASS"))</x:f>
        <x:v>OPEN</x:v>
      </x:c>
    </x:row>
    <x:row r="2854">
      <x:c r="B2854" s="7" t="str">
        <x:v>CAL-02848</x:v>
      </x:c>
      <x:c r="C2854" s="7" t="str">
        <x:v>CH-1424</x:v>
      </x:c>
      <x:c r="D2854" s="7" t="str">
        <x:v>REA-T-B2</x:v>
      </x:c>
      <x:c r="E2854" s="7" t="str">
        <x:v>FUNCTIONAL TWIN</x:v>
      </x:c>
      <x:c r="F2854" s="7" t="str">
        <x:v>PTC-B</x:v>
      </x:c>
      <x:c r="G2854" s="7" t="str">
        <x:v>CF-22</x:v>
      </x:c>
      <x:c r="H2854" s="7" t="str">
        <x:v>AFTER</x:v>
      </x:c>
      <x:c r="I2854" s="7" t="str">
        <x:v>kg</x:v>
      </x:c>
      <x:c r="J2854" s="7" t="n">
        <x:v>0</x:v>
      </x:c>
      <x:c r="K2854" s="7" t="n">
        <x:v>0.1</x:v>
      </x:c>
      <x:c r="L2854" s="7" t="n">
        <x:v>0.01</x:v>
      </x:c>
      <x:c r="M2854" s="7" t="str"/>
      <x:c r="N2854" s="7" t="str"/>
      <x:c r="O2854" s="7" t="str"/>
      <x:c r="P2854" s="7" t="str">
        <x:f>IF(O2854="","OPEN",IF(OR(NOT(ISNUMBER(M2854)),NOT(ISNUMBER(N2854)),ABS(M2854)&gt;L2854,N2854&gt;L2854),"FAIL","PASS"))</x:f>
        <x:v>OPEN</x:v>
      </x:c>
    </x:row>
    <x:row r="2855">
      <x:c r="B2855" s="7" t="str">
        <x:v>CAL-02849</x:v>
      </x:c>
      <x:c r="C2855" s="7" t="str">
        <x:v>CH-1425</x:v>
      </x:c>
      <x:c r="D2855" s="7" t="str">
        <x:v>REA-T-B2</x:v>
      </x:c>
      <x:c r="E2855" s="7" t="str">
        <x:v>FUNCTIONAL TWIN</x:v>
      </x:c>
      <x:c r="F2855" s="7" t="str">
        <x:v>PTC-B</x:v>
      </x:c>
      <x:c r="G2855" s="7" t="str">
        <x:v>CF-22</x:v>
      </x:c>
      <x:c r="H2855" s="7" t="str">
        <x:v>BEFORE</x:v>
      </x:c>
      <x:c r="I2855" s="7" t="str">
        <x:v>kg</x:v>
      </x:c>
      <x:c r="J2855" s="7" t="n">
        <x:v>0</x:v>
      </x:c>
      <x:c r="K2855" s="7" t="n">
        <x:v>0.1</x:v>
      </x:c>
      <x:c r="L2855" s="7" t="n">
        <x:v>0.01</x:v>
      </x:c>
      <x:c r="M2855" s="7" t="str"/>
      <x:c r="N2855" s="7" t="str"/>
      <x:c r="O2855" s="7" t="str"/>
      <x:c r="P2855" s="7" t="str">
        <x:f>IF(O2855="","OPEN",IF(OR(NOT(ISNUMBER(M2855)),NOT(ISNUMBER(N2855)),ABS(M2855)&gt;L2855,N2855&gt;L2855),"FAIL","PASS"))</x:f>
        <x:v>OPEN</x:v>
      </x:c>
    </x:row>
    <x:row r="2856">
      <x:c r="B2856" s="7" t="str">
        <x:v>CAL-02850</x:v>
      </x:c>
      <x:c r="C2856" s="7" t="str">
        <x:v>CH-1425</x:v>
      </x:c>
      <x:c r="D2856" s="7" t="str">
        <x:v>REA-T-B2</x:v>
      </x:c>
      <x:c r="E2856" s="7" t="str">
        <x:v>FUNCTIONAL TWIN</x:v>
      </x:c>
      <x:c r="F2856" s="7" t="str">
        <x:v>PTC-B</x:v>
      </x:c>
      <x:c r="G2856" s="7" t="str">
        <x:v>CF-22</x:v>
      </x:c>
      <x:c r="H2856" s="7" t="str">
        <x:v>AFTER</x:v>
      </x:c>
      <x:c r="I2856" s="7" t="str">
        <x:v>kg</x:v>
      </x:c>
      <x:c r="J2856" s="7" t="n">
        <x:v>0</x:v>
      </x:c>
      <x:c r="K2856" s="7" t="n">
        <x:v>0.1</x:v>
      </x:c>
      <x:c r="L2856" s="7" t="n">
        <x:v>0.01</x:v>
      </x:c>
      <x:c r="M2856" s="7" t="str"/>
      <x:c r="N2856" s="7" t="str"/>
      <x:c r="O2856" s="7" t="str"/>
      <x:c r="P2856" s="7" t="str">
        <x:f>IF(O2856="","OPEN",IF(OR(NOT(ISNUMBER(M2856)),NOT(ISNUMBER(N2856)),ABS(M2856)&gt;L2856,N2856&gt;L2856),"FAIL","PASS"))</x:f>
        <x:v>OPEN</x:v>
      </x:c>
    </x:row>
    <x:row r="2857">
      <x:c r="B2857" s="7" t="str">
        <x:v>CAL-02851</x:v>
      </x:c>
      <x:c r="C2857" s="7" t="str">
        <x:v>CH-1426</x:v>
      </x:c>
      <x:c r="D2857" s="7" t="str">
        <x:v>REA-T-B2</x:v>
      </x:c>
      <x:c r="E2857" s="7" t="str">
        <x:v>FUNCTIONAL TWIN</x:v>
      </x:c>
      <x:c r="F2857" s="7" t="str">
        <x:v>PTC-B</x:v>
      </x:c>
      <x:c r="G2857" s="7" t="str">
        <x:v>CF-22</x:v>
      </x:c>
      <x:c r="H2857" s="7" t="str">
        <x:v>BEFORE</x:v>
      </x:c>
      <x:c r="I2857" s="7" t="str">
        <x:v>kg</x:v>
      </x:c>
      <x:c r="J2857" s="7" t="n">
        <x:v>0</x:v>
      </x:c>
      <x:c r="K2857" s="7" t="n">
        <x:v>0.1</x:v>
      </x:c>
      <x:c r="L2857" s="7" t="n">
        <x:v>0.01</x:v>
      </x:c>
      <x:c r="M2857" s="7" t="str"/>
      <x:c r="N2857" s="7" t="str"/>
      <x:c r="O2857" s="7" t="str"/>
      <x:c r="P2857" s="7" t="str">
        <x:f>IF(O2857="","OPEN",IF(OR(NOT(ISNUMBER(M2857)),NOT(ISNUMBER(N2857)),ABS(M2857)&gt;L2857,N2857&gt;L2857),"FAIL","PASS"))</x:f>
        <x:v>OPEN</x:v>
      </x:c>
    </x:row>
    <x:row r="2858">
      <x:c r="B2858" s="7" t="str">
        <x:v>CAL-02852</x:v>
      </x:c>
      <x:c r="C2858" s="7" t="str">
        <x:v>CH-1426</x:v>
      </x:c>
      <x:c r="D2858" s="7" t="str">
        <x:v>REA-T-B2</x:v>
      </x:c>
      <x:c r="E2858" s="7" t="str">
        <x:v>FUNCTIONAL TWIN</x:v>
      </x:c>
      <x:c r="F2858" s="7" t="str">
        <x:v>PTC-B</x:v>
      </x:c>
      <x:c r="G2858" s="7" t="str">
        <x:v>CF-22</x:v>
      </x:c>
      <x:c r="H2858" s="7" t="str">
        <x:v>AFTER</x:v>
      </x:c>
      <x:c r="I2858" s="7" t="str">
        <x:v>kg</x:v>
      </x:c>
      <x:c r="J2858" s="7" t="n">
        <x:v>0</x:v>
      </x:c>
      <x:c r="K2858" s="7" t="n">
        <x:v>0.1</x:v>
      </x:c>
      <x:c r="L2858" s="7" t="n">
        <x:v>0.01</x:v>
      </x:c>
      <x:c r="M2858" s="7" t="str"/>
      <x:c r="N2858" s="7" t="str"/>
      <x:c r="O2858" s="7" t="str"/>
      <x:c r="P2858" s="7" t="str">
        <x:f>IF(O2858="","OPEN",IF(OR(NOT(ISNUMBER(M2858)),NOT(ISNUMBER(N2858)),ABS(M2858)&gt;L2858,N2858&gt;L2858),"FAIL","PASS"))</x:f>
        <x:v>OPEN</x:v>
      </x:c>
    </x:row>
    <x:row r="2859">
      <x:c r="B2859" s="7" t="str">
        <x:v>CAL-02853</x:v>
      </x:c>
      <x:c r="C2859" s="7" t="str">
        <x:v>CH-1427</x:v>
      </x:c>
      <x:c r="D2859" s="7" t="str">
        <x:v>REA-T-B2</x:v>
      </x:c>
      <x:c r="E2859" s="7" t="str">
        <x:v>FUNCTIONAL TWIN</x:v>
      </x:c>
      <x:c r="F2859" s="7" t="str">
        <x:v>PTC-B</x:v>
      </x:c>
      <x:c r="G2859" s="7" t="str">
        <x:v>CF-22</x:v>
      </x:c>
      <x:c r="H2859" s="7" t="str">
        <x:v>BEFORE</x:v>
      </x:c>
      <x:c r="I2859" s="7" t="str">
        <x:v>kg</x:v>
      </x:c>
      <x:c r="J2859" s="7" t="n">
        <x:v>0</x:v>
      </x:c>
      <x:c r="K2859" s="7" t="n">
        <x:v>0.1</x:v>
      </x:c>
      <x:c r="L2859" s="7" t="n">
        <x:v>0.01</x:v>
      </x:c>
      <x:c r="M2859" s="7" t="str"/>
      <x:c r="N2859" s="7" t="str"/>
      <x:c r="O2859" s="7" t="str"/>
      <x:c r="P2859" s="7" t="str">
        <x:f>IF(O2859="","OPEN",IF(OR(NOT(ISNUMBER(M2859)),NOT(ISNUMBER(N2859)),ABS(M2859)&gt;L2859,N2859&gt;L2859),"FAIL","PASS"))</x:f>
        <x:v>OPEN</x:v>
      </x:c>
    </x:row>
    <x:row r="2860">
      <x:c r="B2860" s="7" t="str">
        <x:v>CAL-02854</x:v>
      </x:c>
      <x:c r="C2860" s="7" t="str">
        <x:v>CH-1427</x:v>
      </x:c>
      <x:c r="D2860" s="7" t="str">
        <x:v>REA-T-B2</x:v>
      </x:c>
      <x:c r="E2860" s="7" t="str">
        <x:v>FUNCTIONAL TWIN</x:v>
      </x:c>
      <x:c r="F2860" s="7" t="str">
        <x:v>PTC-B</x:v>
      </x:c>
      <x:c r="G2860" s="7" t="str">
        <x:v>CF-22</x:v>
      </x:c>
      <x:c r="H2860" s="7" t="str">
        <x:v>AFTER</x:v>
      </x:c>
      <x:c r="I2860" s="7" t="str">
        <x:v>kg</x:v>
      </x:c>
      <x:c r="J2860" s="7" t="n">
        <x:v>0</x:v>
      </x:c>
      <x:c r="K2860" s="7" t="n">
        <x:v>0.1</x:v>
      </x:c>
      <x:c r="L2860" s="7" t="n">
        <x:v>0.01</x:v>
      </x:c>
      <x:c r="M2860" s="7" t="str"/>
      <x:c r="N2860" s="7" t="str"/>
      <x:c r="O2860" s="7" t="str"/>
      <x:c r="P2860" s="7" t="str">
        <x:f>IF(O2860="","OPEN",IF(OR(NOT(ISNUMBER(M2860)),NOT(ISNUMBER(N2860)),ABS(M2860)&gt;L2860,N2860&gt;L2860),"FAIL","PASS"))</x:f>
        <x:v>OPEN</x:v>
      </x:c>
    </x:row>
    <x:row r="2861">
      <x:c r="B2861" s="7" t="str">
        <x:v>CAL-02855</x:v>
      </x:c>
      <x:c r="C2861" s="7" t="str">
        <x:v>CH-1428</x:v>
      </x:c>
      <x:c r="D2861" s="7" t="str">
        <x:v>REA-T-B2</x:v>
      </x:c>
      <x:c r="E2861" s="7" t="str">
        <x:v>FUNCTIONAL TWIN</x:v>
      </x:c>
      <x:c r="F2861" s="7" t="str">
        <x:v>PTC-B</x:v>
      </x:c>
      <x:c r="G2861" s="7" t="str">
        <x:v>CF-22</x:v>
      </x:c>
      <x:c r="H2861" s="7" t="str">
        <x:v>BEFORE</x:v>
      </x:c>
      <x:c r="I2861" s="7" t="str">
        <x:v>kg</x:v>
      </x:c>
      <x:c r="J2861" s="7" t="n">
        <x:v>0</x:v>
      </x:c>
      <x:c r="K2861" s="7" t="n">
        <x:v>0.1</x:v>
      </x:c>
      <x:c r="L2861" s="7" t="n">
        <x:v>0.01</x:v>
      </x:c>
      <x:c r="M2861" s="7" t="str"/>
      <x:c r="N2861" s="7" t="str"/>
      <x:c r="O2861" s="7" t="str"/>
      <x:c r="P2861" s="7" t="str">
        <x:f>IF(O2861="","OPEN",IF(OR(NOT(ISNUMBER(M2861)),NOT(ISNUMBER(N2861)),ABS(M2861)&gt;L2861,N2861&gt;L2861),"FAIL","PASS"))</x:f>
        <x:v>OPEN</x:v>
      </x:c>
    </x:row>
    <x:row r="2862">
      <x:c r="B2862" s="7" t="str">
        <x:v>CAL-02856</x:v>
      </x:c>
      <x:c r="C2862" s="7" t="str">
        <x:v>CH-1428</x:v>
      </x:c>
      <x:c r="D2862" s="7" t="str">
        <x:v>REA-T-B2</x:v>
      </x:c>
      <x:c r="E2862" s="7" t="str">
        <x:v>FUNCTIONAL TWIN</x:v>
      </x:c>
      <x:c r="F2862" s="7" t="str">
        <x:v>PTC-B</x:v>
      </x:c>
      <x:c r="G2862" s="7" t="str">
        <x:v>CF-22</x:v>
      </x:c>
      <x:c r="H2862" s="7" t="str">
        <x:v>AFTER</x:v>
      </x:c>
      <x:c r="I2862" s="7" t="str">
        <x:v>kg</x:v>
      </x:c>
      <x:c r="J2862" s="7" t="n">
        <x:v>0</x:v>
      </x:c>
      <x:c r="K2862" s="7" t="n">
        <x:v>0.1</x:v>
      </x:c>
      <x:c r="L2862" s="7" t="n">
        <x:v>0.01</x:v>
      </x:c>
      <x:c r="M2862" s="7" t="str"/>
      <x:c r="N2862" s="7" t="str"/>
      <x:c r="O2862" s="7" t="str"/>
      <x:c r="P2862" s="7" t="str">
        <x:f>IF(O2862="","OPEN",IF(OR(NOT(ISNUMBER(M2862)),NOT(ISNUMBER(N2862)),ABS(M2862)&gt;L2862,N2862&gt;L2862),"FAIL","PASS"))</x:f>
        <x:v>OPEN</x:v>
      </x:c>
    </x:row>
    <x:row r="2863">
      <x:c r="B2863" s="7" t="str">
        <x:v>CAL-02857</x:v>
      </x:c>
      <x:c r="C2863" s="7" t="str">
        <x:v>CH-1429</x:v>
      </x:c>
      <x:c r="D2863" s="7" t="str">
        <x:v>REA-T-B2</x:v>
      </x:c>
      <x:c r="E2863" s="7" t="str">
        <x:v>FUNCTIONAL TWIN</x:v>
      </x:c>
      <x:c r="F2863" s="7" t="str">
        <x:v>PTC-B</x:v>
      </x:c>
      <x:c r="G2863" s="7" t="str">
        <x:v>CF-23</x:v>
      </x:c>
      <x:c r="H2863" s="7" t="str">
        <x:v>BEFORE</x:v>
      </x:c>
      <x:c r="I2863" s="7" t="str">
        <x:v>ms</x:v>
      </x:c>
      <x:c r="J2863" s="7" t="n">
        <x:v>-10</x:v>
      </x:c>
      <x:c r="K2863" s="7" t="n">
        <x:v>10</x:v>
      </x:c>
      <x:c r="L2863" s="7" t="n">
        <x:v>1</x:v>
      </x:c>
      <x:c r="M2863" s="7" t="str"/>
      <x:c r="N2863" s="7" t="str"/>
      <x:c r="O2863" s="7" t="str"/>
      <x:c r="P2863" s="7" t="str">
        <x:f>IF(O2863="","OPEN",IF(OR(NOT(ISNUMBER(M2863)),NOT(ISNUMBER(N2863)),ABS(M2863)&gt;L2863,N2863&gt;L2863),"FAIL","PASS"))</x:f>
        <x:v>OPEN</x:v>
      </x:c>
    </x:row>
    <x:row r="2864">
      <x:c r="B2864" s="7" t="str">
        <x:v>CAL-02858</x:v>
      </x:c>
      <x:c r="C2864" s="7" t="str">
        <x:v>CH-1429</x:v>
      </x:c>
      <x:c r="D2864" s="7" t="str">
        <x:v>REA-T-B2</x:v>
      </x:c>
      <x:c r="E2864" s="7" t="str">
        <x:v>FUNCTIONAL TWIN</x:v>
      </x:c>
      <x:c r="F2864" s="7" t="str">
        <x:v>PTC-B</x:v>
      </x:c>
      <x:c r="G2864" s="7" t="str">
        <x:v>CF-23</x:v>
      </x:c>
      <x:c r="H2864" s="7" t="str">
        <x:v>AFTER</x:v>
      </x:c>
      <x:c r="I2864" s="7" t="str">
        <x:v>ms</x:v>
      </x:c>
      <x:c r="J2864" s="7" t="n">
        <x:v>-10</x:v>
      </x:c>
      <x:c r="K2864" s="7" t="n">
        <x:v>10</x:v>
      </x:c>
      <x:c r="L2864" s="7" t="n">
        <x:v>1</x:v>
      </x:c>
      <x:c r="M2864" s="7" t="str"/>
      <x:c r="N2864" s="7" t="str"/>
      <x:c r="O2864" s="7" t="str"/>
      <x:c r="P2864" s="7" t="str">
        <x:f>IF(O2864="","OPEN",IF(OR(NOT(ISNUMBER(M2864)),NOT(ISNUMBER(N2864)),ABS(M2864)&gt;L2864,N2864&gt;L2864),"FAIL","PASS"))</x:f>
        <x:v>OPEN</x:v>
      </x:c>
    </x:row>
    <x:row r="2865">
      <x:c r="B2865" s="7" t="str">
        <x:v>CAL-02859</x:v>
      </x:c>
      <x:c r="C2865" s="7" t="str">
        <x:v>CH-1430</x:v>
      </x:c>
      <x:c r="D2865" s="7" t="str">
        <x:v>REA-T-B2</x:v>
      </x:c>
      <x:c r="E2865" s="7" t="str">
        <x:v>FUNCTIONAL TWIN</x:v>
      </x:c>
      <x:c r="F2865" s="7" t="str">
        <x:v>PTC-B</x:v>
      </x:c>
      <x:c r="G2865" s="7" t="str">
        <x:v>CF-23</x:v>
      </x:c>
      <x:c r="H2865" s="7" t="str">
        <x:v>BEFORE</x:v>
      </x:c>
      <x:c r="I2865" s="7" t="str">
        <x:v>ms</x:v>
      </x:c>
      <x:c r="J2865" s="7" t="n">
        <x:v>-10</x:v>
      </x:c>
      <x:c r="K2865" s="7" t="n">
        <x:v>10</x:v>
      </x:c>
      <x:c r="L2865" s="7" t="n">
        <x:v>1</x:v>
      </x:c>
      <x:c r="M2865" s="7" t="str"/>
      <x:c r="N2865" s="7" t="str"/>
      <x:c r="O2865" s="7" t="str"/>
      <x:c r="P2865" s="7" t="str">
        <x:f>IF(O2865="","OPEN",IF(OR(NOT(ISNUMBER(M2865)),NOT(ISNUMBER(N2865)),ABS(M2865)&gt;L2865,N2865&gt;L2865),"FAIL","PASS"))</x:f>
        <x:v>OPEN</x:v>
      </x:c>
    </x:row>
    <x:row r="2866">
      <x:c r="B2866" s="7" t="str">
        <x:v>CAL-02860</x:v>
      </x:c>
      <x:c r="C2866" s="7" t="str">
        <x:v>CH-1430</x:v>
      </x:c>
      <x:c r="D2866" s="7" t="str">
        <x:v>REA-T-B2</x:v>
      </x:c>
      <x:c r="E2866" s="7" t="str">
        <x:v>FUNCTIONAL TWIN</x:v>
      </x:c>
      <x:c r="F2866" s="7" t="str">
        <x:v>PTC-B</x:v>
      </x:c>
      <x:c r="G2866" s="7" t="str">
        <x:v>CF-23</x:v>
      </x:c>
      <x:c r="H2866" s="7" t="str">
        <x:v>AFTER</x:v>
      </x:c>
      <x:c r="I2866" s="7" t="str">
        <x:v>ms</x:v>
      </x:c>
      <x:c r="J2866" s="7" t="n">
        <x:v>-10</x:v>
      </x:c>
      <x:c r="K2866" s="7" t="n">
        <x:v>10</x:v>
      </x:c>
      <x:c r="L2866" s="7" t="n">
        <x:v>1</x:v>
      </x:c>
      <x:c r="M2866" s="7" t="str"/>
      <x:c r="N2866" s="7" t="str"/>
      <x:c r="O2866" s="7" t="str"/>
      <x:c r="P2866" s="7" t="str">
        <x:f>IF(O2866="","OPEN",IF(OR(NOT(ISNUMBER(M2866)),NOT(ISNUMBER(N2866)),ABS(M2866)&gt;L2866,N2866&gt;L2866),"FAIL","PASS"))</x:f>
        <x:v>OPEN</x:v>
      </x:c>
    </x:row>
    <x:row r="2867">
      <x:c r="B2867" s="7" t="str">
        <x:v>CAL-02861</x:v>
      </x:c>
      <x:c r="C2867" s="7" t="str">
        <x:v>CH-1431</x:v>
      </x:c>
      <x:c r="D2867" s="7" t="str">
        <x:v>REA-T-B2</x:v>
      </x:c>
      <x:c r="E2867" s="7" t="str">
        <x:v>FUNCTIONAL TWIN</x:v>
      </x:c>
      <x:c r="F2867" s="7" t="str">
        <x:v>PTC-B</x:v>
      </x:c>
      <x:c r="G2867" s="7" t="str">
        <x:v>CF-23</x:v>
      </x:c>
      <x:c r="H2867" s="7" t="str">
        <x:v>BEFORE</x:v>
      </x:c>
      <x:c r="I2867" s="7" t="str">
        <x:v>ms</x:v>
      </x:c>
      <x:c r="J2867" s="7" t="n">
        <x:v>-10</x:v>
      </x:c>
      <x:c r="K2867" s="7" t="n">
        <x:v>10</x:v>
      </x:c>
      <x:c r="L2867" s="7" t="n">
        <x:v>1</x:v>
      </x:c>
      <x:c r="M2867" s="7" t="str"/>
      <x:c r="N2867" s="7" t="str"/>
      <x:c r="O2867" s="7" t="str"/>
      <x:c r="P2867" s="7" t="str">
        <x:f>IF(O2867="","OPEN",IF(OR(NOT(ISNUMBER(M2867)),NOT(ISNUMBER(N2867)),ABS(M2867)&gt;L2867,N2867&gt;L2867),"FAIL","PASS"))</x:f>
        <x:v>OPEN</x:v>
      </x:c>
    </x:row>
    <x:row r="2868">
      <x:c r="B2868" s="7" t="str">
        <x:v>CAL-02862</x:v>
      </x:c>
      <x:c r="C2868" s="7" t="str">
        <x:v>CH-1431</x:v>
      </x:c>
      <x:c r="D2868" s="7" t="str">
        <x:v>REA-T-B2</x:v>
      </x:c>
      <x:c r="E2868" s="7" t="str">
        <x:v>FUNCTIONAL TWIN</x:v>
      </x:c>
      <x:c r="F2868" s="7" t="str">
        <x:v>PTC-B</x:v>
      </x:c>
      <x:c r="G2868" s="7" t="str">
        <x:v>CF-23</x:v>
      </x:c>
      <x:c r="H2868" s="7" t="str">
        <x:v>AFTER</x:v>
      </x:c>
      <x:c r="I2868" s="7" t="str">
        <x:v>ms</x:v>
      </x:c>
      <x:c r="J2868" s="7" t="n">
        <x:v>-10</x:v>
      </x:c>
      <x:c r="K2868" s="7" t="n">
        <x:v>10</x:v>
      </x:c>
      <x:c r="L2868" s="7" t="n">
        <x:v>1</x:v>
      </x:c>
      <x:c r="M2868" s="7" t="str"/>
      <x:c r="N2868" s="7" t="str"/>
      <x:c r="O2868" s="7" t="str"/>
      <x:c r="P2868" s="7" t="str">
        <x:f>IF(O2868="","OPEN",IF(OR(NOT(ISNUMBER(M2868)),NOT(ISNUMBER(N2868)),ABS(M2868)&gt;L2868,N2868&gt;L2868),"FAIL","PASS"))</x:f>
        <x:v>OPEN</x:v>
      </x:c>
    </x:row>
    <x:row r="2869">
      <x:c r="B2869" s="7" t="str">
        <x:v>CAL-02863</x:v>
      </x:c>
      <x:c r="C2869" s="7" t="str">
        <x:v>CH-1432</x:v>
      </x:c>
      <x:c r="D2869" s="7" t="str">
        <x:v>REA-T-B2</x:v>
      </x:c>
      <x:c r="E2869" s="7" t="str">
        <x:v>FUNCTIONAL TWIN</x:v>
      </x:c>
      <x:c r="F2869" s="7" t="str">
        <x:v>PTC-B</x:v>
      </x:c>
      <x:c r="G2869" s="7" t="str">
        <x:v>CF-23</x:v>
      </x:c>
      <x:c r="H2869" s="7" t="str">
        <x:v>BEFORE</x:v>
      </x:c>
      <x:c r="I2869" s="7" t="str">
        <x:v>ms</x:v>
      </x:c>
      <x:c r="J2869" s="7" t="n">
        <x:v>-10</x:v>
      </x:c>
      <x:c r="K2869" s="7" t="n">
        <x:v>10</x:v>
      </x:c>
      <x:c r="L2869" s="7" t="n">
        <x:v>1</x:v>
      </x:c>
      <x:c r="M2869" s="7" t="str"/>
      <x:c r="N2869" s="7" t="str"/>
      <x:c r="O2869" s="7" t="str"/>
      <x:c r="P2869" s="7" t="str">
        <x:f>IF(O2869="","OPEN",IF(OR(NOT(ISNUMBER(M2869)),NOT(ISNUMBER(N2869)),ABS(M2869)&gt;L2869,N2869&gt;L2869),"FAIL","PASS"))</x:f>
        <x:v>OPEN</x:v>
      </x:c>
    </x:row>
    <x:row r="2870">
      <x:c r="B2870" s="7" t="str">
        <x:v>CAL-02864</x:v>
      </x:c>
      <x:c r="C2870" s="7" t="str">
        <x:v>CH-1432</x:v>
      </x:c>
      <x:c r="D2870" s="7" t="str">
        <x:v>REA-T-B2</x:v>
      </x:c>
      <x:c r="E2870" s="7" t="str">
        <x:v>FUNCTIONAL TWIN</x:v>
      </x:c>
      <x:c r="F2870" s="7" t="str">
        <x:v>PTC-B</x:v>
      </x:c>
      <x:c r="G2870" s="7" t="str">
        <x:v>CF-23</x:v>
      </x:c>
      <x:c r="H2870" s="7" t="str">
        <x:v>AFTER</x:v>
      </x:c>
      <x:c r="I2870" s="7" t="str">
        <x:v>ms</x:v>
      </x:c>
      <x:c r="J2870" s="7" t="n">
        <x:v>-10</x:v>
      </x:c>
      <x:c r="K2870" s="7" t="n">
        <x:v>10</x:v>
      </x:c>
      <x:c r="L2870" s="7" t="n">
        <x:v>1</x:v>
      </x:c>
      <x:c r="M2870" s="7" t="str"/>
      <x:c r="N2870" s="7" t="str"/>
      <x:c r="O2870" s="7" t="str"/>
      <x:c r="P2870" s="7" t="str">
        <x:f>IF(O2870="","OPEN",IF(OR(NOT(ISNUMBER(M2870)),NOT(ISNUMBER(N2870)),ABS(M2870)&gt;L2870,N2870&gt;L2870),"FAIL","PASS"))</x:f>
        <x:v>OPEN</x:v>
      </x:c>
    </x:row>
    <x:row r="2871">
      <x:c r="B2871" s="7" t="str">
        <x:v>CAL-02865</x:v>
      </x:c>
      <x:c r="C2871" s="7" t="str">
        <x:v>CH-1433</x:v>
      </x:c>
      <x:c r="D2871" s="7" t="str">
        <x:v>REA-T-B2</x:v>
      </x:c>
      <x:c r="E2871" s="7" t="str">
        <x:v>FUNCTIONAL TWIN</x:v>
      </x:c>
      <x:c r="F2871" s="7" t="str">
        <x:v>PTC-B</x:v>
      </x:c>
      <x:c r="G2871" s="7" t="str">
        <x:v>CF-23</x:v>
      </x:c>
      <x:c r="H2871" s="7" t="str">
        <x:v>BEFORE</x:v>
      </x:c>
      <x:c r="I2871" s="7" t="str">
        <x:v>ms</x:v>
      </x:c>
      <x:c r="J2871" s="7" t="n">
        <x:v>-10</x:v>
      </x:c>
      <x:c r="K2871" s="7" t="n">
        <x:v>10</x:v>
      </x:c>
      <x:c r="L2871" s="7" t="n">
        <x:v>1</x:v>
      </x:c>
      <x:c r="M2871" s="7" t="str"/>
      <x:c r="N2871" s="7" t="str"/>
      <x:c r="O2871" s="7" t="str"/>
      <x:c r="P2871" s="7" t="str">
        <x:f>IF(O2871="","OPEN",IF(OR(NOT(ISNUMBER(M2871)),NOT(ISNUMBER(N2871)),ABS(M2871)&gt;L2871,N2871&gt;L2871),"FAIL","PASS"))</x:f>
        <x:v>OPEN</x:v>
      </x:c>
    </x:row>
    <x:row r="2872">
      <x:c r="B2872" s="7" t="str">
        <x:v>CAL-02866</x:v>
      </x:c>
      <x:c r="C2872" s="7" t="str">
        <x:v>CH-1433</x:v>
      </x:c>
      <x:c r="D2872" s="7" t="str">
        <x:v>REA-T-B2</x:v>
      </x:c>
      <x:c r="E2872" s="7" t="str">
        <x:v>FUNCTIONAL TWIN</x:v>
      </x:c>
      <x:c r="F2872" s="7" t="str">
        <x:v>PTC-B</x:v>
      </x:c>
      <x:c r="G2872" s="7" t="str">
        <x:v>CF-23</x:v>
      </x:c>
      <x:c r="H2872" s="7" t="str">
        <x:v>AFTER</x:v>
      </x:c>
      <x:c r="I2872" s="7" t="str">
        <x:v>ms</x:v>
      </x:c>
      <x:c r="J2872" s="7" t="n">
        <x:v>-10</x:v>
      </x:c>
      <x:c r="K2872" s="7" t="n">
        <x:v>10</x:v>
      </x:c>
      <x:c r="L2872" s="7" t="n">
        <x:v>1</x:v>
      </x:c>
      <x:c r="M2872" s="7" t="str"/>
      <x:c r="N2872" s="7" t="str"/>
      <x:c r="O2872" s="7" t="str"/>
      <x:c r="P2872" s="7" t="str">
        <x:f>IF(O2872="","OPEN",IF(OR(NOT(ISNUMBER(M2872)),NOT(ISNUMBER(N2872)),ABS(M2872)&gt;L2872,N2872&gt;L2872),"FAIL","PASS"))</x:f>
        <x:v>OPEN</x:v>
      </x:c>
    </x:row>
    <x:row r="2873">
      <x:c r="B2873" s="7" t="str">
        <x:v>CAL-02867</x:v>
      </x:c>
      <x:c r="C2873" s="7" t="str">
        <x:v>CH-1434</x:v>
      </x:c>
      <x:c r="D2873" s="7" t="str">
        <x:v>REA-T-B2</x:v>
      </x:c>
      <x:c r="E2873" s="7" t="str">
        <x:v>FUNCTIONAL TWIN</x:v>
      </x:c>
      <x:c r="F2873" s="7" t="str">
        <x:v>PTC-B</x:v>
      </x:c>
      <x:c r="G2873" s="7" t="str">
        <x:v>CF-23</x:v>
      </x:c>
      <x:c r="H2873" s="7" t="str">
        <x:v>BEFORE</x:v>
      </x:c>
      <x:c r="I2873" s="7" t="str">
        <x:v>ms</x:v>
      </x:c>
      <x:c r="J2873" s="7" t="n">
        <x:v>-10</x:v>
      </x:c>
      <x:c r="K2873" s="7" t="n">
        <x:v>10</x:v>
      </x:c>
      <x:c r="L2873" s="7" t="n">
        <x:v>1</x:v>
      </x:c>
      <x:c r="M2873" s="7" t="str"/>
      <x:c r="N2873" s="7" t="str"/>
      <x:c r="O2873" s="7" t="str"/>
      <x:c r="P2873" s="7" t="str">
        <x:f>IF(O2873="","OPEN",IF(OR(NOT(ISNUMBER(M2873)),NOT(ISNUMBER(N2873)),ABS(M2873)&gt;L2873,N2873&gt;L2873),"FAIL","PASS"))</x:f>
        <x:v>OPEN</x:v>
      </x:c>
    </x:row>
    <x:row r="2874">
      <x:c r="B2874" s="7" t="str">
        <x:v>CAL-02868</x:v>
      </x:c>
      <x:c r="C2874" s="7" t="str">
        <x:v>CH-1434</x:v>
      </x:c>
      <x:c r="D2874" s="7" t="str">
        <x:v>REA-T-B2</x:v>
      </x:c>
      <x:c r="E2874" s="7" t="str">
        <x:v>FUNCTIONAL TWIN</x:v>
      </x:c>
      <x:c r="F2874" s="7" t="str">
        <x:v>PTC-B</x:v>
      </x:c>
      <x:c r="G2874" s="7" t="str">
        <x:v>CF-23</x:v>
      </x:c>
      <x:c r="H2874" s="7" t="str">
        <x:v>AFTER</x:v>
      </x:c>
      <x:c r="I2874" s="7" t="str">
        <x:v>ms</x:v>
      </x:c>
      <x:c r="J2874" s="7" t="n">
        <x:v>-10</x:v>
      </x:c>
      <x:c r="K2874" s="7" t="n">
        <x:v>10</x:v>
      </x:c>
      <x:c r="L2874" s="7" t="n">
        <x:v>1</x:v>
      </x:c>
      <x:c r="M2874" s="7" t="str"/>
      <x:c r="N2874" s="7" t="str"/>
      <x:c r="O2874" s="7" t="str"/>
      <x:c r="P2874" s="7" t="str">
        <x:f>IF(O2874="","OPEN",IF(OR(NOT(ISNUMBER(M2874)),NOT(ISNUMBER(N2874)),ABS(M2874)&gt;L2874,N2874&gt;L2874),"FAIL","PASS"))</x:f>
        <x:v>OPEN</x:v>
      </x:c>
    </x:row>
    <x:row r="2875">
      <x:c r="B2875" s="7" t="str">
        <x:v>CAL-02869</x:v>
      </x:c>
      <x:c r="C2875" s="7" t="str">
        <x:v>CH-1435</x:v>
      </x:c>
      <x:c r="D2875" s="7" t="str">
        <x:v>REA-T-B2</x:v>
      </x:c>
      <x:c r="E2875" s="7" t="str">
        <x:v>FUNCTIONAL TWIN</x:v>
      </x:c>
      <x:c r="F2875" s="7" t="str">
        <x:v>PTC-B</x:v>
      </x:c>
      <x:c r="G2875" s="7" t="str">
        <x:v>CF-24</x:v>
      </x:c>
      <x:c r="H2875" s="7" t="str">
        <x:v>BEFORE</x:v>
      </x:c>
      <x:c r="I2875" s="7" t="str">
        <x:v>binary</x:v>
      </x:c>
      <x:c r="J2875" s="7" t="n">
        <x:v>0</x:v>
      </x:c>
      <x:c r="K2875" s="7" t="n">
        <x:v>1</x:v>
      </x:c>
      <x:c r="L2875" s="7" t="n">
        <x:v>1</x:v>
      </x:c>
      <x:c r="M2875" s="7" t="str"/>
      <x:c r="N2875" s="7" t="str"/>
      <x:c r="O2875" s="7" t="str"/>
      <x:c r="P2875" s="7" t="str">
        <x:f>IF(O2875="","OPEN",IF(OR(NOT(ISNUMBER(M2875)),NOT(ISNUMBER(N2875)),ABS(M2875)&gt;L2875,N2875&gt;L2875),"FAIL","PASS"))</x:f>
        <x:v>OPEN</x:v>
      </x:c>
    </x:row>
    <x:row r="2876">
      <x:c r="B2876" s="7" t="str">
        <x:v>CAL-02870</x:v>
      </x:c>
      <x:c r="C2876" s="7" t="str">
        <x:v>CH-1435</x:v>
      </x:c>
      <x:c r="D2876" s="7" t="str">
        <x:v>REA-T-B2</x:v>
      </x:c>
      <x:c r="E2876" s="7" t="str">
        <x:v>FUNCTIONAL TWIN</x:v>
      </x:c>
      <x:c r="F2876" s="7" t="str">
        <x:v>PTC-B</x:v>
      </x:c>
      <x:c r="G2876" s="7" t="str">
        <x:v>CF-24</x:v>
      </x:c>
      <x:c r="H2876" s="7" t="str">
        <x:v>AFTER</x:v>
      </x:c>
      <x:c r="I2876" s="7" t="str">
        <x:v>binary</x:v>
      </x:c>
      <x:c r="J2876" s="7" t="n">
        <x:v>0</x:v>
      </x:c>
      <x:c r="K2876" s="7" t="n">
        <x:v>1</x:v>
      </x:c>
      <x:c r="L2876" s="7" t="n">
        <x:v>1</x:v>
      </x:c>
      <x:c r="M2876" s="7" t="str"/>
      <x:c r="N2876" s="7" t="str"/>
      <x:c r="O2876" s="7" t="str"/>
      <x:c r="P2876" s="7" t="str">
        <x:f>IF(O2876="","OPEN",IF(OR(NOT(ISNUMBER(M2876)),NOT(ISNUMBER(N2876)),ABS(M2876)&gt;L2876,N2876&gt;L2876),"FAIL","PASS"))</x:f>
        <x:v>OPEN</x:v>
      </x:c>
    </x:row>
    <x:row r="2877">
      <x:c r="B2877" s="7" t="str">
        <x:v>CAL-02871</x:v>
      </x:c>
      <x:c r="C2877" s="7" t="str">
        <x:v>CH-1436</x:v>
      </x:c>
      <x:c r="D2877" s="7" t="str">
        <x:v>REA-T-B2</x:v>
      </x:c>
      <x:c r="E2877" s="7" t="str">
        <x:v>FUNCTIONAL TWIN</x:v>
      </x:c>
      <x:c r="F2877" s="7" t="str">
        <x:v>PTC-B</x:v>
      </x:c>
      <x:c r="G2877" s="7" t="str">
        <x:v>CF-24</x:v>
      </x:c>
      <x:c r="H2877" s="7" t="str">
        <x:v>BEFORE</x:v>
      </x:c>
      <x:c r="I2877" s="7" t="str">
        <x:v>binary</x:v>
      </x:c>
      <x:c r="J2877" s="7" t="n">
        <x:v>0</x:v>
      </x:c>
      <x:c r="K2877" s="7" t="n">
        <x:v>1</x:v>
      </x:c>
      <x:c r="L2877" s="7" t="n">
        <x:v>1</x:v>
      </x:c>
      <x:c r="M2877" s="7" t="str"/>
      <x:c r="N2877" s="7" t="str"/>
      <x:c r="O2877" s="7" t="str"/>
      <x:c r="P2877" s="7" t="str">
        <x:f>IF(O2877="","OPEN",IF(OR(NOT(ISNUMBER(M2877)),NOT(ISNUMBER(N2877)),ABS(M2877)&gt;L2877,N2877&gt;L2877),"FAIL","PASS"))</x:f>
        <x:v>OPEN</x:v>
      </x:c>
    </x:row>
    <x:row r="2878">
      <x:c r="B2878" s="7" t="str">
        <x:v>CAL-02872</x:v>
      </x:c>
      <x:c r="C2878" s="7" t="str">
        <x:v>CH-1436</x:v>
      </x:c>
      <x:c r="D2878" s="7" t="str">
        <x:v>REA-T-B2</x:v>
      </x:c>
      <x:c r="E2878" s="7" t="str">
        <x:v>FUNCTIONAL TWIN</x:v>
      </x:c>
      <x:c r="F2878" s="7" t="str">
        <x:v>PTC-B</x:v>
      </x:c>
      <x:c r="G2878" s="7" t="str">
        <x:v>CF-24</x:v>
      </x:c>
      <x:c r="H2878" s="7" t="str">
        <x:v>AFTER</x:v>
      </x:c>
      <x:c r="I2878" s="7" t="str">
        <x:v>binary</x:v>
      </x:c>
      <x:c r="J2878" s="7" t="n">
        <x:v>0</x:v>
      </x:c>
      <x:c r="K2878" s="7" t="n">
        <x:v>1</x:v>
      </x:c>
      <x:c r="L2878" s="7" t="n">
        <x:v>1</x:v>
      </x:c>
      <x:c r="M2878" s="7" t="str"/>
      <x:c r="N2878" s="7" t="str"/>
      <x:c r="O2878" s="7" t="str"/>
      <x:c r="P2878" s="7" t="str">
        <x:f>IF(O2878="","OPEN",IF(OR(NOT(ISNUMBER(M2878)),NOT(ISNUMBER(N2878)),ABS(M2878)&gt;L2878,N2878&gt;L2878),"FAIL","PASS"))</x:f>
        <x:v>OPEN</x:v>
      </x:c>
    </x:row>
    <x:row r="2879">
      <x:c r="B2879" s="7" t="str">
        <x:v>CAL-02873</x:v>
      </x:c>
      <x:c r="C2879" s="7" t="str">
        <x:v>CH-1437</x:v>
      </x:c>
      <x:c r="D2879" s="7" t="str">
        <x:v>REA-T-B2</x:v>
      </x:c>
      <x:c r="E2879" s="7" t="str">
        <x:v>FUNCTIONAL TWIN</x:v>
      </x:c>
      <x:c r="F2879" s="7" t="str">
        <x:v>PTC-B</x:v>
      </x:c>
      <x:c r="G2879" s="7" t="str">
        <x:v>CF-24</x:v>
      </x:c>
      <x:c r="H2879" s="7" t="str">
        <x:v>BEFORE</x:v>
      </x:c>
      <x:c r="I2879" s="7" t="str">
        <x:v>binary</x:v>
      </x:c>
      <x:c r="J2879" s="7" t="n">
        <x:v>0</x:v>
      </x:c>
      <x:c r="K2879" s="7" t="n">
        <x:v>1</x:v>
      </x:c>
      <x:c r="L2879" s="7" t="n">
        <x:v>1</x:v>
      </x:c>
      <x:c r="M2879" s="7" t="str"/>
      <x:c r="N2879" s="7" t="str"/>
      <x:c r="O2879" s="7" t="str"/>
      <x:c r="P2879" s="7" t="str">
        <x:f>IF(O2879="","OPEN",IF(OR(NOT(ISNUMBER(M2879)),NOT(ISNUMBER(N2879)),ABS(M2879)&gt;L2879,N2879&gt;L2879),"FAIL","PASS"))</x:f>
        <x:v>OPEN</x:v>
      </x:c>
    </x:row>
    <x:row r="2880">
      <x:c r="B2880" s="7" t="str">
        <x:v>CAL-02874</x:v>
      </x:c>
      <x:c r="C2880" s="7" t="str">
        <x:v>CH-1437</x:v>
      </x:c>
      <x:c r="D2880" s="7" t="str">
        <x:v>REA-T-B2</x:v>
      </x:c>
      <x:c r="E2880" s="7" t="str">
        <x:v>FUNCTIONAL TWIN</x:v>
      </x:c>
      <x:c r="F2880" s="7" t="str">
        <x:v>PTC-B</x:v>
      </x:c>
      <x:c r="G2880" s="7" t="str">
        <x:v>CF-24</x:v>
      </x:c>
      <x:c r="H2880" s="7" t="str">
        <x:v>AFTER</x:v>
      </x:c>
      <x:c r="I2880" s="7" t="str">
        <x:v>binary</x:v>
      </x:c>
      <x:c r="J2880" s="7" t="n">
        <x:v>0</x:v>
      </x:c>
      <x:c r="K2880" s="7" t="n">
        <x:v>1</x:v>
      </x:c>
      <x:c r="L2880" s="7" t="n">
        <x:v>1</x:v>
      </x:c>
      <x:c r="M2880" s="7" t="str"/>
      <x:c r="N2880" s="7" t="str"/>
      <x:c r="O2880" s="7" t="str"/>
      <x:c r="P2880" s="7" t="str">
        <x:f>IF(O2880="","OPEN",IF(OR(NOT(ISNUMBER(M2880)),NOT(ISNUMBER(N2880)),ABS(M2880)&gt;L2880,N2880&gt;L2880),"FAIL","PASS"))</x:f>
        <x:v>OPEN</x:v>
      </x:c>
    </x:row>
    <x:row r="2881">
      <x:c r="B2881" s="7" t="str">
        <x:v>CAL-02875</x:v>
      </x:c>
      <x:c r="C2881" s="7" t="str">
        <x:v>CH-1438</x:v>
      </x:c>
      <x:c r="D2881" s="7" t="str">
        <x:v>REA-T-B2</x:v>
      </x:c>
      <x:c r="E2881" s="7" t="str">
        <x:v>FUNCTIONAL TWIN</x:v>
      </x:c>
      <x:c r="F2881" s="7" t="str">
        <x:v>PTC-B</x:v>
      </x:c>
      <x:c r="G2881" s="7" t="str">
        <x:v>CF-24</x:v>
      </x:c>
      <x:c r="H2881" s="7" t="str">
        <x:v>BEFORE</x:v>
      </x:c>
      <x:c r="I2881" s="7" t="str">
        <x:v>binary</x:v>
      </x:c>
      <x:c r="J2881" s="7" t="n">
        <x:v>0</x:v>
      </x:c>
      <x:c r="K2881" s="7" t="n">
        <x:v>1</x:v>
      </x:c>
      <x:c r="L2881" s="7" t="n">
        <x:v>1</x:v>
      </x:c>
      <x:c r="M2881" s="7" t="str"/>
      <x:c r="N2881" s="7" t="str"/>
      <x:c r="O2881" s="7" t="str"/>
      <x:c r="P2881" s="7" t="str">
        <x:f>IF(O2881="","OPEN",IF(OR(NOT(ISNUMBER(M2881)),NOT(ISNUMBER(N2881)),ABS(M2881)&gt;L2881,N2881&gt;L2881),"FAIL","PASS"))</x:f>
        <x:v>OPEN</x:v>
      </x:c>
    </x:row>
    <x:row r="2882">
      <x:c r="B2882" s="7" t="str">
        <x:v>CAL-02876</x:v>
      </x:c>
      <x:c r="C2882" s="7" t="str">
        <x:v>CH-1438</x:v>
      </x:c>
      <x:c r="D2882" s="7" t="str">
        <x:v>REA-T-B2</x:v>
      </x:c>
      <x:c r="E2882" s="7" t="str">
        <x:v>FUNCTIONAL TWIN</x:v>
      </x:c>
      <x:c r="F2882" s="7" t="str">
        <x:v>PTC-B</x:v>
      </x:c>
      <x:c r="G2882" s="7" t="str">
        <x:v>CF-24</x:v>
      </x:c>
      <x:c r="H2882" s="7" t="str">
        <x:v>AFTER</x:v>
      </x:c>
      <x:c r="I2882" s="7" t="str">
        <x:v>binary</x:v>
      </x:c>
      <x:c r="J2882" s="7" t="n">
        <x:v>0</x:v>
      </x:c>
      <x:c r="K2882" s="7" t="n">
        <x:v>1</x:v>
      </x:c>
      <x:c r="L2882" s="7" t="n">
        <x:v>1</x:v>
      </x:c>
      <x:c r="M2882" s="7" t="str"/>
      <x:c r="N2882" s="7" t="str"/>
      <x:c r="O2882" s="7" t="str"/>
      <x:c r="P2882" s="7" t="str">
        <x:f>IF(O2882="","OPEN",IF(OR(NOT(ISNUMBER(M2882)),NOT(ISNUMBER(N2882)),ABS(M2882)&gt;L2882,N2882&gt;L2882),"FAIL","PASS"))</x:f>
        <x:v>OPEN</x:v>
      </x:c>
    </x:row>
    <x:row r="2883">
      <x:c r="B2883" s="7" t="str">
        <x:v>CAL-02877</x:v>
      </x:c>
      <x:c r="C2883" s="7" t="str">
        <x:v>CH-1439</x:v>
      </x:c>
      <x:c r="D2883" s="7" t="str">
        <x:v>REA-T-B2</x:v>
      </x:c>
      <x:c r="E2883" s="7" t="str">
        <x:v>FUNCTIONAL TWIN</x:v>
      </x:c>
      <x:c r="F2883" s="7" t="str">
        <x:v>PTC-B</x:v>
      </x:c>
      <x:c r="G2883" s="7" t="str">
        <x:v>CF-24</x:v>
      </x:c>
      <x:c r="H2883" s="7" t="str">
        <x:v>BEFORE</x:v>
      </x:c>
      <x:c r="I2883" s="7" t="str">
        <x:v>binary</x:v>
      </x:c>
      <x:c r="J2883" s="7" t="n">
        <x:v>0</x:v>
      </x:c>
      <x:c r="K2883" s="7" t="n">
        <x:v>1</x:v>
      </x:c>
      <x:c r="L2883" s="7" t="n">
        <x:v>1</x:v>
      </x:c>
      <x:c r="M2883" s="7" t="str"/>
      <x:c r="N2883" s="7" t="str"/>
      <x:c r="O2883" s="7" t="str"/>
      <x:c r="P2883" s="7" t="str">
        <x:f>IF(O2883="","OPEN",IF(OR(NOT(ISNUMBER(M2883)),NOT(ISNUMBER(N2883)),ABS(M2883)&gt;L2883,N2883&gt;L2883),"FAIL","PASS"))</x:f>
        <x:v>OPEN</x:v>
      </x:c>
    </x:row>
    <x:row r="2884">
      <x:c r="B2884" s="7" t="str">
        <x:v>CAL-02878</x:v>
      </x:c>
      <x:c r="C2884" s="7" t="str">
        <x:v>CH-1439</x:v>
      </x:c>
      <x:c r="D2884" s="7" t="str">
        <x:v>REA-T-B2</x:v>
      </x:c>
      <x:c r="E2884" s="7" t="str">
        <x:v>FUNCTIONAL TWIN</x:v>
      </x:c>
      <x:c r="F2884" s="7" t="str">
        <x:v>PTC-B</x:v>
      </x:c>
      <x:c r="G2884" s="7" t="str">
        <x:v>CF-24</x:v>
      </x:c>
      <x:c r="H2884" s="7" t="str">
        <x:v>AFTER</x:v>
      </x:c>
      <x:c r="I2884" s="7" t="str">
        <x:v>binary</x:v>
      </x:c>
      <x:c r="J2884" s="7" t="n">
        <x:v>0</x:v>
      </x:c>
      <x:c r="K2884" s="7" t="n">
        <x:v>1</x:v>
      </x:c>
      <x:c r="L2884" s="7" t="n">
        <x:v>1</x:v>
      </x:c>
      <x:c r="M2884" s="7" t="str"/>
      <x:c r="N2884" s="7" t="str"/>
      <x:c r="O2884" s="7" t="str"/>
      <x:c r="P2884" s="7" t="str">
        <x:f>IF(O2884="","OPEN",IF(OR(NOT(ISNUMBER(M2884)),NOT(ISNUMBER(N2884)),ABS(M2884)&gt;L2884,N2884&gt;L2884),"FAIL","PASS"))</x:f>
        <x:v>OPEN</x:v>
      </x:c>
    </x:row>
    <x:row r="2885">
      <x:c r="B2885" s="7" t="str">
        <x:v>CAL-02879</x:v>
      </x:c>
      <x:c r="C2885" s="7" t="str">
        <x:v>CH-1440</x:v>
      </x:c>
      <x:c r="D2885" s="7" t="str">
        <x:v>REA-T-B2</x:v>
      </x:c>
      <x:c r="E2885" s="7" t="str">
        <x:v>FUNCTIONAL TWIN</x:v>
      </x:c>
      <x:c r="F2885" s="7" t="str">
        <x:v>PTC-B</x:v>
      </x:c>
      <x:c r="G2885" s="7" t="str">
        <x:v>CF-24</x:v>
      </x:c>
      <x:c r="H2885" s="7" t="str">
        <x:v>BEFORE</x:v>
      </x:c>
      <x:c r="I2885" s="7" t="str">
        <x:v>binary</x:v>
      </x:c>
      <x:c r="J2885" s="7" t="n">
        <x:v>0</x:v>
      </x:c>
      <x:c r="K2885" s="7" t="n">
        <x:v>1</x:v>
      </x:c>
      <x:c r="L2885" s="7" t="n">
        <x:v>1</x:v>
      </x:c>
      <x:c r="M2885" s="7" t="str"/>
      <x:c r="N2885" s="7" t="str"/>
      <x:c r="O2885" s="7" t="str"/>
      <x:c r="P2885" s="7" t="str">
        <x:f>IF(O2885="","OPEN",IF(OR(NOT(ISNUMBER(M2885)),NOT(ISNUMBER(N2885)),ABS(M2885)&gt;L2885,N2885&gt;L2885),"FAIL","PASS"))</x:f>
        <x:v>OPEN</x:v>
      </x:c>
    </x:row>
    <x:row r="2886">
      <x:c r="B2886" s="7" t="str">
        <x:v>CAL-02880</x:v>
      </x:c>
      <x:c r="C2886" s="7" t="str">
        <x:v>CH-1440</x:v>
      </x:c>
      <x:c r="D2886" s="7" t="str">
        <x:v>REA-T-B2</x:v>
      </x:c>
      <x:c r="E2886" s="7" t="str">
        <x:v>FUNCTIONAL TWIN</x:v>
      </x:c>
      <x:c r="F2886" s="7" t="str">
        <x:v>PTC-B</x:v>
      </x:c>
      <x:c r="G2886" s="7" t="str">
        <x:v>CF-24</x:v>
      </x:c>
      <x:c r="H2886" s="7" t="str">
        <x:v>AFTER</x:v>
      </x:c>
      <x:c r="I2886" s="7" t="str">
        <x:v>binary</x:v>
      </x:c>
      <x:c r="J2886" s="7" t="n">
        <x:v>0</x:v>
      </x:c>
      <x:c r="K2886" s="7" t="n">
        <x:v>1</x:v>
      </x:c>
      <x:c r="L2886" s="7" t="n">
        <x:v>1</x:v>
      </x:c>
      <x:c r="M2886" s="7" t="str"/>
      <x:c r="N2886" s="7" t="str"/>
      <x:c r="O2886" s="7" t="str"/>
      <x:c r="P2886" s="7" t="str">
        <x:f>IF(O2886="","OPEN",IF(OR(NOT(ISNUMBER(M2886)),NOT(ISNUMBER(N2886)),ABS(M2886)&gt;L2886,N2886&gt;L2886),"FAIL","PASS"))</x:f>
        <x:v>OPEN</x:v>
      </x:c>
    </x:row>
    <x:row r="2887">
      <x:c r="B2887" s="7" t="str">
        <x:v>CAL-02881</x:v>
      </x:c>
      <x:c r="C2887" s="7" t="str">
        <x:v>CH-1441</x:v>
      </x:c>
      <x:c r="D2887" s="7" t="str">
        <x:v>REA-T-C1</x:v>
      </x:c>
      <x:c r="E2887" s="7" t="str">
        <x:v>FUNCTIONAL TWIN</x:v>
      </x:c>
      <x:c r="F2887" s="7" t="str">
        <x:v>PTC-C</x:v>
      </x:c>
      <x:c r="G2887" s="7" t="str">
        <x:v>CF-01</x:v>
      </x:c>
      <x:c r="H2887" s="7" t="str">
        <x:v>BEFORE</x:v>
      </x:c>
      <x:c r="I2887" s="7" t="str">
        <x:v>kg</x:v>
      </x:c>
      <x:c r="J2887" s="7" t="n">
        <x:v>0</x:v>
      </x:c>
      <x:c r="K2887" s="7" t="n">
        <x:v>300</x:v>
      </x:c>
      <x:c r="L2887" s="7" t="n">
        <x:v>0.2</x:v>
      </x:c>
      <x:c r="M2887" s="7" t="str"/>
      <x:c r="N2887" s="7" t="str"/>
      <x:c r="O2887" s="7" t="str"/>
      <x:c r="P2887" s="7" t="str">
        <x:f>IF(O2887="","OPEN",IF(OR(NOT(ISNUMBER(M2887)),NOT(ISNUMBER(N2887)),ABS(M2887)&gt;L2887,N2887&gt;L2887),"FAIL","PASS"))</x:f>
        <x:v>OPEN</x:v>
      </x:c>
    </x:row>
    <x:row r="2888">
      <x:c r="B2888" s="7" t="str">
        <x:v>CAL-02882</x:v>
      </x:c>
      <x:c r="C2888" s="7" t="str">
        <x:v>CH-1441</x:v>
      </x:c>
      <x:c r="D2888" s="7" t="str">
        <x:v>REA-T-C1</x:v>
      </x:c>
      <x:c r="E2888" s="7" t="str">
        <x:v>FUNCTIONAL TWIN</x:v>
      </x:c>
      <x:c r="F2888" s="7" t="str">
        <x:v>PTC-C</x:v>
      </x:c>
      <x:c r="G2888" s="7" t="str">
        <x:v>CF-01</x:v>
      </x:c>
      <x:c r="H2888" s="7" t="str">
        <x:v>AFTER</x:v>
      </x:c>
      <x:c r="I2888" s="7" t="str">
        <x:v>kg</x:v>
      </x:c>
      <x:c r="J2888" s="7" t="n">
        <x:v>0</x:v>
      </x:c>
      <x:c r="K2888" s="7" t="n">
        <x:v>300</x:v>
      </x:c>
      <x:c r="L2888" s="7" t="n">
        <x:v>0.2</x:v>
      </x:c>
      <x:c r="M2888" s="7" t="str"/>
      <x:c r="N2888" s="7" t="str"/>
      <x:c r="O2888" s="7" t="str"/>
      <x:c r="P2888" s="7" t="str">
        <x:f>IF(O2888="","OPEN",IF(OR(NOT(ISNUMBER(M2888)),NOT(ISNUMBER(N2888)),ABS(M2888)&gt;L2888,N2888&gt;L2888),"FAIL","PASS"))</x:f>
        <x:v>OPEN</x:v>
      </x:c>
    </x:row>
    <x:row r="2889">
      <x:c r="B2889" s="7" t="str">
        <x:v>CAL-02883</x:v>
      </x:c>
      <x:c r="C2889" s="7" t="str">
        <x:v>CH-1442</x:v>
      </x:c>
      <x:c r="D2889" s="7" t="str">
        <x:v>REA-T-C1</x:v>
      </x:c>
      <x:c r="E2889" s="7" t="str">
        <x:v>FUNCTIONAL TWIN</x:v>
      </x:c>
      <x:c r="F2889" s="7" t="str">
        <x:v>PTC-C</x:v>
      </x:c>
      <x:c r="G2889" s="7" t="str">
        <x:v>CF-01</x:v>
      </x:c>
      <x:c r="H2889" s="7" t="str">
        <x:v>BEFORE</x:v>
      </x:c>
      <x:c r="I2889" s="7" t="str">
        <x:v>kg</x:v>
      </x:c>
      <x:c r="J2889" s="7" t="n">
        <x:v>0</x:v>
      </x:c>
      <x:c r="K2889" s="7" t="n">
        <x:v>300</x:v>
      </x:c>
      <x:c r="L2889" s="7" t="n">
        <x:v>0.2</x:v>
      </x:c>
      <x:c r="M2889" s="7" t="str"/>
      <x:c r="N2889" s="7" t="str"/>
      <x:c r="O2889" s="7" t="str"/>
      <x:c r="P2889" s="7" t="str">
        <x:f>IF(O2889="","OPEN",IF(OR(NOT(ISNUMBER(M2889)),NOT(ISNUMBER(N2889)),ABS(M2889)&gt;L2889,N2889&gt;L2889),"FAIL","PASS"))</x:f>
        <x:v>OPEN</x:v>
      </x:c>
    </x:row>
    <x:row r="2890">
      <x:c r="B2890" s="7" t="str">
        <x:v>CAL-02884</x:v>
      </x:c>
      <x:c r="C2890" s="7" t="str">
        <x:v>CH-1442</x:v>
      </x:c>
      <x:c r="D2890" s="7" t="str">
        <x:v>REA-T-C1</x:v>
      </x:c>
      <x:c r="E2890" s="7" t="str">
        <x:v>FUNCTIONAL TWIN</x:v>
      </x:c>
      <x:c r="F2890" s="7" t="str">
        <x:v>PTC-C</x:v>
      </x:c>
      <x:c r="G2890" s="7" t="str">
        <x:v>CF-01</x:v>
      </x:c>
      <x:c r="H2890" s="7" t="str">
        <x:v>AFTER</x:v>
      </x:c>
      <x:c r="I2890" s="7" t="str">
        <x:v>kg</x:v>
      </x:c>
      <x:c r="J2890" s="7" t="n">
        <x:v>0</x:v>
      </x:c>
      <x:c r="K2890" s="7" t="n">
        <x:v>300</x:v>
      </x:c>
      <x:c r="L2890" s="7" t="n">
        <x:v>0.2</x:v>
      </x:c>
      <x:c r="M2890" s="7" t="str"/>
      <x:c r="N2890" s="7" t="str"/>
      <x:c r="O2890" s="7" t="str"/>
      <x:c r="P2890" s="7" t="str">
        <x:f>IF(O2890="","OPEN",IF(OR(NOT(ISNUMBER(M2890)),NOT(ISNUMBER(N2890)),ABS(M2890)&gt;L2890,N2890&gt;L2890),"FAIL","PASS"))</x:f>
        <x:v>OPEN</x:v>
      </x:c>
    </x:row>
    <x:row r="2891">
      <x:c r="B2891" s="7" t="str">
        <x:v>CAL-02885</x:v>
      </x:c>
      <x:c r="C2891" s="7" t="str">
        <x:v>CH-1443</x:v>
      </x:c>
      <x:c r="D2891" s="7" t="str">
        <x:v>REA-T-C1</x:v>
      </x:c>
      <x:c r="E2891" s="7" t="str">
        <x:v>FUNCTIONAL TWIN</x:v>
      </x:c>
      <x:c r="F2891" s="7" t="str">
        <x:v>PTC-C</x:v>
      </x:c>
      <x:c r="G2891" s="7" t="str">
        <x:v>CF-01</x:v>
      </x:c>
      <x:c r="H2891" s="7" t="str">
        <x:v>BEFORE</x:v>
      </x:c>
      <x:c r="I2891" s="7" t="str">
        <x:v>kg</x:v>
      </x:c>
      <x:c r="J2891" s="7" t="n">
        <x:v>0</x:v>
      </x:c>
      <x:c r="K2891" s="7" t="n">
        <x:v>300</x:v>
      </x:c>
      <x:c r="L2891" s="7" t="n">
        <x:v>0.2</x:v>
      </x:c>
      <x:c r="M2891" s="7" t="str"/>
      <x:c r="N2891" s="7" t="str"/>
      <x:c r="O2891" s="7" t="str"/>
      <x:c r="P2891" s="7" t="str">
        <x:f>IF(O2891="","OPEN",IF(OR(NOT(ISNUMBER(M2891)),NOT(ISNUMBER(N2891)),ABS(M2891)&gt;L2891,N2891&gt;L2891),"FAIL","PASS"))</x:f>
        <x:v>OPEN</x:v>
      </x:c>
    </x:row>
    <x:row r="2892">
      <x:c r="B2892" s="7" t="str">
        <x:v>CAL-02886</x:v>
      </x:c>
      <x:c r="C2892" s="7" t="str">
        <x:v>CH-1443</x:v>
      </x:c>
      <x:c r="D2892" s="7" t="str">
        <x:v>REA-T-C1</x:v>
      </x:c>
      <x:c r="E2892" s="7" t="str">
        <x:v>FUNCTIONAL TWIN</x:v>
      </x:c>
      <x:c r="F2892" s="7" t="str">
        <x:v>PTC-C</x:v>
      </x:c>
      <x:c r="G2892" s="7" t="str">
        <x:v>CF-01</x:v>
      </x:c>
      <x:c r="H2892" s="7" t="str">
        <x:v>AFTER</x:v>
      </x:c>
      <x:c r="I2892" s="7" t="str">
        <x:v>kg</x:v>
      </x:c>
      <x:c r="J2892" s="7" t="n">
        <x:v>0</x:v>
      </x:c>
      <x:c r="K2892" s="7" t="n">
        <x:v>300</x:v>
      </x:c>
      <x:c r="L2892" s="7" t="n">
        <x:v>0.2</x:v>
      </x:c>
      <x:c r="M2892" s="7" t="str"/>
      <x:c r="N2892" s="7" t="str"/>
      <x:c r="O2892" s="7" t="str"/>
      <x:c r="P2892" s="7" t="str">
        <x:f>IF(O2892="","OPEN",IF(OR(NOT(ISNUMBER(M2892)),NOT(ISNUMBER(N2892)),ABS(M2892)&gt;L2892,N2892&gt;L2892),"FAIL","PASS"))</x:f>
        <x:v>OPEN</x:v>
      </x:c>
    </x:row>
    <x:row r="2893">
      <x:c r="B2893" s="7" t="str">
        <x:v>CAL-02887</x:v>
      </x:c>
      <x:c r="C2893" s="7" t="str">
        <x:v>CH-1444</x:v>
      </x:c>
      <x:c r="D2893" s="7" t="str">
        <x:v>REA-T-C1</x:v>
      </x:c>
      <x:c r="E2893" s="7" t="str">
        <x:v>FUNCTIONAL TWIN</x:v>
      </x:c>
      <x:c r="F2893" s="7" t="str">
        <x:v>PTC-C</x:v>
      </x:c>
      <x:c r="G2893" s="7" t="str">
        <x:v>CF-01</x:v>
      </x:c>
      <x:c r="H2893" s="7" t="str">
        <x:v>BEFORE</x:v>
      </x:c>
      <x:c r="I2893" s="7" t="str">
        <x:v>kg</x:v>
      </x:c>
      <x:c r="J2893" s="7" t="n">
        <x:v>0</x:v>
      </x:c>
      <x:c r="K2893" s="7" t="n">
        <x:v>300</x:v>
      </x:c>
      <x:c r="L2893" s="7" t="n">
        <x:v>0.2</x:v>
      </x:c>
      <x:c r="M2893" s="7" t="str"/>
      <x:c r="N2893" s="7" t="str"/>
      <x:c r="O2893" s="7" t="str"/>
      <x:c r="P2893" s="7" t="str">
        <x:f>IF(O2893="","OPEN",IF(OR(NOT(ISNUMBER(M2893)),NOT(ISNUMBER(N2893)),ABS(M2893)&gt;L2893,N2893&gt;L2893),"FAIL","PASS"))</x:f>
        <x:v>OPEN</x:v>
      </x:c>
    </x:row>
    <x:row r="2894">
      <x:c r="B2894" s="7" t="str">
        <x:v>CAL-02888</x:v>
      </x:c>
      <x:c r="C2894" s="7" t="str">
        <x:v>CH-1444</x:v>
      </x:c>
      <x:c r="D2894" s="7" t="str">
        <x:v>REA-T-C1</x:v>
      </x:c>
      <x:c r="E2894" s="7" t="str">
        <x:v>FUNCTIONAL TWIN</x:v>
      </x:c>
      <x:c r="F2894" s="7" t="str">
        <x:v>PTC-C</x:v>
      </x:c>
      <x:c r="G2894" s="7" t="str">
        <x:v>CF-01</x:v>
      </x:c>
      <x:c r="H2894" s="7" t="str">
        <x:v>AFTER</x:v>
      </x:c>
      <x:c r="I2894" s="7" t="str">
        <x:v>kg</x:v>
      </x:c>
      <x:c r="J2894" s="7" t="n">
        <x:v>0</x:v>
      </x:c>
      <x:c r="K2894" s="7" t="n">
        <x:v>300</x:v>
      </x:c>
      <x:c r="L2894" s="7" t="n">
        <x:v>0.2</x:v>
      </x:c>
      <x:c r="M2894" s="7" t="str"/>
      <x:c r="N2894" s="7" t="str"/>
      <x:c r="O2894" s="7" t="str"/>
      <x:c r="P2894" s="7" t="str">
        <x:f>IF(O2894="","OPEN",IF(OR(NOT(ISNUMBER(M2894)),NOT(ISNUMBER(N2894)),ABS(M2894)&gt;L2894,N2894&gt;L2894),"FAIL","PASS"))</x:f>
        <x:v>OPEN</x:v>
      </x:c>
    </x:row>
    <x:row r="2895">
      <x:c r="B2895" s="7" t="str">
        <x:v>CAL-02889</x:v>
      </x:c>
      <x:c r="C2895" s="7" t="str">
        <x:v>CH-1445</x:v>
      </x:c>
      <x:c r="D2895" s="7" t="str">
        <x:v>REA-T-C1</x:v>
      </x:c>
      <x:c r="E2895" s="7" t="str">
        <x:v>FUNCTIONAL TWIN</x:v>
      </x:c>
      <x:c r="F2895" s="7" t="str">
        <x:v>PTC-C</x:v>
      </x:c>
      <x:c r="G2895" s="7" t="str">
        <x:v>CF-01</x:v>
      </x:c>
      <x:c r="H2895" s="7" t="str">
        <x:v>BEFORE</x:v>
      </x:c>
      <x:c r="I2895" s="7" t="str">
        <x:v>kg</x:v>
      </x:c>
      <x:c r="J2895" s="7" t="n">
        <x:v>0</x:v>
      </x:c>
      <x:c r="K2895" s="7" t="n">
        <x:v>300</x:v>
      </x:c>
      <x:c r="L2895" s="7" t="n">
        <x:v>0.2</x:v>
      </x:c>
      <x:c r="M2895" s="7" t="str"/>
      <x:c r="N2895" s="7" t="str"/>
      <x:c r="O2895" s="7" t="str"/>
      <x:c r="P2895" s="7" t="str">
        <x:f>IF(O2895="","OPEN",IF(OR(NOT(ISNUMBER(M2895)),NOT(ISNUMBER(N2895)),ABS(M2895)&gt;L2895,N2895&gt;L2895),"FAIL","PASS"))</x:f>
        <x:v>OPEN</x:v>
      </x:c>
    </x:row>
    <x:row r="2896">
      <x:c r="B2896" s="7" t="str">
        <x:v>CAL-02890</x:v>
      </x:c>
      <x:c r="C2896" s="7" t="str">
        <x:v>CH-1445</x:v>
      </x:c>
      <x:c r="D2896" s="7" t="str">
        <x:v>REA-T-C1</x:v>
      </x:c>
      <x:c r="E2896" s="7" t="str">
        <x:v>FUNCTIONAL TWIN</x:v>
      </x:c>
      <x:c r="F2896" s="7" t="str">
        <x:v>PTC-C</x:v>
      </x:c>
      <x:c r="G2896" s="7" t="str">
        <x:v>CF-01</x:v>
      </x:c>
      <x:c r="H2896" s="7" t="str">
        <x:v>AFTER</x:v>
      </x:c>
      <x:c r="I2896" s="7" t="str">
        <x:v>kg</x:v>
      </x:c>
      <x:c r="J2896" s="7" t="n">
        <x:v>0</x:v>
      </x:c>
      <x:c r="K2896" s="7" t="n">
        <x:v>300</x:v>
      </x:c>
      <x:c r="L2896" s="7" t="n">
        <x:v>0.2</x:v>
      </x:c>
      <x:c r="M2896" s="7" t="str"/>
      <x:c r="N2896" s="7" t="str"/>
      <x:c r="O2896" s="7" t="str"/>
      <x:c r="P2896" s="7" t="str">
        <x:f>IF(O2896="","OPEN",IF(OR(NOT(ISNUMBER(M2896)),NOT(ISNUMBER(N2896)),ABS(M2896)&gt;L2896,N2896&gt;L2896),"FAIL","PASS"))</x:f>
        <x:v>OPEN</x:v>
      </x:c>
    </x:row>
    <x:row r="2897">
      <x:c r="B2897" s="7" t="str">
        <x:v>CAL-02891</x:v>
      </x:c>
      <x:c r="C2897" s="7" t="str">
        <x:v>CH-1446</x:v>
      </x:c>
      <x:c r="D2897" s="7" t="str">
        <x:v>REA-T-C1</x:v>
      </x:c>
      <x:c r="E2897" s="7" t="str">
        <x:v>FUNCTIONAL TWIN</x:v>
      </x:c>
      <x:c r="F2897" s="7" t="str">
        <x:v>PTC-C</x:v>
      </x:c>
      <x:c r="G2897" s="7" t="str">
        <x:v>CF-01</x:v>
      </x:c>
      <x:c r="H2897" s="7" t="str">
        <x:v>BEFORE</x:v>
      </x:c>
      <x:c r="I2897" s="7" t="str">
        <x:v>kg</x:v>
      </x:c>
      <x:c r="J2897" s="7" t="n">
        <x:v>0</x:v>
      </x:c>
      <x:c r="K2897" s="7" t="n">
        <x:v>300</x:v>
      </x:c>
      <x:c r="L2897" s="7" t="n">
        <x:v>0.2</x:v>
      </x:c>
      <x:c r="M2897" s="7" t="str"/>
      <x:c r="N2897" s="7" t="str"/>
      <x:c r="O2897" s="7" t="str"/>
      <x:c r="P2897" s="7" t="str">
        <x:f>IF(O2897="","OPEN",IF(OR(NOT(ISNUMBER(M2897)),NOT(ISNUMBER(N2897)),ABS(M2897)&gt;L2897,N2897&gt;L2897),"FAIL","PASS"))</x:f>
        <x:v>OPEN</x:v>
      </x:c>
    </x:row>
    <x:row r="2898">
      <x:c r="B2898" s="7" t="str">
        <x:v>CAL-02892</x:v>
      </x:c>
      <x:c r="C2898" s="7" t="str">
        <x:v>CH-1446</x:v>
      </x:c>
      <x:c r="D2898" s="7" t="str">
        <x:v>REA-T-C1</x:v>
      </x:c>
      <x:c r="E2898" s="7" t="str">
        <x:v>FUNCTIONAL TWIN</x:v>
      </x:c>
      <x:c r="F2898" s="7" t="str">
        <x:v>PTC-C</x:v>
      </x:c>
      <x:c r="G2898" s="7" t="str">
        <x:v>CF-01</x:v>
      </x:c>
      <x:c r="H2898" s="7" t="str">
        <x:v>AFTER</x:v>
      </x:c>
      <x:c r="I2898" s="7" t="str">
        <x:v>kg</x:v>
      </x:c>
      <x:c r="J2898" s="7" t="n">
        <x:v>0</x:v>
      </x:c>
      <x:c r="K2898" s="7" t="n">
        <x:v>300</x:v>
      </x:c>
      <x:c r="L2898" s="7" t="n">
        <x:v>0.2</x:v>
      </x:c>
      <x:c r="M2898" s="7" t="str"/>
      <x:c r="N2898" s="7" t="str"/>
      <x:c r="O2898" s="7" t="str"/>
      <x:c r="P2898" s="7" t="str">
        <x:f>IF(O2898="","OPEN",IF(OR(NOT(ISNUMBER(M2898)),NOT(ISNUMBER(N2898)),ABS(M2898)&gt;L2898,N2898&gt;L2898),"FAIL","PASS"))</x:f>
        <x:v>OPEN</x:v>
      </x:c>
    </x:row>
    <x:row r="2899">
      <x:c r="B2899" s="7" t="str">
        <x:v>CAL-02893</x:v>
      </x:c>
      <x:c r="C2899" s="7" t="str">
        <x:v>CH-1447</x:v>
      </x:c>
      <x:c r="D2899" s="7" t="str">
        <x:v>REA-T-C1</x:v>
      </x:c>
      <x:c r="E2899" s="7" t="str">
        <x:v>FUNCTIONAL TWIN</x:v>
      </x:c>
      <x:c r="F2899" s="7" t="str">
        <x:v>PTC-C</x:v>
      </x:c>
      <x:c r="G2899" s="7" t="str">
        <x:v>CF-02</x:v>
      </x:c>
      <x:c r="H2899" s="7" t="str">
        <x:v>BEFORE</x:v>
      </x:c>
      <x:c r="I2899" s="7" t="str">
        <x:v>kg</x:v>
      </x:c>
      <x:c r="J2899" s="7" t="n">
        <x:v>0</x:v>
      </x:c>
      <x:c r="K2899" s="7" t="n">
        <x:v>120</x:v>
      </x:c>
      <x:c r="L2899" s="7" t="n">
        <x:v>0.15</x:v>
      </x:c>
      <x:c r="M2899" s="7" t="str"/>
      <x:c r="N2899" s="7" t="str"/>
      <x:c r="O2899" s="7" t="str"/>
      <x:c r="P2899" s="7" t="str">
        <x:f>IF(O2899="","OPEN",IF(OR(NOT(ISNUMBER(M2899)),NOT(ISNUMBER(N2899)),ABS(M2899)&gt;L2899,N2899&gt;L2899),"FAIL","PASS"))</x:f>
        <x:v>OPEN</x:v>
      </x:c>
    </x:row>
    <x:row r="2900">
      <x:c r="B2900" s="7" t="str">
        <x:v>CAL-02894</x:v>
      </x:c>
      <x:c r="C2900" s="7" t="str">
        <x:v>CH-1447</x:v>
      </x:c>
      <x:c r="D2900" s="7" t="str">
        <x:v>REA-T-C1</x:v>
      </x:c>
      <x:c r="E2900" s="7" t="str">
        <x:v>FUNCTIONAL TWIN</x:v>
      </x:c>
      <x:c r="F2900" s="7" t="str">
        <x:v>PTC-C</x:v>
      </x:c>
      <x:c r="G2900" s="7" t="str">
        <x:v>CF-02</x:v>
      </x:c>
      <x:c r="H2900" s="7" t="str">
        <x:v>AFTER</x:v>
      </x:c>
      <x:c r="I2900" s="7" t="str">
        <x:v>kg</x:v>
      </x:c>
      <x:c r="J2900" s="7" t="n">
        <x:v>0</x:v>
      </x:c>
      <x:c r="K2900" s="7" t="n">
        <x:v>120</x:v>
      </x:c>
      <x:c r="L2900" s="7" t="n">
        <x:v>0.15</x:v>
      </x:c>
      <x:c r="M2900" s="7" t="str"/>
      <x:c r="N2900" s="7" t="str"/>
      <x:c r="O2900" s="7" t="str"/>
      <x:c r="P2900" s="7" t="str">
        <x:f>IF(O2900="","OPEN",IF(OR(NOT(ISNUMBER(M2900)),NOT(ISNUMBER(N2900)),ABS(M2900)&gt;L2900,N2900&gt;L2900),"FAIL","PASS"))</x:f>
        <x:v>OPEN</x:v>
      </x:c>
    </x:row>
    <x:row r="2901">
      <x:c r="B2901" s="7" t="str">
        <x:v>CAL-02895</x:v>
      </x:c>
      <x:c r="C2901" s="7" t="str">
        <x:v>CH-1448</x:v>
      </x:c>
      <x:c r="D2901" s="7" t="str">
        <x:v>REA-T-C1</x:v>
      </x:c>
      <x:c r="E2901" s="7" t="str">
        <x:v>FUNCTIONAL TWIN</x:v>
      </x:c>
      <x:c r="F2901" s="7" t="str">
        <x:v>PTC-C</x:v>
      </x:c>
      <x:c r="G2901" s="7" t="str">
        <x:v>CF-02</x:v>
      </x:c>
      <x:c r="H2901" s="7" t="str">
        <x:v>BEFORE</x:v>
      </x:c>
      <x:c r="I2901" s="7" t="str">
        <x:v>kg</x:v>
      </x:c>
      <x:c r="J2901" s="7" t="n">
        <x:v>0</x:v>
      </x:c>
      <x:c r="K2901" s="7" t="n">
        <x:v>120</x:v>
      </x:c>
      <x:c r="L2901" s="7" t="n">
        <x:v>0.15</x:v>
      </x:c>
      <x:c r="M2901" s="7" t="str"/>
      <x:c r="N2901" s="7" t="str"/>
      <x:c r="O2901" s="7" t="str"/>
      <x:c r="P2901" s="7" t="str">
        <x:f>IF(O2901="","OPEN",IF(OR(NOT(ISNUMBER(M2901)),NOT(ISNUMBER(N2901)),ABS(M2901)&gt;L2901,N2901&gt;L2901),"FAIL","PASS"))</x:f>
        <x:v>OPEN</x:v>
      </x:c>
    </x:row>
    <x:row r="2902">
      <x:c r="B2902" s="7" t="str">
        <x:v>CAL-02896</x:v>
      </x:c>
      <x:c r="C2902" s="7" t="str">
        <x:v>CH-1448</x:v>
      </x:c>
      <x:c r="D2902" s="7" t="str">
        <x:v>REA-T-C1</x:v>
      </x:c>
      <x:c r="E2902" s="7" t="str">
        <x:v>FUNCTIONAL TWIN</x:v>
      </x:c>
      <x:c r="F2902" s="7" t="str">
        <x:v>PTC-C</x:v>
      </x:c>
      <x:c r="G2902" s="7" t="str">
        <x:v>CF-02</x:v>
      </x:c>
      <x:c r="H2902" s="7" t="str">
        <x:v>AFTER</x:v>
      </x:c>
      <x:c r="I2902" s="7" t="str">
        <x:v>kg</x:v>
      </x:c>
      <x:c r="J2902" s="7" t="n">
        <x:v>0</x:v>
      </x:c>
      <x:c r="K2902" s="7" t="n">
        <x:v>120</x:v>
      </x:c>
      <x:c r="L2902" s="7" t="n">
        <x:v>0.15</x:v>
      </x:c>
      <x:c r="M2902" s="7" t="str"/>
      <x:c r="N2902" s="7" t="str"/>
      <x:c r="O2902" s="7" t="str"/>
      <x:c r="P2902" s="7" t="str">
        <x:f>IF(O2902="","OPEN",IF(OR(NOT(ISNUMBER(M2902)),NOT(ISNUMBER(N2902)),ABS(M2902)&gt;L2902,N2902&gt;L2902),"FAIL","PASS"))</x:f>
        <x:v>OPEN</x:v>
      </x:c>
    </x:row>
    <x:row r="2903">
      <x:c r="B2903" s="7" t="str">
        <x:v>CAL-02897</x:v>
      </x:c>
      <x:c r="C2903" s="7" t="str">
        <x:v>CH-1449</x:v>
      </x:c>
      <x:c r="D2903" s="7" t="str">
        <x:v>REA-T-C1</x:v>
      </x:c>
      <x:c r="E2903" s="7" t="str">
        <x:v>FUNCTIONAL TWIN</x:v>
      </x:c>
      <x:c r="F2903" s="7" t="str">
        <x:v>PTC-C</x:v>
      </x:c>
      <x:c r="G2903" s="7" t="str">
        <x:v>CF-02</x:v>
      </x:c>
      <x:c r="H2903" s="7" t="str">
        <x:v>BEFORE</x:v>
      </x:c>
      <x:c r="I2903" s="7" t="str">
        <x:v>kg</x:v>
      </x:c>
      <x:c r="J2903" s="7" t="n">
        <x:v>0</x:v>
      </x:c>
      <x:c r="K2903" s="7" t="n">
        <x:v>120</x:v>
      </x:c>
      <x:c r="L2903" s="7" t="n">
        <x:v>0.15</x:v>
      </x:c>
      <x:c r="M2903" s="7" t="str"/>
      <x:c r="N2903" s="7" t="str"/>
      <x:c r="O2903" s="7" t="str"/>
      <x:c r="P2903" s="7" t="str">
        <x:f>IF(O2903="","OPEN",IF(OR(NOT(ISNUMBER(M2903)),NOT(ISNUMBER(N2903)),ABS(M2903)&gt;L2903,N2903&gt;L2903),"FAIL","PASS"))</x:f>
        <x:v>OPEN</x:v>
      </x:c>
    </x:row>
    <x:row r="2904">
      <x:c r="B2904" s="7" t="str">
        <x:v>CAL-02898</x:v>
      </x:c>
      <x:c r="C2904" s="7" t="str">
        <x:v>CH-1449</x:v>
      </x:c>
      <x:c r="D2904" s="7" t="str">
        <x:v>REA-T-C1</x:v>
      </x:c>
      <x:c r="E2904" s="7" t="str">
        <x:v>FUNCTIONAL TWIN</x:v>
      </x:c>
      <x:c r="F2904" s="7" t="str">
        <x:v>PTC-C</x:v>
      </x:c>
      <x:c r="G2904" s="7" t="str">
        <x:v>CF-02</x:v>
      </x:c>
      <x:c r="H2904" s="7" t="str">
        <x:v>AFTER</x:v>
      </x:c>
      <x:c r="I2904" s="7" t="str">
        <x:v>kg</x:v>
      </x:c>
      <x:c r="J2904" s="7" t="n">
        <x:v>0</x:v>
      </x:c>
      <x:c r="K2904" s="7" t="n">
        <x:v>120</x:v>
      </x:c>
      <x:c r="L2904" s="7" t="n">
        <x:v>0.15</x:v>
      </x:c>
      <x:c r="M2904" s="7" t="str"/>
      <x:c r="N2904" s="7" t="str"/>
      <x:c r="O2904" s="7" t="str"/>
      <x:c r="P2904" s="7" t="str">
        <x:f>IF(O2904="","OPEN",IF(OR(NOT(ISNUMBER(M2904)),NOT(ISNUMBER(N2904)),ABS(M2904)&gt;L2904,N2904&gt;L2904),"FAIL","PASS"))</x:f>
        <x:v>OPEN</x:v>
      </x:c>
    </x:row>
    <x:row r="2905">
      <x:c r="B2905" s="7" t="str">
        <x:v>CAL-02899</x:v>
      </x:c>
      <x:c r="C2905" s="7" t="str">
        <x:v>CH-1450</x:v>
      </x:c>
      <x:c r="D2905" s="7" t="str">
        <x:v>REA-T-C1</x:v>
      </x:c>
      <x:c r="E2905" s="7" t="str">
        <x:v>FUNCTIONAL TWIN</x:v>
      </x:c>
      <x:c r="F2905" s="7" t="str">
        <x:v>PTC-C</x:v>
      </x:c>
      <x:c r="G2905" s="7" t="str">
        <x:v>CF-02</x:v>
      </x:c>
      <x:c r="H2905" s="7" t="str">
        <x:v>BEFORE</x:v>
      </x:c>
      <x:c r="I2905" s="7" t="str">
        <x:v>kg</x:v>
      </x:c>
      <x:c r="J2905" s="7" t="n">
        <x:v>0</x:v>
      </x:c>
      <x:c r="K2905" s="7" t="n">
        <x:v>120</x:v>
      </x:c>
      <x:c r="L2905" s="7" t="n">
        <x:v>0.15</x:v>
      </x:c>
      <x:c r="M2905" s="7" t="str"/>
      <x:c r="N2905" s="7" t="str"/>
      <x:c r="O2905" s="7" t="str"/>
      <x:c r="P2905" s="7" t="str">
        <x:f>IF(O2905="","OPEN",IF(OR(NOT(ISNUMBER(M2905)),NOT(ISNUMBER(N2905)),ABS(M2905)&gt;L2905,N2905&gt;L2905),"FAIL","PASS"))</x:f>
        <x:v>OPEN</x:v>
      </x:c>
    </x:row>
    <x:row r="2906">
      <x:c r="B2906" s="7" t="str">
        <x:v>CAL-02900</x:v>
      </x:c>
      <x:c r="C2906" s="7" t="str">
        <x:v>CH-1450</x:v>
      </x:c>
      <x:c r="D2906" s="7" t="str">
        <x:v>REA-T-C1</x:v>
      </x:c>
      <x:c r="E2906" s="7" t="str">
        <x:v>FUNCTIONAL TWIN</x:v>
      </x:c>
      <x:c r="F2906" s="7" t="str">
        <x:v>PTC-C</x:v>
      </x:c>
      <x:c r="G2906" s="7" t="str">
        <x:v>CF-02</x:v>
      </x:c>
      <x:c r="H2906" s="7" t="str">
        <x:v>AFTER</x:v>
      </x:c>
      <x:c r="I2906" s="7" t="str">
        <x:v>kg</x:v>
      </x:c>
      <x:c r="J2906" s="7" t="n">
        <x:v>0</x:v>
      </x:c>
      <x:c r="K2906" s="7" t="n">
        <x:v>120</x:v>
      </x:c>
      <x:c r="L2906" s="7" t="n">
        <x:v>0.15</x:v>
      </x:c>
      <x:c r="M2906" s="7" t="str"/>
      <x:c r="N2906" s="7" t="str"/>
      <x:c r="O2906" s="7" t="str"/>
      <x:c r="P2906" s="7" t="str">
        <x:f>IF(O2906="","OPEN",IF(OR(NOT(ISNUMBER(M2906)),NOT(ISNUMBER(N2906)),ABS(M2906)&gt;L2906,N2906&gt;L2906),"FAIL","PASS"))</x:f>
        <x:v>OPEN</x:v>
      </x:c>
    </x:row>
    <x:row r="2907">
      <x:c r="B2907" s="7" t="str">
        <x:v>CAL-02901</x:v>
      </x:c>
      <x:c r="C2907" s="7" t="str">
        <x:v>CH-1451</x:v>
      </x:c>
      <x:c r="D2907" s="7" t="str">
        <x:v>REA-T-C1</x:v>
      </x:c>
      <x:c r="E2907" s="7" t="str">
        <x:v>FUNCTIONAL TWIN</x:v>
      </x:c>
      <x:c r="F2907" s="7" t="str">
        <x:v>PTC-C</x:v>
      </x:c>
      <x:c r="G2907" s="7" t="str">
        <x:v>CF-02</x:v>
      </x:c>
      <x:c r="H2907" s="7" t="str">
        <x:v>BEFORE</x:v>
      </x:c>
      <x:c r="I2907" s="7" t="str">
        <x:v>kg</x:v>
      </x:c>
      <x:c r="J2907" s="7" t="n">
        <x:v>0</x:v>
      </x:c>
      <x:c r="K2907" s="7" t="n">
        <x:v>120</x:v>
      </x:c>
      <x:c r="L2907" s="7" t="n">
        <x:v>0.15</x:v>
      </x:c>
      <x:c r="M2907" s="7" t="str"/>
      <x:c r="N2907" s="7" t="str"/>
      <x:c r="O2907" s="7" t="str"/>
      <x:c r="P2907" s="7" t="str">
        <x:f>IF(O2907="","OPEN",IF(OR(NOT(ISNUMBER(M2907)),NOT(ISNUMBER(N2907)),ABS(M2907)&gt;L2907,N2907&gt;L2907),"FAIL","PASS"))</x:f>
        <x:v>OPEN</x:v>
      </x:c>
    </x:row>
    <x:row r="2908">
      <x:c r="B2908" s="7" t="str">
        <x:v>CAL-02902</x:v>
      </x:c>
      <x:c r="C2908" s="7" t="str">
        <x:v>CH-1451</x:v>
      </x:c>
      <x:c r="D2908" s="7" t="str">
        <x:v>REA-T-C1</x:v>
      </x:c>
      <x:c r="E2908" s="7" t="str">
        <x:v>FUNCTIONAL TWIN</x:v>
      </x:c>
      <x:c r="F2908" s="7" t="str">
        <x:v>PTC-C</x:v>
      </x:c>
      <x:c r="G2908" s="7" t="str">
        <x:v>CF-02</x:v>
      </x:c>
      <x:c r="H2908" s="7" t="str">
        <x:v>AFTER</x:v>
      </x:c>
      <x:c r="I2908" s="7" t="str">
        <x:v>kg</x:v>
      </x:c>
      <x:c r="J2908" s="7" t="n">
        <x:v>0</x:v>
      </x:c>
      <x:c r="K2908" s="7" t="n">
        <x:v>120</x:v>
      </x:c>
      <x:c r="L2908" s="7" t="n">
        <x:v>0.15</x:v>
      </x:c>
      <x:c r="M2908" s="7" t="str"/>
      <x:c r="N2908" s="7" t="str"/>
      <x:c r="O2908" s="7" t="str"/>
      <x:c r="P2908" s="7" t="str">
        <x:f>IF(O2908="","OPEN",IF(OR(NOT(ISNUMBER(M2908)),NOT(ISNUMBER(N2908)),ABS(M2908)&gt;L2908,N2908&gt;L2908),"FAIL","PASS"))</x:f>
        <x:v>OPEN</x:v>
      </x:c>
    </x:row>
    <x:row r="2909">
      <x:c r="B2909" s="7" t="str">
        <x:v>CAL-02903</x:v>
      </x:c>
      <x:c r="C2909" s="7" t="str">
        <x:v>CH-1452</x:v>
      </x:c>
      <x:c r="D2909" s="7" t="str">
        <x:v>REA-T-C1</x:v>
      </x:c>
      <x:c r="E2909" s="7" t="str">
        <x:v>FUNCTIONAL TWIN</x:v>
      </x:c>
      <x:c r="F2909" s="7" t="str">
        <x:v>PTC-C</x:v>
      </x:c>
      <x:c r="G2909" s="7" t="str">
        <x:v>CF-02</x:v>
      </x:c>
      <x:c r="H2909" s="7" t="str">
        <x:v>BEFORE</x:v>
      </x:c>
      <x:c r="I2909" s="7" t="str">
        <x:v>kg</x:v>
      </x:c>
      <x:c r="J2909" s="7" t="n">
        <x:v>0</x:v>
      </x:c>
      <x:c r="K2909" s="7" t="n">
        <x:v>120</x:v>
      </x:c>
      <x:c r="L2909" s="7" t="n">
        <x:v>0.15</x:v>
      </x:c>
      <x:c r="M2909" s="7" t="str"/>
      <x:c r="N2909" s="7" t="str"/>
      <x:c r="O2909" s="7" t="str"/>
      <x:c r="P2909" s="7" t="str">
        <x:f>IF(O2909="","OPEN",IF(OR(NOT(ISNUMBER(M2909)),NOT(ISNUMBER(N2909)),ABS(M2909)&gt;L2909,N2909&gt;L2909),"FAIL","PASS"))</x:f>
        <x:v>OPEN</x:v>
      </x:c>
    </x:row>
    <x:row r="2910">
      <x:c r="B2910" s="7" t="str">
        <x:v>CAL-02904</x:v>
      </x:c>
      <x:c r="C2910" s="7" t="str">
        <x:v>CH-1452</x:v>
      </x:c>
      <x:c r="D2910" s="7" t="str">
        <x:v>REA-T-C1</x:v>
      </x:c>
      <x:c r="E2910" s="7" t="str">
        <x:v>FUNCTIONAL TWIN</x:v>
      </x:c>
      <x:c r="F2910" s="7" t="str">
        <x:v>PTC-C</x:v>
      </x:c>
      <x:c r="G2910" s="7" t="str">
        <x:v>CF-02</x:v>
      </x:c>
      <x:c r="H2910" s="7" t="str">
        <x:v>AFTER</x:v>
      </x:c>
      <x:c r="I2910" s="7" t="str">
        <x:v>kg</x:v>
      </x:c>
      <x:c r="J2910" s="7" t="n">
        <x:v>0</x:v>
      </x:c>
      <x:c r="K2910" s="7" t="n">
        <x:v>120</x:v>
      </x:c>
      <x:c r="L2910" s="7" t="n">
        <x:v>0.15</x:v>
      </x:c>
      <x:c r="M2910" s="7" t="str"/>
      <x:c r="N2910" s="7" t="str"/>
      <x:c r="O2910" s="7" t="str"/>
      <x:c r="P2910" s="7" t="str">
        <x:f>IF(O2910="","OPEN",IF(OR(NOT(ISNUMBER(M2910)),NOT(ISNUMBER(N2910)),ABS(M2910)&gt;L2910,N2910&gt;L2910),"FAIL","PASS"))</x:f>
        <x:v>OPEN</x:v>
      </x:c>
    </x:row>
    <x:row r="2911">
      <x:c r="B2911" s="7" t="str">
        <x:v>CAL-02905</x:v>
      </x:c>
      <x:c r="C2911" s="7" t="str">
        <x:v>CH-1453</x:v>
      </x:c>
      <x:c r="D2911" s="7" t="str">
        <x:v>REA-T-C1</x:v>
      </x:c>
      <x:c r="E2911" s="7" t="str">
        <x:v>FUNCTIONAL TWIN</x:v>
      </x:c>
      <x:c r="F2911" s="7" t="str">
        <x:v>PTC-C</x:v>
      </x:c>
      <x:c r="G2911" s="7" t="str">
        <x:v>CF-03</x:v>
      </x:c>
      <x:c r="H2911" s="7" t="str">
        <x:v>BEFORE</x:v>
      </x:c>
      <x:c r="I2911" s="7" t="str">
        <x:v>kPa</x:v>
      </x:c>
      <x:c r="J2911" s="7" t="n">
        <x:v>-50</x:v>
      </x:c>
      <x:c r="K2911" s="7" t="n">
        <x:v>500</x:v>
      </x:c>
      <x:c r="L2911" s="7" t="n">
        <x:v>0.5</x:v>
      </x:c>
      <x:c r="M2911" s="7" t="str"/>
      <x:c r="N2911" s="7" t="str"/>
      <x:c r="O2911" s="7" t="str"/>
      <x:c r="P2911" s="7" t="str">
        <x:f>IF(O2911="","OPEN",IF(OR(NOT(ISNUMBER(M2911)),NOT(ISNUMBER(N2911)),ABS(M2911)&gt;L2911,N2911&gt;L2911),"FAIL","PASS"))</x:f>
        <x:v>OPEN</x:v>
      </x:c>
    </x:row>
    <x:row r="2912">
      <x:c r="B2912" s="7" t="str">
        <x:v>CAL-02906</x:v>
      </x:c>
      <x:c r="C2912" s="7" t="str">
        <x:v>CH-1453</x:v>
      </x:c>
      <x:c r="D2912" s="7" t="str">
        <x:v>REA-T-C1</x:v>
      </x:c>
      <x:c r="E2912" s="7" t="str">
        <x:v>FUNCTIONAL TWIN</x:v>
      </x:c>
      <x:c r="F2912" s="7" t="str">
        <x:v>PTC-C</x:v>
      </x:c>
      <x:c r="G2912" s="7" t="str">
        <x:v>CF-03</x:v>
      </x:c>
      <x:c r="H2912" s="7" t="str">
        <x:v>AFTER</x:v>
      </x:c>
      <x:c r="I2912" s="7" t="str">
        <x:v>kPa</x:v>
      </x:c>
      <x:c r="J2912" s="7" t="n">
        <x:v>-50</x:v>
      </x:c>
      <x:c r="K2912" s="7" t="n">
        <x:v>500</x:v>
      </x:c>
      <x:c r="L2912" s="7" t="n">
        <x:v>0.5</x:v>
      </x:c>
      <x:c r="M2912" s="7" t="str"/>
      <x:c r="N2912" s="7" t="str"/>
      <x:c r="O2912" s="7" t="str"/>
      <x:c r="P2912" s="7" t="str">
        <x:f>IF(O2912="","OPEN",IF(OR(NOT(ISNUMBER(M2912)),NOT(ISNUMBER(N2912)),ABS(M2912)&gt;L2912,N2912&gt;L2912),"FAIL","PASS"))</x:f>
        <x:v>OPEN</x:v>
      </x:c>
    </x:row>
    <x:row r="2913">
      <x:c r="B2913" s="7" t="str">
        <x:v>CAL-02907</x:v>
      </x:c>
      <x:c r="C2913" s="7" t="str">
        <x:v>CH-1454</x:v>
      </x:c>
      <x:c r="D2913" s="7" t="str">
        <x:v>REA-T-C1</x:v>
      </x:c>
      <x:c r="E2913" s="7" t="str">
        <x:v>FUNCTIONAL TWIN</x:v>
      </x:c>
      <x:c r="F2913" s="7" t="str">
        <x:v>PTC-C</x:v>
      </x:c>
      <x:c r="G2913" s="7" t="str">
        <x:v>CF-03</x:v>
      </x:c>
      <x:c r="H2913" s="7" t="str">
        <x:v>BEFORE</x:v>
      </x:c>
      <x:c r="I2913" s="7" t="str">
        <x:v>kPa</x:v>
      </x:c>
      <x:c r="J2913" s="7" t="n">
        <x:v>-50</x:v>
      </x:c>
      <x:c r="K2913" s="7" t="n">
        <x:v>500</x:v>
      </x:c>
      <x:c r="L2913" s="7" t="n">
        <x:v>0.5</x:v>
      </x:c>
      <x:c r="M2913" s="7" t="str"/>
      <x:c r="N2913" s="7" t="str"/>
      <x:c r="O2913" s="7" t="str"/>
      <x:c r="P2913" s="7" t="str">
        <x:f>IF(O2913="","OPEN",IF(OR(NOT(ISNUMBER(M2913)),NOT(ISNUMBER(N2913)),ABS(M2913)&gt;L2913,N2913&gt;L2913),"FAIL","PASS"))</x:f>
        <x:v>OPEN</x:v>
      </x:c>
    </x:row>
    <x:row r="2914">
      <x:c r="B2914" s="7" t="str">
        <x:v>CAL-02908</x:v>
      </x:c>
      <x:c r="C2914" s="7" t="str">
        <x:v>CH-1454</x:v>
      </x:c>
      <x:c r="D2914" s="7" t="str">
        <x:v>REA-T-C1</x:v>
      </x:c>
      <x:c r="E2914" s="7" t="str">
        <x:v>FUNCTIONAL TWIN</x:v>
      </x:c>
      <x:c r="F2914" s="7" t="str">
        <x:v>PTC-C</x:v>
      </x:c>
      <x:c r="G2914" s="7" t="str">
        <x:v>CF-03</x:v>
      </x:c>
      <x:c r="H2914" s="7" t="str">
        <x:v>AFTER</x:v>
      </x:c>
      <x:c r="I2914" s="7" t="str">
        <x:v>kPa</x:v>
      </x:c>
      <x:c r="J2914" s="7" t="n">
        <x:v>-50</x:v>
      </x:c>
      <x:c r="K2914" s="7" t="n">
        <x:v>500</x:v>
      </x:c>
      <x:c r="L2914" s="7" t="n">
        <x:v>0.5</x:v>
      </x:c>
      <x:c r="M2914" s="7" t="str"/>
      <x:c r="N2914" s="7" t="str"/>
      <x:c r="O2914" s="7" t="str"/>
      <x:c r="P2914" s="7" t="str">
        <x:f>IF(O2914="","OPEN",IF(OR(NOT(ISNUMBER(M2914)),NOT(ISNUMBER(N2914)),ABS(M2914)&gt;L2914,N2914&gt;L2914),"FAIL","PASS"))</x:f>
        <x:v>OPEN</x:v>
      </x:c>
    </x:row>
    <x:row r="2915">
      <x:c r="B2915" s="7" t="str">
        <x:v>CAL-02909</x:v>
      </x:c>
      <x:c r="C2915" s="7" t="str">
        <x:v>CH-1455</x:v>
      </x:c>
      <x:c r="D2915" s="7" t="str">
        <x:v>REA-T-C1</x:v>
      </x:c>
      <x:c r="E2915" s="7" t="str">
        <x:v>FUNCTIONAL TWIN</x:v>
      </x:c>
      <x:c r="F2915" s="7" t="str">
        <x:v>PTC-C</x:v>
      </x:c>
      <x:c r="G2915" s="7" t="str">
        <x:v>CF-03</x:v>
      </x:c>
      <x:c r="H2915" s="7" t="str">
        <x:v>BEFORE</x:v>
      </x:c>
      <x:c r="I2915" s="7" t="str">
        <x:v>kPa</x:v>
      </x:c>
      <x:c r="J2915" s="7" t="n">
        <x:v>-50</x:v>
      </x:c>
      <x:c r="K2915" s="7" t="n">
        <x:v>500</x:v>
      </x:c>
      <x:c r="L2915" s="7" t="n">
        <x:v>0.5</x:v>
      </x:c>
      <x:c r="M2915" s="7" t="str"/>
      <x:c r="N2915" s="7" t="str"/>
      <x:c r="O2915" s="7" t="str"/>
      <x:c r="P2915" s="7" t="str">
        <x:f>IF(O2915="","OPEN",IF(OR(NOT(ISNUMBER(M2915)),NOT(ISNUMBER(N2915)),ABS(M2915)&gt;L2915,N2915&gt;L2915),"FAIL","PASS"))</x:f>
        <x:v>OPEN</x:v>
      </x:c>
    </x:row>
    <x:row r="2916">
      <x:c r="B2916" s="7" t="str">
        <x:v>CAL-02910</x:v>
      </x:c>
      <x:c r="C2916" s="7" t="str">
        <x:v>CH-1455</x:v>
      </x:c>
      <x:c r="D2916" s="7" t="str">
        <x:v>REA-T-C1</x:v>
      </x:c>
      <x:c r="E2916" s="7" t="str">
        <x:v>FUNCTIONAL TWIN</x:v>
      </x:c>
      <x:c r="F2916" s="7" t="str">
        <x:v>PTC-C</x:v>
      </x:c>
      <x:c r="G2916" s="7" t="str">
        <x:v>CF-03</x:v>
      </x:c>
      <x:c r="H2916" s="7" t="str">
        <x:v>AFTER</x:v>
      </x:c>
      <x:c r="I2916" s="7" t="str">
        <x:v>kPa</x:v>
      </x:c>
      <x:c r="J2916" s="7" t="n">
        <x:v>-50</x:v>
      </x:c>
      <x:c r="K2916" s="7" t="n">
        <x:v>500</x:v>
      </x:c>
      <x:c r="L2916" s="7" t="n">
        <x:v>0.5</x:v>
      </x:c>
      <x:c r="M2916" s="7" t="str"/>
      <x:c r="N2916" s="7" t="str"/>
      <x:c r="O2916" s="7" t="str"/>
      <x:c r="P2916" s="7" t="str">
        <x:f>IF(O2916="","OPEN",IF(OR(NOT(ISNUMBER(M2916)),NOT(ISNUMBER(N2916)),ABS(M2916)&gt;L2916,N2916&gt;L2916),"FAIL","PASS"))</x:f>
        <x:v>OPEN</x:v>
      </x:c>
    </x:row>
    <x:row r="2917">
      <x:c r="B2917" s="7" t="str">
        <x:v>CAL-02911</x:v>
      </x:c>
      <x:c r="C2917" s="7" t="str">
        <x:v>CH-1456</x:v>
      </x:c>
      <x:c r="D2917" s="7" t="str">
        <x:v>REA-T-C1</x:v>
      </x:c>
      <x:c r="E2917" s="7" t="str">
        <x:v>FUNCTIONAL TWIN</x:v>
      </x:c>
      <x:c r="F2917" s="7" t="str">
        <x:v>PTC-C</x:v>
      </x:c>
      <x:c r="G2917" s="7" t="str">
        <x:v>CF-03</x:v>
      </x:c>
      <x:c r="H2917" s="7" t="str">
        <x:v>BEFORE</x:v>
      </x:c>
      <x:c r="I2917" s="7" t="str">
        <x:v>kPa</x:v>
      </x:c>
      <x:c r="J2917" s="7" t="n">
        <x:v>-50</x:v>
      </x:c>
      <x:c r="K2917" s="7" t="n">
        <x:v>500</x:v>
      </x:c>
      <x:c r="L2917" s="7" t="n">
        <x:v>0.5</x:v>
      </x:c>
      <x:c r="M2917" s="7" t="str"/>
      <x:c r="N2917" s="7" t="str"/>
      <x:c r="O2917" s="7" t="str"/>
      <x:c r="P2917" s="7" t="str">
        <x:f>IF(O2917="","OPEN",IF(OR(NOT(ISNUMBER(M2917)),NOT(ISNUMBER(N2917)),ABS(M2917)&gt;L2917,N2917&gt;L2917),"FAIL","PASS"))</x:f>
        <x:v>OPEN</x:v>
      </x:c>
    </x:row>
    <x:row r="2918">
      <x:c r="B2918" s="7" t="str">
        <x:v>CAL-02912</x:v>
      </x:c>
      <x:c r="C2918" s="7" t="str">
        <x:v>CH-1456</x:v>
      </x:c>
      <x:c r="D2918" s="7" t="str">
        <x:v>REA-T-C1</x:v>
      </x:c>
      <x:c r="E2918" s="7" t="str">
        <x:v>FUNCTIONAL TWIN</x:v>
      </x:c>
      <x:c r="F2918" s="7" t="str">
        <x:v>PTC-C</x:v>
      </x:c>
      <x:c r="G2918" s="7" t="str">
        <x:v>CF-03</x:v>
      </x:c>
      <x:c r="H2918" s="7" t="str">
        <x:v>AFTER</x:v>
      </x:c>
      <x:c r="I2918" s="7" t="str">
        <x:v>kPa</x:v>
      </x:c>
      <x:c r="J2918" s="7" t="n">
        <x:v>-50</x:v>
      </x:c>
      <x:c r="K2918" s="7" t="n">
        <x:v>500</x:v>
      </x:c>
      <x:c r="L2918" s="7" t="n">
        <x:v>0.5</x:v>
      </x:c>
      <x:c r="M2918" s="7" t="str"/>
      <x:c r="N2918" s="7" t="str"/>
      <x:c r="O2918" s="7" t="str"/>
      <x:c r="P2918" s="7" t="str">
        <x:f>IF(O2918="","OPEN",IF(OR(NOT(ISNUMBER(M2918)),NOT(ISNUMBER(N2918)),ABS(M2918)&gt;L2918,N2918&gt;L2918),"FAIL","PASS"))</x:f>
        <x:v>OPEN</x:v>
      </x:c>
    </x:row>
    <x:row r="2919">
      <x:c r="B2919" s="7" t="str">
        <x:v>CAL-02913</x:v>
      </x:c>
      <x:c r="C2919" s="7" t="str">
        <x:v>CH-1457</x:v>
      </x:c>
      <x:c r="D2919" s="7" t="str">
        <x:v>REA-T-C1</x:v>
      </x:c>
      <x:c r="E2919" s="7" t="str">
        <x:v>FUNCTIONAL TWIN</x:v>
      </x:c>
      <x:c r="F2919" s="7" t="str">
        <x:v>PTC-C</x:v>
      </x:c>
      <x:c r="G2919" s="7" t="str">
        <x:v>CF-03</x:v>
      </x:c>
      <x:c r="H2919" s="7" t="str">
        <x:v>BEFORE</x:v>
      </x:c>
      <x:c r="I2919" s="7" t="str">
        <x:v>kPa</x:v>
      </x:c>
      <x:c r="J2919" s="7" t="n">
        <x:v>-50</x:v>
      </x:c>
      <x:c r="K2919" s="7" t="n">
        <x:v>500</x:v>
      </x:c>
      <x:c r="L2919" s="7" t="n">
        <x:v>0.5</x:v>
      </x:c>
      <x:c r="M2919" s="7" t="str"/>
      <x:c r="N2919" s="7" t="str"/>
      <x:c r="O2919" s="7" t="str"/>
      <x:c r="P2919" s="7" t="str">
        <x:f>IF(O2919="","OPEN",IF(OR(NOT(ISNUMBER(M2919)),NOT(ISNUMBER(N2919)),ABS(M2919)&gt;L2919,N2919&gt;L2919),"FAIL","PASS"))</x:f>
        <x:v>OPEN</x:v>
      </x:c>
    </x:row>
    <x:row r="2920">
      <x:c r="B2920" s="7" t="str">
        <x:v>CAL-02914</x:v>
      </x:c>
      <x:c r="C2920" s="7" t="str">
        <x:v>CH-1457</x:v>
      </x:c>
      <x:c r="D2920" s="7" t="str">
        <x:v>REA-T-C1</x:v>
      </x:c>
      <x:c r="E2920" s="7" t="str">
        <x:v>FUNCTIONAL TWIN</x:v>
      </x:c>
      <x:c r="F2920" s="7" t="str">
        <x:v>PTC-C</x:v>
      </x:c>
      <x:c r="G2920" s="7" t="str">
        <x:v>CF-03</x:v>
      </x:c>
      <x:c r="H2920" s="7" t="str">
        <x:v>AFTER</x:v>
      </x:c>
      <x:c r="I2920" s="7" t="str">
        <x:v>kPa</x:v>
      </x:c>
      <x:c r="J2920" s="7" t="n">
        <x:v>-50</x:v>
      </x:c>
      <x:c r="K2920" s="7" t="n">
        <x:v>500</x:v>
      </x:c>
      <x:c r="L2920" s="7" t="n">
        <x:v>0.5</x:v>
      </x:c>
      <x:c r="M2920" s="7" t="str"/>
      <x:c r="N2920" s="7" t="str"/>
      <x:c r="O2920" s="7" t="str"/>
      <x:c r="P2920" s="7" t="str">
        <x:f>IF(O2920="","OPEN",IF(OR(NOT(ISNUMBER(M2920)),NOT(ISNUMBER(N2920)),ABS(M2920)&gt;L2920,N2920&gt;L2920),"FAIL","PASS"))</x:f>
        <x:v>OPEN</x:v>
      </x:c>
    </x:row>
    <x:row r="2921">
      <x:c r="B2921" s="7" t="str">
        <x:v>CAL-02915</x:v>
      </x:c>
      <x:c r="C2921" s="7" t="str">
        <x:v>CH-1458</x:v>
      </x:c>
      <x:c r="D2921" s="7" t="str">
        <x:v>REA-T-C1</x:v>
      </x:c>
      <x:c r="E2921" s="7" t="str">
        <x:v>FUNCTIONAL TWIN</x:v>
      </x:c>
      <x:c r="F2921" s="7" t="str">
        <x:v>PTC-C</x:v>
      </x:c>
      <x:c r="G2921" s="7" t="str">
        <x:v>CF-03</x:v>
      </x:c>
      <x:c r="H2921" s="7" t="str">
        <x:v>BEFORE</x:v>
      </x:c>
      <x:c r="I2921" s="7" t="str">
        <x:v>kPa</x:v>
      </x:c>
      <x:c r="J2921" s="7" t="n">
        <x:v>-50</x:v>
      </x:c>
      <x:c r="K2921" s="7" t="n">
        <x:v>500</x:v>
      </x:c>
      <x:c r="L2921" s="7" t="n">
        <x:v>0.5</x:v>
      </x:c>
      <x:c r="M2921" s="7" t="str"/>
      <x:c r="N2921" s="7" t="str"/>
      <x:c r="O2921" s="7" t="str"/>
      <x:c r="P2921" s="7" t="str">
        <x:f>IF(O2921="","OPEN",IF(OR(NOT(ISNUMBER(M2921)),NOT(ISNUMBER(N2921)),ABS(M2921)&gt;L2921,N2921&gt;L2921),"FAIL","PASS"))</x:f>
        <x:v>OPEN</x:v>
      </x:c>
    </x:row>
    <x:row r="2922">
      <x:c r="B2922" s="7" t="str">
        <x:v>CAL-02916</x:v>
      </x:c>
      <x:c r="C2922" s="7" t="str">
        <x:v>CH-1458</x:v>
      </x:c>
      <x:c r="D2922" s="7" t="str">
        <x:v>REA-T-C1</x:v>
      </x:c>
      <x:c r="E2922" s="7" t="str">
        <x:v>FUNCTIONAL TWIN</x:v>
      </x:c>
      <x:c r="F2922" s="7" t="str">
        <x:v>PTC-C</x:v>
      </x:c>
      <x:c r="G2922" s="7" t="str">
        <x:v>CF-03</x:v>
      </x:c>
      <x:c r="H2922" s="7" t="str">
        <x:v>AFTER</x:v>
      </x:c>
      <x:c r="I2922" s="7" t="str">
        <x:v>kPa</x:v>
      </x:c>
      <x:c r="J2922" s="7" t="n">
        <x:v>-50</x:v>
      </x:c>
      <x:c r="K2922" s="7" t="n">
        <x:v>500</x:v>
      </x:c>
      <x:c r="L2922" s="7" t="n">
        <x:v>0.5</x:v>
      </x:c>
      <x:c r="M2922" s="7" t="str"/>
      <x:c r="N2922" s="7" t="str"/>
      <x:c r="O2922" s="7" t="str"/>
      <x:c r="P2922" s="7" t="str">
        <x:f>IF(O2922="","OPEN",IF(OR(NOT(ISNUMBER(M2922)),NOT(ISNUMBER(N2922)),ABS(M2922)&gt;L2922,N2922&gt;L2922),"FAIL","PASS"))</x:f>
        <x:v>OPEN</x:v>
      </x:c>
    </x:row>
    <x:row r="2923">
      <x:c r="B2923" s="7" t="str">
        <x:v>CAL-02917</x:v>
      </x:c>
      <x:c r="C2923" s="7" t="str">
        <x:v>CH-1459</x:v>
      </x:c>
      <x:c r="D2923" s="7" t="str">
        <x:v>REA-T-C1</x:v>
      </x:c>
      <x:c r="E2923" s="7" t="str">
        <x:v>FUNCTIONAL TWIN</x:v>
      </x:c>
      <x:c r="F2923" s="7" t="str">
        <x:v>PTC-C</x:v>
      </x:c>
      <x:c r="G2923" s="7" t="str">
        <x:v>CF-04</x:v>
      </x:c>
      <x:c r="H2923" s="7" t="str">
        <x:v>BEFORE</x:v>
      </x:c>
      <x:c r="I2923" s="7" t="str">
        <x:v>deg C</x:v>
      </x:c>
      <x:c r="J2923" s="7" t="n">
        <x:v>-30</x:v>
      </x:c>
      <x:c r="K2923" s="7" t="n">
        <x:v>80</x:v>
      </x:c>
      <x:c r="L2923" s="7" t="n">
        <x:v>0.2</x:v>
      </x:c>
      <x:c r="M2923" s="7" t="str"/>
      <x:c r="N2923" s="7" t="str"/>
      <x:c r="O2923" s="7" t="str"/>
      <x:c r="P2923" s="7" t="str">
        <x:f>IF(O2923="","OPEN",IF(OR(NOT(ISNUMBER(M2923)),NOT(ISNUMBER(N2923)),ABS(M2923)&gt;L2923,N2923&gt;L2923),"FAIL","PASS"))</x:f>
        <x:v>OPEN</x:v>
      </x:c>
    </x:row>
    <x:row r="2924">
      <x:c r="B2924" s="7" t="str">
        <x:v>CAL-02918</x:v>
      </x:c>
      <x:c r="C2924" s="7" t="str">
        <x:v>CH-1459</x:v>
      </x:c>
      <x:c r="D2924" s="7" t="str">
        <x:v>REA-T-C1</x:v>
      </x:c>
      <x:c r="E2924" s="7" t="str">
        <x:v>FUNCTIONAL TWIN</x:v>
      </x:c>
      <x:c r="F2924" s="7" t="str">
        <x:v>PTC-C</x:v>
      </x:c>
      <x:c r="G2924" s="7" t="str">
        <x:v>CF-04</x:v>
      </x:c>
      <x:c r="H2924" s="7" t="str">
        <x:v>AFTER</x:v>
      </x:c>
      <x:c r="I2924" s="7" t="str">
        <x:v>deg C</x:v>
      </x:c>
      <x:c r="J2924" s="7" t="n">
        <x:v>-30</x:v>
      </x:c>
      <x:c r="K2924" s="7" t="n">
        <x:v>80</x:v>
      </x:c>
      <x:c r="L2924" s="7" t="n">
        <x:v>0.2</x:v>
      </x:c>
      <x:c r="M2924" s="7" t="str"/>
      <x:c r="N2924" s="7" t="str"/>
      <x:c r="O2924" s="7" t="str"/>
      <x:c r="P2924" s="7" t="str">
        <x:f>IF(O2924="","OPEN",IF(OR(NOT(ISNUMBER(M2924)),NOT(ISNUMBER(N2924)),ABS(M2924)&gt;L2924,N2924&gt;L2924),"FAIL","PASS"))</x:f>
        <x:v>OPEN</x:v>
      </x:c>
    </x:row>
    <x:row r="2925">
      <x:c r="B2925" s="7" t="str">
        <x:v>CAL-02919</x:v>
      </x:c>
      <x:c r="C2925" s="7" t="str">
        <x:v>CH-1460</x:v>
      </x:c>
      <x:c r="D2925" s="7" t="str">
        <x:v>REA-T-C1</x:v>
      </x:c>
      <x:c r="E2925" s="7" t="str">
        <x:v>FUNCTIONAL TWIN</x:v>
      </x:c>
      <x:c r="F2925" s="7" t="str">
        <x:v>PTC-C</x:v>
      </x:c>
      <x:c r="G2925" s="7" t="str">
        <x:v>CF-04</x:v>
      </x:c>
      <x:c r="H2925" s="7" t="str">
        <x:v>BEFORE</x:v>
      </x:c>
      <x:c r="I2925" s="7" t="str">
        <x:v>deg C</x:v>
      </x:c>
      <x:c r="J2925" s="7" t="n">
        <x:v>-30</x:v>
      </x:c>
      <x:c r="K2925" s="7" t="n">
        <x:v>80</x:v>
      </x:c>
      <x:c r="L2925" s="7" t="n">
        <x:v>0.2</x:v>
      </x:c>
      <x:c r="M2925" s="7" t="str"/>
      <x:c r="N2925" s="7" t="str"/>
      <x:c r="O2925" s="7" t="str"/>
      <x:c r="P2925" s="7" t="str">
        <x:f>IF(O2925="","OPEN",IF(OR(NOT(ISNUMBER(M2925)),NOT(ISNUMBER(N2925)),ABS(M2925)&gt;L2925,N2925&gt;L2925),"FAIL","PASS"))</x:f>
        <x:v>OPEN</x:v>
      </x:c>
    </x:row>
    <x:row r="2926">
      <x:c r="B2926" s="7" t="str">
        <x:v>CAL-02920</x:v>
      </x:c>
      <x:c r="C2926" s="7" t="str">
        <x:v>CH-1460</x:v>
      </x:c>
      <x:c r="D2926" s="7" t="str">
        <x:v>REA-T-C1</x:v>
      </x:c>
      <x:c r="E2926" s="7" t="str">
        <x:v>FUNCTIONAL TWIN</x:v>
      </x:c>
      <x:c r="F2926" s="7" t="str">
        <x:v>PTC-C</x:v>
      </x:c>
      <x:c r="G2926" s="7" t="str">
        <x:v>CF-04</x:v>
      </x:c>
      <x:c r="H2926" s="7" t="str">
        <x:v>AFTER</x:v>
      </x:c>
      <x:c r="I2926" s="7" t="str">
        <x:v>deg C</x:v>
      </x:c>
      <x:c r="J2926" s="7" t="n">
        <x:v>-30</x:v>
      </x:c>
      <x:c r="K2926" s="7" t="n">
        <x:v>80</x:v>
      </x:c>
      <x:c r="L2926" s="7" t="n">
        <x:v>0.2</x:v>
      </x:c>
      <x:c r="M2926" s="7" t="str"/>
      <x:c r="N2926" s="7" t="str"/>
      <x:c r="O2926" s="7" t="str"/>
      <x:c r="P2926" s="7" t="str">
        <x:f>IF(O2926="","OPEN",IF(OR(NOT(ISNUMBER(M2926)),NOT(ISNUMBER(N2926)),ABS(M2926)&gt;L2926,N2926&gt;L2926),"FAIL","PASS"))</x:f>
        <x:v>OPEN</x:v>
      </x:c>
    </x:row>
    <x:row r="2927">
      <x:c r="B2927" s="7" t="str">
        <x:v>CAL-02921</x:v>
      </x:c>
      <x:c r="C2927" s="7" t="str">
        <x:v>CH-1461</x:v>
      </x:c>
      <x:c r="D2927" s="7" t="str">
        <x:v>REA-T-C1</x:v>
      </x:c>
      <x:c r="E2927" s="7" t="str">
        <x:v>FUNCTIONAL TWIN</x:v>
      </x:c>
      <x:c r="F2927" s="7" t="str">
        <x:v>PTC-C</x:v>
      </x:c>
      <x:c r="G2927" s="7" t="str">
        <x:v>CF-04</x:v>
      </x:c>
      <x:c r="H2927" s="7" t="str">
        <x:v>BEFORE</x:v>
      </x:c>
      <x:c r="I2927" s="7" t="str">
        <x:v>deg C</x:v>
      </x:c>
      <x:c r="J2927" s="7" t="n">
        <x:v>-30</x:v>
      </x:c>
      <x:c r="K2927" s="7" t="n">
        <x:v>80</x:v>
      </x:c>
      <x:c r="L2927" s="7" t="n">
        <x:v>0.2</x:v>
      </x:c>
      <x:c r="M2927" s="7" t="str"/>
      <x:c r="N2927" s="7" t="str"/>
      <x:c r="O2927" s="7" t="str"/>
      <x:c r="P2927" s="7" t="str">
        <x:f>IF(O2927="","OPEN",IF(OR(NOT(ISNUMBER(M2927)),NOT(ISNUMBER(N2927)),ABS(M2927)&gt;L2927,N2927&gt;L2927),"FAIL","PASS"))</x:f>
        <x:v>OPEN</x:v>
      </x:c>
    </x:row>
    <x:row r="2928">
      <x:c r="B2928" s="7" t="str">
        <x:v>CAL-02922</x:v>
      </x:c>
      <x:c r="C2928" s="7" t="str">
        <x:v>CH-1461</x:v>
      </x:c>
      <x:c r="D2928" s="7" t="str">
        <x:v>REA-T-C1</x:v>
      </x:c>
      <x:c r="E2928" s="7" t="str">
        <x:v>FUNCTIONAL TWIN</x:v>
      </x:c>
      <x:c r="F2928" s="7" t="str">
        <x:v>PTC-C</x:v>
      </x:c>
      <x:c r="G2928" s="7" t="str">
        <x:v>CF-04</x:v>
      </x:c>
      <x:c r="H2928" s="7" t="str">
        <x:v>AFTER</x:v>
      </x:c>
      <x:c r="I2928" s="7" t="str">
        <x:v>deg C</x:v>
      </x:c>
      <x:c r="J2928" s="7" t="n">
        <x:v>-30</x:v>
      </x:c>
      <x:c r="K2928" s="7" t="n">
        <x:v>80</x:v>
      </x:c>
      <x:c r="L2928" s="7" t="n">
        <x:v>0.2</x:v>
      </x:c>
      <x:c r="M2928" s="7" t="str"/>
      <x:c r="N2928" s="7" t="str"/>
      <x:c r="O2928" s="7" t="str"/>
      <x:c r="P2928" s="7" t="str">
        <x:f>IF(O2928="","OPEN",IF(OR(NOT(ISNUMBER(M2928)),NOT(ISNUMBER(N2928)),ABS(M2928)&gt;L2928,N2928&gt;L2928),"FAIL","PASS"))</x:f>
        <x:v>OPEN</x:v>
      </x:c>
    </x:row>
    <x:row r="2929">
      <x:c r="B2929" s="7" t="str">
        <x:v>CAL-02923</x:v>
      </x:c>
      <x:c r="C2929" s="7" t="str">
        <x:v>CH-1462</x:v>
      </x:c>
      <x:c r="D2929" s="7" t="str">
        <x:v>REA-T-C1</x:v>
      </x:c>
      <x:c r="E2929" s="7" t="str">
        <x:v>FUNCTIONAL TWIN</x:v>
      </x:c>
      <x:c r="F2929" s="7" t="str">
        <x:v>PTC-C</x:v>
      </x:c>
      <x:c r="G2929" s="7" t="str">
        <x:v>CF-04</x:v>
      </x:c>
      <x:c r="H2929" s="7" t="str">
        <x:v>BEFORE</x:v>
      </x:c>
      <x:c r="I2929" s="7" t="str">
        <x:v>deg C</x:v>
      </x:c>
      <x:c r="J2929" s="7" t="n">
        <x:v>-30</x:v>
      </x:c>
      <x:c r="K2929" s="7" t="n">
        <x:v>80</x:v>
      </x:c>
      <x:c r="L2929" s="7" t="n">
        <x:v>0.2</x:v>
      </x:c>
      <x:c r="M2929" s="7" t="str"/>
      <x:c r="N2929" s="7" t="str"/>
      <x:c r="O2929" s="7" t="str"/>
      <x:c r="P2929" s="7" t="str">
        <x:f>IF(O2929="","OPEN",IF(OR(NOT(ISNUMBER(M2929)),NOT(ISNUMBER(N2929)),ABS(M2929)&gt;L2929,N2929&gt;L2929),"FAIL","PASS"))</x:f>
        <x:v>OPEN</x:v>
      </x:c>
    </x:row>
    <x:row r="2930">
      <x:c r="B2930" s="7" t="str">
        <x:v>CAL-02924</x:v>
      </x:c>
      <x:c r="C2930" s="7" t="str">
        <x:v>CH-1462</x:v>
      </x:c>
      <x:c r="D2930" s="7" t="str">
        <x:v>REA-T-C1</x:v>
      </x:c>
      <x:c r="E2930" s="7" t="str">
        <x:v>FUNCTIONAL TWIN</x:v>
      </x:c>
      <x:c r="F2930" s="7" t="str">
        <x:v>PTC-C</x:v>
      </x:c>
      <x:c r="G2930" s="7" t="str">
        <x:v>CF-04</x:v>
      </x:c>
      <x:c r="H2930" s="7" t="str">
        <x:v>AFTER</x:v>
      </x:c>
      <x:c r="I2930" s="7" t="str">
        <x:v>deg C</x:v>
      </x:c>
      <x:c r="J2930" s="7" t="n">
        <x:v>-30</x:v>
      </x:c>
      <x:c r="K2930" s="7" t="n">
        <x:v>80</x:v>
      </x:c>
      <x:c r="L2930" s="7" t="n">
        <x:v>0.2</x:v>
      </x:c>
      <x:c r="M2930" s="7" t="str"/>
      <x:c r="N2930" s="7" t="str"/>
      <x:c r="O2930" s="7" t="str"/>
      <x:c r="P2930" s="7" t="str">
        <x:f>IF(O2930="","OPEN",IF(OR(NOT(ISNUMBER(M2930)),NOT(ISNUMBER(N2930)),ABS(M2930)&gt;L2930,N2930&gt;L2930),"FAIL","PASS"))</x:f>
        <x:v>OPEN</x:v>
      </x:c>
    </x:row>
    <x:row r="2931">
      <x:c r="B2931" s="7" t="str">
        <x:v>CAL-02925</x:v>
      </x:c>
      <x:c r="C2931" s="7" t="str">
        <x:v>CH-1463</x:v>
      </x:c>
      <x:c r="D2931" s="7" t="str">
        <x:v>REA-T-C1</x:v>
      </x:c>
      <x:c r="E2931" s="7" t="str">
        <x:v>FUNCTIONAL TWIN</x:v>
      </x:c>
      <x:c r="F2931" s="7" t="str">
        <x:v>PTC-C</x:v>
      </x:c>
      <x:c r="G2931" s="7" t="str">
        <x:v>CF-04</x:v>
      </x:c>
      <x:c r="H2931" s="7" t="str">
        <x:v>BEFORE</x:v>
      </x:c>
      <x:c r="I2931" s="7" t="str">
        <x:v>deg C</x:v>
      </x:c>
      <x:c r="J2931" s="7" t="n">
        <x:v>-30</x:v>
      </x:c>
      <x:c r="K2931" s="7" t="n">
        <x:v>80</x:v>
      </x:c>
      <x:c r="L2931" s="7" t="n">
        <x:v>0.2</x:v>
      </x:c>
      <x:c r="M2931" s="7" t="str"/>
      <x:c r="N2931" s="7" t="str"/>
      <x:c r="O2931" s="7" t="str"/>
      <x:c r="P2931" s="7" t="str">
        <x:f>IF(O2931="","OPEN",IF(OR(NOT(ISNUMBER(M2931)),NOT(ISNUMBER(N2931)),ABS(M2931)&gt;L2931,N2931&gt;L2931),"FAIL","PASS"))</x:f>
        <x:v>OPEN</x:v>
      </x:c>
    </x:row>
    <x:row r="2932">
      <x:c r="B2932" s="7" t="str">
        <x:v>CAL-02926</x:v>
      </x:c>
      <x:c r="C2932" s="7" t="str">
        <x:v>CH-1463</x:v>
      </x:c>
      <x:c r="D2932" s="7" t="str">
        <x:v>REA-T-C1</x:v>
      </x:c>
      <x:c r="E2932" s="7" t="str">
        <x:v>FUNCTIONAL TWIN</x:v>
      </x:c>
      <x:c r="F2932" s="7" t="str">
        <x:v>PTC-C</x:v>
      </x:c>
      <x:c r="G2932" s="7" t="str">
        <x:v>CF-04</x:v>
      </x:c>
      <x:c r="H2932" s="7" t="str">
        <x:v>AFTER</x:v>
      </x:c>
      <x:c r="I2932" s="7" t="str">
        <x:v>deg C</x:v>
      </x:c>
      <x:c r="J2932" s="7" t="n">
        <x:v>-30</x:v>
      </x:c>
      <x:c r="K2932" s="7" t="n">
        <x:v>80</x:v>
      </x:c>
      <x:c r="L2932" s="7" t="n">
        <x:v>0.2</x:v>
      </x:c>
      <x:c r="M2932" s="7" t="str"/>
      <x:c r="N2932" s="7" t="str"/>
      <x:c r="O2932" s="7" t="str"/>
      <x:c r="P2932" s="7" t="str">
        <x:f>IF(O2932="","OPEN",IF(OR(NOT(ISNUMBER(M2932)),NOT(ISNUMBER(N2932)),ABS(M2932)&gt;L2932,N2932&gt;L2932),"FAIL","PASS"))</x:f>
        <x:v>OPEN</x:v>
      </x:c>
    </x:row>
    <x:row r="2933">
      <x:c r="B2933" s="7" t="str">
        <x:v>CAL-02927</x:v>
      </x:c>
      <x:c r="C2933" s="7" t="str">
        <x:v>CH-1464</x:v>
      </x:c>
      <x:c r="D2933" s="7" t="str">
        <x:v>REA-T-C1</x:v>
      </x:c>
      <x:c r="E2933" s="7" t="str">
        <x:v>FUNCTIONAL TWIN</x:v>
      </x:c>
      <x:c r="F2933" s="7" t="str">
        <x:v>PTC-C</x:v>
      </x:c>
      <x:c r="G2933" s="7" t="str">
        <x:v>CF-04</x:v>
      </x:c>
      <x:c r="H2933" s="7" t="str">
        <x:v>BEFORE</x:v>
      </x:c>
      <x:c r="I2933" s="7" t="str">
        <x:v>deg C</x:v>
      </x:c>
      <x:c r="J2933" s="7" t="n">
        <x:v>-30</x:v>
      </x:c>
      <x:c r="K2933" s="7" t="n">
        <x:v>80</x:v>
      </x:c>
      <x:c r="L2933" s="7" t="n">
        <x:v>0.2</x:v>
      </x:c>
      <x:c r="M2933" s="7" t="str"/>
      <x:c r="N2933" s="7" t="str"/>
      <x:c r="O2933" s="7" t="str"/>
      <x:c r="P2933" s="7" t="str">
        <x:f>IF(O2933="","OPEN",IF(OR(NOT(ISNUMBER(M2933)),NOT(ISNUMBER(N2933)),ABS(M2933)&gt;L2933,N2933&gt;L2933),"FAIL","PASS"))</x:f>
        <x:v>OPEN</x:v>
      </x:c>
    </x:row>
    <x:row r="2934">
      <x:c r="B2934" s="7" t="str">
        <x:v>CAL-02928</x:v>
      </x:c>
      <x:c r="C2934" s="7" t="str">
        <x:v>CH-1464</x:v>
      </x:c>
      <x:c r="D2934" s="7" t="str">
        <x:v>REA-T-C1</x:v>
      </x:c>
      <x:c r="E2934" s="7" t="str">
        <x:v>FUNCTIONAL TWIN</x:v>
      </x:c>
      <x:c r="F2934" s="7" t="str">
        <x:v>PTC-C</x:v>
      </x:c>
      <x:c r="G2934" s="7" t="str">
        <x:v>CF-04</x:v>
      </x:c>
      <x:c r="H2934" s="7" t="str">
        <x:v>AFTER</x:v>
      </x:c>
      <x:c r="I2934" s="7" t="str">
        <x:v>deg C</x:v>
      </x:c>
      <x:c r="J2934" s="7" t="n">
        <x:v>-30</x:v>
      </x:c>
      <x:c r="K2934" s="7" t="n">
        <x:v>80</x:v>
      </x:c>
      <x:c r="L2934" s="7" t="n">
        <x:v>0.2</x:v>
      </x:c>
      <x:c r="M2934" s="7" t="str"/>
      <x:c r="N2934" s="7" t="str"/>
      <x:c r="O2934" s="7" t="str"/>
      <x:c r="P2934" s="7" t="str">
        <x:f>IF(O2934="","OPEN",IF(OR(NOT(ISNUMBER(M2934)),NOT(ISNUMBER(N2934)),ABS(M2934)&gt;L2934,N2934&gt;L2934),"FAIL","PASS"))</x:f>
        <x:v>OPEN</x:v>
      </x:c>
    </x:row>
    <x:row r="2935">
      <x:c r="B2935" s="7" t="str">
        <x:v>CAL-02929</x:v>
      </x:c>
      <x:c r="C2935" s="7" t="str">
        <x:v>CH-1465</x:v>
      </x:c>
      <x:c r="D2935" s="7" t="str">
        <x:v>REA-T-C1</x:v>
      </x:c>
      <x:c r="E2935" s="7" t="str">
        <x:v>FUNCTIONAL TWIN</x:v>
      </x:c>
      <x:c r="F2935" s="7" t="str">
        <x:v>PTC-C</x:v>
      </x:c>
      <x:c r="G2935" s="7" t="str">
        <x:v>CF-05</x:v>
      </x:c>
      <x:c r="H2935" s="7" t="str">
        <x:v>BEFORE</x:v>
      </x:c>
      <x:c r="I2935" s="7" t="str">
        <x:v>kg</x:v>
      </x:c>
      <x:c r="J2935" s="7" t="n">
        <x:v>0</x:v>
      </x:c>
      <x:c r="K2935" s="7" t="n">
        <x:v>20</x:v>
      </x:c>
      <x:c r="L2935" s="7" t="n">
        <x:v>0.25</x:v>
      </x:c>
      <x:c r="M2935" s="7" t="str"/>
      <x:c r="N2935" s="7" t="str"/>
      <x:c r="O2935" s="7" t="str"/>
      <x:c r="P2935" s="7" t="str">
        <x:f>IF(O2935="","OPEN",IF(OR(NOT(ISNUMBER(M2935)),NOT(ISNUMBER(N2935)),ABS(M2935)&gt;L2935,N2935&gt;L2935),"FAIL","PASS"))</x:f>
        <x:v>OPEN</x:v>
      </x:c>
    </x:row>
    <x:row r="2936">
      <x:c r="B2936" s="7" t="str">
        <x:v>CAL-02930</x:v>
      </x:c>
      <x:c r="C2936" s="7" t="str">
        <x:v>CH-1465</x:v>
      </x:c>
      <x:c r="D2936" s="7" t="str">
        <x:v>REA-T-C1</x:v>
      </x:c>
      <x:c r="E2936" s="7" t="str">
        <x:v>FUNCTIONAL TWIN</x:v>
      </x:c>
      <x:c r="F2936" s="7" t="str">
        <x:v>PTC-C</x:v>
      </x:c>
      <x:c r="G2936" s="7" t="str">
        <x:v>CF-05</x:v>
      </x:c>
      <x:c r="H2936" s="7" t="str">
        <x:v>AFTER</x:v>
      </x:c>
      <x:c r="I2936" s="7" t="str">
        <x:v>kg</x:v>
      </x:c>
      <x:c r="J2936" s="7" t="n">
        <x:v>0</x:v>
      </x:c>
      <x:c r="K2936" s="7" t="n">
        <x:v>20</x:v>
      </x:c>
      <x:c r="L2936" s="7" t="n">
        <x:v>0.25</x:v>
      </x:c>
      <x:c r="M2936" s="7" t="str"/>
      <x:c r="N2936" s="7" t="str"/>
      <x:c r="O2936" s="7" t="str"/>
      <x:c r="P2936" s="7" t="str">
        <x:f>IF(O2936="","OPEN",IF(OR(NOT(ISNUMBER(M2936)),NOT(ISNUMBER(N2936)),ABS(M2936)&gt;L2936,N2936&gt;L2936),"FAIL","PASS"))</x:f>
        <x:v>OPEN</x:v>
      </x:c>
    </x:row>
    <x:row r="2937">
      <x:c r="B2937" s="7" t="str">
        <x:v>CAL-02931</x:v>
      </x:c>
      <x:c r="C2937" s="7" t="str">
        <x:v>CH-1466</x:v>
      </x:c>
      <x:c r="D2937" s="7" t="str">
        <x:v>REA-T-C1</x:v>
      </x:c>
      <x:c r="E2937" s="7" t="str">
        <x:v>FUNCTIONAL TWIN</x:v>
      </x:c>
      <x:c r="F2937" s="7" t="str">
        <x:v>PTC-C</x:v>
      </x:c>
      <x:c r="G2937" s="7" t="str">
        <x:v>CF-05</x:v>
      </x:c>
      <x:c r="H2937" s="7" t="str">
        <x:v>BEFORE</x:v>
      </x:c>
      <x:c r="I2937" s="7" t="str">
        <x:v>kg</x:v>
      </x:c>
      <x:c r="J2937" s="7" t="n">
        <x:v>0</x:v>
      </x:c>
      <x:c r="K2937" s="7" t="n">
        <x:v>20</x:v>
      </x:c>
      <x:c r="L2937" s="7" t="n">
        <x:v>0.25</x:v>
      </x:c>
      <x:c r="M2937" s="7" t="str"/>
      <x:c r="N2937" s="7" t="str"/>
      <x:c r="O2937" s="7" t="str"/>
      <x:c r="P2937" s="7" t="str">
        <x:f>IF(O2937="","OPEN",IF(OR(NOT(ISNUMBER(M2937)),NOT(ISNUMBER(N2937)),ABS(M2937)&gt;L2937,N2937&gt;L2937),"FAIL","PASS"))</x:f>
        <x:v>OPEN</x:v>
      </x:c>
    </x:row>
    <x:row r="2938">
      <x:c r="B2938" s="7" t="str">
        <x:v>CAL-02932</x:v>
      </x:c>
      <x:c r="C2938" s="7" t="str">
        <x:v>CH-1466</x:v>
      </x:c>
      <x:c r="D2938" s="7" t="str">
        <x:v>REA-T-C1</x:v>
      </x:c>
      <x:c r="E2938" s="7" t="str">
        <x:v>FUNCTIONAL TWIN</x:v>
      </x:c>
      <x:c r="F2938" s="7" t="str">
        <x:v>PTC-C</x:v>
      </x:c>
      <x:c r="G2938" s="7" t="str">
        <x:v>CF-05</x:v>
      </x:c>
      <x:c r="H2938" s="7" t="str">
        <x:v>AFTER</x:v>
      </x:c>
      <x:c r="I2938" s="7" t="str">
        <x:v>kg</x:v>
      </x:c>
      <x:c r="J2938" s="7" t="n">
        <x:v>0</x:v>
      </x:c>
      <x:c r="K2938" s="7" t="n">
        <x:v>20</x:v>
      </x:c>
      <x:c r="L2938" s="7" t="n">
        <x:v>0.25</x:v>
      </x:c>
      <x:c r="M2938" s="7" t="str"/>
      <x:c r="N2938" s="7" t="str"/>
      <x:c r="O2938" s="7" t="str"/>
      <x:c r="P2938" s="7" t="str">
        <x:f>IF(O2938="","OPEN",IF(OR(NOT(ISNUMBER(M2938)),NOT(ISNUMBER(N2938)),ABS(M2938)&gt;L2938,N2938&gt;L2938),"FAIL","PASS"))</x:f>
        <x:v>OPEN</x:v>
      </x:c>
    </x:row>
    <x:row r="2939">
      <x:c r="B2939" s="7" t="str">
        <x:v>CAL-02933</x:v>
      </x:c>
      <x:c r="C2939" s="7" t="str">
        <x:v>CH-1467</x:v>
      </x:c>
      <x:c r="D2939" s="7" t="str">
        <x:v>REA-T-C1</x:v>
      </x:c>
      <x:c r="E2939" s="7" t="str">
        <x:v>FUNCTIONAL TWIN</x:v>
      </x:c>
      <x:c r="F2939" s="7" t="str">
        <x:v>PTC-C</x:v>
      </x:c>
      <x:c r="G2939" s="7" t="str">
        <x:v>CF-05</x:v>
      </x:c>
      <x:c r="H2939" s="7" t="str">
        <x:v>BEFORE</x:v>
      </x:c>
      <x:c r="I2939" s="7" t="str">
        <x:v>kg</x:v>
      </x:c>
      <x:c r="J2939" s="7" t="n">
        <x:v>0</x:v>
      </x:c>
      <x:c r="K2939" s="7" t="n">
        <x:v>20</x:v>
      </x:c>
      <x:c r="L2939" s="7" t="n">
        <x:v>0.25</x:v>
      </x:c>
      <x:c r="M2939" s="7" t="str"/>
      <x:c r="N2939" s="7" t="str"/>
      <x:c r="O2939" s="7" t="str"/>
      <x:c r="P2939" s="7" t="str">
        <x:f>IF(O2939="","OPEN",IF(OR(NOT(ISNUMBER(M2939)),NOT(ISNUMBER(N2939)),ABS(M2939)&gt;L2939,N2939&gt;L2939),"FAIL","PASS"))</x:f>
        <x:v>OPEN</x:v>
      </x:c>
    </x:row>
    <x:row r="2940">
      <x:c r="B2940" s="7" t="str">
        <x:v>CAL-02934</x:v>
      </x:c>
      <x:c r="C2940" s="7" t="str">
        <x:v>CH-1467</x:v>
      </x:c>
      <x:c r="D2940" s="7" t="str">
        <x:v>REA-T-C1</x:v>
      </x:c>
      <x:c r="E2940" s="7" t="str">
        <x:v>FUNCTIONAL TWIN</x:v>
      </x:c>
      <x:c r="F2940" s="7" t="str">
        <x:v>PTC-C</x:v>
      </x:c>
      <x:c r="G2940" s="7" t="str">
        <x:v>CF-05</x:v>
      </x:c>
      <x:c r="H2940" s="7" t="str">
        <x:v>AFTER</x:v>
      </x:c>
      <x:c r="I2940" s="7" t="str">
        <x:v>kg</x:v>
      </x:c>
      <x:c r="J2940" s="7" t="n">
        <x:v>0</x:v>
      </x:c>
      <x:c r="K2940" s="7" t="n">
        <x:v>20</x:v>
      </x:c>
      <x:c r="L2940" s="7" t="n">
        <x:v>0.25</x:v>
      </x:c>
      <x:c r="M2940" s="7" t="str"/>
      <x:c r="N2940" s="7" t="str"/>
      <x:c r="O2940" s="7" t="str"/>
      <x:c r="P2940" s="7" t="str">
        <x:f>IF(O2940="","OPEN",IF(OR(NOT(ISNUMBER(M2940)),NOT(ISNUMBER(N2940)),ABS(M2940)&gt;L2940,N2940&gt;L2940),"FAIL","PASS"))</x:f>
        <x:v>OPEN</x:v>
      </x:c>
    </x:row>
    <x:row r="2941">
      <x:c r="B2941" s="7" t="str">
        <x:v>CAL-02935</x:v>
      </x:c>
      <x:c r="C2941" s="7" t="str">
        <x:v>CH-1468</x:v>
      </x:c>
      <x:c r="D2941" s="7" t="str">
        <x:v>REA-T-C1</x:v>
      </x:c>
      <x:c r="E2941" s="7" t="str">
        <x:v>FUNCTIONAL TWIN</x:v>
      </x:c>
      <x:c r="F2941" s="7" t="str">
        <x:v>PTC-C</x:v>
      </x:c>
      <x:c r="G2941" s="7" t="str">
        <x:v>CF-05</x:v>
      </x:c>
      <x:c r="H2941" s="7" t="str">
        <x:v>BEFORE</x:v>
      </x:c>
      <x:c r="I2941" s="7" t="str">
        <x:v>kg</x:v>
      </x:c>
      <x:c r="J2941" s="7" t="n">
        <x:v>0</x:v>
      </x:c>
      <x:c r="K2941" s="7" t="n">
        <x:v>20</x:v>
      </x:c>
      <x:c r="L2941" s="7" t="n">
        <x:v>0.25</x:v>
      </x:c>
      <x:c r="M2941" s="7" t="str"/>
      <x:c r="N2941" s="7" t="str"/>
      <x:c r="O2941" s="7" t="str"/>
      <x:c r="P2941" s="7" t="str">
        <x:f>IF(O2941="","OPEN",IF(OR(NOT(ISNUMBER(M2941)),NOT(ISNUMBER(N2941)),ABS(M2941)&gt;L2941,N2941&gt;L2941),"FAIL","PASS"))</x:f>
        <x:v>OPEN</x:v>
      </x:c>
    </x:row>
    <x:row r="2942">
      <x:c r="B2942" s="7" t="str">
        <x:v>CAL-02936</x:v>
      </x:c>
      <x:c r="C2942" s="7" t="str">
        <x:v>CH-1468</x:v>
      </x:c>
      <x:c r="D2942" s="7" t="str">
        <x:v>REA-T-C1</x:v>
      </x:c>
      <x:c r="E2942" s="7" t="str">
        <x:v>FUNCTIONAL TWIN</x:v>
      </x:c>
      <x:c r="F2942" s="7" t="str">
        <x:v>PTC-C</x:v>
      </x:c>
      <x:c r="G2942" s="7" t="str">
        <x:v>CF-05</x:v>
      </x:c>
      <x:c r="H2942" s="7" t="str">
        <x:v>AFTER</x:v>
      </x:c>
      <x:c r="I2942" s="7" t="str">
        <x:v>kg</x:v>
      </x:c>
      <x:c r="J2942" s="7" t="n">
        <x:v>0</x:v>
      </x:c>
      <x:c r="K2942" s="7" t="n">
        <x:v>20</x:v>
      </x:c>
      <x:c r="L2942" s="7" t="n">
        <x:v>0.25</x:v>
      </x:c>
      <x:c r="M2942" s="7" t="str"/>
      <x:c r="N2942" s="7" t="str"/>
      <x:c r="O2942" s="7" t="str"/>
      <x:c r="P2942" s="7" t="str">
        <x:f>IF(O2942="","OPEN",IF(OR(NOT(ISNUMBER(M2942)),NOT(ISNUMBER(N2942)),ABS(M2942)&gt;L2942,N2942&gt;L2942),"FAIL","PASS"))</x:f>
        <x:v>OPEN</x:v>
      </x:c>
    </x:row>
    <x:row r="2943">
      <x:c r="B2943" s="7" t="str">
        <x:v>CAL-02937</x:v>
      </x:c>
      <x:c r="C2943" s="7" t="str">
        <x:v>CH-1469</x:v>
      </x:c>
      <x:c r="D2943" s="7" t="str">
        <x:v>REA-T-C1</x:v>
      </x:c>
      <x:c r="E2943" s="7" t="str">
        <x:v>FUNCTIONAL TWIN</x:v>
      </x:c>
      <x:c r="F2943" s="7" t="str">
        <x:v>PTC-C</x:v>
      </x:c>
      <x:c r="G2943" s="7" t="str">
        <x:v>CF-05</x:v>
      </x:c>
      <x:c r="H2943" s="7" t="str">
        <x:v>BEFORE</x:v>
      </x:c>
      <x:c r="I2943" s="7" t="str">
        <x:v>kg</x:v>
      </x:c>
      <x:c r="J2943" s="7" t="n">
        <x:v>0</x:v>
      </x:c>
      <x:c r="K2943" s="7" t="n">
        <x:v>20</x:v>
      </x:c>
      <x:c r="L2943" s="7" t="n">
        <x:v>0.25</x:v>
      </x:c>
      <x:c r="M2943" s="7" t="str"/>
      <x:c r="N2943" s="7" t="str"/>
      <x:c r="O2943" s="7" t="str"/>
      <x:c r="P2943" s="7" t="str">
        <x:f>IF(O2943="","OPEN",IF(OR(NOT(ISNUMBER(M2943)),NOT(ISNUMBER(N2943)),ABS(M2943)&gt;L2943,N2943&gt;L2943),"FAIL","PASS"))</x:f>
        <x:v>OPEN</x:v>
      </x:c>
    </x:row>
    <x:row r="2944">
      <x:c r="B2944" s="7" t="str">
        <x:v>CAL-02938</x:v>
      </x:c>
      <x:c r="C2944" s="7" t="str">
        <x:v>CH-1469</x:v>
      </x:c>
      <x:c r="D2944" s="7" t="str">
        <x:v>REA-T-C1</x:v>
      </x:c>
      <x:c r="E2944" s="7" t="str">
        <x:v>FUNCTIONAL TWIN</x:v>
      </x:c>
      <x:c r="F2944" s="7" t="str">
        <x:v>PTC-C</x:v>
      </x:c>
      <x:c r="G2944" s="7" t="str">
        <x:v>CF-05</x:v>
      </x:c>
      <x:c r="H2944" s="7" t="str">
        <x:v>AFTER</x:v>
      </x:c>
      <x:c r="I2944" s="7" t="str">
        <x:v>kg</x:v>
      </x:c>
      <x:c r="J2944" s="7" t="n">
        <x:v>0</x:v>
      </x:c>
      <x:c r="K2944" s="7" t="n">
        <x:v>20</x:v>
      </x:c>
      <x:c r="L2944" s="7" t="n">
        <x:v>0.25</x:v>
      </x:c>
      <x:c r="M2944" s="7" t="str"/>
      <x:c r="N2944" s="7" t="str"/>
      <x:c r="O2944" s="7" t="str"/>
      <x:c r="P2944" s="7" t="str">
        <x:f>IF(O2944="","OPEN",IF(OR(NOT(ISNUMBER(M2944)),NOT(ISNUMBER(N2944)),ABS(M2944)&gt;L2944,N2944&gt;L2944),"FAIL","PASS"))</x:f>
        <x:v>OPEN</x:v>
      </x:c>
    </x:row>
    <x:row r="2945">
      <x:c r="B2945" s="7" t="str">
        <x:v>CAL-02939</x:v>
      </x:c>
      <x:c r="C2945" s="7" t="str">
        <x:v>CH-1470</x:v>
      </x:c>
      <x:c r="D2945" s="7" t="str">
        <x:v>REA-T-C1</x:v>
      </x:c>
      <x:c r="E2945" s="7" t="str">
        <x:v>FUNCTIONAL TWIN</x:v>
      </x:c>
      <x:c r="F2945" s="7" t="str">
        <x:v>PTC-C</x:v>
      </x:c>
      <x:c r="G2945" s="7" t="str">
        <x:v>CF-05</x:v>
      </x:c>
      <x:c r="H2945" s="7" t="str">
        <x:v>BEFORE</x:v>
      </x:c>
      <x:c r="I2945" s="7" t="str">
        <x:v>kg</x:v>
      </x:c>
      <x:c r="J2945" s="7" t="n">
        <x:v>0</x:v>
      </x:c>
      <x:c r="K2945" s="7" t="n">
        <x:v>20</x:v>
      </x:c>
      <x:c r="L2945" s="7" t="n">
        <x:v>0.25</x:v>
      </x:c>
      <x:c r="M2945" s="7" t="str"/>
      <x:c r="N2945" s="7" t="str"/>
      <x:c r="O2945" s="7" t="str"/>
      <x:c r="P2945" s="7" t="str">
        <x:f>IF(O2945="","OPEN",IF(OR(NOT(ISNUMBER(M2945)),NOT(ISNUMBER(N2945)),ABS(M2945)&gt;L2945,N2945&gt;L2945),"FAIL","PASS"))</x:f>
        <x:v>OPEN</x:v>
      </x:c>
    </x:row>
    <x:row r="2946">
      <x:c r="B2946" s="7" t="str">
        <x:v>CAL-02940</x:v>
      </x:c>
      <x:c r="C2946" s="7" t="str">
        <x:v>CH-1470</x:v>
      </x:c>
      <x:c r="D2946" s="7" t="str">
        <x:v>REA-T-C1</x:v>
      </x:c>
      <x:c r="E2946" s="7" t="str">
        <x:v>FUNCTIONAL TWIN</x:v>
      </x:c>
      <x:c r="F2946" s="7" t="str">
        <x:v>PTC-C</x:v>
      </x:c>
      <x:c r="G2946" s="7" t="str">
        <x:v>CF-05</x:v>
      </x:c>
      <x:c r="H2946" s="7" t="str">
        <x:v>AFTER</x:v>
      </x:c>
      <x:c r="I2946" s="7" t="str">
        <x:v>kg</x:v>
      </x:c>
      <x:c r="J2946" s="7" t="n">
        <x:v>0</x:v>
      </x:c>
      <x:c r="K2946" s="7" t="n">
        <x:v>20</x:v>
      </x:c>
      <x:c r="L2946" s="7" t="n">
        <x:v>0.25</x:v>
      </x:c>
      <x:c r="M2946" s="7" t="str"/>
      <x:c r="N2946" s="7" t="str"/>
      <x:c r="O2946" s="7" t="str"/>
      <x:c r="P2946" s="7" t="str">
        <x:f>IF(O2946="","OPEN",IF(OR(NOT(ISNUMBER(M2946)),NOT(ISNUMBER(N2946)),ABS(M2946)&gt;L2946,N2946&gt;L2946),"FAIL","PASS"))</x:f>
        <x:v>OPEN</x:v>
      </x:c>
    </x:row>
    <x:row r="2947">
      <x:c r="B2947" s="7" t="str">
        <x:v>CAL-02941</x:v>
      </x:c>
      <x:c r="C2947" s="7" t="str">
        <x:v>CH-1471</x:v>
      </x:c>
      <x:c r="D2947" s="7" t="str">
        <x:v>REA-T-C1</x:v>
      </x:c>
      <x:c r="E2947" s="7" t="str">
        <x:v>FUNCTIONAL TWIN</x:v>
      </x:c>
      <x:c r="F2947" s="7" t="str">
        <x:v>PTC-C</x:v>
      </x:c>
      <x:c r="G2947" s="7" t="str">
        <x:v>CF-06</x:v>
      </x:c>
      <x:c r="H2947" s="7" t="str">
        <x:v>BEFORE</x:v>
      </x:c>
      <x:c r="I2947" s="7" t="str">
        <x:v>m</x:v>
      </x:c>
      <x:c r="J2947" s="7" t="n">
        <x:v>0</x:v>
      </x:c>
      <x:c r="K2947" s="7" t="n">
        <x:v>0.2</x:v>
      </x:c>
      <x:c r="L2947" s="7" t="n">
        <x:v>0.0005</x:v>
      </x:c>
      <x:c r="M2947" s="7" t="str"/>
      <x:c r="N2947" s="7" t="str"/>
      <x:c r="O2947" s="7" t="str"/>
      <x:c r="P2947" s="7" t="str">
        <x:f>IF(O2947="","OPEN",IF(OR(NOT(ISNUMBER(M2947)),NOT(ISNUMBER(N2947)),ABS(M2947)&gt;L2947,N2947&gt;L2947),"FAIL","PASS"))</x:f>
        <x:v>OPEN</x:v>
      </x:c>
    </x:row>
    <x:row r="2948">
      <x:c r="B2948" s="7" t="str">
        <x:v>CAL-02942</x:v>
      </x:c>
      <x:c r="C2948" s="7" t="str">
        <x:v>CH-1471</x:v>
      </x:c>
      <x:c r="D2948" s="7" t="str">
        <x:v>REA-T-C1</x:v>
      </x:c>
      <x:c r="E2948" s="7" t="str">
        <x:v>FUNCTIONAL TWIN</x:v>
      </x:c>
      <x:c r="F2948" s="7" t="str">
        <x:v>PTC-C</x:v>
      </x:c>
      <x:c r="G2948" s="7" t="str">
        <x:v>CF-06</x:v>
      </x:c>
      <x:c r="H2948" s="7" t="str">
        <x:v>AFTER</x:v>
      </x:c>
      <x:c r="I2948" s="7" t="str">
        <x:v>m</x:v>
      </x:c>
      <x:c r="J2948" s="7" t="n">
        <x:v>0</x:v>
      </x:c>
      <x:c r="K2948" s="7" t="n">
        <x:v>0.2</x:v>
      </x:c>
      <x:c r="L2948" s="7" t="n">
        <x:v>0.0005</x:v>
      </x:c>
      <x:c r="M2948" s="7" t="str"/>
      <x:c r="N2948" s="7" t="str"/>
      <x:c r="O2948" s="7" t="str"/>
      <x:c r="P2948" s="7" t="str">
        <x:f>IF(O2948="","OPEN",IF(OR(NOT(ISNUMBER(M2948)),NOT(ISNUMBER(N2948)),ABS(M2948)&gt;L2948,N2948&gt;L2948),"FAIL","PASS"))</x:f>
        <x:v>OPEN</x:v>
      </x:c>
    </x:row>
    <x:row r="2949">
      <x:c r="B2949" s="7" t="str">
        <x:v>CAL-02943</x:v>
      </x:c>
      <x:c r="C2949" s="7" t="str">
        <x:v>CH-1472</x:v>
      </x:c>
      <x:c r="D2949" s="7" t="str">
        <x:v>REA-T-C1</x:v>
      </x:c>
      <x:c r="E2949" s="7" t="str">
        <x:v>FUNCTIONAL TWIN</x:v>
      </x:c>
      <x:c r="F2949" s="7" t="str">
        <x:v>PTC-C</x:v>
      </x:c>
      <x:c r="G2949" s="7" t="str">
        <x:v>CF-06</x:v>
      </x:c>
      <x:c r="H2949" s="7" t="str">
        <x:v>BEFORE</x:v>
      </x:c>
      <x:c r="I2949" s="7" t="str">
        <x:v>m</x:v>
      </x:c>
      <x:c r="J2949" s="7" t="n">
        <x:v>0</x:v>
      </x:c>
      <x:c r="K2949" s="7" t="n">
        <x:v>0.2</x:v>
      </x:c>
      <x:c r="L2949" s="7" t="n">
        <x:v>0.0005</x:v>
      </x:c>
      <x:c r="M2949" s="7" t="str"/>
      <x:c r="N2949" s="7" t="str"/>
      <x:c r="O2949" s="7" t="str"/>
      <x:c r="P2949" s="7" t="str">
        <x:f>IF(O2949="","OPEN",IF(OR(NOT(ISNUMBER(M2949)),NOT(ISNUMBER(N2949)),ABS(M2949)&gt;L2949,N2949&gt;L2949),"FAIL","PASS"))</x:f>
        <x:v>OPEN</x:v>
      </x:c>
    </x:row>
    <x:row r="2950">
      <x:c r="B2950" s="7" t="str">
        <x:v>CAL-02944</x:v>
      </x:c>
      <x:c r="C2950" s="7" t="str">
        <x:v>CH-1472</x:v>
      </x:c>
      <x:c r="D2950" s="7" t="str">
        <x:v>REA-T-C1</x:v>
      </x:c>
      <x:c r="E2950" s="7" t="str">
        <x:v>FUNCTIONAL TWIN</x:v>
      </x:c>
      <x:c r="F2950" s="7" t="str">
        <x:v>PTC-C</x:v>
      </x:c>
      <x:c r="G2950" s="7" t="str">
        <x:v>CF-06</x:v>
      </x:c>
      <x:c r="H2950" s="7" t="str">
        <x:v>AFTER</x:v>
      </x:c>
      <x:c r="I2950" s="7" t="str">
        <x:v>m</x:v>
      </x:c>
      <x:c r="J2950" s="7" t="n">
        <x:v>0</x:v>
      </x:c>
      <x:c r="K2950" s="7" t="n">
        <x:v>0.2</x:v>
      </x:c>
      <x:c r="L2950" s="7" t="n">
        <x:v>0.0005</x:v>
      </x:c>
      <x:c r="M2950" s="7" t="str"/>
      <x:c r="N2950" s="7" t="str"/>
      <x:c r="O2950" s="7" t="str"/>
      <x:c r="P2950" s="7" t="str">
        <x:f>IF(O2950="","OPEN",IF(OR(NOT(ISNUMBER(M2950)),NOT(ISNUMBER(N2950)),ABS(M2950)&gt;L2950,N2950&gt;L2950),"FAIL","PASS"))</x:f>
        <x:v>OPEN</x:v>
      </x:c>
    </x:row>
    <x:row r="2951">
      <x:c r="B2951" s="7" t="str">
        <x:v>CAL-02945</x:v>
      </x:c>
      <x:c r="C2951" s="7" t="str">
        <x:v>CH-1473</x:v>
      </x:c>
      <x:c r="D2951" s="7" t="str">
        <x:v>REA-T-C1</x:v>
      </x:c>
      <x:c r="E2951" s="7" t="str">
        <x:v>FUNCTIONAL TWIN</x:v>
      </x:c>
      <x:c r="F2951" s="7" t="str">
        <x:v>PTC-C</x:v>
      </x:c>
      <x:c r="G2951" s="7" t="str">
        <x:v>CF-06</x:v>
      </x:c>
      <x:c r="H2951" s="7" t="str">
        <x:v>BEFORE</x:v>
      </x:c>
      <x:c r="I2951" s="7" t="str">
        <x:v>m</x:v>
      </x:c>
      <x:c r="J2951" s="7" t="n">
        <x:v>0</x:v>
      </x:c>
      <x:c r="K2951" s="7" t="n">
        <x:v>0.2</x:v>
      </x:c>
      <x:c r="L2951" s="7" t="n">
        <x:v>0.0005</x:v>
      </x:c>
      <x:c r="M2951" s="7" t="str"/>
      <x:c r="N2951" s="7" t="str"/>
      <x:c r="O2951" s="7" t="str"/>
      <x:c r="P2951" s="7" t="str">
        <x:f>IF(O2951="","OPEN",IF(OR(NOT(ISNUMBER(M2951)),NOT(ISNUMBER(N2951)),ABS(M2951)&gt;L2951,N2951&gt;L2951),"FAIL","PASS"))</x:f>
        <x:v>OPEN</x:v>
      </x:c>
    </x:row>
    <x:row r="2952">
      <x:c r="B2952" s="7" t="str">
        <x:v>CAL-02946</x:v>
      </x:c>
      <x:c r="C2952" s="7" t="str">
        <x:v>CH-1473</x:v>
      </x:c>
      <x:c r="D2952" s="7" t="str">
        <x:v>REA-T-C1</x:v>
      </x:c>
      <x:c r="E2952" s="7" t="str">
        <x:v>FUNCTIONAL TWIN</x:v>
      </x:c>
      <x:c r="F2952" s="7" t="str">
        <x:v>PTC-C</x:v>
      </x:c>
      <x:c r="G2952" s="7" t="str">
        <x:v>CF-06</x:v>
      </x:c>
      <x:c r="H2952" s="7" t="str">
        <x:v>AFTER</x:v>
      </x:c>
      <x:c r="I2952" s="7" t="str">
        <x:v>m</x:v>
      </x:c>
      <x:c r="J2952" s="7" t="n">
        <x:v>0</x:v>
      </x:c>
      <x:c r="K2952" s="7" t="n">
        <x:v>0.2</x:v>
      </x:c>
      <x:c r="L2952" s="7" t="n">
        <x:v>0.0005</x:v>
      </x:c>
      <x:c r="M2952" s="7" t="str"/>
      <x:c r="N2952" s="7" t="str"/>
      <x:c r="O2952" s="7" t="str"/>
      <x:c r="P2952" s="7" t="str">
        <x:f>IF(O2952="","OPEN",IF(OR(NOT(ISNUMBER(M2952)),NOT(ISNUMBER(N2952)),ABS(M2952)&gt;L2952,N2952&gt;L2952),"FAIL","PASS"))</x:f>
        <x:v>OPEN</x:v>
      </x:c>
    </x:row>
    <x:row r="2953">
      <x:c r="B2953" s="7" t="str">
        <x:v>CAL-02947</x:v>
      </x:c>
      <x:c r="C2953" s="7" t="str">
        <x:v>CH-1474</x:v>
      </x:c>
      <x:c r="D2953" s="7" t="str">
        <x:v>REA-T-C1</x:v>
      </x:c>
      <x:c r="E2953" s="7" t="str">
        <x:v>FUNCTIONAL TWIN</x:v>
      </x:c>
      <x:c r="F2953" s="7" t="str">
        <x:v>PTC-C</x:v>
      </x:c>
      <x:c r="G2953" s="7" t="str">
        <x:v>CF-06</x:v>
      </x:c>
      <x:c r="H2953" s="7" t="str">
        <x:v>BEFORE</x:v>
      </x:c>
      <x:c r="I2953" s="7" t="str">
        <x:v>m</x:v>
      </x:c>
      <x:c r="J2953" s="7" t="n">
        <x:v>0</x:v>
      </x:c>
      <x:c r="K2953" s="7" t="n">
        <x:v>0.2</x:v>
      </x:c>
      <x:c r="L2953" s="7" t="n">
        <x:v>0.0005</x:v>
      </x:c>
      <x:c r="M2953" s="7" t="str"/>
      <x:c r="N2953" s="7" t="str"/>
      <x:c r="O2953" s="7" t="str"/>
      <x:c r="P2953" s="7" t="str">
        <x:f>IF(O2953="","OPEN",IF(OR(NOT(ISNUMBER(M2953)),NOT(ISNUMBER(N2953)),ABS(M2953)&gt;L2953,N2953&gt;L2953),"FAIL","PASS"))</x:f>
        <x:v>OPEN</x:v>
      </x:c>
    </x:row>
    <x:row r="2954">
      <x:c r="B2954" s="7" t="str">
        <x:v>CAL-02948</x:v>
      </x:c>
      <x:c r="C2954" s="7" t="str">
        <x:v>CH-1474</x:v>
      </x:c>
      <x:c r="D2954" s="7" t="str">
        <x:v>REA-T-C1</x:v>
      </x:c>
      <x:c r="E2954" s="7" t="str">
        <x:v>FUNCTIONAL TWIN</x:v>
      </x:c>
      <x:c r="F2954" s="7" t="str">
        <x:v>PTC-C</x:v>
      </x:c>
      <x:c r="G2954" s="7" t="str">
        <x:v>CF-06</x:v>
      </x:c>
      <x:c r="H2954" s="7" t="str">
        <x:v>AFTER</x:v>
      </x:c>
      <x:c r="I2954" s="7" t="str">
        <x:v>m</x:v>
      </x:c>
      <x:c r="J2954" s="7" t="n">
        <x:v>0</x:v>
      </x:c>
      <x:c r="K2954" s="7" t="n">
        <x:v>0.2</x:v>
      </x:c>
      <x:c r="L2954" s="7" t="n">
        <x:v>0.0005</x:v>
      </x:c>
      <x:c r="M2954" s="7" t="str"/>
      <x:c r="N2954" s="7" t="str"/>
      <x:c r="O2954" s="7" t="str"/>
      <x:c r="P2954" s="7" t="str">
        <x:f>IF(O2954="","OPEN",IF(OR(NOT(ISNUMBER(M2954)),NOT(ISNUMBER(N2954)),ABS(M2954)&gt;L2954,N2954&gt;L2954),"FAIL","PASS"))</x:f>
        <x:v>OPEN</x:v>
      </x:c>
    </x:row>
    <x:row r="2955">
      <x:c r="B2955" s="7" t="str">
        <x:v>CAL-02949</x:v>
      </x:c>
      <x:c r="C2955" s="7" t="str">
        <x:v>CH-1475</x:v>
      </x:c>
      <x:c r="D2955" s="7" t="str">
        <x:v>REA-T-C1</x:v>
      </x:c>
      <x:c r="E2955" s="7" t="str">
        <x:v>FUNCTIONAL TWIN</x:v>
      </x:c>
      <x:c r="F2955" s="7" t="str">
        <x:v>PTC-C</x:v>
      </x:c>
      <x:c r="G2955" s="7" t="str">
        <x:v>CF-06</x:v>
      </x:c>
      <x:c r="H2955" s="7" t="str">
        <x:v>BEFORE</x:v>
      </x:c>
      <x:c r="I2955" s="7" t="str">
        <x:v>m</x:v>
      </x:c>
      <x:c r="J2955" s="7" t="n">
        <x:v>0</x:v>
      </x:c>
      <x:c r="K2955" s="7" t="n">
        <x:v>0.2</x:v>
      </x:c>
      <x:c r="L2955" s="7" t="n">
        <x:v>0.0005</x:v>
      </x:c>
      <x:c r="M2955" s="7" t="str"/>
      <x:c r="N2955" s="7" t="str"/>
      <x:c r="O2955" s="7" t="str"/>
      <x:c r="P2955" s="7" t="str">
        <x:f>IF(O2955="","OPEN",IF(OR(NOT(ISNUMBER(M2955)),NOT(ISNUMBER(N2955)),ABS(M2955)&gt;L2955,N2955&gt;L2955),"FAIL","PASS"))</x:f>
        <x:v>OPEN</x:v>
      </x:c>
    </x:row>
    <x:row r="2956">
      <x:c r="B2956" s="7" t="str">
        <x:v>CAL-02950</x:v>
      </x:c>
      <x:c r="C2956" s="7" t="str">
        <x:v>CH-1475</x:v>
      </x:c>
      <x:c r="D2956" s="7" t="str">
        <x:v>REA-T-C1</x:v>
      </x:c>
      <x:c r="E2956" s="7" t="str">
        <x:v>FUNCTIONAL TWIN</x:v>
      </x:c>
      <x:c r="F2956" s="7" t="str">
        <x:v>PTC-C</x:v>
      </x:c>
      <x:c r="G2956" s="7" t="str">
        <x:v>CF-06</x:v>
      </x:c>
      <x:c r="H2956" s="7" t="str">
        <x:v>AFTER</x:v>
      </x:c>
      <x:c r="I2956" s="7" t="str">
        <x:v>m</x:v>
      </x:c>
      <x:c r="J2956" s="7" t="n">
        <x:v>0</x:v>
      </x:c>
      <x:c r="K2956" s="7" t="n">
        <x:v>0.2</x:v>
      </x:c>
      <x:c r="L2956" s="7" t="n">
        <x:v>0.0005</x:v>
      </x:c>
      <x:c r="M2956" s="7" t="str"/>
      <x:c r="N2956" s="7" t="str"/>
      <x:c r="O2956" s="7" t="str"/>
      <x:c r="P2956" s="7" t="str">
        <x:f>IF(O2956="","OPEN",IF(OR(NOT(ISNUMBER(M2956)),NOT(ISNUMBER(N2956)),ABS(M2956)&gt;L2956,N2956&gt;L2956),"FAIL","PASS"))</x:f>
        <x:v>OPEN</x:v>
      </x:c>
    </x:row>
    <x:row r="2957">
      <x:c r="B2957" s="7" t="str">
        <x:v>CAL-02951</x:v>
      </x:c>
      <x:c r="C2957" s="7" t="str">
        <x:v>CH-1476</x:v>
      </x:c>
      <x:c r="D2957" s="7" t="str">
        <x:v>REA-T-C1</x:v>
      </x:c>
      <x:c r="E2957" s="7" t="str">
        <x:v>FUNCTIONAL TWIN</x:v>
      </x:c>
      <x:c r="F2957" s="7" t="str">
        <x:v>PTC-C</x:v>
      </x:c>
      <x:c r="G2957" s="7" t="str">
        <x:v>CF-06</x:v>
      </x:c>
      <x:c r="H2957" s="7" t="str">
        <x:v>BEFORE</x:v>
      </x:c>
      <x:c r="I2957" s="7" t="str">
        <x:v>m</x:v>
      </x:c>
      <x:c r="J2957" s="7" t="n">
        <x:v>0</x:v>
      </x:c>
      <x:c r="K2957" s="7" t="n">
        <x:v>0.2</x:v>
      </x:c>
      <x:c r="L2957" s="7" t="n">
        <x:v>0.0005</x:v>
      </x:c>
      <x:c r="M2957" s="7" t="str"/>
      <x:c r="N2957" s="7" t="str"/>
      <x:c r="O2957" s="7" t="str"/>
      <x:c r="P2957" s="7" t="str">
        <x:f>IF(O2957="","OPEN",IF(OR(NOT(ISNUMBER(M2957)),NOT(ISNUMBER(N2957)),ABS(M2957)&gt;L2957,N2957&gt;L2957),"FAIL","PASS"))</x:f>
        <x:v>OPEN</x:v>
      </x:c>
    </x:row>
    <x:row r="2958">
      <x:c r="B2958" s="7" t="str">
        <x:v>CAL-02952</x:v>
      </x:c>
      <x:c r="C2958" s="7" t="str">
        <x:v>CH-1476</x:v>
      </x:c>
      <x:c r="D2958" s="7" t="str">
        <x:v>REA-T-C1</x:v>
      </x:c>
      <x:c r="E2958" s="7" t="str">
        <x:v>FUNCTIONAL TWIN</x:v>
      </x:c>
      <x:c r="F2958" s="7" t="str">
        <x:v>PTC-C</x:v>
      </x:c>
      <x:c r="G2958" s="7" t="str">
        <x:v>CF-06</x:v>
      </x:c>
      <x:c r="H2958" s="7" t="str">
        <x:v>AFTER</x:v>
      </x:c>
      <x:c r="I2958" s="7" t="str">
        <x:v>m</x:v>
      </x:c>
      <x:c r="J2958" s="7" t="n">
        <x:v>0</x:v>
      </x:c>
      <x:c r="K2958" s="7" t="n">
        <x:v>0.2</x:v>
      </x:c>
      <x:c r="L2958" s="7" t="n">
        <x:v>0.0005</x:v>
      </x:c>
      <x:c r="M2958" s="7" t="str"/>
      <x:c r="N2958" s="7" t="str"/>
      <x:c r="O2958" s="7" t="str"/>
      <x:c r="P2958" s="7" t="str">
        <x:f>IF(O2958="","OPEN",IF(OR(NOT(ISNUMBER(M2958)),NOT(ISNUMBER(N2958)),ABS(M2958)&gt;L2958,N2958&gt;L2958),"FAIL","PASS"))</x:f>
        <x:v>OPEN</x:v>
      </x:c>
    </x:row>
    <x:row r="2959">
      <x:c r="B2959" s="7" t="str">
        <x:v>CAL-02953</x:v>
      </x:c>
      <x:c r="C2959" s="7" t="str">
        <x:v>CH-1477</x:v>
      </x:c>
      <x:c r="D2959" s="7" t="str">
        <x:v>REA-T-C1</x:v>
      </x:c>
      <x:c r="E2959" s="7" t="str">
        <x:v>FUNCTIONAL TWIN</x:v>
      </x:c>
      <x:c r="F2959" s="7" t="str">
        <x:v>PTC-C</x:v>
      </x:c>
      <x:c r="G2959" s="7" t="str">
        <x:v>CF-07</x:v>
      </x:c>
      <x:c r="H2959" s="7" t="str">
        <x:v>BEFORE</x:v>
      </x:c>
      <x:c r="I2959" s="7" t="str">
        <x:v>kg</x:v>
      </x:c>
      <x:c r="J2959" s="7" t="n">
        <x:v>0</x:v>
      </x:c>
      <x:c r="K2959" s="7" t="n">
        <x:v>500</x:v>
      </x:c>
      <x:c r="L2959" s="7" t="n">
        <x:v>0.25</x:v>
      </x:c>
      <x:c r="M2959" s="7" t="str"/>
      <x:c r="N2959" s="7" t="str"/>
      <x:c r="O2959" s="7" t="str"/>
      <x:c r="P2959" s="7" t="str">
        <x:f>IF(O2959="","OPEN",IF(OR(NOT(ISNUMBER(M2959)),NOT(ISNUMBER(N2959)),ABS(M2959)&gt;L2959,N2959&gt;L2959),"FAIL","PASS"))</x:f>
        <x:v>OPEN</x:v>
      </x:c>
    </x:row>
    <x:row r="2960">
      <x:c r="B2960" s="7" t="str">
        <x:v>CAL-02954</x:v>
      </x:c>
      <x:c r="C2960" s="7" t="str">
        <x:v>CH-1477</x:v>
      </x:c>
      <x:c r="D2960" s="7" t="str">
        <x:v>REA-T-C1</x:v>
      </x:c>
      <x:c r="E2960" s="7" t="str">
        <x:v>FUNCTIONAL TWIN</x:v>
      </x:c>
      <x:c r="F2960" s="7" t="str">
        <x:v>PTC-C</x:v>
      </x:c>
      <x:c r="G2960" s="7" t="str">
        <x:v>CF-07</x:v>
      </x:c>
      <x:c r="H2960" s="7" t="str">
        <x:v>AFTER</x:v>
      </x:c>
      <x:c r="I2960" s="7" t="str">
        <x:v>kg</x:v>
      </x:c>
      <x:c r="J2960" s="7" t="n">
        <x:v>0</x:v>
      </x:c>
      <x:c r="K2960" s="7" t="n">
        <x:v>500</x:v>
      </x:c>
      <x:c r="L2960" s="7" t="n">
        <x:v>0.25</x:v>
      </x:c>
      <x:c r="M2960" s="7" t="str"/>
      <x:c r="N2960" s="7" t="str"/>
      <x:c r="O2960" s="7" t="str"/>
      <x:c r="P2960" s="7" t="str">
        <x:f>IF(O2960="","OPEN",IF(OR(NOT(ISNUMBER(M2960)),NOT(ISNUMBER(N2960)),ABS(M2960)&gt;L2960,N2960&gt;L2960),"FAIL","PASS"))</x:f>
        <x:v>OPEN</x:v>
      </x:c>
    </x:row>
    <x:row r="2961">
      <x:c r="B2961" s="7" t="str">
        <x:v>CAL-02955</x:v>
      </x:c>
      <x:c r="C2961" s="7" t="str">
        <x:v>CH-1478</x:v>
      </x:c>
      <x:c r="D2961" s="7" t="str">
        <x:v>REA-T-C1</x:v>
      </x:c>
      <x:c r="E2961" s="7" t="str">
        <x:v>FUNCTIONAL TWIN</x:v>
      </x:c>
      <x:c r="F2961" s="7" t="str">
        <x:v>PTC-C</x:v>
      </x:c>
      <x:c r="G2961" s="7" t="str">
        <x:v>CF-07</x:v>
      </x:c>
      <x:c r="H2961" s="7" t="str">
        <x:v>BEFORE</x:v>
      </x:c>
      <x:c r="I2961" s="7" t="str">
        <x:v>kg</x:v>
      </x:c>
      <x:c r="J2961" s="7" t="n">
        <x:v>0</x:v>
      </x:c>
      <x:c r="K2961" s="7" t="n">
        <x:v>500</x:v>
      </x:c>
      <x:c r="L2961" s="7" t="n">
        <x:v>0.25</x:v>
      </x:c>
      <x:c r="M2961" s="7" t="str"/>
      <x:c r="N2961" s="7" t="str"/>
      <x:c r="O2961" s="7" t="str"/>
      <x:c r="P2961" s="7" t="str">
        <x:f>IF(O2961="","OPEN",IF(OR(NOT(ISNUMBER(M2961)),NOT(ISNUMBER(N2961)),ABS(M2961)&gt;L2961,N2961&gt;L2961),"FAIL","PASS"))</x:f>
        <x:v>OPEN</x:v>
      </x:c>
    </x:row>
    <x:row r="2962">
      <x:c r="B2962" s="7" t="str">
        <x:v>CAL-02956</x:v>
      </x:c>
      <x:c r="C2962" s="7" t="str">
        <x:v>CH-1478</x:v>
      </x:c>
      <x:c r="D2962" s="7" t="str">
        <x:v>REA-T-C1</x:v>
      </x:c>
      <x:c r="E2962" s="7" t="str">
        <x:v>FUNCTIONAL TWIN</x:v>
      </x:c>
      <x:c r="F2962" s="7" t="str">
        <x:v>PTC-C</x:v>
      </x:c>
      <x:c r="G2962" s="7" t="str">
        <x:v>CF-07</x:v>
      </x:c>
      <x:c r="H2962" s="7" t="str">
        <x:v>AFTER</x:v>
      </x:c>
      <x:c r="I2962" s="7" t="str">
        <x:v>kg</x:v>
      </x:c>
      <x:c r="J2962" s="7" t="n">
        <x:v>0</x:v>
      </x:c>
      <x:c r="K2962" s="7" t="n">
        <x:v>500</x:v>
      </x:c>
      <x:c r="L2962" s="7" t="n">
        <x:v>0.25</x:v>
      </x:c>
      <x:c r="M2962" s="7" t="str"/>
      <x:c r="N2962" s="7" t="str"/>
      <x:c r="O2962" s="7" t="str"/>
      <x:c r="P2962" s="7" t="str">
        <x:f>IF(O2962="","OPEN",IF(OR(NOT(ISNUMBER(M2962)),NOT(ISNUMBER(N2962)),ABS(M2962)&gt;L2962,N2962&gt;L2962),"FAIL","PASS"))</x:f>
        <x:v>OPEN</x:v>
      </x:c>
    </x:row>
    <x:row r="2963">
      <x:c r="B2963" s="7" t="str">
        <x:v>CAL-02957</x:v>
      </x:c>
      <x:c r="C2963" s="7" t="str">
        <x:v>CH-1479</x:v>
      </x:c>
      <x:c r="D2963" s="7" t="str">
        <x:v>REA-T-C1</x:v>
      </x:c>
      <x:c r="E2963" s="7" t="str">
        <x:v>FUNCTIONAL TWIN</x:v>
      </x:c>
      <x:c r="F2963" s="7" t="str">
        <x:v>PTC-C</x:v>
      </x:c>
      <x:c r="G2963" s="7" t="str">
        <x:v>CF-07</x:v>
      </x:c>
      <x:c r="H2963" s="7" t="str">
        <x:v>BEFORE</x:v>
      </x:c>
      <x:c r="I2963" s="7" t="str">
        <x:v>kg</x:v>
      </x:c>
      <x:c r="J2963" s="7" t="n">
        <x:v>0</x:v>
      </x:c>
      <x:c r="K2963" s="7" t="n">
        <x:v>500</x:v>
      </x:c>
      <x:c r="L2963" s="7" t="n">
        <x:v>0.25</x:v>
      </x:c>
      <x:c r="M2963" s="7" t="str"/>
      <x:c r="N2963" s="7" t="str"/>
      <x:c r="O2963" s="7" t="str"/>
      <x:c r="P2963" s="7" t="str">
        <x:f>IF(O2963="","OPEN",IF(OR(NOT(ISNUMBER(M2963)),NOT(ISNUMBER(N2963)),ABS(M2963)&gt;L2963,N2963&gt;L2963),"FAIL","PASS"))</x:f>
        <x:v>OPEN</x:v>
      </x:c>
    </x:row>
    <x:row r="2964">
      <x:c r="B2964" s="7" t="str">
        <x:v>CAL-02958</x:v>
      </x:c>
      <x:c r="C2964" s="7" t="str">
        <x:v>CH-1479</x:v>
      </x:c>
      <x:c r="D2964" s="7" t="str">
        <x:v>REA-T-C1</x:v>
      </x:c>
      <x:c r="E2964" s="7" t="str">
        <x:v>FUNCTIONAL TWIN</x:v>
      </x:c>
      <x:c r="F2964" s="7" t="str">
        <x:v>PTC-C</x:v>
      </x:c>
      <x:c r="G2964" s="7" t="str">
        <x:v>CF-07</x:v>
      </x:c>
      <x:c r="H2964" s="7" t="str">
        <x:v>AFTER</x:v>
      </x:c>
      <x:c r="I2964" s="7" t="str">
        <x:v>kg</x:v>
      </x:c>
      <x:c r="J2964" s="7" t="n">
        <x:v>0</x:v>
      </x:c>
      <x:c r="K2964" s="7" t="n">
        <x:v>500</x:v>
      </x:c>
      <x:c r="L2964" s="7" t="n">
        <x:v>0.25</x:v>
      </x:c>
      <x:c r="M2964" s="7" t="str"/>
      <x:c r="N2964" s="7" t="str"/>
      <x:c r="O2964" s="7" t="str"/>
      <x:c r="P2964" s="7" t="str">
        <x:f>IF(O2964="","OPEN",IF(OR(NOT(ISNUMBER(M2964)),NOT(ISNUMBER(N2964)),ABS(M2964)&gt;L2964,N2964&gt;L2964),"FAIL","PASS"))</x:f>
        <x:v>OPEN</x:v>
      </x:c>
    </x:row>
    <x:row r="2965">
      <x:c r="B2965" s="7" t="str">
        <x:v>CAL-02959</x:v>
      </x:c>
      <x:c r="C2965" s="7" t="str">
        <x:v>CH-1480</x:v>
      </x:c>
      <x:c r="D2965" s="7" t="str">
        <x:v>REA-T-C1</x:v>
      </x:c>
      <x:c r="E2965" s="7" t="str">
        <x:v>FUNCTIONAL TWIN</x:v>
      </x:c>
      <x:c r="F2965" s="7" t="str">
        <x:v>PTC-C</x:v>
      </x:c>
      <x:c r="G2965" s="7" t="str">
        <x:v>CF-07</x:v>
      </x:c>
      <x:c r="H2965" s="7" t="str">
        <x:v>BEFORE</x:v>
      </x:c>
      <x:c r="I2965" s="7" t="str">
        <x:v>kg</x:v>
      </x:c>
      <x:c r="J2965" s="7" t="n">
        <x:v>0</x:v>
      </x:c>
      <x:c r="K2965" s="7" t="n">
        <x:v>500</x:v>
      </x:c>
      <x:c r="L2965" s="7" t="n">
        <x:v>0.25</x:v>
      </x:c>
      <x:c r="M2965" s="7" t="str"/>
      <x:c r="N2965" s="7" t="str"/>
      <x:c r="O2965" s="7" t="str"/>
      <x:c r="P2965" s="7" t="str">
        <x:f>IF(O2965="","OPEN",IF(OR(NOT(ISNUMBER(M2965)),NOT(ISNUMBER(N2965)),ABS(M2965)&gt;L2965,N2965&gt;L2965),"FAIL","PASS"))</x:f>
        <x:v>OPEN</x:v>
      </x:c>
    </x:row>
    <x:row r="2966">
      <x:c r="B2966" s="7" t="str">
        <x:v>CAL-02960</x:v>
      </x:c>
      <x:c r="C2966" s="7" t="str">
        <x:v>CH-1480</x:v>
      </x:c>
      <x:c r="D2966" s="7" t="str">
        <x:v>REA-T-C1</x:v>
      </x:c>
      <x:c r="E2966" s="7" t="str">
        <x:v>FUNCTIONAL TWIN</x:v>
      </x:c>
      <x:c r="F2966" s="7" t="str">
        <x:v>PTC-C</x:v>
      </x:c>
      <x:c r="G2966" s="7" t="str">
        <x:v>CF-07</x:v>
      </x:c>
      <x:c r="H2966" s="7" t="str">
        <x:v>AFTER</x:v>
      </x:c>
      <x:c r="I2966" s="7" t="str">
        <x:v>kg</x:v>
      </x:c>
      <x:c r="J2966" s="7" t="n">
        <x:v>0</x:v>
      </x:c>
      <x:c r="K2966" s="7" t="n">
        <x:v>500</x:v>
      </x:c>
      <x:c r="L2966" s="7" t="n">
        <x:v>0.25</x:v>
      </x:c>
      <x:c r="M2966" s="7" t="str"/>
      <x:c r="N2966" s="7" t="str"/>
      <x:c r="O2966" s="7" t="str"/>
      <x:c r="P2966" s="7" t="str">
        <x:f>IF(O2966="","OPEN",IF(OR(NOT(ISNUMBER(M2966)),NOT(ISNUMBER(N2966)),ABS(M2966)&gt;L2966,N2966&gt;L2966),"FAIL","PASS"))</x:f>
        <x:v>OPEN</x:v>
      </x:c>
    </x:row>
    <x:row r="2967">
      <x:c r="B2967" s="7" t="str">
        <x:v>CAL-02961</x:v>
      </x:c>
      <x:c r="C2967" s="7" t="str">
        <x:v>CH-1481</x:v>
      </x:c>
      <x:c r="D2967" s="7" t="str">
        <x:v>REA-T-C1</x:v>
      </x:c>
      <x:c r="E2967" s="7" t="str">
        <x:v>FUNCTIONAL TWIN</x:v>
      </x:c>
      <x:c r="F2967" s="7" t="str">
        <x:v>PTC-C</x:v>
      </x:c>
      <x:c r="G2967" s="7" t="str">
        <x:v>CF-07</x:v>
      </x:c>
      <x:c r="H2967" s="7" t="str">
        <x:v>BEFORE</x:v>
      </x:c>
      <x:c r="I2967" s="7" t="str">
        <x:v>kg</x:v>
      </x:c>
      <x:c r="J2967" s="7" t="n">
        <x:v>0</x:v>
      </x:c>
      <x:c r="K2967" s="7" t="n">
        <x:v>500</x:v>
      </x:c>
      <x:c r="L2967" s="7" t="n">
        <x:v>0.25</x:v>
      </x:c>
      <x:c r="M2967" s="7" t="str"/>
      <x:c r="N2967" s="7" t="str"/>
      <x:c r="O2967" s="7" t="str"/>
      <x:c r="P2967" s="7" t="str">
        <x:f>IF(O2967="","OPEN",IF(OR(NOT(ISNUMBER(M2967)),NOT(ISNUMBER(N2967)),ABS(M2967)&gt;L2967,N2967&gt;L2967),"FAIL","PASS"))</x:f>
        <x:v>OPEN</x:v>
      </x:c>
    </x:row>
    <x:row r="2968">
      <x:c r="B2968" s="7" t="str">
        <x:v>CAL-02962</x:v>
      </x:c>
      <x:c r="C2968" s="7" t="str">
        <x:v>CH-1481</x:v>
      </x:c>
      <x:c r="D2968" s="7" t="str">
        <x:v>REA-T-C1</x:v>
      </x:c>
      <x:c r="E2968" s="7" t="str">
        <x:v>FUNCTIONAL TWIN</x:v>
      </x:c>
      <x:c r="F2968" s="7" t="str">
        <x:v>PTC-C</x:v>
      </x:c>
      <x:c r="G2968" s="7" t="str">
        <x:v>CF-07</x:v>
      </x:c>
      <x:c r="H2968" s="7" t="str">
        <x:v>AFTER</x:v>
      </x:c>
      <x:c r="I2968" s="7" t="str">
        <x:v>kg</x:v>
      </x:c>
      <x:c r="J2968" s="7" t="n">
        <x:v>0</x:v>
      </x:c>
      <x:c r="K2968" s="7" t="n">
        <x:v>500</x:v>
      </x:c>
      <x:c r="L2968" s="7" t="n">
        <x:v>0.25</x:v>
      </x:c>
      <x:c r="M2968" s="7" t="str"/>
      <x:c r="N2968" s="7" t="str"/>
      <x:c r="O2968" s="7" t="str"/>
      <x:c r="P2968" s="7" t="str">
        <x:f>IF(O2968="","OPEN",IF(OR(NOT(ISNUMBER(M2968)),NOT(ISNUMBER(N2968)),ABS(M2968)&gt;L2968,N2968&gt;L2968),"FAIL","PASS"))</x:f>
        <x:v>OPEN</x:v>
      </x:c>
    </x:row>
    <x:row r="2969">
      <x:c r="B2969" s="7" t="str">
        <x:v>CAL-02963</x:v>
      </x:c>
      <x:c r="C2969" s="7" t="str">
        <x:v>CH-1482</x:v>
      </x:c>
      <x:c r="D2969" s="7" t="str">
        <x:v>REA-T-C1</x:v>
      </x:c>
      <x:c r="E2969" s="7" t="str">
        <x:v>FUNCTIONAL TWIN</x:v>
      </x:c>
      <x:c r="F2969" s="7" t="str">
        <x:v>PTC-C</x:v>
      </x:c>
      <x:c r="G2969" s="7" t="str">
        <x:v>CF-07</x:v>
      </x:c>
      <x:c r="H2969" s="7" t="str">
        <x:v>BEFORE</x:v>
      </x:c>
      <x:c r="I2969" s="7" t="str">
        <x:v>kg</x:v>
      </x:c>
      <x:c r="J2969" s="7" t="n">
        <x:v>0</x:v>
      </x:c>
      <x:c r="K2969" s="7" t="n">
        <x:v>500</x:v>
      </x:c>
      <x:c r="L2969" s="7" t="n">
        <x:v>0.25</x:v>
      </x:c>
      <x:c r="M2969" s="7" t="str"/>
      <x:c r="N2969" s="7" t="str"/>
      <x:c r="O2969" s="7" t="str"/>
      <x:c r="P2969" s="7" t="str">
        <x:f>IF(O2969="","OPEN",IF(OR(NOT(ISNUMBER(M2969)),NOT(ISNUMBER(N2969)),ABS(M2969)&gt;L2969,N2969&gt;L2969),"FAIL","PASS"))</x:f>
        <x:v>OPEN</x:v>
      </x:c>
    </x:row>
    <x:row r="2970">
      <x:c r="B2970" s="7" t="str">
        <x:v>CAL-02964</x:v>
      </x:c>
      <x:c r="C2970" s="7" t="str">
        <x:v>CH-1482</x:v>
      </x:c>
      <x:c r="D2970" s="7" t="str">
        <x:v>REA-T-C1</x:v>
      </x:c>
      <x:c r="E2970" s="7" t="str">
        <x:v>FUNCTIONAL TWIN</x:v>
      </x:c>
      <x:c r="F2970" s="7" t="str">
        <x:v>PTC-C</x:v>
      </x:c>
      <x:c r="G2970" s="7" t="str">
        <x:v>CF-07</x:v>
      </x:c>
      <x:c r="H2970" s="7" t="str">
        <x:v>AFTER</x:v>
      </x:c>
      <x:c r="I2970" s="7" t="str">
        <x:v>kg</x:v>
      </x:c>
      <x:c r="J2970" s="7" t="n">
        <x:v>0</x:v>
      </x:c>
      <x:c r="K2970" s="7" t="n">
        <x:v>500</x:v>
      </x:c>
      <x:c r="L2970" s="7" t="n">
        <x:v>0.25</x:v>
      </x:c>
      <x:c r="M2970" s="7" t="str"/>
      <x:c r="N2970" s="7" t="str"/>
      <x:c r="O2970" s="7" t="str"/>
      <x:c r="P2970" s="7" t="str">
        <x:f>IF(O2970="","OPEN",IF(OR(NOT(ISNUMBER(M2970)),NOT(ISNUMBER(N2970)),ABS(M2970)&gt;L2970,N2970&gt;L2970),"FAIL","PASS"))</x:f>
        <x:v>OPEN</x:v>
      </x:c>
    </x:row>
    <x:row r="2971">
      <x:c r="B2971" s="7" t="str">
        <x:v>CAL-02965</x:v>
      </x:c>
      <x:c r="C2971" s="7" t="str">
        <x:v>CH-1483</x:v>
      </x:c>
      <x:c r="D2971" s="7" t="str">
        <x:v>REA-T-C1</x:v>
      </x:c>
      <x:c r="E2971" s="7" t="str">
        <x:v>FUNCTIONAL TWIN</x:v>
      </x:c>
      <x:c r="F2971" s="7" t="str">
        <x:v>PTC-C</x:v>
      </x:c>
      <x:c r="G2971" s="7" t="str">
        <x:v>CF-08</x:v>
      </x:c>
      <x:c r="H2971" s="7" t="str">
        <x:v>BEFORE</x:v>
      </x:c>
      <x:c r="I2971" s="7" t="str">
        <x:v>degrees</x:v>
      </x:c>
      <x:c r="J2971" s="7" t="n">
        <x:v>-5</x:v>
      </x:c>
      <x:c r="K2971" s="7" t="n">
        <x:v>5</x:v>
      </x:c>
      <x:c r="L2971" s="7" t="n">
        <x:v>0.01</x:v>
      </x:c>
      <x:c r="M2971" s="7" t="str"/>
      <x:c r="N2971" s="7" t="str"/>
      <x:c r="O2971" s="7" t="str"/>
      <x:c r="P2971" s="7" t="str">
        <x:f>IF(O2971="","OPEN",IF(OR(NOT(ISNUMBER(M2971)),NOT(ISNUMBER(N2971)),ABS(M2971)&gt;L2971,N2971&gt;L2971),"FAIL","PASS"))</x:f>
        <x:v>OPEN</x:v>
      </x:c>
    </x:row>
    <x:row r="2972">
      <x:c r="B2972" s="7" t="str">
        <x:v>CAL-02966</x:v>
      </x:c>
      <x:c r="C2972" s="7" t="str">
        <x:v>CH-1483</x:v>
      </x:c>
      <x:c r="D2972" s="7" t="str">
        <x:v>REA-T-C1</x:v>
      </x:c>
      <x:c r="E2972" s="7" t="str">
        <x:v>FUNCTIONAL TWIN</x:v>
      </x:c>
      <x:c r="F2972" s="7" t="str">
        <x:v>PTC-C</x:v>
      </x:c>
      <x:c r="G2972" s="7" t="str">
        <x:v>CF-08</x:v>
      </x:c>
      <x:c r="H2972" s="7" t="str">
        <x:v>AFTER</x:v>
      </x:c>
      <x:c r="I2972" s="7" t="str">
        <x:v>degrees</x:v>
      </x:c>
      <x:c r="J2972" s="7" t="n">
        <x:v>-5</x:v>
      </x:c>
      <x:c r="K2972" s="7" t="n">
        <x:v>5</x:v>
      </x:c>
      <x:c r="L2972" s="7" t="n">
        <x:v>0.01</x:v>
      </x:c>
      <x:c r="M2972" s="7" t="str"/>
      <x:c r="N2972" s="7" t="str"/>
      <x:c r="O2972" s="7" t="str"/>
      <x:c r="P2972" s="7" t="str">
        <x:f>IF(O2972="","OPEN",IF(OR(NOT(ISNUMBER(M2972)),NOT(ISNUMBER(N2972)),ABS(M2972)&gt;L2972,N2972&gt;L2972),"FAIL","PASS"))</x:f>
        <x:v>OPEN</x:v>
      </x:c>
    </x:row>
    <x:row r="2973">
      <x:c r="B2973" s="7" t="str">
        <x:v>CAL-02967</x:v>
      </x:c>
      <x:c r="C2973" s="7" t="str">
        <x:v>CH-1484</x:v>
      </x:c>
      <x:c r="D2973" s="7" t="str">
        <x:v>REA-T-C1</x:v>
      </x:c>
      <x:c r="E2973" s="7" t="str">
        <x:v>FUNCTIONAL TWIN</x:v>
      </x:c>
      <x:c r="F2973" s="7" t="str">
        <x:v>PTC-C</x:v>
      </x:c>
      <x:c r="G2973" s="7" t="str">
        <x:v>CF-08</x:v>
      </x:c>
      <x:c r="H2973" s="7" t="str">
        <x:v>BEFORE</x:v>
      </x:c>
      <x:c r="I2973" s="7" t="str">
        <x:v>degrees</x:v>
      </x:c>
      <x:c r="J2973" s="7" t="n">
        <x:v>-5</x:v>
      </x:c>
      <x:c r="K2973" s="7" t="n">
        <x:v>5</x:v>
      </x:c>
      <x:c r="L2973" s="7" t="n">
        <x:v>0.01</x:v>
      </x:c>
      <x:c r="M2973" s="7" t="str"/>
      <x:c r="N2973" s="7" t="str"/>
      <x:c r="O2973" s="7" t="str"/>
      <x:c r="P2973" s="7" t="str">
        <x:f>IF(O2973="","OPEN",IF(OR(NOT(ISNUMBER(M2973)),NOT(ISNUMBER(N2973)),ABS(M2973)&gt;L2973,N2973&gt;L2973),"FAIL","PASS"))</x:f>
        <x:v>OPEN</x:v>
      </x:c>
    </x:row>
    <x:row r="2974">
      <x:c r="B2974" s="7" t="str">
        <x:v>CAL-02968</x:v>
      </x:c>
      <x:c r="C2974" s="7" t="str">
        <x:v>CH-1484</x:v>
      </x:c>
      <x:c r="D2974" s="7" t="str">
        <x:v>REA-T-C1</x:v>
      </x:c>
      <x:c r="E2974" s="7" t="str">
        <x:v>FUNCTIONAL TWIN</x:v>
      </x:c>
      <x:c r="F2974" s="7" t="str">
        <x:v>PTC-C</x:v>
      </x:c>
      <x:c r="G2974" s="7" t="str">
        <x:v>CF-08</x:v>
      </x:c>
      <x:c r="H2974" s="7" t="str">
        <x:v>AFTER</x:v>
      </x:c>
      <x:c r="I2974" s="7" t="str">
        <x:v>degrees</x:v>
      </x:c>
      <x:c r="J2974" s="7" t="n">
        <x:v>-5</x:v>
      </x:c>
      <x:c r="K2974" s="7" t="n">
        <x:v>5</x:v>
      </x:c>
      <x:c r="L2974" s="7" t="n">
        <x:v>0.01</x:v>
      </x:c>
      <x:c r="M2974" s="7" t="str"/>
      <x:c r="N2974" s="7" t="str"/>
      <x:c r="O2974" s="7" t="str"/>
      <x:c r="P2974" s="7" t="str">
        <x:f>IF(O2974="","OPEN",IF(OR(NOT(ISNUMBER(M2974)),NOT(ISNUMBER(N2974)),ABS(M2974)&gt;L2974,N2974&gt;L2974),"FAIL","PASS"))</x:f>
        <x:v>OPEN</x:v>
      </x:c>
    </x:row>
    <x:row r="2975">
      <x:c r="B2975" s="7" t="str">
        <x:v>CAL-02969</x:v>
      </x:c>
      <x:c r="C2975" s="7" t="str">
        <x:v>CH-1485</x:v>
      </x:c>
      <x:c r="D2975" s="7" t="str">
        <x:v>REA-T-C1</x:v>
      </x:c>
      <x:c r="E2975" s="7" t="str">
        <x:v>FUNCTIONAL TWIN</x:v>
      </x:c>
      <x:c r="F2975" s="7" t="str">
        <x:v>PTC-C</x:v>
      </x:c>
      <x:c r="G2975" s="7" t="str">
        <x:v>CF-08</x:v>
      </x:c>
      <x:c r="H2975" s="7" t="str">
        <x:v>BEFORE</x:v>
      </x:c>
      <x:c r="I2975" s="7" t="str">
        <x:v>degrees</x:v>
      </x:c>
      <x:c r="J2975" s="7" t="n">
        <x:v>-5</x:v>
      </x:c>
      <x:c r="K2975" s="7" t="n">
        <x:v>5</x:v>
      </x:c>
      <x:c r="L2975" s="7" t="n">
        <x:v>0.01</x:v>
      </x:c>
      <x:c r="M2975" s="7" t="str"/>
      <x:c r="N2975" s="7" t="str"/>
      <x:c r="O2975" s="7" t="str"/>
      <x:c r="P2975" s="7" t="str">
        <x:f>IF(O2975="","OPEN",IF(OR(NOT(ISNUMBER(M2975)),NOT(ISNUMBER(N2975)),ABS(M2975)&gt;L2975,N2975&gt;L2975),"FAIL","PASS"))</x:f>
        <x:v>OPEN</x:v>
      </x:c>
    </x:row>
    <x:row r="2976">
      <x:c r="B2976" s="7" t="str">
        <x:v>CAL-02970</x:v>
      </x:c>
      <x:c r="C2976" s="7" t="str">
        <x:v>CH-1485</x:v>
      </x:c>
      <x:c r="D2976" s="7" t="str">
        <x:v>REA-T-C1</x:v>
      </x:c>
      <x:c r="E2976" s="7" t="str">
        <x:v>FUNCTIONAL TWIN</x:v>
      </x:c>
      <x:c r="F2976" s="7" t="str">
        <x:v>PTC-C</x:v>
      </x:c>
      <x:c r="G2976" s="7" t="str">
        <x:v>CF-08</x:v>
      </x:c>
      <x:c r="H2976" s="7" t="str">
        <x:v>AFTER</x:v>
      </x:c>
      <x:c r="I2976" s="7" t="str">
        <x:v>degrees</x:v>
      </x:c>
      <x:c r="J2976" s="7" t="n">
        <x:v>-5</x:v>
      </x:c>
      <x:c r="K2976" s="7" t="n">
        <x:v>5</x:v>
      </x:c>
      <x:c r="L2976" s="7" t="n">
        <x:v>0.01</x:v>
      </x:c>
      <x:c r="M2976" s="7" t="str"/>
      <x:c r="N2976" s="7" t="str"/>
      <x:c r="O2976" s="7" t="str"/>
      <x:c r="P2976" s="7" t="str">
        <x:f>IF(O2976="","OPEN",IF(OR(NOT(ISNUMBER(M2976)),NOT(ISNUMBER(N2976)),ABS(M2976)&gt;L2976,N2976&gt;L2976),"FAIL","PASS"))</x:f>
        <x:v>OPEN</x:v>
      </x:c>
    </x:row>
    <x:row r="2977">
      <x:c r="B2977" s="7" t="str">
        <x:v>CAL-02971</x:v>
      </x:c>
      <x:c r="C2977" s="7" t="str">
        <x:v>CH-1486</x:v>
      </x:c>
      <x:c r="D2977" s="7" t="str">
        <x:v>REA-T-C1</x:v>
      </x:c>
      <x:c r="E2977" s="7" t="str">
        <x:v>FUNCTIONAL TWIN</x:v>
      </x:c>
      <x:c r="F2977" s="7" t="str">
        <x:v>PTC-C</x:v>
      </x:c>
      <x:c r="G2977" s="7" t="str">
        <x:v>CF-08</x:v>
      </x:c>
      <x:c r="H2977" s="7" t="str">
        <x:v>BEFORE</x:v>
      </x:c>
      <x:c r="I2977" s="7" t="str">
        <x:v>degrees</x:v>
      </x:c>
      <x:c r="J2977" s="7" t="n">
        <x:v>-5</x:v>
      </x:c>
      <x:c r="K2977" s="7" t="n">
        <x:v>5</x:v>
      </x:c>
      <x:c r="L2977" s="7" t="n">
        <x:v>0.01</x:v>
      </x:c>
      <x:c r="M2977" s="7" t="str"/>
      <x:c r="N2977" s="7" t="str"/>
      <x:c r="O2977" s="7" t="str"/>
      <x:c r="P2977" s="7" t="str">
        <x:f>IF(O2977="","OPEN",IF(OR(NOT(ISNUMBER(M2977)),NOT(ISNUMBER(N2977)),ABS(M2977)&gt;L2977,N2977&gt;L2977),"FAIL","PASS"))</x:f>
        <x:v>OPEN</x:v>
      </x:c>
    </x:row>
    <x:row r="2978">
      <x:c r="B2978" s="7" t="str">
        <x:v>CAL-02972</x:v>
      </x:c>
      <x:c r="C2978" s="7" t="str">
        <x:v>CH-1486</x:v>
      </x:c>
      <x:c r="D2978" s="7" t="str">
        <x:v>REA-T-C1</x:v>
      </x:c>
      <x:c r="E2978" s="7" t="str">
        <x:v>FUNCTIONAL TWIN</x:v>
      </x:c>
      <x:c r="F2978" s="7" t="str">
        <x:v>PTC-C</x:v>
      </x:c>
      <x:c r="G2978" s="7" t="str">
        <x:v>CF-08</x:v>
      </x:c>
      <x:c r="H2978" s="7" t="str">
        <x:v>AFTER</x:v>
      </x:c>
      <x:c r="I2978" s="7" t="str">
        <x:v>degrees</x:v>
      </x:c>
      <x:c r="J2978" s="7" t="n">
        <x:v>-5</x:v>
      </x:c>
      <x:c r="K2978" s="7" t="n">
        <x:v>5</x:v>
      </x:c>
      <x:c r="L2978" s="7" t="n">
        <x:v>0.01</x:v>
      </x:c>
      <x:c r="M2978" s="7" t="str"/>
      <x:c r="N2978" s="7" t="str"/>
      <x:c r="O2978" s="7" t="str"/>
      <x:c r="P2978" s="7" t="str">
        <x:f>IF(O2978="","OPEN",IF(OR(NOT(ISNUMBER(M2978)),NOT(ISNUMBER(N2978)),ABS(M2978)&gt;L2978,N2978&gt;L2978),"FAIL","PASS"))</x:f>
        <x:v>OPEN</x:v>
      </x:c>
    </x:row>
    <x:row r="2979">
      <x:c r="B2979" s="7" t="str">
        <x:v>CAL-02973</x:v>
      </x:c>
      <x:c r="C2979" s="7" t="str">
        <x:v>CH-1487</x:v>
      </x:c>
      <x:c r="D2979" s="7" t="str">
        <x:v>REA-T-C1</x:v>
      </x:c>
      <x:c r="E2979" s="7" t="str">
        <x:v>FUNCTIONAL TWIN</x:v>
      </x:c>
      <x:c r="F2979" s="7" t="str">
        <x:v>PTC-C</x:v>
      </x:c>
      <x:c r="G2979" s="7" t="str">
        <x:v>CF-08</x:v>
      </x:c>
      <x:c r="H2979" s="7" t="str">
        <x:v>BEFORE</x:v>
      </x:c>
      <x:c r="I2979" s="7" t="str">
        <x:v>degrees</x:v>
      </x:c>
      <x:c r="J2979" s="7" t="n">
        <x:v>-5</x:v>
      </x:c>
      <x:c r="K2979" s="7" t="n">
        <x:v>5</x:v>
      </x:c>
      <x:c r="L2979" s="7" t="n">
        <x:v>0.01</x:v>
      </x:c>
      <x:c r="M2979" s="7" t="str"/>
      <x:c r="N2979" s="7" t="str"/>
      <x:c r="O2979" s="7" t="str"/>
      <x:c r="P2979" s="7" t="str">
        <x:f>IF(O2979="","OPEN",IF(OR(NOT(ISNUMBER(M2979)),NOT(ISNUMBER(N2979)),ABS(M2979)&gt;L2979,N2979&gt;L2979),"FAIL","PASS"))</x:f>
        <x:v>OPEN</x:v>
      </x:c>
    </x:row>
    <x:row r="2980">
      <x:c r="B2980" s="7" t="str">
        <x:v>CAL-02974</x:v>
      </x:c>
      <x:c r="C2980" s="7" t="str">
        <x:v>CH-1487</x:v>
      </x:c>
      <x:c r="D2980" s="7" t="str">
        <x:v>REA-T-C1</x:v>
      </x:c>
      <x:c r="E2980" s="7" t="str">
        <x:v>FUNCTIONAL TWIN</x:v>
      </x:c>
      <x:c r="F2980" s="7" t="str">
        <x:v>PTC-C</x:v>
      </x:c>
      <x:c r="G2980" s="7" t="str">
        <x:v>CF-08</x:v>
      </x:c>
      <x:c r="H2980" s="7" t="str">
        <x:v>AFTER</x:v>
      </x:c>
      <x:c r="I2980" s="7" t="str">
        <x:v>degrees</x:v>
      </x:c>
      <x:c r="J2980" s="7" t="n">
        <x:v>-5</x:v>
      </x:c>
      <x:c r="K2980" s="7" t="n">
        <x:v>5</x:v>
      </x:c>
      <x:c r="L2980" s="7" t="n">
        <x:v>0.01</x:v>
      </x:c>
      <x:c r="M2980" s="7" t="str"/>
      <x:c r="N2980" s="7" t="str"/>
      <x:c r="O2980" s="7" t="str"/>
      <x:c r="P2980" s="7" t="str">
        <x:f>IF(O2980="","OPEN",IF(OR(NOT(ISNUMBER(M2980)),NOT(ISNUMBER(N2980)),ABS(M2980)&gt;L2980,N2980&gt;L2980),"FAIL","PASS"))</x:f>
        <x:v>OPEN</x:v>
      </x:c>
    </x:row>
    <x:row r="2981">
      <x:c r="B2981" s="7" t="str">
        <x:v>CAL-02975</x:v>
      </x:c>
      <x:c r="C2981" s="7" t="str">
        <x:v>CH-1488</x:v>
      </x:c>
      <x:c r="D2981" s="7" t="str">
        <x:v>REA-T-C1</x:v>
      </x:c>
      <x:c r="E2981" s="7" t="str">
        <x:v>FUNCTIONAL TWIN</x:v>
      </x:c>
      <x:c r="F2981" s="7" t="str">
        <x:v>PTC-C</x:v>
      </x:c>
      <x:c r="G2981" s="7" t="str">
        <x:v>CF-08</x:v>
      </x:c>
      <x:c r="H2981" s="7" t="str">
        <x:v>BEFORE</x:v>
      </x:c>
      <x:c r="I2981" s="7" t="str">
        <x:v>degrees</x:v>
      </x:c>
      <x:c r="J2981" s="7" t="n">
        <x:v>-5</x:v>
      </x:c>
      <x:c r="K2981" s="7" t="n">
        <x:v>5</x:v>
      </x:c>
      <x:c r="L2981" s="7" t="n">
        <x:v>0.01</x:v>
      </x:c>
      <x:c r="M2981" s="7" t="str"/>
      <x:c r="N2981" s="7" t="str"/>
      <x:c r="O2981" s="7" t="str"/>
      <x:c r="P2981" s="7" t="str">
        <x:f>IF(O2981="","OPEN",IF(OR(NOT(ISNUMBER(M2981)),NOT(ISNUMBER(N2981)),ABS(M2981)&gt;L2981,N2981&gt;L2981),"FAIL","PASS"))</x:f>
        <x:v>OPEN</x:v>
      </x:c>
    </x:row>
    <x:row r="2982">
      <x:c r="B2982" s="7" t="str">
        <x:v>CAL-02976</x:v>
      </x:c>
      <x:c r="C2982" s="7" t="str">
        <x:v>CH-1488</x:v>
      </x:c>
      <x:c r="D2982" s="7" t="str">
        <x:v>REA-T-C1</x:v>
      </x:c>
      <x:c r="E2982" s="7" t="str">
        <x:v>FUNCTIONAL TWIN</x:v>
      </x:c>
      <x:c r="F2982" s="7" t="str">
        <x:v>PTC-C</x:v>
      </x:c>
      <x:c r="G2982" s="7" t="str">
        <x:v>CF-08</x:v>
      </x:c>
      <x:c r="H2982" s="7" t="str">
        <x:v>AFTER</x:v>
      </x:c>
      <x:c r="I2982" s="7" t="str">
        <x:v>degrees</x:v>
      </x:c>
      <x:c r="J2982" s="7" t="n">
        <x:v>-5</x:v>
      </x:c>
      <x:c r="K2982" s="7" t="n">
        <x:v>5</x:v>
      </x:c>
      <x:c r="L2982" s="7" t="n">
        <x:v>0.01</x:v>
      </x:c>
      <x:c r="M2982" s="7" t="str"/>
      <x:c r="N2982" s="7" t="str"/>
      <x:c r="O2982" s="7" t="str"/>
      <x:c r="P2982" s="7" t="str">
        <x:f>IF(O2982="","OPEN",IF(OR(NOT(ISNUMBER(M2982)),NOT(ISNUMBER(N2982)),ABS(M2982)&gt;L2982,N2982&gt;L2982),"FAIL","PASS"))</x:f>
        <x:v>OPEN</x:v>
      </x:c>
    </x:row>
    <x:row r="2983">
      <x:c r="B2983" s="7" t="str">
        <x:v>CAL-02977</x:v>
      </x:c>
      <x:c r="C2983" s="7" t="str">
        <x:v>CH-1489</x:v>
      </x:c>
      <x:c r="D2983" s="7" t="str">
        <x:v>REA-T-C1</x:v>
      </x:c>
      <x:c r="E2983" s="7" t="str">
        <x:v>FUNCTIONAL TWIN</x:v>
      </x:c>
      <x:c r="F2983" s="7" t="str">
        <x:v>PTC-C</x:v>
      </x:c>
      <x:c r="G2983" s="7" t="str">
        <x:v>CF-09</x:v>
      </x:c>
      <x:c r="H2983" s="7" t="str">
        <x:v>BEFORE</x:v>
      </x:c>
      <x:c r="I2983" s="7" t="str">
        <x:v>binary</x:v>
      </x:c>
      <x:c r="J2983" s="7" t="n">
        <x:v>0</x:v>
      </x:c>
      <x:c r="K2983" s="7" t="n">
        <x:v>1</x:v>
      </x:c>
      <x:c r="L2983" s="7" t="n">
        <x:v>1</x:v>
      </x:c>
      <x:c r="M2983" s="7" t="str"/>
      <x:c r="N2983" s="7" t="str"/>
      <x:c r="O2983" s="7" t="str"/>
      <x:c r="P2983" s="7" t="str">
        <x:f>IF(O2983="","OPEN",IF(OR(NOT(ISNUMBER(M2983)),NOT(ISNUMBER(N2983)),ABS(M2983)&gt;L2983,N2983&gt;L2983),"FAIL","PASS"))</x:f>
        <x:v>OPEN</x:v>
      </x:c>
    </x:row>
    <x:row r="2984">
      <x:c r="B2984" s="7" t="str">
        <x:v>CAL-02978</x:v>
      </x:c>
      <x:c r="C2984" s="7" t="str">
        <x:v>CH-1489</x:v>
      </x:c>
      <x:c r="D2984" s="7" t="str">
        <x:v>REA-T-C1</x:v>
      </x:c>
      <x:c r="E2984" s="7" t="str">
        <x:v>FUNCTIONAL TWIN</x:v>
      </x:c>
      <x:c r="F2984" s="7" t="str">
        <x:v>PTC-C</x:v>
      </x:c>
      <x:c r="G2984" s="7" t="str">
        <x:v>CF-09</x:v>
      </x:c>
      <x:c r="H2984" s="7" t="str">
        <x:v>AFTER</x:v>
      </x:c>
      <x:c r="I2984" s="7" t="str">
        <x:v>binary</x:v>
      </x:c>
      <x:c r="J2984" s="7" t="n">
        <x:v>0</x:v>
      </x:c>
      <x:c r="K2984" s="7" t="n">
        <x:v>1</x:v>
      </x:c>
      <x:c r="L2984" s="7" t="n">
        <x:v>1</x:v>
      </x:c>
      <x:c r="M2984" s="7" t="str"/>
      <x:c r="N2984" s="7" t="str"/>
      <x:c r="O2984" s="7" t="str"/>
      <x:c r="P2984" s="7" t="str">
        <x:f>IF(O2984="","OPEN",IF(OR(NOT(ISNUMBER(M2984)),NOT(ISNUMBER(N2984)),ABS(M2984)&gt;L2984,N2984&gt;L2984),"FAIL","PASS"))</x:f>
        <x:v>OPEN</x:v>
      </x:c>
    </x:row>
    <x:row r="2985">
      <x:c r="B2985" s="7" t="str">
        <x:v>CAL-02979</x:v>
      </x:c>
      <x:c r="C2985" s="7" t="str">
        <x:v>CH-1490</x:v>
      </x:c>
      <x:c r="D2985" s="7" t="str">
        <x:v>REA-T-C1</x:v>
      </x:c>
      <x:c r="E2985" s="7" t="str">
        <x:v>FUNCTIONAL TWIN</x:v>
      </x:c>
      <x:c r="F2985" s="7" t="str">
        <x:v>PTC-C</x:v>
      </x:c>
      <x:c r="G2985" s="7" t="str">
        <x:v>CF-09</x:v>
      </x:c>
      <x:c r="H2985" s="7" t="str">
        <x:v>BEFORE</x:v>
      </x:c>
      <x:c r="I2985" s="7" t="str">
        <x:v>binary</x:v>
      </x:c>
      <x:c r="J2985" s="7" t="n">
        <x:v>0</x:v>
      </x:c>
      <x:c r="K2985" s="7" t="n">
        <x:v>1</x:v>
      </x:c>
      <x:c r="L2985" s="7" t="n">
        <x:v>1</x:v>
      </x:c>
      <x:c r="M2985" s="7" t="str"/>
      <x:c r="N2985" s="7" t="str"/>
      <x:c r="O2985" s="7" t="str"/>
      <x:c r="P2985" s="7" t="str">
        <x:f>IF(O2985="","OPEN",IF(OR(NOT(ISNUMBER(M2985)),NOT(ISNUMBER(N2985)),ABS(M2985)&gt;L2985,N2985&gt;L2985),"FAIL","PASS"))</x:f>
        <x:v>OPEN</x:v>
      </x:c>
    </x:row>
    <x:row r="2986">
      <x:c r="B2986" s="7" t="str">
        <x:v>CAL-02980</x:v>
      </x:c>
      <x:c r="C2986" s="7" t="str">
        <x:v>CH-1490</x:v>
      </x:c>
      <x:c r="D2986" s="7" t="str">
        <x:v>REA-T-C1</x:v>
      </x:c>
      <x:c r="E2986" s="7" t="str">
        <x:v>FUNCTIONAL TWIN</x:v>
      </x:c>
      <x:c r="F2986" s="7" t="str">
        <x:v>PTC-C</x:v>
      </x:c>
      <x:c r="G2986" s="7" t="str">
        <x:v>CF-09</x:v>
      </x:c>
      <x:c r="H2986" s="7" t="str">
        <x:v>AFTER</x:v>
      </x:c>
      <x:c r="I2986" s="7" t="str">
        <x:v>binary</x:v>
      </x:c>
      <x:c r="J2986" s="7" t="n">
        <x:v>0</x:v>
      </x:c>
      <x:c r="K2986" s="7" t="n">
        <x:v>1</x:v>
      </x:c>
      <x:c r="L2986" s="7" t="n">
        <x:v>1</x:v>
      </x:c>
      <x:c r="M2986" s="7" t="str"/>
      <x:c r="N2986" s="7" t="str"/>
      <x:c r="O2986" s="7" t="str"/>
      <x:c r="P2986" s="7" t="str">
        <x:f>IF(O2986="","OPEN",IF(OR(NOT(ISNUMBER(M2986)),NOT(ISNUMBER(N2986)),ABS(M2986)&gt;L2986,N2986&gt;L2986),"FAIL","PASS"))</x:f>
        <x:v>OPEN</x:v>
      </x:c>
    </x:row>
    <x:row r="2987">
      <x:c r="B2987" s="7" t="str">
        <x:v>CAL-02981</x:v>
      </x:c>
      <x:c r="C2987" s="7" t="str">
        <x:v>CH-1491</x:v>
      </x:c>
      <x:c r="D2987" s="7" t="str">
        <x:v>REA-T-C1</x:v>
      </x:c>
      <x:c r="E2987" s="7" t="str">
        <x:v>FUNCTIONAL TWIN</x:v>
      </x:c>
      <x:c r="F2987" s="7" t="str">
        <x:v>PTC-C</x:v>
      </x:c>
      <x:c r="G2987" s="7" t="str">
        <x:v>CF-09</x:v>
      </x:c>
      <x:c r="H2987" s="7" t="str">
        <x:v>BEFORE</x:v>
      </x:c>
      <x:c r="I2987" s="7" t="str">
        <x:v>binary</x:v>
      </x:c>
      <x:c r="J2987" s="7" t="n">
        <x:v>0</x:v>
      </x:c>
      <x:c r="K2987" s="7" t="n">
        <x:v>1</x:v>
      </x:c>
      <x:c r="L2987" s="7" t="n">
        <x:v>1</x:v>
      </x:c>
      <x:c r="M2987" s="7" t="str"/>
      <x:c r="N2987" s="7" t="str"/>
      <x:c r="O2987" s="7" t="str"/>
      <x:c r="P2987" s="7" t="str">
        <x:f>IF(O2987="","OPEN",IF(OR(NOT(ISNUMBER(M2987)),NOT(ISNUMBER(N2987)),ABS(M2987)&gt;L2987,N2987&gt;L2987),"FAIL","PASS"))</x:f>
        <x:v>OPEN</x:v>
      </x:c>
    </x:row>
    <x:row r="2988">
      <x:c r="B2988" s="7" t="str">
        <x:v>CAL-02982</x:v>
      </x:c>
      <x:c r="C2988" s="7" t="str">
        <x:v>CH-1491</x:v>
      </x:c>
      <x:c r="D2988" s="7" t="str">
        <x:v>REA-T-C1</x:v>
      </x:c>
      <x:c r="E2988" s="7" t="str">
        <x:v>FUNCTIONAL TWIN</x:v>
      </x:c>
      <x:c r="F2988" s="7" t="str">
        <x:v>PTC-C</x:v>
      </x:c>
      <x:c r="G2988" s="7" t="str">
        <x:v>CF-09</x:v>
      </x:c>
      <x:c r="H2988" s="7" t="str">
        <x:v>AFTER</x:v>
      </x:c>
      <x:c r="I2988" s="7" t="str">
        <x:v>binary</x:v>
      </x:c>
      <x:c r="J2988" s="7" t="n">
        <x:v>0</x:v>
      </x:c>
      <x:c r="K2988" s="7" t="n">
        <x:v>1</x:v>
      </x:c>
      <x:c r="L2988" s="7" t="n">
        <x:v>1</x:v>
      </x:c>
      <x:c r="M2988" s="7" t="str"/>
      <x:c r="N2988" s="7" t="str"/>
      <x:c r="O2988" s="7" t="str"/>
      <x:c r="P2988" s="7" t="str">
        <x:f>IF(O2988="","OPEN",IF(OR(NOT(ISNUMBER(M2988)),NOT(ISNUMBER(N2988)),ABS(M2988)&gt;L2988,N2988&gt;L2988),"FAIL","PASS"))</x:f>
        <x:v>OPEN</x:v>
      </x:c>
    </x:row>
    <x:row r="2989">
      <x:c r="B2989" s="7" t="str">
        <x:v>CAL-02983</x:v>
      </x:c>
      <x:c r="C2989" s="7" t="str">
        <x:v>CH-1492</x:v>
      </x:c>
      <x:c r="D2989" s="7" t="str">
        <x:v>REA-T-C1</x:v>
      </x:c>
      <x:c r="E2989" s="7" t="str">
        <x:v>FUNCTIONAL TWIN</x:v>
      </x:c>
      <x:c r="F2989" s="7" t="str">
        <x:v>PTC-C</x:v>
      </x:c>
      <x:c r="G2989" s="7" t="str">
        <x:v>CF-09</x:v>
      </x:c>
      <x:c r="H2989" s="7" t="str">
        <x:v>BEFORE</x:v>
      </x:c>
      <x:c r="I2989" s="7" t="str">
        <x:v>binary</x:v>
      </x:c>
      <x:c r="J2989" s="7" t="n">
        <x:v>0</x:v>
      </x:c>
      <x:c r="K2989" s="7" t="n">
        <x:v>1</x:v>
      </x:c>
      <x:c r="L2989" s="7" t="n">
        <x:v>1</x:v>
      </x:c>
      <x:c r="M2989" s="7" t="str"/>
      <x:c r="N2989" s="7" t="str"/>
      <x:c r="O2989" s="7" t="str"/>
      <x:c r="P2989" s="7" t="str">
        <x:f>IF(O2989="","OPEN",IF(OR(NOT(ISNUMBER(M2989)),NOT(ISNUMBER(N2989)),ABS(M2989)&gt;L2989,N2989&gt;L2989),"FAIL","PASS"))</x:f>
        <x:v>OPEN</x:v>
      </x:c>
    </x:row>
    <x:row r="2990">
      <x:c r="B2990" s="7" t="str">
        <x:v>CAL-02984</x:v>
      </x:c>
      <x:c r="C2990" s="7" t="str">
        <x:v>CH-1492</x:v>
      </x:c>
      <x:c r="D2990" s="7" t="str">
        <x:v>REA-T-C1</x:v>
      </x:c>
      <x:c r="E2990" s="7" t="str">
        <x:v>FUNCTIONAL TWIN</x:v>
      </x:c>
      <x:c r="F2990" s="7" t="str">
        <x:v>PTC-C</x:v>
      </x:c>
      <x:c r="G2990" s="7" t="str">
        <x:v>CF-09</x:v>
      </x:c>
      <x:c r="H2990" s="7" t="str">
        <x:v>AFTER</x:v>
      </x:c>
      <x:c r="I2990" s="7" t="str">
        <x:v>binary</x:v>
      </x:c>
      <x:c r="J2990" s="7" t="n">
        <x:v>0</x:v>
      </x:c>
      <x:c r="K2990" s="7" t="n">
        <x:v>1</x:v>
      </x:c>
      <x:c r="L2990" s="7" t="n">
        <x:v>1</x:v>
      </x:c>
      <x:c r="M2990" s="7" t="str"/>
      <x:c r="N2990" s="7" t="str"/>
      <x:c r="O2990" s="7" t="str"/>
      <x:c r="P2990" s="7" t="str">
        <x:f>IF(O2990="","OPEN",IF(OR(NOT(ISNUMBER(M2990)),NOT(ISNUMBER(N2990)),ABS(M2990)&gt;L2990,N2990&gt;L2990),"FAIL","PASS"))</x:f>
        <x:v>OPEN</x:v>
      </x:c>
    </x:row>
    <x:row r="2991">
      <x:c r="B2991" s="7" t="str">
        <x:v>CAL-02985</x:v>
      </x:c>
      <x:c r="C2991" s="7" t="str">
        <x:v>CH-1493</x:v>
      </x:c>
      <x:c r="D2991" s="7" t="str">
        <x:v>REA-T-C1</x:v>
      </x:c>
      <x:c r="E2991" s="7" t="str">
        <x:v>FUNCTIONAL TWIN</x:v>
      </x:c>
      <x:c r="F2991" s="7" t="str">
        <x:v>PTC-C</x:v>
      </x:c>
      <x:c r="G2991" s="7" t="str">
        <x:v>CF-09</x:v>
      </x:c>
      <x:c r="H2991" s="7" t="str">
        <x:v>BEFORE</x:v>
      </x:c>
      <x:c r="I2991" s="7" t="str">
        <x:v>binary</x:v>
      </x:c>
      <x:c r="J2991" s="7" t="n">
        <x:v>0</x:v>
      </x:c>
      <x:c r="K2991" s="7" t="n">
        <x:v>1</x:v>
      </x:c>
      <x:c r="L2991" s="7" t="n">
        <x:v>1</x:v>
      </x:c>
      <x:c r="M2991" s="7" t="str"/>
      <x:c r="N2991" s="7" t="str"/>
      <x:c r="O2991" s="7" t="str"/>
      <x:c r="P2991" s="7" t="str">
        <x:f>IF(O2991="","OPEN",IF(OR(NOT(ISNUMBER(M2991)),NOT(ISNUMBER(N2991)),ABS(M2991)&gt;L2991,N2991&gt;L2991),"FAIL","PASS"))</x:f>
        <x:v>OPEN</x:v>
      </x:c>
    </x:row>
    <x:row r="2992">
      <x:c r="B2992" s="7" t="str">
        <x:v>CAL-02986</x:v>
      </x:c>
      <x:c r="C2992" s="7" t="str">
        <x:v>CH-1493</x:v>
      </x:c>
      <x:c r="D2992" s="7" t="str">
        <x:v>REA-T-C1</x:v>
      </x:c>
      <x:c r="E2992" s="7" t="str">
        <x:v>FUNCTIONAL TWIN</x:v>
      </x:c>
      <x:c r="F2992" s="7" t="str">
        <x:v>PTC-C</x:v>
      </x:c>
      <x:c r="G2992" s="7" t="str">
        <x:v>CF-09</x:v>
      </x:c>
      <x:c r="H2992" s="7" t="str">
        <x:v>AFTER</x:v>
      </x:c>
      <x:c r="I2992" s="7" t="str">
        <x:v>binary</x:v>
      </x:c>
      <x:c r="J2992" s="7" t="n">
        <x:v>0</x:v>
      </x:c>
      <x:c r="K2992" s="7" t="n">
        <x:v>1</x:v>
      </x:c>
      <x:c r="L2992" s="7" t="n">
        <x:v>1</x:v>
      </x:c>
      <x:c r="M2992" s="7" t="str"/>
      <x:c r="N2992" s="7" t="str"/>
      <x:c r="O2992" s="7" t="str"/>
      <x:c r="P2992" s="7" t="str">
        <x:f>IF(O2992="","OPEN",IF(OR(NOT(ISNUMBER(M2992)),NOT(ISNUMBER(N2992)),ABS(M2992)&gt;L2992,N2992&gt;L2992),"FAIL","PASS"))</x:f>
        <x:v>OPEN</x:v>
      </x:c>
    </x:row>
    <x:row r="2993">
      <x:c r="B2993" s="7" t="str">
        <x:v>CAL-02987</x:v>
      </x:c>
      <x:c r="C2993" s="7" t="str">
        <x:v>CH-1494</x:v>
      </x:c>
      <x:c r="D2993" s="7" t="str">
        <x:v>REA-T-C1</x:v>
      </x:c>
      <x:c r="E2993" s="7" t="str">
        <x:v>FUNCTIONAL TWIN</x:v>
      </x:c>
      <x:c r="F2993" s="7" t="str">
        <x:v>PTC-C</x:v>
      </x:c>
      <x:c r="G2993" s="7" t="str">
        <x:v>CF-09</x:v>
      </x:c>
      <x:c r="H2993" s="7" t="str">
        <x:v>BEFORE</x:v>
      </x:c>
      <x:c r="I2993" s="7" t="str">
        <x:v>binary</x:v>
      </x:c>
      <x:c r="J2993" s="7" t="n">
        <x:v>0</x:v>
      </x:c>
      <x:c r="K2993" s="7" t="n">
        <x:v>1</x:v>
      </x:c>
      <x:c r="L2993" s="7" t="n">
        <x:v>1</x:v>
      </x:c>
      <x:c r="M2993" s="7" t="str"/>
      <x:c r="N2993" s="7" t="str"/>
      <x:c r="O2993" s="7" t="str"/>
      <x:c r="P2993" s="7" t="str">
        <x:f>IF(O2993="","OPEN",IF(OR(NOT(ISNUMBER(M2993)),NOT(ISNUMBER(N2993)),ABS(M2993)&gt;L2993,N2993&gt;L2993),"FAIL","PASS"))</x:f>
        <x:v>OPEN</x:v>
      </x:c>
    </x:row>
    <x:row r="2994">
      <x:c r="B2994" s="7" t="str">
        <x:v>CAL-02988</x:v>
      </x:c>
      <x:c r="C2994" s="7" t="str">
        <x:v>CH-1494</x:v>
      </x:c>
      <x:c r="D2994" s="7" t="str">
        <x:v>REA-T-C1</x:v>
      </x:c>
      <x:c r="E2994" s="7" t="str">
        <x:v>FUNCTIONAL TWIN</x:v>
      </x:c>
      <x:c r="F2994" s="7" t="str">
        <x:v>PTC-C</x:v>
      </x:c>
      <x:c r="G2994" s="7" t="str">
        <x:v>CF-09</x:v>
      </x:c>
      <x:c r="H2994" s="7" t="str">
        <x:v>AFTER</x:v>
      </x:c>
      <x:c r="I2994" s="7" t="str">
        <x:v>binary</x:v>
      </x:c>
      <x:c r="J2994" s="7" t="n">
        <x:v>0</x:v>
      </x:c>
      <x:c r="K2994" s="7" t="n">
        <x:v>1</x:v>
      </x:c>
      <x:c r="L2994" s="7" t="n">
        <x:v>1</x:v>
      </x:c>
      <x:c r="M2994" s="7" t="str"/>
      <x:c r="N2994" s="7" t="str"/>
      <x:c r="O2994" s="7" t="str"/>
      <x:c r="P2994" s="7" t="str">
        <x:f>IF(O2994="","OPEN",IF(OR(NOT(ISNUMBER(M2994)),NOT(ISNUMBER(N2994)),ABS(M2994)&gt;L2994,N2994&gt;L2994),"FAIL","PASS"))</x:f>
        <x:v>OPEN</x:v>
      </x:c>
    </x:row>
    <x:row r="2995">
      <x:c r="B2995" s="7" t="str">
        <x:v>CAL-02989</x:v>
      </x:c>
      <x:c r="C2995" s="7" t="str">
        <x:v>CH-1495</x:v>
      </x:c>
      <x:c r="D2995" s="7" t="str">
        <x:v>REA-T-C1</x:v>
      </x:c>
      <x:c r="E2995" s="7" t="str">
        <x:v>FUNCTIONAL TWIN</x:v>
      </x:c>
      <x:c r="F2995" s="7" t="str">
        <x:v>PTC-C</x:v>
      </x:c>
      <x:c r="G2995" s="7" t="str">
        <x:v>CF-10</x:v>
      </x:c>
      <x:c r="H2995" s="7" t="str">
        <x:v>BEFORE</x:v>
      </x:c>
      <x:c r="I2995" s="7" t="str">
        <x:v>binary</x:v>
      </x:c>
      <x:c r="J2995" s="7" t="n">
        <x:v>0</x:v>
      </x:c>
      <x:c r="K2995" s="7" t="n">
        <x:v>1</x:v>
      </x:c>
      <x:c r="L2995" s="7" t="n">
        <x:v>2</x:v>
      </x:c>
      <x:c r="M2995" s="7" t="str"/>
      <x:c r="N2995" s="7" t="str"/>
      <x:c r="O2995" s="7" t="str"/>
      <x:c r="P2995" s="7" t="str">
        <x:f>IF(O2995="","OPEN",IF(OR(NOT(ISNUMBER(M2995)),NOT(ISNUMBER(N2995)),ABS(M2995)&gt;L2995,N2995&gt;L2995),"FAIL","PASS"))</x:f>
        <x:v>OPEN</x:v>
      </x:c>
    </x:row>
    <x:row r="2996">
      <x:c r="B2996" s="7" t="str">
        <x:v>CAL-02990</x:v>
      </x:c>
      <x:c r="C2996" s="7" t="str">
        <x:v>CH-1495</x:v>
      </x:c>
      <x:c r="D2996" s="7" t="str">
        <x:v>REA-T-C1</x:v>
      </x:c>
      <x:c r="E2996" s="7" t="str">
        <x:v>FUNCTIONAL TWIN</x:v>
      </x:c>
      <x:c r="F2996" s="7" t="str">
        <x:v>PTC-C</x:v>
      </x:c>
      <x:c r="G2996" s="7" t="str">
        <x:v>CF-10</x:v>
      </x:c>
      <x:c r="H2996" s="7" t="str">
        <x:v>AFTER</x:v>
      </x:c>
      <x:c r="I2996" s="7" t="str">
        <x:v>binary</x:v>
      </x:c>
      <x:c r="J2996" s="7" t="n">
        <x:v>0</x:v>
      </x:c>
      <x:c r="K2996" s="7" t="n">
        <x:v>1</x:v>
      </x:c>
      <x:c r="L2996" s="7" t="n">
        <x:v>2</x:v>
      </x:c>
      <x:c r="M2996" s="7" t="str"/>
      <x:c r="N2996" s="7" t="str"/>
      <x:c r="O2996" s="7" t="str"/>
      <x:c r="P2996" s="7" t="str">
        <x:f>IF(O2996="","OPEN",IF(OR(NOT(ISNUMBER(M2996)),NOT(ISNUMBER(N2996)),ABS(M2996)&gt;L2996,N2996&gt;L2996),"FAIL","PASS"))</x:f>
        <x:v>OPEN</x:v>
      </x:c>
    </x:row>
    <x:row r="2997">
      <x:c r="B2997" s="7" t="str">
        <x:v>CAL-02991</x:v>
      </x:c>
      <x:c r="C2997" s="7" t="str">
        <x:v>CH-1496</x:v>
      </x:c>
      <x:c r="D2997" s="7" t="str">
        <x:v>REA-T-C1</x:v>
      </x:c>
      <x:c r="E2997" s="7" t="str">
        <x:v>FUNCTIONAL TWIN</x:v>
      </x:c>
      <x:c r="F2997" s="7" t="str">
        <x:v>PTC-C</x:v>
      </x:c>
      <x:c r="G2997" s="7" t="str">
        <x:v>CF-10</x:v>
      </x:c>
      <x:c r="H2997" s="7" t="str">
        <x:v>BEFORE</x:v>
      </x:c>
      <x:c r="I2997" s="7" t="str">
        <x:v>binary</x:v>
      </x:c>
      <x:c r="J2997" s="7" t="n">
        <x:v>0</x:v>
      </x:c>
      <x:c r="K2997" s="7" t="n">
        <x:v>1</x:v>
      </x:c>
      <x:c r="L2997" s="7" t="n">
        <x:v>2</x:v>
      </x:c>
      <x:c r="M2997" s="7" t="str"/>
      <x:c r="N2997" s="7" t="str"/>
      <x:c r="O2997" s="7" t="str"/>
      <x:c r="P2997" s="7" t="str">
        <x:f>IF(O2997="","OPEN",IF(OR(NOT(ISNUMBER(M2997)),NOT(ISNUMBER(N2997)),ABS(M2997)&gt;L2997,N2997&gt;L2997),"FAIL","PASS"))</x:f>
        <x:v>OPEN</x:v>
      </x:c>
    </x:row>
    <x:row r="2998">
      <x:c r="B2998" s="7" t="str">
        <x:v>CAL-02992</x:v>
      </x:c>
      <x:c r="C2998" s="7" t="str">
        <x:v>CH-1496</x:v>
      </x:c>
      <x:c r="D2998" s="7" t="str">
        <x:v>REA-T-C1</x:v>
      </x:c>
      <x:c r="E2998" s="7" t="str">
        <x:v>FUNCTIONAL TWIN</x:v>
      </x:c>
      <x:c r="F2998" s="7" t="str">
        <x:v>PTC-C</x:v>
      </x:c>
      <x:c r="G2998" s="7" t="str">
        <x:v>CF-10</x:v>
      </x:c>
      <x:c r="H2998" s="7" t="str">
        <x:v>AFTER</x:v>
      </x:c>
      <x:c r="I2998" s="7" t="str">
        <x:v>binary</x:v>
      </x:c>
      <x:c r="J2998" s="7" t="n">
        <x:v>0</x:v>
      </x:c>
      <x:c r="K2998" s="7" t="n">
        <x:v>1</x:v>
      </x:c>
      <x:c r="L2998" s="7" t="n">
        <x:v>2</x:v>
      </x:c>
      <x:c r="M2998" s="7" t="str"/>
      <x:c r="N2998" s="7" t="str"/>
      <x:c r="O2998" s="7" t="str"/>
      <x:c r="P2998" s="7" t="str">
        <x:f>IF(O2998="","OPEN",IF(OR(NOT(ISNUMBER(M2998)),NOT(ISNUMBER(N2998)),ABS(M2998)&gt;L2998,N2998&gt;L2998),"FAIL","PASS"))</x:f>
        <x:v>OPEN</x:v>
      </x:c>
    </x:row>
    <x:row r="2999">
      <x:c r="B2999" s="7" t="str">
        <x:v>CAL-02993</x:v>
      </x:c>
      <x:c r="C2999" s="7" t="str">
        <x:v>CH-1497</x:v>
      </x:c>
      <x:c r="D2999" s="7" t="str">
        <x:v>REA-T-C1</x:v>
      </x:c>
      <x:c r="E2999" s="7" t="str">
        <x:v>FUNCTIONAL TWIN</x:v>
      </x:c>
      <x:c r="F2999" s="7" t="str">
        <x:v>PTC-C</x:v>
      </x:c>
      <x:c r="G2999" s="7" t="str">
        <x:v>CF-10</x:v>
      </x:c>
      <x:c r="H2999" s="7" t="str">
        <x:v>BEFORE</x:v>
      </x:c>
      <x:c r="I2999" s="7" t="str">
        <x:v>binary</x:v>
      </x:c>
      <x:c r="J2999" s="7" t="n">
        <x:v>0</x:v>
      </x:c>
      <x:c r="K2999" s="7" t="n">
        <x:v>1</x:v>
      </x:c>
      <x:c r="L2999" s="7" t="n">
        <x:v>2</x:v>
      </x:c>
      <x:c r="M2999" s="7" t="str"/>
      <x:c r="N2999" s="7" t="str"/>
      <x:c r="O2999" s="7" t="str"/>
      <x:c r="P2999" s="7" t="str">
        <x:f>IF(O2999="","OPEN",IF(OR(NOT(ISNUMBER(M2999)),NOT(ISNUMBER(N2999)),ABS(M2999)&gt;L2999,N2999&gt;L2999),"FAIL","PASS"))</x:f>
        <x:v>OPEN</x:v>
      </x:c>
    </x:row>
    <x:row r="3000">
      <x:c r="B3000" s="7" t="str">
        <x:v>CAL-02994</x:v>
      </x:c>
      <x:c r="C3000" s="7" t="str">
        <x:v>CH-1497</x:v>
      </x:c>
      <x:c r="D3000" s="7" t="str">
        <x:v>REA-T-C1</x:v>
      </x:c>
      <x:c r="E3000" s="7" t="str">
        <x:v>FUNCTIONAL TWIN</x:v>
      </x:c>
      <x:c r="F3000" s="7" t="str">
        <x:v>PTC-C</x:v>
      </x:c>
      <x:c r="G3000" s="7" t="str">
        <x:v>CF-10</x:v>
      </x:c>
      <x:c r="H3000" s="7" t="str">
        <x:v>AFTER</x:v>
      </x:c>
      <x:c r="I3000" s="7" t="str">
        <x:v>binary</x:v>
      </x:c>
      <x:c r="J3000" s="7" t="n">
        <x:v>0</x:v>
      </x:c>
      <x:c r="K3000" s="7" t="n">
        <x:v>1</x:v>
      </x:c>
      <x:c r="L3000" s="7" t="n">
        <x:v>2</x:v>
      </x:c>
      <x:c r="M3000" s="7" t="str"/>
      <x:c r="N3000" s="7" t="str"/>
      <x:c r="O3000" s="7" t="str"/>
      <x:c r="P3000" s="7" t="str">
        <x:f>IF(O3000="","OPEN",IF(OR(NOT(ISNUMBER(M3000)),NOT(ISNUMBER(N3000)),ABS(M3000)&gt;L3000,N3000&gt;L3000),"FAIL","PASS"))</x:f>
        <x:v>OPEN</x:v>
      </x:c>
    </x:row>
    <x:row r="3001">
      <x:c r="B3001" s="7" t="str">
        <x:v>CAL-02995</x:v>
      </x:c>
      <x:c r="C3001" s="7" t="str">
        <x:v>CH-1498</x:v>
      </x:c>
      <x:c r="D3001" s="7" t="str">
        <x:v>REA-T-C1</x:v>
      </x:c>
      <x:c r="E3001" s="7" t="str">
        <x:v>FUNCTIONAL TWIN</x:v>
      </x:c>
      <x:c r="F3001" s="7" t="str">
        <x:v>PTC-C</x:v>
      </x:c>
      <x:c r="G3001" s="7" t="str">
        <x:v>CF-10</x:v>
      </x:c>
      <x:c r="H3001" s="7" t="str">
        <x:v>BEFORE</x:v>
      </x:c>
      <x:c r="I3001" s="7" t="str">
        <x:v>binary</x:v>
      </x:c>
      <x:c r="J3001" s="7" t="n">
        <x:v>0</x:v>
      </x:c>
      <x:c r="K3001" s="7" t="n">
        <x:v>1</x:v>
      </x:c>
      <x:c r="L3001" s="7" t="n">
        <x:v>2</x:v>
      </x:c>
      <x:c r="M3001" s="7" t="str"/>
      <x:c r="N3001" s="7" t="str"/>
      <x:c r="O3001" s="7" t="str"/>
      <x:c r="P3001" s="7" t="str">
        <x:f>IF(O3001="","OPEN",IF(OR(NOT(ISNUMBER(M3001)),NOT(ISNUMBER(N3001)),ABS(M3001)&gt;L3001,N3001&gt;L3001),"FAIL","PASS"))</x:f>
        <x:v>OPEN</x:v>
      </x:c>
    </x:row>
    <x:row r="3002">
      <x:c r="B3002" s="7" t="str">
        <x:v>CAL-02996</x:v>
      </x:c>
      <x:c r="C3002" s="7" t="str">
        <x:v>CH-1498</x:v>
      </x:c>
      <x:c r="D3002" s="7" t="str">
        <x:v>REA-T-C1</x:v>
      </x:c>
      <x:c r="E3002" s="7" t="str">
        <x:v>FUNCTIONAL TWIN</x:v>
      </x:c>
      <x:c r="F3002" s="7" t="str">
        <x:v>PTC-C</x:v>
      </x:c>
      <x:c r="G3002" s="7" t="str">
        <x:v>CF-10</x:v>
      </x:c>
      <x:c r="H3002" s="7" t="str">
        <x:v>AFTER</x:v>
      </x:c>
      <x:c r="I3002" s="7" t="str">
        <x:v>binary</x:v>
      </x:c>
      <x:c r="J3002" s="7" t="n">
        <x:v>0</x:v>
      </x:c>
      <x:c r="K3002" s="7" t="n">
        <x:v>1</x:v>
      </x:c>
      <x:c r="L3002" s="7" t="n">
        <x:v>2</x:v>
      </x:c>
      <x:c r="M3002" s="7" t="str"/>
      <x:c r="N3002" s="7" t="str"/>
      <x:c r="O3002" s="7" t="str"/>
      <x:c r="P3002" s="7" t="str">
        <x:f>IF(O3002="","OPEN",IF(OR(NOT(ISNUMBER(M3002)),NOT(ISNUMBER(N3002)),ABS(M3002)&gt;L3002,N3002&gt;L3002),"FAIL","PASS"))</x:f>
        <x:v>OPEN</x:v>
      </x:c>
    </x:row>
    <x:row r="3003">
      <x:c r="B3003" s="7" t="str">
        <x:v>CAL-02997</x:v>
      </x:c>
      <x:c r="C3003" s="7" t="str">
        <x:v>CH-1499</x:v>
      </x:c>
      <x:c r="D3003" s="7" t="str">
        <x:v>REA-T-C1</x:v>
      </x:c>
      <x:c r="E3003" s="7" t="str">
        <x:v>FUNCTIONAL TWIN</x:v>
      </x:c>
      <x:c r="F3003" s="7" t="str">
        <x:v>PTC-C</x:v>
      </x:c>
      <x:c r="G3003" s="7" t="str">
        <x:v>CF-10</x:v>
      </x:c>
      <x:c r="H3003" s="7" t="str">
        <x:v>BEFORE</x:v>
      </x:c>
      <x:c r="I3003" s="7" t="str">
        <x:v>binary</x:v>
      </x:c>
      <x:c r="J3003" s="7" t="n">
        <x:v>0</x:v>
      </x:c>
      <x:c r="K3003" s="7" t="n">
        <x:v>1</x:v>
      </x:c>
      <x:c r="L3003" s="7" t="n">
        <x:v>2</x:v>
      </x:c>
      <x:c r="M3003" s="7" t="str"/>
      <x:c r="N3003" s="7" t="str"/>
      <x:c r="O3003" s="7" t="str"/>
      <x:c r="P3003" s="7" t="str">
        <x:f>IF(O3003="","OPEN",IF(OR(NOT(ISNUMBER(M3003)),NOT(ISNUMBER(N3003)),ABS(M3003)&gt;L3003,N3003&gt;L3003),"FAIL","PASS"))</x:f>
        <x:v>OPEN</x:v>
      </x:c>
    </x:row>
    <x:row r="3004">
      <x:c r="B3004" s="7" t="str">
        <x:v>CAL-02998</x:v>
      </x:c>
      <x:c r="C3004" s="7" t="str">
        <x:v>CH-1499</x:v>
      </x:c>
      <x:c r="D3004" s="7" t="str">
        <x:v>REA-T-C1</x:v>
      </x:c>
      <x:c r="E3004" s="7" t="str">
        <x:v>FUNCTIONAL TWIN</x:v>
      </x:c>
      <x:c r="F3004" s="7" t="str">
        <x:v>PTC-C</x:v>
      </x:c>
      <x:c r="G3004" s="7" t="str">
        <x:v>CF-10</x:v>
      </x:c>
      <x:c r="H3004" s="7" t="str">
        <x:v>AFTER</x:v>
      </x:c>
      <x:c r="I3004" s="7" t="str">
        <x:v>binary</x:v>
      </x:c>
      <x:c r="J3004" s="7" t="n">
        <x:v>0</x:v>
      </x:c>
      <x:c r="K3004" s="7" t="n">
        <x:v>1</x:v>
      </x:c>
      <x:c r="L3004" s="7" t="n">
        <x:v>2</x:v>
      </x:c>
      <x:c r="M3004" s="7" t="str"/>
      <x:c r="N3004" s="7" t="str"/>
      <x:c r="O3004" s="7" t="str"/>
      <x:c r="P3004" s="7" t="str">
        <x:f>IF(O3004="","OPEN",IF(OR(NOT(ISNUMBER(M3004)),NOT(ISNUMBER(N3004)),ABS(M3004)&gt;L3004,N3004&gt;L3004),"FAIL","PASS"))</x:f>
        <x:v>OPEN</x:v>
      </x:c>
    </x:row>
    <x:row r="3005">
      <x:c r="B3005" s="7" t="str">
        <x:v>CAL-02999</x:v>
      </x:c>
      <x:c r="C3005" s="7" t="str">
        <x:v>CH-1500</x:v>
      </x:c>
      <x:c r="D3005" s="7" t="str">
        <x:v>REA-T-C1</x:v>
      </x:c>
      <x:c r="E3005" s="7" t="str">
        <x:v>FUNCTIONAL TWIN</x:v>
      </x:c>
      <x:c r="F3005" s="7" t="str">
        <x:v>PTC-C</x:v>
      </x:c>
      <x:c r="G3005" s="7" t="str">
        <x:v>CF-10</x:v>
      </x:c>
      <x:c r="H3005" s="7" t="str">
        <x:v>BEFORE</x:v>
      </x:c>
      <x:c r="I3005" s="7" t="str">
        <x:v>binary</x:v>
      </x:c>
      <x:c r="J3005" s="7" t="n">
        <x:v>0</x:v>
      </x:c>
      <x:c r="K3005" s="7" t="n">
        <x:v>1</x:v>
      </x:c>
      <x:c r="L3005" s="7" t="n">
        <x:v>2</x:v>
      </x:c>
      <x:c r="M3005" s="7" t="str"/>
      <x:c r="N3005" s="7" t="str"/>
      <x:c r="O3005" s="7" t="str"/>
      <x:c r="P3005" s="7" t="str">
        <x:f>IF(O3005="","OPEN",IF(OR(NOT(ISNUMBER(M3005)),NOT(ISNUMBER(N3005)),ABS(M3005)&gt;L3005,N3005&gt;L3005),"FAIL","PASS"))</x:f>
        <x:v>OPEN</x:v>
      </x:c>
    </x:row>
    <x:row r="3006">
      <x:c r="B3006" s="7" t="str">
        <x:v>CAL-03000</x:v>
      </x:c>
      <x:c r="C3006" s="7" t="str">
        <x:v>CH-1500</x:v>
      </x:c>
      <x:c r="D3006" s="7" t="str">
        <x:v>REA-T-C1</x:v>
      </x:c>
      <x:c r="E3006" s="7" t="str">
        <x:v>FUNCTIONAL TWIN</x:v>
      </x:c>
      <x:c r="F3006" s="7" t="str">
        <x:v>PTC-C</x:v>
      </x:c>
      <x:c r="G3006" s="7" t="str">
        <x:v>CF-10</x:v>
      </x:c>
      <x:c r="H3006" s="7" t="str">
        <x:v>AFTER</x:v>
      </x:c>
      <x:c r="I3006" s="7" t="str">
        <x:v>binary</x:v>
      </x:c>
      <x:c r="J3006" s="7" t="n">
        <x:v>0</x:v>
      </x:c>
      <x:c r="K3006" s="7" t="n">
        <x:v>1</x:v>
      </x:c>
      <x:c r="L3006" s="7" t="n">
        <x:v>2</x:v>
      </x:c>
      <x:c r="M3006" s="7" t="str"/>
      <x:c r="N3006" s="7" t="str"/>
      <x:c r="O3006" s="7" t="str"/>
      <x:c r="P3006" s="7" t="str">
        <x:f>IF(O3006="","OPEN",IF(OR(NOT(ISNUMBER(M3006)),NOT(ISNUMBER(N3006)),ABS(M3006)&gt;L3006,N3006&gt;L3006),"FAIL","PASS"))</x:f>
        <x:v>OPEN</x:v>
      </x:c>
    </x:row>
    <x:row r="3007">
      <x:c r="B3007" s="7" t="str">
        <x:v>CAL-03001</x:v>
      </x:c>
      <x:c r="C3007" s="7" t="str">
        <x:v>CH-1501</x:v>
      </x:c>
      <x:c r="D3007" s="7" t="str">
        <x:v>REA-T-C1</x:v>
      </x:c>
      <x:c r="E3007" s="7" t="str">
        <x:v>FUNCTIONAL TWIN</x:v>
      </x:c>
      <x:c r="F3007" s="7" t="str">
        <x:v>PTC-C</x:v>
      </x:c>
      <x:c r="G3007" s="7" t="str">
        <x:v>CF-11</x:v>
      </x:c>
      <x:c r="H3007" s="7" t="str">
        <x:v>BEFORE</x:v>
      </x:c>
      <x:c r="I3007" s="7" t="str">
        <x:v>binary</x:v>
      </x:c>
      <x:c r="J3007" s="7" t="n">
        <x:v>0</x:v>
      </x:c>
      <x:c r="K3007" s="7" t="n">
        <x:v>1</x:v>
      </x:c>
      <x:c r="L3007" s="7" t="n">
        <x:v>10</x:v>
      </x:c>
      <x:c r="M3007" s="7" t="str"/>
      <x:c r="N3007" s="7" t="str"/>
      <x:c r="O3007" s="7" t="str"/>
      <x:c r="P3007" s="7" t="str">
        <x:f>IF(O3007="","OPEN",IF(OR(NOT(ISNUMBER(M3007)),NOT(ISNUMBER(N3007)),ABS(M3007)&gt;L3007,N3007&gt;L3007),"FAIL","PASS"))</x:f>
        <x:v>OPEN</x:v>
      </x:c>
    </x:row>
    <x:row r="3008">
      <x:c r="B3008" s="7" t="str">
        <x:v>CAL-03002</x:v>
      </x:c>
      <x:c r="C3008" s="7" t="str">
        <x:v>CH-1501</x:v>
      </x:c>
      <x:c r="D3008" s="7" t="str">
        <x:v>REA-T-C1</x:v>
      </x:c>
      <x:c r="E3008" s="7" t="str">
        <x:v>FUNCTIONAL TWIN</x:v>
      </x:c>
      <x:c r="F3008" s="7" t="str">
        <x:v>PTC-C</x:v>
      </x:c>
      <x:c r="G3008" s="7" t="str">
        <x:v>CF-11</x:v>
      </x:c>
      <x:c r="H3008" s="7" t="str">
        <x:v>AFTER</x:v>
      </x:c>
      <x:c r="I3008" s="7" t="str">
        <x:v>binary</x:v>
      </x:c>
      <x:c r="J3008" s="7" t="n">
        <x:v>0</x:v>
      </x:c>
      <x:c r="K3008" s="7" t="n">
        <x:v>1</x:v>
      </x:c>
      <x:c r="L3008" s="7" t="n">
        <x:v>10</x:v>
      </x:c>
      <x:c r="M3008" s="7" t="str"/>
      <x:c r="N3008" s="7" t="str"/>
      <x:c r="O3008" s="7" t="str"/>
      <x:c r="P3008" s="7" t="str">
        <x:f>IF(O3008="","OPEN",IF(OR(NOT(ISNUMBER(M3008)),NOT(ISNUMBER(N3008)),ABS(M3008)&gt;L3008,N3008&gt;L3008),"FAIL","PASS"))</x:f>
        <x:v>OPEN</x:v>
      </x:c>
    </x:row>
    <x:row r="3009">
      <x:c r="B3009" s="7" t="str">
        <x:v>CAL-03003</x:v>
      </x:c>
      <x:c r="C3009" s="7" t="str">
        <x:v>CH-1502</x:v>
      </x:c>
      <x:c r="D3009" s="7" t="str">
        <x:v>REA-T-C1</x:v>
      </x:c>
      <x:c r="E3009" s="7" t="str">
        <x:v>FUNCTIONAL TWIN</x:v>
      </x:c>
      <x:c r="F3009" s="7" t="str">
        <x:v>PTC-C</x:v>
      </x:c>
      <x:c r="G3009" s="7" t="str">
        <x:v>CF-11</x:v>
      </x:c>
      <x:c r="H3009" s="7" t="str">
        <x:v>BEFORE</x:v>
      </x:c>
      <x:c r="I3009" s="7" t="str">
        <x:v>binary</x:v>
      </x:c>
      <x:c r="J3009" s="7" t="n">
        <x:v>0</x:v>
      </x:c>
      <x:c r="K3009" s="7" t="n">
        <x:v>1</x:v>
      </x:c>
      <x:c r="L3009" s="7" t="n">
        <x:v>10</x:v>
      </x:c>
      <x:c r="M3009" s="7" t="str"/>
      <x:c r="N3009" s="7" t="str"/>
      <x:c r="O3009" s="7" t="str"/>
      <x:c r="P3009" s="7" t="str">
        <x:f>IF(O3009="","OPEN",IF(OR(NOT(ISNUMBER(M3009)),NOT(ISNUMBER(N3009)),ABS(M3009)&gt;L3009,N3009&gt;L3009),"FAIL","PASS"))</x:f>
        <x:v>OPEN</x:v>
      </x:c>
    </x:row>
    <x:row r="3010">
      <x:c r="B3010" s="7" t="str">
        <x:v>CAL-03004</x:v>
      </x:c>
      <x:c r="C3010" s="7" t="str">
        <x:v>CH-1502</x:v>
      </x:c>
      <x:c r="D3010" s="7" t="str">
        <x:v>REA-T-C1</x:v>
      </x:c>
      <x:c r="E3010" s="7" t="str">
        <x:v>FUNCTIONAL TWIN</x:v>
      </x:c>
      <x:c r="F3010" s="7" t="str">
        <x:v>PTC-C</x:v>
      </x:c>
      <x:c r="G3010" s="7" t="str">
        <x:v>CF-11</x:v>
      </x:c>
      <x:c r="H3010" s="7" t="str">
        <x:v>AFTER</x:v>
      </x:c>
      <x:c r="I3010" s="7" t="str">
        <x:v>binary</x:v>
      </x:c>
      <x:c r="J3010" s="7" t="n">
        <x:v>0</x:v>
      </x:c>
      <x:c r="K3010" s="7" t="n">
        <x:v>1</x:v>
      </x:c>
      <x:c r="L3010" s="7" t="n">
        <x:v>10</x:v>
      </x:c>
      <x:c r="M3010" s="7" t="str"/>
      <x:c r="N3010" s="7" t="str"/>
      <x:c r="O3010" s="7" t="str"/>
      <x:c r="P3010" s="7" t="str">
        <x:f>IF(O3010="","OPEN",IF(OR(NOT(ISNUMBER(M3010)),NOT(ISNUMBER(N3010)),ABS(M3010)&gt;L3010,N3010&gt;L3010),"FAIL","PASS"))</x:f>
        <x:v>OPEN</x:v>
      </x:c>
    </x:row>
    <x:row r="3011">
      <x:c r="B3011" s="7" t="str">
        <x:v>CAL-03005</x:v>
      </x:c>
      <x:c r="C3011" s="7" t="str">
        <x:v>CH-1503</x:v>
      </x:c>
      <x:c r="D3011" s="7" t="str">
        <x:v>REA-T-C1</x:v>
      </x:c>
      <x:c r="E3011" s="7" t="str">
        <x:v>FUNCTIONAL TWIN</x:v>
      </x:c>
      <x:c r="F3011" s="7" t="str">
        <x:v>PTC-C</x:v>
      </x:c>
      <x:c r="G3011" s="7" t="str">
        <x:v>CF-11</x:v>
      </x:c>
      <x:c r="H3011" s="7" t="str">
        <x:v>BEFORE</x:v>
      </x:c>
      <x:c r="I3011" s="7" t="str">
        <x:v>binary</x:v>
      </x:c>
      <x:c r="J3011" s="7" t="n">
        <x:v>0</x:v>
      </x:c>
      <x:c r="K3011" s="7" t="n">
        <x:v>1</x:v>
      </x:c>
      <x:c r="L3011" s="7" t="n">
        <x:v>10</x:v>
      </x:c>
      <x:c r="M3011" s="7" t="str"/>
      <x:c r="N3011" s="7" t="str"/>
      <x:c r="O3011" s="7" t="str"/>
      <x:c r="P3011" s="7" t="str">
        <x:f>IF(O3011="","OPEN",IF(OR(NOT(ISNUMBER(M3011)),NOT(ISNUMBER(N3011)),ABS(M3011)&gt;L3011,N3011&gt;L3011),"FAIL","PASS"))</x:f>
        <x:v>OPEN</x:v>
      </x:c>
    </x:row>
    <x:row r="3012">
      <x:c r="B3012" s="7" t="str">
        <x:v>CAL-03006</x:v>
      </x:c>
      <x:c r="C3012" s="7" t="str">
        <x:v>CH-1503</x:v>
      </x:c>
      <x:c r="D3012" s="7" t="str">
        <x:v>REA-T-C1</x:v>
      </x:c>
      <x:c r="E3012" s="7" t="str">
        <x:v>FUNCTIONAL TWIN</x:v>
      </x:c>
      <x:c r="F3012" s="7" t="str">
        <x:v>PTC-C</x:v>
      </x:c>
      <x:c r="G3012" s="7" t="str">
        <x:v>CF-11</x:v>
      </x:c>
      <x:c r="H3012" s="7" t="str">
        <x:v>AFTER</x:v>
      </x:c>
      <x:c r="I3012" s="7" t="str">
        <x:v>binary</x:v>
      </x:c>
      <x:c r="J3012" s="7" t="n">
        <x:v>0</x:v>
      </x:c>
      <x:c r="K3012" s="7" t="n">
        <x:v>1</x:v>
      </x:c>
      <x:c r="L3012" s="7" t="n">
        <x:v>10</x:v>
      </x:c>
      <x:c r="M3012" s="7" t="str"/>
      <x:c r="N3012" s="7" t="str"/>
      <x:c r="O3012" s="7" t="str"/>
      <x:c r="P3012" s="7" t="str">
        <x:f>IF(O3012="","OPEN",IF(OR(NOT(ISNUMBER(M3012)),NOT(ISNUMBER(N3012)),ABS(M3012)&gt;L3012,N3012&gt;L3012),"FAIL","PASS"))</x:f>
        <x:v>OPEN</x:v>
      </x:c>
    </x:row>
    <x:row r="3013">
      <x:c r="B3013" s="7" t="str">
        <x:v>CAL-03007</x:v>
      </x:c>
      <x:c r="C3013" s="7" t="str">
        <x:v>CH-1504</x:v>
      </x:c>
      <x:c r="D3013" s="7" t="str">
        <x:v>REA-T-C1</x:v>
      </x:c>
      <x:c r="E3013" s="7" t="str">
        <x:v>FUNCTIONAL TWIN</x:v>
      </x:c>
      <x:c r="F3013" s="7" t="str">
        <x:v>PTC-C</x:v>
      </x:c>
      <x:c r="G3013" s="7" t="str">
        <x:v>CF-11</x:v>
      </x:c>
      <x:c r="H3013" s="7" t="str">
        <x:v>BEFORE</x:v>
      </x:c>
      <x:c r="I3013" s="7" t="str">
        <x:v>binary</x:v>
      </x:c>
      <x:c r="J3013" s="7" t="n">
        <x:v>0</x:v>
      </x:c>
      <x:c r="K3013" s="7" t="n">
        <x:v>1</x:v>
      </x:c>
      <x:c r="L3013" s="7" t="n">
        <x:v>10</x:v>
      </x:c>
      <x:c r="M3013" s="7" t="str"/>
      <x:c r="N3013" s="7" t="str"/>
      <x:c r="O3013" s="7" t="str"/>
      <x:c r="P3013" s="7" t="str">
        <x:f>IF(O3013="","OPEN",IF(OR(NOT(ISNUMBER(M3013)),NOT(ISNUMBER(N3013)),ABS(M3013)&gt;L3013,N3013&gt;L3013),"FAIL","PASS"))</x:f>
        <x:v>OPEN</x:v>
      </x:c>
    </x:row>
    <x:row r="3014">
      <x:c r="B3014" s="7" t="str">
        <x:v>CAL-03008</x:v>
      </x:c>
      <x:c r="C3014" s="7" t="str">
        <x:v>CH-1504</x:v>
      </x:c>
      <x:c r="D3014" s="7" t="str">
        <x:v>REA-T-C1</x:v>
      </x:c>
      <x:c r="E3014" s="7" t="str">
        <x:v>FUNCTIONAL TWIN</x:v>
      </x:c>
      <x:c r="F3014" s="7" t="str">
        <x:v>PTC-C</x:v>
      </x:c>
      <x:c r="G3014" s="7" t="str">
        <x:v>CF-11</x:v>
      </x:c>
      <x:c r="H3014" s="7" t="str">
        <x:v>AFTER</x:v>
      </x:c>
      <x:c r="I3014" s="7" t="str">
        <x:v>binary</x:v>
      </x:c>
      <x:c r="J3014" s="7" t="n">
        <x:v>0</x:v>
      </x:c>
      <x:c r="K3014" s="7" t="n">
        <x:v>1</x:v>
      </x:c>
      <x:c r="L3014" s="7" t="n">
        <x:v>10</x:v>
      </x:c>
      <x:c r="M3014" s="7" t="str"/>
      <x:c r="N3014" s="7" t="str"/>
      <x:c r="O3014" s="7" t="str"/>
      <x:c r="P3014" s="7" t="str">
        <x:f>IF(O3014="","OPEN",IF(OR(NOT(ISNUMBER(M3014)),NOT(ISNUMBER(N3014)),ABS(M3014)&gt;L3014,N3014&gt;L3014),"FAIL","PASS"))</x:f>
        <x:v>OPEN</x:v>
      </x:c>
    </x:row>
    <x:row r="3015">
      <x:c r="B3015" s="7" t="str">
        <x:v>CAL-03009</x:v>
      </x:c>
      <x:c r="C3015" s="7" t="str">
        <x:v>CH-1505</x:v>
      </x:c>
      <x:c r="D3015" s="7" t="str">
        <x:v>REA-T-C1</x:v>
      </x:c>
      <x:c r="E3015" s="7" t="str">
        <x:v>FUNCTIONAL TWIN</x:v>
      </x:c>
      <x:c r="F3015" s="7" t="str">
        <x:v>PTC-C</x:v>
      </x:c>
      <x:c r="G3015" s="7" t="str">
        <x:v>CF-11</x:v>
      </x:c>
      <x:c r="H3015" s="7" t="str">
        <x:v>BEFORE</x:v>
      </x:c>
      <x:c r="I3015" s="7" t="str">
        <x:v>binary</x:v>
      </x:c>
      <x:c r="J3015" s="7" t="n">
        <x:v>0</x:v>
      </x:c>
      <x:c r="K3015" s="7" t="n">
        <x:v>1</x:v>
      </x:c>
      <x:c r="L3015" s="7" t="n">
        <x:v>10</x:v>
      </x:c>
      <x:c r="M3015" s="7" t="str"/>
      <x:c r="N3015" s="7" t="str"/>
      <x:c r="O3015" s="7" t="str"/>
      <x:c r="P3015" s="7" t="str">
        <x:f>IF(O3015="","OPEN",IF(OR(NOT(ISNUMBER(M3015)),NOT(ISNUMBER(N3015)),ABS(M3015)&gt;L3015,N3015&gt;L3015),"FAIL","PASS"))</x:f>
        <x:v>OPEN</x:v>
      </x:c>
    </x:row>
    <x:row r="3016">
      <x:c r="B3016" s="7" t="str">
        <x:v>CAL-03010</x:v>
      </x:c>
      <x:c r="C3016" s="7" t="str">
        <x:v>CH-1505</x:v>
      </x:c>
      <x:c r="D3016" s="7" t="str">
        <x:v>REA-T-C1</x:v>
      </x:c>
      <x:c r="E3016" s="7" t="str">
        <x:v>FUNCTIONAL TWIN</x:v>
      </x:c>
      <x:c r="F3016" s="7" t="str">
        <x:v>PTC-C</x:v>
      </x:c>
      <x:c r="G3016" s="7" t="str">
        <x:v>CF-11</x:v>
      </x:c>
      <x:c r="H3016" s="7" t="str">
        <x:v>AFTER</x:v>
      </x:c>
      <x:c r="I3016" s="7" t="str">
        <x:v>binary</x:v>
      </x:c>
      <x:c r="J3016" s="7" t="n">
        <x:v>0</x:v>
      </x:c>
      <x:c r="K3016" s="7" t="n">
        <x:v>1</x:v>
      </x:c>
      <x:c r="L3016" s="7" t="n">
        <x:v>10</x:v>
      </x:c>
      <x:c r="M3016" s="7" t="str"/>
      <x:c r="N3016" s="7" t="str"/>
      <x:c r="O3016" s="7" t="str"/>
      <x:c r="P3016" s="7" t="str">
        <x:f>IF(O3016="","OPEN",IF(OR(NOT(ISNUMBER(M3016)),NOT(ISNUMBER(N3016)),ABS(M3016)&gt;L3016,N3016&gt;L3016),"FAIL","PASS"))</x:f>
        <x:v>OPEN</x:v>
      </x:c>
    </x:row>
    <x:row r="3017">
      <x:c r="B3017" s="7" t="str">
        <x:v>CAL-03011</x:v>
      </x:c>
      <x:c r="C3017" s="7" t="str">
        <x:v>CH-1506</x:v>
      </x:c>
      <x:c r="D3017" s="7" t="str">
        <x:v>REA-T-C1</x:v>
      </x:c>
      <x:c r="E3017" s="7" t="str">
        <x:v>FUNCTIONAL TWIN</x:v>
      </x:c>
      <x:c r="F3017" s="7" t="str">
        <x:v>PTC-C</x:v>
      </x:c>
      <x:c r="G3017" s="7" t="str">
        <x:v>CF-11</x:v>
      </x:c>
      <x:c r="H3017" s="7" t="str">
        <x:v>BEFORE</x:v>
      </x:c>
      <x:c r="I3017" s="7" t="str">
        <x:v>binary</x:v>
      </x:c>
      <x:c r="J3017" s="7" t="n">
        <x:v>0</x:v>
      </x:c>
      <x:c r="K3017" s="7" t="n">
        <x:v>1</x:v>
      </x:c>
      <x:c r="L3017" s="7" t="n">
        <x:v>10</x:v>
      </x:c>
      <x:c r="M3017" s="7" t="str"/>
      <x:c r="N3017" s="7" t="str"/>
      <x:c r="O3017" s="7" t="str"/>
      <x:c r="P3017" s="7" t="str">
        <x:f>IF(O3017="","OPEN",IF(OR(NOT(ISNUMBER(M3017)),NOT(ISNUMBER(N3017)),ABS(M3017)&gt;L3017,N3017&gt;L3017),"FAIL","PASS"))</x:f>
        <x:v>OPEN</x:v>
      </x:c>
    </x:row>
    <x:row r="3018">
      <x:c r="B3018" s="7" t="str">
        <x:v>CAL-03012</x:v>
      </x:c>
      <x:c r="C3018" s="7" t="str">
        <x:v>CH-1506</x:v>
      </x:c>
      <x:c r="D3018" s="7" t="str">
        <x:v>REA-T-C1</x:v>
      </x:c>
      <x:c r="E3018" s="7" t="str">
        <x:v>FUNCTIONAL TWIN</x:v>
      </x:c>
      <x:c r="F3018" s="7" t="str">
        <x:v>PTC-C</x:v>
      </x:c>
      <x:c r="G3018" s="7" t="str">
        <x:v>CF-11</x:v>
      </x:c>
      <x:c r="H3018" s="7" t="str">
        <x:v>AFTER</x:v>
      </x:c>
      <x:c r="I3018" s="7" t="str">
        <x:v>binary</x:v>
      </x:c>
      <x:c r="J3018" s="7" t="n">
        <x:v>0</x:v>
      </x:c>
      <x:c r="K3018" s="7" t="n">
        <x:v>1</x:v>
      </x:c>
      <x:c r="L3018" s="7" t="n">
        <x:v>10</x:v>
      </x:c>
      <x:c r="M3018" s="7" t="str"/>
      <x:c r="N3018" s="7" t="str"/>
      <x:c r="O3018" s="7" t="str"/>
      <x:c r="P3018" s="7" t="str">
        <x:f>IF(O3018="","OPEN",IF(OR(NOT(ISNUMBER(M3018)),NOT(ISNUMBER(N3018)),ABS(M3018)&gt;L3018,N3018&gt;L3018),"FAIL","PASS"))</x:f>
        <x:v>OPEN</x:v>
      </x:c>
    </x:row>
    <x:row r="3019">
      <x:c r="B3019" s="7" t="str">
        <x:v>CAL-03013</x:v>
      </x:c>
      <x:c r="C3019" s="7" t="str">
        <x:v>CH-1507</x:v>
      </x:c>
      <x:c r="D3019" s="7" t="str">
        <x:v>REA-T-C1</x:v>
      </x:c>
      <x:c r="E3019" s="7" t="str">
        <x:v>FUNCTIONAL TWIN</x:v>
      </x:c>
      <x:c r="F3019" s="7" t="str">
        <x:v>PTC-C</x:v>
      </x:c>
      <x:c r="G3019" s="7" t="str">
        <x:v>CF-12</x:v>
      </x:c>
      <x:c r="H3019" s="7" t="str">
        <x:v>BEFORE</x:v>
      </x:c>
      <x:c r="I3019" s="7" t="str">
        <x:v>binary</x:v>
      </x:c>
      <x:c r="J3019" s="7" t="n">
        <x:v>0</x:v>
      </x:c>
      <x:c r="K3019" s="7" t="n">
        <x:v>1</x:v>
      </x:c>
      <x:c r="L3019" s="7" t="n">
        <x:v>1</x:v>
      </x:c>
      <x:c r="M3019" s="7" t="str"/>
      <x:c r="N3019" s="7" t="str"/>
      <x:c r="O3019" s="7" t="str"/>
      <x:c r="P3019" s="7" t="str">
        <x:f>IF(O3019="","OPEN",IF(OR(NOT(ISNUMBER(M3019)),NOT(ISNUMBER(N3019)),ABS(M3019)&gt;L3019,N3019&gt;L3019),"FAIL","PASS"))</x:f>
        <x:v>OPEN</x:v>
      </x:c>
    </x:row>
    <x:row r="3020">
      <x:c r="B3020" s="7" t="str">
        <x:v>CAL-03014</x:v>
      </x:c>
      <x:c r="C3020" s="7" t="str">
        <x:v>CH-1507</x:v>
      </x:c>
      <x:c r="D3020" s="7" t="str">
        <x:v>REA-T-C1</x:v>
      </x:c>
      <x:c r="E3020" s="7" t="str">
        <x:v>FUNCTIONAL TWIN</x:v>
      </x:c>
      <x:c r="F3020" s="7" t="str">
        <x:v>PTC-C</x:v>
      </x:c>
      <x:c r="G3020" s="7" t="str">
        <x:v>CF-12</x:v>
      </x:c>
      <x:c r="H3020" s="7" t="str">
        <x:v>AFTER</x:v>
      </x:c>
      <x:c r="I3020" s="7" t="str">
        <x:v>binary</x:v>
      </x:c>
      <x:c r="J3020" s="7" t="n">
        <x:v>0</x:v>
      </x:c>
      <x:c r="K3020" s="7" t="n">
        <x:v>1</x:v>
      </x:c>
      <x:c r="L3020" s="7" t="n">
        <x:v>1</x:v>
      </x:c>
      <x:c r="M3020" s="7" t="str"/>
      <x:c r="N3020" s="7" t="str"/>
      <x:c r="O3020" s="7" t="str"/>
      <x:c r="P3020" s="7" t="str">
        <x:f>IF(O3020="","OPEN",IF(OR(NOT(ISNUMBER(M3020)),NOT(ISNUMBER(N3020)),ABS(M3020)&gt;L3020,N3020&gt;L3020),"FAIL","PASS"))</x:f>
        <x:v>OPEN</x:v>
      </x:c>
    </x:row>
    <x:row r="3021">
      <x:c r="B3021" s="7" t="str">
        <x:v>CAL-03015</x:v>
      </x:c>
      <x:c r="C3021" s="7" t="str">
        <x:v>CH-1508</x:v>
      </x:c>
      <x:c r="D3021" s="7" t="str">
        <x:v>REA-T-C1</x:v>
      </x:c>
      <x:c r="E3021" s="7" t="str">
        <x:v>FUNCTIONAL TWIN</x:v>
      </x:c>
      <x:c r="F3021" s="7" t="str">
        <x:v>PTC-C</x:v>
      </x:c>
      <x:c r="G3021" s="7" t="str">
        <x:v>CF-12</x:v>
      </x:c>
      <x:c r="H3021" s="7" t="str">
        <x:v>BEFORE</x:v>
      </x:c>
      <x:c r="I3021" s="7" t="str">
        <x:v>binary</x:v>
      </x:c>
      <x:c r="J3021" s="7" t="n">
        <x:v>0</x:v>
      </x:c>
      <x:c r="K3021" s="7" t="n">
        <x:v>1</x:v>
      </x:c>
      <x:c r="L3021" s="7" t="n">
        <x:v>1</x:v>
      </x:c>
      <x:c r="M3021" s="7" t="str"/>
      <x:c r="N3021" s="7" t="str"/>
      <x:c r="O3021" s="7" t="str"/>
      <x:c r="P3021" s="7" t="str">
        <x:f>IF(O3021="","OPEN",IF(OR(NOT(ISNUMBER(M3021)),NOT(ISNUMBER(N3021)),ABS(M3021)&gt;L3021,N3021&gt;L3021),"FAIL","PASS"))</x:f>
        <x:v>OPEN</x:v>
      </x:c>
    </x:row>
    <x:row r="3022">
      <x:c r="B3022" s="7" t="str">
        <x:v>CAL-03016</x:v>
      </x:c>
      <x:c r="C3022" s="7" t="str">
        <x:v>CH-1508</x:v>
      </x:c>
      <x:c r="D3022" s="7" t="str">
        <x:v>REA-T-C1</x:v>
      </x:c>
      <x:c r="E3022" s="7" t="str">
        <x:v>FUNCTIONAL TWIN</x:v>
      </x:c>
      <x:c r="F3022" s="7" t="str">
        <x:v>PTC-C</x:v>
      </x:c>
      <x:c r="G3022" s="7" t="str">
        <x:v>CF-12</x:v>
      </x:c>
      <x:c r="H3022" s="7" t="str">
        <x:v>AFTER</x:v>
      </x:c>
      <x:c r="I3022" s="7" t="str">
        <x:v>binary</x:v>
      </x:c>
      <x:c r="J3022" s="7" t="n">
        <x:v>0</x:v>
      </x:c>
      <x:c r="K3022" s="7" t="n">
        <x:v>1</x:v>
      </x:c>
      <x:c r="L3022" s="7" t="n">
        <x:v>1</x:v>
      </x:c>
      <x:c r="M3022" s="7" t="str"/>
      <x:c r="N3022" s="7" t="str"/>
      <x:c r="O3022" s="7" t="str"/>
      <x:c r="P3022" s="7" t="str">
        <x:f>IF(O3022="","OPEN",IF(OR(NOT(ISNUMBER(M3022)),NOT(ISNUMBER(N3022)),ABS(M3022)&gt;L3022,N3022&gt;L3022),"FAIL","PASS"))</x:f>
        <x:v>OPEN</x:v>
      </x:c>
    </x:row>
    <x:row r="3023">
      <x:c r="B3023" s="7" t="str">
        <x:v>CAL-03017</x:v>
      </x:c>
      <x:c r="C3023" s="7" t="str">
        <x:v>CH-1509</x:v>
      </x:c>
      <x:c r="D3023" s="7" t="str">
        <x:v>REA-T-C1</x:v>
      </x:c>
      <x:c r="E3023" s="7" t="str">
        <x:v>FUNCTIONAL TWIN</x:v>
      </x:c>
      <x:c r="F3023" s="7" t="str">
        <x:v>PTC-C</x:v>
      </x:c>
      <x:c r="G3023" s="7" t="str">
        <x:v>CF-12</x:v>
      </x:c>
      <x:c r="H3023" s="7" t="str">
        <x:v>BEFORE</x:v>
      </x:c>
      <x:c r="I3023" s="7" t="str">
        <x:v>binary</x:v>
      </x:c>
      <x:c r="J3023" s="7" t="n">
        <x:v>0</x:v>
      </x:c>
      <x:c r="K3023" s="7" t="n">
        <x:v>1</x:v>
      </x:c>
      <x:c r="L3023" s="7" t="n">
        <x:v>1</x:v>
      </x:c>
      <x:c r="M3023" s="7" t="str"/>
      <x:c r="N3023" s="7" t="str"/>
      <x:c r="O3023" s="7" t="str"/>
      <x:c r="P3023" s="7" t="str">
        <x:f>IF(O3023="","OPEN",IF(OR(NOT(ISNUMBER(M3023)),NOT(ISNUMBER(N3023)),ABS(M3023)&gt;L3023,N3023&gt;L3023),"FAIL","PASS"))</x:f>
        <x:v>OPEN</x:v>
      </x:c>
    </x:row>
    <x:row r="3024">
      <x:c r="B3024" s="7" t="str">
        <x:v>CAL-03018</x:v>
      </x:c>
      <x:c r="C3024" s="7" t="str">
        <x:v>CH-1509</x:v>
      </x:c>
      <x:c r="D3024" s="7" t="str">
        <x:v>REA-T-C1</x:v>
      </x:c>
      <x:c r="E3024" s="7" t="str">
        <x:v>FUNCTIONAL TWIN</x:v>
      </x:c>
      <x:c r="F3024" s="7" t="str">
        <x:v>PTC-C</x:v>
      </x:c>
      <x:c r="G3024" s="7" t="str">
        <x:v>CF-12</x:v>
      </x:c>
      <x:c r="H3024" s="7" t="str">
        <x:v>AFTER</x:v>
      </x:c>
      <x:c r="I3024" s="7" t="str">
        <x:v>binary</x:v>
      </x:c>
      <x:c r="J3024" s="7" t="n">
        <x:v>0</x:v>
      </x:c>
      <x:c r="K3024" s="7" t="n">
        <x:v>1</x:v>
      </x:c>
      <x:c r="L3024" s="7" t="n">
        <x:v>1</x:v>
      </x:c>
      <x:c r="M3024" s="7" t="str"/>
      <x:c r="N3024" s="7" t="str"/>
      <x:c r="O3024" s="7" t="str"/>
      <x:c r="P3024" s="7" t="str">
        <x:f>IF(O3024="","OPEN",IF(OR(NOT(ISNUMBER(M3024)),NOT(ISNUMBER(N3024)),ABS(M3024)&gt;L3024,N3024&gt;L3024),"FAIL","PASS"))</x:f>
        <x:v>OPEN</x:v>
      </x:c>
    </x:row>
    <x:row r="3025">
      <x:c r="B3025" s="7" t="str">
        <x:v>CAL-03019</x:v>
      </x:c>
      <x:c r="C3025" s="7" t="str">
        <x:v>CH-1510</x:v>
      </x:c>
      <x:c r="D3025" s="7" t="str">
        <x:v>REA-T-C1</x:v>
      </x:c>
      <x:c r="E3025" s="7" t="str">
        <x:v>FUNCTIONAL TWIN</x:v>
      </x:c>
      <x:c r="F3025" s="7" t="str">
        <x:v>PTC-C</x:v>
      </x:c>
      <x:c r="G3025" s="7" t="str">
        <x:v>CF-12</x:v>
      </x:c>
      <x:c r="H3025" s="7" t="str">
        <x:v>BEFORE</x:v>
      </x:c>
      <x:c r="I3025" s="7" t="str">
        <x:v>binary</x:v>
      </x:c>
      <x:c r="J3025" s="7" t="n">
        <x:v>0</x:v>
      </x:c>
      <x:c r="K3025" s="7" t="n">
        <x:v>1</x:v>
      </x:c>
      <x:c r="L3025" s="7" t="n">
        <x:v>1</x:v>
      </x:c>
      <x:c r="M3025" s="7" t="str"/>
      <x:c r="N3025" s="7" t="str"/>
      <x:c r="O3025" s="7" t="str"/>
      <x:c r="P3025" s="7" t="str">
        <x:f>IF(O3025="","OPEN",IF(OR(NOT(ISNUMBER(M3025)),NOT(ISNUMBER(N3025)),ABS(M3025)&gt;L3025,N3025&gt;L3025),"FAIL","PASS"))</x:f>
        <x:v>OPEN</x:v>
      </x:c>
    </x:row>
    <x:row r="3026">
      <x:c r="B3026" s="7" t="str">
        <x:v>CAL-03020</x:v>
      </x:c>
      <x:c r="C3026" s="7" t="str">
        <x:v>CH-1510</x:v>
      </x:c>
      <x:c r="D3026" s="7" t="str">
        <x:v>REA-T-C1</x:v>
      </x:c>
      <x:c r="E3026" s="7" t="str">
        <x:v>FUNCTIONAL TWIN</x:v>
      </x:c>
      <x:c r="F3026" s="7" t="str">
        <x:v>PTC-C</x:v>
      </x:c>
      <x:c r="G3026" s="7" t="str">
        <x:v>CF-12</x:v>
      </x:c>
      <x:c r="H3026" s="7" t="str">
        <x:v>AFTER</x:v>
      </x:c>
      <x:c r="I3026" s="7" t="str">
        <x:v>binary</x:v>
      </x:c>
      <x:c r="J3026" s="7" t="n">
        <x:v>0</x:v>
      </x:c>
      <x:c r="K3026" s="7" t="n">
        <x:v>1</x:v>
      </x:c>
      <x:c r="L3026" s="7" t="n">
        <x:v>1</x:v>
      </x:c>
      <x:c r="M3026" s="7" t="str"/>
      <x:c r="N3026" s="7" t="str"/>
      <x:c r="O3026" s="7" t="str"/>
      <x:c r="P3026" s="7" t="str">
        <x:f>IF(O3026="","OPEN",IF(OR(NOT(ISNUMBER(M3026)),NOT(ISNUMBER(N3026)),ABS(M3026)&gt;L3026,N3026&gt;L3026),"FAIL","PASS"))</x:f>
        <x:v>OPEN</x:v>
      </x:c>
    </x:row>
    <x:row r="3027">
      <x:c r="B3027" s="7" t="str">
        <x:v>CAL-03021</x:v>
      </x:c>
      <x:c r="C3027" s="7" t="str">
        <x:v>CH-1511</x:v>
      </x:c>
      <x:c r="D3027" s="7" t="str">
        <x:v>REA-T-C1</x:v>
      </x:c>
      <x:c r="E3027" s="7" t="str">
        <x:v>FUNCTIONAL TWIN</x:v>
      </x:c>
      <x:c r="F3027" s="7" t="str">
        <x:v>PTC-C</x:v>
      </x:c>
      <x:c r="G3027" s="7" t="str">
        <x:v>CF-12</x:v>
      </x:c>
      <x:c r="H3027" s="7" t="str">
        <x:v>BEFORE</x:v>
      </x:c>
      <x:c r="I3027" s="7" t="str">
        <x:v>binary</x:v>
      </x:c>
      <x:c r="J3027" s="7" t="n">
        <x:v>0</x:v>
      </x:c>
      <x:c r="K3027" s="7" t="n">
        <x:v>1</x:v>
      </x:c>
      <x:c r="L3027" s="7" t="n">
        <x:v>1</x:v>
      </x:c>
      <x:c r="M3027" s="7" t="str"/>
      <x:c r="N3027" s="7" t="str"/>
      <x:c r="O3027" s="7" t="str"/>
      <x:c r="P3027" s="7" t="str">
        <x:f>IF(O3027="","OPEN",IF(OR(NOT(ISNUMBER(M3027)),NOT(ISNUMBER(N3027)),ABS(M3027)&gt;L3027,N3027&gt;L3027),"FAIL","PASS"))</x:f>
        <x:v>OPEN</x:v>
      </x:c>
    </x:row>
    <x:row r="3028">
      <x:c r="B3028" s="7" t="str">
        <x:v>CAL-03022</x:v>
      </x:c>
      <x:c r="C3028" s="7" t="str">
        <x:v>CH-1511</x:v>
      </x:c>
      <x:c r="D3028" s="7" t="str">
        <x:v>REA-T-C1</x:v>
      </x:c>
      <x:c r="E3028" s="7" t="str">
        <x:v>FUNCTIONAL TWIN</x:v>
      </x:c>
      <x:c r="F3028" s="7" t="str">
        <x:v>PTC-C</x:v>
      </x:c>
      <x:c r="G3028" s="7" t="str">
        <x:v>CF-12</x:v>
      </x:c>
      <x:c r="H3028" s="7" t="str">
        <x:v>AFTER</x:v>
      </x:c>
      <x:c r="I3028" s="7" t="str">
        <x:v>binary</x:v>
      </x:c>
      <x:c r="J3028" s="7" t="n">
        <x:v>0</x:v>
      </x:c>
      <x:c r="K3028" s="7" t="n">
        <x:v>1</x:v>
      </x:c>
      <x:c r="L3028" s="7" t="n">
        <x:v>1</x:v>
      </x:c>
      <x:c r="M3028" s="7" t="str"/>
      <x:c r="N3028" s="7" t="str"/>
      <x:c r="O3028" s="7" t="str"/>
      <x:c r="P3028" s="7" t="str">
        <x:f>IF(O3028="","OPEN",IF(OR(NOT(ISNUMBER(M3028)),NOT(ISNUMBER(N3028)),ABS(M3028)&gt;L3028,N3028&gt;L3028),"FAIL","PASS"))</x:f>
        <x:v>OPEN</x:v>
      </x:c>
    </x:row>
    <x:row r="3029">
      <x:c r="B3029" s="7" t="str">
        <x:v>CAL-03023</x:v>
      </x:c>
      <x:c r="C3029" s="7" t="str">
        <x:v>CH-1512</x:v>
      </x:c>
      <x:c r="D3029" s="7" t="str">
        <x:v>REA-T-C1</x:v>
      </x:c>
      <x:c r="E3029" s="7" t="str">
        <x:v>FUNCTIONAL TWIN</x:v>
      </x:c>
      <x:c r="F3029" s="7" t="str">
        <x:v>PTC-C</x:v>
      </x:c>
      <x:c r="G3029" s="7" t="str">
        <x:v>CF-12</x:v>
      </x:c>
      <x:c r="H3029" s="7" t="str">
        <x:v>BEFORE</x:v>
      </x:c>
      <x:c r="I3029" s="7" t="str">
        <x:v>binary</x:v>
      </x:c>
      <x:c r="J3029" s="7" t="n">
        <x:v>0</x:v>
      </x:c>
      <x:c r="K3029" s="7" t="n">
        <x:v>1</x:v>
      </x:c>
      <x:c r="L3029" s="7" t="n">
        <x:v>1</x:v>
      </x:c>
      <x:c r="M3029" s="7" t="str"/>
      <x:c r="N3029" s="7" t="str"/>
      <x:c r="O3029" s="7" t="str"/>
      <x:c r="P3029" s="7" t="str">
        <x:f>IF(O3029="","OPEN",IF(OR(NOT(ISNUMBER(M3029)),NOT(ISNUMBER(N3029)),ABS(M3029)&gt;L3029,N3029&gt;L3029),"FAIL","PASS"))</x:f>
        <x:v>OPEN</x:v>
      </x:c>
    </x:row>
    <x:row r="3030">
      <x:c r="B3030" s="7" t="str">
        <x:v>CAL-03024</x:v>
      </x:c>
      <x:c r="C3030" s="7" t="str">
        <x:v>CH-1512</x:v>
      </x:c>
      <x:c r="D3030" s="7" t="str">
        <x:v>REA-T-C1</x:v>
      </x:c>
      <x:c r="E3030" s="7" t="str">
        <x:v>FUNCTIONAL TWIN</x:v>
      </x:c>
      <x:c r="F3030" s="7" t="str">
        <x:v>PTC-C</x:v>
      </x:c>
      <x:c r="G3030" s="7" t="str">
        <x:v>CF-12</x:v>
      </x:c>
      <x:c r="H3030" s="7" t="str">
        <x:v>AFTER</x:v>
      </x:c>
      <x:c r="I3030" s="7" t="str">
        <x:v>binary</x:v>
      </x:c>
      <x:c r="J3030" s="7" t="n">
        <x:v>0</x:v>
      </x:c>
      <x:c r="K3030" s="7" t="n">
        <x:v>1</x:v>
      </x:c>
      <x:c r="L3030" s="7" t="n">
        <x:v>1</x:v>
      </x:c>
      <x:c r="M3030" s="7" t="str"/>
      <x:c r="N3030" s="7" t="str"/>
      <x:c r="O3030" s="7" t="str"/>
      <x:c r="P3030" s="7" t="str">
        <x:f>IF(O3030="","OPEN",IF(OR(NOT(ISNUMBER(M3030)),NOT(ISNUMBER(N3030)),ABS(M3030)&gt;L3030,N3030&gt;L3030),"FAIL","PASS"))</x:f>
        <x:v>OPEN</x:v>
      </x:c>
    </x:row>
    <x:row r="3031">
      <x:c r="B3031" s="7" t="str">
        <x:v>CAL-03025</x:v>
      </x:c>
      <x:c r="C3031" s="7" t="str">
        <x:v>CH-1513</x:v>
      </x:c>
      <x:c r="D3031" s="7" t="str">
        <x:v>REA-T-C1</x:v>
      </x:c>
      <x:c r="E3031" s="7" t="str">
        <x:v>FUNCTIONAL TWIN</x:v>
      </x:c>
      <x:c r="F3031" s="7" t="str">
        <x:v>PTC-C</x:v>
      </x:c>
      <x:c r="G3031" s="7" t="str">
        <x:v>CF-13</x:v>
      </x:c>
      <x:c r="H3031" s="7" t="str">
        <x:v>BEFORE</x:v>
      </x:c>
      <x:c r="I3031" s="7" t="str">
        <x:v>microseconds</x:v>
      </x:c>
      <x:c r="J3031" s="7" t="n">
        <x:v>-5</x:v>
      </x:c>
      <x:c r="K3031" s="7" t="n">
        <x:v>5</x:v>
      </x:c>
      <x:c r="L3031" s="7" t="n">
        <x:v>5</x:v>
      </x:c>
      <x:c r="M3031" s="7" t="str"/>
      <x:c r="N3031" s="7" t="str"/>
      <x:c r="O3031" s="7" t="str"/>
      <x:c r="P3031" s="7" t="str">
        <x:f>IF(O3031="","OPEN",IF(OR(NOT(ISNUMBER(M3031)),NOT(ISNUMBER(N3031)),ABS(M3031)&gt;L3031,N3031&gt;L3031),"FAIL","PASS"))</x:f>
        <x:v>OPEN</x:v>
      </x:c>
    </x:row>
    <x:row r="3032">
      <x:c r="B3032" s="7" t="str">
        <x:v>CAL-03026</x:v>
      </x:c>
      <x:c r="C3032" s="7" t="str">
        <x:v>CH-1513</x:v>
      </x:c>
      <x:c r="D3032" s="7" t="str">
        <x:v>REA-T-C1</x:v>
      </x:c>
      <x:c r="E3032" s="7" t="str">
        <x:v>FUNCTIONAL TWIN</x:v>
      </x:c>
      <x:c r="F3032" s="7" t="str">
        <x:v>PTC-C</x:v>
      </x:c>
      <x:c r="G3032" s="7" t="str">
        <x:v>CF-13</x:v>
      </x:c>
      <x:c r="H3032" s="7" t="str">
        <x:v>AFTER</x:v>
      </x:c>
      <x:c r="I3032" s="7" t="str">
        <x:v>microseconds</x:v>
      </x:c>
      <x:c r="J3032" s="7" t="n">
        <x:v>-5</x:v>
      </x:c>
      <x:c r="K3032" s="7" t="n">
        <x:v>5</x:v>
      </x:c>
      <x:c r="L3032" s="7" t="n">
        <x:v>5</x:v>
      </x:c>
      <x:c r="M3032" s="7" t="str"/>
      <x:c r="N3032" s="7" t="str"/>
      <x:c r="O3032" s="7" t="str"/>
      <x:c r="P3032" s="7" t="str">
        <x:f>IF(O3032="","OPEN",IF(OR(NOT(ISNUMBER(M3032)),NOT(ISNUMBER(N3032)),ABS(M3032)&gt;L3032,N3032&gt;L3032),"FAIL","PASS"))</x:f>
        <x:v>OPEN</x:v>
      </x:c>
    </x:row>
    <x:row r="3033">
      <x:c r="B3033" s="7" t="str">
        <x:v>CAL-03027</x:v>
      </x:c>
      <x:c r="C3033" s="7" t="str">
        <x:v>CH-1514</x:v>
      </x:c>
      <x:c r="D3033" s="7" t="str">
        <x:v>REA-T-C1</x:v>
      </x:c>
      <x:c r="E3033" s="7" t="str">
        <x:v>FUNCTIONAL TWIN</x:v>
      </x:c>
      <x:c r="F3033" s="7" t="str">
        <x:v>PTC-C</x:v>
      </x:c>
      <x:c r="G3033" s="7" t="str">
        <x:v>CF-13</x:v>
      </x:c>
      <x:c r="H3033" s="7" t="str">
        <x:v>BEFORE</x:v>
      </x:c>
      <x:c r="I3033" s="7" t="str">
        <x:v>microseconds</x:v>
      </x:c>
      <x:c r="J3033" s="7" t="n">
        <x:v>-5</x:v>
      </x:c>
      <x:c r="K3033" s="7" t="n">
        <x:v>5</x:v>
      </x:c>
      <x:c r="L3033" s="7" t="n">
        <x:v>5</x:v>
      </x:c>
      <x:c r="M3033" s="7" t="str"/>
      <x:c r="N3033" s="7" t="str"/>
      <x:c r="O3033" s="7" t="str"/>
      <x:c r="P3033" s="7" t="str">
        <x:f>IF(O3033="","OPEN",IF(OR(NOT(ISNUMBER(M3033)),NOT(ISNUMBER(N3033)),ABS(M3033)&gt;L3033,N3033&gt;L3033),"FAIL","PASS"))</x:f>
        <x:v>OPEN</x:v>
      </x:c>
    </x:row>
    <x:row r="3034">
      <x:c r="B3034" s="7" t="str">
        <x:v>CAL-03028</x:v>
      </x:c>
      <x:c r="C3034" s="7" t="str">
        <x:v>CH-1514</x:v>
      </x:c>
      <x:c r="D3034" s="7" t="str">
        <x:v>REA-T-C1</x:v>
      </x:c>
      <x:c r="E3034" s="7" t="str">
        <x:v>FUNCTIONAL TWIN</x:v>
      </x:c>
      <x:c r="F3034" s="7" t="str">
        <x:v>PTC-C</x:v>
      </x:c>
      <x:c r="G3034" s="7" t="str">
        <x:v>CF-13</x:v>
      </x:c>
      <x:c r="H3034" s="7" t="str">
        <x:v>AFTER</x:v>
      </x:c>
      <x:c r="I3034" s="7" t="str">
        <x:v>microseconds</x:v>
      </x:c>
      <x:c r="J3034" s="7" t="n">
        <x:v>-5</x:v>
      </x:c>
      <x:c r="K3034" s="7" t="n">
        <x:v>5</x:v>
      </x:c>
      <x:c r="L3034" s="7" t="n">
        <x:v>5</x:v>
      </x:c>
      <x:c r="M3034" s="7" t="str"/>
      <x:c r="N3034" s="7" t="str"/>
      <x:c r="O3034" s="7" t="str"/>
      <x:c r="P3034" s="7" t="str">
        <x:f>IF(O3034="","OPEN",IF(OR(NOT(ISNUMBER(M3034)),NOT(ISNUMBER(N3034)),ABS(M3034)&gt;L3034,N3034&gt;L3034),"FAIL","PASS"))</x:f>
        <x:v>OPEN</x:v>
      </x:c>
    </x:row>
    <x:row r="3035">
      <x:c r="B3035" s="7" t="str">
        <x:v>CAL-03029</x:v>
      </x:c>
      <x:c r="C3035" s="7" t="str">
        <x:v>CH-1515</x:v>
      </x:c>
      <x:c r="D3035" s="7" t="str">
        <x:v>REA-T-C1</x:v>
      </x:c>
      <x:c r="E3035" s="7" t="str">
        <x:v>FUNCTIONAL TWIN</x:v>
      </x:c>
      <x:c r="F3035" s="7" t="str">
        <x:v>PTC-C</x:v>
      </x:c>
      <x:c r="G3035" s="7" t="str">
        <x:v>CF-13</x:v>
      </x:c>
      <x:c r="H3035" s="7" t="str">
        <x:v>BEFORE</x:v>
      </x:c>
      <x:c r="I3035" s="7" t="str">
        <x:v>microseconds</x:v>
      </x:c>
      <x:c r="J3035" s="7" t="n">
        <x:v>-5</x:v>
      </x:c>
      <x:c r="K3035" s="7" t="n">
        <x:v>5</x:v>
      </x:c>
      <x:c r="L3035" s="7" t="n">
        <x:v>5</x:v>
      </x:c>
      <x:c r="M3035" s="7" t="str"/>
      <x:c r="N3035" s="7" t="str"/>
      <x:c r="O3035" s="7" t="str"/>
      <x:c r="P3035" s="7" t="str">
        <x:f>IF(O3035="","OPEN",IF(OR(NOT(ISNUMBER(M3035)),NOT(ISNUMBER(N3035)),ABS(M3035)&gt;L3035,N3035&gt;L3035),"FAIL","PASS"))</x:f>
        <x:v>OPEN</x:v>
      </x:c>
    </x:row>
    <x:row r="3036">
      <x:c r="B3036" s="7" t="str">
        <x:v>CAL-03030</x:v>
      </x:c>
      <x:c r="C3036" s="7" t="str">
        <x:v>CH-1515</x:v>
      </x:c>
      <x:c r="D3036" s="7" t="str">
        <x:v>REA-T-C1</x:v>
      </x:c>
      <x:c r="E3036" s="7" t="str">
        <x:v>FUNCTIONAL TWIN</x:v>
      </x:c>
      <x:c r="F3036" s="7" t="str">
        <x:v>PTC-C</x:v>
      </x:c>
      <x:c r="G3036" s="7" t="str">
        <x:v>CF-13</x:v>
      </x:c>
      <x:c r="H3036" s="7" t="str">
        <x:v>AFTER</x:v>
      </x:c>
      <x:c r="I3036" s="7" t="str">
        <x:v>microseconds</x:v>
      </x:c>
      <x:c r="J3036" s="7" t="n">
        <x:v>-5</x:v>
      </x:c>
      <x:c r="K3036" s="7" t="n">
        <x:v>5</x:v>
      </x:c>
      <x:c r="L3036" s="7" t="n">
        <x:v>5</x:v>
      </x:c>
      <x:c r="M3036" s="7" t="str"/>
      <x:c r="N3036" s="7" t="str"/>
      <x:c r="O3036" s="7" t="str"/>
      <x:c r="P3036" s="7" t="str">
        <x:f>IF(O3036="","OPEN",IF(OR(NOT(ISNUMBER(M3036)),NOT(ISNUMBER(N3036)),ABS(M3036)&gt;L3036,N3036&gt;L3036),"FAIL","PASS"))</x:f>
        <x:v>OPEN</x:v>
      </x:c>
    </x:row>
    <x:row r="3037">
      <x:c r="B3037" s="7" t="str">
        <x:v>CAL-03031</x:v>
      </x:c>
      <x:c r="C3037" s="7" t="str">
        <x:v>CH-1516</x:v>
      </x:c>
      <x:c r="D3037" s="7" t="str">
        <x:v>REA-T-C1</x:v>
      </x:c>
      <x:c r="E3037" s="7" t="str">
        <x:v>FUNCTIONAL TWIN</x:v>
      </x:c>
      <x:c r="F3037" s="7" t="str">
        <x:v>PTC-C</x:v>
      </x:c>
      <x:c r="G3037" s="7" t="str">
        <x:v>CF-13</x:v>
      </x:c>
      <x:c r="H3037" s="7" t="str">
        <x:v>BEFORE</x:v>
      </x:c>
      <x:c r="I3037" s="7" t="str">
        <x:v>microseconds</x:v>
      </x:c>
      <x:c r="J3037" s="7" t="n">
        <x:v>-5</x:v>
      </x:c>
      <x:c r="K3037" s="7" t="n">
        <x:v>5</x:v>
      </x:c>
      <x:c r="L3037" s="7" t="n">
        <x:v>5</x:v>
      </x:c>
      <x:c r="M3037" s="7" t="str"/>
      <x:c r="N3037" s="7" t="str"/>
      <x:c r="O3037" s="7" t="str"/>
      <x:c r="P3037" s="7" t="str">
        <x:f>IF(O3037="","OPEN",IF(OR(NOT(ISNUMBER(M3037)),NOT(ISNUMBER(N3037)),ABS(M3037)&gt;L3037,N3037&gt;L3037),"FAIL","PASS"))</x:f>
        <x:v>OPEN</x:v>
      </x:c>
    </x:row>
    <x:row r="3038">
      <x:c r="B3038" s="7" t="str">
        <x:v>CAL-03032</x:v>
      </x:c>
      <x:c r="C3038" s="7" t="str">
        <x:v>CH-1516</x:v>
      </x:c>
      <x:c r="D3038" s="7" t="str">
        <x:v>REA-T-C1</x:v>
      </x:c>
      <x:c r="E3038" s="7" t="str">
        <x:v>FUNCTIONAL TWIN</x:v>
      </x:c>
      <x:c r="F3038" s="7" t="str">
        <x:v>PTC-C</x:v>
      </x:c>
      <x:c r="G3038" s="7" t="str">
        <x:v>CF-13</x:v>
      </x:c>
      <x:c r="H3038" s="7" t="str">
        <x:v>AFTER</x:v>
      </x:c>
      <x:c r="I3038" s="7" t="str">
        <x:v>microseconds</x:v>
      </x:c>
      <x:c r="J3038" s="7" t="n">
        <x:v>-5</x:v>
      </x:c>
      <x:c r="K3038" s="7" t="n">
        <x:v>5</x:v>
      </x:c>
      <x:c r="L3038" s="7" t="n">
        <x:v>5</x:v>
      </x:c>
      <x:c r="M3038" s="7" t="str"/>
      <x:c r="N3038" s="7" t="str"/>
      <x:c r="O3038" s="7" t="str"/>
      <x:c r="P3038" s="7" t="str">
        <x:f>IF(O3038="","OPEN",IF(OR(NOT(ISNUMBER(M3038)),NOT(ISNUMBER(N3038)),ABS(M3038)&gt;L3038,N3038&gt;L3038),"FAIL","PASS"))</x:f>
        <x:v>OPEN</x:v>
      </x:c>
    </x:row>
    <x:row r="3039">
      <x:c r="B3039" s="7" t="str">
        <x:v>CAL-03033</x:v>
      </x:c>
      <x:c r="C3039" s="7" t="str">
        <x:v>CH-1517</x:v>
      </x:c>
      <x:c r="D3039" s="7" t="str">
        <x:v>REA-T-C1</x:v>
      </x:c>
      <x:c r="E3039" s="7" t="str">
        <x:v>FUNCTIONAL TWIN</x:v>
      </x:c>
      <x:c r="F3039" s="7" t="str">
        <x:v>PTC-C</x:v>
      </x:c>
      <x:c r="G3039" s="7" t="str">
        <x:v>CF-13</x:v>
      </x:c>
      <x:c r="H3039" s="7" t="str">
        <x:v>BEFORE</x:v>
      </x:c>
      <x:c r="I3039" s="7" t="str">
        <x:v>microseconds</x:v>
      </x:c>
      <x:c r="J3039" s="7" t="n">
        <x:v>-5</x:v>
      </x:c>
      <x:c r="K3039" s="7" t="n">
        <x:v>5</x:v>
      </x:c>
      <x:c r="L3039" s="7" t="n">
        <x:v>5</x:v>
      </x:c>
      <x:c r="M3039" s="7" t="str"/>
      <x:c r="N3039" s="7" t="str"/>
      <x:c r="O3039" s="7" t="str"/>
      <x:c r="P3039" s="7" t="str">
        <x:f>IF(O3039="","OPEN",IF(OR(NOT(ISNUMBER(M3039)),NOT(ISNUMBER(N3039)),ABS(M3039)&gt;L3039,N3039&gt;L3039),"FAIL","PASS"))</x:f>
        <x:v>OPEN</x:v>
      </x:c>
    </x:row>
    <x:row r="3040">
      <x:c r="B3040" s="7" t="str">
        <x:v>CAL-03034</x:v>
      </x:c>
      <x:c r="C3040" s="7" t="str">
        <x:v>CH-1517</x:v>
      </x:c>
      <x:c r="D3040" s="7" t="str">
        <x:v>REA-T-C1</x:v>
      </x:c>
      <x:c r="E3040" s="7" t="str">
        <x:v>FUNCTIONAL TWIN</x:v>
      </x:c>
      <x:c r="F3040" s="7" t="str">
        <x:v>PTC-C</x:v>
      </x:c>
      <x:c r="G3040" s="7" t="str">
        <x:v>CF-13</x:v>
      </x:c>
      <x:c r="H3040" s="7" t="str">
        <x:v>AFTER</x:v>
      </x:c>
      <x:c r="I3040" s="7" t="str">
        <x:v>microseconds</x:v>
      </x:c>
      <x:c r="J3040" s="7" t="n">
        <x:v>-5</x:v>
      </x:c>
      <x:c r="K3040" s="7" t="n">
        <x:v>5</x:v>
      </x:c>
      <x:c r="L3040" s="7" t="n">
        <x:v>5</x:v>
      </x:c>
      <x:c r="M3040" s="7" t="str"/>
      <x:c r="N3040" s="7" t="str"/>
      <x:c r="O3040" s="7" t="str"/>
      <x:c r="P3040" s="7" t="str">
        <x:f>IF(O3040="","OPEN",IF(OR(NOT(ISNUMBER(M3040)),NOT(ISNUMBER(N3040)),ABS(M3040)&gt;L3040,N3040&gt;L3040),"FAIL","PASS"))</x:f>
        <x:v>OPEN</x:v>
      </x:c>
    </x:row>
    <x:row r="3041">
      <x:c r="B3041" s="7" t="str">
        <x:v>CAL-03035</x:v>
      </x:c>
      <x:c r="C3041" s="7" t="str">
        <x:v>CH-1518</x:v>
      </x:c>
      <x:c r="D3041" s="7" t="str">
        <x:v>REA-T-C1</x:v>
      </x:c>
      <x:c r="E3041" s="7" t="str">
        <x:v>FUNCTIONAL TWIN</x:v>
      </x:c>
      <x:c r="F3041" s="7" t="str">
        <x:v>PTC-C</x:v>
      </x:c>
      <x:c r="G3041" s="7" t="str">
        <x:v>CF-13</x:v>
      </x:c>
      <x:c r="H3041" s="7" t="str">
        <x:v>BEFORE</x:v>
      </x:c>
      <x:c r="I3041" s="7" t="str">
        <x:v>microseconds</x:v>
      </x:c>
      <x:c r="J3041" s="7" t="n">
        <x:v>-5</x:v>
      </x:c>
      <x:c r="K3041" s="7" t="n">
        <x:v>5</x:v>
      </x:c>
      <x:c r="L3041" s="7" t="n">
        <x:v>5</x:v>
      </x:c>
      <x:c r="M3041" s="7" t="str"/>
      <x:c r="N3041" s="7" t="str"/>
      <x:c r="O3041" s="7" t="str"/>
      <x:c r="P3041" s="7" t="str">
        <x:f>IF(O3041="","OPEN",IF(OR(NOT(ISNUMBER(M3041)),NOT(ISNUMBER(N3041)),ABS(M3041)&gt;L3041,N3041&gt;L3041),"FAIL","PASS"))</x:f>
        <x:v>OPEN</x:v>
      </x:c>
    </x:row>
    <x:row r="3042">
      <x:c r="B3042" s="7" t="str">
        <x:v>CAL-03036</x:v>
      </x:c>
      <x:c r="C3042" s="7" t="str">
        <x:v>CH-1518</x:v>
      </x:c>
      <x:c r="D3042" s="7" t="str">
        <x:v>REA-T-C1</x:v>
      </x:c>
      <x:c r="E3042" s="7" t="str">
        <x:v>FUNCTIONAL TWIN</x:v>
      </x:c>
      <x:c r="F3042" s="7" t="str">
        <x:v>PTC-C</x:v>
      </x:c>
      <x:c r="G3042" s="7" t="str">
        <x:v>CF-13</x:v>
      </x:c>
      <x:c r="H3042" s="7" t="str">
        <x:v>AFTER</x:v>
      </x:c>
      <x:c r="I3042" s="7" t="str">
        <x:v>microseconds</x:v>
      </x:c>
      <x:c r="J3042" s="7" t="n">
        <x:v>-5</x:v>
      </x:c>
      <x:c r="K3042" s="7" t="n">
        <x:v>5</x:v>
      </x:c>
      <x:c r="L3042" s="7" t="n">
        <x:v>5</x:v>
      </x:c>
      <x:c r="M3042" s="7" t="str"/>
      <x:c r="N3042" s="7" t="str"/>
      <x:c r="O3042" s="7" t="str"/>
      <x:c r="P3042" s="7" t="str">
        <x:f>IF(O3042="","OPEN",IF(OR(NOT(ISNUMBER(M3042)),NOT(ISNUMBER(N3042)),ABS(M3042)&gt;L3042,N3042&gt;L3042),"FAIL","PASS"))</x:f>
        <x:v>OPEN</x:v>
      </x:c>
    </x:row>
    <x:row r="3043">
      <x:c r="B3043" s="7" t="str">
        <x:v>CAL-03037</x:v>
      </x:c>
      <x:c r="C3043" s="7" t="str">
        <x:v>CH-1519</x:v>
      </x:c>
      <x:c r="D3043" s="7" t="str">
        <x:v>REA-T-C1</x:v>
      </x:c>
      <x:c r="E3043" s="7" t="str">
        <x:v>FUNCTIONAL TWIN</x:v>
      </x:c>
      <x:c r="F3043" s="7" t="str">
        <x:v>PTC-C</x:v>
      </x:c>
      <x:c r="G3043" s="7" t="str">
        <x:v>CF-14</x:v>
      </x:c>
      <x:c r="H3043" s="7" t="str">
        <x:v>BEFORE</x:v>
      </x:c>
      <x:c r="I3043" s="7" t="str">
        <x:v>ratio</x:v>
      </x:c>
      <x:c r="J3043" s="7" t="n">
        <x:v>0</x:v>
      </x:c>
      <x:c r="K3043" s="7" t="n">
        <x:v>1.2</x:v>
      </x:c>
      <x:c r="L3043" s="7" t="n">
        <x:v>0.01</x:v>
      </x:c>
      <x:c r="M3043" s="7" t="str"/>
      <x:c r="N3043" s="7" t="str"/>
      <x:c r="O3043" s="7" t="str"/>
      <x:c r="P3043" s="7" t="str">
        <x:f>IF(O3043="","OPEN",IF(OR(NOT(ISNUMBER(M3043)),NOT(ISNUMBER(N3043)),ABS(M3043)&gt;L3043,N3043&gt;L3043),"FAIL","PASS"))</x:f>
        <x:v>OPEN</x:v>
      </x:c>
    </x:row>
    <x:row r="3044">
      <x:c r="B3044" s="7" t="str">
        <x:v>CAL-03038</x:v>
      </x:c>
      <x:c r="C3044" s="7" t="str">
        <x:v>CH-1519</x:v>
      </x:c>
      <x:c r="D3044" s="7" t="str">
        <x:v>REA-T-C1</x:v>
      </x:c>
      <x:c r="E3044" s="7" t="str">
        <x:v>FUNCTIONAL TWIN</x:v>
      </x:c>
      <x:c r="F3044" s="7" t="str">
        <x:v>PTC-C</x:v>
      </x:c>
      <x:c r="G3044" s="7" t="str">
        <x:v>CF-14</x:v>
      </x:c>
      <x:c r="H3044" s="7" t="str">
        <x:v>AFTER</x:v>
      </x:c>
      <x:c r="I3044" s="7" t="str">
        <x:v>ratio</x:v>
      </x:c>
      <x:c r="J3044" s="7" t="n">
        <x:v>0</x:v>
      </x:c>
      <x:c r="K3044" s="7" t="n">
        <x:v>1.2</x:v>
      </x:c>
      <x:c r="L3044" s="7" t="n">
        <x:v>0.01</x:v>
      </x:c>
      <x:c r="M3044" s="7" t="str"/>
      <x:c r="N3044" s="7" t="str"/>
      <x:c r="O3044" s="7" t="str"/>
      <x:c r="P3044" s="7" t="str">
        <x:f>IF(O3044="","OPEN",IF(OR(NOT(ISNUMBER(M3044)),NOT(ISNUMBER(N3044)),ABS(M3044)&gt;L3044,N3044&gt;L3044),"FAIL","PASS"))</x:f>
        <x:v>OPEN</x:v>
      </x:c>
    </x:row>
    <x:row r="3045">
      <x:c r="B3045" s="7" t="str">
        <x:v>CAL-03039</x:v>
      </x:c>
      <x:c r="C3045" s="7" t="str">
        <x:v>CH-1520</x:v>
      </x:c>
      <x:c r="D3045" s="7" t="str">
        <x:v>REA-T-C1</x:v>
      </x:c>
      <x:c r="E3045" s="7" t="str">
        <x:v>FUNCTIONAL TWIN</x:v>
      </x:c>
      <x:c r="F3045" s="7" t="str">
        <x:v>PTC-C</x:v>
      </x:c>
      <x:c r="G3045" s="7" t="str">
        <x:v>CF-14</x:v>
      </x:c>
      <x:c r="H3045" s="7" t="str">
        <x:v>BEFORE</x:v>
      </x:c>
      <x:c r="I3045" s="7" t="str">
        <x:v>ratio</x:v>
      </x:c>
      <x:c r="J3045" s="7" t="n">
        <x:v>0</x:v>
      </x:c>
      <x:c r="K3045" s="7" t="n">
        <x:v>1.2</x:v>
      </x:c>
      <x:c r="L3045" s="7" t="n">
        <x:v>0.01</x:v>
      </x:c>
      <x:c r="M3045" s="7" t="str"/>
      <x:c r="N3045" s="7" t="str"/>
      <x:c r="O3045" s="7" t="str"/>
      <x:c r="P3045" s="7" t="str">
        <x:f>IF(O3045="","OPEN",IF(OR(NOT(ISNUMBER(M3045)),NOT(ISNUMBER(N3045)),ABS(M3045)&gt;L3045,N3045&gt;L3045),"FAIL","PASS"))</x:f>
        <x:v>OPEN</x:v>
      </x:c>
    </x:row>
    <x:row r="3046">
      <x:c r="B3046" s="7" t="str">
        <x:v>CAL-03040</x:v>
      </x:c>
      <x:c r="C3046" s="7" t="str">
        <x:v>CH-1520</x:v>
      </x:c>
      <x:c r="D3046" s="7" t="str">
        <x:v>REA-T-C1</x:v>
      </x:c>
      <x:c r="E3046" s="7" t="str">
        <x:v>FUNCTIONAL TWIN</x:v>
      </x:c>
      <x:c r="F3046" s="7" t="str">
        <x:v>PTC-C</x:v>
      </x:c>
      <x:c r="G3046" s="7" t="str">
        <x:v>CF-14</x:v>
      </x:c>
      <x:c r="H3046" s="7" t="str">
        <x:v>AFTER</x:v>
      </x:c>
      <x:c r="I3046" s="7" t="str">
        <x:v>ratio</x:v>
      </x:c>
      <x:c r="J3046" s="7" t="n">
        <x:v>0</x:v>
      </x:c>
      <x:c r="K3046" s="7" t="n">
        <x:v>1.2</x:v>
      </x:c>
      <x:c r="L3046" s="7" t="n">
        <x:v>0.01</x:v>
      </x:c>
      <x:c r="M3046" s="7" t="str"/>
      <x:c r="N3046" s="7" t="str"/>
      <x:c r="O3046" s="7" t="str"/>
      <x:c r="P3046" s="7" t="str">
        <x:f>IF(O3046="","OPEN",IF(OR(NOT(ISNUMBER(M3046)),NOT(ISNUMBER(N3046)),ABS(M3046)&gt;L3046,N3046&gt;L3046),"FAIL","PASS"))</x:f>
        <x:v>OPEN</x:v>
      </x:c>
    </x:row>
    <x:row r="3047">
      <x:c r="B3047" s="7" t="str">
        <x:v>CAL-03041</x:v>
      </x:c>
      <x:c r="C3047" s="7" t="str">
        <x:v>CH-1521</x:v>
      </x:c>
      <x:c r="D3047" s="7" t="str">
        <x:v>REA-T-C1</x:v>
      </x:c>
      <x:c r="E3047" s="7" t="str">
        <x:v>FUNCTIONAL TWIN</x:v>
      </x:c>
      <x:c r="F3047" s="7" t="str">
        <x:v>PTC-C</x:v>
      </x:c>
      <x:c r="G3047" s="7" t="str">
        <x:v>CF-14</x:v>
      </x:c>
      <x:c r="H3047" s="7" t="str">
        <x:v>BEFORE</x:v>
      </x:c>
      <x:c r="I3047" s="7" t="str">
        <x:v>ratio</x:v>
      </x:c>
      <x:c r="J3047" s="7" t="n">
        <x:v>0</x:v>
      </x:c>
      <x:c r="K3047" s="7" t="n">
        <x:v>1.2</x:v>
      </x:c>
      <x:c r="L3047" s="7" t="n">
        <x:v>0.01</x:v>
      </x:c>
      <x:c r="M3047" s="7" t="str"/>
      <x:c r="N3047" s="7" t="str"/>
      <x:c r="O3047" s="7" t="str"/>
      <x:c r="P3047" s="7" t="str">
        <x:f>IF(O3047="","OPEN",IF(OR(NOT(ISNUMBER(M3047)),NOT(ISNUMBER(N3047)),ABS(M3047)&gt;L3047,N3047&gt;L3047),"FAIL","PASS"))</x:f>
        <x:v>OPEN</x:v>
      </x:c>
    </x:row>
    <x:row r="3048">
      <x:c r="B3048" s="7" t="str">
        <x:v>CAL-03042</x:v>
      </x:c>
      <x:c r="C3048" s="7" t="str">
        <x:v>CH-1521</x:v>
      </x:c>
      <x:c r="D3048" s="7" t="str">
        <x:v>REA-T-C1</x:v>
      </x:c>
      <x:c r="E3048" s="7" t="str">
        <x:v>FUNCTIONAL TWIN</x:v>
      </x:c>
      <x:c r="F3048" s="7" t="str">
        <x:v>PTC-C</x:v>
      </x:c>
      <x:c r="G3048" s="7" t="str">
        <x:v>CF-14</x:v>
      </x:c>
      <x:c r="H3048" s="7" t="str">
        <x:v>AFTER</x:v>
      </x:c>
      <x:c r="I3048" s="7" t="str">
        <x:v>ratio</x:v>
      </x:c>
      <x:c r="J3048" s="7" t="n">
        <x:v>0</x:v>
      </x:c>
      <x:c r="K3048" s="7" t="n">
        <x:v>1.2</x:v>
      </x:c>
      <x:c r="L3048" s="7" t="n">
        <x:v>0.01</x:v>
      </x:c>
      <x:c r="M3048" s="7" t="str"/>
      <x:c r="N3048" s="7" t="str"/>
      <x:c r="O3048" s="7" t="str"/>
      <x:c r="P3048" s="7" t="str">
        <x:f>IF(O3048="","OPEN",IF(OR(NOT(ISNUMBER(M3048)),NOT(ISNUMBER(N3048)),ABS(M3048)&gt;L3048,N3048&gt;L3048),"FAIL","PASS"))</x:f>
        <x:v>OPEN</x:v>
      </x:c>
    </x:row>
    <x:row r="3049">
      <x:c r="B3049" s="7" t="str">
        <x:v>CAL-03043</x:v>
      </x:c>
      <x:c r="C3049" s="7" t="str">
        <x:v>CH-1522</x:v>
      </x:c>
      <x:c r="D3049" s="7" t="str">
        <x:v>REA-T-C1</x:v>
      </x:c>
      <x:c r="E3049" s="7" t="str">
        <x:v>FUNCTIONAL TWIN</x:v>
      </x:c>
      <x:c r="F3049" s="7" t="str">
        <x:v>PTC-C</x:v>
      </x:c>
      <x:c r="G3049" s="7" t="str">
        <x:v>CF-14</x:v>
      </x:c>
      <x:c r="H3049" s="7" t="str">
        <x:v>BEFORE</x:v>
      </x:c>
      <x:c r="I3049" s="7" t="str">
        <x:v>ratio</x:v>
      </x:c>
      <x:c r="J3049" s="7" t="n">
        <x:v>0</x:v>
      </x:c>
      <x:c r="K3049" s="7" t="n">
        <x:v>1.2</x:v>
      </x:c>
      <x:c r="L3049" s="7" t="n">
        <x:v>0.01</x:v>
      </x:c>
      <x:c r="M3049" s="7" t="str"/>
      <x:c r="N3049" s="7" t="str"/>
      <x:c r="O3049" s="7" t="str"/>
      <x:c r="P3049" s="7" t="str">
        <x:f>IF(O3049="","OPEN",IF(OR(NOT(ISNUMBER(M3049)),NOT(ISNUMBER(N3049)),ABS(M3049)&gt;L3049,N3049&gt;L3049),"FAIL","PASS"))</x:f>
        <x:v>OPEN</x:v>
      </x:c>
    </x:row>
    <x:row r="3050">
      <x:c r="B3050" s="7" t="str">
        <x:v>CAL-03044</x:v>
      </x:c>
      <x:c r="C3050" s="7" t="str">
        <x:v>CH-1522</x:v>
      </x:c>
      <x:c r="D3050" s="7" t="str">
        <x:v>REA-T-C1</x:v>
      </x:c>
      <x:c r="E3050" s="7" t="str">
        <x:v>FUNCTIONAL TWIN</x:v>
      </x:c>
      <x:c r="F3050" s="7" t="str">
        <x:v>PTC-C</x:v>
      </x:c>
      <x:c r="G3050" s="7" t="str">
        <x:v>CF-14</x:v>
      </x:c>
      <x:c r="H3050" s="7" t="str">
        <x:v>AFTER</x:v>
      </x:c>
      <x:c r="I3050" s="7" t="str">
        <x:v>ratio</x:v>
      </x:c>
      <x:c r="J3050" s="7" t="n">
        <x:v>0</x:v>
      </x:c>
      <x:c r="K3050" s="7" t="n">
        <x:v>1.2</x:v>
      </x:c>
      <x:c r="L3050" s="7" t="n">
        <x:v>0.01</x:v>
      </x:c>
      <x:c r="M3050" s="7" t="str"/>
      <x:c r="N3050" s="7" t="str"/>
      <x:c r="O3050" s="7" t="str"/>
      <x:c r="P3050" s="7" t="str">
        <x:f>IF(O3050="","OPEN",IF(OR(NOT(ISNUMBER(M3050)),NOT(ISNUMBER(N3050)),ABS(M3050)&gt;L3050,N3050&gt;L3050),"FAIL","PASS"))</x:f>
        <x:v>OPEN</x:v>
      </x:c>
    </x:row>
    <x:row r="3051">
      <x:c r="B3051" s="7" t="str">
        <x:v>CAL-03045</x:v>
      </x:c>
      <x:c r="C3051" s="7" t="str">
        <x:v>CH-1523</x:v>
      </x:c>
      <x:c r="D3051" s="7" t="str">
        <x:v>REA-T-C1</x:v>
      </x:c>
      <x:c r="E3051" s="7" t="str">
        <x:v>FUNCTIONAL TWIN</x:v>
      </x:c>
      <x:c r="F3051" s="7" t="str">
        <x:v>PTC-C</x:v>
      </x:c>
      <x:c r="G3051" s="7" t="str">
        <x:v>CF-14</x:v>
      </x:c>
      <x:c r="H3051" s="7" t="str">
        <x:v>BEFORE</x:v>
      </x:c>
      <x:c r="I3051" s="7" t="str">
        <x:v>ratio</x:v>
      </x:c>
      <x:c r="J3051" s="7" t="n">
        <x:v>0</x:v>
      </x:c>
      <x:c r="K3051" s="7" t="n">
        <x:v>1.2</x:v>
      </x:c>
      <x:c r="L3051" s="7" t="n">
        <x:v>0.01</x:v>
      </x:c>
      <x:c r="M3051" s="7" t="str"/>
      <x:c r="N3051" s="7" t="str"/>
      <x:c r="O3051" s="7" t="str"/>
      <x:c r="P3051" s="7" t="str">
        <x:f>IF(O3051="","OPEN",IF(OR(NOT(ISNUMBER(M3051)),NOT(ISNUMBER(N3051)),ABS(M3051)&gt;L3051,N3051&gt;L3051),"FAIL","PASS"))</x:f>
        <x:v>OPEN</x:v>
      </x:c>
    </x:row>
    <x:row r="3052">
      <x:c r="B3052" s="7" t="str">
        <x:v>CAL-03046</x:v>
      </x:c>
      <x:c r="C3052" s="7" t="str">
        <x:v>CH-1523</x:v>
      </x:c>
      <x:c r="D3052" s="7" t="str">
        <x:v>REA-T-C1</x:v>
      </x:c>
      <x:c r="E3052" s="7" t="str">
        <x:v>FUNCTIONAL TWIN</x:v>
      </x:c>
      <x:c r="F3052" s="7" t="str">
        <x:v>PTC-C</x:v>
      </x:c>
      <x:c r="G3052" s="7" t="str">
        <x:v>CF-14</x:v>
      </x:c>
      <x:c r="H3052" s="7" t="str">
        <x:v>AFTER</x:v>
      </x:c>
      <x:c r="I3052" s="7" t="str">
        <x:v>ratio</x:v>
      </x:c>
      <x:c r="J3052" s="7" t="n">
        <x:v>0</x:v>
      </x:c>
      <x:c r="K3052" s="7" t="n">
        <x:v>1.2</x:v>
      </x:c>
      <x:c r="L3052" s="7" t="n">
        <x:v>0.01</x:v>
      </x:c>
      <x:c r="M3052" s="7" t="str"/>
      <x:c r="N3052" s="7" t="str"/>
      <x:c r="O3052" s="7" t="str"/>
      <x:c r="P3052" s="7" t="str">
        <x:f>IF(O3052="","OPEN",IF(OR(NOT(ISNUMBER(M3052)),NOT(ISNUMBER(N3052)),ABS(M3052)&gt;L3052,N3052&gt;L3052),"FAIL","PASS"))</x:f>
        <x:v>OPEN</x:v>
      </x:c>
    </x:row>
    <x:row r="3053">
      <x:c r="B3053" s="7" t="str">
        <x:v>CAL-03047</x:v>
      </x:c>
      <x:c r="C3053" s="7" t="str">
        <x:v>CH-1524</x:v>
      </x:c>
      <x:c r="D3053" s="7" t="str">
        <x:v>REA-T-C1</x:v>
      </x:c>
      <x:c r="E3053" s="7" t="str">
        <x:v>FUNCTIONAL TWIN</x:v>
      </x:c>
      <x:c r="F3053" s="7" t="str">
        <x:v>PTC-C</x:v>
      </x:c>
      <x:c r="G3053" s="7" t="str">
        <x:v>CF-14</x:v>
      </x:c>
      <x:c r="H3053" s="7" t="str">
        <x:v>BEFORE</x:v>
      </x:c>
      <x:c r="I3053" s="7" t="str">
        <x:v>ratio</x:v>
      </x:c>
      <x:c r="J3053" s="7" t="n">
        <x:v>0</x:v>
      </x:c>
      <x:c r="K3053" s="7" t="n">
        <x:v>1.2</x:v>
      </x:c>
      <x:c r="L3053" s="7" t="n">
        <x:v>0.01</x:v>
      </x:c>
      <x:c r="M3053" s="7" t="str"/>
      <x:c r="N3053" s="7" t="str"/>
      <x:c r="O3053" s="7" t="str"/>
      <x:c r="P3053" s="7" t="str">
        <x:f>IF(O3053="","OPEN",IF(OR(NOT(ISNUMBER(M3053)),NOT(ISNUMBER(N3053)),ABS(M3053)&gt;L3053,N3053&gt;L3053),"FAIL","PASS"))</x:f>
        <x:v>OPEN</x:v>
      </x:c>
    </x:row>
    <x:row r="3054">
      <x:c r="B3054" s="7" t="str">
        <x:v>CAL-03048</x:v>
      </x:c>
      <x:c r="C3054" s="7" t="str">
        <x:v>CH-1524</x:v>
      </x:c>
      <x:c r="D3054" s="7" t="str">
        <x:v>REA-T-C1</x:v>
      </x:c>
      <x:c r="E3054" s="7" t="str">
        <x:v>FUNCTIONAL TWIN</x:v>
      </x:c>
      <x:c r="F3054" s="7" t="str">
        <x:v>PTC-C</x:v>
      </x:c>
      <x:c r="G3054" s="7" t="str">
        <x:v>CF-14</x:v>
      </x:c>
      <x:c r="H3054" s="7" t="str">
        <x:v>AFTER</x:v>
      </x:c>
      <x:c r="I3054" s="7" t="str">
        <x:v>ratio</x:v>
      </x:c>
      <x:c r="J3054" s="7" t="n">
        <x:v>0</x:v>
      </x:c>
      <x:c r="K3054" s="7" t="n">
        <x:v>1.2</x:v>
      </x:c>
      <x:c r="L3054" s="7" t="n">
        <x:v>0.01</x:v>
      </x:c>
      <x:c r="M3054" s="7" t="str"/>
      <x:c r="N3054" s="7" t="str"/>
      <x:c r="O3054" s="7" t="str"/>
      <x:c r="P3054" s="7" t="str">
        <x:f>IF(O3054="","OPEN",IF(OR(NOT(ISNUMBER(M3054)),NOT(ISNUMBER(N3054)),ABS(M3054)&gt;L3054,N3054&gt;L3054),"FAIL","PASS"))</x:f>
        <x:v>OPEN</x:v>
      </x:c>
    </x:row>
    <x:row r="3055">
      <x:c r="B3055" s="7" t="str">
        <x:v>CAL-03049</x:v>
      </x:c>
      <x:c r="C3055" s="7" t="str">
        <x:v>CH-1525</x:v>
      </x:c>
      <x:c r="D3055" s="7" t="str">
        <x:v>REA-T-C1</x:v>
      </x:c>
      <x:c r="E3055" s="7" t="str">
        <x:v>FUNCTIONAL TWIN</x:v>
      </x:c>
      <x:c r="F3055" s="7" t="str">
        <x:v>PTC-C</x:v>
      </x:c>
      <x:c r="G3055" s="7" t="str">
        <x:v>CF-15</x:v>
      </x:c>
      <x:c r="H3055" s="7" t="str">
        <x:v>BEFORE</x:v>
      </x:c>
      <x:c r="I3055" s="7" t="str">
        <x:v>V</x:v>
      </x:c>
      <x:c r="J3055" s="7" t="n">
        <x:v>0</x:v>
      </x:c>
      <x:c r="K3055" s="7" t="n">
        <x:v>600</x:v>
      </x:c>
      <x:c r="L3055" s="7" t="n">
        <x:v>3</x:v>
      </x:c>
      <x:c r="M3055" s="7" t="str"/>
      <x:c r="N3055" s="7" t="str"/>
      <x:c r="O3055" s="7" t="str"/>
      <x:c r="P3055" s="7" t="str">
        <x:f>IF(O3055="","OPEN",IF(OR(NOT(ISNUMBER(M3055)),NOT(ISNUMBER(N3055)),ABS(M3055)&gt;L3055,N3055&gt;L3055),"FAIL","PASS"))</x:f>
        <x:v>OPEN</x:v>
      </x:c>
    </x:row>
    <x:row r="3056">
      <x:c r="B3056" s="7" t="str">
        <x:v>CAL-03050</x:v>
      </x:c>
      <x:c r="C3056" s="7" t="str">
        <x:v>CH-1525</x:v>
      </x:c>
      <x:c r="D3056" s="7" t="str">
        <x:v>REA-T-C1</x:v>
      </x:c>
      <x:c r="E3056" s="7" t="str">
        <x:v>FUNCTIONAL TWIN</x:v>
      </x:c>
      <x:c r="F3056" s="7" t="str">
        <x:v>PTC-C</x:v>
      </x:c>
      <x:c r="G3056" s="7" t="str">
        <x:v>CF-15</x:v>
      </x:c>
      <x:c r="H3056" s="7" t="str">
        <x:v>AFTER</x:v>
      </x:c>
      <x:c r="I3056" s="7" t="str">
        <x:v>V</x:v>
      </x:c>
      <x:c r="J3056" s="7" t="n">
        <x:v>0</x:v>
      </x:c>
      <x:c r="K3056" s="7" t="n">
        <x:v>600</x:v>
      </x:c>
      <x:c r="L3056" s="7" t="n">
        <x:v>3</x:v>
      </x:c>
      <x:c r="M3056" s="7" t="str"/>
      <x:c r="N3056" s="7" t="str"/>
      <x:c r="O3056" s="7" t="str"/>
      <x:c r="P3056" s="7" t="str">
        <x:f>IF(O3056="","OPEN",IF(OR(NOT(ISNUMBER(M3056)),NOT(ISNUMBER(N3056)),ABS(M3056)&gt;L3056,N3056&gt;L3056),"FAIL","PASS"))</x:f>
        <x:v>OPEN</x:v>
      </x:c>
    </x:row>
    <x:row r="3057">
      <x:c r="B3057" s="7" t="str">
        <x:v>CAL-03051</x:v>
      </x:c>
      <x:c r="C3057" s="7" t="str">
        <x:v>CH-1526</x:v>
      </x:c>
      <x:c r="D3057" s="7" t="str">
        <x:v>REA-T-C1</x:v>
      </x:c>
      <x:c r="E3057" s="7" t="str">
        <x:v>FUNCTIONAL TWIN</x:v>
      </x:c>
      <x:c r="F3057" s="7" t="str">
        <x:v>PTC-C</x:v>
      </x:c>
      <x:c r="G3057" s="7" t="str">
        <x:v>CF-15</x:v>
      </x:c>
      <x:c r="H3057" s="7" t="str">
        <x:v>BEFORE</x:v>
      </x:c>
      <x:c r="I3057" s="7" t="str">
        <x:v>V</x:v>
      </x:c>
      <x:c r="J3057" s="7" t="n">
        <x:v>0</x:v>
      </x:c>
      <x:c r="K3057" s="7" t="n">
        <x:v>600</x:v>
      </x:c>
      <x:c r="L3057" s="7" t="n">
        <x:v>3</x:v>
      </x:c>
      <x:c r="M3057" s="7" t="str"/>
      <x:c r="N3057" s="7" t="str"/>
      <x:c r="O3057" s="7" t="str"/>
      <x:c r="P3057" s="7" t="str">
        <x:f>IF(O3057="","OPEN",IF(OR(NOT(ISNUMBER(M3057)),NOT(ISNUMBER(N3057)),ABS(M3057)&gt;L3057,N3057&gt;L3057),"FAIL","PASS"))</x:f>
        <x:v>OPEN</x:v>
      </x:c>
    </x:row>
    <x:row r="3058">
      <x:c r="B3058" s="7" t="str">
        <x:v>CAL-03052</x:v>
      </x:c>
      <x:c r="C3058" s="7" t="str">
        <x:v>CH-1526</x:v>
      </x:c>
      <x:c r="D3058" s="7" t="str">
        <x:v>REA-T-C1</x:v>
      </x:c>
      <x:c r="E3058" s="7" t="str">
        <x:v>FUNCTIONAL TWIN</x:v>
      </x:c>
      <x:c r="F3058" s="7" t="str">
        <x:v>PTC-C</x:v>
      </x:c>
      <x:c r="G3058" s="7" t="str">
        <x:v>CF-15</x:v>
      </x:c>
      <x:c r="H3058" s="7" t="str">
        <x:v>AFTER</x:v>
      </x:c>
      <x:c r="I3058" s="7" t="str">
        <x:v>V</x:v>
      </x:c>
      <x:c r="J3058" s="7" t="n">
        <x:v>0</x:v>
      </x:c>
      <x:c r="K3058" s="7" t="n">
        <x:v>600</x:v>
      </x:c>
      <x:c r="L3058" s="7" t="n">
        <x:v>3</x:v>
      </x:c>
      <x:c r="M3058" s="7" t="str"/>
      <x:c r="N3058" s="7" t="str"/>
      <x:c r="O3058" s="7" t="str"/>
      <x:c r="P3058" s="7" t="str">
        <x:f>IF(O3058="","OPEN",IF(OR(NOT(ISNUMBER(M3058)),NOT(ISNUMBER(N3058)),ABS(M3058)&gt;L3058,N3058&gt;L3058),"FAIL","PASS"))</x:f>
        <x:v>OPEN</x:v>
      </x:c>
    </x:row>
    <x:row r="3059">
      <x:c r="B3059" s="7" t="str">
        <x:v>CAL-03053</x:v>
      </x:c>
      <x:c r="C3059" s="7" t="str">
        <x:v>CH-1527</x:v>
      </x:c>
      <x:c r="D3059" s="7" t="str">
        <x:v>REA-T-C1</x:v>
      </x:c>
      <x:c r="E3059" s="7" t="str">
        <x:v>FUNCTIONAL TWIN</x:v>
      </x:c>
      <x:c r="F3059" s="7" t="str">
        <x:v>PTC-C</x:v>
      </x:c>
      <x:c r="G3059" s="7" t="str">
        <x:v>CF-15</x:v>
      </x:c>
      <x:c r="H3059" s="7" t="str">
        <x:v>BEFORE</x:v>
      </x:c>
      <x:c r="I3059" s="7" t="str">
        <x:v>V</x:v>
      </x:c>
      <x:c r="J3059" s="7" t="n">
        <x:v>0</x:v>
      </x:c>
      <x:c r="K3059" s="7" t="n">
        <x:v>600</x:v>
      </x:c>
      <x:c r="L3059" s="7" t="n">
        <x:v>3</x:v>
      </x:c>
      <x:c r="M3059" s="7" t="str"/>
      <x:c r="N3059" s="7" t="str"/>
      <x:c r="O3059" s="7" t="str"/>
      <x:c r="P3059" s="7" t="str">
        <x:f>IF(O3059="","OPEN",IF(OR(NOT(ISNUMBER(M3059)),NOT(ISNUMBER(N3059)),ABS(M3059)&gt;L3059,N3059&gt;L3059),"FAIL","PASS"))</x:f>
        <x:v>OPEN</x:v>
      </x:c>
    </x:row>
    <x:row r="3060">
      <x:c r="B3060" s="7" t="str">
        <x:v>CAL-03054</x:v>
      </x:c>
      <x:c r="C3060" s="7" t="str">
        <x:v>CH-1527</x:v>
      </x:c>
      <x:c r="D3060" s="7" t="str">
        <x:v>REA-T-C1</x:v>
      </x:c>
      <x:c r="E3060" s="7" t="str">
        <x:v>FUNCTIONAL TWIN</x:v>
      </x:c>
      <x:c r="F3060" s="7" t="str">
        <x:v>PTC-C</x:v>
      </x:c>
      <x:c r="G3060" s="7" t="str">
        <x:v>CF-15</x:v>
      </x:c>
      <x:c r="H3060" s="7" t="str">
        <x:v>AFTER</x:v>
      </x:c>
      <x:c r="I3060" s="7" t="str">
        <x:v>V</x:v>
      </x:c>
      <x:c r="J3060" s="7" t="n">
        <x:v>0</x:v>
      </x:c>
      <x:c r="K3060" s="7" t="n">
        <x:v>600</x:v>
      </x:c>
      <x:c r="L3060" s="7" t="n">
        <x:v>3</x:v>
      </x:c>
      <x:c r="M3060" s="7" t="str"/>
      <x:c r="N3060" s="7" t="str"/>
      <x:c r="O3060" s="7" t="str"/>
      <x:c r="P3060" s="7" t="str">
        <x:f>IF(O3060="","OPEN",IF(OR(NOT(ISNUMBER(M3060)),NOT(ISNUMBER(N3060)),ABS(M3060)&gt;L3060,N3060&gt;L3060),"FAIL","PASS"))</x:f>
        <x:v>OPEN</x:v>
      </x:c>
    </x:row>
    <x:row r="3061">
      <x:c r="B3061" s="7" t="str">
        <x:v>CAL-03055</x:v>
      </x:c>
      <x:c r="C3061" s="7" t="str">
        <x:v>CH-1528</x:v>
      </x:c>
      <x:c r="D3061" s="7" t="str">
        <x:v>REA-T-C1</x:v>
      </x:c>
      <x:c r="E3061" s="7" t="str">
        <x:v>FUNCTIONAL TWIN</x:v>
      </x:c>
      <x:c r="F3061" s="7" t="str">
        <x:v>PTC-C</x:v>
      </x:c>
      <x:c r="G3061" s="7" t="str">
        <x:v>CF-15</x:v>
      </x:c>
      <x:c r="H3061" s="7" t="str">
        <x:v>BEFORE</x:v>
      </x:c>
      <x:c r="I3061" s="7" t="str">
        <x:v>V</x:v>
      </x:c>
      <x:c r="J3061" s="7" t="n">
        <x:v>0</x:v>
      </x:c>
      <x:c r="K3061" s="7" t="n">
        <x:v>600</x:v>
      </x:c>
      <x:c r="L3061" s="7" t="n">
        <x:v>3</x:v>
      </x:c>
      <x:c r="M3061" s="7" t="str"/>
      <x:c r="N3061" s="7" t="str"/>
      <x:c r="O3061" s="7" t="str"/>
      <x:c r="P3061" s="7" t="str">
        <x:f>IF(O3061="","OPEN",IF(OR(NOT(ISNUMBER(M3061)),NOT(ISNUMBER(N3061)),ABS(M3061)&gt;L3061,N3061&gt;L3061),"FAIL","PASS"))</x:f>
        <x:v>OPEN</x:v>
      </x:c>
    </x:row>
    <x:row r="3062">
      <x:c r="B3062" s="7" t="str">
        <x:v>CAL-03056</x:v>
      </x:c>
      <x:c r="C3062" s="7" t="str">
        <x:v>CH-1528</x:v>
      </x:c>
      <x:c r="D3062" s="7" t="str">
        <x:v>REA-T-C1</x:v>
      </x:c>
      <x:c r="E3062" s="7" t="str">
        <x:v>FUNCTIONAL TWIN</x:v>
      </x:c>
      <x:c r="F3062" s="7" t="str">
        <x:v>PTC-C</x:v>
      </x:c>
      <x:c r="G3062" s="7" t="str">
        <x:v>CF-15</x:v>
      </x:c>
      <x:c r="H3062" s="7" t="str">
        <x:v>AFTER</x:v>
      </x:c>
      <x:c r="I3062" s="7" t="str">
        <x:v>V</x:v>
      </x:c>
      <x:c r="J3062" s="7" t="n">
        <x:v>0</x:v>
      </x:c>
      <x:c r="K3062" s="7" t="n">
        <x:v>600</x:v>
      </x:c>
      <x:c r="L3062" s="7" t="n">
        <x:v>3</x:v>
      </x:c>
      <x:c r="M3062" s="7" t="str"/>
      <x:c r="N3062" s="7" t="str"/>
      <x:c r="O3062" s="7" t="str"/>
      <x:c r="P3062" s="7" t="str">
        <x:f>IF(O3062="","OPEN",IF(OR(NOT(ISNUMBER(M3062)),NOT(ISNUMBER(N3062)),ABS(M3062)&gt;L3062,N3062&gt;L3062),"FAIL","PASS"))</x:f>
        <x:v>OPEN</x:v>
      </x:c>
    </x:row>
    <x:row r="3063">
      <x:c r="B3063" s="7" t="str">
        <x:v>CAL-03057</x:v>
      </x:c>
      <x:c r="C3063" s="7" t="str">
        <x:v>CH-1529</x:v>
      </x:c>
      <x:c r="D3063" s="7" t="str">
        <x:v>REA-T-C1</x:v>
      </x:c>
      <x:c r="E3063" s="7" t="str">
        <x:v>FUNCTIONAL TWIN</x:v>
      </x:c>
      <x:c r="F3063" s="7" t="str">
        <x:v>PTC-C</x:v>
      </x:c>
      <x:c r="G3063" s="7" t="str">
        <x:v>CF-15</x:v>
      </x:c>
      <x:c r="H3063" s="7" t="str">
        <x:v>BEFORE</x:v>
      </x:c>
      <x:c r="I3063" s="7" t="str">
        <x:v>V</x:v>
      </x:c>
      <x:c r="J3063" s="7" t="n">
        <x:v>0</x:v>
      </x:c>
      <x:c r="K3063" s="7" t="n">
        <x:v>600</x:v>
      </x:c>
      <x:c r="L3063" s="7" t="n">
        <x:v>3</x:v>
      </x:c>
      <x:c r="M3063" s="7" t="str"/>
      <x:c r="N3063" s="7" t="str"/>
      <x:c r="O3063" s="7" t="str"/>
      <x:c r="P3063" s="7" t="str">
        <x:f>IF(O3063="","OPEN",IF(OR(NOT(ISNUMBER(M3063)),NOT(ISNUMBER(N3063)),ABS(M3063)&gt;L3063,N3063&gt;L3063),"FAIL","PASS"))</x:f>
        <x:v>OPEN</x:v>
      </x:c>
    </x:row>
    <x:row r="3064">
      <x:c r="B3064" s="7" t="str">
        <x:v>CAL-03058</x:v>
      </x:c>
      <x:c r="C3064" s="7" t="str">
        <x:v>CH-1529</x:v>
      </x:c>
      <x:c r="D3064" s="7" t="str">
        <x:v>REA-T-C1</x:v>
      </x:c>
      <x:c r="E3064" s="7" t="str">
        <x:v>FUNCTIONAL TWIN</x:v>
      </x:c>
      <x:c r="F3064" s="7" t="str">
        <x:v>PTC-C</x:v>
      </x:c>
      <x:c r="G3064" s="7" t="str">
        <x:v>CF-15</x:v>
      </x:c>
      <x:c r="H3064" s="7" t="str">
        <x:v>AFTER</x:v>
      </x:c>
      <x:c r="I3064" s="7" t="str">
        <x:v>V</x:v>
      </x:c>
      <x:c r="J3064" s="7" t="n">
        <x:v>0</x:v>
      </x:c>
      <x:c r="K3064" s="7" t="n">
        <x:v>600</x:v>
      </x:c>
      <x:c r="L3064" s="7" t="n">
        <x:v>3</x:v>
      </x:c>
      <x:c r="M3064" s="7" t="str"/>
      <x:c r="N3064" s="7" t="str"/>
      <x:c r="O3064" s="7" t="str"/>
      <x:c r="P3064" s="7" t="str">
        <x:f>IF(O3064="","OPEN",IF(OR(NOT(ISNUMBER(M3064)),NOT(ISNUMBER(N3064)),ABS(M3064)&gt;L3064,N3064&gt;L3064),"FAIL","PASS"))</x:f>
        <x:v>OPEN</x:v>
      </x:c>
    </x:row>
    <x:row r="3065">
      <x:c r="B3065" s="7" t="str">
        <x:v>CAL-03059</x:v>
      </x:c>
      <x:c r="C3065" s="7" t="str">
        <x:v>CH-1530</x:v>
      </x:c>
      <x:c r="D3065" s="7" t="str">
        <x:v>REA-T-C1</x:v>
      </x:c>
      <x:c r="E3065" s="7" t="str">
        <x:v>FUNCTIONAL TWIN</x:v>
      </x:c>
      <x:c r="F3065" s="7" t="str">
        <x:v>PTC-C</x:v>
      </x:c>
      <x:c r="G3065" s="7" t="str">
        <x:v>CF-15</x:v>
      </x:c>
      <x:c r="H3065" s="7" t="str">
        <x:v>BEFORE</x:v>
      </x:c>
      <x:c r="I3065" s="7" t="str">
        <x:v>V</x:v>
      </x:c>
      <x:c r="J3065" s="7" t="n">
        <x:v>0</x:v>
      </x:c>
      <x:c r="K3065" s="7" t="n">
        <x:v>600</x:v>
      </x:c>
      <x:c r="L3065" s="7" t="n">
        <x:v>3</x:v>
      </x:c>
      <x:c r="M3065" s="7" t="str"/>
      <x:c r="N3065" s="7" t="str"/>
      <x:c r="O3065" s="7" t="str"/>
      <x:c r="P3065" s="7" t="str">
        <x:f>IF(O3065="","OPEN",IF(OR(NOT(ISNUMBER(M3065)),NOT(ISNUMBER(N3065)),ABS(M3065)&gt;L3065,N3065&gt;L3065),"FAIL","PASS"))</x:f>
        <x:v>OPEN</x:v>
      </x:c>
    </x:row>
    <x:row r="3066">
      <x:c r="B3066" s="7" t="str">
        <x:v>CAL-03060</x:v>
      </x:c>
      <x:c r="C3066" s="7" t="str">
        <x:v>CH-1530</x:v>
      </x:c>
      <x:c r="D3066" s="7" t="str">
        <x:v>REA-T-C1</x:v>
      </x:c>
      <x:c r="E3066" s="7" t="str">
        <x:v>FUNCTIONAL TWIN</x:v>
      </x:c>
      <x:c r="F3066" s="7" t="str">
        <x:v>PTC-C</x:v>
      </x:c>
      <x:c r="G3066" s="7" t="str">
        <x:v>CF-15</x:v>
      </x:c>
      <x:c r="H3066" s="7" t="str">
        <x:v>AFTER</x:v>
      </x:c>
      <x:c r="I3066" s="7" t="str">
        <x:v>V</x:v>
      </x:c>
      <x:c r="J3066" s="7" t="n">
        <x:v>0</x:v>
      </x:c>
      <x:c r="K3066" s="7" t="n">
        <x:v>600</x:v>
      </x:c>
      <x:c r="L3066" s="7" t="n">
        <x:v>3</x:v>
      </x:c>
      <x:c r="M3066" s="7" t="str"/>
      <x:c r="N3066" s="7" t="str"/>
      <x:c r="O3066" s="7" t="str"/>
      <x:c r="P3066" s="7" t="str">
        <x:f>IF(O3066="","OPEN",IF(OR(NOT(ISNUMBER(M3066)),NOT(ISNUMBER(N3066)),ABS(M3066)&gt;L3066,N3066&gt;L3066),"FAIL","PASS"))</x:f>
        <x:v>OPEN</x:v>
      </x:c>
    </x:row>
    <x:row r="3067">
      <x:c r="B3067" s="7" t="str">
        <x:v>CAL-03061</x:v>
      </x:c>
      <x:c r="C3067" s="7" t="str">
        <x:v>CH-1531</x:v>
      </x:c>
      <x:c r="D3067" s="7" t="str">
        <x:v>REA-T-C1</x:v>
      </x:c>
      <x:c r="E3067" s="7" t="str">
        <x:v>FUNCTIONAL TWIN</x:v>
      </x:c>
      <x:c r="F3067" s="7" t="str">
        <x:v>PTC-C</x:v>
      </x:c>
      <x:c r="G3067" s="7" t="str">
        <x:v>CF-16</x:v>
      </x:c>
      <x:c r="H3067" s="7" t="str">
        <x:v>BEFORE</x:v>
      </x:c>
      <x:c r="I3067" s="7" t="str">
        <x:v>ratio</x:v>
      </x:c>
      <x:c r="J3067" s="7" t="n">
        <x:v>0</x:v>
      </x:c>
      <x:c r="K3067" s="7" t="n">
        <x:v>1.2</x:v>
      </x:c>
      <x:c r="L3067" s="7" t="n">
        <x:v>0.01</x:v>
      </x:c>
      <x:c r="M3067" s="7" t="str"/>
      <x:c r="N3067" s="7" t="str"/>
      <x:c r="O3067" s="7" t="str"/>
      <x:c r="P3067" s="7" t="str">
        <x:f>IF(O3067="","OPEN",IF(OR(NOT(ISNUMBER(M3067)),NOT(ISNUMBER(N3067)),ABS(M3067)&gt;L3067,N3067&gt;L3067),"FAIL","PASS"))</x:f>
        <x:v>OPEN</x:v>
      </x:c>
    </x:row>
    <x:row r="3068">
      <x:c r="B3068" s="7" t="str">
        <x:v>CAL-03062</x:v>
      </x:c>
      <x:c r="C3068" s="7" t="str">
        <x:v>CH-1531</x:v>
      </x:c>
      <x:c r="D3068" s="7" t="str">
        <x:v>REA-T-C1</x:v>
      </x:c>
      <x:c r="E3068" s="7" t="str">
        <x:v>FUNCTIONAL TWIN</x:v>
      </x:c>
      <x:c r="F3068" s="7" t="str">
        <x:v>PTC-C</x:v>
      </x:c>
      <x:c r="G3068" s="7" t="str">
        <x:v>CF-16</x:v>
      </x:c>
      <x:c r="H3068" s="7" t="str">
        <x:v>AFTER</x:v>
      </x:c>
      <x:c r="I3068" s="7" t="str">
        <x:v>ratio</x:v>
      </x:c>
      <x:c r="J3068" s="7" t="n">
        <x:v>0</x:v>
      </x:c>
      <x:c r="K3068" s="7" t="n">
        <x:v>1.2</x:v>
      </x:c>
      <x:c r="L3068" s="7" t="n">
        <x:v>0.01</x:v>
      </x:c>
      <x:c r="M3068" s="7" t="str"/>
      <x:c r="N3068" s="7" t="str"/>
      <x:c r="O3068" s="7" t="str"/>
      <x:c r="P3068" s="7" t="str">
        <x:f>IF(O3068="","OPEN",IF(OR(NOT(ISNUMBER(M3068)),NOT(ISNUMBER(N3068)),ABS(M3068)&gt;L3068,N3068&gt;L3068),"FAIL","PASS"))</x:f>
        <x:v>OPEN</x:v>
      </x:c>
    </x:row>
    <x:row r="3069">
      <x:c r="B3069" s="7" t="str">
        <x:v>CAL-03063</x:v>
      </x:c>
      <x:c r="C3069" s="7" t="str">
        <x:v>CH-1532</x:v>
      </x:c>
      <x:c r="D3069" s="7" t="str">
        <x:v>REA-T-C1</x:v>
      </x:c>
      <x:c r="E3069" s="7" t="str">
        <x:v>FUNCTIONAL TWIN</x:v>
      </x:c>
      <x:c r="F3069" s="7" t="str">
        <x:v>PTC-C</x:v>
      </x:c>
      <x:c r="G3069" s="7" t="str">
        <x:v>CF-16</x:v>
      </x:c>
      <x:c r="H3069" s="7" t="str">
        <x:v>BEFORE</x:v>
      </x:c>
      <x:c r="I3069" s="7" t="str">
        <x:v>ratio</x:v>
      </x:c>
      <x:c r="J3069" s="7" t="n">
        <x:v>0</x:v>
      </x:c>
      <x:c r="K3069" s="7" t="n">
        <x:v>1.2</x:v>
      </x:c>
      <x:c r="L3069" s="7" t="n">
        <x:v>0.01</x:v>
      </x:c>
      <x:c r="M3069" s="7" t="str"/>
      <x:c r="N3069" s="7" t="str"/>
      <x:c r="O3069" s="7" t="str"/>
      <x:c r="P3069" s="7" t="str">
        <x:f>IF(O3069="","OPEN",IF(OR(NOT(ISNUMBER(M3069)),NOT(ISNUMBER(N3069)),ABS(M3069)&gt;L3069,N3069&gt;L3069),"FAIL","PASS"))</x:f>
        <x:v>OPEN</x:v>
      </x:c>
    </x:row>
    <x:row r="3070">
      <x:c r="B3070" s="7" t="str">
        <x:v>CAL-03064</x:v>
      </x:c>
      <x:c r="C3070" s="7" t="str">
        <x:v>CH-1532</x:v>
      </x:c>
      <x:c r="D3070" s="7" t="str">
        <x:v>REA-T-C1</x:v>
      </x:c>
      <x:c r="E3070" s="7" t="str">
        <x:v>FUNCTIONAL TWIN</x:v>
      </x:c>
      <x:c r="F3070" s="7" t="str">
        <x:v>PTC-C</x:v>
      </x:c>
      <x:c r="G3070" s="7" t="str">
        <x:v>CF-16</x:v>
      </x:c>
      <x:c r="H3070" s="7" t="str">
        <x:v>AFTER</x:v>
      </x:c>
      <x:c r="I3070" s="7" t="str">
        <x:v>ratio</x:v>
      </x:c>
      <x:c r="J3070" s="7" t="n">
        <x:v>0</x:v>
      </x:c>
      <x:c r="K3070" s="7" t="n">
        <x:v>1.2</x:v>
      </x:c>
      <x:c r="L3070" s="7" t="n">
        <x:v>0.01</x:v>
      </x:c>
      <x:c r="M3070" s="7" t="str"/>
      <x:c r="N3070" s="7" t="str"/>
      <x:c r="O3070" s="7" t="str"/>
      <x:c r="P3070" s="7" t="str">
        <x:f>IF(O3070="","OPEN",IF(OR(NOT(ISNUMBER(M3070)),NOT(ISNUMBER(N3070)),ABS(M3070)&gt;L3070,N3070&gt;L3070),"FAIL","PASS"))</x:f>
        <x:v>OPEN</x:v>
      </x:c>
    </x:row>
    <x:row r="3071">
      <x:c r="B3071" s="7" t="str">
        <x:v>CAL-03065</x:v>
      </x:c>
      <x:c r="C3071" s="7" t="str">
        <x:v>CH-1533</x:v>
      </x:c>
      <x:c r="D3071" s="7" t="str">
        <x:v>REA-T-C1</x:v>
      </x:c>
      <x:c r="E3071" s="7" t="str">
        <x:v>FUNCTIONAL TWIN</x:v>
      </x:c>
      <x:c r="F3071" s="7" t="str">
        <x:v>PTC-C</x:v>
      </x:c>
      <x:c r="G3071" s="7" t="str">
        <x:v>CF-16</x:v>
      </x:c>
      <x:c r="H3071" s="7" t="str">
        <x:v>BEFORE</x:v>
      </x:c>
      <x:c r="I3071" s="7" t="str">
        <x:v>ratio</x:v>
      </x:c>
      <x:c r="J3071" s="7" t="n">
        <x:v>0</x:v>
      </x:c>
      <x:c r="K3071" s="7" t="n">
        <x:v>1.2</x:v>
      </x:c>
      <x:c r="L3071" s="7" t="n">
        <x:v>0.01</x:v>
      </x:c>
      <x:c r="M3071" s="7" t="str"/>
      <x:c r="N3071" s="7" t="str"/>
      <x:c r="O3071" s="7" t="str"/>
      <x:c r="P3071" s="7" t="str">
        <x:f>IF(O3071="","OPEN",IF(OR(NOT(ISNUMBER(M3071)),NOT(ISNUMBER(N3071)),ABS(M3071)&gt;L3071,N3071&gt;L3071),"FAIL","PASS"))</x:f>
        <x:v>OPEN</x:v>
      </x:c>
    </x:row>
    <x:row r="3072">
      <x:c r="B3072" s="7" t="str">
        <x:v>CAL-03066</x:v>
      </x:c>
      <x:c r="C3072" s="7" t="str">
        <x:v>CH-1533</x:v>
      </x:c>
      <x:c r="D3072" s="7" t="str">
        <x:v>REA-T-C1</x:v>
      </x:c>
      <x:c r="E3072" s="7" t="str">
        <x:v>FUNCTIONAL TWIN</x:v>
      </x:c>
      <x:c r="F3072" s="7" t="str">
        <x:v>PTC-C</x:v>
      </x:c>
      <x:c r="G3072" s="7" t="str">
        <x:v>CF-16</x:v>
      </x:c>
      <x:c r="H3072" s="7" t="str">
        <x:v>AFTER</x:v>
      </x:c>
      <x:c r="I3072" s="7" t="str">
        <x:v>ratio</x:v>
      </x:c>
      <x:c r="J3072" s="7" t="n">
        <x:v>0</x:v>
      </x:c>
      <x:c r="K3072" s="7" t="n">
        <x:v>1.2</x:v>
      </x:c>
      <x:c r="L3072" s="7" t="n">
        <x:v>0.01</x:v>
      </x:c>
      <x:c r="M3072" s="7" t="str"/>
      <x:c r="N3072" s="7" t="str"/>
      <x:c r="O3072" s="7" t="str"/>
      <x:c r="P3072" s="7" t="str">
        <x:f>IF(O3072="","OPEN",IF(OR(NOT(ISNUMBER(M3072)),NOT(ISNUMBER(N3072)),ABS(M3072)&gt;L3072,N3072&gt;L3072),"FAIL","PASS"))</x:f>
        <x:v>OPEN</x:v>
      </x:c>
    </x:row>
    <x:row r="3073">
      <x:c r="B3073" s="7" t="str">
        <x:v>CAL-03067</x:v>
      </x:c>
      <x:c r="C3073" s="7" t="str">
        <x:v>CH-1534</x:v>
      </x:c>
      <x:c r="D3073" s="7" t="str">
        <x:v>REA-T-C1</x:v>
      </x:c>
      <x:c r="E3073" s="7" t="str">
        <x:v>FUNCTIONAL TWIN</x:v>
      </x:c>
      <x:c r="F3073" s="7" t="str">
        <x:v>PTC-C</x:v>
      </x:c>
      <x:c r="G3073" s="7" t="str">
        <x:v>CF-16</x:v>
      </x:c>
      <x:c r="H3073" s="7" t="str">
        <x:v>BEFORE</x:v>
      </x:c>
      <x:c r="I3073" s="7" t="str">
        <x:v>ratio</x:v>
      </x:c>
      <x:c r="J3073" s="7" t="n">
        <x:v>0</x:v>
      </x:c>
      <x:c r="K3073" s="7" t="n">
        <x:v>1.2</x:v>
      </x:c>
      <x:c r="L3073" s="7" t="n">
        <x:v>0.01</x:v>
      </x:c>
      <x:c r="M3073" s="7" t="str"/>
      <x:c r="N3073" s="7" t="str"/>
      <x:c r="O3073" s="7" t="str"/>
      <x:c r="P3073" s="7" t="str">
        <x:f>IF(O3073="","OPEN",IF(OR(NOT(ISNUMBER(M3073)),NOT(ISNUMBER(N3073)),ABS(M3073)&gt;L3073,N3073&gt;L3073),"FAIL","PASS"))</x:f>
        <x:v>OPEN</x:v>
      </x:c>
    </x:row>
    <x:row r="3074">
      <x:c r="B3074" s="7" t="str">
        <x:v>CAL-03068</x:v>
      </x:c>
      <x:c r="C3074" s="7" t="str">
        <x:v>CH-1534</x:v>
      </x:c>
      <x:c r="D3074" s="7" t="str">
        <x:v>REA-T-C1</x:v>
      </x:c>
      <x:c r="E3074" s="7" t="str">
        <x:v>FUNCTIONAL TWIN</x:v>
      </x:c>
      <x:c r="F3074" s="7" t="str">
        <x:v>PTC-C</x:v>
      </x:c>
      <x:c r="G3074" s="7" t="str">
        <x:v>CF-16</x:v>
      </x:c>
      <x:c r="H3074" s="7" t="str">
        <x:v>AFTER</x:v>
      </x:c>
      <x:c r="I3074" s="7" t="str">
        <x:v>ratio</x:v>
      </x:c>
      <x:c r="J3074" s="7" t="n">
        <x:v>0</x:v>
      </x:c>
      <x:c r="K3074" s="7" t="n">
        <x:v>1.2</x:v>
      </x:c>
      <x:c r="L3074" s="7" t="n">
        <x:v>0.01</x:v>
      </x:c>
      <x:c r="M3074" s="7" t="str"/>
      <x:c r="N3074" s="7" t="str"/>
      <x:c r="O3074" s="7" t="str"/>
      <x:c r="P3074" s="7" t="str">
        <x:f>IF(O3074="","OPEN",IF(OR(NOT(ISNUMBER(M3074)),NOT(ISNUMBER(N3074)),ABS(M3074)&gt;L3074,N3074&gt;L3074),"FAIL","PASS"))</x:f>
        <x:v>OPEN</x:v>
      </x:c>
    </x:row>
    <x:row r="3075">
      <x:c r="B3075" s="7" t="str">
        <x:v>CAL-03069</x:v>
      </x:c>
      <x:c r="C3075" s="7" t="str">
        <x:v>CH-1535</x:v>
      </x:c>
      <x:c r="D3075" s="7" t="str">
        <x:v>REA-T-C1</x:v>
      </x:c>
      <x:c r="E3075" s="7" t="str">
        <x:v>FUNCTIONAL TWIN</x:v>
      </x:c>
      <x:c r="F3075" s="7" t="str">
        <x:v>PTC-C</x:v>
      </x:c>
      <x:c r="G3075" s="7" t="str">
        <x:v>CF-16</x:v>
      </x:c>
      <x:c r="H3075" s="7" t="str">
        <x:v>BEFORE</x:v>
      </x:c>
      <x:c r="I3075" s="7" t="str">
        <x:v>ratio</x:v>
      </x:c>
      <x:c r="J3075" s="7" t="n">
        <x:v>0</x:v>
      </x:c>
      <x:c r="K3075" s="7" t="n">
        <x:v>1.2</x:v>
      </x:c>
      <x:c r="L3075" s="7" t="n">
        <x:v>0.01</x:v>
      </x:c>
      <x:c r="M3075" s="7" t="str"/>
      <x:c r="N3075" s="7" t="str"/>
      <x:c r="O3075" s="7" t="str"/>
      <x:c r="P3075" s="7" t="str">
        <x:f>IF(O3075="","OPEN",IF(OR(NOT(ISNUMBER(M3075)),NOT(ISNUMBER(N3075)),ABS(M3075)&gt;L3075,N3075&gt;L3075),"FAIL","PASS"))</x:f>
        <x:v>OPEN</x:v>
      </x:c>
    </x:row>
    <x:row r="3076">
      <x:c r="B3076" s="7" t="str">
        <x:v>CAL-03070</x:v>
      </x:c>
      <x:c r="C3076" s="7" t="str">
        <x:v>CH-1535</x:v>
      </x:c>
      <x:c r="D3076" s="7" t="str">
        <x:v>REA-T-C1</x:v>
      </x:c>
      <x:c r="E3076" s="7" t="str">
        <x:v>FUNCTIONAL TWIN</x:v>
      </x:c>
      <x:c r="F3076" s="7" t="str">
        <x:v>PTC-C</x:v>
      </x:c>
      <x:c r="G3076" s="7" t="str">
        <x:v>CF-16</x:v>
      </x:c>
      <x:c r="H3076" s="7" t="str">
        <x:v>AFTER</x:v>
      </x:c>
      <x:c r="I3076" s="7" t="str">
        <x:v>ratio</x:v>
      </x:c>
      <x:c r="J3076" s="7" t="n">
        <x:v>0</x:v>
      </x:c>
      <x:c r="K3076" s="7" t="n">
        <x:v>1.2</x:v>
      </x:c>
      <x:c r="L3076" s="7" t="n">
        <x:v>0.01</x:v>
      </x:c>
      <x:c r="M3076" s="7" t="str"/>
      <x:c r="N3076" s="7" t="str"/>
      <x:c r="O3076" s="7" t="str"/>
      <x:c r="P3076" s="7" t="str">
        <x:f>IF(O3076="","OPEN",IF(OR(NOT(ISNUMBER(M3076)),NOT(ISNUMBER(N3076)),ABS(M3076)&gt;L3076,N3076&gt;L3076),"FAIL","PASS"))</x:f>
        <x:v>OPEN</x:v>
      </x:c>
    </x:row>
    <x:row r="3077">
      <x:c r="B3077" s="7" t="str">
        <x:v>CAL-03071</x:v>
      </x:c>
      <x:c r="C3077" s="7" t="str">
        <x:v>CH-1536</x:v>
      </x:c>
      <x:c r="D3077" s="7" t="str">
        <x:v>REA-T-C1</x:v>
      </x:c>
      <x:c r="E3077" s="7" t="str">
        <x:v>FUNCTIONAL TWIN</x:v>
      </x:c>
      <x:c r="F3077" s="7" t="str">
        <x:v>PTC-C</x:v>
      </x:c>
      <x:c r="G3077" s="7" t="str">
        <x:v>CF-16</x:v>
      </x:c>
      <x:c r="H3077" s="7" t="str">
        <x:v>BEFORE</x:v>
      </x:c>
      <x:c r="I3077" s="7" t="str">
        <x:v>ratio</x:v>
      </x:c>
      <x:c r="J3077" s="7" t="n">
        <x:v>0</x:v>
      </x:c>
      <x:c r="K3077" s="7" t="n">
        <x:v>1.2</x:v>
      </x:c>
      <x:c r="L3077" s="7" t="n">
        <x:v>0.01</x:v>
      </x:c>
      <x:c r="M3077" s="7" t="str"/>
      <x:c r="N3077" s="7" t="str"/>
      <x:c r="O3077" s="7" t="str"/>
      <x:c r="P3077" s="7" t="str">
        <x:f>IF(O3077="","OPEN",IF(OR(NOT(ISNUMBER(M3077)),NOT(ISNUMBER(N3077)),ABS(M3077)&gt;L3077,N3077&gt;L3077),"FAIL","PASS"))</x:f>
        <x:v>OPEN</x:v>
      </x:c>
    </x:row>
    <x:row r="3078">
      <x:c r="B3078" s="7" t="str">
        <x:v>CAL-03072</x:v>
      </x:c>
      <x:c r="C3078" s="7" t="str">
        <x:v>CH-1536</x:v>
      </x:c>
      <x:c r="D3078" s="7" t="str">
        <x:v>REA-T-C1</x:v>
      </x:c>
      <x:c r="E3078" s="7" t="str">
        <x:v>FUNCTIONAL TWIN</x:v>
      </x:c>
      <x:c r="F3078" s="7" t="str">
        <x:v>PTC-C</x:v>
      </x:c>
      <x:c r="G3078" s="7" t="str">
        <x:v>CF-16</x:v>
      </x:c>
      <x:c r="H3078" s="7" t="str">
        <x:v>AFTER</x:v>
      </x:c>
      <x:c r="I3078" s="7" t="str">
        <x:v>ratio</x:v>
      </x:c>
      <x:c r="J3078" s="7" t="n">
        <x:v>0</x:v>
      </x:c>
      <x:c r="K3078" s="7" t="n">
        <x:v>1.2</x:v>
      </x:c>
      <x:c r="L3078" s="7" t="n">
        <x:v>0.01</x:v>
      </x:c>
      <x:c r="M3078" s="7" t="str"/>
      <x:c r="N3078" s="7" t="str"/>
      <x:c r="O3078" s="7" t="str"/>
      <x:c r="P3078" s="7" t="str">
        <x:f>IF(O3078="","OPEN",IF(OR(NOT(ISNUMBER(M3078)),NOT(ISNUMBER(N3078)),ABS(M3078)&gt;L3078,N3078&gt;L3078),"FAIL","PASS"))</x:f>
        <x:v>OPEN</x:v>
      </x:c>
    </x:row>
    <x:row r="3079">
      <x:c r="B3079" s="7" t="str">
        <x:v>CAL-03073</x:v>
      </x:c>
      <x:c r="C3079" s="7" t="str">
        <x:v>CH-1537</x:v>
      </x:c>
      <x:c r="D3079" s="7" t="str">
        <x:v>REA-T-C1</x:v>
      </x:c>
      <x:c r="E3079" s="7" t="str">
        <x:v>FUNCTIONAL TWIN</x:v>
      </x:c>
      <x:c r="F3079" s="7" t="str">
        <x:v>PTC-C</x:v>
      </x:c>
      <x:c r="G3079" s="7" t="str">
        <x:v>CF-17</x:v>
      </x:c>
      <x:c r="H3079" s="7" t="str">
        <x:v>BEFORE</x:v>
      </x:c>
      <x:c r="I3079" s="7" t="str">
        <x:v>L/min</x:v>
      </x:c>
      <x:c r="J3079" s="7" t="n">
        <x:v>0</x:v>
      </x:c>
      <x:c r="K3079" s="7" t="n">
        <x:v>2</x:v>
      </x:c>
      <x:c r="L3079" s="7" t="n">
        <x:v>0.01</x:v>
      </x:c>
      <x:c r="M3079" s="7" t="str"/>
      <x:c r="N3079" s="7" t="str"/>
      <x:c r="O3079" s="7" t="str"/>
      <x:c r="P3079" s="7" t="str">
        <x:f>IF(O3079="","OPEN",IF(OR(NOT(ISNUMBER(M3079)),NOT(ISNUMBER(N3079)),ABS(M3079)&gt;L3079,N3079&gt;L3079),"FAIL","PASS"))</x:f>
        <x:v>OPEN</x:v>
      </x:c>
    </x:row>
    <x:row r="3080">
      <x:c r="B3080" s="7" t="str">
        <x:v>CAL-03074</x:v>
      </x:c>
      <x:c r="C3080" s="7" t="str">
        <x:v>CH-1537</x:v>
      </x:c>
      <x:c r="D3080" s="7" t="str">
        <x:v>REA-T-C1</x:v>
      </x:c>
      <x:c r="E3080" s="7" t="str">
        <x:v>FUNCTIONAL TWIN</x:v>
      </x:c>
      <x:c r="F3080" s="7" t="str">
        <x:v>PTC-C</x:v>
      </x:c>
      <x:c r="G3080" s="7" t="str">
        <x:v>CF-17</x:v>
      </x:c>
      <x:c r="H3080" s="7" t="str">
        <x:v>AFTER</x:v>
      </x:c>
      <x:c r="I3080" s="7" t="str">
        <x:v>L/min</x:v>
      </x:c>
      <x:c r="J3080" s="7" t="n">
        <x:v>0</x:v>
      </x:c>
      <x:c r="K3080" s="7" t="n">
        <x:v>2</x:v>
      </x:c>
      <x:c r="L3080" s="7" t="n">
        <x:v>0.01</x:v>
      </x:c>
      <x:c r="M3080" s="7" t="str"/>
      <x:c r="N3080" s="7" t="str"/>
      <x:c r="O3080" s="7" t="str"/>
      <x:c r="P3080" s="7" t="str">
        <x:f>IF(O3080="","OPEN",IF(OR(NOT(ISNUMBER(M3080)),NOT(ISNUMBER(N3080)),ABS(M3080)&gt;L3080,N3080&gt;L3080),"FAIL","PASS"))</x:f>
        <x:v>OPEN</x:v>
      </x:c>
    </x:row>
    <x:row r="3081">
      <x:c r="B3081" s="7" t="str">
        <x:v>CAL-03075</x:v>
      </x:c>
      <x:c r="C3081" s="7" t="str">
        <x:v>CH-1538</x:v>
      </x:c>
      <x:c r="D3081" s="7" t="str">
        <x:v>REA-T-C1</x:v>
      </x:c>
      <x:c r="E3081" s="7" t="str">
        <x:v>FUNCTIONAL TWIN</x:v>
      </x:c>
      <x:c r="F3081" s="7" t="str">
        <x:v>PTC-C</x:v>
      </x:c>
      <x:c r="G3081" s="7" t="str">
        <x:v>CF-17</x:v>
      </x:c>
      <x:c r="H3081" s="7" t="str">
        <x:v>BEFORE</x:v>
      </x:c>
      <x:c r="I3081" s="7" t="str">
        <x:v>L/min</x:v>
      </x:c>
      <x:c r="J3081" s="7" t="n">
        <x:v>0</x:v>
      </x:c>
      <x:c r="K3081" s="7" t="n">
        <x:v>2</x:v>
      </x:c>
      <x:c r="L3081" s="7" t="n">
        <x:v>0.01</x:v>
      </x:c>
      <x:c r="M3081" s="7" t="str"/>
      <x:c r="N3081" s="7" t="str"/>
      <x:c r="O3081" s="7" t="str"/>
      <x:c r="P3081" s="7" t="str">
        <x:f>IF(O3081="","OPEN",IF(OR(NOT(ISNUMBER(M3081)),NOT(ISNUMBER(N3081)),ABS(M3081)&gt;L3081,N3081&gt;L3081),"FAIL","PASS"))</x:f>
        <x:v>OPEN</x:v>
      </x:c>
    </x:row>
    <x:row r="3082">
      <x:c r="B3082" s="7" t="str">
        <x:v>CAL-03076</x:v>
      </x:c>
      <x:c r="C3082" s="7" t="str">
        <x:v>CH-1538</x:v>
      </x:c>
      <x:c r="D3082" s="7" t="str">
        <x:v>REA-T-C1</x:v>
      </x:c>
      <x:c r="E3082" s="7" t="str">
        <x:v>FUNCTIONAL TWIN</x:v>
      </x:c>
      <x:c r="F3082" s="7" t="str">
        <x:v>PTC-C</x:v>
      </x:c>
      <x:c r="G3082" s="7" t="str">
        <x:v>CF-17</x:v>
      </x:c>
      <x:c r="H3082" s="7" t="str">
        <x:v>AFTER</x:v>
      </x:c>
      <x:c r="I3082" s="7" t="str">
        <x:v>L/min</x:v>
      </x:c>
      <x:c r="J3082" s="7" t="n">
        <x:v>0</x:v>
      </x:c>
      <x:c r="K3082" s="7" t="n">
        <x:v>2</x:v>
      </x:c>
      <x:c r="L3082" s="7" t="n">
        <x:v>0.01</x:v>
      </x:c>
      <x:c r="M3082" s="7" t="str"/>
      <x:c r="N3082" s="7" t="str"/>
      <x:c r="O3082" s="7" t="str"/>
      <x:c r="P3082" s="7" t="str">
        <x:f>IF(O3082="","OPEN",IF(OR(NOT(ISNUMBER(M3082)),NOT(ISNUMBER(N3082)),ABS(M3082)&gt;L3082,N3082&gt;L3082),"FAIL","PASS"))</x:f>
        <x:v>OPEN</x:v>
      </x:c>
    </x:row>
    <x:row r="3083">
      <x:c r="B3083" s="7" t="str">
        <x:v>CAL-03077</x:v>
      </x:c>
      <x:c r="C3083" s="7" t="str">
        <x:v>CH-1539</x:v>
      </x:c>
      <x:c r="D3083" s="7" t="str">
        <x:v>REA-T-C1</x:v>
      </x:c>
      <x:c r="E3083" s="7" t="str">
        <x:v>FUNCTIONAL TWIN</x:v>
      </x:c>
      <x:c r="F3083" s="7" t="str">
        <x:v>PTC-C</x:v>
      </x:c>
      <x:c r="G3083" s="7" t="str">
        <x:v>CF-17</x:v>
      </x:c>
      <x:c r="H3083" s="7" t="str">
        <x:v>BEFORE</x:v>
      </x:c>
      <x:c r="I3083" s="7" t="str">
        <x:v>L/min</x:v>
      </x:c>
      <x:c r="J3083" s="7" t="n">
        <x:v>0</x:v>
      </x:c>
      <x:c r="K3083" s="7" t="n">
        <x:v>2</x:v>
      </x:c>
      <x:c r="L3083" s="7" t="n">
        <x:v>0.01</x:v>
      </x:c>
      <x:c r="M3083" s="7" t="str"/>
      <x:c r="N3083" s="7" t="str"/>
      <x:c r="O3083" s="7" t="str"/>
      <x:c r="P3083" s="7" t="str">
        <x:f>IF(O3083="","OPEN",IF(OR(NOT(ISNUMBER(M3083)),NOT(ISNUMBER(N3083)),ABS(M3083)&gt;L3083,N3083&gt;L3083),"FAIL","PASS"))</x:f>
        <x:v>OPEN</x:v>
      </x:c>
    </x:row>
    <x:row r="3084">
      <x:c r="B3084" s="7" t="str">
        <x:v>CAL-03078</x:v>
      </x:c>
      <x:c r="C3084" s="7" t="str">
        <x:v>CH-1539</x:v>
      </x:c>
      <x:c r="D3084" s="7" t="str">
        <x:v>REA-T-C1</x:v>
      </x:c>
      <x:c r="E3084" s="7" t="str">
        <x:v>FUNCTIONAL TWIN</x:v>
      </x:c>
      <x:c r="F3084" s="7" t="str">
        <x:v>PTC-C</x:v>
      </x:c>
      <x:c r="G3084" s="7" t="str">
        <x:v>CF-17</x:v>
      </x:c>
      <x:c r="H3084" s="7" t="str">
        <x:v>AFTER</x:v>
      </x:c>
      <x:c r="I3084" s="7" t="str">
        <x:v>L/min</x:v>
      </x:c>
      <x:c r="J3084" s="7" t="n">
        <x:v>0</x:v>
      </x:c>
      <x:c r="K3084" s="7" t="n">
        <x:v>2</x:v>
      </x:c>
      <x:c r="L3084" s="7" t="n">
        <x:v>0.01</x:v>
      </x:c>
      <x:c r="M3084" s="7" t="str"/>
      <x:c r="N3084" s="7" t="str"/>
      <x:c r="O3084" s="7" t="str"/>
      <x:c r="P3084" s="7" t="str">
        <x:f>IF(O3084="","OPEN",IF(OR(NOT(ISNUMBER(M3084)),NOT(ISNUMBER(N3084)),ABS(M3084)&gt;L3084,N3084&gt;L3084),"FAIL","PASS"))</x:f>
        <x:v>OPEN</x:v>
      </x:c>
    </x:row>
    <x:row r="3085">
      <x:c r="B3085" s="7" t="str">
        <x:v>CAL-03079</x:v>
      </x:c>
      <x:c r="C3085" s="7" t="str">
        <x:v>CH-1540</x:v>
      </x:c>
      <x:c r="D3085" s="7" t="str">
        <x:v>REA-T-C1</x:v>
      </x:c>
      <x:c r="E3085" s="7" t="str">
        <x:v>FUNCTIONAL TWIN</x:v>
      </x:c>
      <x:c r="F3085" s="7" t="str">
        <x:v>PTC-C</x:v>
      </x:c>
      <x:c r="G3085" s="7" t="str">
        <x:v>CF-17</x:v>
      </x:c>
      <x:c r="H3085" s="7" t="str">
        <x:v>BEFORE</x:v>
      </x:c>
      <x:c r="I3085" s="7" t="str">
        <x:v>L/min</x:v>
      </x:c>
      <x:c r="J3085" s="7" t="n">
        <x:v>0</x:v>
      </x:c>
      <x:c r="K3085" s="7" t="n">
        <x:v>2</x:v>
      </x:c>
      <x:c r="L3085" s="7" t="n">
        <x:v>0.01</x:v>
      </x:c>
      <x:c r="M3085" s="7" t="str"/>
      <x:c r="N3085" s="7" t="str"/>
      <x:c r="O3085" s="7" t="str"/>
      <x:c r="P3085" s="7" t="str">
        <x:f>IF(O3085="","OPEN",IF(OR(NOT(ISNUMBER(M3085)),NOT(ISNUMBER(N3085)),ABS(M3085)&gt;L3085,N3085&gt;L3085),"FAIL","PASS"))</x:f>
        <x:v>OPEN</x:v>
      </x:c>
    </x:row>
    <x:row r="3086">
      <x:c r="B3086" s="7" t="str">
        <x:v>CAL-03080</x:v>
      </x:c>
      <x:c r="C3086" s="7" t="str">
        <x:v>CH-1540</x:v>
      </x:c>
      <x:c r="D3086" s="7" t="str">
        <x:v>REA-T-C1</x:v>
      </x:c>
      <x:c r="E3086" s="7" t="str">
        <x:v>FUNCTIONAL TWIN</x:v>
      </x:c>
      <x:c r="F3086" s="7" t="str">
        <x:v>PTC-C</x:v>
      </x:c>
      <x:c r="G3086" s="7" t="str">
        <x:v>CF-17</x:v>
      </x:c>
      <x:c r="H3086" s="7" t="str">
        <x:v>AFTER</x:v>
      </x:c>
      <x:c r="I3086" s="7" t="str">
        <x:v>L/min</x:v>
      </x:c>
      <x:c r="J3086" s="7" t="n">
        <x:v>0</x:v>
      </x:c>
      <x:c r="K3086" s="7" t="n">
        <x:v>2</x:v>
      </x:c>
      <x:c r="L3086" s="7" t="n">
        <x:v>0.01</x:v>
      </x:c>
      <x:c r="M3086" s="7" t="str"/>
      <x:c r="N3086" s="7" t="str"/>
      <x:c r="O3086" s="7" t="str"/>
      <x:c r="P3086" s="7" t="str">
        <x:f>IF(O3086="","OPEN",IF(OR(NOT(ISNUMBER(M3086)),NOT(ISNUMBER(N3086)),ABS(M3086)&gt;L3086,N3086&gt;L3086),"FAIL","PASS"))</x:f>
        <x:v>OPEN</x:v>
      </x:c>
    </x:row>
    <x:row r="3087">
      <x:c r="B3087" s="7" t="str">
        <x:v>CAL-03081</x:v>
      </x:c>
      <x:c r="C3087" s="7" t="str">
        <x:v>CH-1541</x:v>
      </x:c>
      <x:c r="D3087" s="7" t="str">
        <x:v>REA-T-C1</x:v>
      </x:c>
      <x:c r="E3087" s="7" t="str">
        <x:v>FUNCTIONAL TWIN</x:v>
      </x:c>
      <x:c r="F3087" s="7" t="str">
        <x:v>PTC-C</x:v>
      </x:c>
      <x:c r="G3087" s="7" t="str">
        <x:v>CF-17</x:v>
      </x:c>
      <x:c r="H3087" s="7" t="str">
        <x:v>BEFORE</x:v>
      </x:c>
      <x:c r="I3087" s="7" t="str">
        <x:v>L/min</x:v>
      </x:c>
      <x:c r="J3087" s="7" t="n">
        <x:v>0</x:v>
      </x:c>
      <x:c r="K3087" s="7" t="n">
        <x:v>2</x:v>
      </x:c>
      <x:c r="L3087" s="7" t="n">
        <x:v>0.01</x:v>
      </x:c>
      <x:c r="M3087" s="7" t="str"/>
      <x:c r="N3087" s="7" t="str"/>
      <x:c r="O3087" s="7" t="str"/>
      <x:c r="P3087" s="7" t="str">
        <x:f>IF(O3087="","OPEN",IF(OR(NOT(ISNUMBER(M3087)),NOT(ISNUMBER(N3087)),ABS(M3087)&gt;L3087,N3087&gt;L3087),"FAIL","PASS"))</x:f>
        <x:v>OPEN</x:v>
      </x:c>
    </x:row>
    <x:row r="3088">
      <x:c r="B3088" s="7" t="str">
        <x:v>CAL-03082</x:v>
      </x:c>
      <x:c r="C3088" s="7" t="str">
        <x:v>CH-1541</x:v>
      </x:c>
      <x:c r="D3088" s="7" t="str">
        <x:v>REA-T-C1</x:v>
      </x:c>
      <x:c r="E3088" s="7" t="str">
        <x:v>FUNCTIONAL TWIN</x:v>
      </x:c>
      <x:c r="F3088" s="7" t="str">
        <x:v>PTC-C</x:v>
      </x:c>
      <x:c r="G3088" s="7" t="str">
        <x:v>CF-17</x:v>
      </x:c>
      <x:c r="H3088" s="7" t="str">
        <x:v>AFTER</x:v>
      </x:c>
      <x:c r="I3088" s="7" t="str">
        <x:v>L/min</x:v>
      </x:c>
      <x:c r="J3088" s="7" t="n">
        <x:v>0</x:v>
      </x:c>
      <x:c r="K3088" s="7" t="n">
        <x:v>2</x:v>
      </x:c>
      <x:c r="L3088" s="7" t="n">
        <x:v>0.01</x:v>
      </x:c>
      <x:c r="M3088" s="7" t="str"/>
      <x:c r="N3088" s="7" t="str"/>
      <x:c r="O3088" s="7" t="str"/>
      <x:c r="P3088" s="7" t="str">
        <x:f>IF(O3088="","OPEN",IF(OR(NOT(ISNUMBER(M3088)),NOT(ISNUMBER(N3088)),ABS(M3088)&gt;L3088,N3088&gt;L3088),"FAIL","PASS"))</x:f>
        <x:v>OPEN</x:v>
      </x:c>
    </x:row>
    <x:row r="3089">
      <x:c r="B3089" s="7" t="str">
        <x:v>CAL-03083</x:v>
      </x:c>
      <x:c r="C3089" s="7" t="str">
        <x:v>CH-1542</x:v>
      </x:c>
      <x:c r="D3089" s="7" t="str">
        <x:v>REA-T-C1</x:v>
      </x:c>
      <x:c r="E3089" s="7" t="str">
        <x:v>FUNCTIONAL TWIN</x:v>
      </x:c>
      <x:c r="F3089" s="7" t="str">
        <x:v>PTC-C</x:v>
      </x:c>
      <x:c r="G3089" s="7" t="str">
        <x:v>CF-17</x:v>
      </x:c>
      <x:c r="H3089" s="7" t="str">
        <x:v>BEFORE</x:v>
      </x:c>
      <x:c r="I3089" s="7" t="str">
        <x:v>L/min</x:v>
      </x:c>
      <x:c r="J3089" s="7" t="n">
        <x:v>0</x:v>
      </x:c>
      <x:c r="K3089" s="7" t="n">
        <x:v>2</x:v>
      </x:c>
      <x:c r="L3089" s="7" t="n">
        <x:v>0.01</x:v>
      </x:c>
      <x:c r="M3089" s="7" t="str"/>
      <x:c r="N3089" s="7" t="str"/>
      <x:c r="O3089" s="7" t="str"/>
      <x:c r="P3089" s="7" t="str">
        <x:f>IF(O3089="","OPEN",IF(OR(NOT(ISNUMBER(M3089)),NOT(ISNUMBER(N3089)),ABS(M3089)&gt;L3089,N3089&gt;L3089),"FAIL","PASS"))</x:f>
        <x:v>OPEN</x:v>
      </x:c>
    </x:row>
    <x:row r="3090">
      <x:c r="B3090" s="7" t="str">
        <x:v>CAL-03084</x:v>
      </x:c>
      <x:c r="C3090" s="7" t="str">
        <x:v>CH-1542</x:v>
      </x:c>
      <x:c r="D3090" s="7" t="str">
        <x:v>REA-T-C1</x:v>
      </x:c>
      <x:c r="E3090" s="7" t="str">
        <x:v>FUNCTIONAL TWIN</x:v>
      </x:c>
      <x:c r="F3090" s="7" t="str">
        <x:v>PTC-C</x:v>
      </x:c>
      <x:c r="G3090" s="7" t="str">
        <x:v>CF-17</x:v>
      </x:c>
      <x:c r="H3090" s="7" t="str">
        <x:v>AFTER</x:v>
      </x:c>
      <x:c r="I3090" s="7" t="str">
        <x:v>L/min</x:v>
      </x:c>
      <x:c r="J3090" s="7" t="n">
        <x:v>0</x:v>
      </x:c>
      <x:c r="K3090" s="7" t="n">
        <x:v>2</x:v>
      </x:c>
      <x:c r="L3090" s="7" t="n">
        <x:v>0.01</x:v>
      </x:c>
      <x:c r="M3090" s="7" t="str"/>
      <x:c r="N3090" s="7" t="str"/>
      <x:c r="O3090" s="7" t="str"/>
      <x:c r="P3090" s="7" t="str">
        <x:f>IF(O3090="","OPEN",IF(OR(NOT(ISNUMBER(M3090)),NOT(ISNUMBER(N3090)),ABS(M3090)&gt;L3090,N3090&gt;L3090),"FAIL","PASS"))</x:f>
        <x:v>OPEN</x:v>
      </x:c>
    </x:row>
    <x:row r="3091">
      <x:c r="B3091" s="7" t="str">
        <x:v>CAL-03085</x:v>
      </x:c>
      <x:c r="C3091" s="7" t="str">
        <x:v>CH-1543</x:v>
      </x:c>
      <x:c r="D3091" s="7" t="str">
        <x:v>REA-T-C1</x:v>
      </x:c>
      <x:c r="E3091" s="7" t="str">
        <x:v>FUNCTIONAL TWIN</x:v>
      </x:c>
      <x:c r="F3091" s="7" t="str">
        <x:v>PTC-C</x:v>
      </x:c>
      <x:c r="G3091" s="7" t="str">
        <x:v>CF-18</x:v>
      </x:c>
      <x:c r="H3091" s="7" t="str">
        <x:v>BEFORE</x:v>
      </x:c>
      <x:c r="I3091" s="7" t="str">
        <x:v>m2</x:v>
      </x:c>
      <x:c r="J3091" s="7" t="n">
        <x:v>0</x:v>
      </x:c>
      <x:c r="K3091" s="7" t="n">
        <x:v>2.5</x:v>
      </x:c>
      <x:c r="L3091" s="7" t="n">
        <x:v>0.01</x:v>
      </x:c>
      <x:c r="M3091" s="7" t="str"/>
      <x:c r="N3091" s="7" t="str"/>
      <x:c r="O3091" s="7" t="str"/>
      <x:c r="P3091" s="7" t="str">
        <x:f>IF(O3091="","OPEN",IF(OR(NOT(ISNUMBER(M3091)),NOT(ISNUMBER(N3091)),ABS(M3091)&gt;L3091,N3091&gt;L3091),"FAIL","PASS"))</x:f>
        <x:v>OPEN</x:v>
      </x:c>
    </x:row>
    <x:row r="3092">
      <x:c r="B3092" s="7" t="str">
        <x:v>CAL-03086</x:v>
      </x:c>
      <x:c r="C3092" s="7" t="str">
        <x:v>CH-1543</x:v>
      </x:c>
      <x:c r="D3092" s="7" t="str">
        <x:v>REA-T-C1</x:v>
      </x:c>
      <x:c r="E3092" s="7" t="str">
        <x:v>FUNCTIONAL TWIN</x:v>
      </x:c>
      <x:c r="F3092" s="7" t="str">
        <x:v>PTC-C</x:v>
      </x:c>
      <x:c r="G3092" s="7" t="str">
        <x:v>CF-18</x:v>
      </x:c>
      <x:c r="H3092" s="7" t="str">
        <x:v>AFTER</x:v>
      </x:c>
      <x:c r="I3092" s="7" t="str">
        <x:v>m2</x:v>
      </x:c>
      <x:c r="J3092" s="7" t="n">
        <x:v>0</x:v>
      </x:c>
      <x:c r="K3092" s="7" t="n">
        <x:v>2.5</x:v>
      </x:c>
      <x:c r="L3092" s="7" t="n">
        <x:v>0.01</x:v>
      </x:c>
      <x:c r="M3092" s="7" t="str"/>
      <x:c r="N3092" s="7" t="str"/>
      <x:c r="O3092" s="7" t="str"/>
      <x:c r="P3092" s="7" t="str">
        <x:f>IF(O3092="","OPEN",IF(OR(NOT(ISNUMBER(M3092)),NOT(ISNUMBER(N3092)),ABS(M3092)&gt;L3092,N3092&gt;L3092),"FAIL","PASS"))</x:f>
        <x:v>OPEN</x:v>
      </x:c>
    </x:row>
    <x:row r="3093">
      <x:c r="B3093" s="7" t="str">
        <x:v>CAL-03087</x:v>
      </x:c>
      <x:c r="C3093" s="7" t="str">
        <x:v>CH-1544</x:v>
      </x:c>
      <x:c r="D3093" s="7" t="str">
        <x:v>REA-T-C1</x:v>
      </x:c>
      <x:c r="E3093" s="7" t="str">
        <x:v>FUNCTIONAL TWIN</x:v>
      </x:c>
      <x:c r="F3093" s="7" t="str">
        <x:v>PTC-C</x:v>
      </x:c>
      <x:c r="G3093" s="7" t="str">
        <x:v>CF-18</x:v>
      </x:c>
      <x:c r="H3093" s="7" t="str">
        <x:v>BEFORE</x:v>
      </x:c>
      <x:c r="I3093" s="7" t="str">
        <x:v>m2</x:v>
      </x:c>
      <x:c r="J3093" s="7" t="n">
        <x:v>0</x:v>
      </x:c>
      <x:c r="K3093" s="7" t="n">
        <x:v>2.5</x:v>
      </x:c>
      <x:c r="L3093" s="7" t="n">
        <x:v>0.01</x:v>
      </x:c>
      <x:c r="M3093" s="7" t="str"/>
      <x:c r="N3093" s="7" t="str"/>
      <x:c r="O3093" s="7" t="str"/>
      <x:c r="P3093" s="7" t="str">
        <x:f>IF(O3093="","OPEN",IF(OR(NOT(ISNUMBER(M3093)),NOT(ISNUMBER(N3093)),ABS(M3093)&gt;L3093,N3093&gt;L3093),"FAIL","PASS"))</x:f>
        <x:v>OPEN</x:v>
      </x:c>
    </x:row>
    <x:row r="3094">
      <x:c r="B3094" s="7" t="str">
        <x:v>CAL-03088</x:v>
      </x:c>
      <x:c r="C3094" s="7" t="str">
        <x:v>CH-1544</x:v>
      </x:c>
      <x:c r="D3094" s="7" t="str">
        <x:v>REA-T-C1</x:v>
      </x:c>
      <x:c r="E3094" s="7" t="str">
        <x:v>FUNCTIONAL TWIN</x:v>
      </x:c>
      <x:c r="F3094" s="7" t="str">
        <x:v>PTC-C</x:v>
      </x:c>
      <x:c r="G3094" s="7" t="str">
        <x:v>CF-18</x:v>
      </x:c>
      <x:c r="H3094" s="7" t="str">
        <x:v>AFTER</x:v>
      </x:c>
      <x:c r="I3094" s="7" t="str">
        <x:v>m2</x:v>
      </x:c>
      <x:c r="J3094" s="7" t="n">
        <x:v>0</x:v>
      </x:c>
      <x:c r="K3094" s="7" t="n">
        <x:v>2.5</x:v>
      </x:c>
      <x:c r="L3094" s="7" t="n">
        <x:v>0.01</x:v>
      </x:c>
      <x:c r="M3094" s="7" t="str"/>
      <x:c r="N3094" s="7" t="str"/>
      <x:c r="O3094" s="7" t="str"/>
      <x:c r="P3094" s="7" t="str">
        <x:f>IF(O3094="","OPEN",IF(OR(NOT(ISNUMBER(M3094)),NOT(ISNUMBER(N3094)),ABS(M3094)&gt;L3094,N3094&gt;L3094),"FAIL","PASS"))</x:f>
        <x:v>OPEN</x:v>
      </x:c>
    </x:row>
    <x:row r="3095">
      <x:c r="B3095" s="7" t="str">
        <x:v>CAL-03089</x:v>
      </x:c>
      <x:c r="C3095" s="7" t="str">
        <x:v>CH-1545</x:v>
      </x:c>
      <x:c r="D3095" s="7" t="str">
        <x:v>REA-T-C1</x:v>
      </x:c>
      <x:c r="E3095" s="7" t="str">
        <x:v>FUNCTIONAL TWIN</x:v>
      </x:c>
      <x:c r="F3095" s="7" t="str">
        <x:v>PTC-C</x:v>
      </x:c>
      <x:c r="G3095" s="7" t="str">
        <x:v>CF-18</x:v>
      </x:c>
      <x:c r="H3095" s="7" t="str">
        <x:v>BEFORE</x:v>
      </x:c>
      <x:c r="I3095" s="7" t="str">
        <x:v>m2</x:v>
      </x:c>
      <x:c r="J3095" s="7" t="n">
        <x:v>0</x:v>
      </x:c>
      <x:c r="K3095" s="7" t="n">
        <x:v>2.5</x:v>
      </x:c>
      <x:c r="L3095" s="7" t="n">
        <x:v>0.01</x:v>
      </x:c>
      <x:c r="M3095" s="7" t="str"/>
      <x:c r="N3095" s="7" t="str"/>
      <x:c r="O3095" s="7" t="str"/>
      <x:c r="P3095" s="7" t="str">
        <x:f>IF(O3095="","OPEN",IF(OR(NOT(ISNUMBER(M3095)),NOT(ISNUMBER(N3095)),ABS(M3095)&gt;L3095,N3095&gt;L3095),"FAIL","PASS"))</x:f>
        <x:v>OPEN</x:v>
      </x:c>
    </x:row>
    <x:row r="3096">
      <x:c r="B3096" s="7" t="str">
        <x:v>CAL-03090</x:v>
      </x:c>
      <x:c r="C3096" s="7" t="str">
        <x:v>CH-1545</x:v>
      </x:c>
      <x:c r="D3096" s="7" t="str">
        <x:v>REA-T-C1</x:v>
      </x:c>
      <x:c r="E3096" s="7" t="str">
        <x:v>FUNCTIONAL TWIN</x:v>
      </x:c>
      <x:c r="F3096" s="7" t="str">
        <x:v>PTC-C</x:v>
      </x:c>
      <x:c r="G3096" s="7" t="str">
        <x:v>CF-18</x:v>
      </x:c>
      <x:c r="H3096" s="7" t="str">
        <x:v>AFTER</x:v>
      </x:c>
      <x:c r="I3096" s="7" t="str">
        <x:v>m2</x:v>
      </x:c>
      <x:c r="J3096" s="7" t="n">
        <x:v>0</x:v>
      </x:c>
      <x:c r="K3096" s="7" t="n">
        <x:v>2.5</x:v>
      </x:c>
      <x:c r="L3096" s="7" t="n">
        <x:v>0.01</x:v>
      </x:c>
      <x:c r="M3096" s="7" t="str"/>
      <x:c r="N3096" s="7" t="str"/>
      <x:c r="O3096" s="7" t="str"/>
      <x:c r="P3096" s="7" t="str">
        <x:f>IF(O3096="","OPEN",IF(OR(NOT(ISNUMBER(M3096)),NOT(ISNUMBER(N3096)),ABS(M3096)&gt;L3096,N3096&gt;L3096),"FAIL","PASS"))</x:f>
        <x:v>OPEN</x:v>
      </x:c>
    </x:row>
    <x:row r="3097">
      <x:c r="B3097" s="7" t="str">
        <x:v>CAL-03091</x:v>
      </x:c>
      <x:c r="C3097" s="7" t="str">
        <x:v>CH-1546</x:v>
      </x:c>
      <x:c r="D3097" s="7" t="str">
        <x:v>REA-T-C1</x:v>
      </x:c>
      <x:c r="E3097" s="7" t="str">
        <x:v>FUNCTIONAL TWIN</x:v>
      </x:c>
      <x:c r="F3097" s="7" t="str">
        <x:v>PTC-C</x:v>
      </x:c>
      <x:c r="G3097" s="7" t="str">
        <x:v>CF-18</x:v>
      </x:c>
      <x:c r="H3097" s="7" t="str">
        <x:v>BEFORE</x:v>
      </x:c>
      <x:c r="I3097" s="7" t="str">
        <x:v>m2</x:v>
      </x:c>
      <x:c r="J3097" s="7" t="n">
        <x:v>0</x:v>
      </x:c>
      <x:c r="K3097" s="7" t="n">
        <x:v>2.5</x:v>
      </x:c>
      <x:c r="L3097" s="7" t="n">
        <x:v>0.01</x:v>
      </x:c>
      <x:c r="M3097" s="7" t="str"/>
      <x:c r="N3097" s="7" t="str"/>
      <x:c r="O3097" s="7" t="str"/>
      <x:c r="P3097" s="7" t="str">
        <x:f>IF(O3097="","OPEN",IF(OR(NOT(ISNUMBER(M3097)),NOT(ISNUMBER(N3097)),ABS(M3097)&gt;L3097,N3097&gt;L3097),"FAIL","PASS"))</x:f>
        <x:v>OPEN</x:v>
      </x:c>
    </x:row>
    <x:row r="3098">
      <x:c r="B3098" s="7" t="str">
        <x:v>CAL-03092</x:v>
      </x:c>
      <x:c r="C3098" s="7" t="str">
        <x:v>CH-1546</x:v>
      </x:c>
      <x:c r="D3098" s="7" t="str">
        <x:v>REA-T-C1</x:v>
      </x:c>
      <x:c r="E3098" s="7" t="str">
        <x:v>FUNCTIONAL TWIN</x:v>
      </x:c>
      <x:c r="F3098" s="7" t="str">
        <x:v>PTC-C</x:v>
      </x:c>
      <x:c r="G3098" s="7" t="str">
        <x:v>CF-18</x:v>
      </x:c>
      <x:c r="H3098" s="7" t="str">
        <x:v>AFTER</x:v>
      </x:c>
      <x:c r="I3098" s="7" t="str">
        <x:v>m2</x:v>
      </x:c>
      <x:c r="J3098" s="7" t="n">
        <x:v>0</x:v>
      </x:c>
      <x:c r="K3098" s="7" t="n">
        <x:v>2.5</x:v>
      </x:c>
      <x:c r="L3098" s="7" t="n">
        <x:v>0.01</x:v>
      </x:c>
      <x:c r="M3098" s="7" t="str"/>
      <x:c r="N3098" s="7" t="str"/>
      <x:c r="O3098" s="7" t="str"/>
      <x:c r="P3098" s="7" t="str">
        <x:f>IF(O3098="","OPEN",IF(OR(NOT(ISNUMBER(M3098)),NOT(ISNUMBER(N3098)),ABS(M3098)&gt;L3098,N3098&gt;L3098),"FAIL","PASS"))</x:f>
        <x:v>OPEN</x:v>
      </x:c>
    </x:row>
    <x:row r="3099">
      <x:c r="B3099" s="7" t="str">
        <x:v>CAL-03093</x:v>
      </x:c>
      <x:c r="C3099" s="7" t="str">
        <x:v>CH-1547</x:v>
      </x:c>
      <x:c r="D3099" s="7" t="str">
        <x:v>REA-T-C1</x:v>
      </x:c>
      <x:c r="E3099" s="7" t="str">
        <x:v>FUNCTIONAL TWIN</x:v>
      </x:c>
      <x:c r="F3099" s="7" t="str">
        <x:v>PTC-C</x:v>
      </x:c>
      <x:c r="G3099" s="7" t="str">
        <x:v>CF-18</x:v>
      </x:c>
      <x:c r="H3099" s="7" t="str">
        <x:v>BEFORE</x:v>
      </x:c>
      <x:c r="I3099" s="7" t="str">
        <x:v>m2</x:v>
      </x:c>
      <x:c r="J3099" s="7" t="n">
        <x:v>0</x:v>
      </x:c>
      <x:c r="K3099" s="7" t="n">
        <x:v>2.5</x:v>
      </x:c>
      <x:c r="L3099" s="7" t="n">
        <x:v>0.01</x:v>
      </x:c>
      <x:c r="M3099" s="7" t="str"/>
      <x:c r="N3099" s="7" t="str"/>
      <x:c r="O3099" s="7" t="str"/>
      <x:c r="P3099" s="7" t="str">
        <x:f>IF(O3099="","OPEN",IF(OR(NOT(ISNUMBER(M3099)),NOT(ISNUMBER(N3099)),ABS(M3099)&gt;L3099,N3099&gt;L3099),"FAIL","PASS"))</x:f>
        <x:v>OPEN</x:v>
      </x:c>
    </x:row>
    <x:row r="3100">
      <x:c r="B3100" s="7" t="str">
        <x:v>CAL-03094</x:v>
      </x:c>
      <x:c r="C3100" s="7" t="str">
        <x:v>CH-1547</x:v>
      </x:c>
      <x:c r="D3100" s="7" t="str">
        <x:v>REA-T-C1</x:v>
      </x:c>
      <x:c r="E3100" s="7" t="str">
        <x:v>FUNCTIONAL TWIN</x:v>
      </x:c>
      <x:c r="F3100" s="7" t="str">
        <x:v>PTC-C</x:v>
      </x:c>
      <x:c r="G3100" s="7" t="str">
        <x:v>CF-18</x:v>
      </x:c>
      <x:c r="H3100" s="7" t="str">
        <x:v>AFTER</x:v>
      </x:c>
      <x:c r="I3100" s="7" t="str">
        <x:v>m2</x:v>
      </x:c>
      <x:c r="J3100" s="7" t="n">
        <x:v>0</x:v>
      </x:c>
      <x:c r="K3100" s="7" t="n">
        <x:v>2.5</x:v>
      </x:c>
      <x:c r="L3100" s="7" t="n">
        <x:v>0.01</x:v>
      </x:c>
      <x:c r="M3100" s="7" t="str"/>
      <x:c r="N3100" s="7" t="str"/>
      <x:c r="O3100" s="7" t="str"/>
      <x:c r="P3100" s="7" t="str">
        <x:f>IF(O3100="","OPEN",IF(OR(NOT(ISNUMBER(M3100)),NOT(ISNUMBER(N3100)),ABS(M3100)&gt;L3100,N3100&gt;L3100),"FAIL","PASS"))</x:f>
        <x:v>OPEN</x:v>
      </x:c>
    </x:row>
    <x:row r="3101">
      <x:c r="B3101" s="7" t="str">
        <x:v>CAL-03095</x:v>
      </x:c>
      <x:c r="C3101" s="7" t="str">
        <x:v>CH-1548</x:v>
      </x:c>
      <x:c r="D3101" s="7" t="str">
        <x:v>REA-T-C1</x:v>
      </x:c>
      <x:c r="E3101" s="7" t="str">
        <x:v>FUNCTIONAL TWIN</x:v>
      </x:c>
      <x:c r="F3101" s="7" t="str">
        <x:v>PTC-C</x:v>
      </x:c>
      <x:c r="G3101" s="7" t="str">
        <x:v>CF-18</x:v>
      </x:c>
      <x:c r="H3101" s="7" t="str">
        <x:v>BEFORE</x:v>
      </x:c>
      <x:c r="I3101" s="7" t="str">
        <x:v>m2</x:v>
      </x:c>
      <x:c r="J3101" s="7" t="n">
        <x:v>0</x:v>
      </x:c>
      <x:c r="K3101" s="7" t="n">
        <x:v>2.5</x:v>
      </x:c>
      <x:c r="L3101" s="7" t="n">
        <x:v>0.01</x:v>
      </x:c>
      <x:c r="M3101" s="7" t="str"/>
      <x:c r="N3101" s="7" t="str"/>
      <x:c r="O3101" s="7" t="str"/>
      <x:c r="P3101" s="7" t="str">
        <x:f>IF(O3101="","OPEN",IF(OR(NOT(ISNUMBER(M3101)),NOT(ISNUMBER(N3101)),ABS(M3101)&gt;L3101,N3101&gt;L3101),"FAIL","PASS"))</x:f>
        <x:v>OPEN</x:v>
      </x:c>
    </x:row>
    <x:row r="3102">
      <x:c r="B3102" s="7" t="str">
        <x:v>CAL-03096</x:v>
      </x:c>
      <x:c r="C3102" s="7" t="str">
        <x:v>CH-1548</x:v>
      </x:c>
      <x:c r="D3102" s="7" t="str">
        <x:v>REA-T-C1</x:v>
      </x:c>
      <x:c r="E3102" s="7" t="str">
        <x:v>FUNCTIONAL TWIN</x:v>
      </x:c>
      <x:c r="F3102" s="7" t="str">
        <x:v>PTC-C</x:v>
      </x:c>
      <x:c r="G3102" s="7" t="str">
        <x:v>CF-18</x:v>
      </x:c>
      <x:c r="H3102" s="7" t="str">
        <x:v>AFTER</x:v>
      </x:c>
      <x:c r="I3102" s="7" t="str">
        <x:v>m2</x:v>
      </x:c>
      <x:c r="J3102" s="7" t="n">
        <x:v>0</x:v>
      </x:c>
      <x:c r="K3102" s="7" t="n">
        <x:v>2.5</x:v>
      </x:c>
      <x:c r="L3102" s="7" t="n">
        <x:v>0.01</x:v>
      </x:c>
      <x:c r="M3102" s="7" t="str"/>
      <x:c r="N3102" s="7" t="str"/>
      <x:c r="O3102" s="7" t="str"/>
      <x:c r="P3102" s="7" t="str">
        <x:f>IF(O3102="","OPEN",IF(OR(NOT(ISNUMBER(M3102)),NOT(ISNUMBER(N3102)),ABS(M3102)&gt;L3102,N3102&gt;L3102),"FAIL","PASS"))</x:f>
        <x:v>OPEN</x:v>
      </x:c>
    </x:row>
    <x:row r="3103">
      <x:c r="B3103" s="7" t="str">
        <x:v>CAL-03097</x:v>
      </x:c>
      <x:c r="C3103" s="7" t="str">
        <x:v>CH-1549</x:v>
      </x:c>
      <x:c r="D3103" s="7" t="str">
        <x:v>REA-T-C1</x:v>
      </x:c>
      <x:c r="E3103" s="7" t="str">
        <x:v>FUNCTIONAL TWIN</x:v>
      </x:c>
      <x:c r="F3103" s="7" t="str">
        <x:v>PTC-C</x:v>
      </x:c>
      <x:c r="G3103" s="7" t="str">
        <x:v>CF-19</x:v>
      </x:c>
      <x:c r="H3103" s="7" t="str">
        <x:v>BEFORE</x:v>
      </x:c>
      <x:c r="I3103" s="7" t="str">
        <x:v>m3/min</x:v>
      </x:c>
      <x:c r="J3103" s="7" t="n">
        <x:v>0</x:v>
      </x:c>
      <x:c r="K3103" s="7" t="n">
        <x:v>5</x:v>
      </x:c>
      <x:c r="L3103" s="7" t="n">
        <x:v>0.01</x:v>
      </x:c>
      <x:c r="M3103" s="7" t="str"/>
      <x:c r="N3103" s="7" t="str"/>
      <x:c r="O3103" s="7" t="str"/>
      <x:c r="P3103" s="7" t="str">
        <x:f>IF(O3103="","OPEN",IF(OR(NOT(ISNUMBER(M3103)),NOT(ISNUMBER(N3103)),ABS(M3103)&gt;L3103,N3103&gt;L3103),"FAIL","PASS"))</x:f>
        <x:v>OPEN</x:v>
      </x:c>
    </x:row>
    <x:row r="3104">
      <x:c r="B3104" s="7" t="str">
        <x:v>CAL-03098</x:v>
      </x:c>
      <x:c r="C3104" s="7" t="str">
        <x:v>CH-1549</x:v>
      </x:c>
      <x:c r="D3104" s="7" t="str">
        <x:v>REA-T-C1</x:v>
      </x:c>
      <x:c r="E3104" s="7" t="str">
        <x:v>FUNCTIONAL TWIN</x:v>
      </x:c>
      <x:c r="F3104" s="7" t="str">
        <x:v>PTC-C</x:v>
      </x:c>
      <x:c r="G3104" s="7" t="str">
        <x:v>CF-19</x:v>
      </x:c>
      <x:c r="H3104" s="7" t="str">
        <x:v>AFTER</x:v>
      </x:c>
      <x:c r="I3104" s="7" t="str">
        <x:v>m3/min</x:v>
      </x:c>
      <x:c r="J3104" s="7" t="n">
        <x:v>0</x:v>
      </x:c>
      <x:c r="K3104" s="7" t="n">
        <x:v>5</x:v>
      </x:c>
      <x:c r="L3104" s="7" t="n">
        <x:v>0.01</x:v>
      </x:c>
      <x:c r="M3104" s="7" t="str"/>
      <x:c r="N3104" s="7" t="str"/>
      <x:c r="O3104" s="7" t="str"/>
      <x:c r="P3104" s="7" t="str">
        <x:f>IF(O3104="","OPEN",IF(OR(NOT(ISNUMBER(M3104)),NOT(ISNUMBER(N3104)),ABS(M3104)&gt;L3104,N3104&gt;L3104),"FAIL","PASS"))</x:f>
        <x:v>OPEN</x:v>
      </x:c>
    </x:row>
    <x:row r="3105">
      <x:c r="B3105" s="7" t="str">
        <x:v>CAL-03099</x:v>
      </x:c>
      <x:c r="C3105" s="7" t="str">
        <x:v>CH-1550</x:v>
      </x:c>
      <x:c r="D3105" s="7" t="str">
        <x:v>REA-T-C1</x:v>
      </x:c>
      <x:c r="E3105" s="7" t="str">
        <x:v>FUNCTIONAL TWIN</x:v>
      </x:c>
      <x:c r="F3105" s="7" t="str">
        <x:v>PTC-C</x:v>
      </x:c>
      <x:c r="G3105" s="7" t="str">
        <x:v>CF-19</x:v>
      </x:c>
      <x:c r="H3105" s="7" t="str">
        <x:v>BEFORE</x:v>
      </x:c>
      <x:c r="I3105" s="7" t="str">
        <x:v>m3/min</x:v>
      </x:c>
      <x:c r="J3105" s="7" t="n">
        <x:v>0</x:v>
      </x:c>
      <x:c r="K3105" s="7" t="n">
        <x:v>5</x:v>
      </x:c>
      <x:c r="L3105" s="7" t="n">
        <x:v>0.01</x:v>
      </x:c>
      <x:c r="M3105" s="7" t="str"/>
      <x:c r="N3105" s="7" t="str"/>
      <x:c r="O3105" s="7" t="str"/>
      <x:c r="P3105" s="7" t="str">
        <x:f>IF(O3105="","OPEN",IF(OR(NOT(ISNUMBER(M3105)),NOT(ISNUMBER(N3105)),ABS(M3105)&gt;L3105,N3105&gt;L3105),"FAIL","PASS"))</x:f>
        <x:v>OPEN</x:v>
      </x:c>
    </x:row>
    <x:row r="3106">
      <x:c r="B3106" s="7" t="str">
        <x:v>CAL-03100</x:v>
      </x:c>
      <x:c r="C3106" s="7" t="str">
        <x:v>CH-1550</x:v>
      </x:c>
      <x:c r="D3106" s="7" t="str">
        <x:v>REA-T-C1</x:v>
      </x:c>
      <x:c r="E3106" s="7" t="str">
        <x:v>FUNCTIONAL TWIN</x:v>
      </x:c>
      <x:c r="F3106" s="7" t="str">
        <x:v>PTC-C</x:v>
      </x:c>
      <x:c r="G3106" s="7" t="str">
        <x:v>CF-19</x:v>
      </x:c>
      <x:c r="H3106" s="7" t="str">
        <x:v>AFTER</x:v>
      </x:c>
      <x:c r="I3106" s="7" t="str">
        <x:v>m3/min</x:v>
      </x:c>
      <x:c r="J3106" s="7" t="n">
        <x:v>0</x:v>
      </x:c>
      <x:c r="K3106" s="7" t="n">
        <x:v>5</x:v>
      </x:c>
      <x:c r="L3106" s="7" t="n">
        <x:v>0.01</x:v>
      </x:c>
      <x:c r="M3106" s="7" t="str"/>
      <x:c r="N3106" s="7" t="str"/>
      <x:c r="O3106" s="7" t="str"/>
      <x:c r="P3106" s="7" t="str">
        <x:f>IF(O3106="","OPEN",IF(OR(NOT(ISNUMBER(M3106)),NOT(ISNUMBER(N3106)),ABS(M3106)&gt;L3106,N3106&gt;L3106),"FAIL","PASS"))</x:f>
        <x:v>OPEN</x:v>
      </x:c>
    </x:row>
    <x:row r="3107">
      <x:c r="B3107" s="7" t="str">
        <x:v>CAL-03101</x:v>
      </x:c>
      <x:c r="C3107" s="7" t="str">
        <x:v>CH-1551</x:v>
      </x:c>
      <x:c r="D3107" s="7" t="str">
        <x:v>REA-T-C1</x:v>
      </x:c>
      <x:c r="E3107" s="7" t="str">
        <x:v>FUNCTIONAL TWIN</x:v>
      </x:c>
      <x:c r="F3107" s="7" t="str">
        <x:v>PTC-C</x:v>
      </x:c>
      <x:c r="G3107" s="7" t="str">
        <x:v>CF-19</x:v>
      </x:c>
      <x:c r="H3107" s="7" t="str">
        <x:v>BEFORE</x:v>
      </x:c>
      <x:c r="I3107" s="7" t="str">
        <x:v>m3/min</x:v>
      </x:c>
      <x:c r="J3107" s="7" t="n">
        <x:v>0</x:v>
      </x:c>
      <x:c r="K3107" s="7" t="n">
        <x:v>5</x:v>
      </x:c>
      <x:c r="L3107" s="7" t="n">
        <x:v>0.01</x:v>
      </x:c>
      <x:c r="M3107" s="7" t="str"/>
      <x:c r="N3107" s="7" t="str"/>
      <x:c r="O3107" s="7" t="str"/>
      <x:c r="P3107" s="7" t="str">
        <x:f>IF(O3107="","OPEN",IF(OR(NOT(ISNUMBER(M3107)),NOT(ISNUMBER(N3107)),ABS(M3107)&gt;L3107,N3107&gt;L3107),"FAIL","PASS"))</x:f>
        <x:v>OPEN</x:v>
      </x:c>
    </x:row>
    <x:row r="3108">
      <x:c r="B3108" s="7" t="str">
        <x:v>CAL-03102</x:v>
      </x:c>
      <x:c r="C3108" s="7" t="str">
        <x:v>CH-1551</x:v>
      </x:c>
      <x:c r="D3108" s="7" t="str">
        <x:v>REA-T-C1</x:v>
      </x:c>
      <x:c r="E3108" s="7" t="str">
        <x:v>FUNCTIONAL TWIN</x:v>
      </x:c>
      <x:c r="F3108" s="7" t="str">
        <x:v>PTC-C</x:v>
      </x:c>
      <x:c r="G3108" s="7" t="str">
        <x:v>CF-19</x:v>
      </x:c>
      <x:c r="H3108" s="7" t="str">
        <x:v>AFTER</x:v>
      </x:c>
      <x:c r="I3108" s="7" t="str">
        <x:v>m3/min</x:v>
      </x:c>
      <x:c r="J3108" s="7" t="n">
        <x:v>0</x:v>
      </x:c>
      <x:c r="K3108" s="7" t="n">
        <x:v>5</x:v>
      </x:c>
      <x:c r="L3108" s="7" t="n">
        <x:v>0.01</x:v>
      </x:c>
      <x:c r="M3108" s="7" t="str"/>
      <x:c r="N3108" s="7" t="str"/>
      <x:c r="O3108" s="7" t="str"/>
      <x:c r="P3108" s="7" t="str">
        <x:f>IF(O3108="","OPEN",IF(OR(NOT(ISNUMBER(M3108)),NOT(ISNUMBER(N3108)),ABS(M3108)&gt;L3108,N3108&gt;L3108),"FAIL","PASS"))</x:f>
        <x:v>OPEN</x:v>
      </x:c>
    </x:row>
    <x:row r="3109">
      <x:c r="B3109" s="7" t="str">
        <x:v>CAL-03103</x:v>
      </x:c>
      <x:c r="C3109" s="7" t="str">
        <x:v>CH-1552</x:v>
      </x:c>
      <x:c r="D3109" s="7" t="str">
        <x:v>REA-T-C1</x:v>
      </x:c>
      <x:c r="E3109" s="7" t="str">
        <x:v>FUNCTIONAL TWIN</x:v>
      </x:c>
      <x:c r="F3109" s="7" t="str">
        <x:v>PTC-C</x:v>
      </x:c>
      <x:c r="G3109" s="7" t="str">
        <x:v>CF-19</x:v>
      </x:c>
      <x:c r="H3109" s="7" t="str">
        <x:v>BEFORE</x:v>
      </x:c>
      <x:c r="I3109" s="7" t="str">
        <x:v>m3/min</x:v>
      </x:c>
      <x:c r="J3109" s="7" t="n">
        <x:v>0</x:v>
      </x:c>
      <x:c r="K3109" s="7" t="n">
        <x:v>5</x:v>
      </x:c>
      <x:c r="L3109" s="7" t="n">
        <x:v>0.01</x:v>
      </x:c>
      <x:c r="M3109" s="7" t="str"/>
      <x:c r="N3109" s="7" t="str"/>
      <x:c r="O3109" s="7" t="str"/>
      <x:c r="P3109" s="7" t="str">
        <x:f>IF(O3109="","OPEN",IF(OR(NOT(ISNUMBER(M3109)),NOT(ISNUMBER(N3109)),ABS(M3109)&gt;L3109,N3109&gt;L3109),"FAIL","PASS"))</x:f>
        <x:v>OPEN</x:v>
      </x:c>
    </x:row>
    <x:row r="3110">
      <x:c r="B3110" s="7" t="str">
        <x:v>CAL-03104</x:v>
      </x:c>
      <x:c r="C3110" s="7" t="str">
        <x:v>CH-1552</x:v>
      </x:c>
      <x:c r="D3110" s="7" t="str">
        <x:v>REA-T-C1</x:v>
      </x:c>
      <x:c r="E3110" s="7" t="str">
        <x:v>FUNCTIONAL TWIN</x:v>
      </x:c>
      <x:c r="F3110" s="7" t="str">
        <x:v>PTC-C</x:v>
      </x:c>
      <x:c r="G3110" s="7" t="str">
        <x:v>CF-19</x:v>
      </x:c>
      <x:c r="H3110" s="7" t="str">
        <x:v>AFTER</x:v>
      </x:c>
      <x:c r="I3110" s="7" t="str">
        <x:v>m3/min</x:v>
      </x:c>
      <x:c r="J3110" s="7" t="n">
        <x:v>0</x:v>
      </x:c>
      <x:c r="K3110" s="7" t="n">
        <x:v>5</x:v>
      </x:c>
      <x:c r="L3110" s="7" t="n">
        <x:v>0.01</x:v>
      </x:c>
      <x:c r="M3110" s="7" t="str"/>
      <x:c r="N3110" s="7" t="str"/>
      <x:c r="O3110" s="7" t="str"/>
      <x:c r="P3110" s="7" t="str">
        <x:f>IF(O3110="","OPEN",IF(OR(NOT(ISNUMBER(M3110)),NOT(ISNUMBER(N3110)),ABS(M3110)&gt;L3110,N3110&gt;L3110),"FAIL","PASS"))</x:f>
        <x:v>OPEN</x:v>
      </x:c>
    </x:row>
    <x:row r="3111">
      <x:c r="B3111" s="7" t="str">
        <x:v>CAL-03105</x:v>
      </x:c>
      <x:c r="C3111" s="7" t="str">
        <x:v>CH-1553</x:v>
      </x:c>
      <x:c r="D3111" s="7" t="str">
        <x:v>REA-T-C1</x:v>
      </x:c>
      <x:c r="E3111" s="7" t="str">
        <x:v>FUNCTIONAL TWIN</x:v>
      </x:c>
      <x:c r="F3111" s="7" t="str">
        <x:v>PTC-C</x:v>
      </x:c>
      <x:c r="G3111" s="7" t="str">
        <x:v>CF-19</x:v>
      </x:c>
      <x:c r="H3111" s="7" t="str">
        <x:v>BEFORE</x:v>
      </x:c>
      <x:c r="I3111" s="7" t="str">
        <x:v>m3/min</x:v>
      </x:c>
      <x:c r="J3111" s="7" t="n">
        <x:v>0</x:v>
      </x:c>
      <x:c r="K3111" s="7" t="n">
        <x:v>5</x:v>
      </x:c>
      <x:c r="L3111" s="7" t="n">
        <x:v>0.01</x:v>
      </x:c>
      <x:c r="M3111" s="7" t="str"/>
      <x:c r="N3111" s="7" t="str"/>
      <x:c r="O3111" s="7" t="str"/>
      <x:c r="P3111" s="7" t="str">
        <x:f>IF(O3111="","OPEN",IF(OR(NOT(ISNUMBER(M3111)),NOT(ISNUMBER(N3111)),ABS(M3111)&gt;L3111,N3111&gt;L3111),"FAIL","PASS"))</x:f>
        <x:v>OPEN</x:v>
      </x:c>
    </x:row>
    <x:row r="3112">
      <x:c r="B3112" s="7" t="str">
        <x:v>CAL-03106</x:v>
      </x:c>
      <x:c r="C3112" s="7" t="str">
        <x:v>CH-1553</x:v>
      </x:c>
      <x:c r="D3112" s="7" t="str">
        <x:v>REA-T-C1</x:v>
      </x:c>
      <x:c r="E3112" s="7" t="str">
        <x:v>FUNCTIONAL TWIN</x:v>
      </x:c>
      <x:c r="F3112" s="7" t="str">
        <x:v>PTC-C</x:v>
      </x:c>
      <x:c r="G3112" s="7" t="str">
        <x:v>CF-19</x:v>
      </x:c>
      <x:c r="H3112" s="7" t="str">
        <x:v>AFTER</x:v>
      </x:c>
      <x:c r="I3112" s="7" t="str">
        <x:v>m3/min</x:v>
      </x:c>
      <x:c r="J3112" s="7" t="n">
        <x:v>0</x:v>
      </x:c>
      <x:c r="K3112" s="7" t="n">
        <x:v>5</x:v>
      </x:c>
      <x:c r="L3112" s="7" t="n">
        <x:v>0.01</x:v>
      </x:c>
      <x:c r="M3112" s="7" t="str"/>
      <x:c r="N3112" s="7" t="str"/>
      <x:c r="O3112" s="7" t="str"/>
      <x:c r="P3112" s="7" t="str">
        <x:f>IF(O3112="","OPEN",IF(OR(NOT(ISNUMBER(M3112)),NOT(ISNUMBER(N3112)),ABS(M3112)&gt;L3112,N3112&gt;L3112),"FAIL","PASS"))</x:f>
        <x:v>OPEN</x:v>
      </x:c>
    </x:row>
    <x:row r="3113">
      <x:c r="B3113" s="7" t="str">
        <x:v>CAL-03107</x:v>
      </x:c>
      <x:c r="C3113" s="7" t="str">
        <x:v>CH-1554</x:v>
      </x:c>
      <x:c r="D3113" s="7" t="str">
        <x:v>REA-T-C1</x:v>
      </x:c>
      <x:c r="E3113" s="7" t="str">
        <x:v>FUNCTIONAL TWIN</x:v>
      </x:c>
      <x:c r="F3113" s="7" t="str">
        <x:v>PTC-C</x:v>
      </x:c>
      <x:c r="G3113" s="7" t="str">
        <x:v>CF-19</x:v>
      </x:c>
      <x:c r="H3113" s="7" t="str">
        <x:v>BEFORE</x:v>
      </x:c>
      <x:c r="I3113" s="7" t="str">
        <x:v>m3/min</x:v>
      </x:c>
      <x:c r="J3113" s="7" t="n">
        <x:v>0</x:v>
      </x:c>
      <x:c r="K3113" s="7" t="n">
        <x:v>5</x:v>
      </x:c>
      <x:c r="L3113" s="7" t="n">
        <x:v>0.01</x:v>
      </x:c>
      <x:c r="M3113" s="7" t="str"/>
      <x:c r="N3113" s="7" t="str"/>
      <x:c r="O3113" s="7" t="str"/>
      <x:c r="P3113" s="7" t="str">
        <x:f>IF(O3113="","OPEN",IF(OR(NOT(ISNUMBER(M3113)),NOT(ISNUMBER(N3113)),ABS(M3113)&gt;L3113,N3113&gt;L3113),"FAIL","PASS"))</x:f>
        <x:v>OPEN</x:v>
      </x:c>
    </x:row>
    <x:row r="3114">
      <x:c r="B3114" s="7" t="str">
        <x:v>CAL-03108</x:v>
      </x:c>
      <x:c r="C3114" s="7" t="str">
        <x:v>CH-1554</x:v>
      </x:c>
      <x:c r="D3114" s="7" t="str">
        <x:v>REA-T-C1</x:v>
      </x:c>
      <x:c r="E3114" s="7" t="str">
        <x:v>FUNCTIONAL TWIN</x:v>
      </x:c>
      <x:c r="F3114" s="7" t="str">
        <x:v>PTC-C</x:v>
      </x:c>
      <x:c r="G3114" s="7" t="str">
        <x:v>CF-19</x:v>
      </x:c>
      <x:c r="H3114" s="7" t="str">
        <x:v>AFTER</x:v>
      </x:c>
      <x:c r="I3114" s="7" t="str">
        <x:v>m3/min</x:v>
      </x:c>
      <x:c r="J3114" s="7" t="n">
        <x:v>0</x:v>
      </x:c>
      <x:c r="K3114" s="7" t="n">
        <x:v>5</x:v>
      </x:c>
      <x:c r="L3114" s="7" t="n">
        <x:v>0.01</x:v>
      </x:c>
      <x:c r="M3114" s="7" t="str"/>
      <x:c r="N3114" s="7" t="str"/>
      <x:c r="O3114" s="7" t="str"/>
      <x:c r="P3114" s="7" t="str">
        <x:f>IF(O3114="","OPEN",IF(OR(NOT(ISNUMBER(M3114)),NOT(ISNUMBER(N3114)),ABS(M3114)&gt;L3114,N3114&gt;L3114),"FAIL","PASS"))</x:f>
        <x:v>OPEN</x:v>
      </x:c>
    </x:row>
    <x:row r="3115">
      <x:c r="B3115" s="7" t="str">
        <x:v>CAL-03109</x:v>
      </x:c>
      <x:c r="C3115" s="7" t="str">
        <x:v>CH-1555</x:v>
      </x:c>
      <x:c r="D3115" s="7" t="str">
        <x:v>REA-T-C1</x:v>
      </x:c>
      <x:c r="E3115" s="7" t="str">
        <x:v>FUNCTIONAL TWIN</x:v>
      </x:c>
      <x:c r="F3115" s="7" t="str">
        <x:v>PTC-C</x:v>
      </x:c>
      <x:c r="G3115" s="7" t="str">
        <x:v>CF-20</x:v>
      </x:c>
      <x:c r="H3115" s="7" t="str">
        <x:v>BEFORE</x:v>
      </x:c>
      <x:c r="I3115" s="7" t="str">
        <x:v>fraction</x:v>
      </x:c>
      <x:c r="J3115" s="7" t="n">
        <x:v>0</x:v>
      </x:c>
      <x:c r="K3115" s="7" t="n">
        <x:v>1</x:v>
      </x:c>
      <x:c r="L3115" s="7" t="n">
        <x:v>0.005</x:v>
      </x:c>
      <x:c r="M3115" s="7" t="str"/>
      <x:c r="N3115" s="7" t="str"/>
      <x:c r="O3115" s="7" t="str"/>
      <x:c r="P3115" s="7" t="str">
        <x:f>IF(O3115="","OPEN",IF(OR(NOT(ISNUMBER(M3115)),NOT(ISNUMBER(N3115)),ABS(M3115)&gt;L3115,N3115&gt;L3115),"FAIL","PASS"))</x:f>
        <x:v>OPEN</x:v>
      </x:c>
    </x:row>
    <x:row r="3116">
      <x:c r="B3116" s="7" t="str">
        <x:v>CAL-03110</x:v>
      </x:c>
      <x:c r="C3116" s="7" t="str">
        <x:v>CH-1555</x:v>
      </x:c>
      <x:c r="D3116" s="7" t="str">
        <x:v>REA-T-C1</x:v>
      </x:c>
      <x:c r="E3116" s="7" t="str">
        <x:v>FUNCTIONAL TWIN</x:v>
      </x:c>
      <x:c r="F3116" s="7" t="str">
        <x:v>PTC-C</x:v>
      </x:c>
      <x:c r="G3116" s="7" t="str">
        <x:v>CF-20</x:v>
      </x:c>
      <x:c r="H3116" s="7" t="str">
        <x:v>AFTER</x:v>
      </x:c>
      <x:c r="I3116" s="7" t="str">
        <x:v>fraction</x:v>
      </x:c>
      <x:c r="J3116" s="7" t="n">
        <x:v>0</x:v>
      </x:c>
      <x:c r="K3116" s="7" t="n">
        <x:v>1</x:v>
      </x:c>
      <x:c r="L3116" s="7" t="n">
        <x:v>0.005</x:v>
      </x:c>
      <x:c r="M3116" s="7" t="str"/>
      <x:c r="N3116" s="7" t="str"/>
      <x:c r="O3116" s="7" t="str"/>
      <x:c r="P3116" s="7" t="str">
        <x:f>IF(O3116="","OPEN",IF(OR(NOT(ISNUMBER(M3116)),NOT(ISNUMBER(N3116)),ABS(M3116)&gt;L3116,N3116&gt;L3116),"FAIL","PASS"))</x:f>
        <x:v>OPEN</x:v>
      </x:c>
    </x:row>
    <x:row r="3117">
      <x:c r="B3117" s="7" t="str">
        <x:v>CAL-03111</x:v>
      </x:c>
      <x:c r="C3117" s="7" t="str">
        <x:v>CH-1556</x:v>
      </x:c>
      <x:c r="D3117" s="7" t="str">
        <x:v>REA-T-C1</x:v>
      </x:c>
      <x:c r="E3117" s="7" t="str">
        <x:v>FUNCTIONAL TWIN</x:v>
      </x:c>
      <x:c r="F3117" s="7" t="str">
        <x:v>PTC-C</x:v>
      </x:c>
      <x:c r="G3117" s="7" t="str">
        <x:v>CF-20</x:v>
      </x:c>
      <x:c r="H3117" s="7" t="str">
        <x:v>BEFORE</x:v>
      </x:c>
      <x:c r="I3117" s="7" t="str">
        <x:v>fraction</x:v>
      </x:c>
      <x:c r="J3117" s="7" t="n">
        <x:v>0</x:v>
      </x:c>
      <x:c r="K3117" s="7" t="n">
        <x:v>1</x:v>
      </x:c>
      <x:c r="L3117" s="7" t="n">
        <x:v>0.005</x:v>
      </x:c>
      <x:c r="M3117" s="7" t="str"/>
      <x:c r="N3117" s="7" t="str"/>
      <x:c r="O3117" s="7" t="str"/>
      <x:c r="P3117" s="7" t="str">
        <x:f>IF(O3117="","OPEN",IF(OR(NOT(ISNUMBER(M3117)),NOT(ISNUMBER(N3117)),ABS(M3117)&gt;L3117,N3117&gt;L3117),"FAIL","PASS"))</x:f>
        <x:v>OPEN</x:v>
      </x:c>
    </x:row>
    <x:row r="3118">
      <x:c r="B3118" s="7" t="str">
        <x:v>CAL-03112</x:v>
      </x:c>
      <x:c r="C3118" s="7" t="str">
        <x:v>CH-1556</x:v>
      </x:c>
      <x:c r="D3118" s="7" t="str">
        <x:v>REA-T-C1</x:v>
      </x:c>
      <x:c r="E3118" s="7" t="str">
        <x:v>FUNCTIONAL TWIN</x:v>
      </x:c>
      <x:c r="F3118" s="7" t="str">
        <x:v>PTC-C</x:v>
      </x:c>
      <x:c r="G3118" s="7" t="str">
        <x:v>CF-20</x:v>
      </x:c>
      <x:c r="H3118" s="7" t="str">
        <x:v>AFTER</x:v>
      </x:c>
      <x:c r="I3118" s="7" t="str">
        <x:v>fraction</x:v>
      </x:c>
      <x:c r="J3118" s="7" t="n">
        <x:v>0</x:v>
      </x:c>
      <x:c r="K3118" s="7" t="n">
        <x:v>1</x:v>
      </x:c>
      <x:c r="L3118" s="7" t="n">
        <x:v>0.005</x:v>
      </x:c>
      <x:c r="M3118" s="7" t="str"/>
      <x:c r="N3118" s="7" t="str"/>
      <x:c r="O3118" s="7" t="str"/>
      <x:c r="P3118" s="7" t="str">
        <x:f>IF(O3118="","OPEN",IF(OR(NOT(ISNUMBER(M3118)),NOT(ISNUMBER(N3118)),ABS(M3118)&gt;L3118,N3118&gt;L3118),"FAIL","PASS"))</x:f>
        <x:v>OPEN</x:v>
      </x:c>
    </x:row>
    <x:row r="3119">
      <x:c r="B3119" s="7" t="str">
        <x:v>CAL-03113</x:v>
      </x:c>
      <x:c r="C3119" s="7" t="str">
        <x:v>CH-1557</x:v>
      </x:c>
      <x:c r="D3119" s="7" t="str">
        <x:v>REA-T-C1</x:v>
      </x:c>
      <x:c r="E3119" s="7" t="str">
        <x:v>FUNCTIONAL TWIN</x:v>
      </x:c>
      <x:c r="F3119" s="7" t="str">
        <x:v>PTC-C</x:v>
      </x:c>
      <x:c r="G3119" s="7" t="str">
        <x:v>CF-20</x:v>
      </x:c>
      <x:c r="H3119" s="7" t="str">
        <x:v>BEFORE</x:v>
      </x:c>
      <x:c r="I3119" s="7" t="str">
        <x:v>fraction</x:v>
      </x:c>
      <x:c r="J3119" s="7" t="n">
        <x:v>0</x:v>
      </x:c>
      <x:c r="K3119" s="7" t="n">
        <x:v>1</x:v>
      </x:c>
      <x:c r="L3119" s="7" t="n">
        <x:v>0.005</x:v>
      </x:c>
      <x:c r="M3119" s="7" t="str"/>
      <x:c r="N3119" s="7" t="str"/>
      <x:c r="O3119" s="7" t="str"/>
      <x:c r="P3119" s="7" t="str">
        <x:f>IF(O3119="","OPEN",IF(OR(NOT(ISNUMBER(M3119)),NOT(ISNUMBER(N3119)),ABS(M3119)&gt;L3119,N3119&gt;L3119),"FAIL","PASS"))</x:f>
        <x:v>OPEN</x:v>
      </x:c>
    </x:row>
    <x:row r="3120">
      <x:c r="B3120" s="7" t="str">
        <x:v>CAL-03114</x:v>
      </x:c>
      <x:c r="C3120" s="7" t="str">
        <x:v>CH-1557</x:v>
      </x:c>
      <x:c r="D3120" s="7" t="str">
        <x:v>REA-T-C1</x:v>
      </x:c>
      <x:c r="E3120" s="7" t="str">
        <x:v>FUNCTIONAL TWIN</x:v>
      </x:c>
      <x:c r="F3120" s="7" t="str">
        <x:v>PTC-C</x:v>
      </x:c>
      <x:c r="G3120" s="7" t="str">
        <x:v>CF-20</x:v>
      </x:c>
      <x:c r="H3120" s="7" t="str">
        <x:v>AFTER</x:v>
      </x:c>
      <x:c r="I3120" s="7" t="str">
        <x:v>fraction</x:v>
      </x:c>
      <x:c r="J3120" s="7" t="n">
        <x:v>0</x:v>
      </x:c>
      <x:c r="K3120" s="7" t="n">
        <x:v>1</x:v>
      </x:c>
      <x:c r="L3120" s="7" t="n">
        <x:v>0.005</x:v>
      </x:c>
      <x:c r="M3120" s="7" t="str"/>
      <x:c r="N3120" s="7" t="str"/>
      <x:c r="O3120" s="7" t="str"/>
      <x:c r="P3120" s="7" t="str">
        <x:f>IF(O3120="","OPEN",IF(OR(NOT(ISNUMBER(M3120)),NOT(ISNUMBER(N3120)),ABS(M3120)&gt;L3120,N3120&gt;L3120),"FAIL","PASS"))</x:f>
        <x:v>OPEN</x:v>
      </x:c>
    </x:row>
    <x:row r="3121">
      <x:c r="B3121" s="7" t="str">
        <x:v>CAL-03115</x:v>
      </x:c>
      <x:c r="C3121" s="7" t="str">
        <x:v>CH-1558</x:v>
      </x:c>
      <x:c r="D3121" s="7" t="str">
        <x:v>REA-T-C1</x:v>
      </x:c>
      <x:c r="E3121" s="7" t="str">
        <x:v>FUNCTIONAL TWIN</x:v>
      </x:c>
      <x:c r="F3121" s="7" t="str">
        <x:v>PTC-C</x:v>
      </x:c>
      <x:c r="G3121" s="7" t="str">
        <x:v>CF-20</x:v>
      </x:c>
      <x:c r="H3121" s="7" t="str">
        <x:v>BEFORE</x:v>
      </x:c>
      <x:c r="I3121" s="7" t="str">
        <x:v>fraction</x:v>
      </x:c>
      <x:c r="J3121" s="7" t="n">
        <x:v>0</x:v>
      </x:c>
      <x:c r="K3121" s="7" t="n">
        <x:v>1</x:v>
      </x:c>
      <x:c r="L3121" s="7" t="n">
        <x:v>0.005</x:v>
      </x:c>
      <x:c r="M3121" s="7" t="str"/>
      <x:c r="N3121" s="7" t="str"/>
      <x:c r="O3121" s="7" t="str"/>
      <x:c r="P3121" s="7" t="str">
        <x:f>IF(O3121="","OPEN",IF(OR(NOT(ISNUMBER(M3121)),NOT(ISNUMBER(N3121)),ABS(M3121)&gt;L3121,N3121&gt;L3121),"FAIL","PASS"))</x:f>
        <x:v>OPEN</x:v>
      </x:c>
    </x:row>
    <x:row r="3122">
      <x:c r="B3122" s="7" t="str">
        <x:v>CAL-03116</x:v>
      </x:c>
      <x:c r="C3122" s="7" t="str">
        <x:v>CH-1558</x:v>
      </x:c>
      <x:c r="D3122" s="7" t="str">
        <x:v>REA-T-C1</x:v>
      </x:c>
      <x:c r="E3122" s="7" t="str">
        <x:v>FUNCTIONAL TWIN</x:v>
      </x:c>
      <x:c r="F3122" s="7" t="str">
        <x:v>PTC-C</x:v>
      </x:c>
      <x:c r="G3122" s="7" t="str">
        <x:v>CF-20</x:v>
      </x:c>
      <x:c r="H3122" s="7" t="str">
        <x:v>AFTER</x:v>
      </x:c>
      <x:c r="I3122" s="7" t="str">
        <x:v>fraction</x:v>
      </x:c>
      <x:c r="J3122" s="7" t="n">
        <x:v>0</x:v>
      </x:c>
      <x:c r="K3122" s="7" t="n">
        <x:v>1</x:v>
      </x:c>
      <x:c r="L3122" s="7" t="n">
        <x:v>0.005</x:v>
      </x:c>
      <x:c r="M3122" s="7" t="str"/>
      <x:c r="N3122" s="7" t="str"/>
      <x:c r="O3122" s="7" t="str"/>
      <x:c r="P3122" s="7" t="str">
        <x:f>IF(O3122="","OPEN",IF(OR(NOT(ISNUMBER(M3122)),NOT(ISNUMBER(N3122)),ABS(M3122)&gt;L3122,N3122&gt;L3122),"FAIL","PASS"))</x:f>
        <x:v>OPEN</x:v>
      </x:c>
    </x:row>
    <x:row r="3123">
      <x:c r="B3123" s="7" t="str">
        <x:v>CAL-03117</x:v>
      </x:c>
      <x:c r="C3123" s="7" t="str">
        <x:v>CH-1559</x:v>
      </x:c>
      <x:c r="D3123" s="7" t="str">
        <x:v>REA-T-C1</x:v>
      </x:c>
      <x:c r="E3123" s="7" t="str">
        <x:v>FUNCTIONAL TWIN</x:v>
      </x:c>
      <x:c r="F3123" s="7" t="str">
        <x:v>PTC-C</x:v>
      </x:c>
      <x:c r="G3123" s="7" t="str">
        <x:v>CF-20</x:v>
      </x:c>
      <x:c r="H3123" s="7" t="str">
        <x:v>BEFORE</x:v>
      </x:c>
      <x:c r="I3123" s="7" t="str">
        <x:v>fraction</x:v>
      </x:c>
      <x:c r="J3123" s="7" t="n">
        <x:v>0</x:v>
      </x:c>
      <x:c r="K3123" s="7" t="n">
        <x:v>1</x:v>
      </x:c>
      <x:c r="L3123" s="7" t="n">
        <x:v>0.005</x:v>
      </x:c>
      <x:c r="M3123" s="7" t="str"/>
      <x:c r="N3123" s="7" t="str"/>
      <x:c r="O3123" s="7" t="str"/>
      <x:c r="P3123" s="7" t="str">
        <x:f>IF(O3123="","OPEN",IF(OR(NOT(ISNUMBER(M3123)),NOT(ISNUMBER(N3123)),ABS(M3123)&gt;L3123,N3123&gt;L3123),"FAIL","PASS"))</x:f>
        <x:v>OPEN</x:v>
      </x:c>
    </x:row>
    <x:row r="3124">
      <x:c r="B3124" s="7" t="str">
        <x:v>CAL-03118</x:v>
      </x:c>
      <x:c r="C3124" s="7" t="str">
        <x:v>CH-1559</x:v>
      </x:c>
      <x:c r="D3124" s="7" t="str">
        <x:v>REA-T-C1</x:v>
      </x:c>
      <x:c r="E3124" s="7" t="str">
        <x:v>FUNCTIONAL TWIN</x:v>
      </x:c>
      <x:c r="F3124" s="7" t="str">
        <x:v>PTC-C</x:v>
      </x:c>
      <x:c r="G3124" s="7" t="str">
        <x:v>CF-20</x:v>
      </x:c>
      <x:c r="H3124" s="7" t="str">
        <x:v>AFTER</x:v>
      </x:c>
      <x:c r="I3124" s="7" t="str">
        <x:v>fraction</x:v>
      </x:c>
      <x:c r="J3124" s="7" t="n">
        <x:v>0</x:v>
      </x:c>
      <x:c r="K3124" s="7" t="n">
        <x:v>1</x:v>
      </x:c>
      <x:c r="L3124" s="7" t="n">
        <x:v>0.005</x:v>
      </x:c>
      <x:c r="M3124" s="7" t="str"/>
      <x:c r="N3124" s="7" t="str"/>
      <x:c r="O3124" s="7" t="str"/>
      <x:c r="P3124" s="7" t="str">
        <x:f>IF(O3124="","OPEN",IF(OR(NOT(ISNUMBER(M3124)),NOT(ISNUMBER(N3124)),ABS(M3124)&gt;L3124,N3124&gt;L3124),"FAIL","PASS"))</x:f>
        <x:v>OPEN</x:v>
      </x:c>
    </x:row>
    <x:row r="3125">
      <x:c r="B3125" s="7" t="str">
        <x:v>CAL-03119</x:v>
      </x:c>
      <x:c r="C3125" s="7" t="str">
        <x:v>CH-1560</x:v>
      </x:c>
      <x:c r="D3125" s="7" t="str">
        <x:v>REA-T-C1</x:v>
      </x:c>
      <x:c r="E3125" s="7" t="str">
        <x:v>FUNCTIONAL TWIN</x:v>
      </x:c>
      <x:c r="F3125" s="7" t="str">
        <x:v>PTC-C</x:v>
      </x:c>
      <x:c r="G3125" s="7" t="str">
        <x:v>CF-20</x:v>
      </x:c>
      <x:c r="H3125" s="7" t="str">
        <x:v>BEFORE</x:v>
      </x:c>
      <x:c r="I3125" s="7" t="str">
        <x:v>fraction</x:v>
      </x:c>
      <x:c r="J3125" s="7" t="n">
        <x:v>0</x:v>
      </x:c>
      <x:c r="K3125" s="7" t="n">
        <x:v>1</x:v>
      </x:c>
      <x:c r="L3125" s="7" t="n">
        <x:v>0.005</x:v>
      </x:c>
      <x:c r="M3125" s="7" t="str"/>
      <x:c r="N3125" s="7" t="str"/>
      <x:c r="O3125" s="7" t="str"/>
      <x:c r="P3125" s="7" t="str">
        <x:f>IF(O3125="","OPEN",IF(OR(NOT(ISNUMBER(M3125)),NOT(ISNUMBER(N3125)),ABS(M3125)&gt;L3125,N3125&gt;L3125),"FAIL","PASS"))</x:f>
        <x:v>OPEN</x:v>
      </x:c>
    </x:row>
    <x:row r="3126">
      <x:c r="B3126" s="7" t="str">
        <x:v>CAL-03120</x:v>
      </x:c>
      <x:c r="C3126" s="7" t="str">
        <x:v>CH-1560</x:v>
      </x:c>
      <x:c r="D3126" s="7" t="str">
        <x:v>REA-T-C1</x:v>
      </x:c>
      <x:c r="E3126" s="7" t="str">
        <x:v>FUNCTIONAL TWIN</x:v>
      </x:c>
      <x:c r="F3126" s="7" t="str">
        <x:v>PTC-C</x:v>
      </x:c>
      <x:c r="G3126" s="7" t="str">
        <x:v>CF-20</x:v>
      </x:c>
      <x:c r="H3126" s="7" t="str">
        <x:v>AFTER</x:v>
      </x:c>
      <x:c r="I3126" s="7" t="str">
        <x:v>fraction</x:v>
      </x:c>
      <x:c r="J3126" s="7" t="n">
        <x:v>0</x:v>
      </x:c>
      <x:c r="K3126" s="7" t="n">
        <x:v>1</x:v>
      </x:c>
      <x:c r="L3126" s="7" t="n">
        <x:v>0.005</x:v>
      </x:c>
      <x:c r="M3126" s="7" t="str"/>
      <x:c r="N3126" s="7" t="str"/>
      <x:c r="O3126" s="7" t="str"/>
      <x:c r="P3126" s="7" t="str">
        <x:f>IF(O3126="","OPEN",IF(OR(NOT(ISNUMBER(M3126)),NOT(ISNUMBER(N3126)),ABS(M3126)&gt;L3126,N3126&gt;L3126),"FAIL","PASS"))</x:f>
        <x:v>OPEN</x:v>
      </x:c>
    </x:row>
    <x:row r="3127">
      <x:c r="B3127" s="7" t="str">
        <x:v>CAL-03121</x:v>
      </x:c>
      <x:c r="C3127" s="7" t="str">
        <x:v>CH-1561</x:v>
      </x:c>
      <x:c r="D3127" s="7" t="str">
        <x:v>REA-T-C1</x:v>
      </x:c>
      <x:c r="E3127" s="7" t="str">
        <x:v>FUNCTIONAL TWIN</x:v>
      </x:c>
      <x:c r="F3127" s="7" t="str">
        <x:v>PTC-C</x:v>
      </x:c>
      <x:c r="G3127" s="7" t="str">
        <x:v>CF-21</x:v>
      </x:c>
      <x:c r="H3127" s="7" t="str">
        <x:v>BEFORE</x:v>
      </x:c>
      <x:c r="I3127" s="7" t="str">
        <x:v>fraction</x:v>
      </x:c>
      <x:c r="J3127" s="7" t="n">
        <x:v>0</x:v>
      </x:c>
      <x:c r="K3127" s="7" t="n">
        <x:v>1</x:v>
      </x:c>
      <x:c r="L3127" s="7" t="n">
        <x:v>0.005</x:v>
      </x:c>
      <x:c r="M3127" s="7" t="str"/>
      <x:c r="N3127" s="7" t="str"/>
      <x:c r="O3127" s="7" t="str"/>
      <x:c r="P3127" s="7" t="str">
        <x:f>IF(O3127="","OPEN",IF(OR(NOT(ISNUMBER(M3127)),NOT(ISNUMBER(N3127)),ABS(M3127)&gt;L3127,N3127&gt;L3127),"FAIL","PASS"))</x:f>
        <x:v>OPEN</x:v>
      </x:c>
    </x:row>
    <x:row r="3128">
      <x:c r="B3128" s="7" t="str">
        <x:v>CAL-03122</x:v>
      </x:c>
      <x:c r="C3128" s="7" t="str">
        <x:v>CH-1561</x:v>
      </x:c>
      <x:c r="D3128" s="7" t="str">
        <x:v>REA-T-C1</x:v>
      </x:c>
      <x:c r="E3128" s="7" t="str">
        <x:v>FUNCTIONAL TWIN</x:v>
      </x:c>
      <x:c r="F3128" s="7" t="str">
        <x:v>PTC-C</x:v>
      </x:c>
      <x:c r="G3128" s="7" t="str">
        <x:v>CF-21</x:v>
      </x:c>
      <x:c r="H3128" s="7" t="str">
        <x:v>AFTER</x:v>
      </x:c>
      <x:c r="I3128" s="7" t="str">
        <x:v>fraction</x:v>
      </x:c>
      <x:c r="J3128" s="7" t="n">
        <x:v>0</x:v>
      </x:c>
      <x:c r="K3128" s="7" t="n">
        <x:v>1</x:v>
      </x:c>
      <x:c r="L3128" s="7" t="n">
        <x:v>0.005</x:v>
      </x:c>
      <x:c r="M3128" s="7" t="str"/>
      <x:c r="N3128" s="7" t="str"/>
      <x:c r="O3128" s="7" t="str"/>
      <x:c r="P3128" s="7" t="str">
        <x:f>IF(O3128="","OPEN",IF(OR(NOT(ISNUMBER(M3128)),NOT(ISNUMBER(N3128)),ABS(M3128)&gt;L3128,N3128&gt;L3128),"FAIL","PASS"))</x:f>
        <x:v>OPEN</x:v>
      </x:c>
    </x:row>
    <x:row r="3129">
      <x:c r="B3129" s="7" t="str">
        <x:v>CAL-03123</x:v>
      </x:c>
      <x:c r="C3129" s="7" t="str">
        <x:v>CH-1562</x:v>
      </x:c>
      <x:c r="D3129" s="7" t="str">
        <x:v>REA-T-C1</x:v>
      </x:c>
      <x:c r="E3129" s="7" t="str">
        <x:v>FUNCTIONAL TWIN</x:v>
      </x:c>
      <x:c r="F3129" s="7" t="str">
        <x:v>PTC-C</x:v>
      </x:c>
      <x:c r="G3129" s="7" t="str">
        <x:v>CF-21</x:v>
      </x:c>
      <x:c r="H3129" s="7" t="str">
        <x:v>BEFORE</x:v>
      </x:c>
      <x:c r="I3129" s="7" t="str">
        <x:v>fraction</x:v>
      </x:c>
      <x:c r="J3129" s="7" t="n">
        <x:v>0</x:v>
      </x:c>
      <x:c r="K3129" s="7" t="n">
        <x:v>1</x:v>
      </x:c>
      <x:c r="L3129" s="7" t="n">
        <x:v>0.005</x:v>
      </x:c>
      <x:c r="M3129" s="7" t="str"/>
      <x:c r="N3129" s="7" t="str"/>
      <x:c r="O3129" s="7" t="str"/>
      <x:c r="P3129" s="7" t="str">
        <x:f>IF(O3129="","OPEN",IF(OR(NOT(ISNUMBER(M3129)),NOT(ISNUMBER(N3129)),ABS(M3129)&gt;L3129,N3129&gt;L3129),"FAIL","PASS"))</x:f>
        <x:v>OPEN</x:v>
      </x:c>
    </x:row>
    <x:row r="3130">
      <x:c r="B3130" s="7" t="str">
        <x:v>CAL-03124</x:v>
      </x:c>
      <x:c r="C3130" s="7" t="str">
        <x:v>CH-1562</x:v>
      </x:c>
      <x:c r="D3130" s="7" t="str">
        <x:v>REA-T-C1</x:v>
      </x:c>
      <x:c r="E3130" s="7" t="str">
        <x:v>FUNCTIONAL TWIN</x:v>
      </x:c>
      <x:c r="F3130" s="7" t="str">
        <x:v>PTC-C</x:v>
      </x:c>
      <x:c r="G3130" s="7" t="str">
        <x:v>CF-21</x:v>
      </x:c>
      <x:c r="H3130" s="7" t="str">
        <x:v>AFTER</x:v>
      </x:c>
      <x:c r="I3130" s="7" t="str">
        <x:v>fraction</x:v>
      </x:c>
      <x:c r="J3130" s="7" t="n">
        <x:v>0</x:v>
      </x:c>
      <x:c r="K3130" s="7" t="n">
        <x:v>1</x:v>
      </x:c>
      <x:c r="L3130" s="7" t="n">
        <x:v>0.005</x:v>
      </x:c>
      <x:c r="M3130" s="7" t="str"/>
      <x:c r="N3130" s="7" t="str"/>
      <x:c r="O3130" s="7" t="str"/>
      <x:c r="P3130" s="7" t="str">
        <x:f>IF(O3130="","OPEN",IF(OR(NOT(ISNUMBER(M3130)),NOT(ISNUMBER(N3130)),ABS(M3130)&gt;L3130,N3130&gt;L3130),"FAIL","PASS"))</x:f>
        <x:v>OPEN</x:v>
      </x:c>
    </x:row>
    <x:row r="3131">
      <x:c r="B3131" s="7" t="str">
        <x:v>CAL-03125</x:v>
      </x:c>
      <x:c r="C3131" s="7" t="str">
        <x:v>CH-1563</x:v>
      </x:c>
      <x:c r="D3131" s="7" t="str">
        <x:v>REA-T-C1</x:v>
      </x:c>
      <x:c r="E3131" s="7" t="str">
        <x:v>FUNCTIONAL TWIN</x:v>
      </x:c>
      <x:c r="F3131" s="7" t="str">
        <x:v>PTC-C</x:v>
      </x:c>
      <x:c r="G3131" s="7" t="str">
        <x:v>CF-21</x:v>
      </x:c>
      <x:c r="H3131" s="7" t="str">
        <x:v>BEFORE</x:v>
      </x:c>
      <x:c r="I3131" s="7" t="str">
        <x:v>fraction</x:v>
      </x:c>
      <x:c r="J3131" s="7" t="n">
        <x:v>0</x:v>
      </x:c>
      <x:c r="K3131" s="7" t="n">
        <x:v>1</x:v>
      </x:c>
      <x:c r="L3131" s="7" t="n">
        <x:v>0.005</x:v>
      </x:c>
      <x:c r="M3131" s="7" t="str"/>
      <x:c r="N3131" s="7" t="str"/>
      <x:c r="O3131" s="7" t="str"/>
      <x:c r="P3131" s="7" t="str">
        <x:f>IF(O3131="","OPEN",IF(OR(NOT(ISNUMBER(M3131)),NOT(ISNUMBER(N3131)),ABS(M3131)&gt;L3131,N3131&gt;L3131),"FAIL","PASS"))</x:f>
        <x:v>OPEN</x:v>
      </x:c>
    </x:row>
    <x:row r="3132">
      <x:c r="B3132" s="7" t="str">
        <x:v>CAL-03126</x:v>
      </x:c>
      <x:c r="C3132" s="7" t="str">
        <x:v>CH-1563</x:v>
      </x:c>
      <x:c r="D3132" s="7" t="str">
        <x:v>REA-T-C1</x:v>
      </x:c>
      <x:c r="E3132" s="7" t="str">
        <x:v>FUNCTIONAL TWIN</x:v>
      </x:c>
      <x:c r="F3132" s="7" t="str">
        <x:v>PTC-C</x:v>
      </x:c>
      <x:c r="G3132" s="7" t="str">
        <x:v>CF-21</x:v>
      </x:c>
      <x:c r="H3132" s="7" t="str">
        <x:v>AFTER</x:v>
      </x:c>
      <x:c r="I3132" s="7" t="str">
        <x:v>fraction</x:v>
      </x:c>
      <x:c r="J3132" s="7" t="n">
        <x:v>0</x:v>
      </x:c>
      <x:c r="K3132" s="7" t="n">
        <x:v>1</x:v>
      </x:c>
      <x:c r="L3132" s="7" t="n">
        <x:v>0.005</x:v>
      </x:c>
      <x:c r="M3132" s="7" t="str"/>
      <x:c r="N3132" s="7" t="str"/>
      <x:c r="O3132" s="7" t="str"/>
      <x:c r="P3132" s="7" t="str">
        <x:f>IF(O3132="","OPEN",IF(OR(NOT(ISNUMBER(M3132)),NOT(ISNUMBER(N3132)),ABS(M3132)&gt;L3132,N3132&gt;L3132),"FAIL","PASS"))</x:f>
        <x:v>OPEN</x:v>
      </x:c>
    </x:row>
    <x:row r="3133">
      <x:c r="B3133" s="7" t="str">
        <x:v>CAL-03127</x:v>
      </x:c>
      <x:c r="C3133" s="7" t="str">
        <x:v>CH-1564</x:v>
      </x:c>
      <x:c r="D3133" s="7" t="str">
        <x:v>REA-T-C1</x:v>
      </x:c>
      <x:c r="E3133" s="7" t="str">
        <x:v>FUNCTIONAL TWIN</x:v>
      </x:c>
      <x:c r="F3133" s="7" t="str">
        <x:v>PTC-C</x:v>
      </x:c>
      <x:c r="G3133" s="7" t="str">
        <x:v>CF-21</x:v>
      </x:c>
      <x:c r="H3133" s="7" t="str">
        <x:v>BEFORE</x:v>
      </x:c>
      <x:c r="I3133" s="7" t="str">
        <x:v>fraction</x:v>
      </x:c>
      <x:c r="J3133" s="7" t="n">
        <x:v>0</x:v>
      </x:c>
      <x:c r="K3133" s="7" t="n">
        <x:v>1</x:v>
      </x:c>
      <x:c r="L3133" s="7" t="n">
        <x:v>0.005</x:v>
      </x:c>
      <x:c r="M3133" s="7" t="str"/>
      <x:c r="N3133" s="7" t="str"/>
      <x:c r="O3133" s="7" t="str"/>
      <x:c r="P3133" s="7" t="str">
        <x:f>IF(O3133="","OPEN",IF(OR(NOT(ISNUMBER(M3133)),NOT(ISNUMBER(N3133)),ABS(M3133)&gt;L3133,N3133&gt;L3133),"FAIL","PASS"))</x:f>
        <x:v>OPEN</x:v>
      </x:c>
    </x:row>
    <x:row r="3134">
      <x:c r="B3134" s="7" t="str">
        <x:v>CAL-03128</x:v>
      </x:c>
      <x:c r="C3134" s="7" t="str">
        <x:v>CH-1564</x:v>
      </x:c>
      <x:c r="D3134" s="7" t="str">
        <x:v>REA-T-C1</x:v>
      </x:c>
      <x:c r="E3134" s="7" t="str">
        <x:v>FUNCTIONAL TWIN</x:v>
      </x:c>
      <x:c r="F3134" s="7" t="str">
        <x:v>PTC-C</x:v>
      </x:c>
      <x:c r="G3134" s="7" t="str">
        <x:v>CF-21</x:v>
      </x:c>
      <x:c r="H3134" s="7" t="str">
        <x:v>AFTER</x:v>
      </x:c>
      <x:c r="I3134" s="7" t="str">
        <x:v>fraction</x:v>
      </x:c>
      <x:c r="J3134" s="7" t="n">
        <x:v>0</x:v>
      </x:c>
      <x:c r="K3134" s="7" t="n">
        <x:v>1</x:v>
      </x:c>
      <x:c r="L3134" s="7" t="n">
        <x:v>0.005</x:v>
      </x:c>
      <x:c r="M3134" s="7" t="str"/>
      <x:c r="N3134" s="7" t="str"/>
      <x:c r="O3134" s="7" t="str"/>
      <x:c r="P3134" s="7" t="str">
        <x:f>IF(O3134="","OPEN",IF(OR(NOT(ISNUMBER(M3134)),NOT(ISNUMBER(N3134)),ABS(M3134)&gt;L3134,N3134&gt;L3134),"FAIL","PASS"))</x:f>
        <x:v>OPEN</x:v>
      </x:c>
    </x:row>
    <x:row r="3135">
      <x:c r="B3135" s="7" t="str">
        <x:v>CAL-03129</x:v>
      </x:c>
      <x:c r="C3135" s="7" t="str">
        <x:v>CH-1565</x:v>
      </x:c>
      <x:c r="D3135" s="7" t="str">
        <x:v>REA-T-C1</x:v>
      </x:c>
      <x:c r="E3135" s="7" t="str">
        <x:v>FUNCTIONAL TWIN</x:v>
      </x:c>
      <x:c r="F3135" s="7" t="str">
        <x:v>PTC-C</x:v>
      </x:c>
      <x:c r="G3135" s="7" t="str">
        <x:v>CF-21</x:v>
      </x:c>
      <x:c r="H3135" s="7" t="str">
        <x:v>BEFORE</x:v>
      </x:c>
      <x:c r="I3135" s="7" t="str">
        <x:v>fraction</x:v>
      </x:c>
      <x:c r="J3135" s="7" t="n">
        <x:v>0</x:v>
      </x:c>
      <x:c r="K3135" s="7" t="n">
        <x:v>1</x:v>
      </x:c>
      <x:c r="L3135" s="7" t="n">
        <x:v>0.005</x:v>
      </x:c>
      <x:c r="M3135" s="7" t="str"/>
      <x:c r="N3135" s="7" t="str"/>
      <x:c r="O3135" s="7" t="str"/>
      <x:c r="P3135" s="7" t="str">
        <x:f>IF(O3135="","OPEN",IF(OR(NOT(ISNUMBER(M3135)),NOT(ISNUMBER(N3135)),ABS(M3135)&gt;L3135,N3135&gt;L3135),"FAIL","PASS"))</x:f>
        <x:v>OPEN</x:v>
      </x:c>
    </x:row>
    <x:row r="3136">
      <x:c r="B3136" s="7" t="str">
        <x:v>CAL-03130</x:v>
      </x:c>
      <x:c r="C3136" s="7" t="str">
        <x:v>CH-1565</x:v>
      </x:c>
      <x:c r="D3136" s="7" t="str">
        <x:v>REA-T-C1</x:v>
      </x:c>
      <x:c r="E3136" s="7" t="str">
        <x:v>FUNCTIONAL TWIN</x:v>
      </x:c>
      <x:c r="F3136" s="7" t="str">
        <x:v>PTC-C</x:v>
      </x:c>
      <x:c r="G3136" s="7" t="str">
        <x:v>CF-21</x:v>
      </x:c>
      <x:c r="H3136" s="7" t="str">
        <x:v>AFTER</x:v>
      </x:c>
      <x:c r="I3136" s="7" t="str">
        <x:v>fraction</x:v>
      </x:c>
      <x:c r="J3136" s="7" t="n">
        <x:v>0</x:v>
      </x:c>
      <x:c r="K3136" s="7" t="n">
        <x:v>1</x:v>
      </x:c>
      <x:c r="L3136" s="7" t="n">
        <x:v>0.005</x:v>
      </x:c>
      <x:c r="M3136" s="7" t="str"/>
      <x:c r="N3136" s="7" t="str"/>
      <x:c r="O3136" s="7" t="str"/>
      <x:c r="P3136" s="7" t="str">
        <x:f>IF(O3136="","OPEN",IF(OR(NOT(ISNUMBER(M3136)),NOT(ISNUMBER(N3136)),ABS(M3136)&gt;L3136,N3136&gt;L3136),"FAIL","PASS"))</x:f>
        <x:v>OPEN</x:v>
      </x:c>
    </x:row>
    <x:row r="3137">
      <x:c r="B3137" s="7" t="str">
        <x:v>CAL-03131</x:v>
      </x:c>
      <x:c r="C3137" s="7" t="str">
        <x:v>CH-1566</x:v>
      </x:c>
      <x:c r="D3137" s="7" t="str">
        <x:v>REA-T-C1</x:v>
      </x:c>
      <x:c r="E3137" s="7" t="str">
        <x:v>FUNCTIONAL TWIN</x:v>
      </x:c>
      <x:c r="F3137" s="7" t="str">
        <x:v>PTC-C</x:v>
      </x:c>
      <x:c r="G3137" s="7" t="str">
        <x:v>CF-21</x:v>
      </x:c>
      <x:c r="H3137" s="7" t="str">
        <x:v>BEFORE</x:v>
      </x:c>
      <x:c r="I3137" s="7" t="str">
        <x:v>fraction</x:v>
      </x:c>
      <x:c r="J3137" s="7" t="n">
        <x:v>0</x:v>
      </x:c>
      <x:c r="K3137" s="7" t="n">
        <x:v>1</x:v>
      </x:c>
      <x:c r="L3137" s="7" t="n">
        <x:v>0.005</x:v>
      </x:c>
      <x:c r="M3137" s="7" t="str"/>
      <x:c r="N3137" s="7" t="str"/>
      <x:c r="O3137" s="7" t="str"/>
      <x:c r="P3137" s="7" t="str">
        <x:f>IF(O3137="","OPEN",IF(OR(NOT(ISNUMBER(M3137)),NOT(ISNUMBER(N3137)),ABS(M3137)&gt;L3137,N3137&gt;L3137),"FAIL","PASS"))</x:f>
        <x:v>OPEN</x:v>
      </x:c>
    </x:row>
    <x:row r="3138">
      <x:c r="B3138" s="7" t="str">
        <x:v>CAL-03132</x:v>
      </x:c>
      <x:c r="C3138" s="7" t="str">
        <x:v>CH-1566</x:v>
      </x:c>
      <x:c r="D3138" s="7" t="str">
        <x:v>REA-T-C1</x:v>
      </x:c>
      <x:c r="E3138" s="7" t="str">
        <x:v>FUNCTIONAL TWIN</x:v>
      </x:c>
      <x:c r="F3138" s="7" t="str">
        <x:v>PTC-C</x:v>
      </x:c>
      <x:c r="G3138" s="7" t="str">
        <x:v>CF-21</x:v>
      </x:c>
      <x:c r="H3138" s="7" t="str">
        <x:v>AFTER</x:v>
      </x:c>
      <x:c r="I3138" s="7" t="str">
        <x:v>fraction</x:v>
      </x:c>
      <x:c r="J3138" s="7" t="n">
        <x:v>0</x:v>
      </x:c>
      <x:c r="K3138" s="7" t="n">
        <x:v>1</x:v>
      </x:c>
      <x:c r="L3138" s="7" t="n">
        <x:v>0.005</x:v>
      </x:c>
      <x:c r="M3138" s="7" t="str"/>
      <x:c r="N3138" s="7" t="str"/>
      <x:c r="O3138" s="7" t="str"/>
      <x:c r="P3138" s="7" t="str">
        <x:f>IF(O3138="","OPEN",IF(OR(NOT(ISNUMBER(M3138)),NOT(ISNUMBER(N3138)),ABS(M3138)&gt;L3138,N3138&gt;L3138),"FAIL","PASS"))</x:f>
        <x:v>OPEN</x:v>
      </x:c>
    </x:row>
    <x:row r="3139">
      <x:c r="B3139" s="7" t="str">
        <x:v>CAL-03133</x:v>
      </x:c>
      <x:c r="C3139" s="7" t="str">
        <x:v>CH-1567</x:v>
      </x:c>
      <x:c r="D3139" s="7" t="str">
        <x:v>REA-T-C1</x:v>
      </x:c>
      <x:c r="E3139" s="7" t="str">
        <x:v>FUNCTIONAL TWIN</x:v>
      </x:c>
      <x:c r="F3139" s="7" t="str">
        <x:v>PTC-C</x:v>
      </x:c>
      <x:c r="G3139" s="7" t="str">
        <x:v>CF-22</x:v>
      </x:c>
      <x:c r="H3139" s="7" t="str">
        <x:v>BEFORE</x:v>
      </x:c>
      <x:c r="I3139" s="7" t="str">
        <x:v>kg</x:v>
      </x:c>
      <x:c r="J3139" s="7" t="n">
        <x:v>0</x:v>
      </x:c>
      <x:c r="K3139" s="7" t="n">
        <x:v>0.1</x:v>
      </x:c>
      <x:c r="L3139" s="7" t="n">
        <x:v>0.01</x:v>
      </x:c>
      <x:c r="M3139" s="7" t="str"/>
      <x:c r="N3139" s="7" t="str"/>
      <x:c r="O3139" s="7" t="str"/>
      <x:c r="P3139" s="7" t="str">
        <x:f>IF(O3139="","OPEN",IF(OR(NOT(ISNUMBER(M3139)),NOT(ISNUMBER(N3139)),ABS(M3139)&gt;L3139,N3139&gt;L3139),"FAIL","PASS"))</x:f>
        <x:v>OPEN</x:v>
      </x:c>
    </x:row>
    <x:row r="3140">
      <x:c r="B3140" s="7" t="str">
        <x:v>CAL-03134</x:v>
      </x:c>
      <x:c r="C3140" s="7" t="str">
        <x:v>CH-1567</x:v>
      </x:c>
      <x:c r="D3140" s="7" t="str">
        <x:v>REA-T-C1</x:v>
      </x:c>
      <x:c r="E3140" s="7" t="str">
        <x:v>FUNCTIONAL TWIN</x:v>
      </x:c>
      <x:c r="F3140" s="7" t="str">
        <x:v>PTC-C</x:v>
      </x:c>
      <x:c r="G3140" s="7" t="str">
        <x:v>CF-22</x:v>
      </x:c>
      <x:c r="H3140" s="7" t="str">
        <x:v>AFTER</x:v>
      </x:c>
      <x:c r="I3140" s="7" t="str">
        <x:v>kg</x:v>
      </x:c>
      <x:c r="J3140" s="7" t="n">
        <x:v>0</x:v>
      </x:c>
      <x:c r="K3140" s="7" t="n">
        <x:v>0.1</x:v>
      </x:c>
      <x:c r="L3140" s="7" t="n">
        <x:v>0.01</x:v>
      </x:c>
      <x:c r="M3140" s="7" t="str"/>
      <x:c r="N3140" s="7" t="str"/>
      <x:c r="O3140" s="7" t="str"/>
      <x:c r="P3140" s="7" t="str">
        <x:f>IF(O3140="","OPEN",IF(OR(NOT(ISNUMBER(M3140)),NOT(ISNUMBER(N3140)),ABS(M3140)&gt;L3140,N3140&gt;L3140),"FAIL","PASS"))</x:f>
        <x:v>OPEN</x:v>
      </x:c>
    </x:row>
    <x:row r="3141">
      <x:c r="B3141" s="7" t="str">
        <x:v>CAL-03135</x:v>
      </x:c>
      <x:c r="C3141" s="7" t="str">
        <x:v>CH-1568</x:v>
      </x:c>
      <x:c r="D3141" s="7" t="str">
        <x:v>REA-T-C1</x:v>
      </x:c>
      <x:c r="E3141" s="7" t="str">
        <x:v>FUNCTIONAL TWIN</x:v>
      </x:c>
      <x:c r="F3141" s="7" t="str">
        <x:v>PTC-C</x:v>
      </x:c>
      <x:c r="G3141" s="7" t="str">
        <x:v>CF-22</x:v>
      </x:c>
      <x:c r="H3141" s="7" t="str">
        <x:v>BEFORE</x:v>
      </x:c>
      <x:c r="I3141" s="7" t="str">
        <x:v>kg</x:v>
      </x:c>
      <x:c r="J3141" s="7" t="n">
        <x:v>0</x:v>
      </x:c>
      <x:c r="K3141" s="7" t="n">
        <x:v>0.1</x:v>
      </x:c>
      <x:c r="L3141" s="7" t="n">
        <x:v>0.01</x:v>
      </x:c>
      <x:c r="M3141" s="7" t="str"/>
      <x:c r="N3141" s="7" t="str"/>
      <x:c r="O3141" s="7" t="str"/>
      <x:c r="P3141" s="7" t="str">
        <x:f>IF(O3141="","OPEN",IF(OR(NOT(ISNUMBER(M3141)),NOT(ISNUMBER(N3141)),ABS(M3141)&gt;L3141,N3141&gt;L3141),"FAIL","PASS"))</x:f>
        <x:v>OPEN</x:v>
      </x:c>
    </x:row>
    <x:row r="3142">
      <x:c r="B3142" s="7" t="str">
        <x:v>CAL-03136</x:v>
      </x:c>
      <x:c r="C3142" s="7" t="str">
        <x:v>CH-1568</x:v>
      </x:c>
      <x:c r="D3142" s="7" t="str">
        <x:v>REA-T-C1</x:v>
      </x:c>
      <x:c r="E3142" s="7" t="str">
        <x:v>FUNCTIONAL TWIN</x:v>
      </x:c>
      <x:c r="F3142" s="7" t="str">
        <x:v>PTC-C</x:v>
      </x:c>
      <x:c r="G3142" s="7" t="str">
        <x:v>CF-22</x:v>
      </x:c>
      <x:c r="H3142" s="7" t="str">
        <x:v>AFTER</x:v>
      </x:c>
      <x:c r="I3142" s="7" t="str">
        <x:v>kg</x:v>
      </x:c>
      <x:c r="J3142" s="7" t="n">
        <x:v>0</x:v>
      </x:c>
      <x:c r="K3142" s="7" t="n">
        <x:v>0.1</x:v>
      </x:c>
      <x:c r="L3142" s="7" t="n">
        <x:v>0.01</x:v>
      </x:c>
      <x:c r="M3142" s="7" t="str"/>
      <x:c r="N3142" s="7" t="str"/>
      <x:c r="O3142" s="7" t="str"/>
      <x:c r="P3142" s="7" t="str">
        <x:f>IF(O3142="","OPEN",IF(OR(NOT(ISNUMBER(M3142)),NOT(ISNUMBER(N3142)),ABS(M3142)&gt;L3142,N3142&gt;L3142),"FAIL","PASS"))</x:f>
        <x:v>OPEN</x:v>
      </x:c>
    </x:row>
    <x:row r="3143">
      <x:c r="B3143" s="7" t="str">
        <x:v>CAL-03137</x:v>
      </x:c>
      <x:c r="C3143" s="7" t="str">
        <x:v>CH-1569</x:v>
      </x:c>
      <x:c r="D3143" s="7" t="str">
        <x:v>REA-T-C1</x:v>
      </x:c>
      <x:c r="E3143" s="7" t="str">
        <x:v>FUNCTIONAL TWIN</x:v>
      </x:c>
      <x:c r="F3143" s="7" t="str">
        <x:v>PTC-C</x:v>
      </x:c>
      <x:c r="G3143" s="7" t="str">
        <x:v>CF-22</x:v>
      </x:c>
      <x:c r="H3143" s="7" t="str">
        <x:v>BEFORE</x:v>
      </x:c>
      <x:c r="I3143" s="7" t="str">
        <x:v>kg</x:v>
      </x:c>
      <x:c r="J3143" s="7" t="n">
        <x:v>0</x:v>
      </x:c>
      <x:c r="K3143" s="7" t="n">
        <x:v>0.1</x:v>
      </x:c>
      <x:c r="L3143" s="7" t="n">
        <x:v>0.01</x:v>
      </x:c>
      <x:c r="M3143" s="7" t="str"/>
      <x:c r="N3143" s="7" t="str"/>
      <x:c r="O3143" s="7" t="str"/>
      <x:c r="P3143" s="7" t="str">
        <x:f>IF(O3143="","OPEN",IF(OR(NOT(ISNUMBER(M3143)),NOT(ISNUMBER(N3143)),ABS(M3143)&gt;L3143,N3143&gt;L3143),"FAIL","PASS"))</x:f>
        <x:v>OPEN</x:v>
      </x:c>
    </x:row>
    <x:row r="3144">
      <x:c r="B3144" s="7" t="str">
        <x:v>CAL-03138</x:v>
      </x:c>
      <x:c r="C3144" s="7" t="str">
        <x:v>CH-1569</x:v>
      </x:c>
      <x:c r="D3144" s="7" t="str">
        <x:v>REA-T-C1</x:v>
      </x:c>
      <x:c r="E3144" s="7" t="str">
        <x:v>FUNCTIONAL TWIN</x:v>
      </x:c>
      <x:c r="F3144" s="7" t="str">
        <x:v>PTC-C</x:v>
      </x:c>
      <x:c r="G3144" s="7" t="str">
        <x:v>CF-22</x:v>
      </x:c>
      <x:c r="H3144" s="7" t="str">
        <x:v>AFTER</x:v>
      </x:c>
      <x:c r="I3144" s="7" t="str">
        <x:v>kg</x:v>
      </x:c>
      <x:c r="J3144" s="7" t="n">
        <x:v>0</x:v>
      </x:c>
      <x:c r="K3144" s="7" t="n">
        <x:v>0.1</x:v>
      </x:c>
      <x:c r="L3144" s="7" t="n">
        <x:v>0.01</x:v>
      </x:c>
      <x:c r="M3144" s="7" t="str"/>
      <x:c r="N3144" s="7" t="str"/>
      <x:c r="O3144" s="7" t="str"/>
      <x:c r="P3144" s="7" t="str">
        <x:f>IF(O3144="","OPEN",IF(OR(NOT(ISNUMBER(M3144)),NOT(ISNUMBER(N3144)),ABS(M3144)&gt;L3144,N3144&gt;L3144),"FAIL","PASS"))</x:f>
        <x:v>OPEN</x:v>
      </x:c>
    </x:row>
    <x:row r="3145">
      <x:c r="B3145" s="7" t="str">
        <x:v>CAL-03139</x:v>
      </x:c>
      <x:c r="C3145" s="7" t="str">
        <x:v>CH-1570</x:v>
      </x:c>
      <x:c r="D3145" s="7" t="str">
        <x:v>REA-T-C1</x:v>
      </x:c>
      <x:c r="E3145" s="7" t="str">
        <x:v>FUNCTIONAL TWIN</x:v>
      </x:c>
      <x:c r="F3145" s="7" t="str">
        <x:v>PTC-C</x:v>
      </x:c>
      <x:c r="G3145" s="7" t="str">
        <x:v>CF-22</x:v>
      </x:c>
      <x:c r="H3145" s="7" t="str">
        <x:v>BEFORE</x:v>
      </x:c>
      <x:c r="I3145" s="7" t="str">
        <x:v>kg</x:v>
      </x:c>
      <x:c r="J3145" s="7" t="n">
        <x:v>0</x:v>
      </x:c>
      <x:c r="K3145" s="7" t="n">
        <x:v>0.1</x:v>
      </x:c>
      <x:c r="L3145" s="7" t="n">
        <x:v>0.01</x:v>
      </x:c>
      <x:c r="M3145" s="7" t="str"/>
      <x:c r="N3145" s="7" t="str"/>
      <x:c r="O3145" s="7" t="str"/>
      <x:c r="P3145" s="7" t="str">
        <x:f>IF(O3145="","OPEN",IF(OR(NOT(ISNUMBER(M3145)),NOT(ISNUMBER(N3145)),ABS(M3145)&gt;L3145,N3145&gt;L3145),"FAIL","PASS"))</x:f>
        <x:v>OPEN</x:v>
      </x:c>
    </x:row>
    <x:row r="3146">
      <x:c r="B3146" s="7" t="str">
        <x:v>CAL-03140</x:v>
      </x:c>
      <x:c r="C3146" s="7" t="str">
        <x:v>CH-1570</x:v>
      </x:c>
      <x:c r="D3146" s="7" t="str">
        <x:v>REA-T-C1</x:v>
      </x:c>
      <x:c r="E3146" s="7" t="str">
        <x:v>FUNCTIONAL TWIN</x:v>
      </x:c>
      <x:c r="F3146" s="7" t="str">
        <x:v>PTC-C</x:v>
      </x:c>
      <x:c r="G3146" s="7" t="str">
        <x:v>CF-22</x:v>
      </x:c>
      <x:c r="H3146" s="7" t="str">
        <x:v>AFTER</x:v>
      </x:c>
      <x:c r="I3146" s="7" t="str">
        <x:v>kg</x:v>
      </x:c>
      <x:c r="J3146" s="7" t="n">
        <x:v>0</x:v>
      </x:c>
      <x:c r="K3146" s="7" t="n">
        <x:v>0.1</x:v>
      </x:c>
      <x:c r="L3146" s="7" t="n">
        <x:v>0.01</x:v>
      </x:c>
      <x:c r="M3146" s="7" t="str"/>
      <x:c r="N3146" s="7" t="str"/>
      <x:c r="O3146" s="7" t="str"/>
      <x:c r="P3146" s="7" t="str">
        <x:f>IF(O3146="","OPEN",IF(OR(NOT(ISNUMBER(M3146)),NOT(ISNUMBER(N3146)),ABS(M3146)&gt;L3146,N3146&gt;L3146),"FAIL","PASS"))</x:f>
        <x:v>OPEN</x:v>
      </x:c>
    </x:row>
    <x:row r="3147">
      <x:c r="B3147" s="7" t="str">
        <x:v>CAL-03141</x:v>
      </x:c>
      <x:c r="C3147" s="7" t="str">
        <x:v>CH-1571</x:v>
      </x:c>
      <x:c r="D3147" s="7" t="str">
        <x:v>REA-T-C1</x:v>
      </x:c>
      <x:c r="E3147" s="7" t="str">
        <x:v>FUNCTIONAL TWIN</x:v>
      </x:c>
      <x:c r="F3147" s="7" t="str">
        <x:v>PTC-C</x:v>
      </x:c>
      <x:c r="G3147" s="7" t="str">
        <x:v>CF-22</x:v>
      </x:c>
      <x:c r="H3147" s="7" t="str">
        <x:v>BEFORE</x:v>
      </x:c>
      <x:c r="I3147" s="7" t="str">
        <x:v>kg</x:v>
      </x:c>
      <x:c r="J3147" s="7" t="n">
        <x:v>0</x:v>
      </x:c>
      <x:c r="K3147" s="7" t="n">
        <x:v>0.1</x:v>
      </x:c>
      <x:c r="L3147" s="7" t="n">
        <x:v>0.01</x:v>
      </x:c>
      <x:c r="M3147" s="7" t="str"/>
      <x:c r="N3147" s="7" t="str"/>
      <x:c r="O3147" s="7" t="str"/>
      <x:c r="P3147" s="7" t="str">
        <x:f>IF(O3147="","OPEN",IF(OR(NOT(ISNUMBER(M3147)),NOT(ISNUMBER(N3147)),ABS(M3147)&gt;L3147,N3147&gt;L3147),"FAIL","PASS"))</x:f>
        <x:v>OPEN</x:v>
      </x:c>
    </x:row>
    <x:row r="3148">
      <x:c r="B3148" s="7" t="str">
        <x:v>CAL-03142</x:v>
      </x:c>
      <x:c r="C3148" s="7" t="str">
        <x:v>CH-1571</x:v>
      </x:c>
      <x:c r="D3148" s="7" t="str">
        <x:v>REA-T-C1</x:v>
      </x:c>
      <x:c r="E3148" s="7" t="str">
        <x:v>FUNCTIONAL TWIN</x:v>
      </x:c>
      <x:c r="F3148" s="7" t="str">
        <x:v>PTC-C</x:v>
      </x:c>
      <x:c r="G3148" s="7" t="str">
        <x:v>CF-22</x:v>
      </x:c>
      <x:c r="H3148" s="7" t="str">
        <x:v>AFTER</x:v>
      </x:c>
      <x:c r="I3148" s="7" t="str">
        <x:v>kg</x:v>
      </x:c>
      <x:c r="J3148" s="7" t="n">
        <x:v>0</x:v>
      </x:c>
      <x:c r="K3148" s="7" t="n">
        <x:v>0.1</x:v>
      </x:c>
      <x:c r="L3148" s="7" t="n">
        <x:v>0.01</x:v>
      </x:c>
      <x:c r="M3148" s="7" t="str"/>
      <x:c r="N3148" s="7" t="str"/>
      <x:c r="O3148" s="7" t="str"/>
      <x:c r="P3148" s="7" t="str">
        <x:f>IF(O3148="","OPEN",IF(OR(NOT(ISNUMBER(M3148)),NOT(ISNUMBER(N3148)),ABS(M3148)&gt;L3148,N3148&gt;L3148),"FAIL","PASS"))</x:f>
        <x:v>OPEN</x:v>
      </x:c>
    </x:row>
    <x:row r="3149">
      <x:c r="B3149" s="7" t="str">
        <x:v>CAL-03143</x:v>
      </x:c>
      <x:c r="C3149" s="7" t="str">
        <x:v>CH-1572</x:v>
      </x:c>
      <x:c r="D3149" s="7" t="str">
        <x:v>REA-T-C1</x:v>
      </x:c>
      <x:c r="E3149" s="7" t="str">
        <x:v>FUNCTIONAL TWIN</x:v>
      </x:c>
      <x:c r="F3149" s="7" t="str">
        <x:v>PTC-C</x:v>
      </x:c>
      <x:c r="G3149" s="7" t="str">
        <x:v>CF-22</x:v>
      </x:c>
      <x:c r="H3149" s="7" t="str">
        <x:v>BEFORE</x:v>
      </x:c>
      <x:c r="I3149" s="7" t="str">
        <x:v>kg</x:v>
      </x:c>
      <x:c r="J3149" s="7" t="n">
        <x:v>0</x:v>
      </x:c>
      <x:c r="K3149" s="7" t="n">
        <x:v>0.1</x:v>
      </x:c>
      <x:c r="L3149" s="7" t="n">
        <x:v>0.01</x:v>
      </x:c>
      <x:c r="M3149" s="7" t="str"/>
      <x:c r="N3149" s="7" t="str"/>
      <x:c r="O3149" s="7" t="str"/>
      <x:c r="P3149" s="7" t="str">
        <x:f>IF(O3149="","OPEN",IF(OR(NOT(ISNUMBER(M3149)),NOT(ISNUMBER(N3149)),ABS(M3149)&gt;L3149,N3149&gt;L3149),"FAIL","PASS"))</x:f>
        <x:v>OPEN</x:v>
      </x:c>
    </x:row>
    <x:row r="3150">
      <x:c r="B3150" s="7" t="str">
        <x:v>CAL-03144</x:v>
      </x:c>
      <x:c r="C3150" s="7" t="str">
        <x:v>CH-1572</x:v>
      </x:c>
      <x:c r="D3150" s="7" t="str">
        <x:v>REA-T-C1</x:v>
      </x:c>
      <x:c r="E3150" s="7" t="str">
        <x:v>FUNCTIONAL TWIN</x:v>
      </x:c>
      <x:c r="F3150" s="7" t="str">
        <x:v>PTC-C</x:v>
      </x:c>
      <x:c r="G3150" s="7" t="str">
        <x:v>CF-22</x:v>
      </x:c>
      <x:c r="H3150" s="7" t="str">
        <x:v>AFTER</x:v>
      </x:c>
      <x:c r="I3150" s="7" t="str">
        <x:v>kg</x:v>
      </x:c>
      <x:c r="J3150" s="7" t="n">
        <x:v>0</x:v>
      </x:c>
      <x:c r="K3150" s="7" t="n">
        <x:v>0.1</x:v>
      </x:c>
      <x:c r="L3150" s="7" t="n">
        <x:v>0.01</x:v>
      </x:c>
      <x:c r="M3150" s="7" t="str"/>
      <x:c r="N3150" s="7" t="str"/>
      <x:c r="O3150" s="7" t="str"/>
      <x:c r="P3150" s="7" t="str">
        <x:f>IF(O3150="","OPEN",IF(OR(NOT(ISNUMBER(M3150)),NOT(ISNUMBER(N3150)),ABS(M3150)&gt;L3150,N3150&gt;L3150),"FAIL","PASS"))</x:f>
        <x:v>OPEN</x:v>
      </x:c>
    </x:row>
    <x:row r="3151">
      <x:c r="B3151" s="7" t="str">
        <x:v>CAL-03145</x:v>
      </x:c>
      <x:c r="C3151" s="7" t="str">
        <x:v>CH-1573</x:v>
      </x:c>
      <x:c r="D3151" s="7" t="str">
        <x:v>REA-T-C1</x:v>
      </x:c>
      <x:c r="E3151" s="7" t="str">
        <x:v>FUNCTIONAL TWIN</x:v>
      </x:c>
      <x:c r="F3151" s="7" t="str">
        <x:v>PTC-C</x:v>
      </x:c>
      <x:c r="G3151" s="7" t="str">
        <x:v>CF-23</x:v>
      </x:c>
      <x:c r="H3151" s="7" t="str">
        <x:v>BEFORE</x:v>
      </x:c>
      <x:c r="I3151" s="7" t="str">
        <x:v>ms</x:v>
      </x:c>
      <x:c r="J3151" s="7" t="n">
        <x:v>-10</x:v>
      </x:c>
      <x:c r="K3151" s="7" t="n">
        <x:v>10</x:v>
      </x:c>
      <x:c r="L3151" s="7" t="n">
        <x:v>1</x:v>
      </x:c>
      <x:c r="M3151" s="7" t="str"/>
      <x:c r="N3151" s="7" t="str"/>
      <x:c r="O3151" s="7" t="str"/>
      <x:c r="P3151" s="7" t="str">
        <x:f>IF(O3151="","OPEN",IF(OR(NOT(ISNUMBER(M3151)),NOT(ISNUMBER(N3151)),ABS(M3151)&gt;L3151,N3151&gt;L3151),"FAIL","PASS"))</x:f>
        <x:v>OPEN</x:v>
      </x:c>
    </x:row>
    <x:row r="3152">
      <x:c r="B3152" s="7" t="str">
        <x:v>CAL-03146</x:v>
      </x:c>
      <x:c r="C3152" s="7" t="str">
        <x:v>CH-1573</x:v>
      </x:c>
      <x:c r="D3152" s="7" t="str">
        <x:v>REA-T-C1</x:v>
      </x:c>
      <x:c r="E3152" s="7" t="str">
        <x:v>FUNCTIONAL TWIN</x:v>
      </x:c>
      <x:c r="F3152" s="7" t="str">
        <x:v>PTC-C</x:v>
      </x:c>
      <x:c r="G3152" s="7" t="str">
        <x:v>CF-23</x:v>
      </x:c>
      <x:c r="H3152" s="7" t="str">
        <x:v>AFTER</x:v>
      </x:c>
      <x:c r="I3152" s="7" t="str">
        <x:v>ms</x:v>
      </x:c>
      <x:c r="J3152" s="7" t="n">
        <x:v>-10</x:v>
      </x:c>
      <x:c r="K3152" s="7" t="n">
        <x:v>10</x:v>
      </x:c>
      <x:c r="L3152" s="7" t="n">
        <x:v>1</x:v>
      </x:c>
      <x:c r="M3152" s="7" t="str"/>
      <x:c r="N3152" s="7" t="str"/>
      <x:c r="O3152" s="7" t="str"/>
      <x:c r="P3152" s="7" t="str">
        <x:f>IF(O3152="","OPEN",IF(OR(NOT(ISNUMBER(M3152)),NOT(ISNUMBER(N3152)),ABS(M3152)&gt;L3152,N3152&gt;L3152),"FAIL","PASS"))</x:f>
        <x:v>OPEN</x:v>
      </x:c>
    </x:row>
    <x:row r="3153">
      <x:c r="B3153" s="7" t="str">
        <x:v>CAL-03147</x:v>
      </x:c>
      <x:c r="C3153" s="7" t="str">
        <x:v>CH-1574</x:v>
      </x:c>
      <x:c r="D3153" s="7" t="str">
        <x:v>REA-T-C1</x:v>
      </x:c>
      <x:c r="E3153" s="7" t="str">
        <x:v>FUNCTIONAL TWIN</x:v>
      </x:c>
      <x:c r="F3153" s="7" t="str">
        <x:v>PTC-C</x:v>
      </x:c>
      <x:c r="G3153" s="7" t="str">
        <x:v>CF-23</x:v>
      </x:c>
      <x:c r="H3153" s="7" t="str">
        <x:v>BEFORE</x:v>
      </x:c>
      <x:c r="I3153" s="7" t="str">
        <x:v>ms</x:v>
      </x:c>
      <x:c r="J3153" s="7" t="n">
        <x:v>-10</x:v>
      </x:c>
      <x:c r="K3153" s="7" t="n">
        <x:v>10</x:v>
      </x:c>
      <x:c r="L3153" s="7" t="n">
        <x:v>1</x:v>
      </x:c>
      <x:c r="M3153" s="7" t="str"/>
      <x:c r="N3153" s="7" t="str"/>
      <x:c r="O3153" s="7" t="str"/>
      <x:c r="P3153" s="7" t="str">
        <x:f>IF(O3153="","OPEN",IF(OR(NOT(ISNUMBER(M3153)),NOT(ISNUMBER(N3153)),ABS(M3153)&gt;L3153,N3153&gt;L3153),"FAIL","PASS"))</x:f>
        <x:v>OPEN</x:v>
      </x:c>
    </x:row>
    <x:row r="3154">
      <x:c r="B3154" s="7" t="str">
        <x:v>CAL-03148</x:v>
      </x:c>
      <x:c r="C3154" s="7" t="str">
        <x:v>CH-1574</x:v>
      </x:c>
      <x:c r="D3154" s="7" t="str">
        <x:v>REA-T-C1</x:v>
      </x:c>
      <x:c r="E3154" s="7" t="str">
        <x:v>FUNCTIONAL TWIN</x:v>
      </x:c>
      <x:c r="F3154" s="7" t="str">
        <x:v>PTC-C</x:v>
      </x:c>
      <x:c r="G3154" s="7" t="str">
        <x:v>CF-23</x:v>
      </x:c>
      <x:c r="H3154" s="7" t="str">
        <x:v>AFTER</x:v>
      </x:c>
      <x:c r="I3154" s="7" t="str">
        <x:v>ms</x:v>
      </x:c>
      <x:c r="J3154" s="7" t="n">
        <x:v>-10</x:v>
      </x:c>
      <x:c r="K3154" s="7" t="n">
        <x:v>10</x:v>
      </x:c>
      <x:c r="L3154" s="7" t="n">
        <x:v>1</x:v>
      </x:c>
      <x:c r="M3154" s="7" t="str"/>
      <x:c r="N3154" s="7" t="str"/>
      <x:c r="O3154" s="7" t="str"/>
      <x:c r="P3154" s="7" t="str">
        <x:f>IF(O3154="","OPEN",IF(OR(NOT(ISNUMBER(M3154)),NOT(ISNUMBER(N3154)),ABS(M3154)&gt;L3154,N3154&gt;L3154),"FAIL","PASS"))</x:f>
        <x:v>OPEN</x:v>
      </x:c>
    </x:row>
    <x:row r="3155">
      <x:c r="B3155" s="7" t="str">
        <x:v>CAL-03149</x:v>
      </x:c>
      <x:c r="C3155" s="7" t="str">
        <x:v>CH-1575</x:v>
      </x:c>
      <x:c r="D3155" s="7" t="str">
        <x:v>REA-T-C1</x:v>
      </x:c>
      <x:c r="E3155" s="7" t="str">
        <x:v>FUNCTIONAL TWIN</x:v>
      </x:c>
      <x:c r="F3155" s="7" t="str">
        <x:v>PTC-C</x:v>
      </x:c>
      <x:c r="G3155" s="7" t="str">
        <x:v>CF-23</x:v>
      </x:c>
      <x:c r="H3155" s="7" t="str">
        <x:v>BEFORE</x:v>
      </x:c>
      <x:c r="I3155" s="7" t="str">
        <x:v>ms</x:v>
      </x:c>
      <x:c r="J3155" s="7" t="n">
        <x:v>-10</x:v>
      </x:c>
      <x:c r="K3155" s="7" t="n">
        <x:v>10</x:v>
      </x:c>
      <x:c r="L3155" s="7" t="n">
        <x:v>1</x:v>
      </x:c>
      <x:c r="M3155" s="7" t="str"/>
      <x:c r="N3155" s="7" t="str"/>
      <x:c r="O3155" s="7" t="str"/>
      <x:c r="P3155" s="7" t="str">
        <x:f>IF(O3155="","OPEN",IF(OR(NOT(ISNUMBER(M3155)),NOT(ISNUMBER(N3155)),ABS(M3155)&gt;L3155,N3155&gt;L3155),"FAIL","PASS"))</x:f>
        <x:v>OPEN</x:v>
      </x:c>
    </x:row>
    <x:row r="3156">
      <x:c r="B3156" s="7" t="str">
        <x:v>CAL-03150</x:v>
      </x:c>
      <x:c r="C3156" s="7" t="str">
        <x:v>CH-1575</x:v>
      </x:c>
      <x:c r="D3156" s="7" t="str">
        <x:v>REA-T-C1</x:v>
      </x:c>
      <x:c r="E3156" s="7" t="str">
        <x:v>FUNCTIONAL TWIN</x:v>
      </x:c>
      <x:c r="F3156" s="7" t="str">
        <x:v>PTC-C</x:v>
      </x:c>
      <x:c r="G3156" s="7" t="str">
        <x:v>CF-23</x:v>
      </x:c>
      <x:c r="H3156" s="7" t="str">
        <x:v>AFTER</x:v>
      </x:c>
      <x:c r="I3156" s="7" t="str">
        <x:v>ms</x:v>
      </x:c>
      <x:c r="J3156" s="7" t="n">
        <x:v>-10</x:v>
      </x:c>
      <x:c r="K3156" s="7" t="n">
        <x:v>10</x:v>
      </x:c>
      <x:c r="L3156" s="7" t="n">
        <x:v>1</x:v>
      </x:c>
      <x:c r="M3156" s="7" t="str"/>
      <x:c r="N3156" s="7" t="str"/>
      <x:c r="O3156" s="7" t="str"/>
      <x:c r="P3156" s="7" t="str">
        <x:f>IF(O3156="","OPEN",IF(OR(NOT(ISNUMBER(M3156)),NOT(ISNUMBER(N3156)),ABS(M3156)&gt;L3156,N3156&gt;L3156),"FAIL","PASS"))</x:f>
        <x:v>OPEN</x:v>
      </x:c>
    </x:row>
    <x:row r="3157">
      <x:c r="B3157" s="7" t="str">
        <x:v>CAL-03151</x:v>
      </x:c>
      <x:c r="C3157" s="7" t="str">
        <x:v>CH-1576</x:v>
      </x:c>
      <x:c r="D3157" s="7" t="str">
        <x:v>REA-T-C1</x:v>
      </x:c>
      <x:c r="E3157" s="7" t="str">
        <x:v>FUNCTIONAL TWIN</x:v>
      </x:c>
      <x:c r="F3157" s="7" t="str">
        <x:v>PTC-C</x:v>
      </x:c>
      <x:c r="G3157" s="7" t="str">
        <x:v>CF-23</x:v>
      </x:c>
      <x:c r="H3157" s="7" t="str">
        <x:v>BEFORE</x:v>
      </x:c>
      <x:c r="I3157" s="7" t="str">
        <x:v>ms</x:v>
      </x:c>
      <x:c r="J3157" s="7" t="n">
        <x:v>-10</x:v>
      </x:c>
      <x:c r="K3157" s="7" t="n">
        <x:v>10</x:v>
      </x:c>
      <x:c r="L3157" s="7" t="n">
        <x:v>1</x:v>
      </x:c>
      <x:c r="M3157" s="7" t="str"/>
      <x:c r="N3157" s="7" t="str"/>
      <x:c r="O3157" s="7" t="str"/>
      <x:c r="P3157" s="7" t="str">
        <x:f>IF(O3157="","OPEN",IF(OR(NOT(ISNUMBER(M3157)),NOT(ISNUMBER(N3157)),ABS(M3157)&gt;L3157,N3157&gt;L3157),"FAIL","PASS"))</x:f>
        <x:v>OPEN</x:v>
      </x:c>
    </x:row>
    <x:row r="3158">
      <x:c r="B3158" s="7" t="str">
        <x:v>CAL-03152</x:v>
      </x:c>
      <x:c r="C3158" s="7" t="str">
        <x:v>CH-1576</x:v>
      </x:c>
      <x:c r="D3158" s="7" t="str">
        <x:v>REA-T-C1</x:v>
      </x:c>
      <x:c r="E3158" s="7" t="str">
        <x:v>FUNCTIONAL TWIN</x:v>
      </x:c>
      <x:c r="F3158" s="7" t="str">
        <x:v>PTC-C</x:v>
      </x:c>
      <x:c r="G3158" s="7" t="str">
        <x:v>CF-23</x:v>
      </x:c>
      <x:c r="H3158" s="7" t="str">
        <x:v>AFTER</x:v>
      </x:c>
      <x:c r="I3158" s="7" t="str">
        <x:v>ms</x:v>
      </x:c>
      <x:c r="J3158" s="7" t="n">
        <x:v>-10</x:v>
      </x:c>
      <x:c r="K3158" s="7" t="n">
        <x:v>10</x:v>
      </x:c>
      <x:c r="L3158" s="7" t="n">
        <x:v>1</x:v>
      </x:c>
      <x:c r="M3158" s="7" t="str"/>
      <x:c r="N3158" s="7" t="str"/>
      <x:c r="O3158" s="7" t="str"/>
      <x:c r="P3158" s="7" t="str">
        <x:f>IF(O3158="","OPEN",IF(OR(NOT(ISNUMBER(M3158)),NOT(ISNUMBER(N3158)),ABS(M3158)&gt;L3158,N3158&gt;L3158),"FAIL","PASS"))</x:f>
        <x:v>OPEN</x:v>
      </x:c>
    </x:row>
    <x:row r="3159">
      <x:c r="B3159" s="7" t="str">
        <x:v>CAL-03153</x:v>
      </x:c>
      <x:c r="C3159" s="7" t="str">
        <x:v>CH-1577</x:v>
      </x:c>
      <x:c r="D3159" s="7" t="str">
        <x:v>REA-T-C1</x:v>
      </x:c>
      <x:c r="E3159" s="7" t="str">
        <x:v>FUNCTIONAL TWIN</x:v>
      </x:c>
      <x:c r="F3159" s="7" t="str">
        <x:v>PTC-C</x:v>
      </x:c>
      <x:c r="G3159" s="7" t="str">
        <x:v>CF-23</x:v>
      </x:c>
      <x:c r="H3159" s="7" t="str">
        <x:v>BEFORE</x:v>
      </x:c>
      <x:c r="I3159" s="7" t="str">
        <x:v>ms</x:v>
      </x:c>
      <x:c r="J3159" s="7" t="n">
        <x:v>-10</x:v>
      </x:c>
      <x:c r="K3159" s="7" t="n">
        <x:v>10</x:v>
      </x:c>
      <x:c r="L3159" s="7" t="n">
        <x:v>1</x:v>
      </x:c>
      <x:c r="M3159" s="7" t="str"/>
      <x:c r="N3159" s="7" t="str"/>
      <x:c r="O3159" s="7" t="str"/>
      <x:c r="P3159" s="7" t="str">
        <x:f>IF(O3159="","OPEN",IF(OR(NOT(ISNUMBER(M3159)),NOT(ISNUMBER(N3159)),ABS(M3159)&gt;L3159,N3159&gt;L3159),"FAIL","PASS"))</x:f>
        <x:v>OPEN</x:v>
      </x:c>
    </x:row>
    <x:row r="3160">
      <x:c r="B3160" s="7" t="str">
        <x:v>CAL-03154</x:v>
      </x:c>
      <x:c r="C3160" s="7" t="str">
        <x:v>CH-1577</x:v>
      </x:c>
      <x:c r="D3160" s="7" t="str">
        <x:v>REA-T-C1</x:v>
      </x:c>
      <x:c r="E3160" s="7" t="str">
        <x:v>FUNCTIONAL TWIN</x:v>
      </x:c>
      <x:c r="F3160" s="7" t="str">
        <x:v>PTC-C</x:v>
      </x:c>
      <x:c r="G3160" s="7" t="str">
        <x:v>CF-23</x:v>
      </x:c>
      <x:c r="H3160" s="7" t="str">
        <x:v>AFTER</x:v>
      </x:c>
      <x:c r="I3160" s="7" t="str">
        <x:v>ms</x:v>
      </x:c>
      <x:c r="J3160" s="7" t="n">
        <x:v>-10</x:v>
      </x:c>
      <x:c r="K3160" s="7" t="n">
        <x:v>10</x:v>
      </x:c>
      <x:c r="L3160" s="7" t="n">
        <x:v>1</x:v>
      </x:c>
      <x:c r="M3160" s="7" t="str"/>
      <x:c r="N3160" s="7" t="str"/>
      <x:c r="O3160" s="7" t="str"/>
      <x:c r="P3160" s="7" t="str">
        <x:f>IF(O3160="","OPEN",IF(OR(NOT(ISNUMBER(M3160)),NOT(ISNUMBER(N3160)),ABS(M3160)&gt;L3160,N3160&gt;L3160),"FAIL","PASS"))</x:f>
        <x:v>OPEN</x:v>
      </x:c>
    </x:row>
    <x:row r="3161">
      <x:c r="B3161" s="7" t="str">
        <x:v>CAL-03155</x:v>
      </x:c>
      <x:c r="C3161" s="7" t="str">
        <x:v>CH-1578</x:v>
      </x:c>
      <x:c r="D3161" s="7" t="str">
        <x:v>REA-T-C1</x:v>
      </x:c>
      <x:c r="E3161" s="7" t="str">
        <x:v>FUNCTIONAL TWIN</x:v>
      </x:c>
      <x:c r="F3161" s="7" t="str">
        <x:v>PTC-C</x:v>
      </x:c>
      <x:c r="G3161" s="7" t="str">
        <x:v>CF-23</x:v>
      </x:c>
      <x:c r="H3161" s="7" t="str">
        <x:v>BEFORE</x:v>
      </x:c>
      <x:c r="I3161" s="7" t="str">
        <x:v>ms</x:v>
      </x:c>
      <x:c r="J3161" s="7" t="n">
        <x:v>-10</x:v>
      </x:c>
      <x:c r="K3161" s="7" t="n">
        <x:v>10</x:v>
      </x:c>
      <x:c r="L3161" s="7" t="n">
        <x:v>1</x:v>
      </x:c>
      <x:c r="M3161" s="7" t="str"/>
      <x:c r="N3161" s="7" t="str"/>
      <x:c r="O3161" s="7" t="str"/>
      <x:c r="P3161" s="7" t="str">
        <x:f>IF(O3161="","OPEN",IF(OR(NOT(ISNUMBER(M3161)),NOT(ISNUMBER(N3161)),ABS(M3161)&gt;L3161,N3161&gt;L3161),"FAIL","PASS"))</x:f>
        <x:v>OPEN</x:v>
      </x:c>
    </x:row>
    <x:row r="3162">
      <x:c r="B3162" s="7" t="str">
        <x:v>CAL-03156</x:v>
      </x:c>
      <x:c r="C3162" s="7" t="str">
        <x:v>CH-1578</x:v>
      </x:c>
      <x:c r="D3162" s="7" t="str">
        <x:v>REA-T-C1</x:v>
      </x:c>
      <x:c r="E3162" s="7" t="str">
        <x:v>FUNCTIONAL TWIN</x:v>
      </x:c>
      <x:c r="F3162" s="7" t="str">
        <x:v>PTC-C</x:v>
      </x:c>
      <x:c r="G3162" s="7" t="str">
        <x:v>CF-23</x:v>
      </x:c>
      <x:c r="H3162" s="7" t="str">
        <x:v>AFTER</x:v>
      </x:c>
      <x:c r="I3162" s="7" t="str">
        <x:v>ms</x:v>
      </x:c>
      <x:c r="J3162" s="7" t="n">
        <x:v>-10</x:v>
      </x:c>
      <x:c r="K3162" s="7" t="n">
        <x:v>10</x:v>
      </x:c>
      <x:c r="L3162" s="7" t="n">
        <x:v>1</x:v>
      </x:c>
      <x:c r="M3162" s="7" t="str"/>
      <x:c r="N3162" s="7" t="str"/>
      <x:c r="O3162" s="7" t="str"/>
      <x:c r="P3162" s="7" t="str">
        <x:f>IF(O3162="","OPEN",IF(OR(NOT(ISNUMBER(M3162)),NOT(ISNUMBER(N3162)),ABS(M3162)&gt;L3162,N3162&gt;L3162),"FAIL","PASS"))</x:f>
        <x:v>OPEN</x:v>
      </x:c>
    </x:row>
    <x:row r="3163">
      <x:c r="B3163" s="7" t="str">
        <x:v>CAL-03157</x:v>
      </x:c>
      <x:c r="C3163" s="7" t="str">
        <x:v>CH-1579</x:v>
      </x:c>
      <x:c r="D3163" s="7" t="str">
        <x:v>REA-T-C1</x:v>
      </x:c>
      <x:c r="E3163" s="7" t="str">
        <x:v>FUNCTIONAL TWIN</x:v>
      </x:c>
      <x:c r="F3163" s="7" t="str">
        <x:v>PTC-C</x:v>
      </x:c>
      <x:c r="G3163" s="7" t="str">
        <x:v>CF-24</x:v>
      </x:c>
      <x:c r="H3163" s="7" t="str">
        <x:v>BEFORE</x:v>
      </x:c>
      <x:c r="I3163" s="7" t="str">
        <x:v>binary</x:v>
      </x:c>
      <x:c r="J3163" s="7" t="n">
        <x:v>0</x:v>
      </x:c>
      <x:c r="K3163" s="7" t="n">
        <x:v>1</x:v>
      </x:c>
      <x:c r="L3163" s="7" t="n">
        <x:v>1</x:v>
      </x:c>
      <x:c r="M3163" s="7" t="str"/>
      <x:c r="N3163" s="7" t="str"/>
      <x:c r="O3163" s="7" t="str"/>
      <x:c r="P3163" s="7" t="str">
        <x:f>IF(O3163="","OPEN",IF(OR(NOT(ISNUMBER(M3163)),NOT(ISNUMBER(N3163)),ABS(M3163)&gt;L3163,N3163&gt;L3163),"FAIL","PASS"))</x:f>
        <x:v>OPEN</x:v>
      </x:c>
    </x:row>
    <x:row r="3164">
      <x:c r="B3164" s="7" t="str">
        <x:v>CAL-03158</x:v>
      </x:c>
      <x:c r="C3164" s="7" t="str">
        <x:v>CH-1579</x:v>
      </x:c>
      <x:c r="D3164" s="7" t="str">
        <x:v>REA-T-C1</x:v>
      </x:c>
      <x:c r="E3164" s="7" t="str">
        <x:v>FUNCTIONAL TWIN</x:v>
      </x:c>
      <x:c r="F3164" s="7" t="str">
        <x:v>PTC-C</x:v>
      </x:c>
      <x:c r="G3164" s="7" t="str">
        <x:v>CF-24</x:v>
      </x:c>
      <x:c r="H3164" s="7" t="str">
        <x:v>AFTER</x:v>
      </x:c>
      <x:c r="I3164" s="7" t="str">
        <x:v>binary</x:v>
      </x:c>
      <x:c r="J3164" s="7" t="n">
        <x:v>0</x:v>
      </x:c>
      <x:c r="K3164" s="7" t="n">
        <x:v>1</x:v>
      </x:c>
      <x:c r="L3164" s="7" t="n">
        <x:v>1</x:v>
      </x:c>
      <x:c r="M3164" s="7" t="str"/>
      <x:c r="N3164" s="7" t="str"/>
      <x:c r="O3164" s="7" t="str"/>
      <x:c r="P3164" s="7" t="str">
        <x:f>IF(O3164="","OPEN",IF(OR(NOT(ISNUMBER(M3164)),NOT(ISNUMBER(N3164)),ABS(M3164)&gt;L3164,N3164&gt;L3164),"FAIL","PASS"))</x:f>
        <x:v>OPEN</x:v>
      </x:c>
    </x:row>
    <x:row r="3165">
      <x:c r="B3165" s="7" t="str">
        <x:v>CAL-03159</x:v>
      </x:c>
      <x:c r="C3165" s="7" t="str">
        <x:v>CH-1580</x:v>
      </x:c>
      <x:c r="D3165" s="7" t="str">
        <x:v>REA-T-C1</x:v>
      </x:c>
      <x:c r="E3165" s="7" t="str">
        <x:v>FUNCTIONAL TWIN</x:v>
      </x:c>
      <x:c r="F3165" s="7" t="str">
        <x:v>PTC-C</x:v>
      </x:c>
      <x:c r="G3165" s="7" t="str">
        <x:v>CF-24</x:v>
      </x:c>
      <x:c r="H3165" s="7" t="str">
        <x:v>BEFORE</x:v>
      </x:c>
      <x:c r="I3165" s="7" t="str">
        <x:v>binary</x:v>
      </x:c>
      <x:c r="J3165" s="7" t="n">
        <x:v>0</x:v>
      </x:c>
      <x:c r="K3165" s="7" t="n">
        <x:v>1</x:v>
      </x:c>
      <x:c r="L3165" s="7" t="n">
        <x:v>1</x:v>
      </x:c>
      <x:c r="M3165" s="7" t="str"/>
      <x:c r="N3165" s="7" t="str"/>
      <x:c r="O3165" s="7" t="str"/>
      <x:c r="P3165" s="7" t="str">
        <x:f>IF(O3165="","OPEN",IF(OR(NOT(ISNUMBER(M3165)),NOT(ISNUMBER(N3165)),ABS(M3165)&gt;L3165,N3165&gt;L3165),"FAIL","PASS"))</x:f>
        <x:v>OPEN</x:v>
      </x:c>
    </x:row>
    <x:row r="3166">
      <x:c r="B3166" s="7" t="str">
        <x:v>CAL-03160</x:v>
      </x:c>
      <x:c r="C3166" s="7" t="str">
        <x:v>CH-1580</x:v>
      </x:c>
      <x:c r="D3166" s="7" t="str">
        <x:v>REA-T-C1</x:v>
      </x:c>
      <x:c r="E3166" s="7" t="str">
        <x:v>FUNCTIONAL TWIN</x:v>
      </x:c>
      <x:c r="F3166" s="7" t="str">
        <x:v>PTC-C</x:v>
      </x:c>
      <x:c r="G3166" s="7" t="str">
        <x:v>CF-24</x:v>
      </x:c>
      <x:c r="H3166" s="7" t="str">
        <x:v>AFTER</x:v>
      </x:c>
      <x:c r="I3166" s="7" t="str">
        <x:v>binary</x:v>
      </x:c>
      <x:c r="J3166" s="7" t="n">
        <x:v>0</x:v>
      </x:c>
      <x:c r="K3166" s="7" t="n">
        <x:v>1</x:v>
      </x:c>
      <x:c r="L3166" s="7" t="n">
        <x:v>1</x:v>
      </x:c>
      <x:c r="M3166" s="7" t="str"/>
      <x:c r="N3166" s="7" t="str"/>
      <x:c r="O3166" s="7" t="str"/>
      <x:c r="P3166" s="7" t="str">
        <x:f>IF(O3166="","OPEN",IF(OR(NOT(ISNUMBER(M3166)),NOT(ISNUMBER(N3166)),ABS(M3166)&gt;L3166,N3166&gt;L3166),"FAIL","PASS"))</x:f>
        <x:v>OPEN</x:v>
      </x:c>
    </x:row>
    <x:row r="3167">
      <x:c r="B3167" s="7" t="str">
        <x:v>CAL-03161</x:v>
      </x:c>
      <x:c r="C3167" s="7" t="str">
        <x:v>CH-1581</x:v>
      </x:c>
      <x:c r="D3167" s="7" t="str">
        <x:v>REA-T-C1</x:v>
      </x:c>
      <x:c r="E3167" s="7" t="str">
        <x:v>FUNCTIONAL TWIN</x:v>
      </x:c>
      <x:c r="F3167" s="7" t="str">
        <x:v>PTC-C</x:v>
      </x:c>
      <x:c r="G3167" s="7" t="str">
        <x:v>CF-24</x:v>
      </x:c>
      <x:c r="H3167" s="7" t="str">
        <x:v>BEFORE</x:v>
      </x:c>
      <x:c r="I3167" s="7" t="str">
        <x:v>binary</x:v>
      </x:c>
      <x:c r="J3167" s="7" t="n">
        <x:v>0</x:v>
      </x:c>
      <x:c r="K3167" s="7" t="n">
        <x:v>1</x:v>
      </x:c>
      <x:c r="L3167" s="7" t="n">
        <x:v>1</x:v>
      </x:c>
      <x:c r="M3167" s="7" t="str"/>
      <x:c r="N3167" s="7" t="str"/>
      <x:c r="O3167" s="7" t="str"/>
      <x:c r="P3167" s="7" t="str">
        <x:f>IF(O3167="","OPEN",IF(OR(NOT(ISNUMBER(M3167)),NOT(ISNUMBER(N3167)),ABS(M3167)&gt;L3167,N3167&gt;L3167),"FAIL","PASS"))</x:f>
        <x:v>OPEN</x:v>
      </x:c>
    </x:row>
    <x:row r="3168">
      <x:c r="B3168" s="7" t="str">
        <x:v>CAL-03162</x:v>
      </x:c>
      <x:c r="C3168" s="7" t="str">
        <x:v>CH-1581</x:v>
      </x:c>
      <x:c r="D3168" s="7" t="str">
        <x:v>REA-T-C1</x:v>
      </x:c>
      <x:c r="E3168" s="7" t="str">
        <x:v>FUNCTIONAL TWIN</x:v>
      </x:c>
      <x:c r="F3168" s="7" t="str">
        <x:v>PTC-C</x:v>
      </x:c>
      <x:c r="G3168" s="7" t="str">
        <x:v>CF-24</x:v>
      </x:c>
      <x:c r="H3168" s="7" t="str">
        <x:v>AFTER</x:v>
      </x:c>
      <x:c r="I3168" s="7" t="str">
        <x:v>binary</x:v>
      </x:c>
      <x:c r="J3168" s="7" t="n">
        <x:v>0</x:v>
      </x:c>
      <x:c r="K3168" s="7" t="n">
        <x:v>1</x:v>
      </x:c>
      <x:c r="L3168" s="7" t="n">
        <x:v>1</x:v>
      </x:c>
      <x:c r="M3168" s="7" t="str"/>
      <x:c r="N3168" s="7" t="str"/>
      <x:c r="O3168" s="7" t="str"/>
      <x:c r="P3168" s="7" t="str">
        <x:f>IF(O3168="","OPEN",IF(OR(NOT(ISNUMBER(M3168)),NOT(ISNUMBER(N3168)),ABS(M3168)&gt;L3168,N3168&gt;L3168),"FAIL","PASS"))</x:f>
        <x:v>OPEN</x:v>
      </x:c>
    </x:row>
    <x:row r="3169">
      <x:c r="B3169" s="7" t="str">
        <x:v>CAL-03163</x:v>
      </x:c>
      <x:c r="C3169" s="7" t="str">
        <x:v>CH-1582</x:v>
      </x:c>
      <x:c r="D3169" s="7" t="str">
        <x:v>REA-T-C1</x:v>
      </x:c>
      <x:c r="E3169" s="7" t="str">
        <x:v>FUNCTIONAL TWIN</x:v>
      </x:c>
      <x:c r="F3169" s="7" t="str">
        <x:v>PTC-C</x:v>
      </x:c>
      <x:c r="G3169" s="7" t="str">
        <x:v>CF-24</x:v>
      </x:c>
      <x:c r="H3169" s="7" t="str">
        <x:v>BEFORE</x:v>
      </x:c>
      <x:c r="I3169" s="7" t="str">
        <x:v>binary</x:v>
      </x:c>
      <x:c r="J3169" s="7" t="n">
        <x:v>0</x:v>
      </x:c>
      <x:c r="K3169" s="7" t="n">
        <x:v>1</x:v>
      </x:c>
      <x:c r="L3169" s="7" t="n">
        <x:v>1</x:v>
      </x:c>
      <x:c r="M3169" s="7" t="str"/>
      <x:c r="N3169" s="7" t="str"/>
      <x:c r="O3169" s="7" t="str"/>
      <x:c r="P3169" s="7" t="str">
        <x:f>IF(O3169="","OPEN",IF(OR(NOT(ISNUMBER(M3169)),NOT(ISNUMBER(N3169)),ABS(M3169)&gt;L3169,N3169&gt;L3169),"FAIL","PASS"))</x:f>
        <x:v>OPEN</x:v>
      </x:c>
    </x:row>
    <x:row r="3170">
      <x:c r="B3170" s="7" t="str">
        <x:v>CAL-03164</x:v>
      </x:c>
      <x:c r="C3170" s="7" t="str">
        <x:v>CH-1582</x:v>
      </x:c>
      <x:c r="D3170" s="7" t="str">
        <x:v>REA-T-C1</x:v>
      </x:c>
      <x:c r="E3170" s="7" t="str">
        <x:v>FUNCTIONAL TWIN</x:v>
      </x:c>
      <x:c r="F3170" s="7" t="str">
        <x:v>PTC-C</x:v>
      </x:c>
      <x:c r="G3170" s="7" t="str">
        <x:v>CF-24</x:v>
      </x:c>
      <x:c r="H3170" s="7" t="str">
        <x:v>AFTER</x:v>
      </x:c>
      <x:c r="I3170" s="7" t="str">
        <x:v>binary</x:v>
      </x:c>
      <x:c r="J3170" s="7" t="n">
        <x:v>0</x:v>
      </x:c>
      <x:c r="K3170" s="7" t="n">
        <x:v>1</x:v>
      </x:c>
      <x:c r="L3170" s="7" t="n">
        <x:v>1</x:v>
      </x:c>
      <x:c r="M3170" s="7" t="str"/>
      <x:c r="N3170" s="7" t="str"/>
      <x:c r="O3170" s="7" t="str"/>
      <x:c r="P3170" s="7" t="str">
        <x:f>IF(O3170="","OPEN",IF(OR(NOT(ISNUMBER(M3170)),NOT(ISNUMBER(N3170)),ABS(M3170)&gt;L3170,N3170&gt;L3170),"FAIL","PASS"))</x:f>
        <x:v>OPEN</x:v>
      </x:c>
    </x:row>
    <x:row r="3171">
      <x:c r="B3171" s="7" t="str">
        <x:v>CAL-03165</x:v>
      </x:c>
      <x:c r="C3171" s="7" t="str">
        <x:v>CH-1583</x:v>
      </x:c>
      <x:c r="D3171" s="7" t="str">
        <x:v>REA-T-C1</x:v>
      </x:c>
      <x:c r="E3171" s="7" t="str">
        <x:v>FUNCTIONAL TWIN</x:v>
      </x:c>
      <x:c r="F3171" s="7" t="str">
        <x:v>PTC-C</x:v>
      </x:c>
      <x:c r="G3171" s="7" t="str">
        <x:v>CF-24</x:v>
      </x:c>
      <x:c r="H3171" s="7" t="str">
        <x:v>BEFORE</x:v>
      </x:c>
      <x:c r="I3171" s="7" t="str">
        <x:v>binary</x:v>
      </x:c>
      <x:c r="J3171" s="7" t="n">
        <x:v>0</x:v>
      </x:c>
      <x:c r="K3171" s="7" t="n">
        <x:v>1</x:v>
      </x:c>
      <x:c r="L3171" s="7" t="n">
        <x:v>1</x:v>
      </x:c>
      <x:c r="M3171" s="7" t="str"/>
      <x:c r="N3171" s="7" t="str"/>
      <x:c r="O3171" s="7" t="str"/>
      <x:c r="P3171" s="7" t="str">
        <x:f>IF(O3171="","OPEN",IF(OR(NOT(ISNUMBER(M3171)),NOT(ISNUMBER(N3171)),ABS(M3171)&gt;L3171,N3171&gt;L3171),"FAIL","PASS"))</x:f>
        <x:v>OPEN</x:v>
      </x:c>
    </x:row>
    <x:row r="3172">
      <x:c r="B3172" s="7" t="str">
        <x:v>CAL-03166</x:v>
      </x:c>
      <x:c r="C3172" s="7" t="str">
        <x:v>CH-1583</x:v>
      </x:c>
      <x:c r="D3172" s="7" t="str">
        <x:v>REA-T-C1</x:v>
      </x:c>
      <x:c r="E3172" s="7" t="str">
        <x:v>FUNCTIONAL TWIN</x:v>
      </x:c>
      <x:c r="F3172" s="7" t="str">
        <x:v>PTC-C</x:v>
      </x:c>
      <x:c r="G3172" s="7" t="str">
        <x:v>CF-24</x:v>
      </x:c>
      <x:c r="H3172" s="7" t="str">
        <x:v>AFTER</x:v>
      </x:c>
      <x:c r="I3172" s="7" t="str">
        <x:v>binary</x:v>
      </x:c>
      <x:c r="J3172" s="7" t="n">
        <x:v>0</x:v>
      </x:c>
      <x:c r="K3172" s="7" t="n">
        <x:v>1</x:v>
      </x:c>
      <x:c r="L3172" s="7" t="n">
        <x:v>1</x:v>
      </x:c>
      <x:c r="M3172" s="7" t="str"/>
      <x:c r="N3172" s="7" t="str"/>
      <x:c r="O3172" s="7" t="str"/>
      <x:c r="P3172" s="7" t="str">
        <x:f>IF(O3172="","OPEN",IF(OR(NOT(ISNUMBER(M3172)),NOT(ISNUMBER(N3172)),ABS(M3172)&gt;L3172,N3172&gt;L3172),"FAIL","PASS"))</x:f>
        <x:v>OPEN</x:v>
      </x:c>
    </x:row>
    <x:row r="3173">
      <x:c r="B3173" s="7" t="str">
        <x:v>CAL-03167</x:v>
      </x:c>
      <x:c r="C3173" s="7" t="str">
        <x:v>CH-1584</x:v>
      </x:c>
      <x:c r="D3173" s="7" t="str">
        <x:v>REA-T-C1</x:v>
      </x:c>
      <x:c r="E3173" s="7" t="str">
        <x:v>FUNCTIONAL TWIN</x:v>
      </x:c>
      <x:c r="F3173" s="7" t="str">
        <x:v>PTC-C</x:v>
      </x:c>
      <x:c r="G3173" s="7" t="str">
        <x:v>CF-24</x:v>
      </x:c>
      <x:c r="H3173" s="7" t="str">
        <x:v>BEFORE</x:v>
      </x:c>
      <x:c r="I3173" s="7" t="str">
        <x:v>binary</x:v>
      </x:c>
      <x:c r="J3173" s="7" t="n">
        <x:v>0</x:v>
      </x:c>
      <x:c r="K3173" s="7" t="n">
        <x:v>1</x:v>
      </x:c>
      <x:c r="L3173" s="7" t="n">
        <x:v>1</x:v>
      </x:c>
      <x:c r="M3173" s="7" t="str"/>
      <x:c r="N3173" s="7" t="str"/>
      <x:c r="O3173" s="7" t="str"/>
      <x:c r="P3173" s="7" t="str">
        <x:f>IF(O3173="","OPEN",IF(OR(NOT(ISNUMBER(M3173)),NOT(ISNUMBER(N3173)),ABS(M3173)&gt;L3173,N3173&gt;L3173),"FAIL","PASS"))</x:f>
        <x:v>OPEN</x:v>
      </x:c>
    </x:row>
    <x:row r="3174">
      <x:c r="B3174" s="7" t="str">
        <x:v>CAL-03168</x:v>
      </x:c>
      <x:c r="C3174" s="7" t="str">
        <x:v>CH-1584</x:v>
      </x:c>
      <x:c r="D3174" s="7" t="str">
        <x:v>REA-T-C1</x:v>
      </x:c>
      <x:c r="E3174" s="7" t="str">
        <x:v>FUNCTIONAL TWIN</x:v>
      </x:c>
      <x:c r="F3174" s="7" t="str">
        <x:v>PTC-C</x:v>
      </x:c>
      <x:c r="G3174" s="7" t="str">
        <x:v>CF-24</x:v>
      </x:c>
      <x:c r="H3174" s="7" t="str">
        <x:v>AFTER</x:v>
      </x:c>
      <x:c r="I3174" s="7" t="str">
        <x:v>binary</x:v>
      </x:c>
      <x:c r="J3174" s="7" t="n">
        <x:v>0</x:v>
      </x:c>
      <x:c r="K3174" s="7" t="n">
        <x:v>1</x:v>
      </x:c>
      <x:c r="L3174" s="7" t="n">
        <x:v>1</x:v>
      </x:c>
      <x:c r="M3174" s="7" t="str"/>
      <x:c r="N3174" s="7" t="str"/>
      <x:c r="O3174" s="7" t="str"/>
      <x:c r="P3174" s="7" t="str">
        <x:f>IF(O3174="","OPEN",IF(OR(NOT(ISNUMBER(M3174)),NOT(ISNUMBER(N3174)),ABS(M3174)&gt;L3174,N3174&gt;L3174),"FAIL","PASS"))</x:f>
        <x:v>OPEN</x:v>
      </x:c>
    </x:row>
    <x:row r="3175">
      <x:c r="B3175" s="7" t="str">
        <x:v>CAL-03169</x:v>
      </x:c>
      <x:c r="C3175" s="7" t="str">
        <x:v>CH-1585</x:v>
      </x:c>
      <x:c r="D3175" s="7" t="str">
        <x:v>REA-T-C2</x:v>
      </x:c>
      <x:c r="E3175" s="7" t="str">
        <x:v>FUNCTIONAL TWIN</x:v>
      </x:c>
      <x:c r="F3175" s="7" t="str">
        <x:v>PTC-C</x:v>
      </x:c>
      <x:c r="G3175" s="7" t="str">
        <x:v>CF-01</x:v>
      </x:c>
      <x:c r="H3175" s="7" t="str">
        <x:v>BEFORE</x:v>
      </x:c>
      <x:c r="I3175" s="7" t="str">
        <x:v>kg</x:v>
      </x:c>
      <x:c r="J3175" s="7" t="n">
        <x:v>0</x:v>
      </x:c>
      <x:c r="K3175" s="7" t="n">
        <x:v>300</x:v>
      </x:c>
      <x:c r="L3175" s="7" t="n">
        <x:v>0.2</x:v>
      </x:c>
      <x:c r="M3175" s="7" t="str"/>
      <x:c r="N3175" s="7" t="str"/>
      <x:c r="O3175" s="7" t="str"/>
      <x:c r="P3175" s="7" t="str">
        <x:f>IF(O3175="","OPEN",IF(OR(NOT(ISNUMBER(M3175)),NOT(ISNUMBER(N3175)),ABS(M3175)&gt;L3175,N3175&gt;L3175),"FAIL","PASS"))</x:f>
        <x:v>OPEN</x:v>
      </x:c>
    </x:row>
    <x:row r="3176">
      <x:c r="B3176" s="7" t="str">
        <x:v>CAL-03170</x:v>
      </x:c>
      <x:c r="C3176" s="7" t="str">
        <x:v>CH-1585</x:v>
      </x:c>
      <x:c r="D3176" s="7" t="str">
        <x:v>REA-T-C2</x:v>
      </x:c>
      <x:c r="E3176" s="7" t="str">
        <x:v>FUNCTIONAL TWIN</x:v>
      </x:c>
      <x:c r="F3176" s="7" t="str">
        <x:v>PTC-C</x:v>
      </x:c>
      <x:c r="G3176" s="7" t="str">
        <x:v>CF-01</x:v>
      </x:c>
      <x:c r="H3176" s="7" t="str">
        <x:v>AFTER</x:v>
      </x:c>
      <x:c r="I3176" s="7" t="str">
        <x:v>kg</x:v>
      </x:c>
      <x:c r="J3176" s="7" t="n">
        <x:v>0</x:v>
      </x:c>
      <x:c r="K3176" s="7" t="n">
        <x:v>300</x:v>
      </x:c>
      <x:c r="L3176" s="7" t="n">
        <x:v>0.2</x:v>
      </x:c>
      <x:c r="M3176" s="7" t="str"/>
      <x:c r="N3176" s="7" t="str"/>
      <x:c r="O3176" s="7" t="str"/>
      <x:c r="P3176" s="7" t="str">
        <x:f>IF(O3176="","OPEN",IF(OR(NOT(ISNUMBER(M3176)),NOT(ISNUMBER(N3176)),ABS(M3176)&gt;L3176,N3176&gt;L3176),"FAIL","PASS"))</x:f>
        <x:v>OPEN</x:v>
      </x:c>
    </x:row>
    <x:row r="3177">
      <x:c r="B3177" s="7" t="str">
        <x:v>CAL-03171</x:v>
      </x:c>
      <x:c r="C3177" s="7" t="str">
        <x:v>CH-1586</x:v>
      </x:c>
      <x:c r="D3177" s="7" t="str">
        <x:v>REA-T-C2</x:v>
      </x:c>
      <x:c r="E3177" s="7" t="str">
        <x:v>FUNCTIONAL TWIN</x:v>
      </x:c>
      <x:c r="F3177" s="7" t="str">
        <x:v>PTC-C</x:v>
      </x:c>
      <x:c r="G3177" s="7" t="str">
        <x:v>CF-01</x:v>
      </x:c>
      <x:c r="H3177" s="7" t="str">
        <x:v>BEFORE</x:v>
      </x:c>
      <x:c r="I3177" s="7" t="str">
        <x:v>kg</x:v>
      </x:c>
      <x:c r="J3177" s="7" t="n">
        <x:v>0</x:v>
      </x:c>
      <x:c r="K3177" s="7" t="n">
        <x:v>300</x:v>
      </x:c>
      <x:c r="L3177" s="7" t="n">
        <x:v>0.2</x:v>
      </x:c>
      <x:c r="M3177" s="7" t="str"/>
      <x:c r="N3177" s="7" t="str"/>
      <x:c r="O3177" s="7" t="str"/>
      <x:c r="P3177" s="7" t="str">
        <x:f>IF(O3177="","OPEN",IF(OR(NOT(ISNUMBER(M3177)),NOT(ISNUMBER(N3177)),ABS(M3177)&gt;L3177,N3177&gt;L3177),"FAIL","PASS"))</x:f>
        <x:v>OPEN</x:v>
      </x:c>
    </x:row>
    <x:row r="3178">
      <x:c r="B3178" s="7" t="str">
        <x:v>CAL-03172</x:v>
      </x:c>
      <x:c r="C3178" s="7" t="str">
        <x:v>CH-1586</x:v>
      </x:c>
      <x:c r="D3178" s="7" t="str">
        <x:v>REA-T-C2</x:v>
      </x:c>
      <x:c r="E3178" s="7" t="str">
        <x:v>FUNCTIONAL TWIN</x:v>
      </x:c>
      <x:c r="F3178" s="7" t="str">
        <x:v>PTC-C</x:v>
      </x:c>
      <x:c r="G3178" s="7" t="str">
        <x:v>CF-01</x:v>
      </x:c>
      <x:c r="H3178" s="7" t="str">
        <x:v>AFTER</x:v>
      </x:c>
      <x:c r="I3178" s="7" t="str">
        <x:v>kg</x:v>
      </x:c>
      <x:c r="J3178" s="7" t="n">
        <x:v>0</x:v>
      </x:c>
      <x:c r="K3178" s="7" t="n">
        <x:v>300</x:v>
      </x:c>
      <x:c r="L3178" s="7" t="n">
        <x:v>0.2</x:v>
      </x:c>
      <x:c r="M3178" s="7" t="str"/>
      <x:c r="N3178" s="7" t="str"/>
      <x:c r="O3178" s="7" t="str"/>
      <x:c r="P3178" s="7" t="str">
        <x:f>IF(O3178="","OPEN",IF(OR(NOT(ISNUMBER(M3178)),NOT(ISNUMBER(N3178)),ABS(M3178)&gt;L3178,N3178&gt;L3178),"FAIL","PASS"))</x:f>
        <x:v>OPEN</x:v>
      </x:c>
    </x:row>
    <x:row r="3179">
      <x:c r="B3179" s="7" t="str">
        <x:v>CAL-03173</x:v>
      </x:c>
      <x:c r="C3179" s="7" t="str">
        <x:v>CH-1587</x:v>
      </x:c>
      <x:c r="D3179" s="7" t="str">
        <x:v>REA-T-C2</x:v>
      </x:c>
      <x:c r="E3179" s="7" t="str">
        <x:v>FUNCTIONAL TWIN</x:v>
      </x:c>
      <x:c r="F3179" s="7" t="str">
        <x:v>PTC-C</x:v>
      </x:c>
      <x:c r="G3179" s="7" t="str">
        <x:v>CF-01</x:v>
      </x:c>
      <x:c r="H3179" s="7" t="str">
        <x:v>BEFORE</x:v>
      </x:c>
      <x:c r="I3179" s="7" t="str">
        <x:v>kg</x:v>
      </x:c>
      <x:c r="J3179" s="7" t="n">
        <x:v>0</x:v>
      </x:c>
      <x:c r="K3179" s="7" t="n">
        <x:v>300</x:v>
      </x:c>
      <x:c r="L3179" s="7" t="n">
        <x:v>0.2</x:v>
      </x:c>
      <x:c r="M3179" s="7" t="str"/>
      <x:c r="N3179" s="7" t="str"/>
      <x:c r="O3179" s="7" t="str"/>
      <x:c r="P3179" s="7" t="str">
        <x:f>IF(O3179="","OPEN",IF(OR(NOT(ISNUMBER(M3179)),NOT(ISNUMBER(N3179)),ABS(M3179)&gt;L3179,N3179&gt;L3179),"FAIL","PASS"))</x:f>
        <x:v>OPEN</x:v>
      </x:c>
    </x:row>
    <x:row r="3180">
      <x:c r="B3180" s="7" t="str">
        <x:v>CAL-03174</x:v>
      </x:c>
      <x:c r="C3180" s="7" t="str">
        <x:v>CH-1587</x:v>
      </x:c>
      <x:c r="D3180" s="7" t="str">
        <x:v>REA-T-C2</x:v>
      </x:c>
      <x:c r="E3180" s="7" t="str">
        <x:v>FUNCTIONAL TWIN</x:v>
      </x:c>
      <x:c r="F3180" s="7" t="str">
        <x:v>PTC-C</x:v>
      </x:c>
      <x:c r="G3180" s="7" t="str">
        <x:v>CF-01</x:v>
      </x:c>
      <x:c r="H3180" s="7" t="str">
        <x:v>AFTER</x:v>
      </x:c>
      <x:c r="I3180" s="7" t="str">
        <x:v>kg</x:v>
      </x:c>
      <x:c r="J3180" s="7" t="n">
        <x:v>0</x:v>
      </x:c>
      <x:c r="K3180" s="7" t="n">
        <x:v>300</x:v>
      </x:c>
      <x:c r="L3180" s="7" t="n">
        <x:v>0.2</x:v>
      </x:c>
      <x:c r="M3180" s="7" t="str"/>
      <x:c r="N3180" s="7" t="str"/>
      <x:c r="O3180" s="7" t="str"/>
      <x:c r="P3180" s="7" t="str">
        <x:f>IF(O3180="","OPEN",IF(OR(NOT(ISNUMBER(M3180)),NOT(ISNUMBER(N3180)),ABS(M3180)&gt;L3180,N3180&gt;L3180),"FAIL","PASS"))</x:f>
        <x:v>OPEN</x:v>
      </x:c>
    </x:row>
    <x:row r="3181">
      <x:c r="B3181" s="7" t="str">
        <x:v>CAL-03175</x:v>
      </x:c>
      <x:c r="C3181" s="7" t="str">
        <x:v>CH-1588</x:v>
      </x:c>
      <x:c r="D3181" s="7" t="str">
        <x:v>REA-T-C2</x:v>
      </x:c>
      <x:c r="E3181" s="7" t="str">
        <x:v>FUNCTIONAL TWIN</x:v>
      </x:c>
      <x:c r="F3181" s="7" t="str">
        <x:v>PTC-C</x:v>
      </x:c>
      <x:c r="G3181" s="7" t="str">
        <x:v>CF-01</x:v>
      </x:c>
      <x:c r="H3181" s="7" t="str">
        <x:v>BEFORE</x:v>
      </x:c>
      <x:c r="I3181" s="7" t="str">
        <x:v>kg</x:v>
      </x:c>
      <x:c r="J3181" s="7" t="n">
        <x:v>0</x:v>
      </x:c>
      <x:c r="K3181" s="7" t="n">
        <x:v>300</x:v>
      </x:c>
      <x:c r="L3181" s="7" t="n">
        <x:v>0.2</x:v>
      </x:c>
      <x:c r="M3181" s="7" t="str"/>
      <x:c r="N3181" s="7" t="str"/>
      <x:c r="O3181" s="7" t="str"/>
      <x:c r="P3181" s="7" t="str">
        <x:f>IF(O3181="","OPEN",IF(OR(NOT(ISNUMBER(M3181)),NOT(ISNUMBER(N3181)),ABS(M3181)&gt;L3181,N3181&gt;L3181),"FAIL","PASS"))</x:f>
        <x:v>OPEN</x:v>
      </x:c>
    </x:row>
    <x:row r="3182">
      <x:c r="B3182" s="7" t="str">
        <x:v>CAL-03176</x:v>
      </x:c>
      <x:c r="C3182" s="7" t="str">
        <x:v>CH-1588</x:v>
      </x:c>
      <x:c r="D3182" s="7" t="str">
        <x:v>REA-T-C2</x:v>
      </x:c>
      <x:c r="E3182" s="7" t="str">
        <x:v>FUNCTIONAL TWIN</x:v>
      </x:c>
      <x:c r="F3182" s="7" t="str">
        <x:v>PTC-C</x:v>
      </x:c>
      <x:c r="G3182" s="7" t="str">
        <x:v>CF-01</x:v>
      </x:c>
      <x:c r="H3182" s="7" t="str">
        <x:v>AFTER</x:v>
      </x:c>
      <x:c r="I3182" s="7" t="str">
        <x:v>kg</x:v>
      </x:c>
      <x:c r="J3182" s="7" t="n">
        <x:v>0</x:v>
      </x:c>
      <x:c r="K3182" s="7" t="n">
        <x:v>300</x:v>
      </x:c>
      <x:c r="L3182" s="7" t="n">
        <x:v>0.2</x:v>
      </x:c>
      <x:c r="M3182" s="7" t="str"/>
      <x:c r="N3182" s="7" t="str"/>
      <x:c r="O3182" s="7" t="str"/>
      <x:c r="P3182" s="7" t="str">
        <x:f>IF(O3182="","OPEN",IF(OR(NOT(ISNUMBER(M3182)),NOT(ISNUMBER(N3182)),ABS(M3182)&gt;L3182,N3182&gt;L3182),"FAIL","PASS"))</x:f>
        <x:v>OPEN</x:v>
      </x:c>
    </x:row>
    <x:row r="3183">
      <x:c r="B3183" s="7" t="str">
        <x:v>CAL-03177</x:v>
      </x:c>
      <x:c r="C3183" s="7" t="str">
        <x:v>CH-1589</x:v>
      </x:c>
      <x:c r="D3183" s="7" t="str">
        <x:v>REA-T-C2</x:v>
      </x:c>
      <x:c r="E3183" s="7" t="str">
        <x:v>FUNCTIONAL TWIN</x:v>
      </x:c>
      <x:c r="F3183" s="7" t="str">
        <x:v>PTC-C</x:v>
      </x:c>
      <x:c r="G3183" s="7" t="str">
        <x:v>CF-01</x:v>
      </x:c>
      <x:c r="H3183" s="7" t="str">
        <x:v>BEFORE</x:v>
      </x:c>
      <x:c r="I3183" s="7" t="str">
        <x:v>kg</x:v>
      </x:c>
      <x:c r="J3183" s="7" t="n">
        <x:v>0</x:v>
      </x:c>
      <x:c r="K3183" s="7" t="n">
        <x:v>300</x:v>
      </x:c>
      <x:c r="L3183" s="7" t="n">
        <x:v>0.2</x:v>
      </x:c>
      <x:c r="M3183" s="7" t="str"/>
      <x:c r="N3183" s="7" t="str"/>
      <x:c r="O3183" s="7" t="str"/>
      <x:c r="P3183" s="7" t="str">
        <x:f>IF(O3183="","OPEN",IF(OR(NOT(ISNUMBER(M3183)),NOT(ISNUMBER(N3183)),ABS(M3183)&gt;L3183,N3183&gt;L3183),"FAIL","PASS"))</x:f>
        <x:v>OPEN</x:v>
      </x:c>
    </x:row>
    <x:row r="3184">
      <x:c r="B3184" s="7" t="str">
        <x:v>CAL-03178</x:v>
      </x:c>
      <x:c r="C3184" s="7" t="str">
        <x:v>CH-1589</x:v>
      </x:c>
      <x:c r="D3184" s="7" t="str">
        <x:v>REA-T-C2</x:v>
      </x:c>
      <x:c r="E3184" s="7" t="str">
        <x:v>FUNCTIONAL TWIN</x:v>
      </x:c>
      <x:c r="F3184" s="7" t="str">
        <x:v>PTC-C</x:v>
      </x:c>
      <x:c r="G3184" s="7" t="str">
        <x:v>CF-01</x:v>
      </x:c>
      <x:c r="H3184" s="7" t="str">
        <x:v>AFTER</x:v>
      </x:c>
      <x:c r="I3184" s="7" t="str">
        <x:v>kg</x:v>
      </x:c>
      <x:c r="J3184" s="7" t="n">
        <x:v>0</x:v>
      </x:c>
      <x:c r="K3184" s="7" t="n">
        <x:v>300</x:v>
      </x:c>
      <x:c r="L3184" s="7" t="n">
        <x:v>0.2</x:v>
      </x:c>
      <x:c r="M3184" s="7" t="str"/>
      <x:c r="N3184" s="7" t="str"/>
      <x:c r="O3184" s="7" t="str"/>
      <x:c r="P3184" s="7" t="str">
        <x:f>IF(O3184="","OPEN",IF(OR(NOT(ISNUMBER(M3184)),NOT(ISNUMBER(N3184)),ABS(M3184)&gt;L3184,N3184&gt;L3184),"FAIL","PASS"))</x:f>
        <x:v>OPEN</x:v>
      </x:c>
    </x:row>
    <x:row r="3185">
      <x:c r="B3185" s="7" t="str">
        <x:v>CAL-03179</x:v>
      </x:c>
      <x:c r="C3185" s="7" t="str">
        <x:v>CH-1590</x:v>
      </x:c>
      <x:c r="D3185" s="7" t="str">
        <x:v>REA-T-C2</x:v>
      </x:c>
      <x:c r="E3185" s="7" t="str">
        <x:v>FUNCTIONAL TWIN</x:v>
      </x:c>
      <x:c r="F3185" s="7" t="str">
        <x:v>PTC-C</x:v>
      </x:c>
      <x:c r="G3185" s="7" t="str">
        <x:v>CF-01</x:v>
      </x:c>
      <x:c r="H3185" s="7" t="str">
        <x:v>BEFORE</x:v>
      </x:c>
      <x:c r="I3185" s="7" t="str">
        <x:v>kg</x:v>
      </x:c>
      <x:c r="J3185" s="7" t="n">
        <x:v>0</x:v>
      </x:c>
      <x:c r="K3185" s="7" t="n">
        <x:v>300</x:v>
      </x:c>
      <x:c r="L3185" s="7" t="n">
        <x:v>0.2</x:v>
      </x:c>
      <x:c r="M3185" s="7" t="str"/>
      <x:c r="N3185" s="7" t="str"/>
      <x:c r="O3185" s="7" t="str"/>
      <x:c r="P3185" s="7" t="str">
        <x:f>IF(O3185="","OPEN",IF(OR(NOT(ISNUMBER(M3185)),NOT(ISNUMBER(N3185)),ABS(M3185)&gt;L3185,N3185&gt;L3185),"FAIL","PASS"))</x:f>
        <x:v>OPEN</x:v>
      </x:c>
    </x:row>
    <x:row r="3186">
      <x:c r="B3186" s="7" t="str">
        <x:v>CAL-03180</x:v>
      </x:c>
      <x:c r="C3186" s="7" t="str">
        <x:v>CH-1590</x:v>
      </x:c>
      <x:c r="D3186" s="7" t="str">
        <x:v>REA-T-C2</x:v>
      </x:c>
      <x:c r="E3186" s="7" t="str">
        <x:v>FUNCTIONAL TWIN</x:v>
      </x:c>
      <x:c r="F3186" s="7" t="str">
        <x:v>PTC-C</x:v>
      </x:c>
      <x:c r="G3186" s="7" t="str">
        <x:v>CF-01</x:v>
      </x:c>
      <x:c r="H3186" s="7" t="str">
        <x:v>AFTER</x:v>
      </x:c>
      <x:c r="I3186" s="7" t="str">
        <x:v>kg</x:v>
      </x:c>
      <x:c r="J3186" s="7" t="n">
        <x:v>0</x:v>
      </x:c>
      <x:c r="K3186" s="7" t="n">
        <x:v>300</x:v>
      </x:c>
      <x:c r="L3186" s="7" t="n">
        <x:v>0.2</x:v>
      </x:c>
      <x:c r="M3186" s="7" t="str"/>
      <x:c r="N3186" s="7" t="str"/>
      <x:c r="O3186" s="7" t="str"/>
      <x:c r="P3186" s="7" t="str">
        <x:f>IF(O3186="","OPEN",IF(OR(NOT(ISNUMBER(M3186)),NOT(ISNUMBER(N3186)),ABS(M3186)&gt;L3186,N3186&gt;L3186),"FAIL","PASS"))</x:f>
        <x:v>OPEN</x:v>
      </x:c>
    </x:row>
    <x:row r="3187">
      <x:c r="B3187" s="7" t="str">
        <x:v>CAL-03181</x:v>
      </x:c>
      <x:c r="C3187" s="7" t="str">
        <x:v>CH-1591</x:v>
      </x:c>
      <x:c r="D3187" s="7" t="str">
        <x:v>REA-T-C2</x:v>
      </x:c>
      <x:c r="E3187" s="7" t="str">
        <x:v>FUNCTIONAL TWIN</x:v>
      </x:c>
      <x:c r="F3187" s="7" t="str">
        <x:v>PTC-C</x:v>
      </x:c>
      <x:c r="G3187" s="7" t="str">
        <x:v>CF-02</x:v>
      </x:c>
      <x:c r="H3187" s="7" t="str">
        <x:v>BEFORE</x:v>
      </x:c>
      <x:c r="I3187" s="7" t="str">
        <x:v>kg</x:v>
      </x:c>
      <x:c r="J3187" s="7" t="n">
        <x:v>0</x:v>
      </x:c>
      <x:c r="K3187" s="7" t="n">
        <x:v>120</x:v>
      </x:c>
      <x:c r="L3187" s="7" t="n">
        <x:v>0.15</x:v>
      </x:c>
      <x:c r="M3187" s="7" t="str"/>
      <x:c r="N3187" s="7" t="str"/>
      <x:c r="O3187" s="7" t="str"/>
      <x:c r="P3187" s="7" t="str">
        <x:f>IF(O3187="","OPEN",IF(OR(NOT(ISNUMBER(M3187)),NOT(ISNUMBER(N3187)),ABS(M3187)&gt;L3187,N3187&gt;L3187),"FAIL","PASS"))</x:f>
        <x:v>OPEN</x:v>
      </x:c>
    </x:row>
    <x:row r="3188">
      <x:c r="B3188" s="7" t="str">
        <x:v>CAL-03182</x:v>
      </x:c>
      <x:c r="C3188" s="7" t="str">
        <x:v>CH-1591</x:v>
      </x:c>
      <x:c r="D3188" s="7" t="str">
        <x:v>REA-T-C2</x:v>
      </x:c>
      <x:c r="E3188" s="7" t="str">
        <x:v>FUNCTIONAL TWIN</x:v>
      </x:c>
      <x:c r="F3188" s="7" t="str">
        <x:v>PTC-C</x:v>
      </x:c>
      <x:c r="G3188" s="7" t="str">
        <x:v>CF-02</x:v>
      </x:c>
      <x:c r="H3188" s="7" t="str">
        <x:v>AFTER</x:v>
      </x:c>
      <x:c r="I3188" s="7" t="str">
        <x:v>kg</x:v>
      </x:c>
      <x:c r="J3188" s="7" t="n">
        <x:v>0</x:v>
      </x:c>
      <x:c r="K3188" s="7" t="n">
        <x:v>120</x:v>
      </x:c>
      <x:c r="L3188" s="7" t="n">
        <x:v>0.15</x:v>
      </x:c>
      <x:c r="M3188" s="7" t="str"/>
      <x:c r="N3188" s="7" t="str"/>
      <x:c r="O3188" s="7" t="str"/>
      <x:c r="P3188" s="7" t="str">
        <x:f>IF(O3188="","OPEN",IF(OR(NOT(ISNUMBER(M3188)),NOT(ISNUMBER(N3188)),ABS(M3188)&gt;L3188,N3188&gt;L3188),"FAIL","PASS"))</x:f>
        <x:v>OPEN</x:v>
      </x:c>
    </x:row>
    <x:row r="3189">
      <x:c r="B3189" s="7" t="str">
        <x:v>CAL-03183</x:v>
      </x:c>
      <x:c r="C3189" s="7" t="str">
        <x:v>CH-1592</x:v>
      </x:c>
      <x:c r="D3189" s="7" t="str">
        <x:v>REA-T-C2</x:v>
      </x:c>
      <x:c r="E3189" s="7" t="str">
        <x:v>FUNCTIONAL TWIN</x:v>
      </x:c>
      <x:c r="F3189" s="7" t="str">
        <x:v>PTC-C</x:v>
      </x:c>
      <x:c r="G3189" s="7" t="str">
        <x:v>CF-02</x:v>
      </x:c>
      <x:c r="H3189" s="7" t="str">
        <x:v>BEFORE</x:v>
      </x:c>
      <x:c r="I3189" s="7" t="str">
        <x:v>kg</x:v>
      </x:c>
      <x:c r="J3189" s="7" t="n">
        <x:v>0</x:v>
      </x:c>
      <x:c r="K3189" s="7" t="n">
        <x:v>120</x:v>
      </x:c>
      <x:c r="L3189" s="7" t="n">
        <x:v>0.15</x:v>
      </x:c>
      <x:c r="M3189" s="7" t="str"/>
      <x:c r="N3189" s="7" t="str"/>
      <x:c r="O3189" s="7" t="str"/>
      <x:c r="P3189" s="7" t="str">
        <x:f>IF(O3189="","OPEN",IF(OR(NOT(ISNUMBER(M3189)),NOT(ISNUMBER(N3189)),ABS(M3189)&gt;L3189,N3189&gt;L3189),"FAIL","PASS"))</x:f>
        <x:v>OPEN</x:v>
      </x:c>
    </x:row>
    <x:row r="3190">
      <x:c r="B3190" s="7" t="str">
        <x:v>CAL-03184</x:v>
      </x:c>
      <x:c r="C3190" s="7" t="str">
        <x:v>CH-1592</x:v>
      </x:c>
      <x:c r="D3190" s="7" t="str">
        <x:v>REA-T-C2</x:v>
      </x:c>
      <x:c r="E3190" s="7" t="str">
        <x:v>FUNCTIONAL TWIN</x:v>
      </x:c>
      <x:c r="F3190" s="7" t="str">
        <x:v>PTC-C</x:v>
      </x:c>
      <x:c r="G3190" s="7" t="str">
        <x:v>CF-02</x:v>
      </x:c>
      <x:c r="H3190" s="7" t="str">
        <x:v>AFTER</x:v>
      </x:c>
      <x:c r="I3190" s="7" t="str">
        <x:v>kg</x:v>
      </x:c>
      <x:c r="J3190" s="7" t="n">
        <x:v>0</x:v>
      </x:c>
      <x:c r="K3190" s="7" t="n">
        <x:v>120</x:v>
      </x:c>
      <x:c r="L3190" s="7" t="n">
        <x:v>0.15</x:v>
      </x:c>
      <x:c r="M3190" s="7" t="str"/>
      <x:c r="N3190" s="7" t="str"/>
      <x:c r="O3190" s="7" t="str"/>
      <x:c r="P3190" s="7" t="str">
        <x:f>IF(O3190="","OPEN",IF(OR(NOT(ISNUMBER(M3190)),NOT(ISNUMBER(N3190)),ABS(M3190)&gt;L3190,N3190&gt;L3190),"FAIL","PASS"))</x:f>
        <x:v>OPEN</x:v>
      </x:c>
    </x:row>
    <x:row r="3191">
      <x:c r="B3191" s="7" t="str">
        <x:v>CAL-03185</x:v>
      </x:c>
      <x:c r="C3191" s="7" t="str">
        <x:v>CH-1593</x:v>
      </x:c>
      <x:c r="D3191" s="7" t="str">
        <x:v>REA-T-C2</x:v>
      </x:c>
      <x:c r="E3191" s="7" t="str">
        <x:v>FUNCTIONAL TWIN</x:v>
      </x:c>
      <x:c r="F3191" s="7" t="str">
        <x:v>PTC-C</x:v>
      </x:c>
      <x:c r="G3191" s="7" t="str">
        <x:v>CF-02</x:v>
      </x:c>
      <x:c r="H3191" s="7" t="str">
        <x:v>BEFORE</x:v>
      </x:c>
      <x:c r="I3191" s="7" t="str">
        <x:v>kg</x:v>
      </x:c>
      <x:c r="J3191" s="7" t="n">
        <x:v>0</x:v>
      </x:c>
      <x:c r="K3191" s="7" t="n">
        <x:v>120</x:v>
      </x:c>
      <x:c r="L3191" s="7" t="n">
        <x:v>0.15</x:v>
      </x:c>
      <x:c r="M3191" s="7" t="str"/>
      <x:c r="N3191" s="7" t="str"/>
      <x:c r="O3191" s="7" t="str"/>
      <x:c r="P3191" s="7" t="str">
        <x:f>IF(O3191="","OPEN",IF(OR(NOT(ISNUMBER(M3191)),NOT(ISNUMBER(N3191)),ABS(M3191)&gt;L3191,N3191&gt;L3191),"FAIL","PASS"))</x:f>
        <x:v>OPEN</x:v>
      </x:c>
    </x:row>
    <x:row r="3192">
      <x:c r="B3192" s="7" t="str">
        <x:v>CAL-03186</x:v>
      </x:c>
      <x:c r="C3192" s="7" t="str">
        <x:v>CH-1593</x:v>
      </x:c>
      <x:c r="D3192" s="7" t="str">
        <x:v>REA-T-C2</x:v>
      </x:c>
      <x:c r="E3192" s="7" t="str">
        <x:v>FUNCTIONAL TWIN</x:v>
      </x:c>
      <x:c r="F3192" s="7" t="str">
        <x:v>PTC-C</x:v>
      </x:c>
      <x:c r="G3192" s="7" t="str">
        <x:v>CF-02</x:v>
      </x:c>
      <x:c r="H3192" s="7" t="str">
        <x:v>AFTER</x:v>
      </x:c>
      <x:c r="I3192" s="7" t="str">
        <x:v>kg</x:v>
      </x:c>
      <x:c r="J3192" s="7" t="n">
        <x:v>0</x:v>
      </x:c>
      <x:c r="K3192" s="7" t="n">
        <x:v>120</x:v>
      </x:c>
      <x:c r="L3192" s="7" t="n">
        <x:v>0.15</x:v>
      </x:c>
      <x:c r="M3192" s="7" t="str"/>
      <x:c r="N3192" s="7" t="str"/>
      <x:c r="O3192" s="7" t="str"/>
      <x:c r="P3192" s="7" t="str">
        <x:f>IF(O3192="","OPEN",IF(OR(NOT(ISNUMBER(M3192)),NOT(ISNUMBER(N3192)),ABS(M3192)&gt;L3192,N3192&gt;L3192),"FAIL","PASS"))</x:f>
        <x:v>OPEN</x:v>
      </x:c>
    </x:row>
    <x:row r="3193">
      <x:c r="B3193" s="7" t="str">
        <x:v>CAL-03187</x:v>
      </x:c>
      <x:c r="C3193" s="7" t="str">
        <x:v>CH-1594</x:v>
      </x:c>
      <x:c r="D3193" s="7" t="str">
        <x:v>REA-T-C2</x:v>
      </x:c>
      <x:c r="E3193" s="7" t="str">
        <x:v>FUNCTIONAL TWIN</x:v>
      </x:c>
      <x:c r="F3193" s="7" t="str">
        <x:v>PTC-C</x:v>
      </x:c>
      <x:c r="G3193" s="7" t="str">
        <x:v>CF-02</x:v>
      </x:c>
      <x:c r="H3193" s="7" t="str">
        <x:v>BEFORE</x:v>
      </x:c>
      <x:c r="I3193" s="7" t="str">
        <x:v>kg</x:v>
      </x:c>
      <x:c r="J3193" s="7" t="n">
        <x:v>0</x:v>
      </x:c>
      <x:c r="K3193" s="7" t="n">
        <x:v>120</x:v>
      </x:c>
      <x:c r="L3193" s="7" t="n">
        <x:v>0.15</x:v>
      </x:c>
      <x:c r="M3193" s="7" t="str"/>
      <x:c r="N3193" s="7" t="str"/>
      <x:c r="O3193" s="7" t="str"/>
      <x:c r="P3193" s="7" t="str">
        <x:f>IF(O3193="","OPEN",IF(OR(NOT(ISNUMBER(M3193)),NOT(ISNUMBER(N3193)),ABS(M3193)&gt;L3193,N3193&gt;L3193),"FAIL","PASS"))</x:f>
        <x:v>OPEN</x:v>
      </x:c>
    </x:row>
    <x:row r="3194">
      <x:c r="B3194" s="7" t="str">
        <x:v>CAL-03188</x:v>
      </x:c>
      <x:c r="C3194" s="7" t="str">
        <x:v>CH-1594</x:v>
      </x:c>
      <x:c r="D3194" s="7" t="str">
        <x:v>REA-T-C2</x:v>
      </x:c>
      <x:c r="E3194" s="7" t="str">
        <x:v>FUNCTIONAL TWIN</x:v>
      </x:c>
      <x:c r="F3194" s="7" t="str">
        <x:v>PTC-C</x:v>
      </x:c>
      <x:c r="G3194" s="7" t="str">
        <x:v>CF-02</x:v>
      </x:c>
      <x:c r="H3194" s="7" t="str">
        <x:v>AFTER</x:v>
      </x:c>
      <x:c r="I3194" s="7" t="str">
        <x:v>kg</x:v>
      </x:c>
      <x:c r="J3194" s="7" t="n">
        <x:v>0</x:v>
      </x:c>
      <x:c r="K3194" s="7" t="n">
        <x:v>120</x:v>
      </x:c>
      <x:c r="L3194" s="7" t="n">
        <x:v>0.15</x:v>
      </x:c>
      <x:c r="M3194" s="7" t="str"/>
      <x:c r="N3194" s="7" t="str"/>
      <x:c r="O3194" s="7" t="str"/>
      <x:c r="P3194" s="7" t="str">
        <x:f>IF(O3194="","OPEN",IF(OR(NOT(ISNUMBER(M3194)),NOT(ISNUMBER(N3194)),ABS(M3194)&gt;L3194,N3194&gt;L3194),"FAIL","PASS"))</x:f>
        <x:v>OPEN</x:v>
      </x:c>
    </x:row>
    <x:row r="3195">
      <x:c r="B3195" s="7" t="str">
        <x:v>CAL-03189</x:v>
      </x:c>
      <x:c r="C3195" s="7" t="str">
        <x:v>CH-1595</x:v>
      </x:c>
      <x:c r="D3195" s="7" t="str">
        <x:v>REA-T-C2</x:v>
      </x:c>
      <x:c r="E3195" s="7" t="str">
        <x:v>FUNCTIONAL TWIN</x:v>
      </x:c>
      <x:c r="F3195" s="7" t="str">
        <x:v>PTC-C</x:v>
      </x:c>
      <x:c r="G3195" s="7" t="str">
        <x:v>CF-02</x:v>
      </x:c>
      <x:c r="H3195" s="7" t="str">
        <x:v>BEFORE</x:v>
      </x:c>
      <x:c r="I3195" s="7" t="str">
        <x:v>kg</x:v>
      </x:c>
      <x:c r="J3195" s="7" t="n">
        <x:v>0</x:v>
      </x:c>
      <x:c r="K3195" s="7" t="n">
        <x:v>120</x:v>
      </x:c>
      <x:c r="L3195" s="7" t="n">
        <x:v>0.15</x:v>
      </x:c>
      <x:c r="M3195" s="7" t="str"/>
      <x:c r="N3195" s="7" t="str"/>
      <x:c r="O3195" s="7" t="str"/>
      <x:c r="P3195" s="7" t="str">
        <x:f>IF(O3195="","OPEN",IF(OR(NOT(ISNUMBER(M3195)),NOT(ISNUMBER(N3195)),ABS(M3195)&gt;L3195,N3195&gt;L3195),"FAIL","PASS"))</x:f>
        <x:v>OPEN</x:v>
      </x:c>
    </x:row>
    <x:row r="3196">
      <x:c r="B3196" s="7" t="str">
        <x:v>CAL-03190</x:v>
      </x:c>
      <x:c r="C3196" s="7" t="str">
        <x:v>CH-1595</x:v>
      </x:c>
      <x:c r="D3196" s="7" t="str">
        <x:v>REA-T-C2</x:v>
      </x:c>
      <x:c r="E3196" s="7" t="str">
        <x:v>FUNCTIONAL TWIN</x:v>
      </x:c>
      <x:c r="F3196" s="7" t="str">
        <x:v>PTC-C</x:v>
      </x:c>
      <x:c r="G3196" s="7" t="str">
        <x:v>CF-02</x:v>
      </x:c>
      <x:c r="H3196" s="7" t="str">
        <x:v>AFTER</x:v>
      </x:c>
      <x:c r="I3196" s="7" t="str">
        <x:v>kg</x:v>
      </x:c>
      <x:c r="J3196" s="7" t="n">
        <x:v>0</x:v>
      </x:c>
      <x:c r="K3196" s="7" t="n">
        <x:v>120</x:v>
      </x:c>
      <x:c r="L3196" s="7" t="n">
        <x:v>0.15</x:v>
      </x:c>
      <x:c r="M3196" s="7" t="str"/>
      <x:c r="N3196" s="7" t="str"/>
      <x:c r="O3196" s="7" t="str"/>
      <x:c r="P3196" s="7" t="str">
        <x:f>IF(O3196="","OPEN",IF(OR(NOT(ISNUMBER(M3196)),NOT(ISNUMBER(N3196)),ABS(M3196)&gt;L3196,N3196&gt;L3196),"FAIL","PASS"))</x:f>
        <x:v>OPEN</x:v>
      </x:c>
    </x:row>
    <x:row r="3197">
      <x:c r="B3197" s="7" t="str">
        <x:v>CAL-03191</x:v>
      </x:c>
      <x:c r="C3197" s="7" t="str">
        <x:v>CH-1596</x:v>
      </x:c>
      <x:c r="D3197" s="7" t="str">
        <x:v>REA-T-C2</x:v>
      </x:c>
      <x:c r="E3197" s="7" t="str">
        <x:v>FUNCTIONAL TWIN</x:v>
      </x:c>
      <x:c r="F3197" s="7" t="str">
        <x:v>PTC-C</x:v>
      </x:c>
      <x:c r="G3197" s="7" t="str">
        <x:v>CF-02</x:v>
      </x:c>
      <x:c r="H3197" s="7" t="str">
        <x:v>BEFORE</x:v>
      </x:c>
      <x:c r="I3197" s="7" t="str">
        <x:v>kg</x:v>
      </x:c>
      <x:c r="J3197" s="7" t="n">
        <x:v>0</x:v>
      </x:c>
      <x:c r="K3197" s="7" t="n">
        <x:v>120</x:v>
      </x:c>
      <x:c r="L3197" s="7" t="n">
        <x:v>0.15</x:v>
      </x:c>
      <x:c r="M3197" s="7" t="str"/>
      <x:c r="N3197" s="7" t="str"/>
      <x:c r="O3197" s="7" t="str"/>
      <x:c r="P3197" s="7" t="str">
        <x:f>IF(O3197="","OPEN",IF(OR(NOT(ISNUMBER(M3197)),NOT(ISNUMBER(N3197)),ABS(M3197)&gt;L3197,N3197&gt;L3197),"FAIL","PASS"))</x:f>
        <x:v>OPEN</x:v>
      </x:c>
    </x:row>
    <x:row r="3198">
      <x:c r="B3198" s="7" t="str">
        <x:v>CAL-03192</x:v>
      </x:c>
      <x:c r="C3198" s="7" t="str">
        <x:v>CH-1596</x:v>
      </x:c>
      <x:c r="D3198" s="7" t="str">
        <x:v>REA-T-C2</x:v>
      </x:c>
      <x:c r="E3198" s="7" t="str">
        <x:v>FUNCTIONAL TWIN</x:v>
      </x:c>
      <x:c r="F3198" s="7" t="str">
        <x:v>PTC-C</x:v>
      </x:c>
      <x:c r="G3198" s="7" t="str">
        <x:v>CF-02</x:v>
      </x:c>
      <x:c r="H3198" s="7" t="str">
        <x:v>AFTER</x:v>
      </x:c>
      <x:c r="I3198" s="7" t="str">
        <x:v>kg</x:v>
      </x:c>
      <x:c r="J3198" s="7" t="n">
        <x:v>0</x:v>
      </x:c>
      <x:c r="K3198" s="7" t="n">
        <x:v>120</x:v>
      </x:c>
      <x:c r="L3198" s="7" t="n">
        <x:v>0.15</x:v>
      </x:c>
      <x:c r="M3198" s="7" t="str"/>
      <x:c r="N3198" s="7" t="str"/>
      <x:c r="O3198" s="7" t="str"/>
      <x:c r="P3198" s="7" t="str">
        <x:f>IF(O3198="","OPEN",IF(OR(NOT(ISNUMBER(M3198)),NOT(ISNUMBER(N3198)),ABS(M3198)&gt;L3198,N3198&gt;L3198),"FAIL","PASS"))</x:f>
        <x:v>OPEN</x:v>
      </x:c>
    </x:row>
    <x:row r="3199">
      <x:c r="B3199" s="7" t="str">
        <x:v>CAL-03193</x:v>
      </x:c>
      <x:c r="C3199" s="7" t="str">
        <x:v>CH-1597</x:v>
      </x:c>
      <x:c r="D3199" s="7" t="str">
        <x:v>REA-T-C2</x:v>
      </x:c>
      <x:c r="E3199" s="7" t="str">
        <x:v>FUNCTIONAL TWIN</x:v>
      </x:c>
      <x:c r="F3199" s="7" t="str">
        <x:v>PTC-C</x:v>
      </x:c>
      <x:c r="G3199" s="7" t="str">
        <x:v>CF-03</x:v>
      </x:c>
      <x:c r="H3199" s="7" t="str">
        <x:v>BEFORE</x:v>
      </x:c>
      <x:c r="I3199" s="7" t="str">
        <x:v>kPa</x:v>
      </x:c>
      <x:c r="J3199" s="7" t="n">
        <x:v>-50</x:v>
      </x:c>
      <x:c r="K3199" s="7" t="n">
        <x:v>500</x:v>
      </x:c>
      <x:c r="L3199" s="7" t="n">
        <x:v>0.5</x:v>
      </x:c>
      <x:c r="M3199" s="7" t="str"/>
      <x:c r="N3199" s="7" t="str"/>
      <x:c r="O3199" s="7" t="str"/>
      <x:c r="P3199" s="7" t="str">
        <x:f>IF(O3199="","OPEN",IF(OR(NOT(ISNUMBER(M3199)),NOT(ISNUMBER(N3199)),ABS(M3199)&gt;L3199,N3199&gt;L3199),"FAIL","PASS"))</x:f>
        <x:v>OPEN</x:v>
      </x:c>
    </x:row>
    <x:row r="3200">
      <x:c r="B3200" s="7" t="str">
        <x:v>CAL-03194</x:v>
      </x:c>
      <x:c r="C3200" s="7" t="str">
        <x:v>CH-1597</x:v>
      </x:c>
      <x:c r="D3200" s="7" t="str">
        <x:v>REA-T-C2</x:v>
      </x:c>
      <x:c r="E3200" s="7" t="str">
        <x:v>FUNCTIONAL TWIN</x:v>
      </x:c>
      <x:c r="F3200" s="7" t="str">
        <x:v>PTC-C</x:v>
      </x:c>
      <x:c r="G3200" s="7" t="str">
        <x:v>CF-03</x:v>
      </x:c>
      <x:c r="H3200" s="7" t="str">
        <x:v>AFTER</x:v>
      </x:c>
      <x:c r="I3200" s="7" t="str">
        <x:v>kPa</x:v>
      </x:c>
      <x:c r="J3200" s="7" t="n">
        <x:v>-50</x:v>
      </x:c>
      <x:c r="K3200" s="7" t="n">
        <x:v>500</x:v>
      </x:c>
      <x:c r="L3200" s="7" t="n">
        <x:v>0.5</x:v>
      </x:c>
      <x:c r="M3200" s="7" t="str"/>
      <x:c r="N3200" s="7" t="str"/>
      <x:c r="O3200" s="7" t="str"/>
      <x:c r="P3200" s="7" t="str">
        <x:f>IF(O3200="","OPEN",IF(OR(NOT(ISNUMBER(M3200)),NOT(ISNUMBER(N3200)),ABS(M3200)&gt;L3200,N3200&gt;L3200),"FAIL","PASS"))</x:f>
        <x:v>OPEN</x:v>
      </x:c>
    </x:row>
    <x:row r="3201">
      <x:c r="B3201" s="7" t="str">
        <x:v>CAL-03195</x:v>
      </x:c>
      <x:c r="C3201" s="7" t="str">
        <x:v>CH-1598</x:v>
      </x:c>
      <x:c r="D3201" s="7" t="str">
        <x:v>REA-T-C2</x:v>
      </x:c>
      <x:c r="E3201" s="7" t="str">
        <x:v>FUNCTIONAL TWIN</x:v>
      </x:c>
      <x:c r="F3201" s="7" t="str">
        <x:v>PTC-C</x:v>
      </x:c>
      <x:c r="G3201" s="7" t="str">
        <x:v>CF-03</x:v>
      </x:c>
      <x:c r="H3201" s="7" t="str">
        <x:v>BEFORE</x:v>
      </x:c>
      <x:c r="I3201" s="7" t="str">
        <x:v>kPa</x:v>
      </x:c>
      <x:c r="J3201" s="7" t="n">
        <x:v>-50</x:v>
      </x:c>
      <x:c r="K3201" s="7" t="n">
        <x:v>500</x:v>
      </x:c>
      <x:c r="L3201" s="7" t="n">
        <x:v>0.5</x:v>
      </x:c>
      <x:c r="M3201" s="7" t="str"/>
      <x:c r="N3201" s="7" t="str"/>
      <x:c r="O3201" s="7" t="str"/>
      <x:c r="P3201" s="7" t="str">
        <x:f>IF(O3201="","OPEN",IF(OR(NOT(ISNUMBER(M3201)),NOT(ISNUMBER(N3201)),ABS(M3201)&gt;L3201,N3201&gt;L3201),"FAIL","PASS"))</x:f>
        <x:v>OPEN</x:v>
      </x:c>
    </x:row>
    <x:row r="3202">
      <x:c r="B3202" s="7" t="str">
        <x:v>CAL-03196</x:v>
      </x:c>
      <x:c r="C3202" s="7" t="str">
        <x:v>CH-1598</x:v>
      </x:c>
      <x:c r="D3202" s="7" t="str">
        <x:v>REA-T-C2</x:v>
      </x:c>
      <x:c r="E3202" s="7" t="str">
        <x:v>FUNCTIONAL TWIN</x:v>
      </x:c>
      <x:c r="F3202" s="7" t="str">
        <x:v>PTC-C</x:v>
      </x:c>
      <x:c r="G3202" s="7" t="str">
        <x:v>CF-03</x:v>
      </x:c>
      <x:c r="H3202" s="7" t="str">
        <x:v>AFTER</x:v>
      </x:c>
      <x:c r="I3202" s="7" t="str">
        <x:v>kPa</x:v>
      </x:c>
      <x:c r="J3202" s="7" t="n">
        <x:v>-50</x:v>
      </x:c>
      <x:c r="K3202" s="7" t="n">
        <x:v>500</x:v>
      </x:c>
      <x:c r="L3202" s="7" t="n">
        <x:v>0.5</x:v>
      </x:c>
      <x:c r="M3202" s="7" t="str"/>
      <x:c r="N3202" s="7" t="str"/>
      <x:c r="O3202" s="7" t="str"/>
      <x:c r="P3202" s="7" t="str">
        <x:f>IF(O3202="","OPEN",IF(OR(NOT(ISNUMBER(M3202)),NOT(ISNUMBER(N3202)),ABS(M3202)&gt;L3202,N3202&gt;L3202),"FAIL","PASS"))</x:f>
        <x:v>OPEN</x:v>
      </x:c>
    </x:row>
    <x:row r="3203">
      <x:c r="B3203" s="7" t="str">
        <x:v>CAL-03197</x:v>
      </x:c>
      <x:c r="C3203" s="7" t="str">
        <x:v>CH-1599</x:v>
      </x:c>
      <x:c r="D3203" s="7" t="str">
        <x:v>REA-T-C2</x:v>
      </x:c>
      <x:c r="E3203" s="7" t="str">
        <x:v>FUNCTIONAL TWIN</x:v>
      </x:c>
      <x:c r="F3203" s="7" t="str">
        <x:v>PTC-C</x:v>
      </x:c>
      <x:c r="G3203" s="7" t="str">
        <x:v>CF-03</x:v>
      </x:c>
      <x:c r="H3203" s="7" t="str">
        <x:v>BEFORE</x:v>
      </x:c>
      <x:c r="I3203" s="7" t="str">
        <x:v>kPa</x:v>
      </x:c>
      <x:c r="J3203" s="7" t="n">
        <x:v>-50</x:v>
      </x:c>
      <x:c r="K3203" s="7" t="n">
        <x:v>500</x:v>
      </x:c>
      <x:c r="L3203" s="7" t="n">
        <x:v>0.5</x:v>
      </x:c>
      <x:c r="M3203" s="7" t="str"/>
      <x:c r="N3203" s="7" t="str"/>
      <x:c r="O3203" s="7" t="str"/>
      <x:c r="P3203" s="7" t="str">
        <x:f>IF(O3203="","OPEN",IF(OR(NOT(ISNUMBER(M3203)),NOT(ISNUMBER(N3203)),ABS(M3203)&gt;L3203,N3203&gt;L3203),"FAIL","PASS"))</x:f>
        <x:v>OPEN</x:v>
      </x:c>
    </x:row>
    <x:row r="3204">
      <x:c r="B3204" s="7" t="str">
        <x:v>CAL-03198</x:v>
      </x:c>
      <x:c r="C3204" s="7" t="str">
        <x:v>CH-1599</x:v>
      </x:c>
      <x:c r="D3204" s="7" t="str">
        <x:v>REA-T-C2</x:v>
      </x:c>
      <x:c r="E3204" s="7" t="str">
        <x:v>FUNCTIONAL TWIN</x:v>
      </x:c>
      <x:c r="F3204" s="7" t="str">
        <x:v>PTC-C</x:v>
      </x:c>
      <x:c r="G3204" s="7" t="str">
        <x:v>CF-03</x:v>
      </x:c>
      <x:c r="H3204" s="7" t="str">
        <x:v>AFTER</x:v>
      </x:c>
      <x:c r="I3204" s="7" t="str">
        <x:v>kPa</x:v>
      </x:c>
      <x:c r="J3204" s="7" t="n">
        <x:v>-50</x:v>
      </x:c>
      <x:c r="K3204" s="7" t="n">
        <x:v>500</x:v>
      </x:c>
      <x:c r="L3204" s="7" t="n">
        <x:v>0.5</x:v>
      </x:c>
      <x:c r="M3204" s="7" t="str"/>
      <x:c r="N3204" s="7" t="str"/>
      <x:c r="O3204" s="7" t="str"/>
      <x:c r="P3204" s="7" t="str">
        <x:f>IF(O3204="","OPEN",IF(OR(NOT(ISNUMBER(M3204)),NOT(ISNUMBER(N3204)),ABS(M3204)&gt;L3204,N3204&gt;L3204),"FAIL","PASS"))</x:f>
        <x:v>OPEN</x:v>
      </x:c>
    </x:row>
    <x:row r="3205">
      <x:c r="B3205" s="7" t="str">
        <x:v>CAL-03199</x:v>
      </x:c>
      <x:c r="C3205" s="7" t="str">
        <x:v>CH-1600</x:v>
      </x:c>
      <x:c r="D3205" s="7" t="str">
        <x:v>REA-T-C2</x:v>
      </x:c>
      <x:c r="E3205" s="7" t="str">
        <x:v>FUNCTIONAL TWIN</x:v>
      </x:c>
      <x:c r="F3205" s="7" t="str">
        <x:v>PTC-C</x:v>
      </x:c>
      <x:c r="G3205" s="7" t="str">
        <x:v>CF-03</x:v>
      </x:c>
      <x:c r="H3205" s="7" t="str">
        <x:v>BEFORE</x:v>
      </x:c>
      <x:c r="I3205" s="7" t="str">
        <x:v>kPa</x:v>
      </x:c>
      <x:c r="J3205" s="7" t="n">
        <x:v>-50</x:v>
      </x:c>
      <x:c r="K3205" s="7" t="n">
        <x:v>500</x:v>
      </x:c>
      <x:c r="L3205" s="7" t="n">
        <x:v>0.5</x:v>
      </x:c>
      <x:c r="M3205" s="7" t="str"/>
      <x:c r="N3205" s="7" t="str"/>
      <x:c r="O3205" s="7" t="str"/>
      <x:c r="P3205" s="7" t="str">
        <x:f>IF(O3205="","OPEN",IF(OR(NOT(ISNUMBER(M3205)),NOT(ISNUMBER(N3205)),ABS(M3205)&gt;L3205,N3205&gt;L3205),"FAIL","PASS"))</x:f>
        <x:v>OPEN</x:v>
      </x:c>
    </x:row>
    <x:row r="3206">
      <x:c r="B3206" s="7" t="str">
        <x:v>CAL-03200</x:v>
      </x:c>
      <x:c r="C3206" s="7" t="str">
        <x:v>CH-1600</x:v>
      </x:c>
      <x:c r="D3206" s="7" t="str">
        <x:v>REA-T-C2</x:v>
      </x:c>
      <x:c r="E3206" s="7" t="str">
        <x:v>FUNCTIONAL TWIN</x:v>
      </x:c>
      <x:c r="F3206" s="7" t="str">
        <x:v>PTC-C</x:v>
      </x:c>
      <x:c r="G3206" s="7" t="str">
        <x:v>CF-03</x:v>
      </x:c>
      <x:c r="H3206" s="7" t="str">
        <x:v>AFTER</x:v>
      </x:c>
      <x:c r="I3206" s="7" t="str">
        <x:v>kPa</x:v>
      </x:c>
      <x:c r="J3206" s="7" t="n">
        <x:v>-50</x:v>
      </x:c>
      <x:c r="K3206" s="7" t="n">
        <x:v>500</x:v>
      </x:c>
      <x:c r="L3206" s="7" t="n">
        <x:v>0.5</x:v>
      </x:c>
      <x:c r="M3206" s="7" t="str"/>
      <x:c r="N3206" s="7" t="str"/>
      <x:c r="O3206" s="7" t="str"/>
      <x:c r="P3206" s="7" t="str">
        <x:f>IF(O3206="","OPEN",IF(OR(NOT(ISNUMBER(M3206)),NOT(ISNUMBER(N3206)),ABS(M3206)&gt;L3206,N3206&gt;L3206),"FAIL","PASS"))</x:f>
        <x:v>OPEN</x:v>
      </x:c>
    </x:row>
    <x:row r="3207">
      <x:c r="B3207" s="7" t="str">
        <x:v>CAL-03201</x:v>
      </x:c>
      <x:c r="C3207" s="7" t="str">
        <x:v>CH-1601</x:v>
      </x:c>
      <x:c r="D3207" s="7" t="str">
        <x:v>REA-T-C2</x:v>
      </x:c>
      <x:c r="E3207" s="7" t="str">
        <x:v>FUNCTIONAL TWIN</x:v>
      </x:c>
      <x:c r="F3207" s="7" t="str">
        <x:v>PTC-C</x:v>
      </x:c>
      <x:c r="G3207" s="7" t="str">
        <x:v>CF-03</x:v>
      </x:c>
      <x:c r="H3207" s="7" t="str">
        <x:v>BEFORE</x:v>
      </x:c>
      <x:c r="I3207" s="7" t="str">
        <x:v>kPa</x:v>
      </x:c>
      <x:c r="J3207" s="7" t="n">
        <x:v>-50</x:v>
      </x:c>
      <x:c r="K3207" s="7" t="n">
        <x:v>500</x:v>
      </x:c>
      <x:c r="L3207" s="7" t="n">
        <x:v>0.5</x:v>
      </x:c>
      <x:c r="M3207" s="7" t="str"/>
      <x:c r="N3207" s="7" t="str"/>
      <x:c r="O3207" s="7" t="str"/>
      <x:c r="P3207" s="7" t="str">
        <x:f>IF(O3207="","OPEN",IF(OR(NOT(ISNUMBER(M3207)),NOT(ISNUMBER(N3207)),ABS(M3207)&gt;L3207,N3207&gt;L3207),"FAIL","PASS"))</x:f>
        <x:v>OPEN</x:v>
      </x:c>
    </x:row>
    <x:row r="3208">
      <x:c r="B3208" s="7" t="str">
        <x:v>CAL-03202</x:v>
      </x:c>
      <x:c r="C3208" s="7" t="str">
        <x:v>CH-1601</x:v>
      </x:c>
      <x:c r="D3208" s="7" t="str">
        <x:v>REA-T-C2</x:v>
      </x:c>
      <x:c r="E3208" s="7" t="str">
        <x:v>FUNCTIONAL TWIN</x:v>
      </x:c>
      <x:c r="F3208" s="7" t="str">
        <x:v>PTC-C</x:v>
      </x:c>
      <x:c r="G3208" s="7" t="str">
        <x:v>CF-03</x:v>
      </x:c>
      <x:c r="H3208" s="7" t="str">
        <x:v>AFTER</x:v>
      </x:c>
      <x:c r="I3208" s="7" t="str">
        <x:v>kPa</x:v>
      </x:c>
      <x:c r="J3208" s="7" t="n">
        <x:v>-50</x:v>
      </x:c>
      <x:c r="K3208" s="7" t="n">
        <x:v>500</x:v>
      </x:c>
      <x:c r="L3208" s="7" t="n">
        <x:v>0.5</x:v>
      </x:c>
      <x:c r="M3208" s="7" t="str"/>
      <x:c r="N3208" s="7" t="str"/>
      <x:c r="O3208" s="7" t="str"/>
      <x:c r="P3208" s="7" t="str">
        <x:f>IF(O3208="","OPEN",IF(OR(NOT(ISNUMBER(M3208)),NOT(ISNUMBER(N3208)),ABS(M3208)&gt;L3208,N3208&gt;L3208),"FAIL","PASS"))</x:f>
        <x:v>OPEN</x:v>
      </x:c>
    </x:row>
    <x:row r="3209">
      <x:c r="B3209" s="7" t="str">
        <x:v>CAL-03203</x:v>
      </x:c>
      <x:c r="C3209" s="7" t="str">
        <x:v>CH-1602</x:v>
      </x:c>
      <x:c r="D3209" s="7" t="str">
        <x:v>REA-T-C2</x:v>
      </x:c>
      <x:c r="E3209" s="7" t="str">
        <x:v>FUNCTIONAL TWIN</x:v>
      </x:c>
      <x:c r="F3209" s="7" t="str">
        <x:v>PTC-C</x:v>
      </x:c>
      <x:c r="G3209" s="7" t="str">
        <x:v>CF-03</x:v>
      </x:c>
      <x:c r="H3209" s="7" t="str">
        <x:v>BEFORE</x:v>
      </x:c>
      <x:c r="I3209" s="7" t="str">
        <x:v>kPa</x:v>
      </x:c>
      <x:c r="J3209" s="7" t="n">
        <x:v>-50</x:v>
      </x:c>
      <x:c r="K3209" s="7" t="n">
        <x:v>500</x:v>
      </x:c>
      <x:c r="L3209" s="7" t="n">
        <x:v>0.5</x:v>
      </x:c>
      <x:c r="M3209" s="7" t="str"/>
      <x:c r="N3209" s="7" t="str"/>
      <x:c r="O3209" s="7" t="str"/>
      <x:c r="P3209" s="7" t="str">
        <x:f>IF(O3209="","OPEN",IF(OR(NOT(ISNUMBER(M3209)),NOT(ISNUMBER(N3209)),ABS(M3209)&gt;L3209,N3209&gt;L3209),"FAIL","PASS"))</x:f>
        <x:v>OPEN</x:v>
      </x:c>
    </x:row>
    <x:row r="3210">
      <x:c r="B3210" s="7" t="str">
        <x:v>CAL-03204</x:v>
      </x:c>
      <x:c r="C3210" s="7" t="str">
        <x:v>CH-1602</x:v>
      </x:c>
      <x:c r="D3210" s="7" t="str">
        <x:v>REA-T-C2</x:v>
      </x:c>
      <x:c r="E3210" s="7" t="str">
        <x:v>FUNCTIONAL TWIN</x:v>
      </x:c>
      <x:c r="F3210" s="7" t="str">
        <x:v>PTC-C</x:v>
      </x:c>
      <x:c r="G3210" s="7" t="str">
        <x:v>CF-03</x:v>
      </x:c>
      <x:c r="H3210" s="7" t="str">
        <x:v>AFTER</x:v>
      </x:c>
      <x:c r="I3210" s="7" t="str">
        <x:v>kPa</x:v>
      </x:c>
      <x:c r="J3210" s="7" t="n">
        <x:v>-50</x:v>
      </x:c>
      <x:c r="K3210" s="7" t="n">
        <x:v>500</x:v>
      </x:c>
      <x:c r="L3210" s="7" t="n">
        <x:v>0.5</x:v>
      </x:c>
      <x:c r="M3210" s="7" t="str"/>
      <x:c r="N3210" s="7" t="str"/>
      <x:c r="O3210" s="7" t="str"/>
      <x:c r="P3210" s="7" t="str">
        <x:f>IF(O3210="","OPEN",IF(OR(NOT(ISNUMBER(M3210)),NOT(ISNUMBER(N3210)),ABS(M3210)&gt;L3210,N3210&gt;L3210),"FAIL","PASS"))</x:f>
        <x:v>OPEN</x:v>
      </x:c>
    </x:row>
    <x:row r="3211">
      <x:c r="B3211" s="7" t="str">
        <x:v>CAL-03205</x:v>
      </x:c>
      <x:c r="C3211" s="7" t="str">
        <x:v>CH-1603</x:v>
      </x:c>
      <x:c r="D3211" s="7" t="str">
        <x:v>REA-T-C2</x:v>
      </x:c>
      <x:c r="E3211" s="7" t="str">
        <x:v>FUNCTIONAL TWIN</x:v>
      </x:c>
      <x:c r="F3211" s="7" t="str">
        <x:v>PTC-C</x:v>
      </x:c>
      <x:c r="G3211" s="7" t="str">
        <x:v>CF-04</x:v>
      </x:c>
      <x:c r="H3211" s="7" t="str">
        <x:v>BEFORE</x:v>
      </x:c>
      <x:c r="I3211" s="7" t="str">
        <x:v>deg C</x:v>
      </x:c>
      <x:c r="J3211" s="7" t="n">
        <x:v>-30</x:v>
      </x:c>
      <x:c r="K3211" s="7" t="n">
        <x:v>80</x:v>
      </x:c>
      <x:c r="L3211" s="7" t="n">
        <x:v>0.2</x:v>
      </x:c>
      <x:c r="M3211" s="7" t="str"/>
      <x:c r="N3211" s="7" t="str"/>
      <x:c r="O3211" s="7" t="str"/>
      <x:c r="P3211" s="7" t="str">
        <x:f>IF(O3211="","OPEN",IF(OR(NOT(ISNUMBER(M3211)),NOT(ISNUMBER(N3211)),ABS(M3211)&gt;L3211,N3211&gt;L3211),"FAIL","PASS"))</x:f>
        <x:v>OPEN</x:v>
      </x:c>
    </x:row>
    <x:row r="3212">
      <x:c r="B3212" s="7" t="str">
        <x:v>CAL-03206</x:v>
      </x:c>
      <x:c r="C3212" s="7" t="str">
        <x:v>CH-1603</x:v>
      </x:c>
      <x:c r="D3212" s="7" t="str">
        <x:v>REA-T-C2</x:v>
      </x:c>
      <x:c r="E3212" s="7" t="str">
        <x:v>FUNCTIONAL TWIN</x:v>
      </x:c>
      <x:c r="F3212" s="7" t="str">
        <x:v>PTC-C</x:v>
      </x:c>
      <x:c r="G3212" s="7" t="str">
        <x:v>CF-04</x:v>
      </x:c>
      <x:c r="H3212" s="7" t="str">
        <x:v>AFTER</x:v>
      </x:c>
      <x:c r="I3212" s="7" t="str">
        <x:v>deg C</x:v>
      </x:c>
      <x:c r="J3212" s="7" t="n">
        <x:v>-30</x:v>
      </x:c>
      <x:c r="K3212" s="7" t="n">
        <x:v>80</x:v>
      </x:c>
      <x:c r="L3212" s="7" t="n">
        <x:v>0.2</x:v>
      </x:c>
      <x:c r="M3212" s="7" t="str"/>
      <x:c r="N3212" s="7" t="str"/>
      <x:c r="O3212" s="7" t="str"/>
      <x:c r="P3212" s="7" t="str">
        <x:f>IF(O3212="","OPEN",IF(OR(NOT(ISNUMBER(M3212)),NOT(ISNUMBER(N3212)),ABS(M3212)&gt;L3212,N3212&gt;L3212),"FAIL","PASS"))</x:f>
        <x:v>OPEN</x:v>
      </x:c>
    </x:row>
    <x:row r="3213">
      <x:c r="B3213" s="7" t="str">
        <x:v>CAL-03207</x:v>
      </x:c>
      <x:c r="C3213" s="7" t="str">
        <x:v>CH-1604</x:v>
      </x:c>
      <x:c r="D3213" s="7" t="str">
        <x:v>REA-T-C2</x:v>
      </x:c>
      <x:c r="E3213" s="7" t="str">
        <x:v>FUNCTIONAL TWIN</x:v>
      </x:c>
      <x:c r="F3213" s="7" t="str">
        <x:v>PTC-C</x:v>
      </x:c>
      <x:c r="G3213" s="7" t="str">
        <x:v>CF-04</x:v>
      </x:c>
      <x:c r="H3213" s="7" t="str">
        <x:v>BEFORE</x:v>
      </x:c>
      <x:c r="I3213" s="7" t="str">
        <x:v>deg C</x:v>
      </x:c>
      <x:c r="J3213" s="7" t="n">
        <x:v>-30</x:v>
      </x:c>
      <x:c r="K3213" s="7" t="n">
        <x:v>80</x:v>
      </x:c>
      <x:c r="L3213" s="7" t="n">
        <x:v>0.2</x:v>
      </x:c>
      <x:c r="M3213" s="7" t="str"/>
      <x:c r="N3213" s="7" t="str"/>
      <x:c r="O3213" s="7" t="str"/>
      <x:c r="P3213" s="7" t="str">
        <x:f>IF(O3213="","OPEN",IF(OR(NOT(ISNUMBER(M3213)),NOT(ISNUMBER(N3213)),ABS(M3213)&gt;L3213,N3213&gt;L3213),"FAIL","PASS"))</x:f>
        <x:v>OPEN</x:v>
      </x:c>
    </x:row>
    <x:row r="3214">
      <x:c r="B3214" s="7" t="str">
        <x:v>CAL-03208</x:v>
      </x:c>
      <x:c r="C3214" s="7" t="str">
        <x:v>CH-1604</x:v>
      </x:c>
      <x:c r="D3214" s="7" t="str">
        <x:v>REA-T-C2</x:v>
      </x:c>
      <x:c r="E3214" s="7" t="str">
        <x:v>FUNCTIONAL TWIN</x:v>
      </x:c>
      <x:c r="F3214" s="7" t="str">
        <x:v>PTC-C</x:v>
      </x:c>
      <x:c r="G3214" s="7" t="str">
        <x:v>CF-04</x:v>
      </x:c>
      <x:c r="H3214" s="7" t="str">
        <x:v>AFTER</x:v>
      </x:c>
      <x:c r="I3214" s="7" t="str">
        <x:v>deg C</x:v>
      </x:c>
      <x:c r="J3214" s="7" t="n">
        <x:v>-30</x:v>
      </x:c>
      <x:c r="K3214" s="7" t="n">
        <x:v>80</x:v>
      </x:c>
      <x:c r="L3214" s="7" t="n">
        <x:v>0.2</x:v>
      </x:c>
      <x:c r="M3214" s="7" t="str"/>
      <x:c r="N3214" s="7" t="str"/>
      <x:c r="O3214" s="7" t="str"/>
      <x:c r="P3214" s="7" t="str">
        <x:f>IF(O3214="","OPEN",IF(OR(NOT(ISNUMBER(M3214)),NOT(ISNUMBER(N3214)),ABS(M3214)&gt;L3214,N3214&gt;L3214),"FAIL","PASS"))</x:f>
        <x:v>OPEN</x:v>
      </x:c>
    </x:row>
    <x:row r="3215">
      <x:c r="B3215" s="7" t="str">
        <x:v>CAL-03209</x:v>
      </x:c>
      <x:c r="C3215" s="7" t="str">
        <x:v>CH-1605</x:v>
      </x:c>
      <x:c r="D3215" s="7" t="str">
        <x:v>REA-T-C2</x:v>
      </x:c>
      <x:c r="E3215" s="7" t="str">
        <x:v>FUNCTIONAL TWIN</x:v>
      </x:c>
      <x:c r="F3215" s="7" t="str">
        <x:v>PTC-C</x:v>
      </x:c>
      <x:c r="G3215" s="7" t="str">
        <x:v>CF-04</x:v>
      </x:c>
      <x:c r="H3215" s="7" t="str">
        <x:v>BEFORE</x:v>
      </x:c>
      <x:c r="I3215" s="7" t="str">
        <x:v>deg C</x:v>
      </x:c>
      <x:c r="J3215" s="7" t="n">
        <x:v>-30</x:v>
      </x:c>
      <x:c r="K3215" s="7" t="n">
        <x:v>80</x:v>
      </x:c>
      <x:c r="L3215" s="7" t="n">
        <x:v>0.2</x:v>
      </x:c>
      <x:c r="M3215" s="7" t="str"/>
      <x:c r="N3215" s="7" t="str"/>
      <x:c r="O3215" s="7" t="str"/>
      <x:c r="P3215" s="7" t="str">
        <x:f>IF(O3215="","OPEN",IF(OR(NOT(ISNUMBER(M3215)),NOT(ISNUMBER(N3215)),ABS(M3215)&gt;L3215,N3215&gt;L3215),"FAIL","PASS"))</x:f>
        <x:v>OPEN</x:v>
      </x:c>
    </x:row>
    <x:row r="3216">
      <x:c r="B3216" s="7" t="str">
        <x:v>CAL-03210</x:v>
      </x:c>
      <x:c r="C3216" s="7" t="str">
        <x:v>CH-1605</x:v>
      </x:c>
      <x:c r="D3216" s="7" t="str">
        <x:v>REA-T-C2</x:v>
      </x:c>
      <x:c r="E3216" s="7" t="str">
        <x:v>FUNCTIONAL TWIN</x:v>
      </x:c>
      <x:c r="F3216" s="7" t="str">
        <x:v>PTC-C</x:v>
      </x:c>
      <x:c r="G3216" s="7" t="str">
        <x:v>CF-04</x:v>
      </x:c>
      <x:c r="H3216" s="7" t="str">
        <x:v>AFTER</x:v>
      </x:c>
      <x:c r="I3216" s="7" t="str">
        <x:v>deg C</x:v>
      </x:c>
      <x:c r="J3216" s="7" t="n">
        <x:v>-30</x:v>
      </x:c>
      <x:c r="K3216" s="7" t="n">
        <x:v>80</x:v>
      </x:c>
      <x:c r="L3216" s="7" t="n">
        <x:v>0.2</x:v>
      </x:c>
      <x:c r="M3216" s="7" t="str"/>
      <x:c r="N3216" s="7" t="str"/>
      <x:c r="O3216" s="7" t="str"/>
      <x:c r="P3216" s="7" t="str">
        <x:f>IF(O3216="","OPEN",IF(OR(NOT(ISNUMBER(M3216)),NOT(ISNUMBER(N3216)),ABS(M3216)&gt;L3216,N3216&gt;L3216),"FAIL","PASS"))</x:f>
        <x:v>OPEN</x:v>
      </x:c>
    </x:row>
    <x:row r="3217">
      <x:c r="B3217" s="7" t="str">
        <x:v>CAL-03211</x:v>
      </x:c>
      <x:c r="C3217" s="7" t="str">
        <x:v>CH-1606</x:v>
      </x:c>
      <x:c r="D3217" s="7" t="str">
        <x:v>REA-T-C2</x:v>
      </x:c>
      <x:c r="E3217" s="7" t="str">
        <x:v>FUNCTIONAL TWIN</x:v>
      </x:c>
      <x:c r="F3217" s="7" t="str">
        <x:v>PTC-C</x:v>
      </x:c>
      <x:c r="G3217" s="7" t="str">
        <x:v>CF-04</x:v>
      </x:c>
      <x:c r="H3217" s="7" t="str">
        <x:v>BEFORE</x:v>
      </x:c>
      <x:c r="I3217" s="7" t="str">
        <x:v>deg C</x:v>
      </x:c>
      <x:c r="J3217" s="7" t="n">
        <x:v>-30</x:v>
      </x:c>
      <x:c r="K3217" s="7" t="n">
        <x:v>80</x:v>
      </x:c>
      <x:c r="L3217" s="7" t="n">
        <x:v>0.2</x:v>
      </x:c>
      <x:c r="M3217" s="7" t="str"/>
      <x:c r="N3217" s="7" t="str"/>
      <x:c r="O3217" s="7" t="str"/>
      <x:c r="P3217" s="7" t="str">
        <x:f>IF(O3217="","OPEN",IF(OR(NOT(ISNUMBER(M3217)),NOT(ISNUMBER(N3217)),ABS(M3217)&gt;L3217,N3217&gt;L3217),"FAIL","PASS"))</x:f>
        <x:v>OPEN</x:v>
      </x:c>
    </x:row>
    <x:row r="3218">
      <x:c r="B3218" s="7" t="str">
        <x:v>CAL-03212</x:v>
      </x:c>
      <x:c r="C3218" s="7" t="str">
        <x:v>CH-1606</x:v>
      </x:c>
      <x:c r="D3218" s="7" t="str">
        <x:v>REA-T-C2</x:v>
      </x:c>
      <x:c r="E3218" s="7" t="str">
        <x:v>FUNCTIONAL TWIN</x:v>
      </x:c>
      <x:c r="F3218" s="7" t="str">
        <x:v>PTC-C</x:v>
      </x:c>
      <x:c r="G3218" s="7" t="str">
        <x:v>CF-04</x:v>
      </x:c>
      <x:c r="H3218" s="7" t="str">
        <x:v>AFTER</x:v>
      </x:c>
      <x:c r="I3218" s="7" t="str">
        <x:v>deg C</x:v>
      </x:c>
      <x:c r="J3218" s="7" t="n">
        <x:v>-30</x:v>
      </x:c>
      <x:c r="K3218" s="7" t="n">
        <x:v>80</x:v>
      </x:c>
      <x:c r="L3218" s="7" t="n">
        <x:v>0.2</x:v>
      </x:c>
      <x:c r="M3218" s="7" t="str"/>
      <x:c r="N3218" s="7" t="str"/>
      <x:c r="O3218" s="7" t="str"/>
      <x:c r="P3218" s="7" t="str">
        <x:f>IF(O3218="","OPEN",IF(OR(NOT(ISNUMBER(M3218)),NOT(ISNUMBER(N3218)),ABS(M3218)&gt;L3218,N3218&gt;L3218),"FAIL","PASS"))</x:f>
        <x:v>OPEN</x:v>
      </x:c>
    </x:row>
    <x:row r="3219">
      <x:c r="B3219" s="7" t="str">
        <x:v>CAL-03213</x:v>
      </x:c>
      <x:c r="C3219" s="7" t="str">
        <x:v>CH-1607</x:v>
      </x:c>
      <x:c r="D3219" s="7" t="str">
        <x:v>REA-T-C2</x:v>
      </x:c>
      <x:c r="E3219" s="7" t="str">
        <x:v>FUNCTIONAL TWIN</x:v>
      </x:c>
      <x:c r="F3219" s="7" t="str">
        <x:v>PTC-C</x:v>
      </x:c>
      <x:c r="G3219" s="7" t="str">
        <x:v>CF-04</x:v>
      </x:c>
      <x:c r="H3219" s="7" t="str">
        <x:v>BEFORE</x:v>
      </x:c>
      <x:c r="I3219" s="7" t="str">
        <x:v>deg C</x:v>
      </x:c>
      <x:c r="J3219" s="7" t="n">
        <x:v>-30</x:v>
      </x:c>
      <x:c r="K3219" s="7" t="n">
        <x:v>80</x:v>
      </x:c>
      <x:c r="L3219" s="7" t="n">
        <x:v>0.2</x:v>
      </x:c>
      <x:c r="M3219" s="7" t="str"/>
      <x:c r="N3219" s="7" t="str"/>
      <x:c r="O3219" s="7" t="str"/>
      <x:c r="P3219" s="7" t="str">
        <x:f>IF(O3219="","OPEN",IF(OR(NOT(ISNUMBER(M3219)),NOT(ISNUMBER(N3219)),ABS(M3219)&gt;L3219,N3219&gt;L3219),"FAIL","PASS"))</x:f>
        <x:v>OPEN</x:v>
      </x:c>
    </x:row>
    <x:row r="3220">
      <x:c r="B3220" s="7" t="str">
        <x:v>CAL-03214</x:v>
      </x:c>
      <x:c r="C3220" s="7" t="str">
        <x:v>CH-1607</x:v>
      </x:c>
      <x:c r="D3220" s="7" t="str">
        <x:v>REA-T-C2</x:v>
      </x:c>
      <x:c r="E3220" s="7" t="str">
        <x:v>FUNCTIONAL TWIN</x:v>
      </x:c>
      <x:c r="F3220" s="7" t="str">
        <x:v>PTC-C</x:v>
      </x:c>
      <x:c r="G3220" s="7" t="str">
        <x:v>CF-04</x:v>
      </x:c>
      <x:c r="H3220" s="7" t="str">
        <x:v>AFTER</x:v>
      </x:c>
      <x:c r="I3220" s="7" t="str">
        <x:v>deg C</x:v>
      </x:c>
      <x:c r="J3220" s="7" t="n">
        <x:v>-30</x:v>
      </x:c>
      <x:c r="K3220" s="7" t="n">
        <x:v>80</x:v>
      </x:c>
      <x:c r="L3220" s="7" t="n">
        <x:v>0.2</x:v>
      </x:c>
      <x:c r="M3220" s="7" t="str"/>
      <x:c r="N3220" s="7" t="str"/>
      <x:c r="O3220" s="7" t="str"/>
      <x:c r="P3220" s="7" t="str">
        <x:f>IF(O3220="","OPEN",IF(OR(NOT(ISNUMBER(M3220)),NOT(ISNUMBER(N3220)),ABS(M3220)&gt;L3220,N3220&gt;L3220),"FAIL","PASS"))</x:f>
        <x:v>OPEN</x:v>
      </x:c>
    </x:row>
    <x:row r="3221">
      <x:c r="B3221" s="7" t="str">
        <x:v>CAL-03215</x:v>
      </x:c>
      <x:c r="C3221" s="7" t="str">
        <x:v>CH-1608</x:v>
      </x:c>
      <x:c r="D3221" s="7" t="str">
        <x:v>REA-T-C2</x:v>
      </x:c>
      <x:c r="E3221" s="7" t="str">
        <x:v>FUNCTIONAL TWIN</x:v>
      </x:c>
      <x:c r="F3221" s="7" t="str">
        <x:v>PTC-C</x:v>
      </x:c>
      <x:c r="G3221" s="7" t="str">
        <x:v>CF-04</x:v>
      </x:c>
      <x:c r="H3221" s="7" t="str">
        <x:v>BEFORE</x:v>
      </x:c>
      <x:c r="I3221" s="7" t="str">
        <x:v>deg C</x:v>
      </x:c>
      <x:c r="J3221" s="7" t="n">
        <x:v>-30</x:v>
      </x:c>
      <x:c r="K3221" s="7" t="n">
        <x:v>80</x:v>
      </x:c>
      <x:c r="L3221" s="7" t="n">
        <x:v>0.2</x:v>
      </x:c>
      <x:c r="M3221" s="7" t="str"/>
      <x:c r="N3221" s="7" t="str"/>
      <x:c r="O3221" s="7" t="str"/>
      <x:c r="P3221" s="7" t="str">
        <x:f>IF(O3221="","OPEN",IF(OR(NOT(ISNUMBER(M3221)),NOT(ISNUMBER(N3221)),ABS(M3221)&gt;L3221,N3221&gt;L3221),"FAIL","PASS"))</x:f>
        <x:v>OPEN</x:v>
      </x:c>
    </x:row>
    <x:row r="3222">
      <x:c r="B3222" s="7" t="str">
        <x:v>CAL-03216</x:v>
      </x:c>
      <x:c r="C3222" s="7" t="str">
        <x:v>CH-1608</x:v>
      </x:c>
      <x:c r="D3222" s="7" t="str">
        <x:v>REA-T-C2</x:v>
      </x:c>
      <x:c r="E3222" s="7" t="str">
        <x:v>FUNCTIONAL TWIN</x:v>
      </x:c>
      <x:c r="F3222" s="7" t="str">
        <x:v>PTC-C</x:v>
      </x:c>
      <x:c r="G3222" s="7" t="str">
        <x:v>CF-04</x:v>
      </x:c>
      <x:c r="H3222" s="7" t="str">
        <x:v>AFTER</x:v>
      </x:c>
      <x:c r="I3222" s="7" t="str">
        <x:v>deg C</x:v>
      </x:c>
      <x:c r="J3222" s="7" t="n">
        <x:v>-30</x:v>
      </x:c>
      <x:c r="K3222" s="7" t="n">
        <x:v>80</x:v>
      </x:c>
      <x:c r="L3222" s="7" t="n">
        <x:v>0.2</x:v>
      </x:c>
      <x:c r="M3222" s="7" t="str"/>
      <x:c r="N3222" s="7" t="str"/>
      <x:c r="O3222" s="7" t="str"/>
      <x:c r="P3222" s="7" t="str">
        <x:f>IF(O3222="","OPEN",IF(OR(NOT(ISNUMBER(M3222)),NOT(ISNUMBER(N3222)),ABS(M3222)&gt;L3222,N3222&gt;L3222),"FAIL","PASS"))</x:f>
        <x:v>OPEN</x:v>
      </x:c>
    </x:row>
    <x:row r="3223">
      <x:c r="B3223" s="7" t="str">
        <x:v>CAL-03217</x:v>
      </x:c>
      <x:c r="C3223" s="7" t="str">
        <x:v>CH-1609</x:v>
      </x:c>
      <x:c r="D3223" s="7" t="str">
        <x:v>REA-T-C2</x:v>
      </x:c>
      <x:c r="E3223" s="7" t="str">
        <x:v>FUNCTIONAL TWIN</x:v>
      </x:c>
      <x:c r="F3223" s="7" t="str">
        <x:v>PTC-C</x:v>
      </x:c>
      <x:c r="G3223" s="7" t="str">
        <x:v>CF-05</x:v>
      </x:c>
      <x:c r="H3223" s="7" t="str">
        <x:v>BEFORE</x:v>
      </x:c>
      <x:c r="I3223" s="7" t="str">
        <x:v>kg</x:v>
      </x:c>
      <x:c r="J3223" s="7" t="n">
        <x:v>0</x:v>
      </x:c>
      <x:c r="K3223" s="7" t="n">
        <x:v>20</x:v>
      </x:c>
      <x:c r="L3223" s="7" t="n">
        <x:v>0.25</x:v>
      </x:c>
      <x:c r="M3223" s="7" t="str"/>
      <x:c r="N3223" s="7" t="str"/>
      <x:c r="O3223" s="7" t="str"/>
      <x:c r="P3223" s="7" t="str">
        <x:f>IF(O3223="","OPEN",IF(OR(NOT(ISNUMBER(M3223)),NOT(ISNUMBER(N3223)),ABS(M3223)&gt;L3223,N3223&gt;L3223),"FAIL","PASS"))</x:f>
        <x:v>OPEN</x:v>
      </x:c>
    </x:row>
    <x:row r="3224">
      <x:c r="B3224" s="7" t="str">
        <x:v>CAL-03218</x:v>
      </x:c>
      <x:c r="C3224" s="7" t="str">
        <x:v>CH-1609</x:v>
      </x:c>
      <x:c r="D3224" s="7" t="str">
        <x:v>REA-T-C2</x:v>
      </x:c>
      <x:c r="E3224" s="7" t="str">
        <x:v>FUNCTIONAL TWIN</x:v>
      </x:c>
      <x:c r="F3224" s="7" t="str">
        <x:v>PTC-C</x:v>
      </x:c>
      <x:c r="G3224" s="7" t="str">
        <x:v>CF-05</x:v>
      </x:c>
      <x:c r="H3224" s="7" t="str">
        <x:v>AFTER</x:v>
      </x:c>
      <x:c r="I3224" s="7" t="str">
        <x:v>kg</x:v>
      </x:c>
      <x:c r="J3224" s="7" t="n">
        <x:v>0</x:v>
      </x:c>
      <x:c r="K3224" s="7" t="n">
        <x:v>20</x:v>
      </x:c>
      <x:c r="L3224" s="7" t="n">
        <x:v>0.25</x:v>
      </x:c>
      <x:c r="M3224" s="7" t="str"/>
      <x:c r="N3224" s="7" t="str"/>
      <x:c r="O3224" s="7" t="str"/>
      <x:c r="P3224" s="7" t="str">
        <x:f>IF(O3224="","OPEN",IF(OR(NOT(ISNUMBER(M3224)),NOT(ISNUMBER(N3224)),ABS(M3224)&gt;L3224,N3224&gt;L3224),"FAIL","PASS"))</x:f>
        <x:v>OPEN</x:v>
      </x:c>
    </x:row>
    <x:row r="3225">
      <x:c r="B3225" s="7" t="str">
        <x:v>CAL-03219</x:v>
      </x:c>
      <x:c r="C3225" s="7" t="str">
        <x:v>CH-1610</x:v>
      </x:c>
      <x:c r="D3225" s="7" t="str">
        <x:v>REA-T-C2</x:v>
      </x:c>
      <x:c r="E3225" s="7" t="str">
        <x:v>FUNCTIONAL TWIN</x:v>
      </x:c>
      <x:c r="F3225" s="7" t="str">
        <x:v>PTC-C</x:v>
      </x:c>
      <x:c r="G3225" s="7" t="str">
        <x:v>CF-05</x:v>
      </x:c>
      <x:c r="H3225" s="7" t="str">
        <x:v>BEFORE</x:v>
      </x:c>
      <x:c r="I3225" s="7" t="str">
        <x:v>kg</x:v>
      </x:c>
      <x:c r="J3225" s="7" t="n">
        <x:v>0</x:v>
      </x:c>
      <x:c r="K3225" s="7" t="n">
        <x:v>20</x:v>
      </x:c>
      <x:c r="L3225" s="7" t="n">
        <x:v>0.25</x:v>
      </x:c>
      <x:c r="M3225" s="7" t="str"/>
      <x:c r="N3225" s="7" t="str"/>
      <x:c r="O3225" s="7" t="str"/>
      <x:c r="P3225" s="7" t="str">
        <x:f>IF(O3225="","OPEN",IF(OR(NOT(ISNUMBER(M3225)),NOT(ISNUMBER(N3225)),ABS(M3225)&gt;L3225,N3225&gt;L3225),"FAIL","PASS"))</x:f>
        <x:v>OPEN</x:v>
      </x:c>
    </x:row>
    <x:row r="3226">
      <x:c r="B3226" s="7" t="str">
        <x:v>CAL-03220</x:v>
      </x:c>
      <x:c r="C3226" s="7" t="str">
        <x:v>CH-1610</x:v>
      </x:c>
      <x:c r="D3226" s="7" t="str">
        <x:v>REA-T-C2</x:v>
      </x:c>
      <x:c r="E3226" s="7" t="str">
        <x:v>FUNCTIONAL TWIN</x:v>
      </x:c>
      <x:c r="F3226" s="7" t="str">
        <x:v>PTC-C</x:v>
      </x:c>
      <x:c r="G3226" s="7" t="str">
        <x:v>CF-05</x:v>
      </x:c>
      <x:c r="H3226" s="7" t="str">
        <x:v>AFTER</x:v>
      </x:c>
      <x:c r="I3226" s="7" t="str">
        <x:v>kg</x:v>
      </x:c>
      <x:c r="J3226" s="7" t="n">
        <x:v>0</x:v>
      </x:c>
      <x:c r="K3226" s="7" t="n">
        <x:v>20</x:v>
      </x:c>
      <x:c r="L3226" s="7" t="n">
        <x:v>0.25</x:v>
      </x:c>
      <x:c r="M3226" s="7" t="str"/>
      <x:c r="N3226" s="7" t="str"/>
      <x:c r="O3226" s="7" t="str"/>
      <x:c r="P3226" s="7" t="str">
        <x:f>IF(O3226="","OPEN",IF(OR(NOT(ISNUMBER(M3226)),NOT(ISNUMBER(N3226)),ABS(M3226)&gt;L3226,N3226&gt;L3226),"FAIL","PASS"))</x:f>
        <x:v>OPEN</x:v>
      </x:c>
    </x:row>
    <x:row r="3227">
      <x:c r="B3227" s="7" t="str">
        <x:v>CAL-03221</x:v>
      </x:c>
      <x:c r="C3227" s="7" t="str">
        <x:v>CH-1611</x:v>
      </x:c>
      <x:c r="D3227" s="7" t="str">
        <x:v>REA-T-C2</x:v>
      </x:c>
      <x:c r="E3227" s="7" t="str">
        <x:v>FUNCTIONAL TWIN</x:v>
      </x:c>
      <x:c r="F3227" s="7" t="str">
        <x:v>PTC-C</x:v>
      </x:c>
      <x:c r="G3227" s="7" t="str">
        <x:v>CF-05</x:v>
      </x:c>
      <x:c r="H3227" s="7" t="str">
        <x:v>BEFORE</x:v>
      </x:c>
      <x:c r="I3227" s="7" t="str">
        <x:v>kg</x:v>
      </x:c>
      <x:c r="J3227" s="7" t="n">
        <x:v>0</x:v>
      </x:c>
      <x:c r="K3227" s="7" t="n">
        <x:v>20</x:v>
      </x:c>
      <x:c r="L3227" s="7" t="n">
        <x:v>0.25</x:v>
      </x:c>
      <x:c r="M3227" s="7" t="str"/>
      <x:c r="N3227" s="7" t="str"/>
      <x:c r="O3227" s="7" t="str"/>
      <x:c r="P3227" s="7" t="str">
        <x:f>IF(O3227="","OPEN",IF(OR(NOT(ISNUMBER(M3227)),NOT(ISNUMBER(N3227)),ABS(M3227)&gt;L3227,N3227&gt;L3227),"FAIL","PASS"))</x:f>
        <x:v>OPEN</x:v>
      </x:c>
    </x:row>
    <x:row r="3228">
      <x:c r="B3228" s="7" t="str">
        <x:v>CAL-03222</x:v>
      </x:c>
      <x:c r="C3228" s="7" t="str">
        <x:v>CH-1611</x:v>
      </x:c>
      <x:c r="D3228" s="7" t="str">
        <x:v>REA-T-C2</x:v>
      </x:c>
      <x:c r="E3228" s="7" t="str">
        <x:v>FUNCTIONAL TWIN</x:v>
      </x:c>
      <x:c r="F3228" s="7" t="str">
        <x:v>PTC-C</x:v>
      </x:c>
      <x:c r="G3228" s="7" t="str">
        <x:v>CF-05</x:v>
      </x:c>
      <x:c r="H3228" s="7" t="str">
        <x:v>AFTER</x:v>
      </x:c>
      <x:c r="I3228" s="7" t="str">
        <x:v>kg</x:v>
      </x:c>
      <x:c r="J3228" s="7" t="n">
        <x:v>0</x:v>
      </x:c>
      <x:c r="K3228" s="7" t="n">
        <x:v>20</x:v>
      </x:c>
      <x:c r="L3228" s="7" t="n">
        <x:v>0.25</x:v>
      </x:c>
      <x:c r="M3228" s="7" t="str"/>
      <x:c r="N3228" s="7" t="str"/>
      <x:c r="O3228" s="7" t="str"/>
      <x:c r="P3228" s="7" t="str">
        <x:f>IF(O3228="","OPEN",IF(OR(NOT(ISNUMBER(M3228)),NOT(ISNUMBER(N3228)),ABS(M3228)&gt;L3228,N3228&gt;L3228),"FAIL","PASS"))</x:f>
        <x:v>OPEN</x:v>
      </x:c>
    </x:row>
    <x:row r="3229">
      <x:c r="B3229" s="7" t="str">
        <x:v>CAL-03223</x:v>
      </x:c>
      <x:c r="C3229" s="7" t="str">
        <x:v>CH-1612</x:v>
      </x:c>
      <x:c r="D3229" s="7" t="str">
        <x:v>REA-T-C2</x:v>
      </x:c>
      <x:c r="E3229" s="7" t="str">
        <x:v>FUNCTIONAL TWIN</x:v>
      </x:c>
      <x:c r="F3229" s="7" t="str">
        <x:v>PTC-C</x:v>
      </x:c>
      <x:c r="G3229" s="7" t="str">
        <x:v>CF-05</x:v>
      </x:c>
      <x:c r="H3229" s="7" t="str">
        <x:v>BEFORE</x:v>
      </x:c>
      <x:c r="I3229" s="7" t="str">
        <x:v>kg</x:v>
      </x:c>
      <x:c r="J3229" s="7" t="n">
        <x:v>0</x:v>
      </x:c>
      <x:c r="K3229" s="7" t="n">
        <x:v>20</x:v>
      </x:c>
      <x:c r="L3229" s="7" t="n">
        <x:v>0.25</x:v>
      </x:c>
      <x:c r="M3229" s="7" t="str"/>
      <x:c r="N3229" s="7" t="str"/>
      <x:c r="O3229" s="7" t="str"/>
      <x:c r="P3229" s="7" t="str">
        <x:f>IF(O3229="","OPEN",IF(OR(NOT(ISNUMBER(M3229)),NOT(ISNUMBER(N3229)),ABS(M3229)&gt;L3229,N3229&gt;L3229),"FAIL","PASS"))</x:f>
        <x:v>OPEN</x:v>
      </x:c>
    </x:row>
    <x:row r="3230">
      <x:c r="B3230" s="7" t="str">
        <x:v>CAL-03224</x:v>
      </x:c>
      <x:c r="C3230" s="7" t="str">
        <x:v>CH-1612</x:v>
      </x:c>
      <x:c r="D3230" s="7" t="str">
        <x:v>REA-T-C2</x:v>
      </x:c>
      <x:c r="E3230" s="7" t="str">
        <x:v>FUNCTIONAL TWIN</x:v>
      </x:c>
      <x:c r="F3230" s="7" t="str">
        <x:v>PTC-C</x:v>
      </x:c>
      <x:c r="G3230" s="7" t="str">
        <x:v>CF-05</x:v>
      </x:c>
      <x:c r="H3230" s="7" t="str">
        <x:v>AFTER</x:v>
      </x:c>
      <x:c r="I3230" s="7" t="str">
        <x:v>kg</x:v>
      </x:c>
      <x:c r="J3230" s="7" t="n">
        <x:v>0</x:v>
      </x:c>
      <x:c r="K3230" s="7" t="n">
        <x:v>20</x:v>
      </x:c>
      <x:c r="L3230" s="7" t="n">
        <x:v>0.25</x:v>
      </x:c>
      <x:c r="M3230" s="7" t="str"/>
      <x:c r="N3230" s="7" t="str"/>
      <x:c r="O3230" s="7" t="str"/>
      <x:c r="P3230" s="7" t="str">
        <x:f>IF(O3230="","OPEN",IF(OR(NOT(ISNUMBER(M3230)),NOT(ISNUMBER(N3230)),ABS(M3230)&gt;L3230,N3230&gt;L3230),"FAIL","PASS"))</x:f>
        <x:v>OPEN</x:v>
      </x:c>
    </x:row>
    <x:row r="3231">
      <x:c r="B3231" s="7" t="str">
        <x:v>CAL-03225</x:v>
      </x:c>
      <x:c r="C3231" s="7" t="str">
        <x:v>CH-1613</x:v>
      </x:c>
      <x:c r="D3231" s="7" t="str">
        <x:v>REA-T-C2</x:v>
      </x:c>
      <x:c r="E3231" s="7" t="str">
        <x:v>FUNCTIONAL TWIN</x:v>
      </x:c>
      <x:c r="F3231" s="7" t="str">
        <x:v>PTC-C</x:v>
      </x:c>
      <x:c r="G3231" s="7" t="str">
        <x:v>CF-05</x:v>
      </x:c>
      <x:c r="H3231" s="7" t="str">
        <x:v>BEFORE</x:v>
      </x:c>
      <x:c r="I3231" s="7" t="str">
        <x:v>kg</x:v>
      </x:c>
      <x:c r="J3231" s="7" t="n">
        <x:v>0</x:v>
      </x:c>
      <x:c r="K3231" s="7" t="n">
        <x:v>20</x:v>
      </x:c>
      <x:c r="L3231" s="7" t="n">
        <x:v>0.25</x:v>
      </x:c>
      <x:c r="M3231" s="7" t="str"/>
      <x:c r="N3231" s="7" t="str"/>
      <x:c r="O3231" s="7" t="str"/>
      <x:c r="P3231" s="7" t="str">
        <x:f>IF(O3231="","OPEN",IF(OR(NOT(ISNUMBER(M3231)),NOT(ISNUMBER(N3231)),ABS(M3231)&gt;L3231,N3231&gt;L3231),"FAIL","PASS"))</x:f>
        <x:v>OPEN</x:v>
      </x:c>
    </x:row>
    <x:row r="3232">
      <x:c r="B3232" s="7" t="str">
        <x:v>CAL-03226</x:v>
      </x:c>
      <x:c r="C3232" s="7" t="str">
        <x:v>CH-1613</x:v>
      </x:c>
      <x:c r="D3232" s="7" t="str">
        <x:v>REA-T-C2</x:v>
      </x:c>
      <x:c r="E3232" s="7" t="str">
        <x:v>FUNCTIONAL TWIN</x:v>
      </x:c>
      <x:c r="F3232" s="7" t="str">
        <x:v>PTC-C</x:v>
      </x:c>
      <x:c r="G3232" s="7" t="str">
        <x:v>CF-05</x:v>
      </x:c>
      <x:c r="H3232" s="7" t="str">
        <x:v>AFTER</x:v>
      </x:c>
      <x:c r="I3232" s="7" t="str">
        <x:v>kg</x:v>
      </x:c>
      <x:c r="J3232" s="7" t="n">
        <x:v>0</x:v>
      </x:c>
      <x:c r="K3232" s="7" t="n">
        <x:v>20</x:v>
      </x:c>
      <x:c r="L3232" s="7" t="n">
        <x:v>0.25</x:v>
      </x:c>
      <x:c r="M3232" s="7" t="str"/>
      <x:c r="N3232" s="7" t="str"/>
      <x:c r="O3232" s="7" t="str"/>
      <x:c r="P3232" s="7" t="str">
        <x:f>IF(O3232="","OPEN",IF(OR(NOT(ISNUMBER(M3232)),NOT(ISNUMBER(N3232)),ABS(M3232)&gt;L3232,N3232&gt;L3232),"FAIL","PASS"))</x:f>
        <x:v>OPEN</x:v>
      </x:c>
    </x:row>
    <x:row r="3233">
      <x:c r="B3233" s="7" t="str">
        <x:v>CAL-03227</x:v>
      </x:c>
      <x:c r="C3233" s="7" t="str">
        <x:v>CH-1614</x:v>
      </x:c>
      <x:c r="D3233" s="7" t="str">
        <x:v>REA-T-C2</x:v>
      </x:c>
      <x:c r="E3233" s="7" t="str">
        <x:v>FUNCTIONAL TWIN</x:v>
      </x:c>
      <x:c r="F3233" s="7" t="str">
        <x:v>PTC-C</x:v>
      </x:c>
      <x:c r="G3233" s="7" t="str">
        <x:v>CF-05</x:v>
      </x:c>
      <x:c r="H3233" s="7" t="str">
        <x:v>BEFORE</x:v>
      </x:c>
      <x:c r="I3233" s="7" t="str">
        <x:v>kg</x:v>
      </x:c>
      <x:c r="J3233" s="7" t="n">
        <x:v>0</x:v>
      </x:c>
      <x:c r="K3233" s="7" t="n">
        <x:v>20</x:v>
      </x:c>
      <x:c r="L3233" s="7" t="n">
        <x:v>0.25</x:v>
      </x:c>
      <x:c r="M3233" s="7" t="str"/>
      <x:c r="N3233" s="7" t="str"/>
      <x:c r="O3233" s="7" t="str"/>
      <x:c r="P3233" s="7" t="str">
        <x:f>IF(O3233="","OPEN",IF(OR(NOT(ISNUMBER(M3233)),NOT(ISNUMBER(N3233)),ABS(M3233)&gt;L3233,N3233&gt;L3233),"FAIL","PASS"))</x:f>
        <x:v>OPEN</x:v>
      </x:c>
    </x:row>
    <x:row r="3234">
      <x:c r="B3234" s="7" t="str">
        <x:v>CAL-03228</x:v>
      </x:c>
      <x:c r="C3234" s="7" t="str">
        <x:v>CH-1614</x:v>
      </x:c>
      <x:c r="D3234" s="7" t="str">
        <x:v>REA-T-C2</x:v>
      </x:c>
      <x:c r="E3234" s="7" t="str">
        <x:v>FUNCTIONAL TWIN</x:v>
      </x:c>
      <x:c r="F3234" s="7" t="str">
        <x:v>PTC-C</x:v>
      </x:c>
      <x:c r="G3234" s="7" t="str">
        <x:v>CF-05</x:v>
      </x:c>
      <x:c r="H3234" s="7" t="str">
        <x:v>AFTER</x:v>
      </x:c>
      <x:c r="I3234" s="7" t="str">
        <x:v>kg</x:v>
      </x:c>
      <x:c r="J3234" s="7" t="n">
        <x:v>0</x:v>
      </x:c>
      <x:c r="K3234" s="7" t="n">
        <x:v>20</x:v>
      </x:c>
      <x:c r="L3234" s="7" t="n">
        <x:v>0.25</x:v>
      </x:c>
      <x:c r="M3234" s="7" t="str"/>
      <x:c r="N3234" s="7" t="str"/>
      <x:c r="O3234" s="7" t="str"/>
      <x:c r="P3234" s="7" t="str">
        <x:f>IF(O3234="","OPEN",IF(OR(NOT(ISNUMBER(M3234)),NOT(ISNUMBER(N3234)),ABS(M3234)&gt;L3234,N3234&gt;L3234),"FAIL","PASS"))</x:f>
        <x:v>OPEN</x:v>
      </x:c>
    </x:row>
    <x:row r="3235">
      <x:c r="B3235" s="7" t="str">
        <x:v>CAL-03229</x:v>
      </x:c>
      <x:c r="C3235" s="7" t="str">
        <x:v>CH-1615</x:v>
      </x:c>
      <x:c r="D3235" s="7" t="str">
        <x:v>REA-T-C2</x:v>
      </x:c>
      <x:c r="E3235" s="7" t="str">
        <x:v>FUNCTIONAL TWIN</x:v>
      </x:c>
      <x:c r="F3235" s="7" t="str">
        <x:v>PTC-C</x:v>
      </x:c>
      <x:c r="G3235" s="7" t="str">
        <x:v>CF-06</x:v>
      </x:c>
      <x:c r="H3235" s="7" t="str">
        <x:v>BEFORE</x:v>
      </x:c>
      <x:c r="I3235" s="7" t="str">
        <x:v>m</x:v>
      </x:c>
      <x:c r="J3235" s="7" t="n">
        <x:v>0</x:v>
      </x:c>
      <x:c r="K3235" s="7" t="n">
        <x:v>0.2</x:v>
      </x:c>
      <x:c r="L3235" s="7" t="n">
        <x:v>0.0005</x:v>
      </x:c>
      <x:c r="M3235" s="7" t="str"/>
      <x:c r="N3235" s="7" t="str"/>
      <x:c r="O3235" s="7" t="str"/>
      <x:c r="P3235" s="7" t="str">
        <x:f>IF(O3235="","OPEN",IF(OR(NOT(ISNUMBER(M3235)),NOT(ISNUMBER(N3235)),ABS(M3235)&gt;L3235,N3235&gt;L3235),"FAIL","PASS"))</x:f>
        <x:v>OPEN</x:v>
      </x:c>
    </x:row>
    <x:row r="3236">
      <x:c r="B3236" s="7" t="str">
        <x:v>CAL-03230</x:v>
      </x:c>
      <x:c r="C3236" s="7" t="str">
        <x:v>CH-1615</x:v>
      </x:c>
      <x:c r="D3236" s="7" t="str">
        <x:v>REA-T-C2</x:v>
      </x:c>
      <x:c r="E3236" s="7" t="str">
        <x:v>FUNCTIONAL TWIN</x:v>
      </x:c>
      <x:c r="F3236" s="7" t="str">
        <x:v>PTC-C</x:v>
      </x:c>
      <x:c r="G3236" s="7" t="str">
        <x:v>CF-06</x:v>
      </x:c>
      <x:c r="H3236" s="7" t="str">
        <x:v>AFTER</x:v>
      </x:c>
      <x:c r="I3236" s="7" t="str">
        <x:v>m</x:v>
      </x:c>
      <x:c r="J3236" s="7" t="n">
        <x:v>0</x:v>
      </x:c>
      <x:c r="K3236" s="7" t="n">
        <x:v>0.2</x:v>
      </x:c>
      <x:c r="L3236" s="7" t="n">
        <x:v>0.0005</x:v>
      </x:c>
      <x:c r="M3236" s="7" t="str"/>
      <x:c r="N3236" s="7" t="str"/>
      <x:c r="O3236" s="7" t="str"/>
      <x:c r="P3236" s="7" t="str">
        <x:f>IF(O3236="","OPEN",IF(OR(NOT(ISNUMBER(M3236)),NOT(ISNUMBER(N3236)),ABS(M3236)&gt;L3236,N3236&gt;L3236),"FAIL","PASS"))</x:f>
        <x:v>OPEN</x:v>
      </x:c>
    </x:row>
    <x:row r="3237">
      <x:c r="B3237" s="7" t="str">
        <x:v>CAL-03231</x:v>
      </x:c>
      <x:c r="C3237" s="7" t="str">
        <x:v>CH-1616</x:v>
      </x:c>
      <x:c r="D3237" s="7" t="str">
        <x:v>REA-T-C2</x:v>
      </x:c>
      <x:c r="E3237" s="7" t="str">
        <x:v>FUNCTIONAL TWIN</x:v>
      </x:c>
      <x:c r="F3237" s="7" t="str">
        <x:v>PTC-C</x:v>
      </x:c>
      <x:c r="G3237" s="7" t="str">
        <x:v>CF-06</x:v>
      </x:c>
      <x:c r="H3237" s="7" t="str">
        <x:v>BEFORE</x:v>
      </x:c>
      <x:c r="I3237" s="7" t="str">
        <x:v>m</x:v>
      </x:c>
      <x:c r="J3237" s="7" t="n">
        <x:v>0</x:v>
      </x:c>
      <x:c r="K3237" s="7" t="n">
        <x:v>0.2</x:v>
      </x:c>
      <x:c r="L3237" s="7" t="n">
        <x:v>0.0005</x:v>
      </x:c>
      <x:c r="M3237" s="7" t="str"/>
      <x:c r="N3237" s="7" t="str"/>
      <x:c r="O3237" s="7" t="str"/>
      <x:c r="P3237" s="7" t="str">
        <x:f>IF(O3237="","OPEN",IF(OR(NOT(ISNUMBER(M3237)),NOT(ISNUMBER(N3237)),ABS(M3237)&gt;L3237,N3237&gt;L3237),"FAIL","PASS"))</x:f>
        <x:v>OPEN</x:v>
      </x:c>
    </x:row>
    <x:row r="3238">
      <x:c r="B3238" s="7" t="str">
        <x:v>CAL-03232</x:v>
      </x:c>
      <x:c r="C3238" s="7" t="str">
        <x:v>CH-1616</x:v>
      </x:c>
      <x:c r="D3238" s="7" t="str">
        <x:v>REA-T-C2</x:v>
      </x:c>
      <x:c r="E3238" s="7" t="str">
        <x:v>FUNCTIONAL TWIN</x:v>
      </x:c>
      <x:c r="F3238" s="7" t="str">
        <x:v>PTC-C</x:v>
      </x:c>
      <x:c r="G3238" s="7" t="str">
        <x:v>CF-06</x:v>
      </x:c>
      <x:c r="H3238" s="7" t="str">
        <x:v>AFTER</x:v>
      </x:c>
      <x:c r="I3238" s="7" t="str">
        <x:v>m</x:v>
      </x:c>
      <x:c r="J3238" s="7" t="n">
        <x:v>0</x:v>
      </x:c>
      <x:c r="K3238" s="7" t="n">
        <x:v>0.2</x:v>
      </x:c>
      <x:c r="L3238" s="7" t="n">
        <x:v>0.0005</x:v>
      </x:c>
      <x:c r="M3238" s="7" t="str"/>
      <x:c r="N3238" s="7" t="str"/>
      <x:c r="O3238" s="7" t="str"/>
      <x:c r="P3238" s="7" t="str">
        <x:f>IF(O3238="","OPEN",IF(OR(NOT(ISNUMBER(M3238)),NOT(ISNUMBER(N3238)),ABS(M3238)&gt;L3238,N3238&gt;L3238),"FAIL","PASS"))</x:f>
        <x:v>OPEN</x:v>
      </x:c>
    </x:row>
    <x:row r="3239">
      <x:c r="B3239" s="7" t="str">
        <x:v>CAL-03233</x:v>
      </x:c>
      <x:c r="C3239" s="7" t="str">
        <x:v>CH-1617</x:v>
      </x:c>
      <x:c r="D3239" s="7" t="str">
        <x:v>REA-T-C2</x:v>
      </x:c>
      <x:c r="E3239" s="7" t="str">
        <x:v>FUNCTIONAL TWIN</x:v>
      </x:c>
      <x:c r="F3239" s="7" t="str">
        <x:v>PTC-C</x:v>
      </x:c>
      <x:c r="G3239" s="7" t="str">
        <x:v>CF-06</x:v>
      </x:c>
      <x:c r="H3239" s="7" t="str">
        <x:v>BEFORE</x:v>
      </x:c>
      <x:c r="I3239" s="7" t="str">
        <x:v>m</x:v>
      </x:c>
      <x:c r="J3239" s="7" t="n">
        <x:v>0</x:v>
      </x:c>
      <x:c r="K3239" s="7" t="n">
        <x:v>0.2</x:v>
      </x:c>
      <x:c r="L3239" s="7" t="n">
        <x:v>0.0005</x:v>
      </x:c>
      <x:c r="M3239" s="7" t="str"/>
      <x:c r="N3239" s="7" t="str"/>
      <x:c r="O3239" s="7" t="str"/>
      <x:c r="P3239" s="7" t="str">
        <x:f>IF(O3239="","OPEN",IF(OR(NOT(ISNUMBER(M3239)),NOT(ISNUMBER(N3239)),ABS(M3239)&gt;L3239,N3239&gt;L3239),"FAIL","PASS"))</x:f>
        <x:v>OPEN</x:v>
      </x:c>
    </x:row>
    <x:row r="3240">
      <x:c r="B3240" s="7" t="str">
        <x:v>CAL-03234</x:v>
      </x:c>
      <x:c r="C3240" s="7" t="str">
        <x:v>CH-1617</x:v>
      </x:c>
      <x:c r="D3240" s="7" t="str">
        <x:v>REA-T-C2</x:v>
      </x:c>
      <x:c r="E3240" s="7" t="str">
        <x:v>FUNCTIONAL TWIN</x:v>
      </x:c>
      <x:c r="F3240" s="7" t="str">
        <x:v>PTC-C</x:v>
      </x:c>
      <x:c r="G3240" s="7" t="str">
        <x:v>CF-06</x:v>
      </x:c>
      <x:c r="H3240" s="7" t="str">
        <x:v>AFTER</x:v>
      </x:c>
      <x:c r="I3240" s="7" t="str">
        <x:v>m</x:v>
      </x:c>
      <x:c r="J3240" s="7" t="n">
        <x:v>0</x:v>
      </x:c>
      <x:c r="K3240" s="7" t="n">
        <x:v>0.2</x:v>
      </x:c>
      <x:c r="L3240" s="7" t="n">
        <x:v>0.0005</x:v>
      </x:c>
      <x:c r="M3240" s="7" t="str"/>
      <x:c r="N3240" s="7" t="str"/>
      <x:c r="O3240" s="7" t="str"/>
      <x:c r="P3240" s="7" t="str">
        <x:f>IF(O3240="","OPEN",IF(OR(NOT(ISNUMBER(M3240)),NOT(ISNUMBER(N3240)),ABS(M3240)&gt;L3240,N3240&gt;L3240),"FAIL","PASS"))</x:f>
        <x:v>OPEN</x:v>
      </x:c>
    </x:row>
    <x:row r="3241">
      <x:c r="B3241" s="7" t="str">
        <x:v>CAL-03235</x:v>
      </x:c>
      <x:c r="C3241" s="7" t="str">
        <x:v>CH-1618</x:v>
      </x:c>
      <x:c r="D3241" s="7" t="str">
        <x:v>REA-T-C2</x:v>
      </x:c>
      <x:c r="E3241" s="7" t="str">
        <x:v>FUNCTIONAL TWIN</x:v>
      </x:c>
      <x:c r="F3241" s="7" t="str">
        <x:v>PTC-C</x:v>
      </x:c>
      <x:c r="G3241" s="7" t="str">
        <x:v>CF-06</x:v>
      </x:c>
      <x:c r="H3241" s="7" t="str">
        <x:v>BEFORE</x:v>
      </x:c>
      <x:c r="I3241" s="7" t="str">
        <x:v>m</x:v>
      </x:c>
      <x:c r="J3241" s="7" t="n">
        <x:v>0</x:v>
      </x:c>
      <x:c r="K3241" s="7" t="n">
        <x:v>0.2</x:v>
      </x:c>
      <x:c r="L3241" s="7" t="n">
        <x:v>0.0005</x:v>
      </x:c>
      <x:c r="M3241" s="7" t="str"/>
      <x:c r="N3241" s="7" t="str"/>
      <x:c r="O3241" s="7" t="str"/>
      <x:c r="P3241" s="7" t="str">
        <x:f>IF(O3241="","OPEN",IF(OR(NOT(ISNUMBER(M3241)),NOT(ISNUMBER(N3241)),ABS(M3241)&gt;L3241,N3241&gt;L3241),"FAIL","PASS"))</x:f>
        <x:v>OPEN</x:v>
      </x:c>
    </x:row>
    <x:row r="3242">
      <x:c r="B3242" s="7" t="str">
        <x:v>CAL-03236</x:v>
      </x:c>
      <x:c r="C3242" s="7" t="str">
        <x:v>CH-1618</x:v>
      </x:c>
      <x:c r="D3242" s="7" t="str">
        <x:v>REA-T-C2</x:v>
      </x:c>
      <x:c r="E3242" s="7" t="str">
        <x:v>FUNCTIONAL TWIN</x:v>
      </x:c>
      <x:c r="F3242" s="7" t="str">
        <x:v>PTC-C</x:v>
      </x:c>
      <x:c r="G3242" s="7" t="str">
        <x:v>CF-06</x:v>
      </x:c>
      <x:c r="H3242" s="7" t="str">
        <x:v>AFTER</x:v>
      </x:c>
      <x:c r="I3242" s="7" t="str">
        <x:v>m</x:v>
      </x:c>
      <x:c r="J3242" s="7" t="n">
        <x:v>0</x:v>
      </x:c>
      <x:c r="K3242" s="7" t="n">
        <x:v>0.2</x:v>
      </x:c>
      <x:c r="L3242" s="7" t="n">
        <x:v>0.0005</x:v>
      </x:c>
      <x:c r="M3242" s="7" t="str"/>
      <x:c r="N3242" s="7" t="str"/>
      <x:c r="O3242" s="7" t="str"/>
      <x:c r="P3242" s="7" t="str">
        <x:f>IF(O3242="","OPEN",IF(OR(NOT(ISNUMBER(M3242)),NOT(ISNUMBER(N3242)),ABS(M3242)&gt;L3242,N3242&gt;L3242),"FAIL","PASS"))</x:f>
        <x:v>OPEN</x:v>
      </x:c>
    </x:row>
    <x:row r="3243">
      <x:c r="B3243" s="7" t="str">
        <x:v>CAL-03237</x:v>
      </x:c>
      <x:c r="C3243" s="7" t="str">
        <x:v>CH-1619</x:v>
      </x:c>
      <x:c r="D3243" s="7" t="str">
        <x:v>REA-T-C2</x:v>
      </x:c>
      <x:c r="E3243" s="7" t="str">
        <x:v>FUNCTIONAL TWIN</x:v>
      </x:c>
      <x:c r="F3243" s="7" t="str">
        <x:v>PTC-C</x:v>
      </x:c>
      <x:c r="G3243" s="7" t="str">
        <x:v>CF-06</x:v>
      </x:c>
      <x:c r="H3243" s="7" t="str">
        <x:v>BEFORE</x:v>
      </x:c>
      <x:c r="I3243" s="7" t="str">
        <x:v>m</x:v>
      </x:c>
      <x:c r="J3243" s="7" t="n">
        <x:v>0</x:v>
      </x:c>
      <x:c r="K3243" s="7" t="n">
        <x:v>0.2</x:v>
      </x:c>
      <x:c r="L3243" s="7" t="n">
        <x:v>0.0005</x:v>
      </x:c>
      <x:c r="M3243" s="7" t="str"/>
      <x:c r="N3243" s="7" t="str"/>
      <x:c r="O3243" s="7" t="str"/>
      <x:c r="P3243" s="7" t="str">
        <x:f>IF(O3243="","OPEN",IF(OR(NOT(ISNUMBER(M3243)),NOT(ISNUMBER(N3243)),ABS(M3243)&gt;L3243,N3243&gt;L3243),"FAIL","PASS"))</x:f>
        <x:v>OPEN</x:v>
      </x:c>
    </x:row>
    <x:row r="3244">
      <x:c r="B3244" s="7" t="str">
        <x:v>CAL-03238</x:v>
      </x:c>
      <x:c r="C3244" s="7" t="str">
        <x:v>CH-1619</x:v>
      </x:c>
      <x:c r="D3244" s="7" t="str">
        <x:v>REA-T-C2</x:v>
      </x:c>
      <x:c r="E3244" s="7" t="str">
        <x:v>FUNCTIONAL TWIN</x:v>
      </x:c>
      <x:c r="F3244" s="7" t="str">
        <x:v>PTC-C</x:v>
      </x:c>
      <x:c r="G3244" s="7" t="str">
        <x:v>CF-06</x:v>
      </x:c>
      <x:c r="H3244" s="7" t="str">
        <x:v>AFTER</x:v>
      </x:c>
      <x:c r="I3244" s="7" t="str">
        <x:v>m</x:v>
      </x:c>
      <x:c r="J3244" s="7" t="n">
        <x:v>0</x:v>
      </x:c>
      <x:c r="K3244" s="7" t="n">
        <x:v>0.2</x:v>
      </x:c>
      <x:c r="L3244" s="7" t="n">
        <x:v>0.0005</x:v>
      </x:c>
      <x:c r="M3244" s="7" t="str"/>
      <x:c r="N3244" s="7" t="str"/>
      <x:c r="O3244" s="7" t="str"/>
      <x:c r="P3244" s="7" t="str">
        <x:f>IF(O3244="","OPEN",IF(OR(NOT(ISNUMBER(M3244)),NOT(ISNUMBER(N3244)),ABS(M3244)&gt;L3244,N3244&gt;L3244),"FAIL","PASS"))</x:f>
        <x:v>OPEN</x:v>
      </x:c>
    </x:row>
    <x:row r="3245">
      <x:c r="B3245" s="7" t="str">
        <x:v>CAL-03239</x:v>
      </x:c>
      <x:c r="C3245" s="7" t="str">
        <x:v>CH-1620</x:v>
      </x:c>
      <x:c r="D3245" s="7" t="str">
        <x:v>REA-T-C2</x:v>
      </x:c>
      <x:c r="E3245" s="7" t="str">
        <x:v>FUNCTIONAL TWIN</x:v>
      </x:c>
      <x:c r="F3245" s="7" t="str">
        <x:v>PTC-C</x:v>
      </x:c>
      <x:c r="G3245" s="7" t="str">
        <x:v>CF-06</x:v>
      </x:c>
      <x:c r="H3245" s="7" t="str">
        <x:v>BEFORE</x:v>
      </x:c>
      <x:c r="I3245" s="7" t="str">
        <x:v>m</x:v>
      </x:c>
      <x:c r="J3245" s="7" t="n">
        <x:v>0</x:v>
      </x:c>
      <x:c r="K3245" s="7" t="n">
        <x:v>0.2</x:v>
      </x:c>
      <x:c r="L3245" s="7" t="n">
        <x:v>0.0005</x:v>
      </x:c>
      <x:c r="M3245" s="7" t="str"/>
      <x:c r="N3245" s="7" t="str"/>
      <x:c r="O3245" s="7" t="str"/>
      <x:c r="P3245" s="7" t="str">
        <x:f>IF(O3245="","OPEN",IF(OR(NOT(ISNUMBER(M3245)),NOT(ISNUMBER(N3245)),ABS(M3245)&gt;L3245,N3245&gt;L3245),"FAIL","PASS"))</x:f>
        <x:v>OPEN</x:v>
      </x:c>
    </x:row>
    <x:row r="3246">
      <x:c r="B3246" s="7" t="str">
        <x:v>CAL-03240</x:v>
      </x:c>
      <x:c r="C3246" s="7" t="str">
        <x:v>CH-1620</x:v>
      </x:c>
      <x:c r="D3246" s="7" t="str">
        <x:v>REA-T-C2</x:v>
      </x:c>
      <x:c r="E3246" s="7" t="str">
        <x:v>FUNCTIONAL TWIN</x:v>
      </x:c>
      <x:c r="F3246" s="7" t="str">
        <x:v>PTC-C</x:v>
      </x:c>
      <x:c r="G3246" s="7" t="str">
        <x:v>CF-06</x:v>
      </x:c>
      <x:c r="H3246" s="7" t="str">
        <x:v>AFTER</x:v>
      </x:c>
      <x:c r="I3246" s="7" t="str">
        <x:v>m</x:v>
      </x:c>
      <x:c r="J3246" s="7" t="n">
        <x:v>0</x:v>
      </x:c>
      <x:c r="K3246" s="7" t="n">
        <x:v>0.2</x:v>
      </x:c>
      <x:c r="L3246" s="7" t="n">
        <x:v>0.0005</x:v>
      </x:c>
      <x:c r="M3246" s="7" t="str"/>
      <x:c r="N3246" s="7" t="str"/>
      <x:c r="O3246" s="7" t="str"/>
      <x:c r="P3246" s="7" t="str">
        <x:f>IF(O3246="","OPEN",IF(OR(NOT(ISNUMBER(M3246)),NOT(ISNUMBER(N3246)),ABS(M3246)&gt;L3246,N3246&gt;L3246),"FAIL","PASS"))</x:f>
        <x:v>OPEN</x:v>
      </x:c>
    </x:row>
    <x:row r="3247">
      <x:c r="B3247" s="7" t="str">
        <x:v>CAL-03241</x:v>
      </x:c>
      <x:c r="C3247" s="7" t="str">
        <x:v>CH-1621</x:v>
      </x:c>
      <x:c r="D3247" s="7" t="str">
        <x:v>REA-T-C2</x:v>
      </x:c>
      <x:c r="E3247" s="7" t="str">
        <x:v>FUNCTIONAL TWIN</x:v>
      </x:c>
      <x:c r="F3247" s="7" t="str">
        <x:v>PTC-C</x:v>
      </x:c>
      <x:c r="G3247" s="7" t="str">
        <x:v>CF-07</x:v>
      </x:c>
      <x:c r="H3247" s="7" t="str">
        <x:v>BEFORE</x:v>
      </x:c>
      <x:c r="I3247" s="7" t="str">
        <x:v>kg</x:v>
      </x:c>
      <x:c r="J3247" s="7" t="n">
        <x:v>0</x:v>
      </x:c>
      <x:c r="K3247" s="7" t="n">
        <x:v>500</x:v>
      </x:c>
      <x:c r="L3247" s="7" t="n">
        <x:v>0.25</x:v>
      </x:c>
      <x:c r="M3247" s="7" t="str"/>
      <x:c r="N3247" s="7" t="str"/>
      <x:c r="O3247" s="7" t="str"/>
      <x:c r="P3247" s="7" t="str">
        <x:f>IF(O3247="","OPEN",IF(OR(NOT(ISNUMBER(M3247)),NOT(ISNUMBER(N3247)),ABS(M3247)&gt;L3247,N3247&gt;L3247),"FAIL","PASS"))</x:f>
        <x:v>OPEN</x:v>
      </x:c>
    </x:row>
    <x:row r="3248">
      <x:c r="B3248" s="7" t="str">
        <x:v>CAL-03242</x:v>
      </x:c>
      <x:c r="C3248" s="7" t="str">
        <x:v>CH-1621</x:v>
      </x:c>
      <x:c r="D3248" s="7" t="str">
        <x:v>REA-T-C2</x:v>
      </x:c>
      <x:c r="E3248" s="7" t="str">
        <x:v>FUNCTIONAL TWIN</x:v>
      </x:c>
      <x:c r="F3248" s="7" t="str">
        <x:v>PTC-C</x:v>
      </x:c>
      <x:c r="G3248" s="7" t="str">
        <x:v>CF-07</x:v>
      </x:c>
      <x:c r="H3248" s="7" t="str">
        <x:v>AFTER</x:v>
      </x:c>
      <x:c r="I3248" s="7" t="str">
        <x:v>kg</x:v>
      </x:c>
      <x:c r="J3248" s="7" t="n">
        <x:v>0</x:v>
      </x:c>
      <x:c r="K3248" s="7" t="n">
        <x:v>500</x:v>
      </x:c>
      <x:c r="L3248" s="7" t="n">
        <x:v>0.25</x:v>
      </x:c>
      <x:c r="M3248" s="7" t="str"/>
      <x:c r="N3248" s="7" t="str"/>
      <x:c r="O3248" s="7" t="str"/>
      <x:c r="P3248" s="7" t="str">
        <x:f>IF(O3248="","OPEN",IF(OR(NOT(ISNUMBER(M3248)),NOT(ISNUMBER(N3248)),ABS(M3248)&gt;L3248,N3248&gt;L3248),"FAIL","PASS"))</x:f>
        <x:v>OPEN</x:v>
      </x:c>
    </x:row>
    <x:row r="3249">
      <x:c r="B3249" s="7" t="str">
        <x:v>CAL-03243</x:v>
      </x:c>
      <x:c r="C3249" s="7" t="str">
        <x:v>CH-1622</x:v>
      </x:c>
      <x:c r="D3249" s="7" t="str">
        <x:v>REA-T-C2</x:v>
      </x:c>
      <x:c r="E3249" s="7" t="str">
        <x:v>FUNCTIONAL TWIN</x:v>
      </x:c>
      <x:c r="F3249" s="7" t="str">
        <x:v>PTC-C</x:v>
      </x:c>
      <x:c r="G3249" s="7" t="str">
        <x:v>CF-07</x:v>
      </x:c>
      <x:c r="H3249" s="7" t="str">
        <x:v>BEFORE</x:v>
      </x:c>
      <x:c r="I3249" s="7" t="str">
        <x:v>kg</x:v>
      </x:c>
      <x:c r="J3249" s="7" t="n">
        <x:v>0</x:v>
      </x:c>
      <x:c r="K3249" s="7" t="n">
        <x:v>500</x:v>
      </x:c>
      <x:c r="L3249" s="7" t="n">
        <x:v>0.25</x:v>
      </x:c>
      <x:c r="M3249" s="7" t="str"/>
      <x:c r="N3249" s="7" t="str"/>
      <x:c r="O3249" s="7" t="str"/>
      <x:c r="P3249" s="7" t="str">
        <x:f>IF(O3249="","OPEN",IF(OR(NOT(ISNUMBER(M3249)),NOT(ISNUMBER(N3249)),ABS(M3249)&gt;L3249,N3249&gt;L3249),"FAIL","PASS"))</x:f>
        <x:v>OPEN</x:v>
      </x:c>
    </x:row>
    <x:row r="3250">
      <x:c r="B3250" s="7" t="str">
        <x:v>CAL-03244</x:v>
      </x:c>
      <x:c r="C3250" s="7" t="str">
        <x:v>CH-1622</x:v>
      </x:c>
      <x:c r="D3250" s="7" t="str">
        <x:v>REA-T-C2</x:v>
      </x:c>
      <x:c r="E3250" s="7" t="str">
        <x:v>FUNCTIONAL TWIN</x:v>
      </x:c>
      <x:c r="F3250" s="7" t="str">
        <x:v>PTC-C</x:v>
      </x:c>
      <x:c r="G3250" s="7" t="str">
        <x:v>CF-07</x:v>
      </x:c>
      <x:c r="H3250" s="7" t="str">
        <x:v>AFTER</x:v>
      </x:c>
      <x:c r="I3250" s="7" t="str">
        <x:v>kg</x:v>
      </x:c>
      <x:c r="J3250" s="7" t="n">
        <x:v>0</x:v>
      </x:c>
      <x:c r="K3250" s="7" t="n">
        <x:v>500</x:v>
      </x:c>
      <x:c r="L3250" s="7" t="n">
        <x:v>0.25</x:v>
      </x:c>
      <x:c r="M3250" s="7" t="str"/>
      <x:c r="N3250" s="7" t="str"/>
      <x:c r="O3250" s="7" t="str"/>
      <x:c r="P3250" s="7" t="str">
        <x:f>IF(O3250="","OPEN",IF(OR(NOT(ISNUMBER(M3250)),NOT(ISNUMBER(N3250)),ABS(M3250)&gt;L3250,N3250&gt;L3250),"FAIL","PASS"))</x:f>
        <x:v>OPEN</x:v>
      </x:c>
    </x:row>
    <x:row r="3251">
      <x:c r="B3251" s="7" t="str">
        <x:v>CAL-03245</x:v>
      </x:c>
      <x:c r="C3251" s="7" t="str">
        <x:v>CH-1623</x:v>
      </x:c>
      <x:c r="D3251" s="7" t="str">
        <x:v>REA-T-C2</x:v>
      </x:c>
      <x:c r="E3251" s="7" t="str">
        <x:v>FUNCTIONAL TWIN</x:v>
      </x:c>
      <x:c r="F3251" s="7" t="str">
        <x:v>PTC-C</x:v>
      </x:c>
      <x:c r="G3251" s="7" t="str">
        <x:v>CF-07</x:v>
      </x:c>
      <x:c r="H3251" s="7" t="str">
        <x:v>BEFORE</x:v>
      </x:c>
      <x:c r="I3251" s="7" t="str">
        <x:v>kg</x:v>
      </x:c>
      <x:c r="J3251" s="7" t="n">
        <x:v>0</x:v>
      </x:c>
      <x:c r="K3251" s="7" t="n">
        <x:v>500</x:v>
      </x:c>
      <x:c r="L3251" s="7" t="n">
        <x:v>0.25</x:v>
      </x:c>
      <x:c r="M3251" s="7" t="str"/>
      <x:c r="N3251" s="7" t="str"/>
      <x:c r="O3251" s="7" t="str"/>
      <x:c r="P3251" s="7" t="str">
        <x:f>IF(O3251="","OPEN",IF(OR(NOT(ISNUMBER(M3251)),NOT(ISNUMBER(N3251)),ABS(M3251)&gt;L3251,N3251&gt;L3251),"FAIL","PASS"))</x:f>
        <x:v>OPEN</x:v>
      </x:c>
    </x:row>
    <x:row r="3252">
      <x:c r="B3252" s="7" t="str">
        <x:v>CAL-03246</x:v>
      </x:c>
      <x:c r="C3252" s="7" t="str">
        <x:v>CH-1623</x:v>
      </x:c>
      <x:c r="D3252" s="7" t="str">
        <x:v>REA-T-C2</x:v>
      </x:c>
      <x:c r="E3252" s="7" t="str">
        <x:v>FUNCTIONAL TWIN</x:v>
      </x:c>
      <x:c r="F3252" s="7" t="str">
        <x:v>PTC-C</x:v>
      </x:c>
      <x:c r="G3252" s="7" t="str">
        <x:v>CF-07</x:v>
      </x:c>
      <x:c r="H3252" s="7" t="str">
        <x:v>AFTER</x:v>
      </x:c>
      <x:c r="I3252" s="7" t="str">
        <x:v>kg</x:v>
      </x:c>
      <x:c r="J3252" s="7" t="n">
        <x:v>0</x:v>
      </x:c>
      <x:c r="K3252" s="7" t="n">
        <x:v>500</x:v>
      </x:c>
      <x:c r="L3252" s="7" t="n">
        <x:v>0.25</x:v>
      </x:c>
      <x:c r="M3252" s="7" t="str"/>
      <x:c r="N3252" s="7" t="str"/>
      <x:c r="O3252" s="7" t="str"/>
      <x:c r="P3252" s="7" t="str">
        <x:f>IF(O3252="","OPEN",IF(OR(NOT(ISNUMBER(M3252)),NOT(ISNUMBER(N3252)),ABS(M3252)&gt;L3252,N3252&gt;L3252),"FAIL","PASS"))</x:f>
        <x:v>OPEN</x:v>
      </x:c>
    </x:row>
    <x:row r="3253">
      <x:c r="B3253" s="7" t="str">
        <x:v>CAL-03247</x:v>
      </x:c>
      <x:c r="C3253" s="7" t="str">
        <x:v>CH-1624</x:v>
      </x:c>
      <x:c r="D3253" s="7" t="str">
        <x:v>REA-T-C2</x:v>
      </x:c>
      <x:c r="E3253" s="7" t="str">
        <x:v>FUNCTIONAL TWIN</x:v>
      </x:c>
      <x:c r="F3253" s="7" t="str">
        <x:v>PTC-C</x:v>
      </x:c>
      <x:c r="G3253" s="7" t="str">
        <x:v>CF-07</x:v>
      </x:c>
      <x:c r="H3253" s="7" t="str">
        <x:v>BEFORE</x:v>
      </x:c>
      <x:c r="I3253" s="7" t="str">
        <x:v>kg</x:v>
      </x:c>
      <x:c r="J3253" s="7" t="n">
        <x:v>0</x:v>
      </x:c>
      <x:c r="K3253" s="7" t="n">
        <x:v>500</x:v>
      </x:c>
      <x:c r="L3253" s="7" t="n">
        <x:v>0.25</x:v>
      </x:c>
      <x:c r="M3253" s="7" t="str"/>
      <x:c r="N3253" s="7" t="str"/>
      <x:c r="O3253" s="7" t="str"/>
      <x:c r="P3253" s="7" t="str">
        <x:f>IF(O3253="","OPEN",IF(OR(NOT(ISNUMBER(M3253)),NOT(ISNUMBER(N3253)),ABS(M3253)&gt;L3253,N3253&gt;L3253),"FAIL","PASS"))</x:f>
        <x:v>OPEN</x:v>
      </x:c>
    </x:row>
    <x:row r="3254">
      <x:c r="B3254" s="7" t="str">
        <x:v>CAL-03248</x:v>
      </x:c>
      <x:c r="C3254" s="7" t="str">
        <x:v>CH-1624</x:v>
      </x:c>
      <x:c r="D3254" s="7" t="str">
        <x:v>REA-T-C2</x:v>
      </x:c>
      <x:c r="E3254" s="7" t="str">
        <x:v>FUNCTIONAL TWIN</x:v>
      </x:c>
      <x:c r="F3254" s="7" t="str">
        <x:v>PTC-C</x:v>
      </x:c>
      <x:c r="G3254" s="7" t="str">
        <x:v>CF-07</x:v>
      </x:c>
      <x:c r="H3254" s="7" t="str">
        <x:v>AFTER</x:v>
      </x:c>
      <x:c r="I3254" s="7" t="str">
        <x:v>kg</x:v>
      </x:c>
      <x:c r="J3254" s="7" t="n">
        <x:v>0</x:v>
      </x:c>
      <x:c r="K3254" s="7" t="n">
        <x:v>500</x:v>
      </x:c>
      <x:c r="L3254" s="7" t="n">
        <x:v>0.25</x:v>
      </x:c>
      <x:c r="M3254" s="7" t="str"/>
      <x:c r="N3254" s="7" t="str"/>
      <x:c r="O3254" s="7" t="str"/>
      <x:c r="P3254" s="7" t="str">
        <x:f>IF(O3254="","OPEN",IF(OR(NOT(ISNUMBER(M3254)),NOT(ISNUMBER(N3254)),ABS(M3254)&gt;L3254,N3254&gt;L3254),"FAIL","PASS"))</x:f>
        <x:v>OPEN</x:v>
      </x:c>
    </x:row>
    <x:row r="3255">
      <x:c r="B3255" s="7" t="str">
        <x:v>CAL-03249</x:v>
      </x:c>
      <x:c r="C3255" s="7" t="str">
        <x:v>CH-1625</x:v>
      </x:c>
      <x:c r="D3255" s="7" t="str">
        <x:v>REA-T-C2</x:v>
      </x:c>
      <x:c r="E3255" s="7" t="str">
        <x:v>FUNCTIONAL TWIN</x:v>
      </x:c>
      <x:c r="F3255" s="7" t="str">
        <x:v>PTC-C</x:v>
      </x:c>
      <x:c r="G3255" s="7" t="str">
        <x:v>CF-07</x:v>
      </x:c>
      <x:c r="H3255" s="7" t="str">
        <x:v>BEFORE</x:v>
      </x:c>
      <x:c r="I3255" s="7" t="str">
        <x:v>kg</x:v>
      </x:c>
      <x:c r="J3255" s="7" t="n">
        <x:v>0</x:v>
      </x:c>
      <x:c r="K3255" s="7" t="n">
        <x:v>500</x:v>
      </x:c>
      <x:c r="L3255" s="7" t="n">
        <x:v>0.25</x:v>
      </x:c>
      <x:c r="M3255" s="7" t="str"/>
      <x:c r="N3255" s="7" t="str"/>
      <x:c r="O3255" s="7" t="str"/>
      <x:c r="P3255" s="7" t="str">
        <x:f>IF(O3255="","OPEN",IF(OR(NOT(ISNUMBER(M3255)),NOT(ISNUMBER(N3255)),ABS(M3255)&gt;L3255,N3255&gt;L3255),"FAIL","PASS"))</x:f>
        <x:v>OPEN</x:v>
      </x:c>
    </x:row>
    <x:row r="3256">
      <x:c r="B3256" s="7" t="str">
        <x:v>CAL-03250</x:v>
      </x:c>
      <x:c r="C3256" s="7" t="str">
        <x:v>CH-1625</x:v>
      </x:c>
      <x:c r="D3256" s="7" t="str">
        <x:v>REA-T-C2</x:v>
      </x:c>
      <x:c r="E3256" s="7" t="str">
        <x:v>FUNCTIONAL TWIN</x:v>
      </x:c>
      <x:c r="F3256" s="7" t="str">
        <x:v>PTC-C</x:v>
      </x:c>
      <x:c r="G3256" s="7" t="str">
        <x:v>CF-07</x:v>
      </x:c>
      <x:c r="H3256" s="7" t="str">
        <x:v>AFTER</x:v>
      </x:c>
      <x:c r="I3256" s="7" t="str">
        <x:v>kg</x:v>
      </x:c>
      <x:c r="J3256" s="7" t="n">
        <x:v>0</x:v>
      </x:c>
      <x:c r="K3256" s="7" t="n">
        <x:v>500</x:v>
      </x:c>
      <x:c r="L3256" s="7" t="n">
        <x:v>0.25</x:v>
      </x:c>
      <x:c r="M3256" s="7" t="str"/>
      <x:c r="N3256" s="7" t="str"/>
      <x:c r="O3256" s="7" t="str"/>
      <x:c r="P3256" s="7" t="str">
        <x:f>IF(O3256="","OPEN",IF(OR(NOT(ISNUMBER(M3256)),NOT(ISNUMBER(N3256)),ABS(M3256)&gt;L3256,N3256&gt;L3256),"FAIL","PASS"))</x:f>
        <x:v>OPEN</x:v>
      </x:c>
    </x:row>
    <x:row r="3257">
      <x:c r="B3257" s="7" t="str">
        <x:v>CAL-03251</x:v>
      </x:c>
      <x:c r="C3257" s="7" t="str">
        <x:v>CH-1626</x:v>
      </x:c>
      <x:c r="D3257" s="7" t="str">
        <x:v>REA-T-C2</x:v>
      </x:c>
      <x:c r="E3257" s="7" t="str">
        <x:v>FUNCTIONAL TWIN</x:v>
      </x:c>
      <x:c r="F3257" s="7" t="str">
        <x:v>PTC-C</x:v>
      </x:c>
      <x:c r="G3257" s="7" t="str">
        <x:v>CF-07</x:v>
      </x:c>
      <x:c r="H3257" s="7" t="str">
        <x:v>BEFORE</x:v>
      </x:c>
      <x:c r="I3257" s="7" t="str">
        <x:v>kg</x:v>
      </x:c>
      <x:c r="J3257" s="7" t="n">
        <x:v>0</x:v>
      </x:c>
      <x:c r="K3257" s="7" t="n">
        <x:v>500</x:v>
      </x:c>
      <x:c r="L3257" s="7" t="n">
        <x:v>0.25</x:v>
      </x:c>
      <x:c r="M3257" s="7" t="str"/>
      <x:c r="N3257" s="7" t="str"/>
      <x:c r="O3257" s="7" t="str"/>
      <x:c r="P3257" s="7" t="str">
        <x:f>IF(O3257="","OPEN",IF(OR(NOT(ISNUMBER(M3257)),NOT(ISNUMBER(N3257)),ABS(M3257)&gt;L3257,N3257&gt;L3257),"FAIL","PASS"))</x:f>
        <x:v>OPEN</x:v>
      </x:c>
    </x:row>
    <x:row r="3258">
      <x:c r="B3258" s="7" t="str">
        <x:v>CAL-03252</x:v>
      </x:c>
      <x:c r="C3258" s="7" t="str">
        <x:v>CH-1626</x:v>
      </x:c>
      <x:c r="D3258" s="7" t="str">
        <x:v>REA-T-C2</x:v>
      </x:c>
      <x:c r="E3258" s="7" t="str">
        <x:v>FUNCTIONAL TWIN</x:v>
      </x:c>
      <x:c r="F3258" s="7" t="str">
        <x:v>PTC-C</x:v>
      </x:c>
      <x:c r="G3258" s="7" t="str">
        <x:v>CF-07</x:v>
      </x:c>
      <x:c r="H3258" s="7" t="str">
        <x:v>AFTER</x:v>
      </x:c>
      <x:c r="I3258" s="7" t="str">
        <x:v>kg</x:v>
      </x:c>
      <x:c r="J3258" s="7" t="n">
        <x:v>0</x:v>
      </x:c>
      <x:c r="K3258" s="7" t="n">
        <x:v>500</x:v>
      </x:c>
      <x:c r="L3258" s="7" t="n">
        <x:v>0.25</x:v>
      </x:c>
      <x:c r="M3258" s="7" t="str"/>
      <x:c r="N3258" s="7" t="str"/>
      <x:c r="O3258" s="7" t="str"/>
      <x:c r="P3258" s="7" t="str">
        <x:f>IF(O3258="","OPEN",IF(OR(NOT(ISNUMBER(M3258)),NOT(ISNUMBER(N3258)),ABS(M3258)&gt;L3258,N3258&gt;L3258),"FAIL","PASS"))</x:f>
        <x:v>OPEN</x:v>
      </x:c>
    </x:row>
    <x:row r="3259">
      <x:c r="B3259" s="7" t="str">
        <x:v>CAL-03253</x:v>
      </x:c>
      <x:c r="C3259" s="7" t="str">
        <x:v>CH-1627</x:v>
      </x:c>
      <x:c r="D3259" s="7" t="str">
        <x:v>REA-T-C2</x:v>
      </x:c>
      <x:c r="E3259" s="7" t="str">
        <x:v>FUNCTIONAL TWIN</x:v>
      </x:c>
      <x:c r="F3259" s="7" t="str">
        <x:v>PTC-C</x:v>
      </x:c>
      <x:c r="G3259" s="7" t="str">
        <x:v>CF-08</x:v>
      </x:c>
      <x:c r="H3259" s="7" t="str">
        <x:v>BEFORE</x:v>
      </x:c>
      <x:c r="I3259" s="7" t="str">
        <x:v>degrees</x:v>
      </x:c>
      <x:c r="J3259" s="7" t="n">
        <x:v>-5</x:v>
      </x:c>
      <x:c r="K3259" s="7" t="n">
        <x:v>5</x:v>
      </x:c>
      <x:c r="L3259" s="7" t="n">
        <x:v>0.01</x:v>
      </x:c>
      <x:c r="M3259" s="7" t="str"/>
      <x:c r="N3259" s="7" t="str"/>
      <x:c r="O3259" s="7" t="str"/>
      <x:c r="P3259" s="7" t="str">
        <x:f>IF(O3259="","OPEN",IF(OR(NOT(ISNUMBER(M3259)),NOT(ISNUMBER(N3259)),ABS(M3259)&gt;L3259,N3259&gt;L3259),"FAIL","PASS"))</x:f>
        <x:v>OPEN</x:v>
      </x:c>
    </x:row>
    <x:row r="3260">
      <x:c r="B3260" s="7" t="str">
        <x:v>CAL-03254</x:v>
      </x:c>
      <x:c r="C3260" s="7" t="str">
        <x:v>CH-1627</x:v>
      </x:c>
      <x:c r="D3260" s="7" t="str">
        <x:v>REA-T-C2</x:v>
      </x:c>
      <x:c r="E3260" s="7" t="str">
        <x:v>FUNCTIONAL TWIN</x:v>
      </x:c>
      <x:c r="F3260" s="7" t="str">
        <x:v>PTC-C</x:v>
      </x:c>
      <x:c r="G3260" s="7" t="str">
        <x:v>CF-08</x:v>
      </x:c>
      <x:c r="H3260" s="7" t="str">
        <x:v>AFTER</x:v>
      </x:c>
      <x:c r="I3260" s="7" t="str">
        <x:v>degrees</x:v>
      </x:c>
      <x:c r="J3260" s="7" t="n">
        <x:v>-5</x:v>
      </x:c>
      <x:c r="K3260" s="7" t="n">
        <x:v>5</x:v>
      </x:c>
      <x:c r="L3260" s="7" t="n">
        <x:v>0.01</x:v>
      </x:c>
      <x:c r="M3260" s="7" t="str"/>
      <x:c r="N3260" s="7" t="str"/>
      <x:c r="O3260" s="7" t="str"/>
      <x:c r="P3260" s="7" t="str">
        <x:f>IF(O3260="","OPEN",IF(OR(NOT(ISNUMBER(M3260)),NOT(ISNUMBER(N3260)),ABS(M3260)&gt;L3260,N3260&gt;L3260),"FAIL","PASS"))</x:f>
        <x:v>OPEN</x:v>
      </x:c>
    </x:row>
    <x:row r="3261">
      <x:c r="B3261" s="7" t="str">
        <x:v>CAL-03255</x:v>
      </x:c>
      <x:c r="C3261" s="7" t="str">
        <x:v>CH-1628</x:v>
      </x:c>
      <x:c r="D3261" s="7" t="str">
        <x:v>REA-T-C2</x:v>
      </x:c>
      <x:c r="E3261" s="7" t="str">
        <x:v>FUNCTIONAL TWIN</x:v>
      </x:c>
      <x:c r="F3261" s="7" t="str">
        <x:v>PTC-C</x:v>
      </x:c>
      <x:c r="G3261" s="7" t="str">
        <x:v>CF-08</x:v>
      </x:c>
      <x:c r="H3261" s="7" t="str">
        <x:v>BEFORE</x:v>
      </x:c>
      <x:c r="I3261" s="7" t="str">
        <x:v>degrees</x:v>
      </x:c>
      <x:c r="J3261" s="7" t="n">
        <x:v>-5</x:v>
      </x:c>
      <x:c r="K3261" s="7" t="n">
        <x:v>5</x:v>
      </x:c>
      <x:c r="L3261" s="7" t="n">
        <x:v>0.01</x:v>
      </x:c>
      <x:c r="M3261" s="7" t="str"/>
      <x:c r="N3261" s="7" t="str"/>
      <x:c r="O3261" s="7" t="str"/>
      <x:c r="P3261" s="7" t="str">
        <x:f>IF(O3261="","OPEN",IF(OR(NOT(ISNUMBER(M3261)),NOT(ISNUMBER(N3261)),ABS(M3261)&gt;L3261,N3261&gt;L3261),"FAIL","PASS"))</x:f>
        <x:v>OPEN</x:v>
      </x:c>
    </x:row>
    <x:row r="3262">
      <x:c r="B3262" s="7" t="str">
        <x:v>CAL-03256</x:v>
      </x:c>
      <x:c r="C3262" s="7" t="str">
        <x:v>CH-1628</x:v>
      </x:c>
      <x:c r="D3262" s="7" t="str">
        <x:v>REA-T-C2</x:v>
      </x:c>
      <x:c r="E3262" s="7" t="str">
        <x:v>FUNCTIONAL TWIN</x:v>
      </x:c>
      <x:c r="F3262" s="7" t="str">
        <x:v>PTC-C</x:v>
      </x:c>
      <x:c r="G3262" s="7" t="str">
        <x:v>CF-08</x:v>
      </x:c>
      <x:c r="H3262" s="7" t="str">
        <x:v>AFTER</x:v>
      </x:c>
      <x:c r="I3262" s="7" t="str">
        <x:v>degrees</x:v>
      </x:c>
      <x:c r="J3262" s="7" t="n">
        <x:v>-5</x:v>
      </x:c>
      <x:c r="K3262" s="7" t="n">
        <x:v>5</x:v>
      </x:c>
      <x:c r="L3262" s="7" t="n">
        <x:v>0.01</x:v>
      </x:c>
      <x:c r="M3262" s="7" t="str"/>
      <x:c r="N3262" s="7" t="str"/>
      <x:c r="O3262" s="7" t="str"/>
      <x:c r="P3262" s="7" t="str">
        <x:f>IF(O3262="","OPEN",IF(OR(NOT(ISNUMBER(M3262)),NOT(ISNUMBER(N3262)),ABS(M3262)&gt;L3262,N3262&gt;L3262),"FAIL","PASS"))</x:f>
        <x:v>OPEN</x:v>
      </x:c>
    </x:row>
    <x:row r="3263">
      <x:c r="B3263" s="7" t="str">
        <x:v>CAL-03257</x:v>
      </x:c>
      <x:c r="C3263" s="7" t="str">
        <x:v>CH-1629</x:v>
      </x:c>
      <x:c r="D3263" s="7" t="str">
        <x:v>REA-T-C2</x:v>
      </x:c>
      <x:c r="E3263" s="7" t="str">
        <x:v>FUNCTIONAL TWIN</x:v>
      </x:c>
      <x:c r="F3263" s="7" t="str">
        <x:v>PTC-C</x:v>
      </x:c>
      <x:c r="G3263" s="7" t="str">
        <x:v>CF-08</x:v>
      </x:c>
      <x:c r="H3263" s="7" t="str">
        <x:v>BEFORE</x:v>
      </x:c>
      <x:c r="I3263" s="7" t="str">
        <x:v>degrees</x:v>
      </x:c>
      <x:c r="J3263" s="7" t="n">
        <x:v>-5</x:v>
      </x:c>
      <x:c r="K3263" s="7" t="n">
        <x:v>5</x:v>
      </x:c>
      <x:c r="L3263" s="7" t="n">
        <x:v>0.01</x:v>
      </x:c>
      <x:c r="M3263" s="7" t="str"/>
      <x:c r="N3263" s="7" t="str"/>
      <x:c r="O3263" s="7" t="str"/>
      <x:c r="P3263" s="7" t="str">
        <x:f>IF(O3263="","OPEN",IF(OR(NOT(ISNUMBER(M3263)),NOT(ISNUMBER(N3263)),ABS(M3263)&gt;L3263,N3263&gt;L3263),"FAIL","PASS"))</x:f>
        <x:v>OPEN</x:v>
      </x:c>
    </x:row>
    <x:row r="3264">
      <x:c r="B3264" s="7" t="str">
        <x:v>CAL-03258</x:v>
      </x:c>
      <x:c r="C3264" s="7" t="str">
        <x:v>CH-1629</x:v>
      </x:c>
      <x:c r="D3264" s="7" t="str">
        <x:v>REA-T-C2</x:v>
      </x:c>
      <x:c r="E3264" s="7" t="str">
        <x:v>FUNCTIONAL TWIN</x:v>
      </x:c>
      <x:c r="F3264" s="7" t="str">
        <x:v>PTC-C</x:v>
      </x:c>
      <x:c r="G3264" s="7" t="str">
        <x:v>CF-08</x:v>
      </x:c>
      <x:c r="H3264" s="7" t="str">
        <x:v>AFTER</x:v>
      </x:c>
      <x:c r="I3264" s="7" t="str">
        <x:v>degrees</x:v>
      </x:c>
      <x:c r="J3264" s="7" t="n">
        <x:v>-5</x:v>
      </x:c>
      <x:c r="K3264" s="7" t="n">
        <x:v>5</x:v>
      </x:c>
      <x:c r="L3264" s="7" t="n">
        <x:v>0.01</x:v>
      </x:c>
      <x:c r="M3264" s="7" t="str"/>
      <x:c r="N3264" s="7" t="str"/>
      <x:c r="O3264" s="7" t="str"/>
      <x:c r="P3264" s="7" t="str">
        <x:f>IF(O3264="","OPEN",IF(OR(NOT(ISNUMBER(M3264)),NOT(ISNUMBER(N3264)),ABS(M3264)&gt;L3264,N3264&gt;L3264),"FAIL","PASS"))</x:f>
        <x:v>OPEN</x:v>
      </x:c>
    </x:row>
    <x:row r="3265">
      <x:c r="B3265" s="7" t="str">
        <x:v>CAL-03259</x:v>
      </x:c>
      <x:c r="C3265" s="7" t="str">
        <x:v>CH-1630</x:v>
      </x:c>
      <x:c r="D3265" s="7" t="str">
        <x:v>REA-T-C2</x:v>
      </x:c>
      <x:c r="E3265" s="7" t="str">
        <x:v>FUNCTIONAL TWIN</x:v>
      </x:c>
      <x:c r="F3265" s="7" t="str">
        <x:v>PTC-C</x:v>
      </x:c>
      <x:c r="G3265" s="7" t="str">
        <x:v>CF-08</x:v>
      </x:c>
      <x:c r="H3265" s="7" t="str">
        <x:v>BEFORE</x:v>
      </x:c>
      <x:c r="I3265" s="7" t="str">
        <x:v>degrees</x:v>
      </x:c>
      <x:c r="J3265" s="7" t="n">
        <x:v>-5</x:v>
      </x:c>
      <x:c r="K3265" s="7" t="n">
        <x:v>5</x:v>
      </x:c>
      <x:c r="L3265" s="7" t="n">
        <x:v>0.01</x:v>
      </x:c>
      <x:c r="M3265" s="7" t="str"/>
      <x:c r="N3265" s="7" t="str"/>
      <x:c r="O3265" s="7" t="str"/>
      <x:c r="P3265" s="7" t="str">
        <x:f>IF(O3265="","OPEN",IF(OR(NOT(ISNUMBER(M3265)),NOT(ISNUMBER(N3265)),ABS(M3265)&gt;L3265,N3265&gt;L3265),"FAIL","PASS"))</x:f>
        <x:v>OPEN</x:v>
      </x:c>
    </x:row>
    <x:row r="3266">
      <x:c r="B3266" s="7" t="str">
        <x:v>CAL-03260</x:v>
      </x:c>
      <x:c r="C3266" s="7" t="str">
        <x:v>CH-1630</x:v>
      </x:c>
      <x:c r="D3266" s="7" t="str">
        <x:v>REA-T-C2</x:v>
      </x:c>
      <x:c r="E3266" s="7" t="str">
        <x:v>FUNCTIONAL TWIN</x:v>
      </x:c>
      <x:c r="F3266" s="7" t="str">
        <x:v>PTC-C</x:v>
      </x:c>
      <x:c r="G3266" s="7" t="str">
        <x:v>CF-08</x:v>
      </x:c>
      <x:c r="H3266" s="7" t="str">
        <x:v>AFTER</x:v>
      </x:c>
      <x:c r="I3266" s="7" t="str">
        <x:v>degrees</x:v>
      </x:c>
      <x:c r="J3266" s="7" t="n">
        <x:v>-5</x:v>
      </x:c>
      <x:c r="K3266" s="7" t="n">
        <x:v>5</x:v>
      </x:c>
      <x:c r="L3266" s="7" t="n">
        <x:v>0.01</x:v>
      </x:c>
      <x:c r="M3266" s="7" t="str"/>
      <x:c r="N3266" s="7" t="str"/>
      <x:c r="O3266" s="7" t="str"/>
      <x:c r="P3266" s="7" t="str">
        <x:f>IF(O3266="","OPEN",IF(OR(NOT(ISNUMBER(M3266)),NOT(ISNUMBER(N3266)),ABS(M3266)&gt;L3266,N3266&gt;L3266),"FAIL","PASS"))</x:f>
        <x:v>OPEN</x:v>
      </x:c>
    </x:row>
    <x:row r="3267">
      <x:c r="B3267" s="7" t="str">
        <x:v>CAL-03261</x:v>
      </x:c>
      <x:c r="C3267" s="7" t="str">
        <x:v>CH-1631</x:v>
      </x:c>
      <x:c r="D3267" s="7" t="str">
        <x:v>REA-T-C2</x:v>
      </x:c>
      <x:c r="E3267" s="7" t="str">
        <x:v>FUNCTIONAL TWIN</x:v>
      </x:c>
      <x:c r="F3267" s="7" t="str">
        <x:v>PTC-C</x:v>
      </x:c>
      <x:c r="G3267" s="7" t="str">
        <x:v>CF-08</x:v>
      </x:c>
      <x:c r="H3267" s="7" t="str">
        <x:v>BEFORE</x:v>
      </x:c>
      <x:c r="I3267" s="7" t="str">
        <x:v>degrees</x:v>
      </x:c>
      <x:c r="J3267" s="7" t="n">
        <x:v>-5</x:v>
      </x:c>
      <x:c r="K3267" s="7" t="n">
        <x:v>5</x:v>
      </x:c>
      <x:c r="L3267" s="7" t="n">
        <x:v>0.01</x:v>
      </x:c>
      <x:c r="M3267" s="7" t="str"/>
      <x:c r="N3267" s="7" t="str"/>
      <x:c r="O3267" s="7" t="str"/>
      <x:c r="P3267" s="7" t="str">
        <x:f>IF(O3267="","OPEN",IF(OR(NOT(ISNUMBER(M3267)),NOT(ISNUMBER(N3267)),ABS(M3267)&gt;L3267,N3267&gt;L3267),"FAIL","PASS"))</x:f>
        <x:v>OPEN</x:v>
      </x:c>
    </x:row>
    <x:row r="3268">
      <x:c r="B3268" s="7" t="str">
        <x:v>CAL-03262</x:v>
      </x:c>
      <x:c r="C3268" s="7" t="str">
        <x:v>CH-1631</x:v>
      </x:c>
      <x:c r="D3268" s="7" t="str">
        <x:v>REA-T-C2</x:v>
      </x:c>
      <x:c r="E3268" s="7" t="str">
        <x:v>FUNCTIONAL TWIN</x:v>
      </x:c>
      <x:c r="F3268" s="7" t="str">
        <x:v>PTC-C</x:v>
      </x:c>
      <x:c r="G3268" s="7" t="str">
        <x:v>CF-08</x:v>
      </x:c>
      <x:c r="H3268" s="7" t="str">
        <x:v>AFTER</x:v>
      </x:c>
      <x:c r="I3268" s="7" t="str">
        <x:v>degrees</x:v>
      </x:c>
      <x:c r="J3268" s="7" t="n">
        <x:v>-5</x:v>
      </x:c>
      <x:c r="K3268" s="7" t="n">
        <x:v>5</x:v>
      </x:c>
      <x:c r="L3268" s="7" t="n">
        <x:v>0.01</x:v>
      </x:c>
      <x:c r="M3268" s="7" t="str"/>
      <x:c r="N3268" s="7" t="str"/>
      <x:c r="O3268" s="7" t="str"/>
      <x:c r="P3268" s="7" t="str">
        <x:f>IF(O3268="","OPEN",IF(OR(NOT(ISNUMBER(M3268)),NOT(ISNUMBER(N3268)),ABS(M3268)&gt;L3268,N3268&gt;L3268),"FAIL","PASS"))</x:f>
        <x:v>OPEN</x:v>
      </x:c>
    </x:row>
    <x:row r="3269">
      <x:c r="B3269" s="7" t="str">
        <x:v>CAL-03263</x:v>
      </x:c>
      <x:c r="C3269" s="7" t="str">
        <x:v>CH-1632</x:v>
      </x:c>
      <x:c r="D3269" s="7" t="str">
        <x:v>REA-T-C2</x:v>
      </x:c>
      <x:c r="E3269" s="7" t="str">
        <x:v>FUNCTIONAL TWIN</x:v>
      </x:c>
      <x:c r="F3269" s="7" t="str">
        <x:v>PTC-C</x:v>
      </x:c>
      <x:c r="G3269" s="7" t="str">
        <x:v>CF-08</x:v>
      </x:c>
      <x:c r="H3269" s="7" t="str">
        <x:v>BEFORE</x:v>
      </x:c>
      <x:c r="I3269" s="7" t="str">
        <x:v>degrees</x:v>
      </x:c>
      <x:c r="J3269" s="7" t="n">
        <x:v>-5</x:v>
      </x:c>
      <x:c r="K3269" s="7" t="n">
        <x:v>5</x:v>
      </x:c>
      <x:c r="L3269" s="7" t="n">
        <x:v>0.01</x:v>
      </x:c>
      <x:c r="M3269" s="7" t="str"/>
      <x:c r="N3269" s="7" t="str"/>
      <x:c r="O3269" s="7" t="str"/>
      <x:c r="P3269" s="7" t="str">
        <x:f>IF(O3269="","OPEN",IF(OR(NOT(ISNUMBER(M3269)),NOT(ISNUMBER(N3269)),ABS(M3269)&gt;L3269,N3269&gt;L3269),"FAIL","PASS"))</x:f>
        <x:v>OPEN</x:v>
      </x:c>
    </x:row>
    <x:row r="3270">
      <x:c r="B3270" s="7" t="str">
        <x:v>CAL-03264</x:v>
      </x:c>
      <x:c r="C3270" s="7" t="str">
        <x:v>CH-1632</x:v>
      </x:c>
      <x:c r="D3270" s="7" t="str">
        <x:v>REA-T-C2</x:v>
      </x:c>
      <x:c r="E3270" s="7" t="str">
        <x:v>FUNCTIONAL TWIN</x:v>
      </x:c>
      <x:c r="F3270" s="7" t="str">
        <x:v>PTC-C</x:v>
      </x:c>
      <x:c r="G3270" s="7" t="str">
        <x:v>CF-08</x:v>
      </x:c>
      <x:c r="H3270" s="7" t="str">
        <x:v>AFTER</x:v>
      </x:c>
      <x:c r="I3270" s="7" t="str">
        <x:v>degrees</x:v>
      </x:c>
      <x:c r="J3270" s="7" t="n">
        <x:v>-5</x:v>
      </x:c>
      <x:c r="K3270" s="7" t="n">
        <x:v>5</x:v>
      </x:c>
      <x:c r="L3270" s="7" t="n">
        <x:v>0.01</x:v>
      </x:c>
      <x:c r="M3270" s="7" t="str"/>
      <x:c r="N3270" s="7" t="str"/>
      <x:c r="O3270" s="7" t="str"/>
      <x:c r="P3270" s="7" t="str">
        <x:f>IF(O3270="","OPEN",IF(OR(NOT(ISNUMBER(M3270)),NOT(ISNUMBER(N3270)),ABS(M3270)&gt;L3270,N3270&gt;L3270),"FAIL","PASS"))</x:f>
        <x:v>OPEN</x:v>
      </x:c>
    </x:row>
    <x:row r="3271">
      <x:c r="B3271" s="7" t="str">
        <x:v>CAL-03265</x:v>
      </x:c>
      <x:c r="C3271" s="7" t="str">
        <x:v>CH-1633</x:v>
      </x:c>
      <x:c r="D3271" s="7" t="str">
        <x:v>REA-T-C2</x:v>
      </x:c>
      <x:c r="E3271" s="7" t="str">
        <x:v>FUNCTIONAL TWIN</x:v>
      </x:c>
      <x:c r="F3271" s="7" t="str">
        <x:v>PTC-C</x:v>
      </x:c>
      <x:c r="G3271" s="7" t="str">
        <x:v>CF-09</x:v>
      </x:c>
      <x:c r="H3271" s="7" t="str">
        <x:v>BEFORE</x:v>
      </x:c>
      <x:c r="I3271" s="7" t="str">
        <x:v>binary</x:v>
      </x:c>
      <x:c r="J3271" s="7" t="n">
        <x:v>0</x:v>
      </x:c>
      <x:c r="K3271" s="7" t="n">
        <x:v>1</x:v>
      </x:c>
      <x:c r="L3271" s="7" t="n">
        <x:v>1</x:v>
      </x:c>
      <x:c r="M3271" s="7" t="str"/>
      <x:c r="N3271" s="7" t="str"/>
      <x:c r="O3271" s="7" t="str"/>
      <x:c r="P3271" s="7" t="str">
        <x:f>IF(O3271="","OPEN",IF(OR(NOT(ISNUMBER(M3271)),NOT(ISNUMBER(N3271)),ABS(M3271)&gt;L3271,N3271&gt;L3271),"FAIL","PASS"))</x:f>
        <x:v>OPEN</x:v>
      </x:c>
    </x:row>
    <x:row r="3272">
      <x:c r="B3272" s="7" t="str">
        <x:v>CAL-03266</x:v>
      </x:c>
      <x:c r="C3272" s="7" t="str">
        <x:v>CH-1633</x:v>
      </x:c>
      <x:c r="D3272" s="7" t="str">
        <x:v>REA-T-C2</x:v>
      </x:c>
      <x:c r="E3272" s="7" t="str">
        <x:v>FUNCTIONAL TWIN</x:v>
      </x:c>
      <x:c r="F3272" s="7" t="str">
        <x:v>PTC-C</x:v>
      </x:c>
      <x:c r="G3272" s="7" t="str">
        <x:v>CF-09</x:v>
      </x:c>
      <x:c r="H3272" s="7" t="str">
        <x:v>AFTER</x:v>
      </x:c>
      <x:c r="I3272" s="7" t="str">
        <x:v>binary</x:v>
      </x:c>
      <x:c r="J3272" s="7" t="n">
        <x:v>0</x:v>
      </x:c>
      <x:c r="K3272" s="7" t="n">
        <x:v>1</x:v>
      </x:c>
      <x:c r="L3272" s="7" t="n">
        <x:v>1</x:v>
      </x:c>
      <x:c r="M3272" s="7" t="str"/>
      <x:c r="N3272" s="7" t="str"/>
      <x:c r="O3272" s="7" t="str"/>
      <x:c r="P3272" s="7" t="str">
        <x:f>IF(O3272="","OPEN",IF(OR(NOT(ISNUMBER(M3272)),NOT(ISNUMBER(N3272)),ABS(M3272)&gt;L3272,N3272&gt;L3272),"FAIL","PASS"))</x:f>
        <x:v>OPEN</x:v>
      </x:c>
    </x:row>
    <x:row r="3273">
      <x:c r="B3273" s="7" t="str">
        <x:v>CAL-03267</x:v>
      </x:c>
      <x:c r="C3273" s="7" t="str">
        <x:v>CH-1634</x:v>
      </x:c>
      <x:c r="D3273" s="7" t="str">
        <x:v>REA-T-C2</x:v>
      </x:c>
      <x:c r="E3273" s="7" t="str">
        <x:v>FUNCTIONAL TWIN</x:v>
      </x:c>
      <x:c r="F3273" s="7" t="str">
        <x:v>PTC-C</x:v>
      </x:c>
      <x:c r="G3273" s="7" t="str">
        <x:v>CF-09</x:v>
      </x:c>
      <x:c r="H3273" s="7" t="str">
        <x:v>BEFORE</x:v>
      </x:c>
      <x:c r="I3273" s="7" t="str">
        <x:v>binary</x:v>
      </x:c>
      <x:c r="J3273" s="7" t="n">
        <x:v>0</x:v>
      </x:c>
      <x:c r="K3273" s="7" t="n">
        <x:v>1</x:v>
      </x:c>
      <x:c r="L3273" s="7" t="n">
        <x:v>1</x:v>
      </x:c>
      <x:c r="M3273" s="7" t="str"/>
      <x:c r="N3273" s="7" t="str"/>
      <x:c r="O3273" s="7" t="str"/>
      <x:c r="P3273" s="7" t="str">
        <x:f>IF(O3273="","OPEN",IF(OR(NOT(ISNUMBER(M3273)),NOT(ISNUMBER(N3273)),ABS(M3273)&gt;L3273,N3273&gt;L3273),"FAIL","PASS"))</x:f>
        <x:v>OPEN</x:v>
      </x:c>
    </x:row>
    <x:row r="3274">
      <x:c r="B3274" s="7" t="str">
        <x:v>CAL-03268</x:v>
      </x:c>
      <x:c r="C3274" s="7" t="str">
        <x:v>CH-1634</x:v>
      </x:c>
      <x:c r="D3274" s="7" t="str">
        <x:v>REA-T-C2</x:v>
      </x:c>
      <x:c r="E3274" s="7" t="str">
        <x:v>FUNCTIONAL TWIN</x:v>
      </x:c>
      <x:c r="F3274" s="7" t="str">
        <x:v>PTC-C</x:v>
      </x:c>
      <x:c r="G3274" s="7" t="str">
        <x:v>CF-09</x:v>
      </x:c>
      <x:c r="H3274" s="7" t="str">
        <x:v>AFTER</x:v>
      </x:c>
      <x:c r="I3274" s="7" t="str">
        <x:v>binary</x:v>
      </x:c>
      <x:c r="J3274" s="7" t="n">
        <x:v>0</x:v>
      </x:c>
      <x:c r="K3274" s="7" t="n">
        <x:v>1</x:v>
      </x:c>
      <x:c r="L3274" s="7" t="n">
        <x:v>1</x:v>
      </x:c>
      <x:c r="M3274" s="7" t="str"/>
      <x:c r="N3274" s="7" t="str"/>
      <x:c r="O3274" s="7" t="str"/>
      <x:c r="P3274" s="7" t="str">
        <x:f>IF(O3274="","OPEN",IF(OR(NOT(ISNUMBER(M3274)),NOT(ISNUMBER(N3274)),ABS(M3274)&gt;L3274,N3274&gt;L3274),"FAIL","PASS"))</x:f>
        <x:v>OPEN</x:v>
      </x:c>
    </x:row>
    <x:row r="3275">
      <x:c r="B3275" s="7" t="str">
        <x:v>CAL-03269</x:v>
      </x:c>
      <x:c r="C3275" s="7" t="str">
        <x:v>CH-1635</x:v>
      </x:c>
      <x:c r="D3275" s="7" t="str">
        <x:v>REA-T-C2</x:v>
      </x:c>
      <x:c r="E3275" s="7" t="str">
        <x:v>FUNCTIONAL TWIN</x:v>
      </x:c>
      <x:c r="F3275" s="7" t="str">
        <x:v>PTC-C</x:v>
      </x:c>
      <x:c r="G3275" s="7" t="str">
        <x:v>CF-09</x:v>
      </x:c>
      <x:c r="H3275" s="7" t="str">
        <x:v>BEFORE</x:v>
      </x:c>
      <x:c r="I3275" s="7" t="str">
        <x:v>binary</x:v>
      </x:c>
      <x:c r="J3275" s="7" t="n">
        <x:v>0</x:v>
      </x:c>
      <x:c r="K3275" s="7" t="n">
        <x:v>1</x:v>
      </x:c>
      <x:c r="L3275" s="7" t="n">
        <x:v>1</x:v>
      </x:c>
      <x:c r="M3275" s="7" t="str"/>
      <x:c r="N3275" s="7" t="str"/>
      <x:c r="O3275" s="7" t="str"/>
      <x:c r="P3275" s="7" t="str">
        <x:f>IF(O3275="","OPEN",IF(OR(NOT(ISNUMBER(M3275)),NOT(ISNUMBER(N3275)),ABS(M3275)&gt;L3275,N3275&gt;L3275),"FAIL","PASS"))</x:f>
        <x:v>OPEN</x:v>
      </x:c>
    </x:row>
    <x:row r="3276">
      <x:c r="B3276" s="7" t="str">
        <x:v>CAL-03270</x:v>
      </x:c>
      <x:c r="C3276" s="7" t="str">
        <x:v>CH-1635</x:v>
      </x:c>
      <x:c r="D3276" s="7" t="str">
        <x:v>REA-T-C2</x:v>
      </x:c>
      <x:c r="E3276" s="7" t="str">
        <x:v>FUNCTIONAL TWIN</x:v>
      </x:c>
      <x:c r="F3276" s="7" t="str">
        <x:v>PTC-C</x:v>
      </x:c>
      <x:c r="G3276" s="7" t="str">
        <x:v>CF-09</x:v>
      </x:c>
      <x:c r="H3276" s="7" t="str">
        <x:v>AFTER</x:v>
      </x:c>
      <x:c r="I3276" s="7" t="str">
        <x:v>binary</x:v>
      </x:c>
      <x:c r="J3276" s="7" t="n">
        <x:v>0</x:v>
      </x:c>
      <x:c r="K3276" s="7" t="n">
        <x:v>1</x:v>
      </x:c>
      <x:c r="L3276" s="7" t="n">
        <x:v>1</x:v>
      </x:c>
      <x:c r="M3276" s="7" t="str"/>
      <x:c r="N3276" s="7" t="str"/>
      <x:c r="O3276" s="7" t="str"/>
      <x:c r="P3276" s="7" t="str">
        <x:f>IF(O3276="","OPEN",IF(OR(NOT(ISNUMBER(M3276)),NOT(ISNUMBER(N3276)),ABS(M3276)&gt;L3276,N3276&gt;L3276),"FAIL","PASS"))</x:f>
        <x:v>OPEN</x:v>
      </x:c>
    </x:row>
    <x:row r="3277">
      <x:c r="B3277" s="7" t="str">
        <x:v>CAL-03271</x:v>
      </x:c>
      <x:c r="C3277" s="7" t="str">
        <x:v>CH-1636</x:v>
      </x:c>
      <x:c r="D3277" s="7" t="str">
        <x:v>REA-T-C2</x:v>
      </x:c>
      <x:c r="E3277" s="7" t="str">
        <x:v>FUNCTIONAL TWIN</x:v>
      </x:c>
      <x:c r="F3277" s="7" t="str">
        <x:v>PTC-C</x:v>
      </x:c>
      <x:c r="G3277" s="7" t="str">
        <x:v>CF-09</x:v>
      </x:c>
      <x:c r="H3277" s="7" t="str">
        <x:v>BEFORE</x:v>
      </x:c>
      <x:c r="I3277" s="7" t="str">
        <x:v>binary</x:v>
      </x:c>
      <x:c r="J3277" s="7" t="n">
        <x:v>0</x:v>
      </x:c>
      <x:c r="K3277" s="7" t="n">
        <x:v>1</x:v>
      </x:c>
      <x:c r="L3277" s="7" t="n">
        <x:v>1</x:v>
      </x:c>
      <x:c r="M3277" s="7" t="str"/>
      <x:c r="N3277" s="7" t="str"/>
      <x:c r="O3277" s="7" t="str"/>
      <x:c r="P3277" s="7" t="str">
        <x:f>IF(O3277="","OPEN",IF(OR(NOT(ISNUMBER(M3277)),NOT(ISNUMBER(N3277)),ABS(M3277)&gt;L3277,N3277&gt;L3277),"FAIL","PASS"))</x:f>
        <x:v>OPEN</x:v>
      </x:c>
    </x:row>
    <x:row r="3278">
      <x:c r="B3278" s="7" t="str">
        <x:v>CAL-03272</x:v>
      </x:c>
      <x:c r="C3278" s="7" t="str">
        <x:v>CH-1636</x:v>
      </x:c>
      <x:c r="D3278" s="7" t="str">
        <x:v>REA-T-C2</x:v>
      </x:c>
      <x:c r="E3278" s="7" t="str">
        <x:v>FUNCTIONAL TWIN</x:v>
      </x:c>
      <x:c r="F3278" s="7" t="str">
        <x:v>PTC-C</x:v>
      </x:c>
      <x:c r="G3278" s="7" t="str">
        <x:v>CF-09</x:v>
      </x:c>
      <x:c r="H3278" s="7" t="str">
        <x:v>AFTER</x:v>
      </x:c>
      <x:c r="I3278" s="7" t="str">
        <x:v>binary</x:v>
      </x:c>
      <x:c r="J3278" s="7" t="n">
        <x:v>0</x:v>
      </x:c>
      <x:c r="K3278" s="7" t="n">
        <x:v>1</x:v>
      </x:c>
      <x:c r="L3278" s="7" t="n">
        <x:v>1</x:v>
      </x:c>
      <x:c r="M3278" s="7" t="str"/>
      <x:c r="N3278" s="7" t="str"/>
      <x:c r="O3278" s="7" t="str"/>
      <x:c r="P3278" s="7" t="str">
        <x:f>IF(O3278="","OPEN",IF(OR(NOT(ISNUMBER(M3278)),NOT(ISNUMBER(N3278)),ABS(M3278)&gt;L3278,N3278&gt;L3278),"FAIL","PASS"))</x:f>
        <x:v>OPEN</x:v>
      </x:c>
    </x:row>
    <x:row r="3279">
      <x:c r="B3279" s="7" t="str">
        <x:v>CAL-03273</x:v>
      </x:c>
      <x:c r="C3279" s="7" t="str">
        <x:v>CH-1637</x:v>
      </x:c>
      <x:c r="D3279" s="7" t="str">
        <x:v>REA-T-C2</x:v>
      </x:c>
      <x:c r="E3279" s="7" t="str">
        <x:v>FUNCTIONAL TWIN</x:v>
      </x:c>
      <x:c r="F3279" s="7" t="str">
        <x:v>PTC-C</x:v>
      </x:c>
      <x:c r="G3279" s="7" t="str">
        <x:v>CF-09</x:v>
      </x:c>
      <x:c r="H3279" s="7" t="str">
        <x:v>BEFORE</x:v>
      </x:c>
      <x:c r="I3279" s="7" t="str">
        <x:v>binary</x:v>
      </x:c>
      <x:c r="J3279" s="7" t="n">
        <x:v>0</x:v>
      </x:c>
      <x:c r="K3279" s="7" t="n">
        <x:v>1</x:v>
      </x:c>
      <x:c r="L3279" s="7" t="n">
        <x:v>1</x:v>
      </x:c>
      <x:c r="M3279" s="7" t="str"/>
      <x:c r="N3279" s="7" t="str"/>
      <x:c r="O3279" s="7" t="str"/>
      <x:c r="P3279" s="7" t="str">
        <x:f>IF(O3279="","OPEN",IF(OR(NOT(ISNUMBER(M3279)),NOT(ISNUMBER(N3279)),ABS(M3279)&gt;L3279,N3279&gt;L3279),"FAIL","PASS"))</x:f>
        <x:v>OPEN</x:v>
      </x:c>
    </x:row>
    <x:row r="3280">
      <x:c r="B3280" s="7" t="str">
        <x:v>CAL-03274</x:v>
      </x:c>
      <x:c r="C3280" s="7" t="str">
        <x:v>CH-1637</x:v>
      </x:c>
      <x:c r="D3280" s="7" t="str">
        <x:v>REA-T-C2</x:v>
      </x:c>
      <x:c r="E3280" s="7" t="str">
        <x:v>FUNCTIONAL TWIN</x:v>
      </x:c>
      <x:c r="F3280" s="7" t="str">
        <x:v>PTC-C</x:v>
      </x:c>
      <x:c r="G3280" s="7" t="str">
        <x:v>CF-09</x:v>
      </x:c>
      <x:c r="H3280" s="7" t="str">
        <x:v>AFTER</x:v>
      </x:c>
      <x:c r="I3280" s="7" t="str">
        <x:v>binary</x:v>
      </x:c>
      <x:c r="J3280" s="7" t="n">
        <x:v>0</x:v>
      </x:c>
      <x:c r="K3280" s="7" t="n">
        <x:v>1</x:v>
      </x:c>
      <x:c r="L3280" s="7" t="n">
        <x:v>1</x:v>
      </x:c>
      <x:c r="M3280" s="7" t="str"/>
      <x:c r="N3280" s="7" t="str"/>
      <x:c r="O3280" s="7" t="str"/>
      <x:c r="P3280" s="7" t="str">
        <x:f>IF(O3280="","OPEN",IF(OR(NOT(ISNUMBER(M3280)),NOT(ISNUMBER(N3280)),ABS(M3280)&gt;L3280,N3280&gt;L3280),"FAIL","PASS"))</x:f>
        <x:v>OPEN</x:v>
      </x:c>
    </x:row>
    <x:row r="3281">
      <x:c r="B3281" s="7" t="str">
        <x:v>CAL-03275</x:v>
      </x:c>
      <x:c r="C3281" s="7" t="str">
        <x:v>CH-1638</x:v>
      </x:c>
      <x:c r="D3281" s="7" t="str">
        <x:v>REA-T-C2</x:v>
      </x:c>
      <x:c r="E3281" s="7" t="str">
        <x:v>FUNCTIONAL TWIN</x:v>
      </x:c>
      <x:c r="F3281" s="7" t="str">
        <x:v>PTC-C</x:v>
      </x:c>
      <x:c r="G3281" s="7" t="str">
        <x:v>CF-09</x:v>
      </x:c>
      <x:c r="H3281" s="7" t="str">
        <x:v>BEFORE</x:v>
      </x:c>
      <x:c r="I3281" s="7" t="str">
        <x:v>binary</x:v>
      </x:c>
      <x:c r="J3281" s="7" t="n">
        <x:v>0</x:v>
      </x:c>
      <x:c r="K3281" s="7" t="n">
        <x:v>1</x:v>
      </x:c>
      <x:c r="L3281" s="7" t="n">
        <x:v>1</x:v>
      </x:c>
      <x:c r="M3281" s="7" t="str"/>
      <x:c r="N3281" s="7" t="str"/>
      <x:c r="O3281" s="7" t="str"/>
      <x:c r="P3281" s="7" t="str">
        <x:f>IF(O3281="","OPEN",IF(OR(NOT(ISNUMBER(M3281)),NOT(ISNUMBER(N3281)),ABS(M3281)&gt;L3281,N3281&gt;L3281),"FAIL","PASS"))</x:f>
        <x:v>OPEN</x:v>
      </x:c>
    </x:row>
    <x:row r="3282">
      <x:c r="B3282" s="7" t="str">
        <x:v>CAL-03276</x:v>
      </x:c>
      <x:c r="C3282" s="7" t="str">
        <x:v>CH-1638</x:v>
      </x:c>
      <x:c r="D3282" s="7" t="str">
        <x:v>REA-T-C2</x:v>
      </x:c>
      <x:c r="E3282" s="7" t="str">
        <x:v>FUNCTIONAL TWIN</x:v>
      </x:c>
      <x:c r="F3282" s="7" t="str">
        <x:v>PTC-C</x:v>
      </x:c>
      <x:c r="G3282" s="7" t="str">
        <x:v>CF-09</x:v>
      </x:c>
      <x:c r="H3282" s="7" t="str">
        <x:v>AFTER</x:v>
      </x:c>
      <x:c r="I3282" s="7" t="str">
        <x:v>binary</x:v>
      </x:c>
      <x:c r="J3282" s="7" t="n">
        <x:v>0</x:v>
      </x:c>
      <x:c r="K3282" s="7" t="n">
        <x:v>1</x:v>
      </x:c>
      <x:c r="L3282" s="7" t="n">
        <x:v>1</x:v>
      </x:c>
      <x:c r="M3282" s="7" t="str"/>
      <x:c r="N3282" s="7" t="str"/>
      <x:c r="O3282" s="7" t="str"/>
      <x:c r="P3282" s="7" t="str">
        <x:f>IF(O3282="","OPEN",IF(OR(NOT(ISNUMBER(M3282)),NOT(ISNUMBER(N3282)),ABS(M3282)&gt;L3282,N3282&gt;L3282),"FAIL","PASS"))</x:f>
        <x:v>OPEN</x:v>
      </x:c>
    </x:row>
    <x:row r="3283">
      <x:c r="B3283" s="7" t="str">
        <x:v>CAL-03277</x:v>
      </x:c>
      <x:c r="C3283" s="7" t="str">
        <x:v>CH-1639</x:v>
      </x:c>
      <x:c r="D3283" s="7" t="str">
        <x:v>REA-T-C2</x:v>
      </x:c>
      <x:c r="E3283" s="7" t="str">
        <x:v>FUNCTIONAL TWIN</x:v>
      </x:c>
      <x:c r="F3283" s="7" t="str">
        <x:v>PTC-C</x:v>
      </x:c>
      <x:c r="G3283" s="7" t="str">
        <x:v>CF-10</x:v>
      </x:c>
      <x:c r="H3283" s="7" t="str">
        <x:v>BEFORE</x:v>
      </x:c>
      <x:c r="I3283" s="7" t="str">
        <x:v>binary</x:v>
      </x:c>
      <x:c r="J3283" s="7" t="n">
        <x:v>0</x:v>
      </x:c>
      <x:c r="K3283" s="7" t="n">
        <x:v>1</x:v>
      </x:c>
      <x:c r="L3283" s="7" t="n">
        <x:v>2</x:v>
      </x:c>
      <x:c r="M3283" s="7" t="str"/>
      <x:c r="N3283" s="7" t="str"/>
      <x:c r="O3283" s="7" t="str"/>
      <x:c r="P3283" s="7" t="str">
        <x:f>IF(O3283="","OPEN",IF(OR(NOT(ISNUMBER(M3283)),NOT(ISNUMBER(N3283)),ABS(M3283)&gt;L3283,N3283&gt;L3283),"FAIL","PASS"))</x:f>
        <x:v>OPEN</x:v>
      </x:c>
    </x:row>
    <x:row r="3284">
      <x:c r="B3284" s="7" t="str">
        <x:v>CAL-03278</x:v>
      </x:c>
      <x:c r="C3284" s="7" t="str">
        <x:v>CH-1639</x:v>
      </x:c>
      <x:c r="D3284" s="7" t="str">
        <x:v>REA-T-C2</x:v>
      </x:c>
      <x:c r="E3284" s="7" t="str">
        <x:v>FUNCTIONAL TWIN</x:v>
      </x:c>
      <x:c r="F3284" s="7" t="str">
        <x:v>PTC-C</x:v>
      </x:c>
      <x:c r="G3284" s="7" t="str">
        <x:v>CF-10</x:v>
      </x:c>
      <x:c r="H3284" s="7" t="str">
        <x:v>AFTER</x:v>
      </x:c>
      <x:c r="I3284" s="7" t="str">
        <x:v>binary</x:v>
      </x:c>
      <x:c r="J3284" s="7" t="n">
        <x:v>0</x:v>
      </x:c>
      <x:c r="K3284" s="7" t="n">
        <x:v>1</x:v>
      </x:c>
      <x:c r="L3284" s="7" t="n">
        <x:v>2</x:v>
      </x:c>
      <x:c r="M3284" s="7" t="str"/>
      <x:c r="N3284" s="7" t="str"/>
      <x:c r="O3284" s="7" t="str"/>
      <x:c r="P3284" s="7" t="str">
        <x:f>IF(O3284="","OPEN",IF(OR(NOT(ISNUMBER(M3284)),NOT(ISNUMBER(N3284)),ABS(M3284)&gt;L3284,N3284&gt;L3284),"FAIL","PASS"))</x:f>
        <x:v>OPEN</x:v>
      </x:c>
    </x:row>
    <x:row r="3285">
      <x:c r="B3285" s="7" t="str">
        <x:v>CAL-03279</x:v>
      </x:c>
      <x:c r="C3285" s="7" t="str">
        <x:v>CH-1640</x:v>
      </x:c>
      <x:c r="D3285" s="7" t="str">
        <x:v>REA-T-C2</x:v>
      </x:c>
      <x:c r="E3285" s="7" t="str">
        <x:v>FUNCTIONAL TWIN</x:v>
      </x:c>
      <x:c r="F3285" s="7" t="str">
        <x:v>PTC-C</x:v>
      </x:c>
      <x:c r="G3285" s="7" t="str">
        <x:v>CF-10</x:v>
      </x:c>
      <x:c r="H3285" s="7" t="str">
        <x:v>BEFORE</x:v>
      </x:c>
      <x:c r="I3285" s="7" t="str">
        <x:v>binary</x:v>
      </x:c>
      <x:c r="J3285" s="7" t="n">
        <x:v>0</x:v>
      </x:c>
      <x:c r="K3285" s="7" t="n">
        <x:v>1</x:v>
      </x:c>
      <x:c r="L3285" s="7" t="n">
        <x:v>2</x:v>
      </x:c>
      <x:c r="M3285" s="7" t="str"/>
      <x:c r="N3285" s="7" t="str"/>
      <x:c r="O3285" s="7" t="str"/>
      <x:c r="P3285" s="7" t="str">
        <x:f>IF(O3285="","OPEN",IF(OR(NOT(ISNUMBER(M3285)),NOT(ISNUMBER(N3285)),ABS(M3285)&gt;L3285,N3285&gt;L3285),"FAIL","PASS"))</x:f>
        <x:v>OPEN</x:v>
      </x:c>
    </x:row>
    <x:row r="3286">
      <x:c r="B3286" s="7" t="str">
        <x:v>CAL-03280</x:v>
      </x:c>
      <x:c r="C3286" s="7" t="str">
        <x:v>CH-1640</x:v>
      </x:c>
      <x:c r="D3286" s="7" t="str">
        <x:v>REA-T-C2</x:v>
      </x:c>
      <x:c r="E3286" s="7" t="str">
        <x:v>FUNCTIONAL TWIN</x:v>
      </x:c>
      <x:c r="F3286" s="7" t="str">
        <x:v>PTC-C</x:v>
      </x:c>
      <x:c r="G3286" s="7" t="str">
        <x:v>CF-10</x:v>
      </x:c>
      <x:c r="H3286" s="7" t="str">
        <x:v>AFTER</x:v>
      </x:c>
      <x:c r="I3286" s="7" t="str">
        <x:v>binary</x:v>
      </x:c>
      <x:c r="J3286" s="7" t="n">
        <x:v>0</x:v>
      </x:c>
      <x:c r="K3286" s="7" t="n">
        <x:v>1</x:v>
      </x:c>
      <x:c r="L3286" s="7" t="n">
        <x:v>2</x:v>
      </x:c>
      <x:c r="M3286" s="7" t="str"/>
      <x:c r="N3286" s="7" t="str"/>
      <x:c r="O3286" s="7" t="str"/>
      <x:c r="P3286" s="7" t="str">
        <x:f>IF(O3286="","OPEN",IF(OR(NOT(ISNUMBER(M3286)),NOT(ISNUMBER(N3286)),ABS(M3286)&gt;L3286,N3286&gt;L3286),"FAIL","PASS"))</x:f>
        <x:v>OPEN</x:v>
      </x:c>
    </x:row>
    <x:row r="3287">
      <x:c r="B3287" s="7" t="str">
        <x:v>CAL-03281</x:v>
      </x:c>
      <x:c r="C3287" s="7" t="str">
        <x:v>CH-1641</x:v>
      </x:c>
      <x:c r="D3287" s="7" t="str">
        <x:v>REA-T-C2</x:v>
      </x:c>
      <x:c r="E3287" s="7" t="str">
        <x:v>FUNCTIONAL TWIN</x:v>
      </x:c>
      <x:c r="F3287" s="7" t="str">
        <x:v>PTC-C</x:v>
      </x:c>
      <x:c r="G3287" s="7" t="str">
        <x:v>CF-10</x:v>
      </x:c>
      <x:c r="H3287" s="7" t="str">
        <x:v>BEFORE</x:v>
      </x:c>
      <x:c r="I3287" s="7" t="str">
        <x:v>binary</x:v>
      </x:c>
      <x:c r="J3287" s="7" t="n">
        <x:v>0</x:v>
      </x:c>
      <x:c r="K3287" s="7" t="n">
        <x:v>1</x:v>
      </x:c>
      <x:c r="L3287" s="7" t="n">
        <x:v>2</x:v>
      </x:c>
      <x:c r="M3287" s="7" t="str"/>
      <x:c r="N3287" s="7" t="str"/>
      <x:c r="O3287" s="7" t="str"/>
      <x:c r="P3287" s="7" t="str">
        <x:f>IF(O3287="","OPEN",IF(OR(NOT(ISNUMBER(M3287)),NOT(ISNUMBER(N3287)),ABS(M3287)&gt;L3287,N3287&gt;L3287),"FAIL","PASS"))</x:f>
        <x:v>OPEN</x:v>
      </x:c>
    </x:row>
    <x:row r="3288">
      <x:c r="B3288" s="7" t="str">
        <x:v>CAL-03282</x:v>
      </x:c>
      <x:c r="C3288" s="7" t="str">
        <x:v>CH-1641</x:v>
      </x:c>
      <x:c r="D3288" s="7" t="str">
        <x:v>REA-T-C2</x:v>
      </x:c>
      <x:c r="E3288" s="7" t="str">
        <x:v>FUNCTIONAL TWIN</x:v>
      </x:c>
      <x:c r="F3288" s="7" t="str">
        <x:v>PTC-C</x:v>
      </x:c>
      <x:c r="G3288" s="7" t="str">
        <x:v>CF-10</x:v>
      </x:c>
      <x:c r="H3288" s="7" t="str">
        <x:v>AFTER</x:v>
      </x:c>
      <x:c r="I3288" s="7" t="str">
        <x:v>binary</x:v>
      </x:c>
      <x:c r="J3288" s="7" t="n">
        <x:v>0</x:v>
      </x:c>
      <x:c r="K3288" s="7" t="n">
        <x:v>1</x:v>
      </x:c>
      <x:c r="L3288" s="7" t="n">
        <x:v>2</x:v>
      </x:c>
      <x:c r="M3288" s="7" t="str"/>
      <x:c r="N3288" s="7" t="str"/>
      <x:c r="O3288" s="7" t="str"/>
      <x:c r="P3288" s="7" t="str">
        <x:f>IF(O3288="","OPEN",IF(OR(NOT(ISNUMBER(M3288)),NOT(ISNUMBER(N3288)),ABS(M3288)&gt;L3288,N3288&gt;L3288),"FAIL","PASS"))</x:f>
        <x:v>OPEN</x:v>
      </x:c>
    </x:row>
    <x:row r="3289">
      <x:c r="B3289" s="7" t="str">
        <x:v>CAL-03283</x:v>
      </x:c>
      <x:c r="C3289" s="7" t="str">
        <x:v>CH-1642</x:v>
      </x:c>
      <x:c r="D3289" s="7" t="str">
        <x:v>REA-T-C2</x:v>
      </x:c>
      <x:c r="E3289" s="7" t="str">
        <x:v>FUNCTIONAL TWIN</x:v>
      </x:c>
      <x:c r="F3289" s="7" t="str">
        <x:v>PTC-C</x:v>
      </x:c>
      <x:c r="G3289" s="7" t="str">
        <x:v>CF-10</x:v>
      </x:c>
      <x:c r="H3289" s="7" t="str">
        <x:v>BEFORE</x:v>
      </x:c>
      <x:c r="I3289" s="7" t="str">
        <x:v>binary</x:v>
      </x:c>
      <x:c r="J3289" s="7" t="n">
        <x:v>0</x:v>
      </x:c>
      <x:c r="K3289" s="7" t="n">
        <x:v>1</x:v>
      </x:c>
      <x:c r="L3289" s="7" t="n">
        <x:v>2</x:v>
      </x:c>
      <x:c r="M3289" s="7" t="str"/>
      <x:c r="N3289" s="7" t="str"/>
      <x:c r="O3289" s="7" t="str"/>
      <x:c r="P3289" s="7" t="str">
        <x:f>IF(O3289="","OPEN",IF(OR(NOT(ISNUMBER(M3289)),NOT(ISNUMBER(N3289)),ABS(M3289)&gt;L3289,N3289&gt;L3289),"FAIL","PASS"))</x:f>
        <x:v>OPEN</x:v>
      </x:c>
    </x:row>
    <x:row r="3290">
      <x:c r="B3290" s="7" t="str">
        <x:v>CAL-03284</x:v>
      </x:c>
      <x:c r="C3290" s="7" t="str">
        <x:v>CH-1642</x:v>
      </x:c>
      <x:c r="D3290" s="7" t="str">
        <x:v>REA-T-C2</x:v>
      </x:c>
      <x:c r="E3290" s="7" t="str">
        <x:v>FUNCTIONAL TWIN</x:v>
      </x:c>
      <x:c r="F3290" s="7" t="str">
        <x:v>PTC-C</x:v>
      </x:c>
      <x:c r="G3290" s="7" t="str">
        <x:v>CF-10</x:v>
      </x:c>
      <x:c r="H3290" s="7" t="str">
        <x:v>AFTER</x:v>
      </x:c>
      <x:c r="I3290" s="7" t="str">
        <x:v>binary</x:v>
      </x:c>
      <x:c r="J3290" s="7" t="n">
        <x:v>0</x:v>
      </x:c>
      <x:c r="K3290" s="7" t="n">
        <x:v>1</x:v>
      </x:c>
      <x:c r="L3290" s="7" t="n">
        <x:v>2</x:v>
      </x:c>
      <x:c r="M3290" s="7" t="str"/>
      <x:c r="N3290" s="7" t="str"/>
      <x:c r="O3290" s="7" t="str"/>
      <x:c r="P3290" s="7" t="str">
        <x:f>IF(O3290="","OPEN",IF(OR(NOT(ISNUMBER(M3290)),NOT(ISNUMBER(N3290)),ABS(M3290)&gt;L3290,N3290&gt;L3290),"FAIL","PASS"))</x:f>
        <x:v>OPEN</x:v>
      </x:c>
    </x:row>
    <x:row r="3291">
      <x:c r="B3291" s="7" t="str">
        <x:v>CAL-03285</x:v>
      </x:c>
      <x:c r="C3291" s="7" t="str">
        <x:v>CH-1643</x:v>
      </x:c>
      <x:c r="D3291" s="7" t="str">
        <x:v>REA-T-C2</x:v>
      </x:c>
      <x:c r="E3291" s="7" t="str">
        <x:v>FUNCTIONAL TWIN</x:v>
      </x:c>
      <x:c r="F3291" s="7" t="str">
        <x:v>PTC-C</x:v>
      </x:c>
      <x:c r="G3291" s="7" t="str">
        <x:v>CF-10</x:v>
      </x:c>
      <x:c r="H3291" s="7" t="str">
        <x:v>BEFORE</x:v>
      </x:c>
      <x:c r="I3291" s="7" t="str">
        <x:v>binary</x:v>
      </x:c>
      <x:c r="J3291" s="7" t="n">
        <x:v>0</x:v>
      </x:c>
      <x:c r="K3291" s="7" t="n">
        <x:v>1</x:v>
      </x:c>
      <x:c r="L3291" s="7" t="n">
        <x:v>2</x:v>
      </x:c>
      <x:c r="M3291" s="7" t="str"/>
      <x:c r="N3291" s="7" t="str"/>
      <x:c r="O3291" s="7" t="str"/>
      <x:c r="P3291" s="7" t="str">
        <x:f>IF(O3291="","OPEN",IF(OR(NOT(ISNUMBER(M3291)),NOT(ISNUMBER(N3291)),ABS(M3291)&gt;L3291,N3291&gt;L3291),"FAIL","PASS"))</x:f>
        <x:v>OPEN</x:v>
      </x:c>
    </x:row>
    <x:row r="3292">
      <x:c r="B3292" s="7" t="str">
        <x:v>CAL-03286</x:v>
      </x:c>
      <x:c r="C3292" s="7" t="str">
        <x:v>CH-1643</x:v>
      </x:c>
      <x:c r="D3292" s="7" t="str">
        <x:v>REA-T-C2</x:v>
      </x:c>
      <x:c r="E3292" s="7" t="str">
        <x:v>FUNCTIONAL TWIN</x:v>
      </x:c>
      <x:c r="F3292" s="7" t="str">
        <x:v>PTC-C</x:v>
      </x:c>
      <x:c r="G3292" s="7" t="str">
        <x:v>CF-10</x:v>
      </x:c>
      <x:c r="H3292" s="7" t="str">
        <x:v>AFTER</x:v>
      </x:c>
      <x:c r="I3292" s="7" t="str">
        <x:v>binary</x:v>
      </x:c>
      <x:c r="J3292" s="7" t="n">
        <x:v>0</x:v>
      </x:c>
      <x:c r="K3292" s="7" t="n">
        <x:v>1</x:v>
      </x:c>
      <x:c r="L3292" s="7" t="n">
        <x:v>2</x:v>
      </x:c>
      <x:c r="M3292" s="7" t="str"/>
      <x:c r="N3292" s="7" t="str"/>
      <x:c r="O3292" s="7" t="str"/>
      <x:c r="P3292" s="7" t="str">
        <x:f>IF(O3292="","OPEN",IF(OR(NOT(ISNUMBER(M3292)),NOT(ISNUMBER(N3292)),ABS(M3292)&gt;L3292,N3292&gt;L3292),"FAIL","PASS"))</x:f>
        <x:v>OPEN</x:v>
      </x:c>
    </x:row>
    <x:row r="3293">
      <x:c r="B3293" s="7" t="str">
        <x:v>CAL-03287</x:v>
      </x:c>
      <x:c r="C3293" s="7" t="str">
        <x:v>CH-1644</x:v>
      </x:c>
      <x:c r="D3293" s="7" t="str">
        <x:v>REA-T-C2</x:v>
      </x:c>
      <x:c r="E3293" s="7" t="str">
        <x:v>FUNCTIONAL TWIN</x:v>
      </x:c>
      <x:c r="F3293" s="7" t="str">
        <x:v>PTC-C</x:v>
      </x:c>
      <x:c r="G3293" s="7" t="str">
        <x:v>CF-10</x:v>
      </x:c>
      <x:c r="H3293" s="7" t="str">
        <x:v>BEFORE</x:v>
      </x:c>
      <x:c r="I3293" s="7" t="str">
        <x:v>binary</x:v>
      </x:c>
      <x:c r="J3293" s="7" t="n">
        <x:v>0</x:v>
      </x:c>
      <x:c r="K3293" s="7" t="n">
        <x:v>1</x:v>
      </x:c>
      <x:c r="L3293" s="7" t="n">
        <x:v>2</x:v>
      </x:c>
      <x:c r="M3293" s="7" t="str"/>
      <x:c r="N3293" s="7" t="str"/>
      <x:c r="O3293" s="7" t="str"/>
      <x:c r="P3293" s="7" t="str">
        <x:f>IF(O3293="","OPEN",IF(OR(NOT(ISNUMBER(M3293)),NOT(ISNUMBER(N3293)),ABS(M3293)&gt;L3293,N3293&gt;L3293),"FAIL","PASS"))</x:f>
        <x:v>OPEN</x:v>
      </x:c>
    </x:row>
    <x:row r="3294">
      <x:c r="B3294" s="7" t="str">
        <x:v>CAL-03288</x:v>
      </x:c>
      <x:c r="C3294" s="7" t="str">
        <x:v>CH-1644</x:v>
      </x:c>
      <x:c r="D3294" s="7" t="str">
        <x:v>REA-T-C2</x:v>
      </x:c>
      <x:c r="E3294" s="7" t="str">
        <x:v>FUNCTIONAL TWIN</x:v>
      </x:c>
      <x:c r="F3294" s="7" t="str">
        <x:v>PTC-C</x:v>
      </x:c>
      <x:c r="G3294" s="7" t="str">
        <x:v>CF-10</x:v>
      </x:c>
      <x:c r="H3294" s="7" t="str">
        <x:v>AFTER</x:v>
      </x:c>
      <x:c r="I3294" s="7" t="str">
        <x:v>binary</x:v>
      </x:c>
      <x:c r="J3294" s="7" t="n">
        <x:v>0</x:v>
      </x:c>
      <x:c r="K3294" s="7" t="n">
        <x:v>1</x:v>
      </x:c>
      <x:c r="L3294" s="7" t="n">
        <x:v>2</x:v>
      </x:c>
      <x:c r="M3294" s="7" t="str"/>
      <x:c r="N3294" s="7" t="str"/>
      <x:c r="O3294" s="7" t="str"/>
      <x:c r="P3294" s="7" t="str">
        <x:f>IF(O3294="","OPEN",IF(OR(NOT(ISNUMBER(M3294)),NOT(ISNUMBER(N3294)),ABS(M3294)&gt;L3294,N3294&gt;L3294),"FAIL","PASS"))</x:f>
        <x:v>OPEN</x:v>
      </x:c>
    </x:row>
    <x:row r="3295">
      <x:c r="B3295" s="7" t="str">
        <x:v>CAL-03289</x:v>
      </x:c>
      <x:c r="C3295" s="7" t="str">
        <x:v>CH-1645</x:v>
      </x:c>
      <x:c r="D3295" s="7" t="str">
        <x:v>REA-T-C2</x:v>
      </x:c>
      <x:c r="E3295" s="7" t="str">
        <x:v>FUNCTIONAL TWIN</x:v>
      </x:c>
      <x:c r="F3295" s="7" t="str">
        <x:v>PTC-C</x:v>
      </x:c>
      <x:c r="G3295" s="7" t="str">
        <x:v>CF-11</x:v>
      </x:c>
      <x:c r="H3295" s="7" t="str">
        <x:v>BEFORE</x:v>
      </x:c>
      <x:c r="I3295" s="7" t="str">
        <x:v>binary</x:v>
      </x:c>
      <x:c r="J3295" s="7" t="n">
        <x:v>0</x:v>
      </x:c>
      <x:c r="K3295" s="7" t="n">
        <x:v>1</x:v>
      </x:c>
      <x:c r="L3295" s="7" t="n">
        <x:v>10</x:v>
      </x:c>
      <x:c r="M3295" s="7" t="str"/>
      <x:c r="N3295" s="7" t="str"/>
      <x:c r="O3295" s="7" t="str"/>
      <x:c r="P3295" s="7" t="str">
        <x:f>IF(O3295="","OPEN",IF(OR(NOT(ISNUMBER(M3295)),NOT(ISNUMBER(N3295)),ABS(M3295)&gt;L3295,N3295&gt;L3295),"FAIL","PASS"))</x:f>
        <x:v>OPEN</x:v>
      </x:c>
    </x:row>
    <x:row r="3296">
      <x:c r="B3296" s="7" t="str">
        <x:v>CAL-03290</x:v>
      </x:c>
      <x:c r="C3296" s="7" t="str">
        <x:v>CH-1645</x:v>
      </x:c>
      <x:c r="D3296" s="7" t="str">
        <x:v>REA-T-C2</x:v>
      </x:c>
      <x:c r="E3296" s="7" t="str">
        <x:v>FUNCTIONAL TWIN</x:v>
      </x:c>
      <x:c r="F3296" s="7" t="str">
        <x:v>PTC-C</x:v>
      </x:c>
      <x:c r="G3296" s="7" t="str">
        <x:v>CF-11</x:v>
      </x:c>
      <x:c r="H3296" s="7" t="str">
        <x:v>AFTER</x:v>
      </x:c>
      <x:c r="I3296" s="7" t="str">
        <x:v>binary</x:v>
      </x:c>
      <x:c r="J3296" s="7" t="n">
        <x:v>0</x:v>
      </x:c>
      <x:c r="K3296" s="7" t="n">
        <x:v>1</x:v>
      </x:c>
      <x:c r="L3296" s="7" t="n">
        <x:v>10</x:v>
      </x:c>
      <x:c r="M3296" s="7" t="str"/>
      <x:c r="N3296" s="7" t="str"/>
      <x:c r="O3296" s="7" t="str"/>
      <x:c r="P3296" s="7" t="str">
        <x:f>IF(O3296="","OPEN",IF(OR(NOT(ISNUMBER(M3296)),NOT(ISNUMBER(N3296)),ABS(M3296)&gt;L3296,N3296&gt;L3296),"FAIL","PASS"))</x:f>
        <x:v>OPEN</x:v>
      </x:c>
    </x:row>
    <x:row r="3297">
      <x:c r="B3297" s="7" t="str">
        <x:v>CAL-03291</x:v>
      </x:c>
      <x:c r="C3297" s="7" t="str">
        <x:v>CH-1646</x:v>
      </x:c>
      <x:c r="D3297" s="7" t="str">
        <x:v>REA-T-C2</x:v>
      </x:c>
      <x:c r="E3297" s="7" t="str">
        <x:v>FUNCTIONAL TWIN</x:v>
      </x:c>
      <x:c r="F3297" s="7" t="str">
        <x:v>PTC-C</x:v>
      </x:c>
      <x:c r="G3297" s="7" t="str">
        <x:v>CF-11</x:v>
      </x:c>
      <x:c r="H3297" s="7" t="str">
        <x:v>BEFORE</x:v>
      </x:c>
      <x:c r="I3297" s="7" t="str">
        <x:v>binary</x:v>
      </x:c>
      <x:c r="J3297" s="7" t="n">
        <x:v>0</x:v>
      </x:c>
      <x:c r="K3297" s="7" t="n">
        <x:v>1</x:v>
      </x:c>
      <x:c r="L3297" s="7" t="n">
        <x:v>10</x:v>
      </x:c>
      <x:c r="M3297" s="7" t="str"/>
      <x:c r="N3297" s="7" t="str"/>
      <x:c r="O3297" s="7" t="str"/>
      <x:c r="P3297" s="7" t="str">
        <x:f>IF(O3297="","OPEN",IF(OR(NOT(ISNUMBER(M3297)),NOT(ISNUMBER(N3297)),ABS(M3297)&gt;L3297,N3297&gt;L3297),"FAIL","PASS"))</x:f>
        <x:v>OPEN</x:v>
      </x:c>
    </x:row>
    <x:row r="3298">
      <x:c r="B3298" s="7" t="str">
        <x:v>CAL-03292</x:v>
      </x:c>
      <x:c r="C3298" s="7" t="str">
        <x:v>CH-1646</x:v>
      </x:c>
      <x:c r="D3298" s="7" t="str">
        <x:v>REA-T-C2</x:v>
      </x:c>
      <x:c r="E3298" s="7" t="str">
        <x:v>FUNCTIONAL TWIN</x:v>
      </x:c>
      <x:c r="F3298" s="7" t="str">
        <x:v>PTC-C</x:v>
      </x:c>
      <x:c r="G3298" s="7" t="str">
        <x:v>CF-11</x:v>
      </x:c>
      <x:c r="H3298" s="7" t="str">
        <x:v>AFTER</x:v>
      </x:c>
      <x:c r="I3298" s="7" t="str">
        <x:v>binary</x:v>
      </x:c>
      <x:c r="J3298" s="7" t="n">
        <x:v>0</x:v>
      </x:c>
      <x:c r="K3298" s="7" t="n">
        <x:v>1</x:v>
      </x:c>
      <x:c r="L3298" s="7" t="n">
        <x:v>10</x:v>
      </x:c>
      <x:c r="M3298" s="7" t="str"/>
      <x:c r="N3298" s="7" t="str"/>
      <x:c r="O3298" s="7" t="str"/>
      <x:c r="P3298" s="7" t="str">
        <x:f>IF(O3298="","OPEN",IF(OR(NOT(ISNUMBER(M3298)),NOT(ISNUMBER(N3298)),ABS(M3298)&gt;L3298,N3298&gt;L3298),"FAIL","PASS"))</x:f>
        <x:v>OPEN</x:v>
      </x:c>
    </x:row>
    <x:row r="3299">
      <x:c r="B3299" s="7" t="str">
        <x:v>CAL-03293</x:v>
      </x:c>
      <x:c r="C3299" s="7" t="str">
        <x:v>CH-1647</x:v>
      </x:c>
      <x:c r="D3299" s="7" t="str">
        <x:v>REA-T-C2</x:v>
      </x:c>
      <x:c r="E3299" s="7" t="str">
        <x:v>FUNCTIONAL TWIN</x:v>
      </x:c>
      <x:c r="F3299" s="7" t="str">
        <x:v>PTC-C</x:v>
      </x:c>
      <x:c r="G3299" s="7" t="str">
        <x:v>CF-11</x:v>
      </x:c>
      <x:c r="H3299" s="7" t="str">
        <x:v>BEFORE</x:v>
      </x:c>
      <x:c r="I3299" s="7" t="str">
        <x:v>binary</x:v>
      </x:c>
      <x:c r="J3299" s="7" t="n">
        <x:v>0</x:v>
      </x:c>
      <x:c r="K3299" s="7" t="n">
        <x:v>1</x:v>
      </x:c>
      <x:c r="L3299" s="7" t="n">
        <x:v>10</x:v>
      </x:c>
      <x:c r="M3299" s="7" t="str"/>
      <x:c r="N3299" s="7" t="str"/>
      <x:c r="O3299" s="7" t="str"/>
      <x:c r="P3299" s="7" t="str">
        <x:f>IF(O3299="","OPEN",IF(OR(NOT(ISNUMBER(M3299)),NOT(ISNUMBER(N3299)),ABS(M3299)&gt;L3299,N3299&gt;L3299),"FAIL","PASS"))</x:f>
        <x:v>OPEN</x:v>
      </x:c>
    </x:row>
    <x:row r="3300">
      <x:c r="B3300" s="7" t="str">
        <x:v>CAL-03294</x:v>
      </x:c>
      <x:c r="C3300" s="7" t="str">
        <x:v>CH-1647</x:v>
      </x:c>
      <x:c r="D3300" s="7" t="str">
        <x:v>REA-T-C2</x:v>
      </x:c>
      <x:c r="E3300" s="7" t="str">
        <x:v>FUNCTIONAL TWIN</x:v>
      </x:c>
      <x:c r="F3300" s="7" t="str">
        <x:v>PTC-C</x:v>
      </x:c>
      <x:c r="G3300" s="7" t="str">
        <x:v>CF-11</x:v>
      </x:c>
      <x:c r="H3300" s="7" t="str">
        <x:v>AFTER</x:v>
      </x:c>
      <x:c r="I3300" s="7" t="str">
        <x:v>binary</x:v>
      </x:c>
      <x:c r="J3300" s="7" t="n">
        <x:v>0</x:v>
      </x:c>
      <x:c r="K3300" s="7" t="n">
        <x:v>1</x:v>
      </x:c>
      <x:c r="L3300" s="7" t="n">
        <x:v>10</x:v>
      </x:c>
      <x:c r="M3300" s="7" t="str"/>
      <x:c r="N3300" s="7" t="str"/>
      <x:c r="O3300" s="7" t="str"/>
      <x:c r="P3300" s="7" t="str">
        <x:f>IF(O3300="","OPEN",IF(OR(NOT(ISNUMBER(M3300)),NOT(ISNUMBER(N3300)),ABS(M3300)&gt;L3300,N3300&gt;L3300),"FAIL","PASS"))</x:f>
        <x:v>OPEN</x:v>
      </x:c>
    </x:row>
    <x:row r="3301">
      <x:c r="B3301" s="7" t="str">
        <x:v>CAL-03295</x:v>
      </x:c>
      <x:c r="C3301" s="7" t="str">
        <x:v>CH-1648</x:v>
      </x:c>
      <x:c r="D3301" s="7" t="str">
        <x:v>REA-T-C2</x:v>
      </x:c>
      <x:c r="E3301" s="7" t="str">
        <x:v>FUNCTIONAL TWIN</x:v>
      </x:c>
      <x:c r="F3301" s="7" t="str">
        <x:v>PTC-C</x:v>
      </x:c>
      <x:c r="G3301" s="7" t="str">
        <x:v>CF-11</x:v>
      </x:c>
      <x:c r="H3301" s="7" t="str">
        <x:v>BEFORE</x:v>
      </x:c>
      <x:c r="I3301" s="7" t="str">
        <x:v>binary</x:v>
      </x:c>
      <x:c r="J3301" s="7" t="n">
        <x:v>0</x:v>
      </x:c>
      <x:c r="K3301" s="7" t="n">
        <x:v>1</x:v>
      </x:c>
      <x:c r="L3301" s="7" t="n">
        <x:v>10</x:v>
      </x:c>
      <x:c r="M3301" s="7" t="str"/>
      <x:c r="N3301" s="7" t="str"/>
      <x:c r="O3301" s="7" t="str"/>
      <x:c r="P3301" s="7" t="str">
        <x:f>IF(O3301="","OPEN",IF(OR(NOT(ISNUMBER(M3301)),NOT(ISNUMBER(N3301)),ABS(M3301)&gt;L3301,N3301&gt;L3301),"FAIL","PASS"))</x:f>
        <x:v>OPEN</x:v>
      </x:c>
    </x:row>
    <x:row r="3302">
      <x:c r="B3302" s="7" t="str">
        <x:v>CAL-03296</x:v>
      </x:c>
      <x:c r="C3302" s="7" t="str">
        <x:v>CH-1648</x:v>
      </x:c>
      <x:c r="D3302" s="7" t="str">
        <x:v>REA-T-C2</x:v>
      </x:c>
      <x:c r="E3302" s="7" t="str">
        <x:v>FUNCTIONAL TWIN</x:v>
      </x:c>
      <x:c r="F3302" s="7" t="str">
        <x:v>PTC-C</x:v>
      </x:c>
      <x:c r="G3302" s="7" t="str">
        <x:v>CF-11</x:v>
      </x:c>
      <x:c r="H3302" s="7" t="str">
        <x:v>AFTER</x:v>
      </x:c>
      <x:c r="I3302" s="7" t="str">
        <x:v>binary</x:v>
      </x:c>
      <x:c r="J3302" s="7" t="n">
        <x:v>0</x:v>
      </x:c>
      <x:c r="K3302" s="7" t="n">
        <x:v>1</x:v>
      </x:c>
      <x:c r="L3302" s="7" t="n">
        <x:v>10</x:v>
      </x:c>
      <x:c r="M3302" s="7" t="str"/>
      <x:c r="N3302" s="7" t="str"/>
      <x:c r="O3302" s="7" t="str"/>
      <x:c r="P3302" s="7" t="str">
        <x:f>IF(O3302="","OPEN",IF(OR(NOT(ISNUMBER(M3302)),NOT(ISNUMBER(N3302)),ABS(M3302)&gt;L3302,N3302&gt;L3302),"FAIL","PASS"))</x:f>
        <x:v>OPEN</x:v>
      </x:c>
    </x:row>
    <x:row r="3303">
      <x:c r="B3303" s="7" t="str">
        <x:v>CAL-03297</x:v>
      </x:c>
      <x:c r="C3303" s="7" t="str">
        <x:v>CH-1649</x:v>
      </x:c>
      <x:c r="D3303" s="7" t="str">
        <x:v>REA-T-C2</x:v>
      </x:c>
      <x:c r="E3303" s="7" t="str">
        <x:v>FUNCTIONAL TWIN</x:v>
      </x:c>
      <x:c r="F3303" s="7" t="str">
        <x:v>PTC-C</x:v>
      </x:c>
      <x:c r="G3303" s="7" t="str">
        <x:v>CF-11</x:v>
      </x:c>
      <x:c r="H3303" s="7" t="str">
        <x:v>BEFORE</x:v>
      </x:c>
      <x:c r="I3303" s="7" t="str">
        <x:v>binary</x:v>
      </x:c>
      <x:c r="J3303" s="7" t="n">
        <x:v>0</x:v>
      </x:c>
      <x:c r="K3303" s="7" t="n">
        <x:v>1</x:v>
      </x:c>
      <x:c r="L3303" s="7" t="n">
        <x:v>10</x:v>
      </x:c>
      <x:c r="M3303" s="7" t="str"/>
      <x:c r="N3303" s="7" t="str"/>
      <x:c r="O3303" s="7" t="str"/>
      <x:c r="P3303" s="7" t="str">
        <x:f>IF(O3303="","OPEN",IF(OR(NOT(ISNUMBER(M3303)),NOT(ISNUMBER(N3303)),ABS(M3303)&gt;L3303,N3303&gt;L3303),"FAIL","PASS"))</x:f>
        <x:v>OPEN</x:v>
      </x:c>
    </x:row>
    <x:row r="3304">
      <x:c r="B3304" s="7" t="str">
        <x:v>CAL-03298</x:v>
      </x:c>
      <x:c r="C3304" s="7" t="str">
        <x:v>CH-1649</x:v>
      </x:c>
      <x:c r="D3304" s="7" t="str">
        <x:v>REA-T-C2</x:v>
      </x:c>
      <x:c r="E3304" s="7" t="str">
        <x:v>FUNCTIONAL TWIN</x:v>
      </x:c>
      <x:c r="F3304" s="7" t="str">
        <x:v>PTC-C</x:v>
      </x:c>
      <x:c r="G3304" s="7" t="str">
        <x:v>CF-11</x:v>
      </x:c>
      <x:c r="H3304" s="7" t="str">
        <x:v>AFTER</x:v>
      </x:c>
      <x:c r="I3304" s="7" t="str">
        <x:v>binary</x:v>
      </x:c>
      <x:c r="J3304" s="7" t="n">
        <x:v>0</x:v>
      </x:c>
      <x:c r="K3304" s="7" t="n">
        <x:v>1</x:v>
      </x:c>
      <x:c r="L3304" s="7" t="n">
        <x:v>10</x:v>
      </x:c>
      <x:c r="M3304" s="7" t="str"/>
      <x:c r="N3304" s="7" t="str"/>
      <x:c r="O3304" s="7" t="str"/>
      <x:c r="P3304" s="7" t="str">
        <x:f>IF(O3304="","OPEN",IF(OR(NOT(ISNUMBER(M3304)),NOT(ISNUMBER(N3304)),ABS(M3304)&gt;L3304,N3304&gt;L3304),"FAIL","PASS"))</x:f>
        <x:v>OPEN</x:v>
      </x:c>
    </x:row>
    <x:row r="3305">
      <x:c r="B3305" s="7" t="str">
        <x:v>CAL-03299</x:v>
      </x:c>
      <x:c r="C3305" s="7" t="str">
        <x:v>CH-1650</x:v>
      </x:c>
      <x:c r="D3305" s="7" t="str">
        <x:v>REA-T-C2</x:v>
      </x:c>
      <x:c r="E3305" s="7" t="str">
        <x:v>FUNCTIONAL TWIN</x:v>
      </x:c>
      <x:c r="F3305" s="7" t="str">
        <x:v>PTC-C</x:v>
      </x:c>
      <x:c r="G3305" s="7" t="str">
        <x:v>CF-11</x:v>
      </x:c>
      <x:c r="H3305" s="7" t="str">
        <x:v>BEFORE</x:v>
      </x:c>
      <x:c r="I3305" s="7" t="str">
        <x:v>binary</x:v>
      </x:c>
      <x:c r="J3305" s="7" t="n">
        <x:v>0</x:v>
      </x:c>
      <x:c r="K3305" s="7" t="n">
        <x:v>1</x:v>
      </x:c>
      <x:c r="L3305" s="7" t="n">
        <x:v>10</x:v>
      </x:c>
      <x:c r="M3305" s="7" t="str"/>
      <x:c r="N3305" s="7" t="str"/>
      <x:c r="O3305" s="7" t="str"/>
      <x:c r="P3305" s="7" t="str">
        <x:f>IF(O3305="","OPEN",IF(OR(NOT(ISNUMBER(M3305)),NOT(ISNUMBER(N3305)),ABS(M3305)&gt;L3305,N3305&gt;L3305),"FAIL","PASS"))</x:f>
        <x:v>OPEN</x:v>
      </x:c>
    </x:row>
    <x:row r="3306">
      <x:c r="B3306" s="7" t="str">
        <x:v>CAL-03300</x:v>
      </x:c>
      <x:c r="C3306" s="7" t="str">
        <x:v>CH-1650</x:v>
      </x:c>
      <x:c r="D3306" s="7" t="str">
        <x:v>REA-T-C2</x:v>
      </x:c>
      <x:c r="E3306" s="7" t="str">
        <x:v>FUNCTIONAL TWIN</x:v>
      </x:c>
      <x:c r="F3306" s="7" t="str">
        <x:v>PTC-C</x:v>
      </x:c>
      <x:c r="G3306" s="7" t="str">
        <x:v>CF-11</x:v>
      </x:c>
      <x:c r="H3306" s="7" t="str">
        <x:v>AFTER</x:v>
      </x:c>
      <x:c r="I3306" s="7" t="str">
        <x:v>binary</x:v>
      </x:c>
      <x:c r="J3306" s="7" t="n">
        <x:v>0</x:v>
      </x:c>
      <x:c r="K3306" s="7" t="n">
        <x:v>1</x:v>
      </x:c>
      <x:c r="L3306" s="7" t="n">
        <x:v>10</x:v>
      </x:c>
      <x:c r="M3306" s="7" t="str"/>
      <x:c r="N3306" s="7" t="str"/>
      <x:c r="O3306" s="7" t="str"/>
      <x:c r="P3306" s="7" t="str">
        <x:f>IF(O3306="","OPEN",IF(OR(NOT(ISNUMBER(M3306)),NOT(ISNUMBER(N3306)),ABS(M3306)&gt;L3306,N3306&gt;L3306),"FAIL","PASS"))</x:f>
        <x:v>OPEN</x:v>
      </x:c>
    </x:row>
    <x:row r="3307">
      <x:c r="B3307" s="7" t="str">
        <x:v>CAL-03301</x:v>
      </x:c>
      <x:c r="C3307" s="7" t="str">
        <x:v>CH-1651</x:v>
      </x:c>
      <x:c r="D3307" s="7" t="str">
        <x:v>REA-T-C2</x:v>
      </x:c>
      <x:c r="E3307" s="7" t="str">
        <x:v>FUNCTIONAL TWIN</x:v>
      </x:c>
      <x:c r="F3307" s="7" t="str">
        <x:v>PTC-C</x:v>
      </x:c>
      <x:c r="G3307" s="7" t="str">
        <x:v>CF-12</x:v>
      </x:c>
      <x:c r="H3307" s="7" t="str">
        <x:v>BEFORE</x:v>
      </x:c>
      <x:c r="I3307" s="7" t="str">
        <x:v>binary</x:v>
      </x:c>
      <x:c r="J3307" s="7" t="n">
        <x:v>0</x:v>
      </x:c>
      <x:c r="K3307" s="7" t="n">
        <x:v>1</x:v>
      </x:c>
      <x:c r="L3307" s="7" t="n">
        <x:v>1</x:v>
      </x:c>
      <x:c r="M3307" s="7" t="str"/>
      <x:c r="N3307" s="7" t="str"/>
      <x:c r="O3307" s="7" t="str"/>
      <x:c r="P3307" s="7" t="str">
        <x:f>IF(O3307="","OPEN",IF(OR(NOT(ISNUMBER(M3307)),NOT(ISNUMBER(N3307)),ABS(M3307)&gt;L3307,N3307&gt;L3307),"FAIL","PASS"))</x:f>
        <x:v>OPEN</x:v>
      </x:c>
    </x:row>
    <x:row r="3308">
      <x:c r="B3308" s="7" t="str">
        <x:v>CAL-03302</x:v>
      </x:c>
      <x:c r="C3308" s="7" t="str">
        <x:v>CH-1651</x:v>
      </x:c>
      <x:c r="D3308" s="7" t="str">
        <x:v>REA-T-C2</x:v>
      </x:c>
      <x:c r="E3308" s="7" t="str">
        <x:v>FUNCTIONAL TWIN</x:v>
      </x:c>
      <x:c r="F3308" s="7" t="str">
        <x:v>PTC-C</x:v>
      </x:c>
      <x:c r="G3308" s="7" t="str">
        <x:v>CF-12</x:v>
      </x:c>
      <x:c r="H3308" s="7" t="str">
        <x:v>AFTER</x:v>
      </x:c>
      <x:c r="I3308" s="7" t="str">
        <x:v>binary</x:v>
      </x:c>
      <x:c r="J3308" s="7" t="n">
        <x:v>0</x:v>
      </x:c>
      <x:c r="K3308" s="7" t="n">
        <x:v>1</x:v>
      </x:c>
      <x:c r="L3308" s="7" t="n">
        <x:v>1</x:v>
      </x:c>
      <x:c r="M3308" s="7" t="str"/>
      <x:c r="N3308" s="7" t="str"/>
      <x:c r="O3308" s="7" t="str"/>
      <x:c r="P3308" s="7" t="str">
        <x:f>IF(O3308="","OPEN",IF(OR(NOT(ISNUMBER(M3308)),NOT(ISNUMBER(N3308)),ABS(M3308)&gt;L3308,N3308&gt;L3308),"FAIL","PASS"))</x:f>
        <x:v>OPEN</x:v>
      </x:c>
    </x:row>
    <x:row r="3309">
      <x:c r="B3309" s="7" t="str">
        <x:v>CAL-03303</x:v>
      </x:c>
      <x:c r="C3309" s="7" t="str">
        <x:v>CH-1652</x:v>
      </x:c>
      <x:c r="D3309" s="7" t="str">
        <x:v>REA-T-C2</x:v>
      </x:c>
      <x:c r="E3309" s="7" t="str">
        <x:v>FUNCTIONAL TWIN</x:v>
      </x:c>
      <x:c r="F3309" s="7" t="str">
        <x:v>PTC-C</x:v>
      </x:c>
      <x:c r="G3309" s="7" t="str">
        <x:v>CF-12</x:v>
      </x:c>
      <x:c r="H3309" s="7" t="str">
        <x:v>BEFORE</x:v>
      </x:c>
      <x:c r="I3309" s="7" t="str">
        <x:v>binary</x:v>
      </x:c>
      <x:c r="J3309" s="7" t="n">
        <x:v>0</x:v>
      </x:c>
      <x:c r="K3309" s="7" t="n">
        <x:v>1</x:v>
      </x:c>
      <x:c r="L3309" s="7" t="n">
        <x:v>1</x:v>
      </x:c>
      <x:c r="M3309" s="7" t="str"/>
      <x:c r="N3309" s="7" t="str"/>
      <x:c r="O3309" s="7" t="str"/>
      <x:c r="P3309" s="7" t="str">
        <x:f>IF(O3309="","OPEN",IF(OR(NOT(ISNUMBER(M3309)),NOT(ISNUMBER(N3309)),ABS(M3309)&gt;L3309,N3309&gt;L3309),"FAIL","PASS"))</x:f>
        <x:v>OPEN</x:v>
      </x:c>
    </x:row>
    <x:row r="3310">
      <x:c r="B3310" s="7" t="str">
        <x:v>CAL-03304</x:v>
      </x:c>
      <x:c r="C3310" s="7" t="str">
        <x:v>CH-1652</x:v>
      </x:c>
      <x:c r="D3310" s="7" t="str">
        <x:v>REA-T-C2</x:v>
      </x:c>
      <x:c r="E3310" s="7" t="str">
        <x:v>FUNCTIONAL TWIN</x:v>
      </x:c>
      <x:c r="F3310" s="7" t="str">
        <x:v>PTC-C</x:v>
      </x:c>
      <x:c r="G3310" s="7" t="str">
        <x:v>CF-12</x:v>
      </x:c>
      <x:c r="H3310" s="7" t="str">
        <x:v>AFTER</x:v>
      </x:c>
      <x:c r="I3310" s="7" t="str">
        <x:v>binary</x:v>
      </x:c>
      <x:c r="J3310" s="7" t="n">
        <x:v>0</x:v>
      </x:c>
      <x:c r="K3310" s="7" t="n">
        <x:v>1</x:v>
      </x:c>
      <x:c r="L3310" s="7" t="n">
        <x:v>1</x:v>
      </x:c>
      <x:c r="M3310" s="7" t="str"/>
      <x:c r="N3310" s="7" t="str"/>
      <x:c r="O3310" s="7" t="str"/>
      <x:c r="P3310" s="7" t="str">
        <x:f>IF(O3310="","OPEN",IF(OR(NOT(ISNUMBER(M3310)),NOT(ISNUMBER(N3310)),ABS(M3310)&gt;L3310,N3310&gt;L3310),"FAIL","PASS"))</x:f>
        <x:v>OPEN</x:v>
      </x:c>
    </x:row>
    <x:row r="3311">
      <x:c r="B3311" s="7" t="str">
        <x:v>CAL-03305</x:v>
      </x:c>
      <x:c r="C3311" s="7" t="str">
        <x:v>CH-1653</x:v>
      </x:c>
      <x:c r="D3311" s="7" t="str">
        <x:v>REA-T-C2</x:v>
      </x:c>
      <x:c r="E3311" s="7" t="str">
        <x:v>FUNCTIONAL TWIN</x:v>
      </x:c>
      <x:c r="F3311" s="7" t="str">
        <x:v>PTC-C</x:v>
      </x:c>
      <x:c r="G3311" s="7" t="str">
        <x:v>CF-12</x:v>
      </x:c>
      <x:c r="H3311" s="7" t="str">
        <x:v>BEFORE</x:v>
      </x:c>
      <x:c r="I3311" s="7" t="str">
        <x:v>binary</x:v>
      </x:c>
      <x:c r="J3311" s="7" t="n">
        <x:v>0</x:v>
      </x:c>
      <x:c r="K3311" s="7" t="n">
        <x:v>1</x:v>
      </x:c>
      <x:c r="L3311" s="7" t="n">
        <x:v>1</x:v>
      </x:c>
      <x:c r="M3311" s="7" t="str"/>
      <x:c r="N3311" s="7" t="str"/>
      <x:c r="O3311" s="7" t="str"/>
      <x:c r="P3311" s="7" t="str">
        <x:f>IF(O3311="","OPEN",IF(OR(NOT(ISNUMBER(M3311)),NOT(ISNUMBER(N3311)),ABS(M3311)&gt;L3311,N3311&gt;L3311),"FAIL","PASS"))</x:f>
        <x:v>OPEN</x:v>
      </x:c>
    </x:row>
    <x:row r="3312">
      <x:c r="B3312" s="7" t="str">
        <x:v>CAL-03306</x:v>
      </x:c>
      <x:c r="C3312" s="7" t="str">
        <x:v>CH-1653</x:v>
      </x:c>
      <x:c r="D3312" s="7" t="str">
        <x:v>REA-T-C2</x:v>
      </x:c>
      <x:c r="E3312" s="7" t="str">
        <x:v>FUNCTIONAL TWIN</x:v>
      </x:c>
      <x:c r="F3312" s="7" t="str">
        <x:v>PTC-C</x:v>
      </x:c>
      <x:c r="G3312" s="7" t="str">
        <x:v>CF-12</x:v>
      </x:c>
      <x:c r="H3312" s="7" t="str">
        <x:v>AFTER</x:v>
      </x:c>
      <x:c r="I3312" s="7" t="str">
        <x:v>binary</x:v>
      </x:c>
      <x:c r="J3312" s="7" t="n">
        <x:v>0</x:v>
      </x:c>
      <x:c r="K3312" s="7" t="n">
        <x:v>1</x:v>
      </x:c>
      <x:c r="L3312" s="7" t="n">
        <x:v>1</x:v>
      </x:c>
      <x:c r="M3312" s="7" t="str"/>
      <x:c r="N3312" s="7" t="str"/>
      <x:c r="O3312" s="7" t="str"/>
      <x:c r="P3312" s="7" t="str">
        <x:f>IF(O3312="","OPEN",IF(OR(NOT(ISNUMBER(M3312)),NOT(ISNUMBER(N3312)),ABS(M3312)&gt;L3312,N3312&gt;L3312),"FAIL","PASS"))</x:f>
        <x:v>OPEN</x:v>
      </x:c>
    </x:row>
    <x:row r="3313">
      <x:c r="B3313" s="7" t="str">
        <x:v>CAL-03307</x:v>
      </x:c>
      <x:c r="C3313" s="7" t="str">
        <x:v>CH-1654</x:v>
      </x:c>
      <x:c r="D3313" s="7" t="str">
        <x:v>REA-T-C2</x:v>
      </x:c>
      <x:c r="E3313" s="7" t="str">
        <x:v>FUNCTIONAL TWIN</x:v>
      </x:c>
      <x:c r="F3313" s="7" t="str">
        <x:v>PTC-C</x:v>
      </x:c>
      <x:c r="G3313" s="7" t="str">
        <x:v>CF-12</x:v>
      </x:c>
      <x:c r="H3313" s="7" t="str">
        <x:v>BEFORE</x:v>
      </x:c>
      <x:c r="I3313" s="7" t="str">
        <x:v>binary</x:v>
      </x:c>
      <x:c r="J3313" s="7" t="n">
        <x:v>0</x:v>
      </x:c>
      <x:c r="K3313" s="7" t="n">
        <x:v>1</x:v>
      </x:c>
      <x:c r="L3313" s="7" t="n">
        <x:v>1</x:v>
      </x:c>
      <x:c r="M3313" s="7" t="str"/>
      <x:c r="N3313" s="7" t="str"/>
      <x:c r="O3313" s="7" t="str"/>
      <x:c r="P3313" s="7" t="str">
        <x:f>IF(O3313="","OPEN",IF(OR(NOT(ISNUMBER(M3313)),NOT(ISNUMBER(N3313)),ABS(M3313)&gt;L3313,N3313&gt;L3313),"FAIL","PASS"))</x:f>
        <x:v>OPEN</x:v>
      </x:c>
    </x:row>
    <x:row r="3314">
      <x:c r="B3314" s="7" t="str">
        <x:v>CAL-03308</x:v>
      </x:c>
      <x:c r="C3314" s="7" t="str">
        <x:v>CH-1654</x:v>
      </x:c>
      <x:c r="D3314" s="7" t="str">
        <x:v>REA-T-C2</x:v>
      </x:c>
      <x:c r="E3314" s="7" t="str">
        <x:v>FUNCTIONAL TWIN</x:v>
      </x:c>
      <x:c r="F3314" s="7" t="str">
        <x:v>PTC-C</x:v>
      </x:c>
      <x:c r="G3314" s="7" t="str">
        <x:v>CF-12</x:v>
      </x:c>
      <x:c r="H3314" s="7" t="str">
        <x:v>AFTER</x:v>
      </x:c>
      <x:c r="I3314" s="7" t="str">
        <x:v>binary</x:v>
      </x:c>
      <x:c r="J3314" s="7" t="n">
        <x:v>0</x:v>
      </x:c>
      <x:c r="K3314" s="7" t="n">
        <x:v>1</x:v>
      </x:c>
      <x:c r="L3314" s="7" t="n">
        <x:v>1</x:v>
      </x:c>
      <x:c r="M3314" s="7" t="str"/>
      <x:c r="N3314" s="7" t="str"/>
      <x:c r="O3314" s="7" t="str"/>
      <x:c r="P3314" s="7" t="str">
        <x:f>IF(O3314="","OPEN",IF(OR(NOT(ISNUMBER(M3314)),NOT(ISNUMBER(N3314)),ABS(M3314)&gt;L3314,N3314&gt;L3314),"FAIL","PASS"))</x:f>
        <x:v>OPEN</x:v>
      </x:c>
    </x:row>
    <x:row r="3315">
      <x:c r="B3315" s="7" t="str">
        <x:v>CAL-03309</x:v>
      </x:c>
      <x:c r="C3315" s="7" t="str">
        <x:v>CH-1655</x:v>
      </x:c>
      <x:c r="D3315" s="7" t="str">
        <x:v>REA-T-C2</x:v>
      </x:c>
      <x:c r="E3315" s="7" t="str">
        <x:v>FUNCTIONAL TWIN</x:v>
      </x:c>
      <x:c r="F3315" s="7" t="str">
        <x:v>PTC-C</x:v>
      </x:c>
      <x:c r="G3315" s="7" t="str">
        <x:v>CF-12</x:v>
      </x:c>
      <x:c r="H3315" s="7" t="str">
        <x:v>BEFORE</x:v>
      </x:c>
      <x:c r="I3315" s="7" t="str">
        <x:v>binary</x:v>
      </x:c>
      <x:c r="J3315" s="7" t="n">
        <x:v>0</x:v>
      </x:c>
      <x:c r="K3315" s="7" t="n">
        <x:v>1</x:v>
      </x:c>
      <x:c r="L3315" s="7" t="n">
        <x:v>1</x:v>
      </x:c>
      <x:c r="M3315" s="7" t="str"/>
      <x:c r="N3315" s="7" t="str"/>
      <x:c r="O3315" s="7" t="str"/>
      <x:c r="P3315" s="7" t="str">
        <x:f>IF(O3315="","OPEN",IF(OR(NOT(ISNUMBER(M3315)),NOT(ISNUMBER(N3315)),ABS(M3315)&gt;L3315,N3315&gt;L3315),"FAIL","PASS"))</x:f>
        <x:v>OPEN</x:v>
      </x:c>
    </x:row>
    <x:row r="3316">
      <x:c r="B3316" s="7" t="str">
        <x:v>CAL-03310</x:v>
      </x:c>
      <x:c r="C3316" s="7" t="str">
        <x:v>CH-1655</x:v>
      </x:c>
      <x:c r="D3316" s="7" t="str">
        <x:v>REA-T-C2</x:v>
      </x:c>
      <x:c r="E3316" s="7" t="str">
        <x:v>FUNCTIONAL TWIN</x:v>
      </x:c>
      <x:c r="F3316" s="7" t="str">
        <x:v>PTC-C</x:v>
      </x:c>
      <x:c r="G3316" s="7" t="str">
        <x:v>CF-12</x:v>
      </x:c>
      <x:c r="H3316" s="7" t="str">
        <x:v>AFTER</x:v>
      </x:c>
      <x:c r="I3316" s="7" t="str">
        <x:v>binary</x:v>
      </x:c>
      <x:c r="J3316" s="7" t="n">
        <x:v>0</x:v>
      </x:c>
      <x:c r="K3316" s="7" t="n">
        <x:v>1</x:v>
      </x:c>
      <x:c r="L3316" s="7" t="n">
        <x:v>1</x:v>
      </x:c>
      <x:c r="M3316" s="7" t="str"/>
      <x:c r="N3316" s="7" t="str"/>
      <x:c r="O3316" s="7" t="str"/>
      <x:c r="P3316" s="7" t="str">
        <x:f>IF(O3316="","OPEN",IF(OR(NOT(ISNUMBER(M3316)),NOT(ISNUMBER(N3316)),ABS(M3316)&gt;L3316,N3316&gt;L3316),"FAIL","PASS"))</x:f>
        <x:v>OPEN</x:v>
      </x:c>
    </x:row>
    <x:row r="3317">
      <x:c r="B3317" s="7" t="str">
        <x:v>CAL-03311</x:v>
      </x:c>
      <x:c r="C3317" s="7" t="str">
        <x:v>CH-1656</x:v>
      </x:c>
      <x:c r="D3317" s="7" t="str">
        <x:v>REA-T-C2</x:v>
      </x:c>
      <x:c r="E3317" s="7" t="str">
        <x:v>FUNCTIONAL TWIN</x:v>
      </x:c>
      <x:c r="F3317" s="7" t="str">
        <x:v>PTC-C</x:v>
      </x:c>
      <x:c r="G3317" s="7" t="str">
        <x:v>CF-12</x:v>
      </x:c>
      <x:c r="H3317" s="7" t="str">
        <x:v>BEFORE</x:v>
      </x:c>
      <x:c r="I3317" s="7" t="str">
        <x:v>binary</x:v>
      </x:c>
      <x:c r="J3317" s="7" t="n">
        <x:v>0</x:v>
      </x:c>
      <x:c r="K3317" s="7" t="n">
        <x:v>1</x:v>
      </x:c>
      <x:c r="L3317" s="7" t="n">
        <x:v>1</x:v>
      </x:c>
      <x:c r="M3317" s="7" t="str"/>
      <x:c r="N3317" s="7" t="str"/>
      <x:c r="O3317" s="7" t="str"/>
      <x:c r="P3317" s="7" t="str">
        <x:f>IF(O3317="","OPEN",IF(OR(NOT(ISNUMBER(M3317)),NOT(ISNUMBER(N3317)),ABS(M3317)&gt;L3317,N3317&gt;L3317),"FAIL","PASS"))</x:f>
        <x:v>OPEN</x:v>
      </x:c>
    </x:row>
    <x:row r="3318">
      <x:c r="B3318" s="7" t="str">
        <x:v>CAL-03312</x:v>
      </x:c>
      <x:c r="C3318" s="7" t="str">
        <x:v>CH-1656</x:v>
      </x:c>
      <x:c r="D3318" s="7" t="str">
        <x:v>REA-T-C2</x:v>
      </x:c>
      <x:c r="E3318" s="7" t="str">
        <x:v>FUNCTIONAL TWIN</x:v>
      </x:c>
      <x:c r="F3318" s="7" t="str">
        <x:v>PTC-C</x:v>
      </x:c>
      <x:c r="G3318" s="7" t="str">
        <x:v>CF-12</x:v>
      </x:c>
      <x:c r="H3318" s="7" t="str">
        <x:v>AFTER</x:v>
      </x:c>
      <x:c r="I3318" s="7" t="str">
        <x:v>binary</x:v>
      </x:c>
      <x:c r="J3318" s="7" t="n">
        <x:v>0</x:v>
      </x:c>
      <x:c r="K3318" s="7" t="n">
        <x:v>1</x:v>
      </x:c>
      <x:c r="L3318" s="7" t="n">
        <x:v>1</x:v>
      </x:c>
      <x:c r="M3318" s="7" t="str"/>
      <x:c r="N3318" s="7" t="str"/>
      <x:c r="O3318" s="7" t="str"/>
      <x:c r="P3318" s="7" t="str">
        <x:f>IF(O3318="","OPEN",IF(OR(NOT(ISNUMBER(M3318)),NOT(ISNUMBER(N3318)),ABS(M3318)&gt;L3318,N3318&gt;L3318),"FAIL","PASS"))</x:f>
        <x:v>OPEN</x:v>
      </x:c>
    </x:row>
    <x:row r="3319">
      <x:c r="B3319" s="7" t="str">
        <x:v>CAL-03313</x:v>
      </x:c>
      <x:c r="C3319" s="7" t="str">
        <x:v>CH-1657</x:v>
      </x:c>
      <x:c r="D3319" s="7" t="str">
        <x:v>REA-T-C2</x:v>
      </x:c>
      <x:c r="E3319" s="7" t="str">
        <x:v>FUNCTIONAL TWIN</x:v>
      </x:c>
      <x:c r="F3319" s="7" t="str">
        <x:v>PTC-C</x:v>
      </x:c>
      <x:c r="G3319" s="7" t="str">
        <x:v>CF-13</x:v>
      </x:c>
      <x:c r="H3319" s="7" t="str">
        <x:v>BEFORE</x:v>
      </x:c>
      <x:c r="I3319" s="7" t="str">
        <x:v>microseconds</x:v>
      </x:c>
      <x:c r="J3319" s="7" t="n">
        <x:v>-5</x:v>
      </x:c>
      <x:c r="K3319" s="7" t="n">
        <x:v>5</x:v>
      </x:c>
      <x:c r="L3319" s="7" t="n">
        <x:v>5</x:v>
      </x:c>
      <x:c r="M3319" s="7" t="str"/>
      <x:c r="N3319" s="7" t="str"/>
      <x:c r="O3319" s="7" t="str"/>
      <x:c r="P3319" s="7" t="str">
        <x:f>IF(O3319="","OPEN",IF(OR(NOT(ISNUMBER(M3319)),NOT(ISNUMBER(N3319)),ABS(M3319)&gt;L3319,N3319&gt;L3319),"FAIL","PASS"))</x:f>
        <x:v>OPEN</x:v>
      </x:c>
    </x:row>
    <x:row r="3320">
      <x:c r="B3320" s="7" t="str">
        <x:v>CAL-03314</x:v>
      </x:c>
      <x:c r="C3320" s="7" t="str">
        <x:v>CH-1657</x:v>
      </x:c>
      <x:c r="D3320" s="7" t="str">
        <x:v>REA-T-C2</x:v>
      </x:c>
      <x:c r="E3320" s="7" t="str">
        <x:v>FUNCTIONAL TWIN</x:v>
      </x:c>
      <x:c r="F3320" s="7" t="str">
        <x:v>PTC-C</x:v>
      </x:c>
      <x:c r="G3320" s="7" t="str">
        <x:v>CF-13</x:v>
      </x:c>
      <x:c r="H3320" s="7" t="str">
        <x:v>AFTER</x:v>
      </x:c>
      <x:c r="I3320" s="7" t="str">
        <x:v>microseconds</x:v>
      </x:c>
      <x:c r="J3320" s="7" t="n">
        <x:v>-5</x:v>
      </x:c>
      <x:c r="K3320" s="7" t="n">
        <x:v>5</x:v>
      </x:c>
      <x:c r="L3320" s="7" t="n">
        <x:v>5</x:v>
      </x:c>
      <x:c r="M3320" s="7" t="str"/>
      <x:c r="N3320" s="7" t="str"/>
      <x:c r="O3320" s="7" t="str"/>
      <x:c r="P3320" s="7" t="str">
        <x:f>IF(O3320="","OPEN",IF(OR(NOT(ISNUMBER(M3320)),NOT(ISNUMBER(N3320)),ABS(M3320)&gt;L3320,N3320&gt;L3320),"FAIL","PASS"))</x:f>
        <x:v>OPEN</x:v>
      </x:c>
    </x:row>
    <x:row r="3321">
      <x:c r="B3321" s="7" t="str">
        <x:v>CAL-03315</x:v>
      </x:c>
      <x:c r="C3321" s="7" t="str">
        <x:v>CH-1658</x:v>
      </x:c>
      <x:c r="D3321" s="7" t="str">
        <x:v>REA-T-C2</x:v>
      </x:c>
      <x:c r="E3321" s="7" t="str">
        <x:v>FUNCTIONAL TWIN</x:v>
      </x:c>
      <x:c r="F3321" s="7" t="str">
        <x:v>PTC-C</x:v>
      </x:c>
      <x:c r="G3321" s="7" t="str">
        <x:v>CF-13</x:v>
      </x:c>
      <x:c r="H3321" s="7" t="str">
        <x:v>BEFORE</x:v>
      </x:c>
      <x:c r="I3321" s="7" t="str">
        <x:v>microseconds</x:v>
      </x:c>
      <x:c r="J3321" s="7" t="n">
        <x:v>-5</x:v>
      </x:c>
      <x:c r="K3321" s="7" t="n">
        <x:v>5</x:v>
      </x:c>
      <x:c r="L3321" s="7" t="n">
        <x:v>5</x:v>
      </x:c>
      <x:c r="M3321" s="7" t="str"/>
      <x:c r="N3321" s="7" t="str"/>
      <x:c r="O3321" s="7" t="str"/>
      <x:c r="P3321" s="7" t="str">
        <x:f>IF(O3321="","OPEN",IF(OR(NOT(ISNUMBER(M3321)),NOT(ISNUMBER(N3321)),ABS(M3321)&gt;L3321,N3321&gt;L3321),"FAIL","PASS"))</x:f>
        <x:v>OPEN</x:v>
      </x:c>
    </x:row>
    <x:row r="3322">
      <x:c r="B3322" s="7" t="str">
        <x:v>CAL-03316</x:v>
      </x:c>
      <x:c r="C3322" s="7" t="str">
        <x:v>CH-1658</x:v>
      </x:c>
      <x:c r="D3322" s="7" t="str">
        <x:v>REA-T-C2</x:v>
      </x:c>
      <x:c r="E3322" s="7" t="str">
        <x:v>FUNCTIONAL TWIN</x:v>
      </x:c>
      <x:c r="F3322" s="7" t="str">
        <x:v>PTC-C</x:v>
      </x:c>
      <x:c r="G3322" s="7" t="str">
        <x:v>CF-13</x:v>
      </x:c>
      <x:c r="H3322" s="7" t="str">
        <x:v>AFTER</x:v>
      </x:c>
      <x:c r="I3322" s="7" t="str">
        <x:v>microseconds</x:v>
      </x:c>
      <x:c r="J3322" s="7" t="n">
        <x:v>-5</x:v>
      </x:c>
      <x:c r="K3322" s="7" t="n">
        <x:v>5</x:v>
      </x:c>
      <x:c r="L3322" s="7" t="n">
        <x:v>5</x:v>
      </x:c>
      <x:c r="M3322" s="7" t="str"/>
      <x:c r="N3322" s="7" t="str"/>
      <x:c r="O3322" s="7" t="str"/>
      <x:c r="P3322" s="7" t="str">
        <x:f>IF(O3322="","OPEN",IF(OR(NOT(ISNUMBER(M3322)),NOT(ISNUMBER(N3322)),ABS(M3322)&gt;L3322,N3322&gt;L3322),"FAIL","PASS"))</x:f>
        <x:v>OPEN</x:v>
      </x:c>
    </x:row>
    <x:row r="3323">
      <x:c r="B3323" s="7" t="str">
        <x:v>CAL-03317</x:v>
      </x:c>
      <x:c r="C3323" s="7" t="str">
        <x:v>CH-1659</x:v>
      </x:c>
      <x:c r="D3323" s="7" t="str">
        <x:v>REA-T-C2</x:v>
      </x:c>
      <x:c r="E3323" s="7" t="str">
        <x:v>FUNCTIONAL TWIN</x:v>
      </x:c>
      <x:c r="F3323" s="7" t="str">
        <x:v>PTC-C</x:v>
      </x:c>
      <x:c r="G3323" s="7" t="str">
        <x:v>CF-13</x:v>
      </x:c>
      <x:c r="H3323" s="7" t="str">
        <x:v>BEFORE</x:v>
      </x:c>
      <x:c r="I3323" s="7" t="str">
        <x:v>microseconds</x:v>
      </x:c>
      <x:c r="J3323" s="7" t="n">
        <x:v>-5</x:v>
      </x:c>
      <x:c r="K3323" s="7" t="n">
        <x:v>5</x:v>
      </x:c>
      <x:c r="L3323" s="7" t="n">
        <x:v>5</x:v>
      </x:c>
      <x:c r="M3323" s="7" t="str"/>
      <x:c r="N3323" s="7" t="str"/>
      <x:c r="O3323" s="7" t="str"/>
      <x:c r="P3323" s="7" t="str">
        <x:f>IF(O3323="","OPEN",IF(OR(NOT(ISNUMBER(M3323)),NOT(ISNUMBER(N3323)),ABS(M3323)&gt;L3323,N3323&gt;L3323),"FAIL","PASS"))</x:f>
        <x:v>OPEN</x:v>
      </x:c>
    </x:row>
    <x:row r="3324">
      <x:c r="B3324" s="7" t="str">
        <x:v>CAL-03318</x:v>
      </x:c>
      <x:c r="C3324" s="7" t="str">
        <x:v>CH-1659</x:v>
      </x:c>
      <x:c r="D3324" s="7" t="str">
        <x:v>REA-T-C2</x:v>
      </x:c>
      <x:c r="E3324" s="7" t="str">
        <x:v>FUNCTIONAL TWIN</x:v>
      </x:c>
      <x:c r="F3324" s="7" t="str">
        <x:v>PTC-C</x:v>
      </x:c>
      <x:c r="G3324" s="7" t="str">
        <x:v>CF-13</x:v>
      </x:c>
      <x:c r="H3324" s="7" t="str">
        <x:v>AFTER</x:v>
      </x:c>
      <x:c r="I3324" s="7" t="str">
        <x:v>microseconds</x:v>
      </x:c>
      <x:c r="J3324" s="7" t="n">
        <x:v>-5</x:v>
      </x:c>
      <x:c r="K3324" s="7" t="n">
        <x:v>5</x:v>
      </x:c>
      <x:c r="L3324" s="7" t="n">
        <x:v>5</x:v>
      </x:c>
      <x:c r="M3324" s="7" t="str"/>
      <x:c r="N3324" s="7" t="str"/>
      <x:c r="O3324" s="7" t="str"/>
      <x:c r="P3324" s="7" t="str">
        <x:f>IF(O3324="","OPEN",IF(OR(NOT(ISNUMBER(M3324)),NOT(ISNUMBER(N3324)),ABS(M3324)&gt;L3324,N3324&gt;L3324),"FAIL","PASS"))</x:f>
        <x:v>OPEN</x:v>
      </x:c>
    </x:row>
    <x:row r="3325">
      <x:c r="B3325" s="7" t="str">
        <x:v>CAL-03319</x:v>
      </x:c>
      <x:c r="C3325" s="7" t="str">
        <x:v>CH-1660</x:v>
      </x:c>
      <x:c r="D3325" s="7" t="str">
        <x:v>REA-T-C2</x:v>
      </x:c>
      <x:c r="E3325" s="7" t="str">
        <x:v>FUNCTIONAL TWIN</x:v>
      </x:c>
      <x:c r="F3325" s="7" t="str">
        <x:v>PTC-C</x:v>
      </x:c>
      <x:c r="G3325" s="7" t="str">
        <x:v>CF-13</x:v>
      </x:c>
      <x:c r="H3325" s="7" t="str">
        <x:v>BEFORE</x:v>
      </x:c>
      <x:c r="I3325" s="7" t="str">
        <x:v>microseconds</x:v>
      </x:c>
      <x:c r="J3325" s="7" t="n">
        <x:v>-5</x:v>
      </x:c>
      <x:c r="K3325" s="7" t="n">
        <x:v>5</x:v>
      </x:c>
      <x:c r="L3325" s="7" t="n">
        <x:v>5</x:v>
      </x:c>
      <x:c r="M3325" s="7" t="str"/>
      <x:c r="N3325" s="7" t="str"/>
      <x:c r="O3325" s="7" t="str"/>
      <x:c r="P3325" s="7" t="str">
        <x:f>IF(O3325="","OPEN",IF(OR(NOT(ISNUMBER(M3325)),NOT(ISNUMBER(N3325)),ABS(M3325)&gt;L3325,N3325&gt;L3325),"FAIL","PASS"))</x:f>
        <x:v>OPEN</x:v>
      </x:c>
    </x:row>
    <x:row r="3326">
      <x:c r="B3326" s="7" t="str">
        <x:v>CAL-03320</x:v>
      </x:c>
      <x:c r="C3326" s="7" t="str">
        <x:v>CH-1660</x:v>
      </x:c>
      <x:c r="D3326" s="7" t="str">
        <x:v>REA-T-C2</x:v>
      </x:c>
      <x:c r="E3326" s="7" t="str">
        <x:v>FUNCTIONAL TWIN</x:v>
      </x:c>
      <x:c r="F3326" s="7" t="str">
        <x:v>PTC-C</x:v>
      </x:c>
      <x:c r="G3326" s="7" t="str">
        <x:v>CF-13</x:v>
      </x:c>
      <x:c r="H3326" s="7" t="str">
        <x:v>AFTER</x:v>
      </x:c>
      <x:c r="I3326" s="7" t="str">
        <x:v>microseconds</x:v>
      </x:c>
      <x:c r="J3326" s="7" t="n">
        <x:v>-5</x:v>
      </x:c>
      <x:c r="K3326" s="7" t="n">
        <x:v>5</x:v>
      </x:c>
      <x:c r="L3326" s="7" t="n">
        <x:v>5</x:v>
      </x:c>
      <x:c r="M3326" s="7" t="str"/>
      <x:c r="N3326" s="7" t="str"/>
      <x:c r="O3326" s="7" t="str"/>
      <x:c r="P3326" s="7" t="str">
        <x:f>IF(O3326="","OPEN",IF(OR(NOT(ISNUMBER(M3326)),NOT(ISNUMBER(N3326)),ABS(M3326)&gt;L3326,N3326&gt;L3326),"FAIL","PASS"))</x:f>
        <x:v>OPEN</x:v>
      </x:c>
    </x:row>
    <x:row r="3327">
      <x:c r="B3327" s="7" t="str">
        <x:v>CAL-03321</x:v>
      </x:c>
      <x:c r="C3327" s="7" t="str">
        <x:v>CH-1661</x:v>
      </x:c>
      <x:c r="D3327" s="7" t="str">
        <x:v>REA-T-C2</x:v>
      </x:c>
      <x:c r="E3327" s="7" t="str">
        <x:v>FUNCTIONAL TWIN</x:v>
      </x:c>
      <x:c r="F3327" s="7" t="str">
        <x:v>PTC-C</x:v>
      </x:c>
      <x:c r="G3327" s="7" t="str">
        <x:v>CF-13</x:v>
      </x:c>
      <x:c r="H3327" s="7" t="str">
        <x:v>BEFORE</x:v>
      </x:c>
      <x:c r="I3327" s="7" t="str">
        <x:v>microseconds</x:v>
      </x:c>
      <x:c r="J3327" s="7" t="n">
        <x:v>-5</x:v>
      </x:c>
      <x:c r="K3327" s="7" t="n">
        <x:v>5</x:v>
      </x:c>
      <x:c r="L3327" s="7" t="n">
        <x:v>5</x:v>
      </x:c>
      <x:c r="M3327" s="7" t="str"/>
      <x:c r="N3327" s="7" t="str"/>
      <x:c r="O3327" s="7" t="str"/>
      <x:c r="P3327" s="7" t="str">
        <x:f>IF(O3327="","OPEN",IF(OR(NOT(ISNUMBER(M3327)),NOT(ISNUMBER(N3327)),ABS(M3327)&gt;L3327,N3327&gt;L3327),"FAIL","PASS"))</x:f>
        <x:v>OPEN</x:v>
      </x:c>
    </x:row>
    <x:row r="3328">
      <x:c r="B3328" s="7" t="str">
        <x:v>CAL-03322</x:v>
      </x:c>
      <x:c r="C3328" s="7" t="str">
        <x:v>CH-1661</x:v>
      </x:c>
      <x:c r="D3328" s="7" t="str">
        <x:v>REA-T-C2</x:v>
      </x:c>
      <x:c r="E3328" s="7" t="str">
        <x:v>FUNCTIONAL TWIN</x:v>
      </x:c>
      <x:c r="F3328" s="7" t="str">
        <x:v>PTC-C</x:v>
      </x:c>
      <x:c r="G3328" s="7" t="str">
        <x:v>CF-13</x:v>
      </x:c>
      <x:c r="H3328" s="7" t="str">
        <x:v>AFTER</x:v>
      </x:c>
      <x:c r="I3328" s="7" t="str">
        <x:v>microseconds</x:v>
      </x:c>
      <x:c r="J3328" s="7" t="n">
        <x:v>-5</x:v>
      </x:c>
      <x:c r="K3328" s="7" t="n">
        <x:v>5</x:v>
      </x:c>
      <x:c r="L3328" s="7" t="n">
        <x:v>5</x:v>
      </x:c>
      <x:c r="M3328" s="7" t="str"/>
      <x:c r="N3328" s="7" t="str"/>
      <x:c r="O3328" s="7" t="str"/>
      <x:c r="P3328" s="7" t="str">
        <x:f>IF(O3328="","OPEN",IF(OR(NOT(ISNUMBER(M3328)),NOT(ISNUMBER(N3328)),ABS(M3328)&gt;L3328,N3328&gt;L3328),"FAIL","PASS"))</x:f>
        <x:v>OPEN</x:v>
      </x:c>
    </x:row>
    <x:row r="3329">
      <x:c r="B3329" s="7" t="str">
        <x:v>CAL-03323</x:v>
      </x:c>
      <x:c r="C3329" s="7" t="str">
        <x:v>CH-1662</x:v>
      </x:c>
      <x:c r="D3329" s="7" t="str">
        <x:v>REA-T-C2</x:v>
      </x:c>
      <x:c r="E3329" s="7" t="str">
        <x:v>FUNCTIONAL TWIN</x:v>
      </x:c>
      <x:c r="F3329" s="7" t="str">
        <x:v>PTC-C</x:v>
      </x:c>
      <x:c r="G3329" s="7" t="str">
        <x:v>CF-13</x:v>
      </x:c>
      <x:c r="H3329" s="7" t="str">
        <x:v>BEFORE</x:v>
      </x:c>
      <x:c r="I3329" s="7" t="str">
        <x:v>microseconds</x:v>
      </x:c>
      <x:c r="J3329" s="7" t="n">
        <x:v>-5</x:v>
      </x:c>
      <x:c r="K3329" s="7" t="n">
        <x:v>5</x:v>
      </x:c>
      <x:c r="L3329" s="7" t="n">
        <x:v>5</x:v>
      </x:c>
      <x:c r="M3329" s="7" t="str"/>
      <x:c r="N3329" s="7" t="str"/>
      <x:c r="O3329" s="7" t="str"/>
      <x:c r="P3329" s="7" t="str">
        <x:f>IF(O3329="","OPEN",IF(OR(NOT(ISNUMBER(M3329)),NOT(ISNUMBER(N3329)),ABS(M3329)&gt;L3329,N3329&gt;L3329),"FAIL","PASS"))</x:f>
        <x:v>OPEN</x:v>
      </x:c>
    </x:row>
    <x:row r="3330">
      <x:c r="B3330" s="7" t="str">
        <x:v>CAL-03324</x:v>
      </x:c>
      <x:c r="C3330" s="7" t="str">
        <x:v>CH-1662</x:v>
      </x:c>
      <x:c r="D3330" s="7" t="str">
        <x:v>REA-T-C2</x:v>
      </x:c>
      <x:c r="E3330" s="7" t="str">
        <x:v>FUNCTIONAL TWIN</x:v>
      </x:c>
      <x:c r="F3330" s="7" t="str">
        <x:v>PTC-C</x:v>
      </x:c>
      <x:c r="G3330" s="7" t="str">
        <x:v>CF-13</x:v>
      </x:c>
      <x:c r="H3330" s="7" t="str">
        <x:v>AFTER</x:v>
      </x:c>
      <x:c r="I3330" s="7" t="str">
        <x:v>microseconds</x:v>
      </x:c>
      <x:c r="J3330" s="7" t="n">
        <x:v>-5</x:v>
      </x:c>
      <x:c r="K3330" s="7" t="n">
        <x:v>5</x:v>
      </x:c>
      <x:c r="L3330" s="7" t="n">
        <x:v>5</x:v>
      </x:c>
      <x:c r="M3330" s="7" t="str"/>
      <x:c r="N3330" s="7" t="str"/>
      <x:c r="O3330" s="7" t="str"/>
      <x:c r="P3330" s="7" t="str">
        <x:f>IF(O3330="","OPEN",IF(OR(NOT(ISNUMBER(M3330)),NOT(ISNUMBER(N3330)),ABS(M3330)&gt;L3330,N3330&gt;L3330),"FAIL","PASS"))</x:f>
        <x:v>OPEN</x:v>
      </x:c>
    </x:row>
    <x:row r="3331">
      <x:c r="B3331" s="7" t="str">
        <x:v>CAL-03325</x:v>
      </x:c>
      <x:c r="C3331" s="7" t="str">
        <x:v>CH-1663</x:v>
      </x:c>
      <x:c r="D3331" s="7" t="str">
        <x:v>REA-T-C2</x:v>
      </x:c>
      <x:c r="E3331" s="7" t="str">
        <x:v>FUNCTIONAL TWIN</x:v>
      </x:c>
      <x:c r="F3331" s="7" t="str">
        <x:v>PTC-C</x:v>
      </x:c>
      <x:c r="G3331" s="7" t="str">
        <x:v>CF-14</x:v>
      </x:c>
      <x:c r="H3331" s="7" t="str">
        <x:v>BEFORE</x:v>
      </x:c>
      <x:c r="I3331" s="7" t="str">
        <x:v>ratio</x:v>
      </x:c>
      <x:c r="J3331" s="7" t="n">
        <x:v>0</x:v>
      </x:c>
      <x:c r="K3331" s="7" t="n">
        <x:v>1.2</x:v>
      </x:c>
      <x:c r="L3331" s="7" t="n">
        <x:v>0.01</x:v>
      </x:c>
      <x:c r="M3331" s="7" t="str"/>
      <x:c r="N3331" s="7" t="str"/>
      <x:c r="O3331" s="7" t="str"/>
      <x:c r="P3331" s="7" t="str">
        <x:f>IF(O3331="","OPEN",IF(OR(NOT(ISNUMBER(M3331)),NOT(ISNUMBER(N3331)),ABS(M3331)&gt;L3331,N3331&gt;L3331),"FAIL","PASS"))</x:f>
        <x:v>OPEN</x:v>
      </x:c>
    </x:row>
    <x:row r="3332">
      <x:c r="B3332" s="7" t="str">
        <x:v>CAL-03326</x:v>
      </x:c>
      <x:c r="C3332" s="7" t="str">
        <x:v>CH-1663</x:v>
      </x:c>
      <x:c r="D3332" s="7" t="str">
        <x:v>REA-T-C2</x:v>
      </x:c>
      <x:c r="E3332" s="7" t="str">
        <x:v>FUNCTIONAL TWIN</x:v>
      </x:c>
      <x:c r="F3332" s="7" t="str">
        <x:v>PTC-C</x:v>
      </x:c>
      <x:c r="G3332" s="7" t="str">
        <x:v>CF-14</x:v>
      </x:c>
      <x:c r="H3332" s="7" t="str">
        <x:v>AFTER</x:v>
      </x:c>
      <x:c r="I3332" s="7" t="str">
        <x:v>ratio</x:v>
      </x:c>
      <x:c r="J3332" s="7" t="n">
        <x:v>0</x:v>
      </x:c>
      <x:c r="K3332" s="7" t="n">
        <x:v>1.2</x:v>
      </x:c>
      <x:c r="L3332" s="7" t="n">
        <x:v>0.01</x:v>
      </x:c>
      <x:c r="M3332" s="7" t="str"/>
      <x:c r="N3332" s="7" t="str"/>
      <x:c r="O3332" s="7" t="str"/>
      <x:c r="P3332" s="7" t="str">
        <x:f>IF(O3332="","OPEN",IF(OR(NOT(ISNUMBER(M3332)),NOT(ISNUMBER(N3332)),ABS(M3332)&gt;L3332,N3332&gt;L3332),"FAIL","PASS"))</x:f>
        <x:v>OPEN</x:v>
      </x:c>
    </x:row>
    <x:row r="3333">
      <x:c r="B3333" s="7" t="str">
        <x:v>CAL-03327</x:v>
      </x:c>
      <x:c r="C3333" s="7" t="str">
        <x:v>CH-1664</x:v>
      </x:c>
      <x:c r="D3333" s="7" t="str">
        <x:v>REA-T-C2</x:v>
      </x:c>
      <x:c r="E3333" s="7" t="str">
        <x:v>FUNCTIONAL TWIN</x:v>
      </x:c>
      <x:c r="F3333" s="7" t="str">
        <x:v>PTC-C</x:v>
      </x:c>
      <x:c r="G3333" s="7" t="str">
        <x:v>CF-14</x:v>
      </x:c>
      <x:c r="H3333" s="7" t="str">
        <x:v>BEFORE</x:v>
      </x:c>
      <x:c r="I3333" s="7" t="str">
        <x:v>ratio</x:v>
      </x:c>
      <x:c r="J3333" s="7" t="n">
        <x:v>0</x:v>
      </x:c>
      <x:c r="K3333" s="7" t="n">
        <x:v>1.2</x:v>
      </x:c>
      <x:c r="L3333" s="7" t="n">
        <x:v>0.01</x:v>
      </x:c>
      <x:c r="M3333" s="7" t="str"/>
      <x:c r="N3333" s="7" t="str"/>
      <x:c r="O3333" s="7" t="str"/>
      <x:c r="P3333" s="7" t="str">
        <x:f>IF(O3333="","OPEN",IF(OR(NOT(ISNUMBER(M3333)),NOT(ISNUMBER(N3333)),ABS(M3333)&gt;L3333,N3333&gt;L3333),"FAIL","PASS"))</x:f>
        <x:v>OPEN</x:v>
      </x:c>
    </x:row>
    <x:row r="3334">
      <x:c r="B3334" s="7" t="str">
        <x:v>CAL-03328</x:v>
      </x:c>
      <x:c r="C3334" s="7" t="str">
        <x:v>CH-1664</x:v>
      </x:c>
      <x:c r="D3334" s="7" t="str">
        <x:v>REA-T-C2</x:v>
      </x:c>
      <x:c r="E3334" s="7" t="str">
        <x:v>FUNCTIONAL TWIN</x:v>
      </x:c>
      <x:c r="F3334" s="7" t="str">
        <x:v>PTC-C</x:v>
      </x:c>
      <x:c r="G3334" s="7" t="str">
        <x:v>CF-14</x:v>
      </x:c>
      <x:c r="H3334" s="7" t="str">
        <x:v>AFTER</x:v>
      </x:c>
      <x:c r="I3334" s="7" t="str">
        <x:v>ratio</x:v>
      </x:c>
      <x:c r="J3334" s="7" t="n">
        <x:v>0</x:v>
      </x:c>
      <x:c r="K3334" s="7" t="n">
        <x:v>1.2</x:v>
      </x:c>
      <x:c r="L3334" s="7" t="n">
        <x:v>0.01</x:v>
      </x:c>
      <x:c r="M3334" s="7" t="str"/>
      <x:c r="N3334" s="7" t="str"/>
      <x:c r="O3334" s="7" t="str"/>
      <x:c r="P3334" s="7" t="str">
        <x:f>IF(O3334="","OPEN",IF(OR(NOT(ISNUMBER(M3334)),NOT(ISNUMBER(N3334)),ABS(M3334)&gt;L3334,N3334&gt;L3334),"FAIL","PASS"))</x:f>
        <x:v>OPEN</x:v>
      </x:c>
    </x:row>
    <x:row r="3335">
      <x:c r="B3335" s="7" t="str">
        <x:v>CAL-03329</x:v>
      </x:c>
      <x:c r="C3335" s="7" t="str">
        <x:v>CH-1665</x:v>
      </x:c>
      <x:c r="D3335" s="7" t="str">
        <x:v>REA-T-C2</x:v>
      </x:c>
      <x:c r="E3335" s="7" t="str">
        <x:v>FUNCTIONAL TWIN</x:v>
      </x:c>
      <x:c r="F3335" s="7" t="str">
        <x:v>PTC-C</x:v>
      </x:c>
      <x:c r="G3335" s="7" t="str">
        <x:v>CF-14</x:v>
      </x:c>
      <x:c r="H3335" s="7" t="str">
        <x:v>BEFORE</x:v>
      </x:c>
      <x:c r="I3335" s="7" t="str">
        <x:v>ratio</x:v>
      </x:c>
      <x:c r="J3335" s="7" t="n">
        <x:v>0</x:v>
      </x:c>
      <x:c r="K3335" s="7" t="n">
        <x:v>1.2</x:v>
      </x:c>
      <x:c r="L3335" s="7" t="n">
        <x:v>0.01</x:v>
      </x:c>
      <x:c r="M3335" s="7" t="str"/>
      <x:c r="N3335" s="7" t="str"/>
      <x:c r="O3335" s="7" t="str"/>
      <x:c r="P3335" s="7" t="str">
        <x:f>IF(O3335="","OPEN",IF(OR(NOT(ISNUMBER(M3335)),NOT(ISNUMBER(N3335)),ABS(M3335)&gt;L3335,N3335&gt;L3335),"FAIL","PASS"))</x:f>
        <x:v>OPEN</x:v>
      </x:c>
    </x:row>
    <x:row r="3336">
      <x:c r="B3336" s="7" t="str">
        <x:v>CAL-03330</x:v>
      </x:c>
      <x:c r="C3336" s="7" t="str">
        <x:v>CH-1665</x:v>
      </x:c>
      <x:c r="D3336" s="7" t="str">
        <x:v>REA-T-C2</x:v>
      </x:c>
      <x:c r="E3336" s="7" t="str">
        <x:v>FUNCTIONAL TWIN</x:v>
      </x:c>
      <x:c r="F3336" s="7" t="str">
        <x:v>PTC-C</x:v>
      </x:c>
      <x:c r="G3336" s="7" t="str">
        <x:v>CF-14</x:v>
      </x:c>
      <x:c r="H3336" s="7" t="str">
        <x:v>AFTER</x:v>
      </x:c>
      <x:c r="I3336" s="7" t="str">
        <x:v>ratio</x:v>
      </x:c>
      <x:c r="J3336" s="7" t="n">
        <x:v>0</x:v>
      </x:c>
      <x:c r="K3336" s="7" t="n">
        <x:v>1.2</x:v>
      </x:c>
      <x:c r="L3336" s="7" t="n">
        <x:v>0.01</x:v>
      </x:c>
      <x:c r="M3336" s="7" t="str"/>
      <x:c r="N3336" s="7" t="str"/>
      <x:c r="O3336" s="7" t="str"/>
      <x:c r="P3336" s="7" t="str">
        <x:f>IF(O3336="","OPEN",IF(OR(NOT(ISNUMBER(M3336)),NOT(ISNUMBER(N3336)),ABS(M3336)&gt;L3336,N3336&gt;L3336),"FAIL","PASS"))</x:f>
        <x:v>OPEN</x:v>
      </x:c>
    </x:row>
    <x:row r="3337">
      <x:c r="B3337" s="7" t="str">
        <x:v>CAL-03331</x:v>
      </x:c>
      <x:c r="C3337" s="7" t="str">
        <x:v>CH-1666</x:v>
      </x:c>
      <x:c r="D3337" s="7" t="str">
        <x:v>REA-T-C2</x:v>
      </x:c>
      <x:c r="E3337" s="7" t="str">
        <x:v>FUNCTIONAL TWIN</x:v>
      </x:c>
      <x:c r="F3337" s="7" t="str">
        <x:v>PTC-C</x:v>
      </x:c>
      <x:c r="G3337" s="7" t="str">
        <x:v>CF-14</x:v>
      </x:c>
      <x:c r="H3337" s="7" t="str">
        <x:v>BEFORE</x:v>
      </x:c>
      <x:c r="I3337" s="7" t="str">
        <x:v>ratio</x:v>
      </x:c>
      <x:c r="J3337" s="7" t="n">
        <x:v>0</x:v>
      </x:c>
      <x:c r="K3337" s="7" t="n">
        <x:v>1.2</x:v>
      </x:c>
      <x:c r="L3337" s="7" t="n">
        <x:v>0.01</x:v>
      </x:c>
      <x:c r="M3337" s="7" t="str"/>
      <x:c r="N3337" s="7" t="str"/>
      <x:c r="O3337" s="7" t="str"/>
      <x:c r="P3337" s="7" t="str">
        <x:f>IF(O3337="","OPEN",IF(OR(NOT(ISNUMBER(M3337)),NOT(ISNUMBER(N3337)),ABS(M3337)&gt;L3337,N3337&gt;L3337),"FAIL","PASS"))</x:f>
        <x:v>OPEN</x:v>
      </x:c>
    </x:row>
    <x:row r="3338">
      <x:c r="B3338" s="7" t="str">
        <x:v>CAL-03332</x:v>
      </x:c>
      <x:c r="C3338" s="7" t="str">
        <x:v>CH-1666</x:v>
      </x:c>
      <x:c r="D3338" s="7" t="str">
        <x:v>REA-T-C2</x:v>
      </x:c>
      <x:c r="E3338" s="7" t="str">
        <x:v>FUNCTIONAL TWIN</x:v>
      </x:c>
      <x:c r="F3338" s="7" t="str">
        <x:v>PTC-C</x:v>
      </x:c>
      <x:c r="G3338" s="7" t="str">
        <x:v>CF-14</x:v>
      </x:c>
      <x:c r="H3338" s="7" t="str">
        <x:v>AFTER</x:v>
      </x:c>
      <x:c r="I3338" s="7" t="str">
        <x:v>ratio</x:v>
      </x:c>
      <x:c r="J3338" s="7" t="n">
        <x:v>0</x:v>
      </x:c>
      <x:c r="K3338" s="7" t="n">
        <x:v>1.2</x:v>
      </x:c>
      <x:c r="L3338" s="7" t="n">
        <x:v>0.01</x:v>
      </x:c>
      <x:c r="M3338" s="7" t="str"/>
      <x:c r="N3338" s="7" t="str"/>
      <x:c r="O3338" s="7" t="str"/>
      <x:c r="P3338" s="7" t="str">
        <x:f>IF(O3338="","OPEN",IF(OR(NOT(ISNUMBER(M3338)),NOT(ISNUMBER(N3338)),ABS(M3338)&gt;L3338,N3338&gt;L3338),"FAIL","PASS"))</x:f>
        <x:v>OPEN</x:v>
      </x:c>
    </x:row>
    <x:row r="3339">
      <x:c r="B3339" s="7" t="str">
        <x:v>CAL-03333</x:v>
      </x:c>
      <x:c r="C3339" s="7" t="str">
        <x:v>CH-1667</x:v>
      </x:c>
      <x:c r="D3339" s="7" t="str">
        <x:v>REA-T-C2</x:v>
      </x:c>
      <x:c r="E3339" s="7" t="str">
        <x:v>FUNCTIONAL TWIN</x:v>
      </x:c>
      <x:c r="F3339" s="7" t="str">
        <x:v>PTC-C</x:v>
      </x:c>
      <x:c r="G3339" s="7" t="str">
        <x:v>CF-14</x:v>
      </x:c>
      <x:c r="H3339" s="7" t="str">
        <x:v>BEFORE</x:v>
      </x:c>
      <x:c r="I3339" s="7" t="str">
        <x:v>ratio</x:v>
      </x:c>
      <x:c r="J3339" s="7" t="n">
        <x:v>0</x:v>
      </x:c>
      <x:c r="K3339" s="7" t="n">
        <x:v>1.2</x:v>
      </x:c>
      <x:c r="L3339" s="7" t="n">
        <x:v>0.01</x:v>
      </x:c>
      <x:c r="M3339" s="7" t="str"/>
      <x:c r="N3339" s="7" t="str"/>
      <x:c r="O3339" s="7" t="str"/>
      <x:c r="P3339" s="7" t="str">
        <x:f>IF(O3339="","OPEN",IF(OR(NOT(ISNUMBER(M3339)),NOT(ISNUMBER(N3339)),ABS(M3339)&gt;L3339,N3339&gt;L3339),"FAIL","PASS"))</x:f>
        <x:v>OPEN</x:v>
      </x:c>
    </x:row>
    <x:row r="3340">
      <x:c r="B3340" s="7" t="str">
        <x:v>CAL-03334</x:v>
      </x:c>
      <x:c r="C3340" s="7" t="str">
        <x:v>CH-1667</x:v>
      </x:c>
      <x:c r="D3340" s="7" t="str">
        <x:v>REA-T-C2</x:v>
      </x:c>
      <x:c r="E3340" s="7" t="str">
        <x:v>FUNCTIONAL TWIN</x:v>
      </x:c>
      <x:c r="F3340" s="7" t="str">
        <x:v>PTC-C</x:v>
      </x:c>
      <x:c r="G3340" s="7" t="str">
        <x:v>CF-14</x:v>
      </x:c>
      <x:c r="H3340" s="7" t="str">
        <x:v>AFTER</x:v>
      </x:c>
      <x:c r="I3340" s="7" t="str">
        <x:v>ratio</x:v>
      </x:c>
      <x:c r="J3340" s="7" t="n">
        <x:v>0</x:v>
      </x:c>
      <x:c r="K3340" s="7" t="n">
        <x:v>1.2</x:v>
      </x:c>
      <x:c r="L3340" s="7" t="n">
        <x:v>0.01</x:v>
      </x:c>
      <x:c r="M3340" s="7" t="str"/>
      <x:c r="N3340" s="7" t="str"/>
      <x:c r="O3340" s="7" t="str"/>
      <x:c r="P3340" s="7" t="str">
        <x:f>IF(O3340="","OPEN",IF(OR(NOT(ISNUMBER(M3340)),NOT(ISNUMBER(N3340)),ABS(M3340)&gt;L3340,N3340&gt;L3340),"FAIL","PASS"))</x:f>
        <x:v>OPEN</x:v>
      </x:c>
    </x:row>
    <x:row r="3341">
      <x:c r="B3341" s="7" t="str">
        <x:v>CAL-03335</x:v>
      </x:c>
      <x:c r="C3341" s="7" t="str">
        <x:v>CH-1668</x:v>
      </x:c>
      <x:c r="D3341" s="7" t="str">
        <x:v>REA-T-C2</x:v>
      </x:c>
      <x:c r="E3341" s="7" t="str">
        <x:v>FUNCTIONAL TWIN</x:v>
      </x:c>
      <x:c r="F3341" s="7" t="str">
        <x:v>PTC-C</x:v>
      </x:c>
      <x:c r="G3341" s="7" t="str">
        <x:v>CF-14</x:v>
      </x:c>
      <x:c r="H3341" s="7" t="str">
        <x:v>BEFORE</x:v>
      </x:c>
      <x:c r="I3341" s="7" t="str">
        <x:v>ratio</x:v>
      </x:c>
      <x:c r="J3341" s="7" t="n">
        <x:v>0</x:v>
      </x:c>
      <x:c r="K3341" s="7" t="n">
        <x:v>1.2</x:v>
      </x:c>
      <x:c r="L3341" s="7" t="n">
        <x:v>0.01</x:v>
      </x:c>
      <x:c r="M3341" s="7" t="str"/>
      <x:c r="N3341" s="7" t="str"/>
      <x:c r="O3341" s="7" t="str"/>
      <x:c r="P3341" s="7" t="str">
        <x:f>IF(O3341="","OPEN",IF(OR(NOT(ISNUMBER(M3341)),NOT(ISNUMBER(N3341)),ABS(M3341)&gt;L3341,N3341&gt;L3341),"FAIL","PASS"))</x:f>
        <x:v>OPEN</x:v>
      </x:c>
    </x:row>
    <x:row r="3342">
      <x:c r="B3342" s="7" t="str">
        <x:v>CAL-03336</x:v>
      </x:c>
      <x:c r="C3342" s="7" t="str">
        <x:v>CH-1668</x:v>
      </x:c>
      <x:c r="D3342" s="7" t="str">
        <x:v>REA-T-C2</x:v>
      </x:c>
      <x:c r="E3342" s="7" t="str">
        <x:v>FUNCTIONAL TWIN</x:v>
      </x:c>
      <x:c r="F3342" s="7" t="str">
        <x:v>PTC-C</x:v>
      </x:c>
      <x:c r="G3342" s="7" t="str">
        <x:v>CF-14</x:v>
      </x:c>
      <x:c r="H3342" s="7" t="str">
        <x:v>AFTER</x:v>
      </x:c>
      <x:c r="I3342" s="7" t="str">
        <x:v>ratio</x:v>
      </x:c>
      <x:c r="J3342" s="7" t="n">
        <x:v>0</x:v>
      </x:c>
      <x:c r="K3342" s="7" t="n">
        <x:v>1.2</x:v>
      </x:c>
      <x:c r="L3342" s="7" t="n">
        <x:v>0.01</x:v>
      </x:c>
      <x:c r="M3342" s="7" t="str"/>
      <x:c r="N3342" s="7" t="str"/>
      <x:c r="O3342" s="7" t="str"/>
      <x:c r="P3342" s="7" t="str">
        <x:f>IF(O3342="","OPEN",IF(OR(NOT(ISNUMBER(M3342)),NOT(ISNUMBER(N3342)),ABS(M3342)&gt;L3342,N3342&gt;L3342),"FAIL","PASS"))</x:f>
        <x:v>OPEN</x:v>
      </x:c>
    </x:row>
    <x:row r="3343">
      <x:c r="B3343" s="7" t="str">
        <x:v>CAL-03337</x:v>
      </x:c>
      <x:c r="C3343" s="7" t="str">
        <x:v>CH-1669</x:v>
      </x:c>
      <x:c r="D3343" s="7" t="str">
        <x:v>REA-T-C2</x:v>
      </x:c>
      <x:c r="E3343" s="7" t="str">
        <x:v>FUNCTIONAL TWIN</x:v>
      </x:c>
      <x:c r="F3343" s="7" t="str">
        <x:v>PTC-C</x:v>
      </x:c>
      <x:c r="G3343" s="7" t="str">
        <x:v>CF-15</x:v>
      </x:c>
      <x:c r="H3343" s="7" t="str">
        <x:v>BEFORE</x:v>
      </x:c>
      <x:c r="I3343" s="7" t="str">
        <x:v>V</x:v>
      </x:c>
      <x:c r="J3343" s="7" t="n">
        <x:v>0</x:v>
      </x:c>
      <x:c r="K3343" s="7" t="n">
        <x:v>600</x:v>
      </x:c>
      <x:c r="L3343" s="7" t="n">
        <x:v>3</x:v>
      </x:c>
      <x:c r="M3343" s="7" t="str"/>
      <x:c r="N3343" s="7" t="str"/>
      <x:c r="O3343" s="7" t="str"/>
      <x:c r="P3343" s="7" t="str">
        <x:f>IF(O3343="","OPEN",IF(OR(NOT(ISNUMBER(M3343)),NOT(ISNUMBER(N3343)),ABS(M3343)&gt;L3343,N3343&gt;L3343),"FAIL","PASS"))</x:f>
        <x:v>OPEN</x:v>
      </x:c>
    </x:row>
    <x:row r="3344">
      <x:c r="B3344" s="7" t="str">
        <x:v>CAL-03338</x:v>
      </x:c>
      <x:c r="C3344" s="7" t="str">
        <x:v>CH-1669</x:v>
      </x:c>
      <x:c r="D3344" s="7" t="str">
        <x:v>REA-T-C2</x:v>
      </x:c>
      <x:c r="E3344" s="7" t="str">
        <x:v>FUNCTIONAL TWIN</x:v>
      </x:c>
      <x:c r="F3344" s="7" t="str">
        <x:v>PTC-C</x:v>
      </x:c>
      <x:c r="G3344" s="7" t="str">
        <x:v>CF-15</x:v>
      </x:c>
      <x:c r="H3344" s="7" t="str">
        <x:v>AFTER</x:v>
      </x:c>
      <x:c r="I3344" s="7" t="str">
        <x:v>V</x:v>
      </x:c>
      <x:c r="J3344" s="7" t="n">
        <x:v>0</x:v>
      </x:c>
      <x:c r="K3344" s="7" t="n">
        <x:v>600</x:v>
      </x:c>
      <x:c r="L3344" s="7" t="n">
        <x:v>3</x:v>
      </x:c>
      <x:c r="M3344" s="7" t="str"/>
      <x:c r="N3344" s="7" t="str"/>
      <x:c r="O3344" s="7" t="str"/>
      <x:c r="P3344" s="7" t="str">
        <x:f>IF(O3344="","OPEN",IF(OR(NOT(ISNUMBER(M3344)),NOT(ISNUMBER(N3344)),ABS(M3344)&gt;L3344,N3344&gt;L3344),"FAIL","PASS"))</x:f>
        <x:v>OPEN</x:v>
      </x:c>
    </x:row>
    <x:row r="3345">
      <x:c r="B3345" s="7" t="str">
        <x:v>CAL-03339</x:v>
      </x:c>
      <x:c r="C3345" s="7" t="str">
        <x:v>CH-1670</x:v>
      </x:c>
      <x:c r="D3345" s="7" t="str">
        <x:v>REA-T-C2</x:v>
      </x:c>
      <x:c r="E3345" s="7" t="str">
        <x:v>FUNCTIONAL TWIN</x:v>
      </x:c>
      <x:c r="F3345" s="7" t="str">
        <x:v>PTC-C</x:v>
      </x:c>
      <x:c r="G3345" s="7" t="str">
        <x:v>CF-15</x:v>
      </x:c>
      <x:c r="H3345" s="7" t="str">
        <x:v>BEFORE</x:v>
      </x:c>
      <x:c r="I3345" s="7" t="str">
        <x:v>V</x:v>
      </x:c>
      <x:c r="J3345" s="7" t="n">
        <x:v>0</x:v>
      </x:c>
      <x:c r="K3345" s="7" t="n">
        <x:v>600</x:v>
      </x:c>
      <x:c r="L3345" s="7" t="n">
        <x:v>3</x:v>
      </x:c>
      <x:c r="M3345" s="7" t="str"/>
      <x:c r="N3345" s="7" t="str"/>
      <x:c r="O3345" s="7" t="str"/>
      <x:c r="P3345" s="7" t="str">
        <x:f>IF(O3345="","OPEN",IF(OR(NOT(ISNUMBER(M3345)),NOT(ISNUMBER(N3345)),ABS(M3345)&gt;L3345,N3345&gt;L3345),"FAIL","PASS"))</x:f>
        <x:v>OPEN</x:v>
      </x:c>
    </x:row>
    <x:row r="3346">
      <x:c r="B3346" s="7" t="str">
        <x:v>CAL-03340</x:v>
      </x:c>
      <x:c r="C3346" s="7" t="str">
        <x:v>CH-1670</x:v>
      </x:c>
      <x:c r="D3346" s="7" t="str">
        <x:v>REA-T-C2</x:v>
      </x:c>
      <x:c r="E3346" s="7" t="str">
        <x:v>FUNCTIONAL TWIN</x:v>
      </x:c>
      <x:c r="F3346" s="7" t="str">
        <x:v>PTC-C</x:v>
      </x:c>
      <x:c r="G3346" s="7" t="str">
        <x:v>CF-15</x:v>
      </x:c>
      <x:c r="H3346" s="7" t="str">
        <x:v>AFTER</x:v>
      </x:c>
      <x:c r="I3346" s="7" t="str">
        <x:v>V</x:v>
      </x:c>
      <x:c r="J3346" s="7" t="n">
        <x:v>0</x:v>
      </x:c>
      <x:c r="K3346" s="7" t="n">
        <x:v>600</x:v>
      </x:c>
      <x:c r="L3346" s="7" t="n">
        <x:v>3</x:v>
      </x:c>
      <x:c r="M3346" s="7" t="str"/>
      <x:c r="N3346" s="7" t="str"/>
      <x:c r="O3346" s="7" t="str"/>
      <x:c r="P3346" s="7" t="str">
        <x:f>IF(O3346="","OPEN",IF(OR(NOT(ISNUMBER(M3346)),NOT(ISNUMBER(N3346)),ABS(M3346)&gt;L3346,N3346&gt;L3346),"FAIL","PASS"))</x:f>
        <x:v>OPEN</x:v>
      </x:c>
    </x:row>
    <x:row r="3347">
      <x:c r="B3347" s="7" t="str">
        <x:v>CAL-03341</x:v>
      </x:c>
      <x:c r="C3347" s="7" t="str">
        <x:v>CH-1671</x:v>
      </x:c>
      <x:c r="D3347" s="7" t="str">
        <x:v>REA-T-C2</x:v>
      </x:c>
      <x:c r="E3347" s="7" t="str">
        <x:v>FUNCTIONAL TWIN</x:v>
      </x:c>
      <x:c r="F3347" s="7" t="str">
        <x:v>PTC-C</x:v>
      </x:c>
      <x:c r="G3347" s="7" t="str">
        <x:v>CF-15</x:v>
      </x:c>
      <x:c r="H3347" s="7" t="str">
        <x:v>BEFORE</x:v>
      </x:c>
      <x:c r="I3347" s="7" t="str">
        <x:v>V</x:v>
      </x:c>
      <x:c r="J3347" s="7" t="n">
        <x:v>0</x:v>
      </x:c>
      <x:c r="K3347" s="7" t="n">
        <x:v>600</x:v>
      </x:c>
      <x:c r="L3347" s="7" t="n">
        <x:v>3</x:v>
      </x:c>
      <x:c r="M3347" s="7" t="str"/>
      <x:c r="N3347" s="7" t="str"/>
      <x:c r="O3347" s="7" t="str"/>
      <x:c r="P3347" s="7" t="str">
        <x:f>IF(O3347="","OPEN",IF(OR(NOT(ISNUMBER(M3347)),NOT(ISNUMBER(N3347)),ABS(M3347)&gt;L3347,N3347&gt;L3347),"FAIL","PASS"))</x:f>
        <x:v>OPEN</x:v>
      </x:c>
    </x:row>
    <x:row r="3348">
      <x:c r="B3348" s="7" t="str">
        <x:v>CAL-03342</x:v>
      </x:c>
      <x:c r="C3348" s="7" t="str">
        <x:v>CH-1671</x:v>
      </x:c>
      <x:c r="D3348" s="7" t="str">
        <x:v>REA-T-C2</x:v>
      </x:c>
      <x:c r="E3348" s="7" t="str">
        <x:v>FUNCTIONAL TWIN</x:v>
      </x:c>
      <x:c r="F3348" s="7" t="str">
        <x:v>PTC-C</x:v>
      </x:c>
      <x:c r="G3348" s="7" t="str">
        <x:v>CF-15</x:v>
      </x:c>
      <x:c r="H3348" s="7" t="str">
        <x:v>AFTER</x:v>
      </x:c>
      <x:c r="I3348" s="7" t="str">
        <x:v>V</x:v>
      </x:c>
      <x:c r="J3348" s="7" t="n">
        <x:v>0</x:v>
      </x:c>
      <x:c r="K3348" s="7" t="n">
        <x:v>600</x:v>
      </x:c>
      <x:c r="L3348" s="7" t="n">
        <x:v>3</x:v>
      </x:c>
      <x:c r="M3348" s="7" t="str"/>
      <x:c r="N3348" s="7" t="str"/>
      <x:c r="O3348" s="7" t="str"/>
      <x:c r="P3348" s="7" t="str">
        <x:f>IF(O3348="","OPEN",IF(OR(NOT(ISNUMBER(M3348)),NOT(ISNUMBER(N3348)),ABS(M3348)&gt;L3348,N3348&gt;L3348),"FAIL","PASS"))</x:f>
        <x:v>OPEN</x:v>
      </x:c>
    </x:row>
    <x:row r="3349">
      <x:c r="B3349" s="7" t="str">
        <x:v>CAL-03343</x:v>
      </x:c>
      <x:c r="C3349" s="7" t="str">
        <x:v>CH-1672</x:v>
      </x:c>
      <x:c r="D3349" s="7" t="str">
        <x:v>REA-T-C2</x:v>
      </x:c>
      <x:c r="E3349" s="7" t="str">
        <x:v>FUNCTIONAL TWIN</x:v>
      </x:c>
      <x:c r="F3349" s="7" t="str">
        <x:v>PTC-C</x:v>
      </x:c>
      <x:c r="G3349" s="7" t="str">
        <x:v>CF-15</x:v>
      </x:c>
      <x:c r="H3349" s="7" t="str">
        <x:v>BEFORE</x:v>
      </x:c>
      <x:c r="I3349" s="7" t="str">
        <x:v>V</x:v>
      </x:c>
      <x:c r="J3349" s="7" t="n">
        <x:v>0</x:v>
      </x:c>
      <x:c r="K3349" s="7" t="n">
        <x:v>600</x:v>
      </x:c>
      <x:c r="L3349" s="7" t="n">
        <x:v>3</x:v>
      </x:c>
      <x:c r="M3349" s="7" t="str"/>
      <x:c r="N3349" s="7" t="str"/>
      <x:c r="O3349" s="7" t="str"/>
      <x:c r="P3349" s="7" t="str">
        <x:f>IF(O3349="","OPEN",IF(OR(NOT(ISNUMBER(M3349)),NOT(ISNUMBER(N3349)),ABS(M3349)&gt;L3349,N3349&gt;L3349),"FAIL","PASS"))</x:f>
        <x:v>OPEN</x:v>
      </x:c>
    </x:row>
    <x:row r="3350">
      <x:c r="B3350" s="7" t="str">
        <x:v>CAL-03344</x:v>
      </x:c>
      <x:c r="C3350" s="7" t="str">
        <x:v>CH-1672</x:v>
      </x:c>
      <x:c r="D3350" s="7" t="str">
        <x:v>REA-T-C2</x:v>
      </x:c>
      <x:c r="E3350" s="7" t="str">
        <x:v>FUNCTIONAL TWIN</x:v>
      </x:c>
      <x:c r="F3350" s="7" t="str">
        <x:v>PTC-C</x:v>
      </x:c>
      <x:c r="G3350" s="7" t="str">
        <x:v>CF-15</x:v>
      </x:c>
      <x:c r="H3350" s="7" t="str">
        <x:v>AFTER</x:v>
      </x:c>
      <x:c r="I3350" s="7" t="str">
        <x:v>V</x:v>
      </x:c>
      <x:c r="J3350" s="7" t="n">
        <x:v>0</x:v>
      </x:c>
      <x:c r="K3350" s="7" t="n">
        <x:v>600</x:v>
      </x:c>
      <x:c r="L3350" s="7" t="n">
        <x:v>3</x:v>
      </x:c>
      <x:c r="M3350" s="7" t="str"/>
      <x:c r="N3350" s="7" t="str"/>
      <x:c r="O3350" s="7" t="str"/>
      <x:c r="P3350" s="7" t="str">
        <x:f>IF(O3350="","OPEN",IF(OR(NOT(ISNUMBER(M3350)),NOT(ISNUMBER(N3350)),ABS(M3350)&gt;L3350,N3350&gt;L3350),"FAIL","PASS"))</x:f>
        <x:v>OPEN</x:v>
      </x:c>
    </x:row>
    <x:row r="3351">
      <x:c r="B3351" s="7" t="str">
        <x:v>CAL-03345</x:v>
      </x:c>
      <x:c r="C3351" s="7" t="str">
        <x:v>CH-1673</x:v>
      </x:c>
      <x:c r="D3351" s="7" t="str">
        <x:v>REA-T-C2</x:v>
      </x:c>
      <x:c r="E3351" s="7" t="str">
        <x:v>FUNCTIONAL TWIN</x:v>
      </x:c>
      <x:c r="F3351" s="7" t="str">
        <x:v>PTC-C</x:v>
      </x:c>
      <x:c r="G3351" s="7" t="str">
        <x:v>CF-15</x:v>
      </x:c>
      <x:c r="H3351" s="7" t="str">
        <x:v>BEFORE</x:v>
      </x:c>
      <x:c r="I3351" s="7" t="str">
        <x:v>V</x:v>
      </x:c>
      <x:c r="J3351" s="7" t="n">
        <x:v>0</x:v>
      </x:c>
      <x:c r="K3351" s="7" t="n">
        <x:v>600</x:v>
      </x:c>
      <x:c r="L3351" s="7" t="n">
        <x:v>3</x:v>
      </x:c>
      <x:c r="M3351" s="7" t="str"/>
      <x:c r="N3351" s="7" t="str"/>
      <x:c r="O3351" s="7" t="str"/>
      <x:c r="P3351" s="7" t="str">
        <x:f>IF(O3351="","OPEN",IF(OR(NOT(ISNUMBER(M3351)),NOT(ISNUMBER(N3351)),ABS(M3351)&gt;L3351,N3351&gt;L3351),"FAIL","PASS"))</x:f>
        <x:v>OPEN</x:v>
      </x:c>
    </x:row>
    <x:row r="3352">
      <x:c r="B3352" s="7" t="str">
        <x:v>CAL-03346</x:v>
      </x:c>
      <x:c r="C3352" s="7" t="str">
        <x:v>CH-1673</x:v>
      </x:c>
      <x:c r="D3352" s="7" t="str">
        <x:v>REA-T-C2</x:v>
      </x:c>
      <x:c r="E3352" s="7" t="str">
        <x:v>FUNCTIONAL TWIN</x:v>
      </x:c>
      <x:c r="F3352" s="7" t="str">
        <x:v>PTC-C</x:v>
      </x:c>
      <x:c r="G3352" s="7" t="str">
        <x:v>CF-15</x:v>
      </x:c>
      <x:c r="H3352" s="7" t="str">
        <x:v>AFTER</x:v>
      </x:c>
      <x:c r="I3352" s="7" t="str">
        <x:v>V</x:v>
      </x:c>
      <x:c r="J3352" s="7" t="n">
        <x:v>0</x:v>
      </x:c>
      <x:c r="K3352" s="7" t="n">
        <x:v>600</x:v>
      </x:c>
      <x:c r="L3352" s="7" t="n">
        <x:v>3</x:v>
      </x:c>
      <x:c r="M3352" s="7" t="str"/>
      <x:c r="N3352" s="7" t="str"/>
      <x:c r="O3352" s="7" t="str"/>
      <x:c r="P3352" s="7" t="str">
        <x:f>IF(O3352="","OPEN",IF(OR(NOT(ISNUMBER(M3352)),NOT(ISNUMBER(N3352)),ABS(M3352)&gt;L3352,N3352&gt;L3352),"FAIL","PASS"))</x:f>
        <x:v>OPEN</x:v>
      </x:c>
    </x:row>
    <x:row r="3353">
      <x:c r="B3353" s="7" t="str">
        <x:v>CAL-03347</x:v>
      </x:c>
      <x:c r="C3353" s="7" t="str">
        <x:v>CH-1674</x:v>
      </x:c>
      <x:c r="D3353" s="7" t="str">
        <x:v>REA-T-C2</x:v>
      </x:c>
      <x:c r="E3353" s="7" t="str">
        <x:v>FUNCTIONAL TWIN</x:v>
      </x:c>
      <x:c r="F3353" s="7" t="str">
        <x:v>PTC-C</x:v>
      </x:c>
      <x:c r="G3353" s="7" t="str">
        <x:v>CF-15</x:v>
      </x:c>
      <x:c r="H3353" s="7" t="str">
        <x:v>BEFORE</x:v>
      </x:c>
      <x:c r="I3353" s="7" t="str">
        <x:v>V</x:v>
      </x:c>
      <x:c r="J3353" s="7" t="n">
        <x:v>0</x:v>
      </x:c>
      <x:c r="K3353" s="7" t="n">
        <x:v>600</x:v>
      </x:c>
      <x:c r="L3353" s="7" t="n">
        <x:v>3</x:v>
      </x:c>
      <x:c r="M3353" s="7" t="str"/>
      <x:c r="N3353" s="7" t="str"/>
      <x:c r="O3353" s="7" t="str"/>
      <x:c r="P3353" s="7" t="str">
        <x:f>IF(O3353="","OPEN",IF(OR(NOT(ISNUMBER(M3353)),NOT(ISNUMBER(N3353)),ABS(M3353)&gt;L3353,N3353&gt;L3353),"FAIL","PASS"))</x:f>
        <x:v>OPEN</x:v>
      </x:c>
    </x:row>
    <x:row r="3354">
      <x:c r="B3354" s="7" t="str">
        <x:v>CAL-03348</x:v>
      </x:c>
      <x:c r="C3354" s="7" t="str">
        <x:v>CH-1674</x:v>
      </x:c>
      <x:c r="D3354" s="7" t="str">
        <x:v>REA-T-C2</x:v>
      </x:c>
      <x:c r="E3354" s="7" t="str">
        <x:v>FUNCTIONAL TWIN</x:v>
      </x:c>
      <x:c r="F3354" s="7" t="str">
        <x:v>PTC-C</x:v>
      </x:c>
      <x:c r="G3354" s="7" t="str">
        <x:v>CF-15</x:v>
      </x:c>
      <x:c r="H3354" s="7" t="str">
        <x:v>AFTER</x:v>
      </x:c>
      <x:c r="I3354" s="7" t="str">
        <x:v>V</x:v>
      </x:c>
      <x:c r="J3354" s="7" t="n">
        <x:v>0</x:v>
      </x:c>
      <x:c r="K3354" s="7" t="n">
        <x:v>600</x:v>
      </x:c>
      <x:c r="L3354" s="7" t="n">
        <x:v>3</x:v>
      </x:c>
      <x:c r="M3354" s="7" t="str"/>
      <x:c r="N3354" s="7" t="str"/>
      <x:c r="O3354" s="7" t="str"/>
      <x:c r="P3354" s="7" t="str">
        <x:f>IF(O3354="","OPEN",IF(OR(NOT(ISNUMBER(M3354)),NOT(ISNUMBER(N3354)),ABS(M3354)&gt;L3354,N3354&gt;L3354),"FAIL","PASS"))</x:f>
        <x:v>OPEN</x:v>
      </x:c>
    </x:row>
    <x:row r="3355">
      <x:c r="B3355" s="7" t="str">
        <x:v>CAL-03349</x:v>
      </x:c>
      <x:c r="C3355" s="7" t="str">
        <x:v>CH-1675</x:v>
      </x:c>
      <x:c r="D3355" s="7" t="str">
        <x:v>REA-T-C2</x:v>
      </x:c>
      <x:c r="E3355" s="7" t="str">
        <x:v>FUNCTIONAL TWIN</x:v>
      </x:c>
      <x:c r="F3355" s="7" t="str">
        <x:v>PTC-C</x:v>
      </x:c>
      <x:c r="G3355" s="7" t="str">
        <x:v>CF-16</x:v>
      </x:c>
      <x:c r="H3355" s="7" t="str">
        <x:v>BEFORE</x:v>
      </x:c>
      <x:c r="I3355" s="7" t="str">
        <x:v>ratio</x:v>
      </x:c>
      <x:c r="J3355" s="7" t="n">
        <x:v>0</x:v>
      </x:c>
      <x:c r="K3355" s="7" t="n">
        <x:v>1.2</x:v>
      </x:c>
      <x:c r="L3355" s="7" t="n">
        <x:v>0.01</x:v>
      </x:c>
      <x:c r="M3355" s="7" t="str"/>
      <x:c r="N3355" s="7" t="str"/>
      <x:c r="O3355" s="7" t="str"/>
      <x:c r="P3355" s="7" t="str">
        <x:f>IF(O3355="","OPEN",IF(OR(NOT(ISNUMBER(M3355)),NOT(ISNUMBER(N3355)),ABS(M3355)&gt;L3355,N3355&gt;L3355),"FAIL","PASS"))</x:f>
        <x:v>OPEN</x:v>
      </x:c>
    </x:row>
    <x:row r="3356">
      <x:c r="B3356" s="7" t="str">
        <x:v>CAL-03350</x:v>
      </x:c>
      <x:c r="C3356" s="7" t="str">
        <x:v>CH-1675</x:v>
      </x:c>
      <x:c r="D3356" s="7" t="str">
        <x:v>REA-T-C2</x:v>
      </x:c>
      <x:c r="E3356" s="7" t="str">
        <x:v>FUNCTIONAL TWIN</x:v>
      </x:c>
      <x:c r="F3356" s="7" t="str">
        <x:v>PTC-C</x:v>
      </x:c>
      <x:c r="G3356" s="7" t="str">
        <x:v>CF-16</x:v>
      </x:c>
      <x:c r="H3356" s="7" t="str">
        <x:v>AFTER</x:v>
      </x:c>
      <x:c r="I3356" s="7" t="str">
        <x:v>ratio</x:v>
      </x:c>
      <x:c r="J3356" s="7" t="n">
        <x:v>0</x:v>
      </x:c>
      <x:c r="K3356" s="7" t="n">
        <x:v>1.2</x:v>
      </x:c>
      <x:c r="L3356" s="7" t="n">
        <x:v>0.01</x:v>
      </x:c>
      <x:c r="M3356" s="7" t="str"/>
      <x:c r="N3356" s="7" t="str"/>
      <x:c r="O3356" s="7" t="str"/>
      <x:c r="P3356" s="7" t="str">
        <x:f>IF(O3356="","OPEN",IF(OR(NOT(ISNUMBER(M3356)),NOT(ISNUMBER(N3356)),ABS(M3356)&gt;L3356,N3356&gt;L3356),"FAIL","PASS"))</x:f>
        <x:v>OPEN</x:v>
      </x:c>
    </x:row>
    <x:row r="3357">
      <x:c r="B3357" s="7" t="str">
        <x:v>CAL-03351</x:v>
      </x:c>
      <x:c r="C3357" s="7" t="str">
        <x:v>CH-1676</x:v>
      </x:c>
      <x:c r="D3357" s="7" t="str">
        <x:v>REA-T-C2</x:v>
      </x:c>
      <x:c r="E3357" s="7" t="str">
        <x:v>FUNCTIONAL TWIN</x:v>
      </x:c>
      <x:c r="F3357" s="7" t="str">
        <x:v>PTC-C</x:v>
      </x:c>
      <x:c r="G3357" s="7" t="str">
        <x:v>CF-16</x:v>
      </x:c>
      <x:c r="H3357" s="7" t="str">
        <x:v>BEFORE</x:v>
      </x:c>
      <x:c r="I3357" s="7" t="str">
        <x:v>ratio</x:v>
      </x:c>
      <x:c r="J3357" s="7" t="n">
        <x:v>0</x:v>
      </x:c>
      <x:c r="K3357" s="7" t="n">
        <x:v>1.2</x:v>
      </x:c>
      <x:c r="L3357" s="7" t="n">
        <x:v>0.01</x:v>
      </x:c>
      <x:c r="M3357" s="7" t="str"/>
      <x:c r="N3357" s="7" t="str"/>
      <x:c r="O3357" s="7" t="str"/>
      <x:c r="P3357" s="7" t="str">
        <x:f>IF(O3357="","OPEN",IF(OR(NOT(ISNUMBER(M3357)),NOT(ISNUMBER(N3357)),ABS(M3357)&gt;L3357,N3357&gt;L3357),"FAIL","PASS"))</x:f>
        <x:v>OPEN</x:v>
      </x:c>
    </x:row>
    <x:row r="3358">
      <x:c r="B3358" s="7" t="str">
        <x:v>CAL-03352</x:v>
      </x:c>
      <x:c r="C3358" s="7" t="str">
        <x:v>CH-1676</x:v>
      </x:c>
      <x:c r="D3358" s="7" t="str">
        <x:v>REA-T-C2</x:v>
      </x:c>
      <x:c r="E3358" s="7" t="str">
        <x:v>FUNCTIONAL TWIN</x:v>
      </x:c>
      <x:c r="F3358" s="7" t="str">
        <x:v>PTC-C</x:v>
      </x:c>
      <x:c r="G3358" s="7" t="str">
        <x:v>CF-16</x:v>
      </x:c>
      <x:c r="H3358" s="7" t="str">
        <x:v>AFTER</x:v>
      </x:c>
      <x:c r="I3358" s="7" t="str">
        <x:v>ratio</x:v>
      </x:c>
      <x:c r="J3358" s="7" t="n">
        <x:v>0</x:v>
      </x:c>
      <x:c r="K3358" s="7" t="n">
        <x:v>1.2</x:v>
      </x:c>
      <x:c r="L3358" s="7" t="n">
        <x:v>0.01</x:v>
      </x:c>
      <x:c r="M3358" s="7" t="str"/>
      <x:c r="N3358" s="7" t="str"/>
      <x:c r="O3358" s="7" t="str"/>
      <x:c r="P3358" s="7" t="str">
        <x:f>IF(O3358="","OPEN",IF(OR(NOT(ISNUMBER(M3358)),NOT(ISNUMBER(N3358)),ABS(M3358)&gt;L3358,N3358&gt;L3358),"FAIL","PASS"))</x:f>
        <x:v>OPEN</x:v>
      </x:c>
    </x:row>
    <x:row r="3359">
      <x:c r="B3359" s="7" t="str">
        <x:v>CAL-03353</x:v>
      </x:c>
      <x:c r="C3359" s="7" t="str">
        <x:v>CH-1677</x:v>
      </x:c>
      <x:c r="D3359" s="7" t="str">
        <x:v>REA-T-C2</x:v>
      </x:c>
      <x:c r="E3359" s="7" t="str">
        <x:v>FUNCTIONAL TWIN</x:v>
      </x:c>
      <x:c r="F3359" s="7" t="str">
        <x:v>PTC-C</x:v>
      </x:c>
      <x:c r="G3359" s="7" t="str">
        <x:v>CF-16</x:v>
      </x:c>
      <x:c r="H3359" s="7" t="str">
        <x:v>BEFORE</x:v>
      </x:c>
      <x:c r="I3359" s="7" t="str">
        <x:v>ratio</x:v>
      </x:c>
      <x:c r="J3359" s="7" t="n">
        <x:v>0</x:v>
      </x:c>
      <x:c r="K3359" s="7" t="n">
        <x:v>1.2</x:v>
      </x:c>
      <x:c r="L3359" s="7" t="n">
        <x:v>0.01</x:v>
      </x:c>
      <x:c r="M3359" s="7" t="str"/>
      <x:c r="N3359" s="7" t="str"/>
      <x:c r="O3359" s="7" t="str"/>
      <x:c r="P3359" s="7" t="str">
        <x:f>IF(O3359="","OPEN",IF(OR(NOT(ISNUMBER(M3359)),NOT(ISNUMBER(N3359)),ABS(M3359)&gt;L3359,N3359&gt;L3359),"FAIL","PASS"))</x:f>
        <x:v>OPEN</x:v>
      </x:c>
    </x:row>
    <x:row r="3360">
      <x:c r="B3360" s="7" t="str">
        <x:v>CAL-03354</x:v>
      </x:c>
      <x:c r="C3360" s="7" t="str">
        <x:v>CH-1677</x:v>
      </x:c>
      <x:c r="D3360" s="7" t="str">
        <x:v>REA-T-C2</x:v>
      </x:c>
      <x:c r="E3360" s="7" t="str">
        <x:v>FUNCTIONAL TWIN</x:v>
      </x:c>
      <x:c r="F3360" s="7" t="str">
        <x:v>PTC-C</x:v>
      </x:c>
      <x:c r="G3360" s="7" t="str">
        <x:v>CF-16</x:v>
      </x:c>
      <x:c r="H3360" s="7" t="str">
        <x:v>AFTER</x:v>
      </x:c>
      <x:c r="I3360" s="7" t="str">
        <x:v>ratio</x:v>
      </x:c>
      <x:c r="J3360" s="7" t="n">
        <x:v>0</x:v>
      </x:c>
      <x:c r="K3360" s="7" t="n">
        <x:v>1.2</x:v>
      </x:c>
      <x:c r="L3360" s="7" t="n">
        <x:v>0.01</x:v>
      </x:c>
      <x:c r="M3360" s="7" t="str"/>
      <x:c r="N3360" s="7" t="str"/>
      <x:c r="O3360" s="7" t="str"/>
      <x:c r="P3360" s="7" t="str">
        <x:f>IF(O3360="","OPEN",IF(OR(NOT(ISNUMBER(M3360)),NOT(ISNUMBER(N3360)),ABS(M3360)&gt;L3360,N3360&gt;L3360),"FAIL","PASS"))</x:f>
        <x:v>OPEN</x:v>
      </x:c>
    </x:row>
    <x:row r="3361">
      <x:c r="B3361" s="7" t="str">
        <x:v>CAL-03355</x:v>
      </x:c>
      <x:c r="C3361" s="7" t="str">
        <x:v>CH-1678</x:v>
      </x:c>
      <x:c r="D3361" s="7" t="str">
        <x:v>REA-T-C2</x:v>
      </x:c>
      <x:c r="E3361" s="7" t="str">
        <x:v>FUNCTIONAL TWIN</x:v>
      </x:c>
      <x:c r="F3361" s="7" t="str">
        <x:v>PTC-C</x:v>
      </x:c>
      <x:c r="G3361" s="7" t="str">
        <x:v>CF-16</x:v>
      </x:c>
      <x:c r="H3361" s="7" t="str">
        <x:v>BEFORE</x:v>
      </x:c>
      <x:c r="I3361" s="7" t="str">
        <x:v>ratio</x:v>
      </x:c>
      <x:c r="J3361" s="7" t="n">
        <x:v>0</x:v>
      </x:c>
      <x:c r="K3361" s="7" t="n">
        <x:v>1.2</x:v>
      </x:c>
      <x:c r="L3361" s="7" t="n">
        <x:v>0.01</x:v>
      </x:c>
      <x:c r="M3361" s="7" t="str"/>
      <x:c r="N3361" s="7" t="str"/>
      <x:c r="O3361" s="7" t="str"/>
      <x:c r="P3361" s="7" t="str">
        <x:f>IF(O3361="","OPEN",IF(OR(NOT(ISNUMBER(M3361)),NOT(ISNUMBER(N3361)),ABS(M3361)&gt;L3361,N3361&gt;L3361),"FAIL","PASS"))</x:f>
        <x:v>OPEN</x:v>
      </x:c>
    </x:row>
    <x:row r="3362">
      <x:c r="B3362" s="7" t="str">
        <x:v>CAL-03356</x:v>
      </x:c>
      <x:c r="C3362" s="7" t="str">
        <x:v>CH-1678</x:v>
      </x:c>
      <x:c r="D3362" s="7" t="str">
        <x:v>REA-T-C2</x:v>
      </x:c>
      <x:c r="E3362" s="7" t="str">
        <x:v>FUNCTIONAL TWIN</x:v>
      </x:c>
      <x:c r="F3362" s="7" t="str">
        <x:v>PTC-C</x:v>
      </x:c>
      <x:c r="G3362" s="7" t="str">
        <x:v>CF-16</x:v>
      </x:c>
      <x:c r="H3362" s="7" t="str">
        <x:v>AFTER</x:v>
      </x:c>
      <x:c r="I3362" s="7" t="str">
        <x:v>ratio</x:v>
      </x:c>
      <x:c r="J3362" s="7" t="n">
        <x:v>0</x:v>
      </x:c>
      <x:c r="K3362" s="7" t="n">
        <x:v>1.2</x:v>
      </x:c>
      <x:c r="L3362" s="7" t="n">
        <x:v>0.01</x:v>
      </x:c>
      <x:c r="M3362" s="7" t="str"/>
      <x:c r="N3362" s="7" t="str"/>
      <x:c r="O3362" s="7" t="str"/>
      <x:c r="P3362" s="7" t="str">
        <x:f>IF(O3362="","OPEN",IF(OR(NOT(ISNUMBER(M3362)),NOT(ISNUMBER(N3362)),ABS(M3362)&gt;L3362,N3362&gt;L3362),"FAIL","PASS"))</x:f>
        <x:v>OPEN</x:v>
      </x:c>
    </x:row>
    <x:row r="3363">
      <x:c r="B3363" s="7" t="str">
        <x:v>CAL-03357</x:v>
      </x:c>
      <x:c r="C3363" s="7" t="str">
        <x:v>CH-1679</x:v>
      </x:c>
      <x:c r="D3363" s="7" t="str">
        <x:v>REA-T-C2</x:v>
      </x:c>
      <x:c r="E3363" s="7" t="str">
        <x:v>FUNCTIONAL TWIN</x:v>
      </x:c>
      <x:c r="F3363" s="7" t="str">
        <x:v>PTC-C</x:v>
      </x:c>
      <x:c r="G3363" s="7" t="str">
        <x:v>CF-16</x:v>
      </x:c>
      <x:c r="H3363" s="7" t="str">
        <x:v>BEFORE</x:v>
      </x:c>
      <x:c r="I3363" s="7" t="str">
        <x:v>ratio</x:v>
      </x:c>
      <x:c r="J3363" s="7" t="n">
        <x:v>0</x:v>
      </x:c>
      <x:c r="K3363" s="7" t="n">
        <x:v>1.2</x:v>
      </x:c>
      <x:c r="L3363" s="7" t="n">
        <x:v>0.01</x:v>
      </x:c>
      <x:c r="M3363" s="7" t="str"/>
      <x:c r="N3363" s="7" t="str"/>
      <x:c r="O3363" s="7" t="str"/>
      <x:c r="P3363" s="7" t="str">
        <x:f>IF(O3363="","OPEN",IF(OR(NOT(ISNUMBER(M3363)),NOT(ISNUMBER(N3363)),ABS(M3363)&gt;L3363,N3363&gt;L3363),"FAIL","PASS"))</x:f>
        <x:v>OPEN</x:v>
      </x:c>
    </x:row>
    <x:row r="3364">
      <x:c r="B3364" s="7" t="str">
        <x:v>CAL-03358</x:v>
      </x:c>
      <x:c r="C3364" s="7" t="str">
        <x:v>CH-1679</x:v>
      </x:c>
      <x:c r="D3364" s="7" t="str">
        <x:v>REA-T-C2</x:v>
      </x:c>
      <x:c r="E3364" s="7" t="str">
        <x:v>FUNCTIONAL TWIN</x:v>
      </x:c>
      <x:c r="F3364" s="7" t="str">
        <x:v>PTC-C</x:v>
      </x:c>
      <x:c r="G3364" s="7" t="str">
        <x:v>CF-16</x:v>
      </x:c>
      <x:c r="H3364" s="7" t="str">
        <x:v>AFTER</x:v>
      </x:c>
      <x:c r="I3364" s="7" t="str">
        <x:v>ratio</x:v>
      </x:c>
      <x:c r="J3364" s="7" t="n">
        <x:v>0</x:v>
      </x:c>
      <x:c r="K3364" s="7" t="n">
        <x:v>1.2</x:v>
      </x:c>
      <x:c r="L3364" s="7" t="n">
        <x:v>0.01</x:v>
      </x:c>
      <x:c r="M3364" s="7" t="str"/>
      <x:c r="N3364" s="7" t="str"/>
      <x:c r="O3364" s="7" t="str"/>
      <x:c r="P3364" s="7" t="str">
        <x:f>IF(O3364="","OPEN",IF(OR(NOT(ISNUMBER(M3364)),NOT(ISNUMBER(N3364)),ABS(M3364)&gt;L3364,N3364&gt;L3364),"FAIL","PASS"))</x:f>
        <x:v>OPEN</x:v>
      </x:c>
    </x:row>
    <x:row r="3365">
      <x:c r="B3365" s="7" t="str">
        <x:v>CAL-03359</x:v>
      </x:c>
      <x:c r="C3365" s="7" t="str">
        <x:v>CH-1680</x:v>
      </x:c>
      <x:c r="D3365" s="7" t="str">
        <x:v>REA-T-C2</x:v>
      </x:c>
      <x:c r="E3365" s="7" t="str">
        <x:v>FUNCTIONAL TWIN</x:v>
      </x:c>
      <x:c r="F3365" s="7" t="str">
        <x:v>PTC-C</x:v>
      </x:c>
      <x:c r="G3365" s="7" t="str">
        <x:v>CF-16</x:v>
      </x:c>
      <x:c r="H3365" s="7" t="str">
        <x:v>BEFORE</x:v>
      </x:c>
      <x:c r="I3365" s="7" t="str">
        <x:v>ratio</x:v>
      </x:c>
      <x:c r="J3365" s="7" t="n">
        <x:v>0</x:v>
      </x:c>
      <x:c r="K3365" s="7" t="n">
        <x:v>1.2</x:v>
      </x:c>
      <x:c r="L3365" s="7" t="n">
        <x:v>0.01</x:v>
      </x:c>
      <x:c r="M3365" s="7" t="str"/>
      <x:c r="N3365" s="7" t="str"/>
      <x:c r="O3365" s="7" t="str"/>
      <x:c r="P3365" s="7" t="str">
        <x:f>IF(O3365="","OPEN",IF(OR(NOT(ISNUMBER(M3365)),NOT(ISNUMBER(N3365)),ABS(M3365)&gt;L3365,N3365&gt;L3365),"FAIL","PASS"))</x:f>
        <x:v>OPEN</x:v>
      </x:c>
    </x:row>
    <x:row r="3366">
      <x:c r="B3366" s="7" t="str">
        <x:v>CAL-03360</x:v>
      </x:c>
      <x:c r="C3366" s="7" t="str">
        <x:v>CH-1680</x:v>
      </x:c>
      <x:c r="D3366" s="7" t="str">
        <x:v>REA-T-C2</x:v>
      </x:c>
      <x:c r="E3366" s="7" t="str">
        <x:v>FUNCTIONAL TWIN</x:v>
      </x:c>
      <x:c r="F3366" s="7" t="str">
        <x:v>PTC-C</x:v>
      </x:c>
      <x:c r="G3366" s="7" t="str">
        <x:v>CF-16</x:v>
      </x:c>
      <x:c r="H3366" s="7" t="str">
        <x:v>AFTER</x:v>
      </x:c>
      <x:c r="I3366" s="7" t="str">
        <x:v>ratio</x:v>
      </x:c>
      <x:c r="J3366" s="7" t="n">
        <x:v>0</x:v>
      </x:c>
      <x:c r="K3366" s="7" t="n">
        <x:v>1.2</x:v>
      </x:c>
      <x:c r="L3366" s="7" t="n">
        <x:v>0.01</x:v>
      </x:c>
      <x:c r="M3366" s="7" t="str"/>
      <x:c r="N3366" s="7" t="str"/>
      <x:c r="O3366" s="7" t="str"/>
      <x:c r="P3366" s="7" t="str">
        <x:f>IF(O3366="","OPEN",IF(OR(NOT(ISNUMBER(M3366)),NOT(ISNUMBER(N3366)),ABS(M3366)&gt;L3366,N3366&gt;L3366),"FAIL","PASS"))</x:f>
        <x:v>OPEN</x:v>
      </x:c>
    </x:row>
    <x:row r="3367">
      <x:c r="B3367" s="7" t="str">
        <x:v>CAL-03361</x:v>
      </x:c>
      <x:c r="C3367" s="7" t="str">
        <x:v>CH-1681</x:v>
      </x:c>
      <x:c r="D3367" s="7" t="str">
        <x:v>REA-T-C2</x:v>
      </x:c>
      <x:c r="E3367" s="7" t="str">
        <x:v>FUNCTIONAL TWIN</x:v>
      </x:c>
      <x:c r="F3367" s="7" t="str">
        <x:v>PTC-C</x:v>
      </x:c>
      <x:c r="G3367" s="7" t="str">
        <x:v>CF-17</x:v>
      </x:c>
      <x:c r="H3367" s="7" t="str">
        <x:v>BEFORE</x:v>
      </x:c>
      <x:c r="I3367" s="7" t="str">
        <x:v>L/min</x:v>
      </x:c>
      <x:c r="J3367" s="7" t="n">
        <x:v>0</x:v>
      </x:c>
      <x:c r="K3367" s="7" t="n">
        <x:v>2</x:v>
      </x:c>
      <x:c r="L3367" s="7" t="n">
        <x:v>0.01</x:v>
      </x:c>
      <x:c r="M3367" s="7" t="str"/>
      <x:c r="N3367" s="7" t="str"/>
      <x:c r="O3367" s="7" t="str"/>
      <x:c r="P3367" s="7" t="str">
        <x:f>IF(O3367="","OPEN",IF(OR(NOT(ISNUMBER(M3367)),NOT(ISNUMBER(N3367)),ABS(M3367)&gt;L3367,N3367&gt;L3367),"FAIL","PASS"))</x:f>
        <x:v>OPEN</x:v>
      </x:c>
    </x:row>
    <x:row r="3368">
      <x:c r="B3368" s="7" t="str">
        <x:v>CAL-03362</x:v>
      </x:c>
      <x:c r="C3368" s="7" t="str">
        <x:v>CH-1681</x:v>
      </x:c>
      <x:c r="D3368" s="7" t="str">
        <x:v>REA-T-C2</x:v>
      </x:c>
      <x:c r="E3368" s="7" t="str">
        <x:v>FUNCTIONAL TWIN</x:v>
      </x:c>
      <x:c r="F3368" s="7" t="str">
        <x:v>PTC-C</x:v>
      </x:c>
      <x:c r="G3368" s="7" t="str">
        <x:v>CF-17</x:v>
      </x:c>
      <x:c r="H3368" s="7" t="str">
        <x:v>AFTER</x:v>
      </x:c>
      <x:c r="I3368" s="7" t="str">
        <x:v>L/min</x:v>
      </x:c>
      <x:c r="J3368" s="7" t="n">
        <x:v>0</x:v>
      </x:c>
      <x:c r="K3368" s="7" t="n">
        <x:v>2</x:v>
      </x:c>
      <x:c r="L3368" s="7" t="n">
        <x:v>0.01</x:v>
      </x:c>
      <x:c r="M3368" s="7" t="str"/>
      <x:c r="N3368" s="7" t="str"/>
      <x:c r="O3368" s="7" t="str"/>
      <x:c r="P3368" s="7" t="str">
        <x:f>IF(O3368="","OPEN",IF(OR(NOT(ISNUMBER(M3368)),NOT(ISNUMBER(N3368)),ABS(M3368)&gt;L3368,N3368&gt;L3368),"FAIL","PASS"))</x:f>
        <x:v>OPEN</x:v>
      </x:c>
    </x:row>
    <x:row r="3369">
      <x:c r="B3369" s="7" t="str">
        <x:v>CAL-03363</x:v>
      </x:c>
      <x:c r="C3369" s="7" t="str">
        <x:v>CH-1682</x:v>
      </x:c>
      <x:c r="D3369" s="7" t="str">
        <x:v>REA-T-C2</x:v>
      </x:c>
      <x:c r="E3369" s="7" t="str">
        <x:v>FUNCTIONAL TWIN</x:v>
      </x:c>
      <x:c r="F3369" s="7" t="str">
        <x:v>PTC-C</x:v>
      </x:c>
      <x:c r="G3369" s="7" t="str">
        <x:v>CF-17</x:v>
      </x:c>
      <x:c r="H3369" s="7" t="str">
        <x:v>BEFORE</x:v>
      </x:c>
      <x:c r="I3369" s="7" t="str">
        <x:v>L/min</x:v>
      </x:c>
      <x:c r="J3369" s="7" t="n">
        <x:v>0</x:v>
      </x:c>
      <x:c r="K3369" s="7" t="n">
        <x:v>2</x:v>
      </x:c>
      <x:c r="L3369" s="7" t="n">
        <x:v>0.01</x:v>
      </x:c>
      <x:c r="M3369" s="7" t="str"/>
      <x:c r="N3369" s="7" t="str"/>
      <x:c r="O3369" s="7" t="str"/>
      <x:c r="P3369" s="7" t="str">
        <x:f>IF(O3369="","OPEN",IF(OR(NOT(ISNUMBER(M3369)),NOT(ISNUMBER(N3369)),ABS(M3369)&gt;L3369,N3369&gt;L3369),"FAIL","PASS"))</x:f>
        <x:v>OPEN</x:v>
      </x:c>
    </x:row>
    <x:row r="3370">
      <x:c r="B3370" s="7" t="str">
        <x:v>CAL-03364</x:v>
      </x:c>
      <x:c r="C3370" s="7" t="str">
        <x:v>CH-1682</x:v>
      </x:c>
      <x:c r="D3370" s="7" t="str">
        <x:v>REA-T-C2</x:v>
      </x:c>
      <x:c r="E3370" s="7" t="str">
        <x:v>FUNCTIONAL TWIN</x:v>
      </x:c>
      <x:c r="F3370" s="7" t="str">
        <x:v>PTC-C</x:v>
      </x:c>
      <x:c r="G3370" s="7" t="str">
        <x:v>CF-17</x:v>
      </x:c>
      <x:c r="H3370" s="7" t="str">
        <x:v>AFTER</x:v>
      </x:c>
      <x:c r="I3370" s="7" t="str">
        <x:v>L/min</x:v>
      </x:c>
      <x:c r="J3370" s="7" t="n">
        <x:v>0</x:v>
      </x:c>
      <x:c r="K3370" s="7" t="n">
        <x:v>2</x:v>
      </x:c>
      <x:c r="L3370" s="7" t="n">
        <x:v>0.01</x:v>
      </x:c>
      <x:c r="M3370" s="7" t="str"/>
      <x:c r="N3370" s="7" t="str"/>
      <x:c r="O3370" s="7" t="str"/>
      <x:c r="P3370" s="7" t="str">
        <x:f>IF(O3370="","OPEN",IF(OR(NOT(ISNUMBER(M3370)),NOT(ISNUMBER(N3370)),ABS(M3370)&gt;L3370,N3370&gt;L3370),"FAIL","PASS"))</x:f>
        <x:v>OPEN</x:v>
      </x:c>
    </x:row>
    <x:row r="3371">
      <x:c r="B3371" s="7" t="str">
        <x:v>CAL-03365</x:v>
      </x:c>
      <x:c r="C3371" s="7" t="str">
        <x:v>CH-1683</x:v>
      </x:c>
      <x:c r="D3371" s="7" t="str">
        <x:v>REA-T-C2</x:v>
      </x:c>
      <x:c r="E3371" s="7" t="str">
        <x:v>FUNCTIONAL TWIN</x:v>
      </x:c>
      <x:c r="F3371" s="7" t="str">
        <x:v>PTC-C</x:v>
      </x:c>
      <x:c r="G3371" s="7" t="str">
        <x:v>CF-17</x:v>
      </x:c>
      <x:c r="H3371" s="7" t="str">
        <x:v>BEFORE</x:v>
      </x:c>
      <x:c r="I3371" s="7" t="str">
        <x:v>L/min</x:v>
      </x:c>
      <x:c r="J3371" s="7" t="n">
        <x:v>0</x:v>
      </x:c>
      <x:c r="K3371" s="7" t="n">
        <x:v>2</x:v>
      </x:c>
      <x:c r="L3371" s="7" t="n">
        <x:v>0.01</x:v>
      </x:c>
      <x:c r="M3371" s="7" t="str"/>
      <x:c r="N3371" s="7" t="str"/>
      <x:c r="O3371" s="7" t="str"/>
      <x:c r="P3371" s="7" t="str">
        <x:f>IF(O3371="","OPEN",IF(OR(NOT(ISNUMBER(M3371)),NOT(ISNUMBER(N3371)),ABS(M3371)&gt;L3371,N3371&gt;L3371),"FAIL","PASS"))</x:f>
        <x:v>OPEN</x:v>
      </x:c>
    </x:row>
    <x:row r="3372">
      <x:c r="B3372" s="7" t="str">
        <x:v>CAL-03366</x:v>
      </x:c>
      <x:c r="C3372" s="7" t="str">
        <x:v>CH-1683</x:v>
      </x:c>
      <x:c r="D3372" s="7" t="str">
        <x:v>REA-T-C2</x:v>
      </x:c>
      <x:c r="E3372" s="7" t="str">
        <x:v>FUNCTIONAL TWIN</x:v>
      </x:c>
      <x:c r="F3372" s="7" t="str">
        <x:v>PTC-C</x:v>
      </x:c>
      <x:c r="G3372" s="7" t="str">
        <x:v>CF-17</x:v>
      </x:c>
      <x:c r="H3372" s="7" t="str">
        <x:v>AFTER</x:v>
      </x:c>
      <x:c r="I3372" s="7" t="str">
        <x:v>L/min</x:v>
      </x:c>
      <x:c r="J3372" s="7" t="n">
        <x:v>0</x:v>
      </x:c>
      <x:c r="K3372" s="7" t="n">
        <x:v>2</x:v>
      </x:c>
      <x:c r="L3372" s="7" t="n">
        <x:v>0.01</x:v>
      </x:c>
      <x:c r="M3372" s="7" t="str"/>
      <x:c r="N3372" s="7" t="str"/>
      <x:c r="O3372" s="7" t="str"/>
      <x:c r="P3372" s="7" t="str">
        <x:f>IF(O3372="","OPEN",IF(OR(NOT(ISNUMBER(M3372)),NOT(ISNUMBER(N3372)),ABS(M3372)&gt;L3372,N3372&gt;L3372),"FAIL","PASS"))</x:f>
        <x:v>OPEN</x:v>
      </x:c>
    </x:row>
    <x:row r="3373">
      <x:c r="B3373" s="7" t="str">
        <x:v>CAL-03367</x:v>
      </x:c>
      <x:c r="C3373" s="7" t="str">
        <x:v>CH-1684</x:v>
      </x:c>
      <x:c r="D3373" s="7" t="str">
        <x:v>REA-T-C2</x:v>
      </x:c>
      <x:c r="E3373" s="7" t="str">
        <x:v>FUNCTIONAL TWIN</x:v>
      </x:c>
      <x:c r="F3373" s="7" t="str">
        <x:v>PTC-C</x:v>
      </x:c>
      <x:c r="G3373" s="7" t="str">
        <x:v>CF-17</x:v>
      </x:c>
      <x:c r="H3373" s="7" t="str">
        <x:v>BEFORE</x:v>
      </x:c>
      <x:c r="I3373" s="7" t="str">
        <x:v>L/min</x:v>
      </x:c>
      <x:c r="J3373" s="7" t="n">
        <x:v>0</x:v>
      </x:c>
      <x:c r="K3373" s="7" t="n">
        <x:v>2</x:v>
      </x:c>
      <x:c r="L3373" s="7" t="n">
        <x:v>0.01</x:v>
      </x:c>
      <x:c r="M3373" s="7" t="str"/>
      <x:c r="N3373" s="7" t="str"/>
      <x:c r="O3373" s="7" t="str"/>
      <x:c r="P3373" s="7" t="str">
        <x:f>IF(O3373="","OPEN",IF(OR(NOT(ISNUMBER(M3373)),NOT(ISNUMBER(N3373)),ABS(M3373)&gt;L3373,N3373&gt;L3373),"FAIL","PASS"))</x:f>
        <x:v>OPEN</x:v>
      </x:c>
    </x:row>
    <x:row r="3374">
      <x:c r="B3374" s="7" t="str">
        <x:v>CAL-03368</x:v>
      </x:c>
      <x:c r="C3374" s="7" t="str">
        <x:v>CH-1684</x:v>
      </x:c>
      <x:c r="D3374" s="7" t="str">
        <x:v>REA-T-C2</x:v>
      </x:c>
      <x:c r="E3374" s="7" t="str">
        <x:v>FUNCTIONAL TWIN</x:v>
      </x:c>
      <x:c r="F3374" s="7" t="str">
        <x:v>PTC-C</x:v>
      </x:c>
      <x:c r="G3374" s="7" t="str">
        <x:v>CF-17</x:v>
      </x:c>
      <x:c r="H3374" s="7" t="str">
        <x:v>AFTER</x:v>
      </x:c>
      <x:c r="I3374" s="7" t="str">
        <x:v>L/min</x:v>
      </x:c>
      <x:c r="J3374" s="7" t="n">
        <x:v>0</x:v>
      </x:c>
      <x:c r="K3374" s="7" t="n">
        <x:v>2</x:v>
      </x:c>
      <x:c r="L3374" s="7" t="n">
        <x:v>0.01</x:v>
      </x:c>
      <x:c r="M3374" s="7" t="str"/>
      <x:c r="N3374" s="7" t="str"/>
      <x:c r="O3374" s="7" t="str"/>
      <x:c r="P3374" s="7" t="str">
        <x:f>IF(O3374="","OPEN",IF(OR(NOT(ISNUMBER(M3374)),NOT(ISNUMBER(N3374)),ABS(M3374)&gt;L3374,N3374&gt;L3374),"FAIL","PASS"))</x:f>
        <x:v>OPEN</x:v>
      </x:c>
    </x:row>
    <x:row r="3375">
      <x:c r="B3375" s="7" t="str">
        <x:v>CAL-03369</x:v>
      </x:c>
      <x:c r="C3375" s="7" t="str">
        <x:v>CH-1685</x:v>
      </x:c>
      <x:c r="D3375" s="7" t="str">
        <x:v>REA-T-C2</x:v>
      </x:c>
      <x:c r="E3375" s="7" t="str">
        <x:v>FUNCTIONAL TWIN</x:v>
      </x:c>
      <x:c r="F3375" s="7" t="str">
        <x:v>PTC-C</x:v>
      </x:c>
      <x:c r="G3375" s="7" t="str">
        <x:v>CF-17</x:v>
      </x:c>
      <x:c r="H3375" s="7" t="str">
        <x:v>BEFORE</x:v>
      </x:c>
      <x:c r="I3375" s="7" t="str">
        <x:v>L/min</x:v>
      </x:c>
      <x:c r="J3375" s="7" t="n">
        <x:v>0</x:v>
      </x:c>
      <x:c r="K3375" s="7" t="n">
        <x:v>2</x:v>
      </x:c>
      <x:c r="L3375" s="7" t="n">
        <x:v>0.01</x:v>
      </x:c>
      <x:c r="M3375" s="7" t="str"/>
      <x:c r="N3375" s="7" t="str"/>
      <x:c r="O3375" s="7" t="str"/>
      <x:c r="P3375" s="7" t="str">
        <x:f>IF(O3375="","OPEN",IF(OR(NOT(ISNUMBER(M3375)),NOT(ISNUMBER(N3375)),ABS(M3375)&gt;L3375,N3375&gt;L3375),"FAIL","PASS"))</x:f>
        <x:v>OPEN</x:v>
      </x:c>
    </x:row>
    <x:row r="3376">
      <x:c r="B3376" s="7" t="str">
        <x:v>CAL-03370</x:v>
      </x:c>
      <x:c r="C3376" s="7" t="str">
        <x:v>CH-1685</x:v>
      </x:c>
      <x:c r="D3376" s="7" t="str">
        <x:v>REA-T-C2</x:v>
      </x:c>
      <x:c r="E3376" s="7" t="str">
        <x:v>FUNCTIONAL TWIN</x:v>
      </x:c>
      <x:c r="F3376" s="7" t="str">
        <x:v>PTC-C</x:v>
      </x:c>
      <x:c r="G3376" s="7" t="str">
        <x:v>CF-17</x:v>
      </x:c>
      <x:c r="H3376" s="7" t="str">
        <x:v>AFTER</x:v>
      </x:c>
      <x:c r="I3376" s="7" t="str">
        <x:v>L/min</x:v>
      </x:c>
      <x:c r="J3376" s="7" t="n">
        <x:v>0</x:v>
      </x:c>
      <x:c r="K3376" s="7" t="n">
        <x:v>2</x:v>
      </x:c>
      <x:c r="L3376" s="7" t="n">
        <x:v>0.01</x:v>
      </x:c>
      <x:c r="M3376" s="7" t="str"/>
      <x:c r="N3376" s="7" t="str"/>
      <x:c r="O3376" s="7" t="str"/>
      <x:c r="P3376" s="7" t="str">
        <x:f>IF(O3376="","OPEN",IF(OR(NOT(ISNUMBER(M3376)),NOT(ISNUMBER(N3376)),ABS(M3376)&gt;L3376,N3376&gt;L3376),"FAIL","PASS"))</x:f>
        <x:v>OPEN</x:v>
      </x:c>
    </x:row>
    <x:row r="3377">
      <x:c r="B3377" s="7" t="str">
        <x:v>CAL-03371</x:v>
      </x:c>
      <x:c r="C3377" s="7" t="str">
        <x:v>CH-1686</x:v>
      </x:c>
      <x:c r="D3377" s="7" t="str">
        <x:v>REA-T-C2</x:v>
      </x:c>
      <x:c r="E3377" s="7" t="str">
        <x:v>FUNCTIONAL TWIN</x:v>
      </x:c>
      <x:c r="F3377" s="7" t="str">
        <x:v>PTC-C</x:v>
      </x:c>
      <x:c r="G3377" s="7" t="str">
        <x:v>CF-17</x:v>
      </x:c>
      <x:c r="H3377" s="7" t="str">
        <x:v>BEFORE</x:v>
      </x:c>
      <x:c r="I3377" s="7" t="str">
        <x:v>L/min</x:v>
      </x:c>
      <x:c r="J3377" s="7" t="n">
        <x:v>0</x:v>
      </x:c>
      <x:c r="K3377" s="7" t="n">
        <x:v>2</x:v>
      </x:c>
      <x:c r="L3377" s="7" t="n">
        <x:v>0.01</x:v>
      </x:c>
      <x:c r="M3377" s="7" t="str"/>
      <x:c r="N3377" s="7" t="str"/>
      <x:c r="O3377" s="7" t="str"/>
      <x:c r="P3377" s="7" t="str">
        <x:f>IF(O3377="","OPEN",IF(OR(NOT(ISNUMBER(M3377)),NOT(ISNUMBER(N3377)),ABS(M3377)&gt;L3377,N3377&gt;L3377),"FAIL","PASS"))</x:f>
        <x:v>OPEN</x:v>
      </x:c>
    </x:row>
    <x:row r="3378">
      <x:c r="B3378" s="7" t="str">
        <x:v>CAL-03372</x:v>
      </x:c>
      <x:c r="C3378" s="7" t="str">
        <x:v>CH-1686</x:v>
      </x:c>
      <x:c r="D3378" s="7" t="str">
        <x:v>REA-T-C2</x:v>
      </x:c>
      <x:c r="E3378" s="7" t="str">
        <x:v>FUNCTIONAL TWIN</x:v>
      </x:c>
      <x:c r="F3378" s="7" t="str">
        <x:v>PTC-C</x:v>
      </x:c>
      <x:c r="G3378" s="7" t="str">
        <x:v>CF-17</x:v>
      </x:c>
      <x:c r="H3378" s="7" t="str">
        <x:v>AFTER</x:v>
      </x:c>
      <x:c r="I3378" s="7" t="str">
        <x:v>L/min</x:v>
      </x:c>
      <x:c r="J3378" s="7" t="n">
        <x:v>0</x:v>
      </x:c>
      <x:c r="K3378" s="7" t="n">
        <x:v>2</x:v>
      </x:c>
      <x:c r="L3378" s="7" t="n">
        <x:v>0.01</x:v>
      </x:c>
      <x:c r="M3378" s="7" t="str"/>
      <x:c r="N3378" s="7" t="str"/>
      <x:c r="O3378" s="7" t="str"/>
      <x:c r="P3378" s="7" t="str">
        <x:f>IF(O3378="","OPEN",IF(OR(NOT(ISNUMBER(M3378)),NOT(ISNUMBER(N3378)),ABS(M3378)&gt;L3378,N3378&gt;L3378),"FAIL","PASS"))</x:f>
        <x:v>OPEN</x:v>
      </x:c>
    </x:row>
    <x:row r="3379">
      <x:c r="B3379" s="7" t="str">
        <x:v>CAL-03373</x:v>
      </x:c>
      <x:c r="C3379" s="7" t="str">
        <x:v>CH-1687</x:v>
      </x:c>
      <x:c r="D3379" s="7" t="str">
        <x:v>REA-T-C2</x:v>
      </x:c>
      <x:c r="E3379" s="7" t="str">
        <x:v>FUNCTIONAL TWIN</x:v>
      </x:c>
      <x:c r="F3379" s="7" t="str">
        <x:v>PTC-C</x:v>
      </x:c>
      <x:c r="G3379" s="7" t="str">
        <x:v>CF-18</x:v>
      </x:c>
      <x:c r="H3379" s="7" t="str">
        <x:v>BEFORE</x:v>
      </x:c>
      <x:c r="I3379" s="7" t="str">
        <x:v>m2</x:v>
      </x:c>
      <x:c r="J3379" s="7" t="n">
        <x:v>0</x:v>
      </x:c>
      <x:c r="K3379" s="7" t="n">
        <x:v>2.5</x:v>
      </x:c>
      <x:c r="L3379" s="7" t="n">
        <x:v>0.01</x:v>
      </x:c>
      <x:c r="M3379" s="7" t="str"/>
      <x:c r="N3379" s="7" t="str"/>
      <x:c r="O3379" s="7" t="str"/>
      <x:c r="P3379" s="7" t="str">
        <x:f>IF(O3379="","OPEN",IF(OR(NOT(ISNUMBER(M3379)),NOT(ISNUMBER(N3379)),ABS(M3379)&gt;L3379,N3379&gt;L3379),"FAIL","PASS"))</x:f>
        <x:v>OPEN</x:v>
      </x:c>
    </x:row>
    <x:row r="3380">
      <x:c r="B3380" s="7" t="str">
        <x:v>CAL-03374</x:v>
      </x:c>
      <x:c r="C3380" s="7" t="str">
        <x:v>CH-1687</x:v>
      </x:c>
      <x:c r="D3380" s="7" t="str">
        <x:v>REA-T-C2</x:v>
      </x:c>
      <x:c r="E3380" s="7" t="str">
        <x:v>FUNCTIONAL TWIN</x:v>
      </x:c>
      <x:c r="F3380" s="7" t="str">
        <x:v>PTC-C</x:v>
      </x:c>
      <x:c r="G3380" s="7" t="str">
        <x:v>CF-18</x:v>
      </x:c>
      <x:c r="H3380" s="7" t="str">
        <x:v>AFTER</x:v>
      </x:c>
      <x:c r="I3380" s="7" t="str">
        <x:v>m2</x:v>
      </x:c>
      <x:c r="J3380" s="7" t="n">
        <x:v>0</x:v>
      </x:c>
      <x:c r="K3380" s="7" t="n">
        <x:v>2.5</x:v>
      </x:c>
      <x:c r="L3380" s="7" t="n">
        <x:v>0.01</x:v>
      </x:c>
      <x:c r="M3380" s="7" t="str"/>
      <x:c r="N3380" s="7" t="str"/>
      <x:c r="O3380" s="7" t="str"/>
      <x:c r="P3380" s="7" t="str">
        <x:f>IF(O3380="","OPEN",IF(OR(NOT(ISNUMBER(M3380)),NOT(ISNUMBER(N3380)),ABS(M3380)&gt;L3380,N3380&gt;L3380),"FAIL","PASS"))</x:f>
        <x:v>OPEN</x:v>
      </x:c>
    </x:row>
    <x:row r="3381">
      <x:c r="B3381" s="7" t="str">
        <x:v>CAL-03375</x:v>
      </x:c>
      <x:c r="C3381" s="7" t="str">
        <x:v>CH-1688</x:v>
      </x:c>
      <x:c r="D3381" s="7" t="str">
        <x:v>REA-T-C2</x:v>
      </x:c>
      <x:c r="E3381" s="7" t="str">
        <x:v>FUNCTIONAL TWIN</x:v>
      </x:c>
      <x:c r="F3381" s="7" t="str">
        <x:v>PTC-C</x:v>
      </x:c>
      <x:c r="G3381" s="7" t="str">
        <x:v>CF-18</x:v>
      </x:c>
      <x:c r="H3381" s="7" t="str">
        <x:v>BEFORE</x:v>
      </x:c>
      <x:c r="I3381" s="7" t="str">
        <x:v>m2</x:v>
      </x:c>
      <x:c r="J3381" s="7" t="n">
        <x:v>0</x:v>
      </x:c>
      <x:c r="K3381" s="7" t="n">
        <x:v>2.5</x:v>
      </x:c>
      <x:c r="L3381" s="7" t="n">
        <x:v>0.01</x:v>
      </x:c>
      <x:c r="M3381" s="7" t="str"/>
      <x:c r="N3381" s="7" t="str"/>
      <x:c r="O3381" s="7" t="str"/>
      <x:c r="P3381" s="7" t="str">
        <x:f>IF(O3381="","OPEN",IF(OR(NOT(ISNUMBER(M3381)),NOT(ISNUMBER(N3381)),ABS(M3381)&gt;L3381,N3381&gt;L3381),"FAIL","PASS"))</x:f>
        <x:v>OPEN</x:v>
      </x:c>
    </x:row>
    <x:row r="3382">
      <x:c r="B3382" s="7" t="str">
        <x:v>CAL-03376</x:v>
      </x:c>
      <x:c r="C3382" s="7" t="str">
        <x:v>CH-1688</x:v>
      </x:c>
      <x:c r="D3382" s="7" t="str">
        <x:v>REA-T-C2</x:v>
      </x:c>
      <x:c r="E3382" s="7" t="str">
        <x:v>FUNCTIONAL TWIN</x:v>
      </x:c>
      <x:c r="F3382" s="7" t="str">
        <x:v>PTC-C</x:v>
      </x:c>
      <x:c r="G3382" s="7" t="str">
        <x:v>CF-18</x:v>
      </x:c>
      <x:c r="H3382" s="7" t="str">
        <x:v>AFTER</x:v>
      </x:c>
      <x:c r="I3382" s="7" t="str">
        <x:v>m2</x:v>
      </x:c>
      <x:c r="J3382" s="7" t="n">
        <x:v>0</x:v>
      </x:c>
      <x:c r="K3382" s="7" t="n">
        <x:v>2.5</x:v>
      </x:c>
      <x:c r="L3382" s="7" t="n">
        <x:v>0.01</x:v>
      </x:c>
      <x:c r="M3382" s="7" t="str"/>
      <x:c r="N3382" s="7" t="str"/>
      <x:c r="O3382" s="7" t="str"/>
      <x:c r="P3382" s="7" t="str">
        <x:f>IF(O3382="","OPEN",IF(OR(NOT(ISNUMBER(M3382)),NOT(ISNUMBER(N3382)),ABS(M3382)&gt;L3382,N3382&gt;L3382),"FAIL","PASS"))</x:f>
        <x:v>OPEN</x:v>
      </x:c>
    </x:row>
    <x:row r="3383">
      <x:c r="B3383" s="7" t="str">
        <x:v>CAL-03377</x:v>
      </x:c>
      <x:c r="C3383" s="7" t="str">
        <x:v>CH-1689</x:v>
      </x:c>
      <x:c r="D3383" s="7" t="str">
        <x:v>REA-T-C2</x:v>
      </x:c>
      <x:c r="E3383" s="7" t="str">
        <x:v>FUNCTIONAL TWIN</x:v>
      </x:c>
      <x:c r="F3383" s="7" t="str">
        <x:v>PTC-C</x:v>
      </x:c>
      <x:c r="G3383" s="7" t="str">
        <x:v>CF-18</x:v>
      </x:c>
      <x:c r="H3383" s="7" t="str">
        <x:v>BEFORE</x:v>
      </x:c>
      <x:c r="I3383" s="7" t="str">
        <x:v>m2</x:v>
      </x:c>
      <x:c r="J3383" s="7" t="n">
        <x:v>0</x:v>
      </x:c>
      <x:c r="K3383" s="7" t="n">
        <x:v>2.5</x:v>
      </x:c>
      <x:c r="L3383" s="7" t="n">
        <x:v>0.01</x:v>
      </x:c>
      <x:c r="M3383" s="7" t="str"/>
      <x:c r="N3383" s="7" t="str"/>
      <x:c r="O3383" s="7" t="str"/>
      <x:c r="P3383" s="7" t="str">
        <x:f>IF(O3383="","OPEN",IF(OR(NOT(ISNUMBER(M3383)),NOT(ISNUMBER(N3383)),ABS(M3383)&gt;L3383,N3383&gt;L3383),"FAIL","PASS"))</x:f>
        <x:v>OPEN</x:v>
      </x:c>
    </x:row>
    <x:row r="3384">
      <x:c r="B3384" s="7" t="str">
        <x:v>CAL-03378</x:v>
      </x:c>
      <x:c r="C3384" s="7" t="str">
        <x:v>CH-1689</x:v>
      </x:c>
      <x:c r="D3384" s="7" t="str">
        <x:v>REA-T-C2</x:v>
      </x:c>
      <x:c r="E3384" s="7" t="str">
        <x:v>FUNCTIONAL TWIN</x:v>
      </x:c>
      <x:c r="F3384" s="7" t="str">
        <x:v>PTC-C</x:v>
      </x:c>
      <x:c r="G3384" s="7" t="str">
        <x:v>CF-18</x:v>
      </x:c>
      <x:c r="H3384" s="7" t="str">
        <x:v>AFTER</x:v>
      </x:c>
      <x:c r="I3384" s="7" t="str">
        <x:v>m2</x:v>
      </x:c>
      <x:c r="J3384" s="7" t="n">
        <x:v>0</x:v>
      </x:c>
      <x:c r="K3384" s="7" t="n">
        <x:v>2.5</x:v>
      </x:c>
      <x:c r="L3384" s="7" t="n">
        <x:v>0.01</x:v>
      </x:c>
      <x:c r="M3384" s="7" t="str"/>
      <x:c r="N3384" s="7" t="str"/>
      <x:c r="O3384" s="7" t="str"/>
      <x:c r="P3384" s="7" t="str">
        <x:f>IF(O3384="","OPEN",IF(OR(NOT(ISNUMBER(M3384)),NOT(ISNUMBER(N3384)),ABS(M3384)&gt;L3384,N3384&gt;L3384),"FAIL","PASS"))</x:f>
        <x:v>OPEN</x:v>
      </x:c>
    </x:row>
    <x:row r="3385">
      <x:c r="B3385" s="7" t="str">
        <x:v>CAL-03379</x:v>
      </x:c>
      <x:c r="C3385" s="7" t="str">
        <x:v>CH-1690</x:v>
      </x:c>
      <x:c r="D3385" s="7" t="str">
        <x:v>REA-T-C2</x:v>
      </x:c>
      <x:c r="E3385" s="7" t="str">
        <x:v>FUNCTIONAL TWIN</x:v>
      </x:c>
      <x:c r="F3385" s="7" t="str">
        <x:v>PTC-C</x:v>
      </x:c>
      <x:c r="G3385" s="7" t="str">
        <x:v>CF-18</x:v>
      </x:c>
      <x:c r="H3385" s="7" t="str">
        <x:v>BEFORE</x:v>
      </x:c>
      <x:c r="I3385" s="7" t="str">
        <x:v>m2</x:v>
      </x:c>
      <x:c r="J3385" s="7" t="n">
        <x:v>0</x:v>
      </x:c>
      <x:c r="K3385" s="7" t="n">
        <x:v>2.5</x:v>
      </x:c>
      <x:c r="L3385" s="7" t="n">
        <x:v>0.01</x:v>
      </x:c>
      <x:c r="M3385" s="7" t="str"/>
      <x:c r="N3385" s="7" t="str"/>
      <x:c r="O3385" s="7" t="str"/>
      <x:c r="P3385" s="7" t="str">
        <x:f>IF(O3385="","OPEN",IF(OR(NOT(ISNUMBER(M3385)),NOT(ISNUMBER(N3385)),ABS(M3385)&gt;L3385,N3385&gt;L3385),"FAIL","PASS"))</x:f>
        <x:v>OPEN</x:v>
      </x:c>
    </x:row>
    <x:row r="3386">
      <x:c r="B3386" s="7" t="str">
        <x:v>CAL-03380</x:v>
      </x:c>
      <x:c r="C3386" s="7" t="str">
        <x:v>CH-1690</x:v>
      </x:c>
      <x:c r="D3386" s="7" t="str">
        <x:v>REA-T-C2</x:v>
      </x:c>
      <x:c r="E3386" s="7" t="str">
        <x:v>FUNCTIONAL TWIN</x:v>
      </x:c>
      <x:c r="F3386" s="7" t="str">
        <x:v>PTC-C</x:v>
      </x:c>
      <x:c r="G3386" s="7" t="str">
        <x:v>CF-18</x:v>
      </x:c>
      <x:c r="H3386" s="7" t="str">
        <x:v>AFTER</x:v>
      </x:c>
      <x:c r="I3386" s="7" t="str">
        <x:v>m2</x:v>
      </x:c>
      <x:c r="J3386" s="7" t="n">
        <x:v>0</x:v>
      </x:c>
      <x:c r="K3386" s="7" t="n">
        <x:v>2.5</x:v>
      </x:c>
      <x:c r="L3386" s="7" t="n">
        <x:v>0.01</x:v>
      </x:c>
      <x:c r="M3386" s="7" t="str"/>
      <x:c r="N3386" s="7" t="str"/>
      <x:c r="O3386" s="7" t="str"/>
      <x:c r="P3386" s="7" t="str">
        <x:f>IF(O3386="","OPEN",IF(OR(NOT(ISNUMBER(M3386)),NOT(ISNUMBER(N3386)),ABS(M3386)&gt;L3386,N3386&gt;L3386),"FAIL","PASS"))</x:f>
        <x:v>OPEN</x:v>
      </x:c>
    </x:row>
    <x:row r="3387">
      <x:c r="B3387" s="7" t="str">
        <x:v>CAL-03381</x:v>
      </x:c>
      <x:c r="C3387" s="7" t="str">
        <x:v>CH-1691</x:v>
      </x:c>
      <x:c r="D3387" s="7" t="str">
        <x:v>REA-T-C2</x:v>
      </x:c>
      <x:c r="E3387" s="7" t="str">
        <x:v>FUNCTIONAL TWIN</x:v>
      </x:c>
      <x:c r="F3387" s="7" t="str">
        <x:v>PTC-C</x:v>
      </x:c>
      <x:c r="G3387" s="7" t="str">
        <x:v>CF-18</x:v>
      </x:c>
      <x:c r="H3387" s="7" t="str">
        <x:v>BEFORE</x:v>
      </x:c>
      <x:c r="I3387" s="7" t="str">
        <x:v>m2</x:v>
      </x:c>
      <x:c r="J3387" s="7" t="n">
        <x:v>0</x:v>
      </x:c>
      <x:c r="K3387" s="7" t="n">
        <x:v>2.5</x:v>
      </x:c>
      <x:c r="L3387" s="7" t="n">
        <x:v>0.01</x:v>
      </x:c>
      <x:c r="M3387" s="7" t="str"/>
      <x:c r="N3387" s="7" t="str"/>
      <x:c r="O3387" s="7" t="str"/>
      <x:c r="P3387" s="7" t="str">
        <x:f>IF(O3387="","OPEN",IF(OR(NOT(ISNUMBER(M3387)),NOT(ISNUMBER(N3387)),ABS(M3387)&gt;L3387,N3387&gt;L3387),"FAIL","PASS"))</x:f>
        <x:v>OPEN</x:v>
      </x:c>
    </x:row>
    <x:row r="3388">
      <x:c r="B3388" s="7" t="str">
        <x:v>CAL-03382</x:v>
      </x:c>
      <x:c r="C3388" s="7" t="str">
        <x:v>CH-1691</x:v>
      </x:c>
      <x:c r="D3388" s="7" t="str">
        <x:v>REA-T-C2</x:v>
      </x:c>
      <x:c r="E3388" s="7" t="str">
        <x:v>FUNCTIONAL TWIN</x:v>
      </x:c>
      <x:c r="F3388" s="7" t="str">
        <x:v>PTC-C</x:v>
      </x:c>
      <x:c r="G3388" s="7" t="str">
        <x:v>CF-18</x:v>
      </x:c>
      <x:c r="H3388" s="7" t="str">
        <x:v>AFTER</x:v>
      </x:c>
      <x:c r="I3388" s="7" t="str">
        <x:v>m2</x:v>
      </x:c>
      <x:c r="J3388" s="7" t="n">
        <x:v>0</x:v>
      </x:c>
      <x:c r="K3388" s="7" t="n">
        <x:v>2.5</x:v>
      </x:c>
      <x:c r="L3388" s="7" t="n">
        <x:v>0.01</x:v>
      </x:c>
      <x:c r="M3388" s="7" t="str"/>
      <x:c r="N3388" s="7" t="str"/>
      <x:c r="O3388" s="7" t="str"/>
      <x:c r="P3388" s="7" t="str">
        <x:f>IF(O3388="","OPEN",IF(OR(NOT(ISNUMBER(M3388)),NOT(ISNUMBER(N3388)),ABS(M3388)&gt;L3388,N3388&gt;L3388),"FAIL","PASS"))</x:f>
        <x:v>OPEN</x:v>
      </x:c>
    </x:row>
    <x:row r="3389">
      <x:c r="B3389" s="7" t="str">
        <x:v>CAL-03383</x:v>
      </x:c>
      <x:c r="C3389" s="7" t="str">
        <x:v>CH-1692</x:v>
      </x:c>
      <x:c r="D3389" s="7" t="str">
        <x:v>REA-T-C2</x:v>
      </x:c>
      <x:c r="E3389" s="7" t="str">
        <x:v>FUNCTIONAL TWIN</x:v>
      </x:c>
      <x:c r="F3389" s="7" t="str">
        <x:v>PTC-C</x:v>
      </x:c>
      <x:c r="G3389" s="7" t="str">
        <x:v>CF-18</x:v>
      </x:c>
      <x:c r="H3389" s="7" t="str">
        <x:v>BEFORE</x:v>
      </x:c>
      <x:c r="I3389" s="7" t="str">
        <x:v>m2</x:v>
      </x:c>
      <x:c r="J3389" s="7" t="n">
        <x:v>0</x:v>
      </x:c>
      <x:c r="K3389" s="7" t="n">
        <x:v>2.5</x:v>
      </x:c>
      <x:c r="L3389" s="7" t="n">
        <x:v>0.01</x:v>
      </x:c>
      <x:c r="M3389" s="7" t="str"/>
      <x:c r="N3389" s="7" t="str"/>
      <x:c r="O3389" s="7" t="str"/>
      <x:c r="P3389" s="7" t="str">
        <x:f>IF(O3389="","OPEN",IF(OR(NOT(ISNUMBER(M3389)),NOT(ISNUMBER(N3389)),ABS(M3389)&gt;L3389,N3389&gt;L3389),"FAIL","PASS"))</x:f>
        <x:v>OPEN</x:v>
      </x:c>
    </x:row>
    <x:row r="3390">
      <x:c r="B3390" s="7" t="str">
        <x:v>CAL-03384</x:v>
      </x:c>
      <x:c r="C3390" s="7" t="str">
        <x:v>CH-1692</x:v>
      </x:c>
      <x:c r="D3390" s="7" t="str">
        <x:v>REA-T-C2</x:v>
      </x:c>
      <x:c r="E3390" s="7" t="str">
        <x:v>FUNCTIONAL TWIN</x:v>
      </x:c>
      <x:c r="F3390" s="7" t="str">
        <x:v>PTC-C</x:v>
      </x:c>
      <x:c r="G3390" s="7" t="str">
        <x:v>CF-18</x:v>
      </x:c>
      <x:c r="H3390" s="7" t="str">
        <x:v>AFTER</x:v>
      </x:c>
      <x:c r="I3390" s="7" t="str">
        <x:v>m2</x:v>
      </x:c>
      <x:c r="J3390" s="7" t="n">
        <x:v>0</x:v>
      </x:c>
      <x:c r="K3390" s="7" t="n">
        <x:v>2.5</x:v>
      </x:c>
      <x:c r="L3390" s="7" t="n">
        <x:v>0.01</x:v>
      </x:c>
      <x:c r="M3390" s="7" t="str"/>
      <x:c r="N3390" s="7" t="str"/>
      <x:c r="O3390" s="7" t="str"/>
      <x:c r="P3390" s="7" t="str">
        <x:f>IF(O3390="","OPEN",IF(OR(NOT(ISNUMBER(M3390)),NOT(ISNUMBER(N3390)),ABS(M3390)&gt;L3390,N3390&gt;L3390),"FAIL","PASS"))</x:f>
        <x:v>OPEN</x:v>
      </x:c>
    </x:row>
    <x:row r="3391">
      <x:c r="B3391" s="7" t="str">
        <x:v>CAL-03385</x:v>
      </x:c>
      <x:c r="C3391" s="7" t="str">
        <x:v>CH-1693</x:v>
      </x:c>
      <x:c r="D3391" s="7" t="str">
        <x:v>REA-T-C2</x:v>
      </x:c>
      <x:c r="E3391" s="7" t="str">
        <x:v>FUNCTIONAL TWIN</x:v>
      </x:c>
      <x:c r="F3391" s="7" t="str">
        <x:v>PTC-C</x:v>
      </x:c>
      <x:c r="G3391" s="7" t="str">
        <x:v>CF-19</x:v>
      </x:c>
      <x:c r="H3391" s="7" t="str">
        <x:v>BEFORE</x:v>
      </x:c>
      <x:c r="I3391" s="7" t="str">
        <x:v>m3/min</x:v>
      </x:c>
      <x:c r="J3391" s="7" t="n">
        <x:v>0</x:v>
      </x:c>
      <x:c r="K3391" s="7" t="n">
        <x:v>5</x:v>
      </x:c>
      <x:c r="L3391" s="7" t="n">
        <x:v>0.01</x:v>
      </x:c>
      <x:c r="M3391" s="7" t="str"/>
      <x:c r="N3391" s="7" t="str"/>
      <x:c r="O3391" s="7" t="str"/>
      <x:c r="P3391" s="7" t="str">
        <x:f>IF(O3391="","OPEN",IF(OR(NOT(ISNUMBER(M3391)),NOT(ISNUMBER(N3391)),ABS(M3391)&gt;L3391,N3391&gt;L3391),"FAIL","PASS"))</x:f>
        <x:v>OPEN</x:v>
      </x:c>
    </x:row>
    <x:row r="3392">
      <x:c r="B3392" s="7" t="str">
        <x:v>CAL-03386</x:v>
      </x:c>
      <x:c r="C3392" s="7" t="str">
        <x:v>CH-1693</x:v>
      </x:c>
      <x:c r="D3392" s="7" t="str">
        <x:v>REA-T-C2</x:v>
      </x:c>
      <x:c r="E3392" s="7" t="str">
        <x:v>FUNCTIONAL TWIN</x:v>
      </x:c>
      <x:c r="F3392" s="7" t="str">
        <x:v>PTC-C</x:v>
      </x:c>
      <x:c r="G3392" s="7" t="str">
        <x:v>CF-19</x:v>
      </x:c>
      <x:c r="H3392" s="7" t="str">
        <x:v>AFTER</x:v>
      </x:c>
      <x:c r="I3392" s="7" t="str">
        <x:v>m3/min</x:v>
      </x:c>
      <x:c r="J3392" s="7" t="n">
        <x:v>0</x:v>
      </x:c>
      <x:c r="K3392" s="7" t="n">
        <x:v>5</x:v>
      </x:c>
      <x:c r="L3392" s="7" t="n">
        <x:v>0.01</x:v>
      </x:c>
      <x:c r="M3392" s="7" t="str"/>
      <x:c r="N3392" s="7" t="str"/>
      <x:c r="O3392" s="7" t="str"/>
      <x:c r="P3392" s="7" t="str">
        <x:f>IF(O3392="","OPEN",IF(OR(NOT(ISNUMBER(M3392)),NOT(ISNUMBER(N3392)),ABS(M3392)&gt;L3392,N3392&gt;L3392),"FAIL","PASS"))</x:f>
        <x:v>OPEN</x:v>
      </x:c>
    </x:row>
    <x:row r="3393">
      <x:c r="B3393" s="7" t="str">
        <x:v>CAL-03387</x:v>
      </x:c>
      <x:c r="C3393" s="7" t="str">
        <x:v>CH-1694</x:v>
      </x:c>
      <x:c r="D3393" s="7" t="str">
        <x:v>REA-T-C2</x:v>
      </x:c>
      <x:c r="E3393" s="7" t="str">
        <x:v>FUNCTIONAL TWIN</x:v>
      </x:c>
      <x:c r="F3393" s="7" t="str">
        <x:v>PTC-C</x:v>
      </x:c>
      <x:c r="G3393" s="7" t="str">
        <x:v>CF-19</x:v>
      </x:c>
      <x:c r="H3393" s="7" t="str">
        <x:v>BEFORE</x:v>
      </x:c>
      <x:c r="I3393" s="7" t="str">
        <x:v>m3/min</x:v>
      </x:c>
      <x:c r="J3393" s="7" t="n">
        <x:v>0</x:v>
      </x:c>
      <x:c r="K3393" s="7" t="n">
        <x:v>5</x:v>
      </x:c>
      <x:c r="L3393" s="7" t="n">
        <x:v>0.01</x:v>
      </x:c>
      <x:c r="M3393" s="7" t="str"/>
      <x:c r="N3393" s="7" t="str"/>
      <x:c r="O3393" s="7" t="str"/>
      <x:c r="P3393" s="7" t="str">
        <x:f>IF(O3393="","OPEN",IF(OR(NOT(ISNUMBER(M3393)),NOT(ISNUMBER(N3393)),ABS(M3393)&gt;L3393,N3393&gt;L3393),"FAIL","PASS"))</x:f>
        <x:v>OPEN</x:v>
      </x:c>
    </x:row>
    <x:row r="3394">
      <x:c r="B3394" s="7" t="str">
        <x:v>CAL-03388</x:v>
      </x:c>
      <x:c r="C3394" s="7" t="str">
        <x:v>CH-1694</x:v>
      </x:c>
      <x:c r="D3394" s="7" t="str">
        <x:v>REA-T-C2</x:v>
      </x:c>
      <x:c r="E3394" s="7" t="str">
        <x:v>FUNCTIONAL TWIN</x:v>
      </x:c>
      <x:c r="F3394" s="7" t="str">
        <x:v>PTC-C</x:v>
      </x:c>
      <x:c r="G3394" s="7" t="str">
        <x:v>CF-19</x:v>
      </x:c>
      <x:c r="H3394" s="7" t="str">
        <x:v>AFTER</x:v>
      </x:c>
      <x:c r="I3394" s="7" t="str">
        <x:v>m3/min</x:v>
      </x:c>
      <x:c r="J3394" s="7" t="n">
        <x:v>0</x:v>
      </x:c>
      <x:c r="K3394" s="7" t="n">
        <x:v>5</x:v>
      </x:c>
      <x:c r="L3394" s="7" t="n">
        <x:v>0.01</x:v>
      </x:c>
      <x:c r="M3394" s="7" t="str"/>
      <x:c r="N3394" s="7" t="str"/>
      <x:c r="O3394" s="7" t="str"/>
      <x:c r="P3394" s="7" t="str">
        <x:f>IF(O3394="","OPEN",IF(OR(NOT(ISNUMBER(M3394)),NOT(ISNUMBER(N3394)),ABS(M3394)&gt;L3394,N3394&gt;L3394),"FAIL","PASS"))</x:f>
        <x:v>OPEN</x:v>
      </x:c>
    </x:row>
    <x:row r="3395">
      <x:c r="B3395" s="7" t="str">
        <x:v>CAL-03389</x:v>
      </x:c>
      <x:c r="C3395" s="7" t="str">
        <x:v>CH-1695</x:v>
      </x:c>
      <x:c r="D3395" s="7" t="str">
        <x:v>REA-T-C2</x:v>
      </x:c>
      <x:c r="E3395" s="7" t="str">
        <x:v>FUNCTIONAL TWIN</x:v>
      </x:c>
      <x:c r="F3395" s="7" t="str">
        <x:v>PTC-C</x:v>
      </x:c>
      <x:c r="G3395" s="7" t="str">
        <x:v>CF-19</x:v>
      </x:c>
      <x:c r="H3395" s="7" t="str">
        <x:v>BEFORE</x:v>
      </x:c>
      <x:c r="I3395" s="7" t="str">
        <x:v>m3/min</x:v>
      </x:c>
      <x:c r="J3395" s="7" t="n">
        <x:v>0</x:v>
      </x:c>
      <x:c r="K3395" s="7" t="n">
        <x:v>5</x:v>
      </x:c>
      <x:c r="L3395" s="7" t="n">
        <x:v>0.01</x:v>
      </x:c>
      <x:c r="M3395" s="7" t="str"/>
      <x:c r="N3395" s="7" t="str"/>
      <x:c r="O3395" s="7" t="str"/>
      <x:c r="P3395" s="7" t="str">
        <x:f>IF(O3395="","OPEN",IF(OR(NOT(ISNUMBER(M3395)),NOT(ISNUMBER(N3395)),ABS(M3395)&gt;L3395,N3395&gt;L3395),"FAIL","PASS"))</x:f>
        <x:v>OPEN</x:v>
      </x:c>
    </x:row>
    <x:row r="3396">
      <x:c r="B3396" s="7" t="str">
        <x:v>CAL-03390</x:v>
      </x:c>
      <x:c r="C3396" s="7" t="str">
        <x:v>CH-1695</x:v>
      </x:c>
      <x:c r="D3396" s="7" t="str">
        <x:v>REA-T-C2</x:v>
      </x:c>
      <x:c r="E3396" s="7" t="str">
        <x:v>FUNCTIONAL TWIN</x:v>
      </x:c>
      <x:c r="F3396" s="7" t="str">
        <x:v>PTC-C</x:v>
      </x:c>
      <x:c r="G3396" s="7" t="str">
        <x:v>CF-19</x:v>
      </x:c>
      <x:c r="H3396" s="7" t="str">
        <x:v>AFTER</x:v>
      </x:c>
      <x:c r="I3396" s="7" t="str">
        <x:v>m3/min</x:v>
      </x:c>
      <x:c r="J3396" s="7" t="n">
        <x:v>0</x:v>
      </x:c>
      <x:c r="K3396" s="7" t="n">
        <x:v>5</x:v>
      </x:c>
      <x:c r="L3396" s="7" t="n">
        <x:v>0.01</x:v>
      </x:c>
      <x:c r="M3396" s="7" t="str"/>
      <x:c r="N3396" s="7" t="str"/>
      <x:c r="O3396" s="7" t="str"/>
      <x:c r="P3396" s="7" t="str">
        <x:f>IF(O3396="","OPEN",IF(OR(NOT(ISNUMBER(M3396)),NOT(ISNUMBER(N3396)),ABS(M3396)&gt;L3396,N3396&gt;L3396),"FAIL","PASS"))</x:f>
        <x:v>OPEN</x:v>
      </x:c>
    </x:row>
    <x:row r="3397">
      <x:c r="B3397" s="7" t="str">
        <x:v>CAL-03391</x:v>
      </x:c>
      <x:c r="C3397" s="7" t="str">
        <x:v>CH-1696</x:v>
      </x:c>
      <x:c r="D3397" s="7" t="str">
        <x:v>REA-T-C2</x:v>
      </x:c>
      <x:c r="E3397" s="7" t="str">
        <x:v>FUNCTIONAL TWIN</x:v>
      </x:c>
      <x:c r="F3397" s="7" t="str">
        <x:v>PTC-C</x:v>
      </x:c>
      <x:c r="G3397" s="7" t="str">
        <x:v>CF-19</x:v>
      </x:c>
      <x:c r="H3397" s="7" t="str">
        <x:v>BEFORE</x:v>
      </x:c>
      <x:c r="I3397" s="7" t="str">
        <x:v>m3/min</x:v>
      </x:c>
      <x:c r="J3397" s="7" t="n">
        <x:v>0</x:v>
      </x:c>
      <x:c r="K3397" s="7" t="n">
        <x:v>5</x:v>
      </x:c>
      <x:c r="L3397" s="7" t="n">
        <x:v>0.01</x:v>
      </x:c>
      <x:c r="M3397" s="7" t="str"/>
      <x:c r="N3397" s="7" t="str"/>
      <x:c r="O3397" s="7" t="str"/>
      <x:c r="P3397" s="7" t="str">
        <x:f>IF(O3397="","OPEN",IF(OR(NOT(ISNUMBER(M3397)),NOT(ISNUMBER(N3397)),ABS(M3397)&gt;L3397,N3397&gt;L3397),"FAIL","PASS"))</x:f>
        <x:v>OPEN</x:v>
      </x:c>
    </x:row>
    <x:row r="3398">
      <x:c r="B3398" s="7" t="str">
        <x:v>CAL-03392</x:v>
      </x:c>
      <x:c r="C3398" s="7" t="str">
        <x:v>CH-1696</x:v>
      </x:c>
      <x:c r="D3398" s="7" t="str">
        <x:v>REA-T-C2</x:v>
      </x:c>
      <x:c r="E3398" s="7" t="str">
        <x:v>FUNCTIONAL TWIN</x:v>
      </x:c>
      <x:c r="F3398" s="7" t="str">
        <x:v>PTC-C</x:v>
      </x:c>
      <x:c r="G3398" s="7" t="str">
        <x:v>CF-19</x:v>
      </x:c>
      <x:c r="H3398" s="7" t="str">
        <x:v>AFTER</x:v>
      </x:c>
      <x:c r="I3398" s="7" t="str">
        <x:v>m3/min</x:v>
      </x:c>
      <x:c r="J3398" s="7" t="n">
        <x:v>0</x:v>
      </x:c>
      <x:c r="K3398" s="7" t="n">
        <x:v>5</x:v>
      </x:c>
      <x:c r="L3398" s="7" t="n">
        <x:v>0.01</x:v>
      </x:c>
      <x:c r="M3398" s="7" t="str"/>
      <x:c r="N3398" s="7" t="str"/>
      <x:c r="O3398" s="7" t="str"/>
      <x:c r="P3398" s="7" t="str">
        <x:f>IF(O3398="","OPEN",IF(OR(NOT(ISNUMBER(M3398)),NOT(ISNUMBER(N3398)),ABS(M3398)&gt;L3398,N3398&gt;L3398),"FAIL","PASS"))</x:f>
        <x:v>OPEN</x:v>
      </x:c>
    </x:row>
    <x:row r="3399">
      <x:c r="B3399" s="7" t="str">
        <x:v>CAL-03393</x:v>
      </x:c>
      <x:c r="C3399" s="7" t="str">
        <x:v>CH-1697</x:v>
      </x:c>
      <x:c r="D3399" s="7" t="str">
        <x:v>REA-T-C2</x:v>
      </x:c>
      <x:c r="E3399" s="7" t="str">
        <x:v>FUNCTIONAL TWIN</x:v>
      </x:c>
      <x:c r="F3399" s="7" t="str">
        <x:v>PTC-C</x:v>
      </x:c>
      <x:c r="G3399" s="7" t="str">
        <x:v>CF-19</x:v>
      </x:c>
      <x:c r="H3399" s="7" t="str">
        <x:v>BEFORE</x:v>
      </x:c>
      <x:c r="I3399" s="7" t="str">
        <x:v>m3/min</x:v>
      </x:c>
      <x:c r="J3399" s="7" t="n">
        <x:v>0</x:v>
      </x:c>
      <x:c r="K3399" s="7" t="n">
        <x:v>5</x:v>
      </x:c>
      <x:c r="L3399" s="7" t="n">
        <x:v>0.01</x:v>
      </x:c>
      <x:c r="M3399" s="7" t="str"/>
      <x:c r="N3399" s="7" t="str"/>
      <x:c r="O3399" s="7" t="str"/>
      <x:c r="P3399" s="7" t="str">
        <x:f>IF(O3399="","OPEN",IF(OR(NOT(ISNUMBER(M3399)),NOT(ISNUMBER(N3399)),ABS(M3399)&gt;L3399,N3399&gt;L3399),"FAIL","PASS"))</x:f>
        <x:v>OPEN</x:v>
      </x:c>
    </x:row>
    <x:row r="3400">
      <x:c r="B3400" s="7" t="str">
        <x:v>CAL-03394</x:v>
      </x:c>
      <x:c r="C3400" s="7" t="str">
        <x:v>CH-1697</x:v>
      </x:c>
      <x:c r="D3400" s="7" t="str">
        <x:v>REA-T-C2</x:v>
      </x:c>
      <x:c r="E3400" s="7" t="str">
        <x:v>FUNCTIONAL TWIN</x:v>
      </x:c>
      <x:c r="F3400" s="7" t="str">
        <x:v>PTC-C</x:v>
      </x:c>
      <x:c r="G3400" s="7" t="str">
        <x:v>CF-19</x:v>
      </x:c>
      <x:c r="H3400" s="7" t="str">
        <x:v>AFTER</x:v>
      </x:c>
      <x:c r="I3400" s="7" t="str">
        <x:v>m3/min</x:v>
      </x:c>
      <x:c r="J3400" s="7" t="n">
        <x:v>0</x:v>
      </x:c>
      <x:c r="K3400" s="7" t="n">
        <x:v>5</x:v>
      </x:c>
      <x:c r="L3400" s="7" t="n">
        <x:v>0.01</x:v>
      </x:c>
      <x:c r="M3400" s="7" t="str"/>
      <x:c r="N3400" s="7" t="str"/>
      <x:c r="O3400" s="7" t="str"/>
      <x:c r="P3400" s="7" t="str">
        <x:f>IF(O3400="","OPEN",IF(OR(NOT(ISNUMBER(M3400)),NOT(ISNUMBER(N3400)),ABS(M3400)&gt;L3400,N3400&gt;L3400),"FAIL","PASS"))</x:f>
        <x:v>OPEN</x:v>
      </x:c>
    </x:row>
    <x:row r="3401">
      <x:c r="B3401" s="7" t="str">
        <x:v>CAL-03395</x:v>
      </x:c>
      <x:c r="C3401" s="7" t="str">
        <x:v>CH-1698</x:v>
      </x:c>
      <x:c r="D3401" s="7" t="str">
        <x:v>REA-T-C2</x:v>
      </x:c>
      <x:c r="E3401" s="7" t="str">
        <x:v>FUNCTIONAL TWIN</x:v>
      </x:c>
      <x:c r="F3401" s="7" t="str">
        <x:v>PTC-C</x:v>
      </x:c>
      <x:c r="G3401" s="7" t="str">
        <x:v>CF-19</x:v>
      </x:c>
      <x:c r="H3401" s="7" t="str">
        <x:v>BEFORE</x:v>
      </x:c>
      <x:c r="I3401" s="7" t="str">
        <x:v>m3/min</x:v>
      </x:c>
      <x:c r="J3401" s="7" t="n">
        <x:v>0</x:v>
      </x:c>
      <x:c r="K3401" s="7" t="n">
        <x:v>5</x:v>
      </x:c>
      <x:c r="L3401" s="7" t="n">
        <x:v>0.01</x:v>
      </x:c>
      <x:c r="M3401" s="7" t="str"/>
      <x:c r="N3401" s="7" t="str"/>
      <x:c r="O3401" s="7" t="str"/>
      <x:c r="P3401" s="7" t="str">
        <x:f>IF(O3401="","OPEN",IF(OR(NOT(ISNUMBER(M3401)),NOT(ISNUMBER(N3401)),ABS(M3401)&gt;L3401,N3401&gt;L3401),"FAIL","PASS"))</x:f>
        <x:v>OPEN</x:v>
      </x:c>
    </x:row>
    <x:row r="3402">
      <x:c r="B3402" s="7" t="str">
        <x:v>CAL-03396</x:v>
      </x:c>
      <x:c r="C3402" s="7" t="str">
        <x:v>CH-1698</x:v>
      </x:c>
      <x:c r="D3402" s="7" t="str">
        <x:v>REA-T-C2</x:v>
      </x:c>
      <x:c r="E3402" s="7" t="str">
        <x:v>FUNCTIONAL TWIN</x:v>
      </x:c>
      <x:c r="F3402" s="7" t="str">
        <x:v>PTC-C</x:v>
      </x:c>
      <x:c r="G3402" s="7" t="str">
        <x:v>CF-19</x:v>
      </x:c>
      <x:c r="H3402" s="7" t="str">
        <x:v>AFTER</x:v>
      </x:c>
      <x:c r="I3402" s="7" t="str">
        <x:v>m3/min</x:v>
      </x:c>
      <x:c r="J3402" s="7" t="n">
        <x:v>0</x:v>
      </x:c>
      <x:c r="K3402" s="7" t="n">
        <x:v>5</x:v>
      </x:c>
      <x:c r="L3402" s="7" t="n">
        <x:v>0.01</x:v>
      </x:c>
      <x:c r="M3402" s="7" t="str"/>
      <x:c r="N3402" s="7" t="str"/>
      <x:c r="O3402" s="7" t="str"/>
      <x:c r="P3402" s="7" t="str">
        <x:f>IF(O3402="","OPEN",IF(OR(NOT(ISNUMBER(M3402)),NOT(ISNUMBER(N3402)),ABS(M3402)&gt;L3402,N3402&gt;L3402),"FAIL","PASS"))</x:f>
        <x:v>OPEN</x:v>
      </x:c>
    </x:row>
    <x:row r="3403">
      <x:c r="B3403" s="7" t="str">
        <x:v>CAL-03397</x:v>
      </x:c>
      <x:c r="C3403" s="7" t="str">
        <x:v>CH-1699</x:v>
      </x:c>
      <x:c r="D3403" s="7" t="str">
        <x:v>REA-T-C2</x:v>
      </x:c>
      <x:c r="E3403" s="7" t="str">
        <x:v>FUNCTIONAL TWIN</x:v>
      </x:c>
      <x:c r="F3403" s="7" t="str">
        <x:v>PTC-C</x:v>
      </x:c>
      <x:c r="G3403" s="7" t="str">
        <x:v>CF-20</x:v>
      </x:c>
      <x:c r="H3403" s="7" t="str">
        <x:v>BEFORE</x:v>
      </x:c>
      <x:c r="I3403" s="7" t="str">
        <x:v>fraction</x:v>
      </x:c>
      <x:c r="J3403" s="7" t="n">
        <x:v>0</x:v>
      </x:c>
      <x:c r="K3403" s="7" t="n">
        <x:v>1</x:v>
      </x:c>
      <x:c r="L3403" s="7" t="n">
        <x:v>0.005</x:v>
      </x:c>
      <x:c r="M3403" s="7" t="str"/>
      <x:c r="N3403" s="7" t="str"/>
      <x:c r="O3403" s="7" t="str"/>
      <x:c r="P3403" s="7" t="str">
        <x:f>IF(O3403="","OPEN",IF(OR(NOT(ISNUMBER(M3403)),NOT(ISNUMBER(N3403)),ABS(M3403)&gt;L3403,N3403&gt;L3403),"FAIL","PASS"))</x:f>
        <x:v>OPEN</x:v>
      </x:c>
    </x:row>
    <x:row r="3404">
      <x:c r="B3404" s="7" t="str">
        <x:v>CAL-03398</x:v>
      </x:c>
      <x:c r="C3404" s="7" t="str">
        <x:v>CH-1699</x:v>
      </x:c>
      <x:c r="D3404" s="7" t="str">
        <x:v>REA-T-C2</x:v>
      </x:c>
      <x:c r="E3404" s="7" t="str">
        <x:v>FUNCTIONAL TWIN</x:v>
      </x:c>
      <x:c r="F3404" s="7" t="str">
        <x:v>PTC-C</x:v>
      </x:c>
      <x:c r="G3404" s="7" t="str">
        <x:v>CF-20</x:v>
      </x:c>
      <x:c r="H3404" s="7" t="str">
        <x:v>AFTER</x:v>
      </x:c>
      <x:c r="I3404" s="7" t="str">
        <x:v>fraction</x:v>
      </x:c>
      <x:c r="J3404" s="7" t="n">
        <x:v>0</x:v>
      </x:c>
      <x:c r="K3404" s="7" t="n">
        <x:v>1</x:v>
      </x:c>
      <x:c r="L3404" s="7" t="n">
        <x:v>0.005</x:v>
      </x:c>
      <x:c r="M3404" s="7" t="str"/>
      <x:c r="N3404" s="7" t="str"/>
      <x:c r="O3404" s="7" t="str"/>
      <x:c r="P3404" s="7" t="str">
        <x:f>IF(O3404="","OPEN",IF(OR(NOT(ISNUMBER(M3404)),NOT(ISNUMBER(N3404)),ABS(M3404)&gt;L3404,N3404&gt;L3404),"FAIL","PASS"))</x:f>
        <x:v>OPEN</x:v>
      </x:c>
    </x:row>
    <x:row r="3405">
      <x:c r="B3405" s="7" t="str">
        <x:v>CAL-03399</x:v>
      </x:c>
      <x:c r="C3405" s="7" t="str">
        <x:v>CH-1700</x:v>
      </x:c>
      <x:c r="D3405" s="7" t="str">
        <x:v>REA-T-C2</x:v>
      </x:c>
      <x:c r="E3405" s="7" t="str">
        <x:v>FUNCTIONAL TWIN</x:v>
      </x:c>
      <x:c r="F3405" s="7" t="str">
        <x:v>PTC-C</x:v>
      </x:c>
      <x:c r="G3405" s="7" t="str">
        <x:v>CF-20</x:v>
      </x:c>
      <x:c r="H3405" s="7" t="str">
        <x:v>BEFORE</x:v>
      </x:c>
      <x:c r="I3405" s="7" t="str">
        <x:v>fraction</x:v>
      </x:c>
      <x:c r="J3405" s="7" t="n">
        <x:v>0</x:v>
      </x:c>
      <x:c r="K3405" s="7" t="n">
        <x:v>1</x:v>
      </x:c>
      <x:c r="L3405" s="7" t="n">
        <x:v>0.005</x:v>
      </x:c>
      <x:c r="M3405" s="7" t="str"/>
      <x:c r="N3405" s="7" t="str"/>
      <x:c r="O3405" s="7" t="str"/>
      <x:c r="P3405" s="7" t="str">
        <x:f>IF(O3405="","OPEN",IF(OR(NOT(ISNUMBER(M3405)),NOT(ISNUMBER(N3405)),ABS(M3405)&gt;L3405,N3405&gt;L3405),"FAIL","PASS"))</x:f>
        <x:v>OPEN</x:v>
      </x:c>
    </x:row>
    <x:row r="3406">
      <x:c r="B3406" s="7" t="str">
        <x:v>CAL-03400</x:v>
      </x:c>
      <x:c r="C3406" s="7" t="str">
        <x:v>CH-1700</x:v>
      </x:c>
      <x:c r="D3406" s="7" t="str">
        <x:v>REA-T-C2</x:v>
      </x:c>
      <x:c r="E3406" s="7" t="str">
        <x:v>FUNCTIONAL TWIN</x:v>
      </x:c>
      <x:c r="F3406" s="7" t="str">
        <x:v>PTC-C</x:v>
      </x:c>
      <x:c r="G3406" s="7" t="str">
        <x:v>CF-20</x:v>
      </x:c>
      <x:c r="H3406" s="7" t="str">
        <x:v>AFTER</x:v>
      </x:c>
      <x:c r="I3406" s="7" t="str">
        <x:v>fraction</x:v>
      </x:c>
      <x:c r="J3406" s="7" t="n">
        <x:v>0</x:v>
      </x:c>
      <x:c r="K3406" s="7" t="n">
        <x:v>1</x:v>
      </x:c>
      <x:c r="L3406" s="7" t="n">
        <x:v>0.005</x:v>
      </x:c>
      <x:c r="M3406" s="7" t="str"/>
      <x:c r="N3406" s="7" t="str"/>
      <x:c r="O3406" s="7" t="str"/>
      <x:c r="P3406" s="7" t="str">
        <x:f>IF(O3406="","OPEN",IF(OR(NOT(ISNUMBER(M3406)),NOT(ISNUMBER(N3406)),ABS(M3406)&gt;L3406,N3406&gt;L3406),"FAIL","PASS"))</x:f>
        <x:v>OPEN</x:v>
      </x:c>
    </x:row>
    <x:row r="3407">
      <x:c r="B3407" s="7" t="str">
        <x:v>CAL-03401</x:v>
      </x:c>
      <x:c r="C3407" s="7" t="str">
        <x:v>CH-1701</x:v>
      </x:c>
      <x:c r="D3407" s="7" t="str">
        <x:v>REA-T-C2</x:v>
      </x:c>
      <x:c r="E3407" s="7" t="str">
        <x:v>FUNCTIONAL TWIN</x:v>
      </x:c>
      <x:c r="F3407" s="7" t="str">
        <x:v>PTC-C</x:v>
      </x:c>
      <x:c r="G3407" s="7" t="str">
        <x:v>CF-20</x:v>
      </x:c>
      <x:c r="H3407" s="7" t="str">
        <x:v>BEFORE</x:v>
      </x:c>
      <x:c r="I3407" s="7" t="str">
        <x:v>fraction</x:v>
      </x:c>
      <x:c r="J3407" s="7" t="n">
        <x:v>0</x:v>
      </x:c>
      <x:c r="K3407" s="7" t="n">
        <x:v>1</x:v>
      </x:c>
      <x:c r="L3407" s="7" t="n">
        <x:v>0.005</x:v>
      </x:c>
      <x:c r="M3407" s="7" t="str"/>
      <x:c r="N3407" s="7" t="str"/>
      <x:c r="O3407" s="7" t="str"/>
      <x:c r="P3407" s="7" t="str">
        <x:f>IF(O3407="","OPEN",IF(OR(NOT(ISNUMBER(M3407)),NOT(ISNUMBER(N3407)),ABS(M3407)&gt;L3407,N3407&gt;L3407),"FAIL","PASS"))</x:f>
        <x:v>OPEN</x:v>
      </x:c>
    </x:row>
    <x:row r="3408">
      <x:c r="B3408" s="7" t="str">
        <x:v>CAL-03402</x:v>
      </x:c>
      <x:c r="C3408" s="7" t="str">
        <x:v>CH-1701</x:v>
      </x:c>
      <x:c r="D3408" s="7" t="str">
        <x:v>REA-T-C2</x:v>
      </x:c>
      <x:c r="E3408" s="7" t="str">
        <x:v>FUNCTIONAL TWIN</x:v>
      </x:c>
      <x:c r="F3408" s="7" t="str">
        <x:v>PTC-C</x:v>
      </x:c>
      <x:c r="G3408" s="7" t="str">
        <x:v>CF-20</x:v>
      </x:c>
      <x:c r="H3408" s="7" t="str">
        <x:v>AFTER</x:v>
      </x:c>
      <x:c r="I3408" s="7" t="str">
        <x:v>fraction</x:v>
      </x:c>
      <x:c r="J3408" s="7" t="n">
        <x:v>0</x:v>
      </x:c>
      <x:c r="K3408" s="7" t="n">
        <x:v>1</x:v>
      </x:c>
      <x:c r="L3408" s="7" t="n">
        <x:v>0.005</x:v>
      </x:c>
      <x:c r="M3408" s="7" t="str"/>
      <x:c r="N3408" s="7" t="str"/>
      <x:c r="O3408" s="7" t="str"/>
      <x:c r="P3408" s="7" t="str">
        <x:f>IF(O3408="","OPEN",IF(OR(NOT(ISNUMBER(M3408)),NOT(ISNUMBER(N3408)),ABS(M3408)&gt;L3408,N3408&gt;L3408),"FAIL","PASS"))</x:f>
        <x:v>OPEN</x:v>
      </x:c>
    </x:row>
    <x:row r="3409">
      <x:c r="B3409" s="7" t="str">
        <x:v>CAL-03403</x:v>
      </x:c>
      <x:c r="C3409" s="7" t="str">
        <x:v>CH-1702</x:v>
      </x:c>
      <x:c r="D3409" s="7" t="str">
        <x:v>REA-T-C2</x:v>
      </x:c>
      <x:c r="E3409" s="7" t="str">
        <x:v>FUNCTIONAL TWIN</x:v>
      </x:c>
      <x:c r="F3409" s="7" t="str">
        <x:v>PTC-C</x:v>
      </x:c>
      <x:c r="G3409" s="7" t="str">
        <x:v>CF-20</x:v>
      </x:c>
      <x:c r="H3409" s="7" t="str">
        <x:v>BEFORE</x:v>
      </x:c>
      <x:c r="I3409" s="7" t="str">
        <x:v>fraction</x:v>
      </x:c>
      <x:c r="J3409" s="7" t="n">
        <x:v>0</x:v>
      </x:c>
      <x:c r="K3409" s="7" t="n">
        <x:v>1</x:v>
      </x:c>
      <x:c r="L3409" s="7" t="n">
        <x:v>0.005</x:v>
      </x:c>
      <x:c r="M3409" s="7" t="str"/>
      <x:c r="N3409" s="7" t="str"/>
      <x:c r="O3409" s="7" t="str"/>
      <x:c r="P3409" s="7" t="str">
        <x:f>IF(O3409="","OPEN",IF(OR(NOT(ISNUMBER(M3409)),NOT(ISNUMBER(N3409)),ABS(M3409)&gt;L3409,N3409&gt;L3409),"FAIL","PASS"))</x:f>
        <x:v>OPEN</x:v>
      </x:c>
    </x:row>
    <x:row r="3410">
      <x:c r="B3410" s="7" t="str">
        <x:v>CAL-03404</x:v>
      </x:c>
      <x:c r="C3410" s="7" t="str">
        <x:v>CH-1702</x:v>
      </x:c>
      <x:c r="D3410" s="7" t="str">
        <x:v>REA-T-C2</x:v>
      </x:c>
      <x:c r="E3410" s="7" t="str">
        <x:v>FUNCTIONAL TWIN</x:v>
      </x:c>
      <x:c r="F3410" s="7" t="str">
        <x:v>PTC-C</x:v>
      </x:c>
      <x:c r="G3410" s="7" t="str">
        <x:v>CF-20</x:v>
      </x:c>
      <x:c r="H3410" s="7" t="str">
        <x:v>AFTER</x:v>
      </x:c>
      <x:c r="I3410" s="7" t="str">
        <x:v>fraction</x:v>
      </x:c>
      <x:c r="J3410" s="7" t="n">
        <x:v>0</x:v>
      </x:c>
      <x:c r="K3410" s="7" t="n">
        <x:v>1</x:v>
      </x:c>
      <x:c r="L3410" s="7" t="n">
        <x:v>0.005</x:v>
      </x:c>
      <x:c r="M3410" s="7" t="str"/>
      <x:c r="N3410" s="7" t="str"/>
      <x:c r="O3410" s="7" t="str"/>
      <x:c r="P3410" s="7" t="str">
        <x:f>IF(O3410="","OPEN",IF(OR(NOT(ISNUMBER(M3410)),NOT(ISNUMBER(N3410)),ABS(M3410)&gt;L3410,N3410&gt;L3410),"FAIL","PASS"))</x:f>
        <x:v>OPEN</x:v>
      </x:c>
    </x:row>
    <x:row r="3411">
      <x:c r="B3411" s="7" t="str">
        <x:v>CAL-03405</x:v>
      </x:c>
      <x:c r="C3411" s="7" t="str">
        <x:v>CH-1703</x:v>
      </x:c>
      <x:c r="D3411" s="7" t="str">
        <x:v>REA-T-C2</x:v>
      </x:c>
      <x:c r="E3411" s="7" t="str">
        <x:v>FUNCTIONAL TWIN</x:v>
      </x:c>
      <x:c r="F3411" s="7" t="str">
        <x:v>PTC-C</x:v>
      </x:c>
      <x:c r="G3411" s="7" t="str">
        <x:v>CF-20</x:v>
      </x:c>
      <x:c r="H3411" s="7" t="str">
        <x:v>BEFORE</x:v>
      </x:c>
      <x:c r="I3411" s="7" t="str">
        <x:v>fraction</x:v>
      </x:c>
      <x:c r="J3411" s="7" t="n">
        <x:v>0</x:v>
      </x:c>
      <x:c r="K3411" s="7" t="n">
        <x:v>1</x:v>
      </x:c>
      <x:c r="L3411" s="7" t="n">
        <x:v>0.005</x:v>
      </x:c>
      <x:c r="M3411" s="7" t="str"/>
      <x:c r="N3411" s="7" t="str"/>
      <x:c r="O3411" s="7" t="str"/>
      <x:c r="P3411" s="7" t="str">
        <x:f>IF(O3411="","OPEN",IF(OR(NOT(ISNUMBER(M3411)),NOT(ISNUMBER(N3411)),ABS(M3411)&gt;L3411,N3411&gt;L3411),"FAIL","PASS"))</x:f>
        <x:v>OPEN</x:v>
      </x:c>
    </x:row>
    <x:row r="3412">
      <x:c r="B3412" s="7" t="str">
        <x:v>CAL-03406</x:v>
      </x:c>
      <x:c r="C3412" s="7" t="str">
        <x:v>CH-1703</x:v>
      </x:c>
      <x:c r="D3412" s="7" t="str">
        <x:v>REA-T-C2</x:v>
      </x:c>
      <x:c r="E3412" s="7" t="str">
        <x:v>FUNCTIONAL TWIN</x:v>
      </x:c>
      <x:c r="F3412" s="7" t="str">
        <x:v>PTC-C</x:v>
      </x:c>
      <x:c r="G3412" s="7" t="str">
        <x:v>CF-20</x:v>
      </x:c>
      <x:c r="H3412" s="7" t="str">
        <x:v>AFTER</x:v>
      </x:c>
      <x:c r="I3412" s="7" t="str">
        <x:v>fraction</x:v>
      </x:c>
      <x:c r="J3412" s="7" t="n">
        <x:v>0</x:v>
      </x:c>
      <x:c r="K3412" s="7" t="n">
        <x:v>1</x:v>
      </x:c>
      <x:c r="L3412" s="7" t="n">
        <x:v>0.005</x:v>
      </x:c>
      <x:c r="M3412" s="7" t="str"/>
      <x:c r="N3412" s="7" t="str"/>
      <x:c r="O3412" s="7" t="str"/>
      <x:c r="P3412" s="7" t="str">
        <x:f>IF(O3412="","OPEN",IF(OR(NOT(ISNUMBER(M3412)),NOT(ISNUMBER(N3412)),ABS(M3412)&gt;L3412,N3412&gt;L3412),"FAIL","PASS"))</x:f>
        <x:v>OPEN</x:v>
      </x:c>
    </x:row>
    <x:row r="3413">
      <x:c r="B3413" s="7" t="str">
        <x:v>CAL-03407</x:v>
      </x:c>
      <x:c r="C3413" s="7" t="str">
        <x:v>CH-1704</x:v>
      </x:c>
      <x:c r="D3413" s="7" t="str">
        <x:v>REA-T-C2</x:v>
      </x:c>
      <x:c r="E3413" s="7" t="str">
        <x:v>FUNCTIONAL TWIN</x:v>
      </x:c>
      <x:c r="F3413" s="7" t="str">
        <x:v>PTC-C</x:v>
      </x:c>
      <x:c r="G3413" s="7" t="str">
        <x:v>CF-20</x:v>
      </x:c>
      <x:c r="H3413" s="7" t="str">
        <x:v>BEFORE</x:v>
      </x:c>
      <x:c r="I3413" s="7" t="str">
        <x:v>fraction</x:v>
      </x:c>
      <x:c r="J3413" s="7" t="n">
        <x:v>0</x:v>
      </x:c>
      <x:c r="K3413" s="7" t="n">
        <x:v>1</x:v>
      </x:c>
      <x:c r="L3413" s="7" t="n">
        <x:v>0.005</x:v>
      </x:c>
      <x:c r="M3413" s="7" t="str"/>
      <x:c r="N3413" s="7" t="str"/>
      <x:c r="O3413" s="7" t="str"/>
      <x:c r="P3413" s="7" t="str">
        <x:f>IF(O3413="","OPEN",IF(OR(NOT(ISNUMBER(M3413)),NOT(ISNUMBER(N3413)),ABS(M3413)&gt;L3413,N3413&gt;L3413),"FAIL","PASS"))</x:f>
        <x:v>OPEN</x:v>
      </x:c>
    </x:row>
    <x:row r="3414">
      <x:c r="B3414" s="7" t="str">
        <x:v>CAL-03408</x:v>
      </x:c>
      <x:c r="C3414" s="7" t="str">
        <x:v>CH-1704</x:v>
      </x:c>
      <x:c r="D3414" s="7" t="str">
        <x:v>REA-T-C2</x:v>
      </x:c>
      <x:c r="E3414" s="7" t="str">
        <x:v>FUNCTIONAL TWIN</x:v>
      </x:c>
      <x:c r="F3414" s="7" t="str">
        <x:v>PTC-C</x:v>
      </x:c>
      <x:c r="G3414" s="7" t="str">
        <x:v>CF-20</x:v>
      </x:c>
      <x:c r="H3414" s="7" t="str">
        <x:v>AFTER</x:v>
      </x:c>
      <x:c r="I3414" s="7" t="str">
        <x:v>fraction</x:v>
      </x:c>
      <x:c r="J3414" s="7" t="n">
        <x:v>0</x:v>
      </x:c>
      <x:c r="K3414" s="7" t="n">
        <x:v>1</x:v>
      </x:c>
      <x:c r="L3414" s="7" t="n">
        <x:v>0.005</x:v>
      </x:c>
      <x:c r="M3414" s="7" t="str"/>
      <x:c r="N3414" s="7" t="str"/>
      <x:c r="O3414" s="7" t="str"/>
      <x:c r="P3414" s="7" t="str">
        <x:f>IF(O3414="","OPEN",IF(OR(NOT(ISNUMBER(M3414)),NOT(ISNUMBER(N3414)),ABS(M3414)&gt;L3414,N3414&gt;L3414),"FAIL","PASS"))</x:f>
        <x:v>OPEN</x:v>
      </x:c>
    </x:row>
    <x:row r="3415">
      <x:c r="B3415" s="7" t="str">
        <x:v>CAL-03409</x:v>
      </x:c>
      <x:c r="C3415" s="7" t="str">
        <x:v>CH-1705</x:v>
      </x:c>
      <x:c r="D3415" s="7" t="str">
        <x:v>REA-T-C2</x:v>
      </x:c>
      <x:c r="E3415" s="7" t="str">
        <x:v>FUNCTIONAL TWIN</x:v>
      </x:c>
      <x:c r="F3415" s="7" t="str">
        <x:v>PTC-C</x:v>
      </x:c>
      <x:c r="G3415" s="7" t="str">
        <x:v>CF-21</x:v>
      </x:c>
      <x:c r="H3415" s="7" t="str">
        <x:v>BEFORE</x:v>
      </x:c>
      <x:c r="I3415" s="7" t="str">
        <x:v>fraction</x:v>
      </x:c>
      <x:c r="J3415" s="7" t="n">
        <x:v>0</x:v>
      </x:c>
      <x:c r="K3415" s="7" t="n">
        <x:v>1</x:v>
      </x:c>
      <x:c r="L3415" s="7" t="n">
        <x:v>0.005</x:v>
      </x:c>
      <x:c r="M3415" s="7" t="str"/>
      <x:c r="N3415" s="7" t="str"/>
      <x:c r="O3415" s="7" t="str"/>
      <x:c r="P3415" s="7" t="str">
        <x:f>IF(O3415="","OPEN",IF(OR(NOT(ISNUMBER(M3415)),NOT(ISNUMBER(N3415)),ABS(M3415)&gt;L3415,N3415&gt;L3415),"FAIL","PASS"))</x:f>
        <x:v>OPEN</x:v>
      </x:c>
    </x:row>
    <x:row r="3416">
      <x:c r="B3416" s="7" t="str">
        <x:v>CAL-03410</x:v>
      </x:c>
      <x:c r="C3416" s="7" t="str">
        <x:v>CH-1705</x:v>
      </x:c>
      <x:c r="D3416" s="7" t="str">
        <x:v>REA-T-C2</x:v>
      </x:c>
      <x:c r="E3416" s="7" t="str">
        <x:v>FUNCTIONAL TWIN</x:v>
      </x:c>
      <x:c r="F3416" s="7" t="str">
        <x:v>PTC-C</x:v>
      </x:c>
      <x:c r="G3416" s="7" t="str">
        <x:v>CF-21</x:v>
      </x:c>
      <x:c r="H3416" s="7" t="str">
        <x:v>AFTER</x:v>
      </x:c>
      <x:c r="I3416" s="7" t="str">
        <x:v>fraction</x:v>
      </x:c>
      <x:c r="J3416" s="7" t="n">
        <x:v>0</x:v>
      </x:c>
      <x:c r="K3416" s="7" t="n">
        <x:v>1</x:v>
      </x:c>
      <x:c r="L3416" s="7" t="n">
        <x:v>0.005</x:v>
      </x:c>
      <x:c r="M3416" s="7" t="str"/>
      <x:c r="N3416" s="7" t="str"/>
      <x:c r="O3416" s="7" t="str"/>
      <x:c r="P3416" s="7" t="str">
        <x:f>IF(O3416="","OPEN",IF(OR(NOT(ISNUMBER(M3416)),NOT(ISNUMBER(N3416)),ABS(M3416)&gt;L3416,N3416&gt;L3416),"FAIL","PASS"))</x:f>
        <x:v>OPEN</x:v>
      </x:c>
    </x:row>
    <x:row r="3417">
      <x:c r="B3417" s="7" t="str">
        <x:v>CAL-03411</x:v>
      </x:c>
      <x:c r="C3417" s="7" t="str">
        <x:v>CH-1706</x:v>
      </x:c>
      <x:c r="D3417" s="7" t="str">
        <x:v>REA-T-C2</x:v>
      </x:c>
      <x:c r="E3417" s="7" t="str">
        <x:v>FUNCTIONAL TWIN</x:v>
      </x:c>
      <x:c r="F3417" s="7" t="str">
        <x:v>PTC-C</x:v>
      </x:c>
      <x:c r="G3417" s="7" t="str">
        <x:v>CF-21</x:v>
      </x:c>
      <x:c r="H3417" s="7" t="str">
        <x:v>BEFORE</x:v>
      </x:c>
      <x:c r="I3417" s="7" t="str">
        <x:v>fraction</x:v>
      </x:c>
      <x:c r="J3417" s="7" t="n">
        <x:v>0</x:v>
      </x:c>
      <x:c r="K3417" s="7" t="n">
        <x:v>1</x:v>
      </x:c>
      <x:c r="L3417" s="7" t="n">
        <x:v>0.005</x:v>
      </x:c>
      <x:c r="M3417" s="7" t="str"/>
      <x:c r="N3417" s="7" t="str"/>
      <x:c r="O3417" s="7" t="str"/>
      <x:c r="P3417" s="7" t="str">
        <x:f>IF(O3417="","OPEN",IF(OR(NOT(ISNUMBER(M3417)),NOT(ISNUMBER(N3417)),ABS(M3417)&gt;L3417,N3417&gt;L3417),"FAIL","PASS"))</x:f>
        <x:v>OPEN</x:v>
      </x:c>
    </x:row>
    <x:row r="3418">
      <x:c r="B3418" s="7" t="str">
        <x:v>CAL-03412</x:v>
      </x:c>
      <x:c r="C3418" s="7" t="str">
        <x:v>CH-1706</x:v>
      </x:c>
      <x:c r="D3418" s="7" t="str">
        <x:v>REA-T-C2</x:v>
      </x:c>
      <x:c r="E3418" s="7" t="str">
        <x:v>FUNCTIONAL TWIN</x:v>
      </x:c>
      <x:c r="F3418" s="7" t="str">
        <x:v>PTC-C</x:v>
      </x:c>
      <x:c r="G3418" s="7" t="str">
        <x:v>CF-21</x:v>
      </x:c>
      <x:c r="H3418" s="7" t="str">
        <x:v>AFTER</x:v>
      </x:c>
      <x:c r="I3418" s="7" t="str">
        <x:v>fraction</x:v>
      </x:c>
      <x:c r="J3418" s="7" t="n">
        <x:v>0</x:v>
      </x:c>
      <x:c r="K3418" s="7" t="n">
        <x:v>1</x:v>
      </x:c>
      <x:c r="L3418" s="7" t="n">
        <x:v>0.005</x:v>
      </x:c>
      <x:c r="M3418" s="7" t="str"/>
      <x:c r="N3418" s="7" t="str"/>
      <x:c r="O3418" s="7" t="str"/>
      <x:c r="P3418" s="7" t="str">
        <x:f>IF(O3418="","OPEN",IF(OR(NOT(ISNUMBER(M3418)),NOT(ISNUMBER(N3418)),ABS(M3418)&gt;L3418,N3418&gt;L3418),"FAIL","PASS"))</x:f>
        <x:v>OPEN</x:v>
      </x:c>
    </x:row>
    <x:row r="3419">
      <x:c r="B3419" s="7" t="str">
        <x:v>CAL-03413</x:v>
      </x:c>
      <x:c r="C3419" s="7" t="str">
        <x:v>CH-1707</x:v>
      </x:c>
      <x:c r="D3419" s="7" t="str">
        <x:v>REA-T-C2</x:v>
      </x:c>
      <x:c r="E3419" s="7" t="str">
        <x:v>FUNCTIONAL TWIN</x:v>
      </x:c>
      <x:c r="F3419" s="7" t="str">
        <x:v>PTC-C</x:v>
      </x:c>
      <x:c r="G3419" s="7" t="str">
        <x:v>CF-21</x:v>
      </x:c>
      <x:c r="H3419" s="7" t="str">
        <x:v>BEFORE</x:v>
      </x:c>
      <x:c r="I3419" s="7" t="str">
        <x:v>fraction</x:v>
      </x:c>
      <x:c r="J3419" s="7" t="n">
        <x:v>0</x:v>
      </x:c>
      <x:c r="K3419" s="7" t="n">
        <x:v>1</x:v>
      </x:c>
      <x:c r="L3419" s="7" t="n">
        <x:v>0.005</x:v>
      </x:c>
      <x:c r="M3419" s="7" t="str"/>
      <x:c r="N3419" s="7" t="str"/>
      <x:c r="O3419" s="7" t="str"/>
      <x:c r="P3419" s="7" t="str">
        <x:f>IF(O3419="","OPEN",IF(OR(NOT(ISNUMBER(M3419)),NOT(ISNUMBER(N3419)),ABS(M3419)&gt;L3419,N3419&gt;L3419),"FAIL","PASS"))</x:f>
        <x:v>OPEN</x:v>
      </x:c>
    </x:row>
    <x:row r="3420">
      <x:c r="B3420" s="7" t="str">
        <x:v>CAL-03414</x:v>
      </x:c>
      <x:c r="C3420" s="7" t="str">
        <x:v>CH-1707</x:v>
      </x:c>
      <x:c r="D3420" s="7" t="str">
        <x:v>REA-T-C2</x:v>
      </x:c>
      <x:c r="E3420" s="7" t="str">
        <x:v>FUNCTIONAL TWIN</x:v>
      </x:c>
      <x:c r="F3420" s="7" t="str">
        <x:v>PTC-C</x:v>
      </x:c>
      <x:c r="G3420" s="7" t="str">
        <x:v>CF-21</x:v>
      </x:c>
      <x:c r="H3420" s="7" t="str">
        <x:v>AFTER</x:v>
      </x:c>
      <x:c r="I3420" s="7" t="str">
        <x:v>fraction</x:v>
      </x:c>
      <x:c r="J3420" s="7" t="n">
        <x:v>0</x:v>
      </x:c>
      <x:c r="K3420" s="7" t="n">
        <x:v>1</x:v>
      </x:c>
      <x:c r="L3420" s="7" t="n">
        <x:v>0.005</x:v>
      </x:c>
      <x:c r="M3420" s="7" t="str"/>
      <x:c r="N3420" s="7" t="str"/>
      <x:c r="O3420" s="7" t="str"/>
      <x:c r="P3420" s="7" t="str">
        <x:f>IF(O3420="","OPEN",IF(OR(NOT(ISNUMBER(M3420)),NOT(ISNUMBER(N3420)),ABS(M3420)&gt;L3420,N3420&gt;L3420),"FAIL","PASS"))</x:f>
        <x:v>OPEN</x:v>
      </x:c>
    </x:row>
    <x:row r="3421">
      <x:c r="B3421" s="7" t="str">
        <x:v>CAL-03415</x:v>
      </x:c>
      <x:c r="C3421" s="7" t="str">
        <x:v>CH-1708</x:v>
      </x:c>
      <x:c r="D3421" s="7" t="str">
        <x:v>REA-T-C2</x:v>
      </x:c>
      <x:c r="E3421" s="7" t="str">
        <x:v>FUNCTIONAL TWIN</x:v>
      </x:c>
      <x:c r="F3421" s="7" t="str">
        <x:v>PTC-C</x:v>
      </x:c>
      <x:c r="G3421" s="7" t="str">
        <x:v>CF-21</x:v>
      </x:c>
      <x:c r="H3421" s="7" t="str">
        <x:v>BEFORE</x:v>
      </x:c>
      <x:c r="I3421" s="7" t="str">
        <x:v>fraction</x:v>
      </x:c>
      <x:c r="J3421" s="7" t="n">
        <x:v>0</x:v>
      </x:c>
      <x:c r="K3421" s="7" t="n">
        <x:v>1</x:v>
      </x:c>
      <x:c r="L3421" s="7" t="n">
        <x:v>0.005</x:v>
      </x:c>
      <x:c r="M3421" s="7" t="str"/>
      <x:c r="N3421" s="7" t="str"/>
      <x:c r="O3421" s="7" t="str"/>
      <x:c r="P3421" s="7" t="str">
        <x:f>IF(O3421="","OPEN",IF(OR(NOT(ISNUMBER(M3421)),NOT(ISNUMBER(N3421)),ABS(M3421)&gt;L3421,N3421&gt;L3421),"FAIL","PASS"))</x:f>
        <x:v>OPEN</x:v>
      </x:c>
    </x:row>
    <x:row r="3422">
      <x:c r="B3422" s="7" t="str">
        <x:v>CAL-03416</x:v>
      </x:c>
      <x:c r="C3422" s="7" t="str">
        <x:v>CH-1708</x:v>
      </x:c>
      <x:c r="D3422" s="7" t="str">
        <x:v>REA-T-C2</x:v>
      </x:c>
      <x:c r="E3422" s="7" t="str">
        <x:v>FUNCTIONAL TWIN</x:v>
      </x:c>
      <x:c r="F3422" s="7" t="str">
        <x:v>PTC-C</x:v>
      </x:c>
      <x:c r="G3422" s="7" t="str">
        <x:v>CF-21</x:v>
      </x:c>
      <x:c r="H3422" s="7" t="str">
        <x:v>AFTER</x:v>
      </x:c>
      <x:c r="I3422" s="7" t="str">
        <x:v>fraction</x:v>
      </x:c>
      <x:c r="J3422" s="7" t="n">
        <x:v>0</x:v>
      </x:c>
      <x:c r="K3422" s="7" t="n">
        <x:v>1</x:v>
      </x:c>
      <x:c r="L3422" s="7" t="n">
        <x:v>0.005</x:v>
      </x:c>
      <x:c r="M3422" s="7" t="str"/>
      <x:c r="N3422" s="7" t="str"/>
      <x:c r="O3422" s="7" t="str"/>
      <x:c r="P3422" s="7" t="str">
        <x:f>IF(O3422="","OPEN",IF(OR(NOT(ISNUMBER(M3422)),NOT(ISNUMBER(N3422)),ABS(M3422)&gt;L3422,N3422&gt;L3422),"FAIL","PASS"))</x:f>
        <x:v>OPEN</x:v>
      </x:c>
    </x:row>
    <x:row r="3423">
      <x:c r="B3423" s="7" t="str">
        <x:v>CAL-03417</x:v>
      </x:c>
      <x:c r="C3423" s="7" t="str">
        <x:v>CH-1709</x:v>
      </x:c>
      <x:c r="D3423" s="7" t="str">
        <x:v>REA-T-C2</x:v>
      </x:c>
      <x:c r="E3423" s="7" t="str">
        <x:v>FUNCTIONAL TWIN</x:v>
      </x:c>
      <x:c r="F3423" s="7" t="str">
        <x:v>PTC-C</x:v>
      </x:c>
      <x:c r="G3423" s="7" t="str">
        <x:v>CF-21</x:v>
      </x:c>
      <x:c r="H3423" s="7" t="str">
        <x:v>BEFORE</x:v>
      </x:c>
      <x:c r="I3423" s="7" t="str">
        <x:v>fraction</x:v>
      </x:c>
      <x:c r="J3423" s="7" t="n">
        <x:v>0</x:v>
      </x:c>
      <x:c r="K3423" s="7" t="n">
        <x:v>1</x:v>
      </x:c>
      <x:c r="L3423" s="7" t="n">
        <x:v>0.005</x:v>
      </x:c>
      <x:c r="M3423" s="7" t="str"/>
      <x:c r="N3423" s="7" t="str"/>
      <x:c r="O3423" s="7" t="str"/>
      <x:c r="P3423" s="7" t="str">
        <x:f>IF(O3423="","OPEN",IF(OR(NOT(ISNUMBER(M3423)),NOT(ISNUMBER(N3423)),ABS(M3423)&gt;L3423,N3423&gt;L3423),"FAIL","PASS"))</x:f>
        <x:v>OPEN</x:v>
      </x:c>
    </x:row>
    <x:row r="3424">
      <x:c r="B3424" s="7" t="str">
        <x:v>CAL-03418</x:v>
      </x:c>
      <x:c r="C3424" s="7" t="str">
        <x:v>CH-1709</x:v>
      </x:c>
      <x:c r="D3424" s="7" t="str">
        <x:v>REA-T-C2</x:v>
      </x:c>
      <x:c r="E3424" s="7" t="str">
        <x:v>FUNCTIONAL TWIN</x:v>
      </x:c>
      <x:c r="F3424" s="7" t="str">
        <x:v>PTC-C</x:v>
      </x:c>
      <x:c r="G3424" s="7" t="str">
        <x:v>CF-21</x:v>
      </x:c>
      <x:c r="H3424" s="7" t="str">
        <x:v>AFTER</x:v>
      </x:c>
      <x:c r="I3424" s="7" t="str">
        <x:v>fraction</x:v>
      </x:c>
      <x:c r="J3424" s="7" t="n">
        <x:v>0</x:v>
      </x:c>
      <x:c r="K3424" s="7" t="n">
        <x:v>1</x:v>
      </x:c>
      <x:c r="L3424" s="7" t="n">
        <x:v>0.005</x:v>
      </x:c>
      <x:c r="M3424" s="7" t="str"/>
      <x:c r="N3424" s="7" t="str"/>
      <x:c r="O3424" s="7" t="str"/>
      <x:c r="P3424" s="7" t="str">
        <x:f>IF(O3424="","OPEN",IF(OR(NOT(ISNUMBER(M3424)),NOT(ISNUMBER(N3424)),ABS(M3424)&gt;L3424,N3424&gt;L3424),"FAIL","PASS"))</x:f>
        <x:v>OPEN</x:v>
      </x:c>
    </x:row>
    <x:row r="3425">
      <x:c r="B3425" s="7" t="str">
        <x:v>CAL-03419</x:v>
      </x:c>
      <x:c r="C3425" s="7" t="str">
        <x:v>CH-1710</x:v>
      </x:c>
      <x:c r="D3425" s="7" t="str">
        <x:v>REA-T-C2</x:v>
      </x:c>
      <x:c r="E3425" s="7" t="str">
        <x:v>FUNCTIONAL TWIN</x:v>
      </x:c>
      <x:c r="F3425" s="7" t="str">
        <x:v>PTC-C</x:v>
      </x:c>
      <x:c r="G3425" s="7" t="str">
        <x:v>CF-21</x:v>
      </x:c>
      <x:c r="H3425" s="7" t="str">
        <x:v>BEFORE</x:v>
      </x:c>
      <x:c r="I3425" s="7" t="str">
        <x:v>fraction</x:v>
      </x:c>
      <x:c r="J3425" s="7" t="n">
        <x:v>0</x:v>
      </x:c>
      <x:c r="K3425" s="7" t="n">
        <x:v>1</x:v>
      </x:c>
      <x:c r="L3425" s="7" t="n">
        <x:v>0.005</x:v>
      </x:c>
      <x:c r="M3425" s="7" t="str"/>
      <x:c r="N3425" s="7" t="str"/>
      <x:c r="O3425" s="7" t="str"/>
      <x:c r="P3425" s="7" t="str">
        <x:f>IF(O3425="","OPEN",IF(OR(NOT(ISNUMBER(M3425)),NOT(ISNUMBER(N3425)),ABS(M3425)&gt;L3425,N3425&gt;L3425),"FAIL","PASS"))</x:f>
        <x:v>OPEN</x:v>
      </x:c>
    </x:row>
    <x:row r="3426">
      <x:c r="B3426" s="7" t="str">
        <x:v>CAL-03420</x:v>
      </x:c>
      <x:c r="C3426" s="7" t="str">
        <x:v>CH-1710</x:v>
      </x:c>
      <x:c r="D3426" s="7" t="str">
        <x:v>REA-T-C2</x:v>
      </x:c>
      <x:c r="E3426" s="7" t="str">
        <x:v>FUNCTIONAL TWIN</x:v>
      </x:c>
      <x:c r="F3426" s="7" t="str">
        <x:v>PTC-C</x:v>
      </x:c>
      <x:c r="G3426" s="7" t="str">
        <x:v>CF-21</x:v>
      </x:c>
      <x:c r="H3426" s="7" t="str">
        <x:v>AFTER</x:v>
      </x:c>
      <x:c r="I3426" s="7" t="str">
        <x:v>fraction</x:v>
      </x:c>
      <x:c r="J3426" s="7" t="n">
        <x:v>0</x:v>
      </x:c>
      <x:c r="K3426" s="7" t="n">
        <x:v>1</x:v>
      </x:c>
      <x:c r="L3426" s="7" t="n">
        <x:v>0.005</x:v>
      </x:c>
      <x:c r="M3426" s="7" t="str"/>
      <x:c r="N3426" s="7" t="str"/>
      <x:c r="O3426" s="7" t="str"/>
      <x:c r="P3426" s="7" t="str">
        <x:f>IF(O3426="","OPEN",IF(OR(NOT(ISNUMBER(M3426)),NOT(ISNUMBER(N3426)),ABS(M3426)&gt;L3426,N3426&gt;L3426),"FAIL","PASS"))</x:f>
        <x:v>OPEN</x:v>
      </x:c>
    </x:row>
    <x:row r="3427">
      <x:c r="B3427" s="7" t="str">
        <x:v>CAL-03421</x:v>
      </x:c>
      <x:c r="C3427" s="7" t="str">
        <x:v>CH-1711</x:v>
      </x:c>
      <x:c r="D3427" s="7" t="str">
        <x:v>REA-T-C2</x:v>
      </x:c>
      <x:c r="E3427" s="7" t="str">
        <x:v>FUNCTIONAL TWIN</x:v>
      </x:c>
      <x:c r="F3427" s="7" t="str">
        <x:v>PTC-C</x:v>
      </x:c>
      <x:c r="G3427" s="7" t="str">
        <x:v>CF-22</x:v>
      </x:c>
      <x:c r="H3427" s="7" t="str">
        <x:v>BEFORE</x:v>
      </x:c>
      <x:c r="I3427" s="7" t="str">
        <x:v>kg</x:v>
      </x:c>
      <x:c r="J3427" s="7" t="n">
        <x:v>0</x:v>
      </x:c>
      <x:c r="K3427" s="7" t="n">
        <x:v>0.1</x:v>
      </x:c>
      <x:c r="L3427" s="7" t="n">
        <x:v>0.01</x:v>
      </x:c>
      <x:c r="M3427" s="7" t="str"/>
      <x:c r="N3427" s="7" t="str"/>
      <x:c r="O3427" s="7" t="str"/>
      <x:c r="P3427" s="7" t="str">
        <x:f>IF(O3427="","OPEN",IF(OR(NOT(ISNUMBER(M3427)),NOT(ISNUMBER(N3427)),ABS(M3427)&gt;L3427,N3427&gt;L3427),"FAIL","PASS"))</x:f>
        <x:v>OPEN</x:v>
      </x:c>
    </x:row>
    <x:row r="3428">
      <x:c r="B3428" s="7" t="str">
        <x:v>CAL-03422</x:v>
      </x:c>
      <x:c r="C3428" s="7" t="str">
        <x:v>CH-1711</x:v>
      </x:c>
      <x:c r="D3428" s="7" t="str">
        <x:v>REA-T-C2</x:v>
      </x:c>
      <x:c r="E3428" s="7" t="str">
        <x:v>FUNCTIONAL TWIN</x:v>
      </x:c>
      <x:c r="F3428" s="7" t="str">
        <x:v>PTC-C</x:v>
      </x:c>
      <x:c r="G3428" s="7" t="str">
        <x:v>CF-22</x:v>
      </x:c>
      <x:c r="H3428" s="7" t="str">
        <x:v>AFTER</x:v>
      </x:c>
      <x:c r="I3428" s="7" t="str">
        <x:v>kg</x:v>
      </x:c>
      <x:c r="J3428" s="7" t="n">
        <x:v>0</x:v>
      </x:c>
      <x:c r="K3428" s="7" t="n">
        <x:v>0.1</x:v>
      </x:c>
      <x:c r="L3428" s="7" t="n">
        <x:v>0.01</x:v>
      </x:c>
      <x:c r="M3428" s="7" t="str"/>
      <x:c r="N3428" s="7" t="str"/>
      <x:c r="O3428" s="7" t="str"/>
      <x:c r="P3428" s="7" t="str">
        <x:f>IF(O3428="","OPEN",IF(OR(NOT(ISNUMBER(M3428)),NOT(ISNUMBER(N3428)),ABS(M3428)&gt;L3428,N3428&gt;L3428),"FAIL","PASS"))</x:f>
        <x:v>OPEN</x:v>
      </x:c>
    </x:row>
    <x:row r="3429">
      <x:c r="B3429" s="7" t="str">
        <x:v>CAL-03423</x:v>
      </x:c>
      <x:c r="C3429" s="7" t="str">
        <x:v>CH-1712</x:v>
      </x:c>
      <x:c r="D3429" s="7" t="str">
        <x:v>REA-T-C2</x:v>
      </x:c>
      <x:c r="E3429" s="7" t="str">
        <x:v>FUNCTIONAL TWIN</x:v>
      </x:c>
      <x:c r="F3429" s="7" t="str">
        <x:v>PTC-C</x:v>
      </x:c>
      <x:c r="G3429" s="7" t="str">
        <x:v>CF-22</x:v>
      </x:c>
      <x:c r="H3429" s="7" t="str">
        <x:v>BEFORE</x:v>
      </x:c>
      <x:c r="I3429" s="7" t="str">
        <x:v>kg</x:v>
      </x:c>
      <x:c r="J3429" s="7" t="n">
        <x:v>0</x:v>
      </x:c>
      <x:c r="K3429" s="7" t="n">
        <x:v>0.1</x:v>
      </x:c>
      <x:c r="L3429" s="7" t="n">
        <x:v>0.01</x:v>
      </x:c>
      <x:c r="M3429" s="7" t="str"/>
      <x:c r="N3429" s="7" t="str"/>
      <x:c r="O3429" s="7" t="str"/>
      <x:c r="P3429" s="7" t="str">
        <x:f>IF(O3429="","OPEN",IF(OR(NOT(ISNUMBER(M3429)),NOT(ISNUMBER(N3429)),ABS(M3429)&gt;L3429,N3429&gt;L3429),"FAIL","PASS"))</x:f>
        <x:v>OPEN</x:v>
      </x:c>
    </x:row>
    <x:row r="3430">
      <x:c r="B3430" s="7" t="str">
        <x:v>CAL-03424</x:v>
      </x:c>
      <x:c r="C3430" s="7" t="str">
        <x:v>CH-1712</x:v>
      </x:c>
      <x:c r="D3430" s="7" t="str">
        <x:v>REA-T-C2</x:v>
      </x:c>
      <x:c r="E3430" s="7" t="str">
        <x:v>FUNCTIONAL TWIN</x:v>
      </x:c>
      <x:c r="F3430" s="7" t="str">
        <x:v>PTC-C</x:v>
      </x:c>
      <x:c r="G3430" s="7" t="str">
        <x:v>CF-22</x:v>
      </x:c>
      <x:c r="H3430" s="7" t="str">
        <x:v>AFTER</x:v>
      </x:c>
      <x:c r="I3430" s="7" t="str">
        <x:v>kg</x:v>
      </x:c>
      <x:c r="J3430" s="7" t="n">
        <x:v>0</x:v>
      </x:c>
      <x:c r="K3430" s="7" t="n">
        <x:v>0.1</x:v>
      </x:c>
      <x:c r="L3430" s="7" t="n">
        <x:v>0.01</x:v>
      </x:c>
      <x:c r="M3430" s="7" t="str"/>
      <x:c r="N3430" s="7" t="str"/>
      <x:c r="O3430" s="7" t="str"/>
      <x:c r="P3430" s="7" t="str">
        <x:f>IF(O3430="","OPEN",IF(OR(NOT(ISNUMBER(M3430)),NOT(ISNUMBER(N3430)),ABS(M3430)&gt;L3430,N3430&gt;L3430),"FAIL","PASS"))</x:f>
        <x:v>OPEN</x:v>
      </x:c>
    </x:row>
    <x:row r="3431">
      <x:c r="B3431" s="7" t="str">
        <x:v>CAL-03425</x:v>
      </x:c>
      <x:c r="C3431" s="7" t="str">
        <x:v>CH-1713</x:v>
      </x:c>
      <x:c r="D3431" s="7" t="str">
        <x:v>REA-T-C2</x:v>
      </x:c>
      <x:c r="E3431" s="7" t="str">
        <x:v>FUNCTIONAL TWIN</x:v>
      </x:c>
      <x:c r="F3431" s="7" t="str">
        <x:v>PTC-C</x:v>
      </x:c>
      <x:c r="G3431" s="7" t="str">
        <x:v>CF-22</x:v>
      </x:c>
      <x:c r="H3431" s="7" t="str">
        <x:v>BEFORE</x:v>
      </x:c>
      <x:c r="I3431" s="7" t="str">
        <x:v>kg</x:v>
      </x:c>
      <x:c r="J3431" s="7" t="n">
        <x:v>0</x:v>
      </x:c>
      <x:c r="K3431" s="7" t="n">
        <x:v>0.1</x:v>
      </x:c>
      <x:c r="L3431" s="7" t="n">
        <x:v>0.01</x:v>
      </x:c>
      <x:c r="M3431" s="7" t="str"/>
      <x:c r="N3431" s="7" t="str"/>
      <x:c r="O3431" s="7" t="str"/>
      <x:c r="P3431" s="7" t="str">
        <x:f>IF(O3431="","OPEN",IF(OR(NOT(ISNUMBER(M3431)),NOT(ISNUMBER(N3431)),ABS(M3431)&gt;L3431,N3431&gt;L3431),"FAIL","PASS"))</x:f>
        <x:v>OPEN</x:v>
      </x:c>
    </x:row>
    <x:row r="3432">
      <x:c r="B3432" s="7" t="str">
        <x:v>CAL-03426</x:v>
      </x:c>
      <x:c r="C3432" s="7" t="str">
        <x:v>CH-1713</x:v>
      </x:c>
      <x:c r="D3432" s="7" t="str">
        <x:v>REA-T-C2</x:v>
      </x:c>
      <x:c r="E3432" s="7" t="str">
        <x:v>FUNCTIONAL TWIN</x:v>
      </x:c>
      <x:c r="F3432" s="7" t="str">
        <x:v>PTC-C</x:v>
      </x:c>
      <x:c r="G3432" s="7" t="str">
        <x:v>CF-22</x:v>
      </x:c>
      <x:c r="H3432" s="7" t="str">
        <x:v>AFTER</x:v>
      </x:c>
      <x:c r="I3432" s="7" t="str">
        <x:v>kg</x:v>
      </x:c>
      <x:c r="J3432" s="7" t="n">
        <x:v>0</x:v>
      </x:c>
      <x:c r="K3432" s="7" t="n">
        <x:v>0.1</x:v>
      </x:c>
      <x:c r="L3432" s="7" t="n">
        <x:v>0.01</x:v>
      </x:c>
      <x:c r="M3432" s="7" t="str"/>
      <x:c r="N3432" s="7" t="str"/>
      <x:c r="O3432" s="7" t="str"/>
      <x:c r="P3432" s="7" t="str">
        <x:f>IF(O3432="","OPEN",IF(OR(NOT(ISNUMBER(M3432)),NOT(ISNUMBER(N3432)),ABS(M3432)&gt;L3432,N3432&gt;L3432),"FAIL","PASS"))</x:f>
        <x:v>OPEN</x:v>
      </x:c>
    </x:row>
    <x:row r="3433">
      <x:c r="B3433" s="7" t="str">
        <x:v>CAL-03427</x:v>
      </x:c>
      <x:c r="C3433" s="7" t="str">
        <x:v>CH-1714</x:v>
      </x:c>
      <x:c r="D3433" s="7" t="str">
        <x:v>REA-T-C2</x:v>
      </x:c>
      <x:c r="E3433" s="7" t="str">
        <x:v>FUNCTIONAL TWIN</x:v>
      </x:c>
      <x:c r="F3433" s="7" t="str">
        <x:v>PTC-C</x:v>
      </x:c>
      <x:c r="G3433" s="7" t="str">
        <x:v>CF-22</x:v>
      </x:c>
      <x:c r="H3433" s="7" t="str">
        <x:v>BEFORE</x:v>
      </x:c>
      <x:c r="I3433" s="7" t="str">
        <x:v>kg</x:v>
      </x:c>
      <x:c r="J3433" s="7" t="n">
        <x:v>0</x:v>
      </x:c>
      <x:c r="K3433" s="7" t="n">
        <x:v>0.1</x:v>
      </x:c>
      <x:c r="L3433" s="7" t="n">
        <x:v>0.01</x:v>
      </x:c>
      <x:c r="M3433" s="7" t="str"/>
      <x:c r="N3433" s="7" t="str"/>
      <x:c r="O3433" s="7" t="str"/>
      <x:c r="P3433" s="7" t="str">
        <x:f>IF(O3433="","OPEN",IF(OR(NOT(ISNUMBER(M3433)),NOT(ISNUMBER(N3433)),ABS(M3433)&gt;L3433,N3433&gt;L3433),"FAIL","PASS"))</x:f>
        <x:v>OPEN</x:v>
      </x:c>
    </x:row>
    <x:row r="3434">
      <x:c r="B3434" s="7" t="str">
        <x:v>CAL-03428</x:v>
      </x:c>
      <x:c r="C3434" s="7" t="str">
        <x:v>CH-1714</x:v>
      </x:c>
      <x:c r="D3434" s="7" t="str">
        <x:v>REA-T-C2</x:v>
      </x:c>
      <x:c r="E3434" s="7" t="str">
        <x:v>FUNCTIONAL TWIN</x:v>
      </x:c>
      <x:c r="F3434" s="7" t="str">
        <x:v>PTC-C</x:v>
      </x:c>
      <x:c r="G3434" s="7" t="str">
        <x:v>CF-22</x:v>
      </x:c>
      <x:c r="H3434" s="7" t="str">
        <x:v>AFTER</x:v>
      </x:c>
      <x:c r="I3434" s="7" t="str">
        <x:v>kg</x:v>
      </x:c>
      <x:c r="J3434" s="7" t="n">
        <x:v>0</x:v>
      </x:c>
      <x:c r="K3434" s="7" t="n">
        <x:v>0.1</x:v>
      </x:c>
      <x:c r="L3434" s="7" t="n">
        <x:v>0.01</x:v>
      </x:c>
      <x:c r="M3434" s="7" t="str"/>
      <x:c r="N3434" s="7" t="str"/>
      <x:c r="O3434" s="7" t="str"/>
      <x:c r="P3434" s="7" t="str">
        <x:f>IF(O3434="","OPEN",IF(OR(NOT(ISNUMBER(M3434)),NOT(ISNUMBER(N3434)),ABS(M3434)&gt;L3434,N3434&gt;L3434),"FAIL","PASS"))</x:f>
        <x:v>OPEN</x:v>
      </x:c>
    </x:row>
    <x:row r="3435">
      <x:c r="B3435" s="7" t="str">
        <x:v>CAL-03429</x:v>
      </x:c>
      <x:c r="C3435" s="7" t="str">
        <x:v>CH-1715</x:v>
      </x:c>
      <x:c r="D3435" s="7" t="str">
        <x:v>REA-T-C2</x:v>
      </x:c>
      <x:c r="E3435" s="7" t="str">
        <x:v>FUNCTIONAL TWIN</x:v>
      </x:c>
      <x:c r="F3435" s="7" t="str">
        <x:v>PTC-C</x:v>
      </x:c>
      <x:c r="G3435" s="7" t="str">
        <x:v>CF-22</x:v>
      </x:c>
      <x:c r="H3435" s="7" t="str">
        <x:v>BEFORE</x:v>
      </x:c>
      <x:c r="I3435" s="7" t="str">
        <x:v>kg</x:v>
      </x:c>
      <x:c r="J3435" s="7" t="n">
        <x:v>0</x:v>
      </x:c>
      <x:c r="K3435" s="7" t="n">
        <x:v>0.1</x:v>
      </x:c>
      <x:c r="L3435" s="7" t="n">
        <x:v>0.01</x:v>
      </x:c>
      <x:c r="M3435" s="7" t="str"/>
      <x:c r="N3435" s="7" t="str"/>
      <x:c r="O3435" s="7" t="str"/>
      <x:c r="P3435" s="7" t="str">
        <x:f>IF(O3435="","OPEN",IF(OR(NOT(ISNUMBER(M3435)),NOT(ISNUMBER(N3435)),ABS(M3435)&gt;L3435,N3435&gt;L3435),"FAIL","PASS"))</x:f>
        <x:v>OPEN</x:v>
      </x:c>
    </x:row>
    <x:row r="3436">
      <x:c r="B3436" s="7" t="str">
        <x:v>CAL-03430</x:v>
      </x:c>
      <x:c r="C3436" s="7" t="str">
        <x:v>CH-1715</x:v>
      </x:c>
      <x:c r="D3436" s="7" t="str">
        <x:v>REA-T-C2</x:v>
      </x:c>
      <x:c r="E3436" s="7" t="str">
        <x:v>FUNCTIONAL TWIN</x:v>
      </x:c>
      <x:c r="F3436" s="7" t="str">
        <x:v>PTC-C</x:v>
      </x:c>
      <x:c r="G3436" s="7" t="str">
        <x:v>CF-22</x:v>
      </x:c>
      <x:c r="H3436" s="7" t="str">
        <x:v>AFTER</x:v>
      </x:c>
      <x:c r="I3436" s="7" t="str">
        <x:v>kg</x:v>
      </x:c>
      <x:c r="J3436" s="7" t="n">
        <x:v>0</x:v>
      </x:c>
      <x:c r="K3436" s="7" t="n">
        <x:v>0.1</x:v>
      </x:c>
      <x:c r="L3436" s="7" t="n">
        <x:v>0.01</x:v>
      </x:c>
      <x:c r="M3436" s="7" t="str"/>
      <x:c r="N3436" s="7" t="str"/>
      <x:c r="O3436" s="7" t="str"/>
      <x:c r="P3436" s="7" t="str">
        <x:f>IF(O3436="","OPEN",IF(OR(NOT(ISNUMBER(M3436)),NOT(ISNUMBER(N3436)),ABS(M3436)&gt;L3436,N3436&gt;L3436),"FAIL","PASS"))</x:f>
        <x:v>OPEN</x:v>
      </x:c>
    </x:row>
    <x:row r="3437">
      <x:c r="B3437" s="7" t="str">
        <x:v>CAL-03431</x:v>
      </x:c>
      <x:c r="C3437" s="7" t="str">
        <x:v>CH-1716</x:v>
      </x:c>
      <x:c r="D3437" s="7" t="str">
        <x:v>REA-T-C2</x:v>
      </x:c>
      <x:c r="E3437" s="7" t="str">
        <x:v>FUNCTIONAL TWIN</x:v>
      </x:c>
      <x:c r="F3437" s="7" t="str">
        <x:v>PTC-C</x:v>
      </x:c>
      <x:c r="G3437" s="7" t="str">
        <x:v>CF-22</x:v>
      </x:c>
      <x:c r="H3437" s="7" t="str">
        <x:v>BEFORE</x:v>
      </x:c>
      <x:c r="I3437" s="7" t="str">
        <x:v>kg</x:v>
      </x:c>
      <x:c r="J3437" s="7" t="n">
        <x:v>0</x:v>
      </x:c>
      <x:c r="K3437" s="7" t="n">
        <x:v>0.1</x:v>
      </x:c>
      <x:c r="L3437" s="7" t="n">
        <x:v>0.01</x:v>
      </x:c>
      <x:c r="M3437" s="7" t="str"/>
      <x:c r="N3437" s="7" t="str"/>
      <x:c r="O3437" s="7" t="str"/>
      <x:c r="P3437" s="7" t="str">
        <x:f>IF(O3437="","OPEN",IF(OR(NOT(ISNUMBER(M3437)),NOT(ISNUMBER(N3437)),ABS(M3437)&gt;L3437,N3437&gt;L3437),"FAIL","PASS"))</x:f>
        <x:v>OPEN</x:v>
      </x:c>
    </x:row>
    <x:row r="3438">
      <x:c r="B3438" s="7" t="str">
        <x:v>CAL-03432</x:v>
      </x:c>
      <x:c r="C3438" s="7" t="str">
        <x:v>CH-1716</x:v>
      </x:c>
      <x:c r="D3438" s="7" t="str">
        <x:v>REA-T-C2</x:v>
      </x:c>
      <x:c r="E3438" s="7" t="str">
        <x:v>FUNCTIONAL TWIN</x:v>
      </x:c>
      <x:c r="F3438" s="7" t="str">
        <x:v>PTC-C</x:v>
      </x:c>
      <x:c r="G3438" s="7" t="str">
        <x:v>CF-22</x:v>
      </x:c>
      <x:c r="H3438" s="7" t="str">
        <x:v>AFTER</x:v>
      </x:c>
      <x:c r="I3438" s="7" t="str">
        <x:v>kg</x:v>
      </x:c>
      <x:c r="J3438" s="7" t="n">
        <x:v>0</x:v>
      </x:c>
      <x:c r="K3438" s="7" t="n">
        <x:v>0.1</x:v>
      </x:c>
      <x:c r="L3438" s="7" t="n">
        <x:v>0.01</x:v>
      </x:c>
      <x:c r="M3438" s="7" t="str"/>
      <x:c r="N3438" s="7" t="str"/>
      <x:c r="O3438" s="7" t="str"/>
      <x:c r="P3438" s="7" t="str">
        <x:f>IF(O3438="","OPEN",IF(OR(NOT(ISNUMBER(M3438)),NOT(ISNUMBER(N3438)),ABS(M3438)&gt;L3438,N3438&gt;L3438),"FAIL","PASS"))</x:f>
        <x:v>OPEN</x:v>
      </x:c>
    </x:row>
    <x:row r="3439">
      <x:c r="B3439" s="7" t="str">
        <x:v>CAL-03433</x:v>
      </x:c>
      <x:c r="C3439" s="7" t="str">
        <x:v>CH-1717</x:v>
      </x:c>
      <x:c r="D3439" s="7" t="str">
        <x:v>REA-T-C2</x:v>
      </x:c>
      <x:c r="E3439" s="7" t="str">
        <x:v>FUNCTIONAL TWIN</x:v>
      </x:c>
      <x:c r="F3439" s="7" t="str">
        <x:v>PTC-C</x:v>
      </x:c>
      <x:c r="G3439" s="7" t="str">
        <x:v>CF-23</x:v>
      </x:c>
      <x:c r="H3439" s="7" t="str">
        <x:v>BEFORE</x:v>
      </x:c>
      <x:c r="I3439" s="7" t="str">
        <x:v>ms</x:v>
      </x:c>
      <x:c r="J3439" s="7" t="n">
        <x:v>-10</x:v>
      </x:c>
      <x:c r="K3439" s="7" t="n">
        <x:v>10</x:v>
      </x:c>
      <x:c r="L3439" s="7" t="n">
        <x:v>1</x:v>
      </x:c>
      <x:c r="M3439" s="7" t="str"/>
      <x:c r="N3439" s="7" t="str"/>
      <x:c r="O3439" s="7" t="str"/>
      <x:c r="P3439" s="7" t="str">
        <x:f>IF(O3439="","OPEN",IF(OR(NOT(ISNUMBER(M3439)),NOT(ISNUMBER(N3439)),ABS(M3439)&gt;L3439,N3439&gt;L3439),"FAIL","PASS"))</x:f>
        <x:v>OPEN</x:v>
      </x:c>
    </x:row>
    <x:row r="3440">
      <x:c r="B3440" s="7" t="str">
        <x:v>CAL-03434</x:v>
      </x:c>
      <x:c r="C3440" s="7" t="str">
        <x:v>CH-1717</x:v>
      </x:c>
      <x:c r="D3440" s="7" t="str">
        <x:v>REA-T-C2</x:v>
      </x:c>
      <x:c r="E3440" s="7" t="str">
        <x:v>FUNCTIONAL TWIN</x:v>
      </x:c>
      <x:c r="F3440" s="7" t="str">
        <x:v>PTC-C</x:v>
      </x:c>
      <x:c r="G3440" s="7" t="str">
        <x:v>CF-23</x:v>
      </x:c>
      <x:c r="H3440" s="7" t="str">
        <x:v>AFTER</x:v>
      </x:c>
      <x:c r="I3440" s="7" t="str">
        <x:v>ms</x:v>
      </x:c>
      <x:c r="J3440" s="7" t="n">
        <x:v>-10</x:v>
      </x:c>
      <x:c r="K3440" s="7" t="n">
        <x:v>10</x:v>
      </x:c>
      <x:c r="L3440" s="7" t="n">
        <x:v>1</x:v>
      </x:c>
      <x:c r="M3440" s="7" t="str"/>
      <x:c r="N3440" s="7" t="str"/>
      <x:c r="O3440" s="7" t="str"/>
      <x:c r="P3440" s="7" t="str">
        <x:f>IF(O3440="","OPEN",IF(OR(NOT(ISNUMBER(M3440)),NOT(ISNUMBER(N3440)),ABS(M3440)&gt;L3440,N3440&gt;L3440),"FAIL","PASS"))</x:f>
        <x:v>OPEN</x:v>
      </x:c>
    </x:row>
    <x:row r="3441">
      <x:c r="B3441" s="7" t="str">
        <x:v>CAL-03435</x:v>
      </x:c>
      <x:c r="C3441" s="7" t="str">
        <x:v>CH-1718</x:v>
      </x:c>
      <x:c r="D3441" s="7" t="str">
        <x:v>REA-T-C2</x:v>
      </x:c>
      <x:c r="E3441" s="7" t="str">
        <x:v>FUNCTIONAL TWIN</x:v>
      </x:c>
      <x:c r="F3441" s="7" t="str">
        <x:v>PTC-C</x:v>
      </x:c>
      <x:c r="G3441" s="7" t="str">
        <x:v>CF-23</x:v>
      </x:c>
      <x:c r="H3441" s="7" t="str">
        <x:v>BEFORE</x:v>
      </x:c>
      <x:c r="I3441" s="7" t="str">
        <x:v>ms</x:v>
      </x:c>
      <x:c r="J3441" s="7" t="n">
        <x:v>-10</x:v>
      </x:c>
      <x:c r="K3441" s="7" t="n">
        <x:v>10</x:v>
      </x:c>
      <x:c r="L3441" s="7" t="n">
        <x:v>1</x:v>
      </x:c>
      <x:c r="M3441" s="7" t="str"/>
      <x:c r="N3441" s="7" t="str"/>
      <x:c r="O3441" s="7" t="str"/>
      <x:c r="P3441" s="7" t="str">
        <x:f>IF(O3441="","OPEN",IF(OR(NOT(ISNUMBER(M3441)),NOT(ISNUMBER(N3441)),ABS(M3441)&gt;L3441,N3441&gt;L3441),"FAIL","PASS"))</x:f>
        <x:v>OPEN</x:v>
      </x:c>
    </x:row>
    <x:row r="3442">
      <x:c r="B3442" s="7" t="str">
        <x:v>CAL-03436</x:v>
      </x:c>
      <x:c r="C3442" s="7" t="str">
        <x:v>CH-1718</x:v>
      </x:c>
      <x:c r="D3442" s="7" t="str">
        <x:v>REA-T-C2</x:v>
      </x:c>
      <x:c r="E3442" s="7" t="str">
        <x:v>FUNCTIONAL TWIN</x:v>
      </x:c>
      <x:c r="F3442" s="7" t="str">
        <x:v>PTC-C</x:v>
      </x:c>
      <x:c r="G3442" s="7" t="str">
        <x:v>CF-23</x:v>
      </x:c>
      <x:c r="H3442" s="7" t="str">
        <x:v>AFTER</x:v>
      </x:c>
      <x:c r="I3442" s="7" t="str">
        <x:v>ms</x:v>
      </x:c>
      <x:c r="J3442" s="7" t="n">
        <x:v>-10</x:v>
      </x:c>
      <x:c r="K3442" s="7" t="n">
        <x:v>10</x:v>
      </x:c>
      <x:c r="L3442" s="7" t="n">
        <x:v>1</x:v>
      </x:c>
      <x:c r="M3442" s="7" t="str"/>
      <x:c r="N3442" s="7" t="str"/>
      <x:c r="O3442" s="7" t="str"/>
      <x:c r="P3442" s="7" t="str">
        <x:f>IF(O3442="","OPEN",IF(OR(NOT(ISNUMBER(M3442)),NOT(ISNUMBER(N3442)),ABS(M3442)&gt;L3442,N3442&gt;L3442),"FAIL","PASS"))</x:f>
        <x:v>OPEN</x:v>
      </x:c>
    </x:row>
    <x:row r="3443">
      <x:c r="B3443" s="7" t="str">
        <x:v>CAL-03437</x:v>
      </x:c>
      <x:c r="C3443" s="7" t="str">
        <x:v>CH-1719</x:v>
      </x:c>
      <x:c r="D3443" s="7" t="str">
        <x:v>REA-T-C2</x:v>
      </x:c>
      <x:c r="E3443" s="7" t="str">
        <x:v>FUNCTIONAL TWIN</x:v>
      </x:c>
      <x:c r="F3443" s="7" t="str">
        <x:v>PTC-C</x:v>
      </x:c>
      <x:c r="G3443" s="7" t="str">
        <x:v>CF-23</x:v>
      </x:c>
      <x:c r="H3443" s="7" t="str">
        <x:v>BEFORE</x:v>
      </x:c>
      <x:c r="I3443" s="7" t="str">
        <x:v>ms</x:v>
      </x:c>
      <x:c r="J3443" s="7" t="n">
        <x:v>-10</x:v>
      </x:c>
      <x:c r="K3443" s="7" t="n">
        <x:v>10</x:v>
      </x:c>
      <x:c r="L3443" s="7" t="n">
        <x:v>1</x:v>
      </x:c>
      <x:c r="M3443" s="7" t="str"/>
      <x:c r="N3443" s="7" t="str"/>
      <x:c r="O3443" s="7" t="str"/>
      <x:c r="P3443" s="7" t="str">
        <x:f>IF(O3443="","OPEN",IF(OR(NOT(ISNUMBER(M3443)),NOT(ISNUMBER(N3443)),ABS(M3443)&gt;L3443,N3443&gt;L3443),"FAIL","PASS"))</x:f>
        <x:v>OPEN</x:v>
      </x:c>
    </x:row>
    <x:row r="3444">
      <x:c r="B3444" s="7" t="str">
        <x:v>CAL-03438</x:v>
      </x:c>
      <x:c r="C3444" s="7" t="str">
        <x:v>CH-1719</x:v>
      </x:c>
      <x:c r="D3444" s="7" t="str">
        <x:v>REA-T-C2</x:v>
      </x:c>
      <x:c r="E3444" s="7" t="str">
        <x:v>FUNCTIONAL TWIN</x:v>
      </x:c>
      <x:c r="F3444" s="7" t="str">
        <x:v>PTC-C</x:v>
      </x:c>
      <x:c r="G3444" s="7" t="str">
        <x:v>CF-23</x:v>
      </x:c>
      <x:c r="H3444" s="7" t="str">
        <x:v>AFTER</x:v>
      </x:c>
      <x:c r="I3444" s="7" t="str">
        <x:v>ms</x:v>
      </x:c>
      <x:c r="J3444" s="7" t="n">
        <x:v>-10</x:v>
      </x:c>
      <x:c r="K3444" s="7" t="n">
        <x:v>10</x:v>
      </x:c>
      <x:c r="L3444" s="7" t="n">
        <x:v>1</x:v>
      </x:c>
      <x:c r="M3444" s="7" t="str"/>
      <x:c r="N3444" s="7" t="str"/>
      <x:c r="O3444" s="7" t="str"/>
      <x:c r="P3444" s="7" t="str">
        <x:f>IF(O3444="","OPEN",IF(OR(NOT(ISNUMBER(M3444)),NOT(ISNUMBER(N3444)),ABS(M3444)&gt;L3444,N3444&gt;L3444),"FAIL","PASS"))</x:f>
        <x:v>OPEN</x:v>
      </x:c>
    </x:row>
    <x:row r="3445">
      <x:c r="B3445" s="7" t="str">
        <x:v>CAL-03439</x:v>
      </x:c>
      <x:c r="C3445" s="7" t="str">
        <x:v>CH-1720</x:v>
      </x:c>
      <x:c r="D3445" s="7" t="str">
        <x:v>REA-T-C2</x:v>
      </x:c>
      <x:c r="E3445" s="7" t="str">
        <x:v>FUNCTIONAL TWIN</x:v>
      </x:c>
      <x:c r="F3445" s="7" t="str">
        <x:v>PTC-C</x:v>
      </x:c>
      <x:c r="G3445" s="7" t="str">
        <x:v>CF-23</x:v>
      </x:c>
      <x:c r="H3445" s="7" t="str">
        <x:v>BEFORE</x:v>
      </x:c>
      <x:c r="I3445" s="7" t="str">
        <x:v>ms</x:v>
      </x:c>
      <x:c r="J3445" s="7" t="n">
        <x:v>-10</x:v>
      </x:c>
      <x:c r="K3445" s="7" t="n">
        <x:v>10</x:v>
      </x:c>
      <x:c r="L3445" s="7" t="n">
        <x:v>1</x:v>
      </x:c>
      <x:c r="M3445" s="7" t="str"/>
      <x:c r="N3445" s="7" t="str"/>
      <x:c r="O3445" s="7" t="str"/>
      <x:c r="P3445" s="7" t="str">
        <x:f>IF(O3445="","OPEN",IF(OR(NOT(ISNUMBER(M3445)),NOT(ISNUMBER(N3445)),ABS(M3445)&gt;L3445,N3445&gt;L3445),"FAIL","PASS"))</x:f>
        <x:v>OPEN</x:v>
      </x:c>
    </x:row>
    <x:row r="3446">
      <x:c r="B3446" s="7" t="str">
        <x:v>CAL-03440</x:v>
      </x:c>
      <x:c r="C3446" s="7" t="str">
        <x:v>CH-1720</x:v>
      </x:c>
      <x:c r="D3446" s="7" t="str">
        <x:v>REA-T-C2</x:v>
      </x:c>
      <x:c r="E3446" s="7" t="str">
        <x:v>FUNCTIONAL TWIN</x:v>
      </x:c>
      <x:c r="F3446" s="7" t="str">
        <x:v>PTC-C</x:v>
      </x:c>
      <x:c r="G3446" s="7" t="str">
        <x:v>CF-23</x:v>
      </x:c>
      <x:c r="H3446" s="7" t="str">
        <x:v>AFTER</x:v>
      </x:c>
      <x:c r="I3446" s="7" t="str">
        <x:v>ms</x:v>
      </x:c>
      <x:c r="J3446" s="7" t="n">
        <x:v>-10</x:v>
      </x:c>
      <x:c r="K3446" s="7" t="n">
        <x:v>10</x:v>
      </x:c>
      <x:c r="L3446" s="7" t="n">
        <x:v>1</x:v>
      </x:c>
      <x:c r="M3446" s="7" t="str"/>
      <x:c r="N3446" s="7" t="str"/>
      <x:c r="O3446" s="7" t="str"/>
      <x:c r="P3446" s="7" t="str">
        <x:f>IF(O3446="","OPEN",IF(OR(NOT(ISNUMBER(M3446)),NOT(ISNUMBER(N3446)),ABS(M3446)&gt;L3446,N3446&gt;L3446),"FAIL","PASS"))</x:f>
        <x:v>OPEN</x:v>
      </x:c>
    </x:row>
    <x:row r="3447">
      <x:c r="B3447" s="7" t="str">
        <x:v>CAL-03441</x:v>
      </x:c>
      <x:c r="C3447" s="7" t="str">
        <x:v>CH-1721</x:v>
      </x:c>
      <x:c r="D3447" s="7" t="str">
        <x:v>REA-T-C2</x:v>
      </x:c>
      <x:c r="E3447" s="7" t="str">
        <x:v>FUNCTIONAL TWIN</x:v>
      </x:c>
      <x:c r="F3447" s="7" t="str">
        <x:v>PTC-C</x:v>
      </x:c>
      <x:c r="G3447" s="7" t="str">
        <x:v>CF-23</x:v>
      </x:c>
      <x:c r="H3447" s="7" t="str">
        <x:v>BEFORE</x:v>
      </x:c>
      <x:c r="I3447" s="7" t="str">
        <x:v>ms</x:v>
      </x:c>
      <x:c r="J3447" s="7" t="n">
        <x:v>-10</x:v>
      </x:c>
      <x:c r="K3447" s="7" t="n">
        <x:v>10</x:v>
      </x:c>
      <x:c r="L3447" s="7" t="n">
        <x:v>1</x:v>
      </x:c>
      <x:c r="M3447" s="7" t="str"/>
      <x:c r="N3447" s="7" t="str"/>
      <x:c r="O3447" s="7" t="str"/>
      <x:c r="P3447" s="7" t="str">
        <x:f>IF(O3447="","OPEN",IF(OR(NOT(ISNUMBER(M3447)),NOT(ISNUMBER(N3447)),ABS(M3447)&gt;L3447,N3447&gt;L3447),"FAIL","PASS"))</x:f>
        <x:v>OPEN</x:v>
      </x:c>
    </x:row>
    <x:row r="3448">
      <x:c r="B3448" s="7" t="str">
        <x:v>CAL-03442</x:v>
      </x:c>
      <x:c r="C3448" s="7" t="str">
        <x:v>CH-1721</x:v>
      </x:c>
      <x:c r="D3448" s="7" t="str">
        <x:v>REA-T-C2</x:v>
      </x:c>
      <x:c r="E3448" s="7" t="str">
        <x:v>FUNCTIONAL TWIN</x:v>
      </x:c>
      <x:c r="F3448" s="7" t="str">
        <x:v>PTC-C</x:v>
      </x:c>
      <x:c r="G3448" s="7" t="str">
        <x:v>CF-23</x:v>
      </x:c>
      <x:c r="H3448" s="7" t="str">
        <x:v>AFTER</x:v>
      </x:c>
      <x:c r="I3448" s="7" t="str">
        <x:v>ms</x:v>
      </x:c>
      <x:c r="J3448" s="7" t="n">
        <x:v>-10</x:v>
      </x:c>
      <x:c r="K3448" s="7" t="n">
        <x:v>10</x:v>
      </x:c>
      <x:c r="L3448" s="7" t="n">
        <x:v>1</x:v>
      </x:c>
      <x:c r="M3448" s="7" t="str"/>
      <x:c r="N3448" s="7" t="str"/>
      <x:c r="O3448" s="7" t="str"/>
      <x:c r="P3448" s="7" t="str">
        <x:f>IF(O3448="","OPEN",IF(OR(NOT(ISNUMBER(M3448)),NOT(ISNUMBER(N3448)),ABS(M3448)&gt;L3448,N3448&gt;L3448),"FAIL","PASS"))</x:f>
        <x:v>OPEN</x:v>
      </x:c>
    </x:row>
    <x:row r="3449">
      <x:c r="B3449" s="7" t="str">
        <x:v>CAL-03443</x:v>
      </x:c>
      <x:c r="C3449" s="7" t="str">
        <x:v>CH-1722</x:v>
      </x:c>
      <x:c r="D3449" s="7" t="str">
        <x:v>REA-T-C2</x:v>
      </x:c>
      <x:c r="E3449" s="7" t="str">
        <x:v>FUNCTIONAL TWIN</x:v>
      </x:c>
      <x:c r="F3449" s="7" t="str">
        <x:v>PTC-C</x:v>
      </x:c>
      <x:c r="G3449" s="7" t="str">
        <x:v>CF-23</x:v>
      </x:c>
      <x:c r="H3449" s="7" t="str">
        <x:v>BEFORE</x:v>
      </x:c>
      <x:c r="I3449" s="7" t="str">
        <x:v>ms</x:v>
      </x:c>
      <x:c r="J3449" s="7" t="n">
        <x:v>-10</x:v>
      </x:c>
      <x:c r="K3449" s="7" t="n">
        <x:v>10</x:v>
      </x:c>
      <x:c r="L3449" s="7" t="n">
        <x:v>1</x:v>
      </x:c>
      <x:c r="M3449" s="7" t="str"/>
      <x:c r="N3449" s="7" t="str"/>
      <x:c r="O3449" s="7" t="str"/>
      <x:c r="P3449" s="7" t="str">
        <x:f>IF(O3449="","OPEN",IF(OR(NOT(ISNUMBER(M3449)),NOT(ISNUMBER(N3449)),ABS(M3449)&gt;L3449,N3449&gt;L3449),"FAIL","PASS"))</x:f>
        <x:v>OPEN</x:v>
      </x:c>
    </x:row>
    <x:row r="3450">
      <x:c r="B3450" s="7" t="str">
        <x:v>CAL-03444</x:v>
      </x:c>
      <x:c r="C3450" s="7" t="str">
        <x:v>CH-1722</x:v>
      </x:c>
      <x:c r="D3450" s="7" t="str">
        <x:v>REA-T-C2</x:v>
      </x:c>
      <x:c r="E3450" s="7" t="str">
        <x:v>FUNCTIONAL TWIN</x:v>
      </x:c>
      <x:c r="F3450" s="7" t="str">
        <x:v>PTC-C</x:v>
      </x:c>
      <x:c r="G3450" s="7" t="str">
        <x:v>CF-23</x:v>
      </x:c>
      <x:c r="H3450" s="7" t="str">
        <x:v>AFTER</x:v>
      </x:c>
      <x:c r="I3450" s="7" t="str">
        <x:v>ms</x:v>
      </x:c>
      <x:c r="J3450" s="7" t="n">
        <x:v>-10</x:v>
      </x:c>
      <x:c r="K3450" s="7" t="n">
        <x:v>10</x:v>
      </x:c>
      <x:c r="L3450" s="7" t="n">
        <x:v>1</x:v>
      </x:c>
      <x:c r="M3450" s="7" t="str"/>
      <x:c r="N3450" s="7" t="str"/>
      <x:c r="O3450" s="7" t="str"/>
      <x:c r="P3450" s="7" t="str">
        <x:f>IF(O3450="","OPEN",IF(OR(NOT(ISNUMBER(M3450)),NOT(ISNUMBER(N3450)),ABS(M3450)&gt;L3450,N3450&gt;L3450),"FAIL","PASS"))</x:f>
        <x:v>OPEN</x:v>
      </x:c>
    </x:row>
    <x:row r="3451">
      <x:c r="B3451" s="7" t="str">
        <x:v>CAL-03445</x:v>
      </x:c>
      <x:c r="C3451" s="7" t="str">
        <x:v>CH-1723</x:v>
      </x:c>
      <x:c r="D3451" s="7" t="str">
        <x:v>REA-T-C2</x:v>
      </x:c>
      <x:c r="E3451" s="7" t="str">
        <x:v>FUNCTIONAL TWIN</x:v>
      </x:c>
      <x:c r="F3451" s="7" t="str">
        <x:v>PTC-C</x:v>
      </x:c>
      <x:c r="G3451" s="7" t="str">
        <x:v>CF-24</x:v>
      </x:c>
      <x:c r="H3451" s="7" t="str">
        <x:v>BEFORE</x:v>
      </x:c>
      <x:c r="I3451" s="7" t="str">
        <x:v>binary</x:v>
      </x:c>
      <x:c r="J3451" s="7" t="n">
        <x:v>0</x:v>
      </x:c>
      <x:c r="K3451" s="7" t="n">
        <x:v>1</x:v>
      </x:c>
      <x:c r="L3451" s="7" t="n">
        <x:v>1</x:v>
      </x:c>
      <x:c r="M3451" s="7" t="str"/>
      <x:c r="N3451" s="7" t="str"/>
      <x:c r="O3451" s="7" t="str"/>
      <x:c r="P3451" s="7" t="str">
        <x:f>IF(O3451="","OPEN",IF(OR(NOT(ISNUMBER(M3451)),NOT(ISNUMBER(N3451)),ABS(M3451)&gt;L3451,N3451&gt;L3451),"FAIL","PASS"))</x:f>
        <x:v>OPEN</x:v>
      </x:c>
    </x:row>
    <x:row r="3452">
      <x:c r="B3452" s="7" t="str">
        <x:v>CAL-03446</x:v>
      </x:c>
      <x:c r="C3452" s="7" t="str">
        <x:v>CH-1723</x:v>
      </x:c>
      <x:c r="D3452" s="7" t="str">
        <x:v>REA-T-C2</x:v>
      </x:c>
      <x:c r="E3452" s="7" t="str">
        <x:v>FUNCTIONAL TWIN</x:v>
      </x:c>
      <x:c r="F3452" s="7" t="str">
        <x:v>PTC-C</x:v>
      </x:c>
      <x:c r="G3452" s="7" t="str">
        <x:v>CF-24</x:v>
      </x:c>
      <x:c r="H3452" s="7" t="str">
        <x:v>AFTER</x:v>
      </x:c>
      <x:c r="I3452" s="7" t="str">
        <x:v>binary</x:v>
      </x:c>
      <x:c r="J3452" s="7" t="n">
        <x:v>0</x:v>
      </x:c>
      <x:c r="K3452" s="7" t="n">
        <x:v>1</x:v>
      </x:c>
      <x:c r="L3452" s="7" t="n">
        <x:v>1</x:v>
      </x:c>
      <x:c r="M3452" s="7" t="str"/>
      <x:c r="N3452" s="7" t="str"/>
      <x:c r="O3452" s="7" t="str"/>
      <x:c r="P3452" s="7" t="str">
        <x:f>IF(O3452="","OPEN",IF(OR(NOT(ISNUMBER(M3452)),NOT(ISNUMBER(N3452)),ABS(M3452)&gt;L3452,N3452&gt;L3452),"FAIL","PASS"))</x:f>
        <x:v>OPEN</x:v>
      </x:c>
    </x:row>
    <x:row r="3453">
      <x:c r="B3453" s="7" t="str">
        <x:v>CAL-03447</x:v>
      </x:c>
      <x:c r="C3453" s="7" t="str">
        <x:v>CH-1724</x:v>
      </x:c>
      <x:c r="D3453" s="7" t="str">
        <x:v>REA-T-C2</x:v>
      </x:c>
      <x:c r="E3453" s="7" t="str">
        <x:v>FUNCTIONAL TWIN</x:v>
      </x:c>
      <x:c r="F3453" s="7" t="str">
        <x:v>PTC-C</x:v>
      </x:c>
      <x:c r="G3453" s="7" t="str">
        <x:v>CF-24</x:v>
      </x:c>
      <x:c r="H3453" s="7" t="str">
        <x:v>BEFORE</x:v>
      </x:c>
      <x:c r="I3453" s="7" t="str">
        <x:v>binary</x:v>
      </x:c>
      <x:c r="J3453" s="7" t="n">
        <x:v>0</x:v>
      </x:c>
      <x:c r="K3453" s="7" t="n">
        <x:v>1</x:v>
      </x:c>
      <x:c r="L3453" s="7" t="n">
        <x:v>1</x:v>
      </x:c>
      <x:c r="M3453" s="7" t="str"/>
      <x:c r="N3453" s="7" t="str"/>
      <x:c r="O3453" s="7" t="str"/>
      <x:c r="P3453" s="7" t="str">
        <x:f>IF(O3453="","OPEN",IF(OR(NOT(ISNUMBER(M3453)),NOT(ISNUMBER(N3453)),ABS(M3453)&gt;L3453,N3453&gt;L3453),"FAIL","PASS"))</x:f>
        <x:v>OPEN</x:v>
      </x:c>
    </x:row>
    <x:row r="3454">
      <x:c r="B3454" s="7" t="str">
        <x:v>CAL-03448</x:v>
      </x:c>
      <x:c r="C3454" s="7" t="str">
        <x:v>CH-1724</x:v>
      </x:c>
      <x:c r="D3454" s="7" t="str">
        <x:v>REA-T-C2</x:v>
      </x:c>
      <x:c r="E3454" s="7" t="str">
        <x:v>FUNCTIONAL TWIN</x:v>
      </x:c>
      <x:c r="F3454" s="7" t="str">
        <x:v>PTC-C</x:v>
      </x:c>
      <x:c r="G3454" s="7" t="str">
        <x:v>CF-24</x:v>
      </x:c>
      <x:c r="H3454" s="7" t="str">
        <x:v>AFTER</x:v>
      </x:c>
      <x:c r="I3454" s="7" t="str">
        <x:v>binary</x:v>
      </x:c>
      <x:c r="J3454" s="7" t="n">
        <x:v>0</x:v>
      </x:c>
      <x:c r="K3454" s="7" t="n">
        <x:v>1</x:v>
      </x:c>
      <x:c r="L3454" s="7" t="n">
        <x:v>1</x:v>
      </x:c>
      <x:c r="M3454" s="7" t="str"/>
      <x:c r="N3454" s="7" t="str"/>
      <x:c r="O3454" s="7" t="str"/>
      <x:c r="P3454" s="7" t="str">
        <x:f>IF(O3454="","OPEN",IF(OR(NOT(ISNUMBER(M3454)),NOT(ISNUMBER(N3454)),ABS(M3454)&gt;L3454,N3454&gt;L3454),"FAIL","PASS"))</x:f>
        <x:v>OPEN</x:v>
      </x:c>
    </x:row>
    <x:row r="3455">
      <x:c r="B3455" s="7" t="str">
        <x:v>CAL-03449</x:v>
      </x:c>
      <x:c r="C3455" s="7" t="str">
        <x:v>CH-1725</x:v>
      </x:c>
      <x:c r="D3455" s="7" t="str">
        <x:v>REA-T-C2</x:v>
      </x:c>
      <x:c r="E3455" s="7" t="str">
        <x:v>FUNCTIONAL TWIN</x:v>
      </x:c>
      <x:c r="F3455" s="7" t="str">
        <x:v>PTC-C</x:v>
      </x:c>
      <x:c r="G3455" s="7" t="str">
        <x:v>CF-24</x:v>
      </x:c>
      <x:c r="H3455" s="7" t="str">
        <x:v>BEFORE</x:v>
      </x:c>
      <x:c r="I3455" s="7" t="str">
        <x:v>binary</x:v>
      </x:c>
      <x:c r="J3455" s="7" t="n">
        <x:v>0</x:v>
      </x:c>
      <x:c r="K3455" s="7" t="n">
        <x:v>1</x:v>
      </x:c>
      <x:c r="L3455" s="7" t="n">
        <x:v>1</x:v>
      </x:c>
      <x:c r="M3455" s="7" t="str"/>
      <x:c r="N3455" s="7" t="str"/>
      <x:c r="O3455" s="7" t="str"/>
      <x:c r="P3455" s="7" t="str">
        <x:f>IF(O3455="","OPEN",IF(OR(NOT(ISNUMBER(M3455)),NOT(ISNUMBER(N3455)),ABS(M3455)&gt;L3455,N3455&gt;L3455),"FAIL","PASS"))</x:f>
        <x:v>OPEN</x:v>
      </x:c>
    </x:row>
    <x:row r="3456">
      <x:c r="B3456" s="7" t="str">
        <x:v>CAL-03450</x:v>
      </x:c>
      <x:c r="C3456" s="7" t="str">
        <x:v>CH-1725</x:v>
      </x:c>
      <x:c r="D3456" s="7" t="str">
        <x:v>REA-T-C2</x:v>
      </x:c>
      <x:c r="E3456" s="7" t="str">
        <x:v>FUNCTIONAL TWIN</x:v>
      </x:c>
      <x:c r="F3456" s="7" t="str">
        <x:v>PTC-C</x:v>
      </x:c>
      <x:c r="G3456" s="7" t="str">
        <x:v>CF-24</x:v>
      </x:c>
      <x:c r="H3456" s="7" t="str">
        <x:v>AFTER</x:v>
      </x:c>
      <x:c r="I3456" s="7" t="str">
        <x:v>binary</x:v>
      </x:c>
      <x:c r="J3456" s="7" t="n">
        <x:v>0</x:v>
      </x:c>
      <x:c r="K3456" s="7" t="n">
        <x:v>1</x:v>
      </x:c>
      <x:c r="L3456" s="7" t="n">
        <x:v>1</x:v>
      </x:c>
      <x:c r="M3456" s="7" t="str"/>
      <x:c r="N3456" s="7" t="str"/>
      <x:c r="O3456" s="7" t="str"/>
      <x:c r="P3456" s="7" t="str">
        <x:f>IF(O3456="","OPEN",IF(OR(NOT(ISNUMBER(M3456)),NOT(ISNUMBER(N3456)),ABS(M3456)&gt;L3456,N3456&gt;L3456),"FAIL","PASS"))</x:f>
        <x:v>OPEN</x:v>
      </x:c>
    </x:row>
    <x:row r="3457">
      <x:c r="B3457" s="7" t="str">
        <x:v>CAL-03451</x:v>
      </x:c>
      <x:c r="C3457" s="7" t="str">
        <x:v>CH-1726</x:v>
      </x:c>
      <x:c r="D3457" s="7" t="str">
        <x:v>REA-T-C2</x:v>
      </x:c>
      <x:c r="E3457" s="7" t="str">
        <x:v>FUNCTIONAL TWIN</x:v>
      </x:c>
      <x:c r="F3457" s="7" t="str">
        <x:v>PTC-C</x:v>
      </x:c>
      <x:c r="G3457" s="7" t="str">
        <x:v>CF-24</x:v>
      </x:c>
      <x:c r="H3457" s="7" t="str">
        <x:v>BEFORE</x:v>
      </x:c>
      <x:c r="I3457" s="7" t="str">
        <x:v>binary</x:v>
      </x:c>
      <x:c r="J3457" s="7" t="n">
        <x:v>0</x:v>
      </x:c>
      <x:c r="K3457" s="7" t="n">
        <x:v>1</x:v>
      </x:c>
      <x:c r="L3457" s="7" t="n">
        <x:v>1</x:v>
      </x:c>
      <x:c r="M3457" s="7" t="str"/>
      <x:c r="N3457" s="7" t="str"/>
      <x:c r="O3457" s="7" t="str"/>
      <x:c r="P3457" s="7" t="str">
        <x:f>IF(O3457="","OPEN",IF(OR(NOT(ISNUMBER(M3457)),NOT(ISNUMBER(N3457)),ABS(M3457)&gt;L3457,N3457&gt;L3457),"FAIL","PASS"))</x:f>
        <x:v>OPEN</x:v>
      </x:c>
    </x:row>
    <x:row r="3458">
      <x:c r="B3458" s="7" t="str">
        <x:v>CAL-03452</x:v>
      </x:c>
      <x:c r="C3458" s="7" t="str">
        <x:v>CH-1726</x:v>
      </x:c>
      <x:c r="D3458" s="7" t="str">
        <x:v>REA-T-C2</x:v>
      </x:c>
      <x:c r="E3458" s="7" t="str">
        <x:v>FUNCTIONAL TWIN</x:v>
      </x:c>
      <x:c r="F3458" s="7" t="str">
        <x:v>PTC-C</x:v>
      </x:c>
      <x:c r="G3458" s="7" t="str">
        <x:v>CF-24</x:v>
      </x:c>
      <x:c r="H3458" s="7" t="str">
        <x:v>AFTER</x:v>
      </x:c>
      <x:c r="I3458" s="7" t="str">
        <x:v>binary</x:v>
      </x:c>
      <x:c r="J3458" s="7" t="n">
        <x:v>0</x:v>
      </x:c>
      <x:c r="K3458" s="7" t="n">
        <x:v>1</x:v>
      </x:c>
      <x:c r="L3458" s="7" t="n">
        <x:v>1</x:v>
      </x:c>
      <x:c r="M3458" s="7" t="str"/>
      <x:c r="N3458" s="7" t="str"/>
      <x:c r="O3458" s="7" t="str"/>
      <x:c r="P3458" s="7" t="str">
        <x:f>IF(O3458="","OPEN",IF(OR(NOT(ISNUMBER(M3458)),NOT(ISNUMBER(N3458)),ABS(M3458)&gt;L3458,N3458&gt;L3458),"FAIL","PASS"))</x:f>
        <x:v>OPEN</x:v>
      </x:c>
    </x:row>
    <x:row r="3459">
      <x:c r="B3459" s="7" t="str">
        <x:v>CAL-03453</x:v>
      </x:c>
      <x:c r="C3459" s="7" t="str">
        <x:v>CH-1727</x:v>
      </x:c>
      <x:c r="D3459" s="7" t="str">
        <x:v>REA-T-C2</x:v>
      </x:c>
      <x:c r="E3459" s="7" t="str">
        <x:v>FUNCTIONAL TWIN</x:v>
      </x:c>
      <x:c r="F3459" s="7" t="str">
        <x:v>PTC-C</x:v>
      </x:c>
      <x:c r="G3459" s="7" t="str">
        <x:v>CF-24</x:v>
      </x:c>
      <x:c r="H3459" s="7" t="str">
        <x:v>BEFORE</x:v>
      </x:c>
      <x:c r="I3459" s="7" t="str">
        <x:v>binary</x:v>
      </x:c>
      <x:c r="J3459" s="7" t="n">
        <x:v>0</x:v>
      </x:c>
      <x:c r="K3459" s="7" t="n">
        <x:v>1</x:v>
      </x:c>
      <x:c r="L3459" s="7" t="n">
        <x:v>1</x:v>
      </x:c>
      <x:c r="M3459" s="7" t="str"/>
      <x:c r="N3459" s="7" t="str"/>
      <x:c r="O3459" s="7" t="str"/>
      <x:c r="P3459" s="7" t="str">
        <x:f>IF(O3459="","OPEN",IF(OR(NOT(ISNUMBER(M3459)),NOT(ISNUMBER(N3459)),ABS(M3459)&gt;L3459,N3459&gt;L3459),"FAIL","PASS"))</x:f>
        <x:v>OPEN</x:v>
      </x:c>
    </x:row>
    <x:row r="3460">
      <x:c r="B3460" s="7" t="str">
        <x:v>CAL-03454</x:v>
      </x:c>
      <x:c r="C3460" s="7" t="str">
        <x:v>CH-1727</x:v>
      </x:c>
      <x:c r="D3460" s="7" t="str">
        <x:v>REA-T-C2</x:v>
      </x:c>
      <x:c r="E3460" s="7" t="str">
        <x:v>FUNCTIONAL TWIN</x:v>
      </x:c>
      <x:c r="F3460" s="7" t="str">
        <x:v>PTC-C</x:v>
      </x:c>
      <x:c r="G3460" s="7" t="str">
        <x:v>CF-24</x:v>
      </x:c>
      <x:c r="H3460" s="7" t="str">
        <x:v>AFTER</x:v>
      </x:c>
      <x:c r="I3460" s="7" t="str">
        <x:v>binary</x:v>
      </x:c>
      <x:c r="J3460" s="7" t="n">
        <x:v>0</x:v>
      </x:c>
      <x:c r="K3460" s="7" t="n">
        <x:v>1</x:v>
      </x:c>
      <x:c r="L3460" s="7" t="n">
        <x:v>1</x:v>
      </x:c>
      <x:c r="M3460" s="7" t="str"/>
      <x:c r="N3460" s="7" t="str"/>
      <x:c r="O3460" s="7" t="str"/>
      <x:c r="P3460" s="7" t="str">
        <x:f>IF(O3460="","OPEN",IF(OR(NOT(ISNUMBER(M3460)),NOT(ISNUMBER(N3460)),ABS(M3460)&gt;L3460,N3460&gt;L3460),"FAIL","PASS"))</x:f>
        <x:v>OPEN</x:v>
      </x:c>
    </x:row>
    <x:row r="3461">
      <x:c r="B3461" s="7" t="str">
        <x:v>CAL-03455</x:v>
      </x:c>
      <x:c r="C3461" s="7" t="str">
        <x:v>CH-1728</x:v>
      </x:c>
      <x:c r="D3461" s="7" t="str">
        <x:v>REA-T-C2</x:v>
      </x:c>
      <x:c r="E3461" s="7" t="str">
        <x:v>FUNCTIONAL TWIN</x:v>
      </x:c>
      <x:c r="F3461" s="7" t="str">
        <x:v>PTC-C</x:v>
      </x:c>
      <x:c r="G3461" s="7" t="str">
        <x:v>CF-24</x:v>
      </x:c>
      <x:c r="H3461" s="7" t="str">
        <x:v>BEFORE</x:v>
      </x:c>
      <x:c r="I3461" s="7" t="str">
        <x:v>binary</x:v>
      </x:c>
      <x:c r="J3461" s="7" t="n">
        <x:v>0</x:v>
      </x:c>
      <x:c r="K3461" s="7" t="n">
        <x:v>1</x:v>
      </x:c>
      <x:c r="L3461" s="7" t="n">
        <x:v>1</x:v>
      </x:c>
      <x:c r="M3461" s="7" t="str"/>
      <x:c r="N3461" s="7" t="str"/>
      <x:c r="O3461" s="7" t="str"/>
      <x:c r="P3461" s="7" t="str">
        <x:f>IF(O3461="","OPEN",IF(OR(NOT(ISNUMBER(M3461)),NOT(ISNUMBER(N3461)),ABS(M3461)&gt;L3461,N3461&gt;L3461),"FAIL","PASS"))</x:f>
        <x:v>OPEN</x:v>
      </x:c>
    </x:row>
    <x:row r="3462">
      <x:c r="B3462" s="7" t="str">
        <x:v>CAL-03456</x:v>
      </x:c>
      <x:c r="C3462" s="7" t="str">
        <x:v>CH-1728</x:v>
      </x:c>
      <x:c r="D3462" s="7" t="str">
        <x:v>REA-T-C2</x:v>
      </x:c>
      <x:c r="E3462" s="7" t="str">
        <x:v>FUNCTIONAL TWIN</x:v>
      </x:c>
      <x:c r="F3462" s="7" t="str">
        <x:v>PTC-C</x:v>
      </x:c>
      <x:c r="G3462" s="7" t="str">
        <x:v>CF-24</x:v>
      </x:c>
      <x:c r="H3462" s="7" t="str">
        <x:v>AFTER</x:v>
      </x:c>
      <x:c r="I3462" s="7" t="str">
        <x:v>binary</x:v>
      </x:c>
      <x:c r="J3462" s="7" t="n">
        <x:v>0</x:v>
      </x:c>
      <x:c r="K3462" s="7" t="n">
        <x:v>1</x:v>
      </x:c>
      <x:c r="L3462" s="7" t="n">
        <x:v>1</x:v>
      </x:c>
      <x:c r="M3462" s="7" t="str"/>
      <x:c r="N3462" s="7" t="str"/>
      <x:c r="O3462" s="7" t="str"/>
      <x:c r="P3462" s="7" t="str">
        <x:f>IF(O3462="","OPEN",IF(OR(NOT(ISNUMBER(M3462)),NOT(ISNUMBER(N3462)),ABS(M3462)&gt;L3462,N3462&gt;L3462),"FAIL","PASS"))</x:f>
        <x:v>OPEN</x:v>
      </x:c>
    </x:row>
    <x:row r="3463">
      <x:c r="B3463" s="7" t="str">
        <x:v>CAL-03457</x:v>
      </x:c>
      <x:c r="C3463" s="7" t="str">
        <x:v>CH-1729</x:v>
      </x:c>
      <x:c r="D3463" s="7" t="str">
        <x:v>REA-M-A</x:v>
      </x:c>
      <x:c r="E3463" s="7" t="str">
        <x:v>CALIBRATION</x:v>
      </x:c>
      <x:c r="F3463" s="7" t="str">
        <x:v>PTC-A</x:v>
      </x:c>
      <x:c r="G3463" s="7" t="str">
        <x:v>CF-01</x:v>
      </x:c>
      <x:c r="H3463" s="7" t="str">
        <x:v>BEFORE</x:v>
      </x:c>
      <x:c r="I3463" s="7" t="str">
        <x:v>kg</x:v>
      </x:c>
      <x:c r="J3463" s="7" t="n">
        <x:v>0</x:v>
      </x:c>
      <x:c r="K3463" s="7" t="n">
        <x:v>300</x:v>
      </x:c>
      <x:c r="L3463" s="7" t="n">
        <x:v>0.2</x:v>
      </x:c>
      <x:c r="M3463" s="7" t="str"/>
      <x:c r="N3463" s="7" t="str"/>
      <x:c r="O3463" s="7" t="str"/>
      <x:c r="P3463" s="7" t="str">
        <x:f>IF(O3463="","OPEN",IF(OR(NOT(ISNUMBER(M3463)),NOT(ISNUMBER(N3463)),ABS(M3463)&gt;L3463,N3463&gt;L3463),"FAIL","PASS"))</x:f>
        <x:v>OPEN</x:v>
      </x:c>
    </x:row>
    <x:row r="3464">
      <x:c r="B3464" s="7" t="str">
        <x:v>CAL-03458</x:v>
      </x:c>
      <x:c r="C3464" s="7" t="str">
        <x:v>CH-1729</x:v>
      </x:c>
      <x:c r="D3464" s="7" t="str">
        <x:v>REA-M-A</x:v>
      </x:c>
      <x:c r="E3464" s="7" t="str">
        <x:v>CALIBRATION</x:v>
      </x:c>
      <x:c r="F3464" s="7" t="str">
        <x:v>PTC-A</x:v>
      </x:c>
      <x:c r="G3464" s="7" t="str">
        <x:v>CF-01</x:v>
      </x:c>
      <x:c r="H3464" s="7" t="str">
        <x:v>AFTER</x:v>
      </x:c>
      <x:c r="I3464" s="7" t="str">
        <x:v>kg</x:v>
      </x:c>
      <x:c r="J3464" s="7" t="n">
        <x:v>0</x:v>
      </x:c>
      <x:c r="K3464" s="7" t="n">
        <x:v>300</x:v>
      </x:c>
      <x:c r="L3464" s="7" t="n">
        <x:v>0.2</x:v>
      </x:c>
      <x:c r="M3464" s="7" t="str"/>
      <x:c r="N3464" s="7" t="str"/>
      <x:c r="O3464" s="7" t="str"/>
      <x:c r="P3464" s="7" t="str">
        <x:f>IF(O3464="","OPEN",IF(OR(NOT(ISNUMBER(M3464)),NOT(ISNUMBER(N3464)),ABS(M3464)&gt;L3464,N3464&gt;L3464),"FAIL","PASS"))</x:f>
        <x:v>OPEN</x:v>
      </x:c>
    </x:row>
    <x:row r="3465">
      <x:c r="B3465" s="7" t="str">
        <x:v>CAL-03459</x:v>
      </x:c>
      <x:c r="C3465" s="7" t="str">
        <x:v>CH-1730</x:v>
      </x:c>
      <x:c r="D3465" s="7" t="str">
        <x:v>REA-M-A</x:v>
      </x:c>
      <x:c r="E3465" s="7" t="str">
        <x:v>CALIBRATION</x:v>
      </x:c>
      <x:c r="F3465" s="7" t="str">
        <x:v>PTC-A</x:v>
      </x:c>
      <x:c r="G3465" s="7" t="str">
        <x:v>CF-01</x:v>
      </x:c>
      <x:c r="H3465" s="7" t="str">
        <x:v>BEFORE</x:v>
      </x:c>
      <x:c r="I3465" s="7" t="str">
        <x:v>kg</x:v>
      </x:c>
      <x:c r="J3465" s="7" t="n">
        <x:v>0</x:v>
      </x:c>
      <x:c r="K3465" s="7" t="n">
        <x:v>300</x:v>
      </x:c>
      <x:c r="L3465" s="7" t="n">
        <x:v>0.2</x:v>
      </x:c>
      <x:c r="M3465" s="7" t="str"/>
      <x:c r="N3465" s="7" t="str"/>
      <x:c r="O3465" s="7" t="str"/>
      <x:c r="P3465" s="7" t="str">
        <x:f>IF(O3465="","OPEN",IF(OR(NOT(ISNUMBER(M3465)),NOT(ISNUMBER(N3465)),ABS(M3465)&gt;L3465,N3465&gt;L3465),"FAIL","PASS"))</x:f>
        <x:v>OPEN</x:v>
      </x:c>
    </x:row>
    <x:row r="3466">
      <x:c r="B3466" s="7" t="str">
        <x:v>CAL-03460</x:v>
      </x:c>
      <x:c r="C3466" s="7" t="str">
        <x:v>CH-1730</x:v>
      </x:c>
      <x:c r="D3466" s="7" t="str">
        <x:v>REA-M-A</x:v>
      </x:c>
      <x:c r="E3466" s="7" t="str">
        <x:v>CALIBRATION</x:v>
      </x:c>
      <x:c r="F3466" s="7" t="str">
        <x:v>PTC-A</x:v>
      </x:c>
      <x:c r="G3466" s="7" t="str">
        <x:v>CF-01</x:v>
      </x:c>
      <x:c r="H3466" s="7" t="str">
        <x:v>AFTER</x:v>
      </x:c>
      <x:c r="I3466" s="7" t="str">
        <x:v>kg</x:v>
      </x:c>
      <x:c r="J3466" s="7" t="n">
        <x:v>0</x:v>
      </x:c>
      <x:c r="K3466" s="7" t="n">
        <x:v>300</x:v>
      </x:c>
      <x:c r="L3466" s="7" t="n">
        <x:v>0.2</x:v>
      </x:c>
      <x:c r="M3466" s="7" t="str"/>
      <x:c r="N3466" s="7" t="str"/>
      <x:c r="O3466" s="7" t="str"/>
      <x:c r="P3466" s="7" t="str">
        <x:f>IF(O3466="","OPEN",IF(OR(NOT(ISNUMBER(M3466)),NOT(ISNUMBER(N3466)),ABS(M3466)&gt;L3466,N3466&gt;L3466),"FAIL","PASS"))</x:f>
        <x:v>OPEN</x:v>
      </x:c>
    </x:row>
    <x:row r="3467">
      <x:c r="B3467" s="7" t="str">
        <x:v>CAL-03461</x:v>
      </x:c>
      <x:c r="C3467" s="7" t="str">
        <x:v>CH-1731</x:v>
      </x:c>
      <x:c r="D3467" s="7" t="str">
        <x:v>REA-M-A</x:v>
      </x:c>
      <x:c r="E3467" s="7" t="str">
        <x:v>CALIBRATION</x:v>
      </x:c>
      <x:c r="F3467" s="7" t="str">
        <x:v>PTC-A</x:v>
      </x:c>
      <x:c r="G3467" s="7" t="str">
        <x:v>CF-01</x:v>
      </x:c>
      <x:c r="H3467" s="7" t="str">
        <x:v>BEFORE</x:v>
      </x:c>
      <x:c r="I3467" s="7" t="str">
        <x:v>kg</x:v>
      </x:c>
      <x:c r="J3467" s="7" t="n">
        <x:v>0</x:v>
      </x:c>
      <x:c r="K3467" s="7" t="n">
        <x:v>300</x:v>
      </x:c>
      <x:c r="L3467" s="7" t="n">
        <x:v>0.2</x:v>
      </x:c>
      <x:c r="M3467" s="7" t="str"/>
      <x:c r="N3467" s="7" t="str"/>
      <x:c r="O3467" s="7" t="str"/>
      <x:c r="P3467" s="7" t="str">
        <x:f>IF(O3467="","OPEN",IF(OR(NOT(ISNUMBER(M3467)),NOT(ISNUMBER(N3467)),ABS(M3467)&gt;L3467,N3467&gt;L3467),"FAIL","PASS"))</x:f>
        <x:v>OPEN</x:v>
      </x:c>
    </x:row>
    <x:row r="3468">
      <x:c r="B3468" s="7" t="str">
        <x:v>CAL-03462</x:v>
      </x:c>
      <x:c r="C3468" s="7" t="str">
        <x:v>CH-1731</x:v>
      </x:c>
      <x:c r="D3468" s="7" t="str">
        <x:v>REA-M-A</x:v>
      </x:c>
      <x:c r="E3468" s="7" t="str">
        <x:v>CALIBRATION</x:v>
      </x:c>
      <x:c r="F3468" s="7" t="str">
        <x:v>PTC-A</x:v>
      </x:c>
      <x:c r="G3468" s="7" t="str">
        <x:v>CF-01</x:v>
      </x:c>
      <x:c r="H3468" s="7" t="str">
        <x:v>AFTER</x:v>
      </x:c>
      <x:c r="I3468" s="7" t="str">
        <x:v>kg</x:v>
      </x:c>
      <x:c r="J3468" s="7" t="n">
        <x:v>0</x:v>
      </x:c>
      <x:c r="K3468" s="7" t="n">
        <x:v>300</x:v>
      </x:c>
      <x:c r="L3468" s="7" t="n">
        <x:v>0.2</x:v>
      </x:c>
      <x:c r="M3468" s="7" t="str"/>
      <x:c r="N3468" s="7" t="str"/>
      <x:c r="O3468" s="7" t="str"/>
      <x:c r="P3468" s="7" t="str">
        <x:f>IF(O3468="","OPEN",IF(OR(NOT(ISNUMBER(M3468)),NOT(ISNUMBER(N3468)),ABS(M3468)&gt;L3468,N3468&gt;L3468),"FAIL","PASS"))</x:f>
        <x:v>OPEN</x:v>
      </x:c>
    </x:row>
    <x:row r="3469">
      <x:c r="B3469" s="7" t="str">
        <x:v>CAL-03463</x:v>
      </x:c>
      <x:c r="C3469" s="7" t="str">
        <x:v>CH-1732</x:v>
      </x:c>
      <x:c r="D3469" s="7" t="str">
        <x:v>REA-M-A</x:v>
      </x:c>
      <x:c r="E3469" s="7" t="str">
        <x:v>CALIBRATION</x:v>
      </x:c>
      <x:c r="F3469" s="7" t="str">
        <x:v>PTC-A</x:v>
      </x:c>
      <x:c r="G3469" s="7" t="str">
        <x:v>CF-01</x:v>
      </x:c>
      <x:c r="H3469" s="7" t="str">
        <x:v>BEFORE</x:v>
      </x:c>
      <x:c r="I3469" s="7" t="str">
        <x:v>kg</x:v>
      </x:c>
      <x:c r="J3469" s="7" t="n">
        <x:v>0</x:v>
      </x:c>
      <x:c r="K3469" s="7" t="n">
        <x:v>300</x:v>
      </x:c>
      <x:c r="L3469" s="7" t="n">
        <x:v>0.2</x:v>
      </x:c>
      <x:c r="M3469" s="7" t="str"/>
      <x:c r="N3469" s="7" t="str"/>
      <x:c r="O3469" s="7" t="str"/>
      <x:c r="P3469" s="7" t="str">
        <x:f>IF(O3469="","OPEN",IF(OR(NOT(ISNUMBER(M3469)),NOT(ISNUMBER(N3469)),ABS(M3469)&gt;L3469,N3469&gt;L3469),"FAIL","PASS"))</x:f>
        <x:v>OPEN</x:v>
      </x:c>
    </x:row>
    <x:row r="3470">
      <x:c r="B3470" s="7" t="str">
        <x:v>CAL-03464</x:v>
      </x:c>
      <x:c r="C3470" s="7" t="str">
        <x:v>CH-1732</x:v>
      </x:c>
      <x:c r="D3470" s="7" t="str">
        <x:v>REA-M-A</x:v>
      </x:c>
      <x:c r="E3470" s="7" t="str">
        <x:v>CALIBRATION</x:v>
      </x:c>
      <x:c r="F3470" s="7" t="str">
        <x:v>PTC-A</x:v>
      </x:c>
      <x:c r="G3470" s="7" t="str">
        <x:v>CF-01</x:v>
      </x:c>
      <x:c r="H3470" s="7" t="str">
        <x:v>AFTER</x:v>
      </x:c>
      <x:c r="I3470" s="7" t="str">
        <x:v>kg</x:v>
      </x:c>
      <x:c r="J3470" s="7" t="n">
        <x:v>0</x:v>
      </x:c>
      <x:c r="K3470" s="7" t="n">
        <x:v>300</x:v>
      </x:c>
      <x:c r="L3470" s="7" t="n">
        <x:v>0.2</x:v>
      </x:c>
      <x:c r="M3470" s="7" t="str"/>
      <x:c r="N3470" s="7" t="str"/>
      <x:c r="O3470" s="7" t="str"/>
      <x:c r="P3470" s="7" t="str">
        <x:f>IF(O3470="","OPEN",IF(OR(NOT(ISNUMBER(M3470)),NOT(ISNUMBER(N3470)),ABS(M3470)&gt;L3470,N3470&gt;L3470),"FAIL","PASS"))</x:f>
        <x:v>OPEN</x:v>
      </x:c>
    </x:row>
    <x:row r="3471">
      <x:c r="B3471" s="7" t="str">
        <x:v>CAL-03465</x:v>
      </x:c>
      <x:c r="C3471" s="7" t="str">
        <x:v>CH-1733</x:v>
      </x:c>
      <x:c r="D3471" s="7" t="str">
        <x:v>REA-M-A</x:v>
      </x:c>
      <x:c r="E3471" s="7" t="str">
        <x:v>CALIBRATION</x:v>
      </x:c>
      <x:c r="F3471" s="7" t="str">
        <x:v>PTC-A</x:v>
      </x:c>
      <x:c r="G3471" s="7" t="str">
        <x:v>CF-01</x:v>
      </x:c>
      <x:c r="H3471" s="7" t="str">
        <x:v>BEFORE</x:v>
      </x:c>
      <x:c r="I3471" s="7" t="str">
        <x:v>kg</x:v>
      </x:c>
      <x:c r="J3471" s="7" t="n">
        <x:v>0</x:v>
      </x:c>
      <x:c r="K3471" s="7" t="n">
        <x:v>300</x:v>
      </x:c>
      <x:c r="L3471" s="7" t="n">
        <x:v>0.2</x:v>
      </x:c>
      <x:c r="M3471" s="7" t="str"/>
      <x:c r="N3471" s="7" t="str"/>
      <x:c r="O3471" s="7" t="str"/>
      <x:c r="P3471" s="7" t="str">
        <x:f>IF(O3471="","OPEN",IF(OR(NOT(ISNUMBER(M3471)),NOT(ISNUMBER(N3471)),ABS(M3471)&gt;L3471,N3471&gt;L3471),"FAIL","PASS"))</x:f>
        <x:v>OPEN</x:v>
      </x:c>
    </x:row>
    <x:row r="3472">
      <x:c r="B3472" s="7" t="str">
        <x:v>CAL-03466</x:v>
      </x:c>
      <x:c r="C3472" s="7" t="str">
        <x:v>CH-1733</x:v>
      </x:c>
      <x:c r="D3472" s="7" t="str">
        <x:v>REA-M-A</x:v>
      </x:c>
      <x:c r="E3472" s="7" t="str">
        <x:v>CALIBRATION</x:v>
      </x:c>
      <x:c r="F3472" s="7" t="str">
        <x:v>PTC-A</x:v>
      </x:c>
      <x:c r="G3472" s="7" t="str">
        <x:v>CF-01</x:v>
      </x:c>
      <x:c r="H3472" s="7" t="str">
        <x:v>AFTER</x:v>
      </x:c>
      <x:c r="I3472" s="7" t="str">
        <x:v>kg</x:v>
      </x:c>
      <x:c r="J3472" s="7" t="n">
        <x:v>0</x:v>
      </x:c>
      <x:c r="K3472" s="7" t="n">
        <x:v>300</x:v>
      </x:c>
      <x:c r="L3472" s="7" t="n">
        <x:v>0.2</x:v>
      </x:c>
      <x:c r="M3472" s="7" t="str"/>
      <x:c r="N3472" s="7" t="str"/>
      <x:c r="O3472" s="7" t="str"/>
      <x:c r="P3472" s="7" t="str">
        <x:f>IF(O3472="","OPEN",IF(OR(NOT(ISNUMBER(M3472)),NOT(ISNUMBER(N3472)),ABS(M3472)&gt;L3472,N3472&gt;L3472),"FAIL","PASS"))</x:f>
        <x:v>OPEN</x:v>
      </x:c>
    </x:row>
    <x:row r="3473">
      <x:c r="B3473" s="7" t="str">
        <x:v>CAL-03467</x:v>
      </x:c>
      <x:c r="C3473" s="7" t="str">
        <x:v>CH-1734</x:v>
      </x:c>
      <x:c r="D3473" s="7" t="str">
        <x:v>REA-M-A</x:v>
      </x:c>
      <x:c r="E3473" s="7" t="str">
        <x:v>CALIBRATION</x:v>
      </x:c>
      <x:c r="F3473" s="7" t="str">
        <x:v>PTC-A</x:v>
      </x:c>
      <x:c r="G3473" s="7" t="str">
        <x:v>CF-01</x:v>
      </x:c>
      <x:c r="H3473" s="7" t="str">
        <x:v>BEFORE</x:v>
      </x:c>
      <x:c r="I3473" s="7" t="str">
        <x:v>kg</x:v>
      </x:c>
      <x:c r="J3473" s="7" t="n">
        <x:v>0</x:v>
      </x:c>
      <x:c r="K3473" s="7" t="n">
        <x:v>300</x:v>
      </x:c>
      <x:c r="L3473" s="7" t="n">
        <x:v>0.2</x:v>
      </x:c>
      <x:c r="M3473" s="7" t="str"/>
      <x:c r="N3473" s="7" t="str"/>
      <x:c r="O3473" s="7" t="str"/>
      <x:c r="P3473" s="7" t="str">
        <x:f>IF(O3473="","OPEN",IF(OR(NOT(ISNUMBER(M3473)),NOT(ISNUMBER(N3473)),ABS(M3473)&gt;L3473,N3473&gt;L3473),"FAIL","PASS"))</x:f>
        <x:v>OPEN</x:v>
      </x:c>
    </x:row>
    <x:row r="3474">
      <x:c r="B3474" s="7" t="str">
        <x:v>CAL-03468</x:v>
      </x:c>
      <x:c r="C3474" s="7" t="str">
        <x:v>CH-1734</x:v>
      </x:c>
      <x:c r="D3474" s="7" t="str">
        <x:v>REA-M-A</x:v>
      </x:c>
      <x:c r="E3474" s="7" t="str">
        <x:v>CALIBRATION</x:v>
      </x:c>
      <x:c r="F3474" s="7" t="str">
        <x:v>PTC-A</x:v>
      </x:c>
      <x:c r="G3474" s="7" t="str">
        <x:v>CF-01</x:v>
      </x:c>
      <x:c r="H3474" s="7" t="str">
        <x:v>AFTER</x:v>
      </x:c>
      <x:c r="I3474" s="7" t="str">
        <x:v>kg</x:v>
      </x:c>
      <x:c r="J3474" s="7" t="n">
        <x:v>0</x:v>
      </x:c>
      <x:c r="K3474" s="7" t="n">
        <x:v>300</x:v>
      </x:c>
      <x:c r="L3474" s="7" t="n">
        <x:v>0.2</x:v>
      </x:c>
      <x:c r="M3474" s="7" t="str"/>
      <x:c r="N3474" s="7" t="str"/>
      <x:c r="O3474" s="7" t="str"/>
      <x:c r="P3474" s="7" t="str">
        <x:f>IF(O3474="","OPEN",IF(OR(NOT(ISNUMBER(M3474)),NOT(ISNUMBER(N3474)),ABS(M3474)&gt;L3474,N3474&gt;L3474),"FAIL","PASS"))</x:f>
        <x:v>OPEN</x:v>
      </x:c>
    </x:row>
    <x:row r="3475">
      <x:c r="B3475" s="7" t="str">
        <x:v>CAL-03469</x:v>
      </x:c>
      <x:c r="C3475" s="7" t="str">
        <x:v>CH-1735</x:v>
      </x:c>
      <x:c r="D3475" s="7" t="str">
        <x:v>REA-M-A</x:v>
      </x:c>
      <x:c r="E3475" s="7" t="str">
        <x:v>CALIBRATION</x:v>
      </x:c>
      <x:c r="F3475" s="7" t="str">
        <x:v>PTC-A</x:v>
      </x:c>
      <x:c r="G3475" s="7" t="str">
        <x:v>CF-02</x:v>
      </x:c>
      <x:c r="H3475" s="7" t="str">
        <x:v>BEFORE</x:v>
      </x:c>
      <x:c r="I3475" s="7" t="str">
        <x:v>kg</x:v>
      </x:c>
      <x:c r="J3475" s="7" t="n">
        <x:v>0</x:v>
      </x:c>
      <x:c r="K3475" s="7" t="n">
        <x:v>120</x:v>
      </x:c>
      <x:c r="L3475" s="7" t="n">
        <x:v>0.15</x:v>
      </x:c>
      <x:c r="M3475" s="7" t="str"/>
      <x:c r="N3475" s="7" t="str"/>
      <x:c r="O3475" s="7" t="str"/>
      <x:c r="P3475" s="7" t="str">
        <x:f>IF(O3475="","OPEN",IF(OR(NOT(ISNUMBER(M3475)),NOT(ISNUMBER(N3475)),ABS(M3475)&gt;L3475,N3475&gt;L3475),"FAIL","PASS"))</x:f>
        <x:v>OPEN</x:v>
      </x:c>
    </x:row>
    <x:row r="3476">
      <x:c r="B3476" s="7" t="str">
        <x:v>CAL-03470</x:v>
      </x:c>
      <x:c r="C3476" s="7" t="str">
        <x:v>CH-1735</x:v>
      </x:c>
      <x:c r="D3476" s="7" t="str">
        <x:v>REA-M-A</x:v>
      </x:c>
      <x:c r="E3476" s="7" t="str">
        <x:v>CALIBRATION</x:v>
      </x:c>
      <x:c r="F3476" s="7" t="str">
        <x:v>PTC-A</x:v>
      </x:c>
      <x:c r="G3476" s="7" t="str">
        <x:v>CF-02</x:v>
      </x:c>
      <x:c r="H3476" s="7" t="str">
        <x:v>AFTER</x:v>
      </x:c>
      <x:c r="I3476" s="7" t="str">
        <x:v>kg</x:v>
      </x:c>
      <x:c r="J3476" s="7" t="n">
        <x:v>0</x:v>
      </x:c>
      <x:c r="K3476" s="7" t="n">
        <x:v>120</x:v>
      </x:c>
      <x:c r="L3476" s="7" t="n">
        <x:v>0.15</x:v>
      </x:c>
      <x:c r="M3476" s="7" t="str"/>
      <x:c r="N3476" s="7" t="str"/>
      <x:c r="O3476" s="7" t="str"/>
      <x:c r="P3476" s="7" t="str">
        <x:f>IF(O3476="","OPEN",IF(OR(NOT(ISNUMBER(M3476)),NOT(ISNUMBER(N3476)),ABS(M3476)&gt;L3476,N3476&gt;L3476),"FAIL","PASS"))</x:f>
        <x:v>OPEN</x:v>
      </x:c>
    </x:row>
    <x:row r="3477">
      <x:c r="B3477" s="7" t="str">
        <x:v>CAL-03471</x:v>
      </x:c>
      <x:c r="C3477" s="7" t="str">
        <x:v>CH-1736</x:v>
      </x:c>
      <x:c r="D3477" s="7" t="str">
        <x:v>REA-M-A</x:v>
      </x:c>
      <x:c r="E3477" s="7" t="str">
        <x:v>CALIBRATION</x:v>
      </x:c>
      <x:c r="F3477" s="7" t="str">
        <x:v>PTC-A</x:v>
      </x:c>
      <x:c r="G3477" s="7" t="str">
        <x:v>CF-02</x:v>
      </x:c>
      <x:c r="H3477" s="7" t="str">
        <x:v>BEFORE</x:v>
      </x:c>
      <x:c r="I3477" s="7" t="str">
        <x:v>kg</x:v>
      </x:c>
      <x:c r="J3477" s="7" t="n">
        <x:v>0</x:v>
      </x:c>
      <x:c r="K3477" s="7" t="n">
        <x:v>120</x:v>
      </x:c>
      <x:c r="L3477" s="7" t="n">
        <x:v>0.15</x:v>
      </x:c>
      <x:c r="M3477" s="7" t="str"/>
      <x:c r="N3477" s="7" t="str"/>
      <x:c r="O3477" s="7" t="str"/>
      <x:c r="P3477" s="7" t="str">
        <x:f>IF(O3477="","OPEN",IF(OR(NOT(ISNUMBER(M3477)),NOT(ISNUMBER(N3477)),ABS(M3477)&gt;L3477,N3477&gt;L3477),"FAIL","PASS"))</x:f>
        <x:v>OPEN</x:v>
      </x:c>
    </x:row>
    <x:row r="3478">
      <x:c r="B3478" s="7" t="str">
        <x:v>CAL-03472</x:v>
      </x:c>
      <x:c r="C3478" s="7" t="str">
        <x:v>CH-1736</x:v>
      </x:c>
      <x:c r="D3478" s="7" t="str">
        <x:v>REA-M-A</x:v>
      </x:c>
      <x:c r="E3478" s="7" t="str">
        <x:v>CALIBRATION</x:v>
      </x:c>
      <x:c r="F3478" s="7" t="str">
        <x:v>PTC-A</x:v>
      </x:c>
      <x:c r="G3478" s="7" t="str">
        <x:v>CF-02</x:v>
      </x:c>
      <x:c r="H3478" s="7" t="str">
        <x:v>AFTER</x:v>
      </x:c>
      <x:c r="I3478" s="7" t="str">
        <x:v>kg</x:v>
      </x:c>
      <x:c r="J3478" s="7" t="n">
        <x:v>0</x:v>
      </x:c>
      <x:c r="K3478" s="7" t="n">
        <x:v>120</x:v>
      </x:c>
      <x:c r="L3478" s="7" t="n">
        <x:v>0.15</x:v>
      </x:c>
      <x:c r="M3478" s="7" t="str"/>
      <x:c r="N3478" s="7" t="str"/>
      <x:c r="O3478" s="7" t="str"/>
      <x:c r="P3478" s="7" t="str">
        <x:f>IF(O3478="","OPEN",IF(OR(NOT(ISNUMBER(M3478)),NOT(ISNUMBER(N3478)),ABS(M3478)&gt;L3478,N3478&gt;L3478),"FAIL","PASS"))</x:f>
        <x:v>OPEN</x:v>
      </x:c>
    </x:row>
    <x:row r="3479">
      <x:c r="B3479" s="7" t="str">
        <x:v>CAL-03473</x:v>
      </x:c>
      <x:c r="C3479" s="7" t="str">
        <x:v>CH-1737</x:v>
      </x:c>
      <x:c r="D3479" s="7" t="str">
        <x:v>REA-M-A</x:v>
      </x:c>
      <x:c r="E3479" s="7" t="str">
        <x:v>CALIBRATION</x:v>
      </x:c>
      <x:c r="F3479" s="7" t="str">
        <x:v>PTC-A</x:v>
      </x:c>
      <x:c r="G3479" s="7" t="str">
        <x:v>CF-02</x:v>
      </x:c>
      <x:c r="H3479" s="7" t="str">
        <x:v>BEFORE</x:v>
      </x:c>
      <x:c r="I3479" s="7" t="str">
        <x:v>kg</x:v>
      </x:c>
      <x:c r="J3479" s="7" t="n">
        <x:v>0</x:v>
      </x:c>
      <x:c r="K3479" s="7" t="n">
        <x:v>120</x:v>
      </x:c>
      <x:c r="L3479" s="7" t="n">
        <x:v>0.15</x:v>
      </x:c>
      <x:c r="M3479" s="7" t="str"/>
      <x:c r="N3479" s="7" t="str"/>
      <x:c r="O3479" s="7" t="str"/>
      <x:c r="P3479" s="7" t="str">
        <x:f>IF(O3479="","OPEN",IF(OR(NOT(ISNUMBER(M3479)),NOT(ISNUMBER(N3479)),ABS(M3479)&gt;L3479,N3479&gt;L3479),"FAIL","PASS"))</x:f>
        <x:v>OPEN</x:v>
      </x:c>
    </x:row>
    <x:row r="3480">
      <x:c r="B3480" s="7" t="str">
        <x:v>CAL-03474</x:v>
      </x:c>
      <x:c r="C3480" s="7" t="str">
        <x:v>CH-1737</x:v>
      </x:c>
      <x:c r="D3480" s="7" t="str">
        <x:v>REA-M-A</x:v>
      </x:c>
      <x:c r="E3480" s="7" t="str">
        <x:v>CALIBRATION</x:v>
      </x:c>
      <x:c r="F3480" s="7" t="str">
        <x:v>PTC-A</x:v>
      </x:c>
      <x:c r="G3480" s="7" t="str">
        <x:v>CF-02</x:v>
      </x:c>
      <x:c r="H3480" s="7" t="str">
        <x:v>AFTER</x:v>
      </x:c>
      <x:c r="I3480" s="7" t="str">
        <x:v>kg</x:v>
      </x:c>
      <x:c r="J3480" s="7" t="n">
        <x:v>0</x:v>
      </x:c>
      <x:c r="K3480" s="7" t="n">
        <x:v>120</x:v>
      </x:c>
      <x:c r="L3480" s="7" t="n">
        <x:v>0.15</x:v>
      </x:c>
      <x:c r="M3480" s="7" t="str"/>
      <x:c r="N3480" s="7" t="str"/>
      <x:c r="O3480" s="7" t="str"/>
      <x:c r="P3480" s="7" t="str">
        <x:f>IF(O3480="","OPEN",IF(OR(NOT(ISNUMBER(M3480)),NOT(ISNUMBER(N3480)),ABS(M3480)&gt;L3480,N3480&gt;L3480),"FAIL","PASS"))</x:f>
        <x:v>OPEN</x:v>
      </x:c>
    </x:row>
    <x:row r="3481">
      <x:c r="B3481" s="7" t="str">
        <x:v>CAL-03475</x:v>
      </x:c>
      <x:c r="C3481" s="7" t="str">
        <x:v>CH-1738</x:v>
      </x:c>
      <x:c r="D3481" s="7" t="str">
        <x:v>REA-M-A</x:v>
      </x:c>
      <x:c r="E3481" s="7" t="str">
        <x:v>CALIBRATION</x:v>
      </x:c>
      <x:c r="F3481" s="7" t="str">
        <x:v>PTC-A</x:v>
      </x:c>
      <x:c r="G3481" s="7" t="str">
        <x:v>CF-02</x:v>
      </x:c>
      <x:c r="H3481" s="7" t="str">
        <x:v>BEFORE</x:v>
      </x:c>
      <x:c r="I3481" s="7" t="str">
        <x:v>kg</x:v>
      </x:c>
      <x:c r="J3481" s="7" t="n">
        <x:v>0</x:v>
      </x:c>
      <x:c r="K3481" s="7" t="n">
        <x:v>120</x:v>
      </x:c>
      <x:c r="L3481" s="7" t="n">
        <x:v>0.15</x:v>
      </x:c>
      <x:c r="M3481" s="7" t="str"/>
      <x:c r="N3481" s="7" t="str"/>
      <x:c r="O3481" s="7" t="str"/>
      <x:c r="P3481" s="7" t="str">
        <x:f>IF(O3481="","OPEN",IF(OR(NOT(ISNUMBER(M3481)),NOT(ISNUMBER(N3481)),ABS(M3481)&gt;L3481,N3481&gt;L3481),"FAIL","PASS"))</x:f>
        <x:v>OPEN</x:v>
      </x:c>
    </x:row>
    <x:row r="3482">
      <x:c r="B3482" s="7" t="str">
        <x:v>CAL-03476</x:v>
      </x:c>
      <x:c r="C3482" s="7" t="str">
        <x:v>CH-1738</x:v>
      </x:c>
      <x:c r="D3482" s="7" t="str">
        <x:v>REA-M-A</x:v>
      </x:c>
      <x:c r="E3482" s="7" t="str">
        <x:v>CALIBRATION</x:v>
      </x:c>
      <x:c r="F3482" s="7" t="str">
        <x:v>PTC-A</x:v>
      </x:c>
      <x:c r="G3482" s="7" t="str">
        <x:v>CF-02</x:v>
      </x:c>
      <x:c r="H3482" s="7" t="str">
        <x:v>AFTER</x:v>
      </x:c>
      <x:c r="I3482" s="7" t="str">
        <x:v>kg</x:v>
      </x:c>
      <x:c r="J3482" s="7" t="n">
        <x:v>0</x:v>
      </x:c>
      <x:c r="K3482" s="7" t="n">
        <x:v>120</x:v>
      </x:c>
      <x:c r="L3482" s="7" t="n">
        <x:v>0.15</x:v>
      </x:c>
      <x:c r="M3482" s="7" t="str"/>
      <x:c r="N3482" s="7" t="str"/>
      <x:c r="O3482" s="7" t="str"/>
      <x:c r="P3482" s="7" t="str">
        <x:f>IF(O3482="","OPEN",IF(OR(NOT(ISNUMBER(M3482)),NOT(ISNUMBER(N3482)),ABS(M3482)&gt;L3482,N3482&gt;L3482),"FAIL","PASS"))</x:f>
        <x:v>OPEN</x:v>
      </x:c>
    </x:row>
    <x:row r="3483">
      <x:c r="B3483" s="7" t="str">
        <x:v>CAL-03477</x:v>
      </x:c>
      <x:c r="C3483" s="7" t="str">
        <x:v>CH-1739</x:v>
      </x:c>
      <x:c r="D3483" s="7" t="str">
        <x:v>REA-M-A</x:v>
      </x:c>
      <x:c r="E3483" s="7" t="str">
        <x:v>CALIBRATION</x:v>
      </x:c>
      <x:c r="F3483" s="7" t="str">
        <x:v>PTC-A</x:v>
      </x:c>
      <x:c r="G3483" s="7" t="str">
        <x:v>CF-02</x:v>
      </x:c>
      <x:c r="H3483" s="7" t="str">
        <x:v>BEFORE</x:v>
      </x:c>
      <x:c r="I3483" s="7" t="str">
        <x:v>kg</x:v>
      </x:c>
      <x:c r="J3483" s="7" t="n">
        <x:v>0</x:v>
      </x:c>
      <x:c r="K3483" s="7" t="n">
        <x:v>120</x:v>
      </x:c>
      <x:c r="L3483" s="7" t="n">
        <x:v>0.15</x:v>
      </x:c>
      <x:c r="M3483" s="7" t="str"/>
      <x:c r="N3483" s="7" t="str"/>
      <x:c r="O3483" s="7" t="str"/>
      <x:c r="P3483" s="7" t="str">
        <x:f>IF(O3483="","OPEN",IF(OR(NOT(ISNUMBER(M3483)),NOT(ISNUMBER(N3483)),ABS(M3483)&gt;L3483,N3483&gt;L3483),"FAIL","PASS"))</x:f>
        <x:v>OPEN</x:v>
      </x:c>
    </x:row>
    <x:row r="3484">
      <x:c r="B3484" s="7" t="str">
        <x:v>CAL-03478</x:v>
      </x:c>
      <x:c r="C3484" s="7" t="str">
        <x:v>CH-1739</x:v>
      </x:c>
      <x:c r="D3484" s="7" t="str">
        <x:v>REA-M-A</x:v>
      </x:c>
      <x:c r="E3484" s="7" t="str">
        <x:v>CALIBRATION</x:v>
      </x:c>
      <x:c r="F3484" s="7" t="str">
        <x:v>PTC-A</x:v>
      </x:c>
      <x:c r="G3484" s="7" t="str">
        <x:v>CF-02</x:v>
      </x:c>
      <x:c r="H3484" s="7" t="str">
        <x:v>AFTER</x:v>
      </x:c>
      <x:c r="I3484" s="7" t="str">
        <x:v>kg</x:v>
      </x:c>
      <x:c r="J3484" s="7" t="n">
        <x:v>0</x:v>
      </x:c>
      <x:c r="K3484" s="7" t="n">
        <x:v>120</x:v>
      </x:c>
      <x:c r="L3484" s="7" t="n">
        <x:v>0.15</x:v>
      </x:c>
      <x:c r="M3484" s="7" t="str"/>
      <x:c r="N3484" s="7" t="str"/>
      <x:c r="O3484" s="7" t="str"/>
      <x:c r="P3484" s="7" t="str">
        <x:f>IF(O3484="","OPEN",IF(OR(NOT(ISNUMBER(M3484)),NOT(ISNUMBER(N3484)),ABS(M3484)&gt;L3484,N3484&gt;L3484),"FAIL","PASS"))</x:f>
        <x:v>OPEN</x:v>
      </x:c>
    </x:row>
    <x:row r="3485">
      <x:c r="B3485" s="7" t="str">
        <x:v>CAL-03479</x:v>
      </x:c>
      <x:c r="C3485" s="7" t="str">
        <x:v>CH-1740</x:v>
      </x:c>
      <x:c r="D3485" s="7" t="str">
        <x:v>REA-M-A</x:v>
      </x:c>
      <x:c r="E3485" s="7" t="str">
        <x:v>CALIBRATION</x:v>
      </x:c>
      <x:c r="F3485" s="7" t="str">
        <x:v>PTC-A</x:v>
      </x:c>
      <x:c r="G3485" s="7" t="str">
        <x:v>CF-02</x:v>
      </x:c>
      <x:c r="H3485" s="7" t="str">
        <x:v>BEFORE</x:v>
      </x:c>
      <x:c r="I3485" s="7" t="str">
        <x:v>kg</x:v>
      </x:c>
      <x:c r="J3485" s="7" t="n">
        <x:v>0</x:v>
      </x:c>
      <x:c r="K3485" s="7" t="n">
        <x:v>120</x:v>
      </x:c>
      <x:c r="L3485" s="7" t="n">
        <x:v>0.15</x:v>
      </x:c>
      <x:c r="M3485" s="7" t="str"/>
      <x:c r="N3485" s="7" t="str"/>
      <x:c r="O3485" s="7" t="str"/>
      <x:c r="P3485" s="7" t="str">
        <x:f>IF(O3485="","OPEN",IF(OR(NOT(ISNUMBER(M3485)),NOT(ISNUMBER(N3485)),ABS(M3485)&gt;L3485,N3485&gt;L3485),"FAIL","PASS"))</x:f>
        <x:v>OPEN</x:v>
      </x:c>
    </x:row>
    <x:row r="3486">
      <x:c r="B3486" s="7" t="str">
        <x:v>CAL-03480</x:v>
      </x:c>
      <x:c r="C3486" s="7" t="str">
        <x:v>CH-1740</x:v>
      </x:c>
      <x:c r="D3486" s="7" t="str">
        <x:v>REA-M-A</x:v>
      </x:c>
      <x:c r="E3486" s="7" t="str">
        <x:v>CALIBRATION</x:v>
      </x:c>
      <x:c r="F3486" s="7" t="str">
        <x:v>PTC-A</x:v>
      </x:c>
      <x:c r="G3486" s="7" t="str">
        <x:v>CF-02</x:v>
      </x:c>
      <x:c r="H3486" s="7" t="str">
        <x:v>AFTER</x:v>
      </x:c>
      <x:c r="I3486" s="7" t="str">
        <x:v>kg</x:v>
      </x:c>
      <x:c r="J3486" s="7" t="n">
        <x:v>0</x:v>
      </x:c>
      <x:c r="K3486" s="7" t="n">
        <x:v>120</x:v>
      </x:c>
      <x:c r="L3486" s="7" t="n">
        <x:v>0.15</x:v>
      </x:c>
      <x:c r="M3486" s="7" t="str"/>
      <x:c r="N3486" s="7" t="str"/>
      <x:c r="O3486" s="7" t="str"/>
      <x:c r="P3486" s="7" t="str">
        <x:f>IF(O3486="","OPEN",IF(OR(NOT(ISNUMBER(M3486)),NOT(ISNUMBER(N3486)),ABS(M3486)&gt;L3486,N3486&gt;L3486),"FAIL","PASS"))</x:f>
        <x:v>OPEN</x:v>
      </x:c>
    </x:row>
    <x:row r="3487">
      <x:c r="B3487" s="7" t="str">
        <x:v>CAL-03481</x:v>
      </x:c>
      <x:c r="C3487" s="7" t="str">
        <x:v>CH-1741</x:v>
      </x:c>
      <x:c r="D3487" s="7" t="str">
        <x:v>REA-M-A</x:v>
      </x:c>
      <x:c r="E3487" s="7" t="str">
        <x:v>CALIBRATION</x:v>
      </x:c>
      <x:c r="F3487" s="7" t="str">
        <x:v>PTC-A</x:v>
      </x:c>
      <x:c r="G3487" s="7" t="str">
        <x:v>CF-03</x:v>
      </x:c>
      <x:c r="H3487" s="7" t="str">
        <x:v>BEFORE</x:v>
      </x:c>
      <x:c r="I3487" s="7" t="str">
        <x:v>kPa</x:v>
      </x:c>
      <x:c r="J3487" s="7" t="n">
        <x:v>-50</x:v>
      </x:c>
      <x:c r="K3487" s="7" t="n">
        <x:v>500</x:v>
      </x:c>
      <x:c r="L3487" s="7" t="n">
        <x:v>0.5</x:v>
      </x:c>
      <x:c r="M3487" s="7" t="str"/>
      <x:c r="N3487" s="7" t="str"/>
      <x:c r="O3487" s="7" t="str"/>
      <x:c r="P3487" s="7" t="str">
        <x:f>IF(O3487="","OPEN",IF(OR(NOT(ISNUMBER(M3487)),NOT(ISNUMBER(N3487)),ABS(M3487)&gt;L3487,N3487&gt;L3487),"FAIL","PASS"))</x:f>
        <x:v>OPEN</x:v>
      </x:c>
    </x:row>
    <x:row r="3488">
      <x:c r="B3488" s="7" t="str">
        <x:v>CAL-03482</x:v>
      </x:c>
      <x:c r="C3488" s="7" t="str">
        <x:v>CH-1741</x:v>
      </x:c>
      <x:c r="D3488" s="7" t="str">
        <x:v>REA-M-A</x:v>
      </x:c>
      <x:c r="E3488" s="7" t="str">
        <x:v>CALIBRATION</x:v>
      </x:c>
      <x:c r="F3488" s="7" t="str">
        <x:v>PTC-A</x:v>
      </x:c>
      <x:c r="G3488" s="7" t="str">
        <x:v>CF-03</x:v>
      </x:c>
      <x:c r="H3488" s="7" t="str">
        <x:v>AFTER</x:v>
      </x:c>
      <x:c r="I3488" s="7" t="str">
        <x:v>kPa</x:v>
      </x:c>
      <x:c r="J3488" s="7" t="n">
        <x:v>-50</x:v>
      </x:c>
      <x:c r="K3488" s="7" t="n">
        <x:v>500</x:v>
      </x:c>
      <x:c r="L3488" s="7" t="n">
        <x:v>0.5</x:v>
      </x:c>
      <x:c r="M3488" s="7" t="str"/>
      <x:c r="N3488" s="7" t="str"/>
      <x:c r="O3488" s="7" t="str"/>
      <x:c r="P3488" s="7" t="str">
        <x:f>IF(O3488="","OPEN",IF(OR(NOT(ISNUMBER(M3488)),NOT(ISNUMBER(N3488)),ABS(M3488)&gt;L3488,N3488&gt;L3488),"FAIL","PASS"))</x:f>
        <x:v>OPEN</x:v>
      </x:c>
    </x:row>
    <x:row r="3489">
      <x:c r="B3489" s="7" t="str">
        <x:v>CAL-03483</x:v>
      </x:c>
      <x:c r="C3489" s="7" t="str">
        <x:v>CH-1742</x:v>
      </x:c>
      <x:c r="D3489" s="7" t="str">
        <x:v>REA-M-A</x:v>
      </x:c>
      <x:c r="E3489" s="7" t="str">
        <x:v>CALIBRATION</x:v>
      </x:c>
      <x:c r="F3489" s="7" t="str">
        <x:v>PTC-A</x:v>
      </x:c>
      <x:c r="G3489" s="7" t="str">
        <x:v>CF-03</x:v>
      </x:c>
      <x:c r="H3489" s="7" t="str">
        <x:v>BEFORE</x:v>
      </x:c>
      <x:c r="I3489" s="7" t="str">
        <x:v>kPa</x:v>
      </x:c>
      <x:c r="J3489" s="7" t="n">
        <x:v>-50</x:v>
      </x:c>
      <x:c r="K3489" s="7" t="n">
        <x:v>500</x:v>
      </x:c>
      <x:c r="L3489" s="7" t="n">
        <x:v>0.5</x:v>
      </x:c>
      <x:c r="M3489" s="7" t="str"/>
      <x:c r="N3489" s="7" t="str"/>
      <x:c r="O3489" s="7" t="str"/>
      <x:c r="P3489" s="7" t="str">
        <x:f>IF(O3489="","OPEN",IF(OR(NOT(ISNUMBER(M3489)),NOT(ISNUMBER(N3489)),ABS(M3489)&gt;L3489,N3489&gt;L3489),"FAIL","PASS"))</x:f>
        <x:v>OPEN</x:v>
      </x:c>
    </x:row>
    <x:row r="3490">
      <x:c r="B3490" s="7" t="str">
        <x:v>CAL-03484</x:v>
      </x:c>
      <x:c r="C3490" s="7" t="str">
        <x:v>CH-1742</x:v>
      </x:c>
      <x:c r="D3490" s="7" t="str">
        <x:v>REA-M-A</x:v>
      </x:c>
      <x:c r="E3490" s="7" t="str">
        <x:v>CALIBRATION</x:v>
      </x:c>
      <x:c r="F3490" s="7" t="str">
        <x:v>PTC-A</x:v>
      </x:c>
      <x:c r="G3490" s="7" t="str">
        <x:v>CF-03</x:v>
      </x:c>
      <x:c r="H3490" s="7" t="str">
        <x:v>AFTER</x:v>
      </x:c>
      <x:c r="I3490" s="7" t="str">
        <x:v>kPa</x:v>
      </x:c>
      <x:c r="J3490" s="7" t="n">
        <x:v>-50</x:v>
      </x:c>
      <x:c r="K3490" s="7" t="n">
        <x:v>500</x:v>
      </x:c>
      <x:c r="L3490" s="7" t="n">
        <x:v>0.5</x:v>
      </x:c>
      <x:c r="M3490" s="7" t="str"/>
      <x:c r="N3490" s="7" t="str"/>
      <x:c r="O3490" s="7" t="str"/>
      <x:c r="P3490" s="7" t="str">
        <x:f>IF(O3490="","OPEN",IF(OR(NOT(ISNUMBER(M3490)),NOT(ISNUMBER(N3490)),ABS(M3490)&gt;L3490,N3490&gt;L3490),"FAIL","PASS"))</x:f>
        <x:v>OPEN</x:v>
      </x:c>
    </x:row>
    <x:row r="3491">
      <x:c r="B3491" s="7" t="str">
        <x:v>CAL-03485</x:v>
      </x:c>
      <x:c r="C3491" s="7" t="str">
        <x:v>CH-1743</x:v>
      </x:c>
      <x:c r="D3491" s="7" t="str">
        <x:v>REA-M-A</x:v>
      </x:c>
      <x:c r="E3491" s="7" t="str">
        <x:v>CALIBRATION</x:v>
      </x:c>
      <x:c r="F3491" s="7" t="str">
        <x:v>PTC-A</x:v>
      </x:c>
      <x:c r="G3491" s="7" t="str">
        <x:v>CF-03</x:v>
      </x:c>
      <x:c r="H3491" s="7" t="str">
        <x:v>BEFORE</x:v>
      </x:c>
      <x:c r="I3491" s="7" t="str">
        <x:v>kPa</x:v>
      </x:c>
      <x:c r="J3491" s="7" t="n">
        <x:v>-50</x:v>
      </x:c>
      <x:c r="K3491" s="7" t="n">
        <x:v>500</x:v>
      </x:c>
      <x:c r="L3491" s="7" t="n">
        <x:v>0.5</x:v>
      </x:c>
      <x:c r="M3491" s="7" t="str"/>
      <x:c r="N3491" s="7" t="str"/>
      <x:c r="O3491" s="7" t="str"/>
      <x:c r="P3491" s="7" t="str">
        <x:f>IF(O3491="","OPEN",IF(OR(NOT(ISNUMBER(M3491)),NOT(ISNUMBER(N3491)),ABS(M3491)&gt;L3491,N3491&gt;L3491),"FAIL","PASS"))</x:f>
        <x:v>OPEN</x:v>
      </x:c>
    </x:row>
    <x:row r="3492">
      <x:c r="B3492" s="7" t="str">
        <x:v>CAL-03486</x:v>
      </x:c>
      <x:c r="C3492" s="7" t="str">
        <x:v>CH-1743</x:v>
      </x:c>
      <x:c r="D3492" s="7" t="str">
        <x:v>REA-M-A</x:v>
      </x:c>
      <x:c r="E3492" s="7" t="str">
        <x:v>CALIBRATION</x:v>
      </x:c>
      <x:c r="F3492" s="7" t="str">
        <x:v>PTC-A</x:v>
      </x:c>
      <x:c r="G3492" s="7" t="str">
        <x:v>CF-03</x:v>
      </x:c>
      <x:c r="H3492" s="7" t="str">
        <x:v>AFTER</x:v>
      </x:c>
      <x:c r="I3492" s="7" t="str">
        <x:v>kPa</x:v>
      </x:c>
      <x:c r="J3492" s="7" t="n">
        <x:v>-50</x:v>
      </x:c>
      <x:c r="K3492" s="7" t="n">
        <x:v>500</x:v>
      </x:c>
      <x:c r="L3492" s="7" t="n">
        <x:v>0.5</x:v>
      </x:c>
      <x:c r="M3492" s="7" t="str"/>
      <x:c r="N3492" s="7" t="str"/>
      <x:c r="O3492" s="7" t="str"/>
      <x:c r="P3492" s="7" t="str">
        <x:f>IF(O3492="","OPEN",IF(OR(NOT(ISNUMBER(M3492)),NOT(ISNUMBER(N3492)),ABS(M3492)&gt;L3492,N3492&gt;L3492),"FAIL","PASS"))</x:f>
        <x:v>OPEN</x:v>
      </x:c>
    </x:row>
    <x:row r="3493">
      <x:c r="B3493" s="7" t="str">
        <x:v>CAL-03487</x:v>
      </x:c>
      <x:c r="C3493" s="7" t="str">
        <x:v>CH-1744</x:v>
      </x:c>
      <x:c r="D3493" s="7" t="str">
        <x:v>REA-M-A</x:v>
      </x:c>
      <x:c r="E3493" s="7" t="str">
        <x:v>CALIBRATION</x:v>
      </x:c>
      <x:c r="F3493" s="7" t="str">
        <x:v>PTC-A</x:v>
      </x:c>
      <x:c r="G3493" s="7" t="str">
        <x:v>CF-03</x:v>
      </x:c>
      <x:c r="H3493" s="7" t="str">
        <x:v>BEFORE</x:v>
      </x:c>
      <x:c r="I3493" s="7" t="str">
        <x:v>kPa</x:v>
      </x:c>
      <x:c r="J3493" s="7" t="n">
        <x:v>-50</x:v>
      </x:c>
      <x:c r="K3493" s="7" t="n">
        <x:v>500</x:v>
      </x:c>
      <x:c r="L3493" s="7" t="n">
        <x:v>0.5</x:v>
      </x:c>
      <x:c r="M3493" s="7" t="str"/>
      <x:c r="N3493" s="7" t="str"/>
      <x:c r="O3493" s="7" t="str"/>
      <x:c r="P3493" s="7" t="str">
        <x:f>IF(O3493="","OPEN",IF(OR(NOT(ISNUMBER(M3493)),NOT(ISNUMBER(N3493)),ABS(M3493)&gt;L3493,N3493&gt;L3493),"FAIL","PASS"))</x:f>
        <x:v>OPEN</x:v>
      </x:c>
    </x:row>
    <x:row r="3494">
      <x:c r="B3494" s="7" t="str">
        <x:v>CAL-03488</x:v>
      </x:c>
      <x:c r="C3494" s="7" t="str">
        <x:v>CH-1744</x:v>
      </x:c>
      <x:c r="D3494" s="7" t="str">
        <x:v>REA-M-A</x:v>
      </x:c>
      <x:c r="E3494" s="7" t="str">
        <x:v>CALIBRATION</x:v>
      </x:c>
      <x:c r="F3494" s="7" t="str">
        <x:v>PTC-A</x:v>
      </x:c>
      <x:c r="G3494" s="7" t="str">
        <x:v>CF-03</x:v>
      </x:c>
      <x:c r="H3494" s="7" t="str">
        <x:v>AFTER</x:v>
      </x:c>
      <x:c r="I3494" s="7" t="str">
        <x:v>kPa</x:v>
      </x:c>
      <x:c r="J3494" s="7" t="n">
        <x:v>-50</x:v>
      </x:c>
      <x:c r="K3494" s="7" t="n">
        <x:v>500</x:v>
      </x:c>
      <x:c r="L3494" s="7" t="n">
        <x:v>0.5</x:v>
      </x:c>
      <x:c r="M3494" s="7" t="str"/>
      <x:c r="N3494" s="7" t="str"/>
      <x:c r="O3494" s="7" t="str"/>
      <x:c r="P3494" s="7" t="str">
        <x:f>IF(O3494="","OPEN",IF(OR(NOT(ISNUMBER(M3494)),NOT(ISNUMBER(N3494)),ABS(M3494)&gt;L3494,N3494&gt;L3494),"FAIL","PASS"))</x:f>
        <x:v>OPEN</x:v>
      </x:c>
    </x:row>
    <x:row r="3495">
      <x:c r="B3495" s="7" t="str">
        <x:v>CAL-03489</x:v>
      </x:c>
      <x:c r="C3495" s="7" t="str">
        <x:v>CH-1745</x:v>
      </x:c>
      <x:c r="D3495" s="7" t="str">
        <x:v>REA-M-A</x:v>
      </x:c>
      <x:c r="E3495" s="7" t="str">
        <x:v>CALIBRATION</x:v>
      </x:c>
      <x:c r="F3495" s="7" t="str">
        <x:v>PTC-A</x:v>
      </x:c>
      <x:c r="G3495" s="7" t="str">
        <x:v>CF-03</x:v>
      </x:c>
      <x:c r="H3495" s="7" t="str">
        <x:v>BEFORE</x:v>
      </x:c>
      <x:c r="I3495" s="7" t="str">
        <x:v>kPa</x:v>
      </x:c>
      <x:c r="J3495" s="7" t="n">
        <x:v>-50</x:v>
      </x:c>
      <x:c r="K3495" s="7" t="n">
        <x:v>500</x:v>
      </x:c>
      <x:c r="L3495" s="7" t="n">
        <x:v>0.5</x:v>
      </x:c>
      <x:c r="M3495" s="7" t="str"/>
      <x:c r="N3495" s="7" t="str"/>
      <x:c r="O3495" s="7" t="str"/>
      <x:c r="P3495" s="7" t="str">
        <x:f>IF(O3495="","OPEN",IF(OR(NOT(ISNUMBER(M3495)),NOT(ISNUMBER(N3495)),ABS(M3495)&gt;L3495,N3495&gt;L3495),"FAIL","PASS"))</x:f>
        <x:v>OPEN</x:v>
      </x:c>
    </x:row>
    <x:row r="3496">
      <x:c r="B3496" s="7" t="str">
        <x:v>CAL-03490</x:v>
      </x:c>
      <x:c r="C3496" s="7" t="str">
        <x:v>CH-1745</x:v>
      </x:c>
      <x:c r="D3496" s="7" t="str">
        <x:v>REA-M-A</x:v>
      </x:c>
      <x:c r="E3496" s="7" t="str">
        <x:v>CALIBRATION</x:v>
      </x:c>
      <x:c r="F3496" s="7" t="str">
        <x:v>PTC-A</x:v>
      </x:c>
      <x:c r="G3496" s="7" t="str">
        <x:v>CF-03</x:v>
      </x:c>
      <x:c r="H3496" s="7" t="str">
        <x:v>AFTER</x:v>
      </x:c>
      <x:c r="I3496" s="7" t="str">
        <x:v>kPa</x:v>
      </x:c>
      <x:c r="J3496" s="7" t="n">
        <x:v>-50</x:v>
      </x:c>
      <x:c r="K3496" s="7" t="n">
        <x:v>500</x:v>
      </x:c>
      <x:c r="L3496" s="7" t="n">
        <x:v>0.5</x:v>
      </x:c>
      <x:c r="M3496" s="7" t="str"/>
      <x:c r="N3496" s="7" t="str"/>
      <x:c r="O3496" s="7" t="str"/>
      <x:c r="P3496" s="7" t="str">
        <x:f>IF(O3496="","OPEN",IF(OR(NOT(ISNUMBER(M3496)),NOT(ISNUMBER(N3496)),ABS(M3496)&gt;L3496,N3496&gt;L3496),"FAIL","PASS"))</x:f>
        <x:v>OPEN</x:v>
      </x:c>
    </x:row>
    <x:row r="3497">
      <x:c r="B3497" s="7" t="str">
        <x:v>CAL-03491</x:v>
      </x:c>
      <x:c r="C3497" s="7" t="str">
        <x:v>CH-1746</x:v>
      </x:c>
      <x:c r="D3497" s="7" t="str">
        <x:v>REA-M-A</x:v>
      </x:c>
      <x:c r="E3497" s="7" t="str">
        <x:v>CALIBRATION</x:v>
      </x:c>
      <x:c r="F3497" s="7" t="str">
        <x:v>PTC-A</x:v>
      </x:c>
      <x:c r="G3497" s="7" t="str">
        <x:v>CF-03</x:v>
      </x:c>
      <x:c r="H3497" s="7" t="str">
        <x:v>BEFORE</x:v>
      </x:c>
      <x:c r="I3497" s="7" t="str">
        <x:v>kPa</x:v>
      </x:c>
      <x:c r="J3497" s="7" t="n">
        <x:v>-50</x:v>
      </x:c>
      <x:c r="K3497" s="7" t="n">
        <x:v>500</x:v>
      </x:c>
      <x:c r="L3497" s="7" t="n">
        <x:v>0.5</x:v>
      </x:c>
      <x:c r="M3497" s="7" t="str"/>
      <x:c r="N3497" s="7" t="str"/>
      <x:c r="O3497" s="7" t="str"/>
      <x:c r="P3497" s="7" t="str">
        <x:f>IF(O3497="","OPEN",IF(OR(NOT(ISNUMBER(M3497)),NOT(ISNUMBER(N3497)),ABS(M3497)&gt;L3497,N3497&gt;L3497),"FAIL","PASS"))</x:f>
        <x:v>OPEN</x:v>
      </x:c>
    </x:row>
    <x:row r="3498">
      <x:c r="B3498" s="7" t="str">
        <x:v>CAL-03492</x:v>
      </x:c>
      <x:c r="C3498" s="7" t="str">
        <x:v>CH-1746</x:v>
      </x:c>
      <x:c r="D3498" s="7" t="str">
        <x:v>REA-M-A</x:v>
      </x:c>
      <x:c r="E3498" s="7" t="str">
        <x:v>CALIBRATION</x:v>
      </x:c>
      <x:c r="F3498" s="7" t="str">
        <x:v>PTC-A</x:v>
      </x:c>
      <x:c r="G3498" s="7" t="str">
        <x:v>CF-03</x:v>
      </x:c>
      <x:c r="H3498" s="7" t="str">
        <x:v>AFTER</x:v>
      </x:c>
      <x:c r="I3498" s="7" t="str">
        <x:v>kPa</x:v>
      </x:c>
      <x:c r="J3498" s="7" t="n">
        <x:v>-50</x:v>
      </x:c>
      <x:c r="K3498" s="7" t="n">
        <x:v>500</x:v>
      </x:c>
      <x:c r="L3498" s="7" t="n">
        <x:v>0.5</x:v>
      </x:c>
      <x:c r="M3498" s="7" t="str"/>
      <x:c r="N3498" s="7" t="str"/>
      <x:c r="O3498" s="7" t="str"/>
      <x:c r="P3498" s="7" t="str">
        <x:f>IF(O3498="","OPEN",IF(OR(NOT(ISNUMBER(M3498)),NOT(ISNUMBER(N3498)),ABS(M3498)&gt;L3498,N3498&gt;L3498),"FAIL","PASS"))</x:f>
        <x:v>OPEN</x:v>
      </x:c>
    </x:row>
    <x:row r="3499">
      <x:c r="B3499" s="7" t="str">
        <x:v>CAL-03493</x:v>
      </x:c>
      <x:c r="C3499" s="7" t="str">
        <x:v>CH-1747</x:v>
      </x:c>
      <x:c r="D3499" s="7" t="str">
        <x:v>REA-M-A</x:v>
      </x:c>
      <x:c r="E3499" s="7" t="str">
        <x:v>CALIBRATION</x:v>
      </x:c>
      <x:c r="F3499" s="7" t="str">
        <x:v>PTC-A</x:v>
      </x:c>
      <x:c r="G3499" s="7" t="str">
        <x:v>CF-04</x:v>
      </x:c>
      <x:c r="H3499" s="7" t="str">
        <x:v>BEFORE</x:v>
      </x:c>
      <x:c r="I3499" s="7" t="str">
        <x:v>deg C</x:v>
      </x:c>
      <x:c r="J3499" s="7" t="n">
        <x:v>-30</x:v>
      </x:c>
      <x:c r="K3499" s="7" t="n">
        <x:v>80</x:v>
      </x:c>
      <x:c r="L3499" s="7" t="n">
        <x:v>0.2</x:v>
      </x:c>
      <x:c r="M3499" s="7" t="str"/>
      <x:c r="N3499" s="7" t="str"/>
      <x:c r="O3499" s="7" t="str"/>
      <x:c r="P3499" s="7" t="str">
        <x:f>IF(O3499="","OPEN",IF(OR(NOT(ISNUMBER(M3499)),NOT(ISNUMBER(N3499)),ABS(M3499)&gt;L3499,N3499&gt;L3499),"FAIL","PASS"))</x:f>
        <x:v>OPEN</x:v>
      </x:c>
    </x:row>
    <x:row r="3500">
      <x:c r="B3500" s="7" t="str">
        <x:v>CAL-03494</x:v>
      </x:c>
      <x:c r="C3500" s="7" t="str">
        <x:v>CH-1747</x:v>
      </x:c>
      <x:c r="D3500" s="7" t="str">
        <x:v>REA-M-A</x:v>
      </x:c>
      <x:c r="E3500" s="7" t="str">
        <x:v>CALIBRATION</x:v>
      </x:c>
      <x:c r="F3500" s="7" t="str">
        <x:v>PTC-A</x:v>
      </x:c>
      <x:c r="G3500" s="7" t="str">
        <x:v>CF-04</x:v>
      </x:c>
      <x:c r="H3500" s="7" t="str">
        <x:v>AFTER</x:v>
      </x:c>
      <x:c r="I3500" s="7" t="str">
        <x:v>deg C</x:v>
      </x:c>
      <x:c r="J3500" s="7" t="n">
        <x:v>-30</x:v>
      </x:c>
      <x:c r="K3500" s="7" t="n">
        <x:v>80</x:v>
      </x:c>
      <x:c r="L3500" s="7" t="n">
        <x:v>0.2</x:v>
      </x:c>
      <x:c r="M3500" s="7" t="str"/>
      <x:c r="N3500" s="7" t="str"/>
      <x:c r="O3500" s="7" t="str"/>
      <x:c r="P3500" s="7" t="str">
        <x:f>IF(O3500="","OPEN",IF(OR(NOT(ISNUMBER(M3500)),NOT(ISNUMBER(N3500)),ABS(M3500)&gt;L3500,N3500&gt;L3500),"FAIL","PASS"))</x:f>
        <x:v>OPEN</x:v>
      </x:c>
    </x:row>
    <x:row r="3501">
      <x:c r="B3501" s="7" t="str">
        <x:v>CAL-03495</x:v>
      </x:c>
      <x:c r="C3501" s="7" t="str">
        <x:v>CH-1748</x:v>
      </x:c>
      <x:c r="D3501" s="7" t="str">
        <x:v>REA-M-A</x:v>
      </x:c>
      <x:c r="E3501" s="7" t="str">
        <x:v>CALIBRATION</x:v>
      </x:c>
      <x:c r="F3501" s="7" t="str">
        <x:v>PTC-A</x:v>
      </x:c>
      <x:c r="G3501" s="7" t="str">
        <x:v>CF-04</x:v>
      </x:c>
      <x:c r="H3501" s="7" t="str">
        <x:v>BEFORE</x:v>
      </x:c>
      <x:c r="I3501" s="7" t="str">
        <x:v>deg C</x:v>
      </x:c>
      <x:c r="J3501" s="7" t="n">
        <x:v>-30</x:v>
      </x:c>
      <x:c r="K3501" s="7" t="n">
        <x:v>80</x:v>
      </x:c>
      <x:c r="L3501" s="7" t="n">
        <x:v>0.2</x:v>
      </x:c>
      <x:c r="M3501" s="7" t="str"/>
      <x:c r="N3501" s="7" t="str"/>
      <x:c r="O3501" s="7" t="str"/>
      <x:c r="P3501" s="7" t="str">
        <x:f>IF(O3501="","OPEN",IF(OR(NOT(ISNUMBER(M3501)),NOT(ISNUMBER(N3501)),ABS(M3501)&gt;L3501,N3501&gt;L3501),"FAIL","PASS"))</x:f>
        <x:v>OPEN</x:v>
      </x:c>
    </x:row>
    <x:row r="3502">
      <x:c r="B3502" s="7" t="str">
        <x:v>CAL-03496</x:v>
      </x:c>
      <x:c r="C3502" s="7" t="str">
        <x:v>CH-1748</x:v>
      </x:c>
      <x:c r="D3502" s="7" t="str">
        <x:v>REA-M-A</x:v>
      </x:c>
      <x:c r="E3502" s="7" t="str">
        <x:v>CALIBRATION</x:v>
      </x:c>
      <x:c r="F3502" s="7" t="str">
        <x:v>PTC-A</x:v>
      </x:c>
      <x:c r="G3502" s="7" t="str">
        <x:v>CF-04</x:v>
      </x:c>
      <x:c r="H3502" s="7" t="str">
        <x:v>AFTER</x:v>
      </x:c>
      <x:c r="I3502" s="7" t="str">
        <x:v>deg C</x:v>
      </x:c>
      <x:c r="J3502" s="7" t="n">
        <x:v>-30</x:v>
      </x:c>
      <x:c r="K3502" s="7" t="n">
        <x:v>80</x:v>
      </x:c>
      <x:c r="L3502" s="7" t="n">
        <x:v>0.2</x:v>
      </x:c>
      <x:c r="M3502" s="7" t="str"/>
      <x:c r="N3502" s="7" t="str"/>
      <x:c r="O3502" s="7" t="str"/>
      <x:c r="P3502" s="7" t="str">
        <x:f>IF(O3502="","OPEN",IF(OR(NOT(ISNUMBER(M3502)),NOT(ISNUMBER(N3502)),ABS(M3502)&gt;L3502,N3502&gt;L3502),"FAIL","PASS"))</x:f>
        <x:v>OPEN</x:v>
      </x:c>
    </x:row>
    <x:row r="3503">
      <x:c r="B3503" s="7" t="str">
        <x:v>CAL-03497</x:v>
      </x:c>
      <x:c r="C3503" s="7" t="str">
        <x:v>CH-1749</x:v>
      </x:c>
      <x:c r="D3503" s="7" t="str">
        <x:v>REA-M-A</x:v>
      </x:c>
      <x:c r="E3503" s="7" t="str">
        <x:v>CALIBRATION</x:v>
      </x:c>
      <x:c r="F3503" s="7" t="str">
        <x:v>PTC-A</x:v>
      </x:c>
      <x:c r="G3503" s="7" t="str">
        <x:v>CF-04</x:v>
      </x:c>
      <x:c r="H3503" s="7" t="str">
        <x:v>BEFORE</x:v>
      </x:c>
      <x:c r="I3503" s="7" t="str">
        <x:v>deg C</x:v>
      </x:c>
      <x:c r="J3503" s="7" t="n">
        <x:v>-30</x:v>
      </x:c>
      <x:c r="K3503" s="7" t="n">
        <x:v>80</x:v>
      </x:c>
      <x:c r="L3503" s="7" t="n">
        <x:v>0.2</x:v>
      </x:c>
      <x:c r="M3503" s="7" t="str"/>
      <x:c r="N3503" s="7" t="str"/>
      <x:c r="O3503" s="7" t="str"/>
      <x:c r="P3503" s="7" t="str">
        <x:f>IF(O3503="","OPEN",IF(OR(NOT(ISNUMBER(M3503)),NOT(ISNUMBER(N3503)),ABS(M3503)&gt;L3503,N3503&gt;L3503),"FAIL","PASS"))</x:f>
        <x:v>OPEN</x:v>
      </x:c>
    </x:row>
    <x:row r="3504">
      <x:c r="B3504" s="7" t="str">
        <x:v>CAL-03498</x:v>
      </x:c>
      <x:c r="C3504" s="7" t="str">
        <x:v>CH-1749</x:v>
      </x:c>
      <x:c r="D3504" s="7" t="str">
        <x:v>REA-M-A</x:v>
      </x:c>
      <x:c r="E3504" s="7" t="str">
        <x:v>CALIBRATION</x:v>
      </x:c>
      <x:c r="F3504" s="7" t="str">
        <x:v>PTC-A</x:v>
      </x:c>
      <x:c r="G3504" s="7" t="str">
        <x:v>CF-04</x:v>
      </x:c>
      <x:c r="H3504" s="7" t="str">
        <x:v>AFTER</x:v>
      </x:c>
      <x:c r="I3504" s="7" t="str">
        <x:v>deg C</x:v>
      </x:c>
      <x:c r="J3504" s="7" t="n">
        <x:v>-30</x:v>
      </x:c>
      <x:c r="K3504" s="7" t="n">
        <x:v>80</x:v>
      </x:c>
      <x:c r="L3504" s="7" t="n">
        <x:v>0.2</x:v>
      </x:c>
      <x:c r="M3504" s="7" t="str"/>
      <x:c r="N3504" s="7" t="str"/>
      <x:c r="O3504" s="7" t="str"/>
      <x:c r="P3504" s="7" t="str">
        <x:f>IF(O3504="","OPEN",IF(OR(NOT(ISNUMBER(M3504)),NOT(ISNUMBER(N3504)),ABS(M3504)&gt;L3504,N3504&gt;L3504),"FAIL","PASS"))</x:f>
        <x:v>OPEN</x:v>
      </x:c>
    </x:row>
    <x:row r="3505">
      <x:c r="B3505" s="7" t="str">
        <x:v>CAL-03499</x:v>
      </x:c>
      <x:c r="C3505" s="7" t="str">
        <x:v>CH-1750</x:v>
      </x:c>
      <x:c r="D3505" s="7" t="str">
        <x:v>REA-M-A</x:v>
      </x:c>
      <x:c r="E3505" s="7" t="str">
        <x:v>CALIBRATION</x:v>
      </x:c>
      <x:c r="F3505" s="7" t="str">
        <x:v>PTC-A</x:v>
      </x:c>
      <x:c r="G3505" s="7" t="str">
        <x:v>CF-04</x:v>
      </x:c>
      <x:c r="H3505" s="7" t="str">
        <x:v>BEFORE</x:v>
      </x:c>
      <x:c r="I3505" s="7" t="str">
        <x:v>deg C</x:v>
      </x:c>
      <x:c r="J3505" s="7" t="n">
        <x:v>-30</x:v>
      </x:c>
      <x:c r="K3505" s="7" t="n">
        <x:v>80</x:v>
      </x:c>
      <x:c r="L3505" s="7" t="n">
        <x:v>0.2</x:v>
      </x:c>
      <x:c r="M3505" s="7" t="str"/>
      <x:c r="N3505" s="7" t="str"/>
      <x:c r="O3505" s="7" t="str"/>
      <x:c r="P3505" s="7" t="str">
        <x:f>IF(O3505="","OPEN",IF(OR(NOT(ISNUMBER(M3505)),NOT(ISNUMBER(N3505)),ABS(M3505)&gt;L3505,N3505&gt;L3505),"FAIL","PASS"))</x:f>
        <x:v>OPEN</x:v>
      </x:c>
    </x:row>
    <x:row r="3506">
      <x:c r="B3506" s="7" t="str">
        <x:v>CAL-03500</x:v>
      </x:c>
      <x:c r="C3506" s="7" t="str">
        <x:v>CH-1750</x:v>
      </x:c>
      <x:c r="D3506" s="7" t="str">
        <x:v>REA-M-A</x:v>
      </x:c>
      <x:c r="E3506" s="7" t="str">
        <x:v>CALIBRATION</x:v>
      </x:c>
      <x:c r="F3506" s="7" t="str">
        <x:v>PTC-A</x:v>
      </x:c>
      <x:c r="G3506" s="7" t="str">
        <x:v>CF-04</x:v>
      </x:c>
      <x:c r="H3506" s="7" t="str">
        <x:v>AFTER</x:v>
      </x:c>
      <x:c r="I3506" s="7" t="str">
        <x:v>deg C</x:v>
      </x:c>
      <x:c r="J3506" s="7" t="n">
        <x:v>-30</x:v>
      </x:c>
      <x:c r="K3506" s="7" t="n">
        <x:v>80</x:v>
      </x:c>
      <x:c r="L3506" s="7" t="n">
        <x:v>0.2</x:v>
      </x:c>
      <x:c r="M3506" s="7" t="str"/>
      <x:c r="N3506" s="7" t="str"/>
      <x:c r="O3506" s="7" t="str"/>
      <x:c r="P3506" s="7" t="str">
        <x:f>IF(O3506="","OPEN",IF(OR(NOT(ISNUMBER(M3506)),NOT(ISNUMBER(N3506)),ABS(M3506)&gt;L3506,N3506&gt;L3506),"FAIL","PASS"))</x:f>
        <x:v>OPEN</x:v>
      </x:c>
    </x:row>
    <x:row r="3507">
      <x:c r="B3507" s="7" t="str">
        <x:v>CAL-03501</x:v>
      </x:c>
      <x:c r="C3507" s="7" t="str">
        <x:v>CH-1751</x:v>
      </x:c>
      <x:c r="D3507" s="7" t="str">
        <x:v>REA-M-A</x:v>
      </x:c>
      <x:c r="E3507" s="7" t="str">
        <x:v>CALIBRATION</x:v>
      </x:c>
      <x:c r="F3507" s="7" t="str">
        <x:v>PTC-A</x:v>
      </x:c>
      <x:c r="G3507" s="7" t="str">
        <x:v>CF-04</x:v>
      </x:c>
      <x:c r="H3507" s="7" t="str">
        <x:v>BEFORE</x:v>
      </x:c>
      <x:c r="I3507" s="7" t="str">
        <x:v>deg C</x:v>
      </x:c>
      <x:c r="J3507" s="7" t="n">
        <x:v>-30</x:v>
      </x:c>
      <x:c r="K3507" s="7" t="n">
        <x:v>80</x:v>
      </x:c>
      <x:c r="L3507" s="7" t="n">
        <x:v>0.2</x:v>
      </x:c>
      <x:c r="M3507" s="7" t="str"/>
      <x:c r="N3507" s="7" t="str"/>
      <x:c r="O3507" s="7" t="str"/>
      <x:c r="P3507" s="7" t="str">
        <x:f>IF(O3507="","OPEN",IF(OR(NOT(ISNUMBER(M3507)),NOT(ISNUMBER(N3507)),ABS(M3507)&gt;L3507,N3507&gt;L3507),"FAIL","PASS"))</x:f>
        <x:v>OPEN</x:v>
      </x:c>
    </x:row>
    <x:row r="3508">
      <x:c r="B3508" s="7" t="str">
        <x:v>CAL-03502</x:v>
      </x:c>
      <x:c r="C3508" s="7" t="str">
        <x:v>CH-1751</x:v>
      </x:c>
      <x:c r="D3508" s="7" t="str">
        <x:v>REA-M-A</x:v>
      </x:c>
      <x:c r="E3508" s="7" t="str">
        <x:v>CALIBRATION</x:v>
      </x:c>
      <x:c r="F3508" s="7" t="str">
        <x:v>PTC-A</x:v>
      </x:c>
      <x:c r="G3508" s="7" t="str">
        <x:v>CF-04</x:v>
      </x:c>
      <x:c r="H3508" s="7" t="str">
        <x:v>AFTER</x:v>
      </x:c>
      <x:c r="I3508" s="7" t="str">
        <x:v>deg C</x:v>
      </x:c>
      <x:c r="J3508" s="7" t="n">
        <x:v>-30</x:v>
      </x:c>
      <x:c r="K3508" s="7" t="n">
        <x:v>80</x:v>
      </x:c>
      <x:c r="L3508" s="7" t="n">
        <x:v>0.2</x:v>
      </x:c>
      <x:c r="M3508" s="7" t="str"/>
      <x:c r="N3508" s="7" t="str"/>
      <x:c r="O3508" s="7" t="str"/>
      <x:c r="P3508" s="7" t="str">
        <x:f>IF(O3508="","OPEN",IF(OR(NOT(ISNUMBER(M3508)),NOT(ISNUMBER(N3508)),ABS(M3508)&gt;L3508,N3508&gt;L3508),"FAIL","PASS"))</x:f>
        <x:v>OPEN</x:v>
      </x:c>
    </x:row>
    <x:row r="3509">
      <x:c r="B3509" s="7" t="str">
        <x:v>CAL-03503</x:v>
      </x:c>
      <x:c r="C3509" s="7" t="str">
        <x:v>CH-1752</x:v>
      </x:c>
      <x:c r="D3509" s="7" t="str">
        <x:v>REA-M-A</x:v>
      </x:c>
      <x:c r="E3509" s="7" t="str">
        <x:v>CALIBRATION</x:v>
      </x:c>
      <x:c r="F3509" s="7" t="str">
        <x:v>PTC-A</x:v>
      </x:c>
      <x:c r="G3509" s="7" t="str">
        <x:v>CF-04</x:v>
      </x:c>
      <x:c r="H3509" s="7" t="str">
        <x:v>BEFORE</x:v>
      </x:c>
      <x:c r="I3509" s="7" t="str">
        <x:v>deg C</x:v>
      </x:c>
      <x:c r="J3509" s="7" t="n">
        <x:v>-30</x:v>
      </x:c>
      <x:c r="K3509" s="7" t="n">
        <x:v>80</x:v>
      </x:c>
      <x:c r="L3509" s="7" t="n">
        <x:v>0.2</x:v>
      </x:c>
      <x:c r="M3509" s="7" t="str"/>
      <x:c r="N3509" s="7" t="str"/>
      <x:c r="O3509" s="7" t="str"/>
      <x:c r="P3509" s="7" t="str">
        <x:f>IF(O3509="","OPEN",IF(OR(NOT(ISNUMBER(M3509)),NOT(ISNUMBER(N3509)),ABS(M3509)&gt;L3509,N3509&gt;L3509),"FAIL","PASS"))</x:f>
        <x:v>OPEN</x:v>
      </x:c>
    </x:row>
    <x:row r="3510">
      <x:c r="B3510" s="7" t="str">
        <x:v>CAL-03504</x:v>
      </x:c>
      <x:c r="C3510" s="7" t="str">
        <x:v>CH-1752</x:v>
      </x:c>
      <x:c r="D3510" s="7" t="str">
        <x:v>REA-M-A</x:v>
      </x:c>
      <x:c r="E3510" s="7" t="str">
        <x:v>CALIBRATION</x:v>
      </x:c>
      <x:c r="F3510" s="7" t="str">
        <x:v>PTC-A</x:v>
      </x:c>
      <x:c r="G3510" s="7" t="str">
        <x:v>CF-04</x:v>
      </x:c>
      <x:c r="H3510" s="7" t="str">
        <x:v>AFTER</x:v>
      </x:c>
      <x:c r="I3510" s="7" t="str">
        <x:v>deg C</x:v>
      </x:c>
      <x:c r="J3510" s="7" t="n">
        <x:v>-30</x:v>
      </x:c>
      <x:c r="K3510" s="7" t="n">
        <x:v>80</x:v>
      </x:c>
      <x:c r="L3510" s="7" t="n">
        <x:v>0.2</x:v>
      </x:c>
      <x:c r="M3510" s="7" t="str"/>
      <x:c r="N3510" s="7" t="str"/>
      <x:c r="O3510" s="7" t="str"/>
      <x:c r="P3510" s="7" t="str">
        <x:f>IF(O3510="","OPEN",IF(OR(NOT(ISNUMBER(M3510)),NOT(ISNUMBER(N3510)),ABS(M3510)&gt;L3510,N3510&gt;L3510),"FAIL","PASS"))</x:f>
        <x:v>OPEN</x:v>
      </x:c>
    </x:row>
    <x:row r="3511">
      <x:c r="B3511" s="7" t="str">
        <x:v>CAL-03505</x:v>
      </x:c>
      <x:c r="C3511" s="7" t="str">
        <x:v>CH-1753</x:v>
      </x:c>
      <x:c r="D3511" s="7" t="str">
        <x:v>REA-M-A</x:v>
      </x:c>
      <x:c r="E3511" s="7" t="str">
        <x:v>CALIBRATION</x:v>
      </x:c>
      <x:c r="F3511" s="7" t="str">
        <x:v>PTC-A</x:v>
      </x:c>
      <x:c r="G3511" s="7" t="str">
        <x:v>CF-05</x:v>
      </x:c>
      <x:c r="H3511" s="7" t="str">
        <x:v>BEFORE</x:v>
      </x:c>
      <x:c r="I3511" s="7" t="str">
        <x:v>kg</x:v>
      </x:c>
      <x:c r="J3511" s="7" t="n">
        <x:v>0</x:v>
      </x:c>
      <x:c r="K3511" s="7" t="n">
        <x:v>20</x:v>
      </x:c>
      <x:c r="L3511" s="7" t="n">
        <x:v>0.25</x:v>
      </x:c>
      <x:c r="M3511" s="7" t="str"/>
      <x:c r="N3511" s="7" t="str"/>
      <x:c r="O3511" s="7" t="str"/>
      <x:c r="P3511" s="7" t="str">
        <x:f>IF(O3511="","OPEN",IF(OR(NOT(ISNUMBER(M3511)),NOT(ISNUMBER(N3511)),ABS(M3511)&gt;L3511,N3511&gt;L3511),"FAIL","PASS"))</x:f>
        <x:v>OPEN</x:v>
      </x:c>
    </x:row>
    <x:row r="3512">
      <x:c r="B3512" s="7" t="str">
        <x:v>CAL-03506</x:v>
      </x:c>
      <x:c r="C3512" s="7" t="str">
        <x:v>CH-1753</x:v>
      </x:c>
      <x:c r="D3512" s="7" t="str">
        <x:v>REA-M-A</x:v>
      </x:c>
      <x:c r="E3512" s="7" t="str">
        <x:v>CALIBRATION</x:v>
      </x:c>
      <x:c r="F3512" s="7" t="str">
        <x:v>PTC-A</x:v>
      </x:c>
      <x:c r="G3512" s="7" t="str">
        <x:v>CF-05</x:v>
      </x:c>
      <x:c r="H3512" s="7" t="str">
        <x:v>AFTER</x:v>
      </x:c>
      <x:c r="I3512" s="7" t="str">
        <x:v>kg</x:v>
      </x:c>
      <x:c r="J3512" s="7" t="n">
        <x:v>0</x:v>
      </x:c>
      <x:c r="K3512" s="7" t="n">
        <x:v>20</x:v>
      </x:c>
      <x:c r="L3512" s="7" t="n">
        <x:v>0.25</x:v>
      </x:c>
      <x:c r="M3512" s="7" t="str"/>
      <x:c r="N3512" s="7" t="str"/>
      <x:c r="O3512" s="7" t="str"/>
      <x:c r="P3512" s="7" t="str">
        <x:f>IF(O3512="","OPEN",IF(OR(NOT(ISNUMBER(M3512)),NOT(ISNUMBER(N3512)),ABS(M3512)&gt;L3512,N3512&gt;L3512),"FAIL","PASS"))</x:f>
        <x:v>OPEN</x:v>
      </x:c>
    </x:row>
    <x:row r="3513">
      <x:c r="B3513" s="7" t="str">
        <x:v>CAL-03507</x:v>
      </x:c>
      <x:c r="C3513" s="7" t="str">
        <x:v>CH-1754</x:v>
      </x:c>
      <x:c r="D3513" s="7" t="str">
        <x:v>REA-M-A</x:v>
      </x:c>
      <x:c r="E3513" s="7" t="str">
        <x:v>CALIBRATION</x:v>
      </x:c>
      <x:c r="F3513" s="7" t="str">
        <x:v>PTC-A</x:v>
      </x:c>
      <x:c r="G3513" s="7" t="str">
        <x:v>CF-05</x:v>
      </x:c>
      <x:c r="H3513" s="7" t="str">
        <x:v>BEFORE</x:v>
      </x:c>
      <x:c r="I3513" s="7" t="str">
        <x:v>kg</x:v>
      </x:c>
      <x:c r="J3513" s="7" t="n">
        <x:v>0</x:v>
      </x:c>
      <x:c r="K3513" s="7" t="n">
        <x:v>20</x:v>
      </x:c>
      <x:c r="L3513" s="7" t="n">
        <x:v>0.25</x:v>
      </x:c>
      <x:c r="M3513" s="7" t="str"/>
      <x:c r="N3513" s="7" t="str"/>
      <x:c r="O3513" s="7" t="str"/>
      <x:c r="P3513" s="7" t="str">
        <x:f>IF(O3513="","OPEN",IF(OR(NOT(ISNUMBER(M3513)),NOT(ISNUMBER(N3513)),ABS(M3513)&gt;L3513,N3513&gt;L3513),"FAIL","PASS"))</x:f>
        <x:v>OPEN</x:v>
      </x:c>
    </x:row>
    <x:row r="3514">
      <x:c r="B3514" s="7" t="str">
        <x:v>CAL-03508</x:v>
      </x:c>
      <x:c r="C3514" s="7" t="str">
        <x:v>CH-1754</x:v>
      </x:c>
      <x:c r="D3514" s="7" t="str">
        <x:v>REA-M-A</x:v>
      </x:c>
      <x:c r="E3514" s="7" t="str">
        <x:v>CALIBRATION</x:v>
      </x:c>
      <x:c r="F3514" s="7" t="str">
        <x:v>PTC-A</x:v>
      </x:c>
      <x:c r="G3514" s="7" t="str">
        <x:v>CF-05</x:v>
      </x:c>
      <x:c r="H3514" s="7" t="str">
        <x:v>AFTER</x:v>
      </x:c>
      <x:c r="I3514" s="7" t="str">
        <x:v>kg</x:v>
      </x:c>
      <x:c r="J3514" s="7" t="n">
        <x:v>0</x:v>
      </x:c>
      <x:c r="K3514" s="7" t="n">
        <x:v>20</x:v>
      </x:c>
      <x:c r="L3514" s="7" t="n">
        <x:v>0.25</x:v>
      </x:c>
      <x:c r="M3514" s="7" t="str"/>
      <x:c r="N3514" s="7" t="str"/>
      <x:c r="O3514" s="7" t="str"/>
      <x:c r="P3514" s="7" t="str">
        <x:f>IF(O3514="","OPEN",IF(OR(NOT(ISNUMBER(M3514)),NOT(ISNUMBER(N3514)),ABS(M3514)&gt;L3514,N3514&gt;L3514),"FAIL","PASS"))</x:f>
        <x:v>OPEN</x:v>
      </x:c>
    </x:row>
    <x:row r="3515">
      <x:c r="B3515" s="7" t="str">
        <x:v>CAL-03509</x:v>
      </x:c>
      <x:c r="C3515" s="7" t="str">
        <x:v>CH-1755</x:v>
      </x:c>
      <x:c r="D3515" s="7" t="str">
        <x:v>REA-M-A</x:v>
      </x:c>
      <x:c r="E3515" s="7" t="str">
        <x:v>CALIBRATION</x:v>
      </x:c>
      <x:c r="F3515" s="7" t="str">
        <x:v>PTC-A</x:v>
      </x:c>
      <x:c r="G3515" s="7" t="str">
        <x:v>CF-05</x:v>
      </x:c>
      <x:c r="H3515" s="7" t="str">
        <x:v>BEFORE</x:v>
      </x:c>
      <x:c r="I3515" s="7" t="str">
        <x:v>kg</x:v>
      </x:c>
      <x:c r="J3515" s="7" t="n">
        <x:v>0</x:v>
      </x:c>
      <x:c r="K3515" s="7" t="n">
        <x:v>20</x:v>
      </x:c>
      <x:c r="L3515" s="7" t="n">
        <x:v>0.25</x:v>
      </x:c>
      <x:c r="M3515" s="7" t="str"/>
      <x:c r="N3515" s="7" t="str"/>
      <x:c r="O3515" s="7" t="str"/>
      <x:c r="P3515" s="7" t="str">
        <x:f>IF(O3515="","OPEN",IF(OR(NOT(ISNUMBER(M3515)),NOT(ISNUMBER(N3515)),ABS(M3515)&gt;L3515,N3515&gt;L3515),"FAIL","PASS"))</x:f>
        <x:v>OPEN</x:v>
      </x:c>
    </x:row>
    <x:row r="3516">
      <x:c r="B3516" s="7" t="str">
        <x:v>CAL-03510</x:v>
      </x:c>
      <x:c r="C3516" s="7" t="str">
        <x:v>CH-1755</x:v>
      </x:c>
      <x:c r="D3516" s="7" t="str">
        <x:v>REA-M-A</x:v>
      </x:c>
      <x:c r="E3516" s="7" t="str">
        <x:v>CALIBRATION</x:v>
      </x:c>
      <x:c r="F3516" s="7" t="str">
        <x:v>PTC-A</x:v>
      </x:c>
      <x:c r="G3516" s="7" t="str">
        <x:v>CF-05</x:v>
      </x:c>
      <x:c r="H3516" s="7" t="str">
        <x:v>AFTER</x:v>
      </x:c>
      <x:c r="I3516" s="7" t="str">
        <x:v>kg</x:v>
      </x:c>
      <x:c r="J3516" s="7" t="n">
        <x:v>0</x:v>
      </x:c>
      <x:c r="K3516" s="7" t="n">
        <x:v>20</x:v>
      </x:c>
      <x:c r="L3516" s="7" t="n">
        <x:v>0.25</x:v>
      </x:c>
      <x:c r="M3516" s="7" t="str"/>
      <x:c r="N3516" s="7" t="str"/>
      <x:c r="O3516" s="7" t="str"/>
      <x:c r="P3516" s="7" t="str">
        <x:f>IF(O3516="","OPEN",IF(OR(NOT(ISNUMBER(M3516)),NOT(ISNUMBER(N3516)),ABS(M3516)&gt;L3516,N3516&gt;L3516),"FAIL","PASS"))</x:f>
        <x:v>OPEN</x:v>
      </x:c>
    </x:row>
    <x:row r="3517">
      <x:c r="B3517" s="7" t="str">
        <x:v>CAL-03511</x:v>
      </x:c>
      <x:c r="C3517" s="7" t="str">
        <x:v>CH-1756</x:v>
      </x:c>
      <x:c r="D3517" s="7" t="str">
        <x:v>REA-M-A</x:v>
      </x:c>
      <x:c r="E3517" s="7" t="str">
        <x:v>CALIBRATION</x:v>
      </x:c>
      <x:c r="F3517" s="7" t="str">
        <x:v>PTC-A</x:v>
      </x:c>
      <x:c r="G3517" s="7" t="str">
        <x:v>CF-05</x:v>
      </x:c>
      <x:c r="H3517" s="7" t="str">
        <x:v>BEFORE</x:v>
      </x:c>
      <x:c r="I3517" s="7" t="str">
        <x:v>kg</x:v>
      </x:c>
      <x:c r="J3517" s="7" t="n">
        <x:v>0</x:v>
      </x:c>
      <x:c r="K3517" s="7" t="n">
        <x:v>20</x:v>
      </x:c>
      <x:c r="L3517" s="7" t="n">
        <x:v>0.25</x:v>
      </x:c>
      <x:c r="M3517" s="7" t="str"/>
      <x:c r="N3517" s="7" t="str"/>
      <x:c r="O3517" s="7" t="str"/>
      <x:c r="P3517" s="7" t="str">
        <x:f>IF(O3517="","OPEN",IF(OR(NOT(ISNUMBER(M3517)),NOT(ISNUMBER(N3517)),ABS(M3517)&gt;L3517,N3517&gt;L3517),"FAIL","PASS"))</x:f>
        <x:v>OPEN</x:v>
      </x:c>
    </x:row>
    <x:row r="3518">
      <x:c r="B3518" s="7" t="str">
        <x:v>CAL-03512</x:v>
      </x:c>
      <x:c r="C3518" s="7" t="str">
        <x:v>CH-1756</x:v>
      </x:c>
      <x:c r="D3518" s="7" t="str">
        <x:v>REA-M-A</x:v>
      </x:c>
      <x:c r="E3518" s="7" t="str">
        <x:v>CALIBRATION</x:v>
      </x:c>
      <x:c r="F3518" s="7" t="str">
        <x:v>PTC-A</x:v>
      </x:c>
      <x:c r="G3518" s="7" t="str">
        <x:v>CF-05</x:v>
      </x:c>
      <x:c r="H3518" s="7" t="str">
        <x:v>AFTER</x:v>
      </x:c>
      <x:c r="I3518" s="7" t="str">
        <x:v>kg</x:v>
      </x:c>
      <x:c r="J3518" s="7" t="n">
        <x:v>0</x:v>
      </x:c>
      <x:c r="K3518" s="7" t="n">
        <x:v>20</x:v>
      </x:c>
      <x:c r="L3518" s="7" t="n">
        <x:v>0.25</x:v>
      </x:c>
      <x:c r="M3518" s="7" t="str"/>
      <x:c r="N3518" s="7" t="str"/>
      <x:c r="O3518" s="7" t="str"/>
      <x:c r="P3518" s="7" t="str">
        <x:f>IF(O3518="","OPEN",IF(OR(NOT(ISNUMBER(M3518)),NOT(ISNUMBER(N3518)),ABS(M3518)&gt;L3518,N3518&gt;L3518),"FAIL","PASS"))</x:f>
        <x:v>OPEN</x:v>
      </x:c>
    </x:row>
    <x:row r="3519">
      <x:c r="B3519" s="7" t="str">
        <x:v>CAL-03513</x:v>
      </x:c>
      <x:c r="C3519" s="7" t="str">
        <x:v>CH-1757</x:v>
      </x:c>
      <x:c r="D3519" s="7" t="str">
        <x:v>REA-M-A</x:v>
      </x:c>
      <x:c r="E3519" s="7" t="str">
        <x:v>CALIBRATION</x:v>
      </x:c>
      <x:c r="F3519" s="7" t="str">
        <x:v>PTC-A</x:v>
      </x:c>
      <x:c r="G3519" s="7" t="str">
        <x:v>CF-05</x:v>
      </x:c>
      <x:c r="H3519" s="7" t="str">
        <x:v>BEFORE</x:v>
      </x:c>
      <x:c r="I3519" s="7" t="str">
        <x:v>kg</x:v>
      </x:c>
      <x:c r="J3519" s="7" t="n">
        <x:v>0</x:v>
      </x:c>
      <x:c r="K3519" s="7" t="n">
        <x:v>20</x:v>
      </x:c>
      <x:c r="L3519" s="7" t="n">
        <x:v>0.25</x:v>
      </x:c>
      <x:c r="M3519" s="7" t="str"/>
      <x:c r="N3519" s="7" t="str"/>
      <x:c r="O3519" s="7" t="str"/>
      <x:c r="P3519" s="7" t="str">
        <x:f>IF(O3519="","OPEN",IF(OR(NOT(ISNUMBER(M3519)),NOT(ISNUMBER(N3519)),ABS(M3519)&gt;L3519,N3519&gt;L3519),"FAIL","PASS"))</x:f>
        <x:v>OPEN</x:v>
      </x:c>
    </x:row>
    <x:row r="3520">
      <x:c r="B3520" s="7" t="str">
        <x:v>CAL-03514</x:v>
      </x:c>
      <x:c r="C3520" s="7" t="str">
        <x:v>CH-1757</x:v>
      </x:c>
      <x:c r="D3520" s="7" t="str">
        <x:v>REA-M-A</x:v>
      </x:c>
      <x:c r="E3520" s="7" t="str">
        <x:v>CALIBRATION</x:v>
      </x:c>
      <x:c r="F3520" s="7" t="str">
        <x:v>PTC-A</x:v>
      </x:c>
      <x:c r="G3520" s="7" t="str">
        <x:v>CF-05</x:v>
      </x:c>
      <x:c r="H3520" s="7" t="str">
        <x:v>AFTER</x:v>
      </x:c>
      <x:c r="I3520" s="7" t="str">
        <x:v>kg</x:v>
      </x:c>
      <x:c r="J3520" s="7" t="n">
        <x:v>0</x:v>
      </x:c>
      <x:c r="K3520" s="7" t="n">
        <x:v>20</x:v>
      </x:c>
      <x:c r="L3520" s="7" t="n">
        <x:v>0.25</x:v>
      </x:c>
      <x:c r="M3520" s="7" t="str"/>
      <x:c r="N3520" s="7" t="str"/>
      <x:c r="O3520" s="7" t="str"/>
      <x:c r="P3520" s="7" t="str">
        <x:f>IF(O3520="","OPEN",IF(OR(NOT(ISNUMBER(M3520)),NOT(ISNUMBER(N3520)),ABS(M3520)&gt;L3520,N3520&gt;L3520),"FAIL","PASS"))</x:f>
        <x:v>OPEN</x:v>
      </x:c>
    </x:row>
    <x:row r="3521">
      <x:c r="B3521" s="7" t="str">
        <x:v>CAL-03515</x:v>
      </x:c>
      <x:c r="C3521" s="7" t="str">
        <x:v>CH-1758</x:v>
      </x:c>
      <x:c r="D3521" s="7" t="str">
        <x:v>REA-M-A</x:v>
      </x:c>
      <x:c r="E3521" s="7" t="str">
        <x:v>CALIBRATION</x:v>
      </x:c>
      <x:c r="F3521" s="7" t="str">
        <x:v>PTC-A</x:v>
      </x:c>
      <x:c r="G3521" s="7" t="str">
        <x:v>CF-05</x:v>
      </x:c>
      <x:c r="H3521" s="7" t="str">
        <x:v>BEFORE</x:v>
      </x:c>
      <x:c r="I3521" s="7" t="str">
        <x:v>kg</x:v>
      </x:c>
      <x:c r="J3521" s="7" t="n">
        <x:v>0</x:v>
      </x:c>
      <x:c r="K3521" s="7" t="n">
        <x:v>20</x:v>
      </x:c>
      <x:c r="L3521" s="7" t="n">
        <x:v>0.25</x:v>
      </x:c>
      <x:c r="M3521" s="7" t="str"/>
      <x:c r="N3521" s="7" t="str"/>
      <x:c r="O3521" s="7" t="str"/>
      <x:c r="P3521" s="7" t="str">
        <x:f>IF(O3521="","OPEN",IF(OR(NOT(ISNUMBER(M3521)),NOT(ISNUMBER(N3521)),ABS(M3521)&gt;L3521,N3521&gt;L3521),"FAIL","PASS"))</x:f>
        <x:v>OPEN</x:v>
      </x:c>
    </x:row>
    <x:row r="3522">
      <x:c r="B3522" s="7" t="str">
        <x:v>CAL-03516</x:v>
      </x:c>
      <x:c r="C3522" s="7" t="str">
        <x:v>CH-1758</x:v>
      </x:c>
      <x:c r="D3522" s="7" t="str">
        <x:v>REA-M-A</x:v>
      </x:c>
      <x:c r="E3522" s="7" t="str">
        <x:v>CALIBRATION</x:v>
      </x:c>
      <x:c r="F3522" s="7" t="str">
        <x:v>PTC-A</x:v>
      </x:c>
      <x:c r="G3522" s="7" t="str">
        <x:v>CF-05</x:v>
      </x:c>
      <x:c r="H3522" s="7" t="str">
        <x:v>AFTER</x:v>
      </x:c>
      <x:c r="I3522" s="7" t="str">
        <x:v>kg</x:v>
      </x:c>
      <x:c r="J3522" s="7" t="n">
        <x:v>0</x:v>
      </x:c>
      <x:c r="K3522" s="7" t="n">
        <x:v>20</x:v>
      </x:c>
      <x:c r="L3522" s="7" t="n">
        <x:v>0.25</x:v>
      </x:c>
      <x:c r="M3522" s="7" t="str"/>
      <x:c r="N3522" s="7" t="str"/>
      <x:c r="O3522" s="7" t="str"/>
      <x:c r="P3522" s="7" t="str">
        <x:f>IF(O3522="","OPEN",IF(OR(NOT(ISNUMBER(M3522)),NOT(ISNUMBER(N3522)),ABS(M3522)&gt;L3522,N3522&gt;L3522),"FAIL","PASS"))</x:f>
        <x:v>OPEN</x:v>
      </x:c>
    </x:row>
    <x:row r="3523">
      <x:c r="B3523" s="7" t="str">
        <x:v>CAL-03517</x:v>
      </x:c>
      <x:c r="C3523" s="7" t="str">
        <x:v>CH-1759</x:v>
      </x:c>
      <x:c r="D3523" s="7" t="str">
        <x:v>REA-M-A</x:v>
      </x:c>
      <x:c r="E3523" s="7" t="str">
        <x:v>CALIBRATION</x:v>
      </x:c>
      <x:c r="F3523" s="7" t="str">
        <x:v>PTC-A</x:v>
      </x:c>
      <x:c r="G3523" s="7" t="str">
        <x:v>CF-06</x:v>
      </x:c>
      <x:c r="H3523" s="7" t="str">
        <x:v>BEFORE</x:v>
      </x:c>
      <x:c r="I3523" s="7" t="str">
        <x:v>m</x:v>
      </x:c>
      <x:c r="J3523" s="7" t="n">
        <x:v>0</x:v>
      </x:c>
      <x:c r="K3523" s="7" t="n">
        <x:v>0.2</x:v>
      </x:c>
      <x:c r="L3523" s="7" t="n">
        <x:v>0.0005</x:v>
      </x:c>
      <x:c r="M3523" s="7" t="str"/>
      <x:c r="N3523" s="7" t="str"/>
      <x:c r="O3523" s="7" t="str"/>
      <x:c r="P3523" s="7" t="str">
        <x:f>IF(O3523="","OPEN",IF(OR(NOT(ISNUMBER(M3523)),NOT(ISNUMBER(N3523)),ABS(M3523)&gt;L3523,N3523&gt;L3523),"FAIL","PASS"))</x:f>
        <x:v>OPEN</x:v>
      </x:c>
    </x:row>
    <x:row r="3524">
      <x:c r="B3524" s="7" t="str">
        <x:v>CAL-03518</x:v>
      </x:c>
      <x:c r="C3524" s="7" t="str">
        <x:v>CH-1759</x:v>
      </x:c>
      <x:c r="D3524" s="7" t="str">
        <x:v>REA-M-A</x:v>
      </x:c>
      <x:c r="E3524" s="7" t="str">
        <x:v>CALIBRATION</x:v>
      </x:c>
      <x:c r="F3524" s="7" t="str">
        <x:v>PTC-A</x:v>
      </x:c>
      <x:c r="G3524" s="7" t="str">
        <x:v>CF-06</x:v>
      </x:c>
      <x:c r="H3524" s="7" t="str">
        <x:v>AFTER</x:v>
      </x:c>
      <x:c r="I3524" s="7" t="str">
        <x:v>m</x:v>
      </x:c>
      <x:c r="J3524" s="7" t="n">
        <x:v>0</x:v>
      </x:c>
      <x:c r="K3524" s="7" t="n">
        <x:v>0.2</x:v>
      </x:c>
      <x:c r="L3524" s="7" t="n">
        <x:v>0.0005</x:v>
      </x:c>
      <x:c r="M3524" s="7" t="str"/>
      <x:c r="N3524" s="7" t="str"/>
      <x:c r="O3524" s="7" t="str"/>
      <x:c r="P3524" s="7" t="str">
        <x:f>IF(O3524="","OPEN",IF(OR(NOT(ISNUMBER(M3524)),NOT(ISNUMBER(N3524)),ABS(M3524)&gt;L3524,N3524&gt;L3524),"FAIL","PASS"))</x:f>
        <x:v>OPEN</x:v>
      </x:c>
    </x:row>
    <x:row r="3525">
      <x:c r="B3525" s="7" t="str">
        <x:v>CAL-03519</x:v>
      </x:c>
      <x:c r="C3525" s="7" t="str">
        <x:v>CH-1760</x:v>
      </x:c>
      <x:c r="D3525" s="7" t="str">
        <x:v>REA-M-A</x:v>
      </x:c>
      <x:c r="E3525" s="7" t="str">
        <x:v>CALIBRATION</x:v>
      </x:c>
      <x:c r="F3525" s="7" t="str">
        <x:v>PTC-A</x:v>
      </x:c>
      <x:c r="G3525" s="7" t="str">
        <x:v>CF-06</x:v>
      </x:c>
      <x:c r="H3525" s="7" t="str">
        <x:v>BEFORE</x:v>
      </x:c>
      <x:c r="I3525" s="7" t="str">
        <x:v>m</x:v>
      </x:c>
      <x:c r="J3525" s="7" t="n">
        <x:v>0</x:v>
      </x:c>
      <x:c r="K3525" s="7" t="n">
        <x:v>0.2</x:v>
      </x:c>
      <x:c r="L3525" s="7" t="n">
        <x:v>0.0005</x:v>
      </x:c>
      <x:c r="M3525" s="7" t="str"/>
      <x:c r="N3525" s="7" t="str"/>
      <x:c r="O3525" s="7" t="str"/>
      <x:c r="P3525" s="7" t="str">
        <x:f>IF(O3525="","OPEN",IF(OR(NOT(ISNUMBER(M3525)),NOT(ISNUMBER(N3525)),ABS(M3525)&gt;L3525,N3525&gt;L3525),"FAIL","PASS"))</x:f>
        <x:v>OPEN</x:v>
      </x:c>
    </x:row>
    <x:row r="3526">
      <x:c r="B3526" s="7" t="str">
        <x:v>CAL-03520</x:v>
      </x:c>
      <x:c r="C3526" s="7" t="str">
        <x:v>CH-1760</x:v>
      </x:c>
      <x:c r="D3526" s="7" t="str">
        <x:v>REA-M-A</x:v>
      </x:c>
      <x:c r="E3526" s="7" t="str">
        <x:v>CALIBRATION</x:v>
      </x:c>
      <x:c r="F3526" s="7" t="str">
        <x:v>PTC-A</x:v>
      </x:c>
      <x:c r="G3526" s="7" t="str">
        <x:v>CF-06</x:v>
      </x:c>
      <x:c r="H3526" s="7" t="str">
        <x:v>AFTER</x:v>
      </x:c>
      <x:c r="I3526" s="7" t="str">
        <x:v>m</x:v>
      </x:c>
      <x:c r="J3526" s="7" t="n">
        <x:v>0</x:v>
      </x:c>
      <x:c r="K3526" s="7" t="n">
        <x:v>0.2</x:v>
      </x:c>
      <x:c r="L3526" s="7" t="n">
        <x:v>0.0005</x:v>
      </x:c>
      <x:c r="M3526" s="7" t="str"/>
      <x:c r="N3526" s="7" t="str"/>
      <x:c r="O3526" s="7" t="str"/>
      <x:c r="P3526" s="7" t="str">
        <x:f>IF(O3526="","OPEN",IF(OR(NOT(ISNUMBER(M3526)),NOT(ISNUMBER(N3526)),ABS(M3526)&gt;L3526,N3526&gt;L3526),"FAIL","PASS"))</x:f>
        <x:v>OPEN</x:v>
      </x:c>
    </x:row>
    <x:row r="3527">
      <x:c r="B3527" s="7" t="str">
        <x:v>CAL-03521</x:v>
      </x:c>
      <x:c r="C3527" s="7" t="str">
        <x:v>CH-1761</x:v>
      </x:c>
      <x:c r="D3527" s="7" t="str">
        <x:v>REA-M-A</x:v>
      </x:c>
      <x:c r="E3527" s="7" t="str">
        <x:v>CALIBRATION</x:v>
      </x:c>
      <x:c r="F3527" s="7" t="str">
        <x:v>PTC-A</x:v>
      </x:c>
      <x:c r="G3527" s="7" t="str">
        <x:v>CF-06</x:v>
      </x:c>
      <x:c r="H3527" s="7" t="str">
        <x:v>BEFORE</x:v>
      </x:c>
      <x:c r="I3527" s="7" t="str">
        <x:v>m</x:v>
      </x:c>
      <x:c r="J3527" s="7" t="n">
        <x:v>0</x:v>
      </x:c>
      <x:c r="K3527" s="7" t="n">
        <x:v>0.2</x:v>
      </x:c>
      <x:c r="L3527" s="7" t="n">
        <x:v>0.0005</x:v>
      </x:c>
      <x:c r="M3527" s="7" t="str"/>
      <x:c r="N3527" s="7" t="str"/>
      <x:c r="O3527" s="7" t="str"/>
      <x:c r="P3527" s="7" t="str">
        <x:f>IF(O3527="","OPEN",IF(OR(NOT(ISNUMBER(M3527)),NOT(ISNUMBER(N3527)),ABS(M3527)&gt;L3527,N3527&gt;L3527),"FAIL","PASS"))</x:f>
        <x:v>OPEN</x:v>
      </x:c>
    </x:row>
    <x:row r="3528">
      <x:c r="B3528" s="7" t="str">
        <x:v>CAL-03522</x:v>
      </x:c>
      <x:c r="C3528" s="7" t="str">
        <x:v>CH-1761</x:v>
      </x:c>
      <x:c r="D3528" s="7" t="str">
        <x:v>REA-M-A</x:v>
      </x:c>
      <x:c r="E3528" s="7" t="str">
        <x:v>CALIBRATION</x:v>
      </x:c>
      <x:c r="F3528" s="7" t="str">
        <x:v>PTC-A</x:v>
      </x:c>
      <x:c r="G3528" s="7" t="str">
        <x:v>CF-06</x:v>
      </x:c>
      <x:c r="H3528" s="7" t="str">
        <x:v>AFTER</x:v>
      </x:c>
      <x:c r="I3528" s="7" t="str">
        <x:v>m</x:v>
      </x:c>
      <x:c r="J3528" s="7" t="n">
        <x:v>0</x:v>
      </x:c>
      <x:c r="K3528" s="7" t="n">
        <x:v>0.2</x:v>
      </x:c>
      <x:c r="L3528" s="7" t="n">
        <x:v>0.0005</x:v>
      </x:c>
      <x:c r="M3528" s="7" t="str"/>
      <x:c r="N3528" s="7" t="str"/>
      <x:c r="O3528" s="7" t="str"/>
      <x:c r="P3528" s="7" t="str">
        <x:f>IF(O3528="","OPEN",IF(OR(NOT(ISNUMBER(M3528)),NOT(ISNUMBER(N3528)),ABS(M3528)&gt;L3528,N3528&gt;L3528),"FAIL","PASS"))</x:f>
        <x:v>OPEN</x:v>
      </x:c>
    </x:row>
    <x:row r="3529">
      <x:c r="B3529" s="7" t="str">
        <x:v>CAL-03523</x:v>
      </x:c>
      <x:c r="C3529" s="7" t="str">
        <x:v>CH-1762</x:v>
      </x:c>
      <x:c r="D3529" s="7" t="str">
        <x:v>REA-M-A</x:v>
      </x:c>
      <x:c r="E3529" s="7" t="str">
        <x:v>CALIBRATION</x:v>
      </x:c>
      <x:c r="F3529" s="7" t="str">
        <x:v>PTC-A</x:v>
      </x:c>
      <x:c r="G3529" s="7" t="str">
        <x:v>CF-06</x:v>
      </x:c>
      <x:c r="H3529" s="7" t="str">
        <x:v>BEFORE</x:v>
      </x:c>
      <x:c r="I3529" s="7" t="str">
        <x:v>m</x:v>
      </x:c>
      <x:c r="J3529" s="7" t="n">
        <x:v>0</x:v>
      </x:c>
      <x:c r="K3529" s="7" t="n">
        <x:v>0.2</x:v>
      </x:c>
      <x:c r="L3529" s="7" t="n">
        <x:v>0.0005</x:v>
      </x:c>
      <x:c r="M3529" s="7" t="str"/>
      <x:c r="N3529" s="7" t="str"/>
      <x:c r="O3529" s="7" t="str"/>
      <x:c r="P3529" s="7" t="str">
        <x:f>IF(O3529="","OPEN",IF(OR(NOT(ISNUMBER(M3529)),NOT(ISNUMBER(N3529)),ABS(M3529)&gt;L3529,N3529&gt;L3529),"FAIL","PASS"))</x:f>
        <x:v>OPEN</x:v>
      </x:c>
    </x:row>
    <x:row r="3530">
      <x:c r="B3530" s="7" t="str">
        <x:v>CAL-03524</x:v>
      </x:c>
      <x:c r="C3530" s="7" t="str">
        <x:v>CH-1762</x:v>
      </x:c>
      <x:c r="D3530" s="7" t="str">
        <x:v>REA-M-A</x:v>
      </x:c>
      <x:c r="E3530" s="7" t="str">
        <x:v>CALIBRATION</x:v>
      </x:c>
      <x:c r="F3530" s="7" t="str">
        <x:v>PTC-A</x:v>
      </x:c>
      <x:c r="G3530" s="7" t="str">
        <x:v>CF-06</x:v>
      </x:c>
      <x:c r="H3530" s="7" t="str">
        <x:v>AFTER</x:v>
      </x:c>
      <x:c r="I3530" s="7" t="str">
        <x:v>m</x:v>
      </x:c>
      <x:c r="J3530" s="7" t="n">
        <x:v>0</x:v>
      </x:c>
      <x:c r="K3530" s="7" t="n">
        <x:v>0.2</x:v>
      </x:c>
      <x:c r="L3530" s="7" t="n">
        <x:v>0.0005</x:v>
      </x:c>
      <x:c r="M3530" s="7" t="str"/>
      <x:c r="N3530" s="7" t="str"/>
      <x:c r="O3530" s="7" t="str"/>
      <x:c r="P3530" s="7" t="str">
        <x:f>IF(O3530="","OPEN",IF(OR(NOT(ISNUMBER(M3530)),NOT(ISNUMBER(N3530)),ABS(M3530)&gt;L3530,N3530&gt;L3530),"FAIL","PASS"))</x:f>
        <x:v>OPEN</x:v>
      </x:c>
    </x:row>
    <x:row r="3531">
      <x:c r="B3531" s="7" t="str">
        <x:v>CAL-03525</x:v>
      </x:c>
      <x:c r="C3531" s="7" t="str">
        <x:v>CH-1763</x:v>
      </x:c>
      <x:c r="D3531" s="7" t="str">
        <x:v>REA-M-A</x:v>
      </x:c>
      <x:c r="E3531" s="7" t="str">
        <x:v>CALIBRATION</x:v>
      </x:c>
      <x:c r="F3531" s="7" t="str">
        <x:v>PTC-A</x:v>
      </x:c>
      <x:c r="G3531" s="7" t="str">
        <x:v>CF-06</x:v>
      </x:c>
      <x:c r="H3531" s="7" t="str">
        <x:v>BEFORE</x:v>
      </x:c>
      <x:c r="I3531" s="7" t="str">
        <x:v>m</x:v>
      </x:c>
      <x:c r="J3531" s="7" t="n">
        <x:v>0</x:v>
      </x:c>
      <x:c r="K3531" s="7" t="n">
        <x:v>0.2</x:v>
      </x:c>
      <x:c r="L3531" s="7" t="n">
        <x:v>0.0005</x:v>
      </x:c>
      <x:c r="M3531" s="7" t="str"/>
      <x:c r="N3531" s="7" t="str"/>
      <x:c r="O3531" s="7" t="str"/>
      <x:c r="P3531" s="7" t="str">
        <x:f>IF(O3531="","OPEN",IF(OR(NOT(ISNUMBER(M3531)),NOT(ISNUMBER(N3531)),ABS(M3531)&gt;L3531,N3531&gt;L3531),"FAIL","PASS"))</x:f>
        <x:v>OPEN</x:v>
      </x:c>
    </x:row>
    <x:row r="3532">
      <x:c r="B3532" s="7" t="str">
        <x:v>CAL-03526</x:v>
      </x:c>
      <x:c r="C3532" s="7" t="str">
        <x:v>CH-1763</x:v>
      </x:c>
      <x:c r="D3532" s="7" t="str">
        <x:v>REA-M-A</x:v>
      </x:c>
      <x:c r="E3532" s="7" t="str">
        <x:v>CALIBRATION</x:v>
      </x:c>
      <x:c r="F3532" s="7" t="str">
        <x:v>PTC-A</x:v>
      </x:c>
      <x:c r="G3532" s="7" t="str">
        <x:v>CF-06</x:v>
      </x:c>
      <x:c r="H3532" s="7" t="str">
        <x:v>AFTER</x:v>
      </x:c>
      <x:c r="I3532" s="7" t="str">
        <x:v>m</x:v>
      </x:c>
      <x:c r="J3532" s="7" t="n">
        <x:v>0</x:v>
      </x:c>
      <x:c r="K3532" s="7" t="n">
        <x:v>0.2</x:v>
      </x:c>
      <x:c r="L3532" s="7" t="n">
        <x:v>0.0005</x:v>
      </x:c>
      <x:c r="M3532" s="7" t="str"/>
      <x:c r="N3532" s="7" t="str"/>
      <x:c r="O3532" s="7" t="str"/>
      <x:c r="P3532" s="7" t="str">
        <x:f>IF(O3532="","OPEN",IF(OR(NOT(ISNUMBER(M3532)),NOT(ISNUMBER(N3532)),ABS(M3532)&gt;L3532,N3532&gt;L3532),"FAIL","PASS"))</x:f>
        <x:v>OPEN</x:v>
      </x:c>
    </x:row>
    <x:row r="3533">
      <x:c r="B3533" s="7" t="str">
        <x:v>CAL-03527</x:v>
      </x:c>
      <x:c r="C3533" s="7" t="str">
        <x:v>CH-1764</x:v>
      </x:c>
      <x:c r="D3533" s="7" t="str">
        <x:v>REA-M-A</x:v>
      </x:c>
      <x:c r="E3533" s="7" t="str">
        <x:v>CALIBRATION</x:v>
      </x:c>
      <x:c r="F3533" s="7" t="str">
        <x:v>PTC-A</x:v>
      </x:c>
      <x:c r="G3533" s="7" t="str">
        <x:v>CF-06</x:v>
      </x:c>
      <x:c r="H3533" s="7" t="str">
        <x:v>BEFORE</x:v>
      </x:c>
      <x:c r="I3533" s="7" t="str">
        <x:v>m</x:v>
      </x:c>
      <x:c r="J3533" s="7" t="n">
        <x:v>0</x:v>
      </x:c>
      <x:c r="K3533" s="7" t="n">
        <x:v>0.2</x:v>
      </x:c>
      <x:c r="L3533" s="7" t="n">
        <x:v>0.0005</x:v>
      </x:c>
      <x:c r="M3533" s="7" t="str"/>
      <x:c r="N3533" s="7" t="str"/>
      <x:c r="O3533" s="7" t="str"/>
      <x:c r="P3533" s="7" t="str">
        <x:f>IF(O3533="","OPEN",IF(OR(NOT(ISNUMBER(M3533)),NOT(ISNUMBER(N3533)),ABS(M3533)&gt;L3533,N3533&gt;L3533),"FAIL","PASS"))</x:f>
        <x:v>OPEN</x:v>
      </x:c>
    </x:row>
    <x:row r="3534">
      <x:c r="B3534" s="7" t="str">
        <x:v>CAL-03528</x:v>
      </x:c>
      <x:c r="C3534" s="7" t="str">
        <x:v>CH-1764</x:v>
      </x:c>
      <x:c r="D3534" s="7" t="str">
        <x:v>REA-M-A</x:v>
      </x:c>
      <x:c r="E3534" s="7" t="str">
        <x:v>CALIBRATION</x:v>
      </x:c>
      <x:c r="F3534" s="7" t="str">
        <x:v>PTC-A</x:v>
      </x:c>
      <x:c r="G3534" s="7" t="str">
        <x:v>CF-06</x:v>
      </x:c>
      <x:c r="H3534" s="7" t="str">
        <x:v>AFTER</x:v>
      </x:c>
      <x:c r="I3534" s="7" t="str">
        <x:v>m</x:v>
      </x:c>
      <x:c r="J3534" s="7" t="n">
        <x:v>0</x:v>
      </x:c>
      <x:c r="K3534" s="7" t="n">
        <x:v>0.2</x:v>
      </x:c>
      <x:c r="L3534" s="7" t="n">
        <x:v>0.0005</x:v>
      </x:c>
      <x:c r="M3534" s="7" t="str"/>
      <x:c r="N3534" s="7" t="str"/>
      <x:c r="O3534" s="7" t="str"/>
      <x:c r="P3534" s="7" t="str">
        <x:f>IF(O3534="","OPEN",IF(OR(NOT(ISNUMBER(M3534)),NOT(ISNUMBER(N3534)),ABS(M3534)&gt;L3534,N3534&gt;L3534),"FAIL","PASS"))</x:f>
        <x:v>OPEN</x:v>
      </x:c>
    </x:row>
    <x:row r="3535">
      <x:c r="B3535" s="7" t="str">
        <x:v>CAL-03529</x:v>
      </x:c>
      <x:c r="C3535" s="7" t="str">
        <x:v>CH-1765</x:v>
      </x:c>
      <x:c r="D3535" s="7" t="str">
        <x:v>REA-M-A</x:v>
      </x:c>
      <x:c r="E3535" s="7" t="str">
        <x:v>CALIBRATION</x:v>
      </x:c>
      <x:c r="F3535" s="7" t="str">
        <x:v>PTC-A</x:v>
      </x:c>
      <x:c r="G3535" s="7" t="str">
        <x:v>CF-07</x:v>
      </x:c>
      <x:c r="H3535" s="7" t="str">
        <x:v>BEFORE</x:v>
      </x:c>
      <x:c r="I3535" s="7" t="str">
        <x:v>kg</x:v>
      </x:c>
      <x:c r="J3535" s="7" t="n">
        <x:v>0</x:v>
      </x:c>
      <x:c r="K3535" s="7" t="n">
        <x:v>500</x:v>
      </x:c>
      <x:c r="L3535" s="7" t="n">
        <x:v>0.25</x:v>
      </x:c>
      <x:c r="M3535" s="7" t="str"/>
      <x:c r="N3535" s="7" t="str"/>
      <x:c r="O3535" s="7" t="str"/>
      <x:c r="P3535" s="7" t="str">
        <x:f>IF(O3535="","OPEN",IF(OR(NOT(ISNUMBER(M3535)),NOT(ISNUMBER(N3535)),ABS(M3535)&gt;L3535,N3535&gt;L3535),"FAIL","PASS"))</x:f>
        <x:v>OPEN</x:v>
      </x:c>
    </x:row>
    <x:row r="3536">
      <x:c r="B3536" s="7" t="str">
        <x:v>CAL-03530</x:v>
      </x:c>
      <x:c r="C3536" s="7" t="str">
        <x:v>CH-1765</x:v>
      </x:c>
      <x:c r="D3536" s="7" t="str">
        <x:v>REA-M-A</x:v>
      </x:c>
      <x:c r="E3536" s="7" t="str">
        <x:v>CALIBRATION</x:v>
      </x:c>
      <x:c r="F3536" s="7" t="str">
        <x:v>PTC-A</x:v>
      </x:c>
      <x:c r="G3536" s="7" t="str">
        <x:v>CF-07</x:v>
      </x:c>
      <x:c r="H3536" s="7" t="str">
        <x:v>AFTER</x:v>
      </x:c>
      <x:c r="I3536" s="7" t="str">
        <x:v>kg</x:v>
      </x:c>
      <x:c r="J3536" s="7" t="n">
        <x:v>0</x:v>
      </x:c>
      <x:c r="K3536" s="7" t="n">
        <x:v>500</x:v>
      </x:c>
      <x:c r="L3536" s="7" t="n">
        <x:v>0.25</x:v>
      </x:c>
      <x:c r="M3536" s="7" t="str"/>
      <x:c r="N3536" s="7" t="str"/>
      <x:c r="O3536" s="7" t="str"/>
      <x:c r="P3536" s="7" t="str">
        <x:f>IF(O3536="","OPEN",IF(OR(NOT(ISNUMBER(M3536)),NOT(ISNUMBER(N3536)),ABS(M3536)&gt;L3536,N3536&gt;L3536),"FAIL","PASS"))</x:f>
        <x:v>OPEN</x:v>
      </x:c>
    </x:row>
    <x:row r="3537">
      <x:c r="B3537" s="7" t="str">
        <x:v>CAL-03531</x:v>
      </x:c>
      <x:c r="C3537" s="7" t="str">
        <x:v>CH-1766</x:v>
      </x:c>
      <x:c r="D3537" s="7" t="str">
        <x:v>REA-M-A</x:v>
      </x:c>
      <x:c r="E3537" s="7" t="str">
        <x:v>CALIBRATION</x:v>
      </x:c>
      <x:c r="F3537" s="7" t="str">
        <x:v>PTC-A</x:v>
      </x:c>
      <x:c r="G3537" s="7" t="str">
        <x:v>CF-07</x:v>
      </x:c>
      <x:c r="H3537" s="7" t="str">
        <x:v>BEFORE</x:v>
      </x:c>
      <x:c r="I3537" s="7" t="str">
        <x:v>kg</x:v>
      </x:c>
      <x:c r="J3537" s="7" t="n">
        <x:v>0</x:v>
      </x:c>
      <x:c r="K3537" s="7" t="n">
        <x:v>500</x:v>
      </x:c>
      <x:c r="L3537" s="7" t="n">
        <x:v>0.25</x:v>
      </x:c>
      <x:c r="M3537" s="7" t="str"/>
      <x:c r="N3537" s="7" t="str"/>
      <x:c r="O3537" s="7" t="str"/>
      <x:c r="P3537" s="7" t="str">
        <x:f>IF(O3537="","OPEN",IF(OR(NOT(ISNUMBER(M3537)),NOT(ISNUMBER(N3537)),ABS(M3537)&gt;L3537,N3537&gt;L3537),"FAIL","PASS"))</x:f>
        <x:v>OPEN</x:v>
      </x:c>
    </x:row>
    <x:row r="3538">
      <x:c r="B3538" s="7" t="str">
        <x:v>CAL-03532</x:v>
      </x:c>
      <x:c r="C3538" s="7" t="str">
        <x:v>CH-1766</x:v>
      </x:c>
      <x:c r="D3538" s="7" t="str">
        <x:v>REA-M-A</x:v>
      </x:c>
      <x:c r="E3538" s="7" t="str">
        <x:v>CALIBRATION</x:v>
      </x:c>
      <x:c r="F3538" s="7" t="str">
        <x:v>PTC-A</x:v>
      </x:c>
      <x:c r="G3538" s="7" t="str">
        <x:v>CF-07</x:v>
      </x:c>
      <x:c r="H3538" s="7" t="str">
        <x:v>AFTER</x:v>
      </x:c>
      <x:c r="I3538" s="7" t="str">
        <x:v>kg</x:v>
      </x:c>
      <x:c r="J3538" s="7" t="n">
        <x:v>0</x:v>
      </x:c>
      <x:c r="K3538" s="7" t="n">
        <x:v>500</x:v>
      </x:c>
      <x:c r="L3538" s="7" t="n">
        <x:v>0.25</x:v>
      </x:c>
      <x:c r="M3538" s="7" t="str"/>
      <x:c r="N3538" s="7" t="str"/>
      <x:c r="O3538" s="7" t="str"/>
      <x:c r="P3538" s="7" t="str">
        <x:f>IF(O3538="","OPEN",IF(OR(NOT(ISNUMBER(M3538)),NOT(ISNUMBER(N3538)),ABS(M3538)&gt;L3538,N3538&gt;L3538),"FAIL","PASS"))</x:f>
        <x:v>OPEN</x:v>
      </x:c>
    </x:row>
    <x:row r="3539">
      <x:c r="B3539" s="7" t="str">
        <x:v>CAL-03533</x:v>
      </x:c>
      <x:c r="C3539" s="7" t="str">
        <x:v>CH-1767</x:v>
      </x:c>
      <x:c r="D3539" s="7" t="str">
        <x:v>REA-M-A</x:v>
      </x:c>
      <x:c r="E3539" s="7" t="str">
        <x:v>CALIBRATION</x:v>
      </x:c>
      <x:c r="F3539" s="7" t="str">
        <x:v>PTC-A</x:v>
      </x:c>
      <x:c r="G3539" s="7" t="str">
        <x:v>CF-07</x:v>
      </x:c>
      <x:c r="H3539" s="7" t="str">
        <x:v>BEFORE</x:v>
      </x:c>
      <x:c r="I3539" s="7" t="str">
        <x:v>kg</x:v>
      </x:c>
      <x:c r="J3539" s="7" t="n">
        <x:v>0</x:v>
      </x:c>
      <x:c r="K3539" s="7" t="n">
        <x:v>500</x:v>
      </x:c>
      <x:c r="L3539" s="7" t="n">
        <x:v>0.25</x:v>
      </x:c>
      <x:c r="M3539" s="7" t="str"/>
      <x:c r="N3539" s="7" t="str"/>
      <x:c r="O3539" s="7" t="str"/>
      <x:c r="P3539" s="7" t="str">
        <x:f>IF(O3539="","OPEN",IF(OR(NOT(ISNUMBER(M3539)),NOT(ISNUMBER(N3539)),ABS(M3539)&gt;L3539,N3539&gt;L3539),"FAIL","PASS"))</x:f>
        <x:v>OPEN</x:v>
      </x:c>
    </x:row>
    <x:row r="3540">
      <x:c r="B3540" s="7" t="str">
        <x:v>CAL-03534</x:v>
      </x:c>
      <x:c r="C3540" s="7" t="str">
        <x:v>CH-1767</x:v>
      </x:c>
      <x:c r="D3540" s="7" t="str">
        <x:v>REA-M-A</x:v>
      </x:c>
      <x:c r="E3540" s="7" t="str">
        <x:v>CALIBRATION</x:v>
      </x:c>
      <x:c r="F3540" s="7" t="str">
        <x:v>PTC-A</x:v>
      </x:c>
      <x:c r="G3540" s="7" t="str">
        <x:v>CF-07</x:v>
      </x:c>
      <x:c r="H3540" s="7" t="str">
        <x:v>AFTER</x:v>
      </x:c>
      <x:c r="I3540" s="7" t="str">
        <x:v>kg</x:v>
      </x:c>
      <x:c r="J3540" s="7" t="n">
        <x:v>0</x:v>
      </x:c>
      <x:c r="K3540" s="7" t="n">
        <x:v>500</x:v>
      </x:c>
      <x:c r="L3540" s="7" t="n">
        <x:v>0.25</x:v>
      </x:c>
      <x:c r="M3540" s="7" t="str"/>
      <x:c r="N3540" s="7" t="str"/>
      <x:c r="O3540" s="7" t="str"/>
      <x:c r="P3540" s="7" t="str">
        <x:f>IF(O3540="","OPEN",IF(OR(NOT(ISNUMBER(M3540)),NOT(ISNUMBER(N3540)),ABS(M3540)&gt;L3540,N3540&gt;L3540),"FAIL","PASS"))</x:f>
        <x:v>OPEN</x:v>
      </x:c>
    </x:row>
    <x:row r="3541">
      <x:c r="B3541" s="7" t="str">
        <x:v>CAL-03535</x:v>
      </x:c>
      <x:c r="C3541" s="7" t="str">
        <x:v>CH-1768</x:v>
      </x:c>
      <x:c r="D3541" s="7" t="str">
        <x:v>REA-M-A</x:v>
      </x:c>
      <x:c r="E3541" s="7" t="str">
        <x:v>CALIBRATION</x:v>
      </x:c>
      <x:c r="F3541" s="7" t="str">
        <x:v>PTC-A</x:v>
      </x:c>
      <x:c r="G3541" s="7" t="str">
        <x:v>CF-07</x:v>
      </x:c>
      <x:c r="H3541" s="7" t="str">
        <x:v>BEFORE</x:v>
      </x:c>
      <x:c r="I3541" s="7" t="str">
        <x:v>kg</x:v>
      </x:c>
      <x:c r="J3541" s="7" t="n">
        <x:v>0</x:v>
      </x:c>
      <x:c r="K3541" s="7" t="n">
        <x:v>500</x:v>
      </x:c>
      <x:c r="L3541" s="7" t="n">
        <x:v>0.25</x:v>
      </x:c>
      <x:c r="M3541" s="7" t="str"/>
      <x:c r="N3541" s="7" t="str"/>
      <x:c r="O3541" s="7" t="str"/>
      <x:c r="P3541" s="7" t="str">
        <x:f>IF(O3541="","OPEN",IF(OR(NOT(ISNUMBER(M3541)),NOT(ISNUMBER(N3541)),ABS(M3541)&gt;L3541,N3541&gt;L3541),"FAIL","PASS"))</x:f>
        <x:v>OPEN</x:v>
      </x:c>
    </x:row>
    <x:row r="3542">
      <x:c r="B3542" s="7" t="str">
        <x:v>CAL-03536</x:v>
      </x:c>
      <x:c r="C3542" s="7" t="str">
        <x:v>CH-1768</x:v>
      </x:c>
      <x:c r="D3542" s="7" t="str">
        <x:v>REA-M-A</x:v>
      </x:c>
      <x:c r="E3542" s="7" t="str">
        <x:v>CALIBRATION</x:v>
      </x:c>
      <x:c r="F3542" s="7" t="str">
        <x:v>PTC-A</x:v>
      </x:c>
      <x:c r="G3542" s="7" t="str">
        <x:v>CF-07</x:v>
      </x:c>
      <x:c r="H3542" s="7" t="str">
        <x:v>AFTER</x:v>
      </x:c>
      <x:c r="I3542" s="7" t="str">
        <x:v>kg</x:v>
      </x:c>
      <x:c r="J3542" s="7" t="n">
        <x:v>0</x:v>
      </x:c>
      <x:c r="K3542" s="7" t="n">
        <x:v>500</x:v>
      </x:c>
      <x:c r="L3542" s="7" t="n">
        <x:v>0.25</x:v>
      </x:c>
      <x:c r="M3542" s="7" t="str"/>
      <x:c r="N3542" s="7" t="str"/>
      <x:c r="O3542" s="7" t="str"/>
      <x:c r="P3542" s="7" t="str">
        <x:f>IF(O3542="","OPEN",IF(OR(NOT(ISNUMBER(M3542)),NOT(ISNUMBER(N3542)),ABS(M3542)&gt;L3542,N3542&gt;L3542),"FAIL","PASS"))</x:f>
        <x:v>OPEN</x:v>
      </x:c>
    </x:row>
    <x:row r="3543">
      <x:c r="B3543" s="7" t="str">
        <x:v>CAL-03537</x:v>
      </x:c>
      <x:c r="C3543" s="7" t="str">
        <x:v>CH-1769</x:v>
      </x:c>
      <x:c r="D3543" s="7" t="str">
        <x:v>REA-M-A</x:v>
      </x:c>
      <x:c r="E3543" s="7" t="str">
        <x:v>CALIBRATION</x:v>
      </x:c>
      <x:c r="F3543" s="7" t="str">
        <x:v>PTC-A</x:v>
      </x:c>
      <x:c r="G3543" s="7" t="str">
        <x:v>CF-07</x:v>
      </x:c>
      <x:c r="H3543" s="7" t="str">
        <x:v>BEFORE</x:v>
      </x:c>
      <x:c r="I3543" s="7" t="str">
        <x:v>kg</x:v>
      </x:c>
      <x:c r="J3543" s="7" t="n">
        <x:v>0</x:v>
      </x:c>
      <x:c r="K3543" s="7" t="n">
        <x:v>500</x:v>
      </x:c>
      <x:c r="L3543" s="7" t="n">
        <x:v>0.25</x:v>
      </x:c>
      <x:c r="M3543" s="7" t="str"/>
      <x:c r="N3543" s="7" t="str"/>
      <x:c r="O3543" s="7" t="str"/>
      <x:c r="P3543" s="7" t="str">
        <x:f>IF(O3543="","OPEN",IF(OR(NOT(ISNUMBER(M3543)),NOT(ISNUMBER(N3543)),ABS(M3543)&gt;L3543,N3543&gt;L3543),"FAIL","PASS"))</x:f>
        <x:v>OPEN</x:v>
      </x:c>
    </x:row>
    <x:row r="3544">
      <x:c r="B3544" s="7" t="str">
        <x:v>CAL-03538</x:v>
      </x:c>
      <x:c r="C3544" s="7" t="str">
        <x:v>CH-1769</x:v>
      </x:c>
      <x:c r="D3544" s="7" t="str">
        <x:v>REA-M-A</x:v>
      </x:c>
      <x:c r="E3544" s="7" t="str">
        <x:v>CALIBRATION</x:v>
      </x:c>
      <x:c r="F3544" s="7" t="str">
        <x:v>PTC-A</x:v>
      </x:c>
      <x:c r="G3544" s="7" t="str">
        <x:v>CF-07</x:v>
      </x:c>
      <x:c r="H3544" s="7" t="str">
        <x:v>AFTER</x:v>
      </x:c>
      <x:c r="I3544" s="7" t="str">
        <x:v>kg</x:v>
      </x:c>
      <x:c r="J3544" s="7" t="n">
        <x:v>0</x:v>
      </x:c>
      <x:c r="K3544" s="7" t="n">
        <x:v>500</x:v>
      </x:c>
      <x:c r="L3544" s="7" t="n">
        <x:v>0.25</x:v>
      </x:c>
      <x:c r="M3544" s="7" t="str"/>
      <x:c r="N3544" s="7" t="str"/>
      <x:c r="O3544" s="7" t="str"/>
      <x:c r="P3544" s="7" t="str">
        <x:f>IF(O3544="","OPEN",IF(OR(NOT(ISNUMBER(M3544)),NOT(ISNUMBER(N3544)),ABS(M3544)&gt;L3544,N3544&gt;L3544),"FAIL","PASS"))</x:f>
        <x:v>OPEN</x:v>
      </x:c>
    </x:row>
    <x:row r="3545">
      <x:c r="B3545" s="7" t="str">
        <x:v>CAL-03539</x:v>
      </x:c>
      <x:c r="C3545" s="7" t="str">
        <x:v>CH-1770</x:v>
      </x:c>
      <x:c r="D3545" s="7" t="str">
        <x:v>REA-M-A</x:v>
      </x:c>
      <x:c r="E3545" s="7" t="str">
        <x:v>CALIBRATION</x:v>
      </x:c>
      <x:c r="F3545" s="7" t="str">
        <x:v>PTC-A</x:v>
      </x:c>
      <x:c r="G3545" s="7" t="str">
        <x:v>CF-07</x:v>
      </x:c>
      <x:c r="H3545" s="7" t="str">
        <x:v>BEFORE</x:v>
      </x:c>
      <x:c r="I3545" s="7" t="str">
        <x:v>kg</x:v>
      </x:c>
      <x:c r="J3545" s="7" t="n">
        <x:v>0</x:v>
      </x:c>
      <x:c r="K3545" s="7" t="n">
        <x:v>500</x:v>
      </x:c>
      <x:c r="L3545" s="7" t="n">
        <x:v>0.25</x:v>
      </x:c>
      <x:c r="M3545" s="7" t="str"/>
      <x:c r="N3545" s="7" t="str"/>
      <x:c r="O3545" s="7" t="str"/>
      <x:c r="P3545" s="7" t="str">
        <x:f>IF(O3545="","OPEN",IF(OR(NOT(ISNUMBER(M3545)),NOT(ISNUMBER(N3545)),ABS(M3545)&gt;L3545,N3545&gt;L3545),"FAIL","PASS"))</x:f>
        <x:v>OPEN</x:v>
      </x:c>
    </x:row>
    <x:row r="3546">
      <x:c r="B3546" s="7" t="str">
        <x:v>CAL-03540</x:v>
      </x:c>
      <x:c r="C3546" s="7" t="str">
        <x:v>CH-1770</x:v>
      </x:c>
      <x:c r="D3546" s="7" t="str">
        <x:v>REA-M-A</x:v>
      </x:c>
      <x:c r="E3546" s="7" t="str">
        <x:v>CALIBRATION</x:v>
      </x:c>
      <x:c r="F3546" s="7" t="str">
        <x:v>PTC-A</x:v>
      </x:c>
      <x:c r="G3546" s="7" t="str">
        <x:v>CF-07</x:v>
      </x:c>
      <x:c r="H3546" s="7" t="str">
        <x:v>AFTER</x:v>
      </x:c>
      <x:c r="I3546" s="7" t="str">
        <x:v>kg</x:v>
      </x:c>
      <x:c r="J3546" s="7" t="n">
        <x:v>0</x:v>
      </x:c>
      <x:c r="K3546" s="7" t="n">
        <x:v>500</x:v>
      </x:c>
      <x:c r="L3546" s="7" t="n">
        <x:v>0.25</x:v>
      </x:c>
      <x:c r="M3546" s="7" t="str"/>
      <x:c r="N3546" s="7" t="str"/>
      <x:c r="O3546" s="7" t="str"/>
      <x:c r="P3546" s="7" t="str">
        <x:f>IF(O3546="","OPEN",IF(OR(NOT(ISNUMBER(M3546)),NOT(ISNUMBER(N3546)),ABS(M3546)&gt;L3546,N3546&gt;L3546),"FAIL","PASS"))</x:f>
        <x:v>OPEN</x:v>
      </x:c>
    </x:row>
    <x:row r="3547">
      <x:c r="B3547" s="7" t="str">
        <x:v>CAL-03541</x:v>
      </x:c>
      <x:c r="C3547" s="7" t="str">
        <x:v>CH-1771</x:v>
      </x:c>
      <x:c r="D3547" s="7" t="str">
        <x:v>REA-M-A</x:v>
      </x:c>
      <x:c r="E3547" s="7" t="str">
        <x:v>CALIBRATION</x:v>
      </x:c>
      <x:c r="F3547" s="7" t="str">
        <x:v>PTC-A</x:v>
      </x:c>
      <x:c r="G3547" s="7" t="str">
        <x:v>CF-08</x:v>
      </x:c>
      <x:c r="H3547" s="7" t="str">
        <x:v>BEFORE</x:v>
      </x:c>
      <x:c r="I3547" s="7" t="str">
        <x:v>degrees</x:v>
      </x:c>
      <x:c r="J3547" s="7" t="n">
        <x:v>-5</x:v>
      </x:c>
      <x:c r="K3547" s="7" t="n">
        <x:v>5</x:v>
      </x:c>
      <x:c r="L3547" s="7" t="n">
        <x:v>0.01</x:v>
      </x:c>
      <x:c r="M3547" s="7" t="str"/>
      <x:c r="N3547" s="7" t="str"/>
      <x:c r="O3547" s="7" t="str"/>
      <x:c r="P3547" s="7" t="str">
        <x:f>IF(O3547="","OPEN",IF(OR(NOT(ISNUMBER(M3547)),NOT(ISNUMBER(N3547)),ABS(M3547)&gt;L3547,N3547&gt;L3547),"FAIL","PASS"))</x:f>
        <x:v>OPEN</x:v>
      </x:c>
    </x:row>
    <x:row r="3548">
      <x:c r="B3548" s="7" t="str">
        <x:v>CAL-03542</x:v>
      </x:c>
      <x:c r="C3548" s="7" t="str">
        <x:v>CH-1771</x:v>
      </x:c>
      <x:c r="D3548" s="7" t="str">
        <x:v>REA-M-A</x:v>
      </x:c>
      <x:c r="E3548" s="7" t="str">
        <x:v>CALIBRATION</x:v>
      </x:c>
      <x:c r="F3548" s="7" t="str">
        <x:v>PTC-A</x:v>
      </x:c>
      <x:c r="G3548" s="7" t="str">
        <x:v>CF-08</x:v>
      </x:c>
      <x:c r="H3548" s="7" t="str">
        <x:v>AFTER</x:v>
      </x:c>
      <x:c r="I3548" s="7" t="str">
        <x:v>degrees</x:v>
      </x:c>
      <x:c r="J3548" s="7" t="n">
        <x:v>-5</x:v>
      </x:c>
      <x:c r="K3548" s="7" t="n">
        <x:v>5</x:v>
      </x:c>
      <x:c r="L3548" s="7" t="n">
        <x:v>0.01</x:v>
      </x:c>
      <x:c r="M3548" s="7" t="str"/>
      <x:c r="N3548" s="7" t="str"/>
      <x:c r="O3548" s="7" t="str"/>
      <x:c r="P3548" s="7" t="str">
        <x:f>IF(O3548="","OPEN",IF(OR(NOT(ISNUMBER(M3548)),NOT(ISNUMBER(N3548)),ABS(M3548)&gt;L3548,N3548&gt;L3548),"FAIL","PASS"))</x:f>
        <x:v>OPEN</x:v>
      </x:c>
    </x:row>
    <x:row r="3549">
      <x:c r="B3549" s="7" t="str">
        <x:v>CAL-03543</x:v>
      </x:c>
      <x:c r="C3549" s="7" t="str">
        <x:v>CH-1772</x:v>
      </x:c>
      <x:c r="D3549" s="7" t="str">
        <x:v>REA-M-A</x:v>
      </x:c>
      <x:c r="E3549" s="7" t="str">
        <x:v>CALIBRATION</x:v>
      </x:c>
      <x:c r="F3549" s="7" t="str">
        <x:v>PTC-A</x:v>
      </x:c>
      <x:c r="G3549" s="7" t="str">
        <x:v>CF-08</x:v>
      </x:c>
      <x:c r="H3549" s="7" t="str">
        <x:v>BEFORE</x:v>
      </x:c>
      <x:c r="I3549" s="7" t="str">
        <x:v>degrees</x:v>
      </x:c>
      <x:c r="J3549" s="7" t="n">
        <x:v>-5</x:v>
      </x:c>
      <x:c r="K3549" s="7" t="n">
        <x:v>5</x:v>
      </x:c>
      <x:c r="L3549" s="7" t="n">
        <x:v>0.01</x:v>
      </x:c>
      <x:c r="M3549" s="7" t="str"/>
      <x:c r="N3549" s="7" t="str"/>
      <x:c r="O3549" s="7" t="str"/>
      <x:c r="P3549" s="7" t="str">
        <x:f>IF(O3549="","OPEN",IF(OR(NOT(ISNUMBER(M3549)),NOT(ISNUMBER(N3549)),ABS(M3549)&gt;L3549,N3549&gt;L3549),"FAIL","PASS"))</x:f>
        <x:v>OPEN</x:v>
      </x:c>
    </x:row>
    <x:row r="3550">
      <x:c r="B3550" s="7" t="str">
        <x:v>CAL-03544</x:v>
      </x:c>
      <x:c r="C3550" s="7" t="str">
        <x:v>CH-1772</x:v>
      </x:c>
      <x:c r="D3550" s="7" t="str">
        <x:v>REA-M-A</x:v>
      </x:c>
      <x:c r="E3550" s="7" t="str">
        <x:v>CALIBRATION</x:v>
      </x:c>
      <x:c r="F3550" s="7" t="str">
        <x:v>PTC-A</x:v>
      </x:c>
      <x:c r="G3550" s="7" t="str">
        <x:v>CF-08</x:v>
      </x:c>
      <x:c r="H3550" s="7" t="str">
        <x:v>AFTER</x:v>
      </x:c>
      <x:c r="I3550" s="7" t="str">
        <x:v>degrees</x:v>
      </x:c>
      <x:c r="J3550" s="7" t="n">
        <x:v>-5</x:v>
      </x:c>
      <x:c r="K3550" s="7" t="n">
        <x:v>5</x:v>
      </x:c>
      <x:c r="L3550" s="7" t="n">
        <x:v>0.01</x:v>
      </x:c>
      <x:c r="M3550" s="7" t="str"/>
      <x:c r="N3550" s="7" t="str"/>
      <x:c r="O3550" s="7" t="str"/>
      <x:c r="P3550" s="7" t="str">
        <x:f>IF(O3550="","OPEN",IF(OR(NOT(ISNUMBER(M3550)),NOT(ISNUMBER(N3550)),ABS(M3550)&gt;L3550,N3550&gt;L3550),"FAIL","PASS"))</x:f>
        <x:v>OPEN</x:v>
      </x:c>
    </x:row>
    <x:row r="3551">
      <x:c r="B3551" s="7" t="str">
        <x:v>CAL-03545</x:v>
      </x:c>
      <x:c r="C3551" s="7" t="str">
        <x:v>CH-1773</x:v>
      </x:c>
      <x:c r="D3551" s="7" t="str">
        <x:v>REA-M-A</x:v>
      </x:c>
      <x:c r="E3551" s="7" t="str">
        <x:v>CALIBRATION</x:v>
      </x:c>
      <x:c r="F3551" s="7" t="str">
        <x:v>PTC-A</x:v>
      </x:c>
      <x:c r="G3551" s="7" t="str">
        <x:v>CF-08</x:v>
      </x:c>
      <x:c r="H3551" s="7" t="str">
        <x:v>BEFORE</x:v>
      </x:c>
      <x:c r="I3551" s="7" t="str">
        <x:v>degrees</x:v>
      </x:c>
      <x:c r="J3551" s="7" t="n">
        <x:v>-5</x:v>
      </x:c>
      <x:c r="K3551" s="7" t="n">
        <x:v>5</x:v>
      </x:c>
      <x:c r="L3551" s="7" t="n">
        <x:v>0.01</x:v>
      </x:c>
      <x:c r="M3551" s="7" t="str"/>
      <x:c r="N3551" s="7" t="str"/>
      <x:c r="O3551" s="7" t="str"/>
      <x:c r="P3551" s="7" t="str">
        <x:f>IF(O3551="","OPEN",IF(OR(NOT(ISNUMBER(M3551)),NOT(ISNUMBER(N3551)),ABS(M3551)&gt;L3551,N3551&gt;L3551),"FAIL","PASS"))</x:f>
        <x:v>OPEN</x:v>
      </x:c>
    </x:row>
    <x:row r="3552">
      <x:c r="B3552" s="7" t="str">
        <x:v>CAL-03546</x:v>
      </x:c>
      <x:c r="C3552" s="7" t="str">
        <x:v>CH-1773</x:v>
      </x:c>
      <x:c r="D3552" s="7" t="str">
        <x:v>REA-M-A</x:v>
      </x:c>
      <x:c r="E3552" s="7" t="str">
        <x:v>CALIBRATION</x:v>
      </x:c>
      <x:c r="F3552" s="7" t="str">
        <x:v>PTC-A</x:v>
      </x:c>
      <x:c r="G3552" s="7" t="str">
        <x:v>CF-08</x:v>
      </x:c>
      <x:c r="H3552" s="7" t="str">
        <x:v>AFTER</x:v>
      </x:c>
      <x:c r="I3552" s="7" t="str">
        <x:v>degrees</x:v>
      </x:c>
      <x:c r="J3552" s="7" t="n">
        <x:v>-5</x:v>
      </x:c>
      <x:c r="K3552" s="7" t="n">
        <x:v>5</x:v>
      </x:c>
      <x:c r="L3552" s="7" t="n">
        <x:v>0.01</x:v>
      </x:c>
      <x:c r="M3552" s="7" t="str"/>
      <x:c r="N3552" s="7" t="str"/>
      <x:c r="O3552" s="7" t="str"/>
      <x:c r="P3552" s="7" t="str">
        <x:f>IF(O3552="","OPEN",IF(OR(NOT(ISNUMBER(M3552)),NOT(ISNUMBER(N3552)),ABS(M3552)&gt;L3552,N3552&gt;L3552),"FAIL","PASS"))</x:f>
        <x:v>OPEN</x:v>
      </x:c>
    </x:row>
    <x:row r="3553">
      <x:c r="B3553" s="7" t="str">
        <x:v>CAL-03547</x:v>
      </x:c>
      <x:c r="C3553" s="7" t="str">
        <x:v>CH-1774</x:v>
      </x:c>
      <x:c r="D3553" s="7" t="str">
        <x:v>REA-M-A</x:v>
      </x:c>
      <x:c r="E3553" s="7" t="str">
        <x:v>CALIBRATION</x:v>
      </x:c>
      <x:c r="F3553" s="7" t="str">
        <x:v>PTC-A</x:v>
      </x:c>
      <x:c r="G3553" s="7" t="str">
        <x:v>CF-08</x:v>
      </x:c>
      <x:c r="H3553" s="7" t="str">
        <x:v>BEFORE</x:v>
      </x:c>
      <x:c r="I3553" s="7" t="str">
        <x:v>degrees</x:v>
      </x:c>
      <x:c r="J3553" s="7" t="n">
        <x:v>-5</x:v>
      </x:c>
      <x:c r="K3553" s="7" t="n">
        <x:v>5</x:v>
      </x:c>
      <x:c r="L3553" s="7" t="n">
        <x:v>0.01</x:v>
      </x:c>
      <x:c r="M3553" s="7" t="str"/>
      <x:c r="N3553" s="7" t="str"/>
      <x:c r="O3553" s="7" t="str"/>
      <x:c r="P3553" s="7" t="str">
        <x:f>IF(O3553="","OPEN",IF(OR(NOT(ISNUMBER(M3553)),NOT(ISNUMBER(N3553)),ABS(M3553)&gt;L3553,N3553&gt;L3553),"FAIL","PASS"))</x:f>
        <x:v>OPEN</x:v>
      </x:c>
    </x:row>
    <x:row r="3554">
      <x:c r="B3554" s="7" t="str">
        <x:v>CAL-03548</x:v>
      </x:c>
      <x:c r="C3554" s="7" t="str">
        <x:v>CH-1774</x:v>
      </x:c>
      <x:c r="D3554" s="7" t="str">
        <x:v>REA-M-A</x:v>
      </x:c>
      <x:c r="E3554" s="7" t="str">
        <x:v>CALIBRATION</x:v>
      </x:c>
      <x:c r="F3554" s="7" t="str">
        <x:v>PTC-A</x:v>
      </x:c>
      <x:c r="G3554" s="7" t="str">
        <x:v>CF-08</x:v>
      </x:c>
      <x:c r="H3554" s="7" t="str">
        <x:v>AFTER</x:v>
      </x:c>
      <x:c r="I3554" s="7" t="str">
        <x:v>degrees</x:v>
      </x:c>
      <x:c r="J3554" s="7" t="n">
        <x:v>-5</x:v>
      </x:c>
      <x:c r="K3554" s="7" t="n">
        <x:v>5</x:v>
      </x:c>
      <x:c r="L3554" s="7" t="n">
        <x:v>0.01</x:v>
      </x:c>
      <x:c r="M3554" s="7" t="str"/>
      <x:c r="N3554" s="7" t="str"/>
      <x:c r="O3554" s="7" t="str"/>
      <x:c r="P3554" s="7" t="str">
        <x:f>IF(O3554="","OPEN",IF(OR(NOT(ISNUMBER(M3554)),NOT(ISNUMBER(N3554)),ABS(M3554)&gt;L3554,N3554&gt;L3554),"FAIL","PASS"))</x:f>
        <x:v>OPEN</x:v>
      </x:c>
    </x:row>
    <x:row r="3555">
      <x:c r="B3555" s="7" t="str">
        <x:v>CAL-03549</x:v>
      </x:c>
      <x:c r="C3555" s="7" t="str">
        <x:v>CH-1775</x:v>
      </x:c>
      <x:c r="D3555" s="7" t="str">
        <x:v>REA-M-A</x:v>
      </x:c>
      <x:c r="E3555" s="7" t="str">
        <x:v>CALIBRATION</x:v>
      </x:c>
      <x:c r="F3555" s="7" t="str">
        <x:v>PTC-A</x:v>
      </x:c>
      <x:c r="G3555" s="7" t="str">
        <x:v>CF-08</x:v>
      </x:c>
      <x:c r="H3555" s="7" t="str">
        <x:v>BEFORE</x:v>
      </x:c>
      <x:c r="I3555" s="7" t="str">
        <x:v>degrees</x:v>
      </x:c>
      <x:c r="J3555" s="7" t="n">
        <x:v>-5</x:v>
      </x:c>
      <x:c r="K3555" s="7" t="n">
        <x:v>5</x:v>
      </x:c>
      <x:c r="L3555" s="7" t="n">
        <x:v>0.01</x:v>
      </x:c>
      <x:c r="M3555" s="7" t="str"/>
      <x:c r="N3555" s="7" t="str"/>
      <x:c r="O3555" s="7" t="str"/>
      <x:c r="P3555" s="7" t="str">
        <x:f>IF(O3555="","OPEN",IF(OR(NOT(ISNUMBER(M3555)),NOT(ISNUMBER(N3555)),ABS(M3555)&gt;L3555,N3555&gt;L3555),"FAIL","PASS"))</x:f>
        <x:v>OPEN</x:v>
      </x:c>
    </x:row>
    <x:row r="3556">
      <x:c r="B3556" s="7" t="str">
        <x:v>CAL-03550</x:v>
      </x:c>
      <x:c r="C3556" s="7" t="str">
        <x:v>CH-1775</x:v>
      </x:c>
      <x:c r="D3556" s="7" t="str">
        <x:v>REA-M-A</x:v>
      </x:c>
      <x:c r="E3556" s="7" t="str">
        <x:v>CALIBRATION</x:v>
      </x:c>
      <x:c r="F3556" s="7" t="str">
        <x:v>PTC-A</x:v>
      </x:c>
      <x:c r="G3556" s="7" t="str">
        <x:v>CF-08</x:v>
      </x:c>
      <x:c r="H3556" s="7" t="str">
        <x:v>AFTER</x:v>
      </x:c>
      <x:c r="I3556" s="7" t="str">
        <x:v>degrees</x:v>
      </x:c>
      <x:c r="J3556" s="7" t="n">
        <x:v>-5</x:v>
      </x:c>
      <x:c r="K3556" s="7" t="n">
        <x:v>5</x:v>
      </x:c>
      <x:c r="L3556" s="7" t="n">
        <x:v>0.01</x:v>
      </x:c>
      <x:c r="M3556" s="7" t="str"/>
      <x:c r="N3556" s="7" t="str"/>
      <x:c r="O3556" s="7" t="str"/>
      <x:c r="P3556" s="7" t="str">
        <x:f>IF(O3556="","OPEN",IF(OR(NOT(ISNUMBER(M3556)),NOT(ISNUMBER(N3556)),ABS(M3556)&gt;L3556,N3556&gt;L3556),"FAIL","PASS"))</x:f>
        <x:v>OPEN</x:v>
      </x:c>
    </x:row>
    <x:row r="3557">
      <x:c r="B3557" s="7" t="str">
        <x:v>CAL-03551</x:v>
      </x:c>
      <x:c r="C3557" s="7" t="str">
        <x:v>CH-1776</x:v>
      </x:c>
      <x:c r="D3557" s="7" t="str">
        <x:v>REA-M-A</x:v>
      </x:c>
      <x:c r="E3557" s="7" t="str">
        <x:v>CALIBRATION</x:v>
      </x:c>
      <x:c r="F3557" s="7" t="str">
        <x:v>PTC-A</x:v>
      </x:c>
      <x:c r="G3557" s="7" t="str">
        <x:v>CF-08</x:v>
      </x:c>
      <x:c r="H3557" s="7" t="str">
        <x:v>BEFORE</x:v>
      </x:c>
      <x:c r="I3557" s="7" t="str">
        <x:v>degrees</x:v>
      </x:c>
      <x:c r="J3557" s="7" t="n">
        <x:v>-5</x:v>
      </x:c>
      <x:c r="K3557" s="7" t="n">
        <x:v>5</x:v>
      </x:c>
      <x:c r="L3557" s="7" t="n">
        <x:v>0.01</x:v>
      </x:c>
      <x:c r="M3557" s="7" t="str"/>
      <x:c r="N3557" s="7" t="str"/>
      <x:c r="O3557" s="7" t="str"/>
      <x:c r="P3557" s="7" t="str">
        <x:f>IF(O3557="","OPEN",IF(OR(NOT(ISNUMBER(M3557)),NOT(ISNUMBER(N3557)),ABS(M3557)&gt;L3557,N3557&gt;L3557),"FAIL","PASS"))</x:f>
        <x:v>OPEN</x:v>
      </x:c>
    </x:row>
    <x:row r="3558">
      <x:c r="B3558" s="7" t="str">
        <x:v>CAL-03552</x:v>
      </x:c>
      <x:c r="C3558" s="7" t="str">
        <x:v>CH-1776</x:v>
      </x:c>
      <x:c r="D3558" s="7" t="str">
        <x:v>REA-M-A</x:v>
      </x:c>
      <x:c r="E3558" s="7" t="str">
        <x:v>CALIBRATION</x:v>
      </x:c>
      <x:c r="F3558" s="7" t="str">
        <x:v>PTC-A</x:v>
      </x:c>
      <x:c r="G3558" s="7" t="str">
        <x:v>CF-08</x:v>
      </x:c>
      <x:c r="H3558" s="7" t="str">
        <x:v>AFTER</x:v>
      </x:c>
      <x:c r="I3558" s="7" t="str">
        <x:v>degrees</x:v>
      </x:c>
      <x:c r="J3558" s="7" t="n">
        <x:v>-5</x:v>
      </x:c>
      <x:c r="K3558" s="7" t="n">
        <x:v>5</x:v>
      </x:c>
      <x:c r="L3558" s="7" t="n">
        <x:v>0.01</x:v>
      </x:c>
      <x:c r="M3558" s="7" t="str"/>
      <x:c r="N3558" s="7" t="str"/>
      <x:c r="O3558" s="7" t="str"/>
      <x:c r="P3558" s="7" t="str">
        <x:f>IF(O3558="","OPEN",IF(OR(NOT(ISNUMBER(M3558)),NOT(ISNUMBER(N3558)),ABS(M3558)&gt;L3558,N3558&gt;L3558),"FAIL","PASS"))</x:f>
        <x:v>OPEN</x:v>
      </x:c>
    </x:row>
    <x:row r="3559">
      <x:c r="B3559" s="7" t="str">
        <x:v>CAL-03553</x:v>
      </x:c>
      <x:c r="C3559" s="7" t="str">
        <x:v>CH-1777</x:v>
      </x:c>
      <x:c r="D3559" s="7" t="str">
        <x:v>REA-M-A</x:v>
      </x:c>
      <x:c r="E3559" s="7" t="str">
        <x:v>CALIBRATION</x:v>
      </x:c>
      <x:c r="F3559" s="7" t="str">
        <x:v>PTC-A</x:v>
      </x:c>
      <x:c r="G3559" s="7" t="str">
        <x:v>CF-09</x:v>
      </x:c>
      <x:c r="H3559" s="7" t="str">
        <x:v>BEFORE</x:v>
      </x:c>
      <x:c r="I3559" s="7" t="str">
        <x:v>binary</x:v>
      </x:c>
      <x:c r="J3559" s="7" t="n">
        <x:v>0</x:v>
      </x:c>
      <x:c r="K3559" s="7" t="n">
        <x:v>1</x:v>
      </x:c>
      <x:c r="L3559" s="7" t="n">
        <x:v>1</x:v>
      </x:c>
      <x:c r="M3559" s="7" t="str"/>
      <x:c r="N3559" s="7" t="str"/>
      <x:c r="O3559" s="7" t="str"/>
      <x:c r="P3559" s="7" t="str">
        <x:f>IF(O3559="","OPEN",IF(OR(NOT(ISNUMBER(M3559)),NOT(ISNUMBER(N3559)),ABS(M3559)&gt;L3559,N3559&gt;L3559),"FAIL","PASS"))</x:f>
        <x:v>OPEN</x:v>
      </x:c>
    </x:row>
    <x:row r="3560">
      <x:c r="B3560" s="7" t="str">
        <x:v>CAL-03554</x:v>
      </x:c>
      <x:c r="C3560" s="7" t="str">
        <x:v>CH-1777</x:v>
      </x:c>
      <x:c r="D3560" s="7" t="str">
        <x:v>REA-M-A</x:v>
      </x:c>
      <x:c r="E3560" s="7" t="str">
        <x:v>CALIBRATION</x:v>
      </x:c>
      <x:c r="F3560" s="7" t="str">
        <x:v>PTC-A</x:v>
      </x:c>
      <x:c r="G3560" s="7" t="str">
        <x:v>CF-09</x:v>
      </x:c>
      <x:c r="H3560" s="7" t="str">
        <x:v>AFTER</x:v>
      </x:c>
      <x:c r="I3560" s="7" t="str">
        <x:v>binary</x:v>
      </x:c>
      <x:c r="J3560" s="7" t="n">
        <x:v>0</x:v>
      </x:c>
      <x:c r="K3560" s="7" t="n">
        <x:v>1</x:v>
      </x:c>
      <x:c r="L3560" s="7" t="n">
        <x:v>1</x:v>
      </x:c>
      <x:c r="M3560" s="7" t="str"/>
      <x:c r="N3560" s="7" t="str"/>
      <x:c r="O3560" s="7" t="str"/>
      <x:c r="P3560" s="7" t="str">
        <x:f>IF(O3560="","OPEN",IF(OR(NOT(ISNUMBER(M3560)),NOT(ISNUMBER(N3560)),ABS(M3560)&gt;L3560,N3560&gt;L3560),"FAIL","PASS"))</x:f>
        <x:v>OPEN</x:v>
      </x:c>
    </x:row>
    <x:row r="3561">
      <x:c r="B3561" s="7" t="str">
        <x:v>CAL-03555</x:v>
      </x:c>
      <x:c r="C3561" s="7" t="str">
        <x:v>CH-1778</x:v>
      </x:c>
      <x:c r="D3561" s="7" t="str">
        <x:v>REA-M-A</x:v>
      </x:c>
      <x:c r="E3561" s="7" t="str">
        <x:v>CALIBRATION</x:v>
      </x:c>
      <x:c r="F3561" s="7" t="str">
        <x:v>PTC-A</x:v>
      </x:c>
      <x:c r="G3561" s="7" t="str">
        <x:v>CF-09</x:v>
      </x:c>
      <x:c r="H3561" s="7" t="str">
        <x:v>BEFORE</x:v>
      </x:c>
      <x:c r="I3561" s="7" t="str">
        <x:v>binary</x:v>
      </x:c>
      <x:c r="J3561" s="7" t="n">
        <x:v>0</x:v>
      </x:c>
      <x:c r="K3561" s="7" t="n">
        <x:v>1</x:v>
      </x:c>
      <x:c r="L3561" s="7" t="n">
        <x:v>1</x:v>
      </x:c>
      <x:c r="M3561" s="7" t="str"/>
      <x:c r="N3561" s="7" t="str"/>
      <x:c r="O3561" s="7" t="str"/>
      <x:c r="P3561" s="7" t="str">
        <x:f>IF(O3561="","OPEN",IF(OR(NOT(ISNUMBER(M3561)),NOT(ISNUMBER(N3561)),ABS(M3561)&gt;L3561,N3561&gt;L3561),"FAIL","PASS"))</x:f>
        <x:v>OPEN</x:v>
      </x:c>
    </x:row>
    <x:row r="3562">
      <x:c r="B3562" s="7" t="str">
        <x:v>CAL-03556</x:v>
      </x:c>
      <x:c r="C3562" s="7" t="str">
        <x:v>CH-1778</x:v>
      </x:c>
      <x:c r="D3562" s="7" t="str">
        <x:v>REA-M-A</x:v>
      </x:c>
      <x:c r="E3562" s="7" t="str">
        <x:v>CALIBRATION</x:v>
      </x:c>
      <x:c r="F3562" s="7" t="str">
        <x:v>PTC-A</x:v>
      </x:c>
      <x:c r="G3562" s="7" t="str">
        <x:v>CF-09</x:v>
      </x:c>
      <x:c r="H3562" s="7" t="str">
        <x:v>AFTER</x:v>
      </x:c>
      <x:c r="I3562" s="7" t="str">
        <x:v>binary</x:v>
      </x:c>
      <x:c r="J3562" s="7" t="n">
        <x:v>0</x:v>
      </x:c>
      <x:c r="K3562" s="7" t="n">
        <x:v>1</x:v>
      </x:c>
      <x:c r="L3562" s="7" t="n">
        <x:v>1</x:v>
      </x:c>
      <x:c r="M3562" s="7" t="str"/>
      <x:c r="N3562" s="7" t="str"/>
      <x:c r="O3562" s="7" t="str"/>
      <x:c r="P3562" s="7" t="str">
        <x:f>IF(O3562="","OPEN",IF(OR(NOT(ISNUMBER(M3562)),NOT(ISNUMBER(N3562)),ABS(M3562)&gt;L3562,N3562&gt;L3562),"FAIL","PASS"))</x:f>
        <x:v>OPEN</x:v>
      </x:c>
    </x:row>
    <x:row r="3563">
      <x:c r="B3563" s="7" t="str">
        <x:v>CAL-03557</x:v>
      </x:c>
      <x:c r="C3563" s="7" t="str">
        <x:v>CH-1779</x:v>
      </x:c>
      <x:c r="D3563" s="7" t="str">
        <x:v>REA-M-A</x:v>
      </x:c>
      <x:c r="E3563" s="7" t="str">
        <x:v>CALIBRATION</x:v>
      </x:c>
      <x:c r="F3563" s="7" t="str">
        <x:v>PTC-A</x:v>
      </x:c>
      <x:c r="G3563" s="7" t="str">
        <x:v>CF-09</x:v>
      </x:c>
      <x:c r="H3563" s="7" t="str">
        <x:v>BEFORE</x:v>
      </x:c>
      <x:c r="I3563" s="7" t="str">
        <x:v>binary</x:v>
      </x:c>
      <x:c r="J3563" s="7" t="n">
        <x:v>0</x:v>
      </x:c>
      <x:c r="K3563" s="7" t="n">
        <x:v>1</x:v>
      </x:c>
      <x:c r="L3563" s="7" t="n">
        <x:v>1</x:v>
      </x:c>
      <x:c r="M3563" s="7" t="str"/>
      <x:c r="N3563" s="7" t="str"/>
      <x:c r="O3563" s="7" t="str"/>
      <x:c r="P3563" s="7" t="str">
        <x:f>IF(O3563="","OPEN",IF(OR(NOT(ISNUMBER(M3563)),NOT(ISNUMBER(N3563)),ABS(M3563)&gt;L3563,N3563&gt;L3563),"FAIL","PASS"))</x:f>
        <x:v>OPEN</x:v>
      </x:c>
    </x:row>
    <x:row r="3564">
      <x:c r="B3564" s="7" t="str">
        <x:v>CAL-03558</x:v>
      </x:c>
      <x:c r="C3564" s="7" t="str">
        <x:v>CH-1779</x:v>
      </x:c>
      <x:c r="D3564" s="7" t="str">
        <x:v>REA-M-A</x:v>
      </x:c>
      <x:c r="E3564" s="7" t="str">
        <x:v>CALIBRATION</x:v>
      </x:c>
      <x:c r="F3564" s="7" t="str">
        <x:v>PTC-A</x:v>
      </x:c>
      <x:c r="G3564" s="7" t="str">
        <x:v>CF-09</x:v>
      </x:c>
      <x:c r="H3564" s="7" t="str">
        <x:v>AFTER</x:v>
      </x:c>
      <x:c r="I3564" s="7" t="str">
        <x:v>binary</x:v>
      </x:c>
      <x:c r="J3564" s="7" t="n">
        <x:v>0</x:v>
      </x:c>
      <x:c r="K3564" s="7" t="n">
        <x:v>1</x:v>
      </x:c>
      <x:c r="L3564" s="7" t="n">
        <x:v>1</x:v>
      </x:c>
      <x:c r="M3564" s="7" t="str"/>
      <x:c r="N3564" s="7" t="str"/>
      <x:c r="O3564" s="7" t="str"/>
      <x:c r="P3564" s="7" t="str">
        <x:f>IF(O3564="","OPEN",IF(OR(NOT(ISNUMBER(M3564)),NOT(ISNUMBER(N3564)),ABS(M3564)&gt;L3564,N3564&gt;L3564),"FAIL","PASS"))</x:f>
        <x:v>OPEN</x:v>
      </x:c>
    </x:row>
    <x:row r="3565">
      <x:c r="B3565" s="7" t="str">
        <x:v>CAL-03559</x:v>
      </x:c>
      <x:c r="C3565" s="7" t="str">
        <x:v>CH-1780</x:v>
      </x:c>
      <x:c r="D3565" s="7" t="str">
        <x:v>REA-M-A</x:v>
      </x:c>
      <x:c r="E3565" s="7" t="str">
        <x:v>CALIBRATION</x:v>
      </x:c>
      <x:c r="F3565" s="7" t="str">
        <x:v>PTC-A</x:v>
      </x:c>
      <x:c r="G3565" s="7" t="str">
        <x:v>CF-09</x:v>
      </x:c>
      <x:c r="H3565" s="7" t="str">
        <x:v>BEFORE</x:v>
      </x:c>
      <x:c r="I3565" s="7" t="str">
        <x:v>binary</x:v>
      </x:c>
      <x:c r="J3565" s="7" t="n">
        <x:v>0</x:v>
      </x:c>
      <x:c r="K3565" s="7" t="n">
        <x:v>1</x:v>
      </x:c>
      <x:c r="L3565" s="7" t="n">
        <x:v>1</x:v>
      </x:c>
      <x:c r="M3565" s="7" t="str"/>
      <x:c r="N3565" s="7" t="str"/>
      <x:c r="O3565" s="7" t="str"/>
      <x:c r="P3565" s="7" t="str">
        <x:f>IF(O3565="","OPEN",IF(OR(NOT(ISNUMBER(M3565)),NOT(ISNUMBER(N3565)),ABS(M3565)&gt;L3565,N3565&gt;L3565),"FAIL","PASS"))</x:f>
        <x:v>OPEN</x:v>
      </x:c>
    </x:row>
    <x:row r="3566">
      <x:c r="B3566" s="7" t="str">
        <x:v>CAL-03560</x:v>
      </x:c>
      <x:c r="C3566" s="7" t="str">
        <x:v>CH-1780</x:v>
      </x:c>
      <x:c r="D3566" s="7" t="str">
        <x:v>REA-M-A</x:v>
      </x:c>
      <x:c r="E3566" s="7" t="str">
        <x:v>CALIBRATION</x:v>
      </x:c>
      <x:c r="F3566" s="7" t="str">
        <x:v>PTC-A</x:v>
      </x:c>
      <x:c r="G3566" s="7" t="str">
        <x:v>CF-09</x:v>
      </x:c>
      <x:c r="H3566" s="7" t="str">
        <x:v>AFTER</x:v>
      </x:c>
      <x:c r="I3566" s="7" t="str">
        <x:v>binary</x:v>
      </x:c>
      <x:c r="J3566" s="7" t="n">
        <x:v>0</x:v>
      </x:c>
      <x:c r="K3566" s="7" t="n">
        <x:v>1</x:v>
      </x:c>
      <x:c r="L3566" s="7" t="n">
        <x:v>1</x:v>
      </x:c>
      <x:c r="M3566" s="7" t="str"/>
      <x:c r="N3566" s="7" t="str"/>
      <x:c r="O3566" s="7" t="str"/>
      <x:c r="P3566" s="7" t="str">
        <x:f>IF(O3566="","OPEN",IF(OR(NOT(ISNUMBER(M3566)),NOT(ISNUMBER(N3566)),ABS(M3566)&gt;L3566,N3566&gt;L3566),"FAIL","PASS"))</x:f>
        <x:v>OPEN</x:v>
      </x:c>
    </x:row>
    <x:row r="3567">
      <x:c r="B3567" s="7" t="str">
        <x:v>CAL-03561</x:v>
      </x:c>
      <x:c r="C3567" s="7" t="str">
        <x:v>CH-1781</x:v>
      </x:c>
      <x:c r="D3567" s="7" t="str">
        <x:v>REA-M-A</x:v>
      </x:c>
      <x:c r="E3567" s="7" t="str">
        <x:v>CALIBRATION</x:v>
      </x:c>
      <x:c r="F3567" s="7" t="str">
        <x:v>PTC-A</x:v>
      </x:c>
      <x:c r="G3567" s="7" t="str">
        <x:v>CF-09</x:v>
      </x:c>
      <x:c r="H3567" s="7" t="str">
        <x:v>BEFORE</x:v>
      </x:c>
      <x:c r="I3567" s="7" t="str">
        <x:v>binary</x:v>
      </x:c>
      <x:c r="J3567" s="7" t="n">
        <x:v>0</x:v>
      </x:c>
      <x:c r="K3567" s="7" t="n">
        <x:v>1</x:v>
      </x:c>
      <x:c r="L3567" s="7" t="n">
        <x:v>1</x:v>
      </x:c>
      <x:c r="M3567" s="7" t="str"/>
      <x:c r="N3567" s="7" t="str"/>
      <x:c r="O3567" s="7" t="str"/>
      <x:c r="P3567" s="7" t="str">
        <x:f>IF(O3567="","OPEN",IF(OR(NOT(ISNUMBER(M3567)),NOT(ISNUMBER(N3567)),ABS(M3567)&gt;L3567,N3567&gt;L3567),"FAIL","PASS"))</x:f>
        <x:v>OPEN</x:v>
      </x:c>
    </x:row>
    <x:row r="3568">
      <x:c r="B3568" s="7" t="str">
        <x:v>CAL-03562</x:v>
      </x:c>
      <x:c r="C3568" s="7" t="str">
        <x:v>CH-1781</x:v>
      </x:c>
      <x:c r="D3568" s="7" t="str">
        <x:v>REA-M-A</x:v>
      </x:c>
      <x:c r="E3568" s="7" t="str">
        <x:v>CALIBRATION</x:v>
      </x:c>
      <x:c r="F3568" s="7" t="str">
        <x:v>PTC-A</x:v>
      </x:c>
      <x:c r="G3568" s="7" t="str">
        <x:v>CF-09</x:v>
      </x:c>
      <x:c r="H3568" s="7" t="str">
        <x:v>AFTER</x:v>
      </x:c>
      <x:c r="I3568" s="7" t="str">
        <x:v>binary</x:v>
      </x:c>
      <x:c r="J3568" s="7" t="n">
        <x:v>0</x:v>
      </x:c>
      <x:c r="K3568" s="7" t="n">
        <x:v>1</x:v>
      </x:c>
      <x:c r="L3568" s="7" t="n">
        <x:v>1</x:v>
      </x:c>
      <x:c r="M3568" s="7" t="str"/>
      <x:c r="N3568" s="7" t="str"/>
      <x:c r="O3568" s="7" t="str"/>
      <x:c r="P3568" s="7" t="str">
        <x:f>IF(O3568="","OPEN",IF(OR(NOT(ISNUMBER(M3568)),NOT(ISNUMBER(N3568)),ABS(M3568)&gt;L3568,N3568&gt;L3568),"FAIL","PASS"))</x:f>
        <x:v>OPEN</x:v>
      </x:c>
    </x:row>
    <x:row r="3569">
      <x:c r="B3569" s="7" t="str">
        <x:v>CAL-03563</x:v>
      </x:c>
      <x:c r="C3569" s="7" t="str">
        <x:v>CH-1782</x:v>
      </x:c>
      <x:c r="D3569" s="7" t="str">
        <x:v>REA-M-A</x:v>
      </x:c>
      <x:c r="E3569" s="7" t="str">
        <x:v>CALIBRATION</x:v>
      </x:c>
      <x:c r="F3569" s="7" t="str">
        <x:v>PTC-A</x:v>
      </x:c>
      <x:c r="G3569" s="7" t="str">
        <x:v>CF-09</x:v>
      </x:c>
      <x:c r="H3569" s="7" t="str">
        <x:v>BEFORE</x:v>
      </x:c>
      <x:c r="I3569" s="7" t="str">
        <x:v>binary</x:v>
      </x:c>
      <x:c r="J3569" s="7" t="n">
        <x:v>0</x:v>
      </x:c>
      <x:c r="K3569" s="7" t="n">
        <x:v>1</x:v>
      </x:c>
      <x:c r="L3569" s="7" t="n">
        <x:v>1</x:v>
      </x:c>
      <x:c r="M3569" s="7" t="str"/>
      <x:c r="N3569" s="7" t="str"/>
      <x:c r="O3569" s="7" t="str"/>
      <x:c r="P3569" s="7" t="str">
        <x:f>IF(O3569="","OPEN",IF(OR(NOT(ISNUMBER(M3569)),NOT(ISNUMBER(N3569)),ABS(M3569)&gt;L3569,N3569&gt;L3569),"FAIL","PASS"))</x:f>
        <x:v>OPEN</x:v>
      </x:c>
    </x:row>
    <x:row r="3570">
      <x:c r="B3570" s="7" t="str">
        <x:v>CAL-03564</x:v>
      </x:c>
      <x:c r="C3570" s="7" t="str">
        <x:v>CH-1782</x:v>
      </x:c>
      <x:c r="D3570" s="7" t="str">
        <x:v>REA-M-A</x:v>
      </x:c>
      <x:c r="E3570" s="7" t="str">
        <x:v>CALIBRATION</x:v>
      </x:c>
      <x:c r="F3570" s="7" t="str">
        <x:v>PTC-A</x:v>
      </x:c>
      <x:c r="G3570" s="7" t="str">
        <x:v>CF-09</x:v>
      </x:c>
      <x:c r="H3570" s="7" t="str">
        <x:v>AFTER</x:v>
      </x:c>
      <x:c r="I3570" s="7" t="str">
        <x:v>binary</x:v>
      </x:c>
      <x:c r="J3570" s="7" t="n">
        <x:v>0</x:v>
      </x:c>
      <x:c r="K3570" s="7" t="n">
        <x:v>1</x:v>
      </x:c>
      <x:c r="L3570" s="7" t="n">
        <x:v>1</x:v>
      </x:c>
      <x:c r="M3570" s="7" t="str"/>
      <x:c r="N3570" s="7" t="str"/>
      <x:c r="O3570" s="7" t="str"/>
      <x:c r="P3570" s="7" t="str">
        <x:f>IF(O3570="","OPEN",IF(OR(NOT(ISNUMBER(M3570)),NOT(ISNUMBER(N3570)),ABS(M3570)&gt;L3570,N3570&gt;L3570),"FAIL","PASS"))</x:f>
        <x:v>OPEN</x:v>
      </x:c>
    </x:row>
    <x:row r="3571">
      <x:c r="B3571" s="7" t="str">
        <x:v>CAL-03565</x:v>
      </x:c>
      <x:c r="C3571" s="7" t="str">
        <x:v>CH-1783</x:v>
      </x:c>
      <x:c r="D3571" s="7" t="str">
        <x:v>REA-M-A</x:v>
      </x:c>
      <x:c r="E3571" s="7" t="str">
        <x:v>CALIBRATION</x:v>
      </x:c>
      <x:c r="F3571" s="7" t="str">
        <x:v>PTC-A</x:v>
      </x:c>
      <x:c r="G3571" s="7" t="str">
        <x:v>CF-10</x:v>
      </x:c>
      <x:c r="H3571" s="7" t="str">
        <x:v>BEFORE</x:v>
      </x:c>
      <x:c r="I3571" s="7" t="str">
        <x:v>binary</x:v>
      </x:c>
      <x:c r="J3571" s="7" t="n">
        <x:v>0</x:v>
      </x:c>
      <x:c r="K3571" s="7" t="n">
        <x:v>1</x:v>
      </x:c>
      <x:c r="L3571" s="7" t="n">
        <x:v>2</x:v>
      </x:c>
      <x:c r="M3571" s="7" t="str"/>
      <x:c r="N3571" s="7" t="str"/>
      <x:c r="O3571" s="7" t="str"/>
      <x:c r="P3571" s="7" t="str">
        <x:f>IF(O3571="","OPEN",IF(OR(NOT(ISNUMBER(M3571)),NOT(ISNUMBER(N3571)),ABS(M3571)&gt;L3571,N3571&gt;L3571),"FAIL","PASS"))</x:f>
        <x:v>OPEN</x:v>
      </x:c>
    </x:row>
    <x:row r="3572">
      <x:c r="B3572" s="7" t="str">
        <x:v>CAL-03566</x:v>
      </x:c>
      <x:c r="C3572" s="7" t="str">
        <x:v>CH-1783</x:v>
      </x:c>
      <x:c r="D3572" s="7" t="str">
        <x:v>REA-M-A</x:v>
      </x:c>
      <x:c r="E3572" s="7" t="str">
        <x:v>CALIBRATION</x:v>
      </x:c>
      <x:c r="F3572" s="7" t="str">
        <x:v>PTC-A</x:v>
      </x:c>
      <x:c r="G3572" s="7" t="str">
        <x:v>CF-10</x:v>
      </x:c>
      <x:c r="H3572" s="7" t="str">
        <x:v>AFTER</x:v>
      </x:c>
      <x:c r="I3572" s="7" t="str">
        <x:v>binary</x:v>
      </x:c>
      <x:c r="J3572" s="7" t="n">
        <x:v>0</x:v>
      </x:c>
      <x:c r="K3572" s="7" t="n">
        <x:v>1</x:v>
      </x:c>
      <x:c r="L3572" s="7" t="n">
        <x:v>2</x:v>
      </x:c>
      <x:c r="M3572" s="7" t="str"/>
      <x:c r="N3572" s="7" t="str"/>
      <x:c r="O3572" s="7" t="str"/>
      <x:c r="P3572" s="7" t="str">
        <x:f>IF(O3572="","OPEN",IF(OR(NOT(ISNUMBER(M3572)),NOT(ISNUMBER(N3572)),ABS(M3572)&gt;L3572,N3572&gt;L3572),"FAIL","PASS"))</x:f>
        <x:v>OPEN</x:v>
      </x:c>
    </x:row>
    <x:row r="3573">
      <x:c r="B3573" s="7" t="str">
        <x:v>CAL-03567</x:v>
      </x:c>
      <x:c r="C3573" s="7" t="str">
        <x:v>CH-1784</x:v>
      </x:c>
      <x:c r="D3573" s="7" t="str">
        <x:v>REA-M-A</x:v>
      </x:c>
      <x:c r="E3573" s="7" t="str">
        <x:v>CALIBRATION</x:v>
      </x:c>
      <x:c r="F3573" s="7" t="str">
        <x:v>PTC-A</x:v>
      </x:c>
      <x:c r="G3573" s="7" t="str">
        <x:v>CF-10</x:v>
      </x:c>
      <x:c r="H3573" s="7" t="str">
        <x:v>BEFORE</x:v>
      </x:c>
      <x:c r="I3573" s="7" t="str">
        <x:v>binary</x:v>
      </x:c>
      <x:c r="J3573" s="7" t="n">
        <x:v>0</x:v>
      </x:c>
      <x:c r="K3573" s="7" t="n">
        <x:v>1</x:v>
      </x:c>
      <x:c r="L3573" s="7" t="n">
        <x:v>2</x:v>
      </x:c>
      <x:c r="M3573" s="7" t="str"/>
      <x:c r="N3573" s="7" t="str"/>
      <x:c r="O3573" s="7" t="str"/>
      <x:c r="P3573" s="7" t="str">
        <x:f>IF(O3573="","OPEN",IF(OR(NOT(ISNUMBER(M3573)),NOT(ISNUMBER(N3573)),ABS(M3573)&gt;L3573,N3573&gt;L3573),"FAIL","PASS"))</x:f>
        <x:v>OPEN</x:v>
      </x:c>
    </x:row>
    <x:row r="3574">
      <x:c r="B3574" s="7" t="str">
        <x:v>CAL-03568</x:v>
      </x:c>
      <x:c r="C3574" s="7" t="str">
        <x:v>CH-1784</x:v>
      </x:c>
      <x:c r="D3574" s="7" t="str">
        <x:v>REA-M-A</x:v>
      </x:c>
      <x:c r="E3574" s="7" t="str">
        <x:v>CALIBRATION</x:v>
      </x:c>
      <x:c r="F3574" s="7" t="str">
        <x:v>PTC-A</x:v>
      </x:c>
      <x:c r="G3574" s="7" t="str">
        <x:v>CF-10</x:v>
      </x:c>
      <x:c r="H3574" s="7" t="str">
        <x:v>AFTER</x:v>
      </x:c>
      <x:c r="I3574" s="7" t="str">
        <x:v>binary</x:v>
      </x:c>
      <x:c r="J3574" s="7" t="n">
        <x:v>0</x:v>
      </x:c>
      <x:c r="K3574" s="7" t="n">
        <x:v>1</x:v>
      </x:c>
      <x:c r="L3574" s="7" t="n">
        <x:v>2</x:v>
      </x:c>
      <x:c r="M3574" s="7" t="str"/>
      <x:c r="N3574" s="7" t="str"/>
      <x:c r="O3574" s="7" t="str"/>
      <x:c r="P3574" s="7" t="str">
        <x:f>IF(O3574="","OPEN",IF(OR(NOT(ISNUMBER(M3574)),NOT(ISNUMBER(N3574)),ABS(M3574)&gt;L3574,N3574&gt;L3574),"FAIL","PASS"))</x:f>
        <x:v>OPEN</x:v>
      </x:c>
    </x:row>
    <x:row r="3575">
      <x:c r="B3575" s="7" t="str">
        <x:v>CAL-03569</x:v>
      </x:c>
      <x:c r="C3575" s="7" t="str">
        <x:v>CH-1785</x:v>
      </x:c>
      <x:c r="D3575" s="7" t="str">
        <x:v>REA-M-A</x:v>
      </x:c>
      <x:c r="E3575" s="7" t="str">
        <x:v>CALIBRATION</x:v>
      </x:c>
      <x:c r="F3575" s="7" t="str">
        <x:v>PTC-A</x:v>
      </x:c>
      <x:c r="G3575" s="7" t="str">
        <x:v>CF-10</x:v>
      </x:c>
      <x:c r="H3575" s="7" t="str">
        <x:v>BEFORE</x:v>
      </x:c>
      <x:c r="I3575" s="7" t="str">
        <x:v>binary</x:v>
      </x:c>
      <x:c r="J3575" s="7" t="n">
        <x:v>0</x:v>
      </x:c>
      <x:c r="K3575" s="7" t="n">
        <x:v>1</x:v>
      </x:c>
      <x:c r="L3575" s="7" t="n">
        <x:v>2</x:v>
      </x:c>
      <x:c r="M3575" s="7" t="str"/>
      <x:c r="N3575" s="7" t="str"/>
      <x:c r="O3575" s="7" t="str"/>
      <x:c r="P3575" s="7" t="str">
        <x:f>IF(O3575="","OPEN",IF(OR(NOT(ISNUMBER(M3575)),NOT(ISNUMBER(N3575)),ABS(M3575)&gt;L3575,N3575&gt;L3575),"FAIL","PASS"))</x:f>
        <x:v>OPEN</x:v>
      </x:c>
    </x:row>
    <x:row r="3576">
      <x:c r="B3576" s="7" t="str">
        <x:v>CAL-03570</x:v>
      </x:c>
      <x:c r="C3576" s="7" t="str">
        <x:v>CH-1785</x:v>
      </x:c>
      <x:c r="D3576" s="7" t="str">
        <x:v>REA-M-A</x:v>
      </x:c>
      <x:c r="E3576" s="7" t="str">
        <x:v>CALIBRATION</x:v>
      </x:c>
      <x:c r="F3576" s="7" t="str">
        <x:v>PTC-A</x:v>
      </x:c>
      <x:c r="G3576" s="7" t="str">
        <x:v>CF-10</x:v>
      </x:c>
      <x:c r="H3576" s="7" t="str">
        <x:v>AFTER</x:v>
      </x:c>
      <x:c r="I3576" s="7" t="str">
        <x:v>binary</x:v>
      </x:c>
      <x:c r="J3576" s="7" t="n">
        <x:v>0</x:v>
      </x:c>
      <x:c r="K3576" s="7" t="n">
        <x:v>1</x:v>
      </x:c>
      <x:c r="L3576" s="7" t="n">
        <x:v>2</x:v>
      </x:c>
      <x:c r="M3576" s="7" t="str"/>
      <x:c r="N3576" s="7" t="str"/>
      <x:c r="O3576" s="7" t="str"/>
      <x:c r="P3576" s="7" t="str">
        <x:f>IF(O3576="","OPEN",IF(OR(NOT(ISNUMBER(M3576)),NOT(ISNUMBER(N3576)),ABS(M3576)&gt;L3576,N3576&gt;L3576),"FAIL","PASS"))</x:f>
        <x:v>OPEN</x:v>
      </x:c>
    </x:row>
    <x:row r="3577">
      <x:c r="B3577" s="7" t="str">
        <x:v>CAL-03571</x:v>
      </x:c>
      <x:c r="C3577" s="7" t="str">
        <x:v>CH-1786</x:v>
      </x:c>
      <x:c r="D3577" s="7" t="str">
        <x:v>REA-M-A</x:v>
      </x:c>
      <x:c r="E3577" s="7" t="str">
        <x:v>CALIBRATION</x:v>
      </x:c>
      <x:c r="F3577" s="7" t="str">
        <x:v>PTC-A</x:v>
      </x:c>
      <x:c r="G3577" s="7" t="str">
        <x:v>CF-10</x:v>
      </x:c>
      <x:c r="H3577" s="7" t="str">
        <x:v>BEFORE</x:v>
      </x:c>
      <x:c r="I3577" s="7" t="str">
        <x:v>binary</x:v>
      </x:c>
      <x:c r="J3577" s="7" t="n">
        <x:v>0</x:v>
      </x:c>
      <x:c r="K3577" s="7" t="n">
        <x:v>1</x:v>
      </x:c>
      <x:c r="L3577" s="7" t="n">
        <x:v>2</x:v>
      </x:c>
      <x:c r="M3577" s="7" t="str"/>
      <x:c r="N3577" s="7" t="str"/>
      <x:c r="O3577" s="7" t="str"/>
      <x:c r="P3577" s="7" t="str">
        <x:f>IF(O3577="","OPEN",IF(OR(NOT(ISNUMBER(M3577)),NOT(ISNUMBER(N3577)),ABS(M3577)&gt;L3577,N3577&gt;L3577),"FAIL","PASS"))</x:f>
        <x:v>OPEN</x:v>
      </x:c>
    </x:row>
    <x:row r="3578">
      <x:c r="B3578" s="7" t="str">
        <x:v>CAL-03572</x:v>
      </x:c>
      <x:c r="C3578" s="7" t="str">
        <x:v>CH-1786</x:v>
      </x:c>
      <x:c r="D3578" s="7" t="str">
        <x:v>REA-M-A</x:v>
      </x:c>
      <x:c r="E3578" s="7" t="str">
        <x:v>CALIBRATION</x:v>
      </x:c>
      <x:c r="F3578" s="7" t="str">
        <x:v>PTC-A</x:v>
      </x:c>
      <x:c r="G3578" s="7" t="str">
        <x:v>CF-10</x:v>
      </x:c>
      <x:c r="H3578" s="7" t="str">
        <x:v>AFTER</x:v>
      </x:c>
      <x:c r="I3578" s="7" t="str">
        <x:v>binary</x:v>
      </x:c>
      <x:c r="J3578" s="7" t="n">
        <x:v>0</x:v>
      </x:c>
      <x:c r="K3578" s="7" t="n">
        <x:v>1</x:v>
      </x:c>
      <x:c r="L3578" s="7" t="n">
        <x:v>2</x:v>
      </x:c>
      <x:c r="M3578" s="7" t="str"/>
      <x:c r="N3578" s="7" t="str"/>
      <x:c r="O3578" s="7" t="str"/>
      <x:c r="P3578" s="7" t="str">
        <x:f>IF(O3578="","OPEN",IF(OR(NOT(ISNUMBER(M3578)),NOT(ISNUMBER(N3578)),ABS(M3578)&gt;L3578,N3578&gt;L3578),"FAIL","PASS"))</x:f>
        <x:v>OPEN</x:v>
      </x:c>
    </x:row>
    <x:row r="3579">
      <x:c r="B3579" s="7" t="str">
        <x:v>CAL-03573</x:v>
      </x:c>
      <x:c r="C3579" s="7" t="str">
        <x:v>CH-1787</x:v>
      </x:c>
      <x:c r="D3579" s="7" t="str">
        <x:v>REA-M-A</x:v>
      </x:c>
      <x:c r="E3579" s="7" t="str">
        <x:v>CALIBRATION</x:v>
      </x:c>
      <x:c r="F3579" s="7" t="str">
        <x:v>PTC-A</x:v>
      </x:c>
      <x:c r="G3579" s="7" t="str">
        <x:v>CF-10</x:v>
      </x:c>
      <x:c r="H3579" s="7" t="str">
        <x:v>BEFORE</x:v>
      </x:c>
      <x:c r="I3579" s="7" t="str">
        <x:v>binary</x:v>
      </x:c>
      <x:c r="J3579" s="7" t="n">
        <x:v>0</x:v>
      </x:c>
      <x:c r="K3579" s="7" t="n">
        <x:v>1</x:v>
      </x:c>
      <x:c r="L3579" s="7" t="n">
        <x:v>2</x:v>
      </x:c>
      <x:c r="M3579" s="7" t="str"/>
      <x:c r="N3579" s="7" t="str"/>
      <x:c r="O3579" s="7" t="str"/>
      <x:c r="P3579" s="7" t="str">
        <x:f>IF(O3579="","OPEN",IF(OR(NOT(ISNUMBER(M3579)),NOT(ISNUMBER(N3579)),ABS(M3579)&gt;L3579,N3579&gt;L3579),"FAIL","PASS"))</x:f>
        <x:v>OPEN</x:v>
      </x:c>
    </x:row>
    <x:row r="3580">
      <x:c r="B3580" s="7" t="str">
        <x:v>CAL-03574</x:v>
      </x:c>
      <x:c r="C3580" s="7" t="str">
        <x:v>CH-1787</x:v>
      </x:c>
      <x:c r="D3580" s="7" t="str">
        <x:v>REA-M-A</x:v>
      </x:c>
      <x:c r="E3580" s="7" t="str">
        <x:v>CALIBRATION</x:v>
      </x:c>
      <x:c r="F3580" s="7" t="str">
        <x:v>PTC-A</x:v>
      </x:c>
      <x:c r="G3580" s="7" t="str">
        <x:v>CF-10</x:v>
      </x:c>
      <x:c r="H3580" s="7" t="str">
        <x:v>AFTER</x:v>
      </x:c>
      <x:c r="I3580" s="7" t="str">
        <x:v>binary</x:v>
      </x:c>
      <x:c r="J3580" s="7" t="n">
        <x:v>0</x:v>
      </x:c>
      <x:c r="K3580" s="7" t="n">
        <x:v>1</x:v>
      </x:c>
      <x:c r="L3580" s="7" t="n">
        <x:v>2</x:v>
      </x:c>
      <x:c r="M3580" s="7" t="str"/>
      <x:c r="N3580" s="7" t="str"/>
      <x:c r="O3580" s="7" t="str"/>
      <x:c r="P3580" s="7" t="str">
        <x:f>IF(O3580="","OPEN",IF(OR(NOT(ISNUMBER(M3580)),NOT(ISNUMBER(N3580)),ABS(M3580)&gt;L3580,N3580&gt;L3580),"FAIL","PASS"))</x:f>
        <x:v>OPEN</x:v>
      </x:c>
    </x:row>
    <x:row r="3581">
      <x:c r="B3581" s="7" t="str">
        <x:v>CAL-03575</x:v>
      </x:c>
      <x:c r="C3581" s="7" t="str">
        <x:v>CH-1788</x:v>
      </x:c>
      <x:c r="D3581" s="7" t="str">
        <x:v>REA-M-A</x:v>
      </x:c>
      <x:c r="E3581" s="7" t="str">
        <x:v>CALIBRATION</x:v>
      </x:c>
      <x:c r="F3581" s="7" t="str">
        <x:v>PTC-A</x:v>
      </x:c>
      <x:c r="G3581" s="7" t="str">
        <x:v>CF-10</x:v>
      </x:c>
      <x:c r="H3581" s="7" t="str">
        <x:v>BEFORE</x:v>
      </x:c>
      <x:c r="I3581" s="7" t="str">
        <x:v>binary</x:v>
      </x:c>
      <x:c r="J3581" s="7" t="n">
        <x:v>0</x:v>
      </x:c>
      <x:c r="K3581" s="7" t="n">
        <x:v>1</x:v>
      </x:c>
      <x:c r="L3581" s="7" t="n">
        <x:v>2</x:v>
      </x:c>
      <x:c r="M3581" s="7" t="str"/>
      <x:c r="N3581" s="7" t="str"/>
      <x:c r="O3581" s="7" t="str"/>
      <x:c r="P3581" s="7" t="str">
        <x:f>IF(O3581="","OPEN",IF(OR(NOT(ISNUMBER(M3581)),NOT(ISNUMBER(N3581)),ABS(M3581)&gt;L3581,N3581&gt;L3581),"FAIL","PASS"))</x:f>
        <x:v>OPEN</x:v>
      </x:c>
    </x:row>
    <x:row r="3582">
      <x:c r="B3582" s="7" t="str">
        <x:v>CAL-03576</x:v>
      </x:c>
      <x:c r="C3582" s="7" t="str">
        <x:v>CH-1788</x:v>
      </x:c>
      <x:c r="D3582" s="7" t="str">
        <x:v>REA-M-A</x:v>
      </x:c>
      <x:c r="E3582" s="7" t="str">
        <x:v>CALIBRATION</x:v>
      </x:c>
      <x:c r="F3582" s="7" t="str">
        <x:v>PTC-A</x:v>
      </x:c>
      <x:c r="G3582" s="7" t="str">
        <x:v>CF-10</x:v>
      </x:c>
      <x:c r="H3582" s="7" t="str">
        <x:v>AFTER</x:v>
      </x:c>
      <x:c r="I3582" s="7" t="str">
        <x:v>binary</x:v>
      </x:c>
      <x:c r="J3582" s="7" t="n">
        <x:v>0</x:v>
      </x:c>
      <x:c r="K3582" s="7" t="n">
        <x:v>1</x:v>
      </x:c>
      <x:c r="L3582" s="7" t="n">
        <x:v>2</x:v>
      </x:c>
      <x:c r="M3582" s="7" t="str"/>
      <x:c r="N3582" s="7" t="str"/>
      <x:c r="O3582" s="7" t="str"/>
      <x:c r="P3582" s="7" t="str">
        <x:f>IF(O3582="","OPEN",IF(OR(NOT(ISNUMBER(M3582)),NOT(ISNUMBER(N3582)),ABS(M3582)&gt;L3582,N3582&gt;L3582),"FAIL","PASS"))</x:f>
        <x:v>OPEN</x:v>
      </x:c>
    </x:row>
    <x:row r="3583">
      <x:c r="B3583" s="7" t="str">
        <x:v>CAL-03577</x:v>
      </x:c>
      <x:c r="C3583" s="7" t="str">
        <x:v>CH-1789</x:v>
      </x:c>
      <x:c r="D3583" s="7" t="str">
        <x:v>REA-M-A</x:v>
      </x:c>
      <x:c r="E3583" s="7" t="str">
        <x:v>CALIBRATION</x:v>
      </x:c>
      <x:c r="F3583" s="7" t="str">
        <x:v>PTC-A</x:v>
      </x:c>
      <x:c r="G3583" s="7" t="str">
        <x:v>CF-11</x:v>
      </x:c>
      <x:c r="H3583" s="7" t="str">
        <x:v>BEFORE</x:v>
      </x:c>
      <x:c r="I3583" s="7" t="str">
        <x:v>binary</x:v>
      </x:c>
      <x:c r="J3583" s="7" t="n">
        <x:v>0</x:v>
      </x:c>
      <x:c r="K3583" s="7" t="n">
        <x:v>1</x:v>
      </x:c>
      <x:c r="L3583" s="7" t="n">
        <x:v>10</x:v>
      </x:c>
      <x:c r="M3583" s="7" t="str"/>
      <x:c r="N3583" s="7" t="str"/>
      <x:c r="O3583" s="7" t="str"/>
      <x:c r="P3583" s="7" t="str">
        <x:f>IF(O3583="","OPEN",IF(OR(NOT(ISNUMBER(M3583)),NOT(ISNUMBER(N3583)),ABS(M3583)&gt;L3583,N3583&gt;L3583),"FAIL","PASS"))</x:f>
        <x:v>OPEN</x:v>
      </x:c>
    </x:row>
    <x:row r="3584">
      <x:c r="B3584" s="7" t="str">
        <x:v>CAL-03578</x:v>
      </x:c>
      <x:c r="C3584" s="7" t="str">
        <x:v>CH-1789</x:v>
      </x:c>
      <x:c r="D3584" s="7" t="str">
        <x:v>REA-M-A</x:v>
      </x:c>
      <x:c r="E3584" s="7" t="str">
        <x:v>CALIBRATION</x:v>
      </x:c>
      <x:c r="F3584" s="7" t="str">
        <x:v>PTC-A</x:v>
      </x:c>
      <x:c r="G3584" s="7" t="str">
        <x:v>CF-11</x:v>
      </x:c>
      <x:c r="H3584" s="7" t="str">
        <x:v>AFTER</x:v>
      </x:c>
      <x:c r="I3584" s="7" t="str">
        <x:v>binary</x:v>
      </x:c>
      <x:c r="J3584" s="7" t="n">
        <x:v>0</x:v>
      </x:c>
      <x:c r="K3584" s="7" t="n">
        <x:v>1</x:v>
      </x:c>
      <x:c r="L3584" s="7" t="n">
        <x:v>10</x:v>
      </x:c>
      <x:c r="M3584" s="7" t="str"/>
      <x:c r="N3584" s="7" t="str"/>
      <x:c r="O3584" s="7" t="str"/>
      <x:c r="P3584" s="7" t="str">
        <x:f>IF(O3584="","OPEN",IF(OR(NOT(ISNUMBER(M3584)),NOT(ISNUMBER(N3584)),ABS(M3584)&gt;L3584,N3584&gt;L3584),"FAIL","PASS"))</x:f>
        <x:v>OPEN</x:v>
      </x:c>
    </x:row>
    <x:row r="3585">
      <x:c r="B3585" s="7" t="str">
        <x:v>CAL-03579</x:v>
      </x:c>
      <x:c r="C3585" s="7" t="str">
        <x:v>CH-1790</x:v>
      </x:c>
      <x:c r="D3585" s="7" t="str">
        <x:v>REA-M-A</x:v>
      </x:c>
      <x:c r="E3585" s="7" t="str">
        <x:v>CALIBRATION</x:v>
      </x:c>
      <x:c r="F3585" s="7" t="str">
        <x:v>PTC-A</x:v>
      </x:c>
      <x:c r="G3585" s="7" t="str">
        <x:v>CF-11</x:v>
      </x:c>
      <x:c r="H3585" s="7" t="str">
        <x:v>BEFORE</x:v>
      </x:c>
      <x:c r="I3585" s="7" t="str">
        <x:v>binary</x:v>
      </x:c>
      <x:c r="J3585" s="7" t="n">
        <x:v>0</x:v>
      </x:c>
      <x:c r="K3585" s="7" t="n">
        <x:v>1</x:v>
      </x:c>
      <x:c r="L3585" s="7" t="n">
        <x:v>10</x:v>
      </x:c>
      <x:c r="M3585" s="7" t="str"/>
      <x:c r="N3585" s="7" t="str"/>
      <x:c r="O3585" s="7" t="str"/>
      <x:c r="P3585" s="7" t="str">
        <x:f>IF(O3585="","OPEN",IF(OR(NOT(ISNUMBER(M3585)),NOT(ISNUMBER(N3585)),ABS(M3585)&gt;L3585,N3585&gt;L3585),"FAIL","PASS"))</x:f>
        <x:v>OPEN</x:v>
      </x:c>
    </x:row>
    <x:row r="3586">
      <x:c r="B3586" s="7" t="str">
        <x:v>CAL-03580</x:v>
      </x:c>
      <x:c r="C3586" s="7" t="str">
        <x:v>CH-1790</x:v>
      </x:c>
      <x:c r="D3586" s="7" t="str">
        <x:v>REA-M-A</x:v>
      </x:c>
      <x:c r="E3586" s="7" t="str">
        <x:v>CALIBRATION</x:v>
      </x:c>
      <x:c r="F3586" s="7" t="str">
        <x:v>PTC-A</x:v>
      </x:c>
      <x:c r="G3586" s="7" t="str">
        <x:v>CF-11</x:v>
      </x:c>
      <x:c r="H3586" s="7" t="str">
        <x:v>AFTER</x:v>
      </x:c>
      <x:c r="I3586" s="7" t="str">
        <x:v>binary</x:v>
      </x:c>
      <x:c r="J3586" s="7" t="n">
        <x:v>0</x:v>
      </x:c>
      <x:c r="K3586" s="7" t="n">
        <x:v>1</x:v>
      </x:c>
      <x:c r="L3586" s="7" t="n">
        <x:v>10</x:v>
      </x:c>
      <x:c r="M3586" s="7" t="str"/>
      <x:c r="N3586" s="7" t="str"/>
      <x:c r="O3586" s="7" t="str"/>
      <x:c r="P3586" s="7" t="str">
        <x:f>IF(O3586="","OPEN",IF(OR(NOT(ISNUMBER(M3586)),NOT(ISNUMBER(N3586)),ABS(M3586)&gt;L3586,N3586&gt;L3586),"FAIL","PASS"))</x:f>
        <x:v>OPEN</x:v>
      </x:c>
    </x:row>
    <x:row r="3587">
      <x:c r="B3587" s="7" t="str">
        <x:v>CAL-03581</x:v>
      </x:c>
      <x:c r="C3587" s="7" t="str">
        <x:v>CH-1791</x:v>
      </x:c>
      <x:c r="D3587" s="7" t="str">
        <x:v>REA-M-A</x:v>
      </x:c>
      <x:c r="E3587" s="7" t="str">
        <x:v>CALIBRATION</x:v>
      </x:c>
      <x:c r="F3587" s="7" t="str">
        <x:v>PTC-A</x:v>
      </x:c>
      <x:c r="G3587" s="7" t="str">
        <x:v>CF-11</x:v>
      </x:c>
      <x:c r="H3587" s="7" t="str">
        <x:v>BEFORE</x:v>
      </x:c>
      <x:c r="I3587" s="7" t="str">
        <x:v>binary</x:v>
      </x:c>
      <x:c r="J3587" s="7" t="n">
        <x:v>0</x:v>
      </x:c>
      <x:c r="K3587" s="7" t="n">
        <x:v>1</x:v>
      </x:c>
      <x:c r="L3587" s="7" t="n">
        <x:v>10</x:v>
      </x:c>
      <x:c r="M3587" s="7" t="str"/>
      <x:c r="N3587" s="7" t="str"/>
      <x:c r="O3587" s="7" t="str"/>
      <x:c r="P3587" s="7" t="str">
        <x:f>IF(O3587="","OPEN",IF(OR(NOT(ISNUMBER(M3587)),NOT(ISNUMBER(N3587)),ABS(M3587)&gt;L3587,N3587&gt;L3587),"FAIL","PASS"))</x:f>
        <x:v>OPEN</x:v>
      </x:c>
    </x:row>
    <x:row r="3588">
      <x:c r="B3588" s="7" t="str">
        <x:v>CAL-03582</x:v>
      </x:c>
      <x:c r="C3588" s="7" t="str">
        <x:v>CH-1791</x:v>
      </x:c>
      <x:c r="D3588" s="7" t="str">
        <x:v>REA-M-A</x:v>
      </x:c>
      <x:c r="E3588" s="7" t="str">
        <x:v>CALIBRATION</x:v>
      </x:c>
      <x:c r="F3588" s="7" t="str">
        <x:v>PTC-A</x:v>
      </x:c>
      <x:c r="G3588" s="7" t="str">
        <x:v>CF-11</x:v>
      </x:c>
      <x:c r="H3588" s="7" t="str">
        <x:v>AFTER</x:v>
      </x:c>
      <x:c r="I3588" s="7" t="str">
        <x:v>binary</x:v>
      </x:c>
      <x:c r="J3588" s="7" t="n">
        <x:v>0</x:v>
      </x:c>
      <x:c r="K3588" s="7" t="n">
        <x:v>1</x:v>
      </x:c>
      <x:c r="L3588" s="7" t="n">
        <x:v>10</x:v>
      </x:c>
      <x:c r="M3588" s="7" t="str"/>
      <x:c r="N3588" s="7" t="str"/>
      <x:c r="O3588" s="7" t="str"/>
      <x:c r="P3588" s="7" t="str">
        <x:f>IF(O3588="","OPEN",IF(OR(NOT(ISNUMBER(M3588)),NOT(ISNUMBER(N3588)),ABS(M3588)&gt;L3588,N3588&gt;L3588),"FAIL","PASS"))</x:f>
        <x:v>OPEN</x:v>
      </x:c>
    </x:row>
    <x:row r="3589">
      <x:c r="B3589" s="7" t="str">
        <x:v>CAL-03583</x:v>
      </x:c>
      <x:c r="C3589" s="7" t="str">
        <x:v>CH-1792</x:v>
      </x:c>
      <x:c r="D3589" s="7" t="str">
        <x:v>REA-M-A</x:v>
      </x:c>
      <x:c r="E3589" s="7" t="str">
        <x:v>CALIBRATION</x:v>
      </x:c>
      <x:c r="F3589" s="7" t="str">
        <x:v>PTC-A</x:v>
      </x:c>
      <x:c r="G3589" s="7" t="str">
        <x:v>CF-11</x:v>
      </x:c>
      <x:c r="H3589" s="7" t="str">
        <x:v>BEFORE</x:v>
      </x:c>
      <x:c r="I3589" s="7" t="str">
        <x:v>binary</x:v>
      </x:c>
      <x:c r="J3589" s="7" t="n">
        <x:v>0</x:v>
      </x:c>
      <x:c r="K3589" s="7" t="n">
        <x:v>1</x:v>
      </x:c>
      <x:c r="L3589" s="7" t="n">
        <x:v>10</x:v>
      </x:c>
      <x:c r="M3589" s="7" t="str"/>
      <x:c r="N3589" s="7" t="str"/>
      <x:c r="O3589" s="7" t="str"/>
      <x:c r="P3589" s="7" t="str">
        <x:f>IF(O3589="","OPEN",IF(OR(NOT(ISNUMBER(M3589)),NOT(ISNUMBER(N3589)),ABS(M3589)&gt;L3589,N3589&gt;L3589),"FAIL","PASS"))</x:f>
        <x:v>OPEN</x:v>
      </x:c>
    </x:row>
    <x:row r="3590">
      <x:c r="B3590" s="7" t="str">
        <x:v>CAL-03584</x:v>
      </x:c>
      <x:c r="C3590" s="7" t="str">
        <x:v>CH-1792</x:v>
      </x:c>
      <x:c r="D3590" s="7" t="str">
        <x:v>REA-M-A</x:v>
      </x:c>
      <x:c r="E3590" s="7" t="str">
        <x:v>CALIBRATION</x:v>
      </x:c>
      <x:c r="F3590" s="7" t="str">
        <x:v>PTC-A</x:v>
      </x:c>
      <x:c r="G3590" s="7" t="str">
        <x:v>CF-11</x:v>
      </x:c>
      <x:c r="H3590" s="7" t="str">
        <x:v>AFTER</x:v>
      </x:c>
      <x:c r="I3590" s="7" t="str">
        <x:v>binary</x:v>
      </x:c>
      <x:c r="J3590" s="7" t="n">
        <x:v>0</x:v>
      </x:c>
      <x:c r="K3590" s="7" t="n">
        <x:v>1</x:v>
      </x:c>
      <x:c r="L3590" s="7" t="n">
        <x:v>10</x:v>
      </x:c>
      <x:c r="M3590" s="7" t="str"/>
      <x:c r="N3590" s="7" t="str"/>
      <x:c r="O3590" s="7" t="str"/>
      <x:c r="P3590" s="7" t="str">
        <x:f>IF(O3590="","OPEN",IF(OR(NOT(ISNUMBER(M3590)),NOT(ISNUMBER(N3590)),ABS(M3590)&gt;L3590,N3590&gt;L3590),"FAIL","PASS"))</x:f>
        <x:v>OPEN</x:v>
      </x:c>
    </x:row>
    <x:row r="3591">
      <x:c r="B3591" s="7" t="str">
        <x:v>CAL-03585</x:v>
      </x:c>
      <x:c r="C3591" s="7" t="str">
        <x:v>CH-1793</x:v>
      </x:c>
      <x:c r="D3591" s="7" t="str">
        <x:v>REA-M-A</x:v>
      </x:c>
      <x:c r="E3591" s="7" t="str">
        <x:v>CALIBRATION</x:v>
      </x:c>
      <x:c r="F3591" s="7" t="str">
        <x:v>PTC-A</x:v>
      </x:c>
      <x:c r="G3591" s="7" t="str">
        <x:v>CF-11</x:v>
      </x:c>
      <x:c r="H3591" s="7" t="str">
        <x:v>BEFORE</x:v>
      </x:c>
      <x:c r="I3591" s="7" t="str">
        <x:v>binary</x:v>
      </x:c>
      <x:c r="J3591" s="7" t="n">
        <x:v>0</x:v>
      </x:c>
      <x:c r="K3591" s="7" t="n">
        <x:v>1</x:v>
      </x:c>
      <x:c r="L3591" s="7" t="n">
        <x:v>10</x:v>
      </x:c>
      <x:c r="M3591" s="7" t="str"/>
      <x:c r="N3591" s="7" t="str"/>
      <x:c r="O3591" s="7" t="str"/>
      <x:c r="P3591" s="7" t="str">
        <x:f>IF(O3591="","OPEN",IF(OR(NOT(ISNUMBER(M3591)),NOT(ISNUMBER(N3591)),ABS(M3591)&gt;L3591,N3591&gt;L3591),"FAIL","PASS"))</x:f>
        <x:v>OPEN</x:v>
      </x:c>
    </x:row>
    <x:row r="3592">
      <x:c r="B3592" s="7" t="str">
        <x:v>CAL-03586</x:v>
      </x:c>
      <x:c r="C3592" s="7" t="str">
        <x:v>CH-1793</x:v>
      </x:c>
      <x:c r="D3592" s="7" t="str">
        <x:v>REA-M-A</x:v>
      </x:c>
      <x:c r="E3592" s="7" t="str">
        <x:v>CALIBRATION</x:v>
      </x:c>
      <x:c r="F3592" s="7" t="str">
        <x:v>PTC-A</x:v>
      </x:c>
      <x:c r="G3592" s="7" t="str">
        <x:v>CF-11</x:v>
      </x:c>
      <x:c r="H3592" s="7" t="str">
        <x:v>AFTER</x:v>
      </x:c>
      <x:c r="I3592" s="7" t="str">
        <x:v>binary</x:v>
      </x:c>
      <x:c r="J3592" s="7" t="n">
        <x:v>0</x:v>
      </x:c>
      <x:c r="K3592" s="7" t="n">
        <x:v>1</x:v>
      </x:c>
      <x:c r="L3592" s="7" t="n">
        <x:v>10</x:v>
      </x:c>
      <x:c r="M3592" s="7" t="str"/>
      <x:c r="N3592" s="7" t="str"/>
      <x:c r="O3592" s="7" t="str"/>
      <x:c r="P3592" s="7" t="str">
        <x:f>IF(O3592="","OPEN",IF(OR(NOT(ISNUMBER(M3592)),NOT(ISNUMBER(N3592)),ABS(M3592)&gt;L3592,N3592&gt;L3592),"FAIL","PASS"))</x:f>
        <x:v>OPEN</x:v>
      </x:c>
    </x:row>
    <x:row r="3593">
      <x:c r="B3593" s="7" t="str">
        <x:v>CAL-03587</x:v>
      </x:c>
      <x:c r="C3593" s="7" t="str">
        <x:v>CH-1794</x:v>
      </x:c>
      <x:c r="D3593" s="7" t="str">
        <x:v>REA-M-A</x:v>
      </x:c>
      <x:c r="E3593" s="7" t="str">
        <x:v>CALIBRATION</x:v>
      </x:c>
      <x:c r="F3593" s="7" t="str">
        <x:v>PTC-A</x:v>
      </x:c>
      <x:c r="G3593" s="7" t="str">
        <x:v>CF-11</x:v>
      </x:c>
      <x:c r="H3593" s="7" t="str">
        <x:v>BEFORE</x:v>
      </x:c>
      <x:c r="I3593" s="7" t="str">
        <x:v>binary</x:v>
      </x:c>
      <x:c r="J3593" s="7" t="n">
        <x:v>0</x:v>
      </x:c>
      <x:c r="K3593" s="7" t="n">
        <x:v>1</x:v>
      </x:c>
      <x:c r="L3593" s="7" t="n">
        <x:v>10</x:v>
      </x:c>
      <x:c r="M3593" s="7" t="str"/>
      <x:c r="N3593" s="7" t="str"/>
      <x:c r="O3593" s="7" t="str"/>
      <x:c r="P3593" s="7" t="str">
        <x:f>IF(O3593="","OPEN",IF(OR(NOT(ISNUMBER(M3593)),NOT(ISNUMBER(N3593)),ABS(M3593)&gt;L3593,N3593&gt;L3593),"FAIL","PASS"))</x:f>
        <x:v>OPEN</x:v>
      </x:c>
    </x:row>
    <x:row r="3594">
      <x:c r="B3594" s="7" t="str">
        <x:v>CAL-03588</x:v>
      </x:c>
      <x:c r="C3594" s="7" t="str">
        <x:v>CH-1794</x:v>
      </x:c>
      <x:c r="D3594" s="7" t="str">
        <x:v>REA-M-A</x:v>
      </x:c>
      <x:c r="E3594" s="7" t="str">
        <x:v>CALIBRATION</x:v>
      </x:c>
      <x:c r="F3594" s="7" t="str">
        <x:v>PTC-A</x:v>
      </x:c>
      <x:c r="G3594" s="7" t="str">
        <x:v>CF-11</x:v>
      </x:c>
      <x:c r="H3594" s="7" t="str">
        <x:v>AFTER</x:v>
      </x:c>
      <x:c r="I3594" s="7" t="str">
        <x:v>binary</x:v>
      </x:c>
      <x:c r="J3594" s="7" t="n">
        <x:v>0</x:v>
      </x:c>
      <x:c r="K3594" s="7" t="n">
        <x:v>1</x:v>
      </x:c>
      <x:c r="L3594" s="7" t="n">
        <x:v>10</x:v>
      </x:c>
      <x:c r="M3594" s="7" t="str"/>
      <x:c r="N3594" s="7" t="str"/>
      <x:c r="O3594" s="7" t="str"/>
      <x:c r="P3594" s="7" t="str">
        <x:f>IF(O3594="","OPEN",IF(OR(NOT(ISNUMBER(M3594)),NOT(ISNUMBER(N3594)),ABS(M3594)&gt;L3594,N3594&gt;L3594),"FAIL","PASS"))</x:f>
        <x:v>OPEN</x:v>
      </x:c>
    </x:row>
    <x:row r="3595">
      <x:c r="B3595" s="7" t="str">
        <x:v>CAL-03589</x:v>
      </x:c>
      <x:c r="C3595" s="7" t="str">
        <x:v>CH-1795</x:v>
      </x:c>
      <x:c r="D3595" s="7" t="str">
        <x:v>REA-M-A</x:v>
      </x:c>
      <x:c r="E3595" s="7" t="str">
        <x:v>CALIBRATION</x:v>
      </x:c>
      <x:c r="F3595" s="7" t="str">
        <x:v>PTC-A</x:v>
      </x:c>
      <x:c r="G3595" s="7" t="str">
        <x:v>CF-12</x:v>
      </x:c>
      <x:c r="H3595" s="7" t="str">
        <x:v>BEFORE</x:v>
      </x:c>
      <x:c r="I3595" s="7" t="str">
        <x:v>binary</x:v>
      </x:c>
      <x:c r="J3595" s="7" t="n">
        <x:v>0</x:v>
      </x:c>
      <x:c r="K3595" s="7" t="n">
        <x:v>1</x:v>
      </x:c>
      <x:c r="L3595" s="7" t="n">
        <x:v>1</x:v>
      </x:c>
      <x:c r="M3595" s="7" t="str"/>
      <x:c r="N3595" s="7" t="str"/>
      <x:c r="O3595" s="7" t="str"/>
      <x:c r="P3595" s="7" t="str">
        <x:f>IF(O3595="","OPEN",IF(OR(NOT(ISNUMBER(M3595)),NOT(ISNUMBER(N3595)),ABS(M3595)&gt;L3595,N3595&gt;L3595),"FAIL","PASS"))</x:f>
        <x:v>OPEN</x:v>
      </x:c>
    </x:row>
    <x:row r="3596">
      <x:c r="B3596" s="7" t="str">
        <x:v>CAL-03590</x:v>
      </x:c>
      <x:c r="C3596" s="7" t="str">
        <x:v>CH-1795</x:v>
      </x:c>
      <x:c r="D3596" s="7" t="str">
        <x:v>REA-M-A</x:v>
      </x:c>
      <x:c r="E3596" s="7" t="str">
        <x:v>CALIBRATION</x:v>
      </x:c>
      <x:c r="F3596" s="7" t="str">
        <x:v>PTC-A</x:v>
      </x:c>
      <x:c r="G3596" s="7" t="str">
        <x:v>CF-12</x:v>
      </x:c>
      <x:c r="H3596" s="7" t="str">
        <x:v>AFTER</x:v>
      </x:c>
      <x:c r="I3596" s="7" t="str">
        <x:v>binary</x:v>
      </x:c>
      <x:c r="J3596" s="7" t="n">
        <x:v>0</x:v>
      </x:c>
      <x:c r="K3596" s="7" t="n">
        <x:v>1</x:v>
      </x:c>
      <x:c r="L3596" s="7" t="n">
        <x:v>1</x:v>
      </x:c>
      <x:c r="M3596" s="7" t="str"/>
      <x:c r="N3596" s="7" t="str"/>
      <x:c r="O3596" s="7" t="str"/>
      <x:c r="P3596" s="7" t="str">
        <x:f>IF(O3596="","OPEN",IF(OR(NOT(ISNUMBER(M3596)),NOT(ISNUMBER(N3596)),ABS(M3596)&gt;L3596,N3596&gt;L3596),"FAIL","PASS"))</x:f>
        <x:v>OPEN</x:v>
      </x:c>
    </x:row>
    <x:row r="3597">
      <x:c r="B3597" s="7" t="str">
        <x:v>CAL-03591</x:v>
      </x:c>
      <x:c r="C3597" s="7" t="str">
        <x:v>CH-1796</x:v>
      </x:c>
      <x:c r="D3597" s="7" t="str">
        <x:v>REA-M-A</x:v>
      </x:c>
      <x:c r="E3597" s="7" t="str">
        <x:v>CALIBRATION</x:v>
      </x:c>
      <x:c r="F3597" s="7" t="str">
        <x:v>PTC-A</x:v>
      </x:c>
      <x:c r="G3597" s="7" t="str">
        <x:v>CF-12</x:v>
      </x:c>
      <x:c r="H3597" s="7" t="str">
        <x:v>BEFORE</x:v>
      </x:c>
      <x:c r="I3597" s="7" t="str">
        <x:v>binary</x:v>
      </x:c>
      <x:c r="J3597" s="7" t="n">
        <x:v>0</x:v>
      </x:c>
      <x:c r="K3597" s="7" t="n">
        <x:v>1</x:v>
      </x:c>
      <x:c r="L3597" s="7" t="n">
        <x:v>1</x:v>
      </x:c>
      <x:c r="M3597" s="7" t="str"/>
      <x:c r="N3597" s="7" t="str"/>
      <x:c r="O3597" s="7" t="str"/>
      <x:c r="P3597" s="7" t="str">
        <x:f>IF(O3597="","OPEN",IF(OR(NOT(ISNUMBER(M3597)),NOT(ISNUMBER(N3597)),ABS(M3597)&gt;L3597,N3597&gt;L3597),"FAIL","PASS"))</x:f>
        <x:v>OPEN</x:v>
      </x:c>
    </x:row>
    <x:row r="3598">
      <x:c r="B3598" s="7" t="str">
        <x:v>CAL-03592</x:v>
      </x:c>
      <x:c r="C3598" s="7" t="str">
        <x:v>CH-1796</x:v>
      </x:c>
      <x:c r="D3598" s="7" t="str">
        <x:v>REA-M-A</x:v>
      </x:c>
      <x:c r="E3598" s="7" t="str">
        <x:v>CALIBRATION</x:v>
      </x:c>
      <x:c r="F3598" s="7" t="str">
        <x:v>PTC-A</x:v>
      </x:c>
      <x:c r="G3598" s="7" t="str">
        <x:v>CF-12</x:v>
      </x:c>
      <x:c r="H3598" s="7" t="str">
        <x:v>AFTER</x:v>
      </x:c>
      <x:c r="I3598" s="7" t="str">
        <x:v>binary</x:v>
      </x:c>
      <x:c r="J3598" s="7" t="n">
        <x:v>0</x:v>
      </x:c>
      <x:c r="K3598" s="7" t="n">
        <x:v>1</x:v>
      </x:c>
      <x:c r="L3598" s="7" t="n">
        <x:v>1</x:v>
      </x:c>
      <x:c r="M3598" s="7" t="str"/>
      <x:c r="N3598" s="7" t="str"/>
      <x:c r="O3598" s="7" t="str"/>
      <x:c r="P3598" s="7" t="str">
        <x:f>IF(O3598="","OPEN",IF(OR(NOT(ISNUMBER(M3598)),NOT(ISNUMBER(N3598)),ABS(M3598)&gt;L3598,N3598&gt;L3598),"FAIL","PASS"))</x:f>
        <x:v>OPEN</x:v>
      </x:c>
    </x:row>
    <x:row r="3599">
      <x:c r="B3599" s="7" t="str">
        <x:v>CAL-03593</x:v>
      </x:c>
      <x:c r="C3599" s="7" t="str">
        <x:v>CH-1797</x:v>
      </x:c>
      <x:c r="D3599" s="7" t="str">
        <x:v>REA-M-A</x:v>
      </x:c>
      <x:c r="E3599" s="7" t="str">
        <x:v>CALIBRATION</x:v>
      </x:c>
      <x:c r="F3599" s="7" t="str">
        <x:v>PTC-A</x:v>
      </x:c>
      <x:c r="G3599" s="7" t="str">
        <x:v>CF-12</x:v>
      </x:c>
      <x:c r="H3599" s="7" t="str">
        <x:v>BEFORE</x:v>
      </x:c>
      <x:c r="I3599" s="7" t="str">
        <x:v>binary</x:v>
      </x:c>
      <x:c r="J3599" s="7" t="n">
        <x:v>0</x:v>
      </x:c>
      <x:c r="K3599" s="7" t="n">
        <x:v>1</x:v>
      </x:c>
      <x:c r="L3599" s="7" t="n">
        <x:v>1</x:v>
      </x:c>
      <x:c r="M3599" s="7" t="str"/>
      <x:c r="N3599" s="7" t="str"/>
      <x:c r="O3599" s="7" t="str"/>
      <x:c r="P3599" s="7" t="str">
        <x:f>IF(O3599="","OPEN",IF(OR(NOT(ISNUMBER(M3599)),NOT(ISNUMBER(N3599)),ABS(M3599)&gt;L3599,N3599&gt;L3599),"FAIL","PASS"))</x:f>
        <x:v>OPEN</x:v>
      </x:c>
    </x:row>
    <x:row r="3600">
      <x:c r="B3600" s="7" t="str">
        <x:v>CAL-03594</x:v>
      </x:c>
      <x:c r="C3600" s="7" t="str">
        <x:v>CH-1797</x:v>
      </x:c>
      <x:c r="D3600" s="7" t="str">
        <x:v>REA-M-A</x:v>
      </x:c>
      <x:c r="E3600" s="7" t="str">
        <x:v>CALIBRATION</x:v>
      </x:c>
      <x:c r="F3600" s="7" t="str">
        <x:v>PTC-A</x:v>
      </x:c>
      <x:c r="G3600" s="7" t="str">
        <x:v>CF-12</x:v>
      </x:c>
      <x:c r="H3600" s="7" t="str">
        <x:v>AFTER</x:v>
      </x:c>
      <x:c r="I3600" s="7" t="str">
        <x:v>binary</x:v>
      </x:c>
      <x:c r="J3600" s="7" t="n">
        <x:v>0</x:v>
      </x:c>
      <x:c r="K3600" s="7" t="n">
        <x:v>1</x:v>
      </x:c>
      <x:c r="L3600" s="7" t="n">
        <x:v>1</x:v>
      </x:c>
      <x:c r="M3600" s="7" t="str"/>
      <x:c r="N3600" s="7" t="str"/>
      <x:c r="O3600" s="7" t="str"/>
      <x:c r="P3600" s="7" t="str">
        <x:f>IF(O3600="","OPEN",IF(OR(NOT(ISNUMBER(M3600)),NOT(ISNUMBER(N3600)),ABS(M3600)&gt;L3600,N3600&gt;L3600),"FAIL","PASS"))</x:f>
        <x:v>OPEN</x:v>
      </x:c>
    </x:row>
    <x:row r="3601">
      <x:c r="B3601" s="7" t="str">
        <x:v>CAL-03595</x:v>
      </x:c>
      <x:c r="C3601" s="7" t="str">
        <x:v>CH-1798</x:v>
      </x:c>
      <x:c r="D3601" s="7" t="str">
        <x:v>REA-M-A</x:v>
      </x:c>
      <x:c r="E3601" s="7" t="str">
        <x:v>CALIBRATION</x:v>
      </x:c>
      <x:c r="F3601" s="7" t="str">
        <x:v>PTC-A</x:v>
      </x:c>
      <x:c r="G3601" s="7" t="str">
        <x:v>CF-12</x:v>
      </x:c>
      <x:c r="H3601" s="7" t="str">
        <x:v>BEFORE</x:v>
      </x:c>
      <x:c r="I3601" s="7" t="str">
        <x:v>binary</x:v>
      </x:c>
      <x:c r="J3601" s="7" t="n">
        <x:v>0</x:v>
      </x:c>
      <x:c r="K3601" s="7" t="n">
        <x:v>1</x:v>
      </x:c>
      <x:c r="L3601" s="7" t="n">
        <x:v>1</x:v>
      </x:c>
      <x:c r="M3601" s="7" t="str"/>
      <x:c r="N3601" s="7" t="str"/>
      <x:c r="O3601" s="7" t="str"/>
      <x:c r="P3601" s="7" t="str">
        <x:f>IF(O3601="","OPEN",IF(OR(NOT(ISNUMBER(M3601)),NOT(ISNUMBER(N3601)),ABS(M3601)&gt;L3601,N3601&gt;L3601),"FAIL","PASS"))</x:f>
        <x:v>OPEN</x:v>
      </x:c>
    </x:row>
    <x:row r="3602">
      <x:c r="B3602" s="7" t="str">
        <x:v>CAL-03596</x:v>
      </x:c>
      <x:c r="C3602" s="7" t="str">
        <x:v>CH-1798</x:v>
      </x:c>
      <x:c r="D3602" s="7" t="str">
        <x:v>REA-M-A</x:v>
      </x:c>
      <x:c r="E3602" s="7" t="str">
        <x:v>CALIBRATION</x:v>
      </x:c>
      <x:c r="F3602" s="7" t="str">
        <x:v>PTC-A</x:v>
      </x:c>
      <x:c r="G3602" s="7" t="str">
        <x:v>CF-12</x:v>
      </x:c>
      <x:c r="H3602" s="7" t="str">
        <x:v>AFTER</x:v>
      </x:c>
      <x:c r="I3602" s="7" t="str">
        <x:v>binary</x:v>
      </x:c>
      <x:c r="J3602" s="7" t="n">
        <x:v>0</x:v>
      </x:c>
      <x:c r="K3602" s="7" t="n">
        <x:v>1</x:v>
      </x:c>
      <x:c r="L3602" s="7" t="n">
        <x:v>1</x:v>
      </x:c>
      <x:c r="M3602" s="7" t="str"/>
      <x:c r="N3602" s="7" t="str"/>
      <x:c r="O3602" s="7" t="str"/>
      <x:c r="P3602" s="7" t="str">
        <x:f>IF(O3602="","OPEN",IF(OR(NOT(ISNUMBER(M3602)),NOT(ISNUMBER(N3602)),ABS(M3602)&gt;L3602,N3602&gt;L3602),"FAIL","PASS"))</x:f>
        <x:v>OPEN</x:v>
      </x:c>
    </x:row>
    <x:row r="3603">
      <x:c r="B3603" s="7" t="str">
        <x:v>CAL-03597</x:v>
      </x:c>
      <x:c r="C3603" s="7" t="str">
        <x:v>CH-1799</x:v>
      </x:c>
      <x:c r="D3603" s="7" t="str">
        <x:v>REA-M-A</x:v>
      </x:c>
      <x:c r="E3603" s="7" t="str">
        <x:v>CALIBRATION</x:v>
      </x:c>
      <x:c r="F3603" s="7" t="str">
        <x:v>PTC-A</x:v>
      </x:c>
      <x:c r="G3603" s="7" t="str">
        <x:v>CF-12</x:v>
      </x:c>
      <x:c r="H3603" s="7" t="str">
        <x:v>BEFORE</x:v>
      </x:c>
      <x:c r="I3603" s="7" t="str">
        <x:v>binary</x:v>
      </x:c>
      <x:c r="J3603" s="7" t="n">
        <x:v>0</x:v>
      </x:c>
      <x:c r="K3603" s="7" t="n">
        <x:v>1</x:v>
      </x:c>
      <x:c r="L3603" s="7" t="n">
        <x:v>1</x:v>
      </x:c>
      <x:c r="M3603" s="7" t="str"/>
      <x:c r="N3603" s="7" t="str"/>
      <x:c r="O3603" s="7" t="str"/>
      <x:c r="P3603" s="7" t="str">
        <x:f>IF(O3603="","OPEN",IF(OR(NOT(ISNUMBER(M3603)),NOT(ISNUMBER(N3603)),ABS(M3603)&gt;L3603,N3603&gt;L3603),"FAIL","PASS"))</x:f>
        <x:v>OPEN</x:v>
      </x:c>
    </x:row>
    <x:row r="3604">
      <x:c r="B3604" s="7" t="str">
        <x:v>CAL-03598</x:v>
      </x:c>
      <x:c r="C3604" s="7" t="str">
        <x:v>CH-1799</x:v>
      </x:c>
      <x:c r="D3604" s="7" t="str">
        <x:v>REA-M-A</x:v>
      </x:c>
      <x:c r="E3604" s="7" t="str">
        <x:v>CALIBRATION</x:v>
      </x:c>
      <x:c r="F3604" s="7" t="str">
        <x:v>PTC-A</x:v>
      </x:c>
      <x:c r="G3604" s="7" t="str">
        <x:v>CF-12</x:v>
      </x:c>
      <x:c r="H3604" s="7" t="str">
        <x:v>AFTER</x:v>
      </x:c>
      <x:c r="I3604" s="7" t="str">
        <x:v>binary</x:v>
      </x:c>
      <x:c r="J3604" s="7" t="n">
        <x:v>0</x:v>
      </x:c>
      <x:c r="K3604" s="7" t="n">
        <x:v>1</x:v>
      </x:c>
      <x:c r="L3604" s="7" t="n">
        <x:v>1</x:v>
      </x:c>
      <x:c r="M3604" s="7" t="str"/>
      <x:c r="N3604" s="7" t="str"/>
      <x:c r="O3604" s="7" t="str"/>
      <x:c r="P3604" s="7" t="str">
        <x:f>IF(O3604="","OPEN",IF(OR(NOT(ISNUMBER(M3604)),NOT(ISNUMBER(N3604)),ABS(M3604)&gt;L3604,N3604&gt;L3604),"FAIL","PASS"))</x:f>
        <x:v>OPEN</x:v>
      </x:c>
    </x:row>
    <x:row r="3605">
      <x:c r="B3605" s="7" t="str">
        <x:v>CAL-03599</x:v>
      </x:c>
      <x:c r="C3605" s="7" t="str">
        <x:v>CH-1800</x:v>
      </x:c>
      <x:c r="D3605" s="7" t="str">
        <x:v>REA-M-A</x:v>
      </x:c>
      <x:c r="E3605" s="7" t="str">
        <x:v>CALIBRATION</x:v>
      </x:c>
      <x:c r="F3605" s="7" t="str">
        <x:v>PTC-A</x:v>
      </x:c>
      <x:c r="G3605" s="7" t="str">
        <x:v>CF-12</x:v>
      </x:c>
      <x:c r="H3605" s="7" t="str">
        <x:v>BEFORE</x:v>
      </x:c>
      <x:c r="I3605" s="7" t="str">
        <x:v>binary</x:v>
      </x:c>
      <x:c r="J3605" s="7" t="n">
        <x:v>0</x:v>
      </x:c>
      <x:c r="K3605" s="7" t="n">
        <x:v>1</x:v>
      </x:c>
      <x:c r="L3605" s="7" t="n">
        <x:v>1</x:v>
      </x:c>
      <x:c r="M3605" s="7" t="str"/>
      <x:c r="N3605" s="7" t="str"/>
      <x:c r="O3605" s="7" t="str"/>
      <x:c r="P3605" s="7" t="str">
        <x:f>IF(O3605="","OPEN",IF(OR(NOT(ISNUMBER(M3605)),NOT(ISNUMBER(N3605)),ABS(M3605)&gt;L3605,N3605&gt;L3605),"FAIL","PASS"))</x:f>
        <x:v>OPEN</x:v>
      </x:c>
    </x:row>
    <x:row r="3606">
      <x:c r="B3606" s="7" t="str">
        <x:v>CAL-03600</x:v>
      </x:c>
      <x:c r="C3606" s="7" t="str">
        <x:v>CH-1800</x:v>
      </x:c>
      <x:c r="D3606" s="7" t="str">
        <x:v>REA-M-A</x:v>
      </x:c>
      <x:c r="E3606" s="7" t="str">
        <x:v>CALIBRATION</x:v>
      </x:c>
      <x:c r="F3606" s="7" t="str">
        <x:v>PTC-A</x:v>
      </x:c>
      <x:c r="G3606" s="7" t="str">
        <x:v>CF-12</x:v>
      </x:c>
      <x:c r="H3606" s="7" t="str">
        <x:v>AFTER</x:v>
      </x:c>
      <x:c r="I3606" s="7" t="str">
        <x:v>binary</x:v>
      </x:c>
      <x:c r="J3606" s="7" t="n">
        <x:v>0</x:v>
      </x:c>
      <x:c r="K3606" s="7" t="n">
        <x:v>1</x:v>
      </x:c>
      <x:c r="L3606" s="7" t="n">
        <x:v>1</x:v>
      </x:c>
      <x:c r="M3606" s="7" t="str"/>
      <x:c r="N3606" s="7" t="str"/>
      <x:c r="O3606" s="7" t="str"/>
      <x:c r="P3606" s="7" t="str">
        <x:f>IF(O3606="","OPEN",IF(OR(NOT(ISNUMBER(M3606)),NOT(ISNUMBER(N3606)),ABS(M3606)&gt;L3606,N3606&gt;L3606),"FAIL","PASS"))</x:f>
        <x:v>OPEN</x:v>
      </x:c>
    </x:row>
    <x:row r="3607">
      <x:c r="B3607" s="7" t="str">
        <x:v>CAL-03601</x:v>
      </x:c>
      <x:c r="C3607" s="7" t="str">
        <x:v>CH-1801</x:v>
      </x:c>
      <x:c r="D3607" s="7" t="str">
        <x:v>REA-M-A</x:v>
      </x:c>
      <x:c r="E3607" s="7" t="str">
        <x:v>CALIBRATION</x:v>
      </x:c>
      <x:c r="F3607" s="7" t="str">
        <x:v>PTC-A</x:v>
      </x:c>
      <x:c r="G3607" s="7" t="str">
        <x:v>CF-13</x:v>
      </x:c>
      <x:c r="H3607" s="7" t="str">
        <x:v>BEFORE</x:v>
      </x:c>
      <x:c r="I3607" s="7" t="str">
        <x:v>microseconds</x:v>
      </x:c>
      <x:c r="J3607" s="7" t="n">
        <x:v>-5</x:v>
      </x:c>
      <x:c r="K3607" s="7" t="n">
        <x:v>5</x:v>
      </x:c>
      <x:c r="L3607" s="7" t="n">
        <x:v>5</x:v>
      </x:c>
      <x:c r="M3607" s="7" t="str"/>
      <x:c r="N3607" s="7" t="str"/>
      <x:c r="O3607" s="7" t="str"/>
      <x:c r="P3607" s="7" t="str">
        <x:f>IF(O3607="","OPEN",IF(OR(NOT(ISNUMBER(M3607)),NOT(ISNUMBER(N3607)),ABS(M3607)&gt;L3607,N3607&gt;L3607),"FAIL","PASS"))</x:f>
        <x:v>OPEN</x:v>
      </x:c>
    </x:row>
    <x:row r="3608">
      <x:c r="B3608" s="7" t="str">
        <x:v>CAL-03602</x:v>
      </x:c>
      <x:c r="C3608" s="7" t="str">
        <x:v>CH-1801</x:v>
      </x:c>
      <x:c r="D3608" s="7" t="str">
        <x:v>REA-M-A</x:v>
      </x:c>
      <x:c r="E3608" s="7" t="str">
        <x:v>CALIBRATION</x:v>
      </x:c>
      <x:c r="F3608" s="7" t="str">
        <x:v>PTC-A</x:v>
      </x:c>
      <x:c r="G3608" s="7" t="str">
        <x:v>CF-13</x:v>
      </x:c>
      <x:c r="H3608" s="7" t="str">
        <x:v>AFTER</x:v>
      </x:c>
      <x:c r="I3608" s="7" t="str">
        <x:v>microseconds</x:v>
      </x:c>
      <x:c r="J3608" s="7" t="n">
        <x:v>-5</x:v>
      </x:c>
      <x:c r="K3608" s="7" t="n">
        <x:v>5</x:v>
      </x:c>
      <x:c r="L3608" s="7" t="n">
        <x:v>5</x:v>
      </x:c>
      <x:c r="M3608" s="7" t="str"/>
      <x:c r="N3608" s="7" t="str"/>
      <x:c r="O3608" s="7" t="str"/>
      <x:c r="P3608" s="7" t="str">
        <x:f>IF(O3608="","OPEN",IF(OR(NOT(ISNUMBER(M3608)),NOT(ISNUMBER(N3608)),ABS(M3608)&gt;L3608,N3608&gt;L3608),"FAIL","PASS"))</x:f>
        <x:v>OPEN</x:v>
      </x:c>
    </x:row>
    <x:row r="3609">
      <x:c r="B3609" s="7" t="str">
        <x:v>CAL-03603</x:v>
      </x:c>
      <x:c r="C3609" s="7" t="str">
        <x:v>CH-1802</x:v>
      </x:c>
      <x:c r="D3609" s="7" t="str">
        <x:v>REA-M-A</x:v>
      </x:c>
      <x:c r="E3609" s="7" t="str">
        <x:v>CALIBRATION</x:v>
      </x:c>
      <x:c r="F3609" s="7" t="str">
        <x:v>PTC-A</x:v>
      </x:c>
      <x:c r="G3609" s="7" t="str">
        <x:v>CF-13</x:v>
      </x:c>
      <x:c r="H3609" s="7" t="str">
        <x:v>BEFORE</x:v>
      </x:c>
      <x:c r="I3609" s="7" t="str">
        <x:v>microseconds</x:v>
      </x:c>
      <x:c r="J3609" s="7" t="n">
        <x:v>-5</x:v>
      </x:c>
      <x:c r="K3609" s="7" t="n">
        <x:v>5</x:v>
      </x:c>
      <x:c r="L3609" s="7" t="n">
        <x:v>5</x:v>
      </x:c>
      <x:c r="M3609" s="7" t="str"/>
      <x:c r="N3609" s="7" t="str"/>
      <x:c r="O3609" s="7" t="str"/>
      <x:c r="P3609" s="7" t="str">
        <x:f>IF(O3609="","OPEN",IF(OR(NOT(ISNUMBER(M3609)),NOT(ISNUMBER(N3609)),ABS(M3609)&gt;L3609,N3609&gt;L3609),"FAIL","PASS"))</x:f>
        <x:v>OPEN</x:v>
      </x:c>
    </x:row>
    <x:row r="3610">
      <x:c r="B3610" s="7" t="str">
        <x:v>CAL-03604</x:v>
      </x:c>
      <x:c r="C3610" s="7" t="str">
        <x:v>CH-1802</x:v>
      </x:c>
      <x:c r="D3610" s="7" t="str">
        <x:v>REA-M-A</x:v>
      </x:c>
      <x:c r="E3610" s="7" t="str">
        <x:v>CALIBRATION</x:v>
      </x:c>
      <x:c r="F3610" s="7" t="str">
        <x:v>PTC-A</x:v>
      </x:c>
      <x:c r="G3610" s="7" t="str">
        <x:v>CF-13</x:v>
      </x:c>
      <x:c r="H3610" s="7" t="str">
        <x:v>AFTER</x:v>
      </x:c>
      <x:c r="I3610" s="7" t="str">
        <x:v>microseconds</x:v>
      </x:c>
      <x:c r="J3610" s="7" t="n">
        <x:v>-5</x:v>
      </x:c>
      <x:c r="K3610" s="7" t="n">
        <x:v>5</x:v>
      </x:c>
      <x:c r="L3610" s="7" t="n">
        <x:v>5</x:v>
      </x:c>
      <x:c r="M3610" s="7" t="str"/>
      <x:c r="N3610" s="7" t="str"/>
      <x:c r="O3610" s="7" t="str"/>
      <x:c r="P3610" s="7" t="str">
        <x:f>IF(O3610="","OPEN",IF(OR(NOT(ISNUMBER(M3610)),NOT(ISNUMBER(N3610)),ABS(M3610)&gt;L3610,N3610&gt;L3610),"FAIL","PASS"))</x:f>
        <x:v>OPEN</x:v>
      </x:c>
    </x:row>
    <x:row r="3611">
      <x:c r="B3611" s="7" t="str">
        <x:v>CAL-03605</x:v>
      </x:c>
      <x:c r="C3611" s="7" t="str">
        <x:v>CH-1803</x:v>
      </x:c>
      <x:c r="D3611" s="7" t="str">
        <x:v>REA-M-A</x:v>
      </x:c>
      <x:c r="E3611" s="7" t="str">
        <x:v>CALIBRATION</x:v>
      </x:c>
      <x:c r="F3611" s="7" t="str">
        <x:v>PTC-A</x:v>
      </x:c>
      <x:c r="G3611" s="7" t="str">
        <x:v>CF-13</x:v>
      </x:c>
      <x:c r="H3611" s="7" t="str">
        <x:v>BEFORE</x:v>
      </x:c>
      <x:c r="I3611" s="7" t="str">
        <x:v>microseconds</x:v>
      </x:c>
      <x:c r="J3611" s="7" t="n">
        <x:v>-5</x:v>
      </x:c>
      <x:c r="K3611" s="7" t="n">
        <x:v>5</x:v>
      </x:c>
      <x:c r="L3611" s="7" t="n">
        <x:v>5</x:v>
      </x:c>
      <x:c r="M3611" s="7" t="str"/>
      <x:c r="N3611" s="7" t="str"/>
      <x:c r="O3611" s="7" t="str"/>
      <x:c r="P3611" s="7" t="str">
        <x:f>IF(O3611="","OPEN",IF(OR(NOT(ISNUMBER(M3611)),NOT(ISNUMBER(N3611)),ABS(M3611)&gt;L3611,N3611&gt;L3611),"FAIL","PASS"))</x:f>
        <x:v>OPEN</x:v>
      </x:c>
    </x:row>
    <x:row r="3612">
      <x:c r="B3612" s="7" t="str">
        <x:v>CAL-03606</x:v>
      </x:c>
      <x:c r="C3612" s="7" t="str">
        <x:v>CH-1803</x:v>
      </x:c>
      <x:c r="D3612" s="7" t="str">
        <x:v>REA-M-A</x:v>
      </x:c>
      <x:c r="E3612" s="7" t="str">
        <x:v>CALIBRATION</x:v>
      </x:c>
      <x:c r="F3612" s="7" t="str">
        <x:v>PTC-A</x:v>
      </x:c>
      <x:c r="G3612" s="7" t="str">
        <x:v>CF-13</x:v>
      </x:c>
      <x:c r="H3612" s="7" t="str">
        <x:v>AFTER</x:v>
      </x:c>
      <x:c r="I3612" s="7" t="str">
        <x:v>microseconds</x:v>
      </x:c>
      <x:c r="J3612" s="7" t="n">
        <x:v>-5</x:v>
      </x:c>
      <x:c r="K3612" s="7" t="n">
        <x:v>5</x:v>
      </x:c>
      <x:c r="L3612" s="7" t="n">
        <x:v>5</x:v>
      </x:c>
      <x:c r="M3612" s="7" t="str"/>
      <x:c r="N3612" s="7" t="str"/>
      <x:c r="O3612" s="7" t="str"/>
      <x:c r="P3612" s="7" t="str">
        <x:f>IF(O3612="","OPEN",IF(OR(NOT(ISNUMBER(M3612)),NOT(ISNUMBER(N3612)),ABS(M3612)&gt;L3612,N3612&gt;L3612),"FAIL","PASS"))</x:f>
        <x:v>OPEN</x:v>
      </x:c>
    </x:row>
    <x:row r="3613">
      <x:c r="B3613" s="7" t="str">
        <x:v>CAL-03607</x:v>
      </x:c>
      <x:c r="C3613" s="7" t="str">
        <x:v>CH-1804</x:v>
      </x:c>
      <x:c r="D3613" s="7" t="str">
        <x:v>REA-M-A</x:v>
      </x:c>
      <x:c r="E3613" s="7" t="str">
        <x:v>CALIBRATION</x:v>
      </x:c>
      <x:c r="F3613" s="7" t="str">
        <x:v>PTC-A</x:v>
      </x:c>
      <x:c r="G3613" s="7" t="str">
        <x:v>CF-13</x:v>
      </x:c>
      <x:c r="H3613" s="7" t="str">
        <x:v>BEFORE</x:v>
      </x:c>
      <x:c r="I3613" s="7" t="str">
        <x:v>microseconds</x:v>
      </x:c>
      <x:c r="J3613" s="7" t="n">
        <x:v>-5</x:v>
      </x:c>
      <x:c r="K3613" s="7" t="n">
        <x:v>5</x:v>
      </x:c>
      <x:c r="L3613" s="7" t="n">
        <x:v>5</x:v>
      </x:c>
      <x:c r="M3613" s="7" t="str"/>
      <x:c r="N3613" s="7" t="str"/>
      <x:c r="O3613" s="7" t="str"/>
      <x:c r="P3613" s="7" t="str">
        <x:f>IF(O3613="","OPEN",IF(OR(NOT(ISNUMBER(M3613)),NOT(ISNUMBER(N3613)),ABS(M3613)&gt;L3613,N3613&gt;L3613),"FAIL","PASS"))</x:f>
        <x:v>OPEN</x:v>
      </x:c>
    </x:row>
    <x:row r="3614">
      <x:c r="B3614" s="7" t="str">
        <x:v>CAL-03608</x:v>
      </x:c>
      <x:c r="C3614" s="7" t="str">
        <x:v>CH-1804</x:v>
      </x:c>
      <x:c r="D3614" s="7" t="str">
        <x:v>REA-M-A</x:v>
      </x:c>
      <x:c r="E3614" s="7" t="str">
        <x:v>CALIBRATION</x:v>
      </x:c>
      <x:c r="F3614" s="7" t="str">
        <x:v>PTC-A</x:v>
      </x:c>
      <x:c r="G3614" s="7" t="str">
        <x:v>CF-13</x:v>
      </x:c>
      <x:c r="H3614" s="7" t="str">
        <x:v>AFTER</x:v>
      </x:c>
      <x:c r="I3614" s="7" t="str">
        <x:v>microseconds</x:v>
      </x:c>
      <x:c r="J3614" s="7" t="n">
        <x:v>-5</x:v>
      </x:c>
      <x:c r="K3614" s="7" t="n">
        <x:v>5</x:v>
      </x:c>
      <x:c r="L3614" s="7" t="n">
        <x:v>5</x:v>
      </x:c>
      <x:c r="M3614" s="7" t="str"/>
      <x:c r="N3614" s="7" t="str"/>
      <x:c r="O3614" s="7" t="str"/>
      <x:c r="P3614" s="7" t="str">
        <x:f>IF(O3614="","OPEN",IF(OR(NOT(ISNUMBER(M3614)),NOT(ISNUMBER(N3614)),ABS(M3614)&gt;L3614,N3614&gt;L3614),"FAIL","PASS"))</x:f>
        <x:v>OPEN</x:v>
      </x:c>
    </x:row>
    <x:row r="3615">
      <x:c r="B3615" s="7" t="str">
        <x:v>CAL-03609</x:v>
      </x:c>
      <x:c r="C3615" s="7" t="str">
        <x:v>CH-1805</x:v>
      </x:c>
      <x:c r="D3615" s="7" t="str">
        <x:v>REA-M-A</x:v>
      </x:c>
      <x:c r="E3615" s="7" t="str">
        <x:v>CALIBRATION</x:v>
      </x:c>
      <x:c r="F3615" s="7" t="str">
        <x:v>PTC-A</x:v>
      </x:c>
      <x:c r="G3615" s="7" t="str">
        <x:v>CF-13</x:v>
      </x:c>
      <x:c r="H3615" s="7" t="str">
        <x:v>BEFORE</x:v>
      </x:c>
      <x:c r="I3615" s="7" t="str">
        <x:v>microseconds</x:v>
      </x:c>
      <x:c r="J3615" s="7" t="n">
        <x:v>-5</x:v>
      </x:c>
      <x:c r="K3615" s="7" t="n">
        <x:v>5</x:v>
      </x:c>
      <x:c r="L3615" s="7" t="n">
        <x:v>5</x:v>
      </x:c>
      <x:c r="M3615" s="7" t="str"/>
      <x:c r="N3615" s="7" t="str"/>
      <x:c r="O3615" s="7" t="str"/>
      <x:c r="P3615" s="7" t="str">
        <x:f>IF(O3615="","OPEN",IF(OR(NOT(ISNUMBER(M3615)),NOT(ISNUMBER(N3615)),ABS(M3615)&gt;L3615,N3615&gt;L3615),"FAIL","PASS"))</x:f>
        <x:v>OPEN</x:v>
      </x:c>
    </x:row>
    <x:row r="3616">
      <x:c r="B3616" s="7" t="str">
        <x:v>CAL-03610</x:v>
      </x:c>
      <x:c r="C3616" s="7" t="str">
        <x:v>CH-1805</x:v>
      </x:c>
      <x:c r="D3616" s="7" t="str">
        <x:v>REA-M-A</x:v>
      </x:c>
      <x:c r="E3616" s="7" t="str">
        <x:v>CALIBRATION</x:v>
      </x:c>
      <x:c r="F3616" s="7" t="str">
        <x:v>PTC-A</x:v>
      </x:c>
      <x:c r="G3616" s="7" t="str">
        <x:v>CF-13</x:v>
      </x:c>
      <x:c r="H3616" s="7" t="str">
        <x:v>AFTER</x:v>
      </x:c>
      <x:c r="I3616" s="7" t="str">
        <x:v>microseconds</x:v>
      </x:c>
      <x:c r="J3616" s="7" t="n">
        <x:v>-5</x:v>
      </x:c>
      <x:c r="K3616" s="7" t="n">
        <x:v>5</x:v>
      </x:c>
      <x:c r="L3616" s="7" t="n">
        <x:v>5</x:v>
      </x:c>
      <x:c r="M3616" s="7" t="str"/>
      <x:c r="N3616" s="7" t="str"/>
      <x:c r="O3616" s="7" t="str"/>
      <x:c r="P3616" s="7" t="str">
        <x:f>IF(O3616="","OPEN",IF(OR(NOT(ISNUMBER(M3616)),NOT(ISNUMBER(N3616)),ABS(M3616)&gt;L3616,N3616&gt;L3616),"FAIL","PASS"))</x:f>
        <x:v>OPEN</x:v>
      </x:c>
    </x:row>
    <x:row r="3617">
      <x:c r="B3617" s="7" t="str">
        <x:v>CAL-03611</x:v>
      </x:c>
      <x:c r="C3617" s="7" t="str">
        <x:v>CH-1806</x:v>
      </x:c>
      <x:c r="D3617" s="7" t="str">
        <x:v>REA-M-A</x:v>
      </x:c>
      <x:c r="E3617" s="7" t="str">
        <x:v>CALIBRATION</x:v>
      </x:c>
      <x:c r="F3617" s="7" t="str">
        <x:v>PTC-A</x:v>
      </x:c>
      <x:c r="G3617" s="7" t="str">
        <x:v>CF-13</x:v>
      </x:c>
      <x:c r="H3617" s="7" t="str">
        <x:v>BEFORE</x:v>
      </x:c>
      <x:c r="I3617" s="7" t="str">
        <x:v>microseconds</x:v>
      </x:c>
      <x:c r="J3617" s="7" t="n">
        <x:v>-5</x:v>
      </x:c>
      <x:c r="K3617" s="7" t="n">
        <x:v>5</x:v>
      </x:c>
      <x:c r="L3617" s="7" t="n">
        <x:v>5</x:v>
      </x:c>
      <x:c r="M3617" s="7" t="str"/>
      <x:c r="N3617" s="7" t="str"/>
      <x:c r="O3617" s="7" t="str"/>
      <x:c r="P3617" s="7" t="str">
        <x:f>IF(O3617="","OPEN",IF(OR(NOT(ISNUMBER(M3617)),NOT(ISNUMBER(N3617)),ABS(M3617)&gt;L3617,N3617&gt;L3617),"FAIL","PASS"))</x:f>
        <x:v>OPEN</x:v>
      </x:c>
    </x:row>
    <x:row r="3618">
      <x:c r="B3618" s="7" t="str">
        <x:v>CAL-03612</x:v>
      </x:c>
      <x:c r="C3618" s="7" t="str">
        <x:v>CH-1806</x:v>
      </x:c>
      <x:c r="D3618" s="7" t="str">
        <x:v>REA-M-A</x:v>
      </x:c>
      <x:c r="E3618" s="7" t="str">
        <x:v>CALIBRATION</x:v>
      </x:c>
      <x:c r="F3618" s="7" t="str">
        <x:v>PTC-A</x:v>
      </x:c>
      <x:c r="G3618" s="7" t="str">
        <x:v>CF-13</x:v>
      </x:c>
      <x:c r="H3618" s="7" t="str">
        <x:v>AFTER</x:v>
      </x:c>
      <x:c r="I3618" s="7" t="str">
        <x:v>microseconds</x:v>
      </x:c>
      <x:c r="J3618" s="7" t="n">
        <x:v>-5</x:v>
      </x:c>
      <x:c r="K3618" s="7" t="n">
        <x:v>5</x:v>
      </x:c>
      <x:c r="L3618" s="7" t="n">
        <x:v>5</x:v>
      </x:c>
      <x:c r="M3618" s="7" t="str"/>
      <x:c r="N3618" s="7" t="str"/>
      <x:c r="O3618" s="7" t="str"/>
      <x:c r="P3618" s="7" t="str">
        <x:f>IF(O3618="","OPEN",IF(OR(NOT(ISNUMBER(M3618)),NOT(ISNUMBER(N3618)),ABS(M3618)&gt;L3618,N3618&gt;L3618),"FAIL","PASS"))</x:f>
        <x:v>OPEN</x:v>
      </x:c>
    </x:row>
    <x:row r="3619">
      <x:c r="B3619" s="7" t="str">
        <x:v>CAL-03613</x:v>
      </x:c>
      <x:c r="C3619" s="7" t="str">
        <x:v>CH-1807</x:v>
      </x:c>
      <x:c r="D3619" s="7" t="str">
        <x:v>REA-M-A</x:v>
      </x:c>
      <x:c r="E3619" s="7" t="str">
        <x:v>CALIBRATION</x:v>
      </x:c>
      <x:c r="F3619" s="7" t="str">
        <x:v>PTC-A</x:v>
      </x:c>
      <x:c r="G3619" s="7" t="str">
        <x:v>CF-14</x:v>
      </x:c>
      <x:c r="H3619" s="7" t="str">
        <x:v>BEFORE</x:v>
      </x:c>
      <x:c r="I3619" s="7" t="str">
        <x:v>ratio</x:v>
      </x:c>
      <x:c r="J3619" s="7" t="n">
        <x:v>0</x:v>
      </x:c>
      <x:c r="K3619" s="7" t="n">
        <x:v>1.2</x:v>
      </x:c>
      <x:c r="L3619" s="7" t="n">
        <x:v>0.01</x:v>
      </x:c>
      <x:c r="M3619" s="7" t="str"/>
      <x:c r="N3619" s="7" t="str"/>
      <x:c r="O3619" s="7" t="str"/>
      <x:c r="P3619" s="7" t="str">
        <x:f>IF(O3619="","OPEN",IF(OR(NOT(ISNUMBER(M3619)),NOT(ISNUMBER(N3619)),ABS(M3619)&gt;L3619,N3619&gt;L3619),"FAIL","PASS"))</x:f>
        <x:v>OPEN</x:v>
      </x:c>
    </x:row>
    <x:row r="3620">
      <x:c r="B3620" s="7" t="str">
        <x:v>CAL-03614</x:v>
      </x:c>
      <x:c r="C3620" s="7" t="str">
        <x:v>CH-1807</x:v>
      </x:c>
      <x:c r="D3620" s="7" t="str">
        <x:v>REA-M-A</x:v>
      </x:c>
      <x:c r="E3620" s="7" t="str">
        <x:v>CALIBRATION</x:v>
      </x:c>
      <x:c r="F3620" s="7" t="str">
        <x:v>PTC-A</x:v>
      </x:c>
      <x:c r="G3620" s="7" t="str">
        <x:v>CF-14</x:v>
      </x:c>
      <x:c r="H3620" s="7" t="str">
        <x:v>AFTER</x:v>
      </x:c>
      <x:c r="I3620" s="7" t="str">
        <x:v>ratio</x:v>
      </x:c>
      <x:c r="J3620" s="7" t="n">
        <x:v>0</x:v>
      </x:c>
      <x:c r="K3620" s="7" t="n">
        <x:v>1.2</x:v>
      </x:c>
      <x:c r="L3620" s="7" t="n">
        <x:v>0.01</x:v>
      </x:c>
      <x:c r="M3620" s="7" t="str"/>
      <x:c r="N3620" s="7" t="str"/>
      <x:c r="O3620" s="7" t="str"/>
      <x:c r="P3620" s="7" t="str">
        <x:f>IF(O3620="","OPEN",IF(OR(NOT(ISNUMBER(M3620)),NOT(ISNUMBER(N3620)),ABS(M3620)&gt;L3620,N3620&gt;L3620),"FAIL","PASS"))</x:f>
        <x:v>OPEN</x:v>
      </x:c>
    </x:row>
    <x:row r="3621">
      <x:c r="B3621" s="7" t="str">
        <x:v>CAL-03615</x:v>
      </x:c>
      <x:c r="C3621" s="7" t="str">
        <x:v>CH-1808</x:v>
      </x:c>
      <x:c r="D3621" s="7" t="str">
        <x:v>REA-M-A</x:v>
      </x:c>
      <x:c r="E3621" s="7" t="str">
        <x:v>CALIBRATION</x:v>
      </x:c>
      <x:c r="F3621" s="7" t="str">
        <x:v>PTC-A</x:v>
      </x:c>
      <x:c r="G3621" s="7" t="str">
        <x:v>CF-14</x:v>
      </x:c>
      <x:c r="H3621" s="7" t="str">
        <x:v>BEFORE</x:v>
      </x:c>
      <x:c r="I3621" s="7" t="str">
        <x:v>ratio</x:v>
      </x:c>
      <x:c r="J3621" s="7" t="n">
        <x:v>0</x:v>
      </x:c>
      <x:c r="K3621" s="7" t="n">
        <x:v>1.2</x:v>
      </x:c>
      <x:c r="L3621" s="7" t="n">
        <x:v>0.01</x:v>
      </x:c>
      <x:c r="M3621" s="7" t="str"/>
      <x:c r="N3621" s="7" t="str"/>
      <x:c r="O3621" s="7" t="str"/>
      <x:c r="P3621" s="7" t="str">
        <x:f>IF(O3621="","OPEN",IF(OR(NOT(ISNUMBER(M3621)),NOT(ISNUMBER(N3621)),ABS(M3621)&gt;L3621,N3621&gt;L3621),"FAIL","PASS"))</x:f>
        <x:v>OPEN</x:v>
      </x:c>
    </x:row>
    <x:row r="3622">
      <x:c r="B3622" s="7" t="str">
        <x:v>CAL-03616</x:v>
      </x:c>
      <x:c r="C3622" s="7" t="str">
        <x:v>CH-1808</x:v>
      </x:c>
      <x:c r="D3622" s="7" t="str">
        <x:v>REA-M-A</x:v>
      </x:c>
      <x:c r="E3622" s="7" t="str">
        <x:v>CALIBRATION</x:v>
      </x:c>
      <x:c r="F3622" s="7" t="str">
        <x:v>PTC-A</x:v>
      </x:c>
      <x:c r="G3622" s="7" t="str">
        <x:v>CF-14</x:v>
      </x:c>
      <x:c r="H3622" s="7" t="str">
        <x:v>AFTER</x:v>
      </x:c>
      <x:c r="I3622" s="7" t="str">
        <x:v>ratio</x:v>
      </x:c>
      <x:c r="J3622" s="7" t="n">
        <x:v>0</x:v>
      </x:c>
      <x:c r="K3622" s="7" t="n">
        <x:v>1.2</x:v>
      </x:c>
      <x:c r="L3622" s="7" t="n">
        <x:v>0.01</x:v>
      </x:c>
      <x:c r="M3622" s="7" t="str"/>
      <x:c r="N3622" s="7" t="str"/>
      <x:c r="O3622" s="7" t="str"/>
      <x:c r="P3622" s="7" t="str">
        <x:f>IF(O3622="","OPEN",IF(OR(NOT(ISNUMBER(M3622)),NOT(ISNUMBER(N3622)),ABS(M3622)&gt;L3622,N3622&gt;L3622),"FAIL","PASS"))</x:f>
        <x:v>OPEN</x:v>
      </x:c>
    </x:row>
    <x:row r="3623">
      <x:c r="B3623" s="7" t="str">
        <x:v>CAL-03617</x:v>
      </x:c>
      <x:c r="C3623" s="7" t="str">
        <x:v>CH-1809</x:v>
      </x:c>
      <x:c r="D3623" s="7" t="str">
        <x:v>REA-M-A</x:v>
      </x:c>
      <x:c r="E3623" s="7" t="str">
        <x:v>CALIBRATION</x:v>
      </x:c>
      <x:c r="F3623" s="7" t="str">
        <x:v>PTC-A</x:v>
      </x:c>
      <x:c r="G3623" s="7" t="str">
        <x:v>CF-14</x:v>
      </x:c>
      <x:c r="H3623" s="7" t="str">
        <x:v>BEFORE</x:v>
      </x:c>
      <x:c r="I3623" s="7" t="str">
        <x:v>ratio</x:v>
      </x:c>
      <x:c r="J3623" s="7" t="n">
        <x:v>0</x:v>
      </x:c>
      <x:c r="K3623" s="7" t="n">
        <x:v>1.2</x:v>
      </x:c>
      <x:c r="L3623" s="7" t="n">
        <x:v>0.01</x:v>
      </x:c>
      <x:c r="M3623" s="7" t="str"/>
      <x:c r="N3623" s="7" t="str"/>
      <x:c r="O3623" s="7" t="str"/>
      <x:c r="P3623" s="7" t="str">
        <x:f>IF(O3623="","OPEN",IF(OR(NOT(ISNUMBER(M3623)),NOT(ISNUMBER(N3623)),ABS(M3623)&gt;L3623,N3623&gt;L3623),"FAIL","PASS"))</x:f>
        <x:v>OPEN</x:v>
      </x:c>
    </x:row>
    <x:row r="3624">
      <x:c r="B3624" s="7" t="str">
        <x:v>CAL-03618</x:v>
      </x:c>
      <x:c r="C3624" s="7" t="str">
        <x:v>CH-1809</x:v>
      </x:c>
      <x:c r="D3624" s="7" t="str">
        <x:v>REA-M-A</x:v>
      </x:c>
      <x:c r="E3624" s="7" t="str">
        <x:v>CALIBRATION</x:v>
      </x:c>
      <x:c r="F3624" s="7" t="str">
        <x:v>PTC-A</x:v>
      </x:c>
      <x:c r="G3624" s="7" t="str">
        <x:v>CF-14</x:v>
      </x:c>
      <x:c r="H3624" s="7" t="str">
        <x:v>AFTER</x:v>
      </x:c>
      <x:c r="I3624" s="7" t="str">
        <x:v>ratio</x:v>
      </x:c>
      <x:c r="J3624" s="7" t="n">
        <x:v>0</x:v>
      </x:c>
      <x:c r="K3624" s="7" t="n">
        <x:v>1.2</x:v>
      </x:c>
      <x:c r="L3624" s="7" t="n">
        <x:v>0.01</x:v>
      </x:c>
      <x:c r="M3624" s="7" t="str"/>
      <x:c r="N3624" s="7" t="str"/>
      <x:c r="O3624" s="7" t="str"/>
      <x:c r="P3624" s="7" t="str">
        <x:f>IF(O3624="","OPEN",IF(OR(NOT(ISNUMBER(M3624)),NOT(ISNUMBER(N3624)),ABS(M3624)&gt;L3624,N3624&gt;L3624),"FAIL","PASS"))</x:f>
        <x:v>OPEN</x:v>
      </x:c>
    </x:row>
    <x:row r="3625">
      <x:c r="B3625" s="7" t="str">
        <x:v>CAL-03619</x:v>
      </x:c>
      <x:c r="C3625" s="7" t="str">
        <x:v>CH-1810</x:v>
      </x:c>
      <x:c r="D3625" s="7" t="str">
        <x:v>REA-M-A</x:v>
      </x:c>
      <x:c r="E3625" s="7" t="str">
        <x:v>CALIBRATION</x:v>
      </x:c>
      <x:c r="F3625" s="7" t="str">
        <x:v>PTC-A</x:v>
      </x:c>
      <x:c r="G3625" s="7" t="str">
        <x:v>CF-14</x:v>
      </x:c>
      <x:c r="H3625" s="7" t="str">
        <x:v>BEFORE</x:v>
      </x:c>
      <x:c r="I3625" s="7" t="str">
        <x:v>ratio</x:v>
      </x:c>
      <x:c r="J3625" s="7" t="n">
        <x:v>0</x:v>
      </x:c>
      <x:c r="K3625" s="7" t="n">
        <x:v>1.2</x:v>
      </x:c>
      <x:c r="L3625" s="7" t="n">
        <x:v>0.01</x:v>
      </x:c>
      <x:c r="M3625" s="7" t="str"/>
      <x:c r="N3625" s="7" t="str"/>
      <x:c r="O3625" s="7" t="str"/>
      <x:c r="P3625" s="7" t="str">
        <x:f>IF(O3625="","OPEN",IF(OR(NOT(ISNUMBER(M3625)),NOT(ISNUMBER(N3625)),ABS(M3625)&gt;L3625,N3625&gt;L3625),"FAIL","PASS"))</x:f>
        <x:v>OPEN</x:v>
      </x:c>
    </x:row>
    <x:row r="3626">
      <x:c r="B3626" s="7" t="str">
        <x:v>CAL-03620</x:v>
      </x:c>
      <x:c r="C3626" s="7" t="str">
        <x:v>CH-1810</x:v>
      </x:c>
      <x:c r="D3626" s="7" t="str">
        <x:v>REA-M-A</x:v>
      </x:c>
      <x:c r="E3626" s="7" t="str">
        <x:v>CALIBRATION</x:v>
      </x:c>
      <x:c r="F3626" s="7" t="str">
        <x:v>PTC-A</x:v>
      </x:c>
      <x:c r="G3626" s="7" t="str">
        <x:v>CF-14</x:v>
      </x:c>
      <x:c r="H3626" s="7" t="str">
        <x:v>AFTER</x:v>
      </x:c>
      <x:c r="I3626" s="7" t="str">
        <x:v>ratio</x:v>
      </x:c>
      <x:c r="J3626" s="7" t="n">
        <x:v>0</x:v>
      </x:c>
      <x:c r="K3626" s="7" t="n">
        <x:v>1.2</x:v>
      </x:c>
      <x:c r="L3626" s="7" t="n">
        <x:v>0.01</x:v>
      </x:c>
      <x:c r="M3626" s="7" t="str"/>
      <x:c r="N3626" s="7" t="str"/>
      <x:c r="O3626" s="7" t="str"/>
      <x:c r="P3626" s="7" t="str">
        <x:f>IF(O3626="","OPEN",IF(OR(NOT(ISNUMBER(M3626)),NOT(ISNUMBER(N3626)),ABS(M3626)&gt;L3626,N3626&gt;L3626),"FAIL","PASS"))</x:f>
        <x:v>OPEN</x:v>
      </x:c>
    </x:row>
    <x:row r="3627">
      <x:c r="B3627" s="7" t="str">
        <x:v>CAL-03621</x:v>
      </x:c>
      <x:c r="C3627" s="7" t="str">
        <x:v>CH-1811</x:v>
      </x:c>
      <x:c r="D3627" s="7" t="str">
        <x:v>REA-M-A</x:v>
      </x:c>
      <x:c r="E3627" s="7" t="str">
        <x:v>CALIBRATION</x:v>
      </x:c>
      <x:c r="F3627" s="7" t="str">
        <x:v>PTC-A</x:v>
      </x:c>
      <x:c r="G3627" s="7" t="str">
        <x:v>CF-14</x:v>
      </x:c>
      <x:c r="H3627" s="7" t="str">
        <x:v>BEFORE</x:v>
      </x:c>
      <x:c r="I3627" s="7" t="str">
        <x:v>ratio</x:v>
      </x:c>
      <x:c r="J3627" s="7" t="n">
        <x:v>0</x:v>
      </x:c>
      <x:c r="K3627" s="7" t="n">
        <x:v>1.2</x:v>
      </x:c>
      <x:c r="L3627" s="7" t="n">
        <x:v>0.01</x:v>
      </x:c>
      <x:c r="M3627" s="7" t="str"/>
      <x:c r="N3627" s="7" t="str"/>
      <x:c r="O3627" s="7" t="str"/>
      <x:c r="P3627" s="7" t="str">
        <x:f>IF(O3627="","OPEN",IF(OR(NOT(ISNUMBER(M3627)),NOT(ISNUMBER(N3627)),ABS(M3627)&gt;L3627,N3627&gt;L3627),"FAIL","PASS"))</x:f>
        <x:v>OPEN</x:v>
      </x:c>
    </x:row>
    <x:row r="3628">
      <x:c r="B3628" s="7" t="str">
        <x:v>CAL-03622</x:v>
      </x:c>
      <x:c r="C3628" s="7" t="str">
        <x:v>CH-1811</x:v>
      </x:c>
      <x:c r="D3628" s="7" t="str">
        <x:v>REA-M-A</x:v>
      </x:c>
      <x:c r="E3628" s="7" t="str">
        <x:v>CALIBRATION</x:v>
      </x:c>
      <x:c r="F3628" s="7" t="str">
        <x:v>PTC-A</x:v>
      </x:c>
      <x:c r="G3628" s="7" t="str">
        <x:v>CF-14</x:v>
      </x:c>
      <x:c r="H3628" s="7" t="str">
        <x:v>AFTER</x:v>
      </x:c>
      <x:c r="I3628" s="7" t="str">
        <x:v>ratio</x:v>
      </x:c>
      <x:c r="J3628" s="7" t="n">
        <x:v>0</x:v>
      </x:c>
      <x:c r="K3628" s="7" t="n">
        <x:v>1.2</x:v>
      </x:c>
      <x:c r="L3628" s="7" t="n">
        <x:v>0.01</x:v>
      </x:c>
      <x:c r="M3628" s="7" t="str"/>
      <x:c r="N3628" s="7" t="str"/>
      <x:c r="O3628" s="7" t="str"/>
      <x:c r="P3628" s="7" t="str">
        <x:f>IF(O3628="","OPEN",IF(OR(NOT(ISNUMBER(M3628)),NOT(ISNUMBER(N3628)),ABS(M3628)&gt;L3628,N3628&gt;L3628),"FAIL","PASS"))</x:f>
        <x:v>OPEN</x:v>
      </x:c>
    </x:row>
    <x:row r="3629">
      <x:c r="B3629" s="7" t="str">
        <x:v>CAL-03623</x:v>
      </x:c>
      <x:c r="C3629" s="7" t="str">
        <x:v>CH-1812</x:v>
      </x:c>
      <x:c r="D3629" s="7" t="str">
        <x:v>REA-M-A</x:v>
      </x:c>
      <x:c r="E3629" s="7" t="str">
        <x:v>CALIBRATION</x:v>
      </x:c>
      <x:c r="F3629" s="7" t="str">
        <x:v>PTC-A</x:v>
      </x:c>
      <x:c r="G3629" s="7" t="str">
        <x:v>CF-14</x:v>
      </x:c>
      <x:c r="H3629" s="7" t="str">
        <x:v>BEFORE</x:v>
      </x:c>
      <x:c r="I3629" s="7" t="str">
        <x:v>ratio</x:v>
      </x:c>
      <x:c r="J3629" s="7" t="n">
        <x:v>0</x:v>
      </x:c>
      <x:c r="K3629" s="7" t="n">
        <x:v>1.2</x:v>
      </x:c>
      <x:c r="L3629" s="7" t="n">
        <x:v>0.01</x:v>
      </x:c>
      <x:c r="M3629" s="7" t="str"/>
      <x:c r="N3629" s="7" t="str"/>
      <x:c r="O3629" s="7" t="str"/>
      <x:c r="P3629" s="7" t="str">
        <x:f>IF(O3629="","OPEN",IF(OR(NOT(ISNUMBER(M3629)),NOT(ISNUMBER(N3629)),ABS(M3629)&gt;L3629,N3629&gt;L3629),"FAIL","PASS"))</x:f>
        <x:v>OPEN</x:v>
      </x:c>
    </x:row>
    <x:row r="3630">
      <x:c r="B3630" s="7" t="str">
        <x:v>CAL-03624</x:v>
      </x:c>
      <x:c r="C3630" s="7" t="str">
        <x:v>CH-1812</x:v>
      </x:c>
      <x:c r="D3630" s="7" t="str">
        <x:v>REA-M-A</x:v>
      </x:c>
      <x:c r="E3630" s="7" t="str">
        <x:v>CALIBRATION</x:v>
      </x:c>
      <x:c r="F3630" s="7" t="str">
        <x:v>PTC-A</x:v>
      </x:c>
      <x:c r="G3630" s="7" t="str">
        <x:v>CF-14</x:v>
      </x:c>
      <x:c r="H3630" s="7" t="str">
        <x:v>AFTER</x:v>
      </x:c>
      <x:c r="I3630" s="7" t="str">
        <x:v>ratio</x:v>
      </x:c>
      <x:c r="J3630" s="7" t="n">
        <x:v>0</x:v>
      </x:c>
      <x:c r="K3630" s="7" t="n">
        <x:v>1.2</x:v>
      </x:c>
      <x:c r="L3630" s="7" t="n">
        <x:v>0.01</x:v>
      </x:c>
      <x:c r="M3630" s="7" t="str"/>
      <x:c r="N3630" s="7" t="str"/>
      <x:c r="O3630" s="7" t="str"/>
      <x:c r="P3630" s="7" t="str">
        <x:f>IF(O3630="","OPEN",IF(OR(NOT(ISNUMBER(M3630)),NOT(ISNUMBER(N3630)),ABS(M3630)&gt;L3630,N3630&gt;L3630),"FAIL","PASS"))</x:f>
        <x:v>OPEN</x:v>
      </x:c>
    </x:row>
    <x:row r="3631">
      <x:c r="B3631" s="7" t="str">
        <x:v>CAL-03625</x:v>
      </x:c>
      <x:c r="C3631" s="7" t="str">
        <x:v>CH-1813</x:v>
      </x:c>
      <x:c r="D3631" s="7" t="str">
        <x:v>REA-M-A</x:v>
      </x:c>
      <x:c r="E3631" s="7" t="str">
        <x:v>CALIBRATION</x:v>
      </x:c>
      <x:c r="F3631" s="7" t="str">
        <x:v>PTC-A</x:v>
      </x:c>
      <x:c r="G3631" s="7" t="str">
        <x:v>CF-15</x:v>
      </x:c>
      <x:c r="H3631" s="7" t="str">
        <x:v>BEFORE</x:v>
      </x:c>
      <x:c r="I3631" s="7" t="str">
        <x:v>V</x:v>
      </x:c>
      <x:c r="J3631" s="7" t="n">
        <x:v>0</x:v>
      </x:c>
      <x:c r="K3631" s="7" t="n">
        <x:v>600</x:v>
      </x:c>
      <x:c r="L3631" s="7" t="n">
        <x:v>3</x:v>
      </x:c>
      <x:c r="M3631" s="7" t="str"/>
      <x:c r="N3631" s="7" t="str"/>
      <x:c r="O3631" s="7" t="str"/>
      <x:c r="P3631" s="7" t="str">
        <x:f>IF(O3631="","OPEN",IF(OR(NOT(ISNUMBER(M3631)),NOT(ISNUMBER(N3631)),ABS(M3631)&gt;L3631,N3631&gt;L3631),"FAIL","PASS"))</x:f>
        <x:v>OPEN</x:v>
      </x:c>
    </x:row>
    <x:row r="3632">
      <x:c r="B3632" s="7" t="str">
        <x:v>CAL-03626</x:v>
      </x:c>
      <x:c r="C3632" s="7" t="str">
        <x:v>CH-1813</x:v>
      </x:c>
      <x:c r="D3632" s="7" t="str">
        <x:v>REA-M-A</x:v>
      </x:c>
      <x:c r="E3632" s="7" t="str">
        <x:v>CALIBRATION</x:v>
      </x:c>
      <x:c r="F3632" s="7" t="str">
        <x:v>PTC-A</x:v>
      </x:c>
      <x:c r="G3632" s="7" t="str">
        <x:v>CF-15</x:v>
      </x:c>
      <x:c r="H3632" s="7" t="str">
        <x:v>AFTER</x:v>
      </x:c>
      <x:c r="I3632" s="7" t="str">
        <x:v>V</x:v>
      </x:c>
      <x:c r="J3632" s="7" t="n">
        <x:v>0</x:v>
      </x:c>
      <x:c r="K3632" s="7" t="n">
        <x:v>600</x:v>
      </x:c>
      <x:c r="L3632" s="7" t="n">
        <x:v>3</x:v>
      </x:c>
      <x:c r="M3632" s="7" t="str"/>
      <x:c r="N3632" s="7" t="str"/>
      <x:c r="O3632" s="7" t="str"/>
      <x:c r="P3632" s="7" t="str">
        <x:f>IF(O3632="","OPEN",IF(OR(NOT(ISNUMBER(M3632)),NOT(ISNUMBER(N3632)),ABS(M3632)&gt;L3632,N3632&gt;L3632),"FAIL","PASS"))</x:f>
        <x:v>OPEN</x:v>
      </x:c>
    </x:row>
    <x:row r="3633">
      <x:c r="B3633" s="7" t="str">
        <x:v>CAL-03627</x:v>
      </x:c>
      <x:c r="C3633" s="7" t="str">
        <x:v>CH-1814</x:v>
      </x:c>
      <x:c r="D3633" s="7" t="str">
        <x:v>REA-M-A</x:v>
      </x:c>
      <x:c r="E3633" s="7" t="str">
        <x:v>CALIBRATION</x:v>
      </x:c>
      <x:c r="F3633" s="7" t="str">
        <x:v>PTC-A</x:v>
      </x:c>
      <x:c r="G3633" s="7" t="str">
        <x:v>CF-15</x:v>
      </x:c>
      <x:c r="H3633" s="7" t="str">
        <x:v>BEFORE</x:v>
      </x:c>
      <x:c r="I3633" s="7" t="str">
        <x:v>V</x:v>
      </x:c>
      <x:c r="J3633" s="7" t="n">
        <x:v>0</x:v>
      </x:c>
      <x:c r="K3633" s="7" t="n">
        <x:v>600</x:v>
      </x:c>
      <x:c r="L3633" s="7" t="n">
        <x:v>3</x:v>
      </x:c>
      <x:c r="M3633" s="7" t="str"/>
      <x:c r="N3633" s="7" t="str"/>
      <x:c r="O3633" s="7" t="str"/>
      <x:c r="P3633" s="7" t="str">
        <x:f>IF(O3633="","OPEN",IF(OR(NOT(ISNUMBER(M3633)),NOT(ISNUMBER(N3633)),ABS(M3633)&gt;L3633,N3633&gt;L3633),"FAIL","PASS"))</x:f>
        <x:v>OPEN</x:v>
      </x:c>
    </x:row>
    <x:row r="3634">
      <x:c r="B3634" s="7" t="str">
        <x:v>CAL-03628</x:v>
      </x:c>
      <x:c r="C3634" s="7" t="str">
        <x:v>CH-1814</x:v>
      </x:c>
      <x:c r="D3634" s="7" t="str">
        <x:v>REA-M-A</x:v>
      </x:c>
      <x:c r="E3634" s="7" t="str">
        <x:v>CALIBRATION</x:v>
      </x:c>
      <x:c r="F3634" s="7" t="str">
        <x:v>PTC-A</x:v>
      </x:c>
      <x:c r="G3634" s="7" t="str">
        <x:v>CF-15</x:v>
      </x:c>
      <x:c r="H3634" s="7" t="str">
        <x:v>AFTER</x:v>
      </x:c>
      <x:c r="I3634" s="7" t="str">
        <x:v>V</x:v>
      </x:c>
      <x:c r="J3634" s="7" t="n">
        <x:v>0</x:v>
      </x:c>
      <x:c r="K3634" s="7" t="n">
        <x:v>600</x:v>
      </x:c>
      <x:c r="L3634" s="7" t="n">
        <x:v>3</x:v>
      </x:c>
      <x:c r="M3634" s="7" t="str"/>
      <x:c r="N3634" s="7" t="str"/>
      <x:c r="O3634" s="7" t="str"/>
      <x:c r="P3634" s="7" t="str">
        <x:f>IF(O3634="","OPEN",IF(OR(NOT(ISNUMBER(M3634)),NOT(ISNUMBER(N3634)),ABS(M3634)&gt;L3634,N3634&gt;L3634),"FAIL","PASS"))</x:f>
        <x:v>OPEN</x:v>
      </x:c>
    </x:row>
    <x:row r="3635">
      <x:c r="B3635" s="7" t="str">
        <x:v>CAL-03629</x:v>
      </x:c>
      <x:c r="C3635" s="7" t="str">
        <x:v>CH-1815</x:v>
      </x:c>
      <x:c r="D3635" s="7" t="str">
        <x:v>REA-M-A</x:v>
      </x:c>
      <x:c r="E3635" s="7" t="str">
        <x:v>CALIBRATION</x:v>
      </x:c>
      <x:c r="F3635" s="7" t="str">
        <x:v>PTC-A</x:v>
      </x:c>
      <x:c r="G3635" s="7" t="str">
        <x:v>CF-15</x:v>
      </x:c>
      <x:c r="H3635" s="7" t="str">
        <x:v>BEFORE</x:v>
      </x:c>
      <x:c r="I3635" s="7" t="str">
        <x:v>V</x:v>
      </x:c>
      <x:c r="J3635" s="7" t="n">
        <x:v>0</x:v>
      </x:c>
      <x:c r="K3635" s="7" t="n">
        <x:v>600</x:v>
      </x:c>
      <x:c r="L3635" s="7" t="n">
        <x:v>3</x:v>
      </x:c>
      <x:c r="M3635" s="7" t="str"/>
      <x:c r="N3635" s="7" t="str"/>
      <x:c r="O3635" s="7" t="str"/>
      <x:c r="P3635" s="7" t="str">
        <x:f>IF(O3635="","OPEN",IF(OR(NOT(ISNUMBER(M3635)),NOT(ISNUMBER(N3635)),ABS(M3635)&gt;L3635,N3635&gt;L3635),"FAIL","PASS"))</x:f>
        <x:v>OPEN</x:v>
      </x:c>
    </x:row>
    <x:row r="3636">
      <x:c r="B3636" s="7" t="str">
        <x:v>CAL-03630</x:v>
      </x:c>
      <x:c r="C3636" s="7" t="str">
        <x:v>CH-1815</x:v>
      </x:c>
      <x:c r="D3636" s="7" t="str">
        <x:v>REA-M-A</x:v>
      </x:c>
      <x:c r="E3636" s="7" t="str">
        <x:v>CALIBRATION</x:v>
      </x:c>
      <x:c r="F3636" s="7" t="str">
        <x:v>PTC-A</x:v>
      </x:c>
      <x:c r="G3636" s="7" t="str">
        <x:v>CF-15</x:v>
      </x:c>
      <x:c r="H3636" s="7" t="str">
        <x:v>AFTER</x:v>
      </x:c>
      <x:c r="I3636" s="7" t="str">
        <x:v>V</x:v>
      </x:c>
      <x:c r="J3636" s="7" t="n">
        <x:v>0</x:v>
      </x:c>
      <x:c r="K3636" s="7" t="n">
        <x:v>600</x:v>
      </x:c>
      <x:c r="L3636" s="7" t="n">
        <x:v>3</x:v>
      </x:c>
      <x:c r="M3636" s="7" t="str"/>
      <x:c r="N3636" s="7" t="str"/>
      <x:c r="O3636" s="7" t="str"/>
      <x:c r="P3636" s="7" t="str">
        <x:f>IF(O3636="","OPEN",IF(OR(NOT(ISNUMBER(M3636)),NOT(ISNUMBER(N3636)),ABS(M3636)&gt;L3636,N3636&gt;L3636),"FAIL","PASS"))</x:f>
        <x:v>OPEN</x:v>
      </x:c>
    </x:row>
    <x:row r="3637">
      <x:c r="B3637" s="7" t="str">
        <x:v>CAL-03631</x:v>
      </x:c>
      <x:c r="C3637" s="7" t="str">
        <x:v>CH-1816</x:v>
      </x:c>
      <x:c r="D3637" s="7" t="str">
        <x:v>REA-M-A</x:v>
      </x:c>
      <x:c r="E3637" s="7" t="str">
        <x:v>CALIBRATION</x:v>
      </x:c>
      <x:c r="F3637" s="7" t="str">
        <x:v>PTC-A</x:v>
      </x:c>
      <x:c r="G3637" s="7" t="str">
        <x:v>CF-15</x:v>
      </x:c>
      <x:c r="H3637" s="7" t="str">
        <x:v>BEFORE</x:v>
      </x:c>
      <x:c r="I3637" s="7" t="str">
        <x:v>V</x:v>
      </x:c>
      <x:c r="J3637" s="7" t="n">
        <x:v>0</x:v>
      </x:c>
      <x:c r="K3637" s="7" t="n">
        <x:v>600</x:v>
      </x:c>
      <x:c r="L3637" s="7" t="n">
        <x:v>3</x:v>
      </x:c>
      <x:c r="M3637" s="7" t="str"/>
      <x:c r="N3637" s="7" t="str"/>
      <x:c r="O3637" s="7" t="str"/>
      <x:c r="P3637" s="7" t="str">
        <x:f>IF(O3637="","OPEN",IF(OR(NOT(ISNUMBER(M3637)),NOT(ISNUMBER(N3637)),ABS(M3637)&gt;L3637,N3637&gt;L3637),"FAIL","PASS"))</x:f>
        <x:v>OPEN</x:v>
      </x:c>
    </x:row>
    <x:row r="3638">
      <x:c r="B3638" s="7" t="str">
        <x:v>CAL-03632</x:v>
      </x:c>
      <x:c r="C3638" s="7" t="str">
        <x:v>CH-1816</x:v>
      </x:c>
      <x:c r="D3638" s="7" t="str">
        <x:v>REA-M-A</x:v>
      </x:c>
      <x:c r="E3638" s="7" t="str">
        <x:v>CALIBRATION</x:v>
      </x:c>
      <x:c r="F3638" s="7" t="str">
        <x:v>PTC-A</x:v>
      </x:c>
      <x:c r="G3638" s="7" t="str">
        <x:v>CF-15</x:v>
      </x:c>
      <x:c r="H3638" s="7" t="str">
        <x:v>AFTER</x:v>
      </x:c>
      <x:c r="I3638" s="7" t="str">
        <x:v>V</x:v>
      </x:c>
      <x:c r="J3638" s="7" t="n">
        <x:v>0</x:v>
      </x:c>
      <x:c r="K3638" s="7" t="n">
        <x:v>600</x:v>
      </x:c>
      <x:c r="L3638" s="7" t="n">
        <x:v>3</x:v>
      </x:c>
      <x:c r="M3638" s="7" t="str"/>
      <x:c r="N3638" s="7" t="str"/>
      <x:c r="O3638" s="7" t="str"/>
      <x:c r="P3638" s="7" t="str">
        <x:f>IF(O3638="","OPEN",IF(OR(NOT(ISNUMBER(M3638)),NOT(ISNUMBER(N3638)),ABS(M3638)&gt;L3638,N3638&gt;L3638),"FAIL","PASS"))</x:f>
        <x:v>OPEN</x:v>
      </x:c>
    </x:row>
    <x:row r="3639">
      <x:c r="B3639" s="7" t="str">
        <x:v>CAL-03633</x:v>
      </x:c>
      <x:c r="C3639" s="7" t="str">
        <x:v>CH-1817</x:v>
      </x:c>
      <x:c r="D3639" s="7" t="str">
        <x:v>REA-M-A</x:v>
      </x:c>
      <x:c r="E3639" s="7" t="str">
        <x:v>CALIBRATION</x:v>
      </x:c>
      <x:c r="F3639" s="7" t="str">
        <x:v>PTC-A</x:v>
      </x:c>
      <x:c r="G3639" s="7" t="str">
        <x:v>CF-15</x:v>
      </x:c>
      <x:c r="H3639" s="7" t="str">
        <x:v>BEFORE</x:v>
      </x:c>
      <x:c r="I3639" s="7" t="str">
        <x:v>V</x:v>
      </x:c>
      <x:c r="J3639" s="7" t="n">
        <x:v>0</x:v>
      </x:c>
      <x:c r="K3639" s="7" t="n">
        <x:v>600</x:v>
      </x:c>
      <x:c r="L3639" s="7" t="n">
        <x:v>3</x:v>
      </x:c>
      <x:c r="M3639" s="7" t="str"/>
      <x:c r="N3639" s="7" t="str"/>
      <x:c r="O3639" s="7" t="str"/>
      <x:c r="P3639" s="7" t="str">
        <x:f>IF(O3639="","OPEN",IF(OR(NOT(ISNUMBER(M3639)),NOT(ISNUMBER(N3639)),ABS(M3639)&gt;L3639,N3639&gt;L3639),"FAIL","PASS"))</x:f>
        <x:v>OPEN</x:v>
      </x:c>
    </x:row>
    <x:row r="3640">
      <x:c r="B3640" s="7" t="str">
        <x:v>CAL-03634</x:v>
      </x:c>
      <x:c r="C3640" s="7" t="str">
        <x:v>CH-1817</x:v>
      </x:c>
      <x:c r="D3640" s="7" t="str">
        <x:v>REA-M-A</x:v>
      </x:c>
      <x:c r="E3640" s="7" t="str">
        <x:v>CALIBRATION</x:v>
      </x:c>
      <x:c r="F3640" s="7" t="str">
        <x:v>PTC-A</x:v>
      </x:c>
      <x:c r="G3640" s="7" t="str">
        <x:v>CF-15</x:v>
      </x:c>
      <x:c r="H3640" s="7" t="str">
        <x:v>AFTER</x:v>
      </x:c>
      <x:c r="I3640" s="7" t="str">
        <x:v>V</x:v>
      </x:c>
      <x:c r="J3640" s="7" t="n">
        <x:v>0</x:v>
      </x:c>
      <x:c r="K3640" s="7" t="n">
        <x:v>600</x:v>
      </x:c>
      <x:c r="L3640" s="7" t="n">
        <x:v>3</x:v>
      </x:c>
      <x:c r="M3640" s="7" t="str"/>
      <x:c r="N3640" s="7" t="str"/>
      <x:c r="O3640" s="7" t="str"/>
      <x:c r="P3640" s="7" t="str">
        <x:f>IF(O3640="","OPEN",IF(OR(NOT(ISNUMBER(M3640)),NOT(ISNUMBER(N3640)),ABS(M3640)&gt;L3640,N3640&gt;L3640),"FAIL","PASS"))</x:f>
        <x:v>OPEN</x:v>
      </x:c>
    </x:row>
    <x:row r="3641">
      <x:c r="B3641" s="7" t="str">
        <x:v>CAL-03635</x:v>
      </x:c>
      <x:c r="C3641" s="7" t="str">
        <x:v>CH-1818</x:v>
      </x:c>
      <x:c r="D3641" s="7" t="str">
        <x:v>REA-M-A</x:v>
      </x:c>
      <x:c r="E3641" s="7" t="str">
        <x:v>CALIBRATION</x:v>
      </x:c>
      <x:c r="F3641" s="7" t="str">
        <x:v>PTC-A</x:v>
      </x:c>
      <x:c r="G3641" s="7" t="str">
        <x:v>CF-15</x:v>
      </x:c>
      <x:c r="H3641" s="7" t="str">
        <x:v>BEFORE</x:v>
      </x:c>
      <x:c r="I3641" s="7" t="str">
        <x:v>V</x:v>
      </x:c>
      <x:c r="J3641" s="7" t="n">
        <x:v>0</x:v>
      </x:c>
      <x:c r="K3641" s="7" t="n">
        <x:v>600</x:v>
      </x:c>
      <x:c r="L3641" s="7" t="n">
        <x:v>3</x:v>
      </x:c>
      <x:c r="M3641" s="7" t="str"/>
      <x:c r="N3641" s="7" t="str"/>
      <x:c r="O3641" s="7" t="str"/>
      <x:c r="P3641" s="7" t="str">
        <x:f>IF(O3641="","OPEN",IF(OR(NOT(ISNUMBER(M3641)),NOT(ISNUMBER(N3641)),ABS(M3641)&gt;L3641,N3641&gt;L3641),"FAIL","PASS"))</x:f>
        <x:v>OPEN</x:v>
      </x:c>
    </x:row>
    <x:row r="3642">
      <x:c r="B3642" s="7" t="str">
        <x:v>CAL-03636</x:v>
      </x:c>
      <x:c r="C3642" s="7" t="str">
        <x:v>CH-1818</x:v>
      </x:c>
      <x:c r="D3642" s="7" t="str">
        <x:v>REA-M-A</x:v>
      </x:c>
      <x:c r="E3642" s="7" t="str">
        <x:v>CALIBRATION</x:v>
      </x:c>
      <x:c r="F3642" s="7" t="str">
        <x:v>PTC-A</x:v>
      </x:c>
      <x:c r="G3642" s="7" t="str">
        <x:v>CF-15</x:v>
      </x:c>
      <x:c r="H3642" s="7" t="str">
        <x:v>AFTER</x:v>
      </x:c>
      <x:c r="I3642" s="7" t="str">
        <x:v>V</x:v>
      </x:c>
      <x:c r="J3642" s="7" t="n">
        <x:v>0</x:v>
      </x:c>
      <x:c r="K3642" s="7" t="n">
        <x:v>600</x:v>
      </x:c>
      <x:c r="L3642" s="7" t="n">
        <x:v>3</x:v>
      </x:c>
      <x:c r="M3642" s="7" t="str"/>
      <x:c r="N3642" s="7" t="str"/>
      <x:c r="O3642" s="7" t="str"/>
      <x:c r="P3642" s="7" t="str">
        <x:f>IF(O3642="","OPEN",IF(OR(NOT(ISNUMBER(M3642)),NOT(ISNUMBER(N3642)),ABS(M3642)&gt;L3642,N3642&gt;L3642),"FAIL","PASS"))</x:f>
        <x:v>OPEN</x:v>
      </x:c>
    </x:row>
    <x:row r="3643">
      <x:c r="B3643" s="7" t="str">
        <x:v>CAL-03637</x:v>
      </x:c>
      <x:c r="C3643" s="7" t="str">
        <x:v>CH-1819</x:v>
      </x:c>
      <x:c r="D3643" s="7" t="str">
        <x:v>REA-M-A</x:v>
      </x:c>
      <x:c r="E3643" s="7" t="str">
        <x:v>CALIBRATION</x:v>
      </x:c>
      <x:c r="F3643" s="7" t="str">
        <x:v>PTC-A</x:v>
      </x:c>
      <x:c r="G3643" s="7" t="str">
        <x:v>CF-16</x:v>
      </x:c>
      <x:c r="H3643" s="7" t="str">
        <x:v>BEFORE</x:v>
      </x:c>
      <x:c r="I3643" s="7" t="str">
        <x:v>ratio</x:v>
      </x:c>
      <x:c r="J3643" s="7" t="n">
        <x:v>0</x:v>
      </x:c>
      <x:c r="K3643" s="7" t="n">
        <x:v>1.2</x:v>
      </x:c>
      <x:c r="L3643" s="7" t="n">
        <x:v>0.01</x:v>
      </x:c>
      <x:c r="M3643" s="7" t="str"/>
      <x:c r="N3643" s="7" t="str"/>
      <x:c r="O3643" s="7" t="str"/>
      <x:c r="P3643" s="7" t="str">
        <x:f>IF(O3643="","OPEN",IF(OR(NOT(ISNUMBER(M3643)),NOT(ISNUMBER(N3643)),ABS(M3643)&gt;L3643,N3643&gt;L3643),"FAIL","PASS"))</x:f>
        <x:v>OPEN</x:v>
      </x:c>
    </x:row>
    <x:row r="3644">
      <x:c r="B3644" s="7" t="str">
        <x:v>CAL-03638</x:v>
      </x:c>
      <x:c r="C3644" s="7" t="str">
        <x:v>CH-1819</x:v>
      </x:c>
      <x:c r="D3644" s="7" t="str">
        <x:v>REA-M-A</x:v>
      </x:c>
      <x:c r="E3644" s="7" t="str">
        <x:v>CALIBRATION</x:v>
      </x:c>
      <x:c r="F3644" s="7" t="str">
        <x:v>PTC-A</x:v>
      </x:c>
      <x:c r="G3644" s="7" t="str">
        <x:v>CF-16</x:v>
      </x:c>
      <x:c r="H3644" s="7" t="str">
        <x:v>AFTER</x:v>
      </x:c>
      <x:c r="I3644" s="7" t="str">
        <x:v>ratio</x:v>
      </x:c>
      <x:c r="J3644" s="7" t="n">
        <x:v>0</x:v>
      </x:c>
      <x:c r="K3644" s="7" t="n">
        <x:v>1.2</x:v>
      </x:c>
      <x:c r="L3644" s="7" t="n">
        <x:v>0.01</x:v>
      </x:c>
      <x:c r="M3644" s="7" t="str"/>
      <x:c r="N3644" s="7" t="str"/>
      <x:c r="O3644" s="7" t="str"/>
      <x:c r="P3644" s="7" t="str">
        <x:f>IF(O3644="","OPEN",IF(OR(NOT(ISNUMBER(M3644)),NOT(ISNUMBER(N3644)),ABS(M3644)&gt;L3644,N3644&gt;L3644),"FAIL","PASS"))</x:f>
        <x:v>OPEN</x:v>
      </x:c>
    </x:row>
    <x:row r="3645">
      <x:c r="B3645" s="7" t="str">
        <x:v>CAL-03639</x:v>
      </x:c>
      <x:c r="C3645" s="7" t="str">
        <x:v>CH-1820</x:v>
      </x:c>
      <x:c r="D3645" s="7" t="str">
        <x:v>REA-M-A</x:v>
      </x:c>
      <x:c r="E3645" s="7" t="str">
        <x:v>CALIBRATION</x:v>
      </x:c>
      <x:c r="F3645" s="7" t="str">
        <x:v>PTC-A</x:v>
      </x:c>
      <x:c r="G3645" s="7" t="str">
        <x:v>CF-16</x:v>
      </x:c>
      <x:c r="H3645" s="7" t="str">
        <x:v>BEFORE</x:v>
      </x:c>
      <x:c r="I3645" s="7" t="str">
        <x:v>ratio</x:v>
      </x:c>
      <x:c r="J3645" s="7" t="n">
        <x:v>0</x:v>
      </x:c>
      <x:c r="K3645" s="7" t="n">
        <x:v>1.2</x:v>
      </x:c>
      <x:c r="L3645" s="7" t="n">
        <x:v>0.01</x:v>
      </x:c>
      <x:c r="M3645" s="7" t="str"/>
      <x:c r="N3645" s="7" t="str"/>
      <x:c r="O3645" s="7" t="str"/>
      <x:c r="P3645" s="7" t="str">
        <x:f>IF(O3645="","OPEN",IF(OR(NOT(ISNUMBER(M3645)),NOT(ISNUMBER(N3645)),ABS(M3645)&gt;L3645,N3645&gt;L3645),"FAIL","PASS"))</x:f>
        <x:v>OPEN</x:v>
      </x:c>
    </x:row>
    <x:row r="3646">
      <x:c r="B3646" s="7" t="str">
        <x:v>CAL-03640</x:v>
      </x:c>
      <x:c r="C3646" s="7" t="str">
        <x:v>CH-1820</x:v>
      </x:c>
      <x:c r="D3646" s="7" t="str">
        <x:v>REA-M-A</x:v>
      </x:c>
      <x:c r="E3646" s="7" t="str">
        <x:v>CALIBRATION</x:v>
      </x:c>
      <x:c r="F3646" s="7" t="str">
        <x:v>PTC-A</x:v>
      </x:c>
      <x:c r="G3646" s="7" t="str">
        <x:v>CF-16</x:v>
      </x:c>
      <x:c r="H3646" s="7" t="str">
        <x:v>AFTER</x:v>
      </x:c>
      <x:c r="I3646" s="7" t="str">
        <x:v>ratio</x:v>
      </x:c>
      <x:c r="J3646" s="7" t="n">
        <x:v>0</x:v>
      </x:c>
      <x:c r="K3646" s="7" t="n">
        <x:v>1.2</x:v>
      </x:c>
      <x:c r="L3646" s="7" t="n">
        <x:v>0.01</x:v>
      </x:c>
      <x:c r="M3646" s="7" t="str"/>
      <x:c r="N3646" s="7" t="str"/>
      <x:c r="O3646" s="7" t="str"/>
      <x:c r="P3646" s="7" t="str">
        <x:f>IF(O3646="","OPEN",IF(OR(NOT(ISNUMBER(M3646)),NOT(ISNUMBER(N3646)),ABS(M3646)&gt;L3646,N3646&gt;L3646),"FAIL","PASS"))</x:f>
        <x:v>OPEN</x:v>
      </x:c>
    </x:row>
    <x:row r="3647">
      <x:c r="B3647" s="7" t="str">
        <x:v>CAL-03641</x:v>
      </x:c>
      <x:c r="C3647" s="7" t="str">
        <x:v>CH-1821</x:v>
      </x:c>
      <x:c r="D3647" s="7" t="str">
        <x:v>REA-M-A</x:v>
      </x:c>
      <x:c r="E3647" s="7" t="str">
        <x:v>CALIBRATION</x:v>
      </x:c>
      <x:c r="F3647" s="7" t="str">
        <x:v>PTC-A</x:v>
      </x:c>
      <x:c r="G3647" s="7" t="str">
        <x:v>CF-16</x:v>
      </x:c>
      <x:c r="H3647" s="7" t="str">
        <x:v>BEFORE</x:v>
      </x:c>
      <x:c r="I3647" s="7" t="str">
        <x:v>ratio</x:v>
      </x:c>
      <x:c r="J3647" s="7" t="n">
        <x:v>0</x:v>
      </x:c>
      <x:c r="K3647" s="7" t="n">
        <x:v>1.2</x:v>
      </x:c>
      <x:c r="L3647" s="7" t="n">
        <x:v>0.01</x:v>
      </x:c>
      <x:c r="M3647" s="7" t="str"/>
      <x:c r="N3647" s="7" t="str"/>
      <x:c r="O3647" s="7" t="str"/>
      <x:c r="P3647" s="7" t="str">
        <x:f>IF(O3647="","OPEN",IF(OR(NOT(ISNUMBER(M3647)),NOT(ISNUMBER(N3647)),ABS(M3647)&gt;L3647,N3647&gt;L3647),"FAIL","PASS"))</x:f>
        <x:v>OPEN</x:v>
      </x:c>
    </x:row>
    <x:row r="3648">
      <x:c r="B3648" s="7" t="str">
        <x:v>CAL-03642</x:v>
      </x:c>
      <x:c r="C3648" s="7" t="str">
        <x:v>CH-1821</x:v>
      </x:c>
      <x:c r="D3648" s="7" t="str">
        <x:v>REA-M-A</x:v>
      </x:c>
      <x:c r="E3648" s="7" t="str">
        <x:v>CALIBRATION</x:v>
      </x:c>
      <x:c r="F3648" s="7" t="str">
        <x:v>PTC-A</x:v>
      </x:c>
      <x:c r="G3648" s="7" t="str">
        <x:v>CF-16</x:v>
      </x:c>
      <x:c r="H3648" s="7" t="str">
        <x:v>AFTER</x:v>
      </x:c>
      <x:c r="I3648" s="7" t="str">
        <x:v>ratio</x:v>
      </x:c>
      <x:c r="J3648" s="7" t="n">
        <x:v>0</x:v>
      </x:c>
      <x:c r="K3648" s="7" t="n">
        <x:v>1.2</x:v>
      </x:c>
      <x:c r="L3648" s="7" t="n">
        <x:v>0.01</x:v>
      </x:c>
      <x:c r="M3648" s="7" t="str"/>
      <x:c r="N3648" s="7" t="str"/>
      <x:c r="O3648" s="7" t="str"/>
      <x:c r="P3648" s="7" t="str">
        <x:f>IF(O3648="","OPEN",IF(OR(NOT(ISNUMBER(M3648)),NOT(ISNUMBER(N3648)),ABS(M3648)&gt;L3648,N3648&gt;L3648),"FAIL","PASS"))</x:f>
        <x:v>OPEN</x:v>
      </x:c>
    </x:row>
    <x:row r="3649">
      <x:c r="B3649" s="7" t="str">
        <x:v>CAL-03643</x:v>
      </x:c>
      <x:c r="C3649" s="7" t="str">
        <x:v>CH-1822</x:v>
      </x:c>
      <x:c r="D3649" s="7" t="str">
        <x:v>REA-M-A</x:v>
      </x:c>
      <x:c r="E3649" s="7" t="str">
        <x:v>CALIBRATION</x:v>
      </x:c>
      <x:c r="F3649" s="7" t="str">
        <x:v>PTC-A</x:v>
      </x:c>
      <x:c r="G3649" s="7" t="str">
        <x:v>CF-16</x:v>
      </x:c>
      <x:c r="H3649" s="7" t="str">
        <x:v>BEFORE</x:v>
      </x:c>
      <x:c r="I3649" s="7" t="str">
        <x:v>ratio</x:v>
      </x:c>
      <x:c r="J3649" s="7" t="n">
        <x:v>0</x:v>
      </x:c>
      <x:c r="K3649" s="7" t="n">
        <x:v>1.2</x:v>
      </x:c>
      <x:c r="L3649" s="7" t="n">
        <x:v>0.01</x:v>
      </x:c>
      <x:c r="M3649" s="7" t="str"/>
      <x:c r="N3649" s="7" t="str"/>
      <x:c r="O3649" s="7" t="str"/>
      <x:c r="P3649" s="7" t="str">
        <x:f>IF(O3649="","OPEN",IF(OR(NOT(ISNUMBER(M3649)),NOT(ISNUMBER(N3649)),ABS(M3649)&gt;L3649,N3649&gt;L3649),"FAIL","PASS"))</x:f>
        <x:v>OPEN</x:v>
      </x:c>
    </x:row>
    <x:row r="3650">
      <x:c r="B3650" s="7" t="str">
        <x:v>CAL-03644</x:v>
      </x:c>
      <x:c r="C3650" s="7" t="str">
        <x:v>CH-1822</x:v>
      </x:c>
      <x:c r="D3650" s="7" t="str">
        <x:v>REA-M-A</x:v>
      </x:c>
      <x:c r="E3650" s="7" t="str">
        <x:v>CALIBRATION</x:v>
      </x:c>
      <x:c r="F3650" s="7" t="str">
        <x:v>PTC-A</x:v>
      </x:c>
      <x:c r="G3650" s="7" t="str">
        <x:v>CF-16</x:v>
      </x:c>
      <x:c r="H3650" s="7" t="str">
        <x:v>AFTER</x:v>
      </x:c>
      <x:c r="I3650" s="7" t="str">
        <x:v>ratio</x:v>
      </x:c>
      <x:c r="J3650" s="7" t="n">
        <x:v>0</x:v>
      </x:c>
      <x:c r="K3650" s="7" t="n">
        <x:v>1.2</x:v>
      </x:c>
      <x:c r="L3650" s="7" t="n">
        <x:v>0.01</x:v>
      </x:c>
      <x:c r="M3650" s="7" t="str"/>
      <x:c r="N3650" s="7" t="str"/>
      <x:c r="O3650" s="7" t="str"/>
      <x:c r="P3650" s="7" t="str">
        <x:f>IF(O3650="","OPEN",IF(OR(NOT(ISNUMBER(M3650)),NOT(ISNUMBER(N3650)),ABS(M3650)&gt;L3650,N3650&gt;L3650),"FAIL","PASS"))</x:f>
        <x:v>OPEN</x:v>
      </x:c>
    </x:row>
    <x:row r="3651">
      <x:c r="B3651" s="7" t="str">
        <x:v>CAL-03645</x:v>
      </x:c>
      <x:c r="C3651" s="7" t="str">
        <x:v>CH-1823</x:v>
      </x:c>
      <x:c r="D3651" s="7" t="str">
        <x:v>REA-M-A</x:v>
      </x:c>
      <x:c r="E3651" s="7" t="str">
        <x:v>CALIBRATION</x:v>
      </x:c>
      <x:c r="F3651" s="7" t="str">
        <x:v>PTC-A</x:v>
      </x:c>
      <x:c r="G3651" s="7" t="str">
        <x:v>CF-16</x:v>
      </x:c>
      <x:c r="H3651" s="7" t="str">
        <x:v>BEFORE</x:v>
      </x:c>
      <x:c r="I3651" s="7" t="str">
        <x:v>ratio</x:v>
      </x:c>
      <x:c r="J3651" s="7" t="n">
        <x:v>0</x:v>
      </x:c>
      <x:c r="K3651" s="7" t="n">
        <x:v>1.2</x:v>
      </x:c>
      <x:c r="L3651" s="7" t="n">
        <x:v>0.01</x:v>
      </x:c>
      <x:c r="M3651" s="7" t="str"/>
      <x:c r="N3651" s="7" t="str"/>
      <x:c r="O3651" s="7" t="str"/>
      <x:c r="P3651" s="7" t="str">
        <x:f>IF(O3651="","OPEN",IF(OR(NOT(ISNUMBER(M3651)),NOT(ISNUMBER(N3651)),ABS(M3651)&gt;L3651,N3651&gt;L3651),"FAIL","PASS"))</x:f>
        <x:v>OPEN</x:v>
      </x:c>
    </x:row>
    <x:row r="3652">
      <x:c r="B3652" s="7" t="str">
        <x:v>CAL-03646</x:v>
      </x:c>
      <x:c r="C3652" s="7" t="str">
        <x:v>CH-1823</x:v>
      </x:c>
      <x:c r="D3652" s="7" t="str">
        <x:v>REA-M-A</x:v>
      </x:c>
      <x:c r="E3652" s="7" t="str">
        <x:v>CALIBRATION</x:v>
      </x:c>
      <x:c r="F3652" s="7" t="str">
        <x:v>PTC-A</x:v>
      </x:c>
      <x:c r="G3652" s="7" t="str">
        <x:v>CF-16</x:v>
      </x:c>
      <x:c r="H3652" s="7" t="str">
        <x:v>AFTER</x:v>
      </x:c>
      <x:c r="I3652" s="7" t="str">
        <x:v>ratio</x:v>
      </x:c>
      <x:c r="J3652" s="7" t="n">
        <x:v>0</x:v>
      </x:c>
      <x:c r="K3652" s="7" t="n">
        <x:v>1.2</x:v>
      </x:c>
      <x:c r="L3652" s="7" t="n">
        <x:v>0.01</x:v>
      </x:c>
      <x:c r="M3652" s="7" t="str"/>
      <x:c r="N3652" s="7" t="str"/>
      <x:c r="O3652" s="7" t="str"/>
      <x:c r="P3652" s="7" t="str">
        <x:f>IF(O3652="","OPEN",IF(OR(NOT(ISNUMBER(M3652)),NOT(ISNUMBER(N3652)),ABS(M3652)&gt;L3652,N3652&gt;L3652),"FAIL","PASS"))</x:f>
        <x:v>OPEN</x:v>
      </x:c>
    </x:row>
    <x:row r="3653">
      <x:c r="B3653" s="7" t="str">
        <x:v>CAL-03647</x:v>
      </x:c>
      <x:c r="C3653" s="7" t="str">
        <x:v>CH-1824</x:v>
      </x:c>
      <x:c r="D3653" s="7" t="str">
        <x:v>REA-M-A</x:v>
      </x:c>
      <x:c r="E3653" s="7" t="str">
        <x:v>CALIBRATION</x:v>
      </x:c>
      <x:c r="F3653" s="7" t="str">
        <x:v>PTC-A</x:v>
      </x:c>
      <x:c r="G3653" s="7" t="str">
        <x:v>CF-16</x:v>
      </x:c>
      <x:c r="H3653" s="7" t="str">
        <x:v>BEFORE</x:v>
      </x:c>
      <x:c r="I3653" s="7" t="str">
        <x:v>ratio</x:v>
      </x:c>
      <x:c r="J3653" s="7" t="n">
        <x:v>0</x:v>
      </x:c>
      <x:c r="K3653" s="7" t="n">
        <x:v>1.2</x:v>
      </x:c>
      <x:c r="L3653" s="7" t="n">
        <x:v>0.01</x:v>
      </x:c>
      <x:c r="M3653" s="7" t="str"/>
      <x:c r="N3653" s="7" t="str"/>
      <x:c r="O3653" s="7" t="str"/>
      <x:c r="P3653" s="7" t="str">
        <x:f>IF(O3653="","OPEN",IF(OR(NOT(ISNUMBER(M3653)),NOT(ISNUMBER(N3653)),ABS(M3653)&gt;L3653,N3653&gt;L3653),"FAIL","PASS"))</x:f>
        <x:v>OPEN</x:v>
      </x:c>
    </x:row>
    <x:row r="3654">
      <x:c r="B3654" s="7" t="str">
        <x:v>CAL-03648</x:v>
      </x:c>
      <x:c r="C3654" s="7" t="str">
        <x:v>CH-1824</x:v>
      </x:c>
      <x:c r="D3654" s="7" t="str">
        <x:v>REA-M-A</x:v>
      </x:c>
      <x:c r="E3654" s="7" t="str">
        <x:v>CALIBRATION</x:v>
      </x:c>
      <x:c r="F3654" s="7" t="str">
        <x:v>PTC-A</x:v>
      </x:c>
      <x:c r="G3654" s="7" t="str">
        <x:v>CF-16</x:v>
      </x:c>
      <x:c r="H3654" s="7" t="str">
        <x:v>AFTER</x:v>
      </x:c>
      <x:c r="I3654" s="7" t="str">
        <x:v>ratio</x:v>
      </x:c>
      <x:c r="J3654" s="7" t="n">
        <x:v>0</x:v>
      </x:c>
      <x:c r="K3654" s="7" t="n">
        <x:v>1.2</x:v>
      </x:c>
      <x:c r="L3654" s="7" t="n">
        <x:v>0.01</x:v>
      </x:c>
      <x:c r="M3654" s="7" t="str"/>
      <x:c r="N3654" s="7" t="str"/>
      <x:c r="O3654" s="7" t="str"/>
      <x:c r="P3654" s="7" t="str">
        <x:f>IF(O3654="","OPEN",IF(OR(NOT(ISNUMBER(M3654)),NOT(ISNUMBER(N3654)),ABS(M3654)&gt;L3654,N3654&gt;L3654),"FAIL","PASS"))</x:f>
        <x:v>OPEN</x:v>
      </x:c>
    </x:row>
    <x:row r="3655">
      <x:c r="B3655" s="7" t="str">
        <x:v>CAL-03649</x:v>
      </x:c>
      <x:c r="C3655" s="7" t="str">
        <x:v>CH-1825</x:v>
      </x:c>
      <x:c r="D3655" s="7" t="str">
        <x:v>REA-M-A</x:v>
      </x:c>
      <x:c r="E3655" s="7" t="str">
        <x:v>CALIBRATION</x:v>
      </x:c>
      <x:c r="F3655" s="7" t="str">
        <x:v>PTC-A</x:v>
      </x:c>
      <x:c r="G3655" s="7" t="str">
        <x:v>CF-17</x:v>
      </x:c>
      <x:c r="H3655" s="7" t="str">
        <x:v>BEFORE</x:v>
      </x:c>
      <x:c r="I3655" s="7" t="str">
        <x:v>L/min</x:v>
      </x:c>
      <x:c r="J3655" s="7" t="n">
        <x:v>0</x:v>
      </x:c>
      <x:c r="K3655" s="7" t="n">
        <x:v>2</x:v>
      </x:c>
      <x:c r="L3655" s="7" t="n">
        <x:v>0.01</x:v>
      </x:c>
      <x:c r="M3655" s="7" t="str"/>
      <x:c r="N3655" s="7" t="str"/>
      <x:c r="O3655" s="7" t="str"/>
      <x:c r="P3655" s="7" t="str">
        <x:f>IF(O3655="","OPEN",IF(OR(NOT(ISNUMBER(M3655)),NOT(ISNUMBER(N3655)),ABS(M3655)&gt;L3655,N3655&gt;L3655),"FAIL","PASS"))</x:f>
        <x:v>OPEN</x:v>
      </x:c>
    </x:row>
    <x:row r="3656">
      <x:c r="B3656" s="7" t="str">
        <x:v>CAL-03650</x:v>
      </x:c>
      <x:c r="C3656" s="7" t="str">
        <x:v>CH-1825</x:v>
      </x:c>
      <x:c r="D3656" s="7" t="str">
        <x:v>REA-M-A</x:v>
      </x:c>
      <x:c r="E3656" s="7" t="str">
        <x:v>CALIBRATION</x:v>
      </x:c>
      <x:c r="F3656" s="7" t="str">
        <x:v>PTC-A</x:v>
      </x:c>
      <x:c r="G3656" s="7" t="str">
        <x:v>CF-17</x:v>
      </x:c>
      <x:c r="H3656" s="7" t="str">
        <x:v>AFTER</x:v>
      </x:c>
      <x:c r="I3656" s="7" t="str">
        <x:v>L/min</x:v>
      </x:c>
      <x:c r="J3656" s="7" t="n">
        <x:v>0</x:v>
      </x:c>
      <x:c r="K3656" s="7" t="n">
        <x:v>2</x:v>
      </x:c>
      <x:c r="L3656" s="7" t="n">
        <x:v>0.01</x:v>
      </x:c>
      <x:c r="M3656" s="7" t="str"/>
      <x:c r="N3656" s="7" t="str"/>
      <x:c r="O3656" s="7" t="str"/>
      <x:c r="P3656" s="7" t="str">
        <x:f>IF(O3656="","OPEN",IF(OR(NOT(ISNUMBER(M3656)),NOT(ISNUMBER(N3656)),ABS(M3656)&gt;L3656,N3656&gt;L3656),"FAIL","PASS"))</x:f>
        <x:v>OPEN</x:v>
      </x:c>
    </x:row>
    <x:row r="3657">
      <x:c r="B3657" s="7" t="str">
        <x:v>CAL-03651</x:v>
      </x:c>
      <x:c r="C3657" s="7" t="str">
        <x:v>CH-1826</x:v>
      </x:c>
      <x:c r="D3657" s="7" t="str">
        <x:v>REA-M-A</x:v>
      </x:c>
      <x:c r="E3657" s="7" t="str">
        <x:v>CALIBRATION</x:v>
      </x:c>
      <x:c r="F3657" s="7" t="str">
        <x:v>PTC-A</x:v>
      </x:c>
      <x:c r="G3657" s="7" t="str">
        <x:v>CF-17</x:v>
      </x:c>
      <x:c r="H3657" s="7" t="str">
        <x:v>BEFORE</x:v>
      </x:c>
      <x:c r="I3657" s="7" t="str">
        <x:v>L/min</x:v>
      </x:c>
      <x:c r="J3657" s="7" t="n">
        <x:v>0</x:v>
      </x:c>
      <x:c r="K3657" s="7" t="n">
        <x:v>2</x:v>
      </x:c>
      <x:c r="L3657" s="7" t="n">
        <x:v>0.01</x:v>
      </x:c>
      <x:c r="M3657" s="7" t="str"/>
      <x:c r="N3657" s="7" t="str"/>
      <x:c r="O3657" s="7" t="str"/>
      <x:c r="P3657" s="7" t="str">
        <x:f>IF(O3657="","OPEN",IF(OR(NOT(ISNUMBER(M3657)),NOT(ISNUMBER(N3657)),ABS(M3657)&gt;L3657,N3657&gt;L3657),"FAIL","PASS"))</x:f>
        <x:v>OPEN</x:v>
      </x:c>
    </x:row>
    <x:row r="3658">
      <x:c r="B3658" s="7" t="str">
        <x:v>CAL-03652</x:v>
      </x:c>
      <x:c r="C3658" s="7" t="str">
        <x:v>CH-1826</x:v>
      </x:c>
      <x:c r="D3658" s="7" t="str">
        <x:v>REA-M-A</x:v>
      </x:c>
      <x:c r="E3658" s="7" t="str">
        <x:v>CALIBRATION</x:v>
      </x:c>
      <x:c r="F3658" s="7" t="str">
        <x:v>PTC-A</x:v>
      </x:c>
      <x:c r="G3658" s="7" t="str">
        <x:v>CF-17</x:v>
      </x:c>
      <x:c r="H3658" s="7" t="str">
        <x:v>AFTER</x:v>
      </x:c>
      <x:c r="I3658" s="7" t="str">
        <x:v>L/min</x:v>
      </x:c>
      <x:c r="J3658" s="7" t="n">
        <x:v>0</x:v>
      </x:c>
      <x:c r="K3658" s="7" t="n">
        <x:v>2</x:v>
      </x:c>
      <x:c r="L3658" s="7" t="n">
        <x:v>0.01</x:v>
      </x:c>
      <x:c r="M3658" s="7" t="str"/>
      <x:c r="N3658" s="7" t="str"/>
      <x:c r="O3658" s="7" t="str"/>
      <x:c r="P3658" s="7" t="str">
        <x:f>IF(O3658="","OPEN",IF(OR(NOT(ISNUMBER(M3658)),NOT(ISNUMBER(N3658)),ABS(M3658)&gt;L3658,N3658&gt;L3658),"FAIL","PASS"))</x:f>
        <x:v>OPEN</x:v>
      </x:c>
    </x:row>
    <x:row r="3659">
      <x:c r="B3659" s="7" t="str">
        <x:v>CAL-03653</x:v>
      </x:c>
      <x:c r="C3659" s="7" t="str">
        <x:v>CH-1827</x:v>
      </x:c>
      <x:c r="D3659" s="7" t="str">
        <x:v>REA-M-A</x:v>
      </x:c>
      <x:c r="E3659" s="7" t="str">
        <x:v>CALIBRATION</x:v>
      </x:c>
      <x:c r="F3659" s="7" t="str">
        <x:v>PTC-A</x:v>
      </x:c>
      <x:c r="G3659" s="7" t="str">
        <x:v>CF-17</x:v>
      </x:c>
      <x:c r="H3659" s="7" t="str">
        <x:v>BEFORE</x:v>
      </x:c>
      <x:c r="I3659" s="7" t="str">
        <x:v>L/min</x:v>
      </x:c>
      <x:c r="J3659" s="7" t="n">
        <x:v>0</x:v>
      </x:c>
      <x:c r="K3659" s="7" t="n">
        <x:v>2</x:v>
      </x:c>
      <x:c r="L3659" s="7" t="n">
        <x:v>0.01</x:v>
      </x:c>
      <x:c r="M3659" s="7" t="str"/>
      <x:c r="N3659" s="7" t="str"/>
      <x:c r="O3659" s="7" t="str"/>
      <x:c r="P3659" s="7" t="str">
        <x:f>IF(O3659="","OPEN",IF(OR(NOT(ISNUMBER(M3659)),NOT(ISNUMBER(N3659)),ABS(M3659)&gt;L3659,N3659&gt;L3659),"FAIL","PASS"))</x:f>
        <x:v>OPEN</x:v>
      </x:c>
    </x:row>
    <x:row r="3660">
      <x:c r="B3660" s="7" t="str">
        <x:v>CAL-03654</x:v>
      </x:c>
      <x:c r="C3660" s="7" t="str">
        <x:v>CH-1827</x:v>
      </x:c>
      <x:c r="D3660" s="7" t="str">
        <x:v>REA-M-A</x:v>
      </x:c>
      <x:c r="E3660" s="7" t="str">
        <x:v>CALIBRATION</x:v>
      </x:c>
      <x:c r="F3660" s="7" t="str">
        <x:v>PTC-A</x:v>
      </x:c>
      <x:c r="G3660" s="7" t="str">
        <x:v>CF-17</x:v>
      </x:c>
      <x:c r="H3660" s="7" t="str">
        <x:v>AFTER</x:v>
      </x:c>
      <x:c r="I3660" s="7" t="str">
        <x:v>L/min</x:v>
      </x:c>
      <x:c r="J3660" s="7" t="n">
        <x:v>0</x:v>
      </x:c>
      <x:c r="K3660" s="7" t="n">
        <x:v>2</x:v>
      </x:c>
      <x:c r="L3660" s="7" t="n">
        <x:v>0.01</x:v>
      </x:c>
      <x:c r="M3660" s="7" t="str"/>
      <x:c r="N3660" s="7" t="str"/>
      <x:c r="O3660" s="7" t="str"/>
      <x:c r="P3660" s="7" t="str">
        <x:f>IF(O3660="","OPEN",IF(OR(NOT(ISNUMBER(M3660)),NOT(ISNUMBER(N3660)),ABS(M3660)&gt;L3660,N3660&gt;L3660),"FAIL","PASS"))</x:f>
        <x:v>OPEN</x:v>
      </x:c>
    </x:row>
    <x:row r="3661">
      <x:c r="B3661" s="7" t="str">
        <x:v>CAL-03655</x:v>
      </x:c>
      <x:c r="C3661" s="7" t="str">
        <x:v>CH-1828</x:v>
      </x:c>
      <x:c r="D3661" s="7" t="str">
        <x:v>REA-M-A</x:v>
      </x:c>
      <x:c r="E3661" s="7" t="str">
        <x:v>CALIBRATION</x:v>
      </x:c>
      <x:c r="F3661" s="7" t="str">
        <x:v>PTC-A</x:v>
      </x:c>
      <x:c r="G3661" s="7" t="str">
        <x:v>CF-17</x:v>
      </x:c>
      <x:c r="H3661" s="7" t="str">
        <x:v>BEFORE</x:v>
      </x:c>
      <x:c r="I3661" s="7" t="str">
        <x:v>L/min</x:v>
      </x:c>
      <x:c r="J3661" s="7" t="n">
        <x:v>0</x:v>
      </x:c>
      <x:c r="K3661" s="7" t="n">
        <x:v>2</x:v>
      </x:c>
      <x:c r="L3661" s="7" t="n">
        <x:v>0.01</x:v>
      </x:c>
      <x:c r="M3661" s="7" t="str"/>
      <x:c r="N3661" s="7" t="str"/>
      <x:c r="O3661" s="7" t="str"/>
      <x:c r="P3661" s="7" t="str">
        <x:f>IF(O3661="","OPEN",IF(OR(NOT(ISNUMBER(M3661)),NOT(ISNUMBER(N3661)),ABS(M3661)&gt;L3661,N3661&gt;L3661),"FAIL","PASS"))</x:f>
        <x:v>OPEN</x:v>
      </x:c>
    </x:row>
    <x:row r="3662">
      <x:c r="B3662" s="7" t="str">
        <x:v>CAL-03656</x:v>
      </x:c>
      <x:c r="C3662" s="7" t="str">
        <x:v>CH-1828</x:v>
      </x:c>
      <x:c r="D3662" s="7" t="str">
        <x:v>REA-M-A</x:v>
      </x:c>
      <x:c r="E3662" s="7" t="str">
        <x:v>CALIBRATION</x:v>
      </x:c>
      <x:c r="F3662" s="7" t="str">
        <x:v>PTC-A</x:v>
      </x:c>
      <x:c r="G3662" s="7" t="str">
        <x:v>CF-17</x:v>
      </x:c>
      <x:c r="H3662" s="7" t="str">
        <x:v>AFTER</x:v>
      </x:c>
      <x:c r="I3662" s="7" t="str">
        <x:v>L/min</x:v>
      </x:c>
      <x:c r="J3662" s="7" t="n">
        <x:v>0</x:v>
      </x:c>
      <x:c r="K3662" s="7" t="n">
        <x:v>2</x:v>
      </x:c>
      <x:c r="L3662" s="7" t="n">
        <x:v>0.01</x:v>
      </x:c>
      <x:c r="M3662" s="7" t="str"/>
      <x:c r="N3662" s="7" t="str"/>
      <x:c r="O3662" s="7" t="str"/>
      <x:c r="P3662" s="7" t="str">
        <x:f>IF(O3662="","OPEN",IF(OR(NOT(ISNUMBER(M3662)),NOT(ISNUMBER(N3662)),ABS(M3662)&gt;L3662,N3662&gt;L3662),"FAIL","PASS"))</x:f>
        <x:v>OPEN</x:v>
      </x:c>
    </x:row>
    <x:row r="3663">
      <x:c r="B3663" s="7" t="str">
        <x:v>CAL-03657</x:v>
      </x:c>
      <x:c r="C3663" s="7" t="str">
        <x:v>CH-1829</x:v>
      </x:c>
      <x:c r="D3663" s="7" t="str">
        <x:v>REA-M-A</x:v>
      </x:c>
      <x:c r="E3663" s="7" t="str">
        <x:v>CALIBRATION</x:v>
      </x:c>
      <x:c r="F3663" s="7" t="str">
        <x:v>PTC-A</x:v>
      </x:c>
      <x:c r="G3663" s="7" t="str">
        <x:v>CF-17</x:v>
      </x:c>
      <x:c r="H3663" s="7" t="str">
        <x:v>BEFORE</x:v>
      </x:c>
      <x:c r="I3663" s="7" t="str">
        <x:v>L/min</x:v>
      </x:c>
      <x:c r="J3663" s="7" t="n">
        <x:v>0</x:v>
      </x:c>
      <x:c r="K3663" s="7" t="n">
        <x:v>2</x:v>
      </x:c>
      <x:c r="L3663" s="7" t="n">
        <x:v>0.01</x:v>
      </x:c>
      <x:c r="M3663" s="7" t="str"/>
      <x:c r="N3663" s="7" t="str"/>
      <x:c r="O3663" s="7" t="str"/>
      <x:c r="P3663" s="7" t="str">
        <x:f>IF(O3663="","OPEN",IF(OR(NOT(ISNUMBER(M3663)),NOT(ISNUMBER(N3663)),ABS(M3663)&gt;L3663,N3663&gt;L3663),"FAIL","PASS"))</x:f>
        <x:v>OPEN</x:v>
      </x:c>
    </x:row>
    <x:row r="3664">
      <x:c r="B3664" s="7" t="str">
        <x:v>CAL-03658</x:v>
      </x:c>
      <x:c r="C3664" s="7" t="str">
        <x:v>CH-1829</x:v>
      </x:c>
      <x:c r="D3664" s="7" t="str">
        <x:v>REA-M-A</x:v>
      </x:c>
      <x:c r="E3664" s="7" t="str">
        <x:v>CALIBRATION</x:v>
      </x:c>
      <x:c r="F3664" s="7" t="str">
        <x:v>PTC-A</x:v>
      </x:c>
      <x:c r="G3664" s="7" t="str">
        <x:v>CF-17</x:v>
      </x:c>
      <x:c r="H3664" s="7" t="str">
        <x:v>AFTER</x:v>
      </x:c>
      <x:c r="I3664" s="7" t="str">
        <x:v>L/min</x:v>
      </x:c>
      <x:c r="J3664" s="7" t="n">
        <x:v>0</x:v>
      </x:c>
      <x:c r="K3664" s="7" t="n">
        <x:v>2</x:v>
      </x:c>
      <x:c r="L3664" s="7" t="n">
        <x:v>0.01</x:v>
      </x:c>
      <x:c r="M3664" s="7" t="str"/>
      <x:c r="N3664" s="7" t="str"/>
      <x:c r="O3664" s="7" t="str"/>
      <x:c r="P3664" s="7" t="str">
        <x:f>IF(O3664="","OPEN",IF(OR(NOT(ISNUMBER(M3664)),NOT(ISNUMBER(N3664)),ABS(M3664)&gt;L3664,N3664&gt;L3664),"FAIL","PASS"))</x:f>
        <x:v>OPEN</x:v>
      </x:c>
    </x:row>
    <x:row r="3665">
      <x:c r="B3665" s="7" t="str">
        <x:v>CAL-03659</x:v>
      </x:c>
      <x:c r="C3665" s="7" t="str">
        <x:v>CH-1830</x:v>
      </x:c>
      <x:c r="D3665" s="7" t="str">
        <x:v>REA-M-A</x:v>
      </x:c>
      <x:c r="E3665" s="7" t="str">
        <x:v>CALIBRATION</x:v>
      </x:c>
      <x:c r="F3665" s="7" t="str">
        <x:v>PTC-A</x:v>
      </x:c>
      <x:c r="G3665" s="7" t="str">
        <x:v>CF-17</x:v>
      </x:c>
      <x:c r="H3665" s="7" t="str">
        <x:v>BEFORE</x:v>
      </x:c>
      <x:c r="I3665" s="7" t="str">
        <x:v>L/min</x:v>
      </x:c>
      <x:c r="J3665" s="7" t="n">
        <x:v>0</x:v>
      </x:c>
      <x:c r="K3665" s="7" t="n">
        <x:v>2</x:v>
      </x:c>
      <x:c r="L3665" s="7" t="n">
        <x:v>0.01</x:v>
      </x:c>
      <x:c r="M3665" s="7" t="str"/>
      <x:c r="N3665" s="7" t="str"/>
      <x:c r="O3665" s="7" t="str"/>
      <x:c r="P3665" s="7" t="str">
        <x:f>IF(O3665="","OPEN",IF(OR(NOT(ISNUMBER(M3665)),NOT(ISNUMBER(N3665)),ABS(M3665)&gt;L3665,N3665&gt;L3665),"FAIL","PASS"))</x:f>
        <x:v>OPEN</x:v>
      </x:c>
    </x:row>
    <x:row r="3666">
      <x:c r="B3666" s="7" t="str">
        <x:v>CAL-03660</x:v>
      </x:c>
      <x:c r="C3666" s="7" t="str">
        <x:v>CH-1830</x:v>
      </x:c>
      <x:c r="D3666" s="7" t="str">
        <x:v>REA-M-A</x:v>
      </x:c>
      <x:c r="E3666" s="7" t="str">
        <x:v>CALIBRATION</x:v>
      </x:c>
      <x:c r="F3666" s="7" t="str">
        <x:v>PTC-A</x:v>
      </x:c>
      <x:c r="G3666" s="7" t="str">
        <x:v>CF-17</x:v>
      </x:c>
      <x:c r="H3666" s="7" t="str">
        <x:v>AFTER</x:v>
      </x:c>
      <x:c r="I3666" s="7" t="str">
        <x:v>L/min</x:v>
      </x:c>
      <x:c r="J3666" s="7" t="n">
        <x:v>0</x:v>
      </x:c>
      <x:c r="K3666" s="7" t="n">
        <x:v>2</x:v>
      </x:c>
      <x:c r="L3666" s="7" t="n">
        <x:v>0.01</x:v>
      </x:c>
      <x:c r="M3666" s="7" t="str"/>
      <x:c r="N3666" s="7" t="str"/>
      <x:c r="O3666" s="7" t="str"/>
      <x:c r="P3666" s="7" t="str">
        <x:f>IF(O3666="","OPEN",IF(OR(NOT(ISNUMBER(M3666)),NOT(ISNUMBER(N3666)),ABS(M3666)&gt;L3666,N3666&gt;L3666),"FAIL","PASS"))</x:f>
        <x:v>OPEN</x:v>
      </x:c>
    </x:row>
    <x:row r="3667">
      <x:c r="B3667" s="7" t="str">
        <x:v>CAL-03661</x:v>
      </x:c>
      <x:c r="C3667" s="7" t="str">
        <x:v>CH-1831</x:v>
      </x:c>
      <x:c r="D3667" s="7" t="str">
        <x:v>REA-M-A</x:v>
      </x:c>
      <x:c r="E3667" s="7" t="str">
        <x:v>CALIBRATION</x:v>
      </x:c>
      <x:c r="F3667" s="7" t="str">
        <x:v>PTC-A</x:v>
      </x:c>
      <x:c r="G3667" s="7" t="str">
        <x:v>CF-18</x:v>
      </x:c>
      <x:c r="H3667" s="7" t="str">
        <x:v>BEFORE</x:v>
      </x:c>
      <x:c r="I3667" s="7" t="str">
        <x:v>m2</x:v>
      </x:c>
      <x:c r="J3667" s="7" t="n">
        <x:v>0</x:v>
      </x:c>
      <x:c r="K3667" s="7" t="n">
        <x:v>2.5</x:v>
      </x:c>
      <x:c r="L3667" s="7" t="n">
        <x:v>0.01</x:v>
      </x:c>
      <x:c r="M3667" s="7" t="str"/>
      <x:c r="N3667" s="7" t="str"/>
      <x:c r="O3667" s="7" t="str"/>
      <x:c r="P3667" s="7" t="str">
        <x:f>IF(O3667="","OPEN",IF(OR(NOT(ISNUMBER(M3667)),NOT(ISNUMBER(N3667)),ABS(M3667)&gt;L3667,N3667&gt;L3667),"FAIL","PASS"))</x:f>
        <x:v>OPEN</x:v>
      </x:c>
    </x:row>
    <x:row r="3668">
      <x:c r="B3668" s="7" t="str">
        <x:v>CAL-03662</x:v>
      </x:c>
      <x:c r="C3668" s="7" t="str">
        <x:v>CH-1831</x:v>
      </x:c>
      <x:c r="D3668" s="7" t="str">
        <x:v>REA-M-A</x:v>
      </x:c>
      <x:c r="E3668" s="7" t="str">
        <x:v>CALIBRATION</x:v>
      </x:c>
      <x:c r="F3668" s="7" t="str">
        <x:v>PTC-A</x:v>
      </x:c>
      <x:c r="G3668" s="7" t="str">
        <x:v>CF-18</x:v>
      </x:c>
      <x:c r="H3668" s="7" t="str">
        <x:v>AFTER</x:v>
      </x:c>
      <x:c r="I3668" s="7" t="str">
        <x:v>m2</x:v>
      </x:c>
      <x:c r="J3668" s="7" t="n">
        <x:v>0</x:v>
      </x:c>
      <x:c r="K3668" s="7" t="n">
        <x:v>2.5</x:v>
      </x:c>
      <x:c r="L3668" s="7" t="n">
        <x:v>0.01</x:v>
      </x:c>
      <x:c r="M3668" s="7" t="str"/>
      <x:c r="N3668" s="7" t="str"/>
      <x:c r="O3668" s="7" t="str"/>
      <x:c r="P3668" s="7" t="str">
        <x:f>IF(O3668="","OPEN",IF(OR(NOT(ISNUMBER(M3668)),NOT(ISNUMBER(N3668)),ABS(M3668)&gt;L3668,N3668&gt;L3668),"FAIL","PASS"))</x:f>
        <x:v>OPEN</x:v>
      </x:c>
    </x:row>
    <x:row r="3669">
      <x:c r="B3669" s="7" t="str">
        <x:v>CAL-03663</x:v>
      </x:c>
      <x:c r="C3669" s="7" t="str">
        <x:v>CH-1832</x:v>
      </x:c>
      <x:c r="D3669" s="7" t="str">
        <x:v>REA-M-A</x:v>
      </x:c>
      <x:c r="E3669" s="7" t="str">
        <x:v>CALIBRATION</x:v>
      </x:c>
      <x:c r="F3669" s="7" t="str">
        <x:v>PTC-A</x:v>
      </x:c>
      <x:c r="G3669" s="7" t="str">
        <x:v>CF-18</x:v>
      </x:c>
      <x:c r="H3669" s="7" t="str">
        <x:v>BEFORE</x:v>
      </x:c>
      <x:c r="I3669" s="7" t="str">
        <x:v>m2</x:v>
      </x:c>
      <x:c r="J3669" s="7" t="n">
        <x:v>0</x:v>
      </x:c>
      <x:c r="K3669" s="7" t="n">
        <x:v>2.5</x:v>
      </x:c>
      <x:c r="L3669" s="7" t="n">
        <x:v>0.01</x:v>
      </x:c>
      <x:c r="M3669" s="7" t="str"/>
      <x:c r="N3669" s="7" t="str"/>
      <x:c r="O3669" s="7" t="str"/>
      <x:c r="P3669" s="7" t="str">
        <x:f>IF(O3669="","OPEN",IF(OR(NOT(ISNUMBER(M3669)),NOT(ISNUMBER(N3669)),ABS(M3669)&gt;L3669,N3669&gt;L3669),"FAIL","PASS"))</x:f>
        <x:v>OPEN</x:v>
      </x:c>
    </x:row>
    <x:row r="3670">
      <x:c r="B3670" s="7" t="str">
        <x:v>CAL-03664</x:v>
      </x:c>
      <x:c r="C3670" s="7" t="str">
        <x:v>CH-1832</x:v>
      </x:c>
      <x:c r="D3670" s="7" t="str">
        <x:v>REA-M-A</x:v>
      </x:c>
      <x:c r="E3670" s="7" t="str">
        <x:v>CALIBRATION</x:v>
      </x:c>
      <x:c r="F3670" s="7" t="str">
        <x:v>PTC-A</x:v>
      </x:c>
      <x:c r="G3670" s="7" t="str">
        <x:v>CF-18</x:v>
      </x:c>
      <x:c r="H3670" s="7" t="str">
        <x:v>AFTER</x:v>
      </x:c>
      <x:c r="I3670" s="7" t="str">
        <x:v>m2</x:v>
      </x:c>
      <x:c r="J3670" s="7" t="n">
        <x:v>0</x:v>
      </x:c>
      <x:c r="K3670" s="7" t="n">
        <x:v>2.5</x:v>
      </x:c>
      <x:c r="L3670" s="7" t="n">
        <x:v>0.01</x:v>
      </x:c>
      <x:c r="M3670" s="7" t="str"/>
      <x:c r="N3670" s="7" t="str"/>
      <x:c r="O3670" s="7" t="str"/>
      <x:c r="P3670" s="7" t="str">
        <x:f>IF(O3670="","OPEN",IF(OR(NOT(ISNUMBER(M3670)),NOT(ISNUMBER(N3670)),ABS(M3670)&gt;L3670,N3670&gt;L3670),"FAIL","PASS"))</x:f>
        <x:v>OPEN</x:v>
      </x:c>
    </x:row>
    <x:row r="3671">
      <x:c r="B3671" s="7" t="str">
        <x:v>CAL-03665</x:v>
      </x:c>
      <x:c r="C3671" s="7" t="str">
        <x:v>CH-1833</x:v>
      </x:c>
      <x:c r="D3671" s="7" t="str">
        <x:v>REA-M-A</x:v>
      </x:c>
      <x:c r="E3671" s="7" t="str">
        <x:v>CALIBRATION</x:v>
      </x:c>
      <x:c r="F3671" s="7" t="str">
        <x:v>PTC-A</x:v>
      </x:c>
      <x:c r="G3671" s="7" t="str">
        <x:v>CF-18</x:v>
      </x:c>
      <x:c r="H3671" s="7" t="str">
        <x:v>BEFORE</x:v>
      </x:c>
      <x:c r="I3671" s="7" t="str">
        <x:v>m2</x:v>
      </x:c>
      <x:c r="J3671" s="7" t="n">
        <x:v>0</x:v>
      </x:c>
      <x:c r="K3671" s="7" t="n">
        <x:v>2.5</x:v>
      </x:c>
      <x:c r="L3671" s="7" t="n">
        <x:v>0.01</x:v>
      </x:c>
      <x:c r="M3671" s="7" t="str"/>
      <x:c r="N3671" s="7" t="str"/>
      <x:c r="O3671" s="7" t="str"/>
      <x:c r="P3671" s="7" t="str">
        <x:f>IF(O3671="","OPEN",IF(OR(NOT(ISNUMBER(M3671)),NOT(ISNUMBER(N3671)),ABS(M3671)&gt;L3671,N3671&gt;L3671),"FAIL","PASS"))</x:f>
        <x:v>OPEN</x:v>
      </x:c>
    </x:row>
    <x:row r="3672">
      <x:c r="B3672" s="7" t="str">
        <x:v>CAL-03666</x:v>
      </x:c>
      <x:c r="C3672" s="7" t="str">
        <x:v>CH-1833</x:v>
      </x:c>
      <x:c r="D3672" s="7" t="str">
        <x:v>REA-M-A</x:v>
      </x:c>
      <x:c r="E3672" s="7" t="str">
        <x:v>CALIBRATION</x:v>
      </x:c>
      <x:c r="F3672" s="7" t="str">
        <x:v>PTC-A</x:v>
      </x:c>
      <x:c r="G3672" s="7" t="str">
        <x:v>CF-18</x:v>
      </x:c>
      <x:c r="H3672" s="7" t="str">
        <x:v>AFTER</x:v>
      </x:c>
      <x:c r="I3672" s="7" t="str">
        <x:v>m2</x:v>
      </x:c>
      <x:c r="J3672" s="7" t="n">
        <x:v>0</x:v>
      </x:c>
      <x:c r="K3672" s="7" t="n">
        <x:v>2.5</x:v>
      </x:c>
      <x:c r="L3672" s="7" t="n">
        <x:v>0.01</x:v>
      </x:c>
      <x:c r="M3672" s="7" t="str"/>
      <x:c r="N3672" s="7" t="str"/>
      <x:c r="O3672" s="7" t="str"/>
      <x:c r="P3672" s="7" t="str">
        <x:f>IF(O3672="","OPEN",IF(OR(NOT(ISNUMBER(M3672)),NOT(ISNUMBER(N3672)),ABS(M3672)&gt;L3672,N3672&gt;L3672),"FAIL","PASS"))</x:f>
        <x:v>OPEN</x:v>
      </x:c>
    </x:row>
    <x:row r="3673">
      <x:c r="B3673" s="7" t="str">
        <x:v>CAL-03667</x:v>
      </x:c>
      <x:c r="C3673" s="7" t="str">
        <x:v>CH-1834</x:v>
      </x:c>
      <x:c r="D3673" s="7" t="str">
        <x:v>REA-M-A</x:v>
      </x:c>
      <x:c r="E3673" s="7" t="str">
        <x:v>CALIBRATION</x:v>
      </x:c>
      <x:c r="F3673" s="7" t="str">
        <x:v>PTC-A</x:v>
      </x:c>
      <x:c r="G3673" s="7" t="str">
        <x:v>CF-18</x:v>
      </x:c>
      <x:c r="H3673" s="7" t="str">
        <x:v>BEFORE</x:v>
      </x:c>
      <x:c r="I3673" s="7" t="str">
        <x:v>m2</x:v>
      </x:c>
      <x:c r="J3673" s="7" t="n">
        <x:v>0</x:v>
      </x:c>
      <x:c r="K3673" s="7" t="n">
        <x:v>2.5</x:v>
      </x:c>
      <x:c r="L3673" s="7" t="n">
        <x:v>0.01</x:v>
      </x:c>
      <x:c r="M3673" s="7" t="str"/>
      <x:c r="N3673" s="7" t="str"/>
      <x:c r="O3673" s="7" t="str"/>
      <x:c r="P3673" s="7" t="str">
        <x:f>IF(O3673="","OPEN",IF(OR(NOT(ISNUMBER(M3673)),NOT(ISNUMBER(N3673)),ABS(M3673)&gt;L3673,N3673&gt;L3673),"FAIL","PASS"))</x:f>
        <x:v>OPEN</x:v>
      </x:c>
    </x:row>
    <x:row r="3674">
      <x:c r="B3674" s="7" t="str">
        <x:v>CAL-03668</x:v>
      </x:c>
      <x:c r="C3674" s="7" t="str">
        <x:v>CH-1834</x:v>
      </x:c>
      <x:c r="D3674" s="7" t="str">
        <x:v>REA-M-A</x:v>
      </x:c>
      <x:c r="E3674" s="7" t="str">
        <x:v>CALIBRATION</x:v>
      </x:c>
      <x:c r="F3674" s="7" t="str">
        <x:v>PTC-A</x:v>
      </x:c>
      <x:c r="G3674" s="7" t="str">
        <x:v>CF-18</x:v>
      </x:c>
      <x:c r="H3674" s="7" t="str">
        <x:v>AFTER</x:v>
      </x:c>
      <x:c r="I3674" s="7" t="str">
        <x:v>m2</x:v>
      </x:c>
      <x:c r="J3674" s="7" t="n">
        <x:v>0</x:v>
      </x:c>
      <x:c r="K3674" s="7" t="n">
        <x:v>2.5</x:v>
      </x:c>
      <x:c r="L3674" s="7" t="n">
        <x:v>0.01</x:v>
      </x:c>
      <x:c r="M3674" s="7" t="str"/>
      <x:c r="N3674" s="7" t="str"/>
      <x:c r="O3674" s="7" t="str"/>
      <x:c r="P3674" s="7" t="str">
        <x:f>IF(O3674="","OPEN",IF(OR(NOT(ISNUMBER(M3674)),NOT(ISNUMBER(N3674)),ABS(M3674)&gt;L3674,N3674&gt;L3674),"FAIL","PASS"))</x:f>
        <x:v>OPEN</x:v>
      </x:c>
    </x:row>
    <x:row r="3675">
      <x:c r="B3675" s="7" t="str">
        <x:v>CAL-03669</x:v>
      </x:c>
      <x:c r="C3675" s="7" t="str">
        <x:v>CH-1835</x:v>
      </x:c>
      <x:c r="D3675" s="7" t="str">
        <x:v>REA-M-A</x:v>
      </x:c>
      <x:c r="E3675" s="7" t="str">
        <x:v>CALIBRATION</x:v>
      </x:c>
      <x:c r="F3675" s="7" t="str">
        <x:v>PTC-A</x:v>
      </x:c>
      <x:c r="G3675" s="7" t="str">
        <x:v>CF-18</x:v>
      </x:c>
      <x:c r="H3675" s="7" t="str">
        <x:v>BEFORE</x:v>
      </x:c>
      <x:c r="I3675" s="7" t="str">
        <x:v>m2</x:v>
      </x:c>
      <x:c r="J3675" s="7" t="n">
        <x:v>0</x:v>
      </x:c>
      <x:c r="K3675" s="7" t="n">
        <x:v>2.5</x:v>
      </x:c>
      <x:c r="L3675" s="7" t="n">
        <x:v>0.01</x:v>
      </x:c>
      <x:c r="M3675" s="7" t="str"/>
      <x:c r="N3675" s="7" t="str"/>
      <x:c r="O3675" s="7" t="str"/>
      <x:c r="P3675" s="7" t="str">
        <x:f>IF(O3675="","OPEN",IF(OR(NOT(ISNUMBER(M3675)),NOT(ISNUMBER(N3675)),ABS(M3675)&gt;L3675,N3675&gt;L3675),"FAIL","PASS"))</x:f>
        <x:v>OPEN</x:v>
      </x:c>
    </x:row>
    <x:row r="3676">
      <x:c r="B3676" s="7" t="str">
        <x:v>CAL-03670</x:v>
      </x:c>
      <x:c r="C3676" s="7" t="str">
        <x:v>CH-1835</x:v>
      </x:c>
      <x:c r="D3676" s="7" t="str">
        <x:v>REA-M-A</x:v>
      </x:c>
      <x:c r="E3676" s="7" t="str">
        <x:v>CALIBRATION</x:v>
      </x:c>
      <x:c r="F3676" s="7" t="str">
        <x:v>PTC-A</x:v>
      </x:c>
      <x:c r="G3676" s="7" t="str">
        <x:v>CF-18</x:v>
      </x:c>
      <x:c r="H3676" s="7" t="str">
        <x:v>AFTER</x:v>
      </x:c>
      <x:c r="I3676" s="7" t="str">
        <x:v>m2</x:v>
      </x:c>
      <x:c r="J3676" s="7" t="n">
        <x:v>0</x:v>
      </x:c>
      <x:c r="K3676" s="7" t="n">
        <x:v>2.5</x:v>
      </x:c>
      <x:c r="L3676" s="7" t="n">
        <x:v>0.01</x:v>
      </x:c>
      <x:c r="M3676" s="7" t="str"/>
      <x:c r="N3676" s="7" t="str"/>
      <x:c r="O3676" s="7" t="str"/>
      <x:c r="P3676" s="7" t="str">
        <x:f>IF(O3676="","OPEN",IF(OR(NOT(ISNUMBER(M3676)),NOT(ISNUMBER(N3676)),ABS(M3676)&gt;L3676,N3676&gt;L3676),"FAIL","PASS"))</x:f>
        <x:v>OPEN</x:v>
      </x:c>
    </x:row>
    <x:row r="3677">
      <x:c r="B3677" s="7" t="str">
        <x:v>CAL-03671</x:v>
      </x:c>
      <x:c r="C3677" s="7" t="str">
        <x:v>CH-1836</x:v>
      </x:c>
      <x:c r="D3677" s="7" t="str">
        <x:v>REA-M-A</x:v>
      </x:c>
      <x:c r="E3677" s="7" t="str">
        <x:v>CALIBRATION</x:v>
      </x:c>
      <x:c r="F3677" s="7" t="str">
        <x:v>PTC-A</x:v>
      </x:c>
      <x:c r="G3677" s="7" t="str">
        <x:v>CF-18</x:v>
      </x:c>
      <x:c r="H3677" s="7" t="str">
        <x:v>BEFORE</x:v>
      </x:c>
      <x:c r="I3677" s="7" t="str">
        <x:v>m2</x:v>
      </x:c>
      <x:c r="J3677" s="7" t="n">
        <x:v>0</x:v>
      </x:c>
      <x:c r="K3677" s="7" t="n">
        <x:v>2.5</x:v>
      </x:c>
      <x:c r="L3677" s="7" t="n">
        <x:v>0.01</x:v>
      </x:c>
      <x:c r="M3677" s="7" t="str"/>
      <x:c r="N3677" s="7" t="str"/>
      <x:c r="O3677" s="7" t="str"/>
      <x:c r="P3677" s="7" t="str">
        <x:f>IF(O3677="","OPEN",IF(OR(NOT(ISNUMBER(M3677)),NOT(ISNUMBER(N3677)),ABS(M3677)&gt;L3677,N3677&gt;L3677),"FAIL","PASS"))</x:f>
        <x:v>OPEN</x:v>
      </x:c>
    </x:row>
    <x:row r="3678">
      <x:c r="B3678" s="7" t="str">
        <x:v>CAL-03672</x:v>
      </x:c>
      <x:c r="C3678" s="7" t="str">
        <x:v>CH-1836</x:v>
      </x:c>
      <x:c r="D3678" s="7" t="str">
        <x:v>REA-M-A</x:v>
      </x:c>
      <x:c r="E3678" s="7" t="str">
        <x:v>CALIBRATION</x:v>
      </x:c>
      <x:c r="F3678" s="7" t="str">
        <x:v>PTC-A</x:v>
      </x:c>
      <x:c r="G3678" s="7" t="str">
        <x:v>CF-18</x:v>
      </x:c>
      <x:c r="H3678" s="7" t="str">
        <x:v>AFTER</x:v>
      </x:c>
      <x:c r="I3678" s="7" t="str">
        <x:v>m2</x:v>
      </x:c>
      <x:c r="J3678" s="7" t="n">
        <x:v>0</x:v>
      </x:c>
      <x:c r="K3678" s="7" t="n">
        <x:v>2.5</x:v>
      </x:c>
      <x:c r="L3678" s="7" t="n">
        <x:v>0.01</x:v>
      </x:c>
      <x:c r="M3678" s="7" t="str"/>
      <x:c r="N3678" s="7" t="str"/>
      <x:c r="O3678" s="7" t="str"/>
      <x:c r="P3678" s="7" t="str">
        <x:f>IF(O3678="","OPEN",IF(OR(NOT(ISNUMBER(M3678)),NOT(ISNUMBER(N3678)),ABS(M3678)&gt;L3678,N3678&gt;L3678),"FAIL","PASS"))</x:f>
        <x:v>OPEN</x:v>
      </x:c>
    </x:row>
    <x:row r="3679">
      <x:c r="B3679" s="7" t="str">
        <x:v>CAL-03673</x:v>
      </x:c>
      <x:c r="C3679" s="7" t="str">
        <x:v>CH-1837</x:v>
      </x:c>
      <x:c r="D3679" s="7" t="str">
        <x:v>REA-M-A</x:v>
      </x:c>
      <x:c r="E3679" s="7" t="str">
        <x:v>CALIBRATION</x:v>
      </x:c>
      <x:c r="F3679" s="7" t="str">
        <x:v>PTC-A</x:v>
      </x:c>
      <x:c r="G3679" s="7" t="str">
        <x:v>CF-19</x:v>
      </x:c>
      <x:c r="H3679" s="7" t="str">
        <x:v>BEFORE</x:v>
      </x:c>
      <x:c r="I3679" s="7" t="str">
        <x:v>m3/min</x:v>
      </x:c>
      <x:c r="J3679" s="7" t="n">
        <x:v>0</x:v>
      </x:c>
      <x:c r="K3679" s="7" t="n">
        <x:v>5</x:v>
      </x:c>
      <x:c r="L3679" s="7" t="n">
        <x:v>0.01</x:v>
      </x:c>
      <x:c r="M3679" s="7" t="str"/>
      <x:c r="N3679" s="7" t="str"/>
      <x:c r="O3679" s="7" t="str"/>
      <x:c r="P3679" s="7" t="str">
        <x:f>IF(O3679="","OPEN",IF(OR(NOT(ISNUMBER(M3679)),NOT(ISNUMBER(N3679)),ABS(M3679)&gt;L3679,N3679&gt;L3679),"FAIL","PASS"))</x:f>
        <x:v>OPEN</x:v>
      </x:c>
    </x:row>
    <x:row r="3680">
      <x:c r="B3680" s="7" t="str">
        <x:v>CAL-03674</x:v>
      </x:c>
      <x:c r="C3680" s="7" t="str">
        <x:v>CH-1837</x:v>
      </x:c>
      <x:c r="D3680" s="7" t="str">
        <x:v>REA-M-A</x:v>
      </x:c>
      <x:c r="E3680" s="7" t="str">
        <x:v>CALIBRATION</x:v>
      </x:c>
      <x:c r="F3680" s="7" t="str">
        <x:v>PTC-A</x:v>
      </x:c>
      <x:c r="G3680" s="7" t="str">
        <x:v>CF-19</x:v>
      </x:c>
      <x:c r="H3680" s="7" t="str">
        <x:v>AFTER</x:v>
      </x:c>
      <x:c r="I3680" s="7" t="str">
        <x:v>m3/min</x:v>
      </x:c>
      <x:c r="J3680" s="7" t="n">
        <x:v>0</x:v>
      </x:c>
      <x:c r="K3680" s="7" t="n">
        <x:v>5</x:v>
      </x:c>
      <x:c r="L3680" s="7" t="n">
        <x:v>0.01</x:v>
      </x:c>
      <x:c r="M3680" s="7" t="str"/>
      <x:c r="N3680" s="7" t="str"/>
      <x:c r="O3680" s="7" t="str"/>
      <x:c r="P3680" s="7" t="str">
        <x:f>IF(O3680="","OPEN",IF(OR(NOT(ISNUMBER(M3680)),NOT(ISNUMBER(N3680)),ABS(M3680)&gt;L3680,N3680&gt;L3680),"FAIL","PASS"))</x:f>
        <x:v>OPEN</x:v>
      </x:c>
    </x:row>
    <x:row r="3681">
      <x:c r="B3681" s="7" t="str">
        <x:v>CAL-03675</x:v>
      </x:c>
      <x:c r="C3681" s="7" t="str">
        <x:v>CH-1838</x:v>
      </x:c>
      <x:c r="D3681" s="7" t="str">
        <x:v>REA-M-A</x:v>
      </x:c>
      <x:c r="E3681" s="7" t="str">
        <x:v>CALIBRATION</x:v>
      </x:c>
      <x:c r="F3681" s="7" t="str">
        <x:v>PTC-A</x:v>
      </x:c>
      <x:c r="G3681" s="7" t="str">
        <x:v>CF-19</x:v>
      </x:c>
      <x:c r="H3681" s="7" t="str">
        <x:v>BEFORE</x:v>
      </x:c>
      <x:c r="I3681" s="7" t="str">
        <x:v>m3/min</x:v>
      </x:c>
      <x:c r="J3681" s="7" t="n">
        <x:v>0</x:v>
      </x:c>
      <x:c r="K3681" s="7" t="n">
        <x:v>5</x:v>
      </x:c>
      <x:c r="L3681" s="7" t="n">
        <x:v>0.01</x:v>
      </x:c>
      <x:c r="M3681" s="7" t="str"/>
      <x:c r="N3681" s="7" t="str"/>
      <x:c r="O3681" s="7" t="str"/>
      <x:c r="P3681" s="7" t="str">
        <x:f>IF(O3681="","OPEN",IF(OR(NOT(ISNUMBER(M3681)),NOT(ISNUMBER(N3681)),ABS(M3681)&gt;L3681,N3681&gt;L3681),"FAIL","PASS"))</x:f>
        <x:v>OPEN</x:v>
      </x:c>
    </x:row>
    <x:row r="3682">
      <x:c r="B3682" s="7" t="str">
        <x:v>CAL-03676</x:v>
      </x:c>
      <x:c r="C3682" s="7" t="str">
        <x:v>CH-1838</x:v>
      </x:c>
      <x:c r="D3682" s="7" t="str">
        <x:v>REA-M-A</x:v>
      </x:c>
      <x:c r="E3682" s="7" t="str">
        <x:v>CALIBRATION</x:v>
      </x:c>
      <x:c r="F3682" s="7" t="str">
        <x:v>PTC-A</x:v>
      </x:c>
      <x:c r="G3682" s="7" t="str">
        <x:v>CF-19</x:v>
      </x:c>
      <x:c r="H3682" s="7" t="str">
        <x:v>AFTER</x:v>
      </x:c>
      <x:c r="I3682" s="7" t="str">
        <x:v>m3/min</x:v>
      </x:c>
      <x:c r="J3682" s="7" t="n">
        <x:v>0</x:v>
      </x:c>
      <x:c r="K3682" s="7" t="n">
        <x:v>5</x:v>
      </x:c>
      <x:c r="L3682" s="7" t="n">
        <x:v>0.01</x:v>
      </x:c>
      <x:c r="M3682" s="7" t="str"/>
      <x:c r="N3682" s="7" t="str"/>
      <x:c r="O3682" s="7" t="str"/>
      <x:c r="P3682" s="7" t="str">
        <x:f>IF(O3682="","OPEN",IF(OR(NOT(ISNUMBER(M3682)),NOT(ISNUMBER(N3682)),ABS(M3682)&gt;L3682,N3682&gt;L3682),"FAIL","PASS"))</x:f>
        <x:v>OPEN</x:v>
      </x:c>
    </x:row>
    <x:row r="3683">
      <x:c r="B3683" s="7" t="str">
        <x:v>CAL-03677</x:v>
      </x:c>
      <x:c r="C3683" s="7" t="str">
        <x:v>CH-1839</x:v>
      </x:c>
      <x:c r="D3683" s="7" t="str">
        <x:v>REA-M-A</x:v>
      </x:c>
      <x:c r="E3683" s="7" t="str">
        <x:v>CALIBRATION</x:v>
      </x:c>
      <x:c r="F3683" s="7" t="str">
        <x:v>PTC-A</x:v>
      </x:c>
      <x:c r="G3683" s="7" t="str">
        <x:v>CF-19</x:v>
      </x:c>
      <x:c r="H3683" s="7" t="str">
        <x:v>BEFORE</x:v>
      </x:c>
      <x:c r="I3683" s="7" t="str">
        <x:v>m3/min</x:v>
      </x:c>
      <x:c r="J3683" s="7" t="n">
        <x:v>0</x:v>
      </x:c>
      <x:c r="K3683" s="7" t="n">
        <x:v>5</x:v>
      </x:c>
      <x:c r="L3683" s="7" t="n">
        <x:v>0.01</x:v>
      </x:c>
      <x:c r="M3683" s="7" t="str"/>
      <x:c r="N3683" s="7" t="str"/>
      <x:c r="O3683" s="7" t="str"/>
      <x:c r="P3683" s="7" t="str">
        <x:f>IF(O3683="","OPEN",IF(OR(NOT(ISNUMBER(M3683)),NOT(ISNUMBER(N3683)),ABS(M3683)&gt;L3683,N3683&gt;L3683),"FAIL","PASS"))</x:f>
        <x:v>OPEN</x:v>
      </x:c>
    </x:row>
    <x:row r="3684">
      <x:c r="B3684" s="7" t="str">
        <x:v>CAL-03678</x:v>
      </x:c>
      <x:c r="C3684" s="7" t="str">
        <x:v>CH-1839</x:v>
      </x:c>
      <x:c r="D3684" s="7" t="str">
        <x:v>REA-M-A</x:v>
      </x:c>
      <x:c r="E3684" s="7" t="str">
        <x:v>CALIBRATION</x:v>
      </x:c>
      <x:c r="F3684" s="7" t="str">
        <x:v>PTC-A</x:v>
      </x:c>
      <x:c r="G3684" s="7" t="str">
        <x:v>CF-19</x:v>
      </x:c>
      <x:c r="H3684" s="7" t="str">
        <x:v>AFTER</x:v>
      </x:c>
      <x:c r="I3684" s="7" t="str">
        <x:v>m3/min</x:v>
      </x:c>
      <x:c r="J3684" s="7" t="n">
        <x:v>0</x:v>
      </x:c>
      <x:c r="K3684" s="7" t="n">
        <x:v>5</x:v>
      </x:c>
      <x:c r="L3684" s="7" t="n">
        <x:v>0.01</x:v>
      </x:c>
      <x:c r="M3684" s="7" t="str"/>
      <x:c r="N3684" s="7" t="str"/>
      <x:c r="O3684" s="7" t="str"/>
      <x:c r="P3684" s="7" t="str">
        <x:f>IF(O3684="","OPEN",IF(OR(NOT(ISNUMBER(M3684)),NOT(ISNUMBER(N3684)),ABS(M3684)&gt;L3684,N3684&gt;L3684),"FAIL","PASS"))</x:f>
        <x:v>OPEN</x:v>
      </x:c>
    </x:row>
    <x:row r="3685">
      <x:c r="B3685" s="7" t="str">
        <x:v>CAL-03679</x:v>
      </x:c>
      <x:c r="C3685" s="7" t="str">
        <x:v>CH-1840</x:v>
      </x:c>
      <x:c r="D3685" s="7" t="str">
        <x:v>REA-M-A</x:v>
      </x:c>
      <x:c r="E3685" s="7" t="str">
        <x:v>CALIBRATION</x:v>
      </x:c>
      <x:c r="F3685" s="7" t="str">
        <x:v>PTC-A</x:v>
      </x:c>
      <x:c r="G3685" s="7" t="str">
        <x:v>CF-19</x:v>
      </x:c>
      <x:c r="H3685" s="7" t="str">
        <x:v>BEFORE</x:v>
      </x:c>
      <x:c r="I3685" s="7" t="str">
        <x:v>m3/min</x:v>
      </x:c>
      <x:c r="J3685" s="7" t="n">
        <x:v>0</x:v>
      </x:c>
      <x:c r="K3685" s="7" t="n">
        <x:v>5</x:v>
      </x:c>
      <x:c r="L3685" s="7" t="n">
        <x:v>0.01</x:v>
      </x:c>
      <x:c r="M3685" s="7" t="str"/>
      <x:c r="N3685" s="7" t="str"/>
      <x:c r="O3685" s="7" t="str"/>
      <x:c r="P3685" s="7" t="str">
        <x:f>IF(O3685="","OPEN",IF(OR(NOT(ISNUMBER(M3685)),NOT(ISNUMBER(N3685)),ABS(M3685)&gt;L3685,N3685&gt;L3685),"FAIL","PASS"))</x:f>
        <x:v>OPEN</x:v>
      </x:c>
    </x:row>
    <x:row r="3686">
      <x:c r="B3686" s="7" t="str">
        <x:v>CAL-03680</x:v>
      </x:c>
      <x:c r="C3686" s="7" t="str">
        <x:v>CH-1840</x:v>
      </x:c>
      <x:c r="D3686" s="7" t="str">
        <x:v>REA-M-A</x:v>
      </x:c>
      <x:c r="E3686" s="7" t="str">
        <x:v>CALIBRATION</x:v>
      </x:c>
      <x:c r="F3686" s="7" t="str">
        <x:v>PTC-A</x:v>
      </x:c>
      <x:c r="G3686" s="7" t="str">
        <x:v>CF-19</x:v>
      </x:c>
      <x:c r="H3686" s="7" t="str">
        <x:v>AFTER</x:v>
      </x:c>
      <x:c r="I3686" s="7" t="str">
        <x:v>m3/min</x:v>
      </x:c>
      <x:c r="J3686" s="7" t="n">
        <x:v>0</x:v>
      </x:c>
      <x:c r="K3686" s="7" t="n">
        <x:v>5</x:v>
      </x:c>
      <x:c r="L3686" s="7" t="n">
        <x:v>0.01</x:v>
      </x:c>
      <x:c r="M3686" s="7" t="str"/>
      <x:c r="N3686" s="7" t="str"/>
      <x:c r="O3686" s="7" t="str"/>
      <x:c r="P3686" s="7" t="str">
        <x:f>IF(O3686="","OPEN",IF(OR(NOT(ISNUMBER(M3686)),NOT(ISNUMBER(N3686)),ABS(M3686)&gt;L3686,N3686&gt;L3686),"FAIL","PASS"))</x:f>
        <x:v>OPEN</x:v>
      </x:c>
    </x:row>
    <x:row r="3687">
      <x:c r="B3687" s="7" t="str">
        <x:v>CAL-03681</x:v>
      </x:c>
      <x:c r="C3687" s="7" t="str">
        <x:v>CH-1841</x:v>
      </x:c>
      <x:c r="D3687" s="7" t="str">
        <x:v>REA-M-A</x:v>
      </x:c>
      <x:c r="E3687" s="7" t="str">
        <x:v>CALIBRATION</x:v>
      </x:c>
      <x:c r="F3687" s="7" t="str">
        <x:v>PTC-A</x:v>
      </x:c>
      <x:c r="G3687" s="7" t="str">
        <x:v>CF-19</x:v>
      </x:c>
      <x:c r="H3687" s="7" t="str">
        <x:v>BEFORE</x:v>
      </x:c>
      <x:c r="I3687" s="7" t="str">
        <x:v>m3/min</x:v>
      </x:c>
      <x:c r="J3687" s="7" t="n">
        <x:v>0</x:v>
      </x:c>
      <x:c r="K3687" s="7" t="n">
        <x:v>5</x:v>
      </x:c>
      <x:c r="L3687" s="7" t="n">
        <x:v>0.01</x:v>
      </x:c>
      <x:c r="M3687" s="7" t="str"/>
      <x:c r="N3687" s="7" t="str"/>
      <x:c r="O3687" s="7" t="str"/>
      <x:c r="P3687" s="7" t="str">
        <x:f>IF(O3687="","OPEN",IF(OR(NOT(ISNUMBER(M3687)),NOT(ISNUMBER(N3687)),ABS(M3687)&gt;L3687,N3687&gt;L3687),"FAIL","PASS"))</x:f>
        <x:v>OPEN</x:v>
      </x:c>
    </x:row>
    <x:row r="3688">
      <x:c r="B3688" s="7" t="str">
        <x:v>CAL-03682</x:v>
      </x:c>
      <x:c r="C3688" s="7" t="str">
        <x:v>CH-1841</x:v>
      </x:c>
      <x:c r="D3688" s="7" t="str">
        <x:v>REA-M-A</x:v>
      </x:c>
      <x:c r="E3688" s="7" t="str">
        <x:v>CALIBRATION</x:v>
      </x:c>
      <x:c r="F3688" s="7" t="str">
        <x:v>PTC-A</x:v>
      </x:c>
      <x:c r="G3688" s="7" t="str">
        <x:v>CF-19</x:v>
      </x:c>
      <x:c r="H3688" s="7" t="str">
        <x:v>AFTER</x:v>
      </x:c>
      <x:c r="I3688" s="7" t="str">
        <x:v>m3/min</x:v>
      </x:c>
      <x:c r="J3688" s="7" t="n">
        <x:v>0</x:v>
      </x:c>
      <x:c r="K3688" s="7" t="n">
        <x:v>5</x:v>
      </x:c>
      <x:c r="L3688" s="7" t="n">
        <x:v>0.01</x:v>
      </x:c>
      <x:c r="M3688" s="7" t="str"/>
      <x:c r="N3688" s="7" t="str"/>
      <x:c r="O3688" s="7" t="str"/>
      <x:c r="P3688" s="7" t="str">
        <x:f>IF(O3688="","OPEN",IF(OR(NOT(ISNUMBER(M3688)),NOT(ISNUMBER(N3688)),ABS(M3688)&gt;L3688,N3688&gt;L3688),"FAIL","PASS"))</x:f>
        <x:v>OPEN</x:v>
      </x:c>
    </x:row>
    <x:row r="3689">
      <x:c r="B3689" s="7" t="str">
        <x:v>CAL-03683</x:v>
      </x:c>
      <x:c r="C3689" s="7" t="str">
        <x:v>CH-1842</x:v>
      </x:c>
      <x:c r="D3689" s="7" t="str">
        <x:v>REA-M-A</x:v>
      </x:c>
      <x:c r="E3689" s="7" t="str">
        <x:v>CALIBRATION</x:v>
      </x:c>
      <x:c r="F3689" s="7" t="str">
        <x:v>PTC-A</x:v>
      </x:c>
      <x:c r="G3689" s="7" t="str">
        <x:v>CF-19</x:v>
      </x:c>
      <x:c r="H3689" s="7" t="str">
        <x:v>BEFORE</x:v>
      </x:c>
      <x:c r="I3689" s="7" t="str">
        <x:v>m3/min</x:v>
      </x:c>
      <x:c r="J3689" s="7" t="n">
        <x:v>0</x:v>
      </x:c>
      <x:c r="K3689" s="7" t="n">
        <x:v>5</x:v>
      </x:c>
      <x:c r="L3689" s="7" t="n">
        <x:v>0.01</x:v>
      </x:c>
      <x:c r="M3689" s="7" t="str"/>
      <x:c r="N3689" s="7" t="str"/>
      <x:c r="O3689" s="7" t="str"/>
      <x:c r="P3689" s="7" t="str">
        <x:f>IF(O3689="","OPEN",IF(OR(NOT(ISNUMBER(M3689)),NOT(ISNUMBER(N3689)),ABS(M3689)&gt;L3689,N3689&gt;L3689),"FAIL","PASS"))</x:f>
        <x:v>OPEN</x:v>
      </x:c>
    </x:row>
    <x:row r="3690">
      <x:c r="B3690" s="7" t="str">
        <x:v>CAL-03684</x:v>
      </x:c>
      <x:c r="C3690" s="7" t="str">
        <x:v>CH-1842</x:v>
      </x:c>
      <x:c r="D3690" s="7" t="str">
        <x:v>REA-M-A</x:v>
      </x:c>
      <x:c r="E3690" s="7" t="str">
        <x:v>CALIBRATION</x:v>
      </x:c>
      <x:c r="F3690" s="7" t="str">
        <x:v>PTC-A</x:v>
      </x:c>
      <x:c r="G3690" s="7" t="str">
        <x:v>CF-19</x:v>
      </x:c>
      <x:c r="H3690" s="7" t="str">
        <x:v>AFTER</x:v>
      </x:c>
      <x:c r="I3690" s="7" t="str">
        <x:v>m3/min</x:v>
      </x:c>
      <x:c r="J3690" s="7" t="n">
        <x:v>0</x:v>
      </x:c>
      <x:c r="K3690" s="7" t="n">
        <x:v>5</x:v>
      </x:c>
      <x:c r="L3690" s="7" t="n">
        <x:v>0.01</x:v>
      </x:c>
      <x:c r="M3690" s="7" t="str"/>
      <x:c r="N3690" s="7" t="str"/>
      <x:c r="O3690" s="7" t="str"/>
      <x:c r="P3690" s="7" t="str">
        <x:f>IF(O3690="","OPEN",IF(OR(NOT(ISNUMBER(M3690)),NOT(ISNUMBER(N3690)),ABS(M3690)&gt;L3690,N3690&gt;L3690),"FAIL","PASS"))</x:f>
        <x:v>OPEN</x:v>
      </x:c>
    </x:row>
    <x:row r="3691">
      <x:c r="B3691" s="7" t="str">
        <x:v>CAL-03685</x:v>
      </x:c>
      <x:c r="C3691" s="7" t="str">
        <x:v>CH-1843</x:v>
      </x:c>
      <x:c r="D3691" s="7" t="str">
        <x:v>REA-M-A</x:v>
      </x:c>
      <x:c r="E3691" s="7" t="str">
        <x:v>CALIBRATION</x:v>
      </x:c>
      <x:c r="F3691" s="7" t="str">
        <x:v>PTC-A</x:v>
      </x:c>
      <x:c r="G3691" s="7" t="str">
        <x:v>CF-20</x:v>
      </x:c>
      <x:c r="H3691" s="7" t="str">
        <x:v>BEFORE</x:v>
      </x:c>
      <x:c r="I3691" s="7" t="str">
        <x:v>fraction</x:v>
      </x:c>
      <x:c r="J3691" s="7" t="n">
        <x:v>0</x:v>
      </x:c>
      <x:c r="K3691" s="7" t="n">
        <x:v>1</x:v>
      </x:c>
      <x:c r="L3691" s="7" t="n">
        <x:v>0.005</x:v>
      </x:c>
      <x:c r="M3691" s="7" t="str"/>
      <x:c r="N3691" s="7" t="str"/>
      <x:c r="O3691" s="7" t="str"/>
      <x:c r="P3691" s="7" t="str">
        <x:f>IF(O3691="","OPEN",IF(OR(NOT(ISNUMBER(M3691)),NOT(ISNUMBER(N3691)),ABS(M3691)&gt;L3691,N3691&gt;L3691),"FAIL","PASS"))</x:f>
        <x:v>OPEN</x:v>
      </x:c>
    </x:row>
    <x:row r="3692">
      <x:c r="B3692" s="7" t="str">
        <x:v>CAL-03686</x:v>
      </x:c>
      <x:c r="C3692" s="7" t="str">
        <x:v>CH-1843</x:v>
      </x:c>
      <x:c r="D3692" s="7" t="str">
        <x:v>REA-M-A</x:v>
      </x:c>
      <x:c r="E3692" s="7" t="str">
        <x:v>CALIBRATION</x:v>
      </x:c>
      <x:c r="F3692" s="7" t="str">
        <x:v>PTC-A</x:v>
      </x:c>
      <x:c r="G3692" s="7" t="str">
        <x:v>CF-20</x:v>
      </x:c>
      <x:c r="H3692" s="7" t="str">
        <x:v>AFTER</x:v>
      </x:c>
      <x:c r="I3692" s="7" t="str">
        <x:v>fraction</x:v>
      </x:c>
      <x:c r="J3692" s="7" t="n">
        <x:v>0</x:v>
      </x:c>
      <x:c r="K3692" s="7" t="n">
        <x:v>1</x:v>
      </x:c>
      <x:c r="L3692" s="7" t="n">
        <x:v>0.005</x:v>
      </x:c>
      <x:c r="M3692" s="7" t="str"/>
      <x:c r="N3692" s="7" t="str"/>
      <x:c r="O3692" s="7" t="str"/>
      <x:c r="P3692" s="7" t="str">
        <x:f>IF(O3692="","OPEN",IF(OR(NOT(ISNUMBER(M3692)),NOT(ISNUMBER(N3692)),ABS(M3692)&gt;L3692,N3692&gt;L3692),"FAIL","PASS"))</x:f>
        <x:v>OPEN</x:v>
      </x:c>
    </x:row>
    <x:row r="3693">
      <x:c r="B3693" s="7" t="str">
        <x:v>CAL-03687</x:v>
      </x:c>
      <x:c r="C3693" s="7" t="str">
        <x:v>CH-1844</x:v>
      </x:c>
      <x:c r="D3693" s="7" t="str">
        <x:v>REA-M-A</x:v>
      </x:c>
      <x:c r="E3693" s="7" t="str">
        <x:v>CALIBRATION</x:v>
      </x:c>
      <x:c r="F3693" s="7" t="str">
        <x:v>PTC-A</x:v>
      </x:c>
      <x:c r="G3693" s="7" t="str">
        <x:v>CF-20</x:v>
      </x:c>
      <x:c r="H3693" s="7" t="str">
        <x:v>BEFORE</x:v>
      </x:c>
      <x:c r="I3693" s="7" t="str">
        <x:v>fraction</x:v>
      </x:c>
      <x:c r="J3693" s="7" t="n">
        <x:v>0</x:v>
      </x:c>
      <x:c r="K3693" s="7" t="n">
        <x:v>1</x:v>
      </x:c>
      <x:c r="L3693" s="7" t="n">
        <x:v>0.005</x:v>
      </x:c>
      <x:c r="M3693" s="7" t="str"/>
      <x:c r="N3693" s="7" t="str"/>
      <x:c r="O3693" s="7" t="str"/>
      <x:c r="P3693" s="7" t="str">
        <x:f>IF(O3693="","OPEN",IF(OR(NOT(ISNUMBER(M3693)),NOT(ISNUMBER(N3693)),ABS(M3693)&gt;L3693,N3693&gt;L3693),"FAIL","PASS"))</x:f>
        <x:v>OPEN</x:v>
      </x:c>
    </x:row>
    <x:row r="3694">
      <x:c r="B3694" s="7" t="str">
        <x:v>CAL-03688</x:v>
      </x:c>
      <x:c r="C3694" s="7" t="str">
        <x:v>CH-1844</x:v>
      </x:c>
      <x:c r="D3694" s="7" t="str">
        <x:v>REA-M-A</x:v>
      </x:c>
      <x:c r="E3694" s="7" t="str">
        <x:v>CALIBRATION</x:v>
      </x:c>
      <x:c r="F3694" s="7" t="str">
        <x:v>PTC-A</x:v>
      </x:c>
      <x:c r="G3694" s="7" t="str">
        <x:v>CF-20</x:v>
      </x:c>
      <x:c r="H3694" s="7" t="str">
        <x:v>AFTER</x:v>
      </x:c>
      <x:c r="I3694" s="7" t="str">
        <x:v>fraction</x:v>
      </x:c>
      <x:c r="J3694" s="7" t="n">
        <x:v>0</x:v>
      </x:c>
      <x:c r="K3694" s="7" t="n">
        <x:v>1</x:v>
      </x:c>
      <x:c r="L3694" s="7" t="n">
        <x:v>0.005</x:v>
      </x:c>
      <x:c r="M3694" s="7" t="str"/>
      <x:c r="N3694" s="7" t="str"/>
      <x:c r="O3694" s="7" t="str"/>
      <x:c r="P3694" s="7" t="str">
        <x:f>IF(O3694="","OPEN",IF(OR(NOT(ISNUMBER(M3694)),NOT(ISNUMBER(N3694)),ABS(M3694)&gt;L3694,N3694&gt;L3694),"FAIL","PASS"))</x:f>
        <x:v>OPEN</x:v>
      </x:c>
    </x:row>
    <x:row r="3695">
      <x:c r="B3695" s="7" t="str">
        <x:v>CAL-03689</x:v>
      </x:c>
      <x:c r="C3695" s="7" t="str">
        <x:v>CH-1845</x:v>
      </x:c>
      <x:c r="D3695" s="7" t="str">
        <x:v>REA-M-A</x:v>
      </x:c>
      <x:c r="E3695" s="7" t="str">
        <x:v>CALIBRATION</x:v>
      </x:c>
      <x:c r="F3695" s="7" t="str">
        <x:v>PTC-A</x:v>
      </x:c>
      <x:c r="G3695" s="7" t="str">
        <x:v>CF-20</x:v>
      </x:c>
      <x:c r="H3695" s="7" t="str">
        <x:v>BEFORE</x:v>
      </x:c>
      <x:c r="I3695" s="7" t="str">
        <x:v>fraction</x:v>
      </x:c>
      <x:c r="J3695" s="7" t="n">
        <x:v>0</x:v>
      </x:c>
      <x:c r="K3695" s="7" t="n">
        <x:v>1</x:v>
      </x:c>
      <x:c r="L3695" s="7" t="n">
        <x:v>0.005</x:v>
      </x:c>
      <x:c r="M3695" s="7" t="str"/>
      <x:c r="N3695" s="7" t="str"/>
      <x:c r="O3695" s="7" t="str"/>
      <x:c r="P3695" s="7" t="str">
        <x:f>IF(O3695="","OPEN",IF(OR(NOT(ISNUMBER(M3695)),NOT(ISNUMBER(N3695)),ABS(M3695)&gt;L3695,N3695&gt;L3695),"FAIL","PASS"))</x:f>
        <x:v>OPEN</x:v>
      </x:c>
    </x:row>
    <x:row r="3696">
      <x:c r="B3696" s="7" t="str">
        <x:v>CAL-03690</x:v>
      </x:c>
      <x:c r="C3696" s="7" t="str">
        <x:v>CH-1845</x:v>
      </x:c>
      <x:c r="D3696" s="7" t="str">
        <x:v>REA-M-A</x:v>
      </x:c>
      <x:c r="E3696" s="7" t="str">
        <x:v>CALIBRATION</x:v>
      </x:c>
      <x:c r="F3696" s="7" t="str">
        <x:v>PTC-A</x:v>
      </x:c>
      <x:c r="G3696" s="7" t="str">
        <x:v>CF-20</x:v>
      </x:c>
      <x:c r="H3696" s="7" t="str">
        <x:v>AFTER</x:v>
      </x:c>
      <x:c r="I3696" s="7" t="str">
        <x:v>fraction</x:v>
      </x:c>
      <x:c r="J3696" s="7" t="n">
        <x:v>0</x:v>
      </x:c>
      <x:c r="K3696" s="7" t="n">
        <x:v>1</x:v>
      </x:c>
      <x:c r="L3696" s="7" t="n">
        <x:v>0.005</x:v>
      </x:c>
      <x:c r="M3696" s="7" t="str"/>
      <x:c r="N3696" s="7" t="str"/>
      <x:c r="O3696" s="7" t="str"/>
      <x:c r="P3696" s="7" t="str">
        <x:f>IF(O3696="","OPEN",IF(OR(NOT(ISNUMBER(M3696)),NOT(ISNUMBER(N3696)),ABS(M3696)&gt;L3696,N3696&gt;L3696),"FAIL","PASS"))</x:f>
        <x:v>OPEN</x:v>
      </x:c>
    </x:row>
    <x:row r="3697">
      <x:c r="B3697" s="7" t="str">
        <x:v>CAL-03691</x:v>
      </x:c>
      <x:c r="C3697" s="7" t="str">
        <x:v>CH-1846</x:v>
      </x:c>
      <x:c r="D3697" s="7" t="str">
        <x:v>REA-M-A</x:v>
      </x:c>
      <x:c r="E3697" s="7" t="str">
        <x:v>CALIBRATION</x:v>
      </x:c>
      <x:c r="F3697" s="7" t="str">
        <x:v>PTC-A</x:v>
      </x:c>
      <x:c r="G3697" s="7" t="str">
        <x:v>CF-20</x:v>
      </x:c>
      <x:c r="H3697" s="7" t="str">
        <x:v>BEFORE</x:v>
      </x:c>
      <x:c r="I3697" s="7" t="str">
        <x:v>fraction</x:v>
      </x:c>
      <x:c r="J3697" s="7" t="n">
        <x:v>0</x:v>
      </x:c>
      <x:c r="K3697" s="7" t="n">
        <x:v>1</x:v>
      </x:c>
      <x:c r="L3697" s="7" t="n">
        <x:v>0.005</x:v>
      </x:c>
      <x:c r="M3697" s="7" t="str"/>
      <x:c r="N3697" s="7" t="str"/>
      <x:c r="O3697" s="7" t="str"/>
      <x:c r="P3697" s="7" t="str">
        <x:f>IF(O3697="","OPEN",IF(OR(NOT(ISNUMBER(M3697)),NOT(ISNUMBER(N3697)),ABS(M3697)&gt;L3697,N3697&gt;L3697),"FAIL","PASS"))</x:f>
        <x:v>OPEN</x:v>
      </x:c>
    </x:row>
    <x:row r="3698">
      <x:c r="B3698" s="7" t="str">
        <x:v>CAL-03692</x:v>
      </x:c>
      <x:c r="C3698" s="7" t="str">
        <x:v>CH-1846</x:v>
      </x:c>
      <x:c r="D3698" s="7" t="str">
        <x:v>REA-M-A</x:v>
      </x:c>
      <x:c r="E3698" s="7" t="str">
        <x:v>CALIBRATION</x:v>
      </x:c>
      <x:c r="F3698" s="7" t="str">
        <x:v>PTC-A</x:v>
      </x:c>
      <x:c r="G3698" s="7" t="str">
        <x:v>CF-20</x:v>
      </x:c>
      <x:c r="H3698" s="7" t="str">
        <x:v>AFTER</x:v>
      </x:c>
      <x:c r="I3698" s="7" t="str">
        <x:v>fraction</x:v>
      </x:c>
      <x:c r="J3698" s="7" t="n">
        <x:v>0</x:v>
      </x:c>
      <x:c r="K3698" s="7" t="n">
        <x:v>1</x:v>
      </x:c>
      <x:c r="L3698" s="7" t="n">
        <x:v>0.005</x:v>
      </x:c>
      <x:c r="M3698" s="7" t="str"/>
      <x:c r="N3698" s="7" t="str"/>
      <x:c r="O3698" s="7" t="str"/>
      <x:c r="P3698" s="7" t="str">
        <x:f>IF(O3698="","OPEN",IF(OR(NOT(ISNUMBER(M3698)),NOT(ISNUMBER(N3698)),ABS(M3698)&gt;L3698,N3698&gt;L3698),"FAIL","PASS"))</x:f>
        <x:v>OPEN</x:v>
      </x:c>
    </x:row>
    <x:row r="3699">
      <x:c r="B3699" s="7" t="str">
        <x:v>CAL-03693</x:v>
      </x:c>
      <x:c r="C3699" s="7" t="str">
        <x:v>CH-1847</x:v>
      </x:c>
      <x:c r="D3699" s="7" t="str">
        <x:v>REA-M-A</x:v>
      </x:c>
      <x:c r="E3699" s="7" t="str">
        <x:v>CALIBRATION</x:v>
      </x:c>
      <x:c r="F3699" s="7" t="str">
        <x:v>PTC-A</x:v>
      </x:c>
      <x:c r="G3699" s="7" t="str">
        <x:v>CF-20</x:v>
      </x:c>
      <x:c r="H3699" s="7" t="str">
        <x:v>BEFORE</x:v>
      </x:c>
      <x:c r="I3699" s="7" t="str">
        <x:v>fraction</x:v>
      </x:c>
      <x:c r="J3699" s="7" t="n">
        <x:v>0</x:v>
      </x:c>
      <x:c r="K3699" s="7" t="n">
        <x:v>1</x:v>
      </x:c>
      <x:c r="L3699" s="7" t="n">
        <x:v>0.005</x:v>
      </x:c>
      <x:c r="M3699" s="7" t="str"/>
      <x:c r="N3699" s="7" t="str"/>
      <x:c r="O3699" s="7" t="str"/>
      <x:c r="P3699" s="7" t="str">
        <x:f>IF(O3699="","OPEN",IF(OR(NOT(ISNUMBER(M3699)),NOT(ISNUMBER(N3699)),ABS(M3699)&gt;L3699,N3699&gt;L3699),"FAIL","PASS"))</x:f>
        <x:v>OPEN</x:v>
      </x:c>
    </x:row>
    <x:row r="3700">
      <x:c r="B3700" s="7" t="str">
        <x:v>CAL-03694</x:v>
      </x:c>
      <x:c r="C3700" s="7" t="str">
        <x:v>CH-1847</x:v>
      </x:c>
      <x:c r="D3700" s="7" t="str">
        <x:v>REA-M-A</x:v>
      </x:c>
      <x:c r="E3700" s="7" t="str">
        <x:v>CALIBRATION</x:v>
      </x:c>
      <x:c r="F3700" s="7" t="str">
        <x:v>PTC-A</x:v>
      </x:c>
      <x:c r="G3700" s="7" t="str">
        <x:v>CF-20</x:v>
      </x:c>
      <x:c r="H3700" s="7" t="str">
        <x:v>AFTER</x:v>
      </x:c>
      <x:c r="I3700" s="7" t="str">
        <x:v>fraction</x:v>
      </x:c>
      <x:c r="J3700" s="7" t="n">
        <x:v>0</x:v>
      </x:c>
      <x:c r="K3700" s="7" t="n">
        <x:v>1</x:v>
      </x:c>
      <x:c r="L3700" s="7" t="n">
        <x:v>0.005</x:v>
      </x:c>
      <x:c r="M3700" s="7" t="str"/>
      <x:c r="N3700" s="7" t="str"/>
      <x:c r="O3700" s="7" t="str"/>
      <x:c r="P3700" s="7" t="str">
        <x:f>IF(O3700="","OPEN",IF(OR(NOT(ISNUMBER(M3700)),NOT(ISNUMBER(N3700)),ABS(M3700)&gt;L3700,N3700&gt;L3700),"FAIL","PASS"))</x:f>
        <x:v>OPEN</x:v>
      </x:c>
    </x:row>
    <x:row r="3701">
      <x:c r="B3701" s="7" t="str">
        <x:v>CAL-03695</x:v>
      </x:c>
      <x:c r="C3701" s="7" t="str">
        <x:v>CH-1848</x:v>
      </x:c>
      <x:c r="D3701" s="7" t="str">
        <x:v>REA-M-A</x:v>
      </x:c>
      <x:c r="E3701" s="7" t="str">
        <x:v>CALIBRATION</x:v>
      </x:c>
      <x:c r="F3701" s="7" t="str">
        <x:v>PTC-A</x:v>
      </x:c>
      <x:c r="G3701" s="7" t="str">
        <x:v>CF-20</x:v>
      </x:c>
      <x:c r="H3701" s="7" t="str">
        <x:v>BEFORE</x:v>
      </x:c>
      <x:c r="I3701" s="7" t="str">
        <x:v>fraction</x:v>
      </x:c>
      <x:c r="J3701" s="7" t="n">
        <x:v>0</x:v>
      </x:c>
      <x:c r="K3701" s="7" t="n">
        <x:v>1</x:v>
      </x:c>
      <x:c r="L3701" s="7" t="n">
        <x:v>0.005</x:v>
      </x:c>
      <x:c r="M3701" s="7" t="str"/>
      <x:c r="N3701" s="7" t="str"/>
      <x:c r="O3701" s="7" t="str"/>
      <x:c r="P3701" s="7" t="str">
        <x:f>IF(O3701="","OPEN",IF(OR(NOT(ISNUMBER(M3701)),NOT(ISNUMBER(N3701)),ABS(M3701)&gt;L3701,N3701&gt;L3701),"FAIL","PASS"))</x:f>
        <x:v>OPEN</x:v>
      </x:c>
    </x:row>
    <x:row r="3702">
      <x:c r="B3702" s="7" t="str">
        <x:v>CAL-03696</x:v>
      </x:c>
      <x:c r="C3702" s="7" t="str">
        <x:v>CH-1848</x:v>
      </x:c>
      <x:c r="D3702" s="7" t="str">
        <x:v>REA-M-A</x:v>
      </x:c>
      <x:c r="E3702" s="7" t="str">
        <x:v>CALIBRATION</x:v>
      </x:c>
      <x:c r="F3702" s="7" t="str">
        <x:v>PTC-A</x:v>
      </x:c>
      <x:c r="G3702" s="7" t="str">
        <x:v>CF-20</x:v>
      </x:c>
      <x:c r="H3702" s="7" t="str">
        <x:v>AFTER</x:v>
      </x:c>
      <x:c r="I3702" s="7" t="str">
        <x:v>fraction</x:v>
      </x:c>
      <x:c r="J3702" s="7" t="n">
        <x:v>0</x:v>
      </x:c>
      <x:c r="K3702" s="7" t="n">
        <x:v>1</x:v>
      </x:c>
      <x:c r="L3702" s="7" t="n">
        <x:v>0.005</x:v>
      </x:c>
      <x:c r="M3702" s="7" t="str"/>
      <x:c r="N3702" s="7" t="str"/>
      <x:c r="O3702" s="7" t="str"/>
      <x:c r="P3702" s="7" t="str">
        <x:f>IF(O3702="","OPEN",IF(OR(NOT(ISNUMBER(M3702)),NOT(ISNUMBER(N3702)),ABS(M3702)&gt;L3702,N3702&gt;L3702),"FAIL","PASS"))</x:f>
        <x:v>OPEN</x:v>
      </x:c>
    </x:row>
    <x:row r="3703">
      <x:c r="B3703" s="7" t="str">
        <x:v>CAL-03697</x:v>
      </x:c>
      <x:c r="C3703" s="7" t="str">
        <x:v>CH-1849</x:v>
      </x:c>
      <x:c r="D3703" s="7" t="str">
        <x:v>REA-M-A</x:v>
      </x:c>
      <x:c r="E3703" s="7" t="str">
        <x:v>CALIBRATION</x:v>
      </x:c>
      <x:c r="F3703" s="7" t="str">
        <x:v>PTC-A</x:v>
      </x:c>
      <x:c r="G3703" s="7" t="str">
        <x:v>CF-21</x:v>
      </x:c>
      <x:c r="H3703" s="7" t="str">
        <x:v>BEFORE</x:v>
      </x:c>
      <x:c r="I3703" s="7" t="str">
        <x:v>fraction</x:v>
      </x:c>
      <x:c r="J3703" s="7" t="n">
        <x:v>0</x:v>
      </x:c>
      <x:c r="K3703" s="7" t="n">
        <x:v>1</x:v>
      </x:c>
      <x:c r="L3703" s="7" t="n">
        <x:v>0.005</x:v>
      </x:c>
      <x:c r="M3703" s="7" t="str"/>
      <x:c r="N3703" s="7" t="str"/>
      <x:c r="O3703" s="7" t="str"/>
      <x:c r="P3703" s="7" t="str">
        <x:f>IF(O3703="","OPEN",IF(OR(NOT(ISNUMBER(M3703)),NOT(ISNUMBER(N3703)),ABS(M3703)&gt;L3703,N3703&gt;L3703),"FAIL","PASS"))</x:f>
        <x:v>OPEN</x:v>
      </x:c>
    </x:row>
    <x:row r="3704">
      <x:c r="B3704" s="7" t="str">
        <x:v>CAL-03698</x:v>
      </x:c>
      <x:c r="C3704" s="7" t="str">
        <x:v>CH-1849</x:v>
      </x:c>
      <x:c r="D3704" s="7" t="str">
        <x:v>REA-M-A</x:v>
      </x:c>
      <x:c r="E3704" s="7" t="str">
        <x:v>CALIBRATION</x:v>
      </x:c>
      <x:c r="F3704" s="7" t="str">
        <x:v>PTC-A</x:v>
      </x:c>
      <x:c r="G3704" s="7" t="str">
        <x:v>CF-21</x:v>
      </x:c>
      <x:c r="H3704" s="7" t="str">
        <x:v>AFTER</x:v>
      </x:c>
      <x:c r="I3704" s="7" t="str">
        <x:v>fraction</x:v>
      </x:c>
      <x:c r="J3704" s="7" t="n">
        <x:v>0</x:v>
      </x:c>
      <x:c r="K3704" s="7" t="n">
        <x:v>1</x:v>
      </x:c>
      <x:c r="L3704" s="7" t="n">
        <x:v>0.005</x:v>
      </x:c>
      <x:c r="M3704" s="7" t="str"/>
      <x:c r="N3704" s="7" t="str"/>
      <x:c r="O3704" s="7" t="str"/>
      <x:c r="P3704" s="7" t="str">
        <x:f>IF(O3704="","OPEN",IF(OR(NOT(ISNUMBER(M3704)),NOT(ISNUMBER(N3704)),ABS(M3704)&gt;L3704,N3704&gt;L3704),"FAIL","PASS"))</x:f>
        <x:v>OPEN</x:v>
      </x:c>
    </x:row>
    <x:row r="3705">
      <x:c r="B3705" s="7" t="str">
        <x:v>CAL-03699</x:v>
      </x:c>
      <x:c r="C3705" s="7" t="str">
        <x:v>CH-1850</x:v>
      </x:c>
      <x:c r="D3705" s="7" t="str">
        <x:v>REA-M-A</x:v>
      </x:c>
      <x:c r="E3705" s="7" t="str">
        <x:v>CALIBRATION</x:v>
      </x:c>
      <x:c r="F3705" s="7" t="str">
        <x:v>PTC-A</x:v>
      </x:c>
      <x:c r="G3705" s="7" t="str">
        <x:v>CF-21</x:v>
      </x:c>
      <x:c r="H3705" s="7" t="str">
        <x:v>BEFORE</x:v>
      </x:c>
      <x:c r="I3705" s="7" t="str">
        <x:v>fraction</x:v>
      </x:c>
      <x:c r="J3705" s="7" t="n">
        <x:v>0</x:v>
      </x:c>
      <x:c r="K3705" s="7" t="n">
        <x:v>1</x:v>
      </x:c>
      <x:c r="L3705" s="7" t="n">
        <x:v>0.005</x:v>
      </x:c>
      <x:c r="M3705" s="7" t="str"/>
      <x:c r="N3705" s="7" t="str"/>
      <x:c r="O3705" s="7" t="str"/>
      <x:c r="P3705" s="7" t="str">
        <x:f>IF(O3705="","OPEN",IF(OR(NOT(ISNUMBER(M3705)),NOT(ISNUMBER(N3705)),ABS(M3705)&gt;L3705,N3705&gt;L3705),"FAIL","PASS"))</x:f>
        <x:v>OPEN</x:v>
      </x:c>
    </x:row>
    <x:row r="3706">
      <x:c r="B3706" s="7" t="str">
        <x:v>CAL-03700</x:v>
      </x:c>
      <x:c r="C3706" s="7" t="str">
        <x:v>CH-1850</x:v>
      </x:c>
      <x:c r="D3706" s="7" t="str">
        <x:v>REA-M-A</x:v>
      </x:c>
      <x:c r="E3706" s="7" t="str">
        <x:v>CALIBRATION</x:v>
      </x:c>
      <x:c r="F3706" s="7" t="str">
        <x:v>PTC-A</x:v>
      </x:c>
      <x:c r="G3706" s="7" t="str">
        <x:v>CF-21</x:v>
      </x:c>
      <x:c r="H3706" s="7" t="str">
        <x:v>AFTER</x:v>
      </x:c>
      <x:c r="I3706" s="7" t="str">
        <x:v>fraction</x:v>
      </x:c>
      <x:c r="J3706" s="7" t="n">
        <x:v>0</x:v>
      </x:c>
      <x:c r="K3706" s="7" t="n">
        <x:v>1</x:v>
      </x:c>
      <x:c r="L3706" s="7" t="n">
        <x:v>0.005</x:v>
      </x:c>
      <x:c r="M3706" s="7" t="str"/>
      <x:c r="N3706" s="7" t="str"/>
      <x:c r="O3706" s="7" t="str"/>
      <x:c r="P3706" s="7" t="str">
        <x:f>IF(O3706="","OPEN",IF(OR(NOT(ISNUMBER(M3706)),NOT(ISNUMBER(N3706)),ABS(M3706)&gt;L3706,N3706&gt;L3706),"FAIL","PASS"))</x:f>
        <x:v>OPEN</x:v>
      </x:c>
    </x:row>
    <x:row r="3707">
      <x:c r="B3707" s="7" t="str">
        <x:v>CAL-03701</x:v>
      </x:c>
      <x:c r="C3707" s="7" t="str">
        <x:v>CH-1851</x:v>
      </x:c>
      <x:c r="D3707" s="7" t="str">
        <x:v>REA-M-A</x:v>
      </x:c>
      <x:c r="E3707" s="7" t="str">
        <x:v>CALIBRATION</x:v>
      </x:c>
      <x:c r="F3707" s="7" t="str">
        <x:v>PTC-A</x:v>
      </x:c>
      <x:c r="G3707" s="7" t="str">
        <x:v>CF-21</x:v>
      </x:c>
      <x:c r="H3707" s="7" t="str">
        <x:v>BEFORE</x:v>
      </x:c>
      <x:c r="I3707" s="7" t="str">
        <x:v>fraction</x:v>
      </x:c>
      <x:c r="J3707" s="7" t="n">
        <x:v>0</x:v>
      </x:c>
      <x:c r="K3707" s="7" t="n">
        <x:v>1</x:v>
      </x:c>
      <x:c r="L3707" s="7" t="n">
        <x:v>0.005</x:v>
      </x:c>
      <x:c r="M3707" s="7" t="str"/>
      <x:c r="N3707" s="7" t="str"/>
      <x:c r="O3707" s="7" t="str"/>
      <x:c r="P3707" s="7" t="str">
        <x:f>IF(O3707="","OPEN",IF(OR(NOT(ISNUMBER(M3707)),NOT(ISNUMBER(N3707)),ABS(M3707)&gt;L3707,N3707&gt;L3707),"FAIL","PASS"))</x:f>
        <x:v>OPEN</x:v>
      </x:c>
    </x:row>
    <x:row r="3708">
      <x:c r="B3708" s="7" t="str">
        <x:v>CAL-03702</x:v>
      </x:c>
      <x:c r="C3708" s="7" t="str">
        <x:v>CH-1851</x:v>
      </x:c>
      <x:c r="D3708" s="7" t="str">
        <x:v>REA-M-A</x:v>
      </x:c>
      <x:c r="E3708" s="7" t="str">
        <x:v>CALIBRATION</x:v>
      </x:c>
      <x:c r="F3708" s="7" t="str">
        <x:v>PTC-A</x:v>
      </x:c>
      <x:c r="G3708" s="7" t="str">
        <x:v>CF-21</x:v>
      </x:c>
      <x:c r="H3708" s="7" t="str">
        <x:v>AFTER</x:v>
      </x:c>
      <x:c r="I3708" s="7" t="str">
        <x:v>fraction</x:v>
      </x:c>
      <x:c r="J3708" s="7" t="n">
        <x:v>0</x:v>
      </x:c>
      <x:c r="K3708" s="7" t="n">
        <x:v>1</x:v>
      </x:c>
      <x:c r="L3708" s="7" t="n">
        <x:v>0.005</x:v>
      </x:c>
      <x:c r="M3708" s="7" t="str"/>
      <x:c r="N3708" s="7" t="str"/>
      <x:c r="O3708" s="7" t="str"/>
      <x:c r="P3708" s="7" t="str">
        <x:f>IF(O3708="","OPEN",IF(OR(NOT(ISNUMBER(M3708)),NOT(ISNUMBER(N3708)),ABS(M3708)&gt;L3708,N3708&gt;L3708),"FAIL","PASS"))</x:f>
        <x:v>OPEN</x:v>
      </x:c>
    </x:row>
    <x:row r="3709">
      <x:c r="B3709" s="7" t="str">
        <x:v>CAL-03703</x:v>
      </x:c>
      <x:c r="C3709" s="7" t="str">
        <x:v>CH-1852</x:v>
      </x:c>
      <x:c r="D3709" s="7" t="str">
        <x:v>REA-M-A</x:v>
      </x:c>
      <x:c r="E3709" s="7" t="str">
        <x:v>CALIBRATION</x:v>
      </x:c>
      <x:c r="F3709" s="7" t="str">
        <x:v>PTC-A</x:v>
      </x:c>
      <x:c r="G3709" s="7" t="str">
        <x:v>CF-21</x:v>
      </x:c>
      <x:c r="H3709" s="7" t="str">
        <x:v>BEFORE</x:v>
      </x:c>
      <x:c r="I3709" s="7" t="str">
        <x:v>fraction</x:v>
      </x:c>
      <x:c r="J3709" s="7" t="n">
        <x:v>0</x:v>
      </x:c>
      <x:c r="K3709" s="7" t="n">
        <x:v>1</x:v>
      </x:c>
      <x:c r="L3709" s="7" t="n">
        <x:v>0.005</x:v>
      </x:c>
      <x:c r="M3709" s="7" t="str"/>
      <x:c r="N3709" s="7" t="str"/>
      <x:c r="O3709" s="7" t="str"/>
      <x:c r="P3709" s="7" t="str">
        <x:f>IF(O3709="","OPEN",IF(OR(NOT(ISNUMBER(M3709)),NOT(ISNUMBER(N3709)),ABS(M3709)&gt;L3709,N3709&gt;L3709),"FAIL","PASS"))</x:f>
        <x:v>OPEN</x:v>
      </x:c>
    </x:row>
    <x:row r="3710">
      <x:c r="B3710" s="7" t="str">
        <x:v>CAL-03704</x:v>
      </x:c>
      <x:c r="C3710" s="7" t="str">
        <x:v>CH-1852</x:v>
      </x:c>
      <x:c r="D3710" s="7" t="str">
        <x:v>REA-M-A</x:v>
      </x:c>
      <x:c r="E3710" s="7" t="str">
        <x:v>CALIBRATION</x:v>
      </x:c>
      <x:c r="F3710" s="7" t="str">
        <x:v>PTC-A</x:v>
      </x:c>
      <x:c r="G3710" s="7" t="str">
        <x:v>CF-21</x:v>
      </x:c>
      <x:c r="H3710" s="7" t="str">
        <x:v>AFTER</x:v>
      </x:c>
      <x:c r="I3710" s="7" t="str">
        <x:v>fraction</x:v>
      </x:c>
      <x:c r="J3710" s="7" t="n">
        <x:v>0</x:v>
      </x:c>
      <x:c r="K3710" s="7" t="n">
        <x:v>1</x:v>
      </x:c>
      <x:c r="L3710" s="7" t="n">
        <x:v>0.005</x:v>
      </x:c>
      <x:c r="M3710" s="7" t="str"/>
      <x:c r="N3710" s="7" t="str"/>
      <x:c r="O3710" s="7" t="str"/>
      <x:c r="P3710" s="7" t="str">
        <x:f>IF(O3710="","OPEN",IF(OR(NOT(ISNUMBER(M3710)),NOT(ISNUMBER(N3710)),ABS(M3710)&gt;L3710,N3710&gt;L3710),"FAIL","PASS"))</x:f>
        <x:v>OPEN</x:v>
      </x:c>
    </x:row>
    <x:row r="3711">
      <x:c r="B3711" s="7" t="str">
        <x:v>CAL-03705</x:v>
      </x:c>
      <x:c r="C3711" s="7" t="str">
        <x:v>CH-1853</x:v>
      </x:c>
      <x:c r="D3711" s="7" t="str">
        <x:v>REA-M-A</x:v>
      </x:c>
      <x:c r="E3711" s="7" t="str">
        <x:v>CALIBRATION</x:v>
      </x:c>
      <x:c r="F3711" s="7" t="str">
        <x:v>PTC-A</x:v>
      </x:c>
      <x:c r="G3711" s="7" t="str">
        <x:v>CF-21</x:v>
      </x:c>
      <x:c r="H3711" s="7" t="str">
        <x:v>BEFORE</x:v>
      </x:c>
      <x:c r="I3711" s="7" t="str">
        <x:v>fraction</x:v>
      </x:c>
      <x:c r="J3711" s="7" t="n">
        <x:v>0</x:v>
      </x:c>
      <x:c r="K3711" s="7" t="n">
        <x:v>1</x:v>
      </x:c>
      <x:c r="L3711" s="7" t="n">
        <x:v>0.005</x:v>
      </x:c>
      <x:c r="M3711" s="7" t="str"/>
      <x:c r="N3711" s="7" t="str"/>
      <x:c r="O3711" s="7" t="str"/>
      <x:c r="P3711" s="7" t="str">
        <x:f>IF(O3711="","OPEN",IF(OR(NOT(ISNUMBER(M3711)),NOT(ISNUMBER(N3711)),ABS(M3711)&gt;L3711,N3711&gt;L3711),"FAIL","PASS"))</x:f>
        <x:v>OPEN</x:v>
      </x:c>
    </x:row>
    <x:row r="3712">
      <x:c r="B3712" s="7" t="str">
        <x:v>CAL-03706</x:v>
      </x:c>
      <x:c r="C3712" s="7" t="str">
        <x:v>CH-1853</x:v>
      </x:c>
      <x:c r="D3712" s="7" t="str">
        <x:v>REA-M-A</x:v>
      </x:c>
      <x:c r="E3712" s="7" t="str">
        <x:v>CALIBRATION</x:v>
      </x:c>
      <x:c r="F3712" s="7" t="str">
        <x:v>PTC-A</x:v>
      </x:c>
      <x:c r="G3712" s="7" t="str">
        <x:v>CF-21</x:v>
      </x:c>
      <x:c r="H3712" s="7" t="str">
        <x:v>AFTER</x:v>
      </x:c>
      <x:c r="I3712" s="7" t="str">
        <x:v>fraction</x:v>
      </x:c>
      <x:c r="J3712" s="7" t="n">
        <x:v>0</x:v>
      </x:c>
      <x:c r="K3712" s="7" t="n">
        <x:v>1</x:v>
      </x:c>
      <x:c r="L3712" s="7" t="n">
        <x:v>0.005</x:v>
      </x:c>
      <x:c r="M3712" s="7" t="str"/>
      <x:c r="N3712" s="7" t="str"/>
      <x:c r="O3712" s="7" t="str"/>
      <x:c r="P3712" s="7" t="str">
        <x:f>IF(O3712="","OPEN",IF(OR(NOT(ISNUMBER(M3712)),NOT(ISNUMBER(N3712)),ABS(M3712)&gt;L3712,N3712&gt;L3712),"FAIL","PASS"))</x:f>
        <x:v>OPEN</x:v>
      </x:c>
    </x:row>
    <x:row r="3713">
      <x:c r="B3713" s="7" t="str">
        <x:v>CAL-03707</x:v>
      </x:c>
      <x:c r="C3713" s="7" t="str">
        <x:v>CH-1854</x:v>
      </x:c>
      <x:c r="D3713" s="7" t="str">
        <x:v>REA-M-A</x:v>
      </x:c>
      <x:c r="E3713" s="7" t="str">
        <x:v>CALIBRATION</x:v>
      </x:c>
      <x:c r="F3713" s="7" t="str">
        <x:v>PTC-A</x:v>
      </x:c>
      <x:c r="G3713" s="7" t="str">
        <x:v>CF-21</x:v>
      </x:c>
      <x:c r="H3713" s="7" t="str">
        <x:v>BEFORE</x:v>
      </x:c>
      <x:c r="I3713" s="7" t="str">
        <x:v>fraction</x:v>
      </x:c>
      <x:c r="J3713" s="7" t="n">
        <x:v>0</x:v>
      </x:c>
      <x:c r="K3713" s="7" t="n">
        <x:v>1</x:v>
      </x:c>
      <x:c r="L3713" s="7" t="n">
        <x:v>0.005</x:v>
      </x:c>
      <x:c r="M3713" s="7" t="str"/>
      <x:c r="N3713" s="7" t="str"/>
      <x:c r="O3713" s="7" t="str"/>
      <x:c r="P3713" s="7" t="str">
        <x:f>IF(O3713="","OPEN",IF(OR(NOT(ISNUMBER(M3713)),NOT(ISNUMBER(N3713)),ABS(M3713)&gt;L3713,N3713&gt;L3713),"FAIL","PASS"))</x:f>
        <x:v>OPEN</x:v>
      </x:c>
    </x:row>
    <x:row r="3714">
      <x:c r="B3714" s="7" t="str">
        <x:v>CAL-03708</x:v>
      </x:c>
      <x:c r="C3714" s="7" t="str">
        <x:v>CH-1854</x:v>
      </x:c>
      <x:c r="D3714" s="7" t="str">
        <x:v>REA-M-A</x:v>
      </x:c>
      <x:c r="E3714" s="7" t="str">
        <x:v>CALIBRATION</x:v>
      </x:c>
      <x:c r="F3714" s="7" t="str">
        <x:v>PTC-A</x:v>
      </x:c>
      <x:c r="G3714" s="7" t="str">
        <x:v>CF-21</x:v>
      </x:c>
      <x:c r="H3714" s="7" t="str">
        <x:v>AFTER</x:v>
      </x:c>
      <x:c r="I3714" s="7" t="str">
        <x:v>fraction</x:v>
      </x:c>
      <x:c r="J3714" s="7" t="n">
        <x:v>0</x:v>
      </x:c>
      <x:c r="K3714" s="7" t="n">
        <x:v>1</x:v>
      </x:c>
      <x:c r="L3714" s="7" t="n">
        <x:v>0.005</x:v>
      </x:c>
      <x:c r="M3714" s="7" t="str"/>
      <x:c r="N3714" s="7" t="str"/>
      <x:c r="O3714" s="7" t="str"/>
      <x:c r="P3714" s="7" t="str">
        <x:f>IF(O3714="","OPEN",IF(OR(NOT(ISNUMBER(M3714)),NOT(ISNUMBER(N3714)),ABS(M3714)&gt;L3714,N3714&gt;L3714),"FAIL","PASS"))</x:f>
        <x:v>OPEN</x:v>
      </x:c>
    </x:row>
    <x:row r="3715">
      <x:c r="B3715" s="7" t="str">
        <x:v>CAL-03709</x:v>
      </x:c>
      <x:c r="C3715" s="7" t="str">
        <x:v>CH-1855</x:v>
      </x:c>
      <x:c r="D3715" s="7" t="str">
        <x:v>REA-M-A</x:v>
      </x:c>
      <x:c r="E3715" s="7" t="str">
        <x:v>CALIBRATION</x:v>
      </x:c>
      <x:c r="F3715" s="7" t="str">
        <x:v>PTC-A</x:v>
      </x:c>
      <x:c r="G3715" s="7" t="str">
        <x:v>CF-22</x:v>
      </x:c>
      <x:c r="H3715" s="7" t="str">
        <x:v>BEFORE</x:v>
      </x:c>
      <x:c r="I3715" s="7" t="str">
        <x:v>kg</x:v>
      </x:c>
      <x:c r="J3715" s="7" t="n">
        <x:v>0</x:v>
      </x:c>
      <x:c r="K3715" s="7" t="n">
        <x:v>0.1</x:v>
      </x:c>
      <x:c r="L3715" s="7" t="n">
        <x:v>0.01</x:v>
      </x:c>
      <x:c r="M3715" s="7" t="str"/>
      <x:c r="N3715" s="7" t="str"/>
      <x:c r="O3715" s="7" t="str"/>
      <x:c r="P3715" s="7" t="str">
        <x:f>IF(O3715="","OPEN",IF(OR(NOT(ISNUMBER(M3715)),NOT(ISNUMBER(N3715)),ABS(M3715)&gt;L3715,N3715&gt;L3715),"FAIL","PASS"))</x:f>
        <x:v>OPEN</x:v>
      </x:c>
    </x:row>
    <x:row r="3716">
      <x:c r="B3716" s="7" t="str">
        <x:v>CAL-03710</x:v>
      </x:c>
      <x:c r="C3716" s="7" t="str">
        <x:v>CH-1855</x:v>
      </x:c>
      <x:c r="D3716" s="7" t="str">
        <x:v>REA-M-A</x:v>
      </x:c>
      <x:c r="E3716" s="7" t="str">
        <x:v>CALIBRATION</x:v>
      </x:c>
      <x:c r="F3716" s="7" t="str">
        <x:v>PTC-A</x:v>
      </x:c>
      <x:c r="G3716" s="7" t="str">
        <x:v>CF-22</x:v>
      </x:c>
      <x:c r="H3716" s="7" t="str">
        <x:v>AFTER</x:v>
      </x:c>
      <x:c r="I3716" s="7" t="str">
        <x:v>kg</x:v>
      </x:c>
      <x:c r="J3716" s="7" t="n">
        <x:v>0</x:v>
      </x:c>
      <x:c r="K3716" s="7" t="n">
        <x:v>0.1</x:v>
      </x:c>
      <x:c r="L3716" s="7" t="n">
        <x:v>0.01</x:v>
      </x:c>
      <x:c r="M3716" s="7" t="str"/>
      <x:c r="N3716" s="7" t="str"/>
      <x:c r="O3716" s="7" t="str"/>
      <x:c r="P3716" s="7" t="str">
        <x:f>IF(O3716="","OPEN",IF(OR(NOT(ISNUMBER(M3716)),NOT(ISNUMBER(N3716)),ABS(M3716)&gt;L3716,N3716&gt;L3716),"FAIL","PASS"))</x:f>
        <x:v>OPEN</x:v>
      </x:c>
    </x:row>
    <x:row r="3717">
      <x:c r="B3717" s="7" t="str">
        <x:v>CAL-03711</x:v>
      </x:c>
      <x:c r="C3717" s="7" t="str">
        <x:v>CH-1856</x:v>
      </x:c>
      <x:c r="D3717" s="7" t="str">
        <x:v>REA-M-A</x:v>
      </x:c>
      <x:c r="E3717" s="7" t="str">
        <x:v>CALIBRATION</x:v>
      </x:c>
      <x:c r="F3717" s="7" t="str">
        <x:v>PTC-A</x:v>
      </x:c>
      <x:c r="G3717" s="7" t="str">
        <x:v>CF-22</x:v>
      </x:c>
      <x:c r="H3717" s="7" t="str">
        <x:v>BEFORE</x:v>
      </x:c>
      <x:c r="I3717" s="7" t="str">
        <x:v>kg</x:v>
      </x:c>
      <x:c r="J3717" s="7" t="n">
        <x:v>0</x:v>
      </x:c>
      <x:c r="K3717" s="7" t="n">
        <x:v>0.1</x:v>
      </x:c>
      <x:c r="L3717" s="7" t="n">
        <x:v>0.01</x:v>
      </x:c>
      <x:c r="M3717" s="7" t="str"/>
      <x:c r="N3717" s="7" t="str"/>
      <x:c r="O3717" s="7" t="str"/>
      <x:c r="P3717" s="7" t="str">
        <x:f>IF(O3717="","OPEN",IF(OR(NOT(ISNUMBER(M3717)),NOT(ISNUMBER(N3717)),ABS(M3717)&gt;L3717,N3717&gt;L3717),"FAIL","PASS"))</x:f>
        <x:v>OPEN</x:v>
      </x:c>
    </x:row>
    <x:row r="3718">
      <x:c r="B3718" s="7" t="str">
        <x:v>CAL-03712</x:v>
      </x:c>
      <x:c r="C3718" s="7" t="str">
        <x:v>CH-1856</x:v>
      </x:c>
      <x:c r="D3718" s="7" t="str">
        <x:v>REA-M-A</x:v>
      </x:c>
      <x:c r="E3718" s="7" t="str">
        <x:v>CALIBRATION</x:v>
      </x:c>
      <x:c r="F3718" s="7" t="str">
        <x:v>PTC-A</x:v>
      </x:c>
      <x:c r="G3718" s="7" t="str">
        <x:v>CF-22</x:v>
      </x:c>
      <x:c r="H3718" s="7" t="str">
        <x:v>AFTER</x:v>
      </x:c>
      <x:c r="I3718" s="7" t="str">
        <x:v>kg</x:v>
      </x:c>
      <x:c r="J3718" s="7" t="n">
        <x:v>0</x:v>
      </x:c>
      <x:c r="K3718" s="7" t="n">
        <x:v>0.1</x:v>
      </x:c>
      <x:c r="L3718" s="7" t="n">
        <x:v>0.01</x:v>
      </x:c>
      <x:c r="M3718" s="7" t="str"/>
      <x:c r="N3718" s="7" t="str"/>
      <x:c r="O3718" s="7" t="str"/>
      <x:c r="P3718" s="7" t="str">
        <x:f>IF(O3718="","OPEN",IF(OR(NOT(ISNUMBER(M3718)),NOT(ISNUMBER(N3718)),ABS(M3718)&gt;L3718,N3718&gt;L3718),"FAIL","PASS"))</x:f>
        <x:v>OPEN</x:v>
      </x:c>
    </x:row>
    <x:row r="3719">
      <x:c r="B3719" s="7" t="str">
        <x:v>CAL-03713</x:v>
      </x:c>
      <x:c r="C3719" s="7" t="str">
        <x:v>CH-1857</x:v>
      </x:c>
      <x:c r="D3719" s="7" t="str">
        <x:v>REA-M-A</x:v>
      </x:c>
      <x:c r="E3719" s="7" t="str">
        <x:v>CALIBRATION</x:v>
      </x:c>
      <x:c r="F3719" s="7" t="str">
        <x:v>PTC-A</x:v>
      </x:c>
      <x:c r="G3719" s="7" t="str">
        <x:v>CF-22</x:v>
      </x:c>
      <x:c r="H3719" s="7" t="str">
        <x:v>BEFORE</x:v>
      </x:c>
      <x:c r="I3719" s="7" t="str">
        <x:v>kg</x:v>
      </x:c>
      <x:c r="J3719" s="7" t="n">
        <x:v>0</x:v>
      </x:c>
      <x:c r="K3719" s="7" t="n">
        <x:v>0.1</x:v>
      </x:c>
      <x:c r="L3719" s="7" t="n">
        <x:v>0.01</x:v>
      </x:c>
      <x:c r="M3719" s="7" t="str"/>
      <x:c r="N3719" s="7" t="str"/>
      <x:c r="O3719" s="7" t="str"/>
      <x:c r="P3719" s="7" t="str">
        <x:f>IF(O3719="","OPEN",IF(OR(NOT(ISNUMBER(M3719)),NOT(ISNUMBER(N3719)),ABS(M3719)&gt;L3719,N3719&gt;L3719),"FAIL","PASS"))</x:f>
        <x:v>OPEN</x:v>
      </x:c>
    </x:row>
    <x:row r="3720">
      <x:c r="B3720" s="7" t="str">
        <x:v>CAL-03714</x:v>
      </x:c>
      <x:c r="C3720" s="7" t="str">
        <x:v>CH-1857</x:v>
      </x:c>
      <x:c r="D3720" s="7" t="str">
        <x:v>REA-M-A</x:v>
      </x:c>
      <x:c r="E3720" s="7" t="str">
        <x:v>CALIBRATION</x:v>
      </x:c>
      <x:c r="F3720" s="7" t="str">
        <x:v>PTC-A</x:v>
      </x:c>
      <x:c r="G3720" s="7" t="str">
        <x:v>CF-22</x:v>
      </x:c>
      <x:c r="H3720" s="7" t="str">
        <x:v>AFTER</x:v>
      </x:c>
      <x:c r="I3720" s="7" t="str">
        <x:v>kg</x:v>
      </x:c>
      <x:c r="J3720" s="7" t="n">
        <x:v>0</x:v>
      </x:c>
      <x:c r="K3720" s="7" t="n">
        <x:v>0.1</x:v>
      </x:c>
      <x:c r="L3720" s="7" t="n">
        <x:v>0.01</x:v>
      </x:c>
      <x:c r="M3720" s="7" t="str"/>
      <x:c r="N3720" s="7" t="str"/>
      <x:c r="O3720" s="7" t="str"/>
      <x:c r="P3720" s="7" t="str">
        <x:f>IF(O3720="","OPEN",IF(OR(NOT(ISNUMBER(M3720)),NOT(ISNUMBER(N3720)),ABS(M3720)&gt;L3720,N3720&gt;L3720),"FAIL","PASS"))</x:f>
        <x:v>OPEN</x:v>
      </x:c>
    </x:row>
    <x:row r="3721">
      <x:c r="B3721" s="7" t="str">
        <x:v>CAL-03715</x:v>
      </x:c>
      <x:c r="C3721" s="7" t="str">
        <x:v>CH-1858</x:v>
      </x:c>
      <x:c r="D3721" s="7" t="str">
        <x:v>REA-M-A</x:v>
      </x:c>
      <x:c r="E3721" s="7" t="str">
        <x:v>CALIBRATION</x:v>
      </x:c>
      <x:c r="F3721" s="7" t="str">
        <x:v>PTC-A</x:v>
      </x:c>
      <x:c r="G3721" s="7" t="str">
        <x:v>CF-22</x:v>
      </x:c>
      <x:c r="H3721" s="7" t="str">
        <x:v>BEFORE</x:v>
      </x:c>
      <x:c r="I3721" s="7" t="str">
        <x:v>kg</x:v>
      </x:c>
      <x:c r="J3721" s="7" t="n">
        <x:v>0</x:v>
      </x:c>
      <x:c r="K3721" s="7" t="n">
        <x:v>0.1</x:v>
      </x:c>
      <x:c r="L3721" s="7" t="n">
        <x:v>0.01</x:v>
      </x:c>
      <x:c r="M3721" s="7" t="str"/>
      <x:c r="N3721" s="7" t="str"/>
      <x:c r="O3721" s="7" t="str"/>
      <x:c r="P3721" s="7" t="str">
        <x:f>IF(O3721="","OPEN",IF(OR(NOT(ISNUMBER(M3721)),NOT(ISNUMBER(N3721)),ABS(M3721)&gt;L3721,N3721&gt;L3721),"FAIL","PASS"))</x:f>
        <x:v>OPEN</x:v>
      </x:c>
    </x:row>
    <x:row r="3722">
      <x:c r="B3722" s="7" t="str">
        <x:v>CAL-03716</x:v>
      </x:c>
      <x:c r="C3722" s="7" t="str">
        <x:v>CH-1858</x:v>
      </x:c>
      <x:c r="D3722" s="7" t="str">
        <x:v>REA-M-A</x:v>
      </x:c>
      <x:c r="E3722" s="7" t="str">
        <x:v>CALIBRATION</x:v>
      </x:c>
      <x:c r="F3722" s="7" t="str">
        <x:v>PTC-A</x:v>
      </x:c>
      <x:c r="G3722" s="7" t="str">
        <x:v>CF-22</x:v>
      </x:c>
      <x:c r="H3722" s="7" t="str">
        <x:v>AFTER</x:v>
      </x:c>
      <x:c r="I3722" s="7" t="str">
        <x:v>kg</x:v>
      </x:c>
      <x:c r="J3722" s="7" t="n">
        <x:v>0</x:v>
      </x:c>
      <x:c r="K3722" s="7" t="n">
        <x:v>0.1</x:v>
      </x:c>
      <x:c r="L3722" s="7" t="n">
        <x:v>0.01</x:v>
      </x:c>
      <x:c r="M3722" s="7" t="str"/>
      <x:c r="N3722" s="7" t="str"/>
      <x:c r="O3722" s="7" t="str"/>
      <x:c r="P3722" s="7" t="str">
        <x:f>IF(O3722="","OPEN",IF(OR(NOT(ISNUMBER(M3722)),NOT(ISNUMBER(N3722)),ABS(M3722)&gt;L3722,N3722&gt;L3722),"FAIL","PASS"))</x:f>
        <x:v>OPEN</x:v>
      </x:c>
    </x:row>
    <x:row r="3723">
      <x:c r="B3723" s="7" t="str">
        <x:v>CAL-03717</x:v>
      </x:c>
      <x:c r="C3723" s="7" t="str">
        <x:v>CH-1859</x:v>
      </x:c>
      <x:c r="D3723" s="7" t="str">
        <x:v>REA-M-A</x:v>
      </x:c>
      <x:c r="E3723" s="7" t="str">
        <x:v>CALIBRATION</x:v>
      </x:c>
      <x:c r="F3723" s="7" t="str">
        <x:v>PTC-A</x:v>
      </x:c>
      <x:c r="G3723" s="7" t="str">
        <x:v>CF-22</x:v>
      </x:c>
      <x:c r="H3723" s="7" t="str">
        <x:v>BEFORE</x:v>
      </x:c>
      <x:c r="I3723" s="7" t="str">
        <x:v>kg</x:v>
      </x:c>
      <x:c r="J3723" s="7" t="n">
        <x:v>0</x:v>
      </x:c>
      <x:c r="K3723" s="7" t="n">
        <x:v>0.1</x:v>
      </x:c>
      <x:c r="L3723" s="7" t="n">
        <x:v>0.01</x:v>
      </x:c>
      <x:c r="M3723" s="7" t="str"/>
      <x:c r="N3723" s="7" t="str"/>
      <x:c r="O3723" s="7" t="str"/>
      <x:c r="P3723" s="7" t="str">
        <x:f>IF(O3723="","OPEN",IF(OR(NOT(ISNUMBER(M3723)),NOT(ISNUMBER(N3723)),ABS(M3723)&gt;L3723,N3723&gt;L3723),"FAIL","PASS"))</x:f>
        <x:v>OPEN</x:v>
      </x:c>
    </x:row>
    <x:row r="3724">
      <x:c r="B3724" s="7" t="str">
        <x:v>CAL-03718</x:v>
      </x:c>
      <x:c r="C3724" s="7" t="str">
        <x:v>CH-1859</x:v>
      </x:c>
      <x:c r="D3724" s="7" t="str">
        <x:v>REA-M-A</x:v>
      </x:c>
      <x:c r="E3724" s="7" t="str">
        <x:v>CALIBRATION</x:v>
      </x:c>
      <x:c r="F3724" s="7" t="str">
        <x:v>PTC-A</x:v>
      </x:c>
      <x:c r="G3724" s="7" t="str">
        <x:v>CF-22</x:v>
      </x:c>
      <x:c r="H3724" s="7" t="str">
        <x:v>AFTER</x:v>
      </x:c>
      <x:c r="I3724" s="7" t="str">
        <x:v>kg</x:v>
      </x:c>
      <x:c r="J3724" s="7" t="n">
        <x:v>0</x:v>
      </x:c>
      <x:c r="K3724" s="7" t="n">
        <x:v>0.1</x:v>
      </x:c>
      <x:c r="L3724" s="7" t="n">
        <x:v>0.01</x:v>
      </x:c>
      <x:c r="M3724" s="7" t="str"/>
      <x:c r="N3724" s="7" t="str"/>
      <x:c r="O3724" s="7" t="str"/>
      <x:c r="P3724" s="7" t="str">
        <x:f>IF(O3724="","OPEN",IF(OR(NOT(ISNUMBER(M3724)),NOT(ISNUMBER(N3724)),ABS(M3724)&gt;L3724,N3724&gt;L3724),"FAIL","PASS"))</x:f>
        <x:v>OPEN</x:v>
      </x:c>
    </x:row>
    <x:row r="3725">
      <x:c r="B3725" s="7" t="str">
        <x:v>CAL-03719</x:v>
      </x:c>
      <x:c r="C3725" s="7" t="str">
        <x:v>CH-1860</x:v>
      </x:c>
      <x:c r="D3725" s="7" t="str">
        <x:v>REA-M-A</x:v>
      </x:c>
      <x:c r="E3725" s="7" t="str">
        <x:v>CALIBRATION</x:v>
      </x:c>
      <x:c r="F3725" s="7" t="str">
        <x:v>PTC-A</x:v>
      </x:c>
      <x:c r="G3725" s="7" t="str">
        <x:v>CF-22</x:v>
      </x:c>
      <x:c r="H3725" s="7" t="str">
        <x:v>BEFORE</x:v>
      </x:c>
      <x:c r="I3725" s="7" t="str">
        <x:v>kg</x:v>
      </x:c>
      <x:c r="J3725" s="7" t="n">
        <x:v>0</x:v>
      </x:c>
      <x:c r="K3725" s="7" t="n">
        <x:v>0.1</x:v>
      </x:c>
      <x:c r="L3725" s="7" t="n">
        <x:v>0.01</x:v>
      </x:c>
      <x:c r="M3725" s="7" t="str"/>
      <x:c r="N3725" s="7" t="str"/>
      <x:c r="O3725" s="7" t="str"/>
      <x:c r="P3725" s="7" t="str">
        <x:f>IF(O3725="","OPEN",IF(OR(NOT(ISNUMBER(M3725)),NOT(ISNUMBER(N3725)),ABS(M3725)&gt;L3725,N3725&gt;L3725),"FAIL","PASS"))</x:f>
        <x:v>OPEN</x:v>
      </x:c>
    </x:row>
    <x:row r="3726">
      <x:c r="B3726" s="7" t="str">
        <x:v>CAL-03720</x:v>
      </x:c>
      <x:c r="C3726" s="7" t="str">
        <x:v>CH-1860</x:v>
      </x:c>
      <x:c r="D3726" s="7" t="str">
        <x:v>REA-M-A</x:v>
      </x:c>
      <x:c r="E3726" s="7" t="str">
        <x:v>CALIBRATION</x:v>
      </x:c>
      <x:c r="F3726" s="7" t="str">
        <x:v>PTC-A</x:v>
      </x:c>
      <x:c r="G3726" s="7" t="str">
        <x:v>CF-22</x:v>
      </x:c>
      <x:c r="H3726" s="7" t="str">
        <x:v>AFTER</x:v>
      </x:c>
      <x:c r="I3726" s="7" t="str">
        <x:v>kg</x:v>
      </x:c>
      <x:c r="J3726" s="7" t="n">
        <x:v>0</x:v>
      </x:c>
      <x:c r="K3726" s="7" t="n">
        <x:v>0.1</x:v>
      </x:c>
      <x:c r="L3726" s="7" t="n">
        <x:v>0.01</x:v>
      </x:c>
      <x:c r="M3726" s="7" t="str"/>
      <x:c r="N3726" s="7" t="str"/>
      <x:c r="O3726" s="7" t="str"/>
      <x:c r="P3726" s="7" t="str">
        <x:f>IF(O3726="","OPEN",IF(OR(NOT(ISNUMBER(M3726)),NOT(ISNUMBER(N3726)),ABS(M3726)&gt;L3726,N3726&gt;L3726),"FAIL","PASS"))</x:f>
        <x:v>OPEN</x:v>
      </x:c>
    </x:row>
    <x:row r="3727">
      <x:c r="B3727" s="7" t="str">
        <x:v>CAL-03721</x:v>
      </x:c>
      <x:c r="C3727" s="7" t="str">
        <x:v>CH-1861</x:v>
      </x:c>
      <x:c r="D3727" s="7" t="str">
        <x:v>REA-M-A</x:v>
      </x:c>
      <x:c r="E3727" s="7" t="str">
        <x:v>CALIBRATION</x:v>
      </x:c>
      <x:c r="F3727" s="7" t="str">
        <x:v>PTC-A</x:v>
      </x:c>
      <x:c r="G3727" s="7" t="str">
        <x:v>CF-23</x:v>
      </x:c>
      <x:c r="H3727" s="7" t="str">
        <x:v>BEFORE</x:v>
      </x:c>
      <x:c r="I3727" s="7" t="str">
        <x:v>ms</x:v>
      </x:c>
      <x:c r="J3727" s="7" t="n">
        <x:v>-10</x:v>
      </x:c>
      <x:c r="K3727" s="7" t="n">
        <x:v>10</x:v>
      </x:c>
      <x:c r="L3727" s="7" t="n">
        <x:v>1</x:v>
      </x:c>
      <x:c r="M3727" s="7" t="str"/>
      <x:c r="N3727" s="7" t="str"/>
      <x:c r="O3727" s="7" t="str"/>
      <x:c r="P3727" s="7" t="str">
        <x:f>IF(O3727="","OPEN",IF(OR(NOT(ISNUMBER(M3727)),NOT(ISNUMBER(N3727)),ABS(M3727)&gt;L3727,N3727&gt;L3727),"FAIL","PASS"))</x:f>
        <x:v>OPEN</x:v>
      </x:c>
    </x:row>
    <x:row r="3728">
      <x:c r="B3728" s="7" t="str">
        <x:v>CAL-03722</x:v>
      </x:c>
      <x:c r="C3728" s="7" t="str">
        <x:v>CH-1861</x:v>
      </x:c>
      <x:c r="D3728" s="7" t="str">
        <x:v>REA-M-A</x:v>
      </x:c>
      <x:c r="E3728" s="7" t="str">
        <x:v>CALIBRATION</x:v>
      </x:c>
      <x:c r="F3728" s="7" t="str">
        <x:v>PTC-A</x:v>
      </x:c>
      <x:c r="G3728" s="7" t="str">
        <x:v>CF-23</x:v>
      </x:c>
      <x:c r="H3728" s="7" t="str">
        <x:v>AFTER</x:v>
      </x:c>
      <x:c r="I3728" s="7" t="str">
        <x:v>ms</x:v>
      </x:c>
      <x:c r="J3728" s="7" t="n">
        <x:v>-10</x:v>
      </x:c>
      <x:c r="K3728" s="7" t="n">
        <x:v>10</x:v>
      </x:c>
      <x:c r="L3728" s="7" t="n">
        <x:v>1</x:v>
      </x:c>
      <x:c r="M3728" s="7" t="str"/>
      <x:c r="N3728" s="7" t="str"/>
      <x:c r="O3728" s="7" t="str"/>
      <x:c r="P3728" s="7" t="str">
        <x:f>IF(O3728="","OPEN",IF(OR(NOT(ISNUMBER(M3728)),NOT(ISNUMBER(N3728)),ABS(M3728)&gt;L3728,N3728&gt;L3728),"FAIL","PASS"))</x:f>
        <x:v>OPEN</x:v>
      </x:c>
    </x:row>
    <x:row r="3729">
      <x:c r="B3729" s="7" t="str">
        <x:v>CAL-03723</x:v>
      </x:c>
      <x:c r="C3729" s="7" t="str">
        <x:v>CH-1862</x:v>
      </x:c>
      <x:c r="D3729" s="7" t="str">
        <x:v>REA-M-A</x:v>
      </x:c>
      <x:c r="E3729" s="7" t="str">
        <x:v>CALIBRATION</x:v>
      </x:c>
      <x:c r="F3729" s="7" t="str">
        <x:v>PTC-A</x:v>
      </x:c>
      <x:c r="G3729" s="7" t="str">
        <x:v>CF-23</x:v>
      </x:c>
      <x:c r="H3729" s="7" t="str">
        <x:v>BEFORE</x:v>
      </x:c>
      <x:c r="I3729" s="7" t="str">
        <x:v>ms</x:v>
      </x:c>
      <x:c r="J3729" s="7" t="n">
        <x:v>-10</x:v>
      </x:c>
      <x:c r="K3729" s="7" t="n">
        <x:v>10</x:v>
      </x:c>
      <x:c r="L3729" s="7" t="n">
        <x:v>1</x:v>
      </x:c>
      <x:c r="M3729" s="7" t="str"/>
      <x:c r="N3729" s="7" t="str"/>
      <x:c r="O3729" s="7" t="str"/>
      <x:c r="P3729" s="7" t="str">
        <x:f>IF(O3729="","OPEN",IF(OR(NOT(ISNUMBER(M3729)),NOT(ISNUMBER(N3729)),ABS(M3729)&gt;L3729,N3729&gt;L3729),"FAIL","PASS"))</x:f>
        <x:v>OPEN</x:v>
      </x:c>
    </x:row>
    <x:row r="3730">
      <x:c r="B3730" s="7" t="str">
        <x:v>CAL-03724</x:v>
      </x:c>
      <x:c r="C3730" s="7" t="str">
        <x:v>CH-1862</x:v>
      </x:c>
      <x:c r="D3730" s="7" t="str">
        <x:v>REA-M-A</x:v>
      </x:c>
      <x:c r="E3730" s="7" t="str">
        <x:v>CALIBRATION</x:v>
      </x:c>
      <x:c r="F3730" s="7" t="str">
        <x:v>PTC-A</x:v>
      </x:c>
      <x:c r="G3730" s="7" t="str">
        <x:v>CF-23</x:v>
      </x:c>
      <x:c r="H3730" s="7" t="str">
        <x:v>AFTER</x:v>
      </x:c>
      <x:c r="I3730" s="7" t="str">
        <x:v>ms</x:v>
      </x:c>
      <x:c r="J3730" s="7" t="n">
        <x:v>-10</x:v>
      </x:c>
      <x:c r="K3730" s="7" t="n">
        <x:v>10</x:v>
      </x:c>
      <x:c r="L3730" s="7" t="n">
        <x:v>1</x:v>
      </x:c>
      <x:c r="M3730" s="7" t="str"/>
      <x:c r="N3730" s="7" t="str"/>
      <x:c r="O3730" s="7" t="str"/>
      <x:c r="P3730" s="7" t="str">
        <x:f>IF(O3730="","OPEN",IF(OR(NOT(ISNUMBER(M3730)),NOT(ISNUMBER(N3730)),ABS(M3730)&gt;L3730,N3730&gt;L3730),"FAIL","PASS"))</x:f>
        <x:v>OPEN</x:v>
      </x:c>
    </x:row>
    <x:row r="3731">
      <x:c r="B3731" s="7" t="str">
        <x:v>CAL-03725</x:v>
      </x:c>
      <x:c r="C3731" s="7" t="str">
        <x:v>CH-1863</x:v>
      </x:c>
      <x:c r="D3731" s="7" t="str">
        <x:v>REA-M-A</x:v>
      </x:c>
      <x:c r="E3731" s="7" t="str">
        <x:v>CALIBRATION</x:v>
      </x:c>
      <x:c r="F3731" s="7" t="str">
        <x:v>PTC-A</x:v>
      </x:c>
      <x:c r="G3731" s="7" t="str">
        <x:v>CF-23</x:v>
      </x:c>
      <x:c r="H3731" s="7" t="str">
        <x:v>BEFORE</x:v>
      </x:c>
      <x:c r="I3731" s="7" t="str">
        <x:v>ms</x:v>
      </x:c>
      <x:c r="J3731" s="7" t="n">
        <x:v>-10</x:v>
      </x:c>
      <x:c r="K3731" s="7" t="n">
        <x:v>10</x:v>
      </x:c>
      <x:c r="L3731" s="7" t="n">
        <x:v>1</x:v>
      </x:c>
      <x:c r="M3731" s="7" t="str"/>
      <x:c r="N3731" s="7" t="str"/>
      <x:c r="O3731" s="7" t="str"/>
      <x:c r="P3731" s="7" t="str">
        <x:f>IF(O3731="","OPEN",IF(OR(NOT(ISNUMBER(M3731)),NOT(ISNUMBER(N3731)),ABS(M3731)&gt;L3731,N3731&gt;L3731),"FAIL","PASS"))</x:f>
        <x:v>OPEN</x:v>
      </x:c>
    </x:row>
    <x:row r="3732">
      <x:c r="B3732" s="7" t="str">
        <x:v>CAL-03726</x:v>
      </x:c>
      <x:c r="C3732" s="7" t="str">
        <x:v>CH-1863</x:v>
      </x:c>
      <x:c r="D3732" s="7" t="str">
        <x:v>REA-M-A</x:v>
      </x:c>
      <x:c r="E3732" s="7" t="str">
        <x:v>CALIBRATION</x:v>
      </x:c>
      <x:c r="F3732" s="7" t="str">
        <x:v>PTC-A</x:v>
      </x:c>
      <x:c r="G3732" s="7" t="str">
        <x:v>CF-23</x:v>
      </x:c>
      <x:c r="H3732" s="7" t="str">
        <x:v>AFTER</x:v>
      </x:c>
      <x:c r="I3732" s="7" t="str">
        <x:v>ms</x:v>
      </x:c>
      <x:c r="J3732" s="7" t="n">
        <x:v>-10</x:v>
      </x:c>
      <x:c r="K3732" s="7" t="n">
        <x:v>10</x:v>
      </x:c>
      <x:c r="L3732" s="7" t="n">
        <x:v>1</x:v>
      </x:c>
      <x:c r="M3732" s="7" t="str"/>
      <x:c r="N3732" s="7" t="str"/>
      <x:c r="O3732" s="7" t="str"/>
      <x:c r="P3732" s="7" t="str">
        <x:f>IF(O3732="","OPEN",IF(OR(NOT(ISNUMBER(M3732)),NOT(ISNUMBER(N3732)),ABS(M3732)&gt;L3732,N3732&gt;L3732),"FAIL","PASS"))</x:f>
        <x:v>OPEN</x:v>
      </x:c>
    </x:row>
    <x:row r="3733">
      <x:c r="B3733" s="7" t="str">
        <x:v>CAL-03727</x:v>
      </x:c>
      <x:c r="C3733" s="7" t="str">
        <x:v>CH-1864</x:v>
      </x:c>
      <x:c r="D3733" s="7" t="str">
        <x:v>REA-M-A</x:v>
      </x:c>
      <x:c r="E3733" s="7" t="str">
        <x:v>CALIBRATION</x:v>
      </x:c>
      <x:c r="F3733" s="7" t="str">
        <x:v>PTC-A</x:v>
      </x:c>
      <x:c r="G3733" s="7" t="str">
        <x:v>CF-23</x:v>
      </x:c>
      <x:c r="H3733" s="7" t="str">
        <x:v>BEFORE</x:v>
      </x:c>
      <x:c r="I3733" s="7" t="str">
        <x:v>ms</x:v>
      </x:c>
      <x:c r="J3733" s="7" t="n">
        <x:v>-10</x:v>
      </x:c>
      <x:c r="K3733" s="7" t="n">
        <x:v>10</x:v>
      </x:c>
      <x:c r="L3733" s="7" t="n">
        <x:v>1</x:v>
      </x:c>
      <x:c r="M3733" s="7" t="str"/>
      <x:c r="N3733" s="7" t="str"/>
      <x:c r="O3733" s="7" t="str"/>
      <x:c r="P3733" s="7" t="str">
        <x:f>IF(O3733="","OPEN",IF(OR(NOT(ISNUMBER(M3733)),NOT(ISNUMBER(N3733)),ABS(M3733)&gt;L3733,N3733&gt;L3733),"FAIL","PASS"))</x:f>
        <x:v>OPEN</x:v>
      </x:c>
    </x:row>
    <x:row r="3734">
      <x:c r="B3734" s="7" t="str">
        <x:v>CAL-03728</x:v>
      </x:c>
      <x:c r="C3734" s="7" t="str">
        <x:v>CH-1864</x:v>
      </x:c>
      <x:c r="D3734" s="7" t="str">
        <x:v>REA-M-A</x:v>
      </x:c>
      <x:c r="E3734" s="7" t="str">
        <x:v>CALIBRATION</x:v>
      </x:c>
      <x:c r="F3734" s="7" t="str">
        <x:v>PTC-A</x:v>
      </x:c>
      <x:c r="G3734" s="7" t="str">
        <x:v>CF-23</x:v>
      </x:c>
      <x:c r="H3734" s="7" t="str">
        <x:v>AFTER</x:v>
      </x:c>
      <x:c r="I3734" s="7" t="str">
        <x:v>ms</x:v>
      </x:c>
      <x:c r="J3734" s="7" t="n">
        <x:v>-10</x:v>
      </x:c>
      <x:c r="K3734" s="7" t="n">
        <x:v>10</x:v>
      </x:c>
      <x:c r="L3734" s="7" t="n">
        <x:v>1</x:v>
      </x:c>
      <x:c r="M3734" s="7" t="str"/>
      <x:c r="N3734" s="7" t="str"/>
      <x:c r="O3734" s="7" t="str"/>
      <x:c r="P3734" s="7" t="str">
        <x:f>IF(O3734="","OPEN",IF(OR(NOT(ISNUMBER(M3734)),NOT(ISNUMBER(N3734)),ABS(M3734)&gt;L3734,N3734&gt;L3734),"FAIL","PASS"))</x:f>
        <x:v>OPEN</x:v>
      </x:c>
    </x:row>
    <x:row r="3735">
      <x:c r="B3735" s="7" t="str">
        <x:v>CAL-03729</x:v>
      </x:c>
      <x:c r="C3735" s="7" t="str">
        <x:v>CH-1865</x:v>
      </x:c>
      <x:c r="D3735" s="7" t="str">
        <x:v>REA-M-A</x:v>
      </x:c>
      <x:c r="E3735" s="7" t="str">
        <x:v>CALIBRATION</x:v>
      </x:c>
      <x:c r="F3735" s="7" t="str">
        <x:v>PTC-A</x:v>
      </x:c>
      <x:c r="G3735" s="7" t="str">
        <x:v>CF-23</x:v>
      </x:c>
      <x:c r="H3735" s="7" t="str">
        <x:v>BEFORE</x:v>
      </x:c>
      <x:c r="I3735" s="7" t="str">
        <x:v>ms</x:v>
      </x:c>
      <x:c r="J3735" s="7" t="n">
        <x:v>-10</x:v>
      </x:c>
      <x:c r="K3735" s="7" t="n">
        <x:v>10</x:v>
      </x:c>
      <x:c r="L3735" s="7" t="n">
        <x:v>1</x:v>
      </x:c>
      <x:c r="M3735" s="7" t="str"/>
      <x:c r="N3735" s="7" t="str"/>
      <x:c r="O3735" s="7" t="str"/>
      <x:c r="P3735" s="7" t="str">
        <x:f>IF(O3735="","OPEN",IF(OR(NOT(ISNUMBER(M3735)),NOT(ISNUMBER(N3735)),ABS(M3735)&gt;L3735,N3735&gt;L3735),"FAIL","PASS"))</x:f>
        <x:v>OPEN</x:v>
      </x:c>
    </x:row>
    <x:row r="3736">
      <x:c r="B3736" s="7" t="str">
        <x:v>CAL-03730</x:v>
      </x:c>
      <x:c r="C3736" s="7" t="str">
        <x:v>CH-1865</x:v>
      </x:c>
      <x:c r="D3736" s="7" t="str">
        <x:v>REA-M-A</x:v>
      </x:c>
      <x:c r="E3736" s="7" t="str">
        <x:v>CALIBRATION</x:v>
      </x:c>
      <x:c r="F3736" s="7" t="str">
        <x:v>PTC-A</x:v>
      </x:c>
      <x:c r="G3736" s="7" t="str">
        <x:v>CF-23</x:v>
      </x:c>
      <x:c r="H3736" s="7" t="str">
        <x:v>AFTER</x:v>
      </x:c>
      <x:c r="I3736" s="7" t="str">
        <x:v>ms</x:v>
      </x:c>
      <x:c r="J3736" s="7" t="n">
        <x:v>-10</x:v>
      </x:c>
      <x:c r="K3736" s="7" t="n">
        <x:v>10</x:v>
      </x:c>
      <x:c r="L3736" s="7" t="n">
        <x:v>1</x:v>
      </x:c>
      <x:c r="M3736" s="7" t="str"/>
      <x:c r="N3736" s="7" t="str"/>
      <x:c r="O3736" s="7" t="str"/>
      <x:c r="P3736" s="7" t="str">
        <x:f>IF(O3736="","OPEN",IF(OR(NOT(ISNUMBER(M3736)),NOT(ISNUMBER(N3736)),ABS(M3736)&gt;L3736,N3736&gt;L3736),"FAIL","PASS"))</x:f>
        <x:v>OPEN</x:v>
      </x:c>
    </x:row>
    <x:row r="3737">
      <x:c r="B3737" s="7" t="str">
        <x:v>CAL-03731</x:v>
      </x:c>
      <x:c r="C3737" s="7" t="str">
        <x:v>CH-1866</x:v>
      </x:c>
      <x:c r="D3737" s="7" t="str">
        <x:v>REA-M-A</x:v>
      </x:c>
      <x:c r="E3737" s="7" t="str">
        <x:v>CALIBRATION</x:v>
      </x:c>
      <x:c r="F3737" s="7" t="str">
        <x:v>PTC-A</x:v>
      </x:c>
      <x:c r="G3737" s="7" t="str">
        <x:v>CF-23</x:v>
      </x:c>
      <x:c r="H3737" s="7" t="str">
        <x:v>BEFORE</x:v>
      </x:c>
      <x:c r="I3737" s="7" t="str">
        <x:v>ms</x:v>
      </x:c>
      <x:c r="J3737" s="7" t="n">
        <x:v>-10</x:v>
      </x:c>
      <x:c r="K3737" s="7" t="n">
        <x:v>10</x:v>
      </x:c>
      <x:c r="L3737" s="7" t="n">
        <x:v>1</x:v>
      </x:c>
      <x:c r="M3737" s="7" t="str"/>
      <x:c r="N3737" s="7" t="str"/>
      <x:c r="O3737" s="7" t="str"/>
      <x:c r="P3737" s="7" t="str">
        <x:f>IF(O3737="","OPEN",IF(OR(NOT(ISNUMBER(M3737)),NOT(ISNUMBER(N3737)),ABS(M3737)&gt;L3737,N3737&gt;L3737),"FAIL","PASS"))</x:f>
        <x:v>OPEN</x:v>
      </x:c>
    </x:row>
    <x:row r="3738">
      <x:c r="B3738" s="7" t="str">
        <x:v>CAL-03732</x:v>
      </x:c>
      <x:c r="C3738" s="7" t="str">
        <x:v>CH-1866</x:v>
      </x:c>
      <x:c r="D3738" s="7" t="str">
        <x:v>REA-M-A</x:v>
      </x:c>
      <x:c r="E3738" s="7" t="str">
        <x:v>CALIBRATION</x:v>
      </x:c>
      <x:c r="F3738" s="7" t="str">
        <x:v>PTC-A</x:v>
      </x:c>
      <x:c r="G3738" s="7" t="str">
        <x:v>CF-23</x:v>
      </x:c>
      <x:c r="H3738" s="7" t="str">
        <x:v>AFTER</x:v>
      </x:c>
      <x:c r="I3738" s="7" t="str">
        <x:v>ms</x:v>
      </x:c>
      <x:c r="J3738" s="7" t="n">
        <x:v>-10</x:v>
      </x:c>
      <x:c r="K3738" s="7" t="n">
        <x:v>10</x:v>
      </x:c>
      <x:c r="L3738" s="7" t="n">
        <x:v>1</x:v>
      </x:c>
      <x:c r="M3738" s="7" t="str"/>
      <x:c r="N3738" s="7" t="str"/>
      <x:c r="O3738" s="7" t="str"/>
      <x:c r="P3738" s="7" t="str">
        <x:f>IF(O3738="","OPEN",IF(OR(NOT(ISNUMBER(M3738)),NOT(ISNUMBER(N3738)),ABS(M3738)&gt;L3738,N3738&gt;L3738),"FAIL","PASS"))</x:f>
        <x:v>OPEN</x:v>
      </x:c>
    </x:row>
    <x:row r="3739">
      <x:c r="B3739" s="7" t="str">
        <x:v>CAL-03733</x:v>
      </x:c>
      <x:c r="C3739" s="7" t="str">
        <x:v>CH-1867</x:v>
      </x:c>
      <x:c r="D3739" s="7" t="str">
        <x:v>REA-M-A</x:v>
      </x:c>
      <x:c r="E3739" s="7" t="str">
        <x:v>CALIBRATION</x:v>
      </x:c>
      <x:c r="F3739" s="7" t="str">
        <x:v>PTC-A</x:v>
      </x:c>
      <x:c r="G3739" s="7" t="str">
        <x:v>CF-24</x:v>
      </x:c>
      <x:c r="H3739" s="7" t="str">
        <x:v>BEFORE</x:v>
      </x:c>
      <x:c r="I3739" s="7" t="str">
        <x:v>binary</x:v>
      </x:c>
      <x:c r="J3739" s="7" t="n">
        <x:v>0</x:v>
      </x:c>
      <x:c r="K3739" s="7" t="n">
        <x:v>1</x:v>
      </x:c>
      <x:c r="L3739" s="7" t="n">
        <x:v>1</x:v>
      </x:c>
      <x:c r="M3739" s="7" t="str"/>
      <x:c r="N3739" s="7" t="str"/>
      <x:c r="O3739" s="7" t="str"/>
      <x:c r="P3739" s="7" t="str">
        <x:f>IF(O3739="","OPEN",IF(OR(NOT(ISNUMBER(M3739)),NOT(ISNUMBER(N3739)),ABS(M3739)&gt;L3739,N3739&gt;L3739),"FAIL","PASS"))</x:f>
        <x:v>OPEN</x:v>
      </x:c>
    </x:row>
    <x:row r="3740">
      <x:c r="B3740" s="7" t="str">
        <x:v>CAL-03734</x:v>
      </x:c>
      <x:c r="C3740" s="7" t="str">
        <x:v>CH-1867</x:v>
      </x:c>
      <x:c r="D3740" s="7" t="str">
        <x:v>REA-M-A</x:v>
      </x:c>
      <x:c r="E3740" s="7" t="str">
        <x:v>CALIBRATION</x:v>
      </x:c>
      <x:c r="F3740" s="7" t="str">
        <x:v>PTC-A</x:v>
      </x:c>
      <x:c r="G3740" s="7" t="str">
        <x:v>CF-24</x:v>
      </x:c>
      <x:c r="H3740" s="7" t="str">
        <x:v>AFTER</x:v>
      </x:c>
      <x:c r="I3740" s="7" t="str">
        <x:v>binary</x:v>
      </x:c>
      <x:c r="J3740" s="7" t="n">
        <x:v>0</x:v>
      </x:c>
      <x:c r="K3740" s="7" t="n">
        <x:v>1</x:v>
      </x:c>
      <x:c r="L3740" s="7" t="n">
        <x:v>1</x:v>
      </x:c>
      <x:c r="M3740" s="7" t="str"/>
      <x:c r="N3740" s="7" t="str"/>
      <x:c r="O3740" s="7" t="str"/>
      <x:c r="P3740" s="7" t="str">
        <x:f>IF(O3740="","OPEN",IF(OR(NOT(ISNUMBER(M3740)),NOT(ISNUMBER(N3740)),ABS(M3740)&gt;L3740,N3740&gt;L3740),"FAIL","PASS"))</x:f>
        <x:v>OPEN</x:v>
      </x:c>
    </x:row>
    <x:row r="3741">
      <x:c r="B3741" s="7" t="str">
        <x:v>CAL-03735</x:v>
      </x:c>
      <x:c r="C3741" s="7" t="str">
        <x:v>CH-1868</x:v>
      </x:c>
      <x:c r="D3741" s="7" t="str">
        <x:v>REA-M-A</x:v>
      </x:c>
      <x:c r="E3741" s="7" t="str">
        <x:v>CALIBRATION</x:v>
      </x:c>
      <x:c r="F3741" s="7" t="str">
        <x:v>PTC-A</x:v>
      </x:c>
      <x:c r="G3741" s="7" t="str">
        <x:v>CF-24</x:v>
      </x:c>
      <x:c r="H3741" s="7" t="str">
        <x:v>BEFORE</x:v>
      </x:c>
      <x:c r="I3741" s="7" t="str">
        <x:v>binary</x:v>
      </x:c>
      <x:c r="J3741" s="7" t="n">
        <x:v>0</x:v>
      </x:c>
      <x:c r="K3741" s="7" t="n">
        <x:v>1</x:v>
      </x:c>
      <x:c r="L3741" s="7" t="n">
        <x:v>1</x:v>
      </x:c>
      <x:c r="M3741" s="7" t="str"/>
      <x:c r="N3741" s="7" t="str"/>
      <x:c r="O3741" s="7" t="str"/>
      <x:c r="P3741" s="7" t="str">
        <x:f>IF(O3741="","OPEN",IF(OR(NOT(ISNUMBER(M3741)),NOT(ISNUMBER(N3741)),ABS(M3741)&gt;L3741,N3741&gt;L3741),"FAIL","PASS"))</x:f>
        <x:v>OPEN</x:v>
      </x:c>
    </x:row>
    <x:row r="3742">
      <x:c r="B3742" s="7" t="str">
        <x:v>CAL-03736</x:v>
      </x:c>
      <x:c r="C3742" s="7" t="str">
        <x:v>CH-1868</x:v>
      </x:c>
      <x:c r="D3742" s="7" t="str">
        <x:v>REA-M-A</x:v>
      </x:c>
      <x:c r="E3742" s="7" t="str">
        <x:v>CALIBRATION</x:v>
      </x:c>
      <x:c r="F3742" s="7" t="str">
        <x:v>PTC-A</x:v>
      </x:c>
      <x:c r="G3742" s="7" t="str">
        <x:v>CF-24</x:v>
      </x:c>
      <x:c r="H3742" s="7" t="str">
        <x:v>AFTER</x:v>
      </x:c>
      <x:c r="I3742" s="7" t="str">
        <x:v>binary</x:v>
      </x:c>
      <x:c r="J3742" s="7" t="n">
        <x:v>0</x:v>
      </x:c>
      <x:c r="K3742" s="7" t="n">
        <x:v>1</x:v>
      </x:c>
      <x:c r="L3742" s="7" t="n">
        <x:v>1</x:v>
      </x:c>
      <x:c r="M3742" s="7" t="str"/>
      <x:c r="N3742" s="7" t="str"/>
      <x:c r="O3742" s="7" t="str"/>
      <x:c r="P3742" s="7" t="str">
        <x:f>IF(O3742="","OPEN",IF(OR(NOT(ISNUMBER(M3742)),NOT(ISNUMBER(N3742)),ABS(M3742)&gt;L3742,N3742&gt;L3742),"FAIL","PASS"))</x:f>
        <x:v>OPEN</x:v>
      </x:c>
    </x:row>
    <x:row r="3743">
      <x:c r="B3743" s="7" t="str">
        <x:v>CAL-03737</x:v>
      </x:c>
      <x:c r="C3743" s="7" t="str">
        <x:v>CH-1869</x:v>
      </x:c>
      <x:c r="D3743" s="7" t="str">
        <x:v>REA-M-A</x:v>
      </x:c>
      <x:c r="E3743" s="7" t="str">
        <x:v>CALIBRATION</x:v>
      </x:c>
      <x:c r="F3743" s="7" t="str">
        <x:v>PTC-A</x:v>
      </x:c>
      <x:c r="G3743" s="7" t="str">
        <x:v>CF-24</x:v>
      </x:c>
      <x:c r="H3743" s="7" t="str">
        <x:v>BEFORE</x:v>
      </x:c>
      <x:c r="I3743" s="7" t="str">
        <x:v>binary</x:v>
      </x:c>
      <x:c r="J3743" s="7" t="n">
        <x:v>0</x:v>
      </x:c>
      <x:c r="K3743" s="7" t="n">
        <x:v>1</x:v>
      </x:c>
      <x:c r="L3743" s="7" t="n">
        <x:v>1</x:v>
      </x:c>
      <x:c r="M3743" s="7" t="str"/>
      <x:c r="N3743" s="7" t="str"/>
      <x:c r="O3743" s="7" t="str"/>
      <x:c r="P3743" s="7" t="str">
        <x:f>IF(O3743="","OPEN",IF(OR(NOT(ISNUMBER(M3743)),NOT(ISNUMBER(N3743)),ABS(M3743)&gt;L3743,N3743&gt;L3743),"FAIL","PASS"))</x:f>
        <x:v>OPEN</x:v>
      </x:c>
    </x:row>
    <x:row r="3744">
      <x:c r="B3744" s="7" t="str">
        <x:v>CAL-03738</x:v>
      </x:c>
      <x:c r="C3744" s="7" t="str">
        <x:v>CH-1869</x:v>
      </x:c>
      <x:c r="D3744" s="7" t="str">
        <x:v>REA-M-A</x:v>
      </x:c>
      <x:c r="E3744" s="7" t="str">
        <x:v>CALIBRATION</x:v>
      </x:c>
      <x:c r="F3744" s="7" t="str">
        <x:v>PTC-A</x:v>
      </x:c>
      <x:c r="G3744" s="7" t="str">
        <x:v>CF-24</x:v>
      </x:c>
      <x:c r="H3744" s="7" t="str">
        <x:v>AFTER</x:v>
      </x:c>
      <x:c r="I3744" s="7" t="str">
        <x:v>binary</x:v>
      </x:c>
      <x:c r="J3744" s="7" t="n">
        <x:v>0</x:v>
      </x:c>
      <x:c r="K3744" s="7" t="n">
        <x:v>1</x:v>
      </x:c>
      <x:c r="L3744" s="7" t="n">
        <x:v>1</x:v>
      </x:c>
      <x:c r="M3744" s="7" t="str"/>
      <x:c r="N3744" s="7" t="str"/>
      <x:c r="O3744" s="7" t="str"/>
      <x:c r="P3744" s="7" t="str">
        <x:f>IF(O3744="","OPEN",IF(OR(NOT(ISNUMBER(M3744)),NOT(ISNUMBER(N3744)),ABS(M3744)&gt;L3744,N3744&gt;L3744),"FAIL","PASS"))</x:f>
        <x:v>OPEN</x:v>
      </x:c>
    </x:row>
    <x:row r="3745">
      <x:c r="B3745" s="7" t="str">
        <x:v>CAL-03739</x:v>
      </x:c>
      <x:c r="C3745" s="7" t="str">
        <x:v>CH-1870</x:v>
      </x:c>
      <x:c r="D3745" s="7" t="str">
        <x:v>REA-M-A</x:v>
      </x:c>
      <x:c r="E3745" s="7" t="str">
        <x:v>CALIBRATION</x:v>
      </x:c>
      <x:c r="F3745" s="7" t="str">
        <x:v>PTC-A</x:v>
      </x:c>
      <x:c r="G3745" s="7" t="str">
        <x:v>CF-24</x:v>
      </x:c>
      <x:c r="H3745" s="7" t="str">
        <x:v>BEFORE</x:v>
      </x:c>
      <x:c r="I3745" s="7" t="str">
        <x:v>binary</x:v>
      </x:c>
      <x:c r="J3745" s="7" t="n">
        <x:v>0</x:v>
      </x:c>
      <x:c r="K3745" s="7" t="n">
        <x:v>1</x:v>
      </x:c>
      <x:c r="L3745" s="7" t="n">
        <x:v>1</x:v>
      </x:c>
      <x:c r="M3745" s="7" t="str"/>
      <x:c r="N3745" s="7" t="str"/>
      <x:c r="O3745" s="7" t="str"/>
      <x:c r="P3745" s="7" t="str">
        <x:f>IF(O3745="","OPEN",IF(OR(NOT(ISNUMBER(M3745)),NOT(ISNUMBER(N3745)),ABS(M3745)&gt;L3745,N3745&gt;L3745),"FAIL","PASS"))</x:f>
        <x:v>OPEN</x:v>
      </x:c>
    </x:row>
    <x:row r="3746">
      <x:c r="B3746" s="7" t="str">
        <x:v>CAL-03740</x:v>
      </x:c>
      <x:c r="C3746" s="7" t="str">
        <x:v>CH-1870</x:v>
      </x:c>
      <x:c r="D3746" s="7" t="str">
        <x:v>REA-M-A</x:v>
      </x:c>
      <x:c r="E3746" s="7" t="str">
        <x:v>CALIBRATION</x:v>
      </x:c>
      <x:c r="F3746" s="7" t="str">
        <x:v>PTC-A</x:v>
      </x:c>
      <x:c r="G3746" s="7" t="str">
        <x:v>CF-24</x:v>
      </x:c>
      <x:c r="H3746" s="7" t="str">
        <x:v>AFTER</x:v>
      </x:c>
      <x:c r="I3746" s="7" t="str">
        <x:v>binary</x:v>
      </x:c>
      <x:c r="J3746" s="7" t="n">
        <x:v>0</x:v>
      </x:c>
      <x:c r="K3746" s="7" t="n">
        <x:v>1</x:v>
      </x:c>
      <x:c r="L3746" s="7" t="n">
        <x:v>1</x:v>
      </x:c>
      <x:c r="M3746" s="7" t="str"/>
      <x:c r="N3746" s="7" t="str"/>
      <x:c r="O3746" s="7" t="str"/>
      <x:c r="P3746" s="7" t="str">
        <x:f>IF(O3746="","OPEN",IF(OR(NOT(ISNUMBER(M3746)),NOT(ISNUMBER(N3746)),ABS(M3746)&gt;L3746,N3746&gt;L3746),"FAIL","PASS"))</x:f>
        <x:v>OPEN</x:v>
      </x:c>
    </x:row>
    <x:row r="3747">
      <x:c r="B3747" s="7" t="str">
        <x:v>CAL-03741</x:v>
      </x:c>
      <x:c r="C3747" s="7" t="str">
        <x:v>CH-1871</x:v>
      </x:c>
      <x:c r="D3747" s="7" t="str">
        <x:v>REA-M-A</x:v>
      </x:c>
      <x:c r="E3747" s="7" t="str">
        <x:v>CALIBRATION</x:v>
      </x:c>
      <x:c r="F3747" s="7" t="str">
        <x:v>PTC-A</x:v>
      </x:c>
      <x:c r="G3747" s="7" t="str">
        <x:v>CF-24</x:v>
      </x:c>
      <x:c r="H3747" s="7" t="str">
        <x:v>BEFORE</x:v>
      </x:c>
      <x:c r="I3747" s="7" t="str">
        <x:v>binary</x:v>
      </x:c>
      <x:c r="J3747" s="7" t="n">
        <x:v>0</x:v>
      </x:c>
      <x:c r="K3747" s="7" t="n">
        <x:v>1</x:v>
      </x:c>
      <x:c r="L3747" s="7" t="n">
        <x:v>1</x:v>
      </x:c>
      <x:c r="M3747" s="7" t="str"/>
      <x:c r="N3747" s="7" t="str"/>
      <x:c r="O3747" s="7" t="str"/>
      <x:c r="P3747" s="7" t="str">
        <x:f>IF(O3747="","OPEN",IF(OR(NOT(ISNUMBER(M3747)),NOT(ISNUMBER(N3747)),ABS(M3747)&gt;L3747,N3747&gt;L3747),"FAIL","PASS"))</x:f>
        <x:v>OPEN</x:v>
      </x:c>
    </x:row>
    <x:row r="3748">
      <x:c r="B3748" s="7" t="str">
        <x:v>CAL-03742</x:v>
      </x:c>
      <x:c r="C3748" s="7" t="str">
        <x:v>CH-1871</x:v>
      </x:c>
      <x:c r="D3748" s="7" t="str">
        <x:v>REA-M-A</x:v>
      </x:c>
      <x:c r="E3748" s="7" t="str">
        <x:v>CALIBRATION</x:v>
      </x:c>
      <x:c r="F3748" s="7" t="str">
        <x:v>PTC-A</x:v>
      </x:c>
      <x:c r="G3748" s="7" t="str">
        <x:v>CF-24</x:v>
      </x:c>
      <x:c r="H3748" s="7" t="str">
        <x:v>AFTER</x:v>
      </x:c>
      <x:c r="I3748" s="7" t="str">
        <x:v>binary</x:v>
      </x:c>
      <x:c r="J3748" s="7" t="n">
        <x:v>0</x:v>
      </x:c>
      <x:c r="K3748" s="7" t="n">
        <x:v>1</x:v>
      </x:c>
      <x:c r="L3748" s="7" t="n">
        <x:v>1</x:v>
      </x:c>
      <x:c r="M3748" s="7" t="str"/>
      <x:c r="N3748" s="7" t="str"/>
      <x:c r="O3748" s="7" t="str"/>
      <x:c r="P3748" s="7" t="str">
        <x:f>IF(O3748="","OPEN",IF(OR(NOT(ISNUMBER(M3748)),NOT(ISNUMBER(N3748)),ABS(M3748)&gt;L3748,N3748&gt;L3748),"FAIL","PASS"))</x:f>
        <x:v>OPEN</x:v>
      </x:c>
    </x:row>
    <x:row r="3749">
      <x:c r="B3749" s="7" t="str">
        <x:v>CAL-03743</x:v>
      </x:c>
      <x:c r="C3749" s="7" t="str">
        <x:v>CH-1872</x:v>
      </x:c>
      <x:c r="D3749" s="7" t="str">
        <x:v>REA-M-A</x:v>
      </x:c>
      <x:c r="E3749" s="7" t="str">
        <x:v>CALIBRATION</x:v>
      </x:c>
      <x:c r="F3749" s="7" t="str">
        <x:v>PTC-A</x:v>
      </x:c>
      <x:c r="G3749" s="7" t="str">
        <x:v>CF-24</x:v>
      </x:c>
      <x:c r="H3749" s="7" t="str">
        <x:v>BEFORE</x:v>
      </x:c>
      <x:c r="I3749" s="7" t="str">
        <x:v>binary</x:v>
      </x:c>
      <x:c r="J3749" s="7" t="n">
        <x:v>0</x:v>
      </x:c>
      <x:c r="K3749" s="7" t="n">
        <x:v>1</x:v>
      </x:c>
      <x:c r="L3749" s="7" t="n">
        <x:v>1</x:v>
      </x:c>
      <x:c r="M3749" s="7" t="str"/>
      <x:c r="N3749" s="7" t="str"/>
      <x:c r="O3749" s="7" t="str"/>
      <x:c r="P3749" s="7" t="str">
        <x:f>IF(O3749="","OPEN",IF(OR(NOT(ISNUMBER(M3749)),NOT(ISNUMBER(N3749)),ABS(M3749)&gt;L3749,N3749&gt;L3749),"FAIL","PASS"))</x:f>
        <x:v>OPEN</x:v>
      </x:c>
    </x:row>
    <x:row r="3750">
      <x:c r="B3750" s="7" t="str">
        <x:v>CAL-03744</x:v>
      </x:c>
      <x:c r="C3750" s="7" t="str">
        <x:v>CH-1872</x:v>
      </x:c>
      <x:c r="D3750" s="7" t="str">
        <x:v>REA-M-A</x:v>
      </x:c>
      <x:c r="E3750" s="7" t="str">
        <x:v>CALIBRATION</x:v>
      </x:c>
      <x:c r="F3750" s="7" t="str">
        <x:v>PTC-A</x:v>
      </x:c>
      <x:c r="G3750" s="7" t="str">
        <x:v>CF-24</x:v>
      </x:c>
      <x:c r="H3750" s="7" t="str">
        <x:v>AFTER</x:v>
      </x:c>
      <x:c r="I3750" s="7" t="str">
        <x:v>binary</x:v>
      </x:c>
      <x:c r="J3750" s="7" t="n">
        <x:v>0</x:v>
      </x:c>
      <x:c r="K3750" s="7" t="n">
        <x:v>1</x:v>
      </x:c>
      <x:c r="L3750" s="7" t="n">
        <x:v>1</x:v>
      </x:c>
      <x:c r="M3750" s="7" t="str"/>
      <x:c r="N3750" s="7" t="str"/>
      <x:c r="O3750" s="7" t="str"/>
      <x:c r="P3750" s="7" t="str">
        <x:f>IF(O3750="","OPEN",IF(OR(NOT(ISNUMBER(M3750)),NOT(ISNUMBER(N3750)),ABS(M3750)&gt;L3750,N3750&gt;L3750),"FAIL","PASS"))</x:f>
        <x:v>OPEN</x:v>
      </x:c>
    </x:row>
    <x:row r="3751">
      <x:c r="B3751" s="7" t="str">
        <x:v>CAL-03745</x:v>
      </x:c>
      <x:c r="C3751" s="7" t="str">
        <x:v>CH-1873</x:v>
      </x:c>
      <x:c r="D3751" s="7" t="str">
        <x:v>REA-M-B</x:v>
      </x:c>
      <x:c r="E3751" s="7" t="str">
        <x:v>CALIBRATION</x:v>
      </x:c>
      <x:c r="F3751" s="7" t="str">
        <x:v>PTC-B</x:v>
      </x:c>
      <x:c r="G3751" s="7" t="str">
        <x:v>CF-01</x:v>
      </x:c>
      <x:c r="H3751" s="7" t="str">
        <x:v>BEFORE</x:v>
      </x:c>
      <x:c r="I3751" s="7" t="str">
        <x:v>kg</x:v>
      </x:c>
      <x:c r="J3751" s="7" t="n">
        <x:v>0</x:v>
      </x:c>
      <x:c r="K3751" s="7" t="n">
        <x:v>300</x:v>
      </x:c>
      <x:c r="L3751" s="7" t="n">
        <x:v>0.2</x:v>
      </x:c>
      <x:c r="M3751" s="7" t="str"/>
      <x:c r="N3751" s="7" t="str"/>
      <x:c r="O3751" s="7" t="str"/>
      <x:c r="P3751" s="7" t="str">
        <x:f>IF(O3751="","OPEN",IF(OR(NOT(ISNUMBER(M3751)),NOT(ISNUMBER(N3751)),ABS(M3751)&gt;L3751,N3751&gt;L3751),"FAIL","PASS"))</x:f>
        <x:v>OPEN</x:v>
      </x:c>
    </x:row>
    <x:row r="3752">
      <x:c r="B3752" s="7" t="str">
        <x:v>CAL-03746</x:v>
      </x:c>
      <x:c r="C3752" s="7" t="str">
        <x:v>CH-1873</x:v>
      </x:c>
      <x:c r="D3752" s="7" t="str">
        <x:v>REA-M-B</x:v>
      </x:c>
      <x:c r="E3752" s="7" t="str">
        <x:v>CALIBRATION</x:v>
      </x:c>
      <x:c r="F3752" s="7" t="str">
        <x:v>PTC-B</x:v>
      </x:c>
      <x:c r="G3752" s="7" t="str">
        <x:v>CF-01</x:v>
      </x:c>
      <x:c r="H3752" s="7" t="str">
        <x:v>AFTER</x:v>
      </x:c>
      <x:c r="I3752" s="7" t="str">
        <x:v>kg</x:v>
      </x:c>
      <x:c r="J3752" s="7" t="n">
        <x:v>0</x:v>
      </x:c>
      <x:c r="K3752" s="7" t="n">
        <x:v>300</x:v>
      </x:c>
      <x:c r="L3752" s="7" t="n">
        <x:v>0.2</x:v>
      </x:c>
      <x:c r="M3752" s="7" t="str"/>
      <x:c r="N3752" s="7" t="str"/>
      <x:c r="O3752" s="7" t="str"/>
      <x:c r="P3752" s="7" t="str">
        <x:f>IF(O3752="","OPEN",IF(OR(NOT(ISNUMBER(M3752)),NOT(ISNUMBER(N3752)),ABS(M3752)&gt;L3752,N3752&gt;L3752),"FAIL","PASS"))</x:f>
        <x:v>OPEN</x:v>
      </x:c>
    </x:row>
    <x:row r="3753">
      <x:c r="B3753" s="7" t="str">
        <x:v>CAL-03747</x:v>
      </x:c>
      <x:c r="C3753" s="7" t="str">
        <x:v>CH-1874</x:v>
      </x:c>
      <x:c r="D3753" s="7" t="str">
        <x:v>REA-M-B</x:v>
      </x:c>
      <x:c r="E3753" s="7" t="str">
        <x:v>CALIBRATION</x:v>
      </x:c>
      <x:c r="F3753" s="7" t="str">
        <x:v>PTC-B</x:v>
      </x:c>
      <x:c r="G3753" s="7" t="str">
        <x:v>CF-01</x:v>
      </x:c>
      <x:c r="H3753" s="7" t="str">
        <x:v>BEFORE</x:v>
      </x:c>
      <x:c r="I3753" s="7" t="str">
        <x:v>kg</x:v>
      </x:c>
      <x:c r="J3753" s="7" t="n">
        <x:v>0</x:v>
      </x:c>
      <x:c r="K3753" s="7" t="n">
        <x:v>300</x:v>
      </x:c>
      <x:c r="L3753" s="7" t="n">
        <x:v>0.2</x:v>
      </x:c>
      <x:c r="M3753" s="7" t="str"/>
      <x:c r="N3753" s="7" t="str"/>
      <x:c r="O3753" s="7" t="str"/>
      <x:c r="P3753" s="7" t="str">
        <x:f>IF(O3753="","OPEN",IF(OR(NOT(ISNUMBER(M3753)),NOT(ISNUMBER(N3753)),ABS(M3753)&gt;L3753,N3753&gt;L3753),"FAIL","PASS"))</x:f>
        <x:v>OPEN</x:v>
      </x:c>
    </x:row>
    <x:row r="3754">
      <x:c r="B3754" s="7" t="str">
        <x:v>CAL-03748</x:v>
      </x:c>
      <x:c r="C3754" s="7" t="str">
        <x:v>CH-1874</x:v>
      </x:c>
      <x:c r="D3754" s="7" t="str">
        <x:v>REA-M-B</x:v>
      </x:c>
      <x:c r="E3754" s="7" t="str">
        <x:v>CALIBRATION</x:v>
      </x:c>
      <x:c r="F3754" s="7" t="str">
        <x:v>PTC-B</x:v>
      </x:c>
      <x:c r="G3754" s="7" t="str">
        <x:v>CF-01</x:v>
      </x:c>
      <x:c r="H3754" s="7" t="str">
        <x:v>AFTER</x:v>
      </x:c>
      <x:c r="I3754" s="7" t="str">
        <x:v>kg</x:v>
      </x:c>
      <x:c r="J3754" s="7" t="n">
        <x:v>0</x:v>
      </x:c>
      <x:c r="K3754" s="7" t="n">
        <x:v>300</x:v>
      </x:c>
      <x:c r="L3754" s="7" t="n">
        <x:v>0.2</x:v>
      </x:c>
      <x:c r="M3754" s="7" t="str"/>
      <x:c r="N3754" s="7" t="str"/>
      <x:c r="O3754" s="7" t="str"/>
      <x:c r="P3754" s="7" t="str">
        <x:f>IF(O3754="","OPEN",IF(OR(NOT(ISNUMBER(M3754)),NOT(ISNUMBER(N3754)),ABS(M3754)&gt;L3754,N3754&gt;L3754),"FAIL","PASS"))</x:f>
        <x:v>OPEN</x:v>
      </x:c>
    </x:row>
    <x:row r="3755">
      <x:c r="B3755" s="7" t="str">
        <x:v>CAL-03749</x:v>
      </x:c>
      <x:c r="C3755" s="7" t="str">
        <x:v>CH-1875</x:v>
      </x:c>
      <x:c r="D3755" s="7" t="str">
        <x:v>REA-M-B</x:v>
      </x:c>
      <x:c r="E3755" s="7" t="str">
        <x:v>CALIBRATION</x:v>
      </x:c>
      <x:c r="F3755" s="7" t="str">
        <x:v>PTC-B</x:v>
      </x:c>
      <x:c r="G3755" s="7" t="str">
        <x:v>CF-01</x:v>
      </x:c>
      <x:c r="H3755" s="7" t="str">
        <x:v>BEFORE</x:v>
      </x:c>
      <x:c r="I3755" s="7" t="str">
        <x:v>kg</x:v>
      </x:c>
      <x:c r="J3755" s="7" t="n">
        <x:v>0</x:v>
      </x:c>
      <x:c r="K3755" s="7" t="n">
        <x:v>300</x:v>
      </x:c>
      <x:c r="L3755" s="7" t="n">
        <x:v>0.2</x:v>
      </x:c>
      <x:c r="M3755" s="7" t="str"/>
      <x:c r="N3755" s="7" t="str"/>
      <x:c r="O3755" s="7" t="str"/>
      <x:c r="P3755" s="7" t="str">
        <x:f>IF(O3755="","OPEN",IF(OR(NOT(ISNUMBER(M3755)),NOT(ISNUMBER(N3755)),ABS(M3755)&gt;L3755,N3755&gt;L3755),"FAIL","PASS"))</x:f>
        <x:v>OPEN</x:v>
      </x:c>
    </x:row>
    <x:row r="3756">
      <x:c r="B3756" s="7" t="str">
        <x:v>CAL-03750</x:v>
      </x:c>
      <x:c r="C3756" s="7" t="str">
        <x:v>CH-1875</x:v>
      </x:c>
      <x:c r="D3756" s="7" t="str">
        <x:v>REA-M-B</x:v>
      </x:c>
      <x:c r="E3756" s="7" t="str">
        <x:v>CALIBRATION</x:v>
      </x:c>
      <x:c r="F3756" s="7" t="str">
        <x:v>PTC-B</x:v>
      </x:c>
      <x:c r="G3756" s="7" t="str">
        <x:v>CF-01</x:v>
      </x:c>
      <x:c r="H3756" s="7" t="str">
        <x:v>AFTER</x:v>
      </x:c>
      <x:c r="I3756" s="7" t="str">
        <x:v>kg</x:v>
      </x:c>
      <x:c r="J3756" s="7" t="n">
        <x:v>0</x:v>
      </x:c>
      <x:c r="K3756" s="7" t="n">
        <x:v>300</x:v>
      </x:c>
      <x:c r="L3756" s="7" t="n">
        <x:v>0.2</x:v>
      </x:c>
      <x:c r="M3756" s="7" t="str"/>
      <x:c r="N3756" s="7" t="str"/>
      <x:c r="O3756" s="7" t="str"/>
      <x:c r="P3756" s="7" t="str">
        <x:f>IF(O3756="","OPEN",IF(OR(NOT(ISNUMBER(M3756)),NOT(ISNUMBER(N3756)),ABS(M3756)&gt;L3756,N3756&gt;L3756),"FAIL","PASS"))</x:f>
        <x:v>OPEN</x:v>
      </x:c>
    </x:row>
    <x:row r="3757">
      <x:c r="B3757" s="7" t="str">
        <x:v>CAL-03751</x:v>
      </x:c>
      <x:c r="C3757" s="7" t="str">
        <x:v>CH-1876</x:v>
      </x:c>
      <x:c r="D3757" s="7" t="str">
        <x:v>REA-M-B</x:v>
      </x:c>
      <x:c r="E3757" s="7" t="str">
        <x:v>CALIBRATION</x:v>
      </x:c>
      <x:c r="F3757" s="7" t="str">
        <x:v>PTC-B</x:v>
      </x:c>
      <x:c r="G3757" s="7" t="str">
        <x:v>CF-01</x:v>
      </x:c>
      <x:c r="H3757" s="7" t="str">
        <x:v>BEFORE</x:v>
      </x:c>
      <x:c r="I3757" s="7" t="str">
        <x:v>kg</x:v>
      </x:c>
      <x:c r="J3757" s="7" t="n">
        <x:v>0</x:v>
      </x:c>
      <x:c r="K3757" s="7" t="n">
        <x:v>300</x:v>
      </x:c>
      <x:c r="L3757" s="7" t="n">
        <x:v>0.2</x:v>
      </x:c>
      <x:c r="M3757" s="7" t="str"/>
      <x:c r="N3757" s="7" t="str"/>
      <x:c r="O3757" s="7" t="str"/>
      <x:c r="P3757" s="7" t="str">
        <x:f>IF(O3757="","OPEN",IF(OR(NOT(ISNUMBER(M3757)),NOT(ISNUMBER(N3757)),ABS(M3757)&gt;L3757,N3757&gt;L3757),"FAIL","PASS"))</x:f>
        <x:v>OPEN</x:v>
      </x:c>
    </x:row>
    <x:row r="3758">
      <x:c r="B3758" s="7" t="str">
        <x:v>CAL-03752</x:v>
      </x:c>
      <x:c r="C3758" s="7" t="str">
        <x:v>CH-1876</x:v>
      </x:c>
      <x:c r="D3758" s="7" t="str">
        <x:v>REA-M-B</x:v>
      </x:c>
      <x:c r="E3758" s="7" t="str">
        <x:v>CALIBRATION</x:v>
      </x:c>
      <x:c r="F3758" s="7" t="str">
        <x:v>PTC-B</x:v>
      </x:c>
      <x:c r="G3758" s="7" t="str">
        <x:v>CF-01</x:v>
      </x:c>
      <x:c r="H3758" s="7" t="str">
        <x:v>AFTER</x:v>
      </x:c>
      <x:c r="I3758" s="7" t="str">
        <x:v>kg</x:v>
      </x:c>
      <x:c r="J3758" s="7" t="n">
        <x:v>0</x:v>
      </x:c>
      <x:c r="K3758" s="7" t="n">
        <x:v>300</x:v>
      </x:c>
      <x:c r="L3758" s="7" t="n">
        <x:v>0.2</x:v>
      </x:c>
      <x:c r="M3758" s="7" t="str"/>
      <x:c r="N3758" s="7" t="str"/>
      <x:c r="O3758" s="7" t="str"/>
      <x:c r="P3758" s="7" t="str">
        <x:f>IF(O3758="","OPEN",IF(OR(NOT(ISNUMBER(M3758)),NOT(ISNUMBER(N3758)),ABS(M3758)&gt;L3758,N3758&gt;L3758),"FAIL","PASS"))</x:f>
        <x:v>OPEN</x:v>
      </x:c>
    </x:row>
    <x:row r="3759">
      <x:c r="B3759" s="7" t="str">
        <x:v>CAL-03753</x:v>
      </x:c>
      <x:c r="C3759" s="7" t="str">
        <x:v>CH-1877</x:v>
      </x:c>
      <x:c r="D3759" s="7" t="str">
        <x:v>REA-M-B</x:v>
      </x:c>
      <x:c r="E3759" s="7" t="str">
        <x:v>CALIBRATION</x:v>
      </x:c>
      <x:c r="F3759" s="7" t="str">
        <x:v>PTC-B</x:v>
      </x:c>
      <x:c r="G3759" s="7" t="str">
        <x:v>CF-01</x:v>
      </x:c>
      <x:c r="H3759" s="7" t="str">
        <x:v>BEFORE</x:v>
      </x:c>
      <x:c r="I3759" s="7" t="str">
        <x:v>kg</x:v>
      </x:c>
      <x:c r="J3759" s="7" t="n">
        <x:v>0</x:v>
      </x:c>
      <x:c r="K3759" s="7" t="n">
        <x:v>300</x:v>
      </x:c>
      <x:c r="L3759" s="7" t="n">
        <x:v>0.2</x:v>
      </x:c>
      <x:c r="M3759" s="7" t="str"/>
      <x:c r="N3759" s="7" t="str"/>
      <x:c r="O3759" s="7" t="str"/>
      <x:c r="P3759" s="7" t="str">
        <x:f>IF(O3759="","OPEN",IF(OR(NOT(ISNUMBER(M3759)),NOT(ISNUMBER(N3759)),ABS(M3759)&gt;L3759,N3759&gt;L3759),"FAIL","PASS"))</x:f>
        <x:v>OPEN</x:v>
      </x:c>
    </x:row>
    <x:row r="3760">
      <x:c r="B3760" s="7" t="str">
        <x:v>CAL-03754</x:v>
      </x:c>
      <x:c r="C3760" s="7" t="str">
        <x:v>CH-1877</x:v>
      </x:c>
      <x:c r="D3760" s="7" t="str">
        <x:v>REA-M-B</x:v>
      </x:c>
      <x:c r="E3760" s="7" t="str">
        <x:v>CALIBRATION</x:v>
      </x:c>
      <x:c r="F3760" s="7" t="str">
        <x:v>PTC-B</x:v>
      </x:c>
      <x:c r="G3760" s="7" t="str">
        <x:v>CF-01</x:v>
      </x:c>
      <x:c r="H3760" s="7" t="str">
        <x:v>AFTER</x:v>
      </x:c>
      <x:c r="I3760" s="7" t="str">
        <x:v>kg</x:v>
      </x:c>
      <x:c r="J3760" s="7" t="n">
        <x:v>0</x:v>
      </x:c>
      <x:c r="K3760" s="7" t="n">
        <x:v>300</x:v>
      </x:c>
      <x:c r="L3760" s="7" t="n">
        <x:v>0.2</x:v>
      </x:c>
      <x:c r="M3760" s="7" t="str"/>
      <x:c r="N3760" s="7" t="str"/>
      <x:c r="O3760" s="7" t="str"/>
      <x:c r="P3760" s="7" t="str">
        <x:f>IF(O3760="","OPEN",IF(OR(NOT(ISNUMBER(M3760)),NOT(ISNUMBER(N3760)),ABS(M3760)&gt;L3760,N3760&gt;L3760),"FAIL","PASS"))</x:f>
        <x:v>OPEN</x:v>
      </x:c>
    </x:row>
    <x:row r="3761">
      <x:c r="B3761" s="7" t="str">
        <x:v>CAL-03755</x:v>
      </x:c>
      <x:c r="C3761" s="7" t="str">
        <x:v>CH-1878</x:v>
      </x:c>
      <x:c r="D3761" s="7" t="str">
        <x:v>REA-M-B</x:v>
      </x:c>
      <x:c r="E3761" s="7" t="str">
        <x:v>CALIBRATION</x:v>
      </x:c>
      <x:c r="F3761" s="7" t="str">
        <x:v>PTC-B</x:v>
      </x:c>
      <x:c r="G3761" s="7" t="str">
        <x:v>CF-01</x:v>
      </x:c>
      <x:c r="H3761" s="7" t="str">
        <x:v>BEFORE</x:v>
      </x:c>
      <x:c r="I3761" s="7" t="str">
        <x:v>kg</x:v>
      </x:c>
      <x:c r="J3761" s="7" t="n">
        <x:v>0</x:v>
      </x:c>
      <x:c r="K3761" s="7" t="n">
        <x:v>300</x:v>
      </x:c>
      <x:c r="L3761" s="7" t="n">
        <x:v>0.2</x:v>
      </x:c>
      <x:c r="M3761" s="7" t="str"/>
      <x:c r="N3761" s="7" t="str"/>
      <x:c r="O3761" s="7" t="str"/>
      <x:c r="P3761" s="7" t="str">
        <x:f>IF(O3761="","OPEN",IF(OR(NOT(ISNUMBER(M3761)),NOT(ISNUMBER(N3761)),ABS(M3761)&gt;L3761,N3761&gt;L3761),"FAIL","PASS"))</x:f>
        <x:v>OPEN</x:v>
      </x:c>
    </x:row>
    <x:row r="3762">
      <x:c r="B3762" s="7" t="str">
        <x:v>CAL-03756</x:v>
      </x:c>
      <x:c r="C3762" s="7" t="str">
        <x:v>CH-1878</x:v>
      </x:c>
      <x:c r="D3762" s="7" t="str">
        <x:v>REA-M-B</x:v>
      </x:c>
      <x:c r="E3762" s="7" t="str">
        <x:v>CALIBRATION</x:v>
      </x:c>
      <x:c r="F3762" s="7" t="str">
        <x:v>PTC-B</x:v>
      </x:c>
      <x:c r="G3762" s="7" t="str">
        <x:v>CF-01</x:v>
      </x:c>
      <x:c r="H3762" s="7" t="str">
        <x:v>AFTER</x:v>
      </x:c>
      <x:c r="I3762" s="7" t="str">
        <x:v>kg</x:v>
      </x:c>
      <x:c r="J3762" s="7" t="n">
        <x:v>0</x:v>
      </x:c>
      <x:c r="K3762" s="7" t="n">
        <x:v>300</x:v>
      </x:c>
      <x:c r="L3762" s="7" t="n">
        <x:v>0.2</x:v>
      </x:c>
      <x:c r="M3762" s="7" t="str"/>
      <x:c r="N3762" s="7" t="str"/>
      <x:c r="O3762" s="7" t="str"/>
      <x:c r="P3762" s="7" t="str">
        <x:f>IF(O3762="","OPEN",IF(OR(NOT(ISNUMBER(M3762)),NOT(ISNUMBER(N3762)),ABS(M3762)&gt;L3762,N3762&gt;L3762),"FAIL","PASS"))</x:f>
        <x:v>OPEN</x:v>
      </x:c>
    </x:row>
    <x:row r="3763">
      <x:c r="B3763" s="7" t="str">
        <x:v>CAL-03757</x:v>
      </x:c>
      <x:c r="C3763" s="7" t="str">
        <x:v>CH-1879</x:v>
      </x:c>
      <x:c r="D3763" s="7" t="str">
        <x:v>REA-M-B</x:v>
      </x:c>
      <x:c r="E3763" s="7" t="str">
        <x:v>CALIBRATION</x:v>
      </x:c>
      <x:c r="F3763" s="7" t="str">
        <x:v>PTC-B</x:v>
      </x:c>
      <x:c r="G3763" s="7" t="str">
        <x:v>CF-02</x:v>
      </x:c>
      <x:c r="H3763" s="7" t="str">
        <x:v>BEFORE</x:v>
      </x:c>
      <x:c r="I3763" s="7" t="str">
        <x:v>kg</x:v>
      </x:c>
      <x:c r="J3763" s="7" t="n">
        <x:v>0</x:v>
      </x:c>
      <x:c r="K3763" s="7" t="n">
        <x:v>120</x:v>
      </x:c>
      <x:c r="L3763" s="7" t="n">
        <x:v>0.15</x:v>
      </x:c>
      <x:c r="M3763" s="7" t="str"/>
      <x:c r="N3763" s="7" t="str"/>
      <x:c r="O3763" s="7" t="str"/>
      <x:c r="P3763" s="7" t="str">
        <x:f>IF(O3763="","OPEN",IF(OR(NOT(ISNUMBER(M3763)),NOT(ISNUMBER(N3763)),ABS(M3763)&gt;L3763,N3763&gt;L3763),"FAIL","PASS"))</x:f>
        <x:v>OPEN</x:v>
      </x:c>
    </x:row>
    <x:row r="3764">
      <x:c r="B3764" s="7" t="str">
        <x:v>CAL-03758</x:v>
      </x:c>
      <x:c r="C3764" s="7" t="str">
        <x:v>CH-1879</x:v>
      </x:c>
      <x:c r="D3764" s="7" t="str">
        <x:v>REA-M-B</x:v>
      </x:c>
      <x:c r="E3764" s="7" t="str">
        <x:v>CALIBRATION</x:v>
      </x:c>
      <x:c r="F3764" s="7" t="str">
        <x:v>PTC-B</x:v>
      </x:c>
      <x:c r="G3764" s="7" t="str">
        <x:v>CF-02</x:v>
      </x:c>
      <x:c r="H3764" s="7" t="str">
        <x:v>AFTER</x:v>
      </x:c>
      <x:c r="I3764" s="7" t="str">
        <x:v>kg</x:v>
      </x:c>
      <x:c r="J3764" s="7" t="n">
        <x:v>0</x:v>
      </x:c>
      <x:c r="K3764" s="7" t="n">
        <x:v>120</x:v>
      </x:c>
      <x:c r="L3764" s="7" t="n">
        <x:v>0.15</x:v>
      </x:c>
      <x:c r="M3764" s="7" t="str"/>
      <x:c r="N3764" s="7" t="str"/>
      <x:c r="O3764" s="7" t="str"/>
      <x:c r="P3764" s="7" t="str">
        <x:f>IF(O3764="","OPEN",IF(OR(NOT(ISNUMBER(M3764)),NOT(ISNUMBER(N3764)),ABS(M3764)&gt;L3764,N3764&gt;L3764),"FAIL","PASS"))</x:f>
        <x:v>OPEN</x:v>
      </x:c>
    </x:row>
    <x:row r="3765">
      <x:c r="B3765" s="7" t="str">
        <x:v>CAL-03759</x:v>
      </x:c>
      <x:c r="C3765" s="7" t="str">
        <x:v>CH-1880</x:v>
      </x:c>
      <x:c r="D3765" s="7" t="str">
        <x:v>REA-M-B</x:v>
      </x:c>
      <x:c r="E3765" s="7" t="str">
        <x:v>CALIBRATION</x:v>
      </x:c>
      <x:c r="F3765" s="7" t="str">
        <x:v>PTC-B</x:v>
      </x:c>
      <x:c r="G3765" s="7" t="str">
        <x:v>CF-02</x:v>
      </x:c>
      <x:c r="H3765" s="7" t="str">
        <x:v>BEFORE</x:v>
      </x:c>
      <x:c r="I3765" s="7" t="str">
        <x:v>kg</x:v>
      </x:c>
      <x:c r="J3765" s="7" t="n">
        <x:v>0</x:v>
      </x:c>
      <x:c r="K3765" s="7" t="n">
        <x:v>120</x:v>
      </x:c>
      <x:c r="L3765" s="7" t="n">
        <x:v>0.15</x:v>
      </x:c>
      <x:c r="M3765" s="7" t="str"/>
      <x:c r="N3765" s="7" t="str"/>
      <x:c r="O3765" s="7" t="str"/>
      <x:c r="P3765" s="7" t="str">
        <x:f>IF(O3765="","OPEN",IF(OR(NOT(ISNUMBER(M3765)),NOT(ISNUMBER(N3765)),ABS(M3765)&gt;L3765,N3765&gt;L3765),"FAIL","PASS"))</x:f>
        <x:v>OPEN</x:v>
      </x:c>
    </x:row>
    <x:row r="3766">
      <x:c r="B3766" s="7" t="str">
        <x:v>CAL-03760</x:v>
      </x:c>
      <x:c r="C3766" s="7" t="str">
        <x:v>CH-1880</x:v>
      </x:c>
      <x:c r="D3766" s="7" t="str">
        <x:v>REA-M-B</x:v>
      </x:c>
      <x:c r="E3766" s="7" t="str">
        <x:v>CALIBRATION</x:v>
      </x:c>
      <x:c r="F3766" s="7" t="str">
        <x:v>PTC-B</x:v>
      </x:c>
      <x:c r="G3766" s="7" t="str">
        <x:v>CF-02</x:v>
      </x:c>
      <x:c r="H3766" s="7" t="str">
        <x:v>AFTER</x:v>
      </x:c>
      <x:c r="I3766" s="7" t="str">
        <x:v>kg</x:v>
      </x:c>
      <x:c r="J3766" s="7" t="n">
        <x:v>0</x:v>
      </x:c>
      <x:c r="K3766" s="7" t="n">
        <x:v>120</x:v>
      </x:c>
      <x:c r="L3766" s="7" t="n">
        <x:v>0.15</x:v>
      </x:c>
      <x:c r="M3766" s="7" t="str"/>
      <x:c r="N3766" s="7" t="str"/>
      <x:c r="O3766" s="7" t="str"/>
      <x:c r="P3766" s="7" t="str">
        <x:f>IF(O3766="","OPEN",IF(OR(NOT(ISNUMBER(M3766)),NOT(ISNUMBER(N3766)),ABS(M3766)&gt;L3766,N3766&gt;L3766),"FAIL","PASS"))</x:f>
        <x:v>OPEN</x:v>
      </x:c>
    </x:row>
    <x:row r="3767">
      <x:c r="B3767" s="7" t="str">
        <x:v>CAL-03761</x:v>
      </x:c>
      <x:c r="C3767" s="7" t="str">
        <x:v>CH-1881</x:v>
      </x:c>
      <x:c r="D3767" s="7" t="str">
        <x:v>REA-M-B</x:v>
      </x:c>
      <x:c r="E3767" s="7" t="str">
        <x:v>CALIBRATION</x:v>
      </x:c>
      <x:c r="F3767" s="7" t="str">
        <x:v>PTC-B</x:v>
      </x:c>
      <x:c r="G3767" s="7" t="str">
        <x:v>CF-02</x:v>
      </x:c>
      <x:c r="H3767" s="7" t="str">
        <x:v>BEFORE</x:v>
      </x:c>
      <x:c r="I3767" s="7" t="str">
        <x:v>kg</x:v>
      </x:c>
      <x:c r="J3767" s="7" t="n">
        <x:v>0</x:v>
      </x:c>
      <x:c r="K3767" s="7" t="n">
        <x:v>120</x:v>
      </x:c>
      <x:c r="L3767" s="7" t="n">
        <x:v>0.15</x:v>
      </x:c>
      <x:c r="M3767" s="7" t="str"/>
      <x:c r="N3767" s="7" t="str"/>
      <x:c r="O3767" s="7" t="str"/>
      <x:c r="P3767" s="7" t="str">
        <x:f>IF(O3767="","OPEN",IF(OR(NOT(ISNUMBER(M3767)),NOT(ISNUMBER(N3767)),ABS(M3767)&gt;L3767,N3767&gt;L3767),"FAIL","PASS"))</x:f>
        <x:v>OPEN</x:v>
      </x:c>
    </x:row>
    <x:row r="3768">
      <x:c r="B3768" s="7" t="str">
        <x:v>CAL-03762</x:v>
      </x:c>
      <x:c r="C3768" s="7" t="str">
        <x:v>CH-1881</x:v>
      </x:c>
      <x:c r="D3768" s="7" t="str">
        <x:v>REA-M-B</x:v>
      </x:c>
      <x:c r="E3768" s="7" t="str">
        <x:v>CALIBRATION</x:v>
      </x:c>
      <x:c r="F3768" s="7" t="str">
        <x:v>PTC-B</x:v>
      </x:c>
      <x:c r="G3768" s="7" t="str">
        <x:v>CF-02</x:v>
      </x:c>
      <x:c r="H3768" s="7" t="str">
        <x:v>AFTER</x:v>
      </x:c>
      <x:c r="I3768" s="7" t="str">
        <x:v>kg</x:v>
      </x:c>
      <x:c r="J3768" s="7" t="n">
        <x:v>0</x:v>
      </x:c>
      <x:c r="K3768" s="7" t="n">
        <x:v>120</x:v>
      </x:c>
      <x:c r="L3768" s="7" t="n">
        <x:v>0.15</x:v>
      </x:c>
      <x:c r="M3768" s="7" t="str"/>
      <x:c r="N3768" s="7" t="str"/>
      <x:c r="O3768" s="7" t="str"/>
      <x:c r="P3768" s="7" t="str">
        <x:f>IF(O3768="","OPEN",IF(OR(NOT(ISNUMBER(M3768)),NOT(ISNUMBER(N3768)),ABS(M3768)&gt;L3768,N3768&gt;L3768),"FAIL","PASS"))</x:f>
        <x:v>OPEN</x:v>
      </x:c>
    </x:row>
    <x:row r="3769">
      <x:c r="B3769" s="7" t="str">
        <x:v>CAL-03763</x:v>
      </x:c>
      <x:c r="C3769" s="7" t="str">
        <x:v>CH-1882</x:v>
      </x:c>
      <x:c r="D3769" s="7" t="str">
        <x:v>REA-M-B</x:v>
      </x:c>
      <x:c r="E3769" s="7" t="str">
        <x:v>CALIBRATION</x:v>
      </x:c>
      <x:c r="F3769" s="7" t="str">
        <x:v>PTC-B</x:v>
      </x:c>
      <x:c r="G3769" s="7" t="str">
        <x:v>CF-02</x:v>
      </x:c>
      <x:c r="H3769" s="7" t="str">
        <x:v>BEFORE</x:v>
      </x:c>
      <x:c r="I3769" s="7" t="str">
        <x:v>kg</x:v>
      </x:c>
      <x:c r="J3769" s="7" t="n">
        <x:v>0</x:v>
      </x:c>
      <x:c r="K3769" s="7" t="n">
        <x:v>120</x:v>
      </x:c>
      <x:c r="L3769" s="7" t="n">
        <x:v>0.15</x:v>
      </x:c>
      <x:c r="M3769" s="7" t="str"/>
      <x:c r="N3769" s="7" t="str"/>
      <x:c r="O3769" s="7" t="str"/>
      <x:c r="P3769" s="7" t="str">
        <x:f>IF(O3769="","OPEN",IF(OR(NOT(ISNUMBER(M3769)),NOT(ISNUMBER(N3769)),ABS(M3769)&gt;L3769,N3769&gt;L3769),"FAIL","PASS"))</x:f>
        <x:v>OPEN</x:v>
      </x:c>
    </x:row>
    <x:row r="3770">
      <x:c r="B3770" s="7" t="str">
        <x:v>CAL-03764</x:v>
      </x:c>
      <x:c r="C3770" s="7" t="str">
        <x:v>CH-1882</x:v>
      </x:c>
      <x:c r="D3770" s="7" t="str">
        <x:v>REA-M-B</x:v>
      </x:c>
      <x:c r="E3770" s="7" t="str">
        <x:v>CALIBRATION</x:v>
      </x:c>
      <x:c r="F3770" s="7" t="str">
        <x:v>PTC-B</x:v>
      </x:c>
      <x:c r="G3770" s="7" t="str">
        <x:v>CF-02</x:v>
      </x:c>
      <x:c r="H3770" s="7" t="str">
        <x:v>AFTER</x:v>
      </x:c>
      <x:c r="I3770" s="7" t="str">
        <x:v>kg</x:v>
      </x:c>
      <x:c r="J3770" s="7" t="n">
        <x:v>0</x:v>
      </x:c>
      <x:c r="K3770" s="7" t="n">
        <x:v>120</x:v>
      </x:c>
      <x:c r="L3770" s="7" t="n">
        <x:v>0.15</x:v>
      </x:c>
      <x:c r="M3770" s="7" t="str"/>
      <x:c r="N3770" s="7" t="str"/>
      <x:c r="O3770" s="7" t="str"/>
      <x:c r="P3770" s="7" t="str">
        <x:f>IF(O3770="","OPEN",IF(OR(NOT(ISNUMBER(M3770)),NOT(ISNUMBER(N3770)),ABS(M3770)&gt;L3770,N3770&gt;L3770),"FAIL","PASS"))</x:f>
        <x:v>OPEN</x:v>
      </x:c>
    </x:row>
    <x:row r="3771">
      <x:c r="B3771" s="7" t="str">
        <x:v>CAL-03765</x:v>
      </x:c>
      <x:c r="C3771" s="7" t="str">
        <x:v>CH-1883</x:v>
      </x:c>
      <x:c r="D3771" s="7" t="str">
        <x:v>REA-M-B</x:v>
      </x:c>
      <x:c r="E3771" s="7" t="str">
        <x:v>CALIBRATION</x:v>
      </x:c>
      <x:c r="F3771" s="7" t="str">
        <x:v>PTC-B</x:v>
      </x:c>
      <x:c r="G3771" s="7" t="str">
        <x:v>CF-02</x:v>
      </x:c>
      <x:c r="H3771" s="7" t="str">
        <x:v>BEFORE</x:v>
      </x:c>
      <x:c r="I3771" s="7" t="str">
        <x:v>kg</x:v>
      </x:c>
      <x:c r="J3771" s="7" t="n">
        <x:v>0</x:v>
      </x:c>
      <x:c r="K3771" s="7" t="n">
        <x:v>120</x:v>
      </x:c>
      <x:c r="L3771" s="7" t="n">
        <x:v>0.15</x:v>
      </x:c>
      <x:c r="M3771" s="7" t="str"/>
      <x:c r="N3771" s="7" t="str"/>
      <x:c r="O3771" s="7" t="str"/>
      <x:c r="P3771" s="7" t="str">
        <x:f>IF(O3771="","OPEN",IF(OR(NOT(ISNUMBER(M3771)),NOT(ISNUMBER(N3771)),ABS(M3771)&gt;L3771,N3771&gt;L3771),"FAIL","PASS"))</x:f>
        <x:v>OPEN</x:v>
      </x:c>
    </x:row>
    <x:row r="3772">
      <x:c r="B3772" s="7" t="str">
        <x:v>CAL-03766</x:v>
      </x:c>
      <x:c r="C3772" s="7" t="str">
        <x:v>CH-1883</x:v>
      </x:c>
      <x:c r="D3772" s="7" t="str">
        <x:v>REA-M-B</x:v>
      </x:c>
      <x:c r="E3772" s="7" t="str">
        <x:v>CALIBRATION</x:v>
      </x:c>
      <x:c r="F3772" s="7" t="str">
        <x:v>PTC-B</x:v>
      </x:c>
      <x:c r="G3772" s="7" t="str">
        <x:v>CF-02</x:v>
      </x:c>
      <x:c r="H3772" s="7" t="str">
        <x:v>AFTER</x:v>
      </x:c>
      <x:c r="I3772" s="7" t="str">
        <x:v>kg</x:v>
      </x:c>
      <x:c r="J3772" s="7" t="n">
        <x:v>0</x:v>
      </x:c>
      <x:c r="K3772" s="7" t="n">
        <x:v>120</x:v>
      </x:c>
      <x:c r="L3772" s="7" t="n">
        <x:v>0.15</x:v>
      </x:c>
      <x:c r="M3772" s="7" t="str"/>
      <x:c r="N3772" s="7" t="str"/>
      <x:c r="O3772" s="7" t="str"/>
      <x:c r="P3772" s="7" t="str">
        <x:f>IF(O3772="","OPEN",IF(OR(NOT(ISNUMBER(M3772)),NOT(ISNUMBER(N3772)),ABS(M3772)&gt;L3772,N3772&gt;L3772),"FAIL","PASS"))</x:f>
        <x:v>OPEN</x:v>
      </x:c>
    </x:row>
    <x:row r="3773">
      <x:c r="B3773" s="7" t="str">
        <x:v>CAL-03767</x:v>
      </x:c>
      <x:c r="C3773" s="7" t="str">
        <x:v>CH-1884</x:v>
      </x:c>
      <x:c r="D3773" s="7" t="str">
        <x:v>REA-M-B</x:v>
      </x:c>
      <x:c r="E3773" s="7" t="str">
        <x:v>CALIBRATION</x:v>
      </x:c>
      <x:c r="F3773" s="7" t="str">
        <x:v>PTC-B</x:v>
      </x:c>
      <x:c r="G3773" s="7" t="str">
        <x:v>CF-02</x:v>
      </x:c>
      <x:c r="H3773" s="7" t="str">
        <x:v>BEFORE</x:v>
      </x:c>
      <x:c r="I3773" s="7" t="str">
        <x:v>kg</x:v>
      </x:c>
      <x:c r="J3773" s="7" t="n">
        <x:v>0</x:v>
      </x:c>
      <x:c r="K3773" s="7" t="n">
        <x:v>120</x:v>
      </x:c>
      <x:c r="L3773" s="7" t="n">
        <x:v>0.15</x:v>
      </x:c>
      <x:c r="M3773" s="7" t="str"/>
      <x:c r="N3773" s="7" t="str"/>
      <x:c r="O3773" s="7" t="str"/>
      <x:c r="P3773" s="7" t="str">
        <x:f>IF(O3773="","OPEN",IF(OR(NOT(ISNUMBER(M3773)),NOT(ISNUMBER(N3773)),ABS(M3773)&gt;L3773,N3773&gt;L3773),"FAIL","PASS"))</x:f>
        <x:v>OPEN</x:v>
      </x:c>
    </x:row>
    <x:row r="3774">
      <x:c r="B3774" s="7" t="str">
        <x:v>CAL-03768</x:v>
      </x:c>
      <x:c r="C3774" s="7" t="str">
        <x:v>CH-1884</x:v>
      </x:c>
      <x:c r="D3774" s="7" t="str">
        <x:v>REA-M-B</x:v>
      </x:c>
      <x:c r="E3774" s="7" t="str">
        <x:v>CALIBRATION</x:v>
      </x:c>
      <x:c r="F3774" s="7" t="str">
        <x:v>PTC-B</x:v>
      </x:c>
      <x:c r="G3774" s="7" t="str">
        <x:v>CF-02</x:v>
      </x:c>
      <x:c r="H3774" s="7" t="str">
        <x:v>AFTER</x:v>
      </x:c>
      <x:c r="I3774" s="7" t="str">
        <x:v>kg</x:v>
      </x:c>
      <x:c r="J3774" s="7" t="n">
        <x:v>0</x:v>
      </x:c>
      <x:c r="K3774" s="7" t="n">
        <x:v>120</x:v>
      </x:c>
      <x:c r="L3774" s="7" t="n">
        <x:v>0.15</x:v>
      </x:c>
      <x:c r="M3774" s="7" t="str"/>
      <x:c r="N3774" s="7" t="str"/>
      <x:c r="O3774" s="7" t="str"/>
      <x:c r="P3774" s="7" t="str">
        <x:f>IF(O3774="","OPEN",IF(OR(NOT(ISNUMBER(M3774)),NOT(ISNUMBER(N3774)),ABS(M3774)&gt;L3774,N3774&gt;L3774),"FAIL","PASS"))</x:f>
        <x:v>OPEN</x:v>
      </x:c>
    </x:row>
    <x:row r="3775">
      <x:c r="B3775" s="7" t="str">
        <x:v>CAL-03769</x:v>
      </x:c>
      <x:c r="C3775" s="7" t="str">
        <x:v>CH-1885</x:v>
      </x:c>
      <x:c r="D3775" s="7" t="str">
        <x:v>REA-M-B</x:v>
      </x:c>
      <x:c r="E3775" s="7" t="str">
        <x:v>CALIBRATION</x:v>
      </x:c>
      <x:c r="F3775" s="7" t="str">
        <x:v>PTC-B</x:v>
      </x:c>
      <x:c r="G3775" s="7" t="str">
        <x:v>CF-03</x:v>
      </x:c>
      <x:c r="H3775" s="7" t="str">
        <x:v>BEFORE</x:v>
      </x:c>
      <x:c r="I3775" s="7" t="str">
        <x:v>kPa</x:v>
      </x:c>
      <x:c r="J3775" s="7" t="n">
        <x:v>-50</x:v>
      </x:c>
      <x:c r="K3775" s="7" t="n">
        <x:v>500</x:v>
      </x:c>
      <x:c r="L3775" s="7" t="n">
        <x:v>0.5</x:v>
      </x:c>
      <x:c r="M3775" s="7" t="str"/>
      <x:c r="N3775" s="7" t="str"/>
      <x:c r="O3775" s="7" t="str"/>
      <x:c r="P3775" s="7" t="str">
        <x:f>IF(O3775="","OPEN",IF(OR(NOT(ISNUMBER(M3775)),NOT(ISNUMBER(N3775)),ABS(M3775)&gt;L3775,N3775&gt;L3775),"FAIL","PASS"))</x:f>
        <x:v>OPEN</x:v>
      </x:c>
    </x:row>
    <x:row r="3776">
      <x:c r="B3776" s="7" t="str">
        <x:v>CAL-03770</x:v>
      </x:c>
      <x:c r="C3776" s="7" t="str">
        <x:v>CH-1885</x:v>
      </x:c>
      <x:c r="D3776" s="7" t="str">
        <x:v>REA-M-B</x:v>
      </x:c>
      <x:c r="E3776" s="7" t="str">
        <x:v>CALIBRATION</x:v>
      </x:c>
      <x:c r="F3776" s="7" t="str">
        <x:v>PTC-B</x:v>
      </x:c>
      <x:c r="G3776" s="7" t="str">
        <x:v>CF-03</x:v>
      </x:c>
      <x:c r="H3776" s="7" t="str">
        <x:v>AFTER</x:v>
      </x:c>
      <x:c r="I3776" s="7" t="str">
        <x:v>kPa</x:v>
      </x:c>
      <x:c r="J3776" s="7" t="n">
        <x:v>-50</x:v>
      </x:c>
      <x:c r="K3776" s="7" t="n">
        <x:v>500</x:v>
      </x:c>
      <x:c r="L3776" s="7" t="n">
        <x:v>0.5</x:v>
      </x:c>
      <x:c r="M3776" s="7" t="str"/>
      <x:c r="N3776" s="7" t="str"/>
      <x:c r="O3776" s="7" t="str"/>
      <x:c r="P3776" s="7" t="str">
        <x:f>IF(O3776="","OPEN",IF(OR(NOT(ISNUMBER(M3776)),NOT(ISNUMBER(N3776)),ABS(M3776)&gt;L3776,N3776&gt;L3776),"FAIL","PASS"))</x:f>
        <x:v>OPEN</x:v>
      </x:c>
    </x:row>
    <x:row r="3777">
      <x:c r="B3777" s="7" t="str">
        <x:v>CAL-03771</x:v>
      </x:c>
      <x:c r="C3777" s="7" t="str">
        <x:v>CH-1886</x:v>
      </x:c>
      <x:c r="D3777" s="7" t="str">
        <x:v>REA-M-B</x:v>
      </x:c>
      <x:c r="E3777" s="7" t="str">
        <x:v>CALIBRATION</x:v>
      </x:c>
      <x:c r="F3777" s="7" t="str">
        <x:v>PTC-B</x:v>
      </x:c>
      <x:c r="G3777" s="7" t="str">
        <x:v>CF-03</x:v>
      </x:c>
      <x:c r="H3777" s="7" t="str">
        <x:v>BEFORE</x:v>
      </x:c>
      <x:c r="I3777" s="7" t="str">
        <x:v>kPa</x:v>
      </x:c>
      <x:c r="J3777" s="7" t="n">
        <x:v>-50</x:v>
      </x:c>
      <x:c r="K3777" s="7" t="n">
        <x:v>500</x:v>
      </x:c>
      <x:c r="L3777" s="7" t="n">
        <x:v>0.5</x:v>
      </x:c>
      <x:c r="M3777" s="7" t="str"/>
      <x:c r="N3777" s="7" t="str"/>
      <x:c r="O3777" s="7" t="str"/>
      <x:c r="P3777" s="7" t="str">
        <x:f>IF(O3777="","OPEN",IF(OR(NOT(ISNUMBER(M3777)),NOT(ISNUMBER(N3777)),ABS(M3777)&gt;L3777,N3777&gt;L3777),"FAIL","PASS"))</x:f>
        <x:v>OPEN</x:v>
      </x:c>
    </x:row>
    <x:row r="3778">
      <x:c r="B3778" s="7" t="str">
        <x:v>CAL-03772</x:v>
      </x:c>
      <x:c r="C3778" s="7" t="str">
        <x:v>CH-1886</x:v>
      </x:c>
      <x:c r="D3778" s="7" t="str">
        <x:v>REA-M-B</x:v>
      </x:c>
      <x:c r="E3778" s="7" t="str">
        <x:v>CALIBRATION</x:v>
      </x:c>
      <x:c r="F3778" s="7" t="str">
        <x:v>PTC-B</x:v>
      </x:c>
      <x:c r="G3778" s="7" t="str">
        <x:v>CF-03</x:v>
      </x:c>
      <x:c r="H3778" s="7" t="str">
        <x:v>AFTER</x:v>
      </x:c>
      <x:c r="I3778" s="7" t="str">
        <x:v>kPa</x:v>
      </x:c>
      <x:c r="J3778" s="7" t="n">
        <x:v>-50</x:v>
      </x:c>
      <x:c r="K3778" s="7" t="n">
        <x:v>500</x:v>
      </x:c>
      <x:c r="L3778" s="7" t="n">
        <x:v>0.5</x:v>
      </x:c>
      <x:c r="M3778" s="7" t="str"/>
      <x:c r="N3778" s="7" t="str"/>
      <x:c r="O3778" s="7" t="str"/>
      <x:c r="P3778" s="7" t="str">
        <x:f>IF(O3778="","OPEN",IF(OR(NOT(ISNUMBER(M3778)),NOT(ISNUMBER(N3778)),ABS(M3778)&gt;L3778,N3778&gt;L3778),"FAIL","PASS"))</x:f>
        <x:v>OPEN</x:v>
      </x:c>
    </x:row>
    <x:row r="3779">
      <x:c r="B3779" s="7" t="str">
        <x:v>CAL-03773</x:v>
      </x:c>
      <x:c r="C3779" s="7" t="str">
        <x:v>CH-1887</x:v>
      </x:c>
      <x:c r="D3779" s="7" t="str">
        <x:v>REA-M-B</x:v>
      </x:c>
      <x:c r="E3779" s="7" t="str">
        <x:v>CALIBRATION</x:v>
      </x:c>
      <x:c r="F3779" s="7" t="str">
        <x:v>PTC-B</x:v>
      </x:c>
      <x:c r="G3779" s="7" t="str">
        <x:v>CF-03</x:v>
      </x:c>
      <x:c r="H3779" s="7" t="str">
        <x:v>BEFORE</x:v>
      </x:c>
      <x:c r="I3779" s="7" t="str">
        <x:v>kPa</x:v>
      </x:c>
      <x:c r="J3779" s="7" t="n">
        <x:v>-50</x:v>
      </x:c>
      <x:c r="K3779" s="7" t="n">
        <x:v>500</x:v>
      </x:c>
      <x:c r="L3779" s="7" t="n">
        <x:v>0.5</x:v>
      </x:c>
      <x:c r="M3779" s="7" t="str"/>
      <x:c r="N3779" s="7" t="str"/>
      <x:c r="O3779" s="7" t="str"/>
      <x:c r="P3779" s="7" t="str">
        <x:f>IF(O3779="","OPEN",IF(OR(NOT(ISNUMBER(M3779)),NOT(ISNUMBER(N3779)),ABS(M3779)&gt;L3779,N3779&gt;L3779),"FAIL","PASS"))</x:f>
        <x:v>OPEN</x:v>
      </x:c>
    </x:row>
    <x:row r="3780">
      <x:c r="B3780" s="7" t="str">
        <x:v>CAL-03774</x:v>
      </x:c>
      <x:c r="C3780" s="7" t="str">
        <x:v>CH-1887</x:v>
      </x:c>
      <x:c r="D3780" s="7" t="str">
        <x:v>REA-M-B</x:v>
      </x:c>
      <x:c r="E3780" s="7" t="str">
        <x:v>CALIBRATION</x:v>
      </x:c>
      <x:c r="F3780" s="7" t="str">
        <x:v>PTC-B</x:v>
      </x:c>
      <x:c r="G3780" s="7" t="str">
        <x:v>CF-03</x:v>
      </x:c>
      <x:c r="H3780" s="7" t="str">
        <x:v>AFTER</x:v>
      </x:c>
      <x:c r="I3780" s="7" t="str">
        <x:v>kPa</x:v>
      </x:c>
      <x:c r="J3780" s="7" t="n">
        <x:v>-50</x:v>
      </x:c>
      <x:c r="K3780" s="7" t="n">
        <x:v>500</x:v>
      </x:c>
      <x:c r="L3780" s="7" t="n">
        <x:v>0.5</x:v>
      </x:c>
      <x:c r="M3780" s="7" t="str"/>
      <x:c r="N3780" s="7" t="str"/>
      <x:c r="O3780" s="7" t="str"/>
      <x:c r="P3780" s="7" t="str">
        <x:f>IF(O3780="","OPEN",IF(OR(NOT(ISNUMBER(M3780)),NOT(ISNUMBER(N3780)),ABS(M3780)&gt;L3780,N3780&gt;L3780),"FAIL","PASS"))</x:f>
        <x:v>OPEN</x:v>
      </x:c>
    </x:row>
    <x:row r="3781">
      <x:c r="B3781" s="7" t="str">
        <x:v>CAL-03775</x:v>
      </x:c>
      <x:c r="C3781" s="7" t="str">
        <x:v>CH-1888</x:v>
      </x:c>
      <x:c r="D3781" s="7" t="str">
        <x:v>REA-M-B</x:v>
      </x:c>
      <x:c r="E3781" s="7" t="str">
        <x:v>CALIBRATION</x:v>
      </x:c>
      <x:c r="F3781" s="7" t="str">
        <x:v>PTC-B</x:v>
      </x:c>
      <x:c r="G3781" s="7" t="str">
        <x:v>CF-03</x:v>
      </x:c>
      <x:c r="H3781" s="7" t="str">
        <x:v>BEFORE</x:v>
      </x:c>
      <x:c r="I3781" s="7" t="str">
        <x:v>kPa</x:v>
      </x:c>
      <x:c r="J3781" s="7" t="n">
        <x:v>-50</x:v>
      </x:c>
      <x:c r="K3781" s="7" t="n">
        <x:v>500</x:v>
      </x:c>
      <x:c r="L3781" s="7" t="n">
        <x:v>0.5</x:v>
      </x:c>
      <x:c r="M3781" s="7" t="str"/>
      <x:c r="N3781" s="7" t="str"/>
      <x:c r="O3781" s="7" t="str"/>
      <x:c r="P3781" s="7" t="str">
        <x:f>IF(O3781="","OPEN",IF(OR(NOT(ISNUMBER(M3781)),NOT(ISNUMBER(N3781)),ABS(M3781)&gt;L3781,N3781&gt;L3781),"FAIL","PASS"))</x:f>
        <x:v>OPEN</x:v>
      </x:c>
    </x:row>
    <x:row r="3782">
      <x:c r="B3782" s="7" t="str">
        <x:v>CAL-03776</x:v>
      </x:c>
      <x:c r="C3782" s="7" t="str">
        <x:v>CH-1888</x:v>
      </x:c>
      <x:c r="D3782" s="7" t="str">
        <x:v>REA-M-B</x:v>
      </x:c>
      <x:c r="E3782" s="7" t="str">
        <x:v>CALIBRATION</x:v>
      </x:c>
      <x:c r="F3782" s="7" t="str">
        <x:v>PTC-B</x:v>
      </x:c>
      <x:c r="G3782" s="7" t="str">
        <x:v>CF-03</x:v>
      </x:c>
      <x:c r="H3782" s="7" t="str">
        <x:v>AFTER</x:v>
      </x:c>
      <x:c r="I3782" s="7" t="str">
        <x:v>kPa</x:v>
      </x:c>
      <x:c r="J3782" s="7" t="n">
        <x:v>-50</x:v>
      </x:c>
      <x:c r="K3782" s="7" t="n">
        <x:v>500</x:v>
      </x:c>
      <x:c r="L3782" s="7" t="n">
        <x:v>0.5</x:v>
      </x:c>
      <x:c r="M3782" s="7" t="str"/>
      <x:c r="N3782" s="7" t="str"/>
      <x:c r="O3782" s="7" t="str"/>
      <x:c r="P3782" s="7" t="str">
        <x:f>IF(O3782="","OPEN",IF(OR(NOT(ISNUMBER(M3782)),NOT(ISNUMBER(N3782)),ABS(M3782)&gt;L3782,N3782&gt;L3782),"FAIL","PASS"))</x:f>
        <x:v>OPEN</x:v>
      </x:c>
    </x:row>
    <x:row r="3783">
      <x:c r="B3783" s="7" t="str">
        <x:v>CAL-03777</x:v>
      </x:c>
      <x:c r="C3783" s="7" t="str">
        <x:v>CH-1889</x:v>
      </x:c>
      <x:c r="D3783" s="7" t="str">
        <x:v>REA-M-B</x:v>
      </x:c>
      <x:c r="E3783" s="7" t="str">
        <x:v>CALIBRATION</x:v>
      </x:c>
      <x:c r="F3783" s="7" t="str">
        <x:v>PTC-B</x:v>
      </x:c>
      <x:c r="G3783" s="7" t="str">
        <x:v>CF-03</x:v>
      </x:c>
      <x:c r="H3783" s="7" t="str">
        <x:v>BEFORE</x:v>
      </x:c>
      <x:c r="I3783" s="7" t="str">
        <x:v>kPa</x:v>
      </x:c>
      <x:c r="J3783" s="7" t="n">
        <x:v>-50</x:v>
      </x:c>
      <x:c r="K3783" s="7" t="n">
        <x:v>500</x:v>
      </x:c>
      <x:c r="L3783" s="7" t="n">
        <x:v>0.5</x:v>
      </x:c>
      <x:c r="M3783" s="7" t="str"/>
      <x:c r="N3783" s="7" t="str"/>
      <x:c r="O3783" s="7" t="str"/>
      <x:c r="P3783" s="7" t="str">
        <x:f>IF(O3783="","OPEN",IF(OR(NOT(ISNUMBER(M3783)),NOT(ISNUMBER(N3783)),ABS(M3783)&gt;L3783,N3783&gt;L3783),"FAIL","PASS"))</x:f>
        <x:v>OPEN</x:v>
      </x:c>
    </x:row>
    <x:row r="3784">
      <x:c r="B3784" s="7" t="str">
        <x:v>CAL-03778</x:v>
      </x:c>
      <x:c r="C3784" s="7" t="str">
        <x:v>CH-1889</x:v>
      </x:c>
      <x:c r="D3784" s="7" t="str">
        <x:v>REA-M-B</x:v>
      </x:c>
      <x:c r="E3784" s="7" t="str">
        <x:v>CALIBRATION</x:v>
      </x:c>
      <x:c r="F3784" s="7" t="str">
        <x:v>PTC-B</x:v>
      </x:c>
      <x:c r="G3784" s="7" t="str">
        <x:v>CF-03</x:v>
      </x:c>
      <x:c r="H3784" s="7" t="str">
        <x:v>AFTER</x:v>
      </x:c>
      <x:c r="I3784" s="7" t="str">
        <x:v>kPa</x:v>
      </x:c>
      <x:c r="J3784" s="7" t="n">
        <x:v>-50</x:v>
      </x:c>
      <x:c r="K3784" s="7" t="n">
        <x:v>500</x:v>
      </x:c>
      <x:c r="L3784" s="7" t="n">
        <x:v>0.5</x:v>
      </x:c>
      <x:c r="M3784" s="7" t="str"/>
      <x:c r="N3784" s="7" t="str"/>
      <x:c r="O3784" s="7" t="str"/>
      <x:c r="P3784" s="7" t="str">
        <x:f>IF(O3784="","OPEN",IF(OR(NOT(ISNUMBER(M3784)),NOT(ISNUMBER(N3784)),ABS(M3784)&gt;L3784,N3784&gt;L3784),"FAIL","PASS"))</x:f>
        <x:v>OPEN</x:v>
      </x:c>
    </x:row>
    <x:row r="3785">
      <x:c r="B3785" s="7" t="str">
        <x:v>CAL-03779</x:v>
      </x:c>
      <x:c r="C3785" s="7" t="str">
        <x:v>CH-1890</x:v>
      </x:c>
      <x:c r="D3785" s="7" t="str">
        <x:v>REA-M-B</x:v>
      </x:c>
      <x:c r="E3785" s="7" t="str">
        <x:v>CALIBRATION</x:v>
      </x:c>
      <x:c r="F3785" s="7" t="str">
        <x:v>PTC-B</x:v>
      </x:c>
      <x:c r="G3785" s="7" t="str">
        <x:v>CF-03</x:v>
      </x:c>
      <x:c r="H3785" s="7" t="str">
        <x:v>BEFORE</x:v>
      </x:c>
      <x:c r="I3785" s="7" t="str">
        <x:v>kPa</x:v>
      </x:c>
      <x:c r="J3785" s="7" t="n">
        <x:v>-50</x:v>
      </x:c>
      <x:c r="K3785" s="7" t="n">
        <x:v>500</x:v>
      </x:c>
      <x:c r="L3785" s="7" t="n">
        <x:v>0.5</x:v>
      </x:c>
      <x:c r="M3785" s="7" t="str"/>
      <x:c r="N3785" s="7" t="str"/>
      <x:c r="O3785" s="7" t="str"/>
      <x:c r="P3785" s="7" t="str">
        <x:f>IF(O3785="","OPEN",IF(OR(NOT(ISNUMBER(M3785)),NOT(ISNUMBER(N3785)),ABS(M3785)&gt;L3785,N3785&gt;L3785),"FAIL","PASS"))</x:f>
        <x:v>OPEN</x:v>
      </x:c>
    </x:row>
    <x:row r="3786">
      <x:c r="B3786" s="7" t="str">
        <x:v>CAL-03780</x:v>
      </x:c>
      <x:c r="C3786" s="7" t="str">
        <x:v>CH-1890</x:v>
      </x:c>
      <x:c r="D3786" s="7" t="str">
        <x:v>REA-M-B</x:v>
      </x:c>
      <x:c r="E3786" s="7" t="str">
        <x:v>CALIBRATION</x:v>
      </x:c>
      <x:c r="F3786" s="7" t="str">
        <x:v>PTC-B</x:v>
      </x:c>
      <x:c r="G3786" s="7" t="str">
        <x:v>CF-03</x:v>
      </x:c>
      <x:c r="H3786" s="7" t="str">
        <x:v>AFTER</x:v>
      </x:c>
      <x:c r="I3786" s="7" t="str">
        <x:v>kPa</x:v>
      </x:c>
      <x:c r="J3786" s="7" t="n">
        <x:v>-50</x:v>
      </x:c>
      <x:c r="K3786" s="7" t="n">
        <x:v>500</x:v>
      </x:c>
      <x:c r="L3786" s="7" t="n">
        <x:v>0.5</x:v>
      </x:c>
      <x:c r="M3786" s="7" t="str"/>
      <x:c r="N3786" s="7" t="str"/>
      <x:c r="O3786" s="7" t="str"/>
      <x:c r="P3786" s="7" t="str">
        <x:f>IF(O3786="","OPEN",IF(OR(NOT(ISNUMBER(M3786)),NOT(ISNUMBER(N3786)),ABS(M3786)&gt;L3786,N3786&gt;L3786),"FAIL","PASS"))</x:f>
        <x:v>OPEN</x:v>
      </x:c>
    </x:row>
    <x:row r="3787">
      <x:c r="B3787" s="7" t="str">
        <x:v>CAL-03781</x:v>
      </x:c>
      <x:c r="C3787" s="7" t="str">
        <x:v>CH-1891</x:v>
      </x:c>
      <x:c r="D3787" s="7" t="str">
        <x:v>REA-M-B</x:v>
      </x:c>
      <x:c r="E3787" s="7" t="str">
        <x:v>CALIBRATION</x:v>
      </x:c>
      <x:c r="F3787" s="7" t="str">
        <x:v>PTC-B</x:v>
      </x:c>
      <x:c r="G3787" s="7" t="str">
        <x:v>CF-04</x:v>
      </x:c>
      <x:c r="H3787" s="7" t="str">
        <x:v>BEFORE</x:v>
      </x:c>
      <x:c r="I3787" s="7" t="str">
        <x:v>deg C</x:v>
      </x:c>
      <x:c r="J3787" s="7" t="n">
        <x:v>-30</x:v>
      </x:c>
      <x:c r="K3787" s="7" t="n">
        <x:v>80</x:v>
      </x:c>
      <x:c r="L3787" s="7" t="n">
        <x:v>0.2</x:v>
      </x:c>
      <x:c r="M3787" s="7" t="str"/>
      <x:c r="N3787" s="7" t="str"/>
      <x:c r="O3787" s="7" t="str"/>
      <x:c r="P3787" s="7" t="str">
        <x:f>IF(O3787="","OPEN",IF(OR(NOT(ISNUMBER(M3787)),NOT(ISNUMBER(N3787)),ABS(M3787)&gt;L3787,N3787&gt;L3787),"FAIL","PASS"))</x:f>
        <x:v>OPEN</x:v>
      </x:c>
    </x:row>
    <x:row r="3788">
      <x:c r="B3788" s="7" t="str">
        <x:v>CAL-03782</x:v>
      </x:c>
      <x:c r="C3788" s="7" t="str">
        <x:v>CH-1891</x:v>
      </x:c>
      <x:c r="D3788" s="7" t="str">
        <x:v>REA-M-B</x:v>
      </x:c>
      <x:c r="E3788" s="7" t="str">
        <x:v>CALIBRATION</x:v>
      </x:c>
      <x:c r="F3788" s="7" t="str">
        <x:v>PTC-B</x:v>
      </x:c>
      <x:c r="G3788" s="7" t="str">
        <x:v>CF-04</x:v>
      </x:c>
      <x:c r="H3788" s="7" t="str">
        <x:v>AFTER</x:v>
      </x:c>
      <x:c r="I3788" s="7" t="str">
        <x:v>deg C</x:v>
      </x:c>
      <x:c r="J3788" s="7" t="n">
        <x:v>-30</x:v>
      </x:c>
      <x:c r="K3788" s="7" t="n">
        <x:v>80</x:v>
      </x:c>
      <x:c r="L3788" s="7" t="n">
        <x:v>0.2</x:v>
      </x:c>
      <x:c r="M3788" s="7" t="str"/>
      <x:c r="N3788" s="7" t="str"/>
      <x:c r="O3788" s="7" t="str"/>
      <x:c r="P3788" s="7" t="str">
        <x:f>IF(O3788="","OPEN",IF(OR(NOT(ISNUMBER(M3788)),NOT(ISNUMBER(N3788)),ABS(M3788)&gt;L3788,N3788&gt;L3788),"FAIL","PASS"))</x:f>
        <x:v>OPEN</x:v>
      </x:c>
    </x:row>
    <x:row r="3789">
      <x:c r="B3789" s="7" t="str">
        <x:v>CAL-03783</x:v>
      </x:c>
      <x:c r="C3789" s="7" t="str">
        <x:v>CH-1892</x:v>
      </x:c>
      <x:c r="D3789" s="7" t="str">
        <x:v>REA-M-B</x:v>
      </x:c>
      <x:c r="E3789" s="7" t="str">
        <x:v>CALIBRATION</x:v>
      </x:c>
      <x:c r="F3789" s="7" t="str">
        <x:v>PTC-B</x:v>
      </x:c>
      <x:c r="G3789" s="7" t="str">
        <x:v>CF-04</x:v>
      </x:c>
      <x:c r="H3789" s="7" t="str">
        <x:v>BEFORE</x:v>
      </x:c>
      <x:c r="I3789" s="7" t="str">
        <x:v>deg C</x:v>
      </x:c>
      <x:c r="J3789" s="7" t="n">
        <x:v>-30</x:v>
      </x:c>
      <x:c r="K3789" s="7" t="n">
        <x:v>80</x:v>
      </x:c>
      <x:c r="L3789" s="7" t="n">
        <x:v>0.2</x:v>
      </x:c>
      <x:c r="M3789" s="7" t="str"/>
      <x:c r="N3789" s="7" t="str"/>
      <x:c r="O3789" s="7" t="str"/>
      <x:c r="P3789" s="7" t="str">
        <x:f>IF(O3789="","OPEN",IF(OR(NOT(ISNUMBER(M3789)),NOT(ISNUMBER(N3789)),ABS(M3789)&gt;L3789,N3789&gt;L3789),"FAIL","PASS"))</x:f>
        <x:v>OPEN</x:v>
      </x:c>
    </x:row>
    <x:row r="3790">
      <x:c r="B3790" s="7" t="str">
        <x:v>CAL-03784</x:v>
      </x:c>
      <x:c r="C3790" s="7" t="str">
        <x:v>CH-1892</x:v>
      </x:c>
      <x:c r="D3790" s="7" t="str">
        <x:v>REA-M-B</x:v>
      </x:c>
      <x:c r="E3790" s="7" t="str">
        <x:v>CALIBRATION</x:v>
      </x:c>
      <x:c r="F3790" s="7" t="str">
        <x:v>PTC-B</x:v>
      </x:c>
      <x:c r="G3790" s="7" t="str">
        <x:v>CF-04</x:v>
      </x:c>
      <x:c r="H3790" s="7" t="str">
        <x:v>AFTER</x:v>
      </x:c>
      <x:c r="I3790" s="7" t="str">
        <x:v>deg C</x:v>
      </x:c>
      <x:c r="J3790" s="7" t="n">
        <x:v>-30</x:v>
      </x:c>
      <x:c r="K3790" s="7" t="n">
        <x:v>80</x:v>
      </x:c>
      <x:c r="L3790" s="7" t="n">
        <x:v>0.2</x:v>
      </x:c>
      <x:c r="M3790" s="7" t="str"/>
      <x:c r="N3790" s="7" t="str"/>
      <x:c r="O3790" s="7" t="str"/>
      <x:c r="P3790" s="7" t="str">
        <x:f>IF(O3790="","OPEN",IF(OR(NOT(ISNUMBER(M3790)),NOT(ISNUMBER(N3790)),ABS(M3790)&gt;L3790,N3790&gt;L3790),"FAIL","PASS"))</x:f>
        <x:v>OPEN</x:v>
      </x:c>
    </x:row>
    <x:row r="3791">
      <x:c r="B3791" s="7" t="str">
        <x:v>CAL-03785</x:v>
      </x:c>
      <x:c r="C3791" s="7" t="str">
        <x:v>CH-1893</x:v>
      </x:c>
      <x:c r="D3791" s="7" t="str">
        <x:v>REA-M-B</x:v>
      </x:c>
      <x:c r="E3791" s="7" t="str">
        <x:v>CALIBRATION</x:v>
      </x:c>
      <x:c r="F3791" s="7" t="str">
        <x:v>PTC-B</x:v>
      </x:c>
      <x:c r="G3791" s="7" t="str">
        <x:v>CF-04</x:v>
      </x:c>
      <x:c r="H3791" s="7" t="str">
        <x:v>BEFORE</x:v>
      </x:c>
      <x:c r="I3791" s="7" t="str">
        <x:v>deg C</x:v>
      </x:c>
      <x:c r="J3791" s="7" t="n">
        <x:v>-30</x:v>
      </x:c>
      <x:c r="K3791" s="7" t="n">
        <x:v>80</x:v>
      </x:c>
      <x:c r="L3791" s="7" t="n">
        <x:v>0.2</x:v>
      </x:c>
      <x:c r="M3791" s="7" t="str"/>
      <x:c r="N3791" s="7" t="str"/>
      <x:c r="O3791" s="7" t="str"/>
      <x:c r="P3791" s="7" t="str">
        <x:f>IF(O3791="","OPEN",IF(OR(NOT(ISNUMBER(M3791)),NOT(ISNUMBER(N3791)),ABS(M3791)&gt;L3791,N3791&gt;L3791),"FAIL","PASS"))</x:f>
        <x:v>OPEN</x:v>
      </x:c>
    </x:row>
    <x:row r="3792">
      <x:c r="B3792" s="7" t="str">
        <x:v>CAL-03786</x:v>
      </x:c>
      <x:c r="C3792" s="7" t="str">
        <x:v>CH-1893</x:v>
      </x:c>
      <x:c r="D3792" s="7" t="str">
        <x:v>REA-M-B</x:v>
      </x:c>
      <x:c r="E3792" s="7" t="str">
        <x:v>CALIBRATION</x:v>
      </x:c>
      <x:c r="F3792" s="7" t="str">
        <x:v>PTC-B</x:v>
      </x:c>
      <x:c r="G3792" s="7" t="str">
        <x:v>CF-04</x:v>
      </x:c>
      <x:c r="H3792" s="7" t="str">
        <x:v>AFTER</x:v>
      </x:c>
      <x:c r="I3792" s="7" t="str">
        <x:v>deg C</x:v>
      </x:c>
      <x:c r="J3792" s="7" t="n">
        <x:v>-30</x:v>
      </x:c>
      <x:c r="K3792" s="7" t="n">
        <x:v>80</x:v>
      </x:c>
      <x:c r="L3792" s="7" t="n">
        <x:v>0.2</x:v>
      </x:c>
      <x:c r="M3792" s="7" t="str"/>
      <x:c r="N3792" s="7" t="str"/>
      <x:c r="O3792" s="7" t="str"/>
      <x:c r="P3792" s="7" t="str">
        <x:f>IF(O3792="","OPEN",IF(OR(NOT(ISNUMBER(M3792)),NOT(ISNUMBER(N3792)),ABS(M3792)&gt;L3792,N3792&gt;L3792),"FAIL","PASS"))</x:f>
        <x:v>OPEN</x:v>
      </x:c>
    </x:row>
    <x:row r="3793">
      <x:c r="B3793" s="7" t="str">
        <x:v>CAL-03787</x:v>
      </x:c>
      <x:c r="C3793" s="7" t="str">
        <x:v>CH-1894</x:v>
      </x:c>
      <x:c r="D3793" s="7" t="str">
        <x:v>REA-M-B</x:v>
      </x:c>
      <x:c r="E3793" s="7" t="str">
        <x:v>CALIBRATION</x:v>
      </x:c>
      <x:c r="F3793" s="7" t="str">
        <x:v>PTC-B</x:v>
      </x:c>
      <x:c r="G3793" s="7" t="str">
        <x:v>CF-04</x:v>
      </x:c>
      <x:c r="H3793" s="7" t="str">
        <x:v>BEFORE</x:v>
      </x:c>
      <x:c r="I3793" s="7" t="str">
        <x:v>deg C</x:v>
      </x:c>
      <x:c r="J3793" s="7" t="n">
        <x:v>-30</x:v>
      </x:c>
      <x:c r="K3793" s="7" t="n">
        <x:v>80</x:v>
      </x:c>
      <x:c r="L3793" s="7" t="n">
        <x:v>0.2</x:v>
      </x:c>
      <x:c r="M3793" s="7" t="str"/>
      <x:c r="N3793" s="7" t="str"/>
      <x:c r="O3793" s="7" t="str"/>
      <x:c r="P3793" s="7" t="str">
        <x:f>IF(O3793="","OPEN",IF(OR(NOT(ISNUMBER(M3793)),NOT(ISNUMBER(N3793)),ABS(M3793)&gt;L3793,N3793&gt;L3793),"FAIL","PASS"))</x:f>
        <x:v>OPEN</x:v>
      </x:c>
    </x:row>
    <x:row r="3794">
      <x:c r="B3794" s="7" t="str">
        <x:v>CAL-03788</x:v>
      </x:c>
      <x:c r="C3794" s="7" t="str">
        <x:v>CH-1894</x:v>
      </x:c>
      <x:c r="D3794" s="7" t="str">
        <x:v>REA-M-B</x:v>
      </x:c>
      <x:c r="E3794" s="7" t="str">
        <x:v>CALIBRATION</x:v>
      </x:c>
      <x:c r="F3794" s="7" t="str">
        <x:v>PTC-B</x:v>
      </x:c>
      <x:c r="G3794" s="7" t="str">
        <x:v>CF-04</x:v>
      </x:c>
      <x:c r="H3794" s="7" t="str">
        <x:v>AFTER</x:v>
      </x:c>
      <x:c r="I3794" s="7" t="str">
        <x:v>deg C</x:v>
      </x:c>
      <x:c r="J3794" s="7" t="n">
        <x:v>-30</x:v>
      </x:c>
      <x:c r="K3794" s="7" t="n">
        <x:v>80</x:v>
      </x:c>
      <x:c r="L3794" s="7" t="n">
        <x:v>0.2</x:v>
      </x:c>
      <x:c r="M3794" s="7" t="str"/>
      <x:c r="N3794" s="7" t="str"/>
      <x:c r="O3794" s="7" t="str"/>
      <x:c r="P3794" s="7" t="str">
        <x:f>IF(O3794="","OPEN",IF(OR(NOT(ISNUMBER(M3794)),NOT(ISNUMBER(N3794)),ABS(M3794)&gt;L3794,N3794&gt;L3794),"FAIL","PASS"))</x:f>
        <x:v>OPEN</x:v>
      </x:c>
    </x:row>
    <x:row r="3795">
      <x:c r="B3795" s="7" t="str">
        <x:v>CAL-03789</x:v>
      </x:c>
      <x:c r="C3795" s="7" t="str">
        <x:v>CH-1895</x:v>
      </x:c>
      <x:c r="D3795" s="7" t="str">
        <x:v>REA-M-B</x:v>
      </x:c>
      <x:c r="E3795" s="7" t="str">
        <x:v>CALIBRATION</x:v>
      </x:c>
      <x:c r="F3795" s="7" t="str">
        <x:v>PTC-B</x:v>
      </x:c>
      <x:c r="G3795" s="7" t="str">
        <x:v>CF-04</x:v>
      </x:c>
      <x:c r="H3795" s="7" t="str">
        <x:v>BEFORE</x:v>
      </x:c>
      <x:c r="I3795" s="7" t="str">
        <x:v>deg C</x:v>
      </x:c>
      <x:c r="J3795" s="7" t="n">
        <x:v>-30</x:v>
      </x:c>
      <x:c r="K3795" s="7" t="n">
        <x:v>80</x:v>
      </x:c>
      <x:c r="L3795" s="7" t="n">
        <x:v>0.2</x:v>
      </x:c>
      <x:c r="M3795" s="7" t="str"/>
      <x:c r="N3795" s="7" t="str"/>
      <x:c r="O3795" s="7" t="str"/>
      <x:c r="P3795" s="7" t="str">
        <x:f>IF(O3795="","OPEN",IF(OR(NOT(ISNUMBER(M3795)),NOT(ISNUMBER(N3795)),ABS(M3795)&gt;L3795,N3795&gt;L3795),"FAIL","PASS"))</x:f>
        <x:v>OPEN</x:v>
      </x:c>
    </x:row>
    <x:row r="3796">
      <x:c r="B3796" s="7" t="str">
        <x:v>CAL-03790</x:v>
      </x:c>
      <x:c r="C3796" s="7" t="str">
        <x:v>CH-1895</x:v>
      </x:c>
      <x:c r="D3796" s="7" t="str">
        <x:v>REA-M-B</x:v>
      </x:c>
      <x:c r="E3796" s="7" t="str">
        <x:v>CALIBRATION</x:v>
      </x:c>
      <x:c r="F3796" s="7" t="str">
        <x:v>PTC-B</x:v>
      </x:c>
      <x:c r="G3796" s="7" t="str">
        <x:v>CF-04</x:v>
      </x:c>
      <x:c r="H3796" s="7" t="str">
        <x:v>AFTER</x:v>
      </x:c>
      <x:c r="I3796" s="7" t="str">
        <x:v>deg C</x:v>
      </x:c>
      <x:c r="J3796" s="7" t="n">
        <x:v>-30</x:v>
      </x:c>
      <x:c r="K3796" s="7" t="n">
        <x:v>80</x:v>
      </x:c>
      <x:c r="L3796" s="7" t="n">
        <x:v>0.2</x:v>
      </x:c>
      <x:c r="M3796" s="7" t="str"/>
      <x:c r="N3796" s="7" t="str"/>
      <x:c r="O3796" s="7" t="str"/>
      <x:c r="P3796" s="7" t="str">
        <x:f>IF(O3796="","OPEN",IF(OR(NOT(ISNUMBER(M3796)),NOT(ISNUMBER(N3796)),ABS(M3796)&gt;L3796,N3796&gt;L3796),"FAIL","PASS"))</x:f>
        <x:v>OPEN</x:v>
      </x:c>
    </x:row>
    <x:row r="3797">
      <x:c r="B3797" s="7" t="str">
        <x:v>CAL-03791</x:v>
      </x:c>
      <x:c r="C3797" s="7" t="str">
        <x:v>CH-1896</x:v>
      </x:c>
      <x:c r="D3797" s="7" t="str">
        <x:v>REA-M-B</x:v>
      </x:c>
      <x:c r="E3797" s="7" t="str">
        <x:v>CALIBRATION</x:v>
      </x:c>
      <x:c r="F3797" s="7" t="str">
        <x:v>PTC-B</x:v>
      </x:c>
      <x:c r="G3797" s="7" t="str">
        <x:v>CF-04</x:v>
      </x:c>
      <x:c r="H3797" s="7" t="str">
        <x:v>BEFORE</x:v>
      </x:c>
      <x:c r="I3797" s="7" t="str">
        <x:v>deg C</x:v>
      </x:c>
      <x:c r="J3797" s="7" t="n">
        <x:v>-30</x:v>
      </x:c>
      <x:c r="K3797" s="7" t="n">
        <x:v>80</x:v>
      </x:c>
      <x:c r="L3797" s="7" t="n">
        <x:v>0.2</x:v>
      </x:c>
      <x:c r="M3797" s="7" t="str"/>
      <x:c r="N3797" s="7" t="str"/>
      <x:c r="O3797" s="7" t="str"/>
      <x:c r="P3797" s="7" t="str">
        <x:f>IF(O3797="","OPEN",IF(OR(NOT(ISNUMBER(M3797)),NOT(ISNUMBER(N3797)),ABS(M3797)&gt;L3797,N3797&gt;L3797),"FAIL","PASS"))</x:f>
        <x:v>OPEN</x:v>
      </x:c>
    </x:row>
    <x:row r="3798">
      <x:c r="B3798" s="7" t="str">
        <x:v>CAL-03792</x:v>
      </x:c>
      <x:c r="C3798" s="7" t="str">
        <x:v>CH-1896</x:v>
      </x:c>
      <x:c r="D3798" s="7" t="str">
        <x:v>REA-M-B</x:v>
      </x:c>
      <x:c r="E3798" s="7" t="str">
        <x:v>CALIBRATION</x:v>
      </x:c>
      <x:c r="F3798" s="7" t="str">
        <x:v>PTC-B</x:v>
      </x:c>
      <x:c r="G3798" s="7" t="str">
        <x:v>CF-04</x:v>
      </x:c>
      <x:c r="H3798" s="7" t="str">
        <x:v>AFTER</x:v>
      </x:c>
      <x:c r="I3798" s="7" t="str">
        <x:v>deg C</x:v>
      </x:c>
      <x:c r="J3798" s="7" t="n">
        <x:v>-30</x:v>
      </x:c>
      <x:c r="K3798" s="7" t="n">
        <x:v>80</x:v>
      </x:c>
      <x:c r="L3798" s="7" t="n">
        <x:v>0.2</x:v>
      </x:c>
      <x:c r="M3798" s="7" t="str"/>
      <x:c r="N3798" s="7" t="str"/>
      <x:c r="O3798" s="7" t="str"/>
      <x:c r="P3798" s="7" t="str">
        <x:f>IF(O3798="","OPEN",IF(OR(NOT(ISNUMBER(M3798)),NOT(ISNUMBER(N3798)),ABS(M3798)&gt;L3798,N3798&gt;L3798),"FAIL","PASS"))</x:f>
        <x:v>OPEN</x:v>
      </x:c>
    </x:row>
    <x:row r="3799">
      <x:c r="B3799" s="7" t="str">
        <x:v>CAL-03793</x:v>
      </x:c>
      <x:c r="C3799" s="7" t="str">
        <x:v>CH-1897</x:v>
      </x:c>
      <x:c r="D3799" s="7" t="str">
        <x:v>REA-M-B</x:v>
      </x:c>
      <x:c r="E3799" s="7" t="str">
        <x:v>CALIBRATION</x:v>
      </x:c>
      <x:c r="F3799" s="7" t="str">
        <x:v>PTC-B</x:v>
      </x:c>
      <x:c r="G3799" s="7" t="str">
        <x:v>CF-05</x:v>
      </x:c>
      <x:c r="H3799" s="7" t="str">
        <x:v>BEFORE</x:v>
      </x:c>
      <x:c r="I3799" s="7" t="str">
        <x:v>kg</x:v>
      </x:c>
      <x:c r="J3799" s="7" t="n">
        <x:v>0</x:v>
      </x:c>
      <x:c r="K3799" s="7" t="n">
        <x:v>20</x:v>
      </x:c>
      <x:c r="L3799" s="7" t="n">
        <x:v>0.25</x:v>
      </x:c>
      <x:c r="M3799" s="7" t="str"/>
      <x:c r="N3799" s="7" t="str"/>
      <x:c r="O3799" s="7" t="str"/>
      <x:c r="P3799" s="7" t="str">
        <x:f>IF(O3799="","OPEN",IF(OR(NOT(ISNUMBER(M3799)),NOT(ISNUMBER(N3799)),ABS(M3799)&gt;L3799,N3799&gt;L3799),"FAIL","PASS"))</x:f>
        <x:v>OPEN</x:v>
      </x:c>
    </x:row>
    <x:row r="3800">
      <x:c r="B3800" s="7" t="str">
        <x:v>CAL-03794</x:v>
      </x:c>
      <x:c r="C3800" s="7" t="str">
        <x:v>CH-1897</x:v>
      </x:c>
      <x:c r="D3800" s="7" t="str">
        <x:v>REA-M-B</x:v>
      </x:c>
      <x:c r="E3800" s="7" t="str">
        <x:v>CALIBRATION</x:v>
      </x:c>
      <x:c r="F3800" s="7" t="str">
        <x:v>PTC-B</x:v>
      </x:c>
      <x:c r="G3800" s="7" t="str">
        <x:v>CF-05</x:v>
      </x:c>
      <x:c r="H3800" s="7" t="str">
        <x:v>AFTER</x:v>
      </x:c>
      <x:c r="I3800" s="7" t="str">
        <x:v>kg</x:v>
      </x:c>
      <x:c r="J3800" s="7" t="n">
        <x:v>0</x:v>
      </x:c>
      <x:c r="K3800" s="7" t="n">
        <x:v>20</x:v>
      </x:c>
      <x:c r="L3800" s="7" t="n">
        <x:v>0.25</x:v>
      </x:c>
      <x:c r="M3800" s="7" t="str"/>
      <x:c r="N3800" s="7" t="str"/>
      <x:c r="O3800" s="7" t="str"/>
      <x:c r="P3800" s="7" t="str">
        <x:f>IF(O3800="","OPEN",IF(OR(NOT(ISNUMBER(M3800)),NOT(ISNUMBER(N3800)),ABS(M3800)&gt;L3800,N3800&gt;L3800),"FAIL","PASS"))</x:f>
        <x:v>OPEN</x:v>
      </x:c>
    </x:row>
    <x:row r="3801">
      <x:c r="B3801" s="7" t="str">
        <x:v>CAL-03795</x:v>
      </x:c>
      <x:c r="C3801" s="7" t="str">
        <x:v>CH-1898</x:v>
      </x:c>
      <x:c r="D3801" s="7" t="str">
        <x:v>REA-M-B</x:v>
      </x:c>
      <x:c r="E3801" s="7" t="str">
        <x:v>CALIBRATION</x:v>
      </x:c>
      <x:c r="F3801" s="7" t="str">
        <x:v>PTC-B</x:v>
      </x:c>
      <x:c r="G3801" s="7" t="str">
        <x:v>CF-05</x:v>
      </x:c>
      <x:c r="H3801" s="7" t="str">
        <x:v>BEFORE</x:v>
      </x:c>
      <x:c r="I3801" s="7" t="str">
        <x:v>kg</x:v>
      </x:c>
      <x:c r="J3801" s="7" t="n">
        <x:v>0</x:v>
      </x:c>
      <x:c r="K3801" s="7" t="n">
        <x:v>20</x:v>
      </x:c>
      <x:c r="L3801" s="7" t="n">
        <x:v>0.25</x:v>
      </x:c>
      <x:c r="M3801" s="7" t="str"/>
      <x:c r="N3801" s="7" t="str"/>
      <x:c r="O3801" s="7" t="str"/>
      <x:c r="P3801" s="7" t="str">
        <x:f>IF(O3801="","OPEN",IF(OR(NOT(ISNUMBER(M3801)),NOT(ISNUMBER(N3801)),ABS(M3801)&gt;L3801,N3801&gt;L3801),"FAIL","PASS"))</x:f>
        <x:v>OPEN</x:v>
      </x:c>
    </x:row>
    <x:row r="3802">
      <x:c r="B3802" s="7" t="str">
        <x:v>CAL-03796</x:v>
      </x:c>
      <x:c r="C3802" s="7" t="str">
        <x:v>CH-1898</x:v>
      </x:c>
      <x:c r="D3802" s="7" t="str">
        <x:v>REA-M-B</x:v>
      </x:c>
      <x:c r="E3802" s="7" t="str">
        <x:v>CALIBRATION</x:v>
      </x:c>
      <x:c r="F3802" s="7" t="str">
        <x:v>PTC-B</x:v>
      </x:c>
      <x:c r="G3802" s="7" t="str">
        <x:v>CF-05</x:v>
      </x:c>
      <x:c r="H3802" s="7" t="str">
        <x:v>AFTER</x:v>
      </x:c>
      <x:c r="I3802" s="7" t="str">
        <x:v>kg</x:v>
      </x:c>
      <x:c r="J3802" s="7" t="n">
        <x:v>0</x:v>
      </x:c>
      <x:c r="K3802" s="7" t="n">
        <x:v>20</x:v>
      </x:c>
      <x:c r="L3802" s="7" t="n">
        <x:v>0.25</x:v>
      </x:c>
      <x:c r="M3802" s="7" t="str"/>
      <x:c r="N3802" s="7" t="str"/>
      <x:c r="O3802" s="7" t="str"/>
      <x:c r="P3802" s="7" t="str">
        <x:f>IF(O3802="","OPEN",IF(OR(NOT(ISNUMBER(M3802)),NOT(ISNUMBER(N3802)),ABS(M3802)&gt;L3802,N3802&gt;L3802),"FAIL","PASS"))</x:f>
        <x:v>OPEN</x:v>
      </x:c>
    </x:row>
    <x:row r="3803">
      <x:c r="B3803" s="7" t="str">
        <x:v>CAL-03797</x:v>
      </x:c>
      <x:c r="C3803" s="7" t="str">
        <x:v>CH-1899</x:v>
      </x:c>
      <x:c r="D3803" s="7" t="str">
        <x:v>REA-M-B</x:v>
      </x:c>
      <x:c r="E3803" s="7" t="str">
        <x:v>CALIBRATION</x:v>
      </x:c>
      <x:c r="F3803" s="7" t="str">
        <x:v>PTC-B</x:v>
      </x:c>
      <x:c r="G3803" s="7" t="str">
        <x:v>CF-05</x:v>
      </x:c>
      <x:c r="H3803" s="7" t="str">
        <x:v>BEFORE</x:v>
      </x:c>
      <x:c r="I3803" s="7" t="str">
        <x:v>kg</x:v>
      </x:c>
      <x:c r="J3803" s="7" t="n">
        <x:v>0</x:v>
      </x:c>
      <x:c r="K3803" s="7" t="n">
        <x:v>20</x:v>
      </x:c>
      <x:c r="L3803" s="7" t="n">
        <x:v>0.25</x:v>
      </x:c>
      <x:c r="M3803" s="7" t="str"/>
      <x:c r="N3803" s="7" t="str"/>
      <x:c r="O3803" s="7" t="str"/>
      <x:c r="P3803" s="7" t="str">
        <x:f>IF(O3803="","OPEN",IF(OR(NOT(ISNUMBER(M3803)),NOT(ISNUMBER(N3803)),ABS(M3803)&gt;L3803,N3803&gt;L3803),"FAIL","PASS"))</x:f>
        <x:v>OPEN</x:v>
      </x:c>
    </x:row>
    <x:row r="3804">
      <x:c r="B3804" s="7" t="str">
        <x:v>CAL-03798</x:v>
      </x:c>
      <x:c r="C3804" s="7" t="str">
        <x:v>CH-1899</x:v>
      </x:c>
      <x:c r="D3804" s="7" t="str">
        <x:v>REA-M-B</x:v>
      </x:c>
      <x:c r="E3804" s="7" t="str">
        <x:v>CALIBRATION</x:v>
      </x:c>
      <x:c r="F3804" s="7" t="str">
        <x:v>PTC-B</x:v>
      </x:c>
      <x:c r="G3804" s="7" t="str">
        <x:v>CF-05</x:v>
      </x:c>
      <x:c r="H3804" s="7" t="str">
        <x:v>AFTER</x:v>
      </x:c>
      <x:c r="I3804" s="7" t="str">
        <x:v>kg</x:v>
      </x:c>
      <x:c r="J3804" s="7" t="n">
        <x:v>0</x:v>
      </x:c>
      <x:c r="K3804" s="7" t="n">
        <x:v>20</x:v>
      </x:c>
      <x:c r="L3804" s="7" t="n">
        <x:v>0.25</x:v>
      </x:c>
      <x:c r="M3804" s="7" t="str"/>
      <x:c r="N3804" s="7" t="str"/>
      <x:c r="O3804" s="7" t="str"/>
      <x:c r="P3804" s="7" t="str">
        <x:f>IF(O3804="","OPEN",IF(OR(NOT(ISNUMBER(M3804)),NOT(ISNUMBER(N3804)),ABS(M3804)&gt;L3804,N3804&gt;L3804),"FAIL","PASS"))</x:f>
        <x:v>OPEN</x:v>
      </x:c>
    </x:row>
    <x:row r="3805">
      <x:c r="B3805" s="7" t="str">
        <x:v>CAL-03799</x:v>
      </x:c>
      <x:c r="C3805" s="7" t="str">
        <x:v>CH-1900</x:v>
      </x:c>
      <x:c r="D3805" s="7" t="str">
        <x:v>REA-M-B</x:v>
      </x:c>
      <x:c r="E3805" s="7" t="str">
        <x:v>CALIBRATION</x:v>
      </x:c>
      <x:c r="F3805" s="7" t="str">
        <x:v>PTC-B</x:v>
      </x:c>
      <x:c r="G3805" s="7" t="str">
        <x:v>CF-05</x:v>
      </x:c>
      <x:c r="H3805" s="7" t="str">
        <x:v>BEFORE</x:v>
      </x:c>
      <x:c r="I3805" s="7" t="str">
        <x:v>kg</x:v>
      </x:c>
      <x:c r="J3805" s="7" t="n">
        <x:v>0</x:v>
      </x:c>
      <x:c r="K3805" s="7" t="n">
        <x:v>20</x:v>
      </x:c>
      <x:c r="L3805" s="7" t="n">
        <x:v>0.25</x:v>
      </x:c>
      <x:c r="M3805" s="7" t="str"/>
      <x:c r="N3805" s="7" t="str"/>
      <x:c r="O3805" s="7" t="str"/>
      <x:c r="P3805" s="7" t="str">
        <x:f>IF(O3805="","OPEN",IF(OR(NOT(ISNUMBER(M3805)),NOT(ISNUMBER(N3805)),ABS(M3805)&gt;L3805,N3805&gt;L3805),"FAIL","PASS"))</x:f>
        <x:v>OPEN</x:v>
      </x:c>
    </x:row>
    <x:row r="3806">
      <x:c r="B3806" s="7" t="str">
        <x:v>CAL-03800</x:v>
      </x:c>
      <x:c r="C3806" s="7" t="str">
        <x:v>CH-1900</x:v>
      </x:c>
      <x:c r="D3806" s="7" t="str">
        <x:v>REA-M-B</x:v>
      </x:c>
      <x:c r="E3806" s="7" t="str">
        <x:v>CALIBRATION</x:v>
      </x:c>
      <x:c r="F3806" s="7" t="str">
        <x:v>PTC-B</x:v>
      </x:c>
      <x:c r="G3806" s="7" t="str">
        <x:v>CF-05</x:v>
      </x:c>
      <x:c r="H3806" s="7" t="str">
        <x:v>AFTER</x:v>
      </x:c>
      <x:c r="I3806" s="7" t="str">
        <x:v>kg</x:v>
      </x:c>
      <x:c r="J3806" s="7" t="n">
        <x:v>0</x:v>
      </x:c>
      <x:c r="K3806" s="7" t="n">
        <x:v>20</x:v>
      </x:c>
      <x:c r="L3806" s="7" t="n">
        <x:v>0.25</x:v>
      </x:c>
      <x:c r="M3806" s="7" t="str"/>
      <x:c r="N3806" s="7" t="str"/>
      <x:c r="O3806" s="7" t="str"/>
      <x:c r="P3806" s="7" t="str">
        <x:f>IF(O3806="","OPEN",IF(OR(NOT(ISNUMBER(M3806)),NOT(ISNUMBER(N3806)),ABS(M3806)&gt;L3806,N3806&gt;L3806),"FAIL","PASS"))</x:f>
        <x:v>OPEN</x:v>
      </x:c>
    </x:row>
    <x:row r="3807">
      <x:c r="B3807" s="7" t="str">
        <x:v>CAL-03801</x:v>
      </x:c>
      <x:c r="C3807" s="7" t="str">
        <x:v>CH-1901</x:v>
      </x:c>
      <x:c r="D3807" s="7" t="str">
        <x:v>REA-M-B</x:v>
      </x:c>
      <x:c r="E3807" s="7" t="str">
        <x:v>CALIBRATION</x:v>
      </x:c>
      <x:c r="F3807" s="7" t="str">
        <x:v>PTC-B</x:v>
      </x:c>
      <x:c r="G3807" s="7" t="str">
        <x:v>CF-05</x:v>
      </x:c>
      <x:c r="H3807" s="7" t="str">
        <x:v>BEFORE</x:v>
      </x:c>
      <x:c r="I3807" s="7" t="str">
        <x:v>kg</x:v>
      </x:c>
      <x:c r="J3807" s="7" t="n">
        <x:v>0</x:v>
      </x:c>
      <x:c r="K3807" s="7" t="n">
        <x:v>20</x:v>
      </x:c>
      <x:c r="L3807" s="7" t="n">
        <x:v>0.25</x:v>
      </x:c>
      <x:c r="M3807" s="7" t="str"/>
      <x:c r="N3807" s="7" t="str"/>
      <x:c r="O3807" s="7" t="str"/>
      <x:c r="P3807" s="7" t="str">
        <x:f>IF(O3807="","OPEN",IF(OR(NOT(ISNUMBER(M3807)),NOT(ISNUMBER(N3807)),ABS(M3807)&gt;L3807,N3807&gt;L3807),"FAIL","PASS"))</x:f>
        <x:v>OPEN</x:v>
      </x:c>
    </x:row>
    <x:row r="3808">
      <x:c r="B3808" s="7" t="str">
        <x:v>CAL-03802</x:v>
      </x:c>
      <x:c r="C3808" s="7" t="str">
        <x:v>CH-1901</x:v>
      </x:c>
      <x:c r="D3808" s="7" t="str">
        <x:v>REA-M-B</x:v>
      </x:c>
      <x:c r="E3808" s="7" t="str">
        <x:v>CALIBRATION</x:v>
      </x:c>
      <x:c r="F3808" s="7" t="str">
        <x:v>PTC-B</x:v>
      </x:c>
      <x:c r="G3808" s="7" t="str">
        <x:v>CF-05</x:v>
      </x:c>
      <x:c r="H3808" s="7" t="str">
        <x:v>AFTER</x:v>
      </x:c>
      <x:c r="I3808" s="7" t="str">
        <x:v>kg</x:v>
      </x:c>
      <x:c r="J3808" s="7" t="n">
        <x:v>0</x:v>
      </x:c>
      <x:c r="K3808" s="7" t="n">
        <x:v>20</x:v>
      </x:c>
      <x:c r="L3808" s="7" t="n">
        <x:v>0.25</x:v>
      </x:c>
      <x:c r="M3808" s="7" t="str"/>
      <x:c r="N3808" s="7" t="str"/>
      <x:c r="O3808" s="7" t="str"/>
      <x:c r="P3808" s="7" t="str">
        <x:f>IF(O3808="","OPEN",IF(OR(NOT(ISNUMBER(M3808)),NOT(ISNUMBER(N3808)),ABS(M3808)&gt;L3808,N3808&gt;L3808),"FAIL","PASS"))</x:f>
        <x:v>OPEN</x:v>
      </x:c>
    </x:row>
    <x:row r="3809">
      <x:c r="B3809" s="7" t="str">
        <x:v>CAL-03803</x:v>
      </x:c>
      <x:c r="C3809" s="7" t="str">
        <x:v>CH-1902</x:v>
      </x:c>
      <x:c r="D3809" s="7" t="str">
        <x:v>REA-M-B</x:v>
      </x:c>
      <x:c r="E3809" s="7" t="str">
        <x:v>CALIBRATION</x:v>
      </x:c>
      <x:c r="F3809" s="7" t="str">
        <x:v>PTC-B</x:v>
      </x:c>
      <x:c r="G3809" s="7" t="str">
        <x:v>CF-05</x:v>
      </x:c>
      <x:c r="H3809" s="7" t="str">
        <x:v>BEFORE</x:v>
      </x:c>
      <x:c r="I3809" s="7" t="str">
        <x:v>kg</x:v>
      </x:c>
      <x:c r="J3809" s="7" t="n">
        <x:v>0</x:v>
      </x:c>
      <x:c r="K3809" s="7" t="n">
        <x:v>20</x:v>
      </x:c>
      <x:c r="L3809" s="7" t="n">
        <x:v>0.25</x:v>
      </x:c>
      <x:c r="M3809" s="7" t="str"/>
      <x:c r="N3809" s="7" t="str"/>
      <x:c r="O3809" s="7" t="str"/>
      <x:c r="P3809" s="7" t="str">
        <x:f>IF(O3809="","OPEN",IF(OR(NOT(ISNUMBER(M3809)),NOT(ISNUMBER(N3809)),ABS(M3809)&gt;L3809,N3809&gt;L3809),"FAIL","PASS"))</x:f>
        <x:v>OPEN</x:v>
      </x:c>
    </x:row>
    <x:row r="3810">
      <x:c r="B3810" s="7" t="str">
        <x:v>CAL-03804</x:v>
      </x:c>
      <x:c r="C3810" s="7" t="str">
        <x:v>CH-1902</x:v>
      </x:c>
      <x:c r="D3810" s="7" t="str">
        <x:v>REA-M-B</x:v>
      </x:c>
      <x:c r="E3810" s="7" t="str">
        <x:v>CALIBRATION</x:v>
      </x:c>
      <x:c r="F3810" s="7" t="str">
        <x:v>PTC-B</x:v>
      </x:c>
      <x:c r="G3810" s="7" t="str">
        <x:v>CF-05</x:v>
      </x:c>
      <x:c r="H3810" s="7" t="str">
        <x:v>AFTER</x:v>
      </x:c>
      <x:c r="I3810" s="7" t="str">
        <x:v>kg</x:v>
      </x:c>
      <x:c r="J3810" s="7" t="n">
        <x:v>0</x:v>
      </x:c>
      <x:c r="K3810" s="7" t="n">
        <x:v>20</x:v>
      </x:c>
      <x:c r="L3810" s="7" t="n">
        <x:v>0.25</x:v>
      </x:c>
      <x:c r="M3810" s="7" t="str"/>
      <x:c r="N3810" s="7" t="str"/>
      <x:c r="O3810" s="7" t="str"/>
      <x:c r="P3810" s="7" t="str">
        <x:f>IF(O3810="","OPEN",IF(OR(NOT(ISNUMBER(M3810)),NOT(ISNUMBER(N3810)),ABS(M3810)&gt;L3810,N3810&gt;L3810),"FAIL","PASS"))</x:f>
        <x:v>OPEN</x:v>
      </x:c>
    </x:row>
    <x:row r="3811">
      <x:c r="B3811" s="7" t="str">
        <x:v>CAL-03805</x:v>
      </x:c>
      <x:c r="C3811" s="7" t="str">
        <x:v>CH-1903</x:v>
      </x:c>
      <x:c r="D3811" s="7" t="str">
        <x:v>REA-M-B</x:v>
      </x:c>
      <x:c r="E3811" s="7" t="str">
        <x:v>CALIBRATION</x:v>
      </x:c>
      <x:c r="F3811" s="7" t="str">
        <x:v>PTC-B</x:v>
      </x:c>
      <x:c r="G3811" s="7" t="str">
        <x:v>CF-06</x:v>
      </x:c>
      <x:c r="H3811" s="7" t="str">
        <x:v>BEFORE</x:v>
      </x:c>
      <x:c r="I3811" s="7" t="str">
        <x:v>m</x:v>
      </x:c>
      <x:c r="J3811" s="7" t="n">
        <x:v>0</x:v>
      </x:c>
      <x:c r="K3811" s="7" t="n">
        <x:v>0.2</x:v>
      </x:c>
      <x:c r="L3811" s="7" t="n">
        <x:v>0.0005</x:v>
      </x:c>
      <x:c r="M3811" s="7" t="str"/>
      <x:c r="N3811" s="7" t="str"/>
      <x:c r="O3811" s="7" t="str"/>
      <x:c r="P3811" s="7" t="str">
        <x:f>IF(O3811="","OPEN",IF(OR(NOT(ISNUMBER(M3811)),NOT(ISNUMBER(N3811)),ABS(M3811)&gt;L3811,N3811&gt;L3811),"FAIL","PASS"))</x:f>
        <x:v>OPEN</x:v>
      </x:c>
    </x:row>
    <x:row r="3812">
      <x:c r="B3812" s="7" t="str">
        <x:v>CAL-03806</x:v>
      </x:c>
      <x:c r="C3812" s="7" t="str">
        <x:v>CH-1903</x:v>
      </x:c>
      <x:c r="D3812" s="7" t="str">
        <x:v>REA-M-B</x:v>
      </x:c>
      <x:c r="E3812" s="7" t="str">
        <x:v>CALIBRATION</x:v>
      </x:c>
      <x:c r="F3812" s="7" t="str">
        <x:v>PTC-B</x:v>
      </x:c>
      <x:c r="G3812" s="7" t="str">
        <x:v>CF-06</x:v>
      </x:c>
      <x:c r="H3812" s="7" t="str">
        <x:v>AFTER</x:v>
      </x:c>
      <x:c r="I3812" s="7" t="str">
        <x:v>m</x:v>
      </x:c>
      <x:c r="J3812" s="7" t="n">
        <x:v>0</x:v>
      </x:c>
      <x:c r="K3812" s="7" t="n">
        <x:v>0.2</x:v>
      </x:c>
      <x:c r="L3812" s="7" t="n">
        <x:v>0.0005</x:v>
      </x:c>
      <x:c r="M3812" s="7" t="str"/>
      <x:c r="N3812" s="7" t="str"/>
      <x:c r="O3812" s="7" t="str"/>
      <x:c r="P3812" s="7" t="str">
        <x:f>IF(O3812="","OPEN",IF(OR(NOT(ISNUMBER(M3812)),NOT(ISNUMBER(N3812)),ABS(M3812)&gt;L3812,N3812&gt;L3812),"FAIL","PASS"))</x:f>
        <x:v>OPEN</x:v>
      </x:c>
    </x:row>
    <x:row r="3813">
      <x:c r="B3813" s="7" t="str">
        <x:v>CAL-03807</x:v>
      </x:c>
      <x:c r="C3813" s="7" t="str">
        <x:v>CH-1904</x:v>
      </x:c>
      <x:c r="D3813" s="7" t="str">
        <x:v>REA-M-B</x:v>
      </x:c>
      <x:c r="E3813" s="7" t="str">
        <x:v>CALIBRATION</x:v>
      </x:c>
      <x:c r="F3813" s="7" t="str">
        <x:v>PTC-B</x:v>
      </x:c>
      <x:c r="G3813" s="7" t="str">
        <x:v>CF-06</x:v>
      </x:c>
      <x:c r="H3813" s="7" t="str">
        <x:v>BEFORE</x:v>
      </x:c>
      <x:c r="I3813" s="7" t="str">
        <x:v>m</x:v>
      </x:c>
      <x:c r="J3813" s="7" t="n">
        <x:v>0</x:v>
      </x:c>
      <x:c r="K3813" s="7" t="n">
        <x:v>0.2</x:v>
      </x:c>
      <x:c r="L3813" s="7" t="n">
        <x:v>0.0005</x:v>
      </x:c>
      <x:c r="M3813" s="7" t="str"/>
      <x:c r="N3813" s="7" t="str"/>
      <x:c r="O3813" s="7" t="str"/>
      <x:c r="P3813" s="7" t="str">
        <x:f>IF(O3813="","OPEN",IF(OR(NOT(ISNUMBER(M3813)),NOT(ISNUMBER(N3813)),ABS(M3813)&gt;L3813,N3813&gt;L3813),"FAIL","PASS"))</x:f>
        <x:v>OPEN</x:v>
      </x:c>
    </x:row>
    <x:row r="3814">
      <x:c r="B3814" s="7" t="str">
        <x:v>CAL-03808</x:v>
      </x:c>
      <x:c r="C3814" s="7" t="str">
        <x:v>CH-1904</x:v>
      </x:c>
      <x:c r="D3814" s="7" t="str">
        <x:v>REA-M-B</x:v>
      </x:c>
      <x:c r="E3814" s="7" t="str">
        <x:v>CALIBRATION</x:v>
      </x:c>
      <x:c r="F3814" s="7" t="str">
        <x:v>PTC-B</x:v>
      </x:c>
      <x:c r="G3814" s="7" t="str">
        <x:v>CF-06</x:v>
      </x:c>
      <x:c r="H3814" s="7" t="str">
        <x:v>AFTER</x:v>
      </x:c>
      <x:c r="I3814" s="7" t="str">
        <x:v>m</x:v>
      </x:c>
      <x:c r="J3814" s="7" t="n">
        <x:v>0</x:v>
      </x:c>
      <x:c r="K3814" s="7" t="n">
        <x:v>0.2</x:v>
      </x:c>
      <x:c r="L3814" s="7" t="n">
        <x:v>0.0005</x:v>
      </x:c>
      <x:c r="M3814" s="7" t="str"/>
      <x:c r="N3814" s="7" t="str"/>
      <x:c r="O3814" s="7" t="str"/>
      <x:c r="P3814" s="7" t="str">
        <x:f>IF(O3814="","OPEN",IF(OR(NOT(ISNUMBER(M3814)),NOT(ISNUMBER(N3814)),ABS(M3814)&gt;L3814,N3814&gt;L3814),"FAIL","PASS"))</x:f>
        <x:v>OPEN</x:v>
      </x:c>
    </x:row>
    <x:row r="3815">
      <x:c r="B3815" s="7" t="str">
        <x:v>CAL-03809</x:v>
      </x:c>
      <x:c r="C3815" s="7" t="str">
        <x:v>CH-1905</x:v>
      </x:c>
      <x:c r="D3815" s="7" t="str">
        <x:v>REA-M-B</x:v>
      </x:c>
      <x:c r="E3815" s="7" t="str">
        <x:v>CALIBRATION</x:v>
      </x:c>
      <x:c r="F3815" s="7" t="str">
        <x:v>PTC-B</x:v>
      </x:c>
      <x:c r="G3815" s="7" t="str">
        <x:v>CF-06</x:v>
      </x:c>
      <x:c r="H3815" s="7" t="str">
        <x:v>BEFORE</x:v>
      </x:c>
      <x:c r="I3815" s="7" t="str">
        <x:v>m</x:v>
      </x:c>
      <x:c r="J3815" s="7" t="n">
        <x:v>0</x:v>
      </x:c>
      <x:c r="K3815" s="7" t="n">
        <x:v>0.2</x:v>
      </x:c>
      <x:c r="L3815" s="7" t="n">
        <x:v>0.0005</x:v>
      </x:c>
      <x:c r="M3815" s="7" t="str"/>
      <x:c r="N3815" s="7" t="str"/>
      <x:c r="O3815" s="7" t="str"/>
      <x:c r="P3815" s="7" t="str">
        <x:f>IF(O3815="","OPEN",IF(OR(NOT(ISNUMBER(M3815)),NOT(ISNUMBER(N3815)),ABS(M3815)&gt;L3815,N3815&gt;L3815),"FAIL","PASS"))</x:f>
        <x:v>OPEN</x:v>
      </x:c>
    </x:row>
    <x:row r="3816">
      <x:c r="B3816" s="7" t="str">
        <x:v>CAL-03810</x:v>
      </x:c>
      <x:c r="C3816" s="7" t="str">
        <x:v>CH-1905</x:v>
      </x:c>
      <x:c r="D3816" s="7" t="str">
        <x:v>REA-M-B</x:v>
      </x:c>
      <x:c r="E3816" s="7" t="str">
        <x:v>CALIBRATION</x:v>
      </x:c>
      <x:c r="F3816" s="7" t="str">
        <x:v>PTC-B</x:v>
      </x:c>
      <x:c r="G3816" s="7" t="str">
        <x:v>CF-06</x:v>
      </x:c>
      <x:c r="H3816" s="7" t="str">
        <x:v>AFTER</x:v>
      </x:c>
      <x:c r="I3816" s="7" t="str">
        <x:v>m</x:v>
      </x:c>
      <x:c r="J3816" s="7" t="n">
        <x:v>0</x:v>
      </x:c>
      <x:c r="K3816" s="7" t="n">
        <x:v>0.2</x:v>
      </x:c>
      <x:c r="L3816" s="7" t="n">
        <x:v>0.0005</x:v>
      </x:c>
      <x:c r="M3816" s="7" t="str"/>
      <x:c r="N3816" s="7" t="str"/>
      <x:c r="O3816" s="7" t="str"/>
      <x:c r="P3816" s="7" t="str">
        <x:f>IF(O3816="","OPEN",IF(OR(NOT(ISNUMBER(M3816)),NOT(ISNUMBER(N3816)),ABS(M3816)&gt;L3816,N3816&gt;L3816),"FAIL","PASS"))</x:f>
        <x:v>OPEN</x:v>
      </x:c>
    </x:row>
    <x:row r="3817">
      <x:c r="B3817" s="7" t="str">
        <x:v>CAL-03811</x:v>
      </x:c>
      <x:c r="C3817" s="7" t="str">
        <x:v>CH-1906</x:v>
      </x:c>
      <x:c r="D3817" s="7" t="str">
        <x:v>REA-M-B</x:v>
      </x:c>
      <x:c r="E3817" s="7" t="str">
        <x:v>CALIBRATION</x:v>
      </x:c>
      <x:c r="F3817" s="7" t="str">
        <x:v>PTC-B</x:v>
      </x:c>
      <x:c r="G3817" s="7" t="str">
        <x:v>CF-06</x:v>
      </x:c>
      <x:c r="H3817" s="7" t="str">
        <x:v>BEFORE</x:v>
      </x:c>
      <x:c r="I3817" s="7" t="str">
        <x:v>m</x:v>
      </x:c>
      <x:c r="J3817" s="7" t="n">
        <x:v>0</x:v>
      </x:c>
      <x:c r="K3817" s="7" t="n">
        <x:v>0.2</x:v>
      </x:c>
      <x:c r="L3817" s="7" t="n">
        <x:v>0.0005</x:v>
      </x:c>
      <x:c r="M3817" s="7" t="str"/>
      <x:c r="N3817" s="7" t="str"/>
      <x:c r="O3817" s="7" t="str"/>
      <x:c r="P3817" s="7" t="str">
        <x:f>IF(O3817="","OPEN",IF(OR(NOT(ISNUMBER(M3817)),NOT(ISNUMBER(N3817)),ABS(M3817)&gt;L3817,N3817&gt;L3817),"FAIL","PASS"))</x:f>
        <x:v>OPEN</x:v>
      </x:c>
    </x:row>
    <x:row r="3818">
      <x:c r="B3818" s="7" t="str">
        <x:v>CAL-03812</x:v>
      </x:c>
      <x:c r="C3818" s="7" t="str">
        <x:v>CH-1906</x:v>
      </x:c>
      <x:c r="D3818" s="7" t="str">
        <x:v>REA-M-B</x:v>
      </x:c>
      <x:c r="E3818" s="7" t="str">
        <x:v>CALIBRATION</x:v>
      </x:c>
      <x:c r="F3818" s="7" t="str">
        <x:v>PTC-B</x:v>
      </x:c>
      <x:c r="G3818" s="7" t="str">
        <x:v>CF-06</x:v>
      </x:c>
      <x:c r="H3818" s="7" t="str">
        <x:v>AFTER</x:v>
      </x:c>
      <x:c r="I3818" s="7" t="str">
        <x:v>m</x:v>
      </x:c>
      <x:c r="J3818" s="7" t="n">
        <x:v>0</x:v>
      </x:c>
      <x:c r="K3818" s="7" t="n">
        <x:v>0.2</x:v>
      </x:c>
      <x:c r="L3818" s="7" t="n">
        <x:v>0.0005</x:v>
      </x:c>
      <x:c r="M3818" s="7" t="str"/>
      <x:c r="N3818" s="7" t="str"/>
      <x:c r="O3818" s="7" t="str"/>
      <x:c r="P3818" s="7" t="str">
        <x:f>IF(O3818="","OPEN",IF(OR(NOT(ISNUMBER(M3818)),NOT(ISNUMBER(N3818)),ABS(M3818)&gt;L3818,N3818&gt;L3818),"FAIL","PASS"))</x:f>
        <x:v>OPEN</x:v>
      </x:c>
    </x:row>
    <x:row r="3819">
      <x:c r="B3819" s="7" t="str">
        <x:v>CAL-03813</x:v>
      </x:c>
      <x:c r="C3819" s="7" t="str">
        <x:v>CH-1907</x:v>
      </x:c>
      <x:c r="D3819" s="7" t="str">
        <x:v>REA-M-B</x:v>
      </x:c>
      <x:c r="E3819" s="7" t="str">
        <x:v>CALIBRATION</x:v>
      </x:c>
      <x:c r="F3819" s="7" t="str">
        <x:v>PTC-B</x:v>
      </x:c>
      <x:c r="G3819" s="7" t="str">
        <x:v>CF-06</x:v>
      </x:c>
      <x:c r="H3819" s="7" t="str">
        <x:v>BEFORE</x:v>
      </x:c>
      <x:c r="I3819" s="7" t="str">
        <x:v>m</x:v>
      </x:c>
      <x:c r="J3819" s="7" t="n">
        <x:v>0</x:v>
      </x:c>
      <x:c r="K3819" s="7" t="n">
        <x:v>0.2</x:v>
      </x:c>
      <x:c r="L3819" s="7" t="n">
        <x:v>0.0005</x:v>
      </x:c>
      <x:c r="M3819" s="7" t="str"/>
      <x:c r="N3819" s="7" t="str"/>
      <x:c r="O3819" s="7" t="str"/>
      <x:c r="P3819" s="7" t="str">
        <x:f>IF(O3819="","OPEN",IF(OR(NOT(ISNUMBER(M3819)),NOT(ISNUMBER(N3819)),ABS(M3819)&gt;L3819,N3819&gt;L3819),"FAIL","PASS"))</x:f>
        <x:v>OPEN</x:v>
      </x:c>
    </x:row>
    <x:row r="3820">
      <x:c r="B3820" s="7" t="str">
        <x:v>CAL-03814</x:v>
      </x:c>
      <x:c r="C3820" s="7" t="str">
        <x:v>CH-1907</x:v>
      </x:c>
      <x:c r="D3820" s="7" t="str">
        <x:v>REA-M-B</x:v>
      </x:c>
      <x:c r="E3820" s="7" t="str">
        <x:v>CALIBRATION</x:v>
      </x:c>
      <x:c r="F3820" s="7" t="str">
        <x:v>PTC-B</x:v>
      </x:c>
      <x:c r="G3820" s="7" t="str">
        <x:v>CF-06</x:v>
      </x:c>
      <x:c r="H3820" s="7" t="str">
        <x:v>AFTER</x:v>
      </x:c>
      <x:c r="I3820" s="7" t="str">
        <x:v>m</x:v>
      </x:c>
      <x:c r="J3820" s="7" t="n">
        <x:v>0</x:v>
      </x:c>
      <x:c r="K3820" s="7" t="n">
        <x:v>0.2</x:v>
      </x:c>
      <x:c r="L3820" s="7" t="n">
        <x:v>0.0005</x:v>
      </x:c>
      <x:c r="M3820" s="7" t="str"/>
      <x:c r="N3820" s="7" t="str"/>
      <x:c r="O3820" s="7" t="str"/>
      <x:c r="P3820" s="7" t="str">
        <x:f>IF(O3820="","OPEN",IF(OR(NOT(ISNUMBER(M3820)),NOT(ISNUMBER(N3820)),ABS(M3820)&gt;L3820,N3820&gt;L3820),"FAIL","PASS"))</x:f>
        <x:v>OPEN</x:v>
      </x:c>
    </x:row>
    <x:row r="3821">
      <x:c r="B3821" s="7" t="str">
        <x:v>CAL-03815</x:v>
      </x:c>
      <x:c r="C3821" s="7" t="str">
        <x:v>CH-1908</x:v>
      </x:c>
      <x:c r="D3821" s="7" t="str">
        <x:v>REA-M-B</x:v>
      </x:c>
      <x:c r="E3821" s="7" t="str">
        <x:v>CALIBRATION</x:v>
      </x:c>
      <x:c r="F3821" s="7" t="str">
        <x:v>PTC-B</x:v>
      </x:c>
      <x:c r="G3821" s="7" t="str">
        <x:v>CF-06</x:v>
      </x:c>
      <x:c r="H3821" s="7" t="str">
        <x:v>BEFORE</x:v>
      </x:c>
      <x:c r="I3821" s="7" t="str">
        <x:v>m</x:v>
      </x:c>
      <x:c r="J3821" s="7" t="n">
        <x:v>0</x:v>
      </x:c>
      <x:c r="K3821" s="7" t="n">
        <x:v>0.2</x:v>
      </x:c>
      <x:c r="L3821" s="7" t="n">
        <x:v>0.0005</x:v>
      </x:c>
      <x:c r="M3821" s="7" t="str"/>
      <x:c r="N3821" s="7" t="str"/>
      <x:c r="O3821" s="7" t="str"/>
      <x:c r="P3821" s="7" t="str">
        <x:f>IF(O3821="","OPEN",IF(OR(NOT(ISNUMBER(M3821)),NOT(ISNUMBER(N3821)),ABS(M3821)&gt;L3821,N3821&gt;L3821),"FAIL","PASS"))</x:f>
        <x:v>OPEN</x:v>
      </x:c>
    </x:row>
    <x:row r="3822">
      <x:c r="B3822" s="7" t="str">
        <x:v>CAL-03816</x:v>
      </x:c>
      <x:c r="C3822" s="7" t="str">
        <x:v>CH-1908</x:v>
      </x:c>
      <x:c r="D3822" s="7" t="str">
        <x:v>REA-M-B</x:v>
      </x:c>
      <x:c r="E3822" s="7" t="str">
        <x:v>CALIBRATION</x:v>
      </x:c>
      <x:c r="F3822" s="7" t="str">
        <x:v>PTC-B</x:v>
      </x:c>
      <x:c r="G3822" s="7" t="str">
        <x:v>CF-06</x:v>
      </x:c>
      <x:c r="H3822" s="7" t="str">
        <x:v>AFTER</x:v>
      </x:c>
      <x:c r="I3822" s="7" t="str">
        <x:v>m</x:v>
      </x:c>
      <x:c r="J3822" s="7" t="n">
        <x:v>0</x:v>
      </x:c>
      <x:c r="K3822" s="7" t="n">
        <x:v>0.2</x:v>
      </x:c>
      <x:c r="L3822" s="7" t="n">
        <x:v>0.0005</x:v>
      </x:c>
      <x:c r="M3822" s="7" t="str"/>
      <x:c r="N3822" s="7" t="str"/>
      <x:c r="O3822" s="7" t="str"/>
      <x:c r="P3822" s="7" t="str">
        <x:f>IF(O3822="","OPEN",IF(OR(NOT(ISNUMBER(M3822)),NOT(ISNUMBER(N3822)),ABS(M3822)&gt;L3822,N3822&gt;L3822),"FAIL","PASS"))</x:f>
        <x:v>OPEN</x:v>
      </x:c>
    </x:row>
    <x:row r="3823">
      <x:c r="B3823" s="7" t="str">
        <x:v>CAL-03817</x:v>
      </x:c>
      <x:c r="C3823" s="7" t="str">
        <x:v>CH-1909</x:v>
      </x:c>
      <x:c r="D3823" s="7" t="str">
        <x:v>REA-M-B</x:v>
      </x:c>
      <x:c r="E3823" s="7" t="str">
        <x:v>CALIBRATION</x:v>
      </x:c>
      <x:c r="F3823" s="7" t="str">
        <x:v>PTC-B</x:v>
      </x:c>
      <x:c r="G3823" s="7" t="str">
        <x:v>CF-07</x:v>
      </x:c>
      <x:c r="H3823" s="7" t="str">
        <x:v>BEFORE</x:v>
      </x:c>
      <x:c r="I3823" s="7" t="str">
        <x:v>kg</x:v>
      </x:c>
      <x:c r="J3823" s="7" t="n">
        <x:v>0</x:v>
      </x:c>
      <x:c r="K3823" s="7" t="n">
        <x:v>500</x:v>
      </x:c>
      <x:c r="L3823" s="7" t="n">
        <x:v>0.25</x:v>
      </x:c>
      <x:c r="M3823" s="7" t="str"/>
      <x:c r="N3823" s="7" t="str"/>
      <x:c r="O3823" s="7" t="str"/>
      <x:c r="P3823" s="7" t="str">
        <x:f>IF(O3823="","OPEN",IF(OR(NOT(ISNUMBER(M3823)),NOT(ISNUMBER(N3823)),ABS(M3823)&gt;L3823,N3823&gt;L3823),"FAIL","PASS"))</x:f>
        <x:v>OPEN</x:v>
      </x:c>
    </x:row>
    <x:row r="3824">
      <x:c r="B3824" s="7" t="str">
        <x:v>CAL-03818</x:v>
      </x:c>
      <x:c r="C3824" s="7" t="str">
        <x:v>CH-1909</x:v>
      </x:c>
      <x:c r="D3824" s="7" t="str">
        <x:v>REA-M-B</x:v>
      </x:c>
      <x:c r="E3824" s="7" t="str">
        <x:v>CALIBRATION</x:v>
      </x:c>
      <x:c r="F3824" s="7" t="str">
        <x:v>PTC-B</x:v>
      </x:c>
      <x:c r="G3824" s="7" t="str">
        <x:v>CF-07</x:v>
      </x:c>
      <x:c r="H3824" s="7" t="str">
        <x:v>AFTER</x:v>
      </x:c>
      <x:c r="I3824" s="7" t="str">
        <x:v>kg</x:v>
      </x:c>
      <x:c r="J3824" s="7" t="n">
        <x:v>0</x:v>
      </x:c>
      <x:c r="K3824" s="7" t="n">
        <x:v>500</x:v>
      </x:c>
      <x:c r="L3824" s="7" t="n">
        <x:v>0.25</x:v>
      </x:c>
      <x:c r="M3824" s="7" t="str"/>
      <x:c r="N3824" s="7" t="str"/>
      <x:c r="O3824" s="7" t="str"/>
      <x:c r="P3824" s="7" t="str">
        <x:f>IF(O3824="","OPEN",IF(OR(NOT(ISNUMBER(M3824)),NOT(ISNUMBER(N3824)),ABS(M3824)&gt;L3824,N3824&gt;L3824),"FAIL","PASS"))</x:f>
        <x:v>OPEN</x:v>
      </x:c>
    </x:row>
    <x:row r="3825">
      <x:c r="B3825" s="7" t="str">
        <x:v>CAL-03819</x:v>
      </x:c>
      <x:c r="C3825" s="7" t="str">
        <x:v>CH-1910</x:v>
      </x:c>
      <x:c r="D3825" s="7" t="str">
        <x:v>REA-M-B</x:v>
      </x:c>
      <x:c r="E3825" s="7" t="str">
        <x:v>CALIBRATION</x:v>
      </x:c>
      <x:c r="F3825" s="7" t="str">
        <x:v>PTC-B</x:v>
      </x:c>
      <x:c r="G3825" s="7" t="str">
        <x:v>CF-07</x:v>
      </x:c>
      <x:c r="H3825" s="7" t="str">
        <x:v>BEFORE</x:v>
      </x:c>
      <x:c r="I3825" s="7" t="str">
        <x:v>kg</x:v>
      </x:c>
      <x:c r="J3825" s="7" t="n">
        <x:v>0</x:v>
      </x:c>
      <x:c r="K3825" s="7" t="n">
        <x:v>500</x:v>
      </x:c>
      <x:c r="L3825" s="7" t="n">
        <x:v>0.25</x:v>
      </x:c>
      <x:c r="M3825" s="7" t="str"/>
      <x:c r="N3825" s="7" t="str"/>
      <x:c r="O3825" s="7" t="str"/>
      <x:c r="P3825" s="7" t="str">
        <x:f>IF(O3825="","OPEN",IF(OR(NOT(ISNUMBER(M3825)),NOT(ISNUMBER(N3825)),ABS(M3825)&gt;L3825,N3825&gt;L3825),"FAIL","PASS"))</x:f>
        <x:v>OPEN</x:v>
      </x:c>
    </x:row>
    <x:row r="3826">
      <x:c r="B3826" s="7" t="str">
        <x:v>CAL-03820</x:v>
      </x:c>
      <x:c r="C3826" s="7" t="str">
        <x:v>CH-1910</x:v>
      </x:c>
      <x:c r="D3826" s="7" t="str">
        <x:v>REA-M-B</x:v>
      </x:c>
      <x:c r="E3826" s="7" t="str">
        <x:v>CALIBRATION</x:v>
      </x:c>
      <x:c r="F3826" s="7" t="str">
        <x:v>PTC-B</x:v>
      </x:c>
      <x:c r="G3826" s="7" t="str">
        <x:v>CF-07</x:v>
      </x:c>
      <x:c r="H3826" s="7" t="str">
        <x:v>AFTER</x:v>
      </x:c>
      <x:c r="I3826" s="7" t="str">
        <x:v>kg</x:v>
      </x:c>
      <x:c r="J3826" s="7" t="n">
        <x:v>0</x:v>
      </x:c>
      <x:c r="K3826" s="7" t="n">
        <x:v>500</x:v>
      </x:c>
      <x:c r="L3826" s="7" t="n">
        <x:v>0.25</x:v>
      </x:c>
      <x:c r="M3826" s="7" t="str"/>
      <x:c r="N3826" s="7" t="str"/>
      <x:c r="O3826" s="7" t="str"/>
      <x:c r="P3826" s="7" t="str">
        <x:f>IF(O3826="","OPEN",IF(OR(NOT(ISNUMBER(M3826)),NOT(ISNUMBER(N3826)),ABS(M3826)&gt;L3826,N3826&gt;L3826),"FAIL","PASS"))</x:f>
        <x:v>OPEN</x:v>
      </x:c>
    </x:row>
    <x:row r="3827">
      <x:c r="B3827" s="7" t="str">
        <x:v>CAL-03821</x:v>
      </x:c>
      <x:c r="C3827" s="7" t="str">
        <x:v>CH-1911</x:v>
      </x:c>
      <x:c r="D3827" s="7" t="str">
        <x:v>REA-M-B</x:v>
      </x:c>
      <x:c r="E3827" s="7" t="str">
        <x:v>CALIBRATION</x:v>
      </x:c>
      <x:c r="F3827" s="7" t="str">
        <x:v>PTC-B</x:v>
      </x:c>
      <x:c r="G3827" s="7" t="str">
        <x:v>CF-07</x:v>
      </x:c>
      <x:c r="H3827" s="7" t="str">
        <x:v>BEFORE</x:v>
      </x:c>
      <x:c r="I3827" s="7" t="str">
        <x:v>kg</x:v>
      </x:c>
      <x:c r="J3827" s="7" t="n">
        <x:v>0</x:v>
      </x:c>
      <x:c r="K3827" s="7" t="n">
        <x:v>500</x:v>
      </x:c>
      <x:c r="L3827" s="7" t="n">
        <x:v>0.25</x:v>
      </x:c>
      <x:c r="M3827" s="7" t="str"/>
      <x:c r="N3827" s="7" t="str"/>
      <x:c r="O3827" s="7" t="str"/>
      <x:c r="P3827" s="7" t="str">
        <x:f>IF(O3827="","OPEN",IF(OR(NOT(ISNUMBER(M3827)),NOT(ISNUMBER(N3827)),ABS(M3827)&gt;L3827,N3827&gt;L3827),"FAIL","PASS"))</x:f>
        <x:v>OPEN</x:v>
      </x:c>
    </x:row>
    <x:row r="3828">
      <x:c r="B3828" s="7" t="str">
        <x:v>CAL-03822</x:v>
      </x:c>
      <x:c r="C3828" s="7" t="str">
        <x:v>CH-1911</x:v>
      </x:c>
      <x:c r="D3828" s="7" t="str">
        <x:v>REA-M-B</x:v>
      </x:c>
      <x:c r="E3828" s="7" t="str">
        <x:v>CALIBRATION</x:v>
      </x:c>
      <x:c r="F3828" s="7" t="str">
        <x:v>PTC-B</x:v>
      </x:c>
      <x:c r="G3828" s="7" t="str">
        <x:v>CF-07</x:v>
      </x:c>
      <x:c r="H3828" s="7" t="str">
        <x:v>AFTER</x:v>
      </x:c>
      <x:c r="I3828" s="7" t="str">
        <x:v>kg</x:v>
      </x:c>
      <x:c r="J3828" s="7" t="n">
        <x:v>0</x:v>
      </x:c>
      <x:c r="K3828" s="7" t="n">
        <x:v>500</x:v>
      </x:c>
      <x:c r="L3828" s="7" t="n">
        <x:v>0.25</x:v>
      </x:c>
      <x:c r="M3828" s="7" t="str"/>
      <x:c r="N3828" s="7" t="str"/>
      <x:c r="O3828" s="7" t="str"/>
      <x:c r="P3828" s="7" t="str">
        <x:f>IF(O3828="","OPEN",IF(OR(NOT(ISNUMBER(M3828)),NOT(ISNUMBER(N3828)),ABS(M3828)&gt;L3828,N3828&gt;L3828),"FAIL","PASS"))</x:f>
        <x:v>OPEN</x:v>
      </x:c>
    </x:row>
    <x:row r="3829">
      <x:c r="B3829" s="7" t="str">
        <x:v>CAL-03823</x:v>
      </x:c>
      <x:c r="C3829" s="7" t="str">
        <x:v>CH-1912</x:v>
      </x:c>
      <x:c r="D3829" s="7" t="str">
        <x:v>REA-M-B</x:v>
      </x:c>
      <x:c r="E3829" s="7" t="str">
        <x:v>CALIBRATION</x:v>
      </x:c>
      <x:c r="F3829" s="7" t="str">
        <x:v>PTC-B</x:v>
      </x:c>
      <x:c r="G3829" s="7" t="str">
        <x:v>CF-07</x:v>
      </x:c>
      <x:c r="H3829" s="7" t="str">
        <x:v>BEFORE</x:v>
      </x:c>
      <x:c r="I3829" s="7" t="str">
        <x:v>kg</x:v>
      </x:c>
      <x:c r="J3829" s="7" t="n">
        <x:v>0</x:v>
      </x:c>
      <x:c r="K3829" s="7" t="n">
        <x:v>500</x:v>
      </x:c>
      <x:c r="L3829" s="7" t="n">
        <x:v>0.25</x:v>
      </x:c>
      <x:c r="M3829" s="7" t="str"/>
      <x:c r="N3829" s="7" t="str"/>
      <x:c r="O3829" s="7" t="str"/>
      <x:c r="P3829" s="7" t="str">
        <x:f>IF(O3829="","OPEN",IF(OR(NOT(ISNUMBER(M3829)),NOT(ISNUMBER(N3829)),ABS(M3829)&gt;L3829,N3829&gt;L3829),"FAIL","PASS"))</x:f>
        <x:v>OPEN</x:v>
      </x:c>
    </x:row>
    <x:row r="3830">
      <x:c r="B3830" s="7" t="str">
        <x:v>CAL-03824</x:v>
      </x:c>
      <x:c r="C3830" s="7" t="str">
        <x:v>CH-1912</x:v>
      </x:c>
      <x:c r="D3830" s="7" t="str">
        <x:v>REA-M-B</x:v>
      </x:c>
      <x:c r="E3830" s="7" t="str">
        <x:v>CALIBRATION</x:v>
      </x:c>
      <x:c r="F3830" s="7" t="str">
        <x:v>PTC-B</x:v>
      </x:c>
      <x:c r="G3830" s="7" t="str">
        <x:v>CF-07</x:v>
      </x:c>
      <x:c r="H3830" s="7" t="str">
        <x:v>AFTER</x:v>
      </x:c>
      <x:c r="I3830" s="7" t="str">
        <x:v>kg</x:v>
      </x:c>
      <x:c r="J3830" s="7" t="n">
        <x:v>0</x:v>
      </x:c>
      <x:c r="K3830" s="7" t="n">
        <x:v>500</x:v>
      </x:c>
      <x:c r="L3830" s="7" t="n">
        <x:v>0.25</x:v>
      </x:c>
      <x:c r="M3830" s="7" t="str"/>
      <x:c r="N3830" s="7" t="str"/>
      <x:c r="O3830" s="7" t="str"/>
      <x:c r="P3830" s="7" t="str">
        <x:f>IF(O3830="","OPEN",IF(OR(NOT(ISNUMBER(M3830)),NOT(ISNUMBER(N3830)),ABS(M3830)&gt;L3830,N3830&gt;L3830),"FAIL","PASS"))</x:f>
        <x:v>OPEN</x:v>
      </x:c>
    </x:row>
    <x:row r="3831">
      <x:c r="B3831" s="7" t="str">
        <x:v>CAL-03825</x:v>
      </x:c>
      <x:c r="C3831" s="7" t="str">
        <x:v>CH-1913</x:v>
      </x:c>
      <x:c r="D3831" s="7" t="str">
        <x:v>REA-M-B</x:v>
      </x:c>
      <x:c r="E3831" s="7" t="str">
        <x:v>CALIBRATION</x:v>
      </x:c>
      <x:c r="F3831" s="7" t="str">
        <x:v>PTC-B</x:v>
      </x:c>
      <x:c r="G3831" s="7" t="str">
        <x:v>CF-07</x:v>
      </x:c>
      <x:c r="H3831" s="7" t="str">
        <x:v>BEFORE</x:v>
      </x:c>
      <x:c r="I3831" s="7" t="str">
        <x:v>kg</x:v>
      </x:c>
      <x:c r="J3831" s="7" t="n">
        <x:v>0</x:v>
      </x:c>
      <x:c r="K3831" s="7" t="n">
        <x:v>500</x:v>
      </x:c>
      <x:c r="L3831" s="7" t="n">
        <x:v>0.25</x:v>
      </x:c>
      <x:c r="M3831" s="7" t="str"/>
      <x:c r="N3831" s="7" t="str"/>
      <x:c r="O3831" s="7" t="str"/>
      <x:c r="P3831" s="7" t="str">
        <x:f>IF(O3831="","OPEN",IF(OR(NOT(ISNUMBER(M3831)),NOT(ISNUMBER(N3831)),ABS(M3831)&gt;L3831,N3831&gt;L3831),"FAIL","PASS"))</x:f>
        <x:v>OPEN</x:v>
      </x:c>
    </x:row>
    <x:row r="3832">
      <x:c r="B3832" s="7" t="str">
        <x:v>CAL-03826</x:v>
      </x:c>
      <x:c r="C3832" s="7" t="str">
        <x:v>CH-1913</x:v>
      </x:c>
      <x:c r="D3832" s="7" t="str">
        <x:v>REA-M-B</x:v>
      </x:c>
      <x:c r="E3832" s="7" t="str">
        <x:v>CALIBRATION</x:v>
      </x:c>
      <x:c r="F3832" s="7" t="str">
        <x:v>PTC-B</x:v>
      </x:c>
      <x:c r="G3832" s="7" t="str">
        <x:v>CF-07</x:v>
      </x:c>
      <x:c r="H3832" s="7" t="str">
        <x:v>AFTER</x:v>
      </x:c>
      <x:c r="I3832" s="7" t="str">
        <x:v>kg</x:v>
      </x:c>
      <x:c r="J3832" s="7" t="n">
        <x:v>0</x:v>
      </x:c>
      <x:c r="K3832" s="7" t="n">
        <x:v>500</x:v>
      </x:c>
      <x:c r="L3832" s="7" t="n">
        <x:v>0.25</x:v>
      </x:c>
      <x:c r="M3832" s="7" t="str"/>
      <x:c r="N3832" s="7" t="str"/>
      <x:c r="O3832" s="7" t="str"/>
      <x:c r="P3832" s="7" t="str">
        <x:f>IF(O3832="","OPEN",IF(OR(NOT(ISNUMBER(M3832)),NOT(ISNUMBER(N3832)),ABS(M3832)&gt;L3832,N3832&gt;L3832),"FAIL","PASS"))</x:f>
        <x:v>OPEN</x:v>
      </x:c>
    </x:row>
    <x:row r="3833">
      <x:c r="B3833" s="7" t="str">
        <x:v>CAL-03827</x:v>
      </x:c>
      <x:c r="C3833" s="7" t="str">
        <x:v>CH-1914</x:v>
      </x:c>
      <x:c r="D3833" s="7" t="str">
        <x:v>REA-M-B</x:v>
      </x:c>
      <x:c r="E3833" s="7" t="str">
        <x:v>CALIBRATION</x:v>
      </x:c>
      <x:c r="F3833" s="7" t="str">
        <x:v>PTC-B</x:v>
      </x:c>
      <x:c r="G3833" s="7" t="str">
        <x:v>CF-07</x:v>
      </x:c>
      <x:c r="H3833" s="7" t="str">
        <x:v>BEFORE</x:v>
      </x:c>
      <x:c r="I3833" s="7" t="str">
        <x:v>kg</x:v>
      </x:c>
      <x:c r="J3833" s="7" t="n">
        <x:v>0</x:v>
      </x:c>
      <x:c r="K3833" s="7" t="n">
        <x:v>500</x:v>
      </x:c>
      <x:c r="L3833" s="7" t="n">
        <x:v>0.25</x:v>
      </x:c>
      <x:c r="M3833" s="7" t="str"/>
      <x:c r="N3833" s="7" t="str"/>
      <x:c r="O3833" s="7" t="str"/>
      <x:c r="P3833" s="7" t="str">
        <x:f>IF(O3833="","OPEN",IF(OR(NOT(ISNUMBER(M3833)),NOT(ISNUMBER(N3833)),ABS(M3833)&gt;L3833,N3833&gt;L3833),"FAIL","PASS"))</x:f>
        <x:v>OPEN</x:v>
      </x:c>
    </x:row>
    <x:row r="3834">
      <x:c r="B3834" s="7" t="str">
        <x:v>CAL-03828</x:v>
      </x:c>
      <x:c r="C3834" s="7" t="str">
        <x:v>CH-1914</x:v>
      </x:c>
      <x:c r="D3834" s="7" t="str">
        <x:v>REA-M-B</x:v>
      </x:c>
      <x:c r="E3834" s="7" t="str">
        <x:v>CALIBRATION</x:v>
      </x:c>
      <x:c r="F3834" s="7" t="str">
        <x:v>PTC-B</x:v>
      </x:c>
      <x:c r="G3834" s="7" t="str">
        <x:v>CF-07</x:v>
      </x:c>
      <x:c r="H3834" s="7" t="str">
        <x:v>AFTER</x:v>
      </x:c>
      <x:c r="I3834" s="7" t="str">
        <x:v>kg</x:v>
      </x:c>
      <x:c r="J3834" s="7" t="n">
        <x:v>0</x:v>
      </x:c>
      <x:c r="K3834" s="7" t="n">
        <x:v>500</x:v>
      </x:c>
      <x:c r="L3834" s="7" t="n">
        <x:v>0.25</x:v>
      </x:c>
      <x:c r="M3834" s="7" t="str"/>
      <x:c r="N3834" s="7" t="str"/>
      <x:c r="O3834" s="7" t="str"/>
      <x:c r="P3834" s="7" t="str">
        <x:f>IF(O3834="","OPEN",IF(OR(NOT(ISNUMBER(M3834)),NOT(ISNUMBER(N3834)),ABS(M3834)&gt;L3834,N3834&gt;L3834),"FAIL","PASS"))</x:f>
        <x:v>OPEN</x:v>
      </x:c>
    </x:row>
    <x:row r="3835">
      <x:c r="B3835" s="7" t="str">
        <x:v>CAL-03829</x:v>
      </x:c>
      <x:c r="C3835" s="7" t="str">
        <x:v>CH-1915</x:v>
      </x:c>
      <x:c r="D3835" s="7" t="str">
        <x:v>REA-M-B</x:v>
      </x:c>
      <x:c r="E3835" s="7" t="str">
        <x:v>CALIBRATION</x:v>
      </x:c>
      <x:c r="F3835" s="7" t="str">
        <x:v>PTC-B</x:v>
      </x:c>
      <x:c r="G3835" s="7" t="str">
        <x:v>CF-08</x:v>
      </x:c>
      <x:c r="H3835" s="7" t="str">
        <x:v>BEFORE</x:v>
      </x:c>
      <x:c r="I3835" s="7" t="str">
        <x:v>degrees</x:v>
      </x:c>
      <x:c r="J3835" s="7" t="n">
        <x:v>-5</x:v>
      </x:c>
      <x:c r="K3835" s="7" t="n">
        <x:v>5</x:v>
      </x:c>
      <x:c r="L3835" s="7" t="n">
        <x:v>0.01</x:v>
      </x:c>
      <x:c r="M3835" s="7" t="str"/>
      <x:c r="N3835" s="7" t="str"/>
      <x:c r="O3835" s="7" t="str"/>
      <x:c r="P3835" s="7" t="str">
        <x:f>IF(O3835="","OPEN",IF(OR(NOT(ISNUMBER(M3835)),NOT(ISNUMBER(N3835)),ABS(M3835)&gt;L3835,N3835&gt;L3835),"FAIL","PASS"))</x:f>
        <x:v>OPEN</x:v>
      </x:c>
    </x:row>
    <x:row r="3836">
      <x:c r="B3836" s="7" t="str">
        <x:v>CAL-03830</x:v>
      </x:c>
      <x:c r="C3836" s="7" t="str">
        <x:v>CH-1915</x:v>
      </x:c>
      <x:c r="D3836" s="7" t="str">
        <x:v>REA-M-B</x:v>
      </x:c>
      <x:c r="E3836" s="7" t="str">
        <x:v>CALIBRATION</x:v>
      </x:c>
      <x:c r="F3836" s="7" t="str">
        <x:v>PTC-B</x:v>
      </x:c>
      <x:c r="G3836" s="7" t="str">
        <x:v>CF-08</x:v>
      </x:c>
      <x:c r="H3836" s="7" t="str">
        <x:v>AFTER</x:v>
      </x:c>
      <x:c r="I3836" s="7" t="str">
        <x:v>degrees</x:v>
      </x:c>
      <x:c r="J3836" s="7" t="n">
        <x:v>-5</x:v>
      </x:c>
      <x:c r="K3836" s="7" t="n">
        <x:v>5</x:v>
      </x:c>
      <x:c r="L3836" s="7" t="n">
        <x:v>0.01</x:v>
      </x:c>
      <x:c r="M3836" s="7" t="str"/>
      <x:c r="N3836" s="7" t="str"/>
      <x:c r="O3836" s="7" t="str"/>
      <x:c r="P3836" s="7" t="str">
        <x:f>IF(O3836="","OPEN",IF(OR(NOT(ISNUMBER(M3836)),NOT(ISNUMBER(N3836)),ABS(M3836)&gt;L3836,N3836&gt;L3836),"FAIL","PASS"))</x:f>
        <x:v>OPEN</x:v>
      </x:c>
    </x:row>
    <x:row r="3837">
      <x:c r="B3837" s="7" t="str">
        <x:v>CAL-03831</x:v>
      </x:c>
      <x:c r="C3837" s="7" t="str">
        <x:v>CH-1916</x:v>
      </x:c>
      <x:c r="D3837" s="7" t="str">
        <x:v>REA-M-B</x:v>
      </x:c>
      <x:c r="E3837" s="7" t="str">
        <x:v>CALIBRATION</x:v>
      </x:c>
      <x:c r="F3837" s="7" t="str">
        <x:v>PTC-B</x:v>
      </x:c>
      <x:c r="G3837" s="7" t="str">
        <x:v>CF-08</x:v>
      </x:c>
      <x:c r="H3837" s="7" t="str">
        <x:v>BEFORE</x:v>
      </x:c>
      <x:c r="I3837" s="7" t="str">
        <x:v>degrees</x:v>
      </x:c>
      <x:c r="J3837" s="7" t="n">
        <x:v>-5</x:v>
      </x:c>
      <x:c r="K3837" s="7" t="n">
        <x:v>5</x:v>
      </x:c>
      <x:c r="L3837" s="7" t="n">
        <x:v>0.01</x:v>
      </x:c>
      <x:c r="M3837" s="7" t="str"/>
      <x:c r="N3837" s="7" t="str"/>
      <x:c r="O3837" s="7" t="str"/>
      <x:c r="P3837" s="7" t="str">
        <x:f>IF(O3837="","OPEN",IF(OR(NOT(ISNUMBER(M3837)),NOT(ISNUMBER(N3837)),ABS(M3837)&gt;L3837,N3837&gt;L3837),"FAIL","PASS"))</x:f>
        <x:v>OPEN</x:v>
      </x:c>
    </x:row>
    <x:row r="3838">
      <x:c r="B3838" s="7" t="str">
        <x:v>CAL-03832</x:v>
      </x:c>
      <x:c r="C3838" s="7" t="str">
        <x:v>CH-1916</x:v>
      </x:c>
      <x:c r="D3838" s="7" t="str">
        <x:v>REA-M-B</x:v>
      </x:c>
      <x:c r="E3838" s="7" t="str">
        <x:v>CALIBRATION</x:v>
      </x:c>
      <x:c r="F3838" s="7" t="str">
        <x:v>PTC-B</x:v>
      </x:c>
      <x:c r="G3838" s="7" t="str">
        <x:v>CF-08</x:v>
      </x:c>
      <x:c r="H3838" s="7" t="str">
        <x:v>AFTER</x:v>
      </x:c>
      <x:c r="I3838" s="7" t="str">
        <x:v>degrees</x:v>
      </x:c>
      <x:c r="J3838" s="7" t="n">
        <x:v>-5</x:v>
      </x:c>
      <x:c r="K3838" s="7" t="n">
        <x:v>5</x:v>
      </x:c>
      <x:c r="L3838" s="7" t="n">
        <x:v>0.01</x:v>
      </x:c>
      <x:c r="M3838" s="7" t="str"/>
      <x:c r="N3838" s="7" t="str"/>
      <x:c r="O3838" s="7" t="str"/>
      <x:c r="P3838" s="7" t="str">
        <x:f>IF(O3838="","OPEN",IF(OR(NOT(ISNUMBER(M3838)),NOT(ISNUMBER(N3838)),ABS(M3838)&gt;L3838,N3838&gt;L3838),"FAIL","PASS"))</x:f>
        <x:v>OPEN</x:v>
      </x:c>
    </x:row>
    <x:row r="3839">
      <x:c r="B3839" s="7" t="str">
        <x:v>CAL-03833</x:v>
      </x:c>
      <x:c r="C3839" s="7" t="str">
        <x:v>CH-1917</x:v>
      </x:c>
      <x:c r="D3839" s="7" t="str">
        <x:v>REA-M-B</x:v>
      </x:c>
      <x:c r="E3839" s="7" t="str">
        <x:v>CALIBRATION</x:v>
      </x:c>
      <x:c r="F3839" s="7" t="str">
        <x:v>PTC-B</x:v>
      </x:c>
      <x:c r="G3839" s="7" t="str">
        <x:v>CF-08</x:v>
      </x:c>
      <x:c r="H3839" s="7" t="str">
        <x:v>BEFORE</x:v>
      </x:c>
      <x:c r="I3839" s="7" t="str">
        <x:v>degrees</x:v>
      </x:c>
      <x:c r="J3839" s="7" t="n">
        <x:v>-5</x:v>
      </x:c>
      <x:c r="K3839" s="7" t="n">
        <x:v>5</x:v>
      </x:c>
      <x:c r="L3839" s="7" t="n">
        <x:v>0.01</x:v>
      </x:c>
      <x:c r="M3839" s="7" t="str"/>
      <x:c r="N3839" s="7" t="str"/>
      <x:c r="O3839" s="7" t="str"/>
      <x:c r="P3839" s="7" t="str">
        <x:f>IF(O3839="","OPEN",IF(OR(NOT(ISNUMBER(M3839)),NOT(ISNUMBER(N3839)),ABS(M3839)&gt;L3839,N3839&gt;L3839),"FAIL","PASS"))</x:f>
        <x:v>OPEN</x:v>
      </x:c>
    </x:row>
    <x:row r="3840">
      <x:c r="B3840" s="7" t="str">
        <x:v>CAL-03834</x:v>
      </x:c>
      <x:c r="C3840" s="7" t="str">
        <x:v>CH-1917</x:v>
      </x:c>
      <x:c r="D3840" s="7" t="str">
        <x:v>REA-M-B</x:v>
      </x:c>
      <x:c r="E3840" s="7" t="str">
        <x:v>CALIBRATION</x:v>
      </x:c>
      <x:c r="F3840" s="7" t="str">
        <x:v>PTC-B</x:v>
      </x:c>
      <x:c r="G3840" s="7" t="str">
        <x:v>CF-08</x:v>
      </x:c>
      <x:c r="H3840" s="7" t="str">
        <x:v>AFTER</x:v>
      </x:c>
      <x:c r="I3840" s="7" t="str">
        <x:v>degrees</x:v>
      </x:c>
      <x:c r="J3840" s="7" t="n">
        <x:v>-5</x:v>
      </x:c>
      <x:c r="K3840" s="7" t="n">
        <x:v>5</x:v>
      </x:c>
      <x:c r="L3840" s="7" t="n">
        <x:v>0.01</x:v>
      </x:c>
      <x:c r="M3840" s="7" t="str"/>
      <x:c r="N3840" s="7" t="str"/>
      <x:c r="O3840" s="7" t="str"/>
      <x:c r="P3840" s="7" t="str">
        <x:f>IF(O3840="","OPEN",IF(OR(NOT(ISNUMBER(M3840)),NOT(ISNUMBER(N3840)),ABS(M3840)&gt;L3840,N3840&gt;L3840),"FAIL","PASS"))</x:f>
        <x:v>OPEN</x:v>
      </x:c>
    </x:row>
    <x:row r="3841">
      <x:c r="B3841" s="7" t="str">
        <x:v>CAL-03835</x:v>
      </x:c>
      <x:c r="C3841" s="7" t="str">
        <x:v>CH-1918</x:v>
      </x:c>
      <x:c r="D3841" s="7" t="str">
        <x:v>REA-M-B</x:v>
      </x:c>
      <x:c r="E3841" s="7" t="str">
        <x:v>CALIBRATION</x:v>
      </x:c>
      <x:c r="F3841" s="7" t="str">
        <x:v>PTC-B</x:v>
      </x:c>
      <x:c r="G3841" s="7" t="str">
        <x:v>CF-08</x:v>
      </x:c>
      <x:c r="H3841" s="7" t="str">
        <x:v>BEFORE</x:v>
      </x:c>
      <x:c r="I3841" s="7" t="str">
        <x:v>degrees</x:v>
      </x:c>
      <x:c r="J3841" s="7" t="n">
        <x:v>-5</x:v>
      </x:c>
      <x:c r="K3841" s="7" t="n">
        <x:v>5</x:v>
      </x:c>
      <x:c r="L3841" s="7" t="n">
        <x:v>0.01</x:v>
      </x:c>
      <x:c r="M3841" s="7" t="str"/>
      <x:c r="N3841" s="7" t="str"/>
      <x:c r="O3841" s="7" t="str"/>
      <x:c r="P3841" s="7" t="str">
        <x:f>IF(O3841="","OPEN",IF(OR(NOT(ISNUMBER(M3841)),NOT(ISNUMBER(N3841)),ABS(M3841)&gt;L3841,N3841&gt;L3841),"FAIL","PASS"))</x:f>
        <x:v>OPEN</x:v>
      </x:c>
    </x:row>
    <x:row r="3842">
      <x:c r="B3842" s="7" t="str">
        <x:v>CAL-03836</x:v>
      </x:c>
      <x:c r="C3842" s="7" t="str">
        <x:v>CH-1918</x:v>
      </x:c>
      <x:c r="D3842" s="7" t="str">
        <x:v>REA-M-B</x:v>
      </x:c>
      <x:c r="E3842" s="7" t="str">
        <x:v>CALIBRATION</x:v>
      </x:c>
      <x:c r="F3842" s="7" t="str">
        <x:v>PTC-B</x:v>
      </x:c>
      <x:c r="G3842" s="7" t="str">
        <x:v>CF-08</x:v>
      </x:c>
      <x:c r="H3842" s="7" t="str">
        <x:v>AFTER</x:v>
      </x:c>
      <x:c r="I3842" s="7" t="str">
        <x:v>degrees</x:v>
      </x:c>
      <x:c r="J3842" s="7" t="n">
        <x:v>-5</x:v>
      </x:c>
      <x:c r="K3842" s="7" t="n">
        <x:v>5</x:v>
      </x:c>
      <x:c r="L3842" s="7" t="n">
        <x:v>0.01</x:v>
      </x:c>
      <x:c r="M3842" s="7" t="str"/>
      <x:c r="N3842" s="7" t="str"/>
      <x:c r="O3842" s="7" t="str"/>
      <x:c r="P3842" s="7" t="str">
        <x:f>IF(O3842="","OPEN",IF(OR(NOT(ISNUMBER(M3842)),NOT(ISNUMBER(N3842)),ABS(M3842)&gt;L3842,N3842&gt;L3842),"FAIL","PASS"))</x:f>
        <x:v>OPEN</x:v>
      </x:c>
    </x:row>
    <x:row r="3843">
      <x:c r="B3843" s="7" t="str">
        <x:v>CAL-03837</x:v>
      </x:c>
      <x:c r="C3843" s="7" t="str">
        <x:v>CH-1919</x:v>
      </x:c>
      <x:c r="D3843" s="7" t="str">
        <x:v>REA-M-B</x:v>
      </x:c>
      <x:c r="E3843" s="7" t="str">
        <x:v>CALIBRATION</x:v>
      </x:c>
      <x:c r="F3843" s="7" t="str">
        <x:v>PTC-B</x:v>
      </x:c>
      <x:c r="G3843" s="7" t="str">
        <x:v>CF-08</x:v>
      </x:c>
      <x:c r="H3843" s="7" t="str">
        <x:v>BEFORE</x:v>
      </x:c>
      <x:c r="I3843" s="7" t="str">
        <x:v>degrees</x:v>
      </x:c>
      <x:c r="J3843" s="7" t="n">
        <x:v>-5</x:v>
      </x:c>
      <x:c r="K3843" s="7" t="n">
        <x:v>5</x:v>
      </x:c>
      <x:c r="L3843" s="7" t="n">
        <x:v>0.01</x:v>
      </x:c>
      <x:c r="M3843" s="7" t="str"/>
      <x:c r="N3843" s="7" t="str"/>
      <x:c r="O3843" s="7" t="str"/>
      <x:c r="P3843" s="7" t="str">
        <x:f>IF(O3843="","OPEN",IF(OR(NOT(ISNUMBER(M3843)),NOT(ISNUMBER(N3843)),ABS(M3843)&gt;L3843,N3843&gt;L3843),"FAIL","PASS"))</x:f>
        <x:v>OPEN</x:v>
      </x:c>
    </x:row>
    <x:row r="3844">
      <x:c r="B3844" s="7" t="str">
        <x:v>CAL-03838</x:v>
      </x:c>
      <x:c r="C3844" s="7" t="str">
        <x:v>CH-1919</x:v>
      </x:c>
      <x:c r="D3844" s="7" t="str">
        <x:v>REA-M-B</x:v>
      </x:c>
      <x:c r="E3844" s="7" t="str">
        <x:v>CALIBRATION</x:v>
      </x:c>
      <x:c r="F3844" s="7" t="str">
        <x:v>PTC-B</x:v>
      </x:c>
      <x:c r="G3844" s="7" t="str">
        <x:v>CF-08</x:v>
      </x:c>
      <x:c r="H3844" s="7" t="str">
        <x:v>AFTER</x:v>
      </x:c>
      <x:c r="I3844" s="7" t="str">
        <x:v>degrees</x:v>
      </x:c>
      <x:c r="J3844" s="7" t="n">
        <x:v>-5</x:v>
      </x:c>
      <x:c r="K3844" s="7" t="n">
        <x:v>5</x:v>
      </x:c>
      <x:c r="L3844" s="7" t="n">
        <x:v>0.01</x:v>
      </x:c>
      <x:c r="M3844" s="7" t="str"/>
      <x:c r="N3844" s="7" t="str"/>
      <x:c r="O3844" s="7" t="str"/>
      <x:c r="P3844" s="7" t="str">
        <x:f>IF(O3844="","OPEN",IF(OR(NOT(ISNUMBER(M3844)),NOT(ISNUMBER(N3844)),ABS(M3844)&gt;L3844,N3844&gt;L3844),"FAIL","PASS"))</x:f>
        <x:v>OPEN</x:v>
      </x:c>
    </x:row>
    <x:row r="3845">
      <x:c r="B3845" s="7" t="str">
        <x:v>CAL-03839</x:v>
      </x:c>
      <x:c r="C3845" s="7" t="str">
        <x:v>CH-1920</x:v>
      </x:c>
      <x:c r="D3845" s="7" t="str">
        <x:v>REA-M-B</x:v>
      </x:c>
      <x:c r="E3845" s="7" t="str">
        <x:v>CALIBRATION</x:v>
      </x:c>
      <x:c r="F3845" s="7" t="str">
        <x:v>PTC-B</x:v>
      </x:c>
      <x:c r="G3845" s="7" t="str">
        <x:v>CF-08</x:v>
      </x:c>
      <x:c r="H3845" s="7" t="str">
        <x:v>BEFORE</x:v>
      </x:c>
      <x:c r="I3845" s="7" t="str">
        <x:v>degrees</x:v>
      </x:c>
      <x:c r="J3845" s="7" t="n">
        <x:v>-5</x:v>
      </x:c>
      <x:c r="K3845" s="7" t="n">
        <x:v>5</x:v>
      </x:c>
      <x:c r="L3845" s="7" t="n">
        <x:v>0.01</x:v>
      </x:c>
      <x:c r="M3845" s="7" t="str"/>
      <x:c r="N3845" s="7" t="str"/>
      <x:c r="O3845" s="7" t="str"/>
      <x:c r="P3845" s="7" t="str">
        <x:f>IF(O3845="","OPEN",IF(OR(NOT(ISNUMBER(M3845)),NOT(ISNUMBER(N3845)),ABS(M3845)&gt;L3845,N3845&gt;L3845),"FAIL","PASS"))</x:f>
        <x:v>OPEN</x:v>
      </x:c>
    </x:row>
    <x:row r="3846">
      <x:c r="B3846" s="7" t="str">
        <x:v>CAL-03840</x:v>
      </x:c>
      <x:c r="C3846" s="7" t="str">
        <x:v>CH-1920</x:v>
      </x:c>
      <x:c r="D3846" s="7" t="str">
        <x:v>REA-M-B</x:v>
      </x:c>
      <x:c r="E3846" s="7" t="str">
        <x:v>CALIBRATION</x:v>
      </x:c>
      <x:c r="F3846" s="7" t="str">
        <x:v>PTC-B</x:v>
      </x:c>
      <x:c r="G3846" s="7" t="str">
        <x:v>CF-08</x:v>
      </x:c>
      <x:c r="H3846" s="7" t="str">
        <x:v>AFTER</x:v>
      </x:c>
      <x:c r="I3846" s="7" t="str">
        <x:v>degrees</x:v>
      </x:c>
      <x:c r="J3846" s="7" t="n">
        <x:v>-5</x:v>
      </x:c>
      <x:c r="K3846" s="7" t="n">
        <x:v>5</x:v>
      </x:c>
      <x:c r="L3846" s="7" t="n">
        <x:v>0.01</x:v>
      </x:c>
      <x:c r="M3846" s="7" t="str"/>
      <x:c r="N3846" s="7" t="str"/>
      <x:c r="O3846" s="7" t="str"/>
      <x:c r="P3846" s="7" t="str">
        <x:f>IF(O3846="","OPEN",IF(OR(NOT(ISNUMBER(M3846)),NOT(ISNUMBER(N3846)),ABS(M3846)&gt;L3846,N3846&gt;L3846),"FAIL","PASS"))</x:f>
        <x:v>OPEN</x:v>
      </x:c>
    </x:row>
    <x:row r="3847">
      <x:c r="B3847" s="7" t="str">
        <x:v>CAL-03841</x:v>
      </x:c>
      <x:c r="C3847" s="7" t="str">
        <x:v>CH-1921</x:v>
      </x:c>
      <x:c r="D3847" s="7" t="str">
        <x:v>REA-M-B</x:v>
      </x:c>
      <x:c r="E3847" s="7" t="str">
        <x:v>CALIBRATION</x:v>
      </x:c>
      <x:c r="F3847" s="7" t="str">
        <x:v>PTC-B</x:v>
      </x:c>
      <x:c r="G3847" s="7" t="str">
        <x:v>CF-09</x:v>
      </x:c>
      <x:c r="H3847" s="7" t="str">
        <x:v>BEFORE</x:v>
      </x:c>
      <x:c r="I3847" s="7" t="str">
        <x:v>binary</x:v>
      </x:c>
      <x:c r="J3847" s="7" t="n">
        <x:v>0</x:v>
      </x:c>
      <x:c r="K3847" s="7" t="n">
        <x:v>1</x:v>
      </x:c>
      <x:c r="L3847" s="7" t="n">
        <x:v>1</x:v>
      </x:c>
      <x:c r="M3847" s="7" t="str"/>
      <x:c r="N3847" s="7" t="str"/>
      <x:c r="O3847" s="7" t="str"/>
      <x:c r="P3847" s="7" t="str">
        <x:f>IF(O3847="","OPEN",IF(OR(NOT(ISNUMBER(M3847)),NOT(ISNUMBER(N3847)),ABS(M3847)&gt;L3847,N3847&gt;L3847),"FAIL","PASS"))</x:f>
        <x:v>OPEN</x:v>
      </x:c>
    </x:row>
    <x:row r="3848">
      <x:c r="B3848" s="7" t="str">
        <x:v>CAL-03842</x:v>
      </x:c>
      <x:c r="C3848" s="7" t="str">
        <x:v>CH-1921</x:v>
      </x:c>
      <x:c r="D3848" s="7" t="str">
        <x:v>REA-M-B</x:v>
      </x:c>
      <x:c r="E3848" s="7" t="str">
        <x:v>CALIBRATION</x:v>
      </x:c>
      <x:c r="F3848" s="7" t="str">
        <x:v>PTC-B</x:v>
      </x:c>
      <x:c r="G3848" s="7" t="str">
        <x:v>CF-09</x:v>
      </x:c>
      <x:c r="H3848" s="7" t="str">
        <x:v>AFTER</x:v>
      </x:c>
      <x:c r="I3848" s="7" t="str">
        <x:v>binary</x:v>
      </x:c>
      <x:c r="J3848" s="7" t="n">
        <x:v>0</x:v>
      </x:c>
      <x:c r="K3848" s="7" t="n">
        <x:v>1</x:v>
      </x:c>
      <x:c r="L3848" s="7" t="n">
        <x:v>1</x:v>
      </x:c>
      <x:c r="M3848" s="7" t="str"/>
      <x:c r="N3848" s="7" t="str"/>
      <x:c r="O3848" s="7" t="str"/>
      <x:c r="P3848" s="7" t="str">
        <x:f>IF(O3848="","OPEN",IF(OR(NOT(ISNUMBER(M3848)),NOT(ISNUMBER(N3848)),ABS(M3848)&gt;L3848,N3848&gt;L3848),"FAIL","PASS"))</x:f>
        <x:v>OPEN</x:v>
      </x:c>
    </x:row>
    <x:row r="3849">
      <x:c r="B3849" s="7" t="str">
        <x:v>CAL-03843</x:v>
      </x:c>
      <x:c r="C3849" s="7" t="str">
        <x:v>CH-1922</x:v>
      </x:c>
      <x:c r="D3849" s="7" t="str">
        <x:v>REA-M-B</x:v>
      </x:c>
      <x:c r="E3849" s="7" t="str">
        <x:v>CALIBRATION</x:v>
      </x:c>
      <x:c r="F3849" s="7" t="str">
        <x:v>PTC-B</x:v>
      </x:c>
      <x:c r="G3849" s="7" t="str">
        <x:v>CF-09</x:v>
      </x:c>
      <x:c r="H3849" s="7" t="str">
        <x:v>BEFORE</x:v>
      </x:c>
      <x:c r="I3849" s="7" t="str">
        <x:v>binary</x:v>
      </x:c>
      <x:c r="J3849" s="7" t="n">
        <x:v>0</x:v>
      </x:c>
      <x:c r="K3849" s="7" t="n">
        <x:v>1</x:v>
      </x:c>
      <x:c r="L3849" s="7" t="n">
        <x:v>1</x:v>
      </x:c>
      <x:c r="M3849" s="7" t="str"/>
      <x:c r="N3849" s="7" t="str"/>
      <x:c r="O3849" s="7" t="str"/>
      <x:c r="P3849" s="7" t="str">
        <x:f>IF(O3849="","OPEN",IF(OR(NOT(ISNUMBER(M3849)),NOT(ISNUMBER(N3849)),ABS(M3849)&gt;L3849,N3849&gt;L3849),"FAIL","PASS"))</x:f>
        <x:v>OPEN</x:v>
      </x:c>
    </x:row>
    <x:row r="3850">
      <x:c r="B3850" s="7" t="str">
        <x:v>CAL-03844</x:v>
      </x:c>
      <x:c r="C3850" s="7" t="str">
        <x:v>CH-1922</x:v>
      </x:c>
      <x:c r="D3850" s="7" t="str">
        <x:v>REA-M-B</x:v>
      </x:c>
      <x:c r="E3850" s="7" t="str">
        <x:v>CALIBRATION</x:v>
      </x:c>
      <x:c r="F3850" s="7" t="str">
        <x:v>PTC-B</x:v>
      </x:c>
      <x:c r="G3850" s="7" t="str">
        <x:v>CF-09</x:v>
      </x:c>
      <x:c r="H3850" s="7" t="str">
        <x:v>AFTER</x:v>
      </x:c>
      <x:c r="I3850" s="7" t="str">
        <x:v>binary</x:v>
      </x:c>
      <x:c r="J3850" s="7" t="n">
        <x:v>0</x:v>
      </x:c>
      <x:c r="K3850" s="7" t="n">
        <x:v>1</x:v>
      </x:c>
      <x:c r="L3850" s="7" t="n">
        <x:v>1</x:v>
      </x:c>
      <x:c r="M3850" s="7" t="str"/>
      <x:c r="N3850" s="7" t="str"/>
      <x:c r="O3850" s="7" t="str"/>
      <x:c r="P3850" s="7" t="str">
        <x:f>IF(O3850="","OPEN",IF(OR(NOT(ISNUMBER(M3850)),NOT(ISNUMBER(N3850)),ABS(M3850)&gt;L3850,N3850&gt;L3850),"FAIL","PASS"))</x:f>
        <x:v>OPEN</x:v>
      </x:c>
    </x:row>
    <x:row r="3851">
      <x:c r="B3851" s="7" t="str">
        <x:v>CAL-03845</x:v>
      </x:c>
      <x:c r="C3851" s="7" t="str">
        <x:v>CH-1923</x:v>
      </x:c>
      <x:c r="D3851" s="7" t="str">
        <x:v>REA-M-B</x:v>
      </x:c>
      <x:c r="E3851" s="7" t="str">
        <x:v>CALIBRATION</x:v>
      </x:c>
      <x:c r="F3851" s="7" t="str">
        <x:v>PTC-B</x:v>
      </x:c>
      <x:c r="G3851" s="7" t="str">
        <x:v>CF-09</x:v>
      </x:c>
      <x:c r="H3851" s="7" t="str">
        <x:v>BEFORE</x:v>
      </x:c>
      <x:c r="I3851" s="7" t="str">
        <x:v>binary</x:v>
      </x:c>
      <x:c r="J3851" s="7" t="n">
        <x:v>0</x:v>
      </x:c>
      <x:c r="K3851" s="7" t="n">
        <x:v>1</x:v>
      </x:c>
      <x:c r="L3851" s="7" t="n">
        <x:v>1</x:v>
      </x:c>
      <x:c r="M3851" s="7" t="str"/>
      <x:c r="N3851" s="7" t="str"/>
      <x:c r="O3851" s="7" t="str"/>
      <x:c r="P3851" s="7" t="str">
        <x:f>IF(O3851="","OPEN",IF(OR(NOT(ISNUMBER(M3851)),NOT(ISNUMBER(N3851)),ABS(M3851)&gt;L3851,N3851&gt;L3851),"FAIL","PASS"))</x:f>
        <x:v>OPEN</x:v>
      </x:c>
    </x:row>
    <x:row r="3852">
      <x:c r="B3852" s="7" t="str">
        <x:v>CAL-03846</x:v>
      </x:c>
      <x:c r="C3852" s="7" t="str">
        <x:v>CH-1923</x:v>
      </x:c>
      <x:c r="D3852" s="7" t="str">
        <x:v>REA-M-B</x:v>
      </x:c>
      <x:c r="E3852" s="7" t="str">
        <x:v>CALIBRATION</x:v>
      </x:c>
      <x:c r="F3852" s="7" t="str">
        <x:v>PTC-B</x:v>
      </x:c>
      <x:c r="G3852" s="7" t="str">
        <x:v>CF-09</x:v>
      </x:c>
      <x:c r="H3852" s="7" t="str">
        <x:v>AFTER</x:v>
      </x:c>
      <x:c r="I3852" s="7" t="str">
        <x:v>binary</x:v>
      </x:c>
      <x:c r="J3852" s="7" t="n">
        <x:v>0</x:v>
      </x:c>
      <x:c r="K3852" s="7" t="n">
        <x:v>1</x:v>
      </x:c>
      <x:c r="L3852" s="7" t="n">
        <x:v>1</x:v>
      </x:c>
      <x:c r="M3852" s="7" t="str"/>
      <x:c r="N3852" s="7" t="str"/>
      <x:c r="O3852" s="7" t="str"/>
      <x:c r="P3852" s="7" t="str">
        <x:f>IF(O3852="","OPEN",IF(OR(NOT(ISNUMBER(M3852)),NOT(ISNUMBER(N3852)),ABS(M3852)&gt;L3852,N3852&gt;L3852),"FAIL","PASS"))</x:f>
        <x:v>OPEN</x:v>
      </x:c>
    </x:row>
    <x:row r="3853">
      <x:c r="B3853" s="7" t="str">
        <x:v>CAL-03847</x:v>
      </x:c>
      <x:c r="C3853" s="7" t="str">
        <x:v>CH-1924</x:v>
      </x:c>
      <x:c r="D3853" s="7" t="str">
        <x:v>REA-M-B</x:v>
      </x:c>
      <x:c r="E3853" s="7" t="str">
        <x:v>CALIBRATION</x:v>
      </x:c>
      <x:c r="F3853" s="7" t="str">
        <x:v>PTC-B</x:v>
      </x:c>
      <x:c r="G3853" s="7" t="str">
        <x:v>CF-09</x:v>
      </x:c>
      <x:c r="H3853" s="7" t="str">
        <x:v>BEFORE</x:v>
      </x:c>
      <x:c r="I3853" s="7" t="str">
        <x:v>binary</x:v>
      </x:c>
      <x:c r="J3853" s="7" t="n">
        <x:v>0</x:v>
      </x:c>
      <x:c r="K3853" s="7" t="n">
        <x:v>1</x:v>
      </x:c>
      <x:c r="L3853" s="7" t="n">
        <x:v>1</x:v>
      </x:c>
      <x:c r="M3853" s="7" t="str"/>
      <x:c r="N3853" s="7" t="str"/>
      <x:c r="O3853" s="7" t="str"/>
      <x:c r="P3853" s="7" t="str">
        <x:f>IF(O3853="","OPEN",IF(OR(NOT(ISNUMBER(M3853)),NOT(ISNUMBER(N3853)),ABS(M3853)&gt;L3853,N3853&gt;L3853),"FAIL","PASS"))</x:f>
        <x:v>OPEN</x:v>
      </x:c>
    </x:row>
    <x:row r="3854">
      <x:c r="B3854" s="7" t="str">
        <x:v>CAL-03848</x:v>
      </x:c>
      <x:c r="C3854" s="7" t="str">
        <x:v>CH-1924</x:v>
      </x:c>
      <x:c r="D3854" s="7" t="str">
        <x:v>REA-M-B</x:v>
      </x:c>
      <x:c r="E3854" s="7" t="str">
        <x:v>CALIBRATION</x:v>
      </x:c>
      <x:c r="F3854" s="7" t="str">
        <x:v>PTC-B</x:v>
      </x:c>
      <x:c r="G3854" s="7" t="str">
        <x:v>CF-09</x:v>
      </x:c>
      <x:c r="H3854" s="7" t="str">
        <x:v>AFTER</x:v>
      </x:c>
      <x:c r="I3854" s="7" t="str">
        <x:v>binary</x:v>
      </x:c>
      <x:c r="J3854" s="7" t="n">
        <x:v>0</x:v>
      </x:c>
      <x:c r="K3854" s="7" t="n">
        <x:v>1</x:v>
      </x:c>
      <x:c r="L3854" s="7" t="n">
        <x:v>1</x:v>
      </x:c>
      <x:c r="M3854" s="7" t="str"/>
      <x:c r="N3854" s="7" t="str"/>
      <x:c r="O3854" s="7" t="str"/>
      <x:c r="P3854" s="7" t="str">
        <x:f>IF(O3854="","OPEN",IF(OR(NOT(ISNUMBER(M3854)),NOT(ISNUMBER(N3854)),ABS(M3854)&gt;L3854,N3854&gt;L3854),"FAIL","PASS"))</x:f>
        <x:v>OPEN</x:v>
      </x:c>
    </x:row>
    <x:row r="3855">
      <x:c r="B3855" s="7" t="str">
        <x:v>CAL-03849</x:v>
      </x:c>
      <x:c r="C3855" s="7" t="str">
        <x:v>CH-1925</x:v>
      </x:c>
      <x:c r="D3855" s="7" t="str">
        <x:v>REA-M-B</x:v>
      </x:c>
      <x:c r="E3855" s="7" t="str">
        <x:v>CALIBRATION</x:v>
      </x:c>
      <x:c r="F3855" s="7" t="str">
        <x:v>PTC-B</x:v>
      </x:c>
      <x:c r="G3855" s="7" t="str">
        <x:v>CF-09</x:v>
      </x:c>
      <x:c r="H3855" s="7" t="str">
        <x:v>BEFORE</x:v>
      </x:c>
      <x:c r="I3855" s="7" t="str">
        <x:v>binary</x:v>
      </x:c>
      <x:c r="J3855" s="7" t="n">
        <x:v>0</x:v>
      </x:c>
      <x:c r="K3855" s="7" t="n">
        <x:v>1</x:v>
      </x:c>
      <x:c r="L3855" s="7" t="n">
        <x:v>1</x:v>
      </x:c>
      <x:c r="M3855" s="7" t="str"/>
      <x:c r="N3855" s="7" t="str"/>
      <x:c r="O3855" s="7" t="str"/>
      <x:c r="P3855" s="7" t="str">
        <x:f>IF(O3855="","OPEN",IF(OR(NOT(ISNUMBER(M3855)),NOT(ISNUMBER(N3855)),ABS(M3855)&gt;L3855,N3855&gt;L3855),"FAIL","PASS"))</x:f>
        <x:v>OPEN</x:v>
      </x:c>
    </x:row>
    <x:row r="3856">
      <x:c r="B3856" s="7" t="str">
        <x:v>CAL-03850</x:v>
      </x:c>
      <x:c r="C3856" s="7" t="str">
        <x:v>CH-1925</x:v>
      </x:c>
      <x:c r="D3856" s="7" t="str">
        <x:v>REA-M-B</x:v>
      </x:c>
      <x:c r="E3856" s="7" t="str">
        <x:v>CALIBRATION</x:v>
      </x:c>
      <x:c r="F3856" s="7" t="str">
        <x:v>PTC-B</x:v>
      </x:c>
      <x:c r="G3856" s="7" t="str">
        <x:v>CF-09</x:v>
      </x:c>
      <x:c r="H3856" s="7" t="str">
        <x:v>AFTER</x:v>
      </x:c>
      <x:c r="I3856" s="7" t="str">
        <x:v>binary</x:v>
      </x:c>
      <x:c r="J3856" s="7" t="n">
        <x:v>0</x:v>
      </x:c>
      <x:c r="K3856" s="7" t="n">
        <x:v>1</x:v>
      </x:c>
      <x:c r="L3856" s="7" t="n">
        <x:v>1</x:v>
      </x:c>
      <x:c r="M3856" s="7" t="str"/>
      <x:c r="N3856" s="7" t="str"/>
      <x:c r="O3856" s="7" t="str"/>
      <x:c r="P3856" s="7" t="str">
        <x:f>IF(O3856="","OPEN",IF(OR(NOT(ISNUMBER(M3856)),NOT(ISNUMBER(N3856)),ABS(M3856)&gt;L3856,N3856&gt;L3856),"FAIL","PASS"))</x:f>
        <x:v>OPEN</x:v>
      </x:c>
    </x:row>
    <x:row r="3857">
      <x:c r="B3857" s="7" t="str">
        <x:v>CAL-03851</x:v>
      </x:c>
      <x:c r="C3857" s="7" t="str">
        <x:v>CH-1926</x:v>
      </x:c>
      <x:c r="D3857" s="7" t="str">
        <x:v>REA-M-B</x:v>
      </x:c>
      <x:c r="E3857" s="7" t="str">
        <x:v>CALIBRATION</x:v>
      </x:c>
      <x:c r="F3857" s="7" t="str">
        <x:v>PTC-B</x:v>
      </x:c>
      <x:c r="G3857" s="7" t="str">
        <x:v>CF-09</x:v>
      </x:c>
      <x:c r="H3857" s="7" t="str">
        <x:v>BEFORE</x:v>
      </x:c>
      <x:c r="I3857" s="7" t="str">
        <x:v>binary</x:v>
      </x:c>
      <x:c r="J3857" s="7" t="n">
        <x:v>0</x:v>
      </x:c>
      <x:c r="K3857" s="7" t="n">
        <x:v>1</x:v>
      </x:c>
      <x:c r="L3857" s="7" t="n">
        <x:v>1</x:v>
      </x:c>
      <x:c r="M3857" s="7" t="str"/>
      <x:c r="N3857" s="7" t="str"/>
      <x:c r="O3857" s="7" t="str"/>
      <x:c r="P3857" s="7" t="str">
        <x:f>IF(O3857="","OPEN",IF(OR(NOT(ISNUMBER(M3857)),NOT(ISNUMBER(N3857)),ABS(M3857)&gt;L3857,N3857&gt;L3857),"FAIL","PASS"))</x:f>
        <x:v>OPEN</x:v>
      </x:c>
    </x:row>
    <x:row r="3858">
      <x:c r="B3858" s="7" t="str">
        <x:v>CAL-03852</x:v>
      </x:c>
      <x:c r="C3858" s="7" t="str">
        <x:v>CH-1926</x:v>
      </x:c>
      <x:c r="D3858" s="7" t="str">
        <x:v>REA-M-B</x:v>
      </x:c>
      <x:c r="E3858" s="7" t="str">
        <x:v>CALIBRATION</x:v>
      </x:c>
      <x:c r="F3858" s="7" t="str">
        <x:v>PTC-B</x:v>
      </x:c>
      <x:c r="G3858" s="7" t="str">
        <x:v>CF-09</x:v>
      </x:c>
      <x:c r="H3858" s="7" t="str">
        <x:v>AFTER</x:v>
      </x:c>
      <x:c r="I3858" s="7" t="str">
        <x:v>binary</x:v>
      </x:c>
      <x:c r="J3858" s="7" t="n">
        <x:v>0</x:v>
      </x:c>
      <x:c r="K3858" s="7" t="n">
        <x:v>1</x:v>
      </x:c>
      <x:c r="L3858" s="7" t="n">
        <x:v>1</x:v>
      </x:c>
      <x:c r="M3858" s="7" t="str"/>
      <x:c r="N3858" s="7" t="str"/>
      <x:c r="O3858" s="7" t="str"/>
      <x:c r="P3858" s="7" t="str">
        <x:f>IF(O3858="","OPEN",IF(OR(NOT(ISNUMBER(M3858)),NOT(ISNUMBER(N3858)),ABS(M3858)&gt;L3858,N3858&gt;L3858),"FAIL","PASS"))</x:f>
        <x:v>OPEN</x:v>
      </x:c>
    </x:row>
    <x:row r="3859">
      <x:c r="B3859" s="7" t="str">
        <x:v>CAL-03853</x:v>
      </x:c>
      <x:c r="C3859" s="7" t="str">
        <x:v>CH-1927</x:v>
      </x:c>
      <x:c r="D3859" s="7" t="str">
        <x:v>REA-M-B</x:v>
      </x:c>
      <x:c r="E3859" s="7" t="str">
        <x:v>CALIBRATION</x:v>
      </x:c>
      <x:c r="F3859" s="7" t="str">
        <x:v>PTC-B</x:v>
      </x:c>
      <x:c r="G3859" s="7" t="str">
        <x:v>CF-10</x:v>
      </x:c>
      <x:c r="H3859" s="7" t="str">
        <x:v>BEFORE</x:v>
      </x:c>
      <x:c r="I3859" s="7" t="str">
        <x:v>binary</x:v>
      </x:c>
      <x:c r="J3859" s="7" t="n">
        <x:v>0</x:v>
      </x:c>
      <x:c r="K3859" s="7" t="n">
        <x:v>1</x:v>
      </x:c>
      <x:c r="L3859" s="7" t="n">
        <x:v>2</x:v>
      </x:c>
      <x:c r="M3859" s="7" t="str"/>
      <x:c r="N3859" s="7" t="str"/>
      <x:c r="O3859" s="7" t="str"/>
      <x:c r="P3859" s="7" t="str">
        <x:f>IF(O3859="","OPEN",IF(OR(NOT(ISNUMBER(M3859)),NOT(ISNUMBER(N3859)),ABS(M3859)&gt;L3859,N3859&gt;L3859),"FAIL","PASS"))</x:f>
        <x:v>OPEN</x:v>
      </x:c>
    </x:row>
    <x:row r="3860">
      <x:c r="B3860" s="7" t="str">
        <x:v>CAL-03854</x:v>
      </x:c>
      <x:c r="C3860" s="7" t="str">
        <x:v>CH-1927</x:v>
      </x:c>
      <x:c r="D3860" s="7" t="str">
        <x:v>REA-M-B</x:v>
      </x:c>
      <x:c r="E3860" s="7" t="str">
        <x:v>CALIBRATION</x:v>
      </x:c>
      <x:c r="F3860" s="7" t="str">
        <x:v>PTC-B</x:v>
      </x:c>
      <x:c r="G3860" s="7" t="str">
        <x:v>CF-10</x:v>
      </x:c>
      <x:c r="H3860" s="7" t="str">
        <x:v>AFTER</x:v>
      </x:c>
      <x:c r="I3860" s="7" t="str">
        <x:v>binary</x:v>
      </x:c>
      <x:c r="J3860" s="7" t="n">
        <x:v>0</x:v>
      </x:c>
      <x:c r="K3860" s="7" t="n">
        <x:v>1</x:v>
      </x:c>
      <x:c r="L3860" s="7" t="n">
        <x:v>2</x:v>
      </x:c>
      <x:c r="M3860" s="7" t="str"/>
      <x:c r="N3860" s="7" t="str"/>
      <x:c r="O3860" s="7" t="str"/>
      <x:c r="P3860" s="7" t="str">
        <x:f>IF(O3860="","OPEN",IF(OR(NOT(ISNUMBER(M3860)),NOT(ISNUMBER(N3860)),ABS(M3860)&gt;L3860,N3860&gt;L3860),"FAIL","PASS"))</x:f>
        <x:v>OPEN</x:v>
      </x:c>
    </x:row>
    <x:row r="3861">
      <x:c r="B3861" s="7" t="str">
        <x:v>CAL-03855</x:v>
      </x:c>
      <x:c r="C3861" s="7" t="str">
        <x:v>CH-1928</x:v>
      </x:c>
      <x:c r="D3861" s="7" t="str">
        <x:v>REA-M-B</x:v>
      </x:c>
      <x:c r="E3861" s="7" t="str">
        <x:v>CALIBRATION</x:v>
      </x:c>
      <x:c r="F3861" s="7" t="str">
        <x:v>PTC-B</x:v>
      </x:c>
      <x:c r="G3861" s="7" t="str">
        <x:v>CF-10</x:v>
      </x:c>
      <x:c r="H3861" s="7" t="str">
        <x:v>BEFORE</x:v>
      </x:c>
      <x:c r="I3861" s="7" t="str">
        <x:v>binary</x:v>
      </x:c>
      <x:c r="J3861" s="7" t="n">
        <x:v>0</x:v>
      </x:c>
      <x:c r="K3861" s="7" t="n">
        <x:v>1</x:v>
      </x:c>
      <x:c r="L3861" s="7" t="n">
        <x:v>2</x:v>
      </x:c>
      <x:c r="M3861" s="7" t="str"/>
      <x:c r="N3861" s="7" t="str"/>
      <x:c r="O3861" s="7" t="str"/>
      <x:c r="P3861" s="7" t="str">
        <x:f>IF(O3861="","OPEN",IF(OR(NOT(ISNUMBER(M3861)),NOT(ISNUMBER(N3861)),ABS(M3861)&gt;L3861,N3861&gt;L3861),"FAIL","PASS"))</x:f>
        <x:v>OPEN</x:v>
      </x:c>
    </x:row>
    <x:row r="3862">
      <x:c r="B3862" s="7" t="str">
        <x:v>CAL-03856</x:v>
      </x:c>
      <x:c r="C3862" s="7" t="str">
        <x:v>CH-1928</x:v>
      </x:c>
      <x:c r="D3862" s="7" t="str">
        <x:v>REA-M-B</x:v>
      </x:c>
      <x:c r="E3862" s="7" t="str">
        <x:v>CALIBRATION</x:v>
      </x:c>
      <x:c r="F3862" s="7" t="str">
        <x:v>PTC-B</x:v>
      </x:c>
      <x:c r="G3862" s="7" t="str">
        <x:v>CF-10</x:v>
      </x:c>
      <x:c r="H3862" s="7" t="str">
        <x:v>AFTER</x:v>
      </x:c>
      <x:c r="I3862" s="7" t="str">
        <x:v>binary</x:v>
      </x:c>
      <x:c r="J3862" s="7" t="n">
        <x:v>0</x:v>
      </x:c>
      <x:c r="K3862" s="7" t="n">
        <x:v>1</x:v>
      </x:c>
      <x:c r="L3862" s="7" t="n">
        <x:v>2</x:v>
      </x:c>
      <x:c r="M3862" s="7" t="str"/>
      <x:c r="N3862" s="7" t="str"/>
      <x:c r="O3862" s="7" t="str"/>
      <x:c r="P3862" s="7" t="str">
        <x:f>IF(O3862="","OPEN",IF(OR(NOT(ISNUMBER(M3862)),NOT(ISNUMBER(N3862)),ABS(M3862)&gt;L3862,N3862&gt;L3862),"FAIL","PASS"))</x:f>
        <x:v>OPEN</x:v>
      </x:c>
    </x:row>
    <x:row r="3863">
      <x:c r="B3863" s="7" t="str">
        <x:v>CAL-03857</x:v>
      </x:c>
      <x:c r="C3863" s="7" t="str">
        <x:v>CH-1929</x:v>
      </x:c>
      <x:c r="D3863" s="7" t="str">
        <x:v>REA-M-B</x:v>
      </x:c>
      <x:c r="E3863" s="7" t="str">
        <x:v>CALIBRATION</x:v>
      </x:c>
      <x:c r="F3863" s="7" t="str">
        <x:v>PTC-B</x:v>
      </x:c>
      <x:c r="G3863" s="7" t="str">
        <x:v>CF-10</x:v>
      </x:c>
      <x:c r="H3863" s="7" t="str">
        <x:v>BEFORE</x:v>
      </x:c>
      <x:c r="I3863" s="7" t="str">
        <x:v>binary</x:v>
      </x:c>
      <x:c r="J3863" s="7" t="n">
        <x:v>0</x:v>
      </x:c>
      <x:c r="K3863" s="7" t="n">
        <x:v>1</x:v>
      </x:c>
      <x:c r="L3863" s="7" t="n">
        <x:v>2</x:v>
      </x:c>
      <x:c r="M3863" s="7" t="str"/>
      <x:c r="N3863" s="7" t="str"/>
      <x:c r="O3863" s="7" t="str"/>
      <x:c r="P3863" s="7" t="str">
        <x:f>IF(O3863="","OPEN",IF(OR(NOT(ISNUMBER(M3863)),NOT(ISNUMBER(N3863)),ABS(M3863)&gt;L3863,N3863&gt;L3863),"FAIL","PASS"))</x:f>
        <x:v>OPEN</x:v>
      </x:c>
    </x:row>
    <x:row r="3864">
      <x:c r="B3864" s="7" t="str">
        <x:v>CAL-03858</x:v>
      </x:c>
      <x:c r="C3864" s="7" t="str">
        <x:v>CH-1929</x:v>
      </x:c>
      <x:c r="D3864" s="7" t="str">
        <x:v>REA-M-B</x:v>
      </x:c>
      <x:c r="E3864" s="7" t="str">
        <x:v>CALIBRATION</x:v>
      </x:c>
      <x:c r="F3864" s="7" t="str">
        <x:v>PTC-B</x:v>
      </x:c>
      <x:c r="G3864" s="7" t="str">
        <x:v>CF-10</x:v>
      </x:c>
      <x:c r="H3864" s="7" t="str">
        <x:v>AFTER</x:v>
      </x:c>
      <x:c r="I3864" s="7" t="str">
        <x:v>binary</x:v>
      </x:c>
      <x:c r="J3864" s="7" t="n">
        <x:v>0</x:v>
      </x:c>
      <x:c r="K3864" s="7" t="n">
        <x:v>1</x:v>
      </x:c>
      <x:c r="L3864" s="7" t="n">
        <x:v>2</x:v>
      </x:c>
      <x:c r="M3864" s="7" t="str"/>
      <x:c r="N3864" s="7" t="str"/>
      <x:c r="O3864" s="7" t="str"/>
      <x:c r="P3864" s="7" t="str">
        <x:f>IF(O3864="","OPEN",IF(OR(NOT(ISNUMBER(M3864)),NOT(ISNUMBER(N3864)),ABS(M3864)&gt;L3864,N3864&gt;L3864),"FAIL","PASS"))</x:f>
        <x:v>OPEN</x:v>
      </x:c>
    </x:row>
    <x:row r="3865">
      <x:c r="B3865" s="7" t="str">
        <x:v>CAL-03859</x:v>
      </x:c>
      <x:c r="C3865" s="7" t="str">
        <x:v>CH-1930</x:v>
      </x:c>
      <x:c r="D3865" s="7" t="str">
        <x:v>REA-M-B</x:v>
      </x:c>
      <x:c r="E3865" s="7" t="str">
        <x:v>CALIBRATION</x:v>
      </x:c>
      <x:c r="F3865" s="7" t="str">
        <x:v>PTC-B</x:v>
      </x:c>
      <x:c r="G3865" s="7" t="str">
        <x:v>CF-10</x:v>
      </x:c>
      <x:c r="H3865" s="7" t="str">
        <x:v>BEFORE</x:v>
      </x:c>
      <x:c r="I3865" s="7" t="str">
        <x:v>binary</x:v>
      </x:c>
      <x:c r="J3865" s="7" t="n">
        <x:v>0</x:v>
      </x:c>
      <x:c r="K3865" s="7" t="n">
        <x:v>1</x:v>
      </x:c>
      <x:c r="L3865" s="7" t="n">
        <x:v>2</x:v>
      </x:c>
      <x:c r="M3865" s="7" t="str"/>
      <x:c r="N3865" s="7" t="str"/>
      <x:c r="O3865" s="7" t="str"/>
      <x:c r="P3865" s="7" t="str">
        <x:f>IF(O3865="","OPEN",IF(OR(NOT(ISNUMBER(M3865)),NOT(ISNUMBER(N3865)),ABS(M3865)&gt;L3865,N3865&gt;L3865),"FAIL","PASS"))</x:f>
        <x:v>OPEN</x:v>
      </x:c>
    </x:row>
    <x:row r="3866">
      <x:c r="B3866" s="7" t="str">
        <x:v>CAL-03860</x:v>
      </x:c>
      <x:c r="C3866" s="7" t="str">
        <x:v>CH-1930</x:v>
      </x:c>
      <x:c r="D3866" s="7" t="str">
        <x:v>REA-M-B</x:v>
      </x:c>
      <x:c r="E3866" s="7" t="str">
        <x:v>CALIBRATION</x:v>
      </x:c>
      <x:c r="F3866" s="7" t="str">
        <x:v>PTC-B</x:v>
      </x:c>
      <x:c r="G3866" s="7" t="str">
        <x:v>CF-10</x:v>
      </x:c>
      <x:c r="H3866" s="7" t="str">
        <x:v>AFTER</x:v>
      </x:c>
      <x:c r="I3866" s="7" t="str">
        <x:v>binary</x:v>
      </x:c>
      <x:c r="J3866" s="7" t="n">
        <x:v>0</x:v>
      </x:c>
      <x:c r="K3866" s="7" t="n">
        <x:v>1</x:v>
      </x:c>
      <x:c r="L3866" s="7" t="n">
        <x:v>2</x:v>
      </x:c>
      <x:c r="M3866" s="7" t="str"/>
      <x:c r="N3866" s="7" t="str"/>
      <x:c r="O3866" s="7" t="str"/>
      <x:c r="P3866" s="7" t="str">
        <x:f>IF(O3866="","OPEN",IF(OR(NOT(ISNUMBER(M3866)),NOT(ISNUMBER(N3866)),ABS(M3866)&gt;L3866,N3866&gt;L3866),"FAIL","PASS"))</x:f>
        <x:v>OPEN</x:v>
      </x:c>
    </x:row>
    <x:row r="3867">
      <x:c r="B3867" s="7" t="str">
        <x:v>CAL-03861</x:v>
      </x:c>
      <x:c r="C3867" s="7" t="str">
        <x:v>CH-1931</x:v>
      </x:c>
      <x:c r="D3867" s="7" t="str">
        <x:v>REA-M-B</x:v>
      </x:c>
      <x:c r="E3867" s="7" t="str">
        <x:v>CALIBRATION</x:v>
      </x:c>
      <x:c r="F3867" s="7" t="str">
        <x:v>PTC-B</x:v>
      </x:c>
      <x:c r="G3867" s="7" t="str">
        <x:v>CF-10</x:v>
      </x:c>
      <x:c r="H3867" s="7" t="str">
        <x:v>BEFORE</x:v>
      </x:c>
      <x:c r="I3867" s="7" t="str">
        <x:v>binary</x:v>
      </x:c>
      <x:c r="J3867" s="7" t="n">
        <x:v>0</x:v>
      </x:c>
      <x:c r="K3867" s="7" t="n">
        <x:v>1</x:v>
      </x:c>
      <x:c r="L3867" s="7" t="n">
        <x:v>2</x:v>
      </x:c>
      <x:c r="M3867" s="7" t="str"/>
      <x:c r="N3867" s="7" t="str"/>
      <x:c r="O3867" s="7" t="str"/>
      <x:c r="P3867" s="7" t="str">
        <x:f>IF(O3867="","OPEN",IF(OR(NOT(ISNUMBER(M3867)),NOT(ISNUMBER(N3867)),ABS(M3867)&gt;L3867,N3867&gt;L3867),"FAIL","PASS"))</x:f>
        <x:v>OPEN</x:v>
      </x:c>
    </x:row>
    <x:row r="3868">
      <x:c r="B3868" s="7" t="str">
        <x:v>CAL-03862</x:v>
      </x:c>
      <x:c r="C3868" s="7" t="str">
        <x:v>CH-1931</x:v>
      </x:c>
      <x:c r="D3868" s="7" t="str">
        <x:v>REA-M-B</x:v>
      </x:c>
      <x:c r="E3868" s="7" t="str">
        <x:v>CALIBRATION</x:v>
      </x:c>
      <x:c r="F3868" s="7" t="str">
        <x:v>PTC-B</x:v>
      </x:c>
      <x:c r="G3868" s="7" t="str">
        <x:v>CF-10</x:v>
      </x:c>
      <x:c r="H3868" s="7" t="str">
        <x:v>AFTER</x:v>
      </x:c>
      <x:c r="I3868" s="7" t="str">
        <x:v>binary</x:v>
      </x:c>
      <x:c r="J3868" s="7" t="n">
        <x:v>0</x:v>
      </x:c>
      <x:c r="K3868" s="7" t="n">
        <x:v>1</x:v>
      </x:c>
      <x:c r="L3868" s="7" t="n">
        <x:v>2</x:v>
      </x:c>
      <x:c r="M3868" s="7" t="str"/>
      <x:c r="N3868" s="7" t="str"/>
      <x:c r="O3868" s="7" t="str"/>
      <x:c r="P3868" s="7" t="str">
        <x:f>IF(O3868="","OPEN",IF(OR(NOT(ISNUMBER(M3868)),NOT(ISNUMBER(N3868)),ABS(M3868)&gt;L3868,N3868&gt;L3868),"FAIL","PASS"))</x:f>
        <x:v>OPEN</x:v>
      </x:c>
    </x:row>
    <x:row r="3869">
      <x:c r="B3869" s="7" t="str">
        <x:v>CAL-03863</x:v>
      </x:c>
      <x:c r="C3869" s="7" t="str">
        <x:v>CH-1932</x:v>
      </x:c>
      <x:c r="D3869" s="7" t="str">
        <x:v>REA-M-B</x:v>
      </x:c>
      <x:c r="E3869" s="7" t="str">
        <x:v>CALIBRATION</x:v>
      </x:c>
      <x:c r="F3869" s="7" t="str">
        <x:v>PTC-B</x:v>
      </x:c>
      <x:c r="G3869" s="7" t="str">
        <x:v>CF-10</x:v>
      </x:c>
      <x:c r="H3869" s="7" t="str">
        <x:v>BEFORE</x:v>
      </x:c>
      <x:c r="I3869" s="7" t="str">
        <x:v>binary</x:v>
      </x:c>
      <x:c r="J3869" s="7" t="n">
        <x:v>0</x:v>
      </x:c>
      <x:c r="K3869" s="7" t="n">
        <x:v>1</x:v>
      </x:c>
      <x:c r="L3869" s="7" t="n">
        <x:v>2</x:v>
      </x:c>
      <x:c r="M3869" s="7" t="str"/>
      <x:c r="N3869" s="7" t="str"/>
      <x:c r="O3869" s="7" t="str"/>
      <x:c r="P3869" s="7" t="str">
        <x:f>IF(O3869="","OPEN",IF(OR(NOT(ISNUMBER(M3869)),NOT(ISNUMBER(N3869)),ABS(M3869)&gt;L3869,N3869&gt;L3869),"FAIL","PASS"))</x:f>
        <x:v>OPEN</x:v>
      </x:c>
    </x:row>
    <x:row r="3870">
      <x:c r="B3870" s="7" t="str">
        <x:v>CAL-03864</x:v>
      </x:c>
      <x:c r="C3870" s="7" t="str">
        <x:v>CH-1932</x:v>
      </x:c>
      <x:c r="D3870" s="7" t="str">
        <x:v>REA-M-B</x:v>
      </x:c>
      <x:c r="E3870" s="7" t="str">
        <x:v>CALIBRATION</x:v>
      </x:c>
      <x:c r="F3870" s="7" t="str">
        <x:v>PTC-B</x:v>
      </x:c>
      <x:c r="G3870" s="7" t="str">
        <x:v>CF-10</x:v>
      </x:c>
      <x:c r="H3870" s="7" t="str">
        <x:v>AFTER</x:v>
      </x:c>
      <x:c r="I3870" s="7" t="str">
        <x:v>binary</x:v>
      </x:c>
      <x:c r="J3870" s="7" t="n">
        <x:v>0</x:v>
      </x:c>
      <x:c r="K3870" s="7" t="n">
        <x:v>1</x:v>
      </x:c>
      <x:c r="L3870" s="7" t="n">
        <x:v>2</x:v>
      </x:c>
      <x:c r="M3870" s="7" t="str"/>
      <x:c r="N3870" s="7" t="str"/>
      <x:c r="O3870" s="7" t="str"/>
      <x:c r="P3870" s="7" t="str">
        <x:f>IF(O3870="","OPEN",IF(OR(NOT(ISNUMBER(M3870)),NOT(ISNUMBER(N3870)),ABS(M3870)&gt;L3870,N3870&gt;L3870),"FAIL","PASS"))</x:f>
        <x:v>OPEN</x:v>
      </x:c>
    </x:row>
    <x:row r="3871">
      <x:c r="B3871" s="7" t="str">
        <x:v>CAL-03865</x:v>
      </x:c>
      <x:c r="C3871" s="7" t="str">
        <x:v>CH-1933</x:v>
      </x:c>
      <x:c r="D3871" s="7" t="str">
        <x:v>REA-M-B</x:v>
      </x:c>
      <x:c r="E3871" s="7" t="str">
        <x:v>CALIBRATION</x:v>
      </x:c>
      <x:c r="F3871" s="7" t="str">
        <x:v>PTC-B</x:v>
      </x:c>
      <x:c r="G3871" s="7" t="str">
        <x:v>CF-11</x:v>
      </x:c>
      <x:c r="H3871" s="7" t="str">
        <x:v>BEFORE</x:v>
      </x:c>
      <x:c r="I3871" s="7" t="str">
        <x:v>binary</x:v>
      </x:c>
      <x:c r="J3871" s="7" t="n">
        <x:v>0</x:v>
      </x:c>
      <x:c r="K3871" s="7" t="n">
        <x:v>1</x:v>
      </x:c>
      <x:c r="L3871" s="7" t="n">
        <x:v>10</x:v>
      </x:c>
      <x:c r="M3871" s="7" t="str"/>
      <x:c r="N3871" s="7" t="str"/>
      <x:c r="O3871" s="7" t="str"/>
      <x:c r="P3871" s="7" t="str">
        <x:f>IF(O3871="","OPEN",IF(OR(NOT(ISNUMBER(M3871)),NOT(ISNUMBER(N3871)),ABS(M3871)&gt;L3871,N3871&gt;L3871),"FAIL","PASS"))</x:f>
        <x:v>OPEN</x:v>
      </x:c>
    </x:row>
    <x:row r="3872">
      <x:c r="B3872" s="7" t="str">
        <x:v>CAL-03866</x:v>
      </x:c>
      <x:c r="C3872" s="7" t="str">
        <x:v>CH-1933</x:v>
      </x:c>
      <x:c r="D3872" s="7" t="str">
        <x:v>REA-M-B</x:v>
      </x:c>
      <x:c r="E3872" s="7" t="str">
        <x:v>CALIBRATION</x:v>
      </x:c>
      <x:c r="F3872" s="7" t="str">
        <x:v>PTC-B</x:v>
      </x:c>
      <x:c r="G3872" s="7" t="str">
        <x:v>CF-11</x:v>
      </x:c>
      <x:c r="H3872" s="7" t="str">
        <x:v>AFTER</x:v>
      </x:c>
      <x:c r="I3872" s="7" t="str">
        <x:v>binary</x:v>
      </x:c>
      <x:c r="J3872" s="7" t="n">
        <x:v>0</x:v>
      </x:c>
      <x:c r="K3872" s="7" t="n">
        <x:v>1</x:v>
      </x:c>
      <x:c r="L3872" s="7" t="n">
        <x:v>10</x:v>
      </x:c>
      <x:c r="M3872" s="7" t="str"/>
      <x:c r="N3872" s="7" t="str"/>
      <x:c r="O3872" s="7" t="str"/>
      <x:c r="P3872" s="7" t="str">
        <x:f>IF(O3872="","OPEN",IF(OR(NOT(ISNUMBER(M3872)),NOT(ISNUMBER(N3872)),ABS(M3872)&gt;L3872,N3872&gt;L3872),"FAIL","PASS"))</x:f>
        <x:v>OPEN</x:v>
      </x:c>
    </x:row>
    <x:row r="3873">
      <x:c r="B3873" s="7" t="str">
        <x:v>CAL-03867</x:v>
      </x:c>
      <x:c r="C3873" s="7" t="str">
        <x:v>CH-1934</x:v>
      </x:c>
      <x:c r="D3873" s="7" t="str">
        <x:v>REA-M-B</x:v>
      </x:c>
      <x:c r="E3873" s="7" t="str">
        <x:v>CALIBRATION</x:v>
      </x:c>
      <x:c r="F3873" s="7" t="str">
        <x:v>PTC-B</x:v>
      </x:c>
      <x:c r="G3873" s="7" t="str">
        <x:v>CF-11</x:v>
      </x:c>
      <x:c r="H3873" s="7" t="str">
        <x:v>BEFORE</x:v>
      </x:c>
      <x:c r="I3873" s="7" t="str">
        <x:v>binary</x:v>
      </x:c>
      <x:c r="J3873" s="7" t="n">
        <x:v>0</x:v>
      </x:c>
      <x:c r="K3873" s="7" t="n">
        <x:v>1</x:v>
      </x:c>
      <x:c r="L3873" s="7" t="n">
        <x:v>10</x:v>
      </x:c>
      <x:c r="M3873" s="7" t="str"/>
      <x:c r="N3873" s="7" t="str"/>
      <x:c r="O3873" s="7" t="str"/>
      <x:c r="P3873" s="7" t="str">
        <x:f>IF(O3873="","OPEN",IF(OR(NOT(ISNUMBER(M3873)),NOT(ISNUMBER(N3873)),ABS(M3873)&gt;L3873,N3873&gt;L3873),"FAIL","PASS"))</x:f>
        <x:v>OPEN</x:v>
      </x:c>
    </x:row>
    <x:row r="3874">
      <x:c r="B3874" s="7" t="str">
        <x:v>CAL-03868</x:v>
      </x:c>
      <x:c r="C3874" s="7" t="str">
        <x:v>CH-1934</x:v>
      </x:c>
      <x:c r="D3874" s="7" t="str">
        <x:v>REA-M-B</x:v>
      </x:c>
      <x:c r="E3874" s="7" t="str">
        <x:v>CALIBRATION</x:v>
      </x:c>
      <x:c r="F3874" s="7" t="str">
        <x:v>PTC-B</x:v>
      </x:c>
      <x:c r="G3874" s="7" t="str">
        <x:v>CF-11</x:v>
      </x:c>
      <x:c r="H3874" s="7" t="str">
        <x:v>AFTER</x:v>
      </x:c>
      <x:c r="I3874" s="7" t="str">
        <x:v>binary</x:v>
      </x:c>
      <x:c r="J3874" s="7" t="n">
        <x:v>0</x:v>
      </x:c>
      <x:c r="K3874" s="7" t="n">
        <x:v>1</x:v>
      </x:c>
      <x:c r="L3874" s="7" t="n">
        <x:v>10</x:v>
      </x:c>
      <x:c r="M3874" s="7" t="str"/>
      <x:c r="N3874" s="7" t="str"/>
      <x:c r="O3874" s="7" t="str"/>
      <x:c r="P3874" s="7" t="str">
        <x:f>IF(O3874="","OPEN",IF(OR(NOT(ISNUMBER(M3874)),NOT(ISNUMBER(N3874)),ABS(M3874)&gt;L3874,N3874&gt;L3874),"FAIL","PASS"))</x:f>
        <x:v>OPEN</x:v>
      </x:c>
    </x:row>
    <x:row r="3875">
      <x:c r="B3875" s="7" t="str">
        <x:v>CAL-03869</x:v>
      </x:c>
      <x:c r="C3875" s="7" t="str">
        <x:v>CH-1935</x:v>
      </x:c>
      <x:c r="D3875" s="7" t="str">
        <x:v>REA-M-B</x:v>
      </x:c>
      <x:c r="E3875" s="7" t="str">
        <x:v>CALIBRATION</x:v>
      </x:c>
      <x:c r="F3875" s="7" t="str">
        <x:v>PTC-B</x:v>
      </x:c>
      <x:c r="G3875" s="7" t="str">
        <x:v>CF-11</x:v>
      </x:c>
      <x:c r="H3875" s="7" t="str">
        <x:v>BEFORE</x:v>
      </x:c>
      <x:c r="I3875" s="7" t="str">
        <x:v>binary</x:v>
      </x:c>
      <x:c r="J3875" s="7" t="n">
        <x:v>0</x:v>
      </x:c>
      <x:c r="K3875" s="7" t="n">
        <x:v>1</x:v>
      </x:c>
      <x:c r="L3875" s="7" t="n">
        <x:v>10</x:v>
      </x:c>
      <x:c r="M3875" s="7" t="str"/>
      <x:c r="N3875" s="7" t="str"/>
      <x:c r="O3875" s="7" t="str"/>
      <x:c r="P3875" s="7" t="str">
        <x:f>IF(O3875="","OPEN",IF(OR(NOT(ISNUMBER(M3875)),NOT(ISNUMBER(N3875)),ABS(M3875)&gt;L3875,N3875&gt;L3875),"FAIL","PASS"))</x:f>
        <x:v>OPEN</x:v>
      </x:c>
    </x:row>
    <x:row r="3876">
      <x:c r="B3876" s="7" t="str">
        <x:v>CAL-03870</x:v>
      </x:c>
      <x:c r="C3876" s="7" t="str">
        <x:v>CH-1935</x:v>
      </x:c>
      <x:c r="D3876" s="7" t="str">
        <x:v>REA-M-B</x:v>
      </x:c>
      <x:c r="E3876" s="7" t="str">
        <x:v>CALIBRATION</x:v>
      </x:c>
      <x:c r="F3876" s="7" t="str">
        <x:v>PTC-B</x:v>
      </x:c>
      <x:c r="G3876" s="7" t="str">
        <x:v>CF-11</x:v>
      </x:c>
      <x:c r="H3876" s="7" t="str">
        <x:v>AFTER</x:v>
      </x:c>
      <x:c r="I3876" s="7" t="str">
        <x:v>binary</x:v>
      </x:c>
      <x:c r="J3876" s="7" t="n">
        <x:v>0</x:v>
      </x:c>
      <x:c r="K3876" s="7" t="n">
        <x:v>1</x:v>
      </x:c>
      <x:c r="L3876" s="7" t="n">
        <x:v>10</x:v>
      </x:c>
      <x:c r="M3876" s="7" t="str"/>
      <x:c r="N3876" s="7" t="str"/>
      <x:c r="O3876" s="7" t="str"/>
      <x:c r="P3876" s="7" t="str">
        <x:f>IF(O3876="","OPEN",IF(OR(NOT(ISNUMBER(M3876)),NOT(ISNUMBER(N3876)),ABS(M3876)&gt;L3876,N3876&gt;L3876),"FAIL","PASS"))</x:f>
        <x:v>OPEN</x:v>
      </x:c>
    </x:row>
    <x:row r="3877">
      <x:c r="B3877" s="7" t="str">
        <x:v>CAL-03871</x:v>
      </x:c>
      <x:c r="C3877" s="7" t="str">
        <x:v>CH-1936</x:v>
      </x:c>
      <x:c r="D3877" s="7" t="str">
        <x:v>REA-M-B</x:v>
      </x:c>
      <x:c r="E3877" s="7" t="str">
        <x:v>CALIBRATION</x:v>
      </x:c>
      <x:c r="F3877" s="7" t="str">
        <x:v>PTC-B</x:v>
      </x:c>
      <x:c r="G3877" s="7" t="str">
        <x:v>CF-11</x:v>
      </x:c>
      <x:c r="H3877" s="7" t="str">
        <x:v>BEFORE</x:v>
      </x:c>
      <x:c r="I3877" s="7" t="str">
        <x:v>binary</x:v>
      </x:c>
      <x:c r="J3877" s="7" t="n">
        <x:v>0</x:v>
      </x:c>
      <x:c r="K3877" s="7" t="n">
        <x:v>1</x:v>
      </x:c>
      <x:c r="L3877" s="7" t="n">
        <x:v>10</x:v>
      </x:c>
      <x:c r="M3877" s="7" t="str"/>
      <x:c r="N3877" s="7" t="str"/>
      <x:c r="O3877" s="7" t="str"/>
      <x:c r="P3877" s="7" t="str">
        <x:f>IF(O3877="","OPEN",IF(OR(NOT(ISNUMBER(M3877)),NOT(ISNUMBER(N3877)),ABS(M3877)&gt;L3877,N3877&gt;L3877),"FAIL","PASS"))</x:f>
        <x:v>OPEN</x:v>
      </x:c>
    </x:row>
    <x:row r="3878">
      <x:c r="B3878" s="7" t="str">
        <x:v>CAL-03872</x:v>
      </x:c>
      <x:c r="C3878" s="7" t="str">
        <x:v>CH-1936</x:v>
      </x:c>
      <x:c r="D3878" s="7" t="str">
        <x:v>REA-M-B</x:v>
      </x:c>
      <x:c r="E3878" s="7" t="str">
        <x:v>CALIBRATION</x:v>
      </x:c>
      <x:c r="F3878" s="7" t="str">
        <x:v>PTC-B</x:v>
      </x:c>
      <x:c r="G3878" s="7" t="str">
        <x:v>CF-11</x:v>
      </x:c>
      <x:c r="H3878" s="7" t="str">
        <x:v>AFTER</x:v>
      </x:c>
      <x:c r="I3878" s="7" t="str">
        <x:v>binary</x:v>
      </x:c>
      <x:c r="J3878" s="7" t="n">
        <x:v>0</x:v>
      </x:c>
      <x:c r="K3878" s="7" t="n">
        <x:v>1</x:v>
      </x:c>
      <x:c r="L3878" s="7" t="n">
        <x:v>10</x:v>
      </x:c>
      <x:c r="M3878" s="7" t="str"/>
      <x:c r="N3878" s="7" t="str"/>
      <x:c r="O3878" s="7" t="str"/>
      <x:c r="P3878" s="7" t="str">
        <x:f>IF(O3878="","OPEN",IF(OR(NOT(ISNUMBER(M3878)),NOT(ISNUMBER(N3878)),ABS(M3878)&gt;L3878,N3878&gt;L3878),"FAIL","PASS"))</x:f>
        <x:v>OPEN</x:v>
      </x:c>
    </x:row>
    <x:row r="3879">
      <x:c r="B3879" s="7" t="str">
        <x:v>CAL-03873</x:v>
      </x:c>
      <x:c r="C3879" s="7" t="str">
        <x:v>CH-1937</x:v>
      </x:c>
      <x:c r="D3879" s="7" t="str">
        <x:v>REA-M-B</x:v>
      </x:c>
      <x:c r="E3879" s="7" t="str">
        <x:v>CALIBRATION</x:v>
      </x:c>
      <x:c r="F3879" s="7" t="str">
        <x:v>PTC-B</x:v>
      </x:c>
      <x:c r="G3879" s="7" t="str">
        <x:v>CF-11</x:v>
      </x:c>
      <x:c r="H3879" s="7" t="str">
        <x:v>BEFORE</x:v>
      </x:c>
      <x:c r="I3879" s="7" t="str">
        <x:v>binary</x:v>
      </x:c>
      <x:c r="J3879" s="7" t="n">
        <x:v>0</x:v>
      </x:c>
      <x:c r="K3879" s="7" t="n">
        <x:v>1</x:v>
      </x:c>
      <x:c r="L3879" s="7" t="n">
        <x:v>10</x:v>
      </x:c>
      <x:c r="M3879" s="7" t="str"/>
      <x:c r="N3879" s="7" t="str"/>
      <x:c r="O3879" s="7" t="str"/>
      <x:c r="P3879" s="7" t="str">
        <x:f>IF(O3879="","OPEN",IF(OR(NOT(ISNUMBER(M3879)),NOT(ISNUMBER(N3879)),ABS(M3879)&gt;L3879,N3879&gt;L3879),"FAIL","PASS"))</x:f>
        <x:v>OPEN</x:v>
      </x:c>
    </x:row>
    <x:row r="3880">
      <x:c r="B3880" s="7" t="str">
        <x:v>CAL-03874</x:v>
      </x:c>
      <x:c r="C3880" s="7" t="str">
        <x:v>CH-1937</x:v>
      </x:c>
      <x:c r="D3880" s="7" t="str">
        <x:v>REA-M-B</x:v>
      </x:c>
      <x:c r="E3880" s="7" t="str">
        <x:v>CALIBRATION</x:v>
      </x:c>
      <x:c r="F3880" s="7" t="str">
        <x:v>PTC-B</x:v>
      </x:c>
      <x:c r="G3880" s="7" t="str">
        <x:v>CF-11</x:v>
      </x:c>
      <x:c r="H3880" s="7" t="str">
        <x:v>AFTER</x:v>
      </x:c>
      <x:c r="I3880" s="7" t="str">
        <x:v>binary</x:v>
      </x:c>
      <x:c r="J3880" s="7" t="n">
        <x:v>0</x:v>
      </x:c>
      <x:c r="K3880" s="7" t="n">
        <x:v>1</x:v>
      </x:c>
      <x:c r="L3880" s="7" t="n">
        <x:v>10</x:v>
      </x:c>
      <x:c r="M3880" s="7" t="str"/>
      <x:c r="N3880" s="7" t="str"/>
      <x:c r="O3880" s="7" t="str"/>
      <x:c r="P3880" s="7" t="str">
        <x:f>IF(O3880="","OPEN",IF(OR(NOT(ISNUMBER(M3880)),NOT(ISNUMBER(N3880)),ABS(M3880)&gt;L3880,N3880&gt;L3880),"FAIL","PASS"))</x:f>
        <x:v>OPEN</x:v>
      </x:c>
    </x:row>
    <x:row r="3881">
      <x:c r="B3881" s="7" t="str">
        <x:v>CAL-03875</x:v>
      </x:c>
      <x:c r="C3881" s="7" t="str">
        <x:v>CH-1938</x:v>
      </x:c>
      <x:c r="D3881" s="7" t="str">
        <x:v>REA-M-B</x:v>
      </x:c>
      <x:c r="E3881" s="7" t="str">
        <x:v>CALIBRATION</x:v>
      </x:c>
      <x:c r="F3881" s="7" t="str">
        <x:v>PTC-B</x:v>
      </x:c>
      <x:c r="G3881" s="7" t="str">
        <x:v>CF-11</x:v>
      </x:c>
      <x:c r="H3881" s="7" t="str">
        <x:v>BEFORE</x:v>
      </x:c>
      <x:c r="I3881" s="7" t="str">
        <x:v>binary</x:v>
      </x:c>
      <x:c r="J3881" s="7" t="n">
        <x:v>0</x:v>
      </x:c>
      <x:c r="K3881" s="7" t="n">
        <x:v>1</x:v>
      </x:c>
      <x:c r="L3881" s="7" t="n">
        <x:v>10</x:v>
      </x:c>
      <x:c r="M3881" s="7" t="str"/>
      <x:c r="N3881" s="7" t="str"/>
      <x:c r="O3881" s="7" t="str"/>
      <x:c r="P3881" s="7" t="str">
        <x:f>IF(O3881="","OPEN",IF(OR(NOT(ISNUMBER(M3881)),NOT(ISNUMBER(N3881)),ABS(M3881)&gt;L3881,N3881&gt;L3881),"FAIL","PASS"))</x:f>
        <x:v>OPEN</x:v>
      </x:c>
    </x:row>
    <x:row r="3882">
      <x:c r="B3882" s="7" t="str">
        <x:v>CAL-03876</x:v>
      </x:c>
      <x:c r="C3882" s="7" t="str">
        <x:v>CH-1938</x:v>
      </x:c>
      <x:c r="D3882" s="7" t="str">
        <x:v>REA-M-B</x:v>
      </x:c>
      <x:c r="E3882" s="7" t="str">
        <x:v>CALIBRATION</x:v>
      </x:c>
      <x:c r="F3882" s="7" t="str">
        <x:v>PTC-B</x:v>
      </x:c>
      <x:c r="G3882" s="7" t="str">
        <x:v>CF-11</x:v>
      </x:c>
      <x:c r="H3882" s="7" t="str">
        <x:v>AFTER</x:v>
      </x:c>
      <x:c r="I3882" s="7" t="str">
        <x:v>binary</x:v>
      </x:c>
      <x:c r="J3882" s="7" t="n">
        <x:v>0</x:v>
      </x:c>
      <x:c r="K3882" s="7" t="n">
        <x:v>1</x:v>
      </x:c>
      <x:c r="L3882" s="7" t="n">
        <x:v>10</x:v>
      </x:c>
      <x:c r="M3882" s="7" t="str"/>
      <x:c r="N3882" s="7" t="str"/>
      <x:c r="O3882" s="7" t="str"/>
      <x:c r="P3882" s="7" t="str">
        <x:f>IF(O3882="","OPEN",IF(OR(NOT(ISNUMBER(M3882)),NOT(ISNUMBER(N3882)),ABS(M3882)&gt;L3882,N3882&gt;L3882),"FAIL","PASS"))</x:f>
        <x:v>OPEN</x:v>
      </x:c>
    </x:row>
    <x:row r="3883">
      <x:c r="B3883" s="7" t="str">
        <x:v>CAL-03877</x:v>
      </x:c>
      <x:c r="C3883" s="7" t="str">
        <x:v>CH-1939</x:v>
      </x:c>
      <x:c r="D3883" s="7" t="str">
        <x:v>REA-M-B</x:v>
      </x:c>
      <x:c r="E3883" s="7" t="str">
        <x:v>CALIBRATION</x:v>
      </x:c>
      <x:c r="F3883" s="7" t="str">
        <x:v>PTC-B</x:v>
      </x:c>
      <x:c r="G3883" s="7" t="str">
        <x:v>CF-12</x:v>
      </x:c>
      <x:c r="H3883" s="7" t="str">
        <x:v>BEFORE</x:v>
      </x:c>
      <x:c r="I3883" s="7" t="str">
        <x:v>binary</x:v>
      </x:c>
      <x:c r="J3883" s="7" t="n">
        <x:v>0</x:v>
      </x:c>
      <x:c r="K3883" s="7" t="n">
        <x:v>1</x:v>
      </x:c>
      <x:c r="L3883" s="7" t="n">
        <x:v>1</x:v>
      </x:c>
      <x:c r="M3883" s="7" t="str"/>
      <x:c r="N3883" s="7" t="str"/>
      <x:c r="O3883" s="7" t="str"/>
      <x:c r="P3883" s="7" t="str">
        <x:f>IF(O3883="","OPEN",IF(OR(NOT(ISNUMBER(M3883)),NOT(ISNUMBER(N3883)),ABS(M3883)&gt;L3883,N3883&gt;L3883),"FAIL","PASS"))</x:f>
        <x:v>OPEN</x:v>
      </x:c>
    </x:row>
    <x:row r="3884">
      <x:c r="B3884" s="7" t="str">
        <x:v>CAL-03878</x:v>
      </x:c>
      <x:c r="C3884" s="7" t="str">
        <x:v>CH-1939</x:v>
      </x:c>
      <x:c r="D3884" s="7" t="str">
        <x:v>REA-M-B</x:v>
      </x:c>
      <x:c r="E3884" s="7" t="str">
        <x:v>CALIBRATION</x:v>
      </x:c>
      <x:c r="F3884" s="7" t="str">
        <x:v>PTC-B</x:v>
      </x:c>
      <x:c r="G3884" s="7" t="str">
        <x:v>CF-12</x:v>
      </x:c>
      <x:c r="H3884" s="7" t="str">
        <x:v>AFTER</x:v>
      </x:c>
      <x:c r="I3884" s="7" t="str">
        <x:v>binary</x:v>
      </x:c>
      <x:c r="J3884" s="7" t="n">
        <x:v>0</x:v>
      </x:c>
      <x:c r="K3884" s="7" t="n">
        <x:v>1</x:v>
      </x:c>
      <x:c r="L3884" s="7" t="n">
        <x:v>1</x:v>
      </x:c>
      <x:c r="M3884" s="7" t="str"/>
      <x:c r="N3884" s="7" t="str"/>
      <x:c r="O3884" s="7" t="str"/>
      <x:c r="P3884" s="7" t="str">
        <x:f>IF(O3884="","OPEN",IF(OR(NOT(ISNUMBER(M3884)),NOT(ISNUMBER(N3884)),ABS(M3884)&gt;L3884,N3884&gt;L3884),"FAIL","PASS"))</x:f>
        <x:v>OPEN</x:v>
      </x:c>
    </x:row>
    <x:row r="3885">
      <x:c r="B3885" s="7" t="str">
        <x:v>CAL-03879</x:v>
      </x:c>
      <x:c r="C3885" s="7" t="str">
        <x:v>CH-1940</x:v>
      </x:c>
      <x:c r="D3885" s="7" t="str">
        <x:v>REA-M-B</x:v>
      </x:c>
      <x:c r="E3885" s="7" t="str">
        <x:v>CALIBRATION</x:v>
      </x:c>
      <x:c r="F3885" s="7" t="str">
        <x:v>PTC-B</x:v>
      </x:c>
      <x:c r="G3885" s="7" t="str">
        <x:v>CF-12</x:v>
      </x:c>
      <x:c r="H3885" s="7" t="str">
        <x:v>BEFORE</x:v>
      </x:c>
      <x:c r="I3885" s="7" t="str">
        <x:v>binary</x:v>
      </x:c>
      <x:c r="J3885" s="7" t="n">
        <x:v>0</x:v>
      </x:c>
      <x:c r="K3885" s="7" t="n">
        <x:v>1</x:v>
      </x:c>
      <x:c r="L3885" s="7" t="n">
        <x:v>1</x:v>
      </x:c>
      <x:c r="M3885" s="7" t="str"/>
      <x:c r="N3885" s="7" t="str"/>
      <x:c r="O3885" s="7" t="str"/>
      <x:c r="P3885" s="7" t="str">
        <x:f>IF(O3885="","OPEN",IF(OR(NOT(ISNUMBER(M3885)),NOT(ISNUMBER(N3885)),ABS(M3885)&gt;L3885,N3885&gt;L3885),"FAIL","PASS"))</x:f>
        <x:v>OPEN</x:v>
      </x:c>
    </x:row>
    <x:row r="3886">
      <x:c r="B3886" s="7" t="str">
        <x:v>CAL-03880</x:v>
      </x:c>
      <x:c r="C3886" s="7" t="str">
        <x:v>CH-1940</x:v>
      </x:c>
      <x:c r="D3886" s="7" t="str">
        <x:v>REA-M-B</x:v>
      </x:c>
      <x:c r="E3886" s="7" t="str">
        <x:v>CALIBRATION</x:v>
      </x:c>
      <x:c r="F3886" s="7" t="str">
        <x:v>PTC-B</x:v>
      </x:c>
      <x:c r="G3886" s="7" t="str">
        <x:v>CF-12</x:v>
      </x:c>
      <x:c r="H3886" s="7" t="str">
        <x:v>AFTER</x:v>
      </x:c>
      <x:c r="I3886" s="7" t="str">
        <x:v>binary</x:v>
      </x:c>
      <x:c r="J3886" s="7" t="n">
        <x:v>0</x:v>
      </x:c>
      <x:c r="K3886" s="7" t="n">
        <x:v>1</x:v>
      </x:c>
      <x:c r="L3886" s="7" t="n">
        <x:v>1</x:v>
      </x:c>
      <x:c r="M3886" s="7" t="str"/>
      <x:c r="N3886" s="7" t="str"/>
      <x:c r="O3886" s="7" t="str"/>
      <x:c r="P3886" s="7" t="str">
        <x:f>IF(O3886="","OPEN",IF(OR(NOT(ISNUMBER(M3886)),NOT(ISNUMBER(N3886)),ABS(M3886)&gt;L3886,N3886&gt;L3886),"FAIL","PASS"))</x:f>
        <x:v>OPEN</x:v>
      </x:c>
    </x:row>
    <x:row r="3887">
      <x:c r="B3887" s="7" t="str">
        <x:v>CAL-03881</x:v>
      </x:c>
      <x:c r="C3887" s="7" t="str">
        <x:v>CH-1941</x:v>
      </x:c>
      <x:c r="D3887" s="7" t="str">
        <x:v>REA-M-B</x:v>
      </x:c>
      <x:c r="E3887" s="7" t="str">
        <x:v>CALIBRATION</x:v>
      </x:c>
      <x:c r="F3887" s="7" t="str">
        <x:v>PTC-B</x:v>
      </x:c>
      <x:c r="G3887" s="7" t="str">
        <x:v>CF-12</x:v>
      </x:c>
      <x:c r="H3887" s="7" t="str">
        <x:v>BEFORE</x:v>
      </x:c>
      <x:c r="I3887" s="7" t="str">
        <x:v>binary</x:v>
      </x:c>
      <x:c r="J3887" s="7" t="n">
        <x:v>0</x:v>
      </x:c>
      <x:c r="K3887" s="7" t="n">
        <x:v>1</x:v>
      </x:c>
      <x:c r="L3887" s="7" t="n">
        <x:v>1</x:v>
      </x:c>
      <x:c r="M3887" s="7" t="str"/>
      <x:c r="N3887" s="7" t="str"/>
      <x:c r="O3887" s="7" t="str"/>
      <x:c r="P3887" s="7" t="str">
        <x:f>IF(O3887="","OPEN",IF(OR(NOT(ISNUMBER(M3887)),NOT(ISNUMBER(N3887)),ABS(M3887)&gt;L3887,N3887&gt;L3887),"FAIL","PASS"))</x:f>
        <x:v>OPEN</x:v>
      </x:c>
    </x:row>
    <x:row r="3888">
      <x:c r="B3888" s="7" t="str">
        <x:v>CAL-03882</x:v>
      </x:c>
      <x:c r="C3888" s="7" t="str">
        <x:v>CH-1941</x:v>
      </x:c>
      <x:c r="D3888" s="7" t="str">
        <x:v>REA-M-B</x:v>
      </x:c>
      <x:c r="E3888" s="7" t="str">
        <x:v>CALIBRATION</x:v>
      </x:c>
      <x:c r="F3888" s="7" t="str">
        <x:v>PTC-B</x:v>
      </x:c>
      <x:c r="G3888" s="7" t="str">
        <x:v>CF-12</x:v>
      </x:c>
      <x:c r="H3888" s="7" t="str">
        <x:v>AFTER</x:v>
      </x:c>
      <x:c r="I3888" s="7" t="str">
        <x:v>binary</x:v>
      </x:c>
      <x:c r="J3888" s="7" t="n">
        <x:v>0</x:v>
      </x:c>
      <x:c r="K3888" s="7" t="n">
        <x:v>1</x:v>
      </x:c>
      <x:c r="L3888" s="7" t="n">
        <x:v>1</x:v>
      </x:c>
      <x:c r="M3888" s="7" t="str"/>
      <x:c r="N3888" s="7" t="str"/>
      <x:c r="O3888" s="7" t="str"/>
      <x:c r="P3888" s="7" t="str">
        <x:f>IF(O3888="","OPEN",IF(OR(NOT(ISNUMBER(M3888)),NOT(ISNUMBER(N3888)),ABS(M3888)&gt;L3888,N3888&gt;L3888),"FAIL","PASS"))</x:f>
        <x:v>OPEN</x:v>
      </x:c>
    </x:row>
    <x:row r="3889">
      <x:c r="B3889" s="7" t="str">
        <x:v>CAL-03883</x:v>
      </x:c>
      <x:c r="C3889" s="7" t="str">
        <x:v>CH-1942</x:v>
      </x:c>
      <x:c r="D3889" s="7" t="str">
        <x:v>REA-M-B</x:v>
      </x:c>
      <x:c r="E3889" s="7" t="str">
        <x:v>CALIBRATION</x:v>
      </x:c>
      <x:c r="F3889" s="7" t="str">
        <x:v>PTC-B</x:v>
      </x:c>
      <x:c r="G3889" s="7" t="str">
        <x:v>CF-12</x:v>
      </x:c>
      <x:c r="H3889" s="7" t="str">
        <x:v>BEFORE</x:v>
      </x:c>
      <x:c r="I3889" s="7" t="str">
        <x:v>binary</x:v>
      </x:c>
      <x:c r="J3889" s="7" t="n">
        <x:v>0</x:v>
      </x:c>
      <x:c r="K3889" s="7" t="n">
        <x:v>1</x:v>
      </x:c>
      <x:c r="L3889" s="7" t="n">
        <x:v>1</x:v>
      </x:c>
      <x:c r="M3889" s="7" t="str"/>
      <x:c r="N3889" s="7" t="str"/>
      <x:c r="O3889" s="7" t="str"/>
      <x:c r="P3889" s="7" t="str">
        <x:f>IF(O3889="","OPEN",IF(OR(NOT(ISNUMBER(M3889)),NOT(ISNUMBER(N3889)),ABS(M3889)&gt;L3889,N3889&gt;L3889),"FAIL","PASS"))</x:f>
        <x:v>OPEN</x:v>
      </x:c>
    </x:row>
    <x:row r="3890">
      <x:c r="B3890" s="7" t="str">
        <x:v>CAL-03884</x:v>
      </x:c>
      <x:c r="C3890" s="7" t="str">
        <x:v>CH-1942</x:v>
      </x:c>
      <x:c r="D3890" s="7" t="str">
        <x:v>REA-M-B</x:v>
      </x:c>
      <x:c r="E3890" s="7" t="str">
        <x:v>CALIBRATION</x:v>
      </x:c>
      <x:c r="F3890" s="7" t="str">
        <x:v>PTC-B</x:v>
      </x:c>
      <x:c r="G3890" s="7" t="str">
        <x:v>CF-12</x:v>
      </x:c>
      <x:c r="H3890" s="7" t="str">
        <x:v>AFTER</x:v>
      </x:c>
      <x:c r="I3890" s="7" t="str">
        <x:v>binary</x:v>
      </x:c>
      <x:c r="J3890" s="7" t="n">
        <x:v>0</x:v>
      </x:c>
      <x:c r="K3890" s="7" t="n">
        <x:v>1</x:v>
      </x:c>
      <x:c r="L3890" s="7" t="n">
        <x:v>1</x:v>
      </x:c>
      <x:c r="M3890" s="7" t="str"/>
      <x:c r="N3890" s="7" t="str"/>
      <x:c r="O3890" s="7" t="str"/>
      <x:c r="P3890" s="7" t="str">
        <x:f>IF(O3890="","OPEN",IF(OR(NOT(ISNUMBER(M3890)),NOT(ISNUMBER(N3890)),ABS(M3890)&gt;L3890,N3890&gt;L3890),"FAIL","PASS"))</x:f>
        <x:v>OPEN</x:v>
      </x:c>
    </x:row>
    <x:row r="3891">
      <x:c r="B3891" s="7" t="str">
        <x:v>CAL-03885</x:v>
      </x:c>
      <x:c r="C3891" s="7" t="str">
        <x:v>CH-1943</x:v>
      </x:c>
      <x:c r="D3891" s="7" t="str">
        <x:v>REA-M-B</x:v>
      </x:c>
      <x:c r="E3891" s="7" t="str">
        <x:v>CALIBRATION</x:v>
      </x:c>
      <x:c r="F3891" s="7" t="str">
        <x:v>PTC-B</x:v>
      </x:c>
      <x:c r="G3891" s="7" t="str">
        <x:v>CF-12</x:v>
      </x:c>
      <x:c r="H3891" s="7" t="str">
        <x:v>BEFORE</x:v>
      </x:c>
      <x:c r="I3891" s="7" t="str">
        <x:v>binary</x:v>
      </x:c>
      <x:c r="J3891" s="7" t="n">
        <x:v>0</x:v>
      </x:c>
      <x:c r="K3891" s="7" t="n">
        <x:v>1</x:v>
      </x:c>
      <x:c r="L3891" s="7" t="n">
        <x:v>1</x:v>
      </x:c>
      <x:c r="M3891" s="7" t="str"/>
      <x:c r="N3891" s="7" t="str"/>
      <x:c r="O3891" s="7" t="str"/>
      <x:c r="P3891" s="7" t="str">
        <x:f>IF(O3891="","OPEN",IF(OR(NOT(ISNUMBER(M3891)),NOT(ISNUMBER(N3891)),ABS(M3891)&gt;L3891,N3891&gt;L3891),"FAIL","PASS"))</x:f>
        <x:v>OPEN</x:v>
      </x:c>
    </x:row>
    <x:row r="3892">
      <x:c r="B3892" s="7" t="str">
        <x:v>CAL-03886</x:v>
      </x:c>
      <x:c r="C3892" s="7" t="str">
        <x:v>CH-1943</x:v>
      </x:c>
      <x:c r="D3892" s="7" t="str">
        <x:v>REA-M-B</x:v>
      </x:c>
      <x:c r="E3892" s="7" t="str">
        <x:v>CALIBRATION</x:v>
      </x:c>
      <x:c r="F3892" s="7" t="str">
        <x:v>PTC-B</x:v>
      </x:c>
      <x:c r="G3892" s="7" t="str">
        <x:v>CF-12</x:v>
      </x:c>
      <x:c r="H3892" s="7" t="str">
        <x:v>AFTER</x:v>
      </x:c>
      <x:c r="I3892" s="7" t="str">
        <x:v>binary</x:v>
      </x:c>
      <x:c r="J3892" s="7" t="n">
        <x:v>0</x:v>
      </x:c>
      <x:c r="K3892" s="7" t="n">
        <x:v>1</x:v>
      </x:c>
      <x:c r="L3892" s="7" t="n">
        <x:v>1</x:v>
      </x:c>
      <x:c r="M3892" s="7" t="str"/>
      <x:c r="N3892" s="7" t="str"/>
      <x:c r="O3892" s="7" t="str"/>
      <x:c r="P3892" s="7" t="str">
        <x:f>IF(O3892="","OPEN",IF(OR(NOT(ISNUMBER(M3892)),NOT(ISNUMBER(N3892)),ABS(M3892)&gt;L3892,N3892&gt;L3892),"FAIL","PASS"))</x:f>
        <x:v>OPEN</x:v>
      </x:c>
    </x:row>
    <x:row r="3893">
      <x:c r="B3893" s="7" t="str">
        <x:v>CAL-03887</x:v>
      </x:c>
      <x:c r="C3893" s="7" t="str">
        <x:v>CH-1944</x:v>
      </x:c>
      <x:c r="D3893" s="7" t="str">
        <x:v>REA-M-B</x:v>
      </x:c>
      <x:c r="E3893" s="7" t="str">
        <x:v>CALIBRATION</x:v>
      </x:c>
      <x:c r="F3893" s="7" t="str">
        <x:v>PTC-B</x:v>
      </x:c>
      <x:c r="G3893" s="7" t="str">
        <x:v>CF-12</x:v>
      </x:c>
      <x:c r="H3893" s="7" t="str">
        <x:v>BEFORE</x:v>
      </x:c>
      <x:c r="I3893" s="7" t="str">
        <x:v>binary</x:v>
      </x:c>
      <x:c r="J3893" s="7" t="n">
        <x:v>0</x:v>
      </x:c>
      <x:c r="K3893" s="7" t="n">
        <x:v>1</x:v>
      </x:c>
      <x:c r="L3893" s="7" t="n">
        <x:v>1</x:v>
      </x:c>
      <x:c r="M3893" s="7" t="str"/>
      <x:c r="N3893" s="7" t="str"/>
      <x:c r="O3893" s="7" t="str"/>
      <x:c r="P3893" s="7" t="str">
        <x:f>IF(O3893="","OPEN",IF(OR(NOT(ISNUMBER(M3893)),NOT(ISNUMBER(N3893)),ABS(M3893)&gt;L3893,N3893&gt;L3893),"FAIL","PASS"))</x:f>
        <x:v>OPEN</x:v>
      </x:c>
    </x:row>
    <x:row r="3894">
      <x:c r="B3894" s="7" t="str">
        <x:v>CAL-03888</x:v>
      </x:c>
      <x:c r="C3894" s="7" t="str">
        <x:v>CH-1944</x:v>
      </x:c>
      <x:c r="D3894" s="7" t="str">
        <x:v>REA-M-B</x:v>
      </x:c>
      <x:c r="E3894" s="7" t="str">
        <x:v>CALIBRATION</x:v>
      </x:c>
      <x:c r="F3894" s="7" t="str">
        <x:v>PTC-B</x:v>
      </x:c>
      <x:c r="G3894" s="7" t="str">
        <x:v>CF-12</x:v>
      </x:c>
      <x:c r="H3894" s="7" t="str">
        <x:v>AFTER</x:v>
      </x:c>
      <x:c r="I3894" s="7" t="str">
        <x:v>binary</x:v>
      </x:c>
      <x:c r="J3894" s="7" t="n">
        <x:v>0</x:v>
      </x:c>
      <x:c r="K3894" s="7" t="n">
        <x:v>1</x:v>
      </x:c>
      <x:c r="L3894" s="7" t="n">
        <x:v>1</x:v>
      </x:c>
      <x:c r="M3894" s="7" t="str"/>
      <x:c r="N3894" s="7" t="str"/>
      <x:c r="O3894" s="7" t="str"/>
      <x:c r="P3894" s="7" t="str">
        <x:f>IF(O3894="","OPEN",IF(OR(NOT(ISNUMBER(M3894)),NOT(ISNUMBER(N3894)),ABS(M3894)&gt;L3894,N3894&gt;L3894),"FAIL","PASS"))</x:f>
        <x:v>OPEN</x:v>
      </x:c>
    </x:row>
    <x:row r="3895">
      <x:c r="B3895" s="7" t="str">
        <x:v>CAL-03889</x:v>
      </x:c>
      <x:c r="C3895" s="7" t="str">
        <x:v>CH-1945</x:v>
      </x:c>
      <x:c r="D3895" s="7" t="str">
        <x:v>REA-M-B</x:v>
      </x:c>
      <x:c r="E3895" s="7" t="str">
        <x:v>CALIBRATION</x:v>
      </x:c>
      <x:c r="F3895" s="7" t="str">
        <x:v>PTC-B</x:v>
      </x:c>
      <x:c r="G3895" s="7" t="str">
        <x:v>CF-13</x:v>
      </x:c>
      <x:c r="H3895" s="7" t="str">
        <x:v>BEFORE</x:v>
      </x:c>
      <x:c r="I3895" s="7" t="str">
        <x:v>microseconds</x:v>
      </x:c>
      <x:c r="J3895" s="7" t="n">
        <x:v>-5</x:v>
      </x:c>
      <x:c r="K3895" s="7" t="n">
        <x:v>5</x:v>
      </x:c>
      <x:c r="L3895" s="7" t="n">
        <x:v>5</x:v>
      </x:c>
      <x:c r="M3895" s="7" t="str"/>
      <x:c r="N3895" s="7" t="str"/>
      <x:c r="O3895" s="7" t="str"/>
      <x:c r="P3895" s="7" t="str">
        <x:f>IF(O3895="","OPEN",IF(OR(NOT(ISNUMBER(M3895)),NOT(ISNUMBER(N3895)),ABS(M3895)&gt;L3895,N3895&gt;L3895),"FAIL","PASS"))</x:f>
        <x:v>OPEN</x:v>
      </x:c>
    </x:row>
    <x:row r="3896">
      <x:c r="B3896" s="7" t="str">
        <x:v>CAL-03890</x:v>
      </x:c>
      <x:c r="C3896" s="7" t="str">
        <x:v>CH-1945</x:v>
      </x:c>
      <x:c r="D3896" s="7" t="str">
        <x:v>REA-M-B</x:v>
      </x:c>
      <x:c r="E3896" s="7" t="str">
        <x:v>CALIBRATION</x:v>
      </x:c>
      <x:c r="F3896" s="7" t="str">
        <x:v>PTC-B</x:v>
      </x:c>
      <x:c r="G3896" s="7" t="str">
        <x:v>CF-13</x:v>
      </x:c>
      <x:c r="H3896" s="7" t="str">
        <x:v>AFTER</x:v>
      </x:c>
      <x:c r="I3896" s="7" t="str">
        <x:v>microseconds</x:v>
      </x:c>
      <x:c r="J3896" s="7" t="n">
        <x:v>-5</x:v>
      </x:c>
      <x:c r="K3896" s="7" t="n">
        <x:v>5</x:v>
      </x:c>
      <x:c r="L3896" s="7" t="n">
        <x:v>5</x:v>
      </x:c>
      <x:c r="M3896" s="7" t="str"/>
      <x:c r="N3896" s="7" t="str"/>
      <x:c r="O3896" s="7" t="str"/>
      <x:c r="P3896" s="7" t="str">
        <x:f>IF(O3896="","OPEN",IF(OR(NOT(ISNUMBER(M3896)),NOT(ISNUMBER(N3896)),ABS(M3896)&gt;L3896,N3896&gt;L3896),"FAIL","PASS"))</x:f>
        <x:v>OPEN</x:v>
      </x:c>
    </x:row>
    <x:row r="3897">
      <x:c r="B3897" s="7" t="str">
        <x:v>CAL-03891</x:v>
      </x:c>
      <x:c r="C3897" s="7" t="str">
        <x:v>CH-1946</x:v>
      </x:c>
      <x:c r="D3897" s="7" t="str">
        <x:v>REA-M-B</x:v>
      </x:c>
      <x:c r="E3897" s="7" t="str">
        <x:v>CALIBRATION</x:v>
      </x:c>
      <x:c r="F3897" s="7" t="str">
        <x:v>PTC-B</x:v>
      </x:c>
      <x:c r="G3897" s="7" t="str">
        <x:v>CF-13</x:v>
      </x:c>
      <x:c r="H3897" s="7" t="str">
        <x:v>BEFORE</x:v>
      </x:c>
      <x:c r="I3897" s="7" t="str">
        <x:v>microseconds</x:v>
      </x:c>
      <x:c r="J3897" s="7" t="n">
        <x:v>-5</x:v>
      </x:c>
      <x:c r="K3897" s="7" t="n">
        <x:v>5</x:v>
      </x:c>
      <x:c r="L3897" s="7" t="n">
        <x:v>5</x:v>
      </x:c>
      <x:c r="M3897" s="7" t="str"/>
      <x:c r="N3897" s="7" t="str"/>
      <x:c r="O3897" s="7" t="str"/>
      <x:c r="P3897" s="7" t="str">
        <x:f>IF(O3897="","OPEN",IF(OR(NOT(ISNUMBER(M3897)),NOT(ISNUMBER(N3897)),ABS(M3897)&gt;L3897,N3897&gt;L3897),"FAIL","PASS"))</x:f>
        <x:v>OPEN</x:v>
      </x:c>
    </x:row>
    <x:row r="3898">
      <x:c r="B3898" s="7" t="str">
        <x:v>CAL-03892</x:v>
      </x:c>
      <x:c r="C3898" s="7" t="str">
        <x:v>CH-1946</x:v>
      </x:c>
      <x:c r="D3898" s="7" t="str">
        <x:v>REA-M-B</x:v>
      </x:c>
      <x:c r="E3898" s="7" t="str">
        <x:v>CALIBRATION</x:v>
      </x:c>
      <x:c r="F3898" s="7" t="str">
        <x:v>PTC-B</x:v>
      </x:c>
      <x:c r="G3898" s="7" t="str">
        <x:v>CF-13</x:v>
      </x:c>
      <x:c r="H3898" s="7" t="str">
        <x:v>AFTER</x:v>
      </x:c>
      <x:c r="I3898" s="7" t="str">
        <x:v>microseconds</x:v>
      </x:c>
      <x:c r="J3898" s="7" t="n">
        <x:v>-5</x:v>
      </x:c>
      <x:c r="K3898" s="7" t="n">
        <x:v>5</x:v>
      </x:c>
      <x:c r="L3898" s="7" t="n">
        <x:v>5</x:v>
      </x:c>
      <x:c r="M3898" s="7" t="str"/>
      <x:c r="N3898" s="7" t="str"/>
      <x:c r="O3898" s="7" t="str"/>
      <x:c r="P3898" s="7" t="str">
        <x:f>IF(O3898="","OPEN",IF(OR(NOT(ISNUMBER(M3898)),NOT(ISNUMBER(N3898)),ABS(M3898)&gt;L3898,N3898&gt;L3898),"FAIL","PASS"))</x:f>
        <x:v>OPEN</x:v>
      </x:c>
    </x:row>
    <x:row r="3899">
      <x:c r="B3899" s="7" t="str">
        <x:v>CAL-03893</x:v>
      </x:c>
      <x:c r="C3899" s="7" t="str">
        <x:v>CH-1947</x:v>
      </x:c>
      <x:c r="D3899" s="7" t="str">
        <x:v>REA-M-B</x:v>
      </x:c>
      <x:c r="E3899" s="7" t="str">
        <x:v>CALIBRATION</x:v>
      </x:c>
      <x:c r="F3899" s="7" t="str">
        <x:v>PTC-B</x:v>
      </x:c>
      <x:c r="G3899" s="7" t="str">
        <x:v>CF-13</x:v>
      </x:c>
      <x:c r="H3899" s="7" t="str">
        <x:v>BEFORE</x:v>
      </x:c>
      <x:c r="I3899" s="7" t="str">
        <x:v>microseconds</x:v>
      </x:c>
      <x:c r="J3899" s="7" t="n">
        <x:v>-5</x:v>
      </x:c>
      <x:c r="K3899" s="7" t="n">
        <x:v>5</x:v>
      </x:c>
      <x:c r="L3899" s="7" t="n">
        <x:v>5</x:v>
      </x:c>
      <x:c r="M3899" s="7" t="str"/>
      <x:c r="N3899" s="7" t="str"/>
      <x:c r="O3899" s="7" t="str"/>
      <x:c r="P3899" s="7" t="str">
        <x:f>IF(O3899="","OPEN",IF(OR(NOT(ISNUMBER(M3899)),NOT(ISNUMBER(N3899)),ABS(M3899)&gt;L3899,N3899&gt;L3899),"FAIL","PASS"))</x:f>
        <x:v>OPEN</x:v>
      </x:c>
    </x:row>
    <x:row r="3900">
      <x:c r="B3900" s="7" t="str">
        <x:v>CAL-03894</x:v>
      </x:c>
      <x:c r="C3900" s="7" t="str">
        <x:v>CH-1947</x:v>
      </x:c>
      <x:c r="D3900" s="7" t="str">
        <x:v>REA-M-B</x:v>
      </x:c>
      <x:c r="E3900" s="7" t="str">
        <x:v>CALIBRATION</x:v>
      </x:c>
      <x:c r="F3900" s="7" t="str">
        <x:v>PTC-B</x:v>
      </x:c>
      <x:c r="G3900" s="7" t="str">
        <x:v>CF-13</x:v>
      </x:c>
      <x:c r="H3900" s="7" t="str">
        <x:v>AFTER</x:v>
      </x:c>
      <x:c r="I3900" s="7" t="str">
        <x:v>microseconds</x:v>
      </x:c>
      <x:c r="J3900" s="7" t="n">
        <x:v>-5</x:v>
      </x:c>
      <x:c r="K3900" s="7" t="n">
        <x:v>5</x:v>
      </x:c>
      <x:c r="L3900" s="7" t="n">
        <x:v>5</x:v>
      </x:c>
      <x:c r="M3900" s="7" t="str"/>
      <x:c r="N3900" s="7" t="str"/>
      <x:c r="O3900" s="7" t="str"/>
      <x:c r="P3900" s="7" t="str">
        <x:f>IF(O3900="","OPEN",IF(OR(NOT(ISNUMBER(M3900)),NOT(ISNUMBER(N3900)),ABS(M3900)&gt;L3900,N3900&gt;L3900),"FAIL","PASS"))</x:f>
        <x:v>OPEN</x:v>
      </x:c>
    </x:row>
    <x:row r="3901">
      <x:c r="B3901" s="7" t="str">
        <x:v>CAL-03895</x:v>
      </x:c>
      <x:c r="C3901" s="7" t="str">
        <x:v>CH-1948</x:v>
      </x:c>
      <x:c r="D3901" s="7" t="str">
        <x:v>REA-M-B</x:v>
      </x:c>
      <x:c r="E3901" s="7" t="str">
        <x:v>CALIBRATION</x:v>
      </x:c>
      <x:c r="F3901" s="7" t="str">
        <x:v>PTC-B</x:v>
      </x:c>
      <x:c r="G3901" s="7" t="str">
        <x:v>CF-13</x:v>
      </x:c>
      <x:c r="H3901" s="7" t="str">
        <x:v>BEFORE</x:v>
      </x:c>
      <x:c r="I3901" s="7" t="str">
        <x:v>microseconds</x:v>
      </x:c>
      <x:c r="J3901" s="7" t="n">
        <x:v>-5</x:v>
      </x:c>
      <x:c r="K3901" s="7" t="n">
        <x:v>5</x:v>
      </x:c>
      <x:c r="L3901" s="7" t="n">
        <x:v>5</x:v>
      </x:c>
      <x:c r="M3901" s="7" t="str"/>
      <x:c r="N3901" s="7" t="str"/>
      <x:c r="O3901" s="7" t="str"/>
      <x:c r="P3901" s="7" t="str">
        <x:f>IF(O3901="","OPEN",IF(OR(NOT(ISNUMBER(M3901)),NOT(ISNUMBER(N3901)),ABS(M3901)&gt;L3901,N3901&gt;L3901),"FAIL","PASS"))</x:f>
        <x:v>OPEN</x:v>
      </x:c>
    </x:row>
    <x:row r="3902">
      <x:c r="B3902" s="7" t="str">
        <x:v>CAL-03896</x:v>
      </x:c>
      <x:c r="C3902" s="7" t="str">
        <x:v>CH-1948</x:v>
      </x:c>
      <x:c r="D3902" s="7" t="str">
        <x:v>REA-M-B</x:v>
      </x:c>
      <x:c r="E3902" s="7" t="str">
        <x:v>CALIBRATION</x:v>
      </x:c>
      <x:c r="F3902" s="7" t="str">
        <x:v>PTC-B</x:v>
      </x:c>
      <x:c r="G3902" s="7" t="str">
        <x:v>CF-13</x:v>
      </x:c>
      <x:c r="H3902" s="7" t="str">
        <x:v>AFTER</x:v>
      </x:c>
      <x:c r="I3902" s="7" t="str">
        <x:v>microseconds</x:v>
      </x:c>
      <x:c r="J3902" s="7" t="n">
        <x:v>-5</x:v>
      </x:c>
      <x:c r="K3902" s="7" t="n">
        <x:v>5</x:v>
      </x:c>
      <x:c r="L3902" s="7" t="n">
        <x:v>5</x:v>
      </x:c>
      <x:c r="M3902" s="7" t="str"/>
      <x:c r="N3902" s="7" t="str"/>
      <x:c r="O3902" s="7" t="str"/>
      <x:c r="P3902" s="7" t="str">
        <x:f>IF(O3902="","OPEN",IF(OR(NOT(ISNUMBER(M3902)),NOT(ISNUMBER(N3902)),ABS(M3902)&gt;L3902,N3902&gt;L3902),"FAIL","PASS"))</x:f>
        <x:v>OPEN</x:v>
      </x:c>
    </x:row>
    <x:row r="3903">
      <x:c r="B3903" s="7" t="str">
        <x:v>CAL-03897</x:v>
      </x:c>
      <x:c r="C3903" s="7" t="str">
        <x:v>CH-1949</x:v>
      </x:c>
      <x:c r="D3903" s="7" t="str">
        <x:v>REA-M-B</x:v>
      </x:c>
      <x:c r="E3903" s="7" t="str">
        <x:v>CALIBRATION</x:v>
      </x:c>
      <x:c r="F3903" s="7" t="str">
        <x:v>PTC-B</x:v>
      </x:c>
      <x:c r="G3903" s="7" t="str">
        <x:v>CF-13</x:v>
      </x:c>
      <x:c r="H3903" s="7" t="str">
        <x:v>BEFORE</x:v>
      </x:c>
      <x:c r="I3903" s="7" t="str">
        <x:v>microseconds</x:v>
      </x:c>
      <x:c r="J3903" s="7" t="n">
        <x:v>-5</x:v>
      </x:c>
      <x:c r="K3903" s="7" t="n">
        <x:v>5</x:v>
      </x:c>
      <x:c r="L3903" s="7" t="n">
        <x:v>5</x:v>
      </x:c>
      <x:c r="M3903" s="7" t="str"/>
      <x:c r="N3903" s="7" t="str"/>
      <x:c r="O3903" s="7" t="str"/>
      <x:c r="P3903" s="7" t="str">
        <x:f>IF(O3903="","OPEN",IF(OR(NOT(ISNUMBER(M3903)),NOT(ISNUMBER(N3903)),ABS(M3903)&gt;L3903,N3903&gt;L3903),"FAIL","PASS"))</x:f>
        <x:v>OPEN</x:v>
      </x:c>
    </x:row>
    <x:row r="3904">
      <x:c r="B3904" s="7" t="str">
        <x:v>CAL-03898</x:v>
      </x:c>
      <x:c r="C3904" s="7" t="str">
        <x:v>CH-1949</x:v>
      </x:c>
      <x:c r="D3904" s="7" t="str">
        <x:v>REA-M-B</x:v>
      </x:c>
      <x:c r="E3904" s="7" t="str">
        <x:v>CALIBRATION</x:v>
      </x:c>
      <x:c r="F3904" s="7" t="str">
        <x:v>PTC-B</x:v>
      </x:c>
      <x:c r="G3904" s="7" t="str">
        <x:v>CF-13</x:v>
      </x:c>
      <x:c r="H3904" s="7" t="str">
        <x:v>AFTER</x:v>
      </x:c>
      <x:c r="I3904" s="7" t="str">
        <x:v>microseconds</x:v>
      </x:c>
      <x:c r="J3904" s="7" t="n">
        <x:v>-5</x:v>
      </x:c>
      <x:c r="K3904" s="7" t="n">
        <x:v>5</x:v>
      </x:c>
      <x:c r="L3904" s="7" t="n">
        <x:v>5</x:v>
      </x:c>
      <x:c r="M3904" s="7" t="str"/>
      <x:c r="N3904" s="7" t="str"/>
      <x:c r="O3904" s="7" t="str"/>
      <x:c r="P3904" s="7" t="str">
        <x:f>IF(O3904="","OPEN",IF(OR(NOT(ISNUMBER(M3904)),NOT(ISNUMBER(N3904)),ABS(M3904)&gt;L3904,N3904&gt;L3904),"FAIL","PASS"))</x:f>
        <x:v>OPEN</x:v>
      </x:c>
    </x:row>
    <x:row r="3905">
      <x:c r="B3905" s="7" t="str">
        <x:v>CAL-03899</x:v>
      </x:c>
      <x:c r="C3905" s="7" t="str">
        <x:v>CH-1950</x:v>
      </x:c>
      <x:c r="D3905" s="7" t="str">
        <x:v>REA-M-B</x:v>
      </x:c>
      <x:c r="E3905" s="7" t="str">
        <x:v>CALIBRATION</x:v>
      </x:c>
      <x:c r="F3905" s="7" t="str">
        <x:v>PTC-B</x:v>
      </x:c>
      <x:c r="G3905" s="7" t="str">
        <x:v>CF-13</x:v>
      </x:c>
      <x:c r="H3905" s="7" t="str">
        <x:v>BEFORE</x:v>
      </x:c>
      <x:c r="I3905" s="7" t="str">
        <x:v>microseconds</x:v>
      </x:c>
      <x:c r="J3905" s="7" t="n">
        <x:v>-5</x:v>
      </x:c>
      <x:c r="K3905" s="7" t="n">
        <x:v>5</x:v>
      </x:c>
      <x:c r="L3905" s="7" t="n">
        <x:v>5</x:v>
      </x:c>
      <x:c r="M3905" s="7" t="str"/>
      <x:c r="N3905" s="7" t="str"/>
      <x:c r="O3905" s="7" t="str"/>
      <x:c r="P3905" s="7" t="str">
        <x:f>IF(O3905="","OPEN",IF(OR(NOT(ISNUMBER(M3905)),NOT(ISNUMBER(N3905)),ABS(M3905)&gt;L3905,N3905&gt;L3905),"FAIL","PASS"))</x:f>
        <x:v>OPEN</x:v>
      </x:c>
    </x:row>
    <x:row r="3906">
      <x:c r="B3906" s="7" t="str">
        <x:v>CAL-03900</x:v>
      </x:c>
      <x:c r="C3906" s="7" t="str">
        <x:v>CH-1950</x:v>
      </x:c>
      <x:c r="D3906" s="7" t="str">
        <x:v>REA-M-B</x:v>
      </x:c>
      <x:c r="E3906" s="7" t="str">
        <x:v>CALIBRATION</x:v>
      </x:c>
      <x:c r="F3906" s="7" t="str">
        <x:v>PTC-B</x:v>
      </x:c>
      <x:c r="G3906" s="7" t="str">
        <x:v>CF-13</x:v>
      </x:c>
      <x:c r="H3906" s="7" t="str">
        <x:v>AFTER</x:v>
      </x:c>
      <x:c r="I3906" s="7" t="str">
        <x:v>microseconds</x:v>
      </x:c>
      <x:c r="J3906" s="7" t="n">
        <x:v>-5</x:v>
      </x:c>
      <x:c r="K3906" s="7" t="n">
        <x:v>5</x:v>
      </x:c>
      <x:c r="L3906" s="7" t="n">
        <x:v>5</x:v>
      </x:c>
      <x:c r="M3906" s="7" t="str"/>
      <x:c r="N3906" s="7" t="str"/>
      <x:c r="O3906" s="7" t="str"/>
      <x:c r="P3906" s="7" t="str">
        <x:f>IF(O3906="","OPEN",IF(OR(NOT(ISNUMBER(M3906)),NOT(ISNUMBER(N3906)),ABS(M3906)&gt;L3906,N3906&gt;L3906),"FAIL","PASS"))</x:f>
        <x:v>OPEN</x:v>
      </x:c>
    </x:row>
    <x:row r="3907">
      <x:c r="B3907" s="7" t="str">
        <x:v>CAL-03901</x:v>
      </x:c>
      <x:c r="C3907" s="7" t="str">
        <x:v>CH-1951</x:v>
      </x:c>
      <x:c r="D3907" s="7" t="str">
        <x:v>REA-M-B</x:v>
      </x:c>
      <x:c r="E3907" s="7" t="str">
        <x:v>CALIBRATION</x:v>
      </x:c>
      <x:c r="F3907" s="7" t="str">
        <x:v>PTC-B</x:v>
      </x:c>
      <x:c r="G3907" s="7" t="str">
        <x:v>CF-14</x:v>
      </x:c>
      <x:c r="H3907" s="7" t="str">
        <x:v>BEFORE</x:v>
      </x:c>
      <x:c r="I3907" s="7" t="str">
        <x:v>ratio</x:v>
      </x:c>
      <x:c r="J3907" s="7" t="n">
        <x:v>0</x:v>
      </x:c>
      <x:c r="K3907" s="7" t="n">
        <x:v>1.2</x:v>
      </x:c>
      <x:c r="L3907" s="7" t="n">
        <x:v>0.01</x:v>
      </x:c>
      <x:c r="M3907" s="7" t="str"/>
      <x:c r="N3907" s="7" t="str"/>
      <x:c r="O3907" s="7" t="str"/>
      <x:c r="P3907" s="7" t="str">
        <x:f>IF(O3907="","OPEN",IF(OR(NOT(ISNUMBER(M3907)),NOT(ISNUMBER(N3907)),ABS(M3907)&gt;L3907,N3907&gt;L3907),"FAIL","PASS"))</x:f>
        <x:v>OPEN</x:v>
      </x:c>
    </x:row>
    <x:row r="3908">
      <x:c r="B3908" s="7" t="str">
        <x:v>CAL-03902</x:v>
      </x:c>
      <x:c r="C3908" s="7" t="str">
        <x:v>CH-1951</x:v>
      </x:c>
      <x:c r="D3908" s="7" t="str">
        <x:v>REA-M-B</x:v>
      </x:c>
      <x:c r="E3908" s="7" t="str">
        <x:v>CALIBRATION</x:v>
      </x:c>
      <x:c r="F3908" s="7" t="str">
        <x:v>PTC-B</x:v>
      </x:c>
      <x:c r="G3908" s="7" t="str">
        <x:v>CF-14</x:v>
      </x:c>
      <x:c r="H3908" s="7" t="str">
        <x:v>AFTER</x:v>
      </x:c>
      <x:c r="I3908" s="7" t="str">
        <x:v>ratio</x:v>
      </x:c>
      <x:c r="J3908" s="7" t="n">
        <x:v>0</x:v>
      </x:c>
      <x:c r="K3908" s="7" t="n">
        <x:v>1.2</x:v>
      </x:c>
      <x:c r="L3908" s="7" t="n">
        <x:v>0.01</x:v>
      </x:c>
      <x:c r="M3908" s="7" t="str"/>
      <x:c r="N3908" s="7" t="str"/>
      <x:c r="O3908" s="7" t="str"/>
      <x:c r="P3908" s="7" t="str">
        <x:f>IF(O3908="","OPEN",IF(OR(NOT(ISNUMBER(M3908)),NOT(ISNUMBER(N3908)),ABS(M3908)&gt;L3908,N3908&gt;L3908),"FAIL","PASS"))</x:f>
        <x:v>OPEN</x:v>
      </x:c>
    </x:row>
    <x:row r="3909">
      <x:c r="B3909" s="7" t="str">
        <x:v>CAL-03903</x:v>
      </x:c>
      <x:c r="C3909" s="7" t="str">
        <x:v>CH-1952</x:v>
      </x:c>
      <x:c r="D3909" s="7" t="str">
        <x:v>REA-M-B</x:v>
      </x:c>
      <x:c r="E3909" s="7" t="str">
        <x:v>CALIBRATION</x:v>
      </x:c>
      <x:c r="F3909" s="7" t="str">
        <x:v>PTC-B</x:v>
      </x:c>
      <x:c r="G3909" s="7" t="str">
        <x:v>CF-14</x:v>
      </x:c>
      <x:c r="H3909" s="7" t="str">
        <x:v>BEFORE</x:v>
      </x:c>
      <x:c r="I3909" s="7" t="str">
        <x:v>ratio</x:v>
      </x:c>
      <x:c r="J3909" s="7" t="n">
        <x:v>0</x:v>
      </x:c>
      <x:c r="K3909" s="7" t="n">
        <x:v>1.2</x:v>
      </x:c>
      <x:c r="L3909" s="7" t="n">
        <x:v>0.01</x:v>
      </x:c>
      <x:c r="M3909" s="7" t="str"/>
      <x:c r="N3909" s="7" t="str"/>
      <x:c r="O3909" s="7" t="str"/>
      <x:c r="P3909" s="7" t="str">
        <x:f>IF(O3909="","OPEN",IF(OR(NOT(ISNUMBER(M3909)),NOT(ISNUMBER(N3909)),ABS(M3909)&gt;L3909,N3909&gt;L3909),"FAIL","PASS"))</x:f>
        <x:v>OPEN</x:v>
      </x:c>
    </x:row>
    <x:row r="3910">
      <x:c r="B3910" s="7" t="str">
        <x:v>CAL-03904</x:v>
      </x:c>
      <x:c r="C3910" s="7" t="str">
        <x:v>CH-1952</x:v>
      </x:c>
      <x:c r="D3910" s="7" t="str">
        <x:v>REA-M-B</x:v>
      </x:c>
      <x:c r="E3910" s="7" t="str">
        <x:v>CALIBRATION</x:v>
      </x:c>
      <x:c r="F3910" s="7" t="str">
        <x:v>PTC-B</x:v>
      </x:c>
      <x:c r="G3910" s="7" t="str">
        <x:v>CF-14</x:v>
      </x:c>
      <x:c r="H3910" s="7" t="str">
        <x:v>AFTER</x:v>
      </x:c>
      <x:c r="I3910" s="7" t="str">
        <x:v>ratio</x:v>
      </x:c>
      <x:c r="J3910" s="7" t="n">
        <x:v>0</x:v>
      </x:c>
      <x:c r="K3910" s="7" t="n">
        <x:v>1.2</x:v>
      </x:c>
      <x:c r="L3910" s="7" t="n">
        <x:v>0.01</x:v>
      </x:c>
      <x:c r="M3910" s="7" t="str"/>
      <x:c r="N3910" s="7" t="str"/>
      <x:c r="O3910" s="7" t="str"/>
      <x:c r="P3910" s="7" t="str">
        <x:f>IF(O3910="","OPEN",IF(OR(NOT(ISNUMBER(M3910)),NOT(ISNUMBER(N3910)),ABS(M3910)&gt;L3910,N3910&gt;L3910),"FAIL","PASS"))</x:f>
        <x:v>OPEN</x:v>
      </x:c>
    </x:row>
    <x:row r="3911">
      <x:c r="B3911" s="7" t="str">
        <x:v>CAL-03905</x:v>
      </x:c>
      <x:c r="C3911" s="7" t="str">
        <x:v>CH-1953</x:v>
      </x:c>
      <x:c r="D3911" s="7" t="str">
        <x:v>REA-M-B</x:v>
      </x:c>
      <x:c r="E3911" s="7" t="str">
        <x:v>CALIBRATION</x:v>
      </x:c>
      <x:c r="F3911" s="7" t="str">
        <x:v>PTC-B</x:v>
      </x:c>
      <x:c r="G3911" s="7" t="str">
        <x:v>CF-14</x:v>
      </x:c>
      <x:c r="H3911" s="7" t="str">
        <x:v>BEFORE</x:v>
      </x:c>
      <x:c r="I3911" s="7" t="str">
        <x:v>ratio</x:v>
      </x:c>
      <x:c r="J3911" s="7" t="n">
        <x:v>0</x:v>
      </x:c>
      <x:c r="K3911" s="7" t="n">
        <x:v>1.2</x:v>
      </x:c>
      <x:c r="L3911" s="7" t="n">
        <x:v>0.01</x:v>
      </x:c>
      <x:c r="M3911" s="7" t="str"/>
      <x:c r="N3911" s="7" t="str"/>
      <x:c r="O3911" s="7" t="str"/>
      <x:c r="P3911" s="7" t="str">
        <x:f>IF(O3911="","OPEN",IF(OR(NOT(ISNUMBER(M3911)),NOT(ISNUMBER(N3911)),ABS(M3911)&gt;L3911,N3911&gt;L3911),"FAIL","PASS"))</x:f>
        <x:v>OPEN</x:v>
      </x:c>
    </x:row>
    <x:row r="3912">
      <x:c r="B3912" s="7" t="str">
        <x:v>CAL-03906</x:v>
      </x:c>
      <x:c r="C3912" s="7" t="str">
        <x:v>CH-1953</x:v>
      </x:c>
      <x:c r="D3912" s="7" t="str">
        <x:v>REA-M-B</x:v>
      </x:c>
      <x:c r="E3912" s="7" t="str">
        <x:v>CALIBRATION</x:v>
      </x:c>
      <x:c r="F3912" s="7" t="str">
        <x:v>PTC-B</x:v>
      </x:c>
      <x:c r="G3912" s="7" t="str">
        <x:v>CF-14</x:v>
      </x:c>
      <x:c r="H3912" s="7" t="str">
        <x:v>AFTER</x:v>
      </x:c>
      <x:c r="I3912" s="7" t="str">
        <x:v>ratio</x:v>
      </x:c>
      <x:c r="J3912" s="7" t="n">
        <x:v>0</x:v>
      </x:c>
      <x:c r="K3912" s="7" t="n">
        <x:v>1.2</x:v>
      </x:c>
      <x:c r="L3912" s="7" t="n">
        <x:v>0.01</x:v>
      </x:c>
      <x:c r="M3912" s="7" t="str"/>
      <x:c r="N3912" s="7" t="str"/>
      <x:c r="O3912" s="7" t="str"/>
      <x:c r="P3912" s="7" t="str">
        <x:f>IF(O3912="","OPEN",IF(OR(NOT(ISNUMBER(M3912)),NOT(ISNUMBER(N3912)),ABS(M3912)&gt;L3912,N3912&gt;L3912),"FAIL","PASS"))</x:f>
        <x:v>OPEN</x:v>
      </x:c>
    </x:row>
    <x:row r="3913">
      <x:c r="B3913" s="7" t="str">
        <x:v>CAL-03907</x:v>
      </x:c>
      <x:c r="C3913" s="7" t="str">
        <x:v>CH-1954</x:v>
      </x:c>
      <x:c r="D3913" s="7" t="str">
        <x:v>REA-M-B</x:v>
      </x:c>
      <x:c r="E3913" s="7" t="str">
        <x:v>CALIBRATION</x:v>
      </x:c>
      <x:c r="F3913" s="7" t="str">
        <x:v>PTC-B</x:v>
      </x:c>
      <x:c r="G3913" s="7" t="str">
        <x:v>CF-14</x:v>
      </x:c>
      <x:c r="H3913" s="7" t="str">
        <x:v>BEFORE</x:v>
      </x:c>
      <x:c r="I3913" s="7" t="str">
        <x:v>ratio</x:v>
      </x:c>
      <x:c r="J3913" s="7" t="n">
        <x:v>0</x:v>
      </x:c>
      <x:c r="K3913" s="7" t="n">
        <x:v>1.2</x:v>
      </x:c>
      <x:c r="L3913" s="7" t="n">
        <x:v>0.01</x:v>
      </x:c>
      <x:c r="M3913" s="7" t="str"/>
      <x:c r="N3913" s="7" t="str"/>
      <x:c r="O3913" s="7" t="str"/>
      <x:c r="P3913" s="7" t="str">
        <x:f>IF(O3913="","OPEN",IF(OR(NOT(ISNUMBER(M3913)),NOT(ISNUMBER(N3913)),ABS(M3913)&gt;L3913,N3913&gt;L3913),"FAIL","PASS"))</x:f>
        <x:v>OPEN</x:v>
      </x:c>
    </x:row>
    <x:row r="3914">
      <x:c r="B3914" s="7" t="str">
        <x:v>CAL-03908</x:v>
      </x:c>
      <x:c r="C3914" s="7" t="str">
        <x:v>CH-1954</x:v>
      </x:c>
      <x:c r="D3914" s="7" t="str">
        <x:v>REA-M-B</x:v>
      </x:c>
      <x:c r="E3914" s="7" t="str">
        <x:v>CALIBRATION</x:v>
      </x:c>
      <x:c r="F3914" s="7" t="str">
        <x:v>PTC-B</x:v>
      </x:c>
      <x:c r="G3914" s="7" t="str">
        <x:v>CF-14</x:v>
      </x:c>
      <x:c r="H3914" s="7" t="str">
        <x:v>AFTER</x:v>
      </x:c>
      <x:c r="I3914" s="7" t="str">
        <x:v>ratio</x:v>
      </x:c>
      <x:c r="J3914" s="7" t="n">
        <x:v>0</x:v>
      </x:c>
      <x:c r="K3914" s="7" t="n">
        <x:v>1.2</x:v>
      </x:c>
      <x:c r="L3914" s="7" t="n">
        <x:v>0.01</x:v>
      </x:c>
      <x:c r="M3914" s="7" t="str"/>
      <x:c r="N3914" s="7" t="str"/>
      <x:c r="O3914" s="7" t="str"/>
      <x:c r="P3914" s="7" t="str">
        <x:f>IF(O3914="","OPEN",IF(OR(NOT(ISNUMBER(M3914)),NOT(ISNUMBER(N3914)),ABS(M3914)&gt;L3914,N3914&gt;L3914),"FAIL","PASS"))</x:f>
        <x:v>OPEN</x:v>
      </x:c>
    </x:row>
    <x:row r="3915">
      <x:c r="B3915" s="7" t="str">
        <x:v>CAL-03909</x:v>
      </x:c>
      <x:c r="C3915" s="7" t="str">
        <x:v>CH-1955</x:v>
      </x:c>
      <x:c r="D3915" s="7" t="str">
        <x:v>REA-M-B</x:v>
      </x:c>
      <x:c r="E3915" s="7" t="str">
        <x:v>CALIBRATION</x:v>
      </x:c>
      <x:c r="F3915" s="7" t="str">
        <x:v>PTC-B</x:v>
      </x:c>
      <x:c r="G3915" s="7" t="str">
        <x:v>CF-14</x:v>
      </x:c>
      <x:c r="H3915" s="7" t="str">
        <x:v>BEFORE</x:v>
      </x:c>
      <x:c r="I3915" s="7" t="str">
        <x:v>ratio</x:v>
      </x:c>
      <x:c r="J3915" s="7" t="n">
        <x:v>0</x:v>
      </x:c>
      <x:c r="K3915" s="7" t="n">
        <x:v>1.2</x:v>
      </x:c>
      <x:c r="L3915" s="7" t="n">
        <x:v>0.01</x:v>
      </x:c>
      <x:c r="M3915" s="7" t="str"/>
      <x:c r="N3915" s="7" t="str"/>
      <x:c r="O3915" s="7" t="str"/>
      <x:c r="P3915" s="7" t="str">
        <x:f>IF(O3915="","OPEN",IF(OR(NOT(ISNUMBER(M3915)),NOT(ISNUMBER(N3915)),ABS(M3915)&gt;L3915,N3915&gt;L3915),"FAIL","PASS"))</x:f>
        <x:v>OPEN</x:v>
      </x:c>
    </x:row>
    <x:row r="3916">
      <x:c r="B3916" s="7" t="str">
        <x:v>CAL-03910</x:v>
      </x:c>
      <x:c r="C3916" s="7" t="str">
        <x:v>CH-1955</x:v>
      </x:c>
      <x:c r="D3916" s="7" t="str">
        <x:v>REA-M-B</x:v>
      </x:c>
      <x:c r="E3916" s="7" t="str">
        <x:v>CALIBRATION</x:v>
      </x:c>
      <x:c r="F3916" s="7" t="str">
        <x:v>PTC-B</x:v>
      </x:c>
      <x:c r="G3916" s="7" t="str">
        <x:v>CF-14</x:v>
      </x:c>
      <x:c r="H3916" s="7" t="str">
        <x:v>AFTER</x:v>
      </x:c>
      <x:c r="I3916" s="7" t="str">
        <x:v>ratio</x:v>
      </x:c>
      <x:c r="J3916" s="7" t="n">
        <x:v>0</x:v>
      </x:c>
      <x:c r="K3916" s="7" t="n">
        <x:v>1.2</x:v>
      </x:c>
      <x:c r="L3916" s="7" t="n">
        <x:v>0.01</x:v>
      </x:c>
      <x:c r="M3916" s="7" t="str"/>
      <x:c r="N3916" s="7" t="str"/>
      <x:c r="O3916" s="7" t="str"/>
      <x:c r="P3916" s="7" t="str">
        <x:f>IF(O3916="","OPEN",IF(OR(NOT(ISNUMBER(M3916)),NOT(ISNUMBER(N3916)),ABS(M3916)&gt;L3916,N3916&gt;L3916),"FAIL","PASS"))</x:f>
        <x:v>OPEN</x:v>
      </x:c>
    </x:row>
    <x:row r="3917">
      <x:c r="B3917" s="7" t="str">
        <x:v>CAL-03911</x:v>
      </x:c>
      <x:c r="C3917" s="7" t="str">
        <x:v>CH-1956</x:v>
      </x:c>
      <x:c r="D3917" s="7" t="str">
        <x:v>REA-M-B</x:v>
      </x:c>
      <x:c r="E3917" s="7" t="str">
        <x:v>CALIBRATION</x:v>
      </x:c>
      <x:c r="F3917" s="7" t="str">
        <x:v>PTC-B</x:v>
      </x:c>
      <x:c r="G3917" s="7" t="str">
        <x:v>CF-14</x:v>
      </x:c>
      <x:c r="H3917" s="7" t="str">
        <x:v>BEFORE</x:v>
      </x:c>
      <x:c r="I3917" s="7" t="str">
        <x:v>ratio</x:v>
      </x:c>
      <x:c r="J3917" s="7" t="n">
        <x:v>0</x:v>
      </x:c>
      <x:c r="K3917" s="7" t="n">
        <x:v>1.2</x:v>
      </x:c>
      <x:c r="L3917" s="7" t="n">
        <x:v>0.01</x:v>
      </x:c>
      <x:c r="M3917" s="7" t="str"/>
      <x:c r="N3917" s="7" t="str"/>
      <x:c r="O3917" s="7" t="str"/>
      <x:c r="P3917" s="7" t="str">
        <x:f>IF(O3917="","OPEN",IF(OR(NOT(ISNUMBER(M3917)),NOT(ISNUMBER(N3917)),ABS(M3917)&gt;L3917,N3917&gt;L3917),"FAIL","PASS"))</x:f>
        <x:v>OPEN</x:v>
      </x:c>
    </x:row>
    <x:row r="3918">
      <x:c r="B3918" s="7" t="str">
        <x:v>CAL-03912</x:v>
      </x:c>
      <x:c r="C3918" s="7" t="str">
        <x:v>CH-1956</x:v>
      </x:c>
      <x:c r="D3918" s="7" t="str">
        <x:v>REA-M-B</x:v>
      </x:c>
      <x:c r="E3918" s="7" t="str">
        <x:v>CALIBRATION</x:v>
      </x:c>
      <x:c r="F3918" s="7" t="str">
        <x:v>PTC-B</x:v>
      </x:c>
      <x:c r="G3918" s="7" t="str">
        <x:v>CF-14</x:v>
      </x:c>
      <x:c r="H3918" s="7" t="str">
        <x:v>AFTER</x:v>
      </x:c>
      <x:c r="I3918" s="7" t="str">
        <x:v>ratio</x:v>
      </x:c>
      <x:c r="J3918" s="7" t="n">
        <x:v>0</x:v>
      </x:c>
      <x:c r="K3918" s="7" t="n">
        <x:v>1.2</x:v>
      </x:c>
      <x:c r="L3918" s="7" t="n">
        <x:v>0.01</x:v>
      </x:c>
      <x:c r="M3918" s="7" t="str"/>
      <x:c r="N3918" s="7" t="str"/>
      <x:c r="O3918" s="7" t="str"/>
      <x:c r="P3918" s="7" t="str">
        <x:f>IF(O3918="","OPEN",IF(OR(NOT(ISNUMBER(M3918)),NOT(ISNUMBER(N3918)),ABS(M3918)&gt;L3918,N3918&gt;L3918),"FAIL","PASS"))</x:f>
        <x:v>OPEN</x:v>
      </x:c>
    </x:row>
    <x:row r="3919">
      <x:c r="B3919" s="7" t="str">
        <x:v>CAL-03913</x:v>
      </x:c>
      <x:c r="C3919" s="7" t="str">
        <x:v>CH-1957</x:v>
      </x:c>
      <x:c r="D3919" s="7" t="str">
        <x:v>REA-M-B</x:v>
      </x:c>
      <x:c r="E3919" s="7" t="str">
        <x:v>CALIBRATION</x:v>
      </x:c>
      <x:c r="F3919" s="7" t="str">
        <x:v>PTC-B</x:v>
      </x:c>
      <x:c r="G3919" s="7" t="str">
        <x:v>CF-15</x:v>
      </x:c>
      <x:c r="H3919" s="7" t="str">
        <x:v>BEFORE</x:v>
      </x:c>
      <x:c r="I3919" s="7" t="str">
        <x:v>V</x:v>
      </x:c>
      <x:c r="J3919" s="7" t="n">
        <x:v>0</x:v>
      </x:c>
      <x:c r="K3919" s="7" t="n">
        <x:v>600</x:v>
      </x:c>
      <x:c r="L3919" s="7" t="n">
        <x:v>3</x:v>
      </x:c>
      <x:c r="M3919" s="7" t="str"/>
      <x:c r="N3919" s="7" t="str"/>
      <x:c r="O3919" s="7" t="str"/>
      <x:c r="P3919" s="7" t="str">
        <x:f>IF(O3919="","OPEN",IF(OR(NOT(ISNUMBER(M3919)),NOT(ISNUMBER(N3919)),ABS(M3919)&gt;L3919,N3919&gt;L3919),"FAIL","PASS"))</x:f>
        <x:v>OPEN</x:v>
      </x:c>
    </x:row>
    <x:row r="3920">
      <x:c r="B3920" s="7" t="str">
        <x:v>CAL-03914</x:v>
      </x:c>
      <x:c r="C3920" s="7" t="str">
        <x:v>CH-1957</x:v>
      </x:c>
      <x:c r="D3920" s="7" t="str">
        <x:v>REA-M-B</x:v>
      </x:c>
      <x:c r="E3920" s="7" t="str">
        <x:v>CALIBRATION</x:v>
      </x:c>
      <x:c r="F3920" s="7" t="str">
        <x:v>PTC-B</x:v>
      </x:c>
      <x:c r="G3920" s="7" t="str">
        <x:v>CF-15</x:v>
      </x:c>
      <x:c r="H3920" s="7" t="str">
        <x:v>AFTER</x:v>
      </x:c>
      <x:c r="I3920" s="7" t="str">
        <x:v>V</x:v>
      </x:c>
      <x:c r="J3920" s="7" t="n">
        <x:v>0</x:v>
      </x:c>
      <x:c r="K3920" s="7" t="n">
        <x:v>600</x:v>
      </x:c>
      <x:c r="L3920" s="7" t="n">
        <x:v>3</x:v>
      </x:c>
      <x:c r="M3920" s="7" t="str"/>
      <x:c r="N3920" s="7" t="str"/>
      <x:c r="O3920" s="7" t="str"/>
      <x:c r="P3920" s="7" t="str">
        <x:f>IF(O3920="","OPEN",IF(OR(NOT(ISNUMBER(M3920)),NOT(ISNUMBER(N3920)),ABS(M3920)&gt;L3920,N3920&gt;L3920),"FAIL","PASS"))</x:f>
        <x:v>OPEN</x:v>
      </x:c>
    </x:row>
    <x:row r="3921">
      <x:c r="B3921" s="7" t="str">
        <x:v>CAL-03915</x:v>
      </x:c>
      <x:c r="C3921" s="7" t="str">
        <x:v>CH-1958</x:v>
      </x:c>
      <x:c r="D3921" s="7" t="str">
        <x:v>REA-M-B</x:v>
      </x:c>
      <x:c r="E3921" s="7" t="str">
        <x:v>CALIBRATION</x:v>
      </x:c>
      <x:c r="F3921" s="7" t="str">
        <x:v>PTC-B</x:v>
      </x:c>
      <x:c r="G3921" s="7" t="str">
        <x:v>CF-15</x:v>
      </x:c>
      <x:c r="H3921" s="7" t="str">
        <x:v>BEFORE</x:v>
      </x:c>
      <x:c r="I3921" s="7" t="str">
        <x:v>V</x:v>
      </x:c>
      <x:c r="J3921" s="7" t="n">
        <x:v>0</x:v>
      </x:c>
      <x:c r="K3921" s="7" t="n">
        <x:v>600</x:v>
      </x:c>
      <x:c r="L3921" s="7" t="n">
        <x:v>3</x:v>
      </x:c>
      <x:c r="M3921" s="7" t="str"/>
      <x:c r="N3921" s="7" t="str"/>
      <x:c r="O3921" s="7" t="str"/>
      <x:c r="P3921" s="7" t="str">
        <x:f>IF(O3921="","OPEN",IF(OR(NOT(ISNUMBER(M3921)),NOT(ISNUMBER(N3921)),ABS(M3921)&gt;L3921,N3921&gt;L3921),"FAIL","PASS"))</x:f>
        <x:v>OPEN</x:v>
      </x:c>
    </x:row>
    <x:row r="3922">
      <x:c r="B3922" s="7" t="str">
        <x:v>CAL-03916</x:v>
      </x:c>
      <x:c r="C3922" s="7" t="str">
        <x:v>CH-1958</x:v>
      </x:c>
      <x:c r="D3922" s="7" t="str">
        <x:v>REA-M-B</x:v>
      </x:c>
      <x:c r="E3922" s="7" t="str">
        <x:v>CALIBRATION</x:v>
      </x:c>
      <x:c r="F3922" s="7" t="str">
        <x:v>PTC-B</x:v>
      </x:c>
      <x:c r="G3922" s="7" t="str">
        <x:v>CF-15</x:v>
      </x:c>
      <x:c r="H3922" s="7" t="str">
        <x:v>AFTER</x:v>
      </x:c>
      <x:c r="I3922" s="7" t="str">
        <x:v>V</x:v>
      </x:c>
      <x:c r="J3922" s="7" t="n">
        <x:v>0</x:v>
      </x:c>
      <x:c r="K3922" s="7" t="n">
        <x:v>600</x:v>
      </x:c>
      <x:c r="L3922" s="7" t="n">
        <x:v>3</x:v>
      </x:c>
      <x:c r="M3922" s="7" t="str"/>
      <x:c r="N3922" s="7" t="str"/>
      <x:c r="O3922" s="7" t="str"/>
      <x:c r="P3922" s="7" t="str">
        <x:f>IF(O3922="","OPEN",IF(OR(NOT(ISNUMBER(M3922)),NOT(ISNUMBER(N3922)),ABS(M3922)&gt;L3922,N3922&gt;L3922),"FAIL","PASS"))</x:f>
        <x:v>OPEN</x:v>
      </x:c>
    </x:row>
    <x:row r="3923">
      <x:c r="B3923" s="7" t="str">
        <x:v>CAL-03917</x:v>
      </x:c>
      <x:c r="C3923" s="7" t="str">
        <x:v>CH-1959</x:v>
      </x:c>
      <x:c r="D3923" s="7" t="str">
        <x:v>REA-M-B</x:v>
      </x:c>
      <x:c r="E3923" s="7" t="str">
        <x:v>CALIBRATION</x:v>
      </x:c>
      <x:c r="F3923" s="7" t="str">
        <x:v>PTC-B</x:v>
      </x:c>
      <x:c r="G3923" s="7" t="str">
        <x:v>CF-15</x:v>
      </x:c>
      <x:c r="H3923" s="7" t="str">
        <x:v>BEFORE</x:v>
      </x:c>
      <x:c r="I3923" s="7" t="str">
        <x:v>V</x:v>
      </x:c>
      <x:c r="J3923" s="7" t="n">
        <x:v>0</x:v>
      </x:c>
      <x:c r="K3923" s="7" t="n">
        <x:v>600</x:v>
      </x:c>
      <x:c r="L3923" s="7" t="n">
        <x:v>3</x:v>
      </x:c>
      <x:c r="M3923" s="7" t="str"/>
      <x:c r="N3923" s="7" t="str"/>
      <x:c r="O3923" s="7" t="str"/>
      <x:c r="P3923" s="7" t="str">
        <x:f>IF(O3923="","OPEN",IF(OR(NOT(ISNUMBER(M3923)),NOT(ISNUMBER(N3923)),ABS(M3923)&gt;L3923,N3923&gt;L3923),"FAIL","PASS"))</x:f>
        <x:v>OPEN</x:v>
      </x:c>
    </x:row>
    <x:row r="3924">
      <x:c r="B3924" s="7" t="str">
        <x:v>CAL-03918</x:v>
      </x:c>
      <x:c r="C3924" s="7" t="str">
        <x:v>CH-1959</x:v>
      </x:c>
      <x:c r="D3924" s="7" t="str">
        <x:v>REA-M-B</x:v>
      </x:c>
      <x:c r="E3924" s="7" t="str">
        <x:v>CALIBRATION</x:v>
      </x:c>
      <x:c r="F3924" s="7" t="str">
        <x:v>PTC-B</x:v>
      </x:c>
      <x:c r="G3924" s="7" t="str">
        <x:v>CF-15</x:v>
      </x:c>
      <x:c r="H3924" s="7" t="str">
        <x:v>AFTER</x:v>
      </x:c>
      <x:c r="I3924" s="7" t="str">
        <x:v>V</x:v>
      </x:c>
      <x:c r="J3924" s="7" t="n">
        <x:v>0</x:v>
      </x:c>
      <x:c r="K3924" s="7" t="n">
        <x:v>600</x:v>
      </x:c>
      <x:c r="L3924" s="7" t="n">
        <x:v>3</x:v>
      </x:c>
      <x:c r="M3924" s="7" t="str"/>
      <x:c r="N3924" s="7" t="str"/>
      <x:c r="O3924" s="7" t="str"/>
      <x:c r="P3924" s="7" t="str">
        <x:f>IF(O3924="","OPEN",IF(OR(NOT(ISNUMBER(M3924)),NOT(ISNUMBER(N3924)),ABS(M3924)&gt;L3924,N3924&gt;L3924),"FAIL","PASS"))</x:f>
        <x:v>OPEN</x:v>
      </x:c>
    </x:row>
    <x:row r="3925">
      <x:c r="B3925" s="7" t="str">
        <x:v>CAL-03919</x:v>
      </x:c>
      <x:c r="C3925" s="7" t="str">
        <x:v>CH-1960</x:v>
      </x:c>
      <x:c r="D3925" s="7" t="str">
        <x:v>REA-M-B</x:v>
      </x:c>
      <x:c r="E3925" s="7" t="str">
        <x:v>CALIBRATION</x:v>
      </x:c>
      <x:c r="F3925" s="7" t="str">
        <x:v>PTC-B</x:v>
      </x:c>
      <x:c r="G3925" s="7" t="str">
        <x:v>CF-15</x:v>
      </x:c>
      <x:c r="H3925" s="7" t="str">
        <x:v>BEFORE</x:v>
      </x:c>
      <x:c r="I3925" s="7" t="str">
        <x:v>V</x:v>
      </x:c>
      <x:c r="J3925" s="7" t="n">
        <x:v>0</x:v>
      </x:c>
      <x:c r="K3925" s="7" t="n">
        <x:v>600</x:v>
      </x:c>
      <x:c r="L3925" s="7" t="n">
        <x:v>3</x:v>
      </x:c>
      <x:c r="M3925" s="7" t="str"/>
      <x:c r="N3925" s="7" t="str"/>
      <x:c r="O3925" s="7" t="str"/>
      <x:c r="P3925" s="7" t="str">
        <x:f>IF(O3925="","OPEN",IF(OR(NOT(ISNUMBER(M3925)),NOT(ISNUMBER(N3925)),ABS(M3925)&gt;L3925,N3925&gt;L3925),"FAIL","PASS"))</x:f>
        <x:v>OPEN</x:v>
      </x:c>
    </x:row>
    <x:row r="3926">
      <x:c r="B3926" s="7" t="str">
        <x:v>CAL-03920</x:v>
      </x:c>
      <x:c r="C3926" s="7" t="str">
        <x:v>CH-1960</x:v>
      </x:c>
      <x:c r="D3926" s="7" t="str">
        <x:v>REA-M-B</x:v>
      </x:c>
      <x:c r="E3926" s="7" t="str">
        <x:v>CALIBRATION</x:v>
      </x:c>
      <x:c r="F3926" s="7" t="str">
        <x:v>PTC-B</x:v>
      </x:c>
      <x:c r="G3926" s="7" t="str">
        <x:v>CF-15</x:v>
      </x:c>
      <x:c r="H3926" s="7" t="str">
        <x:v>AFTER</x:v>
      </x:c>
      <x:c r="I3926" s="7" t="str">
        <x:v>V</x:v>
      </x:c>
      <x:c r="J3926" s="7" t="n">
        <x:v>0</x:v>
      </x:c>
      <x:c r="K3926" s="7" t="n">
        <x:v>600</x:v>
      </x:c>
      <x:c r="L3926" s="7" t="n">
        <x:v>3</x:v>
      </x:c>
      <x:c r="M3926" s="7" t="str"/>
      <x:c r="N3926" s="7" t="str"/>
      <x:c r="O3926" s="7" t="str"/>
      <x:c r="P3926" s="7" t="str">
        <x:f>IF(O3926="","OPEN",IF(OR(NOT(ISNUMBER(M3926)),NOT(ISNUMBER(N3926)),ABS(M3926)&gt;L3926,N3926&gt;L3926),"FAIL","PASS"))</x:f>
        <x:v>OPEN</x:v>
      </x:c>
    </x:row>
    <x:row r="3927">
      <x:c r="B3927" s="7" t="str">
        <x:v>CAL-03921</x:v>
      </x:c>
      <x:c r="C3927" s="7" t="str">
        <x:v>CH-1961</x:v>
      </x:c>
      <x:c r="D3927" s="7" t="str">
        <x:v>REA-M-B</x:v>
      </x:c>
      <x:c r="E3927" s="7" t="str">
        <x:v>CALIBRATION</x:v>
      </x:c>
      <x:c r="F3927" s="7" t="str">
        <x:v>PTC-B</x:v>
      </x:c>
      <x:c r="G3927" s="7" t="str">
        <x:v>CF-15</x:v>
      </x:c>
      <x:c r="H3927" s="7" t="str">
        <x:v>BEFORE</x:v>
      </x:c>
      <x:c r="I3927" s="7" t="str">
        <x:v>V</x:v>
      </x:c>
      <x:c r="J3927" s="7" t="n">
        <x:v>0</x:v>
      </x:c>
      <x:c r="K3927" s="7" t="n">
        <x:v>600</x:v>
      </x:c>
      <x:c r="L3927" s="7" t="n">
        <x:v>3</x:v>
      </x:c>
      <x:c r="M3927" s="7" t="str"/>
      <x:c r="N3927" s="7" t="str"/>
      <x:c r="O3927" s="7" t="str"/>
      <x:c r="P3927" s="7" t="str">
        <x:f>IF(O3927="","OPEN",IF(OR(NOT(ISNUMBER(M3927)),NOT(ISNUMBER(N3927)),ABS(M3927)&gt;L3927,N3927&gt;L3927),"FAIL","PASS"))</x:f>
        <x:v>OPEN</x:v>
      </x:c>
    </x:row>
    <x:row r="3928">
      <x:c r="B3928" s="7" t="str">
        <x:v>CAL-03922</x:v>
      </x:c>
      <x:c r="C3928" s="7" t="str">
        <x:v>CH-1961</x:v>
      </x:c>
      <x:c r="D3928" s="7" t="str">
        <x:v>REA-M-B</x:v>
      </x:c>
      <x:c r="E3928" s="7" t="str">
        <x:v>CALIBRATION</x:v>
      </x:c>
      <x:c r="F3928" s="7" t="str">
        <x:v>PTC-B</x:v>
      </x:c>
      <x:c r="G3928" s="7" t="str">
        <x:v>CF-15</x:v>
      </x:c>
      <x:c r="H3928" s="7" t="str">
        <x:v>AFTER</x:v>
      </x:c>
      <x:c r="I3928" s="7" t="str">
        <x:v>V</x:v>
      </x:c>
      <x:c r="J3928" s="7" t="n">
        <x:v>0</x:v>
      </x:c>
      <x:c r="K3928" s="7" t="n">
        <x:v>600</x:v>
      </x:c>
      <x:c r="L3928" s="7" t="n">
        <x:v>3</x:v>
      </x:c>
      <x:c r="M3928" s="7" t="str"/>
      <x:c r="N3928" s="7" t="str"/>
      <x:c r="O3928" s="7" t="str"/>
      <x:c r="P3928" s="7" t="str">
        <x:f>IF(O3928="","OPEN",IF(OR(NOT(ISNUMBER(M3928)),NOT(ISNUMBER(N3928)),ABS(M3928)&gt;L3928,N3928&gt;L3928),"FAIL","PASS"))</x:f>
        <x:v>OPEN</x:v>
      </x:c>
    </x:row>
    <x:row r="3929">
      <x:c r="B3929" s="7" t="str">
        <x:v>CAL-03923</x:v>
      </x:c>
      <x:c r="C3929" s="7" t="str">
        <x:v>CH-1962</x:v>
      </x:c>
      <x:c r="D3929" s="7" t="str">
        <x:v>REA-M-B</x:v>
      </x:c>
      <x:c r="E3929" s="7" t="str">
        <x:v>CALIBRATION</x:v>
      </x:c>
      <x:c r="F3929" s="7" t="str">
        <x:v>PTC-B</x:v>
      </x:c>
      <x:c r="G3929" s="7" t="str">
        <x:v>CF-15</x:v>
      </x:c>
      <x:c r="H3929" s="7" t="str">
        <x:v>BEFORE</x:v>
      </x:c>
      <x:c r="I3929" s="7" t="str">
        <x:v>V</x:v>
      </x:c>
      <x:c r="J3929" s="7" t="n">
        <x:v>0</x:v>
      </x:c>
      <x:c r="K3929" s="7" t="n">
        <x:v>600</x:v>
      </x:c>
      <x:c r="L3929" s="7" t="n">
        <x:v>3</x:v>
      </x:c>
      <x:c r="M3929" s="7" t="str"/>
      <x:c r="N3929" s="7" t="str"/>
      <x:c r="O3929" s="7" t="str"/>
      <x:c r="P3929" s="7" t="str">
        <x:f>IF(O3929="","OPEN",IF(OR(NOT(ISNUMBER(M3929)),NOT(ISNUMBER(N3929)),ABS(M3929)&gt;L3929,N3929&gt;L3929),"FAIL","PASS"))</x:f>
        <x:v>OPEN</x:v>
      </x:c>
    </x:row>
    <x:row r="3930">
      <x:c r="B3930" s="7" t="str">
        <x:v>CAL-03924</x:v>
      </x:c>
      <x:c r="C3930" s="7" t="str">
        <x:v>CH-1962</x:v>
      </x:c>
      <x:c r="D3930" s="7" t="str">
        <x:v>REA-M-B</x:v>
      </x:c>
      <x:c r="E3930" s="7" t="str">
        <x:v>CALIBRATION</x:v>
      </x:c>
      <x:c r="F3930" s="7" t="str">
        <x:v>PTC-B</x:v>
      </x:c>
      <x:c r="G3930" s="7" t="str">
        <x:v>CF-15</x:v>
      </x:c>
      <x:c r="H3930" s="7" t="str">
        <x:v>AFTER</x:v>
      </x:c>
      <x:c r="I3930" s="7" t="str">
        <x:v>V</x:v>
      </x:c>
      <x:c r="J3930" s="7" t="n">
        <x:v>0</x:v>
      </x:c>
      <x:c r="K3930" s="7" t="n">
        <x:v>600</x:v>
      </x:c>
      <x:c r="L3930" s="7" t="n">
        <x:v>3</x:v>
      </x:c>
      <x:c r="M3930" s="7" t="str"/>
      <x:c r="N3930" s="7" t="str"/>
      <x:c r="O3930" s="7" t="str"/>
      <x:c r="P3930" s="7" t="str">
        <x:f>IF(O3930="","OPEN",IF(OR(NOT(ISNUMBER(M3930)),NOT(ISNUMBER(N3930)),ABS(M3930)&gt;L3930,N3930&gt;L3930),"FAIL","PASS"))</x:f>
        <x:v>OPEN</x:v>
      </x:c>
    </x:row>
    <x:row r="3931">
      <x:c r="B3931" s="7" t="str">
        <x:v>CAL-03925</x:v>
      </x:c>
      <x:c r="C3931" s="7" t="str">
        <x:v>CH-1963</x:v>
      </x:c>
      <x:c r="D3931" s="7" t="str">
        <x:v>REA-M-B</x:v>
      </x:c>
      <x:c r="E3931" s="7" t="str">
        <x:v>CALIBRATION</x:v>
      </x:c>
      <x:c r="F3931" s="7" t="str">
        <x:v>PTC-B</x:v>
      </x:c>
      <x:c r="G3931" s="7" t="str">
        <x:v>CF-16</x:v>
      </x:c>
      <x:c r="H3931" s="7" t="str">
        <x:v>BEFORE</x:v>
      </x:c>
      <x:c r="I3931" s="7" t="str">
        <x:v>ratio</x:v>
      </x:c>
      <x:c r="J3931" s="7" t="n">
        <x:v>0</x:v>
      </x:c>
      <x:c r="K3931" s="7" t="n">
        <x:v>1.2</x:v>
      </x:c>
      <x:c r="L3931" s="7" t="n">
        <x:v>0.01</x:v>
      </x:c>
      <x:c r="M3931" s="7" t="str"/>
      <x:c r="N3931" s="7" t="str"/>
      <x:c r="O3931" s="7" t="str"/>
      <x:c r="P3931" s="7" t="str">
        <x:f>IF(O3931="","OPEN",IF(OR(NOT(ISNUMBER(M3931)),NOT(ISNUMBER(N3931)),ABS(M3931)&gt;L3931,N3931&gt;L3931),"FAIL","PASS"))</x:f>
        <x:v>OPEN</x:v>
      </x:c>
    </x:row>
    <x:row r="3932">
      <x:c r="B3932" s="7" t="str">
        <x:v>CAL-03926</x:v>
      </x:c>
      <x:c r="C3932" s="7" t="str">
        <x:v>CH-1963</x:v>
      </x:c>
      <x:c r="D3932" s="7" t="str">
        <x:v>REA-M-B</x:v>
      </x:c>
      <x:c r="E3932" s="7" t="str">
        <x:v>CALIBRATION</x:v>
      </x:c>
      <x:c r="F3932" s="7" t="str">
        <x:v>PTC-B</x:v>
      </x:c>
      <x:c r="G3932" s="7" t="str">
        <x:v>CF-16</x:v>
      </x:c>
      <x:c r="H3932" s="7" t="str">
        <x:v>AFTER</x:v>
      </x:c>
      <x:c r="I3932" s="7" t="str">
        <x:v>ratio</x:v>
      </x:c>
      <x:c r="J3932" s="7" t="n">
        <x:v>0</x:v>
      </x:c>
      <x:c r="K3932" s="7" t="n">
        <x:v>1.2</x:v>
      </x:c>
      <x:c r="L3932" s="7" t="n">
        <x:v>0.01</x:v>
      </x:c>
      <x:c r="M3932" s="7" t="str"/>
      <x:c r="N3932" s="7" t="str"/>
      <x:c r="O3932" s="7" t="str"/>
      <x:c r="P3932" s="7" t="str">
        <x:f>IF(O3932="","OPEN",IF(OR(NOT(ISNUMBER(M3932)),NOT(ISNUMBER(N3932)),ABS(M3932)&gt;L3932,N3932&gt;L3932),"FAIL","PASS"))</x:f>
        <x:v>OPEN</x:v>
      </x:c>
    </x:row>
    <x:row r="3933">
      <x:c r="B3933" s="7" t="str">
        <x:v>CAL-03927</x:v>
      </x:c>
      <x:c r="C3933" s="7" t="str">
        <x:v>CH-1964</x:v>
      </x:c>
      <x:c r="D3933" s="7" t="str">
        <x:v>REA-M-B</x:v>
      </x:c>
      <x:c r="E3933" s="7" t="str">
        <x:v>CALIBRATION</x:v>
      </x:c>
      <x:c r="F3933" s="7" t="str">
        <x:v>PTC-B</x:v>
      </x:c>
      <x:c r="G3933" s="7" t="str">
        <x:v>CF-16</x:v>
      </x:c>
      <x:c r="H3933" s="7" t="str">
        <x:v>BEFORE</x:v>
      </x:c>
      <x:c r="I3933" s="7" t="str">
        <x:v>ratio</x:v>
      </x:c>
      <x:c r="J3933" s="7" t="n">
        <x:v>0</x:v>
      </x:c>
      <x:c r="K3933" s="7" t="n">
        <x:v>1.2</x:v>
      </x:c>
      <x:c r="L3933" s="7" t="n">
        <x:v>0.01</x:v>
      </x:c>
      <x:c r="M3933" s="7" t="str"/>
      <x:c r="N3933" s="7" t="str"/>
      <x:c r="O3933" s="7" t="str"/>
      <x:c r="P3933" s="7" t="str">
        <x:f>IF(O3933="","OPEN",IF(OR(NOT(ISNUMBER(M3933)),NOT(ISNUMBER(N3933)),ABS(M3933)&gt;L3933,N3933&gt;L3933),"FAIL","PASS"))</x:f>
        <x:v>OPEN</x:v>
      </x:c>
    </x:row>
    <x:row r="3934">
      <x:c r="B3934" s="7" t="str">
        <x:v>CAL-03928</x:v>
      </x:c>
      <x:c r="C3934" s="7" t="str">
        <x:v>CH-1964</x:v>
      </x:c>
      <x:c r="D3934" s="7" t="str">
        <x:v>REA-M-B</x:v>
      </x:c>
      <x:c r="E3934" s="7" t="str">
        <x:v>CALIBRATION</x:v>
      </x:c>
      <x:c r="F3934" s="7" t="str">
        <x:v>PTC-B</x:v>
      </x:c>
      <x:c r="G3934" s="7" t="str">
        <x:v>CF-16</x:v>
      </x:c>
      <x:c r="H3934" s="7" t="str">
        <x:v>AFTER</x:v>
      </x:c>
      <x:c r="I3934" s="7" t="str">
        <x:v>ratio</x:v>
      </x:c>
      <x:c r="J3934" s="7" t="n">
        <x:v>0</x:v>
      </x:c>
      <x:c r="K3934" s="7" t="n">
        <x:v>1.2</x:v>
      </x:c>
      <x:c r="L3934" s="7" t="n">
        <x:v>0.01</x:v>
      </x:c>
      <x:c r="M3934" s="7" t="str"/>
      <x:c r="N3934" s="7" t="str"/>
      <x:c r="O3934" s="7" t="str"/>
      <x:c r="P3934" s="7" t="str">
        <x:f>IF(O3934="","OPEN",IF(OR(NOT(ISNUMBER(M3934)),NOT(ISNUMBER(N3934)),ABS(M3934)&gt;L3934,N3934&gt;L3934),"FAIL","PASS"))</x:f>
        <x:v>OPEN</x:v>
      </x:c>
    </x:row>
    <x:row r="3935">
      <x:c r="B3935" s="7" t="str">
        <x:v>CAL-03929</x:v>
      </x:c>
      <x:c r="C3935" s="7" t="str">
        <x:v>CH-1965</x:v>
      </x:c>
      <x:c r="D3935" s="7" t="str">
        <x:v>REA-M-B</x:v>
      </x:c>
      <x:c r="E3935" s="7" t="str">
        <x:v>CALIBRATION</x:v>
      </x:c>
      <x:c r="F3935" s="7" t="str">
        <x:v>PTC-B</x:v>
      </x:c>
      <x:c r="G3935" s="7" t="str">
        <x:v>CF-16</x:v>
      </x:c>
      <x:c r="H3935" s="7" t="str">
        <x:v>BEFORE</x:v>
      </x:c>
      <x:c r="I3935" s="7" t="str">
        <x:v>ratio</x:v>
      </x:c>
      <x:c r="J3935" s="7" t="n">
        <x:v>0</x:v>
      </x:c>
      <x:c r="K3935" s="7" t="n">
        <x:v>1.2</x:v>
      </x:c>
      <x:c r="L3935" s="7" t="n">
        <x:v>0.01</x:v>
      </x:c>
      <x:c r="M3935" s="7" t="str"/>
      <x:c r="N3935" s="7" t="str"/>
      <x:c r="O3935" s="7" t="str"/>
      <x:c r="P3935" s="7" t="str">
        <x:f>IF(O3935="","OPEN",IF(OR(NOT(ISNUMBER(M3935)),NOT(ISNUMBER(N3935)),ABS(M3935)&gt;L3935,N3935&gt;L3935),"FAIL","PASS"))</x:f>
        <x:v>OPEN</x:v>
      </x:c>
    </x:row>
    <x:row r="3936">
      <x:c r="B3936" s="7" t="str">
        <x:v>CAL-03930</x:v>
      </x:c>
      <x:c r="C3936" s="7" t="str">
        <x:v>CH-1965</x:v>
      </x:c>
      <x:c r="D3936" s="7" t="str">
        <x:v>REA-M-B</x:v>
      </x:c>
      <x:c r="E3936" s="7" t="str">
        <x:v>CALIBRATION</x:v>
      </x:c>
      <x:c r="F3936" s="7" t="str">
        <x:v>PTC-B</x:v>
      </x:c>
      <x:c r="G3936" s="7" t="str">
        <x:v>CF-16</x:v>
      </x:c>
      <x:c r="H3936" s="7" t="str">
        <x:v>AFTER</x:v>
      </x:c>
      <x:c r="I3936" s="7" t="str">
        <x:v>ratio</x:v>
      </x:c>
      <x:c r="J3936" s="7" t="n">
        <x:v>0</x:v>
      </x:c>
      <x:c r="K3936" s="7" t="n">
        <x:v>1.2</x:v>
      </x:c>
      <x:c r="L3936" s="7" t="n">
        <x:v>0.01</x:v>
      </x:c>
      <x:c r="M3936" s="7" t="str"/>
      <x:c r="N3936" s="7" t="str"/>
      <x:c r="O3936" s="7" t="str"/>
      <x:c r="P3936" s="7" t="str">
        <x:f>IF(O3936="","OPEN",IF(OR(NOT(ISNUMBER(M3936)),NOT(ISNUMBER(N3936)),ABS(M3936)&gt;L3936,N3936&gt;L3936),"FAIL","PASS"))</x:f>
        <x:v>OPEN</x:v>
      </x:c>
    </x:row>
    <x:row r="3937">
      <x:c r="B3937" s="7" t="str">
        <x:v>CAL-03931</x:v>
      </x:c>
      <x:c r="C3937" s="7" t="str">
        <x:v>CH-1966</x:v>
      </x:c>
      <x:c r="D3937" s="7" t="str">
        <x:v>REA-M-B</x:v>
      </x:c>
      <x:c r="E3937" s="7" t="str">
        <x:v>CALIBRATION</x:v>
      </x:c>
      <x:c r="F3937" s="7" t="str">
        <x:v>PTC-B</x:v>
      </x:c>
      <x:c r="G3937" s="7" t="str">
        <x:v>CF-16</x:v>
      </x:c>
      <x:c r="H3937" s="7" t="str">
        <x:v>BEFORE</x:v>
      </x:c>
      <x:c r="I3937" s="7" t="str">
        <x:v>ratio</x:v>
      </x:c>
      <x:c r="J3937" s="7" t="n">
        <x:v>0</x:v>
      </x:c>
      <x:c r="K3937" s="7" t="n">
        <x:v>1.2</x:v>
      </x:c>
      <x:c r="L3937" s="7" t="n">
        <x:v>0.01</x:v>
      </x:c>
      <x:c r="M3937" s="7" t="str"/>
      <x:c r="N3937" s="7" t="str"/>
      <x:c r="O3937" s="7" t="str"/>
      <x:c r="P3937" s="7" t="str">
        <x:f>IF(O3937="","OPEN",IF(OR(NOT(ISNUMBER(M3937)),NOT(ISNUMBER(N3937)),ABS(M3937)&gt;L3937,N3937&gt;L3937),"FAIL","PASS"))</x:f>
        <x:v>OPEN</x:v>
      </x:c>
    </x:row>
    <x:row r="3938">
      <x:c r="B3938" s="7" t="str">
        <x:v>CAL-03932</x:v>
      </x:c>
      <x:c r="C3938" s="7" t="str">
        <x:v>CH-1966</x:v>
      </x:c>
      <x:c r="D3938" s="7" t="str">
        <x:v>REA-M-B</x:v>
      </x:c>
      <x:c r="E3938" s="7" t="str">
        <x:v>CALIBRATION</x:v>
      </x:c>
      <x:c r="F3938" s="7" t="str">
        <x:v>PTC-B</x:v>
      </x:c>
      <x:c r="G3938" s="7" t="str">
        <x:v>CF-16</x:v>
      </x:c>
      <x:c r="H3938" s="7" t="str">
        <x:v>AFTER</x:v>
      </x:c>
      <x:c r="I3938" s="7" t="str">
        <x:v>ratio</x:v>
      </x:c>
      <x:c r="J3938" s="7" t="n">
        <x:v>0</x:v>
      </x:c>
      <x:c r="K3938" s="7" t="n">
        <x:v>1.2</x:v>
      </x:c>
      <x:c r="L3938" s="7" t="n">
        <x:v>0.01</x:v>
      </x:c>
      <x:c r="M3938" s="7" t="str"/>
      <x:c r="N3938" s="7" t="str"/>
      <x:c r="O3938" s="7" t="str"/>
      <x:c r="P3938" s="7" t="str">
        <x:f>IF(O3938="","OPEN",IF(OR(NOT(ISNUMBER(M3938)),NOT(ISNUMBER(N3938)),ABS(M3938)&gt;L3938,N3938&gt;L3938),"FAIL","PASS"))</x:f>
        <x:v>OPEN</x:v>
      </x:c>
    </x:row>
    <x:row r="3939">
      <x:c r="B3939" s="7" t="str">
        <x:v>CAL-03933</x:v>
      </x:c>
      <x:c r="C3939" s="7" t="str">
        <x:v>CH-1967</x:v>
      </x:c>
      <x:c r="D3939" s="7" t="str">
        <x:v>REA-M-B</x:v>
      </x:c>
      <x:c r="E3939" s="7" t="str">
        <x:v>CALIBRATION</x:v>
      </x:c>
      <x:c r="F3939" s="7" t="str">
        <x:v>PTC-B</x:v>
      </x:c>
      <x:c r="G3939" s="7" t="str">
        <x:v>CF-16</x:v>
      </x:c>
      <x:c r="H3939" s="7" t="str">
        <x:v>BEFORE</x:v>
      </x:c>
      <x:c r="I3939" s="7" t="str">
        <x:v>ratio</x:v>
      </x:c>
      <x:c r="J3939" s="7" t="n">
        <x:v>0</x:v>
      </x:c>
      <x:c r="K3939" s="7" t="n">
        <x:v>1.2</x:v>
      </x:c>
      <x:c r="L3939" s="7" t="n">
        <x:v>0.01</x:v>
      </x:c>
      <x:c r="M3939" s="7" t="str"/>
      <x:c r="N3939" s="7" t="str"/>
      <x:c r="O3939" s="7" t="str"/>
      <x:c r="P3939" s="7" t="str">
        <x:f>IF(O3939="","OPEN",IF(OR(NOT(ISNUMBER(M3939)),NOT(ISNUMBER(N3939)),ABS(M3939)&gt;L3939,N3939&gt;L3939),"FAIL","PASS"))</x:f>
        <x:v>OPEN</x:v>
      </x:c>
    </x:row>
    <x:row r="3940">
      <x:c r="B3940" s="7" t="str">
        <x:v>CAL-03934</x:v>
      </x:c>
      <x:c r="C3940" s="7" t="str">
        <x:v>CH-1967</x:v>
      </x:c>
      <x:c r="D3940" s="7" t="str">
        <x:v>REA-M-B</x:v>
      </x:c>
      <x:c r="E3940" s="7" t="str">
        <x:v>CALIBRATION</x:v>
      </x:c>
      <x:c r="F3940" s="7" t="str">
        <x:v>PTC-B</x:v>
      </x:c>
      <x:c r="G3940" s="7" t="str">
        <x:v>CF-16</x:v>
      </x:c>
      <x:c r="H3940" s="7" t="str">
        <x:v>AFTER</x:v>
      </x:c>
      <x:c r="I3940" s="7" t="str">
        <x:v>ratio</x:v>
      </x:c>
      <x:c r="J3940" s="7" t="n">
        <x:v>0</x:v>
      </x:c>
      <x:c r="K3940" s="7" t="n">
        <x:v>1.2</x:v>
      </x:c>
      <x:c r="L3940" s="7" t="n">
        <x:v>0.01</x:v>
      </x:c>
      <x:c r="M3940" s="7" t="str"/>
      <x:c r="N3940" s="7" t="str"/>
      <x:c r="O3940" s="7" t="str"/>
      <x:c r="P3940" s="7" t="str">
        <x:f>IF(O3940="","OPEN",IF(OR(NOT(ISNUMBER(M3940)),NOT(ISNUMBER(N3940)),ABS(M3940)&gt;L3940,N3940&gt;L3940),"FAIL","PASS"))</x:f>
        <x:v>OPEN</x:v>
      </x:c>
    </x:row>
    <x:row r="3941">
      <x:c r="B3941" s="7" t="str">
        <x:v>CAL-03935</x:v>
      </x:c>
      <x:c r="C3941" s="7" t="str">
        <x:v>CH-1968</x:v>
      </x:c>
      <x:c r="D3941" s="7" t="str">
        <x:v>REA-M-B</x:v>
      </x:c>
      <x:c r="E3941" s="7" t="str">
        <x:v>CALIBRATION</x:v>
      </x:c>
      <x:c r="F3941" s="7" t="str">
        <x:v>PTC-B</x:v>
      </x:c>
      <x:c r="G3941" s="7" t="str">
        <x:v>CF-16</x:v>
      </x:c>
      <x:c r="H3941" s="7" t="str">
        <x:v>BEFORE</x:v>
      </x:c>
      <x:c r="I3941" s="7" t="str">
        <x:v>ratio</x:v>
      </x:c>
      <x:c r="J3941" s="7" t="n">
        <x:v>0</x:v>
      </x:c>
      <x:c r="K3941" s="7" t="n">
        <x:v>1.2</x:v>
      </x:c>
      <x:c r="L3941" s="7" t="n">
        <x:v>0.01</x:v>
      </x:c>
      <x:c r="M3941" s="7" t="str"/>
      <x:c r="N3941" s="7" t="str"/>
      <x:c r="O3941" s="7" t="str"/>
      <x:c r="P3941" s="7" t="str">
        <x:f>IF(O3941="","OPEN",IF(OR(NOT(ISNUMBER(M3941)),NOT(ISNUMBER(N3941)),ABS(M3941)&gt;L3941,N3941&gt;L3941),"FAIL","PASS"))</x:f>
        <x:v>OPEN</x:v>
      </x:c>
    </x:row>
    <x:row r="3942">
      <x:c r="B3942" s="7" t="str">
        <x:v>CAL-03936</x:v>
      </x:c>
      <x:c r="C3942" s="7" t="str">
        <x:v>CH-1968</x:v>
      </x:c>
      <x:c r="D3942" s="7" t="str">
        <x:v>REA-M-B</x:v>
      </x:c>
      <x:c r="E3942" s="7" t="str">
        <x:v>CALIBRATION</x:v>
      </x:c>
      <x:c r="F3942" s="7" t="str">
        <x:v>PTC-B</x:v>
      </x:c>
      <x:c r="G3942" s="7" t="str">
        <x:v>CF-16</x:v>
      </x:c>
      <x:c r="H3942" s="7" t="str">
        <x:v>AFTER</x:v>
      </x:c>
      <x:c r="I3942" s="7" t="str">
        <x:v>ratio</x:v>
      </x:c>
      <x:c r="J3942" s="7" t="n">
        <x:v>0</x:v>
      </x:c>
      <x:c r="K3942" s="7" t="n">
        <x:v>1.2</x:v>
      </x:c>
      <x:c r="L3942" s="7" t="n">
        <x:v>0.01</x:v>
      </x:c>
      <x:c r="M3942" s="7" t="str"/>
      <x:c r="N3942" s="7" t="str"/>
      <x:c r="O3942" s="7" t="str"/>
      <x:c r="P3942" s="7" t="str">
        <x:f>IF(O3942="","OPEN",IF(OR(NOT(ISNUMBER(M3942)),NOT(ISNUMBER(N3942)),ABS(M3942)&gt;L3942,N3942&gt;L3942),"FAIL","PASS"))</x:f>
        <x:v>OPEN</x:v>
      </x:c>
    </x:row>
    <x:row r="3943">
      <x:c r="B3943" s="7" t="str">
        <x:v>CAL-03937</x:v>
      </x:c>
      <x:c r="C3943" s="7" t="str">
        <x:v>CH-1969</x:v>
      </x:c>
      <x:c r="D3943" s="7" t="str">
        <x:v>REA-M-B</x:v>
      </x:c>
      <x:c r="E3943" s="7" t="str">
        <x:v>CALIBRATION</x:v>
      </x:c>
      <x:c r="F3943" s="7" t="str">
        <x:v>PTC-B</x:v>
      </x:c>
      <x:c r="G3943" s="7" t="str">
        <x:v>CF-17</x:v>
      </x:c>
      <x:c r="H3943" s="7" t="str">
        <x:v>BEFORE</x:v>
      </x:c>
      <x:c r="I3943" s="7" t="str">
        <x:v>L/min</x:v>
      </x:c>
      <x:c r="J3943" s="7" t="n">
        <x:v>0</x:v>
      </x:c>
      <x:c r="K3943" s="7" t="n">
        <x:v>2</x:v>
      </x:c>
      <x:c r="L3943" s="7" t="n">
        <x:v>0.01</x:v>
      </x:c>
      <x:c r="M3943" s="7" t="str"/>
      <x:c r="N3943" s="7" t="str"/>
      <x:c r="O3943" s="7" t="str"/>
      <x:c r="P3943" s="7" t="str">
        <x:f>IF(O3943="","OPEN",IF(OR(NOT(ISNUMBER(M3943)),NOT(ISNUMBER(N3943)),ABS(M3943)&gt;L3943,N3943&gt;L3943),"FAIL","PASS"))</x:f>
        <x:v>OPEN</x:v>
      </x:c>
    </x:row>
    <x:row r="3944">
      <x:c r="B3944" s="7" t="str">
        <x:v>CAL-03938</x:v>
      </x:c>
      <x:c r="C3944" s="7" t="str">
        <x:v>CH-1969</x:v>
      </x:c>
      <x:c r="D3944" s="7" t="str">
        <x:v>REA-M-B</x:v>
      </x:c>
      <x:c r="E3944" s="7" t="str">
        <x:v>CALIBRATION</x:v>
      </x:c>
      <x:c r="F3944" s="7" t="str">
        <x:v>PTC-B</x:v>
      </x:c>
      <x:c r="G3944" s="7" t="str">
        <x:v>CF-17</x:v>
      </x:c>
      <x:c r="H3944" s="7" t="str">
        <x:v>AFTER</x:v>
      </x:c>
      <x:c r="I3944" s="7" t="str">
        <x:v>L/min</x:v>
      </x:c>
      <x:c r="J3944" s="7" t="n">
        <x:v>0</x:v>
      </x:c>
      <x:c r="K3944" s="7" t="n">
        <x:v>2</x:v>
      </x:c>
      <x:c r="L3944" s="7" t="n">
        <x:v>0.01</x:v>
      </x:c>
      <x:c r="M3944" s="7" t="str"/>
      <x:c r="N3944" s="7" t="str"/>
      <x:c r="O3944" s="7" t="str"/>
      <x:c r="P3944" s="7" t="str">
        <x:f>IF(O3944="","OPEN",IF(OR(NOT(ISNUMBER(M3944)),NOT(ISNUMBER(N3944)),ABS(M3944)&gt;L3944,N3944&gt;L3944),"FAIL","PASS"))</x:f>
        <x:v>OPEN</x:v>
      </x:c>
    </x:row>
    <x:row r="3945">
      <x:c r="B3945" s="7" t="str">
        <x:v>CAL-03939</x:v>
      </x:c>
      <x:c r="C3945" s="7" t="str">
        <x:v>CH-1970</x:v>
      </x:c>
      <x:c r="D3945" s="7" t="str">
        <x:v>REA-M-B</x:v>
      </x:c>
      <x:c r="E3945" s="7" t="str">
        <x:v>CALIBRATION</x:v>
      </x:c>
      <x:c r="F3945" s="7" t="str">
        <x:v>PTC-B</x:v>
      </x:c>
      <x:c r="G3945" s="7" t="str">
        <x:v>CF-17</x:v>
      </x:c>
      <x:c r="H3945" s="7" t="str">
        <x:v>BEFORE</x:v>
      </x:c>
      <x:c r="I3945" s="7" t="str">
        <x:v>L/min</x:v>
      </x:c>
      <x:c r="J3945" s="7" t="n">
        <x:v>0</x:v>
      </x:c>
      <x:c r="K3945" s="7" t="n">
        <x:v>2</x:v>
      </x:c>
      <x:c r="L3945" s="7" t="n">
        <x:v>0.01</x:v>
      </x:c>
      <x:c r="M3945" s="7" t="str"/>
      <x:c r="N3945" s="7" t="str"/>
      <x:c r="O3945" s="7" t="str"/>
      <x:c r="P3945" s="7" t="str">
        <x:f>IF(O3945="","OPEN",IF(OR(NOT(ISNUMBER(M3945)),NOT(ISNUMBER(N3945)),ABS(M3945)&gt;L3945,N3945&gt;L3945),"FAIL","PASS"))</x:f>
        <x:v>OPEN</x:v>
      </x:c>
    </x:row>
    <x:row r="3946">
      <x:c r="B3946" s="7" t="str">
        <x:v>CAL-03940</x:v>
      </x:c>
      <x:c r="C3946" s="7" t="str">
        <x:v>CH-1970</x:v>
      </x:c>
      <x:c r="D3946" s="7" t="str">
        <x:v>REA-M-B</x:v>
      </x:c>
      <x:c r="E3946" s="7" t="str">
        <x:v>CALIBRATION</x:v>
      </x:c>
      <x:c r="F3946" s="7" t="str">
        <x:v>PTC-B</x:v>
      </x:c>
      <x:c r="G3946" s="7" t="str">
        <x:v>CF-17</x:v>
      </x:c>
      <x:c r="H3946" s="7" t="str">
        <x:v>AFTER</x:v>
      </x:c>
      <x:c r="I3946" s="7" t="str">
        <x:v>L/min</x:v>
      </x:c>
      <x:c r="J3946" s="7" t="n">
        <x:v>0</x:v>
      </x:c>
      <x:c r="K3946" s="7" t="n">
        <x:v>2</x:v>
      </x:c>
      <x:c r="L3946" s="7" t="n">
        <x:v>0.01</x:v>
      </x:c>
      <x:c r="M3946" s="7" t="str"/>
      <x:c r="N3946" s="7" t="str"/>
      <x:c r="O3946" s="7" t="str"/>
      <x:c r="P3946" s="7" t="str">
        <x:f>IF(O3946="","OPEN",IF(OR(NOT(ISNUMBER(M3946)),NOT(ISNUMBER(N3946)),ABS(M3946)&gt;L3946,N3946&gt;L3946),"FAIL","PASS"))</x:f>
        <x:v>OPEN</x:v>
      </x:c>
    </x:row>
    <x:row r="3947">
      <x:c r="B3947" s="7" t="str">
        <x:v>CAL-03941</x:v>
      </x:c>
      <x:c r="C3947" s="7" t="str">
        <x:v>CH-1971</x:v>
      </x:c>
      <x:c r="D3947" s="7" t="str">
        <x:v>REA-M-B</x:v>
      </x:c>
      <x:c r="E3947" s="7" t="str">
        <x:v>CALIBRATION</x:v>
      </x:c>
      <x:c r="F3947" s="7" t="str">
        <x:v>PTC-B</x:v>
      </x:c>
      <x:c r="G3947" s="7" t="str">
        <x:v>CF-17</x:v>
      </x:c>
      <x:c r="H3947" s="7" t="str">
        <x:v>BEFORE</x:v>
      </x:c>
      <x:c r="I3947" s="7" t="str">
        <x:v>L/min</x:v>
      </x:c>
      <x:c r="J3947" s="7" t="n">
        <x:v>0</x:v>
      </x:c>
      <x:c r="K3947" s="7" t="n">
        <x:v>2</x:v>
      </x:c>
      <x:c r="L3947" s="7" t="n">
        <x:v>0.01</x:v>
      </x:c>
      <x:c r="M3947" s="7" t="str"/>
      <x:c r="N3947" s="7" t="str"/>
      <x:c r="O3947" s="7" t="str"/>
      <x:c r="P3947" s="7" t="str">
        <x:f>IF(O3947="","OPEN",IF(OR(NOT(ISNUMBER(M3947)),NOT(ISNUMBER(N3947)),ABS(M3947)&gt;L3947,N3947&gt;L3947),"FAIL","PASS"))</x:f>
        <x:v>OPEN</x:v>
      </x:c>
    </x:row>
    <x:row r="3948">
      <x:c r="B3948" s="7" t="str">
        <x:v>CAL-03942</x:v>
      </x:c>
      <x:c r="C3948" s="7" t="str">
        <x:v>CH-1971</x:v>
      </x:c>
      <x:c r="D3948" s="7" t="str">
        <x:v>REA-M-B</x:v>
      </x:c>
      <x:c r="E3948" s="7" t="str">
        <x:v>CALIBRATION</x:v>
      </x:c>
      <x:c r="F3948" s="7" t="str">
        <x:v>PTC-B</x:v>
      </x:c>
      <x:c r="G3948" s="7" t="str">
        <x:v>CF-17</x:v>
      </x:c>
      <x:c r="H3948" s="7" t="str">
        <x:v>AFTER</x:v>
      </x:c>
      <x:c r="I3948" s="7" t="str">
        <x:v>L/min</x:v>
      </x:c>
      <x:c r="J3948" s="7" t="n">
        <x:v>0</x:v>
      </x:c>
      <x:c r="K3948" s="7" t="n">
        <x:v>2</x:v>
      </x:c>
      <x:c r="L3948" s="7" t="n">
        <x:v>0.01</x:v>
      </x:c>
      <x:c r="M3948" s="7" t="str"/>
      <x:c r="N3948" s="7" t="str"/>
      <x:c r="O3948" s="7" t="str"/>
      <x:c r="P3948" s="7" t="str">
        <x:f>IF(O3948="","OPEN",IF(OR(NOT(ISNUMBER(M3948)),NOT(ISNUMBER(N3948)),ABS(M3948)&gt;L3948,N3948&gt;L3948),"FAIL","PASS"))</x:f>
        <x:v>OPEN</x:v>
      </x:c>
    </x:row>
    <x:row r="3949">
      <x:c r="B3949" s="7" t="str">
        <x:v>CAL-03943</x:v>
      </x:c>
      <x:c r="C3949" s="7" t="str">
        <x:v>CH-1972</x:v>
      </x:c>
      <x:c r="D3949" s="7" t="str">
        <x:v>REA-M-B</x:v>
      </x:c>
      <x:c r="E3949" s="7" t="str">
        <x:v>CALIBRATION</x:v>
      </x:c>
      <x:c r="F3949" s="7" t="str">
        <x:v>PTC-B</x:v>
      </x:c>
      <x:c r="G3949" s="7" t="str">
        <x:v>CF-17</x:v>
      </x:c>
      <x:c r="H3949" s="7" t="str">
        <x:v>BEFORE</x:v>
      </x:c>
      <x:c r="I3949" s="7" t="str">
        <x:v>L/min</x:v>
      </x:c>
      <x:c r="J3949" s="7" t="n">
        <x:v>0</x:v>
      </x:c>
      <x:c r="K3949" s="7" t="n">
        <x:v>2</x:v>
      </x:c>
      <x:c r="L3949" s="7" t="n">
        <x:v>0.01</x:v>
      </x:c>
      <x:c r="M3949" s="7" t="str"/>
      <x:c r="N3949" s="7" t="str"/>
      <x:c r="O3949" s="7" t="str"/>
      <x:c r="P3949" s="7" t="str">
        <x:f>IF(O3949="","OPEN",IF(OR(NOT(ISNUMBER(M3949)),NOT(ISNUMBER(N3949)),ABS(M3949)&gt;L3949,N3949&gt;L3949),"FAIL","PASS"))</x:f>
        <x:v>OPEN</x:v>
      </x:c>
    </x:row>
    <x:row r="3950">
      <x:c r="B3950" s="7" t="str">
        <x:v>CAL-03944</x:v>
      </x:c>
      <x:c r="C3950" s="7" t="str">
        <x:v>CH-1972</x:v>
      </x:c>
      <x:c r="D3950" s="7" t="str">
        <x:v>REA-M-B</x:v>
      </x:c>
      <x:c r="E3950" s="7" t="str">
        <x:v>CALIBRATION</x:v>
      </x:c>
      <x:c r="F3950" s="7" t="str">
        <x:v>PTC-B</x:v>
      </x:c>
      <x:c r="G3950" s="7" t="str">
        <x:v>CF-17</x:v>
      </x:c>
      <x:c r="H3950" s="7" t="str">
        <x:v>AFTER</x:v>
      </x:c>
      <x:c r="I3950" s="7" t="str">
        <x:v>L/min</x:v>
      </x:c>
      <x:c r="J3950" s="7" t="n">
        <x:v>0</x:v>
      </x:c>
      <x:c r="K3950" s="7" t="n">
        <x:v>2</x:v>
      </x:c>
      <x:c r="L3950" s="7" t="n">
        <x:v>0.01</x:v>
      </x:c>
      <x:c r="M3950" s="7" t="str"/>
      <x:c r="N3950" s="7" t="str"/>
      <x:c r="O3950" s="7" t="str"/>
      <x:c r="P3950" s="7" t="str">
        <x:f>IF(O3950="","OPEN",IF(OR(NOT(ISNUMBER(M3950)),NOT(ISNUMBER(N3950)),ABS(M3950)&gt;L3950,N3950&gt;L3950),"FAIL","PASS"))</x:f>
        <x:v>OPEN</x:v>
      </x:c>
    </x:row>
    <x:row r="3951">
      <x:c r="B3951" s="7" t="str">
        <x:v>CAL-03945</x:v>
      </x:c>
      <x:c r="C3951" s="7" t="str">
        <x:v>CH-1973</x:v>
      </x:c>
      <x:c r="D3951" s="7" t="str">
        <x:v>REA-M-B</x:v>
      </x:c>
      <x:c r="E3951" s="7" t="str">
        <x:v>CALIBRATION</x:v>
      </x:c>
      <x:c r="F3951" s="7" t="str">
        <x:v>PTC-B</x:v>
      </x:c>
      <x:c r="G3951" s="7" t="str">
        <x:v>CF-17</x:v>
      </x:c>
      <x:c r="H3951" s="7" t="str">
        <x:v>BEFORE</x:v>
      </x:c>
      <x:c r="I3951" s="7" t="str">
        <x:v>L/min</x:v>
      </x:c>
      <x:c r="J3951" s="7" t="n">
        <x:v>0</x:v>
      </x:c>
      <x:c r="K3951" s="7" t="n">
        <x:v>2</x:v>
      </x:c>
      <x:c r="L3951" s="7" t="n">
        <x:v>0.01</x:v>
      </x:c>
      <x:c r="M3951" s="7" t="str"/>
      <x:c r="N3951" s="7" t="str"/>
      <x:c r="O3951" s="7" t="str"/>
      <x:c r="P3951" s="7" t="str">
        <x:f>IF(O3951="","OPEN",IF(OR(NOT(ISNUMBER(M3951)),NOT(ISNUMBER(N3951)),ABS(M3951)&gt;L3951,N3951&gt;L3951),"FAIL","PASS"))</x:f>
        <x:v>OPEN</x:v>
      </x:c>
    </x:row>
    <x:row r="3952">
      <x:c r="B3952" s="7" t="str">
        <x:v>CAL-03946</x:v>
      </x:c>
      <x:c r="C3952" s="7" t="str">
        <x:v>CH-1973</x:v>
      </x:c>
      <x:c r="D3952" s="7" t="str">
        <x:v>REA-M-B</x:v>
      </x:c>
      <x:c r="E3952" s="7" t="str">
        <x:v>CALIBRATION</x:v>
      </x:c>
      <x:c r="F3952" s="7" t="str">
        <x:v>PTC-B</x:v>
      </x:c>
      <x:c r="G3952" s="7" t="str">
        <x:v>CF-17</x:v>
      </x:c>
      <x:c r="H3952" s="7" t="str">
        <x:v>AFTER</x:v>
      </x:c>
      <x:c r="I3952" s="7" t="str">
        <x:v>L/min</x:v>
      </x:c>
      <x:c r="J3952" s="7" t="n">
        <x:v>0</x:v>
      </x:c>
      <x:c r="K3952" s="7" t="n">
        <x:v>2</x:v>
      </x:c>
      <x:c r="L3952" s="7" t="n">
        <x:v>0.01</x:v>
      </x:c>
      <x:c r="M3952" s="7" t="str"/>
      <x:c r="N3952" s="7" t="str"/>
      <x:c r="O3952" s="7" t="str"/>
      <x:c r="P3952" s="7" t="str">
        <x:f>IF(O3952="","OPEN",IF(OR(NOT(ISNUMBER(M3952)),NOT(ISNUMBER(N3952)),ABS(M3952)&gt;L3952,N3952&gt;L3952),"FAIL","PASS"))</x:f>
        <x:v>OPEN</x:v>
      </x:c>
    </x:row>
    <x:row r="3953">
      <x:c r="B3953" s="7" t="str">
        <x:v>CAL-03947</x:v>
      </x:c>
      <x:c r="C3953" s="7" t="str">
        <x:v>CH-1974</x:v>
      </x:c>
      <x:c r="D3953" s="7" t="str">
        <x:v>REA-M-B</x:v>
      </x:c>
      <x:c r="E3953" s="7" t="str">
        <x:v>CALIBRATION</x:v>
      </x:c>
      <x:c r="F3953" s="7" t="str">
        <x:v>PTC-B</x:v>
      </x:c>
      <x:c r="G3953" s="7" t="str">
        <x:v>CF-17</x:v>
      </x:c>
      <x:c r="H3953" s="7" t="str">
        <x:v>BEFORE</x:v>
      </x:c>
      <x:c r="I3953" s="7" t="str">
        <x:v>L/min</x:v>
      </x:c>
      <x:c r="J3953" s="7" t="n">
        <x:v>0</x:v>
      </x:c>
      <x:c r="K3953" s="7" t="n">
        <x:v>2</x:v>
      </x:c>
      <x:c r="L3953" s="7" t="n">
        <x:v>0.01</x:v>
      </x:c>
      <x:c r="M3953" s="7" t="str"/>
      <x:c r="N3953" s="7" t="str"/>
      <x:c r="O3953" s="7" t="str"/>
      <x:c r="P3953" s="7" t="str">
        <x:f>IF(O3953="","OPEN",IF(OR(NOT(ISNUMBER(M3953)),NOT(ISNUMBER(N3953)),ABS(M3953)&gt;L3953,N3953&gt;L3953),"FAIL","PASS"))</x:f>
        <x:v>OPEN</x:v>
      </x:c>
    </x:row>
    <x:row r="3954">
      <x:c r="B3954" s="7" t="str">
        <x:v>CAL-03948</x:v>
      </x:c>
      <x:c r="C3954" s="7" t="str">
        <x:v>CH-1974</x:v>
      </x:c>
      <x:c r="D3954" s="7" t="str">
        <x:v>REA-M-B</x:v>
      </x:c>
      <x:c r="E3954" s="7" t="str">
        <x:v>CALIBRATION</x:v>
      </x:c>
      <x:c r="F3954" s="7" t="str">
        <x:v>PTC-B</x:v>
      </x:c>
      <x:c r="G3954" s="7" t="str">
        <x:v>CF-17</x:v>
      </x:c>
      <x:c r="H3954" s="7" t="str">
        <x:v>AFTER</x:v>
      </x:c>
      <x:c r="I3954" s="7" t="str">
        <x:v>L/min</x:v>
      </x:c>
      <x:c r="J3954" s="7" t="n">
        <x:v>0</x:v>
      </x:c>
      <x:c r="K3954" s="7" t="n">
        <x:v>2</x:v>
      </x:c>
      <x:c r="L3954" s="7" t="n">
        <x:v>0.01</x:v>
      </x:c>
      <x:c r="M3954" s="7" t="str"/>
      <x:c r="N3954" s="7" t="str"/>
      <x:c r="O3954" s="7" t="str"/>
      <x:c r="P3954" s="7" t="str">
        <x:f>IF(O3954="","OPEN",IF(OR(NOT(ISNUMBER(M3954)),NOT(ISNUMBER(N3954)),ABS(M3954)&gt;L3954,N3954&gt;L3954),"FAIL","PASS"))</x:f>
        <x:v>OPEN</x:v>
      </x:c>
    </x:row>
    <x:row r="3955">
      <x:c r="B3955" s="7" t="str">
        <x:v>CAL-03949</x:v>
      </x:c>
      <x:c r="C3955" s="7" t="str">
        <x:v>CH-1975</x:v>
      </x:c>
      <x:c r="D3955" s="7" t="str">
        <x:v>REA-M-B</x:v>
      </x:c>
      <x:c r="E3955" s="7" t="str">
        <x:v>CALIBRATION</x:v>
      </x:c>
      <x:c r="F3955" s="7" t="str">
        <x:v>PTC-B</x:v>
      </x:c>
      <x:c r="G3955" s="7" t="str">
        <x:v>CF-18</x:v>
      </x:c>
      <x:c r="H3955" s="7" t="str">
        <x:v>BEFORE</x:v>
      </x:c>
      <x:c r="I3955" s="7" t="str">
        <x:v>m2</x:v>
      </x:c>
      <x:c r="J3955" s="7" t="n">
        <x:v>0</x:v>
      </x:c>
      <x:c r="K3955" s="7" t="n">
        <x:v>2.5</x:v>
      </x:c>
      <x:c r="L3955" s="7" t="n">
        <x:v>0.01</x:v>
      </x:c>
      <x:c r="M3955" s="7" t="str"/>
      <x:c r="N3955" s="7" t="str"/>
      <x:c r="O3955" s="7" t="str"/>
      <x:c r="P3955" s="7" t="str">
        <x:f>IF(O3955="","OPEN",IF(OR(NOT(ISNUMBER(M3955)),NOT(ISNUMBER(N3955)),ABS(M3955)&gt;L3955,N3955&gt;L3955),"FAIL","PASS"))</x:f>
        <x:v>OPEN</x:v>
      </x:c>
    </x:row>
    <x:row r="3956">
      <x:c r="B3956" s="7" t="str">
        <x:v>CAL-03950</x:v>
      </x:c>
      <x:c r="C3956" s="7" t="str">
        <x:v>CH-1975</x:v>
      </x:c>
      <x:c r="D3956" s="7" t="str">
        <x:v>REA-M-B</x:v>
      </x:c>
      <x:c r="E3956" s="7" t="str">
        <x:v>CALIBRATION</x:v>
      </x:c>
      <x:c r="F3956" s="7" t="str">
        <x:v>PTC-B</x:v>
      </x:c>
      <x:c r="G3956" s="7" t="str">
        <x:v>CF-18</x:v>
      </x:c>
      <x:c r="H3956" s="7" t="str">
        <x:v>AFTER</x:v>
      </x:c>
      <x:c r="I3956" s="7" t="str">
        <x:v>m2</x:v>
      </x:c>
      <x:c r="J3956" s="7" t="n">
        <x:v>0</x:v>
      </x:c>
      <x:c r="K3956" s="7" t="n">
        <x:v>2.5</x:v>
      </x:c>
      <x:c r="L3956" s="7" t="n">
        <x:v>0.01</x:v>
      </x:c>
      <x:c r="M3956" s="7" t="str"/>
      <x:c r="N3956" s="7" t="str"/>
      <x:c r="O3956" s="7" t="str"/>
      <x:c r="P3956" s="7" t="str">
        <x:f>IF(O3956="","OPEN",IF(OR(NOT(ISNUMBER(M3956)),NOT(ISNUMBER(N3956)),ABS(M3956)&gt;L3956,N3956&gt;L3956),"FAIL","PASS"))</x:f>
        <x:v>OPEN</x:v>
      </x:c>
    </x:row>
    <x:row r="3957">
      <x:c r="B3957" s="7" t="str">
        <x:v>CAL-03951</x:v>
      </x:c>
      <x:c r="C3957" s="7" t="str">
        <x:v>CH-1976</x:v>
      </x:c>
      <x:c r="D3957" s="7" t="str">
        <x:v>REA-M-B</x:v>
      </x:c>
      <x:c r="E3957" s="7" t="str">
        <x:v>CALIBRATION</x:v>
      </x:c>
      <x:c r="F3957" s="7" t="str">
        <x:v>PTC-B</x:v>
      </x:c>
      <x:c r="G3957" s="7" t="str">
        <x:v>CF-18</x:v>
      </x:c>
      <x:c r="H3957" s="7" t="str">
        <x:v>BEFORE</x:v>
      </x:c>
      <x:c r="I3957" s="7" t="str">
        <x:v>m2</x:v>
      </x:c>
      <x:c r="J3957" s="7" t="n">
        <x:v>0</x:v>
      </x:c>
      <x:c r="K3957" s="7" t="n">
        <x:v>2.5</x:v>
      </x:c>
      <x:c r="L3957" s="7" t="n">
        <x:v>0.01</x:v>
      </x:c>
      <x:c r="M3957" s="7" t="str"/>
      <x:c r="N3957" s="7" t="str"/>
      <x:c r="O3957" s="7" t="str"/>
      <x:c r="P3957" s="7" t="str">
        <x:f>IF(O3957="","OPEN",IF(OR(NOT(ISNUMBER(M3957)),NOT(ISNUMBER(N3957)),ABS(M3957)&gt;L3957,N3957&gt;L3957),"FAIL","PASS"))</x:f>
        <x:v>OPEN</x:v>
      </x:c>
    </x:row>
    <x:row r="3958">
      <x:c r="B3958" s="7" t="str">
        <x:v>CAL-03952</x:v>
      </x:c>
      <x:c r="C3958" s="7" t="str">
        <x:v>CH-1976</x:v>
      </x:c>
      <x:c r="D3958" s="7" t="str">
        <x:v>REA-M-B</x:v>
      </x:c>
      <x:c r="E3958" s="7" t="str">
        <x:v>CALIBRATION</x:v>
      </x:c>
      <x:c r="F3958" s="7" t="str">
        <x:v>PTC-B</x:v>
      </x:c>
      <x:c r="G3958" s="7" t="str">
        <x:v>CF-18</x:v>
      </x:c>
      <x:c r="H3958" s="7" t="str">
        <x:v>AFTER</x:v>
      </x:c>
      <x:c r="I3958" s="7" t="str">
        <x:v>m2</x:v>
      </x:c>
      <x:c r="J3958" s="7" t="n">
        <x:v>0</x:v>
      </x:c>
      <x:c r="K3958" s="7" t="n">
        <x:v>2.5</x:v>
      </x:c>
      <x:c r="L3958" s="7" t="n">
        <x:v>0.01</x:v>
      </x:c>
      <x:c r="M3958" s="7" t="str"/>
      <x:c r="N3958" s="7" t="str"/>
      <x:c r="O3958" s="7" t="str"/>
      <x:c r="P3958" s="7" t="str">
        <x:f>IF(O3958="","OPEN",IF(OR(NOT(ISNUMBER(M3958)),NOT(ISNUMBER(N3958)),ABS(M3958)&gt;L3958,N3958&gt;L3958),"FAIL","PASS"))</x:f>
        <x:v>OPEN</x:v>
      </x:c>
    </x:row>
    <x:row r="3959">
      <x:c r="B3959" s="7" t="str">
        <x:v>CAL-03953</x:v>
      </x:c>
      <x:c r="C3959" s="7" t="str">
        <x:v>CH-1977</x:v>
      </x:c>
      <x:c r="D3959" s="7" t="str">
        <x:v>REA-M-B</x:v>
      </x:c>
      <x:c r="E3959" s="7" t="str">
        <x:v>CALIBRATION</x:v>
      </x:c>
      <x:c r="F3959" s="7" t="str">
        <x:v>PTC-B</x:v>
      </x:c>
      <x:c r="G3959" s="7" t="str">
        <x:v>CF-18</x:v>
      </x:c>
      <x:c r="H3959" s="7" t="str">
        <x:v>BEFORE</x:v>
      </x:c>
      <x:c r="I3959" s="7" t="str">
        <x:v>m2</x:v>
      </x:c>
      <x:c r="J3959" s="7" t="n">
        <x:v>0</x:v>
      </x:c>
      <x:c r="K3959" s="7" t="n">
        <x:v>2.5</x:v>
      </x:c>
      <x:c r="L3959" s="7" t="n">
        <x:v>0.01</x:v>
      </x:c>
      <x:c r="M3959" s="7" t="str"/>
      <x:c r="N3959" s="7" t="str"/>
      <x:c r="O3959" s="7" t="str"/>
      <x:c r="P3959" s="7" t="str">
        <x:f>IF(O3959="","OPEN",IF(OR(NOT(ISNUMBER(M3959)),NOT(ISNUMBER(N3959)),ABS(M3959)&gt;L3959,N3959&gt;L3959),"FAIL","PASS"))</x:f>
        <x:v>OPEN</x:v>
      </x:c>
    </x:row>
    <x:row r="3960">
      <x:c r="B3960" s="7" t="str">
        <x:v>CAL-03954</x:v>
      </x:c>
      <x:c r="C3960" s="7" t="str">
        <x:v>CH-1977</x:v>
      </x:c>
      <x:c r="D3960" s="7" t="str">
        <x:v>REA-M-B</x:v>
      </x:c>
      <x:c r="E3960" s="7" t="str">
        <x:v>CALIBRATION</x:v>
      </x:c>
      <x:c r="F3960" s="7" t="str">
        <x:v>PTC-B</x:v>
      </x:c>
      <x:c r="G3960" s="7" t="str">
        <x:v>CF-18</x:v>
      </x:c>
      <x:c r="H3960" s="7" t="str">
        <x:v>AFTER</x:v>
      </x:c>
      <x:c r="I3960" s="7" t="str">
        <x:v>m2</x:v>
      </x:c>
      <x:c r="J3960" s="7" t="n">
        <x:v>0</x:v>
      </x:c>
      <x:c r="K3960" s="7" t="n">
        <x:v>2.5</x:v>
      </x:c>
      <x:c r="L3960" s="7" t="n">
        <x:v>0.01</x:v>
      </x:c>
      <x:c r="M3960" s="7" t="str"/>
      <x:c r="N3960" s="7" t="str"/>
      <x:c r="O3960" s="7" t="str"/>
      <x:c r="P3960" s="7" t="str">
        <x:f>IF(O3960="","OPEN",IF(OR(NOT(ISNUMBER(M3960)),NOT(ISNUMBER(N3960)),ABS(M3960)&gt;L3960,N3960&gt;L3960),"FAIL","PASS"))</x:f>
        <x:v>OPEN</x:v>
      </x:c>
    </x:row>
    <x:row r="3961">
      <x:c r="B3961" s="7" t="str">
        <x:v>CAL-03955</x:v>
      </x:c>
      <x:c r="C3961" s="7" t="str">
        <x:v>CH-1978</x:v>
      </x:c>
      <x:c r="D3961" s="7" t="str">
        <x:v>REA-M-B</x:v>
      </x:c>
      <x:c r="E3961" s="7" t="str">
        <x:v>CALIBRATION</x:v>
      </x:c>
      <x:c r="F3961" s="7" t="str">
        <x:v>PTC-B</x:v>
      </x:c>
      <x:c r="G3961" s="7" t="str">
        <x:v>CF-18</x:v>
      </x:c>
      <x:c r="H3961" s="7" t="str">
        <x:v>BEFORE</x:v>
      </x:c>
      <x:c r="I3961" s="7" t="str">
        <x:v>m2</x:v>
      </x:c>
      <x:c r="J3961" s="7" t="n">
        <x:v>0</x:v>
      </x:c>
      <x:c r="K3961" s="7" t="n">
        <x:v>2.5</x:v>
      </x:c>
      <x:c r="L3961" s="7" t="n">
        <x:v>0.01</x:v>
      </x:c>
      <x:c r="M3961" s="7" t="str"/>
      <x:c r="N3961" s="7" t="str"/>
      <x:c r="O3961" s="7" t="str"/>
      <x:c r="P3961" s="7" t="str">
        <x:f>IF(O3961="","OPEN",IF(OR(NOT(ISNUMBER(M3961)),NOT(ISNUMBER(N3961)),ABS(M3961)&gt;L3961,N3961&gt;L3961),"FAIL","PASS"))</x:f>
        <x:v>OPEN</x:v>
      </x:c>
    </x:row>
    <x:row r="3962">
      <x:c r="B3962" s="7" t="str">
        <x:v>CAL-03956</x:v>
      </x:c>
      <x:c r="C3962" s="7" t="str">
        <x:v>CH-1978</x:v>
      </x:c>
      <x:c r="D3962" s="7" t="str">
        <x:v>REA-M-B</x:v>
      </x:c>
      <x:c r="E3962" s="7" t="str">
        <x:v>CALIBRATION</x:v>
      </x:c>
      <x:c r="F3962" s="7" t="str">
        <x:v>PTC-B</x:v>
      </x:c>
      <x:c r="G3962" s="7" t="str">
        <x:v>CF-18</x:v>
      </x:c>
      <x:c r="H3962" s="7" t="str">
        <x:v>AFTER</x:v>
      </x:c>
      <x:c r="I3962" s="7" t="str">
        <x:v>m2</x:v>
      </x:c>
      <x:c r="J3962" s="7" t="n">
        <x:v>0</x:v>
      </x:c>
      <x:c r="K3962" s="7" t="n">
        <x:v>2.5</x:v>
      </x:c>
      <x:c r="L3962" s="7" t="n">
        <x:v>0.01</x:v>
      </x:c>
      <x:c r="M3962" s="7" t="str"/>
      <x:c r="N3962" s="7" t="str"/>
      <x:c r="O3962" s="7" t="str"/>
      <x:c r="P3962" s="7" t="str">
        <x:f>IF(O3962="","OPEN",IF(OR(NOT(ISNUMBER(M3962)),NOT(ISNUMBER(N3962)),ABS(M3962)&gt;L3962,N3962&gt;L3962),"FAIL","PASS"))</x:f>
        <x:v>OPEN</x:v>
      </x:c>
    </x:row>
    <x:row r="3963">
      <x:c r="B3963" s="7" t="str">
        <x:v>CAL-03957</x:v>
      </x:c>
      <x:c r="C3963" s="7" t="str">
        <x:v>CH-1979</x:v>
      </x:c>
      <x:c r="D3963" s="7" t="str">
        <x:v>REA-M-B</x:v>
      </x:c>
      <x:c r="E3963" s="7" t="str">
        <x:v>CALIBRATION</x:v>
      </x:c>
      <x:c r="F3963" s="7" t="str">
        <x:v>PTC-B</x:v>
      </x:c>
      <x:c r="G3963" s="7" t="str">
        <x:v>CF-18</x:v>
      </x:c>
      <x:c r="H3963" s="7" t="str">
        <x:v>BEFORE</x:v>
      </x:c>
      <x:c r="I3963" s="7" t="str">
        <x:v>m2</x:v>
      </x:c>
      <x:c r="J3963" s="7" t="n">
        <x:v>0</x:v>
      </x:c>
      <x:c r="K3963" s="7" t="n">
        <x:v>2.5</x:v>
      </x:c>
      <x:c r="L3963" s="7" t="n">
        <x:v>0.01</x:v>
      </x:c>
      <x:c r="M3963" s="7" t="str"/>
      <x:c r="N3963" s="7" t="str"/>
      <x:c r="O3963" s="7" t="str"/>
      <x:c r="P3963" s="7" t="str">
        <x:f>IF(O3963="","OPEN",IF(OR(NOT(ISNUMBER(M3963)),NOT(ISNUMBER(N3963)),ABS(M3963)&gt;L3963,N3963&gt;L3963),"FAIL","PASS"))</x:f>
        <x:v>OPEN</x:v>
      </x:c>
    </x:row>
    <x:row r="3964">
      <x:c r="B3964" s="7" t="str">
        <x:v>CAL-03958</x:v>
      </x:c>
      <x:c r="C3964" s="7" t="str">
        <x:v>CH-1979</x:v>
      </x:c>
      <x:c r="D3964" s="7" t="str">
        <x:v>REA-M-B</x:v>
      </x:c>
      <x:c r="E3964" s="7" t="str">
        <x:v>CALIBRATION</x:v>
      </x:c>
      <x:c r="F3964" s="7" t="str">
        <x:v>PTC-B</x:v>
      </x:c>
      <x:c r="G3964" s="7" t="str">
        <x:v>CF-18</x:v>
      </x:c>
      <x:c r="H3964" s="7" t="str">
        <x:v>AFTER</x:v>
      </x:c>
      <x:c r="I3964" s="7" t="str">
        <x:v>m2</x:v>
      </x:c>
      <x:c r="J3964" s="7" t="n">
        <x:v>0</x:v>
      </x:c>
      <x:c r="K3964" s="7" t="n">
        <x:v>2.5</x:v>
      </x:c>
      <x:c r="L3964" s="7" t="n">
        <x:v>0.01</x:v>
      </x:c>
      <x:c r="M3964" s="7" t="str"/>
      <x:c r="N3964" s="7" t="str"/>
      <x:c r="O3964" s="7" t="str"/>
      <x:c r="P3964" s="7" t="str">
        <x:f>IF(O3964="","OPEN",IF(OR(NOT(ISNUMBER(M3964)),NOT(ISNUMBER(N3964)),ABS(M3964)&gt;L3964,N3964&gt;L3964),"FAIL","PASS"))</x:f>
        <x:v>OPEN</x:v>
      </x:c>
    </x:row>
    <x:row r="3965">
      <x:c r="B3965" s="7" t="str">
        <x:v>CAL-03959</x:v>
      </x:c>
      <x:c r="C3965" s="7" t="str">
        <x:v>CH-1980</x:v>
      </x:c>
      <x:c r="D3965" s="7" t="str">
        <x:v>REA-M-B</x:v>
      </x:c>
      <x:c r="E3965" s="7" t="str">
        <x:v>CALIBRATION</x:v>
      </x:c>
      <x:c r="F3965" s="7" t="str">
        <x:v>PTC-B</x:v>
      </x:c>
      <x:c r="G3965" s="7" t="str">
        <x:v>CF-18</x:v>
      </x:c>
      <x:c r="H3965" s="7" t="str">
        <x:v>BEFORE</x:v>
      </x:c>
      <x:c r="I3965" s="7" t="str">
        <x:v>m2</x:v>
      </x:c>
      <x:c r="J3965" s="7" t="n">
        <x:v>0</x:v>
      </x:c>
      <x:c r="K3965" s="7" t="n">
        <x:v>2.5</x:v>
      </x:c>
      <x:c r="L3965" s="7" t="n">
        <x:v>0.01</x:v>
      </x:c>
      <x:c r="M3965" s="7" t="str"/>
      <x:c r="N3965" s="7" t="str"/>
      <x:c r="O3965" s="7" t="str"/>
      <x:c r="P3965" s="7" t="str">
        <x:f>IF(O3965="","OPEN",IF(OR(NOT(ISNUMBER(M3965)),NOT(ISNUMBER(N3965)),ABS(M3965)&gt;L3965,N3965&gt;L3965),"FAIL","PASS"))</x:f>
        <x:v>OPEN</x:v>
      </x:c>
    </x:row>
    <x:row r="3966">
      <x:c r="B3966" s="7" t="str">
        <x:v>CAL-03960</x:v>
      </x:c>
      <x:c r="C3966" s="7" t="str">
        <x:v>CH-1980</x:v>
      </x:c>
      <x:c r="D3966" s="7" t="str">
        <x:v>REA-M-B</x:v>
      </x:c>
      <x:c r="E3966" s="7" t="str">
        <x:v>CALIBRATION</x:v>
      </x:c>
      <x:c r="F3966" s="7" t="str">
        <x:v>PTC-B</x:v>
      </x:c>
      <x:c r="G3966" s="7" t="str">
        <x:v>CF-18</x:v>
      </x:c>
      <x:c r="H3966" s="7" t="str">
        <x:v>AFTER</x:v>
      </x:c>
      <x:c r="I3966" s="7" t="str">
        <x:v>m2</x:v>
      </x:c>
      <x:c r="J3966" s="7" t="n">
        <x:v>0</x:v>
      </x:c>
      <x:c r="K3966" s="7" t="n">
        <x:v>2.5</x:v>
      </x:c>
      <x:c r="L3966" s="7" t="n">
        <x:v>0.01</x:v>
      </x:c>
      <x:c r="M3966" s="7" t="str"/>
      <x:c r="N3966" s="7" t="str"/>
      <x:c r="O3966" s="7" t="str"/>
      <x:c r="P3966" s="7" t="str">
        <x:f>IF(O3966="","OPEN",IF(OR(NOT(ISNUMBER(M3966)),NOT(ISNUMBER(N3966)),ABS(M3966)&gt;L3966,N3966&gt;L3966),"FAIL","PASS"))</x:f>
        <x:v>OPEN</x:v>
      </x:c>
    </x:row>
    <x:row r="3967">
      <x:c r="B3967" s="7" t="str">
        <x:v>CAL-03961</x:v>
      </x:c>
      <x:c r="C3967" s="7" t="str">
        <x:v>CH-1981</x:v>
      </x:c>
      <x:c r="D3967" s="7" t="str">
        <x:v>REA-M-B</x:v>
      </x:c>
      <x:c r="E3967" s="7" t="str">
        <x:v>CALIBRATION</x:v>
      </x:c>
      <x:c r="F3967" s="7" t="str">
        <x:v>PTC-B</x:v>
      </x:c>
      <x:c r="G3967" s="7" t="str">
        <x:v>CF-19</x:v>
      </x:c>
      <x:c r="H3967" s="7" t="str">
        <x:v>BEFORE</x:v>
      </x:c>
      <x:c r="I3967" s="7" t="str">
        <x:v>m3/min</x:v>
      </x:c>
      <x:c r="J3967" s="7" t="n">
        <x:v>0</x:v>
      </x:c>
      <x:c r="K3967" s="7" t="n">
        <x:v>5</x:v>
      </x:c>
      <x:c r="L3967" s="7" t="n">
        <x:v>0.01</x:v>
      </x:c>
      <x:c r="M3967" s="7" t="str"/>
      <x:c r="N3967" s="7" t="str"/>
      <x:c r="O3967" s="7" t="str"/>
      <x:c r="P3967" s="7" t="str">
        <x:f>IF(O3967="","OPEN",IF(OR(NOT(ISNUMBER(M3967)),NOT(ISNUMBER(N3967)),ABS(M3967)&gt;L3967,N3967&gt;L3967),"FAIL","PASS"))</x:f>
        <x:v>OPEN</x:v>
      </x:c>
    </x:row>
    <x:row r="3968">
      <x:c r="B3968" s="7" t="str">
        <x:v>CAL-03962</x:v>
      </x:c>
      <x:c r="C3968" s="7" t="str">
        <x:v>CH-1981</x:v>
      </x:c>
      <x:c r="D3968" s="7" t="str">
        <x:v>REA-M-B</x:v>
      </x:c>
      <x:c r="E3968" s="7" t="str">
        <x:v>CALIBRATION</x:v>
      </x:c>
      <x:c r="F3968" s="7" t="str">
        <x:v>PTC-B</x:v>
      </x:c>
      <x:c r="G3968" s="7" t="str">
        <x:v>CF-19</x:v>
      </x:c>
      <x:c r="H3968" s="7" t="str">
        <x:v>AFTER</x:v>
      </x:c>
      <x:c r="I3968" s="7" t="str">
        <x:v>m3/min</x:v>
      </x:c>
      <x:c r="J3968" s="7" t="n">
        <x:v>0</x:v>
      </x:c>
      <x:c r="K3968" s="7" t="n">
        <x:v>5</x:v>
      </x:c>
      <x:c r="L3968" s="7" t="n">
        <x:v>0.01</x:v>
      </x:c>
      <x:c r="M3968" s="7" t="str"/>
      <x:c r="N3968" s="7" t="str"/>
      <x:c r="O3968" s="7" t="str"/>
      <x:c r="P3968" s="7" t="str">
        <x:f>IF(O3968="","OPEN",IF(OR(NOT(ISNUMBER(M3968)),NOT(ISNUMBER(N3968)),ABS(M3968)&gt;L3968,N3968&gt;L3968),"FAIL","PASS"))</x:f>
        <x:v>OPEN</x:v>
      </x:c>
    </x:row>
    <x:row r="3969">
      <x:c r="B3969" s="7" t="str">
        <x:v>CAL-03963</x:v>
      </x:c>
      <x:c r="C3969" s="7" t="str">
        <x:v>CH-1982</x:v>
      </x:c>
      <x:c r="D3969" s="7" t="str">
        <x:v>REA-M-B</x:v>
      </x:c>
      <x:c r="E3969" s="7" t="str">
        <x:v>CALIBRATION</x:v>
      </x:c>
      <x:c r="F3969" s="7" t="str">
        <x:v>PTC-B</x:v>
      </x:c>
      <x:c r="G3969" s="7" t="str">
        <x:v>CF-19</x:v>
      </x:c>
      <x:c r="H3969" s="7" t="str">
        <x:v>BEFORE</x:v>
      </x:c>
      <x:c r="I3969" s="7" t="str">
        <x:v>m3/min</x:v>
      </x:c>
      <x:c r="J3969" s="7" t="n">
        <x:v>0</x:v>
      </x:c>
      <x:c r="K3969" s="7" t="n">
        <x:v>5</x:v>
      </x:c>
      <x:c r="L3969" s="7" t="n">
        <x:v>0.01</x:v>
      </x:c>
      <x:c r="M3969" s="7" t="str"/>
      <x:c r="N3969" s="7" t="str"/>
      <x:c r="O3969" s="7" t="str"/>
      <x:c r="P3969" s="7" t="str">
        <x:f>IF(O3969="","OPEN",IF(OR(NOT(ISNUMBER(M3969)),NOT(ISNUMBER(N3969)),ABS(M3969)&gt;L3969,N3969&gt;L3969),"FAIL","PASS"))</x:f>
        <x:v>OPEN</x:v>
      </x:c>
    </x:row>
    <x:row r="3970">
      <x:c r="B3970" s="7" t="str">
        <x:v>CAL-03964</x:v>
      </x:c>
      <x:c r="C3970" s="7" t="str">
        <x:v>CH-1982</x:v>
      </x:c>
      <x:c r="D3970" s="7" t="str">
        <x:v>REA-M-B</x:v>
      </x:c>
      <x:c r="E3970" s="7" t="str">
        <x:v>CALIBRATION</x:v>
      </x:c>
      <x:c r="F3970" s="7" t="str">
        <x:v>PTC-B</x:v>
      </x:c>
      <x:c r="G3970" s="7" t="str">
        <x:v>CF-19</x:v>
      </x:c>
      <x:c r="H3970" s="7" t="str">
        <x:v>AFTER</x:v>
      </x:c>
      <x:c r="I3970" s="7" t="str">
        <x:v>m3/min</x:v>
      </x:c>
      <x:c r="J3970" s="7" t="n">
        <x:v>0</x:v>
      </x:c>
      <x:c r="K3970" s="7" t="n">
        <x:v>5</x:v>
      </x:c>
      <x:c r="L3970" s="7" t="n">
        <x:v>0.01</x:v>
      </x:c>
      <x:c r="M3970" s="7" t="str"/>
      <x:c r="N3970" s="7" t="str"/>
      <x:c r="O3970" s="7" t="str"/>
      <x:c r="P3970" s="7" t="str">
        <x:f>IF(O3970="","OPEN",IF(OR(NOT(ISNUMBER(M3970)),NOT(ISNUMBER(N3970)),ABS(M3970)&gt;L3970,N3970&gt;L3970),"FAIL","PASS"))</x:f>
        <x:v>OPEN</x:v>
      </x:c>
    </x:row>
    <x:row r="3971">
      <x:c r="B3971" s="7" t="str">
        <x:v>CAL-03965</x:v>
      </x:c>
      <x:c r="C3971" s="7" t="str">
        <x:v>CH-1983</x:v>
      </x:c>
      <x:c r="D3971" s="7" t="str">
        <x:v>REA-M-B</x:v>
      </x:c>
      <x:c r="E3971" s="7" t="str">
        <x:v>CALIBRATION</x:v>
      </x:c>
      <x:c r="F3971" s="7" t="str">
        <x:v>PTC-B</x:v>
      </x:c>
      <x:c r="G3971" s="7" t="str">
        <x:v>CF-19</x:v>
      </x:c>
      <x:c r="H3971" s="7" t="str">
        <x:v>BEFORE</x:v>
      </x:c>
      <x:c r="I3971" s="7" t="str">
        <x:v>m3/min</x:v>
      </x:c>
      <x:c r="J3971" s="7" t="n">
        <x:v>0</x:v>
      </x:c>
      <x:c r="K3971" s="7" t="n">
        <x:v>5</x:v>
      </x:c>
      <x:c r="L3971" s="7" t="n">
        <x:v>0.01</x:v>
      </x:c>
      <x:c r="M3971" s="7" t="str"/>
      <x:c r="N3971" s="7" t="str"/>
      <x:c r="O3971" s="7" t="str"/>
      <x:c r="P3971" s="7" t="str">
        <x:f>IF(O3971="","OPEN",IF(OR(NOT(ISNUMBER(M3971)),NOT(ISNUMBER(N3971)),ABS(M3971)&gt;L3971,N3971&gt;L3971),"FAIL","PASS"))</x:f>
        <x:v>OPEN</x:v>
      </x:c>
    </x:row>
    <x:row r="3972">
      <x:c r="B3972" s="7" t="str">
        <x:v>CAL-03966</x:v>
      </x:c>
      <x:c r="C3972" s="7" t="str">
        <x:v>CH-1983</x:v>
      </x:c>
      <x:c r="D3972" s="7" t="str">
        <x:v>REA-M-B</x:v>
      </x:c>
      <x:c r="E3972" s="7" t="str">
        <x:v>CALIBRATION</x:v>
      </x:c>
      <x:c r="F3972" s="7" t="str">
        <x:v>PTC-B</x:v>
      </x:c>
      <x:c r="G3972" s="7" t="str">
        <x:v>CF-19</x:v>
      </x:c>
      <x:c r="H3972" s="7" t="str">
        <x:v>AFTER</x:v>
      </x:c>
      <x:c r="I3972" s="7" t="str">
        <x:v>m3/min</x:v>
      </x:c>
      <x:c r="J3972" s="7" t="n">
        <x:v>0</x:v>
      </x:c>
      <x:c r="K3972" s="7" t="n">
        <x:v>5</x:v>
      </x:c>
      <x:c r="L3972" s="7" t="n">
        <x:v>0.01</x:v>
      </x:c>
      <x:c r="M3972" s="7" t="str"/>
      <x:c r="N3972" s="7" t="str"/>
      <x:c r="O3972" s="7" t="str"/>
      <x:c r="P3972" s="7" t="str">
        <x:f>IF(O3972="","OPEN",IF(OR(NOT(ISNUMBER(M3972)),NOT(ISNUMBER(N3972)),ABS(M3972)&gt;L3972,N3972&gt;L3972),"FAIL","PASS"))</x:f>
        <x:v>OPEN</x:v>
      </x:c>
    </x:row>
    <x:row r="3973">
      <x:c r="B3973" s="7" t="str">
        <x:v>CAL-03967</x:v>
      </x:c>
      <x:c r="C3973" s="7" t="str">
        <x:v>CH-1984</x:v>
      </x:c>
      <x:c r="D3973" s="7" t="str">
        <x:v>REA-M-B</x:v>
      </x:c>
      <x:c r="E3973" s="7" t="str">
        <x:v>CALIBRATION</x:v>
      </x:c>
      <x:c r="F3973" s="7" t="str">
        <x:v>PTC-B</x:v>
      </x:c>
      <x:c r="G3973" s="7" t="str">
        <x:v>CF-19</x:v>
      </x:c>
      <x:c r="H3973" s="7" t="str">
        <x:v>BEFORE</x:v>
      </x:c>
      <x:c r="I3973" s="7" t="str">
        <x:v>m3/min</x:v>
      </x:c>
      <x:c r="J3973" s="7" t="n">
        <x:v>0</x:v>
      </x:c>
      <x:c r="K3973" s="7" t="n">
        <x:v>5</x:v>
      </x:c>
      <x:c r="L3973" s="7" t="n">
        <x:v>0.01</x:v>
      </x:c>
      <x:c r="M3973" s="7" t="str"/>
      <x:c r="N3973" s="7" t="str"/>
      <x:c r="O3973" s="7" t="str"/>
      <x:c r="P3973" s="7" t="str">
        <x:f>IF(O3973="","OPEN",IF(OR(NOT(ISNUMBER(M3973)),NOT(ISNUMBER(N3973)),ABS(M3973)&gt;L3973,N3973&gt;L3973),"FAIL","PASS"))</x:f>
        <x:v>OPEN</x:v>
      </x:c>
    </x:row>
    <x:row r="3974">
      <x:c r="B3974" s="7" t="str">
        <x:v>CAL-03968</x:v>
      </x:c>
      <x:c r="C3974" s="7" t="str">
        <x:v>CH-1984</x:v>
      </x:c>
      <x:c r="D3974" s="7" t="str">
        <x:v>REA-M-B</x:v>
      </x:c>
      <x:c r="E3974" s="7" t="str">
        <x:v>CALIBRATION</x:v>
      </x:c>
      <x:c r="F3974" s="7" t="str">
        <x:v>PTC-B</x:v>
      </x:c>
      <x:c r="G3974" s="7" t="str">
        <x:v>CF-19</x:v>
      </x:c>
      <x:c r="H3974" s="7" t="str">
        <x:v>AFTER</x:v>
      </x:c>
      <x:c r="I3974" s="7" t="str">
        <x:v>m3/min</x:v>
      </x:c>
      <x:c r="J3974" s="7" t="n">
        <x:v>0</x:v>
      </x:c>
      <x:c r="K3974" s="7" t="n">
        <x:v>5</x:v>
      </x:c>
      <x:c r="L3974" s="7" t="n">
        <x:v>0.01</x:v>
      </x:c>
      <x:c r="M3974" s="7" t="str"/>
      <x:c r="N3974" s="7" t="str"/>
      <x:c r="O3974" s="7" t="str"/>
      <x:c r="P3974" s="7" t="str">
        <x:f>IF(O3974="","OPEN",IF(OR(NOT(ISNUMBER(M3974)),NOT(ISNUMBER(N3974)),ABS(M3974)&gt;L3974,N3974&gt;L3974),"FAIL","PASS"))</x:f>
        <x:v>OPEN</x:v>
      </x:c>
    </x:row>
    <x:row r="3975">
      <x:c r="B3975" s="7" t="str">
        <x:v>CAL-03969</x:v>
      </x:c>
      <x:c r="C3975" s="7" t="str">
        <x:v>CH-1985</x:v>
      </x:c>
      <x:c r="D3975" s="7" t="str">
        <x:v>REA-M-B</x:v>
      </x:c>
      <x:c r="E3975" s="7" t="str">
        <x:v>CALIBRATION</x:v>
      </x:c>
      <x:c r="F3975" s="7" t="str">
        <x:v>PTC-B</x:v>
      </x:c>
      <x:c r="G3975" s="7" t="str">
        <x:v>CF-19</x:v>
      </x:c>
      <x:c r="H3975" s="7" t="str">
        <x:v>BEFORE</x:v>
      </x:c>
      <x:c r="I3975" s="7" t="str">
        <x:v>m3/min</x:v>
      </x:c>
      <x:c r="J3975" s="7" t="n">
        <x:v>0</x:v>
      </x:c>
      <x:c r="K3975" s="7" t="n">
        <x:v>5</x:v>
      </x:c>
      <x:c r="L3975" s="7" t="n">
        <x:v>0.01</x:v>
      </x:c>
      <x:c r="M3975" s="7" t="str"/>
      <x:c r="N3975" s="7" t="str"/>
      <x:c r="O3975" s="7" t="str"/>
      <x:c r="P3975" s="7" t="str">
        <x:f>IF(O3975="","OPEN",IF(OR(NOT(ISNUMBER(M3975)),NOT(ISNUMBER(N3975)),ABS(M3975)&gt;L3975,N3975&gt;L3975),"FAIL","PASS"))</x:f>
        <x:v>OPEN</x:v>
      </x:c>
    </x:row>
    <x:row r="3976">
      <x:c r="B3976" s="7" t="str">
        <x:v>CAL-03970</x:v>
      </x:c>
      <x:c r="C3976" s="7" t="str">
        <x:v>CH-1985</x:v>
      </x:c>
      <x:c r="D3976" s="7" t="str">
        <x:v>REA-M-B</x:v>
      </x:c>
      <x:c r="E3976" s="7" t="str">
        <x:v>CALIBRATION</x:v>
      </x:c>
      <x:c r="F3976" s="7" t="str">
        <x:v>PTC-B</x:v>
      </x:c>
      <x:c r="G3976" s="7" t="str">
        <x:v>CF-19</x:v>
      </x:c>
      <x:c r="H3976" s="7" t="str">
        <x:v>AFTER</x:v>
      </x:c>
      <x:c r="I3976" s="7" t="str">
        <x:v>m3/min</x:v>
      </x:c>
      <x:c r="J3976" s="7" t="n">
        <x:v>0</x:v>
      </x:c>
      <x:c r="K3976" s="7" t="n">
        <x:v>5</x:v>
      </x:c>
      <x:c r="L3976" s="7" t="n">
        <x:v>0.01</x:v>
      </x:c>
      <x:c r="M3976" s="7" t="str"/>
      <x:c r="N3976" s="7" t="str"/>
      <x:c r="O3976" s="7" t="str"/>
      <x:c r="P3976" s="7" t="str">
        <x:f>IF(O3976="","OPEN",IF(OR(NOT(ISNUMBER(M3976)),NOT(ISNUMBER(N3976)),ABS(M3976)&gt;L3976,N3976&gt;L3976),"FAIL","PASS"))</x:f>
        <x:v>OPEN</x:v>
      </x:c>
    </x:row>
    <x:row r="3977">
      <x:c r="B3977" s="7" t="str">
        <x:v>CAL-03971</x:v>
      </x:c>
      <x:c r="C3977" s="7" t="str">
        <x:v>CH-1986</x:v>
      </x:c>
      <x:c r="D3977" s="7" t="str">
        <x:v>REA-M-B</x:v>
      </x:c>
      <x:c r="E3977" s="7" t="str">
        <x:v>CALIBRATION</x:v>
      </x:c>
      <x:c r="F3977" s="7" t="str">
        <x:v>PTC-B</x:v>
      </x:c>
      <x:c r="G3977" s="7" t="str">
        <x:v>CF-19</x:v>
      </x:c>
      <x:c r="H3977" s="7" t="str">
        <x:v>BEFORE</x:v>
      </x:c>
      <x:c r="I3977" s="7" t="str">
        <x:v>m3/min</x:v>
      </x:c>
      <x:c r="J3977" s="7" t="n">
        <x:v>0</x:v>
      </x:c>
      <x:c r="K3977" s="7" t="n">
        <x:v>5</x:v>
      </x:c>
      <x:c r="L3977" s="7" t="n">
        <x:v>0.01</x:v>
      </x:c>
      <x:c r="M3977" s="7" t="str"/>
      <x:c r="N3977" s="7" t="str"/>
      <x:c r="O3977" s="7" t="str"/>
      <x:c r="P3977" s="7" t="str">
        <x:f>IF(O3977="","OPEN",IF(OR(NOT(ISNUMBER(M3977)),NOT(ISNUMBER(N3977)),ABS(M3977)&gt;L3977,N3977&gt;L3977),"FAIL","PASS"))</x:f>
        <x:v>OPEN</x:v>
      </x:c>
    </x:row>
    <x:row r="3978">
      <x:c r="B3978" s="7" t="str">
        <x:v>CAL-03972</x:v>
      </x:c>
      <x:c r="C3978" s="7" t="str">
        <x:v>CH-1986</x:v>
      </x:c>
      <x:c r="D3978" s="7" t="str">
        <x:v>REA-M-B</x:v>
      </x:c>
      <x:c r="E3978" s="7" t="str">
        <x:v>CALIBRATION</x:v>
      </x:c>
      <x:c r="F3978" s="7" t="str">
        <x:v>PTC-B</x:v>
      </x:c>
      <x:c r="G3978" s="7" t="str">
        <x:v>CF-19</x:v>
      </x:c>
      <x:c r="H3978" s="7" t="str">
        <x:v>AFTER</x:v>
      </x:c>
      <x:c r="I3978" s="7" t="str">
        <x:v>m3/min</x:v>
      </x:c>
      <x:c r="J3978" s="7" t="n">
        <x:v>0</x:v>
      </x:c>
      <x:c r="K3978" s="7" t="n">
        <x:v>5</x:v>
      </x:c>
      <x:c r="L3978" s="7" t="n">
        <x:v>0.01</x:v>
      </x:c>
      <x:c r="M3978" s="7" t="str"/>
      <x:c r="N3978" s="7" t="str"/>
      <x:c r="O3978" s="7" t="str"/>
      <x:c r="P3978" s="7" t="str">
        <x:f>IF(O3978="","OPEN",IF(OR(NOT(ISNUMBER(M3978)),NOT(ISNUMBER(N3978)),ABS(M3978)&gt;L3978,N3978&gt;L3978),"FAIL","PASS"))</x:f>
        <x:v>OPEN</x:v>
      </x:c>
    </x:row>
    <x:row r="3979">
      <x:c r="B3979" s="7" t="str">
        <x:v>CAL-03973</x:v>
      </x:c>
      <x:c r="C3979" s="7" t="str">
        <x:v>CH-1987</x:v>
      </x:c>
      <x:c r="D3979" s="7" t="str">
        <x:v>REA-M-B</x:v>
      </x:c>
      <x:c r="E3979" s="7" t="str">
        <x:v>CALIBRATION</x:v>
      </x:c>
      <x:c r="F3979" s="7" t="str">
        <x:v>PTC-B</x:v>
      </x:c>
      <x:c r="G3979" s="7" t="str">
        <x:v>CF-20</x:v>
      </x:c>
      <x:c r="H3979" s="7" t="str">
        <x:v>BEFORE</x:v>
      </x:c>
      <x:c r="I3979" s="7" t="str">
        <x:v>fraction</x:v>
      </x:c>
      <x:c r="J3979" s="7" t="n">
        <x:v>0</x:v>
      </x:c>
      <x:c r="K3979" s="7" t="n">
        <x:v>1</x:v>
      </x:c>
      <x:c r="L3979" s="7" t="n">
        <x:v>0.005</x:v>
      </x:c>
      <x:c r="M3979" s="7" t="str"/>
      <x:c r="N3979" s="7" t="str"/>
      <x:c r="O3979" s="7" t="str"/>
      <x:c r="P3979" s="7" t="str">
        <x:f>IF(O3979="","OPEN",IF(OR(NOT(ISNUMBER(M3979)),NOT(ISNUMBER(N3979)),ABS(M3979)&gt;L3979,N3979&gt;L3979),"FAIL","PASS"))</x:f>
        <x:v>OPEN</x:v>
      </x:c>
    </x:row>
    <x:row r="3980">
      <x:c r="B3980" s="7" t="str">
        <x:v>CAL-03974</x:v>
      </x:c>
      <x:c r="C3980" s="7" t="str">
        <x:v>CH-1987</x:v>
      </x:c>
      <x:c r="D3980" s="7" t="str">
        <x:v>REA-M-B</x:v>
      </x:c>
      <x:c r="E3980" s="7" t="str">
        <x:v>CALIBRATION</x:v>
      </x:c>
      <x:c r="F3980" s="7" t="str">
        <x:v>PTC-B</x:v>
      </x:c>
      <x:c r="G3980" s="7" t="str">
        <x:v>CF-20</x:v>
      </x:c>
      <x:c r="H3980" s="7" t="str">
        <x:v>AFTER</x:v>
      </x:c>
      <x:c r="I3980" s="7" t="str">
        <x:v>fraction</x:v>
      </x:c>
      <x:c r="J3980" s="7" t="n">
        <x:v>0</x:v>
      </x:c>
      <x:c r="K3980" s="7" t="n">
        <x:v>1</x:v>
      </x:c>
      <x:c r="L3980" s="7" t="n">
        <x:v>0.005</x:v>
      </x:c>
      <x:c r="M3980" s="7" t="str"/>
      <x:c r="N3980" s="7" t="str"/>
      <x:c r="O3980" s="7" t="str"/>
      <x:c r="P3980" s="7" t="str">
        <x:f>IF(O3980="","OPEN",IF(OR(NOT(ISNUMBER(M3980)),NOT(ISNUMBER(N3980)),ABS(M3980)&gt;L3980,N3980&gt;L3980),"FAIL","PASS"))</x:f>
        <x:v>OPEN</x:v>
      </x:c>
    </x:row>
    <x:row r="3981">
      <x:c r="B3981" s="7" t="str">
        <x:v>CAL-03975</x:v>
      </x:c>
      <x:c r="C3981" s="7" t="str">
        <x:v>CH-1988</x:v>
      </x:c>
      <x:c r="D3981" s="7" t="str">
        <x:v>REA-M-B</x:v>
      </x:c>
      <x:c r="E3981" s="7" t="str">
        <x:v>CALIBRATION</x:v>
      </x:c>
      <x:c r="F3981" s="7" t="str">
        <x:v>PTC-B</x:v>
      </x:c>
      <x:c r="G3981" s="7" t="str">
        <x:v>CF-20</x:v>
      </x:c>
      <x:c r="H3981" s="7" t="str">
        <x:v>BEFORE</x:v>
      </x:c>
      <x:c r="I3981" s="7" t="str">
        <x:v>fraction</x:v>
      </x:c>
      <x:c r="J3981" s="7" t="n">
        <x:v>0</x:v>
      </x:c>
      <x:c r="K3981" s="7" t="n">
        <x:v>1</x:v>
      </x:c>
      <x:c r="L3981" s="7" t="n">
        <x:v>0.005</x:v>
      </x:c>
      <x:c r="M3981" s="7" t="str"/>
      <x:c r="N3981" s="7" t="str"/>
      <x:c r="O3981" s="7" t="str"/>
      <x:c r="P3981" s="7" t="str">
        <x:f>IF(O3981="","OPEN",IF(OR(NOT(ISNUMBER(M3981)),NOT(ISNUMBER(N3981)),ABS(M3981)&gt;L3981,N3981&gt;L3981),"FAIL","PASS"))</x:f>
        <x:v>OPEN</x:v>
      </x:c>
    </x:row>
    <x:row r="3982">
      <x:c r="B3982" s="7" t="str">
        <x:v>CAL-03976</x:v>
      </x:c>
      <x:c r="C3982" s="7" t="str">
        <x:v>CH-1988</x:v>
      </x:c>
      <x:c r="D3982" s="7" t="str">
        <x:v>REA-M-B</x:v>
      </x:c>
      <x:c r="E3982" s="7" t="str">
        <x:v>CALIBRATION</x:v>
      </x:c>
      <x:c r="F3982" s="7" t="str">
        <x:v>PTC-B</x:v>
      </x:c>
      <x:c r="G3982" s="7" t="str">
        <x:v>CF-20</x:v>
      </x:c>
      <x:c r="H3982" s="7" t="str">
        <x:v>AFTER</x:v>
      </x:c>
      <x:c r="I3982" s="7" t="str">
        <x:v>fraction</x:v>
      </x:c>
      <x:c r="J3982" s="7" t="n">
        <x:v>0</x:v>
      </x:c>
      <x:c r="K3982" s="7" t="n">
        <x:v>1</x:v>
      </x:c>
      <x:c r="L3982" s="7" t="n">
        <x:v>0.005</x:v>
      </x:c>
      <x:c r="M3982" s="7" t="str"/>
      <x:c r="N3982" s="7" t="str"/>
      <x:c r="O3982" s="7" t="str"/>
      <x:c r="P3982" s="7" t="str">
        <x:f>IF(O3982="","OPEN",IF(OR(NOT(ISNUMBER(M3982)),NOT(ISNUMBER(N3982)),ABS(M3982)&gt;L3982,N3982&gt;L3982),"FAIL","PASS"))</x:f>
        <x:v>OPEN</x:v>
      </x:c>
    </x:row>
    <x:row r="3983">
      <x:c r="B3983" s="7" t="str">
        <x:v>CAL-03977</x:v>
      </x:c>
      <x:c r="C3983" s="7" t="str">
        <x:v>CH-1989</x:v>
      </x:c>
      <x:c r="D3983" s="7" t="str">
        <x:v>REA-M-B</x:v>
      </x:c>
      <x:c r="E3983" s="7" t="str">
        <x:v>CALIBRATION</x:v>
      </x:c>
      <x:c r="F3983" s="7" t="str">
        <x:v>PTC-B</x:v>
      </x:c>
      <x:c r="G3983" s="7" t="str">
        <x:v>CF-20</x:v>
      </x:c>
      <x:c r="H3983" s="7" t="str">
        <x:v>BEFORE</x:v>
      </x:c>
      <x:c r="I3983" s="7" t="str">
        <x:v>fraction</x:v>
      </x:c>
      <x:c r="J3983" s="7" t="n">
        <x:v>0</x:v>
      </x:c>
      <x:c r="K3983" s="7" t="n">
        <x:v>1</x:v>
      </x:c>
      <x:c r="L3983" s="7" t="n">
        <x:v>0.005</x:v>
      </x:c>
      <x:c r="M3983" s="7" t="str"/>
      <x:c r="N3983" s="7" t="str"/>
      <x:c r="O3983" s="7" t="str"/>
      <x:c r="P3983" s="7" t="str">
        <x:f>IF(O3983="","OPEN",IF(OR(NOT(ISNUMBER(M3983)),NOT(ISNUMBER(N3983)),ABS(M3983)&gt;L3983,N3983&gt;L3983),"FAIL","PASS"))</x:f>
        <x:v>OPEN</x:v>
      </x:c>
    </x:row>
    <x:row r="3984">
      <x:c r="B3984" s="7" t="str">
        <x:v>CAL-03978</x:v>
      </x:c>
      <x:c r="C3984" s="7" t="str">
        <x:v>CH-1989</x:v>
      </x:c>
      <x:c r="D3984" s="7" t="str">
        <x:v>REA-M-B</x:v>
      </x:c>
      <x:c r="E3984" s="7" t="str">
        <x:v>CALIBRATION</x:v>
      </x:c>
      <x:c r="F3984" s="7" t="str">
        <x:v>PTC-B</x:v>
      </x:c>
      <x:c r="G3984" s="7" t="str">
        <x:v>CF-20</x:v>
      </x:c>
      <x:c r="H3984" s="7" t="str">
        <x:v>AFTER</x:v>
      </x:c>
      <x:c r="I3984" s="7" t="str">
        <x:v>fraction</x:v>
      </x:c>
      <x:c r="J3984" s="7" t="n">
        <x:v>0</x:v>
      </x:c>
      <x:c r="K3984" s="7" t="n">
        <x:v>1</x:v>
      </x:c>
      <x:c r="L3984" s="7" t="n">
        <x:v>0.005</x:v>
      </x:c>
      <x:c r="M3984" s="7" t="str"/>
      <x:c r="N3984" s="7" t="str"/>
      <x:c r="O3984" s="7" t="str"/>
      <x:c r="P3984" s="7" t="str">
        <x:f>IF(O3984="","OPEN",IF(OR(NOT(ISNUMBER(M3984)),NOT(ISNUMBER(N3984)),ABS(M3984)&gt;L3984,N3984&gt;L3984),"FAIL","PASS"))</x:f>
        <x:v>OPEN</x:v>
      </x:c>
    </x:row>
    <x:row r="3985">
      <x:c r="B3985" s="7" t="str">
        <x:v>CAL-03979</x:v>
      </x:c>
      <x:c r="C3985" s="7" t="str">
        <x:v>CH-1990</x:v>
      </x:c>
      <x:c r="D3985" s="7" t="str">
        <x:v>REA-M-B</x:v>
      </x:c>
      <x:c r="E3985" s="7" t="str">
        <x:v>CALIBRATION</x:v>
      </x:c>
      <x:c r="F3985" s="7" t="str">
        <x:v>PTC-B</x:v>
      </x:c>
      <x:c r="G3985" s="7" t="str">
        <x:v>CF-20</x:v>
      </x:c>
      <x:c r="H3985" s="7" t="str">
        <x:v>BEFORE</x:v>
      </x:c>
      <x:c r="I3985" s="7" t="str">
        <x:v>fraction</x:v>
      </x:c>
      <x:c r="J3985" s="7" t="n">
        <x:v>0</x:v>
      </x:c>
      <x:c r="K3985" s="7" t="n">
        <x:v>1</x:v>
      </x:c>
      <x:c r="L3985" s="7" t="n">
        <x:v>0.005</x:v>
      </x:c>
      <x:c r="M3985" s="7" t="str"/>
      <x:c r="N3985" s="7" t="str"/>
      <x:c r="O3985" s="7" t="str"/>
      <x:c r="P3985" s="7" t="str">
        <x:f>IF(O3985="","OPEN",IF(OR(NOT(ISNUMBER(M3985)),NOT(ISNUMBER(N3985)),ABS(M3985)&gt;L3985,N3985&gt;L3985),"FAIL","PASS"))</x:f>
        <x:v>OPEN</x:v>
      </x:c>
    </x:row>
    <x:row r="3986">
      <x:c r="B3986" s="7" t="str">
        <x:v>CAL-03980</x:v>
      </x:c>
      <x:c r="C3986" s="7" t="str">
        <x:v>CH-1990</x:v>
      </x:c>
      <x:c r="D3986" s="7" t="str">
        <x:v>REA-M-B</x:v>
      </x:c>
      <x:c r="E3986" s="7" t="str">
        <x:v>CALIBRATION</x:v>
      </x:c>
      <x:c r="F3986" s="7" t="str">
        <x:v>PTC-B</x:v>
      </x:c>
      <x:c r="G3986" s="7" t="str">
        <x:v>CF-20</x:v>
      </x:c>
      <x:c r="H3986" s="7" t="str">
        <x:v>AFTER</x:v>
      </x:c>
      <x:c r="I3986" s="7" t="str">
        <x:v>fraction</x:v>
      </x:c>
      <x:c r="J3986" s="7" t="n">
        <x:v>0</x:v>
      </x:c>
      <x:c r="K3986" s="7" t="n">
        <x:v>1</x:v>
      </x:c>
      <x:c r="L3986" s="7" t="n">
        <x:v>0.005</x:v>
      </x:c>
      <x:c r="M3986" s="7" t="str"/>
      <x:c r="N3986" s="7" t="str"/>
      <x:c r="O3986" s="7" t="str"/>
      <x:c r="P3986" s="7" t="str">
        <x:f>IF(O3986="","OPEN",IF(OR(NOT(ISNUMBER(M3986)),NOT(ISNUMBER(N3986)),ABS(M3986)&gt;L3986,N3986&gt;L3986),"FAIL","PASS"))</x:f>
        <x:v>OPEN</x:v>
      </x:c>
    </x:row>
    <x:row r="3987">
      <x:c r="B3987" s="7" t="str">
        <x:v>CAL-03981</x:v>
      </x:c>
      <x:c r="C3987" s="7" t="str">
        <x:v>CH-1991</x:v>
      </x:c>
      <x:c r="D3987" s="7" t="str">
        <x:v>REA-M-B</x:v>
      </x:c>
      <x:c r="E3987" s="7" t="str">
        <x:v>CALIBRATION</x:v>
      </x:c>
      <x:c r="F3987" s="7" t="str">
        <x:v>PTC-B</x:v>
      </x:c>
      <x:c r="G3987" s="7" t="str">
        <x:v>CF-20</x:v>
      </x:c>
      <x:c r="H3987" s="7" t="str">
        <x:v>BEFORE</x:v>
      </x:c>
      <x:c r="I3987" s="7" t="str">
        <x:v>fraction</x:v>
      </x:c>
      <x:c r="J3987" s="7" t="n">
        <x:v>0</x:v>
      </x:c>
      <x:c r="K3987" s="7" t="n">
        <x:v>1</x:v>
      </x:c>
      <x:c r="L3987" s="7" t="n">
        <x:v>0.005</x:v>
      </x:c>
      <x:c r="M3987" s="7" t="str"/>
      <x:c r="N3987" s="7" t="str"/>
      <x:c r="O3987" s="7" t="str"/>
      <x:c r="P3987" s="7" t="str">
        <x:f>IF(O3987="","OPEN",IF(OR(NOT(ISNUMBER(M3987)),NOT(ISNUMBER(N3987)),ABS(M3987)&gt;L3987,N3987&gt;L3987),"FAIL","PASS"))</x:f>
        <x:v>OPEN</x:v>
      </x:c>
    </x:row>
    <x:row r="3988">
      <x:c r="B3988" s="7" t="str">
        <x:v>CAL-03982</x:v>
      </x:c>
      <x:c r="C3988" s="7" t="str">
        <x:v>CH-1991</x:v>
      </x:c>
      <x:c r="D3988" s="7" t="str">
        <x:v>REA-M-B</x:v>
      </x:c>
      <x:c r="E3988" s="7" t="str">
        <x:v>CALIBRATION</x:v>
      </x:c>
      <x:c r="F3988" s="7" t="str">
        <x:v>PTC-B</x:v>
      </x:c>
      <x:c r="G3988" s="7" t="str">
        <x:v>CF-20</x:v>
      </x:c>
      <x:c r="H3988" s="7" t="str">
        <x:v>AFTER</x:v>
      </x:c>
      <x:c r="I3988" s="7" t="str">
        <x:v>fraction</x:v>
      </x:c>
      <x:c r="J3988" s="7" t="n">
        <x:v>0</x:v>
      </x:c>
      <x:c r="K3988" s="7" t="n">
        <x:v>1</x:v>
      </x:c>
      <x:c r="L3988" s="7" t="n">
        <x:v>0.005</x:v>
      </x:c>
      <x:c r="M3988" s="7" t="str"/>
      <x:c r="N3988" s="7" t="str"/>
      <x:c r="O3988" s="7" t="str"/>
      <x:c r="P3988" s="7" t="str">
        <x:f>IF(O3988="","OPEN",IF(OR(NOT(ISNUMBER(M3988)),NOT(ISNUMBER(N3988)),ABS(M3988)&gt;L3988,N3988&gt;L3988),"FAIL","PASS"))</x:f>
        <x:v>OPEN</x:v>
      </x:c>
    </x:row>
    <x:row r="3989">
      <x:c r="B3989" s="7" t="str">
        <x:v>CAL-03983</x:v>
      </x:c>
      <x:c r="C3989" s="7" t="str">
        <x:v>CH-1992</x:v>
      </x:c>
      <x:c r="D3989" s="7" t="str">
        <x:v>REA-M-B</x:v>
      </x:c>
      <x:c r="E3989" s="7" t="str">
        <x:v>CALIBRATION</x:v>
      </x:c>
      <x:c r="F3989" s="7" t="str">
        <x:v>PTC-B</x:v>
      </x:c>
      <x:c r="G3989" s="7" t="str">
        <x:v>CF-20</x:v>
      </x:c>
      <x:c r="H3989" s="7" t="str">
        <x:v>BEFORE</x:v>
      </x:c>
      <x:c r="I3989" s="7" t="str">
        <x:v>fraction</x:v>
      </x:c>
      <x:c r="J3989" s="7" t="n">
        <x:v>0</x:v>
      </x:c>
      <x:c r="K3989" s="7" t="n">
        <x:v>1</x:v>
      </x:c>
      <x:c r="L3989" s="7" t="n">
        <x:v>0.005</x:v>
      </x:c>
      <x:c r="M3989" s="7" t="str"/>
      <x:c r="N3989" s="7" t="str"/>
      <x:c r="O3989" s="7" t="str"/>
      <x:c r="P3989" s="7" t="str">
        <x:f>IF(O3989="","OPEN",IF(OR(NOT(ISNUMBER(M3989)),NOT(ISNUMBER(N3989)),ABS(M3989)&gt;L3989,N3989&gt;L3989),"FAIL","PASS"))</x:f>
        <x:v>OPEN</x:v>
      </x:c>
    </x:row>
    <x:row r="3990">
      <x:c r="B3990" s="7" t="str">
        <x:v>CAL-03984</x:v>
      </x:c>
      <x:c r="C3990" s="7" t="str">
        <x:v>CH-1992</x:v>
      </x:c>
      <x:c r="D3990" s="7" t="str">
        <x:v>REA-M-B</x:v>
      </x:c>
      <x:c r="E3990" s="7" t="str">
        <x:v>CALIBRATION</x:v>
      </x:c>
      <x:c r="F3990" s="7" t="str">
        <x:v>PTC-B</x:v>
      </x:c>
      <x:c r="G3990" s="7" t="str">
        <x:v>CF-20</x:v>
      </x:c>
      <x:c r="H3990" s="7" t="str">
        <x:v>AFTER</x:v>
      </x:c>
      <x:c r="I3990" s="7" t="str">
        <x:v>fraction</x:v>
      </x:c>
      <x:c r="J3990" s="7" t="n">
        <x:v>0</x:v>
      </x:c>
      <x:c r="K3990" s="7" t="n">
        <x:v>1</x:v>
      </x:c>
      <x:c r="L3990" s="7" t="n">
        <x:v>0.005</x:v>
      </x:c>
      <x:c r="M3990" s="7" t="str"/>
      <x:c r="N3990" s="7" t="str"/>
      <x:c r="O3990" s="7" t="str"/>
      <x:c r="P3990" s="7" t="str">
        <x:f>IF(O3990="","OPEN",IF(OR(NOT(ISNUMBER(M3990)),NOT(ISNUMBER(N3990)),ABS(M3990)&gt;L3990,N3990&gt;L3990),"FAIL","PASS"))</x:f>
        <x:v>OPEN</x:v>
      </x:c>
    </x:row>
    <x:row r="3991">
      <x:c r="B3991" s="7" t="str">
        <x:v>CAL-03985</x:v>
      </x:c>
      <x:c r="C3991" s="7" t="str">
        <x:v>CH-1993</x:v>
      </x:c>
      <x:c r="D3991" s="7" t="str">
        <x:v>REA-M-B</x:v>
      </x:c>
      <x:c r="E3991" s="7" t="str">
        <x:v>CALIBRATION</x:v>
      </x:c>
      <x:c r="F3991" s="7" t="str">
        <x:v>PTC-B</x:v>
      </x:c>
      <x:c r="G3991" s="7" t="str">
        <x:v>CF-21</x:v>
      </x:c>
      <x:c r="H3991" s="7" t="str">
        <x:v>BEFORE</x:v>
      </x:c>
      <x:c r="I3991" s="7" t="str">
        <x:v>fraction</x:v>
      </x:c>
      <x:c r="J3991" s="7" t="n">
        <x:v>0</x:v>
      </x:c>
      <x:c r="K3991" s="7" t="n">
        <x:v>1</x:v>
      </x:c>
      <x:c r="L3991" s="7" t="n">
        <x:v>0.005</x:v>
      </x:c>
      <x:c r="M3991" s="7" t="str"/>
      <x:c r="N3991" s="7" t="str"/>
      <x:c r="O3991" s="7" t="str"/>
      <x:c r="P3991" s="7" t="str">
        <x:f>IF(O3991="","OPEN",IF(OR(NOT(ISNUMBER(M3991)),NOT(ISNUMBER(N3991)),ABS(M3991)&gt;L3991,N3991&gt;L3991),"FAIL","PASS"))</x:f>
        <x:v>OPEN</x:v>
      </x:c>
    </x:row>
    <x:row r="3992">
      <x:c r="B3992" s="7" t="str">
        <x:v>CAL-03986</x:v>
      </x:c>
      <x:c r="C3992" s="7" t="str">
        <x:v>CH-1993</x:v>
      </x:c>
      <x:c r="D3992" s="7" t="str">
        <x:v>REA-M-B</x:v>
      </x:c>
      <x:c r="E3992" s="7" t="str">
        <x:v>CALIBRATION</x:v>
      </x:c>
      <x:c r="F3992" s="7" t="str">
        <x:v>PTC-B</x:v>
      </x:c>
      <x:c r="G3992" s="7" t="str">
        <x:v>CF-21</x:v>
      </x:c>
      <x:c r="H3992" s="7" t="str">
        <x:v>AFTER</x:v>
      </x:c>
      <x:c r="I3992" s="7" t="str">
        <x:v>fraction</x:v>
      </x:c>
      <x:c r="J3992" s="7" t="n">
        <x:v>0</x:v>
      </x:c>
      <x:c r="K3992" s="7" t="n">
        <x:v>1</x:v>
      </x:c>
      <x:c r="L3992" s="7" t="n">
        <x:v>0.005</x:v>
      </x:c>
      <x:c r="M3992" s="7" t="str"/>
      <x:c r="N3992" s="7" t="str"/>
      <x:c r="O3992" s="7" t="str"/>
      <x:c r="P3992" s="7" t="str">
        <x:f>IF(O3992="","OPEN",IF(OR(NOT(ISNUMBER(M3992)),NOT(ISNUMBER(N3992)),ABS(M3992)&gt;L3992,N3992&gt;L3992),"FAIL","PASS"))</x:f>
        <x:v>OPEN</x:v>
      </x:c>
    </x:row>
    <x:row r="3993">
      <x:c r="B3993" s="7" t="str">
        <x:v>CAL-03987</x:v>
      </x:c>
      <x:c r="C3993" s="7" t="str">
        <x:v>CH-1994</x:v>
      </x:c>
      <x:c r="D3993" s="7" t="str">
        <x:v>REA-M-B</x:v>
      </x:c>
      <x:c r="E3993" s="7" t="str">
        <x:v>CALIBRATION</x:v>
      </x:c>
      <x:c r="F3993" s="7" t="str">
        <x:v>PTC-B</x:v>
      </x:c>
      <x:c r="G3993" s="7" t="str">
        <x:v>CF-21</x:v>
      </x:c>
      <x:c r="H3993" s="7" t="str">
        <x:v>BEFORE</x:v>
      </x:c>
      <x:c r="I3993" s="7" t="str">
        <x:v>fraction</x:v>
      </x:c>
      <x:c r="J3993" s="7" t="n">
        <x:v>0</x:v>
      </x:c>
      <x:c r="K3993" s="7" t="n">
        <x:v>1</x:v>
      </x:c>
      <x:c r="L3993" s="7" t="n">
        <x:v>0.005</x:v>
      </x:c>
      <x:c r="M3993" s="7" t="str"/>
      <x:c r="N3993" s="7" t="str"/>
      <x:c r="O3993" s="7" t="str"/>
      <x:c r="P3993" s="7" t="str">
        <x:f>IF(O3993="","OPEN",IF(OR(NOT(ISNUMBER(M3993)),NOT(ISNUMBER(N3993)),ABS(M3993)&gt;L3993,N3993&gt;L3993),"FAIL","PASS"))</x:f>
        <x:v>OPEN</x:v>
      </x:c>
    </x:row>
    <x:row r="3994">
      <x:c r="B3994" s="7" t="str">
        <x:v>CAL-03988</x:v>
      </x:c>
      <x:c r="C3994" s="7" t="str">
        <x:v>CH-1994</x:v>
      </x:c>
      <x:c r="D3994" s="7" t="str">
        <x:v>REA-M-B</x:v>
      </x:c>
      <x:c r="E3994" s="7" t="str">
        <x:v>CALIBRATION</x:v>
      </x:c>
      <x:c r="F3994" s="7" t="str">
        <x:v>PTC-B</x:v>
      </x:c>
      <x:c r="G3994" s="7" t="str">
        <x:v>CF-21</x:v>
      </x:c>
      <x:c r="H3994" s="7" t="str">
        <x:v>AFTER</x:v>
      </x:c>
      <x:c r="I3994" s="7" t="str">
        <x:v>fraction</x:v>
      </x:c>
      <x:c r="J3994" s="7" t="n">
        <x:v>0</x:v>
      </x:c>
      <x:c r="K3994" s="7" t="n">
        <x:v>1</x:v>
      </x:c>
      <x:c r="L3994" s="7" t="n">
        <x:v>0.005</x:v>
      </x:c>
      <x:c r="M3994" s="7" t="str"/>
      <x:c r="N3994" s="7" t="str"/>
      <x:c r="O3994" s="7" t="str"/>
      <x:c r="P3994" s="7" t="str">
        <x:f>IF(O3994="","OPEN",IF(OR(NOT(ISNUMBER(M3994)),NOT(ISNUMBER(N3994)),ABS(M3994)&gt;L3994,N3994&gt;L3994),"FAIL","PASS"))</x:f>
        <x:v>OPEN</x:v>
      </x:c>
    </x:row>
    <x:row r="3995">
      <x:c r="B3995" s="7" t="str">
        <x:v>CAL-03989</x:v>
      </x:c>
      <x:c r="C3995" s="7" t="str">
        <x:v>CH-1995</x:v>
      </x:c>
      <x:c r="D3995" s="7" t="str">
        <x:v>REA-M-B</x:v>
      </x:c>
      <x:c r="E3995" s="7" t="str">
        <x:v>CALIBRATION</x:v>
      </x:c>
      <x:c r="F3995" s="7" t="str">
        <x:v>PTC-B</x:v>
      </x:c>
      <x:c r="G3995" s="7" t="str">
        <x:v>CF-21</x:v>
      </x:c>
      <x:c r="H3995" s="7" t="str">
        <x:v>BEFORE</x:v>
      </x:c>
      <x:c r="I3995" s="7" t="str">
        <x:v>fraction</x:v>
      </x:c>
      <x:c r="J3995" s="7" t="n">
        <x:v>0</x:v>
      </x:c>
      <x:c r="K3995" s="7" t="n">
        <x:v>1</x:v>
      </x:c>
      <x:c r="L3995" s="7" t="n">
        <x:v>0.005</x:v>
      </x:c>
      <x:c r="M3995" s="7" t="str"/>
      <x:c r="N3995" s="7" t="str"/>
      <x:c r="O3995" s="7" t="str"/>
      <x:c r="P3995" s="7" t="str">
        <x:f>IF(O3995="","OPEN",IF(OR(NOT(ISNUMBER(M3995)),NOT(ISNUMBER(N3995)),ABS(M3995)&gt;L3995,N3995&gt;L3995),"FAIL","PASS"))</x:f>
        <x:v>OPEN</x:v>
      </x:c>
    </x:row>
    <x:row r="3996">
      <x:c r="B3996" s="7" t="str">
        <x:v>CAL-03990</x:v>
      </x:c>
      <x:c r="C3996" s="7" t="str">
        <x:v>CH-1995</x:v>
      </x:c>
      <x:c r="D3996" s="7" t="str">
        <x:v>REA-M-B</x:v>
      </x:c>
      <x:c r="E3996" s="7" t="str">
        <x:v>CALIBRATION</x:v>
      </x:c>
      <x:c r="F3996" s="7" t="str">
        <x:v>PTC-B</x:v>
      </x:c>
      <x:c r="G3996" s="7" t="str">
        <x:v>CF-21</x:v>
      </x:c>
      <x:c r="H3996" s="7" t="str">
        <x:v>AFTER</x:v>
      </x:c>
      <x:c r="I3996" s="7" t="str">
        <x:v>fraction</x:v>
      </x:c>
      <x:c r="J3996" s="7" t="n">
        <x:v>0</x:v>
      </x:c>
      <x:c r="K3996" s="7" t="n">
        <x:v>1</x:v>
      </x:c>
      <x:c r="L3996" s="7" t="n">
        <x:v>0.005</x:v>
      </x:c>
      <x:c r="M3996" s="7" t="str"/>
      <x:c r="N3996" s="7" t="str"/>
      <x:c r="O3996" s="7" t="str"/>
      <x:c r="P3996" s="7" t="str">
        <x:f>IF(O3996="","OPEN",IF(OR(NOT(ISNUMBER(M3996)),NOT(ISNUMBER(N3996)),ABS(M3996)&gt;L3996,N3996&gt;L3996),"FAIL","PASS"))</x:f>
        <x:v>OPEN</x:v>
      </x:c>
    </x:row>
    <x:row r="3997">
      <x:c r="B3997" s="7" t="str">
        <x:v>CAL-03991</x:v>
      </x:c>
      <x:c r="C3997" s="7" t="str">
        <x:v>CH-1996</x:v>
      </x:c>
      <x:c r="D3997" s="7" t="str">
        <x:v>REA-M-B</x:v>
      </x:c>
      <x:c r="E3997" s="7" t="str">
        <x:v>CALIBRATION</x:v>
      </x:c>
      <x:c r="F3997" s="7" t="str">
        <x:v>PTC-B</x:v>
      </x:c>
      <x:c r="G3997" s="7" t="str">
        <x:v>CF-21</x:v>
      </x:c>
      <x:c r="H3997" s="7" t="str">
        <x:v>BEFORE</x:v>
      </x:c>
      <x:c r="I3997" s="7" t="str">
        <x:v>fraction</x:v>
      </x:c>
      <x:c r="J3997" s="7" t="n">
        <x:v>0</x:v>
      </x:c>
      <x:c r="K3997" s="7" t="n">
        <x:v>1</x:v>
      </x:c>
      <x:c r="L3997" s="7" t="n">
        <x:v>0.005</x:v>
      </x:c>
      <x:c r="M3997" s="7" t="str"/>
      <x:c r="N3997" s="7" t="str"/>
      <x:c r="O3997" s="7" t="str"/>
      <x:c r="P3997" s="7" t="str">
        <x:f>IF(O3997="","OPEN",IF(OR(NOT(ISNUMBER(M3997)),NOT(ISNUMBER(N3997)),ABS(M3997)&gt;L3997,N3997&gt;L3997),"FAIL","PASS"))</x:f>
        <x:v>OPEN</x:v>
      </x:c>
    </x:row>
    <x:row r="3998">
      <x:c r="B3998" s="7" t="str">
        <x:v>CAL-03992</x:v>
      </x:c>
      <x:c r="C3998" s="7" t="str">
        <x:v>CH-1996</x:v>
      </x:c>
      <x:c r="D3998" s="7" t="str">
        <x:v>REA-M-B</x:v>
      </x:c>
      <x:c r="E3998" s="7" t="str">
        <x:v>CALIBRATION</x:v>
      </x:c>
      <x:c r="F3998" s="7" t="str">
        <x:v>PTC-B</x:v>
      </x:c>
      <x:c r="G3998" s="7" t="str">
        <x:v>CF-21</x:v>
      </x:c>
      <x:c r="H3998" s="7" t="str">
        <x:v>AFTER</x:v>
      </x:c>
      <x:c r="I3998" s="7" t="str">
        <x:v>fraction</x:v>
      </x:c>
      <x:c r="J3998" s="7" t="n">
        <x:v>0</x:v>
      </x:c>
      <x:c r="K3998" s="7" t="n">
        <x:v>1</x:v>
      </x:c>
      <x:c r="L3998" s="7" t="n">
        <x:v>0.005</x:v>
      </x:c>
      <x:c r="M3998" s="7" t="str"/>
      <x:c r="N3998" s="7" t="str"/>
      <x:c r="O3998" s="7" t="str"/>
      <x:c r="P3998" s="7" t="str">
        <x:f>IF(O3998="","OPEN",IF(OR(NOT(ISNUMBER(M3998)),NOT(ISNUMBER(N3998)),ABS(M3998)&gt;L3998,N3998&gt;L3998),"FAIL","PASS"))</x:f>
        <x:v>OPEN</x:v>
      </x:c>
    </x:row>
    <x:row r="3999">
      <x:c r="B3999" s="7" t="str">
        <x:v>CAL-03993</x:v>
      </x:c>
      <x:c r="C3999" s="7" t="str">
        <x:v>CH-1997</x:v>
      </x:c>
      <x:c r="D3999" s="7" t="str">
        <x:v>REA-M-B</x:v>
      </x:c>
      <x:c r="E3999" s="7" t="str">
        <x:v>CALIBRATION</x:v>
      </x:c>
      <x:c r="F3999" s="7" t="str">
        <x:v>PTC-B</x:v>
      </x:c>
      <x:c r="G3999" s="7" t="str">
        <x:v>CF-21</x:v>
      </x:c>
      <x:c r="H3999" s="7" t="str">
        <x:v>BEFORE</x:v>
      </x:c>
      <x:c r="I3999" s="7" t="str">
        <x:v>fraction</x:v>
      </x:c>
      <x:c r="J3999" s="7" t="n">
        <x:v>0</x:v>
      </x:c>
      <x:c r="K3999" s="7" t="n">
        <x:v>1</x:v>
      </x:c>
      <x:c r="L3999" s="7" t="n">
        <x:v>0.005</x:v>
      </x:c>
      <x:c r="M3999" s="7" t="str"/>
      <x:c r="N3999" s="7" t="str"/>
      <x:c r="O3999" s="7" t="str"/>
      <x:c r="P3999" s="7" t="str">
        <x:f>IF(O3999="","OPEN",IF(OR(NOT(ISNUMBER(M3999)),NOT(ISNUMBER(N3999)),ABS(M3999)&gt;L3999,N3999&gt;L3999),"FAIL","PASS"))</x:f>
        <x:v>OPEN</x:v>
      </x:c>
    </x:row>
    <x:row r="4000">
      <x:c r="B4000" s="7" t="str">
        <x:v>CAL-03994</x:v>
      </x:c>
      <x:c r="C4000" s="7" t="str">
        <x:v>CH-1997</x:v>
      </x:c>
      <x:c r="D4000" s="7" t="str">
        <x:v>REA-M-B</x:v>
      </x:c>
      <x:c r="E4000" s="7" t="str">
        <x:v>CALIBRATION</x:v>
      </x:c>
      <x:c r="F4000" s="7" t="str">
        <x:v>PTC-B</x:v>
      </x:c>
      <x:c r="G4000" s="7" t="str">
        <x:v>CF-21</x:v>
      </x:c>
      <x:c r="H4000" s="7" t="str">
        <x:v>AFTER</x:v>
      </x:c>
      <x:c r="I4000" s="7" t="str">
        <x:v>fraction</x:v>
      </x:c>
      <x:c r="J4000" s="7" t="n">
        <x:v>0</x:v>
      </x:c>
      <x:c r="K4000" s="7" t="n">
        <x:v>1</x:v>
      </x:c>
      <x:c r="L4000" s="7" t="n">
        <x:v>0.005</x:v>
      </x:c>
      <x:c r="M4000" s="7" t="str"/>
      <x:c r="N4000" s="7" t="str"/>
      <x:c r="O4000" s="7" t="str"/>
      <x:c r="P4000" s="7" t="str">
        <x:f>IF(O4000="","OPEN",IF(OR(NOT(ISNUMBER(M4000)),NOT(ISNUMBER(N4000)),ABS(M4000)&gt;L4000,N4000&gt;L4000),"FAIL","PASS"))</x:f>
        <x:v>OPEN</x:v>
      </x:c>
    </x:row>
    <x:row r="4001">
      <x:c r="B4001" s="7" t="str">
        <x:v>CAL-03995</x:v>
      </x:c>
      <x:c r="C4001" s="7" t="str">
        <x:v>CH-1998</x:v>
      </x:c>
      <x:c r="D4001" s="7" t="str">
        <x:v>REA-M-B</x:v>
      </x:c>
      <x:c r="E4001" s="7" t="str">
        <x:v>CALIBRATION</x:v>
      </x:c>
      <x:c r="F4001" s="7" t="str">
        <x:v>PTC-B</x:v>
      </x:c>
      <x:c r="G4001" s="7" t="str">
        <x:v>CF-21</x:v>
      </x:c>
      <x:c r="H4001" s="7" t="str">
        <x:v>BEFORE</x:v>
      </x:c>
      <x:c r="I4001" s="7" t="str">
        <x:v>fraction</x:v>
      </x:c>
      <x:c r="J4001" s="7" t="n">
        <x:v>0</x:v>
      </x:c>
      <x:c r="K4001" s="7" t="n">
        <x:v>1</x:v>
      </x:c>
      <x:c r="L4001" s="7" t="n">
        <x:v>0.005</x:v>
      </x:c>
      <x:c r="M4001" s="7" t="str"/>
      <x:c r="N4001" s="7" t="str"/>
      <x:c r="O4001" s="7" t="str"/>
      <x:c r="P4001" s="7" t="str">
        <x:f>IF(O4001="","OPEN",IF(OR(NOT(ISNUMBER(M4001)),NOT(ISNUMBER(N4001)),ABS(M4001)&gt;L4001,N4001&gt;L4001),"FAIL","PASS"))</x:f>
        <x:v>OPEN</x:v>
      </x:c>
    </x:row>
    <x:row r="4002">
      <x:c r="B4002" s="7" t="str">
        <x:v>CAL-03996</x:v>
      </x:c>
      <x:c r="C4002" s="7" t="str">
        <x:v>CH-1998</x:v>
      </x:c>
      <x:c r="D4002" s="7" t="str">
        <x:v>REA-M-B</x:v>
      </x:c>
      <x:c r="E4002" s="7" t="str">
        <x:v>CALIBRATION</x:v>
      </x:c>
      <x:c r="F4002" s="7" t="str">
        <x:v>PTC-B</x:v>
      </x:c>
      <x:c r="G4002" s="7" t="str">
        <x:v>CF-21</x:v>
      </x:c>
      <x:c r="H4002" s="7" t="str">
        <x:v>AFTER</x:v>
      </x:c>
      <x:c r="I4002" s="7" t="str">
        <x:v>fraction</x:v>
      </x:c>
      <x:c r="J4002" s="7" t="n">
        <x:v>0</x:v>
      </x:c>
      <x:c r="K4002" s="7" t="n">
        <x:v>1</x:v>
      </x:c>
      <x:c r="L4002" s="7" t="n">
        <x:v>0.005</x:v>
      </x:c>
      <x:c r="M4002" s="7" t="str"/>
      <x:c r="N4002" s="7" t="str"/>
      <x:c r="O4002" s="7" t="str"/>
      <x:c r="P4002" s="7" t="str">
        <x:f>IF(O4002="","OPEN",IF(OR(NOT(ISNUMBER(M4002)),NOT(ISNUMBER(N4002)),ABS(M4002)&gt;L4002,N4002&gt;L4002),"FAIL","PASS"))</x:f>
        <x:v>OPEN</x:v>
      </x:c>
    </x:row>
    <x:row r="4003">
      <x:c r="B4003" s="7" t="str">
        <x:v>CAL-03997</x:v>
      </x:c>
      <x:c r="C4003" s="7" t="str">
        <x:v>CH-1999</x:v>
      </x:c>
      <x:c r="D4003" s="7" t="str">
        <x:v>REA-M-B</x:v>
      </x:c>
      <x:c r="E4003" s="7" t="str">
        <x:v>CALIBRATION</x:v>
      </x:c>
      <x:c r="F4003" s="7" t="str">
        <x:v>PTC-B</x:v>
      </x:c>
      <x:c r="G4003" s="7" t="str">
        <x:v>CF-22</x:v>
      </x:c>
      <x:c r="H4003" s="7" t="str">
        <x:v>BEFORE</x:v>
      </x:c>
      <x:c r="I4003" s="7" t="str">
        <x:v>kg</x:v>
      </x:c>
      <x:c r="J4003" s="7" t="n">
        <x:v>0</x:v>
      </x:c>
      <x:c r="K4003" s="7" t="n">
        <x:v>0.1</x:v>
      </x:c>
      <x:c r="L4003" s="7" t="n">
        <x:v>0.01</x:v>
      </x:c>
      <x:c r="M4003" s="7" t="str"/>
      <x:c r="N4003" s="7" t="str"/>
      <x:c r="O4003" s="7" t="str"/>
      <x:c r="P4003" s="7" t="str">
        <x:f>IF(O4003="","OPEN",IF(OR(NOT(ISNUMBER(M4003)),NOT(ISNUMBER(N4003)),ABS(M4003)&gt;L4003,N4003&gt;L4003),"FAIL","PASS"))</x:f>
        <x:v>OPEN</x:v>
      </x:c>
    </x:row>
    <x:row r="4004">
      <x:c r="B4004" s="7" t="str">
        <x:v>CAL-03998</x:v>
      </x:c>
      <x:c r="C4004" s="7" t="str">
        <x:v>CH-1999</x:v>
      </x:c>
      <x:c r="D4004" s="7" t="str">
        <x:v>REA-M-B</x:v>
      </x:c>
      <x:c r="E4004" s="7" t="str">
        <x:v>CALIBRATION</x:v>
      </x:c>
      <x:c r="F4004" s="7" t="str">
        <x:v>PTC-B</x:v>
      </x:c>
      <x:c r="G4004" s="7" t="str">
        <x:v>CF-22</x:v>
      </x:c>
      <x:c r="H4004" s="7" t="str">
        <x:v>AFTER</x:v>
      </x:c>
      <x:c r="I4004" s="7" t="str">
        <x:v>kg</x:v>
      </x:c>
      <x:c r="J4004" s="7" t="n">
        <x:v>0</x:v>
      </x:c>
      <x:c r="K4004" s="7" t="n">
        <x:v>0.1</x:v>
      </x:c>
      <x:c r="L4004" s="7" t="n">
        <x:v>0.01</x:v>
      </x:c>
      <x:c r="M4004" s="7" t="str"/>
      <x:c r="N4004" s="7" t="str"/>
      <x:c r="O4004" s="7" t="str"/>
      <x:c r="P4004" s="7" t="str">
        <x:f>IF(O4004="","OPEN",IF(OR(NOT(ISNUMBER(M4004)),NOT(ISNUMBER(N4004)),ABS(M4004)&gt;L4004,N4004&gt;L4004),"FAIL","PASS"))</x:f>
        <x:v>OPEN</x:v>
      </x:c>
    </x:row>
    <x:row r="4005">
      <x:c r="B4005" s="7" t="str">
        <x:v>CAL-03999</x:v>
      </x:c>
      <x:c r="C4005" s="7" t="str">
        <x:v>CH-2000</x:v>
      </x:c>
      <x:c r="D4005" s="7" t="str">
        <x:v>REA-M-B</x:v>
      </x:c>
      <x:c r="E4005" s="7" t="str">
        <x:v>CALIBRATION</x:v>
      </x:c>
      <x:c r="F4005" s="7" t="str">
        <x:v>PTC-B</x:v>
      </x:c>
      <x:c r="G4005" s="7" t="str">
        <x:v>CF-22</x:v>
      </x:c>
      <x:c r="H4005" s="7" t="str">
        <x:v>BEFORE</x:v>
      </x:c>
      <x:c r="I4005" s="7" t="str">
        <x:v>kg</x:v>
      </x:c>
      <x:c r="J4005" s="7" t="n">
        <x:v>0</x:v>
      </x:c>
      <x:c r="K4005" s="7" t="n">
        <x:v>0.1</x:v>
      </x:c>
      <x:c r="L4005" s="7" t="n">
        <x:v>0.01</x:v>
      </x:c>
      <x:c r="M4005" s="7" t="str"/>
      <x:c r="N4005" s="7" t="str"/>
      <x:c r="O4005" s="7" t="str"/>
      <x:c r="P4005" s="7" t="str">
        <x:f>IF(O4005="","OPEN",IF(OR(NOT(ISNUMBER(M4005)),NOT(ISNUMBER(N4005)),ABS(M4005)&gt;L4005,N4005&gt;L4005),"FAIL","PASS"))</x:f>
        <x:v>OPEN</x:v>
      </x:c>
    </x:row>
    <x:row r="4006">
      <x:c r="B4006" s="7" t="str">
        <x:v>CAL-04000</x:v>
      </x:c>
      <x:c r="C4006" s="7" t="str">
        <x:v>CH-2000</x:v>
      </x:c>
      <x:c r="D4006" s="7" t="str">
        <x:v>REA-M-B</x:v>
      </x:c>
      <x:c r="E4006" s="7" t="str">
        <x:v>CALIBRATION</x:v>
      </x:c>
      <x:c r="F4006" s="7" t="str">
        <x:v>PTC-B</x:v>
      </x:c>
      <x:c r="G4006" s="7" t="str">
        <x:v>CF-22</x:v>
      </x:c>
      <x:c r="H4006" s="7" t="str">
        <x:v>AFTER</x:v>
      </x:c>
      <x:c r="I4006" s="7" t="str">
        <x:v>kg</x:v>
      </x:c>
      <x:c r="J4006" s="7" t="n">
        <x:v>0</x:v>
      </x:c>
      <x:c r="K4006" s="7" t="n">
        <x:v>0.1</x:v>
      </x:c>
      <x:c r="L4006" s="7" t="n">
        <x:v>0.01</x:v>
      </x:c>
      <x:c r="M4006" s="7" t="str"/>
      <x:c r="N4006" s="7" t="str"/>
      <x:c r="O4006" s="7" t="str"/>
      <x:c r="P4006" s="7" t="str">
        <x:f>IF(O4006="","OPEN",IF(OR(NOT(ISNUMBER(M4006)),NOT(ISNUMBER(N4006)),ABS(M4006)&gt;L4006,N4006&gt;L4006),"FAIL","PASS"))</x:f>
        <x:v>OPEN</x:v>
      </x:c>
    </x:row>
    <x:row r="4007">
      <x:c r="B4007" s="7" t="str">
        <x:v>CAL-04001</x:v>
      </x:c>
      <x:c r="C4007" s="7" t="str">
        <x:v>CH-2001</x:v>
      </x:c>
      <x:c r="D4007" s="7" t="str">
        <x:v>REA-M-B</x:v>
      </x:c>
      <x:c r="E4007" s="7" t="str">
        <x:v>CALIBRATION</x:v>
      </x:c>
      <x:c r="F4007" s="7" t="str">
        <x:v>PTC-B</x:v>
      </x:c>
      <x:c r="G4007" s="7" t="str">
        <x:v>CF-22</x:v>
      </x:c>
      <x:c r="H4007" s="7" t="str">
        <x:v>BEFORE</x:v>
      </x:c>
      <x:c r="I4007" s="7" t="str">
        <x:v>kg</x:v>
      </x:c>
      <x:c r="J4007" s="7" t="n">
        <x:v>0</x:v>
      </x:c>
      <x:c r="K4007" s="7" t="n">
        <x:v>0.1</x:v>
      </x:c>
      <x:c r="L4007" s="7" t="n">
        <x:v>0.01</x:v>
      </x:c>
      <x:c r="M4007" s="7" t="str"/>
      <x:c r="N4007" s="7" t="str"/>
      <x:c r="O4007" s="7" t="str"/>
      <x:c r="P4007" s="7" t="str">
        <x:f>IF(O4007="","OPEN",IF(OR(NOT(ISNUMBER(M4007)),NOT(ISNUMBER(N4007)),ABS(M4007)&gt;L4007,N4007&gt;L4007),"FAIL","PASS"))</x:f>
        <x:v>OPEN</x:v>
      </x:c>
    </x:row>
    <x:row r="4008">
      <x:c r="B4008" s="7" t="str">
        <x:v>CAL-04002</x:v>
      </x:c>
      <x:c r="C4008" s="7" t="str">
        <x:v>CH-2001</x:v>
      </x:c>
      <x:c r="D4008" s="7" t="str">
        <x:v>REA-M-B</x:v>
      </x:c>
      <x:c r="E4008" s="7" t="str">
        <x:v>CALIBRATION</x:v>
      </x:c>
      <x:c r="F4008" s="7" t="str">
        <x:v>PTC-B</x:v>
      </x:c>
      <x:c r="G4008" s="7" t="str">
        <x:v>CF-22</x:v>
      </x:c>
      <x:c r="H4008" s="7" t="str">
        <x:v>AFTER</x:v>
      </x:c>
      <x:c r="I4008" s="7" t="str">
        <x:v>kg</x:v>
      </x:c>
      <x:c r="J4008" s="7" t="n">
        <x:v>0</x:v>
      </x:c>
      <x:c r="K4008" s="7" t="n">
        <x:v>0.1</x:v>
      </x:c>
      <x:c r="L4008" s="7" t="n">
        <x:v>0.01</x:v>
      </x:c>
      <x:c r="M4008" s="7" t="str"/>
      <x:c r="N4008" s="7" t="str"/>
      <x:c r="O4008" s="7" t="str"/>
      <x:c r="P4008" s="7" t="str">
        <x:f>IF(O4008="","OPEN",IF(OR(NOT(ISNUMBER(M4008)),NOT(ISNUMBER(N4008)),ABS(M4008)&gt;L4008,N4008&gt;L4008),"FAIL","PASS"))</x:f>
        <x:v>OPEN</x:v>
      </x:c>
    </x:row>
    <x:row r="4009">
      <x:c r="B4009" s="7" t="str">
        <x:v>CAL-04003</x:v>
      </x:c>
      <x:c r="C4009" s="7" t="str">
        <x:v>CH-2002</x:v>
      </x:c>
      <x:c r="D4009" s="7" t="str">
        <x:v>REA-M-B</x:v>
      </x:c>
      <x:c r="E4009" s="7" t="str">
        <x:v>CALIBRATION</x:v>
      </x:c>
      <x:c r="F4009" s="7" t="str">
        <x:v>PTC-B</x:v>
      </x:c>
      <x:c r="G4009" s="7" t="str">
        <x:v>CF-22</x:v>
      </x:c>
      <x:c r="H4009" s="7" t="str">
        <x:v>BEFORE</x:v>
      </x:c>
      <x:c r="I4009" s="7" t="str">
        <x:v>kg</x:v>
      </x:c>
      <x:c r="J4009" s="7" t="n">
        <x:v>0</x:v>
      </x:c>
      <x:c r="K4009" s="7" t="n">
        <x:v>0.1</x:v>
      </x:c>
      <x:c r="L4009" s="7" t="n">
        <x:v>0.01</x:v>
      </x:c>
      <x:c r="M4009" s="7" t="str"/>
      <x:c r="N4009" s="7" t="str"/>
      <x:c r="O4009" s="7" t="str"/>
      <x:c r="P4009" s="7" t="str">
        <x:f>IF(O4009="","OPEN",IF(OR(NOT(ISNUMBER(M4009)),NOT(ISNUMBER(N4009)),ABS(M4009)&gt;L4009,N4009&gt;L4009),"FAIL","PASS"))</x:f>
        <x:v>OPEN</x:v>
      </x:c>
    </x:row>
    <x:row r="4010">
      <x:c r="B4010" s="7" t="str">
        <x:v>CAL-04004</x:v>
      </x:c>
      <x:c r="C4010" s="7" t="str">
        <x:v>CH-2002</x:v>
      </x:c>
      <x:c r="D4010" s="7" t="str">
        <x:v>REA-M-B</x:v>
      </x:c>
      <x:c r="E4010" s="7" t="str">
        <x:v>CALIBRATION</x:v>
      </x:c>
      <x:c r="F4010" s="7" t="str">
        <x:v>PTC-B</x:v>
      </x:c>
      <x:c r="G4010" s="7" t="str">
        <x:v>CF-22</x:v>
      </x:c>
      <x:c r="H4010" s="7" t="str">
        <x:v>AFTER</x:v>
      </x:c>
      <x:c r="I4010" s="7" t="str">
        <x:v>kg</x:v>
      </x:c>
      <x:c r="J4010" s="7" t="n">
        <x:v>0</x:v>
      </x:c>
      <x:c r="K4010" s="7" t="n">
        <x:v>0.1</x:v>
      </x:c>
      <x:c r="L4010" s="7" t="n">
        <x:v>0.01</x:v>
      </x:c>
      <x:c r="M4010" s="7" t="str"/>
      <x:c r="N4010" s="7" t="str"/>
      <x:c r="O4010" s="7" t="str"/>
      <x:c r="P4010" s="7" t="str">
        <x:f>IF(O4010="","OPEN",IF(OR(NOT(ISNUMBER(M4010)),NOT(ISNUMBER(N4010)),ABS(M4010)&gt;L4010,N4010&gt;L4010),"FAIL","PASS"))</x:f>
        <x:v>OPEN</x:v>
      </x:c>
    </x:row>
    <x:row r="4011">
      <x:c r="B4011" s="7" t="str">
        <x:v>CAL-04005</x:v>
      </x:c>
      <x:c r="C4011" s="7" t="str">
        <x:v>CH-2003</x:v>
      </x:c>
      <x:c r="D4011" s="7" t="str">
        <x:v>REA-M-B</x:v>
      </x:c>
      <x:c r="E4011" s="7" t="str">
        <x:v>CALIBRATION</x:v>
      </x:c>
      <x:c r="F4011" s="7" t="str">
        <x:v>PTC-B</x:v>
      </x:c>
      <x:c r="G4011" s="7" t="str">
        <x:v>CF-22</x:v>
      </x:c>
      <x:c r="H4011" s="7" t="str">
        <x:v>BEFORE</x:v>
      </x:c>
      <x:c r="I4011" s="7" t="str">
        <x:v>kg</x:v>
      </x:c>
      <x:c r="J4011" s="7" t="n">
        <x:v>0</x:v>
      </x:c>
      <x:c r="K4011" s="7" t="n">
        <x:v>0.1</x:v>
      </x:c>
      <x:c r="L4011" s="7" t="n">
        <x:v>0.01</x:v>
      </x:c>
      <x:c r="M4011" s="7" t="str"/>
      <x:c r="N4011" s="7" t="str"/>
      <x:c r="O4011" s="7" t="str"/>
      <x:c r="P4011" s="7" t="str">
        <x:f>IF(O4011="","OPEN",IF(OR(NOT(ISNUMBER(M4011)),NOT(ISNUMBER(N4011)),ABS(M4011)&gt;L4011,N4011&gt;L4011),"FAIL","PASS"))</x:f>
        <x:v>OPEN</x:v>
      </x:c>
    </x:row>
    <x:row r="4012">
      <x:c r="B4012" s="7" t="str">
        <x:v>CAL-04006</x:v>
      </x:c>
      <x:c r="C4012" s="7" t="str">
        <x:v>CH-2003</x:v>
      </x:c>
      <x:c r="D4012" s="7" t="str">
        <x:v>REA-M-B</x:v>
      </x:c>
      <x:c r="E4012" s="7" t="str">
        <x:v>CALIBRATION</x:v>
      </x:c>
      <x:c r="F4012" s="7" t="str">
        <x:v>PTC-B</x:v>
      </x:c>
      <x:c r="G4012" s="7" t="str">
        <x:v>CF-22</x:v>
      </x:c>
      <x:c r="H4012" s="7" t="str">
        <x:v>AFTER</x:v>
      </x:c>
      <x:c r="I4012" s="7" t="str">
        <x:v>kg</x:v>
      </x:c>
      <x:c r="J4012" s="7" t="n">
        <x:v>0</x:v>
      </x:c>
      <x:c r="K4012" s="7" t="n">
        <x:v>0.1</x:v>
      </x:c>
      <x:c r="L4012" s="7" t="n">
        <x:v>0.01</x:v>
      </x:c>
      <x:c r="M4012" s="7" t="str"/>
      <x:c r="N4012" s="7" t="str"/>
      <x:c r="O4012" s="7" t="str"/>
      <x:c r="P4012" s="7" t="str">
        <x:f>IF(O4012="","OPEN",IF(OR(NOT(ISNUMBER(M4012)),NOT(ISNUMBER(N4012)),ABS(M4012)&gt;L4012,N4012&gt;L4012),"FAIL","PASS"))</x:f>
        <x:v>OPEN</x:v>
      </x:c>
    </x:row>
    <x:row r="4013">
      <x:c r="B4013" s="7" t="str">
        <x:v>CAL-04007</x:v>
      </x:c>
      <x:c r="C4013" s="7" t="str">
        <x:v>CH-2004</x:v>
      </x:c>
      <x:c r="D4013" s="7" t="str">
        <x:v>REA-M-B</x:v>
      </x:c>
      <x:c r="E4013" s="7" t="str">
        <x:v>CALIBRATION</x:v>
      </x:c>
      <x:c r="F4013" s="7" t="str">
        <x:v>PTC-B</x:v>
      </x:c>
      <x:c r="G4013" s="7" t="str">
        <x:v>CF-22</x:v>
      </x:c>
      <x:c r="H4013" s="7" t="str">
        <x:v>BEFORE</x:v>
      </x:c>
      <x:c r="I4013" s="7" t="str">
        <x:v>kg</x:v>
      </x:c>
      <x:c r="J4013" s="7" t="n">
        <x:v>0</x:v>
      </x:c>
      <x:c r="K4013" s="7" t="n">
        <x:v>0.1</x:v>
      </x:c>
      <x:c r="L4013" s="7" t="n">
        <x:v>0.01</x:v>
      </x:c>
      <x:c r="M4013" s="7" t="str"/>
      <x:c r="N4013" s="7" t="str"/>
      <x:c r="O4013" s="7" t="str"/>
      <x:c r="P4013" s="7" t="str">
        <x:f>IF(O4013="","OPEN",IF(OR(NOT(ISNUMBER(M4013)),NOT(ISNUMBER(N4013)),ABS(M4013)&gt;L4013,N4013&gt;L4013),"FAIL","PASS"))</x:f>
        <x:v>OPEN</x:v>
      </x:c>
    </x:row>
    <x:row r="4014">
      <x:c r="B4014" s="7" t="str">
        <x:v>CAL-04008</x:v>
      </x:c>
      <x:c r="C4014" s="7" t="str">
        <x:v>CH-2004</x:v>
      </x:c>
      <x:c r="D4014" s="7" t="str">
        <x:v>REA-M-B</x:v>
      </x:c>
      <x:c r="E4014" s="7" t="str">
        <x:v>CALIBRATION</x:v>
      </x:c>
      <x:c r="F4014" s="7" t="str">
        <x:v>PTC-B</x:v>
      </x:c>
      <x:c r="G4014" s="7" t="str">
        <x:v>CF-22</x:v>
      </x:c>
      <x:c r="H4014" s="7" t="str">
        <x:v>AFTER</x:v>
      </x:c>
      <x:c r="I4014" s="7" t="str">
        <x:v>kg</x:v>
      </x:c>
      <x:c r="J4014" s="7" t="n">
        <x:v>0</x:v>
      </x:c>
      <x:c r="K4014" s="7" t="n">
        <x:v>0.1</x:v>
      </x:c>
      <x:c r="L4014" s="7" t="n">
        <x:v>0.01</x:v>
      </x:c>
      <x:c r="M4014" s="7" t="str"/>
      <x:c r="N4014" s="7" t="str"/>
      <x:c r="O4014" s="7" t="str"/>
      <x:c r="P4014" s="7" t="str">
        <x:f>IF(O4014="","OPEN",IF(OR(NOT(ISNUMBER(M4014)),NOT(ISNUMBER(N4014)),ABS(M4014)&gt;L4014,N4014&gt;L4014),"FAIL","PASS"))</x:f>
        <x:v>OPEN</x:v>
      </x:c>
    </x:row>
    <x:row r="4015">
      <x:c r="B4015" s="7" t="str">
        <x:v>CAL-04009</x:v>
      </x:c>
      <x:c r="C4015" s="7" t="str">
        <x:v>CH-2005</x:v>
      </x:c>
      <x:c r="D4015" s="7" t="str">
        <x:v>REA-M-B</x:v>
      </x:c>
      <x:c r="E4015" s="7" t="str">
        <x:v>CALIBRATION</x:v>
      </x:c>
      <x:c r="F4015" s="7" t="str">
        <x:v>PTC-B</x:v>
      </x:c>
      <x:c r="G4015" s="7" t="str">
        <x:v>CF-23</x:v>
      </x:c>
      <x:c r="H4015" s="7" t="str">
        <x:v>BEFORE</x:v>
      </x:c>
      <x:c r="I4015" s="7" t="str">
        <x:v>ms</x:v>
      </x:c>
      <x:c r="J4015" s="7" t="n">
        <x:v>-10</x:v>
      </x:c>
      <x:c r="K4015" s="7" t="n">
        <x:v>10</x:v>
      </x:c>
      <x:c r="L4015" s="7" t="n">
        <x:v>1</x:v>
      </x:c>
      <x:c r="M4015" s="7" t="str"/>
      <x:c r="N4015" s="7" t="str"/>
      <x:c r="O4015" s="7" t="str"/>
      <x:c r="P4015" s="7" t="str">
        <x:f>IF(O4015="","OPEN",IF(OR(NOT(ISNUMBER(M4015)),NOT(ISNUMBER(N4015)),ABS(M4015)&gt;L4015,N4015&gt;L4015),"FAIL","PASS"))</x:f>
        <x:v>OPEN</x:v>
      </x:c>
    </x:row>
    <x:row r="4016">
      <x:c r="B4016" s="7" t="str">
        <x:v>CAL-04010</x:v>
      </x:c>
      <x:c r="C4016" s="7" t="str">
        <x:v>CH-2005</x:v>
      </x:c>
      <x:c r="D4016" s="7" t="str">
        <x:v>REA-M-B</x:v>
      </x:c>
      <x:c r="E4016" s="7" t="str">
        <x:v>CALIBRATION</x:v>
      </x:c>
      <x:c r="F4016" s="7" t="str">
        <x:v>PTC-B</x:v>
      </x:c>
      <x:c r="G4016" s="7" t="str">
        <x:v>CF-23</x:v>
      </x:c>
      <x:c r="H4016" s="7" t="str">
        <x:v>AFTER</x:v>
      </x:c>
      <x:c r="I4016" s="7" t="str">
        <x:v>ms</x:v>
      </x:c>
      <x:c r="J4016" s="7" t="n">
        <x:v>-10</x:v>
      </x:c>
      <x:c r="K4016" s="7" t="n">
        <x:v>10</x:v>
      </x:c>
      <x:c r="L4016" s="7" t="n">
        <x:v>1</x:v>
      </x:c>
      <x:c r="M4016" s="7" t="str"/>
      <x:c r="N4016" s="7" t="str"/>
      <x:c r="O4016" s="7" t="str"/>
      <x:c r="P4016" s="7" t="str">
        <x:f>IF(O4016="","OPEN",IF(OR(NOT(ISNUMBER(M4016)),NOT(ISNUMBER(N4016)),ABS(M4016)&gt;L4016,N4016&gt;L4016),"FAIL","PASS"))</x:f>
        <x:v>OPEN</x:v>
      </x:c>
    </x:row>
    <x:row r="4017">
      <x:c r="B4017" s="7" t="str">
        <x:v>CAL-04011</x:v>
      </x:c>
      <x:c r="C4017" s="7" t="str">
        <x:v>CH-2006</x:v>
      </x:c>
      <x:c r="D4017" s="7" t="str">
        <x:v>REA-M-B</x:v>
      </x:c>
      <x:c r="E4017" s="7" t="str">
        <x:v>CALIBRATION</x:v>
      </x:c>
      <x:c r="F4017" s="7" t="str">
        <x:v>PTC-B</x:v>
      </x:c>
      <x:c r="G4017" s="7" t="str">
        <x:v>CF-23</x:v>
      </x:c>
      <x:c r="H4017" s="7" t="str">
        <x:v>BEFORE</x:v>
      </x:c>
      <x:c r="I4017" s="7" t="str">
        <x:v>ms</x:v>
      </x:c>
      <x:c r="J4017" s="7" t="n">
        <x:v>-10</x:v>
      </x:c>
      <x:c r="K4017" s="7" t="n">
        <x:v>10</x:v>
      </x:c>
      <x:c r="L4017" s="7" t="n">
        <x:v>1</x:v>
      </x:c>
      <x:c r="M4017" s="7" t="str"/>
      <x:c r="N4017" s="7" t="str"/>
      <x:c r="O4017" s="7" t="str"/>
      <x:c r="P4017" s="7" t="str">
        <x:f>IF(O4017="","OPEN",IF(OR(NOT(ISNUMBER(M4017)),NOT(ISNUMBER(N4017)),ABS(M4017)&gt;L4017,N4017&gt;L4017),"FAIL","PASS"))</x:f>
        <x:v>OPEN</x:v>
      </x:c>
    </x:row>
    <x:row r="4018">
      <x:c r="B4018" s="7" t="str">
        <x:v>CAL-04012</x:v>
      </x:c>
      <x:c r="C4018" s="7" t="str">
        <x:v>CH-2006</x:v>
      </x:c>
      <x:c r="D4018" s="7" t="str">
        <x:v>REA-M-B</x:v>
      </x:c>
      <x:c r="E4018" s="7" t="str">
        <x:v>CALIBRATION</x:v>
      </x:c>
      <x:c r="F4018" s="7" t="str">
        <x:v>PTC-B</x:v>
      </x:c>
      <x:c r="G4018" s="7" t="str">
        <x:v>CF-23</x:v>
      </x:c>
      <x:c r="H4018" s="7" t="str">
        <x:v>AFTER</x:v>
      </x:c>
      <x:c r="I4018" s="7" t="str">
        <x:v>ms</x:v>
      </x:c>
      <x:c r="J4018" s="7" t="n">
        <x:v>-10</x:v>
      </x:c>
      <x:c r="K4018" s="7" t="n">
        <x:v>10</x:v>
      </x:c>
      <x:c r="L4018" s="7" t="n">
        <x:v>1</x:v>
      </x:c>
      <x:c r="M4018" s="7" t="str"/>
      <x:c r="N4018" s="7" t="str"/>
      <x:c r="O4018" s="7" t="str"/>
      <x:c r="P4018" s="7" t="str">
        <x:f>IF(O4018="","OPEN",IF(OR(NOT(ISNUMBER(M4018)),NOT(ISNUMBER(N4018)),ABS(M4018)&gt;L4018,N4018&gt;L4018),"FAIL","PASS"))</x:f>
        <x:v>OPEN</x:v>
      </x:c>
    </x:row>
    <x:row r="4019">
      <x:c r="B4019" s="7" t="str">
        <x:v>CAL-04013</x:v>
      </x:c>
      <x:c r="C4019" s="7" t="str">
        <x:v>CH-2007</x:v>
      </x:c>
      <x:c r="D4019" s="7" t="str">
        <x:v>REA-M-B</x:v>
      </x:c>
      <x:c r="E4019" s="7" t="str">
        <x:v>CALIBRATION</x:v>
      </x:c>
      <x:c r="F4019" s="7" t="str">
        <x:v>PTC-B</x:v>
      </x:c>
      <x:c r="G4019" s="7" t="str">
        <x:v>CF-23</x:v>
      </x:c>
      <x:c r="H4019" s="7" t="str">
        <x:v>BEFORE</x:v>
      </x:c>
      <x:c r="I4019" s="7" t="str">
        <x:v>ms</x:v>
      </x:c>
      <x:c r="J4019" s="7" t="n">
        <x:v>-10</x:v>
      </x:c>
      <x:c r="K4019" s="7" t="n">
        <x:v>10</x:v>
      </x:c>
      <x:c r="L4019" s="7" t="n">
        <x:v>1</x:v>
      </x:c>
      <x:c r="M4019" s="7" t="str"/>
      <x:c r="N4019" s="7" t="str"/>
      <x:c r="O4019" s="7" t="str"/>
      <x:c r="P4019" s="7" t="str">
        <x:f>IF(O4019="","OPEN",IF(OR(NOT(ISNUMBER(M4019)),NOT(ISNUMBER(N4019)),ABS(M4019)&gt;L4019,N4019&gt;L4019),"FAIL","PASS"))</x:f>
        <x:v>OPEN</x:v>
      </x:c>
    </x:row>
    <x:row r="4020">
      <x:c r="B4020" s="7" t="str">
        <x:v>CAL-04014</x:v>
      </x:c>
      <x:c r="C4020" s="7" t="str">
        <x:v>CH-2007</x:v>
      </x:c>
      <x:c r="D4020" s="7" t="str">
        <x:v>REA-M-B</x:v>
      </x:c>
      <x:c r="E4020" s="7" t="str">
        <x:v>CALIBRATION</x:v>
      </x:c>
      <x:c r="F4020" s="7" t="str">
        <x:v>PTC-B</x:v>
      </x:c>
      <x:c r="G4020" s="7" t="str">
        <x:v>CF-23</x:v>
      </x:c>
      <x:c r="H4020" s="7" t="str">
        <x:v>AFTER</x:v>
      </x:c>
      <x:c r="I4020" s="7" t="str">
        <x:v>ms</x:v>
      </x:c>
      <x:c r="J4020" s="7" t="n">
        <x:v>-10</x:v>
      </x:c>
      <x:c r="K4020" s="7" t="n">
        <x:v>10</x:v>
      </x:c>
      <x:c r="L4020" s="7" t="n">
        <x:v>1</x:v>
      </x:c>
      <x:c r="M4020" s="7" t="str"/>
      <x:c r="N4020" s="7" t="str"/>
      <x:c r="O4020" s="7" t="str"/>
      <x:c r="P4020" s="7" t="str">
        <x:f>IF(O4020="","OPEN",IF(OR(NOT(ISNUMBER(M4020)),NOT(ISNUMBER(N4020)),ABS(M4020)&gt;L4020,N4020&gt;L4020),"FAIL","PASS"))</x:f>
        <x:v>OPEN</x:v>
      </x:c>
    </x:row>
    <x:row r="4021">
      <x:c r="B4021" s="7" t="str">
        <x:v>CAL-04015</x:v>
      </x:c>
      <x:c r="C4021" s="7" t="str">
        <x:v>CH-2008</x:v>
      </x:c>
      <x:c r="D4021" s="7" t="str">
        <x:v>REA-M-B</x:v>
      </x:c>
      <x:c r="E4021" s="7" t="str">
        <x:v>CALIBRATION</x:v>
      </x:c>
      <x:c r="F4021" s="7" t="str">
        <x:v>PTC-B</x:v>
      </x:c>
      <x:c r="G4021" s="7" t="str">
        <x:v>CF-23</x:v>
      </x:c>
      <x:c r="H4021" s="7" t="str">
        <x:v>BEFORE</x:v>
      </x:c>
      <x:c r="I4021" s="7" t="str">
        <x:v>ms</x:v>
      </x:c>
      <x:c r="J4021" s="7" t="n">
        <x:v>-10</x:v>
      </x:c>
      <x:c r="K4021" s="7" t="n">
        <x:v>10</x:v>
      </x:c>
      <x:c r="L4021" s="7" t="n">
        <x:v>1</x:v>
      </x:c>
      <x:c r="M4021" s="7" t="str"/>
      <x:c r="N4021" s="7" t="str"/>
      <x:c r="O4021" s="7" t="str"/>
      <x:c r="P4021" s="7" t="str">
        <x:f>IF(O4021="","OPEN",IF(OR(NOT(ISNUMBER(M4021)),NOT(ISNUMBER(N4021)),ABS(M4021)&gt;L4021,N4021&gt;L4021),"FAIL","PASS"))</x:f>
        <x:v>OPEN</x:v>
      </x:c>
    </x:row>
    <x:row r="4022">
      <x:c r="B4022" s="7" t="str">
        <x:v>CAL-04016</x:v>
      </x:c>
      <x:c r="C4022" s="7" t="str">
        <x:v>CH-2008</x:v>
      </x:c>
      <x:c r="D4022" s="7" t="str">
        <x:v>REA-M-B</x:v>
      </x:c>
      <x:c r="E4022" s="7" t="str">
        <x:v>CALIBRATION</x:v>
      </x:c>
      <x:c r="F4022" s="7" t="str">
        <x:v>PTC-B</x:v>
      </x:c>
      <x:c r="G4022" s="7" t="str">
        <x:v>CF-23</x:v>
      </x:c>
      <x:c r="H4022" s="7" t="str">
        <x:v>AFTER</x:v>
      </x:c>
      <x:c r="I4022" s="7" t="str">
        <x:v>ms</x:v>
      </x:c>
      <x:c r="J4022" s="7" t="n">
        <x:v>-10</x:v>
      </x:c>
      <x:c r="K4022" s="7" t="n">
        <x:v>10</x:v>
      </x:c>
      <x:c r="L4022" s="7" t="n">
        <x:v>1</x:v>
      </x:c>
      <x:c r="M4022" s="7" t="str"/>
      <x:c r="N4022" s="7" t="str"/>
      <x:c r="O4022" s="7" t="str"/>
      <x:c r="P4022" s="7" t="str">
        <x:f>IF(O4022="","OPEN",IF(OR(NOT(ISNUMBER(M4022)),NOT(ISNUMBER(N4022)),ABS(M4022)&gt;L4022,N4022&gt;L4022),"FAIL","PASS"))</x:f>
        <x:v>OPEN</x:v>
      </x:c>
    </x:row>
    <x:row r="4023">
      <x:c r="B4023" s="7" t="str">
        <x:v>CAL-04017</x:v>
      </x:c>
      <x:c r="C4023" s="7" t="str">
        <x:v>CH-2009</x:v>
      </x:c>
      <x:c r="D4023" s="7" t="str">
        <x:v>REA-M-B</x:v>
      </x:c>
      <x:c r="E4023" s="7" t="str">
        <x:v>CALIBRATION</x:v>
      </x:c>
      <x:c r="F4023" s="7" t="str">
        <x:v>PTC-B</x:v>
      </x:c>
      <x:c r="G4023" s="7" t="str">
        <x:v>CF-23</x:v>
      </x:c>
      <x:c r="H4023" s="7" t="str">
        <x:v>BEFORE</x:v>
      </x:c>
      <x:c r="I4023" s="7" t="str">
        <x:v>ms</x:v>
      </x:c>
      <x:c r="J4023" s="7" t="n">
        <x:v>-10</x:v>
      </x:c>
      <x:c r="K4023" s="7" t="n">
        <x:v>10</x:v>
      </x:c>
      <x:c r="L4023" s="7" t="n">
        <x:v>1</x:v>
      </x:c>
      <x:c r="M4023" s="7" t="str"/>
      <x:c r="N4023" s="7" t="str"/>
      <x:c r="O4023" s="7" t="str"/>
      <x:c r="P4023" s="7" t="str">
        <x:f>IF(O4023="","OPEN",IF(OR(NOT(ISNUMBER(M4023)),NOT(ISNUMBER(N4023)),ABS(M4023)&gt;L4023,N4023&gt;L4023),"FAIL","PASS"))</x:f>
        <x:v>OPEN</x:v>
      </x:c>
    </x:row>
    <x:row r="4024">
      <x:c r="B4024" s="7" t="str">
        <x:v>CAL-04018</x:v>
      </x:c>
      <x:c r="C4024" s="7" t="str">
        <x:v>CH-2009</x:v>
      </x:c>
      <x:c r="D4024" s="7" t="str">
        <x:v>REA-M-B</x:v>
      </x:c>
      <x:c r="E4024" s="7" t="str">
        <x:v>CALIBRATION</x:v>
      </x:c>
      <x:c r="F4024" s="7" t="str">
        <x:v>PTC-B</x:v>
      </x:c>
      <x:c r="G4024" s="7" t="str">
        <x:v>CF-23</x:v>
      </x:c>
      <x:c r="H4024" s="7" t="str">
        <x:v>AFTER</x:v>
      </x:c>
      <x:c r="I4024" s="7" t="str">
        <x:v>ms</x:v>
      </x:c>
      <x:c r="J4024" s="7" t="n">
        <x:v>-10</x:v>
      </x:c>
      <x:c r="K4024" s="7" t="n">
        <x:v>10</x:v>
      </x:c>
      <x:c r="L4024" s="7" t="n">
        <x:v>1</x:v>
      </x:c>
      <x:c r="M4024" s="7" t="str"/>
      <x:c r="N4024" s="7" t="str"/>
      <x:c r="O4024" s="7" t="str"/>
      <x:c r="P4024" s="7" t="str">
        <x:f>IF(O4024="","OPEN",IF(OR(NOT(ISNUMBER(M4024)),NOT(ISNUMBER(N4024)),ABS(M4024)&gt;L4024,N4024&gt;L4024),"FAIL","PASS"))</x:f>
        <x:v>OPEN</x:v>
      </x:c>
    </x:row>
    <x:row r="4025">
      <x:c r="B4025" s="7" t="str">
        <x:v>CAL-04019</x:v>
      </x:c>
      <x:c r="C4025" s="7" t="str">
        <x:v>CH-2010</x:v>
      </x:c>
      <x:c r="D4025" s="7" t="str">
        <x:v>REA-M-B</x:v>
      </x:c>
      <x:c r="E4025" s="7" t="str">
        <x:v>CALIBRATION</x:v>
      </x:c>
      <x:c r="F4025" s="7" t="str">
        <x:v>PTC-B</x:v>
      </x:c>
      <x:c r="G4025" s="7" t="str">
        <x:v>CF-23</x:v>
      </x:c>
      <x:c r="H4025" s="7" t="str">
        <x:v>BEFORE</x:v>
      </x:c>
      <x:c r="I4025" s="7" t="str">
        <x:v>ms</x:v>
      </x:c>
      <x:c r="J4025" s="7" t="n">
        <x:v>-10</x:v>
      </x:c>
      <x:c r="K4025" s="7" t="n">
        <x:v>10</x:v>
      </x:c>
      <x:c r="L4025" s="7" t="n">
        <x:v>1</x:v>
      </x:c>
      <x:c r="M4025" s="7" t="str"/>
      <x:c r="N4025" s="7" t="str"/>
      <x:c r="O4025" s="7" t="str"/>
      <x:c r="P4025" s="7" t="str">
        <x:f>IF(O4025="","OPEN",IF(OR(NOT(ISNUMBER(M4025)),NOT(ISNUMBER(N4025)),ABS(M4025)&gt;L4025,N4025&gt;L4025),"FAIL","PASS"))</x:f>
        <x:v>OPEN</x:v>
      </x:c>
    </x:row>
    <x:row r="4026">
      <x:c r="B4026" s="7" t="str">
        <x:v>CAL-04020</x:v>
      </x:c>
      <x:c r="C4026" s="7" t="str">
        <x:v>CH-2010</x:v>
      </x:c>
      <x:c r="D4026" s="7" t="str">
        <x:v>REA-M-B</x:v>
      </x:c>
      <x:c r="E4026" s="7" t="str">
        <x:v>CALIBRATION</x:v>
      </x:c>
      <x:c r="F4026" s="7" t="str">
        <x:v>PTC-B</x:v>
      </x:c>
      <x:c r="G4026" s="7" t="str">
        <x:v>CF-23</x:v>
      </x:c>
      <x:c r="H4026" s="7" t="str">
        <x:v>AFTER</x:v>
      </x:c>
      <x:c r="I4026" s="7" t="str">
        <x:v>ms</x:v>
      </x:c>
      <x:c r="J4026" s="7" t="n">
        <x:v>-10</x:v>
      </x:c>
      <x:c r="K4026" s="7" t="n">
        <x:v>10</x:v>
      </x:c>
      <x:c r="L4026" s="7" t="n">
        <x:v>1</x:v>
      </x:c>
      <x:c r="M4026" s="7" t="str"/>
      <x:c r="N4026" s="7" t="str"/>
      <x:c r="O4026" s="7" t="str"/>
      <x:c r="P4026" s="7" t="str">
        <x:f>IF(O4026="","OPEN",IF(OR(NOT(ISNUMBER(M4026)),NOT(ISNUMBER(N4026)),ABS(M4026)&gt;L4026,N4026&gt;L4026),"FAIL","PASS"))</x:f>
        <x:v>OPEN</x:v>
      </x:c>
    </x:row>
    <x:row r="4027">
      <x:c r="B4027" s="7" t="str">
        <x:v>CAL-04021</x:v>
      </x:c>
      <x:c r="C4027" s="7" t="str">
        <x:v>CH-2011</x:v>
      </x:c>
      <x:c r="D4027" s="7" t="str">
        <x:v>REA-M-B</x:v>
      </x:c>
      <x:c r="E4027" s="7" t="str">
        <x:v>CALIBRATION</x:v>
      </x:c>
      <x:c r="F4027" s="7" t="str">
        <x:v>PTC-B</x:v>
      </x:c>
      <x:c r="G4027" s="7" t="str">
        <x:v>CF-24</x:v>
      </x:c>
      <x:c r="H4027" s="7" t="str">
        <x:v>BEFORE</x:v>
      </x:c>
      <x:c r="I4027" s="7" t="str">
        <x:v>binary</x:v>
      </x:c>
      <x:c r="J4027" s="7" t="n">
        <x:v>0</x:v>
      </x:c>
      <x:c r="K4027" s="7" t="n">
        <x:v>1</x:v>
      </x:c>
      <x:c r="L4027" s="7" t="n">
        <x:v>1</x:v>
      </x:c>
      <x:c r="M4027" s="7" t="str"/>
      <x:c r="N4027" s="7" t="str"/>
      <x:c r="O4027" s="7" t="str"/>
      <x:c r="P4027" s="7" t="str">
        <x:f>IF(O4027="","OPEN",IF(OR(NOT(ISNUMBER(M4027)),NOT(ISNUMBER(N4027)),ABS(M4027)&gt;L4027,N4027&gt;L4027),"FAIL","PASS"))</x:f>
        <x:v>OPEN</x:v>
      </x:c>
    </x:row>
    <x:row r="4028">
      <x:c r="B4028" s="7" t="str">
        <x:v>CAL-04022</x:v>
      </x:c>
      <x:c r="C4028" s="7" t="str">
        <x:v>CH-2011</x:v>
      </x:c>
      <x:c r="D4028" s="7" t="str">
        <x:v>REA-M-B</x:v>
      </x:c>
      <x:c r="E4028" s="7" t="str">
        <x:v>CALIBRATION</x:v>
      </x:c>
      <x:c r="F4028" s="7" t="str">
        <x:v>PTC-B</x:v>
      </x:c>
      <x:c r="G4028" s="7" t="str">
        <x:v>CF-24</x:v>
      </x:c>
      <x:c r="H4028" s="7" t="str">
        <x:v>AFTER</x:v>
      </x:c>
      <x:c r="I4028" s="7" t="str">
        <x:v>binary</x:v>
      </x:c>
      <x:c r="J4028" s="7" t="n">
        <x:v>0</x:v>
      </x:c>
      <x:c r="K4028" s="7" t="n">
        <x:v>1</x:v>
      </x:c>
      <x:c r="L4028" s="7" t="n">
        <x:v>1</x:v>
      </x:c>
      <x:c r="M4028" s="7" t="str"/>
      <x:c r="N4028" s="7" t="str"/>
      <x:c r="O4028" s="7" t="str"/>
      <x:c r="P4028" s="7" t="str">
        <x:f>IF(O4028="","OPEN",IF(OR(NOT(ISNUMBER(M4028)),NOT(ISNUMBER(N4028)),ABS(M4028)&gt;L4028,N4028&gt;L4028),"FAIL","PASS"))</x:f>
        <x:v>OPEN</x:v>
      </x:c>
    </x:row>
    <x:row r="4029">
      <x:c r="B4029" s="7" t="str">
        <x:v>CAL-04023</x:v>
      </x:c>
      <x:c r="C4029" s="7" t="str">
        <x:v>CH-2012</x:v>
      </x:c>
      <x:c r="D4029" s="7" t="str">
        <x:v>REA-M-B</x:v>
      </x:c>
      <x:c r="E4029" s="7" t="str">
        <x:v>CALIBRATION</x:v>
      </x:c>
      <x:c r="F4029" s="7" t="str">
        <x:v>PTC-B</x:v>
      </x:c>
      <x:c r="G4029" s="7" t="str">
        <x:v>CF-24</x:v>
      </x:c>
      <x:c r="H4029" s="7" t="str">
        <x:v>BEFORE</x:v>
      </x:c>
      <x:c r="I4029" s="7" t="str">
        <x:v>binary</x:v>
      </x:c>
      <x:c r="J4029" s="7" t="n">
        <x:v>0</x:v>
      </x:c>
      <x:c r="K4029" s="7" t="n">
        <x:v>1</x:v>
      </x:c>
      <x:c r="L4029" s="7" t="n">
        <x:v>1</x:v>
      </x:c>
      <x:c r="M4029" s="7" t="str"/>
      <x:c r="N4029" s="7" t="str"/>
      <x:c r="O4029" s="7" t="str"/>
      <x:c r="P4029" s="7" t="str">
        <x:f>IF(O4029="","OPEN",IF(OR(NOT(ISNUMBER(M4029)),NOT(ISNUMBER(N4029)),ABS(M4029)&gt;L4029,N4029&gt;L4029),"FAIL","PASS"))</x:f>
        <x:v>OPEN</x:v>
      </x:c>
    </x:row>
    <x:row r="4030">
      <x:c r="B4030" s="7" t="str">
        <x:v>CAL-04024</x:v>
      </x:c>
      <x:c r="C4030" s="7" t="str">
        <x:v>CH-2012</x:v>
      </x:c>
      <x:c r="D4030" s="7" t="str">
        <x:v>REA-M-B</x:v>
      </x:c>
      <x:c r="E4030" s="7" t="str">
        <x:v>CALIBRATION</x:v>
      </x:c>
      <x:c r="F4030" s="7" t="str">
        <x:v>PTC-B</x:v>
      </x:c>
      <x:c r="G4030" s="7" t="str">
        <x:v>CF-24</x:v>
      </x:c>
      <x:c r="H4030" s="7" t="str">
        <x:v>AFTER</x:v>
      </x:c>
      <x:c r="I4030" s="7" t="str">
        <x:v>binary</x:v>
      </x:c>
      <x:c r="J4030" s="7" t="n">
        <x:v>0</x:v>
      </x:c>
      <x:c r="K4030" s="7" t="n">
        <x:v>1</x:v>
      </x:c>
      <x:c r="L4030" s="7" t="n">
        <x:v>1</x:v>
      </x:c>
      <x:c r="M4030" s="7" t="str"/>
      <x:c r="N4030" s="7" t="str"/>
      <x:c r="O4030" s="7" t="str"/>
      <x:c r="P4030" s="7" t="str">
        <x:f>IF(O4030="","OPEN",IF(OR(NOT(ISNUMBER(M4030)),NOT(ISNUMBER(N4030)),ABS(M4030)&gt;L4030,N4030&gt;L4030),"FAIL","PASS"))</x:f>
        <x:v>OPEN</x:v>
      </x:c>
    </x:row>
    <x:row r="4031">
      <x:c r="B4031" s="7" t="str">
        <x:v>CAL-04025</x:v>
      </x:c>
      <x:c r="C4031" s="7" t="str">
        <x:v>CH-2013</x:v>
      </x:c>
      <x:c r="D4031" s="7" t="str">
        <x:v>REA-M-B</x:v>
      </x:c>
      <x:c r="E4031" s="7" t="str">
        <x:v>CALIBRATION</x:v>
      </x:c>
      <x:c r="F4031" s="7" t="str">
        <x:v>PTC-B</x:v>
      </x:c>
      <x:c r="G4031" s="7" t="str">
        <x:v>CF-24</x:v>
      </x:c>
      <x:c r="H4031" s="7" t="str">
        <x:v>BEFORE</x:v>
      </x:c>
      <x:c r="I4031" s="7" t="str">
        <x:v>binary</x:v>
      </x:c>
      <x:c r="J4031" s="7" t="n">
        <x:v>0</x:v>
      </x:c>
      <x:c r="K4031" s="7" t="n">
        <x:v>1</x:v>
      </x:c>
      <x:c r="L4031" s="7" t="n">
        <x:v>1</x:v>
      </x:c>
      <x:c r="M4031" s="7" t="str"/>
      <x:c r="N4031" s="7" t="str"/>
      <x:c r="O4031" s="7" t="str"/>
      <x:c r="P4031" s="7" t="str">
        <x:f>IF(O4031="","OPEN",IF(OR(NOT(ISNUMBER(M4031)),NOT(ISNUMBER(N4031)),ABS(M4031)&gt;L4031,N4031&gt;L4031),"FAIL","PASS"))</x:f>
        <x:v>OPEN</x:v>
      </x:c>
    </x:row>
    <x:row r="4032">
      <x:c r="B4032" s="7" t="str">
        <x:v>CAL-04026</x:v>
      </x:c>
      <x:c r="C4032" s="7" t="str">
        <x:v>CH-2013</x:v>
      </x:c>
      <x:c r="D4032" s="7" t="str">
        <x:v>REA-M-B</x:v>
      </x:c>
      <x:c r="E4032" s="7" t="str">
        <x:v>CALIBRATION</x:v>
      </x:c>
      <x:c r="F4032" s="7" t="str">
        <x:v>PTC-B</x:v>
      </x:c>
      <x:c r="G4032" s="7" t="str">
        <x:v>CF-24</x:v>
      </x:c>
      <x:c r="H4032" s="7" t="str">
        <x:v>AFTER</x:v>
      </x:c>
      <x:c r="I4032" s="7" t="str">
        <x:v>binary</x:v>
      </x:c>
      <x:c r="J4032" s="7" t="n">
        <x:v>0</x:v>
      </x:c>
      <x:c r="K4032" s="7" t="n">
        <x:v>1</x:v>
      </x:c>
      <x:c r="L4032" s="7" t="n">
        <x:v>1</x:v>
      </x:c>
      <x:c r="M4032" s="7" t="str"/>
      <x:c r="N4032" s="7" t="str"/>
      <x:c r="O4032" s="7" t="str"/>
      <x:c r="P4032" s="7" t="str">
        <x:f>IF(O4032="","OPEN",IF(OR(NOT(ISNUMBER(M4032)),NOT(ISNUMBER(N4032)),ABS(M4032)&gt;L4032,N4032&gt;L4032),"FAIL","PASS"))</x:f>
        <x:v>OPEN</x:v>
      </x:c>
    </x:row>
    <x:row r="4033">
      <x:c r="B4033" s="7" t="str">
        <x:v>CAL-04027</x:v>
      </x:c>
      <x:c r="C4033" s="7" t="str">
        <x:v>CH-2014</x:v>
      </x:c>
      <x:c r="D4033" s="7" t="str">
        <x:v>REA-M-B</x:v>
      </x:c>
      <x:c r="E4033" s="7" t="str">
        <x:v>CALIBRATION</x:v>
      </x:c>
      <x:c r="F4033" s="7" t="str">
        <x:v>PTC-B</x:v>
      </x:c>
      <x:c r="G4033" s="7" t="str">
        <x:v>CF-24</x:v>
      </x:c>
      <x:c r="H4033" s="7" t="str">
        <x:v>BEFORE</x:v>
      </x:c>
      <x:c r="I4033" s="7" t="str">
        <x:v>binary</x:v>
      </x:c>
      <x:c r="J4033" s="7" t="n">
        <x:v>0</x:v>
      </x:c>
      <x:c r="K4033" s="7" t="n">
        <x:v>1</x:v>
      </x:c>
      <x:c r="L4033" s="7" t="n">
        <x:v>1</x:v>
      </x:c>
      <x:c r="M4033" s="7" t="str"/>
      <x:c r="N4033" s="7" t="str"/>
      <x:c r="O4033" s="7" t="str"/>
      <x:c r="P4033" s="7" t="str">
        <x:f>IF(O4033="","OPEN",IF(OR(NOT(ISNUMBER(M4033)),NOT(ISNUMBER(N4033)),ABS(M4033)&gt;L4033,N4033&gt;L4033),"FAIL","PASS"))</x:f>
        <x:v>OPEN</x:v>
      </x:c>
    </x:row>
    <x:row r="4034">
      <x:c r="B4034" s="7" t="str">
        <x:v>CAL-04028</x:v>
      </x:c>
      <x:c r="C4034" s="7" t="str">
        <x:v>CH-2014</x:v>
      </x:c>
      <x:c r="D4034" s="7" t="str">
        <x:v>REA-M-B</x:v>
      </x:c>
      <x:c r="E4034" s="7" t="str">
        <x:v>CALIBRATION</x:v>
      </x:c>
      <x:c r="F4034" s="7" t="str">
        <x:v>PTC-B</x:v>
      </x:c>
      <x:c r="G4034" s="7" t="str">
        <x:v>CF-24</x:v>
      </x:c>
      <x:c r="H4034" s="7" t="str">
        <x:v>AFTER</x:v>
      </x:c>
      <x:c r="I4034" s="7" t="str">
        <x:v>binary</x:v>
      </x:c>
      <x:c r="J4034" s="7" t="n">
        <x:v>0</x:v>
      </x:c>
      <x:c r="K4034" s="7" t="n">
        <x:v>1</x:v>
      </x:c>
      <x:c r="L4034" s="7" t="n">
        <x:v>1</x:v>
      </x:c>
      <x:c r="M4034" s="7" t="str"/>
      <x:c r="N4034" s="7" t="str"/>
      <x:c r="O4034" s="7" t="str"/>
      <x:c r="P4034" s="7" t="str">
        <x:f>IF(O4034="","OPEN",IF(OR(NOT(ISNUMBER(M4034)),NOT(ISNUMBER(N4034)),ABS(M4034)&gt;L4034,N4034&gt;L4034),"FAIL","PASS"))</x:f>
        <x:v>OPEN</x:v>
      </x:c>
    </x:row>
    <x:row r="4035">
      <x:c r="B4035" s="7" t="str">
        <x:v>CAL-04029</x:v>
      </x:c>
      <x:c r="C4035" s="7" t="str">
        <x:v>CH-2015</x:v>
      </x:c>
      <x:c r="D4035" s="7" t="str">
        <x:v>REA-M-B</x:v>
      </x:c>
      <x:c r="E4035" s="7" t="str">
        <x:v>CALIBRATION</x:v>
      </x:c>
      <x:c r="F4035" s="7" t="str">
        <x:v>PTC-B</x:v>
      </x:c>
      <x:c r="G4035" s="7" t="str">
        <x:v>CF-24</x:v>
      </x:c>
      <x:c r="H4035" s="7" t="str">
        <x:v>BEFORE</x:v>
      </x:c>
      <x:c r="I4035" s="7" t="str">
        <x:v>binary</x:v>
      </x:c>
      <x:c r="J4035" s="7" t="n">
        <x:v>0</x:v>
      </x:c>
      <x:c r="K4035" s="7" t="n">
        <x:v>1</x:v>
      </x:c>
      <x:c r="L4035" s="7" t="n">
        <x:v>1</x:v>
      </x:c>
      <x:c r="M4035" s="7" t="str"/>
      <x:c r="N4035" s="7" t="str"/>
      <x:c r="O4035" s="7" t="str"/>
      <x:c r="P4035" s="7" t="str">
        <x:f>IF(O4035="","OPEN",IF(OR(NOT(ISNUMBER(M4035)),NOT(ISNUMBER(N4035)),ABS(M4035)&gt;L4035,N4035&gt;L4035),"FAIL","PASS"))</x:f>
        <x:v>OPEN</x:v>
      </x:c>
    </x:row>
    <x:row r="4036">
      <x:c r="B4036" s="7" t="str">
        <x:v>CAL-04030</x:v>
      </x:c>
      <x:c r="C4036" s="7" t="str">
        <x:v>CH-2015</x:v>
      </x:c>
      <x:c r="D4036" s="7" t="str">
        <x:v>REA-M-B</x:v>
      </x:c>
      <x:c r="E4036" s="7" t="str">
        <x:v>CALIBRATION</x:v>
      </x:c>
      <x:c r="F4036" s="7" t="str">
        <x:v>PTC-B</x:v>
      </x:c>
      <x:c r="G4036" s="7" t="str">
        <x:v>CF-24</x:v>
      </x:c>
      <x:c r="H4036" s="7" t="str">
        <x:v>AFTER</x:v>
      </x:c>
      <x:c r="I4036" s="7" t="str">
        <x:v>binary</x:v>
      </x:c>
      <x:c r="J4036" s="7" t="n">
        <x:v>0</x:v>
      </x:c>
      <x:c r="K4036" s="7" t="n">
        <x:v>1</x:v>
      </x:c>
      <x:c r="L4036" s="7" t="n">
        <x:v>1</x:v>
      </x:c>
      <x:c r="M4036" s="7" t="str"/>
      <x:c r="N4036" s="7" t="str"/>
      <x:c r="O4036" s="7" t="str"/>
      <x:c r="P4036" s="7" t="str">
        <x:f>IF(O4036="","OPEN",IF(OR(NOT(ISNUMBER(M4036)),NOT(ISNUMBER(N4036)),ABS(M4036)&gt;L4036,N4036&gt;L4036),"FAIL","PASS"))</x:f>
        <x:v>OPEN</x:v>
      </x:c>
    </x:row>
    <x:row r="4037">
      <x:c r="B4037" s="7" t="str">
        <x:v>CAL-04031</x:v>
      </x:c>
      <x:c r="C4037" s="7" t="str">
        <x:v>CH-2016</x:v>
      </x:c>
      <x:c r="D4037" s="7" t="str">
        <x:v>REA-M-B</x:v>
      </x:c>
      <x:c r="E4037" s="7" t="str">
        <x:v>CALIBRATION</x:v>
      </x:c>
      <x:c r="F4037" s="7" t="str">
        <x:v>PTC-B</x:v>
      </x:c>
      <x:c r="G4037" s="7" t="str">
        <x:v>CF-24</x:v>
      </x:c>
      <x:c r="H4037" s="7" t="str">
        <x:v>BEFORE</x:v>
      </x:c>
      <x:c r="I4037" s="7" t="str">
        <x:v>binary</x:v>
      </x:c>
      <x:c r="J4037" s="7" t="n">
        <x:v>0</x:v>
      </x:c>
      <x:c r="K4037" s="7" t="n">
        <x:v>1</x:v>
      </x:c>
      <x:c r="L4037" s="7" t="n">
        <x:v>1</x:v>
      </x:c>
      <x:c r="M4037" s="7" t="str"/>
      <x:c r="N4037" s="7" t="str"/>
      <x:c r="O4037" s="7" t="str"/>
      <x:c r="P4037" s="7" t="str">
        <x:f>IF(O4037="","OPEN",IF(OR(NOT(ISNUMBER(M4037)),NOT(ISNUMBER(N4037)),ABS(M4037)&gt;L4037,N4037&gt;L4037),"FAIL","PASS"))</x:f>
        <x:v>OPEN</x:v>
      </x:c>
    </x:row>
    <x:row r="4038">
      <x:c r="B4038" s="7" t="str">
        <x:v>CAL-04032</x:v>
      </x:c>
      <x:c r="C4038" s="7" t="str">
        <x:v>CH-2016</x:v>
      </x:c>
      <x:c r="D4038" s="7" t="str">
        <x:v>REA-M-B</x:v>
      </x:c>
      <x:c r="E4038" s="7" t="str">
        <x:v>CALIBRATION</x:v>
      </x:c>
      <x:c r="F4038" s="7" t="str">
        <x:v>PTC-B</x:v>
      </x:c>
      <x:c r="G4038" s="7" t="str">
        <x:v>CF-24</x:v>
      </x:c>
      <x:c r="H4038" s="7" t="str">
        <x:v>AFTER</x:v>
      </x:c>
      <x:c r="I4038" s="7" t="str">
        <x:v>binary</x:v>
      </x:c>
      <x:c r="J4038" s="7" t="n">
        <x:v>0</x:v>
      </x:c>
      <x:c r="K4038" s="7" t="n">
        <x:v>1</x:v>
      </x:c>
      <x:c r="L4038" s="7" t="n">
        <x:v>1</x:v>
      </x:c>
      <x:c r="M4038" s="7" t="str"/>
      <x:c r="N4038" s="7" t="str"/>
      <x:c r="O4038" s="7" t="str"/>
      <x:c r="P4038" s="7" t="str">
        <x:f>IF(O4038="","OPEN",IF(OR(NOT(ISNUMBER(M4038)),NOT(ISNUMBER(N4038)),ABS(M4038)&gt;L4038,N4038&gt;L4038),"FAIL","PASS"))</x:f>
        <x:v>OPEN</x:v>
      </x:c>
    </x:row>
    <x:row r="4039">
      <x:c r="B4039" s="7" t="str">
        <x:v>CAL-04033</x:v>
      </x:c>
      <x:c r="C4039" s="7" t="str">
        <x:v>CH-2017</x:v>
      </x:c>
      <x:c r="D4039" s="7" t="str">
        <x:v>REA-M-C</x:v>
      </x:c>
      <x:c r="E4039" s="7" t="str">
        <x:v>CALIBRATION</x:v>
      </x:c>
      <x:c r="F4039" s="7" t="str">
        <x:v>PTC-C</x:v>
      </x:c>
      <x:c r="G4039" s="7" t="str">
        <x:v>CF-01</x:v>
      </x:c>
      <x:c r="H4039" s="7" t="str">
        <x:v>BEFORE</x:v>
      </x:c>
      <x:c r="I4039" s="7" t="str">
        <x:v>kg</x:v>
      </x:c>
      <x:c r="J4039" s="7" t="n">
        <x:v>0</x:v>
      </x:c>
      <x:c r="K4039" s="7" t="n">
        <x:v>300</x:v>
      </x:c>
      <x:c r="L4039" s="7" t="n">
        <x:v>0.2</x:v>
      </x:c>
      <x:c r="M4039" s="7" t="str"/>
      <x:c r="N4039" s="7" t="str"/>
      <x:c r="O4039" s="7" t="str"/>
      <x:c r="P4039" s="7" t="str">
        <x:f>IF(O4039="","OPEN",IF(OR(NOT(ISNUMBER(M4039)),NOT(ISNUMBER(N4039)),ABS(M4039)&gt;L4039,N4039&gt;L4039),"FAIL","PASS"))</x:f>
        <x:v>OPEN</x:v>
      </x:c>
    </x:row>
    <x:row r="4040">
      <x:c r="B4040" s="7" t="str">
        <x:v>CAL-04034</x:v>
      </x:c>
      <x:c r="C4040" s="7" t="str">
        <x:v>CH-2017</x:v>
      </x:c>
      <x:c r="D4040" s="7" t="str">
        <x:v>REA-M-C</x:v>
      </x:c>
      <x:c r="E4040" s="7" t="str">
        <x:v>CALIBRATION</x:v>
      </x:c>
      <x:c r="F4040" s="7" t="str">
        <x:v>PTC-C</x:v>
      </x:c>
      <x:c r="G4040" s="7" t="str">
        <x:v>CF-01</x:v>
      </x:c>
      <x:c r="H4040" s="7" t="str">
        <x:v>AFTER</x:v>
      </x:c>
      <x:c r="I4040" s="7" t="str">
        <x:v>kg</x:v>
      </x:c>
      <x:c r="J4040" s="7" t="n">
        <x:v>0</x:v>
      </x:c>
      <x:c r="K4040" s="7" t="n">
        <x:v>300</x:v>
      </x:c>
      <x:c r="L4040" s="7" t="n">
        <x:v>0.2</x:v>
      </x:c>
      <x:c r="M4040" s="7" t="str"/>
      <x:c r="N4040" s="7" t="str"/>
      <x:c r="O4040" s="7" t="str"/>
      <x:c r="P4040" s="7" t="str">
        <x:f>IF(O4040="","OPEN",IF(OR(NOT(ISNUMBER(M4040)),NOT(ISNUMBER(N4040)),ABS(M4040)&gt;L4040,N4040&gt;L4040),"FAIL","PASS"))</x:f>
        <x:v>OPEN</x:v>
      </x:c>
    </x:row>
    <x:row r="4041">
      <x:c r="B4041" s="7" t="str">
        <x:v>CAL-04035</x:v>
      </x:c>
      <x:c r="C4041" s="7" t="str">
        <x:v>CH-2018</x:v>
      </x:c>
      <x:c r="D4041" s="7" t="str">
        <x:v>REA-M-C</x:v>
      </x:c>
      <x:c r="E4041" s="7" t="str">
        <x:v>CALIBRATION</x:v>
      </x:c>
      <x:c r="F4041" s="7" t="str">
        <x:v>PTC-C</x:v>
      </x:c>
      <x:c r="G4041" s="7" t="str">
        <x:v>CF-01</x:v>
      </x:c>
      <x:c r="H4041" s="7" t="str">
        <x:v>BEFORE</x:v>
      </x:c>
      <x:c r="I4041" s="7" t="str">
        <x:v>kg</x:v>
      </x:c>
      <x:c r="J4041" s="7" t="n">
        <x:v>0</x:v>
      </x:c>
      <x:c r="K4041" s="7" t="n">
        <x:v>300</x:v>
      </x:c>
      <x:c r="L4041" s="7" t="n">
        <x:v>0.2</x:v>
      </x:c>
      <x:c r="M4041" s="7" t="str"/>
      <x:c r="N4041" s="7" t="str"/>
      <x:c r="O4041" s="7" t="str"/>
      <x:c r="P4041" s="7" t="str">
        <x:f>IF(O4041="","OPEN",IF(OR(NOT(ISNUMBER(M4041)),NOT(ISNUMBER(N4041)),ABS(M4041)&gt;L4041,N4041&gt;L4041),"FAIL","PASS"))</x:f>
        <x:v>OPEN</x:v>
      </x:c>
    </x:row>
    <x:row r="4042">
      <x:c r="B4042" s="7" t="str">
        <x:v>CAL-04036</x:v>
      </x:c>
      <x:c r="C4042" s="7" t="str">
        <x:v>CH-2018</x:v>
      </x:c>
      <x:c r="D4042" s="7" t="str">
        <x:v>REA-M-C</x:v>
      </x:c>
      <x:c r="E4042" s="7" t="str">
        <x:v>CALIBRATION</x:v>
      </x:c>
      <x:c r="F4042" s="7" t="str">
        <x:v>PTC-C</x:v>
      </x:c>
      <x:c r="G4042" s="7" t="str">
        <x:v>CF-01</x:v>
      </x:c>
      <x:c r="H4042" s="7" t="str">
        <x:v>AFTER</x:v>
      </x:c>
      <x:c r="I4042" s="7" t="str">
        <x:v>kg</x:v>
      </x:c>
      <x:c r="J4042" s="7" t="n">
        <x:v>0</x:v>
      </x:c>
      <x:c r="K4042" s="7" t="n">
        <x:v>300</x:v>
      </x:c>
      <x:c r="L4042" s="7" t="n">
        <x:v>0.2</x:v>
      </x:c>
      <x:c r="M4042" s="7" t="str"/>
      <x:c r="N4042" s="7" t="str"/>
      <x:c r="O4042" s="7" t="str"/>
      <x:c r="P4042" s="7" t="str">
        <x:f>IF(O4042="","OPEN",IF(OR(NOT(ISNUMBER(M4042)),NOT(ISNUMBER(N4042)),ABS(M4042)&gt;L4042,N4042&gt;L4042),"FAIL","PASS"))</x:f>
        <x:v>OPEN</x:v>
      </x:c>
    </x:row>
    <x:row r="4043">
      <x:c r="B4043" s="7" t="str">
        <x:v>CAL-04037</x:v>
      </x:c>
      <x:c r="C4043" s="7" t="str">
        <x:v>CH-2019</x:v>
      </x:c>
      <x:c r="D4043" s="7" t="str">
        <x:v>REA-M-C</x:v>
      </x:c>
      <x:c r="E4043" s="7" t="str">
        <x:v>CALIBRATION</x:v>
      </x:c>
      <x:c r="F4043" s="7" t="str">
        <x:v>PTC-C</x:v>
      </x:c>
      <x:c r="G4043" s="7" t="str">
        <x:v>CF-01</x:v>
      </x:c>
      <x:c r="H4043" s="7" t="str">
        <x:v>BEFORE</x:v>
      </x:c>
      <x:c r="I4043" s="7" t="str">
        <x:v>kg</x:v>
      </x:c>
      <x:c r="J4043" s="7" t="n">
        <x:v>0</x:v>
      </x:c>
      <x:c r="K4043" s="7" t="n">
        <x:v>300</x:v>
      </x:c>
      <x:c r="L4043" s="7" t="n">
        <x:v>0.2</x:v>
      </x:c>
      <x:c r="M4043" s="7" t="str"/>
      <x:c r="N4043" s="7" t="str"/>
      <x:c r="O4043" s="7" t="str"/>
      <x:c r="P4043" s="7" t="str">
        <x:f>IF(O4043="","OPEN",IF(OR(NOT(ISNUMBER(M4043)),NOT(ISNUMBER(N4043)),ABS(M4043)&gt;L4043,N4043&gt;L4043),"FAIL","PASS"))</x:f>
        <x:v>OPEN</x:v>
      </x:c>
    </x:row>
    <x:row r="4044">
      <x:c r="B4044" s="7" t="str">
        <x:v>CAL-04038</x:v>
      </x:c>
      <x:c r="C4044" s="7" t="str">
        <x:v>CH-2019</x:v>
      </x:c>
      <x:c r="D4044" s="7" t="str">
        <x:v>REA-M-C</x:v>
      </x:c>
      <x:c r="E4044" s="7" t="str">
        <x:v>CALIBRATION</x:v>
      </x:c>
      <x:c r="F4044" s="7" t="str">
        <x:v>PTC-C</x:v>
      </x:c>
      <x:c r="G4044" s="7" t="str">
        <x:v>CF-01</x:v>
      </x:c>
      <x:c r="H4044" s="7" t="str">
        <x:v>AFTER</x:v>
      </x:c>
      <x:c r="I4044" s="7" t="str">
        <x:v>kg</x:v>
      </x:c>
      <x:c r="J4044" s="7" t="n">
        <x:v>0</x:v>
      </x:c>
      <x:c r="K4044" s="7" t="n">
        <x:v>300</x:v>
      </x:c>
      <x:c r="L4044" s="7" t="n">
        <x:v>0.2</x:v>
      </x:c>
      <x:c r="M4044" s="7" t="str"/>
      <x:c r="N4044" s="7" t="str"/>
      <x:c r="O4044" s="7" t="str"/>
      <x:c r="P4044" s="7" t="str">
        <x:f>IF(O4044="","OPEN",IF(OR(NOT(ISNUMBER(M4044)),NOT(ISNUMBER(N4044)),ABS(M4044)&gt;L4044,N4044&gt;L4044),"FAIL","PASS"))</x:f>
        <x:v>OPEN</x:v>
      </x:c>
    </x:row>
    <x:row r="4045">
      <x:c r="B4045" s="7" t="str">
        <x:v>CAL-04039</x:v>
      </x:c>
      <x:c r="C4045" s="7" t="str">
        <x:v>CH-2020</x:v>
      </x:c>
      <x:c r="D4045" s="7" t="str">
        <x:v>REA-M-C</x:v>
      </x:c>
      <x:c r="E4045" s="7" t="str">
        <x:v>CALIBRATION</x:v>
      </x:c>
      <x:c r="F4045" s="7" t="str">
        <x:v>PTC-C</x:v>
      </x:c>
      <x:c r="G4045" s="7" t="str">
        <x:v>CF-01</x:v>
      </x:c>
      <x:c r="H4045" s="7" t="str">
        <x:v>BEFORE</x:v>
      </x:c>
      <x:c r="I4045" s="7" t="str">
        <x:v>kg</x:v>
      </x:c>
      <x:c r="J4045" s="7" t="n">
        <x:v>0</x:v>
      </x:c>
      <x:c r="K4045" s="7" t="n">
        <x:v>300</x:v>
      </x:c>
      <x:c r="L4045" s="7" t="n">
        <x:v>0.2</x:v>
      </x:c>
      <x:c r="M4045" s="7" t="str"/>
      <x:c r="N4045" s="7" t="str"/>
      <x:c r="O4045" s="7" t="str"/>
      <x:c r="P4045" s="7" t="str">
        <x:f>IF(O4045="","OPEN",IF(OR(NOT(ISNUMBER(M4045)),NOT(ISNUMBER(N4045)),ABS(M4045)&gt;L4045,N4045&gt;L4045),"FAIL","PASS"))</x:f>
        <x:v>OPEN</x:v>
      </x:c>
    </x:row>
    <x:row r="4046">
      <x:c r="B4046" s="7" t="str">
        <x:v>CAL-04040</x:v>
      </x:c>
      <x:c r="C4046" s="7" t="str">
        <x:v>CH-2020</x:v>
      </x:c>
      <x:c r="D4046" s="7" t="str">
        <x:v>REA-M-C</x:v>
      </x:c>
      <x:c r="E4046" s="7" t="str">
        <x:v>CALIBRATION</x:v>
      </x:c>
      <x:c r="F4046" s="7" t="str">
        <x:v>PTC-C</x:v>
      </x:c>
      <x:c r="G4046" s="7" t="str">
        <x:v>CF-01</x:v>
      </x:c>
      <x:c r="H4046" s="7" t="str">
        <x:v>AFTER</x:v>
      </x:c>
      <x:c r="I4046" s="7" t="str">
        <x:v>kg</x:v>
      </x:c>
      <x:c r="J4046" s="7" t="n">
        <x:v>0</x:v>
      </x:c>
      <x:c r="K4046" s="7" t="n">
        <x:v>300</x:v>
      </x:c>
      <x:c r="L4046" s="7" t="n">
        <x:v>0.2</x:v>
      </x:c>
      <x:c r="M4046" s="7" t="str"/>
      <x:c r="N4046" s="7" t="str"/>
      <x:c r="O4046" s="7" t="str"/>
      <x:c r="P4046" s="7" t="str">
        <x:f>IF(O4046="","OPEN",IF(OR(NOT(ISNUMBER(M4046)),NOT(ISNUMBER(N4046)),ABS(M4046)&gt;L4046,N4046&gt;L4046),"FAIL","PASS"))</x:f>
        <x:v>OPEN</x:v>
      </x:c>
    </x:row>
    <x:row r="4047">
      <x:c r="B4047" s="7" t="str">
        <x:v>CAL-04041</x:v>
      </x:c>
      <x:c r="C4047" s="7" t="str">
        <x:v>CH-2021</x:v>
      </x:c>
      <x:c r="D4047" s="7" t="str">
        <x:v>REA-M-C</x:v>
      </x:c>
      <x:c r="E4047" s="7" t="str">
        <x:v>CALIBRATION</x:v>
      </x:c>
      <x:c r="F4047" s="7" t="str">
        <x:v>PTC-C</x:v>
      </x:c>
      <x:c r="G4047" s="7" t="str">
        <x:v>CF-01</x:v>
      </x:c>
      <x:c r="H4047" s="7" t="str">
        <x:v>BEFORE</x:v>
      </x:c>
      <x:c r="I4047" s="7" t="str">
        <x:v>kg</x:v>
      </x:c>
      <x:c r="J4047" s="7" t="n">
        <x:v>0</x:v>
      </x:c>
      <x:c r="K4047" s="7" t="n">
        <x:v>300</x:v>
      </x:c>
      <x:c r="L4047" s="7" t="n">
        <x:v>0.2</x:v>
      </x:c>
      <x:c r="M4047" s="7" t="str"/>
      <x:c r="N4047" s="7" t="str"/>
      <x:c r="O4047" s="7" t="str"/>
      <x:c r="P4047" s="7" t="str">
        <x:f>IF(O4047="","OPEN",IF(OR(NOT(ISNUMBER(M4047)),NOT(ISNUMBER(N4047)),ABS(M4047)&gt;L4047,N4047&gt;L4047),"FAIL","PASS"))</x:f>
        <x:v>OPEN</x:v>
      </x:c>
    </x:row>
    <x:row r="4048">
      <x:c r="B4048" s="7" t="str">
        <x:v>CAL-04042</x:v>
      </x:c>
      <x:c r="C4048" s="7" t="str">
        <x:v>CH-2021</x:v>
      </x:c>
      <x:c r="D4048" s="7" t="str">
        <x:v>REA-M-C</x:v>
      </x:c>
      <x:c r="E4048" s="7" t="str">
        <x:v>CALIBRATION</x:v>
      </x:c>
      <x:c r="F4048" s="7" t="str">
        <x:v>PTC-C</x:v>
      </x:c>
      <x:c r="G4048" s="7" t="str">
        <x:v>CF-01</x:v>
      </x:c>
      <x:c r="H4048" s="7" t="str">
        <x:v>AFTER</x:v>
      </x:c>
      <x:c r="I4048" s="7" t="str">
        <x:v>kg</x:v>
      </x:c>
      <x:c r="J4048" s="7" t="n">
        <x:v>0</x:v>
      </x:c>
      <x:c r="K4048" s="7" t="n">
        <x:v>300</x:v>
      </x:c>
      <x:c r="L4048" s="7" t="n">
        <x:v>0.2</x:v>
      </x:c>
      <x:c r="M4048" s="7" t="str"/>
      <x:c r="N4048" s="7" t="str"/>
      <x:c r="O4048" s="7" t="str"/>
      <x:c r="P4048" s="7" t="str">
        <x:f>IF(O4048="","OPEN",IF(OR(NOT(ISNUMBER(M4048)),NOT(ISNUMBER(N4048)),ABS(M4048)&gt;L4048,N4048&gt;L4048),"FAIL","PASS"))</x:f>
        <x:v>OPEN</x:v>
      </x:c>
    </x:row>
    <x:row r="4049">
      <x:c r="B4049" s="7" t="str">
        <x:v>CAL-04043</x:v>
      </x:c>
      <x:c r="C4049" s="7" t="str">
        <x:v>CH-2022</x:v>
      </x:c>
      <x:c r="D4049" s="7" t="str">
        <x:v>REA-M-C</x:v>
      </x:c>
      <x:c r="E4049" s="7" t="str">
        <x:v>CALIBRATION</x:v>
      </x:c>
      <x:c r="F4049" s="7" t="str">
        <x:v>PTC-C</x:v>
      </x:c>
      <x:c r="G4049" s="7" t="str">
        <x:v>CF-01</x:v>
      </x:c>
      <x:c r="H4049" s="7" t="str">
        <x:v>BEFORE</x:v>
      </x:c>
      <x:c r="I4049" s="7" t="str">
        <x:v>kg</x:v>
      </x:c>
      <x:c r="J4049" s="7" t="n">
        <x:v>0</x:v>
      </x:c>
      <x:c r="K4049" s="7" t="n">
        <x:v>300</x:v>
      </x:c>
      <x:c r="L4049" s="7" t="n">
        <x:v>0.2</x:v>
      </x:c>
      <x:c r="M4049" s="7" t="str"/>
      <x:c r="N4049" s="7" t="str"/>
      <x:c r="O4049" s="7" t="str"/>
      <x:c r="P4049" s="7" t="str">
        <x:f>IF(O4049="","OPEN",IF(OR(NOT(ISNUMBER(M4049)),NOT(ISNUMBER(N4049)),ABS(M4049)&gt;L4049,N4049&gt;L4049),"FAIL","PASS"))</x:f>
        <x:v>OPEN</x:v>
      </x:c>
    </x:row>
    <x:row r="4050">
      <x:c r="B4050" s="7" t="str">
        <x:v>CAL-04044</x:v>
      </x:c>
      <x:c r="C4050" s="7" t="str">
        <x:v>CH-2022</x:v>
      </x:c>
      <x:c r="D4050" s="7" t="str">
        <x:v>REA-M-C</x:v>
      </x:c>
      <x:c r="E4050" s="7" t="str">
        <x:v>CALIBRATION</x:v>
      </x:c>
      <x:c r="F4050" s="7" t="str">
        <x:v>PTC-C</x:v>
      </x:c>
      <x:c r="G4050" s="7" t="str">
        <x:v>CF-01</x:v>
      </x:c>
      <x:c r="H4050" s="7" t="str">
        <x:v>AFTER</x:v>
      </x:c>
      <x:c r="I4050" s="7" t="str">
        <x:v>kg</x:v>
      </x:c>
      <x:c r="J4050" s="7" t="n">
        <x:v>0</x:v>
      </x:c>
      <x:c r="K4050" s="7" t="n">
        <x:v>300</x:v>
      </x:c>
      <x:c r="L4050" s="7" t="n">
        <x:v>0.2</x:v>
      </x:c>
      <x:c r="M4050" s="7" t="str"/>
      <x:c r="N4050" s="7" t="str"/>
      <x:c r="O4050" s="7" t="str"/>
      <x:c r="P4050" s="7" t="str">
        <x:f>IF(O4050="","OPEN",IF(OR(NOT(ISNUMBER(M4050)),NOT(ISNUMBER(N4050)),ABS(M4050)&gt;L4050,N4050&gt;L4050),"FAIL","PASS"))</x:f>
        <x:v>OPEN</x:v>
      </x:c>
    </x:row>
    <x:row r="4051">
      <x:c r="B4051" s="7" t="str">
        <x:v>CAL-04045</x:v>
      </x:c>
      <x:c r="C4051" s="7" t="str">
        <x:v>CH-2023</x:v>
      </x:c>
      <x:c r="D4051" s="7" t="str">
        <x:v>REA-M-C</x:v>
      </x:c>
      <x:c r="E4051" s="7" t="str">
        <x:v>CALIBRATION</x:v>
      </x:c>
      <x:c r="F4051" s="7" t="str">
        <x:v>PTC-C</x:v>
      </x:c>
      <x:c r="G4051" s="7" t="str">
        <x:v>CF-02</x:v>
      </x:c>
      <x:c r="H4051" s="7" t="str">
        <x:v>BEFORE</x:v>
      </x:c>
      <x:c r="I4051" s="7" t="str">
        <x:v>kg</x:v>
      </x:c>
      <x:c r="J4051" s="7" t="n">
        <x:v>0</x:v>
      </x:c>
      <x:c r="K4051" s="7" t="n">
        <x:v>120</x:v>
      </x:c>
      <x:c r="L4051" s="7" t="n">
        <x:v>0.15</x:v>
      </x:c>
      <x:c r="M4051" s="7" t="str"/>
      <x:c r="N4051" s="7" t="str"/>
      <x:c r="O4051" s="7" t="str"/>
      <x:c r="P4051" s="7" t="str">
        <x:f>IF(O4051="","OPEN",IF(OR(NOT(ISNUMBER(M4051)),NOT(ISNUMBER(N4051)),ABS(M4051)&gt;L4051,N4051&gt;L4051),"FAIL","PASS"))</x:f>
        <x:v>OPEN</x:v>
      </x:c>
    </x:row>
    <x:row r="4052">
      <x:c r="B4052" s="7" t="str">
        <x:v>CAL-04046</x:v>
      </x:c>
      <x:c r="C4052" s="7" t="str">
        <x:v>CH-2023</x:v>
      </x:c>
      <x:c r="D4052" s="7" t="str">
        <x:v>REA-M-C</x:v>
      </x:c>
      <x:c r="E4052" s="7" t="str">
        <x:v>CALIBRATION</x:v>
      </x:c>
      <x:c r="F4052" s="7" t="str">
        <x:v>PTC-C</x:v>
      </x:c>
      <x:c r="G4052" s="7" t="str">
        <x:v>CF-02</x:v>
      </x:c>
      <x:c r="H4052" s="7" t="str">
        <x:v>AFTER</x:v>
      </x:c>
      <x:c r="I4052" s="7" t="str">
        <x:v>kg</x:v>
      </x:c>
      <x:c r="J4052" s="7" t="n">
        <x:v>0</x:v>
      </x:c>
      <x:c r="K4052" s="7" t="n">
        <x:v>120</x:v>
      </x:c>
      <x:c r="L4052" s="7" t="n">
        <x:v>0.15</x:v>
      </x:c>
      <x:c r="M4052" s="7" t="str"/>
      <x:c r="N4052" s="7" t="str"/>
      <x:c r="O4052" s="7" t="str"/>
      <x:c r="P4052" s="7" t="str">
        <x:f>IF(O4052="","OPEN",IF(OR(NOT(ISNUMBER(M4052)),NOT(ISNUMBER(N4052)),ABS(M4052)&gt;L4052,N4052&gt;L4052),"FAIL","PASS"))</x:f>
        <x:v>OPEN</x:v>
      </x:c>
    </x:row>
    <x:row r="4053">
      <x:c r="B4053" s="7" t="str">
        <x:v>CAL-04047</x:v>
      </x:c>
      <x:c r="C4053" s="7" t="str">
        <x:v>CH-2024</x:v>
      </x:c>
      <x:c r="D4053" s="7" t="str">
        <x:v>REA-M-C</x:v>
      </x:c>
      <x:c r="E4053" s="7" t="str">
        <x:v>CALIBRATION</x:v>
      </x:c>
      <x:c r="F4053" s="7" t="str">
        <x:v>PTC-C</x:v>
      </x:c>
      <x:c r="G4053" s="7" t="str">
        <x:v>CF-02</x:v>
      </x:c>
      <x:c r="H4053" s="7" t="str">
        <x:v>BEFORE</x:v>
      </x:c>
      <x:c r="I4053" s="7" t="str">
        <x:v>kg</x:v>
      </x:c>
      <x:c r="J4053" s="7" t="n">
        <x:v>0</x:v>
      </x:c>
      <x:c r="K4053" s="7" t="n">
        <x:v>120</x:v>
      </x:c>
      <x:c r="L4053" s="7" t="n">
        <x:v>0.15</x:v>
      </x:c>
      <x:c r="M4053" s="7" t="str"/>
      <x:c r="N4053" s="7" t="str"/>
      <x:c r="O4053" s="7" t="str"/>
      <x:c r="P4053" s="7" t="str">
        <x:f>IF(O4053="","OPEN",IF(OR(NOT(ISNUMBER(M4053)),NOT(ISNUMBER(N4053)),ABS(M4053)&gt;L4053,N4053&gt;L4053),"FAIL","PASS"))</x:f>
        <x:v>OPEN</x:v>
      </x:c>
    </x:row>
    <x:row r="4054">
      <x:c r="B4054" s="7" t="str">
        <x:v>CAL-04048</x:v>
      </x:c>
      <x:c r="C4054" s="7" t="str">
        <x:v>CH-2024</x:v>
      </x:c>
      <x:c r="D4054" s="7" t="str">
        <x:v>REA-M-C</x:v>
      </x:c>
      <x:c r="E4054" s="7" t="str">
        <x:v>CALIBRATION</x:v>
      </x:c>
      <x:c r="F4054" s="7" t="str">
        <x:v>PTC-C</x:v>
      </x:c>
      <x:c r="G4054" s="7" t="str">
        <x:v>CF-02</x:v>
      </x:c>
      <x:c r="H4054" s="7" t="str">
        <x:v>AFTER</x:v>
      </x:c>
      <x:c r="I4054" s="7" t="str">
        <x:v>kg</x:v>
      </x:c>
      <x:c r="J4054" s="7" t="n">
        <x:v>0</x:v>
      </x:c>
      <x:c r="K4054" s="7" t="n">
        <x:v>120</x:v>
      </x:c>
      <x:c r="L4054" s="7" t="n">
        <x:v>0.15</x:v>
      </x:c>
      <x:c r="M4054" s="7" t="str"/>
      <x:c r="N4054" s="7" t="str"/>
      <x:c r="O4054" s="7" t="str"/>
      <x:c r="P4054" s="7" t="str">
        <x:f>IF(O4054="","OPEN",IF(OR(NOT(ISNUMBER(M4054)),NOT(ISNUMBER(N4054)),ABS(M4054)&gt;L4054,N4054&gt;L4054),"FAIL","PASS"))</x:f>
        <x:v>OPEN</x:v>
      </x:c>
    </x:row>
    <x:row r="4055">
      <x:c r="B4055" s="7" t="str">
        <x:v>CAL-04049</x:v>
      </x:c>
      <x:c r="C4055" s="7" t="str">
        <x:v>CH-2025</x:v>
      </x:c>
      <x:c r="D4055" s="7" t="str">
        <x:v>REA-M-C</x:v>
      </x:c>
      <x:c r="E4055" s="7" t="str">
        <x:v>CALIBRATION</x:v>
      </x:c>
      <x:c r="F4055" s="7" t="str">
        <x:v>PTC-C</x:v>
      </x:c>
      <x:c r="G4055" s="7" t="str">
        <x:v>CF-02</x:v>
      </x:c>
      <x:c r="H4055" s="7" t="str">
        <x:v>BEFORE</x:v>
      </x:c>
      <x:c r="I4055" s="7" t="str">
        <x:v>kg</x:v>
      </x:c>
      <x:c r="J4055" s="7" t="n">
        <x:v>0</x:v>
      </x:c>
      <x:c r="K4055" s="7" t="n">
        <x:v>120</x:v>
      </x:c>
      <x:c r="L4055" s="7" t="n">
        <x:v>0.15</x:v>
      </x:c>
      <x:c r="M4055" s="7" t="str"/>
      <x:c r="N4055" s="7" t="str"/>
      <x:c r="O4055" s="7" t="str"/>
      <x:c r="P4055" s="7" t="str">
        <x:f>IF(O4055="","OPEN",IF(OR(NOT(ISNUMBER(M4055)),NOT(ISNUMBER(N4055)),ABS(M4055)&gt;L4055,N4055&gt;L4055),"FAIL","PASS"))</x:f>
        <x:v>OPEN</x:v>
      </x:c>
    </x:row>
    <x:row r="4056">
      <x:c r="B4056" s="7" t="str">
        <x:v>CAL-04050</x:v>
      </x:c>
      <x:c r="C4056" s="7" t="str">
        <x:v>CH-2025</x:v>
      </x:c>
      <x:c r="D4056" s="7" t="str">
        <x:v>REA-M-C</x:v>
      </x:c>
      <x:c r="E4056" s="7" t="str">
        <x:v>CALIBRATION</x:v>
      </x:c>
      <x:c r="F4056" s="7" t="str">
        <x:v>PTC-C</x:v>
      </x:c>
      <x:c r="G4056" s="7" t="str">
        <x:v>CF-02</x:v>
      </x:c>
      <x:c r="H4056" s="7" t="str">
        <x:v>AFTER</x:v>
      </x:c>
      <x:c r="I4056" s="7" t="str">
        <x:v>kg</x:v>
      </x:c>
      <x:c r="J4056" s="7" t="n">
        <x:v>0</x:v>
      </x:c>
      <x:c r="K4056" s="7" t="n">
        <x:v>120</x:v>
      </x:c>
      <x:c r="L4056" s="7" t="n">
        <x:v>0.15</x:v>
      </x:c>
      <x:c r="M4056" s="7" t="str"/>
      <x:c r="N4056" s="7" t="str"/>
      <x:c r="O4056" s="7" t="str"/>
      <x:c r="P4056" s="7" t="str">
        <x:f>IF(O4056="","OPEN",IF(OR(NOT(ISNUMBER(M4056)),NOT(ISNUMBER(N4056)),ABS(M4056)&gt;L4056,N4056&gt;L4056),"FAIL","PASS"))</x:f>
        <x:v>OPEN</x:v>
      </x:c>
    </x:row>
    <x:row r="4057">
      <x:c r="B4057" s="7" t="str">
        <x:v>CAL-04051</x:v>
      </x:c>
      <x:c r="C4057" s="7" t="str">
        <x:v>CH-2026</x:v>
      </x:c>
      <x:c r="D4057" s="7" t="str">
        <x:v>REA-M-C</x:v>
      </x:c>
      <x:c r="E4057" s="7" t="str">
        <x:v>CALIBRATION</x:v>
      </x:c>
      <x:c r="F4057" s="7" t="str">
        <x:v>PTC-C</x:v>
      </x:c>
      <x:c r="G4057" s="7" t="str">
        <x:v>CF-02</x:v>
      </x:c>
      <x:c r="H4057" s="7" t="str">
        <x:v>BEFORE</x:v>
      </x:c>
      <x:c r="I4057" s="7" t="str">
        <x:v>kg</x:v>
      </x:c>
      <x:c r="J4057" s="7" t="n">
        <x:v>0</x:v>
      </x:c>
      <x:c r="K4057" s="7" t="n">
        <x:v>120</x:v>
      </x:c>
      <x:c r="L4057" s="7" t="n">
        <x:v>0.15</x:v>
      </x:c>
      <x:c r="M4057" s="7" t="str"/>
      <x:c r="N4057" s="7" t="str"/>
      <x:c r="O4057" s="7" t="str"/>
      <x:c r="P4057" s="7" t="str">
        <x:f>IF(O4057="","OPEN",IF(OR(NOT(ISNUMBER(M4057)),NOT(ISNUMBER(N4057)),ABS(M4057)&gt;L4057,N4057&gt;L4057),"FAIL","PASS"))</x:f>
        <x:v>OPEN</x:v>
      </x:c>
    </x:row>
    <x:row r="4058">
      <x:c r="B4058" s="7" t="str">
        <x:v>CAL-04052</x:v>
      </x:c>
      <x:c r="C4058" s="7" t="str">
        <x:v>CH-2026</x:v>
      </x:c>
      <x:c r="D4058" s="7" t="str">
        <x:v>REA-M-C</x:v>
      </x:c>
      <x:c r="E4058" s="7" t="str">
        <x:v>CALIBRATION</x:v>
      </x:c>
      <x:c r="F4058" s="7" t="str">
        <x:v>PTC-C</x:v>
      </x:c>
      <x:c r="G4058" s="7" t="str">
        <x:v>CF-02</x:v>
      </x:c>
      <x:c r="H4058" s="7" t="str">
        <x:v>AFTER</x:v>
      </x:c>
      <x:c r="I4058" s="7" t="str">
        <x:v>kg</x:v>
      </x:c>
      <x:c r="J4058" s="7" t="n">
        <x:v>0</x:v>
      </x:c>
      <x:c r="K4058" s="7" t="n">
        <x:v>120</x:v>
      </x:c>
      <x:c r="L4058" s="7" t="n">
        <x:v>0.15</x:v>
      </x:c>
      <x:c r="M4058" s="7" t="str"/>
      <x:c r="N4058" s="7" t="str"/>
      <x:c r="O4058" s="7" t="str"/>
      <x:c r="P4058" s="7" t="str">
        <x:f>IF(O4058="","OPEN",IF(OR(NOT(ISNUMBER(M4058)),NOT(ISNUMBER(N4058)),ABS(M4058)&gt;L4058,N4058&gt;L4058),"FAIL","PASS"))</x:f>
        <x:v>OPEN</x:v>
      </x:c>
    </x:row>
    <x:row r="4059">
      <x:c r="B4059" s="7" t="str">
        <x:v>CAL-04053</x:v>
      </x:c>
      <x:c r="C4059" s="7" t="str">
        <x:v>CH-2027</x:v>
      </x:c>
      <x:c r="D4059" s="7" t="str">
        <x:v>REA-M-C</x:v>
      </x:c>
      <x:c r="E4059" s="7" t="str">
        <x:v>CALIBRATION</x:v>
      </x:c>
      <x:c r="F4059" s="7" t="str">
        <x:v>PTC-C</x:v>
      </x:c>
      <x:c r="G4059" s="7" t="str">
        <x:v>CF-02</x:v>
      </x:c>
      <x:c r="H4059" s="7" t="str">
        <x:v>BEFORE</x:v>
      </x:c>
      <x:c r="I4059" s="7" t="str">
        <x:v>kg</x:v>
      </x:c>
      <x:c r="J4059" s="7" t="n">
        <x:v>0</x:v>
      </x:c>
      <x:c r="K4059" s="7" t="n">
        <x:v>120</x:v>
      </x:c>
      <x:c r="L4059" s="7" t="n">
        <x:v>0.15</x:v>
      </x:c>
      <x:c r="M4059" s="7" t="str"/>
      <x:c r="N4059" s="7" t="str"/>
      <x:c r="O4059" s="7" t="str"/>
      <x:c r="P4059" s="7" t="str">
        <x:f>IF(O4059="","OPEN",IF(OR(NOT(ISNUMBER(M4059)),NOT(ISNUMBER(N4059)),ABS(M4059)&gt;L4059,N4059&gt;L4059),"FAIL","PASS"))</x:f>
        <x:v>OPEN</x:v>
      </x:c>
    </x:row>
    <x:row r="4060">
      <x:c r="B4060" s="7" t="str">
        <x:v>CAL-04054</x:v>
      </x:c>
      <x:c r="C4060" s="7" t="str">
        <x:v>CH-2027</x:v>
      </x:c>
      <x:c r="D4060" s="7" t="str">
        <x:v>REA-M-C</x:v>
      </x:c>
      <x:c r="E4060" s="7" t="str">
        <x:v>CALIBRATION</x:v>
      </x:c>
      <x:c r="F4060" s="7" t="str">
        <x:v>PTC-C</x:v>
      </x:c>
      <x:c r="G4060" s="7" t="str">
        <x:v>CF-02</x:v>
      </x:c>
      <x:c r="H4060" s="7" t="str">
        <x:v>AFTER</x:v>
      </x:c>
      <x:c r="I4060" s="7" t="str">
        <x:v>kg</x:v>
      </x:c>
      <x:c r="J4060" s="7" t="n">
        <x:v>0</x:v>
      </x:c>
      <x:c r="K4060" s="7" t="n">
        <x:v>120</x:v>
      </x:c>
      <x:c r="L4060" s="7" t="n">
        <x:v>0.15</x:v>
      </x:c>
      <x:c r="M4060" s="7" t="str"/>
      <x:c r="N4060" s="7" t="str"/>
      <x:c r="O4060" s="7" t="str"/>
      <x:c r="P4060" s="7" t="str">
        <x:f>IF(O4060="","OPEN",IF(OR(NOT(ISNUMBER(M4060)),NOT(ISNUMBER(N4060)),ABS(M4060)&gt;L4060,N4060&gt;L4060),"FAIL","PASS"))</x:f>
        <x:v>OPEN</x:v>
      </x:c>
    </x:row>
    <x:row r="4061">
      <x:c r="B4061" s="7" t="str">
        <x:v>CAL-04055</x:v>
      </x:c>
      <x:c r="C4061" s="7" t="str">
        <x:v>CH-2028</x:v>
      </x:c>
      <x:c r="D4061" s="7" t="str">
        <x:v>REA-M-C</x:v>
      </x:c>
      <x:c r="E4061" s="7" t="str">
        <x:v>CALIBRATION</x:v>
      </x:c>
      <x:c r="F4061" s="7" t="str">
        <x:v>PTC-C</x:v>
      </x:c>
      <x:c r="G4061" s="7" t="str">
        <x:v>CF-02</x:v>
      </x:c>
      <x:c r="H4061" s="7" t="str">
        <x:v>BEFORE</x:v>
      </x:c>
      <x:c r="I4061" s="7" t="str">
        <x:v>kg</x:v>
      </x:c>
      <x:c r="J4061" s="7" t="n">
        <x:v>0</x:v>
      </x:c>
      <x:c r="K4061" s="7" t="n">
        <x:v>120</x:v>
      </x:c>
      <x:c r="L4061" s="7" t="n">
        <x:v>0.15</x:v>
      </x:c>
      <x:c r="M4061" s="7" t="str"/>
      <x:c r="N4061" s="7" t="str"/>
      <x:c r="O4061" s="7" t="str"/>
      <x:c r="P4061" s="7" t="str">
        <x:f>IF(O4061="","OPEN",IF(OR(NOT(ISNUMBER(M4061)),NOT(ISNUMBER(N4061)),ABS(M4061)&gt;L4061,N4061&gt;L4061),"FAIL","PASS"))</x:f>
        <x:v>OPEN</x:v>
      </x:c>
    </x:row>
    <x:row r="4062">
      <x:c r="B4062" s="7" t="str">
        <x:v>CAL-04056</x:v>
      </x:c>
      <x:c r="C4062" s="7" t="str">
        <x:v>CH-2028</x:v>
      </x:c>
      <x:c r="D4062" s="7" t="str">
        <x:v>REA-M-C</x:v>
      </x:c>
      <x:c r="E4062" s="7" t="str">
        <x:v>CALIBRATION</x:v>
      </x:c>
      <x:c r="F4062" s="7" t="str">
        <x:v>PTC-C</x:v>
      </x:c>
      <x:c r="G4062" s="7" t="str">
        <x:v>CF-02</x:v>
      </x:c>
      <x:c r="H4062" s="7" t="str">
        <x:v>AFTER</x:v>
      </x:c>
      <x:c r="I4062" s="7" t="str">
        <x:v>kg</x:v>
      </x:c>
      <x:c r="J4062" s="7" t="n">
        <x:v>0</x:v>
      </x:c>
      <x:c r="K4062" s="7" t="n">
        <x:v>120</x:v>
      </x:c>
      <x:c r="L4062" s="7" t="n">
        <x:v>0.15</x:v>
      </x:c>
      <x:c r="M4062" s="7" t="str"/>
      <x:c r="N4062" s="7" t="str"/>
      <x:c r="O4062" s="7" t="str"/>
      <x:c r="P4062" s="7" t="str">
        <x:f>IF(O4062="","OPEN",IF(OR(NOT(ISNUMBER(M4062)),NOT(ISNUMBER(N4062)),ABS(M4062)&gt;L4062,N4062&gt;L4062),"FAIL","PASS"))</x:f>
        <x:v>OPEN</x:v>
      </x:c>
    </x:row>
    <x:row r="4063">
      <x:c r="B4063" s="7" t="str">
        <x:v>CAL-04057</x:v>
      </x:c>
      <x:c r="C4063" s="7" t="str">
        <x:v>CH-2029</x:v>
      </x:c>
      <x:c r="D4063" s="7" t="str">
        <x:v>REA-M-C</x:v>
      </x:c>
      <x:c r="E4063" s="7" t="str">
        <x:v>CALIBRATION</x:v>
      </x:c>
      <x:c r="F4063" s="7" t="str">
        <x:v>PTC-C</x:v>
      </x:c>
      <x:c r="G4063" s="7" t="str">
        <x:v>CF-03</x:v>
      </x:c>
      <x:c r="H4063" s="7" t="str">
        <x:v>BEFORE</x:v>
      </x:c>
      <x:c r="I4063" s="7" t="str">
        <x:v>kPa</x:v>
      </x:c>
      <x:c r="J4063" s="7" t="n">
        <x:v>-50</x:v>
      </x:c>
      <x:c r="K4063" s="7" t="n">
        <x:v>500</x:v>
      </x:c>
      <x:c r="L4063" s="7" t="n">
        <x:v>0.5</x:v>
      </x:c>
      <x:c r="M4063" s="7" t="str"/>
      <x:c r="N4063" s="7" t="str"/>
      <x:c r="O4063" s="7" t="str"/>
      <x:c r="P4063" s="7" t="str">
        <x:f>IF(O4063="","OPEN",IF(OR(NOT(ISNUMBER(M4063)),NOT(ISNUMBER(N4063)),ABS(M4063)&gt;L4063,N4063&gt;L4063),"FAIL","PASS"))</x:f>
        <x:v>OPEN</x:v>
      </x:c>
    </x:row>
    <x:row r="4064">
      <x:c r="B4064" s="7" t="str">
        <x:v>CAL-04058</x:v>
      </x:c>
      <x:c r="C4064" s="7" t="str">
        <x:v>CH-2029</x:v>
      </x:c>
      <x:c r="D4064" s="7" t="str">
        <x:v>REA-M-C</x:v>
      </x:c>
      <x:c r="E4064" s="7" t="str">
        <x:v>CALIBRATION</x:v>
      </x:c>
      <x:c r="F4064" s="7" t="str">
        <x:v>PTC-C</x:v>
      </x:c>
      <x:c r="G4064" s="7" t="str">
        <x:v>CF-03</x:v>
      </x:c>
      <x:c r="H4064" s="7" t="str">
        <x:v>AFTER</x:v>
      </x:c>
      <x:c r="I4064" s="7" t="str">
        <x:v>kPa</x:v>
      </x:c>
      <x:c r="J4064" s="7" t="n">
        <x:v>-50</x:v>
      </x:c>
      <x:c r="K4064" s="7" t="n">
        <x:v>500</x:v>
      </x:c>
      <x:c r="L4064" s="7" t="n">
        <x:v>0.5</x:v>
      </x:c>
      <x:c r="M4064" s="7" t="str"/>
      <x:c r="N4064" s="7" t="str"/>
      <x:c r="O4064" s="7" t="str"/>
      <x:c r="P4064" s="7" t="str">
        <x:f>IF(O4064="","OPEN",IF(OR(NOT(ISNUMBER(M4064)),NOT(ISNUMBER(N4064)),ABS(M4064)&gt;L4064,N4064&gt;L4064),"FAIL","PASS"))</x:f>
        <x:v>OPEN</x:v>
      </x:c>
    </x:row>
    <x:row r="4065">
      <x:c r="B4065" s="7" t="str">
        <x:v>CAL-04059</x:v>
      </x:c>
      <x:c r="C4065" s="7" t="str">
        <x:v>CH-2030</x:v>
      </x:c>
      <x:c r="D4065" s="7" t="str">
        <x:v>REA-M-C</x:v>
      </x:c>
      <x:c r="E4065" s="7" t="str">
        <x:v>CALIBRATION</x:v>
      </x:c>
      <x:c r="F4065" s="7" t="str">
        <x:v>PTC-C</x:v>
      </x:c>
      <x:c r="G4065" s="7" t="str">
        <x:v>CF-03</x:v>
      </x:c>
      <x:c r="H4065" s="7" t="str">
        <x:v>BEFORE</x:v>
      </x:c>
      <x:c r="I4065" s="7" t="str">
        <x:v>kPa</x:v>
      </x:c>
      <x:c r="J4065" s="7" t="n">
        <x:v>-50</x:v>
      </x:c>
      <x:c r="K4065" s="7" t="n">
        <x:v>500</x:v>
      </x:c>
      <x:c r="L4065" s="7" t="n">
        <x:v>0.5</x:v>
      </x:c>
      <x:c r="M4065" s="7" t="str"/>
      <x:c r="N4065" s="7" t="str"/>
      <x:c r="O4065" s="7" t="str"/>
      <x:c r="P4065" s="7" t="str">
        <x:f>IF(O4065="","OPEN",IF(OR(NOT(ISNUMBER(M4065)),NOT(ISNUMBER(N4065)),ABS(M4065)&gt;L4065,N4065&gt;L4065),"FAIL","PASS"))</x:f>
        <x:v>OPEN</x:v>
      </x:c>
    </x:row>
    <x:row r="4066">
      <x:c r="B4066" s="7" t="str">
        <x:v>CAL-04060</x:v>
      </x:c>
      <x:c r="C4066" s="7" t="str">
        <x:v>CH-2030</x:v>
      </x:c>
      <x:c r="D4066" s="7" t="str">
        <x:v>REA-M-C</x:v>
      </x:c>
      <x:c r="E4066" s="7" t="str">
        <x:v>CALIBRATION</x:v>
      </x:c>
      <x:c r="F4066" s="7" t="str">
        <x:v>PTC-C</x:v>
      </x:c>
      <x:c r="G4066" s="7" t="str">
        <x:v>CF-03</x:v>
      </x:c>
      <x:c r="H4066" s="7" t="str">
        <x:v>AFTER</x:v>
      </x:c>
      <x:c r="I4066" s="7" t="str">
        <x:v>kPa</x:v>
      </x:c>
      <x:c r="J4066" s="7" t="n">
        <x:v>-50</x:v>
      </x:c>
      <x:c r="K4066" s="7" t="n">
        <x:v>500</x:v>
      </x:c>
      <x:c r="L4066" s="7" t="n">
        <x:v>0.5</x:v>
      </x:c>
      <x:c r="M4066" s="7" t="str"/>
      <x:c r="N4066" s="7" t="str"/>
      <x:c r="O4066" s="7" t="str"/>
      <x:c r="P4066" s="7" t="str">
        <x:f>IF(O4066="","OPEN",IF(OR(NOT(ISNUMBER(M4066)),NOT(ISNUMBER(N4066)),ABS(M4066)&gt;L4066,N4066&gt;L4066),"FAIL","PASS"))</x:f>
        <x:v>OPEN</x:v>
      </x:c>
    </x:row>
    <x:row r="4067">
      <x:c r="B4067" s="7" t="str">
        <x:v>CAL-04061</x:v>
      </x:c>
      <x:c r="C4067" s="7" t="str">
        <x:v>CH-2031</x:v>
      </x:c>
      <x:c r="D4067" s="7" t="str">
        <x:v>REA-M-C</x:v>
      </x:c>
      <x:c r="E4067" s="7" t="str">
        <x:v>CALIBRATION</x:v>
      </x:c>
      <x:c r="F4067" s="7" t="str">
        <x:v>PTC-C</x:v>
      </x:c>
      <x:c r="G4067" s="7" t="str">
        <x:v>CF-03</x:v>
      </x:c>
      <x:c r="H4067" s="7" t="str">
        <x:v>BEFORE</x:v>
      </x:c>
      <x:c r="I4067" s="7" t="str">
        <x:v>kPa</x:v>
      </x:c>
      <x:c r="J4067" s="7" t="n">
        <x:v>-50</x:v>
      </x:c>
      <x:c r="K4067" s="7" t="n">
        <x:v>500</x:v>
      </x:c>
      <x:c r="L4067" s="7" t="n">
        <x:v>0.5</x:v>
      </x:c>
      <x:c r="M4067" s="7" t="str"/>
      <x:c r="N4067" s="7" t="str"/>
      <x:c r="O4067" s="7" t="str"/>
      <x:c r="P4067" s="7" t="str">
        <x:f>IF(O4067="","OPEN",IF(OR(NOT(ISNUMBER(M4067)),NOT(ISNUMBER(N4067)),ABS(M4067)&gt;L4067,N4067&gt;L4067),"FAIL","PASS"))</x:f>
        <x:v>OPEN</x:v>
      </x:c>
    </x:row>
    <x:row r="4068">
      <x:c r="B4068" s="7" t="str">
        <x:v>CAL-04062</x:v>
      </x:c>
      <x:c r="C4068" s="7" t="str">
        <x:v>CH-2031</x:v>
      </x:c>
      <x:c r="D4068" s="7" t="str">
        <x:v>REA-M-C</x:v>
      </x:c>
      <x:c r="E4068" s="7" t="str">
        <x:v>CALIBRATION</x:v>
      </x:c>
      <x:c r="F4068" s="7" t="str">
        <x:v>PTC-C</x:v>
      </x:c>
      <x:c r="G4068" s="7" t="str">
        <x:v>CF-03</x:v>
      </x:c>
      <x:c r="H4068" s="7" t="str">
        <x:v>AFTER</x:v>
      </x:c>
      <x:c r="I4068" s="7" t="str">
        <x:v>kPa</x:v>
      </x:c>
      <x:c r="J4068" s="7" t="n">
        <x:v>-50</x:v>
      </x:c>
      <x:c r="K4068" s="7" t="n">
        <x:v>500</x:v>
      </x:c>
      <x:c r="L4068" s="7" t="n">
        <x:v>0.5</x:v>
      </x:c>
      <x:c r="M4068" s="7" t="str"/>
      <x:c r="N4068" s="7" t="str"/>
      <x:c r="O4068" s="7" t="str"/>
      <x:c r="P4068" s="7" t="str">
        <x:f>IF(O4068="","OPEN",IF(OR(NOT(ISNUMBER(M4068)),NOT(ISNUMBER(N4068)),ABS(M4068)&gt;L4068,N4068&gt;L4068),"FAIL","PASS"))</x:f>
        <x:v>OPEN</x:v>
      </x:c>
    </x:row>
    <x:row r="4069">
      <x:c r="B4069" s="7" t="str">
        <x:v>CAL-04063</x:v>
      </x:c>
      <x:c r="C4069" s="7" t="str">
        <x:v>CH-2032</x:v>
      </x:c>
      <x:c r="D4069" s="7" t="str">
        <x:v>REA-M-C</x:v>
      </x:c>
      <x:c r="E4069" s="7" t="str">
        <x:v>CALIBRATION</x:v>
      </x:c>
      <x:c r="F4069" s="7" t="str">
        <x:v>PTC-C</x:v>
      </x:c>
      <x:c r="G4069" s="7" t="str">
        <x:v>CF-03</x:v>
      </x:c>
      <x:c r="H4069" s="7" t="str">
        <x:v>BEFORE</x:v>
      </x:c>
      <x:c r="I4069" s="7" t="str">
        <x:v>kPa</x:v>
      </x:c>
      <x:c r="J4069" s="7" t="n">
        <x:v>-50</x:v>
      </x:c>
      <x:c r="K4069" s="7" t="n">
        <x:v>500</x:v>
      </x:c>
      <x:c r="L4069" s="7" t="n">
        <x:v>0.5</x:v>
      </x:c>
      <x:c r="M4069" s="7" t="str"/>
      <x:c r="N4069" s="7" t="str"/>
      <x:c r="O4069" s="7" t="str"/>
      <x:c r="P4069" s="7" t="str">
        <x:f>IF(O4069="","OPEN",IF(OR(NOT(ISNUMBER(M4069)),NOT(ISNUMBER(N4069)),ABS(M4069)&gt;L4069,N4069&gt;L4069),"FAIL","PASS"))</x:f>
        <x:v>OPEN</x:v>
      </x:c>
    </x:row>
    <x:row r="4070">
      <x:c r="B4070" s="7" t="str">
        <x:v>CAL-04064</x:v>
      </x:c>
      <x:c r="C4070" s="7" t="str">
        <x:v>CH-2032</x:v>
      </x:c>
      <x:c r="D4070" s="7" t="str">
        <x:v>REA-M-C</x:v>
      </x:c>
      <x:c r="E4070" s="7" t="str">
        <x:v>CALIBRATION</x:v>
      </x:c>
      <x:c r="F4070" s="7" t="str">
        <x:v>PTC-C</x:v>
      </x:c>
      <x:c r="G4070" s="7" t="str">
        <x:v>CF-03</x:v>
      </x:c>
      <x:c r="H4070" s="7" t="str">
        <x:v>AFTER</x:v>
      </x:c>
      <x:c r="I4070" s="7" t="str">
        <x:v>kPa</x:v>
      </x:c>
      <x:c r="J4070" s="7" t="n">
        <x:v>-50</x:v>
      </x:c>
      <x:c r="K4070" s="7" t="n">
        <x:v>500</x:v>
      </x:c>
      <x:c r="L4070" s="7" t="n">
        <x:v>0.5</x:v>
      </x:c>
      <x:c r="M4070" s="7" t="str"/>
      <x:c r="N4070" s="7" t="str"/>
      <x:c r="O4070" s="7" t="str"/>
      <x:c r="P4070" s="7" t="str">
        <x:f>IF(O4070="","OPEN",IF(OR(NOT(ISNUMBER(M4070)),NOT(ISNUMBER(N4070)),ABS(M4070)&gt;L4070,N4070&gt;L4070),"FAIL","PASS"))</x:f>
        <x:v>OPEN</x:v>
      </x:c>
    </x:row>
    <x:row r="4071">
      <x:c r="B4071" s="7" t="str">
        <x:v>CAL-04065</x:v>
      </x:c>
      <x:c r="C4071" s="7" t="str">
        <x:v>CH-2033</x:v>
      </x:c>
      <x:c r="D4071" s="7" t="str">
        <x:v>REA-M-C</x:v>
      </x:c>
      <x:c r="E4071" s="7" t="str">
        <x:v>CALIBRATION</x:v>
      </x:c>
      <x:c r="F4071" s="7" t="str">
        <x:v>PTC-C</x:v>
      </x:c>
      <x:c r="G4071" s="7" t="str">
        <x:v>CF-03</x:v>
      </x:c>
      <x:c r="H4071" s="7" t="str">
        <x:v>BEFORE</x:v>
      </x:c>
      <x:c r="I4071" s="7" t="str">
        <x:v>kPa</x:v>
      </x:c>
      <x:c r="J4071" s="7" t="n">
        <x:v>-50</x:v>
      </x:c>
      <x:c r="K4071" s="7" t="n">
        <x:v>500</x:v>
      </x:c>
      <x:c r="L4071" s="7" t="n">
        <x:v>0.5</x:v>
      </x:c>
      <x:c r="M4071" s="7" t="str"/>
      <x:c r="N4071" s="7" t="str"/>
      <x:c r="O4071" s="7" t="str"/>
      <x:c r="P4071" s="7" t="str">
        <x:f>IF(O4071="","OPEN",IF(OR(NOT(ISNUMBER(M4071)),NOT(ISNUMBER(N4071)),ABS(M4071)&gt;L4071,N4071&gt;L4071),"FAIL","PASS"))</x:f>
        <x:v>OPEN</x:v>
      </x:c>
    </x:row>
    <x:row r="4072">
      <x:c r="B4072" s="7" t="str">
        <x:v>CAL-04066</x:v>
      </x:c>
      <x:c r="C4072" s="7" t="str">
        <x:v>CH-2033</x:v>
      </x:c>
      <x:c r="D4072" s="7" t="str">
        <x:v>REA-M-C</x:v>
      </x:c>
      <x:c r="E4072" s="7" t="str">
        <x:v>CALIBRATION</x:v>
      </x:c>
      <x:c r="F4072" s="7" t="str">
        <x:v>PTC-C</x:v>
      </x:c>
      <x:c r="G4072" s="7" t="str">
        <x:v>CF-03</x:v>
      </x:c>
      <x:c r="H4072" s="7" t="str">
        <x:v>AFTER</x:v>
      </x:c>
      <x:c r="I4072" s="7" t="str">
        <x:v>kPa</x:v>
      </x:c>
      <x:c r="J4072" s="7" t="n">
        <x:v>-50</x:v>
      </x:c>
      <x:c r="K4072" s="7" t="n">
        <x:v>500</x:v>
      </x:c>
      <x:c r="L4072" s="7" t="n">
        <x:v>0.5</x:v>
      </x:c>
      <x:c r="M4072" s="7" t="str"/>
      <x:c r="N4072" s="7" t="str"/>
      <x:c r="O4072" s="7" t="str"/>
      <x:c r="P4072" s="7" t="str">
        <x:f>IF(O4072="","OPEN",IF(OR(NOT(ISNUMBER(M4072)),NOT(ISNUMBER(N4072)),ABS(M4072)&gt;L4072,N4072&gt;L4072),"FAIL","PASS"))</x:f>
        <x:v>OPEN</x:v>
      </x:c>
    </x:row>
    <x:row r="4073">
      <x:c r="B4073" s="7" t="str">
        <x:v>CAL-04067</x:v>
      </x:c>
      <x:c r="C4073" s="7" t="str">
        <x:v>CH-2034</x:v>
      </x:c>
      <x:c r="D4073" s="7" t="str">
        <x:v>REA-M-C</x:v>
      </x:c>
      <x:c r="E4073" s="7" t="str">
        <x:v>CALIBRATION</x:v>
      </x:c>
      <x:c r="F4073" s="7" t="str">
        <x:v>PTC-C</x:v>
      </x:c>
      <x:c r="G4073" s="7" t="str">
        <x:v>CF-03</x:v>
      </x:c>
      <x:c r="H4073" s="7" t="str">
        <x:v>BEFORE</x:v>
      </x:c>
      <x:c r="I4073" s="7" t="str">
        <x:v>kPa</x:v>
      </x:c>
      <x:c r="J4073" s="7" t="n">
        <x:v>-50</x:v>
      </x:c>
      <x:c r="K4073" s="7" t="n">
        <x:v>500</x:v>
      </x:c>
      <x:c r="L4073" s="7" t="n">
        <x:v>0.5</x:v>
      </x:c>
      <x:c r="M4073" s="7" t="str"/>
      <x:c r="N4073" s="7" t="str"/>
      <x:c r="O4073" s="7" t="str"/>
      <x:c r="P4073" s="7" t="str">
        <x:f>IF(O4073="","OPEN",IF(OR(NOT(ISNUMBER(M4073)),NOT(ISNUMBER(N4073)),ABS(M4073)&gt;L4073,N4073&gt;L4073),"FAIL","PASS"))</x:f>
        <x:v>OPEN</x:v>
      </x:c>
    </x:row>
    <x:row r="4074">
      <x:c r="B4074" s="7" t="str">
        <x:v>CAL-04068</x:v>
      </x:c>
      <x:c r="C4074" s="7" t="str">
        <x:v>CH-2034</x:v>
      </x:c>
      <x:c r="D4074" s="7" t="str">
        <x:v>REA-M-C</x:v>
      </x:c>
      <x:c r="E4074" s="7" t="str">
        <x:v>CALIBRATION</x:v>
      </x:c>
      <x:c r="F4074" s="7" t="str">
        <x:v>PTC-C</x:v>
      </x:c>
      <x:c r="G4074" s="7" t="str">
        <x:v>CF-03</x:v>
      </x:c>
      <x:c r="H4074" s="7" t="str">
        <x:v>AFTER</x:v>
      </x:c>
      <x:c r="I4074" s="7" t="str">
        <x:v>kPa</x:v>
      </x:c>
      <x:c r="J4074" s="7" t="n">
        <x:v>-50</x:v>
      </x:c>
      <x:c r="K4074" s="7" t="n">
        <x:v>500</x:v>
      </x:c>
      <x:c r="L4074" s="7" t="n">
        <x:v>0.5</x:v>
      </x:c>
      <x:c r="M4074" s="7" t="str"/>
      <x:c r="N4074" s="7" t="str"/>
      <x:c r="O4074" s="7" t="str"/>
      <x:c r="P4074" s="7" t="str">
        <x:f>IF(O4074="","OPEN",IF(OR(NOT(ISNUMBER(M4074)),NOT(ISNUMBER(N4074)),ABS(M4074)&gt;L4074,N4074&gt;L4074),"FAIL","PASS"))</x:f>
        <x:v>OPEN</x:v>
      </x:c>
    </x:row>
    <x:row r="4075">
      <x:c r="B4075" s="7" t="str">
        <x:v>CAL-04069</x:v>
      </x:c>
      <x:c r="C4075" s="7" t="str">
        <x:v>CH-2035</x:v>
      </x:c>
      <x:c r="D4075" s="7" t="str">
        <x:v>REA-M-C</x:v>
      </x:c>
      <x:c r="E4075" s="7" t="str">
        <x:v>CALIBRATION</x:v>
      </x:c>
      <x:c r="F4075" s="7" t="str">
        <x:v>PTC-C</x:v>
      </x:c>
      <x:c r="G4075" s="7" t="str">
        <x:v>CF-04</x:v>
      </x:c>
      <x:c r="H4075" s="7" t="str">
        <x:v>BEFORE</x:v>
      </x:c>
      <x:c r="I4075" s="7" t="str">
        <x:v>deg C</x:v>
      </x:c>
      <x:c r="J4075" s="7" t="n">
        <x:v>-30</x:v>
      </x:c>
      <x:c r="K4075" s="7" t="n">
        <x:v>80</x:v>
      </x:c>
      <x:c r="L4075" s="7" t="n">
        <x:v>0.2</x:v>
      </x:c>
      <x:c r="M4075" s="7" t="str"/>
      <x:c r="N4075" s="7" t="str"/>
      <x:c r="O4075" s="7" t="str"/>
      <x:c r="P4075" s="7" t="str">
        <x:f>IF(O4075="","OPEN",IF(OR(NOT(ISNUMBER(M4075)),NOT(ISNUMBER(N4075)),ABS(M4075)&gt;L4075,N4075&gt;L4075),"FAIL","PASS"))</x:f>
        <x:v>OPEN</x:v>
      </x:c>
    </x:row>
    <x:row r="4076">
      <x:c r="B4076" s="7" t="str">
        <x:v>CAL-04070</x:v>
      </x:c>
      <x:c r="C4076" s="7" t="str">
        <x:v>CH-2035</x:v>
      </x:c>
      <x:c r="D4076" s="7" t="str">
        <x:v>REA-M-C</x:v>
      </x:c>
      <x:c r="E4076" s="7" t="str">
        <x:v>CALIBRATION</x:v>
      </x:c>
      <x:c r="F4076" s="7" t="str">
        <x:v>PTC-C</x:v>
      </x:c>
      <x:c r="G4076" s="7" t="str">
        <x:v>CF-04</x:v>
      </x:c>
      <x:c r="H4076" s="7" t="str">
        <x:v>AFTER</x:v>
      </x:c>
      <x:c r="I4076" s="7" t="str">
        <x:v>deg C</x:v>
      </x:c>
      <x:c r="J4076" s="7" t="n">
        <x:v>-30</x:v>
      </x:c>
      <x:c r="K4076" s="7" t="n">
        <x:v>80</x:v>
      </x:c>
      <x:c r="L4076" s="7" t="n">
        <x:v>0.2</x:v>
      </x:c>
      <x:c r="M4076" s="7" t="str"/>
      <x:c r="N4076" s="7" t="str"/>
      <x:c r="O4076" s="7" t="str"/>
      <x:c r="P4076" s="7" t="str">
        <x:f>IF(O4076="","OPEN",IF(OR(NOT(ISNUMBER(M4076)),NOT(ISNUMBER(N4076)),ABS(M4076)&gt;L4076,N4076&gt;L4076),"FAIL","PASS"))</x:f>
        <x:v>OPEN</x:v>
      </x:c>
    </x:row>
    <x:row r="4077">
      <x:c r="B4077" s="7" t="str">
        <x:v>CAL-04071</x:v>
      </x:c>
      <x:c r="C4077" s="7" t="str">
        <x:v>CH-2036</x:v>
      </x:c>
      <x:c r="D4077" s="7" t="str">
        <x:v>REA-M-C</x:v>
      </x:c>
      <x:c r="E4077" s="7" t="str">
        <x:v>CALIBRATION</x:v>
      </x:c>
      <x:c r="F4077" s="7" t="str">
        <x:v>PTC-C</x:v>
      </x:c>
      <x:c r="G4077" s="7" t="str">
        <x:v>CF-04</x:v>
      </x:c>
      <x:c r="H4077" s="7" t="str">
        <x:v>BEFORE</x:v>
      </x:c>
      <x:c r="I4077" s="7" t="str">
        <x:v>deg C</x:v>
      </x:c>
      <x:c r="J4077" s="7" t="n">
        <x:v>-30</x:v>
      </x:c>
      <x:c r="K4077" s="7" t="n">
        <x:v>80</x:v>
      </x:c>
      <x:c r="L4077" s="7" t="n">
        <x:v>0.2</x:v>
      </x:c>
      <x:c r="M4077" s="7" t="str"/>
      <x:c r="N4077" s="7" t="str"/>
      <x:c r="O4077" s="7" t="str"/>
      <x:c r="P4077" s="7" t="str">
        <x:f>IF(O4077="","OPEN",IF(OR(NOT(ISNUMBER(M4077)),NOT(ISNUMBER(N4077)),ABS(M4077)&gt;L4077,N4077&gt;L4077),"FAIL","PASS"))</x:f>
        <x:v>OPEN</x:v>
      </x:c>
    </x:row>
    <x:row r="4078">
      <x:c r="B4078" s="7" t="str">
        <x:v>CAL-04072</x:v>
      </x:c>
      <x:c r="C4078" s="7" t="str">
        <x:v>CH-2036</x:v>
      </x:c>
      <x:c r="D4078" s="7" t="str">
        <x:v>REA-M-C</x:v>
      </x:c>
      <x:c r="E4078" s="7" t="str">
        <x:v>CALIBRATION</x:v>
      </x:c>
      <x:c r="F4078" s="7" t="str">
        <x:v>PTC-C</x:v>
      </x:c>
      <x:c r="G4078" s="7" t="str">
        <x:v>CF-04</x:v>
      </x:c>
      <x:c r="H4078" s="7" t="str">
        <x:v>AFTER</x:v>
      </x:c>
      <x:c r="I4078" s="7" t="str">
        <x:v>deg C</x:v>
      </x:c>
      <x:c r="J4078" s="7" t="n">
        <x:v>-30</x:v>
      </x:c>
      <x:c r="K4078" s="7" t="n">
        <x:v>80</x:v>
      </x:c>
      <x:c r="L4078" s="7" t="n">
        <x:v>0.2</x:v>
      </x:c>
      <x:c r="M4078" s="7" t="str"/>
      <x:c r="N4078" s="7" t="str"/>
      <x:c r="O4078" s="7" t="str"/>
      <x:c r="P4078" s="7" t="str">
        <x:f>IF(O4078="","OPEN",IF(OR(NOT(ISNUMBER(M4078)),NOT(ISNUMBER(N4078)),ABS(M4078)&gt;L4078,N4078&gt;L4078),"FAIL","PASS"))</x:f>
        <x:v>OPEN</x:v>
      </x:c>
    </x:row>
    <x:row r="4079">
      <x:c r="B4079" s="7" t="str">
        <x:v>CAL-04073</x:v>
      </x:c>
      <x:c r="C4079" s="7" t="str">
        <x:v>CH-2037</x:v>
      </x:c>
      <x:c r="D4079" s="7" t="str">
        <x:v>REA-M-C</x:v>
      </x:c>
      <x:c r="E4079" s="7" t="str">
        <x:v>CALIBRATION</x:v>
      </x:c>
      <x:c r="F4079" s="7" t="str">
        <x:v>PTC-C</x:v>
      </x:c>
      <x:c r="G4079" s="7" t="str">
        <x:v>CF-04</x:v>
      </x:c>
      <x:c r="H4079" s="7" t="str">
        <x:v>BEFORE</x:v>
      </x:c>
      <x:c r="I4079" s="7" t="str">
        <x:v>deg C</x:v>
      </x:c>
      <x:c r="J4079" s="7" t="n">
        <x:v>-30</x:v>
      </x:c>
      <x:c r="K4079" s="7" t="n">
        <x:v>80</x:v>
      </x:c>
      <x:c r="L4079" s="7" t="n">
        <x:v>0.2</x:v>
      </x:c>
      <x:c r="M4079" s="7" t="str"/>
      <x:c r="N4079" s="7" t="str"/>
      <x:c r="O4079" s="7" t="str"/>
      <x:c r="P4079" s="7" t="str">
        <x:f>IF(O4079="","OPEN",IF(OR(NOT(ISNUMBER(M4079)),NOT(ISNUMBER(N4079)),ABS(M4079)&gt;L4079,N4079&gt;L4079),"FAIL","PASS"))</x:f>
        <x:v>OPEN</x:v>
      </x:c>
    </x:row>
    <x:row r="4080">
      <x:c r="B4080" s="7" t="str">
        <x:v>CAL-04074</x:v>
      </x:c>
      <x:c r="C4080" s="7" t="str">
        <x:v>CH-2037</x:v>
      </x:c>
      <x:c r="D4080" s="7" t="str">
        <x:v>REA-M-C</x:v>
      </x:c>
      <x:c r="E4080" s="7" t="str">
        <x:v>CALIBRATION</x:v>
      </x:c>
      <x:c r="F4080" s="7" t="str">
        <x:v>PTC-C</x:v>
      </x:c>
      <x:c r="G4080" s="7" t="str">
        <x:v>CF-04</x:v>
      </x:c>
      <x:c r="H4080" s="7" t="str">
        <x:v>AFTER</x:v>
      </x:c>
      <x:c r="I4080" s="7" t="str">
        <x:v>deg C</x:v>
      </x:c>
      <x:c r="J4080" s="7" t="n">
        <x:v>-30</x:v>
      </x:c>
      <x:c r="K4080" s="7" t="n">
        <x:v>80</x:v>
      </x:c>
      <x:c r="L4080" s="7" t="n">
        <x:v>0.2</x:v>
      </x:c>
      <x:c r="M4080" s="7" t="str"/>
      <x:c r="N4080" s="7" t="str"/>
      <x:c r="O4080" s="7" t="str"/>
      <x:c r="P4080" s="7" t="str">
        <x:f>IF(O4080="","OPEN",IF(OR(NOT(ISNUMBER(M4080)),NOT(ISNUMBER(N4080)),ABS(M4080)&gt;L4080,N4080&gt;L4080),"FAIL","PASS"))</x:f>
        <x:v>OPEN</x:v>
      </x:c>
    </x:row>
    <x:row r="4081">
      <x:c r="B4081" s="7" t="str">
        <x:v>CAL-04075</x:v>
      </x:c>
      <x:c r="C4081" s="7" t="str">
        <x:v>CH-2038</x:v>
      </x:c>
      <x:c r="D4081" s="7" t="str">
        <x:v>REA-M-C</x:v>
      </x:c>
      <x:c r="E4081" s="7" t="str">
        <x:v>CALIBRATION</x:v>
      </x:c>
      <x:c r="F4081" s="7" t="str">
        <x:v>PTC-C</x:v>
      </x:c>
      <x:c r="G4081" s="7" t="str">
        <x:v>CF-04</x:v>
      </x:c>
      <x:c r="H4081" s="7" t="str">
        <x:v>BEFORE</x:v>
      </x:c>
      <x:c r="I4081" s="7" t="str">
        <x:v>deg C</x:v>
      </x:c>
      <x:c r="J4081" s="7" t="n">
        <x:v>-30</x:v>
      </x:c>
      <x:c r="K4081" s="7" t="n">
        <x:v>80</x:v>
      </x:c>
      <x:c r="L4081" s="7" t="n">
        <x:v>0.2</x:v>
      </x:c>
      <x:c r="M4081" s="7" t="str"/>
      <x:c r="N4081" s="7" t="str"/>
      <x:c r="O4081" s="7" t="str"/>
      <x:c r="P4081" s="7" t="str">
        <x:f>IF(O4081="","OPEN",IF(OR(NOT(ISNUMBER(M4081)),NOT(ISNUMBER(N4081)),ABS(M4081)&gt;L4081,N4081&gt;L4081),"FAIL","PASS"))</x:f>
        <x:v>OPEN</x:v>
      </x:c>
    </x:row>
    <x:row r="4082">
      <x:c r="B4082" s="7" t="str">
        <x:v>CAL-04076</x:v>
      </x:c>
      <x:c r="C4082" s="7" t="str">
        <x:v>CH-2038</x:v>
      </x:c>
      <x:c r="D4082" s="7" t="str">
        <x:v>REA-M-C</x:v>
      </x:c>
      <x:c r="E4082" s="7" t="str">
        <x:v>CALIBRATION</x:v>
      </x:c>
      <x:c r="F4082" s="7" t="str">
        <x:v>PTC-C</x:v>
      </x:c>
      <x:c r="G4082" s="7" t="str">
        <x:v>CF-04</x:v>
      </x:c>
      <x:c r="H4082" s="7" t="str">
        <x:v>AFTER</x:v>
      </x:c>
      <x:c r="I4082" s="7" t="str">
        <x:v>deg C</x:v>
      </x:c>
      <x:c r="J4082" s="7" t="n">
        <x:v>-30</x:v>
      </x:c>
      <x:c r="K4082" s="7" t="n">
        <x:v>80</x:v>
      </x:c>
      <x:c r="L4082" s="7" t="n">
        <x:v>0.2</x:v>
      </x:c>
      <x:c r="M4082" s="7" t="str"/>
      <x:c r="N4082" s="7" t="str"/>
      <x:c r="O4082" s="7" t="str"/>
      <x:c r="P4082" s="7" t="str">
        <x:f>IF(O4082="","OPEN",IF(OR(NOT(ISNUMBER(M4082)),NOT(ISNUMBER(N4082)),ABS(M4082)&gt;L4082,N4082&gt;L4082),"FAIL","PASS"))</x:f>
        <x:v>OPEN</x:v>
      </x:c>
    </x:row>
    <x:row r="4083">
      <x:c r="B4083" s="7" t="str">
        <x:v>CAL-04077</x:v>
      </x:c>
      <x:c r="C4083" s="7" t="str">
        <x:v>CH-2039</x:v>
      </x:c>
      <x:c r="D4083" s="7" t="str">
        <x:v>REA-M-C</x:v>
      </x:c>
      <x:c r="E4083" s="7" t="str">
        <x:v>CALIBRATION</x:v>
      </x:c>
      <x:c r="F4083" s="7" t="str">
        <x:v>PTC-C</x:v>
      </x:c>
      <x:c r="G4083" s="7" t="str">
        <x:v>CF-04</x:v>
      </x:c>
      <x:c r="H4083" s="7" t="str">
        <x:v>BEFORE</x:v>
      </x:c>
      <x:c r="I4083" s="7" t="str">
        <x:v>deg C</x:v>
      </x:c>
      <x:c r="J4083" s="7" t="n">
        <x:v>-30</x:v>
      </x:c>
      <x:c r="K4083" s="7" t="n">
        <x:v>80</x:v>
      </x:c>
      <x:c r="L4083" s="7" t="n">
        <x:v>0.2</x:v>
      </x:c>
      <x:c r="M4083" s="7" t="str"/>
      <x:c r="N4083" s="7" t="str"/>
      <x:c r="O4083" s="7" t="str"/>
      <x:c r="P4083" s="7" t="str">
        <x:f>IF(O4083="","OPEN",IF(OR(NOT(ISNUMBER(M4083)),NOT(ISNUMBER(N4083)),ABS(M4083)&gt;L4083,N4083&gt;L4083),"FAIL","PASS"))</x:f>
        <x:v>OPEN</x:v>
      </x:c>
    </x:row>
    <x:row r="4084">
      <x:c r="B4084" s="7" t="str">
        <x:v>CAL-04078</x:v>
      </x:c>
      <x:c r="C4084" s="7" t="str">
        <x:v>CH-2039</x:v>
      </x:c>
      <x:c r="D4084" s="7" t="str">
        <x:v>REA-M-C</x:v>
      </x:c>
      <x:c r="E4084" s="7" t="str">
        <x:v>CALIBRATION</x:v>
      </x:c>
      <x:c r="F4084" s="7" t="str">
        <x:v>PTC-C</x:v>
      </x:c>
      <x:c r="G4084" s="7" t="str">
        <x:v>CF-04</x:v>
      </x:c>
      <x:c r="H4084" s="7" t="str">
        <x:v>AFTER</x:v>
      </x:c>
      <x:c r="I4084" s="7" t="str">
        <x:v>deg C</x:v>
      </x:c>
      <x:c r="J4084" s="7" t="n">
        <x:v>-30</x:v>
      </x:c>
      <x:c r="K4084" s="7" t="n">
        <x:v>80</x:v>
      </x:c>
      <x:c r="L4084" s="7" t="n">
        <x:v>0.2</x:v>
      </x:c>
      <x:c r="M4084" s="7" t="str"/>
      <x:c r="N4084" s="7" t="str"/>
      <x:c r="O4084" s="7" t="str"/>
      <x:c r="P4084" s="7" t="str">
        <x:f>IF(O4084="","OPEN",IF(OR(NOT(ISNUMBER(M4084)),NOT(ISNUMBER(N4084)),ABS(M4084)&gt;L4084,N4084&gt;L4084),"FAIL","PASS"))</x:f>
        <x:v>OPEN</x:v>
      </x:c>
    </x:row>
    <x:row r="4085">
      <x:c r="B4085" s="7" t="str">
        <x:v>CAL-04079</x:v>
      </x:c>
      <x:c r="C4085" s="7" t="str">
        <x:v>CH-2040</x:v>
      </x:c>
      <x:c r="D4085" s="7" t="str">
        <x:v>REA-M-C</x:v>
      </x:c>
      <x:c r="E4085" s="7" t="str">
        <x:v>CALIBRATION</x:v>
      </x:c>
      <x:c r="F4085" s="7" t="str">
        <x:v>PTC-C</x:v>
      </x:c>
      <x:c r="G4085" s="7" t="str">
        <x:v>CF-04</x:v>
      </x:c>
      <x:c r="H4085" s="7" t="str">
        <x:v>BEFORE</x:v>
      </x:c>
      <x:c r="I4085" s="7" t="str">
        <x:v>deg C</x:v>
      </x:c>
      <x:c r="J4085" s="7" t="n">
        <x:v>-30</x:v>
      </x:c>
      <x:c r="K4085" s="7" t="n">
        <x:v>80</x:v>
      </x:c>
      <x:c r="L4085" s="7" t="n">
        <x:v>0.2</x:v>
      </x:c>
      <x:c r="M4085" s="7" t="str"/>
      <x:c r="N4085" s="7" t="str"/>
      <x:c r="O4085" s="7" t="str"/>
      <x:c r="P4085" s="7" t="str">
        <x:f>IF(O4085="","OPEN",IF(OR(NOT(ISNUMBER(M4085)),NOT(ISNUMBER(N4085)),ABS(M4085)&gt;L4085,N4085&gt;L4085),"FAIL","PASS"))</x:f>
        <x:v>OPEN</x:v>
      </x:c>
    </x:row>
    <x:row r="4086">
      <x:c r="B4086" s="7" t="str">
        <x:v>CAL-04080</x:v>
      </x:c>
      <x:c r="C4086" s="7" t="str">
        <x:v>CH-2040</x:v>
      </x:c>
      <x:c r="D4086" s="7" t="str">
        <x:v>REA-M-C</x:v>
      </x:c>
      <x:c r="E4086" s="7" t="str">
        <x:v>CALIBRATION</x:v>
      </x:c>
      <x:c r="F4086" s="7" t="str">
        <x:v>PTC-C</x:v>
      </x:c>
      <x:c r="G4086" s="7" t="str">
        <x:v>CF-04</x:v>
      </x:c>
      <x:c r="H4086" s="7" t="str">
        <x:v>AFTER</x:v>
      </x:c>
      <x:c r="I4086" s="7" t="str">
        <x:v>deg C</x:v>
      </x:c>
      <x:c r="J4086" s="7" t="n">
        <x:v>-30</x:v>
      </x:c>
      <x:c r="K4086" s="7" t="n">
        <x:v>80</x:v>
      </x:c>
      <x:c r="L4086" s="7" t="n">
        <x:v>0.2</x:v>
      </x:c>
      <x:c r="M4086" s="7" t="str"/>
      <x:c r="N4086" s="7" t="str"/>
      <x:c r="O4086" s="7" t="str"/>
      <x:c r="P4086" s="7" t="str">
        <x:f>IF(O4086="","OPEN",IF(OR(NOT(ISNUMBER(M4086)),NOT(ISNUMBER(N4086)),ABS(M4086)&gt;L4086,N4086&gt;L4086),"FAIL","PASS"))</x:f>
        <x:v>OPEN</x:v>
      </x:c>
    </x:row>
    <x:row r="4087">
      <x:c r="B4087" s="7" t="str">
        <x:v>CAL-04081</x:v>
      </x:c>
      <x:c r="C4087" s="7" t="str">
        <x:v>CH-2041</x:v>
      </x:c>
      <x:c r="D4087" s="7" t="str">
        <x:v>REA-M-C</x:v>
      </x:c>
      <x:c r="E4087" s="7" t="str">
        <x:v>CALIBRATION</x:v>
      </x:c>
      <x:c r="F4087" s="7" t="str">
        <x:v>PTC-C</x:v>
      </x:c>
      <x:c r="G4087" s="7" t="str">
        <x:v>CF-05</x:v>
      </x:c>
      <x:c r="H4087" s="7" t="str">
        <x:v>BEFORE</x:v>
      </x:c>
      <x:c r="I4087" s="7" t="str">
        <x:v>kg</x:v>
      </x:c>
      <x:c r="J4087" s="7" t="n">
        <x:v>0</x:v>
      </x:c>
      <x:c r="K4087" s="7" t="n">
        <x:v>20</x:v>
      </x:c>
      <x:c r="L4087" s="7" t="n">
        <x:v>0.25</x:v>
      </x:c>
      <x:c r="M4087" s="7" t="str"/>
      <x:c r="N4087" s="7" t="str"/>
      <x:c r="O4087" s="7" t="str"/>
      <x:c r="P4087" s="7" t="str">
        <x:f>IF(O4087="","OPEN",IF(OR(NOT(ISNUMBER(M4087)),NOT(ISNUMBER(N4087)),ABS(M4087)&gt;L4087,N4087&gt;L4087),"FAIL","PASS"))</x:f>
        <x:v>OPEN</x:v>
      </x:c>
    </x:row>
    <x:row r="4088">
      <x:c r="B4088" s="7" t="str">
        <x:v>CAL-04082</x:v>
      </x:c>
      <x:c r="C4088" s="7" t="str">
        <x:v>CH-2041</x:v>
      </x:c>
      <x:c r="D4088" s="7" t="str">
        <x:v>REA-M-C</x:v>
      </x:c>
      <x:c r="E4088" s="7" t="str">
        <x:v>CALIBRATION</x:v>
      </x:c>
      <x:c r="F4088" s="7" t="str">
        <x:v>PTC-C</x:v>
      </x:c>
      <x:c r="G4088" s="7" t="str">
        <x:v>CF-05</x:v>
      </x:c>
      <x:c r="H4088" s="7" t="str">
        <x:v>AFTER</x:v>
      </x:c>
      <x:c r="I4088" s="7" t="str">
        <x:v>kg</x:v>
      </x:c>
      <x:c r="J4088" s="7" t="n">
        <x:v>0</x:v>
      </x:c>
      <x:c r="K4088" s="7" t="n">
        <x:v>20</x:v>
      </x:c>
      <x:c r="L4088" s="7" t="n">
        <x:v>0.25</x:v>
      </x:c>
      <x:c r="M4088" s="7" t="str"/>
      <x:c r="N4088" s="7" t="str"/>
      <x:c r="O4088" s="7" t="str"/>
      <x:c r="P4088" s="7" t="str">
        <x:f>IF(O4088="","OPEN",IF(OR(NOT(ISNUMBER(M4088)),NOT(ISNUMBER(N4088)),ABS(M4088)&gt;L4088,N4088&gt;L4088),"FAIL","PASS"))</x:f>
        <x:v>OPEN</x:v>
      </x:c>
    </x:row>
    <x:row r="4089">
      <x:c r="B4089" s="7" t="str">
        <x:v>CAL-04083</x:v>
      </x:c>
      <x:c r="C4089" s="7" t="str">
        <x:v>CH-2042</x:v>
      </x:c>
      <x:c r="D4089" s="7" t="str">
        <x:v>REA-M-C</x:v>
      </x:c>
      <x:c r="E4089" s="7" t="str">
        <x:v>CALIBRATION</x:v>
      </x:c>
      <x:c r="F4089" s="7" t="str">
        <x:v>PTC-C</x:v>
      </x:c>
      <x:c r="G4089" s="7" t="str">
        <x:v>CF-05</x:v>
      </x:c>
      <x:c r="H4089" s="7" t="str">
        <x:v>BEFORE</x:v>
      </x:c>
      <x:c r="I4089" s="7" t="str">
        <x:v>kg</x:v>
      </x:c>
      <x:c r="J4089" s="7" t="n">
        <x:v>0</x:v>
      </x:c>
      <x:c r="K4089" s="7" t="n">
        <x:v>20</x:v>
      </x:c>
      <x:c r="L4089" s="7" t="n">
        <x:v>0.25</x:v>
      </x:c>
      <x:c r="M4089" s="7" t="str"/>
      <x:c r="N4089" s="7" t="str"/>
      <x:c r="O4089" s="7" t="str"/>
      <x:c r="P4089" s="7" t="str">
        <x:f>IF(O4089="","OPEN",IF(OR(NOT(ISNUMBER(M4089)),NOT(ISNUMBER(N4089)),ABS(M4089)&gt;L4089,N4089&gt;L4089),"FAIL","PASS"))</x:f>
        <x:v>OPEN</x:v>
      </x:c>
    </x:row>
    <x:row r="4090">
      <x:c r="B4090" s="7" t="str">
        <x:v>CAL-04084</x:v>
      </x:c>
      <x:c r="C4090" s="7" t="str">
        <x:v>CH-2042</x:v>
      </x:c>
      <x:c r="D4090" s="7" t="str">
        <x:v>REA-M-C</x:v>
      </x:c>
      <x:c r="E4090" s="7" t="str">
        <x:v>CALIBRATION</x:v>
      </x:c>
      <x:c r="F4090" s="7" t="str">
        <x:v>PTC-C</x:v>
      </x:c>
      <x:c r="G4090" s="7" t="str">
        <x:v>CF-05</x:v>
      </x:c>
      <x:c r="H4090" s="7" t="str">
        <x:v>AFTER</x:v>
      </x:c>
      <x:c r="I4090" s="7" t="str">
        <x:v>kg</x:v>
      </x:c>
      <x:c r="J4090" s="7" t="n">
        <x:v>0</x:v>
      </x:c>
      <x:c r="K4090" s="7" t="n">
        <x:v>20</x:v>
      </x:c>
      <x:c r="L4090" s="7" t="n">
        <x:v>0.25</x:v>
      </x:c>
      <x:c r="M4090" s="7" t="str"/>
      <x:c r="N4090" s="7" t="str"/>
      <x:c r="O4090" s="7" t="str"/>
      <x:c r="P4090" s="7" t="str">
        <x:f>IF(O4090="","OPEN",IF(OR(NOT(ISNUMBER(M4090)),NOT(ISNUMBER(N4090)),ABS(M4090)&gt;L4090,N4090&gt;L4090),"FAIL","PASS"))</x:f>
        <x:v>OPEN</x:v>
      </x:c>
    </x:row>
    <x:row r="4091">
      <x:c r="B4091" s="7" t="str">
        <x:v>CAL-04085</x:v>
      </x:c>
      <x:c r="C4091" s="7" t="str">
        <x:v>CH-2043</x:v>
      </x:c>
      <x:c r="D4091" s="7" t="str">
        <x:v>REA-M-C</x:v>
      </x:c>
      <x:c r="E4091" s="7" t="str">
        <x:v>CALIBRATION</x:v>
      </x:c>
      <x:c r="F4091" s="7" t="str">
        <x:v>PTC-C</x:v>
      </x:c>
      <x:c r="G4091" s="7" t="str">
        <x:v>CF-05</x:v>
      </x:c>
      <x:c r="H4091" s="7" t="str">
        <x:v>BEFORE</x:v>
      </x:c>
      <x:c r="I4091" s="7" t="str">
        <x:v>kg</x:v>
      </x:c>
      <x:c r="J4091" s="7" t="n">
        <x:v>0</x:v>
      </x:c>
      <x:c r="K4091" s="7" t="n">
        <x:v>20</x:v>
      </x:c>
      <x:c r="L4091" s="7" t="n">
        <x:v>0.25</x:v>
      </x:c>
      <x:c r="M4091" s="7" t="str"/>
      <x:c r="N4091" s="7" t="str"/>
      <x:c r="O4091" s="7" t="str"/>
      <x:c r="P4091" s="7" t="str">
        <x:f>IF(O4091="","OPEN",IF(OR(NOT(ISNUMBER(M4091)),NOT(ISNUMBER(N4091)),ABS(M4091)&gt;L4091,N4091&gt;L4091),"FAIL","PASS"))</x:f>
        <x:v>OPEN</x:v>
      </x:c>
    </x:row>
    <x:row r="4092">
      <x:c r="B4092" s="7" t="str">
        <x:v>CAL-04086</x:v>
      </x:c>
      <x:c r="C4092" s="7" t="str">
        <x:v>CH-2043</x:v>
      </x:c>
      <x:c r="D4092" s="7" t="str">
        <x:v>REA-M-C</x:v>
      </x:c>
      <x:c r="E4092" s="7" t="str">
        <x:v>CALIBRATION</x:v>
      </x:c>
      <x:c r="F4092" s="7" t="str">
        <x:v>PTC-C</x:v>
      </x:c>
      <x:c r="G4092" s="7" t="str">
        <x:v>CF-05</x:v>
      </x:c>
      <x:c r="H4092" s="7" t="str">
        <x:v>AFTER</x:v>
      </x:c>
      <x:c r="I4092" s="7" t="str">
        <x:v>kg</x:v>
      </x:c>
      <x:c r="J4092" s="7" t="n">
        <x:v>0</x:v>
      </x:c>
      <x:c r="K4092" s="7" t="n">
        <x:v>20</x:v>
      </x:c>
      <x:c r="L4092" s="7" t="n">
        <x:v>0.25</x:v>
      </x:c>
      <x:c r="M4092" s="7" t="str"/>
      <x:c r="N4092" s="7" t="str"/>
      <x:c r="O4092" s="7" t="str"/>
      <x:c r="P4092" s="7" t="str">
        <x:f>IF(O4092="","OPEN",IF(OR(NOT(ISNUMBER(M4092)),NOT(ISNUMBER(N4092)),ABS(M4092)&gt;L4092,N4092&gt;L4092),"FAIL","PASS"))</x:f>
        <x:v>OPEN</x:v>
      </x:c>
    </x:row>
    <x:row r="4093">
      <x:c r="B4093" s="7" t="str">
        <x:v>CAL-04087</x:v>
      </x:c>
      <x:c r="C4093" s="7" t="str">
        <x:v>CH-2044</x:v>
      </x:c>
      <x:c r="D4093" s="7" t="str">
        <x:v>REA-M-C</x:v>
      </x:c>
      <x:c r="E4093" s="7" t="str">
        <x:v>CALIBRATION</x:v>
      </x:c>
      <x:c r="F4093" s="7" t="str">
        <x:v>PTC-C</x:v>
      </x:c>
      <x:c r="G4093" s="7" t="str">
        <x:v>CF-05</x:v>
      </x:c>
      <x:c r="H4093" s="7" t="str">
        <x:v>BEFORE</x:v>
      </x:c>
      <x:c r="I4093" s="7" t="str">
        <x:v>kg</x:v>
      </x:c>
      <x:c r="J4093" s="7" t="n">
        <x:v>0</x:v>
      </x:c>
      <x:c r="K4093" s="7" t="n">
        <x:v>20</x:v>
      </x:c>
      <x:c r="L4093" s="7" t="n">
        <x:v>0.25</x:v>
      </x:c>
      <x:c r="M4093" s="7" t="str"/>
      <x:c r="N4093" s="7" t="str"/>
      <x:c r="O4093" s="7" t="str"/>
      <x:c r="P4093" s="7" t="str">
        <x:f>IF(O4093="","OPEN",IF(OR(NOT(ISNUMBER(M4093)),NOT(ISNUMBER(N4093)),ABS(M4093)&gt;L4093,N4093&gt;L4093),"FAIL","PASS"))</x:f>
        <x:v>OPEN</x:v>
      </x:c>
    </x:row>
    <x:row r="4094">
      <x:c r="B4094" s="7" t="str">
        <x:v>CAL-04088</x:v>
      </x:c>
      <x:c r="C4094" s="7" t="str">
        <x:v>CH-2044</x:v>
      </x:c>
      <x:c r="D4094" s="7" t="str">
        <x:v>REA-M-C</x:v>
      </x:c>
      <x:c r="E4094" s="7" t="str">
        <x:v>CALIBRATION</x:v>
      </x:c>
      <x:c r="F4094" s="7" t="str">
        <x:v>PTC-C</x:v>
      </x:c>
      <x:c r="G4094" s="7" t="str">
        <x:v>CF-05</x:v>
      </x:c>
      <x:c r="H4094" s="7" t="str">
        <x:v>AFTER</x:v>
      </x:c>
      <x:c r="I4094" s="7" t="str">
        <x:v>kg</x:v>
      </x:c>
      <x:c r="J4094" s="7" t="n">
        <x:v>0</x:v>
      </x:c>
      <x:c r="K4094" s="7" t="n">
        <x:v>20</x:v>
      </x:c>
      <x:c r="L4094" s="7" t="n">
        <x:v>0.25</x:v>
      </x:c>
      <x:c r="M4094" s="7" t="str"/>
      <x:c r="N4094" s="7" t="str"/>
      <x:c r="O4094" s="7" t="str"/>
      <x:c r="P4094" s="7" t="str">
        <x:f>IF(O4094="","OPEN",IF(OR(NOT(ISNUMBER(M4094)),NOT(ISNUMBER(N4094)),ABS(M4094)&gt;L4094,N4094&gt;L4094),"FAIL","PASS"))</x:f>
        <x:v>OPEN</x:v>
      </x:c>
    </x:row>
    <x:row r="4095">
      <x:c r="B4095" s="7" t="str">
        <x:v>CAL-04089</x:v>
      </x:c>
      <x:c r="C4095" s="7" t="str">
        <x:v>CH-2045</x:v>
      </x:c>
      <x:c r="D4095" s="7" t="str">
        <x:v>REA-M-C</x:v>
      </x:c>
      <x:c r="E4095" s="7" t="str">
        <x:v>CALIBRATION</x:v>
      </x:c>
      <x:c r="F4095" s="7" t="str">
        <x:v>PTC-C</x:v>
      </x:c>
      <x:c r="G4095" s="7" t="str">
        <x:v>CF-05</x:v>
      </x:c>
      <x:c r="H4095" s="7" t="str">
        <x:v>BEFORE</x:v>
      </x:c>
      <x:c r="I4095" s="7" t="str">
        <x:v>kg</x:v>
      </x:c>
      <x:c r="J4095" s="7" t="n">
        <x:v>0</x:v>
      </x:c>
      <x:c r="K4095" s="7" t="n">
        <x:v>20</x:v>
      </x:c>
      <x:c r="L4095" s="7" t="n">
        <x:v>0.25</x:v>
      </x:c>
      <x:c r="M4095" s="7" t="str"/>
      <x:c r="N4095" s="7" t="str"/>
      <x:c r="O4095" s="7" t="str"/>
      <x:c r="P4095" s="7" t="str">
        <x:f>IF(O4095="","OPEN",IF(OR(NOT(ISNUMBER(M4095)),NOT(ISNUMBER(N4095)),ABS(M4095)&gt;L4095,N4095&gt;L4095),"FAIL","PASS"))</x:f>
        <x:v>OPEN</x:v>
      </x:c>
    </x:row>
    <x:row r="4096">
      <x:c r="B4096" s="7" t="str">
        <x:v>CAL-04090</x:v>
      </x:c>
      <x:c r="C4096" s="7" t="str">
        <x:v>CH-2045</x:v>
      </x:c>
      <x:c r="D4096" s="7" t="str">
        <x:v>REA-M-C</x:v>
      </x:c>
      <x:c r="E4096" s="7" t="str">
        <x:v>CALIBRATION</x:v>
      </x:c>
      <x:c r="F4096" s="7" t="str">
        <x:v>PTC-C</x:v>
      </x:c>
      <x:c r="G4096" s="7" t="str">
        <x:v>CF-05</x:v>
      </x:c>
      <x:c r="H4096" s="7" t="str">
        <x:v>AFTER</x:v>
      </x:c>
      <x:c r="I4096" s="7" t="str">
        <x:v>kg</x:v>
      </x:c>
      <x:c r="J4096" s="7" t="n">
        <x:v>0</x:v>
      </x:c>
      <x:c r="K4096" s="7" t="n">
        <x:v>20</x:v>
      </x:c>
      <x:c r="L4096" s="7" t="n">
        <x:v>0.25</x:v>
      </x:c>
      <x:c r="M4096" s="7" t="str"/>
      <x:c r="N4096" s="7" t="str"/>
      <x:c r="O4096" s="7" t="str"/>
      <x:c r="P4096" s="7" t="str">
        <x:f>IF(O4096="","OPEN",IF(OR(NOT(ISNUMBER(M4096)),NOT(ISNUMBER(N4096)),ABS(M4096)&gt;L4096,N4096&gt;L4096),"FAIL","PASS"))</x:f>
        <x:v>OPEN</x:v>
      </x:c>
    </x:row>
    <x:row r="4097">
      <x:c r="B4097" s="7" t="str">
        <x:v>CAL-04091</x:v>
      </x:c>
      <x:c r="C4097" s="7" t="str">
        <x:v>CH-2046</x:v>
      </x:c>
      <x:c r="D4097" s="7" t="str">
        <x:v>REA-M-C</x:v>
      </x:c>
      <x:c r="E4097" s="7" t="str">
        <x:v>CALIBRATION</x:v>
      </x:c>
      <x:c r="F4097" s="7" t="str">
        <x:v>PTC-C</x:v>
      </x:c>
      <x:c r="G4097" s="7" t="str">
        <x:v>CF-05</x:v>
      </x:c>
      <x:c r="H4097" s="7" t="str">
        <x:v>BEFORE</x:v>
      </x:c>
      <x:c r="I4097" s="7" t="str">
        <x:v>kg</x:v>
      </x:c>
      <x:c r="J4097" s="7" t="n">
        <x:v>0</x:v>
      </x:c>
      <x:c r="K4097" s="7" t="n">
        <x:v>20</x:v>
      </x:c>
      <x:c r="L4097" s="7" t="n">
        <x:v>0.25</x:v>
      </x:c>
      <x:c r="M4097" s="7" t="str"/>
      <x:c r="N4097" s="7" t="str"/>
      <x:c r="O4097" s="7" t="str"/>
      <x:c r="P4097" s="7" t="str">
        <x:f>IF(O4097="","OPEN",IF(OR(NOT(ISNUMBER(M4097)),NOT(ISNUMBER(N4097)),ABS(M4097)&gt;L4097,N4097&gt;L4097),"FAIL","PASS"))</x:f>
        <x:v>OPEN</x:v>
      </x:c>
    </x:row>
    <x:row r="4098">
      <x:c r="B4098" s="7" t="str">
        <x:v>CAL-04092</x:v>
      </x:c>
      <x:c r="C4098" s="7" t="str">
        <x:v>CH-2046</x:v>
      </x:c>
      <x:c r="D4098" s="7" t="str">
        <x:v>REA-M-C</x:v>
      </x:c>
      <x:c r="E4098" s="7" t="str">
        <x:v>CALIBRATION</x:v>
      </x:c>
      <x:c r="F4098" s="7" t="str">
        <x:v>PTC-C</x:v>
      </x:c>
      <x:c r="G4098" s="7" t="str">
        <x:v>CF-05</x:v>
      </x:c>
      <x:c r="H4098" s="7" t="str">
        <x:v>AFTER</x:v>
      </x:c>
      <x:c r="I4098" s="7" t="str">
        <x:v>kg</x:v>
      </x:c>
      <x:c r="J4098" s="7" t="n">
        <x:v>0</x:v>
      </x:c>
      <x:c r="K4098" s="7" t="n">
        <x:v>20</x:v>
      </x:c>
      <x:c r="L4098" s="7" t="n">
        <x:v>0.25</x:v>
      </x:c>
      <x:c r="M4098" s="7" t="str"/>
      <x:c r="N4098" s="7" t="str"/>
      <x:c r="O4098" s="7" t="str"/>
      <x:c r="P4098" s="7" t="str">
        <x:f>IF(O4098="","OPEN",IF(OR(NOT(ISNUMBER(M4098)),NOT(ISNUMBER(N4098)),ABS(M4098)&gt;L4098,N4098&gt;L4098),"FAIL","PASS"))</x:f>
        <x:v>OPEN</x:v>
      </x:c>
    </x:row>
    <x:row r="4099">
      <x:c r="B4099" s="7" t="str">
        <x:v>CAL-04093</x:v>
      </x:c>
      <x:c r="C4099" s="7" t="str">
        <x:v>CH-2047</x:v>
      </x:c>
      <x:c r="D4099" s="7" t="str">
        <x:v>REA-M-C</x:v>
      </x:c>
      <x:c r="E4099" s="7" t="str">
        <x:v>CALIBRATION</x:v>
      </x:c>
      <x:c r="F4099" s="7" t="str">
        <x:v>PTC-C</x:v>
      </x:c>
      <x:c r="G4099" s="7" t="str">
        <x:v>CF-06</x:v>
      </x:c>
      <x:c r="H4099" s="7" t="str">
        <x:v>BEFORE</x:v>
      </x:c>
      <x:c r="I4099" s="7" t="str">
        <x:v>m</x:v>
      </x:c>
      <x:c r="J4099" s="7" t="n">
        <x:v>0</x:v>
      </x:c>
      <x:c r="K4099" s="7" t="n">
        <x:v>0.2</x:v>
      </x:c>
      <x:c r="L4099" s="7" t="n">
        <x:v>0.0005</x:v>
      </x:c>
      <x:c r="M4099" s="7" t="str"/>
      <x:c r="N4099" s="7" t="str"/>
      <x:c r="O4099" s="7" t="str"/>
      <x:c r="P4099" s="7" t="str">
        <x:f>IF(O4099="","OPEN",IF(OR(NOT(ISNUMBER(M4099)),NOT(ISNUMBER(N4099)),ABS(M4099)&gt;L4099,N4099&gt;L4099),"FAIL","PASS"))</x:f>
        <x:v>OPEN</x:v>
      </x:c>
    </x:row>
    <x:row r="4100">
      <x:c r="B4100" s="7" t="str">
        <x:v>CAL-04094</x:v>
      </x:c>
      <x:c r="C4100" s="7" t="str">
        <x:v>CH-2047</x:v>
      </x:c>
      <x:c r="D4100" s="7" t="str">
        <x:v>REA-M-C</x:v>
      </x:c>
      <x:c r="E4100" s="7" t="str">
        <x:v>CALIBRATION</x:v>
      </x:c>
      <x:c r="F4100" s="7" t="str">
        <x:v>PTC-C</x:v>
      </x:c>
      <x:c r="G4100" s="7" t="str">
        <x:v>CF-06</x:v>
      </x:c>
      <x:c r="H4100" s="7" t="str">
        <x:v>AFTER</x:v>
      </x:c>
      <x:c r="I4100" s="7" t="str">
        <x:v>m</x:v>
      </x:c>
      <x:c r="J4100" s="7" t="n">
        <x:v>0</x:v>
      </x:c>
      <x:c r="K4100" s="7" t="n">
        <x:v>0.2</x:v>
      </x:c>
      <x:c r="L4100" s="7" t="n">
        <x:v>0.0005</x:v>
      </x:c>
      <x:c r="M4100" s="7" t="str"/>
      <x:c r="N4100" s="7" t="str"/>
      <x:c r="O4100" s="7" t="str"/>
      <x:c r="P4100" s="7" t="str">
        <x:f>IF(O4100="","OPEN",IF(OR(NOT(ISNUMBER(M4100)),NOT(ISNUMBER(N4100)),ABS(M4100)&gt;L4100,N4100&gt;L4100),"FAIL","PASS"))</x:f>
        <x:v>OPEN</x:v>
      </x:c>
    </x:row>
    <x:row r="4101">
      <x:c r="B4101" s="7" t="str">
        <x:v>CAL-04095</x:v>
      </x:c>
      <x:c r="C4101" s="7" t="str">
        <x:v>CH-2048</x:v>
      </x:c>
      <x:c r="D4101" s="7" t="str">
        <x:v>REA-M-C</x:v>
      </x:c>
      <x:c r="E4101" s="7" t="str">
        <x:v>CALIBRATION</x:v>
      </x:c>
      <x:c r="F4101" s="7" t="str">
        <x:v>PTC-C</x:v>
      </x:c>
      <x:c r="G4101" s="7" t="str">
        <x:v>CF-06</x:v>
      </x:c>
      <x:c r="H4101" s="7" t="str">
        <x:v>BEFORE</x:v>
      </x:c>
      <x:c r="I4101" s="7" t="str">
        <x:v>m</x:v>
      </x:c>
      <x:c r="J4101" s="7" t="n">
        <x:v>0</x:v>
      </x:c>
      <x:c r="K4101" s="7" t="n">
        <x:v>0.2</x:v>
      </x:c>
      <x:c r="L4101" s="7" t="n">
        <x:v>0.0005</x:v>
      </x:c>
      <x:c r="M4101" s="7" t="str"/>
      <x:c r="N4101" s="7" t="str"/>
      <x:c r="O4101" s="7" t="str"/>
      <x:c r="P4101" s="7" t="str">
        <x:f>IF(O4101="","OPEN",IF(OR(NOT(ISNUMBER(M4101)),NOT(ISNUMBER(N4101)),ABS(M4101)&gt;L4101,N4101&gt;L4101),"FAIL","PASS"))</x:f>
        <x:v>OPEN</x:v>
      </x:c>
    </x:row>
    <x:row r="4102">
      <x:c r="B4102" s="7" t="str">
        <x:v>CAL-04096</x:v>
      </x:c>
      <x:c r="C4102" s="7" t="str">
        <x:v>CH-2048</x:v>
      </x:c>
      <x:c r="D4102" s="7" t="str">
        <x:v>REA-M-C</x:v>
      </x:c>
      <x:c r="E4102" s="7" t="str">
        <x:v>CALIBRATION</x:v>
      </x:c>
      <x:c r="F4102" s="7" t="str">
        <x:v>PTC-C</x:v>
      </x:c>
      <x:c r="G4102" s="7" t="str">
        <x:v>CF-06</x:v>
      </x:c>
      <x:c r="H4102" s="7" t="str">
        <x:v>AFTER</x:v>
      </x:c>
      <x:c r="I4102" s="7" t="str">
        <x:v>m</x:v>
      </x:c>
      <x:c r="J4102" s="7" t="n">
        <x:v>0</x:v>
      </x:c>
      <x:c r="K4102" s="7" t="n">
        <x:v>0.2</x:v>
      </x:c>
      <x:c r="L4102" s="7" t="n">
        <x:v>0.0005</x:v>
      </x:c>
      <x:c r="M4102" s="7" t="str"/>
      <x:c r="N4102" s="7" t="str"/>
      <x:c r="O4102" s="7" t="str"/>
      <x:c r="P4102" s="7" t="str">
        <x:f>IF(O4102="","OPEN",IF(OR(NOT(ISNUMBER(M4102)),NOT(ISNUMBER(N4102)),ABS(M4102)&gt;L4102,N4102&gt;L4102),"FAIL","PASS"))</x:f>
        <x:v>OPEN</x:v>
      </x:c>
    </x:row>
    <x:row r="4103">
      <x:c r="B4103" s="7" t="str">
        <x:v>CAL-04097</x:v>
      </x:c>
      <x:c r="C4103" s="7" t="str">
        <x:v>CH-2049</x:v>
      </x:c>
      <x:c r="D4103" s="7" t="str">
        <x:v>REA-M-C</x:v>
      </x:c>
      <x:c r="E4103" s="7" t="str">
        <x:v>CALIBRATION</x:v>
      </x:c>
      <x:c r="F4103" s="7" t="str">
        <x:v>PTC-C</x:v>
      </x:c>
      <x:c r="G4103" s="7" t="str">
        <x:v>CF-06</x:v>
      </x:c>
      <x:c r="H4103" s="7" t="str">
        <x:v>BEFORE</x:v>
      </x:c>
      <x:c r="I4103" s="7" t="str">
        <x:v>m</x:v>
      </x:c>
      <x:c r="J4103" s="7" t="n">
        <x:v>0</x:v>
      </x:c>
      <x:c r="K4103" s="7" t="n">
        <x:v>0.2</x:v>
      </x:c>
      <x:c r="L4103" s="7" t="n">
        <x:v>0.0005</x:v>
      </x:c>
      <x:c r="M4103" s="7" t="str"/>
      <x:c r="N4103" s="7" t="str"/>
      <x:c r="O4103" s="7" t="str"/>
      <x:c r="P4103" s="7" t="str">
        <x:f>IF(O4103="","OPEN",IF(OR(NOT(ISNUMBER(M4103)),NOT(ISNUMBER(N4103)),ABS(M4103)&gt;L4103,N4103&gt;L4103),"FAIL","PASS"))</x:f>
        <x:v>OPEN</x:v>
      </x:c>
    </x:row>
    <x:row r="4104">
      <x:c r="B4104" s="7" t="str">
        <x:v>CAL-04098</x:v>
      </x:c>
      <x:c r="C4104" s="7" t="str">
        <x:v>CH-2049</x:v>
      </x:c>
      <x:c r="D4104" s="7" t="str">
        <x:v>REA-M-C</x:v>
      </x:c>
      <x:c r="E4104" s="7" t="str">
        <x:v>CALIBRATION</x:v>
      </x:c>
      <x:c r="F4104" s="7" t="str">
        <x:v>PTC-C</x:v>
      </x:c>
      <x:c r="G4104" s="7" t="str">
        <x:v>CF-06</x:v>
      </x:c>
      <x:c r="H4104" s="7" t="str">
        <x:v>AFTER</x:v>
      </x:c>
      <x:c r="I4104" s="7" t="str">
        <x:v>m</x:v>
      </x:c>
      <x:c r="J4104" s="7" t="n">
        <x:v>0</x:v>
      </x:c>
      <x:c r="K4104" s="7" t="n">
        <x:v>0.2</x:v>
      </x:c>
      <x:c r="L4104" s="7" t="n">
        <x:v>0.0005</x:v>
      </x:c>
      <x:c r="M4104" s="7" t="str"/>
      <x:c r="N4104" s="7" t="str"/>
      <x:c r="O4104" s="7" t="str"/>
      <x:c r="P4104" s="7" t="str">
        <x:f>IF(O4104="","OPEN",IF(OR(NOT(ISNUMBER(M4104)),NOT(ISNUMBER(N4104)),ABS(M4104)&gt;L4104,N4104&gt;L4104),"FAIL","PASS"))</x:f>
        <x:v>OPEN</x:v>
      </x:c>
    </x:row>
    <x:row r="4105">
      <x:c r="B4105" s="7" t="str">
        <x:v>CAL-04099</x:v>
      </x:c>
      <x:c r="C4105" s="7" t="str">
        <x:v>CH-2050</x:v>
      </x:c>
      <x:c r="D4105" s="7" t="str">
        <x:v>REA-M-C</x:v>
      </x:c>
      <x:c r="E4105" s="7" t="str">
        <x:v>CALIBRATION</x:v>
      </x:c>
      <x:c r="F4105" s="7" t="str">
        <x:v>PTC-C</x:v>
      </x:c>
      <x:c r="G4105" s="7" t="str">
        <x:v>CF-06</x:v>
      </x:c>
      <x:c r="H4105" s="7" t="str">
        <x:v>BEFORE</x:v>
      </x:c>
      <x:c r="I4105" s="7" t="str">
        <x:v>m</x:v>
      </x:c>
      <x:c r="J4105" s="7" t="n">
        <x:v>0</x:v>
      </x:c>
      <x:c r="K4105" s="7" t="n">
        <x:v>0.2</x:v>
      </x:c>
      <x:c r="L4105" s="7" t="n">
        <x:v>0.0005</x:v>
      </x:c>
      <x:c r="M4105" s="7" t="str"/>
      <x:c r="N4105" s="7" t="str"/>
      <x:c r="O4105" s="7" t="str"/>
      <x:c r="P4105" s="7" t="str">
        <x:f>IF(O4105="","OPEN",IF(OR(NOT(ISNUMBER(M4105)),NOT(ISNUMBER(N4105)),ABS(M4105)&gt;L4105,N4105&gt;L4105),"FAIL","PASS"))</x:f>
        <x:v>OPEN</x:v>
      </x:c>
    </x:row>
    <x:row r="4106">
      <x:c r="B4106" s="7" t="str">
        <x:v>CAL-04100</x:v>
      </x:c>
      <x:c r="C4106" s="7" t="str">
        <x:v>CH-2050</x:v>
      </x:c>
      <x:c r="D4106" s="7" t="str">
        <x:v>REA-M-C</x:v>
      </x:c>
      <x:c r="E4106" s="7" t="str">
        <x:v>CALIBRATION</x:v>
      </x:c>
      <x:c r="F4106" s="7" t="str">
        <x:v>PTC-C</x:v>
      </x:c>
      <x:c r="G4106" s="7" t="str">
        <x:v>CF-06</x:v>
      </x:c>
      <x:c r="H4106" s="7" t="str">
        <x:v>AFTER</x:v>
      </x:c>
      <x:c r="I4106" s="7" t="str">
        <x:v>m</x:v>
      </x:c>
      <x:c r="J4106" s="7" t="n">
        <x:v>0</x:v>
      </x:c>
      <x:c r="K4106" s="7" t="n">
        <x:v>0.2</x:v>
      </x:c>
      <x:c r="L4106" s="7" t="n">
        <x:v>0.0005</x:v>
      </x:c>
      <x:c r="M4106" s="7" t="str"/>
      <x:c r="N4106" s="7" t="str"/>
      <x:c r="O4106" s="7" t="str"/>
      <x:c r="P4106" s="7" t="str">
        <x:f>IF(O4106="","OPEN",IF(OR(NOT(ISNUMBER(M4106)),NOT(ISNUMBER(N4106)),ABS(M4106)&gt;L4106,N4106&gt;L4106),"FAIL","PASS"))</x:f>
        <x:v>OPEN</x:v>
      </x:c>
    </x:row>
    <x:row r="4107">
      <x:c r="B4107" s="7" t="str">
        <x:v>CAL-04101</x:v>
      </x:c>
      <x:c r="C4107" s="7" t="str">
        <x:v>CH-2051</x:v>
      </x:c>
      <x:c r="D4107" s="7" t="str">
        <x:v>REA-M-C</x:v>
      </x:c>
      <x:c r="E4107" s="7" t="str">
        <x:v>CALIBRATION</x:v>
      </x:c>
      <x:c r="F4107" s="7" t="str">
        <x:v>PTC-C</x:v>
      </x:c>
      <x:c r="G4107" s="7" t="str">
        <x:v>CF-06</x:v>
      </x:c>
      <x:c r="H4107" s="7" t="str">
        <x:v>BEFORE</x:v>
      </x:c>
      <x:c r="I4107" s="7" t="str">
        <x:v>m</x:v>
      </x:c>
      <x:c r="J4107" s="7" t="n">
        <x:v>0</x:v>
      </x:c>
      <x:c r="K4107" s="7" t="n">
        <x:v>0.2</x:v>
      </x:c>
      <x:c r="L4107" s="7" t="n">
        <x:v>0.0005</x:v>
      </x:c>
      <x:c r="M4107" s="7" t="str"/>
      <x:c r="N4107" s="7" t="str"/>
      <x:c r="O4107" s="7" t="str"/>
      <x:c r="P4107" s="7" t="str">
        <x:f>IF(O4107="","OPEN",IF(OR(NOT(ISNUMBER(M4107)),NOT(ISNUMBER(N4107)),ABS(M4107)&gt;L4107,N4107&gt;L4107),"FAIL","PASS"))</x:f>
        <x:v>OPEN</x:v>
      </x:c>
    </x:row>
    <x:row r="4108">
      <x:c r="B4108" s="7" t="str">
        <x:v>CAL-04102</x:v>
      </x:c>
      <x:c r="C4108" s="7" t="str">
        <x:v>CH-2051</x:v>
      </x:c>
      <x:c r="D4108" s="7" t="str">
        <x:v>REA-M-C</x:v>
      </x:c>
      <x:c r="E4108" s="7" t="str">
        <x:v>CALIBRATION</x:v>
      </x:c>
      <x:c r="F4108" s="7" t="str">
        <x:v>PTC-C</x:v>
      </x:c>
      <x:c r="G4108" s="7" t="str">
        <x:v>CF-06</x:v>
      </x:c>
      <x:c r="H4108" s="7" t="str">
        <x:v>AFTER</x:v>
      </x:c>
      <x:c r="I4108" s="7" t="str">
        <x:v>m</x:v>
      </x:c>
      <x:c r="J4108" s="7" t="n">
        <x:v>0</x:v>
      </x:c>
      <x:c r="K4108" s="7" t="n">
        <x:v>0.2</x:v>
      </x:c>
      <x:c r="L4108" s="7" t="n">
        <x:v>0.0005</x:v>
      </x:c>
      <x:c r="M4108" s="7" t="str"/>
      <x:c r="N4108" s="7" t="str"/>
      <x:c r="O4108" s="7" t="str"/>
      <x:c r="P4108" s="7" t="str">
        <x:f>IF(O4108="","OPEN",IF(OR(NOT(ISNUMBER(M4108)),NOT(ISNUMBER(N4108)),ABS(M4108)&gt;L4108,N4108&gt;L4108),"FAIL","PASS"))</x:f>
        <x:v>OPEN</x:v>
      </x:c>
    </x:row>
    <x:row r="4109">
      <x:c r="B4109" s="7" t="str">
        <x:v>CAL-04103</x:v>
      </x:c>
      <x:c r="C4109" s="7" t="str">
        <x:v>CH-2052</x:v>
      </x:c>
      <x:c r="D4109" s="7" t="str">
        <x:v>REA-M-C</x:v>
      </x:c>
      <x:c r="E4109" s="7" t="str">
        <x:v>CALIBRATION</x:v>
      </x:c>
      <x:c r="F4109" s="7" t="str">
        <x:v>PTC-C</x:v>
      </x:c>
      <x:c r="G4109" s="7" t="str">
        <x:v>CF-06</x:v>
      </x:c>
      <x:c r="H4109" s="7" t="str">
        <x:v>BEFORE</x:v>
      </x:c>
      <x:c r="I4109" s="7" t="str">
        <x:v>m</x:v>
      </x:c>
      <x:c r="J4109" s="7" t="n">
        <x:v>0</x:v>
      </x:c>
      <x:c r="K4109" s="7" t="n">
        <x:v>0.2</x:v>
      </x:c>
      <x:c r="L4109" s="7" t="n">
        <x:v>0.0005</x:v>
      </x:c>
      <x:c r="M4109" s="7" t="str"/>
      <x:c r="N4109" s="7" t="str"/>
      <x:c r="O4109" s="7" t="str"/>
      <x:c r="P4109" s="7" t="str">
        <x:f>IF(O4109="","OPEN",IF(OR(NOT(ISNUMBER(M4109)),NOT(ISNUMBER(N4109)),ABS(M4109)&gt;L4109,N4109&gt;L4109),"FAIL","PASS"))</x:f>
        <x:v>OPEN</x:v>
      </x:c>
    </x:row>
    <x:row r="4110">
      <x:c r="B4110" s="7" t="str">
        <x:v>CAL-04104</x:v>
      </x:c>
      <x:c r="C4110" s="7" t="str">
        <x:v>CH-2052</x:v>
      </x:c>
      <x:c r="D4110" s="7" t="str">
        <x:v>REA-M-C</x:v>
      </x:c>
      <x:c r="E4110" s="7" t="str">
        <x:v>CALIBRATION</x:v>
      </x:c>
      <x:c r="F4110" s="7" t="str">
        <x:v>PTC-C</x:v>
      </x:c>
      <x:c r="G4110" s="7" t="str">
        <x:v>CF-06</x:v>
      </x:c>
      <x:c r="H4110" s="7" t="str">
        <x:v>AFTER</x:v>
      </x:c>
      <x:c r="I4110" s="7" t="str">
        <x:v>m</x:v>
      </x:c>
      <x:c r="J4110" s="7" t="n">
        <x:v>0</x:v>
      </x:c>
      <x:c r="K4110" s="7" t="n">
        <x:v>0.2</x:v>
      </x:c>
      <x:c r="L4110" s="7" t="n">
        <x:v>0.0005</x:v>
      </x:c>
      <x:c r="M4110" s="7" t="str"/>
      <x:c r="N4110" s="7" t="str"/>
      <x:c r="O4110" s="7" t="str"/>
      <x:c r="P4110" s="7" t="str">
        <x:f>IF(O4110="","OPEN",IF(OR(NOT(ISNUMBER(M4110)),NOT(ISNUMBER(N4110)),ABS(M4110)&gt;L4110,N4110&gt;L4110),"FAIL","PASS"))</x:f>
        <x:v>OPEN</x:v>
      </x:c>
    </x:row>
    <x:row r="4111">
      <x:c r="B4111" s="7" t="str">
        <x:v>CAL-04105</x:v>
      </x:c>
      <x:c r="C4111" s="7" t="str">
        <x:v>CH-2053</x:v>
      </x:c>
      <x:c r="D4111" s="7" t="str">
        <x:v>REA-M-C</x:v>
      </x:c>
      <x:c r="E4111" s="7" t="str">
        <x:v>CALIBRATION</x:v>
      </x:c>
      <x:c r="F4111" s="7" t="str">
        <x:v>PTC-C</x:v>
      </x:c>
      <x:c r="G4111" s="7" t="str">
        <x:v>CF-07</x:v>
      </x:c>
      <x:c r="H4111" s="7" t="str">
        <x:v>BEFORE</x:v>
      </x:c>
      <x:c r="I4111" s="7" t="str">
        <x:v>kg</x:v>
      </x:c>
      <x:c r="J4111" s="7" t="n">
        <x:v>0</x:v>
      </x:c>
      <x:c r="K4111" s="7" t="n">
        <x:v>500</x:v>
      </x:c>
      <x:c r="L4111" s="7" t="n">
        <x:v>0.25</x:v>
      </x:c>
      <x:c r="M4111" s="7" t="str"/>
      <x:c r="N4111" s="7" t="str"/>
      <x:c r="O4111" s="7" t="str"/>
      <x:c r="P4111" s="7" t="str">
        <x:f>IF(O4111="","OPEN",IF(OR(NOT(ISNUMBER(M4111)),NOT(ISNUMBER(N4111)),ABS(M4111)&gt;L4111,N4111&gt;L4111),"FAIL","PASS"))</x:f>
        <x:v>OPEN</x:v>
      </x:c>
    </x:row>
    <x:row r="4112">
      <x:c r="B4112" s="7" t="str">
        <x:v>CAL-04106</x:v>
      </x:c>
      <x:c r="C4112" s="7" t="str">
        <x:v>CH-2053</x:v>
      </x:c>
      <x:c r="D4112" s="7" t="str">
        <x:v>REA-M-C</x:v>
      </x:c>
      <x:c r="E4112" s="7" t="str">
        <x:v>CALIBRATION</x:v>
      </x:c>
      <x:c r="F4112" s="7" t="str">
        <x:v>PTC-C</x:v>
      </x:c>
      <x:c r="G4112" s="7" t="str">
        <x:v>CF-07</x:v>
      </x:c>
      <x:c r="H4112" s="7" t="str">
        <x:v>AFTER</x:v>
      </x:c>
      <x:c r="I4112" s="7" t="str">
        <x:v>kg</x:v>
      </x:c>
      <x:c r="J4112" s="7" t="n">
        <x:v>0</x:v>
      </x:c>
      <x:c r="K4112" s="7" t="n">
        <x:v>500</x:v>
      </x:c>
      <x:c r="L4112" s="7" t="n">
        <x:v>0.25</x:v>
      </x:c>
      <x:c r="M4112" s="7" t="str"/>
      <x:c r="N4112" s="7" t="str"/>
      <x:c r="O4112" s="7" t="str"/>
      <x:c r="P4112" s="7" t="str">
        <x:f>IF(O4112="","OPEN",IF(OR(NOT(ISNUMBER(M4112)),NOT(ISNUMBER(N4112)),ABS(M4112)&gt;L4112,N4112&gt;L4112),"FAIL","PASS"))</x:f>
        <x:v>OPEN</x:v>
      </x:c>
    </x:row>
    <x:row r="4113">
      <x:c r="B4113" s="7" t="str">
        <x:v>CAL-04107</x:v>
      </x:c>
      <x:c r="C4113" s="7" t="str">
        <x:v>CH-2054</x:v>
      </x:c>
      <x:c r="D4113" s="7" t="str">
        <x:v>REA-M-C</x:v>
      </x:c>
      <x:c r="E4113" s="7" t="str">
        <x:v>CALIBRATION</x:v>
      </x:c>
      <x:c r="F4113" s="7" t="str">
        <x:v>PTC-C</x:v>
      </x:c>
      <x:c r="G4113" s="7" t="str">
        <x:v>CF-07</x:v>
      </x:c>
      <x:c r="H4113" s="7" t="str">
        <x:v>BEFORE</x:v>
      </x:c>
      <x:c r="I4113" s="7" t="str">
        <x:v>kg</x:v>
      </x:c>
      <x:c r="J4113" s="7" t="n">
        <x:v>0</x:v>
      </x:c>
      <x:c r="K4113" s="7" t="n">
        <x:v>500</x:v>
      </x:c>
      <x:c r="L4113" s="7" t="n">
        <x:v>0.25</x:v>
      </x:c>
      <x:c r="M4113" s="7" t="str"/>
      <x:c r="N4113" s="7" t="str"/>
      <x:c r="O4113" s="7" t="str"/>
      <x:c r="P4113" s="7" t="str">
        <x:f>IF(O4113="","OPEN",IF(OR(NOT(ISNUMBER(M4113)),NOT(ISNUMBER(N4113)),ABS(M4113)&gt;L4113,N4113&gt;L4113),"FAIL","PASS"))</x:f>
        <x:v>OPEN</x:v>
      </x:c>
    </x:row>
    <x:row r="4114">
      <x:c r="B4114" s="7" t="str">
        <x:v>CAL-04108</x:v>
      </x:c>
      <x:c r="C4114" s="7" t="str">
        <x:v>CH-2054</x:v>
      </x:c>
      <x:c r="D4114" s="7" t="str">
        <x:v>REA-M-C</x:v>
      </x:c>
      <x:c r="E4114" s="7" t="str">
        <x:v>CALIBRATION</x:v>
      </x:c>
      <x:c r="F4114" s="7" t="str">
        <x:v>PTC-C</x:v>
      </x:c>
      <x:c r="G4114" s="7" t="str">
        <x:v>CF-07</x:v>
      </x:c>
      <x:c r="H4114" s="7" t="str">
        <x:v>AFTER</x:v>
      </x:c>
      <x:c r="I4114" s="7" t="str">
        <x:v>kg</x:v>
      </x:c>
      <x:c r="J4114" s="7" t="n">
        <x:v>0</x:v>
      </x:c>
      <x:c r="K4114" s="7" t="n">
        <x:v>500</x:v>
      </x:c>
      <x:c r="L4114" s="7" t="n">
        <x:v>0.25</x:v>
      </x:c>
      <x:c r="M4114" s="7" t="str"/>
      <x:c r="N4114" s="7" t="str"/>
      <x:c r="O4114" s="7" t="str"/>
      <x:c r="P4114" s="7" t="str">
        <x:f>IF(O4114="","OPEN",IF(OR(NOT(ISNUMBER(M4114)),NOT(ISNUMBER(N4114)),ABS(M4114)&gt;L4114,N4114&gt;L4114),"FAIL","PASS"))</x:f>
        <x:v>OPEN</x:v>
      </x:c>
    </x:row>
    <x:row r="4115">
      <x:c r="B4115" s="7" t="str">
        <x:v>CAL-04109</x:v>
      </x:c>
      <x:c r="C4115" s="7" t="str">
        <x:v>CH-2055</x:v>
      </x:c>
      <x:c r="D4115" s="7" t="str">
        <x:v>REA-M-C</x:v>
      </x:c>
      <x:c r="E4115" s="7" t="str">
        <x:v>CALIBRATION</x:v>
      </x:c>
      <x:c r="F4115" s="7" t="str">
        <x:v>PTC-C</x:v>
      </x:c>
      <x:c r="G4115" s="7" t="str">
        <x:v>CF-07</x:v>
      </x:c>
      <x:c r="H4115" s="7" t="str">
        <x:v>BEFORE</x:v>
      </x:c>
      <x:c r="I4115" s="7" t="str">
        <x:v>kg</x:v>
      </x:c>
      <x:c r="J4115" s="7" t="n">
        <x:v>0</x:v>
      </x:c>
      <x:c r="K4115" s="7" t="n">
        <x:v>500</x:v>
      </x:c>
      <x:c r="L4115" s="7" t="n">
        <x:v>0.25</x:v>
      </x:c>
      <x:c r="M4115" s="7" t="str"/>
      <x:c r="N4115" s="7" t="str"/>
      <x:c r="O4115" s="7" t="str"/>
      <x:c r="P4115" s="7" t="str">
        <x:f>IF(O4115="","OPEN",IF(OR(NOT(ISNUMBER(M4115)),NOT(ISNUMBER(N4115)),ABS(M4115)&gt;L4115,N4115&gt;L4115),"FAIL","PASS"))</x:f>
        <x:v>OPEN</x:v>
      </x:c>
    </x:row>
    <x:row r="4116">
      <x:c r="B4116" s="7" t="str">
        <x:v>CAL-04110</x:v>
      </x:c>
      <x:c r="C4116" s="7" t="str">
        <x:v>CH-2055</x:v>
      </x:c>
      <x:c r="D4116" s="7" t="str">
        <x:v>REA-M-C</x:v>
      </x:c>
      <x:c r="E4116" s="7" t="str">
        <x:v>CALIBRATION</x:v>
      </x:c>
      <x:c r="F4116" s="7" t="str">
        <x:v>PTC-C</x:v>
      </x:c>
      <x:c r="G4116" s="7" t="str">
        <x:v>CF-07</x:v>
      </x:c>
      <x:c r="H4116" s="7" t="str">
        <x:v>AFTER</x:v>
      </x:c>
      <x:c r="I4116" s="7" t="str">
        <x:v>kg</x:v>
      </x:c>
      <x:c r="J4116" s="7" t="n">
        <x:v>0</x:v>
      </x:c>
      <x:c r="K4116" s="7" t="n">
        <x:v>500</x:v>
      </x:c>
      <x:c r="L4116" s="7" t="n">
        <x:v>0.25</x:v>
      </x:c>
      <x:c r="M4116" s="7" t="str"/>
      <x:c r="N4116" s="7" t="str"/>
      <x:c r="O4116" s="7" t="str"/>
      <x:c r="P4116" s="7" t="str">
        <x:f>IF(O4116="","OPEN",IF(OR(NOT(ISNUMBER(M4116)),NOT(ISNUMBER(N4116)),ABS(M4116)&gt;L4116,N4116&gt;L4116),"FAIL","PASS"))</x:f>
        <x:v>OPEN</x:v>
      </x:c>
    </x:row>
    <x:row r="4117">
      <x:c r="B4117" s="7" t="str">
        <x:v>CAL-04111</x:v>
      </x:c>
      <x:c r="C4117" s="7" t="str">
        <x:v>CH-2056</x:v>
      </x:c>
      <x:c r="D4117" s="7" t="str">
        <x:v>REA-M-C</x:v>
      </x:c>
      <x:c r="E4117" s="7" t="str">
        <x:v>CALIBRATION</x:v>
      </x:c>
      <x:c r="F4117" s="7" t="str">
        <x:v>PTC-C</x:v>
      </x:c>
      <x:c r="G4117" s="7" t="str">
        <x:v>CF-07</x:v>
      </x:c>
      <x:c r="H4117" s="7" t="str">
        <x:v>BEFORE</x:v>
      </x:c>
      <x:c r="I4117" s="7" t="str">
        <x:v>kg</x:v>
      </x:c>
      <x:c r="J4117" s="7" t="n">
        <x:v>0</x:v>
      </x:c>
      <x:c r="K4117" s="7" t="n">
        <x:v>500</x:v>
      </x:c>
      <x:c r="L4117" s="7" t="n">
        <x:v>0.25</x:v>
      </x:c>
      <x:c r="M4117" s="7" t="str"/>
      <x:c r="N4117" s="7" t="str"/>
      <x:c r="O4117" s="7" t="str"/>
      <x:c r="P4117" s="7" t="str">
        <x:f>IF(O4117="","OPEN",IF(OR(NOT(ISNUMBER(M4117)),NOT(ISNUMBER(N4117)),ABS(M4117)&gt;L4117,N4117&gt;L4117),"FAIL","PASS"))</x:f>
        <x:v>OPEN</x:v>
      </x:c>
    </x:row>
    <x:row r="4118">
      <x:c r="B4118" s="7" t="str">
        <x:v>CAL-04112</x:v>
      </x:c>
      <x:c r="C4118" s="7" t="str">
        <x:v>CH-2056</x:v>
      </x:c>
      <x:c r="D4118" s="7" t="str">
        <x:v>REA-M-C</x:v>
      </x:c>
      <x:c r="E4118" s="7" t="str">
        <x:v>CALIBRATION</x:v>
      </x:c>
      <x:c r="F4118" s="7" t="str">
        <x:v>PTC-C</x:v>
      </x:c>
      <x:c r="G4118" s="7" t="str">
        <x:v>CF-07</x:v>
      </x:c>
      <x:c r="H4118" s="7" t="str">
        <x:v>AFTER</x:v>
      </x:c>
      <x:c r="I4118" s="7" t="str">
        <x:v>kg</x:v>
      </x:c>
      <x:c r="J4118" s="7" t="n">
        <x:v>0</x:v>
      </x:c>
      <x:c r="K4118" s="7" t="n">
        <x:v>500</x:v>
      </x:c>
      <x:c r="L4118" s="7" t="n">
        <x:v>0.25</x:v>
      </x:c>
      <x:c r="M4118" s="7" t="str"/>
      <x:c r="N4118" s="7" t="str"/>
      <x:c r="O4118" s="7" t="str"/>
      <x:c r="P4118" s="7" t="str">
        <x:f>IF(O4118="","OPEN",IF(OR(NOT(ISNUMBER(M4118)),NOT(ISNUMBER(N4118)),ABS(M4118)&gt;L4118,N4118&gt;L4118),"FAIL","PASS"))</x:f>
        <x:v>OPEN</x:v>
      </x:c>
    </x:row>
    <x:row r="4119">
      <x:c r="B4119" s="7" t="str">
        <x:v>CAL-04113</x:v>
      </x:c>
      <x:c r="C4119" s="7" t="str">
        <x:v>CH-2057</x:v>
      </x:c>
      <x:c r="D4119" s="7" t="str">
        <x:v>REA-M-C</x:v>
      </x:c>
      <x:c r="E4119" s="7" t="str">
        <x:v>CALIBRATION</x:v>
      </x:c>
      <x:c r="F4119" s="7" t="str">
        <x:v>PTC-C</x:v>
      </x:c>
      <x:c r="G4119" s="7" t="str">
        <x:v>CF-07</x:v>
      </x:c>
      <x:c r="H4119" s="7" t="str">
        <x:v>BEFORE</x:v>
      </x:c>
      <x:c r="I4119" s="7" t="str">
        <x:v>kg</x:v>
      </x:c>
      <x:c r="J4119" s="7" t="n">
        <x:v>0</x:v>
      </x:c>
      <x:c r="K4119" s="7" t="n">
        <x:v>500</x:v>
      </x:c>
      <x:c r="L4119" s="7" t="n">
        <x:v>0.25</x:v>
      </x:c>
      <x:c r="M4119" s="7" t="str"/>
      <x:c r="N4119" s="7" t="str"/>
      <x:c r="O4119" s="7" t="str"/>
      <x:c r="P4119" s="7" t="str">
        <x:f>IF(O4119="","OPEN",IF(OR(NOT(ISNUMBER(M4119)),NOT(ISNUMBER(N4119)),ABS(M4119)&gt;L4119,N4119&gt;L4119),"FAIL","PASS"))</x:f>
        <x:v>OPEN</x:v>
      </x:c>
    </x:row>
    <x:row r="4120">
      <x:c r="B4120" s="7" t="str">
        <x:v>CAL-04114</x:v>
      </x:c>
      <x:c r="C4120" s="7" t="str">
        <x:v>CH-2057</x:v>
      </x:c>
      <x:c r="D4120" s="7" t="str">
        <x:v>REA-M-C</x:v>
      </x:c>
      <x:c r="E4120" s="7" t="str">
        <x:v>CALIBRATION</x:v>
      </x:c>
      <x:c r="F4120" s="7" t="str">
        <x:v>PTC-C</x:v>
      </x:c>
      <x:c r="G4120" s="7" t="str">
        <x:v>CF-07</x:v>
      </x:c>
      <x:c r="H4120" s="7" t="str">
        <x:v>AFTER</x:v>
      </x:c>
      <x:c r="I4120" s="7" t="str">
        <x:v>kg</x:v>
      </x:c>
      <x:c r="J4120" s="7" t="n">
        <x:v>0</x:v>
      </x:c>
      <x:c r="K4120" s="7" t="n">
        <x:v>500</x:v>
      </x:c>
      <x:c r="L4120" s="7" t="n">
        <x:v>0.25</x:v>
      </x:c>
      <x:c r="M4120" s="7" t="str"/>
      <x:c r="N4120" s="7" t="str"/>
      <x:c r="O4120" s="7" t="str"/>
      <x:c r="P4120" s="7" t="str">
        <x:f>IF(O4120="","OPEN",IF(OR(NOT(ISNUMBER(M4120)),NOT(ISNUMBER(N4120)),ABS(M4120)&gt;L4120,N4120&gt;L4120),"FAIL","PASS"))</x:f>
        <x:v>OPEN</x:v>
      </x:c>
    </x:row>
    <x:row r="4121">
      <x:c r="B4121" s="7" t="str">
        <x:v>CAL-04115</x:v>
      </x:c>
      <x:c r="C4121" s="7" t="str">
        <x:v>CH-2058</x:v>
      </x:c>
      <x:c r="D4121" s="7" t="str">
        <x:v>REA-M-C</x:v>
      </x:c>
      <x:c r="E4121" s="7" t="str">
        <x:v>CALIBRATION</x:v>
      </x:c>
      <x:c r="F4121" s="7" t="str">
        <x:v>PTC-C</x:v>
      </x:c>
      <x:c r="G4121" s="7" t="str">
        <x:v>CF-07</x:v>
      </x:c>
      <x:c r="H4121" s="7" t="str">
        <x:v>BEFORE</x:v>
      </x:c>
      <x:c r="I4121" s="7" t="str">
        <x:v>kg</x:v>
      </x:c>
      <x:c r="J4121" s="7" t="n">
        <x:v>0</x:v>
      </x:c>
      <x:c r="K4121" s="7" t="n">
        <x:v>500</x:v>
      </x:c>
      <x:c r="L4121" s="7" t="n">
        <x:v>0.25</x:v>
      </x:c>
      <x:c r="M4121" s="7" t="str"/>
      <x:c r="N4121" s="7" t="str"/>
      <x:c r="O4121" s="7" t="str"/>
      <x:c r="P4121" s="7" t="str">
        <x:f>IF(O4121="","OPEN",IF(OR(NOT(ISNUMBER(M4121)),NOT(ISNUMBER(N4121)),ABS(M4121)&gt;L4121,N4121&gt;L4121),"FAIL","PASS"))</x:f>
        <x:v>OPEN</x:v>
      </x:c>
    </x:row>
    <x:row r="4122">
      <x:c r="B4122" s="7" t="str">
        <x:v>CAL-04116</x:v>
      </x:c>
      <x:c r="C4122" s="7" t="str">
        <x:v>CH-2058</x:v>
      </x:c>
      <x:c r="D4122" s="7" t="str">
        <x:v>REA-M-C</x:v>
      </x:c>
      <x:c r="E4122" s="7" t="str">
        <x:v>CALIBRATION</x:v>
      </x:c>
      <x:c r="F4122" s="7" t="str">
        <x:v>PTC-C</x:v>
      </x:c>
      <x:c r="G4122" s="7" t="str">
        <x:v>CF-07</x:v>
      </x:c>
      <x:c r="H4122" s="7" t="str">
        <x:v>AFTER</x:v>
      </x:c>
      <x:c r="I4122" s="7" t="str">
        <x:v>kg</x:v>
      </x:c>
      <x:c r="J4122" s="7" t="n">
        <x:v>0</x:v>
      </x:c>
      <x:c r="K4122" s="7" t="n">
        <x:v>500</x:v>
      </x:c>
      <x:c r="L4122" s="7" t="n">
        <x:v>0.25</x:v>
      </x:c>
      <x:c r="M4122" s="7" t="str"/>
      <x:c r="N4122" s="7" t="str"/>
      <x:c r="O4122" s="7" t="str"/>
      <x:c r="P4122" s="7" t="str">
        <x:f>IF(O4122="","OPEN",IF(OR(NOT(ISNUMBER(M4122)),NOT(ISNUMBER(N4122)),ABS(M4122)&gt;L4122,N4122&gt;L4122),"FAIL","PASS"))</x:f>
        <x:v>OPEN</x:v>
      </x:c>
    </x:row>
    <x:row r="4123">
      <x:c r="B4123" s="7" t="str">
        <x:v>CAL-04117</x:v>
      </x:c>
      <x:c r="C4123" s="7" t="str">
        <x:v>CH-2059</x:v>
      </x:c>
      <x:c r="D4123" s="7" t="str">
        <x:v>REA-M-C</x:v>
      </x:c>
      <x:c r="E4123" s="7" t="str">
        <x:v>CALIBRATION</x:v>
      </x:c>
      <x:c r="F4123" s="7" t="str">
        <x:v>PTC-C</x:v>
      </x:c>
      <x:c r="G4123" s="7" t="str">
        <x:v>CF-08</x:v>
      </x:c>
      <x:c r="H4123" s="7" t="str">
        <x:v>BEFORE</x:v>
      </x:c>
      <x:c r="I4123" s="7" t="str">
        <x:v>degrees</x:v>
      </x:c>
      <x:c r="J4123" s="7" t="n">
        <x:v>-5</x:v>
      </x:c>
      <x:c r="K4123" s="7" t="n">
        <x:v>5</x:v>
      </x:c>
      <x:c r="L4123" s="7" t="n">
        <x:v>0.01</x:v>
      </x:c>
      <x:c r="M4123" s="7" t="str"/>
      <x:c r="N4123" s="7" t="str"/>
      <x:c r="O4123" s="7" t="str"/>
      <x:c r="P4123" s="7" t="str">
        <x:f>IF(O4123="","OPEN",IF(OR(NOT(ISNUMBER(M4123)),NOT(ISNUMBER(N4123)),ABS(M4123)&gt;L4123,N4123&gt;L4123),"FAIL","PASS"))</x:f>
        <x:v>OPEN</x:v>
      </x:c>
    </x:row>
    <x:row r="4124">
      <x:c r="B4124" s="7" t="str">
        <x:v>CAL-04118</x:v>
      </x:c>
      <x:c r="C4124" s="7" t="str">
        <x:v>CH-2059</x:v>
      </x:c>
      <x:c r="D4124" s="7" t="str">
        <x:v>REA-M-C</x:v>
      </x:c>
      <x:c r="E4124" s="7" t="str">
        <x:v>CALIBRATION</x:v>
      </x:c>
      <x:c r="F4124" s="7" t="str">
        <x:v>PTC-C</x:v>
      </x:c>
      <x:c r="G4124" s="7" t="str">
        <x:v>CF-08</x:v>
      </x:c>
      <x:c r="H4124" s="7" t="str">
        <x:v>AFTER</x:v>
      </x:c>
      <x:c r="I4124" s="7" t="str">
        <x:v>degrees</x:v>
      </x:c>
      <x:c r="J4124" s="7" t="n">
        <x:v>-5</x:v>
      </x:c>
      <x:c r="K4124" s="7" t="n">
        <x:v>5</x:v>
      </x:c>
      <x:c r="L4124" s="7" t="n">
        <x:v>0.01</x:v>
      </x:c>
      <x:c r="M4124" s="7" t="str"/>
      <x:c r="N4124" s="7" t="str"/>
      <x:c r="O4124" s="7" t="str"/>
      <x:c r="P4124" s="7" t="str">
        <x:f>IF(O4124="","OPEN",IF(OR(NOT(ISNUMBER(M4124)),NOT(ISNUMBER(N4124)),ABS(M4124)&gt;L4124,N4124&gt;L4124),"FAIL","PASS"))</x:f>
        <x:v>OPEN</x:v>
      </x:c>
    </x:row>
    <x:row r="4125">
      <x:c r="B4125" s="7" t="str">
        <x:v>CAL-04119</x:v>
      </x:c>
      <x:c r="C4125" s="7" t="str">
        <x:v>CH-2060</x:v>
      </x:c>
      <x:c r="D4125" s="7" t="str">
        <x:v>REA-M-C</x:v>
      </x:c>
      <x:c r="E4125" s="7" t="str">
        <x:v>CALIBRATION</x:v>
      </x:c>
      <x:c r="F4125" s="7" t="str">
        <x:v>PTC-C</x:v>
      </x:c>
      <x:c r="G4125" s="7" t="str">
        <x:v>CF-08</x:v>
      </x:c>
      <x:c r="H4125" s="7" t="str">
        <x:v>BEFORE</x:v>
      </x:c>
      <x:c r="I4125" s="7" t="str">
        <x:v>degrees</x:v>
      </x:c>
      <x:c r="J4125" s="7" t="n">
        <x:v>-5</x:v>
      </x:c>
      <x:c r="K4125" s="7" t="n">
        <x:v>5</x:v>
      </x:c>
      <x:c r="L4125" s="7" t="n">
        <x:v>0.01</x:v>
      </x:c>
      <x:c r="M4125" s="7" t="str"/>
      <x:c r="N4125" s="7" t="str"/>
      <x:c r="O4125" s="7" t="str"/>
      <x:c r="P4125" s="7" t="str">
        <x:f>IF(O4125="","OPEN",IF(OR(NOT(ISNUMBER(M4125)),NOT(ISNUMBER(N4125)),ABS(M4125)&gt;L4125,N4125&gt;L4125),"FAIL","PASS"))</x:f>
        <x:v>OPEN</x:v>
      </x:c>
    </x:row>
    <x:row r="4126">
      <x:c r="B4126" s="7" t="str">
        <x:v>CAL-04120</x:v>
      </x:c>
      <x:c r="C4126" s="7" t="str">
        <x:v>CH-2060</x:v>
      </x:c>
      <x:c r="D4126" s="7" t="str">
        <x:v>REA-M-C</x:v>
      </x:c>
      <x:c r="E4126" s="7" t="str">
        <x:v>CALIBRATION</x:v>
      </x:c>
      <x:c r="F4126" s="7" t="str">
        <x:v>PTC-C</x:v>
      </x:c>
      <x:c r="G4126" s="7" t="str">
        <x:v>CF-08</x:v>
      </x:c>
      <x:c r="H4126" s="7" t="str">
        <x:v>AFTER</x:v>
      </x:c>
      <x:c r="I4126" s="7" t="str">
        <x:v>degrees</x:v>
      </x:c>
      <x:c r="J4126" s="7" t="n">
        <x:v>-5</x:v>
      </x:c>
      <x:c r="K4126" s="7" t="n">
        <x:v>5</x:v>
      </x:c>
      <x:c r="L4126" s="7" t="n">
        <x:v>0.01</x:v>
      </x:c>
      <x:c r="M4126" s="7" t="str"/>
      <x:c r="N4126" s="7" t="str"/>
      <x:c r="O4126" s="7" t="str"/>
      <x:c r="P4126" s="7" t="str">
        <x:f>IF(O4126="","OPEN",IF(OR(NOT(ISNUMBER(M4126)),NOT(ISNUMBER(N4126)),ABS(M4126)&gt;L4126,N4126&gt;L4126),"FAIL","PASS"))</x:f>
        <x:v>OPEN</x:v>
      </x:c>
    </x:row>
    <x:row r="4127">
      <x:c r="B4127" s="7" t="str">
        <x:v>CAL-04121</x:v>
      </x:c>
      <x:c r="C4127" s="7" t="str">
        <x:v>CH-2061</x:v>
      </x:c>
      <x:c r="D4127" s="7" t="str">
        <x:v>REA-M-C</x:v>
      </x:c>
      <x:c r="E4127" s="7" t="str">
        <x:v>CALIBRATION</x:v>
      </x:c>
      <x:c r="F4127" s="7" t="str">
        <x:v>PTC-C</x:v>
      </x:c>
      <x:c r="G4127" s="7" t="str">
        <x:v>CF-08</x:v>
      </x:c>
      <x:c r="H4127" s="7" t="str">
        <x:v>BEFORE</x:v>
      </x:c>
      <x:c r="I4127" s="7" t="str">
        <x:v>degrees</x:v>
      </x:c>
      <x:c r="J4127" s="7" t="n">
        <x:v>-5</x:v>
      </x:c>
      <x:c r="K4127" s="7" t="n">
        <x:v>5</x:v>
      </x:c>
      <x:c r="L4127" s="7" t="n">
        <x:v>0.01</x:v>
      </x:c>
      <x:c r="M4127" s="7" t="str"/>
      <x:c r="N4127" s="7" t="str"/>
      <x:c r="O4127" s="7" t="str"/>
      <x:c r="P4127" s="7" t="str">
        <x:f>IF(O4127="","OPEN",IF(OR(NOT(ISNUMBER(M4127)),NOT(ISNUMBER(N4127)),ABS(M4127)&gt;L4127,N4127&gt;L4127),"FAIL","PASS"))</x:f>
        <x:v>OPEN</x:v>
      </x:c>
    </x:row>
    <x:row r="4128">
      <x:c r="B4128" s="7" t="str">
        <x:v>CAL-04122</x:v>
      </x:c>
      <x:c r="C4128" s="7" t="str">
        <x:v>CH-2061</x:v>
      </x:c>
      <x:c r="D4128" s="7" t="str">
        <x:v>REA-M-C</x:v>
      </x:c>
      <x:c r="E4128" s="7" t="str">
        <x:v>CALIBRATION</x:v>
      </x:c>
      <x:c r="F4128" s="7" t="str">
        <x:v>PTC-C</x:v>
      </x:c>
      <x:c r="G4128" s="7" t="str">
        <x:v>CF-08</x:v>
      </x:c>
      <x:c r="H4128" s="7" t="str">
        <x:v>AFTER</x:v>
      </x:c>
      <x:c r="I4128" s="7" t="str">
        <x:v>degrees</x:v>
      </x:c>
      <x:c r="J4128" s="7" t="n">
        <x:v>-5</x:v>
      </x:c>
      <x:c r="K4128" s="7" t="n">
        <x:v>5</x:v>
      </x:c>
      <x:c r="L4128" s="7" t="n">
        <x:v>0.01</x:v>
      </x:c>
      <x:c r="M4128" s="7" t="str"/>
      <x:c r="N4128" s="7" t="str"/>
      <x:c r="O4128" s="7" t="str"/>
      <x:c r="P4128" s="7" t="str">
        <x:f>IF(O4128="","OPEN",IF(OR(NOT(ISNUMBER(M4128)),NOT(ISNUMBER(N4128)),ABS(M4128)&gt;L4128,N4128&gt;L4128),"FAIL","PASS"))</x:f>
        <x:v>OPEN</x:v>
      </x:c>
    </x:row>
    <x:row r="4129">
      <x:c r="B4129" s="7" t="str">
        <x:v>CAL-04123</x:v>
      </x:c>
      <x:c r="C4129" s="7" t="str">
        <x:v>CH-2062</x:v>
      </x:c>
      <x:c r="D4129" s="7" t="str">
        <x:v>REA-M-C</x:v>
      </x:c>
      <x:c r="E4129" s="7" t="str">
        <x:v>CALIBRATION</x:v>
      </x:c>
      <x:c r="F4129" s="7" t="str">
        <x:v>PTC-C</x:v>
      </x:c>
      <x:c r="G4129" s="7" t="str">
        <x:v>CF-08</x:v>
      </x:c>
      <x:c r="H4129" s="7" t="str">
        <x:v>BEFORE</x:v>
      </x:c>
      <x:c r="I4129" s="7" t="str">
        <x:v>degrees</x:v>
      </x:c>
      <x:c r="J4129" s="7" t="n">
        <x:v>-5</x:v>
      </x:c>
      <x:c r="K4129" s="7" t="n">
        <x:v>5</x:v>
      </x:c>
      <x:c r="L4129" s="7" t="n">
        <x:v>0.01</x:v>
      </x:c>
      <x:c r="M4129" s="7" t="str"/>
      <x:c r="N4129" s="7" t="str"/>
      <x:c r="O4129" s="7" t="str"/>
      <x:c r="P4129" s="7" t="str">
        <x:f>IF(O4129="","OPEN",IF(OR(NOT(ISNUMBER(M4129)),NOT(ISNUMBER(N4129)),ABS(M4129)&gt;L4129,N4129&gt;L4129),"FAIL","PASS"))</x:f>
        <x:v>OPEN</x:v>
      </x:c>
    </x:row>
    <x:row r="4130">
      <x:c r="B4130" s="7" t="str">
        <x:v>CAL-04124</x:v>
      </x:c>
      <x:c r="C4130" s="7" t="str">
        <x:v>CH-2062</x:v>
      </x:c>
      <x:c r="D4130" s="7" t="str">
        <x:v>REA-M-C</x:v>
      </x:c>
      <x:c r="E4130" s="7" t="str">
        <x:v>CALIBRATION</x:v>
      </x:c>
      <x:c r="F4130" s="7" t="str">
        <x:v>PTC-C</x:v>
      </x:c>
      <x:c r="G4130" s="7" t="str">
        <x:v>CF-08</x:v>
      </x:c>
      <x:c r="H4130" s="7" t="str">
        <x:v>AFTER</x:v>
      </x:c>
      <x:c r="I4130" s="7" t="str">
        <x:v>degrees</x:v>
      </x:c>
      <x:c r="J4130" s="7" t="n">
        <x:v>-5</x:v>
      </x:c>
      <x:c r="K4130" s="7" t="n">
        <x:v>5</x:v>
      </x:c>
      <x:c r="L4130" s="7" t="n">
        <x:v>0.01</x:v>
      </x:c>
      <x:c r="M4130" s="7" t="str"/>
      <x:c r="N4130" s="7" t="str"/>
      <x:c r="O4130" s="7" t="str"/>
      <x:c r="P4130" s="7" t="str">
        <x:f>IF(O4130="","OPEN",IF(OR(NOT(ISNUMBER(M4130)),NOT(ISNUMBER(N4130)),ABS(M4130)&gt;L4130,N4130&gt;L4130),"FAIL","PASS"))</x:f>
        <x:v>OPEN</x:v>
      </x:c>
    </x:row>
    <x:row r="4131">
      <x:c r="B4131" s="7" t="str">
        <x:v>CAL-04125</x:v>
      </x:c>
      <x:c r="C4131" s="7" t="str">
        <x:v>CH-2063</x:v>
      </x:c>
      <x:c r="D4131" s="7" t="str">
        <x:v>REA-M-C</x:v>
      </x:c>
      <x:c r="E4131" s="7" t="str">
        <x:v>CALIBRATION</x:v>
      </x:c>
      <x:c r="F4131" s="7" t="str">
        <x:v>PTC-C</x:v>
      </x:c>
      <x:c r="G4131" s="7" t="str">
        <x:v>CF-08</x:v>
      </x:c>
      <x:c r="H4131" s="7" t="str">
        <x:v>BEFORE</x:v>
      </x:c>
      <x:c r="I4131" s="7" t="str">
        <x:v>degrees</x:v>
      </x:c>
      <x:c r="J4131" s="7" t="n">
        <x:v>-5</x:v>
      </x:c>
      <x:c r="K4131" s="7" t="n">
        <x:v>5</x:v>
      </x:c>
      <x:c r="L4131" s="7" t="n">
        <x:v>0.01</x:v>
      </x:c>
      <x:c r="M4131" s="7" t="str"/>
      <x:c r="N4131" s="7" t="str"/>
      <x:c r="O4131" s="7" t="str"/>
      <x:c r="P4131" s="7" t="str">
        <x:f>IF(O4131="","OPEN",IF(OR(NOT(ISNUMBER(M4131)),NOT(ISNUMBER(N4131)),ABS(M4131)&gt;L4131,N4131&gt;L4131),"FAIL","PASS"))</x:f>
        <x:v>OPEN</x:v>
      </x:c>
    </x:row>
    <x:row r="4132">
      <x:c r="B4132" s="7" t="str">
        <x:v>CAL-04126</x:v>
      </x:c>
      <x:c r="C4132" s="7" t="str">
        <x:v>CH-2063</x:v>
      </x:c>
      <x:c r="D4132" s="7" t="str">
        <x:v>REA-M-C</x:v>
      </x:c>
      <x:c r="E4132" s="7" t="str">
        <x:v>CALIBRATION</x:v>
      </x:c>
      <x:c r="F4132" s="7" t="str">
        <x:v>PTC-C</x:v>
      </x:c>
      <x:c r="G4132" s="7" t="str">
        <x:v>CF-08</x:v>
      </x:c>
      <x:c r="H4132" s="7" t="str">
        <x:v>AFTER</x:v>
      </x:c>
      <x:c r="I4132" s="7" t="str">
        <x:v>degrees</x:v>
      </x:c>
      <x:c r="J4132" s="7" t="n">
        <x:v>-5</x:v>
      </x:c>
      <x:c r="K4132" s="7" t="n">
        <x:v>5</x:v>
      </x:c>
      <x:c r="L4132" s="7" t="n">
        <x:v>0.01</x:v>
      </x:c>
      <x:c r="M4132" s="7" t="str"/>
      <x:c r="N4132" s="7" t="str"/>
      <x:c r="O4132" s="7" t="str"/>
      <x:c r="P4132" s="7" t="str">
        <x:f>IF(O4132="","OPEN",IF(OR(NOT(ISNUMBER(M4132)),NOT(ISNUMBER(N4132)),ABS(M4132)&gt;L4132,N4132&gt;L4132),"FAIL","PASS"))</x:f>
        <x:v>OPEN</x:v>
      </x:c>
    </x:row>
    <x:row r="4133">
      <x:c r="B4133" s="7" t="str">
        <x:v>CAL-04127</x:v>
      </x:c>
      <x:c r="C4133" s="7" t="str">
        <x:v>CH-2064</x:v>
      </x:c>
      <x:c r="D4133" s="7" t="str">
        <x:v>REA-M-C</x:v>
      </x:c>
      <x:c r="E4133" s="7" t="str">
        <x:v>CALIBRATION</x:v>
      </x:c>
      <x:c r="F4133" s="7" t="str">
        <x:v>PTC-C</x:v>
      </x:c>
      <x:c r="G4133" s="7" t="str">
        <x:v>CF-08</x:v>
      </x:c>
      <x:c r="H4133" s="7" t="str">
        <x:v>BEFORE</x:v>
      </x:c>
      <x:c r="I4133" s="7" t="str">
        <x:v>degrees</x:v>
      </x:c>
      <x:c r="J4133" s="7" t="n">
        <x:v>-5</x:v>
      </x:c>
      <x:c r="K4133" s="7" t="n">
        <x:v>5</x:v>
      </x:c>
      <x:c r="L4133" s="7" t="n">
        <x:v>0.01</x:v>
      </x:c>
      <x:c r="M4133" s="7" t="str"/>
      <x:c r="N4133" s="7" t="str"/>
      <x:c r="O4133" s="7" t="str"/>
      <x:c r="P4133" s="7" t="str">
        <x:f>IF(O4133="","OPEN",IF(OR(NOT(ISNUMBER(M4133)),NOT(ISNUMBER(N4133)),ABS(M4133)&gt;L4133,N4133&gt;L4133),"FAIL","PASS"))</x:f>
        <x:v>OPEN</x:v>
      </x:c>
    </x:row>
    <x:row r="4134">
      <x:c r="B4134" s="7" t="str">
        <x:v>CAL-04128</x:v>
      </x:c>
      <x:c r="C4134" s="7" t="str">
        <x:v>CH-2064</x:v>
      </x:c>
      <x:c r="D4134" s="7" t="str">
        <x:v>REA-M-C</x:v>
      </x:c>
      <x:c r="E4134" s="7" t="str">
        <x:v>CALIBRATION</x:v>
      </x:c>
      <x:c r="F4134" s="7" t="str">
        <x:v>PTC-C</x:v>
      </x:c>
      <x:c r="G4134" s="7" t="str">
        <x:v>CF-08</x:v>
      </x:c>
      <x:c r="H4134" s="7" t="str">
        <x:v>AFTER</x:v>
      </x:c>
      <x:c r="I4134" s="7" t="str">
        <x:v>degrees</x:v>
      </x:c>
      <x:c r="J4134" s="7" t="n">
        <x:v>-5</x:v>
      </x:c>
      <x:c r="K4134" s="7" t="n">
        <x:v>5</x:v>
      </x:c>
      <x:c r="L4134" s="7" t="n">
        <x:v>0.01</x:v>
      </x:c>
      <x:c r="M4134" s="7" t="str"/>
      <x:c r="N4134" s="7" t="str"/>
      <x:c r="O4134" s="7" t="str"/>
      <x:c r="P4134" s="7" t="str">
        <x:f>IF(O4134="","OPEN",IF(OR(NOT(ISNUMBER(M4134)),NOT(ISNUMBER(N4134)),ABS(M4134)&gt;L4134,N4134&gt;L4134),"FAIL","PASS"))</x:f>
        <x:v>OPEN</x:v>
      </x:c>
    </x:row>
    <x:row r="4135">
      <x:c r="B4135" s="7" t="str">
        <x:v>CAL-04129</x:v>
      </x:c>
      <x:c r="C4135" s="7" t="str">
        <x:v>CH-2065</x:v>
      </x:c>
      <x:c r="D4135" s="7" t="str">
        <x:v>REA-M-C</x:v>
      </x:c>
      <x:c r="E4135" s="7" t="str">
        <x:v>CALIBRATION</x:v>
      </x:c>
      <x:c r="F4135" s="7" t="str">
        <x:v>PTC-C</x:v>
      </x:c>
      <x:c r="G4135" s="7" t="str">
        <x:v>CF-09</x:v>
      </x:c>
      <x:c r="H4135" s="7" t="str">
        <x:v>BEFORE</x:v>
      </x:c>
      <x:c r="I4135" s="7" t="str">
        <x:v>binary</x:v>
      </x:c>
      <x:c r="J4135" s="7" t="n">
        <x:v>0</x:v>
      </x:c>
      <x:c r="K4135" s="7" t="n">
        <x:v>1</x:v>
      </x:c>
      <x:c r="L4135" s="7" t="n">
        <x:v>1</x:v>
      </x:c>
      <x:c r="M4135" s="7" t="str"/>
      <x:c r="N4135" s="7" t="str"/>
      <x:c r="O4135" s="7" t="str"/>
      <x:c r="P4135" s="7" t="str">
        <x:f>IF(O4135="","OPEN",IF(OR(NOT(ISNUMBER(M4135)),NOT(ISNUMBER(N4135)),ABS(M4135)&gt;L4135,N4135&gt;L4135),"FAIL","PASS"))</x:f>
        <x:v>OPEN</x:v>
      </x:c>
    </x:row>
    <x:row r="4136">
      <x:c r="B4136" s="7" t="str">
        <x:v>CAL-04130</x:v>
      </x:c>
      <x:c r="C4136" s="7" t="str">
        <x:v>CH-2065</x:v>
      </x:c>
      <x:c r="D4136" s="7" t="str">
        <x:v>REA-M-C</x:v>
      </x:c>
      <x:c r="E4136" s="7" t="str">
        <x:v>CALIBRATION</x:v>
      </x:c>
      <x:c r="F4136" s="7" t="str">
        <x:v>PTC-C</x:v>
      </x:c>
      <x:c r="G4136" s="7" t="str">
        <x:v>CF-09</x:v>
      </x:c>
      <x:c r="H4136" s="7" t="str">
        <x:v>AFTER</x:v>
      </x:c>
      <x:c r="I4136" s="7" t="str">
        <x:v>binary</x:v>
      </x:c>
      <x:c r="J4136" s="7" t="n">
        <x:v>0</x:v>
      </x:c>
      <x:c r="K4136" s="7" t="n">
        <x:v>1</x:v>
      </x:c>
      <x:c r="L4136" s="7" t="n">
        <x:v>1</x:v>
      </x:c>
      <x:c r="M4136" s="7" t="str"/>
      <x:c r="N4136" s="7" t="str"/>
      <x:c r="O4136" s="7" t="str"/>
      <x:c r="P4136" s="7" t="str">
        <x:f>IF(O4136="","OPEN",IF(OR(NOT(ISNUMBER(M4136)),NOT(ISNUMBER(N4136)),ABS(M4136)&gt;L4136,N4136&gt;L4136),"FAIL","PASS"))</x:f>
        <x:v>OPEN</x:v>
      </x:c>
    </x:row>
    <x:row r="4137">
      <x:c r="B4137" s="7" t="str">
        <x:v>CAL-04131</x:v>
      </x:c>
      <x:c r="C4137" s="7" t="str">
        <x:v>CH-2066</x:v>
      </x:c>
      <x:c r="D4137" s="7" t="str">
        <x:v>REA-M-C</x:v>
      </x:c>
      <x:c r="E4137" s="7" t="str">
        <x:v>CALIBRATION</x:v>
      </x:c>
      <x:c r="F4137" s="7" t="str">
        <x:v>PTC-C</x:v>
      </x:c>
      <x:c r="G4137" s="7" t="str">
        <x:v>CF-09</x:v>
      </x:c>
      <x:c r="H4137" s="7" t="str">
        <x:v>BEFORE</x:v>
      </x:c>
      <x:c r="I4137" s="7" t="str">
        <x:v>binary</x:v>
      </x:c>
      <x:c r="J4137" s="7" t="n">
        <x:v>0</x:v>
      </x:c>
      <x:c r="K4137" s="7" t="n">
        <x:v>1</x:v>
      </x:c>
      <x:c r="L4137" s="7" t="n">
        <x:v>1</x:v>
      </x:c>
      <x:c r="M4137" s="7" t="str"/>
      <x:c r="N4137" s="7" t="str"/>
      <x:c r="O4137" s="7" t="str"/>
      <x:c r="P4137" s="7" t="str">
        <x:f>IF(O4137="","OPEN",IF(OR(NOT(ISNUMBER(M4137)),NOT(ISNUMBER(N4137)),ABS(M4137)&gt;L4137,N4137&gt;L4137),"FAIL","PASS"))</x:f>
        <x:v>OPEN</x:v>
      </x:c>
    </x:row>
    <x:row r="4138">
      <x:c r="B4138" s="7" t="str">
        <x:v>CAL-04132</x:v>
      </x:c>
      <x:c r="C4138" s="7" t="str">
        <x:v>CH-2066</x:v>
      </x:c>
      <x:c r="D4138" s="7" t="str">
        <x:v>REA-M-C</x:v>
      </x:c>
      <x:c r="E4138" s="7" t="str">
        <x:v>CALIBRATION</x:v>
      </x:c>
      <x:c r="F4138" s="7" t="str">
        <x:v>PTC-C</x:v>
      </x:c>
      <x:c r="G4138" s="7" t="str">
        <x:v>CF-09</x:v>
      </x:c>
      <x:c r="H4138" s="7" t="str">
        <x:v>AFTER</x:v>
      </x:c>
      <x:c r="I4138" s="7" t="str">
        <x:v>binary</x:v>
      </x:c>
      <x:c r="J4138" s="7" t="n">
        <x:v>0</x:v>
      </x:c>
      <x:c r="K4138" s="7" t="n">
        <x:v>1</x:v>
      </x:c>
      <x:c r="L4138" s="7" t="n">
        <x:v>1</x:v>
      </x:c>
      <x:c r="M4138" s="7" t="str"/>
      <x:c r="N4138" s="7" t="str"/>
      <x:c r="O4138" s="7" t="str"/>
      <x:c r="P4138" s="7" t="str">
        <x:f>IF(O4138="","OPEN",IF(OR(NOT(ISNUMBER(M4138)),NOT(ISNUMBER(N4138)),ABS(M4138)&gt;L4138,N4138&gt;L4138),"FAIL","PASS"))</x:f>
        <x:v>OPEN</x:v>
      </x:c>
    </x:row>
    <x:row r="4139">
      <x:c r="B4139" s="7" t="str">
        <x:v>CAL-04133</x:v>
      </x:c>
      <x:c r="C4139" s="7" t="str">
        <x:v>CH-2067</x:v>
      </x:c>
      <x:c r="D4139" s="7" t="str">
        <x:v>REA-M-C</x:v>
      </x:c>
      <x:c r="E4139" s="7" t="str">
        <x:v>CALIBRATION</x:v>
      </x:c>
      <x:c r="F4139" s="7" t="str">
        <x:v>PTC-C</x:v>
      </x:c>
      <x:c r="G4139" s="7" t="str">
        <x:v>CF-09</x:v>
      </x:c>
      <x:c r="H4139" s="7" t="str">
        <x:v>BEFORE</x:v>
      </x:c>
      <x:c r="I4139" s="7" t="str">
        <x:v>binary</x:v>
      </x:c>
      <x:c r="J4139" s="7" t="n">
        <x:v>0</x:v>
      </x:c>
      <x:c r="K4139" s="7" t="n">
        <x:v>1</x:v>
      </x:c>
      <x:c r="L4139" s="7" t="n">
        <x:v>1</x:v>
      </x:c>
      <x:c r="M4139" s="7" t="str"/>
      <x:c r="N4139" s="7" t="str"/>
      <x:c r="O4139" s="7" t="str"/>
      <x:c r="P4139" s="7" t="str">
        <x:f>IF(O4139="","OPEN",IF(OR(NOT(ISNUMBER(M4139)),NOT(ISNUMBER(N4139)),ABS(M4139)&gt;L4139,N4139&gt;L4139),"FAIL","PASS"))</x:f>
        <x:v>OPEN</x:v>
      </x:c>
    </x:row>
    <x:row r="4140">
      <x:c r="B4140" s="7" t="str">
        <x:v>CAL-04134</x:v>
      </x:c>
      <x:c r="C4140" s="7" t="str">
        <x:v>CH-2067</x:v>
      </x:c>
      <x:c r="D4140" s="7" t="str">
        <x:v>REA-M-C</x:v>
      </x:c>
      <x:c r="E4140" s="7" t="str">
        <x:v>CALIBRATION</x:v>
      </x:c>
      <x:c r="F4140" s="7" t="str">
        <x:v>PTC-C</x:v>
      </x:c>
      <x:c r="G4140" s="7" t="str">
        <x:v>CF-09</x:v>
      </x:c>
      <x:c r="H4140" s="7" t="str">
        <x:v>AFTER</x:v>
      </x:c>
      <x:c r="I4140" s="7" t="str">
        <x:v>binary</x:v>
      </x:c>
      <x:c r="J4140" s="7" t="n">
        <x:v>0</x:v>
      </x:c>
      <x:c r="K4140" s="7" t="n">
        <x:v>1</x:v>
      </x:c>
      <x:c r="L4140" s="7" t="n">
        <x:v>1</x:v>
      </x:c>
      <x:c r="M4140" s="7" t="str"/>
      <x:c r="N4140" s="7" t="str"/>
      <x:c r="O4140" s="7" t="str"/>
      <x:c r="P4140" s="7" t="str">
        <x:f>IF(O4140="","OPEN",IF(OR(NOT(ISNUMBER(M4140)),NOT(ISNUMBER(N4140)),ABS(M4140)&gt;L4140,N4140&gt;L4140),"FAIL","PASS"))</x:f>
        <x:v>OPEN</x:v>
      </x:c>
    </x:row>
    <x:row r="4141">
      <x:c r="B4141" s="7" t="str">
        <x:v>CAL-04135</x:v>
      </x:c>
      <x:c r="C4141" s="7" t="str">
        <x:v>CH-2068</x:v>
      </x:c>
      <x:c r="D4141" s="7" t="str">
        <x:v>REA-M-C</x:v>
      </x:c>
      <x:c r="E4141" s="7" t="str">
        <x:v>CALIBRATION</x:v>
      </x:c>
      <x:c r="F4141" s="7" t="str">
        <x:v>PTC-C</x:v>
      </x:c>
      <x:c r="G4141" s="7" t="str">
        <x:v>CF-09</x:v>
      </x:c>
      <x:c r="H4141" s="7" t="str">
        <x:v>BEFORE</x:v>
      </x:c>
      <x:c r="I4141" s="7" t="str">
        <x:v>binary</x:v>
      </x:c>
      <x:c r="J4141" s="7" t="n">
        <x:v>0</x:v>
      </x:c>
      <x:c r="K4141" s="7" t="n">
        <x:v>1</x:v>
      </x:c>
      <x:c r="L4141" s="7" t="n">
        <x:v>1</x:v>
      </x:c>
      <x:c r="M4141" s="7" t="str"/>
      <x:c r="N4141" s="7" t="str"/>
      <x:c r="O4141" s="7" t="str"/>
      <x:c r="P4141" s="7" t="str">
        <x:f>IF(O4141="","OPEN",IF(OR(NOT(ISNUMBER(M4141)),NOT(ISNUMBER(N4141)),ABS(M4141)&gt;L4141,N4141&gt;L4141),"FAIL","PASS"))</x:f>
        <x:v>OPEN</x:v>
      </x:c>
    </x:row>
    <x:row r="4142">
      <x:c r="B4142" s="7" t="str">
        <x:v>CAL-04136</x:v>
      </x:c>
      <x:c r="C4142" s="7" t="str">
        <x:v>CH-2068</x:v>
      </x:c>
      <x:c r="D4142" s="7" t="str">
        <x:v>REA-M-C</x:v>
      </x:c>
      <x:c r="E4142" s="7" t="str">
        <x:v>CALIBRATION</x:v>
      </x:c>
      <x:c r="F4142" s="7" t="str">
        <x:v>PTC-C</x:v>
      </x:c>
      <x:c r="G4142" s="7" t="str">
        <x:v>CF-09</x:v>
      </x:c>
      <x:c r="H4142" s="7" t="str">
        <x:v>AFTER</x:v>
      </x:c>
      <x:c r="I4142" s="7" t="str">
        <x:v>binary</x:v>
      </x:c>
      <x:c r="J4142" s="7" t="n">
        <x:v>0</x:v>
      </x:c>
      <x:c r="K4142" s="7" t="n">
        <x:v>1</x:v>
      </x:c>
      <x:c r="L4142" s="7" t="n">
        <x:v>1</x:v>
      </x:c>
      <x:c r="M4142" s="7" t="str"/>
      <x:c r="N4142" s="7" t="str"/>
      <x:c r="O4142" s="7" t="str"/>
      <x:c r="P4142" s="7" t="str">
        <x:f>IF(O4142="","OPEN",IF(OR(NOT(ISNUMBER(M4142)),NOT(ISNUMBER(N4142)),ABS(M4142)&gt;L4142,N4142&gt;L4142),"FAIL","PASS"))</x:f>
        <x:v>OPEN</x:v>
      </x:c>
    </x:row>
    <x:row r="4143">
      <x:c r="B4143" s="7" t="str">
        <x:v>CAL-04137</x:v>
      </x:c>
      <x:c r="C4143" s="7" t="str">
        <x:v>CH-2069</x:v>
      </x:c>
      <x:c r="D4143" s="7" t="str">
        <x:v>REA-M-C</x:v>
      </x:c>
      <x:c r="E4143" s="7" t="str">
        <x:v>CALIBRATION</x:v>
      </x:c>
      <x:c r="F4143" s="7" t="str">
        <x:v>PTC-C</x:v>
      </x:c>
      <x:c r="G4143" s="7" t="str">
        <x:v>CF-09</x:v>
      </x:c>
      <x:c r="H4143" s="7" t="str">
        <x:v>BEFORE</x:v>
      </x:c>
      <x:c r="I4143" s="7" t="str">
        <x:v>binary</x:v>
      </x:c>
      <x:c r="J4143" s="7" t="n">
        <x:v>0</x:v>
      </x:c>
      <x:c r="K4143" s="7" t="n">
        <x:v>1</x:v>
      </x:c>
      <x:c r="L4143" s="7" t="n">
        <x:v>1</x:v>
      </x:c>
      <x:c r="M4143" s="7" t="str"/>
      <x:c r="N4143" s="7" t="str"/>
      <x:c r="O4143" s="7" t="str"/>
      <x:c r="P4143" s="7" t="str">
        <x:f>IF(O4143="","OPEN",IF(OR(NOT(ISNUMBER(M4143)),NOT(ISNUMBER(N4143)),ABS(M4143)&gt;L4143,N4143&gt;L4143),"FAIL","PASS"))</x:f>
        <x:v>OPEN</x:v>
      </x:c>
    </x:row>
    <x:row r="4144">
      <x:c r="B4144" s="7" t="str">
        <x:v>CAL-04138</x:v>
      </x:c>
      <x:c r="C4144" s="7" t="str">
        <x:v>CH-2069</x:v>
      </x:c>
      <x:c r="D4144" s="7" t="str">
        <x:v>REA-M-C</x:v>
      </x:c>
      <x:c r="E4144" s="7" t="str">
        <x:v>CALIBRATION</x:v>
      </x:c>
      <x:c r="F4144" s="7" t="str">
        <x:v>PTC-C</x:v>
      </x:c>
      <x:c r="G4144" s="7" t="str">
        <x:v>CF-09</x:v>
      </x:c>
      <x:c r="H4144" s="7" t="str">
        <x:v>AFTER</x:v>
      </x:c>
      <x:c r="I4144" s="7" t="str">
        <x:v>binary</x:v>
      </x:c>
      <x:c r="J4144" s="7" t="n">
        <x:v>0</x:v>
      </x:c>
      <x:c r="K4144" s="7" t="n">
        <x:v>1</x:v>
      </x:c>
      <x:c r="L4144" s="7" t="n">
        <x:v>1</x:v>
      </x:c>
      <x:c r="M4144" s="7" t="str"/>
      <x:c r="N4144" s="7" t="str"/>
      <x:c r="O4144" s="7" t="str"/>
      <x:c r="P4144" s="7" t="str">
        <x:f>IF(O4144="","OPEN",IF(OR(NOT(ISNUMBER(M4144)),NOT(ISNUMBER(N4144)),ABS(M4144)&gt;L4144,N4144&gt;L4144),"FAIL","PASS"))</x:f>
        <x:v>OPEN</x:v>
      </x:c>
    </x:row>
    <x:row r="4145">
      <x:c r="B4145" s="7" t="str">
        <x:v>CAL-04139</x:v>
      </x:c>
      <x:c r="C4145" s="7" t="str">
        <x:v>CH-2070</x:v>
      </x:c>
      <x:c r="D4145" s="7" t="str">
        <x:v>REA-M-C</x:v>
      </x:c>
      <x:c r="E4145" s="7" t="str">
        <x:v>CALIBRATION</x:v>
      </x:c>
      <x:c r="F4145" s="7" t="str">
        <x:v>PTC-C</x:v>
      </x:c>
      <x:c r="G4145" s="7" t="str">
        <x:v>CF-09</x:v>
      </x:c>
      <x:c r="H4145" s="7" t="str">
        <x:v>BEFORE</x:v>
      </x:c>
      <x:c r="I4145" s="7" t="str">
        <x:v>binary</x:v>
      </x:c>
      <x:c r="J4145" s="7" t="n">
        <x:v>0</x:v>
      </x:c>
      <x:c r="K4145" s="7" t="n">
        <x:v>1</x:v>
      </x:c>
      <x:c r="L4145" s="7" t="n">
        <x:v>1</x:v>
      </x:c>
      <x:c r="M4145" s="7" t="str"/>
      <x:c r="N4145" s="7" t="str"/>
      <x:c r="O4145" s="7" t="str"/>
      <x:c r="P4145" s="7" t="str">
        <x:f>IF(O4145="","OPEN",IF(OR(NOT(ISNUMBER(M4145)),NOT(ISNUMBER(N4145)),ABS(M4145)&gt;L4145,N4145&gt;L4145),"FAIL","PASS"))</x:f>
        <x:v>OPEN</x:v>
      </x:c>
    </x:row>
    <x:row r="4146">
      <x:c r="B4146" s="7" t="str">
        <x:v>CAL-04140</x:v>
      </x:c>
      <x:c r="C4146" s="7" t="str">
        <x:v>CH-2070</x:v>
      </x:c>
      <x:c r="D4146" s="7" t="str">
        <x:v>REA-M-C</x:v>
      </x:c>
      <x:c r="E4146" s="7" t="str">
        <x:v>CALIBRATION</x:v>
      </x:c>
      <x:c r="F4146" s="7" t="str">
        <x:v>PTC-C</x:v>
      </x:c>
      <x:c r="G4146" s="7" t="str">
        <x:v>CF-09</x:v>
      </x:c>
      <x:c r="H4146" s="7" t="str">
        <x:v>AFTER</x:v>
      </x:c>
      <x:c r="I4146" s="7" t="str">
        <x:v>binary</x:v>
      </x:c>
      <x:c r="J4146" s="7" t="n">
        <x:v>0</x:v>
      </x:c>
      <x:c r="K4146" s="7" t="n">
        <x:v>1</x:v>
      </x:c>
      <x:c r="L4146" s="7" t="n">
        <x:v>1</x:v>
      </x:c>
      <x:c r="M4146" s="7" t="str"/>
      <x:c r="N4146" s="7" t="str"/>
      <x:c r="O4146" s="7" t="str"/>
      <x:c r="P4146" s="7" t="str">
        <x:f>IF(O4146="","OPEN",IF(OR(NOT(ISNUMBER(M4146)),NOT(ISNUMBER(N4146)),ABS(M4146)&gt;L4146,N4146&gt;L4146),"FAIL","PASS"))</x:f>
        <x:v>OPEN</x:v>
      </x:c>
    </x:row>
    <x:row r="4147">
      <x:c r="B4147" s="7" t="str">
        <x:v>CAL-04141</x:v>
      </x:c>
      <x:c r="C4147" s="7" t="str">
        <x:v>CH-2071</x:v>
      </x:c>
      <x:c r="D4147" s="7" t="str">
        <x:v>REA-M-C</x:v>
      </x:c>
      <x:c r="E4147" s="7" t="str">
        <x:v>CALIBRATION</x:v>
      </x:c>
      <x:c r="F4147" s="7" t="str">
        <x:v>PTC-C</x:v>
      </x:c>
      <x:c r="G4147" s="7" t="str">
        <x:v>CF-10</x:v>
      </x:c>
      <x:c r="H4147" s="7" t="str">
        <x:v>BEFORE</x:v>
      </x:c>
      <x:c r="I4147" s="7" t="str">
        <x:v>binary</x:v>
      </x:c>
      <x:c r="J4147" s="7" t="n">
        <x:v>0</x:v>
      </x:c>
      <x:c r="K4147" s="7" t="n">
        <x:v>1</x:v>
      </x:c>
      <x:c r="L4147" s="7" t="n">
        <x:v>2</x:v>
      </x:c>
      <x:c r="M4147" s="7" t="str"/>
      <x:c r="N4147" s="7" t="str"/>
      <x:c r="O4147" s="7" t="str"/>
      <x:c r="P4147" s="7" t="str">
        <x:f>IF(O4147="","OPEN",IF(OR(NOT(ISNUMBER(M4147)),NOT(ISNUMBER(N4147)),ABS(M4147)&gt;L4147,N4147&gt;L4147),"FAIL","PASS"))</x:f>
        <x:v>OPEN</x:v>
      </x:c>
    </x:row>
    <x:row r="4148">
      <x:c r="B4148" s="7" t="str">
        <x:v>CAL-04142</x:v>
      </x:c>
      <x:c r="C4148" s="7" t="str">
        <x:v>CH-2071</x:v>
      </x:c>
      <x:c r="D4148" s="7" t="str">
        <x:v>REA-M-C</x:v>
      </x:c>
      <x:c r="E4148" s="7" t="str">
        <x:v>CALIBRATION</x:v>
      </x:c>
      <x:c r="F4148" s="7" t="str">
        <x:v>PTC-C</x:v>
      </x:c>
      <x:c r="G4148" s="7" t="str">
        <x:v>CF-10</x:v>
      </x:c>
      <x:c r="H4148" s="7" t="str">
        <x:v>AFTER</x:v>
      </x:c>
      <x:c r="I4148" s="7" t="str">
        <x:v>binary</x:v>
      </x:c>
      <x:c r="J4148" s="7" t="n">
        <x:v>0</x:v>
      </x:c>
      <x:c r="K4148" s="7" t="n">
        <x:v>1</x:v>
      </x:c>
      <x:c r="L4148" s="7" t="n">
        <x:v>2</x:v>
      </x:c>
      <x:c r="M4148" s="7" t="str"/>
      <x:c r="N4148" s="7" t="str"/>
      <x:c r="O4148" s="7" t="str"/>
      <x:c r="P4148" s="7" t="str">
        <x:f>IF(O4148="","OPEN",IF(OR(NOT(ISNUMBER(M4148)),NOT(ISNUMBER(N4148)),ABS(M4148)&gt;L4148,N4148&gt;L4148),"FAIL","PASS"))</x:f>
        <x:v>OPEN</x:v>
      </x:c>
    </x:row>
    <x:row r="4149">
      <x:c r="B4149" s="7" t="str">
        <x:v>CAL-04143</x:v>
      </x:c>
      <x:c r="C4149" s="7" t="str">
        <x:v>CH-2072</x:v>
      </x:c>
      <x:c r="D4149" s="7" t="str">
        <x:v>REA-M-C</x:v>
      </x:c>
      <x:c r="E4149" s="7" t="str">
        <x:v>CALIBRATION</x:v>
      </x:c>
      <x:c r="F4149" s="7" t="str">
        <x:v>PTC-C</x:v>
      </x:c>
      <x:c r="G4149" s="7" t="str">
        <x:v>CF-10</x:v>
      </x:c>
      <x:c r="H4149" s="7" t="str">
        <x:v>BEFORE</x:v>
      </x:c>
      <x:c r="I4149" s="7" t="str">
        <x:v>binary</x:v>
      </x:c>
      <x:c r="J4149" s="7" t="n">
        <x:v>0</x:v>
      </x:c>
      <x:c r="K4149" s="7" t="n">
        <x:v>1</x:v>
      </x:c>
      <x:c r="L4149" s="7" t="n">
        <x:v>2</x:v>
      </x:c>
      <x:c r="M4149" s="7" t="str"/>
      <x:c r="N4149" s="7" t="str"/>
      <x:c r="O4149" s="7" t="str"/>
      <x:c r="P4149" s="7" t="str">
        <x:f>IF(O4149="","OPEN",IF(OR(NOT(ISNUMBER(M4149)),NOT(ISNUMBER(N4149)),ABS(M4149)&gt;L4149,N4149&gt;L4149),"FAIL","PASS"))</x:f>
        <x:v>OPEN</x:v>
      </x:c>
    </x:row>
    <x:row r="4150">
      <x:c r="B4150" s="7" t="str">
        <x:v>CAL-04144</x:v>
      </x:c>
      <x:c r="C4150" s="7" t="str">
        <x:v>CH-2072</x:v>
      </x:c>
      <x:c r="D4150" s="7" t="str">
        <x:v>REA-M-C</x:v>
      </x:c>
      <x:c r="E4150" s="7" t="str">
        <x:v>CALIBRATION</x:v>
      </x:c>
      <x:c r="F4150" s="7" t="str">
        <x:v>PTC-C</x:v>
      </x:c>
      <x:c r="G4150" s="7" t="str">
        <x:v>CF-10</x:v>
      </x:c>
      <x:c r="H4150" s="7" t="str">
        <x:v>AFTER</x:v>
      </x:c>
      <x:c r="I4150" s="7" t="str">
        <x:v>binary</x:v>
      </x:c>
      <x:c r="J4150" s="7" t="n">
        <x:v>0</x:v>
      </x:c>
      <x:c r="K4150" s="7" t="n">
        <x:v>1</x:v>
      </x:c>
      <x:c r="L4150" s="7" t="n">
        <x:v>2</x:v>
      </x:c>
      <x:c r="M4150" s="7" t="str"/>
      <x:c r="N4150" s="7" t="str"/>
      <x:c r="O4150" s="7" t="str"/>
      <x:c r="P4150" s="7" t="str">
        <x:f>IF(O4150="","OPEN",IF(OR(NOT(ISNUMBER(M4150)),NOT(ISNUMBER(N4150)),ABS(M4150)&gt;L4150,N4150&gt;L4150),"FAIL","PASS"))</x:f>
        <x:v>OPEN</x:v>
      </x:c>
    </x:row>
    <x:row r="4151">
      <x:c r="B4151" s="7" t="str">
        <x:v>CAL-04145</x:v>
      </x:c>
      <x:c r="C4151" s="7" t="str">
        <x:v>CH-2073</x:v>
      </x:c>
      <x:c r="D4151" s="7" t="str">
        <x:v>REA-M-C</x:v>
      </x:c>
      <x:c r="E4151" s="7" t="str">
        <x:v>CALIBRATION</x:v>
      </x:c>
      <x:c r="F4151" s="7" t="str">
        <x:v>PTC-C</x:v>
      </x:c>
      <x:c r="G4151" s="7" t="str">
        <x:v>CF-10</x:v>
      </x:c>
      <x:c r="H4151" s="7" t="str">
        <x:v>BEFORE</x:v>
      </x:c>
      <x:c r="I4151" s="7" t="str">
        <x:v>binary</x:v>
      </x:c>
      <x:c r="J4151" s="7" t="n">
        <x:v>0</x:v>
      </x:c>
      <x:c r="K4151" s="7" t="n">
        <x:v>1</x:v>
      </x:c>
      <x:c r="L4151" s="7" t="n">
        <x:v>2</x:v>
      </x:c>
      <x:c r="M4151" s="7" t="str"/>
      <x:c r="N4151" s="7" t="str"/>
      <x:c r="O4151" s="7" t="str"/>
      <x:c r="P4151" s="7" t="str">
        <x:f>IF(O4151="","OPEN",IF(OR(NOT(ISNUMBER(M4151)),NOT(ISNUMBER(N4151)),ABS(M4151)&gt;L4151,N4151&gt;L4151),"FAIL","PASS"))</x:f>
        <x:v>OPEN</x:v>
      </x:c>
    </x:row>
    <x:row r="4152">
      <x:c r="B4152" s="7" t="str">
        <x:v>CAL-04146</x:v>
      </x:c>
      <x:c r="C4152" s="7" t="str">
        <x:v>CH-2073</x:v>
      </x:c>
      <x:c r="D4152" s="7" t="str">
        <x:v>REA-M-C</x:v>
      </x:c>
      <x:c r="E4152" s="7" t="str">
        <x:v>CALIBRATION</x:v>
      </x:c>
      <x:c r="F4152" s="7" t="str">
        <x:v>PTC-C</x:v>
      </x:c>
      <x:c r="G4152" s="7" t="str">
        <x:v>CF-10</x:v>
      </x:c>
      <x:c r="H4152" s="7" t="str">
        <x:v>AFTER</x:v>
      </x:c>
      <x:c r="I4152" s="7" t="str">
        <x:v>binary</x:v>
      </x:c>
      <x:c r="J4152" s="7" t="n">
        <x:v>0</x:v>
      </x:c>
      <x:c r="K4152" s="7" t="n">
        <x:v>1</x:v>
      </x:c>
      <x:c r="L4152" s="7" t="n">
        <x:v>2</x:v>
      </x:c>
      <x:c r="M4152" s="7" t="str"/>
      <x:c r="N4152" s="7" t="str"/>
      <x:c r="O4152" s="7" t="str"/>
      <x:c r="P4152" s="7" t="str">
        <x:f>IF(O4152="","OPEN",IF(OR(NOT(ISNUMBER(M4152)),NOT(ISNUMBER(N4152)),ABS(M4152)&gt;L4152,N4152&gt;L4152),"FAIL","PASS"))</x:f>
        <x:v>OPEN</x:v>
      </x:c>
    </x:row>
    <x:row r="4153">
      <x:c r="B4153" s="7" t="str">
        <x:v>CAL-04147</x:v>
      </x:c>
      <x:c r="C4153" s="7" t="str">
        <x:v>CH-2074</x:v>
      </x:c>
      <x:c r="D4153" s="7" t="str">
        <x:v>REA-M-C</x:v>
      </x:c>
      <x:c r="E4153" s="7" t="str">
        <x:v>CALIBRATION</x:v>
      </x:c>
      <x:c r="F4153" s="7" t="str">
        <x:v>PTC-C</x:v>
      </x:c>
      <x:c r="G4153" s="7" t="str">
        <x:v>CF-10</x:v>
      </x:c>
      <x:c r="H4153" s="7" t="str">
        <x:v>BEFORE</x:v>
      </x:c>
      <x:c r="I4153" s="7" t="str">
        <x:v>binary</x:v>
      </x:c>
      <x:c r="J4153" s="7" t="n">
        <x:v>0</x:v>
      </x:c>
      <x:c r="K4153" s="7" t="n">
        <x:v>1</x:v>
      </x:c>
      <x:c r="L4153" s="7" t="n">
        <x:v>2</x:v>
      </x:c>
      <x:c r="M4153" s="7" t="str"/>
      <x:c r="N4153" s="7" t="str"/>
      <x:c r="O4153" s="7" t="str"/>
      <x:c r="P4153" s="7" t="str">
        <x:f>IF(O4153="","OPEN",IF(OR(NOT(ISNUMBER(M4153)),NOT(ISNUMBER(N4153)),ABS(M4153)&gt;L4153,N4153&gt;L4153),"FAIL","PASS"))</x:f>
        <x:v>OPEN</x:v>
      </x:c>
    </x:row>
    <x:row r="4154">
      <x:c r="B4154" s="7" t="str">
        <x:v>CAL-04148</x:v>
      </x:c>
      <x:c r="C4154" s="7" t="str">
        <x:v>CH-2074</x:v>
      </x:c>
      <x:c r="D4154" s="7" t="str">
        <x:v>REA-M-C</x:v>
      </x:c>
      <x:c r="E4154" s="7" t="str">
        <x:v>CALIBRATION</x:v>
      </x:c>
      <x:c r="F4154" s="7" t="str">
        <x:v>PTC-C</x:v>
      </x:c>
      <x:c r="G4154" s="7" t="str">
        <x:v>CF-10</x:v>
      </x:c>
      <x:c r="H4154" s="7" t="str">
        <x:v>AFTER</x:v>
      </x:c>
      <x:c r="I4154" s="7" t="str">
        <x:v>binary</x:v>
      </x:c>
      <x:c r="J4154" s="7" t="n">
        <x:v>0</x:v>
      </x:c>
      <x:c r="K4154" s="7" t="n">
        <x:v>1</x:v>
      </x:c>
      <x:c r="L4154" s="7" t="n">
        <x:v>2</x:v>
      </x:c>
      <x:c r="M4154" s="7" t="str"/>
      <x:c r="N4154" s="7" t="str"/>
      <x:c r="O4154" s="7" t="str"/>
      <x:c r="P4154" s="7" t="str">
        <x:f>IF(O4154="","OPEN",IF(OR(NOT(ISNUMBER(M4154)),NOT(ISNUMBER(N4154)),ABS(M4154)&gt;L4154,N4154&gt;L4154),"FAIL","PASS"))</x:f>
        <x:v>OPEN</x:v>
      </x:c>
    </x:row>
    <x:row r="4155">
      <x:c r="B4155" s="7" t="str">
        <x:v>CAL-04149</x:v>
      </x:c>
      <x:c r="C4155" s="7" t="str">
        <x:v>CH-2075</x:v>
      </x:c>
      <x:c r="D4155" s="7" t="str">
        <x:v>REA-M-C</x:v>
      </x:c>
      <x:c r="E4155" s="7" t="str">
        <x:v>CALIBRATION</x:v>
      </x:c>
      <x:c r="F4155" s="7" t="str">
        <x:v>PTC-C</x:v>
      </x:c>
      <x:c r="G4155" s="7" t="str">
        <x:v>CF-10</x:v>
      </x:c>
      <x:c r="H4155" s="7" t="str">
        <x:v>BEFORE</x:v>
      </x:c>
      <x:c r="I4155" s="7" t="str">
        <x:v>binary</x:v>
      </x:c>
      <x:c r="J4155" s="7" t="n">
        <x:v>0</x:v>
      </x:c>
      <x:c r="K4155" s="7" t="n">
        <x:v>1</x:v>
      </x:c>
      <x:c r="L4155" s="7" t="n">
        <x:v>2</x:v>
      </x:c>
      <x:c r="M4155" s="7" t="str"/>
      <x:c r="N4155" s="7" t="str"/>
      <x:c r="O4155" s="7" t="str"/>
      <x:c r="P4155" s="7" t="str">
        <x:f>IF(O4155="","OPEN",IF(OR(NOT(ISNUMBER(M4155)),NOT(ISNUMBER(N4155)),ABS(M4155)&gt;L4155,N4155&gt;L4155),"FAIL","PASS"))</x:f>
        <x:v>OPEN</x:v>
      </x:c>
    </x:row>
    <x:row r="4156">
      <x:c r="B4156" s="7" t="str">
        <x:v>CAL-04150</x:v>
      </x:c>
      <x:c r="C4156" s="7" t="str">
        <x:v>CH-2075</x:v>
      </x:c>
      <x:c r="D4156" s="7" t="str">
        <x:v>REA-M-C</x:v>
      </x:c>
      <x:c r="E4156" s="7" t="str">
        <x:v>CALIBRATION</x:v>
      </x:c>
      <x:c r="F4156" s="7" t="str">
        <x:v>PTC-C</x:v>
      </x:c>
      <x:c r="G4156" s="7" t="str">
        <x:v>CF-10</x:v>
      </x:c>
      <x:c r="H4156" s="7" t="str">
        <x:v>AFTER</x:v>
      </x:c>
      <x:c r="I4156" s="7" t="str">
        <x:v>binary</x:v>
      </x:c>
      <x:c r="J4156" s="7" t="n">
        <x:v>0</x:v>
      </x:c>
      <x:c r="K4156" s="7" t="n">
        <x:v>1</x:v>
      </x:c>
      <x:c r="L4156" s="7" t="n">
        <x:v>2</x:v>
      </x:c>
      <x:c r="M4156" s="7" t="str"/>
      <x:c r="N4156" s="7" t="str"/>
      <x:c r="O4156" s="7" t="str"/>
      <x:c r="P4156" s="7" t="str">
        <x:f>IF(O4156="","OPEN",IF(OR(NOT(ISNUMBER(M4156)),NOT(ISNUMBER(N4156)),ABS(M4156)&gt;L4156,N4156&gt;L4156),"FAIL","PASS"))</x:f>
        <x:v>OPEN</x:v>
      </x:c>
    </x:row>
    <x:row r="4157">
      <x:c r="B4157" s="7" t="str">
        <x:v>CAL-04151</x:v>
      </x:c>
      <x:c r="C4157" s="7" t="str">
        <x:v>CH-2076</x:v>
      </x:c>
      <x:c r="D4157" s="7" t="str">
        <x:v>REA-M-C</x:v>
      </x:c>
      <x:c r="E4157" s="7" t="str">
        <x:v>CALIBRATION</x:v>
      </x:c>
      <x:c r="F4157" s="7" t="str">
        <x:v>PTC-C</x:v>
      </x:c>
      <x:c r="G4157" s="7" t="str">
        <x:v>CF-10</x:v>
      </x:c>
      <x:c r="H4157" s="7" t="str">
        <x:v>BEFORE</x:v>
      </x:c>
      <x:c r="I4157" s="7" t="str">
        <x:v>binary</x:v>
      </x:c>
      <x:c r="J4157" s="7" t="n">
        <x:v>0</x:v>
      </x:c>
      <x:c r="K4157" s="7" t="n">
        <x:v>1</x:v>
      </x:c>
      <x:c r="L4157" s="7" t="n">
        <x:v>2</x:v>
      </x:c>
      <x:c r="M4157" s="7" t="str"/>
      <x:c r="N4157" s="7" t="str"/>
      <x:c r="O4157" s="7" t="str"/>
      <x:c r="P4157" s="7" t="str">
        <x:f>IF(O4157="","OPEN",IF(OR(NOT(ISNUMBER(M4157)),NOT(ISNUMBER(N4157)),ABS(M4157)&gt;L4157,N4157&gt;L4157),"FAIL","PASS"))</x:f>
        <x:v>OPEN</x:v>
      </x:c>
    </x:row>
    <x:row r="4158">
      <x:c r="B4158" s="7" t="str">
        <x:v>CAL-04152</x:v>
      </x:c>
      <x:c r="C4158" s="7" t="str">
        <x:v>CH-2076</x:v>
      </x:c>
      <x:c r="D4158" s="7" t="str">
        <x:v>REA-M-C</x:v>
      </x:c>
      <x:c r="E4158" s="7" t="str">
        <x:v>CALIBRATION</x:v>
      </x:c>
      <x:c r="F4158" s="7" t="str">
        <x:v>PTC-C</x:v>
      </x:c>
      <x:c r="G4158" s="7" t="str">
        <x:v>CF-10</x:v>
      </x:c>
      <x:c r="H4158" s="7" t="str">
        <x:v>AFTER</x:v>
      </x:c>
      <x:c r="I4158" s="7" t="str">
        <x:v>binary</x:v>
      </x:c>
      <x:c r="J4158" s="7" t="n">
        <x:v>0</x:v>
      </x:c>
      <x:c r="K4158" s="7" t="n">
        <x:v>1</x:v>
      </x:c>
      <x:c r="L4158" s="7" t="n">
        <x:v>2</x:v>
      </x:c>
      <x:c r="M4158" s="7" t="str"/>
      <x:c r="N4158" s="7" t="str"/>
      <x:c r="O4158" s="7" t="str"/>
      <x:c r="P4158" s="7" t="str">
        <x:f>IF(O4158="","OPEN",IF(OR(NOT(ISNUMBER(M4158)),NOT(ISNUMBER(N4158)),ABS(M4158)&gt;L4158,N4158&gt;L4158),"FAIL","PASS"))</x:f>
        <x:v>OPEN</x:v>
      </x:c>
    </x:row>
    <x:row r="4159">
      <x:c r="B4159" s="7" t="str">
        <x:v>CAL-04153</x:v>
      </x:c>
      <x:c r="C4159" s="7" t="str">
        <x:v>CH-2077</x:v>
      </x:c>
      <x:c r="D4159" s="7" t="str">
        <x:v>REA-M-C</x:v>
      </x:c>
      <x:c r="E4159" s="7" t="str">
        <x:v>CALIBRATION</x:v>
      </x:c>
      <x:c r="F4159" s="7" t="str">
        <x:v>PTC-C</x:v>
      </x:c>
      <x:c r="G4159" s="7" t="str">
        <x:v>CF-11</x:v>
      </x:c>
      <x:c r="H4159" s="7" t="str">
        <x:v>BEFORE</x:v>
      </x:c>
      <x:c r="I4159" s="7" t="str">
        <x:v>binary</x:v>
      </x:c>
      <x:c r="J4159" s="7" t="n">
        <x:v>0</x:v>
      </x:c>
      <x:c r="K4159" s="7" t="n">
        <x:v>1</x:v>
      </x:c>
      <x:c r="L4159" s="7" t="n">
        <x:v>10</x:v>
      </x:c>
      <x:c r="M4159" s="7" t="str"/>
      <x:c r="N4159" s="7" t="str"/>
      <x:c r="O4159" s="7" t="str"/>
      <x:c r="P4159" s="7" t="str">
        <x:f>IF(O4159="","OPEN",IF(OR(NOT(ISNUMBER(M4159)),NOT(ISNUMBER(N4159)),ABS(M4159)&gt;L4159,N4159&gt;L4159),"FAIL","PASS"))</x:f>
        <x:v>OPEN</x:v>
      </x:c>
    </x:row>
    <x:row r="4160">
      <x:c r="B4160" s="7" t="str">
        <x:v>CAL-04154</x:v>
      </x:c>
      <x:c r="C4160" s="7" t="str">
        <x:v>CH-2077</x:v>
      </x:c>
      <x:c r="D4160" s="7" t="str">
        <x:v>REA-M-C</x:v>
      </x:c>
      <x:c r="E4160" s="7" t="str">
        <x:v>CALIBRATION</x:v>
      </x:c>
      <x:c r="F4160" s="7" t="str">
        <x:v>PTC-C</x:v>
      </x:c>
      <x:c r="G4160" s="7" t="str">
        <x:v>CF-11</x:v>
      </x:c>
      <x:c r="H4160" s="7" t="str">
        <x:v>AFTER</x:v>
      </x:c>
      <x:c r="I4160" s="7" t="str">
        <x:v>binary</x:v>
      </x:c>
      <x:c r="J4160" s="7" t="n">
        <x:v>0</x:v>
      </x:c>
      <x:c r="K4160" s="7" t="n">
        <x:v>1</x:v>
      </x:c>
      <x:c r="L4160" s="7" t="n">
        <x:v>10</x:v>
      </x:c>
      <x:c r="M4160" s="7" t="str"/>
      <x:c r="N4160" s="7" t="str"/>
      <x:c r="O4160" s="7" t="str"/>
      <x:c r="P4160" s="7" t="str">
        <x:f>IF(O4160="","OPEN",IF(OR(NOT(ISNUMBER(M4160)),NOT(ISNUMBER(N4160)),ABS(M4160)&gt;L4160,N4160&gt;L4160),"FAIL","PASS"))</x:f>
        <x:v>OPEN</x:v>
      </x:c>
    </x:row>
    <x:row r="4161">
      <x:c r="B4161" s="7" t="str">
        <x:v>CAL-04155</x:v>
      </x:c>
      <x:c r="C4161" s="7" t="str">
        <x:v>CH-2078</x:v>
      </x:c>
      <x:c r="D4161" s="7" t="str">
        <x:v>REA-M-C</x:v>
      </x:c>
      <x:c r="E4161" s="7" t="str">
        <x:v>CALIBRATION</x:v>
      </x:c>
      <x:c r="F4161" s="7" t="str">
        <x:v>PTC-C</x:v>
      </x:c>
      <x:c r="G4161" s="7" t="str">
        <x:v>CF-11</x:v>
      </x:c>
      <x:c r="H4161" s="7" t="str">
        <x:v>BEFORE</x:v>
      </x:c>
      <x:c r="I4161" s="7" t="str">
        <x:v>binary</x:v>
      </x:c>
      <x:c r="J4161" s="7" t="n">
        <x:v>0</x:v>
      </x:c>
      <x:c r="K4161" s="7" t="n">
        <x:v>1</x:v>
      </x:c>
      <x:c r="L4161" s="7" t="n">
        <x:v>10</x:v>
      </x:c>
      <x:c r="M4161" s="7" t="str"/>
      <x:c r="N4161" s="7" t="str"/>
      <x:c r="O4161" s="7" t="str"/>
      <x:c r="P4161" s="7" t="str">
        <x:f>IF(O4161="","OPEN",IF(OR(NOT(ISNUMBER(M4161)),NOT(ISNUMBER(N4161)),ABS(M4161)&gt;L4161,N4161&gt;L4161),"FAIL","PASS"))</x:f>
        <x:v>OPEN</x:v>
      </x:c>
    </x:row>
    <x:row r="4162">
      <x:c r="B4162" s="7" t="str">
        <x:v>CAL-04156</x:v>
      </x:c>
      <x:c r="C4162" s="7" t="str">
        <x:v>CH-2078</x:v>
      </x:c>
      <x:c r="D4162" s="7" t="str">
        <x:v>REA-M-C</x:v>
      </x:c>
      <x:c r="E4162" s="7" t="str">
        <x:v>CALIBRATION</x:v>
      </x:c>
      <x:c r="F4162" s="7" t="str">
        <x:v>PTC-C</x:v>
      </x:c>
      <x:c r="G4162" s="7" t="str">
        <x:v>CF-11</x:v>
      </x:c>
      <x:c r="H4162" s="7" t="str">
        <x:v>AFTER</x:v>
      </x:c>
      <x:c r="I4162" s="7" t="str">
        <x:v>binary</x:v>
      </x:c>
      <x:c r="J4162" s="7" t="n">
        <x:v>0</x:v>
      </x:c>
      <x:c r="K4162" s="7" t="n">
        <x:v>1</x:v>
      </x:c>
      <x:c r="L4162" s="7" t="n">
        <x:v>10</x:v>
      </x:c>
      <x:c r="M4162" s="7" t="str"/>
      <x:c r="N4162" s="7" t="str"/>
      <x:c r="O4162" s="7" t="str"/>
      <x:c r="P4162" s="7" t="str">
        <x:f>IF(O4162="","OPEN",IF(OR(NOT(ISNUMBER(M4162)),NOT(ISNUMBER(N4162)),ABS(M4162)&gt;L4162,N4162&gt;L4162),"FAIL","PASS"))</x:f>
        <x:v>OPEN</x:v>
      </x:c>
    </x:row>
    <x:row r="4163">
      <x:c r="B4163" s="7" t="str">
        <x:v>CAL-04157</x:v>
      </x:c>
      <x:c r="C4163" s="7" t="str">
        <x:v>CH-2079</x:v>
      </x:c>
      <x:c r="D4163" s="7" t="str">
        <x:v>REA-M-C</x:v>
      </x:c>
      <x:c r="E4163" s="7" t="str">
        <x:v>CALIBRATION</x:v>
      </x:c>
      <x:c r="F4163" s="7" t="str">
        <x:v>PTC-C</x:v>
      </x:c>
      <x:c r="G4163" s="7" t="str">
        <x:v>CF-11</x:v>
      </x:c>
      <x:c r="H4163" s="7" t="str">
        <x:v>BEFORE</x:v>
      </x:c>
      <x:c r="I4163" s="7" t="str">
        <x:v>binary</x:v>
      </x:c>
      <x:c r="J4163" s="7" t="n">
        <x:v>0</x:v>
      </x:c>
      <x:c r="K4163" s="7" t="n">
        <x:v>1</x:v>
      </x:c>
      <x:c r="L4163" s="7" t="n">
        <x:v>10</x:v>
      </x:c>
      <x:c r="M4163" s="7" t="str"/>
      <x:c r="N4163" s="7" t="str"/>
      <x:c r="O4163" s="7" t="str"/>
      <x:c r="P4163" s="7" t="str">
        <x:f>IF(O4163="","OPEN",IF(OR(NOT(ISNUMBER(M4163)),NOT(ISNUMBER(N4163)),ABS(M4163)&gt;L4163,N4163&gt;L4163),"FAIL","PASS"))</x:f>
        <x:v>OPEN</x:v>
      </x:c>
    </x:row>
    <x:row r="4164">
      <x:c r="B4164" s="7" t="str">
        <x:v>CAL-04158</x:v>
      </x:c>
      <x:c r="C4164" s="7" t="str">
        <x:v>CH-2079</x:v>
      </x:c>
      <x:c r="D4164" s="7" t="str">
        <x:v>REA-M-C</x:v>
      </x:c>
      <x:c r="E4164" s="7" t="str">
        <x:v>CALIBRATION</x:v>
      </x:c>
      <x:c r="F4164" s="7" t="str">
        <x:v>PTC-C</x:v>
      </x:c>
      <x:c r="G4164" s="7" t="str">
        <x:v>CF-11</x:v>
      </x:c>
      <x:c r="H4164" s="7" t="str">
        <x:v>AFTER</x:v>
      </x:c>
      <x:c r="I4164" s="7" t="str">
        <x:v>binary</x:v>
      </x:c>
      <x:c r="J4164" s="7" t="n">
        <x:v>0</x:v>
      </x:c>
      <x:c r="K4164" s="7" t="n">
        <x:v>1</x:v>
      </x:c>
      <x:c r="L4164" s="7" t="n">
        <x:v>10</x:v>
      </x:c>
      <x:c r="M4164" s="7" t="str"/>
      <x:c r="N4164" s="7" t="str"/>
      <x:c r="O4164" s="7" t="str"/>
      <x:c r="P4164" s="7" t="str">
        <x:f>IF(O4164="","OPEN",IF(OR(NOT(ISNUMBER(M4164)),NOT(ISNUMBER(N4164)),ABS(M4164)&gt;L4164,N4164&gt;L4164),"FAIL","PASS"))</x:f>
        <x:v>OPEN</x:v>
      </x:c>
    </x:row>
    <x:row r="4165">
      <x:c r="B4165" s="7" t="str">
        <x:v>CAL-04159</x:v>
      </x:c>
      <x:c r="C4165" s="7" t="str">
        <x:v>CH-2080</x:v>
      </x:c>
      <x:c r="D4165" s="7" t="str">
        <x:v>REA-M-C</x:v>
      </x:c>
      <x:c r="E4165" s="7" t="str">
        <x:v>CALIBRATION</x:v>
      </x:c>
      <x:c r="F4165" s="7" t="str">
        <x:v>PTC-C</x:v>
      </x:c>
      <x:c r="G4165" s="7" t="str">
        <x:v>CF-11</x:v>
      </x:c>
      <x:c r="H4165" s="7" t="str">
        <x:v>BEFORE</x:v>
      </x:c>
      <x:c r="I4165" s="7" t="str">
        <x:v>binary</x:v>
      </x:c>
      <x:c r="J4165" s="7" t="n">
        <x:v>0</x:v>
      </x:c>
      <x:c r="K4165" s="7" t="n">
        <x:v>1</x:v>
      </x:c>
      <x:c r="L4165" s="7" t="n">
        <x:v>10</x:v>
      </x:c>
      <x:c r="M4165" s="7" t="str"/>
      <x:c r="N4165" s="7" t="str"/>
      <x:c r="O4165" s="7" t="str"/>
      <x:c r="P4165" s="7" t="str">
        <x:f>IF(O4165="","OPEN",IF(OR(NOT(ISNUMBER(M4165)),NOT(ISNUMBER(N4165)),ABS(M4165)&gt;L4165,N4165&gt;L4165),"FAIL","PASS"))</x:f>
        <x:v>OPEN</x:v>
      </x:c>
    </x:row>
    <x:row r="4166">
      <x:c r="B4166" s="7" t="str">
        <x:v>CAL-04160</x:v>
      </x:c>
      <x:c r="C4166" s="7" t="str">
        <x:v>CH-2080</x:v>
      </x:c>
      <x:c r="D4166" s="7" t="str">
        <x:v>REA-M-C</x:v>
      </x:c>
      <x:c r="E4166" s="7" t="str">
        <x:v>CALIBRATION</x:v>
      </x:c>
      <x:c r="F4166" s="7" t="str">
        <x:v>PTC-C</x:v>
      </x:c>
      <x:c r="G4166" s="7" t="str">
        <x:v>CF-11</x:v>
      </x:c>
      <x:c r="H4166" s="7" t="str">
        <x:v>AFTER</x:v>
      </x:c>
      <x:c r="I4166" s="7" t="str">
        <x:v>binary</x:v>
      </x:c>
      <x:c r="J4166" s="7" t="n">
        <x:v>0</x:v>
      </x:c>
      <x:c r="K4166" s="7" t="n">
        <x:v>1</x:v>
      </x:c>
      <x:c r="L4166" s="7" t="n">
        <x:v>10</x:v>
      </x:c>
      <x:c r="M4166" s="7" t="str"/>
      <x:c r="N4166" s="7" t="str"/>
      <x:c r="O4166" s="7" t="str"/>
      <x:c r="P4166" s="7" t="str">
        <x:f>IF(O4166="","OPEN",IF(OR(NOT(ISNUMBER(M4166)),NOT(ISNUMBER(N4166)),ABS(M4166)&gt;L4166,N4166&gt;L4166),"FAIL","PASS"))</x:f>
        <x:v>OPEN</x:v>
      </x:c>
    </x:row>
    <x:row r="4167">
      <x:c r="B4167" s="7" t="str">
        <x:v>CAL-04161</x:v>
      </x:c>
      <x:c r="C4167" s="7" t="str">
        <x:v>CH-2081</x:v>
      </x:c>
      <x:c r="D4167" s="7" t="str">
        <x:v>REA-M-C</x:v>
      </x:c>
      <x:c r="E4167" s="7" t="str">
        <x:v>CALIBRATION</x:v>
      </x:c>
      <x:c r="F4167" s="7" t="str">
        <x:v>PTC-C</x:v>
      </x:c>
      <x:c r="G4167" s="7" t="str">
        <x:v>CF-11</x:v>
      </x:c>
      <x:c r="H4167" s="7" t="str">
        <x:v>BEFORE</x:v>
      </x:c>
      <x:c r="I4167" s="7" t="str">
        <x:v>binary</x:v>
      </x:c>
      <x:c r="J4167" s="7" t="n">
        <x:v>0</x:v>
      </x:c>
      <x:c r="K4167" s="7" t="n">
        <x:v>1</x:v>
      </x:c>
      <x:c r="L4167" s="7" t="n">
        <x:v>10</x:v>
      </x:c>
      <x:c r="M4167" s="7" t="str"/>
      <x:c r="N4167" s="7" t="str"/>
      <x:c r="O4167" s="7" t="str"/>
      <x:c r="P4167" s="7" t="str">
        <x:f>IF(O4167="","OPEN",IF(OR(NOT(ISNUMBER(M4167)),NOT(ISNUMBER(N4167)),ABS(M4167)&gt;L4167,N4167&gt;L4167),"FAIL","PASS"))</x:f>
        <x:v>OPEN</x:v>
      </x:c>
    </x:row>
    <x:row r="4168">
      <x:c r="B4168" s="7" t="str">
        <x:v>CAL-04162</x:v>
      </x:c>
      <x:c r="C4168" s="7" t="str">
        <x:v>CH-2081</x:v>
      </x:c>
      <x:c r="D4168" s="7" t="str">
        <x:v>REA-M-C</x:v>
      </x:c>
      <x:c r="E4168" s="7" t="str">
        <x:v>CALIBRATION</x:v>
      </x:c>
      <x:c r="F4168" s="7" t="str">
        <x:v>PTC-C</x:v>
      </x:c>
      <x:c r="G4168" s="7" t="str">
        <x:v>CF-11</x:v>
      </x:c>
      <x:c r="H4168" s="7" t="str">
        <x:v>AFTER</x:v>
      </x:c>
      <x:c r="I4168" s="7" t="str">
        <x:v>binary</x:v>
      </x:c>
      <x:c r="J4168" s="7" t="n">
        <x:v>0</x:v>
      </x:c>
      <x:c r="K4168" s="7" t="n">
        <x:v>1</x:v>
      </x:c>
      <x:c r="L4168" s="7" t="n">
        <x:v>10</x:v>
      </x:c>
      <x:c r="M4168" s="7" t="str"/>
      <x:c r="N4168" s="7" t="str"/>
      <x:c r="O4168" s="7" t="str"/>
      <x:c r="P4168" s="7" t="str">
        <x:f>IF(O4168="","OPEN",IF(OR(NOT(ISNUMBER(M4168)),NOT(ISNUMBER(N4168)),ABS(M4168)&gt;L4168,N4168&gt;L4168),"FAIL","PASS"))</x:f>
        <x:v>OPEN</x:v>
      </x:c>
    </x:row>
    <x:row r="4169">
      <x:c r="B4169" s="7" t="str">
        <x:v>CAL-04163</x:v>
      </x:c>
      <x:c r="C4169" s="7" t="str">
        <x:v>CH-2082</x:v>
      </x:c>
      <x:c r="D4169" s="7" t="str">
        <x:v>REA-M-C</x:v>
      </x:c>
      <x:c r="E4169" s="7" t="str">
        <x:v>CALIBRATION</x:v>
      </x:c>
      <x:c r="F4169" s="7" t="str">
        <x:v>PTC-C</x:v>
      </x:c>
      <x:c r="G4169" s="7" t="str">
        <x:v>CF-11</x:v>
      </x:c>
      <x:c r="H4169" s="7" t="str">
        <x:v>BEFORE</x:v>
      </x:c>
      <x:c r="I4169" s="7" t="str">
        <x:v>binary</x:v>
      </x:c>
      <x:c r="J4169" s="7" t="n">
        <x:v>0</x:v>
      </x:c>
      <x:c r="K4169" s="7" t="n">
        <x:v>1</x:v>
      </x:c>
      <x:c r="L4169" s="7" t="n">
        <x:v>10</x:v>
      </x:c>
      <x:c r="M4169" s="7" t="str"/>
      <x:c r="N4169" s="7" t="str"/>
      <x:c r="O4169" s="7" t="str"/>
      <x:c r="P4169" s="7" t="str">
        <x:f>IF(O4169="","OPEN",IF(OR(NOT(ISNUMBER(M4169)),NOT(ISNUMBER(N4169)),ABS(M4169)&gt;L4169,N4169&gt;L4169),"FAIL","PASS"))</x:f>
        <x:v>OPEN</x:v>
      </x:c>
    </x:row>
    <x:row r="4170">
      <x:c r="B4170" s="7" t="str">
        <x:v>CAL-04164</x:v>
      </x:c>
      <x:c r="C4170" s="7" t="str">
        <x:v>CH-2082</x:v>
      </x:c>
      <x:c r="D4170" s="7" t="str">
        <x:v>REA-M-C</x:v>
      </x:c>
      <x:c r="E4170" s="7" t="str">
        <x:v>CALIBRATION</x:v>
      </x:c>
      <x:c r="F4170" s="7" t="str">
        <x:v>PTC-C</x:v>
      </x:c>
      <x:c r="G4170" s="7" t="str">
        <x:v>CF-11</x:v>
      </x:c>
      <x:c r="H4170" s="7" t="str">
        <x:v>AFTER</x:v>
      </x:c>
      <x:c r="I4170" s="7" t="str">
        <x:v>binary</x:v>
      </x:c>
      <x:c r="J4170" s="7" t="n">
        <x:v>0</x:v>
      </x:c>
      <x:c r="K4170" s="7" t="n">
        <x:v>1</x:v>
      </x:c>
      <x:c r="L4170" s="7" t="n">
        <x:v>10</x:v>
      </x:c>
      <x:c r="M4170" s="7" t="str"/>
      <x:c r="N4170" s="7" t="str"/>
      <x:c r="O4170" s="7" t="str"/>
      <x:c r="P4170" s="7" t="str">
        <x:f>IF(O4170="","OPEN",IF(OR(NOT(ISNUMBER(M4170)),NOT(ISNUMBER(N4170)),ABS(M4170)&gt;L4170,N4170&gt;L4170),"FAIL","PASS"))</x:f>
        <x:v>OPEN</x:v>
      </x:c>
    </x:row>
    <x:row r="4171">
      <x:c r="B4171" s="7" t="str">
        <x:v>CAL-04165</x:v>
      </x:c>
      <x:c r="C4171" s="7" t="str">
        <x:v>CH-2083</x:v>
      </x:c>
      <x:c r="D4171" s="7" t="str">
        <x:v>REA-M-C</x:v>
      </x:c>
      <x:c r="E4171" s="7" t="str">
        <x:v>CALIBRATION</x:v>
      </x:c>
      <x:c r="F4171" s="7" t="str">
        <x:v>PTC-C</x:v>
      </x:c>
      <x:c r="G4171" s="7" t="str">
        <x:v>CF-12</x:v>
      </x:c>
      <x:c r="H4171" s="7" t="str">
        <x:v>BEFORE</x:v>
      </x:c>
      <x:c r="I4171" s="7" t="str">
        <x:v>binary</x:v>
      </x:c>
      <x:c r="J4171" s="7" t="n">
        <x:v>0</x:v>
      </x:c>
      <x:c r="K4171" s="7" t="n">
        <x:v>1</x:v>
      </x:c>
      <x:c r="L4171" s="7" t="n">
        <x:v>1</x:v>
      </x:c>
      <x:c r="M4171" s="7" t="str"/>
      <x:c r="N4171" s="7" t="str"/>
      <x:c r="O4171" s="7" t="str"/>
      <x:c r="P4171" s="7" t="str">
        <x:f>IF(O4171="","OPEN",IF(OR(NOT(ISNUMBER(M4171)),NOT(ISNUMBER(N4171)),ABS(M4171)&gt;L4171,N4171&gt;L4171),"FAIL","PASS"))</x:f>
        <x:v>OPEN</x:v>
      </x:c>
    </x:row>
    <x:row r="4172">
      <x:c r="B4172" s="7" t="str">
        <x:v>CAL-04166</x:v>
      </x:c>
      <x:c r="C4172" s="7" t="str">
        <x:v>CH-2083</x:v>
      </x:c>
      <x:c r="D4172" s="7" t="str">
        <x:v>REA-M-C</x:v>
      </x:c>
      <x:c r="E4172" s="7" t="str">
        <x:v>CALIBRATION</x:v>
      </x:c>
      <x:c r="F4172" s="7" t="str">
        <x:v>PTC-C</x:v>
      </x:c>
      <x:c r="G4172" s="7" t="str">
        <x:v>CF-12</x:v>
      </x:c>
      <x:c r="H4172" s="7" t="str">
        <x:v>AFTER</x:v>
      </x:c>
      <x:c r="I4172" s="7" t="str">
        <x:v>binary</x:v>
      </x:c>
      <x:c r="J4172" s="7" t="n">
        <x:v>0</x:v>
      </x:c>
      <x:c r="K4172" s="7" t="n">
        <x:v>1</x:v>
      </x:c>
      <x:c r="L4172" s="7" t="n">
        <x:v>1</x:v>
      </x:c>
      <x:c r="M4172" s="7" t="str"/>
      <x:c r="N4172" s="7" t="str"/>
      <x:c r="O4172" s="7" t="str"/>
      <x:c r="P4172" s="7" t="str">
        <x:f>IF(O4172="","OPEN",IF(OR(NOT(ISNUMBER(M4172)),NOT(ISNUMBER(N4172)),ABS(M4172)&gt;L4172,N4172&gt;L4172),"FAIL","PASS"))</x:f>
        <x:v>OPEN</x:v>
      </x:c>
    </x:row>
    <x:row r="4173">
      <x:c r="B4173" s="7" t="str">
        <x:v>CAL-04167</x:v>
      </x:c>
      <x:c r="C4173" s="7" t="str">
        <x:v>CH-2084</x:v>
      </x:c>
      <x:c r="D4173" s="7" t="str">
        <x:v>REA-M-C</x:v>
      </x:c>
      <x:c r="E4173" s="7" t="str">
        <x:v>CALIBRATION</x:v>
      </x:c>
      <x:c r="F4173" s="7" t="str">
        <x:v>PTC-C</x:v>
      </x:c>
      <x:c r="G4173" s="7" t="str">
        <x:v>CF-12</x:v>
      </x:c>
      <x:c r="H4173" s="7" t="str">
        <x:v>BEFORE</x:v>
      </x:c>
      <x:c r="I4173" s="7" t="str">
        <x:v>binary</x:v>
      </x:c>
      <x:c r="J4173" s="7" t="n">
        <x:v>0</x:v>
      </x:c>
      <x:c r="K4173" s="7" t="n">
        <x:v>1</x:v>
      </x:c>
      <x:c r="L4173" s="7" t="n">
        <x:v>1</x:v>
      </x:c>
      <x:c r="M4173" s="7" t="str"/>
      <x:c r="N4173" s="7" t="str"/>
      <x:c r="O4173" s="7" t="str"/>
      <x:c r="P4173" s="7" t="str">
        <x:f>IF(O4173="","OPEN",IF(OR(NOT(ISNUMBER(M4173)),NOT(ISNUMBER(N4173)),ABS(M4173)&gt;L4173,N4173&gt;L4173),"FAIL","PASS"))</x:f>
        <x:v>OPEN</x:v>
      </x:c>
    </x:row>
    <x:row r="4174">
      <x:c r="B4174" s="7" t="str">
        <x:v>CAL-04168</x:v>
      </x:c>
      <x:c r="C4174" s="7" t="str">
        <x:v>CH-2084</x:v>
      </x:c>
      <x:c r="D4174" s="7" t="str">
        <x:v>REA-M-C</x:v>
      </x:c>
      <x:c r="E4174" s="7" t="str">
        <x:v>CALIBRATION</x:v>
      </x:c>
      <x:c r="F4174" s="7" t="str">
        <x:v>PTC-C</x:v>
      </x:c>
      <x:c r="G4174" s="7" t="str">
        <x:v>CF-12</x:v>
      </x:c>
      <x:c r="H4174" s="7" t="str">
        <x:v>AFTER</x:v>
      </x:c>
      <x:c r="I4174" s="7" t="str">
        <x:v>binary</x:v>
      </x:c>
      <x:c r="J4174" s="7" t="n">
        <x:v>0</x:v>
      </x:c>
      <x:c r="K4174" s="7" t="n">
        <x:v>1</x:v>
      </x:c>
      <x:c r="L4174" s="7" t="n">
        <x:v>1</x:v>
      </x:c>
      <x:c r="M4174" s="7" t="str"/>
      <x:c r="N4174" s="7" t="str"/>
      <x:c r="O4174" s="7" t="str"/>
      <x:c r="P4174" s="7" t="str">
        <x:f>IF(O4174="","OPEN",IF(OR(NOT(ISNUMBER(M4174)),NOT(ISNUMBER(N4174)),ABS(M4174)&gt;L4174,N4174&gt;L4174),"FAIL","PASS"))</x:f>
        <x:v>OPEN</x:v>
      </x:c>
    </x:row>
    <x:row r="4175">
      <x:c r="B4175" s="7" t="str">
        <x:v>CAL-04169</x:v>
      </x:c>
      <x:c r="C4175" s="7" t="str">
        <x:v>CH-2085</x:v>
      </x:c>
      <x:c r="D4175" s="7" t="str">
        <x:v>REA-M-C</x:v>
      </x:c>
      <x:c r="E4175" s="7" t="str">
        <x:v>CALIBRATION</x:v>
      </x:c>
      <x:c r="F4175" s="7" t="str">
        <x:v>PTC-C</x:v>
      </x:c>
      <x:c r="G4175" s="7" t="str">
        <x:v>CF-12</x:v>
      </x:c>
      <x:c r="H4175" s="7" t="str">
        <x:v>BEFORE</x:v>
      </x:c>
      <x:c r="I4175" s="7" t="str">
        <x:v>binary</x:v>
      </x:c>
      <x:c r="J4175" s="7" t="n">
        <x:v>0</x:v>
      </x:c>
      <x:c r="K4175" s="7" t="n">
        <x:v>1</x:v>
      </x:c>
      <x:c r="L4175" s="7" t="n">
        <x:v>1</x:v>
      </x:c>
      <x:c r="M4175" s="7" t="str"/>
      <x:c r="N4175" s="7" t="str"/>
      <x:c r="O4175" s="7" t="str"/>
      <x:c r="P4175" s="7" t="str">
        <x:f>IF(O4175="","OPEN",IF(OR(NOT(ISNUMBER(M4175)),NOT(ISNUMBER(N4175)),ABS(M4175)&gt;L4175,N4175&gt;L4175),"FAIL","PASS"))</x:f>
        <x:v>OPEN</x:v>
      </x:c>
    </x:row>
    <x:row r="4176">
      <x:c r="B4176" s="7" t="str">
        <x:v>CAL-04170</x:v>
      </x:c>
      <x:c r="C4176" s="7" t="str">
        <x:v>CH-2085</x:v>
      </x:c>
      <x:c r="D4176" s="7" t="str">
        <x:v>REA-M-C</x:v>
      </x:c>
      <x:c r="E4176" s="7" t="str">
        <x:v>CALIBRATION</x:v>
      </x:c>
      <x:c r="F4176" s="7" t="str">
        <x:v>PTC-C</x:v>
      </x:c>
      <x:c r="G4176" s="7" t="str">
        <x:v>CF-12</x:v>
      </x:c>
      <x:c r="H4176" s="7" t="str">
        <x:v>AFTER</x:v>
      </x:c>
      <x:c r="I4176" s="7" t="str">
        <x:v>binary</x:v>
      </x:c>
      <x:c r="J4176" s="7" t="n">
        <x:v>0</x:v>
      </x:c>
      <x:c r="K4176" s="7" t="n">
        <x:v>1</x:v>
      </x:c>
      <x:c r="L4176" s="7" t="n">
        <x:v>1</x:v>
      </x:c>
      <x:c r="M4176" s="7" t="str"/>
      <x:c r="N4176" s="7" t="str"/>
      <x:c r="O4176" s="7" t="str"/>
      <x:c r="P4176" s="7" t="str">
        <x:f>IF(O4176="","OPEN",IF(OR(NOT(ISNUMBER(M4176)),NOT(ISNUMBER(N4176)),ABS(M4176)&gt;L4176,N4176&gt;L4176),"FAIL","PASS"))</x:f>
        <x:v>OPEN</x:v>
      </x:c>
    </x:row>
    <x:row r="4177">
      <x:c r="B4177" s="7" t="str">
        <x:v>CAL-04171</x:v>
      </x:c>
      <x:c r="C4177" s="7" t="str">
        <x:v>CH-2086</x:v>
      </x:c>
      <x:c r="D4177" s="7" t="str">
        <x:v>REA-M-C</x:v>
      </x:c>
      <x:c r="E4177" s="7" t="str">
        <x:v>CALIBRATION</x:v>
      </x:c>
      <x:c r="F4177" s="7" t="str">
        <x:v>PTC-C</x:v>
      </x:c>
      <x:c r="G4177" s="7" t="str">
        <x:v>CF-12</x:v>
      </x:c>
      <x:c r="H4177" s="7" t="str">
        <x:v>BEFORE</x:v>
      </x:c>
      <x:c r="I4177" s="7" t="str">
        <x:v>binary</x:v>
      </x:c>
      <x:c r="J4177" s="7" t="n">
        <x:v>0</x:v>
      </x:c>
      <x:c r="K4177" s="7" t="n">
        <x:v>1</x:v>
      </x:c>
      <x:c r="L4177" s="7" t="n">
        <x:v>1</x:v>
      </x:c>
      <x:c r="M4177" s="7" t="str"/>
      <x:c r="N4177" s="7" t="str"/>
      <x:c r="O4177" s="7" t="str"/>
      <x:c r="P4177" s="7" t="str">
        <x:f>IF(O4177="","OPEN",IF(OR(NOT(ISNUMBER(M4177)),NOT(ISNUMBER(N4177)),ABS(M4177)&gt;L4177,N4177&gt;L4177),"FAIL","PASS"))</x:f>
        <x:v>OPEN</x:v>
      </x:c>
    </x:row>
    <x:row r="4178">
      <x:c r="B4178" s="7" t="str">
        <x:v>CAL-04172</x:v>
      </x:c>
      <x:c r="C4178" s="7" t="str">
        <x:v>CH-2086</x:v>
      </x:c>
      <x:c r="D4178" s="7" t="str">
        <x:v>REA-M-C</x:v>
      </x:c>
      <x:c r="E4178" s="7" t="str">
        <x:v>CALIBRATION</x:v>
      </x:c>
      <x:c r="F4178" s="7" t="str">
        <x:v>PTC-C</x:v>
      </x:c>
      <x:c r="G4178" s="7" t="str">
        <x:v>CF-12</x:v>
      </x:c>
      <x:c r="H4178" s="7" t="str">
        <x:v>AFTER</x:v>
      </x:c>
      <x:c r="I4178" s="7" t="str">
        <x:v>binary</x:v>
      </x:c>
      <x:c r="J4178" s="7" t="n">
        <x:v>0</x:v>
      </x:c>
      <x:c r="K4178" s="7" t="n">
        <x:v>1</x:v>
      </x:c>
      <x:c r="L4178" s="7" t="n">
        <x:v>1</x:v>
      </x:c>
      <x:c r="M4178" s="7" t="str"/>
      <x:c r="N4178" s="7" t="str"/>
      <x:c r="O4178" s="7" t="str"/>
      <x:c r="P4178" s="7" t="str">
        <x:f>IF(O4178="","OPEN",IF(OR(NOT(ISNUMBER(M4178)),NOT(ISNUMBER(N4178)),ABS(M4178)&gt;L4178,N4178&gt;L4178),"FAIL","PASS"))</x:f>
        <x:v>OPEN</x:v>
      </x:c>
    </x:row>
    <x:row r="4179">
      <x:c r="B4179" s="7" t="str">
        <x:v>CAL-04173</x:v>
      </x:c>
      <x:c r="C4179" s="7" t="str">
        <x:v>CH-2087</x:v>
      </x:c>
      <x:c r="D4179" s="7" t="str">
        <x:v>REA-M-C</x:v>
      </x:c>
      <x:c r="E4179" s="7" t="str">
        <x:v>CALIBRATION</x:v>
      </x:c>
      <x:c r="F4179" s="7" t="str">
        <x:v>PTC-C</x:v>
      </x:c>
      <x:c r="G4179" s="7" t="str">
        <x:v>CF-12</x:v>
      </x:c>
      <x:c r="H4179" s="7" t="str">
        <x:v>BEFORE</x:v>
      </x:c>
      <x:c r="I4179" s="7" t="str">
        <x:v>binary</x:v>
      </x:c>
      <x:c r="J4179" s="7" t="n">
        <x:v>0</x:v>
      </x:c>
      <x:c r="K4179" s="7" t="n">
        <x:v>1</x:v>
      </x:c>
      <x:c r="L4179" s="7" t="n">
        <x:v>1</x:v>
      </x:c>
      <x:c r="M4179" s="7" t="str"/>
      <x:c r="N4179" s="7" t="str"/>
      <x:c r="O4179" s="7" t="str"/>
      <x:c r="P4179" s="7" t="str">
        <x:f>IF(O4179="","OPEN",IF(OR(NOT(ISNUMBER(M4179)),NOT(ISNUMBER(N4179)),ABS(M4179)&gt;L4179,N4179&gt;L4179),"FAIL","PASS"))</x:f>
        <x:v>OPEN</x:v>
      </x:c>
    </x:row>
    <x:row r="4180">
      <x:c r="B4180" s="7" t="str">
        <x:v>CAL-04174</x:v>
      </x:c>
      <x:c r="C4180" s="7" t="str">
        <x:v>CH-2087</x:v>
      </x:c>
      <x:c r="D4180" s="7" t="str">
        <x:v>REA-M-C</x:v>
      </x:c>
      <x:c r="E4180" s="7" t="str">
        <x:v>CALIBRATION</x:v>
      </x:c>
      <x:c r="F4180" s="7" t="str">
        <x:v>PTC-C</x:v>
      </x:c>
      <x:c r="G4180" s="7" t="str">
        <x:v>CF-12</x:v>
      </x:c>
      <x:c r="H4180" s="7" t="str">
        <x:v>AFTER</x:v>
      </x:c>
      <x:c r="I4180" s="7" t="str">
        <x:v>binary</x:v>
      </x:c>
      <x:c r="J4180" s="7" t="n">
        <x:v>0</x:v>
      </x:c>
      <x:c r="K4180" s="7" t="n">
        <x:v>1</x:v>
      </x:c>
      <x:c r="L4180" s="7" t="n">
        <x:v>1</x:v>
      </x:c>
      <x:c r="M4180" s="7" t="str"/>
      <x:c r="N4180" s="7" t="str"/>
      <x:c r="O4180" s="7" t="str"/>
      <x:c r="P4180" s="7" t="str">
        <x:f>IF(O4180="","OPEN",IF(OR(NOT(ISNUMBER(M4180)),NOT(ISNUMBER(N4180)),ABS(M4180)&gt;L4180,N4180&gt;L4180),"FAIL","PASS"))</x:f>
        <x:v>OPEN</x:v>
      </x:c>
    </x:row>
    <x:row r="4181">
      <x:c r="B4181" s="7" t="str">
        <x:v>CAL-04175</x:v>
      </x:c>
      <x:c r="C4181" s="7" t="str">
        <x:v>CH-2088</x:v>
      </x:c>
      <x:c r="D4181" s="7" t="str">
        <x:v>REA-M-C</x:v>
      </x:c>
      <x:c r="E4181" s="7" t="str">
        <x:v>CALIBRATION</x:v>
      </x:c>
      <x:c r="F4181" s="7" t="str">
        <x:v>PTC-C</x:v>
      </x:c>
      <x:c r="G4181" s="7" t="str">
        <x:v>CF-12</x:v>
      </x:c>
      <x:c r="H4181" s="7" t="str">
        <x:v>BEFORE</x:v>
      </x:c>
      <x:c r="I4181" s="7" t="str">
        <x:v>binary</x:v>
      </x:c>
      <x:c r="J4181" s="7" t="n">
        <x:v>0</x:v>
      </x:c>
      <x:c r="K4181" s="7" t="n">
        <x:v>1</x:v>
      </x:c>
      <x:c r="L4181" s="7" t="n">
        <x:v>1</x:v>
      </x:c>
      <x:c r="M4181" s="7" t="str"/>
      <x:c r="N4181" s="7" t="str"/>
      <x:c r="O4181" s="7" t="str"/>
      <x:c r="P4181" s="7" t="str">
        <x:f>IF(O4181="","OPEN",IF(OR(NOT(ISNUMBER(M4181)),NOT(ISNUMBER(N4181)),ABS(M4181)&gt;L4181,N4181&gt;L4181),"FAIL","PASS"))</x:f>
        <x:v>OPEN</x:v>
      </x:c>
    </x:row>
    <x:row r="4182">
      <x:c r="B4182" s="7" t="str">
        <x:v>CAL-04176</x:v>
      </x:c>
      <x:c r="C4182" s="7" t="str">
        <x:v>CH-2088</x:v>
      </x:c>
      <x:c r="D4182" s="7" t="str">
        <x:v>REA-M-C</x:v>
      </x:c>
      <x:c r="E4182" s="7" t="str">
        <x:v>CALIBRATION</x:v>
      </x:c>
      <x:c r="F4182" s="7" t="str">
        <x:v>PTC-C</x:v>
      </x:c>
      <x:c r="G4182" s="7" t="str">
        <x:v>CF-12</x:v>
      </x:c>
      <x:c r="H4182" s="7" t="str">
        <x:v>AFTER</x:v>
      </x:c>
      <x:c r="I4182" s="7" t="str">
        <x:v>binary</x:v>
      </x:c>
      <x:c r="J4182" s="7" t="n">
        <x:v>0</x:v>
      </x:c>
      <x:c r="K4182" s="7" t="n">
        <x:v>1</x:v>
      </x:c>
      <x:c r="L4182" s="7" t="n">
        <x:v>1</x:v>
      </x:c>
      <x:c r="M4182" s="7" t="str"/>
      <x:c r="N4182" s="7" t="str"/>
      <x:c r="O4182" s="7" t="str"/>
      <x:c r="P4182" s="7" t="str">
        <x:f>IF(O4182="","OPEN",IF(OR(NOT(ISNUMBER(M4182)),NOT(ISNUMBER(N4182)),ABS(M4182)&gt;L4182,N4182&gt;L4182),"FAIL","PASS"))</x:f>
        <x:v>OPEN</x:v>
      </x:c>
    </x:row>
    <x:row r="4183">
      <x:c r="B4183" s="7" t="str">
        <x:v>CAL-04177</x:v>
      </x:c>
      <x:c r="C4183" s="7" t="str">
        <x:v>CH-2089</x:v>
      </x:c>
      <x:c r="D4183" s="7" t="str">
        <x:v>REA-M-C</x:v>
      </x:c>
      <x:c r="E4183" s="7" t="str">
        <x:v>CALIBRATION</x:v>
      </x:c>
      <x:c r="F4183" s="7" t="str">
        <x:v>PTC-C</x:v>
      </x:c>
      <x:c r="G4183" s="7" t="str">
        <x:v>CF-13</x:v>
      </x:c>
      <x:c r="H4183" s="7" t="str">
        <x:v>BEFORE</x:v>
      </x:c>
      <x:c r="I4183" s="7" t="str">
        <x:v>microseconds</x:v>
      </x:c>
      <x:c r="J4183" s="7" t="n">
        <x:v>-5</x:v>
      </x:c>
      <x:c r="K4183" s="7" t="n">
        <x:v>5</x:v>
      </x:c>
      <x:c r="L4183" s="7" t="n">
        <x:v>5</x:v>
      </x:c>
      <x:c r="M4183" s="7" t="str"/>
      <x:c r="N4183" s="7" t="str"/>
      <x:c r="O4183" s="7" t="str"/>
      <x:c r="P4183" s="7" t="str">
        <x:f>IF(O4183="","OPEN",IF(OR(NOT(ISNUMBER(M4183)),NOT(ISNUMBER(N4183)),ABS(M4183)&gt;L4183,N4183&gt;L4183),"FAIL","PASS"))</x:f>
        <x:v>OPEN</x:v>
      </x:c>
    </x:row>
    <x:row r="4184">
      <x:c r="B4184" s="7" t="str">
        <x:v>CAL-04178</x:v>
      </x:c>
      <x:c r="C4184" s="7" t="str">
        <x:v>CH-2089</x:v>
      </x:c>
      <x:c r="D4184" s="7" t="str">
        <x:v>REA-M-C</x:v>
      </x:c>
      <x:c r="E4184" s="7" t="str">
        <x:v>CALIBRATION</x:v>
      </x:c>
      <x:c r="F4184" s="7" t="str">
        <x:v>PTC-C</x:v>
      </x:c>
      <x:c r="G4184" s="7" t="str">
        <x:v>CF-13</x:v>
      </x:c>
      <x:c r="H4184" s="7" t="str">
        <x:v>AFTER</x:v>
      </x:c>
      <x:c r="I4184" s="7" t="str">
        <x:v>microseconds</x:v>
      </x:c>
      <x:c r="J4184" s="7" t="n">
        <x:v>-5</x:v>
      </x:c>
      <x:c r="K4184" s="7" t="n">
        <x:v>5</x:v>
      </x:c>
      <x:c r="L4184" s="7" t="n">
        <x:v>5</x:v>
      </x:c>
      <x:c r="M4184" s="7" t="str"/>
      <x:c r="N4184" s="7" t="str"/>
      <x:c r="O4184" s="7" t="str"/>
      <x:c r="P4184" s="7" t="str">
        <x:f>IF(O4184="","OPEN",IF(OR(NOT(ISNUMBER(M4184)),NOT(ISNUMBER(N4184)),ABS(M4184)&gt;L4184,N4184&gt;L4184),"FAIL","PASS"))</x:f>
        <x:v>OPEN</x:v>
      </x:c>
    </x:row>
    <x:row r="4185">
      <x:c r="B4185" s="7" t="str">
        <x:v>CAL-04179</x:v>
      </x:c>
      <x:c r="C4185" s="7" t="str">
        <x:v>CH-2090</x:v>
      </x:c>
      <x:c r="D4185" s="7" t="str">
        <x:v>REA-M-C</x:v>
      </x:c>
      <x:c r="E4185" s="7" t="str">
        <x:v>CALIBRATION</x:v>
      </x:c>
      <x:c r="F4185" s="7" t="str">
        <x:v>PTC-C</x:v>
      </x:c>
      <x:c r="G4185" s="7" t="str">
        <x:v>CF-13</x:v>
      </x:c>
      <x:c r="H4185" s="7" t="str">
        <x:v>BEFORE</x:v>
      </x:c>
      <x:c r="I4185" s="7" t="str">
        <x:v>microseconds</x:v>
      </x:c>
      <x:c r="J4185" s="7" t="n">
        <x:v>-5</x:v>
      </x:c>
      <x:c r="K4185" s="7" t="n">
        <x:v>5</x:v>
      </x:c>
      <x:c r="L4185" s="7" t="n">
        <x:v>5</x:v>
      </x:c>
      <x:c r="M4185" s="7" t="str"/>
      <x:c r="N4185" s="7" t="str"/>
      <x:c r="O4185" s="7" t="str"/>
      <x:c r="P4185" s="7" t="str">
        <x:f>IF(O4185="","OPEN",IF(OR(NOT(ISNUMBER(M4185)),NOT(ISNUMBER(N4185)),ABS(M4185)&gt;L4185,N4185&gt;L4185),"FAIL","PASS"))</x:f>
        <x:v>OPEN</x:v>
      </x:c>
    </x:row>
    <x:row r="4186">
      <x:c r="B4186" s="7" t="str">
        <x:v>CAL-04180</x:v>
      </x:c>
      <x:c r="C4186" s="7" t="str">
        <x:v>CH-2090</x:v>
      </x:c>
      <x:c r="D4186" s="7" t="str">
        <x:v>REA-M-C</x:v>
      </x:c>
      <x:c r="E4186" s="7" t="str">
        <x:v>CALIBRATION</x:v>
      </x:c>
      <x:c r="F4186" s="7" t="str">
        <x:v>PTC-C</x:v>
      </x:c>
      <x:c r="G4186" s="7" t="str">
        <x:v>CF-13</x:v>
      </x:c>
      <x:c r="H4186" s="7" t="str">
        <x:v>AFTER</x:v>
      </x:c>
      <x:c r="I4186" s="7" t="str">
        <x:v>microseconds</x:v>
      </x:c>
      <x:c r="J4186" s="7" t="n">
        <x:v>-5</x:v>
      </x:c>
      <x:c r="K4186" s="7" t="n">
        <x:v>5</x:v>
      </x:c>
      <x:c r="L4186" s="7" t="n">
        <x:v>5</x:v>
      </x:c>
      <x:c r="M4186" s="7" t="str"/>
      <x:c r="N4186" s="7" t="str"/>
      <x:c r="O4186" s="7" t="str"/>
      <x:c r="P4186" s="7" t="str">
        <x:f>IF(O4186="","OPEN",IF(OR(NOT(ISNUMBER(M4186)),NOT(ISNUMBER(N4186)),ABS(M4186)&gt;L4186,N4186&gt;L4186),"FAIL","PASS"))</x:f>
        <x:v>OPEN</x:v>
      </x:c>
    </x:row>
    <x:row r="4187">
      <x:c r="B4187" s="7" t="str">
        <x:v>CAL-04181</x:v>
      </x:c>
      <x:c r="C4187" s="7" t="str">
        <x:v>CH-2091</x:v>
      </x:c>
      <x:c r="D4187" s="7" t="str">
        <x:v>REA-M-C</x:v>
      </x:c>
      <x:c r="E4187" s="7" t="str">
        <x:v>CALIBRATION</x:v>
      </x:c>
      <x:c r="F4187" s="7" t="str">
        <x:v>PTC-C</x:v>
      </x:c>
      <x:c r="G4187" s="7" t="str">
        <x:v>CF-13</x:v>
      </x:c>
      <x:c r="H4187" s="7" t="str">
        <x:v>BEFORE</x:v>
      </x:c>
      <x:c r="I4187" s="7" t="str">
        <x:v>microseconds</x:v>
      </x:c>
      <x:c r="J4187" s="7" t="n">
        <x:v>-5</x:v>
      </x:c>
      <x:c r="K4187" s="7" t="n">
        <x:v>5</x:v>
      </x:c>
      <x:c r="L4187" s="7" t="n">
        <x:v>5</x:v>
      </x:c>
      <x:c r="M4187" s="7" t="str"/>
      <x:c r="N4187" s="7" t="str"/>
      <x:c r="O4187" s="7" t="str"/>
      <x:c r="P4187" s="7" t="str">
        <x:f>IF(O4187="","OPEN",IF(OR(NOT(ISNUMBER(M4187)),NOT(ISNUMBER(N4187)),ABS(M4187)&gt;L4187,N4187&gt;L4187),"FAIL","PASS"))</x:f>
        <x:v>OPEN</x:v>
      </x:c>
    </x:row>
    <x:row r="4188">
      <x:c r="B4188" s="7" t="str">
        <x:v>CAL-04182</x:v>
      </x:c>
      <x:c r="C4188" s="7" t="str">
        <x:v>CH-2091</x:v>
      </x:c>
      <x:c r="D4188" s="7" t="str">
        <x:v>REA-M-C</x:v>
      </x:c>
      <x:c r="E4188" s="7" t="str">
        <x:v>CALIBRATION</x:v>
      </x:c>
      <x:c r="F4188" s="7" t="str">
        <x:v>PTC-C</x:v>
      </x:c>
      <x:c r="G4188" s="7" t="str">
        <x:v>CF-13</x:v>
      </x:c>
      <x:c r="H4188" s="7" t="str">
        <x:v>AFTER</x:v>
      </x:c>
      <x:c r="I4188" s="7" t="str">
        <x:v>microseconds</x:v>
      </x:c>
      <x:c r="J4188" s="7" t="n">
        <x:v>-5</x:v>
      </x:c>
      <x:c r="K4188" s="7" t="n">
        <x:v>5</x:v>
      </x:c>
      <x:c r="L4188" s="7" t="n">
        <x:v>5</x:v>
      </x:c>
      <x:c r="M4188" s="7" t="str"/>
      <x:c r="N4188" s="7" t="str"/>
      <x:c r="O4188" s="7" t="str"/>
      <x:c r="P4188" s="7" t="str">
        <x:f>IF(O4188="","OPEN",IF(OR(NOT(ISNUMBER(M4188)),NOT(ISNUMBER(N4188)),ABS(M4188)&gt;L4188,N4188&gt;L4188),"FAIL","PASS"))</x:f>
        <x:v>OPEN</x:v>
      </x:c>
    </x:row>
    <x:row r="4189">
      <x:c r="B4189" s="7" t="str">
        <x:v>CAL-04183</x:v>
      </x:c>
      <x:c r="C4189" s="7" t="str">
        <x:v>CH-2092</x:v>
      </x:c>
      <x:c r="D4189" s="7" t="str">
        <x:v>REA-M-C</x:v>
      </x:c>
      <x:c r="E4189" s="7" t="str">
        <x:v>CALIBRATION</x:v>
      </x:c>
      <x:c r="F4189" s="7" t="str">
        <x:v>PTC-C</x:v>
      </x:c>
      <x:c r="G4189" s="7" t="str">
        <x:v>CF-13</x:v>
      </x:c>
      <x:c r="H4189" s="7" t="str">
        <x:v>BEFORE</x:v>
      </x:c>
      <x:c r="I4189" s="7" t="str">
        <x:v>microseconds</x:v>
      </x:c>
      <x:c r="J4189" s="7" t="n">
        <x:v>-5</x:v>
      </x:c>
      <x:c r="K4189" s="7" t="n">
        <x:v>5</x:v>
      </x:c>
      <x:c r="L4189" s="7" t="n">
        <x:v>5</x:v>
      </x:c>
      <x:c r="M4189" s="7" t="str"/>
      <x:c r="N4189" s="7" t="str"/>
      <x:c r="O4189" s="7" t="str"/>
      <x:c r="P4189" s="7" t="str">
        <x:f>IF(O4189="","OPEN",IF(OR(NOT(ISNUMBER(M4189)),NOT(ISNUMBER(N4189)),ABS(M4189)&gt;L4189,N4189&gt;L4189),"FAIL","PASS"))</x:f>
        <x:v>OPEN</x:v>
      </x:c>
    </x:row>
    <x:row r="4190">
      <x:c r="B4190" s="7" t="str">
        <x:v>CAL-04184</x:v>
      </x:c>
      <x:c r="C4190" s="7" t="str">
        <x:v>CH-2092</x:v>
      </x:c>
      <x:c r="D4190" s="7" t="str">
        <x:v>REA-M-C</x:v>
      </x:c>
      <x:c r="E4190" s="7" t="str">
        <x:v>CALIBRATION</x:v>
      </x:c>
      <x:c r="F4190" s="7" t="str">
        <x:v>PTC-C</x:v>
      </x:c>
      <x:c r="G4190" s="7" t="str">
        <x:v>CF-13</x:v>
      </x:c>
      <x:c r="H4190" s="7" t="str">
        <x:v>AFTER</x:v>
      </x:c>
      <x:c r="I4190" s="7" t="str">
        <x:v>microseconds</x:v>
      </x:c>
      <x:c r="J4190" s="7" t="n">
        <x:v>-5</x:v>
      </x:c>
      <x:c r="K4190" s="7" t="n">
        <x:v>5</x:v>
      </x:c>
      <x:c r="L4190" s="7" t="n">
        <x:v>5</x:v>
      </x:c>
      <x:c r="M4190" s="7" t="str"/>
      <x:c r="N4190" s="7" t="str"/>
      <x:c r="O4190" s="7" t="str"/>
      <x:c r="P4190" s="7" t="str">
        <x:f>IF(O4190="","OPEN",IF(OR(NOT(ISNUMBER(M4190)),NOT(ISNUMBER(N4190)),ABS(M4190)&gt;L4190,N4190&gt;L4190),"FAIL","PASS"))</x:f>
        <x:v>OPEN</x:v>
      </x:c>
    </x:row>
    <x:row r="4191">
      <x:c r="B4191" s="7" t="str">
        <x:v>CAL-04185</x:v>
      </x:c>
      <x:c r="C4191" s="7" t="str">
        <x:v>CH-2093</x:v>
      </x:c>
      <x:c r="D4191" s="7" t="str">
        <x:v>REA-M-C</x:v>
      </x:c>
      <x:c r="E4191" s="7" t="str">
        <x:v>CALIBRATION</x:v>
      </x:c>
      <x:c r="F4191" s="7" t="str">
        <x:v>PTC-C</x:v>
      </x:c>
      <x:c r="G4191" s="7" t="str">
        <x:v>CF-13</x:v>
      </x:c>
      <x:c r="H4191" s="7" t="str">
        <x:v>BEFORE</x:v>
      </x:c>
      <x:c r="I4191" s="7" t="str">
        <x:v>microseconds</x:v>
      </x:c>
      <x:c r="J4191" s="7" t="n">
        <x:v>-5</x:v>
      </x:c>
      <x:c r="K4191" s="7" t="n">
        <x:v>5</x:v>
      </x:c>
      <x:c r="L4191" s="7" t="n">
        <x:v>5</x:v>
      </x:c>
      <x:c r="M4191" s="7" t="str"/>
      <x:c r="N4191" s="7" t="str"/>
      <x:c r="O4191" s="7" t="str"/>
      <x:c r="P4191" s="7" t="str">
        <x:f>IF(O4191="","OPEN",IF(OR(NOT(ISNUMBER(M4191)),NOT(ISNUMBER(N4191)),ABS(M4191)&gt;L4191,N4191&gt;L4191),"FAIL","PASS"))</x:f>
        <x:v>OPEN</x:v>
      </x:c>
    </x:row>
    <x:row r="4192">
      <x:c r="B4192" s="7" t="str">
        <x:v>CAL-04186</x:v>
      </x:c>
      <x:c r="C4192" s="7" t="str">
        <x:v>CH-2093</x:v>
      </x:c>
      <x:c r="D4192" s="7" t="str">
        <x:v>REA-M-C</x:v>
      </x:c>
      <x:c r="E4192" s="7" t="str">
        <x:v>CALIBRATION</x:v>
      </x:c>
      <x:c r="F4192" s="7" t="str">
        <x:v>PTC-C</x:v>
      </x:c>
      <x:c r="G4192" s="7" t="str">
        <x:v>CF-13</x:v>
      </x:c>
      <x:c r="H4192" s="7" t="str">
        <x:v>AFTER</x:v>
      </x:c>
      <x:c r="I4192" s="7" t="str">
        <x:v>microseconds</x:v>
      </x:c>
      <x:c r="J4192" s="7" t="n">
        <x:v>-5</x:v>
      </x:c>
      <x:c r="K4192" s="7" t="n">
        <x:v>5</x:v>
      </x:c>
      <x:c r="L4192" s="7" t="n">
        <x:v>5</x:v>
      </x:c>
      <x:c r="M4192" s="7" t="str"/>
      <x:c r="N4192" s="7" t="str"/>
      <x:c r="O4192" s="7" t="str"/>
      <x:c r="P4192" s="7" t="str">
        <x:f>IF(O4192="","OPEN",IF(OR(NOT(ISNUMBER(M4192)),NOT(ISNUMBER(N4192)),ABS(M4192)&gt;L4192,N4192&gt;L4192),"FAIL","PASS"))</x:f>
        <x:v>OPEN</x:v>
      </x:c>
    </x:row>
    <x:row r="4193">
      <x:c r="B4193" s="7" t="str">
        <x:v>CAL-04187</x:v>
      </x:c>
      <x:c r="C4193" s="7" t="str">
        <x:v>CH-2094</x:v>
      </x:c>
      <x:c r="D4193" s="7" t="str">
        <x:v>REA-M-C</x:v>
      </x:c>
      <x:c r="E4193" s="7" t="str">
        <x:v>CALIBRATION</x:v>
      </x:c>
      <x:c r="F4193" s="7" t="str">
        <x:v>PTC-C</x:v>
      </x:c>
      <x:c r="G4193" s="7" t="str">
        <x:v>CF-13</x:v>
      </x:c>
      <x:c r="H4193" s="7" t="str">
        <x:v>BEFORE</x:v>
      </x:c>
      <x:c r="I4193" s="7" t="str">
        <x:v>microseconds</x:v>
      </x:c>
      <x:c r="J4193" s="7" t="n">
        <x:v>-5</x:v>
      </x:c>
      <x:c r="K4193" s="7" t="n">
        <x:v>5</x:v>
      </x:c>
      <x:c r="L4193" s="7" t="n">
        <x:v>5</x:v>
      </x:c>
      <x:c r="M4193" s="7" t="str"/>
      <x:c r="N4193" s="7" t="str"/>
      <x:c r="O4193" s="7" t="str"/>
      <x:c r="P4193" s="7" t="str">
        <x:f>IF(O4193="","OPEN",IF(OR(NOT(ISNUMBER(M4193)),NOT(ISNUMBER(N4193)),ABS(M4193)&gt;L4193,N4193&gt;L4193),"FAIL","PASS"))</x:f>
        <x:v>OPEN</x:v>
      </x:c>
    </x:row>
    <x:row r="4194">
      <x:c r="B4194" s="7" t="str">
        <x:v>CAL-04188</x:v>
      </x:c>
      <x:c r="C4194" s="7" t="str">
        <x:v>CH-2094</x:v>
      </x:c>
      <x:c r="D4194" s="7" t="str">
        <x:v>REA-M-C</x:v>
      </x:c>
      <x:c r="E4194" s="7" t="str">
        <x:v>CALIBRATION</x:v>
      </x:c>
      <x:c r="F4194" s="7" t="str">
        <x:v>PTC-C</x:v>
      </x:c>
      <x:c r="G4194" s="7" t="str">
        <x:v>CF-13</x:v>
      </x:c>
      <x:c r="H4194" s="7" t="str">
        <x:v>AFTER</x:v>
      </x:c>
      <x:c r="I4194" s="7" t="str">
        <x:v>microseconds</x:v>
      </x:c>
      <x:c r="J4194" s="7" t="n">
        <x:v>-5</x:v>
      </x:c>
      <x:c r="K4194" s="7" t="n">
        <x:v>5</x:v>
      </x:c>
      <x:c r="L4194" s="7" t="n">
        <x:v>5</x:v>
      </x:c>
      <x:c r="M4194" s="7" t="str"/>
      <x:c r="N4194" s="7" t="str"/>
      <x:c r="O4194" s="7" t="str"/>
      <x:c r="P4194" s="7" t="str">
        <x:f>IF(O4194="","OPEN",IF(OR(NOT(ISNUMBER(M4194)),NOT(ISNUMBER(N4194)),ABS(M4194)&gt;L4194,N4194&gt;L4194),"FAIL","PASS"))</x:f>
        <x:v>OPEN</x:v>
      </x:c>
    </x:row>
    <x:row r="4195">
      <x:c r="B4195" s="7" t="str">
        <x:v>CAL-04189</x:v>
      </x:c>
      <x:c r="C4195" s="7" t="str">
        <x:v>CH-2095</x:v>
      </x:c>
      <x:c r="D4195" s="7" t="str">
        <x:v>REA-M-C</x:v>
      </x:c>
      <x:c r="E4195" s="7" t="str">
        <x:v>CALIBRATION</x:v>
      </x:c>
      <x:c r="F4195" s="7" t="str">
        <x:v>PTC-C</x:v>
      </x:c>
      <x:c r="G4195" s="7" t="str">
        <x:v>CF-14</x:v>
      </x:c>
      <x:c r="H4195" s="7" t="str">
        <x:v>BEFORE</x:v>
      </x:c>
      <x:c r="I4195" s="7" t="str">
        <x:v>ratio</x:v>
      </x:c>
      <x:c r="J4195" s="7" t="n">
        <x:v>0</x:v>
      </x:c>
      <x:c r="K4195" s="7" t="n">
        <x:v>1.2</x:v>
      </x:c>
      <x:c r="L4195" s="7" t="n">
        <x:v>0.01</x:v>
      </x:c>
      <x:c r="M4195" s="7" t="str"/>
      <x:c r="N4195" s="7" t="str"/>
      <x:c r="O4195" s="7" t="str"/>
      <x:c r="P4195" s="7" t="str">
        <x:f>IF(O4195="","OPEN",IF(OR(NOT(ISNUMBER(M4195)),NOT(ISNUMBER(N4195)),ABS(M4195)&gt;L4195,N4195&gt;L4195),"FAIL","PASS"))</x:f>
        <x:v>OPEN</x:v>
      </x:c>
    </x:row>
    <x:row r="4196">
      <x:c r="B4196" s="7" t="str">
        <x:v>CAL-04190</x:v>
      </x:c>
      <x:c r="C4196" s="7" t="str">
        <x:v>CH-2095</x:v>
      </x:c>
      <x:c r="D4196" s="7" t="str">
        <x:v>REA-M-C</x:v>
      </x:c>
      <x:c r="E4196" s="7" t="str">
        <x:v>CALIBRATION</x:v>
      </x:c>
      <x:c r="F4196" s="7" t="str">
        <x:v>PTC-C</x:v>
      </x:c>
      <x:c r="G4196" s="7" t="str">
        <x:v>CF-14</x:v>
      </x:c>
      <x:c r="H4196" s="7" t="str">
        <x:v>AFTER</x:v>
      </x:c>
      <x:c r="I4196" s="7" t="str">
        <x:v>ratio</x:v>
      </x:c>
      <x:c r="J4196" s="7" t="n">
        <x:v>0</x:v>
      </x:c>
      <x:c r="K4196" s="7" t="n">
        <x:v>1.2</x:v>
      </x:c>
      <x:c r="L4196" s="7" t="n">
        <x:v>0.01</x:v>
      </x:c>
      <x:c r="M4196" s="7" t="str"/>
      <x:c r="N4196" s="7" t="str"/>
      <x:c r="O4196" s="7" t="str"/>
      <x:c r="P4196" s="7" t="str">
        <x:f>IF(O4196="","OPEN",IF(OR(NOT(ISNUMBER(M4196)),NOT(ISNUMBER(N4196)),ABS(M4196)&gt;L4196,N4196&gt;L4196),"FAIL","PASS"))</x:f>
        <x:v>OPEN</x:v>
      </x:c>
    </x:row>
    <x:row r="4197">
      <x:c r="B4197" s="7" t="str">
        <x:v>CAL-04191</x:v>
      </x:c>
      <x:c r="C4197" s="7" t="str">
        <x:v>CH-2096</x:v>
      </x:c>
      <x:c r="D4197" s="7" t="str">
        <x:v>REA-M-C</x:v>
      </x:c>
      <x:c r="E4197" s="7" t="str">
        <x:v>CALIBRATION</x:v>
      </x:c>
      <x:c r="F4197" s="7" t="str">
        <x:v>PTC-C</x:v>
      </x:c>
      <x:c r="G4197" s="7" t="str">
        <x:v>CF-14</x:v>
      </x:c>
      <x:c r="H4197" s="7" t="str">
        <x:v>BEFORE</x:v>
      </x:c>
      <x:c r="I4197" s="7" t="str">
        <x:v>ratio</x:v>
      </x:c>
      <x:c r="J4197" s="7" t="n">
        <x:v>0</x:v>
      </x:c>
      <x:c r="K4197" s="7" t="n">
        <x:v>1.2</x:v>
      </x:c>
      <x:c r="L4197" s="7" t="n">
        <x:v>0.01</x:v>
      </x:c>
      <x:c r="M4197" s="7" t="str"/>
      <x:c r="N4197" s="7" t="str"/>
      <x:c r="O4197" s="7" t="str"/>
      <x:c r="P4197" s="7" t="str">
        <x:f>IF(O4197="","OPEN",IF(OR(NOT(ISNUMBER(M4197)),NOT(ISNUMBER(N4197)),ABS(M4197)&gt;L4197,N4197&gt;L4197),"FAIL","PASS"))</x:f>
        <x:v>OPEN</x:v>
      </x:c>
    </x:row>
    <x:row r="4198">
      <x:c r="B4198" s="7" t="str">
        <x:v>CAL-04192</x:v>
      </x:c>
      <x:c r="C4198" s="7" t="str">
        <x:v>CH-2096</x:v>
      </x:c>
      <x:c r="D4198" s="7" t="str">
        <x:v>REA-M-C</x:v>
      </x:c>
      <x:c r="E4198" s="7" t="str">
        <x:v>CALIBRATION</x:v>
      </x:c>
      <x:c r="F4198" s="7" t="str">
        <x:v>PTC-C</x:v>
      </x:c>
      <x:c r="G4198" s="7" t="str">
        <x:v>CF-14</x:v>
      </x:c>
      <x:c r="H4198" s="7" t="str">
        <x:v>AFTER</x:v>
      </x:c>
      <x:c r="I4198" s="7" t="str">
        <x:v>ratio</x:v>
      </x:c>
      <x:c r="J4198" s="7" t="n">
        <x:v>0</x:v>
      </x:c>
      <x:c r="K4198" s="7" t="n">
        <x:v>1.2</x:v>
      </x:c>
      <x:c r="L4198" s="7" t="n">
        <x:v>0.01</x:v>
      </x:c>
      <x:c r="M4198" s="7" t="str"/>
      <x:c r="N4198" s="7" t="str"/>
      <x:c r="O4198" s="7" t="str"/>
      <x:c r="P4198" s="7" t="str">
        <x:f>IF(O4198="","OPEN",IF(OR(NOT(ISNUMBER(M4198)),NOT(ISNUMBER(N4198)),ABS(M4198)&gt;L4198,N4198&gt;L4198),"FAIL","PASS"))</x:f>
        <x:v>OPEN</x:v>
      </x:c>
    </x:row>
    <x:row r="4199">
      <x:c r="B4199" s="7" t="str">
        <x:v>CAL-04193</x:v>
      </x:c>
      <x:c r="C4199" s="7" t="str">
        <x:v>CH-2097</x:v>
      </x:c>
      <x:c r="D4199" s="7" t="str">
        <x:v>REA-M-C</x:v>
      </x:c>
      <x:c r="E4199" s="7" t="str">
        <x:v>CALIBRATION</x:v>
      </x:c>
      <x:c r="F4199" s="7" t="str">
        <x:v>PTC-C</x:v>
      </x:c>
      <x:c r="G4199" s="7" t="str">
        <x:v>CF-14</x:v>
      </x:c>
      <x:c r="H4199" s="7" t="str">
        <x:v>BEFORE</x:v>
      </x:c>
      <x:c r="I4199" s="7" t="str">
        <x:v>ratio</x:v>
      </x:c>
      <x:c r="J4199" s="7" t="n">
        <x:v>0</x:v>
      </x:c>
      <x:c r="K4199" s="7" t="n">
        <x:v>1.2</x:v>
      </x:c>
      <x:c r="L4199" s="7" t="n">
        <x:v>0.01</x:v>
      </x:c>
      <x:c r="M4199" s="7" t="str"/>
      <x:c r="N4199" s="7" t="str"/>
      <x:c r="O4199" s="7" t="str"/>
      <x:c r="P4199" s="7" t="str">
        <x:f>IF(O4199="","OPEN",IF(OR(NOT(ISNUMBER(M4199)),NOT(ISNUMBER(N4199)),ABS(M4199)&gt;L4199,N4199&gt;L4199),"FAIL","PASS"))</x:f>
        <x:v>OPEN</x:v>
      </x:c>
    </x:row>
    <x:row r="4200">
      <x:c r="B4200" s="7" t="str">
        <x:v>CAL-04194</x:v>
      </x:c>
      <x:c r="C4200" s="7" t="str">
        <x:v>CH-2097</x:v>
      </x:c>
      <x:c r="D4200" s="7" t="str">
        <x:v>REA-M-C</x:v>
      </x:c>
      <x:c r="E4200" s="7" t="str">
        <x:v>CALIBRATION</x:v>
      </x:c>
      <x:c r="F4200" s="7" t="str">
        <x:v>PTC-C</x:v>
      </x:c>
      <x:c r="G4200" s="7" t="str">
        <x:v>CF-14</x:v>
      </x:c>
      <x:c r="H4200" s="7" t="str">
        <x:v>AFTER</x:v>
      </x:c>
      <x:c r="I4200" s="7" t="str">
        <x:v>ratio</x:v>
      </x:c>
      <x:c r="J4200" s="7" t="n">
        <x:v>0</x:v>
      </x:c>
      <x:c r="K4200" s="7" t="n">
        <x:v>1.2</x:v>
      </x:c>
      <x:c r="L4200" s="7" t="n">
        <x:v>0.01</x:v>
      </x:c>
      <x:c r="M4200" s="7" t="str"/>
      <x:c r="N4200" s="7" t="str"/>
      <x:c r="O4200" s="7" t="str"/>
      <x:c r="P4200" s="7" t="str">
        <x:f>IF(O4200="","OPEN",IF(OR(NOT(ISNUMBER(M4200)),NOT(ISNUMBER(N4200)),ABS(M4200)&gt;L4200,N4200&gt;L4200),"FAIL","PASS"))</x:f>
        <x:v>OPEN</x:v>
      </x:c>
    </x:row>
    <x:row r="4201">
      <x:c r="B4201" s="7" t="str">
        <x:v>CAL-04195</x:v>
      </x:c>
      <x:c r="C4201" s="7" t="str">
        <x:v>CH-2098</x:v>
      </x:c>
      <x:c r="D4201" s="7" t="str">
        <x:v>REA-M-C</x:v>
      </x:c>
      <x:c r="E4201" s="7" t="str">
        <x:v>CALIBRATION</x:v>
      </x:c>
      <x:c r="F4201" s="7" t="str">
        <x:v>PTC-C</x:v>
      </x:c>
      <x:c r="G4201" s="7" t="str">
        <x:v>CF-14</x:v>
      </x:c>
      <x:c r="H4201" s="7" t="str">
        <x:v>BEFORE</x:v>
      </x:c>
      <x:c r="I4201" s="7" t="str">
        <x:v>ratio</x:v>
      </x:c>
      <x:c r="J4201" s="7" t="n">
        <x:v>0</x:v>
      </x:c>
      <x:c r="K4201" s="7" t="n">
        <x:v>1.2</x:v>
      </x:c>
      <x:c r="L4201" s="7" t="n">
        <x:v>0.01</x:v>
      </x:c>
      <x:c r="M4201" s="7" t="str"/>
      <x:c r="N4201" s="7" t="str"/>
      <x:c r="O4201" s="7" t="str"/>
      <x:c r="P4201" s="7" t="str">
        <x:f>IF(O4201="","OPEN",IF(OR(NOT(ISNUMBER(M4201)),NOT(ISNUMBER(N4201)),ABS(M4201)&gt;L4201,N4201&gt;L4201),"FAIL","PASS"))</x:f>
        <x:v>OPEN</x:v>
      </x:c>
    </x:row>
    <x:row r="4202">
      <x:c r="B4202" s="7" t="str">
        <x:v>CAL-04196</x:v>
      </x:c>
      <x:c r="C4202" s="7" t="str">
        <x:v>CH-2098</x:v>
      </x:c>
      <x:c r="D4202" s="7" t="str">
        <x:v>REA-M-C</x:v>
      </x:c>
      <x:c r="E4202" s="7" t="str">
        <x:v>CALIBRATION</x:v>
      </x:c>
      <x:c r="F4202" s="7" t="str">
        <x:v>PTC-C</x:v>
      </x:c>
      <x:c r="G4202" s="7" t="str">
        <x:v>CF-14</x:v>
      </x:c>
      <x:c r="H4202" s="7" t="str">
        <x:v>AFTER</x:v>
      </x:c>
      <x:c r="I4202" s="7" t="str">
        <x:v>ratio</x:v>
      </x:c>
      <x:c r="J4202" s="7" t="n">
        <x:v>0</x:v>
      </x:c>
      <x:c r="K4202" s="7" t="n">
        <x:v>1.2</x:v>
      </x:c>
      <x:c r="L4202" s="7" t="n">
        <x:v>0.01</x:v>
      </x:c>
      <x:c r="M4202" s="7" t="str"/>
      <x:c r="N4202" s="7" t="str"/>
      <x:c r="O4202" s="7" t="str"/>
      <x:c r="P4202" s="7" t="str">
        <x:f>IF(O4202="","OPEN",IF(OR(NOT(ISNUMBER(M4202)),NOT(ISNUMBER(N4202)),ABS(M4202)&gt;L4202,N4202&gt;L4202),"FAIL","PASS"))</x:f>
        <x:v>OPEN</x:v>
      </x:c>
    </x:row>
    <x:row r="4203">
      <x:c r="B4203" s="7" t="str">
        <x:v>CAL-04197</x:v>
      </x:c>
      <x:c r="C4203" s="7" t="str">
        <x:v>CH-2099</x:v>
      </x:c>
      <x:c r="D4203" s="7" t="str">
        <x:v>REA-M-C</x:v>
      </x:c>
      <x:c r="E4203" s="7" t="str">
        <x:v>CALIBRATION</x:v>
      </x:c>
      <x:c r="F4203" s="7" t="str">
        <x:v>PTC-C</x:v>
      </x:c>
      <x:c r="G4203" s="7" t="str">
        <x:v>CF-14</x:v>
      </x:c>
      <x:c r="H4203" s="7" t="str">
        <x:v>BEFORE</x:v>
      </x:c>
      <x:c r="I4203" s="7" t="str">
        <x:v>ratio</x:v>
      </x:c>
      <x:c r="J4203" s="7" t="n">
        <x:v>0</x:v>
      </x:c>
      <x:c r="K4203" s="7" t="n">
        <x:v>1.2</x:v>
      </x:c>
      <x:c r="L4203" s="7" t="n">
        <x:v>0.01</x:v>
      </x:c>
      <x:c r="M4203" s="7" t="str"/>
      <x:c r="N4203" s="7" t="str"/>
      <x:c r="O4203" s="7" t="str"/>
      <x:c r="P4203" s="7" t="str">
        <x:f>IF(O4203="","OPEN",IF(OR(NOT(ISNUMBER(M4203)),NOT(ISNUMBER(N4203)),ABS(M4203)&gt;L4203,N4203&gt;L4203),"FAIL","PASS"))</x:f>
        <x:v>OPEN</x:v>
      </x:c>
    </x:row>
    <x:row r="4204">
      <x:c r="B4204" s="7" t="str">
        <x:v>CAL-04198</x:v>
      </x:c>
      <x:c r="C4204" s="7" t="str">
        <x:v>CH-2099</x:v>
      </x:c>
      <x:c r="D4204" s="7" t="str">
        <x:v>REA-M-C</x:v>
      </x:c>
      <x:c r="E4204" s="7" t="str">
        <x:v>CALIBRATION</x:v>
      </x:c>
      <x:c r="F4204" s="7" t="str">
        <x:v>PTC-C</x:v>
      </x:c>
      <x:c r="G4204" s="7" t="str">
        <x:v>CF-14</x:v>
      </x:c>
      <x:c r="H4204" s="7" t="str">
        <x:v>AFTER</x:v>
      </x:c>
      <x:c r="I4204" s="7" t="str">
        <x:v>ratio</x:v>
      </x:c>
      <x:c r="J4204" s="7" t="n">
        <x:v>0</x:v>
      </x:c>
      <x:c r="K4204" s="7" t="n">
        <x:v>1.2</x:v>
      </x:c>
      <x:c r="L4204" s="7" t="n">
        <x:v>0.01</x:v>
      </x:c>
      <x:c r="M4204" s="7" t="str"/>
      <x:c r="N4204" s="7" t="str"/>
      <x:c r="O4204" s="7" t="str"/>
      <x:c r="P4204" s="7" t="str">
        <x:f>IF(O4204="","OPEN",IF(OR(NOT(ISNUMBER(M4204)),NOT(ISNUMBER(N4204)),ABS(M4204)&gt;L4204,N4204&gt;L4204),"FAIL","PASS"))</x:f>
        <x:v>OPEN</x:v>
      </x:c>
    </x:row>
    <x:row r="4205">
      <x:c r="B4205" s="7" t="str">
        <x:v>CAL-04199</x:v>
      </x:c>
      <x:c r="C4205" s="7" t="str">
        <x:v>CH-2100</x:v>
      </x:c>
      <x:c r="D4205" s="7" t="str">
        <x:v>REA-M-C</x:v>
      </x:c>
      <x:c r="E4205" s="7" t="str">
        <x:v>CALIBRATION</x:v>
      </x:c>
      <x:c r="F4205" s="7" t="str">
        <x:v>PTC-C</x:v>
      </x:c>
      <x:c r="G4205" s="7" t="str">
        <x:v>CF-14</x:v>
      </x:c>
      <x:c r="H4205" s="7" t="str">
        <x:v>BEFORE</x:v>
      </x:c>
      <x:c r="I4205" s="7" t="str">
        <x:v>ratio</x:v>
      </x:c>
      <x:c r="J4205" s="7" t="n">
        <x:v>0</x:v>
      </x:c>
      <x:c r="K4205" s="7" t="n">
        <x:v>1.2</x:v>
      </x:c>
      <x:c r="L4205" s="7" t="n">
        <x:v>0.01</x:v>
      </x:c>
      <x:c r="M4205" s="7" t="str"/>
      <x:c r="N4205" s="7" t="str"/>
      <x:c r="O4205" s="7" t="str"/>
      <x:c r="P4205" s="7" t="str">
        <x:f>IF(O4205="","OPEN",IF(OR(NOT(ISNUMBER(M4205)),NOT(ISNUMBER(N4205)),ABS(M4205)&gt;L4205,N4205&gt;L4205),"FAIL","PASS"))</x:f>
        <x:v>OPEN</x:v>
      </x:c>
    </x:row>
    <x:row r="4206">
      <x:c r="B4206" s="7" t="str">
        <x:v>CAL-04200</x:v>
      </x:c>
      <x:c r="C4206" s="7" t="str">
        <x:v>CH-2100</x:v>
      </x:c>
      <x:c r="D4206" s="7" t="str">
        <x:v>REA-M-C</x:v>
      </x:c>
      <x:c r="E4206" s="7" t="str">
        <x:v>CALIBRATION</x:v>
      </x:c>
      <x:c r="F4206" s="7" t="str">
        <x:v>PTC-C</x:v>
      </x:c>
      <x:c r="G4206" s="7" t="str">
        <x:v>CF-14</x:v>
      </x:c>
      <x:c r="H4206" s="7" t="str">
        <x:v>AFTER</x:v>
      </x:c>
      <x:c r="I4206" s="7" t="str">
        <x:v>ratio</x:v>
      </x:c>
      <x:c r="J4206" s="7" t="n">
        <x:v>0</x:v>
      </x:c>
      <x:c r="K4206" s="7" t="n">
        <x:v>1.2</x:v>
      </x:c>
      <x:c r="L4206" s="7" t="n">
        <x:v>0.01</x:v>
      </x:c>
      <x:c r="M4206" s="7" t="str"/>
      <x:c r="N4206" s="7" t="str"/>
      <x:c r="O4206" s="7" t="str"/>
      <x:c r="P4206" s="7" t="str">
        <x:f>IF(O4206="","OPEN",IF(OR(NOT(ISNUMBER(M4206)),NOT(ISNUMBER(N4206)),ABS(M4206)&gt;L4206,N4206&gt;L4206),"FAIL","PASS"))</x:f>
        <x:v>OPEN</x:v>
      </x:c>
    </x:row>
    <x:row r="4207">
      <x:c r="B4207" s="7" t="str">
        <x:v>CAL-04201</x:v>
      </x:c>
      <x:c r="C4207" s="7" t="str">
        <x:v>CH-2101</x:v>
      </x:c>
      <x:c r="D4207" s="7" t="str">
        <x:v>REA-M-C</x:v>
      </x:c>
      <x:c r="E4207" s="7" t="str">
        <x:v>CALIBRATION</x:v>
      </x:c>
      <x:c r="F4207" s="7" t="str">
        <x:v>PTC-C</x:v>
      </x:c>
      <x:c r="G4207" s="7" t="str">
        <x:v>CF-15</x:v>
      </x:c>
      <x:c r="H4207" s="7" t="str">
        <x:v>BEFORE</x:v>
      </x:c>
      <x:c r="I4207" s="7" t="str">
        <x:v>V</x:v>
      </x:c>
      <x:c r="J4207" s="7" t="n">
        <x:v>0</x:v>
      </x:c>
      <x:c r="K4207" s="7" t="n">
        <x:v>600</x:v>
      </x:c>
      <x:c r="L4207" s="7" t="n">
        <x:v>3</x:v>
      </x:c>
      <x:c r="M4207" s="7" t="str"/>
      <x:c r="N4207" s="7" t="str"/>
      <x:c r="O4207" s="7" t="str"/>
      <x:c r="P4207" s="7" t="str">
        <x:f>IF(O4207="","OPEN",IF(OR(NOT(ISNUMBER(M4207)),NOT(ISNUMBER(N4207)),ABS(M4207)&gt;L4207,N4207&gt;L4207),"FAIL","PASS"))</x:f>
        <x:v>OPEN</x:v>
      </x:c>
    </x:row>
    <x:row r="4208">
      <x:c r="B4208" s="7" t="str">
        <x:v>CAL-04202</x:v>
      </x:c>
      <x:c r="C4208" s="7" t="str">
        <x:v>CH-2101</x:v>
      </x:c>
      <x:c r="D4208" s="7" t="str">
        <x:v>REA-M-C</x:v>
      </x:c>
      <x:c r="E4208" s="7" t="str">
        <x:v>CALIBRATION</x:v>
      </x:c>
      <x:c r="F4208" s="7" t="str">
        <x:v>PTC-C</x:v>
      </x:c>
      <x:c r="G4208" s="7" t="str">
        <x:v>CF-15</x:v>
      </x:c>
      <x:c r="H4208" s="7" t="str">
        <x:v>AFTER</x:v>
      </x:c>
      <x:c r="I4208" s="7" t="str">
        <x:v>V</x:v>
      </x:c>
      <x:c r="J4208" s="7" t="n">
        <x:v>0</x:v>
      </x:c>
      <x:c r="K4208" s="7" t="n">
        <x:v>600</x:v>
      </x:c>
      <x:c r="L4208" s="7" t="n">
        <x:v>3</x:v>
      </x:c>
      <x:c r="M4208" s="7" t="str"/>
      <x:c r="N4208" s="7" t="str"/>
      <x:c r="O4208" s="7" t="str"/>
      <x:c r="P4208" s="7" t="str">
        <x:f>IF(O4208="","OPEN",IF(OR(NOT(ISNUMBER(M4208)),NOT(ISNUMBER(N4208)),ABS(M4208)&gt;L4208,N4208&gt;L4208),"FAIL","PASS"))</x:f>
        <x:v>OPEN</x:v>
      </x:c>
    </x:row>
    <x:row r="4209">
      <x:c r="B4209" s="7" t="str">
        <x:v>CAL-04203</x:v>
      </x:c>
      <x:c r="C4209" s="7" t="str">
        <x:v>CH-2102</x:v>
      </x:c>
      <x:c r="D4209" s="7" t="str">
        <x:v>REA-M-C</x:v>
      </x:c>
      <x:c r="E4209" s="7" t="str">
        <x:v>CALIBRATION</x:v>
      </x:c>
      <x:c r="F4209" s="7" t="str">
        <x:v>PTC-C</x:v>
      </x:c>
      <x:c r="G4209" s="7" t="str">
        <x:v>CF-15</x:v>
      </x:c>
      <x:c r="H4209" s="7" t="str">
        <x:v>BEFORE</x:v>
      </x:c>
      <x:c r="I4209" s="7" t="str">
        <x:v>V</x:v>
      </x:c>
      <x:c r="J4209" s="7" t="n">
        <x:v>0</x:v>
      </x:c>
      <x:c r="K4209" s="7" t="n">
        <x:v>600</x:v>
      </x:c>
      <x:c r="L4209" s="7" t="n">
        <x:v>3</x:v>
      </x:c>
      <x:c r="M4209" s="7" t="str"/>
      <x:c r="N4209" s="7" t="str"/>
      <x:c r="O4209" s="7" t="str"/>
      <x:c r="P4209" s="7" t="str">
        <x:f>IF(O4209="","OPEN",IF(OR(NOT(ISNUMBER(M4209)),NOT(ISNUMBER(N4209)),ABS(M4209)&gt;L4209,N4209&gt;L4209),"FAIL","PASS"))</x:f>
        <x:v>OPEN</x:v>
      </x:c>
    </x:row>
    <x:row r="4210">
      <x:c r="B4210" s="7" t="str">
        <x:v>CAL-04204</x:v>
      </x:c>
      <x:c r="C4210" s="7" t="str">
        <x:v>CH-2102</x:v>
      </x:c>
      <x:c r="D4210" s="7" t="str">
        <x:v>REA-M-C</x:v>
      </x:c>
      <x:c r="E4210" s="7" t="str">
        <x:v>CALIBRATION</x:v>
      </x:c>
      <x:c r="F4210" s="7" t="str">
        <x:v>PTC-C</x:v>
      </x:c>
      <x:c r="G4210" s="7" t="str">
        <x:v>CF-15</x:v>
      </x:c>
      <x:c r="H4210" s="7" t="str">
        <x:v>AFTER</x:v>
      </x:c>
      <x:c r="I4210" s="7" t="str">
        <x:v>V</x:v>
      </x:c>
      <x:c r="J4210" s="7" t="n">
        <x:v>0</x:v>
      </x:c>
      <x:c r="K4210" s="7" t="n">
        <x:v>600</x:v>
      </x:c>
      <x:c r="L4210" s="7" t="n">
        <x:v>3</x:v>
      </x:c>
      <x:c r="M4210" s="7" t="str"/>
      <x:c r="N4210" s="7" t="str"/>
      <x:c r="O4210" s="7" t="str"/>
      <x:c r="P4210" s="7" t="str">
        <x:f>IF(O4210="","OPEN",IF(OR(NOT(ISNUMBER(M4210)),NOT(ISNUMBER(N4210)),ABS(M4210)&gt;L4210,N4210&gt;L4210),"FAIL","PASS"))</x:f>
        <x:v>OPEN</x:v>
      </x:c>
    </x:row>
    <x:row r="4211">
      <x:c r="B4211" s="7" t="str">
        <x:v>CAL-04205</x:v>
      </x:c>
      <x:c r="C4211" s="7" t="str">
        <x:v>CH-2103</x:v>
      </x:c>
      <x:c r="D4211" s="7" t="str">
        <x:v>REA-M-C</x:v>
      </x:c>
      <x:c r="E4211" s="7" t="str">
        <x:v>CALIBRATION</x:v>
      </x:c>
      <x:c r="F4211" s="7" t="str">
        <x:v>PTC-C</x:v>
      </x:c>
      <x:c r="G4211" s="7" t="str">
        <x:v>CF-15</x:v>
      </x:c>
      <x:c r="H4211" s="7" t="str">
        <x:v>BEFORE</x:v>
      </x:c>
      <x:c r="I4211" s="7" t="str">
        <x:v>V</x:v>
      </x:c>
      <x:c r="J4211" s="7" t="n">
        <x:v>0</x:v>
      </x:c>
      <x:c r="K4211" s="7" t="n">
        <x:v>600</x:v>
      </x:c>
      <x:c r="L4211" s="7" t="n">
        <x:v>3</x:v>
      </x:c>
      <x:c r="M4211" s="7" t="str"/>
      <x:c r="N4211" s="7" t="str"/>
      <x:c r="O4211" s="7" t="str"/>
      <x:c r="P4211" s="7" t="str">
        <x:f>IF(O4211="","OPEN",IF(OR(NOT(ISNUMBER(M4211)),NOT(ISNUMBER(N4211)),ABS(M4211)&gt;L4211,N4211&gt;L4211),"FAIL","PASS"))</x:f>
        <x:v>OPEN</x:v>
      </x:c>
    </x:row>
    <x:row r="4212">
      <x:c r="B4212" s="7" t="str">
        <x:v>CAL-04206</x:v>
      </x:c>
      <x:c r="C4212" s="7" t="str">
        <x:v>CH-2103</x:v>
      </x:c>
      <x:c r="D4212" s="7" t="str">
        <x:v>REA-M-C</x:v>
      </x:c>
      <x:c r="E4212" s="7" t="str">
        <x:v>CALIBRATION</x:v>
      </x:c>
      <x:c r="F4212" s="7" t="str">
        <x:v>PTC-C</x:v>
      </x:c>
      <x:c r="G4212" s="7" t="str">
        <x:v>CF-15</x:v>
      </x:c>
      <x:c r="H4212" s="7" t="str">
        <x:v>AFTER</x:v>
      </x:c>
      <x:c r="I4212" s="7" t="str">
        <x:v>V</x:v>
      </x:c>
      <x:c r="J4212" s="7" t="n">
        <x:v>0</x:v>
      </x:c>
      <x:c r="K4212" s="7" t="n">
        <x:v>600</x:v>
      </x:c>
      <x:c r="L4212" s="7" t="n">
        <x:v>3</x:v>
      </x:c>
      <x:c r="M4212" s="7" t="str"/>
      <x:c r="N4212" s="7" t="str"/>
      <x:c r="O4212" s="7" t="str"/>
      <x:c r="P4212" s="7" t="str">
        <x:f>IF(O4212="","OPEN",IF(OR(NOT(ISNUMBER(M4212)),NOT(ISNUMBER(N4212)),ABS(M4212)&gt;L4212,N4212&gt;L4212),"FAIL","PASS"))</x:f>
        <x:v>OPEN</x:v>
      </x:c>
    </x:row>
    <x:row r="4213">
      <x:c r="B4213" s="7" t="str">
        <x:v>CAL-04207</x:v>
      </x:c>
      <x:c r="C4213" s="7" t="str">
        <x:v>CH-2104</x:v>
      </x:c>
      <x:c r="D4213" s="7" t="str">
        <x:v>REA-M-C</x:v>
      </x:c>
      <x:c r="E4213" s="7" t="str">
        <x:v>CALIBRATION</x:v>
      </x:c>
      <x:c r="F4213" s="7" t="str">
        <x:v>PTC-C</x:v>
      </x:c>
      <x:c r="G4213" s="7" t="str">
        <x:v>CF-15</x:v>
      </x:c>
      <x:c r="H4213" s="7" t="str">
        <x:v>BEFORE</x:v>
      </x:c>
      <x:c r="I4213" s="7" t="str">
        <x:v>V</x:v>
      </x:c>
      <x:c r="J4213" s="7" t="n">
        <x:v>0</x:v>
      </x:c>
      <x:c r="K4213" s="7" t="n">
        <x:v>600</x:v>
      </x:c>
      <x:c r="L4213" s="7" t="n">
        <x:v>3</x:v>
      </x:c>
      <x:c r="M4213" s="7" t="str"/>
      <x:c r="N4213" s="7" t="str"/>
      <x:c r="O4213" s="7" t="str"/>
      <x:c r="P4213" s="7" t="str">
        <x:f>IF(O4213="","OPEN",IF(OR(NOT(ISNUMBER(M4213)),NOT(ISNUMBER(N4213)),ABS(M4213)&gt;L4213,N4213&gt;L4213),"FAIL","PASS"))</x:f>
        <x:v>OPEN</x:v>
      </x:c>
    </x:row>
    <x:row r="4214">
      <x:c r="B4214" s="7" t="str">
        <x:v>CAL-04208</x:v>
      </x:c>
      <x:c r="C4214" s="7" t="str">
        <x:v>CH-2104</x:v>
      </x:c>
      <x:c r="D4214" s="7" t="str">
        <x:v>REA-M-C</x:v>
      </x:c>
      <x:c r="E4214" s="7" t="str">
        <x:v>CALIBRATION</x:v>
      </x:c>
      <x:c r="F4214" s="7" t="str">
        <x:v>PTC-C</x:v>
      </x:c>
      <x:c r="G4214" s="7" t="str">
        <x:v>CF-15</x:v>
      </x:c>
      <x:c r="H4214" s="7" t="str">
        <x:v>AFTER</x:v>
      </x:c>
      <x:c r="I4214" s="7" t="str">
        <x:v>V</x:v>
      </x:c>
      <x:c r="J4214" s="7" t="n">
        <x:v>0</x:v>
      </x:c>
      <x:c r="K4214" s="7" t="n">
        <x:v>600</x:v>
      </x:c>
      <x:c r="L4214" s="7" t="n">
        <x:v>3</x:v>
      </x:c>
      <x:c r="M4214" s="7" t="str"/>
      <x:c r="N4214" s="7" t="str"/>
      <x:c r="O4214" s="7" t="str"/>
      <x:c r="P4214" s="7" t="str">
        <x:f>IF(O4214="","OPEN",IF(OR(NOT(ISNUMBER(M4214)),NOT(ISNUMBER(N4214)),ABS(M4214)&gt;L4214,N4214&gt;L4214),"FAIL","PASS"))</x:f>
        <x:v>OPEN</x:v>
      </x:c>
    </x:row>
    <x:row r="4215">
      <x:c r="B4215" s="7" t="str">
        <x:v>CAL-04209</x:v>
      </x:c>
      <x:c r="C4215" s="7" t="str">
        <x:v>CH-2105</x:v>
      </x:c>
      <x:c r="D4215" s="7" t="str">
        <x:v>REA-M-C</x:v>
      </x:c>
      <x:c r="E4215" s="7" t="str">
        <x:v>CALIBRATION</x:v>
      </x:c>
      <x:c r="F4215" s="7" t="str">
        <x:v>PTC-C</x:v>
      </x:c>
      <x:c r="G4215" s="7" t="str">
        <x:v>CF-15</x:v>
      </x:c>
      <x:c r="H4215" s="7" t="str">
        <x:v>BEFORE</x:v>
      </x:c>
      <x:c r="I4215" s="7" t="str">
        <x:v>V</x:v>
      </x:c>
      <x:c r="J4215" s="7" t="n">
        <x:v>0</x:v>
      </x:c>
      <x:c r="K4215" s="7" t="n">
        <x:v>600</x:v>
      </x:c>
      <x:c r="L4215" s="7" t="n">
        <x:v>3</x:v>
      </x:c>
      <x:c r="M4215" s="7" t="str"/>
      <x:c r="N4215" s="7" t="str"/>
      <x:c r="O4215" s="7" t="str"/>
      <x:c r="P4215" s="7" t="str">
        <x:f>IF(O4215="","OPEN",IF(OR(NOT(ISNUMBER(M4215)),NOT(ISNUMBER(N4215)),ABS(M4215)&gt;L4215,N4215&gt;L4215),"FAIL","PASS"))</x:f>
        <x:v>OPEN</x:v>
      </x:c>
    </x:row>
    <x:row r="4216">
      <x:c r="B4216" s="7" t="str">
        <x:v>CAL-04210</x:v>
      </x:c>
      <x:c r="C4216" s="7" t="str">
        <x:v>CH-2105</x:v>
      </x:c>
      <x:c r="D4216" s="7" t="str">
        <x:v>REA-M-C</x:v>
      </x:c>
      <x:c r="E4216" s="7" t="str">
        <x:v>CALIBRATION</x:v>
      </x:c>
      <x:c r="F4216" s="7" t="str">
        <x:v>PTC-C</x:v>
      </x:c>
      <x:c r="G4216" s="7" t="str">
        <x:v>CF-15</x:v>
      </x:c>
      <x:c r="H4216" s="7" t="str">
        <x:v>AFTER</x:v>
      </x:c>
      <x:c r="I4216" s="7" t="str">
        <x:v>V</x:v>
      </x:c>
      <x:c r="J4216" s="7" t="n">
        <x:v>0</x:v>
      </x:c>
      <x:c r="K4216" s="7" t="n">
        <x:v>600</x:v>
      </x:c>
      <x:c r="L4216" s="7" t="n">
        <x:v>3</x:v>
      </x:c>
      <x:c r="M4216" s="7" t="str"/>
      <x:c r="N4216" s="7" t="str"/>
      <x:c r="O4216" s="7" t="str"/>
      <x:c r="P4216" s="7" t="str">
        <x:f>IF(O4216="","OPEN",IF(OR(NOT(ISNUMBER(M4216)),NOT(ISNUMBER(N4216)),ABS(M4216)&gt;L4216,N4216&gt;L4216),"FAIL","PASS"))</x:f>
        <x:v>OPEN</x:v>
      </x:c>
    </x:row>
    <x:row r="4217">
      <x:c r="B4217" s="7" t="str">
        <x:v>CAL-04211</x:v>
      </x:c>
      <x:c r="C4217" s="7" t="str">
        <x:v>CH-2106</x:v>
      </x:c>
      <x:c r="D4217" s="7" t="str">
        <x:v>REA-M-C</x:v>
      </x:c>
      <x:c r="E4217" s="7" t="str">
        <x:v>CALIBRATION</x:v>
      </x:c>
      <x:c r="F4217" s="7" t="str">
        <x:v>PTC-C</x:v>
      </x:c>
      <x:c r="G4217" s="7" t="str">
        <x:v>CF-15</x:v>
      </x:c>
      <x:c r="H4217" s="7" t="str">
        <x:v>BEFORE</x:v>
      </x:c>
      <x:c r="I4217" s="7" t="str">
        <x:v>V</x:v>
      </x:c>
      <x:c r="J4217" s="7" t="n">
        <x:v>0</x:v>
      </x:c>
      <x:c r="K4217" s="7" t="n">
        <x:v>600</x:v>
      </x:c>
      <x:c r="L4217" s="7" t="n">
        <x:v>3</x:v>
      </x:c>
      <x:c r="M4217" s="7" t="str"/>
      <x:c r="N4217" s="7" t="str"/>
      <x:c r="O4217" s="7" t="str"/>
      <x:c r="P4217" s="7" t="str">
        <x:f>IF(O4217="","OPEN",IF(OR(NOT(ISNUMBER(M4217)),NOT(ISNUMBER(N4217)),ABS(M4217)&gt;L4217,N4217&gt;L4217),"FAIL","PASS"))</x:f>
        <x:v>OPEN</x:v>
      </x:c>
    </x:row>
    <x:row r="4218">
      <x:c r="B4218" s="7" t="str">
        <x:v>CAL-04212</x:v>
      </x:c>
      <x:c r="C4218" s="7" t="str">
        <x:v>CH-2106</x:v>
      </x:c>
      <x:c r="D4218" s="7" t="str">
        <x:v>REA-M-C</x:v>
      </x:c>
      <x:c r="E4218" s="7" t="str">
        <x:v>CALIBRATION</x:v>
      </x:c>
      <x:c r="F4218" s="7" t="str">
        <x:v>PTC-C</x:v>
      </x:c>
      <x:c r="G4218" s="7" t="str">
        <x:v>CF-15</x:v>
      </x:c>
      <x:c r="H4218" s="7" t="str">
        <x:v>AFTER</x:v>
      </x:c>
      <x:c r="I4218" s="7" t="str">
        <x:v>V</x:v>
      </x:c>
      <x:c r="J4218" s="7" t="n">
        <x:v>0</x:v>
      </x:c>
      <x:c r="K4218" s="7" t="n">
        <x:v>600</x:v>
      </x:c>
      <x:c r="L4218" s="7" t="n">
        <x:v>3</x:v>
      </x:c>
      <x:c r="M4218" s="7" t="str"/>
      <x:c r="N4218" s="7" t="str"/>
      <x:c r="O4218" s="7" t="str"/>
      <x:c r="P4218" s="7" t="str">
        <x:f>IF(O4218="","OPEN",IF(OR(NOT(ISNUMBER(M4218)),NOT(ISNUMBER(N4218)),ABS(M4218)&gt;L4218,N4218&gt;L4218),"FAIL","PASS"))</x:f>
        <x:v>OPEN</x:v>
      </x:c>
    </x:row>
    <x:row r="4219">
      <x:c r="B4219" s="7" t="str">
        <x:v>CAL-04213</x:v>
      </x:c>
      <x:c r="C4219" s="7" t="str">
        <x:v>CH-2107</x:v>
      </x:c>
      <x:c r="D4219" s="7" t="str">
        <x:v>REA-M-C</x:v>
      </x:c>
      <x:c r="E4219" s="7" t="str">
        <x:v>CALIBRATION</x:v>
      </x:c>
      <x:c r="F4219" s="7" t="str">
        <x:v>PTC-C</x:v>
      </x:c>
      <x:c r="G4219" s="7" t="str">
        <x:v>CF-16</x:v>
      </x:c>
      <x:c r="H4219" s="7" t="str">
        <x:v>BEFORE</x:v>
      </x:c>
      <x:c r="I4219" s="7" t="str">
        <x:v>ratio</x:v>
      </x:c>
      <x:c r="J4219" s="7" t="n">
        <x:v>0</x:v>
      </x:c>
      <x:c r="K4219" s="7" t="n">
        <x:v>1.2</x:v>
      </x:c>
      <x:c r="L4219" s="7" t="n">
        <x:v>0.01</x:v>
      </x:c>
      <x:c r="M4219" s="7" t="str"/>
      <x:c r="N4219" s="7" t="str"/>
      <x:c r="O4219" s="7" t="str"/>
      <x:c r="P4219" s="7" t="str">
        <x:f>IF(O4219="","OPEN",IF(OR(NOT(ISNUMBER(M4219)),NOT(ISNUMBER(N4219)),ABS(M4219)&gt;L4219,N4219&gt;L4219),"FAIL","PASS"))</x:f>
        <x:v>OPEN</x:v>
      </x:c>
    </x:row>
    <x:row r="4220">
      <x:c r="B4220" s="7" t="str">
        <x:v>CAL-04214</x:v>
      </x:c>
      <x:c r="C4220" s="7" t="str">
        <x:v>CH-2107</x:v>
      </x:c>
      <x:c r="D4220" s="7" t="str">
        <x:v>REA-M-C</x:v>
      </x:c>
      <x:c r="E4220" s="7" t="str">
        <x:v>CALIBRATION</x:v>
      </x:c>
      <x:c r="F4220" s="7" t="str">
        <x:v>PTC-C</x:v>
      </x:c>
      <x:c r="G4220" s="7" t="str">
        <x:v>CF-16</x:v>
      </x:c>
      <x:c r="H4220" s="7" t="str">
        <x:v>AFTER</x:v>
      </x:c>
      <x:c r="I4220" s="7" t="str">
        <x:v>ratio</x:v>
      </x:c>
      <x:c r="J4220" s="7" t="n">
        <x:v>0</x:v>
      </x:c>
      <x:c r="K4220" s="7" t="n">
        <x:v>1.2</x:v>
      </x:c>
      <x:c r="L4220" s="7" t="n">
        <x:v>0.01</x:v>
      </x:c>
      <x:c r="M4220" s="7" t="str"/>
      <x:c r="N4220" s="7" t="str"/>
      <x:c r="O4220" s="7" t="str"/>
      <x:c r="P4220" s="7" t="str">
        <x:f>IF(O4220="","OPEN",IF(OR(NOT(ISNUMBER(M4220)),NOT(ISNUMBER(N4220)),ABS(M4220)&gt;L4220,N4220&gt;L4220),"FAIL","PASS"))</x:f>
        <x:v>OPEN</x:v>
      </x:c>
    </x:row>
    <x:row r="4221">
      <x:c r="B4221" s="7" t="str">
        <x:v>CAL-04215</x:v>
      </x:c>
      <x:c r="C4221" s="7" t="str">
        <x:v>CH-2108</x:v>
      </x:c>
      <x:c r="D4221" s="7" t="str">
        <x:v>REA-M-C</x:v>
      </x:c>
      <x:c r="E4221" s="7" t="str">
        <x:v>CALIBRATION</x:v>
      </x:c>
      <x:c r="F4221" s="7" t="str">
        <x:v>PTC-C</x:v>
      </x:c>
      <x:c r="G4221" s="7" t="str">
        <x:v>CF-16</x:v>
      </x:c>
      <x:c r="H4221" s="7" t="str">
        <x:v>BEFORE</x:v>
      </x:c>
      <x:c r="I4221" s="7" t="str">
        <x:v>ratio</x:v>
      </x:c>
      <x:c r="J4221" s="7" t="n">
        <x:v>0</x:v>
      </x:c>
      <x:c r="K4221" s="7" t="n">
        <x:v>1.2</x:v>
      </x:c>
      <x:c r="L4221" s="7" t="n">
        <x:v>0.01</x:v>
      </x:c>
      <x:c r="M4221" s="7" t="str"/>
      <x:c r="N4221" s="7" t="str"/>
      <x:c r="O4221" s="7" t="str"/>
      <x:c r="P4221" s="7" t="str">
        <x:f>IF(O4221="","OPEN",IF(OR(NOT(ISNUMBER(M4221)),NOT(ISNUMBER(N4221)),ABS(M4221)&gt;L4221,N4221&gt;L4221),"FAIL","PASS"))</x:f>
        <x:v>OPEN</x:v>
      </x:c>
    </x:row>
    <x:row r="4222">
      <x:c r="B4222" s="7" t="str">
        <x:v>CAL-04216</x:v>
      </x:c>
      <x:c r="C4222" s="7" t="str">
        <x:v>CH-2108</x:v>
      </x:c>
      <x:c r="D4222" s="7" t="str">
        <x:v>REA-M-C</x:v>
      </x:c>
      <x:c r="E4222" s="7" t="str">
        <x:v>CALIBRATION</x:v>
      </x:c>
      <x:c r="F4222" s="7" t="str">
        <x:v>PTC-C</x:v>
      </x:c>
      <x:c r="G4222" s="7" t="str">
        <x:v>CF-16</x:v>
      </x:c>
      <x:c r="H4222" s="7" t="str">
        <x:v>AFTER</x:v>
      </x:c>
      <x:c r="I4222" s="7" t="str">
        <x:v>ratio</x:v>
      </x:c>
      <x:c r="J4222" s="7" t="n">
        <x:v>0</x:v>
      </x:c>
      <x:c r="K4222" s="7" t="n">
        <x:v>1.2</x:v>
      </x:c>
      <x:c r="L4222" s="7" t="n">
        <x:v>0.01</x:v>
      </x:c>
      <x:c r="M4222" s="7" t="str"/>
      <x:c r="N4222" s="7" t="str"/>
      <x:c r="O4222" s="7" t="str"/>
      <x:c r="P4222" s="7" t="str">
        <x:f>IF(O4222="","OPEN",IF(OR(NOT(ISNUMBER(M4222)),NOT(ISNUMBER(N4222)),ABS(M4222)&gt;L4222,N4222&gt;L4222),"FAIL","PASS"))</x:f>
        <x:v>OPEN</x:v>
      </x:c>
    </x:row>
    <x:row r="4223">
      <x:c r="B4223" s="7" t="str">
        <x:v>CAL-04217</x:v>
      </x:c>
      <x:c r="C4223" s="7" t="str">
        <x:v>CH-2109</x:v>
      </x:c>
      <x:c r="D4223" s="7" t="str">
        <x:v>REA-M-C</x:v>
      </x:c>
      <x:c r="E4223" s="7" t="str">
        <x:v>CALIBRATION</x:v>
      </x:c>
      <x:c r="F4223" s="7" t="str">
        <x:v>PTC-C</x:v>
      </x:c>
      <x:c r="G4223" s="7" t="str">
        <x:v>CF-16</x:v>
      </x:c>
      <x:c r="H4223" s="7" t="str">
        <x:v>BEFORE</x:v>
      </x:c>
      <x:c r="I4223" s="7" t="str">
        <x:v>ratio</x:v>
      </x:c>
      <x:c r="J4223" s="7" t="n">
        <x:v>0</x:v>
      </x:c>
      <x:c r="K4223" s="7" t="n">
        <x:v>1.2</x:v>
      </x:c>
      <x:c r="L4223" s="7" t="n">
        <x:v>0.01</x:v>
      </x:c>
      <x:c r="M4223" s="7" t="str"/>
      <x:c r="N4223" s="7" t="str"/>
      <x:c r="O4223" s="7" t="str"/>
      <x:c r="P4223" s="7" t="str">
        <x:f>IF(O4223="","OPEN",IF(OR(NOT(ISNUMBER(M4223)),NOT(ISNUMBER(N4223)),ABS(M4223)&gt;L4223,N4223&gt;L4223),"FAIL","PASS"))</x:f>
        <x:v>OPEN</x:v>
      </x:c>
    </x:row>
    <x:row r="4224">
      <x:c r="B4224" s="7" t="str">
        <x:v>CAL-04218</x:v>
      </x:c>
      <x:c r="C4224" s="7" t="str">
        <x:v>CH-2109</x:v>
      </x:c>
      <x:c r="D4224" s="7" t="str">
        <x:v>REA-M-C</x:v>
      </x:c>
      <x:c r="E4224" s="7" t="str">
        <x:v>CALIBRATION</x:v>
      </x:c>
      <x:c r="F4224" s="7" t="str">
        <x:v>PTC-C</x:v>
      </x:c>
      <x:c r="G4224" s="7" t="str">
        <x:v>CF-16</x:v>
      </x:c>
      <x:c r="H4224" s="7" t="str">
        <x:v>AFTER</x:v>
      </x:c>
      <x:c r="I4224" s="7" t="str">
        <x:v>ratio</x:v>
      </x:c>
      <x:c r="J4224" s="7" t="n">
        <x:v>0</x:v>
      </x:c>
      <x:c r="K4224" s="7" t="n">
        <x:v>1.2</x:v>
      </x:c>
      <x:c r="L4224" s="7" t="n">
        <x:v>0.01</x:v>
      </x:c>
      <x:c r="M4224" s="7" t="str"/>
      <x:c r="N4224" s="7" t="str"/>
      <x:c r="O4224" s="7" t="str"/>
      <x:c r="P4224" s="7" t="str">
        <x:f>IF(O4224="","OPEN",IF(OR(NOT(ISNUMBER(M4224)),NOT(ISNUMBER(N4224)),ABS(M4224)&gt;L4224,N4224&gt;L4224),"FAIL","PASS"))</x:f>
        <x:v>OPEN</x:v>
      </x:c>
    </x:row>
    <x:row r="4225">
      <x:c r="B4225" s="7" t="str">
        <x:v>CAL-04219</x:v>
      </x:c>
      <x:c r="C4225" s="7" t="str">
        <x:v>CH-2110</x:v>
      </x:c>
      <x:c r="D4225" s="7" t="str">
        <x:v>REA-M-C</x:v>
      </x:c>
      <x:c r="E4225" s="7" t="str">
        <x:v>CALIBRATION</x:v>
      </x:c>
      <x:c r="F4225" s="7" t="str">
        <x:v>PTC-C</x:v>
      </x:c>
      <x:c r="G4225" s="7" t="str">
        <x:v>CF-16</x:v>
      </x:c>
      <x:c r="H4225" s="7" t="str">
        <x:v>BEFORE</x:v>
      </x:c>
      <x:c r="I4225" s="7" t="str">
        <x:v>ratio</x:v>
      </x:c>
      <x:c r="J4225" s="7" t="n">
        <x:v>0</x:v>
      </x:c>
      <x:c r="K4225" s="7" t="n">
        <x:v>1.2</x:v>
      </x:c>
      <x:c r="L4225" s="7" t="n">
        <x:v>0.01</x:v>
      </x:c>
      <x:c r="M4225" s="7" t="str"/>
      <x:c r="N4225" s="7" t="str"/>
      <x:c r="O4225" s="7" t="str"/>
      <x:c r="P4225" s="7" t="str">
        <x:f>IF(O4225="","OPEN",IF(OR(NOT(ISNUMBER(M4225)),NOT(ISNUMBER(N4225)),ABS(M4225)&gt;L4225,N4225&gt;L4225),"FAIL","PASS"))</x:f>
        <x:v>OPEN</x:v>
      </x:c>
    </x:row>
    <x:row r="4226">
      <x:c r="B4226" s="7" t="str">
        <x:v>CAL-04220</x:v>
      </x:c>
      <x:c r="C4226" s="7" t="str">
        <x:v>CH-2110</x:v>
      </x:c>
      <x:c r="D4226" s="7" t="str">
        <x:v>REA-M-C</x:v>
      </x:c>
      <x:c r="E4226" s="7" t="str">
        <x:v>CALIBRATION</x:v>
      </x:c>
      <x:c r="F4226" s="7" t="str">
        <x:v>PTC-C</x:v>
      </x:c>
      <x:c r="G4226" s="7" t="str">
        <x:v>CF-16</x:v>
      </x:c>
      <x:c r="H4226" s="7" t="str">
        <x:v>AFTER</x:v>
      </x:c>
      <x:c r="I4226" s="7" t="str">
        <x:v>ratio</x:v>
      </x:c>
      <x:c r="J4226" s="7" t="n">
        <x:v>0</x:v>
      </x:c>
      <x:c r="K4226" s="7" t="n">
        <x:v>1.2</x:v>
      </x:c>
      <x:c r="L4226" s="7" t="n">
        <x:v>0.01</x:v>
      </x:c>
      <x:c r="M4226" s="7" t="str"/>
      <x:c r="N4226" s="7" t="str"/>
      <x:c r="O4226" s="7" t="str"/>
      <x:c r="P4226" s="7" t="str">
        <x:f>IF(O4226="","OPEN",IF(OR(NOT(ISNUMBER(M4226)),NOT(ISNUMBER(N4226)),ABS(M4226)&gt;L4226,N4226&gt;L4226),"FAIL","PASS"))</x:f>
        <x:v>OPEN</x:v>
      </x:c>
    </x:row>
    <x:row r="4227">
      <x:c r="B4227" s="7" t="str">
        <x:v>CAL-04221</x:v>
      </x:c>
      <x:c r="C4227" s="7" t="str">
        <x:v>CH-2111</x:v>
      </x:c>
      <x:c r="D4227" s="7" t="str">
        <x:v>REA-M-C</x:v>
      </x:c>
      <x:c r="E4227" s="7" t="str">
        <x:v>CALIBRATION</x:v>
      </x:c>
      <x:c r="F4227" s="7" t="str">
        <x:v>PTC-C</x:v>
      </x:c>
      <x:c r="G4227" s="7" t="str">
        <x:v>CF-16</x:v>
      </x:c>
      <x:c r="H4227" s="7" t="str">
        <x:v>BEFORE</x:v>
      </x:c>
      <x:c r="I4227" s="7" t="str">
        <x:v>ratio</x:v>
      </x:c>
      <x:c r="J4227" s="7" t="n">
        <x:v>0</x:v>
      </x:c>
      <x:c r="K4227" s="7" t="n">
        <x:v>1.2</x:v>
      </x:c>
      <x:c r="L4227" s="7" t="n">
        <x:v>0.01</x:v>
      </x:c>
      <x:c r="M4227" s="7" t="str"/>
      <x:c r="N4227" s="7" t="str"/>
      <x:c r="O4227" s="7" t="str"/>
      <x:c r="P4227" s="7" t="str">
        <x:f>IF(O4227="","OPEN",IF(OR(NOT(ISNUMBER(M4227)),NOT(ISNUMBER(N4227)),ABS(M4227)&gt;L4227,N4227&gt;L4227),"FAIL","PASS"))</x:f>
        <x:v>OPEN</x:v>
      </x:c>
    </x:row>
    <x:row r="4228">
      <x:c r="B4228" s="7" t="str">
        <x:v>CAL-04222</x:v>
      </x:c>
      <x:c r="C4228" s="7" t="str">
        <x:v>CH-2111</x:v>
      </x:c>
      <x:c r="D4228" s="7" t="str">
        <x:v>REA-M-C</x:v>
      </x:c>
      <x:c r="E4228" s="7" t="str">
        <x:v>CALIBRATION</x:v>
      </x:c>
      <x:c r="F4228" s="7" t="str">
        <x:v>PTC-C</x:v>
      </x:c>
      <x:c r="G4228" s="7" t="str">
        <x:v>CF-16</x:v>
      </x:c>
      <x:c r="H4228" s="7" t="str">
        <x:v>AFTER</x:v>
      </x:c>
      <x:c r="I4228" s="7" t="str">
        <x:v>ratio</x:v>
      </x:c>
      <x:c r="J4228" s="7" t="n">
        <x:v>0</x:v>
      </x:c>
      <x:c r="K4228" s="7" t="n">
        <x:v>1.2</x:v>
      </x:c>
      <x:c r="L4228" s="7" t="n">
        <x:v>0.01</x:v>
      </x:c>
      <x:c r="M4228" s="7" t="str"/>
      <x:c r="N4228" s="7" t="str"/>
      <x:c r="O4228" s="7" t="str"/>
      <x:c r="P4228" s="7" t="str">
        <x:f>IF(O4228="","OPEN",IF(OR(NOT(ISNUMBER(M4228)),NOT(ISNUMBER(N4228)),ABS(M4228)&gt;L4228,N4228&gt;L4228),"FAIL","PASS"))</x:f>
        <x:v>OPEN</x:v>
      </x:c>
    </x:row>
    <x:row r="4229">
      <x:c r="B4229" s="7" t="str">
        <x:v>CAL-04223</x:v>
      </x:c>
      <x:c r="C4229" s="7" t="str">
        <x:v>CH-2112</x:v>
      </x:c>
      <x:c r="D4229" s="7" t="str">
        <x:v>REA-M-C</x:v>
      </x:c>
      <x:c r="E4229" s="7" t="str">
        <x:v>CALIBRATION</x:v>
      </x:c>
      <x:c r="F4229" s="7" t="str">
        <x:v>PTC-C</x:v>
      </x:c>
      <x:c r="G4229" s="7" t="str">
        <x:v>CF-16</x:v>
      </x:c>
      <x:c r="H4229" s="7" t="str">
        <x:v>BEFORE</x:v>
      </x:c>
      <x:c r="I4229" s="7" t="str">
        <x:v>ratio</x:v>
      </x:c>
      <x:c r="J4229" s="7" t="n">
        <x:v>0</x:v>
      </x:c>
      <x:c r="K4229" s="7" t="n">
        <x:v>1.2</x:v>
      </x:c>
      <x:c r="L4229" s="7" t="n">
        <x:v>0.01</x:v>
      </x:c>
      <x:c r="M4229" s="7" t="str"/>
      <x:c r="N4229" s="7" t="str"/>
      <x:c r="O4229" s="7" t="str"/>
      <x:c r="P4229" s="7" t="str">
        <x:f>IF(O4229="","OPEN",IF(OR(NOT(ISNUMBER(M4229)),NOT(ISNUMBER(N4229)),ABS(M4229)&gt;L4229,N4229&gt;L4229),"FAIL","PASS"))</x:f>
        <x:v>OPEN</x:v>
      </x:c>
    </x:row>
    <x:row r="4230">
      <x:c r="B4230" s="7" t="str">
        <x:v>CAL-04224</x:v>
      </x:c>
      <x:c r="C4230" s="7" t="str">
        <x:v>CH-2112</x:v>
      </x:c>
      <x:c r="D4230" s="7" t="str">
        <x:v>REA-M-C</x:v>
      </x:c>
      <x:c r="E4230" s="7" t="str">
        <x:v>CALIBRATION</x:v>
      </x:c>
      <x:c r="F4230" s="7" t="str">
        <x:v>PTC-C</x:v>
      </x:c>
      <x:c r="G4230" s="7" t="str">
        <x:v>CF-16</x:v>
      </x:c>
      <x:c r="H4230" s="7" t="str">
        <x:v>AFTER</x:v>
      </x:c>
      <x:c r="I4230" s="7" t="str">
        <x:v>ratio</x:v>
      </x:c>
      <x:c r="J4230" s="7" t="n">
        <x:v>0</x:v>
      </x:c>
      <x:c r="K4230" s="7" t="n">
        <x:v>1.2</x:v>
      </x:c>
      <x:c r="L4230" s="7" t="n">
        <x:v>0.01</x:v>
      </x:c>
      <x:c r="M4230" s="7" t="str"/>
      <x:c r="N4230" s="7" t="str"/>
      <x:c r="O4230" s="7" t="str"/>
      <x:c r="P4230" s="7" t="str">
        <x:f>IF(O4230="","OPEN",IF(OR(NOT(ISNUMBER(M4230)),NOT(ISNUMBER(N4230)),ABS(M4230)&gt;L4230,N4230&gt;L4230),"FAIL","PASS"))</x:f>
        <x:v>OPEN</x:v>
      </x:c>
    </x:row>
    <x:row r="4231">
      <x:c r="B4231" s="7" t="str">
        <x:v>CAL-04225</x:v>
      </x:c>
      <x:c r="C4231" s="7" t="str">
        <x:v>CH-2113</x:v>
      </x:c>
      <x:c r="D4231" s="7" t="str">
        <x:v>REA-M-C</x:v>
      </x:c>
      <x:c r="E4231" s="7" t="str">
        <x:v>CALIBRATION</x:v>
      </x:c>
      <x:c r="F4231" s="7" t="str">
        <x:v>PTC-C</x:v>
      </x:c>
      <x:c r="G4231" s="7" t="str">
        <x:v>CF-17</x:v>
      </x:c>
      <x:c r="H4231" s="7" t="str">
        <x:v>BEFORE</x:v>
      </x:c>
      <x:c r="I4231" s="7" t="str">
        <x:v>L/min</x:v>
      </x:c>
      <x:c r="J4231" s="7" t="n">
        <x:v>0</x:v>
      </x:c>
      <x:c r="K4231" s="7" t="n">
        <x:v>2</x:v>
      </x:c>
      <x:c r="L4231" s="7" t="n">
        <x:v>0.01</x:v>
      </x:c>
      <x:c r="M4231" s="7" t="str"/>
      <x:c r="N4231" s="7" t="str"/>
      <x:c r="O4231" s="7" t="str"/>
      <x:c r="P4231" s="7" t="str">
        <x:f>IF(O4231="","OPEN",IF(OR(NOT(ISNUMBER(M4231)),NOT(ISNUMBER(N4231)),ABS(M4231)&gt;L4231,N4231&gt;L4231),"FAIL","PASS"))</x:f>
        <x:v>OPEN</x:v>
      </x:c>
    </x:row>
    <x:row r="4232">
      <x:c r="B4232" s="7" t="str">
        <x:v>CAL-04226</x:v>
      </x:c>
      <x:c r="C4232" s="7" t="str">
        <x:v>CH-2113</x:v>
      </x:c>
      <x:c r="D4232" s="7" t="str">
        <x:v>REA-M-C</x:v>
      </x:c>
      <x:c r="E4232" s="7" t="str">
        <x:v>CALIBRATION</x:v>
      </x:c>
      <x:c r="F4232" s="7" t="str">
        <x:v>PTC-C</x:v>
      </x:c>
      <x:c r="G4232" s="7" t="str">
        <x:v>CF-17</x:v>
      </x:c>
      <x:c r="H4232" s="7" t="str">
        <x:v>AFTER</x:v>
      </x:c>
      <x:c r="I4232" s="7" t="str">
        <x:v>L/min</x:v>
      </x:c>
      <x:c r="J4232" s="7" t="n">
        <x:v>0</x:v>
      </x:c>
      <x:c r="K4232" s="7" t="n">
        <x:v>2</x:v>
      </x:c>
      <x:c r="L4232" s="7" t="n">
        <x:v>0.01</x:v>
      </x:c>
      <x:c r="M4232" s="7" t="str"/>
      <x:c r="N4232" s="7" t="str"/>
      <x:c r="O4232" s="7" t="str"/>
      <x:c r="P4232" s="7" t="str">
        <x:f>IF(O4232="","OPEN",IF(OR(NOT(ISNUMBER(M4232)),NOT(ISNUMBER(N4232)),ABS(M4232)&gt;L4232,N4232&gt;L4232),"FAIL","PASS"))</x:f>
        <x:v>OPEN</x:v>
      </x:c>
    </x:row>
    <x:row r="4233">
      <x:c r="B4233" s="7" t="str">
        <x:v>CAL-04227</x:v>
      </x:c>
      <x:c r="C4233" s="7" t="str">
        <x:v>CH-2114</x:v>
      </x:c>
      <x:c r="D4233" s="7" t="str">
        <x:v>REA-M-C</x:v>
      </x:c>
      <x:c r="E4233" s="7" t="str">
        <x:v>CALIBRATION</x:v>
      </x:c>
      <x:c r="F4233" s="7" t="str">
        <x:v>PTC-C</x:v>
      </x:c>
      <x:c r="G4233" s="7" t="str">
        <x:v>CF-17</x:v>
      </x:c>
      <x:c r="H4233" s="7" t="str">
        <x:v>BEFORE</x:v>
      </x:c>
      <x:c r="I4233" s="7" t="str">
        <x:v>L/min</x:v>
      </x:c>
      <x:c r="J4233" s="7" t="n">
        <x:v>0</x:v>
      </x:c>
      <x:c r="K4233" s="7" t="n">
        <x:v>2</x:v>
      </x:c>
      <x:c r="L4233" s="7" t="n">
        <x:v>0.01</x:v>
      </x:c>
      <x:c r="M4233" s="7" t="str"/>
      <x:c r="N4233" s="7" t="str"/>
      <x:c r="O4233" s="7" t="str"/>
      <x:c r="P4233" s="7" t="str">
        <x:f>IF(O4233="","OPEN",IF(OR(NOT(ISNUMBER(M4233)),NOT(ISNUMBER(N4233)),ABS(M4233)&gt;L4233,N4233&gt;L4233),"FAIL","PASS"))</x:f>
        <x:v>OPEN</x:v>
      </x:c>
    </x:row>
    <x:row r="4234">
      <x:c r="B4234" s="7" t="str">
        <x:v>CAL-04228</x:v>
      </x:c>
      <x:c r="C4234" s="7" t="str">
        <x:v>CH-2114</x:v>
      </x:c>
      <x:c r="D4234" s="7" t="str">
        <x:v>REA-M-C</x:v>
      </x:c>
      <x:c r="E4234" s="7" t="str">
        <x:v>CALIBRATION</x:v>
      </x:c>
      <x:c r="F4234" s="7" t="str">
        <x:v>PTC-C</x:v>
      </x:c>
      <x:c r="G4234" s="7" t="str">
        <x:v>CF-17</x:v>
      </x:c>
      <x:c r="H4234" s="7" t="str">
        <x:v>AFTER</x:v>
      </x:c>
      <x:c r="I4234" s="7" t="str">
        <x:v>L/min</x:v>
      </x:c>
      <x:c r="J4234" s="7" t="n">
        <x:v>0</x:v>
      </x:c>
      <x:c r="K4234" s="7" t="n">
        <x:v>2</x:v>
      </x:c>
      <x:c r="L4234" s="7" t="n">
        <x:v>0.01</x:v>
      </x:c>
      <x:c r="M4234" s="7" t="str"/>
      <x:c r="N4234" s="7" t="str"/>
      <x:c r="O4234" s="7" t="str"/>
      <x:c r="P4234" s="7" t="str">
        <x:f>IF(O4234="","OPEN",IF(OR(NOT(ISNUMBER(M4234)),NOT(ISNUMBER(N4234)),ABS(M4234)&gt;L4234,N4234&gt;L4234),"FAIL","PASS"))</x:f>
        <x:v>OPEN</x:v>
      </x:c>
    </x:row>
    <x:row r="4235">
      <x:c r="B4235" s="7" t="str">
        <x:v>CAL-04229</x:v>
      </x:c>
      <x:c r="C4235" s="7" t="str">
        <x:v>CH-2115</x:v>
      </x:c>
      <x:c r="D4235" s="7" t="str">
        <x:v>REA-M-C</x:v>
      </x:c>
      <x:c r="E4235" s="7" t="str">
        <x:v>CALIBRATION</x:v>
      </x:c>
      <x:c r="F4235" s="7" t="str">
        <x:v>PTC-C</x:v>
      </x:c>
      <x:c r="G4235" s="7" t="str">
        <x:v>CF-17</x:v>
      </x:c>
      <x:c r="H4235" s="7" t="str">
        <x:v>BEFORE</x:v>
      </x:c>
      <x:c r="I4235" s="7" t="str">
        <x:v>L/min</x:v>
      </x:c>
      <x:c r="J4235" s="7" t="n">
        <x:v>0</x:v>
      </x:c>
      <x:c r="K4235" s="7" t="n">
        <x:v>2</x:v>
      </x:c>
      <x:c r="L4235" s="7" t="n">
        <x:v>0.01</x:v>
      </x:c>
      <x:c r="M4235" s="7" t="str"/>
      <x:c r="N4235" s="7" t="str"/>
      <x:c r="O4235" s="7" t="str"/>
      <x:c r="P4235" s="7" t="str">
        <x:f>IF(O4235="","OPEN",IF(OR(NOT(ISNUMBER(M4235)),NOT(ISNUMBER(N4235)),ABS(M4235)&gt;L4235,N4235&gt;L4235),"FAIL","PASS"))</x:f>
        <x:v>OPEN</x:v>
      </x:c>
    </x:row>
    <x:row r="4236">
      <x:c r="B4236" s="7" t="str">
        <x:v>CAL-04230</x:v>
      </x:c>
      <x:c r="C4236" s="7" t="str">
        <x:v>CH-2115</x:v>
      </x:c>
      <x:c r="D4236" s="7" t="str">
        <x:v>REA-M-C</x:v>
      </x:c>
      <x:c r="E4236" s="7" t="str">
        <x:v>CALIBRATION</x:v>
      </x:c>
      <x:c r="F4236" s="7" t="str">
        <x:v>PTC-C</x:v>
      </x:c>
      <x:c r="G4236" s="7" t="str">
        <x:v>CF-17</x:v>
      </x:c>
      <x:c r="H4236" s="7" t="str">
        <x:v>AFTER</x:v>
      </x:c>
      <x:c r="I4236" s="7" t="str">
        <x:v>L/min</x:v>
      </x:c>
      <x:c r="J4236" s="7" t="n">
        <x:v>0</x:v>
      </x:c>
      <x:c r="K4236" s="7" t="n">
        <x:v>2</x:v>
      </x:c>
      <x:c r="L4236" s="7" t="n">
        <x:v>0.01</x:v>
      </x:c>
      <x:c r="M4236" s="7" t="str"/>
      <x:c r="N4236" s="7" t="str"/>
      <x:c r="O4236" s="7" t="str"/>
      <x:c r="P4236" s="7" t="str">
        <x:f>IF(O4236="","OPEN",IF(OR(NOT(ISNUMBER(M4236)),NOT(ISNUMBER(N4236)),ABS(M4236)&gt;L4236,N4236&gt;L4236),"FAIL","PASS"))</x:f>
        <x:v>OPEN</x:v>
      </x:c>
    </x:row>
    <x:row r="4237">
      <x:c r="B4237" s="7" t="str">
        <x:v>CAL-04231</x:v>
      </x:c>
      <x:c r="C4237" s="7" t="str">
        <x:v>CH-2116</x:v>
      </x:c>
      <x:c r="D4237" s="7" t="str">
        <x:v>REA-M-C</x:v>
      </x:c>
      <x:c r="E4237" s="7" t="str">
        <x:v>CALIBRATION</x:v>
      </x:c>
      <x:c r="F4237" s="7" t="str">
        <x:v>PTC-C</x:v>
      </x:c>
      <x:c r="G4237" s="7" t="str">
        <x:v>CF-17</x:v>
      </x:c>
      <x:c r="H4237" s="7" t="str">
        <x:v>BEFORE</x:v>
      </x:c>
      <x:c r="I4237" s="7" t="str">
        <x:v>L/min</x:v>
      </x:c>
      <x:c r="J4237" s="7" t="n">
        <x:v>0</x:v>
      </x:c>
      <x:c r="K4237" s="7" t="n">
        <x:v>2</x:v>
      </x:c>
      <x:c r="L4237" s="7" t="n">
        <x:v>0.01</x:v>
      </x:c>
      <x:c r="M4237" s="7" t="str"/>
      <x:c r="N4237" s="7" t="str"/>
      <x:c r="O4237" s="7" t="str"/>
      <x:c r="P4237" s="7" t="str">
        <x:f>IF(O4237="","OPEN",IF(OR(NOT(ISNUMBER(M4237)),NOT(ISNUMBER(N4237)),ABS(M4237)&gt;L4237,N4237&gt;L4237),"FAIL","PASS"))</x:f>
        <x:v>OPEN</x:v>
      </x:c>
    </x:row>
    <x:row r="4238">
      <x:c r="B4238" s="7" t="str">
        <x:v>CAL-04232</x:v>
      </x:c>
      <x:c r="C4238" s="7" t="str">
        <x:v>CH-2116</x:v>
      </x:c>
      <x:c r="D4238" s="7" t="str">
        <x:v>REA-M-C</x:v>
      </x:c>
      <x:c r="E4238" s="7" t="str">
        <x:v>CALIBRATION</x:v>
      </x:c>
      <x:c r="F4238" s="7" t="str">
        <x:v>PTC-C</x:v>
      </x:c>
      <x:c r="G4238" s="7" t="str">
        <x:v>CF-17</x:v>
      </x:c>
      <x:c r="H4238" s="7" t="str">
        <x:v>AFTER</x:v>
      </x:c>
      <x:c r="I4238" s="7" t="str">
        <x:v>L/min</x:v>
      </x:c>
      <x:c r="J4238" s="7" t="n">
        <x:v>0</x:v>
      </x:c>
      <x:c r="K4238" s="7" t="n">
        <x:v>2</x:v>
      </x:c>
      <x:c r="L4238" s="7" t="n">
        <x:v>0.01</x:v>
      </x:c>
      <x:c r="M4238" s="7" t="str"/>
      <x:c r="N4238" s="7" t="str"/>
      <x:c r="O4238" s="7" t="str"/>
      <x:c r="P4238" s="7" t="str">
        <x:f>IF(O4238="","OPEN",IF(OR(NOT(ISNUMBER(M4238)),NOT(ISNUMBER(N4238)),ABS(M4238)&gt;L4238,N4238&gt;L4238),"FAIL","PASS"))</x:f>
        <x:v>OPEN</x:v>
      </x:c>
    </x:row>
    <x:row r="4239">
      <x:c r="B4239" s="7" t="str">
        <x:v>CAL-04233</x:v>
      </x:c>
      <x:c r="C4239" s="7" t="str">
        <x:v>CH-2117</x:v>
      </x:c>
      <x:c r="D4239" s="7" t="str">
        <x:v>REA-M-C</x:v>
      </x:c>
      <x:c r="E4239" s="7" t="str">
        <x:v>CALIBRATION</x:v>
      </x:c>
      <x:c r="F4239" s="7" t="str">
        <x:v>PTC-C</x:v>
      </x:c>
      <x:c r="G4239" s="7" t="str">
        <x:v>CF-17</x:v>
      </x:c>
      <x:c r="H4239" s="7" t="str">
        <x:v>BEFORE</x:v>
      </x:c>
      <x:c r="I4239" s="7" t="str">
        <x:v>L/min</x:v>
      </x:c>
      <x:c r="J4239" s="7" t="n">
        <x:v>0</x:v>
      </x:c>
      <x:c r="K4239" s="7" t="n">
        <x:v>2</x:v>
      </x:c>
      <x:c r="L4239" s="7" t="n">
        <x:v>0.01</x:v>
      </x:c>
      <x:c r="M4239" s="7" t="str"/>
      <x:c r="N4239" s="7" t="str"/>
      <x:c r="O4239" s="7" t="str"/>
      <x:c r="P4239" s="7" t="str">
        <x:f>IF(O4239="","OPEN",IF(OR(NOT(ISNUMBER(M4239)),NOT(ISNUMBER(N4239)),ABS(M4239)&gt;L4239,N4239&gt;L4239),"FAIL","PASS"))</x:f>
        <x:v>OPEN</x:v>
      </x:c>
    </x:row>
    <x:row r="4240">
      <x:c r="B4240" s="7" t="str">
        <x:v>CAL-04234</x:v>
      </x:c>
      <x:c r="C4240" s="7" t="str">
        <x:v>CH-2117</x:v>
      </x:c>
      <x:c r="D4240" s="7" t="str">
        <x:v>REA-M-C</x:v>
      </x:c>
      <x:c r="E4240" s="7" t="str">
        <x:v>CALIBRATION</x:v>
      </x:c>
      <x:c r="F4240" s="7" t="str">
        <x:v>PTC-C</x:v>
      </x:c>
      <x:c r="G4240" s="7" t="str">
        <x:v>CF-17</x:v>
      </x:c>
      <x:c r="H4240" s="7" t="str">
        <x:v>AFTER</x:v>
      </x:c>
      <x:c r="I4240" s="7" t="str">
        <x:v>L/min</x:v>
      </x:c>
      <x:c r="J4240" s="7" t="n">
        <x:v>0</x:v>
      </x:c>
      <x:c r="K4240" s="7" t="n">
        <x:v>2</x:v>
      </x:c>
      <x:c r="L4240" s="7" t="n">
        <x:v>0.01</x:v>
      </x:c>
      <x:c r="M4240" s="7" t="str"/>
      <x:c r="N4240" s="7" t="str"/>
      <x:c r="O4240" s="7" t="str"/>
      <x:c r="P4240" s="7" t="str">
        <x:f>IF(O4240="","OPEN",IF(OR(NOT(ISNUMBER(M4240)),NOT(ISNUMBER(N4240)),ABS(M4240)&gt;L4240,N4240&gt;L4240),"FAIL","PASS"))</x:f>
        <x:v>OPEN</x:v>
      </x:c>
    </x:row>
    <x:row r="4241">
      <x:c r="B4241" s="7" t="str">
        <x:v>CAL-04235</x:v>
      </x:c>
      <x:c r="C4241" s="7" t="str">
        <x:v>CH-2118</x:v>
      </x:c>
      <x:c r="D4241" s="7" t="str">
        <x:v>REA-M-C</x:v>
      </x:c>
      <x:c r="E4241" s="7" t="str">
        <x:v>CALIBRATION</x:v>
      </x:c>
      <x:c r="F4241" s="7" t="str">
        <x:v>PTC-C</x:v>
      </x:c>
      <x:c r="G4241" s="7" t="str">
        <x:v>CF-17</x:v>
      </x:c>
      <x:c r="H4241" s="7" t="str">
        <x:v>BEFORE</x:v>
      </x:c>
      <x:c r="I4241" s="7" t="str">
        <x:v>L/min</x:v>
      </x:c>
      <x:c r="J4241" s="7" t="n">
        <x:v>0</x:v>
      </x:c>
      <x:c r="K4241" s="7" t="n">
        <x:v>2</x:v>
      </x:c>
      <x:c r="L4241" s="7" t="n">
        <x:v>0.01</x:v>
      </x:c>
      <x:c r="M4241" s="7" t="str"/>
      <x:c r="N4241" s="7" t="str"/>
      <x:c r="O4241" s="7" t="str"/>
      <x:c r="P4241" s="7" t="str">
        <x:f>IF(O4241="","OPEN",IF(OR(NOT(ISNUMBER(M4241)),NOT(ISNUMBER(N4241)),ABS(M4241)&gt;L4241,N4241&gt;L4241),"FAIL","PASS"))</x:f>
        <x:v>OPEN</x:v>
      </x:c>
    </x:row>
    <x:row r="4242">
      <x:c r="B4242" s="7" t="str">
        <x:v>CAL-04236</x:v>
      </x:c>
      <x:c r="C4242" s="7" t="str">
        <x:v>CH-2118</x:v>
      </x:c>
      <x:c r="D4242" s="7" t="str">
        <x:v>REA-M-C</x:v>
      </x:c>
      <x:c r="E4242" s="7" t="str">
        <x:v>CALIBRATION</x:v>
      </x:c>
      <x:c r="F4242" s="7" t="str">
        <x:v>PTC-C</x:v>
      </x:c>
      <x:c r="G4242" s="7" t="str">
        <x:v>CF-17</x:v>
      </x:c>
      <x:c r="H4242" s="7" t="str">
        <x:v>AFTER</x:v>
      </x:c>
      <x:c r="I4242" s="7" t="str">
        <x:v>L/min</x:v>
      </x:c>
      <x:c r="J4242" s="7" t="n">
        <x:v>0</x:v>
      </x:c>
      <x:c r="K4242" s="7" t="n">
        <x:v>2</x:v>
      </x:c>
      <x:c r="L4242" s="7" t="n">
        <x:v>0.01</x:v>
      </x:c>
      <x:c r="M4242" s="7" t="str"/>
      <x:c r="N4242" s="7" t="str"/>
      <x:c r="O4242" s="7" t="str"/>
      <x:c r="P4242" s="7" t="str">
        <x:f>IF(O4242="","OPEN",IF(OR(NOT(ISNUMBER(M4242)),NOT(ISNUMBER(N4242)),ABS(M4242)&gt;L4242,N4242&gt;L4242),"FAIL","PASS"))</x:f>
        <x:v>OPEN</x:v>
      </x:c>
    </x:row>
    <x:row r="4243">
      <x:c r="B4243" s="7" t="str">
        <x:v>CAL-04237</x:v>
      </x:c>
      <x:c r="C4243" s="7" t="str">
        <x:v>CH-2119</x:v>
      </x:c>
      <x:c r="D4243" s="7" t="str">
        <x:v>REA-M-C</x:v>
      </x:c>
      <x:c r="E4243" s="7" t="str">
        <x:v>CALIBRATION</x:v>
      </x:c>
      <x:c r="F4243" s="7" t="str">
        <x:v>PTC-C</x:v>
      </x:c>
      <x:c r="G4243" s="7" t="str">
        <x:v>CF-18</x:v>
      </x:c>
      <x:c r="H4243" s="7" t="str">
        <x:v>BEFORE</x:v>
      </x:c>
      <x:c r="I4243" s="7" t="str">
        <x:v>m2</x:v>
      </x:c>
      <x:c r="J4243" s="7" t="n">
        <x:v>0</x:v>
      </x:c>
      <x:c r="K4243" s="7" t="n">
        <x:v>2.5</x:v>
      </x:c>
      <x:c r="L4243" s="7" t="n">
        <x:v>0.01</x:v>
      </x:c>
      <x:c r="M4243" s="7" t="str"/>
      <x:c r="N4243" s="7" t="str"/>
      <x:c r="O4243" s="7" t="str"/>
      <x:c r="P4243" s="7" t="str">
        <x:f>IF(O4243="","OPEN",IF(OR(NOT(ISNUMBER(M4243)),NOT(ISNUMBER(N4243)),ABS(M4243)&gt;L4243,N4243&gt;L4243),"FAIL","PASS"))</x:f>
        <x:v>OPEN</x:v>
      </x:c>
    </x:row>
    <x:row r="4244">
      <x:c r="B4244" s="7" t="str">
        <x:v>CAL-04238</x:v>
      </x:c>
      <x:c r="C4244" s="7" t="str">
        <x:v>CH-2119</x:v>
      </x:c>
      <x:c r="D4244" s="7" t="str">
        <x:v>REA-M-C</x:v>
      </x:c>
      <x:c r="E4244" s="7" t="str">
        <x:v>CALIBRATION</x:v>
      </x:c>
      <x:c r="F4244" s="7" t="str">
        <x:v>PTC-C</x:v>
      </x:c>
      <x:c r="G4244" s="7" t="str">
        <x:v>CF-18</x:v>
      </x:c>
      <x:c r="H4244" s="7" t="str">
        <x:v>AFTER</x:v>
      </x:c>
      <x:c r="I4244" s="7" t="str">
        <x:v>m2</x:v>
      </x:c>
      <x:c r="J4244" s="7" t="n">
        <x:v>0</x:v>
      </x:c>
      <x:c r="K4244" s="7" t="n">
        <x:v>2.5</x:v>
      </x:c>
      <x:c r="L4244" s="7" t="n">
        <x:v>0.01</x:v>
      </x:c>
      <x:c r="M4244" s="7" t="str"/>
      <x:c r="N4244" s="7" t="str"/>
      <x:c r="O4244" s="7" t="str"/>
      <x:c r="P4244" s="7" t="str">
        <x:f>IF(O4244="","OPEN",IF(OR(NOT(ISNUMBER(M4244)),NOT(ISNUMBER(N4244)),ABS(M4244)&gt;L4244,N4244&gt;L4244),"FAIL","PASS"))</x:f>
        <x:v>OPEN</x:v>
      </x:c>
    </x:row>
    <x:row r="4245">
      <x:c r="B4245" s="7" t="str">
        <x:v>CAL-04239</x:v>
      </x:c>
      <x:c r="C4245" s="7" t="str">
        <x:v>CH-2120</x:v>
      </x:c>
      <x:c r="D4245" s="7" t="str">
        <x:v>REA-M-C</x:v>
      </x:c>
      <x:c r="E4245" s="7" t="str">
        <x:v>CALIBRATION</x:v>
      </x:c>
      <x:c r="F4245" s="7" t="str">
        <x:v>PTC-C</x:v>
      </x:c>
      <x:c r="G4245" s="7" t="str">
        <x:v>CF-18</x:v>
      </x:c>
      <x:c r="H4245" s="7" t="str">
        <x:v>BEFORE</x:v>
      </x:c>
      <x:c r="I4245" s="7" t="str">
        <x:v>m2</x:v>
      </x:c>
      <x:c r="J4245" s="7" t="n">
        <x:v>0</x:v>
      </x:c>
      <x:c r="K4245" s="7" t="n">
        <x:v>2.5</x:v>
      </x:c>
      <x:c r="L4245" s="7" t="n">
        <x:v>0.01</x:v>
      </x:c>
      <x:c r="M4245" s="7" t="str"/>
      <x:c r="N4245" s="7" t="str"/>
      <x:c r="O4245" s="7" t="str"/>
      <x:c r="P4245" s="7" t="str">
        <x:f>IF(O4245="","OPEN",IF(OR(NOT(ISNUMBER(M4245)),NOT(ISNUMBER(N4245)),ABS(M4245)&gt;L4245,N4245&gt;L4245),"FAIL","PASS"))</x:f>
        <x:v>OPEN</x:v>
      </x:c>
    </x:row>
    <x:row r="4246">
      <x:c r="B4246" s="7" t="str">
        <x:v>CAL-04240</x:v>
      </x:c>
      <x:c r="C4246" s="7" t="str">
        <x:v>CH-2120</x:v>
      </x:c>
      <x:c r="D4246" s="7" t="str">
        <x:v>REA-M-C</x:v>
      </x:c>
      <x:c r="E4246" s="7" t="str">
        <x:v>CALIBRATION</x:v>
      </x:c>
      <x:c r="F4246" s="7" t="str">
        <x:v>PTC-C</x:v>
      </x:c>
      <x:c r="G4246" s="7" t="str">
        <x:v>CF-18</x:v>
      </x:c>
      <x:c r="H4246" s="7" t="str">
        <x:v>AFTER</x:v>
      </x:c>
      <x:c r="I4246" s="7" t="str">
        <x:v>m2</x:v>
      </x:c>
      <x:c r="J4246" s="7" t="n">
        <x:v>0</x:v>
      </x:c>
      <x:c r="K4246" s="7" t="n">
        <x:v>2.5</x:v>
      </x:c>
      <x:c r="L4246" s="7" t="n">
        <x:v>0.01</x:v>
      </x:c>
      <x:c r="M4246" s="7" t="str"/>
      <x:c r="N4246" s="7" t="str"/>
      <x:c r="O4246" s="7" t="str"/>
      <x:c r="P4246" s="7" t="str">
        <x:f>IF(O4246="","OPEN",IF(OR(NOT(ISNUMBER(M4246)),NOT(ISNUMBER(N4246)),ABS(M4246)&gt;L4246,N4246&gt;L4246),"FAIL","PASS"))</x:f>
        <x:v>OPEN</x:v>
      </x:c>
    </x:row>
    <x:row r="4247">
      <x:c r="B4247" s="7" t="str">
        <x:v>CAL-04241</x:v>
      </x:c>
      <x:c r="C4247" s="7" t="str">
        <x:v>CH-2121</x:v>
      </x:c>
      <x:c r="D4247" s="7" t="str">
        <x:v>REA-M-C</x:v>
      </x:c>
      <x:c r="E4247" s="7" t="str">
        <x:v>CALIBRATION</x:v>
      </x:c>
      <x:c r="F4247" s="7" t="str">
        <x:v>PTC-C</x:v>
      </x:c>
      <x:c r="G4247" s="7" t="str">
        <x:v>CF-18</x:v>
      </x:c>
      <x:c r="H4247" s="7" t="str">
        <x:v>BEFORE</x:v>
      </x:c>
      <x:c r="I4247" s="7" t="str">
        <x:v>m2</x:v>
      </x:c>
      <x:c r="J4247" s="7" t="n">
        <x:v>0</x:v>
      </x:c>
      <x:c r="K4247" s="7" t="n">
        <x:v>2.5</x:v>
      </x:c>
      <x:c r="L4247" s="7" t="n">
        <x:v>0.01</x:v>
      </x:c>
      <x:c r="M4247" s="7" t="str"/>
      <x:c r="N4247" s="7" t="str"/>
      <x:c r="O4247" s="7" t="str"/>
      <x:c r="P4247" s="7" t="str">
        <x:f>IF(O4247="","OPEN",IF(OR(NOT(ISNUMBER(M4247)),NOT(ISNUMBER(N4247)),ABS(M4247)&gt;L4247,N4247&gt;L4247),"FAIL","PASS"))</x:f>
        <x:v>OPEN</x:v>
      </x:c>
    </x:row>
    <x:row r="4248">
      <x:c r="B4248" s="7" t="str">
        <x:v>CAL-04242</x:v>
      </x:c>
      <x:c r="C4248" s="7" t="str">
        <x:v>CH-2121</x:v>
      </x:c>
      <x:c r="D4248" s="7" t="str">
        <x:v>REA-M-C</x:v>
      </x:c>
      <x:c r="E4248" s="7" t="str">
        <x:v>CALIBRATION</x:v>
      </x:c>
      <x:c r="F4248" s="7" t="str">
        <x:v>PTC-C</x:v>
      </x:c>
      <x:c r="G4248" s="7" t="str">
        <x:v>CF-18</x:v>
      </x:c>
      <x:c r="H4248" s="7" t="str">
        <x:v>AFTER</x:v>
      </x:c>
      <x:c r="I4248" s="7" t="str">
        <x:v>m2</x:v>
      </x:c>
      <x:c r="J4248" s="7" t="n">
        <x:v>0</x:v>
      </x:c>
      <x:c r="K4248" s="7" t="n">
        <x:v>2.5</x:v>
      </x:c>
      <x:c r="L4248" s="7" t="n">
        <x:v>0.01</x:v>
      </x:c>
      <x:c r="M4248" s="7" t="str"/>
      <x:c r="N4248" s="7" t="str"/>
      <x:c r="O4248" s="7" t="str"/>
      <x:c r="P4248" s="7" t="str">
        <x:f>IF(O4248="","OPEN",IF(OR(NOT(ISNUMBER(M4248)),NOT(ISNUMBER(N4248)),ABS(M4248)&gt;L4248,N4248&gt;L4248),"FAIL","PASS"))</x:f>
        <x:v>OPEN</x:v>
      </x:c>
    </x:row>
    <x:row r="4249">
      <x:c r="B4249" s="7" t="str">
        <x:v>CAL-04243</x:v>
      </x:c>
      <x:c r="C4249" s="7" t="str">
        <x:v>CH-2122</x:v>
      </x:c>
      <x:c r="D4249" s="7" t="str">
        <x:v>REA-M-C</x:v>
      </x:c>
      <x:c r="E4249" s="7" t="str">
        <x:v>CALIBRATION</x:v>
      </x:c>
      <x:c r="F4249" s="7" t="str">
        <x:v>PTC-C</x:v>
      </x:c>
      <x:c r="G4249" s="7" t="str">
        <x:v>CF-18</x:v>
      </x:c>
      <x:c r="H4249" s="7" t="str">
        <x:v>BEFORE</x:v>
      </x:c>
      <x:c r="I4249" s="7" t="str">
        <x:v>m2</x:v>
      </x:c>
      <x:c r="J4249" s="7" t="n">
        <x:v>0</x:v>
      </x:c>
      <x:c r="K4249" s="7" t="n">
        <x:v>2.5</x:v>
      </x:c>
      <x:c r="L4249" s="7" t="n">
        <x:v>0.01</x:v>
      </x:c>
      <x:c r="M4249" s="7" t="str"/>
      <x:c r="N4249" s="7" t="str"/>
      <x:c r="O4249" s="7" t="str"/>
      <x:c r="P4249" s="7" t="str">
        <x:f>IF(O4249="","OPEN",IF(OR(NOT(ISNUMBER(M4249)),NOT(ISNUMBER(N4249)),ABS(M4249)&gt;L4249,N4249&gt;L4249),"FAIL","PASS"))</x:f>
        <x:v>OPEN</x:v>
      </x:c>
    </x:row>
    <x:row r="4250">
      <x:c r="B4250" s="7" t="str">
        <x:v>CAL-04244</x:v>
      </x:c>
      <x:c r="C4250" s="7" t="str">
        <x:v>CH-2122</x:v>
      </x:c>
      <x:c r="D4250" s="7" t="str">
        <x:v>REA-M-C</x:v>
      </x:c>
      <x:c r="E4250" s="7" t="str">
        <x:v>CALIBRATION</x:v>
      </x:c>
      <x:c r="F4250" s="7" t="str">
        <x:v>PTC-C</x:v>
      </x:c>
      <x:c r="G4250" s="7" t="str">
        <x:v>CF-18</x:v>
      </x:c>
      <x:c r="H4250" s="7" t="str">
        <x:v>AFTER</x:v>
      </x:c>
      <x:c r="I4250" s="7" t="str">
        <x:v>m2</x:v>
      </x:c>
      <x:c r="J4250" s="7" t="n">
        <x:v>0</x:v>
      </x:c>
      <x:c r="K4250" s="7" t="n">
        <x:v>2.5</x:v>
      </x:c>
      <x:c r="L4250" s="7" t="n">
        <x:v>0.01</x:v>
      </x:c>
      <x:c r="M4250" s="7" t="str"/>
      <x:c r="N4250" s="7" t="str"/>
      <x:c r="O4250" s="7" t="str"/>
      <x:c r="P4250" s="7" t="str">
        <x:f>IF(O4250="","OPEN",IF(OR(NOT(ISNUMBER(M4250)),NOT(ISNUMBER(N4250)),ABS(M4250)&gt;L4250,N4250&gt;L4250),"FAIL","PASS"))</x:f>
        <x:v>OPEN</x:v>
      </x:c>
    </x:row>
    <x:row r="4251">
      <x:c r="B4251" s="7" t="str">
        <x:v>CAL-04245</x:v>
      </x:c>
      <x:c r="C4251" s="7" t="str">
        <x:v>CH-2123</x:v>
      </x:c>
      <x:c r="D4251" s="7" t="str">
        <x:v>REA-M-C</x:v>
      </x:c>
      <x:c r="E4251" s="7" t="str">
        <x:v>CALIBRATION</x:v>
      </x:c>
      <x:c r="F4251" s="7" t="str">
        <x:v>PTC-C</x:v>
      </x:c>
      <x:c r="G4251" s="7" t="str">
        <x:v>CF-18</x:v>
      </x:c>
      <x:c r="H4251" s="7" t="str">
        <x:v>BEFORE</x:v>
      </x:c>
      <x:c r="I4251" s="7" t="str">
        <x:v>m2</x:v>
      </x:c>
      <x:c r="J4251" s="7" t="n">
        <x:v>0</x:v>
      </x:c>
      <x:c r="K4251" s="7" t="n">
        <x:v>2.5</x:v>
      </x:c>
      <x:c r="L4251" s="7" t="n">
        <x:v>0.01</x:v>
      </x:c>
      <x:c r="M4251" s="7" t="str"/>
      <x:c r="N4251" s="7" t="str"/>
      <x:c r="O4251" s="7" t="str"/>
      <x:c r="P4251" s="7" t="str">
        <x:f>IF(O4251="","OPEN",IF(OR(NOT(ISNUMBER(M4251)),NOT(ISNUMBER(N4251)),ABS(M4251)&gt;L4251,N4251&gt;L4251),"FAIL","PASS"))</x:f>
        <x:v>OPEN</x:v>
      </x:c>
    </x:row>
    <x:row r="4252">
      <x:c r="B4252" s="7" t="str">
        <x:v>CAL-04246</x:v>
      </x:c>
      <x:c r="C4252" s="7" t="str">
        <x:v>CH-2123</x:v>
      </x:c>
      <x:c r="D4252" s="7" t="str">
        <x:v>REA-M-C</x:v>
      </x:c>
      <x:c r="E4252" s="7" t="str">
        <x:v>CALIBRATION</x:v>
      </x:c>
      <x:c r="F4252" s="7" t="str">
        <x:v>PTC-C</x:v>
      </x:c>
      <x:c r="G4252" s="7" t="str">
        <x:v>CF-18</x:v>
      </x:c>
      <x:c r="H4252" s="7" t="str">
        <x:v>AFTER</x:v>
      </x:c>
      <x:c r="I4252" s="7" t="str">
        <x:v>m2</x:v>
      </x:c>
      <x:c r="J4252" s="7" t="n">
        <x:v>0</x:v>
      </x:c>
      <x:c r="K4252" s="7" t="n">
        <x:v>2.5</x:v>
      </x:c>
      <x:c r="L4252" s="7" t="n">
        <x:v>0.01</x:v>
      </x:c>
      <x:c r="M4252" s="7" t="str"/>
      <x:c r="N4252" s="7" t="str"/>
      <x:c r="O4252" s="7" t="str"/>
      <x:c r="P4252" s="7" t="str">
        <x:f>IF(O4252="","OPEN",IF(OR(NOT(ISNUMBER(M4252)),NOT(ISNUMBER(N4252)),ABS(M4252)&gt;L4252,N4252&gt;L4252),"FAIL","PASS"))</x:f>
        <x:v>OPEN</x:v>
      </x:c>
    </x:row>
    <x:row r="4253">
      <x:c r="B4253" s="7" t="str">
        <x:v>CAL-04247</x:v>
      </x:c>
      <x:c r="C4253" s="7" t="str">
        <x:v>CH-2124</x:v>
      </x:c>
      <x:c r="D4253" s="7" t="str">
        <x:v>REA-M-C</x:v>
      </x:c>
      <x:c r="E4253" s="7" t="str">
        <x:v>CALIBRATION</x:v>
      </x:c>
      <x:c r="F4253" s="7" t="str">
        <x:v>PTC-C</x:v>
      </x:c>
      <x:c r="G4253" s="7" t="str">
        <x:v>CF-18</x:v>
      </x:c>
      <x:c r="H4253" s="7" t="str">
        <x:v>BEFORE</x:v>
      </x:c>
      <x:c r="I4253" s="7" t="str">
        <x:v>m2</x:v>
      </x:c>
      <x:c r="J4253" s="7" t="n">
        <x:v>0</x:v>
      </x:c>
      <x:c r="K4253" s="7" t="n">
        <x:v>2.5</x:v>
      </x:c>
      <x:c r="L4253" s="7" t="n">
        <x:v>0.01</x:v>
      </x:c>
      <x:c r="M4253" s="7" t="str"/>
      <x:c r="N4253" s="7" t="str"/>
      <x:c r="O4253" s="7" t="str"/>
      <x:c r="P4253" s="7" t="str">
        <x:f>IF(O4253="","OPEN",IF(OR(NOT(ISNUMBER(M4253)),NOT(ISNUMBER(N4253)),ABS(M4253)&gt;L4253,N4253&gt;L4253),"FAIL","PASS"))</x:f>
        <x:v>OPEN</x:v>
      </x:c>
    </x:row>
    <x:row r="4254">
      <x:c r="B4254" s="7" t="str">
        <x:v>CAL-04248</x:v>
      </x:c>
      <x:c r="C4254" s="7" t="str">
        <x:v>CH-2124</x:v>
      </x:c>
      <x:c r="D4254" s="7" t="str">
        <x:v>REA-M-C</x:v>
      </x:c>
      <x:c r="E4254" s="7" t="str">
        <x:v>CALIBRATION</x:v>
      </x:c>
      <x:c r="F4254" s="7" t="str">
        <x:v>PTC-C</x:v>
      </x:c>
      <x:c r="G4254" s="7" t="str">
        <x:v>CF-18</x:v>
      </x:c>
      <x:c r="H4254" s="7" t="str">
        <x:v>AFTER</x:v>
      </x:c>
      <x:c r="I4254" s="7" t="str">
        <x:v>m2</x:v>
      </x:c>
      <x:c r="J4254" s="7" t="n">
        <x:v>0</x:v>
      </x:c>
      <x:c r="K4254" s="7" t="n">
        <x:v>2.5</x:v>
      </x:c>
      <x:c r="L4254" s="7" t="n">
        <x:v>0.01</x:v>
      </x:c>
      <x:c r="M4254" s="7" t="str"/>
      <x:c r="N4254" s="7" t="str"/>
      <x:c r="O4254" s="7" t="str"/>
      <x:c r="P4254" s="7" t="str">
        <x:f>IF(O4254="","OPEN",IF(OR(NOT(ISNUMBER(M4254)),NOT(ISNUMBER(N4254)),ABS(M4254)&gt;L4254,N4254&gt;L4254),"FAIL","PASS"))</x:f>
        <x:v>OPEN</x:v>
      </x:c>
    </x:row>
    <x:row r="4255">
      <x:c r="B4255" s="7" t="str">
        <x:v>CAL-04249</x:v>
      </x:c>
      <x:c r="C4255" s="7" t="str">
        <x:v>CH-2125</x:v>
      </x:c>
      <x:c r="D4255" s="7" t="str">
        <x:v>REA-M-C</x:v>
      </x:c>
      <x:c r="E4255" s="7" t="str">
        <x:v>CALIBRATION</x:v>
      </x:c>
      <x:c r="F4255" s="7" t="str">
        <x:v>PTC-C</x:v>
      </x:c>
      <x:c r="G4255" s="7" t="str">
        <x:v>CF-19</x:v>
      </x:c>
      <x:c r="H4255" s="7" t="str">
        <x:v>BEFORE</x:v>
      </x:c>
      <x:c r="I4255" s="7" t="str">
        <x:v>m3/min</x:v>
      </x:c>
      <x:c r="J4255" s="7" t="n">
        <x:v>0</x:v>
      </x:c>
      <x:c r="K4255" s="7" t="n">
        <x:v>5</x:v>
      </x:c>
      <x:c r="L4255" s="7" t="n">
        <x:v>0.01</x:v>
      </x:c>
      <x:c r="M4255" s="7" t="str"/>
      <x:c r="N4255" s="7" t="str"/>
      <x:c r="O4255" s="7" t="str"/>
      <x:c r="P4255" s="7" t="str">
        <x:f>IF(O4255="","OPEN",IF(OR(NOT(ISNUMBER(M4255)),NOT(ISNUMBER(N4255)),ABS(M4255)&gt;L4255,N4255&gt;L4255),"FAIL","PASS"))</x:f>
        <x:v>OPEN</x:v>
      </x:c>
    </x:row>
    <x:row r="4256">
      <x:c r="B4256" s="7" t="str">
        <x:v>CAL-04250</x:v>
      </x:c>
      <x:c r="C4256" s="7" t="str">
        <x:v>CH-2125</x:v>
      </x:c>
      <x:c r="D4256" s="7" t="str">
        <x:v>REA-M-C</x:v>
      </x:c>
      <x:c r="E4256" s="7" t="str">
        <x:v>CALIBRATION</x:v>
      </x:c>
      <x:c r="F4256" s="7" t="str">
        <x:v>PTC-C</x:v>
      </x:c>
      <x:c r="G4256" s="7" t="str">
        <x:v>CF-19</x:v>
      </x:c>
      <x:c r="H4256" s="7" t="str">
        <x:v>AFTER</x:v>
      </x:c>
      <x:c r="I4256" s="7" t="str">
        <x:v>m3/min</x:v>
      </x:c>
      <x:c r="J4256" s="7" t="n">
        <x:v>0</x:v>
      </x:c>
      <x:c r="K4256" s="7" t="n">
        <x:v>5</x:v>
      </x:c>
      <x:c r="L4256" s="7" t="n">
        <x:v>0.01</x:v>
      </x:c>
      <x:c r="M4256" s="7" t="str"/>
      <x:c r="N4256" s="7" t="str"/>
      <x:c r="O4256" s="7" t="str"/>
      <x:c r="P4256" s="7" t="str">
        <x:f>IF(O4256="","OPEN",IF(OR(NOT(ISNUMBER(M4256)),NOT(ISNUMBER(N4256)),ABS(M4256)&gt;L4256,N4256&gt;L4256),"FAIL","PASS"))</x:f>
        <x:v>OPEN</x:v>
      </x:c>
    </x:row>
    <x:row r="4257">
      <x:c r="B4257" s="7" t="str">
        <x:v>CAL-04251</x:v>
      </x:c>
      <x:c r="C4257" s="7" t="str">
        <x:v>CH-2126</x:v>
      </x:c>
      <x:c r="D4257" s="7" t="str">
        <x:v>REA-M-C</x:v>
      </x:c>
      <x:c r="E4257" s="7" t="str">
        <x:v>CALIBRATION</x:v>
      </x:c>
      <x:c r="F4257" s="7" t="str">
        <x:v>PTC-C</x:v>
      </x:c>
      <x:c r="G4257" s="7" t="str">
        <x:v>CF-19</x:v>
      </x:c>
      <x:c r="H4257" s="7" t="str">
        <x:v>BEFORE</x:v>
      </x:c>
      <x:c r="I4257" s="7" t="str">
        <x:v>m3/min</x:v>
      </x:c>
      <x:c r="J4257" s="7" t="n">
        <x:v>0</x:v>
      </x:c>
      <x:c r="K4257" s="7" t="n">
        <x:v>5</x:v>
      </x:c>
      <x:c r="L4257" s="7" t="n">
        <x:v>0.01</x:v>
      </x:c>
      <x:c r="M4257" s="7" t="str"/>
      <x:c r="N4257" s="7" t="str"/>
      <x:c r="O4257" s="7" t="str"/>
      <x:c r="P4257" s="7" t="str">
        <x:f>IF(O4257="","OPEN",IF(OR(NOT(ISNUMBER(M4257)),NOT(ISNUMBER(N4257)),ABS(M4257)&gt;L4257,N4257&gt;L4257),"FAIL","PASS"))</x:f>
        <x:v>OPEN</x:v>
      </x:c>
    </x:row>
    <x:row r="4258">
      <x:c r="B4258" s="7" t="str">
        <x:v>CAL-04252</x:v>
      </x:c>
      <x:c r="C4258" s="7" t="str">
        <x:v>CH-2126</x:v>
      </x:c>
      <x:c r="D4258" s="7" t="str">
        <x:v>REA-M-C</x:v>
      </x:c>
      <x:c r="E4258" s="7" t="str">
        <x:v>CALIBRATION</x:v>
      </x:c>
      <x:c r="F4258" s="7" t="str">
        <x:v>PTC-C</x:v>
      </x:c>
      <x:c r="G4258" s="7" t="str">
        <x:v>CF-19</x:v>
      </x:c>
      <x:c r="H4258" s="7" t="str">
        <x:v>AFTER</x:v>
      </x:c>
      <x:c r="I4258" s="7" t="str">
        <x:v>m3/min</x:v>
      </x:c>
      <x:c r="J4258" s="7" t="n">
        <x:v>0</x:v>
      </x:c>
      <x:c r="K4258" s="7" t="n">
        <x:v>5</x:v>
      </x:c>
      <x:c r="L4258" s="7" t="n">
        <x:v>0.01</x:v>
      </x:c>
      <x:c r="M4258" s="7" t="str"/>
      <x:c r="N4258" s="7" t="str"/>
      <x:c r="O4258" s="7" t="str"/>
      <x:c r="P4258" s="7" t="str">
        <x:f>IF(O4258="","OPEN",IF(OR(NOT(ISNUMBER(M4258)),NOT(ISNUMBER(N4258)),ABS(M4258)&gt;L4258,N4258&gt;L4258),"FAIL","PASS"))</x:f>
        <x:v>OPEN</x:v>
      </x:c>
    </x:row>
    <x:row r="4259">
      <x:c r="B4259" s="7" t="str">
        <x:v>CAL-04253</x:v>
      </x:c>
      <x:c r="C4259" s="7" t="str">
        <x:v>CH-2127</x:v>
      </x:c>
      <x:c r="D4259" s="7" t="str">
        <x:v>REA-M-C</x:v>
      </x:c>
      <x:c r="E4259" s="7" t="str">
        <x:v>CALIBRATION</x:v>
      </x:c>
      <x:c r="F4259" s="7" t="str">
        <x:v>PTC-C</x:v>
      </x:c>
      <x:c r="G4259" s="7" t="str">
        <x:v>CF-19</x:v>
      </x:c>
      <x:c r="H4259" s="7" t="str">
        <x:v>BEFORE</x:v>
      </x:c>
      <x:c r="I4259" s="7" t="str">
        <x:v>m3/min</x:v>
      </x:c>
      <x:c r="J4259" s="7" t="n">
        <x:v>0</x:v>
      </x:c>
      <x:c r="K4259" s="7" t="n">
        <x:v>5</x:v>
      </x:c>
      <x:c r="L4259" s="7" t="n">
        <x:v>0.01</x:v>
      </x:c>
      <x:c r="M4259" s="7" t="str"/>
      <x:c r="N4259" s="7" t="str"/>
      <x:c r="O4259" s="7" t="str"/>
      <x:c r="P4259" s="7" t="str">
        <x:f>IF(O4259="","OPEN",IF(OR(NOT(ISNUMBER(M4259)),NOT(ISNUMBER(N4259)),ABS(M4259)&gt;L4259,N4259&gt;L4259),"FAIL","PASS"))</x:f>
        <x:v>OPEN</x:v>
      </x:c>
    </x:row>
    <x:row r="4260">
      <x:c r="B4260" s="7" t="str">
        <x:v>CAL-04254</x:v>
      </x:c>
      <x:c r="C4260" s="7" t="str">
        <x:v>CH-2127</x:v>
      </x:c>
      <x:c r="D4260" s="7" t="str">
        <x:v>REA-M-C</x:v>
      </x:c>
      <x:c r="E4260" s="7" t="str">
        <x:v>CALIBRATION</x:v>
      </x:c>
      <x:c r="F4260" s="7" t="str">
        <x:v>PTC-C</x:v>
      </x:c>
      <x:c r="G4260" s="7" t="str">
        <x:v>CF-19</x:v>
      </x:c>
      <x:c r="H4260" s="7" t="str">
        <x:v>AFTER</x:v>
      </x:c>
      <x:c r="I4260" s="7" t="str">
        <x:v>m3/min</x:v>
      </x:c>
      <x:c r="J4260" s="7" t="n">
        <x:v>0</x:v>
      </x:c>
      <x:c r="K4260" s="7" t="n">
        <x:v>5</x:v>
      </x:c>
      <x:c r="L4260" s="7" t="n">
        <x:v>0.01</x:v>
      </x:c>
      <x:c r="M4260" s="7" t="str"/>
      <x:c r="N4260" s="7" t="str"/>
      <x:c r="O4260" s="7" t="str"/>
      <x:c r="P4260" s="7" t="str">
        <x:f>IF(O4260="","OPEN",IF(OR(NOT(ISNUMBER(M4260)),NOT(ISNUMBER(N4260)),ABS(M4260)&gt;L4260,N4260&gt;L4260),"FAIL","PASS"))</x:f>
        <x:v>OPEN</x:v>
      </x:c>
    </x:row>
    <x:row r="4261">
      <x:c r="B4261" s="7" t="str">
        <x:v>CAL-04255</x:v>
      </x:c>
      <x:c r="C4261" s="7" t="str">
        <x:v>CH-2128</x:v>
      </x:c>
      <x:c r="D4261" s="7" t="str">
        <x:v>REA-M-C</x:v>
      </x:c>
      <x:c r="E4261" s="7" t="str">
        <x:v>CALIBRATION</x:v>
      </x:c>
      <x:c r="F4261" s="7" t="str">
        <x:v>PTC-C</x:v>
      </x:c>
      <x:c r="G4261" s="7" t="str">
        <x:v>CF-19</x:v>
      </x:c>
      <x:c r="H4261" s="7" t="str">
        <x:v>BEFORE</x:v>
      </x:c>
      <x:c r="I4261" s="7" t="str">
        <x:v>m3/min</x:v>
      </x:c>
      <x:c r="J4261" s="7" t="n">
        <x:v>0</x:v>
      </x:c>
      <x:c r="K4261" s="7" t="n">
        <x:v>5</x:v>
      </x:c>
      <x:c r="L4261" s="7" t="n">
        <x:v>0.01</x:v>
      </x:c>
      <x:c r="M4261" s="7" t="str"/>
      <x:c r="N4261" s="7" t="str"/>
      <x:c r="O4261" s="7" t="str"/>
      <x:c r="P4261" s="7" t="str">
        <x:f>IF(O4261="","OPEN",IF(OR(NOT(ISNUMBER(M4261)),NOT(ISNUMBER(N4261)),ABS(M4261)&gt;L4261,N4261&gt;L4261),"FAIL","PASS"))</x:f>
        <x:v>OPEN</x:v>
      </x:c>
    </x:row>
    <x:row r="4262">
      <x:c r="B4262" s="7" t="str">
        <x:v>CAL-04256</x:v>
      </x:c>
      <x:c r="C4262" s="7" t="str">
        <x:v>CH-2128</x:v>
      </x:c>
      <x:c r="D4262" s="7" t="str">
        <x:v>REA-M-C</x:v>
      </x:c>
      <x:c r="E4262" s="7" t="str">
        <x:v>CALIBRATION</x:v>
      </x:c>
      <x:c r="F4262" s="7" t="str">
        <x:v>PTC-C</x:v>
      </x:c>
      <x:c r="G4262" s="7" t="str">
        <x:v>CF-19</x:v>
      </x:c>
      <x:c r="H4262" s="7" t="str">
        <x:v>AFTER</x:v>
      </x:c>
      <x:c r="I4262" s="7" t="str">
        <x:v>m3/min</x:v>
      </x:c>
      <x:c r="J4262" s="7" t="n">
        <x:v>0</x:v>
      </x:c>
      <x:c r="K4262" s="7" t="n">
        <x:v>5</x:v>
      </x:c>
      <x:c r="L4262" s="7" t="n">
        <x:v>0.01</x:v>
      </x:c>
      <x:c r="M4262" s="7" t="str"/>
      <x:c r="N4262" s="7" t="str"/>
      <x:c r="O4262" s="7" t="str"/>
      <x:c r="P4262" s="7" t="str">
        <x:f>IF(O4262="","OPEN",IF(OR(NOT(ISNUMBER(M4262)),NOT(ISNUMBER(N4262)),ABS(M4262)&gt;L4262,N4262&gt;L4262),"FAIL","PASS"))</x:f>
        <x:v>OPEN</x:v>
      </x:c>
    </x:row>
    <x:row r="4263">
      <x:c r="B4263" s="7" t="str">
        <x:v>CAL-04257</x:v>
      </x:c>
      <x:c r="C4263" s="7" t="str">
        <x:v>CH-2129</x:v>
      </x:c>
      <x:c r="D4263" s="7" t="str">
        <x:v>REA-M-C</x:v>
      </x:c>
      <x:c r="E4263" s="7" t="str">
        <x:v>CALIBRATION</x:v>
      </x:c>
      <x:c r="F4263" s="7" t="str">
        <x:v>PTC-C</x:v>
      </x:c>
      <x:c r="G4263" s="7" t="str">
        <x:v>CF-19</x:v>
      </x:c>
      <x:c r="H4263" s="7" t="str">
        <x:v>BEFORE</x:v>
      </x:c>
      <x:c r="I4263" s="7" t="str">
        <x:v>m3/min</x:v>
      </x:c>
      <x:c r="J4263" s="7" t="n">
        <x:v>0</x:v>
      </x:c>
      <x:c r="K4263" s="7" t="n">
        <x:v>5</x:v>
      </x:c>
      <x:c r="L4263" s="7" t="n">
        <x:v>0.01</x:v>
      </x:c>
      <x:c r="M4263" s="7" t="str"/>
      <x:c r="N4263" s="7" t="str"/>
      <x:c r="O4263" s="7" t="str"/>
      <x:c r="P4263" s="7" t="str">
        <x:f>IF(O4263="","OPEN",IF(OR(NOT(ISNUMBER(M4263)),NOT(ISNUMBER(N4263)),ABS(M4263)&gt;L4263,N4263&gt;L4263),"FAIL","PASS"))</x:f>
        <x:v>OPEN</x:v>
      </x:c>
    </x:row>
    <x:row r="4264">
      <x:c r="B4264" s="7" t="str">
        <x:v>CAL-04258</x:v>
      </x:c>
      <x:c r="C4264" s="7" t="str">
        <x:v>CH-2129</x:v>
      </x:c>
      <x:c r="D4264" s="7" t="str">
        <x:v>REA-M-C</x:v>
      </x:c>
      <x:c r="E4264" s="7" t="str">
        <x:v>CALIBRATION</x:v>
      </x:c>
      <x:c r="F4264" s="7" t="str">
        <x:v>PTC-C</x:v>
      </x:c>
      <x:c r="G4264" s="7" t="str">
        <x:v>CF-19</x:v>
      </x:c>
      <x:c r="H4264" s="7" t="str">
        <x:v>AFTER</x:v>
      </x:c>
      <x:c r="I4264" s="7" t="str">
        <x:v>m3/min</x:v>
      </x:c>
      <x:c r="J4264" s="7" t="n">
        <x:v>0</x:v>
      </x:c>
      <x:c r="K4264" s="7" t="n">
        <x:v>5</x:v>
      </x:c>
      <x:c r="L4264" s="7" t="n">
        <x:v>0.01</x:v>
      </x:c>
      <x:c r="M4264" s="7" t="str"/>
      <x:c r="N4264" s="7" t="str"/>
      <x:c r="O4264" s="7" t="str"/>
      <x:c r="P4264" s="7" t="str">
        <x:f>IF(O4264="","OPEN",IF(OR(NOT(ISNUMBER(M4264)),NOT(ISNUMBER(N4264)),ABS(M4264)&gt;L4264,N4264&gt;L4264),"FAIL","PASS"))</x:f>
        <x:v>OPEN</x:v>
      </x:c>
    </x:row>
    <x:row r="4265">
      <x:c r="B4265" s="7" t="str">
        <x:v>CAL-04259</x:v>
      </x:c>
      <x:c r="C4265" s="7" t="str">
        <x:v>CH-2130</x:v>
      </x:c>
      <x:c r="D4265" s="7" t="str">
        <x:v>REA-M-C</x:v>
      </x:c>
      <x:c r="E4265" s="7" t="str">
        <x:v>CALIBRATION</x:v>
      </x:c>
      <x:c r="F4265" s="7" t="str">
        <x:v>PTC-C</x:v>
      </x:c>
      <x:c r="G4265" s="7" t="str">
        <x:v>CF-19</x:v>
      </x:c>
      <x:c r="H4265" s="7" t="str">
        <x:v>BEFORE</x:v>
      </x:c>
      <x:c r="I4265" s="7" t="str">
        <x:v>m3/min</x:v>
      </x:c>
      <x:c r="J4265" s="7" t="n">
        <x:v>0</x:v>
      </x:c>
      <x:c r="K4265" s="7" t="n">
        <x:v>5</x:v>
      </x:c>
      <x:c r="L4265" s="7" t="n">
        <x:v>0.01</x:v>
      </x:c>
      <x:c r="M4265" s="7" t="str"/>
      <x:c r="N4265" s="7" t="str"/>
      <x:c r="O4265" s="7" t="str"/>
      <x:c r="P4265" s="7" t="str">
        <x:f>IF(O4265="","OPEN",IF(OR(NOT(ISNUMBER(M4265)),NOT(ISNUMBER(N4265)),ABS(M4265)&gt;L4265,N4265&gt;L4265),"FAIL","PASS"))</x:f>
        <x:v>OPEN</x:v>
      </x:c>
    </x:row>
    <x:row r="4266">
      <x:c r="B4266" s="7" t="str">
        <x:v>CAL-04260</x:v>
      </x:c>
      <x:c r="C4266" s="7" t="str">
        <x:v>CH-2130</x:v>
      </x:c>
      <x:c r="D4266" s="7" t="str">
        <x:v>REA-M-C</x:v>
      </x:c>
      <x:c r="E4266" s="7" t="str">
        <x:v>CALIBRATION</x:v>
      </x:c>
      <x:c r="F4266" s="7" t="str">
        <x:v>PTC-C</x:v>
      </x:c>
      <x:c r="G4266" s="7" t="str">
        <x:v>CF-19</x:v>
      </x:c>
      <x:c r="H4266" s="7" t="str">
        <x:v>AFTER</x:v>
      </x:c>
      <x:c r="I4266" s="7" t="str">
        <x:v>m3/min</x:v>
      </x:c>
      <x:c r="J4266" s="7" t="n">
        <x:v>0</x:v>
      </x:c>
      <x:c r="K4266" s="7" t="n">
        <x:v>5</x:v>
      </x:c>
      <x:c r="L4266" s="7" t="n">
        <x:v>0.01</x:v>
      </x:c>
      <x:c r="M4266" s="7" t="str"/>
      <x:c r="N4266" s="7" t="str"/>
      <x:c r="O4266" s="7" t="str"/>
      <x:c r="P4266" s="7" t="str">
        <x:f>IF(O4266="","OPEN",IF(OR(NOT(ISNUMBER(M4266)),NOT(ISNUMBER(N4266)),ABS(M4266)&gt;L4266,N4266&gt;L4266),"FAIL","PASS"))</x:f>
        <x:v>OPEN</x:v>
      </x:c>
    </x:row>
    <x:row r="4267">
      <x:c r="B4267" s="7" t="str">
        <x:v>CAL-04261</x:v>
      </x:c>
      <x:c r="C4267" s="7" t="str">
        <x:v>CH-2131</x:v>
      </x:c>
      <x:c r="D4267" s="7" t="str">
        <x:v>REA-M-C</x:v>
      </x:c>
      <x:c r="E4267" s="7" t="str">
        <x:v>CALIBRATION</x:v>
      </x:c>
      <x:c r="F4267" s="7" t="str">
        <x:v>PTC-C</x:v>
      </x:c>
      <x:c r="G4267" s="7" t="str">
        <x:v>CF-20</x:v>
      </x:c>
      <x:c r="H4267" s="7" t="str">
        <x:v>BEFORE</x:v>
      </x:c>
      <x:c r="I4267" s="7" t="str">
        <x:v>fraction</x:v>
      </x:c>
      <x:c r="J4267" s="7" t="n">
        <x:v>0</x:v>
      </x:c>
      <x:c r="K4267" s="7" t="n">
        <x:v>1</x:v>
      </x:c>
      <x:c r="L4267" s="7" t="n">
        <x:v>0.005</x:v>
      </x:c>
      <x:c r="M4267" s="7" t="str"/>
      <x:c r="N4267" s="7" t="str"/>
      <x:c r="O4267" s="7" t="str"/>
      <x:c r="P4267" s="7" t="str">
        <x:f>IF(O4267="","OPEN",IF(OR(NOT(ISNUMBER(M4267)),NOT(ISNUMBER(N4267)),ABS(M4267)&gt;L4267,N4267&gt;L4267),"FAIL","PASS"))</x:f>
        <x:v>OPEN</x:v>
      </x:c>
    </x:row>
    <x:row r="4268">
      <x:c r="B4268" s="7" t="str">
        <x:v>CAL-04262</x:v>
      </x:c>
      <x:c r="C4268" s="7" t="str">
        <x:v>CH-2131</x:v>
      </x:c>
      <x:c r="D4268" s="7" t="str">
        <x:v>REA-M-C</x:v>
      </x:c>
      <x:c r="E4268" s="7" t="str">
        <x:v>CALIBRATION</x:v>
      </x:c>
      <x:c r="F4268" s="7" t="str">
        <x:v>PTC-C</x:v>
      </x:c>
      <x:c r="G4268" s="7" t="str">
        <x:v>CF-20</x:v>
      </x:c>
      <x:c r="H4268" s="7" t="str">
        <x:v>AFTER</x:v>
      </x:c>
      <x:c r="I4268" s="7" t="str">
        <x:v>fraction</x:v>
      </x:c>
      <x:c r="J4268" s="7" t="n">
        <x:v>0</x:v>
      </x:c>
      <x:c r="K4268" s="7" t="n">
        <x:v>1</x:v>
      </x:c>
      <x:c r="L4268" s="7" t="n">
        <x:v>0.005</x:v>
      </x:c>
      <x:c r="M4268" s="7" t="str"/>
      <x:c r="N4268" s="7" t="str"/>
      <x:c r="O4268" s="7" t="str"/>
      <x:c r="P4268" s="7" t="str">
        <x:f>IF(O4268="","OPEN",IF(OR(NOT(ISNUMBER(M4268)),NOT(ISNUMBER(N4268)),ABS(M4268)&gt;L4268,N4268&gt;L4268),"FAIL","PASS"))</x:f>
        <x:v>OPEN</x:v>
      </x:c>
    </x:row>
    <x:row r="4269">
      <x:c r="B4269" s="7" t="str">
        <x:v>CAL-04263</x:v>
      </x:c>
      <x:c r="C4269" s="7" t="str">
        <x:v>CH-2132</x:v>
      </x:c>
      <x:c r="D4269" s="7" t="str">
        <x:v>REA-M-C</x:v>
      </x:c>
      <x:c r="E4269" s="7" t="str">
        <x:v>CALIBRATION</x:v>
      </x:c>
      <x:c r="F4269" s="7" t="str">
        <x:v>PTC-C</x:v>
      </x:c>
      <x:c r="G4269" s="7" t="str">
        <x:v>CF-20</x:v>
      </x:c>
      <x:c r="H4269" s="7" t="str">
        <x:v>BEFORE</x:v>
      </x:c>
      <x:c r="I4269" s="7" t="str">
        <x:v>fraction</x:v>
      </x:c>
      <x:c r="J4269" s="7" t="n">
        <x:v>0</x:v>
      </x:c>
      <x:c r="K4269" s="7" t="n">
        <x:v>1</x:v>
      </x:c>
      <x:c r="L4269" s="7" t="n">
        <x:v>0.005</x:v>
      </x:c>
      <x:c r="M4269" s="7" t="str"/>
      <x:c r="N4269" s="7" t="str"/>
      <x:c r="O4269" s="7" t="str"/>
      <x:c r="P4269" s="7" t="str">
        <x:f>IF(O4269="","OPEN",IF(OR(NOT(ISNUMBER(M4269)),NOT(ISNUMBER(N4269)),ABS(M4269)&gt;L4269,N4269&gt;L4269),"FAIL","PASS"))</x:f>
        <x:v>OPEN</x:v>
      </x:c>
    </x:row>
    <x:row r="4270">
      <x:c r="B4270" s="7" t="str">
        <x:v>CAL-04264</x:v>
      </x:c>
      <x:c r="C4270" s="7" t="str">
        <x:v>CH-2132</x:v>
      </x:c>
      <x:c r="D4270" s="7" t="str">
        <x:v>REA-M-C</x:v>
      </x:c>
      <x:c r="E4270" s="7" t="str">
        <x:v>CALIBRATION</x:v>
      </x:c>
      <x:c r="F4270" s="7" t="str">
        <x:v>PTC-C</x:v>
      </x:c>
      <x:c r="G4270" s="7" t="str">
        <x:v>CF-20</x:v>
      </x:c>
      <x:c r="H4270" s="7" t="str">
        <x:v>AFTER</x:v>
      </x:c>
      <x:c r="I4270" s="7" t="str">
        <x:v>fraction</x:v>
      </x:c>
      <x:c r="J4270" s="7" t="n">
        <x:v>0</x:v>
      </x:c>
      <x:c r="K4270" s="7" t="n">
        <x:v>1</x:v>
      </x:c>
      <x:c r="L4270" s="7" t="n">
        <x:v>0.005</x:v>
      </x:c>
      <x:c r="M4270" s="7" t="str"/>
      <x:c r="N4270" s="7" t="str"/>
      <x:c r="O4270" s="7" t="str"/>
      <x:c r="P4270" s="7" t="str">
        <x:f>IF(O4270="","OPEN",IF(OR(NOT(ISNUMBER(M4270)),NOT(ISNUMBER(N4270)),ABS(M4270)&gt;L4270,N4270&gt;L4270),"FAIL","PASS"))</x:f>
        <x:v>OPEN</x:v>
      </x:c>
    </x:row>
    <x:row r="4271">
      <x:c r="B4271" s="7" t="str">
        <x:v>CAL-04265</x:v>
      </x:c>
      <x:c r="C4271" s="7" t="str">
        <x:v>CH-2133</x:v>
      </x:c>
      <x:c r="D4271" s="7" t="str">
        <x:v>REA-M-C</x:v>
      </x:c>
      <x:c r="E4271" s="7" t="str">
        <x:v>CALIBRATION</x:v>
      </x:c>
      <x:c r="F4271" s="7" t="str">
        <x:v>PTC-C</x:v>
      </x:c>
      <x:c r="G4271" s="7" t="str">
        <x:v>CF-20</x:v>
      </x:c>
      <x:c r="H4271" s="7" t="str">
        <x:v>BEFORE</x:v>
      </x:c>
      <x:c r="I4271" s="7" t="str">
        <x:v>fraction</x:v>
      </x:c>
      <x:c r="J4271" s="7" t="n">
        <x:v>0</x:v>
      </x:c>
      <x:c r="K4271" s="7" t="n">
        <x:v>1</x:v>
      </x:c>
      <x:c r="L4271" s="7" t="n">
        <x:v>0.005</x:v>
      </x:c>
      <x:c r="M4271" s="7" t="str"/>
      <x:c r="N4271" s="7" t="str"/>
      <x:c r="O4271" s="7" t="str"/>
      <x:c r="P4271" s="7" t="str">
        <x:f>IF(O4271="","OPEN",IF(OR(NOT(ISNUMBER(M4271)),NOT(ISNUMBER(N4271)),ABS(M4271)&gt;L4271,N4271&gt;L4271),"FAIL","PASS"))</x:f>
        <x:v>OPEN</x:v>
      </x:c>
    </x:row>
    <x:row r="4272">
      <x:c r="B4272" s="7" t="str">
        <x:v>CAL-04266</x:v>
      </x:c>
      <x:c r="C4272" s="7" t="str">
        <x:v>CH-2133</x:v>
      </x:c>
      <x:c r="D4272" s="7" t="str">
        <x:v>REA-M-C</x:v>
      </x:c>
      <x:c r="E4272" s="7" t="str">
        <x:v>CALIBRATION</x:v>
      </x:c>
      <x:c r="F4272" s="7" t="str">
        <x:v>PTC-C</x:v>
      </x:c>
      <x:c r="G4272" s="7" t="str">
        <x:v>CF-20</x:v>
      </x:c>
      <x:c r="H4272" s="7" t="str">
        <x:v>AFTER</x:v>
      </x:c>
      <x:c r="I4272" s="7" t="str">
        <x:v>fraction</x:v>
      </x:c>
      <x:c r="J4272" s="7" t="n">
        <x:v>0</x:v>
      </x:c>
      <x:c r="K4272" s="7" t="n">
        <x:v>1</x:v>
      </x:c>
      <x:c r="L4272" s="7" t="n">
        <x:v>0.005</x:v>
      </x:c>
      <x:c r="M4272" s="7" t="str"/>
      <x:c r="N4272" s="7" t="str"/>
      <x:c r="O4272" s="7" t="str"/>
      <x:c r="P4272" s="7" t="str">
        <x:f>IF(O4272="","OPEN",IF(OR(NOT(ISNUMBER(M4272)),NOT(ISNUMBER(N4272)),ABS(M4272)&gt;L4272,N4272&gt;L4272),"FAIL","PASS"))</x:f>
        <x:v>OPEN</x:v>
      </x:c>
    </x:row>
    <x:row r="4273">
      <x:c r="B4273" s="7" t="str">
        <x:v>CAL-04267</x:v>
      </x:c>
      <x:c r="C4273" s="7" t="str">
        <x:v>CH-2134</x:v>
      </x:c>
      <x:c r="D4273" s="7" t="str">
        <x:v>REA-M-C</x:v>
      </x:c>
      <x:c r="E4273" s="7" t="str">
        <x:v>CALIBRATION</x:v>
      </x:c>
      <x:c r="F4273" s="7" t="str">
        <x:v>PTC-C</x:v>
      </x:c>
      <x:c r="G4273" s="7" t="str">
        <x:v>CF-20</x:v>
      </x:c>
      <x:c r="H4273" s="7" t="str">
        <x:v>BEFORE</x:v>
      </x:c>
      <x:c r="I4273" s="7" t="str">
        <x:v>fraction</x:v>
      </x:c>
      <x:c r="J4273" s="7" t="n">
        <x:v>0</x:v>
      </x:c>
      <x:c r="K4273" s="7" t="n">
        <x:v>1</x:v>
      </x:c>
      <x:c r="L4273" s="7" t="n">
        <x:v>0.005</x:v>
      </x:c>
      <x:c r="M4273" s="7" t="str"/>
      <x:c r="N4273" s="7" t="str"/>
      <x:c r="O4273" s="7" t="str"/>
      <x:c r="P4273" s="7" t="str">
        <x:f>IF(O4273="","OPEN",IF(OR(NOT(ISNUMBER(M4273)),NOT(ISNUMBER(N4273)),ABS(M4273)&gt;L4273,N4273&gt;L4273),"FAIL","PASS"))</x:f>
        <x:v>OPEN</x:v>
      </x:c>
    </x:row>
    <x:row r="4274">
      <x:c r="B4274" s="7" t="str">
        <x:v>CAL-04268</x:v>
      </x:c>
      <x:c r="C4274" s="7" t="str">
        <x:v>CH-2134</x:v>
      </x:c>
      <x:c r="D4274" s="7" t="str">
        <x:v>REA-M-C</x:v>
      </x:c>
      <x:c r="E4274" s="7" t="str">
        <x:v>CALIBRATION</x:v>
      </x:c>
      <x:c r="F4274" s="7" t="str">
        <x:v>PTC-C</x:v>
      </x:c>
      <x:c r="G4274" s="7" t="str">
        <x:v>CF-20</x:v>
      </x:c>
      <x:c r="H4274" s="7" t="str">
        <x:v>AFTER</x:v>
      </x:c>
      <x:c r="I4274" s="7" t="str">
        <x:v>fraction</x:v>
      </x:c>
      <x:c r="J4274" s="7" t="n">
        <x:v>0</x:v>
      </x:c>
      <x:c r="K4274" s="7" t="n">
        <x:v>1</x:v>
      </x:c>
      <x:c r="L4274" s="7" t="n">
        <x:v>0.005</x:v>
      </x:c>
      <x:c r="M4274" s="7" t="str"/>
      <x:c r="N4274" s="7" t="str"/>
      <x:c r="O4274" s="7" t="str"/>
      <x:c r="P4274" s="7" t="str">
        <x:f>IF(O4274="","OPEN",IF(OR(NOT(ISNUMBER(M4274)),NOT(ISNUMBER(N4274)),ABS(M4274)&gt;L4274,N4274&gt;L4274),"FAIL","PASS"))</x:f>
        <x:v>OPEN</x:v>
      </x:c>
    </x:row>
    <x:row r="4275">
      <x:c r="B4275" s="7" t="str">
        <x:v>CAL-04269</x:v>
      </x:c>
      <x:c r="C4275" s="7" t="str">
        <x:v>CH-2135</x:v>
      </x:c>
      <x:c r="D4275" s="7" t="str">
        <x:v>REA-M-C</x:v>
      </x:c>
      <x:c r="E4275" s="7" t="str">
        <x:v>CALIBRATION</x:v>
      </x:c>
      <x:c r="F4275" s="7" t="str">
        <x:v>PTC-C</x:v>
      </x:c>
      <x:c r="G4275" s="7" t="str">
        <x:v>CF-20</x:v>
      </x:c>
      <x:c r="H4275" s="7" t="str">
        <x:v>BEFORE</x:v>
      </x:c>
      <x:c r="I4275" s="7" t="str">
        <x:v>fraction</x:v>
      </x:c>
      <x:c r="J4275" s="7" t="n">
        <x:v>0</x:v>
      </x:c>
      <x:c r="K4275" s="7" t="n">
        <x:v>1</x:v>
      </x:c>
      <x:c r="L4275" s="7" t="n">
        <x:v>0.005</x:v>
      </x:c>
      <x:c r="M4275" s="7" t="str"/>
      <x:c r="N4275" s="7" t="str"/>
      <x:c r="O4275" s="7" t="str"/>
      <x:c r="P4275" s="7" t="str">
        <x:f>IF(O4275="","OPEN",IF(OR(NOT(ISNUMBER(M4275)),NOT(ISNUMBER(N4275)),ABS(M4275)&gt;L4275,N4275&gt;L4275),"FAIL","PASS"))</x:f>
        <x:v>OPEN</x:v>
      </x:c>
    </x:row>
    <x:row r="4276">
      <x:c r="B4276" s="7" t="str">
        <x:v>CAL-04270</x:v>
      </x:c>
      <x:c r="C4276" s="7" t="str">
        <x:v>CH-2135</x:v>
      </x:c>
      <x:c r="D4276" s="7" t="str">
        <x:v>REA-M-C</x:v>
      </x:c>
      <x:c r="E4276" s="7" t="str">
        <x:v>CALIBRATION</x:v>
      </x:c>
      <x:c r="F4276" s="7" t="str">
        <x:v>PTC-C</x:v>
      </x:c>
      <x:c r="G4276" s="7" t="str">
        <x:v>CF-20</x:v>
      </x:c>
      <x:c r="H4276" s="7" t="str">
        <x:v>AFTER</x:v>
      </x:c>
      <x:c r="I4276" s="7" t="str">
        <x:v>fraction</x:v>
      </x:c>
      <x:c r="J4276" s="7" t="n">
        <x:v>0</x:v>
      </x:c>
      <x:c r="K4276" s="7" t="n">
        <x:v>1</x:v>
      </x:c>
      <x:c r="L4276" s="7" t="n">
        <x:v>0.005</x:v>
      </x:c>
      <x:c r="M4276" s="7" t="str"/>
      <x:c r="N4276" s="7" t="str"/>
      <x:c r="O4276" s="7" t="str"/>
      <x:c r="P4276" s="7" t="str">
        <x:f>IF(O4276="","OPEN",IF(OR(NOT(ISNUMBER(M4276)),NOT(ISNUMBER(N4276)),ABS(M4276)&gt;L4276,N4276&gt;L4276),"FAIL","PASS"))</x:f>
        <x:v>OPEN</x:v>
      </x:c>
    </x:row>
    <x:row r="4277">
      <x:c r="B4277" s="7" t="str">
        <x:v>CAL-04271</x:v>
      </x:c>
      <x:c r="C4277" s="7" t="str">
        <x:v>CH-2136</x:v>
      </x:c>
      <x:c r="D4277" s="7" t="str">
        <x:v>REA-M-C</x:v>
      </x:c>
      <x:c r="E4277" s="7" t="str">
        <x:v>CALIBRATION</x:v>
      </x:c>
      <x:c r="F4277" s="7" t="str">
        <x:v>PTC-C</x:v>
      </x:c>
      <x:c r="G4277" s="7" t="str">
        <x:v>CF-20</x:v>
      </x:c>
      <x:c r="H4277" s="7" t="str">
        <x:v>BEFORE</x:v>
      </x:c>
      <x:c r="I4277" s="7" t="str">
        <x:v>fraction</x:v>
      </x:c>
      <x:c r="J4277" s="7" t="n">
        <x:v>0</x:v>
      </x:c>
      <x:c r="K4277" s="7" t="n">
        <x:v>1</x:v>
      </x:c>
      <x:c r="L4277" s="7" t="n">
        <x:v>0.005</x:v>
      </x:c>
      <x:c r="M4277" s="7" t="str"/>
      <x:c r="N4277" s="7" t="str"/>
      <x:c r="O4277" s="7" t="str"/>
      <x:c r="P4277" s="7" t="str">
        <x:f>IF(O4277="","OPEN",IF(OR(NOT(ISNUMBER(M4277)),NOT(ISNUMBER(N4277)),ABS(M4277)&gt;L4277,N4277&gt;L4277),"FAIL","PASS"))</x:f>
        <x:v>OPEN</x:v>
      </x:c>
    </x:row>
    <x:row r="4278">
      <x:c r="B4278" s="7" t="str">
        <x:v>CAL-04272</x:v>
      </x:c>
      <x:c r="C4278" s="7" t="str">
        <x:v>CH-2136</x:v>
      </x:c>
      <x:c r="D4278" s="7" t="str">
        <x:v>REA-M-C</x:v>
      </x:c>
      <x:c r="E4278" s="7" t="str">
        <x:v>CALIBRATION</x:v>
      </x:c>
      <x:c r="F4278" s="7" t="str">
        <x:v>PTC-C</x:v>
      </x:c>
      <x:c r="G4278" s="7" t="str">
        <x:v>CF-20</x:v>
      </x:c>
      <x:c r="H4278" s="7" t="str">
        <x:v>AFTER</x:v>
      </x:c>
      <x:c r="I4278" s="7" t="str">
        <x:v>fraction</x:v>
      </x:c>
      <x:c r="J4278" s="7" t="n">
        <x:v>0</x:v>
      </x:c>
      <x:c r="K4278" s="7" t="n">
        <x:v>1</x:v>
      </x:c>
      <x:c r="L4278" s="7" t="n">
        <x:v>0.005</x:v>
      </x:c>
      <x:c r="M4278" s="7" t="str"/>
      <x:c r="N4278" s="7" t="str"/>
      <x:c r="O4278" s="7" t="str"/>
      <x:c r="P4278" s="7" t="str">
        <x:f>IF(O4278="","OPEN",IF(OR(NOT(ISNUMBER(M4278)),NOT(ISNUMBER(N4278)),ABS(M4278)&gt;L4278,N4278&gt;L4278),"FAIL","PASS"))</x:f>
        <x:v>OPEN</x:v>
      </x:c>
    </x:row>
    <x:row r="4279">
      <x:c r="B4279" s="7" t="str">
        <x:v>CAL-04273</x:v>
      </x:c>
      <x:c r="C4279" s="7" t="str">
        <x:v>CH-2137</x:v>
      </x:c>
      <x:c r="D4279" s="7" t="str">
        <x:v>REA-M-C</x:v>
      </x:c>
      <x:c r="E4279" s="7" t="str">
        <x:v>CALIBRATION</x:v>
      </x:c>
      <x:c r="F4279" s="7" t="str">
        <x:v>PTC-C</x:v>
      </x:c>
      <x:c r="G4279" s="7" t="str">
        <x:v>CF-21</x:v>
      </x:c>
      <x:c r="H4279" s="7" t="str">
        <x:v>BEFORE</x:v>
      </x:c>
      <x:c r="I4279" s="7" t="str">
        <x:v>fraction</x:v>
      </x:c>
      <x:c r="J4279" s="7" t="n">
        <x:v>0</x:v>
      </x:c>
      <x:c r="K4279" s="7" t="n">
        <x:v>1</x:v>
      </x:c>
      <x:c r="L4279" s="7" t="n">
        <x:v>0.005</x:v>
      </x:c>
      <x:c r="M4279" s="7" t="str"/>
      <x:c r="N4279" s="7" t="str"/>
      <x:c r="O4279" s="7" t="str"/>
      <x:c r="P4279" s="7" t="str">
        <x:f>IF(O4279="","OPEN",IF(OR(NOT(ISNUMBER(M4279)),NOT(ISNUMBER(N4279)),ABS(M4279)&gt;L4279,N4279&gt;L4279),"FAIL","PASS"))</x:f>
        <x:v>OPEN</x:v>
      </x:c>
    </x:row>
    <x:row r="4280">
      <x:c r="B4280" s="7" t="str">
        <x:v>CAL-04274</x:v>
      </x:c>
      <x:c r="C4280" s="7" t="str">
        <x:v>CH-2137</x:v>
      </x:c>
      <x:c r="D4280" s="7" t="str">
        <x:v>REA-M-C</x:v>
      </x:c>
      <x:c r="E4280" s="7" t="str">
        <x:v>CALIBRATION</x:v>
      </x:c>
      <x:c r="F4280" s="7" t="str">
        <x:v>PTC-C</x:v>
      </x:c>
      <x:c r="G4280" s="7" t="str">
        <x:v>CF-21</x:v>
      </x:c>
      <x:c r="H4280" s="7" t="str">
        <x:v>AFTER</x:v>
      </x:c>
      <x:c r="I4280" s="7" t="str">
        <x:v>fraction</x:v>
      </x:c>
      <x:c r="J4280" s="7" t="n">
        <x:v>0</x:v>
      </x:c>
      <x:c r="K4280" s="7" t="n">
        <x:v>1</x:v>
      </x:c>
      <x:c r="L4280" s="7" t="n">
        <x:v>0.005</x:v>
      </x:c>
      <x:c r="M4280" s="7" t="str"/>
      <x:c r="N4280" s="7" t="str"/>
      <x:c r="O4280" s="7" t="str"/>
      <x:c r="P4280" s="7" t="str">
        <x:f>IF(O4280="","OPEN",IF(OR(NOT(ISNUMBER(M4280)),NOT(ISNUMBER(N4280)),ABS(M4280)&gt;L4280,N4280&gt;L4280),"FAIL","PASS"))</x:f>
        <x:v>OPEN</x:v>
      </x:c>
    </x:row>
    <x:row r="4281">
      <x:c r="B4281" s="7" t="str">
        <x:v>CAL-04275</x:v>
      </x:c>
      <x:c r="C4281" s="7" t="str">
        <x:v>CH-2138</x:v>
      </x:c>
      <x:c r="D4281" s="7" t="str">
        <x:v>REA-M-C</x:v>
      </x:c>
      <x:c r="E4281" s="7" t="str">
        <x:v>CALIBRATION</x:v>
      </x:c>
      <x:c r="F4281" s="7" t="str">
        <x:v>PTC-C</x:v>
      </x:c>
      <x:c r="G4281" s="7" t="str">
        <x:v>CF-21</x:v>
      </x:c>
      <x:c r="H4281" s="7" t="str">
        <x:v>BEFORE</x:v>
      </x:c>
      <x:c r="I4281" s="7" t="str">
        <x:v>fraction</x:v>
      </x:c>
      <x:c r="J4281" s="7" t="n">
        <x:v>0</x:v>
      </x:c>
      <x:c r="K4281" s="7" t="n">
        <x:v>1</x:v>
      </x:c>
      <x:c r="L4281" s="7" t="n">
        <x:v>0.005</x:v>
      </x:c>
      <x:c r="M4281" s="7" t="str"/>
      <x:c r="N4281" s="7" t="str"/>
      <x:c r="O4281" s="7" t="str"/>
      <x:c r="P4281" s="7" t="str">
        <x:f>IF(O4281="","OPEN",IF(OR(NOT(ISNUMBER(M4281)),NOT(ISNUMBER(N4281)),ABS(M4281)&gt;L4281,N4281&gt;L4281),"FAIL","PASS"))</x:f>
        <x:v>OPEN</x:v>
      </x:c>
    </x:row>
    <x:row r="4282">
      <x:c r="B4282" s="7" t="str">
        <x:v>CAL-04276</x:v>
      </x:c>
      <x:c r="C4282" s="7" t="str">
        <x:v>CH-2138</x:v>
      </x:c>
      <x:c r="D4282" s="7" t="str">
        <x:v>REA-M-C</x:v>
      </x:c>
      <x:c r="E4282" s="7" t="str">
        <x:v>CALIBRATION</x:v>
      </x:c>
      <x:c r="F4282" s="7" t="str">
        <x:v>PTC-C</x:v>
      </x:c>
      <x:c r="G4282" s="7" t="str">
        <x:v>CF-21</x:v>
      </x:c>
      <x:c r="H4282" s="7" t="str">
        <x:v>AFTER</x:v>
      </x:c>
      <x:c r="I4282" s="7" t="str">
        <x:v>fraction</x:v>
      </x:c>
      <x:c r="J4282" s="7" t="n">
        <x:v>0</x:v>
      </x:c>
      <x:c r="K4282" s="7" t="n">
        <x:v>1</x:v>
      </x:c>
      <x:c r="L4282" s="7" t="n">
        <x:v>0.005</x:v>
      </x:c>
      <x:c r="M4282" s="7" t="str"/>
      <x:c r="N4282" s="7" t="str"/>
      <x:c r="O4282" s="7" t="str"/>
      <x:c r="P4282" s="7" t="str">
        <x:f>IF(O4282="","OPEN",IF(OR(NOT(ISNUMBER(M4282)),NOT(ISNUMBER(N4282)),ABS(M4282)&gt;L4282,N4282&gt;L4282),"FAIL","PASS"))</x:f>
        <x:v>OPEN</x:v>
      </x:c>
    </x:row>
    <x:row r="4283">
      <x:c r="B4283" s="7" t="str">
        <x:v>CAL-04277</x:v>
      </x:c>
      <x:c r="C4283" s="7" t="str">
        <x:v>CH-2139</x:v>
      </x:c>
      <x:c r="D4283" s="7" t="str">
        <x:v>REA-M-C</x:v>
      </x:c>
      <x:c r="E4283" s="7" t="str">
        <x:v>CALIBRATION</x:v>
      </x:c>
      <x:c r="F4283" s="7" t="str">
        <x:v>PTC-C</x:v>
      </x:c>
      <x:c r="G4283" s="7" t="str">
        <x:v>CF-21</x:v>
      </x:c>
      <x:c r="H4283" s="7" t="str">
        <x:v>BEFORE</x:v>
      </x:c>
      <x:c r="I4283" s="7" t="str">
        <x:v>fraction</x:v>
      </x:c>
      <x:c r="J4283" s="7" t="n">
        <x:v>0</x:v>
      </x:c>
      <x:c r="K4283" s="7" t="n">
        <x:v>1</x:v>
      </x:c>
      <x:c r="L4283" s="7" t="n">
        <x:v>0.005</x:v>
      </x:c>
      <x:c r="M4283" s="7" t="str"/>
      <x:c r="N4283" s="7" t="str"/>
      <x:c r="O4283" s="7" t="str"/>
      <x:c r="P4283" s="7" t="str">
        <x:f>IF(O4283="","OPEN",IF(OR(NOT(ISNUMBER(M4283)),NOT(ISNUMBER(N4283)),ABS(M4283)&gt;L4283,N4283&gt;L4283),"FAIL","PASS"))</x:f>
        <x:v>OPEN</x:v>
      </x:c>
    </x:row>
    <x:row r="4284">
      <x:c r="B4284" s="7" t="str">
        <x:v>CAL-04278</x:v>
      </x:c>
      <x:c r="C4284" s="7" t="str">
        <x:v>CH-2139</x:v>
      </x:c>
      <x:c r="D4284" s="7" t="str">
        <x:v>REA-M-C</x:v>
      </x:c>
      <x:c r="E4284" s="7" t="str">
        <x:v>CALIBRATION</x:v>
      </x:c>
      <x:c r="F4284" s="7" t="str">
        <x:v>PTC-C</x:v>
      </x:c>
      <x:c r="G4284" s="7" t="str">
        <x:v>CF-21</x:v>
      </x:c>
      <x:c r="H4284" s="7" t="str">
        <x:v>AFTER</x:v>
      </x:c>
      <x:c r="I4284" s="7" t="str">
        <x:v>fraction</x:v>
      </x:c>
      <x:c r="J4284" s="7" t="n">
        <x:v>0</x:v>
      </x:c>
      <x:c r="K4284" s="7" t="n">
        <x:v>1</x:v>
      </x:c>
      <x:c r="L4284" s="7" t="n">
        <x:v>0.005</x:v>
      </x:c>
      <x:c r="M4284" s="7" t="str"/>
      <x:c r="N4284" s="7" t="str"/>
      <x:c r="O4284" s="7" t="str"/>
      <x:c r="P4284" s="7" t="str">
        <x:f>IF(O4284="","OPEN",IF(OR(NOT(ISNUMBER(M4284)),NOT(ISNUMBER(N4284)),ABS(M4284)&gt;L4284,N4284&gt;L4284),"FAIL","PASS"))</x:f>
        <x:v>OPEN</x:v>
      </x:c>
    </x:row>
    <x:row r="4285">
      <x:c r="B4285" s="7" t="str">
        <x:v>CAL-04279</x:v>
      </x:c>
      <x:c r="C4285" s="7" t="str">
        <x:v>CH-2140</x:v>
      </x:c>
      <x:c r="D4285" s="7" t="str">
        <x:v>REA-M-C</x:v>
      </x:c>
      <x:c r="E4285" s="7" t="str">
        <x:v>CALIBRATION</x:v>
      </x:c>
      <x:c r="F4285" s="7" t="str">
        <x:v>PTC-C</x:v>
      </x:c>
      <x:c r="G4285" s="7" t="str">
        <x:v>CF-21</x:v>
      </x:c>
      <x:c r="H4285" s="7" t="str">
        <x:v>BEFORE</x:v>
      </x:c>
      <x:c r="I4285" s="7" t="str">
        <x:v>fraction</x:v>
      </x:c>
      <x:c r="J4285" s="7" t="n">
        <x:v>0</x:v>
      </x:c>
      <x:c r="K4285" s="7" t="n">
        <x:v>1</x:v>
      </x:c>
      <x:c r="L4285" s="7" t="n">
        <x:v>0.005</x:v>
      </x:c>
      <x:c r="M4285" s="7" t="str"/>
      <x:c r="N4285" s="7" t="str"/>
      <x:c r="O4285" s="7" t="str"/>
      <x:c r="P4285" s="7" t="str">
        <x:f>IF(O4285="","OPEN",IF(OR(NOT(ISNUMBER(M4285)),NOT(ISNUMBER(N4285)),ABS(M4285)&gt;L4285,N4285&gt;L4285),"FAIL","PASS"))</x:f>
        <x:v>OPEN</x:v>
      </x:c>
    </x:row>
    <x:row r="4286">
      <x:c r="B4286" s="7" t="str">
        <x:v>CAL-04280</x:v>
      </x:c>
      <x:c r="C4286" s="7" t="str">
        <x:v>CH-2140</x:v>
      </x:c>
      <x:c r="D4286" s="7" t="str">
        <x:v>REA-M-C</x:v>
      </x:c>
      <x:c r="E4286" s="7" t="str">
        <x:v>CALIBRATION</x:v>
      </x:c>
      <x:c r="F4286" s="7" t="str">
        <x:v>PTC-C</x:v>
      </x:c>
      <x:c r="G4286" s="7" t="str">
        <x:v>CF-21</x:v>
      </x:c>
      <x:c r="H4286" s="7" t="str">
        <x:v>AFTER</x:v>
      </x:c>
      <x:c r="I4286" s="7" t="str">
        <x:v>fraction</x:v>
      </x:c>
      <x:c r="J4286" s="7" t="n">
        <x:v>0</x:v>
      </x:c>
      <x:c r="K4286" s="7" t="n">
        <x:v>1</x:v>
      </x:c>
      <x:c r="L4286" s="7" t="n">
        <x:v>0.005</x:v>
      </x:c>
      <x:c r="M4286" s="7" t="str"/>
      <x:c r="N4286" s="7" t="str"/>
      <x:c r="O4286" s="7" t="str"/>
      <x:c r="P4286" s="7" t="str">
        <x:f>IF(O4286="","OPEN",IF(OR(NOT(ISNUMBER(M4286)),NOT(ISNUMBER(N4286)),ABS(M4286)&gt;L4286,N4286&gt;L4286),"FAIL","PASS"))</x:f>
        <x:v>OPEN</x:v>
      </x:c>
    </x:row>
    <x:row r="4287">
      <x:c r="B4287" s="7" t="str">
        <x:v>CAL-04281</x:v>
      </x:c>
      <x:c r="C4287" s="7" t="str">
        <x:v>CH-2141</x:v>
      </x:c>
      <x:c r="D4287" s="7" t="str">
        <x:v>REA-M-C</x:v>
      </x:c>
      <x:c r="E4287" s="7" t="str">
        <x:v>CALIBRATION</x:v>
      </x:c>
      <x:c r="F4287" s="7" t="str">
        <x:v>PTC-C</x:v>
      </x:c>
      <x:c r="G4287" s="7" t="str">
        <x:v>CF-21</x:v>
      </x:c>
      <x:c r="H4287" s="7" t="str">
        <x:v>BEFORE</x:v>
      </x:c>
      <x:c r="I4287" s="7" t="str">
        <x:v>fraction</x:v>
      </x:c>
      <x:c r="J4287" s="7" t="n">
        <x:v>0</x:v>
      </x:c>
      <x:c r="K4287" s="7" t="n">
        <x:v>1</x:v>
      </x:c>
      <x:c r="L4287" s="7" t="n">
        <x:v>0.005</x:v>
      </x:c>
      <x:c r="M4287" s="7" t="str"/>
      <x:c r="N4287" s="7" t="str"/>
      <x:c r="O4287" s="7" t="str"/>
      <x:c r="P4287" s="7" t="str">
        <x:f>IF(O4287="","OPEN",IF(OR(NOT(ISNUMBER(M4287)),NOT(ISNUMBER(N4287)),ABS(M4287)&gt;L4287,N4287&gt;L4287),"FAIL","PASS"))</x:f>
        <x:v>OPEN</x:v>
      </x:c>
    </x:row>
    <x:row r="4288">
      <x:c r="B4288" s="7" t="str">
        <x:v>CAL-04282</x:v>
      </x:c>
      <x:c r="C4288" s="7" t="str">
        <x:v>CH-2141</x:v>
      </x:c>
      <x:c r="D4288" s="7" t="str">
        <x:v>REA-M-C</x:v>
      </x:c>
      <x:c r="E4288" s="7" t="str">
        <x:v>CALIBRATION</x:v>
      </x:c>
      <x:c r="F4288" s="7" t="str">
        <x:v>PTC-C</x:v>
      </x:c>
      <x:c r="G4288" s="7" t="str">
        <x:v>CF-21</x:v>
      </x:c>
      <x:c r="H4288" s="7" t="str">
        <x:v>AFTER</x:v>
      </x:c>
      <x:c r="I4288" s="7" t="str">
        <x:v>fraction</x:v>
      </x:c>
      <x:c r="J4288" s="7" t="n">
        <x:v>0</x:v>
      </x:c>
      <x:c r="K4288" s="7" t="n">
        <x:v>1</x:v>
      </x:c>
      <x:c r="L4288" s="7" t="n">
        <x:v>0.005</x:v>
      </x:c>
      <x:c r="M4288" s="7" t="str"/>
      <x:c r="N4288" s="7" t="str"/>
      <x:c r="O4288" s="7" t="str"/>
      <x:c r="P4288" s="7" t="str">
        <x:f>IF(O4288="","OPEN",IF(OR(NOT(ISNUMBER(M4288)),NOT(ISNUMBER(N4288)),ABS(M4288)&gt;L4288,N4288&gt;L4288),"FAIL","PASS"))</x:f>
        <x:v>OPEN</x:v>
      </x:c>
    </x:row>
    <x:row r="4289">
      <x:c r="B4289" s="7" t="str">
        <x:v>CAL-04283</x:v>
      </x:c>
      <x:c r="C4289" s="7" t="str">
        <x:v>CH-2142</x:v>
      </x:c>
      <x:c r="D4289" s="7" t="str">
        <x:v>REA-M-C</x:v>
      </x:c>
      <x:c r="E4289" s="7" t="str">
        <x:v>CALIBRATION</x:v>
      </x:c>
      <x:c r="F4289" s="7" t="str">
        <x:v>PTC-C</x:v>
      </x:c>
      <x:c r="G4289" s="7" t="str">
        <x:v>CF-21</x:v>
      </x:c>
      <x:c r="H4289" s="7" t="str">
        <x:v>BEFORE</x:v>
      </x:c>
      <x:c r="I4289" s="7" t="str">
        <x:v>fraction</x:v>
      </x:c>
      <x:c r="J4289" s="7" t="n">
        <x:v>0</x:v>
      </x:c>
      <x:c r="K4289" s="7" t="n">
        <x:v>1</x:v>
      </x:c>
      <x:c r="L4289" s="7" t="n">
        <x:v>0.005</x:v>
      </x:c>
      <x:c r="M4289" s="7" t="str"/>
      <x:c r="N4289" s="7" t="str"/>
      <x:c r="O4289" s="7" t="str"/>
      <x:c r="P4289" s="7" t="str">
        <x:f>IF(O4289="","OPEN",IF(OR(NOT(ISNUMBER(M4289)),NOT(ISNUMBER(N4289)),ABS(M4289)&gt;L4289,N4289&gt;L4289),"FAIL","PASS"))</x:f>
        <x:v>OPEN</x:v>
      </x:c>
    </x:row>
    <x:row r="4290">
      <x:c r="B4290" s="7" t="str">
        <x:v>CAL-04284</x:v>
      </x:c>
      <x:c r="C4290" s="7" t="str">
        <x:v>CH-2142</x:v>
      </x:c>
      <x:c r="D4290" s="7" t="str">
        <x:v>REA-M-C</x:v>
      </x:c>
      <x:c r="E4290" s="7" t="str">
        <x:v>CALIBRATION</x:v>
      </x:c>
      <x:c r="F4290" s="7" t="str">
        <x:v>PTC-C</x:v>
      </x:c>
      <x:c r="G4290" s="7" t="str">
        <x:v>CF-21</x:v>
      </x:c>
      <x:c r="H4290" s="7" t="str">
        <x:v>AFTER</x:v>
      </x:c>
      <x:c r="I4290" s="7" t="str">
        <x:v>fraction</x:v>
      </x:c>
      <x:c r="J4290" s="7" t="n">
        <x:v>0</x:v>
      </x:c>
      <x:c r="K4290" s="7" t="n">
        <x:v>1</x:v>
      </x:c>
      <x:c r="L4290" s="7" t="n">
        <x:v>0.005</x:v>
      </x:c>
      <x:c r="M4290" s="7" t="str"/>
      <x:c r="N4290" s="7" t="str"/>
      <x:c r="O4290" s="7" t="str"/>
      <x:c r="P4290" s="7" t="str">
        <x:f>IF(O4290="","OPEN",IF(OR(NOT(ISNUMBER(M4290)),NOT(ISNUMBER(N4290)),ABS(M4290)&gt;L4290,N4290&gt;L4290),"FAIL","PASS"))</x:f>
        <x:v>OPEN</x:v>
      </x:c>
    </x:row>
    <x:row r="4291">
      <x:c r="B4291" s="7" t="str">
        <x:v>CAL-04285</x:v>
      </x:c>
      <x:c r="C4291" s="7" t="str">
        <x:v>CH-2143</x:v>
      </x:c>
      <x:c r="D4291" s="7" t="str">
        <x:v>REA-M-C</x:v>
      </x:c>
      <x:c r="E4291" s="7" t="str">
        <x:v>CALIBRATION</x:v>
      </x:c>
      <x:c r="F4291" s="7" t="str">
        <x:v>PTC-C</x:v>
      </x:c>
      <x:c r="G4291" s="7" t="str">
        <x:v>CF-22</x:v>
      </x:c>
      <x:c r="H4291" s="7" t="str">
        <x:v>BEFORE</x:v>
      </x:c>
      <x:c r="I4291" s="7" t="str">
        <x:v>kg</x:v>
      </x:c>
      <x:c r="J4291" s="7" t="n">
        <x:v>0</x:v>
      </x:c>
      <x:c r="K4291" s="7" t="n">
        <x:v>0.1</x:v>
      </x:c>
      <x:c r="L4291" s="7" t="n">
        <x:v>0.01</x:v>
      </x:c>
      <x:c r="M4291" s="7" t="str"/>
      <x:c r="N4291" s="7" t="str"/>
      <x:c r="O4291" s="7" t="str"/>
      <x:c r="P4291" s="7" t="str">
        <x:f>IF(O4291="","OPEN",IF(OR(NOT(ISNUMBER(M4291)),NOT(ISNUMBER(N4291)),ABS(M4291)&gt;L4291,N4291&gt;L4291),"FAIL","PASS"))</x:f>
        <x:v>OPEN</x:v>
      </x:c>
    </x:row>
    <x:row r="4292">
      <x:c r="B4292" s="7" t="str">
        <x:v>CAL-04286</x:v>
      </x:c>
      <x:c r="C4292" s="7" t="str">
        <x:v>CH-2143</x:v>
      </x:c>
      <x:c r="D4292" s="7" t="str">
        <x:v>REA-M-C</x:v>
      </x:c>
      <x:c r="E4292" s="7" t="str">
        <x:v>CALIBRATION</x:v>
      </x:c>
      <x:c r="F4292" s="7" t="str">
        <x:v>PTC-C</x:v>
      </x:c>
      <x:c r="G4292" s="7" t="str">
        <x:v>CF-22</x:v>
      </x:c>
      <x:c r="H4292" s="7" t="str">
        <x:v>AFTER</x:v>
      </x:c>
      <x:c r="I4292" s="7" t="str">
        <x:v>kg</x:v>
      </x:c>
      <x:c r="J4292" s="7" t="n">
        <x:v>0</x:v>
      </x:c>
      <x:c r="K4292" s="7" t="n">
        <x:v>0.1</x:v>
      </x:c>
      <x:c r="L4292" s="7" t="n">
        <x:v>0.01</x:v>
      </x:c>
      <x:c r="M4292" s="7" t="str"/>
      <x:c r="N4292" s="7" t="str"/>
      <x:c r="O4292" s="7" t="str"/>
      <x:c r="P4292" s="7" t="str">
        <x:f>IF(O4292="","OPEN",IF(OR(NOT(ISNUMBER(M4292)),NOT(ISNUMBER(N4292)),ABS(M4292)&gt;L4292,N4292&gt;L4292),"FAIL","PASS"))</x:f>
        <x:v>OPEN</x:v>
      </x:c>
    </x:row>
    <x:row r="4293">
      <x:c r="B4293" s="7" t="str">
        <x:v>CAL-04287</x:v>
      </x:c>
      <x:c r="C4293" s="7" t="str">
        <x:v>CH-2144</x:v>
      </x:c>
      <x:c r="D4293" s="7" t="str">
        <x:v>REA-M-C</x:v>
      </x:c>
      <x:c r="E4293" s="7" t="str">
        <x:v>CALIBRATION</x:v>
      </x:c>
      <x:c r="F4293" s="7" t="str">
        <x:v>PTC-C</x:v>
      </x:c>
      <x:c r="G4293" s="7" t="str">
        <x:v>CF-22</x:v>
      </x:c>
      <x:c r="H4293" s="7" t="str">
        <x:v>BEFORE</x:v>
      </x:c>
      <x:c r="I4293" s="7" t="str">
        <x:v>kg</x:v>
      </x:c>
      <x:c r="J4293" s="7" t="n">
        <x:v>0</x:v>
      </x:c>
      <x:c r="K4293" s="7" t="n">
        <x:v>0.1</x:v>
      </x:c>
      <x:c r="L4293" s="7" t="n">
        <x:v>0.01</x:v>
      </x:c>
      <x:c r="M4293" s="7" t="str"/>
      <x:c r="N4293" s="7" t="str"/>
      <x:c r="O4293" s="7" t="str"/>
      <x:c r="P4293" s="7" t="str">
        <x:f>IF(O4293="","OPEN",IF(OR(NOT(ISNUMBER(M4293)),NOT(ISNUMBER(N4293)),ABS(M4293)&gt;L4293,N4293&gt;L4293),"FAIL","PASS"))</x:f>
        <x:v>OPEN</x:v>
      </x:c>
    </x:row>
    <x:row r="4294">
      <x:c r="B4294" s="7" t="str">
        <x:v>CAL-04288</x:v>
      </x:c>
      <x:c r="C4294" s="7" t="str">
        <x:v>CH-2144</x:v>
      </x:c>
      <x:c r="D4294" s="7" t="str">
        <x:v>REA-M-C</x:v>
      </x:c>
      <x:c r="E4294" s="7" t="str">
        <x:v>CALIBRATION</x:v>
      </x:c>
      <x:c r="F4294" s="7" t="str">
        <x:v>PTC-C</x:v>
      </x:c>
      <x:c r="G4294" s="7" t="str">
        <x:v>CF-22</x:v>
      </x:c>
      <x:c r="H4294" s="7" t="str">
        <x:v>AFTER</x:v>
      </x:c>
      <x:c r="I4294" s="7" t="str">
        <x:v>kg</x:v>
      </x:c>
      <x:c r="J4294" s="7" t="n">
        <x:v>0</x:v>
      </x:c>
      <x:c r="K4294" s="7" t="n">
        <x:v>0.1</x:v>
      </x:c>
      <x:c r="L4294" s="7" t="n">
        <x:v>0.01</x:v>
      </x:c>
      <x:c r="M4294" s="7" t="str"/>
      <x:c r="N4294" s="7" t="str"/>
      <x:c r="O4294" s="7" t="str"/>
      <x:c r="P4294" s="7" t="str">
        <x:f>IF(O4294="","OPEN",IF(OR(NOT(ISNUMBER(M4294)),NOT(ISNUMBER(N4294)),ABS(M4294)&gt;L4294,N4294&gt;L4294),"FAIL","PASS"))</x:f>
        <x:v>OPEN</x:v>
      </x:c>
    </x:row>
    <x:row r="4295">
      <x:c r="B4295" s="7" t="str">
        <x:v>CAL-04289</x:v>
      </x:c>
      <x:c r="C4295" s="7" t="str">
        <x:v>CH-2145</x:v>
      </x:c>
      <x:c r="D4295" s="7" t="str">
        <x:v>REA-M-C</x:v>
      </x:c>
      <x:c r="E4295" s="7" t="str">
        <x:v>CALIBRATION</x:v>
      </x:c>
      <x:c r="F4295" s="7" t="str">
        <x:v>PTC-C</x:v>
      </x:c>
      <x:c r="G4295" s="7" t="str">
        <x:v>CF-22</x:v>
      </x:c>
      <x:c r="H4295" s="7" t="str">
        <x:v>BEFORE</x:v>
      </x:c>
      <x:c r="I4295" s="7" t="str">
        <x:v>kg</x:v>
      </x:c>
      <x:c r="J4295" s="7" t="n">
        <x:v>0</x:v>
      </x:c>
      <x:c r="K4295" s="7" t="n">
        <x:v>0.1</x:v>
      </x:c>
      <x:c r="L4295" s="7" t="n">
        <x:v>0.01</x:v>
      </x:c>
      <x:c r="M4295" s="7" t="str"/>
      <x:c r="N4295" s="7" t="str"/>
      <x:c r="O4295" s="7" t="str"/>
      <x:c r="P4295" s="7" t="str">
        <x:f>IF(O4295="","OPEN",IF(OR(NOT(ISNUMBER(M4295)),NOT(ISNUMBER(N4295)),ABS(M4295)&gt;L4295,N4295&gt;L4295),"FAIL","PASS"))</x:f>
        <x:v>OPEN</x:v>
      </x:c>
    </x:row>
    <x:row r="4296">
      <x:c r="B4296" s="7" t="str">
        <x:v>CAL-04290</x:v>
      </x:c>
      <x:c r="C4296" s="7" t="str">
        <x:v>CH-2145</x:v>
      </x:c>
      <x:c r="D4296" s="7" t="str">
        <x:v>REA-M-C</x:v>
      </x:c>
      <x:c r="E4296" s="7" t="str">
        <x:v>CALIBRATION</x:v>
      </x:c>
      <x:c r="F4296" s="7" t="str">
        <x:v>PTC-C</x:v>
      </x:c>
      <x:c r="G4296" s="7" t="str">
        <x:v>CF-22</x:v>
      </x:c>
      <x:c r="H4296" s="7" t="str">
        <x:v>AFTER</x:v>
      </x:c>
      <x:c r="I4296" s="7" t="str">
        <x:v>kg</x:v>
      </x:c>
      <x:c r="J4296" s="7" t="n">
        <x:v>0</x:v>
      </x:c>
      <x:c r="K4296" s="7" t="n">
        <x:v>0.1</x:v>
      </x:c>
      <x:c r="L4296" s="7" t="n">
        <x:v>0.01</x:v>
      </x:c>
      <x:c r="M4296" s="7" t="str"/>
      <x:c r="N4296" s="7" t="str"/>
      <x:c r="O4296" s="7" t="str"/>
      <x:c r="P4296" s="7" t="str">
        <x:f>IF(O4296="","OPEN",IF(OR(NOT(ISNUMBER(M4296)),NOT(ISNUMBER(N4296)),ABS(M4296)&gt;L4296,N4296&gt;L4296),"FAIL","PASS"))</x:f>
        <x:v>OPEN</x:v>
      </x:c>
    </x:row>
    <x:row r="4297">
      <x:c r="B4297" s="7" t="str">
        <x:v>CAL-04291</x:v>
      </x:c>
      <x:c r="C4297" s="7" t="str">
        <x:v>CH-2146</x:v>
      </x:c>
      <x:c r="D4297" s="7" t="str">
        <x:v>REA-M-C</x:v>
      </x:c>
      <x:c r="E4297" s="7" t="str">
        <x:v>CALIBRATION</x:v>
      </x:c>
      <x:c r="F4297" s="7" t="str">
        <x:v>PTC-C</x:v>
      </x:c>
      <x:c r="G4297" s="7" t="str">
        <x:v>CF-22</x:v>
      </x:c>
      <x:c r="H4297" s="7" t="str">
        <x:v>BEFORE</x:v>
      </x:c>
      <x:c r="I4297" s="7" t="str">
        <x:v>kg</x:v>
      </x:c>
      <x:c r="J4297" s="7" t="n">
        <x:v>0</x:v>
      </x:c>
      <x:c r="K4297" s="7" t="n">
        <x:v>0.1</x:v>
      </x:c>
      <x:c r="L4297" s="7" t="n">
        <x:v>0.01</x:v>
      </x:c>
      <x:c r="M4297" s="7" t="str"/>
      <x:c r="N4297" s="7" t="str"/>
      <x:c r="O4297" s="7" t="str"/>
      <x:c r="P4297" s="7" t="str">
        <x:f>IF(O4297="","OPEN",IF(OR(NOT(ISNUMBER(M4297)),NOT(ISNUMBER(N4297)),ABS(M4297)&gt;L4297,N4297&gt;L4297),"FAIL","PASS"))</x:f>
        <x:v>OPEN</x:v>
      </x:c>
    </x:row>
    <x:row r="4298">
      <x:c r="B4298" s="7" t="str">
        <x:v>CAL-04292</x:v>
      </x:c>
      <x:c r="C4298" s="7" t="str">
        <x:v>CH-2146</x:v>
      </x:c>
      <x:c r="D4298" s="7" t="str">
        <x:v>REA-M-C</x:v>
      </x:c>
      <x:c r="E4298" s="7" t="str">
        <x:v>CALIBRATION</x:v>
      </x:c>
      <x:c r="F4298" s="7" t="str">
        <x:v>PTC-C</x:v>
      </x:c>
      <x:c r="G4298" s="7" t="str">
        <x:v>CF-22</x:v>
      </x:c>
      <x:c r="H4298" s="7" t="str">
        <x:v>AFTER</x:v>
      </x:c>
      <x:c r="I4298" s="7" t="str">
        <x:v>kg</x:v>
      </x:c>
      <x:c r="J4298" s="7" t="n">
        <x:v>0</x:v>
      </x:c>
      <x:c r="K4298" s="7" t="n">
        <x:v>0.1</x:v>
      </x:c>
      <x:c r="L4298" s="7" t="n">
        <x:v>0.01</x:v>
      </x:c>
      <x:c r="M4298" s="7" t="str"/>
      <x:c r="N4298" s="7" t="str"/>
      <x:c r="O4298" s="7" t="str"/>
      <x:c r="P4298" s="7" t="str">
        <x:f>IF(O4298="","OPEN",IF(OR(NOT(ISNUMBER(M4298)),NOT(ISNUMBER(N4298)),ABS(M4298)&gt;L4298,N4298&gt;L4298),"FAIL","PASS"))</x:f>
        <x:v>OPEN</x:v>
      </x:c>
    </x:row>
    <x:row r="4299">
      <x:c r="B4299" s="7" t="str">
        <x:v>CAL-04293</x:v>
      </x:c>
      <x:c r="C4299" s="7" t="str">
        <x:v>CH-2147</x:v>
      </x:c>
      <x:c r="D4299" s="7" t="str">
        <x:v>REA-M-C</x:v>
      </x:c>
      <x:c r="E4299" s="7" t="str">
        <x:v>CALIBRATION</x:v>
      </x:c>
      <x:c r="F4299" s="7" t="str">
        <x:v>PTC-C</x:v>
      </x:c>
      <x:c r="G4299" s="7" t="str">
        <x:v>CF-22</x:v>
      </x:c>
      <x:c r="H4299" s="7" t="str">
        <x:v>BEFORE</x:v>
      </x:c>
      <x:c r="I4299" s="7" t="str">
        <x:v>kg</x:v>
      </x:c>
      <x:c r="J4299" s="7" t="n">
        <x:v>0</x:v>
      </x:c>
      <x:c r="K4299" s="7" t="n">
        <x:v>0.1</x:v>
      </x:c>
      <x:c r="L4299" s="7" t="n">
        <x:v>0.01</x:v>
      </x:c>
      <x:c r="M4299" s="7" t="str"/>
      <x:c r="N4299" s="7" t="str"/>
      <x:c r="O4299" s="7" t="str"/>
      <x:c r="P4299" s="7" t="str">
        <x:f>IF(O4299="","OPEN",IF(OR(NOT(ISNUMBER(M4299)),NOT(ISNUMBER(N4299)),ABS(M4299)&gt;L4299,N4299&gt;L4299),"FAIL","PASS"))</x:f>
        <x:v>OPEN</x:v>
      </x:c>
    </x:row>
    <x:row r="4300">
      <x:c r="B4300" s="7" t="str">
        <x:v>CAL-04294</x:v>
      </x:c>
      <x:c r="C4300" s="7" t="str">
        <x:v>CH-2147</x:v>
      </x:c>
      <x:c r="D4300" s="7" t="str">
        <x:v>REA-M-C</x:v>
      </x:c>
      <x:c r="E4300" s="7" t="str">
        <x:v>CALIBRATION</x:v>
      </x:c>
      <x:c r="F4300" s="7" t="str">
        <x:v>PTC-C</x:v>
      </x:c>
      <x:c r="G4300" s="7" t="str">
        <x:v>CF-22</x:v>
      </x:c>
      <x:c r="H4300" s="7" t="str">
        <x:v>AFTER</x:v>
      </x:c>
      <x:c r="I4300" s="7" t="str">
        <x:v>kg</x:v>
      </x:c>
      <x:c r="J4300" s="7" t="n">
        <x:v>0</x:v>
      </x:c>
      <x:c r="K4300" s="7" t="n">
        <x:v>0.1</x:v>
      </x:c>
      <x:c r="L4300" s="7" t="n">
        <x:v>0.01</x:v>
      </x:c>
      <x:c r="M4300" s="7" t="str"/>
      <x:c r="N4300" s="7" t="str"/>
      <x:c r="O4300" s="7" t="str"/>
      <x:c r="P4300" s="7" t="str">
        <x:f>IF(O4300="","OPEN",IF(OR(NOT(ISNUMBER(M4300)),NOT(ISNUMBER(N4300)),ABS(M4300)&gt;L4300,N4300&gt;L4300),"FAIL","PASS"))</x:f>
        <x:v>OPEN</x:v>
      </x:c>
    </x:row>
    <x:row r="4301">
      <x:c r="B4301" s="7" t="str">
        <x:v>CAL-04295</x:v>
      </x:c>
      <x:c r="C4301" s="7" t="str">
        <x:v>CH-2148</x:v>
      </x:c>
      <x:c r="D4301" s="7" t="str">
        <x:v>REA-M-C</x:v>
      </x:c>
      <x:c r="E4301" s="7" t="str">
        <x:v>CALIBRATION</x:v>
      </x:c>
      <x:c r="F4301" s="7" t="str">
        <x:v>PTC-C</x:v>
      </x:c>
      <x:c r="G4301" s="7" t="str">
        <x:v>CF-22</x:v>
      </x:c>
      <x:c r="H4301" s="7" t="str">
        <x:v>BEFORE</x:v>
      </x:c>
      <x:c r="I4301" s="7" t="str">
        <x:v>kg</x:v>
      </x:c>
      <x:c r="J4301" s="7" t="n">
        <x:v>0</x:v>
      </x:c>
      <x:c r="K4301" s="7" t="n">
        <x:v>0.1</x:v>
      </x:c>
      <x:c r="L4301" s="7" t="n">
        <x:v>0.01</x:v>
      </x:c>
      <x:c r="M4301" s="7" t="str"/>
      <x:c r="N4301" s="7" t="str"/>
      <x:c r="O4301" s="7" t="str"/>
      <x:c r="P4301" s="7" t="str">
        <x:f>IF(O4301="","OPEN",IF(OR(NOT(ISNUMBER(M4301)),NOT(ISNUMBER(N4301)),ABS(M4301)&gt;L4301,N4301&gt;L4301),"FAIL","PASS"))</x:f>
        <x:v>OPEN</x:v>
      </x:c>
    </x:row>
    <x:row r="4302">
      <x:c r="B4302" s="7" t="str">
        <x:v>CAL-04296</x:v>
      </x:c>
      <x:c r="C4302" s="7" t="str">
        <x:v>CH-2148</x:v>
      </x:c>
      <x:c r="D4302" s="7" t="str">
        <x:v>REA-M-C</x:v>
      </x:c>
      <x:c r="E4302" s="7" t="str">
        <x:v>CALIBRATION</x:v>
      </x:c>
      <x:c r="F4302" s="7" t="str">
        <x:v>PTC-C</x:v>
      </x:c>
      <x:c r="G4302" s="7" t="str">
        <x:v>CF-22</x:v>
      </x:c>
      <x:c r="H4302" s="7" t="str">
        <x:v>AFTER</x:v>
      </x:c>
      <x:c r="I4302" s="7" t="str">
        <x:v>kg</x:v>
      </x:c>
      <x:c r="J4302" s="7" t="n">
        <x:v>0</x:v>
      </x:c>
      <x:c r="K4302" s="7" t="n">
        <x:v>0.1</x:v>
      </x:c>
      <x:c r="L4302" s="7" t="n">
        <x:v>0.01</x:v>
      </x:c>
      <x:c r="M4302" s="7" t="str"/>
      <x:c r="N4302" s="7" t="str"/>
      <x:c r="O4302" s="7" t="str"/>
      <x:c r="P4302" s="7" t="str">
        <x:f>IF(O4302="","OPEN",IF(OR(NOT(ISNUMBER(M4302)),NOT(ISNUMBER(N4302)),ABS(M4302)&gt;L4302,N4302&gt;L4302),"FAIL","PASS"))</x:f>
        <x:v>OPEN</x:v>
      </x:c>
    </x:row>
    <x:row r="4303">
      <x:c r="B4303" s="7" t="str">
        <x:v>CAL-04297</x:v>
      </x:c>
      <x:c r="C4303" s="7" t="str">
        <x:v>CH-2149</x:v>
      </x:c>
      <x:c r="D4303" s="7" t="str">
        <x:v>REA-M-C</x:v>
      </x:c>
      <x:c r="E4303" s="7" t="str">
        <x:v>CALIBRATION</x:v>
      </x:c>
      <x:c r="F4303" s="7" t="str">
        <x:v>PTC-C</x:v>
      </x:c>
      <x:c r="G4303" s="7" t="str">
        <x:v>CF-23</x:v>
      </x:c>
      <x:c r="H4303" s="7" t="str">
        <x:v>BEFORE</x:v>
      </x:c>
      <x:c r="I4303" s="7" t="str">
        <x:v>ms</x:v>
      </x:c>
      <x:c r="J4303" s="7" t="n">
        <x:v>-10</x:v>
      </x:c>
      <x:c r="K4303" s="7" t="n">
        <x:v>10</x:v>
      </x:c>
      <x:c r="L4303" s="7" t="n">
        <x:v>1</x:v>
      </x:c>
      <x:c r="M4303" s="7" t="str"/>
      <x:c r="N4303" s="7" t="str"/>
      <x:c r="O4303" s="7" t="str"/>
      <x:c r="P4303" s="7" t="str">
        <x:f>IF(O4303="","OPEN",IF(OR(NOT(ISNUMBER(M4303)),NOT(ISNUMBER(N4303)),ABS(M4303)&gt;L4303,N4303&gt;L4303),"FAIL","PASS"))</x:f>
        <x:v>OPEN</x:v>
      </x:c>
    </x:row>
    <x:row r="4304">
      <x:c r="B4304" s="7" t="str">
        <x:v>CAL-04298</x:v>
      </x:c>
      <x:c r="C4304" s="7" t="str">
        <x:v>CH-2149</x:v>
      </x:c>
      <x:c r="D4304" s="7" t="str">
        <x:v>REA-M-C</x:v>
      </x:c>
      <x:c r="E4304" s="7" t="str">
        <x:v>CALIBRATION</x:v>
      </x:c>
      <x:c r="F4304" s="7" t="str">
        <x:v>PTC-C</x:v>
      </x:c>
      <x:c r="G4304" s="7" t="str">
        <x:v>CF-23</x:v>
      </x:c>
      <x:c r="H4304" s="7" t="str">
        <x:v>AFTER</x:v>
      </x:c>
      <x:c r="I4304" s="7" t="str">
        <x:v>ms</x:v>
      </x:c>
      <x:c r="J4304" s="7" t="n">
        <x:v>-10</x:v>
      </x:c>
      <x:c r="K4304" s="7" t="n">
        <x:v>10</x:v>
      </x:c>
      <x:c r="L4304" s="7" t="n">
        <x:v>1</x:v>
      </x:c>
      <x:c r="M4304" s="7" t="str"/>
      <x:c r="N4304" s="7" t="str"/>
      <x:c r="O4304" s="7" t="str"/>
      <x:c r="P4304" s="7" t="str">
        <x:f>IF(O4304="","OPEN",IF(OR(NOT(ISNUMBER(M4304)),NOT(ISNUMBER(N4304)),ABS(M4304)&gt;L4304,N4304&gt;L4304),"FAIL","PASS"))</x:f>
        <x:v>OPEN</x:v>
      </x:c>
    </x:row>
    <x:row r="4305">
      <x:c r="B4305" s="7" t="str">
        <x:v>CAL-04299</x:v>
      </x:c>
      <x:c r="C4305" s="7" t="str">
        <x:v>CH-2150</x:v>
      </x:c>
      <x:c r="D4305" s="7" t="str">
        <x:v>REA-M-C</x:v>
      </x:c>
      <x:c r="E4305" s="7" t="str">
        <x:v>CALIBRATION</x:v>
      </x:c>
      <x:c r="F4305" s="7" t="str">
        <x:v>PTC-C</x:v>
      </x:c>
      <x:c r="G4305" s="7" t="str">
        <x:v>CF-23</x:v>
      </x:c>
      <x:c r="H4305" s="7" t="str">
        <x:v>BEFORE</x:v>
      </x:c>
      <x:c r="I4305" s="7" t="str">
        <x:v>ms</x:v>
      </x:c>
      <x:c r="J4305" s="7" t="n">
        <x:v>-10</x:v>
      </x:c>
      <x:c r="K4305" s="7" t="n">
        <x:v>10</x:v>
      </x:c>
      <x:c r="L4305" s="7" t="n">
        <x:v>1</x:v>
      </x:c>
      <x:c r="M4305" s="7" t="str"/>
      <x:c r="N4305" s="7" t="str"/>
      <x:c r="O4305" s="7" t="str"/>
      <x:c r="P4305" s="7" t="str">
        <x:f>IF(O4305="","OPEN",IF(OR(NOT(ISNUMBER(M4305)),NOT(ISNUMBER(N4305)),ABS(M4305)&gt;L4305,N4305&gt;L4305),"FAIL","PASS"))</x:f>
        <x:v>OPEN</x:v>
      </x:c>
    </x:row>
    <x:row r="4306">
      <x:c r="B4306" s="7" t="str">
        <x:v>CAL-04300</x:v>
      </x:c>
      <x:c r="C4306" s="7" t="str">
        <x:v>CH-2150</x:v>
      </x:c>
      <x:c r="D4306" s="7" t="str">
        <x:v>REA-M-C</x:v>
      </x:c>
      <x:c r="E4306" s="7" t="str">
        <x:v>CALIBRATION</x:v>
      </x:c>
      <x:c r="F4306" s="7" t="str">
        <x:v>PTC-C</x:v>
      </x:c>
      <x:c r="G4306" s="7" t="str">
        <x:v>CF-23</x:v>
      </x:c>
      <x:c r="H4306" s="7" t="str">
        <x:v>AFTER</x:v>
      </x:c>
      <x:c r="I4306" s="7" t="str">
        <x:v>ms</x:v>
      </x:c>
      <x:c r="J4306" s="7" t="n">
        <x:v>-10</x:v>
      </x:c>
      <x:c r="K4306" s="7" t="n">
        <x:v>10</x:v>
      </x:c>
      <x:c r="L4306" s="7" t="n">
        <x:v>1</x:v>
      </x:c>
      <x:c r="M4306" s="7" t="str"/>
      <x:c r="N4306" s="7" t="str"/>
      <x:c r="O4306" s="7" t="str"/>
      <x:c r="P4306" s="7" t="str">
        <x:f>IF(O4306="","OPEN",IF(OR(NOT(ISNUMBER(M4306)),NOT(ISNUMBER(N4306)),ABS(M4306)&gt;L4306,N4306&gt;L4306),"FAIL","PASS"))</x:f>
        <x:v>OPEN</x:v>
      </x:c>
    </x:row>
    <x:row r="4307">
      <x:c r="B4307" s="7" t="str">
        <x:v>CAL-04301</x:v>
      </x:c>
      <x:c r="C4307" s="7" t="str">
        <x:v>CH-2151</x:v>
      </x:c>
      <x:c r="D4307" s="7" t="str">
        <x:v>REA-M-C</x:v>
      </x:c>
      <x:c r="E4307" s="7" t="str">
        <x:v>CALIBRATION</x:v>
      </x:c>
      <x:c r="F4307" s="7" t="str">
        <x:v>PTC-C</x:v>
      </x:c>
      <x:c r="G4307" s="7" t="str">
        <x:v>CF-23</x:v>
      </x:c>
      <x:c r="H4307" s="7" t="str">
        <x:v>BEFORE</x:v>
      </x:c>
      <x:c r="I4307" s="7" t="str">
        <x:v>ms</x:v>
      </x:c>
      <x:c r="J4307" s="7" t="n">
        <x:v>-10</x:v>
      </x:c>
      <x:c r="K4307" s="7" t="n">
        <x:v>10</x:v>
      </x:c>
      <x:c r="L4307" s="7" t="n">
        <x:v>1</x:v>
      </x:c>
      <x:c r="M4307" s="7" t="str"/>
      <x:c r="N4307" s="7" t="str"/>
      <x:c r="O4307" s="7" t="str"/>
      <x:c r="P4307" s="7" t="str">
        <x:f>IF(O4307="","OPEN",IF(OR(NOT(ISNUMBER(M4307)),NOT(ISNUMBER(N4307)),ABS(M4307)&gt;L4307,N4307&gt;L4307),"FAIL","PASS"))</x:f>
        <x:v>OPEN</x:v>
      </x:c>
    </x:row>
    <x:row r="4308">
      <x:c r="B4308" s="7" t="str">
        <x:v>CAL-04302</x:v>
      </x:c>
      <x:c r="C4308" s="7" t="str">
        <x:v>CH-2151</x:v>
      </x:c>
      <x:c r="D4308" s="7" t="str">
        <x:v>REA-M-C</x:v>
      </x:c>
      <x:c r="E4308" s="7" t="str">
        <x:v>CALIBRATION</x:v>
      </x:c>
      <x:c r="F4308" s="7" t="str">
        <x:v>PTC-C</x:v>
      </x:c>
      <x:c r="G4308" s="7" t="str">
        <x:v>CF-23</x:v>
      </x:c>
      <x:c r="H4308" s="7" t="str">
        <x:v>AFTER</x:v>
      </x:c>
      <x:c r="I4308" s="7" t="str">
        <x:v>ms</x:v>
      </x:c>
      <x:c r="J4308" s="7" t="n">
        <x:v>-10</x:v>
      </x:c>
      <x:c r="K4308" s="7" t="n">
        <x:v>10</x:v>
      </x:c>
      <x:c r="L4308" s="7" t="n">
        <x:v>1</x:v>
      </x:c>
      <x:c r="M4308" s="7" t="str"/>
      <x:c r="N4308" s="7" t="str"/>
      <x:c r="O4308" s="7" t="str"/>
      <x:c r="P4308" s="7" t="str">
        <x:f>IF(O4308="","OPEN",IF(OR(NOT(ISNUMBER(M4308)),NOT(ISNUMBER(N4308)),ABS(M4308)&gt;L4308,N4308&gt;L4308),"FAIL","PASS"))</x:f>
        <x:v>OPEN</x:v>
      </x:c>
    </x:row>
    <x:row r="4309">
      <x:c r="B4309" s="7" t="str">
        <x:v>CAL-04303</x:v>
      </x:c>
      <x:c r="C4309" s="7" t="str">
        <x:v>CH-2152</x:v>
      </x:c>
      <x:c r="D4309" s="7" t="str">
        <x:v>REA-M-C</x:v>
      </x:c>
      <x:c r="E4309" s="7" t="str">
        <x:v>CALIBRATION</x:v>
      </x:c>
      <x:c r="F4309" s="7" t="str">
        <x:v>PTC-C</x:v>
      </x:c>
      <x:c r="G4309" s="7" t="str">
        <x:v>CF-23</x:v>
      </x:c>
      <x:c r="H4309" s="7" t="str">
        <x:v>BEFORE</x:v>
      </x:c>
      <x:c r="I4309" s="7" t="str">
        <x:v>ms</x:v>
      </x:c>
      <x:c r="J4309" s="7" t="n">
        <x:v>-10</x:v>
      </x:c>
      <x:c r="K4309" s="7" t="n">
        <x:v>10</x:v>
      </x:c>
      <x:c r="L4309" s="7" t="n">
        <x:v>1</x:v>
      </x:c>
      <x:c r="M4309" s="7" t="str"/>
      <x:c r="N4309" s="7" t="str"/>
      <x:c r="O4309" s="7" t="str"/>
      <x:c r="P4309" s="7" t="str">
        <x:f>IF(O4309="","OPEN",IF(OR(NOT(ISNUMBER(M4309)),NOT(ISNUMBER(N4309)),ABS(M4309)&gt;L4309,N4309&gt;L4309),"FAIL","PASS"))</x:f>
        <x:v>OPEN</x:v>
      </x:c>
    </x:row>
    <x:row r="4310">
      <x:c r="B4310" s="7" t="str">
        <x:v>CAL-04304</x:v>
      </x:c>
      <x:c r="C4310" s="7" t="str">
        <x:v>CH-2152</x:v>
      </x:c>
      <x:c r="D4310" s="7" t="str">
        <x:v>REA-M-C</x:v>
      </x:c>
      <x:c r="E4310" s="7" t="str">
        <x:v>CALIBRATION</x:v>
      </x:c>
      <x:c r="F4310" s="7" t="str">
        <x:v>PTC-C</x:v>
      </x:c>
      <x:c r="G4310" s="7" t="str">
        <x:v>CF-23</x:v>
      </x:c>
      <x:c r="H4310" s="7" t="str">
        <x:v>AFTER</x:v>
      </x:c>
      <x:c r="I4310" s="7" t="str">
        <x:v>ms</x:v>
      </x:c>
      <x:c r="J4310" s="7" t="n">
        <x:v>-10</x:v>
      </x:c>
      <x:c r="K4310" s="7" t="n">
        <x:v>10</x:v>
      </x:c>
      <x:c r="L4310" s="7" t="n">
        <x:v>1</x:v>
      </x:c>
      <x:c r="M4310" s="7" t="str"/>
      <x:c r="N4310" s="7" t="str"/>
      <x:c r="O4310" s="7" t="str"/>
      <x:c r="P4310" s="7" t="str">
        <x:f>IF(O4310="","OPEN",IF(OR(NOT(ISNUMBER(M4310)),NOT(ISNUMBER(N4310)),ABS(M4310)&gt;L4310,N4310&gt;L4310),"FAIL","PASS"))</x:f>
        <x:v>OPEN</x:v>
      </x:c>
    </x:row>
    <x:row r="4311">
      <x:c r="B4311" s="7" t="str">
        <x:v>CAL-04305</x:v>
      </x:c>
      <x:c r="C4311" s="7" t="str">
        <x:v>CH-2153</x:v>
      </x:c>
      <x:c r="D4311" s="7" t="str">
        <x:v>REA-M-C</x:v>
      </x:c>
      <x:c r="E4311" s="7" t="str">
        <x:v>CALIBRATION</x:v>
      </x:c>
      <x:c r="F4311" s="7" t="str">
        <x:v>PTC-C</x:v>
      </x:c>
      <x:c r="G4311" s="7" t="str">
        <x:v>CF-23</x:v>
      </x:c>
      <x:c r="H4311" s="7" t="str">
        <x:v>BEFORE</x:v>
      </x:c>
      <x:c r="I4311" s="7" t="str">
        <x:v>ms</x:v>
      </x:c>
      <x:c r="J4311" s="7" t="n">
        <x:v>-10</x:v>
      </x:c>
      <x:c r="K4311" s="7" t="n">
        <x:v>10</x:v>
      </x:c>
      <x:c r="L4311" s="7" t="n">
        <x:v>1</x:v>
      </x:c>
      <x:c r="M4311" s="7" t="str"/>
      <x:c r="N4311" s="7" t="str"/>
      <x:c r="O4311" s="7" t="str"/>
      <x:c r="P4311" s="7" t="str">
        <x:f>IF(O4311="","OPEN",IF(OR(NOT(ISNUMBER(M4311)),NOT(ISNUMBER(N4311)),ABS(M4311)&gt;L4311,N4311&gt;L4311),"FAIL","PASS"))</x:f>
        <x:v>OPEN</x:v>
      </x:c>
    </x:row>
    <x:row r="4312">
      <x:c r="B4312" s="7" t="str">
        <x:v>CAL-04306</x:v>
      </x:c>
      <x:c r="C4312" s="7" t="str">
        <x:v>CH-2153</x:v>
      </x:c>
      <x:c r="D4312" s="7" t="str">
        <x:v>REA-M-C</x:v>
      </x:c>
      <x:c r="E4312" s="7" t="str">
        <x:v>CALIBRATION</x:v>
      </x:c>
      <x:c r="F4312" s="7" t="str">
        <x:v>PTC-C</x:v>
      </x:c>
      <x:c r="G4312" s="7" t="str">
        <x:v>CF-23</x:v>
      </x:c>
      <x:c r="H4312" s="7" t="str">
        <x:v>AFTER</x:v>
      </x:c>
      <x:c r="I4312" s="7" t="str">
        <x:v>ms</x:v>
      </x:c>
      <x:c r="J4312" s="7" t="n">
        <x:v>-10</x:v>
      </x:c>
      <x:c r="K4312" s="7" t="n">
        <x:v>10</x:v>
      </x:c>
      <x:c r="L4312" s="7" t="n">
        <x:v>1</x:v>
      </x:c>
      <x:c r="M4312" s="7" t="str"/>
      <x:c r="N4312" s="7" t="str"/>
      <x:c r="O4312" s="7" t="str"/>
      <x:c r="P4312" s="7" t="str">
        <x:f>IF(O4312="","OPEN",IF(OR(NOT(ISNUMBER(M4312)),NOT(ISNUMBER(N4312)),ABS(M4312)&gt;L4312,N4312&gt;L4312),"FAIL","PASS"))</x:f>
        <x:v>OPEN</x:v>
      </x:c>
    </x:row>
    <x:row r="4313">
      <x:c r="B4313" s="7" t="str">
        <x:v>CAL-04307</x:v>
      </x:c>
      <x:c r="C4313" s="7" t="str">
        <x:v>CH-2154</x:v>
      </x:c>
      <x:c r="D4313" s="7" t="str">
        <x:v>REA-M-C</x:v>
      </x:c>
      <x:c r="E4313" s="7" t="str">
        <x:v>CALIBRATION</x:v>
      </x:c>
      <x:c r="F4313" s="7" t="str">
        <x:v>PTC-C</x:v>
      </x:c>
      <x:c r="G4313" s="7" t="str">
        <x:v>CF-23</x:v>
      </x:c>
      <x:c r="H4313" s="7" t="str">
        <x:v>BEFORE</x:v>
      </x:c>
      <x:c r="I4313" s="7" t="str">
        <x:v>ms</x:v>
      </x:c>
      <x:c r="J4313" s="7" t="n">
        <x:v>-10</x:v>
      </x:c>
      <x:c r="K4313" s="7" t="n">
        <x:v>10</x:v>
      </x:c>
      <x:c r="L4313" s="7" t="n">
        <x:v>1</x:v>
      </x:c>
      <x:c r="M4313" s="7" t="str"/>
      <x:c r="N4313" s="7" t="str"/>
      <x:c r="O4313" s="7" t="str"/>
      <x:c r="P4313" s="7" t="str">
        <x:f>IF(O4313="","OPEN",IF(OR(NOT(ISNUMBER(M4313)),NOT(ISNUMBER(N4313)),ABS(M4313)&gt;L4313,N4313&gt;L4313),"FAIL","PASS"))</x:f>
        <x:v>OPEN</x:v>
      </x:c>
    </x:row>
    <x:row r="4314">
      <x:c r="B4314" s="7" t="str">
        <x:v>CAL-04308</x:v>
      </x:c>
      <x:c r="C4314" s="7" t="str">
        <x:v>CH-2154</x:v>
      </x:c>
      <x:c r="D4314" s="7" t="str">
        <x:v>REA-M-C</x:v>
      </x:c>
      <x:c r="E4314" s="7" t="str">
        <x:v>CALIBRATION</x:v>
      </x:c>
      <x:c r="F4314" s="7" t="str">
        <x:v>PTC-C</x:v>
      </x:c>
      <x:c r="G4314" s="7" t="str">
        <x:v>CF-23</x:v>
      </x:c>
      <x:c r="H4314" s="7" t="str">
        <x:v>AFTER</x:v>
      </x:c>
      <x:c r="I4314" s="7" t="str">
        <x:v>ms</x:v>
      </x:c>
      <x:c r="J4314" s="7" t="n">
        <x:v>-10</x:v>
      </x:c>
      <x:c r="K4314" s="7" t="n">
        <x:v>10</x:v>
      </x:c>
      <x:c r="L4314" s="7" t="n">
        <x:v>1</x:v>
      </x:c>
      <x:c r="M4314" s="7" t="str"/>
      <x:c r="N4314" s="7" t="str"/>
      <x:c r="O4314" s="7" t="str"/>
      <x:c r="P4314" s="7" t="str">
        <x:f>IF(O4314="","OPEN",IF(OR(NOT(ISNUMBER(M4314)),NOT(ISNUMBER(N4314)),ABS(M4314)&gt;L4314,N4314&gt;L4314),"FAIL","PASS"))</x:f>
        <x:v>OPEN</x:v>
      </x:c>
    </x:row>
    <x:row r="4315">
      <x:c r="B4315" s="7" t="str">
        <x:v>CAL-04309</x:v>
      </x:c>
      <x:c r="C4315" s="7" t="str">
        <x:v>CH-2155</x:v>
      </x:c>
      <x:c r="D4315" s="7" t="str">
        <x:v>REA-M-C</x:v>
      </x:c>
      <x:c r="E4315" s="7" t="str">
        <x:v>CALIBRATION</x:v>
      </x:c>
      <x:c r="F4315" s="7" t="str">
        <x:v>PTC-C</x:v>
      </x:c>
      <x:c r="G4315" s="7" t="str">
        <x:v>CF-24</x:v>
      </x:c>
      <x:c r="H4315" s="7" t="str">
        <x:v>BEFORE</x:v>
      </x:c>
      <x:c r="I4315" s="7" t="str">
        <x:v>binary</x:v>
      </x:c>
      <x:c r="J4315" s="7" t="n">
        <x:v>0</x:v>
      </x:c>
      <x:c r="K4315" s="7" t="n">
        <x:v>1</x:v>
      </x:c>
      <x:c r="L4315" s="7" t="n">
        <x:v>1</x:v>
      </x:c>
      <x:c r="M4315" s="7" t="str"/>
      <x:c r="N4315" s="7" t="str"/>
      <x:c r="O4315" s="7" t="str"/>
      <x:c r="P4315" s="7" t="str">
        <x:f>IF(O4315="","OPEN",IF(OR(NOT(ISNUMBER(M4315)),NOT(ISNUMBER(N4315)),ABS(M4315)&gt;L4315,N4315&gt;L4315),"FAIL","PASS"))</x:f>
        <x:v>OPEN</x:v>
      </x:c>
    </x:row>
    <x:row r="4316">
      <x:c r="B4316" s="7" t="str">
        <x:v>CAL-04310</x:v>
      </x:c>
      <x:c r="C4316" s="7" t="str">
        <x:v>CH-2155</x:v>
      </x:c>
      <x:c r="D4316" s="7" t="str">
        <x:v>REA-M-C</x:v>
      </x:c>
      <x:c r="E4316" s="7" t="str">
        <x:v>CALIBRATION</x:v>
      </x:c>
      <x:c r="F4316" s="7" t="str">
        <x:v>PTC-C</x:v>
      </x:c>
      <x:c r="G4316" s="7" t="str">
        <x:v>CF-24</x:v>
      </x:c>
      <x:c r="H4316" s="7" t="str">
        <x:v>AFTER</x:v>
      </x:c>
      <x:c r="I4316" s="7" t="str">
        <x:v>binary</x:v>
      </x:c>
      <x:c r="J4316" s="7" t="n">
        <x:v>0</x:v>
      </x:c>
      <x:c r="K4316" s="7" t="n">
        <x:v>1</x:v>
      </x:c>
      <x:c r="L4316" s="7" t="n">
        <x:v>1</x:v>
      </x:c>
      <x:c r="M4316" s="7" t="str"/>
      <x:c r="N4316" s="7" t="str"/>
      <x:c r="O4316" s="7" t="str"/>
      <x:c r="P4316" s="7" t="str">
        <x:f>IF(O4316="","OPEN",IF(OR(NOT(ISNUMBER(M4316)),NOT(ISNUMBER(N4316)),ABS(M4316)&gt;L4316,N4316&gt;L4316),"FAIL","PASS"))</x:f>
        <x:v>OPEN</x:v>
      </x:c>
    </x:row>
    <x:row r="4317">
      <x:c r="B4317" s="7" t="str">
        <x:v>CAL-04311</x:v>
      </x:c>
      <x:c r="C4317" s="7" t="str">
        <x:v>CH-2156</x:v>
      </x:c>
      <x:c r="D4317" s="7" t="str">
        <x:v>REA-M-C</x:v>
      </x:c>
      <x:c r="E4317" s="7" t="str">
        <x:v>CALIBRATION</x:v>
      </x:c>
      <x:c r="F4317" s="7" t="str">
        <x:v>PTC-C</x:v>
      </x:c>
      <x:c r="G4317" s="7" t="str">
        <x:v>CF-24</x:v>
      </x:c>
      <x:c r="H4317" s="7" t="str">
        <x:v>BEFORE</x:v>
      </x:c>
      <x:c r="I4317" s="7" t="str">
        <x:v>binary</x:v>
      </x:c>
      <x:c r="J4317" s="7" t="n">
        <x:v>0</x:v>
      </x:c>
      <x:c r="K4317" s="7" t="n">
        <x:v>1</x:v>
      </x:c>
      <x:c r="L4317" s="7" t="n">
        <x:v>1</x:v>
      </x:c>
      <x:c r="M4317" s="7" t="str"/>
      <x:c r="N4317" s="7" t="str"/>
      <x:c r="O4317" s="7" t="str"/>
      <x:c r="P4317" s="7" t="str">
        <x:f>IF(O4317="","OPEN",IF(OR(NOT(ISNUMBER(M4317)),NOT(ISNUMBER(N4317)),ABS(M4317)&gt;L4317,N4317&gt;L4317),"FAIL","PASS"))</x:f>
        <x:v>OPEN</x:v>
      </x:c>
    </x:row>
    <x:row r="4318">
      <x:c r="B4318" s="7" t="str">
        <x:v>CAL-04312</x:v>
      </x:c>
      <x:c r="C4318" s="7" t="str">
        <x:v>CH-2156</x:v>
      </x:c>
      <x:c r="D4318" s="7" t="str">
        <x:v>REA-M-C</x:v>
      </x:c>
      <x:c r="E4318" s="7" t="str">
        <x:v>CALIBRATION</x:v>
      </x:c>
      <x:c r="F4318" s="7" t="str">
        <x:v>PTC-C</x:v>
      </x:c>
      <x:c r="G4318" s="7" t="str">
        <x:v>CF-24</x:v>
      </x:c>
      <x:c r="H4318" s="7" t="str">
        <x:v>AFTER</x:v>
      </x:c>
      <x:c r="I4318" s="7" t="str">
        <x:v>binary</x:v>
      </x:c>
      <x:c r="J4318" s="7" t="n">
        <x:v>0</x:v>
      </x:c>
      <x:c r="K4318" s="7" t="n">
        <x:v>1</x:v>
      </x:c>
      <x:c r="L4318" s="7" t="n">
        <x:v>1</x:v>
      </x:c>
      <x:c r="M4318" s="7" t="str"/>
      <x:c r="N4318" s="7" t="str"/>
      <x:c r="O4318" s="7" t="str"/>
      <x:c r="P4318" s="7" t="str">
        <x:f>IF(O4318="","OPEN",IF(OR(NOT(ISNUMBER(M4318)),NOT(ISNUMBER(N4318)),ABS(M4318)&gt;L4318,N4318&gt;L4318),"FAIL","PASS"))</x:f>
        <x:v>OPEN</x:v>
      </x:c>
    </x:row>
    <x:row r="4319">
      <x:c r="B4319" s="7" t="str">
        <x:v>CAL-04313</x:v>
      </x:c>
      <x:c r="C4319" s="7" t="str">
        <x:v>CH-2157</x:v>
      </x:c>
      <x:c r="D4319" s="7" t="str">
        <x:v>REA-M-C</x:v>
      </x:c>
      <x:c r="E4319" s="7" t="str">
        <x:v>CALIBRATION</x:v>
      </x:c>
      <x:c r="F4319" s="7" t="str">
        <x:v>PTC-C</x:v>
      </x:c>
      <x:c r="G4319" s="7" t="str">
        <x:v>CF-24</x:v>
      </x:c>
      <x:c r="H4319" s="7" t="str">
        <x:v>BEFORE</x:v>
      </x:c>
      <x:c r="I4319" s="7" t="str">
        <x:v>binary</x:v>
      </x:c>
      <x:c r="J4319" s="7" t="n">
        <x:v>0</x:v>
      </x:c>
      <x:c r="K4319" s="7" t="n">
        <x:v>1</x:v>
      </x:c>
      <x:c r="L4319" s="7" t="n">
        <x:v>1</x:v>
      </x:c>
      <x:c r="M4319" s="7" t="str"/>
      <x:c r="N4319" s="7" t="str"/>
      <x:c r="O4319" s="7" t="str"/>
      <x:c r="P4319" s="7" t="str">
        <x:f>IF(O4319="","OPEN",IF(OR(NOT(ISNUMBER(M4319)),NOT(ISNUMBER(N4319)),ABS(M4319)&gt;L4319,N4319&gt;L4319),"FAIL","PASS"))</x:f>
        <x:v>OPEN</x:v>
      </x:c>
    </x:row>
    <x:row r="4320">
      <x:c r="B4320" s="7" t="str">
        <x:v>CAL-04314</x:v>
      </x:c>
      <x:c r="C4320" s="7" t="str">
        <x:v>CH-2157</x:v>
      </x:c>
      <x:c r="D4320" s="7" t="str">
        <x:v>REA-M-C</x:v>
      </x:c>
      <x:c r="E4320" s="7" t="str">
        <x:v>CALIBRATION</x:v>
      </x:c>
      <x:c r="F4320" s="7" t="str">
        <x:v>PTC-C</x:v>
      </x:c>
      <x:c r="G4320" s="7" t="str">
        <x:v>CF-24</x:v>
      </x:c>
      <x:c r="H4320" s="7" t="str">
        <x:v>AFTER</x:v>
      </x:c>
      <x:c r="I4320" s="7" t="str">
        <x:v>binary</x:v>
      </x:c>
      <x:c r="J4320" s="7" t="n">
        <x:v>0</x:v>
      </x:c>
      <x:c r="K4320" s="7" t="n">
        <x:v>1</x:v>
      </x:c>
      <x:c r="L4320" s="7" t="n">
        <x:v>1</x:v>
      </x:c>
      <x:c r="M4320" s="7" t="str"/>
      <x:c r="N4320" s="7" t="str"/>
      <x:c r="O4320" s="7" t="str"/>
      <x:c r="P4320" s="7" t="str">
        <x:f>IF(O4320="","OPEN",IF(OR(NOT(ISNUMBER(M4320)),NOT(ISNUMBER(N4320)),ABS(M4320)&gt;L4320,N4320&gt;L4320),"FAIL","PASS"))</x:f>
        <x:v>OPEN</x:v>
      </x:c>
    </x:row>
    <x:row r="4321">
      <x:c r="B4321" s="7" t="str">
        <x:v>CAL-04315</x:v>
      </x:c>
      <x:c r="C4321" s="7" t="str">
        <x:v>CH-2158</x:v>
      </x:c>
      <x:c r="D4321" s="7" t="str">
        <x:v>REA-M-C</x:v>
      </x:c>
      <x:c r="E4321" s="7" t="str">
        <x:v>CALIBRATION</x:v>
      </x:c>
      <x:c r="F4321" s="7" t="str">
        <x:v>PTC-C</x:v>
      </x:c>
      <x:c r="G4321" s="7" t="str">
        <x:v>CF-24</x:v>
      </x:c>
      <x:c r="H4321" s="7" t="str">
        <x:v>BEFORE</x:v>
      </x:c>
      <x:c r="I4321" s="7" t="str">
        <x:v>binary</x:v>
      </x:c>
      <x:c r="J4321" s="7" t="n">
        <x:v>0</x:v>
      </x:c>
      <x:c r="K4321" s="7" t="n">
        <x:v>1</x:v>
      </x:c>
      <x:c r="L4321" s="7" t="n">
        <x:v>1</x:v>
      </x:c>
      <x:c r="M4321" s="7" t="str"/>
      <x:c r="N4321" s="7" t="str"/>
      <x:c r="O4321" s="7" t="str"/>
      <x:c r="P4321" s="7" t="str">
        <x:f>IF(O4321="","OPEN",IF(OR(NOT(ISNUMBER(M4321)),NOT(ISNUMBER(N4321)),ABS(M4321)&gt;L4321,N4321&gt;L4321),"FAIL","PASS"))</x:f>
        <x:v>OPEN</x:v>
      </x:c>
    </x:row>
    <x:row r="4322">
      <x:c r="B4322" s="7" t="str">
        <x:v>CAL-04316</x:v>
      </x:c>
      <x:c r="C4322" s="7" t="str">
        <x:v>CH-2158</x:v>
      </x:c>
      <x:c r="D4322" s="7" t="str">
        <x:v>REA-M-C</x:v>
      </x:c>
      <x:c r="E4322" s="7" t="str">
        <x:v>CALIBRATION</x:v>
      </x:c>
      <x:c r="F4322" s="7" t="str">
        <x:v>PTC-C</x:v>
      </x:c>
      <x:c r="G4322" s="7" t="str">
        <x:v>CF-24</x:v>
      </x:c>
      <x:c r="H4322" s="7" t="str">
        <x:v>AFTER</x:v>
      </x:c>
      <x:c r="I4322" s="7" t="str">
        <x:v>binary</x:v>
      </x:c>
      <x:c r="J4322" s="7" t="n">
        <x:v>0</x:v>
      </x:c>
      <x:c r="K4322" s="7" t="n">
        <x:v>1</x:v>
      </x:c>
      <x:c r="L4322" s="7" t="n">
        <x:v>1</x:v>
      </x:c>
      <x:c r="M4322" s="7" t="str"/>
      <x:c r="N4322" s="7" t="str"/>
      <x:c r="O4322" s="7" t="str"/>
      <x:c r="P4322" s="7" t="str">
        <x:f>IF(O4322="","OPEN",IF(OR(NOT(ISNUMBER(M4322)),NOT(ISNUMBER(N4322)),ABS(M4322)&gt;L4322,N4322&gt;L4322),"FAIL","PASS"))</x:f>
        <x:v>OPEN</x:v>
      </x:c>
    </x:row>
    <x:row r="4323">
      <x:c r="B4323" s="7" t="str">
        <x:v>CAL-04317</x:v>
      </x:c>
      <x:c r="C4323" s="7" t="str">
        <x:v>CH-2159</x:v>
      </x:c>
      <x:c r="D4323" s="7" t="str">
        <x:v>REA-M-C</x:v>
      </x:c>
      <x:c r="E4323" s="7" t="str">
        <x:v>CALIBRATION</x:v>
      </x:c>
      <x:c r="F4323" s="7" t="str">
        <x:v>PTC-C</x:v>
      </x:c>
      <x:c r="G4323" s="7" t="str">
        <x:v>CF-24</x:v>
      </x:c>
      <x:c r="H4323" s="7" t="str">
        <x:v>BEFORE</x:v>
      </x:c>
      <x:c r="I4323" s="7" t="str">
        <x:v>binary</x:v>
      </x:c>
      <x:c r="J4323" s="7" t="n">
        <x:v>0</x:v>
      </x:c>
      <x:c r="K4323" s="7" t="n">
        <x:v>1</x:v>
      </x:c>
      <x:c r="L4323" s="7" t="n">
        <x:v>1</x:v>
      </x:c>
      <x:c r="M4323" s="7" t="str"/>
      <x:c r="N4323" s="7" t="str"/>
      <x:c r="O4323" s="7" t="str"/>
      <x:c r="P4323" s="7" t="str">
        <x:f>IF(O4323="","OPEN",IF(OR(NOT(ISNUMBER(M4323)),NOT(ISNUMBER(N4323)),ABS(M4323)&gt;L4323,N4323&gt;L4323),"FAIL","PASS"))</x:f>
        <x:v>OPEN</x:v>
      </x:c>
    </x:row>
    <x:row r="4324">
      <x:c r="B4324" s="7" t="str">
        <x:v>CAL-04318</x:v>
      </x:c>
      <x:c r="C4324" s="7" t="str">
        <x:v>CH-2159</x:v>
      </x:c>
      <x:c r="D4324" s="7" t="str">
        <x:v>REA-M-C</x:v>
      </x:c>
      <x:c r="E4324" s="7" t="str">
        <x:v>CALIBRATION</x:v>
      </x:c>
      <x:c r="F4324" s="7" t="str">
        <x:v>PTC-C</x:v>
      </x:c>
      <x:c r="G4324" s="7" t="str">
        <x:v>CF-24</x:v>
      </x:c>
      <x:c r="H4324" s="7" t="str">
        <x:v>AFTER</x:v>
      </x:c>
      <x:c r="I4324" s="7" t="str">
        <x:v>binary</x:v>
      </x:c>
      <x:c r="J4324" s="7" t="n">
        <x:v>0</x:v>
      </x:c>
      <x:c r="K4324" s="7" t="n">
        <x:v>1</x:v>
      </x:c>
      <x:c r="L4324" s="7" t="n">
        <x:v>1</x:v>
      </x:c>
      <x:c r="M4324" s="7" t="str"/>
      <x:c r="N4324" s="7" t="str"/>
      <x:c r="O4324" s="7" t="str"/>
      <x:c r="P4324" s="7" t="str">
        <x:f>IF(O4324="","OPEN",IF(OR(NOT(ISNUMBER(M4324)),NOT(ISNUMBER(N4324)),ABS(M4324)&gt;L4324,N4324&gt;L4324),"FAIL","PASS"))</x:f>
        <x:v>OPEN</x:v>
      </x:c>
    </x:row>
    <x:row r="4325">
      <x:c r="B4325" s="7" t="str">
        <x:v>CAL-04319</x:v>
      </x:c>
      <x:c r="C4325" s="7" t="str">
        <x:v>CH-2160</x:v>
      </x:c>
      <x:c r="D4325" s="7" t="str">
        <x:v>REA-M-C</x:v>
      </x:c>
      <x:c r="E4325" s="7" t="str">
        <x:v>CALIBRATION</x:v>
      </x:c>
      <x:c r="F4325" s="7" t="str">
        <x:v>PTC-C</x:v>
      </x:c>
      <x:c r="G4325" s="7" t="str">
        <x:v>CF-24</x:v>
      </x:c>
      <x:c r="H4325" s="7" t="str">
        <x:v>BEFORE</x:v>
      </x:c>
      <x:c r="I4325" s="7" t="str">
        <x:v>binary</x:v>
      </x:c>
      <x:c r="J4325" s="7" t="n">
        <x:v>0</x:v>
      </x:c>
      <x:c r="K4325" s="7" t="n">
        <x:v>1</x:v>
      </x:c>
      <x:c r="L4325" s="7" t="n">
        <x:v>1</x:v>
      </x:c>
      <x:c r="M4325" s="7" t="str"/>
      <x:c r="N4325" s="7" t="str"/>
      <x:c r="O4325" s="7" t="str"/>
      <x:c r="P4325" s="7" t="str">
        <x:f>IF(O4325="","OPEN",IF(OR(NOT(ISNUMBER(M4325)),NOT(ISNUMBER(N4325)),ABS(M4325)&gt;L4325,N4325&gt;L4325),"FAIL","PASS"))</x:f>
        <x:v>OPEN</x:v>
      </x:c>
    </x:row>
    <x:row r="4326">
      <x:c r="B4326" s="7" t="str">
        <x:v>CAL-04320</x:v>
      </x:c>
      <x:c r="C4326" s="7" t="str">
        <x:v>CH-2160</x:v>
      </x:c>
      <x:c r="D4326" s="7" t="str">
        <x:v>REA-M-C</x:v>
      </x:c>
      <x:c r="E4326" s="7" t="str">
        <x:v>CALIBRATION</x:v>
      </x:c>
      <x:c r="F4326" s="7" t="str">
        <x:v>PTC-C</x:v>
      </x:c>
      <x:c r="G4326" s="7" t="str">
        <x:v>CF-24</x:v>
      </x:c>
      <x:c r="H4326" s="7" t="str">
        <x:v>AFTER</x:v>
      </x:c>
      <x:c r="I4326" s="7" t="str">
        <x:v>binary</x:v>
      </x:c>
      <x:c r="J4326" s="7" t="n">
        <x:v>0</x:v>
      </x:c>
      <x:c r="K4326" s="7" t="n">
        <x:v>1</x:v>
      </x:c>
      <x:c r="L4326" s="7" t="n">
        <x:v>1</x:v>
      </x:c>
      <x:c r="M4326" s="7" t="str"/>
      <x:c r="N4326" s="7" t="str"/>
      <x:c r="O4326" s="7" t="str"/>
      <x:c r="P4326" s="7" t="str">
        <x:f>IF(O4326="","OPEN",IF(OR(NOT(ISNUMBER(M4326)),NOT(ISNUMBER(N4326)),ABS(M4326)&gt;L4326,N4326&gt;L4326),"FAIL","PASS"))</x:f>
        <x:v>OPEN</x:v>
      </x:c>
    </x:row>
    <x:row r="4327">
      <x:c r="B4327" s="7" t="str">
        <x:v>CAL-04321</x:v>
      </x:c>
      <x:c r="C4327" s="7" t="str">
        <x:v>CH-2161</x:v>
      </x:c>
      <x:c r="D4327" s="7" t="str">
        <x:v>REA-D-A</x:v>
      </x:c>
      <x:c r="E4327" s="7" t="str">
        <x:v>DESTRUCTIVE</x:v>
      </x:c>
      <x:c r="F4327" s="7" t="str">
        <x:v>PTC-A</x:v>
      </x:c>
      <x:c r="G4327" s="7" t="str">
        <x:v>CF-01</x:v>
      </x:c>
      <x:c r="H4327" s="7" t="str">
        <x:v>BEFORE</x:v>
      </x:c>
      <x:c r="I4327" s="7" t="str">
        <x:v>kg</x:v>
      </x:c>
      <x:c r="J4327" s="7" t="n">
        <x:v>0</x:v>
      </x:c>
      <x:c r="K4327" s="7" t="n">
        <x:v>300</x:v>
      </x:c>
      <x:c r="L4327" s="7" t="n">
        <x:v>0.2</x:v>
      </x:c>
      <x:c r="M4327" s="7" t="str"/>
      <x:c r="N4327" s="7" t="str"/>
      <x:c r="O4327" s="7" t="str"/>
      <x:c r="P4327" s="7" t="str">
        <x:f>IF(O4327="","OPEN",IF(OR(NOT(ISNUMBER(M4327)),NOT(ISNUMBER(N4327)),ABS(M4327)&gt;L4327,N4327&gt;L4327),"FAIL","PASS"))</x:f>
        <x:v>OPEN</x:v>
      </x:c>
    </x:row>
    <x:row r="4328">
      <x:c r="B4328" s="7" t="str">
        <x:v>CAL-04322</x:v>
      </x:c>
      <x:c r="C4328" s="7" t="str">
        <x:v>CH-2161</x:v>
      </x:c>
      <x:c r="D4328" s="7" t="str">
        <x:v>REA-D-A</x:v>
      </x:c>
      <x:c r="E4328" s="7" t="str">
        <x:v>DESTRUCTIVE</x:v>
      </x:c>
      <x:c r="F4328" s="7" t="str">
        <x:v>PTC-A</x:v>
      </x:c>
      <x:c r="G4328" s="7" t="str">
        <x:v>CF-01</x:v>
      </x:c>
      <x:c r="H4328" s="7" t="str">
        <x:v>AFTER</x:v>
      </x:c>
      <x:c r="I4328" s="7" t="str">
        <x:v>kg</x:v>
      </x:c>
      <x:c r="J4328" s="7" t="n">
        <x:v>0</x:v>
      </x:c>
      <x:c r="K4328" s="7" t="n">
        <x:v>300</x:v>
      </x:c>
      <x:c r="L4328" s="7" t="n">
        <x:v>0.2</x:v>
      </x:c>
      <x:c r="M4328" s="7" t="str"/>
      <x:c r="N4328" s="7" t="str"/>
      <x:c r="O4328" s="7" t="str"/>
      <x:c r="P4328" s="7" t="str">
        <x:f>IF(O4328="","OPEN",IF(OR(NOT(ISNUMBER(M4328)),NOT(ISNUMBER(N4328)),ABS(M4328)&gt;L4328,N4328&gt;L4328),"FAIL","PASS"))</x:f>
        <x:v>OPEN</x:v>
      </x:c>
    </x:row>
    <x:row r="4329">
      <x:c r="B4329" s="7" t="str">
        <x:v>CAL-04323</x:v>
      </x:c>
      <x:c r="C4329" s="7" t="str">
        <x:v>CH-2162</x:v>
      </x:c>
      <x:c r="D4329" s="7" t="str">
        <x:v>REA-D-A</x:v>
      </x:c>
      <x:c r="E4329" s="7" t="str">
        <x:v>DESTRUCTIVE</x:v>
      </x:c>
      <x:c r="F4329" s="7" t="str">
        <x:v>PTC-A</x:v>
      </x:c>
      <x:c r="G4329" s="7" t="str">
        <x:v>CF-01</x:v>
      </x:c>
      <x:c r="H4329" s="7" t="str">
        <x:v>BEFORE</x:v>
      </x:c>
      <x:c r="I4329" s="7" t="str">
        <x:v>kg</x:v>
      </x:c>
      <x:c r="J4329" s="7" t="n">
        <x:v>0</x:v>
      </x:c>
      <x:c r="K4329" s="7" t="n">
        <x:v>300</x:v>
      </x:c>
      <x:c r="L4329" s="7" t="n">
        <x:v>0.2</x:v>
      </x:c>
      <x:c r="M4329" s="7" t="str"/>
      <x:c r="N4329" s="7" t="str"/>
      <x:c r="O4329" s="7" t="str"/>
      <x:c r="P4329" s="7" t="str">
        <x:f>IF(O4329="","OPEN",IF(OR(NOT(ISNUMBER(M4329)),NOT(ISNUMBER(N4329)),ABS(M4329)&gt;L4329,N4329&gt;L4329),"FAIL","PASS"))</x:f>
        <x:v>OPEN</x:v>
      </x:c>
    </x:row>
    <x:row r="4330">
      <x:c r="B4330" s="7" t="str">
        <x:v>CAL-04324</x:v>
      </x:c>
      <x:c r="C4330" s="7" t="str">
        <x:v>CH-2162</x:v>
      </x:c>
      <x:c r="D4330" s="7" t="str">
        <x:v>REA-D-A</x:v>
      </x:c>
      <x:c r="E4330" s="7" t="str">
        <x:v>DESTRUCTIVE</x:v>
      </x:c>
      <x:c r="F4330" s="7" t="str">
        <x:v>PTC-A</x:v>
      </x:c>
      <x:c r="G4330" s="7" t="str">
        <x:v>CF-01</x:v>
      </x:c>
      <x:c r="H4330" s="7" t="str">
        <x:v>AFTER</x:v>
      </x:c>
      <x:c r="I4330" s="7" t="str">
        <x:v>kg</x:v>
      </x:c>
      <x:c r="J4330" s="7" t="n">
        <x:v>0</x:v>
      </x:c>
      <x:c r="K4330" s="7" t="n">
        <x:v>300</x:v>
      </x:c>
      <x:c r="L4330" s="7" t="n">
        <x:v>0.2</x:v>
      </x:c>
      <x:c r="M4330" s="7" t="str"/>
      <x:c r="N4330" s="7" t="str"/>
      <x:c r="O4330" s="7" t="str"/>
      <x:c r="P4330" s="7" t="str">
        <x:f>IF(O4330="","OPEN",IF(OR(NOT(ISNUMBER(M4330)),NOT(ISNUMBER(N4330)),ABS(M4330)&gt;L4330,N4330&gt;L4330),"FAIL","PASS"))</x:f>
        <x:v>OPEN</x:v>
      </x:c>
    </x:row>
    <x:row r="4331">
      <x:c r="B4331" s="7" t="str">
        <x:v>CAL-04325</x:v>
      </x:c>
      <x:c r="C4331" s="7" t="str">
        <x:v>CH-2163</x:v>
      </x:c>
      <x:c r="D4331" s="7" t="str">
        <x:v>REA-D-A</x:v>
      </x:c>
      <x:c r="E4331" s="7" t="str">
        <x:v>DESTRUCTIVE</x:v>
      </x:c>
      <x:c r="F4331" s="7" t="str">
        <x:v>PTC-A</x:v>
      </x:c>
      <x:c r="G4331" s="7" t="str">
        <x:v>CF-01</x:v>
      </x:c>
      <x:c r="H4331" s="7" t="str">
        <x:v>BEFORE</x:v>
      </x:c>
      <x:c r="I4331" s="7" t="str">
        <x:v>kg</x:v>
      </x:c>
      <x:c r="J4331" s="7" t="n">
        <x:v>0</x:v>
      </x:c>
      <x:c r="K4331" s="7" t="n">
        <x:v>300</x:v>
      </x:c>
      <x:c r="L4331" s="7" t="n">
        <x:v>0.2</x:v>
      </x:c>
      <x:c r="M4331" s="7" t="str"/>
      <x:c r="N4331" s="7" t="str"/>
      <x:c r="O4331" s="7" t="str"/>
      <x:c r="P4331" s="7" t="str">
        <x:f>IF(O4331="","OPEN",IF(OR(NOT(ISNUMBER(M4331)),NOT(ISNUMBER(N4331)),ABS(M4331)&gt;L4331,N4331&gt;L4331),"FAIL","PASS"))</x:f>
        <x:v>OPEN</x:v>
      </x:c>
    </x:row>
    <x:row r="4332">
      <x:c r="B4332" s="7" t="str">
        <x:v>CAL-04326</x:v>
      </x:c>
      <x:c r="C4332" s="7" t="str">
        <x:v>CH-2163</x:v>
      </x:c>
      <x:c r="D4332" s="7" t="str">
        <x:v>REA-D-A</x:v>
      </x:c>
      <x:c r="E4332" s="7" t="str">
        <x:v>DESTRUCTIVE</x:v>
      </x:c>
      <x:c r="F4332" s="7" t="str">
        <x:v>PTC-A</x:v>
      </x:c>
      <x:c r="G4332" s="7" t="str">
        <x:v>CF-01</x:v>
      </x:c>
      <x:c r="H4332" s="7" t="str">
        <x:v>AFTER</x:v>
      </x:c>
      <x:c r="I4332" s="7" t="str">
        <x:v>kg</x:v>
      </x:c>
      <x:c r="J4332" s="7" t="n">
        <x:v>0</x:v>
      </x:c>
      <x:c r="K4332" s="7" t="n">
        <x:v>300</x:v>
      </x:c>
      <x:c r="L4332" s="7" t="n">
        <x:v>0.2</x:v>
      </x:c>
      <x:c r="M4332" s="7" t="str"/>
      <x:c r="N4332" s="7" t="str"/>
      <x:c r="O4332" s="7" t="str"/>
      <x:c r="P4332" s="7" t="str">
        <x:f>IF(O4332="","OPEN",IF(OR(NOT(ISNUMBER(M4332)),NOT(ISNUMBER(N4332)),ABS(M4332)&gt;L4332,N4332&gt;L4332),"FAIL","PASS"))</x:f>
        <x:v>OPEN</x:v>
      </x:c>
    </x:row>
    <x:row r="4333">
      <x:c r="B4333" s="7" t="str">
        <x:v>CAL-04327</x:v>
      </x:c>
      <x:c r="C4333" s="7" t="str">
        <x:v>CH-2164</x:v>
      </x:c>
      <x:c r="D4333" s="7" t="str">
        <x:v>REA-D-A</x:v>
      </x:c>
      <x:c r="E4333" s="7" t="str">
        <x:v>DESTRUCTIVE</x:v>
      </x:c>
      <x:c r="F4333" s="7" t="str">
        <x:v>PTC-A</x:v>
      </x:c>
      <x:c r="G4333" s="7" t="str">
        <x:v>CF-01</x:v>
      </x:c>
      <x:c r="H4333" s="7" t="str">
        <x:v>BEFORE</x:v>
      </x:c>
      <x:c r="I4333" s="7" t="str">
        <x:v>kg</x:v>
      </x:c>
      <x:c r="J4333" s="7" t="n">
        <x:v>0</x:v>
      </x:c>
      <x:c r="K4333" s="7" t="n">
        <x:v>300</x:v>
      </x:c>
      <x:c r="L4333" s="7" t="n">
        <x:v>0.2</x:v>
      </x:c>
      <x:c r="M4333" s="7" t="str"/>
      <x:c r="N4333" s="7" t="str"/>
      <x:c r="O4333" s="7" t="str"/>
      <x:c r="P4333" s="7" t="str">
        <x:f>IF(O4333="","OPEN",IF(OR(NOT(ISNUMBER(M4333)),NOT(ISNUMBER(N4333)),ABS(M4333)&gt;L4333,N4333&gt;L4333),"FAIL","PASS"))</x:f>
        <x:v>OPEN</x:v>
      </x:c>
    </x:row>
    <x:row r="4334">
      <x:c r="B4334" s="7" t="str">
        <x:v>CAL-04328</x:v>
      </x:c>
      <x:c r="C4334" s="7" t="str">
        <x:v>CH-2164</x:v>
      </x:c>
      <x:c r="D4334" s="7" t="str">
        <x:v>REA-D-A</x:v>
      </x:c>
      <x:c r="E4334" s="7" t="str">
        <x:v>DESTRUCTIVE</x:v>
      </x:c>
      <x:c r="F4334" s="7" t="str">
        <x:v>PTC-A</x:v>
      </x:c>
      <x:c r="G4334" s="7" t="str">
        <x:v>CF-01</x:v>
      </x:c>
      <x:c r="H4334" s="7" t="str">
        <x:v>AFTER</x:v>
      </x:c>
      <x:c r="I4334" s="7" t="str">
        <x:v>kg</x:v>
      </x:c>
      <x:c r="J4334" s="7" t="n">
        <x:v>0</x:v>
      </x:c>
      <x:c r="K4334" s="7" t="n">
        <x:v>300</x:v>
      </x:c>
      <x:c r="L4334" s="7" t="n">
        <x:v>0.2</x:v>
      </x:c>
      <x:c r="M4334" s="7" t="str"/>
      <x:c r="N4334" s="7" t="str"/>
      <x:c r="O4334" s="7" t="str"/>
      <x:c r="P4334" s="7" t="str">
        <x:f>IF(O4334="","OPEN",IF(OR(NOT(ISNUMBER(M4334)),NOT(ISNUMBER(N4334)),ABS(M4334)&gt;L4334,N4334&gt;L4334),"FAIL","PASS"))</x:f>
        <x:v>OPEN</x:v>
      </x:c>
    </x:row>
    <x:row r="4335">
      <x:c r="B4335" s="7" t="str">
        <x:v>CAL-04329</x:v>
      </x:c>
      <x:c r="C4335" s="7" t="str">
        <x:v>CH-2165</x:v>
      </x:c>
      <x:c r="D4335" s="7" t="str">
        <x:v>REA-D-A</x:v>
      </x:c>
      <x:c r="E4335" s="7" t="str">
        <x:v>DESTRUCTIVE</x:v>
      </x:c>
      <x:c r="F4335" s="7" t="str">
        <x:v>PTC-A</x:v>
      </x:c>
      <x:c r="G4335" s="7" t="str">
        <x:v>CF-01</x:v>
      </x:c>
      <x:c r="H4335" s="7" t="str">
        <x:v>BEFORE</x:v>
      </x:c>
      <x:c r="I4335" s="7" t="str">
        <x:v>kg</x:v>
      </x:c>
      <x:c r="J4335" s="7" t="n">
        <x:v>0</x:v>
      </x:c>
      <x:c r="K4335" s="7" t="n">
        <x:v>300</x:v>
      </x:c>
      <x:c r="L4335" s="7" t="n">
        <x:v>0.2</x:v>
      </x:c>
      <x:c r="M4335" s="7" t="str"/>
      <x:c r="N4335" s="7" t="str"/>
      <x:c r="O4335" s="7" t="str"/>
      <x:c r="P4335" s="7" t="str">
        <x:f>IF(O4335="","OPEN",IF(OR(NOT(ISNUMBER(M4335)),NOT(ISNUMBER(N4335)),ABS(M4335)&gt;L4335,N4335&gt;L4335),"FAIL","PASS"))</x:f>
        <x:v>OPEN</x:v>
      </x:c>
    </x:row>
    <x:row r="4336">
      <x:c r="B4336" s="7" t="str">
        <x:v>CAL-04330</x:v>
      </x:c>
      <x:c r="C4336" s="7" t="str">
        <x:v>CH-2165</x:v>
      </x:c>
      <x:c r="D4336" s="7" t="str">
        <x:v>REA-D-A</x:v>
      </x:c>
      <x:c r="E4336" s="7" t="str">
        <x:v>DESTRUCTIVE</x:v>
      </x:c>
      <x:c r="F4336" s="7" t="str">
        <x:v>PTC-A</x:v>
      </x:c>
      <x:c r="G4336" s="7" t="str">
        <x:v>CF-01</x:v>
      </x:c>
      <x:c r="H4336" s="7" t="str">
        <x:v>AFTER</x:v>
      </x:c>
      <x:c r="I4336" s="7" t="str">
        <x:v>kg</x:v>
      </x:c>
      <x:c r="J4336" s="7" t="n">
        <x:v>0</x:v>
      </x:c>
      <x:c r="K4336" s="7" t="n">
        <x:v>300</x:v>
      </x:c>
      <x:c r="L4336" s="7" t="n">
        <x:v>0.2</x:v>
      </x:c>
      <x:c r="M4336" s="7" t="str"/>
      <x:c r="N4336" s="7" t="str"/>
      <x:c r="O4336" s="7" t="str"/>
      <x:c r="P4336" s="7" t="str">
        <x:f>IF(O4336="","OPEN",IF(OR(NOT(ISNUMBER(M4336)),NOT(ISNUMBER(N4336)),ABS(M4336)&gt;L4336,N4336&gt;L4336),"FAIL","PASS"))</x:f>
        <x:v>OPEN</x:v>
      </x:c>
    </x:row>
    <x:row r="4337">
      <x:c r="B4337" s="7" t="str">
        <x:v>CAL-04331</x:v>
      </x:c>
      <x:c r="C4337" s="7" t="str">
        <x:v>CH-2166</x:v>
      </x:c>
      <x:c r="D4337" s="7" t="str">
        <x:v>REA-D-A</x:v>
      </x:c>
      <x:c r="E4337" s="7" t="str">
        <x:v>DESTRUCTIVE</x:v>
      </x:c>
      <x:c r="F4337" s="7" t="str">
        <x:v>PTC-A</x:v>
      </x:c>
      <x:c r="G4337" s="7" t="str">
        <x:v>CF-01</x:v>
      </x:c>
      <x:c r="H4337" s="7" t="str">
        <x:v>BEFORE</x:v>
      </x:c>
      <x:c r="I4337" s="7" t="str">
        <x:v>kg</x:v>
      </x:c>
      <x:c r="J4337" s="7" t="n">
        <x:v>0</x:v>
      </x:c>
      <x:c r="K4337" s="7" t="n">
        <x:v>300</x:v>
      </x:c>
      <x:c r="L4337" s="7" t="n">
        <x:v>0.2</x:v>
      </x:c>
      <x:c r="M4337" s="7" t="str"/>
      <x:c r="N4337" s="7" t="str"/>
      <x:c r="O4337" s="7" t="str"/>
      <x:c r="P4337" s="7" t="str">
        <x:f>IF(O4337="","OPEN",IF(OR(NOT(ISNUMBER(M4337)),NOT(ISNUMBER(N4337)),ABS(M4337)&gt;L4337,N4337&gt;L4337),"FAIL","PASS"))</x:f>
        <x:v>OPEN</x:v>
      </x:c>
    </x:row>
    <x:row r="4338">
      <x:c r="B4338" s="7" t="str">
        <x:v>CAL-04332</x:v>
      </x:c>
      <x:c r="C4338" s="7" t="str">
        <x:v>CH-2166</x:v>
      </x:c>
      <x:c r="D4338" s="7" t="str">
        <x:v>REA-D-A</x:v>
      </x:c>
      <x:c r="E4338" s="7" t="str">
        <x:v>DESTRUCTIVE</x:v>
      </x:c>
      <x:c r="F4338" s="7" t="str">
        <x:v>PTC-A</x:v>
      </x:c>
      <x:c r="G4338" s="7" t="str">
        <x:v>CF-01</x:v>
      </x:c>
      <x:c r="H4338" s="7" t="str">
        <x:v>AFTER</x:v>
      </x:c>
      <x:c r="I4338" s="7" t="str">
        <x:v>kg</x:v>
      </x:c>
      <x:c r="J4338" s="7" t="n">
        <x:v>0</x:v>
      </x:c>
      <x:c r="K4338" s="7" t="n">
        <x:v>300</x:v>
      </x:c>
      <x:c r="L4338" s="7" t="n">
        <x:v>0.2</x:v>
      </x:c>
      <x:c r="M4338" s="7" t="str"/>
      <x:c r="N4338" s="7" t="str"/>
      <x:c r="O4338" s="7" t="str"/>
      <x:c r="P4338" s="7" t="str">
        <x:f>IF(O4338="","OPEN",IF(OR(NOT(ISNUMBER(M4338)),NOT(ISNUMBER(N4338)),ABS(M4338)&gt;L4338,N4338&gt;L4338),"FAIL","PASS"))</x:f>
        <x:v>OPEN</x:v>
      </x:c>
    </x:row>
    <x:row r="4339">
      <x:c r="B4339" s="7" t="str">
        <x:v>CAL-04333</x:v>
      </x:c>
      <x:c r="C4339" s="7" t="str">
        <x:v>CH-2167</x:v>
      </x:c>
      <x:c r="D4339" s="7" t="str">
        <x:v>REA-D-A</x:v>
      </x:c>
      <x:c r="E4339" s="7" t="str">
        <x:v>DESTRUCTIVE</x:v>
      </x:c>
      <x:c r="F4339" s="7" t="str">
        <x:v>PTC-A</x:v>
      </x:c>
      <x:c r="G4339" s="7" t="str">
        <x:v>CF-02</x:v>
      </x:c>
      <x:c r="H4339" s="7" t="str">
        <x:v>BEFORE</x:v>
      </x:c>
      <x:c r="I4339" s="7" t="str">
        <x:v>kg</x:v>
      </x:c>
      <x:c r="J4339" s="7" t="n">
        <x:v>0</x:v>
      </x:c>
      <x:c r="K4339" s="7" t="n">
        <x:v>120</x:v>
      </x:c>
      <x:c r="L4339" s="7" t="n">
        <x:v>0.15</x:v>
      </x:c>
      <x:c r="M4339" s="7" t="str"/>
      <x:c r="N4339" s="7" t="str"/>
      <x:c r="O4339" s="7" t="str"/>
      <x:c r="P4339" s="7" t="str">
        <x:f>IF(O4339="","OPEN",IF(OR(NOT(ISNUMBER(M4339)),NOT(ISNUMBER(N4339)),ABS(M4339)&gt;L4339,N4339&gt;L4339),"FAIL","PASS"))</x:f>
        <x:v>OPEN</x:v>
      </x:c>
    </x:row>
    <x:row r="4340">
      <x:c r="B4340" s="7" t="str">
        <x:v>CAL-04334</x:v>
      </x:c>
      <x:c r="C4340" s="7" t="str">
        <x:v>CH-2167</x:v>
      </x:c>
      <x:c r="D4340" s="7" t="str">
        <x:v>REA-D-A</x:v>
      </x:c>
      <x:c r="E4340" s="7" t="str">
        <x:v>DESTRUCTIVE</x:v>
      </x:c>
      <x:c r="F4340" s="7" t="str">
        <x:v>PTC-A</x:v>
      </x:c>
      <x:c r="G4340" s="7" t="str">
        <x:v>CF-02</x:v>
      </x:c>
      <x:c r="H4340" s="7" t="str">
        <x:v>AFTER</x:v>
      </x:c>
      <x:c r="I4340" s="7" t="str">
        <x:v>kg</x:v>
      </x:c>
      <x:c r="J4340" s="7" t="n">
        <x:v>0</x:v>
      </x:c>
      <x:c r="K4340" s="7" t="n">
        <x:v>120</x:v>
      </x:c>
      <x:c r="L4340" s="7" t="n">
        <x:v>0.15</x:v>
      </x:c>
      <x:c r="M4340" s="7" t="str"/>
      <x:c r="N4340" s="7" t="str"/>
      <x:c r="O4340" s="7" t="str"/>
      <x:c r="P4340" s="7" t="str">
        <x:f>IF(O4340="","OPEN",IF(OR(NOT(ISNUMBER(M4340)),NOT(ISNUMBER(N4340)),ABS(M4340)&gt;L4340,N4340&gt;L4340),"FAIL","PASS"))</x:f>
        <x:v>OPEN</x:v>
      </x:c>
    </x:row>
    <x:row r="4341">
      <x:c r="B4341" s="7" t="str">
        <x:v>CAL-04335</x:v>
      </x:c>
      <x:c r="C4341" s="7" t="str">
        <x:v>CH-2168</x:v>
      </x:c>
      <x:c r="D4341" s="7" t="str">
        <x:v>REA-D-A</x:v>
      </x:c>
      <x:c r="E4341" s="7" t="str">
        <x:v>DESTRUCTIVE</x:v>
      </x:c>
      <x:c r="F4341" s="7" t="str">
        <x:v>PTC-A</x:v>
      </x:c>
      <x:c r="G4341" s="7" t="str">
        <x:v>CF-02</x:v>
      </x:c>
      <x:c r="H4341" s="7" t="str">
        <x:v>BEFORE</x:v>
      </x:c>
      <x:c r="I4341" s="7" t="str">
        <x:v>kg</x:v>
      </x:c>
      <x:c r="J4341" s="7" t="n">
        <x:v>0</x:v>
      </x:c>
      <x:c r="K4341" s="7" t="n">
        <x:v>120</x:v>
      </x:c>
      <x:c r="L4341" s="7" t="n">
        <x:v>0.15</x:v>
      </x:c>
      <x:c r="M4341" s="7" t="str"/>
      <x:c r="N4341" s="7" t="str"/>
      <x:c r="O4341" s="7" t="str"/>
      <x:c r="P4341" s="7" t="str">
        <x:f>IF(O4341="","OPEN",IF(OR(NOT(ISNUMBER(M4341)),NOT(ISNUMBER(N4341)),ABS(M4341)&gt;L4341,N4341&gt;L4341),"FAIL","PASS"))</x:f>
        <x:v>OPEN</x:v>
      </x:c>
    </x:row>
    <x:row r="4342">
      <x:c r="B4342" s="7" t="str">
        <x:v>CAL-04336</x:v>
      </x:c>
      <x:c r="C4342" s="7" t="str">
        <x:v>CH-2168</x:v>
      </x:c>
      <x:c r="D4342" s="7" t="str">
        <x:v>REA-D-A</x:v>
      </x:c>
      <x:c r="E4342" s="7" t="str">
        <x:v>DESTRUCTIVE</x:v>
      </x:c>
      <x:c r="F4342" s="7" t="str">
        <x:v>PTC-A</x:v>
      </x:c>
      <x:c r="G4342" s="7" t="str">
        <x:v>CF-02</x:v>
      </x:c>
      <x:c r="H4342" s="7" t="str">
        <x:v>AFTER</x:v>
      </x:c>
      <x:c r="I4342" s="7" t="str">
        <x:v>kg</x:v>
      </x:c>
      <x:c r="J4342" s="7" t="n">
        <x:v>0</x:v>
      </x:c>
      <x:c r="K4342" s="7" t="n">
        <x:v>120</x:v>
      </x:c>
      <x:c r="L4342" s="7" t="n">
        <x:v>0.15</x:v>
      </x:c>
      <x:c r="M4342" s="7" t="str"/>
      <x:c r="N4342" s="7" t="str"/>
      <x:c r="O4342" s="7" t="str"/>
      <x:c r="P4342" s="7" t="str">
        <x:f>IF(O4342="","OPEN",IF(OR(NOT(ISNUMBER(M4342)),NOT(ISNUMBER(N4342)),ABS(M4342)&gt;L4342,N4342&gt;L4342),"FAIL","PASS"))</x:f>
        <x:v>OPEN</x:v>
      </x:c>
    </x:row>
    <x:row r="4343">
      <x:c r="B4343" s="7" t="str">
        <x:v>CAL-04337</x:v>
      </x:c>
      <x:c r="C4343" s="7" t="str">
        <x:v>CH-2169</x:v>
      </x:c>
      <x:c r="D4343" s="7" t="str">
        <x:v>REA-D-A</x:v>
      </x:c>
      <x:c r="E4343" s="7" t="str">
        <x:v>DESTRUCTIVE</x:v>
      </x:c>
      <x:c r="F4343" s="7" t="str">
        <x:v>PTC-A</x:v>
      </x:c>
      <x:c r="G4343" s="7" t="str">
        <x:v>CF-02</x:v>
      </x:c>
      <x:c r="H4343" s="7" t="str">
        <x:v>BEFORE</x:v>
      </x:c>
      <x:c r="I4343" s="7" t="str">
        <x:v>kg</x:v>
      </x:c>
      <x:c r="J4343" s="7" t="n">
        <x:v>0</x:v>
      </x:c>
      <x:c r="K4343" s="7" t="n">
        <x:v>120</x:v>
      </x:c>
      <x:c r="L4343" s="7" t="n">
        <x:v>0.15</x:v>
      </x:c>
      <x:c r="M4343" s="7" t="str"/>
      <x:c r="N4343" s="7" t="str"/>
      <x:c r="O4343" s="7" t="str"/>
      <x:c r="P4343" s="7" t="str">
        <x:f>IF(O4343="","OPEN",IF(OR(NOT(ISNUMBER(M4343)),NOT(ISNUMBER(N4343)),ABS(M4343)&gt;L4343,N4343&gt;L4343),"FAIL","PASS"))</x:f>
        <x:v>OPEN</x:v>
      </x:c>
    </x:row>
    <x:row r="4344">
      <x:c r="B4344" s="7" t="str">
        <x:v>CAL-04338</x:v>
      </x:c>
      <x:c r="C4344" s="7" t="str">
        <x:v>CH-2169</x:v>
      </x:c>
      <x:c r="D4344" s="7" t="str">
        <x:v>REA-D-A</x:v>
      </x:c>
      <x:c r="E4344" s="7" t="str">
        <x:v>DESTRUCTIVE</x:v>
      </x:c>
      <x:c r="F4344" s="7" t="str">
        <x:v>PTC-A</x:v>
      </x:c>
      <x:c r="G4344" s="7" t="str">
        <x:v>CF-02</x:v>
      </x:c>
      <x:c r="H4344" s="7" t="str">
        <x:v>AFTER</x:v>
      </x:c>
      <x:c r="I4344" s="7" t="str">
        <x:v>kg</x:v>
      </x:c>
      <x:c r="J4344" s="7" t="n">
        <x:v>0</x:v>
      </x:c>
      <x:c r="K4344" s="7" t="n">
        <x:v>120</x:v>
      </x:c>
      <x:c r="L4344" s="7" t="n">
        <x:v>0.15</x:v>
      </x:c>
      <x:c r="M4344" s="7" t="str"/>
      <x:c r="N4344" s="7" t="str"/>
      <x:c r="O4344" s="7" t="str"/>
      <x:c r="P4344" s="7" t="str">
        <x:f>IF(O4344="","OPEN",IF(OR(NOT(ISNUMBER(M4344)),NOT(ISNUMBER(N4344)),ABS(M4344)&gt;L4344,N4344&gt;L4344),"FAIL","PASS"))</x:f>
        <x:v>OPEN</x:v>
      </x:c>
    </x:row>
    <x:row r="4345">
      <x:c r="B4345" s="7" t="str">
        <x:v>CAL-04339</x:v>
      </x:c>
      <x:c r="C4345" s="7" t="str">
        <x:v>CH-2170</x:v>
      </x:c>
      <x:c r="D4345" s="7" t="str">
        <x:v>REA-D-A</x:v>
      </x:c>
      <x:c r="E4345" s="7" t="str">
        <x:v>DESTRUCTIVE</x:v>
      </x:c>
      <x:c r="F4345" s="7" t="str">
        <x:v>PTC-A</x:v>
      </x:c>
      <x:c r="G4345" s="7" t="str">
        <x:v>CF-02</x:v>
      </x:c>
      <x:c r="H4345" s="7" t="str">
        <x:v>BEFORE</x:v>
      </x:c>
      <x:c r="I4345" s="7" t="str">
        <x:v>kg</x:v>
      </x:c>
      <x:c r="J4345" s="7" t="n">
        <x:v>0</x:v>
      </x:c>
      <x:c r="K4345" s="7" t="n">
        <x:v>120</x:v>
      </x:c>
      <x:c r="L4345" s="7" t="n">
        <x:v>0.15</x:v>
      </x:c>
      <x:c r="M4345" s="7" t="str"/>
      <x:c r="N4345" s="7" t="str"/>
      <x:c r="O4345" s="7" t="str"/>
      <x:c r="P4345" s="7" t="str">
        <x:f>IF(O4345="","OPEN",IF(OR(NOT(ISNUMBER(M4345)),NOT(ISNUMBER(N4345)),ABS(M4345)&gt;L4345,N4345&gt;L4345),"FAIL","PASS"))</x:f>
        <x:v>OPEN</x:v>
      </x:c>
    </x:row>
    <x:row r="4346">
      <x:c r="B4346" s="7" t="str">
        <x:v>CAL-04340</x:v>
      </x:c>
      <x:c r="C4346" s="7" t="str">
        <x:v>CH-2170</x:v>
      </x:c>
      <x:c r="D4346" s="7" t="str">
        <x:v>REA-D-A</x:v>
      </x:c>
      <x:c r="E4346" s="7" t="str">
        <x:v>DESTRUCTIVE</x:v>
      </x:c>
      <x:c r="F4346" s="7" t="str">
        <x:v>PTC-A</x:v>
      </x:c>
      <x:c r="G4346" s="7" t="str">
        <x:v>CF-02</x:v>
      </x:c>
      <x:c r="H4346" s="7" t="str">
        <x:v>AFTER</x:v>
      </x:c>
      <x:c r="I4346" s="7" t="str">
        <x:v>kg</x:v>
      </x:c>
      <x:c r="J4346" s="7" t="n">
        <x:v>0</x:v>
      </x:c>
      <x:c r="K4346" s="7" t="n">
        <x:v>120</x:v>
      </x:c>
      <x:c r="L4346" s="7" t="n">
        <x:v>0.15</x:v>
      </x:c>
      <x:c r="M4346" s="7" t="str"/>
      <x:c r="N4346" s="7" t="str"/>
      <x:c r="O4346" s="7" t="str"/>
      <x:c r="P4346" s="7" t="str">
        <x:f>IF(O4346="","OPEN",IF(OR(NOT(ISNUMBER(M4346)),NOT(ISNUMBER(N4346)),ABS(M4346)&gt;L4346,N4346&gt;L4346),"FAIL","PASS"))</x:f>
        <x:v>OPEN</x:v>
      </x:c>
    </x:row>
    <x:row r="4347">
      <x:c r="B4347" s="7" t="str">
        <x:v>CAL-04341</x:v>
      </x:c>
      <x:c r="C4347" s="7" t="str">
        <x:v>CH-2171</x:v>
      </x:c>
      <x:c r="D4347" s="7" t="str">
        <x:v>REA-D-A</x:v>
      </x:c>
      <x:c r="E4347" s="7" t="str">
        <x:v>DESTRUCTIVE</x:v>
      </x:c>
      <x:c r="F4347" s="7" t="str">
        <x:v>PTC-A</x:v>
      </x:c>
      <x:c r="G4347" s="7" t="str">
        <x:v>CF-02</x:v>
      </x:c>
      <x:c r="H4347" s="7" t="str">
        <x:v>BEFORE</x:v>
      </x:c>
      <x:c r="I4347" s="7" t="str">
        <x:v>kg</x:v>
      </x:c>
      <x:c r="J4347" s="7" t="n">
        <x:v>0</x:v>
      </x:c>
      <x:c r="K4347" s="7" t="n">
        <x:v>120</x:v>
      </x:c>
      <x:c r="L4347" s="7" t="n">
        <x:v>0.15</x:v>
      </x:c>
      <x:c r="M4347" s="7" t="str"/>
      <x:c r="N4347" s="7" t="str"/>
      <x:c r="O4347" s="7" t="str"/>
      <x:c r="P4347" s="7" t="str">
        <x:f>IF(O4347="","OPEN",IF(OR(NOT(ISNUMBER(M4347)),NOT(ISNUMBER(N4347)),ABS(M4347)&gt;L4347,N4347&gt;L4347),"FAIL","PASS"))</x:f>
        <x:v>OPEN</x:v>
      </x:c>
    </x:row>
    <x:row r="4348">
      <x:c r="B4348" s="7" t="str">
        <x:v>CAL-04342</x:v>
      </x:c>
      <x:c r="C4348" s="7" t="str">
        <x:v>CH-2171</x:v>
      </x:c>
      <x:c r="D4348" s="7" t="str">
        <x:v>REA-D-A</x:v>
      </x:c>
      <x:c r="E4348" s="7" t="str">
        <x:v>DESTRUCTIVE</x:v>
      </x:c>
      <x:c r="F4348" s="7" t="str">
        <x:v>PTC-A</x:v>
      </x:c>
      <x:c r="G4348" s="7" t="str">
        <x:v>CF-02</x:v>
      </x:c>
      <x:c r="H4348" s="7" t="str">
        <x:v>AFTER</x:v>
      </x:c>
      <x:c r="I4348" s="7" t="str">
        <x:v>kg</x:v>
      </x:c>
      <x:c r="J4348" s="7" t="n">
        <x:v>0</x:v>
      </x:c>
      <x:c r="K4348" s="7" t="n">
        <x:v>120</x:v>
      </x:c>
      <x:c r="L4348" s="7" t="n">
        <x:v>0.15</x:v>
      </x:c>
      <x:c r="M4348" s="7" t="str"/>
      <x:c r="N4348" s="7" t="str"/>
      <x:c r="O4348" s="7" t="str"/>
      <x:c r="P4348" s="7" t="str">
        <x:f>IF(O4348="","OPEN",IF(OR(NOT(ISNUMBER(M4348)),NOT(ISNUMBER(N4348)),ABS(M4348)&gt;L4348,N4348&gt;L4348),"FAIL","PASS"))</x:f>
        <x:v>OPEN</x:v>
      </x:c>
    </x:row>
    <x:row r="4349">
      <x:c r="B4349" s="7" t="str">
        <x:v>CAL-04343</x:v>
      </x:c>
      <x:c r="C4349" s="7" t="str">
        <x:v>CH-2172</x:v>
      </x:c>
      <x:c r="D4349" s="7" t="str">
        <x:v>REA-D-A</x:v>
      </x:c>
      <x:c r="E4349" s="7" t="str">
        <x:v>DESTRUCTIVE</x:v>
      </x:c>
      <x:c r="F4349" s="7" t="str">
        <x:v>PTC-A</x:v>
      </x:c>
      <x:c r="G4349" s="7" t="str">
        <x:v>CF-02</x:v>
      </x:c>
      <x:c r="H4349" s="7" t="str">
        <x:v>BEFORE</x:v>
      </x:c>
      <x:c r="I4349" s="7" t="str">
        <x:v>kg</x:v>
      </x:c>
      <x:c r="J4349" s="7" t="n">
        <x:v>0</x:v>
      </x:c>
      <x:c r="K4349" s="7" t="n">
        <x:v>120</x:v>
      </x:c>
      <x:c r="L4349" s="7" t="n">
        <x:v>0.15</x:v>
      </x:c>
      <x:c r="M4349" s="7" t="str"/>
      <x:c r="N4349" s="7" t="str"/>
      <x:c r="O4349" s="7" t="str"/>
      <x:c r="P4349" s="7" t="str">
        <x:f>IF(O4349="","OPEN",IF(OR(NOT(ISNUMBER(M4349)),NOT(ISNUMBER(N4349)),ABS(M4349)&gt;L4349,N4349&gt;L4349),"FAIL","PASS"))</x:f>
        <x:v>OPEN</x:v>
      </x:c>
    </x:row>
    <x:row r="4350">
      <x:c r="B4350" s="7" t="str">
        <x:v>CAL-04344</x:v>
      </x:c>
      <x:c r="C4350" s="7" t="str">
        <x:v>CH-2172</x:v>
      </x:c>
      <x:c r="D4350" s="7" t="str">
        <x:v>REA-D-A</x:v>
      </x:c>
      <x:c r="E4350" s="7" t="str">
        <x:v>DESTRUCTIVE</x:v>
      </x:c>
      <x:c r="F4350" s="7" t="str">
        <x:v>PTC-A</x:v>
      </x:c>
      <x:c r="G4350" s="7" t="str">
        <x:v>CF-02</x:v>
      </x:c>
      <x:c r="H4350" s="7" t="str">
        <x:v>AFTER</x:v>
      </x:c>
      <x:c r="I4350" s="7" t="str">
        <x:v>kg</x:v>
      </x:c>
      <x:c r="J4350" s="7" t="n">
        <x:v>0</x:v>
      </x:c>
      <x:c r="K4350" s="7" t="n">
        <x:v>120</x:v>
      </x:c>
      <x:c r="L4350" s="7" t="n">
        <x:v>0.15</x:v>
      </x:c>
      <x:c r="M4350" s="7" t="str"/>
      <x:c r="N4350" s="7" t="str"/>
      <x:c r="O4350" s="7" t="str"/>
      <x:c r="P4350" s="7" t="str">
        <x:f>IF(O4350="","OPEN",IF(OR(NOT(ISNUMBER(M4350)),NOT(ISNUMBER(N4350)),ABS(M4350)&gt;L4350,N4350&gt;L4350),"FAIL","PASS"))</x:f>
        <x:v>OPEN</x:v>
      </x:c>
    </x:row>
    <x:row r="4351">
      <x:c r="B4351" s="7" t="str">
        <x:v>CAL-04345</x:v>
      </x:c>
      <x:c r="C4351" s="7" t="str">
        <x:v>CH-2173</x:v>
      </x:c>
      <x:c r="D4351" s="7" t="str">
        <x:v>REA-D-A</x:v>
      </x:c>
      <x:c r="E4351" s="7" t="str">
        <x:v>DESTRUCTIVE</x:v>
      </x:c>
      <x:c r="F4351" s="7" t="str">
        <x:v>PTC-A</x:v>
      </x:c>
      <x:c r="G4351" s="7" t="str">
        <x:v>CF-03</x:v>
      </x:c>
      <x:c r="H4351" s="7" t="str">
        <x:v>BEFORE</x:v>
      </x:c>
      <x:c r="I4351" s="7" t="str">
        <x:v>kPa</x:v>
      </x:c>
      <x:c r="J4351" s="7" t="n">
        <x:v>-50</x:v>
      </x:c>
      <x:c r="K4351" s="7" t="n">
        <x:v>500</x:v>
      </x:c>
      <x:c r="L4351" s="7" t="n">
        <x:v>0.5</x:v>
      </x:c>
      <x:c r="M4351" s="7" t="str"/>
      <x:c r="N4351" s="7" t="str"/>
      <x:c r="O4351" s="7" t="str"/>
      <x:c r="P4351" s="7" t="str">
        <x:f>IF(O4351="","OPEN",IF(OR(NOT(ISNUMBER(M4351)),NOT(ISNUMBER(N4351)),ABS(M4351)&gt;L4351,N4351&gt;L4351),"FAIL","PASS"))</x:f>
        <x:v>OPEN</x:v>
      </x:c>
    </x:row>
    <x:row r="4352">
      <x:c r="B4352" s="7" t="str">
        <x:v>CAL-04346</x:v>
      </x:c>
      <x:c r="C4352" s="7" t="str">
        <x:v>CH-2173</x:v>
      </x:c>
      <x:c r="D4352" s="7" t="str">
        <x:v>REA-D-A</x:v>
      </x:c>
      <x:c r="E4352" s="7" t="str">
        <x:v>DESTRUCTIVE</x:v>
      </x:c>
      <x:c r="F4352" s="7" t="str">
        <x:v>PTC-A</x:v>
      </x:c>
      <x:c r="G4352" s="7" t="str">
        <x:v>CF-03</x:v>
      </x:c>
      <x:c r="H4352" s="7" t="str">
        <x:v>AFTER</x:v>
      </x:c>
      <x:c r="I4352" s="7" t="str">
        <x:v>kPa</x:v>
      </x:c>
      <x:c r="J4352" s="7" t="n">
        <x:v>-50</x:v>
      </x:c>
      <x:c r="K4352" s="7" t="n">
        <x:v>500</x:v>
      </x:c>
      <x:c r="L4352" s="7" t="n">
        <x:v>0.5</x:v>
      </x:c>
      <x:c r="M4352" s="7" t="str"/>
      <x:c r="N4352" s="7" t="str"/>
      <x:c r="O4352" s="7" t="str"/>
      <x:c r="P4352" s="7" t="str">
        <x:f>IF(O4352="","OPEN",IF(OR(NOT(ISNUMBER(M4352)),NOT(ISNUMBER(N4352)),ABS(M4352)&gt;L4352,N4352&gt;L4352),"FAIL","PASS"))</x:f>
        <x:v>OPEN</x:v>
      </x:c>
    </x:row>
    <x:row r="4353">
      <x:c r="B4353" s="7" t="str">
        <x:v>CAL-04347</x:v>
      </x:c>
      <x:c r="C4353" s="7" t="str">
        <x:v>CH-2174</x:v>
      </x:c>
      <x:c r="D4353" s="7" t="str">
        <x:v>REA-D-A</x:v>
      </x:c>
      <x:c r="E4353" s="7" t="str">
        <x:v>DESTRUCTIVE</x:v>
      </x:c>
      <x:c r="F4353" s="7" t="str">
        <x:v>PTC-A</x:v>
      </x:c>
      <x:c r="G4353" s="7" t="str">
        <x:v>CF-03</x:v>
      </x:c>
      <x:c r="H4353" s="7" t="str">
        <x:v>BEFORE</x:v>
      </x:c>
      <x:c r="I4353" s="7" t="str">
        <x:v>kPa</x:v>
      </x:c>
      <x:c r="J4353" s="7" t="n">
        <x:v>-50</x:v>
      </x:c>
      <x:c r="K4353" s="7" t="n">
        <x:v>500</x:v>
      </x:c>
      <x:c r="L4353" s="7" t="n">
        <x:v>0.5</x:v>
      </x:c>
      <x:c r="M4353" s="7" t="str"/>
      <x:c r="N4353" s="7" t="str"/>
      <x:c r="O4353" s="7" t="str"/>
      <x:c r="P4353" s="7" t="str">
        <x:f>IF(O4353="","OPEN",IF(OR(NOT(ISNUMBER(M4353)),NOT(ISNUMBER(N4353)),ABS(M4353)&gt;L4353,N4353&gt;L4353),"FAIL","PASS"))</x:f>
        <x:v>OPEN</x:v>
      </x:c>
    </x:row>
    <x:row r="4354">
      <x:c r="B4354" s="7" t="str">
        <x:v>CAL-04348</x:v>
      </x:c>
      <x:c r="C4354" s="7" t="str">
        <x:v>CH-2174</x:v>
      </x:c>
      <x:c r="D4354" s="7" t="str">
        <x:v>REA-D-A</x:v>
      </x:c>
      <x:c r="E4354" s="7" t="str">
        <x:v>DESTRUCTIVE</x:v>
      </x:c>
      <x:c r="F4354" s="7" t="str">
        <x:v>PTC-A</x:v>
      </x:c>
      <x:c r="G4354" s="7" t="str">
        <x:v>CF-03</x:v>
      </x:c>
      <x:c r="H4354" s="7" t="str">
        <x:v>AFTER</x:v>
      </x:c>
      <x:c r="I4354" s="7" t="str">
        <x:v>kPa</x:v>
      </x:c>
      <x:c r="J4354" s="7" t="n">
        <x:v>-50</x:v>
      </x:c>
      <x:c r="K4354" s="7" t="n">
        <x:v>500</x:v>
      </x:c>
      <x:c r="L4354" s="7" t="n">
        <x:v>0.5</x:v>
      </x:c>
      <x:c r="M4354" s="7" t="str"/>
      <x:c r="N4354" s="7" t="str"/>
      <x:c r="O4354" s="7" t="str"/>
      <x:c r="P4354" s="7" t="str">
        <x:f>IF(O4354="","OPEN",IF(OR(NOT(ISNUMBER(M4354)),NOT(ISNUMBER(N4354)),ABS(M4354)&gt;L4354,N4354&gt;L4354),"FAIL","PASS"))</x:f>
        <x:v>OPEN</x:v>
      </x:c>
    </x:row>
    <x:row r="4355">
      <x:c r="B4355" s="7" t="str">
        <x:v>CAL-04349</x:v>
      </x:c>
      <x:c r="C4355" s="7" t="str">
        <x:v>CH-2175</x:v>
      </x:c>
      <x:c r="D4355" s="7" t="str">
        <x:v>REA-D-A</x:v>
      </x:c>
      <x:c r="E4355" s="7" t="str">
        <x:v>DESTRUCTIVE</x:v>
      </x:c>
      <x:c r="F4355" s="7" t="str">
        <x:v>PTC-A</x:v>
      </x:c>
      <x:c r="G4355" s="7" t="str">
        <x:v>CF-03</x:v>
      </x:c>
      <x:c r="H4355" s="7" t="str">
        <x:v>BEFORE</x:v>
      </x:c>
      <x:c r="I4355" s="7" t="str">
        <x:v>kPa</x:v>
      </x:c>
      <x:c r="J4355" s="7" t="n">
        <x:v>-50</x:v>
      </x:c>
      <x:c r="K4355" s="7" t="n">
        <x:v>500</x:v>
      </x:c>
      <x:c r="L4355" s="7" t="n">
        <x:v>0.5</x:v>
      </x:c>
      <x:c r="M4355" s="7" t="str"/>
      <x:c r="N4355" s="7" t="str"/>
      <x:c r="O4355" s="7" t="str"/>
      <x:c r="P4355" s="7" t="str">
        <x:f>IF(O4355="","OPEN",IF(OR(NOT(ISNUMBER(M4355)),NOT(ISNUMBER(N4355)),ABS(M4355)&gt;L4355,N4355&gt;L4355),"FAIL","PASS"))</x:f>
        <x:v>OPEN</x:v>
      </x:c>
    </x:row>
    <x:row r="4356">
      <x:c r="B4356" s="7" t="str">
        <x:v>CAL-04350</x:v>
      </x:c>
      <x:c r="C4356" s="7" t="str">
        <x:v>CH-2175</x:v>
      </x:c>
      <x:c r="D4356" s="7" t="str">
        <x:v>REA-D-A</x:v>
      </x:c>
      <x:c r="E4356" s="7" t="str">
        <x:v>DESTRUCTIVE</x:v>
      </x:c>
      <x:c r="F4356" s="7" t="str">
        <x:v>PTC-A</x:v>
      </x:c>
      <x:c r="G4356" s="7" t="str">
        <x:v>CF-03</x:v>
      </x:c>
      <x:c r="H4356" s="7" t="str">
        <x:v>AFTER</x:v>
      </x:c>
      <x:c r="I4356" s="7" t="str">
        <x:v>kPa</x:v>
      </x:c>
      <x:c r="J4356" s="7" t="n">
        <x:v>-50</x:v>
      </x:c>
      <x:c r="K4356" s="7" t="n">
        <x:v>500</x:v>
      </x:c>
      <x:c r="L4356" s="7" t="n">
        <x:v>0.5</x:v>
      </x:c>
      <x:c r="M4356" s="7" t="str"/>
      <x:c r="N4356" s="7" t="str"/>
      <x:c r="O4356" s="7" t="str"/>
      <x:c r="P4356" s="7" t="str">
        <x:f>IF(O4356="","OPEN",IF(OR(NOT(ISNUMBER(M4356)),NOT(ISNUMBER(N4356)),ABS(M4356)&gt;L4356,N4356&gt;L4356),"FAIL","PASS"))</x:f>
        <x:v>OPEN</x:v>
      </x:c>
    </x:row>
    <x:row r="4357">
      <x:c r="B4357" s="7" t="str">
        <x:v>CAL-04351</x:v>
      </x:c>
      <x:c r="C4357" s="7" t="str">
        <x:v>CH-2176</x:v>
      </x:c>
      <x:c r="D4357" s="7" t="str">
        <x:v>REA-D-A</x:v>
      </x:c>
      <x:c r="E4357" s="7" t="str">
        <x:v>DESTRUCTIVE</x:v>
      </x:c>
      <x:c r="F4357" s="7" t="str">
        <x:v>PTC-A</x:v>
      </x:c>
      <x:c r="G4357" s="7" t="str">
        <x:v>CF-03</x:v>
      </x:c>
      <x:c r="H4357" s="7" t="str">
        <x:v>BEFORE</x:v>
      </x:c>
      <x:c r="I4357" s="7" t="str">
        <x:v>kPa</x:v>
      </x:c>
      <x:c r="J4357" s="7" t="n">
        <x:v>-50</x:v>
      </x:c>
      <x:c r="K4357" s="7" t="n">
        <x:v>500</x:v>
      </x:c>
      <x:c r="L4357" s="7" t="n">
        <x:v>0.5</x:v>
      </x:c>
      <x:c r="M4357" s="7" t="str"/>
      <x:c r="N4357" s="7" t="str"/>
      <x:c r="O4357" s="7" t="str"/>
      <x:c r="P4357" s="7" t="str">
        <x:f>IF(O4357="","OPEN",IF(OR(NOT(ISNUMBER(M4357)),NOT(ISNUMBER(N4357)),ABS(M4357)&gt;L4357,N4357&gt;L4357),"FAIL","PASS"))</x:f>
        <x:v>OPEN</x:v>
      </x:c>
    </x:row>
    <x:row r="4358">
      <x:c r="B4358" s="7" t="str">
        <x:v>CAL-04352</x:v>
      </x:c>
      <x:c r="C4358" s="7" t="str">
        <x:v>CH-2176</x:v>
      </x:c>
      <x:c r="D4358" s="7" t="str">
        <x:v>REA-D-A</x:v>
      </x:c>
      <x:c r="E4358" s="7" t="str">
        <x:v>DESTRUCTIVE</x:v>
      </x:c>
      <x:c r="F4358" s="7" t="str">
        <x:v>PTC-A</x:v>
      </x:c>
      <x:c r="G4358" s="7" t="str">
        <x:v>CF-03</x:v>
      </x:c>
      <x:c r="H4358" s="7" t="str">
        <x:v>AFTER</x:v>
      </x:c>
      <x:c r="I4358" s="7" t="str">
        <x:v>kPa</x:v>
      </x:c>
      <x:c r="J4358" s="7" t="n">
        <x:v>-50</x:v>
      </x:c>
      <x:c r="K4358" s="7" t="n">
        <x:v>500</x:v>
      </x:c>
      <x:c r="L4358" s="7" t="n">
        <x:v>0.5</x:v>
      </x:c>
      <x:c r="M4358" s="7" t="str"/>
      <x:c r="N4358" s="7" t="str"/>
      <x:c r="O4358" s="7" t="str"/>
      <x:c r="P4358" s="7" t="str">
        <x:f>IF(O4358="","OPEN",IF(OR(NOT(ISNUMBER(M4358)),NOT(ISNUMBER(N4358)),ABS(M4358)&gt;L4358,N4358&gt;L4358),"FAIL","PASS"))</x:f>
        <x:v>OPEN</x:v>
      </x:c>
    </x:row>
    <x:row r="4359">
      <x:c r="B4359" s="7" t="str">
        <x:v>CAL-04353</x:v>
      </x:c>
      <x:c r="C4359" s="7" t="str">
        <x:v>CH-2177</x:v>
      </x:c>
      <x:c r="D4359" s="7" t="str">
        <x:v>REA-D-A</x:v>
      </x:c>
      <x:c r="E4359" s="7" t="str">
        <x:v>DESTRUCTIVE</x:v>
      </x:c>
      <x:c r="F4359" s="7" t="str">
        <x:v>PTC-A</x:v>
      </x:c>
      <x:c r="G4359" s="7" t="str">
        <x:v>CF-03</x:v>
      </x:c>
      <x:c r="H4359" s="7" t="str">
        <x:v>BEFORE</x:v>
      </x:c>
      <x:c r="I4359" s="7" t="str">
        <x:v>kPa</x:v>
      </x:c>
      <x:c r="J4359" s="7" t="n">
        <x:v>-50</x:v>
      </x:c>
      <x:c r="K4359" s="7" t="n">
        <x:v>500</x:v>
      </x:c>
      <x:c r="L4359" s="7" t="n">
        <x:v>0.5</x:v>
      </x:c>
      <x:c r="M4359" s="7" t="str"/>
      <x:c r="N4359" s="7" t="str"/>
      <x:c r="O4359" s="7" t="str"/>
      <x:c r="P4359" s="7" t="str">
        <x:f>IF(O4359="","OPEN",IF(OR(NOT(ISNUMBER(M4359)),NOT(ISNUMBER(N4359)),ABS(M4359)&gt;L4359,N4359&gt;L4359),"FAIL","PASS"))</x:f>
        <x:v>OPEN</x:v>
      </x:c>
    </x:row>
    <x:row r="4360">
      <x:c r="B4360" s="7" t="str">
        <x:v>CAL-04354</x:v>
      </x:c>
      <x:c r="C4360" s="7" t="str">
        <x:v>CH-2177</x:v>
      </x:c>
      <x:c r="D4360" s="7" t="str">
        <x:v>REA-D-A</x:v>
      </x:c>
      <x:c r="E4360" s="7" t="str">
        <x:v>DESTRUCTIVE</x:v>
      </x:c>
      <x:c r="F4360" s="7" t="str">
        <x:v>PTC-A</x:v>
      </x:c>
      <x:c r="G4360" s="7" t="str">
        <x:v>CF-03</x:v>
      </x:c>
      <x:c r="H4360" s="7" t="str">
        <x:v>AFTER</x:v>
      </x:c>
      <x:c r="I4360" s="7" t="str">
        <x:v>kPa</x:v>
      </x:c>
      <x:c r="J4360" s="7" t="n">
        <x:v>-50</x:v>
      </x:c>
      <x:c r="K4360" s="7" t="n">
        <x:v>500</x:v>
      </x:c>
      <x:c r="L4360" s="7" t="n">
        <x:v>0.5</x:v>
      </x:c>
      <x:c r="M4360" s="7" t="str"/>
      <x:c r="N4360" s="7" t="str"/>
      <x:c r="O4360" s="7" t="str"/>
      <x:c r="P4360" s="7" t="str">
        <x:f>IF(O4360="","OPEN",IF(OR(NOT(ISNUMBER(M4360)),NOT(ISNUMBER(N4360)),ABS(M4360)&gt;L4360,N4360&gt;L4360),"FAIL","PASS"))</x:f>
        <x:v>OPEN</x:v>
      </x:c>
    </x:row>
    <x:row r="4361">
      <x:c r="B4361" s="7" t="str">
        <x:v>CAL-04355</x:v>
      </x:c>
      <x:c r="C4361" s="7" t="str">
        <x:v>CH-2178</x:v>
      </x:c>
      <x:c r="D4361" s="7" t="str">
        <x:v>REA-D-A</x:v>
      </x:c>
      <x:c r="E4361" s="7" t="str">
        <x:v>DESTRUCTIVE</x:v>
      </x:c>
      <x:c r="F4361" s="7" t="str">
        <x:v>PTC-A</x:v>
      </x:c>
      <x:c r="G4361" s="7" t="str">
        <x:v>CF-03</x:v>
      </x:c>
      <x:c r="H4361" s="7" t="str">
        <x:v>BEFORE</x:v>
      </x:c>
      <x:c r="I4361" s="7" t="str">
        <x:v>kPa</x:v>
      </x:c>
      <x:c r="J4361" s="7" t="n">
        <x:v>-50</x:v>
      </x:c>
      <x:c r="K4361" s="7" t="n">
        <x:v>500</x:v>
      </x:c>
      <x:c r="L4361" s="7" t="n">
        <x:v>0.5</x:v>
      </x:c>
      <x:c r="M4361" s="7" t="str"/>
      <x:c r="N4361" s="7" t="str"/>
      <x:c r="O4361" s="7" t="str"/>
      <x:c r="P4361" s="7" t="str">
        <x:f>IF(O4361="","OPEN",IF(OR(NOT(ISNUMBER(M4361)),NOT(ISNUMBER(N4361)),ABS(M4361)&gt;L4361,N4361&gt;L4361),"FAIL","PASS"))</x:f>
        <x:v>OPEN</x:v>
      </x:c>
    </x:row>
    <x:row r="4362">
      <x:c r="B4362" s="7" t="str">
        <x:v>CAL-04356</x:v>
      </x:c>
      <x:c r="C4362" s="7" t="str">
        <x:v>CH-2178</x:v>
      </x:c>
      <x:c r="D4362" s="7" t="str">
        <x:v>REA-D-A</x:v>
      </x:c>
      <x:c r="E4362" s="7" t="str">
        <x:v>DESTRUCTIVE</x:v>
      </x:c>
      <x:c r="F4362" s="7" t="str">
        <x:v>PTC-A</x:v>
      </x:c>
      <x:c r="G4362" s="7" t="str">
        <x:v>CF-03</x:v>
      </x:c>
      <x:c r="H4362" s="7" t="str">
        <x:v>AFTER</x:v>
      </x:c>
      <x:c r="I4362" s="7" t="str">
        <x:v>kPa</x:v>
      </x:c>
      <x:c r="J4362" s="7" t="n">
        <x:v>-50</x:v>
      </x:c>
      <x:c r="K4362" s="7" t="n">
        <x:v>500</x:v>
      </x:c>
      <x:c r="L4362" s="7" t="n">
        <x:v>0.5</x:v>
      </x:c>
      <x:c r="M4362" s="7" t="str"/>
      <x:c r="N4362" s="7" t="str"/>
      <x:c r="O4362" s="7" t="str"/>
      <x:c r="P4362" s="7" t="str">
        <x:f>IF(O4362="","OPEN",IF(OR(NOT(ISNUMBER(M4362)),NOT(ISNUMBER(N4362)),ABS(M4362)&gt;L4362,N4362&gt;L4362),"FAIL","PASS"))</x:f>
        <x:v>OPEN</x:v>
      </x:c>
    </x:row>
    <x:row r="4363">
      <x:c r="B4363" s="7" t="str">
        <x:v>CAL-04357</x:v>
      </x:c>
      <x:c r="C4363" s="7" t="str">
        <x:v>CH-2179</x:v>
      </x:c>
      <x:c r="D4363" s="7" t="str">
        <x:v>REA-D-A</x:v>
      </x:c>
      <x:c r="E4363" s="7" t="str">
        <x:v>DESTRUCTIVE</x:v>
      </x:c>
      <x:c r="F4363" s="7" t="str">
        <x:v>PTC-A</x:v>
      </x:c>
      <x:c r="G4363" s="7" t="str">
        <x:v>CF-04</x:v>
      </x:c>
      <x:c r="H4363" s="7" t="str">
        <x:v>BEFORE</x:v>
      </x:c>
      <x:c r="I4363" s="7" t="str">
        <x:v>deg C</x:v>
      </x:c>
      <x:c r="J4363" s="7" t="n">
        <x:v>-30</x:v>
      </x:c>
      <x:c r="K4363" s="7" t="n">
        <x:v>80</x:v>
      </x:c>
      <x:c r="L4363" s="7" t="n">
        <x:v>0.2</x:v>
      </x:c>
      <x:c r="M4363" s="7" t="str"/>
      <x:c r="N4363" s="7" t="str"/>
      <x:c r="O4363" s="7" t="str"/>
      <x:c r="P4363" s="7" t="str">
        <x:f>IF(O4363="","OPEN",IF(OR(NOT(ISNUMBER(M4363)),NOT(ISNUMBER(N4363)),ABS(M4363)&gt;L4363,N4363&gt;L4363),"FAIL","PASS"))</x:f>
        <x:v>OPEN</x:v>
      </x:c>
    </x:row>
    <x:row r="4364">
      <x:c r="B4364" s="7" t="str">
        <x:v>CAL-04358</x:v>
      </x:c>
      <x:c r="C4364" s="7" t="str">
        <x:v>CH-2179</x:v>
      </x:c>
      <x:c r="D4364" s="7" t="str">
        <x:v>REA-D-A</x:v>
      </x:c>
      <x:c r="E4364" s="7" t="str">
        <x:v>DESTRUCTIVE</x:v>
      </x:c>
      <x:c r="F4364" s="7" t="str">
        <x:v>PTC-A</x:v>
      </x:c>
      <x:c r="G4364" s="7" t="str">
        <x:v>CF-04</x:v>
      </x:c>
      <x:c r="H4364" s="7" t="str">
        <x:v>AFTER</x:v>
      </x:c>
      <x:c r="I4364" s="7" t="str">
        <x:v>deg C</x:v>
      </x:c>
      <x:c r="J4364" s="7" t="n">
        <x:v>-30</x:v>
      </x:c>
      <x:c r="K4364" s="7" t="n">
        <x:v>80</x:v>
      </x:c>
      <x:c r="L4364" s="7" t="n">
        <x:v>0.2</x:v>
      </x:c>
      <x:c r="M4364" s="7" t="str"/>
      <x:c r="N4364" s="7" t="str"/>
      <x:c r="O4364" s="7" t="str"/>
      <x:c r="P4364" s="7" t="str">
        <x:f>IF(O4364="","OPEN",IF(OR(NOT(ISNUMBER(M4364)),NOT(ISNUMBER(N4364)),ABS(M4364)&gt;L4364,N4364&gt;L4364),"FAIL","PASS"))</x:f>
        <x:v>OPEN</x:v>
      </x:c>
    </x:row>
    <x:row r="4365">
      <x:c r="B4365" s="7" t="str">
        <x:v>CAL-04359</x:v>
      </x:c>
      <x:c r="C4365" s="7" t="str">
        <x:v>CH-2180</x:v>
      </x:c>
      <x:c r="D4365" s="7" t="str">
        <x:v>REA-D-A</x:v>
      </x:c>
      <x:c r="E4365" s="7" t="str">
        <x:v>DESTRUCTIVE</x:v>
      </x:c>
      <x:c r="F4365" s="7" t="str">
        <x:v>PTC-A</x:v>
      </x:c>
      <x:c r="G4365" s="7" t="str">
        <x:v>CF-04</x:v>
      </x:c>
      <x:c r="H4365" s="7" t="str">
        <x:v>BEFORE</x:v>
      </x:c>
      <x:c r="I4365" s="7" t="str">
        <x:v>deg C</x:v>
      </x:c>
      <x:c r="J4365" s="7" t="n">
        <x:v>-30</x:v>
      </x:c>
      <x:c r="K4365" s="7" t="n">
        <x:v>80</x:v>
      </x:c>
      <x:c r="L4365" s="7" t="n">
        <x:v>0.2</x:v>
      </x:c>
      <x:c r="M4365" s="7" t="str"/>
      <x:c r="N4365" s="7" t="str"/>
      <x:c r="O4365" s="7" t="str"/>
      <x:c r="P4365" s="7" t="str">
        <x:f>IF(O4365="","OPEN",IF(OR(NOT(ISNUMBER(M4365)),NOT(ISNUMBER(N4365)),ABS(M4365)&gt;L4365,N4365&gt;L4365),"FAIL","PASS"))</x:f>
        <x:v>OPEN</x:v>
      </x:c>
    </x:row>
    <x:row r="4366">
      <x:c r="B4366" s="7" t="str">
        <x:v>CAL-04360</x:v>
      </x:c>
      <x:c r="C4366" s="7" t="str">
        <x:v>CH-2180</x:v>
      </x:c>
      <x:c r="D4366" s="7" t="str">
        <x:v>REA-D-A</x:v>
      </x:c>
      <x:c r="E4366" s="7" t="str">
        <x:v>DESTRUCTIVE</x:v>
      </x:c>
      <x:c r="F4366" s="7" t="str">
        <x:v>PTC-A</x:v>
      </x:c>
      <x:c r="G4366" s="7" t="str">
        <x:v>CF-04</x:v>
      </x:c>
      <x:c r="H4366" s="7" t="str">
        <x:v>AFTER</x:v>
      </x:c>
      <x:c r="I4366" s="7" t="str">
        <x:v>deg C</x:v>
      </x:c>
      <x:c r="J4366" s="7" t="n">
        <x:v>-30</x:v>
      </x:c>
      <x:c r="K4366" s="7" t="n">
        <x:v>80</x:v>
      </x:c>
      <x:c r="L4366" s="7" t="n">
        <x:v>0.2</x:v>
      </x:c>
      <x:c r="M4366" s="7" t="str"/>
      <x:c r="N4366" s="7" t="str"/>
      <x:c r="O4366" s="7" t="str"/>
      <x:c r="P4366" s="7" t="str">
        <x:f>IF(O4366="","OPEN",IF(OR(NOT(ISNUMBER(M4366)),NOT(ISNUMBER(N4366)),ABS(M4366)&gt;L4366,N4366&gt;L4366),"FAIL","PASS"))</x:f>
        <x:v>OPEN</x:v>
      </x:c>
    </x:row>
    <x:row r="4367">
      <x:c r="B4367" s="7" t="str">
        <x:v>CAL-04361</x:v>
      </x:c>
      <x:c r="C4367" s="7" t="str">
        <x:v>CH-2181</x:v>
      </x:c>
      <x:c r="D4367" s="7" t="str">
        <x:v>REA-D-A</x:v>
      </x:c>
      <x:c r="E4367" s="7" t="str">
        <x:v>DESTRUCTIVE</x:v>
      </x:c>
      <x:c r="F4367" s="7" t="str">
        <x:v>PTC-A</x:v>
      </x:c>
      <x:c r="G4367" s="7" t="str">
        <x:v>CF-04</x:v>
      </x:c>
      <x:c r="H4367" s="7" t="str">
        <x:v>BEFORE</x:v>
      </x:c>
      <x:c r="I4367" s="7" t="str">
        <x:v>deg C</x:v>
      </x:c>
      <x:c r="J4367" s="7" t="n">
        <x:v>-30</x:v>
      </x:c>
      <x:c r="K4367" s="7" t="n">
        <x:v>80</x:v>
      </x:c>
      <x:c r="L4367" s="7" t="n">
        <x:v>0.2</x:v>
      </x:c>
      <x:c r="M4367" s="7" t="str"/>
      <x:c r="N4367" s="7" t="str"/>
      <x:c r="O4367" s="7" t="str"/>
      <x:c r="P4367" s="7" t="str">
        <x:f>IF(O4367="","OPEN",IF(OR(NOT(ISNUMBER(M4367)),NOT(ISNUMBER(N4367)),ABS(M4367)&gt;L4367,N4367&gt;L4367),"FAIL","PASS"))</x:f>
        <x:v>OPEN</x:v>
      </x:c>
    </x:row>
    <x:row r="4368">
      <x:c r="B4368" s="7" t="str">
        <x:v>CAL-04362</x:v>
      </x:c>
      <x:c r="C4368" s="7" t="str">
        <x:v>CH-2181</x:v>
      </x:c>
      <x:c r="D4368" s="7" t="str">
        <x:v>REA-D-A</x:v>
      </x:c>
      <x:c r="E4368" s="7" t="str">
        <x:v>DESTRUCTIVE</x:v>
      </x:c>
      <x:c r="F4368" s="7" t="str">
        <x:v>PTC-A</x:v>
      </x:c>
      <x:c r="G4368" s="7" t="str">
        <x:v>CF-04</x:v>
      </x:c>
      <x:c r="H4368" s="7" t="str">
        <x:v>AFTER</x:v>
      </x:c>
      <x:c r="I4368" s="7" t="str">
        <x:v>deg C</x:v>
      </x:c>
      <x:c r="J4368" s="7" t="n">
        <x:v>-30</x:v>
      </x:c>
      <x:c r="K4368" s="7" t="n">
        <x:v>80</x:v>
      </x:c>
      <x:c r="L4368" s="7" t="n">
        <x:v>0.2</x:v>
      </x:c>
      <x:c r="M4368" s="7" t="str"/>
      <x:c r="N4368" s="7" t="str"/>
      <x:c r="O4368" s="7" t="str"/>
      <x:c r="P4368" s="7" t="str">
        <x:f>IF(O4368="","OPEN",IF(OR(NOT(ISNUMBER(M4368)),NOT(ISNUMBER(N4368)),ABS(M4368)&gt;L4368,N4368&gt;L4368),"FAIL","PASS"))</x:f>
        <x:v>OPEN</x:v>
      </x:c>
    </x:row>
    <x:row r="4369">
      <x:c r="B4369" s="7" t="str">
        <x:v>CAL-04363</x:v>
      </x:c>
      <x:c r="C4369" s="7" t="str">
        <x:v>CH-2182</x:v>
      </x:c>
      <x:c r="D4369" s="7" t="str">
        <x:v>REA-D-A</x:v>
      </x:c>
      <x:c r="E4369" s="7" t="str">
        <x:v>DESTRUCTIVE</x:v>
      </x:c>
      <x:c r="F4369" s="7" t="str">
        <x:v>PTC-A</x:v>
      </x:c>
      <x:c r="G4369" s="7" t="str">
        <x:v>CF-04</x:v>
      </x:c>
      <x:c r="H4369" s="7" t="str">
        <x:v>BEFORE</x:v>
      </x:c>
      <x:c r="I4369" s="7" t="str">
        <x:v>deg C</x:v>
      </x:c>
      <x:c r="J4369" s="7" t="n">
        <x:v>-30</x:v>
      </x:c>
      <x:c r="K4369" s="7" t="n">
        <x:v>80</x:v>
      </x:c>
      <x:c r="L4369" s="7" t="n">
        <x:v>0.2</x:v>
      </x:c>
      <x:c r="M4369" s="7" t="str"/>
      <x:c r="N4369" s="7" t="str"/>
      <x:c r="O4369" s="7" t="str"/>
      <x:c r="P4369" s="7" t="str">
        <x:f>IF(O4369="","OPEN",IF(OR(NOT(ISNUMBER(M4369)),NOT(ISNUMBER(N4369)),ABS(M4369)&gt;L4369,N4369&gt;L4369),"FAIL","PASS"))</x:f>
        <x:v>OPEN</x:v>
      </x:c>
    </x:row>
    <x:row r="4370">
      <x:c r="B4370" s="7" t="str">
        <x:v>CAL-04364</x:v>
      </x:c>
      <x:c r="C4370" s="7" t="str">
        <x:v>CH-2182</x:v>
      </x:c>
      <x:c r="D4370" s="7" t="str">
        <x:v>REA-D-A</x:v>
      </x:c>
      <x:c r="E4370" s="7" t="str">
        <x:v>DESTRUCTIVE</x:v>
      </x:c>
      <x:c r="F4370" s="7" t="str">
        <x:v>PTC-A</x:v>
      </x:c>
      <x:c r="G4370" s="7" t="str">
        <x:v>CF-04</x:v>
      </x:c>
      <x:c r="H4370" s="7" t="str">
        <x:v>AFTER</x:v>
      </x:c>
      <x:c r="I4370" s="7" t="str">
        <x:v>deg C</x:v>
      </x:c>
      <x:c r="J4370" s="7" t="n">
        <x:v>-30</x:v>
      </x:c>
      <x:c r="K4370" s="7" t="n">
        <x:v>80</x:v>
      </x:c>
      <x:c r="L4370" s="7" t="n">
        <x:v>0.2</x:v>
      </x:c>
      <x:c r="M4370" s="7" t="str"/>
      <x:c r="N4370" s="7" t="str"/>
      <x:c r="O4370" s="7" t="str"/>
      <x:c r="P4370" s="7" t="str">
        <x:f>IF(O4370="","OPEN",IF(OR(NOT(ISNUMBER(M4370)),NOT(ISNUMBER(N4370)),ABS(M4370)&gt;L4370,N4370&gt;L4370),"FAIL","PASS"))</x:f>
        <x:v>OPEN</x:v>
      </x:c>
    </x:row>
    <x:row r="4371">
      <x:c r="B4371" s="7" t="str">
        <x:v>CAL-04365</x:v>
      </x:c>
      <x:c r="C4371" s="7" t="str">
        <x:v>CH-2183</x:v>
      </x:c>
      <x:c r="D4371" s="7" t="str">
        <x:v>REA-D-A</x:v>
      </x:c>
      <x:c r="E4371" s="7" t="str">
        <x:v>DESTRUCTIVE</x:v>
      </x:c>
      <x:c r="F4371" s="7" t="str">
        <x:v>PTC-A</x:v>
      </x:c>
      <x:c r="G4371" s="7" t="str">
        <x:v>CF-04</x:v>
      </x:c>
      <x:c r="H4371" s="7" t="str">
        <x:v>BEFORE</x:v>
      </x:c>
      <x:c r="I4371" s="7" t="str">
        <x:v>deg C</x:v>
      </x:c>
      <x:c r="J4371" s="7" t="n">
        <x:v>-30</x:v>
      </x:c>
      <x:c r="K4371" s="7" t="n">
        <x:v>80</x:v>
      </x:c>
      <x:c r="L4371" s="7" t="n">
        <x:v>0.2</x:v>
      </x:c>
      <x:c r="M4371" s="7" t="str"/>
      <x:c r="N4371" s="7" t="str"/>
      <x:c r="O4371" s="7" t="str"/>
      <x:c r="P4371" s="7" t="str">
        <x:f>IF(O4371="","OPEN",IF(OR(NOT(ISNUMBER(M4371)),NOT(ISNUMBER(N4371)),ABS(M4371)&gt;L4371,N4371&gt;L4371),"FAIL","PASS"))</x:f>
        <x:v>OPEN</x:v>
      </x:c>
    </x:row>
    <x:row r="4372">
      <x:c r="B4372" s="7" t="str">
        <x:v>CAL-04366</x:v>
      </x:c>
      <x:c r="C4372" s="7" t="str">
        <x:v>CH-2183</x:v>
      </x:c>
      <x:c r="D4372" s="7" t="str">
        <x:v>REA-D-A</x:v>
      </x:c>
      <x:c r="E4372" s="7" t="str">
        <x:v>DESTRUCTIVE</x:v>
      </x:c>
      <x:c r="F4372" s="7" t="str">
        <x:v>PTC-A</x:v>
      </x:c>
      <x:c r="G4372" s="7" t="str">
        <x:v>CF-04</x:v>
      </x:c>
      <x:c r="H4372" s="7" t="str">
        <x:v>AFTER</x:v>
      </x:c>
      <x:c r="I4372" s="7" t="str">
        <x:v>deg C</x:v>
      </x:c>
      <x:c r="J4372" s="7" t="n">
        <x:v>-30</x:v>
      </x:c>
      <x:c r="K4372" s="7" t="n">
        <x:v>80</x:v>
      </x:c>
      <x:c r="L4372" s="7" t="n">
        <x:v>0.2</x:v>
      </x:c>
      <x:c r="M4372" s="7" t="str"/>
      <x:c r="N4372" s="7" t="str"/>
      <x:c r="O4372" s="7" t="str"/>
      <x:c r="P4372" s="7" t="str">
        <x:f>IF(O4372="","OPEN",IF(OR(NOT(ISNUMBER(M4372)),NOT(ISNUMBER(N4372)),ABS(M4372)&gt;L4372,N4372&gt;L4372),"FAIL","PASS"))</x:f>
        <x:v>OPEN</x:v>
      </x:c>
    </x:row>
    <x:row r="4373">
      <x:c r="B4373" s="7" t="str">
        <x:v>CAL-04367</x:v>
      </x:c>
      <x:c r="C4373" s="7" t="str">
        <x:v>CH-2184</x:v>
      </x:c>
      <x:c r="D4373" s="7" t="str">
        <x:v>REA-D-A</x:v>
      </x:c>
      <x:c r="E4373" s="7" t="str">
        <x:v>DESTRUCTIVE</x:v>
      </x:c>
      <x:c r="F4373" s="7" t="str">
        <x:v>PTC-A</x:v>
      </x:c>
      <x:c r="G4373" s="7" t="str">
        <x:v>CF-04</x:v>
      </x:c>
      <x:c r="H4373" s="7" t="str">
        <x:v>BEFORE</x:v>
      </x:c>
      <x:c r="I4373" s="7" t="str">
        <x:v>deg C</x:v>
      </x:c>
      <x:c r="J4373" s="7" t="n">
        <x:v>-30</x:v>
      </x:c>
      <x:c r="K4373" s="7" t="n">
        <x:v>80</x:v>
      </x:c>
      <x:c r="L4373" s="7" t="n">
        <x:v>0.2</x:v>
      </x:c>
      <x:c r="M4373" s="7" t="str"/>
      <x:c r="N4373" s="7" t="str"/>
      <x:c r="O4373" s="7" t="str"/>
      <x:c r="P4373" s="7" t="str">
        <x:f>IF(O4373="","OPEN",IF(OR(NOT(ISNUMBER(M4373)),NOT(ISNUMBER(N4373)),ABS(M4373)&gt;L4373,N4373&gt;L4373),"FAIL","PASS"))</x:f>
        <x:v>OPEN</x:v>
      </x:c>
    </x:row>
    <x:row r="4374">
      <x:c r="B4374" s="7" t="str">
        <x:v>CAL-04368</x:v>
      </x:c>
      <x:c r="C4374" s="7" t="str">
        <x:v>CH-2184</x:v>
      </x:c>
      <x:c r="D4374" s="7" t="str">
        <x:v>REA-D-A</x:v>
      </x:c>
      <x:c r="E4374" s="7" t="str">
        <x:v>DESTRUCTIVE</x:v>
      </x:c>
      <x:c r="F4374" s="7" t="str">
        <x:v>PTC-A</x:v>
      </x:c>
      <x:c r="G4374" s="7" t="str">
        <x:v>CF-04</x:v>
      </x:c>
      <x:c r="H4374" s="7" t="str">
        <x:v>AFTER</x:v>
      </x:c>
      <x:c r="I4374" s="7" t="str">
        <x:v>deg C</x:v>
      </x:c>
      <x:c r="J4374" s="7" t="n">
        <x:v>-30</x:v>
      </x:c>
      <x:c r="K4374" s="7" t="n">
        <x:v>80</x:v>
      </x:c>
      <x:c r="L4374" s="7" t="n">
        <x:v>0.2</x:v>
      </x:c>
      <x:c r="M4374" s="7" t="str"/>
      <x:c r="N4374" s="7" t="str"/>
      <x:c r="O4374" s="7" t="str"/>
      <x:c r="P4374" s="7" t="str">
        <x:f>IF(O4374="","OPEN",IF(OR(NOT(ISNUMBER(M4374)),NOT(ISNUMBER(N4374)),ABS(M4374)&gt;L4374,N4374&gt;L4374),"FAIL","PASS"))</x:f>
        <x:v>OPEN</x:v>
      </x:c>
    </x:row>
    <x:row r="4375">
      <x:c r="B4375" s="7" t="str">
        <x:v>CAL-04369</x:v>
      </x:c>
      <x:c r="C4375" s="7" t="str">
        <x:v>CH-2185</x:v>
      </x:c>
      <x:c r="D4375" s="7" t="str">
        <x:v>REA-D-A</x:v>
      </x:c>
      <x:c r="E4375" s="7" t="str">
        <x:v>DESTRUCTIVE</x:v>
      </x:c>
      <x:c r="F4375" s="7" t="str">
        <x:v>PTC-A</x:v>
      </x:c>
      <x:c r="G4375" s="7" t="str">
        <x:v>CF-05</x:v>
      </x:c>
      <x:c r="H4375" s="7" t="str">
        <x:v>BEFORE</x:v>
      </x:c>
      <x:c r="I4375" s="7" t="str">
        <x:v>kg</x:v>
      </x:c>
      <x:c r="J4375" s="7" t="n">
        <x:v>0</x:v>
      </x:c>
      <x:c r="K4375" s="7" t="n">
        <x:v>20</x:v>
      </x:c>
      <x:c r="L4375" s="7" t="n">
        <x:v>0.25</x:v>
      </x:c>
      <x:c r="M4375" s="7" t="str"/>
      <x:c r="N4375" s="7" t="str"/>
      <x:c r="O4375" s="7" t="str"/>
      <x:c r="P4375" s="7" t="str">
        <x:f>IF(O4375="","OPEN",IF(OR(NOT(ISNUMBER(M4375)),NOT(ISNUMBER(N4375)),ABS(M4375)&gt;L4375,N4375&gt;L4375),"FAIL","PASS"))</x:f>
        <x:v>OPEN</x:v>
      </x:c>
    </x:row>
    <x:row r="4376">
      <x:c r="B4376" s="7" t="str">
        <x:v>CAL-04370</x:v>
      </x:c>
      <x:c r="C4376" s="7" t="str">
        <x:v>CH-2185</x:v>
      </x:c>
      <x:c r="D4376" s="7" t="str">
        <x:v>REA-D-A</x:v>
      </x:c>
      <x:c r="E4376" s="7" t="str">
        <x:v>DESTRUCTIVE</x:v>
      </x:c>
      <x:c r="F4376" s="7" t="str">
        <x:v>PTC-A</x:v>
      </x:c>
      <x:c r="G4376" s="7" t="str">
        <x:v>CF-05</x:v>
      </x:c>
      <x:c r="H4376" s="7" t="str">
        <x:v>AFTER</x:v>
      </x:c>
      <x:c r="I4376" s="7" t="str">
        <x:v>kg</x:v>
      </x:c>
      <x:c r="J4376" s="7" t="n">
        <x:v>0</x:v>
      </x:c>
      <x:c r="K4376" s="7" t="n">
        <x:v>20</x:v>
      </x:c>
      <x:c r="L4376" s="7" t="n">
        <x:v>0.25</x:v>
      </x:c>
      <x:c r="M4376" s="7" t="str"/>
      <x:c r="N4376" s="7" t="str"/>
      <x:c r="O4376" s="7" t="str"/>
      <x:c r="P4376" s="7" t="str">
        <x:f>IF(O4376="","OPEN",IF(OR(NOT(ISNUMBER(M4376)),NOT(ISNUMBER(N4376)),ABS(M4376)&gt;L4376,N4376&gt;L4376),"FAIL","PASS"))</x:f>
        <x:v>OPEN</x:v>
      </x:c>
    </x:row>
    <x:row r="4377">
      <x:c r="B4377" s="7" t="str">
        <x:v>CAL-04371</x:v>
      </x:c>
      <x:c r="C4377" s="7" t="str">
        <x:v>CH-2186</x:v>
      </x:c>
      <x:c r="D4377" s="7" t="str">
        <x:v>REA-D-A</x:v>
      </x:c>
      <x:c r="E4377" s="7" t="str">
        <x:v>DESTRUCTIVE</x:v>
      </x:c>
      <x:c r="F4377" s="7" t="str">
        <x:v>PTC-A</x:v>
      </x:c>
      <x:c r="G4377" s="7" t="str">
        <x:v>CF-05</x:v>
      </x:c>
      <x:c r="H4377" s="7" t="str">
        <x:v>BEFORE</x:v>
      </x:c>
      <x:c r="I4377" s="7" t="str">
        <x:v>kg</x:v>
      </x:c>
      <x:c r="J4377" s="7" t="n">
        <x:v>0</x:v>
      </x:c>
      <x:c r="K4377" s="7" t="n">
        <x:v>20</x:v>
      </x:c>
      <x:c r="L4377" s="7" t="n">
        <x:v>0.25</x:v>
      </x:c>
      <x:c r="M4377" s="7" t="str"/>
      <x:c r="N4377" s="7" t="str"/>
      <x:c r="O4377" s="7" t="str"/>
      <x:c r="P4377" s="7" t="str">
        <x:f>IF(O4377="","OPEN",IF(OR(NOT(ISNUMBER(M4377)),NOT(ISNUMBER(N4377)),ABS(M4377)&gt;L4377,N4377&gt;L4377),"FAIL","PASS"))</x:f>
        <x:v>OPEN</x:v>
      </x:c>
    </x:row>
    <x:row r="4378">
      <x:c r="B4378" s="7" t="str">
        <x:v>CAL-04372</x:v>
      </x:c>
      <x:c r="C4378" s="7" t="str">
        <x:v>CH-2186</x:v>
      </x:c>
      <x:c r="D4378" s="7" t="str">
        <x:v>REA-D-A</x:v>
      </x:c>
      <x:c r="E4378" s="7" t="str">
        <x:v>DESTRUCTIVE</x:v>
      </x:c>
      <x:c r="F4378" s="7" t="str">
        <x:v>PTC-A</x:v>
      </x:c>
      <x:c r="G4378" s="7" t="str">
        <x:v>CF-05</x:v>
      </x:c>
      <x:c r="H4378" s="7" t="str">
        <x:v>AFTER</x:v>
      </x:c>
      <x:c r="I4378" s="7" t="str">
        <x:v>kg</x:v>
      </x:c>
      <x:c r="J4378" s="7" t="n">
        <x:v>0</x:v>
      </x:c>
      <x:c r="K4378" s="7" t="n">
        <x:v>20</x:v>
      </x:c>
      <x:c r="L4378" s="7" t="n">
        <x:v>0.25</x:v>
      </x:c>
      <x:c r="M4378" s="7" t="str"/>
      <x:c r="N4378" s="7" t="str"/>
      <x:c r="O4378" s="7" t="str"/>
      <x:c r="P4378" s="7" t="str">
        <x:f>IF(O4378="","OPEN",IF(OR(NOT(ISNUMBER(M4378)),NOT(ISNUMBER(N4378)),ABS(M4378)&gt;L4378,N4378&gt;L4378),"FAIL","PASS"))</x:f>
        <x:v>OPEN</x:v>
      </x:c>
    </x:row>
    <x:row r="4379">
      <x:c r="B4379" s="7" t="str">
        <x:v>CAL-04373</x:v>
      </x:c>
      <x:c r="C4379" s="7" t="str">
        <x:v>CH-2187</x:v>
      </x:c>
      <x:c r="D4379" s="7" t="str">
        <x:v>REA-D-A</x:v>
      </x:c>
      <x:c r="E4379" s="7" t="str">
        <x:v>DESTRUCTIVE</x:v>
      </x:c>
      <x:c r="F4379" s="7" t="str">
        <x:v>PTC-A</x:v>
      </x:c>
      <x:c r="G4379" s="7" t="str">
        <x:v>CF-05</x:v>
      </x:c>
      <x:c r="H4379" s="7" t="str">
        <x:v>BEFORE</x:v>
      </x:c>
      <x:c r="I4379" s="7" t="str">
        <x:v>kg</x:v>
      </x:c>
      <x:c r="J4379" s="7" t="n">
        <x:v>0</x:v>
      </x:c>
      <x:c r="K4379" s="7" t="n">
        <x:v>20</x:v>
      </x:c>
      <x:c r="L4379" s="7" t="n">
        <x:v>0.25</x:v>
      </x:c>
      <x:c r="M4379" s="7" t="str"/>
      <x:c r="N4379" s="7" t="str"/>
      <x:c r="O4379" s="7" t="str"/>
      <x:c r="P4379" s="7" t="str">
        <x:f>IF(O4379="","OPEN",IF(OR(NOT(ISNUMBER(M4379)),NOT(ISNUMBER(N4379)),ABS(M4379)&gt;L4379,N4379&gt;L4379),"FAIL","PASS"))</x:f>
        <x:v>OPEN</x:v>
      </x:c>
    </x:row>
    <x:row r="4380">
      <x:c r="B4380" s="7" t="str">
        <x:v>CAL-04374</x:v>
      </x:c>
      <x:c r="C4380" s="7" t="str">
        <x:v>CH-2187</x:v>
      </x:c>
      <x:c r="D4380" s="7" t="str">
        <x:v>REA-D-A</x:v>
      </x:c>
      <x:c r="E4380" s="7" t="str">
        <x:v>DESTRUCTIVE</x:v>
      </x:c>
      <x:c r="F4380" s="7" t="str">
        <x:v>PTC-A</x:v>
      </x:c>
      <x:c r="G4380" s="7" t="str">
        <x:v>CF-05</x:v>
      </x:c>
      <x:c r="H4380" s="7" t="str">
        <x:v>AFTER</x:v>
      </x:c>
      <x:c r="I4380" s="7" t="str">
        <x:v>kg</x:v>
      </x:c>
      <x:c r="J4380" s="7" t="n">
        <x:v>0</x:v>
      </x:c>
      <x:c r="K4380" s="7" t="n">
        <x:v>20</x:v>
      </x:c>
      <x:c r="L4380" s="7" t="n">
        <x:v>0.25</x:v>
      </x:c>
      <x:c r="M4380" s="7" t="str"/>
      <x:c r="N4380" s="7" t="str"/>
      <x:c r="O4380" s="7" t="str"/>
      <x:c r="P4380" s="7" t="str">
        <x:f>IF(O4380="","OPEN",IF(OR(NOT(ISNUMBER(M4380)),NOT(ISNUMBER(N4380)),ABS(M4380)&gt;L4380,N4380&gt;L4380),"FAIL","PASS"))</x:f>
        <x:v>OPEN</x:v>
      </x:c>
    </x:row>
    <x:row r="4381">
      <x:c r="B4381" s="7" t="str">
        <x:v>CAL-04375</x:v>
      </x:c>
      <x:c r="C4381" s="7" t="str">
        <x:v>CH-2188</x:v>
      </x:c>
      <x:c r="D4381" s="7" t="str">
        <x:v>REA-D-A</x:v>
      </x:c>
      <x:c r="E4381" s="7" t="str">
        <x:v>DESTRUCTIVE</x:v>
      </x:c>
      <x:c r="F4381" s="7" t="str">
        <x:v>PTC-A</x:v>
      </x:c>
      <x:c r="G4381" s="7" t="str">
        <x:v>CF-05</x:v>
      </x:c>
      <x:c r="H4381" s="7" t="str">
        <x:v>BEFORE</x:v>
      </x:c>
      <x:c r="I4381" s="7" t="str">
        <x:v>kg</x:v>
      </x:c>
      <x:c r="J4381" s="7" t="n">
        <x:v>0</x:v>
      </x:c>
      <x:c r="K4381" s="7" t="n">
        <x:v>20</x:v>
      </x:c>
      <x:c r="L4381" s="7" t="n">
        <x:v>0.25</x:v>
      </x:c>
      <x:c r="M4381" s="7" t="str"/>
      <x:c r="N4381" s="7" t="str"/>
      <x:c r="O4381" s="7" t="str"/>
      <x:c r="P4381" s="7" t="str">
        <x:f>IF(O4381="","OPEN",IF(OR(NOT(ISNUMBER(M4381)),NOT(ISNUMBER(N4381)),ABS(M4381)&gt;L4381,N4381&gt;L4381),"FAIL","PASS"))</x:f>
        <x:v>OPEN</x:v>
      </x:c>
    </x:row>
    <x:row r="4382">
      <x:c r="B4382" s="7" t="str">
        <x:v>CAL-04376</x:v>
      </x:c>
      <x:c r="C4382" s="7" t="str">
        <x:v>CH-2188</x:v>
      </x:c>
      <x:c r="D4382" s="7" t="str">
        <x:v>REA-D-A</x:v>
      </x:c>
      <x:c r="E4382" s="7" t="str">
        <x:v>DESTRUCTIVE</x:v>
      </x:c>
      <x:c r="F4382" s="7" t="str">
        <x:v>PTC-A</x:v>
      </x:c>
      <x:c r="G4382" s="7" t="str">
        <x:v>CF-05</x:v>
      </x:c>
      <x:c r="H4382" s="7" t="str">
        <x:v>AFTER</x:v>
      </x:c>
      <x:c r="I4382" s="7" t="str">
        <x:v>kg</x:v>
      </x:c>
      <x:c r="J4382" s="7" t="n">
        <x:v>0</x:v>
      </x:c>
      <x:c r="K4382" s="7" t="n">
        <x:v>20</x:v>
      </x:c>
      <x:c r="L4382" s="7" t="n">
        <x:v>0.25</x:v>
      </x:c>
      <x:c r="M4382" s="7" t="str"/>
      <x:c r="N4382" s="7" t="str"/>
      <x:c r="O4382" s="7" t="str"/>
      <x:c r="P4382" s="7" t="str">
        <x:f>IF(O4382="","OPEN",IF(OR(NOT(ISNUMBER(M4382)),NOT(ISNUMBER(N4382)),ABS(M4382)&gt;L4382,N4382&gt;L4382),"FAIL","PASS"))</x:f>
        <x:v>OPEN</x:v>
      </x:c>
    </x:row>
    <x:row r="4383">
      <x:c r="B4383" s="7" t="str">
        <x:v>CAL-04377</x:v>
      </x:c>
      <x:c r="C4383" s="7" t="str">
        <x:v>CH-2189</x:v>
      </x:c>
      <x:c r="D4383" s="7" t="str">
        <x:v>REA-D-A</x:v>
      </x:c>
      <x:c r="E4383" s="7" t="str">
        <x:v>DESTRUCTIVE</x:v>
      </x:c>
      <x:c r="F4383" s="7" t="str">
        <x:v>PTC-A</x:v>
      </x:c>
      <x:c r="G4383" s="7" t="str">
        <x:v>CF-05</x:v>
      </x:c>
      <x:c r="H4383" s="7" t="str">
        <x:v>BEFORE</x:v>
      </x:c>
      <x:c r="I4383" s="7" t="str">
        <x:v>kg</x:v>
      </x:c>
      <x:c r="J4383" s="7" t="n">
        <x:v>0</x:v>
      </x:c>
      <x:c r="K4383" s="7" t="n">
        <x:v>20</x:v>
      </x:c>
      <x:c r="L4383" s="7" t="n">
        <x:v>0.25</x:v>
      </x:c>
      <x:c r="M4383" s="7" t="str"/>
      <x:c r="N4383" s="7" t="str"/>
      <x:c r="O4383" s="7" t="str"/>
      <x:c r="P4383" s="7" t="str">
        <x:f>IF(O4383="","OPEN",IF(OR(NOT(ISNUMBER(M4383)),NOT(ISNUMBER(N4383)),ABS(M4383)&gt;L4383,N4383&gt;L4383),"FAIL","PASS"))</x:f>
        <x:v>OPEN</x:v>
      </x:c>
    </x:row>
    <x:row r="4384">
      <x:c r="B4384" s="7" t="str">
        <x:v>CAL-04378</x:v>
      </x:c>
      <x:c r="C4384" s="7" t="str">
        <x:v>CH-2189</x:v>
      </x:c>
      <x:c r="D4384" s="7" t="str">
        <x:v>REA-D-A</x:v>
      </x:c>
      <x:c r="E4384" s="7" t="str">
        <x:v>DESTRUCTIVE</x:v>
      </x:c>
      <x:c r="F4384" s="7" t="str">
        <x:v>PTC-A</x:v>
      </x:c>
      <x:c r="G4384" s="7" t="str">
        <x:v>CF-05</x:v>
      </x:c>
      <x:c r="H4384" s="7" t="str">
        <x:v>AFTER</x:v>
      </x:c>
      <x:c r="I4384" s="7" t="str">
        <x:v>kg</x:v>
      </x:c>
      <x:c r="J4384" s="7" t="n">
        <x:v>0</x:v>
      </x:c>
      <x:c r="K4384" s="7" t="n">
        <x:v>20</x:v>
      </x:c>
      <x:c r="L4384" s="7" t="n">
        <x:v>0.25</x:v>
      </x:c>
      <x:c r="M4384" s="7" t="str"/>
      <x:c r="N4384" s="7" t="str"/>
      <x:c r="O4384" s="7" t="str"/>
      <x:c r="P4384" s="7" t="str">
        <x:f>IF(O4384="","OPEN",IF(OR(NOT(ISNUMBER(M4384)),NOT(ISNUMBER(N4384)),ABS(M4384)&gt;L4384,N4384&gt;L4384),"FAIL","PASS"))</x:f>
        <x:v>OPEN</x:v>
      </x:c>
    </x:row>
    <x:row r="4385">
      <x:c r="B4385" s="7" t="str">
        <x:v>CAL-04379</x:v>
      </x:c>
      <x:c r="C4385" s="7" t="str">
        <x:v>CH-2190</x:v>
      </x:c>
      <x:c r="D4385" s="7" t="str">
        <x:v>REA-D-A</x:v>
      </x:c>
      <x:c r="E4385" s="7" t="str">
        <x:v>DESTRUCTIVE</x:v>
      </x:c>
      <x:c r="F4385" s="7" t="str">
        <x:v>PTC-A</x:v>
      </x:c>
      <x:c r="G4385" s="7" t="str">
        <x:v>CF-05</x:v>
      </x:c>
      <x:c r="H4385" s="7" t="str">
        <x:v>BEFORE</x:v>
      </x:c>
      <x:c r="I4385" s="7" t="str">
        <x:v>kg</x:v>
      </x:c>
      <x:c r="J4385" s="7" t="n">
        <x:v>0</x:v>
      </x:c>
      <x:c r="K4385" s="7" t="n">
        <x:v>20</x:v>
      </x:c>
      <x:c r="L4385" s="7" t="n">
        <x:v>0.25</x:v>
      </x:c>
      <x:c r="M4385" s="7" t="str"/>
      <x:c r="N4385" s="7" t="str"/>
      <x:c r="O4385" s="7" t="str"/>
      <x:c r="P4385" s="7" t="str">
        <x:f>IF(O4385="","OPEN",IF(OR(NOT(ISNUMBER(M4385)),NOT(ISNUMBER(N4385)),ABS(M4385)&gt;L4385,N4385&gt;L4385),"FAIL","PASS"))</x:f>
        <x:v>OPEN</x:v>
      </x:c>
    </x:row>
    <x:row r="4386">
      <x:c r="B4386" s="7" t="str">
        <x:v>CAL-04380</x:v>
      </x:c>
      <x:c r="C4386" s="7" t="str">
        <x:v>CH-2190</x:v>
      </x:c>
      <x:c r="D4386" s="7" t="str">
        <x:v>REA-D-A</x:v>
      </x:c>
      <x:c r="E4386" s="7" t="str">
        <x:v>DESTRUCTIVE</x:v>
      </x:c>
      <x:c r="F4386" s="7" t="str">
        <x:v>PTC-A</x:v>
      </x:c>
      <x:c r="G4386" s="7" t="str">
        <x:v>CF-05</x:v>
      </x:c>
      <x:c r="H4386" s="7" t="str">
        <x:v>AFTER</x:v>
      </x:c>
      <x:c r="I4386" s="7" t="str">
        <x:v>kg</x:v>
      </x:c>
      <x:c r="J4386" s="7" t="n">
        <x:v>0</x:v>
      </x:c>
      <x:c r="K4386" s="7" t="n">
        <x:v>20</x:v>
      </x:c>
      <x:c r="L4386" s="7" t="n">
        <x:v>0.25</x:v>
      </x:c>
      <x:c r="M4386" s="7" t="str"/>
      <x:c r="N4386" s="7" t="str"/>
      <x:c r="O4386" s="7" t="str"/>
      <x:c r="P4386" s="7" t="str">
        <x:f>IF(O4386="","OPEN",IF(OR(NOT(ISNUMBER(M4386)),NOT(ISNUMBER(N4386)),ABS(M4386)&gt;L4386,N4386&gt;L4386),"FAIL","PASS"))</x:f>
        <x:v>OPEN</x:v>
      </x:c>
    </x:row>
    <x:row r="4387">
      <x:c r="B4387" s="7" t="str">
        <x:v>CAL-04381</x:v>
      </x:c>
      <x:c r="C4387" s="7" t="str">
        <x:v>CH-2191</x:v>
      </x:c>
      <x:c r="D4387" s="7" t="str">
        <x:v>REA-D-A</x:v>
      </x:c>
      <x:c r="E4387" s="7" t="str">
        <x:v>DESTRUCTIVE</x:v>
      </x:c>
      <x:c r="F4387" s="7" t="str">
        <x:v>PTC-A</x:v>
      </x:c>
      <x:c r="G4387" s="7" t="str">
        <x:v>CF-06</x:v>
      </x:c>
      <x:c r="H4387" s="7" t="str">
        <x:v>BEFORE</x:v>
      </x:c>
      <x:c r="I4387" s="7" t="str">
        <x:v>m</x:v>
      </x:c>
      <x:c r="J4387" s="7" t="n">
        <x:v>0</x:v>
      </x:c>
      <x:c r="K4387" s="7" t="n">
        <x:v>0.2</x:v>
      </x:c>
      <x:c r="L4387" s="7" t="n">
        <x:v>0.0005</x:v>
      </x:c>
      <x:c r="M4387" s="7" t="str"/>
      <x:c r="N4387" s="7" t="str"/>
      <x:c r="O4387" s="7" t="str"/>
      <x:c r="P4387" s="7" t="str">
        <x:f>IF(O4387="","OPEN",IF(OR(NOT(ISNUMBER(M4387)),NOT(ISNUMBER(N4387)),ABS(M4387)&gt;L4387,N4387&gt;L4387),"FAIL","PASS"))</x:f>
        <x:v>OPEN</x:v>
      </x:c>
    </x:row>
    <x:row r="4388">
      <x:c r="B4388" s="7" t="str">
        <x:v>CAL-04382</x:v>
      </x:c>
      <x:c r="C4388" s="7" t="str">
        <x:v>CH-2191</x:v>
      </x:c>
      <x:c r="D4388" s="7" t="str">
        <x:v>REA-D-A</x:v>
      </x:c>
      <x:c r="E4388" s="7" t="str">
        <x:v>DESTRUCTIVE</x:v>
      </x:c>
      <x:c r="F4388" s="7" t="str">
        <x:v>PTC-A</x:v>
      </x:c>
      <x:c r="G4388" s="7" t="str">
        <x:v>CF-06</x:v>
      </x:c>
      <x:c r="H4388" s="7" t="str">
        <x:v>AFTER</x:v>
      </x:c>
      <x:c r="I4388" s="7" t="str">
        <x:v>m</x:v>
      </x:c>
      <x:c r="J4388" s="7" t="n">
        <x:v>0</x:v>
      </x:c>
      <x:c r="K4388" s="7" t="n">
        <x:v>0.2</x:v>
      </x:c>
      <x:c r="L4388" s="7" t="n">
        <x:v>0.0005</x:v>
      </x:c>
      <x:c r="M4388" s="7" t="str"/>
      <x:c r="N4388" s="7" t="str"/>
      <x:c r="O4388" s="7" t="str"/>
      <x:c r="P4388" s="7" t="str">
        <x:f>IF(O4388="","OPEN",IF(OR(NOT(ISNUMBER(M4388)),NOT(ISNUMBER(N4388)),ABS(M4388)&gt;L4388,N4388&gt;L4388),"FAIL","PASS"))</x:f>
        <x:v>OPEN</x:v>
      </x:c>
    </x:row>
    <x:row r="4389">
      <x:c r="B4389" s="7" t="str">
        <x:v>CAL-04383</x:v>
      </x:c>
      <x:c r="C4389" s="7" t="str">
        <x:v>CH-2192</x:v>
      </x:c>
      <x:c r="D4389" s="7" t="str">
        <x:v>REA-D-A</x:v>
      </x:c>
      <x:c r="E4389" s="7" t="str">
        <x:v>DESTRUCTIVE</x:v>
      </x:c>
      <x:c r="F4389" s="7" t="str">
        <x:v>PTC-A</x:v>
      </x:c>
      <x:c r="G4389" s="7" t="str">
        <x:v>CF-06</x:v>
      </x:c>
      <x:c r="H4389" s="7" t="str">
        <x:v>BEFORE</x:v>
      </x:c>
      <x:c r="I4389" s="7" t="str">
        <x:v>m</x:v>
      </x:c>
      <x:c r="J4389" s="7" t="n">
        <x:v>0</x:v>
      </x:c>
      <x:c r="K4389" s="7" t="n">
        <x:v>0.2</x:v>
      </x:c>
      <x:c r="L4389" s="7" t="n">
        <x:v>0.0005</x:v>
      </x:c>
      <x:c r="M4389" s="7" t="str"/>
      <x:c r="N4389" s="7" t="str"/>
      <x:c r="O4389" s="7" t="str"/>
      <x:c r="P4389" s="7" t="str">
        <x:f>IF(O4389="","OPEN",IF(OR(NOT(ISNUMBER(M4389)),NOT(ISNUMBER(N4389)),ABS(M4389)&gt;L4389,N4389&gt;L4389),"FAIL","PASS"))</x:f>
        <x:v>OPEN</x:v>
      </x:c>
    </x:row>
    <x:row r="4390">
      <x:c r="B4390" s="7" t="str">
        <x:v>CAL-04384</x:v>
      </x:c>
      <x:c r="C4390" s="7" t="str">
        <x:v>CH-2192</x:v>
      </x:c>
      <x:c r="D4390" s="7" t="str">
        <x:v>REA-D-A</x:v>
      </x:c>
      <x:c r="E4390" s="7" t="str">
        <x:v>DESTRUCTIVE</x:v>
      </x:c>
      <x:c r="F4390" s="7" t="str">
        <x:v>PTC-A</x:v>
      </x:c>
      <x:c r="G4390" s="7" t="str">
        <x:v>CF-06</x:v>
      </x:c>
      <x:c r="H4390" s="7" t="str">
        <x:v>AFTER</x:v>
      </x:c>
      <x:c r="I4390" s="7" t="str">
        <x:v>m</x:v>
      </x:c>
      <x:c r="J4390" s="7" t="n">
        <x:v>0</x:v>
      </x:c>
      <x:c r="K4390" s="7" t="n">
        <x:v>0.2</x:v>
      </x:c>
      <x:c r="L4390" s="7" t="n">
        <x:v>0.0005</x:v>
      </x:c>
      <x:c r="M4390" s="7" t="str"/>
      <x:c r="N4390" s="7" t="str"/>
      <x:c r="O4390" s="7" t="str"/>
      <x:c r="P4390" s="7" t="str">
        <x:f>IF(O4390="","OPEN",IF(OR(NOT(ISNUMBER(M4390)),NOT(ISNUMBER(N4390)),ABS(M4390)&gt;L4390,N4390&gt;L4390),"FAIL","PASS"))</x:f>
        <x:v>OPEN</x:v>
      </x:c>
    </x:row>
    <x:row r="4391">
      <x:c r="B4391" s="7" t="str">
        <x:v>CAL-04385</x:v>
      </x:c>
      <x:c r="C4391" s="7" t="str">
        <x:v>CH-2193</x:v>
      </x:c>
      <x:c r="D4391" s="7" t="str">
        <x:v>REA-D-A</x:v>
      </x:c>
      <x:c r="E4391" s="7" t="str">
        <x:v>DESTRUCTIVE</x:v>
      </x:c>
      <x:c r="F4391" s="7" t="str">
        <x:v>PTC-A</x:v>
      </x:c>
      <x:c r="G4391" s="7" t="str">
        <x:v>CF-06</x:v>
      </x:c>
      <x:c r="H4391" s="7" t="str">
        <x:v>BEFORE</x:v>
      </x:c>
      <x:c r="I4391" s="7" t="str">
        <x:v>m</x:v>
      </x:c>
      <x:c r="J4391" s="7" t="n">
        <x:v>0</x:v>
      </x:c>
      <x:c r="K4391" s="7" t="n">
        <x:v>0.2</x:v>
      </x:c>
      <x:c r="L4391" s="7" t="n">
        <x:v>0.0005</x:v>
      </x:c>
      <x:c r="M4391" s="7" t="str"/>
      <x:c r="N4391" s="7" t="str"/>
      <x:c r="O4391" s="7" t="str"/>
      <x:c r="P4391" s="7" t="str">
        <x:f>IF(O4391="","OPEN",IF(OR(NOT(ISNUMBER(M4391)),NOT(ISNUMBER(N4391)),ABS(M4391)&gt;L4391,N4391&gt;L4391),"FAIL","PASS"))</x:f>
        <x:v>OPEN</x:v>
      </x:c>
    </x:row>
    <x:row r="4392">
      <x:c r="B4392" s="7" t="str">
        <x:v>CAL-04386</x:v>
      </x:c>
      <x:c r="C4392" s="7" t="str">
        <x:v>CH-2193</x:v>
      </x:c>
      <x:c r="D4392" s="7" t="str">
        <x:v>REA-D-A</x:v>
      </x:c>
      <x:c r="E4392" s="7" t="str">
        <x:v>DESTRUCTIVE</x:v>
      </x:c>
      <x:c r="F4392" s="7" t="str">
        <x:v>PTC-A</x:v>
      </x:c>
      <x:c r="G4392" s="7" t="str">
        <x:v>CF-06</x:v>
      </x:c>
      <x:c r="H4392" s="7" t="str">
        <x:v>AFTER</x:v>
      </x:c>
      <x:c r="I4392" s="7" t="str">
        <x:v>m</x:v>
      </x:c>
      <x:c r="J4392" s="7" t="n">
        <x:v>0</x:v>
      </x:c>
      <x:c r="K4392" s="7" t="n">
        <x:v>0.2</x:v>
      </x:c>
      <x:c r="L4392" s="7" t="n">
        <x:v>0.0005</x:v>
      </x:c>
      <x:c r="M4392" s="7" t="str"/>
      <x:c r="N4392" s="7" t="str"/>
      <x:c r="O4392" s="7" t="str"/>
      <x:c r="P4392" s="7" t="str">
        <x:f>IF(O4392="","OPEN",IF(OR(NOT(ISNUMBER(M4392)),NOT(ISNUMBER(N4392)),ABS(M4392)&gt;L4392,N4392&gt;L4392),"FAIL","PASS"))</x:f>
        <x:v>OPEN</x:v>
      </x:c>
    </x:row>
    <x:row r="4393">
      <x:c r="B4393" s="7" t="str">
        <x:v>CAL-04387</x:v>
      </x:c>
      <x:c r="C4393" s="7" t="str">
        <x:v>CH-2194</x:v>
      </x:c>
      <x:c r="D4393" s="7" t="str">
        <x:v>REA-D-A</x:v>
      </x:c>
      <x:c r="E4393" s="7" t="str">
        <x:v>DESTRUCTIVE</x:v>
      </x:c>
      <x:c r="F4393" s="7" t="str">
        <x:v>PTC-A</x:v>
      </x:c>
      <x:c r="G4393" s="7" t="str">
        <x:v>CF-06</x:v>
      </x:c>
      <x:c r="H4393" s="7" t="str">
        <x:v>BEFORE</x:v>
      </x:c>
      <x:c r="I4393" s="7" t="str">
        <x:v>m</x:v>
      </x:c>
      <x:c r="J4393" s="7" t="n">
        <x:v>0</x:v>
      </x:c>
      <x:c r="K4393" s="7" t="n">
        <x:v>0.2</x:v>
      </x:c>
      <x:c r="L4393" s="7" t="n">
        <x:v>0.0005</x:v>
      </x:c>
      <x:c r="M4393" s="7" t="str"/>
      <x:c r="N4393" s="7" t="str"/>
      <x:c r="O4393" s="7" t="str"/>
      <x:c r="P4393" s="7" t="str">
        <x:f>IF(O4393="","OPEN",IF(OR(NOT(ISNUMBER(M4393)),NOT(ISNUMBER(N4393)),ABS(M4393)&gt;L4393,N4393&gt;L4393),"FAIL","PASS"))</x:f>
        <x:v>OPEN</x:v>
      </x:c>
    </x:row>
    <x:row r="4394">
      <x:c r="B4394" s="7" t="str">
        <x:v>CAL-04388</x:v>
      </x:c>
      <x:c r="C4394" s="7" t="str">
        <x:v>CH-2194</x:v>
      </x:c>
      <x:c r="D4394" s="7" t="str">
        <x:v>REA-D-A</x:v>
      </x:c>
      <x:c r="E4394" s="7" t="str">
        <x:v>DESTRUCTIVE</x:v>
      </x:c>
      <x:c r="F4394" s="7" t="str">
        <x:v>PTC-A</x:v>
      </x:c>
      <x:c r="G4394" s="7" t="str">
        <x:v>CF-06</x:v>
      </x:c>
      <x:c r="H4394" s="7" t="str">
        <x:v>AFTER</x:v>
      </x:c>
      <x:c r="I4394" s="7" t="str">
        <x:v>m</x:v>
      </x:c>
      <x:c r="J4394" s="7" t="n">
        <x:v>0</x:v>
      </x:c>
      <x:c r="K4394" s="7" t="n">
        <x:v>0.2</x:v>
      </x:c>
      <x:c r="L4394" s="7" t="n">
        <x:v>0.0005</x:v>
      </x:c>
      <x:c r="M4394" s="7" t="str"/>
      <x:c r="N4394" s="7" t="str"/>
      <x:c r="O4394" s="7" t="str"/>
      <x:c r="P4394" s="7" t="str">
        <x:f>IF(O4394="","OPEN",IF(OR(NOT(ISNUMBER(M4394)),NOT(ISNUMBER(N4394)),ABS(M4394)&gt;L4394,N4394&gt;L4394),"FAIL","PASS"))</x:f>
        <x:v>OPEN</x:v>
      </x:c>
    </x:row>
    <x:row r="4395">
      <x:c r="B4395" s="7" t="str">
        <x:v>CAL-04389</x:v>
      </x:c>
      <x:c r="C4395" s="7" t="str">
        <x:v>CH-2195</x:v>
      </x:c>
      <x:c r="D4395" s="7" t="str">
        <x:v>REA-D-A</x:v>
      </x:c>
      <x:c r="E4395" s="7" t="str">
        <x:v>DESTRUCTIVE</x:v>
      </x:c>
      <x:c r="F4395" s="7" t="str">
        <x:v>PTC-A</x:v>
      </x:c>
      <x:c r="G4395" s="7" t="str">
        <x:v>CF-06</x:v>
      </x:c>
      <x:c r="H4395" s="7" t="str">
        <x:v>BEFORE</x:v>
      </x:c>
      <x:c r="I4395" s="7" t="str">
        <x:v>m</x:v>
      </x:c>
      <x:c r="J4395" s="7" t="n">
        <x:v>0</x:v>
      </x:c>
      <x:c r="K4395" s="7" t="n">
        <x:v>0.2</x:v>
      </x:c>
      <x:c r="L4395" s="7" t="n">
        <x:v>0.0005</x:v>
      </x:c>
      <x:c r="M4395" s="7" t="str"/>
      <x:c r="N4395" s="7" t="str"/>
      <x:c r="O4395" s="7" t="str"/>
      <x:c r="P4395" s="7" t="str">
        <x:f>IF(O4395="","OPEN",IF(OR(NOT(ISNUMBER(M4395)),NOT(ISNUMBER(N4395)),ABS(M4395)&gt;L4395,N4395&gt;L4395),"FAIL","PASS"))</x:f>
        <x:v>OPEN</x:v>
      </x:c>
    </x:row>
    <x:row r="4396">
      <x:c r="B4396" s="7" t="str">
        <x:v>CAL-04390</x:v>
      </x:c>
      <x:c r="C4396" s="7" t="str">
        <x:v>CH-2195</x:v>
      </x:c>
      <x:c r="D4396" s="7" t="str">
        <x:v>REA-D-A</x:v>
      </x:c>
      <x:c r="E4396" s="7" t="str">
        <x:v>DESTRUCTIVE</x:v>
      </x:c>
      <x:c r="F4396" s="7" t="str">
        <x:v>PTC-A</x:v>
      </x:c>
      <x:c r="G4396" s="7" t="str">
        <x:v>CF-06</x:v>
      </x:c>
      <x:c r="H4396" s="7" t="str">
        <x:v>AFTER</x:v>
      </x:c>
      <x:c r="I4396" s="7" t="str">
        <x:v>m</x:v>
      </x:c>
      <x:c r="J4396" s="7" t="n">
        <x:v>0</x:v>
      </x:c>
      <x:c r="K4396" s="7" t="n">
        <x:v>0.2</x:v>
      </x:c>
      <x:c r="L4396" s="7" t="n">
        <x:v>0.0005</x:v>
      </x:c>
      <x:c r="M4396" s="7" t="str"/>
      <x:c r="N4396" s="7" t="str"/>
      <x:c r="O4396" s="7" t="str"/>
      <x:c r="P4396" s="7" t="str">
        <x:f>IF(O4396="","OPEN",IF(OR(NOT(ISNUMBER(M4396)),NOT(ISNUMBER(N4396)),ABS(M4396)&gt;L4396,N4396&gt;L4396),"FAIL","PASS"))</x:f>
        <x:v>OPEN</x:v>
      </x:c>
    </x:row>
    <x:row r="4397">
      <x:c r="B4397" s="7" t="str">
        <x:v>CAL-04391</x:v>
      </x:c>
      <x:c r="C4397" s="7" t="str">
        <x:v>CH-2196</x:v>
      </x:c>
      <x:c r="D4397" s="7" t="str">
        <x:v>REA-D-A</x:v>
      </x:c>
      <x:c r="E4397" s="7" t="str">
        <x:v>DESTRUCTIVE</x:v>
      </x:c>
      <x:c r="F4397" s="7" t="str">
        <x:v>PTC-A</x:v>
      </x:c>
      <x:c r="G4397" s="7" t="str">
        <x:v>CF-06</x:v>
      </x:c>
      <x:c r="H4397" s="7" t="str">
        <x:v>BEFORE</x:v>
      </x:c>
      <x:c r="I4397" s="7" t="str">
        <x:v>m</x:v>
      </x:c>
      <x:c r="J4397" s="7" t="n">
        <x:v>0</x:v>
      </x:c>
      <x:c r="K4397" s="7" t="n">
        <x:v>0.2</x:v>
      </x:c>
      <x:c r="L4397" s="7" t="n">
        <x:v>0.0005</x:v>
      </x:c>
      <x:c r="M4397" s="7" t="str"/>
      <x:c r="N4397" s="7" t="str"/>
      <x:c r="O4397" s="7" t="str"/>
      <x:c r="P4397" s="7" t="str">
        <x:f>IF(O4397="","OPEN",IF(OR(NOT(ISNUMBER(M4397)),NOT(ISNUMBER(N4397)),ABS(M4397)&gt;L4397,N4397&gt;L4397),"FAIL","PASS"))</x:f>
        <x:v>OPEN</x:v>
      </x:c>
    </x:row>
    <x:row r="4398">
      <x:c r="B4398" s="7" t="str">
        <x:v>CAL-04392</x:v>
      </x:c>
      <x:c r="C4398" s="7" t="str">
        <x:v>CH-2196</x:v>
      </x:c>
      <x:c r="D4398" s="7" t="str">
        <x:v>REA-D-A</x:v>
      </x:c>
      <x:c r="E4398" s="7" t="str">
        <x:v>DESTRUCTIVE</x:v>
      </x:c>
      <x:c r="F4398" s="7" t="str">
        <x:v>PTC-A</x:v>
      </x:c>
      <x:c r="G4398" s="7" t="str">
        <x:v>CF-06</x:v>
      </x:c>
      <x:c r="H4398" s="7" t="str">
        <x:v>AFTER</x:v>
      </x:c>
      <x:c r="I4398" s="7" t="str">
        <x:v>m</x:v>
      </x:c>
      <x:c r="J4398" s="7" t="n">
        <x:v>0</x:v>
      </x:c>
      <x:c r="K4398" s="7" t="n">
        <x:v>0.2</x:v>
      </x:c>
      <x:c r="L4398" s="7" t="n">
        <x:v>0.0005</x:v>
      </x:c>
      <x:c r="M4398" s="7" t="str"/>
      <x:c r="N4398" s="7" t="str"/>
      <x:c r="O4398" s="7" t="str"/>
      <x:c r="P4398" s="7" t="str">
        <x:f>IF(O4398="","OPEN",IF(OR(NOT(ISNUMBER(M4398)),NOT(ISNUMBER(N4398)),ABS(M4398)&gt;L4398,N4398&gt;L4398),"FAIL","PASS"))</x:f>
        <x:v>OPEN</x:v>
      </x:c>
    </x:row>
    <x:row r="4399">
      <x:c r="B4399" s="7" t="str">
        <x:v>CAL-04393</x:v>
      </x:c>
      <x:c r="C4399" s="7" t="str">
        <x:v>CH-2197</x:v>
      </x:c>
      <x:c r="D4399" s="7" t="str">
        <x:v>REA-D-A</x:v>
      </x:c>
      <x:c r="E4399" s="7" t="str">
        <x:v>DESTRUCTIVE</x:v>
      </x:c>
      <x:c r="F4399" s="7" t="str">
        <x:v>PTC-A</x:v>
      </x:c>
      <x:c r="G4399" s="7" t="str">
        <x:v>CF-07</x:v>
      </x:c>
      <x:c r="H4399" s="7" t="str">
        <x:v>BEFORE</x:v>
      </x:c>
      <x:c r="I4399" s="7" t="str">
        <x:v>kg</x:v>
      </x:c>
      <x:c r="J4399" s="7" t="n">
        <x:v>0</x:v>
      </x:c>
      <x:c r="K4399" s="7" t="n">
        <x:v>500</x:v>
      </x:c>
      <x:c r="L4399" s="7" t="n">
        <x:v>0.25</x:v>
      </x:c>
      <x:c r="M4399" s="7" t="str"/>
      <x:c r="N4399" s="7" t="str"/>
      <x:c r="O4399" s="7" t="str"/>
      <x:c r="P4399" s="7" t="str">
        <x:f>IF(O4399="","OPEN",IF(OR(NOT(ISNUMBER(M4399)),NOT(ISNUMBER(N4399)),ABS(M4399)&gt;L4399,N4399&gt;L4399),"FAIL","PASS"))</x:f>
        <x:v>OPEN</x:v>
      </x:c>
    </x:row>
    <x:row r="4400">
      <x:c r="B4400" s="7" t="str">
        <x:v>CAL-04394</x:v>
      </x:c>
      <x:c r="C4400" s="7" t="str">
        <x:v>CH-2197</x:v>
      </x:c>
      <x:c r="D4400" s="7" t="str">
        <x:v>REA-D-A</x:v>
      </x:c>
      <x:c r="E4400" s="7" t="str">
        <x:v>DESTRUCTIVE</x:v>
      </x:c>
      <x:c r="F4400" s="7" t="str">
        <x:v>PTC-A</x:v>
      </x:c>
      <x:c r="G4400" s="7" t="str">
        <x:v>CF-07</x:v>
      </x:c>
      <x:c r="H4400" s="7" t="str">
        <x:v>AFTER</x:v>
      </x:c>
      <x:c r="I4400" s="7" t="str">
        <x:v>kg</x:v>
      </x:c>
      <x:c r="J4400" s="7" t="n">
        <x:v>0</x:v>
      </x:c>
      <x:c r="K4400" s="7" t="n">
        <x:v>500</x:v>
      </x:c>
      <x:c r="L4400" s="7" t="n">
        <x:v>0.25</x:v>
      </x:c>
      <x:c r="M4400" s="7" t="str"/>
      <x:c r="N4400" s="7" t="str"/>
      <x:c r="O4400" s="7" t="str"/>
      <x:c r="P4400" s="7" t="str">
        <x:f>IF(O4400="","OPEN",IF(OR(NOT(ISNUMBER(M4400)),NOT(ISNUMBER(N4400)),ABS(M4400)&gt;L4400,N4400&gt;L4400),"FAIL","PASS"))</x:f>
        <x:v>OPEN</x:v>
      </x:c>
    </x:row>
    <x:row r="4401">
      <x:c r="B4401" s="7" t="str">
        <x:v>CAL-04395</x:v>
      </x:c>
      <x:c r="C4401" s="7" t="str">
        <x:v>CH-2198</x:v>
      </x:c>
      <x:c r="D4401" s="7" t="str">
        <x:v>REA-D-A</x:v>
      </x:c>
      <x:c r="E4401" s="7" t="str">
        <x:v>DESTRUCTIVE</x:v>
      </x:c>
      <x:c r="F4401" s="7" t="str">
        <x:v>PTC-A</x:v>
      </x:c>
      <x:c r="G4401" s="7" t="str">
        <x:v>CF-07</x:v>
      </x:c>
      <x:c r="H4401" s="7" t="str">
        <x:v>BEFORE</x:v>
      </x:c>
      <x:c r="I4401" s="7" t="str">
        <x:v>kg</x:v>
      </x:c>
      <x:c r="J4401" s="7" t="n">
        <x:v>0</x:v>
      </x:c>
      <x:c r="K4401" s="7" t="n">
        <x:v>500</x:v>
      </x:c>
      <x:c r="L4401" s="7" t="n">
        <x:v>0.25</x:v>
      </x:c>
      <x:c r="M4401" s="7" t="str"/>
      <x:c r="N4401" s="7" t="str"/>
      <x:c r="O4401" s="7" t="str"/>
      <x:c r="P4401" s="7" t="str">
        <x:f>IF(O4401="","OPEN",IF(OR(NOT(ISNUMBER(M4401)),NOT(ISNUMBER(N4401)),ABS(M4401)&gt;L4401,N4401&gt;L4401),"FAIL","PASS"))</x:f>
        <x:v>OPEN</x:v>
      </x:c>
    </x:row>
    <x:row r="4402">
      <x:c r="B4402" s="7" t="str">
        <x:v>CAL-04396</x:v>
      </x:c>
      <x:c r="C4402" s="7" t="str">
        <x:v>CH-2198</x:v>
      </x:c>
      <x:c r="D4402" s="7" t="str">
        <x:v>REA-D-A</x:v>
      </x:c>
      <x:c r="E4402" s="7" t="str">
        <x:v>DESTRUCTIVE</x:v>
      </x:c>
      <x:c r="F4402" s="7" t="str">
        <x:v>PTC-A</x:v>
      </x:c>
      <x:c r="G4402" s="7" t="str">
        <x:v>CF-07</x:v>
      </x:c>
      <x:c r="H4402" s="7" t="str">
        <x:v>AFTER</x:v>
      </x:c>
      <x:c r="I4402" s="7" t="str">
        <x:v>kg</x:v>
      </x:c>
      <x:c r="J4402" s="7" t="n">
        <x:v>0</x:v>
      </x:c>
      <x:c r="K4402" s="7" t="n">
        <x:v>500</x:v>
      </x:c>
      <x:c r="L4402" s="7" t="n">
        <x:v>0.25</x:v>
      </x:c>
      <x:c r="M4402" s="7" t="str"/>
      <x:c r="N4402" s="7" t="str"/>
      <x:c r="O4402" s="7" t="str"/>
      <x:c r="P4402" s="7" t="str">
        <x:f>IF(O4402="","OPEN",IF(OR(NOT(ISNUMBER(M4402)),NOT(ISNUMBER(N4402)),ABS(M4402)&gt;L4402,N4402&gt;L4402),"FAIL","PASS"))</x:f>
        <x:v>OPEN</x:v>
      </x:c>
    </x:row>
    <x:row r="4403">
      <x:c r="B4403" s="7" t="str">
        <x:v>CAL-04397</x:v>
      </x:c>
      <x:c r="C4403" s="7" t="str">
        <x:v>CH-2199</x:v>
      </x:c>
      <x:c r="D4403" s="7" t="str">
        <x:v>REA-D-A</x:v>
      </x:c>
      <x:c r="E4403" s="7" t="str">
        <x:v>DESTRUCTIVE</x:v>
      </x:c>
      <x:c r="F4403" s="7" t="str">
        <x:v>PTC-A</x:v>
      </x:c>
      <x:c r="G4403" s="7" t="str">
        <x:v>CF-07</x:v>
      </x:c>
      <x:c r="H4403" s="7" t="str">
        <x:v>BEFORE</x:v>
      </x:c>
      <x:c r="I4403" s="7" t="str">
        <x:v>kg</x:v>
      </x:c>
      <x:c r="J4403" s="7" t="n">
        <x:v>0</x:v>
      </x:c>
      <x:c r="K4403" s="7" t="n">
        <x:v>500</x:v>
      </x:c>
      <x:c r="L4403" s="7" t="n">
        <x:v>0.25</x:v>
      </x:c>
      <x:c r="M4403" s="7" t="str"/>
      <x:c r="N4403" s="7" t="str"/>
      <x:c r="O4403" s="7" t="str"/>
      <x:c r="P4403" s="7" t="str">
        <x:f>IF(O4403="","OPEN",IF(OR(NOT(ISNUMBER(M4403)),NOT(ISNUMBER(N4403)),ABS(M4403)&gt;L4403,N4403&gt;L4403),"FAIL","PASS"))</x:f>
        <x:v>OPEN</x:v>
      </x:c>
    </x:row>
    <x:row r="4404">
      <x:c r="B4404" s="7" t="str">
        <x:v>CAL-04398</x:v>
      </x:c>
      <x:c r="C4404" s="7" t="str">
        <x:v>CH-2199</x:v>
      </x:c>
      <x:c r="D4404" s="7" t="str">
        <x:v>REA-D-A</x:v>
      </x:c>
      <x:c r="E4404" s="7" t="str">
        <x:v>DESTRUCTIVE</x:v>
      </x:c>
      <x:c r="F4404" s="7" t="str">
        <x:v>PTC-A</x:v>
      </x:c>
      <x:c r="G4404" s="7" t="str">
        <x:v>CF-07</x:v>
      </x:c>
      <x:c r="H4404" s="7" t="str">
        <x:v>AFTER</x:v>
      </x:c>
      <x:c r="I4404" s="7" t="str">
        <x:v>kg</x:v>
      </x:c>
      <x:c r="J4404" s="7" t="n">
        <x:v>0</x:v>
      </x:c>
      <x:c r="K4404" s="7" t="n">
        <x:v>500</x:v>
      </x:c>
      <x:c r="L4404" s="7" t="n">
        <x:v>0.25</x:v>
      </x:c>
      <x:c r="M4404" s="7" t="str"/>
      <x:c r="N4404" s="7" t="str"/>
      <x:c r="O4404" s="7" t="str"/>
      <x:c r="P4404" s="7" t="str">
        <x:f>IF(O4404="","OPEN",IF(OR(NOT(ISNUMBER(M4404)),NOT(ISNUMBER(N4404)),ABS(M4404)&gt;L4404,N4404&gt;L4404),"FAIL","PASS"))</x:f>
        <x:v>OPEN</x:v>
      </x:c>
    </x:row>
    <x:row r="4405">
      <x:c r="B4405" s="7" t="str">
        <x:v>CAL-04399</x:v>
      </x:c>
      <x:c r="C4405" s="7" t="str">
        <x:v>CH-2200</x:v>
      </x:c>
      <x:c r="D4405" s="7" t="str">
        <x:v>REA-D-A</x:v>
      </x:c>
      <x:c r="E4405" s="7" t="str">
        <x:v>DESTRUCTIVE</x:v>
      </x:c>
      <x:c r="F4405" s="7" t="str">
        <x:v>PTC-A</x:v>
      </x:c>
      <x:c r="G4405" s="7" t="str">
        <x:v>CF-07</x:v>
      </x:c>
      <x:c r="H4405" s="7" t="str">
        <x:v>BEFORE</x:v>
      </x:c>
      <x:c r="I4405" s="7" t="str">
        <x:v>kg</x:v>
      </x:c>
      <x:c r="J4405" s="7" t="n">
        <x:v>0</x:v>
      </x:c>
      <x:c r="K4405" s="7" t="n">
        <x:v>500</x:v>
      </x:c>
      <x:c r="L4405" s="7" t="n">
        <x:v>0.25</x:v>
      </x:c>
      <x:c r="M4405" s="7" t="str"/>
      <x:c r="N4405" s="7" t="str"/>
      <x:c r="O4405" s="7" t="str"/>
      <x:c r="P4405" s="7" t="str">
        <x:f>IF(O4405="","OPEN",IF(OR(NOT(ISNUMBER(M4405)),NOT(ISNUMBER(N4405)),ABS(M4405)&gt;L4405,N4405&gt;L4405),"FAIL","PASS"))</x:f>
        <x:v>OPEN</x:v>
      </x:c>
    </x:row>
    <x:row r="4406">
      <x:c r="B4406" s="7" t="str">
        <x:v>CAL-04400</x:v>
      </x:c>
      <x:c r="C4406" s="7" t="str">
        <x:v>CH-2200</x:v>
      </x:c>
      <x:c r="D4406" s="7" t="str">
        <x:v>REA-D-A</x:v>
      </x:c>
      <x:c r="E4406" s="7" t="str">
        <x:v>DESTRUCTIVE</x:v>
      </x:c>
      <x:c r="F4406" s="7" t="str">
        <x:v>PTC-A</x:v>
      </x:c>
      <x:c r="G4406" s="7" t="str">
        <x:v>CF-07</x:v>
      </x:c>
      <x:c r="H4406" s="7" t="str">
        <x:v>AFTER</x:v>
      </x:c>
      <x:c r="I4406" s="7" t="str">
        <x:v>kg</x:v>
      </x:c>
      <x:c r="J4406" s="7" t="n">
        <x:v>0</x:v>
      </x:c>
      <x:c r="K4406" s="7" t="n">
        <x:v>500</x:v>
      </x:c>
      <x:c r="L4406" s="7" t="n">
        <x:v>0.25</x:v>
      </x:c>
      <x:c r="M4406" s="7" t="str"/>
      <x:c r="N4406" s="7" t="str"/>
      <x:c r="O4406" s="7" t="str"/>
      <x:c r="P4406" s="7" t="str">
        <x:f>IF(O4406="","OPEN",IF(OR(NOT(ISNUMBER(M4406)),NOT(ISNUMBER(N4406)),ABS(M4406)&gt;L4406,N4406&gt;L4406),"FAIL","PASS"))</x:f>
        <x:v>OPEN</x:v>
      </x:c>
    </x:row>
    <x:row r="4407">
      <x:c r="B4407" s="7" t="str">
        <x:v>CAL-04401</x:v>
      </x:c>
      <x:c r="C4407" s="7" t="str">
        <x:v>CH-2201</x:v>
      </x:c>
      <x:c r="D4407" s="7" t="str">
        <x:v>REA-D-A</x:v>
      </x:c>
      <x:c r="E4407" s="7" t="str">
        <x:v>DESTRUCTIVE</x:v>
      </x:c>
      <x:c r="F4407" s="7" t="str">
        <x:v>PTC-A</x:v>
      </x:c>
      <x:c r="G4407" s="7" t="str">
        <x:v>CF-07</x:v>
      </x:c>
      <x:c r="H4407" s="7" t="str">
        <x:v>BEFORE</x:v>
      </x:c>
      <x:c r="I4407" s="7" t="str">
        <x:v>kg</x:v>
      </x:c>
      <x:c r="J4407" s="7" t="n">
        <x:v>0</x:v>
      </x:c>
      <x:c r="K4407" s="7" t="n">
        <x:v>500</x:v>
      </x:c>
      <x:c r="L4407" s="7" t="n">
        <x:v>0.25</x:v>
      </x:c>
      <x:c r="M4407" s="7" t="str"/>
      <x:c r="N4407" s="7" t="str"/>
      <x:c r="O4407" s="7" t="str"/>
      <x:c r="P4407" s="7" t="str">
        <x:f>IF(O4407="","OPEN",IF(OR(NOT(ISNUMBER(M4407)),NOT(ISNUMBER(N4407)),ABS(M4407)&gt;L4407,N4407&gt;L4407),"FAIL","PASS"))</x:f>
        <x:v>OPEN</x:v>
      </x:c>
    </x:row>
    <x:row r="4408">
      <x:c r="B4408" s="7" t="str">
        <x:v>CAL-04402</x:v>
      </x:c>
      <x:c r="C4408" s="7" t="str">
        <x:v>CH-2201</x:v>
      </x:c>
      <x:c r="D4408" s="7" t="str">
        <x:v>REA-D-A</x:v>
      </x:c>
      <x:c r="E4408" s="7" t="str">
        <x:v>DESTRUCTIVE</x:v>
      </x:c>
      <x:c r="F4408" s="7" t="str">
        <x:v>PTC-A</x:v>
      </x:c>
      <x:c r="G4408" s="7" t="str">
        <x:v>CF-07</x:v>
      </x:c>
      <x:c r="H4408" s="7" t="str">
        <x:v>AFTER</x:v>
      </x:c>
      <x:c r="I4408" s="7" t="str">
        <x:v>kg</x:v>
      </x:c>
      <x:c r="J4408" s="7" t="n">
        <x:v>0</x:v>
      </x:c>
      <x:c r="K4408" s="7" t="n">
        <x:v>500</x:v>
      </x:c>
      <x:c r="L4408" s="7" t="n">
        <x:v>0.25</x:v>
      </x:c>
      <x:c r="M4408" s="7" t="str"/>
      <x:c r="N4408" s="7" t="str"/>
      <x:c r="O4408" s="7" t="str"/>
      <x:c r="P4408" s="7" t="str">
        <x:f>IF(O4408="","OPEN",IF(OR(NOT(ISNUMBER(M4408)),NOT(ISNUMBER(N4408)),ABS(M4408)&gt;L4408,N4408&gt;L4408),"FAIL","PASS"))</x:f>
        <x:v>OPEN</x:v>
      </x:c>
    </x:row>
    <x:row r="4409">
      <x:c r="B4409" s="7" t="str">
        <x:v>CAL-04403</x:v>
      </x:c>
      <x:c r="C4409" s="7" t="str">
        <x:v>CH-2202</x:v>
      </x:c>
      <x:c r="D4409" s="7" t="str">
        <x:v>REA-D-A</x:v>
      </x:c>
      <x:c r="E4409" s="7" t="str">
        <x:v>DESTRUCTIVE</x:v>
      </x:c>
      <x:c r="F4409" s="7" t="str">
        <x:v>PTC-A</x:v>
      </x:c>
      <x:c r="G4409" s="7" t="str">
        <x:v>CF-07</x:v>
      </x:c>
      <x:c r="H4409" s="7" t="str">
        <x:v>BEFORE</x:v>
      </x:c>
      <x:c r="I4409" s="7" t="str">
        <x:v>kg</x:v>
      </x:c>
      <x:c r="J4409" s="7" t="n">
        <x:v>0</x:v>
      </x:c>
      <x:c r="K4409" s="7" t="n">
        <x:v>500</x:v>
      </x:c>
      <x:c r="L4409" s="7" t="n">
        <x:v>0.25</x:v>
      </x:c>
      <x:c r="M4409" s="7" t="str"/>
      <x:c r="N4409" s="7" t="str"/>
      <x:c r="O4409" s="7" t="str"/>
      <x:c r="P4409" s="7" t="str">
        <x:f>IF(O4409="","OPEN",IF(OR(NOT(ISNUMBER(M4409)),NOT(ISNUMBER(N4409)),ABS(M4409)&gt;L4409,N4409&gt;L4409),"FAIL","PASS"))</x:f>
        <x:v>OPEN</x:v>
      </x:c>
    </x:row>
    <x:row r="4410">
      <x:c r="B4410" s="7" t="str">
        <x:v>CAL-04404</x:v>
      </x:c>
      <x:c r="C4410" s="7" t="str">
        <x:v>CH-2202</x:v>
      </x:c>
      <x:c r="D4410" s="7" t="str">
        <x:v>REA-D-A</x:v>
      </x:c>
      <x:c r="E4410" s="7" t="str">
        <x:v>DESTRUCTIVE</x:v>
      </x:c>
      <x:c r="F4410" s="7" t="str">
        <x:v>PTC-A</x:v>
      </x:c>
      <x:c r="G4410" s="7" t="str">
        <x:v>CF-07</x:v>
      </x:c>
      <x:c r="H4410" s="7" t="str">
        <x:v>AFTER</x:v>
      </x:c>
      <x:c r="I4410" s="7" t="str">
        <x:v>kg</x:v>
      </x:c>
      <x:c r="J4410" s="7" t="n">
        <x:v>0</x:v>
      </x:c>
      <x:c r="K4410" s="7" t="n">
        <x:v>500</x:v>
      </x:c>
      <x:c r="L4410" s="7" t="n">
        <x:v>0.25</x:v>
      </x:c>
      <x:c r="M4410" s="7" t="str"/>
      <x:c r="N4410" s="7" t="str"/>
      <x:c r="O4410" s="7" t="str"/>
      <x:c r="P4410" s="7" t="str">
        <x:f>IF(O4410="","OPEN",IF(OR(NOT(ISNUMBER(M4410)),NOT(ISNUMBER(N4410)),ABS(M4410)&gt;L4410,N4410&gt;L4410),"FAIL","PASS"))</x:f>
        <x:v>OPEN</x:v>
      </x:c>
    </x:row>
    <x:row r="4411">
      <x:c r="B4411" s="7" t="str">
        <x:v>CAL-04405</x:v>
      </x:c>
      <x:c r="C4411" s="7" t="str">
        <x:v>CH-2203</x:v>
      </x:c>
      <x:c r="D4411" s="7" t="str">
        <x:v>REA-D-A</x:v>
      </x:c>
      <x:c r="E4411" s="7" t="str">
        <x:v>DESTRUCTIVE</x:v>
      </x:c>
      <x:c r="F4411" s="7" t="str">
        <x:v>PTC-A</x:v>
      </x:c>
      <x:c r="G4411" s="7" t="str">
        <x:v>CF-08</x:v>
      </x:c>
      <x:c r="H4411" s="7" t="str">
        <x:v>BEFORE</x:v>
      </x:c>
      <x:c r="I4411" s="7" t="str">
        <x:v>degrees</x:v>
      </x:c>
      <x:c r="J4411" s="7" t="n">
        <x:v>-5</x:v>
      </x:c>
      <x:c r="K4411" s="7" t="n">
        <x:v>5</x:v>
      </x:c>
      <x:c r="L4411" s="7" t="n">
        <x:v>0.01</x:v>
      </x:c>
      <x:c r="M4411" s="7" t="str"/>
      <x:c r="N4411" s="7" t="str"/>
      <x:c r="O4411" s="7" t="str"/>
      <x:c r="P4411" s="7" t="str">
        <x:f>IF(O4411="","OPEN",IF(OR(NOT(ISNUMBER(M4411)),NOT(ISNUMBER(N4411)),ABS(M4411)&gt;L4411,N4411&gt;L4411),"FAIL","PASS"))</x:f>
        <x:v>OPEN</x:v>
      </x:c>
    </x:row>
    <x:row r="4412">
      <x:c r="B4412" s="7" t="str">
        <x:v>CAL-04406</x:v>
      </x:c>
      <x:c r="C4412" s="7" t="str">
        <x:v>CH-2203</x:v>
      </x:c>
      <x:c r="D4412" s="7" t="str">
        <x:v>REA-D-A</x:v>
      </x:c>
      <x:c r="E4412" s="7" t="str">
        <x:v>DESTRUCTIVE</x:v>
      </x:c>
      <x:c r="F4412" s="7" t="str">
        <x:v>PTC-A</x:v>
      </x:c>
      <x:c r="G4412" s="7" t="str">
        <x:v>CF-08</x:v>
      </x:c>
      <x:c r="H4412" s="7" t="str">
        <x:v>AFTER</x:v>
      </x:c>
      <x:c r="I4412" s="7" t="str">
        <x:v>degrees</x:v>
      </x:c>
      <x:c r="J4412" s="7" t="n">
        <x:v>-5</x:v>
      </x:c>
      <x:c r="K4412" s="7" t="n">
        <x:v>5</x:v>
      </x:c>
      <x:c r="L4412" s="7" t="n">
        <x:v>0.01</x:v>
      </x:c>
      <x:c r="M4412" s="7" t="str"/>
      <x:c r="N4412" s="7" t="str"/>
      <x:c r="O4412" s="7" t="str"/>
      <x:c r="P4412" s="7" t="str">
        <x:f>IF(O4412="","OPEN",IF(OR(NOT(ISNUMBER(M4412)),NOT(ISNUMBER(N4412)),ABS(M4412)&gt;L4412,N4412&gt;L4412),"FAIL","PASS"))</x:f>
        <x:v>OPEN</x:v>
      </x:c>
    </x:row>
    <x:row r="4413">
      <x:c r="B4413" s="7" t="str">
        <x:v>CAL-04407</x:v>
      </x:c>
      <x:c r="C4413" s="7" t="str">
        <x:v>CH-2204</x:v>
      </x:c>
      <x:c r="D4413" s="7" t="str">
        <x:v>REA-D-A</x:v>
      </x:c>
      <x:c r="E4413" s="7" t="str">
        <x:v>DESTRUCTIVE</x:v>
      </x:c>
      <x:c r="F4413" s="7" t="str">
        <x:v>PTC-A</x:v>
      </x:c>
      <x:c r="G4413" s="7" t="str">
        <x:v>CF-08</x:v>
      </x:c>
      <x:c r="H4413" s="7" t="str">
        <x:v>BEFORE</x:v>
      </x:c>
      <x:c r="I4413" s="7" t="str">
        <x:v>degrees</x:v>
      </x:c>
      <x:c r="J4413" s="7" t="n">
        <x:v>-5</x:v>
      </x:c>
      <x:c r="K4413" s="7" t="n">
        <x:v>5</x:v>
      </x:c>
      <x:c r="L4413" s="7" t="n">
        <x:v>0.01</x:v>
      </x:c>
      <x:c r="M4413" s="7" t="str"/>
      <x:c r="N4413" s="7" t="str"/>
      <x:c r="O4413" s="7" t="str"/>
      <x:c r="P4413" s="7" t="str">
        <x:f>IF(O4413="","OPEN",IF(OR(NOT(ISNUMBER(M4413)),NOT(ISNUMBER(N4413)),ABS(M4413)&gt;L4413,N4413&gt;L4413),"FAIL","PASS"))</x:f>
        <x:v>OPEN</x:v>
      </x:c>
    </x:row>
    <x:row r="4414">
      <x:c r="B4414" s="7" t="str">
        <x:v>CAL-04408</x:v>
      </x:c>
      <x:c r="C4414" s="7" t="str">
        <x:v>CH-2204</x:v>
      </x:c>
      <x:c r="D4414" s="7" t="str">
        <x:v>REA-D-A</x:v>
      </x:c>
      <x:c r="E4414" s="7" t="str">
        <x:v>DESTRUCTIVE</x:v>
      </x:c>
      <x:c r="F4414" s="7" t="str">
        <x:v>PTC-A</x:v>
      </x:c>
      <x:c r="G4414" s="7" t="str">
        <x:v>CF-08</x:v>
      </x:c>
      <x:c r="H4414" s="7" t="str">
        <x:v>AFTER</x:v>
      </x:c>
      <x:c r="I4414" s="7" t="str">
        <x:v>degrees</x:v>
      </x:c>
      <x:c r="J4414" s="7" t="n">
        <x:v>-5</x:v>
      </x:c>
      <x:c r="K4414" s="7" t="n">
        <x:v>5</x:v>
      </x:c>
      <x:c r="L4414" s="7" t="n">
        <x:v>0.01</x:v>
      </x:c>
      <x:c r="M4414" s="7" t="str"/>
      <x:c r="N4414" s="7" t="str"/>
      <x:c r="O4414" s="7" t="str"/>
      <x:c r="P4414" s="7" t="str">
        <x:f>IF(O4414="","OPEN",IF(OR(NOT(ISNUMBER(M4414)),NOT(ISNUMBER(N4414)),ABS(M4414)&gt;L4414,N4414&gt;L4414),"FAIL","PASS"))</x:f>
        <x:v>OPEN</x:v>
      </x:c>
    </x:row>
    <x:row r="4415">
      <x:c r="B4415" s="7" t="str">
        <x:v>CAL-04409</x:v>
      </x:c>
      <x:c r="C4415" s="7" t="str">
        <x:v>CH-2205</x:v>
      </x:c>
      <x:c r="D4415" s="7" t="str">
        <x:v>REA-D-A</x:v>
      </x:c>
      <x:c r="E4415" s="7" t="str">
        <x:v>DESTRUCTIVE</x:v>
      </x:c>
      <x:c r="F4415" s="7" t="str">
        <x:v>PTC-A</x:v>
      </x:c>
      <x:c r="G4415" s="7" t="str">
        <x:v>CF-08</x:v>
      </x:c>
      <x:c r="H4415" s="7" t="str">
        <x:v>BEFORE</x:v>
      </x:c>
      <x:c r="I4415" s="7" t="str">
        <x:v>degrees</x:v>
      </x:c>
      <x:c r="J4415" s="7" t="n">
        <x:v>-5</x:v>
      </x:c>
      <x:c r="K4415" s="7" t="n">
        <x:v>5</x:v>
      </x:c>
      <x:c r="L4415" s="7" t="n">
        <x:v>0.01</x:v>
      </x:c>
      <x:c r="M4415" s="7" t="str"/>
      <x:c r="N4415" s="7" t="str"/>
      <x:c r="O4415" s="7" t="str"/>
      <x:c r="P4415" s="7" t="str">
        <x:f>IF(O4415="","OPEN",IF(OR(NOT(ISNUMBER(M4415)),NOT(ISNUMBER(N4415)),ABS(M4415)&gt;L4415,N4415&gt;L4415),"FAIL","PASS"))</x:f>
        <x:v>OPEN</x:v>
      </x:c>
    </x:row>
    <x:row r="4416">
      <x:c r="B4416" s="7" t="str">
        <x:v>CAL-04410</x:v>
      </x:c>
      <x:c r="C4416" s="7" t="str">
        <x:v>CH-2205</x:v>
      </x:c>
      <x:c r="D4416" s="7" t="str">
        <x:v>REA-D-A</x:v>
      </x:c>
      <x:c r="E4416" s="7" t="str">
        <x:v>DESTRUCTIVE</x:v>
      </x:c>
      <x:c r="F4416" s="7" t="str">
        <x:v>PTC-A</x:v>
      </x:c>
      <x:c r="G4416" s="7" t="str">
        <x:v>CF-08</x:v>
      </x:c>
      <x:c r="H4416" s="7" t="str">
        <x:v>AFTER</x:v>
      </x:c>
      <x:c r="I4416" s="7" t="str">
        <x:v>degrees</x:v>
      </x:c>
      <x:c r="J4416" s="7" t="n">
        <x:v>-5</x:v>
      </x:c>
      <x:c r="K4416" s="7" t="n">
        <x:v>5</x:v>
      </x:c>
      <x:c r="L4416" s="7" t="n">
        <x:v>0.01</x:v>
      </x:c>
      <x:c r="M4416" s="7" t="str"/>
      <x:c r="N4416" s="7" t="str"/>
      <x:c r="O4416" s="7" t="str"/>
      <x:c r="P4416" s="7" t="str">
        <x:f>IF(O4416="","OPEN",IF(OR(NOT(ISNUMBER(M4416)),NOT(ISNUMBER(N4416)),ABS(M4416)&gt;L4416,N4416&gt;L4416),"FAIL","PASS"))</x:f>
        <x:v>OPEN</x:v>
      </x:c>
    </x:row>
    <x:row r="4417">
      <x:c r="B4417" s="7" t="str">
        <x:v>CAL-04411</x:v>
      </x:c>
      <x:c r="C4417" s="7" t="str">
        <x:v>CH-2206</x:v>
      </x:c>
      <x:c r="D4417" s="7" t="str">
        <x:v>REA-D-A</x:v>
      </x:c>
      <x:c r="E4417" s="7" t="str">
        <x:v>DESTRUCTIVE</x:v>
      </x:c>
      <x:c r="F4417" s="7" t="str">
        <x:v>PTC-A</x:v>
      </x:c>
      <x:c r="G4417" s="7" t="str">
        <x:v>CF-08</x:v>
      </x:c>
      <x:c r="H4417" s="7" t="str">
        <x:v>BEFORE</x:v>
      </x:c>
      <x:c r="I4417" s="7" t="str">
        <x:v>degrees</x:v>
      </x:c>
      <x:c r="J4417" s="7" t="n">
        <x:v>-5</x:v>
      </x:c>
      <x:c r="K4417" s="7" t="n">
        <x:v>5</x:v>
      </x:c>
      <x:c r="L4417" s="7" t="n">
        <x:v>0.01</x:v>
      </x:c>
      <x:c r="M4417" s="7" t="str"/>
      <x:c r="N4417" s="7" t="str"/>
      <x:c r="O4417" s="7" t="str"/>
      <x:c r="P4417" s="7" t="str">
        <x:f>IF(O4417="","OPEN",IF(OR(NOT(ISNUMBER(M4417)),NOT(ISNUMBER(N4417)),ABS(M4417)&gt;L4417,N4417&gt;L4417),"FAIL","PASS"))</x:f>
        <x:v>OPEN</x:v>
      </x:c>
    </x:row>
    <x:row r="4418">
      <x:c r="B4418" s="7" t="str">
        <x:v>CAL-04412</x:v>
      </x:c>
      <x:c r="C4418" s="7" t="str">
        <x:v>CH-2206</x:v>
      </x:c>
      <x:c r="D4418" s="7" t="str">
        <x:v>REA-D-A</x:v>
      </x:c>
      <x:c r="E4418" s="7" t="str">
        <x:v>DESTRUCTIVE</x:v>
      </x:c>
      <x:c r="F4418" s="7" t="str">
        <x:v>PTC-A</x:v>
      </x:c>
      <x:c r="G4418" s="7" t="str">
        <x:v>CF-08</x:v>
      </x:c>
      <x:c r="H4418" s="7" t="str">
        <x:v>AFTER</x:v>
      </x:c>
      <x:c r="I4418" s="7" t="str">
        <x:v>degrees</x:v>
      </x:c>
      <x:c r="J4418" s="7" t="n">
        <x:v>-5</x:v>
      </x:c>
      <x:c r="K4418" s="7" t="n">
        <x:v>5</x:v>
      </x:c>
      <x:c r="L4418" s="7" t="n">
        <x:v>0.01</x:v>
      </x:c>
      <x:c r="M4418" s="7" t="str"/>
      <x:c r="N4418" s="7" t="str"/>
      <x:c r="O4418" s="7" t="str"/>
      <x:c r="P4418" s="7" t="str">
        <x:f>IF(O4418="","OPEN",IF(OR(NOT(ISNUMBER(M4418)),NOT(ISNUMBER(N4418)),ABS(M4418)&gt;L4418,N4418&gt;L4418),"FAIL","PASS"))</x:f>
        <x:v>OPEN</x:v>
      </x:c>
    </x:row>
    <x:row r="4419">
      <x:c r="B4419" s="7" t="str">
        <x:v>CAL-04413</x:v>
      </x:c>
      <x:c r="C4419" s="7" t="str">
        <x:v>CH-2207</x:v>
      </x:c>
      <x:c r="D4419" s="7" t="str">
        <x:v>REA-D-A</x:v>
      </x:c>
      <x:c r="E4419" s="7" t="str">
        <x:v>DESTRUCTIVE</x:v>
      </x:c>
      <x:c r="F4419" s="7" t="str">
        <x:v>PTC-A</x:v>
      </x:c>
      <x:c r="G4419" s="7" t="str">
        <x:v>CF-08</x:v>
      </x:c>
      <x:c r="H4419" s="7" t="str">
        <x:v>BEFORE</x:v>
      </x:c>
      <x:c r="I4419" s="7" t="str">
        <x:v>degrees</x:v>
      </x:c>
      <x:c r="J4419" s="7" t="n">
        <x:v>-5</x:v>
      </x:c>
      <x:c r="K4419" s="7" t="n">
        <x:v>5</x:v>
      </x:c>
      <x:c r="L4419" s="7" t="n">
        <x:v>0.01</x:v>
      </x:c>
      <x:c r="M4419" s="7" t="str"/>
      <x:c r="N4419" s="7" t="str"/>
      <x:c r="O4419" s="7" t="str"/>
      <x:c r="P4419" s="7" t="str">
        <x:f>IF(O4419="","OPEN",IF(OR(NOT(ISNUMBER(M4419)),NOT(ISNUMBER(N4419)),ABS(M4419)&gt;L4419,N4419&gt;L4419),"FAIL","PASS"))</x:f>
        <x:v>OPEN</x:v>
      </x:c>
    </x:row>
    <x:row r="4420">
      <x:c r="B4420" s="7" t="str">
        <x:v>CAL-04414</x:v>
      </x:c>
      <x:c r="C4420" s="7" t="str">
        <x:v>CH-2207</x:v>
      </x:c>
      <x:c r="D4420" s="7" t="str">
        <x:v>REA-D-A</x:v>
      </x:c>
      <x:c r="E4420" s="7" t="str">
        <x:v>DESTRUCTIVE</x:v>
      </x:c>
      <x:c r="F4420" s="7" t="str">
        <x:v>PTC-A</x:v>
      </x:c>
      <x:c r="G4420" s="7" t="str">
        <x:v>CF-08</x:v>
      </x:c>
      <x:c r="H4420" s="7" t="str">
        <x:v>AFTER</x:v>
      </x:c>
      <x:c r="I4420" s="7" t="str">
        <x:v>degrees</x:v>
      </x:c>
      <x:c r="J4420" s="7" t="n">
        <x:v>-5</x:v>
      </x:c>
      <x:c r="K4420" s="7" t="n">
        <x:v>5</x:v>
      </x:c>
      <x:c r="L4420" s="7" t="n">
        <x:v>0.01</x:v>
      </x:c>
      <x:c r="M4420" s="7" t="str"/>
      <x:c r="N4420" s="7" t="str"/>
      <x:c r="O4420" s="7" t="str"/>
      <x:c r="P4420" s="7" t="str">
        <x:f>IF(O4420="","OPEN",IF(OR(NOT(ISNUMBER(M4420)),NOT(ISNUMBER(N4420)),ABS(M4420)&gt;L4420,N4420&gt;L4420),"FAIL","PASS"))</x:f>
        <x:v>OPEN</x:v>
      </x:c>
    </x:row>
    <x:row r="4421">
      <x:c r="B4421" s="7" t="str">
        <x:v>CAL-04415</x:v>
      </x:c>
      <x:c r="C4421" s="7" t="str">
        <x:v>CH-2208</x:v>
      </x:c>
      <x:c r="D4421" s="7" t="str">
        <x:v>REA-D-A</x:v>
      </x:c>
      <x:c r="E4421" s="7" t="str">
        <x:v>DESTRUCTIVE</x:v>
      </x:c>
      <x:c r="F4421" s="7" t="str">
        <x:v>PTC-A</x:v>
      </x:c>
      <x:c r="G4421" s="7" t="str">
        <x:v>CF-08</x:v>
      </x:c>
      <x:c r="H4421" s="7" t="str">
        <x:v>BEFORE</x:v>
      </x:c>
      <x:c r="I4421" s="7" t="str">
        <x:v>degrees</x:v>
      </x:c>
      <x:c r="J4421" s="7" t="n">
        <x:v>-5</x:v>
      </x:c>
      <x:c r="K4421" s="7" t="n">
        <x:v>5</x:v>
      </x:c>
      <x:c r="L4421" s="7" t="n">
        <x:v>0.01</x:v>
      </x:c>
      <x:c r="M4421" s="7" t="str"/>
      <x:c r="N4421" s="7" t="str"/>
      <x:c r="O4421" s="7" t="str"/>
      <x:c r="P4421" s="7" t="str">
        <x:f>IF(O4421="","OPEN",IF(OR(NOT(ISNUMBER(M4421)),NOT(ISNUMBER(N4421)),ABS(M4421)&gt;L4421,N4421&gt;L4421),"FAIL","PASS"))</x:f>
        <x:v>OPEN</x:v>
      </x:c>
    </x:row>
    <x:row r="4422">
      <x:c r="B4422" s="7" t="str">
        <x:v>CAL-04416</x:v>
      </x:c>
      <x:c r="C4422" s="7" t="str">
        <x:v>CH-2208</x:v>
      </x:c>
      <x:c r="D4422" s="7" t="str">
        <x:v>REA-D-A</x:v>
      </x:c>
      <x:c r="E4422" s="7" t="str">
        <x:v>DESTRUCTIVE</x:v>
      </x:c>
      <x:c r="F4422" s="7" t="str">
        <x:v>PTC-A</x:v>
      </x:c>
      <x:c r="G4422" s="7" t="str">
        <x:v>CF-08</x:v>
      </x:c>
      <x:c r="H4422" s="7" t="str">
        <x:v>AFTER</x:v>
      </x:c>
      <x:c r="I4422" s="7" t="str">
        <x:v>degrees</x:v>
      </x:c>
      <x:c r="J4422" s="7" t="n">
        <x:v>-5</x:v>
      </x:c>
      <x:c r="K4422" s="7" t="n">
        <x:v>5</x:v>
      </x:c>
      <x:c r="L4422" s="7" t="n">
        <x:v>0.01</x:v>
      </x:c>
      <x:c r="M4422" s="7" t="str"/>
      <x:c r="N4422" s="7" t="str"/>
      <x:c r="O4422" s="7" t="str"/>
      <x:c r="P4422" s="7" t="str">
        <x:f>IF(O4422="","OPEN",IF(OR(NOT(ISNUMBER(M4422)),NOT(ISNUMBER(N4422)),ABS(M4422)&gt;L4422,N4422&gt;L4422),"FAIL","PASS"))</x:f>
        <x:v>OPEN</x:v>
      </x:c>
    </x:row>
    <x:row r="4423">
      <x:c r="B4423" s="7" t="str">
        <x:v>CAL-04417</x:v>
      </x:c>
      <x:c r="C4423" s="7" t="str">
        <x:v>CH-2209</x:v>
      </x:c>
      <x:c r="D4423" s="7" t="str">
        <x:v>REA-D-A</x:v>
      </x:c>
      <x:c r="E4423" s="7" t="str">
        <x:v>DESTRUCTIVE</x:v>
      </x:c>
      <x:c r="F4423" s="7" t="str">
        <x:v>PTC-A</x:v>
      </x:c>
      <x:c r="G4423" s="7" t="str">
        <x:v>CF-09</x:v>
      </x:c>
      <x:c r="H4423" s="7" t="str">
        <x:v>BEFORE</x:v>
      </x:c>
      <x:c r="I4423" s="7" t="str">
        <x:v>binary</x:v>
      </x:c>
      <x:c r="J4423" s="7" t="n">
        <x:v>0</x:v>
      </x:c>
      <x:c r="K4423" s="7" t="n">
        <x:v>1</x:v>
      </x:c>
      <x:c r="L4423" s="7" t="n">
        <x:v>1</x:v>
      </x:c>
      <x:c r="M4423" s="7" t="str"/>
      <x:c r="N4423" s="7" t="str"/>
      <x:c r="O4423" s="7" t="str"/>
      <x:c r="P4423" s="7" t="str">
        <x:f>IF(O4423="","OPEN",IF(OR(NOT(ISNUMBER(M4423)),NOT(ISNUMBER(N4423)),ABS(M4423)&gt;L4423,N4423&gt;L4423),"FAIL","PASS"))</x:f>
        <x:v>OPEN</x:v>
      </x:c>
    </x:row>
    <x:row r="4424">
      <x:c r="B4424" s="7" t="str">
        <x:v>CAL-04418</x:v>
      </x:c>
      <x:c r="C4424" s="7" t="str">
        <x:v>CH-2209</x:v>
      </x:c>
      <x:c r="D4424" s="7" t="str">
        <x:v>REA-D-A</x:v>
      </x:c>
      <x:c r="E4424" s="7" t="str">
        <x:v>DESTRUCTIVE</x:v>
      </x:c>
      <x:c r="F4424" s="7" t="str">
        <x:v>PTC-A</x:v>
      </x:c>
      <x:c r="G4424" s="7" t="str">
        <x:v>CF-09</x:v>
      </x:c>
      <x:c r="H4424" s="7" t="str">
        <x:v>AFTER</x:v>
      </x:c>
      <x:c r="I4424" s="7" t="str">
        <x:v>binary</x:v>
      </x:c>
      <x:c r="J4424" s="7" t="n">
        <x:v>0</x:v>
      </x:c>
      <x:c r="K4424" s="7" t="n">
        <x:v>1</x:v>
      </x:c>
      <x:c r="L4424" s="7" t="n">
        <x:v>1</x:v>
      </x:c>
      <x:c r="M4424" s="7" t="str"/>
      <x:c r="N4424" s="7" t="str"/>
      <x:c r="O4424" s="7" t="str"/>
      <x:c r="P4424" s="7" t="str">
        <x:f>IF(O4424="","OPEN",IF(OR(NOT(ISNUMBER(M4424)),NOT(ISNUMBER(N4424)),ABS(M4424)&gt;L4424,N4424&gt;L4424),"FAIL","PASS"))</x:f>
        <x:v>OPEN</x:v>
      </x:c>
    </x:row>
    <x:row r="4425">
      <x:c r="B4425" s="7" t="str">
        <x:v>CAL-04419</x:v>
      </x:c>
      <x:c r="C4425" s="7" t="str">
        <x:v>CH-2210</x:v>
      </x:c>
      <x:c r="D4425" s="7" t="str">
        <x:v>REA-D-A</x:v>
      </x:c>
      <x:c r="E4425" s="7" t="str">
        <x:v>DESTRUCTIVE</x:v>
      </x:c>
      <x:c r="F4425" s="7" t="str">
        <x:v>PTC-A</x:v>
      </x:c>
      <x:c r="G4425" s="7" t="str">
        <x:v>CF-09</x:v>
      </x:c>
      <x:c r="H4425" s="7" t="str">
        <x:v>BEFORE</x:v>
      </x:c>
      <x:c r="I4425" s="7" t="str">
        <x:v>binary</x:v>
      </x:c>
      <x:c r="J4425" s="7" t="n">
        <x:v>0</x:v>
      </x:c>
      <x:c r="K4425" s="7" t="n">
        <x:v>1</x:v>
      </x:c>
      <x:c r="L4425" s="7" t="n">
        <x:v>1</x:v>
      </x:c>
      <x:c r="M4425" s="7" t="str"/>
      <x:c r="N4425" s="7" t="str"/>
      <x:c r="O4425" s="7" t="str"/>
      <x:c r="P4425" s="7" t="str">
        <x:f>IF(O4425="","OPEN",IF(OR(NOT(ISNUMBER(M4425)),NOT(ISNUMBER(N4425)),ABS(M4425)&gt;L4425,N4425&gt;L4425),"FAIL","PASS"))</x:f>
        <x:v>OPEN</x:v>
      </x:c>
    </x:row>
    <x:row r="4426">
      <x:c r="B4426" s="7" t="str">
        <x:v>CAL-04420</x:v>
      </x:c>
      <x:c r="C4426" s="7" t="str">
        <x:v>CH-2210</x:v>
      </x:c>
      <x:c r="D4426" s="7" t="str">
        <x:v>REA-D-A</x:v>
      </x:c>
      <x:c r="E4426" s="7" t="str">
        <x:v>DESTRUCTIVE</x:v>
      </x:c>
      <x:c r="F4426" s="7" t="str">
        <x:v>PTC-A</x:v>
      </x:c>
      <x:c r="G4426" s="7" t="str">
        <x:v>CF-09</x:v>
      </x:c>
      <x:c r="H4426" s="7" t="str">
        <x:v>AFTER</x:v>
      </x:c>
      <x:c r="I4426" s="7" t="str">
        <x:v>binary</x:v>
      </x:c>
      <x:c r="J4426" s="7" t="n">
        <x:v>0</x:v>
      </x:c>
      <x:c r="K4426" s="7" t="n">
        <x:v>1</x:v>
      </x:c>
      <x:c r="L4426" s="7" t="n">
        <x:v>1</x:v>
      </x:c>
      <x:c r="M4426" s="7" t="str"/>
      <x:c r="N4426" s="7" t="str"/>
      <x:c r="O4426" s="7" t="str"/>
      <x:c r="P4426" s="7" t="str">
        <x:f>IF(O4426="","OPEN",IF(OR(NOT(ISNUMBER(M4426)),NOT(ISNUMBER(N4426)),ABS(M4426)&gt;L4426,N4426&gt;L4426),"FAIL","PASS"))</x:f>
        <x:v>OPEN</x:v>
      </x:c>
    </x:row>
    <x:row r="4427">
      <x:c r="B4427" s="7" t="str">
        <x:v>CAL-04421</x:v>
      </x:c>
      <x:c r="C4427" s="7" t="str">
        <x:v>CH-2211</x:v>
      </x:c>
      <x:c r="D4427" s="7" t="str">
        <x:v>REA-D-A</x:v>
      </x:c>
      <x:c r="E4427" s="7" t="str">
        <x:v>DESTRUCTIVE</x:v>
      </x:c>
      <x:c r="F4427" s="7" t="str">
        <x:v>PTC-A</x:v>
      </x:c>
      <x:c r="G4427" s="7" t="str">
        <x:v>CF-09</x:v>
      </x:c>
      <x:c r="H4427" s="7" t="str">
        <x:v>BEFORE</x:v>
      </x:c>
      <x:c r="I4427" s="7" t="str">
        <x:v>binary</x:v>
      </x:c>
      <x:c r="J4427" s="7" t="n">
        <x:v>0</x:v>
      </x:c>
      <x:c r="K4427" s="7" t="n">
        <x:v>1</x:v>
      </x:c>
      <x:c r="L4427" s="7" t="n">
        <x:v>1</x:v>
      </x:c>
      <x:c r="M4427" s="7" t="str"/>
      <x:c r="N4427" s="7" t="str"/>
      <x:c r="O4427" s="7" t="str"/>
      <x:c r="P4427" s="7" t="str">
        <x:f>IF(O4427="","OPEN",IF(OR(NOT(ISNUMBER(M4427)),NOT(ISNUMBER(N4427)),ABS(M4427)&gt;L4427,N4427&gt;L4427),"FAIL","PASS"))</x:f>
        <x:v>OPEN</x:v>
      </x:c>
    </x:row>
    <x:row r="4428">
      <x:c r="B4428" s="7" t="str">
        <x:v>CAL-04422</x:v>
      </x:c>
      <x:c r="C4428" s="7" t="str">
        <x:v>CH-2211</x:v>
      </x:c>
      <x:c r="D4428" s="7" t="str">
        <x:v>REA-D-A</x:v>
      </x:c>
      <x:c r="E4428" s="7" t="str">
        <x:v>DESTRUCTIVE</x:v>
      </x:c>
      <x:c r="F4428" s="7" t="str">
        <x:v>PTC-A</x:v>
      </x:c>
      <x:c r="G4428" s="7" t="str">
        <x:v>CF-09</x:v>
      </x:c>
      <x:c r="H4428" s="7" t="str">
        <x:v>AFTER</x:v>
      </x:c>
      <x:c r="I4428" s="7" t="str">
        <x:v>binary</x:v>
      </x:c>
      <x:c r="J4428" s="7" t="n">
        <x:v>0</x:v>
      </x:c>
      <x:c r="K4428" s="7" t="n">
        <x:v>1</x:v>
      </x:c>
      <x:c r="L4428" s="7" t="n">
        <x:v>1</x:v>
      </x:c>
      <x:c r="M4428" s="7" t="str"/>
      <x:c r="N4428" s="7" t="str"/>
      <x:c r="O4428" s="7" t="str"/>
      <x:c r="P4428" s="7" t="str">
        <x:f>IF(O4428="","OPEN",IF(OR(NOT(ISNUMBER(M4428)),NOT(ISNUMBER(N4428)),ABS(M4428)&gt;L4428,N4428&gt;L4428),"FAIL","PASS"))</x:f>
        <x:v>OPEN</x:v>
      </x:c>
    </x:row>
    <x:row r="4429">
      <x:c r="B4429" s="7" t="str">
        <x:v>CAL-04423</x:v>
      </x:c>
      <x:c r="C4429" s="7" t="str">
        <x:v>CH-2212</x:v>
      </x:c>
      <x:c r="D4429" s="7" t="str">
        <x:v>REA-D-A</x:v>
      </x:c>
      <x:c r="E4429" s="7" t="str">
        <x:v>DESTRUCTIVE</x:v>
      </x:c>
      <x:c r="F4429" s="7" t="str">
        <x:v>PTC-A</x:v>
      </x:c>
      <x:c r="G4429" s="7" t="str">
        <x:v>CF-09</x:v>
      </x:c>
      <x:c r="H4429" s="7" t="str">
        <x:v>BEFORE</x:v>
      </x:c>
      <x:c r="I4429" s="7" t="str">
        <x:v>binary</x:v>
      </x:c>
      <x:c r="J4429" s="7" t="n">
        <x:v>0</x:v>
      </x:c>
      <x:c r="K4429" s="7" t="n">
        <x:v>1</x:v>
      </x:c>
      <x:c r="L4429" s="7" t="n">
        <x:v>1</x:v>
      </x:c>
      <x:c r="M4429" s="7" t="str"/>
      <x:c r="N4429" s="7" t="str"/>
      <x:c r="O4429" s="7" t="str"/>
      <x:c r="P4429" s="7" t="str">
        <x:f>IF(O4429="","OPEN",IF(OR(NOT(ISNUMBER(M4429)),NOT(ISNUMBER(N4429)),ABS(M4429)&gt;L4429,N4429&gt;L4429),"FAIL","PASS"))</x:f>
        <x:v>OPEN</x:v>
      </x:c>
    </x:row>
    <x:row r="4430">
      <x:c r="B4430" s="7" t="str">
        <x:v>CAL-04424</x:v>
      </x:c>
      <x:c r="C4430" s="7" t="str">
        <x:v>CH-2212</x:v>
      </x:c>
      <x:c r="D4430" s="7" t="str">
        <x:v>REA-D-A</x:v>
      </x:c>
      <x:c r="E4430" s="7" t="str">
        <x:v>DESTRUCTIVE</x:v>
      </x:c>
      <x:c r="F4430" s="7" t="str">
        <x:v>PTC-A</x:v>
      </x:c>
      <x:c r="G4430" s="7" t="str">
        <x:v>CF-09</x:v>
      </x:c>
      <x:c r="H4430" s="7" t="str">
        <x:v>AFTER</x:v>
      </x:c>
      <x:c r="I4430" s="7" t="str">
        <x:v>binary</x:v>
      </x:c>
      <x:c r="J4430" s="7" t="n">
        <x:v>0</x:v>
      </x:c>
      <x:c r="K4430" s="7" t="n">
        <x:v>1</x:v>
      </x:c>
      <x:c r="L4430" s="7" t="n">
        <x:v>1</x:v>
      </x:c>
      <x:c r="M4430" s="7" t="str"/>
      <x:c r="N4430" s="7" t="str"/>
      <x:c r="O4430" s="7" t="str"/>
      <x:c r="P4430" s="7" t="str">
        <x:f>IF(O4430="","OPEN",IF(OR(NOT(ISNUMBER(M4430)),NOT(ISNUMBER(N4430)),ABS(M4430)&gt;L4430,N4430&gt;L4430),"FAIL","PASS"))</x:f>
        <x:v>OPEN</x:v>
      </x:c>
    </x:row>
    <x:row r="4431">
      <x:c r="B4431" s="7" t="str">
        <x:v>CAL-04425</x:v>
      </x:c>
      <x:c r="C4431" s="7" t="str">
        <x:v>CH-2213</x:v>
      </x:c>
      <x:c r="D4431" s="7" t="str">
        <x:v>REA-D-A</x:v>
      </x:c>
      <x:c r="E4431" s="7" t="str">
        <x:v>DESTRUCTIVE</x:v>
      </x:c>
      <x:c r="F4431" s="7" t="str">
        <x:v>PTC-A</x:v>
      </x:c>
      <x:c r="G4431" s="7" t="str">
        <x:v>CF-09</x:v>
      </x:c>
      <x:c r="H4431" s="7" t="str">
        <x:v>BEFORE</x:v>
      </x:c>
      <x:c r="I4431" s="7" t="str">
        <x:v>binary</x:v>
      </x:c>
      <x:c r="J4431" s="7" t="n">
        <x:v>0</x:v>
      </x:c>
      <x:c r="K4431" s="7" t="n">
        <x:v>1</x:v>
      </x:c>
      <x:c r="L4431" s="7" t="n">
        <x:v>1</x:v>
      </x:c>
      <x:c r="M4431" s="7" t="str"/>
      <x:c r="N4431" s="7" t="str"/>
      <x:c r="O4431" s="7" t="str"/>
      <x:c r="P4431" s="7" t="str">
        <x:f>IF(O4431="","OPEN",IF(OR(NOT(ISNUMBER(M4431)),NOT(ISNUMBER(N4431)),ABS(M4431)&gt;L4431,N4431&gt;L4431),"FAIL","PASS"))</x:f>
        <x:v>OPEN</x:v>
      </x:c>
    </x:row>
    <x:row r="4432">
      <x:c r="B4432" s="7" t="str">
        <x:v>CAL-04426</x:v>
      </x:c>
      <x:c r="C4432" s="7" t="str">
        <x:v>CH-2213</x:v>
      </x:c>
      <x:c r="D4432" s="7" t="str">
        <x:v>REA-D-A</x:v>
      </x:c>
      <x:c r="E4432" s="7" t="str">
        <x:v>DESTRUCTIVE</x:v>
      </x:c>
      <x:c r="F4432" s="7" t="str">
        <x:v>PTC-A</x:v>
      </x:c>
      <x:c r="G4432" s="7" t="str">
        <x:v>CF-09</x:v>
      </x:c>
      <x:c r="H4432" s="7" t="str">
        <x:v>AFTER</x:v>
      </x:c>
      <x:c r="I4432" s="7" t="str">
        <x:v>binary</x:v>
      </x:c>
      <x:c r="J4432" s="7" t="n">
        <x:v>0</x:v>
      </x:c>
      <x:c r="K4432" s="7" t="n">
        <x:v>1</x:v>
      </x:c>
      <x:c r="L4432" s="7" t="n">
        <x:v>1</x:v>
      </x:c>
      <x:c r="M4432" s="7" t="str"/>
      <x:c r="N4432" s="7" t="str"/>
      <x:c r="O4432" s="7" t="str"/>
      <x:c r="P4432" s="7" t="str">
        <x:f>IF(O4432="","OPEN",IF(OR(NOT(ISNUMBER(M4432)),NOT(ISNUMBER(N4432)),ABS(M4432)&gt;L4432,N4432&gt;L4432),"FAIL","PASS"))</x:f>
        <x:v>OPEN</x:v>
      </x:c>
    </x:row>
    <x:row r="4433">
      <x:c r="B4433" s="7" t="str">
        <x:v>CAL-04427</x:v>
      </x:c>
      <x:c r="C4433" s="7" t="str">
        <x:v>CH-2214</x:v>
      </x:c>
      <x:c r="D4433" s="7" t="str">
        <x:v>REA-D-A</x:v>
      </x:c>
      <x:c r="E4433" s="7" t="str">
        <x:v>DESTRUCTIVE</x:v>
      </x:c>
      <x:c r="F4433" s="7" t="str">
        <x:v>PTC-A</x:v>
      </x:c>
      <x:c r="G4433" s="7" t="str">
        <x:v>CF-09</x:v>
      </x:c>
      <x:c r="H4433" s="7" t="str">
        <x:v>BEFORE</x:v>
      </x:c>
      <x:c r="I4433" s="7" t="str">
        <x:v>binary</x:v>
      </x:c>
      <x:c r="J4433" s="7" t="n">
        <x:v>0</x:v>
      </x:c>
      <x:c r="K4433" s="7" t="n">
        <x:v>1</x:v>
      </x:c>
      <x:c r="L4433" s="7" t="n">
        <x:v>1</x:v>
      </x:c>
      <x:c r="M4433" s="7" t="str"/>
      <x:c r="N4433" s="7" t="str"/>
      <x:c r="O4433" s="7" t="str"/>
      <x:c r="P4433" s="7" t="str">
        <x:f>IF(O4433="","OPEN",IF(OR(NOT(ISNUMBER(M4433)),NOT(ISNUMBER(N4433)),ABS(M4433)&gt;L4433,N4433&gt;L4433),"FAIL","PASS"))</x:f>
        <x:v>OPEN</x:v>
      </x:c>
    </x:row>
    <x:row r="4434">
      <x:c r="B4434" s="7" t="str">
        <x:v>CAL-04428</x:v>
      </x:c>
      <x:c r="C4434" s="7" t="str">
        <x:v>CH-2214</x:v>
      </x:c>
      <x:c r="D4434" s="7" t="str">
        <x:v>REA-D-A</x:v>
      </x:c>
      <x:c r="E4434" s="7" t="str">
        <x:v>DESTRUCTIVE</x:v>
      </x:c>
      <x:c r="F4434" s="7" t="str">
        <x:v>PTC-A</x:v>
      </x:c>
      <x:c r="G4434" s="7" t="str">
        <x:v>CF-09</x:v>
      </x:c>
      <x:c r="H4434" s="7" t="str">
        <x:v>AFTER</x:v>
      </x:c>
      <x:c r="I4434" s="7" t="str">
        <x:v>binary</x:v>
      </x:c>
      <x:c r="J4434" s="7" t="n">
        <x:v>0</x:v>
      </x:c>
      <x:c r="K4434" s="7" t="n">
        <x:v>1</x:v>
      </x:c>
      <x:c r="L4434" s="7" t="n">
        <x:v>1</x:v>
      </x:c>
      <x:c r="M4434" s="7" t="str"/>
      <x:c r="N4434" s="7" t="str"/>
      <x:c r="O4434" s="7" t="str"/>
      <x:c r="P4434" s="7" t="str">
        <x:f>IF(O4434="","OPEN",IF(OR(NOT(ISNUMBER(M4434)),NOT(ISNUMBER(N4434)),ABS(M4434)&gt;L4434,N4434&gt;L4434),"FAIL","PASS"))</x:f>
        <x:v>OPEN</x:v>
      </x:c>
    </x:row>
    <x:row r="4435">
      <x:c r="B4435" s="7" t="str">
        <x:v>CAL-04429</x:v>
      </x:c>
      <x:c r="C4435" s="7" t="str">
        <x:v>CH-2215</x:v>
      </x:c>
      <x:c r="D4435" s="7" t="str">
        <x:v>REA-D-A</x:v>
      </x:c>
      <x:c r="E4435" s="7" t="str">
        <x:v>DESTRUCTIVE</x:v>
      </x:c>
      <x:c r="F4435" s="7" t="str">
        <x:v>PTC-A</x:v>
      </x:c>
      <x:c r="G4435" s="7" t="str">
        <x:v>CF-10</x:v>
      </x:c>
      <x:c r="H4435" s="7" t="str">
        <x:v>BEFORE</x:v>
      </x:c>
      <x:c r="I4435" s="7" t="str">
        <x:v>binary</x:v>
      </x:c>
      <x:c r="J4435" s="7" t="n">
        <x:v>0</x:v>
      </x:c>
      <x:c r="K4435" s="7" t="n">
        <x:v>1</x:v>
      </x:c>
      <x:c r="L4435" s="7" t="n">
        <x:v>2</x:v>
      </x:c>
      <x:c r="M4435" s="7" t="str"/>
      <x:c r="N4435" s="7" t="str"/>
      <x:c r="O4435" s="7" t="str"/>
      <x:c r="P4435" s="7" t="str">
        <x:f>IF(O4435="","OPEN",IF(OR(NOT(ISNUMBER(M4435)),NOT(ISNUMBER(N4435)),ABS(M4435)&gt;L4435,N4435&gt;L4435),"FAIL","PASS"))</x:f>
        <x:v>OPEN</x:v>
      </x:c>
    </x:row>
    <x:row r="4436">
      <x:c r="B4436" s="7" t="str">
        <x:v>CAL-04430</x:v>
      </x:c>
      <x:c r="C4436" s="7" t="str">
        <x:v>CH-2215</x:v>
      </x:c>
      <x:c r="D4436" s="7" t="str">
        <x:v>REA-D-A</x:v>
      </x:c>
      <x:c r="E4436" s="7" t="str">
        <x:v>DESTRUCTIVE</x:v>
      </x:c>
      <x:c r="F4436" s="7" t="str">
        <x:v>PTC-A</x:v>
      </x:c>
      <x:c r="G4436" s="7" t="str">
        <x:v>CF-10</x:v>
      </x:c>
      <x:c r="H4436" s="7" t="str">
        <x:v>AFTER</x:v>
      </x:c>
      <x:c r="I4436" s="7" t="str">
        <x:v>binary</x:v>
      </x:c>
      <x:c r="J4436" s="7" t="n">
        <x:v>0</x:v>
      </x:c>
      <x:c r="K4436" s="7" t="n">
        <x:v>1</x:v>
      </x:c>
      <x:c r="L4436" s="7" t="n">
        <x:v>2</x:v>
      </x:c>
      <x:c r="M4436" s="7" t="str"/>
      <x:c r="N4436" s="7" t="str"/>
      <x:c r="O4436" s="7" t="str"/>
      <x:c r="P4436" s="7" t="str">
        <x:f>IF(O4436="","OPEN",IF(OR(NOT(ISNUMBER(M4436)),NOT(ISNUMBER(N4436)),ABS(M4436)&gt;L4436,N4436&gt;L4436),"FAIL","PASS"))</x:f>
        <x:v>OPEN</x:v>
      </x:c>
    </x:row>
    <x:row r="4437">
      <x:c r="B4437" s="7" t="str">
        <x:v>CAL-04431</x:v>
      </x:c>
      <x:c r="C4437" s="7" t="str">
        <x:v>CH-2216</x:v>
      </x:c>
      <x:c r="D4437" s="7" t="str">
        <x:v>REA-D-A</x:v>
      </x:c>
      <x:c r="E4437" s="7" t="str">
        <x:v>DESTRUCTIVE</x:v>
      </x:c>
      <x:c r="F4437" s="7" t="str">
        <x:v>PTC-A</x:v>
      </x:c>
      <x:c r="G4437" s="7" t="str">
        <x:v>CF-10</x:v>
      </x:c>
      <x:c r="H4437" s="7" t="str">
        <x:v>BEFORE</x:v>
      </x:c>
      <x:c r="I4437" s="7" t="str">
        <x:v>binary</x:v>
      </x:c>
      <x:c r="J4437" s="7" t="n">
        <x:v>0</x:v>
      </x:c>
      <x:c r="K4437" s="7" t="n">
        <x:v>1</x:v>
      </x:c>
      <x:c r="L4437" s="7" t="n">
        <x:v>2</x:v>
      </x:c>
      <x:c r="M4437" s="7" t="str"/>
      <x:c r="N4437" s="7" t="str"/>
      <x:c r="O4437" s="7" t="str"/>
      <x:c r="P4437" s="7" t="str">
        <x:f>IF(O4437="","OPEN",IF(OR(NOT(ISNUMBER(M4437)),NOT(ISNUMBER(N4437)),ABS(M4437)&gt;L4437,N4437&gt;L4437),"FAIL","PASS"))</x:f>
        <x:v>OPEN</x:v>
      </x:c>
    </x:row>
    <x:row r="4438">
      <x:c r="B4438" s="7" t="str">
        <x:v>CAL-04432</x:v>
      </x:c>
      <x:c r="C4438" s="7" t="str">
        <x:v>CH-2216</x:v>
      </x:c>
      <x:c r="D4438" s="7" t="str">
        <x:v>REA-D-A</x:v>
      </x:c>
      <x:c r="E4438" s="7" t="str">
        <x:v>DESTRUCTIVE</x:v>
      </x:c>
      <x:c r="F4438" s="7" t="str">
        <x:v>PTC-A</x:v>
      </x:c>
      <x:c r="G4438" s="7" t="str">
        <x:v>CF-10</x:v>
      </x:c>
      <x:c r="H4438" s="7" t="str">
        <x:v>AFTER</x:v>
      </x:c>
      <x:c r="I4438" s="7" t="str">
        <x:v>binary</x:v>
      </x:c>
      <x:c r="J4438" s="7" t="n">
        <x:v>0</x:v>
      </x:c>
      <x:c r="K4438" s="7" t="n">
        <x:v>1</x:v>
      </x:c>
      <x:c r="L4438" s="7" t="n">
        <x:v>2</x:v>
      </x:c>
      <x:c r="M4438" s="7" t="str"/>
      <x:c r="N4438" s="7" t="str"/>
      <x:c r="O4438" s="7" t="str"/>
      <x:c r="P4438" s="7" t="str">
        <x:f>IF(O4438="","OPEN",IF(OR(NOT(ISNUMBER(M4438)),NOT(ISNUMBER(N4438)),ABS(M4438)&gt;L4438,N4438&gt;L4438),"FAIL","PASS"))</x:f>
        <x:v>OPEN</x:v>
      </x:c>
    </x:row>
    <x:row r="4439">
      <x:c r="B4439" s="7" t="str">
        <x:v>CAL-04433</x:v>
      </x:c>
      <x:c r="C4439" s="7" t="str">
        <x:v>CH-2217</x:v>
      </x:c>
      <x:c r="D4439" s="7" t="str">
        <x:v>REA-D-A</x:v>
      </x:c>
      <x:c r="E4439" s="7" t="str">
        <x:v>DESTRUCTIVE</x:v>
      </x:c>
      <x:c r="F4439" s="7" t="str">
        <x:v>PTC-A</x:v>
      </x:c>
      <x:c r="G4439" s="7" t="str">
        <x:v>CF-10</x:v>
      </x:c>
      <x:c r="H4439" s="7" t="str">
        <x:v>BEFORE</x:v>
      </x:c>
      <x:c r="I4439" s="7" t="str">
        <x:v>binary</x:v>
      </x:c>
      <x:c r="J4439" s="7" t="n">
        <x:v>0</x:v>
      </x:c>
      <x:c r="K4439" s="7" t="n">
        <x:v>1</x:v>
      </x:c>
      <x:c r="L4439" s="7" t="n">
        <x:v>2</x:v>
      </x:c>
      <x:c r="M4439" s="7" t="str"/>
      <x:c r="N4439" s="7" t="str"/>
      <x:c r="O4439" s="7" t="str"/>
      <x:c r="P4439" s="7" t="str">
        <x:f>IF(O4439="","OPEN",IF(OR(NOT(ISNUMBER(M4439)),NOT(ISNUMBER(N4439)),ABS(M4439)&gt;L4439,N4439&gt;L4439),"FAIL","PASS"))</x:f>
        <x:v>OPEN</x:v>
      </x:c>
    </x:row>
    <x:row r="4440">
      <x:c r="B4440" s="7" t="str">
        <x:v>CAL-04434</x:v>
      </x:c>
      <x:c r="C4440" s="7" t="str">
        <x:v>CH-2217</x:v>
      </x:c>
      <x:c r="D4440" s="7" t="str">
        <x:v>REA-D-A</x:v>
      </x:c>
      <x:c r="E4440" s="7" t="str">
        <x:v>DESTRUCTIVE</x:v>
      </x:c>
      <x:c r="F4440" s="7" t="str">
        <x:v>PTC-A</x:v>
      </x:c>
      <x:c r="G4440" s="7" t="str">
        <x:v>CF-10</x:v>
      </x:c>
      <x:c r="H4440" s="7" t="str">
        <x:v>AFTER</x:v>
      </x:c>
      <x:c r="I4440" s="7" t="str">
        <x:v>binary</x:v>
      </x:c>
      <x:c r="J4440" s="7" t="n">
        <x:v>0</x:v>
      </x:c>
      <x:c r="K4440" s="7" t="n">
        <x:v>1</x:v>
      </x:c>
      <x:c r="L4440" s="7" t="n">
        <x:v>2</x:v>
      </x:c>
      <x:c r="M4440" s="7" t="str"/>
      <x:c r="N4440" s="7" t="str"/>
      <x:c r="O4440" s="7" t="str"/>
      <x:c r="P4440" s="7" t="str">
        <x:f>IF(O4440="","OPEN",IF(OR(NOT(ISNUMBER(M4440)),NOT(ISNUMBER(N4440)),ABS(M4440)&gt;L4440,N4440&gt;L4440),"FAIL","PASS"))</x:f>
        <x:v>OPEN</x:v>
      </x:c>
    </x:row>
    <x:row r="4441">
      <x:c r="B4441" s="7" t="str">
        <x:v>CAL-04435</x:v>
      </x:c>
      <x:c r="C4441" s="7" t="str">
        <x:v>CH-2218</x:v>
      </x:c>
      <x:c r="D4441" s="7" t="str">
        <x:v>REA-D-A</x:v>
      </x:c>
      <x:c r="E4441" s="7" t="str">
        <x:v>DESTRUCTIVE</x:v>
      </x:c>
      <x:c r="F4441" s="7" t="str">
        <x:v>PTC-A</x:v>
      </x:c>
      <x:c r="G4441" s="7" t="str">
        <x:v>CF-10</x:v>
      </x:c>
      <x:c r="H4441" s="7" t="str">
        <x:v>BEFORE</x:v>
      </x:c>
      <x:c r="I4441" s="7" t="str">
        <x:v>binary</x:v>
      </x:c>
      <x:c r="J4441" s="7" t="n">
        <x:v>0</x:v>
      </x:c>
      <x:c r="K4441" s="7" t="n">
        <x:v>1</x:v>
      </x:c>
      <x:c r="L4441" s="7" t="n">
        <x:v>2</x:v>
      </x:c>
      <x:c r="M4441" s="7" t="str"/>
      <x:c r="N4441" s="7" t="str"/>
      <x:c r="O4441" s="7" t="str"/>
      <x:c r="P4441" s="7" t="str">
        <x:f>IF(O4441="","OPEN",IF(OR(NOT(ISNUMBER(M4441)),NOT(ISNUMBER(N4441)),ABS(M4441)&gt;L4441,N4441&gt;L4441),"FAIL","PASS"))</x:f>
        <x:v>OPEN</x:v>
      </x:c>
    </x:row>
    <x:row r="4442">
      <x:c r="B4442" s="7" t="str">
        <x:v>CAL-04436</x:v>
      </x:c>
      <x:c r="C4442" s="7" t="str">
        <x:v>CH-2218</x:v>
      </x:c>
      <x:c r="D4442" s="7" t="str">
        <x:v>REA-D-A</x:v>
      </x:c>
      <x:c r="E4442" s="7" t="str">
        <x:v>DESTRUCTIVE</x:v>
      </x:c>
      <x:c r="F4442" s="7" t="str">
        <x:v>PTC-A</x:v>
      </x:c>
      <x:c r="G4442" s="7" t="str">
        <x:v>CF-10</x:v>
      </x:c>
      <x:c r="H4442" s="7" t="str">
        <x:v>AFTER</x:v>
      </x:c>
      <x:c r="I4442" s="7" t="str">
        <x:v>binary</x:v>
      </x:c>
      <x:c r="J4442" s="7" t="n">
        <x:v>0</x:v>
      </x:c>
      <x:c r="K4442" s="7" t="n">
        <x:v>1</x:v>
      </x:c>
      <x:c r="L4442" s="7" t="n">
        <x:v>2</x:v>
      </x:c>
      <x:c r="M4442" s="7" t="str"/>
      <x:c r="N4442" s="7" t="str"/>
      <x:c r="O4442" s="7" t="str"/>
      <x:c r="P4442" s="7" t="str">
        <x:f>IF(O4442="","OPEN",IF(OR(NOT(ISNUMBER(M4442)),NOT(ISNUMBER(N4442)),ABS(M4442)&gt;L4442,N4442&gt;L4442),"FAIL","PASS"))</x:f>
        <x:v>OPEN</x:v>
      </x:c>
    </x:row>
    <x:row r="4443">
      <x:c r="B4443" s="7" t="str">
        <x:v>CAL-04437</x:v>
      </x:c>
      <x:c r="C4443" s="7" t="str">
        <x:v>CH-2219</x:v>
      </x:c>
      <x:c r="D4443" s="7" t="str">
        <x:v>REA-D-A</x:v>
      </x:c>
      <x:c r="E4443" s="7" t="str">
        <x:v>DESTRUCTIVE</x:v>
      </x:c>
      <x:c r="F4443" s="7" t="str">
        <x:v>PTC-A</x:v>
      </x:c>
      <x:c r="G4443" s="7" t="str">
        <x:v>CF-10</x:v>
      </x:c>
      <x:c r="H4443" s="7" t="str">
        <x:v>BEFORE</x:v>
      </x:c>
      <x:c r="I4443" s="7" t="str">
        <x:v>binary</x:v>
      </x:c>
      <x:c r="J4443" s="7" t="n">
        <x:v>0</x:v>
      </x:c>
      <x:c r="K4443" s="7" t="n">
        <x:v>1</x:v>
      </x:c>
      <x:c r="L4443" s="7" t="n">
        <x:v>2</x:v>
      </x:c>
      <x:c r="M4443" s="7" t="str"/>
      <x:c r="N4443" s="7" t="str"/>
      <x:c r="O4443" s="7" t="str"/>
      <x:c r="P4443" s="7" t="str">
        <x:f>IF(O4443="","OPEN",IF(OR(NOT(ISNUMBER(M4443)),NOT(ISNUMBER(N4443)),ABS(M4443)&gt;L4443,N4443&gt;L4443),"FAIL","PASS"))</x:f>
        <x:v>OPEN</x:v>
      </x:c>
    </x:row>
    <x:row r="4444">
      <x:c r="B4444" s="7" t="str">
        <x:v>CAL-04438</x:v>
      </x:c>
      <x:c r="C4444" s="7" t="str">
        <x:v>CH-2219</x:v>
      </x:c>
      <x:c r="D4444" s="7" t="str">
        <x:v>REA-D-A</x:v>
      </x:c>
      <x:c r="E4444" s="7" t="str">
        <x:v>DESTRUCTIVE</x:v>
      </x:c>
      <x:c r="F4444" s="7" t="str">
        <x:v>PTC-A</x:v>
      </x:c>
      <x:c r="G4444" s="7" t="str">
        <x:v>CF-10</x:v>
      </x:c>
      <x:c r="H4444" s="7" t="str">
        <x:v>AFTER</x:v>
      </x:c>
      <x:c r="I4444" s="7" t="str">
        <x:v>binary</x:v>
      </x:c>
      <x:c r="J4444" s="7" t="n">
        <x:v>0</x:v>
      </x:c>
      <x:c r="K4444" s="7" t="n">
        <x:v>1</x:v>
      </x:c>
      <x:c r="L4444" s="7" t="n">
        <x:v>2</x:v>
      </x:c>
      <x:c r="M4444" s="7" t="str"/>
      <x:c r="N4444" s="7" t="str"/>
      <x:c r="O4444" s="7" t="str"/>
      <x:c r="P4444" s="7" t="str">
        <x:f>IF(O4444="","OPEN",IF(OR(NOT(ISNUMBER(M4444)),NOT(ISNUMBER(N4444)),ABS(M4444)&gt;L4444,N4444&gt;L4444),"FAIL","PASS"))</x:f>
        <x:v>OPEN</x:v>
      </x:c>
    </x:row>
    <x:row r="4445">
      <x:c r="B4445" s="7" t="str">
        <x:v>CAL-04439</x:v>
      </x:c>
      <x:c r="C4445" s="7" t="str">
        <x:v>CH-2220</x:v>
      </x:c>
      <x:c r="D4445" s="7" t="str">
        <x:v>REA-D-A</x:v>
      </x:c>
      <x:c r="E4445" s="7" t="str">
        <x:v>DESTRUCTIVE</x:v>
      </x:c>
      <x:c r="F4445" s="7" t="str">
        <x:v>PTC-A</x:v>
      </x:c>
      <x:c r="G4445" s="7" t="str">
        <x:v>CF-10</x:v>
      </x:c>
      <x:c r="H4445" s="7" t="str">
        <x:v>BEFORE</x:v>
      </x:c>
      <x:c r="I4445" s="7" t="str">
        <x:v>binary</x:v>
      </x:c>
      <x:c r="J4445" s="7" t="n">
        <x:v>0</x:v>
      </x:c>
      <x:c r="K4445" s="7" t="n">
        <x:v>1</x:v>
      </x:c>
      <x:c r="L4445" s="7" t="n">
        <x:v>2</x:v>
      </x:c>
      <x:c r="M4445" s="7" t="str"/>
      <x:c r="N4445" s="7" t="str"/>
      <x:c r="O4445" s="7" t="str"/>
      <x:c r="P4445" s="7" t="str">
        <x:f>IF(O4445="","OPEN",IF(OR(NOT(ISNUMBER(M4445)),NOT(ISNUMBER(N4445)),ABS(M4445)&gt;L4445,N4445&gt;L4445),"FAIL","PASS"))</x:f>
        <x:v>OPEN</x:v>
      </x:c>
    </x:row>
    <x:row r="4446">
      <x:c r="B4446" s="7" t="str">
        <x:v>CAL-04440</x:v>
      </x:c>
      <x:c r="C4446" s="7" t="str">
        <x:v>CH-2220</x:v>
      </x:c>
      <x:c r="D4446" s="7" t="str">
        <x:v>REA-D-A</x:v>
      </x:c>
      <x:c r="E4446" s="7" t="str">
        <x:v>DESTRUCTIVE</x:v>
      </x:c>
      <x:c r="F4446" s="7" t="str">
        <x:v>PTC-A</x:v>
      </x:c>
      <x:c r="G4446" s="7" t="str">
        <x:v>CF-10</x:v>
      </x:c>
      <x:c r="H4446" s="7" t="str">
        <x:v>AFTER</x:v>
      </x:c>
      <x:c r="I4446" s="7" t="str">
        <x:v>binary</x:v>
      </x:c>
      <x:c r="J4446" s="7" t="n">
        <x:v>0</x:v>
      </x:c>
      <x:c r="K4446" s="7" t="n">
        <x:v>1</x:v>
      </x:c>
      <x:c r="L4446" s="7" t="n">
        <x:v>2</x:v>
      </x:c>
      <x:c r="M4446" s="7" t="str"/>
      <x:c r="N4446" s="7" t="str"/>
      <x:c r="O4446" s="7" t="str"/>
      <x:c r="P4446" s="7" t="str">
        <x:f>IF(O4446="","OPEN",IF(OR(NOT(ISNUMBER(M4446)),NOT(ISNUMBER(N4446)),ABS(M4446)&gt;L4446,N4446&gt;L4446),"FAIL","PASS"))</x:f>
        <x:v>OPEN</x:v>
      </x:c>
    </x:row>
    <x:row r="4447">
      <x:c r="B4447" s="7" t="str">
        <x:v>CAL-04441</x:v>
      </x:c>
      <x:c r="C4447" s="7" t="str">
        <x:v>CH-2221</x:v>
      </x:c>
      <x:c r="D4447" s="7" t="str">
        <x:v>REA-D-A</x:v>
      </x:c>
      <x:c r="E4447" s="7" t="str">
        <x:v>DESTRUCTIVE</x:v>
      </x:c>
      <x:c r="F4447" s="7" t="str">
        <x:v>PTC-A</x:v>
      </x:c>
      <x:c r="G4447" s="7" t="str">
        <x:v>CF-11</x:v>
      </x:c>
      <x:c r="H4447" s="7" t="str">
        <x:v>BEFORE</x:v>
      </x:c>
      <x:c r="I4447" s="7" t="str">
        <x:v>binary</x:v>
      </x:c>
      <x:c r="J4447" s="7" t="n">
        <x:v>0</x:v>
      </x:c>
      <x:c r="K4447" s="7" t="n">
        <x:v>1</x:v>
      </x:c>
      <x:c r="L4447" s="7" t="n">
        <x:v>10</x:v>
      </x:c>
      <x:c r="M4447" s="7" t="str"/>
      <x:c r="N4447" s="7" t="str"/>
      <x:c r="O4447" s="7" t="str"/>
      <x:c r="P4447" s="7" t="str">
        <x:f>IF(O4447="","OPEN",IF(OR(NOT(ISNUMBER(M4447)),NOT(ISNUMBER(N4447)),ABS(M4447)&gt;L4447,N4447&gt;L4447),"FAIL","PASS"))</x:f>
        <x:v>OPEN</x:v>
      </x:c>
    </x:row>
    <x:row r="4448">
      <x:c r="B4448" s="7" t="str">
        <x:v>CAL-04442</x:v>
      </x:c>
      <x:c r="C4448" s="7" t="str">
        <x:v>CH-2221</x:v>
      </x:c>
      <x:c r="D4448" s="7" t="str">
        <x:v>REA-D-A</x:v>
      </x:c>
      <x:c r="E4448" s="7" t="str">
        <x:v>DESTRUCTIVE</x:v>
      </x:c>
      <x:c r="F4448" s="7" t="str">
        <x:v>PTC-A</x:v>
      </x:c>
      <x:c r="G4448" s="7" t="str">
        <x:v>CF-11</x:v>
      </x:c>
      <x:c r="H4448" s="7" t="str">
        <x:v>AFTER</x:v>
      </x:c>
      <x:c r="I4448" s="7" t="str">
        <x:v>binary</x:v>
      </x:c>
      <x:c r="J4448" s="7" t="n">
        <x:v>0</x:v>
      </x:c>
      <x:c r="K4448" s="7" t="n">
        <x:v>1</x:v>
      </x:c>
      <x:c r="L4448" s="7" t="n">
        <x:v>10</x:v>
      </x:c>
      <x:c r="M4448" s="7" t="str"/>
      <x:c r="N4448" s="7" t="str"/>
      <x:c r="O4448" s="7" t="str"/>
      <x:c r="P4448" s="7" t="str">
        <x:f>IF(O4448="","OPEN",IF(OR(NOT(ISNUMBER(M4448)),NOT(ISNUMBER(N4448)),ABS(M4448)&gt;L4448,N4448&gt;L4448),"FAIL","PASS"))</x:f>
        <x:v>OPEN</x:v>
      </x:c>
    </x:row>
    <x:row r="4449">
      <x:c r="B4449" s="7" t="str">
        <x:v>CAL-04443</x:v>
      </x:c>
      <x:c r="C4449" s="7" t="str">
        <x:v>CH-2222</x:v>
      </x:c>
      <x:c r="D4449" s="7" t="str">
        <x:v>REA-D-A</x:v>
      </x:c>
      <x:c r="E4449" s="7" t="str">
        <x:v>DESTRUCTIVE</x:v>
      </x:c>
      <x:c r="F4449" s="7" t="str">
        <x:v>PTC-A</x:v>
      </x:c>
      <x:c r="G4449" s="7" t="str">
        <x:v>CF-11</x:v>
      </x:c>
      <x:c r="H4449" s="7" t="str">
        <x:v>BEFORE</x:v>
      </x:c>
      <x:c r="I4449" s="7" t="str">
        <x:v>binary</x:v>
      </x:c>
      <x:c r="J4449" s="7" t="n">
        <x:v>0</x:v>
      </x:c>
      <x:c r="K4449" s="7" t="n">
        <x:v>1</x:v>
      </x:c>
      <x:c r="L4449" s="7" t="n">
        <x:v>10</x:v>
      </x:c>
      <x:c r="M4449" s="7" t="str"/>
      <x:c r="N4449" s="7" t="str"/>
      <x:c r="O4449" s="7" t="str"/>
      <x:c r="P4449" s="7" t="str">
        <x:f>IF(O4449="","OPEN",IF(OR(NOT(ISNUMBER(M4449)),NOT(ISNUMBER(N4449)),ABS(M4449)&gt;L4449,N4449&gt;L4449),"FAIL","PASS"))</x:f>
        <x:v>OPEN</x:v>
      </x:c>
    </x:row>
    <x:row r="4450">
      <x:c r="B4450" s="7" t="str">
        <x:v>CAL-04444</x:v>
      </x:c>
      <x:c r="C4450" s="7" t="str">
        <x:v>CH-2222</x:v>
      </x:c>
      <x:c r="D4450" s="7" t="str">
        <x:v>REA-D-A</x:v>
      </x:c>
      <x:c r="E4450" s="7" t="str">
        <x:v>DESTRUCTIVE</x:v>
      </x:c>
      <x:c r="F4450" s="7" t="str">
        <x:v>PTC-A</x:v>
      </x:c>
      <x:c r="G4450" s="7" t="str">
        <x:v>CF-11</x:v>
      </x:c>
      <x:c r="H4450" s="7" t="str">
        <x:v>AFTER</x:v>
      </x:c>
      <x:c r="I4450" s="7" t="str">
        <x:v>binary</x:v>
      </x:c>
      <x:c r="J4450" s="7" t="n">
        <x:v>0</x:v>
      </x:c>
      <x:c r="K4450" s="7" t="n">
        <x:v>1</x:v>
      </x:c>
      <x:c r="L4450" s="7" t="n">
        <x:v>10</x:v>
      </x:c>
      <x:c r="M4450" s="7" t="str"/>
      <x:c r="N4450" s="7" t="str"/>
      <x:c r="O4450" s="7" t="str"/>
      <x:c r="P4450" s="7" t="str">
        <x:f>IF(O4450="","OPEN",IF(OR(NOT(ISNUMBER(M4450)),NOT(ISNUMBER(N4450)),ABS(M4450)&gt;L4450,N4450&gt;L4450),"FAIL","PASS"))</x:f>
        <x:v>OPEN</x:v>
      </x:c>
    </x:row>
    <x:row r="4451">
      <x:c r="B4451" s="7" t="str">
        <x:v>CAL-04445</x:v>
      </x:c>
      <x:c r="C4451" s="7" t="str">
        <x:v>CH-2223</x:v>
      </x:c>
      <x:c r="D4451" s="7" t="str">
        <x:v>REA-D-A</x:v>
      </x:c>
      <x:c r="E4451" s="7" t="str">
        <x:v>DESTRUCTIVE</x:v>
      </x:c>
      <x:c r="F4451" s="7" t="str">
        <x:v>PTC-A</x:v>
      </x:c>
      <x:c r="G4451" s="7" t="str">
        <x:v>CF-11</x:v>
      </x:c>
      <x:c r="H4451" s="7" t="str">
        <x:v>BEFORE</x:v>
      </x:c>
      <x:c r="I4451" s="7" t="str">
        <x:v>binary</x:v>
      </x:c>
      <x:c r="J4451" s="7" t="n">
        <x:v>0</x:v>
      </x:c>
      <x:c r="K4451" s="7" t="n">
        <x:v>1</x:v>
      </x:c>
      <x:c r="L4451" s="7" t="n">
        <x:v>10</x:v>
      </x:c>
      <x:c r="M4451" s="7" t="str"/>
      <x:c r="N4451" s="7" t="str"/>
      <x:c r="O4451" s="7" t="str"/>
      <x:c r="P4451" s="7" t="str">
        <x:f>IF(O4451="","OPEN",IF(OR(NOT(ISNUMBER(M4451)),NOT(ISNUMBER(N4451)),ABS(M4451)&gt;L4451,N4451&gt;L4451),"FAIL","PASS"))</x:f>
        <x:v>OPEN</x:v>
      </x:c>
    </x:row>
    <x:row r="4452">
      <x:c r="B4452" s="7" t="str">
        <x:v>CAL-04446</x:v>
      </x:c>
      <x:c r="C4452" s="7" t="str">
        <x:v>CH-2223</x:v>
      </x:c>
      <x:c r="D4452" s="7" t="str">
        <x:v>REA-D-A</x:v>
      </x:c>
      <x:c r="E4452" s="7" t="str">
        <x:v>DESTRUCTIVE</x:v>
      </x:c>
      <x:c r="F4452" s="7" t="str">
        <x:v>PTC-A</x:v>
      </x:c>
      <x:c r="G4452" s="7" t="str">
        <x:v>CF-11</x:v>
      </x:c>
      <x:c r="H4452" s="7" t="str">
        <x:v>AFTER</x:v>
      </x:c>
      <x:c r="I4452" s="7" t="str">
        <x:v>binary</x:v>
      </x:c>
      <x:c r="J4452" s="7" t="n">
        <x:v>0</x:v>
      </x:c>
      <x:c r="K4452" s="7" t="n">
        <x:v>1</x:v>
      </x:c>
      <x:c r="L4452" s="7" t="n">
        <x:v>10</x:v>
      </x:c>
      <x:c r="M4452" s="7" t="str"/>
      <x:c r="N4452" s="7" t="str"/>
      <x:c r="O4452" s="7" t="str"/>
      <x:c r="P4452" s="7" t="str">
        <x:f>IF(O4452="","OPEN",IF(OR(NOT(ISNUMBER(M4452)),NOT(ISNUMBER(N4452)),ABS(M4452)&gt;L4452,N4452&gt;L4452),"FAIL","PASS"))</x:f>
        <x:v>OPEN</x:v>
      </x:c>
    </x:row>
    <x:row r="4453">
      <x:c r="B4453" s="7" t="str">
        <x:v>CAL-04447</x:v>
      </x:c>
      <x:c r="C4453" s="7" t="str">
        <x:v>CH-2224</x:v>
      </x:c>
      <x:c r="D4453" s="7" t="str">
        <x:v>REA-D-A</x:v>
      </x:c>
      <x:c r="E4453" s="7" t="str">
        <x:v>DESTRUCTIVE</x:v>
      </x:c>
      <x:c r="F4453" s="7" t="str">
        <x:v>PTC-A</x:v>
      </x:c>
      <x:c r="G4453" s="7" t="str">
        <x:v>CF-11</x:v>
      </x:c>
      <x:c r="H4453" s="7" t="str">
        <x:v>BEFORE</x:v>
      </x:c>
      <x:c r="I4453" s="7" t="str">
        <x:v>binary</x:v>
      </x:c>
      <x:c r="J4453" s="7" t="n">
        <x:v>0</x:v>
      </x:c>
      <x:c r="K4453" s="7" t="n">
        <x:v>1</x:v>
      </x:c>
      <x:c r="L4453" s="7" t="n">
        <x:v>10</x:v>
      </x:c>
      <x:c r="M4453" s="7" t="str"/>
      <x:c r="N4453" s="7" t="str"/>
      <x:c r="O4453" s="7" t="str"/>
      <x:c r="P4453" s="7" t="str">
        <x:f>IF(O4453="","OPEN",IF(OR(NOT(ISNUMBER(M4453)),NOT(ISNUMBER(N4453)),ABS(M4453)&gt;L4453,N4453&gt;L4453),"FAIL","PASS"))</x:f>
        <x:v>OPEN</x:v>
      </x:c>
    </x:row>
    <x:row r="4454">
      <x:c r="B4454" s="7" t="str">
        <x:v>CAL-04448</x:v>
      </x:c>
      <x:c r="C4454" s="7" t="str">
        <x:v>CH-2224</x:v>
      </x:c>
      <x:c r="D4454" s="7" t="str">
        <x:v>REA-D-A</x:v>
      </x:c>
      <x:c r="E4454" s="7" t="str">
        <x:v>DESTRUCTIVE</x:v>
      </x:c>
      <x:c r="F4454" s="7" t="str">
        <x:v>PTC-A</x:v>
      </x:c>
      <x:c r="G4454" s="7" t="str">
        <x:v>CF-11</x:v>
      </x:c>
      <x:c r="H4454" s="7" t="str">
        <x:v>AFTER</x:v>
      </x:c>
      <x:c r="I4454" s="7" t="str">
        <x:v>binary</x:v>
      </x:c>
      <x:c r="J4454" s="7" t="n">
        <x:v>0</x:v>
      </x:c>
      <x:c r="K4454" s="7" t="n">
        <x:v>1</x:v>
      </x:c>
      <x:c r="L4454" s="7" t="n">
        <x:v>10</x:v>
      </x:c>
      <x:c r="M4454" s="7" t="str"/>
      <x:c r="N4454" s="7" t="str"/>
      <x:c r="O4454" s="7" t="str"/>
      <x:c r="P4454" s="7" t="str">
        <x:f>IF(O4454="","OPEN",IF(OR(NOT(ISNUMBER(M4454)),NOT(ISNUMBER(N4454)),ABS(M4454)&gt;L4454,N4454&gt;L4454),"FAIL","PASS"))</x:f>
        <x:v>OPEN</x:v>
      </x:c>
    </x:row>
    <x:row r="4455">
      <x:c r="B4455" s="7" t="str">
        <x:v>CAL-04449</x:v>
      </x:c>
      <x:c r="C4455" s="7" t="str">
        <x:v>CH-2225</x:v>
      </x:c>
      <x:c r="D4455" s="7" t="str">
        <x:v>REA-D-A</x:v>
      </x:c>
      <x:c r="E4455" s="7" t="str">
        <x:v>DESTRUCTIVE</x:v>
      </x:c>
      <x:c r="F4455" s="7" t="str">
        <x:v>PTC-A</x:v>
      </x:c>
      <x:c r="G4455" s="7" t="str">
        <x:v>CF-11</x:v>
      </x:c>
      <x:c r="H4455" s="7" t="str">
        <x:v>BEFORE</x:v>
      </x:c>
      <x:c r="I4455" s="7" t="str">
        <x:v>binary</x:v>
      </x:c>
      <x:c r="J4455" s="7" t="n">
        <x:v>0</x:v>
      </x:c>
      <x:c r="K4455" s="7" t="n">
        <x:v>1</x:v>
      </x:c>
      <x:c r="L4455" s="7" t="n">
        <x:v>10</x:v>
      </x:c>
      <x:c r="M4455" s="7" t="str"/>
      <x:c r="N4455" s="7" t="str"/>
      <x:c r="O4455" s="7" t="str"/>
      <x:c r="P4455" s="7" t="str">
        <x:f>IF(O4455="","OPEN",IF(OR(NOT(ISNUMBER(M4455)),NOT(ISNUMBER(N4455)),ABS(M4455)&gt;L4455,N4455&gt;L4455),"FAIL","PASS"))</x:f>
        <x:v>OPEN</x:v>
      </x:c>
    </x:row>
    <x:row r="4456">
      <x:c r="B4456" s="7" t="str">
        <x:v>CAL-04450</x:v>
      </x:c>
      <x:c r="C4456" s="7" t="str">
        <x:v>CH-2225</x:v>
      </x:c>
      <x:c r="D4456" s="7" t="str">
        <x:v>REA-D-A</x:v>
      </x:c>
      <x:c r="E4456" s="7" t="str">
        <x:v>DESTRUCTIVE</x:v>
      </x:c>
      <x:c r="F4456" s="7" t="str">
        <x:v>PTC-A</x:v>
      </x:c>
      <x:c r="G4456" s="7" t="str">
        <x:v>CF-11</x:v>
      </x:c>
      <x:c r="H4456" s="7" t="str">
        <x:v>AFTER</x:v>
      </x:c>
      <x:c r="I4456" s="7" t="str">
        <x:v>binary</x:v>
      </x:c>
      <x:c r="J4456" s="7" t="n">
        <x:v>0</x:v>
      </x:c>
      <x:c r="K4456" s="7" t="n">
        <x:v>1</x:v>
      </x:c>
      <x:c r="L4456" s="7" t="n">
        <x:v>10</x:v>
      </x:c>
      <x:c r="M4456" s="7" t="str"/>
      <x:c r="N4456" s="7" t="str"/>
      <x:c r="O4456" s="7" t="str"/>
      <x:c r="P4456" s="7" t="str">
        <x:f>IF(O4456="","OPEN",IF(OR(NOT(ISNUMBER(M4456)),NOT(ISNUMBER(N4456)),ABS(M4456)&gt;L4456,N4456&gt;L4456),"FAIL","PASS"))</x:f>
        <x:v>OPEN</x:v>
      </x:c>
    </x:row>
    <x:row r="4457">
      <x:c r="B4457" s="7" t="str">
        <x:v>CAL-04451</x:v>
      </x:c>
      <x:c r="C4457" s="7" t="str">
        <x:v>CH-2226</x:v>
      </x:c>
      <x:c r="D4457" s="7" t="str">
        <x:v>REA-D-A</x:v>
      </x:c>
      <x:c r="E4457" s="7" t="str">
        <x:v>DESTRUCTIVE</x:v>
      </x:c>
      <x:c r="F4457" s="7" t="str">
        <x:v>PTC-A</x:v>
      </x:c>
      <x:c r="G4457" s="7" t="str">
        <x:v>CF-11</x:v>
      </x:c>
      <x:c r="H4457" s="7" t="str">
        <x:v>BEFORE</x:v>
      </x:c>
      <x:c r="I4457" s="7" t="str">
        <x:v>binary</x:v>
      </x:c>
      <x:c r="J4457" s="7" t="n">
        <x:v>0</x:v>
      </x:c>
      <x:c r="K4457" s="7" t="n">
        <x:v>1</x:v>
      </x:c>
      <x:c r="L4457" s="7" t="n">
        <x:v>10</x:v>
      </x:c>
      <x:c r="M4457" s="7" t="str"/>
      <x:c r="N4457" s="7" t="str"/>
      <x:c r="O4457" s="7" t="str"/>
      <x:c r="P4457" s="7" t="str">
        <x:f>IF(O4457="","OPEN",IF(OR(NOT(ISNUMBER(M4457)),NOT(ISNUMBER(N4457)),ABS(M4457)&gt;L4457,N4457&gt;L4457),"FAIL","PASS"))</x:f>
        <x:v>OPEN</x:v>
      </x:c>
    </x:row>
    <x:row r="4458">
      <x:c r="B4458" s="7" t="str">
        <x:v>CAL-04452</x:v>
      </x:c>
      <x:c r="C4458" s="7" t="str">
        <x:v>CH-2226</x:v>
      </x:c>
      <x:c r="D4458" s="7" t="str">
        <x:v>REA-D-A</x:v>
      </x:c>
      <x:c r="E4458" s="7" t="str">
        <x:v>DESTRUCTIVE</x:v>
      </x:c>
      <x:c r="F4458" s="7" t="str">
        <x:v>PTC-A</x:v>
      </x:c>
      <x:c r="G4458" s="7" t="str">
        <x:v>CF-11</x:v>
      </x:c>
      <x:c r="H4458" s="7" t="str">
        <x:v>AFTER</x:v>
      </x:c>
      <x:c r="I4458" s="7" t="str">
        <x:v>binary</x:v>
      </x:c>
      <x:c r="J4458" s="7" t="n">
        <x:v>0</x:v>
      </x:c>
      <x:c r="K4458" s="7" t="n">
        <x:v>1</x:v>
      </x:c>
      <x:c r="L4458" s="7" t="n">
        <x:v>10</x:v>
      </x:c>
      <x:c r="M4458" s="7" t="str"/>
      <x:c r="N4458" s="7" t="str"/>
      <x:c r="O4458" s="7" t="str"/>
      <x:c r="P4458" s="7" t="str">
        <x:f>IF(O4458="","OPEN",IF(OR(NOT(ISNUMBER(M4458)),NOT(ISNUMBER(N4458)),ABS(M4458)&gt;L4458,N4458&gt;L4458),"FAIL","PASS"))</x:f>
        <x:v>OPEN</x:v>
      </x:c>
    </x:row>
    <x:row r="4459">
      <x:c r="B4459" s="7" t="str">
        <x:v>CAL-04453</x:v>
      </x:c>
      <x:c r="C4459" s="7" t="str">
        <x:v>CH-2227</x:v>
      </x:c>
      <x:c r="D4459" s="7" t="str">
        <x:v>REA-D-A</x:v>
      </x:c>
      <x:c r="E4459" s="7" t="str">
        <x:v>DESTRUCTIVE</x:v>
      </x:c>
      <x:c r="F4459" s="7" t="str">
        <x:v>PTC-A</x:v>
      </x:c>
      <x:c r="G4459" s="7" t="str">
        <x:v>CF-12</x:v>
      </x:c>
      <x:c r="H4459" s="7" t="str">
        <x:v>BEFORE</x:v>
      </x:c>
      <x:c r="I4459" s="7" t="str">
        <x:v>binary</x:v>
      </x:c>
      <x:c r="J4459" s="7" t="n">
        <x:v>0</x:v>
      </x:c>
      <x:c r="K4459" s="7" t="n">
        <x:v>1</x:v>
      </x:c>
      <x:c r="L4459" s="7" t="n">
        <x:v>1</x:v>
      </x:c>
      <x:c r="M4459" s="7" t="str"/>
      <x:c r="N4459" s="7" t="str"/>
      <x:c r="O4459" s="7" t="str"/>
      <x:c r="P4459" s="7" t="str">
        <x:f>IF(O4459="","OPEN",IF(OR(NOT(ISNUMBER(M4459)),NOT(ISNUMBER(N4459)),ABS(M4459)&gt;L4459,N4459&gt;L4459),"FAIL","PASS"))</x:f>
        <x:v>OPEN</x:v>
      </x:c>
    </x:row>
    <x:row r="4460">
      <x:c r="B4460" s="7" t="str">
        <x:v>CAL-04454</x:v>
      </x:c>
      <x:c r="C4460" s="7" t="str">
        <x:v>CH-2227</x:v>
      </x:c>
      <x:c r="D4460" s="7" t="str">
        <x:v>REA-D-A</x:v>
      </x:c>
      <x:c r="E4460" s="7" t="str">
        <x:v>DESTRUCTIVE</x:v>
      </x:c>
      <x:c r="F4460" s="7" t="str">
        <x:v>PTC-A</x:v>
      </x:c>
      <x:c r="G4460" s="7" t="str">
        <x:v>CF-12</x:v>
      </x:c>
      <x:c r="H4460" s="7" t="str">
        <x:v>AFTER</x:v>
      </x:c>
      <x:c r="I4460" s="7" t="str">
        <x:v>binary</x:v>
      </x:c>
      <x:c r="J4460" s="7" t="n">
        <x:v>0</x:v>
      </x:c>
      <x:c r="K4460" s="7" t="n">
        <x:v>1</x:v>
      </x:c>
      <x:c r="L4460" s="7" t="n">
        <x:v>1</x:v>
      </x:c>
      <x:c r="M4460" s="7" t="str"/>
      <x:c r="N4460" s="7" t="str"/>
      <x:c r="O4460" s="7" t="str"/>
      <x:c r="P4460" s="7" t="str">
        <x:f>IF(O4460="","OPEN",IF(OR(NOT(ISNUMBER(M4460)),NOT(ISNUMBER(N4460)),ABS(M4460)&gt;L4460,N4460&gt;L4460),"FAIL","PASS"))</x:f>
        <x:v>OPEN</x:v>
      </x:c>
    </x:row>
    <x:row r="4461">
      <x:c r="B4461" s="7" t="str">
        <x:v>CAL-04455</x:v>
      </x:c>
      <x:c r="C4461" s="7" t="str">
        <x:v>CH-2228</x:v>
      </x:c>
      <x:c r="D4461" s="7" t="str">
        <x:v>REA-D-A</x:v>
      </x:c>
      <x:c r="E4461" s="7" t="str">
        <x:v>DESTRUCTIVE</x:v>
      </x:c>
      <x:c r="F4461" s="7" t="str">
        <x:v>PTC-A</x:v>
      </x:c>
      <x:c r="G4461" s="7" t="str">
        <x:v>CF-12</x:v>
      </x:c>
      <x:c r="H4461" s="7" t="str">
        <x:v>BEFORE</x:v>
      </x:c>
      <x:c r="I4461" s="7" t="str">
        <x:v>binary</x:v>
      </x:c>
      <x:c r="J4461" s="7" t="n">
        <x:v>0</x:v>
      </x:c>
      <x:c r="K4461" s="7" t="n">
        <x:v>1</x:v>
      </x:c>
      <x:c r="L4461" s="7" t="n">
        <x:v>1</x:v>
      </x:c>
      <x:c r="M4461" s="7" t="str"/>
      <x:c r="N4461" s="7" t="str"/>
      <x:c r="O4461" s="7" t="str"/>
      <x:c r="P4461" s="7" t="str">
        <x:f>IF(O4461="","OPEN",IF(OR(NOT(ISNUMBER(M4461)),NOT(ISNUMBER(N4461)),ABS(M4461)&gt;L4461,N4461&gt;L4461),"FAIL","PASS"))</x:f>
        <x:v>OPEN</x:v>
      </x:c>
    </x:row>
    <x:row r="4462">
      <x:c r="B4462" s="7" t="str">
        <x:v>CAL-04456</x:v>
      </x:c>
      <x:c r="C4462" s="7" t="str">
        <x:v>CH-2228</x:v>
      </x:c>
      <x:c r="D4462" s="7" t="str">
        <x:v>REA-D-A</x:v>
      </x:c>
      <x:c r="E4462" s="7" t="str">
        <x:v>DESTRUCTIVE</x:v>
      </x:c>
      <x:c r="F4462" s="7" t="str">
        <x:v>PTC-A</x:v>
      </x:c>
      <x:c r="G4462" s="7" t="str">
        <x:v>CF-12</x:v>
      </x:c>
      <x:c r="H4462" s="7" t="str">
        <x:v>AFTER</x:v>
      </x:c>
      <x:c r="I4462" s="7" t="str">
        <x:v>binary</x:v>
      </x:c>
      <x:c r="J4462" s="7" t="n">
        <x:v>0</x:v>
      </x:c>
      <x:c r="K4462" s="7" t="n">
        <x:v>1</x:v>
      </x:c>
      <x:c r="L4462" s="7" t="n">
        <x:v>1</x:v>
      </x:c>
      <x:c r="M4462" s="7" t="str"/>
      <x:c r="N4462" s="7" t="str"/>
      <x:c r="O4462" s="7" t="str"/>
      <x:c r="P4462" s="7" t="str">
        <x:f>IF(O4462="","OPEN",IF(OR(NOT(ISNUMBER(M4462)),NOT(ISNUMBER(N4462)),ABS(M4462)&gt;L4462,N4462&gt;L4462),"FAIL","PASS"))</x:f>
        <x:v>OPEN</x:v>
      </x:c>
    </x:row>
    <x:row r="4463">
      <x:c r="B4463" s="7" t="str">
        <x:v>CAL-04457</x:v>
      </x:c>
      <x:c r="C4463" s="7" t="str">
        <x:v>CH-2229</x:v>
      </x:c>
      <x:c r="D4463" s="7" t="str">
        <x:v>REA-D-A</x:v>
      </x:c>
      <x:c r="E4463" s="7" t="str">
        <x:v>DESTRUCTIVE</x:v>
      </x:c>
      <x:c r="F4463" s="7" t="str">
        <x:v>PTC-A</x:v>
      </x:c>
      <x:c r="G4463" s="7" t="str">
        <x:v>CF-12</x:v>
      </x:c>
      <x:c r="H4463" s="7" t="str">
        <x:v>BEFORE</x:v>
      </x:c>
      <x:c r="I4463" s="7" t="str">
        <x:v>binary</x:v>
      </x:c>
      <x:c r="J4463" s="7" t="n">
        <x:v>0</x:v>
      </x:c>
      <x:c r="K4463" s="7" t="n">
        <x:v>1</x:v>
      </x:c>
      <x:c r="L4463" s="7" t="n">
        <x:v>1</x:v>
      </x:c>
      <x:c r="M4463" s="7" t="str"/>
      <x:c r="N4463" s="7" t="str"/>
      <x:c r="O4463" s="7" t="str"/>
      <x:c r="P4463" s="7" t="str">
        <x:f>IF(O4463="","OPEN",IF(OR(NOT(ISNUMBER(M4463)),NOT(ISNUMBER(N4463)),ABS(M4463)&gt;L4463,N4463&gt;L4463),"FAIL","PASS"))</x:f>
        <x:v>OPEN</x:v>
      </x:c>
    </x:row>
    <x:row r="4464">
      <x:c r="B4464" s="7" t="str">
        <x:v>CAL-04458</x:v>
      </x:c>
      <x:c r="C4464" s="7" t="str">
        <x:v>CH-2229</x:v>
      </x:c>
      <x:c r="D4464" s="7" t="str">
        <x:v>REA-D-A</x:v>
      </x:c>
      <x:c r="E4464" s="7" t="str">
        <x:v>DESTRUCTIVE</x:v>
      </x:c>
      <x:c r="F4464" s="7" t="str">
        <x:v>PTC-A</x:v>
      </x:c>
      <x:c r="G4464" s="7" t="str">
        <x:v>CF-12</x:v>
      </x:c>
      <x:c r="H4464" s="7" t="str">
        <x:v>AFTER</x:v>
      </x:c>
      <x:c r="I4464" s="7" t="str">
        <x:v>binary</x:v>
      </x:c>
      <x:c r="J4464" s="7" t="n">
        <x:v>0</x:v>
      </x:c>
      <x:c r="K4464" s="7" t="n">
        <x:v>1</x:v>
      </x:c>
      <x:c r="L4464" s="7" t="n">
        <x:v>1</x:v>
      </x:c>
      <x:c r="M4464" s="7" t="str"/>
      <x:c r="N4464" s="7" t="str"/>
      <x:c r="O4464" s="7" t="str"/>
      <x:c r="P4464" s="7" t="str">
        <x:f>IF(O4464="","OPEN",IF(OR(NOT(ISNUMBER(M4464)),NOT(ISNUMBER(N4464)),ABS(M4464)&gt;L4464,N4464&gt;L4464),"FAIL","PASS"))</x:f>
        <x:v>OPEN</x:v>
      </x:c>
    </x:row>
    <x:row r="4465">
      <x:c r="B4465" s="7" t="str">
        <x:v>CAL-04459</x:v>
      </x:c>
      <x:c r="C4465" s="7" t="str">
        <x:v>CH-2230</x:v>
      </x:c>
      <x:c r="D4465" s="7" t="str">
        <x:v>REA-D-A</x:v>
      </x:c>
      <x:c r="E4465" s="7" t="str">
        <x:v>DESTRUCTIVE</x:v>
      </x:c>
      <x:c r="F4465" s="7" t="str">
        <x:v>PTC-A</x:v>
      </x:c>
      <x:c r="G4465" s="7" t="str">
        <x:v>CF-12</x:v>
      </x:c>
      <x:c r="H4465" s="7" t="str">
        <x:v>BEFORE</x:v>
      </x:c>
      <x:c r="I4465" s="7" t="str">
        <x:v>binary</x:v>
      </x:c>
      <x:c r="J4465" s="7" t="n">
        <x:v>0</x:v>
      </x:c>
      <x:c r="K4465" s="7" t="n">
        <x:v>1</x:v>
      </x:c>
      <x:c r="L4465" s="7" t="n">
        <x:v>1</x:v>
      </x:c>
      <x:c r="M4465" s="7" t="str"/>
      <x:c r="N4465" s="7" t="str"/>
      <x:c r="O4465" s="7" t="str"/>
      <x:c r="P4465" s="7" t="str">
        <x:f>IF(O4465="","OPEN",IF(OR(NOT(ISNUMBER(M4465)),NOT(ISNUMBER(N4465)),ABS(M4465)&gt;L4465,N4465&gt;L4465),"FAIL","PASS"))</x:f>
        <x:v>OPEN</x:v>
      </x:c>
    </x:row>
    <x:row r="4466">
      <x:c r="B4466" s="7" t="str">
        <x:v>CAL-04460</x:v>
      </x:c>
      <x:c r="C4466" s="7" t="str">
        <x:v>CH-2230</x:v>
      </x:c>
      <x:c r="D4466" s="7" t="str">
        <x:v>REA-D-A</x:v>
      </x:c>
      <x:c r="E4466" s="7" t="str">
        <x:v>DESTRUCTIVE</x:v>
      </x:c>
      <x:c r="F4466" s="7" t="str">
        <x:v>PTC-A</x:v>
      </x:c>
      <x:c r="G4466" s="7" t="str">
        <x:v>CF-12</x:v>
      </x:c>
      <x:c r="H4466" s="7" t="str">
        <x:v>AFTER</x:v>
      </x:c>
      <x:c r="I4466" s="7" t="str">
        <x:v>binary</x:v>
      </x:c>
      <x:c r="J4466" s="7" t="n">
        <x:v>0</x:v>
      </x:c>
      <x:c r="K4466" s="7" t="n">
        <x:v>1</x:v>
      </x:c>
      <x:c r="L4466" s="7" t="n">
        <x:v>1</x:v>
      </x:c>
      <x:c r="M4466" s="7" t="str"/>
      <x:c r="N4466" s="7" t="str"/>
      <x:c r="O4466" s="7" t="str"/>
      <x:c r="P4466" s="7" t="str">
        <x:f>IF(O4466="","OPEN",IF(OR(NOT(ISNUMBER(M4466)),NOT(ISNUMBER(N4466)),ABS(M4466)&gt;L4466,N4466&gt;L4466),"FAIL","PASS"))</x:f>
        <x:v>OPEN</x:v>
      </x:c>
    </x:row>
    <x:row r="4467">
      <x:c r="B4467" s="7" t="str">
        <x:v>CAL-04461</x:v>
      </x:c>
      <x:c r="C4467" s="7" t="str">
        <x:v>CH-2231</x:v>
      </x:c>
      <x:c r="D4467" s="7" t="str">
        <x:v>REA-D-A</x:v>
      </x:c>
      <x:c r="E4467" s="7" t="str">
        <x:v>DESTRUCTIVE</x:v>
      </x:c>
      <x:c r="F4467" s="7" t="str">
        <x:v>PTC-A</x:v>
      </x:c>
      <x:c r="G4467" s="7" t="str">
        <x:v>CF-12</x:v>
      </x:c>
      <x:c r="H4467" s="7" t="str">
        <x:v>BEFORE</x:v>
      </x:c>
      <x:c r="I4467" s="7" t="str">
        <x:v>binary</x:v>
      </x:c>
      <x:c r="J4467" s="7" t="n">
        <x:v>0</x:v>
      </x:c>
      <x:c r="K4467" s="7" t="n">
        <x:v>1</x:v>
      </x:c>
      <x:c r="L4467" s="7" t="n">
        <x:v>1</x:v>
      </x:c>
      <x:c r="M4467" s="7" t="str"/>
      <x:c r="N4467" s="7" t="str"/>
      <x:c r="O4467" s="7" t="str"/>
      <x:c r="P4467" s="7" t="str">
        <x:f>IF(O4467="","OPEN",IF(OR(NOT(ISNUMBER(M4467)),NOT(ISNUMBER(N4467)),ABS(M4467)&gt;L4467,N4467&gt;L4467),"FAIL","PASS"))</x:f>
        <x:v>OPEN</x:v>
      </x:c>
    </x:row>
    <x:row r="4468">
      <x:c r="B4468" s="7" t="str">
        <x:v>CAL-04462</x:v>
      </x:c>
      <x:c r="C4468" s="7" t="str">
        <x:v>CH-2231</x:v>
      </x:c>
      <x:c r="D4468" s="7" t="str">
        <x:v>REA-D-A</x:v>
      </x:c>
      <x:c r="E4468" s="7" t="str">
        <x:v>DESTRUCTIVE</x:v>
      </x:c>
      <x:c r="F4468" s="7" t="str">
        <x:v>PTC-A</x:v>
      </x:c>
      <x:c r="G4468" s="7" t="str">
        <x:v>CF-12</x:v>
      </x:c>
      <x:c r="H4468" s="7" t="str">
        <x:v>AFTER</x:v>
      </x:c>
      <x:c r="I4468" s="7" t="str">
        <x:v>binary</x:v>
      </x:c>
      <x:c r="J4468" s="7" t="n">
        <x:v>0</x:v>
      </x:c>
      <x:c r="K4468" s="7" t="n">
        <x:v>1</x:v>
      </x:c>
      <x:c r="L4468" s="7" t="n">
        <x:v>1</x:v>
      </x:c>
      <x:c r="M4468" s="7" t="str"/>
      <x:c r="N4468" s="7" t="str"/>
      <x:c r="O4468" s="7" t="str"/>
      <x:c r="P4468" s="7" t="str">
        <x:f>IF(O4468="","OPEN",IF(OR(NOT(ISNUMBER(M4468)),NOT(ISNUMBER(N4468)),ABS(M4468)&gt;L4468,N4468&gt;L4468),"FAIL","PASS"))</x:f>
        <x:v>OPEN</x:v>
      </x:c>
    </x:row>
    <x:row r="4469">
      <x:c r="B4469" s="7" t="str">
        <x:v>CAL-04463</x:v>
      </x:c>
      <x:c r="C4469" s="7" t="str">
        <x:v>CH-2232</x:v>
      </x:c>
      <x:c r="D4469" s="7" t="str">
        <x:v>REA-D-A</x:v>
      </x:c>
      <x:c r="E4469" s="7" t="str">
        <x:v>DESTRUCTIVE</x:v>
      </x:c>
      <x:c r="F4469" s="7" t="str">
        <x:v>PTC-A</x:v>
      </x:c>
      <x:c r="G4469" s="7" t="str">
        <x:v>CF-12</x:v>
      </x:c>
      <x:c r="H4469" s="7" t="str">
        <x:v>BEFORE</x:v>
      </x:c>
      <x:c r="I4469" s="7" t="str">
        <x:v>binary</x:v>
      </x:c>
      <x:c r="J4469" s="7" t="n">
        <x:v>0</x:v>
      </x:c>
      <x:c r="K4469" s="7" t="n">
        <x:v>1</x:v>
      </x:c>
      <x:c r="L4469" s="7" t="n">
        <x:v>1</x:v>
      </x:c>
      <x:c r="M4469" s="7" t="str"/>
      <x:c r="N4469" s="7" t="str"/>
      <x:c r="O4469" s="7" t="str"/>
      <x:c r="P4469" s="7" t="str">
        <x:f>IF(O4469="","OPEN",IF(OR(NOT(ISNUMBER(M4469)),NOT(ISNUMBER(N4469)),ABS(M4469)&gt;L4469,N4469&gt;L4469),"FAIL","PASS"))</x:f>
        <x:v>OPEN</x:v>
      </x:c>
    </x:row>
    <x:row r="4470">
      <x:c r="B4470" s="7" t="str">
        <x:v>CAL-04464</x:v>
      </x:c>
      <x:c r="C4470" s="7" t="str">
        <x:v>CH-2232</x:v>
      </x:c>
      <x:c r="D4470" s="7" t="str">
        <x:v>REA-D-A</x:v>
      </x:c>
      <x:c r="E4470" s="7" t="str">
        <x:v>DESTRUCTIVE</x:v>
      </x:c>
      <x:c r="F4470" s="7" t="str">
        <x:v>PTC-A</x:v>
      </x:c>
      <x:c r="G4470" s="7" t="str">
        <x:v>CF-12</x:v>
      </x:c>
      <x:c r="H4470" s="7" t="str">
        <x:v>AFTER</x:v>
      </x:c>
      <x:c r="I4470" s="7" t="str">
        <x:v>binary</x:v>
      </x:c>
      <x:c r="J4470" s="7" t="n">
        <x:v>0</x:v>
      </x:c>
      <x:c r="K4470" s="7" t="n">
        <x:v>1</x:v>
      </x:c>
      <x:c r="L4470" s="7" t="n">
        <x:v>1</x:v>
      </x:c>
      <x:c r="M4470" s="7" t="str"/>
      <x:c r="N4470" s="7" t="str"/>
      <x:c r="O4470" s="7" t="str"/>
      <x:c r="P4470" s="7" t="str">
        <x:f>IF(O4470="","OPEN",IF(OR(NOT(ISNUMBER(M4470)),NOT(ISNUMBER(N4470)),ABS(M4470)&gt;L4470,N4470&gt;L4470),"FAIL","PASS"))</x:f>
        <x:v>OPEN</x:v>
      </x:c>
    </x:row>
    <x:row r="4471">
      <x:c r="B4471" s="7" t="str">
        <x:v>CAL-04465</x:v>
      </x:c>
      <x:c r="C4471" s="7" t="str">
        <x:v>CH-2233</x:v>
      </x:c>
      <x:c r="D4471" s="7" t="str">
        <x:v>REA-D-A</x:v>
      </x:c>
      <x:c r="E4471" s="7" t="str">
        <x:v>DESTRUCTIVE</x:v>
      </x:c>
      <x:c r="F4471" s="7" t="str">
        <x:v>PTC-A</x:v>
      </x:c>
      <x:c r="G4471" s="7" t="str">
        <x:v>CF-13</x:v>
      </x:c>
      <x:c r="H4471" s="7" t="str">
        <x:v>BEFORE</x:v>
      </x:c>
      <x:c r="I4471" s="7" t="str">
        <x:v>microseconds</x:v>
      </x:c>
      <x:c r="J4471" s="7" t="n">
        <x:v>-5</x:v>
      </x:c>
      <x:c r="K4471" s="7" t="n">
        <x:v>5</x:v>
      </x:c>
      <x:c r="L4471" s="7" t="n">
        <x:v>5</x:v>
      </x:c>
      <x:c r="M4471" s="7" t="str"/>
      <x:c r="N4471" s="7" t="str"/>
      <x:c r="O4471" s="7" t="str"/>
      <x:c r="P4471" s="7" t="str">
        <x:f>IF(O4471="","OPEN",IF(OR(NOT(ISNUMBER(M4471)),NOT(ISNUMBER(N4471)),ABS(M4471)&gt;L4471,N4471&gt;L4471),"FAIL","PASS"))</x:f>
        <x:v>OPEN</x:v>
      </x:c>
    </x:row>
    <x:row r="4472">
      <x:c r="B4472" s="7" t="str">
        <x:v>CAL-04466</x:v>
      </x:c>
      <x:c r="C4472" s="7" t="str">
        <x:v>CH-2233</x:v>
      </x:c>
      <x:c r="D4472" s="7" t="str">
        <x:v>REA-D-A</x:v>
      </x:c>
      <x:c r="E4472" s="7" t="str">
        <x:v>DESTRUCTIVE</x:v>
      </x:c>
      <x:c r="F4472" s="7" t="str">
        <x:v>PTC-A</x:v>
      </x:c>
      <x:c r="G4472" s="7" t="str">
        <x:v>CF-13</x:v>
      </x:c>
      <x:c r="H4472" s="7" t="str">
        <x:v>AFTER</x:v>
      </x:c>
      <x:c r="I4472" s="7" t="str">
        <x:v>microseconds</x:v>
      </x:c>
      <x:c r="J4472" s="7" t="n">
        <x:v>-5</x:v>
      </x:c>
      <x:c r="K4472" s="7" t="n">
        <x:v>5</x:v>
      </x:c>
      <x:c r="L4472" s="7" t="n">
        <x:v>5</x:v>
      </x:c>
      <x:c r="M4472" s="7" t="str"/>
      <x:c r="N4472" s="7" t="str"/>
      <x:c r="O4472" s="7" t="str"/>
      <x:c r="P4472" s="7" t="str">
        <x:f>IF(O4472="","OPEN",IF(OR(NOT(ISNUMBER(M4472)),NOT(ISNUMBER(N4472)),ABS(M4472)&gt;L4472,N4472&gt;L4472),"FAIL","PASS"))</x:f>
        <x:v>OPEN</x:v>
      </x:c>
    </x:row>
    <x:row r="4473">
      <x:c r="B4473" s="7" t="str">
        <x:v>CAL-04467</x:v>
      </x:c>
      <x:c r="C4473" s="7" t="str">
        <x:v>CH-2234</x:v>
      </x:c>
      <x:c r="D4473" s="7" t="str">
        <x:v>REA-D-A</x:v>
      </x:c>
      <x:c r="E4473" s="7" t="str">
        <x:v>DESTRUCTIVE</x:v>
      </x:c>
      <x:c r="F4473" s="7" t="str">
        <x:v>PTC-A</x:v>
      </x:c>
      <x:c r="G4473" s="7" t="str">
        <x:v>CF-13</x:v>
      </x:c>
      <x:c r="H4473" s="7" t="str">
        <x:v>BEFORE</x:v>
      </x:c>
      <x:c r="I4473" s="7" t="str">
        <x:v>microseconds</x:v>
      </x:c>
      <x:c r="J4473" s="7" t="n">
        <x:v>-5</x:v>
      </x:c>
      <x:c r="K4473" s="7" t="n">
        <x:v>5</x:v>
      </x:c>
      <x:c r="L4473" s="7" t="n">
        <x:v>5</x:v>
      </x:c>
      <x:c r="M4473" s="7" t="str"/>
      <x:c r="N4473" s="7" t="str"/>
      <x:c r="O4473" s="7" t="str"/>
      <x:c r="P4473" s="7" t="str">
        <x:f>IF(O4473="","OPEN",IF(OR(NOT(ISNUMBER(M4473)),NOT(ISNUMBER(N4473)),ABS(M4473)&gt;L4473,N4473&gt;L4473),"FAIL","PASS"))</x:f>
        <x:v>OPEN</x:v>
      </x:c>
    </x:row>
    <x:row r="4474">
      <x:c r="B4474" s="7" t="str">
        <x:v>CAL-04468</x:v>
      </x:c>
      <x:c r="C4474" s="7" t="str">
        <x:v>CH-2234</x:v>
      </x:c>
      <x:c r="D4474" s="7" t="str">
        <x:v>REA-D-A</x:v>
      </x:c>
      <x:c r="E4474" s="7" t="str">
        <x:v>DESTRUCTIVE</x:v>
      </x:c>
      <x:c r="F4474" s="7" t="str">
        <x:v>PTC-A</x:v>
      </x:c>
      <x:c r="G4474" s="7" t="str">
        <x:v>CF-13</x:v>
      </x:c>
      <x:c r="H4474" s="7" t="str">
        <x:v>AFTER</x:v>
      </x:c>
      <x:c r="I4474" s="7" t="str">
        <x:v>microseconds</x:v>
      </x:c>
      <x:c r="J4474" s="7" t="n">
        <x:v>-5</x:v>
      </x:c>
      <x:c r="K4474" s="7" t="n">
        <x:v>5</x:v>
      </x:c>
      <x:c r="L4474" s="7" t="n">
        <x:v>5</x:v>
      </x:c>
      <x:c r="M4474" s="7" t="str"/>
      <x:c r="N4474" s="7" t="str"/>
      <x:c r="O4474" s="7" t="str"/>
      <x:c r="P4474" s="7" t="str">
        <x:f>IF(O4474="","OPEN",IF(OR(NOT(ISNUMBER(M4474)),NOT(ISNUMBER(N4474)),ABS(M4474)&gt;L4474,N4474&gt;L4474),"FAIL","PASS"))</x:f>
        <x:v>OPEN</x:v>
      </x:c>
    </x:row>
    <x:row r="4475">
      <x:c r="B4475" s="7" t="str">
        <x:v>CAL-04469</x:v>
      </x:c>
      <x:c r="C4475" s="7" t="str">
        <x:v>CH-2235</x:v>
      </x:c>
      <x:c r="D4475" s="7" t="str">
        <x:v>REA-D-A</x:v>
      </x:c>
      <x:c r="E4475" s="7" t="str">
        <x:v>DESTRUCTIVE</x:v>
      </x:c>
      <x:c r="F4475" s="7" t="str">
        <x:v>PTC-A</x:v>
      </x:c>
      <x:c r="G4475" s="7" t="str">
        <x:v>CF-13</x:v>
      </x:c>
      <x:c r="H4475" s="7" t="str">
        <x:v>BEFORE</x:v>
      </x:c>
      <x:c r="I4475" s="7" t="str">
        <x:v>microseconds</x:v>
      </x:c>
      <x:c r="J4475" s="7" t="n">
        <x:v>-5</x:v>
      </x:c>
      <x:c r="K4475" s="7" t="n">
        <x:v>5</x:v>
      </x:c>
      <x:c r="L4475" s="7" t="n">
        <x:v>5</x:v>
      </x:c>
      <x:c r="M4475" s="7" t="str"/>
      <x:c r="N4475" s="7" t="str"/>
      <x:c r="O4475" s="7" t="str"/>
      <x:c r="P4475" s="7" t="str">
        <x:f>IF(O4475="","OPEN",IF(OR(NOT(ISNUMBER(M4475)),NOT(ISNUMBER(N4475)),ABS(M4475)&gt;L4475,N4475&gt;L4475),"FAIL","PASS"))</x:f>
        <x:v>OPEN</x:v>
      </x:c>
    </x:row>
    <x:row r="4476">
      <x:c r="B4476" s="7" t="str">
        <x:v>CAL-04470</x:v>
      </x:c>
      <x:c r="C4476" s="7" t="str">
        <x:v>CH-2235</x:v>
      </x:c>
      <x:c r="D4476" s="7" t="str">
        <x:v>REA-D-A</x:v>
      </x:c>
      <x:c r="E4476" s="7" t="str">
        <x:v>DESTRUCTIVE</x:v>
      </x:c>
      <x:c r="F4476" s="7" t="str">
        <x:v>PTC-A</x:v>
      </x:c>
      <x:c r="G4476" s="7" t="str">
        <x:v>CF-13</x:v>
      </x:c>
      <x:c r="H4476" s="7" t="str">
        <x:v>AFTER</x:v>
      </x:c>
      <x:c r="I4476" s="7" t="str">
        <x:v>microseconds</x:v>
      </x:c>
      <x:c r="J4476" s="7" t="n">
        <x:v>-5</x:v>
      </x:c>
      <x:c r="K4476" s="7" t="n">
        <x:v>5</x:v>
      </x:c>
      <x:c r="L4476" s="7" t="n">
        <x:v>5</x:v>
      </x:c>
      <x:c r="M4476" s="7" t="str"/>
      <x:c r="N4476" s="7" t="str"/>
      <x:c r="O4476" s="7" t="str"/>
      <x:c r="P4476" s="7" t="str">
        <x:f>IF(O4476="","OPEN",IF(OR(NOT(ISNUMBER(M4476)),NOT(ISNUMBER(N4476)),ABS(M4476)&gt;L4476,N4476&gt;L4476),"FAIL","PASS"))</x:f>
        <x:v>OPEN</x:v>
      </x:c>
    </x:row>
    <x:row r="4477">
      <x:c r="B4477" s="7" t="str">
        <x:v>CAL-04471</x:v>
      </x:c>
      <x:c r="C4477" s="7" t="str">
        <x:v>CH-2236</x:v>
      </x:c>
      <x:c r="D4477" s="7" t="str">
        <x:v>REA-D-A</x:v>
      </x:c>
      <x:c r="E4477" s="7" t="str">
        <x:v>DESTRUCTIVE</x:v>
      </x:c>
      <x:c r="F4477" s="7" t="str">
        <x:v>PTC-A</x:v>
      </x:c>
      <x:c r="G4477" s="7" t="str">
        <x:v>CF-13</x:v>
      </x:c>
      <x:c r="H4477" s="7" t="str">
        <x:v>BEFORE</x:v>
      </x:c>
      <x:c r="I4477" s="7" t="str">
        <x:v>microseconds</x:v>
      </x:c>
      <x:c r="J4477" s="7" t="n">
        <x:v>-5</x:v>
      </x:c>
      <x:c r="K4477" s="7" t="n">
        <x:v>5</x:v>
      </x:c>
      <x:c r="L4477" s="7" t="n">
        <x:v>5</x:v>
      </x:c>
      <x:c r="M4477" s="7" t="str"/>
      <x:c r="N4477" s="7" t="str"/>
      <x:c r="O4477" s="7" t="str"/>
      <x:c r="P4477" s="7" t="str">
        <x:f>IF(O4477="","OPEN",IF(OR(NOT(ISNUMBER(M4477)),NOT(ISNUMBER(N4477)),ABS(M4477)&gt;L4477,N4477&gt;L4477),"FAIL","PASS"))</x:f>
        <x:v>OPEN</x:v>
      </x:c>
    </x:row>
    <x:row r="4478">
      <x:c r="B4478" s="7" t="str">
        <x:v>CAL-04472</x:v>
      </x:c>
      <x:c r="C4478" s="7" t="str">
        <x:v>CH-2236</x:v>
      </x:c>
      <x:c r="D4478" s="7" t="str">
        <x:v>REA-D-A</x:v>
      </x:c>
      <x:c r="E4478" s="7" t="str">
        <x:v>DESTRUCTIVE</x:v>
      </x:c>
      <x:c r="F4478" s="7" t="str">
        <x:v>PTC-A</x:v>
      </x:c>
      <x:c r="G4478" s="7" t="str">
        <x:v>CF-13</x:v>
      </x:c>
      <x:c r="H4478" s="7" t="str">
        <x:v>AFTER</x:v>
      </x:c>
      <x:c r="I4478" s="7" t="str">
        <x:v>microseconds</x:v>
      </x:c>
      <x:c r="J4478" s="7" t="n">
        <x:v>-5</x:v>
      </x:c>
      <x:c r="K4478" s="7" t="n">
        <x:v>5</x:v>
      </x:c>
      <x:c r="L4478" s="7" t="n">
        <x:v>5</x:v>
      </x:c>
      <x:c r="M4478" s="7" t="str"/>
      <x:c r="N4478" s="7" t="str"/>
      <x:c r="O4478" s="7" t="str"/>
      <x:c r="P4478" s="7" t="str">
        <x:f>IF(O4478="","OPEN",IF(OR(NOT(ISNUMBER(M4478)),NOT(ISNUMBER(N4478)),ABS(M4478)&gt;L4478,N4478&gt;L4478),"FAIL","PASS"))</x:f>
        <x:v>OPEN</x:v>
      </x:c>
    </x:row>
    <x:row r="4479">
      <x:c r="B4479" s="7" t="str">
        <x:v>CAL-04473</x:v>
      </x:c>
      <x:c r="C4479" s="7" t="str">
        <x:v>CH-2237</x:v>
      </x:c>
      <x:c r="D4479" s="7" t="str">
        <x:v>REA-D-A</x:v>
      </x:c>
      <x:c r="E4479" s="7" t="str">
        <x:v>DESTRUCTIVE</x:v>
      </x:c>
      <x:c r="F4479" s="7" t="str">
        <x:v>PTC-A</x:v>
      </x:c>
      <x:c r="G4479" s="7" t="str">
        <x:v>CF-13</x:v>
      </x:c>
      <x:c r="H4479" s="7" t="str">
        <x:v>BEFORE</x:v>
      </x:c>
      <x:c r="I4479" s="7" t="str">
        <x:v>microseconds</x:v>
      </x:c>
      <x:c r="J4479" s="7" t="n">
        <x:v>-5</x:v>
      </x:c>
      <x:c r="K4479" s="7" t="n">
        <x:v>5</x:v>
      </x:c>
      <x:c r="L4479" s="7" t="n">
        <x:v>5</x:v>
      </x:c>
      <x:c r="M4479" s="7" t="str"/>
      <x:c r="N4479" s="7" t="str"/>
      <x:c r="O4479" s="7" t="str"/>
      <x:c r="P4479" s="7" t="str">
        <x:f>IF(O4479="","OPEN",IF(OR(NOT(ISNUMBER(M4479)),NOT(ISNUMBER(N4479)),ABS(M4479)&gt;L4479,N4479&gt;L4479),"FAIL","PASS"))</x:f>
        <x:v>OPEN</x:v>
      </x:c>
    </x:row>
    <x:row r="4480">
      <x:c r="B4480" s="7" t="str">
        <x:v>CAL-04474</x:v>
      </x:c>
      <x:c r="C4480" s="7" t="str">
        <x:v>CH-2237</x:v>
      </x:c>
      <x:c r="D4480" s="7" t="str">
        <x:v>REA-D-A</x:v>
      </x:c>
      <x:c r="E4480" s="7" t="str">
        <x:v>DESTRUCTIVE</x:v>
      </x:c>
      <x:c r="F4480" s="7" t="str">
        <x:v>PTC-A</x:v>
      </x:c>
      <x:c r="G4480" s="7" t="str">
        <x:v>CF-13</x:v>
      </x:c>
      <x:c r="H4480" s="7" t="str">
        <x:v>AFTER</x:v>
      </x:c>
      <x:c r="I4480" s="7" t="str">
        <x:v>microseconds</x:v>
      </x:c>
      <x:c r="J4480" s="7" t="n">
        <x:v>-5</x:v>
      </x:c>
      <x:c r="K4480" s="7" t="n">
        <x:v>5</x:v>
      </x:c>
      <x:c r="L4480" s="7" t="n">
        <x:v>5</x:v>
      </x:c>
      <x:c r="M4480" s="7" t="str"/>
      <x:c r="N4480" s="7" t="str"/>
      <x:c r="O4480" s="7" t="str"/>
      <x:c r="P4480" s="7" t="str">
        <x:f>IF(O4480="","OPEN",IF(OR(NOT(ISNUMBER(M4480)),NOT(ISNUMBER(N4480)),ABS(M4480)&gt;L4480,N4480&gt;L4480),"FAIL","PASS"))</x:f>
        <x:v>OPEN</x:v>
      </x:c>
    </x:row>
    <x:row r="4481">
      <x:c r="B4481" s="7" t="str">
        <x:v>CAL-04475</x:v>
      </x:c>
      <x:c r="C4481" s="7" t="str">
        <x:v>CH-2238</x:v>
      </x:c>
      <x:c r="D4481" s="7" t="str">
        <x:v>REA-D-A</x:v>
      </x:c>
      <x:c r="E4481" s="7" t="str">
        <x:v>DESTRUCTIVE</x:v>
      </x:c>
      <x:c r="F4481" s="7" t="str">
        <x:v>PTC-A</x:v>
      </x:c>
      <x:c r="G4481" s="7" t="str">
        <x:v>CF-13</x:v>
      </x:c>
      <x:c r="H4481" s="7" t="str">
        <x:v>BEFORE</x:v>
      </x:c>
      <x:c r="I4481" s="7" t="str">
        <x:v>microseconds</x:v>
      </x:c>
      <x:c r="J4481" s="7" t="n">
        <x:v>-5</x:v>
      </x:c>
      <x:c r="K4481" s="7" t="n">
        <x:v>5</x:v>
      </x:c>
      <x:c r="L4481" s="7" t="n">
        <x:v>5</x:v>
      </x:c>
      <x:c r="M4481" s="7" t="str"/>
      <x:c r="N4481" s="7" t="str"/>
      <x:c r="O4481" s="7" t="str"/>
      <x:c r="P4481" s="7" t="str">
        <x:f>IF(O4481="","OPEN",IF(OR(NOT(ISNUMBER(M4481)),NOT(ISNUMBER(N4481)),ABS(M4481)&gt;L4481,N4481&gt;L4481),"FAIL","PASS"))</x:f>
        <x:v>OPEN</x:v>
      </x:c>
    </x:row>
    <x:row r="4482">
      <x:c r="B4482" s="7" t="str">
        <x:v>CAL-04476</x:v>
      </x:c>
      <x:c r="C4482" s="7" t="str">
        <x:v>CH-2238</x:v>
      </x:c>
      <x:c r="D4482" s="7" t="str">
        <x:v>REA-D-A</x:v>
      </x:c>
      <x:c r="E4482" s="7" t="str">
        <x:v>DESTRUCTIVE</x:v>
      </x:c>
      <x:c r="F4482" s="7" t="str">
        <x:v>PTC-A</x:v>
      </x:c>
      <x:c r="G4482" s="7" t="str">
        <x:v>CF-13</x:v>
      </x:c>
      <x:c r="H4482" s="7" t="str">
        <x:v>AFTER</x:v>
      </x:c>
      <x:c r="I4482" s="7" t="str">
        <x:v>microseconds</x:v>
      </x:c>
      <x:c r="J4482" s="7" t="n">
        <x:v>-5</x:v>
      </x:c>
      <x:c r="K4482" s="7" t="n">
        <x:v>5</x:v>
      </x:c>
      <x:c r="L4482" s="7" t="n">
        <x:v>5</x:v>
      </x:c>
      <x:c r="M4482" s="7" t="str"/>
      <x:c r="N4482" s="7" t="str"/>
      <x:c r="O4482" s="7" t="str"/>
      <x:c r="P4482" s="7" t="str">
        <x:f>IF(O4482="","OPEN",IF(OR(NOT(ISNUMBER(M4482)),NOT(ISNUMBER(N4482)),ABS(M4482)&gt;L4482,N4482&gt;L4482),"FAIL","PASS"))</x:f>
        <x:v>OPEN</x:v>
      </x:c>
    </x:row>
    <x:row r="4483">
      <x:c r="B4483" s="7" t="str">
        <x:v>CAL-04477</x:v>
      </x:c>
      <x:c r="C4483" s="7" t="str">
        <x:v>CH-2239</x:v>
      </x:c>
      <x:c r="D4483" s="7" t="str">
        <x:v>REA-D-A</x:v>
      </x:c>
      <x:c r="E4483" s="7" t="str">
        <x:v>DESTRUCTIVE</x:v>
      </x:c>
      <x:c r="F4483" s="7" t="str">
        <x:v>PTC-A</x:v>
      </x:c>
      <x:c r="G4483" s="7" t="str">
        <x:v>CF-14</x:v>
      </x:c>
      <x:c r="H4483" s="7" t="str">
        <x:v>BEFORE</x:v>
      </x:c>
      <x:c r="I4483" s="7" t="str">
        <x:v>ratio</x:v>
      </x:c>
      <x:c r="J4483" s="7" t="n">
        <x:v>0</x:v>
      </x:c>
      <x:c r="K4483" s="7" t="n">
        <x:v>1.2</x:v>
      </x:c>
      <x:c r="L4483" s="7" t="n">
        <x:v>0.01</x:v>
      </x:c>
      <x:c r="M4483" s="7" t="str"/>
      <x:c r="N4483" s="7" t="str"/>
      <x:c r="O4483" s="7" t="str"/>
      <x:c r="P4483" s="7" t="str">
        <x:f>IF(O4483="","OPEN",IF(OR(NOT(ISNUMBER(M4483)),NOT(ISNUMBER(N4483)),ABS(M4483)&gt;L4483,N4483&gt;L4483),"FAIL","PASS"))</x:f>
        <x:v>OPEN</x:v>
      </x:c>
    </x:row>
    <x:row r="4484">
      <x:c r="B4484" s="7" t="str">
        <x:v>CAL-04478</x:v>
      </x:c>
      <x:c r="C4484" s="7" t="str">
        <x:v>CH-2239</x:v>
      </x:c>
      <x:c r="D4484" s="7" t="str">
        <x:v>REA-D-A</x:v>
      </x:c>
      <x:c r="E4484" s="7" t="str">
        <x:v>DESTRUCTIVE</x:v>
      </x:c>
      <x:c r="F4484" s="7" t="str">
        <x:v>PTC-A</x:v>
      </x:c>
      <x:c r="G4484" s="7" t="str">
        <x:v>CF-14</x:v>
      </x:c>
      <x:c r="H4484" s="7" t="str">
        <x:v>AFTER</x:v>
      </x:c>
      <x:c r="I4484" s="7" t="str">
        <x:v>ratio</x:v>
      </x:c>
      <x:c r="J4484" s="7" t="n">
        <x:v>0</x:v>
      </x:c>
      <x:c r="K4484" s="7" t="n">
        <x:v>1.2</x:v>
      </x:c>
      <x:c r="L4484" s="7" t="n">
        <x:v>0.01</x:v>
      </x:c>
      <x:c r="M4484" s="7" t="str"/>
      <x:c r="N4484" s="7" t="str"/>
      <x:c r="O4484" s="7" t="str"/>
      <x:c r="P4484" s="7" t="str">
        <x:f>IF(O4484="","OPEN",IF(OR(NOT(ISNUMBER(M4484)),NOT(ISNUMBER(N4484)),ABS(M4484)&gt;L4484,N4484&gt;L4484),"FAIL","PASS"))</x:f>
        <x:v>OPEN</x:v>
      </x:c>
    </x:row>
    <x:row r="4485">
      <x:c r="B4485" s="7" t="str">
        <x:v>CAL-04479</x:v>
      </x:c>
      <x:c r="C4485" s="7" t="str">
        <x:v>CH-2240</x:v>
      </x:c>
      <x:c r="D4485" s="7" t="str">
        <x:v>REA-D-A</x:v>
      </x:c>
      <x:c r="E4485" s="7" t="str">
        <x:v>DESTRUCTIVE</x:v>
      </x:c>
      <x:c r="F4485" s="7" t="str">
        <x:v>PTC-A</x:v>
      </x:c>
      <x:c r="G4485" s="7" t="str">
        <x:v>CF-14</x:v>
      </x:c>
      <x:c r="H4485" s="7" t="str">
        <x:v>BEFORE</x:v>
      </x:c>
      <x:c r="I4485" s="7" t="str">
        <x:v>ratio</x:v>
      </x:c>
      <x:c r="J4485" s="7" t="n">
        <x:v>0</x:v>
      </x:c>
      <x:c r="K4485" s="7" t="n">
        <x:v>1.2</x:v>
      </x:c>
      <x:c r="L4485" s="7" t="n">
        <x:v>0.01</x:v>
      </x:c>
      <x:c r="M4485" s="7" t="str"/>
      <x:c r="N4485" s="7" t="str"/>
      <x:c r="O4485" s="7" t="str"/>
      <x:c r="P4485" s="7" t="str">
        <x:f>IF(O4485="","OPEN",IF(OR(NOT(ISNUMBER(M4485)),NOT(ISNUMBER(N4485)),ABS(M4485)&gt;L4485,N4485&gt;L4485),"FAIL","PASS"))</x:f>
        <x:v>OPEN</x:v>
      </x:c>
    </x:row>
    <x:row r="4486">
      <x:c r="B4486" s="7" t="str">
        <x:v>CAL-04480</x:v>
      </x:c>
      <x:c r="C4486" s="7" t="str">
        <x:v>CH-2240</x:v>
      </x:c>
      <x:c r="D4486" s="7" t="str">
        <x:v>REA-D-A</x:v>
      </x:c>
      <x:c r="E4486" s="7" t="str">
        <x:v>DESTRUCTIVE</x:v>
      </x:c>
      <x:c r="F4486" s="7" t="str">
        <x:v>PTC-A</x:v>
      </x:c>
      <x:c r="G4486" s="7" t="str">
        <x:v>CF-14</x:v>
      </x:c>
      <x:c r="H4486" s="7" t="str">
        <x:v>AFTER</x:v>
      </x:c>
      <x:c r="I4486" s="7" t="str">
        <x:v>ratio</x:v>
      </x:c>
      <x:c r="J4486" s="7" t="n">
        <x:v>0</x:v>
      </x:c>
      <x:c r="K4486" s="7" t="n">
        <x:v>1.2</x:v>
      </x:c>
      <x:c r="L4486" s="7" t="n">
        <x:v>0.01</x:v>
      </x:c>
      <x:c r="M4486" s="7" t="str"/>
      <x:c r="N4486" s="7" t="str"/>
      <x:c r="O4486" s="7" t="str"/>
      <x:c r="P4486" s="7" t="str">
        <x:f>IF(O4486="","OPEN",IF(OR(NOT(ISNUMBER(M4486)),NOT(ISNUMBER(N4486)),ABS(M4486)&gt;L4486,N4486&gt;L4486),"FAIL","PASS"))</x:f>
        <x:v>OPEN</x:v>
      </x:c>
    </x:row>
    <x:row r="4487">
      <x:c r="B4487" s="7" t="str">
        <x:v>CAL-04481</x:v>
      </x:c>
      <x:c r="C4487" s="7" t="str">
        <x:v>CH-2241</x:v>
      </x:c>
      <x:c r="D4487" s="7" t="str">
        <x:v>REA-D-A</x:v>
      </x:c>
      <x:c r="E4487" s="7" t="str">
        <x:v>DESTRUCTIVE</x:v>
      </x:c>
      <x:c r="F4487" s="7" t="str">
        <x:v>PTC-A</x:v>
      </x:c>
      <x:c r="G4487" s="7" t="str">
        <x:v>CF-14</x:v>
      </x:c>
      <x:c r="H4487" s="7" t="str">
        <x:v>BEFORE</x:v>
      </x:c>
      <x:c r="I4487" s="7" t="str">
        <x:v>ratio</x:v>
      </x:c>
      <x:c r="J4487" s="7" t="n">
        <x:v>0</x:v>
      </x:c>
      <x:c r="K4487" s="7" t="n">
        <x:v>1.2</x:v>
      </x:c>
      <x:c r="L4487" s="7" t="n">
        <x:v>0.01</x:v>
      </x:c>
      <x:c r="M4487" s="7" t="str"/>
      <x:c r="N4487" s="7" t="str"/>
      <x:c r="O4487" s="7" t="str"/>
      <x:c r="P4487" s="7" t="str">
        <x:f>IF(O4487="","OPEN",IF(OR(NOT(ISNUMBER(M4487)),NOT(ISNUMBER(N4487)),ABS(M4487)&gt;L4487,N4487&gt;L4487),"FAIL","PASS"))</x:f>
        <x:v>OPEN</x:v>
      </x:c>
    </x:row>
    <x:row r="4488">
      <x:c r="B4488" s="7" t="str">
        <x:v>CAL-04482</x:v>
      </x:c>
      <x:c r="C4488" s="7" t="str">
        <x:v>CH-2241</x:v>
      </x:c>
      <x:c r="D4488" s="7" t="str">
        <x:v>REA-D-A</x:v>
      </x:c>
      <x:c r="E4488" s="7" t="str">
        <x:v>DESTRUCTIVE</x:v>
      </x:c>
      <x:c r="F4488" s="7" t="str">
        <x:v>PTC-A</x:v>
      </x:c>
      <x:c r="G4488" s="7" t="str">
        <x:v>CF-14</x:v>
      </x:c>
      <x:c r="H4488" s="7" t="str">
        <x:v>AFTER</x:v>
      </x:c>
      <x:c r="I4488" s="7" t="str">
        <x:v>ratio</x:v>
      </x:c>
      <x:c r="J4488" s="7" t="n">
        <x:v>0</x:v>
      </x:c>
      <x:c r="K4488" s="7" t="n">
        <x:v>1.2</x:v>
      </x:c>
      <x:c r="L4488" s="7" t="n">
        <x:v>0.01</x:v>
      </x:c>
      <x:c r="M4488" s="7" t="str"/>
      <x:c r="N4488" s="7" t="str"/>
      <x:c r="O4488" s="7" t="str"/>
      <x:c r="P4488" s="7" t="str">
        <x:f>IF(O4488="","OPEN",IF(OR(NOT(ISNUMBER(M4488)),NOT(ISNUMBER(N4488)),ABS(M4488)&gt;L4488,N4488&gt;L4488),"FAIL","PASS"))</x:f>
        <x:v>OPEN</x:v>
      </x:c>
    </x:row>
    <x:row r="4489">
      <x:c r="B4489" s="7" t="str">
        <x:v>CAL-04483</x:v>
      </x:c>
      <x:c r="C4489" s="7" t="str">
        <x:v>CH-2242</x:v>
      </x:c>
      <x:c r="D4489" s="7" t="str">
        <x:v>REA-D-A</x:v>
      </x:c>
      <x:c r="E4489" s="7" t="str">
        <x:v>DESTRUCTIVE</x:v>
      </x:c>
      <x:c r="F4489" s="7" t="str">
        <x:v>PTC-A</x:v>
      </x:c>
      <x:c r="G4489" s="7" t="str">
        <x:v>CF-14</x:v>
      </x:c>
      <x:c r="H4489" s="7" t="str">
        <x:v>BEFORE</x:v>
      </x:c>
      <x:c r="I4489" s="7" t="str">
        <x:v>ratio</x:v>
      </x:c>
      <x:c r="J4489" s="7" t="n">
        <x:v>0</x:v>
      </x:c>
      <x:c r="K4489" s="7" t="n">
        <x:v>1.2</x:v>
      </x:c>
      <x:c r="L4489" s="7" t="n">
        <x:v>0.01</x:v>
      </x:c>
      <x:c r="M4489" s="7" t="str"/>
      <x:c r="N4489" s="7" t="str"/>
      <x:c r="O4489" s="7" t="str"/>
      <x:c r="P4489" s="7" t="str">
        <x:f>IF(O4489="","OPEN",IF(OR(NOT(ISNUMBER(M4489)),NOT(ISNUMBER(N4489)),ABS(M4489)&gt;L4489,N4489&gt;L4489),"FAIL","PASS"))</x:f>
        <x:v>OPEN</x:v>
      </x:c>
    </x:row>
    <x:row r="4490">
      <x:c r="B4490" s="7" t="str">
        <x:v>CAL-04484</x:v>
      </x:c>
      <x:c r="C4490" s="7" t="str">
        <x:v>CH-2242</x:v>
      </x:c>
      <x:c r="D4490" s="7" t="str">
        <x:v>REA-D-A</x:v>
      </x:c>
      <x:c r="E4490" s="7" t="str">
        <x:v>DESTRUCTIVE</x:v>
      </x:c>
      <x:c r="F4490" s="7" t="str">
        <x:v>PTC-A</x:v>
      </x:c>
      <x:c r="G4490" s="7" t="str">
        <x:v>CF-14</x:v>
      </x:c>
      <x:c r="H4490" s="7" t="str">
        <x:v>AFTER</x:v>
      </x:c>
      <x:c r="I4490" s="7" t="str">
        <x:v>ratio</x:v>
      </x:c>
      <x:c r="J4490" s="7" t="n">
        <x:v>0</x:v>
      </x:c>
      <x:c r="K4490" s="7" t="n">
        <x:v>1.2</x:v>
      </x:c>
      <x:c r="L4490" s="7" t="n">
        <x:v>0.01</x:v>
      </x:c>
      <x:c r="M4490" s="7" t="str"/>
      <x:c r="N4490" s="7" t="str"/>
      <x:c r="O4490" s="7" t="str"/>
      <x:c r="P4490" s="7" t="str">
        <x:f>IF(O4490="","OPEN",IF(OR(NOT(ISNUMBER(M4490)),NOT(ISNUMBER(N4490)),ABS(M4490)&gt;L4490,N4490&gt;L4490),"FAIL","PASS"))</x:f>
        <x:v>OPEN</x:v>
      </x:c>
    </x:row>
    <x:row r="4491">
      <x:c r="B4491" s="7" t="str">
        <x:v>CAL-04485</x:v>
      </x:c>
      <x:c r="C4491" s="7" t="str">
        <x:v>CH-2243</x:v>
      </x:c>
      <x:c r="D4491" s="7" t="str">
        <x:v>REA-D-A</x:v>
      </x:c>
      <x:c r="E4491" s="7" t="str">
        <x:v>DESTRUCTIVE</x:v>
      </x:c>
      <x:c r="F4491" s="7" t="str">
        <x:v>PTC-A</x:v>
      </x:c>
      <x:c r="G4491" s="7" t="str">
        <x:v>CF-14</x:v>
      </x:c>
      <x:c r="H4491" s="7" t="str">
        <x:v>BEFORE</x:v>
      </x:c>
      <x:c r="I4491" s="7" t="str">
        <x:v>ratio</x:v>
      </x:c>
      <x:c r="J4491" s="7" t="n">
        <x:v>0</x:v>
      </x:c>
      <x:c r="K4491" s="7" t="n">
        <x:v>1.2</x:v>
      </x:c>
      <x:c r="L4491" s="7" t="n">
        <x:v>0.01</x:v>
      </x:c>
      <x:c r="M4491" s="7" t="str"/>
      <x:c r="N4491" s="7" t="str"/>
      <x:c r="O4491" s="7" t="str"/>
      <x:c r="P4491" s="7" t="str">
        <x:f>IF(O4491="","OPEN",IF(OR(NOT(ISNUMBER(M4491)),NOT(ISNUMBER(N4491)),ABS(M4491)&gt;L4491,N4491&gt;L4491),"FAIL","PASS"))</x:f>
        <x:v>OPEN</x:v>
      </x:c>
    </x:row>
    <x:row r="4492">
      <x:c r="B4492" s="7" t="str">
        <x:v>CAL-04486</x:v>
      </x:c>
      <x:c r="C4492" s="7" t="str">
        <x:v>CH-2243</x:v>
      </x:c>
      <x:c r="D4492" s="7" t="str">
        <x:v>REA-D-A</x:v>
      </x:c>
      <x:c r="E4492" s="7" t="str">
        <x:v>DESTRUCTIVE</x:v>
      </x:c>
      <x:c r="F4492" s="7" t="str">
        <x:v>PTC-A</x:v>
      </x:c>
      <x:c r="G4492" s="7" t="str">
        <x:v>CF-14</x:v>
      </x:c>
      <x:c r="H4492" s="7" t="str">
        <x:v>AFTER</x:v>
      </x:c>
      <x:c r="I4492" s="7" t="str">
        <x:v>ratio</x:v>
      </x:c>
      <x:c r="J4492" s="7" t="n">
        <x:v>0</x:v>
      </x:c>
      <x:c r="K4492" s="7" t="n">
        <x:v>1.2</x:v>
      </x:c>
      <x:c r="L4492" s="7" t="n">
        <x:v>0.01</x:v>
      </x:c>
      <x:c r="M4492" s="7" t="str"/>
      <x:c r="N4492" s="7" t="str"/>
      <x:c r="O4492" s="7" t="str"/>
      <x:c r="P4492" s="7" t="str">
        <x:f>IF(O4492="","OPEN",IF(OR(NOT(ISNUMBER(M4492)),NOT(ISNUMBER(N4492)),ABS(M4492)&gt;L4492,N4492&gt;L4492),"FAIL","PASS"))</x:f>
        <x:v>OPEN</x:v>
      </x:c>
    </x:row>
    <x:row r="4493">
      <x:c r="B4493" s="7" t="str">
        <x:v>CAL-04487</x:v>
      </x:c>
      <x:c r="C4493" s="7" t="str">
        <x:v>CH-2244</x:v>
      </x:c>
      <x:c r="D4493" s="7" t="str">
        <x:v>REA-D-A</x:v>
      </x:c>
      <x:c r="E4493" s="7" t="str">
        <x:v>DESTRUCTIVE</x:v>
      </x:c>
      <x:c r="F4493" s="7" t="str">
        <x:v>PTC-A</x:v>
      </x:c>
      <x:c r="G4493" s="7" t="str">
        <x:v>CF-14</x:v>
      </x:c>
      <x:c r="H4493" s="7" t="str">
        <x:v>BEFORE</x:v>
      </x:c>
      <x:c r="I4493" s="7" t="str">
        <x:v>ratio</x:v>
      </x:c>
      <x:c r="J4493" s="7" t="n">
        <x:v>0</x:v>
      </x:c>
      <x:c r="K4493" s="7" t="n">
        <x:v>1.2</x:v>
      </x:c>
      <x:c r="L4493" s="7" t="n">
        <x:v>0.01</x:v>
      </x:c>
      <x:c r="M4493" s="7" t="str"/>
      <x:c r="N4493" s="7" t="str"/>
      <x:c r="O4493" s="7" t="str"/>
      <x:c r="P4493" s="7" t="str">
        <x:f>IF(O4493="","OPEN",IF(OR(NOT(ISNUMBER(M4493)),NOT(ISNUMBER(N4493)),ABS(M4493)&gt;L4493,N4493&gt;L4493),"FAIL","PASS"))</x:f>
        <x:v>OPEN</x:v>
      </x:c>
    </x:row>
    <x:row r="4494">
      <x:c r="B4494" s="7" t="str">
        <x:v>CAL-04488</x:v>
      </x:c>
      <x:c r="C4494" s="7" t="str">
        <x:v>CH-2244</x:v>
      </x:c>
      <x:c r="D4494" s="7" t="str">
        <x:v>REA-D-A</x:v>
      </x:c>
      <x:c r="E4494" s="7" t="str">
        <x:v>DESTRUCTIVE</x:v>
      </x:c>
      <x:c r="F4494" s="7" t="str">
        <x:v>PTC-A</x:v>
      </x:c>
      <x:c r="G4494" s="7" t="str">
        <x:v>CF-14</x:v>
      </x:c>
      <x:c r="H4494" s="7" t="str">
        <x:v>AFTER</x:v>
      </x:c>
      <x:c r="I4494" s="7" t="str">
        <x:v>ratio</x:v>
      </x:c>
      <x:c r="J4494" s="7" t="n">
        <x:v>0</x:v>
      </x:c>
      <x:c r="K4494" s="7" t="n">
        <x:v>1.2</x:v>
      </x:c>
      <x:c r="L4494" s="7" t="n">
        <x:v>0.01</x:v>
      </x:c>
      <x:c r="M4494" s="7" t="str"/>
      <x:c r="N4494" s="7" t="str"/>
      <x:c r="O4494" s="7" t="str"/>
      <x:c r="P4494" s="7" t="str">
        <x:f>IF(O4494="","OPEN",IF(OR(NOT(ISNUMBER(M4494)),NOT(ISNUMBER(N4494)),ABS(M4494)&gt;L4494,N4494&gt;L4494),"FAIL","PASS"))</x:f>
        <x:v>OPEN</x:v>
      </x:c>
    </x:row>
    <x:row r="4495">
      <x:c r="B4495" s="7" t="str">
        <x:v>CAL-04489</x:v>
      </x:c>
      <x:c r="C4495" s="7" t="str">
        <x:v>CH-2245</x:v>
      </x:c>
      <x:c r="D4495" s="7" t="str">
        <x:v>REA-D-A</x:v>
      </x:c>
      <x:c r="E4495" s="7" t="str">
        <x:v>DESTRUCTIVE</x:v>
      </x:c>
      <x:c r="F4495" s="7" t="str">
        <x:v>PTC-A</x:v>
      </x:c>
      <x:c r="G4495" s="7" t="str">
        <x:v>CF-15</x:v>
      </x:c>
      <x:c r="H4495" s="7" t="str">
        <x:v>BEFORE</x:v>
      </x:c>
      <x:c r="I4495" s="7" t="str">
        <x:v>V</x:v>
      </x:c>
      <x:c r="J4495" s="7" t="n">
        <x:v>0</x:v>
      </x:c>
      <x:c r="K4495" s="7" t="n">
        <x:v>600</x:v>
      </x:c>
      <x:c r="L4495" s="7" t="n">
        <x:v>3</x:v>
      </x:c>
      <x:c r="M4495" s="7" t="str"/>
      <x:c r="N4495" s="7" t="str"/>
      <x:c r="O4495" s="7" t="str"/>
      <x:c r="P4495" s="7" t="str">
        <x:f>IF(O4495="","OPEN",IF(OR(NOT(ISNUMBER(M4495)),NOT(ISNUMBER(N4495)),ABS(M4495)&gt;L4495,N4495&gt;L4495),"FAIL","PASS"))</x:f>
        <x:v>OPEN</x:v>
      </x:c>
    </x:row>
    <x:row r="4496">
      <x:c r="B4496" s="7" t="str">
        <x:v>CAL-04490</x:v>
      </x:c>
      <x:c r="C4496" s="7" t="str">
        <x:v>CH-2245</x:v>
      </x:c>
      <x:c r="D4496" s="7" t="str">
        <x:v>REA-D-A</x:v>
      </x:c>
      <x:c r="E4496" s="7" t="str">
        <x:v>DESTRUCTIVE</x:v>
      </x:c>
      <x:c r="F4496" s="7" t="str">
        <x:v>PTC-A</x:v>
      </x:c>
      <x:c r="G4496" s="7" t="str">
        <x:v>CF-15</x:v>
      </x:c>
      <x:c r="H4496" s="7" t="str">
        <x:v>AFTER</x:v>
      </x:c>
      <x:c r="I4496" s="7" t="str">
        <x:v>V</x:v>
      </x:c>
      <x:c r="J4496" s="7" t="n">
        <x:v>0</x:v>
      </x:c>
      <x:c r="K4496" s="7" t="n">
        <x:v>600</x:v>
      </x:c>
      <x:c r="L4496" s="7" t="n">
        <x:v>3</x:v>
      </x:c>
      <x:c r="M4496" s="7" t="str"/>
      <x:c r="N4496" s="7" t="str"/>
      <x:c r="O4496" s="7" t="str"/>
      <x:c r="P4496" s="7" t="str">
        <x:f>IF(O4496="","OPEN",IF(OR(NOT(ISNUMBER(M4496)),NOT(ISNUMBER(N4496)),ABS(M4496)&gt;L4496,N4496&gt;L4496),"FAIL","PASS"))</x:f>
        <x:v>OPEN</x:v>
      </x:c>
    </x:row>
    <x:row r="4497">
      <x:c r="B4497" s="7" t="str">
        <x:v>CAL-04491</x:v>
      </x:c>
      <x:c r="C4497" s="7" t="str">
        <x:v>CH-2246</x:v>
      </x:c>
      <x:c r="D4497" s="7" t="str">
        <x:v>REA-D-A</x:v>
      </x:c>
      <x:c r="E4497" s="7" t="str">
        <x:v>DESTRUCTIVE</x:v>
      </x:c>
      <x:c r="F4497" s="7" t="str">
        <x:v>PTC-A</x:v>
      </x:c>
      <x:c r="G4497" s="7" t="str">
        <x:v>CF-15</x:v>
      </x:c>
      <x:c r="H4497" s="7" t="str">
        <x:v>BEFORE</x:v>
      </x:c>
      <x:c r="I4497" s="7" t="str">
        <x:v>V</x:v>
      </x:c>
      <x:c r="J4497" s="7" t="n">
        <x:v>0</x:v>
      </x:c>
      <x:c r="K4497" s="7" t="n">
        <x:v>600</x:v>
      </x:c>
      <x:c r="L4497" s="7" t="n">
        <x:v>3</x:v>
      </x:c>
      <x:c r="M4497" s="7" t="str"/>
      <x:c r="N4497" s="7" t="str"/>
      <x:c r="O4497" s="7" t="str"/>
      <x:c r="P4497" s="7" t="str">
        <x:f>IF(O4497="","OPEN",IF(OR(NOT(ISNUMBER(M4497)),NOT(ISNUMBER(N4497)),ABS(M4497)&gt;L4497,N4497&gt;L4497),"FAIL","PASS"))</x:f>
        <x:v>OPEN</x:v>
      </x:c>
    </x:row>
    <x:row r="4498">
      <x:c r="B4498" s="7" t="str">
        <x:v>CAL-04492</x:v>
      </x:c>
      <x:c r="C4498" s="7" t="str">
        <x:v>CH-2246</x:v>
      </x:c>
      <x:c r="D4498" s="7" t="str">
        <x:v>REA-D-A</x:v>
      </x:c>
      <x:c r="E4498" s="7" t="str">
        <x:v>DESTRUCTIVE</x:v>
      </x:c>
      <x:c r="F4498" s="7" t="str">
        <x:v>PTC-A</x:v>
      </x:c>
      <x:c r="G4498" s="7" t="str">
        <x:v>CF-15</x:v>
      </x:c>
      <x:c r="H4498" s="7" t="str">
        <x:v>AFTER</x:v>
      </x:c>
      <x:c r="I4498" s="7" t="str">
        <x:v>V</x:v>
      </x:c>
      <x:c r="J4498" s="7" t="n">
        <x:v>0</x:v>
      </x:c>
      <x:c r="K4498" s="7" t="n">
        <x:v>600</x:v>
      </x:c>
      <x:c r="L4498" s="7" t="n">
        <x:v>3</x:v>
      </x:c>
      <x:c r="M4498" s="7" t="str"/>
      <x:c r="N4498" s="7" t="str"/>
      <x:c r="O4498" s="7" t="str"/>
      <x:c r="P4498" s="7" t="str">
        <x:f>IF(O4498="","OPEN",IF(OR(NOT(ISNUMBER(M4498)),NOT(ISNUMBER(N4498)),ABS(M4498)&gt;L4498,N4498&gt;L4498),"FAIL","PASS"))</x:f>
        <x:v>OPEN</x:v>
      </x:c>
    </x:row>
    <x:row r="4499">
      <x:c r="B4499" s="7" t="str">
        <x:v>CAL-04493</x:v>
      </x:c>
      <x:c r="C4499" s="7" t="str">
        <x:v>CH-2247</x:v>
      </x:c>
      <x:c r="D4499" s="7" t="str">
        <x:v>REA-D-A</x:v>
      </x:c>
      <x:c r="E4499" s="7" t="str">
        <x:v>DESTRUCTIVE</x:v>
      </x:c>
      <x:c r="F4499" s="7" t="str">
        <x:v>PTC-A</x:v>
      </x:c>
      <x:c r="G4499" s="7" t="str">
        <x:v>CF-15</x:v>
      </x:c>
      <x:c r="H4499" s="7" t="str">
        <x:v>BEFORE</x:v>
      </x:c>
      <x:c r="I4499" s="7" t="str">
        <x:v>V</x:v>
      </x:c>
      <x:c r="J4499" s="7" t="n">
        <x:v>0</x:v>
      </x:c>
      <x:c r="K4499" s="7" t="n">
        <x:v>600</x:v>
      </x:c>
      <x:c r="L4499" s="7" t="n">
        <x:v>3</x:v>
      </x:c>
      <x:c r="M4499" s="7" t="str"/>
      <x:c r="N4499" s="7" t="str"/>
      <x:c r="O4499" s="7" t="str"/>
      <x:c r="P4499" s="7" t="str">
        <x:f>IF(O4499="","OPEN",IF(OR(NOT(ISNUMBER(M4499)),NOT(ISNUMBER(N4499)),ABS(M4499)&gt;L4499,N4499&gt;L4499),"FAIL","PASS"))</x:f>
        <x:v>OPEN</x:v>
      </x:c>
    </x:row>
    <x:row r="4500">
      <x:c r="B4500" s="7" t="str">
        <x:v>CAL-04494</x:v>
      </x:c>
      <x:c r="C4500" s="7" t="str">
        <x:v>CH-2247</x:v>
      </x:c>
      <x:c r="D4500" s="7" t="str">
        <x:v>REA-D-A</x:v>
      </x:c>
      <x:c r="E4500" s="7" t="str">
        <x:v>DESTRUCTIVE</x:v>
      </x:c>
      <x:c r="F4500" s="7" t="str">
        <x:v>PTC-A</x:v>
      </x:c>
      <x:c r="G4500" s="7" t="str">
        <x:v>CF-15</x:v>
      </x:c>
      <x:c r="H4500" s="7" t="str">
        <x:v>AFTER</x:v>
      </x:c>
      <x:c r="I4500" s="7" t="str">
        <x:v>V</x:v>
      </x:c>
      <x:c r="J4500" s="7" t="n">
        <x:v>0</x:v>
      </x:c>
      <x:c r="K4500" s="7" t="n">
        <x:v>600</x:v>
      </x:c>
      <x:c r="L4500" s="7" t="n">
        <x:v>3</x:v>
      </x:c>
      <x:c r="M4500" s="7" t="str"/>
      <x:c r="N4500" s="7" t="str"/>
      <x:c r="O4500" s="7" t="str"/>
      <x:c r="P4500" s="7" t="str">
        <x:f>IF(O4500="","OPEN",IF(OR(NOT(ISNUMBER(M4500)),NOT(ISNUMBER(N4500)),ABS(M4500)&gt;L4500,N4500&gt;L4500),"FAIL","PASS"))</x:f>
        <x:v>OPEN</x:v>
      </x:c>
    </x:row>
    <x:row r="4501">
      <x:c r="B4501" s="7" t="str">
        <x:v>CAL-04495</x:v>
      </x:c>
      <x:c r="C4501" s="7" t="str">
        <x:v>CH-2248</x:v>
      </x:c>
      <x:c r="D4501" s="7" t="str">
        <x:v>REA-D-A</x:v>
      </x:c>
      <x:c r="E4501" s="7" t="str">
        <x:v>DESTRUCTIVE</x:v>
      </x:c>
      <x:c r="F4501" s="7" t="str">
        <x:v>PTC-A</x:v>
      </x:c>
      <x:c r="G4501" s="7" t="str">
        <x:v>CF-15</x:v>
      </x:c>
      <x:c r="H4501" s="7" t="str">
        <x:v>BEFORE</x:v>
      </x:c>
      <x:c r="I4501" s="7" t="str">
        <x:v>V</x:v>
      </x:c>
      <x:c r="J4501" s="7" t="n">
        <x:v>0</x:v>
      </x:c>
      <x:c r="K4501" s="7" t="n">
        <x:v>600</x:v>
      </x:c>
      <x:c r="L4501" s="7" t="n">
        <x:v>3</x:v>
      </x:c>
      <x:c r="M4501" s="7" t="str"/>
      <x:c r="N4501" s="7" t="str"/>
      <x:c r="O4501" s="7" t="str"/>
      <x:c r="P4501" s="7" t="str">
        <x:f>IF(O4501="","OPEN",IF(OR(NOT(ISNUMBER(M4501)),NOT(ISNUMBER(N4501)),ABS(M4501)&gt;L4501,N4501&gt;L4501),"FAIL","PASS"))</x:f>
        <x:v>OPEN</x:v>
      </x:c>
    </x:row>
    <x:row r="4502">
      <x:c r="B4502" s="7" t="str">
        <x:v>CAL-04496</x:v>
      </x:c>
      <x:c r="C4502" s="7" t="str">
        <x:v>CH-2248</x:v>
      </x:c>
      <x:c r="D4502" s="7" t="str">
        <x:v>REA-D-A</x:v>
      </x:c>
      <x:c r="E4502" s="7" t="str">
        <x:v>DESTRUCTIVE</x:v>
      </x:c>
      <x:c r="F4502" s="7" t="str">
        <x:v>PTC-A</x:v>
      </x:c>
      <x:c r="G4502" s="7" t="str">
        <x:v>CF-15</x:v>
      </x:c>
      <x:c r="H4502" s="7" t="str">
        <x:v>AFTER</x:v>
      </x:c>
      <x:c r="I4502" s="7" t="str">
        <x:v>V</x:v>
      </x:c>
      <x:c r="J4502" s="7" t="n">
        <x:v>0</x:v>
      </x:c>
      <x:c r="K4502" s="7" t="n">
        <x:v>600</x:v>
      </x:c>
      <x:c r="L4502" s="7" t="n">
        <x:v>3</x:v>
      </x:c>
      <x:c r="M4502" s="7" t="str"/>
      <x:c r="N4502" s="7" t="str"/>
      <x:c r="O4502" s="7" t="str"/>
      <x:c r="P4502" s="7" t="str">
        <x:f>IF(O4502="","OPEN",IF(OR(NOT(ISNUMBER(M4502)),NOT(ISNUMBER(N4502)),ABS(M4502)&gt;L4502,N4502&gt;L4502),"FAIL","PASS"))</x:f>
        <x:v>OPEN</x:v>
      </x:c>
    </x:row>
    <x:row r="4503">
      <x:c r="B4503" s="7" t="str">
        <x:v>CAL-04497</x:v>
      </x:c>
      <x:c r="C4503" s="7" t="str">
        <x:v>CH-2249</x:v>
      </x:c>
      <x:c r="D4503" s="7" t="str">
        <x:v>REA-D-A</x:v>
      </x:c>
      <x:c r="E4503" s="7" t="str">
        <x:v>DESTRUCTIVE</x:v>
      </x:c>
      <x:c r="F4503" s="7" t="str">
        <x:v>PTC-A</x:v>
      </x:c>
      <x:c r="G4503" s="7" t="str">
        <x:v>CF-15</x:v>
      </x:c>
      <x:c r="H4503" s="7" t="str">
        <x:v>BEFORE</x:v>
      </x:c>
      <x:c r="I4503" s="7" t="str">
        <x:v>V</x:v>
      </x:c>
      <x:c r="J4503" s="7" t="n">
        <x:v>0</x:v>
      </x:c>
      <x:c r="K4503" s="7" t="n">
        <x:v>600</x:v>
      </x:c>
      <x:c r="L4503" s="7" t="n">
        <x:v>3</x:v>
      </x:c>
      <x:c r="M4503" s="7" t="str"/>
      <x:c r="N4503" s="7" t="str"/>
      <x:c r="O4503" s="7" t="str"/>
      <x:c r="P4503" s="7" t="str">
        <x:f>IF(O4503="","OPEN",IF(OR(NOT(ISNUMBER(M4503)),NOT(ISNUMBER(N4503)),ABS(M4503)&gt;L4503,N4503&gt;L4503),"FAIL","PASS"))</x:f>
        <x:v>OPEN</x:v>
      </x:c>
    </x:row>
    <x:row r="4504">
      <x:c r="B4504" s="7" t="str">
        <x:v>CAL-04498</x:v>
      </x:c>
      <x:c r="C4504" s="7" t="str">
        <x:v>CH-2249</x:v>
      </x:c>
      <x:c r="D4504" s="7" t="str">
        <x:v>REA-D-A</x:v>
      </x:c>
      <x:c r="E4504" s="7" t="str">
        <x:v>DESTRUCTIVE</x:v>
      </x:c>
      <x:c r="F4504" s="7" t="str">
        <x:v>PTC-A</x:v>
      </x:c>
      <x:c r="G4504" s="7" t="str">
        <x:v>CF-15</x:v>
      </x:c>
      <x:c r="H4504" s="7" t="str">
        <x:v>AFTER</x:v>
      </x:c>
      <x:c r="I4504" s="7" t="str">
        <x:v>V</x:v>
      </x:c>
      <x:c r="J4504" s="7" t="n">
        <x:v>0</x:v>
      </x:c>
      <x:c r="K4504" s="7" t="n">
        <x:v>600</x:v>
      </x:c>
      <x:c r="L4504" s="7" t="n">
        <x:v>3</x:v>
      </x:c>
      <x:c r="M4504" s="7" t="str"/>
      <x:c r="N4504" s="7" t="str"/>
      <x:c r="O4504" s="7" t="str"/>
      <x:c r="P4504" s="7" t="str">
        <x:f>IF(O4504="","OPEN",IF(OR(NOT(ISNUMBER(M4504)),NOT(ISNUMBER(N4504)),ABS(M4504)&gt;L4504,N4504&gt;L4504),"FAIL","PASS"))</x:f>
        <x:v>OPEN</x:v>
      </x:c>
    </x:row>
    <x:row r="4505">
      <x:c r="B4505" s="7" t="str">
        <x:v>CAL-04499</x:v>
      </x:c>
      <x:c r="C4505" s="7" t="str">
        <x:v>CH-2250</x:v>
      </x:c>
      <x:c r="D4505" s="7" t="str">
        <x:v>REA-D-A</x:v>
      </x:c>
      <x:c r="E4505" s="7" t="str">
        <x:v>DESTRUCTIVE</x:v>
      </x:c>
      <x:c r="F4505" s="7" t="str">
        <x:v>PTC-A</x:v>
      </x:c>
      <x:c r="G4505" s="7" t="str">
        <x:v>CF-15</x:v>
      </x:c>
      <x:c r="H4505" s="7" t="str">
        <x:v>BEFORE</x:v>
      </x:c>
      <x:c r="I4505" s="7" t="str">
        <x:v>V</x:v>
      </x:c>
      <x:c r="J4505" s="7" t="n">
        <x:v>0</x:v>
      </x:c>
      <x:c r="K4505" s="7" t="n">
        <x:v>600</x:v>
      </x:c>
      <x:c r="L4505" s="7" t="n">
        <x:v>3</x:v>
      </x:c>
      <x:c r="M4505" s="7" t="str"/>
      <x:c r="N4505" s="7" t="str"/>
      <x:c r="O4505" s="7" t="str"/>
      <x:c r="P4505" s="7" t="str">
        <x:f>IF(O4505="","OPEN",IF(OR(NOT(ISNUMBER(M4505)),NOT(ISNUMBER(N4505)),ABS(M4505)&gt;L4505,N4505&gt;L4505),"FAIL","PASS"))</x:f>
        <x:v>OPEN</x:v>
      </x:c>
    </x:row>
    <x:row r="4506">
      <x:c r="B4506" s="7" t="str">
        <x:v>CAL-04500</x:v>
      </x:c>
      <x:c r="C4506" s="7" t="str">
        <x:v>CH-2250</x:v>
      </x:c>
      <x:c r="D4506" s="7" t="str">
        <x:v>REA-D-A</x:v>
      </x:c>
      <x:c r="E4506" s="7" t="str">
        <x:v>DESTRUCTIVE</x:v>
      </x:c>
      <x:c r="F4506" s="7" t="str">
        <x:v>PTC-A</x:v>
      </x:c>
      <x:c r="G4506" s="7" t="str">
        <x:v>CF-15</x:v>
      </x:c>
      <x:c r="H4506" s="7" t="str">
        <x:v>AFTER</x:v>
      </x:c>
      <x:c r="I4506" s="7" t="str">
        <x:v>V</x:v>
      </x:c>
      <x:c r="J4506" s="7" t="n">
        <x:v>0</x:v>
      </x:c>
      <x:c r="K4506" s="7" t="n">
        <x:v>600</x:v>
      </x:c>
      <x:c r="L4506" s="7" t="n">
        <x:v>3</x:v>
      </x:c>
      <x:c r="M4506" s="7" t="str"/>
      <x:c r="N4506" s="7" t="str"/>
      <x:c r="O4506" s="7" t="str"/>
      <x:c r="P4506" s="7" t="str">
        <x:f>IF(O4506="","OPEN",IF(OR(NOT(ISNUMBER(M4506)),NOT(ISNUMBER(N4506)),ABS(M4506)&gt;L4506,N4506&gt;L4506),"FAIL","PASS"))</x:f>
        <x:v>OPEN</x:v>
      </x:c>
    </x:row>
    <x:row r="4507">
      <x:c r="B4507" s="7" t="str">
        <x:v>CAL-04501</x:v>
      </x:c>
      <x:c r="C4507" s="7" t="str">
        <x:v>CH-2251</x:v>
      </x:c>
      <x:c r="D4507" s="7" t="str">
        <x:v>REA-D-A</x:v>
      </x:c>
      <x:c r="E4507" s="7" t="str">
        <x:v>DESTRUCTIVE</x:v>
      </x:c>
      <x:c r="F4507" s="7" t="str">
        <x:v>PTC-A</x:v>
      </x:c>
      <x:c r="G4507" s="7" t="str">
        <x:v>CF-16</x:v>
      </x:c>
      <x:c r="H4507" s="7" t="str">
        <x:v>BEFORE</x:v>
      </x:c>
      <x:c r="I4507" s="7" t="str">
        <x:v>ratio</x:v>
      </x:c>
      <x:c r="J4507" s="7" t="n">
        <x:v>0</x:v>
      </x:c>
      <x:c r="K4507" s="7" t="n">
        <x:v>1.2</x:v>
      </x:c>
      <x:c r="L4507" s="7" t="n">
        <x:v>0.01</x:v>
      </x:c>
      <x:c r="M4507" s="7" t="str"/>
      <x:c r="N4507" s="7" t="str"/>
      <x:c r="O4507" s="7" t="str"/>
      <x:c r="P4507" s="7" t="str">
        <x:f>IF(O4507="","OPEN",IF(OR(NOT(ISNUMBER(M4507)),NOT(ISNUMBER(N4507)),ABS(M4507)&gt;L4507,N4507&gt;L4507),"FAIL","PASS"))</x:f>
        <x:v>OPEN</x:v>
      </x:c>
    </x:row>
    <x:row r="4508">
      <x:c r="B4508" s="7" t="str">
        <x:v>CAL-04502</x:v>
      </x:c>
      <x:c r="C4508" s="7" t="str">
        <x:v>CH-2251</x:v>
      </x:c>
      <x:c r="D4508" s="7" t="str">
        <x:v>REA-D-A</x:v>
      </x:c>
      <x:c r="E4508" s="7" t="str">
        <x:v>DESTRUCTIVE</x:v>
      </x:c>
      <x:c r="F4508" s="7" t="str">
        <x:v>PTC-A</x:v>
      </x:c>
      <x:c r="G4508" s="7" t="str">
        <x:v>CF-16</x:v>
      </x:c>
      <x:c r="H4508" s="7" t="str">
        <x:v>AFTER</x:v>
      </x:c>
      <x:c r="I4508" s="7" t="str">
        <x:v>ratio</x:v>
      </x:c>
      <x:c r="J4508" s="7" t="n">
        <x:v>0</x:v>
      </x:c>
      <x:c r="K4508" s="7" t="n">
        <x:v>1.2</x:v>
      </x:c>
      <x:c r="L4508" s="7" t="n">
        <x:v>0.01</x:v>
      </x:c>
      <x:c r="M4508" s="7" t="str"/>
      <x:c r="N4508" s="7" t="str"/>
      <x:c r="O4508" s="7" t="str"/>
      <x:c r="P4508" s="7" t="str">
        <x:f>IF(O4508="","OPEN",IF(OR(NOT(ISNUMBER(M4508)),NOT(ISNUMBER(N4508)),ABS(M4508)&gt;L4508,N4508&gt;L4508),"FAIL","PASS"))</x:f>
        <x:v>OPEN</x:v>
      </x:c>
    </x:row>
    <x:row r="4509">
      <x:c r="B4509" s="7" t="str">
        <x:v>CAL-04503</x:v>
      </x:c>
      <x:c r="C4509" s="7" t="str">
        <x:v>CH-2252</x:v>
      </x:c>
      <x:c r="D4509" s="7" t="str">
        <x:v>REA-D-A</x:v>
      </x:c>
      <x:c r="E4509" s="7" t="str">
        <x:v>DESTRUCTIVE</x:v>
      </x:c>
      <x:c r="F4509" s="7" t="str">
        <x:v>PTC-A</x:v>
      </x:c>
      <x:c r="G4509" s="7" t="str">
        <x:v>CF-16</x:v>
      </x:c>
      <x:c r="H4509" s="7" t="str">
        <x:v>BEFORE</x:v>
      </x:c>
      <x:c r="I4509" s="7" t="str">
        <x:v>ratio</x:v>
      </x:c>
      <x:c r="J4509" s="7" t="n">
        <x:v>0</x:v>
      </x:c>
      <x:c r="K4509" s="7" t="n">
        <x:v>1.2</x:v>
      </x:c>
      <x:c r="L4509" s="7" t="n">
        <x:v>0.01</x:v>
      </x:c>
      <x:c r="M4509" s="7" t="str"/>
      <x:c r="N4509" s="7" t="str"/>
      <x:c r="O4509" s="7" t="str"/>
      <x:c r="P4509" s="7" t="str">
        <x:f>IF(O4509="","OPEN",IF(OR(NOT(ISNUMBER(M4509)),NOT(ISNUMBER(N4509)),ABS(M4509)&gt;L4509,N4509&gt;L4509),"FAIL","PASS"))</x:f>
        <x:v>OPEN</x:v>
      </x:c>
    </x:row>
    <x:row r="4510">
      <x:c r="B4510" s="7" t="str">
        <x:v>CAL-04504</x:v>
      </x:c>
      <x:c r="C4510" s="7" t="str">
        <x:v>CH-2252</x:v>
      </x:c>
      <x:c r="D4510" s="7" t="str">
        <x:v>REA-D-A</x:v>
      </x:c>
      <x:c r="E4510" s="7" t="str">
        <x:v>DESTRUCTIVE</x:v>
      </x:c>
      <x:c r="F4510" s="7" t="str">
        <x:v>PTC-A</x:v>
      </x:c>
      <x:c r="G4510" s="7" t="str">
        <x:v>CF-16</x:v>
      </x:c>
      <x:c r="H4510" s="7" t="str">
        <x:v>AFTER</x:v>
      </x:c>
      <x:c r="I4510" s="7" t="str">
        <x:v>ratio</x:v>
      </x:c>
      <x:c r="J4510" s="7" t="n">
        <x:v>0</x:v>
      </x:c>
      <x:c r="K4510" s="7" t="n">
        <x:v>1.2</x:v>
      </x:c>
      <x:c r="L4510" s="7" t="n">
        <x:v>0.01</x:v>
      </x:c>
      <x:c r="M4510" s="7" t="str"/>
      <x:c r="N4510" s="7" t="str"/>
      <x:c r="O4510" s="7" t="str"/>
      <x:c r="P4510" s="7" t="str">
        <x:f>IF(O4510="","OPEN",IF(OR(NOT(ISNUMBER(M4510)),NOT(ISNUMBER(N4510)),ABS(M4510)&gt;L4510,N4510&gt;L4510),"FAIL","PASS"))</x:f>
        <x:v>OPEN</x:v>
      </x:c>
    </x:row>
    <x:row r="4511">
      <x:c r="B4511" s="7" t="str">
        <x:v>CAL-04505</x:v>
      </x:c>
      <x:c r="C4511" s="7" t="str">
        <x:v>CH-2253</x:v>
      </x:c>
      <x:c r="D4511" s="7" t="str">
        <x:v>REA-D-A</x:v>
      </x:c>
      <x:c r="E4511" s="7" t="str">
        <x:v>DESTRUCTIVE</x:v>
      </x:c>
      <x:c r="F4511" s="7" t="str">
        <x:v>PTC-A</x:v>
      </x:c>
      <x:c r="G4511" s="7" t="str">
        <x:v>CF-16</x:v>
      </x:c>
      <x:c r="H4511" s="7" t="str">
        <x:v>BEFORE</x:v>
      </x:c>
      <x:c r="I4511" s="7" t="str">
        <x:v>ratio</x:v>
      </x:c>
      <x:c r="J4511" s="7" t="n">
        <x:v>0</x:v>
      </x:c>
      <x:c r="K4511" s="7" t="n">
        <x:v>1.2</x:v>
      </x:c>
      <x:c r="L4511" s="7" t="n">
        <x:v>0.01</x:v>
      </x:c>
      <x:c r="M4511" s="7" t="str"/>
      <x:c r="N4511" s="7" t="str"/>
      <x:c r="O4511" s="7" t="str"/>
      <x:c r="P4511" s="7" t="str">
        <x:f>IF(O4511="","OPEN",IF(OR(NOT(ISNUMBER(M4511)),NOT(ISNUMBER(N4511)),ABS(M4511)&gt;L4511,N4511&gt;L4511),"FAIL","PASS"))</x:f>
        <x:v>OPEN</x:v>
      </x:c>
    </x:row>
    <x:row r="4512">
      <x:c r="B4512" s="7" t="str">
        <x:v>CAL-04506</x:v>
      </x:c>
      <x:c r="C4512" s="7" t="str">
        <x:v>CH-2253</x:v>
      </x:c>
      <x:c r="D4512" s="7" t="str">
        <x:v>REA-D-A</x:v>
      </x:c>
      <x:c r="E4512" s="7" t="str">
        <x:v>DESTRUCTIVE</x:v>
      </x:c>
      <x:c r="F4512" s="7" t="str">
        <x:v>PTC-A</x:v>
      </x:c>
      <x:c r="G4512" s="7" t="str">
        <x:v>CF-16</x:v>
      </x:c>
      <x:c r="H4512" s="7" t="str">
        <x:v>AFTER</x:v>
      </x:c>
      <x:c r="I4512" s="7" t="str">
        <x:v>ratio</x:v>
      </x:c>
      <x:c r="J4512" s="7" t="n">
        <x:v>0</x:v>
      </x:c>
      <x:c r="K4512" s="7" t="n">
        <x:v>1.2</x:v>
      </x:c>
      <x:c r="L4512" s="7" t="n">
        <x:v>0.01</x:v>
      </x:c>
      <x:c r="M4512" s="7" t="str"/>
      <x:c r="N4512" s="7" t="str"/>
      <x:c r="O4512" s="7" t="str"/>
      <x:c r="P4512" s="7" t="str">
        <x:f>IF(O4512="","OPEN",IF(OR(NOT(ISNUMBER(M4512)),NOT(ISNUMBER(N4512)),ABS(M4512)&gt;L4512,N4512&gt;L4512),"FAIL","PASS"))</x:f>
        <x:v>OPEN</x:v>
      </x:c>
    </x:row>
    <x:row r="4513">
      <x:c r="B4513" s="7" t="str">
        <x:v>CAL-04507</x:v>
      </x:c>
      <x:c r="C4513" s="7" t="str">
        <x:v>CH-2254</x:v>
      </x:c>
      <x:c r="D4513" s="7" t="str">
        <x:v>REA-D-A</x:v>
      </x:c>
      <x:c r="E4513" s="7" t="str">
        <x:v>DESTRUCTIVE</x:v>
      </x:c>
      <x:c r="F4513" s="7" t="str">
        <x:v>PTC-A</x:v>
      </x:c>
      <x:c r="G4513" s="7" t="str">
        <x:v>CF-16</x:v>
      </x:c>
      <x:c r="H4513" s="7" t="str">
        <x:v>BEFORE</x:v>
      </x:c>
      <x:c r="I4513" s="7" t="str">
        <x:v>ratio</x:v>
      </x:c>
      <x:c r="J4513" s="7" t="n">
        <x:v>0</x:v>
      </x:c>
      <x:c r="K4513" s="7" t="n">
        <x:v>1.2</x:v>
      </x:c>
      <x:c r="L4513" s="7" t="n">
        <x:v>0.01</x:v>
      </x:c>
      <x:c r="M4513" s="7" t="str"/>
      <x:c r="N4513" s="7" t="str"/>
      <x:c r="O4513" s="7" t="str"/>
      <x:c r="P4513" s="7" t="str">
        <x:f>IF(O4513="","OPEN",IF(OR(NOT(ISNUMBER(M4513)),NOT(ISNUMBER(N4513)),ABS(M4513)&gt;L4513,N4513&gt;L4513),"FAIL","PASS"))</x:f>
        <x:v>OPEN</x:v>
      </x:c>
    </x:row>
    <x:row r="4514">
      <x:c r="B4514" s="7" t="str">
        <x:v>CAL-04508</x:v>
      </x:c>
      <x:c r="C4514" s="7" t="str">
        <x:v>CH-2254</x:v>
      </x:c>
      <x:c r="D4514" s="7" t="str">
        <x:v>REA-D-A</x:v>
      </x:c>
      <x:c r="E4514" s="7" t="str">
        <x:v>DESTRUCTIVE</x:v>
      </x:c>
      <x:c r="F4514" s="7" t="str">
        <x:v>PTC-A</x:v>
      </x:c>
      <x:c r="G4514" s="7" t="str">
        <x:v>CF-16</x:v>
      </x:c>
      <x:c r="H4514" s="7" t="str">
        <x:v>AFTER</x:v>
      </x:c>
      <x:c r="I4514" s="7" t="str">
        <x:v>ratio</x:v>
      </x:c>
      <x:c r="J4514" s="7" t="n">
        <x:v>0</x:v>
      </x:c>
      <x:c r="K4514" s="7" t="n">
        <x:v>1.2</x:v>
      </x:c>
      <x:c r="L4514" s="7" t="n">
        <x:v>0.01</x:v>
      </x:c>
      <x:c r="M4514" s="7" t="str"/>
      <x:c r="N4514" s="7" t="str"/>
      <x:c r="O4514" s="7" t="str"/>
      <x:c r="P4514" s="7" t="str">
        <x:f>IF(O4514="","OPEN",IF(OR(NOT(ISNUMBER(M4514)),NOT(ISNUMBER(N4514)),ABS(M4514)&gt;L4514,N4514&gt;L4514),"FAIL","PASS"))</x:f>
        <x:v>OPEN</x:v>
      </x:c>
    </x:row>
    <x:row r="4515">
      <x:c r="B4515" s="7" t="str">
        <x:v>CAL-04509</x:v>
      </x:c>
      <x:c r="C4515" s="7" t="str">
        <x:v>CH-2255</x:v>
      </x:c>
      <x:c r="D4515" s="7" t="str">
        <x:v>REA-D-A</x:v>
      </x:c>
      <x:c r="E4515" s="7" t="str">
        <x:v>DESTRUCTIVE</x:v>
      </x:c>
      <x:c r="F4515" s="7" t="str">
        <x:v>PTC-A</x:v>
      </x:c>
      <x:c r="G4515" s="7" t="str">
        <x:v>CF-16</x:v>
      </x:c>
      <x:c r="H4515" s="7" t="str">
        <x:v>BEFORE</x:v>
      </x:c>
      <x:c r="I4515" s="7" t="str">
        <x:v>ratio</x:v>
      </x:c>
      <x:c r="J4515" s="7" t="n">
        <x:v>0</x:v>
      </x:c>
      <x:c r="K4515" s="7" t="n">
        <x:v>1.2</x:v>
      </x:c>
      <x:c r="L4515" s="7" t="n">
        <x:v>0.01</x:v>
      </x:c>
      <x:c r="M4515" s="7" t="str"/>
      <x:c r="N4515" s="7" t="str"/>
      <x:c r="O4515" s="7" t="str"/>
      <x:c r="P4515" s="7" t="str">
        <x:f>IF(O4515="","OPEN",IF(OR(NOT(ISNUMBER(M4515)),NOT(ISNUMBER(N4515)),ABS(M4515)&gt;L4515,N4515&gt;L4515),"FAIL","PASS"))</x:f>
        <x:v>OPEN</x:v>
      </x:c>
    </x:row>
    <x:row r="4516">
      <x:c r="B4516" s="7" t="str">
        <x:v>CAL-04510</x:v>
      </x:c>
      <x:c r="C4516" s="7" t="str">
        <x:v>CH-2255</x:v>
      </x:c>
      <x:c r="D4516" s="7" t="str">
        <x:v>REA-D-A</x:v>
      </x:c>
      <x:c r="E4516" s="7" t="str">
        <x:v>DESTRUCTIVE</x:v>
      </x:c>
      <x:c r="F4516" s="7" t="str">
        <x:v>PTC-A</x:v>
      </x:c>
      <x:c r="G4516" s="7" t="str">
        <x:v>CF-16</x:v>
      </x:c>
      <x:c r="H4516" s="7" t="str">
        <x:v>AFTER</x:v>
      </x:c>
      <x:c r="I4516" s="7" t="str">
        <x:v>ratio</x:v>
      </x:c>
      <x:c r="J4516" s="7" t="n">
        <x:v>0</x:v>
      </x:c>
      <x:c r="K4516" s="7" t="n">
        <x:v>1.2</x:v>
      </x:c>
      <x:c r="L4516" s="7" t="n">
        <x:v>0.01</x:v>
      </x:c>
      <x:c r="M4516" s="7" t="str"/>
      <x:c r="N4516" s="7" t="str"/>
      <x:c r="O4516" s="7" t="str"/>
      <x:c r="P4516" s="7" t="str">
        <x:f>IF(O4516="","OPEN",IF(OR(NOT(ISNUMBER(M4516)),NOT(ISNUMBER(N4516)),ABS(M4516)&gt;L4516,N4516&gt;L4516),"FAIL","PASS"))</x:f>
        <x:v>OPEN</x:v>
      </x:c>
    </x:row>
    <x:row r="4517">
      <x:c r="B4517" s="7" t="str">
        <x:v>CAL-04511</x:v>
      </x:c>
      <x:c r="C4517" s="7" t="str">
        <x:v>CH-2256</x:v>
      </x:c>
      <x:c r="D4517" s="7" t="str">
        <x:v>REA-D-A</x:v>
      </x:c>
      <x:c r="E4517" s="7" t="str">
        <x:v>DESTRUCTIVE</x:v>
      </x:c>
      <x:c r="F4517" s="7" t="str">
        <x:v>PTC-A</x:v>
      </x:c>
      <x:c r="G4517" s="7" t="str">
        <x:v>CF-16</x:v>
      </x:c>
      <x:c r="H4517" s="7" t="str">
        <x:v>BEFORE</x:v>
      </x:c>
      <x:c r="I4517" s="7" t="str">
        <x:v>ratio</x:v>
      </x:c>
      <x:c r="J4517" s="7" t="n">
        <x:v>0</x:v>
      </x:c>
      <x:c r="K4517" s="7" t="n">
        <x:v>1.2</x:v>
      </x:c>
      <x:c r="L4517" s="7" t="n">
        <x:v>0.01</x:v>
      </x:c>
      <x:c r="M4517" s="7" t="str"/>
      <x:c r="N4517" s="7" t="str"/>
      <x:c r="O4517" s="7" t="str"/>
      <x:c r="P4517" s="7" t="str">
        <x:f>IF(O4517="","OPEN",IF(OR(NOT(ISNUMBER(M4517)),NOT(ISNUMBER(N4517)),ABS(M4517)&gt;L4517,N4517&gt;L4517),"FAIL","PASS"))</x:f>
        <x:v>OPEN</x:v>
      </x:c>
    </x:row>
    <x:row r="4518">
      <x:c r="B4518" s="7" t="str">
        <x:v>CAL-04512</x:v>
      </x:c>
      <x:c r="C4518" s="7" t="str">
        <x:v>CH-2256</x:v>
      </x:c>
      <x:c r="D4518" s="7" t="str">
        <x:v>REA-D-A</x:v>
      </x:c>
      <x:c r="E4518" s="7" t="str">
        <x:v>DESTRUCTIVE</x:v>
      </x:c>
      <x:c r="F4518" s="7" t="str">
        <x:v>PTC-A</x:v>
      </x:c>
      <x:c r="G4518" s="7" t="str">
        <x:v>CF-16</x:v>
      </x:c>
      <x:c r="H4518" s="7" t="str">
        <x:v>AFTER</x:v>
      </x:c>
      <x:c r="I4518" s="7" t="str">
        <x:v>ratio</x:v>
      </x:c>
      <x:c r="J4518" s="7" t="n">
        <x:v>0</x:v>
      </x:c>
      <x:c r="K4518" s="7" t="n">
        <x:v>1.2</x:v>
      </x:c>
      <x:c r="L4518" s="7" t="n">
        <x:v>0.01</x:v>
      </x:c>
      <x:c r="M4518" s="7" t="str"/>
      <x:c r="N4518" s="7" t="str"/>
      <x:c r="O4518" s="7" t="str"/>
      <x:c r="P4518" s="7" t="str">
        <x:f>IF(O4518="","OPEN",IF(OR(NOT(ISNUMBER(M4518)),NOT(ISNUMBER(N4518)),ABS(M4518)&gt;L4518,N4518&gt;L4518),"FAIL","PASS"))</x:f>
        <x:v>OPEN</x:v>
      </x:c>
    </x:row>
    <x:row r="4519">
      <x:c r="B4519" s="7" t="str">
        <x:v>CAL-04513</x:v>
      </x:c>
      <x:c r="C4519" s="7" t="str">
        <x:v>CH-2257</x:v>
      </x:c>
      <x:c r="D4519" s="7" t="str">
        <x:v>REA-D-A</x:v>
      </x:c>
      <x:c r="E4519" s="7" t="str">
        <x:v>DESTRUCTIVE</x:v>
      </x:c>
      <x:c r="F4519" s="7" t="str">
        <x:v>PTC-A</x:v>
      </x:c>
      <x:c r="G4519" s="7" t="str">
        <x:v>CF-17</x:v>
      </x:c>
      <x:c r="H4519" s="7" t="str">
        <x:v>BEFORE</x:v>
      </x:c>
      <x:c r="I4519" s="7" t="str">
        <x:v>L/min</x:v>
      </x:c>
      <x:c r="J4519" s="7" t="n">
        <x:v>0</x:v>
      </x:c>
      <x:c r="K4519" s="7" t="n">
        <x:v>2</x:v>
      </x:c>
      <x:c r="L4519" s="7" t="n">
        <x:v>0.01</x:v>
      </x:c>
      <x:c r="M4519" s="7" t="str"/>
      <x:c r="N4519" s="7" t="str"/>
      <x:c r="O4519" s="7" t="str"/>
      <x:c r="P4519" s="7" t="str">
        <x:f>IF(O4519="","OPEN",IF(OR(NOT(ISNUMBER(M4519)),NOT(ISNUMBER(N4519)),ABS(M4519)&gt;L4519,N4519&gt;L4519),"FAIL","PASS"))</x:f>
        <x:v>OPEN</x:v>
      </x:c>
    </x:row>
    <x:row r="4520">
      <x:c r="B4520" s="7" t="str">
        <x:v>CAL-04514</x:v>
      </x:c>
      <x:c r="C4520" s="7" t="str">
        <x:v>CH-2257</x:v>
      </x:c>
      <x:c r="D4520" s="7" t="str">
        <x:v>REA-D-A</x:v>
      </x:c>
      <x:c r="E4520" s="7" t="str">
        <x:v>DESTRUCTIVE</x:v>
      </x:c>
      <x:c r="F4520" s="7" t="str">
        <x:v>PTC-A</x:v>
      </x:c>
      <x:c r="G4520" s="7" t="str">
        <x:v>CF-17</x:v>
      </x:c>
      <x:c r="H4520" s="7" t="str">
        <x:v>AFTER</x:v>
      </x:c>
      <x:c r="I4520" s="7" t="str">
        <x:v>L/min</x:v>
      </x:c>
      <x:c r="J4520" s="7" t="n">
        <x:v>0</x:v>
      </x:c>
      <x:c r="K4520" s="7" t="n">
        <x:v>2</x:v>
      </x:c>
      <x:c r="L4520" s="7" t="n">
        <x:v>0.01</x:v>
      </x:c>
      <x:c r="M4520" s="7" t="str"/>
      <x:c r="N4520" s="7" t="str"/>
      <x:c r="O4520" s="7" t="str"/>
      <x:c r="P4520" s="7" t="str">
        <x:f>IF(O4520="","OPEN",IF(OR(NOT(ISNUMBER(M4520)),NOT(ISNUMBER(N4520)),ABS(M4520)&gt;L4520,N4520&gt;L4520),"FAIL","PASS"))</x:f>
        <x:v>OPEN</x:v>
      </x:c>
    </x:row>
    <x:row r="4521">
      <x:c r="B4521" s="7" t="str">
        <x:v>CAL-04515</x:v>
      </x:c>
      <x:c r="C4521" s="7" t="str">
        <x:v>CH-2258</x:v>
      </x:c>
      <x:c r="D4521" s="7" t="str">
        <x:v>REA-D-A</x:v>
      </x:c>
      <x:c r="E4521" s="7" t="str">
        <x:v>DESTRUCTIVE</x:v>
      </x:c>
      <x:c r="F4521" s="7" t="str">
        <x:v>PTC-A</x:v>
      </x:c>
      <x:c r="G4521" s="7" t="str">
        <x:v>CF-17</x:v>
      </x:c>
      <x:c r="H4521" s="7" t="str">
        <x:v>BEFORE</x:v>
      </x:c>
      <x:c r="I4521" s="7" t="str">
        <x:v>L/min</x:v>
      </x:c>
      <x:c r="J4521" s="7" t="n">
        <x:v>0</x:v>
      </x:c>
      <x:c r="K4521" s="7" t="n">
        <x:v>2</x:v>
      </x:c>
      <x:c r="L4521" s="7" t="n">
        <x:v>0.01</x:v>
      </x:c>
      <x:c r="M4521" s="7" t="str"/>
      <x:c r="N4521" s="7" t="str"/>
      <x:c r="O4521" s="7" t="str"/>
      <x:c r="P4521" s="7" t="str">
        <x:f>IF(O4521="","OPEN",IF(OR(NOT(ISNUMBER(M4521)),NOT(ISNUMBER(N4521)),ABS(M4521)&gt;L4521,N4521&gt;L4521),"FAIL","PASS"))</x:f>
        <x:v>OPEN</x:v>
      </x:c>
    </x:row>
    <x:row r="4522">
      <x:c r="B4522" s="7" t="str">
        <x:v>CAL-04516</x:v>
      </x:c>
      <x:c r="C4522" s="7" t="str">
        <x:v>CH-2258</x:v>
      </x:c>
      <x:c r="D4522" s="7" t="str">
        <x:v>REA-D-A</x:v>
      </x:c>
      <x:c r="E4522" s="7" t="str">
        <x:v>DESTRUCTIVE</x:v>
      </x:c>
      <x:c r="F4522" s="7" t="str">
        <x:v>PTC-A</x:v>
      </x:c>
      <x:c r="G4522" s="7" t="str">
        <x:v>CF-17</x:v>
      </x:c>
      <x:c r="H4522" s="7" t="str">
        <x:v>AFTER</x:v>
      </x:c>
      <x:c r="I4522" s="7" t="str">
        <x:v>L/min</x:v>
      </x:c>
      <x:c r="J4522" s="7" t="n">
        <x:v>0</x:v>
      </x:c>
      <x:c r="K4522" s="7" t="n">
        <x:v>2</x:v>
      </x:c>
      <x:c r="L4522" s="7" t="n">
        <x:v>0.01</x:v>
      </x:c>
      <x:c r="M4522" s="7" t="str"/>
      <x:c r="N4522" s="7" t="str"/>
      <x:c r="O4522" s="7" t="str"/>
      <x:c r="P4522" s="7" t="str">
        <x:f>IF(O4522="","OPEN",IF(OR(NOT(ISNUMBER(M4522)),NOT(ISNUMBER(N4522)),ABS(M4522)&gt;L4522,N4522&gt;L4522),"FAIL","PASS"))</x:f>
        <x:v>OPEN</x:v>
      </x:c>
    </x:row>
    <x:row r="4523">
      <x:c r="B4523" s="7" t="str">
        <x:v>CAL-04517</x:v>
      </x:c>
      <x:c r="C4523" s="7" t="str">
        <x:v>CH-2259</x:v>
      </x:c>
      <x:c r="D4523" s="7" t="str">
        <x:v>REA-D-A</x:v>
      </x:c>
      <x:c r="E4523" s="7" t="str">
        <x:v>DESTRUCTIVE</x:v>
      </x:c>
      <x:c r="F4523" s="7" t="str">
        <x:v>PTC-A</x:v>
      </x:c>
      <x:c r="G4523" s="7" t="str">
        <x:v>CF-17</x:v>
      </x:c>
      <x:c r="H4523" s="7" t="str">
        <x:v>BEFORE</x:v>
      </x:c>
      <x:c r="I4523" s="7" t="str">
        <x:v>L/min</x:v>
      </x:c>
      <x:c r="J4523" s="7" t="n">
        <x:v>0</x:v>
      </x:c>
      <x:c r="K4523" s="7" t="n">
        <x:v>2</x:v>
      </x:c>
      <x:c r="L4523" s="7" t="n">
        <x:v>0.01</x:v>
      </x:c>
      <x:c r="M4523" s="7" t="str"/>
      <x:c r="N4523" s="7" t="str"/>
      <x:c r="O4523" s="7" t="str"/>
      <x:c r="P4523" s="7" t="str">
        <x:f>IF(O4523="","OPEN",IF(OR(NOT(ISNUMBER(M4523)),NOT(ISNUMBER(N4523)),ABS(M4523)&gt;L4523,N4523&gt;L4523),"FAIL","PASS"))</x:f>
        <x:v>OPEN</x:v>
      </x:c>
    </x:row>
    <x:row r="4524">
      <x:c r="B4524" s="7" t="str">
        <x:v>CAL-04518</x:v>
      </x:c>
      <x:c r="C4524" s="7" t="str">
        <x:v>CH-2259</x:v>
      </x:c>
      <x:c r="D4524" s="7" t="str">
        <x:v>REA-D-A</x:v>
      </x:c>
      <x:c r="E4524" s="7" t="str">
        <x:v>DESTRUCTIVE</x:v>
      </x:c>
      <x:c r="F4524" s="7" t="str">
        <x:v>PTC-A</x:v>
      </x:c>
      <x:c r="G4524" s="7" t="str">
        <x:v>CF-17</x:v>
      </x:c>
      <x:c r="H4524" s="7" t="str">
        <x:v>AFTER</x:v>
      </x:c>
      <x:c r="I4524" s="7" t="str">
        <x:v>L/min</x:v>
      </x:c>
      <x:c r="J4524" s="7" t="n">
        <x:v>0</x:v>
      </x:c>
      <x:c r="K4524" s="7" t="n">
        <x:v>2</x:v>
      </x:c>
      <x:c r="L4524" s="7" t="n">
        <x:v>0.01</x:v>
      </x:c>
      <x:c r="M4524" s="7" t="str"/>
      <x:c r="N4524" s="7" t="str"/>
      <x:c r="O4524" s="7" t="str"/>
      <x:c r="P4524" s="7" t="str">
        <x:f>IF(O4524="","OPEN",IF(OR(NOT(ISNUMBER(M4524)),NOT(ISNUMBER(N4524)),ABS(M4524)&gt;L4524,N4524&gt;L4524),"FAIL","PASS"))</x:f>
        <x:v>OPEN</x:v>
      </x:c>
    </x:row>
    <x:row r="4525">
      <x:c r="B4525" s="7" t="str">
        <x:v>CAL-04519</x:v>
      </x:c>
      <x:c r="C4525" s="7" t="str">
        <x:v>CH-2260</x:v>
      </x:c>
      <x:c r="D4525" s="7" t="str">
        <x:v>REA-D-A</x:v>
      </x:c>
      <x:c r="E4525" s="7" t="str">
        <x:v>DESTRUCTIVE</x:v>
      </x:c>
      <x:c r="F4525" s="7" t="str">
        <x:v>PTC-A</x:v>
      </x:c>
      <x:c r="G4525" s="7" t="str">
        <x:v>CF-17</x:v>
      </x:c>
      <x:c r="H4525" s="7" t="str">
        <x:v>BEFORE</x:v>
      </x:c>
      <x:c r="I4525" s="7" t="str">
        <x:v>L/min</x:v>
      </x:c>
      <x:c r="J4525" s="7" t="n">
        <x:v>0</x:v>
      </x:c>
      <x:c r="K4525" s="7" t="n">
        <x:v>2</x:v>
      </x:c>
      <x:c r="L4525" s="7" t="n">
        <x:v>0.01</x:v>
      </x:c>
      <x:c r="M4525" s="7" t="str"/>
      <x:c r="N4525" s="7" t="str"/>
      <x:c r="O4525" s="7" t="str"/>
      <x:c r="P4525" s="7" t="str">
        <x:f>IF(O4525="","OPEN",IF(OR(NOT(ISNUMBER(M4525)),NOT(ISNUMBER(N4525)),ABS(M4525)&gt;L4525,N4525&gt;L4525),"FAIL","PASS"))</x:f>
        <x:v>OPEN</x:v>
      </x:c>
    </x:row>
    <x:row r="4526">
      <x:c r="B4526" s="7" t="str">
        <x:v>CAL-04520</x:v>
      </x:c>
      <x:c r="C4526" s="7" t="str">
        <x:v>CH-2260</x:v>
      </x:c>
      <x:c r="D4526" s="7" t="str">
        <x:v>REA-D-A</x:v>
      </x:c>
      <x:c r="E4526" s="7" t="str">
        <x:v>DESTRUCTIVE</x:v>
      </x:c>
      <x:c r="F4526" s="7" t="str">
        <x:v>PTC-A</x:v>
      </x:c>
      <x:c r="G4526" s="7" t="str">
        <x:v>CF-17</x:v>
      </x:c>
      <x:c r="H4526" s="7" t="str">
        <x:v>AFTER</x:v>
      </x:c>
      <x:c r="I4526" s="7" t="str">
        <x:v>L/min</x:v>
      </x:c>
      <x:c r="J4526" s="7" t="n">
        <x:v>0</x:v>
      </x:c>
      <x:c r="K4526" s="7" t="n">
        <x:v>2</x:v>
      </x:c>
      <x:c r="L4526" s="7" t="n">
        <x:v>0.01</x:v>
      </x:c>
      <x:c r="M4526" s="7" t="str"/>
      <x:c r="N4526" s="7" t="str"/>
      <x:c r="O4526" s="7" t="str"/>
      <x:c r="P4526" s="7" t="str">
        <x:f>IF(O4526="","OPEN",IF(OR(NOT(ISNUMBER(M4526)),NOT(ISNUMBER(N4526)),ABS(M4526)&gt;L4526,N4526&gt;L4526),"FAIL","PASS"))</x:f>
        <x:v>OPEN</x:v>
      </x:c>
    </x:row>
    <x:row r="4527">
      <x:c r="B4527" s="7" t="str">
        <x:v>CAL-04521</x:v>
      </x:c>
      <x:c r="C4527" s="7" t="str">
        <x:v>CH-2261</x:v>
      </x:c>
      <x:c r="D4527" s="7" t="str">
        <x:v>REA-D-A</x:v>
      </x:c>
      <x:c r="E4527" s="7" t="str">
        <x:v>DESTRUCTIVE</x:v>
      </x:c>
      <x:c r="F4527" s="7" t="str">
        <x:v>PTC-A</x:v>
      </x:c>
      <x:c r="G4527" s="7" t="str">
        <x:v>CF-17</x:v>
      </x:c>
      <x:c r="H4527" s="7" t="str">
        <x:v>BEFORE</x:v>
      </x:c>
      <x:c r="I4527" s="7" t="str">
        <x:v>L/min</x:v>
      </x:c>
      <x:c r="J4527" s="7" t="n">
        <x:v>0</x:v>
      </x:c>
      <x:c r="K4527" s="7" t="n">
        <x:v>2</x:v>
      </x:c>
      <x:c r="L4527" s="7" t="n">
        <x:v>0.01</x:v>
      </x:c>
      <x:c r="M4527" s="7" t="str"/>
      <x:c r="N4527" s="7" t="str"/>
      <x:c r="O4527" s="7" t="str"/>
      <x:c r="P4527" s="7" t="str">
        <x:f>IF(O4527="","OPEN",IF(OR(NOT(ISNUMBER(M4527)),NOT(ISNUMBER(N4527)),ABS(M4527)&gt;L4527,N4527&gt;L4527),"FAIL","PASS"))</x:f>
        <x:v>OPEN</x:v>
      </x:c>
    </x:row>
    <x:row r="4528">
      <x:c r="B4528" s="7" t="str">
        <x:v>CAL-04522</x:v>
      </x:c>
      <x:c r="C4528" s="7" t="str">
        <x:v>CH-2261</x:v>
      </x:c>
      <x:c r="D4528" s="7" t="str">
        <x:v>REA-D-A</x:v>
      </x:c>
      <x:c r="E4528" s="7" t="str">
        <x:v>DESTRUCTIVE</x:v>
      </x:c>
      <x:c r="F4528" s="7" t="str">
        <x:v>PTC-A</x:v>
      </x:c>
      <x:c r="G4528" s="7" t="str">
        <x:v>CF-17</x:v>
      </x:c>
      <x:c r="H4528" s="7" t="str">
        <x:v>AFTER</x:v>
      </x:c>
      <x:c r="I4528" s="7" t="str">
        <x:v>L/min</x:v>
      </x:c>
      <x:c r="J4528" s="7" t="n">
        <x:v>0</x:v>
      </x:c>
      <x:c r="K4528" s="7" t="n">
        <x:v>2</x:v>
      </x:c>
      <x:c r="L4528" s="7" t="n">
        <x:v>0.01</x:v>
      </x:c>
      <x:c r="M4528" s="7" t="str"/>
      <x:c r="N4528" s="7" t="str"/>
      <x:c r="O4528" s="7" t="str"/>
      <x:c r="P4528" s="7" t="str">
        <x:f>IF(O4528="","OPEN",IF(OR(NOT(ISNUMBER(M4528)),NOT(ISNUMBER(N4528)),ABS(M4528)&gt;L4528,N4528&gt;L4528),"FAIL","PASS"))</x:f>
        <x:v>OPEN</x:v>
      </x:c>
    </x:row>
    <x:row r="4529">
      <x:c r="B4529" s="7" t="str">
        <x:v>CAL-04523</x:v>
      </x:c>
      <x:c r="C4529" s="7" t="str">
        <x:v>CH-2262</x:v>
      </x:c>
      <x:c r="D4529" s="7" t="str">
        <x:v>REA-D-A</x:v>
      </x:c>
      <x:c r="E4529" s="7" t="str">
        <x:v>DESTRUCTIVE</x:v>
      </x:c>
      <x:c r="F4529" s="7" t="str">
        <x:v>PTC-A</x:v>
      </x:c>
      <x:c r="G4529" s="7" t="str">
        <x:v>CF-17</x:v>
      </x:c>
      <x:c r="H4529" s="7" t="str">
        <x:v>BEFORE</x:v>
      </x:c>
      <x:c r="I4529" s="7" t="str">
        <x:v>L/min</x:v>
      </x:c>
      <x:c r="J4529" s="7" t="n">
        <x:v>0</x:v>
      </x:c>
      <x:c r="K4529" s="7" t="n">
        <x:v>2</x:v>
      </x:c>
      <x:c r="L4529" s="7" t="n">
        <x:v>0.01</x:v>
      </x:c>
      <x:c r="M4529" s="7" t="str"/>
      <x:c r="N4529" s="7" t="str"/>
      <x:c r="O4529" s="7" t="str"/>
      <x:c r="P4529" s="7" t="str">
        <x:f>IF(O4529="","OPEN",IF(OR(NOT(ISNUMBER(M4529)),NOT(ISNUMBER(N4529)),ABS(M4529)&gt;L4529,N4529&gt;L4529),"FAIL","PASS"))</x:f>
        <x:v>OPEN</x:v>
      </x:c>
    </x:row>
    <x:row r="4530">
      <x:c r="B4530" s="7" t="str">
        <x:v>CAL-04524</x:v>
      </x:c>
      <x:c r="C4530" s="7" t="str">
        <x:v>CH-2262</x:v>
      </x:c>
      <x:c r="D4530" s="7" t="str">
        <x:v>REA-D-A</x:v>
      </x:c>
      <x:c r="E4530" s="7" t="str">
        <x:v>DESTRUCTIVE</x:v>
      </x:c>
      <x:c r="F4530" s="7" t="str">
        <x:v>PTC-A</x:v>
      </x:c>
      <x:c r="G4530" s="7" t="str">
        <x:v>CF-17</x:v>
      </x:c>
      <x:c r="H4530" s="7" t="str">
        <x:v>AFTER</x:v>
      </x:c>
      <x:c r="I4530" s="7" t="str">
        <x:v>L/min</x:v>
      </x:c>
      <x:c r="J4530" s="7" t="n">
        <x:v>0</x:v>
      </x:c>
      <x:c r="K4530" s="7" t="n">
        <x:v>2</x:v>
      </x:c>
      <x:c r="L4530" s="7" t="n">
        <x:v>0.01</x:v>
      </x:c>
      <x:c r="M4530" s="7" t="str"/>
      <x:c r="N4530" s="7" t="str"/>
      <x:c r="O4530" s="7" t="str"/>
      <x:c r="P4530" s="7" t="str">
        <x:f>IF(O4530="","OPEN",IF(OR(NOT(ISNUMBER(M4530)),NOT(ISNUMBER(N4530)),ABS(M4530)&gt;L4530,N4530&gt;L4530),"FAIL","PASS"))</x:f>
        <x:v>OPEN</x:v>
      </x:c>
    </x:row>
    <x:row r="4531">
      <x:c r="B4531" s="7" t="str">
        <x:v>CAL-04525</x:v>
      </x:c>
      <x:c r="C4531" s="7" t="str">
        <x:v>CH-2263</x:v>
      </x:c>
      <x:c r="D4531" s="7" t="str">
        <x:v>REA-D-A</x:v>
      </x:c>
      <x:c r="E4531" s="7" t="str">
        <x:v>DESTRUCTIVE</x:v>
      </x:c>
      <x:c r="F4531" s="7" t="str">
        <x:v>PTC-A</x:v>
      </x:c>
      <x:c r="G4531" s="7" t="str">
        <x:v>CF-18</x:v>
      </x:c>
      <x:c r="H4531" s="7" t="str">
        <x:v>BEFORE</x:v>
      </x:c>
      <x:c r="I4531" s="7" t="str">
        <x:v>m2</x:v>
      </x:c>
      <x:c r="J4531" s="7" t="n">
        <x:v>0</x:v>
      </x:c>
      <x:c r="K4531" s="7" t="n">
        <x:v>2.5</x:v>
      </x:c>
      <x:c r="L4531" s="7" t="n">
        <x:v>0.01</x:v>
      </x:c>
      <x:c r="M4531" s="7" t="str"/>
      <x:c r="N4531" s="7" t="str"/>
      <x:c r="O4531" s="7" t="str"/>
      <x:c r="P4531" s="7" t="str">
        <x:f>IF(O4531="","OPEN",IF(OR(NOT(ISNUMBER(M4531)),NOT(ISNUMBER(N4531)),ABS(M4531)&gt;L4531,N4531&gt;L4531),"FAIL","PASS"))</x:f>
        <x:v>OPEN</x:v>
      </x:c>
    </x:row>
    <x:row r="4532">
      <x:c r="B4532" s="7" t="str">
        <x:v>CAL-04526</x:v>
      </x:c>
      <x:c r="C4532" s="7" t="str">
        <x:v>CH-2263</x:v>
      </x:c>
      <x:c r="D4532" s="7" t="str">
        <x:v>REA-D-A</x:v>
      </x:c>
      <x:c r="E4532" s="7" t="str">
        <x:v>DESTRUCTIVE</x:v>
      </x:c>
      <x:c r="F4532" s="7" t="str">
        <x:v>PTC-A</x:v>
      </x:c>
      <x:c r="G4532" s="7" t="str">
        <x:v>CF-18</x:v>
      </x:c>
      <x:c r="H4532" s="7" t="str">
        <x:v>AFTER</x:v>
      </x:c>
      <x:c r="I4532" s="7" t="str">
        <x:v>m2</x:v>
      </x:c>
      <x:c r="J4532" s="7" t="n">
        <x:v>0</x:v>
      </x:c>
      <x:c r="K4532" s="7" t="n">
        <x:v>2.5</x:v>
      </x:c>
      <x:c r="L4532" s="7" t="n">
        <x:v>0.01</x:v>
      </x:c>
      <x:c r="M4532" s="7" t="str"/>
      <x:c r="N4532" s="7" t="str"/>
      <x:c r="O4532" s="7" t="str"/>
      <x:c r="P4532" s="7" t="str">
        <x:f>IF(O4532="","OPEN",IF(OR(NOT(ISNUMBER(M4532)),NOT(ISNUMBER(N4532)),ABS(M4532)&gt;L4532,N4532&gt;L4532),"FAIL","PASS"))</x:f>
        <x:v>OPEN</x:v>
      </x:c>
    </x:row>
    <x:row r="4533">
      <x:c r="B4533" s="7" t="str">
        <x:v>CAL-04527</x:v>
      </x:c>
      <x:c r="C4533" s="7" t="str">
        <x:v>CH-2264</x:v>
      </x:c>
      <x:c r="D4533" s="7" t="str">
        <x:v>REA-D-A</x:v>
      </x:c>
      <x:c r="E4533" s="7" t="str">
        <x:v>DESTRUCTIVE</x:v>
      </x:c>
      <x:c r="F4533" s="7" t="str">
        <x:v>PTC-A</x:v>
      </x:c>
      <x:c r="G4533" s="7" t="str">
        <x:v>CF-18</x:v>
      </x:c>
      <x:c r="H4533" s="7" t="str">
        <x:v>BEFORE</x:v>
      </x:c>
      <x:c r="I4533" s="7" t="str">
        <x:v>m2</x:v>
      </x:c>
      <x:c r="J4533" s="7" t="n">
        <x:v>0</x:v>
      </x:c>
      <x:c r="K4533" s="7" t="n">
        <x:v>2.5</x:v>
      </x:c>
      <x:c r="L4533" s="7" t="n">
        <x:v>0.01</x:v>
      </x:c>
      <x:c r="M4533" s="7" t="str"/>
      <x:c r="N4533" s="7" t="str"/>
      <x:c r="O4533" s="7" t="str"/>
      <x:c r="P4533" s="7" t="str">
        <x:f>IF(O4533="","OPEN",IF(OR(NOT(ISNUMBER(M4533)),NOT(ISNUMBER(N4533)),ABS(M4533)&gt;L4533,N4533&gt;L4533),"FAIL","PASS"))</x:f>
        <x:v>OPEN</x:v>
      </x:c>
    </x:row>
    <x:row r="4534">
      <x:c r="B4534" s="7" t="str">
        <x:v>CAL-04528</x:v>
      </x:c>
      <x:c r="C4534" s="7" t="str">
        <x:v>CH-2264</x:v>
      </x:c>
      <x:c r="D4534" s="7" t="str">
        <x:v>REA-D-A</x:v>
      </x:c>
      <x:c r="E4534" s="7" t="str">
        <x:v>DESTRUCTIVE</x:v>
      </x:c>
      <x:c r="F4534" s="7" t="str">
        <x:v>PTC-A</x:v>
      </x:c>
      <x:c r="G4534" s="7" t="str">
        <x:v>CF-18</x:v>
      </x:c>
      <x:c r="H4534" s="7" t="str">
        <x:v>AFTER</x:v>
      </x:c>
      <x:c r="I4534" s="7" t="str">
        <x:v>m2</x:v>
      </x:c>
      <x:c r="J4534" s="7" t="n">
        <x:v>0</x:v>
      </x:c>
      <x:c r="K4534" s="7" t="n">
        <x:v>2.5</x:v>
      </x:c>
      <x:c r="L4534" s="7" t="n">
        <x:v>0.01</x:v>
      </x:c>
      <x:c r="M4534" s="7" t="str"/>
      <x:c r="N4534" s="7" t="str"/>
      <x:c r="O4534" s="7" t="str"/>
      <x:c r="P4534" s="7" t="str">
        <x:f>IF(O4534="","OPEN",IF(OR(NOT(ISNUMBER(M4534)),NOT(ISNUMBER(N4534)),ABS(M4534)&gt;L4534,N4534&gt;L4534),"FAIL","PASS"))</x:f>
        <x:v>OPEN</x:v>
      </x:c>
    </x:row>
    <x:row r="4535">
      <x:c r="B4535" s="7" t="str">
        <x:v>CAL-04529</x:v>
      </x:c>
      <x:c r="C4535" s="7" t="str">
        <x:v>CH-2265</x:v>
      </x:c>
      <x:c r="D4535" s="7" t="str">
        <x:v>REA-D-A</x:v>
      </x:c>
      <x:c r="E4535" s="7" t="str">
        <x:v>DESTRUCTIVE</x:v>
      </x:c>
      <x:c r="F4535" s="7" t="str">
        <x:v>PTC-A</x:v>
      </x:c>
      <x:c r="G4535" s="7" t="str">
        <x:v>CF-18</x:v>
      </x:c>
      <x:c r="H4535" s="7" t="str">
        <x:v>BEFORE</x:v>
      </x:c>
      <x:c r="I4535" s="7" t="str">
        <x:v>m2</x:v>
      </x:c>
      <x:c r="J4535" s="7" t="n">
        <x:v>0</x:v>
      </x:c>
      <x:c r="K4535" s="7" t="n">
        <x:v>2.5</x:v>
      </x:c>
      <x:c r="L4535" s="7" t="n">
        <x:v>0.01</x:v>
      </x:c>
      <x:c r="M4535" s="7" t="str"/>
      <x:c r="N4535" s="7" t="str"/>
      <x:c r="O4535" s="7" t="str"/>
      <x:c r="P4535" s="7" t="str">
        <x:f>IF(O4535="","OPEN",IF(OR(NOT(ISNUMBER(M4535)),NOT(ISNUMBER(N4535)),ABS(M4535)&gt;L4535,N4535&gt;L4535),"FAIL","PASS"))</x:f>
        <x:v>OPEN</x:v>
      </x:c>
    </x:row>
    <x:row r="4536">
      <x:c r="B4536" s="7" t="str">
        <x:v>CAL-04530</x:v>
      </x:c>
      <x:c r="C4536" s="7" t="str">
        <x:v>CH-2265</x:v>
      </x:c>
      <x:c r="D4536" s="7" t="str">
        <x:v>REA-D-A</x:v>
      </x:c>
      <x:c r="E4536" s="7" t="str">
        <x:v>DESTRUCTIVE</x:v>
      </x:c>
      <x:c r="F4536" s="7" t="str">
        <x:v>PTC-A</x:v>
      </x:c>
      <x:c r="G4536" s="7" t="str">
        <x:v>CF-18</x:v>
      </x:c>
      <x:c r="H4536" s="7" t="str">
        <x:v>AFTER</x:v>
      </x:c>
      <x:c r="I4536" s="7" t="str">
        <x:v>m2</x:v>
      </x:c>
      <x:c r="J4536" s="7" t="n">
        <x:v>0</x:v>
      </x:c>
      <x:c r="K4536" s="7" t="n">
        <x:v>2.5</x:v>
      </x:c>
      <x:c r="L4536" s="7" t="n">
        <x:v>0.01</x:v>
      </x:c>
      <x:c r="M4536" s="7" t="str"/>
      <x:c r="N4536" s="7" t="str"/>
      <x:c r="O4536" s="7" t="str"/>
      <x:c r="P4536" s="7" t="str">
        <x:f>IF(O4536="","OPEN",IF(OR(NOT(ISNUMBER(M4536)),NOT(ISNUMBER(N4536)),ABS(M4536)&gt;L4536,N4536&gt;L4536),"FAIL","PASS"))</x:f>
        <x:v>OPEN</x:v>
      </x:c>
    </x:row>
    <x:row r="4537">
      <x:c r="B4537" s="7" t="str">
        <x:v>CAL-04531</x:v>
      </x:c>
      <x:c r="C4537" s="7" t="str">
        <x:v>CH-2266</x:v>
      </x:c>
      <x:c r="D4537" s="7" t="str">
        <x:v>REA-D-A</x:v>
      </x:c>
      <x:c r="E4537" s="7" t="str">
        <x:v>DESTRUCTIVE</x:v>
      </x:c>
      <x:c r="F4537" s="7" t="str">
        <x:v>PTC-A</x:v>
      </x:c>
      <x:c r="G4537" s="7" t="str">
        <x:v>CF-18</x:v>
      </x:c>
      <x:c r="H4537" s="7" t="str">
        <x:v>BEFORE</x:v>
      </x:c>
      <x:c r="I4537" s="7" t="str">
        <x:v>m2</x:v>
      </x:c>
      <x:c r="J4537" s="7" t="n">
        <x:v>0</x:v>
      </x:c>
      <x:c r="K4537" s="7" t="n">
        <x:v>2.5</x:v>
      </x:c>
      <x:c r="L4537" s="7" t="n">
        <x:v>0.01</x:v>
      </x:c>
      <x:c r="M4537" s="7" t="str"/>
      <x:c r="N4537" s="7" t="str"/>
      <x:c r="O4537" s="7" t="str"/>
      <x:c r="P4537" s="7" t="str">
        <x:f>IF(O4537="","OPEN",IF(OR(NOT(ISNUMBER(M4537)),NOT(ISNUMBER(N4537)),ABS(M4537)&gt;L4537,N4537&gt;L4537),"FAIL","PASS"))</x:f>
        <x:v>OPEN</x:v>
      </x:c>
    </x:row>
    <x:row r="4538">
      <x:c r="B4538" s="7" t="str">
        <x:v>CAL-04532</x:v>
      </x:c>
      <x:c r="C4538" s="7" t="str">
        <x:v>CH-2266</x:v>
      </x:c>
      <x:c r="D4538" s="7" t="str">
        <x:v>REA-D-A</x:v>
      </x:c>
      <x:c r="E4538" s="7" t="str">
        <x:v>DESTRUCTIVE</x:v>
      </x:c>
      <x:c r="F4538" s="7" t="str">
        <x:v>PTC-A</x:v>
      </x:c>
      <x:c r="G4538" s="7" t="str">
        <x:v>CF-18</x:v>
      </x:c>
      <x:c r="H4538" s="7" t="str">
        <x:v>AFTER</x:v>
      </x:c>
      <x:c r="I4538" s="7" t="str">
        <x:v>m2</x:v>
      </x:c>
      <x:c r="J4538" s="7" t="n">
        <x:v>0</x:v>
      </x:c>
      <x:c r="K4538" s="7" t="n">
        <x:v>2.5</x:v>
      </x:c>
      <x:c r="L4538" s="7" t="n">
        <x:v>0.01</x:v>
      </x:c>
      <x:c r="M4538" s="7" t="str"/>
      <x:c r="N4538" s="7" t="str"/>
      <x:c r="O4538" s="7" t="str"/>
      <x:c r="P4538" s="7" t="str">
        <x:f>IF(O4538="","OPEN",IF(OR(NOT(ISNUMBER(M4538)),NOT(ISNUMBER(N4538)),ABS(M4538)&gt;L4538,N4538&gt;L4538),"FAIL","PASS"))</x:f>
        <x:v>OPEN</x:v>
      </x:c>
    </x:row>
    <x:row r="4539">
      <x:c r="B4539" s="7" t="str">
        <x:v>CAL-04533</x:v>
      </x:c>
      <x:c r="C4539" s="7" t="str">
        <x:v>CH-2267</x:v>
      </x:c>
      <x:c r="D4539" s="7" t="str">
        <x:v>REA-D-A</x:v>
      </x:c>
      <x:c r="E4539" s="7" t="str">
        <x:v>DESTRUCTIVE</x:v>
      </x:c>
      <x:c r="F4539" s="7" t="str">
        <x:v>PTC-A</x:v>
      </x:c>
      <x:c r="G4539" s="7" t="str">
        <x:v>CF-18</x:v>
      </x:c>
      <x:c r="H4539" s="7" t="str">
        <x:v>BEFORE</x:v>
      </x:c>
      <x:c r="I4539" s="7" t="str">
        <x:v>m2</x:v>
      </x:c>
      <x:c r="J4539" s="7" t="n">
        <x:v>0</x:v>
      </x:c>
      <x:c r="K4539" s="7" t="n">
        <x:v>2.5</x:v>
      </x:c>
      <x:c r="L4539" s="7" t="n">
        <x:v>0.01</x:v>
      </x:c>
      <x:c r="M4539" s="7" t="str"/>
      <x:c r="N4539" s="7" t="str"/>
      <x:c r="O4539" s="7" t="str"/>
      <x:c r="P4539" s="7" t="str">
        <x:f>IF(O4539="","OPEN",IF(OR(NOT(ISNUMBER(M4539)),NOT(ISNUMBER(N4539)),ABS(M4539)&gt;L4539,N4539&gt;L4539),"FAIL","PASS"))</x:f>
        <x:v>OPEN</x:v>
      </x:c>
    </x:row>
    <x:row r="4540">
      <x:c r="B4540" s="7" t="str">
        <x:v>CAL-04534</x:v>
      </x:c>
      <x:c r="C4540" s="7" t="str">
        <x:v>CH-2267</x:v>
      </x:c>
      <x:c r="D4540" s="7" t="str">
        <x:v>REA-D-A</x:v>
      </x:c>
      <x:c r="E4540" s="7" t="str">
        <x:v>DESTRUCTIVE</x:v>
      </x:c>
      <x:c r="F4540" s="7" t="str">
        <x:v>PTC-A</x:v>
      </x:c>
      <x:c r="G4540" s="7" t="str">
        <x:v>CF-18</x:v>
      </x:c>
      <x:c r="H4540" s="7" t="str">
        <x:v>AFTER</x:v>
      </x:c>
      <x:c r="I4540" s="7" t="str">
        <x:v>m2</x:v>
      </x:c>
      <x:c r="J4540" s="7" t="n">
        <x:v>0</x:v>
      </x:c>
      <x:c r="K4540" s="7" t="n">
        <x:v>2.5</x:v>
      </x:c>
      <x:c r="L4540" s="7" t="n">
        <x:v>0.01</x:v>
      </x:c>
      <x:c r="M4540" s="7" t="str"/>
      <x:c r="N4540" s="7" t="str"/>
      <x:c r="O4540" s="7" t="str"/>
      <x:c r="P4540" s="7" t="str">
        <x:f>IF(O4540="","OPEN",IF(OR(NOT(ISNUMBER(M4540)),NOT(ISNUMBER(N4540)),ABS(M4540)&gt;L4540,N4540&gt;L4540),"FAIL","PASS"))</x:f>
        <x:v>OPEN</x:v>
      </x:c>
    </x:row>
    <x:row r="4541">
      <x:c r="B4541" s="7" t="str">
        <x:v>CAL-04535</x:v>
      </x:c>
      <x:c r="C4541" s="7" t="str">
        <x:v>CH-2268</x:v>
      </x:c>
      <x:c r="D4541" s="7" t="str">
        <x:v>REA-D-A</x:v>
      </x:c>
      <x:c r="E4541" s="7" t="str">
        <x:v>DESTRUCTIVE</x:v>
      </x:c>
      <x:c r="F4541" s="7" t="str">
        <x:v>PTC-A</x:v>
      </x:c>
      <x:c r="G4541" s="7" t="str">
        <x:v>CF-18</x:v>
      </x:c>
      <x:c r="H4541" s="7" t="str">
        <x:v>BEFORE</x:v>
      </x:c>
      <x:c r="I4541" s="7" t="str">
        <x:v>m2</x:v>
      </x:c>
      <x:c r="J4541" s="7" t="n">
        <x:v>0</x:v>
      </x:c>
      <x:c r="K4541" s="7" t="n">
        <x:v>2.5</x:v>
      </x:c>
      <x:c r="L4541" s="7" t="n">
        <x:v>0.01</x:v>
      </x:c>
      <x:c r="M4541" s="7" t="str"/>
      <x:c r="N4541" s="7" t="str"/>
      <x:c r="O4541" s="7" t="str"/>
      <x:c r="P4541" s="7" t="str">
        <x:f>IF(O4541="","OPEN",IF(OR(NOT(ISNUMBER(M4541)),NOT(ISNUMBER(N4541)),ABS(M4541)&gt;L4541,N4541&gt;L4541),"FAIL","PASS"))</x:f>
        <x:v>OPEN</x:v>
      </x:c>
    </x:row>
    <x:row r="4542">
      <x:c r="B4542" s="7" t="str">
        <x:v>CAL-04536</x:v>
      </x:c>
      <x:c r="C4542" s="7" t="str">
        <x:v>CH-2268</x:v>
      </x:c>
      <x:c r="D4542" s="7" t="str">
        <x:v>REA-D-A</x:v>
      </x:c>
      <x:c r="E4542" s="7" t="str">
        <x:v>DESTRUCTIVE</x:v>
      </x:c>
      <x:c r="F4542" s="7" t="str">
        <x:v>PTC-A</x:v>
      </x:c>
      <x:c r="G4542" s="7" t="str">
        <x:v>CF-18</x:v>
      </x:c>
      <x:c r="H4542" s="7" t="str">
        <x:v>AFTER</x:v>
      </x:c>
      <x:c r="I4542" s="7" t="str">
        <x:v>m2</x:v>
      </x:c>
      <x:c r="J4542" s="7" t="n">
        <x:v>0</x:v>
      </x:c>
      <x:c r="K4542" s="7" t="n">
        <x:v>2.5</x:v>
      </x:c>
      <x:c r="L4542" s="7" t="n">
        <x:v>0.01</x:v>
      </x:c>
      <x:c r="M4542" s="7" t="str"/>
      <x:c r="N4542" s="7" t="str"/>
      <x:c r="O4542" s="7" t="str"/>
      <x:c r="P4542" s="7" t="str">
        <x:f>IF(O4542="","OPEN",IF(OR(NOT(ISNUMBER(M4542)),NOT(ISNUMBER(N4542)),ABS(M4542)&gt;L4542,N4542&gt;L4542),"FAIL","PASS"))</x:f>
        <x:v>OPEN</x:v>
      </x:c>
    </x:row>
    <x:row r="4543">
      <x:c r="B4543" s="7" t="str">
        <x:v>CAL-04537</x:v>
      </x:c>
      <x:c r="C4543" s="7" t="str">
        <x:v>CH-2269</x:v>
      </x:c>
      <x:c r="D4543" s="7" t="str">
        <x:v>REA-D-A</x:v>
      </x:c>
      <x:c r="E4543" s="7" t="str">
        <x:v>DESTRUCTIVE</x:v>
      </x:c>
      <x:c r="F4543" s="7" t="str">
        <x:v>PTC-A</x:v>
      </x:c>
      <x:c r="G4543" s="7" t="str">
        <x:v>CF-19</x:v>
      </x:c>
      <x:c r="H4543" s="7" t="str">
        <x:v>BEFORE</x:v>
      </x:c>
      <x:c r="I4543" s="7" t="str">
        <x:v>m3/min</x:v>
      </x:c>
      <x:c r="J4543" s="7" t="n">
        <x:v>0</x:v>
      </x:c>
      <x:c r="K4543" s="7" t="n">
        <x:v>5</x:v>
      </x:c>
      <x:c r="L4543" s="7" t="n">
        <x:v>0.01</x:v>
      </x:c>
      <x:c r="M4543" s="7" t="str"/>
      <x:c r="N4543" s="7" t="str"/>
      <x:c r="O4543" s="7" t="str"/>
      <x:c r="P4543" s="7" t="str">
        <x:f>IF(O4543="","OPEN",IF(OR(NOT(ISNUMBER(M4543)),NOT(ISNUMBER(N4543)),ABS(M4543)&gt;L4543,N4543&gt;L4543),"FAIL","PASS"))</x:f>
        <x:v>OPEN</x:v>
      </x:c>
    </x:row>
    <x:row r="4544">
      <x:c r="B4544" s="7" t="str">
        <x:v>CAL-04538</x:v>
      </x:c>
      <x:c r="C4544" s="7" t="str">
        <x:v>CH-2269</x:v>
      </x:c>
      <x:c r="D4544" s="7" t="str">
        <x:v>REA-D-A</x:v>
      </x:c>
      <x:c r="E4544" s="7" t="str">
        <x:v>DESTRUCTIVE</x:v>
      </x:c>
      <x:c r="F4544" s="7" t="str">
        <x:v>PTC-A</x:v>
      </x:c>
      <x:c r="G4544" s="7" t="str">
        <x:v>CF-19</x:v>
      </x:c>
      <x:c r="H4544" s="7" t="str">
        <x:v>AFTER</x:v>
      </x:c>
      <x:c r="I4544" s="7" t="str">
        <x:v>m3/min</x:v>
      </x:c>
      <x:c r="J4544" s="7" t="n">
        <x:v>0</x:v>
      </x:c>
      <x:c r="K4544" s="7" t="n">
        <x:v>5</x:v>
      </x:c>
      <x:c r="L4544" s="7" t="n">
        <x:v>0.01</x:v>
      </x:c>
      <x:c r="M4544" s="7" t="str"/>
      <x:c r="N4544" s="7" t="str"/>
      <x:c r="O4544" s="7" t="str"/>
      <x:c r="P4544" s="7" t="str">
        <x:f>IF(O4544="","OPEN",IF(OR(NOT(ISNUMBER(M4544)),NOT(ISNUMBER(N4544)),ABS(M4544)&gt;L4544,N4544&gt;L4544),"FAIL","PASS"))</x:f>
        <x:v>OPEN</x:v>
      </x:c>
    </x:row>
    <x:row r="4545">
      <x:c r="B4545" s="7" t="str">
        <x:v>CAL-04539</x:v>
      </x:c>
      <x:c r="C4545" s="7" t="str">
        <x:v>CH-2270</x:v>
      </x:c>
      <x:c r="D4545" s="7" t="str">
        <x:v>REA-D-A</x:v>
      </x:c>
      <x:c r="E4545" s="7" t="str">
        <x:v>DESTRUCTIVE</x:v>
      </x:c>
      <x:c r="F4545" s="7" t="str">
        <x:v>PTC-A</x:v>
      </x:c>
      <x:c r="G4545" s="7" t="str">
        <x:v>CF-19</x:v>
      </x:c>
      <x:c r="H4545" s="7" t="str">
        <x:v>BEFORE</x:v>
      </x:c>
      <x:c r="I4545" s="7" t="str">
        <x:v>m3/min</x:v>
      </x:c>
      <x:c r="J4545" s="7" t="n">
        <x:v>0</x:v>
      </x:c>
      <x:c r="K4545" s="7" t="n">
        <x:v>5</x:v>
      </x:c>
      <x:c r="L4545" s="7" t="n">
        <x:v>0.01</x:v>
      </x:c>
      <x:c r="M4545" s="7" t="str"/>
      <x:c r="N4545" s="7" t="str"/>
      <x:c r="O4545" s="7" t="str"/>
      <x:c r="P4545" s="7" t="str">
        <x:f>IF(O4545="","OPEN",IF(OR(NOT(ISNUMBER(M4545)),NOT(ISNUMBER(N4545)),ABS(M4545)&gt;L4545,N4545&gt;L4545),"FAIL","PASS"))</x:f>
        <x:v>OPEN</x:v>
      </x:c>
    </x:row>
    <x:row r="4546">
      <x:c r="B4546" s="7" t="str">
        <x:v>CAL-04540</x:v>
      </x:c>
      <x:c r="C4546" s="7" t="str">
        <x:v>CH-2270</x:v>
      </x:c>
      <x:c r="D4546" s="7" t="str">
        <x:v>REA-D-A</x:v>
      </x:c>
      <x:c r="E4546" s="7" t="str">
        <x:v>DESTRUCTIVE</x:v>
      </x:c>
      <x:c r="F4546" s="7" t="str">
        <x:v>PTC-A</x:v>
      </x:c>
      <x:c r="G4546" s="7" t="str">
        <x:v>CF-19</x:v>
      </x:c>
      <x:c r="H4546" s="7" t="str">
        <x:v>AFTER</x:v>
      </x:c>
      <x:c r="I4546" s="7" t="str">
        <x:v>m3/min</x:v>
      </x:c>
      <x:c r="J4546" s="7" t="n">
        <x:v>0</x:v>
      </x:c>
      <x:c r="K4546" s="7" t="n">
        <x:v>5</x:v>
      </x:c>
      <x:c r="L4546" s="7" t="n">
        <x:v>0.01</x:v>
      </x:c>
      <x:c r="M4546" s="7" t="str"/>
      <x:c r="N4546" s="7" t="str"/>
      <x:c r="O4546" s="7" t="str"/>
      <x:c r="P4546" s="7" t="str">
        <x:f>IF(O4546="","OPEN",IF(OR(NOT(ISNUMBER(M4546)),NOT(ISNUMBER(N4546)),ABS(M4546)&gt;L4546,N4546&gt;L4546),"FAIL","PASS"))</x:f>
        <x:v>OPEN</x:v>
      </x:c>
    </x:row>
    <x:row r="4547">
      <x:c r="B4547" s="7" t="str">
        <x:v>CAL-04541</x:v>
      </x:c>
      <x:c r="C4547" s="7" t="str">
        <x:v>CH-2271</x:v>
      </x:c>
      <x:c r="D4547" s="7" t="str">
        <x:v>REA-D-A</x:v>
      </x:c>
      <x:c r="E4547" s="7" t="str">
        <x:v>DESTRUCTIVE</x:v>
      </x:c>
      <x:c r="F4547" s="7" t="str">
        <x:v>PTC-A</x:v>
      </x:c>
      <x:c r="G4547" s="7" t="str">
        <x:v>CF-19</x:v>
      </x:c>
      <x:c r="H4547" s="7" t="str">
        <x:v>BEFORE</x:v>
      </x:c>
      <x:c r="I4547" s="7" t="str">
        <x:v>m3/min</x:v>
      </x:c>
      <x:c r="J4547" s="7" t="n">
        <x:v>0</x:v>
      </x:c>
      <x:c r="K4547" s="7" t="n">
        <x:v>5</x:v>
      </x:c>
      <x:c r="L4547" s="7" t="n">
        <x:v>0.01</x:v>
      </x:c>
      <x:c r="M4547" s="7" t="str"/>
      <x:c r="N4547" s="7" t="str"/>
      <x:c r="O4547" s="7" t="str"/>
      <x:c r="P4547" s="7" t="str">
        <x:f>IF(O4547="","OPEN",IF(OR(NOT(ISNUMBER(M4547)),NOT(ISNUMBER(N4547)),ABS(M4547)&gt;L4547,N4547&gt;L4547),"FAIL","PASS"))</x:f>
        <x:v>OPEN</x:v>
      </x:c>
    </x:row>
    <x:row r="4548">
      <x:c r="B4548" s="7" t="str">
        <x:v>CAL-04542</x:v>
      </x:c>
      <x:c r="C4548" s="7" t="str">
        <x:v>CH-2271</x:v>
      </x:c>
      <x:c r="D4548" s="7" t="str">
        <x:v>REA-D-A</x:v>
      </x:c>
      <x:c r="E4548" s="7" t="str">
        <x:v>DESTRUCTIVE</x:v>
      </x:c>
      <x:c r="F4548" s="7" t="str">
        <x:v>PTC-A</x:v>
      </x:c>
      <x:c r="G4548" s="7" t="str">
        <x:v>CF-19</x:v>
      </x:c>
      <x:c r="H4548" s="7" t="str">
        <x:v>AFTER</x:v>
      </x:c>
      <x:c r="I4548" s="7" t="str">
        <x:v>m3/min</x:v>
      </x:c>
      <x:c r="J4548" s="7" t="n">
        <x:v>0</x:v>
      </x:c>
      <x:c r="K4548" s="7" t="n">
        <x:v>5</x:v>
      </x:c>
      <x:c r="L4548" s="7" t="n">
        <x:v>0.01</x:v>
      </x:c>
      <x:c r="M4548" s="7" t="str"/>
      <x:c r="N4548" s="7" t="str"/>
      <x:c r="O4548" s="7" t="str"/>
      <x:c r="P4548" s="7" t="str">
        <x:f>IF(O4548="","OPEN",IF(OR(NOT(ISNUMBER(M4548)),NOT(ISNUMBER(N4548)),ABS(M4548)&gt;L4548,N4548&gt;L4548),"FAIL","PASS"))</x:f>
        <x:v>OPEN</x:v>
      </x:c>
    </x:row>
    <x:row r="4549">
      <x:c r="B4549" s="7" t="str">
        <x:v>CAL-04543</x:v>
      </x:c>
      <x:c r="C4549" s="7" t="str">
        <x:v>CH-2272</x:v>
      </x:c>
      <x:c r="D4549" s="7" t="str">
        <x:v>REA-D-A</x:v>
      </x:c>
      <x:c r="E4549" s="7" t="str">
        <x:v>DESTRUCTIVE</x:v>
      </x:c>
      <x:c r="F4549" s="7" t="str">
        <x:v>PTC-A</x:v>
      </x:c>
      <x:c r="G4549" s="7" t="str">
        <x:v>CF-19</x:v>
      </x:c>
      <x:c r="H4549" s="7" t="str">
        <x:v>BEFORE</x:v>
      </x:c>
      <x:c r="I4549" s="7" t="str">
        <x:v>m3/min</x:v>
      </x:c>
      <x:c r="J4549" s="7" t="n">
        <x:v>0</x:v>
      </x:c>
      <x:c r="K4549" s="7" t="n">
        <x:v>5</x:v>
      </x:c>
      <x:c r="L4549" s="7" t="n">
        <x:v>0.01</x:v>
      </x:c>
      <x:c r="M4549" s="7" t="str"/>
      <x:c r="N4549" s="7" t="str"/>
      <x:c r="O4549" s="7" t="str"/>
      <x:c r="P4549" s="7" t="str">
        <x:f>IF(O4549="","OPEN",IF(OR(NOT(ISNUMBER(M4549)),NOT(ISNUMBER(N4549)),ABS(M4549)&gt;L4549,N4549&gt;L4549),"FAIL","PASS"))</x:f>
        <x:v>OPEN</x:v>
      </x:c>
    </x:row>
    <x:row r="4550">
      <x:c r="B4550" s="7" t="str">
        <x:v>CAL-04544</x:v>
      </x:c>
      <x:c r="C4550" s="7" t="str">
        <x:v>CH-2272</x:v>
      </x:c>
      <x:c r="D4550" s="7" t="str">
        <x:v>REA-D-A</x:v>
      </x:c>
      <x:c r="E4550" s="7" t="str">
        <x:v>DESTRUCTIVE</x:v>
      </x:c>
      <x:c r="F4550" s="7" t="str">
        <x:v>PTC-A</x:v>
      </x:c>
      <x:c r="G4550" s="7" t="str">
        <x:v>CF-19</x:v>
      </x:c>
      <x:c r="H4550" s="7" t="str">
        <x:v>AFTER</x:v>
      </x:c>
      <x:c r="I4550" s="7" t="str">
        <x:v>m3/min</x:v>
      </x:c>
      <x:c r="J4550" s="7" t="n">
        <x:v>0</x:v>
      </x:c>
      <x:c r="K4550" s="7" t="n">
        <x:v>5</x:v>
      </x:c>
      <x:c r="L4550" s="7" t="n">
        <x:v>0.01</x:v>
      </x:c>
      <x:c r="M4550" s="7" t="str"/>
      <x:c r="N4550" s="7" t="str"/>
      <x:c r="O4550" s="7" t="str"/>
      <x:c r="P4550" s="7" t="str">
        <x:f>IF(O4550="","OPEN",IF(OR(NOT(ISNUMBER(M4550)),NOT(ISNUMBER(N4550)),ABS(M4550)&gt;L4550,N4550&gt;L4550),"FAIL","PASS"))</x:f>
        <x:v>OPEN</x:v>
      </x:c>
    </x:row>
    <x:row r="4551">
      <x:c r="B4551" s="7" t="str">
        <x:v>CAL-04545</x:v>
      </x:c>
      <x:c r="C4551" s="7" t="str">
        <x:v>CH-2273</x:v>
      </x:c>
      <x:c r="D4551" s="7" t="str">
        <x:v>REA-D-A</x:v>
      </x:c>
      <x:c r="E4551" s="7" t="str">
        <x:v>DESTRUCTIVE</x:v>
      </x:c>
      <x:c r="F4551" s="7" t="str">
        <x:v>PTC-A</x:v>
      </x:c>
      <x:c r="G4551" s="7" t="str">
        <x:v>CF-19</x:v>
      </x:c>
      <x:c r="H4551" s="7" t="str">
        <x:v>BEFORE</x:v>
      </x:c>
      <x:c r="I4551" s="7" t="str">
        <x:v>m3/min</x:v>
      </x:c>
      <x:c r="J4551" s="7" t="n">
        <x:v>0</x:v>
      </x:c>
      <x:c r="K4551" s="7" t="n">
        <x:v>5</x:v>
      </x:c>
      <x:c r="L4551" s="7" t="n">
        <x:v>0.01</x:v>
      </x:c>
      <x:c r="M4551" s="7" t="str"/>
      <x:c r="N4551" s="7" t="str"/>
      <x:c r="O4551" s="7" t="str"/>
      <x:c r="P4551" s="7" t="str">
        <x:f>IF(O4551="","OPEN",IF(OR(NOT(ISNUMBER(M4551)),NOT(ISNUMBER(N4551)),ABS(M4551)&gt;L4551,N4551&gt;L4551),"FAIL","PASS"))</x:f>
        <x:v>OPEN</x:v>
      </x:c>
    </x:row>
    <x:row r="4552">
      <x:c r="B4552" s="7" t="str">
        <x:v>CAL-04546</x:v>
      </x:c>
      <x:c r="C4552" s="7" t="str">
        <x:v>CH-2273</x:v>
      </x:c>
      <x:c r="D4552" s="7" t="str">
        <x:v>REA-D-A</x:v>
      </x:c>
      <x:c r="E4552" s="7" t="str">
        <x:v>DESTRUCTIVE</x:v>
      </x:c>
      <x:c r="F4552" s="7" t="str">
        <x:v>PTC-A</x:v>
      </x:c>
      <x:c r="G4552" s="7" t="str">
        <x:v>CF-19</x:v>
      </x:c>
      <x:c r="H4552" s="7" t="str">
        <x:v>AFTER</x:v>
      </x:c>
      <x:c r="I4552" s="7" t="str">
        <x:v>m3/min</x:v>
      </x:c>
      <x:c r="J4552" s="7" t="n">
        <x:v>0</x:v>
      </x:c>
      <x:c r="K4552" s="7" t="n">
        <x:v>5</x:v>
      </x:c>
      <x:c r="L4552" s="7" t="n">
        <x:v>0.01</x:v>
      </x:c>
      <x:c r="M4552" s="7" t="str"/>
      <x:c r="N4552" s="7" t="str"/>
      <x:c r="O4552" s="7" t="str"/>
      <x:c r="P4552" s="7" t="str">
        <x:f>IF(O4552="","OPEN",IF(OR(NOT(ISNUMBER(M4552)),NOT(ISNUMBER(N4552)),ABS(M4552)&gt;L4552,N4552&gt;L4552),"FAIL","PASS"))</x:f>
        <x:v>OPEN</x:v>
      </x:c>
    </x:row>
    <x:row r="4553">
      <x:c r="B4553" s="7" t="str">
        <x:v>CAL-04547</x:v>
      </x:c>
      <x:c r="C4553" s="7" t="str">
        <x:v>CH-2274</x:v>
      </x:c>
      <x:c r="D4553" s="7" t="str">
        <x:v>REA-D-A</x:v>
      </x:c>
      <x:c r="E4553" s="7" t="str">
        <x:v>DESTRUCTIVE</x:v>
      </x:c>
      <x:c r="F4553" s="7" t="str">
        <x:v>PTC-A</x:v>
      </x:c>
      <x:c r="G4553" s="7" t="str">
        <x:v>CF-19</x:v>
      </x:c>
      <x:c r="H4553" s="7" t="str">
        <x:v>BEFORE</x:v>
      </x:c>
      <x:c r="I4553" s="7" t="str">
        <x:v>m3/min</x:v>
      </x:c>
      <x:c r="J4553" s="7" t="n">
        <x:v>0</x:v>
      </x:c>
      <x:c r="K4553" s="7" t="n">
        <x:v>5</x:v>
      </x:c>
      <x:c r="L4553" s="7" t="n">
        <x:v>0.01</x:v>
      </x:c>
      <x:c r="M4553" s="7" t="str"/>
      <x:c r="N4553" s="7" t="str"/>
      <x:c r="O4553" s="7" t="str"/>
      <x:c r="P4553" s="7" t="str">
        <x:f>IF(O4553="","OPEN",IF(OR(NOT(ISNUMBER(M4553)),NOT(ISNUMBER(N4553)),ABS(M4553)&gt;L4553,N4553&gt;L4553),"FAIL","PASS"))</x:f>
        <x:v>OPEN</x:v>
      </x:c>
    </x:row>
    <x:row r="4554">
      <x:c r="B4554" s="7" t="str">
        <x:v>CAL-04548</x:v>
      </x:c>
      <x:c r="C4554" s="7" t="str">
        <x:v>CH-2274</x:v>
      </x:c>
      <x:c r="D4554" s="7" t="str">
        <x:v>REA-D-A</x:v>
      </x:c>
      <x:c r="E4554" s="7" t="str">
        <x:v>DESTRUCTIVE</x:v>
      </x:c>
      <x:c r="F4554" s="7" t="str">
        <x:v>PTC-A</x:v>
      </x:c>
      <x:c r="G4554" s="7" t="str">
        <x:v>CF-19</x:v>
      </x:c>
      <x:c r="H4554" s="7" t="str">
        <x:v>AFTER</x:v>
      </x:c>
      <x:c r="I4554" s="7" t="str">
        <x:v>m3/min</x:v>
      </x:c>
      <x:c r="J4554" s="7" t="n">
        <x:v>0</x:v>
      </x:c>
      <x:c r="K4554" s="7" t="n">
        <x:v>5</x:v>
      </x:c>
      <x:c r="L4554" s="7" t="n">
        <x:v>0.01</x:v>
      </x:c>
      <x:c r="M4554" s="7" t="str"/>
      <x:c r="N4554" s="7" t="str"/>
      <x:c r="O4554" s="7" t="str"/>
      <x:c r="P4554" s="7" t="str">
        <x:f>IF(O4554="","OPEN",IF(OR(NOT(ISNUMBER(M4554)),NOT(ISNUMBER(N4554)),ABS(M4554)&gt;L4554,N4554&gt;L4554),"FAIL","PASS"))</x:f>
        <x:v>OPEN</x:v>
      </x:c>
    </x:row>
    <x:row r="4555">
      <x:c r="B4555" s="7" t="str">
        <x:v>CAL-04549</x:v>
      </x:c>
      <x:c r="C4555" s="7" t="str">
        <x:v>CH-2275</x:v>
      </x:c>
      <x:c r="D4555" s="7" t="str">
        <x:v>REA-D-A</x:v>
      </x:c>
      <x:c r="E4555" s="7" t="str">
        <x:v>DESTRUCTIVE</x:v>
      </x:c>
      <x:c r="F4555" s="7" t="str">
        <x:v>PTC-A</x:v>
      </x:c>
      <x:c r="G4555" s="7" t="str">
        <x:v>CF-20</x:v>
      </x:c>
      <x:c r="H4555" s="7" t="str">
        <x:v>BEFORE</x:v>
      </x:c>
      <x:c r="I4555" s="7" t="str">
        <x:v>fraction</x:v>
      </x:c>
      <x:c r="J4555" s="7" t="n">
        <x:v>0</x:v>
      </x:c>
      <x:c r="K4555" s="7" t="n">
        <x:v>1</x:v>
      </x:c>
      <x:c r="L4555" s="7" t="n">
        <x:v>0.005</x:v>
      </x:c>
      <x:c r="M4555" s="7" t="str"/>
      <x:c r="N4555" s="7" t="str"/>
      <x:c r="O4555" s="7" t="str"/>
      <x:c r="P4555" s="7" t="str">
        <x:f>IF(O4555="","OPEN",IF(OR(NOT(ISNUMBER(M4555)),NOT(ISNUMBER(N4555)),ABS(M4555)&gt;L4555,N4555&gt;L4555),"FAIL","PASS"))</x:f>
        <x:v>OPEN</x:v>
      </x:c>
    </x:row>
    <x:row r="4556">
      <x:c r="B4556" s="7" t="str">
        <x:v>CAL-04550</x:v>
      </x:c>
      <x:c r="C4556" s="7" t="str">
        <x:v>CH-2275</x:v>
      </x:c>
      <x:c r="D4556" s="7" t="str">
        <x:v>REA-D-A</x:v>
      </x:c>
      <x:c r="E4556" s="7" t="str">
        <x:v>DESTRUCTIVE</x:v>
      </x:c>
      <x:c r="F4556" s="7" t="str">
        <x:v>PTC-A</x:v>
      </x:c>
      <x:c r="G4556" s="7" t="str">
        <x:v>CF-20</x:v>
      </x:c>
      <x:c r="H4556" s="7" t="str">
        <x:v>AFTER</x:v>
      </x:c>
      <x:c r="I4556" s="7" t="str">
        <x:v>fraction</x:v>
      </x:c>
      <x:c r="J4556" s="7" t="n">
        <x:v>0</x:v>
      </x:c>
      <x:c r="K4556" s="7" t="n">
        <x:v>1</x:v>
      </x:c>
      <x:c r="L4556" s="7" t="n">
        <x:v>0.005</x:v>
      </x:c>
      <x:c r="M4556" s="7" t="str"/>
      <x:c r="N4556" s="7" t="str"/>
      <x:c r="O4556" s="7" t="str"/>
      <x:c r="P4556" s="7" t="str">
        <x:f>IF(O4556="","OPEN",IF(OR(NOT(ISNUMBER(M4556)),NOT(ISNUMBER(N4556)),ABS(M4556)&gt;L4556,N4556&gt;L4556),"FAIL","PASS"))</x:f>
        <x:v>OPEN</x:v>
      </x:c>
    </x:row>
    <x:row r="4557">
      <x:c r="B4557" s="7" t="str">
        <x:v>CAL-04551</x:v>
      </x:c>
      <x:c r="C4557" s="7" t="str">
        <x:v>CH-2276</x:v>
      </x:c>
      <x:c r="D4557" s="7" t="str">
        <x:v>REA-D-A</x:v>
      </x:c>
      <x:c r="E4557" s="7" t="str">
        <x:v>DESTRUCTIVE</x:v>
      </x:c>
      <x:c r="F4557" s="7" t="str">
        <x:v>PTC-A</x:v>
      </x:c>
      <x:c r="G4557" s="7" t="str">
        <x:v>CF-20</x:v>
      </x:c>
      <x:c r="H4557" s="7" t="str">
        <x:v>BEFORE</x:v>
      </x:c>
      <x:c r="I4557" s="7" t="str">
        <x:v>fraction</x:v>
      </x:c>
      <x:c r="J4557" s="7" t="n">
        <x:v>0</x:v>
      </x:c>
      <x:c r="K4557" s="7" t="n">
        <x:v>1</x:v>
      </x:c>
      <x:c r="L4557" s="7" t="n">
        <x:v>0.005</x:v>
      </x:c>
      <x:c r="M4557" s="7" t="str"/>
      <x:c r="N4557" s="7" t="str"/>
      <x:c r="O4557" s="7" t="str"/>
      <x:c r="P4557" s="7" t="str">
        <x:f>IF(O4557="","OPEN",IF(OR(NOT(ISNUMBER(M4557)),NOT(ISNUMBER(N4557)),ABS(M4557)&gt;L4557,N4557&gt;L4557),"FAIL","PASS"))</x:f>
        <x:v>OPEN</x:v>
      </x:c>
    </x:row>
    <x:row r="4558">
      <x:c r="B4558" s="7" t="str">
        <x:v>CAL-04552</x:v>
      </x:c>
      <x:c r="C4558" s="7" t="str">
        <x:v>CH-2276</x:v>
      </x:c>
      <x:c r="D4558" s="7" t="str">
        <x:v>REA-D-A</x:v>
      </x:c>
      <x:c r="E4558" s="7" t="str">
        <x:v>DESTRUCTIVE</x:v>
      </x:c>
      <x:c r="F4558" s="7" t="str">
        <x:v>PTC-A</x:v>
      </x:c>
      <x:c r="G4558" s="7" t="str">
        <x:v>CF-20</x:v>
      </x:c>
      <x:c r="H4558" s="7" t="str">
        <x:v>AFTER</x:v>
      </x:c>
      <x:c r="I4558" s="7" t="str">
        <x:v>fraction</x:v>
      </x:c>
      <x:c r="J4558" s="7" t="n">
        <x:v>0</x:v>
      </x:c>
      <x:c r="K4558" s="7" t="n">
        <x:v>1</x:v>
      </x:c>
      <x:c r="L4558" s="7" t="n">
        <x:v>0.005</x:v>
      </x:c>
      <x:c r="M4558" s="7" t="str"/>
      <x:c r="N4558" s="7" t="str"/>
      <x:c r="O4558" s="7" t="str"/>
      <x:c r="P4558" s="7" t="str">
        <x:f>IF(O4558="","OPEN",IF(OR(NOT(ISNUMBER(M4558)),NOT(ISNUMBER(N4558)),ABS(M4558)&gt;L4558,N4558&gt;L4558),"FAIL","PASS"))</x:f>
        <x:v>OPEN</x:v>
      </x:c>
    </x:row>
    <x:row r="4559">
      <x:c r="B4559" s="7" t="str">
        <x:v>CAL-04553</x:v>
      </x:c>
      <x:c r="C4559" s="7" t="str">
        <x:v>CH-2277</x:v>
      </x:c>
      <x:c r="D4559" s="7" t="str">
        <x:v>REA-D-A</x:v>
      </x:c>
      <x:c r="E4559" s="7" t="str">
        <x:v>DESTRUCTIVE</x:v>
      </x:c>
      <x:c r="F4559" s="7" t="str">
        <x:v>PTC-A</x:v>
      </x:c>
      <x:c r="G4559" s="7" t="str">
        <x:v>CF-20</x:v>
      </x:c>
      <x:c r="H4559" s="7" t="str">
        <x:v>BEFORE</x:v>
      </x:c>
      <x:c r="I4559" s="7" t="str">
        <x:v>fraction</x:v>
      </x:c>
      <x:c r="J4559" s="7" t="n">
        <x:v>0</x:v>
      </x:c>
      <x:c r="K4559" s="7" t="n">
        <x:v>1</x:v>
      </x:c>
      <x:c r="L4559" s="7" t="n">
        <x:v>0.005</x:v>
      </x:c>
      <x:c r="M4559" s="7" t="str"/>
      <x:c r="N4559" s="7" t="str"/>
      <x:c r="O4559" s="7" t="str"/>
      <x:c r="P4559" s="7" t="str">
        <x:f>IF(O4559="","OPEN",IF(OR(NOT(ISNUMBER(M4559)),NOT(ISNUMBER(N4559)),ABS(M4559)&gt;L4559,N4559&gt;L4559),"FAIL","PASS"))</x:f>
        <x:v>OPEN</x:v>
      </x:c>
    </x:row>
    <x:row r="4560">
      <x:c r="B4560" s="7" t="str">
        <x:v>CAL-04554</x:v>
      </x:c>
      <x:c r="C4560" s="7" t="str">
        <x:v>CH-2277</x:v>
      </x:c>
      <x:c r="D4560" s="7" t="str">
        <x:v>REA-D-A</x:v>
      </x:c>
      <x:c r="E4560" s="7" t="str">
        <x:v>DESTRUCTIVE</x:v>
      </x:c>
      <x:c r="F4560" s="7" t="str">
        <x:v>PTC-A</x:v>
      </x:c>
      <x:c r="G4560" s="7" t="str">
        <x:v>CF-20</x:v>
      </x:c>
      <x:c r="H4560" s="7" t="str">
        <x:v>AFTER</x:v>
      </x:c>
      <x:c r="I4560" s="7" t="str">
        <x:v>fraction</x:v>
      </x:c>
      <x:c r="J4560" s="7" t="n">
        <x:v>0</x:v>
      </x:c>
      <x:c r="K4560" s="7" t="n">
        <x:v>1</x:v>
      </x:c>
      <x:c r="L4560" s="7" t="n">
        <x:v>0.005</x:v>
      </x:c>
      <x:c r="M4560" s="7" t="str"/>
      <x:c r="N4560" s="7" t="str"/>
      <x:c r="O4560" s="7" t="str"/>
      <x:c r="P4560" s="7" t="str">
        <x:f>IF(O4560="","OPEN",IF(OR(NOT(ISNUMBER(M4560)),NOT(ISNUMBER(N4560)),ABS(M4560)&gt;L4560,N4560&gt;L4560),"FAIL","PASS"))</x:f>
        <x:v>OPEN</x:v>
      </x:c>
    </x:row>
    <x:row r="4561">
      <x:c r="B4561" s="7" t="str">
        <x:v>CAL-04555</x:v>
      </x:c>
      <x:c r="C4561" s="7" t="str">
        <x:v>CH-2278</x:v>
      </x:c>
      <x:c r="D4561" s="7" t="str">
        <x:v>REA-D-A</x:v>
      </x:c>
      <x:c r="E4561" s="7" t="str">
        <x:v>DESTRUCTIVE</x:v>
      </x:c>
      <x:c r="F4561" s="7" t="str">
        <x:v>PTC-A</x:v>
      </x:c>
      <x:c r="G4561" s="7" t="str">
        <x:v>CF-20</x:v>
      </x:c>
      <x:c r="H4561" s="7" t="str">
        <x:v>BEFORE</x:v>
      </x:c>
      <x:c r="I4561" s="7" t="str">
        <x:v>fraction</x:v>
      </x:c>
      <x:c r="J4561" s="7" t="n">
        <x:v>0</x:v>
      </x:c>
      <x:c r="K4561" s="7" t="n">
        <x:v>1</x:v>
      </x:c>
      <x:c r="L4561" s="7" t="n">
        <x:v>0.005</x:v>
      </x:c>
      <x:c r="M4561" s="7" t="str"/>
      <x:c r="N4561" s="7" t="str"/>
      <x:c r="O4561" s="7" t="str"/>
      <x:c r="P4561" s="7" t="str">
        <x:f>IF(O4561="","OPEN",IF(OR(NOT(ISNUMBER(M4561)),NOT(ISNUMBER(N4561)),ABS(M4561)&gt;L4561,N4561&gt;L4561),"FAIL","PASS"))</x:f>
        <x:v>OPEN</x:v>
      </x:c>
    </x:row>
    <x:row r="4562">
      <x:c r="B4562" s="7" t="str">
        <x:v>CAL-04556</x:v>
      </x:c>
      <x:c r="C4562" s="7" t="str">
        <x:v>CH-2278</x:v>
      </x:c>
      <x:c r="D4562" s="7" t="str">
        <x:v>REA-D-A</x:v>
      </x:c>
      <x:c r="E4562" s="7" t="str">
        <x:v>DESTRUCTIVE</x:v>
      </x:c>
      <x:c r="F4562" s="7" t="str">
        <x:v>PTC-A</x:v>
      </x:c>
      <x:c r="G4562" s="7" t="str">
        <x:v>CF-20</x:v>
      </x:c>
      <x:c r="H4562" s="7" t="str">
        <x:v>AFTER</x:v>
      </x:c>
      <x:c r="I4562" s="7" t="str">
        <x:v>fraction</x:v>
      </x:c>
      <x:c r="J4562" s="7" t="n">
        <x:v>0</x:v>
      </x:c>
      <x:c r="K4562" s="7" t="n">
        <x:v>1</x:v>
      </x:c>
      <x:c r="L4562" s="7" t="n">
        <x:v>0.005</x:v>
      </x:c>
      <x:c r="M4562" s="7" t="str"/>
      <x:c r="N4562" s="7" t="str"/>
      <x:c r="O4562" s="7" t="str"/>
      <x:c r="P4562" s="7" t="str">
        <x:f>IF(O4562="","OPEN",IF(OR(NOT(ISNUMBER(M4562)),NOT(ISNUMBER(N4562)),ABS(M4562)&gt;L4562,N4562&gt;L4562),"FAIL","PASS"))</x:f>
        <x:v>OPEN</x:v>
      </x:c>
    </x:row>
    <x:row r="4563">
      <x:c r="B4563" s="7" t="str">
        <x:v>CAL-04557</x:v>
      </x:c>
      <x:c r="C4563" s="7" t="str">
        <x:v>CH-2279</x:v>
      </x:c>
      <x:c r="D4563" s="7" t="str">
        <x:v>REA-D-A</x:v>
      </x:c>
      <x:c r="E4563" s="7" t="str">
        <x:v>DESTRUCTIVE</x:v>
      </x:c>
      <x:c r="F4563" s="7" t="str">
        <x:v>PTC-A</x:v>
      </x:c>
      <x:c r="G4563" s="7" t="str">
        <x:v>CF-20</x:v>
      </x:c>
      <x:c r="H4563" s="7" t="str">
        <x:v>BEFORE</x:v>
      </x:c>
      <x:c r="I4563" s="7" t="str">
        <x:v>fraction</x:v>
      </x:c>
      <x:c r="J4563" s="7" t="n">
        <x:v>0</x:v>
      </x:c>
      <x:c r="K4563" s="7" t="n">
        <x:v>1</x:v>
      </x:c>
      <x:c r="L4563" s="7" t="n">
        <x:v>0.005</x:v>
      </x:c>
      <x:c r="M4563" s="7" t="str"/>
      <x:c r="N4563" s="7" t="str"/>
      <x:c r="O4563" s="7" t="str"/>
      <x:c r="P4563" s="7" t="str">
        <x:f>IF(O4563="","OPEN",IF(OR(NOT(ISNUMBER(M4563)),NOT(ISNUMBER(N4563)),ABS(M4563)&gt;L4563,N4563&gt;L4563),"FAIL","PASS"))</x:f>
        <x:v>OPEN</x:v>
      </x:c>
    </x:row>
    <x:row r="4564">
      <x:c r="B4564" s="7" t="str">
        <x:v>CAL-04558</x:v>
      </x:c>
      <x:c r="C4564" s="7" t="str">
        <x:v>CH-2279</x:v>
      </x:c>
      <x:c r="D4564" s="7" t="str">
        <x:v>REA-D-A</x:v>
      </x:c>
      <x:c r="E4564" s="7" t="str">
        <x:v>DESTRUCTIVE</x:v>
      </x:c>
      <x:c r="F4564" s="7" t="str">
        <x:v>PTC-A</x:v>
      </x:c>
      <x:c r="G4564" s="7" t="str">
        <x:v>CF-20</x:v>
      </x:c>
      <x:c r="H4564" s="7" t="str">
        <x:v>AFTER</x:v>
      </x:c>
      <x:c r="I4564" s="7" t="str">
        <x:v>fraction</x:v>
      </x:c>
      <x:c r="J4564" s="7" t="n">
        <x:v>0</x:v>
      </x:c>
      <x:c r="K4564" s="7" t="n">
        <x:v>1</x:v>
      </x:c>
      <x:c r="L4564" s="7" t="n">
        <x:v>0.005</x:v>
      </x:c>
      <x:c r="M4564" s="7" t="str"/>
      <x:c r="N4564" s="7" t="str"/>
      <x:c r="O4564" s="7" t="str"/>
      <x:c r="P4564" s="7" t="str">
        <x:f>IF(O4564="","OPEN",IF(OR(NOT(ISNUMBER(M4564)),NOT(ISNUMBER(N4564)),ABS(M4564)&gt;L4564,N4564&gt;L4564),"FAIL","PASS"))</x:f>
        <x:v>OPEN</x:v>
      </x:c>
    </x:row>
    <x:row r="4565">
      <x:c r="B4565" s="7" t="str">
        <x:v>CAL-04559</x:v>
      </x:c>
      <x:c r="C4565" s="7" t="str">
        <x:v>CH-2280</x:v>
      </x:c>
      <x:c r="D4565" s="7" t="str">
        <x:v>REA-D-A</x:v>
      </x:c>
      <x:c r="E4565" s="7" t="str">
        <x:v>DESTRUCTIVE</x:v>
      </x:c>
      <x:c r="F4565" s="7" t="str">
        <x:v>PTC-A</x:v>
      </x:c>
      <x:c r="G4565" s="7" t="str">
        <x:v>CF-20</x:v>
      </x:c>
      <x:c r="H4565" s="7" t="str">
        <x:v>BEFORE</x:v>
      </x:c>
      <x:c r="I4565" s="7" t="str">
        <x:v>fraction</x:v>
      </x:c>
      <x:c r="J4565" s="7" t="n">
        <x:v>0</x:v>
      </x:c>
      <x:c r="K4565" s="7" t="n">
        <x:v>1</x:v>
      </x:c>
      <x:c r="L4565" s="7" t="n">
        <x:v>0.005</x:v>
      </x:c>
      <x:c r="M4565" s="7" t="str"/>
      <x:c r="N4565" s="7" t="str"/>
      <x:c r="O4565" s="7" t="str"/>
      <x:c r="P4565" s="7" t="str">
        <x:f>IF(O4565="","OPEN",IF(OR(NOT(ISNUMBER(M4565)),NOT(ISNUMBER(N4565)),ABS(M4565)&gt;L4565,N4565&gt;L4565),"FAIL","PASS"))</x:f>
        <x:v>OPEN</x:v>
      </x:c>
    </x:row>
    <x:row r="4566">
      <x:c r="B4566" s="7" t="str">
        <x:v>CAL-04560</x:v>
      </x:c>
      <x:c r="C4566" s="7" t="str">
        <x:v>CH-2280</x:v>
      </x:c>
      <x:c r="D4566" s="7" t="str">
        <x:v>REA-D-A</x:v>
      </x:c>
      <x:c r="E4566" s="7" t="str">
        <x:v>DESTRUCTIVE</x:v>
      </x:c>
      <x:c r="F4566" s="7" t="str">
        <x:v>PTC-A</x:v>
      </x:c>
      <x:c r="G4566" s="7" t="str">
        <x:v>CF-20</x:v>
      </x:c>
      <x:c r="H4566" s="7" t="str">
        <x:v>AFTER</x:v>
      </x:c>
      <x:c r="I4566" s="7" t="str">
        <x:v>fraction</x:v>
      </x:c>
      <x:c r="J4566" s="7" t="n">
        <x:v>0</x:v>
      </x:c>
      <x:c r="K4566" s="7" t="n">
        <x:v>1</x:v>
      </x:c>
      <x:c r="L4566" s="7" t="n">
        <x:v>0.005</x:v>
      </x:c>
      <x:c r="M4566" s="7" t="str"/>
      <x:c r="N4566" s="7" t="str"/>
      <x:c r="O4566" s="7" t="str"/>
      <x:c r="P4566" s="7" t="str">
        <x:f>IF(O4566="","OPEN",IF(OR(NOT(ISNUMBER(M4566)),NOT(ISNUMBER(N4566)),ABS(M4566)&gt;L4566,N4566&gt;L4566),"FAIL","PASS"))</x:f>
        <x:v>OPEN</x:v>
      </x:c>
    </x:row>
    <x:row r="4567">
      <x:c r="B4567" s="7" t="str">
        <x:v>CAL-04561</x:v>
      </x:c>
      <x:c r="C4567" s="7" t="str">
        <x:v>CH-2281</x:v>
      </x:c>
      <x:c r="D4567" s="7" t="str">
        <x:v>REA-D-A</x:v>
      </x:c>
      <x:c r="E4567" s="7" t="str">
        <x:v>DESTRUCTIVE</x:v>
      </x:c>
      <x:c r="F4567" s="7" t="str">
        <x:v>PTC-A</x:v>
      </x:c>
      <x:c r="G4567" s="7" t="str">
        <x:v>CF-21</x:v>
      </x:c>
      <x:c r="H4567" s="7" t="str">
        <x:v>BEFORE</x:v>
      </x:c>
      <x:c r="I4567" s="7" t="str">
        <x:v>fraction</x:v>
      </x:c>
      <x:c r="J4567" s="7" t="n">
        <x:v>0</x:v>
      </x:c>
      <x:c r="K4567" s="7" t="n">
        <x:v>1</x:v>
      </x:c>
      <x:c r="L4567" s="7" t="n">
        <x:v>0.005</x:v>
      </x:c>
      <x:c r="M4567" s="7" t="str"/>
      <x:c r="N4567" s="7" t="str"/>
      <x:c r="O4567" s="7" t="str"/>
      <x:c r="P4567" s="7" t="str">
        <x:f>IF(O4567="","OPEN",IF(OR(NOT(ISNUMBER(M4567)),NOT(ISNUMBER(N4567)),ABS(M4567)&gt;L4567,N4567&gt;L4567),"FAIL","PASS"))</x:f>
        <x:v>OPEN</x:v>
      </x:c>
    </x:row>
    <x:row r="4568">
      <x:c r="B4568" s="7" t="str">
        <x:v>CAL-04562</x:v>
      </x:c>
      <x:c r="C4568" s="7" t="str">
        <x:v>CH-2281</x:v>
      </x:c>
      <x:c r="D4568" s="7" t="str">
        <x:v>REA-D-A</x:v>
      </x:c>
      <x:c r="E4568" s="7" t="str">
        <x:v>DESTRUCTIVE</x:v>
      </x:c>
      <x:c r="F4568" s="7" t="str">
        <x:v>PTC-A</x:v>
      </x:c>
      <x:c r="G4568" s="7" t="str">
        <x:v>CF-21</x:v>
      </x:c>
      <x:c r="H4568" s="7" t="str">
        <x:v>AFTER</x:v>
      </x:c>
      <x:c r="I4568" s="7" t="str">
        <x:v>fraction</x:v>
      </x:c>
      <x:c r="J4568" s="7" t="n">
        <x:v>0</x:v>
      </x:c>
      <x:c r="K4568" s="7" t="n">
        <x:v>1</x:v>
      </x:c>
      <x:c r="L4568" s="7" t="n">
        <x:v>0.005</x:v>
      </x:c>
      <x:c r="M4568" s="7" t="str"/>
      <x:c r="N4568" s="7" t="str"/>
      <x:c r="O4568" s="7" t="str"/>
      <x:c r="P4568" s="7" t="str">
        <x:f>IF(O4568="","OPEN",IF(OR(NOT(ISNUMBER(M4568)),NOT(ISNUMBER(N4568)),ABS(M4568)&gt;L4568,N4568&gt;L4568),"FAIL","PASS"))</x:f>
        <x:v>OPEN</x:v>
      </x:c>
    </x:row>
    <x:row r="4569">
      <x:c r="B4569" s="7" t="str">
        <x:v>CAL-04563</x:v>
      </x:c>
      <x:c r="C4569" s="7" t="str">
        <x:v>CH-2282</x:v>
      </x:c>
      <x:c r="D4569" s="7" t="str">
        <x:v>REA-D-A</x:v>
      </x:c>
      <x:c r="E4569" s="7" t="str">
        <x:v>DESTRUCTIVE</x:v>
      </x:c>
      <x:c r="F4569" s="7" t="str">
        <x:v>PTC-A</x:v>
      </x:c>
      <x:c r="G4569" s="7" t="str">
        <x:v>CF-21</x:v>
      </x:c>
      <x:c r="H4569" s="7" t="str">
        <x:v>BEFORE</x:v>
      </x:c>
      <x:c r="I4569" s="7" t="str">
        <x:v>fraction</x:v>
      </x:c>
      <x:c r="J4569" s="7" t="n">
        <x:v>0</x:v>
      </x:c>
      <x:c r="K4569" s="7" t="n">
        <x:v>1</x:v>
      </x:c>
      <x:c r="L4569" s="7" t="n">
        <x:v>0.005</x:v>
      </x:c>
      <x:c r="M4569" s="7" t="str"/>
      <x:c r="N4569" s="7" t="str"/>
      <x:c r="O4569" s="7" t="str"/>
      <x:c r="P4569" s="7" t="str">
        <x:f>IF(O4569="","OPEN",IF(OR(NOT(ISNUMBER(M4569)),NOT(ISNUMBER(N4569)),ABS(M4569)&gt;L4569,N4569&gt;L4569),"FAIL","PASS"))</x:f>
        <x:v>OPEN</x:v>
      </x:c>
    </x:row>
    <x:row r="4570">
      <x:c r="B4570" s="7" t="str">
        <x:v>CAL-04564</x:v>
      </x:c>
      <x:c r="C4570" s="7" t="str">
        <x:v>CH-2282</x:v>
      </x:c>
      <x:c r="D4570" s="7" t="str">
        <x:v>REA-D-A</x:v>
      </x:c>
      <x:c r="E4570" s="7" t="str">
        <x:v>DESTRUCTIVE</x:v>
      </x:c>
      <x:c r="F4570" s="7" t="str">
        <x:v>PTC-A</x:v>
      </x:c>
      <x:c r="G4570" s="7" t="str">
        <x:v>CF-21</x:v>
      </x:c>
      <x:c r="H4570" s="7" t="str">
        <x:v>AFTER</x:v>
      </x:c>
      <x:c r="I4570" s="7" t="str">
        <x:v>fraction</x:v>
      </x:c>
      <x:c r="J4570" s="7" t="n">
        <x:v>0</x:v>
      </x:c>
      <x:c r="K4570" s="7" t="n">
        <x:v>1</x:v>
      </x:c>
      <x:c r="L4570" s="7" t="n">
        <x:v>0.005</x:v>
      </x:c>
      <x:c r="M4570" s="7" t="str"/>
      <x:c r="N4570" s="7" t="str"/>
      <x:c r="O4570" s="7" t="str"/>
      <x:c r="P4570" s="7" t="str">
        <x:f>IF(O4570="","OPEN",IF(OR(NOT(ISNUMBER(M4570)),NOT(ISNUMBER(N4570)),ABS(M4570)&gt;L4570,N4570&gt;L4570),"FAIL","PASS"))</x:f>
        <x:v>OPEN</x:v>
      </x:c>
    </x:row>
    <x:row r="4571">
      <x:c r="B4571" s="7" t="str">
        <x:v>CAL-04565</x:v>
      </x:c>
      <x:c r="C4571" s="7" t="str">
        <x:v>CH-2283</x:v>
      </x:c>
      <x:c r="D4571" s="7" t="str">
        <x:v>REA-D-A</x:v>
      </x:c>
      <x:c r="E4571" s="7" t="str">
        <x:v>DESTRUCTIVE</x:v>
      </x:c>
      <x:c r="F4571" s="7" t="str">
        <x:v>PTC-A</x:v>
      </x:c>
      <x:c r="G4571" s="7" t="str">
        <x:v>CF-21</x:v>
      </x:c>
      <x:c r="H4571" s="7" t="str">
        <x:v>BEFORE</x:v>
      </x:c>
      <x:c r="I4571" s="7" t="str">
        <x:v>fraction</x:v>
      </x:c>
      <x:c r="J4571" s="7" t="n">
        <x:v>0</x:v>
      </x:c>
      <x:c r="K4571" s="7" t="n">
        <x:v>1</x:v>
      </x:c>
      <x:c r="L4571" s="7" t="n">
        <x:v>0.005</x:v>
      </x:c>
      <x:c r="M4571" s="7" t="str"/>
      <x:c r="N4571" s="7" t="str"/>
      <x:c r="O4571" s="7" t="str"/>
      <x:c r="P4571" s="7" t="str">
        <x:f>IF(O4571="","OPEN",IF(OR(NOT(ISNUMBER(M4571)),NOT(ISNUMBER(N4571)),ABS(M4571)&gt;L4571,N4571&gt;L4571),"FAIL","PASS"))</x:f>
        <x:v>OPEN</x:v>
      </x:c>
    </x:row>
    <x:row r="4572">
      <x:c r="B4572" s="7" t="str">
        <x:v>CAL-04566</x:v>
      </x:c>
      <x:c r="C4572" s="7" t="str">
        <x:v>CH-2283</x:v>
      </x:c>
      <x:c r="D4572" s="7" t="str">
        <x:v>REA-D-A</x:v>
      </x:c>
      <x:c r="E4572" s="7" t="str">
        <x:v>DESTRUCTIVE</x:v>
      </x:c>
      <x:c r="F4572" s="7" t="str">
        <x:v>PTC-A</x:v>
      </x:c>
      <x:c r="G4572" s="7" t="str">
        <x:v>CF-21</x:v>
      </x:c>
      <x:c r="H4572" s="7" t="str">
        <x:v>AFTER</x:v>
      </x:c>
      <x:c r="I4572" s="7" t="str">
        <x:v>fraction</x:v>
      </x:c>
      <x:c r="J4572" s="7" t="n">
        <x:v>0</x:v>
      </x:c>
      <x:c r="K4572" s="7" t="n">
        <x:v>1</x:v>
      </x:c>
      <x:c r="L4572" s="7" t="n">
        <x:v>0.005</x:v>
      </x:c>
      <x:c r="M4572" s="7" t="str"/>
      <x:c r="N4572" s="7" t="str"/>
      <x:c r="O4572" s="7" t="str"/>
      <x:c r="P4572" s="7" t="str">
        <x:f>IF(O4572="","OPEN",IF(OR(NOT(ISNUMBER(M4572)),NOT(ISNUMBER(N4572)),ABS(M4572)&gt;L4572,N4572&gt;L4572),"FAIL","PASS"))</x:f>
        <x:v>OPEN</x:v>
      </x:c>
    </x:row>
    <x:row r="4573">
      <x:c r="B4573" s="7" t="str">
        <x:v>CAL-04567</x:v>
      </x:c>
      <x:c r="C4573" s="7" t="str">
        <x:v>CH-2284</x:v>
      </x:c>
      <x:c r="D4573" s="7" t="str">
        <x:v>REA-D-A</x:v>
      </x:c>
      <x:c r="E4573" s="7" t="str">
        <x:v>DESTRUCTIVE</x:v>
      </x:c>
      <x:c r="F4573" s="7" t="str">
        <x:v>PTC-A</x:v>
      </x:c>
      <x:c r="G4573" s="7" t="str">
        <x:v>CF-21</x:v>
      </x:c>
      <x:c r="H4573" s="7" t="str">
        <x:v>BEFORE</x:v>
      </x:c>
      <x:c r="I4573" s="7" t="str">
        <x:v>fraction</x:v>
      </x:c>
      <x:c r="J4573" s="7" t="n">
        <x:v>0</x:v>
      </x:c>
      <x:c r="K4573" s="7" t="n">
        <x:v>1</x:v>
      </x:c>
      <x:c r="L4573" s="7" t="n">
        <x:v>0.005</x:v>
      </x:c>
      <x:c r="M4573" s="7" t="str"/>
      <x:c r="N4573" s="7" t="str"/>
      <x:c r="O4573" s="7" t="str"/>
      <x:c r="P4573" s="7" t="str">
        <x:f>IF(O4573="","OPEN",IF(OR(NOT(ISNUMBER(M4573)),NOT(ISNUMBER(N4573)),ABS(M4573)&gt;L4573,N4573&gt;L4573),"FAIL","PASS"))</x:f>
        <x:v>OPEN</x:v>
      </x:c>
    </x:row>
    <x:row r="4574">
      <x:c r="B4574" s="7" t="str">
        <x:v>CAL-04568</x:v>
      </x:c>
      <x:c r="C4574" s="7" t="str">
        <x:v>CH-2284</x:v>
      </x:c>
      <x:c r="D4574" s="7" t="str">
        <x:v>REA-D-A</x:v>
      </x:c>
      <x:c r="E4574" s="7" t="str">
        <x:v>DESTRUCTIVE</x:v>
      </x:c>
      <x:c r="F4574" s="7" t="str">
        <x:v>PTC-A</x:v>
      </x:c>
      <x:c r="G4574" s="7" t="str">
        <x:v>CF-21</x:v>
      </x:c>
      <x:c r="H4574" s="7" t="str">
        <x:v>AFTER</x:v>
      </x:c>
      <x:c r="I4574" s="7" t="str">
        <x:v>fraction</x:v>
      </x:c>
      <x:c r="J4574" s="7" t="n">
        <x:v>0</x:v>
      </x:c>
      <x:c r="K4574" s="7" t="n">
        <x:v>1</x:v>
      </x:c>
      <x:c r="L4574" s="7" t="n">
        <x:v>0.005</x:v>
      </x:c>
      <x:c r="M4574" s="7" t="str"/>
      <x:c r="N4574" s="7" t="str"/>
      <x:c r="O4574" s="7" t="str"/>
      <x:c r="P4574" s="7" t="str">
        <x:f>IF(O4574="","OPEN",IF(OR(NOT(ISNUMBER(M4574)),NOT(ISNUMBER(N4574)),ABS(M4574)&gt;L4574,N4574&gt;L4574),"FAIL","PASS"))</x:f>
        <x:v>OPEN</x:v>
      </x:c>
    </x:row>
    <x:row r="4575">
      <x:c r="B4575" s="7" t="str">
        <x:v>CAL-04569</x:v>
      </x:c>
      <x:c r="C4575" s="7" t="str">
        <x:v>CH-2285</x:v>
      </x:c>
      <x:c r="D4575" s="7" t="str">
        <x:v>REA-D-A</x:v>
      </x:c>
      <x:c r="E4575" s="7" t="str">
        <x:v>DESTRUCTIVE</x:v>
      </x:c>
      <x:c r="F4575" s="7" t="str">
        <x:v>PTC-A</x:v>
      </x:c>
      <x:c r="G4575" s="7" t="str">
        <x:v>CF-21</x:v>
      </x:c>
      <x:c r="H4575" s="7" t="str">
        <x:v>BEFORE</x:v>
      </x:c>
      <x:c r="I4575" s="7" t="str">
        <x:v>fraction</x:v>
      </x:c>
      <x:c r="J4575" s="7" t="n">
        <x:v>0</x:v>
      </x:c>
      <x:c r="K4575" s="7" t="n">
        <x:v>1</x:v>
      </x:c>
      <x:c r="L4575" s="7" t="n">
        <x:v>0.005</x:v>
      </x:c>
      <x:c r="M4575" s="7" t="str"/>
      <x:c r="N4575" s="7" t="str"/>
      <x:c r="O4575" s="7" t="str"/>
      <x:c r="P4575" s="7" t="str">
        <x:f>IF(O4575="","OPEN",IF(OR(NOT(ISNUMBER(M4575)),NOT(ISNUMBER(N4575)),ABS(M4575)&gt;L4575,N4575&gt;L4575),"FAIL","PASS"))</x:f>
        <x:v>OPEN</x:v>
      </x:c>
    </x:row>
    <x:row r="4576">
      <x:c r="B4576" s="7" t="str">
        <x:v>CAL-04570</x:v>
      </x:c>
      <x:c r="C4576" s="7" t="str">
        <x:v>CH-2285</x:v>
      </x:c>
      <x:c r="D4576" s="7" t="str">
        <x:v>REA-D-A</x:v>
      </x:c>
      <x:c r="E4576" s="7" t="str">
        <x:v>DESTRUCTIVE</x:v>
      </x:c>
      <x:c r="F4576" s="7" t="str">
        <x:v>PTC-A</x:v>
      </x:c>
      <x:c r="G4576" s="7" t="str">
        <x:v>CF-21</x:v>
      </x:c>
      <x:c r="H4576" s="7" t="str">
        <x:v>AFTER</x:v>
      </x:c>
      <x:c r="I4576" s="7" t="str">
        <x:v>fraction</x:v>
      </x:c>
      <x:c r="J4576" s="7" t="n">
        <x:v>0</x:v>
      </x:c>
      <x:c r="K4576" s="7" t="n">
        <x:v>1</x:v>
      </x:c>
      <x:c r="L4576" s="7" t="n">
        <x:v>0.005</x:v>
      </x:c>
      <x:c r="M4576" s="7" t="str"/>
      <x:c r="N4576" s="7" t="str"/>
      <x:c r="O4576" s="7" t="str"/>
      <x:c r="P4576" s="7" t="str">
        <x:f>IF(O4576="","OPEN",IF(OR(NOT(ISNUMBER(M4576)),NOT(ISNUMBER(N4576)),ABS(M4576)&gt;L4576,N4576&gt;L4576),"FAIL","PASS"))</x:f>
        <x:v>OPEN</x:v>
      </x:c>
    </x:row>
    <x:row r="4577">
      <x:c r="B4577" s="7" t="str">
        <x:v>CAL-04571</x:v>
      </x:c>
      <x:c r="C4577" s="7" t="str">
        <x:v>CH-2286</x:v>
      </x:c>
      <x:c r="D4577" s="7" t="str">
        <x:v>REA-D-A</x:v>
      </x:c>
      <x:c r="E4577" s="7" t="str">
        <x:v>DESTRUCTIVE</x:v>
      </x:c>
      <x:c r="F4577" s="7" t="str">
        <x:v>PTC-A</x:v>
      </x:c>
      <x:c r="G4577" s="7" t="str">
        <x:v>CF-21</x:v>
      </x:c>
      <x:c r="H4577" s="7" t="str">
        <x:v>BEFORE</x:v>
      </x:c>
      <x:c r="I4577" s="7" t="str">
        <x:v>fraction</x:v>
      </x:c>
      <x:c r="J4577" s="7" t="n">
        <x:v>0</x:v>
      </x:c>
      <x:c r="K4577" s="7" t="n">
        <x:v>1</x:v>
      </x:c>
      <x:c r="L4577" s="7" t="n">
        <x:v>0.005</x:v>
      </x:c>
      <x:c r="M4577" s="7" t="str"/>
      <x:c r="N4577" s="7" t="str"/>
      <x:c r="O4577" s="7" t="str"/>
      <x:c r="P4577" s="7" t="str">
        <x:f>IF(O4577="","OPEN",IF(OR(NOT(ISNUMBER(M4577)),NOT(ISNUMBER(N4577)),ABS(M4577)&gt;L4577,N4577&gt;L4577),"FAIL","PASS"))</x:f>
        <x:v>OPEN</x:v>
      </x:c>
    </x:row>
    <x:row r="4578">
      <x:c r="B4578" s="7" t="str">
        <x:v>CAL-04572</x:v>
      </x:c>
      <x:c r="C4578" s="7" t="str">
        <x:v>CH-2286</x:v>
      </x:c>
      <x:c r="D4578" s="7" t="str">
        <x:v>REA-D-A</x:v>
      </x:c>
      <x:c r="E4578" s="7" t="str">
        <x:v>DESTRUCTIVE</x:v>
      </x:c>
      <x:c r="F4578" s="7" t="str">
        <x:v>PTC-A</x:v>
      </x:c>
      <x:c r="G4578" s="7" t="str">
        <x:v>CF-21</x:v>
      </x:c>
      <x:c r="H4578" s="7" t="str">
        <x:v>AFTER</x:v>
      </x:c>
      <x:c r="I4578" s="7" t="str">
        <x:v>fraction</x:v>
      </x:c>
      <x:c r="J4578" s="7" t="n">
        <x:v>0</x:v>
      </x:c>
      <x:c r="K4578" s="7" t="n">
        <x:v>1</x:v>
      </x:c>
      <x:c r="L4578" s="7" t="n">
        <x:v>0.005</x:v>
      </x:c>
      <x:c r="M4578" s="7" t="str"/>
      <x:c r="N4578" s="7" t="str"/>
      <x:c r="O4578" s="7" t="str"/>
      <x:c r="P4578" s="7" t="str">
        <x:f>IF(O4578="","OPEN",IF(OR(NOT(ISNUMBER(M4578)),NOT(ISNUMBER(N4578)),ABS(M4578)&gt;L4578,N4578&gt;L4578),"FAIL","PASS"))</x:f>
        <x:v>OPEN</x:v>
      </x:c>
    </x:row>
    <x:row r="4579">
      <x:c r="B4579" s="7" t="str">
        <x:v>CAL-04573</x:v>
      </x:c>
      <x:c r="C4579" s="7" t="str">
        <x:v>CH-2287</x:v>
      </x:c>
      <x:c r="D4579" s="7" t="str">
        <x:v>REA-D-A</x:v>
      </x:c>
      <x:c r="E4579" s="7" t="str">
        <x:v>DESTRUCTIVE</x:v>
      </x:c>
      <x:c r="F4579" s="7" t="str">
        <x:v>PTC-A</x:v>
      </x:c>
      <x:c r="G4579" s="7" t="str">
        <x:v>CF-22</x:v>
      </x:c>
      <x:c r="H4579" s="7" t="str">
        <x:v>BEFORE</x:v>
      </x:c>
      <x:c r="I4579" s="7" t="str">
        <x:v>kg</x:v>
      </x:c>
      <x:c r="J4579" s="7" t="n">
        <x:v>0</x:v>
      </x:c>
      <x:c r="K4579" s="7" t="n">
        <x:v>0.1</x:v>
      </x:c>
      <x:c r="L4579" s="7" t="n">
        <x:v>0.01</x:v>
      </x:c>
      <x:c r="M4579" s="7" t="str"/>
      <x:c r="N4579" s="7" t="str"/>
      <x:c r="O4579" s="7" t="str"/>
      <x:c r="P4579" s="7" t="str">
        <x:f>IF(O4579="","OPEN",IF(OR(NOT(ISNUMBER(M4579)),NOT(ISNUMBER(N4579)),ABS(M4579)&gt;L4579,N4579&gt;L4579),"FAIL","PASS"))</x:f>
        <x:v>OPEN</x:v>
      </x:c>
    </x:row>
    <x:row r="4580">
      <x:c r="B4580" s="7" t="str">
        <x:v>CAL-04574</x:v>
      </x:c>
      <x:c r="C4580" s="7" t="str">
        <x:v>CH-2287</x:v>
      </x:c>
      <x:c r="D4580" s="7" t="str">
        <x:v>REA-D-A</x:v>
      </x:c>
      <x:c r="E4580" s="7" t="str">
        <x:v>DESTRUCTIVE</x:v>
      </x:c>
      <x:c r="F4580" s="7" t="str">
        <x:v>PTC-A</x:v>
      </x:c>
      <x:c r="G4580" s="7" t="str">
        <x:v>CF-22</x:v>
      </x:c>
      <x:c r="H4580" s="7" t="str">
        <x:v>AFTER</x:v>
      </x:c>
      <x:c r="I4580" s="7" t="str">
        <x:v>kg</x:v>
      </x:c>
      <x:c r="J4580" s="7" t="n">
        <x:v>0</x:v>
      </x:c>
      <x:c r="K4580" s="7" t="n">
        <x:v>0.1</x:v>
      </x:c>
      <x:c r="L4580" s="7" t="n">
        <x:v>0.01</x:v>
      </x:c>
      <x:c r="M4580" s="7" t="str"/>
      <x:c r="N4580" s="7" t="str"/>
      <x:c r="O4580" s="7" t="str"/>
      <x:c r="P4580" s="7" t="str">
        <x:f>IF(O4580="","OPEN",IF(OR(NOT(ISNUMBER(M4580)),NOT(ISNUMBER(N4580)),ABS(M4580)&gt;L4580,N4580&gt;L4580),"FAIL","PASS"))</x:f>
        <x:v>OPEN</x:v>
      </x:c>
    </x:row>
    <x:row r="4581">
      <x:c r="B4581" s="7" t="str">
        <x:v>CAL-04575</x:v>
      </x:c>
      <x:c r="C4581" s="7" t="str">
        <x:v>CH-2288</x:v>
      </x:c>
      <x:c r="D4581" s="7" t="str">
        <x:v>REA-D-A</x:v>
      </x:c>
      <x:c r="E4581" s="7" t="str">
        <x:v>DESTRUCTIVE</x:v>
      </x:c>
      <x:c r="F4581" s="7" t="str">
        <x:v>PTC-A</x:v>
      </x:c>
      <x:c r="G4581" s="7" t="str">
        <x:v>CF-22</x:v>
      </x:c>
      <x:c r="H4581" s="7" t="str">
        <x:v>BEFORE</x:v>
      </x:c>
      <x:c r="I4581" s="7" t="str">
        <x:v>kg</x:v>
      </x:c>
      <x:c r="J4581" s="7" t="n">
        <x:v>0</x:v>
      </x:c>
      <x:c r="K4581" s="7" t="n">
        <x:v>0.1</x:v>
      </x:c>
      <x:c r="L4581" s="7" t="n">
        <x:v>0.01</x:v>
      </x:c>
      <x:c r="M4581" s="7" t="str"/>
      <x:c r="N4581" s="7" t="str"/>
      <x:c r="O4581" s="7" t="str"/>
      <x:c r="P4581" s="7" t="str">
        <x:f>IF(O4581="","OPEN",IF(OR(NOT(ISNUMBER(M4581)),NOT(ISNUMBER(N4581)),ABS(M4581)&gt;L4581,N4581&gt;L4581),"FAIL","PASS"))</x:f>
        <x:v>OPEN</x:v>
      </x:c>
    </x:row>
    <x:row r="4582">
      <x:c r="B4582" s="7" t="str">
        <x:v>CAL-04576</x:v>
      </x:c>
      <x:c r="C4582" s="7" t="str">
        <x:v>CH-2288</x:v>
      </x:c>
      <x:c r="D4582" s="7" t="str">
        <x:v>REA-D-A</x:v>
      </x:c>
      <x:c r="E4582" s="7" t="str">
        <x:v>DESTRUCTIVE</x:v>
      </x:c>
      <x:c r="F4582" s="7" t="str">
        <x:v>PTC-A</x:v>
      </x:c>
      <x:c r="G4582" s="7" t="str">
        <x:v>CF-22</x:v>
      </x:c>
      <x:c r="H4582" s="7" t="str">
        <x:v>AFTER</x:v>
      </x:c>
      <x:c r="I4582" s="7" t="str">
        <x:v>kg</x:v>
      </x:c>
      <x:c r="J4582" s="7" t="n">
        <x:v>0</x:v>
      </x:c>
      <x:c r="K4582" s="7" t="n">
        <x:v>0.1</x:v>
      </x:c>
      <x:c r="L4582" s="7" t="n">
        <x:v>0.01</x:v>
      </x:c>
      <x:c r="M4582" s="7" t="str"/>
      <x:c r="N4582" s="7" t="str"/>
      <x:c r="O4582" s="7" t="str"/>
      <x:c r="P4582" s="7" t="str">
        <x:f>IF(O4582="","OPEN",IF(OR(NOT(ISNUMBER(M4582)),NOT(ISNUMBER(N4582)),ABS(M4582)&gt;L4582,N4582&gt;L4582),"FAIL","PASS"))</x:f>
        <x:v>OPEN</x:v>
      </x:c>
    </x:row>
    <x:row r="4583">
      <x:c r="B4583" s="7" t="str">
        <x:v>CAL-04577</x:v>
      </x:c>
      <x:c r="C4583" s="7" t="str">
        <x:v>CH-2289</x:v>
      </x:c>
      <x:c r="D4583" s="7" t="str">
        <x:v>REA-D-A</x:v>
      </x:c>
      <x:c r="E4583" s="7" t="str">
        <x:v>DESTRUCTIVE</x:v>
      </x:c>
      <x:c r="F4583" s="7" t="str">
        <x:v>PTC-A</x:v>
      </x:c>
      <x:c r="G4583" s="7" t="str">
        <x:v>CF-22</x:v>
      </x:c>
      <x:c r="H4583" s="7" t="str">
        <x:v>BEFORE</x:v>
      </x:c>
      <x:c r="I4583" s="7" t="str">
        <x:v>kg</x:v>
      </x:c>
      <x:c r="J4583" s="7" t="n">
        <x:v>0</x:v>
      </x:c>
      <x:c r="K4583" s="7" t="n">
        <x:v>0.1</x:v>
      </x:c>
      <x:c r="L4583" s="7" t="n">
        <x:v>0.01</x:v>
      </x:c>
      <x:c r="M4583" s="7" t="str"/>
      <x:c r="N4583" s="7" t="str"/>
      <x:c r="O4583" s="7" t="str"/>
      <x:c r="P4583" s="7" t="str">
        <x:f>IF(O4583="","OPEN",IF(OR(NOT(ISNUMBER(M4583)),NOT(ISNUMBER(N4583)),ABS(M4583)&gt;L4583,N4583&gt;L4583),"FAIL","PASS"))</x:f>
        <x:v>OPEN</x:v>
      </x:c>
    </x:row>
    <x:row r="4584">
      <x:c r="B4584" s="7" t="str">
        <x:v>CAL-04578</x:v>
      </x:c>
      <x:c r="C4584" s="7" t="str">
        <x:v>CH-2289</x:v>
      </x:c>
      <x:c r="D4584" s="7" t="str">
        <x:v>REA-D-A</x:v>
      </x:c>
      <x:c r="E4584" s="7" t="str">
        <x:v>DESTRUCTIVE</x:v>
      </x:c>
      <x:c r="F4584" s="7" t="str">
        <x:v>PTC-A</x:v>
      </x:c>
      <x:c r="G4584" s="7" t="str">
        <x:v>CF-22</x:v>
      </x:c>
      <x:c r="H4584" s="7" t="str">
        <x:v>AFTER</x:v>
      </x:c>
      <x:c r="I4584" s="7" t="str">
        <x:v>kg</x:v>
      </x:c>
      <x:c r="J4584" s="7" t="n">
        <x:v>0</x:v>
      </x:c>
      <x:c r="K4584" s="7" t="n">
        <x:v>0.1</x:v>
      </x:c>
      <x:c r="L4584" s="7" t="n">
        <x:v>0.01</x:v>
      </x:c>
      <x:c r="M4584" s="7" t="str"/>
      <x:c r="N4584" s="7" t="str"/>
      <x:c r="O4584" s="7" t="str"/>
      <x:c r="P4584" s="7" t="str">
        <x:f>IF(O4584="","OPEN",IF(OR(NOT(ISNUMBER(M4584)),NOT(ISNUMBER(N4584)),ABS(M4584)&gt;L4584,N4584&gt;L4584),"FAIL","PASS"))</x:f>
        <x:v>OPEN</x:v>
      </x:c>
    </x:row>
    <x:row r="4585">
      <x:c r="B4585" s="7" t="str">
        <x:v>CAL-04579</x:v>
      </x:c>
      <x:c r="C4585" s="7" t="str">
        <x:v>CH-2290</x:v>
      </x:c>
      <x:c r="D4585" s="7" t="str">
        <x:v>REA-D-A</x:v>
      </x:c>
      <x:c r="E4585" s="7" t="str">
        <x:v>DESTRUCTIVE</x:v>
      </x:c>
      <x:c r="F4585" s="7" t="str">
        <x:v>PTC-A</x:v>
      </x:c>
      <x:c r="G4585" s="7" t="str">
        <x:v>CF-22</x:v>
      </x:c>
      <x:c r="H4585" s="7" t="str">
        <x:v>BEFORE</x:v>
      </x:c>
      <x:c r="I4585" s="7" t="str">
        <x:v>kg</x:v>
      </x:c>
      <x:c r="J4585" s="7" t="n">
        <x:v>0</x:v>
      </x:c>
      <x:c r="K4585" s="7" t="n">
        <x:v>0.1</x:v>
      </x:c>
      <x:c r="L4585" s="7" t="n">
        <x:v>0.01</x:v>
      </x:c>
      <x:c r="M4585" s="7" t="str"/>
      <x:c r="N4585" s="7" t="str"/>
      <x:c r="O4585" s="7" t="str"/>
      <x:c r="P4585" s="7" t="str">
        <x:f>IF(O4585="","OPEN",IF(OR(NOT(ISNUMBER(M4585)),NOT(ISNUMBER(N4585)),ABS(M4585)&gt;L4585,N4585&gt;L4585),"FAIL","PASS"))</x:f>
        <x:v>OPEN</x:v>
      </x:c>
    </x:row>
    <x:row r="4586">
      <x:c r="B4586" s="7" t="str">
        <x:v>CAL-04580</x:v>
      </x:c>
      <x:c r="C4586" s="7" t="str">
        <x:v>CH-2290</x:v>
      </x:c>
      <x:c r="D4586" s="7" t="str">
        <x:v>REA-D-A</x:v>
      </x:c>
      <x:c r="E4586" s="7" t="str">
        <x:v>DESTRUCTIVE</x:v>
      </x:c>
      <x:c r="F4586" s="7" t="str">
        <x:v>PTC-A</x:v>
      </x:c>
      <x:c r="G4586" s="7" t="str">
        <x:v>CF-22</x:v>
      </x:c>
      <x:c r="H4586" s="7" t="str">
        <x:v>AFTER</x:v>
      </x:c>
      <x:c r="I4586" s="7" t="str">
        <x:v>kg</x:v>
      </x:c>
      <x:c r="J4586" s="7" t="n">
        <x:v>0</x:v>
      </x:c>
      <x:c r="K4586" s="7" t="n">
        <x:v>0.1</x:v>
      </x:c>
      <x:c r="L4586" s="7" t="n">
        <x:v>0.01</x:v>
      </x:c>
      <x:c r="M4586" s="7" t="str"/>
      <x:c r="N4586" s="7" t="str"/>
      <x:c r="O4586" s="7" t="str"/>
      <x:c r="P4586" s="7" t="str">
        <x:f>IF(O4586="","OPEN",IF(OR(NOT(ISNUMBER(M4586)),NOT(ISNUMBER(N4586)),ABS(M4586)&gt;L4586,N4586&gt;L4586),"FAIL","PASS"))</x:f>
        <x:v>OPEN</x:v>
      </x:c>
    </x:row>
    <x:row r="4587">
      <x:c r="B4587" s="7" t="str">
        <x:v>CAL-04581</x:v>
      </x:c>
      <x:c r="C4587" s="7" t="str">
        <x:v>CH-2291</x:v>
      </x:c>
      <x:c r="D4587" s="7" t="str">
        <x:v>REA-D-A</x:v>
      </x:c>
      <x:c r="E4587" s="7" t="str">
        <x:v>DESTRUCTIVE</x:v>
      </x:c>
      <x:c r="F4587" s="7" t="str">
        <x:v>PTC-A</x:v>
      </x:c>
      <x:c r="G4587" s="7" t="str">
        <x:v>CF-22</x:v>
      </x:c>
      <x:c r="H4587" s="7" t="str">
        <x:v>BEFORE</x:v>
      </x:c>
      <x:c r="I4587" s="7" t="str">
        <x:v>kg</x:v>
      </x:c>
      <x:c r="J4587" s="7" t="n">
        <x:v>0</x:v>
      </x:c>
      <x:c r="K4587" s="7" t="n">
        <x:v>0.1</x:v>
      </x:c>
      <x:c r="L4587" s="7" t="n">
        <x:v>0.01</x:v>
      </x:c>
      <x:c r="M4587" s="7" t="str"/>
      <x:c r="N4587" s="7" t="str"/>
      <x:c r="O4587" s="7" t="str"/>
      <x:c r="P4587" s="7" t="str">
        <x:f>IF(O4587="","OPEN",IF(OR(NOT(ISNUMBER(M4587)),NOT(ISNUMBER(N4587)),ABS(M4587)&gt;L4587,N4587&gt;L4587),"FAIL","PASS"))</x:f>
        <x:v>OPEN</x:v>
      </x:c>
    </x:row>
    <x:row r="4588">
      <x:c r="B4588" s="7" t="str">
        <x:v>CAL-04582</x:v>
      </x:c>
      <x:c r="C4588" s="7" t="str">
        <x:v>CH-2291</x:v>
      </x:c>
      <x:c r="D4588" s="7" t="str">
        <x:v>REA-D-A</x:v>
      </x:c>
      <x:c r="E4588" s="7" t="str">
        <x:v>DESTRUCTIVE</x:v>
      </x:c>
      <x:c r="F4588" s="7" t="str">
        <x:v>PTC-A</x:v>
      </x:c>
      <x:c r="G4588" s="7" t="str">
        <x:v>CF-22</x:v>
      </x:c>
      <x:c r="H4588" s="7" t="str">
        <x:v>AFTER</x:v>
      </x:c>
      <x:c r="I4588" s="7" t="str">
        <x:v>kg</x:v>
      </x:c>
      <x:c r="J4588" s="7" t="n">
        <x:v>0</x:v>
      </x:c>
      <x:c r="K4588" s="7" t="n">
        <x:v>0.1</x:v>
      </x:c>
      <x:c r="L4588" s="7" t="n">
        <x:v>0.01</x:v>
      </x:c>
      <x:c r="M4588" s="7" t="str"/>
      <x:c r="N4588" s="7" t="str"/>
      <x:c r="O4588" s="7" t="str"/>
      <x:c r="P4588" s="7" t="str">
        <x:f>IF(O4588="","OPEN",IF(OR(NOT(ISNUMBER(M4588)),NOT(ISNUMBER(N4588)),ABS(M4588)&gt;L4588,N4588&gt;L4588),"FAIL","PASS"))</x:f>
        <x:v>OPEN</x:v>
      </x:c>
    </x:row>
    <x:row r="4589">
      <x:c r="B4589" s="7" t="str">
        <x:v>CAL-04583</x:v>
      </x:c>
      <x:c r="C4589" s="7" t="str">
        <x:v>CH-2292</x:v>
      </x:c>
      <x:c r="D4589" s="7" t="str">
        <x:v>REA-D-A</x:v>
      </x:c>
      <x:c r="E4589" s="7" t="str">
        <x:v>DESTRUCTIVE</x:v>
      </x:c>
      <x:c r="F4589" s="7" t="str">
        <x:v>PTC-A</x:v>
      </x:c>
      <x:c r="G4589" s="7" t="str">
        <x:v>CF-22</x:v>
      </x:c>
      <x:c r="H4589" s="7" t="str">
        <x:v>BEFORE</x:v>
      </x:c>
      <x:c r="I4589" s="7" t="str">
        <x:v>kg</x:v>
      </x:c>
      <x:c r="J4589" s="7" t="n">
        <x:v>0</x:v>
      </x:c>
      <x:c r="K4589" s="7" t="n">
        <x:v>0.1</x:v>
      </x:c>
      <x:c r="L4589" s="7" t="n">
        <x:v>0.01</x:v>
      </x:c>
      <x:c r="M4589" s="7" t="str"/>
      <x:c r="N4589" s="7" t="str"/>
      <x:c r="O4589" s="7" t="str"/>
      <x:c r="P4589" s="7" t="str">
        <x:f>IF(O4589="","OPEN",IF(OR(NOT(ISNUMBER(M4589)),NOT(ISNUMBER(N4589)),ABS(M4589)&gt;L4589,N4589&gt;L4589),"FAIL","PASS"))</x:f>
        <x:v>OPEN</x:v>
      </x:c>
    </x:row>
    <x:row r="4590">
      <x:c r="B4590" s="7" t="str">
        <x:v>CAL-04584</x:v>
      </x:c>
      <x:c r="C4590" s="7" t="str">
        <x:v>CH-2292</x:v>
      </x:c>
      <x:c r="D4590" s="7" t="str">
        <x:v>REA-D-A</x:v>
      </x:c>
      <x:c r="E4590" s="7" t="str">
        <x:v>DESTRUCTIVE</x:v>
      </x:c>
      <x:c r="F4590" s="7" t="str">
        <x:v>PTC-A</x:v>
      </x:c>
      <x:c r="G4590" s="7" t="str">
        <x:v>CF-22</x:v>
      </x:c>
      <x:c r="H4590" s="7" t="str">
        <x:v>AFTER</x:v>
      </x:c>
      <x:c r="I4590" s="7" t="str">
        <x:v>kg</x:v>
      </x:c>
      <x:c r="J4590" s="7" t="n">
        <x:v>0</x:v>
      </x:c>
      <x:c r="K4590" s="7" t="n">
        <x:v>0.1</x:v>
      </x:c>
      <x:c r="L4590" s="7" t="n">
        <x:v>0.01</x:v>
      </x:c>
      <x:c r="M4590" s="7" t="str"/>
      <x:c r="N4590" s="7" t="str"/>
      <x:c r="O4590" s="7" t="str"/>
      <x:c r="P4590" s="7" t="str">
        <x:f>IF(O4590="","OPEN",IF(OR(NOT(ISNUMBER(M4590)),NOT(ISNUMBER(N4590)),ABS(M4590)&gt;L4590,N4590&gt;L4590),"FAIL","PASS"))</x:f>
        <x:v>OPEN</x:v>
      </x:c>
    </x:row>
    <x:row r="4591">
      <x:c r="B4591" s="7" t="str">
        <x:v>CAL-04585</x:v>
      </x:c>
      <x:c r="C4591" s="7" t="str">
        <x:v>CH-2293</x:v>
      </x:c>
      <x:c r="D4591" s="7" t="str">
        <x:v>REA-D-A</x:v>
      </x:c>
      <x:c r="E4591" s="7" t="str">
        <x:v>DESTRUCTIVE</x:v>
      </x:c>
      <x:c r="F4591" s="7" t="str">
        <x:v>PTC-A</x:v>
      </x:c>
      <x:c r="G4591" s="7" t="str">
        <x:v>CF-23</x:v>
      </x:c>
      <x:c r="H4591" s="7" t="str">
        <x:v>BEFORE</x:v>
      </x:c>
      <x:c r="I4591" s="7" t="str">
        <x:v>ms</x:v>
      </x:c>
      <x:c r="J4591" s="7" t="n">
        <x:v>-10</x:v>
      </x:c>
      <x:c r="K4591" s="7" t="n">
        <x:v>10</x:v>
      </x:c>
      <x:c r="L4591" s="7" t="n">
        <x:v>1</x:v>
      </x:c>
      <x:c r="M4591" s="7" t="str"/>
      <x:c r="N4591" s="7" t="str"/>
      <x:c r="O4591" s="7" t="str"/>
      <x:c r="P4591" s="7" t="str">
        <x:f>IF(O4591="","OPEN",IF(OR(NOT(ISNUMBER(M4591)),NOT(ISNUMBER(N4591)),ABS(M4591)&gt;L4591,N4591&gt;L4591),"FAIL","PASS"))</x:f>
        <x:v>OPEN</x:v>
      </x:c>
    </x:row>
    <x:row r="4592">
      <x:c r="B4592" s="7" t="str">
        <x:v>CAL-04586</x:v>
      </x:c>
      <x:c r="C4592" s="7" t="str">
        <x:v>CH-2293</x:v>
      </x:c>
      <x:c r="D4592" s="7" t="str">
        <x:v>REA-D-A</x:v>
      </x:c>
      <x:c r="E4592" s="7" t="str">
        <x:v>DESTRUCTIVE</x:v>
      </x:c>
      <x:c r="F4592" s="7" t="str">
        <x:v>PTC-A</x:v>
      </x:c>
      <x:c r="G4592" s="7" t="str">
        <x:v>CF-23</x:v>
      </x:c>
      <x:c r="H4592" s="7" t="str">
        <x:v>AFTER</x:v>
      </x:c>
      <x:c r="I4592" s="7" t="str">
        <x:v>ms</x:v>
      </x:c>
      <x:c r="J4592" s="7" t="n">
        <x:v>-10</x:v>
      </x:c>
      <x:c r="K4592" s="7" t="n">
        <x:v>10</x:v>
      </x:c>
      <x:c r="L4592" s="7" t="n">
        <x:v>1</x:v>
      </x:c>
      <x:c r="M4592" s="7" t="str"/>
      <x:c r="N4592" s="7" t="str"/>
      <x:c r="O4592" s="7" t="str"/>
      <x:c r="P4592" s="7" t="str">
        <x:f>IF(O4592="","OPEN",IF(OR(NOT(ISNUMBER(M4592)),NOT(ISNUMBER(N4592)),ABS(M4592)&gt;L4592,N4592&gt;L4592),"FAIL","PASS"))</x:f>
        <x:v>OPEN</x:v>
      </x:c>
    </x:row>
    <x:row r="4593">
      <x:c r="B4593" s="7" t="str">
        <x:v>CAL-04587</x:v>
      </x:c>
      <x:c r="C4593" s="7" t="str">
        <x:v>CH-2294</x:v>
      </x:c>
      <x:c r="D4593" s="7" t="str">
        <x:v>REA-D-A</x:v>
      </x:c>
      <x:c r="E4593" s="7" t="str">
        <x:v>DESTRUCTIVE</x:v>
      </x:c>
      <x:c r="F4593" s="7" t="str">
        <x:v>PTC-A</x:v>
      </x:c>
      <x:c r="G4593" s="7" t="str">
        <x:v>CF-23</x:v>
      </x:c>
      <x:c r="H4593" s="7" t="str">
        <x:v>BEFORE</x:v>
      </x:c>
      <x:c r="I4593" s="7" t="str">
        <x:v>ms</x:v>
      </x:c>
      <x:c r="J4593" s="7" t="n">
        <x:v>-10</x:v>
      </x:c>
      <x:c r="K4593" s="7" t="n">
        <x:v>10</x:v>
      </x:c>
      <x:c r="L4593" s="7" t="n">
        <x:v>1</x:v>
      </x:c>
      <x:c r="M4593" s="7" t="str"/>
      <x:c r="N4593" s="7" t="str"/>
      <x:c r="O4593" s="7" t="str"/>
      <x:c r="P4593" s="7" t="str">
        <x:f>IF(O4593="","OPEN",IF(OR(NOT(ISNUMBER(M4593)),NOT(ISNUMBER(N4593)),ABS(M4593)&gt;L4593,N4593&gt;L4593),"FAIL","PASS"))</x:f>
        <x:v>OPEN</x:v>
      </x:c>
    </x:row>
    <x:row r="4594">
      <x:c r="B4594" s="7" t="str">
        <x:v>CAL-04588</x:v>
      </x:c>
      <x:c r="C4594" s="7" t="str">
        <x:v>CH-2294</x:v>
      </x:c>
      <x:c r="D4594" s="7" t="str">
        <x:v>REA-D-A</x:v>
      </x:c>
      <x:c r="E4594" s="7" t="str">
        <x:v>DESTRUCTIVE</x:v>
      </x:c>
      <x:c r="F4594" s="7" t="str">
        <x:v>PTC-A</x:v>
      </x:c>
      <x:c r="G4594" s="7" t="str">
        <x:v>CF-23</x:v>
      </x:c>
      <x:c r="H4594" s="7" t="str">
        <x:v>AFTER</x:v>
      </x:c>
      <x:c r="I4594" s="7" t="str">
        <x:v>ms</x:v>
      </x:c>
      <x:c r="J4594" s="7" t="n">
        <x:v>-10</x:v>
      </x:c>
      <x:c r="K4594" s="7" t="n">
        <x:v>10</x:v>
      </x:c>
      <x:c r="L4594" s="7" t="n">
        <x:v>1</x:v>
      </x:c>
      <x:c r="M4594" s="7" t="str"/>
      <x:c r="N4594" s="7" t="str"/>
      <x:c r="O4594" s="7" t="str"/>
      <x:c r="P4594" s="7" t="str">
        <x:f>IF(O4594="","OPEN",IF(OR(NOT(ISNUMBER(M4594)),NOT(ISNUMBER(N4594)),ABS(M4594)&gt;L4594,N4594&gt;L4594),"FAIL","PASS"))</x:f>
        <x:v>OPEN</x:v>
      </x:c>
    </x:row>
    <x:row r="4595">
      <x:c r="B4595" s="7" t="str">
        <x:v>CAL-04589</x:v>
      </x:c>
      <x:c r="C4595" s="7" t="str">
        <x:v>CH-2295</x:v>
      </x:c>
      <x:c r="D4595" s="7" t="str">
        <x:v>REA-D-A</x:v>
      </x:c>
      <x:c r="E4595" s="7" t="str">
        <x:v>DESTRUCTIVE</x:v>
      </x:c>
      <x:c r="F4595" s="7" t="str">
        <x:v>PTC-A</x:v>
      </x:c>
      <x:c r="G4595" s="7" t="str">
        <x:v>CF-23</x:v>
      </x:c>
      <x:c r="H4595" s="7" t="str">
        <x:v>BEFORE</x:v>
      </x:c>
      <x:c r="I4595" s="7" t="str">
        <x:v>ms</x:v>
      </x:c>
      <x:c r="J4595" s="7" t="n">
        <x:v>-10</x:v>
      </x:c>
      <x:c r="K4595" s="7" t="n">
        <x:v>10</x:v>
      </x:c>
      <x:c r="L4595" s="7" t="n">
        <x:v>1</x:v>
      </x:c>
      <x:c r="M4595" s="7" t="str"/>
      <x:c r="N4595" s="7" t="str"/>
      <x:c r="O4595" s="7" t="str"/>
      <x:c r="P4595" s="7" t="str">
        <x:f>IF(O4595="","OPEN",IF(OR(NOT(ISNUMBER(M4595)),NOT(ISNUMBER(N4595)),ABS(M4595)&gt;L4595,N4595&gt;L4595),"FAIL","PASS"))</x:f>
        <x:v>OPEN</x:v>
      </x:c>
    </x:row>
    <x:row r="4596">
      <x:c r="B4596" s="7" t="str">
        <x:v>CAL-04590</x:v>
      </x:c>
      <x:c r="C4596" s="7" t="str">
        <x:v>CH-2295</x:v>
      </x:c>
      <x:c r="D4596" s="7" t="str">
        <x:v>REA-D-A</x:v>
      </x:c>
      <x:c r="E4596" s="7" t="str">
        <x:v>DESTRUCTIVE</x:v>
      </x:c>
      <x:c r="F4596" s="7" t="str">
        <x:v>PTC-A</x:v>
      </x:c>
      <x:c r="G4596" s="7" t="str">
        <x:v>CF-23</x:v>
      </x:c>
      <x:c r="H4596" s="7" t="str">
        <x:v>AFTER</x:v>
      </x:c>
      <x:c r="I4596" s="7" t="str">
        <x:v>ms</x:v>
      </x:c>
      <x:c r="J4596" s="7" t="n">
        <x:v>-10</x:v>
      </x:c>
      <x:c r="K4596" s="7" t="n">
        <x:v>10</x:v>
      </x:c>
      <x:c r="L4596" s="7" t="n">
        <x:v>1</x:v>
      </x:c>
      <x:c r="M4596" s="7" t="str"/>
      <x:c r="N4596" s="7" t="str"/>
      <x:c r="O4596" s="7" t="str"/>
      <x:c r="P4596" s="7" t="str">
        <x:f>IF(O4596="","OPEN",IF(OR(NOT(ISNUMBER(M4596)),NOT(ISNUMBER(N4596)),ABS(M4596)&gt;L4596,N4596&gt;L4596),"FAIL","PASS"))</x:f>
        <x:v>OPEN</x:v>
      </x:c>
    </x:row>
    <x:row r="4597">
      <x:c r="B4597" s="7" t="str">
        <x:v>CAL-04591</x:v>
      </x:c>
      <x:c r="C4597" s="7" t="str">
        <x:v>CH-2296</x:v>
      </x:c>
      <x:c r="D4597" s="7" t="str">
        <x:v>REA-D-A</x:v>
      </x:c>
      <x:c r="E4597" s="7" t="str">
        <x:v>DESTRUCTIVE</x:v>
      </x:c>
      <x:c r="F4597" s="7" t="str">
        <x:v>PTC-A</x:v>
      </x:c>
      <x:c r="G4597" s="7" t="str">
        <x:v>CF-23</x:v>
      </x:c>
      <x:c r="H4597" s="7" t="str">
        <x:v>BEFORE</x:v>
      </x:c>
      <x:c r="I4597" s="7" t="str">
        <x:v>ms</x:v>
      </x:c>
      <x:c r="J4597" s="7" t="n">
        <x:v>-10</x:v>
      </x:c>
      <x:c r="K4597" s="7" t="n">
        <x:v>10</x:v>
      </x:c>
      <x:c r="L4597" s="7" t="n">
        <x:v>1</x:v>
      </x:c>
      <x:c r="M4597" s="7" t="str"/>
      <x:c r="N4597" s="7" t="str"/>
      <x:c r="O4597" s="7" t="str"/>
      <x:c r="P4597" s="7" t="str">
        <x:f>IF(O4597="","OPEN",IF(OR(NOT(ISNUMBER(M4597)),NOT(ISNUMBER(N4597)),ABS(M4597)&gt;L4597,N4597&gt;L4597),"FAIL","PASS"))</x:f>
        <x:v>OPEN</x:v>
      </x:c>
    </x:row>
    <x:row r="4598">
      <x:c r="B4598" s="7" t="str">
        <x:v>CAL-04592</x:v>
      </x:c>
      <x:c r="C4598" s="7" t="str">
        <x:v>CH-2296</x:v>
      </x:c>
      <x:c r="D4598" s="7" t="str">
        <x:v>REA-D-A</x:v>
      </x:c>
      <x:c r="E4598" s="7" t="str">
        <x:v>DESTRUCTIVE</x:v>
      </x:c>
      <x:c r="F4598" s="7" t="str">
        <x:v>PTC-A</x:v>
      </x:c>
      <x:c r="G4598" s="7" t="str">
        <x:v>CF-23</x:v>
      </x:c>
      <x:c r="H4598" s="7" t="str">
        <x:v>AFTER</x:v>
      </x:c>
      <x:c r="I4598" s="7" t="str">
        <x:v>ms</x:v>
      </x:c>
      <x:c r="J4598" s="7" t="n">
        <x:v>-10</x:v>
      </x:c>
      <x:c r="K4598" s="7" t="n">
        <x:v>10</x:v>
      </x:c>
      <x:c r="L4598" s="7" t="n">
        <x:v>1</x:v>
      </x:c>
      <x:c r="M4598" s="7" t="str"/>
      <x:c r="N4598" s="7" t="str"/>
      <x:c r="O4598" s="7" t="str"/>
      <x:c r="P4598" s="7" t="str">
        <x:f>IF(O4598="","OPEN",IF(OR(NOT(ISNUMBER(M4598)),NOT(ISNUMBER(N4598)),ABS(M4598)&gt;L4598,N4598&gt;L4598),"FAIL","PASS"))</x:f>
        <x:v>OPEN</x:v>
      </x:c>
    </x:row>
    <x:row r="4599">
      <x:c r="B4599" s="7" t="str">
        <x:v>CAL-04593</x:v>
      </x:c>
      <x:c r="C4599" s="7" t="str">
        <x:v>CH-2297</x:v>
      </x:c>
      <x:c r="D4599" s="7" t="str">
        <x:v>REA-D-A</x:v>
      </x:c>
      <x:c r="E4599" s="7" t="str">
        <x:v>DESTRUCTIVE</x:v>
      </x:c>
      <x:c r="F4599" s="7" t="str">
        <x:v>PTC-A</x:v>
      </x:c>
      <x:c r="G4599" s="7" t="str">
        <x:v>CF-23</x:v>
      </x:c>
      <x:c r="H4599" s="7" t="str">
        <x:v>BEFORE</x:v>
      </x:c>
      <x:c r="I4599" s="7" t="str">
        <x:v>ms</x:v>
      </x:c>
      <x:c r="J4599" s="7" t="n">
        <x:v>-10</x:v>
      </x:c>
      <x:c r="K4599" s="7" t="n">
        <x:v>10</x:v>
      </x:c>
      <x:c r="L4599" s="7" t="n">
        <x:v>1</x:v>
      </x:c>
      <x:c r="M4599" s="7" t="str"/>
      <x:c r="N4599" s="7" t="str"/>
      <x:c r="O4599" s="7" t="str"/>
      <x:c r="P4599" s="7" t="str">
        <x:f>IF(O4599="","OPEN",IF(OR(NOT(ISNUMBER(M4599)),NOT(ISNUMBER(N4599)),ABS(M4599)&gt;L4599,N4599&gt;L4599),"FAIL","PASS"))</x:f>
        <x:v>OPEN</x:v>
      </x:c>
    </x:row>
    <x:row r="4600">
      <x:c r="B4600" s="7" t="str">
        <x:v>CAL-04594</x:v>
      </x:c>
      <x:c r="C4600" s="7" t="str">
        <x:v>CH-2297</x:v>
      </x:c>
      <x:c r="D4600" s="7" t="str">
        <x:v>REA-D-A</x:v>
      </x:c>
      <x:c r="E4600" s="7" t="str">
        <x:v>DESTRUCTIVE</x:v>
      </x:c>
      <x:c r="F4600" s="7" t="str">
        <x:v>PTC-A</x:v>
      </x:c>
      <x:c r="G4600" s="7" t="str">
        <x:v>CF-23</x:v>
      </x:c>
      <x:c r="H4600" s="7" t="str">
        <x:v>AFTER</x:v>
      </x:c>
      <x:c r="I4600" s="7" t="str">
        <x:v>ms</x:v>
      </x:c>
      <x:c r="J4600" s="7" t="n">
        <x:v>-10</x:v>
      </x:c>
      <x:c r="K4600" s="7" t="n">
        <x:v>10</x:v>
      </x:c>
      <x:c r="L4600" s="7" t="n">
        <x:v>1</x:v>
      </x:c>
      <x:c r="M4600" s="7" t="str"/>
      <x:c r="N4600" s="7" t="str"/>
      <x:c r="O4600" s="7" t="str"/>
      <x:c r="P4600" s="7" t="str">
        <x:f>IF(O4600="","OPEN",IF(OR(NOT(ISNUMBER(M4600)),NOT(ISNUMBER(N4600)),ABS(M4600)&gt;L4600,N4600&gt;L4600),"FAIL","PASS"))</x:f>
        <x:v>OPEN</x:v>
      </x:c>
    </x:row>
    <x:row r="4601">
      <x:c r="B4601" s="7" t="str">
        <x:v>CAL-04595</x:v>
      </x:c>
      <x:c r="C4601" s="7" t="str">
        <x:v>CH-2298</x:v>
      </x:c>
      <x:c r="D4601" s="7" t="str">
        <x:v>REA-D-A</x:v>
      </x:c>
      <x:c r="E4601" s="7" t="str">
        <x:v>DESTRUCTIVE</x:v>
      </x:c>
      <x:c r="F4601" s="7" t="str">
        <x:v>PTC-A</x:v>
      </x:c>
      <x:c r="G4601" s="7" t="str">
        <x:v>CF-23</x:v>
      </x:c>
      <x:c r="H4601" s="7" t="str">
        <x:v>BEFORE</x:v>
      </x:c>
      <x:c r="I4601" s="7" t="str">
        <x:v>ms</x:v>
      </x:c>
      <x:c r="J4601" s="7" t="n">
        <x:v>-10</x:v>
      </x:c>
      <x:c r="K4601" s="7" t="n">
        <x:v>10</x:v>
      </x:c>
      <x:c r="L4601" s="7" t="n">
        <x:v>1</x:v>
      </x:c>
      <x:c r="M4601" s="7" t="str"/>
      <x:c r="N4601" s="7" t="str"/>
      <x:c r="O4601" s="7" t="str"/>
      <x:c r="P4601" s="7" t="str">
        <x:f>IF(O4601="","OPEN",IF(OR(NOT(ISNUMBER(M4601)),NOT(ISNUMBER(N4601)),ABS(M4601)&gt;L4601,N4601&gt;L4601),"FAIL","PASS"))</x:f>
        <x:v>OPEN</x:v>
      </x:c>
    </x:row>
    <x:row r="4602">
      <x:c r="B4602" s="7" t="str">
        <x:v>CAL-04596</x:v>
      </x:c>
      <x:c r="C4602" s="7" t="str">
        <x:v>CH-2298</x:v>
      </x:c>
      <x:c r="D4602" s="7" t="str">
        <x:v>REA-D-A</x:v>
      </x:c>
      <x:c r="E4602" s="7" t="str">
        <x:v>DESTRUCTIVE</x:v>
      </x:c>
      <x:c r="F4602" s="7" t="str">
        <x:v>PTC-A</x:v>
      </x:c>
      <x:c r="G4602" s="7" t="str">
        <x:v>CF-23</x:v>
      </x:c>
      <x:c r="H4602" s="7" t="str">
        <x:v>AFTER</x:v>
      </x:c>
      <x:c r="I4602" s="7" t="str">
        <x:v>ms</x:v>
      </x:c>
      <x:c r="J4602" s="7" t="n">
        <x:v>-10</x:v>
      </x:c>
      <x:c r="K4602" s="7" t="n">
        <x:v>10</x:v>
      </x:c>
      <x:c r="L4602" s="7" t="n">
        <x:v>1</x:v>
      </x:c>
      <x:c r="M4602" s="7" t="str"/>
      <x:c r="N4602" s="7" t="str"/>
      <x:c r="O4602" s="7" t="str"/>
      <x:c r="P4602" s="7" t="str">
        <x:f>IF(O4602="","OPEN",IF(OR(NOT(ISNUMBER(M4602)),NOT(ISNUMBER(N4602)),ABS(M4602)&gt;L4602,N4602&gt;L4602),"FAIL","PASS"))</x:f>
        <x:v>OPEN</x:v>
      </x:c>
    </x:row>
    <x:row r="4603">
      <x:c r="B4603" s="7" t="str">
        <x:v>CAL-04597</x:v>
      </x:c>
      <x:c r="C4603" s="7" t="str">
        <x:v>CH-2299</x:v>
      </x:c>
      <x:c r="D4603" s="7" t="str">
        <x:v>REA-D-A</x:v>
      </x:c>
      <x:c r="E4603" s="7" t="str">
        <x:v>DESTRUCTIVE</x:v>
      </x:c>
      <x:c r="F4603" s="7" t="str">
        <x:v>PTC-A</x:v>
      </x:c>
      <x:c r="G4603" s="7" t="str">
        <x:v>CF-24</x:v>
      </x:c>
      <x:c r="H4603" s="7" t="str">
        <x:v>BEFORE</x:v>
      </x:c>
      <x:c r="I4603" s="7" t="str">
        <x:v>binary</x:v>
      </x:c>
      <x:c r="J4603" s="7" t="n">
        <x:v>0</x:v>
      </x:c>
      <x:c r="K4603" s="7" t="n">
        <x:v>1</x:v>
      </x:c>
      <x:c r="L4603" s="7" t="n">
        <x:v>1</x:v>
      </x:c>
      <x:c r="M4603" s="7" t="str"/>
      <x:c r="N4603" s="7" t="str"/>
      <x:c r="O4603" s="7" t="str"/>
      <x:c r="P4603" s="7" t="str">
        <x:f>IF(O4603="","OPEN",IF(OR(NOT(ISNUMBER(M4603)),NOT(ISNUMBER(N4603)),ABS(M4603)&gt;L4603,N4603&gt;L4603),"FAIL","PASS"))</x:f>
        <x:v>OPEN</x:v>
      </x:c>
    </x:row>
    <x:row r="4604">
      <x:c r="B4604" s="7" t="str">
        <x:v>CAL-04598</x:v>
      </x:c>
      <x:c r="C4604" s="7" t="str">
        <x:v>CH-2299</x:v>
      </x:c>
      <x:c r="D4604" s="7" t="str">
        <x:v>REA-D-A</x:v>
      </x:c>
      <x:c r="E4604" s="7" t="str">
        <x:v>DESTRUCTIVE</x:v>
      </x:c>
      <x:c r="F4604" s="7" t="str">
        <x:v>PTC-A</x:v>
      </x:c>
      <x:c r="G4604" s="7" t="str">
        <x:v>CF-24</x:v>
      </x:c>
      <x:c r="H4604" s="7" t="str">
        <x:v>AFTER</x:v>
      </x:c>
      <x:c r="I4604" s="7" t="str">
        <x:v>binary</x:v>
      </x:c>
      <x:c r="J4604" s="7" t="n">
        <x:v>0</x:v>
      </x:c>
      <x:c r="K4604" s="7" t="n">
        <x:v>1</x:v>
      </x:c>
      <x:c r="L4604" s="7" t="n">
        <x:v>1</x:v>
      </x:c>
      <x:c r="M4604" s="7" t="str"/>
      <x:c r="N4604" s="7" t="str"/>
      <x:c r="O4604" s="7" t="str"/>
      <x:c r="P4604" s="7" t="str">
        <x:f>IF(O4604="","OPEN",IF(OR(NOT(ISNUMBER(M4604)),NOT(ISNUMBER(N4604)),ABS(M4604)&gt;L4604,N4604&gt;L4604),"FAIL","PASS"))</x:f>
        <x:v>OPEN</x:v>
      </x:c>
    </x:row>
    <x:row r="4605">
      <x:c r="B4605" s="7" t="str">
        <x:v>CAL-04599</x:v>
      </x:c>
      <x:c r="C4605" s="7" t="str">
        <x:v>CH-2300</x:v>
      </x:c>
      <x:c r="D4605" s="7" t="str">
        <x:v>REA-D-A</x:v>
      </x:c>
      <x:c r="E4605" s="7" t="str">
        <x:v>DESTRUCTIVE</x:v>
      </x:c>
      <x:c r="F4605" s="7" t="str">
        <x:v>PTC-A</x:v>
      </x:c>
      <x:c r="G4605" s="7" t="str">
        <x:v>CF-24</x:v>
      </x:c>
      <x:c r="H4605" s="7" t="str">
        <x:v>BEFORE</x:v>
      </x:c>
      <x:c r="I4605" s="7" t="str">
        <x:v>binary</x:v>
      </x:c>
      <x:c r="J4605" s="7" t="n">
        <x:v>0</x:v>
      </x:c>
      <x:c r="K4605" s="7" t="n">
        <x:v>1</x:v>
      </x:c>
      <x:c r="L4605" s="7" t="n">
        <x:v>1</x:v>
      </x:c>
      <x:c r="M4605" s="7" t="str"/>
      <x:c r="N4605" s="7" t="str"/>
      <x:c r="O4605" s="7" t="str"/>
      <x:c r="P4605" s="7" t="str">
        <x:f>IF(O4605="","OPEN",IF(OR(NOT(ISNUMBER(M4605)),NOT(ISNUMBER(N4605)),ABS(M4605)&gt;L4605,N4605&gt;L4605),"FAIL","PASS"))</x:f>
        <x:v>OPEN</x:v>
      </x:c>
    </x:row>
    <x:row r="4606">
      <x:c r="B4606" s="7" t="str">
        <x:v>CAL-04600</x:v>
      </x:c>
      <x:c r="C4606" s="7" t="str">
        <x:v>CH-2300</x:v>
      </x:c>
      <x:c r="D4606" s="7" t="str">
        <x:v>REA-D-A</x:v>
      </x:c>
      <x:c r="E4606" s="7" t="str">
        <x:v>DESTRUCTIVE</x:v>
      </x:c>
      <x:c r="F4606" s="7" t="str">
        <x:v>PTC-A</x:v>
      </x:c>
      <x:c r="G4606" s="7" t="str">
        <x:v>CF-24</x:v>
      </x:c>
      <x:c r="H4606" s="7" t="str">
        <x:v>AFTER</x:v>
      </x:c>
      <x:c r="I4606" s="7" t="str">
        <x:v>binary</x:v>
      </x:c>
      <x:c r="J4606" s="7" t="n">
        <x:v>0</x:v>
      </x:c>
      <x:c r="K4606" s="7" t="n">
        <x:v>1</x:v>
      </x:c>
      <x:c r="L4606" s="7" t="n">
        <x:v>1</x:v>
      </x:c>
      <x:c r="M4606" s="7" t="str"/>
      <x:c r="N4606" s="7" t="str"/>
      <x:c r="O4606" s="7" t="str"/>
      <x:c r="P4606" s="7" t="str">
        <x:f>IF(O4606="","OPEN",IF(OR(NOT(ISNUMBER(M4606)),NOT(ISNUMBER(N4606)),ABS(M4606)&gt;L4606,N4606&gt;L4606),"FAIL","PASS"))</x:f>
        <x:v>OPEN</x:v>
      </x:c>
    </x:row>
    <x:row r="4607">
      <x:c r="B4607" s="7" t="str">
        <x:v>CAL-04601</x:v>
      </x:c>
      <x:c r="C4607" s="7" t="str">
        <x:v>CH-2301</x:v>
      </x:c>
      <x:c r="D4607" s="7" t="str">
        <x:v>REA-D-A</x:v>
      </x:c>
      <x:c r="E4607" s="7" t="str">
        <x:v>DESTRUCTIVE</x:v>
      </x:c>
      <x:c r="F4607" s="7" t="str">
        <x:v>PTC-A</x:v>
      </x:c>
      <x:c r="G4607" s="7" t="str">
        <x:v>CF-24</x:v>
      </x:c>
      <x:c r="H4607" s="7" t="str">
        <x:v>BEFORE</x:v>
      </x:c>
      <x:c r="I4607" s="7" t="str">
        <x:v>binary</x:v>
      </x:c>
      <x:c r="J4607" s="7" t="n">
        <x:v>0</x:v>
      </x:c>
      <x:c r="K4607" s="7" t="n">
        <x:v>1</x:v>
      </x:c>
      <x:c r="L4607" s="7" t="n">
        <x:v>1</x:v>
      </x:c>
      <x:c r="M4607" s="7" t="str"/>
      <x:c r="N4607" s="7" t="str"/>
      <x:c r="O4607" s="7" t="str"/>
      <x:c r="P4607" s="7" t="str">
        <x:f>IF(O4607="","OPEN",IF(OR(NOT(ISNUMBER(M4607)),NOT(ISNUMBER(N4607)),ABS(M4607)&gt;L4607,N4607&gt;L4607),"FAIL","PASS"))</x:f>
        <x:v>OPEN</x:v>
      </x:c>
    </x:row>
    <x:row r="4608">
      <x:c r="B4608" s="7" t="str">
        <x:v>CAL-04602</x:v>
      </x:c>
      <x:c r="C4608" s="7" t="str">
        <x:v>CH-2301</x:v>
      </x:c>
      <x:c r="D4608" s="7" t="str">
        <x:v>REA-D-A</x:v>
      </x:c>
      <x:c r="E4608" s="7" t="str">
        <x:v>DESTRUCTIVE</x:v>
      </x:c>
      <x:c r="F4608" s="7" t="str">
        <x:v>PTC-A</x:v>
      </x:c>
      <x:c r="G4608" s="7" t="str">
        <x:v>CF-24</x:v>
      </x:c>
      <x:c r="H4608" s="7" t="str">
        <x:v>AFTER</x:v>
      </x:c>
      <x:c r="I4608" s="7" t="str">
        <x:v>binary</x:v>
      </x:c>
      <x:c r="J4608" s="7" t="n">
        <x:v>0</x:v>
      </x:c>
      <x:c r="K4608" s="7" t="n">
        <x:v>1</x:v>
      </x:c>
      <x:c r="L4608" s="7" t="n">
        <x:v>1</x:v>
      </x:c>
      <x:c r="M4608" s="7" t="str"/>
      <x:c r="N4608" s="7" t="str"/>
      <x:c r="O4608" s="7" t="str"/>
      <x:c r="P4608" s="7" t="str">
        <x:f>IF(O4608="","OPEN",IF(OR(NOT(ISNUMBER(M4608)),NOT(ISNUMBER(N4608)),ABS(M4608)&gt;L4608,N4608&gt;L4608),"FAIL","PASS"))</x:f>
        <x:v>OPEN</x:v>
      </x:c>
    </x:row>
    <x:row r="4609">
      <x:c r="B4609" s="7" t="str">
        <x:v>CAL-04603</x:v>
      </x:c>
      <x:c r="C4609" s="7" t="str">
        <x:v>CH-2302</x:v>
      </x:c>
      <x:c r="D4609" s="7" t="str">
        <x:v>REA-D-A</x:v>
      </x:c>
      <x:c r="E4609" s="7" t="str">
        <x:v>DESTRUCTIVE</x:v>
      </x:c>
      <x:c r="F4609" s="7" t="str">
        <x:v>PTC-A</x:v>
      </x:c>
      <x:c r="G4609" s="7" t="str">
        <x:v>CF-24</x:v>
      </x:c>
      <x:c r="H4609" s="7" t="str">
        <x:v>BEFORE</x:v>
      </x:c>
      <x:c r="I4609" s="7" t="str">
        <x:v>binary</x:v>
      </x:c>
      <x:c r="J4609" s="7" t="n">
        <x:v>0</x:v>
      </x:c>
      <x:c r="K4609" s="7" t="n">
        <x:v>1</x:v>
      </x:c>
      <x:c r="L4609" s="7" t="n">
        <x:v>1</x:v>
      </x:c>
      <x:c r="M4609" s="7" t="str"/>
      <x:c r="N4609" s="7" t="str"/>
      <x:c r="O4609" s="7" t="str"/>
      <x:c r="P4609" s="7" t="str">
        <x:f>IF(O4609="","OPEN",IF(OR(NOT(ISNUMBER(M4609)),NOT(ISNUMBER(N4609)),ABS(M4609)&gt;L4609,N4609&gt;L4609),"FAIL","PASS"))</x:f>
        <x:v>OPEN</x:v>
      </x:c>
    </x:row>
    <x:row r="4610">
      <x:c r="B4610" s="7" t="str">
        <x:v>CAL-04604</x:v>
      </x:c>
      <x:c r="C4610" s="7" t="str">
        <x:v>CH-2302</x:v>
      </x:c>
      <x:c r="D4610" s="7" t="str">
        <x:v>REA-D-A</x:v>
      </x:c>
      <x:c r="E4610" s="7" t="str">
        <x:v>DESTRUCTIVE</x:v>
      </x:c>
      <x:c r="F4610" s="7" t="str">
        <x:v>PTC-A</x:v>
      </x:c>
      <x:c r="G4610" s="7" t="str">
        <x:v>CF-24</x:v>
      </x:c>
      <x:c r="H4610" s="7" t="str">
        <x:v>AFTER</x:v>
      </x:c>
      <x:c r="I4610" s="7" t="str">
        <x:v>binary</x:v>
      </x:c>
      <x:c r="J4610" s="7" t="n">
        <x:v>0</x:v>
      </x:c>
      <x:c r="K4610" s="7" t="n">
        <x:v>1</x:v>
      </x:c>
      <x:c r="L4610" s="7" t="n">
        <x:v>1</x:v>
      </x:c>
      <x:c r="M4610" s="7" t="str"/>
      <x:c r="N4610" s="7" t="str"/>
      <x:c r="O4610" s="7" t="str"/>
      <x:c r="P4610" s="7" t="str">
        <x:f>IF(O4610="","OPEN",IF(OR(NOT(ISNUMBER(M4610)),NOT(ISNUMBER(N4610)),ABS(M4610)&gt;L4610,N4610&gt;L4610),"FAIL","PASS"))</x:f>
        <x:v>OPEN</x:v>
      </x:c>
    </x:row>
    <x:row r="4611">
      <x:c r="B4611" s="7" t="str">
        <x:v>CAL-04605</x:v>
      </x:c>
      <x:c r="C4611" s="7" t="str">
        <x:v>CH-2303</x:v>
      </x:c>
      <x:c r="D4611" s="7" t="str">
        <x:v>REA-D-A</x:v>
      </x:c>
      <x:c r="E4611" s="7" t="str">
        <x:v>DESTRUCTIVE</x:v>
      </x:c>
      <x:c r="F4611" s="7" t="str">
        <x:v>PTC-A</x:v>
      </x:c>
      <x:c r="G4611" s="7" t="str">
        <x:v>CF-24</x:v>
      </x:c>
      <x:c r="H4611" s="7" t="str">
        <x:v>BEFORE</x:v>
      </x:c>
      <x:c r="I4611" s="7" t="str">
        <x:v>binary</x:v>
      </x:c>
      <x:c r="J4611" s="7" t="n">
        <x:v>0</x:v>
      </x:c>
      <x:c r="K4611" s="7" t="n">
        <x:v>1</x:v>
      </x:c>
      <x:c r="L4611" s="7" t="n">
        <x:v>1</x:v>
      </x:c>
      <x:c r="M4611" s="7" t="str"/>
      <x:c r="N4611" s="7" t="str"/>
      <x:c r="O4611" s="7" t="str"/>
      <x:c r="P4611" s="7" t="str">
        <x:f>IF(O4611="","OPEN",IF(OR(NOT(ISNUMBER(M4611)),NOT(ISNUMBER(N4611)),ABS(M4611)&gt;L4611,N4611&gt;L4611),"FAIL","PASS"))</x:f>
        <x:v>OPEN</x:v>
      </x:c>
    </x:row>
    <x:row r="4612">
      <x:c r="B4612" s="7" t="str">
        <x:v>CAL-04606</x:v>
      </x:c>
      <x:c r="C4612" s="7" t="str">
        <x:v>CH-2303</x:v>
      </x:c>
      <x:c r="D4612" s="7" t="str">
        <x:v>REA-D-A</x:v>
      </x:c>
      <x:c r="E4612" s="7" t="str">
        <x:v>DESTRUCTIVE</x:v>
      </x:c>
      <x:c r="F4612" s="7" t="str">
        <x:v>PTC-A</x:v>
      </x:c>
      <x:c r="G4612" s="7" t="str">
        <x:v>CF-24</x:v>
      </x:c>
      <x:c r="H4612" s="7" t="str">
        <x:v>AFTER</x:v>
      </x:c>
      <x:c r="I4612" s="7" t="str">
        <x:v>binary</x:v>
      </x:c>
      <x:c r="J4612" s="7" t="n">
        <x:v>0</x:v>
      </x:c>
      <x:c r="K4612" s="7" t="n">
        <x:v>1</x:v>
      </x:c>
      <x:c r="L4612" s="7" t="n">
        <x:v>1</x:v>
      </x:c>
      <x:c r="M4612" s="7" t="str"/>
      <x:c r="N4612" s="7" t="str"/>
      <x:c r="O4612" s="7" t="str"/>
      <x:c r="P4612" s="7" t="str">
        <x:f>IF(O4612="","OPEN",IF(OR(NOT(ISNUMBER(M4612)),NOT(ISNUMBER(N4612)),ABS(M4612)&gt;L4612,N4612&gt;L4612),"FAIL","PASS"))</x:f>
        <x:v>OPEN</x:v>
      </x:c>
    </x:row>
    <x:row r="4613">
      <x:c r="B4613" s="7" t="str">
        <x:v>CAL-04607</x:v>
      </x:c>
      <x:c r="C4613" s="7" t="str">
        <x:v>CH-2304</x:v>
      </x:c>
      <x:c r="D4613" s="7" t="str">
        <x:v>REA-D-A</x:v>
      </x:c>
      <x:c r="E4613" s="7" t="str">
        <x:v>DESTRUCTIVE</x:v>
      </x:c>
      <x:c r="F4613" s="7" t="str">
        <x:v>PTC-A</x:v>
      </x:c>
      <x:c r="G4613" s="7" t="str">
        <x:v>CF-24</x:v>
      </x:c>
      <x:c r="H4613" s="7" t="str">
        <x:v>BEFORE</x:v>
      </x:c>
      <x:c r="I4613" s="7" t="str">
        <x:v>binary</x:v>
      </x:c>
      <x:c r="J4613" s="7" t="n">
        <x:v>0</x:v>
      </x:c>
      <x:c r="K4613" s="7" t="n">
        <x:v>1</x:v>
      </x:c>
      <x:c r="L4613" s="7" t="n">
        <x:v>1</x:v>
      </x:c>
      <x:c r="M4613" s="7" t="str"/>
      <x:c r="N4613" s="7" t="str"/>
      <x:c r="O4613" s="7" t="str"/>
      <x:c r="P4613" s="7" t="str">
        <x:f>IF(O4613="","OPEN",IF(OR(NOT(ISNUMBER(M4613)),NOT(ISNUMBER(N4613)),ABS(M4613)&gt;L4613,N4613&gt;L4613),"FAIL","PASS"))</x:f>
        <x:v>OPEN</x:v>
      </x:c>
    </x:row>
    <x:row r="4614">
      <x:c r="B4614" s="7" t="str">
        <x:v>CAL-04608</x:v>
      </x:c>
      <x:c r="C4614" s="7" t="str">
        <x:v>CH-2304</x:v>
      </x:c>
      <x:c r="D4614" s="7" t="str">
        <x:v>REA-D-A</x:v>
      </x:c>
      <x:c r="E4614" s="7" t="str">
        <x:v>DESTRUCTIVE</x:v>
      </x:c>
      <x:c r="F4614" s="7" t="str">
        <x:v>PTC-A</x:v>
      </x:c>
      <x:c r="G4614" s="7" t="str">
        <x:v>CF-24</x:v>
      </x:c>
      <x:c r="H4614" s="7" t="str">
        <x:v>AFTER</x:v>
      </x:c>
      <x:c r="I4614" s="7" t="str">
        <x:v>binary</x:v>
      </x:c>
      <x:c r="J4614" s="7" t="n">
        <x:v>0</x:v>
      </x:c>
      <x:c r="K4614" s="7" t="n">
        <x:v>1</x:v>
      </x:c>
      <x:c r="L4614" s="7" t="n">
        <x:v>1</x:v>
      </x:c>
      <x:c r="M4614" s="7" t="str"/>
      <x:c r="N4614" s="7" t="str"/>
      <x:c r="O4614" s="7" t="str"/>
      <x:c r="P4614" s="7" t="str">
        <x:f>IF(O4614="","OPEN",IF(OR(NOT(ISNUMBER(M4614)),NOT(ISNUMBER(N4614)),ABS(M4614)&gt;L4614,N4614&gt;L4614),"FAIL","PASS"))</x:f>
        <x:v>OPEN</x:v>
      </x:c>
    </x:row>
    <x:row r="4615">
      <x:c r="B4615" s="7" t="str">
        <x:v>CAL-04609</x:v>
      </x:c>
      <x:c r="C4615" s="7" t="str">
        <x:v>CH-2305</x:v>
      </x:c>
      <x:c r="D4615" s="7" t="str">
        <x:v>REA-D-B</x:v>
      </x:c>
      <x:c r="E4615" s="7" t="str">
        <x:v>DESTRUCTIVE</x:v>
      </x:c>
      <x:c r="F4615" s="7" t="str">
        <x:v>PTC-B</x:v>
      </x:c>
      <x:c r="G4615" s="7" t="str">
        <x:v>CF-01</x:v>
      </x:c>
      <x:c r="H4615" s="7" t="str">
        <x:v>BEFORE</x:v>
      </x:c>
      <x:c r="I4615" s="7" t="str">
        <x:v>kg</x:v>
      </x:c>
      <x:c r="J4615" s="7" t="n">
        <x:v>0</x:v>
      </x:c>
      <x:c r="K4615" s="7" t="n">
        <x:v>300</x:v>
      </x:c>
      <x:c r="L4615" s="7" t="n">
        <x:v>0.2</x:v>
      </x:c>
      <x:c r="M4615" s="7" t="str"/>
      <x:c r="N4615" s="7" t="str"/>
      <x:c r="O4615" s="7" t="str"/>
      <x:c r="P4615" s="7" t="str">
        <x:f>IF(O4615="","OPEN",IF(OR(NOT(ISNUMBER(M4615)),NOT(ISNUMBER(N4615)),ABS(M4615)&gt;L4615,N4615&gt;L4615),"FAIL","PASS"))</x:f>
        <x:v>OPEN</x:v>
      </x:c>
    </x:row>
    <x:row r="4616">
      <x:c r="B4616" s="7" t="str">
        <x:v>CAL-04610</x:v>
      </x:c>
      <x:c r="C4616" s="7" t="str">
        <x:v>CH-2305</x:v>
      </x:c>
      <x:c r="D4616" s="7" t="str">
        <x:v>REA-D-B</x:v>
      </x:c>
      <x:c r="E4616" s="7" t="str">
        <x:v>DESTRUCTIVE</x:v>
      </x:c>
      <x:c r="F4616" s="7" t="str">
        <x:v>PTC-B</x:v>
      </x:c>
      <x:c r="G4616" s="7" t="str">
        <x:v>CF-01</x:v>
      </x:c>
      <x:c r="H4616" s="7" t="str">
        <x:v>AFTER</x:v>
      </x:c>
      <x:c r="I4616" s="7" t="str">
        <x:v>kg</x:v>
      </x:c>
      <x:c r="J4616" s="7" t="n">
        <x:v>0</x:v>
      </x:c>
      <x:c r="K4616" s="7" t="n">
        <x:v>300</x:v>
      </x:c>
      <x:c r="L4616" s="7" t="n">
        <x:v>0.2</x:v>
      </x:c>
      <x:c r="M4616" s="7" t="str"/>
      <x:c r="N4616" s="7" t="str"/>
      <x:c r="O4616" s="7" t="str"/>
      <x:c r="P4616" s="7" t="str">
        <x:f>IF(O4616="","OPEN",IF(OR(NOT(ISNUMBER(M4616)),NOT(ISNUMBER(N4616)),ABS(M4616)&gt;L4616,N4616&gt;L4616),"FAIL","PASS"))</x:f>
        <x:v>OPEN</x:v>
      </x:c>
    </x:row>
    <x:row r="4617">
      <x:c r="B4617" s="7" t="str">
        <x:v>CAL-04611</x:v>
      </x:c>
      <x:c r="C4617" s="7" t="str">
        <x:v>CH-2306</x:v>
      </x:c>
      <x:c r="D4617" s="7" t="str">
        <x:v>REA-D-B</x:v>
      </x:c>
      <x:c r="E4617" s="7" t="str">
        <x:v>DESTRUCTIVE</x:v>
      </x:c>
      <x:c r="F4617" s="7" t="str">
        <x:v>PTC-B</x:v>
      </x:c>
      <x:c r="G4617" s="7" t="str">
        <x:v>CF-01</x:v>
      </x:c>
      <x:c r="H4617" s="7" t="str">
        <x:v>BEFORE</x:v>
      </x:c>
      <x:c r="I4617" s="7" t="str">
        <x:v>kg</x:v>
      </x:c>
      <x:c r="J4617" s="7" t="n">
        <x:v>0</x:v>
      </x:c>
      <x:c r="K4617" s="7" t="n">
        <x:v>300</x:v>
      </x:c>
      <x:c r="L4617" s="7" t="n">
        <x:v>0.2</x:v>
      </x:c>
      <x:c r="M4617" s="7" t="str"/>
      <x:c r="N4617" s="7" t="str"/>
      <x:c r="O4617" s="7" t="str"/>
      <x:c r="P4617" s="7" t="str">
        <x:f>IF(O4617="","OPEN",IF(OR(NOT(ISNUMBER(M4617)),NOT(ISNUMBER(N4617)),ABS(M4617)&gt;L4617,N4617&gt;L4617),"FAIL","PASS"))</x:f>
        <x:v>OPEN</x:v>
      </x:c>
    </x:row>
    <x:row r="4618">
      <x:c r="B4618" s="7" t="str">
        <x:v>CAL-04612</x:v>
      </x:c>
      <x:c r="C4618" s="7" t="str">
        <x:v>CH-2306</x:v>
      </x:c>
      <x:c r="D4618" s="7" t="str">
        <x:v>REA-D-B</x:v>
      </x:c>
      <x:c r="E4618" s="7" t="str">
        <x:v>DESTRUCTIVE</x:v>
      </x:c>
      <x:c r="F4618" s="7" t="str">
        <x:v>PTC-B</x:v>
      </x:c>
      <x:c r="G4618" s="7" t="str">
        <x:v>CF-01</x:v>
      </x:c>
      <x:c r="H4618" s="7" t="str">
        <x:v>AFTER</x:v>
      </x:c>
      <x:c r="I4618" s="7" t="str">
        <x:v>kg</x:v>
      </x:c>
      <x:c r="J4618" s="7" t="n">
        <x:v>0</x:v>
      </x:c>
      <x:c r="K4618" s="7" t="n">
        <x:v>300</x:v>
      </x:c>
      <x:c r="L4618" s="7" t="n">
        <x:v>0.2</x:v>
      </x:c>
      <x:c r="M4618" s="7" t="str"/>
      <x:c r="N4618" s="7" t="str"/>
      <x:c r="O4618" s="7" t="str"/>
      <x:c r="P4618" s="7" t="str">
        <x:f>IF(O4618="","OPEN",IF(OR(NOT(ISNUMBER(M4618)),NOT(ISNUMBER(N4618)),ABS(M4618)&gt;L4618,N4618&gt;L4618),"FAIL","PASS"))</x:f>
        <x:v>OPEN</x:v>
      </x:c>
    </x:row>
    <x:row r="4619">
      <x:c r="B4619" s="7" t="str">
        <x:v>CAL-04613</x:v>
      </x:c>
      <x:c r="C4619" s="7" t="str">
        <x:v>CH-2307</x:v>
      </x:c>
      <x:c r="D4619" s="7" t="str">
        <x:v>REA-D-B</x:v>
      </x:c>
      <x:c r="E4619" s="7" t="str">
        <x:v>DESTRUCTIVE</x:v>
      </x:c>
      <x:c r="F4619" s="7" t="str">
        <x:v>PTC-B</x:v>
      </x:c>
      <x:c r="G4619" s="7" t="str">
        <x:v>CF-01</x:v>
      </x:c>
      <x:c r="H4619" s="7" t="str">
        <x:v>BEFORE</x:v>
      </x:c>
      <x:c r="I4619" s="7" t="str">
        <x:v>kg</x:v>
      </x:c>
      <x:c r="J4619" s="7" t="n">
        <x:v>0</x:v>
      </x:c>
      <x:c r="K4619" s="7" t="n">
        <x:v>300</x:v>
      </x:c>
      <x:c r="L4619" s="7" t="n">
        <x:v>0.2</x:v>
      </x:c>
      <x:c r="M4619" s="7" t="str"/>
      <x:c r="N4619" s="7" t="str"/>
      <x:c r="O4619" s="7" t="str"/>
      <x:c r="P4619" s="7" t="str">
        <x:f>IF(O4619="","OPEN",IF(OR(NOT(ISNUMBER(M4619)),NOT(ISNUMBER(N4619)),ABS(M4619)&gt;L4619,N4619&gt;L4619),"FAIL","PASS"))</x:f>
        <x:v>OPEN</x:v>
      </x:c>
    </x:row>
    <x:row r="4620">
      <x:c r="B4620" s="7" t="str">
        <x:v>CAL-04614</x:v>
      </x:c>
      <x:c r="C4620" s="7" t="str">
        <x:v>CH-2307</x:v>
      </x:c>
      <x:c r="D4620" s="7" t="str">
        <x:v>REA-D-B</x:v>
      </x:c>
      <x:c r="E4620" s="7" t="str">
        <x:v>DESTRUCTIVE</x:v>
      </x:c>
      <x:c r="F4620" s="7" t="str">
        <x:v>PTC-B</x:v>
      </x:c>
      <x:c r="G4620" s="7" t="str">
        <x:v>CF-01</x:v>
      </x:c>
      <x:c r="H4620" s="7" t="str">
        <x:v>AFTER</x:v>
      </x:c>
      <x:c r="I4620" s="7" t="str">
        <x:v>kg</x:v>
      </x:c>
      <x:c r="J4620" s="7" t="n">
        <x:v>0</x:v>
      </x:c>
      <x:c r="K4620" s="7" t="n">
        <x:v>300</x:v>
      </x:c>
      <x:c r="L4620" s="7" t="n">
        <x:v>0.2</x:v>
      </x:c>
      <x:c r="M4620" s="7" t="str"/>
      <x:c r="N4620" s="7" t="str"/>
      <x:c r="O4620" s="7" t="str"/>
      <x:c r="P4620" s="7" t="str">
        <x:f>IF(O4620="","OPEN",IF(OR(NOT(ISNUMBER(M4620)),NOT(ISNUMBER(N4620)),ABS(M4620)&gt;L4620,N4620&gt;L4620),"FAIL","PASS"))</x:f>
        <x:v>OPEN</x:v>
      </x:c>
    </x:row>
    <x:row r="4621">
      <x:c r="B4621" s="7" t="str">
        <x:v>CAL-04615</x:v>
      </x:c>
      <x:c r="C4621" s="7" t="str">
        <x:v>CH-2308</x:v>
      </x:c>
      <x:c r="D4621" s="7" t="str">
        <x:v>REA-D-B</x:v>
      </x:c>
      <x:c r="E4621" s="7" t="str">
        <x:v>DESTRUCTIVE</x:v>
      </x:c>
      <x:c r="F4621" s="7" t="str">
        <x:v>PTC-B</x:v>
      </x:c>
      <x:c r="G4621" s="7" t="str">
        <x:v>CF-01</x:v>
      </x:c>
      <x:c r="H4621" s="7" t="str">
        <x:v>BEFORE</x:v>
      </x:c>
      <x:c r="I4621" s="7" t="str">
        <x:v>kg</x:v>
      </x:c>
      <x:c r="J4621" s="7" t="n">
        <x:v>0</x:v>
      </x:c>
      <x:c r="K4621" s="7" t="n">
        <x:v>300</x:v>
      </x:c>
      <x:c r="L4621" s="7" t="n">
        <x:v>0.2</x:v>
      </x:c>
      <x:c r="M4621" s="7" t="str"/>
      <x:c r="N4621" s="7" t="str"/>
      <x:c r="O4621" s="7" t="str"/>
      <x:c r="P4621" s="7" t="str">
        <x:f>IF(O4621="","OPEN",IF(OR(NOT(ISNUMBER(M4621)),NOT(ISNUMBER(N4621)),ABS(M4621)&gt;L4621,N4621&gt;L4621),"FAIL","PASS"))</x:f>
        <x:v>OPEN</x:v>
      </x:c>
    </x:row>
    <x:row r="4622">
      <x:c r="B4622" s="7" t="str">
        <x:v>CAL-04616</x:v>
      </x:c>
      <x:c r="C4622" s="7" t="str">
        <x:v>CH-2308</x:v>
      </x:c>
      <x:c r="D4622" s="7" t="str">
        <x:v>REA-D-B</x:v>
      </x:c>
      <x:c r="E4622" s="7" t="str">
        <x:v>DESTRUCTIVE</x:v>
      </x:c>
      <x:c r="F4622" s="7" t="str">
        <x:v>PTC-B</x:v>
      </x:c>
      <x:c r="G4622" s="7" t="str">
        <x:v>CF-01</x:v>
      </x:c>
      <x:c r="H4622" s="7" t="str">
        <x:v>AFTER</x:v>
      </x:c>
      <x:c r="I4622" s="7" t="str">
        <x:v>kg</x:v>
      </x:c>
      <x:c r="J4622" s="7" t="n">
        <x:v>0</x:v>
      </x:c>
      <x:c r="K4622" s="7" t="n">
        <x:v>300</x:v>
      </x:c>
      <x:c r="L4622" s="7" t="n">
        <x:v>0.2</x:v>
      </x:c>
      <x:c r="M4622" s="7" t="str"/>
      <x:c r="N4622" s="7" t="str"/>
      <x:c r="O4622" s="7" t="str"/>
      <x:c r="P4622" s="7" t="str">
        <x:f>IF(O4622="","OPEN",IF(OR(NOT(ISNUMBER(M4622)),NOT(ISNUMBER(N4622)),ABS(M4622)&gt;L4622,N4622&gt;L4622),"FAIL","PASS"))</x:f>
        <x:v>OPEN</x:v>
      </x:c>
    </x:row>
    <x:row r="4623">
      <x:c r="B4623" s="7" t="str">
        <x:v>CAL-04617</x:v>
      </x:c>
      <x:c r="C4623" s="7" t="str">
        <x:v>CH-2309</x:v>
      </x:c>
      <x:c r="D4623" s="7" t="str">
        <x:v>REA-D-B</x:v>
      </x:c>
      <x:c r="E4623" s="7" t="str">
        <x:v>DESTRUCTIVE</x:v>
      </x:c>
      <x:c r="F4623" s="7" t="str">
        <x:v>PTC-B</x:v>
      </x:c>
      <x:c r="G4623" s="7" t="str">
        <x:v>CF-01</x:v>
      </x:c>
      <x:c r="H4623" s="7" t="str">
        <x:v>BEFORE</x:v>
      </x:c>
      <x:c r="I4623" s="7" t="str">
        <x:v>kg</x:v>
      </x:c>
      <x:c r="J4623" s="7" t="n">
        <x:v>0</x:v>
      </x:c>
      <x:c r="K4623" s="7" t="n">
        <x:v>300</x:v>
      </x:c>
      <x:c r="L4623" s="7" t="n">
        <x:v>0.2</x:v>
      </x:c>
      <x:c r="M4623" s="7" t="str"/>
      <x:c r="N4623" s="7" t="str"/>
      <x:c r="O4623" s="7" t="str"/>
      <x:c r="P4623" s="7" t="str">
        <x:f>IF(O4623="","OPEN",IF(OR(NOT(ISNUMBER(M4623)),NOT(ISNUMBER(N4623)),ABS(M4623)&gt;L4623,N4623&gt;L4623),"FAIL","PASS"))</x:f>
        <x:v>OPEN</x:v>
      </x:c>
    </x:row>
    <x:row r="4624">
      <x:c r="B4624" s="7" t="str">
        <x:v>CAL-04618</x:v>
      </x:c>
      <x:c r="C4624" s="7" t="str">
        <x:v>CH-2309</x:v>
      </x:c>
      <x:c r="D4624" s="7" t="str">
        <x:v>REA-D-B</x:v>
      </x:c>
      <x:c r="E4624" s="7" t="str">
        <x:v>DESTRUCTIVE</x:v>
      </x:c>
      <x:c r="F4624" s="7" t="str">
        <x:v>PTC-B</x:v>
      </x:c>
      <x:c r="G4624" s="7" t="str">
        <x:v>CF-01</x:v>
      </x:c>
      <x:c r="H4624" s="7" t="str">
        <x:v>AFTER</x:v>
      </x:c>
      <x:c r="I4624" s="7" t="str">
        <x:v>kg</x:v>
      </x:c>
      <x:c r="J4624" s="7" t="n">
        <x:v>0</x:v>
      </x:c>
      <x:c r="K4624" s="7" t="n">
        <x:v>300</x:v>
      </x:c>
      <x:c r="L4624" s="7" t="n">
        <x:v>0.2</x:v>
      </x:c>
      <x:c r="M4624" s="7" t="str"/>
      <x:c r="N4624" s="7" t="str"/>
      <x:c r="O4624" s="7" t="str"/>
      <x:c r="P4624" s="7" t="str">
        <x:f>IF(O4624="","OPEN",IF(OR(NOT(ISNUMBER(M4624)),NOT(ISNUMBER(N4624)),ABS(M4624)&gt;L4624,N4624&gt;L4624),"FAIL","PASS"))</x:f>
        <x:v>OPEN</x:v>
      </x:c>
    </x:row>
    <x:row r="4625">
      <x:c r="B4625" s="7" t="str">
        <x:v>CAL-04619</x:v>
      </x:c>
      <x:c r="C4625" s="7" t="str">
        <x:v>CH-2310</x:v>
      </x:c>
      <x:c r="D4625" s="7" t="str">
        <x:v>REA-D-B</x:v>
      </x:c>
      <x:c r="E4625" s="7" t="str">
        <x:v>DESTRUCTIVE</x:v>
      </x:c>
      <x:c r="F4625" s="7" t="str">
        <x:v>PTC-B</x:v>
      </x:c>
      <x:c r="G4625" s="7" t="str">
        <x:v>CF-01</x:v>
      </x:c>
      <x:c r="H4625" s="7" t="str">
        <x:v>BEFORE</x:v>
      </x:c>
      <x:c r="I4625" s="7" t="str">
        <x:v>kg</x:v>
      </x:c>
      <x:c r="J4625" s="7" t="n">
        <x:v>0</x:v>
      </x:c>
      <x:c r="K4625" s="7" t="n">
        <x:v>300</x:v>
      </x:c>
      <x:c r="L4625" s="7" t="n">
        <x:v>0.2</x:v>
      </x:c>
      <x:c r="M4625" s="7" t="str"/>
      <x:c r="N4625" s="7" t="str"/>
      <x:c r="O4625" s="7" t="str"/>
      <x:c r="P4625" s="7" t="str">
        <x:f>IF(O4625="","OPEN",IF(OR(NOT(ISNUMBER(M4625)),NOT(ISNUMBER(N4625)),ABS(M4625)&gt;L4625,N4625&gt;L4625),"FAIL","PASS"))</x:f>
        <x:v>OPEN</x:v>
      </x:c>
    </x:row>
    <x:row r="4626">
      <x:c r="B4626" s="7" t="str">
        <x:v>CAL-04620</x:v>
      </x:c>
      <x:c r="C4626" s="7" t="str">
        <x:v>CH-2310</x:v>
      </x:c>
      <x:c r="D4626" s="7" t="str">
        <x:v>REA-D-B</x:v>
      </x:c>
      <x:c r="E4626" s="7" t="str">
        <x:v>DESTRUCTIVE</x:v>
      </x:c>
      <x:c r="F4626" s="7" t="str">
        <x:v>PTC-B</x:v>
      </x:c>
      <x:c r="G4626" s="7" t="str">
        <x:v>CF-01</x:v>
      </x:c>
      <x:c r="H4626" s="7" t="str">
        <x:v>AFTER</x:v>
      </x:c>
      <x:c r="I4626" s="7" t="str">
        <x:v>kg</x:v>
      </x:c>
      <x:c r="J4626" s="7" t="n">
        <x:v>0</x:v>
      </x:c>
      <x:c r="K4626" s="7" t="n">
        <x:v>300</x:v>
      </x:c>
      <x:c r="L4626" s="7" t="n">
        <x:v>0.2</x:v>
      </x:c>
      <x:c r="M4626" s="7" t="str"/>
      <x:c r="N4626" s="7" t="str"/>
      <x:c r="O4626" s="7" t="str"/>
      <x:c r="P4626" s="7" t="str">
        <x:f>IF(O4626="","OPEN",IF(OR(NOT(ISNUMBER(M4626)),NOT(ISNUMBER(N4626)),ABS(M4626)&gt;L4626,N4626&gt;L4626),"FAIL","PASS"))</x:f>
        <x:v>OPEN</x:v>
      </x:c>
    </x:row>
    <x:row r="4627">
      <x:c r="B4627" s="7" t="str">
        <x:v>CAL-04621</x:v>
      </x:c>
      <x:c r="C4627" s="7" t="str">
        <x:v>CH-2311</x:v>
      </x:c>
      <x:c r="D4627" s="7" t="str">
        <x:v>REA-D-B</x:v>
      </x:c>
      <x:c r="E4627" s="7" t="str">
        <x:v>DESTRUCTIVE</x:v>
      </x:c>
      <x:c r="F4627" s="7" t="str">
        <x:v>PTC-B</x:v>
      </x:c>
      <x:c r="G4627" s="7" t="str">
        <x:v>CF-02</x:v>
      </x:c>
      <x:c r="H4627" s="7" t="str">
        <x:v>BEFORE</x:v>
      </x:c>
      <x:c r="I4627" s="7" t="str">
        <x:v>kg</x:v>
      </x:c>
      <x:c r="J4627" s="7" t="n">
        <x:v>0</x:v>
      </x:c>
      <x:c r="K4627" s="7" t="n">
        <x:v>120</x:v>
      </x:c>
      <x:c r="L4627" s="7" t="n">
        <x:v>0.15</x:v>
      </x:c>
      <x:c r="M4627" s="7" t="str"/>
      <x:c r="N4627" s="7" t="str"/>
      <x:c r="O4627" s="7" t="str"/>
      <x:c r="P4627" s="7" t="str">
        <x:f>IF(O4627="","OPEN",IF(OR(NOT(ISNUMBER(M4627)),NOT(ISNUMBER(N4627)),ABS(M4627)&gt;L4627,N4627&gt;L4627),"FAIL","PASS"))</x:f>
        <x:v>OPEN</x:v>
      </x:c>
    </x:row>
    <x:row r="4628">
      <x:c r="B4628" s="7" t="str">
        <x:v>CAL-04622</x:v>
      </x:c>
      <x:c r="C4628" s="7" t="str">
        <x:v>CH-2311</x:v>
      </x:c>
      <x:c r="D4628" s="7" t="str">
        <x:v>REA-D-B</x:v>
      </x:c>
      <x:c r="E4628" s="7" t="str">
        <x:v>DESTRUCTIVE</x:v>
      </x:c>
      <x:c r="F4628" s="7" t="str">
        <x:v>PTC-B</x:v>
      </x:c>
      <x:c r="G4628" s="7" t="str">
        <x:v>CF-02</x:v>
      </x:c>
      <x:c r="H4628" s="7" t="str">
        <x:v>AFTER</x:v>
      </x:c>
      <x:c r="I4628" s="7" t="str">
        <x:v>kg</x:v>
      </x:c>
      <x:c r="J4628" s="7" t="n">
        <x:v>0</x:v>
      </x:c>
      <x:c r="K4628" s="7" t="n">
        <x:v>120</x:v>
      </x:c>
      <x:c r="L4628" s="7" t="n">
        <x:v>0.15</x:v>
      </x:c>
      <x:c r="M4628" s="7" t="str"/>
      <x:c r="N4628" s="7" t="str"/>
      <x:c r="O4628" s="7" t="str"/>
      <x:c r="P4628" s="7" t="str">
        <x:f>IF(O4628="","OPEN",IF(OR(NOT(ISNUMBER(M4628)),NOT(ISNUMBER(N4628)),ABS(M4628)&gt;L4628,N4628&gt;L4628),"FAIL","PASS"))</x:f>
        <x:v>OPEN</x:v>
      </x:c>
    </x:row>
    <x:row r="4629">
      <x:c r="B4629" s="7" t="str">
        <x:v>CAL-04623</x:v>
      </x:c>
      <x:c r="C4629" s="7" t="str">
        <x:v>CH-2312</x:v>
      </x:c>
      <x:c r="D4629" s="7" t="str">
        <x:v>REA-D-B</x:v>
      </x:c>
      <x:c r="E4629" s="7" t="str">
        <x:v>DESTRUCTIVE</x:v>
      </x:c>
      <x:c r="F4629" s="7" t="str">
        <x:v>PTC-B</x:v>
      </x:c>
      <x:c r="G4629" s="7" t="str">
        <x:v>CF-02</x:v>
      </x:c>
      <x:c r="H4629" s="7" t="str">
        <x:v>BEFORE</x:v>
      </x:c>
      <x:c r="I4629" s="7" t="str">
        <x:v>kg</x:v>
      </x:c>
      <x:c r="J4629" s="7" t="n">
        <x:v>0</x:v>
      </x:c>
      <x:c r="K4629" s="7" t="n">
        <x:v>120</x:v>
      </x:c>
      <x:c r="L4629" s="7" t="n">
        <x:v>0.15</x:v>
      </x:c>
      <x:c r="M4629" s="7" t="str"/>
      <x:c r="N4629" s="7" t="str"/>
      <x:c r="O4629" s="7" t="str"/>
      <x:c r="P4629" s="7" t="str">
        <x:f>IF(O4629="","OPEN",IF(OR(NOT(ISNUMBER(M4629)),NOT(ISNUMBER(N4629)),ABS(M4629)&gt;L4629,N4629&gt;L4629),"FAIL","PASS"))</x:f>
        <x:v>OPEN</x:v>
      </x:c>
    </x:row>
    <x:row r="4630">
      <x:c r="B4630" s="7" t="str">
        <x:v>CAL-04624</x:v>
      </x:c>
      <x:c r="C4630" s="7" t="str">
        <x:v>CH-2312</x:v>
      </x:c>
      <x:c r="D4630" s="7" t="str">
        <x:v>REA-D-B</x:v>
      </x:c>
      <x:c r="E4630" s="7" t="str">
        <x:v>DESTRUCTIVE</x:v>
      </x:c>
      <x:c r="F4630" s="7" t="str">
        <x:v>PTC-B</x:v>
      </x:c>
      <x:c r="G4630" s="7" t="str">
        <x:v>CF-02</x:v>
      </x:c>
      <x:c r="H4630" s="7" t="str">
        <x:v>AFTER</x:v>
      </x:c>
      <x:c r="I4630" s="7" t="str">
        <x:v>kg</x:v>
      </x:c>
      <x:c r="J4630" s="7" t="n">
        <x:v>0</x:v>
      </x:c>
      <x:c r="K4630" s="7" t="n">
        <x:v>120</x:v>
      </x:c>
      <x:c r="L4630" s="7" t="n">
        <x:v>0.15</x:v>
      </x:c>
      <x:c r="M4630" s="7" t="str"/>
      <x:c r="N4630" s="7" t="str"/>
      <x:c r="O4630" s="7" t="str"/>
      <x:c r="P4630" s="7" t="str">
        <x:f>IF(O4630="","OPEN",IF(OR(NOT(ISNUMBER(M4630)),NOT(ISNUMBER(N4630)),ABS(M4630)&gt;L4630,N4630&gt;L4630),"FAIL","PASS"))</x:f>
        <x:v>OPEN</x:v>
      </x:c>
    </x:row>
    <x:row r="4631">
      <x:c r="B4631" s="7" t="str">
        <x:v>CAL-04625</x:v>
      </x:c>
      <x:c r="C4631" s="7" t="str">
        <x:v>CH-2313</x:v>
      </x:c>
      <x:c r="D4631" s="7" t="str">
        <x:v>REA-D-B</x:v>
      </x:c>
      <x:c r="E4631" s="7" t="str">
        <x:v>DESTRUCTIVE</x:v>
      </x:c>
      <x:c r="F4631" s="7" t="str">
        <x:v>PTC-B</x:v>
      </x:c>
      <x:c r="G4631" s="7" t="str">
        <x:v>CF-02</x:v>
      </x:c>
      <x:c r="H4631" s="7" t="str">
        <x:v>BEFORE</x:v>
      </x:c>
      <x:c r="I4631" s="7" t="str">
        <x:v>kg</x:v>
      </x:c>
      <x:c r="J4631" s="7" t="n">
        <x:v>0</x:v>
      </x:c>
      <x:c r="K4631" s="7" t="n">
        <x:v>120</x:v>
      </x:c>
      <x:c r="L4631" s="7" t="n">
        <x:v>0.15</x:v>
      </x:c>
      <x:c r="M4631" s="7" t="str"/>
      <x:c r="N4631" s="7" t="str"/>
      <x:c r="O4631" s="7" t="str"/>
      <x:c r="P4631" s="7" t="str">
        <x:f>IF(O4631="","OPEN",IF(OR(NOT(ISNUMBER(M4631)),NOT(ISNUMBER(N4631)),ABS(M4631)&gt;L4631,N4631&gt;L4631),"FAIL","PASS"))</x:f>
        <x:v>OPEN</x:v>
      </x:c>
    </x:row>
    <x:row r="4632">
      <x:c r="B4632" s="7" t="str">
        <x:v>CAL-04626</x:v>
      </x:c>
      <x:c r="C4632" s="7" t="str">
        <x:v>CH-2313</x:v>
      </x:c>
      <x:c r="D4632" s="7" t="str">
        <x:v>REA-D-B</x:v>
      </x:c>
      <x:c r="E4632" s="7" t="str">
        <x:v>DESTRUCTIVE</x:v>
      </x:c>
      <x:c r="F4632" s="7" t="str">
        <x:v>PTC-B</x:v>
      </x:c>
      <x:c r="G4632" s="7" t="str">
        <x:v>CF-02</x:v>
      </x:c>
      <x:c r="H4632" s="7" t="str">
        <x:v>AFTER</x:v>
      </x:c>
      <x:c r="I4632" s="7" t="str">
        <x:v>kg</x:v>
      </x:c>
      <x:c r="J4632" s="7" t="n">
        <x:v>0</x:v>
      </x:c>
      <x:c r="K4632" s="7" t="n">
        <x:v>120</x:v>
      </x:c>
      <x:c r="L4632" s="7" t="n">
        <x:v>0.15</x:v>
      </x:c>
      <x:c r="M4632" s="7" t="str"/>
      <x:c r="N4632" s="7" t="str"/>
      <x:c r="O4632" s="7" t="str"/>
      <x:c r="P4632" s="7" t="str">
        <x:f>IF(O4632="","OPEN",IF(OR(NOT(ISNUMBER(M4632)),NOT(ISNUMBER(N4632)),ABS(M4632)&gt;L4632,N4632&gt;L4632),"FAIL","PASS"))</x:f>
        <x:v>OPEN</x:v>
      </x:c>
    </x:row>
    <x:row r="4633">
      <x:c r="B4633" s="7" t="str">
        <x:v>CAL-04627</x:v>
      </x:c>
      <x:c r="C4633" s="7" t="str">
        <x:v>CH-2314</x:v>
      </x:c>
      <x:c r="D4633" s="7" t="str">
        <x:v>REA-D-B</x:v>
      </x:c>
      <x:c r="E4633" s="7" t="str">
        <x:v>DESTRUCTIVE</x:v>
      </x:c>
      <x:c r="F4633" s="7" t="str">
        <x:v>PTC-B</x:v>
      </x:c>
      <x:c r="G4633" s="7" t="str">
        <x:v>CF-02</x:v>
      </x:c>
      <x:c r="H4633" s="7" t="str">
        <x:v>BEFORE</x:v>
      </x:c>
      <x:c r="I4633" s="7" t="str">
        <x:v>kg</x:v>
      </x:c>
      <x:c r="J4633" s="7" t="n">
        <x:v>0</x:v>
      </x:c>
      <x:c r="K4633" s="7" t="n">
        <x:v>120</x:v>
      </x:c>
      <x:c r="L4633" s="7" t="n">
        <x:v>0.15</x:v>
      </x:c>
      <x:c r="M4633" s="7" t="str"/>
      <x:c r="N4633" s="7" t="str"/>
      <x:c r="O4633" s="7" t="str"/>
      <x:c r="P4633" s="7" t="str">
        <x:f>IF(O4633="","OPEN",IF(OR(NOT(ISNUMBER(M4633)),NOT(ISNUMBER(N4633)),ABS(M4633)&gt;L4633,N4633&gt;L4633),"FAIL","PASS"))</x:f>
        <x:v>OPEN</x:v>
      </x:c>
    </x:row>
    <x:row r="4634">
      <x:c r="B4634" s="7" t="str">
        <x:v>CAL-04628</x:v>
      </x:c>
      <x:c r="C4634" s="7" t="str">
        <x:v>CH-2314</x:v>
      </x:c>
      <x:c r="D4634" s="7" t="str">
        <x:v>REA-D-B</x:v>
      </x:c>
      <x:c r="E4634" s="7" t="str">
        <x:v>DESTRUCTIVE</x:v>
      </x:c>
      <x:c r="F4634" s="7" t="str">
        <x:v>PTC-B</x:v>
      </x:c>
      <x:c r="G4634" s="7" t="str">
        <x:v>CF-02</x:v>
      </x:c>
      <x:c r="H4634" s="7" t="str">
        <x:v>AFTER</x:v>
      </x:c>
      <x:c r="I4634" s="7" t="str">
        <x:v>kg</x:v>
      </x:c>
      <x:c r="J4634" s="7" t="n">
        <x:v>0</x:v>
      </x:c>
      <x:c r="K4634" s="7" t="n">
        <x:v>120</x:v>
      </x:c>
      <x:c r="L4634" s="7" t="n">
        <x:v>0.15</x:v>
      </x:c>
      <x:c r="M4634" s="7" t="str"/>
      <x:c r="N4634" s="7" t="str"/>
      <x:c r="O4634" s="7" t="str"/>
      <x:c r="P4634" s="7" t="str">
        <x:f>IF(O4634="","OPEN",IF(OR(NOT(ISNUMBER(M4634)),NOT(ISNUMBER(N4634)),ABS(M4634)&gt;L4634,N4634&gt;L4634),"FAIL","PASS"))</x:f>
        <x:v>OPEN</x:v>
      </x:c>
    </x:row>
    <x:row r="4635">
      <x:c r="B4635" s="7" t="str">
        <x:v>CAL-04629</x:v>
      </x:c>
      <x:c r="C4635" s="7" t="str">
        <x:v>CH-2315</x:v>
      </x:c>
      <x:c r="D4635" s="7" t="str">
        <x:v>REA-D-B</x:v>
      </x:c>
      <x:c r="E4635" s="7" t="str">
        <x:v>DESTRUCTIVE</x:v>
      </x:c>
      <x:c r="F4635" s="7" t="str">
        <x:v>PTC-B</x:v>
      </x:c>
      <x:c r="G4635" s="7" t="str">
        <x:v>CF-02</x:v>
      </x:c>
      <x:c r="H4635" s="7" t="str">
        <x:v>BEFORE</x:v>
      </x:c>
      <x:c r="I4635" s="7" t="str">
        <x:v>kg</x:v>
      </x:c>
      <x:c r="J4635" s="7" t="n">
        <x:v>0</x:v>
      </x:c>
      <x:c r="K4635" s="7" t="n">
        <x:v>120</x:v>
      </x:c>
      <x:c r="L4635" s="7" t="n">
        <x:v>0.15</x:v>
      </x:c>
      <x:c r="M4635" s="7" t="str"/>
      <x:c r="N4635" s="7" t="str"/>
      <x:c r="O4635" s="7" t="str"/>
      <x:c r="P4635" s="7" t="str">
        <x:f>IF(O4635="","OPEN",IF(OR(NOT(ISNUMBER(M4635)),NOT(ISNUMBER(N4635)),ABS(M4635)&gt;L4635,N4635&gt;L4635),"FAIL","PASS"))</x:f>
        <x:v>OPEN</x:v>
      </x:c>
    </x:row>
    <x:row r="4636">
      <x:c r="B4636" s="7" t="str">
        <x:v>CAL-04630</x:v>
      </x:c>
      <x:c r="C4636" s="7" t="str">
        <x:v>CH-2315</x:v>
      </x:c>
      <x:c r="D4636" s="7" t="str">
        <x:v>REA-D-B</x:v>
      </x:c>
      <x:c r="E4636" s="7" t="str">
        <x:v>DESTRUCTIVE</x:v>
      </x:c>
      <x:c r="F4636" s="7" t="str">
        <x:v>PTC-B</x:v>
      </x:c>
      <x:c r="G4636" s="7" t="str">
        <x:v>CF-02</x:v>
      </x:c>
      <x:c r="H4636" s="7" t="str">
        <x:v>AFTER</x:v>
      </x:c>
      <x:c r="I4636" s="7" t="str">
        <x:v>kg</x:v>
      </x:c>
      <x:c r="J4636" s="7" t="n">
        <x:v>0</x:v>
      </x:c>
      <x:c r="K4636" s="7" t="n">
        <x:v>120</x:v>
      </x:c>
      <x:c r="L4636" s="7" t="n">
        <x:v>0.15</x:v>
      </x:c>
      <x:c r="M4636" s="7" t="str"/>
      <x:c r="N4636" s="7" t="str"/>
      <x:c r="O4636" s="7" t="str"/>
      <x:c r="P4636" s="7" t="str">
        <x:f>IF(O4636="","OPEN",IF(OR(NOT(ISNUMBER(M4636)),NOT(ISNUMBER(N4636)),ABS(M4636)&gt;L4636,N4636&gt;L4636),"FAIL","PASS"))</x:f>
        <x:v>OPEN</x:v>
      </x:c>
    </x:row>
    <x:row r="4637">
      <x:c r="B4637" s="7" t="str">
        <x:v>CAL-04631</x:v>
      </x:c>
      <x:c r="C4637" s="7" t="str">
        <x:v>CH-2316</x:v>
      </x:c>
      <x:c r="D4637" s="7" t="str">
        <x:v>REA-D-B</x:v>
      </x:c>
      <x:c r="E4637" s="7" t="str">
        <x:v>DESTRUCTIVE</x:v>
      </x:c>
      <x:c r="F4637" s="7" t="str">
        <x:v>PTC-B</x:v>
      </x:c>
      <x:c r="G4637" s="7" t="str">
        <x:v>CF-02</x:v>
      </x:c>
      <x:c r="H4637" s="7" t="str">
        <x:v>BEFORE</x:v>
      </x:c>
      <x:c r="I4637" s="7" t="str">
        <x:v>kg</x:v>
      </x:c>
      <x:c r="J4637" s="7" t="n">
        <x:v>0</x:v>
      </x:c>
      <x:c r="K4637" s="7" t="n">
        <x:v>120</x:v>
      </x:c>
      <x:c r="L4637" s="7" t="n">
        <x:v>0.15</x:v>
      </x:c>
      <x:c r="M4637" s="7" t="str"/>
      <x:c r="N4637" s="7" t="str"/>
      <x:c r="O4637" s="7" t="str"/>
      <x:c r="P4637" s="7" t="str">
        <x:f>IF(O4637="","OPEN",IF(OR(NOT(ISNUMBER(M4637)),NOT(ISNUMBER(N4637)),ABS(M4637)&gt;L4637,N4637&gt;L4637),"FAIL","PASS"))</x:f>
        <x:v>OPEN</x:v>
      </x:c>
    </x:row>
    <x:row r="4638">
      <x:c r="B4638" s="7" t="str">
        <x:v>CAL-04632</x:v>
      </x:c>
      <x:c r="C4638" s="7" t="str">
        <x:v>CH-2316</x:v>
      </x:c>
      <x:c r="D4638" s="7" t="str">
        <x:v>REA-D-B</x:v>
      </x:c>
      <x:c r="E4638" s="7" t="str">
        <x:v>DESTRUCTIVE</x:v>
      </x:c>
      <x:c r="F4638" s="7" t="str">
        <x:v>PTC-B</x:v>
      </x:c>
      <x:c r="G4638" s="7" t="str">
        <x:v>CF-02</x:v>
      </x:c>
      <x:c r="H4638" s="7" t="str">
        <x:v>AFTER</x:v>
      </x:c>
      <x:c r="I4638" s="7" t="str">
        <x:v>kg</x:v>
      </x:c>
      <x:c r="J4638" s="7" t="n">
        <x:v>0</x:v>
      </x:c>
      <x:c r="K4638" s="7" t="n">
        <x:v>120</x:v>
      </x:c>
      <x:c r="L4638" s="7" t="n">
        <x:v>0.15</x:v>
      </x:c>
      <x:c r="M4638" s="7" t="str"/>
      <x:c r="N4638" s="7" t="str"/>
      <x:c r="O4638" s="7" t="str"/>
      <x:c r="P4638" s="7" t="str">
        <x:f>IF(O4638="","OPEN",IF(OR(NOT(ISNUMBER(M4638)),NOT(ISNUMBER(N4638)),ABS(M4638)&gt;L4638,N4638&gt;L4638),"FAIL","PASS"))</x:f>
        <x:v>OPEN</x:v>
      </x:c>
    </x:row>
    <x:row r="4639">
      <x:c r="B4639" s="7" t="str">
        <x:v>CAL-04633</x:v>
      </x:c>
      <x:c r="C4639" s="7" t="str">
        <x:v>CH-2317</x:v>
      </x:c>
      <x:c r="D4639" s="7" t="str">
        <x:v>REA-D-B</x:v>
      </x:c>
      <x:c r="E4639" s="7" t="str">
        <x:v>DESTRUCTIVE</x:v>
      </x:c>
      <x:c r="F4639" s="7" t="str">
        <x:v>PTC-B</x:v>
      </x:c>
      <x:c r="G4639" s="7" t="str">
        <x:v>CF-03</x:v>
      </x:c>
      <x:c r="H4639" s="7" t="str">
        <x:v>BEFORE</x:v>
      </x:c>
      <x:c r="I4639" s="7" t="str">
        <x:v>kPa</x:v>
      </x:c>
      <x:c r="J4639" s="7" t="n">
        <x:v>-50</x:v>
      </x:c>
      <x:c r="K4639" s="7" t="n">
        <x:v>500</x:v>
      </x:c>
      <x:c r="L4639" s="7" t="n">
        <x:v>0.5</x:v>
      </x:c>
      <x:c r="M4639" s="7" t="str"/>
      <x:c r="N4639" s="7" t="str"/>
      <x:c r="O4639" s="7" t="str"/>
      <x:c r="P4639" s="7" t="str">
        <x:f>IF(O4639="","OPEN",IF(OR(NOT(ISNUMBER(M4639)),NOT(ISNUMBER(N4639)),ABS(M4639)&gt;L4639,N4639&gt;L4639),"FAIL","PASS"))</x:f>
        <x:v>OPEN</x:v>
      </x:c>
    </x:row>
    <x:row r="4640">
      <x:c r="B4640" s="7" t="str">
        <x:v>CAL-04634</x:v>
      </x:c>
      <x:c r="C4640" s="7" t="str">
        <x:v>CH-2317</x:v>
      </x:c>
      <x:c r="D4640" s="7" t="str">
        <x:v>REA-D-B</x:v>
      </x:c>
      <x:c r="E4640" s="7" t="str">
        <x:v>DESTRUCTIVE</x:v>
      </x:c>
      <x:c r="F4640" s="7" t="str">
        <x:v>PTC-B</x:v>
      </x:c>
      <x:c r="G4640" s="7" t="str">
        <x:v>CF-03</x:v>
      </x:c>
      <x:c r="H4640" s="7" t="str">
        <x:v>AFTER</x:v>
      </x:c>
      <x:c r="I4640" s="7" t="str">
        <x:v>kPa</x:v>
      </x:c>
      <x:c r="J4640" s="7" t="n">
        <x:v>-50</x:v>
      </x:c>
      <x:c r="K4640" s="7" t="n">
        <x:v>500</x:v>
      </x:c>
      <x:c r="L4640" s="7" t="n">
        <x:v>0.5</x:v>
      </x:c>
      <x:c r="M4640" s="7" t="str"/>
      <x:c r="N4640" s="7" t="str"/>
      <x:c r="O4640" s="7" t="str"/>
      <x:c r="P4640" s="7" t="str">
        <x:f>IF(O4640="","OPEN",IF(OR(NOT(ISNUMBER(M4640)),NOT(ISNUMBER(N4640)),ABS(M4640)&gt;L4640,N4640&gt;L4640),"FAIL","PASS"))</x:f>
        <x:v>OPEN</x:v>
      </x:c>
    </x:row>
    <x:row r="4641">
      <x:c r="B4641" s="7" t="str">
        <x:v>CAL-04635</x:v>
      </x:c>
      <x:c r="C4641" s="7" t="str">
        <x:v>CH-2318</x:v>
      </x:c>
      <x:c r="D4641" s="7" t="str">
        <x:v>REA-D-B</x:v>
      </x:c>
      <x:c r="E4641" s="7" t="str">
        <x:v>DESTRUCTIVE</x:v>
      </x:c>
      <x:c r="F4641" s="7" t="str">
        <x:v>PTC-B</x:v>
      </x:c>
      <x:c r="G4641" s="7" t="str">
        <x:v>CF-03</x:v>
      </x:c>
      <x:c r="H4641" s="7" t="str">
        <x:v>BEFORE</x:v>
      </x:c>
      <x:c r="I4641" s="7" t="str">
        <x:v>kPa</x:v>
      </x:c>
      <x:c r="J4641" s="7" t="n">
        <x:v>-50</x:v>
      </x:c>
      <x:c r="K4641" s="7" t="n">
        <x:v>500</x:v>
      </x:c>
      <x:c r="L4641" s="7" t="n">
        <x:v>0.5</x:v>
      </x:c>
      <x:c r="M4641" s="7" t="str"/>
      <x:c r="N4641" s="7" t="str"/>
      <x:c r="O4641" s="7" t="str"/>
      <x:c r="P4641" s="7" t="str">
        <x:f>IF(O4641="","OPEN",IF(OR(NOT(ISNUMBER(M4641)),NOT(ISNUMBER(N4641)),ABS(M4641)&gt;L4641,N4641&gt;L4641),"FAIL","PASS"))</x:f>
        <x:v>OPEN</x:v>
      </x:c>
    </x:row>
    <x:row r="4642">
      <x:c r="B4642" s="7" t="str">
        <x:v>CAL-04636</x:v>
      </x:c>
      <x:c r="C4642" s="7" t="str">
        <x:v>CH-2318</x:v>
      </x:c>
      <x:c r="D4642" s="7" t="str">
        <x:v>REA-D-B</x:v>
      </x:c>
      <x:c r="E4642" s="7" t="str">
        <x:v>DESTRUCTIVE</x:v>
      </x:c>
      <x:c r="F4642" s="7" t="str">
        <x:v>PTC-B</x:v>
      </x:c>
      <x:c r="G4642" s="7" t="str">
        <x:v>CF-03</x:v>
      </x:c>
      <x:c r="H4642" s="7" t="str">
        <x:v>AFTER</x:v>
      </x:c>
      <x:c r="I4642" s="7" t="str">
        <x:v>kPa</x:v>
      </x:c>
      <x:c r="J4642" s="7" t="n">
        <x:v>-50</x:v>
      </x:c>
      <x:c r="K4642" s="7" t="n">
        <x:v>500</x:v>
      </x:c>
      <x:c r="L4642" s="7" t="n">
        <x:v>0.5</x:v>
      </x:c>
      <x:c r="M4642" s="7" t="str"/>
      <x:c r="N4642" s="7" t="str"/>
      <x:c r="O4642" s="7" t="str"/>
      <x:c r="P4642" s="7" t="str">
        <x:f>IF(O4642="","OPEN",IF(OR(NOT(ISNUMBER(M4642)),NOT(ISNUMBER(N4642)),ABS(M4642)&gt;L4642,N4642&gt;L4642),"FAIL","PASS"))</x:f>
        <x:v>OPEN</x:v>
      </x:c>
    </x:row>
    <x:row r="4643">
      <x:c r="B4643" s="7" t="str">
        <x:v>CAL-04637</x:v>
      </x:c>
      <x:c r="C4643" s="7" t="str">
        <x:v>CH-2319</x:v>
      </x:c>
      <x:c r="D4643" s="7" t="str">
        <x:v>REA-D-B</x:v>
      </x:c>
      <x:c r="E4643" s="7" t="str">
        <x:v>DESTRUCTIVE</x:v>
      </x:c>
      <x:c r="F4643" s="7" t="str">
        <x:v>PTC-B</x:v>
      </x:c>
      <x:c r="G4643" s="7" t="str">
        <x:v>CF-03</x:v>
      </x:c>
      <x:c r="H4643" s="7" t="str">
        <x:v>BEFORE</x:v>
      </x:c>
      <x:c r="I4643" s="7" t="str">
        <x:v>kPa</x:v>
      </x:c>
      <x:c r="J4643" s="7" t="n">
        <x:v>-50</x:v>
      </x:c>
      <x:c r="K4643" s="7" t="n">
        <x:v>500</x:v>
      </x:c>
      <x:c r="L4643" s="7" t="n">
        <x:v>0.5</x:v>
      </x:c>
      <x:c r="M4643" s="7" t="str"/>
      <x:c r="N4643" s="7" t="str"/>
      <x:c r="O4643" s="7" t="str"/>
      <x:c r="P4643" s="7" t="str">
        <x:f>IF(O4643="","OPEN",IF(OR(NOT(ISNUMBER(M4643)),NOT(ISNUMBER(N4643)),ABS(M4643)&gt;L4643,N4643&gt;L4643),"FAIL","PASS"))</x:f>
        <x:v>OPEN</x:v>
      </x:c>
    </x:row>
    <x:row r="4644">
      <x:c r="B4644" s="7" t="str">
        <x:v>CAL-04638</x:v>
      </x:c>
      <x:c r="C4644" s="7" t="str">
        <x:v>CH-2319</x:v>
      </x:c>
      <x:c r="D4644" s="7" t="str">
        <x:v>REA-D-B</x:v>
      </x:c>
      <x:c r="E4644" s="7" t="str">
        <x:v>DESTRUCTIVE</x:v>
      </x:c>
      <x:c r="F4644" s="7" t="str">
        <x:v>PTC-B</x:v>
      </x:c>
      <x:c r="G4644" s="7" t="str">
        <x:v>CF-03</x:v>
      </x:c>
      <x:c r="H4644" s="7" t="str">
        <x:v>AFTER</x:v>
      </x:c>
      <x:c r="I4644" s="7" t="str">
        <x:v>kPa</x:v>
      </x:c>
      <x:c r="J4644" s="7" t="n">
        <x:v>-50</x:v>
      </x:c>
      <x:c r="K4644" s="7" t="n">
        <x:v>500</x:v>
      </x:c>
      <x:c r="L4644" s="7" t="n">
        <x:v>0.5</x:v>
      </x:c>
      <x:c r="M4644" s="7" t="str"/>
      <x:c r="N4644" s="7" t="str"/>
      <x:c r="O4644" s="7" t="str"/>
      <x:c r="P4644" s="7" t="str">
        <x:f>IF(O4644="","OPEN",IF(OR(NOT(ISNUMBER(M4644)),NOT(ISNUMBER(N4644)),ABS(M4644)&gt;L4644,N4644&gt;L4644),"FAIL","PASS"))</x:f>
        <x:v>OPEN</x:v>
      </x:c>
    </x:row>
    <x:row r="4645">
      <x:c r="B4645" s="7" t="str">
        <x:v>CAL-04639</x:v>
      </x:c>
      <x:c r="C4645" s="7" t="str">
        <x:v>CH-2320</x:v>
      </x:c>
      <x:c r="D4645" s="7" t="str">
        <x:v>REA-D-B</x:v>
      </x:c>
      <x:c r="E4645" s="7" t="str">
        <x:v>DESTRUCTIVE</x:v>
      </x:c>
      <x:c r="F4645" s="7" t="str">
        <x:v>PTC-B</x:v>
      </x:c>
      <x:c r="G4645" s="7" t="str">
        <x:v>CF-03</x:v>
      </x:c>
      <x:c r="H4645" s="7" t="str">
        <x:v>BEFORE</x:v>
      </x:c>
      <x:c r="I4645" s="7" t="str">
        <x:v>kPa</x:v>
      </x:c>
      <x:c r="J4645" s="7" t="n">
        <x:v>-50</x:v>
      </x:c>
      <x:c r="K4645" s="7" t="n">
        <x:v>500</x:v>
      </x:c>
      <x:c r="L4645" s="7" t="n">
        <x:v>0.5</x:v>
      </x:c>
      <x:c r="M4645" s="7" t="str"/>
      <x:c r="N4645" s="7" t="str"/>
      <x:c r="O4645" s="7" t="str"/>
      <x:c r="P4645" s="7" t="str">
        <x:f>IF(O4645="","OPEN",IF(OR(NOT(ISNUMBER(M4645)),NOT(ISNUMBER(N4645)),ABS(M4645)&gt;L4645,N4645&gt;L4645),"FAIL","PASS"))</x:f>
        <x:v>OPEN</x:v>
      </x:c>
    </x:row>
    <x:row r="4646">
      <x:c r="B4646" s="7" t="str">
        <x:v>CAL-04640</x:v>
      </x:c>
      <x:c r="C4646" s="7" t="str">
        <x:v>CH-2320</x:v>
      </x:c>
      <x:c r="D4646" s="7" t="str">
        <x:v>REA-D-B</x:v>
      </x:c>
      <x:c r="E4646" s="7" t="str">
        <x:v>DESTRUCTIVE</x:v>
      </x:c>
      <x:c r="F4646" s="7" t="str">
        <x:v>PTC-B</x:v>
      </x:c>
      <x:c r="G4646" s="7" t="str">
        <x:v>CF-03</x:v>
      </x:c>
      <x:c r="H4646" s="7" t="str">
        <x:v>AFTER</x:v>
      </x:c>
      <x:c r="I4646" s="7" t="str">
        <x:v>kPa</x:v>
      </x:c>
      <x:c r="J4646" s="7" t="n">
        <x:v>-50</x:v>
      </x:c>
      <x:c r="K4646" s="7" t="n">
        <x:v>500</x:v>
      </x:c>
      <x:c r="L4646" s="7" t="n">
        <x:v>0.5</x:v>
      </x:c>
      <x:c r="M4646" s="7" t="str"/>
      <x:c r="N4646" s="7" t="str"/>
      <x:c r="O4646" s="7" t="str"/>
      <x:c r="P4646" s="7" t="str">
        <x:f>IF(O4646="","OPEN",IF(OR(NOT(ISNUMBER(M4646)),NOT(ISNUMBER(N4646)),ABS(M4646)&gt;L4646,N4646&gt;L4646),"FAIL","PASS"))</x:f>
        <x:v>OPEN</x:v>
      </x:c>
    </x:row>
    <x:row r="4647">
      <x:c r="B4647" s="7" t="str">
        <x:v>CAL-04641</x:v>
      </x:c>
      <x:c r="C4647" s="7" t="str">
        <x:v>CH-2321</x:v>
      </x:c>
      <x:c r="D4647" s="7" t="str">
        <x:v>REA-D-B</x:v>
      </x:c>
      <x:c r="E4647" s="7" t="str">
        <x:v>DESTRUCTIVE</x:v>
      </x:c>
      <x:c r="F4647" s="7" t="str">
        <x:v>PTC-B</x:v>
      </x:c>
      <x:c r="G4647" s="7" t="str">
        <x:v>CF-03</x:v>
      </x:c>
      <x:c r="H4647" s="7" t="str">
        <x:v>BEFORE</x:v>
      </x:c>
      <x:c r="I4647" s="7" t="str">
        <x:v>kPa</x:v>
      </x:c>
      <x:c r="J4647" s="7" t="n">
        <x:v>-50</x:v>
      </x:c>
      <x:c r="K4647" s="7" t="n">
        <x:v>500</x:v>
      </x:c>
      <x:c r="L4647" s="7" t="n">
        <x:v>0.5</x:v>
      </x:c>
      <x:c r="M4647" s="7" t="str"/>
      <x:c r="N4647" s="7" t="str"/>
      <x:c r="O4647" s="7" t="str"/>
      <x:c r="P4647" s="7" t="str">
        <x:f>IF(O4647="","OPEN",IF(OR(NOT(ISNUMBER(M4647)),NOT(ISNUMBER(N4647)),ABS(M4647)&gt;L4647,N4647&gt;L4647),"FAIL","PASS"))</x:f>
        <x:v>OPEN</x:v>
      </x:c>
    </x:row>
    <x:row r="4648">
      <x:c r="B4648" s="7" t="str">
        <x:v>CAL-04642</x:v>
      </x:c>
      <x:c r="C4648" s="7" t="str">
        <x:v>CH-2321</x:v>
      </x:c>
      <x:c r="D4648" s="7" t="str">
        <x:v>REA-D-B</x:v>
      </x:c>
      <x:c r="E4648" s="7" t="str">
        <x:v>DESTRUCTIVE</x:v>
      </x:c>
      <x:c r="F4648" s="7" t="str">
        <x:v>PTC-B</x:v>
      </x:c>
      <x:c r="G4648" s="7" t="str">
        <x:v>CF-03</x:v>
      </x:c>
      <x:c r="H4648" s="7" t="str">
        <x:v>AFTER</x:v>
      </x:c>
      <x:c r="I4648" s="7" t="str">
        <x:v>kPa</x:v>
      </x:c>
      <x:c r="J4648" s="7" t="n">
        <x:v>-50</x:v>
      </x:c>
      <x:c r="K4648" s="7" t="n">
        <x:v>500</x:v>
      </x:c>
      <x:c r="L4648" s="7" t="n">
        <x:v>0.5</x:v>
      </x:c>
      <x:c r="M4648" s="7" t="str"/>
      <x:c r="N4648" s="7" t="str"/>
      <x:c r="O4648" s="7" t="str"/>
      <x:c r="P4648" s="7" t="str">
        <x:f>IF(O4648="","OPEN",IF(OR(NOT(ISNUMBER(M4648)),NOT(ISNUMBER(N4648)),ABS(M4648)&gt;L4648,N4648&gt;L4648),"FAIL","PASS"))</x:f>
        <x:v>OPEN</x:v>
      </x:c>
    </x:row>
    <x:row r="4649">
      <x:c r="B4649" s="7" t="str">
        <x:v>CAL-04643</x:v>
      </x:c>
      <x:c r="C4649" s="7" t="str">
        <x:v>CH-2322</x:v>
      </x:c>
      <x:c r="D4649" s="7" t="str">
        <x:v>REA-D-B</x:v>
      </x:c>
      <x:c r="E4649" s="7" t="str">
        <x:v>DESTRUCTIVE</x:v>
      </x:c>
      <x:c r="F4649" s="7" t="str">
        <x:v>PTC-B</x:v>
      </x:c>
      <x:c r="G4649" s="7" t="str">
        <x:v>CF-03</x:v>
      </x:c>
      <x:c r="H4649" s="7" t="str">
        <x:v>BEFORE</x:v>
      </x:c>
      <x:c r="I4649" s="7" t="str">
        <x:v>kPa</x:v>
      </x:c>
      <x:c r="J4649" s="7" t="n">
        <x:v>-50</x:v>
      </x:c>
      <x:c r="K4649" s="7" t="n">
        <x:v>500</x:v>
      </x:c>
      <x:c r="L4649" s="7" t="n">
        <x:v>0.5</x:v>
      </x:c>
      <x:c r="M4649" s="7" t="str"/>
      <x:c r="N4649" s="7" t="str"/>
      <x:c r="O4649" s="7" t="str"/>
      <x:c r="P4649" s="7" t="str">
        <x:f>IF(O4649="","OPEN",IF(OR(NOT(ISNUMBER(M4649)),NOT(ISNUMBER(N4649)),ABS(M4649)&gt;L4649,N4649&gt;L4649),"FAIL","PASS"))</x:f>
        <x:v>OPEN</x:v>
      </x:c>
    </x:row>
    <x:row r="4650">
      <x:c r="B4650" s="7" t="str">
        <x:v>CAL-04644</x:v>
      </x:c>
      <x:c r="C4650" s="7" t="str">
        <x:v>CH-2322</x:v>
      </x:c>
      <x:c r="D4650" s="7" t="str">
        <x:v>REA-D-B</x:v>
      </x:c>
      <x:c r="E4650" s="7" t="str">
        <x:v>DESTRUCTIVE</x:v>
      </x:c>
      <x:c r="F4650" s="7" t="str">
        <x:v>PTC-B</x:v>
      </x:c>
      <x:c r="G4650" s="7" t="str">
        <x:v>CF-03</x:v>
      </x:c>
      <x:c r="H4650" s="7" t="str">
        <x:v>AFTER</x:v>
      </x:c>
      <x:c r="I4650" s="7" t="str">
        <x:v>kPa</x:v>
      </x:c>
      <x:c r="J4650" s="7" t="n">
        <x:v>-50</x:v>
      </x:c>
      <x:c r="K4650" s="7" t="n">
        <x:v>500</x:v>
      </x:c>
      <x:c r="L4650" s="7" t="n">
        <x:v>0.5</x:v>
      </x:c>
      <x:c r="M4650" s="7" t="str"/>
      <x:c r="N4650" s="7" t="str"/>
      <x:c r="O4650" s="7" t="str"/>
      <x:c r="P4650" s="7" t="str">
        <x:f>IF(O4650="","OPEN",IF(OR(NOT(ISNUMBER(M4650)),NOT(ISNUMBER(N4650)),ABS(M4650)&gt;L4650,N4650&gt;L4650),"FAIL","PASS"))</x:f>
        <x:v>OPEN</x:v>
      </x:c>
    </x:row>
    <x:row r="4651">
      <x:c r="B4651" s="7" t="str">
        <x:v>CAL-04645</x:v>
      </x:c>
      <x:c r="C4651" s="7" t="str">
        <x:v>CH-2323</x:v>
      </x:c>
      <x:c r="D4651" s="7" t="str">
        <x:v>REA-D-B</x:v>
      </x:c>
      <x:c r="E4651" s="7" t="str">
        <x:v>DESTRUCTIVE</x:v>
      </x:c>
      <x:c r="F4651" s="7" t="str">
        <x:v>PTC-B</x:v>
      </x:c>
      <x:c r="G4651" s="7" t="str">
        <x:v>CF-04</x:v>
      </x:c>
      <x:c r="H4651" s="7" t="str">
        <x:v>BEFORE</x:v>
      </x:c>
      <x:c r="I4651" s="7" t="str">
        <x:v>deg C</x:v>
      </x:c>
      <x:c r="J4651" s="7" t="n">
        <x:v>-30</x:v>
      </x:c>
      <x:c r="K4651" s="7" t="n">
        <x:v>80</x:v>
      </x:c>
      <x:c r="L4651" s="7" t="n">
        <x:v>0.2</x:v>
      </x:c>
      <x:c r="M4651" s="7" t="str"/>
      <x:c r="N4651" s="7" t="str"/>
      <x:c r="O4651" s="7" t="str"/>
      <x:c r="P4651" s="7" t="str">
        <x:f>IF(O4651="","OPEN",IF(OR(NOT(ISNUMBER(M4651)),NOT(ISNUMBER(N4651)),ABS(M4651)&gt;L4651,N4651&gt;L4651),"FAIL","PASS"))</x:f>
        <x:v>OPEN</x:v>
      </x:c>
    </x:row>
    <x:row r="4652">
      <x:c r="B4652" s="7" t="str">
        <x:v>CAL-04646</x:v>
      </x:c>
      <x:c r="C4652" s="7" t="str">
        <x:v>CH-2323</x:v>
      </x:c>
      <x:c r="D4652" s="7" t="str">
        <x:v>REA-D-B</x:v>
      </x:c>
      <x:c r="E4652" s="7" t="str">
        <x:v>DESTRUCTIVE</x:v>
      </x:c>
      <x:c r="F4652" s="7" t="str">
        <x:v>PTC-B</x:v>
      </x:c>
      <x:c r="G4652" s="7" t="str">
        <x:v>CF-04</x:v>
      </x:c>
      <x:c r="H4652" s="7" t="str">
        <x:v>AFTER</x:v>
      </x:c>
      <x:c r="I4652" s="7" t="str">
        <x:v>deg C</x:v>
      </x:c>
      <x:c r="J4652" s="7" t="n">
        <x:v>-30</x:v>
      </x:c>
      <x:c r="K4652" s="7" t="n">
        <x:v>80</x:v>
      </x:c>
      <x:c r="L4652" s="7" t="n">
        <x:v>0.2</x:v>
      </x:c>
      <x:c r="M4652" s="7" t="str"/>
      <x:c r="N4652" s="7" t="str"/>
      <x:c r="O4652" s="7" t="str"/>
      <x:c r="P4652" s="7" t="str">
        <x:f>IF(O4652="","OPEN",IF(OR(NOT(ISNUMBER(M4652)),NOT(ISNUMBER(N4652)),ABS(M4652)&gt;L4652,N4652&gt;L4652),"FAIL","PASS"))</x:f>
        <x:v>OPEN</x:v>
      </x:c>
    </x:row>
    <x:row r="4653">
      <x:c r="B4653" s="7" t="str">
        <x:v>CAL-04647</x:v>
      </x:c>
      <x:c r="C4653" s="7" t="str">
        <x:v>CH-2324</x:v>
      </x:c>
      <x:c r="D4653" s="7" t="str">
        <x:v>REA-D-B</x:v>
      </x:c>
      <x:c r="E4653" s="7" t="str">
        <x:v>DESTRUCTIVE</x:v>
      </x:c>
      <x:c r="F4653" s="7" t="str">
        <x:v>PTC-B</x:v>
      </x:c>
      <x:c r="G4653" s="7" t="str">
        <x:v>CF-04</x:v>
      </x:c>
      <x:c r="H4653" s="7" t="str">
        <x:v>BEFORE</x:v>
      </x:c>
      <x:c r="I4653" s="7" t="str">
        <x:v>deg C</x:v>
      </x:c>
      <x:c r="J4653" s="7" t="n">
        <x:v>-30</x:v>
      </x:c>
      <x:c r="K4653" s="7" t="n">
        <x:v>80</x:v>
      </x:c>
      <x:c r="L4653" s="7" t="n">
        <x:v>0.2</x:v>
      </x:c>
      <x:c r="M4653" s="7" t="str"/>
      <x:c r="N4653" s="7" t="str"/>
      <x:c r="O4653" s="7" t="str"/>
      <x:c r="P4653" s="7" t="str">
        <x:f>IF(O4653="","OPEN",IF(OR(NOT(ISNUMBER(M4653)),NOT(ISNUMBER(N4653)),ABS(M4653)&gt;L4653,N4653&gt;L4653),"FAIL","PASS"))</x:f>
        <x:v>OPEN</x:v>
      </x:c>
    </x:row>
    <x:row r="4654">
      <x:c r="B4654" s="7" t="str">
        <x:v>CAL-04648</x:v>
      </x:c>
      <x:c r="C4654" s="7" t="str">
        <x:v>CH-2324</x:v>
      </x:c>
      <x:c r="D4654" s="7" t="str">
        <x:v>REA-D-B</x:v>
      </x:c>
      <x:c r="E4654" s="7" t="str">
        <x:v>DESTRUCTIVE</x:v>
      </x:c>
      <x:c r="F4654" s="7" t="str">
        <x:v>PTC-B</x:v>
      </x:c>
      <x:c r="G4654" s="7" t="str">
        <x:v>CF-04</x:v>
      </x:c>
      <x:c r="H4654" s="7" t="str">
        <x:v>AFTER</x:v>
      </x:c>
      <x:c r="I4654" s="7" t="str">
        <x:v>deg C</x:v>
      </x:c>
      <x:c r="J4654" s="7" t="n">
        <x:v>-30</x:v>
      </x:c>
      <x:c r="K4654" s="7" t="n">
        <x:v>80</x:v>
      </x:c>
      <x:c r="L4654" s="7" t="n">
        <x:v>0.2</x:v>
      </x:c>
      <x:c r="M4654" s="7" t="str"/>
      <x:c r="N4654" s="7" t="str"/>
      <x:c r="O4654" s="7" t="str"/>
      <x:c r="P4654" s="7" t="str">
        <x:f>IF(O4654="","OPEN",IF(OR(NOT(ISNUMBER(M4654)),NOT(ISNUMBER(N4654)),ABS(M4654)&gt;L4654,N4654&gt;L4654),"FAIL","PASS"))</x:f>
        <x:v>OPEN</x:v>
      </x:c>
    </x:row>
    <x:row r="4655">
      <x:c r="B4655" s="7" t="str">
        <x:v>CAL-04649</x:v>
      </x:c>
      <x:c r="C4655" s="7" t="str">
        <x:v>CH-2325</x:v>
      </x:c>
      <x:c r="D4655" s="7" t="str">
        <x:v>REA-D-B</x:v>
      </x:c>
      <x:c r="E4655" s="7" t="str">
        <x:v>DESTRUCTIVE</x:v>
      </x:c>
      <x:c r="F4655" s="7" t="str">
        <x:v>PTC-B</x:v>
      </x:c>
      <x:c r="G4655" s="7" t="str">
        <x:v>CF-04</x:v>
      </x:c>
      <x:c r="H4655" s="7" t="str">
        <x:v>BEFORE</x:v>
      </x:c>
      <x:c r="I4655" s="7" t="str">
        <x:v>deg C</x:v>
      </x:c>
      <x:c r="J4655" s="7" t="n">
        <x:v>-30</x:v>
      </x:c>
      <x:c r="K4655" s="7" t="n">
        <x:v>80</x:v>
      </x:c>
      <x:c r="L4655" s="7" t="n">
        <x:v>0.2</x:v>
      </x:c>
      <x:c r="M4655" s="7" t="str"/>
      <x:c r="N4655" s="7" t="str"/>
      <x:c r="O4655" s="7" t="str"/>
      <x:c r="P4655" s="7" t="str">
        <x:f>IF(O4655="","OPEN",IF(OR(NOT(ISNUMBER(M4655)),NOT(ISNUMBER(N4655)),ABS(M4655)&gt;L4655,N4655&gt;L4655),"FAIL","PASS"))</x:f>
        <x:v>OPEN</x:v>
      </x:c>
    </x:row>
    <x:row r="4656">
      <x:c r="B4656" s="7" t="str">
        <x:v>CAL-04650</x:v>
      </x:c>
      <x:c r="C4656" s="7" t="str">
        <x:v>CH-2325</x:v>
      </x:c>
      <x:c r="D4656" s="7" t="str">
        <x:v>REA-D-B</x:v>
      </x:c>
      <x:c r="E4656" s="7" t="str">
        <x:v>DESTRUCTIVE</x:v>
      </x:c>
      <x:c r="F4656" s="7" t="str">
        <x:v>PTC-B</x:v>
      </x:c>
      <x:c r="G4656" s="7" t="str">
        <x:v>CF-04</x:v>
      </x:c>
      <x:c r="H4656" s="7" t="str">
        <x:v>AFTER</x:v>
      </x:c>
      <x:c r="I4656" s="7" t="str">
        <x:v>deg C</x:v>
      </x:c>
      <x:c r="J4656" s="7" t="n">
        <x:v>-30</x:v>
      </x:c>
      <x:c r="K4656" s="7" t="n">
        <x:v>80</x:v>
      </x:c>
      <x:c r="L4656" s="7" t="n">
        <x:v>0.2</x:v>
      </x:c>
      <x:c r="M4656" s="7" t="str"/>
      <x:c r="N4656" s="7" t="str"/>
      <x:c r="O4656" s="7" t="str"/>
      <x:c r="P4656" s="7" t="str">
        <x:f>IF(O4656="","OPEN",IF(OR(NOT(ISNUMBER(M4656)),NOT(ISNUMBER(N4656)),ABS(M4656)&gt;L4656,N4656&gt;L4656),"FAIL","PASS"))</x:f>
        <x:v>OPEN</x:v>
      </x:c>
    </x:row>
    <x:row r="4657">
      <x:c r="B4657" s="7" t="str">
        <x:v>CAL-04651</x:v>
      </x:c>
      <x:c r="C4657" s="7" t="str">
        <x:v>CH-2326</x:v>
      </x:c>
      <x:c r="D4657" s="7" t="str">
        <x:v>REA-D-B</x:v>
      </x:c>
      <x:c r="E4657" s="7" t="str">
        <x:v>DESTRUCTIVE</x:v>
      </x:c>
      <x:c r="F4657" s="7" t="str">
        <x:v>PTC-B</x:v>
      </x:c>
      <x:c r="G4657" s="7" t="str">
        <x:v>CF-04</x:v>
      </x:c>
      <x:c r="H4657" s="7" t="str">
        <x:v>BEFORE</x:v>
      </x:c>
      <x:c r="I4657" s="7" t="str">
        <x:v>deg C</x:v>
      </x:c>
      <x:c r="J4657" s="7" t="n">
        <x:v>-30</x:v>
      </x:c>
      <x:c r="K4657" s="7" t="n">
        <x:v>80</x:v>
      </x:c>
      <x:c r="L4657" s="7" t="n">
        <x:v>0.2</x:v>
      </x:c>
      <x:c r="M4657" s="7" t="str"/>
      <x:c r="N4657" s="7" t="str"/>
      <x:c r="O4657" s="7" t="str"/>
      <x:c r="P4657" s="7" t="str">
        <x:f>IF(O4657="","OPEN",IF(OR(NOT(ISNUMBER(M4657)),NOT(ISNUMBER(N4657)),ABS(M4657)&gt;L4657,N4657&gt;L4657),"FAIL","PASS"))</x:f>
        <x:v>OPEN</x:v>
      </x:c>
    </x:row>
    <x:row r="4658">
      <x:c r="B4658" s="7" t="str">
        <x:v>CAL-04652</x:v>
      </x:c>
      <x:c r="C4658" s="7" t="str">
        <x:v>CH-2326</x:v>
      </x:c>
      <x:c r="D4658" s="7" t="str">
        <x:v>REA-D-B</x:v>
      </x:c>
      <x:c r="E4658" s="7" t="str">
        <x:v>DESTRUCTIVE</x:v>
      </x:c>
      <x:c r="F4658" s="7" t="str">
        <x:v>PTC-B</x:v>
      </x:c>
      <x:c r="G4658" s="7" t="str">
        <x:v>CF-04</x:v>
      </x:c>
      <x:c r="H4658" s="7" t="str">
        <x:v>AFTER</x:v>
      </x:c>
      <x:c r="I4658" s="7" t="str">
        <x:v>deg C</x:v>
      </x:c>
      <x:c r="J4658" s="7" t="n">
        <x:v>-30</x:v>
      </x:c>
      <x:c r="K4658" s="7" t="n">
        <x:v>80</x:v>
      </x:c>
      <x:c r="L4658" s="7" t="n">
        <x:v>0.2</x:v>
      </x:c>
      <x:c r="M4658" s="7" t="str"/>
      <x:c r="N4658" s="7" t="str"/>
      <x:c r="O4658" s="7" t="str"/>
      <x:c r="P4658" s="7" t="str">
        <x:f>IF(O4658="","OPEN",IF(OR(NOT(ISNUMBER(M4658)),NOT(ISNUMBER(N4658)),ABS(M4658)&gt;L4658,N4658&gt;L4658),"FAIL","PASS"))</x:f>
        <x:v>OPEN</x:v>
      </x:c>
    </x:row>
    <x:row r="4659">
      <x:c r="B4659" s="7" t="str">
        <x:v>CAL-04653</x:v>
      </x:c>
      <x:c r="C4659" s="7" t="str">
        <x:v>CH-2327</x:v>
      </x:c>
      <x:c r="D4659" s="7" t="str">
        <x:v>REA-D-B</x:v>
      </x:c>
      <x:c r="E4659" s="7" t="str">
        <x:v>DESTRUCTIVE</x:v>
      </x:c>
      <x:c r="F4659" s="7" t="str">
        <x:v>PTC-B</x:v>
      </x:c>
      <x:c r="G4659" s="7" t="str">
        <x:v>CF-04</x:v>
      </x:c>
      <x:c r="H4659" s="7" t="str">
        <x:v>BEFORE</x:v>
      </x:c>
      <x:c r="I4659" s="7" t="str">
        <x:v>deg C</x:v>
      </x:c>
      <x:c r="J4659" s="7" t="n">
        <x:v>-30</x:v>
      </x:c>
      <x:c r="K4659" s="7" t="n">
        <x:v>80</x:v>
      </x:c>
      <x:c r="L4659" s="7" t="n">
        <x:v>0.2</x:v>
      </x:c>
      <x:c r="M4659" s="7" t="str"/>
      <x:c r="N4659" s="7" t="str"/>
      <x:c r="O4659" s="7" t="str"/>
      <x:c r="P4659" s="7" t="str">
        <x:f>IF(O4659="","OPEN",IF(OR(NOT(ISNUMBER(M4659)),NOT(ISNUMBER(N4659)),ABS(M4659)&gt;L4659,N4659&gt;L4659),"FAIL","PASS"))</x:f>
        <x:v>OPEN</x:v>
      </x:c>
    </x:row>
    <x:row r="4660">
      <x:c r="B4660" s="7" t="str">
        <x:v>CAL-04654</x:v>
      </x:c>
      <x:c r="C4660" s="7" t="str">
        <x:v>CH-2327</x:v>
      </x:c>
      <x:c r="D4660" s="7" t="str">
        <x:v>REA-D-B</x:v>
      </x:c>
      <x:c r="E4660" s="7" t="str">
        <x:v>DESTRUCTIVE</x:v>
      </x:c>
      <x:c r="F4660" s="7" t="str">
        <x:v>PTC-B</x:v>
      </x:c>
      <x:c r="G4660" s="7" t="str">
        <x:v>CF-04</x:v>
      </x:c>
      <x:c r="H4660" s="7" t="str">
        <x:v>AFTER</x:v>
      </x:c>
      <x:c r="I4660" s="7" t="str">
        <x:v>deg C</x:v>
      </x:c>
      <x:c r="J4660" s="7" t="n">
        <x:v>-30</x:v>
      </x:c>
      <x:c r="K4660" s="7" t="n">
        <x:v>80</x:v>
      </x:c>
      <x:c r="L4660" s="7" t="n">
        <x:v>0.2</x:v>
      </x:c>
      <x:c r="M4660" s="7" t="str"/>
      <x:c r="N4660" s="7" t="str"/>
      <x:c r="O4660" s="7" t="str"/>
      <x:c r="P4660" s="7" t="str">
        <x:f>IF(O4660="","OPEN",IF(OR(NOT(ISNUMBER(M4660)),NOT(ISNUMBER(N4660)),ABS(M4660)&gt;L4660,N4660&gt;L4660),"FAIL","PASS"))</x:f>
        <x:v>OPEN</x:v>
      </x:c>
    </x:row>
    <x:row r="4661">
      <x:c r="B4661" s="7" t="str">
        <x:v>CAL-04655</x:v>
      </x:c>
      <x:c r="C4661" s="7" t="str">
        <x:v>CH-2328</x:v>
      </x:c>
      <x:c r="D4661" s="7" t="str">
        <x:v>REA-D-B</x:v>
      </x:c>
      <x:c r="E4661" s="7" t="str">
        <x:v>DESTRUCTIVE</x:v>
      </x:c>
      <x:c r="F4661" s="7" t="str">
        <x:v>PTC-B</x:v>
      </x:c>
      <x:c r="G4661" s="7" t="str">
        <x:v>CF-04</x:v>
      </x:c>
      <x:c r="H4661" s="7" t="str">
        <x:v>BEFORE</x:v>
      </x:c>
      <x:c r="I4661" s="7" t="str">
        <x:v>deg C</x:v>
      </x:c>
      <x:c r="J4661" s="7" t="n">
        <x:v>-30</x:v>
      </x:c>
      <x:c r="K4661" s="7" t="n">
        <x:v>80</x:v>
      </x:c>
      <x:c r="L4661" s="7" t="n">
        <x:v>0.2</x:v>
      </x:c>
      <x:c r="M4661" s="7" t="str"/>
      <x:c r="N4661" s="7" t="str"/>
      <x:c r="O4661" s="7" t="str"/>
      <x:c r="P4661" s="7" t="str">
        <x:f>IF(O4661="","OPEN",IF(OR(NOT(ISNUMBER(M4661)),NOT(ISNUMBER(N4661)),ABS(M4661)&gt;L4661,N4661&gt;L4661),"FAIL","PASS"))</x:f>
        <x:v>OPEN</x:v>
      </x:c>
    </x:row>
    <x:row r="4662">
      <x:c r="B4662" s="7" t="str">
        <x:v>CAL-04656</x:v>
      </x:c>
      <x:c r="C4662" s="7" t="str">
        <x:v>CH-2328</x:v>
      </x:c>
      <x:c r="D4662" s="7" t="str">
        <x:v>REA-D-B</x:v>
      </x:c>
      <x:c r="E4662" s="7" t="str">
        <x:v>DESTRUCTIVE</x:v>
      </x:c>
      <x:c r="F4662" s="7" t="str">
        <x:v>PTC-B</x:v>
      </x:c>
      <x:c r="G4662" s="7" t="str">
        <x:v>CF-04</x:v>
      </x:c>
      <x:c r="H4662" s="7" t="str">
        <x:v>AFTER</x:v>
      </x:c>
      <x:c r="I4662" s="7" t="str">
        <x:v>deg C</x:v>
      </x:c>
      <x:c r="J4662" s="7" t="n">
        <x:v>-30</x:v>
      </x:c>
      <x:c r="K4662" s="7" t="n">
        <x:v>80</x:v>
      </x:c>
      <x:c r="L4662" s="7" t="n">
        <x:v>0.2</x:v>
      </x:c>
      <x:c r="M4662" s="7" t="str"/>
      <x:c r="N4662" s="7" t="str"/>
      <x:c r="O4662" s="7" t="str"/>
      <x:c r="P4662" s="7" t="str">
        <x:f>IF(O4662="","OPEN",IF(OR(NOT(ISNUMBER(M4662)),NOT(ISNUMBER(N4662)),ABS(M4662)&gt;L4662,N4662&gt;L4662),"FAIL","PASS"))</x:f>
        <x:v>OPEN</x:v>
      </x:c>
    </x:row>
    <x:row r="4663">
      <x:c r="B4663" s="7" t="str">
        <x:v>CAL-04657</x:v>
      </x:c>
      <x:c r="C4663" s="7" t="str">
        <x:v>CH-2329</x:v>
      </x:c>
      <x:c r="D4663" s="7" t="str">
        <x:v>REA-D-B</x:v>
      </x:c>
      <x:c r="E4663" s="7" t="str">
        <x:v>DESTRUCTIVE</x:v>
      </x:c>
      <x:c r="F4663" s="7" t="str">
        <x:v>PTC-B</x:v>
      </x:c>
      <x:c r="G4663" s="7" t="str">
        <x:v>CF-05</x:v>
      </x:c>
      <x:c r="H4663" s="7" t="str">
        <x:v>BEFORE</x:v>
      </x:c>
      <x:c r="I4663" s="7" t="str">
        <x:v>kg</x:v>
      </x:c>
      <x:c r="J4663" s="7" t="n">
        <x:v>0</x:v>
      </x:c>
      <x:c r="K4663" s="7" t="n">
        <x:v>20</x:v>
      </x:c>
      <x:c r="L4663" s="7" t="n">
        <x:v>0.25</x:v>
      </x:c>
      <x:c r="M4663" s="7" t="str"/>
      <x:c r="N4663" s="7" t="str"/>
      <x:c r="O4663" s="7" t="str"/>
      <x:c r="P4663" s="7" t="str">
        <x:f>IF(O4663="","OPEN",IF(OR(NOT(ISNUMBER(M4663)),NOT(ISNUMBER(N4663)),ABS(M4663)&gt;L4663,N4663&gt;L4663),"FAIL","PASS"))</x:f>
        <x:v>OPEN</x:v>
      </x:c>
    </x:row>
    <x:row r="4664">
      <x:c r="B4664" s="7" t="str">
        <x:v>CAL-04658</x:v>
      </x:c>
      <x:c r="C4664" s="7" t="str">
        <x:v>CH-2329</x:v>
      </x:c>
      <x:c r="D4664" s="7" t="str">
        <x:v>REA-D-B</x:v>
      </x:c>
      <x:c r="E4664" s="7" t="str">
        <x:v>DESTRUCTIVE</x:v>
      </x:c>
      <x:c r="F4664" s="7" t="str">
        <x:v>PTC-B</x:v>
      </x:c>
      <x:c r="G4664" s="7" t="str">
        <x:v>CF-05</x:v>
      </x:c>
      <x:c r="H4664" s="7" t="str">
        <x:v>AFTER</x:v>
      </x:c>
      <x:c r="I4664" s="7" t="str">
        <x:v>kg</x:v>
      </x:c>
      <x:c r="J4664" s="7" t="n">
        <x:v>0</x:v>
      </x:c>
      <x:c r="K4664" s="7" t="n">
        <x:v>20</x:v>
      </x:c>
      <x:c r="L4664" s="7" t="n">
        <x:v>0.25</x:v>
      </x:c>
      <x:c r="M4664" s="7" t="str"/>
      <x:c r="N4664" s="7" t="str"/>
      <x:c r="O4664" s="7" t="str"/>
      <x:c r="P4664" s="7" t="str">
        <x:f>IF(O4664="","OPEN",IF(OR(NOT(ISNUMBER(M4664)),NOT(ISNUMBER(N4664)),ABS(M4664)&gt;L4664,N4664&gt;L4664),"FAIL","PASS"))</x:f>
        <x:v>OPEN</x:v>
      </x:c>
    </x:row>
    <x:row r="4665">
      <x:c r="B4665" s="7" t="str">
        <x:v>CAL-04659</x:v>
      </x:c>
      <x:c r="C4665" s="7" t="str">
        <x:v>CH-2330</x:v>
      </x:c>
      <x:c r="D4665" s="7" t="str">
        <x:v>REA-D-B</x:v>
      </x:c>
      <x:c r="E4665" s="7" t="str">
        <x:v>DESTRUCTIVE</x:v>
      </x:c>
      <x:c r="F4665" s="7" t="str">
        <x:v>PTC-B</x:v>
      </x:c>
      <x:c r="G4665" s="7" t="str">
        <x:v>CF-05</x:v>
      </x:c>
      <x:c r="H4665" s="7" t="str">
        <x:v>BEFORE</x:v>
      </x:c>
      <x:c r="I4665" s="7" t="str">
        <x:v>kg</x:v>
      </x:c>
      <x:c r="J4665" s="7" t="n">
        <x:v>0</x:v>
      </x:c>
      <x:c r="K4665" s="7" t="n">
        <x:v>20</x:v>
      </x:c>
      <x:c r="L4665" s="7" t="n">
        <x:v>0.25</x:v>
      </x:c>
      <x:c r="M4665" s="7" t="str"/>
      <x:c r="N4665" s="7" t="str"/>
      <x:c r="O4665" s="7" t="str"/>
      <x:c r="P4665" s="7" t="str">
        <x:f>IF(O4665="","OPEN",IF(OR(NOT(ISNUMBER(M4665)),NOT(ISNUMBER(N4665)),ABS(M4665)&gt;L4665,N4665&gt;L4665),"FAIL","PASS"))</x:f>
        <x:v>OPEN</x:v>
      </x:c>
    </x:row>
    <x:row r="4666">
      <x:c r="B4666" s="7" t="str">
        <x:v>CAL-04660</x:v>
      </x:c>
      <x:c r="C4666" s="7" t="str">
        <x:v>CH-2330</x:v>
      </x:c>
      <x:c r="D4666" s="7" t="str">
        <x:v>REA-D-B</x:v>
      </x:c>
      <x:c r="E4666" s="7" t="str">
        <x:v>DESTRUCTIVE</x:v>
      </x:c>
      <x:c r="F4666" s="7" t="str">
        <x:v>PTC-B</x:v>
      </x:c>
      <x:c r="G4666" s="7" t="str">
        <x:v>CF-05</x:v>
      </x:c>
      <x:c r="H4666" s="7" t="str">
        <x:v>AFTER</x:v>
      </x:c>
      <x:c r="I4666" s="7" t="str">
        <x:v>kg</x:v>
      </x:c>
      <x:c r="J4666" s="7" t="n">
        <x:v>0</x:v>
      </x:c>
      <x:c r="K4666" s="7" t="n">
        <x:v>20</x:v>
      </x:c>
      <x:c r="L4666" s="7" t="n">
        <x:v>0.25</x:v>
      </x:c>
      <x:c r="M4666" s="7" t="str"/>
      <x:c r="N4666" s="7" t="str"/>
      <x:c r="O4666" s="7" t="str"/>
      <x:c r="P4666" s="7" t="str">
        <x:f>IF(O4666="","OPEN",IF(OR(NOT(ISNUMBER(M4666)),NOT(ISNUMBER(N4666)),ABS(M4666)&gt;L4666,N4666&gt;L4666),"FAIL","PASS"))</x:f>
        <x:v>OPEN</x:v>
      </x:c>
    </x:row>
    <x:row r="4667">
      <x:c r="B4667" s="7" t="str">
        <x:v>CAL-04661</x:v>
      </x:c>
      <x:c r="C4667" s="7" t="str">
        <x:v>CH-2331</x:v>
      </x:c>
      <x:c r="D4667" s="7" t="str">
        <x:v>REA-D-B</x:v>
      </x:c>
      <x:c r="E4667" s="7" t="str">
        <x:v>DESTRUCTIVE</x:v>
      </x:c>
      <x:c r="F4667" s="7" t="str">
        <x:v>PTC-B</x:v>
      </x:c>
      <x:c r="G4667" s="7" t="str">
        <x:v>CF-05</x:v>
      </x:c>
      <x:c r="H4667" s="7" t="str">
        <x:v>BEFORE</x:v>
      </x:c>
      <x:c r="I4667" s="7" t="str">
        <x:v>kg</x:v>
      </x:c>
      <x:c r="J4667" s="7" t="n">
        <x:v>0</x:v>
      </x:c>
      <x:c r="K4667" s="7" t="n">
        <x:v>20</x:v>
      </x:c>
      <x:c r="L4667" s="7" t="n">
        <x:v>0.25</x:v>
      </x:c>
      <x:c r="M4667" s="7" t="str"/>
      <x:c r="N4667" s="7" t="str"/>
      <x:c r="O4667" s="7" t="str"/>
      <x:c r="P4667" s="7" t="str">
        <x:f>IF(O4667="","OPEN",IF(OR(NOT(ISNUMBER(M4667)),NOT(ISNUMBER(N4667)),ABS(M4667)&gt;L4667,N4667&gt;L4667),"FAIL","PASS"))</x:f>
        <x:v>OPEN</x:v>
      </x:c>
    </x:row>
    <x:row r="4668">
      <x:c r="B4668" s="7" t="str">
        <x:v>CAL-04662</x:v>
      </x:c>
      <x:c r="C4668" s="7" t="str">
        <x:v>CH-2331</x:v>
      </x:c>
      <x:c r="D4668" s="7" t="str">
        <x:v>REA-D-B</x:v>
      </x:c>
      <x:c r="E4668" s="7" t="str">
        <x:v>DESTRUCTIVE</x:v>
      </x:c>
      <x:c r="F4668" s="7" t="str">
        <x:v>PTC-B</x:v>
      </x:c>
      <x:c r="G4668" s="7" t="str">
        <x:v>CF-05</x:v>
      </x:c>
      <x:c r="H4668" s="7" t="str">
        <x:v>AFTER</x:v>
      </x:c>
      <x:c r="I4668" s="7" t="str">
        <x:v>kg</x:v>
      </x:c>
      <x:c r="J4668" s="7" t="n">
        <x:v>0</x:v>
      </x:c>
      <x:c r="K4668" s="7" t="n">
        <x:v>20</x:v>
      </x:c>
      <x:c r="L4668" s="7" t="n">
        <x:v>0.25</x:v>
      </x:c>
      <x:c r="M4668" s="7" t="str"/>
      <x:c r="N4668" s="7" t="str"/>
      <x:c r="O4668" s="7" t="str"/>
      <x:c r="P4668" s="7" t="str">
        <x:f>IF(O4668="","OPEN",IF(OR(NOT(ISNUMBER(M4668)),NOT(ISNUMBER(N4668)),ABS(M4668)&gt;L4668,N4668&gt;L4668),"FAIL","PASS"))</x:f>
        <x:v>OPEN</x:v>
      </x:c>
    </x:row>
    <x:row r="4669">
      <x:c r="B4669" s="7" t="str">
        <x:v>CAL-04663</x:v>
      </x:c>
      <x:c r="C4669" s="7" t="str">
        <x:v>CH-2332</x:v>
      </x:c>
      <x:c r="D4669" s="7" t="str">
        <x:v>REA-D-B</x:v>
      </x:c>
      <x:c r="E4669" s="7" t="str">
        <x:v>DESTRUCTIVE</x:v>
      </x:c>
      <x:c r="F4669" s="7" t="str">
        <x:v>PTC-B</x:v>
      </x:c>
      <x:c r="G4669" s="7" t="str">
        <x:v>CF-05</x:v>
      </x:c>
      <x:c r="H4669" s="7" t="str">
        <x:v>BEFORE</x:v>
      </x:c>
      <x:c r="I4669" s="7" t="str">
        <x:v>kg</x:v>
      </x:c>
      <x:c r="J4669" s="7" t="n">
        <x:v>0</x:v>
      </x:c>
      <x:c r="K4669" s="7" t="n">
        <x:v>20</x:v>
      </x:c>
      <x:c r="L4669" s="7" t="n">
        <x:v>0.25</x:v>
      </x:c>
      <x:c r="M4669" s="7" t="str"/>
      <x:c r="N4669" s="7" t="str"/>
      <x:c r="O4669" s="7" t="str"/>
      <x:c r="P4669" s="7" t="str">
        <x:f>IF(O4669="","OPEN",IF(OR(NOT(ISNUMBER(M4669)),NOT(ISNUMBER(N4669)),ABS(M4669)&gt;L4669,N4669&gt;L4669),"FAIL","PASS"))</x:f>
        <x:v>OPEN</x:v>
      </x:c>
    </x:row>
    <x:row r="4670">
      <x:c r="B4670" s="7" t="str">
        <x:v>CAL-04664</x:v>
      </x:c>
      <x:c r="C4670" s="7" t="str">
        <x:v>CH-2332</x:v>
      </x:c>
      <x:c r="D4670" s="7" t="str">
        <x:v>REA-D-B</x:v>
      </x:c>
      <x:c r="E4670" s="7" t="str">
        <x:v>DESTRUCTIVE</x:v>
      </x:c>
      <x:c r="F4670" s="7" t="str">
        <x:v>PTC-B</x:v>
      </x:c>
      <x:c r="G4670" s="7" t="str">
        <x:v>CF-05</x:v>
      </x:c>
      <x:c r="H4670" s="7" t="str">
        <x:v>AFTER</x:v>
      </x:c>
      <x:c r="I4670" s="7" t="str">
        <x:v>kg</x:v>
      </x:c>
      <x:c r="J4670" s="7" t="n">
        <x:v>0</x:v>
      </x:c>
      <x:c r="K4670" s="7" t="n">
        <x:v>20</x:v>
      </x:c>
      <x:c r="L4670" s="7" t="n">
        <x:v>0.25</x:v>
      </x:c>
      <x:c r="M4670" s="7" t="str"/>
      <x:c r="N4670" s="7" t="str"/>
      <x:c r="O4670" s="7" t="str"/>
      <x:c r="P4670" s="7" t="str">
        <x:f>IF(O4670="","OPEN",IF(OR(NOT(ISNUMBER(M4670)),NOT(ISNUMBER(N4670)),ABS(M4670)&gt;L4670,N4670&gt;L4670),"FAIL","PASS"))</x:f>
        <x:v>OPEN</x:v>
      </x:c>
    </x:row>
    <x:row r="4671">
      <x:c r="B4671" s="7" t="str">
        <x:v>CAL-04665</x:v>
      </x:c>
      <x:c r="C4671" s="7" t="str">
        <x:v>CH-2333</x:v>
      </x:c>
      <x:c r="D4671" s="7" t="str">
        <x:v>REA-D-B</x:v>
      </x:c>
      <x:c r="E4671" s="7" t="str">
        <x:v>DESTRUCTIVE</x:v>
      </x:c>
      <x:c r="F4671" s="7" t="str">
        <x:v>PTC-B</x:v>
      </x:c>
      <x:c r="G4671" s="7" t="str">
        <x:v>CF-05</x:v>
      </x:c>
      <x:c r="H4671" s="7" t="str">
        <x:v>BEFORE</x:v>
      </x:c>
      <x:c r="I4671" s="7" t="str">
        <x:v>kg</x:v>
      </x:c>
      <x:c r="J4671" s="7" t="n">
        <x:v>0</x:v>
      </x:c>
      <x:c r="K4671" s="7" t="n">
        <x:v>20</x:v>
      </x:c>
      <x:c r="L4671" s="7" t="n">
        <x:v>0.25</x:v>
      </x:c>
      <x:c r="M4671" s="7" t="str"/>
      <x:c r="N4671" s="7" t="str"/>
      <x:c r="O4671" s="7" t="str"/>
      <x:c r="P4671" s="7" t="str">
        <x:f>IF(O4671="","OPEN",IF(OR(NOT(ISNUMBER(M4671)),NOT(ISNUMBER(N4671)),ABS(M4671)&gt;L4671,N4671&gt;L4671),"FAIL","PASS"))</x:f>
        <x:v>OPEN</x:v>
      </x:c>
    </x:row>
    <x:row r="4672">
      <x:c r="B4672" s="7" t="str">
        <x:v>CAL-04666</x:v>
      </x:c>
      <x:c r="C4672" s="7" t="str">
        <x:v>CH-2333</x:v>
      </x:c>
      <x:c r="D4672" s="7" t="str">
        <x:v>REA-D-B</x:v>
      </x:c>
      <x:c r="E4672" s="7" t="str">
        <x:v>DESTRUCTIVE</x:v>
      </x:c>
      <x:c r="F4672" s="7" t="str">
        <x:v>PTC-B</x:v>
      </x:c>
      <x:c r="G4672" s="7" t="str">
        <x:v>CF-05</x:v>
      </x:c>
      <x:c r="H4672" s="7" t="str">
        <x:v>AFTER</x:v>
      </x:c>
      <x:c r="I4672" s="7" t="str">
        <x:v>kg</x:v>
      </x:c>
      <x:c r="J4672" s="7" t="n">
        <x:v>0</x:v>
      </x:c>
      <x:c r="K4672" s="7" t="n">
        <x:v>20</x:v>
      </x:c>
      <x:c r="L4672" s="7" t="n">
        <x:v>0.25</x:v>
      </x:c>
      <x:c r="M4672" s="7" t="str"/>
      <x:c r="N4672" s="7" t="str"/>
      <x:c r="O4672" s="7" t="str"/>
      <x:c r="P4672" s="7" t="str">
        <x:f>IF(O4672="","OPEN",IF(OR(NOT(ISNUMBER(M4672)),NOT(ISNUMBER(N4672)),ABS(M4672)&gt;L4672,N4672&gt;L4672),"FAIL","PASS"))</x:f>
        <x:v>OPEN</x:v>
      </x:c>
    </x:row>
    <x:row r="4673">
      <x:c r="B4673" s="7" t="str">
        <x:v>CAL-04667</x:v>
      </x:c>
      <x:c r="C4673" s="7" t="str">
        <x:v>CH-2334</x:v>
      </x:c>
      <x:c r="D4673" s="7" t="str">
        <x:v>REA-D-B</x:v>
      </x:c>
      <x:c r="E4673" s="7" t="str">
        <x:v>DESTRUCTIVE</x:v>
      </x:c>
      <x:c r="F4673" s="7" t="str">
        <x:v>PTC-B</x:v>
      </x:c>
      <x:c r="G4673" s="7" t="str">
        <x:v>CF-05</x:v>
      </x:c>
      <x:c r="H4673" s="7" t="str">
        <x:v>BEFORE</x:v>
      </x:c>
      <x:c r="I4673" s="7" t="str">
        <x:v>kg</x:v>
      </x:c>
      <x:c r="J4673" s="7" t="n">
        <x:v>0</x:v>
      </x:c>
      <x:c r="K4673" s="7" t="n">
        <x:v>20</x:v>
      </x:c>
      <x:c r="L4673" s="7" t="n">
        <x:v>0.25</x:v>
      </x:c>
      <x:c r="M4673" s="7" t="str"/>
      <x:c r="N4673" s="7" t="str"/>
      <x:c r="O4673" s="7" t="str"/>
      <x:c r="P4673" s="7" t="str">
        <x:f>IF(O4673="","OPEN",IF(OR(NOT(ISNUMBER(M4673)),NOT(ISNUMBER(N4673)),ABS(M4673)&gt;L4673,N4673&gt;L4673),"FAIL","PASS"))</x:f>
        <x:v>OPEN</x:v>
      </x:c>
    </x:row>
    <x:row r="4674">
      <x:c r="B4674" s="7" t="str">
        <x:v>CAL-04668</x:v>
      </x:c>
      <x:c r="C4674" s="7" t="str">
        <x:v>CH-2334</x:v>
      </x:c>
      <x:c r="D4674" s="7" t="str">
        <x:v>REA-D-B</x:v>
      </x:c>
      <x:c r="E4674" s="7" t="str">
        <x:v>DESTRUCTIVE</x:v>
      </x:c>
      <x:c r="F4674" s="7" t="str">
        <x:v>PTC-B</x:v>
      </x:c>
      <x:c r="G4674" s="7" t="str">
        <x:v>CF-05</x:v>
      </x:c>
      <x:c r="H4674" s="7" t="str">
        <x:v>AFTER</x:v>
      </x:c>
      <x:c r="I4674" s="7" t="str">
        <x:v>kg</x:v>
      </x:c>
      <x:c r="J4674" s="7" t="n">
        <x:v>0</x:v>
      </x:c>
      <x:c r="K4674" s="7" t="n">
        <x:v>20</x:v>
      </x:c>
      <x:c r="L4674" s="7" t="n">
        <x:v>0.25</x:v>
      </x:c>
      <x:c r="M4674" s="7" t="str"/>
      <x:c r="N4674" s="7" t="str"/>
      <x:c r="O4674" s="7" t="str"/>
      <x:c r="P4674" s="7" t="str">
        <x:f>IF(O4674="","OPEN",IF(OR(NOT(ISNUMBER(M4674)),NOT(ISNUMBER(N4674)),ABS(M4674)&gt;L4674,N4674&gt;L4674),"FAIL","PASS"))</x:f>
        <x:v>OPEN</x:v>
      </x:c>
    </x:row>
    <x:row r="4675">
      <x:c r="B4675" s="7" t="str">
        <x:v>CAL-04669</x:v>
      </x:c>
      <x:c r="C4675" s="7" t="str">
        <x:v>CH-2335</x:v>
      </x:c>
      <x:c r="D4675" s="7" t="str">
        <x:v>REA-D-B</x:v>
      </x:c>
      <x:c r="E4675" s="7" t="str">
        <x:v>DESTRUCTIVE</x:v>
      </x:c>
      <x:c r="F4675" s="7" t="str">
        <x:v>PTC-B</x:v>
      </x:c>
      <x:c r="G4675" s="7" t="str">
        <x:v>CF-06</x:v>
      </x:c>
      <x:c r="H4675" s="7" t="str">
        <x:v>BEFORE</x:v>
      </x:c>
      <x:c r="I4675" s="7" t="str">
        <x:v>m</x:v>
      </x:c>
      <x:c r="J4675" s="7" t="n">
        <x:v>0</x:v>
      </x:c>
      <x:c r="K4675" s="7" t="n">
        <x:v>0.2</x:v>
      </x:c>
      <x:c r="L4675" s="7" t="n">
        <x:v>0.0005</x:v>
      </x:c>
      <x:c r="M4675" s="7" t="str"/>
      <x:c r="N4675" s="7" t="str"/>
      <x:c r="O4675" s="7" t="str"/>
      <x:c r="P4675" s="7" t="str">
        <x:f>IF(O4675="","OPEN",IF(OR(NOT(ISNUMBER(M4675)),NOT(ISNUMBER(N4675)),ABS(M4675)&gt;L4675,N4675&gt;L4675),"FAIL","PASS"))</x:f>
        <x:v>OPEN</x:v>
      </x:c>
    </x:row>
    <x:row r="4676">
      <x:c r="B4676" s="7" t="str">
        <x:v>CAL-04670</x:v>
      </x:c>
      <x:c r="C4676" s="7" t="str">
        <x:v>CH-2335</x:v>
      </x:c>
      <x:c r="D4676" s="7" t="str">
        <x:v>REA-D-B</x:v>
      </x:c>
      <x:c r="E4676" s="7" t="str">
        <x:v>DESTRUCTIVE</x:v>
      </x:c>
      <x:c r="F4676" s="7" t="str">
        <x:v>PTC-B</x:v>
      </x:c>
      <x:c r="G4676" s="7" t="str">
        <x:v>CF-06</x:v>
      </x:c>
      <x:c r="H4676" s="7" t="str">
        <x:v>AFTER</x:v>
      </x:c>
      <x:c r="I4676" s="7" t="str">
        <x:v>m</x:v>
      </x:c>
      <x:c r="J4676" s="7" t="n">
        <x:v>0</x:v>
      </x:c>
      <x:c r="K4676" s="7" t="n">
        <x:v>0.2</x:v>
      </x:c>
      <x:c r="L4676" s="7" t="n">
        <x:v>0.0005</x:v>
      </x:c>
      <x:c r="M4676" s="7" t="str"/>
      <x:c r="N4676" s="7" t="str"/>
      <x:c r="O4676" s="7" t="str"/>
      <x:c r="P4676" s="7" t="str">
        <x:f>IF(O4676="","OPEN",IF(OR(NOT(ISNUMBER(M4676)),NOT(ISNUMBER(N4676)),ABS(M4676)&gt;L4676,N4676&gt;L4676),"FAIL","PASS"))</x:f>
        <x:v>OPEN</x:v>
      </x:c>
    </x:row>
    <x:row r="4677">
      <x:c r="B4677" s="7" t="str">
        <x:v>CAL-04671</x:v>
      </x:c>
      <x:c r="C4677" s="7" t="str">
        <x:v>CH-2336</x:v>
      </x:c>
      <x:c r="D4677" s="7" t="str">
        <x:v>REA-D-B</x:v>
      </x:c>
      <x:c r="E4677" s="7" t="str">
        <x:v>DESTRUCTIVE</x:v>
      </x:c>
      <x:c r="F4677" s="7" t="str">
        <x:v>PTC-B</x:v>
      </x:c>
      <x:c r="G4677" s="7" t="str">
        <x:v>CF-06</x:v>
      </x:c>
      <x:c r="H4677" s="7" t="str">
        <x:v>BEFORE</x:v>
      </x:c>
      <x:c r="I4677" s="7" t="str">
        <x:v>m</x:v>
      </x:c>
      <x:c r="J4677" s="7" t="n">
        <x:v>0</x:v>
      </x:c>
      <x:c r="K4677" s="7" t="n">
        <x:v>0.2</x:v>
      </x:c>
      <x:c r="L4677" s="7" t="n">
        <x:v>0.0005</x:v>
      </x:c>
      <x:c r="M4677" s="7" t="str"/>
      <x:c r="N4677" s="7" t="str"/>
      <x:c r="O4677" s="7" t="str"/>
      <x:c r="P4677" s="7" t="str">
        <x:f>IF(O4677="","OPEN",IF(OR(NOT(ISNUMBER(M4677)),NOT(ISNUMBER(N4677)),ABS(M4677)&gt;L4677,N4677&gt;L4677),"FAIL","PASS"))</x:f>
        <x:v>OPEN</x:v>
      </x:c>
    </x:row>
    <x:row r="4678">
      <x:c r="B4678" s="7" t="str">
        <x:v>CAL-04672</x:v>
      </x:c>
      <x:c r="C4678" s="7" t="str">
        <x:v>CH-2336</x:v>
      </x:c>
      <x:c r="D4678" s="7" t="str">
        <x:v>REA-D-B</x:v>
      </x:c>
      <x:c r="E4678" s="7" t="str">
        <x:v>DESTRUCTIVE</x:v>
      </x:c>
      <x:c r="F4678" s="7" t="str">
        <x:v>PTC-B</x:v>
      </x:c>
      <x:c r="G4678" s="7" t="str">
        <x:v>CF-06</x:v>
      </x:c>
      <x:c r="H4678" s="7" t="str">
        <x:v>AFTER</x:v>
      </x:c>
      <x:c r="I4678" s="7" t="str">
        <x:v>m</x:v>
      </x:c>
      <x:c r="J4678" s="7" t="n">
        <x:v>0</x:v>
      </x:c>
      <x:c r="K4678" s="7" t="n">
        <x:v>0.2</x:v>
      </x:c>
      <x:c r="L4678" s="7" t="n">
        <x:v>0.0005</x:v>
      </x:c>
      <x:c r="M4678" s="7" t="str"/>
      <x:c r="N4678" s="7" t="str"/>
      <x:c r="O4678" s="7" t="str"/>
      <x:c r="P4678" s="7" t="str">
        <x:f>IF(O4678="","OPEN",IF(OR(NOT(ISNUMBER(M4678)),NOT(ISNUMBER(N4678)),ABS(M4678)&gt;L4678,N4678&gt;L4678),"FAIL","PASS"))</x:f>
        <x:v>OPEN</x:v>
      </x:c>
    </x:row>
    <x:row r="4679">
      <x:c r="B4679" s="7" t="str">
        <x:v>CAL-04673</x:v>
      </x:c>
      <x:c r="C4679" s="7" t="str">
        <x:v>CH-2337</x:v>
      </x:c>
      <x:c r="D4679" s="7" t="str">
        <x:v>REA-D-B</x:v>
      </x:c>
      <x:c r="E4679" s="7" t="str">
        <x:v>DESTRUCTIVE</x:v>
      </x:c>
      <x:c r="F4679" s="7" t="str">
        <x:v>PTC-B</x:v>
      </x:c>
      <x:c r="G4679" s="7" t="str">
        <x:v>CF-06</x:v>
      </x:c>
      <x:c r="H4679" s="7" t="str">
        <x:v>BEFORE</x:v>
      </x:c>
      <x:c r="I4679" s="7" t="str">
        <x:v>m</x:v>
      </x:c>
      <x:c r="J4679" s="7" t="n">
        <x:v>0</x:v>
      </x:c>
      <x:c r="K4679" s="7" t="n">
        <x:v>0.2</x:v>
      </x:c>
      <x:c r="L4679" s="7" t="n">
        <x:v>0.0005</x:v>
      </x:c>
      <x:c r="M4679" s="7" t="str"/>
      <x:c r="N4679" s="7" t="str"/>
      <x:c r="O4679" s="7" t="str"/>
      <x:c r="P4679" s="7" t="str">
        <x:f>IF(O4679="","OPEN",IF(OR(NOT(ISNUMBER(M4679)),NOT(ISNUMBER(N4679)),ABS(M4679)&gt;L4679,N4679&gt;L4679),"FAIL","PASS"))</x:f>
        <x:v>OPEN</x:v>
      </x:c>
    </x:row>
    <x:row r="4680">
      <x:c r="B4680" s="7" t="str">
        <x:v>CAL-04674</x:v>
      </x:c>
      <x:c r="C4680" s="7" t="str">
        <x:v>CH-2337</x:v>
      </x:c>
      <x:c r="D4680" s="7" t="str">
        <x:v>REA-D-B</x:v>
      </x:c>
      <x:c r="E4680" s="7" t="str">
        <x:v>DESTRUCTIVE</x:v>
      </x:c>
      <x:c r="F4680" s="7" t="str">
        <x:v>PTC-B</x:v>
      </x:c>
      <x:c r="G4680" s="7" t="str">
        <x:v>CF-06</x:v>
      </x:c>
      <x:c r="H4680" s="7" t="str">
        <x:v>AFTER</x:v>
      </x:c>
      <x:c r="I4680" s="7" t="str">
        <x:v>m</x:v>
      </x:c>
      <x:c r="J4680" s="7" t="n">
        <x:v>0</x:v>
      </x:c>
      <x:c r="K4680" s="7" t="n">
        <x:v>0.2</x:v>
      </x:c>
      <x:c r="L4680" s="7" t="n">
        <x:v>0.0005</x:v>
      </x:c>
      <x:c r="M4680" s="7" t="str"/>
      <x:c r="N4680" s="7" t="str"/>
      <x:c r="O4680" s="7" t="str"/>
      <x:c r="P4680" s="7" t="str">
        <x:f>IF(O4680="","OPEN",IF(OR(NOT(ISNUMBER(M4680)),NOT(ISNUMBER(N4680)),ABS(M4680)&gt;L4680,N4680&gt;L4680),"FAIL","PASS"))</x:f>
        <x:v>OPEN</x:v>
      </x:c>
    </x:row>
    <x:row r="4681">
      <x:c r="B4681" s="7" t="str">
        <x:v>CAL-04675</x:v>
      </x:c>
      <x:c r="C4681" s="7" t="str">
        <x:v>CH-2338</x:v>
      </x:c>
      <x:c r="D4681" s="7" t="str">
        <x:v>REA-D-B</x:v>
      </x:c>
      <x:c r="E4681" s="7" t="str">
        <x:v>DESTRUCTIVE</x:v>
      </x:c>
      <x:c r="F4681" s="7" t="str">
        <x:v>PTC-B</x:v>
      </x:c>
      <x:c r="G4681" s="7" t="str">
        <x:v>CF-06</x:v>
      </x:c>
      <x:c r="H4681" s="7" t="str">
        <x:v>BEFORE</x:v>
      </x:c>
      <x:c r="I4681" s="7" t="str">
        <x:v>m</x:v>
      </x:c>
      <x:c r="J4681" s="7" t="n">
        <x:v>0</x:v>
      </x:c>
      <x:c r="K4681" s="7" t="n">
        <x:v>0.2</x:v>
      </x:c>
      <x:c r="L4681" s="7" t="n">
        <x:v>0.0005</x:v>
      </x:c>
      <x:c r="M4681" s="7" t="str"/>
      <x:c r="N4681" s="7" t="str"/>
      <x:c r="O4681" s="7" t="str"/>
      <x:c r="P4681" s="7" t="str">
        <x:f>IF(O4681="","OPEN",IF(OR(NOT(ISNUMBER(M4681)),NOT(ISNUMBER(N4681)),ABS(M4681)&gt;L4681,N4681&gt;L4681),"FAIL","PASS"))</x:f>
        <x:v>OPEN</x:v>
      </x:c>
    </x:row>
    <x:row r="4682">
      <x:c r="B4682" s="7" t="str">
        <x:v>CAL-04676</x:v>
      </x:c>
      <x:c r="C4682" s="7" t="str">
        <x:v>CH-2338</x:v>
      </x:c>
      <x:c r="D4682" s="7" t="str">
        <x:v>REA-D-B</x:v>
      </x:c>
      <x:c r="E4682" s="7" t="str">
        <x:v>DESTRUCTIVE</x:v>
      </x:c>
      <x:c r="F4682" s="7" t="str">
        <x:v>PTC-B</x:v>
      </x:c>
      <x:c r="G4682" s="7" t="str">
        <x:v>CF-06</x:v>
      </x:c>
      <x:c r="H4682" s="7" t="str">
        <x:v>AFTER</x:v>
      </x:c>
      <x:c r="I4682" s="7" t="str">
        <x:v>m</x:v>
      </x:c>
      <x:c r="J4682" s="7" t="n">
        <x:v>0</x:v>
      </x:c>
      <x:c r="K4682" s="7" t="n">
        <x:v>0.2</x:v>
      </x:c>
      <x:c r="L4682" s="7" t="n">
        <x:v>0.0005</x:v>
      </x:c>
      <x:c r="M4682" s="7" t="str"/>
      <x:c r="N4682" s="7" t="str"/>
      <x:c r="O4682" s="7" t="str"/>
      <x:c r="P4682" s="7" t="str">
        <x:f>IF(O4682="","OPEN",IF(OR(NOT(ISNUMBER(M4682)),NOT(ISNUMBER(N4682)),ABS(M4682)&gt;L4682,N4682&gt;L4682),"FAIL","PASS"))</x:f>
        <x:v>OPEN</x:v>
      </x:c>
    </x:row>
    <x:row r="4683">
      <x:c r="B4683" s="7" t="str">
        <x:v>CAL-04677</x:v>
      </x:c>
      <x:c r="C4683" s="7" t="str">
        <x:v>CH-2339</x:v>
      </x:c>
      <x:c r="D4683" s="7" t="str">
        <x:v>REA-D-B</x:v>
      </x:c>
      <x:c r="E4683" s="7" t="str">
        <x:v>DESTRUCTIVE</x:v>
      </x:c>
      <x:c r="F4683" s="7" t="str">
        <x:v>PTC-B</x:v>
      </x:c>
      <x:c r="G4683" s="7" t="str">
        <x:v>CF-06</x:v>
      </x:c>
      <x:c r="H4683" s="7" t="str">
        <x:v>BEFORE</x:v>
      </x:c>
      <x:c r="I4683" s="7" t="str">
        <x:v>m</x:v>
      </x:c>
      <x:c r="J4683" s="7" t="n">
        <x:v>0</x:v>
      </x:c>
      <x:c r="K4683" s="7" t="n">
        <x:v>0.2</x:v>
      </x:c>
      <x:c r="L4683" s="7" t="n">
        <x:v>0.0005</x:v>
      </x:c>
      <x:c r="M4683" s="7" t="str"/>
      <x:c r="N4683" s="7" t="str"/>
      <x:c r="O4683" s="7" t="str"/>
      <x:c r="P4683" s="7" t="str">
        <x:f>IF(O4683="","OPEN",IF(OR(NOT(ISNUMBER(M4683)),NOT(ISNUMBER(N4683)),ABS(M4683)&gt;L4683,N4683&gt;L4683),"FAIL","PASS"))</x:f>
        <x:v>OPEN</x:v>
      </x:c>
    </x:row>
    <x:row r="4684">
      <x:c r="B4684" s="7" t="str">
        <x:v>CAL-04678</x:v>
      </x:c>
      <x:c r="C4684" s="7" t="str">
        <x:v>CH-2339</x:v>
      </x:c>
      <x:c r="D4684" s="7" t="str">
        <x:v>REA-D-B</x:v>
      </x:c>
      <x:c r="E4684" s="7" t="str">
        <x:v>DESTRUCTIVE</x:v>
      </x:c>
      <x:c r="F4684" s="7" t="str">
        <x:v>PTC-B</x:v>
      </x:c>
      <x:c r="G4684" s="7" t="str">
        <x:v>CF-06</x:v>
      </x:c>
      <x:c r="H4684" s="7" t="str">
        <x:v>AFTER</x:v>
      </x:c>
      <x:c r="I4684" s="7" t="str">
        <x:v>m</x:v>
      </x:c>
      <x:c r="J4684" s="7" t="n">
        <x:v>0</x:v>
      </x:c>
      <x:c r="K4684" s="7" t="n">
        <x:v>0.2</x:v>
      </x:c>
      <x:c r="L4684" s="7" t="n">
        <x:v>0.0005</x:v>
      </x:c>
      <x:c r="M4684" s="7" t="str"/>
      <x:c r="N4684" s="7" t="str"/>
      <x:c r="O4684" s="7" t="str"/>
      <x:c r="P4684" s="7" t="str">
        <x:f>IF(O4684="","OPEN",IF(OR(NOT(ISNUMBER(M4684)),NOT(ISNUMBER(N4684)),ABS(M4684)&gt;L4684,N4684&gt;L4684),"FAIL","PASS"))</x:f>
        <x:v>OPEN</x:v>
      </x:c>
    </x:row>
    <x:row r="4685">
      <x:c r="B4685" s="7" t="str">
        <x:v>CAL-04679</x:v>
      </x:c>
      <x:c r="C4685" s="7" t="str">
        <x:v>CH-2340</x:v>
      </x:c>
      <x:c r="D4685" s="7" t="str">
        <x:v>REA-D-B</x:v>
      </x:c>
      <x:c r="E4685" s="7" t="str">
        <x:v>DESTRUCTIVE</x:v>
      </x:c>
      <x:c r="F4685" s="7" t="str">
        <x:v>PTC-B</x:v>
      </x:c>
      <x:c r="G4685" s="7" t="str">
        <x:v>CF-06</x:v>
      </x:c>
      <x:c r="H4685" s="7" t="str">
        <x:v>BEFORE</x:v>
      </x:c>
      <x:c r="I4685" s="7" t="str">
        <x:v>m</x:v>
      </x:c>
      <x:c r="J4685" s="7" t="n">
        <x:v>0</x:v>
      </x:c>
      <x:c r="K4685" s="7" t="n">
        <x:v>0.2</x:v>
      </x:c>
      <x:c r="L4685" s="7" t="n">
        <x:v>0.0005</x:v>
      </x:c>
      <x:c r="M4685" s="7" t="str"/>
      <x:c r="N4685" s="7" t="str"/>
      <x:c r="O4685" s="7" t="str"/>
      <x:c r="P4685" s="7" t="str">
        <x:f>IF(O4685="","OPEN",IF(OR(NOT(ISNUMBER(M4685)),NOT(ISNUMBER(N4685)),ABS(M4685)&gt;L4685,N4685&gt;L4685),"FAIL","PASS"))</x:f>
        <x:v>OPEN</x:v>
      </x:c>
    </x:row>
    <x:row r="4686">
      <x:c r="B4686" s="7" t="str">
        <x:v>CAL-04680</x:v>
      </x:c>
      <x:c r="C4686" s="7" t="str">
        <x:v>CH-2340</x:v>
      </x:c>
      <x:c r="D4686" s="7" t="str">
        <x:v>REA-D-B</x:v>
      </x:c>
      <x:c r="E4686" s="7" t="str">
        <x:v>DESTRUCTIVE</x:v>
      </x:c>
      <x:c r="F4686" s="7" t="str">
        <x:v>PTC-B</x:v>
      </x:c>
      <x:c r="G4686" s="7" t="str">
        <x:v>CF-06</x:v>
      </x:c>
      <x:c r="H4686" s="7" t="str">
        <x:v>AFTER</x:v>
      </x:c>
      <x:c r="I4686" s="7" t="str">
        <x:v>m</x:v>
      </x:c>
      <x:c r="J4686" s="7" t="n">
        <x:v>0</x:v>
      </x:c>
      <x:c r="K4686" s="7" t="n">
        <x:v>0.2</x:v>
      </x:c>
      <x:c r="L4686" s="7" t="n">
        <x:v>0.0005</x:v>
      </x:c>
      <x:c r="M4686" s="7" t="str"/>
      <x:c r="N4686" s="7" t="str"/>
      <x:c r="O4686" s="7" t="str"/>
      <x:c r="P4686" s="7" t="str">
        <x:f>IF(O4686="","OPEN",IF(OR(NOT(ISNUMBER(M4686)),NOT(ISNUMBER(N4686)),ABS(M4686)&gt;L4686,N4686&gt;L4686),"FAIL","PASS"))</x:f>
        <x:v>OPEN</x:v>
      </x:c>
    </x:row>
    <x:row r="4687">
      <x:c r="B4687" s="7" t="str">
        <x:v>CAL-04681</x:v>
      </x:c>
      <x:c r="C4687" s="7" t="str">
        <x:v>CH-2341</x:v>
      </x:c>
      <x:c r="D4687" s="7" t="str">
        <x:v>REA-D-B</x:v>
      </x:c>
      <x:c r="E4687" s="7" t="str">
        <x:v>DESTRUCTIVE</x:v>
      </x:c>
      <x:c r="F4687" s="7" t="str">
        <x:v>PTC-B</x:v>
      </x:c>
      <x:c r="G4687" s="7" t="str">
        <x:v>CF-07</x:v>
      </x:c>
      <x:c r="H4687" s="7" t="str">
        <x:v>BEFORE</x:v>
      </x:c>
      <x:c r="I4687" s="7" t="str">
        <x:v>kg</x:v>
      </x:c>
      <x:c r="J4687" s="7" t="n">
        <x:v>0</x:v>
      </x:c>
      <x:c r="K4687" s="7" t="n">
        <x:v>500</x:v>
      </x:c>
      <x:c r="L4687" s="7" t="n">
        <x:v>0.25</x:v>
      </x:c>
      <x:c r="M4687" s="7" t="str"/>
      <x:c r="N4687" s="7" t="str"/>
      <x:c r="O4687" s="7" t="str"/>
      <x:c r="P4687" s="7" t="str">
        <x:f>IF(O4687="","OPEN",IF(OR(NOT(ISNUMBER(M4687)),NOT(ISNUMBER(N4687)),ABS(M4687)&gt;L4687,N4687&gt;L4687),"FAIL","PASS"))</x:f>
        <x:v>OPEN</x:v>
      </x:c>
    </x:row>
    <x:row r="4688">
      <x:c r="B4688" s="7" t="str">
        <x:v>CAL-04682</x:v>
      </x:c>
      <x:c r="C4688" s="7" t="str">
        <x:v>CH-2341</x:v>
      </x:c>
      <x:c r="D4688" s="7" t="str">
        <x:v>REA-D-B</x:v>
      </x:c>
      <x:c r="E4688" s="7" t="str">
        <x:v>DESTRUCTIVE</x:v>
      </x:c>
      <x:c r="F4688" s="7" t="str">
        <x:v>PTC-B</x:v>
      </x:c>
      <x:c r="G4688" s="7" t="str">
        <x:v>CF-07</x:v>
      </x:c>
      <x:c r="H4688" s="7" t="str">
        <x:v>AFTER</x:v>
      </x:c>
      <x:c r="I4688" s="7" t="str">
        <x:v>kg</x:v>
      </x:c>
      <x:c r="J4688" s="7" t="n">
        <x:v>0</x:v>
      </x:c>
      <x:c r="K4688" s="7" t="n">
        <x:v>500</x:v>
      </x:c>
      <x:c r="L4688" s="7" t="n">
        <x:v>0.25</x:v>
      </x:c>
      <x:c r="M4688" s="7" t="str"/>
      <x:c r="N4688" s="7" t="str"/>
      <x:c r="O4688" s="7" t="str"/>
      <x:c r="P4688" s="7" t="str">
        <x:f>IF(O4688="","OPEN",IF(OR(NOT(ISNUMBER(M4688)),NOT(ISNUMBER(N4688)),ABS(M4688)&gt;L4688,N4688&gt;L4688),"FAIL","PASS"))</x:f>
        <x:v>OPEN</x:v>
      </x:c>
    </x:row>
    <x:row r="4689">
      <x:c r="B4689" s="7" t="str">
        <x:v>CAL-04683</x:v>
      </x:c>
      <x:c r="C4689" s="7" t="str">
        <x:v>CH-2342</x:v>
      </x:c>
      <x:c r="D4689" s="7" t="str">
        <x:v>REA-D-B</x:v>
      </x:c>
      <x:c r="E4689" s="7" t="str">
        <x:v>DESTRUCTIVE</x:v>
      </x:c>
      <x:c r="F4689" s="7" t="str">
        <x:v>PTC-B</x:v>
      </x:c>
      <x:c r="G4689" s="7" t="str">
        <x:v>CF-07</x:v>
      </x:c>
      <x:c r="H4689" s="7" t="str">
        <x:v>BEFORE</x:v>
      </x:c>
      <x:c r="I4689" s="7" t="str">
        <x:v>kg</x:v>
      </x:c>
      <x:c r="J4689" s="7" t="n">
        <x:v>0</x:v>
      </x:c>
      <x:c r="K4689" s="7" t="n">
        <x:v>500</x:v>
      </x:c>
      <x:c r="L4689" s="7" t="n">
        <x:v>0.25</x:v>
      </x:c>
      <x:c r="M4689" s="7" t="str"/>
      <x:c r="N4689" s="7" t="str"/>
      <x:c r="O4689" s="7" t="str"/>
      <x:c r="P4689" s="7" t="str">
        <x:f>IF(O4689="","OPEN",IF(OR(NOT(ISNUMBER(M4689)),NOT(ISNUMBER(N4689)),ABS(M4689)&gt;L4689,N4689&gt;L4689),"FAIL","PASS"))</x:f>
        <x:v>OPEN</x:v>
      </x:c>
    </x:row>
    <x:row r="4690">
      <x:c r="B4690" s="7" t="str">
        <x:v>CAL-04684</x:v>
      </x:c>
      <x:c r="C4690" s="7" t="str">
        <x:v>CH-2342</x:v>
      </x:c>
      <x:c r="D4690" s="7" t="str">
        <x:v>REA-D-B</x:v>
      </x:c>
      <x:c r="E4690" s="7" t="str">
        <x:v>DESTRUCTIVE</x:v>
      </x:c>
      <x:c r="F4690" s="7" t="str">
        <x:v>PTC-B</x:v>
      </x:c>
      <x:c r="G4690" s="7" t="str">
        <x:v>CF-07</x:v>
      </x:c>
      <x:c r="H4690" s="7" t="str">
        <x:v>AFTER</x:v>
      </x:c>
      <x:c r="I4690" s="7" t="str">
        <x:v>kg</x:v>
      </x:c>
      <x:c r="J4690" s="7" t="n">
        <x:v>0</x:v>
      </x:c>
      <x:c r="K4690" s="7" t="n">
        <x:v>500</x:v>
      </x:c>
      <x:c r="L4690" s="7" t="n">
        <x:v>0.25</x:v>
      </x:c>
      <x:c r="M4690" s="7" t="str"/>
      <x:c r="N4690" s="7" t="str"/>
      <x:c r="O4690" s="7" t="str"/>
      <x:c r="P4690" s="7" t="str">
        <x:f>IF(O4690="","OPEN",IF(OR(NOT(ISNUMBER(M4690)),NOT(ISNUMBER(N4690)),ABS(M4690)&gt;L4690,N4690&gt;L4690),"FAIL","PASS"))</x:f>
        <x:v>OPEN</x:v>
      </x:c>
    </x:row>
    <x:row r="4691">
      <x:c r="B4691" s="7" t="str">
        <x:v>CAL-04685</x:v>
      </x:c>
      <x:c r="C4691" s="7" t="str">
        <x:v>CH-2343</x:v>
      </x:c>
      <x:c r="D4691" s="7" t="str">
        <x:v>REA-D-B</x:v>
      </x:c>
      <x:c r="E4691" s="7" t="str">
        <x:v>DESTRUCTIVE</x:v>
      </x:c>
      <x:c r="F4691" s="7" t="str">
        <x:v>PTC-B</x:v>
      </x:c>
      <x:c r="G4691" s="7" t="str">
        <x:v>CF-07</x:v>
      </x:c>
      <x:c r="H4691" s="7" t="str">
        <x:v>BEFORE</x:v>
      </x:c>
      <x:c r="I4691" s="7" t="str">
        <x:v>kg</x:v>
      </x:c>
      <x:c r="J4691" s="7" t="n">
        <x:v>0</x:v>
      </x:c>
      <x:c r="K4691" s="7" t="n">
        <x:v>500</x:v>
      </x:c>
      <x:c r="L4691" s="7" t="n">
        <x:v>0.25</x:v>
      </x:c>
      <x:c r="M4691" s="7" t="str"/>
      <x:c r="N4691" s="7" t="str"/>
      <x:c r="O4691" s="7" t="str"/>
      <x:c r="P4691" s="7" t="str">
        <x:f>IF(O4691="","OPEN",IF(OR(NOT(ISNUMBER(M4691)),NOT(ISNUMBER(N4691)),ABS(M4691)&gt;L4691,N4691&gt;L4691),"FAIL","PASS"))</x:f>
        <x:v>OPEN</x:v>
      </x:c>
    </x:row>
    <x:row r="4692">
      <x:c r="B4692" s="7" t="str">
        <x:v>CAL-04686</x:v>
      </x:c>
      <x:c r="C4692" s="7" t="str">
        <x:v>CH-2343</x:v>
      </x:c>
      <x:c r="D4692" s="7" t="str">
        <x:v>REA-D-B</x:v>
      </x:c>
      <x:c r="E4692" s="7" t="str">
        <x:v>DESTRUCTIVE</x:v>
      </x:c>
      <x:c r="F4692" s="7" t="str">
        <x:v>PTC-B</x:v>
      </x:c>
      <x:c r="G4692" s="7" t="str">
        <x:v>CF-07</x:v>
      </x:c>
      <x:c r="H4692" s="7" t="str">
        <x:v>AFTER</x:v>
      </x:c>
      <x:c r="I4692" s="7" t="str">
        <x:v>kg</x:v>
      </x:c>
      <x:c r="J4692" s="7" t="n">
        <x:v>0</x:v>
      </x:c>
      <x:c r="K4692" s="7" t="n">
        <x:v>500</x:v>
      </x:c>
      <x:c r="L4692" s="7" t="n">
        <x:v>0.25</x:v>
      </x:c>
      <x:c r="M4692" s="7" t="str"/>
      <x:c r="N4692" s="7" t="str"/>
      <x:c r="O4692" s="7" t="str"/>
      <x:c r="P4692" s="7" t="str">
        <x:f>IF(O4692="","OPEN",IF(OR(NOT(ISNUMBER(M4692)),NOT(ISNUMBER(N4692)),ABS(M4692)&gt;L4692,N4692&gt;L4692),"FAIL","PASS"))</x:f>
        <x:v>OPEN</x:v>
      </x:c>
    </x:row>
    <x:row r="4693">
      <x:c r="B4693" s="7" t="str">
        <x:v>CAL-04687</x:v>
      </x:c>
      <x:c r="C4693" s="7" t="str">
        <x:v>CH-2344</x:v>
      </x:c>
      <x:c r="D4693" s="7" t="str">
        <x:v>REA-D-B</x:v>
      </x:c>
      <x:c r="E4693" s="7" t="str">
        <x:v>DESTRUCTIVE</x:v>
      </x:c>
      <x:c r="F4693" s="7" t="str">
        <x:v>PTC-B</x:v>
      </x:c>
      <x:c r="G4693" s="7" t="str">
        <x:v>CF-07</x:v>
      </x:c>
      <x:c r="H4693" s="7" t="str">
        <x:v>BEFORE</x:v>
      </x:c>
      <x:c r="I4693" s="7" t="str">
        <x:v>kg</x:v>
      </x:c>
      <x:c r="J4693" s="7" t="n">
        <x:v>0</x:v>
      </x:c>
      <x:c r="K4693" s="7" t="n">
        <x:v>500</x:v>
      </x:c>
      <x:c r="L4693" s="7" t="n">
        <x:v>0.25</x:v>
      </x:c>
      <x:c r="M4693" s="7" t="str"/>
      <x:c r="N4693" s="7" t="str"/>
      <x:c r="O4693" s="7" t="str"/>
      <x:c r="P4693" s="7" t="str">
        <x:f>IF(O4693="","OPEN",IF(OR(NOT(ISNUMBER(M4693)),NOT(ISNUMBER(N4693)),ABS(M4693)&gt;L4693,N4693&gt;L4693),"FAIL","PASS"))</x:f>
        <x:v>OPEN</x:v>
      </x:c>
    </x:row>
    <x:row r="4694">
      <x:c r="B4694" s="7" t="str">
        <x:v>CAL-04688</x:v>
      </x:c>
      <x:c r="C4694" s="7" t="str">
        <x:v>CH-2344</x:v>
      </x:c>
      <x:c r="D4694" s="7" t="str">
        <x:v>REA-D-B</x:v>
      </x:c>
      <x:c r="E4694" s="7" t="str">
        <x:v>DESTRUCTIVE</x:v>
      </x:c>
      <x:c r="F4694" s="7" t="str">
        <x:v>PTC-B</x:v>
      </x:c>
      <x:c r="G4694" s="7" t="str">
        <x:v>CF-07</x:v>
      </x:c>
      <x:c r="H4694" s="7" t="str">
        <x:v>AFTER</x:v>
      </x:c>
      <x:c r="I4694" s="7" t="str">
        <x:v>kg</x:v>
      </x:c>
      <x:c r="J4694" s="7" t="n">
        <x:v>0</x:v>
      </x:c>
      <x:c r="K4694" s="7" t="n">
        <x:v>500</x:v>
      </x:c>
      <x:c r="L4694" s="7" t="n">
        <x:v>0.25</x:v>
      </x:c>
      <x:c r="M4694" s="7" t="str"/>
      <x:c r="N4694" s="7" t="str"/>
      <x:c r="O4694" s="7" t="str"/>
      <x:c r="P4694" s="7" t="str">
        <x:f>IF(O4694="","OPEN",IF(OR(NOT(ISNUMBER(M4694)),NOT(ISNUMBER(N4694)),ABS(M4694)&gt;L4694,N4694&gt;L4694),"FAIL","PASS"))</x:f>
        <x:v>OPEN</x:v>
      </x:c>
    </x:row>
    <x:row r="4695">
      <x:c r="B4695" s="7" t="str">
        <x:v>CAL-04689</x:v>
      </x:c>
      <x:c r="C4695" s="7" t="str">
        <x:v>CH-2345</x:v>
      </x:c>
      <x:c r="D4695" s="7" t="str">
        <x:v>REA-D-B</x:v>
      </x:c>
      <x:c r="E4695" s="7" t="str">
        <x:v>DESTRUCTIVE</x:v>
      </x:c>
      <x:c r="F4695" s="7" t="str">
        <x:v>PTC-B</x:v>
      </x:c>
      <x:c r="G4695" s="7" t="str">
        <x:v>CF-07</x:v>
      </x:c>
      <x:c r="H4695" s="7" t="str">
        <x:v>BEFORE</x:v>
      </x:c>
      <x:c r="I4695" s="7" t="str">
        <x:v>kg</x:v>
      </x:c>
      <x:c r="J4695" s="7" t="n">
        <x:v>0</x:v>
      </x:c>
      <x:c r="K4695" s="7" t="n">
        <x:v>500</x:v>
      </x:c>
      <x:c r="L4695" s="7" t="n">
        <x:v>0.25</x:v>
      </x:c>
      <x:c r="M4695" s="7" t="str"/>
      <x:c r="N4695" s="7" t="str"/>
      <x:c r="O4695" s="7" t="str"/>
      <x:c r="P4695" s="7" t="str">
        <x:f>IF(O4695="","OPEN",IF(OR(NOT(ISNUMBER(M4695)),NOT(ISNUMBER(N4695)),ABS(M4695)&gt;L4695,N4695&gt;L4695),"FAIL","PASS"))</x:f>
        <x:v>OPEN</x:v>
      </x:c>
    </x:row>
    <x:row r="4696">
      <x:c r="B4696" s="7" t="str">
        <x:v>CAL-04690</x:v>
      </x:c>
      <x:c r="C4696" s="7" t="str">
        <x:v>CH-2345</x:v>
      </x:c>
      <x:c r="D4696" s="7" t="str">
        <x:v>REA-D-B</x:v>
      </x:c>
      <x:c r="E4696" s="7" t="str">
        <x:v>DESTRUCTIVE</x:v>
      </x:c>
      <x:c r="F4696" s="7" t="str">
        <x:v>PTC-B</x:v>
      </x:c>
      <x:c r="G4696" s="7" t="str">
        <x:v>CF-07</x:v>
      </x:c>
      <x:c r="H4696" s="7" t="str">
        <x:v>AFTER</x:v>
      </x:c>
      <x:c r="I4696" s="7" t="str">
        <x:v>kg</x:v>
      </x:c>
      <x:c r="J4696" s="7" t="n">
        <x:v>0</x:v>
      </x:c>
      <x:c r="K4696" s="7" t="n">
        <x:v>500</x:v>
      </x:c>
      <x:c r="L4696" s="7" t="n">
        <x:v>0.25</x:v>
      </x:c>
      <x:c r="M4696" s="7" t="str"/>
      <x:c r="N4696" s="7" t="str"/>
      <x:c r="O4696" s="7" t="str"/>
      <x:c r="P4696" s="7" t="str">
        <x:f>IF(O4696="","OPEN",IF(OR(NOT(ISNUMBER(M4696)),NOT(ISNUMBER(N4696)),ABS(M4696)&gt;L4696,N4696&gt;L4696),"FAIL","PASS"))</x:f>
        <x:v>OPEN</x:v>
      </x:c>
    </x:row>
    <x:row r="4697">
      <x:c r="B4697" s="7" t="str">
        <x:v>CAL-04691</x:v>
      </x:c>
      <x:c r="C4697" s="7" t="str">
        <x:v>CH-2346</x:v>
      </x:c>
      <x:c r="D4697" s="7" t="str">
        <x:v>REA-D-B</x:v>
      </x:c>
      <x:c r="E4697" s="7" t="str">
        <x:v>DESTRUCTIVE</x:v>
      </x:c>
      <x:c r="F4697" s="7" t="str">
        <x:v>PTC-B</x:v>
      </x:c>
      <x:c r="G4697" s="7" t="str">
        <x:v>CF-07</x:v>
      </x:c>
      <x:c r="H4697" s="7" t="str">
        <x:v>BEFORE</x:v>
      </x:c>
      <x:c r="I4697" s="7" t="str">
        <x:v>kg</x:v>
      </x:c>
      <x:c r="J4697" s="7" t="n">
        <x:v>0</x:v>
      </x:c>
      <x:c r="K4697" s="7" t="n">
        <x:v>500</x:v>
      </x:c>
      <x:c r="L4697" s="7" t="n">
        <x:v>0.25</x:v>
      </x:c>
      <x:c r="M4697" s="7" t="str"/>
      <x:c r="N4697" s="7" t="str"/>
      <x:c r="O4697" s="7" t="str"/>
      <x:c r="P4697" s="7" t="str">
        <x:f>IF(O4697="","OPEN",IF(OR(NOT(ISNUMBER(M4697)),NOT(ISNUMBER(N4697)),ABS(M4697)&gt;L4697,N4697&gt;L4697),"FAIL","PASS"))</x:f>
        <x:v>OPEN</x:v>
      </x:c>
    </x:row>
    <x:row r="4698">
      <x:c r="B4698" s="7" t="str">
        <x:v>CAL-04692</x:v>
      </x:c>
      <x:c r="C4698" s="7" t="str">
        <x:v>CH-2346</x:v>
      </x:c>
      <x:c r="D4698" s="7" t="str">
        <x:v>REA-D-B</x:v>
      </x:c>
      <x:c r="E4698" s="7" t="str">
        <x:v>DESTRUCTIVE</x:v>
      </x:c>
      <x:c r="F4698" s="7" t="str">
        <x:v>PTC-B</x:v>
      </x:c>
      <x:c r="G4698" s="7" t="str">
        <x:v>CF-07</x:v>
      </x:c>
      <x:c r="H4698" s="7" t="str">
        <x:v>AFTER</x:v>
      </x:c>
      <x:c r="I4698" s="7" t="str">
        <x:v>kg</x:v>
      </x:c>
      <x:c r="J4698" s="7" t="n">
        <x:v>0</x:v>
      </x:c>
      <x:c r="K4698" s="7" t="n">
        <x:v>500</x:v>
      </x:c>
      <x:c r="L4698" s="7" t="n">
        <x:v>0.25</x:v>
      </x:c>
      <x:c r="M4698" s="7" t="str"/>
      <x:c r="N4698" s="7" t="str"/>
      <x:c r="O4698" s="7" t="str"/>
      <x:c r="P4698" s="7" t="str">
        <x:f>IF(O4698="","OPEN",IF(OR(NOT(ISNUMBER(M4698)),NOT(ISNUMBER(N4698)),ABS(M4698)&gt;L4698,N4698&gt;L4698),"FAIL","PASS"))</x:f>
        <x:v>OPEN</x:v>
      </x:c>
    </x:row>
    <x:row r="4699">
      <x:c r="B4699" s="7" t="str">
        <x:v>CAL-04693</x:v>
      </x:c>
      <x:c r="C4699" s="7" t="str">
        <x:v>CH-2347</x:v>
      </x:c>
      <x:c r="D4699" s="7" t="str">
        <x:v>REA-D-B</x:v>
      </x:c>
      <x:c r="E4699" s="7" t="str">
        <x:v>DESTRUCTIVE</x:v>
      </x:c>
      <x:c r="F4699" s="7" t="str">
        <x:v>PTC-B</x:v>
      </x:c>
      <x:c r="G4699" s="7" t="str">
        <x:v>CF-08</x:v>
      </x:c>
      <x:c r="H4699" s="7" t="str">
        <x:v>BEFORE</x:v>
      </x:c>
      <x:c r="I4699" s="7" t="str">
        <x:v>degrees</x:v>
      </x:c>
      <x:c r="J4699" s="7" t="n">
        <x:v>-5</x:v>
      </x:c>
      <x:c r="K4699" s="7" t="n">
        <x:v>5</x:v>
      </x:c>
      <x:c r="L4699" s="7" t="n">
        <x:v>0.01</x:v>
      </x:c>
      <x:c r="M4699" s="7" t="str"/>
      <x:c r="N4699" s="7" t="str"/>
      <x:c r="O4699" s="7" t="str"/>
      <x:c r="P4699" s="7" t="str">
        <x:f>IF(O4699="","OPEN",IF(OR(NOT(ISNUMBER(M4699)),NOT(ISNUMBER(N4699)),ABS(M4699)&gt;L4699,N4699&gt;L4699),"FAIL","PASS"))</x:f>
        <x:v>OPEN</x:v>
      </x:c>
    </x:row>
    <x:row r="4700">
      <x:c r="B4700" s="7" t="str">
        <x:v>CAL-04694</x:v>
      </x:c>
      <x:c r="C4700" s="7" t="str">
        <x:v>CH-2347</x:v>
      </x:c>
      <x:c r="D4700" s="7" t="str">
        <x:v>REA-D-B</x:v>
      </x:c>
      <x:c r="E4700" s="7" t="str">
        <x:v>DESTRUCTIVE</x:v>
      </x:c>
      <x:c r="F4700" s="7" t="str">
        <x:v>PTC-B</x:v>
      </x:c>
      <x:c r="G4700" s="7" t="str">
        <x:v>CF-08</x:v>
      </x:c>
      <x:c r="H4700" s="7" t="str">
        <x:v>AFTER</x:v>
      </x:c>
      <x:c r="I4700" s="7" t="str">
        <x:v>degrees</x:v>
      </x:c>
      <x:c r="J4700" s="7" t="n">
        <x:v>-5</x:v>
      </x:c>
      <x:c r="K4700" s="7" t="n">
        <x:v>5</x:v>
      </x:c>
      <x:c r="L4700" s="7" t="n">
        <x:v>0.01</x:v>
      </x:c>
      <x:c r="M4700" s="7" t="str"/>
      <x:c r="N4700" s="7" t="str"/>
      <x:c r="O4700" s="7" t="str"/>
      <x:c r="P4700" s="7" t="str">
        <x:f>IF(O4700="","OPEN",IF(OR(NOT(ISNUMBER(M4700)),NOT(ISNUMBER(N4700)),ABS(M4700)&gt;L4700,N4700&gt;L4700),"FAIL","PASS"))</x:f>
        <x:v>OPEN</x:v>
      </x:c>
    </x:row>
    <x:row r="4701">
      <x:c r="B4701" s="7" t="str">
        <x:v>CAL-04695</x:v>
      </x:c>
      <x:c r="C4701" s="7" t="str">
        <x:v>CH-2348</x:v>
      </x:c>
      <x:c r="D4701" s="7" t="str">
        <x:v>REA-D-B</x:v>
      </x:c>
      <x:c r="E4701" s="7" t="str">
        <x:v>DESTRUCTIVE</x:v>
      </x:c>
      <x:c r="F4701" s="7" t="str">
        <x:v>PTC-B</x:v>
      </x:c>
      <x:c r="G4701" s="7" t="str">
        <x:v>CF-08</x:v>
      </x:c>
      <x:c r="H4701" s="7" t="str">
        <x:v>BEFORE</x:v>
      </x:c>
      <x:c r="I4701" s="7" t="str">
        <x:v>degrees</x:v>
      </x:c>
      <x:c r="J4701" s="7" t="n">
        <x:v>-5</x:v>
      </x:c>
      <x:c r="K4701" s="7" t="n">
        <x:v>5</x:v>
      </x:c>
      <x:c r="L4701" s="7" t="n">
        <x:v>0.01</x:v>
      </x:c>
      <x:c r="M4701" s="7" t="str"/>
      <x:c r="N4701" s="7" t="str"/>
      <x:c r="O4701" s="7" t="str"/>
      <x:c r="P4701" s="7" t="str">
        <x:f>IF(O4701="","OPEN",IF(OR(NOT(ISNUMBER(M4701)),NOT(ISNUMBER(N4701)),ABS(M4701)&gt;L4701,N4701&gt;L4701),"FAIL","PASS"))</x:f>
        <x:v>OPEN</x:v>
      </x:c>
    </x:row>
    <x:row r="4702">
      <x:c r="B4702" s="7" t="str">
        <x:v>CAL-04696</x:v>
      </x:c>
      <x:c r="C4702" s="7" t="str">
        <x:v>CH-2348</x:v>
      </x:c>
      <x:c r="D4702" s="7" t="str">
        <x:v>REA-D-B</x:v>
      </x:c>
      <x:c r="E4702" s="7" t="str">
        <x:v>DESTRUCTIVE</x:v>
      </x:c>
      <x:c r="F4702" s="7" t="str">
        <x:v>PTC-B</x:v>
      </x:c>
      <x:c r="G4702" s="7" t="str">
        <x:v>CF-08</x:v>
      </x:c>
      <x:c r="H4702" s="7" t="str">
        <x:v>AFTER</x:v>
      </x:c>
      <x:c r="I4702" s="7" t="str">
        <x:v>degrees</x:v>
      </x:c>
      <x:c r="J4702" s="7" t="n">
        <x:v>-5</x:v>
      </x:c>
      <x:c r="K4702" s="7" t="n">
        <x:v>5</x:v>
      </x:c>
      <x:c r="L4702" s="7" t="n">
        <x:v>0.01</x:v>
      </x:c>
      <x:c r="M4702" s="7" t="str"/>
      <x:c r="N4702" s="7" t="str"/>
      <x:c r="O4702" s="7" t="str"/>
      <x:c r="P4702" s="7" t="str">
        <x:f>IF(O4702="","OPEN",IF(OR(NOT(ISNUMBER(M4702)),NOT(ISNUMBER(N4702)),ABS(M4702)&gt;L4702,N4702&gt;L4702),"FAIL","PASS"))</x:f>
        <x:v>OPEN</x:v>
      </x:c>
    </x:row>
    <x:row r="4703">
      <x:c r="B4703" s="7" t="str">
        <x:v>CAL-04697</x:v>
      </x:c>
      <x:c r="C4703" s="7" t="str">
        <x:v>CH-2349</x:v>
      </x:c>
      <x:c r="D4703" s="7" t="str">
        <x:v>REA-D-B</x:v>
      </x:c>
      <x:c r="E4703" s="7" t="str">
        <x:v>DESTRUCTIVE</x:v>
      </x:c>
      <x:c r="F4703" s="7" t="str">
        <x:v>PTC-B</x:v>
      </x:c>
      <x:c r="G4703" s="7" t="str">
        <x:v>CF-08</x:v>
      </x:c>
      <x:c r="H4703" s="7" t="str">
        <x:v>BEFORE</x:v>
      </x:c>
      <x:c r="I4703" s="7" t="str">
        <x:v>degrees</x:v>
      </x:c>
      <x:c r="J4703" s="7" t="n">
        <x:v>-5</x:v>
      </x:c>
      <x:c r="K4703" s="7" t="n">
        <x:v>5</x:v>
      </x:c>
      <x:c r="L4703" s="7" t="n">
        <x:v>0.01</x:v>
      </x:c>
      <x:c r="M4703" s="7" t="str"/>
      <x:c r="N4703" s="7" t="str"/>
      <x:c r="O4703" s="7" t="str"/>
      <x:c r="P4703" s="7" t="str">
        <x:f>IF(O4703="","OPEN",IF(OR(NOT(ISNUMBER(M4703)),NOT(ISNUMBER(N4703)),ABS(M4703)&gt;L4703,N4703&gt;L4703),"FAIL","PASS"))</x:f>
        <x:v>OPEN</x:v>
      </x:c>
    </x:row>
    <x:row r="4704">
      <x:c r="B4704" s="7" t="str">
        <x:v>CAL-04698</x:v>
      </x:c>
      <x:c r="C4704" s="7" t="str">
        <x:v>CH-2349</x:v>
      </x:c>
      <x:c r="D4704" s="7" t="str">
        <x:v>REA-D-B</x:v>
      </x:c>
      <x:c r="E4704" s="7" t="str">
        <x:v>DESTRUCTIVE</x:v>
      </x:c>
      <x:c r="F4704" s="7" t="str">
        <x:v>PTC-B</x:v>
      </x:c>
      <x:c r="G4704" s="7" t="str">
        <x:v>CF-08</x:v>
      </x:c>
      <x:c r="H4704" s="7" t="str">
        <x:v>AFTER</x:v>
      </x:c>
      <x:c r="I4704" s="7" t="str">
        <x:v>degrees</x:v>
      </x:c>
      <x:c r="J4704" s="7" t="n">
        <x:v>-5</x:v>
      </x:c>
      <x:c r="K4704" s="7" t="n">
        <x:v>5</x:v>
      </x:c>
      <x:c r="L4704" s="7" t="n">
        <x:v>0.01</x:v>
      </x:c>
      <x:c r="M4704" s="7" t="str"/>
      <x:c r="N4704" s="7" t="str"/>
      <x:c r="O4704" s="7" t="str"/>
      <x:c r="P4704" s="7" t="str">
        <x:f>IF(O4704="","OPEN",IF(OR(NOT(ISNUMBER(M4704)),NOT(ISNUMBER(N4704)),ABS(M4704)&gt;L4704,N4704&gt;L4704),"FAIL","PASS"))</x:f>
        <x:v>OPEN</x:v>
      </x:c>
    </x:row>
    <x:row r="4705">
      <x:c r="B4705" s="7" t="str">
        <x:v>CAL-04699</x:v>
      </x:c>
      <x:c r="C4705" s="7" t="str">
        <x:v>CH-2350</x:v>
      </x:c>
      <x:c r="D4705" s="7" t="str">
        <x:v>REA-D-B</x:v>
      </x:c>
      <x:c r="E4705" s="7" t="str">
        <x:v>DESTRUCTIVE</x:v>
      </x:c>
      <x:c r="F4705" s="7" t="str">
        <x:v>PTC-B</x:v>
      </x:c>
      <x:c r="G4705" s="7" t="str">
        <x:v>CF-08</x:v>
      </x:c>
      <x:c r="H4705" s="7" t="str">
        <x:v>BEFORE</x:v>
      </x:c>
      <x:c r="I4705" s="7" t="str">
        <x:v>degrees</x:v>
      </x:c>
      <x:c r="J4705" s="7" t="n">
        <x:v>-5</x:v>
      </x:c>
      <x:c r="K4705" s="7" t="n">
        <x:v>5</x:v>
      </x:c>
      <x:c r="L4705" s="7" t="n">
        <x:v>0.01</x:v>
      </x:c>
      <x:c r="M4705" s="7" t="str"/>
      <x:c r="N4705" s="7" t="str"/>
      <x:c r="O4705" s="7" t="str"/>
      <x:c r="P4705" s="7" t="str">
        <x:f>IF(O4705="","OPEN",IF(OR(NOT(ISNUMBER(M4705)),NOT(ISNUMBER(N4705)),ABS(M4705)&gt;L4705,N4705&gt;L4705),"FAIL","PASS"))</x:f>
        <x:v>OPEN</x:v>
      </x:c>
    </x:row>
    <x:row r="4706">
      <x:c r="B4706" s="7" t="str">
        <x:v>CAL-04700</x:v>
      </x:c>
      <x:c r="C4706" s="7" t="str">
        <x:v>CH-2350</x:v>
      </x:c>
      <x:c r="D4706" s="7" t="str">
        <x:v>REA-D-B</x:v>
      </x:c>
      <x:c r="E4706" s="7" t="str">
        <x:v>DESTRUCTIVE</x:v>
      </x:c>
      <x:c r="F4706" s="7" t="str">
        <x:v>PTC-B</x:v>
      </x:c>
      <x:c r="G4706" s="7" t="str">
        <x:v>CF-08</x:v>
      </x:c>
      <x:c r="H4706" s="7" t="str">
        <x:v>AFTER</x:v>
      </x:c>
      <x:c r="I4706" s="7" t="str">
        <x:v>degrees</x:v>
      </x:c>
      <x:c r="J4706" s="7" t="n">
        <x:v>-5</x:v>
      </x:c>
      <x:c r="K4706" s="7" t="n">
        <x:v>5</x:v>
      </x:c>
      <x:c r="L4706" s="7" t="n">
        <x:v>0.01</x:v>
      </x:c>
      <x:c r="M4706" s="7" t="str"/>
      <x:c r="N4706" s="7" t="str"/>
      <x:c r="O4706" s="7" t="str"/>
      <x:c r="P4706" s="7" t="str">
        <x:f>IF(O4706="","OPEN",IF(OR(NOT(ISNUMBER(M4706)),NOT(ISNUMBER(N4706)),ABS(M4706)&gt;L4706,N4706&gt;L4706),"FAIL","PASS"))</x:f>
        <x:v>OPEN</x:v>
      </x:c>
    </x:row>
    <x:row r="4707">
      <x:c r="B4707" s="7" t="str">
        <x:v>CAL-04701</x:v>
      </x:c>
      <x:c r="C4707" s="7" t="str">
        <x:v>CH-2351</x:v>
      </x:c>
      <x:c r="D4707" s="7" t="str">
        <x:v>REA-D-B</x:v>
      </x:c>
      <x:c r="E4707" s="7" t="str">
        <x:v>DESTRUCTIVE</x:v>
      </x:c>
      <x:c r="F4707" s="7" t="str">
        <x:v>PTC-B</x:v>
      </x:c>
      <x:c r="G4707" s="7" t="str">
        <x:v>CF-08</x:v>
      </x:c>
      <x:c r="H4707" s="7" t="str">
        <x:v>BEFORE</x:v>
      </x:c>
      <x:c r="I4707" s="7" t="str">
        <x:v>degrees</x:v>
      </x:c>
      <x:c r="J4707" s="7" t="n">
        <x:v>-5</x:v>
      </x:c>
      <x:c r="K4707" s="7" t="n">
        <x:v>5</x:v>
      </x:c>
      <x:c r="L4707" s="7" t="n">
        <x:v>0.01</x:v>
      </x:c>
      <x:c r="M4707" s="7" t="str"/>
      <x:c r="N4707" s="7" t="str"/>
      <x:c r="O4707" s="7" t="str"/>
      <x:c r="P4707" s="7" t="str">
        <x:f>IF(O4707="","OPEN",IF(OR(NOT(ISNUMBER(M4707)),NOT(ISNUMBER(N4707)),ABS(M4707)&gt;L4707,N4707&gt;L4707),"FAIL","PASS"))</x:f>
        <x:v>OPEN</x:v>
      </x:c>
    </x:row>
    <x:row r="4708">
      <x:c r="B4708" s="7" t="str">
        <x:v>CAL-04702</x:v>
      </x:c>
      <x:c r="C4708" s="7" t="str">
        <x:v>CH-2351</x:v>
      </x:c>
      <x:c r="D4708" s="7" t="str">
        <x:v>REA-D-B</x:v>
      </x:c>
      <x:c r="E4708" s="7" t="str">
        <x:v>DESTRUCTIVE</x:v>
      </x:c>
      <x:c r="F4708" s="7" t="str">
        <x:v>PTC-B</x:v>
      </x:c>
      <x:c r="G4708" s="7" t="str">
        <x:v>CF-08</x:v>
      </x:c>
      <x:c r="H4708" s="7" t="str">
        <x:v>AFTER</x:v>
      </x:c>
      <x:c r="I4708" s="7" t="str">
        <x:v>degrees</x:v>
      </x:c>
      <x:c r="J4708" s="7" t="n">
        <x:v>-5</x:v>
      </x:c>
      <x:c r="K4708" s="7" t="n">
        <x:v>5</x:v>
      </x:c>
      <x:c r="L4708" s="7" t="n">
        <x:v>0.01</x:v>
      </x:c>
      <x:c r="M4708" s="7" t="str"/>
      <x:c r="N4708" s="7" t="str"/>
      <x:c r="O4708" s="7" t="str"/>
      <x:c r="P4708" s="7" t="str">
        <x:f>IF(O4708="","OPEN",IF(OR(NOT(ISNUMBER(M4708)),NOT(ISNUMBER(N4708)),ABS(M4708)&gt;L4708,N4708&gt;L4708),"FAIL","PASS"))</x:f>
        <x:v>OPEN</x:v>
      </x:c>
    </x:row>
    <x:row r="4709">
      <x:c r="B4709" s="7" t="str">
        <x:v>CAL-04703</x:v>
      </x:c>
      <x:c r="C4709" s="7" t="str">
        <x:v>CH-2352</x:v>
      </x:c>
      <x:c r="D4709" s="7" t="str">
        <x:v>REA-D-B</x:v>
      </x:c>
      <x:c r="E4709" s="7" t="str">
        <x:v>DESTRUCTIVE</x:v>
      </x:c>
      <x:c r="F4709" s="7" t="str">
        <x:v>PTC-B</x:v>
      </x:c>
      <x:c r="G4709" s="7" t="str">
        <x:v>CF-08</x:v>
      </x:c>
      <x:c r="H4709" s="7" t="str">
        <x:v>BEFORE</x:v>
      </x:c>
      <x:c r="I4709" s="7" t="str">
        <x:v>degrees</x:v>
      </x:c>
      <x:c r="J4709" s="7" t="n">
        <x:v>-5</x:v>
      </x:c>
      <x:c r="K4709" s="7" t="n">
        <x:v>5</x:v>
      </x:c>
      <x:c r="L4709" s="7" t="n">
        <x:v>0.01</x:v>
      </x:c>
      <x:c r="M4709" s="7" t="str"/>
      <x:c r="N4709" s="7" t="str"/>
      <x:c r="O4709" s="7" t="str"/>
      <x:c r="P4709" s="7" t="str">
        <x:f>IF(O4709="","OPEN",IF(OR(NOT(ISNUMBER(M4709)),NOT(ISNUMBER(N4709)),ABS(M4709)&gt;L4709,N4709&gt;L4709),"FAIL","PASS"))</x:f>
        <x:v>OPEN</x:v>
      </x:c>
    </x:row>
    <x:row r="4710">
      <x:c r="B4710" s="7" t="str">
        <x:v>CAL-04704</x:v>
      </x:c>
      <x:c r="C4710" s="7" t="str">
        <x:v>CH-2352</x:v>
      </x:c>
      <x:c r="D4710" s="7" t="str">
        <x:v>REA-D-B</x:v>
      </x:c>
      <x:c r="E4710" s="7" t="str">
        <x:v>DESTRUCTIVE</x:v>
      </x:c>
      <x:c r="F4710" s="7" t="str">
        <x:v>PTC-B</x:v>
      </x:c>
      <x:c r="G4710" s="7" t="str">
        <x:v>CF-08</x:v>
      </x:c>
      <x:c r="H4710" s="7" t="str">
        <x:v>AFTER</x:v>
      </x:c>
      <x:c r="I4710" s="7" t="str">
        <x:v>degrees</x:v>
      </x:c>
      <x:c r="J4710" s="7" t="n">
        <x:v>-5</x:v>
      </x:c>
      <x:c r="K4710" s="7" t="n">
        <x:v>5</x:v>
      </x:c>
      <x:c r="L4710" s="7" t="n">
        <x:v>0.01</x:v>
      </x:c>
      <x:c r="M4710" s="7" t="str"/>
      <x:c r="N4710" s="7" t="str"/>
      <x:c r="O4710" s="7" t="str"/>
      <x:c r="P4710" s="7" t="str">
        <x:f>IF(O4710="","OPEN",IF(OR(NOT(ISNUMBER(M4710)),NOT(ISNUMBER(N4710)),ABS(M4710)&gt;L4710,N4710&gt;L4710),"FAIL","PASS"))</x:f>
        <x:v>OPEN</x:v>
      </x:c>
    </x:row>
    <x:row r="4711">
      <x:c r="B4711" s="7" t="str">
        <x:v>CAL-04705</x:v>
      </x:c>
      <x:c r="C4711" s="7" t="str">
        <x:v>CH-2353</x:v>
      </x:c>
      <x:c r="D4711" s="7" t="str">
        <x:v>REA-D-B</x:v>
      </x:c>
      <x:c r="E4711" s="7" t="str">
        <x:v>DESTRUCTIVE</x:v>
      </x:c>
      <x:c r="F4711" s="7" t="str">
        <x:v>PTC-B</x:v>
      </x:c>
      <x:c r="G4711" s="7" t="str">
        <x:v>CF-09</x:v>
      </x:c>
      <x:c r="H4711" s="7" t="str">
        <x:v>BEFORE</x:v>
      </x:c>
      <x:c r="I4711" s="7" t="str">
        <x:v>binary</x:v>
      </x:c>
      <x:c r="J4711" s="7" t="n">
        <x:v>0</x:v>
      </x:c>
      <x:c r="K4711" s="7" t="n">
        <x:v>1</x:v>
      </x:c>
      <x:c r="L4711" s="7" t="n">
        <x:v>1</x:v>
      </x:c>
      <x:c r="M4711" s="7" t="str"/>
      <x:c r="N4711" s="7" t="str"/>
      <x:c r="O4711" s="7" t="str"/>
      <x:c r="P4711" s="7" t="str">
        <x:f>IF(O4711="","OPEN",IF(OR(NOT(ISNUMBER(M4711)),NOT(ISNUMBER(N4711)),ABS(M4711)&gt;L4711,N4711&gt;L4711),"FAIL","PASS"))</x:f>
        <x:v>OPEN</x:v>
      </x:c>
    </x:row>
    <x:row r="4712">
      <x:c r="B4712" s="7" t="str">
        <x:v>CAL-04706</x:v>
      </x:c>
      <x:c r="C4712" s="7" t="str">
        <x:v>CH-2353</x:v>
      </x:c>
      <x:c r="D4712" s="7" t="str">
        <x:v>REA-D-B</x:v>
      </x:c>
      <x:c r="E4712" s="7" t="str">
        <x:v>DESTRUCTIVE</x:v>
      </x:c>
      <x:c r="F4712" s="7" t="str">
        <x:v>PTC-B</x:v>
      </x:c>
      <x:c r="G4712" s="7" t="str">
        <x:v>CF-09</x:v>
      </x:c>
      <x:c r="H4712" s="7" t="str">
        <x:v>AFTER</x:v>
      </x:c>
      <x:c r="I4712" s="7" t="str">
        <x:v>binary</x:v>
      </x:c>
      <x:c r="J4712" s="7" t="n">
        <x:v>0</x:v>
      </x:c>
      <x:c r="K4712" s="7" t="n">
        <x:v>1</x:v>
      </x:c>
      <x:c r="L4712" s="7" t="n">
        <x:v>1</x:v>
      </x:c>
      <x:c r="M4712" s="7" t="str"/>
      <x:c r="N4712" s="7" t="str"/>
      <x:c r="O4712" s="7" t="str"/>
      <x:c r="P4712" s="7" t="str">
        <x:f>IF(O4712="","OPEN",IF(OR(NOT(ISNUMBER(M4712)),NOT(ISNUMBER(N4712)),ABS(M4712)&gt;L4712,N4712&gt;L4712),"FAIL","PASS"))</x:f>
        <x:v>OPEN</x:v>
      </x:c>
    </x:row>
    <x:row r="4713">
      <x:c r="B4713" s="7" t="str">
        <x:v>CAL-04707</x:v>
      </x:c>
      <x:c r="C4713" s="7" t="str">
        <x:v>CH-2354</x:v>
      </x:c>
      <x:c r="D4713" s="7" t="str">
        <x:v>REA-D-B</x:v>
      </x:c>
      <x:c r="E4713" s="7" t="str">
        <x:v>DESTRUCTIVE</x:v>
      </x:c>
      <x:c r="F4713" s="7" t="str">
        <x:v>PTC-B</x:v>
      </x:c>
      <x:c r="G4713" s="7" t="str">
        <x:v>CF-09</x:v>
      </x:c>
      <x:c r="H4713" s="7" t="str">
        <x:v>BEFORE</x:v>
      </x:c>
      <x:c r="I4713" s="7" t="str">
        <x:v>binary</x:v>
      </x:c>
      <x:c r="J4713" s="7" t="n">
        <x:v>0</x:v>
      </x:c>
      <x:c r="K4713" s="7" t="n">
        <x:v>1</x:v>
      </x:c>
      <x:c r="L4713" s="7" t="n">
        <x:v>1</x:v>
      </x:c>
      <x:c r="M4713" s="7" t="str"/>
      <x:c r="N4713" s="7" t="str"/>
      <x:c r="O4713" s="7" t="str"/>
      <x:c r="P4713" s="7" t="str">
        <x:f>IF(O4713="","OPEN",IF(OR(NOT(ISNUMBER(M4713)),NOT(ISNUMBER(N4713)),ABS(M4713)&gt;L4713,N4713&gt;L4713),"FAIL","PASS"))</x:f>
        <x:v>OPEN</x:v>
      </x:c>
    </x:row>
    <x:row r="4714">
      <x:c r="B4714" s="7" t="str">
        <x:v>CAL-04708</x:v>
      </x:c>
      <x:c r="C4714" s="7" t="str">
        <x:v>CH-2354</x:v>
      </x:c>
      <x:c r="D4714" s="7" t="str">
        <x:v>REA-D-B</x:v>
      </x:c>
      <x:c r="E4714" s="7" t="str">
        <x:v>DESTRUCTIVE</x:v>
      </x:c>
      <x:c r="F4714" s="7" t="str">
        <x:v>PTC-B</x:v>
      </x:c>
      <x:c r="G4714" s="7" t="str">
        <x:v>CF-09</x:v>
      </x:c>
      <x:c r="H4714" s="7" t="str">
        <x:v>AFTER</x:v>
      </x:c>
      <x:c r="I4714" s="7" t="str">
        <x:v>binary</x:v>
      </x:c>
      <x:c r="J4714" s="7" t="n">
        <x:v>0</x:v>
      </x:c>
      <x:c r="K4714" s="7" t="n">
        <x:v>1</x:v>
      </x:c>
      <x:c r="L4714" s="7" t="n">
        <x:v>1</x:v>
      </x:c>
      <x:c r="M4714" s="7" t="str"/>
      <x:c r="N4714" s="7" t="str"/>
      <x:c r="O4714" s="7" t="str"/>
      <x:c r="P4714" s="7" t="str">
        <x:f>IF(O4714="","OPEN",IF(OR(NOT(ISNUMBER(M4714)),NOT(ISNUMBER(N4714)),ABS(M4714)&gt;L4714,N4714&gt;L4714),"FAIL","PASS"))</x:f>
        <x:v>OPEN</x:v>
      </x:c>
    </x:row>
    <x:row r="4715">
      <x:c r="B4715" s="7" t="str">
        <x:v>CAL-04709</x:v>
      </x:c>
      <x:c r="C4715" s="7" t="str">
        <x:v>CH-2355</x:v>
      </x:c>
      <x:c r="D4715" s="7" t="str">
        <x:v>REA-D-B</x:v>
      </x:c>
      <x:c r="E4715" s="7" t="str">
        <x:v>DESTRUCTIVE</x:v>
      </x:c>
      <x:c r="F4715" s="7" t="str">
        <x:v>PTC-B</x:v>
      </x:c>
      <x:c r="G4715" s="7" t="str">
        <x:v>CF-09</x:v>
      </x:c>
      <x:c r="H4715" s="7" t="str">
        <x:v>BEFORE</x:v>
      </x:c>
      <x:c r="I4715" s="7" t="str">
        <x:v>binary</x:v>
      </x:c>
      <x:c r="J4715" s="7" t="n">
        <x:v>0</x:v>
      </x:c>
      <x:c r="K4715" s="7" t="n">
        <x:v>1</x:v>
      </x:c>
      <x:c r="L4715" s="7" t="n">
        <x:v>1</x:v>
      </x:c>
      <x:c r="M4715" s="7" t="str"/>
      <x:c r="N4715" s="7" t="str"/>
      <x:c r="O4715" s="7" t="str"/>
      <x:c r="P4715" s="7" t="str">
        <x:f>IF(O4715="","OPEN",IF(OR(NOT(ISNUMBER(M4715)),NOT(ISNUMBER(N4715)),ABS(M4715)&gt;L4715,N4715&gt;L4715),"FAIL","PASS"))</x:f>
        <x:v>OPEN</x:v>
      </x:c>
    </x:row>
    <x:row r="4716">
      <x:c r="B4716" s="7" t="str">
        <x:v>CAL-04710</x:v>
      </x:c>
      <x:c r="C4716" s="7" t="str">
        <x:v>CH-2355</x:v>
      </x:c>
      <x:c r="D4716" s="7" t="str">
        <x:v>REA-D-B</x:v>
      </x:c>
      <x:c r="E4716" s="7" t="str">
        <x:v>DESTRUCTIVE</x:v>
      </x:c>
      <x:c r="F4716" s="7" t="str">
        <x:v>PTC-B</x:v>
      </x:c>
      <x:c r="G4716" s="7" t="str">
        <x:v>CF-09</x:v>
      </x:c>
      <x:c r="H4716" s="7" t="str">
        <x:v>AFTER</x:v>
      </x:c>
      <x:c r="I4716" s="7" t="str">
        <x:v>binary</x:v>
      </x:c>
      <x:c r="J4716" s="7" t="n">
        <x:v>0</x:v>
      </x:c>
      <x:c r="K4716" s="7" t="n">
        <x:v>1</x:v>
      </x:c>
      <x:c r="L4716" s="7" t="n">
        <x:v>1</x:v>
      </x:c>
      <x:c r="M4716" s="7" t="str"/>
      <x:c r="N4716" s="7" t="str"/>
      <x:c r="O4716" s="7" t="str"/>
      <x:c r="P4716" s="7" t="str">
        <x:f>IF(O4716="","OPEN",IF(OR(NOT(ISNUMBER(M4716)),NOT(ISNUMBER(N4716)),ABS(M4716)&gt;L4716,N4716&gt;L4716),"FAIL","PASS"))</x:f>
        <x:v>OPEN</x:v>
      </x:c>
    </x:row>
    <x:row r="4717">
      <x:c r="B4717" s="7" t="str">
        <x:v>CAL-04711</x:v>
      </x:c>
      <x:c r="C4717" s="7" t="str">
        <x:v>CH-2356</x:v>
      </x:c>
      <x:c r="D4717" s="7" t="str">
        <x:v>REA-D-B</x:v>
      </x:c>
      <x:c r="E4717" s="7" t="str">
        <x:v>DESTRUCTIVE</x:v>
      </x:c>
      <x:c r="F4717" s="7" t="str">
        <x:v>PTC-B</x:v>
      </x:c>
      <x:c r="G4717" s="7" t="str">
        <x:v>CF-09</x:v>
      </x:c>
      <x:c r="H4717" s="7" t="str">
        <x:v>BEFORE</x:v>
      </x:c>
      <x:c r="I4717" s="7" t="str">
        <x:v>binary</x:v>
      </x:c>
      <x:c r="J4717" s="7" t="n">
        <x:v>0</x:v>
      </x:c>
      <x:c r="K4717" s="7" t="n">
        <x:v>1</x:v>
      </x:c>
      <x:c r="L4717" s="7" t="n">
        <x:v>1</x:v>
      </x:c>
      <x:c r="M4717" s="7" t="str"/>
      <x:c r="N4717" s="7" t="str"/>
      <x:c r="O4717" s="7" t="str"/>
      <x:c r="P4717" s="7" t="str">
        <x:f>IF(O4717="","OPEN",IF(OR(NOT(ISNUMBER(M4717)),NOT(ISNUMBER(N4717)),ABS(M4717)&gt;L4717,N4717&gt;L4717),"FAIL","PASS"))</x:f>
        <x:v>OPEN</x:v>
      </x:c>
    </x:row>
    <x:row r="4718">
      <x:c r="B4718" s="7" t="str">
        <x:v>CAL-04712</x:v>
      </x:c>
      <x:c r="C4718" s="7" t="str">
        <x:v>CH-2356</x:v>
      </x:c>
      <x:c r="D4718" s="7" t="str">
        <x:v>REA-D-B</x:v>
      </x:c>
      <x:c r="E4718" s="7" t="str">
        <x:v>DESTRUCTIVE</x:v>
      </x:c>
      <x:c r="F4718" s="7" t="str">
        <x:v>PTC-B</x:v>
      </x:c>
      <x:c r="G4718" s="7" t="str">
        <x:v>CF-09</x:v>
      </x:c>
      <x:c r="H4718" s="7" t="str">
        <x:v>AFTER</x:v>
      </x:c>
      <x:c r="I4718" s="7" t="str">
        <x:v>binary</x:v>
      </x:c>
      <x:c r="J4718" s="7" t="n">
        <x:v>0</x:v>
      </x:c>
      <x:c r="K4718" s="7" t="n">
        <x:v>1</x:v>
      </x:c>
      <x:c r="L4718" s="7" t="n">
        <x:v>1</x:v>
      </x:c>
      <x:c r="M4718" s="7" t="str"/>
      <x:c r="N4718" s="7" t="str"/>
      <x:c r="O4718" s="7" t="str"/>
      <x:c r="P4718" s="7" t="str">
        <x:f>IF(O4718="","OPEN",IF(OR(NOT(ISNUMBER(M4718)),NOT(ISNUMBER(N4718)),ABS(M4718)&gt;L4718,N4718&gt;L4718),"FAIL","PASS"))</x:f>
        <x:v>OPEN</x:v>
      </x:c>
    </x:row>
    <x:row r="4719">
      <x:c r="B4719" s="7" t="str">
        <x:v>CAL-04713</x:v>
      </x:c>
      <x:c r="C4719" s="7" t="str">
        <x:v>CH-2357</x:v>
      </x:c>
      <x:c r="D4719" s="7" t="str">
        <x:v>REA-D-B</x:v>
      </x:c>
      <x:c r="E4719" s="7" t="str">
        <x:v>DESTRUCTIVE</x:v>
      </x:c>
      <x:c r="F4719" s="7" t="str">
        <x:v>PTC-B</x:v>
      </x:c>
      <x:c r="G4719" s="7" t="str">
        <x:v>CF-09</x:v>
      </x:c>
      <x:c r="H4719" s="7" t="str">
        <x:v>BEFORE</x:v>
      </x:c>
      <x:c r="I4719" s="7" t="str">
        <x:v>binary</x:v>
      </x:c>
      <x:c r="J4719" s="7" t="n">
        <x:v>0</x:v>
      </x:c>
      <x:c r="K4719" s="7" t="n">
        <x:v>1</x:v>
      </x:c>
      <x:c r="L4719" s="7" t="n">
        <x:v>1</x:v>
      </x:c>
      <x:c r="M4719" s="7" t="str"/>
      <x:c r="N4719" s="7" t="str"/>
      <x:c r="O4719" s="7" t="str"/>
      <x:c r="P4719" s="7" t="str">
        <x:f>IF(O4719="","OPEN",IF(OR(NOT(ISNUMBER(M4719)),NOT(ISNUMBER(N4719)),ABS(M4719)&gt;L4719,N4719&gt;L4719),"FAIL","PASS"))</x:f>
        <x:v>OPEN</x:v>
      </x:c>
    </x:row>
    <x:row r="4720">
      <x:c r="B4720" s="7" t="str">
        <x:v>CAL-04714</x:v>
      </x:c>
      <x:c r="C4720" s="7" t="str">
        <x:v>CH-2357</x:v>
      </x:c>
      <x:c r="D4720" s="7" t="str">
        <x:v>REA-D-B</x:v>
      </x:c>
      <x:c r="E4720" s="7" t="str">
        <x:v>DESTRUCTIVE</x:v>
      </x:c>
      <x:c r="F4720" s="7" t="str">
        <x:v>PTC-B</x:v>
      </x:c>
      <x:c r="G4720" s="7" t="str">
        <x:v>CF-09</x:v>
      </x:c>
      <x:c r="H4720" s="7" t="str">
        <x:v>AFTER</x:v>
      </x:c>
      <x:c r="I4720" s="7" t="str">
        <x:v>binary</x:v>
      </x:c>
      <x:c r="J4720" s="7" t="n">
        <x:v>0</x:v>
      </x:c>
      <x:c r="K4720" s="7" t="n">
        <x:v>1</x:v>
      </x:c>
      <x:c r="L4720" s="7" t="n">
        <x:v>1</x:v>
      </x:c>
      <x:c r="M4720" s="7" t="str"/>
      <x:c r="N4720" s="7" t="str"/>
      <x:c r="O4720" s="7" t="str"/>
      <x:c r="P4720" s="7" t="str">
        <x:f>IF(O4720="","OPEN",IF(OR(NOT(ISNUMBER(M4720)),NOT(ISNUMBER(N4720)),ABS(M4720)&gt;L4720,N4720&gt;L4720),"FAIL","PASS"))</x:f>
        <x:v>OPEN</x:v>
      </x:c>
    </x:row>
    <x:row r="4721">
      <x:c r="B4721" s="7" t="str">
        <x:v>CAL-04715</x:v>
      </x:c>
      <x:c r="C4721" s="7" t="str">
        <x:v>CH-2358</x:v>
      </x:c>
      <x:c r="D4721" s="7" t="str">
        <x:v>REA-D-B</x:v>
      </x:c>
      <x:c r="E4721" s="7" t="str">
        <x:v>DESTRUCTIVE</x:v>
      </x:c>
      <x:c r="F4721" s="7" t="str">
        <x:v>PTC-B</x:v>
      </x:c>
      <x:c r="G4721" s="7" t="str">
        <x:v>CF-09</x:v>
      </x:c>
      <x:c r="H4721" s="7" t="str">
        <x:v>BEFORE</x:v>
      </x:c>
      <x:c r="I4721" s="7" t="str">
        <x:v>binary</x:v>
      </x:c>
      <x:c r="J4721" s="7" t="n">
        <x:v>0</x:v>
      </x:c>
      <x:c r="K4721" s="7" t="n">
        <x:v>1</x:v>
      </x:c>
      <x:c r="L4721" s="7" t="n">
        <x:v>1</x:v>
      </x:c>
      <x:c r="M4721" s="7" t="str"/>
      <x:c r="N4721" s="7" t="str"/>
      <x:c r="O4721" s="7" t="str"/>
      <x:c r="P4721" s="7" t="str">
        <x:f>IF(O4721="","OPEN",IF(OR(NOT(ISNUMBER(M4721)),NOT(ISNUMBER(N4721)),ABS(M4721)&gt;L4721,N4721&gt;L4721),"FAIL","PASS"))</x:f>
        <x:v>OPEN</x:v>
      </x:c>
    </x:row>
    <x:row r="4722">
      <x:c r="B4722" s="7" t="str">
        <x:v>CAL-04716</x:v>
      </x:c>
      <x:c r="C4722" s="7" t="str">
        <x:v>CH-2358</x:v>
      </x:c>
      <x:c r="D4722" s="7" t="str">
        <x:v>REA-D-B</x:v>
      </x:c>
      <x:c r="E4722" s="7" t="str">
        <x:v>DESTRUCTIVE</x:v>
      </x:c>
      <x:c r="F4722" s="7" t="str">
        <x:v>PTC-B</x:v>
      </x:c>
      <x:c r="G4722" s="7" t="str">
        <x:v>CF-09</x:v>
      </x:c>
      <x:c r="H4722" s="7" t="str">
        <x:v>AFTER</x:v>
      </x:c>
      <x:c r="I4722" s="7" t="str">
        <x:v>binary</x:v>
      </x:c>
      <x:c r="J4722" s="7" t="n">
        <x:v>0</x:v>
      </x:c>
      <x:c r="K4722" s="7" t="n">
        <x:v>1</x:v>
      </x:c>
      <x:c r="L4722" s="7" t="n">
        <x:v>1</x:v>
      </x:c>
      <x:c r="M4722" s="7" t="str"/>
      <x:c r="N4722" s="7" t="str"/>
      <x:c r="O4722" s="7" t="str"/>
      <x:c r="P4722" s="7" t="str">
        <x:f>IF(O4722="","OPEN",IF(OR(NOT(ISNUMBER(M4722)),NOT(ISNUMBER(N4722)),ABS(M4722)&gt;L4722,N4722&gt;L4722),"FAIL","PASS"))</x:f>
        <x:v>OPEN</x:v>
      </x:c>
    </x:row>
    <x:row r="4723">
      <x:c r="B4723" s="7" t="str">
        <x:v>CAL-04717</x:v>
      </x:c>
      <x:c r="C4723" s="7" t="str">
        <x:v>CH-2359</x:v>
      </x:c>
      <x:c r="D4723" s="7" t="str">
        <x:v>REA-D-B</x:v>
      </x:c>
      <x:c r="E4723" s="7" t="str">
        <x:v>DESTRUCTIVE</x:v>
      </x:c>
      <x:c r="F4723" s="7" t="str">
        <x:v>PTC-B</x:v>
      </x:c>
      <x:c r="G4723" s="7" t="str">
        <x:v>CF-10</x:v>
      </x:c>
      <x:c r="H4723" s="7" t="str">
        <x:v>BEFORE</x:v>
      </x:c>
      <x:c r="I4723" s="7" t="str">
        <x:v>binary</x:v>
      </x:c>
      <x:c r="J4723" s="7" t="n">
        <x:v>0</x:v>
      </x:c>
      <x:c r="K4723" s="7" t="n">
        <x:v>1</x:v>
      </x:c>
      <x:c r="L4723" s="7" t="n">
        <x:v>2</x:v>
      </x:c>
      <x:c r="M4723" s="7" t="str"/>
      <x:c r="N4723" s="7" t="str"/>
      <x:c r="O4723" s="7" t="str"/>
      <x:c r="P4723" s="7" t="str">
        <x:f>IF(O4723="","OPEN",IF(OR(NOT(ISNUMBER(M4723)),NOT(ISNUMBER(N4723)),ABS(M4723)&gt;L4723,N4723&gt;L4723),"FAIL","PASS"))</x:f>
        <x:v>OPEN</x:v>
      </x:c>
    </x:row>
    <x:row r="4724">
      <x:c r="B4724" s="7" t="str">
        <x:v>CAL-04718</x:v>
      </x:c>
      <x:c r="C4724" s="7" t="str">
        <x:v>CH-2359</x:v>
      </x:c>
      <x:c r="D4724" s="7" t="str">
        <x:v>REA-D-B</x:v>
      </x:c>
      <x:c r="E4724" s="7" t="str">
        <x:v>DESTRUCTIVE</x:v>
      </x:c>
      <x:c r="F4724" s="7" t="str">
        <x:v>PTC-B</x:v>
      </x:c>
      <x:c r="G4724" s="7" t="str">
        <x:v>CF-10</x:v>
      </x:c>
      <x:c r="H4724" s="7" t="str">
        <x:v>AFTER</x:v>
      </x:c>
      <x:c r="I4724" s="7" t="str">
        <x:v>binary</x:v>
      </x:c>
      <x:c r="J4724" s="7" t="n">
        <x:v>0</x:v>
      </x:c>
      <x:c r="K4724" s="7" t="n">
        <x:v>1</x:v>
      </x:c>
      <x:c r="L4724" s="7" t="n">
        <x:v>2</x:v>
      </x:c>
      <x:c r="M4724" s="7" t="str"/>
      <x:c r="N4724" s="7" t="str"/>
      <x:c r="O4724" s="7" t="str"/>
      <x:c r="P4724" s="7" t="str">
        <x:f>IF(O4724="","OPEN",IF(OR(NOT(ISNUMBER(M4724)),NOT(ISNUMBER(N4724)),ABS(M4724)&gt;L4724,N4724&gt;L4724),"FAIL","PASS"))</x:f>
        <x:v>OPEN</x:v>
      </x:c>
    </x:row>
    <x:row r="4725">
      <x:c r="B4725" s="7" t="str">
        <x:v>CAL-04719</x:v>
      </x:c>
      <x:c r="C4725" s="7" t="str">
        <x:v>CH-2360</x:v>
      </x:c>
      <x:c r="D4725" s="7" t="str">
        <x:v>REA-D-B</x:v>
      </x:c>
      <x:c r="E4725" s="7" t="str">
        <x:v>DESTRUCTIVE</x:v>
      </x:c>
      <x:c r="F4725" s="7" t="str">
        <x:v>PTC-B</x:v>
      </x:c>
      <x:c r="G4725" s="7" t="str">
        <x:v>CF-10</x:v>
      </x:c>
      <x:c r="H4725" s="7" t="str">
        <x:v>BEFORE</x:v>
      </x:c>
      <x:c r="I4725" s="7" t="str">
        <x:v>binary</x:v>
      </x:c>
      <x:c r="J4725" s="7" t="n">
        <x:v>0</x:v>
      </x:c>
      <x:c r="K4725" s="7" t="n">
        <x:v>1</x:v>
      </x:c>
      <x:c r="L4725" s="7" t="n">
        <x:v>2</x:v>
      </x:c>
      <x:c r="M4725" s="7" t="str"/>
      <x:c r="N4725" s="7" t="str"/>
      <x:c r="O4725" s="7" t="str"/>
      <x:c r="P4725" s="7" t="str">
        <x:f>IF(O4725="","OPEN",IF(OR(NOT(ISNUMBER(M4725)),NOT(ISNUMBER(N4725)),ABS(M4725)&gt;L4725,N4725&gt;L4725),"FAIL","PASS"))</x:f>
        <x:v>OPEN</x:v>
      </x:c>
    </x:row>
    <x:row r="4726">
      <x:c r="B4726" s="7" t="str">
        <x:v>CAL-04720</x:v>
      </x:c>
      <x:c r="C4726" s="7" t="str">
        <x:v>CH-2360</x:v>
      </x:c>
      <x:c r="D4726" s="7" t="str">
        <x:v>REA-D-B</x:v>
      </x:c>
      <x:c r="E4726" s="7" t="str">
        <x:v>DESTRUCTIVE</x:v>
      </x:c>
      <x:c r="F4726" s="7" t="str">
        <x:v>PTC-B</x:v>
      </x:c>
      <x:c r="G4726" s="7" t="str">
        <x:v>CF-10</x:v>
      </x:c>
      <x:c r="H4726" s="7" t="str">
        <x:v>AFTER</x:v>
      </x:c>
      <x:c r="I4726" s="7" t="str">
        <x:v>binary</x:v>
      </x:c>
      <x:c r="J4726" s="7" t="n">
        <x:v>0</x:v>
      </x:c>
      <x:c r="K4726" s="7" t="n">
        <x:v>1</x:v>
      </x:c>
      <x:c r="L4726" s="7" t="n">
        <x:v>2</x:v>
      </x:c>
      <x:c r="M4726" s="7" t="str"/>
      <x:c r="N4726" s="7" t="str"/>
      <x:c r="O4726" s="7" t="str"/>
      <x:c r="P4726" s="7" t="str">
        <x:f>IF(O4726="","OPEN",IF(OR(NOT(ISNUMBER(M4726)),NOT(ISNUMBER(N4726)),ABS(M4726)&gt;L4726,N4726&gt;L4726),"FAIL","PASS"))</x:f>
        <x:v>OPEN</x:v>
      </x:c>
    </x:row>
    <x:row r="4727">
      <x:c r="B4727" s="7" t="str">
        <x:v>CAL-04721</x:v>
      </x:c>
      <x:c r="C4727" s="7" t="str">
        <x:v>CH-2361</x:v>
      </x:c>
      <x:c r="D4727" s="7" t="str">
        <x:v>REA-D-B</x:v>
      </x:c>
      <x:c r="E4727" s="7" t="str">
        <x:v>DESTRUCTIVE</x:v>
      </x:c>
      <x:c r="F4727" s="7" t="str">
        <x:v>PTC-B</x:v>
      </x:c>
      <x:c r="G4727" s="7" t="str">
        <x:v>CF-10</x:v>
      </x:c>
      <x:c r="H4727" s="7" t="str">
        <x:v>BEFORE</x:v>
      </x:c>
      <x:c r="I4727" s="7" t="str">
        <x:v>binary</x:v>
      </x:c>
      <x:c r="J4727" s="7" t="n">
        <x:v>0</x:v>
      </x:c>
      <x:c r="K4727" s="7" t="n">
        <x:v>1</x:v>
      </x:c>
      <x:c r="L4727" s="7" t="n">
        <x:v>2</x:v>
      </x:c>
      <x:c r="M4727" s="7" t="str"/>
      <x:c r="N4727" s="7" t="str"/>
      <x:c r="O4727" s="7" t="str"/>
      <x:c r="P4727" s="7" t="str">
        <x:f>IF(O4727="","OPEN",IF(OR(NOT(ISNUMBER(M4727)),NOT(ISNUMBER(N4727)),ABS(M4727)&gt;L4727,N4727&gt;L4727),"FAIL","PASS"))</x:f>
        <x:v>OPEN</x:v>
      </x:c>
    </x:row>
    <x:row r="4728">
      <x:c r="B4728" s="7" t="str">
        <x:v>CAL-04722</x:v>
      </x:c>
      <x:c r="C4728" s="7" t="str">
        <x:v>CH-2361</x:v>
      </x:c>
      <x:c r="D4728" s="7" t="str">
        <x:v>REA-D-B</x:v>
      </x:c>
      <x:c r="E4728" s="7" t="str">
        <x:v>DESTRUCTIVE</x:v>
      </x:c>
      <x:c r="F4728" s="7" t="str">
        <x:v>PTC-B</x:v>
      </x:c>
      <x:c r="G4728" s="7" t="str">
        <x:v>CF-10</x:v>
      </x:c>
      <x:c r="H4728" s="7" t="str">
        <x:v>AFTER</x:v>
      </x:c>
      <x:c r="I4728" s="7" t="str">
        <x:v>binary</x:v>
      </x:c>
      <x:c r="J4728" s="7" t="n">
        <x:v>0</x:v>
      </x:c>
      <x:c r="K4728" s="7" t="n">
        <x:v>1</x:v>
      </x:c>
      <x:c r="L4728" s="7" t="n">
        <x:v>2</x:v>
      </x:c>
      <x:c r="M4728" s="7" t="str"/>
      <x:c r="N4728" s="7" t="str"/>
      <x:c r="O4728" s="7" t="str"/>
      <x:c r="P4728" s="7" t="str">
        <x:f>IF(O4728="","OPEN",IF(OR(NOT(ISNUMBER(M4728)),NOT(ISNUMBER(N4728)),ABS(M4728)&gt;L4728,N4728&gt;L4728),"FAIL","PASS"))</x:f>
        <x:v>OPEN</x:v>
      </x:c>
    </x:row>
    <x:row r="4729">
      <x:c r="B4729" s="7" t="str">
        <x:v>CAL-04723</x:v>
      </x:c>
      <x:c r="C4729" s="7" t="str">
        <x:v>CH-2362</x:v>
      </x:c>
      <x:c r="D4729" s="7" t="str">
        <x:v>REA-D-B</x:v>
      </x:c>
      <x:c r="E4729" s="7" t="str">
        <x:v>DESTRUCTIVE</x:v>
      </x:c>
      <x:c r="F4729" s="7" t="str">
        <x:v>PTC-B</x:v>
      </x:c>
      <x:c r="G4729" s="7" t="str">
        <x:v>CF-10</x:v>
      </x:c>
      <x:c r="H4729" s="7" t="str">
        <x:v>BEFORE</x:v>
      </x:c>
      <x:c r="I4729" s="7" t="str">
        <x:v>binary</x:v>
      </x:c>
      <x:c r="J4729" s="7" t="n">
        <x:v>0</x:v>
      </x:c>
      <x:c r="K4729" s="7" t="n">
        <x:v>1</x:v>
      </x:c>
      <x:c r="L4729" s="7" t="n">
        <x:v>2</x:v>
      </x:c>
      <x:c r="M4729" s="7" t="str"/>
      <x:c r="N4729" s="7" t="str"/>
      <x:c r="O4729" s="7" t="str"/>
      <x:c r="P4729" s="7" t="str">
        <x:f>IF(O4729="","OPEN",IF(OR(NOT(ISNUMBER(M4729)),NOT(ISNUMBER(N4729)),ABS(M4729)&gt;L4729,N4729&gt;L4729),"FAIL","PASS"))</x:f>
        <x:v>OPEN</x:v>
      </x:c>
    </x:row>
    <x:row r="4730">
      <x:c r="B4730" s="7" t="str">
        <x:v>CAL-04724</x:v>
      </x:c>
      <x:c r="C4730" s="7" t="str">
        <x:v>CH-2362</x:v>
      </x:c>
      <x:c r="D4730" s="7" t="str">
        <x:v>REA-D-B</x:v>
      </x:c>
      <x:c r="E4730" s="7" t="str">
        <x:v>DESTRUCTIVE</x:v>
      </x:c>
      <x:c r="F4730" s="7" t="str">
        <x:v>PTC-B</x:v>
      </x:c>
      <x:c r="G4730" s="7" t="str">
        <x:v>CF-10</x:v>
      </x:c>
      <x:c r="H4730" s="7" t="str">
        <x:v>AFTER</x:v>
      </x:c>
      <x:c r="I4730" s="7" t="str">
        <x:v>binary</x:v>
      </x:c>
      <x:c r="J4730" s="7" t="n">
        <x:v>0</x:v>
      </x:c>
      <x:c r="K4730" s="7" t="n">
        <x:v>1</x:v>
      </x:c>
      <x:c r="L4730" s="7" t="n">
        <x:v>2</x:v>
      </x:c>
      <x:c r="M4730" s="7" t="str"/>
      <x:c r="N4730" s="7" t="str"/>
      <x:c r="O4730" s="7" t="str"/>
      <x:c r="P4730" s="7" t="str">
        <x:f>IF(O4730="","OPEN",IF(OR(NOT(ISNUMBER(M4730)),NOT(ISNUMBER(N4730)),ABS(M4730)&gt;L4730,N4730&gt;L4730),"FAIL","PASS"))</x:f>
        <x:v>OPEN</x:v>
      </x:c>
    </x:row>
    <x:row r="4731">
      <x:c r="B4731" s="7" t="str">
        <x:v>CAL-04725</x:v>
      </x:c>
      <x:c r="C4731" s="7" t="str">
        <x:v>CH-2363</x:v>
      </x:c>
      <x:c r="D4731" s="7" t="str">
        <x:v>REA-D-B</x:v>
      </x:c>
      <x:c r="E4731" s="7" t="str">
        <x:v>DESTRUCTIVE</x:v>
      </x:c>
      <x:c r="F4731" s="7" t="str">
        <x:v>PTC-B</x:v>
      </x:c>
      <x:c r="G4731" s="7" t="str">
        <x:v>CF-10</x:v>
      </x:c>
      <x:c r="H4731" s="7" t="str">
        <x:v>BEFORE</x:v>
      </x:c>
      <x:c r="I4731" s="7" t="str">
        <x:v>binary</x:v>
      </x:c>
      <x:c r="J4731" s="7" t="n">
        <x:v>0</x:v>
      </x:c>
      <x:c r="K4731" s="7" t="n">
        <x:v>1</x:v>
      </x:c>
      <x:c r="L4731" s="7" t="n">
        <x:v>2</x:v>
      </x:c>
      <x:c r="M4731" s="7" t="str"/>
      <x:c r="N4731" s="7" t="str"/>
      <x:c r="O4731" s="7" t="str"/>
      <x:c r="P4731" s="7" t="str">
        <x:f>IF(O4731="","OPEN",IF(OR(NOT(ISNUMBER(M4731)),NOT(ISNUMBER(N4731)),ABS(M4731)&gt;L4731,N4731&gt;L4731),"FAIL","PASS"))</x:f>
        <x:v>OPEN</x:v>
      </x:c>
    </x:row>
    <x:row r="4732">
      <x:c r="B4732" s="7" t="str">
        <x:v>CAL-04726</x:v>
      </x:c>
      <x:c r="C4732" s="7" t="str">
        <x:v>CH-2363</x:v>
      </x:c>
      <x:c r="D4732" s="7" t="str">
        <x:v>REA-D-B</x:v>
      </x:c>
      <x:c r="E4732" s="7" t="str">
        <x:v>DESTRUCTIVE</x:v>
      </x:c>
      <x:c r="F4732" s="7" t="str">
        <x:v>PTC-B</x:v>
      </x:c>
      <x:c r="G4732" s="7" t="str">
        <x:v>CF-10</x:v>
      </x:c>
      <x:c r="H4732" s="7" t="str">
        <x:v>AFTER</x:v>
      </x:c>
      <x:c r="I4732" s="7" t="str">
        <x:v>binary</x:v>
      </x:c>
      <x:c r="J4732" s="7" t="n">
        <x:v>0</x:v>
      </x:c>
      <x:c r="K4732" s="7" t="n">
        <x:v>1</x:v>
      </x:c>
      <x:c r="L4732" s="7" t="n">
        <x:v>2</x:v>
      </x:c>
      <x:c r="M4732" s="7" t="str"/>
      <x:c r="N4732" s="7" t="str"/>
      <x:c r="O4732" s="7" t="str"/>
      <x:c r="P4732" s="7" t="str">
        <x:f>IF(O4732="","OPEN",IF(OR(NOT(ISNUMBER(M4732)),NOT(ISNUMBER(N4732)),ABS(M4732)&gt;L4732,N4732&gt;L4732),"FAIL","PASS"))</x:f>
        <x:v>OPEN</x:v>
      </x:c>
    </x:row>
    <x:row r="4733">
      <x:c r="B4733" s="7" t="str">
        <x:v>CAL-04727</x:v>
      </x:c>
      <x:c r="C4733" s="7" t="str">
        <x:v>CH-2364</x:v>
      </x:c>
      <x:c r="D4733" s="7" t="str">
        <x:v>REA-D-B</x:v>
      </x:c>
      <x:c r="E4733" s="7" t="str">
        <x:v>DESTRUCTIVE</x:v>
      </x:c>
      <x:c r="F4733" s="7" t="str">
        <x:v>PTC-B</x:v>
      </x:c>
      <x:c r="G4733" s="7" t="str">
        <x:v>CF-10</x:v>
      </x:c>
      <x:c r="H4733" s="7" t="str">
        <x:v>BEFORE</x:v>
      </x:c>
      <x:c r="I4733" s="7" t="str">
        <x:v>binary</x:v>
      </x:c>
      <x:c r="J4733" s="7" t="n">
        <x:v>0</x:v>
      </x:c>
      <x:c r="K4733" s="7" t="n">
        <x:v>1</x:v>
      </x:c>
      <x:c r="L4733" s="7" t="n">
        <x:v>2</x:v>
      </x:c>
      <x:c r="M4733" s="7" t="str"/>
      <x:c r="N4733" s="7" t="str"/>
      <x:c r="O4733" s="7" t="str"/>
      <x:c r="P4733" s="7" t="str">
        <x:f>IF(O4733="","OPEN",IF(OR(NOT(ISNUMBER(M4733)),NOT(ISNUMBER(N4733)),ABS(M4733)&gt;L4733,N4733&gt;L4733),"FAIL","PASS"))</x:f>
        <x:v>OPEN</x:v>
      </x:c>
    </x:row>
    <x:row r="4734">
      <x:c r="B4734" s="7" t="str">
        <x:v>CAL-04728</x:v>
      </x:c>
      <x:c r="C4734" s="7" t="str">
        <x:v>CH-2364</x:v>
      </x:c>
      <x:c r="D4734" s="7" t="str">
        <x:v>REA-D-B</x:v>
      </x:c>
      <x:c r="E4734" s="7" t="str">
        <x:v>DESTRUCTIVE</x:v>
      </x:c>
      <x:c r="F4734" s="7" t="str">
        <x:v>PTC-B</x:v>
      </x:c>
      <x:c r="G4734" s="7" t="str">
        <x:v>CF-10</x:v>
      </x:c>
      <x:c r="H4734" s="7" t="str">
        <x:v>AFTER</x:v>
      </x:c>
      <x:c r="I4734" s="7" t="str">
        <x:v>binary</x:v>
      </x:c>
      <x:c r="J4734" s="7" t="n">
        <x:v>0</x:v>
      </x:c>
      <x:c r="K4734" s="7" t="n">
        <x:v>1</x:v>
      </x:c>
      <x:c r="L4734" s="7" t="n">
        <x:v>2</x:v>
      </x:c>
      <x:c r="M4734" s="7" t="str"/>
      <x:c r="N4734" s="7" t="str"/>
      <x:c r="O4734" s="7" t="str"/>
      <x:c r="P4734" s="7" t="str">
        <x:f>IF(O4734="","OPEN",IF(OR(NOT(ISNUMBER(M4734)),NOT(ISNUMBER(N4734)),ABS(M4734)&gt;L4734,N4734&gt;L4734),"FAIL","PASS"))</x:f>
        <x:v>OPEN</x:v>
      </x:c>
    </x:row>
    <x:row r="4735">
      <x:c r="B4735" s="7" t="str">
        <x:v>CAL-04729</x:v>
      </x:c>
      <x:c r="C4735" s="7" t="str">
        <x:v>CH-2365</x:v>
      </x:c>
      <x:c r="D4735" s="7" t="str">
        <x:v>REA-D-B</x:v>
      </x:c>
      <x:c r="E4735" s="7" t="str">
        <x:v>DESTRUCTIVE</x:v>
      </x:c>
      <x:c r="F4735" s="7" t="str">
        <x:v>PTC-B</x:v>
      </x:c>
      <x:c r="G4735" s="7" t="str">
        <x:v>CF-11</x:v>
      </x:c>
      <x:c r="H4735" s="7" t="str">
        <x:v>BEFORE</x:v>
      </x:c>
      <x:c r="I4735" s="7" t="str">
        <x:v>binary</x:v>
      </x:c>
      <x:c r="J4735" s="7" t="n">
        <x:v>0</x:v>
      </x:c>
      <x:c r="K4735" s="7" t="n">
        <x:v>1</x:v>
      </x:c>
      <x:c r="L4735" s="7" t="n">
        <x:v>10</x:v>
      </x:c>
      <x:c r="M4735" s="7" t="str"/>
      <x:c r="N4735" s="7" t="str"/>
      <x:c r="O4735" s="7" t="str"/>
      <x:c r="P4735" s="7" t="str">
        <x:f>IF(O4735="","OPEN",IF(OR(NOT(ISNUMBER(M4735)),NOT(ISNUMBER(N4735)),ABS(M4735)&gt;L4735,N4735&gt;L4735),"FAIL","PASS"))</x:f>
        <x:v>OPEN</x:v>
      </x:c>
    </x:row>
    <x:row r="4736">
      <x:c r="B4736" s="7" t="str">
        <x:v>CAL-04730</x:v>
      </x:c>
      <x:c r="C4736" s="7" t="str">
        <x:v>CH-2365</x:v>
      </x:c>
      <x:c r="D4736" s="7" t="str">
        <x:v>REA-D-B</x:v>
      </x:c>
      <x:c r="E4736" s="7" t="str">
        <x:v>DESTRUCTIVE</x:v>
      </x:c>
      <x:c r="F4736" s="7" t="str">
        <x:v>PTC-B</x:v>
      </x:c>
      <x:c r="G4736" s="7" t="str">
        <x:v>CF-11</x:v>
      </x:c>
      <x:c r="H4736" s="7" t="str">
        <x:v>AFTER</x:v>
      </x:c>
      <x:c r="I4736" s="7" t="str">
        <x:v>binary</x:v>
      </x:c>
      <x:c r="J4736" s="7" t="n">
        <x:v>0</x:v>
      </x:c>
      <x:c r="K4736" s="7" t="n">
        <x:v>1</x:v>
      </x:c>
      <x:c r="L4736" s="7" t="n">
        <x:v>10</x:v>
      </x:c>
      <x:c r="M4736" s="7" t="str"/>
      <x:c r="N4736" s="7" t="str"/>
      <x:c r="O4736" s="7" t="str"/>
      <x:c r="P4736" s="7" t="str">
        <x:f>IF(O4736="","OPEN",IF(OR(NOT(ISNUMBER(M4736)),NOT(ISNUMBER(N4736)),ABS(M4736)&gt;L4736,N4736&gt;L4736),"FAIL","PASS"))</x:f>
        <x:v>OPEN</x:v>
      </x:c>
    </x:row>
    <x:row r="4737">
      <x:c r="B4737" s="7" t="str">
        <x:v>CAL-04731</x:v>
      </x:c>
      <x:c r="C4737" s="7" t="str">
        <x:v>CH-2366</x:v>
      </x:c>
      <x:c r="D4737" s="7" t="str">
        <x:v>REA-D-B</x:v>
      </x:c>
      <x:c r="E4737" s="7" t="str">
        <x:v>DESTRUCTIVE</x:v>
      </x:c>
      <x:c r="F4737" s="7" t="str">
        <x:v>PTC-B</x:v>
      </x:c>
      <x:c r="G4737" s="7" t="str">
        <x:v>CF-11</x:v>
      </x:c>
      <x:c r="H4737" s="7" t="str">
        <x:v>BEFORE</x:v>
      </x:c>
      <x:c r="I4737" s="7" t="str">
        <x:v>binary</x:v>
      </x:c>
      <x:c r="J4737" s="7" t="n">
        <x:v>0</x:v>
      </x:c>
      <x:c r="K4737" s="7" t="n">
        <x:v>1</x:v>
      </x:c>
      <x:c r="L4737" s="7" t="n">
        <x:v>10</x:v>
      </x:c>
      <x:c r="M4737" s="7" t="str"/>
      <x:c r="N4737" s="7" t="str"/>
      <x:c r="O4737" s="7" t="str"/>
      <x:c r="P4737" s="7" t="str">
        <x:f>IF(O4737="","OPEN",IF(OR(NOT(ISNUMBER(M4737)),NOT(ISNUMBER(N4737)),ABS(M4737)&gt;L4737,N4737&gt;L4737),"FAIL","PASS"))</x:f>
        <x:v>OPEN</x:v>
      </x:c>
    </x:row>
    <x:row r="4738">
      <x:c r="B4738" s="7" t="str">
        <x:v>CAL-04732</x:v>
      </x:c>
      <x:c r="C4738" s="7" t="str">
        <x:v>CH-2366</x:v>
      </x:c>
      <x:c r="D4738" s="7" t="str">
        <x:v>REA-D-B</x:v>
      </x:c>
      <x:c r="E4738" s="7" t="str">
        <x:v>DESTRUCTIVE</x:v>
      </x:c>
      <x:c r="F4738" s="7" t="str">
        <x:v>PTC-B</x:v>
      </x:c>
      <x:c r="G4738" s="7" t="str">
        <x:v>CF-11</x:v>
      </x:c>
      <x:c r="H4738" s="7" t="str">
        <x:v>AFTER</x:v>
      </x:c>
      <x:c r="I4738" s="7" t="str">
        <x:v>binary</x:v>
      </x:c>
      <x:c r="J4738" s="7" t="n">
        <x:v>0</x:v>
      </x:c>
      <x:c r="K4738" s="7" t="n">
        <x:v>1</x:v>
      </x:c>
      <x:c r="L4738" s="7" t="n">
        <x:v>10</x:v>
      </x:c>
      <x:c r="M4738" s="7" t="str"/>
      <x:c r="N4738" s="7" t="str"/>
      <x:c r="O4738" s="7" t="str"/>
      <x:c r="P4738" s="7" t="str">
        <x:f>IF(O4738="","OPEN",IF(OR(NOT(ISNUMBER(M4738)),NOT(ISNUMBER(N4738)),ABS(M4738)&gt;L4738,N4738&gt;L4738),"FAIL","PASS"))</x:f>
        <x:v>OPEN</x:v>
      </x:c>
    </x:row>
    <x:row r="4739">
      <x:c r="B4739" s="7" t="str">
        <x:v>CAL-04733</x:v>
      </x:c>
      <x:c r="C4739" s="7" t="str">
        <x:v>CH-2367</x:v>
      </x:c>
      <x:c r="D4739" s="7" t="str">
        <x:v>REA-D-B</x:v>
      </x:c>
      <x:c r="E4739" s="7" t="str">
        <x:v>DESTRUCTIVE</x:v>
      </x:c>
      <x:c r="F4739" s="7" t="str">
        <x:v>PTC-B</x:v>
      </x:c>
      <x:c r="G4739" s="7" t="str">
        <x:v>CF-11</x:v>
      </x:c>
      <x:c r="H4739" s="7" t="str">
        <x:v>BEFORE</x:v>
      </x:c>
      <x:c r="I4739" s="7" t="str">
        <x:v>binary</x:v>
      </x:c>
      <x:c r="J4739" s="7" t="n">
        <x:v>0</x:v>
      </x:c>
      <x:c r="K4739" s="7" t="n">
        <x:v>1</x:v>
      </x:c>
      <x:c r="L4739" s="7" t="n">
        <x:v>10</x:v>
      </x:c>
      <x:c r="M4739" s="7" t="str"/>
      <x:c r="N4739" s="7" t="str"/>
      <x:c r="O4739" s="7" t="str"/>
      <x:c r="P4739" s="7" t="str">
        <x:f>IF(O4739="","OPEN",IF(OR(NOT(ISNUMBER(M4739)),NOT(ISNUMBER(N4739)),ABS(M4739)&gt;L4739,N4739&gt;L4739),"FAIL","PASS"))</x:f>
        <x:v>OPEN</x:v>
      </x:c>
    </x:row>
    <x:row r="4740">
      <x:c r="B4740" s="7" t="str">
        <x:v>CAL-04734</x:v>
      </x:c>
      <x:c r="C4740" s="7" t="str">
        <x:v>CH-2367</x:v>
      </x:c>
      <x:c r="D4740" s="7" t="str">
        <x:v>REA-D-B</x:v>
      </x:c>
      <x:c r="E4740" s="7" t="str">
        <x:v>DESTRUCTIVE</x:v>
      </x:c>
      <x:c r="F4740" s="7" t="str">
        <x:v>PTC-B</x:v>
      </x:c>
      <x:c r="G4740" s="7" t="str">
        <x:v>CF-11</x:v>
      </x:c>
      <x:c r="H4740" s="7" t="str">
        <x:v>AFTER</x:v>
      </x:c>
      <x:c r="I4740" s="7" t="str">
        <x:v>binary</x:v>
      </x:c>
      <x:c r="J4740" s="7" t="n">
        <x:v>0</x:v>
      </x:c>
      <x:c r="K4740" s="7" t="n">
        <x:v>1</x:v>
      </x:c>
      <x:c r="L4740" s="7" t="n">
        <x:v>10</x:v>
      </x:c>
      <x:c r="M4740" s="7" t="str"/>
      <x:c r="N4740" s="7" t="str"/>
      <x:c r="O4740" s="7" t="str"/>
      <x:c r="P4740" s="7" t="str">
        <x:f>IF(O4740="","OPEN",IF(OR(NOT(ISNUMBER(M4740)),NOT(ISNUMBER(N4740)),ABS(M4740)&gt;L4740,N4740&gt;L4740),"FAIL","PASS"))</x:f>
        <x:v>OPEN</x:v>
      </x:c>
    </x:row>
    <x:row r="4741">
      <x:c r="B4741" s="7" t="str">
        <x:v>CAL-04735</x:v>
      </x:c>
      <x:c r="C4741" s="7" t="str">
        <x:v>CH-2368</x:v>
      </x:c>
      <x:c r="D4741" s="7" t="str">
        <x:v>REA-D-B</x:v>
      </x:c>
      <x:c r="E4741" s="7" t="str">
        <x:v>DESTRUCTIVE</x:v>
      </x:c>
      <x:c r="F4741" s="7" t="str">
        <x:v>PTC-B</x:v>
      </x:c>
      <x:c r="G4741" s="7" t="str">
        <x:v>CF-11</x:v>
      </x:c>
      <x:c r="H4741" s="7" t="str">
        <x:v>BEFORE</x:v>
      </x:c>
      <x:c r="I4741" s="7" t="str">
        <x:v>binary</x:v>
      </x:c>
      <x:c r="J4741" s="7" t="n">
        <x:v>0</x:v>
      </x:c>
      <x:c r="K4741" s="7" t="n">
        <x:v>1</x:v>
      </x:c>
      <x:c r="L4741" s="7" t="n">
        <x:v>10</x:v>
      </x:c>
      <x:c r="M4741" s="7" t="str"/>
      <x:c r="N4741" s="7" t="str"/>
      <x:c r="O4741" s="7" t="str"/>
      <x:c r="P4741" s="7" t="str">
        <x:f>IF(O4741="","OPEN",IF(OR(NOT(ISNUMBER(M4741)),NOT(ISNUMBER(N4741)),ABS(M4741)&gt;L4741,N4741&gt;L4741),"FAIL","PASS"))</x:f>
        <x:v>OPEN</x:v>
      </x:c>
    </x:row>
    <x:row r="4742">
      <x:c r="B4742" s="7" t="str">
        <x:v>CAL-04736</x:v>
      </x:c>
      <x:c r="C4742" s="7" t="str">
        <x:v>CH-2368</x:v>
      </x:c>
      <x:c r="D4742" s="7" t="str">
        <x:v>REA-D-B</x:v>
      </x:c>
      <x:c r="E4742" s="7" t="str">
        <x:v>DESTRUCTIVE</x:v>
      </x:c>
      <x:c r="F4742" s="7" t="str">
        <x:v>PTC-B</x:v>
      </x:c>
      <x:c r="G4742" s="7" t="str">
        <x:v>CF-11</x:v>
      </x:c>
      <x:c r="H4742" s="7" t="str">
        <x:v>AFTER</x:v>
      </x:c>
      <x:c r="I4742" s="7" t="str">
        <x:v>binary</x:v>
      </x:c>
      <x:c r="J4742" s="7" t="n">
        <x:v>0</x:v>
      </x:c>
      <x:c r="K4742" s="7" t="n">
        <x:v>1</x:v>
      </x:c>
      <x:c r="L4742" s="7" t="n">
        <x:v>10</x:v>
      </x:c>
      <x:c r="M4742" s="7" t="str"/>
      <x:c r="N4742" s="7" t="str"/>
      <x:c r="O4742" s="7" t="str"/>
      <x:c r="P4742" s="7" t="str">
        <x:f>IF(O4742="","OPEN",IF(OR(NOT(ISNUMBER(M4742)),NOT(ISNUMBER(N4742)),ABS(M4742)&gt;L4742,N4742&gt;L4742),"FAIL","PASS"))</x:f>
        <x:v>OPEN</x:v>
      </x:c>
    </x:row>
    <x:row r="4743">
      <x:c r="B4743" s="7" t="str">
        <x:v>CAL-04737</x:v>
      </x:c>
      <x:c r="C4743" s="7" t="str">
        <x:v>CH-2369</x:v>
      </x:c>
      <x:c r="D4743" s="7" t="str">
        <x:v>REA-D-B</x:v>
      </x:c>
      <x:c r="E4743" s="7" t="str">
        <x:v>DESTRUCTIVE</x:v>
      </x:c>
      <x:c r="F4743" s="7" t="str">
        <x:v>PTC-B</x:v>
      </x:c>
      <x:c r="G4743" s="7" t="str">
        <x:v>CF-11</x:v>
      </x:c>
      <x:c r="H4743" s="7" t="str">
        <x:v>BEFORE</x:v>
      </x:c>
      <x:c r="I4743" s="7" t="str">
        <x:v>binary</x:v>
      </x:c>
      <x:c r="J4743" s="7" t="n">
        <x:v>0</x:v>
      </x:c>
      <x:c r="K4743" s="7" t="n">
        <x:v>1</x:v>
      </x:c>
      <x:c r="L4743" s="7" t="n">
        <x:v>10</x:v>
      </x:c>
      <x:c r="M4743" s="7" t="str"/>
      <x:c r="N4743" s="7" t="str"/>
      <x:c r="O4743" s="7" t="str"/>
      <x:c r="P4743" s="7" t="str">
        <x:f>IF(O4743="","OPEN",IF(OR(NOT(ISNUMBER(M4743)),NOT(ISNUMBER(N4743)),ABS(M4743)&gt;L4743,N4743&gt;L4743),"FAIL","PASS"))</x:f>
        <x:v>OPEN</x:v>
      </x:c>
    </x:row>
    <x:row r="4744">
      <x:c r="B4744" s="7" t="str">
        <x:v>CAL-04738</x:v>
      </x:c>
      <x:c r="C4744" s="7" t="str">
        <x:v>CH-2369</x:v>
      </x:c>
      <x:c r="D4744" s="7" t="str">
        <x:v>REA-D-B</x:v>
      </x:c>
      <x:c r="E4744" s="7" t="str">
        <x:v>DESTRUCTIVE</x:v>
      </x:c>
      <x:c r="F4744" s="7" t="str">
        <x:v>PTC-B</x:v>
      </x:c>
      <x:c r="G4744" s="7" t="str">
        <x:v>CF-11</x:v>
      </x:c>
      <x:c r="H4744" s="7" t="str">
        <x:v>AFTER</x:v>
      </x:c>
      <x:c r="I4744" s="7" t="str">
        <x:v>binary</x:v>
      </x:c>
      <x:c r="J4744" s="7" t="n">
        <x:v>0</x:v>
      </x:c>
      <x:c r="K4744" s="7" t="n">
        <x:v>1</x:v>
      </x:c>
      <x:c r="L4744" s="7" t="n">
        <x:v>10</x:v>
      </x:c>
      <x:c r="M4744" s="7" t="str"/>
      <x:c r="N4744" s="7" t="str"/>
      <x:c r="O4744" s="7" t="str"/>
      <x:c r="P4744" s="7" t="str">
        <x:f>IF(O4744="","OPEN",IF(OR(NOT(ISNUMBER(M4744)),NOT(ISNUMBER(N4744)),ABS(M4744)&gt;L4744,N4744&gt;L4744),"FAIL","PASS"))</x:f>
        <x:v>OPEN</x:v>
      </x:c>
    </x:row>
    <x:row r="4745">
      <x:c r="B4745" s="7" t="str">
        <x:v>CAL-04739</x:v>
      </x:c>
      <x:c r="C4745" s="7" t="str">
        <x:v>CH-2370</x:v>
      </x:c>
      <x:c r="D4745" s="7" t="str">
        <x:v>REA-D-B</x:v>
      </x:c>
      <x:c r="E4745" s="7" t="str">
        <x:v>DESTRUCTIVE</x:v>
      </x:c>
      <x:c r="F4745" s="7" t="str">
        <x:v>PTC-B</x:v>
      </x:c>
      <x:c r="G4745" s="7" t="str">
        <x:v>CF-11</x:v>
      </x:c>
      <x:c r="H4745" s="7" t="str">
        <x:v>BEFORE</x:v>
      </x:c>
      <x:c r="I4745" s="7" t="str">
        <x:v>binary</x:v>
      </x:c>
      <x:c r="J4745" s="7" t="n">
        <x:v>0</x:v>
      </x:c>
      <x:c r="K4745" s="7" t="n">
        <x:v>1</x:v>
      </x:c>
      <x:c r="L4745" s="7" t="n">
        <x:v>10</x:v>
      </x:c>
      <x:c r="M4745" s="7" t="str"/>
      <x:c r="N4745" s="7" t="str"/>
      <x:c r="O4745" s="7" t="str"/>
      <x:c r="P4745" s="7" t="str">
        <x:f>IF(O4745="","OPEN",IF(OR(NOT(ISNUMBER(M4745)),NOT(ISNUMBER(N4745)),ABS(M4745)&gt;L4745,N4745&gt;L4745),"FAIL","PASS"))</x:f>
        <x:v>OPEN</x:v>
      </x:c>
    </x:row>
    <x:row r="4746">
      <x:c r="B4746" s="7" t="str">
        <x:v>CAL-04740</x:v>
      </x:c>
      <x:c r="C4746" s="7" t="str">
        <x:v>CH-2370</x:v>
      </x:c>
      <x:c r="D4746" s="7" t="str">
        <x:v>REA-D-B</x:v>
      </x:c>
      <x:c r="E4746" s="7" t="str">
        <x:v>DESTRUCTIVE</x:v>
      </x:c>
      <x:c r="F4746" s="7" t="str">
        <x:v>PTC-B</x:v>
      </x:c>
      <x:c r="G4746" s="7" t="str">
        <x:v>CF-11</x:v>
      </x:c>
      <x:c r="H4746" s="7" t="str">
        <x:v>AFTER</x:v>
      </x:c>
      <x:c r="I4746" s="7" t="str">
        <x:v>binary</x:v>
      </x:c>
      <x:c r="J4746" s="7" t="n">
        <x:v>0</x:v>
      </x:c>
      <x:c r="K4746" s="7" t="n">
        <x:v>1</x:v>
      </x:c>
      <x:c r="L4746" s="7" t="n">
        <x:v>10</x:v>
      </x:c>
      <x:c r="M4746" s="7" t="str"/>
      <x:c r="N4746" s="7" t="str"/>
      <x:c r="O4746" s="7" t="str"/>
      <x:c r="P4746" s="7" t="str">
        <x:f>IF(O4746="","OPEN",IF(OR(NOT(ISNUMBER(M4746)),NOT(ISNUMBER(N4746)),ABS(M4746)&gt;L4746,N4746&gt;L4746),"FAIL","PASS"))</x:f>
        <x:v>OPEN</x:v>
      </x:c>
    </x:row>
    <x:row r="4747">
      <x:c r="B4747" s="7" t="str">
        <x:v>CAL-04741</x:v>
      </x:c>
      <x:c r="C4747" s="7" t="str">
        <x:v>CH-2371</x:v>
      </x:c>
      <x:c r="D4747" s="7" t="str">
        <x:v>REA-D-B</x:v>
      </x:c>
      <x:c r="E4747" s="7" t="str">
        <x:v>DESTRUCTIVE</x:v>
      </x:c>
      <x:c r="F4747" s="7" t="str">
        <x:v>PTC-B</x:v>
      </x:c>
      <x:c r="G4747" s="7" t="str">
        <x:v>CF-12</x:v>
      </x:c>
      <x:c r="H4747" s="7" t="str">
        <x:v>BEFORE</x:v>
      </x:c>
      <x:c r="I4747" s="7" t="str">
        <x:v>binary</x:v>
      </x:c>
      <x:c r="J4747" s="7" t="n">
        <x:v>0</x:v>
      </x:c>
      <x:c r="K4747" s="7" t="n">
        <x:v>1</x:v>
      </x:c>
      <x:c r="L4747" s="7" t="n">
        <x:v>1</x:v>
      </x:c>
      <x:c r="M4747" s="7" t="str"/>
      <x:c r="N4747" s="7" t="str"/>
      <x:c r="O4747" s="7" t="str"/>
      <x:c r="P4747" s="7" t="str">
        <x:f>IF(O4747="","OPEN",IF(OR(NOT(ISNUMBER(M4747)),NOT(ISNUMBER(N4747)),ABS(M4747)&gt;L4747,N4747&gt;L4747),"FAIL","PASS"))</x:f>
        <x:v>OPEN</x:v>
      </x:c>
    </x:row>
    <x:row r="4748">
      <x:c r="B4748" s="7" t="str">
        <x:v>CAL-04742</x:v>
      </x:c>
      <x:c r="C4748" s="7" t="str">
        <x:v>CH-2371</x:v>
      </x:c>
      <x:c r="D4748" s="7" t="str">
        <x:v>REA-D-B</x:v>
      </x:c>
      <x:c r="E4748" s="7" t="str">
        <x:v>DESTRUCTIVE</x:v>
      </x:c>
      <x:c r="F4748" s="7" t="str">
        <x:v>PTC-B</x:v>
      </x:c>
      <x:c r="G4748" s="7" t="str">
        <x:v>CF-12</x:v>
      </x:c>
      <x:c r="H4748" s="7" t="str">
        <x:v>AFTER</x:v>
      </x:c>
      <x:c r="I4748" s="7" t="str">
        <x:v>binary</x:v>
      </x:c>
      <x:c r="J4748" s="7" t="n">
        <x:v>0</x:v>
      </x:c>
      <x:c r="K4748" s="7" t="n">
        <x:v>1</x:v>
      </x:c>
      <x:c r="L4748" s="7" t="n">
        <x:v>1</x:v>
      </x:c>
      <x:c r="M4748" s="7" t="str"/>
      <x:c r="N4748" s="7" t="str"/>
      <x:c r="O4748" s="7" t="str"/>
      <x:c r="P4748" s="7" t="str">
        <x:f>IF(O4748="","OPEN",IF(OR(NOT(ISNUMBER(M4748)),NOT(ISNUMBER(N4748)),ABS(M4748)&gt;L4748,N4748&gt;L4748),"FAIL","PASS"))</x:f>
        <x:v>OPEN</x:v>
      </x:c>
    </x:row>
    <x:row r="4749">
      <x:c r="B4749" s="7" t="str">
        <x:v>CAL-04743</x:v>
      </x:c>
      <x:c r="C4749" s="7" t="str">
        <x:v>CH-2372</x:v>
      </x:c>
      <x:c r="D4749" s="7" t="str">
        <x:v>REA-D-B</x:v>
      </x:c>
      <x:c r="E4749" s="7" t="str">
        <x:v>DESTRUCTIVE</x:v>
      </x:c>
      <x:c r="F4749" s="7" t="str">
        <x:v>PTC-B</x:v>
      </x:c>
      <x:c r="G4749" s="7" t="str">
        <x:v>CF-12</x:v>
      </x:c>
      <x:c r="H4749" s="7" t="str">
        <x:v>BEFORE</x:v>
      </x:c>
      <x:c r="I4749" s="7" t="str">
        <x:v>binary</x:v>
      </x:c>
      <x:c r="J4749" s="7" t="n">
        <x:v>0</x:v>
      </x:c>
      <x:c r="K4749" s="7" t="n">
        <x:v>1</x:v>
      </x:c>
      <x:c r="L4749" s="7" t="n">
        <x:v>1</x:v>
      </x:c>
      <x:c r="M4749" s="7" t="str"/>
      <x:c r="N4749" s="7" t="str"/>
      <x:c r="O4749" s="7" t="str"/>
      <x:c r="P4749" s="7" t="str">
        <x:f>IF(O4749="","OPEN",IF(OR(NOT(ISNUMBER(M4749)),NOT(ISNUMBER(N4749)),ABS(M4749)&gt;L4749,N4749&gt;L4749),"FAIL","PASS"))</x:f>
        <x:v>OPEN</x:v>
      </x:c>
    </x:row>
    <x:row r="4750">
      <x:c r="B4750" s="7" t="str">
        <x:v>CAL-04744</x:v>
      </x:c>
      <x:c r="C4750" s="7" t="str">
        <x:v>CH-2372</x:v>
      </x:c>
      <x:c r="D4750" s="7" t="str">
        <x:v>REA-D-B</x:v>
      </x:c>
      <x:c r="E4750" s="7" t="str">
        <x:v>DESTRUCTIVE</x:v>
      </x:c>
      <x:c r="F4750" s="7" t="str">
        <x:v>PTC-B</x:v>
      </x:c>
      <x:c r="G4750" s="7" t="str">
        <x:v>CF-12</x:v>
      </x:c>
      <x:c r="H4750" s="7" t="str">
        <x:v>AFTER</x:v>
      </x:c>
      <x:c r="I4750" s="7" t="str">
        <x:v>binary</x:v>
      </x:c>
      <x:c r="J4750" s="7" t="n">
        <x:v>0</x:v>
      </x:c>
      <x:c r="K4750" s="7" t="n">
        <x:v>1</x:v>
      </x:c>
      <x:c r="L4750" s="7" t="n">
        <x:v>1</x:v>
      </x:c>
      <x:c r="M4750" s="7" t="str"/>
      <x:c r="N4750" s="7" t="str"/>
      <x:c r="O4750" s="7" t="str"/>
      <x:c r="P4750" s="7" t="str">
        <x:f>IF(O4750="","OPEN",IF(OR(NOT(ISNUMBER(M4750)),NOT(ISNUMBER(N4750)),ABS(M4750)&gt;L4750,N4750&gt;L4750),"FAIL","PASS"))</x:f>
        <x:v>OPEN</x:v>
      </x:c>
    </x:row>
    <x:row r="4751">
      <x:c r="B4751" s="7" t="str">
        <x:v>CAL-04745</x:v>
      </x:c>
      <x:c r="C4751" s="7" t="str">
        <x:v>CH-2373</x:v>
      </x:c>
      <x:c r="D4751" s="7" t="str">
        <x:v>REA-D-B</x:v>
      </x:c>
      <x:c r="E4751" s="7" t="str">
        <x:v>DESTRUCTIVE</x:v>
      </x:c>
      <x:c r="F4751" s="7" t="str">
        <x:v>PTC-B</x:v>
      </x:c>
      <x:c r="G4751" s="7" t="str">
        <x:v>CF-12</x:v>
      </x:c>
      <x:c r="H4751" s="7" t="str">
        <x:v>BEFORE</x:v>
      </x:c>
      <x:c r="I4751" s="7" t="str">
        <x:v>binary</x:v>
      </x:c>
      <x:c r="J4751" s="7" t="n">
        <x:v>0</x:v>
      </x:c>
      <x:c r="K4751" s="7" t="n">
        <x:v>1</x:v>
      </x:c>
      <x:c r="L4751" s="7" t="n">
        <x:v>1</x:v>
      </x:c>
      <x:c r="M4751" s="7" t="str"/>
      <x:c r="N4751" s="7" t="str"/>
      <x:c r="O4751" s="7" t="str"/>
      <x:c r="P4751" s="7" t="str">
        <x:f>IF(O4751="","OPEN",IF(OR(NOT(ISNUMBER(M4751)),NOT(ISNUMBER(N4751)),ABS(M4751)&gt;L4751,N4751&gt;L4751),"FAIL","PASS"))</x:f>
        <x:v>OPEN</x:v>
      </x:c>
    </x:row>
    <x:row r="4752">
      <x:c r="B4752" s="7" t="str">
        <x:v>CAL-04746</x:v>
      </x:c>
      <x:c r="C4752" s="7" t="str">
        <x:v>CH-2373</x:v>
      </x:c>
      <x:c r="D4752" s="7" t="str">
        <x:v>REA-D-B</x:v>
      </x:c>
      <x:c r="E4752" s="7" t="str">
        <x:v>DESTRUCTIVE</x:v>
      </x:c>
      <x:c r="F4752" s="7" t="str">
        <x:v>PTC-B</x:v>
      </x:c>
      <x:c r="G4752" s="7" t="str">
        <x:v>CF-12</x:v>
      </x:c>
      <x:c r="H4752" s="7" t="str">
        <x:v>AFTER</x:v>
      </x:c>
      <x:c r="I4752" s="7" t="str">
        <x:v>binary</x:v>
      </x:c>
      <x:c r="J4752" s="7" t="n">
        <x:v>0</x:v>
      </x:c>
      <x:c r="K4752" s="7" t="n">
        <x:v>1</x:v>
      </x:c>
      <x:c r="L4752" s="7" t="n">
        <x:v>1</x:v>
      </x:c>
      <x:c r="M4752" s="7" t="str"/>
      <x:c r="N4752" s="7" t="str"/>
      <x:c r="O4752" s="7" t="str"/>
      <x:c r="P4752" s="7" t="str">
        <x:f>IF(O4752="","OPEN",IF(OR(NOT(ISNUMBER(M4752)),NOT(ISNUMBER(N4752)),ABS(M4752)&gt;L4752,N4752&gt;L4752),"FAIL","PASS"))</x:f>
        <x:v>OPEN</x:v>
      </x:c>
    </x:row>
    <x:row r="4753">
      <x:c r="B4753" s="7" t="str">
        <x:v>CAL-04747</x:v>
      </x:c>
      <x:c r="C4753" s="7" t="str">
        <x:v>CH-2374</x:v>
      </x:c>
      <x:c r="D4753" s="7" t="str">
        <x:v>REA-D-B</x:v>
      </x:c>
      <x:c r="E4753" s="7" t="str">
        <x:v>DESTRUCTIVE</x:v>
      </x:c>
      <x:c r="F4753" s="7" t="str">
        <x:v>PTC-B</x:v>
      </x:c>
      <x:c r="G4753" s="7" t="str">
        <x:v>CF-12</x:v>
      </x:c>
      <x:c r="H4753" s="7" t="str">
        <x:v>BEFORE</x:v>
      </x:c>
      <x:c r="I4753" s="7" t="str">
        <x:v>binary</x:v>
      </x:c>
      <x:c r="J4753" s="7" t="n">
        <x:v>0</x:v>
      </x:c>
      <x:c r="K4753" s="7" t="n">
        <x:v>1</x:v>
      </x:c>
      <x:c r="L4753" s="7" t="n">
        <x:v>1</x:v>
      </x:c>
      <x:c r="M4753" s="7" t="str"/>
      <x:c r="N4753" s="7" t="str"/>
      <x:c r="O4753" s="7" t="str"/>
      <x:c r="P4753" s="7" t="str">
        <x:f>IF(O4753="","OPEN",IF(OR(NOT(ISNUMBER(M4753)),NOT(ISNUMBER(N4753)),ABS(M4753)&gt;L4753,N4753&gt;L4753),"FAIL","PASS"))</x:f>
        <x:v>OPEN</x:v>
      </x:c>
    </x:row>
    <x:row r="4754">
      <x:c r="B4754" s="7" t="str">
        <x:v>CAL-04748</x:v>
      </x:c>
      <x:c r="C4754" s="7" t="str">
        <x:v>CH-2374</x:v>
      </x:c>
      <x:c r="D4754" s="7" t="str">
        <x:v>REA-D-B</x:v>
      </x:c>
      <x:c r="E4754" s="7" t="str">
        <x:v>DESTRUCTIVE</x:v>
      </x:c>
      <x:c r="F4754" s="7" t="str">
        <x:v>PTC-B</x:v>
      </x:c>
      <x:c r="G4754" s="7" t="str">
        <x:v>CF-12</x:v>
      </x:c>
      <x:c r="H4754" s="7" t="str">
        <x:v>AFTER</x:v>
      </x:c>
      <x:c r="I4754" s="7" t="str">
        <x:v>binary</x:v>
      </x:c>
      <x:c r="J4754" s="7" t="n">
        <x:v>0</x:v>
      </x:c>
      <x:c r="K4754" s="7" t="n">
        <x:v>1</x:v>
      </x:c>
      <x:c r="L4754" s="7" t="n">
        <x:v>1</x:v>
      </x:c>
      <x:c r="M4754" s="7" t="str"/>
      <x:c r="N4754" s="7" t="str"/>
      <x:c r="O4754" s="7" t="str"/>
      <x:c r="P4754" s="7" t="str">
        <x:f>IF(O4754="","OPEN",IF(OR(NOT(ISNUMBER(M4754)),NOT(ISNUMBER(N4754)),ABS(M4754)&gt;L4754,N4754&gt;L4754),"FAIL","PASS"))</x:f>
        <x:v>OPEN</x:v>
      </x:c>
    </x:row>
    <x:row r="4755">
      <x:c r="B4755" s="7" t="str">
        <x:v>CAL-04749</x:v>
      </x:c>
      <x:c r="C4755" s="7" t="str">
        <x:v>CH-2375</x:v>
      </x:c>
      <x:c r="D4755" s="7" t="str">
        <x:v>REA-D-B</x:v>
      </x:c>
      <x:c r="E4755" s="7" t="str">
        <x:v>DESTRUCTIVE</x:v>
      </x:c>
      <x:c r="F4755" s="7" t="str">
        <x:v>PTC-B</x:v>
      </x:c>
      <x:c r="G4755" s="7" t="str">
        <x:v>CF-12</x:v>
      </x:c>
      <x:c r="H4755" s="7" t="str">
        <x:v>BEFORE</x:v>
      </x:c>
      <x:c r="I4755" s="7" t="str">
        <x:v>binary</x:v>
      </x:c>
      <x:c r="J4755" s="7" t="n">
        <x:v>0</x:v>
      </x:c>
      <x:c r="K4755" s="7" t="n">
        <x:v>1</x:v>
      </x:c>
      <x:c r="L4755" s="7" t="n">
        <x:v>1</x:v>
      </x:c>
      <x:c r="M4755" s="7" t="str"/>
      <x:c r="N4755" s="7" t="str"/>
      <x:c r="O4755" s="7" t="str"/>
      <x:c r="P4755" s="7" t="str">
        <x:f>IF(O4755="","OPEN",IF(OR(NOT(ISNUMBER(M4755)),NOT(ISNUMBER(N4755)),ABS(M4755)&gt;L4755,N4755&gt;L4755),"FAIL","PASS"))</x:f>
        <x:v>OPEN</x:v>
      </x:c>
    </x:row>
    <x:row r="4756">
      <x:c r="B4756" s="7" t="str">
        <x:v>CAL-04750</x:v>
      </x:c>
      <x:c r="C4756" s="7" t="str">
        <x:v>CH-2375</x:v>
      </x:c>
      <x:c r="D4756" s="7" t="str">
        <x:v>REA-D-B</x:v>
      </x:c>
      <x:c r="E4756" s="7" t="str">
        <x:v>DESTRUCTIVE</x:v>
      </x:c>
      <x:c r="F4756" s="7" t="str">
        <x:v>PTC-B</x:v>
      </x:c>
      <x:c r="G4756" s="7" t="str">
        <x:v>CF-12</x:v>
      </x:c>
      <x:c r="H4756" s="7" t="str">
        <x:v>AFTER</x:v>
      </x:c>
      <x:c r="I4756" s="7" t="str">
        <x:v>binary</x:v>
      </x:c>
      <x:c r="J4756" s="7" t="n">
        <x:v>0</x:v>
      </x:c>
      <x:c r="K4756" s="7" t="n">
        <x:v>1</x:v>
      </x:c>
      <x:c r="L4756" s="7" t="n">
        <x:v>1</x:v>
      </x:c>
      <x:c r="M4756" s="7" t="str"/>
      <x:c r="N4756" s="7" t="str"/>
      <x:c r="O4756" s="7" t="str"/>
      <x:c r="P4756" s="7" t="str">
        <x:f>IF(O4756="","OPEN",IF(OR(NOT(ISNUMBER(M4756)),NOT(ISNUMBER(N4756)),ABS(M4756)&gt;L4756,N4756&gt;L4756),"FAIL","PASS"))</x:f>
        <x:v>OPEN</x:v>
      </x:c>
    </x:row>
    <x:row r="4757">
      <x:c r="B4757" s="7" t="str">
        <x:v>CAL-04751</x:v>
      </x:c>
      <x:c r="C4757" s="7" t="str">
        <x:v>CH-2376</x:v>
      </x:c>
      <x:c r="D4757" s="7" t="str">
        <x:v>REA-D-B</x:v>
      </x:c>
      <x:c r="E4757" s="7" t="str">
        <x:v>DESTRUCTIVE</x:v>
      </x:c>
      <x:c r="F4757" s="7" t="str">
        <x:v>PTC-B</x:v>
      </x:c>
      <x:c r="G4757" s="7" t="str">
        <x:v>CF-12</x:v>
      </x:c>
      <x:c r="H4757" s="7" t="str">
        <x:v>BEFORE</x:v>
      </x:c>
      <x:c r="I4757" s="7" t="str">
        <x:v>binary</x:v>
      </x:c>
      <x:c r="J4757" s="7" t="n">
        <x:v>0</x:v>
      </x:c>
      <x:c r="K4757" s="7" t="n">
        <x:v>1</x:v>
      </x:c>
      <x:c r="L4757" s="7" t="n">
        <x:v>1</x:v>
      </x:c>
      <x:c r="M4757" s="7" t="str"/>
      <x:c r="N4757" s="7" t="str"/>
      <x:c r="O4757" s="7" t="str"/>
      <x:c r="P4757" s="7" t="str">
        <x:f>IF(O4757="","OPEN",IF(OR(NOT(ISNUMBER(M4757)),NOT(ISNUMBER(N4757)),ABS(M4757)&gt;L4757,N4757&gt;L4757),"FAIL","PASS"))</x:f>
        <x:v>OPEN</x:v>
      </x:c>
    </x:row>
    <x:row r="4758">
      <x:c r="B4758" s="7" t="str">
        <x:v>CAL-04752</x:v>
      </x:c>
      <x:c r="C4758" s="7" t="str">
        <x:v>CH-2376</x:v>
      </x:c>
      <x:c r="D4758" s="7" t="str">
        <x:v>REA-D-B</x:v>
      </x:c>
      <x:c r="E4758" s="7" t="str">
        <x:v>DESTRUCTIVE</x:v>
      </x:c>
      <x:c r="F4758" s="7" t="str">
        <x:v>PTC-B</x:v>
      </x:c>
      <x:c r="G4758" s="7" t="str">
        <x:v>CF-12</x:v>
      </x:c>
      <x:c r="H4758" s="7" t="str">
        <x:v>AFTER</x:v>
      </x:c>
      <x:c r="I4758" s="7" t="str">
        <x:v>binary</x:v>
      </x:c>
      <x:c r="J4758" s="7" t="n">
        <x:v>0</x:v>
      </x:c>
      <x:c r="K4758" s="7" t="n">
        <x:v>1</x:v>
      </x:c>
      <x:c r="L4758" s="7" t="n">
        <x:v>1</x:v>
      </x:c>
      <x:c r="M4758" s="7" t="str"/>
      <x:c r="N4758" s="7" t="str"/>
      <x:c r="O4758" s="7" t="str"/>
      <x:c r="P4758" s="7" t="str">
        <x:f>IF(O4758="","OPEN",IF(OR(NOT(ISNUMBER(M4758)),NOT(ISNUMBER(N4758)),ABS(M4758)&gt;L4758,N4758&gt;L4758),"FAIL","PASS"))</x:f>
        <x:v>OPEN</x:v>
      </x:c>
    </x:row>
    <x:row r="4759">
      <x:c r="B4759" s="7" t="str">
        <x:v>CAL-04753</x:v>
      </x:c>
      <x:c r="C4759" s="7" t="str">
        <x:v>CH-2377</x:v>
      </x:c>
      <x:c r="D4759" s="7" t="str">
        <x:v>REA-D-B</x:v>
      </x:c>
      <x:c r="E4759" s="7" t="str">
        <x:v>DESTRUCTIVE</x:v>
      </x:c>
      <x:c r="F4759" s="7" t="str">
        <x:v>PTC-B</x:v>
      </x:c>
      <x:c r="G4759" s="7" t="str">
        <x:v>CF-13</x:v>
      </x:c>
      <x:c r="H4759" s="7" t="str">
        <x:v>BEFORE</x:v>
      </x:c>
      <x:c r="I4759" s="7" t="str">
        <x:v>microseconds</x:v>
      </x:c>
      <x:c r="J4759" s="7" t="n">
        <x:v>-5</x:v>
      </x:c>
      <x:c r="K4759" s="7" t="n">
        <x:v>5</x:v>
      </x:c>
      <x:c r="L4759" s="7" t="n">
        <x:v>5</x:v>
      </x:c>
      <x:c r="M4759" s="7" t="str"/>
      <x:c r="N4759" s="7" t="str"/>
      <x:c r="O4759" s="7" t="str"/>
      <x:c r="P4759" s="7" t="str">
        <x:f>IF(O4759="","OPEN",IF(OR(NOT(ISNUMBER(M4759)),NOT(ISNUMBER(N4759)),ABS(M4759)&gt;L4759,N4759&gt;L4759),"FAIL","PASS"))</x:f>
        <x:v>OPEN</x:v>
      </x:c>
    </x:row>
    <x:row r="4760">
      <x:c r="B4760" s="7" t="str">
        <x:v>CAL-04754</x:v>
      </x:c>
      <x:c r="C4760" s="7" t="str">
        <x:v>CH-2377</x:v>
      </x:c>
      <x:c r="D4760" s="7" t="str">
        <x:v>REA-D-B</x:v>
      </x:c>
      <x:c r="E4760" s="7" t="str">
        <x:v>DESTRUCTIVE</x:v>
      </x:c>
      <x:c r="F4760" s="7" t="str">
        <x:v>PTC-B</x:v>
      </x:c>
      <x:c r="G4760" s="7" t="str">
        <x:v>CF-13</x:v>
      </x:c>
      <x:c r="H4760" s="7" t="str">
        <x:v>AFTER</x:v>
      </x:c>
      <x:c r="I4760" s="7" t="str">
        <x:v>microseconds</x:v>
      </x:c>
      <x:c r="J4760" s="7" t="n">
        <x:v>-5</x:v>
      </x:c>
      <x:c r="K4760" s="7" t="n">
        <x:v>5</x:v>
      </x:c>
      <x:c r="L4760" s="7" t="n">
        <x:v>5</x:v>
      </x:c>
      <x:c r="M4760" s="7" t="str"/>
      <x:c r="N4760" s="7" t="str"/>
      <x:c r="O4760" s="7" t="str"/>
      <x:c r="P4760" s="7" t="str">
        <x:f>IF(O4760="","OPEN",IF(OR(NOT(ISNUMBER(M4760)),NOT(ISNUMBER(N4760)),ABS(M4760)&gt;L4760,N4760&gt;L4760),"FAIL","PASS"))</x:f>
        <x:v>OPEN</x:v>
      </x:c>
    </x:row>
    <x:row r="4761">
      <x:c r="B4761" s="7" t="str">
        <x:v>CAL-04755</x:v>
      </x:c>
      <x:c r="C4761" s="7" t="str">
        <x:v>CH-2378</x:v>
      </x:c>
      <x:c r="D4761" s="7" t="str">
        <x:v>REA-D-B</x:v>
      </x:c>
      <x:c r="E4761" s="7" t="str">
        <x:v>DESTRUCTIVE</x:v>
      </x:c>
      <x:c r="F4761" s="7" t="str">
        <x:v>PTC-B</x:v>
      </x:c>
      <x:c r="G4761" s="7" t="str">
        <x:v>CF-13</x:v>
      </x:c>
      <x:c r="H4761" s="7" t="str">
        <x:v>BEFORE</x:v>
      </x:c>
      <x:c r="I4761" s="7" t="str">
        <x:v>microseconds</x:v>
      </x:c>
      <x:c r="J4761" s="7" t="n">
        <x:v>-5</x:v>
      </x:c>
      <x:c r="K4761" s="7" t="n">
        <x:v>5</x:v>
      </x:c>
      <x:c r="L4761" s="7" t="n">
        <x:v>5</x:v>
      </x:c>
      <x:c r="M4761" s="7" t="str"/>
      <x:c r="N4761" s="7" t="str"/>
      <x:c r="O4761" s="7" t="str"/>
      <x:c r="P4761" s="7" t="str">
        <x:f>IF(O4761="","OPEN",IF(OR(NOT(ISNUMBER(M4761)),NOT(ISNUMBER(N4761)),ABS(M4761)&gt;L4761,N4761&gt;L4761),"FAIL","PASS"))</x:f>
        <x:v>OPEN</x:v>
      </x:c>
    </x:row>
    <x:row r="4762">
      <x:c r="B4762" s="7" t="str">
        <x:v>CAL-04756</x:v>
      </x:c>
      <x:c r="C4762" s="7" t="str">
        <x:v>CH-2378</x:v>
      </x:c>
      <x:c r="D4762" s="7" t="str">
        <x:v>REA-D-B</x:v>
      </x:c>
      <x:c r="E4762" s="7" t="str">
        <x:v>DESTRUCTIVE</x:v>
      </x:c>
      <x:c r="F4762" s="7" t="str">
        <x:v>PTC-B</x:v>
      </x:c>
      <x:c r="G4762" s="7" t="str">
        <x:v>CF-13</x:v>
      </x:c>
      <x:c r="H4762" s="7" t="str">
        <x:v>AFTER</x:v>
      </x:c>
      <x:c r="I4762" s="7" t="str">
        <x:v>microseconds</x:v>
      </x:c>
      <x:c r="J4762" s="7" t="n">
        <x:v>-5</x:v>
      </x:c>
      <x:c r="K4762" s="7" t="n">
        <x:v>5</x:v>
      </x:c>
      <x:c r="L4762" s="7" t="n">
        <x:v>5</x:v>
      </x:c>
      <x:c r="M4762" s="7" t="str"/>
      <x:c r="N4762" s="7" t="str"/>
      <x:c r="O4762" s="7" t="str"/>
      <x:c r="P4762" s="7" t="str">
        <x:f>IF(O4762="","OPEN",IF(OR(NOT(ISNUMBER(M4762)),NOT(ISNUMBER(N4762)),ABS(M4762)&gt;L4762,N4762&gt;L4762),"FAIL","PASS"))</x:f>
        <x:v>OPEN</x:v>
      </x:c>
    </x:row>
    <x:row r="4763">
      <x:c r="B4763" s="7" t="str">
        <x:v>CAL-04757</x:v>
      </x:c>
      <x:c r="C4763" s="7" t="str">
        <x:v>CH-2379</x:v>
      </x:c>
      <x:c r="D4763" s="7" t="str">
        <x:v>REA-D-B</x:v>
      </x:c>
      <x:c r="E4763" s="7" t="str">
        <x:v>DESTRUCTIVE</x:v>
      </x:c>
      <x:c r="F4763" s="7" t="str">
        <x:v>PTC-B</x:v>
      </x:c>
      <x:c r="G4763" s="7" t="str">
        <x:v>CF-13</x:v>
      </x:c>
      <x:c r="H4763" s="7" t="str">
        <x:v>BEFORE</x:v>
      </x:c>
      <x:c r="I4763" s="7" t="str">
        <x:v>microseconds</x:v>
      </x:c>
      <x:c r="J4763" s="7" t="n">
        <x:v>-5</x:v>
      </x:c>
      <x:c r="K4763" s="7" t="n">
        <x:v>5</x:v>
      </x:c>
      <x:c r="L4763" s="7" t="n">
        <x:v>5</x:v>
      </x:c>
      <x:c r="M4763" s="7" t="str"/>
      <x:c r="N4763" s="7" t="str"/>
      <x:c r="O4763" s="7" t="str"/>
      <x:c r="P4763" s="7" t="str">
        <x:f>IF(O4763="","OPEN",IF(OR(NOT(ISNUMBER(M4763)),NOT(ISNUMBER(N4763)),ABS(M4763)&gt;L4763,N4763&gt;L4763),"FAIL","PASS"))</x:f>
        <x:v>OPEN</x:v>
      </x:c>
    </x:row>
    <x:row r="4764">
      <x:c r="B4764" s="7" t="str">
        <x:v>CAL-04758</x:v>
      </x:c>
      <x:c r="C4764" s="7" t="str">
        <x:v>CH-2379</x:v>
      </x:c>
      <x:c r="D4764" s="7" t="str">
        <x:v>REA-D-B</x:v>
      </x:c>
      <x:c r="E4764" s="7" t="str">
        <x:v>DESTRUCTIVE</x:v>
      </x:c>
      <x:c r="F4764" s="7" t="str">
        <x:v>PTC-B</x:v>
      </x:c>
      <x:c r="G4764" s="7" t="str">
        <x:v>CF-13</x:v>
      </x:c>
      <x:c r="H4764" s="7" t="str">
        <x:v>AFTER</x:v>
      </x:c>
      <x:c r="I4764" s="7" t="str">
        <x:v>microseconds</x:v>
      </x:c>
      <x:c r="J4764" s="7" t="n">
        <x:v>-5</x:v>
      </x:c>
      <x:c r="K4764" s="7" t="n">
        <x:v>5</x:v>
      </x:c>
      <x:c r="L4764" s="7" t="n">
        <x:v>5</x:v>
      </x:c>
      <x:c r="M4764" s="7" t="str"/>
      <x:c r="N4764" s="7" t="str"/>
      <x:c r="O4764" s="7" t="str"/>
      <x:c r="P4764" s="7" t="str">
        <x:f>IF(O4764="","OPEN",IF(OR(NOT(ISNUMBER(M4764)),NOT(ISNUMBER(N4764)),ABS(M4764)&gt;L4764,N4764&gt;L4764),"FAIL","PASS"))</x:f>
        <x:v>OPEN</x:v>
      </x:c>
    </x:row>
    <x:row r="4765">
      <x:c r="B4765" s="7" t="str">
        <x:v>CAL-04759</x:v>
      </x:c>
      <x:c r="C4765" s="7" t="str">
        <x:v>CH-2380</x:v>
      </x:c>
      <x:c r="D4765" s="7" t="str">
        <x:v>REA-D-B</x:v>
      </x:c>
      <x:c r="E4765" s="7" t="str">
        <x:v>DESTRUCTIVE</x:v>
      </x:c>
      <x:c r="F4765" s="7" t="str">
        <x:v>PTC-B</x:v>
      </x:c>
      <x:c r="G4765" s="7" t="str">
        <x:v>CF-13</x:v>
      </x:c>
      <x:c r="H4765" s="7" t="str">
        <x:v>BEFORE</x:v>
      </x:c>
      <x:c r="I4765" s="7" t="str">
        <x:v>microseconds</x:v>
      </x:c>
      <x:c r="J4765" s="7" t="n">
        <x:v>-5</x:v>
      </x:c>
      <x:c r="K4765" s="7" t="n">
        <x:v>5</x:v>
      </x:c>
      <x:c r="L4765" s="7" t="n">
        <x:v>5</x:v>
      </x:c>
      <x:c r="M4765" s="7" t="str"/>
      <x:c r="N4765" s="7" t="str"/>
      <x:c r="O4765" s="7" t="str"/>
      <x:c r="P4765" s="7" t="str">
        <x:f>IF(O4765="","OPEN",IF(OR(NOT(ISNUMBER(M4765)),NOT(ISNUMBER(N4765)),ABS(M4765)&gt;L4765,N4765&gt;L4765),"FAIL","PASS"))</x:f>
        <x:v>OPEN</x:v>
      </x:c>
    </x:row>
    <x:row r="4766">
      <x:c r="B4766" s="7" t="str">
        <x:v>CAL-04760</x:v>
      </x:c>
      <x:c r="C4766" s="7" t="str">
        <x:v>CH-2380</x:v>
      </x:c>
      <x:c r="D4766" s="7" t="str">
        <x:v>REA-D-B</x:v>
      </x:c>
      <x:c r="E4766" s="7" t="str">
        <x:v>DESTRUCTIVE</x:v>
      </x:c>
      <x:c r="F4766" s="7" t="str">
        <x:v>PTC-B</x:v>
      </x:c>
      <x:c r="G4766" s="7" t="str">
        <x:v>CF-13</x:v>
      </x:c>
      <x:c r="H4766" s="7" t="str">
        <x:v>AFTER</x:v>
      </x:c>
      <x:c r="I4766" s="7" t="str">
        <x:v>microseconds</x:v>
      </x:c>
      <x:c r="J4766" s="7" t="n">
        <x:v>-5</x:v>
      </x:c>
      <x:c r="K4766" s="7" t="n">
        <x:v>5</x:v>
      </x:c>
      <x:c r="L4766" s="7" t="n">
        <x:v>5</x:v>
      </x:c>
      <x:c r="M4766" s="7" t="str"/>
      <x:c r="N4766" s="7" t="str"/>
      <x:c r="O4766" s="7" t="str"/>
      <x:c r="P4766" s="7" t="str">
        <x:f>IF(O4766="","OPEN",IF(OR(NOT(ISNUMBER(M4766)),NOT(ISNUMBER(N4766)),ABS(M4766)&gt;L4766,N4766&gt;L4766),"FAIL","PASS"))</x:f>
        <x:v>OPEN</x:v>
      </x:c>
    </x:row>
    <x:row r="4767">
      <x:c r="B4767" s="7" t="str">
        <x:v>CAL-04761</x:v>
      </x:c>
      <x:c r="C4767" s="7" t="str">
        <x:v>CH-2381</x:v>
      </x:c>
      <x:c r="D4767" s="7" t="str">
        <x:v>REA-D-B</x:v>
      </x:c>
      <x:c r="E4767" s="7" t="str">
        <x:v>DESTRUCTIVE</x:v>
      </x:c>
      <x:c r="F4767" s="7" t="str">
        <x:v>PTC-B</x:v>
      </x:c>
      <x:c r="G4767" s="7" t="str">
        <x:v>CF-13</x:v>
      </x:c>
      <x:c r="H4767" s="7" t="str">
        <x:v>BEFORE</x:v>
      </x:c>
      <x:c r="I4767" s="7" t="str">
        <x:v>microseconds</x:v>
      </x:c>
      <x:c r="J4767" s="7" t="n">
        <x:v>-5</x:v>
      </x:c>
      <x:c r="K4767" s="7" t="n">
        <x:v>5</x:v>
      </x:c>
      <x:c r="L4767" s="7" t="n">
        <x:v>5</x:v>
      </x:c>
      <x:c r="M4767" s="7" t="str"/>
      <x:c r="N4767" s="7" t="str"/>
      <x:c r="O4767" s="7" t="str"/>
      <x:c r="P4767" s="7" t="str">
        <x:f>IF(O4767="","OPEN",IF(OR(NOT(ISNUMBER(M4767)),NOT(ISNUMBER(N4767)),ABS(M4767)&gt;L4767,N4767&gt;L4767),"FAIL","PASS"))</x:f>
        <x:v>OPEN</x:v>
      </x:c>
    </x:row>
    <x:row r="4768">
      <x:c r="B4768" s="7" t="str">
        <x:v>CAL-04762</x:v>
      </x:c>
      <x:c r="C4768" s="7" t="str">
        <x:v>CH-2381</x:v>
      </x:c>
      <x:c r="D4768" s="7" t="str">
        <x:v>REA-D-B</x:v>
      </x:c>
      <x:c r="E4768" s="7" t="str">
        <x:v>DESTRUCTIVE</x:v>
      </x:c>
      <x:c r="F4768" s="7" t="str">
        <x:v>PTC-B</x:v>
      </x:c>
      <x:c r="G4768" s="7" t="str">
        <x:v>CF-13</x:v>
      </x:c>
      <x:c r="H4768" s="7" t="str">
        <x:v>AFTER</x:v>
      </x:c>
      <x:c r="I4768" s="7" t="str">
        <x:v>microseconds</x:v>
      </x:c>
      <x:c r="J4768" s="7" t="n">
        <x:v>-5</x:v>
      </x:c>
      <x:c r="K4768" s="7" t="n">
        <x:v>5</x:v>
      </x:c>
      <x:c r="L4768" s="7" t="n">
        <x:v>5</x:v>
      </x:c>
      <x:c r="M4768" s="7" t="str"/>
      <x:c r="N4768" s="7" t="str"/>
      <x:c r="O4768" s="7" t="str"/>
      <x:c r="P4768" s="7" t="str">
        <x:f>IF(O4768="","OPEN",IF(OR(NOT(ISNUMBER(M4768)),NOT(ISNUMBER(N4768)),ABS(M4768)&gt;L4768,N4768&gt;L4768),"FAIL","PASS"))</x:f>
        <x:v>OPEN</x:v>
      </x:c>
    </x:row>
    <x:row r="4769">
      <x:c r="B4769" s="7" t="str">
        <x:v>CAL-04763</x:v>
      </x:c>
      <x:c r="C4769" s="7" t="str">
        <x:v>CH-2382</x:v>
      </x:c>
      <x:c r="D4769" s="7" t="str">
        <x:v>REA-D-B</x:v>
      </x:c>
      <x:c r="E4769" s="7" t="str">
        <x:v>DESTRUCTIVE</x:v>
      </x:c>
      <x:c r="F4769" s="7" t="str">
        <x:v>PTC-B</x:v>
      </x:c>
      <x:c r="G4769" s="7" t="str">
        <x:v>CF-13</x:v>
      </x:c>
      <x:c r="H4769" s="7" t="str">
        <x:v>BEFORE</x:v>
      </x:c>
      <x:c r="I4769" s="7" t="str">
        <x:v>microseconds</x:v>
      </x:c>
      <x:c r="J4769" s="7" t="n">
        <x:v>-5</x:v>
      </x:c>
      <x:c r="K4769" s="7" t="n">
        <x:v>5</x:v>
      </x:c>
      <x:c r="L4769" s="7" t="n">
        <x:v>5</x:v>
      </x:c>
      <x:c r="M4769" s="7" t="str"/>
      <x:c r="N4769" s="7" t="str"/>
      <x:c r="O4769" s="7" t="str"/>
      <x:c r="P4769" s="7" t="str">
        <x:f>IF(O4769="","OPEN",IF(OR(NOT(ISNUMBER(M4769)),NOT(ISNUMBER(N4769)),ABS(M4769)&gt;L4769,N4769&gt;L4769),"FAIL","PASS"))</x:f>
        <x:v>OPEN</x:v>
      </x:c>
    </x:row>
    <x:row r="4770">
      <x:c r="B4770" s="7" t="str">
        <x:v>CAL-04764</x:v>
      </x:c>
      <x:c r="C4770" s="7" t="str">
        <x:v>CH-2382</x:v>
      </x:c>
      <x:c r="D4770" s="7" t="str">
        <x:v>REA-D-B</x:v>
      </x:c>
      <x:c r="E4770" s="7" t="str">
        <x:v>DESTRUCTIVE</x:v>
      </x:c>
      <x:c r="F4770" s="7" t="str">
        <x:v>PTC-B</x:v>
      </x:c>
      <x:c r="G4770" s="7" t="str">
        <x:v>CF-13</x:v>
      </x:c>
      <x:c r="H4770" s="7" t="str">
        <x:v>AFTER</x:v>
      </x:c>
      <x:c r="I4770" s="7" t="str">
        <x:v>microseconds</x:v>
      </x:c>
      <x:c r="J4770" s="7" t="n">
        <x:v>-5</x:v>
      </x:c>
      <x:c r="K4770" s="7" t="n">
        <x:v>5</x:v>
      </x:c>
      <x:c r="L4770" s="7" t="n">
        <x:v>5</x:v>
      </x:c>
      <x:c r="M4770" s="7" t="str"/>
      <x:c r="N4770" s="7" t="str"/>
      <x:c r="O4770" s="7" t="str"/>
      <x:c r="P4770" s="7" t="str">
        <x:f>IF(O4770="","OPEN",IF(OR(NOT(ISNUMBER(M4770)),NOT(ISNUMBER(N4770)),ABS(M4770)&gt;L4770,N4770&gt;L4770),"FAIL","PASS"))</x:f>
        <x:v>OPEN</x:v>
      </x:c>
    </x:row>
    <x:row r="4771">
      <x:c r="B4771" s="7" t="str">
        <x:v>CAL-04765</x:v>
      </x:c>
      <x:c r="C4771" s="7" t="str">
        <x:v>CH-2383</x:v>
      </x:c>
      <x:c r="D4771" s="7" t="str">
        <x:v>REA-D-B</x:v>
      </x:c>
      <x:c r="E4771" s="7" t="str">
        <x:v>DESTRUCTIVE</x:v>
      </x:c>
      <x:c r="F4771" s="7" t="str">
        <x:v>PTC-B</x:v>
      </x:c>
      <x:c r="G4771" s="7" t="str">
        <x:v>CF-14</x:v>
      </x:c>
      <x:c r="H4771" s="7" t="str">
        <x:v>BEFORE</x:v>
      </x:c>
      <x:c r="I4771" s="7" t="str">
        <x:v>ratio</x:v>
      </x:c>
      <x:c r="J4771" s="7" t="n">
        <x:v>0</x:v>
      </x:c>
      <x:c r="K4771" s="7" t="n">
        <x:v>1.2</x:v>
      </x:c>
      <x:c r="L4771" s="7" t="n">
        <x:v>0.01</x:v>
      </x:c>
      <x:c r="M4771" s="7" t="str"/>
      <x:c r="N4771" s="7" t="str"/>
      <x:c r="O4771" s="7" t="str"/>
      <x:c r="P4771" s="7" t="str">
        <x:f>IF(O4771="","OPEN",IF(OR(NOT(ISNUMBER(M4771)),NOT(ISNUMBER(N4771)),ABS(M4771)&gt;L4771,N4771&gt;L4771),"FAIL","PASS"))</x:f>
        <x:v>OPEN</x:v>
      </x:c>
    </x:row>
    <x:row r="4772">
      <x:c r="B4772" s="7" t="str">
        <x:v>CAL-04766</x:v>
      </x:c>
      <x:c r="C4772" s="7" t="str">
        <x:v>CH-2383</x:v>
      </x:c>
      <x:c r="D4772" s="7" t="str">
        <x:v>REA-D-B</x:v>
      </x:c>
      <x:c r="E4772" s="7" t="str">
        <x:v>DESTRUCTIVE</x:v>
      </x:c>
      <x:c r="F4772" s="7" t="str">
        <x:v>PTC-B</x:v>
      </x:c>
      <x:c r="G4772" s="7" t="str">
        <x:v>CF-14</x:v>
      </x:c>
      <x:c r="H4772" s="7" t="str">
        <x:v>AFTER</x:v>
      </x:c>
      <x:c r="I4772" s="7" t="str">
        <x:v>ratio</x:v>
      </x:c>
      <x:c r="J4772" s="7" t="n">
        <x:v>0</x:v>
      </x:c>
      <x:c r="K4772" s="7" t="n">
        <x:v>1.2</x:v>
      </x:c>
      <x:c r="L4772" s="7" t="n">
        <x:v>0.01</x:v>
      </x:c>
      <x:c r="M4772" s="7" t="str"/>
      <x:c r="N4772" s="7" t="str"/>
      <x:c r="O4772" s="7" t="str"/>
      <x:c r="P4772" s="7" t="str">
        <x:f>IF(O4772="","OPEN",IF(OR(NOT(ISNUMBER(M4772)),NOT(ISNUMBER(N4772)),ABS(M4772)&gt;L4772,N4772&gt;L4772),"FAIL","PASS"))</x:f>
        <x:v>OPEN</x:v>
      </x:c>
    </x:row>
    <x:row r="4773">
      <x:c r="B4773" s="7" t="str">
        <x:v>CAL-04767</x:v>
      </x:c>
      <x:c r="C4773" s="7" t="str">
        <x:v>CH-2384</x:v>
      </x:c>
      <x:c r="D4773" s="7" t="str">
        <x:v>REA-D-B</x:v>
      </x:c>
      <x:c r="E4773" s="7" t="str">
        <x:v>DESTRUCTIVE</x:v>
      </x:c>
      <x:c r="F4773" s="7" t="str">
        <x:v>PTC-B</x:v>
      </x:c>
      <x:c r="G4773" s="7" t="str">
        <x:v>CF-14</x:v>
      </x:c>
      <x:c r="H4773" s="7" t="str">
        <x:v>BEFORE</x:v>
      </x:c>
      <x:c r="I4773" s="7" t="str">
        <x:v>ratio</x:v>
      </x:c>
      <x:c r="J4773" s="7" t="n">
        <x:v>0</x:v>
      </x:c>
      <x:c r="K4773" s="7" t="n">
        <x:v>1.2</x:v>
      </x:c>
      <x:c r="L4773" s="7" t="n">
        <x:v>0.01</x:v>
      </x:c>
      <x:c r="M4773" s="7" t="str"/>
      <x:c r="N4773" s="7" t="str"/>
      <x:c r="O4773" s="7" t="str"/>
      <x:c r="P4773" s="7" t="str">
        <x:f>IF(O4773="","OPEN",IF(OR(NOT(ISNUMBER(M4773)),NOT(ISNUMBER(N4773)),ABS(M4773)&gt;L4773,N4773&gt;L4773),"FAIL","PASS"))</x:f>
        <x:v>OPEN</x:v>
      </x:c>
    </x:row>
    <x:row r="4774">
      <x:c r="B4774" s="7" t="str">
        <x:v>CAL-04768</x:v>
      </x:c>
      <x:c r="C4774" s="7" t="str">
        <x:v>CH-2384</x:v>
      </x:c>
      <x:c r="D4774" s="7" t="str">
        <x:v>REA-D-B</x:v>
      </x:c>
      <x:c r="E4774" s="7" t="str">
        <x:v>DESTRUCTIVE</x:v>
      </x:c>
      <x:c r="F4774" s="7" t="str">
        <x:v>PTC-B</x:v>
      </x:c>
      <x:c r="G4774" s="7" t="str">
        <x:v>CF-14</x:v>
      </x:c>
      <x:c r="H4774" s="7" t="str">
        <x:v>AFTER</x:v>
      </x:c>
      <x:c r="I4774" s="7" t="str">
        <x:v>ratio</x:v>
      </x:c>
      <x:c r="J4774" s="7" t="n">
        <x:v>0</x:v>
      </x:c>
      <x:c r="K4774" s="7" t="n">
        <x:v>1.2</x:v>
      </x:c>
      <x:c r="L4774" s="7" t="n">
        <x:v>0.01</x:v>
      </x:c>
      <x:c r="M4774" s="7" t="str"/>
      <x:c r="N4774" s="7" t="str"/>
      <x:c r="O4774" s="7" t="str"/>
      <x:c r="P4774" s="7" t="str">
        <x:f>IF(O4774="","OPEN",IF(OR(NOT(ISNUMBER(M4774)),NOT(ISNUMBER(N4774)),ABS(M4774)&gt;L4774,N4774&gt;L4774),"FAIL","PASS"))</x:f>
        <x:v>OPEN</x:v>
      </x:c>
    </x:row>
    <x:row r="4775">
      <x:c r="B4775" s="7" t="str">
        <x:v>CAL-04769</x:v>
      </x:c>
      <x:c r="C4775" s="7" t="str">
        <x:v>CH-2385</x:v>
      </x:c>
      <x:c r="D4775" s="7" t="str">
        <x:v>REA-D-B</x:v>
      </x:c>
      <x:c r="E4775" s="7" t="str">
        <x:v>DESTRUCTIVE</x:v>
      </x:c>
      <x:c r="F4775" s="7" t="str">
        <x:v>PTC-B</x:v>
      </x:c>
      <x:c r="G4775" s="7" t="str">
        <x:v>CF-14</x:v>
      </x:c>
      <x:c r="H4775" s="7" t="str">
        <x:v>BEFORE</x:v>
      </x:c>
      <x:c r="I4775" s="7" t="str">
        <x:v>ratio</x:v>
      </x:c>
      <x:c r="J4775" s="7" t="n">
        <x:v>0</x:v>
      </x:c>
      <x:c r="K4775" s="7" t="n">
        <x:v>1.2</x:v>
      </x:c>
      <x:c r="L4775" s="7" t="n">
        <x:v>0.01</x:v>
      </x:c>
      <x:c r="M4775" s="7" t="str"/>
      <x:c r="N4775" s="7" t="str"/>
      <x:c r="O4775" s="7" t="str"/>
      <x:c r="P4775" s="7" t="str">
        <x:f>IF(O4775="","OPEN",IF(OR(NOT(ISNUMBER(M4775)),NOT(ISNUMBER(N4775)),ABS(M4775)&gt;L4775,N4775&gt;L4775),"FAIL","PASS"))</x:f>
        <x:v>OPEN</x:v>
      </x:c>
    </x:row>
    <x:row r="4776">
      <x:c r="B4776" s="7" t="str">
        <x:v>CAL-04770</x:v>
      </x:c>
      <x:c r="C4776" s="7" t="str">
        <x:v>CH-2385</x:v>
      </x:c>
      <x:c r="D4776" s="7" t="str">
        <x:v>REA-D-B</x:v>
      </x:c>
      <x:c r="E4776" s="7" t="str">
        <x:v>DESTRUCTIVE</x:v>
      </x:c>
      <x:c r="F4776" s="7" t="str">
        <x:v>PTC-B</x:v>
      </x:c>
      <x:c r="G4776" s="7" t="str">
        <x:v>CF-14</x:v>
      </x:c>
      <x:c r="H4776" s="7" t="str">
        <x:v>AFTER</x:v>
      </x:c>
      <x:c r="I4776" s="7" t="str">
        <x:v>ratio</x:v>
      </x:c>
      <x:c r="J4776" s="7" t="n">
        <x:v>0</x:v>
      </x:c>
      <x:c r="K4776" s="7" t="n">
        <x:v>1.2</x:v>
      </x:c>
      <x:c r="L4776" s="7" t="n">
        <x:v>0.01</x:v>
      </x:c>
      <x:c r="M4776" s="7" t="str"/>
      <x:c r="N4776" s="7" t="str"/>
      <x:c r="O4776" s="7" t="str"/>
      <x:c r="P4776" s="7" t="str">
        <x:f>IF(O4776="","OPEN",IF(OR(NOT(ISNUMBER(M4776)),NOT(ISNUMBER(N4776)),ABS(M4776)&gt;L4776,N4776&gt;L4776),"FAIL","PASS"))</x:f>
        <x:v>OPEN</x:v>
      </x:c>
    </x:row>
    <x:row r="4777">
      <x:c r="B4777" s="7" t="str">
        <x:v>CAL-04771</x:v>
      </x:c>
      <x:c r="C4777" s="7" t="str">
        <x:v>CH-2386</x:v>
      </x:c>
      <x:c r="D4777" s="7" t="str">
        <x:v>REA-D-B</x:v>
      </x:c>
      <x:c r="E4777" s="7" t="str">
        <x:v>DESTRUCTIVE</x:v>
      </x:c>
      <x:c r="F4777" s="7" t="str">
        <x:v>PTC-B</x:v>
      </x:c>
      <x:c r="G4777" s="7" t="str">
        <x:v>CF-14</x:v>
      </x:c>
      <x:c r="H4777" s="7" t="str">
        <x:v>BEFORE</x:v>
      </x:c>
      <x:c r="I4777" s="7" t="str">
        <x:v>ratio</x:v>
      </x:c>
      <x:c r="J4777" s="7" t="n">
        <x:v>0</x:v>
      </x:c>
      <x:c r="K4777" s="7" t="n">
        <x:v>1.2</x:v>
      </x:c>
      <x:c r="L4777" s="7" t="n">
        <x:v>0.01</x:v>
      </x:c>
      <x:c r="M4777" s="7" t="str"/>
      <x:c r="N4777" s="7" t="str"/>
      <x:c r="O4777" s="7" t="str"/>
      <x:c r="P4777" s="7" t="str">
        <x:f>IF(O4777="","OPEN",IF(OR(NOT(ISNUMBER(M4777)),NOT(ISNUMBER(N4777)),ABS(M4777)&gt;L4777,N4777&gt;L4777),"FAIL","PASS"))</x:f>
        <x:v>OPEN</x:v>
      </x:c>
    </x:row>
    <x:row r="4778">
      <x:c r="B4778" s="7" t="str">
        <x:v>CAL-04772</x:v>
      </x:c>
      <x:c r="C4778" s="7" t="str">
        <x:v>CH-2386</x:v>
      </x:c>
      <x:c r="D4778" s="7" t="str">
        <x:v>REA-D-B</x:v>
      </x:c>
      <x:c r="E4778" s="7" t="str">
        <x:v>DESTRUCTIVE</x:v>
      </x:c>
      <x:c r="F4778" s="7" t="str">
        <x:v>PTC-B</x:v>
      </x:c>
      <x:c r="G4778" s="7" t="str">
        <x:v>CF-14</x:v>
      </x:c>
      <x:c r="H4778" s="7" t="str">
        <x:v>AFTER</x:v>
      </x:c>
      <x:c r="I4778" s="7" t="str">
        <x:v>ratio</x:v>
      </x:c>
      <x:c r="J4778" s="7" t="n">
        <x:v>0</x:v>
      </x:c>
      <x:c r="K4778" s="7" t="n">
        <x:v>1.2</x:v>
      </x:c>
      <x:c r="L4778" s="7" t="n">
        <x:v>0.01</x:v>
      </x:c>
      <x:c r="M4778" s="7" t="str"/>
      <x:c r="N4778" s="7" t="str"/>
      <x:c r="O4778" s="7" t="str"/>
      <x:c r="P4778" s="7" t="str">
        <x:f>IF(O4778="","OPEN",IF(OR(NOT(ISNUMBER(M4778)),NOT(ISNUMBER(N4778)),ABS(M4778)&gt;L4778,N4778&gt;L4778),"FAIL","PASS"))</x:f>
        <x:v>OPEN</x:v>
      </x:c>
    </x:row>
    <x:row r="4779">
      <x:c r="B4779" s="7" t="str">
        <x:v>CAL-04773</x:v>
      </x:c>
      <x:c r="C4779" s="7" t="str">
        <x:v>CH-2387</x:v>
      </x:c>
      <x:c r="D4779" s="7" t="str">
        <x:v>REA-D-B</x:v>
      </x:c>
      <x:c r="E4779" s="7" t="str">
        <x:v>DESTRUCTIVE</x:v>
      </x:c>
      <x:c r="F4779" s="7" t="str">
        <x:v>PTC-B</x:v>
      </x:c>
      <x:c r="G4779" s="7" t="str">
        <x:v>CF-14</x:v>
      </x:c>
      <x:c r="H4779" s="7" t="str">
        <x:v>BEFORE</x:v>
      </x:c>
      <x:c r="I4779" s="7" t="str">
        <x:v>ratio</x:v>
      </x:c>
      <x:c r="J4779" s="7" t="n">
        <x:v>0</x:v>
      </x:c>
      <x:c r="K4779" s="7" t="n">
        <x:v>1.2</x:v>
      </x:c>
      <x:c r="L4779" s="7" t="n">
        <x:v>0.01</x:v>
      </x:c>
      <x:c r="M4779" s="7" t="str"/>
      <x:c r="N4779" s="7" t="str"/>
      <x:c r="O4779" s="7" t="str"/>
      <x:c r="P4779" s="7" t="str">
        <x:f>IF(O4779="","OPEN",IF(OR(NOT(ISNUMBER(M4779)),NOT(ISNUMBER(N4779)),ABS(M4779)&gt;L4779,N4779&gt;L4779),"FAIL","PASS"))</x:f>
        <x:v>OPEN</x:v>
      </x:c>
    </x:row>
    <x:row r="4780">
      <x:c r="B4780" s="7" t="str">
        <x:v>CAL-04774</x:v>
      </x:c>
      <x:c r="C4780" s="7" t="str">
        <x:v>CH-2387</x:v>
      </x:c>
      <x:c r="D4780" s="7" t="str">
        <x:v>REA-D-B</x:v>
      </x:c>
      <x:c r="E4780" s="7" t="str">
        <x:v>DESTRUCTIVE</x:v>
      </x:c>
      <x:c r="F4780" s="7" t="str">
        <x:v>PTC-B</x:v>
      </x:c>
      <x:c r="G4780" s="7" t="str">
        <x:v>CF-14</x:v>
      </x:c>
      <x:c r="H4780" s="7" t="str">
        <x:v>AFTER</x:v>
      </x:c>
      <x:c r="I4780" s="7" t="str">
        <x:v>ratio</x:v>
      </x:c>
      <x:c r="J4780" s="7" t="n">
        <x:v>0</x:v>
      </x:c>
      <x:c r="K4780" s="7" t="n">
        <x:v>1.2</x:v>
      </x:c>
      <x:c r="L4780" s="7" t="n">
        <x:v>0.01</x:v>
      </x:c>
      <x:c r="M4780" s="7" t="str"/>
      <x:c r="N4780" s="7" t="str"/>
      <x:c r="O4780" s="7" t="str"/>
      <x:c r="P4780" s="7" t="str">
        <x:f>IF(O4780="","OPEN",IF(OR(NOT(ISNUMBER(M4780)),NOT(ISNUMBER(N4780)),ABS(M4780)&gt;L4780,N4780&gt;L4780),"FAIL","PASS"))</x:f>
        <x:v>OPEN</x:v>
      </x:c>
    </x:row>
    <x:row r="4781">
      <x:c r="B4781" s="7" t="str">
        <x:v>CAL-04775</x:v>
      </x:c>
      <x:c r="C4781" s="7" t="str">
        <x:v>CH-2388</x:v>
      </x:c>
      <x:c r="D4781" s="7" t="str">
        <x:v>REA-D-B</x:v>
      </x:c>
      <x:c r="E4781" s="7" t="str">
        <x:v>DESTRUCTIVE</x:v>
      </x:c>
      <x:c r="F4781" s="7" t="str">
        <x:v>PTC-B</x:v>
      </x:c>
      <x:c r="G4781" s="7" t="str">
        <x:v>CF-14</x:v>
      </x:c>
      <x:c r="H4781" s="7" t="str">
        <x:v>BEFORE</x:v>
      </x:c>
      <x:c r="I4781" s="7" t="str">
        <x:v>ratio</x:v>
      </x:c>
      <x:c r="J4781" s="7" t="n">
        <x:v>0</x:v>
      </x:c>
      <x:c r="K4781" s="7" t="n">
        <x:v>1.2</x:v>
      </x:c>
      <x:c r="L4781" s="7" t="n">
        <x:v>0.01</x:v>
      </x:c>
      <x:c r="M4781" s="7" t="str"/>
      <x:c r="N4781" s="7" t="str"/>
      <x:c r="O4781" s="7" t="str"/>
      <x:c r="P4781" s="7" t="str">
        <x:f>IF(O4781="","OPEN",IF(OR(NOT(ISNUMBER(M4781)),NOT(ISNUMBER(N4781)),ABS(M4781)&gt;L4781,N4781&gt;L4781),"FAIL","PASS"))</x:f>
        <x:v>OPEN</x:v>
      </x:c>
    </x:row>
    <x:row r="4782">
      <x:c r="B4782" s="7" t="str">
        <x:v>CAL-04776</x:v>
      </x:c>
      <x:c r="C4782" s="7" t="str">
        <x:v>CH-2388</x:v>
      </x:c>
      <x:c r="D4782" s="7" t="str">
        <x:v>REA-D-B</x:v>
      </x:c>
      <x:c r="E4782" s="7" t="str">
        <x:v>DESTRUCTIVE</x:v>
      </x:c>
      <x:c r="F4782" s="7" t="str">
        <x:v>PTC-B</x:v>
      </x:c>
      <x:c r="G4782" s="7" t="str">
        <x:v>CF-14</x:v>
      </x:c>
      <x:c r="H4782" s="7" t="str">
        <x:v>AFTER</x:v>
      </x:c>
      <x:c r="I4782" s="7" t="str">
        <x:v>ratio</x:v>
      </x:c>
      <x:c r="J4782" s="7" t="n">
        <x:v>0</x:v>
      </x:c>
      <x:c r="K4782" s="7" t="n">
        <x:v>1.2</x:v>
      </x:c>
      <x:c r="L4782" s="7" t="n">
        <x:v>0.01</x:v>
      </x:c>
      <x:c r="M4782" s="7" t="str"/>
      <x:c r="N4782" s="7" t="str"/>
      <x:c r="O4782" s="7" t="str"/>
      <x:c r="P4782" s="7" t="str">
        <x:f>IF(O4782="","OPEN",IF(OR(NOT(ISNUMBER(M4782)),NOT(ISNUMBER(N4782)),ABS(M4782)&gt;L4782,N4782&gt;L4782),"FAIL","PASS"))</x:f>
        <x:v>OPEN</x:v>
      </x:c>
    </x:row>
    <x:row r="4783">
      <x:c r="B4783" s="7" t="str">
        <x:v>CAL-04777</x:v>
      </x:c>
      <x:c r="C4783" s="7" t="str">
        <x:v>CH-2389</x:v>
      </x:c>
      <x:c r="D4783" s="7" t="str">
        <x:v>REA-D-B</x:v>
      </x:c>
      <x:c r="E4783" s="7" t="str">
        <x:v>DESTRUCTIVE</x:v>
      </x:c>
      <x:c r="F4783" s="7" t="str">
        <x:v>PTC-B</x:v>
      </x:c>
      <x:c r="G4783" s="7" t="str">
        <x:v>CF-15</x:v>
      </x:c>
      <x:c r="H4783" s="7" t="str">
        <x:v>BEFORE</x:v>
      </x:c>
      <x:c r="I4783" s="7" t="str">
        <x:v>V</x:v>
      </x:c>
      <x:c r="J4783" s="7" t="n">
        <x:v>0</x:v>
      </x:c>
      <x:c r="K4783" s="7" t="n">
        <x:v>600</x:v>
      </x:c>
      <x:c r="L4783" s="7" t="n">
        <x:v>3</x:v>
      </x:c>
      <x:c r="M4783" s="7" t="str"/>
      <x:c r="N4783" s="7" t="str"/>
      <x:c r="O4783" s="7" t="str"/>
      <x:c r="P4783" s="7" t="str">
        <x:f>IF(O4783="","OPEN",IF(OR(NOT(ISNUMBER(M4783)),NOT(ISNUMBER(N4783)),ABS(M4783)&gt;L4783,N4783&gt;L4783),"FAIL","PASS"))</x:f>
        <x:v>OPEN</x:v>
      </x:c>
    </x:row>
    <x:row r="4784">
      <x:c r="B4784" s="7" t="str">
        <x:v>CAL-04778</x:v>
      </x:c>
      <x:c r="C4784" s="7" t="str">
        <x:v>CH-2389</x:v>
      </x:c>
      <x:c r="D4784" s="7" t="str">
        <x:v>REA-D-B</x:v>
      </x:c>
      <x:c r="E4784" s="7" t="str">
        <x:v>DESTRUCTIVE</x:v>
      </x:c>
      <x:c r="F4784" s="7" t="str">
        <x:v>PTC-B</x:v>
      </x:c>
      <x:c r="G4784" s="7" t="str">
        <x:v>CF-15</x:v>
      </x:c>
      <x:c r="H4784" s="7" t="str">
        <x:v>AFTER</x:v>
      </x:c>
      <x:c r="I4784" s="7" t="str">
        <x:v>V</x:v>
      </x:c>
      <x:c r="J4784" s="7" t="n">
        <x:v>0</x:v>
      </x:c>
      <x:c r="K4784" s="7" t="n">
        <x:v>600</x:v>
      </x:c>
      <x:c r="L4784" s="7" t="n">
        <x:v>3</x:v>
      </x:c>
      <x:c r="M4784" s="7" t="str"/>
      <x:c r="N4784" s="7" t="str"/>
      <x:c r="O4784" s="7" t="str"/>
      <x:c r="P4784" s="7" t="str">
        <x:f>IF(O4784="","OPEN",IF(OR(NOT(ISNUMBER(M4784)),NOT(ISNUMBER(N4784)),ABS(M4784)&gt;L4784,N4784&gt;L4784),"FAIL","PASS"))</x:f>
        <x:v>OPEN</x:v>
      </x:c>
    </x:row>
    <x:row r="4785">
      <x:c r="B4785" s="7" t="str">
        <x:v>CAL-04779</x:v>
      </x:c>
      <x:c r="C4785" s="7" t="str">
        <x:v>CH-2390</x:v>
      </x:c>
      <x:c r="D4785" s="7" t="str">
        <x:v>REA-D-B</x:v>
      </x:c>
      <x:c r="E4785" s="7" t="str">
        <x:v>DESTRUCTIVE</x:v>
      </x:c>
      <x:c r="F4785" s="7" t="str">
        <x:v>PTC-B</x:v>
      </x:c>
      <x:c r="G4785" s="7" t="str">
        <x:v>CF-15</x:v>
      </x:c>
      <x:c r="H4785" s="7" t="str">
        <x:v>BEFORE</x:v>
      </x:c>
      <x:c r="I4785" s="7" t="str">
        <x:v>V</x:v>
      </x:c>
      <x:c r="J4785" s="7" t="n">
        <x:v>0</x:v>
      </x:c>
      <x:c r="K4785" s="7" t="n">
        <x:v>600</x:v>
      </x:c>
      <x:c r="L4785" s="7" t="n">
        <x:v>3</x:v>
      </x:c>
      <x:c r="M4785" s="7" t="str"/>
      <x:c r="N4785" s="7" t="str"/>
      <x:c r="O4785" s="7" t="str"/>
      <x:c r="P4785" s="7" t="str">
        <x:f>IF(O4785="","OPEN",IF(OR(NOT(ISNUMBER(M4785)),NOT(ISNUMBER(N4785)),ABS(M4785)&gt;L4785,N4785&gt;L4785),"FAIL","PASS"))</x:f>
        <x:v>OPEN</x:v>
      </x:c>
    </x:row>
    <x:row r="4786">
      <x:c r="B4786" s="7" t="str">
        <x:v>CAL-04780</x:v>
      </x:c>
      <x:c r="C4786" s="7" t="str">
        <x:v>CH-2390</x:v>
      </x:c>
      <x:c r="D4786" s="7" t="str">
        <x:v>REA-D-B</x:v>
      </x:c>
      <x:c r="E4786" s="7" t="str">
        <x:v>DESTRUCTIVE</x:v>
      </x:c>
      <x:c r="F4786" s="7" t="str">
        <x:v>PTC-B</x:v>
      </x:c>
      <x:c r="G4786" s="7" t="str">
        <x:v>CF-15</x:v>
      </x:c>
      <x:c r="H4786" s="7" t="str">
        <x:v>AFTER</x:v>
      </x:c>
      <x:c r="I4786" s="7" t="str">
        <x:v>V</x:v>
      </x:c>
      <x:c r="J4786" s="7" t="n">
        <x:v>0</x:v>
      </x:c>
      <x:c r="K4786" s="7" t="n">
        <x:v>600</x:v>
      </x:c>
      <x:c r="L4786" s="7" t="n">
        <x:v>3</x:v>
      </x:c>
      <x:c r="M4786" s="7" t="str"/>
      <x:c r="N4786" s="7" t="str"/>
      <x:c r="O4786" s="7" t="str"/>
      <x:c r="P4786" s="7" t="str">
        <x:f>IF(O4786="","OPEN",IF(OR(NOT(ISNUMBER(M4786)),NOT(ISNUMBER(N4786)),ABS(M4786)&gt;L4786,N4786&gt;L4786),"FAIL","PASS"))</x:f>
        <x:v>OPEN</x:v>
      </x:c>
    </x:row>
    <x:row r="4787">
      <x:c r="B4787" s="7" t="str">
        <x:v>CAL-04781</x:v>
      </x:c>
      <x:c r="C4787" s="7" t="str">
        <x:v>CH-2391</x:v>
      </x:c>
      <x:c r="D4787" s="7" t="str">
        <x:v>REA-D-B</x:v>
      </x:c>
      <x:c r="E4787" s="7" t="str">
        <x:v>DESTRUCTIVE</x:v>
      </x:c>
      <x:c r="F4787" s="7" t="str">
        <x:v>PTC-B</x:v>
      </x:c>
      <x:c r="G4787" s="7" t="str">
        <x:v>CF-15</x:v>
      </x:c>
      <x:c r="H4787" s="7" t="str">
        <x:v>BEFORE</x:v>
      </x:c>
      <x:c r="I4787" s="7" t="str">
        <x:v>V</x:v>
      </x:c>
      <x:c r="J4787" s="7" t="n">
        <x:v>0</x:v>
      </x:c>
      <x:c r="K4787" s="7" t="n">
        <x:v>600</x:v>
      </x:c>
      <x:c r="L4787" s="7" t="n">
        <x:v>3</x:v>
      </x:c>
      <x:c r="M4787" s="7" t="str"/>
      <x:c r="N4787" s="7" t="str"/>
      <x:c r="O4787" s="7" t="str"/>
      <x:c r="P4787" s="7" t="str">
        <x:f>IF(O4787="","OPEN",IF(OR(NOT(ISNUMBER(M4787)),NOT(ISNUMBER(N4787)),ABS(M4787)&gt;L4787,N4787&gt;L4787),"FAIL","PASS"))</x:f>
        <x:v>OPEN</x:v>
      </x:c>
    </x:row>
    <x:row r="4788">
      <x:c r="B4788" s="7" t="str">
        <x:v>CAL-04782</x:v>
      </x:c>
      <x:c r="C4788" s="7" t="str">
        <x:v>CH-2391</x:v>
      </x:c>
      <x:c r="D4788" s="7" t="str">
        <x:v>REA-D-B</x:v>
      </x:c>
      <x:c r="E4788" s="7" t="str">
        <x:v>DESTRUCTIVE</x:v>
      </x:c>
      <x:c r="F4788" s="7" t="str">
        <x:v>PTC-B</x:v>
      </x:c>
      <x:c r="G4788" s="7" t="str">
        <x:v>CF-15</x:v>
      </x:c>
      <x:c r="H4788" s="7" t="str">
        <x:v>AFTER</x:v>
      </x:c>
      <x:c r="I4788" s="7" t="str">
        <x:v>V</x:v>
      </x:c>
      <x:c r="J4788" s="7" t="n">
        <x:v>0</x:v>
      </x:c>
      <x:c r="K4788" s="7" t="n">
        <x:v>600</x:v>
      </x:c>
      <x:c r="L4788" s="7" t="n">
        <x:v>3</x:v>
      </x:c>
      <x:c r="M4788" s="7" t="str"/>
      <x:c r="N4788" s="7" t="str"/>
      <x:c r="O4788" s="7" t="str"/>
      <x:c r="P4788" s="7" t="str">
        <x:f>IF(O4788="","OPEN",IF(OR(NOT(ISNUMBER(M4788)),NOT(ISNUMBER(N4788)),ABS(M4788)&gt;L4788,N4788&gt;L4788),"FAIL","PASS"))</x:f>
        <x:v>OPEN</x:v>
      </x:c>
    </x:row>
    <x:row r="4789">
      <x:c r="B4789" s="7" t="str">
        <x:v>CAL-04783</x:v>
      </x:c>
      <x:c r="C4789" s="7" t="str">
        <x:v>CH-2392</x:v>
      </x:c>
      <x:c r="D4789" s="7" t="str">
        <x:v>REA-D-B</x:v>
      </x:c>
      <x:c r="E4789" s="7" t="str">
        <x:v>DESTRUCTIVE</x:v>
      </x:c>
      <x:c r="F4789" s="7" t="str">
        <x:v>PTC-B</x:v>
      </x:c>
      <x:c r="G4789" s="7" t="str">
        <x:v>CF-15</x:v>
      </x:c>
      <x:c r="H4789" s="7" t="str">
        <x:v>BEFORE</x:v>
      </x:c>
      <x:c r="I4789" s="7" t="str">
        <x:v>V</x:v>
      </x:c>
      <x:c r="J4789" s="7" t="n">
        <x:v>0</x:v>
      </x:c>
      <x:c r="K4789" s="7" t="n">
        <x:v>600</x:v>
      </x:c>
      <x:c r="L4789" s="7" t="n">
        <x:v>3</x:v>
      </x:c>
      <x:c r="M4789" s="7" t="str"/>
      <x:c r="N4789" s="7" t="str"/>
      <x:c r="O4789" s="7" t="str"/>
      <x:c r="P4789" s="7" t="str">
        <x:f>IF(O4789="","OPEN",IF(OR(NOT(ISNUMBER(M4789)),NOT(ISNUMBER(N4789)),ABS(M4789)&gt;L4789,N4789&gt;L4789),"FAIL","PASS"))</x:f>
        <x:v>OPEN</x:v>
      </x:c>
    </x:row>
    <x:row r="4790">
      <x:c r="B4790" s="7" t="str">
        <x:v>CAL-04784</x:v>
      </x:c>
      <x:c r="C4790" s="7" t="str">
        <x:v>CH-2392</x:v>
      </x:c>
      <x:c r="D4790" s="7" t="str">
        <x:v>REA-D-B</x:v>
      </x:c>
      <x:c r="E4790" s="7" t="str">
        <x:v>DESTRUCTIVE</x:v>
      </x:c>
      <x:c r="F4790" s="7" t="str">
        <x:v>PTC-B</x:v>
      </x:c>
      <x:c r="G4790" s="7" t="str">
        <x:v>CF-15</x:v>
      </x:c>
      <x:c r="H4790" s="7" t="str">
        <x:v>AFTER</x:v>
      </x:c>
      <x:c r="I4790" s="7" t="str">
        <x:v>V</x:v>
      </x:c>
      <x:c r="J4790" s="7" t="n">
        <x:v>0</x:v>
      </x:c>
      <x:c r="K4790" s="7" t="n">
        <x:v>600</x:v>
      </x:c>
      <x:c r="L4790" s="7" t="n">
        <x:v>3</x:v>
      </x:c>
      <x:c r="M4790" s="7" t="str"/>
      <x:c r="N4790" s="7" t="str"/>
      <x:c r="O4790" s="7" t="str"/>
      <x:c r="P4790" s="7" t="str">
        <x:f>IF(O4790="","OPEN",IF(OR(NOT(ISNUMBER(M4790)),NOT(ISNUMBER(N4790)),ABS(M4790)&gt;L4790,N4790&gt;L4790),"FAIL","PASS"))</x:f>
        <x:v>OPEN</x:v>
      </x:c>
    </x:row>
    <x:row r="4791">
      <x:c r="B4791" s="7" t="str">
        <x:v>CAL-04785</x:v>
      </x:c>
      <x:c r="C4791" s="7" t="str">
        <x:v>CH-2393</x:v>
      </x:c>
      <x:c r="D4791" s="7" t="str">
        <x:v>REA-D-B</x:v>
      </x:c>
      <x:c r="E4791" s="7" t="str">
        <x:v>DESTRUCTIVE</x:v>
      </x:c>
      <x:c r="F4791" s="7" t="str">
        <x:v>PTC-B</x:v>
      </x:c>
      <x:c r="G4791" s="7" t="str">
        <x:v>CF-15</x:v>
      </x:c>
      <x:c r="H4791" s="7" t="str">
        <x:v>BEFORE</x:v>
      </x:c>
      <x:c r="I4791" s="7" t="str">
        <x:v>V</x:v>
      </x:c>
      <x:c r="J4791" s="7" t="n">
        <x:v>0</x:v>
      </x:c>
      <x:c r="K4791" s="7" t="n">
        <x:v>600</x:v>
      </x:c>
      <x:c r="L4791" s="7" t="n">
        <x:v>3</x:v>
      </x:c>
      <x:c r="M4791" s="7" t="str"/>
      <x:c r="N4791" s="7" t="str"/>
      <x:c r="O4791" s="7" t="str"/>
      <x:c r="P4791" s="7" t="str">
        <x:f>IF(O4791="","OPEN",IF(OR(NOT(ISNUMBER(M4791)),NOT(ISNUMBER(N4791)),ABS(M4791)&gt;L4791,N4791&gt;L4791),"FAIL","PASS"))</x:f>
        <x:v>OPEN</x:v>
      </x:c>
    </x:row>
    <x:row r="4792">
      <x:c r="B4792" s="7" t="str">
        <x:v>CAL-04786</x:v>
      </x:c>
      <x:c r="C4792" s="7" t="str">
        <x:v>CH-2393</x:v>
      </x:c>
      <x:c r="D4792" s="7" t="str">
        <x:v>REA-D-B</x:v>
      </x:c>
      <x:c r="E4792" s="7" t="str">
        <x:v>DESTRUCTIVE</x:v>
      </x:c>
      <x:c r="F4792" s="7" t="str">
        <x:v>PTC-B</x:v>
      </x:c>
      <x:c r="G4792" s="7" t="str">
        <x:v>CF-15</x:v>
      </x:c>
      <x:c r="H4792" s="7" t="str">
        <x:v>AFTER</x:v>
      </x:c>
      <x:c r="I4792" s="7" t="str">
        <x:v>V</x:v>
      </x:c>
      <x:c r="J4792" s="7" t="n">
        <x:v>0</x:v>
      </x:c>
      <x:c r="K4792" s="7" t="n">
        <x:v>600</x:v>
      </x:c>
      <x:c r="L4792" s="7" t="n">
        <x:v>3</x:v>
      </x:c>
      <x:c r="M4792" s="7" t="str"/>
      <x:c r="N4792" s="7" t="str"/>
      <x:c r="O4792" s="7" t="str"/>
      <x:c r="P4792" s="7" t="str">
        <x:f>IF(O4792="","OPEN",IF(OR(NOT(ISNUMBER(M4792)),NOT(ISNUMBER(N4792)),ABS(M4792)&gt;L4792,N4792&gt;L4792),"FAIL","PASS"))</x:f>
        <x:v>OPEN</x:v>
      </x:c>
    </x:row>
    <x:row r="4793">
      <x:c r="B4793" s="7" t="str">
        <x:v>CAL-04787</x:v>
      </x:c>
      <x:c r="C4793" s="7" t="str">
        <x:v>CH-2394</x:v>
      </x:c>
      <x:c r="D4793" s="7" t="str">
        <x:v>REA-D-B</x:v>
      </x:c>
      <x:c r="E4793" s="7" t="str">
        <x:v>DESTRUCTIVE</x:v>
      </x:c>
      <x:c r="F4793" s="7" t="str">
        <x:v>PTC-B</x:v>
      </x:c>
      <x:c r="G4793" s="7" t="str">
        <x:v>CF-15</x:v>
      </x:c>
      <x:c r="H4793" s="7" t="str">
        <x:v>BEFORE</x:v>
      </x:c>
      <x:c r="I4793" s="7" t="str">
        <x:v>V</x:v>
      </x:c>
      <x:c r="J4793" s="7" t="n">
        <x:v>0</x:v>
      </x:c>
      <x:c r="K4793" s="7" t="n">
        <x:v>600</x:v>
      </x:c>
      <x:c r="L4793" s="7" t="n">
        <x:v>3</x:v>
      </x:c>
      <x:c r="M4793" s="7" t="str"/>
      <x:c r="N4793" s="7" t="str"/>
      <x:c r="O4793" s="7" t="str"/>
      <x:c r="P4793" s="7" t="str">
        <x:f>IF(O4793="","OPEN",IF(OR(NOT(ISNUMBER(M4793)),NOT(ISNUMBER(N4793)),ABS(M4793)&gt;L4793,N4793&gt;L4793),"FAIL","PASS"))</x:f>
        <x:v>OPEN</x:v>
      </x:c>
    </x:row>
    <x:row r="4794">
      <x:c r="B4794" s="7" t="str">
        <x:v>CAL-04788</x:v>
      </x:c>
      <x:c r="C4794" s="7" t="str">
        <x:v>CH-2394</x:v>
      </x:c>
      <x:c r="D4794" s="7" t="str">
        <x:v>REA-D-B</x:v>
      </x:c>
      <x:c r="E4794" s="7" t="str">
        <x:v>DESTRUCTIVE</x:v>
      </x:c>
      <x:c r="F4794" s="7" t="str">
        <x:v>PTC-B</x:v>
      </x:c>
      <x:c r="G4794" s="7" t="str">
        <x:v>CF-15</x:v>
      </x:c>
      <x:c r="H4794" s="7" t="str">
        <x:v>AFTER</x:v>
      </x:c>
      <x:c r="I4794" s="7" t="str">
        <x:v>V</x:v>
      </x:c>
      <x:c r="J4794" s="7" t="n">
        <x:v>0</x:v>
      </x:c>
      <x:c r="K4794" s="7" t="n">
        <x:v>600</x:v>
      </x:c>
      <x:c r="L4794" s="7" t="n">
        <x:v>3</x:v>
      </x:c>
      <x:c r="M4794" s="7" t="str"/>
      <x:c r="N4794" s="7" t="str"/>
      <x:c r="O4794" s="7" t="str"/>
      <x:c r="P4794" s="7" t="str">
        <x:f>IF(O4794="","OPEN",IF(OR(NOT(ISNUMBER(M4794)),NOT(ISNUMBER(N4794)),ABS(M4794)&gt;L4794,N4794&gt;L4794),"FAIL","PASS"))</x:f>
        <x:v>OPEN</x:v>
      </x:c>
    </x:row>
    <x:row r="4795">
      <x:c r="B4795" s="7" t="str">
        <x:v>CAL-04789</x:v>
      </x:c>
      <x:c r="C4795" s="7" t="str">
        <x:v>CH-2395</x:v>
      </x:c>
      <x:c r="D4795" s="7" t="str">
        <x:v>REA-D-B</x:v>
      </x:c>
      <x:c r="E4795" s="7" t="str">
        <x:v>DESTRUCTIVE</x:v>
      </x:c>
      <x:c r="F4795" s="7" t="str">
        <x:v>PTC-B</x:v>
      </x:c>
      <x:c r="G4795" s="7" t="str">
        <x:v>CF-16</x:v>
      </x:c>
      <x:c r="H4795" s="7" t="str">
        <x:v>BEFORE</x:v>
      </x:c>
      <x:c r="I4795" s="7" t="str">
        <x:v>ratio</x:v>
      </x:c>
      <x:c r="J4795" s="7" t="n">
        <x:v>0</x:v>
      </x:c>
      <x:c r="K4795" s="7" t="n">
        <x:v>1.2</x:v>
      </x:c>
      <x:c r="L4795" s="7" t="n">
        <x:v>0.01</x:v>
      </x:c>
      <x:c r="M4795" s="7" t="str"/>
      <x:c r="N4795" s="7" t="str"/>
      <x:c r="O4795" s="7" t="str"/>
      <x:c r="P4795" s="7" t="str">
        <x:f>IF(O4795="","OPEN",IF(OR(NOT(ISNUMBER(M4795)),NOT(ISNUMBER(N4795)),ABS(M4795)&gt;L4795,N4795&gt;L4795),"FAIL","PASS"))</x:f>
        <x:v>OPEN</x:v>
      </x:c>
    </x:row>
    <x:row r="4796">
      <x:c r="B4796" s="7" t="str">
        <x:v>CAL-04790</x:v>
      </x:c>
      <x:c r="C4796" s="7" t="str">
        <x:v>CH-2395</x:v>
      </x:c>
      <x:c r="D4796" s="7" t="str">
        <x:v>REA-D-B</x:v>
      </x:c>
      <x:c r="E4796" s="7" t="str">
        <x:v>DESTRUCTIVE</x:v>
      </x:c>
      <x:c r="F4796" s="7" t="str">
        <x:v>PTC-B</x:v>
      </x:c>
      <x:c r="G4796" s="7" t="str">
        <x:v>CF-16</x:v>
      </x:c>
      <x:c r="H4796" s="7" t="str">
        <x:v>AFTER</x:v>
      </x:c>
      <x:c r="I4796" s="7" t="str">
        <x:v>ratio</x:v>
      </x:c>
      <x:c r="J4796" s="7" t="n">
        <x:v>0</x:v>
      </x:c>
      <x:c r="K4796" s="7" t="n">
        <x:v>1.2</x:v>
      </x:c>
      <x:c r="L4796" s="7" t="n">
        <x:v>0.01</x:v>
      </x:c>
      <x:c r="M4796" s="7" t="str"/>
      <x:c r="N4796" s="7" t="str"/>
      <x:c r="O4796" s="7" t="str"/>
      <x:c r="P4796" s="7" t="str">
        <x:f>IF(O4796="","OPEN",IF(OR(NOT(ISNUMBER(M4796)),NOT(ISNUMBER(N4796)),ABS(M4796)&gt;L4796,N4796&gt;L4796),"FAIL","PASS"))</x:f>
        <x:v>OPEN</x:v>
      </x:c>
    </x:row>
    <x:row r="4797">
      <x:c r="B4797" s="7" t="str">
        <x:v>CAL-04791</x:v>
      </x:c>
      <x:c r="C4797" s="7" t="str">
        <x:v>CH-2396</x:v>
      </x:c>
      <x:c r="D4797" s="7" t="str">
        <x:v>REA-D-B</x:v>
      </x:c>
      <x:c r="E4797" s="7" t="str">
        <x:v>DESTRUCTIVE</x:v>
      </x:c>
      <x:c r="F4797" s="7" t="str">
        <x:v>PTC-B</x:v>
      </x:c>
      <x:c r="G4797" s="7" t="str">
        <x:v>CF-16</x:v>
      </x:c>
      <x:c r="H4797" s="7" t="str">
        <x:v>BEFORE</x:v>
      </x:c>
      <x:c r="I4797" s="7" t="str">
        <x:v>ratio</x:v>
      </x:c>
      <x:c r="J4797" s="7" t="n">
        <x:v>0</x:v>
      </x:c>
      <x:c r="K4797" s="7" t="n">
        <x:v>1.2</x:v>
      </x:c>
      <x:c r="L4797" s="7" t="n">
        <x:v>0.01</x:v>
      </x:c>
      <x:c r="M4797" s="7" t="str"/>
      <x:c r="N4797" s="7" t="str"/>
      <x:c r="O4797" s="7" t="str"/>
      <x:c r="P4797" s="7" t="str">
        <x:f>IF(O4797="","OPEN",IF(OR(NOT(ISNUMBER(M4797)),NOT(ISNUMBER(N4797)),ABS(M4797)&gt;L4797,N4797&gt;L4797),"FAIL","PASS"))</x:f>
        <x:v>OPEN</x:v>
      </x:c>
    </x:row>
    <x:row r="4798">
      <x:c r="B4798" s="7" t="str">
        <x:v>CAL-04792</x:v>
      </x:c>
      <x:c r="C4798" s="7" t="str">
        <x:v>CH-2396</x:v>
      </x:c>
      <x:c r="D4798" s="7" t="str">
        <x:v>REA-D-B</x:v>
      </x:c>
      <x:c r="E4798" s="7" t="str">
        <x:v>DESTRUCTIVE</x:v>
      </x:c>
      <x:c r="F4798" s="7" t="str">
        <x:v>PTC-B</x:v>
      </x:c>
      <x:c r="G4798" s="7" t="str">
        <x:v>CF-16</x:v>
      </x:c>
      <x:c r="H4798" s="7" t="str">
        <x:v>AFTER</x:v>
      </x:c>
      <x:c r="I4798" s="7" t="str">
        <x:v>ratio</x:v>
      </x:c>
      <x:c r="J4798" s="7" t="n">
        <x:v>0</x:v>
      </x:c>
      <x:c r="K4798" s="7" t="n">
        <x:v>1.2</x:v>
      </x:c>
      <x:c r="L4798" s="7" t="n">
        <x:v>0.01</x:v>
      </x:c>
      <x:c r="M4798" s="7" t="str"/>
      <x:c r="N4798" s="7" t="str"/>
      <x:c r="O4798" s="7" t="str"/>
      <x:c r="P4798" s="7" t="str">
        <x:f>IF(O4798="","OPEN",IF(OR(NOT(ISNUMBER(M4798)),NOT(ISNUMBER(N4798)),ABS(M4798)&gt;L4798,N4798&gt;L4798),"FAIL","PASS"))</x:f>
        <x:v>OPEN</x:v>
      </x:c>
    </x:row>
    <x:row r="4799">
      <x:c r="B4799" s="7" t="str">
        <x:v>CAL-04793</x:v>
      </x:c>
      <x:c r="C4799" s="7" t="str">
        <x:v>CH-2397</x:v>
      </x:c>
      <x:c r="D4799" s="7" t="str">
        <x:v>REA-D-B</x:v>
      </x:c>
      <x:c r="E4799" s="7" t="str">
        <x:v>DESTRUCTIVE</x:v>
      </x:c>
      <x:c r="F4799" s="7" t="str">
        <x:v>PTC-B</x:v>
      </x:c>
      <x:c r="G4799" s="7" t="str">
        <x:v>CF-16</x:v>
      </x:c>
      <x:c r="H4799" s="7" t="str">
        <x:v>BEFORE</x:v>
      </x:c>
      <x:c r="I4799" s="7" t="str">
        <x:v>ratio</x:v>
      </x:c>
      <x:c r="J4799" s="7" t="n">
        <x:v>0</x:v>
      </x:c>
      <x:c r="K4799" s="7" t="n">
        <x:v>1.2</x:v>
      </x:c>
      <x:c r="L4799" s="7" t="n">
        <x:v>0.01</x:v>
      </x:c>
      <x:c r="M4799" s="7" t="str"/>
      <x:c r="N4799" s="7" t="str"/>
      <x:c r="O4799" s="7" t="str"/>
      <x:c r="P4799" s="7" t="str">
        <x:f>IF(O4799="","OPEN",IF(OR(NOT(ISNUMBER(M4799)),NOT(ISNUMBER(N4799)),ABS(M4799)&gt;L4799,N4799&gt;L4799),"FAIL","PASS"))</x:f>
        <x:v>OPEN</x:v>
      </x:c>
    </x:row>
    <x:row r="4800">
      <x:c r="B4800" s="7" t="str">
        <x:v>CAL-04794</x:v>
      </x:c>
      <x:c r="C4800" s="7" t="str">
        <x:v>CH-2397</x:v>
      </x:c>
      <x:c r="D4800" s="7" t="str">
        <x:v>REA-D-B</x:v>
      </x:c>
      <x:c r="E4800" s="7" t="str">
        <x:v>DESTRUCTIVE</x:v>
      </x:c>
      <x:c r="F4800" s="7" t="str">
        <x:v>PTC-B</x:v>
      </x:c>
      <x:c r="G4800" s="7" t="str">
        <x:v>CF-16</x:v>
      </x:c>
      <x:c r="H4800" s="7" t="str">
        <x:v>AFTER</x:v>
      </x:c>
      <x:c r="I4800" s="7" t="str">
        <x:v>ratio</x:v>
      </x:c>
      <x:c r="J4800" s="7" t="n">
        <x:v>0</x:v>
      </x:c>
      <x:c r="K4800" s="7" t="n">
        <x:v>1.2</x:v>
      </x:c>
      <x:c r="L4800" s="7" t="n">
        <x:v>0.01</x:v>
      </x:c>
      <x:c r="M4800" s="7" t="str"/>
      <x:c r="N4800" s="7" t="str"/>
      <x:c r="O4800" s="7" t="str"/>
      <x:c r="P4800" s="7" t="str">
        <x:f>IF(O4800="","OPEN",IF(OR(NOT(ISNUMBER(M4800)),NOT(ISNUMBER(N4800)),ABS(M4800)&gt;L4800,N4800&gt;L4800),"FAIL","PASS"))</x:f>
        <x:v>OPEN</x:v>
      </x:c>
    </x:row>
    <x:row r="4801">
      <x:c r="B4801" s="7" t="str">
        <x:v>CAL-04795</x:v>
      </x:c>
      <x:c r="C4801" s="7" t="str">
        <x:v>CH-2398</x:v>
      </x:c>
      <x:c r="D4801" s="7" t="str">
        <x:v>REA-D-B</x:v>
      </x:c>
      <x:c r="E4801" s="7" t="str">
        <x:v>DESTRUCTIVE</x:v>
      </x:c>
      <x:c r="F4801" s="7" t="str">
        <x:v>PTC-B</x:v>
      </x:c>
      <x:c r="G4801" s="7" t="str">
        <x:v>CF-16</x:v>
      </x:c>
      <x:c r="H4801" s="7" t="str">
        <x:v>BEFORE</x:v>
      </x:c>
      <x:c r="I4801" s="7" t="str">
        <x:v>ratio</x:v>
      </x:c>
      <x:c r="J4801" s="7" t="n">
        <x:v>0</x:v>
      </x:c>
      <x:c r="K4801" s="7" t="n">
        <x:v>1.2</x:v>
      </x:c>
      <x:c r="L4801" s="7" t="n">
        <x:v>0.01</x:v>
      </x:c>
      <x:c r="M4801" s="7" t="str"/>
      <x:c r="N4801" s="7" t="str"/>
      <x:c r="O4801" s="7" t="str"/>
      <x:c r="P4801" s="7" t="str">
        <x:f>IF(O4801="","OPEN",IF(OR(NOT(ISNUMBER(M4801)),NOT(ISNUMBER(N4801)),ABS(M4801)&gt;L4801,N4801&gt;L4801),"FAIL","PASS"))</x:f>
        <x:v>OPEN</x:v>
      </x:c>
    </x:row>
    <x:row r="4802">
      <x:c r="B4802" s="7" t="str">
        <x:v>CAL-04796</x:v>
      </x:c>
      <x:c r="C4802" s="7" t="str">
        <x:v>CH-2398</x:v>
      </x:c>
      <x:c r="D4802" s="7" t="str">
        <x:v>REA-D-B</x:v>
      </x:c>
      <x:c r="E4802" s="7" t="str">
        <x:v>DESTRUCTIVE</x:v>
      </x:c>
      <x:c r="F4802" s="7" t="str">
        <x:v>PTC-B</x:v>
      </x:c>
      <x:c r="G4802" s="7" t="str">
        <x:v>CF-16</x:v>
      </x:c>
      <x:c r="H4802" s="7" t="str">
        <x:v>AFTER</x:v>
      </x:c>
      <x:c r="I4802" s="7" t="str">
        <x:v>ratio</x:v>
      </x:c>
      <x:c r="J4802" s="7" t="n">
        <x:v>0</x:v>
      </x:c>
      <x:c r="K4802" s="7" t="n">
        <x:v>1.2</x:v>
      </x:c>
      <x:c r="L4802" s="7" t="n">
        <x:v>0.01</x:v>
      </x:c>
      <x:c r="M4802" s="7" t="str"/>
      <x:c r="N4802" s="7" t="str"/>
      <x:c r="O4802" s="7" t="str"/>
      <x:c r="P4802" s="7" t="str">
        <x:f>IF(O4802="","OPEN",IF(OR(NOT(ISNUMBER(M4802)),NOT(ISNUMBER(N4802)),ABS(M4802)&gt;L4802,N4802&gt;L4802),"FAIL","PASS"))</x:f>
        <x:v>OPEN</x:v>
      </x:c>
    </x:row>
    <x:row r="4803">
      <x:c r="B4803" s="7" t="str">
        <x:v>CAL-04797</x:v>
      </x:c>
      <x:c r="C4803" s="7" t="str">
        <x:v>CH-2399</x:v>
      </x:c>
      <x:c r="D4803" s="7" t="str">
        <x:v>REA-D-B</x:v>
      </x:c>
      <x:c r="E4803" s="7" t="str">
        <x:v>DESTRUCTIVE</x:v>
      </x:c>
      <x:c r="F4803" s="7" t="str">
        <x:v>PTC-B</x:v>
      </x:c>
      <x:c r="G4803" s="7" t="str">
        <x:v>CF-16</x:v>
      </x:c>
      <x:c r="H4803" s="7" t="str">
        <x:v>BEFORE</x:v>
      </x:c>
      <x:c r="I4803" s="7" t="str">
        <x:v>ratio</x:v>
      </x:c>
      <x:c r="J4803" s="7" t="n">
        <x:v>0</x:v>
      </x:c>
      <x:c r="K4803" s="7" t="n">
        <x:v>1.2</x:v>
      </x:c>
      <x:c r="L4803" s="7" t="n">
        <x:v>0.01</x:v>
      </x:c>
      <x:c r="M4803" s="7" t="str"/>
      <x:c r="N4803" s="7" t="str"/>
      <x:c r="O4803" s="7" t="str"/>
      <x:c r="P4803" s="7" t="str">
        <x:f>IF(O4803="","OPEN",IF(OR(NOT(ISNUMBER(M4803)),NOT(ISNUMBER(N4803)),ABS(M4803)&gt;L4803,N4803&gt;L4803),"FAIL","PASS"))</x:f>
        <x:v>OPEN</x:v>
      </x:c>
    </x:row>
    <x:row r="4804">
      <x:c r="B4804" s="7" t="str">
        <x:v>CAL-04798</x:v>
      </x:c>
      <x:c r="C4804" s="7" t="str">
        <x:v>CH-2399</x:v>
      </x:c>
      <x:c r="D4804" s="7" t="str">
        <x:v>REA-D-B</x:v>
      </x:c>
      <x:c r="E4804" s="7" t="str">
        <x:v>DESTRUCTIVE</x:v>
      </x:c>
      <x:c r="F4804" s="7" t="str">
        <x:v>PTC-B</x:v>
      </x:c>
      <x:c r="G4804" s="7" t="str">
        <x:v>CF-16</x:v>
      </x:c>
      <x:c r="H4804" s="7" t="str">
        <x:v>AFTER</x:v>
      </x:c>
      <x:c r="I4804" s="7" t="str">
        <x:v>ratio</x:v>
      </x:c>
      <x:c r="J4804" s="7" t="n">
        <x:v>0</x:v>
      </x:c>
      <x:c r="K4804" s="7" t="n">
        <x:v>1.2</x:v>
      </x:c>
      <x:c r="L4804" s="7" t="n">
        <x:v>0.01</x:v>
      </x:c>
      <x:c r="M4804" s="7" t="str"/>
      <x:c r="N4804" s="7" t="str"/>
      <x:c r="O4804" s="7" t="str"/>
      <x:c r="P4804" s="7" t="str">
        <x:f>IF(O4804="","OPEN",IF(OR(NOT(ISNUMBER(M4804)),NOT(ISNUMBER(N4804)),ABS(M4804)&gt;L4804,N4804&gt;L4804),"FAIL","PASS"))</x:f>
        <x:v>OPEN</x:v>
      </x:c>
    </x:row>
    <x:row r="4805">
      <x:c r="B4805" s="7" t="str">
        <x:v>CAL-04799</x:v>
      </x:c>
      <x:c r="C4805" s="7" t="str">
        <x:v>CH-2400</x:v>
      </x:c>
      <x:c r="D4805" s="7" t="str">
        <x:v>REA-D-B</x:v>
      </x:c>
      <x:c r="E4805" s="7" t="str">
        <x:v>DESTRUCTIVE</x:v>
      </x:c>
      <x:c r="F4805" s="7" t="str">
        <x:v>PTC-B</x:v>
      </x:c>
      <x:c r="G4805" s="7" t="str">
        <x:v>CF-16</x:v>
      </x:c>
      <x:c r="H4805" s="7" t="str">
        <x:v>BEFORE</x:v>
      </x:c>
      <x:c r="I4805" s="7" t="str">
        <x:v>ratio</x:v>
      </x:c>
      <x:c r="J4805" s="7" t="n">
        <x:v>0</x:v>
      </x:c>
      <x:c r="K4805" s="7" t="n">
        <x:v>1.2</x:v>
      </x:c>
      <x:c r="L4805" s="7" t="n">
        <x:v>0.01</x:v>
      </x:c>
      <x:c r="M4805" s="7" t="str"/>
      <x:c r="N4805" s="7" t="str"/>
      <x:c r="O4805" s="7" t="str"/>
      <x:c r="P4805" s="7" t="str">
        <x:f>IF(O4805="","OPEN",IF(OR(NOT(ISNUMBER(M4805)),NOT(ISNUMBER(N4805)),ABS(M4805)&gt;L4805,N4805&gt;L4805),"FAIL","PASS"))</x:f>
        <x:v>OPEN</x:v>
      </x:c>
    </x:row>
    <x:row r="4806">
      <x:c r="B4806" s="7" t="str">
        <x:v>CAL-04800</x:v>
      </x:c>
      <x:c r="C4806" s="7" t="str">
        <x:v>CH-2400</x:v>
      </x:c>
      <x:c r="D4806" s="7" t="str">
        <x:v>REA-D-B</x:v>
      </x:c>
      <x:c r="E4806" s="7" t="str">
        <x:v>DESTRUCTIVE</x:v>
      </x:c>
      <x:c r="F4806" s="7" t="str">
        <x:v>PTC-B</x:v>
      </x:c>
      <x:c r="G4806" s="7" t="str">
        <x:v>CF-16</x:v>
      </x:c>
      <x:c r="H4806" s="7" t="str">
        <x:v>AFTER</x:v>
      </x:c>
      <x:c r="I4806" s="7" t="str">
        <x:v>ratio</x:v>
      </x:c>
      <x:c r="J4806" s="7" t="n">
        <x:v>0</x:v>
      </x:c>
      <x:c r="K4806" s="7" t="n">
        <x:v>1.2</x:v>
      </x:c>
      <x:c r="L4806" s="7" t="n">
        <x:v>0.01</x:v>
      </x:c>
      <x:c r="M4806" s="7" t="str"/>
      <x:c r="N4806" s="7" t="str"/>
      <x:c r="O4806" s="7" t="str"/>
      <x:c r="P4806" s="7" t="str">
        <x:f>IF(O4806="","OPEN",IF(OR(NOT(ISNUMBER(M4806)),NOT(ISNUMBER(N4806)),ABS(M4806)&gt;L4806,N4806&gt;L4806),"FAIL","PASS"))</x:f>
        <x:v>OPEN</x:v>
      </x:c>
    </x:row>
    <x:row r="4807">
      <x:c r="B4807" s="7" t="str">
        <x:v>CAL-04801</x:v>
      </x:c>
      <x:c r="C4807" s="7" t="str">
        <x:v>CH-2401</x:v>
      </x:c>
      <x:c r="D4807" s="7" t="str">
        <x:v>REA-D-B</x:v>
      </x:c>
      <x:c r="E4807" s="7" t="str">
        <x:v>DESTRUCTIVE</x:v>
      </x:c>
      <x:c r="F4807" s="7" t="str">
        <x:v>PTC-B</x:v>
      </x:c>
      <x:c r="G4807" s="7" t="str">
        <x:v>CF-17</x:v>
      </x:c>
      <x:c r="H4807" s="7" t="str">
        <x:v>BEFORE</x:v>
      </x:c>
      <x:c r="I4807" s="7" t="str">
        <x:v>L/min</x:v>
      </x:c>
      <x:c r="J4807" s="7" t="n">
        <x:v>0</x:v>
      </x:c>
      <x:c r="K4807" s="7" t="n">
        <x:v>2</x:v>
      </x:c>
      <x:c r="L4807" s="7" t="n">
        <x:v>0.01</x:v>
      </x:c>
      <x:c r="M4807" s="7" t="str"/>
      <x:c r="N4807" s="7" t="str"/>
      <x:c r="O4807" s="7" t="str"/>
      <x:c r="P4807" s="7" t="str">
        <x:f>IF(O4807="","OPEN",IF(OR(NOT(ISNUMBER(M4807)),NOT(ISNUMBER(N4807)),ABS(M4807)&gt;L4807,N4807&gt;L4807),"FAIL","PASS"))</x:f>
        <x:v>OPEN</x:v>
      </x:c>
    </x:row>
    <x:row r="4808">
      <x:c r="B4808" s="7" t="str">
        <x:v>CAL-04802</x:v>
      </x:c>
      <x:c r="C4808" s="7" t="str">
        <x:v>CH-2401</x:v>
      </x:c>
      <x:c r="D4808" s="7" t="str">
        <x:v>REA-D-B</x:v>
      </x:c>
      <x:c r="E4808" s="7" t="str">
        <x:v>DESTRUCTIVE</x:v>
      </x:c>
      <x:c r="F4808" s="7" t="str">
        <x:v>PTC-B</x:v>
      </x:c>
      <x:c r="G4808" s="7" t="str">
        <x:v>CF-17</x:v>
      </x:c>
      <x:c r="H4808" s="7" t="str">
        <x:v>AFTER</x:v>
      </x:c>
      <x:c r="I4808" s="7" t="str">
        <x:v>L/min</x:v>
      </x:c>
      <x:c r="J4808" s="7" t="n">
        <x:v>0</x:v>
      </x:c>
      <x:c r="K4808" s="7" t="n">
        <x:v>2</x:v>
      </x:c>
      <x:c r="L4808" s="7" t="n">
        <x:v>0.01</x:v>
      </x:c>
      <x:c r="M4808" s="7" t="str"/>
      <x:c r="N4808" s="7" t="str"/>
      <x:c r="O4808" s="7" t="str"/>
      <x:c r="P4808" s="7" t="str">
        <x:f>IF(O4808="","OPEN",IF(OR(NOT(ISNUMBER(M4808)),NOT(ISNUMBER(N4808)),ABS(M4808)&gt;L4808,N4808&gt;L4808),"FAIL","PASS"))</x:f>
        <x:v>OPEN</x:v>
      </x:c>
    </x:row>
    <x:row r="4809">
      <x:c r="B4809" s="7" t="str">
        <x:v>CAL-04803</x:v>
      </x:c>
      <x:c r="C4809" s="7" t="str">
        <x:v>CH-2402</x:v>
      </x:c>
      <x:c r="D4809" s="7" t="str">
        <x:v>REA-D-B</x:v>
      </x:c>
      <x:c r="E4809" s="7" t="str">
        <x:v>DESTRUCTIVE</x:v>
      </x:c>
      <x:c r="F4809" s="7" t="str">
        <x:v>PTC-B</x:v>
      </x:c>
      <x:c r="G4809" s="7" t="str">
        <x:v>CF-17</x:v>
      </x:c>
      <x:c r="H4809" s="7" t="str">
        <x:v>BEFORE</x:v>
      </x:c>
      <x:c r="I4809" s="7" t="str">
        <x:v>L/min</x:v>
      </x:c>
      <x:c r="J4809" s="7" t="n">
        <x:v>0</x:v>
      </x:c>
      <x:c r="K4809" s="7" t="n">
        <x:v>2</x:v>
      </x:c>
      <x:c r="L4809" s="7" t="n">
        <x:v>0.01</x:v>
      </x:c>
      <x:c r="M4809" s="7" t="str"/>
      <x:c r="N4809" s="7" t="str"/>
      <x:c r="O4809" s="7" t="str"/>
      <x:c r="P4809" s="7" t="str">
        <x:f>IF(O4809="","OPEN",IF(OR(NOT(ISNUMBER(M4809)),NOT(ISNUMBER(N4809)),ABS(M4809)&gt;L4809,N4809&gt;L4809),"FAIL","PASS"))</x:f>
        <x:v>OPEN</x:v>
      </x:c>
    </x:row>
    <x:row r="4810">
      <x:c r="B4810" s="7" t="str">
        <x:v>CAL-04804</x:v>
      </x:c>
      <x:c r="C4810" s="7" t="str">
        <x:v>CH-2402</x:v>
      </x:c>
      <x:c r="D4810" s="7" t="str">
        <x:v>REA-D-B</x:v>
      </x:c>
      <x:c r="E4810" s="7" t="str">
        <x:v>DESTRUCTIVE</x:v>
      </x:c>
      <x:c r="F4810" s="7" t="str">
        <x:v>PTC-B</x:v>
      </x:c>
      <x:c r="G4810" s="7" t="str">
        <x:v>CF-17</x:v>
      </x:c>
      <x:c r="H4810" s="7" t="str">
        <x:v>AFTER</x:v>
      </x:c>
      <x:c r="I4810" s="7" t="str">
        <x:v>L/min</x:v>
      </x:c>
      <x:c r="J4810" s="7" t="n">
        <x:v>0</x:v>
      </x:c>
      <x:c r="K4810" s="7" t="n">
        <x:v>2</x:v>
      </x:c>
      <x:c r="L4810" s="7" t="n">
        <x:v>0.01</x:v>
      </x:c>
      <x:c r="M4810" s="7" t="str"/>
      <x:c r="N4810" s="7" t="str"/>
      <x:c r="O4810" s="7" t="str"/>
      <x:c r="P4810" s="7" t="str">
        <x:f>IF(O4810="","OPEN",IF(OR(NOT(ISNUMBER(M4810)),NOT(ISNUMBER(N4810)),ABS(M4810)&gt;L4810,N4810&gt;L4810),"FAIL","PASS"))</x:f>
        <x:v>OPEN</x:v>
      </x:c>
    </x:row>
    <x:row r="4811">
      <x:c r="B4811" s="7" t="str">
        <x:v>CAL-04805</x:v>
      </x:c>
      <x:c r="C4811" s="7" t="str">
        <x:v>CH-2403</x:v>
      </x:c>
      <x:c r="D4811" s="7" t="str">
        <x:v>REA-D-B</x:v>
      </x:c>
      <x:c r="E4811" s="7" t="str">
        <x:v>DESTRUCTIVE</x:v>
      </x:c>
      <x:c r="F4811" s="7" t="str">
        <x:v>PTC-B</x:v>
      </x:c>
      <x:c r="G4811" s="7" t="str">
        <x:v>CF-17</x:v>
      </x:c>
      <x:c r="H4811" s="7" t="str">
        <x:v>BEFORE</x:v>
      </x:c>
      <x:c r="I4811" s="7" t="str">
        <x:v>L/min</x:v>
      </x:c>
      <x:c r="J4811" s="7" t="n">
        <x:v>0</x:v>
      </x:c>
      <x:c r="K4811" s="7" t="n">
        <x:v>2</x:v>
      </x:c>
      <x:c r="L4811" s="7" t="n">
        <x:v>0.01</x:v>
      </x:c>
      <x:c r="M4811" s="7" t="str"/>
      <x:c r="N4811" s="7" t="str"/>
      <x:c r="O4811" s="7" t="str"/>
      <x:c r="P4811" s="7" t="str">
        <x:f>IF(O4811="","OPEN",IF(OR(NOT(ISNUMBER(M4811)),NOT(ISNUMBER(N4811)),ABS(M4811)&gt;L4811,N4811&gt;L4811),"FAIL","PASS"))</x:f>
        <x:v>OPEN</x:v>
      </x:c>
    </x:row>
    <x:row r="4812">
      <x:c r="B4812" s="7" t="str">
        <x:v>CAL-04806</x:v>
      </x:c>
      <x:c r="C4812" s="7" t="str">
        <x:v>CH-2403</x:v>
      </x:c>
      <x:c r="D4812" s="7" t="str">
        <x:v>REA-D-B</x:v>
      </x:c>
      <x:c r="E4812" s="7" t="str">
        <x:v>DESTRUCTIVE</x:v>
      </x:c>
      <x:c r="F4812" s="7" t="str">
        <x:v>PTC-B</x:v>
      </x:c>
      <x:c r="G4812" s="7" t="str">
        <x:v>CF-17</x:v>
      </x:c>
      <x:c r="H4812" s="7" t="str">
        <x:v>AFTER</x:v>
      </x:c>
      <x:c r="I4812" s="7" t="str">
        <x:v>L/min</x:v>
      </x:c>
      <x:c r="J4812" s="7" t="n">
        <x:v>0</x:v>
      </x:c>
      <x:c r="K4812" s="7" t="n">
        <x:v>2</x:v>
      </x:c>
      <x:c r="L4812" s="7" t="n">
        <x:v>0.01</x:v>
      </x:c>
      <x:c r="M4812" s="7" t="str"/>
      <x:c r="N4812" s="7" t="str"/>
      <x:c r="O4812" s="7" t="str"/>
      <x:c r="P4812" s="7" t="str">
        <x:f>IF(O4812="","OPEN",IF(OR(NOT(ISNUMBER(M4812)),NOT(ISNUMBER(N4812)),ABS(M4812)&gt;L4812,N4812&gt;L4812),"FAIL","PASS"))</x:f>
        <x:v>OPEN</x:v>
      </x:c>
    </x:row>
    <x:row r="4813">
      <x:c r="B4813" s="7" t="str">
        <x:v>CAL-04807</x:v>
      </x:c>
      <x:c r="C4813" s="7" t="str">
        <x:v>CH-2404</x:v>
      </x:c>
      <x:c r="D4813" s="7" t="str">
        <x:v>REA-D-B</x:v>
      </x:c>
      <x:c r="E4813" s="7" t="str">
        <x:v>DESTRUCTIVE</x:v>
      </x:c>
      <x:c r="F4813" s="7" t="str">
        <x:v>PTC-B</x:v>
      </x:c>
      <x:c r="G4813" s="7" t="str">
        <x:v>CF-17</x:v>
      </x:c>
      <x:c r="H4813" s="7" t="str">
        <x:v>BEFORE</x:v>
      </x:c>
      <x:c r="I4813" s="7" t="str">
        <x:v>L/min</x:v>
      </x:c>
      <x:c r="J4813" s="7" t="n">
        <x:v>0</x:v>
      </x:c>
      <x:c r="K4813" s="7" t="n">
        <x:v>2</x:v>
      </x:c>
      <x:c r="L4813" s="7" t="n">
        <x:v>0.01</x:v>
      </x:c>
      <x:c r="M4813" s="7" t="str"/>
      <x:c r="N4813" s="7" t="str"/>
      <x:c r="O4813" s="7" t="str"/>
      <x:c r="P4813" s="7" t="str">
        <x:f>IF(O4813="","OPEN",IF(OR(NOT(ISNUMBER(M4813)),NOT(ISNUMBER(N4813)),ABS(M4813)&gt;L4813,N4813&gt;L4813),"FAIL","PASS"))</x:f>
        <x:v>OPEN</x:v>
      </x:c>
    </x:row>
    <x:row r="4814">
      <x:c r="B4814" s="7" t="str">
        <x:v>CAL-04808</x:v>
      </x:c>
      <x:c r="C4814" s="7" t="str">
        <x:v>CH-2404</x:v>
      </x:c>
      <x:c r="D4814" s="7" t="str">
        <x:v>REA-D-B</x:v>
      </x:c>
      <x:c r="E4814" s="7" t="str">
        <x:v>DESTRUCTIVE</x:v>
      </x:c>
      <x:c r="F4814" s="7" t="str">
        <x:v>PTC-B</x:v>
      </x:c>
      <x:c r="G4814" s="7" t="str">
        <x:v>CF-17</x:v>
      </x:c>
      <x:c r="H4814" s="7" t="str">
        <x:v>AFTER</x:v>
      </x:c>
      <x:c r="I4814" s="7" t="str">
        <x:v>L/min</x:v>
      </x:c>
      <x:c r="J4814" s="7" t="n">
        <x:v>0</x:v>
      </x:c>
      <x:c r="K4814" s="7" t="n">
        <x:v>2</x:v>
      </x:c>
      <x:c r="L4814" s="7" t="n">
        <x:v>0.01</x:v>
      </x:c>
      <x:c r="M4814" s="7" t="str"/>
      <x:c r="N4814" s="7" t="str"/>
      <x:c r="O4814" s="7" t="str"/>
      <x:c r="P4814" s="7" t="str">
        <x:f>IF(O4814="","OPEN",IF(OR(NOT(ISNUMBER(M4814)),NOT(ISNUMBER(N4814)),ABS(M4814)&gt;L4814,N4814&gt;L4814),"FAIL","PASS"))</x:f>
        <x:v>OPEN</x:v>
      </x:c>
    </x:row>
    <x:row r="4815">
      <x:c r="B4815" s="7" t="str">
        <x:v>CAL-04809</x:v>
      </x:c>
      <x:c r="C4815" s="7" t="str">
        <x:v>CH-2405</x:v>
      </x:c>
      <x:c r="D4815" s="7" t="str">
        <x:v>REA-D-B</x:v>
      </x:c>
      <x:c r="E4815" s="7" t="str">
        <x:v>DESTRUCTIVE</x:v>
      </x:c>
      <x:c r="F4815" s="7" t="str">
        <x:v>PTC-B</x:v>
      </x:c>
      <x:c r="G4815" s="7" t="str">
        <x:v>CF-17</x:v>
      </x:c>
      <x:c r="H4815" s="7" t="str">
        <x:v>BEFORE</x:v>
      </x:c>
      <x:c r="I4815" s="7" t="str">
        <x:v>L/min</x:v>
      </x:c>
      <x:c r="J4815" s="7" t="n">
        <x:v>0</x:v>
      </x:c>
      <x:c r="K4815" s="7" t="n">
        <x:v>2</x:v>
      </x:c>
      <x:c r="L4815" s="7" t="n">
        <x:v>0.01</x:v>
      </x:c>
      <x:c r="M4815" s="7" t="str"/>
      <x:c r="N4815" s="7" t="str"/>
      <x:c r="O4815" s="7" t="str"/>
      <x:c r="P4815" s="7" t="str">
        <x:f>IF(O4815="","OPEN",IF(OR(NOT(ISNUMBER(M4815)),NOT(ISNUMBER(N4815)),ABS(M4815)&gt;L4815,N4815&gt;L4815),"FAIL","PASS"))</x:f>
        <x:v>OPEN</x:v>
      </x:c>
    </x:row>
    <x:row r="4816">
      <x:c r="B4816" s="7" t="str">
        <x:v>CAL-04810</x:v>
      </x:c>
      <x:c r="C4816" s="7" t="str">
        <x:v>CH-2405</x:v>
      </x:c>
      <x:c r="D4816" s="7" t="str">
        <x:v>REA-D-B</x:v>
      </x:c>
      <x:c r="E4816" s="7" t="str">
        <x:v>DESTRUCTIVE</x:v>
      </x:c>
      <x:c r="F4816" s="7" t="str">
        <x:v>PTC-B</x:v>
      </x:c>
      <x:c r="G4816" s="7" t="str">
        <x:v>CF-17</x:v>
      </x:c>
      <x:c r="H4816" s="7" t="str">
        <x:v>AFTER</x:v>
      </x:c>
      <x:c r="I4816" s="7" t="str">
        <x:v>L/min</x:v>
      </x:c>
      <x:c r="J4816" s="7" t="n">
        <x:v>0</x:v>
      </x:c>
      <x:c r="K4816" s="7" t="n">
        <x:v>2</x:v>
      </x:c>
      <x:c r="L4816" s="7" t="n">
        <x:v>0.01</x:v>
      </x:c>
      <x:c r="M4816" s="7" t="str"/>
      <x:c r="N4816" s="7" t="str"/>
      <x:c r="O4816" s="7" t="str"/>
      <x:c r="P4816" s="7" t="str">
        <x:f>IF(O4816="","OPEN",IF(OR(NOT(ISNUMBER(M4816)),NOT(ISNUMBER(N4816)),ABS(M4816)&gt;L4816,N4816&gt;L4816),"FAIL","PASS"))</x:f>
        <x:v>OPEN</x:v>
      </x:c>
    </x:row>
    <x:row r="4817">
      <x:c r="B4817" s="7" t="str">
        <x:v>CAL-04811</x:v>
      </x:c>
      <x:c r="C4817" s="7" t="str">
        <x:v>CH-2406</x:v>
      </x:c>
      <x:c r="D4817" s="7" t="str">
        <x:v>REA-D-B</x:v>
      </x:c>
      <x:c r="E4817" s="7" t="str">
        <x:v>DESTRUCTIVE</x:v>
      </x:c>
      <x:c r="F4817" s="7" t="str">
        <x:v>PTC-B</x:v>
      </x:c>
      <x:c r="G4817" s="7" t="str">
        <x:v>CF-17</x:v>
      </x:c>
      <x:c r="H4817" s="7" t="str">
        <x:v>BEFORE</x:v>
      </x:c>
      <x:c r="I4817" s="7" t="str">
        <x:v>L/min</x:v>
      </x:c>
      <x:c r="J4817" s="7" t="n">
        <x:v>0</x:v>
      </x:c>
      <x:c r="K4817" s="7" t="n">
        <x:v>2</x:v>
      </x:c>
      <x:c r="L4817" s="7" t="n">
        <x:v>0.01</x:v>
      </x:c>
      <x:c r="M4817" s="7" t="str"/>
      <x:c r="N4817" s="7" t="str"/>
      <x:c r="O4817" s="7" t="str"/>
      <x:c r="P4817" s="7" t="str">
        <x:f>IF(O4817="","OPEN",IF(OR(NOT(ISNUMBER(M4817)),NOT(ISNUMBER(N4817)),ABS(M4817)&gt;L4817,N4817&gt;L4817),"FAIL","PASS"))</x:f>
        <x:v>OPEN</x:v>
      </x:c>
    </x:row>
    <x:row r="4818">
      <x:c r="B4818" s="7" t="str">
        <x:v>CAL-04812</x:v>
      </x:c>
      <x:c r="C4818" s="7" t="str">
        <x:v>CH-2406</x:v>
      </x:c>
      <x:c r="D4818" s="7" t="str">
        <x:v>REA-D-B</x:v>
      </x:c>
      <x:c r="E4818" s="7" t="str">
        <x:v>DESTRUCTIVE</x:v>
      </x:c>
      <x:c r="F4818" s="7" t="str">
        <x:v>PTC-B</x:v>
      </x:c>
      <x:c r="G4818" s="7" t="str">
        <x:v>CF-17</x:v>
      </x:c>
      <x:c r="H4818" s="7" t="str">
        <x:v>AFTER</x:v>
      </x:c>
      <x:c r="I4818" s="7" t="str">
        <x:v>L/min</x:v>
      </x:c>
      <x:c r="J4818" s="7" t="n">
        <x:v>0</x:v>
      </x:c>
      <x:c r="K4818" s="7" t="n">
        <x:v>2</x:v>
      </x:c>
      <x:c r="L4818" s="7" t="n">
        <x:v>0.01</x:v>
      </x:c>
      <x:c r="M4818" s="7" t="str"/>
      <x:c r="N4818" s="7" t="str"/>
      <x:c r="O4818" s="7" t="str"/>
      <x:c r="P4818" s="7" t="str">
        <x:f>IF(O4818="","OPEN",IF(OR(NOT(ISNUMBER(M4818)),NOT(ISNUMBER(N4818)),ABS(M4818)&gt;L4818,N4818&gt;L4818),"FAIL","PASS"))</x:f>
        <x:v>OPEN</x:v>
      </x:c>
    </x:row>
    <x:row r="4819">
      <x:c r="B4819" s="7" t="str">
        <x:v>CAL-04813</x:v>
      </x:c>
      <x:c r="C4819" s="7" t="str">
        <x:v>CH-2407</x:v>
      </x:c>
      <x:c r="D4819" s="7" t="str">
        <x:v>REA-D-B</x:v>
      </x:c>
      <x:c r="E4819" s="7" t="str">
        <x:v>DESTRUCTIVE</x:v>
      </x:c>
      <x:c r="F4819" s="7" t="str">
        <x:v>PTC-B</x:v>
      </x:c>
      <x:c r="G4819" s="7" t="str">
        <x:v>CF-18</x:v>
      </x:c>
      <x:c r="H4819" s="7" t="str">
        <x:v>BEFORE</x:v>
      </x:c>
      <x:c r="I4819" s="7" t="str">
        <x:v>m2</x:v>
      </x:c>
      <x:c r="J4819" s="7" t="n">
        <x:v>0</x:v>
      </x:c>
      <x:c r="K4819" s="7" t="n">
        <x:v>2.5</x:v>
      </x:c>
      <x:c r="L4819" s="7" t="n">
        <x:v>0.01</x:v>
      </x:c>
      <x:c r="M4819" s="7" t="str"/>
      <x:c r="N4819" s="7" t="str"/>
      <x:c r="O4819" s="7" t="str"/>
      <x:c r="P4819" s="7" t="str">
        <x:f>IF(O4819="","OPEN",IF(OR(NOT(ISNUMBER(M4819)),NOT(ISNUMBER(N4819)),ABS(M4819)&gt;L4819,N4819&gt;L4819),"FAIL","PASS"))</x:f>
        <x:v>OPEN</x:v>
      </x:c>
    </x:row>
    <x:row r="4820">
      <x:c r="B4820" s="7" t="str">
        <x:v>CAL-04814</x:v>
      </x:c>
      <x:c r="C4820" s="7" t="str">
        <x:v>CH-2407</x:v>
      </x:c>
      <x:c r="D4820" s="7" t="str">
        <x:v>REA-D-B</x:v>
      </x:c>
      <x:c r="E4820" s="7" t="str">
        <x:v>DESTRUCTIVE</x:v>
      </x:c>
      <x:c r="F4820" s="7" t="str">
        <x:v>PTC-B</x:v>
      </x:c>
      <x:c r="G4820" s="7" t="str">
        <x:v>CF-18</x:v>
      </x:c>
      <x:c r="H4820" s="7" t="str">
        <x:v>AFTER</x:v>
      </x:c>
      <x:c r="I4820" s="7" t="str">
        <x:v>m2</x:v>
      </x:c>
      <x:c r="J4820" s="7" t="n">
        <x:v>0</x:v>
      </x:c>
      <x:c r="K4820" s="7" t="n">
        <x:v>2.5</x:v>
      </x:c>
      <x:c r="L4820" s="7" t="n">
        <x:v>0.01</x:v>
      </x:c>
      <x:c r="M4820" s="7" t="str"/>
      <x:c r="N4820" s="7" t="str"/>
      <x:c r="O4820" s="7" t="str"/>
      <x:c r="P4820" s="7" t="str">
        <x:f>IF(O4820="","OPEN",IF(OR(NOT(ISNUMBER(M4820)),NOT(ISNUMBER(N4820)),ABS(M4820)&gt;L4820,N4820&gt;L4820),"FAIL","PASS"))</x:f>
        <x:v>OPEN</x:v>
      </x:c>
    </x:row>
    <x:row r="4821">
      <x:c r="B4821" s="7" t="str">
        <x:v>CAL-04815</x:v>
      </x:c>
      <x:c r="C4821" s="7" t="str">
        <x:v>CH-2408</x:v>
      </x:c>
      <x:c r="D4821" s="7" t="str">
        <x:v>REA-D-B</x:v>
      </x:c>
      <x:c r="E4821" s="7" t="str">
        <x:v>DESTRUCTIVE</x:v>
      </x:c>
      <x:c r="F4821" s="7" t="str">
        <x:v>PTC-B</x:v>
      </x:c>
      <x:c r="G4821" s="7" t="str">
        <x:v>CF-18</x:v>
      </x:c>
      <x:c r="H4821" s="7" t="str">
        <x:v>BEFORE</x:v>
      </x:c>
      <x:c r="I4821" s="7" t="str">
        <x:v>m2</x:v>
      </x:c>
      <x:c r="J4821" s="7" t="n">
        <x:v>0</x:v>
      </x:c>
      <x:c r="K4821" s="7" t="n">
        <x:v>2.5</x:v>
      </x:c>
      <x:c r="L4821" s="7" t="n">
        <x:v>0.01</x:v>
      </x:c>
      <x:c r="M4821" s="7" t="str"/>
      <x:c r="N4821" s="7" t="str"/>
      <x:c r="O4821" s="7" t="str"/>
      <x:c r="P4821" s="7" t="str">
        <x:f>IF(O4821="","OPEN",IF(OR(NOT(ISNUMBER(M4821)),NOT(ISNUMBER(N4821)),ABS(M4821)&gt;L4821,N4821&gt;L4821),"FAIL","PASS"))</x:f>
        <x:v>OPEN</x:v>
      </x:c>
    </x:row>
    <x:row r="4822">
      <x:c r="B4822" s="7" t="str">
        <x:v>CAL-04816</x:v>
      </x:c>
      <x:c r="C4822" s="7" t="str">
        <x:v>CH-2408</x:v>
      </x:c>
      <x:c r="D4822" s="7" t="str">
        <x:v>REA-D-B</x:v>
      </x:c>
      <x:c r="E4822" s="7" t="str">
        <x:v>DESTRUCTIVE</x:v>
      </x:c>
      <x:c r="F4822" s="7" t="str">
        <x:v>PTC-B</x:v>
      </x:c>
      <x:c r="G4822" s="7" t="str">
        <x:v>CF-18</x:v>
      </x:c>
      <x:c r="H4822" s="7" t="str">
        <x:v>AFTER</x:v>
      </x:c>
      <x:c r="I4822" s="7" t="str">
        <x:v>m2</x:v>
      </x:c>
      <x:c r="J4822" s="7" t="n">
        <x:v>0</x:v>
      </x:c>
      <x:c r="K4822" s="7" t="n">
        <x:v>2.5</x:v>
      </x:c>
      <x:c r="L4822" s="7" t="n">
        <x:v>0.01</x:v>
      </x:c>
      <x:c r="M4822" s="7" t="str"/>
      <x:c r="N4822" s="7" t="str"/>
      <x:c r="O4822" s="7" t="str"/>
      <x:c r="P4822" s="7" t="str">
        <x:f>IF(O4822="","OPEN",IF(OR(NOT(ISNUMBER(M4822)),NOT(ISNUMBER(N4822)),ABS(M4822)&gt;L4822,N4822&gt;L4822),"FAIL","PASS"))</x:f>
        <x:v>OPEN</x:v>
      </x:c>
    </x:row>
    <x:row r="4823">
      <x:c r="B4823" s="7" t="str">
        <x:v>CAL-04817</x:v>
      </x:c>
      <x:c r="C4823" s="7" t="str">
        <x:v>CH-2409</x:v>
      </x:c>
      <x:c r="D4823" s="7" t="str">
        <x:v>REA-D-B</x:v>
      </x:c>
      <x:c r="E4823" s="7" t="str">
        <x:v>DESTRUCTIVE</x:v>
      </x:c>
      <x:c r="F4823" s="7" t="str">
        <x:v>PTC-B</x:v>
      </x:c>
      <x:c r="G4823" s="7" t="str">
        <x:v>CF-18</x:v>
      </x:c>
      <x:c r="H4823" s="7" t="str">
        <x:v>BEFORE</x:v>
      </x:c>
      <x:c r="I4823" s="7" t="str">
        <x:v>m2</x:v>
      </x:c>
      <x:c r="J4823" s="7" t="n">
        <x:v>0</x:v>
      </x:c>
      <x:c r="K4823" s="7" t="n">
        <x:v>2.5</x:v>
      </x:c>
      <x:c r="L4823" s="7" t="n">
        <x:v>0.01</x:v>
      </x:c>
      <x:c r="M4823" s="7" t="str"/>
      <x:c r="N4823" s="7" t="str"/>
      <x:c r="O4823" s="7" t="str"/>
      <x:c r="P4823" s="7" t="str">
        <x:f>IF(O4823="","OPEN",IF(OR(NOT(ISNUMBER(M4823)),NOT(ISNUMBER(N4823)),ABS(M4823)&gt;L4823,N4823&gt;L4823),"FAIL","PASS"))</x:f>
        <x:v>OPEN</x:v>
      </x:c>
    </x:row>
    <x:row r="4824">
      <x:c r="B4824" s="7" t="str">
        <x:v>CAL-04818</x:v>
      </x:c>
      <x:c r="C4824" s="7" t="str">
        <x:v>CH-2409</x:v>
      </x:c>
      <x:c r="D4824" s="7" t="str">
        <x:v>REA-D-B</x:v>
      </x:c>
      <x:c r="E4824" s="7" t="str">
        <x:v>DESTRUCTIVE</x:v>
      </x:c>
      <x:c r="F4824" s="7" t="str">
        <x:v>PTC-B</x:v>
      </x:c>
      <x:c r="G4824" s="7" t="str">
        <x:v>CF-18</x:v>
      </x:c>
      <x:c r="H4824" s="7" t="str">
        <x:v>AFTER</x:v>
      </x:c>
      <x:c r="I4824" s="7" t="str">
        <x:v>m2</x:v>
      </x:c>
      <x:c r="J4824" s="7" t="n">
        <x:v>0</x:v>
      </x:c>
      <x:c r="K4824" s="7" t="n">
        <x:v>2.5</x:v>
      </x:c>
      <x:c r="L4824" s="7" t="n">
        <x:v>0.01</x:v>
      </x:c>
      <x:c r="M4824" s="7" t="str"/>
      <x:c r="N4824" s="7" t="str"/>
      <x:c r="O4824" s="7" t="str"/>
      <x:c r="P4824" s="7" t="str">
        <x:f>IF(O4824="","OPEN",IF(OR(NOT(ISNUMBER(M4824)),NOT(ISNUMBER(N4824)),ABS(M4824)&gt;L4824,N4824&gt;L4824),"FAIL","PASS"))</x:f>
        <x:v>OPEN</x:v>
      </x:c>
    </x:row>
    <x:row r="4825">
      <x:c r="B4825" s="7" t="str">
        <x:v>CAL-04819</x:v>
      </x:c>
      <x:c r="C4825" s="7" t="str">
        <x:v>CH-2410</x:v>
      </x:c>
      <x:c r="D4825" s="7" t="str">
        <x:v>REA-D-B</x:v>
      </x:c>
      <x:c r="E4825" s="7" t="str">
        <x:v>DESTRUCTIVE</x:v>
      </x:c>
      <x:c r="F4825" s="7" t="str">
        <x:v>PTC-B</x:v>
      </x:c>
      <x:c r="G4825" s="7" t="str">
        <x:v>CF-18</x:v>
      </x:c>
      <x:c r="H4825" s="7" t="str">
        <x:v>BEFORE</x:v>
      </x:c>
      <x:c r="I4825" s="7" t="str">
        <x:v>m2</x:v>
      </x:c>
      <x:c r="J4825" s="7" t="n">
        <x:v>0</x:v>
      </x:c>
      <x:c r="K4825" s="7" t="n">
        <x:v>2.5</x:v>
      </x:c>
      <x:c r="L4825" s="7" t="n">
        <x:v>0.01</x:v>
      </x:c>
      <x:c r="M4825" s="7" t="str"/>
      <x:c r="N4825" s="7" t="str"/>
      <x:c r="O4825" s="7" t="str"/>
      <x:c r="P4825" s="7" t="str">
        <x:f>IF(O4825="","OPEN",IF(OR(NOT(ISNUMBER(M4825)),NOT(ISNUMBER(N4825)),ABS(M4825)&gt;L4825,N4825&gt;L4825),"FAIL","PASS"))</x:f>
        <x:v>OPEN</x:v>
      </x:c>
    </x:row>
    <x:row r="4826">
      <x:c r="B4826" s="7" t="str">
        <x:v>CAL-04820</x:v>
      </x:c>
      <x:c r="C4826" s="7" t="str">
        <x:v>CH-2410</x:v>
      </x:c>
      <x:c r="D4826" s="7" t="str">
        <x:v>REA-D-B</x:v>
      </x:c>
      <x:c r="E4826" s="7" t="str">
        <x:v>DESTRUCTIVE</x:v>
      </x:c>
      <x:c r="F4826" s="7" t="str">
        <x:v>PTC-B</x:v>
      </x:c>
      <x:c r="G4826" s="7" t="str">
        <x:v>CF-18</x:v>
      </x:c>
      <x:c r="H4826" s="7" t="str">
        <x:v>AFTER</x:v>
      </x:c>
      <x:c r="I4826" s="7" t="str">
        <x:v>m2</x:v>
      </x:c>
      <x:c r="J4826" s="7" t="n">
        <x:v>0</x:v>
      </x:c>
      <x:c r="K4826" s="7" t="n">
        <x:v>2.5</x:v>
      </x:c>
      <x:c r="L4826" s="7" t="n">
        <x:v>0.01</x:v>
      </x:c>
      <x:c r="M4826" s="7" t="str"/>
      <x:c r="N4826" s="7" t="str"/>
      <x:c r="O4826" s="7" t="str"/>
      <x:c r="P4826" s="7" t="str">
        <x:f>IF(O4826="","OPEN",IF(OR(NOT(ISNUMBER(M4826)),NOT(ISNUMBER(N4826)),ABS(M4826)&gt;L4826,N4826&gt;L4826),"FAIL","PASS"))</x:f>
        <x:v>OPEN</x:v>
      </x:c>
    </x:row>
    <x:row r="4827">
      <x:c r="B4827" s="7" t="str">
        <x:v>CAL-04821</x:v>
      </x:c>
      <x:c r="C4827" s="7" t="str">
        <x:v>CH-2411</x:v>
      </x:c>
      <x:c r="D4827" s="7" t="str">
        <x:v>REA-D-B</x:v>
      </x:c>
      <x:c r="E4827" s="7" t="str">
        <x:v>DESTRUCTIVE</x:v>
      </x:c>
      <x:c r="F4827" s="7" t="str">
        <x:v>PTC-B</x:v>
      </x:c>
      <x:c r="G4827" s="7" t="str">
        <x:v>CF-18</x:v>
      </x:c>
      <x:c r="H4827" s="7" t="str">
        <x:v>BEFORE</x:v>
      </x:c>
      <x:c r="I4827" s="7" t="str">
        <x:v>m2</x:v>
      </x:c>
      <x:c r="J4827" s="7" t="n">
        <x:v>0</x:v>
      </x:c>
      <x:c r="K4827" s="7" t="n">
        <x:v>2.5</x:v>
      </x:c>
      <x:c r="L4827" s="7" t="n">
        <x:v>0.01</x:v>
      </x:c>
      <x:c r="M4827" s="7" t="str"/>
      <x:c r="N4827" s="7" t="str"/>
      <x:c r="O4827" s="7" t="str"/>
      <x:c r="P4827" s="7" t="str">
        <x:f>IF(O4827="","OPEN",IF(OR(NOT(ISNUMBER(M4827)),NOT(ISNUMBER(N4827)),ABS(M4827)&gt;L4827,N4827&gt;L4827),"FAIL","PASS"))</x:f>
        <x:v>OPEN</x:v>
      </x:c>
    </x:row>
    <x:row r="4828">
      <x:c r="B4828" s="7" t="str">
        <x:v>CAL-04822</x:v>
      </x:c>
      <x:c r="C4828" s="7" t="str">
        <x:v>CH-2411</x:v>
      </x:c>
      <x:c r="D4828" s="7" t="str">
        <x:v>REA-D-B</x:v>
      </x:c>
      <x:c r="E4828" s="7" t="str">
        <x:v>DESTRUCTIVE</x:v>
      </x:c>
      <x:c r="F4828" s="7" t="str">
        <x:v>PTC-B</x:v>
      </x:c>
      <x:c r="G4828" s="7" t="str">
        <x:v>CF-18</x:v>
      </x:c>
      <x:c r="H4828" s="7" t="str">
        <x:v>AFTER</x:v>
      </x:c>
      <x:c r="I4828" s="7" t="str">
        <x:v>m2</x:v>
      </x:c>
      <x:c r="J4828" s="7" t="n">
        <x:v>0</x:v>
      </x:c>
      <x:c r="K4828" s="7" t="n">
        <x:v>2.5</x:v>
      </x:c>
      <x:c r="L4828" s="7" t="n">
        <x:v>0.01</x:v>
      </x:c>
      <x:c r="M4828" s="7" t="str"/>
      <x:c r="N4828" s="7" t="str"/>
      <x:c r="O4828" s="7" t="str"/>
      <x:c r="P4828" s="7" t="str">
        <x:f>IF(O4828="","OPEN",IF(OR(NOT(ISNUMBER(M4828)),NOT(ISNUMBER(N4828)),ABS(M4828)&gt;L4828,N4828&gt;L4828),"FAIL","PASS"))</x:f>
        <x:v>OPEN</x:v>
      </x:c>
    </x:row>
    <x:row r="4829">
      <x:c r="B4829" s="7" t="str">
        <x:v>CAL-04823</x:v>
      </x:c>
      <x:c r="C4829" s="7" t="str">
        <x:v>CH-2412</x:v>
      </x:c>
      <x:c r="D4829" s="7" t="str">
        <x:v>REA-D-B</x:v>
      </x:c>
      <x:c r="E4829" s="7" t="str">
        <x:v>DESTRUCTIVE</x:v>
      </x:c>
      <x:c r="F4829" s="7" t="str">
        <x:v>PTC-B</x:v>
      </x:c>
      <x:c r="G4829" s="7" t="str">
        <x:v>CF-18</x:v>
      </x:c>
      <x:c r="H4829" s="7" t="str">
        <x:v>BEFORE</x:v>
      </x:c>
      <x:c r="I4829" s="7" t="str">
        <x:v>m2</x:v>
      </x:c>
      <x:c r="J4829" s="7" t="n">
        <x:v>0</x:v>
      </x:c>
      <x:c r="K4829" s="7" t="n">
        <x:v>2.5</x:v>
      </x:c>
      <x:c r="L4829" s="7" t="n">
        <x:v>0.01</x:v>
      </x:c>
      <x:c r="M4829" s="7" t="str"/>
      <x:c r="N4829" s="7" t="str"/>
      <x:c r="O4829" s="7" t="str"/>
      <x:c r="P4829" s="7" t="str">
        <x:f>IF(O4829="","OPEN",IF(OR(NOT(ISNUMBER(M4829)),NOT(ISNUMBER(N4829)),ABS(M4829)&gt;L4829,N4829&gt;L4829),"FAIL","PASS"))</x:f>
        <x:v>OPEN</x:v>
      </x:c>
    </x:row>
    <x:row r="4830">
      <x:c r="B4830" s="7" t="str">
        <x:v>CAL-04824</x:v>
      </x:c>
      <x:c r="C4830" s="7" t="str">
        <x:v>CH-2412</x:v>
      </x:c>
      <x:c r="D4830" s="7" t="str">
        <x:v>REA-D-B</x:v>
      </x:c>
      <x:c r="E4830" s="7" t="str">
        <x:v>DESTRUCTIVE</x:v>
      </x:c>
      <x:c r="F4830" s="7" t="str">
        <x:v>PTC-B</x:v>
      </x:c>
      <x:c r="G4830" s="7" t="str">
        <x:v>CF-18</x:v>
      </x:c>
      <x:c r="H4830" s="7" t="str">
        <x:v>AFTER</x:v>
      </x:c>
      <x:c r="I4830" s="7" t="str">
        <x:v>m2</x:v>
      </x:c>
      <x:c r="J4830" s="7" t="n">
        <x:v>0</x:v>
      </x:c>
      <x:c r="K4830" s="7" t="n">
        <x:v>2.5</x:v>
      </x:c>
      <x:c r="L4830" s="7" t="n">
        <x:v>0.01</x:v>
      </x:c>
      <x:c r="M4830" s="7" t="str"/>
      <x:c r="N4830" s="7" t="str"/>
      <x:c r="O4830" s="7" t="str"/>
      <x:c r="P4830" s="7" t="str">
        <x:f>IF(O4830="","OPEN",IF(OR(NOT(ISNUMBER(M4830)),NOT(ISNUMBER(N4830)),ABS(M4830)&gt;L4830,N4830&gt;L4830),"FAIL","PASS"))</x:f>
        <x:v>OPEN</x:v>
      </x:c>
    </x:row>
    <x:row r="4831">
      <x:c r="B4831" s="7" t="str">
        <x:v>CAL-04825</x:v>
      </x:c>
      <x:c r="C4831" s="7" t="str">
        <x:v>CH-2413</x:v>
      </x:c>
      <x:c r="D4831" s="7" t="str">
        <x:v>REA-D-B</x:v>
      </x:c>
      <x:c r="E4831" s="7" t="str">
        <x:v>DESTRUCTIVE</x:v>
      </x:c>
      <x:c r="F4831" s="7" t="str">
        <x:v>PTC-B</x:v>
      </x:c>
      <x:c r="G4831" s="7" t="str">
        <x:v>CF-19</x:v>
      </x:c>
      <x:c r="H4831" s="7" t="str">
        <x:v>BEFORE</x:v>
      </x:c>
      <x:c r="I4831" s="7" t="str">
        <x:v>m3/min</x:v>
      </x:c>
      <x:c r="J4831" s="7" t="n">
        <x:v>0</x:v>
      </x:c>
      <x:c r="K4831" s="7" t="n">
        <x:v>5</x:v>
      </x:c>
      <x:c r="L4831" s="7" t="n">
        <x:v>0.01</x:v>
      </x:c>
      <x:c r="M4831" s="7" t="str"/>
      <x:c r="N4831" s="7" t="str"/>
      <x:c r="O4831" s="7" t="str"/>
      <x:c r="P4831" s="7" t="str">
        <x:f>IF(O4831="","OPEN",IF(OR(NOT(ISNUMBER(M4831)),NOT(ISNUMBER(N4831)),ABS(M4831)&gt;L4831,N4831&gt;L4831),"FAIL","PASS"))</x:f>
        <x:v>OPEN</x:v>
      </x:c>
    </x:row>
    <x:row r="4832">
      <x:c r="B4832" s="7" t="str">
        <x:v>CAL-04826</x:v>
      </x:c>
      <x:c r="C4832" s="7" t="str">
        <x:v>CH-2413</x:v>
      </x:c>
      <x:c r="D4832" s="7" t="str">
        <x:v>REA-D-B</x:v>
      </x:c>
      <x:c r="E4832" s="7" t="str">
        <x:v>DESTRUCTIVE</x:v>
      </x:c>
      <x:c r="F4832" s="7" t="str">
        <x:v>PTC-B</x:v>
      </x:c>
      <x:c r="G4832" s="7" t="str">
        <x:v>CF-19</x:v>
      </x:c>
      <x:c r="H4832" s="7" t="str">
        <x:v>AFTER</x:v>
      </x:c>
      <x:c r="I4832" s="7" t="str">
        <x:v>m3/min</x:v>
      </x:c>
      <x:c r="J4832" s="7" t="n">
        <x:v>0</x:v>
      </x:c>
      <x:c r="K4832" s="7" t="n">
        <x:v>5</x:v>
      </x:c>
      <x:c r="L4832" s="7" t="n">
        <x:v>0.01</x:v>
      </x:c>
      <x:c r="M4832" s="7" t="str"/>
      <x:c r="N4832" s="7" t="str"/>
      <x:c r="O4832" s="7" t="str"/>
      <x:c r="P4832" s="7" t="str">
        <x:f>IF(O4832="","OPEN",IF(OR(NOT(ISNUMBER(M4832)),NOT(ISNUMBER(N4832)),ABS(M4832)&gt;L4832,N4832&gt;L4832),"FAIL","PASS"))</x:f>
        <x:v>OPEN</x:v>
      </x:c>
    </x:row>
    <x:row r="4833">
      <x:c r="B4833" s="7" t="str">
        <x:v>CAL-04827</x:v>
      </x:c>
      <x:c r="C4833" s="7" t="str">
        <x:v>CH-2414</x:v>
      </x:c>
      <x:c r="D4833" s="7" t="str">
        <x:v>REA-D-B</x:v>
      </x:c>
      <x:c r="E4833" s="7" t="str">
        <x:v>DESTRUCTIVE</x:v>
      </x:c>
      <x:c r="F4833" s="7" t="str">
        <x:v>PTC-B</x:v>
      </x:c>
      <x:c r="G4833" s="7" t="str">
        <x:v>CF-19</x:v>
      </x:c>
      <x:c r="H4833" s="7" t="str">
        <x:v>BEFORE</x:v>
      </x:c>
      <x:c r="I4833" s="7" t="str">
        <x:v>m3/min</x:v>
      </x:c>
      <x:c r="J4833" s="7" t="n">
        <x:v>0</x:v>
      </x:c>
      <x:c r="K4833" s="7" t="n">
        <x:v>5</x:v>
      </x:c>
      <x:c r="L4833" s="7" t="n">
        <x:v>0.01</x:v>
      </x:c>
      <x:c r="M4833" s="7" t="str"/>
      <x:c r="N4833" s="7" t="str"/>
      <x:c r="O4833" s="7" t="str"/>
      <x:c r="P4833" s="7" t="str">
        <x:f>IF(O4833="","OPEN",IF(OR(NOT(ISNUMBER(M4833)),NOT(ISNUMBER(N4833)),ABS(M4833)&gt;L4833,N4833&gt;L4833),"FAIL","PASS"))</x:f>
        <x:v>OPEN</x:v>
      </x:c>
    </x:row>
    <x:row r="4834">
      <x:c r="B4834" s="7" t="str">
        <x:v>CAL-04828</x:v>
      </x:c>
      <x:c r="C4834" s="7" t="str">
        <x:v>CH-2414</x:v>
      </x:c>
      <x:c r="D4834" s="7" t="str">
        <x:v>REA-D-B</x:v>
      </x:c>
      <x:c r="E4834" s="7" t="str">
        <x:v>DESTRUCTIVE</x:v>
      </x:c>
      <x:c r="F4834" s="7" t="str">
        <x:v>PTC-B</x:v>
      </x:c>
      <x:c r="G4834" s="7" t="str">
        <x:v>CF-19</x:v>
      </x:c>
      <x:c r="H4834" s="7" t="str">
        <x:v>AFTER</x:v>
      </x:c>
      <x:c r="I4834" s="7" t="str">
        <x:v>m3/min</x:v>
      </x:c>
      <x:c r="J4834" s="7" t="n">
        <x:v>0</x:v>
      </x:c>
      <x:c r="K4834" s="7" t="n">
        <x:v>5</x:v>
      </x:c>
      <x:c r="L4834" s="7" t="n">
        <x:v>0.01</x:v>
      </x:c>
      <x:c r="M4834" s="7" t="str"/>
      <x:c r="N4834" s="7" t="str"/>
      <x:c r="O4834" s="7" t="str"/>
      <x:c r="P4834" s="7" t="str">
        <x:f>IF(O4834="","OPEN",IF(OR(NOT(ISNUMBER(M4834)),NOT(ISNUMBER(N4834)),ABS(M4834)&gt;L4834,N4834&gt;L4834),"FAIL","PASS"))</x:f>
        <x:v>OPEN</x:v>
      </x:c>
    </x:row>
    <x:row r="4835">
      <x:c r="B4835" s="7" t="str">
        <x:v>CAL-04829</x:v>
      </x:c>
      <x:c r="C4835" s="7" t="str">
        <x:v>CH-2415</x:v>
      </x:c>
      <x:c r="D4835" s="7" t="str">
        <x:v>REA-D-B</x:v>
      </x:c>
      <x:c r="E4835" s="7" t="str">
        <x:v>DESTRUCTIVE</x:v>
      </x:c>
      <x:c r="F4835" s="7" t="str">
        <x:v>PTC-B</x:v>
      </x:c>
      <x:c r="G4835" s="7" t="str">
        <x:v>CF-19</x:v>
      </x:c>
      <x:c r="H4835" s="7" t="str">
        <x:v>BEFORE</x:v>
      </x:c>
      <x:c r="I4835" s="7" t="str">
        <x:v>m3/min</x:v>
      </x:c>
      <x:c r="J4835" s="7" t="n">
        <x:v>0</x:v>
      </x:c>
      <x:c r="K4835" s="7" t="n">
        <x:v>5</x:v>
      </x:c>
      <x:c r="L4835" s="7" t="n">
        <x:v>0.01</x:v>
      </x:c>
      <x:c r="M4835" s="7" t="str"/>
      <x:c r="N4835" s="7" t="str"/>
      <x:c r="O4835" s="7" t="str"/>
      <x:c r="P4835" s="7" t="str">
        <x:f>IF(O4835="","OPEN",IF(OR(NOT(ISNUMBER(M4835)),NOT(ISNUMBER(N4835)),ABS(M4835)&gt;L4835,N4835&gt;L4835),"FAIL","PASS"))</x:f>
        <x:v>OPEN</x:v>
      </x:c>
    </x:row>
    <x:row r="4836">
      <x:c r="B4836" s="7" t="str">
        <x:v>CAL-04830</x:v>
      </x:c>
      <x:c r="C4836" s="7" t="str">
        <x:v>CH-2415</x:v>
      </x:c>
      <x:c r="D4836" s="7" t="str">
        <x:v>REA-D-B</x:v>
      </x:c>
      <x:c r="E4836" s="7" t="str">
        <x:v>DESTRUCTIVE</x:v>
      </x:c>
      <x:c r="F4836" s="7" t="str">
        <x:v>PTC-B</x:v>
      </x:c>
      <x:c r="G4836" s="7" t="str">
        <x:v>CF-19</x:v>
      </x:c>
      <x:c r="H4836" s="7" t="str">
        <x:v>AFTER</x:v>
      </x:c>
      <x:c r="I4836" s="7" t="str">
        <x:v>m3/min</x:v>
      </x:c>
      <x:c r="J4836" s="7" t="n">
        <x:v>0</x:v>
      </x:c>
      <x:c r="K4836" s="7" t="n">
        <x:v>5</x:v>
      </x:c>
      <x:c r="L4836" s="7" t="n">
        <x:v>0.01</x:v>
      </x:c>
      <x:c r="M4836" s="7" t="str"/>
      <x:c r="N4836" s="7" t="str"/>
      <x:c r="O4836" s="7" t="str"/>
      <x:c r="P4836" s="7" t="str">
        <x:f>IF(O4836="","OPEN",IF(OR(NOT(ISNUMBER(M4836)),NOT(ISNUMBER(N4836)),ABS(M4836)&gt;L4836,N4836&gt;L4836),"FAIL","PASS"))</x:f>
        <x:v>OPEN</x:v>
      </x:c>
    </x:row>
    <x:row r="4837">
      <x:c r="B4837" s="7" t="str">
        <x:v>CAL-04831</x:v>
      </x:c>
      <x:c r="C4837" s="7" t="str">
        <x:v>CH-2416</x:v>
      </x:c>
      <x:c r="D4837" s="7" t="str">
        <x:v>REA-D-B</x:v>
      </x:c>
      <x:c r="E4837" s="7" t="str">
        <x:v>DESTRUCTIVE</x:v>
      </x:c>
      <x:c r="F4837" s="7" t="str">
        <x:v>PTC-B</x:v>
      </x:c>
      <x:c r="G4837" s="7" t="str">
        <x:v>CF-19</x:v>
      </x:c>
      <x:c r="H4837" s="7" t="str">
        <x:v>BEFORE</x:v>
      </x:c>
      <x:c r="I4837" s="7" t="str">
        <x:v>m3/min</x:v>
      </x:c>
      <x:c r="J4837" s="7" t="n">
        <x:v>0</x:v>
      </x:c>
      <x:c r="K4837" s="7" t="n">
        <x:v>5</x:v>
      </x:c>
      <x:c r="L4837" s="7" t="n">
        <x:v>0.01</x:v>
      </x:c>
      <x:c r="M4837" s="7" t="str"/>
      <x:c r="N4837" s="7" t="str"/>
      <x:c r="O4837" s="7" t="str"/>
      <x:c r="P4837" s="7" t="str">
        <x:f>IF(O4837="","OPEN",IF(OR(NOT(ISNUMBER(M4837)),NOT(ISNUMBER(N4837)),ABS(M4837)&gt;L4837,N4837&gt;L4837),"FAIL","PASS"))</x:f>
        <x:v>OPEN</x:v>
      </x:c>
    </x:row>
    <x:row r="4838">
      <x:c r="B4838" s="7" t="str">
        <x:v>CAL-04832</x:v>
      </x:c>
      <x:c r="C4838" s="7" t="str">
        <x:v>CH-2416</x:v>
      </x:c>
      <x:c r="D4838" s="7" t="str">
        <x:v>REA-D-B</x:v>
      </x:c>
      <x:c r="E4838" s="7" t="str">
        <x:v>DESTRUCTIVE</x:v>
      </x:c>
      <x:c r="F4838" s="7" t="str">
        <x:v>PTC-B</x:v>
      </x:c>
      <x:c r="G4838" s="7" t="str">
        <x:v>CF-19</x:v>
      </x:c>
      <x:c r="H4838" s="7" t="str">
        <x:v>AFTER</x:v>
      </x:c>
      <x:c r="I4838" s="7" t="str">
        <x:v>m3/min</x:v>
      </x:c>
      <x:c r="J4838" s="7" t="n">
        <x:v>0</x:v>
      </x:c>
      <x:c r="K4838" s="7" t="n">
        <x:v>5</x:v>
      </x:c>
      <x:c r="L4838" s="7" t="n">
        <x:v>0.01</x:v>
      </x:c>
      <x:c r="M4838" s="7" t="str"/>
      <x:c r="N4838" s="7" t="str"/>
      <x:c r="O4838" s="7" t="str"/>
      <x:c r="P4838" s="7" t="str">
        <x:f>IF(O4838="","OPEN",IF(OR(NOT(ISNUMBER(M4838)),NOT(ISNUMBER(N4838)),ABS(M4838)&gt;L4838,N4838&gt;L4838),"FAIL","PASS"))</x:f>
        <x:v>OPEN</x:v>
      </x:c>
    </x:row>
    <x:row r="4839">
      <x:c r="B4839" s="7" t="str">
        <x:v>CAL-04833</x:v>
      </x:c>
      <x:c r="C4839" s="7" t="str">
        <x:v>CH-2417</x:v>
      </x:c>
      <x:c r="D4839" s="7" t="str">
        <x:v>REA-D-B</x:v>
      </x:c>
      <x:c r="E4839" s="7" t="str">
        <x:v>DESTRUCTIVE</x:v>
      </x:c>
      <x:c r="F4839" s="7" t="str">
        <x:v>PTC-B</x:v>
      </x:c>
      <x:c r="G4839" s="7" t="str">
        <x:v>CF-19</x:v>
      </x:c>
      <x:c r="H4839" s="7" t="str">
        <x:v>BEFORE</x:v>
      </x:c>
      <x:c r="I4839" s="7" t="str">
        <x:v>m3/min</x:v>
      </x:c>
      <x:c r="J4839" s="7" t="n">
        <x:v>0</x:v>
      </x:c>
      <x:c r="K4839" s="7" t="n">
        <x:v>5</x:v>
      </x:c>
      <x:c r="L4839" s="7" t="n">
        <x:v>0.01</x:v>
      </x:c>
      <x:c r="M4839" s="7" t="str"/>
      <x:c r="N4839" s="7" t="str"/>
      <x:c r="O4839" s="7" t="str"/>
      <x:c r="P4839" s="7" t="str">
        <x:f>IF(O4839="","OPEN",IF(OR(NOT(ISNUMBER(M4839)),NOT(ISNUMBER(N4839)),ABS(M4839)&gt;L4839,N4839&gt;L4839),"FAIL","PASS"))</x:f>
        <x:v>OPEN</x:v>
      </x:c>
    </x:row>
    <x:row r="4840">
      <x:c r="B4840" s="7" t="str">
        <x:v>CAL-04834</x:v>
      </x:c>
      <x:c r="C4840" s="7" t="str">
        <x:v>CH-2417</x:v>
      </x:c>
      <x:c r="D4840" s="7" t="str">
        <x:v>REA-D-B</x:v>
      </x:c>
      <x:c r="E4840" s="7" t="str">
        <x:v>DESTRUCTIVE</x:v>
      </x:c>
      <x:c r="F4840" s="7" t="str">
        <x:v>PTC-B</x:v>
      </x:c>
      <x:c r="G4840" s="7" t="str">
        <x:v>CF-19</x:v>
      </x:c>
      <x:c r="H4840" s="7" t="str">
        <x:v>AFTER</x:v>
      </x:c>
      <x:c r="I4840" s="7" t="str">
        <x:v>m3/min</x:v>
      </x:c>
      <x:c r="J4840" s="7" t="n">
        <x:v>0</x:v>
      </x:c>
      <x:c r="K4840" s="7" t="n">
        <x:v>5</x:v>
      </x:c>
      <x:c r="L4840" s="7" t="n">
        <x:v>0.01</x:v>
      </x:c>
      <x:c r="M4840" s="7" t="str"/>
      <x:c r="N4840" s="7" t="str"/>
      <x:c r="O4840" s="7" t="str"/>
      <x:c r="P4840" s="7" t="str">
        <x:f>IF(O4840="","OPEN",IF(OR(NOT(ISNUMBER(M4840)),NOT(ISNUMBER(N4840)),ABS(M4840)&gt;L4840,N4840&gt;L4840),"FAIL","PASS"))</x:f>
        <x:v>OPEN</x:v>
      </x:c>
    </x:row>
    <x:row r="4841">
      <x:c r="B4841" s="7" t="str">
        <x:v>CAL-04835</x:v>
      </x:c>
      <x:c r="C4841" s="7" t="str">
        <x:v>CH-2418</x:v>
      </x:c>
      <x:c r="D4841" s="7" t="str">
        <x:v>REA-D-B</x:v>
      </x:c>
      <x:c r="E4841" s="7" t="str">
        <x:v>DESTRUCTIVE</x:v>
      </x:c>
      <x:c r="F4841" s="7" t="str">
        <x:v>PTC-B</x:v>
      </x:c>
      <x:c r="G4841" s="7" t="str">
        <x:v>CF-19</x:v>
      </x:c>
      <x:c r="H4841" s="7" t="str">
        <x:v>BEFORE</x:v>
      </x:c>
      <x:c r="I4841" s="7" t="str">
        <x:v>m3/min</x:v>
      </x:c>
      <x:c r="J4841" s="7" t="n">
        <x:v>0</x:v>
      </x:c>
      <x:c r="K4841" s="7" t="n">
        <x:v>5</x:v>
      </x:c>
      <x:c r="L4841" s="7" t="n">
        <x:v>0.01</x:v>
      </x:c>
      <x:c r="M4841" s="7" t="str"/>
      <x:c r="N4841" s="7" t="str"/>
      <x:c r="O4841" s="7" t="str"/>
      <x:c r="P4841" s="7" t="str">
        <x:f>IF(O4841="","OPEN",IF(OR(NOT(ISNUMBER(M4841)),NOT(ISNUMBER(N4841)),ABS(M4841)&gt;L4841,N4841&gt;L4841),"FAIL","PASS"))</x:f>
        <x:v>OPEN</x:v>
      </x:c>
    </x:row>
    <x:row r="4842">
      <x:c r="B4842" s="7" t="str">
        <x:v>CAL-04836</x:v>
      </x:c>
      <x:c r="C4842" s="7" t="str">
        <x:v>CH-2418</x:v>
      </x:c>
      <x:c r="D4842" s="7" t="str">
        <x:v>REA-D-B</x:v>
      </x:c>
      <x:c r="E4842" s="7" t="str">
        <x:v>DESTRUCTIVE</x:v>
      </x:c>
      <x:c r="F4842" s="7" t="str">
        <x:v>PTC-B</x:v>
      </x:c>
      <x:c r="G4842" s="7" t="str">
        <x:v>CF-19</x:v>
      </x:c>
      <x:c r="H4842" s="7" t="str">
        <x:v>AFTER</x:v>
      </x:c>
      <x:c r="I4842" s="7" t="str">
        <x:v>m3/min</x:v>
      </x:c>
      <x:c r="J4842" s="7" t="n">
        <x:v>0</x:v>
      </x:c>
      <x:c r="K4842" s="7" t="n">
        <x:v>5</x:v>
      </x:c>
      <x:c r="L4842" s="7" t="n">
        <x:v>0.01</x:v>
      </x:c>
      <x:c r="M4842" s="7" t="str"/>
      <x:c r="N4842" s="7" t="str"/>
      <x:c r="O4842" s="7" t="str"/>
      <x:c r="P4842" s="7" t="str">
        <x:f>IF(O4842="","OPEN",IF(OR(NOT(ISNUMBER(M4842)),NOT(ISNUMBER(N4842)),ABS(M4842)&gt;L4842,N4842&gt;L4842),"FAIL","PASS"))</x:f>
        <x:v>OPEN</x:v>
      </x:c>
    </x:row>
    <x:row r="4843">
      <x:c r="B4843" s="7" t="str">
        <x:v>CAL-04837</x:v>
      </x:c>
      <x:c r="C4843" s="7" t="str">
        <x:v>CH-2419</x:v>
      </x:c>
      <x:c r="D4843" s="7" t="str">
        <x:v>REA-D-B</x:v>
      </x:c>
      <x:c r="E4843" s="7" t="str">
        <x:v>DESTRUCTIVE</x:v>
      </x:c>
      <x:c r="F4843" s="7" t="str">
        <x:v>PTC-B</x:v>
      </x:c>
      <x:c r="G4843" s="7" t="str">
        <x:v>CF-20</x:v>
      </x:c>
      <x:c r="H4843" s="7" t="str">
        <x:v>BEFORE</x:v>
      </x:c>
      <x:c r="I4843" s="7" t="str">
        <x:v>fraction</x:v>
      </x:c>
      <x:c r="J4843" s="7" t="n">
        <x:v>0</x:v>
      </x:c>
      <x:c r="K4843" s="7" t="n">
        <x:v>1</x:v>
      </x:c>
      <x:c r="L4843" s="7" t="n">
        <x:v>0.005</x:v>
      </x:c>
      <x:c r="M4843" s="7" t="str"/>
      <x:c r="N4843" s="7" t="str"/>
      <x:c r="O4843" s="7" t="str"/>
      <x:c r="P4843" s="7" t="str">
        <x:f>IF(O4843="","OPEN",IF(OR(NOT(ISNUMBER(M4843)),NOT(ISNUMBER(N4843)),ABS(M4843)&gt;L4843,N4843&gt;L4843),"FAIL","PASS"))</x:f>
        <x:v>OPEN</x:v>
      </x:c>
    </x:row>
    <x:row r="4844">
      <x:c r="B4844" s="7" t="str">
        <x:v>CAL-04838</x:v>
      </x:c>
      <x:c r="C4844" s="7" t="str">
        <x:v>CH-2419</x:v>
      </x:c>
      <x:c r="D4844" s="7" t="str">
        <x:v>REA-D-B</x:v>
      </x:c>
      <x:c r="E4844" s="7" t="str">
        <x:v>DESTRUCTIVE</x:v>
      </x:c>
      <x:c r="F4844" s="7" t="str">
        <x:v>PTC-B</x:v>
      </x:c>
      <x:c r="G4844" s="7" t="str">
        <x:v>CF-20</x:v>
      </x:c>
      <x:c r="H4844" s="7" t="str">
        <x:v>AFTER</x:v>
      </x:c>
      <x:c r="I4844" s="7" t="str">
        <x:v>fraction</x:v>
      </x:c>
      <x:c r="J4844" s="7" t="n">
        <x:v>0</x:v>
      </x:c>
      <x:c r="K4844" s="7" t="n">
        <x:v>1</x:v>
      </x:c>
      <x:c r="L4844" s="7" t="n">
        <x:v>0.005</x:v>
      </x:c>
      <x:c r="M4844" s="7" t="str"/>
      <x:c r="N4844" s="7" t="str"/>
      <x:c r="O4844" s="7" t="str"/>
      <x:c r="P4844" s="7" t="str">
        <x:f>IF(O4844="","OPEN",IF(OR(NOT(ISNUMBER(M4844)),NOT(ISNUMBER(N4844)),ABS(M4844)&gt;L4844,N4844&gt;L4844),"FAIL","PASS"))</x:f>
        <x:v>OPEN</x:v>
      </x:c>
    </x:row>
    <x:row r="4845">
      <x:c r="B4845" s="7" t="str">
        <x:v>CAL-04839</x:v>
      </x:c>
      <x:c r="C4845" s="7" t="str">
        <x:v>CH-2420</x:v>
      </x:c>
      <x:c r="D4845" s="7" t="str">
        <x:v>REA-D-B</x:v>
      </x:c>
      <x:c r="E4845" s="7" t="str">
        <x:v>DESTRUCTIVE</x:v>
      </x:c>
      <x:c r="F4845" s="7" t="str">
        <x:v>PTC-B</x:v>
      </x:c>
      <x:c r="G4845" s="7" t="str">
        <x:v>CF-20</x:v>
      </x:c>
      <x:c r="H4845" s="7" t="str">
        <x:v>BEFORE</x:v>
      </x:c>
      <x:c r="I4845" s="7" t="str">
        <x:v>fraction</x:v>
      </x:c>
      <x:c r="J4845" s="7" t="n">
        <x:v>0</x:v>
      </x:c>
      <x:c r="K4845" s="7" t="n">
        <x:v>1</x:v>
      </x:c>
      <x:c r="L4845" s="7" t="n">
        <x:v>0.005</x:v>
      </x:c>
      <x:c r="M4845" s="7" t="str"/>
      <x:c r="N4845" s="7" t="str"/>
      <x:c r="O4845" s="7" t="str"/>
      <x:c r="P4845" s="7" t="str">
        <x:f>IF(O4845="","OPEN",IF(OR(NOT(ISNUMBER(M4845)),NOT(ISNUMBER(N4845)),ABS(M4845)&gt;L4845,N4845&gt;L4845),"FAIL","PASS"))</x:f>
        <x:v>OPEN</x:v>
      </x:c>
    </x:row>
    <x:row r="4846">
      <x:c r="B4846" s="7" t="str">
        <x:v>CAL-04840</x:v>
      </x:c>
      <x:c r="C4846" s="7" t="str">
        <x:v>CH-2420</x:v>
      </x:c>
      <x:c r="D4846" s="7" t="str">
        <x:v>REA-D-B</x:v>
      </x:c>
      <x:c r="E4846" s="7" t="str">
        <x:v>DESTRUCTIVE</x:v>
      </x:c>
      <x:c r="F4846" s="7" t="str">
        <x:v>PTC-B</x:v>
      </x:c>
      <x:c r="G4846" s="7" t="str">
        <x:v>CF-20</x:v>
      </x:c>
      <x:c r="H4846" s="7" t="str">
        <x:v>AFTER</x:v>
      </x:c>
      <x:c r="I4846" s="7" t="str">
        <x:v>fraction</x:v>
      </x:c>
      <x:c r="J4846" s="7" t="n">
        <x:v>0</x:v>
      </x:c>
      <x:c r="K4846" s="7" t="n">
        <x:v>1</x:v>
      </x:c>
      <x:c r="L4846" s="7" t="n">
        <x:v>0.005</x:v>
      </x:c>
      <x:c r="M4846" s="7" t="str"/>
      <x:c r="N4846" s="7" t="str"/>
      <x:c r="O4846" s="7" t="str"/>
      <x:c r="P4846" s="7" t="str">
        <x:f>IF(O4846="","OPEN",IF(OR(NOT(ISNUMBER(M4846)),NOT(ISNUMBER(N4846)),ABS(M4846)&gt;L4846,N4846&gt;L4846),"FAIL","PASS"))</x:f>
        <x:v>OPEN</x:v>
      </x:c>
    </x:row>
    <x:row r="4847">
      <x:c r="B4847" s="7" t="str">
        <x:v>CAL-04841</x:v>
      </x:c>
      <x:c r="C4847" s="7" t="str">
        <x:v>CH-2421</x:v>
      </x:c>
      <x:c r="D4847" s="7" t="str">
        <x:v>REA-D-B</x:v>
      </x:c>
      <x:c r="E4847" s="7" t="str">
        <x:v>DESTRUCTIVE</x:v>
      </x:c>
      <x:c r="F4847" s="7" t="str">
        <x:v>PTC-B</x:v>
      </x:c>
      <x:c r="G4847" s="7" t="str">
        <x:v>CF-20</x:v>
      </x:c>
      <x:c r="H4847" s="7" t="str">
        <x:v>BEFORE</x:v>
      </x:c>
      <x:c r="I4847" s="7" t="str">
        <x:v>fraction</x:v>
      </x:c>
      <x:c r="J4847" s="7" t="n">
        <x:v>0</x:v>
      </x:c>
      <x:c r="K4847" s="7" t="n">
        <x:v>1</x:v>
      </x:c>
      <x:c r="L4847" s="7" t="n">
        <x:v>0.005</x:v>
      </x:c>
      <x:c r="M4847" s="7" t="str"/>
      <x:c r="N4847" s="7" t="str"/>
      <x:c r="O4847" s="7" t="str"/>
      <x:c r="P4847" s="7" t="str">
        <x:f>IF(O4847="","OPEN",IF(OR(NOT(ISNUMBER(M4847)),NOT(ISNUMBER(N4847)),ABS(M4847)&gt;L4847,N4847&gt;L4847),"FAIL","PASS"))</x:f>
        <x:v>OPEN</x:v>
      </x:c>
    </x:row>
    <x:row r="4848">
      <x:c r="B4848" s="7" t="str">
        <x:v>CAL-04842</x:v>
      </x:c>
      <x:c r="C4848" s="7" t="str">
        <x:v>CH-2421</x:v>
      </x:c>
      <x:c r="D4848" s="7" t="str">
        <x:v>REA-D-B</x:v>
      </x:c>
      <x:c r="E4848" s="7" t="str">
        <x:v>DESTRUCTIVE</x:v>
      </x:c>
      <x:c r="F4848" s="7" t="str">
        <x:v>PTC-B</x:v>
      </x:c>
      <x:c r="G4848" s="7" t="str">
        <x:v>CF-20</x:v>
      </x:c>
      <x:c r="H4848" s="7" t="str">
        <x:v>AFTER</x:v>
      </x:c>
      <x:c r="I4848" s="7" t="str">
        <x:v>fraction</x:v>
      </x:c>
      <x:c r="J4848" s="7" t="n">
        <x:v>0</x:v>
      </x:c>
      <x:c r="K4848" s="7" t="n">
        <x:v>1</x:v>
      </x:c>
      <x:c r="L4848" s="7" t="n">
        <x:v>0.005</x:v>
      </x:c>
      <x:c r="M4848" s="7" t="str"/>
      <x:c r="N4848" s="7" t="str"/>
      <x:c r="O4848" s="7" t="str"/>
      <x:c r="P4848" s="7" t="str">
        <x:f>IF(O4848="","OPEN",IF(OR(NOT(ISNUMBER(M4848)),NOT(ISNUMBER(N4848)),ABS(M4848)&gt;L4848,N4848&gt;L4848),"FAIL","PASS"))</x:f>
        <x:v>OPEN</x:v>
      </x:c>
    </x:row>
    <x:row r="4849">
      <x:c r="B4849" s="7" t="str">
        <x:v>CAL-04843</x:v>
      </x:c>
      <x:c r="C4849" s="7" t="str">
        <x:v>CH-2422</x:v>
      </x:c>
      <x:c r="D4849" s="7" t="str">
        <x:v>REA-D-B</x:v>
      </x:c>
      <x:c r="E4849" s="7" t="str">
        <x:v>DESTRUCTIVE</x:v>
      </x:c>
      <x:c r="F4849" s="7" t="str">
        <x:v>PTC-B</x:v>
      </x:c>
      <x:c r="G4849" s="7" t="str">
        <x:v>CF-20</x:v>
      </x:c>
      <x:c r="H4849" s="7" t="str">
        <x:v>BEFORE</x:v>
      </x:c>
      <x:c r="I4849" s="7" t="str">
        <x:v>fraction</x:v>
      </x:c>
      <x:c r="J4849" s="7" t="n">
        <x:v>0</x:v>
      </x:c>
      <x:c r="K4849" s="7" t="n">
        <x:v>1</x:v>
      </x:c>
      <x:c r="L4849" s="7" t="n">
        <x:v>0.005</x:v>
      </x:c>
      <x:c r="M4849" s="7" t="str"/>
      <x:c r="N4849" s="7" t="str"/>
      <x:c r="O4849" s="7" t="str"/>
      <x:c r="P4849" s="7" t="str">
        <x:f>IF(O4849="","OPEN",IF(OR(NOT(ISNUMBER(M4849)),NOT(ISNUMBER(N4849)),ABS(M4849)&gt;L4849,N4849&gt;L4849),"FAIL","PASS"))</x:f>
        <x:v>OPEN</x:v>
      </x:c>
    </x:row>
    <x:row r="4850">
      <x:c r="B4850" s="7" t="str">
        <x:v>CAL-04844</x:v>
      </x:c>
      <x:c r="C4850" s="7" t="str">
        <x:v>CH-2422</x:v>
      </x:c>
      <x:c r="D4850" s="7" t="str">
        <x:v>REA-D-B</x:v>
      </x:c>
      <x:c r="E4850" s="7" t="str">
        <x:v>DESTRUCTIVE</x:v>
      </x:c>
      <x:c r="F4850" s="7" t="str">
        <x:v>PTC-B</x:v>
      </x:c>
      <x:c r="G4850" s="7" t="str">
        <x:v>CF-20</x:v>
      </x:c>
      <x:c r="H4850" s="7" t="str">
        <x:v>AFTER</x:v>
      </x:c>
      <x:c r="I4850" s="7" t="str">
        <x:v>fraction</x:v>
      </x:c>
      <x:c r="J4850" s="7" t="n">
        <x:v>0</x:v>
      </x:c>
      <x:c r="K4850" s="7" t="n">
        <x:v>1</x:v>
      </x:c>
      <x:c r="L4850" s="7" t="n">
        <x:v>0.005</x:v>
      </x:c>
      <x:c r="M4850" s="7" t="str"/>
      <x:c r="N4850" s="7" t="str"/>
      <x:c r="O4850" s="7" t="str"/>
      <x:c r="P4850" s="7" t="str">
        <x:f>IF(O4850="","OPEN",IF(OR(NOT(ISNUMBER(M4850)),NOT(ISNUMBER(N4850)),ABS(M4850)&gt;L4850,N4850&gt;L4850),"FAIL","PASS"))</x:f>
        <x:v>OPEN</x:v>
      </x:c>
    </x:row>
    <x:row r="4851">
      <x:c r="B4851" s="7" t="str">
        <x:v>CAL-04845</x:v>
      </x:c>
      <x:c r="C4851" s="7" t="str">
        <x:v>CH-2423</x:v>
      </x:c>
      <x:c r="D4851" s="7" t="str">
        <x:v>REA-D-B</x:v>
      </x:c>
      <x:c r="E4851" s="7" t="str">
        <x:v>DESTRUCTIVE</x:v>
      </x:c>
      <x:c r="F4851" s="7" t="str">
        <x:v>PTC-B</x:v>
      </x:c>
      <x:c r="G4851" s="7" t="str">
        <x:v>CF-20</x:v>
      </x:c>
      <x:c r="H4851" s="7" t="str">
        <x:v>BEFORE</x:v>
      </x:c>
      <x:c r="I4851" s="7" t="str">
        <x:v>fraction</x:v>
      </x:c>
      <x:c r="J4851" s="7" t="n">
        <x:v>0</x:v>
      </x:c>
      <x:c r="K4851" s="7" t="n">
        <x:v>1</x:v>
      </x:c>
      <x:c r="L4851" s="7" t="n">
        <x:v>0.005</x:v>
      </x:c>
      <x:c r="M4851" s="7" t="str"/>
      <x:c r="N4851" s="7" t="str"/>
      <x:c r="O4851" s="7" t="str"/>
      <x:c r="P4851" s="7" t="str">
        <x:f>IF(O4851="","OPEN",IF(OR(NOT(ISNUMBER(M4851)),NOT(ISNUMBER(N4851)),ABS(M4851)&gt;L4851,N4851&gt;L4851),"FAIL","PASS"))</x:f>
        <x:v>OPEN</x:v>
      </x:c>
    </x:row>
    <x:row r="4852">
      <x:c r="B4852" s="7" t="str">
        <x:v>CAL-04846</x:v>
      </x:c>
      <x:c r="C4852" s="7" t="str">
        <x:v>CH-2423</x:v>
      </x:c>
      <x:c r="D4852" s="7" t="str">
        <x:v>REA-D-B</x:v>
      </x:c>
      <x:c r="E4852" s="7" t="str">
        <x:v>DESTRUCTIVE</x:v>
      </x:c>
      <x:c r="F4852" s="7" t="str">
        <x:v>PTC-B</x:v>
      </x:c>
      <x:c r="G4852" s="7" t="str">
        <x:v>CF-20</x:v>
      </x:c>
      <x:c r="H4852" s="7" t="str">
        <x:v>AFTER</x:v>
      </x:c>
      <x:c r="I4852" s="7" t="str">
        <x:v>fraction</x:v>
      </x:c>
      <x:c r="J4852" s="7" t="n">
        <x:v>0</x:v>
      </x:c>
      <x:c r="K4852" s="7" t="n">
        <x:v>1</x:v>
      </x:c>
      <x:c r="L4852" s="7" t="n">
        <x:v>0.005</x:v>
      </x:c>
      <x:c r="M4852" s="7" t="str"/>
      <x:c r="N4852" s="7" t="str"/>
      <x:c r="O4852" s="7" t="str"/>
      <x:c r="P4852" s="7" t="str">
        <x:f>IF(O4852="","OPEN",IF(OR(NOT(ISNUMBER(M4852)),NOT(ISNUMBER(N4852)),ABS(M4852)&gt;L4852,N4852&gt;L4852),"FAIL","PASS"))</x:f>
        <x:v>OPEN</x:v>
      </x:c>
    </x:row>
    <x:row r="4853">
      <x:c r="B4853" s="7" t="str">
        <x:v>CAL-04847</x:v>
      </x:c>
      <x:c r="C4853" s="7" t="str">
        <x:v>CH-2424</x:v>
      </x:c>
      <x:c r="D4853" s="7" t="str">
        <x:v>REA-D-B</x:v>
      </x:c>
      <x:c r="E4853" s="7" t="str">
        <x:v>DESTRUCTIVE</x:v>
      </x:c>
      <x:c r="F4853" s="7" t="str">
        <x:v>PTC-B</x:v>
      </x:c>
      <x:c r="G4853" s="7" t="str">
        <x:v>CF-20</x:v>
      </x:c>
      <x:c r="H4853" s="7" t="str">
        <x:v>BEFORE</x:v>
      </x:c>
      <x:c r="I4853" s="7" t="str">
        <x:v>fraction</x:v>
      </x:c>
      <x:c r="J4853" s="7" t="n">
        <x:v>0</x:v>
      </x:c>
      <x:c r="K4853" s="7" t="n">
        <x:v>1</x:v>
      </x:c>
      <x:c r="L4853" s="7" t="n">
        <x:v>0.005</x:v>
      </x:c>
      <x:c r="M4853" s="7" t="str"/>
      <x:c r="N4853" s="7" t="str"/>
      <x:c r="O4853" s="7" t="str"/>
      <x:c r="P4853" s="7" t="str">
        <x:f>IF(O4853="","OPEN",IF(OR(NOT(ISNUMBER(M4853)),NOT(ISNUMBER(N4853)),ABS(M4853)&gt;L4853,N4853&gt;L4853),"FAIL","PASS"))</x:f>
        <x:v>OPEN</x:v>
      </x:c>
    </x:row>
    <x:row r="4854">
      <x:c r="B4854" s="7" t="str">
        <x:v>CAL-04848</x:v>
      </x:c>
      <x:c r="C4854" s="7" t="str">
        <x:v>CH-2424</x:v>
      </x:c>
      <x:c r="D4854" s="7" t="str">
        <x:v>REA-D-B</x:v>
      </x:c>
      <x:c r="E4854" s="7" t="str">
        <x:v>DESTRUCTIVE</x:v>
      </x:c>
      <x:c r="F4854" s="7" t="str">
        <x:v>PTC-B</x:v>
      </x:c>
      <x:c r="G4854" s="7" t="str">
        <x:v>CF-20</x:v>
      </x:c>
      <x:c r="H4854" s="7" t="str">
        <x:v>AFTER</x:v>
      </x:c>
      <x:c r="I4854" s="7" t="str">
        <x:v>fraction</x:v>
      </x:c>
      <x:c r="J4854" s="7" t="n">
        <x:v>0</x:v>
      </x:c>
      <x:c r="K4854" s="7" t="n">
        <x:v>1</x:v>
      </x:c>
      <x:c r="L4854" s="7" t="n">
        <x:v>0.005</x:v>
      </x:c>
      <x:c r="M4854" s="7" t="str"/>
      <x:c r="N4854" s="7" t="str"/>
      <x:c r="O4854" s="7" t="str"/>
      <x:c r="P4854" s="7" t="str">
        <x:f>IF(O4854="","OPEN",IF(OR(NOT(ISNUMBER(M4854)),NOT(ISNUMBER(N4854)),ABS(M4854)&gt;L4854,N4854&gt;L4854),"FAIL","PASS"))</x:f>
        <x:v>OPEN</x:v>
      </x:c>
    </x:row>
    <x:row r="4855">
      <x:c r="B4855" s="7" t="str">
        <x:v>CAL-04849</x:v>
      </x:c>
      <x:c r="C4855" s="7" t="str">
        <x:v>CH-2425</x:v>
      </x:c>
      <x:c r="D4855" s="7" t="str">
        <x:v>REA-D-B</x:v>
      </x:c>
      <x:c r="E4855" s="7" t="str">
        <x:v>DESTRUCTIVE</x:v>
      </x:c>
      <x:c r="F4855" s="7" t="str">
        <x:v>PTC-B</x:v>
      </x:c>
      <x:c r="G4855" s="7" t="str">
        <x:v>CF-21</x:v>
      </x:c>
      <x:c r="H4855" s="7" t="str">
        <x:v>BEFORE</x:v>
      </x:c>
      <x:c r="I4855" s="7" t="str">
        <x:v>fraction</x:v>
      </x:c>
      <x:c r="J4855" s="7" t="n">
        <x:v>0</x:v>
      </x:c>
      <x:c r="K4855" s="7" t="n">
        <x:v>1</x:v>
      </x:c>
      <x:c r="L4855" s="7" t="n">
        <x:v>0.005</x:v>
      </x:c>
      <x:c r="M4855" s="7" t="str"/>
      <x:c r="N4855" s="7" t="str"/>
      <x:c r="O4855" s="7" t="str"/>
      <x:c r="P4855" s="7" t="str">
        <x:f>IF(O4855="","OPEN",IF(OR(NOT(ISNUMBER(M4855)),NOT(ISNUMBER(N4855)),ABS(M4855)&gt;L4855,N4855&gt;L4855),"FAIL","PASS"))</x:f>
        <x:v>OPEN</x:v>
      </x:c>
    </x:row>
    <x:row r="4856">
      <x:c r="B4856" s="7" t="str">
        <x:v>CAL-04850</x:v>
      </x:c>
      <x:c r="C4856" s="7" t="str">
        <x:v>CH-2425</x:v>
      </x:c>
      <x:c r="D4856" s="7" t="str">
        <x:v>REA-D-B</x:v>
      </x:c>
      <x:c r="E4856" s="7" t="str">
        <x:v>DESTRUCTIVE</x:v>
      </x:c>
      <x:c r="F4856" s="7" t="str">
        <x:v>PTC-B</x:v>
      </x:c>
      <x:c r="G4856" s="7" t="str">
        <x:v>CF-21</x:v>
      </x:c>
      <x:c r="H4856" s="7" t="str">
        <x:v>AFTER</x:v>
      </x:c>
      <x:c r="I4856" s="7" t="str">
        <x:v>fraction</x:v>
      </x:c>
      <x:c r="J4856" s="7" t="n">
        <x:v>0</x:v>
      </x:c>
      <x:c r="K4856" s="7" t="n">
        <x:v>1</x:v>
      </x:c>
      <x:c r="L4856" s="7" t="n">
        <x:v>0.005</x:v>
      </x:c>
      <x:c r="M4856" s="7" t="str"/>
      <x:c r="N4856" s="7" t="str"/>
      <x:c r="O4856" s="7" t="str"/>
      <x:c r="P4856" s="7" t="str">
        <x:f>IF(O4856="","OPEN",IF(OR(NOT(ISNUMBER(M4856)),NOT(ISNUMBER(N4856)),ABS(M4856)&gt;L4856,N4856&gt;L4856),"FAIL","PASS"))</x:f>
        <x:v>OPEN</x:v>
      </x:c>
    </x:row>
    <x:row r="4857">
      <x:c r="B4857" s="7" t="str">
        <x:v>CAL-04851</x:v>
      </x:c>
      <x:c r="C4857" s="7" t="str">
        <x:v>CH-2426</x:v>
      </x:c>
      <x:c r="D4857" s="7" t="str">
        <x:v>REA-D-B</x:v>
      </x:c>
      <x:c r="E4857" s="7" t="str">
        <x:v>DESTRUCTIVE</x:v>
      </x:c>
      <x:c r="F4857" s="7" t="str">
        <x:v>PTC-B</x:v>
      </x:c>
      <x:c r="G4857" s="7" t="str">
        <x:v>CF-21</x:v>
      </x:c>
      <x:c r="H4857" s="7" t="str">
        <x:v>BEFORE</x:v>
      </x:c>
      <x:c r="I4857" s="7" t="str">
        <x:v>fraction</x:v>
      </x:c>
      <x:c r="J4857" s="7" t="n">
        <x:v>0</x:v>
      </x:c>
      <x:c r="K4857" s="7" t="n">
        <x:v>1</x:v>
      </x:c>
      <x:c r="L4857" s="7" t="n">
        <x:v>0.005</x:v>
      </x:c>
      <x:c r="M4857" s="7" t="str"/>
      <x:c r="N4857" s="7" t="str"/>
      <x:c r="O4857" s="7" t="str"/>
      <x:c r="P4857" s="7" t="str">
        <x:f>IF(O4857="","OPEN",IF(OR(NOT(ISNUMBER(M4857)),NOT(ISNUMBER(N4857)),ABS(M4857)&gt;L4857,N4857&gt;L4857),"FAIL","PASS"))</x:f>
        <x:v>OPEN</x:v>
      </x:c>
    </x:row>
    <x:row r="4858">
      <x:c r="B4858" s="7" t="str">
        <x:v>CAL-04852</x:v>
      </x:c>
      <x:c r="C4858" s="7" t="str">
        <x:v>CH-2426</x:v>
      </x:c>
      <x:c r="D4858" s="7" t="str">
        <x:v>REA-D-B</x:v>
      </x:c>
      <x:c r="E4858" s="7" t="str">
        <x:v>DESTRUCTIVE</x:v>
      </x:c>
      <x:c r="F4858" s="7" t="str">
        <x:v>PTC-B</x:v>
      </x:c>
      <x:c r="G4858" s="7" t="str">
        <x:v>CF-21</x:v>
      </x:c>
      <x:c r="H4858" s="7" t="str">
        <x:v>AFTER</x:v>
      </x:c>
      <x:c r="I4858" s="7" t="str">
        <x:v>fraction</x:v>
      </x:c>
      <x:c r="J4858" s="7" t="n">
        <x:v>0</x:v>
      </x:c>
      <x:c r="K4858" s="7" t="n">
        <x:v>1</x:v>
      </x:c>
      <x:c r="L4858" s="7" t="n">
        <x:v>0.005</x:v>
      </x:c>
      <x:c r="M4858" s="7" t="str"/>
      <x:c r="N4858" s="7" t="str"/>
      <x:c r="O4858" s="7" t="str"/>
      <x:c r="P4858" s="7" t="str">
        <x:f>IF(O4858="","OPEN",IF(OR(NOT(ISNUMBER(M4858)),NOT(ISNUMBER(N4858)),ABS(M4858)&gt;L4858,N4858&gt;L4858),"FAIL","PASS"))</x:f>
        <x:v>OPEN</x:v>
      </x:c>
    </x:row>
    <x:row r="4859">
      <x:c r="B4859" s="7" t="str">
        <x:v>CAL-04853</x:v>
      </x:c>
      <x:c r="C4859" s="7" t="str">
        <x:v>CH-2427</x:v>
      </x:c>
      <x:c r="D4859" s="7" t="str">
        <x:v>REA-D-B</x:v>
      </x:c>
      <x:c r="E4859" s="7" t="str">
        <x:v>DESTRUCTIVE</x:v>
      </x:c>
      <x:c r="F4859" s="7" t="str">
        <x:v>PTC-B</x:v>
      </x:c>
      <x:c r="G4859" s="7" t="str">
        <x:v>CF-21</x:v>
      </x:c>
      <x:c r="H4859" s="7" t="str">
        <x:v>BEFORE</x:v>
      </x:c>
      <x:c r="I4859" s="7" t="str">
        <x:v>fraction</x:v>
      </x:c>
      <x:c r="J4859" s="7" t="n">
        <x:v>0</x:v>
      </x:c>
      <x:c r="K4859" s="7" t="n">
        <x:v>1</x:v>
      </x:c>
      <x:c r="L4859" s="7" t="n">
        <x:v>0.005</x:v>
      </x:c>
      <x:c r="M4859" s="7" t="str"/>
      <x:c r="N4859" s="7" t="str"/>
      <x:c r="O4859" s="7" t="str"/>
      <x:c r="P4859" s="7" t="str">
        <x:f>IF(O4859="","OPEN",IF(OR(NOT(ISNUMBER(M4859)),NOT(ISNUMBER(N4859)),ABS(M4859)&gt;L4859,N4859&gt;L4859),"FAIL","PASS"))</x:f>
        <x:v>OPEN</x:v>
      </x:c>
    </x:row>
    <x:row r="4860">
      <x:c r="B4860" s="7" t="str">
        <x:v>CAL-04854</x:v>
      </x:c>
      <x:c r="C4860" s="7" t="str">
        <x:v>CH-2427</x:v>
      </x:c>
      <x:c r="D4860" s="7" t="str">
        <x:v>REA-D-B</x:v>
      </x:c>
      <x:c r="E4860" s="7" t="str">
        <x:v>DESTRUCTIVE</x:v>
      </x:c>
      <x:c r="F4860" s="7" t="str">
        <x:v>PTC-B</x:v>
      </x:c>
      <x:c r="G4860" s="7" t="str">
        <x:v>CF-21</x:v>
      </x:c>
      <x:c r="H4860" s="7" t="str">
        <x:v>AFTER</x:v>
      </x:c>
      <x:c r="I4860" s="7" t="str">
        <x:v>fraction</x:v>
      </x:c>
      <x:c r="J4860" s="7" t="n">
        <x:v>0</x:v>
      </x:c>
      <x:c r="K4860" s="7" t="n">
        <x:v>1</x:v>
      </x:c>
      <x:c r="L4860" s="7" t="n">
        <x:v>0.005</x:v>
      </x:c>
      <x:c r="M4860" s="7" t="str"/>
      <x:c r="N4860" s="7" t="str"/>
      <x:c r="O4860" s="7" t="str"/>
      <x:c r="P4860" s="7" t="str">
        <x:f>IF(O4860="","OPEN",IF(OR(NOT(ISNUMBER(M4860)),NOT(ISNUMBER(N4860)),ABS(M4860)&gt;L4860,N4860&gt;L4860),"FAIL","PASS"))</x:f>
        <x:v>OPEN</x:v>
      </x:c>
    </x:row>
    <x:row r="4861">
      <x:c r="B4861" s="7" t="str">
        <x:v>CAL-04855</x:v>
      </x:c>
      <x:c r="C4861" s="7" t="str">
        <x:v>CH-2428</x:v>
      </x:c>
      <x:c r="D4861" s="7" t="str">
        <x:v>REA-D-B</x:v>
      </x:c>
      <x:c r="E4861" s="7" t="str">
        <x:v>DESTRUCTIVE</x:v>
      </x:c>
      <x:c r="F4861" s="7" t="str">
        <x:v>PTC-B</x:v>
      </x:c>
      <x:c r="G4861" s="7" t="str">
        <x:v>CF-21</x:v>
      </x:c>
      <x:c r="H4861" s="7" t="str">
        <x:v>BEFORE</x:v>
      </x:c>
      <x:c r="I4861" s="7" t="str">
        <x:v>fraction</x:v>
      </x:c>
      <x:c r="J4861" s="7" t="n">
        <x:v>0</x:v>
      </x:c>
      <x:c r="K4861" s="7" t="n">
        <x:v>1</x:v>
      </x:c>
      <x:c r="L4861" s="7" t="n">
        <x:v>0.005</x:v>
      </x:c>
      <x:c r="M4861" s="7" t="str"/>
      <x:c r="N4861" s="7" t="str"/>
      <x:c r="O4861" s="7" t="str"/>
      <x:c r="P4861" s="7" t="str">
        <x:f>IF(O4861="","OPEN",IF(OR(NOT(ISNUMBER(M4861)),NOT(ISNUMBER(N4861)),ABS(M4861)&gt;L4861,N4861&gt;L4861),"FAIL","PASS"))</x:f>
        <x:v>OPEN</x:v>
      </x:c>
    </x:row>
    <x:row r="4862">
      <x:c r="B4862" s="7" t="str">
        <x:v>CAL-04856</x:v>
      </x:c>
      <x:c r="C4862" s="7" t="str">
        <x:v>CH-2428</x:v>
      </x:c>
      <x:c r="D4862" s="7" t="str">
        <x:v>REA-D-B</x:v>
      </x:c>
      <x:c r="E4862" s="7" t="str">
        <x:v>DESTRUCTIVE</x:v>
      </x:c>
      <x:c r="F4862" s="7" t="str">
        <x:v>PTC-B</x:v>
      </x:c>
      <x:c r="G4862" s="7" t="str">
        <x:v>CF-21</x:v>
      </x:c>
      <x:c r="H4862" s="7" t="str">
        <x:v>AFTER</x:v>
      </x:c>
      <x:c r="I4862" s="7" t="str">
        <x:v>fraction</x:v>
      </x:c>
      <x:c r="J4862" s="7" t="n">
        <x:v>0</x:v>
      </x:c>
      <x:c r="K4862" s="7" t="n">
        <x:v>1</x:v>
      </x:c>
      <x:c r="L4862" s="7" t="n">
        <x:v>0.005</x:v>
      </x:c>
      <x:c r="M4862" s="7" t="str"/>
      <x:c r="N4862" s="7" t="str"/>
      <x:c r="O4862" s="7" t="str"/>
      <x:c r="P4862" s="7" t="str">
        <x:f>IF(O4862="","OPEN",IF(OR(NOT(ISNUMBER(M4862)),NOT(ISNUMBER(N4862)),ABS(M4862)&gt;L4862,N4862&gt;L4862),"FAIL","PASS"))</x:f>
        <x:v>OPEN</x:v>
      </x:c>
    </x:row>
    <x:row r="4863">
      <x:c r="B4863" s="7" t="str">
        <x:v>CAL-04857</x:v>
      </x:c>
      <x:c r="C4863" s="7" t="str">
        <x:v>CH-2429</x:v>
      </x:c>
      <x:c r="D4863" s="7" t="str">
        <x:v>REA-D-B</x:v>
      </x:c>
      <x:c r="E4863" s="7" t="str">
        <x:v>DESTRUCTIVE</x:v>
      </x:c>
      <x:c r="F4863" s="7" t="str">
        <x:v>PTC-B</x:v>
      </x:c>
      <x:c r="G4863" s="7" t="str">
        <x:v>CF-21</x:v>
      </x:c>
      <x:c r="H4863" s="7" t="str">
        <x:v>BEFORE</x:v>
      </x:c>
      <x:c r="I4863" s="7" t="str">
        <x:v>fraction</x:v>
      </x:c>
      <x:c r="J4863" s="7" t="n">
        <x:v>0</x:v>
      </x:c>
      <x:c r="K4863" s="7" t="n">
        <x:v>1</x:v>
      </x:c>
      <x:c r="L4863" s="7" t="n">
        <x:v>0.005</x:v>
      </x:c>
      <x:c r="M4863" s="7" t="str"/>
      <x:c r="N4863" s="7" t="str"/>
      <x:c r="O4863" s="7" t="str"/>
      <x:c r="P4863" s="7" t="str">
        <x:f>IF(O4863="","OPEN",IF(OR(NOT(ISNUMBER(M4863)),NOT(ISNUMBER(N4863)),ABS(M4863)&gt;L4863,N4863&gt;L4863),"FAIL","PASS"))</x:f>
        <x:v>OPEN</x:v>
      </x:c>
    </x:row>
    <x:row r="4864">
      <x:c r="B4864" s="7" t="str">
        <x:v>CAL-04858</x:v>
      </x:c>
      <x:c r="C4864" s="7" t="str">
        <x:v>CH-2429</x:v>
      </x:c>
      <x:c r="D4864" s="7" t="str">
        <x:v>REA-D-B</x:v>
      </x:c>
      <x:c r="E4864" s="7" t="str">
        <x:v>DESTRUCTIVE</x:v>
      </x:c>
      <x:c r="F4864" s="7" t="str">
        <x:v>PTC-B</x:v>
      </x:c>
      <x:c r="G4864" s="7" t="str">
        <x:v>CF-21</x:v>
      </x:c>
      <x:c r="H4864" s="7" t="str">
        <x:v>AFTER</x:v>
      </x:c>
      <x:c r="I4864" s="7" t="str">
        <x:v>fraction</x:v>
      </x:c>
      <x:c r="J4864" s="7" t="n">
        <x:v>0</x:v>
      </x:c>
      <x:c r="K4864" s="7" t="n">
        <x:v>1</x:v>
      </x:c>
      <x:c r="L4864" s="7" t="n">
        <x:v>0.005</x:v>
      </x:c>
      <x:c r="M4864" s="7" t="str"/>
      <x:c r="N4864" s="7" t="str"/>
      <x:c r="O4864" s="7" t="str"/>
      <x:c r="P4864" s="7" t="str">
        <x:f>IF(O4864="","OPEN",IF(OR(NOT(ISNUMBER(M4864)),NOT(ISNUMBER(N4864)),ABS(M4864)&gt;L4864,N4864&gt;L4864),"FAIL","PASS"))</x:f>
        <x:v>OPEN</x:v>
      </x:c>
    </x:row>
    <x:row r="4865">
      <x:c r="B4865" s="7" t="str">
        <x:v>CAL-04859</x:v>
      </x:c>
      <x:c r="C4865" s="7" t="str">
        <x:v>CH-2430</x:v>
      </x:c>
      <x:c r="D4865" s="7" t="str">
        <x:v>REA-D-B</x:v>
      </x:c>
      <x:c r="E4865" s="7" t="str">
        <x:v>DESTRUCTIVE</x:v>
      </x:c>
      <x:c r="F4865" s="7" t="str">
        <x:v>PTC-B</x:v>
      </x:c>
      <x:c r="G4865" s="7" t="str">
        <x:v>CF-21</x:v>
      </x:c>
      <x:c r="H4865" s="7" t="str">
        <x:v>BEFORE</x:v>
      </x:c>
      <x:c r="I4865" s="7" t="str">
        <x:v>fraction</x:v>
      </x:c>
      <x:c r="J4865" s="7" t="n">
        <x:v>0</x:v>
      </x:c>
      <x:c r="K4865" s="7" t="n">
        <x:v>1</x:v>
      </x:c>
      <x:c r="L4865" s="7" t="n">
        <x:v>0.005</x:v>
      </x:c>
      <x:c r="M4865" s="7" t="str"/>
      <x:c r="N4865" s="7" t="str"/>
      <x:c r="O4865" s="7" t="str"/>
      <x:c r="P4865" s="7" t="str">
        <x:f>IF(O4865="","OPEN",IF(OR(NOT(ISNUMBER(M4865)),NOT(ISNUMBER(N4865)),ABS(M4865)&gt;L4865,N4865&gt;L4865),"FAIL","PASS"))</x:f>
        <x:v>OPEN</x:v>
      </x:c>
    </x:row>
    <x:row r="4866">
      <x:c r="B4866" s="7" t="str">
        <x:v>CAL-04860</x:v>
      </x:c>
      <x:c r="C4866" s="7" t="str">
        <x:v>CH-2430</x:v>
      </x:c>
      <x:c r="D4866" s="7" t="str">
        <x:v>REA-D-B</x:v>
      </x:c>
      <x:c r="E4866" s="7" t="str">
        <x:v>DESTRUCTIVE</x:v>
      </x:c>
      <x:c r="F4866" s="7" t="str">
        <x:v>PTC-B</x:v>
      </x:c>
      <x:c r="G4866" s="7" t="str">
        <x:v>CF-21</x:v>
      </x:c>
      <x:c r="H4866" s="7" t="str">
        <x:v>AFTER</x:v>
      </x:c>
      <x:c r="I4866" s="7" t="str">
        <x:v>fraction</x:v>
      </x:c>
      <x:c r="J4866" s="7" t="n">
        <x:v>0</x:v>
      </x:c>
      <x:c r="K4866" s="7" t="n">
        <x:v>1</x:v>
      </x:c>
      <x:c r="L4866" s="7" t="n">
        <x:v>0.005</x:v>
      </x:c>
      <x:c r="M4866" s="7" t="str"/>
      <x:c r="N4866" s="7" t="str"/>
      <x:c r="O4866" s="7" t="str"/>
      <x:c r="P4866" s="7" t="str">
        <x:f>IF(O4866="","OPEN",IF(OR(NOT(ISNUMBER(M4866)),NOT(ISNUMBER(N4866)),ABS(M4866)&gt;L4866,N4866&gt;L4866),"FAIL","PASS"))</x:f>
        <x:v>OPEN</x:v>
      </x:c>
    </x:row>
    <x:row r="4867">
      <x:c r="B4867" s="7" t="str">
        <x:v>CAL-04861</x:v>
      </x:c>
      <x:c r="C4867" s="7" t="str">
        <x:v>CH-2431</x:v>
      </x:c>
      <x:c r="D4867" s="7" t="str">
        <x:v>REA-D-B</x:v>
      </x:c>
      <x:c r="E4867" s="7" t="str">
        <x:v>DESTRUCTIVE</x:v>
      </x:c>
      <x:c r="F4867" s="7" t="str">
        <x:v>PTC-B</x:v>
      </x:c>
      <x:c r="G4867" s="7" t="str">
        <x:v>CF-22</x:v>
      </x:c>
      <x:c r="H4867" s="7" t="str">
        <x:v>BEFORE</x:v>
      </x:c>
      <x:c r="I4867" s="7" t="str">
        <x:v>kg</x:v>
      </x:c>
      <x:c r="J4867" s="7" t="n">
        <x:v>0</x:v>
      </x:c>
      <x:c r="K4867" s="7" t="n">
        <x:v>0.1</x:v>
      </x:c>
      <x:c r="L4867" s="7" t="n">
        <x:v>0.01</x:v>
      </x:c>
      <x:c r="M4867" s="7" t="str"/>
      <x:c r="N4867" s="7" t="str"/>
      <x:c r="O4867" s="7" t="str"/>
      <x:c r="P4867" s="7" t="str">
        <x:f>IF(O4867="","OPEN",IF(OR(NOT(ISNUMBER(M4867)),NOT(ISNUMBER(N4867)),ABS(M4867)&gt;L4867,N4867&gt;L4867),"FAIL","PASS"))</x:f>
        <x:v>OPEN</x:v>
      </x:c>
    </x:row>
    <x:row r="4868">
      <x:c r="B4868" s="7" t="str">
        <x:v>CAL-04862</x:v>
      </x:c>
      <x:c r="C4868" s="7" t="str">
        <x:v>CH-2431</x:v>
      </x:c>
      <x:c r="D4868" s="7" t="str">
        <x:v>REA-D-B</x:v>
      </x:c>
      <x:c r="E4868" s="7" t="str">
        <x:v>DESTRUCTIVE</x:v>
      </x:c>
      <x:c r="F4868" s="7" t="str">
        <x:v>PTC-B</x:v>
      </x:c>
      <x:c r="G4868" s="7" t="str">
        <x:v>CF-22</x:v>
      </x:c>
      <x:c r="H4868" s="7" t="str">
        <x:v>AFTER</x:v>
      </x:c>
      <x:c r="I4868" s="7" t="str">
        <x:v>kg</x:v>
      </x:c>
      <x:c r="J4868" s="7" t="n">
        <x:v>0</x:v>
      </x:c>
      <x:c r="K4868" s="7" t="n">
        <x:v>0.1</x:v>
      </x:c>
      <x:c r="L4868" s="7" t="n">
        <x:v>0.01</x:v>
      </x:c>
      <x:c r="M4868" s="7" t="str"/>
      <x:c r="N4868" s="7" t="str"/>
      <x:c r="O4868" s="7" t="str"/>
      <x:c r="P4868" s="7" t="str">
        <x:f>IF(O4868="","OPEN",IF(OR(NOT(ISNUMBER(M4868)),NOT(ISNUMBER(N4868)),ABS(M4868)&gt;L4868,N4868&gt;L4868),"FAIL","PASS"))</x:f>
        <x:v>OPEN</x:v>
      </x:c>
    </x:row>
    <x:row r="4869">
      <x:c r="B4869" s="7" t="str">
        <x:v>CAL-04863</x:v>
      </x:c>
      <x:c r="C4869" s="7" t="str">
        <x:v>CH-2432</x:v>
      </x:c>
      <x:c r="D4869" s="7" t="str">
        <x:v>REA-D-B</x:v>
      </x:c>
      <x:c r="E4869" s="7" t="str">
        <x:v>DESTRUCTIVE</x:v>
      </x:c>
      <x:c r="F4869" s="7" t="str">
        <x:v>PTC-B</x:v>
      </x:c>
      <x:c r="G4869" s="7" t="str">
        <x:v>CF-22</x:v>
      </x:c>
      <x:c r="H4869" s="7" t="str">
        <x:v>BEFORE</x:v>
      </x:c>
      <x:c r="I4869" s="7" t="str">
        <x:v>kg</x:v>
      </x:c>
      <x:c r="J4869" s="7" t="n">
        <x:v>0</x:v>
      </x:c>
      <x:c r="K4869" s="7" t="n">
        <x:v>0.1</x:v>
      </x:c>
      <x:c r="L4869" s="7" t="n">
        <x:v>0.01</x:v>
      </x:c>
      <x:c r="M4869" s="7" t="str"/>
      <x:c r="N4869" s="7" t="str"/>
      <x:c r="O4869" s="7" t="str"/>
      <x:c r="P4869" s="7" t="str">
        <x:f>IF(O4869="","OPEN",IF(OR(NOT(ISNUMBER(M4869)),NOT(ISNUMBER(N4869)),ABS(M4869)&gt;L4869,N4869&gt;L4869),"FAIL","PASS"))</x:f>
        <x:v>OPEN</x:v>
      </x:c>
    </x:row>
    <x:row r="4870">
      <x:c r="B4870" s="7" t="str">
        <x:v>CAL-04864</x:v>
      </x:c>
      <x:c r="C4870" s="7" t="str">
        <x:v>CH-2432</x:v>
      </x:c>
      <x:c r="D4870" s="7" t="str">
        <x:v>REA-D-B</x:v>
      </x:c>
      <x:c r="E4870" s="7" t="str">
        <x:v>DESTRUCTIVE</x:v>
      </x:c>
      <x:c r="F4870" s="7" t="str">
        <x:v>PTC-B</x:v>
      </x:c>
      <x:c r="G4870" s="7" t="str">
        <x:v>CF-22</x:v>
      </x:c>
      <x:c r="H4870" s="7" t="str">
        <x:v>AFTER</x:v>
      </x:c>
      <x:c r="I4870" s="7" t="str">
        <x:v>kg</x:v>
      </x:c>
      <x:c r="J4870" s="7" t="n">
        <x:v>0</x:v>
      </x:c>
      <x:c r="K4870" s="7" t="n">
        <x:v>0.1</x:v>
      </x:c>
      <x:c r="L4870" s="7" t="n">
        <x:v>0.01</x:v>
      </x:c>
      <x:c r="M4870" s="7" t="str"/>
      <x:c r="N4870" s="7" t="str"/>
      <x:c r="O4870" s="7" t="str"/>
      <x:c r="P4870" s="7" t="str">
        <x:f>IF(O4870="","OPEN",IF(OR(NOT(ISNUMBER(M4870)),NOT(ISNUMBER(N4870)),ABS(M4870)&gt;L4870,N4870&gt;L4870),"FAIL","PASS"))</x:f>
        <x:v>OPEN</x:v>
      </x:c>
    </x:row>
    <x:row r="4871">
      <x:c r="B4871" s="7" t="str">
        <x:v>CAL-04865</x:v>
      </x:c>
      <x:c r="C4871" s="7" t="str">
        <x:v>CH-2433</x:v>
      </x:c>
      <x:c r="D4871" s="7" t="str">
        <x:v>REA-D-B</x:v>
      </x:c>
      <x:c r="E4871" s="7" t="str">
        <x:v>DESTRUCTIVE</x:v>
      </x:c>
      <x:c r="F4871" s="7" t="str">
        <x:v>PTC-B</x:v>
      </x:c>
      <x:c r="G4871" s="7" t="str">
        <x:v>CF-22</x:v>
      </x:c>
      <x:c r="H4871" s="7" t="str">
        <x:v>BEFORE</x:v>
      </x:c>
      <x:c r="I4871" s="7" t="str">
        <x:v>kg</x:v>
      </x:c>
      <x:c r="J4871" s="7" t="n">
        <x:v>0</x:v>
      </x:c>
      <x:c r="K4871" s="7" t="n">
        <x:v>0.1</x:v>
      </x:c>
      <x:c r="L4871" s="7" t="n">
        <x:v>0.01</x:v>
      </x:c>
      <x:c r="M4871" s="7" t="str"/>
      <x:c r="N4871" s="7" t="str"/>
      <x:c r="O4871" s="7" t="str"/>
      <x:c r="P4871" s="7" t="str">
        <x:f>IF(O4871="","OPEN",IF(OR(NOT(ISNUMBER(M4871)),NOT(ISNUMBER(N4871)),ABS(M4871)&gt;L4871,N4871&gt;L4871),"FAIL","PASS"))</x:f>
        <x:v>OPEN</x:v>
      </x:c>
    </x:row>
    <x:row r="4872">
      <x:c r="B4872" s="7" t="str">
        <x:v>CAL-04866</x:v>
      </x:c>
      <x:c r="C4872" s="7" t="str">
        <x:v>CH-2433</x:v>
      </x:c>
      <x:c r="D4872" s="7" t="str">
        <x:v>REA-D-B</x:v>
      </x:c>
      <x:c r="E4872" s="7" t="str">
        <x:v>DESTRUCTIVE</x:v>
      </x:c>
      <x:c r="F4872" s="7" t="str">
        <x:v>PTC-B</x:v>
      </x:c>
      <x:c r="G4872" s="7" t="str">
        <x:v>CF-22</x:v>
      </x:c>
      <x:c r="H4872" s="7" t="str">
        <x:v>AFTER</x:v>
      </x:c>
      <x:c r="I4872" s="7" t="str">
        <x:v>kg</x:v>
      </x:c>
      <x:c r="J4872" s="7" t="n">
        <x:v>0</x:v>
      </x:c>
      <x:c r="K4872" s="7" t="n">
        <x:v>0.1</x:v>
      </x:c>
      <x:c r="L4872" s="7" t="n">
        <x:v>0.01</x:v>
      </x:c>
      <x:c r="M4872" s="7" t="str"/>
      <x:c r="N4872" s="7" t="str"/>
      <x:c r="O4872" s="7" t="str"/>
      <x:c r="P4872" s="7" t="str">
        <x:f>IF(O4872="","OPEN",IF(OR(NOT(ISNUMBER(M4872)),NOT(ISNUMBER(N4872)),ABS(M4872)&gt;L4872,N4872&gt;L4872),"FAIL","PASS"))</x:f>
        <x:v>OPEN</x:v>
      </x:c>
    </x:row>
    <x:row r="4873">
      <x:c r="B4873" s="7" t="str">
        <x:v>CAL-04867</x:v>
      </x:c>
      <x:c r="C4873" s="7" t="str">
        <x:v>CH-2434</x:v>
      </x:c>
      <x:c r="D4873" s="7" t="str">
        <x:v>REA-D-B</x:v>
      </x:c>
      <x:c r="E4873" s="7" t="str">
        <x:v>DESTRUCTIVE</x:v>
      </x:c>
      <x:c r="F4873" s="7" t="str">
        <x:v>PTC-B</x:v>
      </x:c>
      <x:c r="G4873" s="7" t="str">
        <x:v>CF-22</x:v>
      </x:c>
      <x:c r="H4873" s="7" t="str">
        <x:v>BEFORE</x:v>
      </x:c>
      <x:c r="I4873" s="7" t="str">
        <x:v>kg</x:v>
      </x:c>
      <x:c r="J4873" s="7" t="n">
        <x:v>0</x:v>
      </x:c>
      <x:c r="K4873" s="7" t="n">
        <x:v>0.1</x:v>
      </x:c>
      <x:c r="L4873" s="7" t="n">
        <x:v>0.01</x:v>
      </x:c>
      <x:c r="M4873" s="7" t="str"/>
      <x:c r="N4873" s="7" t="str"/>
      <x:c r="O4873" s="7" t="str"/>
      <x:c r="P4873" s="7" t="str">
        <x:f>IF(O4873="","OPEN",IF(OR(NOT(ISNUMBER(M4873)),NOT(ISNUMBER(N4873)),ABS(M4873)&gt;L4873,N4873&gt;L4873),"FAIL","PASS"))</x:f>
        <x:v>OPEN</x:v>
      </x:c>
    </x:row>
    <x:row r="4874">
      <x:c r="B4874" s="7" t="str">
        <x:v>CAL-04868</x:v>
      </x:c>
      <x:c r="C4874" s="7" t="str">
        <x:v>CH-2434</x:v>
      </x:c>
      <x:c r="D4874" s="7" t="str">
        <x:v>REA-D-B</x:v>
      </x:c>
      <x:c r="E4874" s="7" t="str">
        <x:v>DESTRUCTIVE</x:v>
      </x:c>
      <x:c r="F4874" s="7" t="str">
        <x:v>PTC-B</x:v>
      </x:c>
      <x:c r="G4874" s="7" t="str">
        <x:v>CF-22</x:v>
      </x:c>
      <x:c r="H4874" s="7" t="str">
        <x:v>AFTER</x:v>
      </x:c>
      <x:c r="I4874" s="7" t="str">
        <x:v>kg</x:v>
      </x:c>
      <x:c r="J4874" s="7" t="n">
        <x:v>0</x:v>
      </x:c>
      <x:c r="K4874" s="7" t="n">
        <x:v>0.1</x:v>
      </x:c>
      <x:c r="L4874" s="7" t="n">
        <x:v>0.01</x:v>
      </x:c>
      <x:c r="M4874" s="7" t="str"/>
      <x:c r="N4874" s="7" t="str"/>
      <x:c r="O4874" s="7" t="str"/>
      <x:c r="P4874" s="7" t="str">
        <x:f>IF(O4874="","OPEN",IF(OR(NOT(ISNUMBER(M4874)),NOT(ISNUMBER(N4874)),ABS(M4874)&gt;L4874,N4874&gt;L4874),"FAIL","PASS"))</x:f>
        <x:v>OPEN</x:v>
      </x:c>
    </x:row>
    <x:row r="4875">
      <x:c r="B4875" s="7" t="str">
        <x:v>CAL-04869</x:v>
      </x:c>
      <x:c r="C4875" s="7" t="str">
        <x:v>CH-2435</x:v>
      </x:c>
      <x:c r="D4875" s="7" t="str">
        <x:v>REA-D-B</x:v>
      </x:c>
      <x:c r="E4875" s="7" t="str">
        <x:v>DESTRUCTIVE</x:v>
      </x:c>
      <x:c r="F4875" s="7" t="str">
        <x:v>PTC-B</x:v>
      </x:c>
      <x:c r="G4875" s="7" t="str">
        <x:v>CF-22</x:v>
      </x:c>
      <x:c r="H4875" s="7" t="str">
        <x:v>BEFORE</x:v>
      </x:c>
      <x:c r="I4875" s="7" t="str">
        <x:v>kg</x:v>
      </x:c>
      <x:c r="J4875" s="7" t="n">
        <x:v>0</x:v>
      </x:c>
      <x:c r="K4875" s="7" t="n">
        <x:v>0.1</x:v>
      </x:c>
      <x:c r="L4875" s="7" t="n">
        <x:v>0.01</x:v>
      </x:c>
      <x:c r="M4875" s="7" t="str"/>
      <x:c r="N4875" s="7" t="str"/>
      <x:c r="O4875" s="7" t="str"/>
      <x:c r="P4875" s="7" t="str">
        <x:f>IF(O4875="","OPEN",IF(OR(NOT(ISNUMBER(M4875)),NOT(ISNUMBER(N4875)),ABS(M4875)&gt;L4875,N4875&gt;L4875),"FAIL","PASS"))</x:f>
        <x:v>OPEN</x:v>
      </x:c>
    </x:row>
    <x:row r="4876">
      <x:c r="B4876" s="7" t="str">
        <x:v>CAL-04870</x:v>
      </x:c>
      <x:c r="C4876" s="7" t="str">
        <x:v>CH-2435</x:v>
      </x:c>
      <x:c r="D4876" s="7" t="str">
        <x:v>REA-D-B</x:v>
      </x:c>
      <x:c r="E4876" s="7" t="str">
        <x:v>DESTRUCTIVE</x:v>
      </x:c>
      <x:c r="F4876" s="7" t="str">
        <x:v>PTC-B</x:v>
      </x:c>
      <x:c r="G4876" s="7" t="str">
        <x:v>CF-22</x:v>
      </x:c>
      <x:c r="H4876" s="7" t="str">
        <x:v>AFTER</x:v>
      </x:c>
      <x:c r="I4876" s="7" t="str">
        <x:v>kg</x:v>
      </x:c>
      <x:c r="J4876" s="7" t="n">
        <x:v>0</x:v>
      </x:c>
      <x:c r="K4876" s="7" t="n">
        <x:v>0.1</x:v>
      </x:c>
      <x:c r="L4876" s="7" t="n">
        <x:v>0.01</x:v>
      </x:c>
      <x:c r="M4876" s="7" t="str"/>
      <x:c r="N4876" s="7" t="str"/>
      <x:c r="O4876" s="7" t="str"/>
      <x:c r="P4876" s="7" t="str">
        <x:f>IF(O4876="","OPEN",IF(OR(NOT(ISNUMBER(M4876)),NOT(ISNUMBER(N4876)),ABS(M4876)&gt;L4876,N4876&gt;L4876),"FAIL","PASS"))</x:f>
        <x:v>OPEN</x:v>
      </x:c>
    </x:row>
    <x:row r="4877">
      <x:c r="B4877" s="7" t="str">
        <x:v>CAL-04871</x:v>
      </x:c>
      <x:c r="C4877" s="7" t="str">
        <x:v>CH-2436</x:v>
      </x:c>
      <x:c r="D4877" s="7" t="str">
        <x:v>REA-D-B</x:v>
      </x:c>
      <x:c r="E4877" s="7" t="str">
        <x:v>DESTRUCTIVE</x:v>
      </x:c>
      <x:c r="F4877" s="7" t="str">
        <x:v>PTC-B</x:v>
      </x:c>
      <x:c r="G4877" s="7" t="str">
        <x:v>CF-22</x:v>
      </x:c>
      <x:c r="H4877" s="7" t="str">
        <x:v>BEFORE</x:v>
      </x:c>
      <x:c r="I4877" s="7" t="str">
        <x:v>kg</x:v>
      </x:c>
      <x:c r="J4877" s="7" t="n">
        <x:v>0</x:v>
      </x:c>
      <x:c r="K4877" s="7" t="n">
        <x:v>0.1</x:v>
      </x:c>
      <x:c r="L4877" s="7" t="n">
        <x:v>0.01</x:v>
      </x:c>
      <x:c r="M4877" s="7" t="str"/>
      <x:c r="N4877" s="7" t="str"/>
      <x:c r="O4877" s="7" t="str"/>
      <x:c r="P4877" s="7" t="str">
        <x:f>IF(O4877="","OPEN",IF(OR(NOT(ISNUMBER(M4877)),NOT(ISNUMBER(N4877)),ABS(M4877)&gt;L4877,N4877&gt;L4877),"FAIL","PASS"))</x:f>
        <x:v>OPEN</x:v>
      </x:c>
    </x:row>
    <x:row r="4878">
      <x:c r="B4878" s="7" t="str">
        <x:v>CAL-04872</x:v>
      </x:c>
      <x:c r="C4878" s="7" t="str">
        <x:v>CH-2436</x:v>
      </x:c>
      <x:c r="D4878" s="7" t="str">
        <x:v>REA-D-B</x:v>
      </x:c>
      <x:c r="E4878" s="7" t="str">
        <x:v>DESTRUCTIVE</x:v>
      </x:c>
      <x:c r="F4878" s="7" t="str">
        <x:v>PTC-B</x:v>
      </x:c>
      <x:c r="G4878" s="7" t="str">
        <x:v>CF-22</x:v>
      </x:c>
      <x:c r="H4878" s="7" t="str">
        <x:v>AFTER</x:v>
      </x:c>
      <x:c r="I4878" s="7" t="str">
        <x:v>kg</x:v>
      </x:c>
      <x:c r="J4878" s="7" t="n">
        <x:v>0</x:v>
      </x:c>
      <x:c r="K4878" s="7" t="n">
        <x:v>0.1</x:v>
      </x:c>
      <x:c r="L4878" s="7" t="n">
        <x:v>0.01</x:v>
      </x:c>
      <x:c r="M4878" s="7" t="str"/>
      <x:c r="N4878" s="7" t="str"/>
      <x:c r="O4878" s="7" t="str"/>
      <x:c r="P4878" s="7" t="str">
        <x:f>IF(O4878="","OPEN",IF(OR(NOT(ISNUMBER(M4878)),NOT(ISNUMBER(N4878)),ABS(M4878)&gt;L4878,N4878&gt;L4878),"FAIL","PASS"))</x:f>
        <x:v>OPEN</x:v>
      </x:c>
    </x:row>
    <x:row r="4879">
      <x:c r="B4879" s="7" t="str">
        <x:v>CAL-04873</x:v>
      </x:c>
      <x:c r="C4879" s="7" t="str">
        <x:v>CH-2437</x:v>
      </x:c>
      <x:c r="D4879" s="7" t="str">
        <x:v>REA-D-B</x:v>
      </x:c>
      <x:c r="E4879" s="7" t="str">
        <x:v>DESTRUCTIVE</x:v>
      </x:c>
      <x:c r="F4879" s="7" t="str">
        <x:v>PTC-B</x:v>
      </x:c>
      <x:c r="G4879" s="7" t="str">
        <x:v>CF-23</x:v>
      </x:c>
      <x:c r="H4879" s="7" t="str">
        <x:v>BEFORE</x:v>
      </x:c>
      <x:c r="I4879" s="7" t="str">
        <x:v>ms</x:v>
      </x:c>
      <x:c r="J4879" s="7" t="n">
        <x:v>-10</x:v>
      </x:c>
      <x:c r="K4879" s="7" t="n">
        <x:v>10</x:v>
      </x:c>
      <x:c r="L4879" s="7" t="n">
        <x:v>1</x:v>
      </x:c>
      <x:c r="M4879" s="7" t="str"/>
      <x:c r="N4879" s="7" t="str"/>
      <x:c r="O4879" s="7" t="str"/>
      <x:c r="P4879" s="7" t="str">
        <x:f>IF(O4879="","OPEN",IF(OR(NOT(ISNUMBER(M4879)),NOT(ISNUMBER(N4879)),ABS(M4879)&gt;L4879,N4879&gt;L4879),"FAIL","PASS"))</x:f>
        <x:v>OPEN</x:v>
      </x:c>
    </x:row>
    <x:row r="4880">
      <x:c r="B4880" s="7" t="str">
        <x:v>CAL-04874</x:v>
      </x:c>
      <x:c r="C4880" s="7" t="str">
        <x:v>CH-2437</x:v>
      </x:c>
      <x:c r="D4880" s="7" t="str">
        <x:v>REA-D-B</x:v>
      </x:c>
      <x:c r="E4880" s="7" t="str">
        <x:v>DESTRUCTIVE</x:v>
      </x:c>
      <x:c r="F4880" s="7" t="str">
        <x:v>PTC-B</x:v>
      </x:c>
      <x:c r="G4880" s="7" t="str">
        <x:v>CF-23</x:v>
      </x:c>
      <x:c r="H4880" s="7" t="str">
        <x:v>AFTER</x:v>
      </x:c>
      <x:c r="I4880" s="7" t="str">
        <x:v>ms</x:v>
      </x:c>
      <x:c r="J4880" s="7" t="n">
        <x:v>-10</x:v>
      </x:c>
      <x:c r="K4880" s="7" t="n">
        <x:v>10</x:v>
      </x:c>
      <x:c r="L4880" s="7" t="n">
        <x:v>1</x:v>
      </x:c>
      <x:c r="M4880" s="7" t="str"/>
      <x:c r="N4880" s="7" t="str"/>
      <x:c r="O4880" s="7" t="str"/>
      <x:c r="P4880" s="7" t="str">
        <x:f>IF(O4880="","OPEN",IF(OR(NOT(ISNUMBER(M4880)),NOT(ISNUMBER(N4880)),ABS(M4880)&gt;L4880,N4880&gt;L4880),"FAIL","PASS"))</x:f>
        <x:v>OPEN</x:v>
      </x:c>
    </x:row>
    <x:row r="4881">
      <x:c r="B4881" s="7" t="str">
        <x:v>CAL-04875</x:v>
      </x:c>
      <x:c r="C4881" s="7" t="str">
        <x:v>CH-2438</x:v>
      </x:c>
      <x:c r="D4881" s="7" t="str">
        <x:v>REA-D-B</x:v>
      </x:c>
      <x:c r="E4881" s="7" t="str">
        <x:v>DESTRUCTIVE</x:v>
      </x:c>
      <x:c r="F4881" s="7" t="str">
        <x:v>PTC-B</x:v>
      </x:c>
      <x:c r="G4881" s="7" t="str">
        <x:v>CF-23</x:v>
      </x:c>
      <x:c r="H4881" s="7" t="str">
        <x:v>BEFORE</x:v>
      </x:c>
      <x:c r="I4881" s="7" t="str">
        <x:v>ms</x:v>
      </x:c>
      <x:c r="J4881" s="7" t="n">
        <x:v>-10</x:v>
      </x:c>
      <x:c r="K4881" s="7" t="n">
        <x:v>10</x:v>
      </x:c>
      <x:c r="L4881" s="7" t="n">
        <x:v>1</x:v>
      </x:c>
      <x:c r="M4881" s="7" t="str"/>
      <x:c r="N4881" s="7" t="str"/>
      <x:c r="O4881" s="7" t="str"/>
      <x:c r="P4881" s="7" t="str">
        <x:f>IF(O4881="","OPEN",IF(OR(NOT(ISNUMBER(M4881)),NOT(ISNUMBER(N4881)),ABS(M4881)&gt;L4881,N4881&gt;L4881),"FAIL","PASS"))</x:f>
        <x:v>OPEN</x:v>
      </x:c>
    </x:row>
    <x:row r="4882">
      <x:c r="B4882" s="7" t="str">
        <x:v>CAL-04876</x:v>
      </x:c>
      <x:c r="C4882" s="7" t="str">
        <x:v>CH-2438</x:v>
      </x:c>
      <x:c r="D4882" s="7" t="str">
        <x:v>REA-D-B</x:v>
      </x:c>
      <x:c r="E4882" s="7" t="str">
        <x:v>DESTRUCTIVE</x:v>
      </x:c>
      <x:c r="F4882" s="7" t="str">
        <x:v>PTC-B</x:v>
      </x:c>
      <x:c r="G4882" s="7" t="str">
        <x:v>CF-23</x:v>
      </x:c>
      <x:c r="H4882" s="7" t="str">
        <x:v>AFTER</x:v>
      </x:c>
      <x:c r="I4882" s="7" t="str">
        <x:v>ms</x:v>
      </x:c>
      <x:c r="J4882" s="7" t="n">
        <x:v>-10</x:v>
      </x:c>
      <x:c r="K4882" s="7" t="n">
        <x:v>10</x:v>
      </x:c>
      <x:c r="L4882" s="7" t="n">
        <x:v>1</x:v>
      </x:c>
      <x:c r="M4882" s="7" t="str"/>
      <x:c r="N4882" s="7" t="str"/>
      <x:c r="O4882" s="7" t="str"/>
      <x:c r="P4882" s="7" t="str">
        <x:f>IF(O4882="","OPEN",IF(OR(NOT(ISNUMBER(M4882)),NOT(ISNUMBER(N4882)),ABS(M4882)&gt;L4882,N4882&gt;L4882),"FAIL","PASS"))</x:f>
        <x:v>OPEN</x:v>
      </x:c>
    </x:row>
    <x:row r="4883">
      <x:c r="B4883" s="7" t="str">
        <x:v>CAL-04877</x:v>
      </x:c>
      <x:c r="C4883" s="7" t="str">
        <x:v>CH-2439</x:v>
      </x:c>
      <x:c r="D4883" s="7" t="str">
        <x:v>REA-D-B</x:v>
      </x:c>
      <x:c r="E4883" s="7" t="str">
        <x:v>DESTRUCTIVE</x:v>
      </x:c>
      <x:c r="F4883" s="7" t="str">
        <x:v>PTC-B</x:v>
      </x:c>
      <x:c r="G4883" s="7" t="str">
        <x:v>CF-23</x:v>
      </x:c>
      <x:c r="H4883" s="7" t="str">
        <x:v>BEFORE</x:v>
      </x:c>
      <x:c r="I4883" s="7" t="str">
        <x:v>ms</x:v>
      </x:c>
      <x:c r="J4883" s="7" t="n">
        <x:v>-10</x:v>
      </x:c>
      <x:c r="K4883" s="7" t="n">
        <x:v>10</x:v>
      </x:c>
      <x:c r="L4883" s="7" t="n">
        <x:v>1</x:v>
      </x:c>
      <x:c r="M4883" s="7" t="str"/>
      <x:c r="N4883" s="7" t="str"/>
      <x:c r="O4883" s="7" t="str"/>
      <x:c r="P4883" s="7" t="str">
        <x:f>IF(O4883="","OPEN",IF(OR(NOT(ISNUMBER(M4883)),NOT(ISNUMBER(N4883)),ABS(M4883)&gt;L4883,N4883&gt;L4883),"FAIL","PASS"))</x:f>
        <x:v>OPEN</x:v>
      </x:c>
    </x:row>
    <x:row r="4884">
      <x:c r="B4884" s="7" t="str">
        <x:v>CAL-04878</x:v>
      </x:c>
      <x:c r="C4884" s="7" t="str">
        <x:v>CH-2439</x:v>
      </x:c>
      <x:c r="D4884" s="7" t="str">
        <x:v>REA-D-B</x:v>
      </x:c>
      <x:c r="E4884" s="7" t="str">
        <x:v>DESTRUCTIVE</x:v>
      </x:c>
      <x:c r="F4884" s="7" t="str">
        <x:v>PTC-B</x:v>
      </x:c>
      <x:c r="G4884" s="7" t="str">
        <x:v>CF-23</x:v>
      </x:c>
      <x:c r="H4884" s="7" t="str">
        <x:v>AFTER</x:v>
      </x:c>
      <x:c r="I4884" s="7" t="str">
        <x:v>ms</x:v>
      </x:c>
      <x:c r="J4884" s="7" t="n">
        <x:v>-10</x:v>
      </x:c>
      <x:c r="K4884" s="7" t="n">
        <x:v>10</x:v>
      </x:c>
      <x:c r="L4884" s="7" t="n">
        <x:v>1</x:v>
      </x:c>
      <x:c r="M4884" s="7" t="str"/>
      <x:c r="N4884" s="7" t="str"/>
      <x:c r="O4884" s="7" t="str"/>
      <x:c r="P4884" s="7" t="str">
        <x:f>IF(O4884="","OPEN",IF(OR(NOT(ISNUMBER(M4884)),NOT(ISNUMBER(N4884)),ABS(M4884)&gt;L4884,N4884&gt;L4884),"FAIL","PASS"))</x:f>
        <x:v>OPEN</x:v>
      </x:c>
    </x:row>
    <x:row r="4885">
      <x:c r="B4885" s="7" t="str">
        <x:v>CAL-04879</x:v>
      </x:c>
      <x:c r="C4885" s="7" t="str">
        <x:v>CH-2440</x:v>
      </x:c>
      <x:c r="D4885" s="7" t="str">
        <x:v>REA-D-B</x:v>
      </x:c>
      <x:c r="E4885" s="7" t="str">
        <x:v>DESTRUCTIVE</x:v>
      </x:c>
      <x:c r="F4885" s="7" t="str">
        <x:v>PTC-B</x:v>
      </x:c>
      <x:c r="G4885" s="7" t="str">
        <x:v>CF-23</x:v>
      </x:c>
      <x:c r="H4885" s="7" t="str">
        <x:v>BEFORE</x:v>
      </x:c>
      <x:c r="I4885" s="7" t="str">
        <x:v>ms</x:v>
      </x:c>
      <x:c r="J4885" s="7" t="n">
        <x:v>-10</x:v>
      </x:c>
      <x:c r="K4885" s="7" t="n">
        <x:v>10</x:v>
      </x:c>
      <x:c r="L4885" s="7" t="n">
        <x:v>1</x:v>
      </x:c>
      <x:c r="M4885" s="7" t="str"/>
      <x:c r="N4885" s="7" t="str"/>
      <x:c r="O4885" s="7" t="str"/>
      <x:c r="P4885" s="7" t="str">
        <x:f>IF(O4885="","OPEN",IF(OR(NOT(ISNUMBER(M4885)),NOT(ISNUMBER(N4885)),ABS(M4885)&gt;L4885,N4885&gt;L4885),"FAIL","PASS"))</x:f>
        <x:v>OPEN</x:v>
      </x:c>
    </x:row>
    <x:row r="4886">
      <x:c r="B4886" s="7" t="str">
        <x:v>CAL-04880</x:v>
      </x:c>
      <x:c r="C4886" s="7" t="str">
        <x:v>CH-2440</x:v>
      </x:c>
      <x:c r="D4886" s="7" t="str">
        <x:v>REA-D-B</x:v>
      </x:c>
      <x:c r="E4886" s="7" t="str">
        <x:v>DESTRUCTIVE</x:v>
      </x:c>
      <x:c r="F4886" s="7" t="str">
        <x:v>PTC-B</x:v>
      </x:c>
      <x:c r="G4886" s="7" t="str">
        <x:v>CF-23</x:v>
      </x:c>
      <x:c r="H4886" s="7" t="str">
        <x:v>AFTER</x:v>
      </x:c>
      <x:c r="I4886" s="7" t="str">
        <x:v>ms</x:v>
      </x:c>
      <x:c r="J4886" s="7" t="n">
        <x:v>-10</x:v>
      </x:c>
      <x:c r="K4886" s="7" t="n">
        <x:v>10</x:v>
      </x:c>
      <x:c r="L4886" s="7" t="n">
        <x:v>1</x:v>
      </x:c>
      <x:c r="M4886" s="7" t="str"/>
      <x:c r="N4886" s="7" t="str"/>
      <x:c r="O4886" s="7" t="str"/>
      <x:c r="P4886" s="7" t="str">
        <x:f>IF(O4886="","OPEN",IF(OR(NOT(ISNUMBER(M4886)),NOT(ISNUMBER(N4886)),ABS(M4886)&gt;L4886,N4886&gt;L4886),"FAIL","PASS"))</x:f>
        <x:v>OPEN</x:v>
      </x:c>
    </x:row>
    <x:row r="4887">
      <x:c r="B4887" s="7" t="str">
        <x:v>CAL-04881</x:v>
      </x:c>
      <x:c r="C4887" s="7" t="str">
        <x:v>CH-2441</x:v>
      </x:c>
      <x:c r="D4887" s="7" t="str">
        <x:v>REA-D-B</x:v>
      </x:c>
      <x:c r="E4887" s="7" t="str">
        <x:v>DESTRUCTIVE</x:v>
      </x:c>
      <x:c r="F4887" s="7" t="str">
        <x:v>PTC-B</x:v>
      </x:c>
      <x:c r="G4887" s="7" t="str">
        <x:v>CF-23</x:v>
      </x:c>
      <x:c r="H4887" s="7" t="str">
        <x:v>BEFORE</x:v>
      </x:c>
      <x:c r="I4887" s="7" t="str">
        <x:v>ms</x:v>
      </x:c>
      <x:c r="J4887" s="7" t="n">
        <x:v>-10</x:v>
      </x:c>
      <x:c r="K4887" s="7" t="n">
        <x:v>10</x:v>
      </x:c>
      <x:c r="L4887" s="7" t="n">
        <x:v>1</x:v>
      </x:c>
      <x:c r="M4887" s="7" t="str"/>
      <x:c r="N4887" s="7" t="str"/>
      <x:c r="O4887" s="7" t="str"/>
      <x:c r="P4887" s="7" t="str">
        <x:f>IF(O4887="","OPEN",IF(OR(NOT(ISNUMBER(M4887)),NOT(ISNUMBER(N4887)),ABS(M4887)&gt;L4887,N4887&gt;L4887),"FAIL","PASS"))</x:f>
        <x:v>OPEN</x:v>
      </x:c>
    </x:row>
    <x:row r="4888">
      <x:c r="B4888" s="7" t="str">
        <x:v>CAL-04882</x:v>
      </x:c>
      <x:c r="C4888" s="7" t="str">
        <x:v>CH-2441</x:v>
      </x:c>
      <x:c r="D4888" s="7" t="str">
        <x:v>REA-D-B</x:v>
      </x:c>
      <x:c r="E4888" s="7" t="str">
        <x:v>DESTRUCTIVE</x:v>
      </x:c>
      <x:c r="F4888" s="7" t="str">
        <x:v>PTC-B</x:v>
      </x:c>
      <x:c r="G4888" s="7" t="str">
        <x:v>CF-23</x:v>
      </x:c>
      <x:c r="H4888" s="7" t="str">
        <x:v>AFTER</x:v>
      </x:c>
      <x:c r="I4888" s="7" t="str">
        <x:v>ms</x:v>
      </x:c>
      <x:c r="J4888" s="7" t="n">
        <x:v>-10</x:v>
      </x:c>
      <x:c r="K4888" s="7" t="n">
        <x:v>10</x:v>
      </x:c>
      <x:c r="L4888" s="7" t="n">
        <x:v>1</x:v>
      </x:c>
      <x:c r="M4888" s="7" t="str"/>
      <x:c r="N4888" s="7" t="str"/>
      <x:c r="O4888" s="7" t="str"/>
      <x:c r="P4888" s="7" t="str">
        <x:f>IF(O4888="","OPEN",IF(OR(NOT(ISNUMBER(M4888)),NOT(ISNUMBER(N4888)),ABS(M4888)&gt;L4888,N4888&gt;L4888),"FAIL","PASS"))</x:f>
        <x:v>OPEN</x:v>
      </x:c>
    </x:row>
    <x:row r="4889">
      <x:c r="B4889" s="7" t="str">
        <x:v>CAL-04883</x:v>
      </x:c>
      <x:c r="C4889" s="7" t="str">
        <x:v>CH-2442</x:v>
      </x:c>
      <x:c r="D4889" s="7" t="str">
        <x:v>REA-D-B</x:v>
      </x:c>
      <x:c r="E4889" s="7" t="str">
        <x:v>DESTRUCTIVE</x:v>
      </x:c>
      <x:c r="F4889" s="7" t="str">
        <x:v>PTC-B</x:v>
      </x:c>
      <x:c r="G4889" s="7" t="str">
        <x:v>CF-23</x:v>
      </x:c>
      <x:c r="H4889" s="7" t="str">
        <x:v>BEFORE</x:v>
      </x:c>
      <x:c r="I4889" s="7" t="str">
        <x:v>ms</x:v>
      </x:c>
      <x:c r="J4889" s="7" t="n">
        <x:v>-10</x:v>
      </x:c>
      <x:c r="K4889" s="7" t="n">
        <x:v>10</x:v>
      </x:c>
      <x:c r="L4889" s="7" t="n">
        <x:v>1</x:v>
      </x:c>
      <x:c r="M4889" s="7" t="str"/>
      <x:c r="N4889" s="7" t="str"/>
      <x:c r="O4889" s="7" t="str"/>
      <x:c r="P4889" s="7" t="str">
        <x:f>IF(O4889="","OPEN",IF(OR(NOT(ISNUMBER(M4889)),NOT(ISNUMBER(N4889)),ABS(M4889)&gt;L4889,N4889&gt;L4889),"FAIL","PASS"))</x:f>
        <x:v>OPEN</x:v>
      </x:c>
    </x:row>
    <x:row r="4890">
      <x:c r="B4890" s="7" t="str">
        <x:v>CAL-04884</x:v>
      </x:c>
      <x:c r="C4890" s="7" t="str">
        <x:v>CH-2442</x:v>
      </x:c>
      <x:c r="D4890" s="7" t="str">
        <x:v>REA-D-B</x:v>
      </x:c>
      <x:c r="E4890" s="7" t="str">
        <x:v>DESTRUCTIVE</x:v>
      </x:c>
      <x:c r="F4890" s="7" t="str">
        <x:v>PTC-B</x:v>
      </x:c>
      <x:c r="G4890" s="7" t="str">
        <x:v>CF-23</x:v>
      </x:c>
      <x:c r="H4890" s="7" t="str">
        <x:v>AFTER</x:v>
      </x:c>
      <x:c r="I4890" s="7" t="str">
        <x:v>ms</x:v>
      </x:c>
      <x:c r="J4890" s="7" t="n">
        <x:v>-10</x:v>
      </x:c>
      <x:c r="K4890" s="7" t="n">
        <x:v>10</x:v>
      </x:c>
      <x:c r="L4890" s="7" t="n">
        <x:v>1</x:v>
      </x:c>
      <x:c r="M4890" s="7" t="str"/>
      <x:c r="N4890" s="7" t="str"/>
      <x:c r="O4890" s="7" t="str"/>
      <x:c r="P4890" s="7" t="str">
        <x:f>IF(O4890="","OPEN",IF(OR(NOT(ISNUMBER(M4890)),NOT(ISNUMBER(N4890)),ABS(M4890)&gt;L4890,N4890&gt;L4890),"FAIL","PASS"))</x:f>
        <x:v>OPEN</x:v>
      </x:c>
    </x:row>
    <x:row r="4891">
      <x:c r="B4891" s="7" t="str">
        <x:v>CAL-04885</x:v>
      </x:c>
      <x:c r="C4891" s="7" t="str">
        <x:v>CH-2443</x:v>
      </x:c>
      <x:c r="D4891" s="7" t="str">
        <x:v>REA-D-B</x:v>
      </x:c>
      <x:c r="E4891" s="7" t="str">
        <x:v>DESTRUCTIVE</x:v>
      </x:c>
      <x:c r="F4891" s="7" t="str">
        <x:v>PTC-B</x:v>
      </x:c>
      <x:c r="G4891" s="7" t="str">
        <x:v>CF-24</x:v>
      </x:c>
      <x:c r="H4891" s="7" t="str">
        <x:v>BEFORE</x:v>
      </x:c>
      <x:c r="I4891" s="7" t="str">
        <x:v>binary</x:v>
      </x:c>
      <x:c r="J4891" s="7" t="n">
        <x:v>0</x:v>
      </x:c>
      <x:c r="K4891" s="7" t="n">
        <x:v>1</x:v>
      </x:c>
      <x:c r="L4891" s="7" t="n">
        <x:v>1</x:v>
      </x:c>
      <x:c r="M4891" s="7" t="str"/>
      <x:c r="N4891" s="7" t="str"/>
      <x:c r="O4891" s="7" t="str"/>
      <x:c r="P4891" s="7" t="str">
        <x:f>IF(O4891="","OPEN",IF(OR(NOT(ISNUMBER(M4891)),NOT(ISNUMBER(N4891)),ABS(M4891)&gt;L4891,N4891&gt;L4891),"FAIL","PASS"))</x:f>
        <x:v>OPEN</x:v>
      </x:c>
    </x:row>
    <x:row r="4892">
      <x:c r="B4892" s="7" t="str">
        <x:v>CAL-04886</x:v>
      </x:c>
      <x:c r="C4892" s="7" t="str">
        <x:v>CH-2443</x:v>
      </x:c>
      <x:c r="D4892" s="7" t="str">
        <x:v>REA-D-B</x:v>
      </x:c>
      <x:c r="E4892" s="7" t="str">
        <x:v>DESTRUCTIVE</x:v>
      </x:c>
      <x:c r="F4892" s="7" t="str">
        <x:v>PTC-B</x:v>
      </x:c>
      <x:c r="G4892" s="7" t="str">
        <x:v>CF-24</x:v>
      </x:c>
      <x:c r="H4892" s="7" t="str">
        <x:v>AFTER</x:v>
      </x:c>
      <x:c r="I4892" s="7" t="str">
        <x:v>binary</x:v>
      </x:c>
      <x:c r="J4892" s="7" t="n">
        <x:v>0</x:v>
      </x:c>
      <x:c r="K4892" s="7" t="n">
        <x:v>1</x:v>
      </x:c>
      <x:c r="L4892" s="7" t="n">
        <x:v>1</x:v>
      </x:c>
      <x:c r="M4892" s="7" t="str"/>
      <x:c r="N4892" s="7" t="str"/>
      <x:c r="O4892" s="7" t="str"/>
      <x:c r="P4892" s="7" t="str">
        <x:f>IF(O4892="","OPEN",IF(OR(NOT(ISNUMBER(M4892)),NOT(ISNUMBER(N4892)),ABS(M4892)&gt;L4892,N4892&gt;L4892),"FAIL","PASS"))</x:f>
        <x:v>OPEN</x:v>
      </x:c>
    </x:row>
    <x:row r="4893">
      <x:c r="B4893" s="7" t="str">
        <x:v>CAL-04887</x:v>
      </x:c>
      <x:c r="C4893" s="7" t="str">
        <x:v>CH-2444</x:v>
      </x:c>
      <x:c r="D4893" s="7" t="str">
        <x:v>REA-D-B</x:v>
      </x:c>
      <x:c r="E4893" s="7" t="str">
        <x:v>DESTRUCTIVE</x:v>
      </x:c>
      <x:c r="F4893" s="7" t="str">
        <x:v>PTC-B</x:v>
      </x:c>
      <x:c r="G4893" s="7" t="str">
        <x:v>CF-24</x:v>
      </x:c>
      <x:c r="H4893" s="7" t="str">
        <x:v>BEFORE</x:v>
      </x:c>
      <x:c r="I4893" s="7" t="str">
        <x:v>binary</x:v>
      </x:c>
      <x:c r="J4893" s="7" t="n">
        <x:v>0</x:v>
      </x:c>
      <x:c r="K4893" s="7" t="n">
        <x:v>1</x:v>
      </x:c>
      <x:c r="L4893" s="7" t="n">
        <x:v>1</x:v>
      </x:c>
      <x:c r="M4893" s="7" t="str"/>
      <x:c r="N4893" s="7" t="str"/>
      <x:c r="O4893" s="7" t="str"/>
      <x:c r="P4893" s="7" t="str">
        <x:f>IF(O4893="","OPEN",IF(OR(NOT(ISNUMBER(M4893)),NOT(ISNUMBER(N4893)),ABS(M4893)&gt;L4893,N4893&gt;L4893),"FAIL","PASS"))</x:f>
        <x:v>OPEN</x:v>
      </x:c>
    </x:row>
    <x:row r="4894">
      <x:c r="B4894" s="7" t="str">
        <x:v>CAL-04888</x:v>
      </x:c>
      <x:c r="C4894" s="7" t="str">
        <x:v>CH-2444</x:v>
      </x:c>
      <x:c r="D4894" s="7" t="str">
        <x:v>REA-D-B</x:v>
      </x:c>
      <x:c r="E4894" s="7" t="str">
        <x:v>DESTRUCTIVE</x:v>
      </x:c>
      <x:c r="F4894" s="7" t="str">
        <x:v>PTC-B</x:v>
      </x:c>
      <x:c r="G4894" s="7" t="str">
        <x:v>CF-24</x:v>
      </x:c>
      <x:c r="H4894" s="7" t="str">
        <x:v>AFTER</x:v>
      </x:c>
      <x:c r="I4894" s="7" t="str">
        <x:v>binary</x:v>
      </x:c>
      <x:c r="J4894" s="7" t="n">
        <x:v>0</x:v>
      </x:c>
      <x:c r="K4894" s="7" t="n">
        <x:v>1</x:v>
      </x:c>
      <x:c r="L4894" s="7" t="n">
        <x:v>1</x:v>
      </x:c>
      <x:c r="M4894" s="7" t="str"/>
      <x:c r="N4894" s="7" t="str"/>
      <x:c r="O4894" s="7" t="str"/>
      <x:c r="P4894" s="7" t="str">
        <x:f>IF(O4894="","OPEN",IF(OR(NOT(ISNUMBER(M4894)),NOT(ISNUMBER(N4894)),ABS(M4894)&gt;L4894,N4894&gt;L4894),"FAIL","PASS"))</x:f>
        <x:v>OPEN</x:v>
      </x:c>
    </x:row>
    <x:row r="4895">
      <x:c r="B4895" s="7" t="str">
        <x:v>CAL-04889</x:v>
      </x:c>
      <x:c r="C4895" s="7" t="str">
        <x:v>CH-2445</x:v>
      </x:c>
      <x:c r="D4895" s="7" t="str">
        <x:v>REA-D-B</x:v>
      </x:c>
      <x:c r="E4895" s="7" t="str">
        <x:v>DESTRUCTIVE</x:v>
      </x:c>
      <x:c r="F4895" s="7" t="str">
        <x:v>PTC-B</x:v>
      </x:c>
      <x:c r="G4895" s="7" t="str">
        <x:v>CF-24</x:v>
      </x:c>
      <x:c r="H4895" s="7" t="str">
        <x:v>BEFORE</x:v>
      </x:c>
      <x:c r="I4895" s="7" t="str">
        <x:v>binary</x:v>
      </x:c>
      <x:c r="J4895" s="7" t="n">
        <x:v>0</x:v>
      </x:c>
      <x:c r="K4895" s="7" t="n">
        <x:v>1</x:v>
      </x:c>
      <x:c r="L4895" s="7" t="n">
        <x:v>1</x:v>
      </x:c>
      <x:c r="M4895" s="7" t="str"/>
      <x:c r="N4895" s="7" t="str"/>
      <x:c r="O4895" s="7" t="str"/>
      <x:c r="P4895" s="7" t="str">
        <x:f>IF(O4895="","OPEN",IF(OR(NOT(ISNUMBER(M4895)),NOT(ISNUMBER(N4895)),ABS(M4895)&gt;L4895,N4895&gt;L4895),"FAIL","PASS"))</x:f>
        <x:v>OPEN</x:v>
      </x:c>
    </x:row>
    <x:row r="4896">
      <x:c r="B4896" s="7" t="str">
        <x:v>CAL-04890</x:v>
      </x:c>
      <x:c r="C4896" s="7" t="str">
        <x:v>CH-2445</x:v>
      </x:c>
      <x:c r="D4896" s="7" t="str">
        <x:v>REA-D-B</x:v>
      </x:c>
      <x:c r="E4896" s="7" t="str">
        <x:v>DESTRUCTIVE</x:v>
      </x:c>
      <x:c r="F4896" s="7" t="str">
        <x:v>PTC-B</x:v>
      </x:c>
      <x:c r="G4896" s="7" t="str">
        <x:v>CF-24</x:v>
      </x:c>
      <x:c r="H4896" s="7" t="str">
        <x:v>AFTER</x:v>
      </x:c>
      <x:c r="I4896" s="7" t="str">
        <x:v>binary</x:v>
      </x:c>
      <x:c r="J4896" s="7" t="n">
        <x:v>0</x:v>
      </x:c>
      <x:c r="K4896" s="7" t="n">
        <x:v>1</x:v>
      </x:c>
      <x:c r="L4896" s="7" t="n">
        <x:v>1</x:v>
      </x:c>
      <x:c r="M4896" s="7" t="str"/>
      <x:c r="N4896" s="7" t="str"/>
      <x:c r="O4896" s="7" t="str"/>
      <x:c r="P4896" s="7" t="str">
        <x:f>IF(O4896="","OPEN",IF(OR(NOT(ISNUMBER(M4896)),NOT(ISNUMBER(N4896)),ABS(M4896)&gt;L4896,N4896&gt;L4896),"FAIL","PASS"))</x:f>
        <x:v>OPEN</x:v>
      </x:c>
    </x:row>
    <x:row r="4897">
      <x:c r="B4897" s="7" t="str">
        <x:v>CAL-04891</x:v>
      </x:c>
      <x:c r="C4897" s="7" t="str">
        <x:v>CH-2446</x:v>
      </x:c>
      <x:c r="D4897" s="7" t="str">
        <x:v>REA-D-B</x:v>
      </x:c>
      <x:c r="E4897" s="7" t="str">
        <x:v>DESTRUCTIVE</x:v>
      </x:c>
      <x:c r="F4897" s="7" t="str">
        <x:v>PTC-B</x:v>
      </x:c>
      <x:c r="G4897" s="7" t="str">
        <x:v>CF-24</x:v>
      </x:c>
      <x:c r="H4897" s="7" t="str">
        <x:v>BEFORE</x:v>
      </x:c>
      <x:c r="I4897" s="7" t="str">
        <x:v>binary</x:v>
      </x:c>
      <x:c r="J4897" s="7" t="n">
        <x:v>0</x:v>
      </x:c>
      <x:c r="K4897" s="7" t="n">
        <x:v>1</x:v>
      </x:c>
      <x:c r="L4897" s="7" t="n">
        <x:v>1</x:v>
      </x:c>
      <x:c r="M4897" s="7" t="str"/>
      <x:c r="N4897" s="7" t="str"/>
      <x:c r="O4897" s="7" t="str"/>
      <x:c r="P4897" s="7" t="str">
        <x:f>IF(O4897="","OPEN",IF(OR(NOT(ISNUMBER(M4897)),NOT(ISNUMBER(N4897)),ABS(M4897)&gt;L4897,N4897&gt;L4897),"FAIL","PASS"))</x:f>
        <x:v>OPEN</x:v>
      </x:c>
    </x:row>
    <x:row r="4898">
      <x:c r="B4898" s="7" t="str">
        <x:v>CAL-04892</x:v>
      </x:c>
      <x:c r="C4898" s="7" t="str">
        <x:v>CH-2446</x:v>
      </x:c>
      <x:c r="D4898" s="7" t="str">
        <x:v>REA-D-B</x:v>
      </x:c>
      <x:c r="E4898" s="7" t="str">
        <x:v>DESTRUCTIVE</x:v>
      </x:c>
      <x:c r="F4898" s="7" t="str">
        <x:v>PTC-B</x:v>
      </x:c>
      <x:c r="G4898" s="7" t="str">
        <x:v>CF-24</x:v>
      </x:c>
      <x:c r="H4898" s="7" t="str">
        <x:v>AFTER</x:v>
      </x:c>
      <x:c r="I4898" s="7" t="str">
        <x:v>binary</x:v>
      </x:c>
      <x:c r="J4898" s="7" t="n">
        <x:v>0</x:v>
      </x:c>
      <x:c r="K4898" s="7" t="n">
        <x:v>1</x:v>
      </x:c>
      <x:c r="L4898" s="7" t="n">
        <x:v>1</x:v>
      </x:c>
      <x:c r="M4898" s="7" t="str"/>
      <x:c r="N4898" s="7" t="str"/>
      <x:c r="O4898" s="7" t="str"/>
      <x:c r="P4898" s="7" t="str">
        <x:f>IF(O4898="","OPEN",IF(OR(NOT(ISNUMBER(M4898)),NOT(ISNUMBER(N4898)),ABS(M4898)&gt;L4898,N4898&gt;L4898),"FAIL","PASS"))</x:f>
        <x:v>OPEN</x:v>
      </x:c>
    </x:row>
    <x:row r="4899">
      <x:c r="B4899" s="7" t="str">
        <x:v>CAL-04893</x:v>
      </x:c>
      <x:c r="C4899" s="7" t="str">
        <x:v>CH-2447</x:v>
      </x:c>
      <x:c r="D4899" s="7" t="str">
        <x:v>REA-D-B</x:v>
      </x:c>
      <x:c r="E4899" s="7" t="str">
        <x:v>DESTRUCTIVE</x:v>
      </x:c>
      <x:c r="F4899" s="7" t="str">
        <x:v>PTC-B</x:v>
      </x:c>
      <x:c r="G4899" s="7" t="str">
        <x:v>CF-24</x:v>
      </x:c>
      <x:c r="H4899" s="7" t="str">
        <x:v>BEFORE</x:v>
      </x:c>
      <x:c r="I4899" s="7" t="str">
        <x:v>binary</x:v>
      </x:c>
      <x:c r="J4899" s="7" t="n">
        <x:v>0</x:v>
      </x:c>
      <x:c r="K4899" s="7" t="n">
        <x:v>1</x:v>
      </x:c>
      <x:c r="L4899" s="7" t="n">
        <x:v>1</x:v>
      </x:c>
      <x:c r="M4899" s="7" t="str"/>
      <x:c r="N4899" s="7" t="str"/>
      <x:c r="O4899" s="7" t="str"/>
      <x:c r="P4899" s="7" t="str">
        <x:f>IF(O4899="","OPEN",IF(OR(NOT(ISNUMBER(M4899)),NOT(ISNUMBER(N4899)),ABS(M4899)&gt;L4899,N4899&gt;L4899),"FAIL","PASS"))</x:f>
        <x:v>OPEN</x:v>
      </x:c>
    </x:row>
    <x:row r="4900">
      <x:c r="B4900" s="7" t="str">
        <x:v>CAL-04894</x:v>
      </x:c>
      <x:c r="C4900" s="7" t="str">
        <x:v>CH-2447</x:v>
      </x:c>
      <x:c r="D4900" s="7" t="str">
        <x:v>REA-D-B</x:v>
      </x:c>
      <x:c r="E4900" s="7" t="str">
        <x:v>DESTRUCTIVE</x:v>
      </x:c>
      <x:c r="F4900" s="7" t="str">
        <x:v>PTC-B</x:v>
      </x:c>
      <x:c r="G4900" s="7" t="str">
        <x:v>CF-24</x:v>
      </x:c>
      <x:c r="H4900" s="7" t="str">
        <x:v>AFTER</x:v>
      </x:c>
      <x:c r="I4900" s="7" t="str">
        <x:v>binary</x:v>
      </x:c>
      <x:c r="J4900" s="7" t="n">
        <x:v>0</x:v>
      </x:c>
      <x:c r="K4900" s="7" t="n">
        <x:v>1</x:v>
      </x:c>
      <x:c r="L4900" s="7" t="n">
        <x:v>1</x:v>
      </x:c>
      <x:c r="M4900" s="7" t="str"/>
      <x:c r="N4900" s="7" t="str"/>
      <x:c r="O4900" s="7" t="str"/>
      <x:c r="P4900" s="7" t="str">
        <x:f>IF(O4900="","OPEN",IF(OR(NOT(ISNUMBER(M4900)),NOT(ISNUMBER(N4900)),ABS(M4900)&gt;L4900,N4900&gt;L4900),"FAIL","PASS"))</x:f>
        <x:v>OPEN</x:v>
      </x:c>
    </x:row>
    <x:row r="4901">
      <x:c r="B4901" s="7" t="str">
        <x:v>CAL-04895</x:v>
      </x:c>
      <x:c r="C4901" s="7" t="str">
        <x:v>CH-2448</x:v>
      </x:c>
      <x:c r="D4901" s="7" t="str">
        <x:v>REA-D-B</x:v>
      </x:c>
      <x:c r="E4901" s="7" t="str">
        <x:v>DESTRUCTIVE</x:v>
      </x:c>
      <x:c r="F4901" s="7" t="str">
        <x:v>PTC-B</x:v>
      </x:c>
      <x:c r="G4901" s="7" t="str">
        <x:v>CF-24</x:v>
      </x:c>
      <x:c r="H4901" s="7" t="str">
        <x:v>BEFORE</x:v>
      </x:c>
      <x:c r="I4901" s="7" t="str">
        <x:v>binary</x:v>
      </x:c>
      <x:c r="J4901" s="7" t="n">
        <x:v>0</x:v>
      </x:c>
      <x:c r="K4901" s="7" t="n">
        <x:v>1</x:v>
      </x:c>
      <x:c r="L4901" s="7" t="n">
        <x:v>1</x:v>
      </x:c>
      <x:c r="M4901" s="7" t="str"/>
      <x:c r="N4901" s="7" t="str"/>
      <x:c r="O4901" s="7" t="str"/>
      <x:c r="P4901" s="7" t="str">
        <x:f>IF(O4901="","OPEN",IF(OR(NOT(ISNUMBER(M4901)),NOT(ISNUMBER(N4901)),ABS(M4901)&gt;L4901,N4901&gt;L4901),"FAIL","PASS"))</x:f>
        <x:v>OPEN</x:v>
      </x:c>
    </x:row>
    <x:row r="4902">
      <x:c r="B4902" s="7" t="str">
        <x:v>CAL-04896</x:v>
      </x:c>
      <x:c r="C4902" s="7" t="str">
        <x:v>CH-2448</x:v>
      </x:c>
      <x:c r="D4902" s="7" t="str">
        <x:v>REA-D-B</x:v>
      </x:c>
      <x:c r="E4902" s="7" t="str">
        <x:v>DESTRUCTIVE</x:v>
      </x:c>
      <x:c r="F4902" s="7" t="str">
        <x:v>PTC-B</x:v>
      </x:c>
      <x:c r="G4902" s="7" t="str">
        <x:v>CF-24</x:v>
      </x:c>
      <x:c r="H4902" s="7" t="str">
        <x:v>AFTER</x:v>
      </x:c>
      <x:c r="I4902" s="7" t="str">
        <x:v>binary</x:v>
      </x:c>
      <x:c r="J4902" s="7" t="n">
        <x:v>0</x:v>
      </x:c>
      <x:c r="K4902" s="7" t="n">
        <x:v>1</x:v>
      </x:c>
      <x:c r="L4902" s="7" t="n">
        <x:v>1</x:v>
      </x:c>
      <x:c r="M4902" s="7" t="str"/>
      <x:c r="N4902" s="7" t="str"/>
      <x:c r="O4902" s="7" t="str"/>
      <x:c r="P4902" s="7" t="str">
        <x:f>IF(O4902="","OPEN",IF(OR(NOT(ISNUMBER(M4902)),NOT(ISNUMBER(N4902)),ABS(M4902)&gt;L4902,N4902&gt;L4902),"FAIL","PASS"))</x:f>
        <x:v>OPEN</x:v>
      </x:c>
    </x:row>
    <x:row r="4903">
      <x:c r="B4903" s="7" t="str">
        <x:v>CAL-04897</x:v>
      </x:c>
      <x:c r="C4903" s="7" t="str">
        <x:v>CH-2449</x:v>
      </x:c>
      <x:c r="D4903" s="7" t="str">
        <x:v>REA-D-C</x:v>
      </x:c>
      <x:c r="E4903" s="7" t="str">
        <x:v>DESTRUCTIVE</x:v>
      </x:c>
      <x:c r="F4903" s="7" t="str">
        <x:v>PTC-C</x:v>
      </x:c>
      <x:c r="G4903" s="7" t="str">
        <x:v>CF-01</x:v>
      </x:c>
      <x:c r="H4903" s="7" t="str">
        <x:v>BEFORE</x:v>
      </x:c>
      <x:c r="I4903" s="7" t="str">
        <x:v>kg</x:v>
      </x:c>
      <x:c r="J4903" s="7" t="n">
        <x:v>0</x:v>
      </x:c>
      <x:c r="K4903" s="7" t="n">
        <x:v>300</x:v>
      </x:c>
      <x:c r="L4903" s="7" t="n">
        <x:v>0.2</x:v>
      </x:c>
      <x:c r="M4903" s="7" t="str"/>
      <x:c r="N4903" s="7" t="str"/>
      <x:c r="O4903" s="7" t="str"/>
      <x:c r="P4903" s="7" t="str">
        <x:f>IF(O4903="","OPEN",IF(OR(NOT(ISNUMBER(M4903)),NOT(ISNUMBER(N4903)),ABS(M4903)&gt;L4903,N4903&gt;L4903),"FAIL","PASS"))</x:f>
        <x:v>OPEN</x:v>
      </x:c>
    </x:row>
    <x:row r="4904">
      <x:c r="B4904" s="7" t="str">
        <x:v>CAL-04898</x:v>
      </x:c>
      <x:c r="C4904" s="7" t="str">
        <x:v>CH-2449</x:v>
      </x:c>
      <x:c r="D4904" s="7" t="str">
        <x:v>REA-D-C</x:v>
      </x:c>
      <x:c r="E4904" s="7" t="str">
        <x:v>DESTRUCTIVE</x:v>
      </x:c>
      <x:c r="F4904" s="7" t="str">
        <x:v>PTC-C</x:v>
      </x:c>
      <x:c r="G4904" s="7" t="str">
        <x:v>CF-01</x:v>
      </x:c>
      <x:c r="H4904" s="7" t="str">
        <x:v>AFTER</x:v>
      </x:c>
      <x:c r="I4904" s="7" t="str">
        <x:v>kg</x:v>
      </x:c>
      <x:c r="J4904" s="7" t="n">
        <x:v>0</x:v>
      </x:c>
      <x:c r="K4904" s="7" t="n">
        <x:v>300</x:v>
      </x:c>
      <x:c r="L4904" s="7" t="n">
        <x:v>0.2</x:v>
      </x:c>
      <x:c r="M4904" s="7" t="str"/>
      <x:c r="N4904" s="7" t="str"/>
      <x:c r="O4904" s="7" t="str"/>
      <x:c r="P4904" s="7" t="str">
        <x:f>IF(O4904="","OPEN",IF(OR(NOT(ISNUMBER(M4904)),NOT(ISNUMBER(N4904)),ABS(M4904)&gt;L4904,N4904&gt;L4904),"FAIL","PASS"))</x:f>
        <x:v>OPEN</x:v>
      </x:c>
    </x:row>
    <x:row r="4905">
      <x:c r="B4905" s="7" t="str">
        <x:v>CAL-04899</x:v>
      </x:c>
      <x:c r="C4905" s="7" t="str">
        <x:v>CH-2450</x:v>
      </x:c>
      <x:c r="D4905" s="7" t="str">
        <x:v>REA-D-C</x:v>
      </x:c>
      <x:c r="E4905" s="7" t="str">
        <x:v>DESTRUCTIVE</x:v>
      </x:c>
      <x:c r="F4905" s="7" t="str">
        <x:v>PTC-C</x:v>
      </x:c>
      <x:c r="G4905" s="7" t="str">
        <x:v>CF-01</x:v>
      </x:c>
      <x:c r="H4905" s="7" t="str">
        <x:v>BEFORE</x:v>
      </x:c>
      <x:c r="I4905" s="7" t="str">
        <x:v>kg</x:v>
      </x:c>
      <x:c r="J4905" s="7" t="n">
        <x:v>0</x:v>
      </x:c>
      <x:c r="K4905" s="7" t="n">
        <x:v>300</x:v>
      </x:c>
      <x:c r="L4905" s="7" t="n">
        <x:v>0.2</x:v>
      </x:c>
      <x:c r="M4905" s="7" t="str"/>
      <x:c r="N4905" s="7" t="str"/>
      <x:c r="O4905" s="7" t="str"/>
      <x:c r="P4905" s="7" t="str">
        <x:f>IF(O4905="","OPEN",IF(OR(NOT(ISNUMBER(M4905)),NOT(ISNUMBER(N4905)),ABS(M4905)&gt;L4905,N4905&gt;L4905),"FAIL","PASS"))</x:f>
        <x:v>OPEN</x:v>
      </x:c>
    </x:row>
    <x:row r="4906">
      <x:c r="B4906" s="7" t="str">
        <x:v>CAL-04900</x:v>
      </x:c>
      <x:c r="C4906" s="7" t="str">
        <x:v>CH-2450</x:v>
      </x:c>
      <x:c r="D4906" s="7" t="str">
        <x:v>REA-D-C</x:v>
      </x:c>
      <x:c r="E4906" s="7" t="str">
        <x:v>DESTRUCTIVE</x:v>
      </x:c>
      <x:c r="F4906" s="7" t="str">
        <x:v>PTC-C</x:v>
      </x:c>
      <x:c r="G4906" s="7" t="str">
        <x:v>CF-01</x:v>
      </x:c>
      <x:c r="H4906" s="7" t="str">
        <x:v>AFTER</x:v>
      </x:c>
      <x:c r="I4906" s="7" t="str">
        <x:v>kg</x:v>
      </x:c>
      <x:c r="J4906" s="7" t="n">
        <x:v>0</x:v>
      </x:c>
      <x:c r="K4906" s="7" t="n">
        <x:v>300</x:v>
      </x:c>
      <x:c r="L4906" s="7" t="n">
        <x:v>0.2</x:v>
      </x:c>
      <x:c r="M4906" s="7" t="str"/>
      <x:c r="N4906" s="7" t="str"/>
      <x:c r="O4906" s="7" t="str"/>
      <x:c r="P4906" s="7" t="str">
        <x:f>IF(O4906="","OPEN",IF(OR(NOT(ISNUMBER(M4906)),NOT(ISNUMBER(N4906)),ABS(M4906)&gt;L4906,N4906&gt;L4906),"FAIL","PASS"))</x:f>
        <x:v>OPEN</x:v>
      </x:c>
    </x:row>
    <x:row r="4907">
      <x:c r="B4907" s="7" t="str">
        <x:v>CAL-04901</x:v>
      </x:c>
      <x:c r="C4907" s="7" t="str">
        <x:v>CH-2451</x:v>
      </x:c>
      <x:c r="D4907" s="7" t="str">
        <x:v>REA-D-C</x:v>
      </x:c>
      <x:c r="E4907" s="7" t="str">
        <x:v>DESTRUCTIVE</x:v>
      </x:c>
      <x:c r="F4907" s="7" t="str">
        <x:v>PTC-C</x:v>
      </x:c>
      <x:c r="G4907" s="7" t="str">
        <x:v>CF-01</x:v>
      </x:c>
      <x:c r="H4907" s="7" t="str">
        <x:v>BEFORE</x:v>
      </x:c>
      <x:c r="I4907" s="7" t="str">
        <x:v>kg</x:v>
      </x:c>
      <x:c r="J4907" s="7" t="n">
        <x:v>0</x:v>
      </x:c>
      <x:c r="K4907" s="7" t="n">
        <x:v>300</x:v>
      </x:c>
      <x:c r="L4907" s="7" t="n">
        <x:v>0.2</x:v>
      </x:c>
      <x:c r="M4907" s="7" t="str"/>
      <x:c r="N4907" s="7" t="str"/>
      <x:c r="O4907" s="7" t="str"/>
      <x:c r="P4907" s="7" t="str">
        <x:f>IF(O4907="","OPEN",IF(OR(NOT(ISNUMBER(M4907)),NOT(ISNUMBER(N4907)),ABS(M4907)&gt;L4907,N4907&gt;L4907),"FAIL","PASS"))</x:f>
        <x:v>OPEN</x:v>
      </x:c>
    </x:row>
    <x:row r="4908">
      <x:c r="B4908" s="7" t="str">
        <x:v>CAL-04902</x:v>
      </x:c>
      <x:c r="C4908" s="7" t="str">
        <x:v>CH-2451</x:v>
      </x:c>
      <x:c r="D4908" s="7" t="str">
        <x:v>REA-D-C</x:v>
      </x:c>
      <x:c r="E4908" s="7" t="str">
        <x:v>DESTRUCTIVE</x:v>
      </x:c>
      <x:c r="F4908" s="7" t="str">
        <x:v>PTC-C</x:v>
      </x:c>
      <x:c r="G4908" s="7" t="str">
        <x:v>CF-01</x:v>
      </x:c>
      <x:c r="H4908" s="7" t="str">
        <x:v>AFTER</x:v>
      </x:c>
      <x:c r="I4908" s="7" t="str">
        <x:v>kg</x:v>
      </x:c>
      <x:c r="J4908" s="7" t="n">
        <x:v>0</x:v>
      </x:c>
      <x:c r="K4908" s="7" t="n">
        <x:v>300</x:v>
      </x:c>
      <x:c r="L4908" s="7" t="n">
        <x:v>0.2</x:v>
      </x:c>
      <x:c r="M4908" s="7" t="str"/>
      <x:c r="N4908" s="7" t="str"/>
      <x:c r="O4908" s="7" t="str"/>
      <x:c r="P4908" s="7" t="str">
        <x:f>IF(O4908="","OPEN",IF(OR(NOT(ISNUMBER(M4908)),NOT(ISNUMBER(N4908)),ABS(M4908)&gt;L4908,N4908&gt;L4908),"FAIL","PASS"))</x:f>
        <x:v>OPEN</x:v>
      </x:c>
    </x:row>
    <x:row r="4909">
      <x:c r="B4909" s="7" t="str">
        <x:v>CAL-04903</x:v>
      </x:c>
      <x:c r="C4909" s="7" t="str">
        <x:v>CH-2452</x:v>
      </x:c>
      <x:c r="D4909" s="7" t="str">
        <x:v>REA-D-C</x:v>
      </x:c>
      <x:c r="E4909" s="7" t="str">
        <x:v>DESTRUCTIVE</x:v>
      </x:c>
      <x:c r="F4909" s="7" t="str">
        <x:v>PTC-C</x:v>
      </x:c>
      <x:c r="G4909" s="7" t="str">
        <x:v>CF-01</x:v>
      </x:c>
      <x:c r="H4909" s="7" t="str">
        <x:v>BEFORE</x:v>
      </x:c>
      <x:c r="I4909" s="7" t="str">
        <x:v>kg</x:v>
      </x:c>
      <x:c r="J4909" s="7" t="n">
        <x:v>0</x:v>
      </x:c>
      <x:c r="K4909" s="7" t="n">
        <x:v>300</x:v>
      </x:c>
      <x:c r="L4909" s="7" t="n">
        <x:v>0.2</x:v>
      </x:c>
      <x:c r="M4909" s="7" t="str"/>
      <x:c r="N4909" s="7" t="str"/>
      <x:c r="O4909" s="7" t="str"/>
      <x:c r="P4909" s="7" t="str">
        <x:f>IF(O4909="","OPEN",IF(OR(NOT(ISNUMBER(M4909)),NOT(ISNUMBER(N4909)),ABS(M4909)&gt;L4909,N4909&gt;L4909),"FAIL","PASS"))</x:f>
        <x:v>OPEN</x:v>
      </x:c>
    </x:row>
    <x:row r="4910">
      <x:c r="B4910" s="7" t="str">
        <x:v>CAL-04904</x:v>
      </x:c>
      <x:c r="C4910" s="7" t="str">
        <x:v>CH-2452</x:v>
      </x:c>
      <x:c r="D4910" s="7" t="str">
        <x:v>REA-D-C</x:v>
      </x:c>
      <x:c r="E4910" s="7" t="str">
        <x:v>DESTRUCTIVE</x:v>
      </x:c>
      <x:c r="F4910" s="7" t="str">
        <x:v>PTC-C</x:v>
      </x:c>
      <x:c r="G4910" s="7" t="str">
        <x:v>CF-01</x:v>
      </x:c>
      <x:c r="H4910" s="7" t="str">
        <x:v>AFTER</x:v>
      </x:c>
      <x:c r="I4910" s="7" t="str">
        <x:v>kg</x:v>
      </x:c>
      <x:c r="J4910" s="7" t="n">
        <x:v>0</x:v>
      </x:c>
      <x:c r="K4910" s="7" t="n">
        <x:v>300</x:v>
      </x:c>
      <x:c r="L4910" s="7" t="n">
        <x:v>0.2</x:v>
      </x:c>
      <x:c r="M4910" s="7" t="str"/>
      <x:c r="N4910" s="7" t="str"/>
      <x:c r="O4910" s="7" t="str"/>
      <x:c r="P4910" s="7" t="str">
        <x:f>IF(O4910="","OPEN",IF(OR(NOT(ISNUMBER(M4910)),NOT(ISNUMBER(N4910)),ABS(M4910)&gt;L4910,N4910&gt;L4910),"FAIL","PASS"))</x:f>
        <x:v>OPEN</x:v>
      </x:c>
    </x:row>
    <x:row r="4911">
      <x:c r="B4911" s="7" t="str">
        <x:v>CAL-04905</x:v>
      </x:c>
      <x:c r="C4911" s="7" t="str">
        <x:v>CH-2453</x:v>
      </x:c>
      <x:c r="D4911" s="7" t="str">
        <x:v>REA-D-C</x:v>
      </x:c>
      <x:c r="E4911" s="7" t="str">
        <x:v>DESTRUCTIVE</x:v>
      </x:c>
      <x:c r="F4911" s="7" t="str">
        <x:v>PTC-C</x:v>
      </x:c>
      <x:c r="G4911" s="7" t="str">
        <x:v>CF-01</x:v>
      </x:c>
      <x:c r="H4911" s="7" t="str">
        <x:v>BEFORE</x:v>
      </x:c>
      <x:c r="I4911" s="7" t="str">
        <x:v>kg</x:v>
      </x:c>
      <x:c r="J4911" s="7" t="n">
        <x:v>0</x:v>
      </x:c>
      <x:c r="K4911" s="7" t="n">
        <x:v>300</x:v>
      </x:c>
      <x:c r="L4911" s="7" t="n">
        <x:v>0.2</x:v>
      </x:c>
      <x:c r="M4911" s="7" t="str"/>
      <x:c r="N4911" s="7" t="str"/>
      <x:c r="O4911" s="7" t="str"/>
      <x:c r="P4911" s="7" t="str">
        <x:f>IF(O4911="","OPEN",IF(OR(NOT(ISNUMBER(M4911)),NOT(ISNUMBER(N4911)),ABS(M4911)&gt;L4911,N4911&gt;L4911),"FAIL","PASS"))</x:f>
        <x:v>OPEN</x:v>
      </x:c>
    </x:row>
    <x:row r="4912">
      <x:c r="B4912" s="7" t="str">
        <x:v>CAL-04906</x:v>
      </x:c>
      <x:c r="C4912" s="7" t="str">
        <x:v>CH-2453</x:v>
      </x:c>
      <x:c r="D4912" s="7" t="str">
        <x:v>REA-D-C</x:v>
      </x:c>
      <x:c r="E4912" s="7" t="str">
        <x:v>DESTRUCTIVE</x:v>
      </x:c>
      <x:c r="F4912" s="7" t="str">
        <x:v>PTC-C</x:v>
      </x:c>
      <x:c r="G4912" s="7" t="str">
        <x:v>CF-01</x:v>
      </x:c>
      <x:c r="H4912" s="7" t="str">
        <x:v>AFTER</x:v>
      </x:c>
      <x:c r="I4912" s="7" t="str">
        <x:v>kg</x:v>
      </x:c>
      <x:c r="J4912" s="7" t="n">
        <x:v>0</x:v>
      </x:c>
      <x:c r="K4912" s="7" t="n">
        <x:v>300</x:v>
      </x:c>
      <x:c r="L4912" s="7" t="n">
        <x:v>0.2</x:v>
      </x:c>
      <x:c r="M4912" s="7" t="str"/>
      <x:c r="N4912" s="7" t="str"/>
      <x:c r="O4912" s="7" t="str"/>
      <x:c r="P4912" s="7" t="str">
        <x:f>IF(O4912="","OPEN",IF(OR(NOT(ISNUMBER(M4912)),NOT(ISNUMBER(N4912)),ABS(M4912)&gt;L4912,N4912&gt;L4912),"FAIL","PASS"))</x:f>
        <x:v>OPEN</x:v>
      </x:c>
    </x:row>
    <x:row r="4913">
      <x:c r="B4913" s="7" t="str">
        <x:v>CAL-04907</x:v>
      </x:c>
      <x:c r="C4913" s="7" t="str">
        <x:v>CH-2454</x:v>
      </x:c>
      <x:c r="D4913" s="7" t="str">
        <x:v>REA-D-C</x:v>
      </x:c>
      <x:c r="E4913" s="7" t="str">
        <x:v>DESTRUCTIVE</x:v>
      </x:c>
      <x:c r="F4913" s="7" t="str">
        <x:v>PTC-C</x:v>
      </x:c>
      <x:c r="G4913" s="7" t="str">
        <x:v>CF-01</x:v>
      </x:c>
      <x:c r="H4913" s="7" t="str">
        <x:v>BEFORE</x:v>
      </x:c>
      <x:c r="I4913" s="7" t="str">
        <x:v>kg</x:v>
      </x:c>
      <x:c r="J4913" s="7" t="n">
        <x:v>0</x:v>
      </x:c>
      <x:c r="K4913" s="7" t="n">
        <x:v>300</x:v>
      </x:c>
      <x:c r="L4913" s="7" t="n">
        <x:v>0.2</x:v>
      </x:c>
      <x:c r="M4913" s="7" t="str"/>
      <x:c r="N4913" s="7" t="str"/>
      <x:c r="O4913" s="7" t="str"/>
      <x:c r="P4913" s="7" t="str">
        <x:f>IF(O4913="","OPEN",IF(OR(NOT(ISNUMBER(M4913)),NOT(ISNUMBER(N4913)),ABS(M4913)&gt;L4913,N4913&gt;L4913),"FAIL","PASS"))</x:f>
        <x:v>OPEN</x:v>
      </x:c>
    </x:row>
    <x:row r="4914">
      <x:c r="B4914" s="7" t="str">
        <x:v>CAL-04908</x:v>
      </x:c>
      <x:c r="C4914" s="7" t="str">
        <x:v>CH-2454</x:v>
      </x:c>
      <x:c r="D4914" s="7" t="str">
        <x:v>REA-D-C</x:v>
      </x:c>
      <x:c r="E4914" s="7" t="str">
        <x:v>DESTRUCTIVE</x:v>
      </x:c>
      <x:c r="F4914" s="7" t="str">
        <x:v>PTC-C</x:v>
      </x:c>
      <x:c r="G4914" s="7" t="str">
        <x:v>CF-01</x:v>
      </x:c>
      <x:c r="H4914" s="7" t="str">
        <x:v>AFTER</x:v>
      </x:c>
      <x:c r="I4914" s="7" t="str">
        <x:v>kg</x:v>
      </x:c>
      <x:c r="J4914" s="7" t="n">
        <x:v>0</x:v>
      </x:c>
      <x:c r="K4914" s="7" t="n">
        <x:v>300</x:v>
      </x:c>
      <x:c r="L4914" s="7" t="n">
        <x:v>0.2</x:v>
      </x:c>
      <x:c r="M4914" s="7" t="str"/>
      <x:c r="N4914" s="7" t="str"/>
      <x:c r="O4914" s="7" t="str"/>
      <x:c r="P4914" s="7" t="str">
        <x:f>IF(O4914="","OPEN",IF(OR(NOT(ISNUMBER(M4914)),NOT(ISNUMBER(N4914)),ABS(M4914)&gt;L4914,N4914&gt;L4914),"FAIL","PASS"))</x:f>
        <x:v>OPEN</x:v>
      </x:c>
    </x:row>
    <x:row r="4915">
      <x:c r="B4915" s="7" t="str">
        <x:v>CAL-04909</x:v>
      </x:c>
      <x:c r="C4915" s="7" t="str">
        <x:v>CH-2455</x:v>
      </x:c>
      <x:c r="D4915" s="7" t="str">
        <x:v>REA-D-C</x:v>
      </x:c>
      <x:c r="E4915" s="7" t="str">
        <x:v>DESTRUCTIVE</x:v>
      </x:c>
      <x:c r="F4915" s="7" t="str">
        <x:v>PTC-C</x:v>
      </x:c>
      <x:c r="G4915" s="7" t="str">
        <x:v>CF-02</x:v>
      </x:c>
      <x:c r="H4915" s="7" t="str">
        <x:v>BEFORE</x:v>
      </x:c>
      <x:c r="I4915" s="7" t="str">
        <x:v>kg</x:v>
      </x:c>
      <x:c r="J4915" s="7" t="n">
        <x:v>0</x:v>
      </x:c>
      <x:c r="K4915" s="7" t="n">
        <x:v>120</x:v>
      </x:c>
      <x:c r="L4915" s="7" t="n">
        <x:v>0.15</x:v>
      </x:c>
      <x:c r="M4915" s="7" t="str"/>
      <x:c r="N4915" s="7" t="str"/>
      <x:c r="O4915" s="7" t="str"/>
      <x:c r="P4915" s="7" t="str">
        <x:f>IF(O4915="","OPEN",IF(OR(NOT(ISNUMBER(M4915)),NOT(ISNUMBER(N4915)),ABS(M4915)&gt;L4915,N4915&gt;L4915),"FAIL","PASS"))</x:f>
        <x:v>OPEN</x:v>
      </x:c>
    </x:row>
    <x:row r="4916">
      <x:c r="B4916" s="7" t="str">
        <x:v>CAL-04910</x:v>
      </x:c>
      <x:c r="C4916" s="7" t="str">
        <x:v>CH-2455</x:v>
      </x:c>
      <x:c r="D4916" s="7" t="str">
        <x:v>REA-D-C</x:v>
      </x:c>
      <x:c r="E4916" s="7" t="str">
        <x:v>DESTRUCTIVE</x:v>
      </x:c>
      <x:c r="F4916" s="7" t="str">
        <x:v>PTC-C</x:v>
      </x:c>
      <x:c r="G4916" s="7" t="str">
        <x:v>CF-02</x:v>
      </x:c>
      <x:c r="H4916" s="7" t="str">
        <x:v>AFTER</x:v>
      </x:c>
      <x:c r="I4916" s="7" t="str">
        <x:v>kg</x:v>
      </x:c>
      <x:c r="J4916" s="7" t="n">
        <x:v>0</x:v>
      </x:c>
      <x:c r="K4916" s="7" t="n">
        <x:v>120</x:v>
      </x:c>
      <x:c r="L4916" s="7" t="n">
        <x:v>0.15</x:v>
      </x:c>
      <x:c r="M4916" s="7" t="str"/>
      <x:c r="N4916" s="7" t="str"/>
      <x:c r="O4916" s="7" t="str"/>
      <x:c r="P4916" s="7" t="str">
        <x:f>IF(O4916="","OPEN",IF(OR(NOT(ISNUMBER(M4916)),NOT(ISNUMBER(N4916)),ABS(M4916)&gt;L4916,N4916&gt;L4916),"FAIL","PASS"))</x:f>
        <x:v>OPEN</x:v>
      </x:c>
    </x:row>
    <x:row r="4917">
      <x:c r="B4917" s="7" t="str">
        <x:v>CAL-04911</x:v>
      </x:c>
      <x:c r="C4917" s="7" t="str">
        <x:v>CH-2456</x:v>
      </x:c>
      <x:c r="D4917" s="7" t="str">
        <x:v>REA-D-C</x:v>
      </x:c>
      <x:c r="E4917" s="7" t="str">
        <x:v>DESTRUCTIVE</x:v>
      </x:c>
      <x:c r="F4917" s="7" t="str">
        <x:v>PTC-C</x:v>
      </x:c>
      <x:c r="G4917" s="7" t="str">
        <x:v>CF-02</x:v>
      </x:c>
      <x:c r="H4917" s="7" t="str">
        <x:v>BEFORE</x:v>
      </x:c>
      <x:c r="I4917" s="7" t="str">
        <x:v>kg</x:v>
      </x:c>
      <x:c r="J4917" s="7" t="n">
        <x:v>0</x:v>
      </x:c>
      <x:c r="K4917" s="7" t="n">
        <x:v>120</x:v>
      </x:c>
      <x:c r="L4917" s="7" t="n">
        <x:v>0.15</x:v>
      </x:c>
      <x:c r="M4917" s="7" t="str"/>
      <x:c r="N4917" s="7" t="str"/>
      <x:c r="O4917" s="7" t="str"/>
      <x:c r="P4917" s="7" t="str">
        <x:f>IF(O4917="","OPEN",IF(OR(NOT(ISNUMBER(M4917)),NOT(ISNUMBER(N4917)),ABS(M4917)&gt;L4917,N4917&gt;L4917),"FAIL","PASS"))</x:f>
        <x:v>OPEN</x:v>
      </x:c>
    </x:row>
    <x:row r="4918">
      <x:c r="B4918" s="7" t="str">
        <x:v>CAL-04912</x:v>
      </x:c>
      <x:c r="C4918" s="7" t="str">
        <x:v>CH-2456</x:v>
      </x:c>
      <x:c r="D4918" s="7" t="str">
        <x:v>REA-D-C</x:v>
      </x:c>
      <x:c r="E4918" s="7" t="str">
        <x:v>DESTRUCTIVE</x:v>
      </x:c>
      <x:c r="F4918" s="7" t="str">
        <x:v>PTC-C</x:v>
      </x:c>
      <x:c r="G4918" s="7" t="str">
        <x:v>CF-02</x:v>
      </x:c>
      <x:c r="H4918" s="7" t="str">
        <x:v>AFTER</x:v>
      </x:c>
      <x:c r="I4918" s="7" t="str">
        <x:v>kg</x:v>
      </x:c>
      <x:c r="J4918" s="7" t="n">
        <x:v>0</x:v>
      </x:c>
      <x:c r="K4918" s="7" t="n">
        <x:v>120</x:v>
      </x:c>
      <x:c r="L4918" s="7" t="n">
        <x:v>0.15</x:v>
      </x:c>
      <x:c r="M4918" s="7" t="str"/>
      <x:c r="N4918" s="7" t="str"/>
      <x:c r="O4918" s="7" t="str"/>
      <x:c r="P4918" s="7" t="str">
        <x:f>IF(O4918="","OPEN",IF(OR(NOT(ISNUMBER(M4918)),NOT(ISNUMBER(N4918)),ABS(M4918)&gt;L4918,N4918&gt;L4918),"FAIL","PASS"))</x:f>
        <x:v>OPEN</x:v>
      </x:c>
    </x:row>
    <x:row r="4919">
      <x:c r="B4919" s="7" t="str">
        <x:v>CAL-04913</x:v>
      </x:c>
      <x:c r="C4919" s="7" t="str">
        <x:v>CH-2457</x:v>
      </x:c>
      <x:c r="D4919" s="7" t="str">
        <x:v>REA-D-C</x:v>
      </x:c>
      <x:c r="E4919" s="7" t="str">
        <x:v>DESTRUCTIVE</x:v>
      </x:c>
      <x:c r="F4919" s="7" t="str">
        <x:v>PTC-C</x:v>
      </x:c>
      <x:c r="G4919" s="7" t="str">
        <x:v>CF-02</x:v>
      </x:c>
      <x:c r="H4919" s="7" t="str">
        <x:v>BEFORE</x:v>
      </x:c>
      <x:c r="I4919" s="7" t="str">
        <x:v>kg</x:v>
      </x:c>
      <x:c r="J4919" s="7" t="n">
        <x:v>0</x:v>
      </x:c>
      <x:c r="K4919" s="7" t="n">
        <x:v>120</x:v>
      </x:c>
      <x:c r="L4919" s="7" t="n">
        <x:v>0.15</x:v>
      </x:c>
      <x:c r="M4919" s="7" t="str"/>
      <x:c r="N4919" s="7" t="str"/>
      <x:c r="O4919" s="7" t="str"/>
      <x:c r="P4919" s="7" t="str">
        <x:f>IF(O4919="","OPEN",IF(OR(NOT(ISNUMBER(M4919)),NOT(ISNUMBER(N4919)),ABS(M4919)&gt;L4919,N4919&gt;L4919),"FAIL","PASS"))</x:f>
        <x:v>OPEN</x:v>
      </x:c>
    </x:row>
    <x:row r="4920">
      <x:c r="B4920" s="7" t="str">
        <x:v>CAL-04914</x:v>
      </x:c>
      <x:c r="C4920" s="7" t="str">
        <x:v>CH-2457</x:v>
      </x:c>
      <x:c r="D4920" s="7" t="str">
        <x:v>REA-D-C</x:v>
      </x:c>
      <x:c r="E4920" s="7" t="str">
        <x:v>DESTRUCTIVE</x:v>
      </x:c>
      <x:c r="F4920" s="7" t="str">
        <x:v>PTC-C</x:v>
      </x:c>
      <x:c r="G4920" s="7" t="str">
        <x:v>CF-02</x:v>
      </x:c>
      <x:c r="H4920" s="7" t="str">
        <x:v>AFTER</x:v>
      </x:c>
      <x:c r="I4920" s="7" t="str">
        <x:v>kg</x:v>
      </x:c>
      <x:c r="J4920" s="7" t="n">
        <x:v>0</x:v>
      </x:c>
      <x:c r="K4920" s="7" t="n">
        <x:v>120</x:v>
      </x:c>
      <x:c r="L4920" s="7" t="n">
        <x:v>0.15</x:v>
      </x:c>
      <x:c r="M4920" s="7" t="str"/>
      <x:c r="N4920" s="7" t="str"/>
      <x:c r="O4920" s="7" t="str"/>
      <x:c r="P4920" s="7" t="str">
        <x:f>IF(O4920="","OPEN",IF(OR(NOT(ISNUMBER(M4920)),NOT(ISNUMBER(N4920)),ABS(M4920)&gt;L4920,N4920&gt;L4920),"FAIL","PASS"))</x:f>
        <x:v>OPEN</x:v>
      </x:c>
    </x:row>
    <x:row r="4921">
      <x:c r="B4921" s="7" t="str">
        <x:v>CAL-04915</x:v>
      </x:c>
      <x:c r="C4921" s="7" t="str">
        <x:v>CH-2458</x:v>
      </x:c>
      <x:c r="D4921" s="7" t="str">
        <x:v>REA-D-C</x:v>
      </x:c>
      <x:c r="E4921" s="7" t="str">
        <x:v>DESTRUCTIVE</x:v>
      </x:c>
      <x:c r="F4921" s="7" t="str">
        <x:v>PTC-C</x:v>
      </x:c>
      <x:c r="G4921" s="7" t="str">
        <x:v>CF-02</x:v>
      </x:c>
      <x:c r="H4921" s="7" t="str">
        <x:v>BEFORE</x:v>
      </x:c>
      <x:c r="I4921" s="7" t="str">
        <x:v>kg</x:v>
      </x:c>
      <x:c r="J4921" s="7" t="n">
        <x:v>0</x:v>
      </x:c>
      <x:c r="K4921" s="7" t="n">
        <x:v>120</x:v>
      </x:c>
      <x:c r="L4921" s="7" t="n">
        <x:v>0.15</x:v>
      </x:c>
      <x:c r="M4921" s="7" t="str"/>
      <x:c r="N4921" s="7" t="str"/>
      <x:c r="O4921" s="7" t="str"/>
      <x:c r="P4921" s="7" t="str">
        <x:f>IF(O4921="","OPEN",IF(OR(NOT(ISNUMBER(M4921)),NOT(ISNUMBER(N4921)),ABS(M4921)&gt;L4921,N4921&gt;L4921),"FAIL","PASS"))</x:f>
        <x:v>OPEN</x:v>
      </x:c>
    </x:row>
    <x:row r="4922">
      <x:c r="B4922" s="7" t="str">
        <x:v>CAL-04916</x:v>
      </x:c>
      <x:c r="C4922" s="7" t="str">
        <x:v>CH-2458</x:v>
      </x:c>
      <x:c r="D4922" s="7" t="str">
        <x:v>REA-D-C</x:v>
      </x:c>
      <x:c r="E4922" s="7" t="str">
        <x:v>DESTRUCTIVE</x:v>
      </x:c>
      <x:c r="F4922" s="7" t="str">
        <x:v>PTC-C</x:v>
      </x:c>
      <x:c r="G4922" s="7" t="str">
        <x:v>CF-02</x:v>
      </x:c>
      <x:c r="H4922" s="7" t="str">
        <x:v>AFTER</x:v>
      </x:c>
      <x:c r="I4922" s="7" t="str">
        <x:v>kg</x:v>
      </x:c>
      <x:c r="J4922" s="7" t="n">
        <x:v>0</x:v>
      </x:c>
      <x:c r="K4922" s="7" t="n">
        <x:v>120</x:v>
      </x:c>
      <x:c r="L4922" s="7" t="n">
        <x:v>0.15</x:v>
      </x:c>
      <x:c r="M4922" s="7" t="str"/>
      <x:c r="N4922" s="7" t="str"/>
      <x:c r="O4922" s="7" t="str"/>
      <x:c r="P4922" s="7" t="str">
        <x:f>IF(O4922="","OPEN",IF(OR(NOT(ISNUMBER(M4922)),NOT(ISNUMBER(N4922)),ABS(M4922)&gt;L4922,N4922&gt;L4922),"FAIL","PASS"))</x:f>
        <x:v>OPEN</x:v>
      </x:c>
    </x:row>
    <x:row r="4923">
      <x:c r="B4923" s="7" t="str">
        <x:v>CAL-04917</x:v>
      </x:c>
      <x:c r="C4923" s="7" t="str">
        <x:v>CH-2459</x:v>
      </x:c>
      <x:c r="D4923" s="7" t="str">
        <x:v>REA-D-C</x:v>
      </x:c>
      <x:c r="E4923" s="7" t="str">
        <x:v>DESTRUCTIVE</x:v>
      </x:c>
      <x:c r="F4923" s="7" t="str">
        <x:v>PTC-C</x:v>
      </x:c>
      <x:c r="G4923" s="7" t="str">
        <x:v>CF-02</x:v>
      </x:c>
      <x:c r="H4923" s="7" t="str">
        <x:v>BEFORE</x:v>
      </x:c>
      <x:c r="I4923" s="7" t="str">
        <x:v>kg</x:v>
      </x:c>
      <x:c r="J4923" s="7" t="n">
        <x:v>0</x:v>
      </x:c>
      <x:c r="K4923" s="7" t="n">
        <x:v>120</x:v>
      </x:c>
      <x:c r="L4923" s="7" t="n">
        <x:v>0.15</x:v>
      </x:c>
      <x:c r="M4923" s="7" t="str"/>
      <x:c r="N4923" s="7" t="str"/>
      <x:c r="O4923" s="7" t="str"/>
      <x:c r="P4923" s="7" t="str">
        <x:f>IF(O4923="","OPEN",IF(OR(NOT(ISNUMBER(M4923)),NOT(ISNUMBER(N4923)),ABS(M4923)&gt;L4923,N4923&gt;L4923),"FAIL","PASS"))</x:f>
        <x:v>OPEN</x:v>
      </x:c>
    </x:row>
    <x:row r="4924">
      <x:c r="B4924" s="7" t="str">
        <x:v>CAL-04918</x:v>
      </x:c>
      <x:c r="C4924" s="7" t="str">
        <x:v>CH-2459</x:v>
      </x:c>
      <x:c r="D4924" s="7" t="str">
        <x:v>REA-D-C</x:v>
      </x:c>
      <x:c r="E4924" s="7" t="str">
        <x:v>DESTRUCTIVE</x:v>
      </x:c>
      <x:c r="F4924" s="7" t="str">
        <x:v>PTC-C</x:v>
      </x:c>
      <x:c r="G4924" s="7" t="str">
        <x:v>CF-02</x:v>
      </x:c>
      <x:c r="H4924" s="7" t="str">
        <x:v>AFTER</x:v>
      </x:c>
      <x:c r="I4924" s="7" t="str">
        <x:v>kg</x:v>
      </x:c>
      <x:c r="J4924" s="7" t="n">
        <x:v>0</x:v>
      </x:c>
      <x:c r="K4924" s="7" t="n">
        <x:v>120</x:v>
      </x:c>
      <x:c r="L4924" s="7" t="n">
        <x:v>0.15</x:v>
      </x:c>
      <x:c r="M4924" s="7" t="str"/>
      <x:c r="N4924" s="7" t="str"/>
      <x:c r="O4924" s="7" t="str"/>
      <x:c r="P4924" s="7" t="str">
        <x:f>IF(O4924="","OPEN",IF(OR(NOT(ISNUMBER(M4924)),NOT(ISNUMBER(N4924)),ABS(M4924)&gt;L4924,N4924&gt;L4924),"FAIL","PASS"))</x:f>
        <x:v>OPEN</x:v>
      </x:c>
    </x:row>
    <x:row r="4925">
      <x:c r="B4925" s="7" t="str">
        <x:v>CAL-04919</x:v>
      </x:c>
      <x:c r="C4925" s="7" t="str">
        <x:v>CH-2460</x:v>
      </x:c>
      <x:c r="D4925" s="7" t="str">
        <x:v>REA-D-C</x:v>
      </x:c>
      <x:c r="E4925" s="7" t="str">
        <x:v>DESTRUCTIVE</x:v>
      </x:c>
      <x:c r="F4925" s="7" t="str">
        <x:v>PTC-C</x:v>
      </x:c>
      <x:c r="G4925" s="7" t="str">
        <x:v>CF-02</x:v>
      </x:c>
      <x:c r="H4925" s="7" t="str">
        <x:v>BEFORE</x:v>
      </x:c>
      <x:c r="I4925" s="7" t="str">
        <x:v>kg</x:v>
      </x:c>
      <x:c r="J4925" s="7" t="n">
        <x:v>0</x:v>
      </x:c>
      <x:c r="K4925" s="7" t="n">
        <x:v>120</x:v>
      </x:c>
      <x:c r="L4925" s="7" t="n">
        <x:v>0.15</x:v>
      </x:c>
      <x:c r="M4925" s="7" t="str"/>
      <x:c r="N4925" s="7" t="str"/>
      <x:c r="O4925" s="7" t="str"/>
      <x:c r="P4925" s="7" t="str">
        <x:f>IF(O4925="","OPEN",IF(OR(NOT(ISNUMBER(M4925)),NOT(ISNUMBER(N4925)),ABS(M4925)&gt;L4925,N4925&gt;L4925),"FAIL","PASS"))</x:f>
        <x:v>OPEN</x:v>
      </x:c>
    </x:row>
    <x:row r="4926">
      <x:c r="B4926" s="7" t="str">
        <x:v>CAL-04920</x:v>
      </x:c>
      <x:c r="C4926" s="7" t="str">
        <x:v>CH-2460</x:v>
      </x:c>
      <x:c r="D4926" s="7" t="str">
        <x:v>REA-D-C</x:v>
      </x:c>
      <x:c r="E4926" s="7" t="str">
        <x:v>DESTRUCTIVE</x:v>
      </x:c>
      <x:c r="F4926" s="7" t="str">
        <x:v>PTC-C</x:v>
      </x:c>
      <x:c r="G4926" s="7" t="str">
        <x:v>CF-02</x:v>
      </x:c>
      <x:c r="H4926" s="7" t="str">
        <x:v>AFTER</x:v>
      </x:c>
      <x:c r="I4926" s="7" t="str">
        <x:v>kg</x:v>
      </x:c>
      <x:c r="J4926" s="7" t="n">
        <x:v>0</x:v>
      </x:c>
      <x:c r="K4926" s="7" t="n">
        <x:v>120</x:v>
      </x:c>
      <x:c r="L4926" s="7" t="n">
        <x:v>0.15</x:v>
      </x:c>
      <x:c r="M4926" s="7" t="str"/>
      <x:c r="N4926" s="7" t="str"/>
      <x:c r="O4926" s="7" t="str"/>
      <x:c r="P4926" s="7" t="str">
        <x:f>IF(O4926="","OPEN",IF(OR(NOT(ISNUMBER(M4926)),NOT(ISNUMBER(N4926)),ABS(M4926)&gt;L4926,N4926&gt;L4926),"FAIL","PASS"))</x:f>
        <x:v>OPEN</x:v>
      </x:c>
    </x:row>
    <x:row r="4927">
      <x:c r="B4927" s="7" t="str">
        <x:v>CAL-04921</x:v>
      </x:c>
      <x:c r="C4927" s="7" t="str">
        <x:v>CH-2461</x:v>
      </x:c>
      <x:c r="D4927" s="7" t="str">
        <x:v>REA-D-C</x:v>
      </x:c>
      <x:c r="E4927" s="7" t="str">
        <x:v>DESTRUCTIVE</x:v>
      </x:c>
      <x:c r="F4927" s="7" t="str">
        <x:v>PTC-C</x:v>
      </x:c>
      <x:c r="G4927" s="7" t="str">
        <x:v>CF-03</x:v>
      </x:c>
      <x:c r="H4927" s="7" t="str">
        <x:v>BEFORE</x:v>
      </x:c>
      <x:c r="I4927" s="7" t="str">
        <x:v>kPa</x:v>
      </x:c>
      <x:c r="J4927" s="7" t="n">
        <x:v>-50</x:v>
      </x:c>
      <x:c r="K4927" s="7" t="n">
        <x:v>500</x:v>
      </x:c>
      <x:c r="L4927" s="7" t="n">
        <x:v>0.5</x:v>
      </x:c>
      <x:c r="M4927" s="7" t="str"/>
      <x:c r="N4927" s="7" t="str"/>
      <x:c r="O4927" s="7" t="str"/>
      <x:c r="P4927" s="7" t="str">
        <x:f>IF(O4927="","OPEN",IF(OR(NOT(ISNUMBER(M4927)),NOT(ISNUMBER(N4927)),ABS(M4927)&gt;L4927,N4927&gt;L4927),"FAIL","PASS"))</x:f>
        <x:v>OPEN</x:v>
      </x:c>
    </x:row>
    <x:row r="4928">
      <x:c r="B4928" s="7" t="str">
        <x:v>CAL-04922</x:v>
      </x:c>
      <x:c r="C4928" s="7" t="str">
        <x:v>CH-2461</x:v>
      </x:c>
      <x:c r="D4928" s="7" t="str">
        <x:v>REA-D-C</x:v>
      </x:c>
      <x:c r="E4928" s="7" t="str">
        <x:v>DESTRUCTIVE</x:v>
      </x:c>
      <x:c r="F4928" s="7" t="str">
        <x:v>PTC-C</x:v>
      </x:c>
      <x:c r="G4928" s="7" t="str">
        <x:v>CF-03</x:v>
      </x:c>
      <x:c r="H4928" s="7" t="str">
        <x:v>AFTER</x:v>
      </x:c>
      <x:c r="I4928" s="7" t="str">
        <x:v>kPa</x:v>
      </x:c>
      <x:c r="J4928" s="7" t="n">
        <x:v>-50</x:v>
      </x:c>
      <x:c r="K4928" s="7" t="n">
        <x:v>500</x:v>
      </x:c>
      <x:c r="L4928" s="7" t="n">
        <x:v>0.5</x:v>
      </x:c>
      <x:c r="M4928" s="7" t="str"/>
      <x:c r="N4928" s="7" t="str"/>
      <x:c r="O4928" s="7" t="str"/>
      <x:c r="P4928" s="7" t="str">
        <x:f>IF(O4928="","OPEN",IF(OR(NOT(ISNUMBER(M4928)),NOT(ISNUMBER(N4928)),ABS(M4928)&gt;L4928,N4928&gt;L4928),"FAIL","PASS"))</x:f>
        <x:v>OPEN</x:v>
      </x:c>
    </x:row>
    <x:row r="4929">
      <x:c r="B4929" s="7" t="str">
        <x:v>CAL-04923</x:v>
      </x:c>
      <x:c r="C4929" s="7" t="str">
        <x:v>CH-2462</x:v>
      </x:c>
      <x:c r="D4929" s="7" t="str">
        <x:v>REA-D-C</x:v>
      </x:c>
      <x:c r="E4929" s="7" t="str">
        <x:v>DESTRUCTIVE</x:v>
      </x:c>
      <x:c r="F4929" s="7" t="str">
        <x:v>PTC-C</x:v>
      </x:c>
      <x:c r="G4929" s="7" t="str">
        <x:v>CF-03</x:v>
      </x:c>
      <x:c r="H4929" s="7" t="str">
        <x:v>BEFORE</x:v>
      </x:c>
      <x:c r="I4929" s="7" t="str">
        <x:v>kPa</x:v>
      </x:c>
      <x:c r="J4929" s="7" t="n">
        <x:v>-50</x:v>
      </x:c>
      <x:c r="K4929" s="7" t="n">
        <x:v>500</x:v>
      </x:c>
      <x:c r="L4929" s="7" t="n">
        <x:v>0.5</x:v>
      </x:c>
      <x:c r="M4929" s="7" t="str"/>
      <x:c r="N4929" s="7" t="str"/>
      <x:c r="O4929" s="7" t="str"/>
      <x:c r="P4929" s="7" t="str">
        <x:f>IF(O4929="","OPEN",IF(OR(NOT(ISNUMBER(M4929)),NOT(ISNUMBER(N4929)),ABS(M4929)&gt;L4929,N4929&gt;L4929),"FAIL","PASS"))</x:f>
        <x:v>OPEN</x:v>
      </x:c>
    </x:row>
    <x:row r="4930">
      <x:c r="B4930" s="7" t="str">
        <x:v>CAL-04924</x:v>
      </x:c>
      <x:c r="C4930" s="7" t="str">
        <x:v>CH-2462</x:v>
      </x:c>
      <x:c r="D4930" s="7" t="str">
        <x:v>REA-D-C</x:v>
      </x:c>
      <x:c r="E4930" s="7" t="str">
        <x:v>DESTRUCTIVE</x:v>
      </x:c>
      <x:c r="F4930" s="7" t="str">
        <x:v>PTC-C</x:v>
      </x:c>
      <x:c r="G4930" s="7" t="str">
        <x:v>CF-03</x:v>
      </x:c>
      <x:c r="H4930" s="7" t="str">
        <x:v>AFTER</x:v>
      </x:c>
      <x:c r="I4930" s="7" t="str">
        <x:v>kPa</x:v>
      </x:c>
      <x:c r="J4930" s="7" t="n">
        <x:v>-50</x:v>
      </x:c>
      <x:c r="K4930" s="7" t="n">
        <x:v>500</x:v>
      </x:c>
      <x:c r="L4930" s="7" t="n">
        <x:v>0.5</x:v>
      </x:c>
      <x:c r="M4930" s="7" t="str"/>
      <x:c r="N4930" s="7" t="str"/>
      <x:c r="O4930" s="7" t="str"/>
      <x:c r="P4930" s="7" t="str">
        <x:f>IF(O4930="","OPEN",IF(OR(NOT(ISNUMBER(M4930)),NOT(ISNUMBER(N4930)),ABS(M4930)&gt;L4930,N4930&gt;L4930),"FAIL","PASS"))</x:f>
        <x:v>OPEN</x:v>
      </x:c>
    </x:row>
    <x:row r="4931">
      <x:c r="B4931" s="7" t="str">
        <x:v>CAL-04925</x:v>
      </x:c>
      <x:c r="C4931" s="7" t="str">
        <x:v>CH-2463</x:v>
      </x:c>
      <x:c r="D4931" s="7" t="str">
        <x:v>REA-D-C</x:v>
      </x:c>
      <x:c r="E4931" s="7" t="str">
        <x:v>DESTRUCTIVE</x:v>
      </x:c>
      <x:c r="F4931" s="7" t="str">
        <x:v>PTC-C</x:v>
      </x:c>
      <x:c r="G4931" s="7" t="str">
        <x:v>CF-03</x:v>
      </x:c>
      <x:c r="H4931" s="7" t="str">
        <x:v>BEFORE</x:v>
      </x:c>
      <x:c r="I4931" s="7" t="str">
        <x:v>kPa</x:v>
      </x:c>
      <x:c r="J4931" s="7" t="n">
        <x:v>-50</x:v>
      </x:c>
      <x:c r="K4931" s="7" t="n">
        <x:v>500</x:v>
      </x:c>
      <x:c r="L4931" s="7" t="n">
        <x:v>0.5</x:v>
      </x:c>
      <x:c r="M4931" s="7" t="str"/>
      <x:c r="N4931" s="7" t="str"/>
      <x:c r="O4931" s="7" t="str"/>
      <x:c r="P4931" s="7" t="str">
        <x:f>IF(O4931="","OPEN",IF(OR(NOT(ISNUMBER(M4931)),NOT(ISNUMBER(N4931)),ABS(M4931)&gt;L4931,N4931&gt;L4931),"FAIL","PASS"))</x:f>
        <x:v>OPEN</x:v>
      </x:c>
    </x:row>
    <x:row r="4932">
      <x:c r="B4932" s="7" t="str">
        <x:v>CAL-04926</x:v>
      </x:c>
      <x:c r="C4932" s="7" t="str">
        <x:v>CH-2463</x:v>
      </x:c>
      <x:c r="D4932" s="7" t="str">
        <x:v>REA-D-C</x:v>
      </x:c>
      <x:c r="E4932" s="7" t="str">
        <x:v>DESTRUCTIVE</x:v>
      </x:c>
      <x:c r="F4932" s="7" t="str">
        <x:v>PTC-C</x:v>
      </x:c>
      <x:c r="G4932" s="7" t="str">
        <x:v>CF-03</x:v>
      </x:c>
      <x:c r="H4932" s="7" t="str">
        <x:v>AFTER</x:v>
      </x:c>
      <x:c r="I4932" s="7" t="str">
        <x:v>kPa</x:v>
      </x:c>
      <x:c r="J4932" s="7" t="n">
        <x:v>-50</x:v>
      </x:c>
      <x:c r="K4932" s="7" t="n">
        <x:v>500</x:v>
      </x:c>
      <x:c r="L4932" s="7" t="n">
        <x:v>0.5</x:v>
      </x:c>
      <x:c r="M4932" s="7" t="str"/>
      <x:c r="N4932" s="7" t="str"/>
      <x:c r="O4932" s="7" t="str"/>
      <x:c r="P4932" s="7" t="str">
        <x:f>IF(O4932="","OPEN",IF(OR(NOT(ISNUMBER(M4932)),NOT(ISNUMBER(N4932)),ABS(M4932)&gt;L4932,N4932&gt;L4932),"FAIL","PASS"))</x:f>
        <x:v>OPEN</x:v>
      </x:c>
    </x:row>
    <x:row r="4933">
      <x:c r="B4933" s="7" t="str">
        <x:v>CAL-04927</x:v>
      </x:c>
      <x:c r="C4933" s="7" t="str">
        <x:v>CH-2464</x:v>
      </x:c>
      <x:c r="D4933" s="7" t="str">
        <x:v>REA-D-C</x:v>
      </x:c>
      <x:c r="E4933" s="7" t="str">
        <x:v>DESTRUCTIVE</x:v>
      </x:c>
      <x:c r="F4933" s="7" t="str">
        <x:v>PTC-C</x:v>
      </x:c>
      <x:c r="G4933" s="7" t="str">
        <x:v>CF-03</x:v>
      </x:c>
      <x:c r="H4933" s="7" t="str">
        <x:v>BEFORE</x:v>
      </x:c>
      <x:c r="I4933" s="7" t="str">
        <x:v>kPa</x:v>
      </x:c>
      <x:c r="J4933" s="7" t="n">
        <x:v>-50</x:v>
      </x:c>
      <x:c r="K4933" s="7" t="n">
        <x:v>500</x:v>
      </x:c>
      <x:c r="L4933" s="7" t="n">
        <x:v>0.5</x:v>
      </x:c>
      <x:c r="M4933" s="7" t="str"/>
      <x:c r="N4933" s="7" t="str"/>
      <x:c r="O4933" s="7" t="str"/>
      <x:c r="P4933" s="7" t="str">
        <x:f>IF(O4933="","OPEN",IF(OR(NOT(ISNUMBER(M4933)),NOT(ISNUMBER(N4933)),ABS(M4933)&gt;L4933,N4933&gt;L4933),"FAIL","PASS"))</x:f>
        <x:v>OPEN</x:v>
      </x:c>
    </x:row>
    <x:row r="4934">
      <x:c r="B4934" s="7" t="str">
        <x:v>CAL-04928</x:v>
      </x:c>
      <x:c r="C4934" s="7" t="str">
        <x:v>CH-2464</x:v>
      </x:c>
      <x:c r="D4934" s="7" t="str">
        <x:v>REA-D-C</x:v>
      </x:c>
      <x:c r="E4934" s="7" t="str">
        <x:v>DESTRUCTIVE</x:v>
      </x:c>
      <x:c r="F4934" s="7" t="str">
        <x:v>PTC-C</x:v>
      </x:c>
      <x:c r="G4934" s="7" t="str">
        <x:v>CF-03</x:v>
      </x:c>
      <x:c r="H4934" s="7" t="str">
        <x:v>AFTER</x:v>
      </x:c>
      <x:c r="I4934" s="7" t="str">
        <x:v>kPa</x:v>
      </x:c>
      <x:c r="J4934" s="7" t="n">
        <x:v>-50</x:v>
      </x:c>
      <x:c r="K4934" s="7" t="n">
        <x:v>500</x:v>
      </x:c>
      <x:c r="L4934" s="7" t="n">
        <x:v>0.5</x:v>
      </x:c>
      <x:c r="M4934" s="7" t="str"/>
      <x:c r="N4934" s="7" t="str"/>
      <x:c r="O4934" s="7" t="str"/>
      <x:c r="P4934" s="7" t="str">
        <x:f>IF(O4934="","OPEN",IF(OR(NOT(ISNUMBER(M4934)),NOT(ISNUMBER(N4934)),ABS(M4934)&gt;L4934,N4934&gt;L4934),"FAIL","PASS"))</x:f>
        <x:v>OPEN</x:v>
      </x:c>
    </x:row>
    <x:row r="4935">
      <x:c r="B4935" s="7" t="str">
        <x:v>CAL-04929</x:v>
      </x:c>
      <x:c r="C4935" s="7" t="str">
        <x:v>CH-2465</x:v>
      </x:c>
      <x:c r="D4935" s="7" t="str">
        <x:v>REA-D-C</x:v>
      </x:c>
      <x:c r="E4935" s="7" t="str">
        <x:v>DESTRUCTIVE</x:v>
      </x:c>
      <x:c r="F4935" s="7" t="str">
        <x:v>PTC-C</x:v>
      </x:c>
      <x:c r="G4935" s="7" t="str">
        <x:v>CF-03</x:v>
      </x:c>
      <x:c r="H4935" s="7" t="str">
        <x:v>BEFORE</x:v>
      </x:c>
      <x:c r="I4935" s="7" t="str">
        <x:v>kPa</x:v>
      </x:c>
      <x:c r="J4935" s="7" t="n">
        <x:v>-50</x:v>
      </x:c>
      <x:c r="K4935" s="7" t="n">
        <x:v>500</x:v>
      </x:c>
      <x:c r="L4935" s="7" t="n">
        <x:v>0.5</x:v>
      </x:c>
      <x:c r="M4935" s="7" t="str"/>
      <x:c r="N4935" s="7" t="str"/>
      <x:c r="O4935" s="7" t="str"/>
      <x:c r="P4935" s="7" t="str">
        <x:f>IF(O4935="","OPEN",IF(OR(NOT(ISNUMBER(M4935)),NOT(ISNUMBER(N4935)),ABS(M4935)&gt;L4935,N4935&gt;L4935),"FAIL","PASS"))</x:f>
        <x:v>OPEN</x:v>
      </x:c>
    </x:row>
    <x:row r="4936">
      <x:c r="B4936" s="7" t="str">
        <x:v>CAL-04930</x:v>
      </x:c>
      <x:c r="C4936" s="7" t="str">
        <x:v>CH-2465</x:v>
      </x:c>
      <x:c r="D4936" s="7" t="str">
        <x:v>REA-D-C</x:v>
      </x:c>
      <x:c r="E4936" s="7" t="str">
        <x:v>DESTRUCTIVE</x:v>
      </x:c>
      <x:c r="F4936" s="7" t="str">
        <x:v>PTC-C</x:v>
      </x:c>
      <x:c r="G4936" s="7" t="str">
        <x:v>CF-03</x:v>
      </x:c>
      <x:c r="H4936" s="7" t="str">
        <x:v>AFTER</x:v>
      </x:c>
      <x:c r="I4936" s="7" t="str">
        <x:v>kPa</x:v>
      </x:c>
      <x:c r="J4936" s="7" t="n">
        <x:v>-50</x:v>
      </x:c>
      <x:c r="K4936" s="7" t="n">
        <x:v>500</x:v>
      </x:c>
      <x:c r="L4936" s="7" t="n">
        <x:v>0.5</x:v>
      </x:c>
      <x:c r="M4936" s="7" t="str"/>
      <x:c r="N4936" s="7" t="str"/>
      <x:c r="O4936" s="7" t="str"/>
      <x:c r="P4936" s="7" t="str">
        <x:f>IF(O4936="","OPEN",IF(OR(NOT(ISNUMBER(M4936)),NOT(ISNUMBER(N4936)),ABS(M4936)&gt;L4936,N4936&gt;L4936),"FAIL","PASS"))</x:f>
        <x:v>OPEN</x:v>
      </x:c>
    </x:row>
    <x:row r="4937">
      <x:c r="B4937" s="7" t="str">
        <x:v>CAL-04931</x:v>
      </x:c>
      <x:c r="C4937" s="7" t="str">
        <x:v>CH-2466</x:v>
      </x:c>
      <x:c r="D4937" s="7" t="str">
        <x:v>REA-D-C</x:v>
      </x:c>
      <x:c r="E4937" s="7" t="str">
        <x:v>DESTRUCTIVE</x:v>
      </x:c>
      <x:c r="F4937" s="7" t="str">
        <x:v>PTC-C</x:v>
      </x:c>
      <x:c r="G4937" s="7" t="str">
        <x:v>CF-03</x:v>
      </x:c>
      <x:c r="H4937" s="7" t="str">
        <x:v>BEFORE</x:v>
      </x:c>
      <x:c r="I4937" s="7" t="str">
        <x:v>kPa</x:v>
      </x:c>
      <x:c r="J4937" s="7" t="n">
        <x:v>-50</x:v>
      </x:c>
      <x:c r="K4937" s="7" t="n">
        <x:v>500</x:v>
      </x:c>
      <x:c r="L4937" s="7" t="n">
        <x:v>0.5</x:v>
      </x:c>
      <x:c r="M4937" s="7" t="str"/>
      <x:c r="N4937" s="7" t="str"/>
      <x:c r="O4937" s="7" t="str"/>
      <x:c r="P4937" s="7" t="str">
        <x:f>IF(O4937="","OPEN",IF(OR(NOT(ISNUMBER(M4937)),NOT(ISNUMBER(N4937)),ABS(M4937)&gt;L4937,N4937&gt;L4937),"FAIL","PASS"))</x:f>
        <x:v>OPEN</x:v>
      </x:c>
    </x:row>
    <x:row r="4938">
      <x:c r="B4938" s="7" t="str">
        <x:v>CAL-04932</x:v>
      </x:c>
      <x:c r="C4938" s="7" t="str">
        <x:v>CH-2466</x:v>
      </x:c>
      <x:c r="D4938" s="7" t="str">
        <x:v>REA-D-C</x:v>
      </x:c>
      <x:c r="E4938" s="7" t="str">
        <x:v>DESTRUCTIVE</x:v>
      </x:c>
      <x:c r="F4938" s="7" t="str">
        <x:v>PTC-C</x:v>
      </x:c>
      <x:c r="G4938" s="7" t="str">
        <x:v>CF-03</x:v>
      </x:c>
      <x:c r="H4938" s="7" t="str">
        <x:v>AFTER</x:v>
      </x:c>
      <x:c r="I4938" s="7" t="str">
        <x:v>kPa</x:v>
      </x:c>
      <x:c r="J4938" s="7" t="n">
        <x:v>-50</x:v>
      </x:c>
      <x:c r="K4938" s="7" t="n">
        <x:v>500</x:v>
      </x:c>
      <x:c r="L4938" s="7" t="n">
        <x:v>0.5</x:v>
      </x:c>
      <x:c r="M4938" s="7" t="str"/>
      <x:c r="N4938" s="7" t="str"/>
      <x:c r="O4938" s="7" t="str"/>
      <x:c r="P4938" s="7" t="str">
        <x:f>IF(O4938="","OPEN",IF(OR(NOT(ISNUMBER(M4938)),NOT(ISNUMBER(N4938)),ABS(M4938)&gt;L4938,N4938&gt;L4938),"FAIL","PASS"))</x:f>
        <x:v>OPEN</x:v>
      </x:c>
    </x:row>
    <x:row r="4939">
      <x:c r="B4939" s="7" t="str">
        <x:v>CAL-04933</x:v>
      </x:c>
      <x:c r="C4939" s="7" t="str">
        <x:v>CH-2467</x:v>
      </x:c>
      <x:c r="D4939" s="7" t="str">
        <x:v>REA-D-C</x:v>
      </x:c>
      <x:c r="E4939" s="7" t="str">
        <x:v>DESTRUCTIVE</x:v>
      </x:c>
      <x:c r="F4939" s="7" t="str">
        <x:v>PTC-C</x:v>
      </x:c>
      <x:c r="G4939" s="7" t="str">
        <x:v>CF-04</x:v>
      </x:c>
      <x:c r="H4939" s="7" t="str">
        <x:v>BEFORE</x:v>
      </x:c>
      <x:c r="I4939" s="7" t="str">
        <x:v>deg C</x:v>
      </x:c>
      <x:c r="J4939" s="7" t="n">
        <x:v>-30</x:v>
      </x:c>
      <x:c r="K4939" s="7" t="n">
        <x:v>80</x:v>
      </x:c>
      <x:c r="L4939" s="7" t="n">
        <x:v>0.2</x:v>
      </x:c>
      <x:c r="M4939" s="7" t="str"/>
      <x:c r="N4939" s="7" t="str"/>
      <x:c r="O4939" s="7" t="str"/>
      <x:c r="P4939" s="7" t="str">
        <x:f>IF(O4939="","OPEN",IF(OR(NOT(ISNUMBER(M4939)),NOT(ISNUMBER(N4939)),ABS(M4939)&gt;L4939,N4939&gt;L4939),"FAIL","PASS"))</x:f>
        <x:v>OPEN</x:v>
      </x:c>
    </x:row>
    <x:row r="4940">
      <x:c r="B4940" s="7" t="str">
        <x:v>CAL-04934</x:v>
      </x:c>
      <x:c r="C4940" s="7" t="str">
        <x:v>CH-2467</x:v>
      </x:c>
      <x:c r="D4940" s="7" t="str">
        <x:v>REA-D-C</x:v>
      </x:c>
      <x:c r="E4940" s="7" t="str">
        <x:v>DESTRUCTIVE</x:v>
      </x:c>
      <x:c r="F4940" s="7" t="str">
        <x:v>PTC-C</x:v>
      </x:c>
      <x:c r="G4940" s="7" t="str">
        <x:v>CF-04</x:v>
      </x:c>
      <x:c r="H4940" s="7" t="str">
        <x:v>AFTER</x:v>
      </x:c>
      <x:c r="I4940" s="7" t="str">
        <x:v>deg C</x:v>
      </x:c>
      <x:c r="J4940" s="7" t="n">
        <x:v>-30</x:v>
      </x:c>
      <x:c r="K4940" s="7" t="n">
        <x:v>80</x:v>
      </x:c>
      <x:c r="L4940" s="7" t="n">
        <x:v>0.2</x:v>
      </x:c>
      <x:c r="M4940" s="7" t="str"/>
      <x:c r="N4940" s="7" t="str"/>
      <x:c r="O4940" s="7" t="str"/>
      <x:c r="P4940" s="7" t="str">
        <x:f>IF(O4940="","OPEN",IF(OR(NOT(ISNUMBER(M4940)),NOT(ISNUMBER(N4940)),ABS(M4940)&gt;L4940,N4940&gt;L4940),"FAIL","PASS"))</x:f>
        <x:v>OPEN</x:v>
      </x:c>
    </x:row>
    <x:row r="4941">
      <x:c r="B4941" s="7" t="str">
        <x:v>CAL-04935</x:v>
      </x:c>
      <x:c r="C4941" s="7" t="str">
        <x:v>CH-2468</x:v>
      </x:c>
      <x:c r="D4941" s="7" t="str">
        <x:v>REA-D-C</x:v>
      </x:c>
      <x:c r="E4941" s="7" t="str">
        <x:v>DESTRUCTIVE</x:v>
      </x:c>
      <x:c r="F4941" s="7" t="str">
        <x:v>PTC-C</x:v>
      </x:c>
      <x:c r="G4941" s="7" t="str">
        <x:v>CF-04</x:v>
      </x:c>
      <x:c r="H4941" s="7" t="str">
        <x:v>BEFORE</x:v>
      </x:c>
      <x:c r="I4941" s="7" t="str">
        <x:v>deg C</x:v>
      </x:c>
      <x:c r="J4941" s="7" t="n">
        <x:v>-30</x:v>
      </x:c>
      <x:c r="K4941" s="7" t="n">
        <x:v>80</x:v>
      </x:c>
      <x:c r="L4941" s="7" t="n">
        <x:v>0.2</x:v>
      </x:c>
      <x:c r="M4941" s="7" t="str"/>
      <x:c r="N4941" s="7" t="str"/>
      <x:c r="O4941" s="7" t="str"/>
      <x:c r="P4941" s="7" t="str">
        <x:f>IF(O4941="","OPEN",IF(OR(NOT(ISNUMBER(M4941)),NOT(ISNUMBER(N4941)),ABS(M4941)&gt;L4941,N4941&gt;L4941),"FAIL","PASS"))</x:f>
        <x:v>OPEN</x:v>
      </x:c>
    </x:row>
    <x:row r="4942">
      <x:c r="B4942" s="7" t="str">
        <x:v>CAL-04936</x:v>
      </x:c>
      <x:c r="C4942" s="7" t="str">
        <x:v>CH-2468</x:v>
      </x:c>
      <x:c r="D4942" s="7" t="str">
        <x:v>REA-D-C</x:v>
      </x:c>
      <x:c r="E4942" s="7" t="str">
        <x:v>DESTRUCTIVE</x:v>
      </x:c>
      <x:c r="F4942" s="7" t="str">
        <x:v>PTC-C</x:v>
      </x:c>
      <x:c r="G4942" s="7" t="str">
        <x:v>CF-04</x:v>
      </x:c>
      <x:c r="H4942" s="7" t="str">
        <x:v>AFTER</x:v>
      </x:c>
      <x:c r="I4942" s="7" t="str">
        <x:v>deg C</x:v>
      </x:c>
      <x:c r="J4942" s="7" t="n">
        <x:v>-30</x:v>
      </x:c>
      <x:c r="K4942" s="7" t="n">
        <x:v>80</x:v>
      </x:c>
      <x:c r="L4942" s="7" t="n">
        <x:v>0.2</x:v>
      </x:c>
      <x:c r="M4942" s="7" t="str"/>
      <x:c r="N4942" s="7" t="str"/>
      <x:c r="O4942" s="7" t="str"/>
      <x:c r="P4942" s="7" t="str">
        <x:f>IF(O4942="","OPEN",IF(OR(NOT(ISNUMBER(M4942)),NOT(ISNUMBER(N4942)),ABS(M4942)&gt;L4942,N4942&gt;L4942),"FAIL","PASS"))</x:f>
        <x:v>OPEN</x:v>
      </x:c>
    </x:row>
    <x:row r="4943">
      <x:c r="B4943" s="7" t="str">
        <x:v>CAL-04937</x:v>
      </x:c>
      <x:c r="C4943" s="7" t="str">
        <x:v>CH-2469</x:v>
      </x:c>
      <x:c r="D4943" s="7" t="str">
        <x:v>REA-D-C</x:v>
      </x:c>
      <x:c r="E4943" s="7" t="str">
        <x:v>DESTRUCTIVE</x:v>
      </x:c>
      <x:c r="F4943" s="7" t="str">
        <x:v>PTC-C</x:v>
      </x:c>
      <x:c r="G4943" s="7" t="str">
        <x:v>CF-04</x:v>
      </x:c>
      <x:c r="H4943" s="7" t="str">
        <x:v>BEFORE</x:v>
      </x:c>
      <x:c r="I4943" s="7" t="str">
        <x:v>deg C</x:v>
      </x:c>
      <x:c r="J4943" s="7" t="n">
        <x:v>-30</x:v>
      </x:c>
      <x:c r="K4943" s="7" t="n">
        <x:v>80</x:v>
      </x:c>
      <x:c r="L4943" s="7" t="n">
        <x:v>0.2</x:v>
      </x:c>
      <x:c r="M4943" s="7" t="str"/>
      <x:c r="N4943" s="7" t="str"/>
      <x:c r="O4943" s="7" t="str"/>
      <x:c r="P4943" s="7" t="str">
        <x:f>IF(O4943="","OPEN",IF(OR(NOT(ISNUMBER(M4943)),NOT(ISNUMBER(N4943)),ABS(M4943)&gt;L4943,N4943&gt;L4943),"FAIL","PASS"))</x:f>
        <x:v>OPEN</x:v>
      </x:c>
    </x:row>
    <x:row r="4944">
      <x:c r="B4944" s="7" t="str">
        <x:v>CAL-04938</x:v>
      </x:c>
      <x:c r="C4944" s="7" t="str">
        <x:v>CH-2469</x:v>
      </x:c>
      <x:c r="D4944" s="7" t="str">
        <x:v>REA-D-C</x:v>
      </x:c>
      <x:c r="E4944" s="7" t="str">
        <x:v>DESTRUCTIVE</x:v>
      </x:c>
      <x:c r="F4944" s="7" t="str">
        <x:v>PTC-C</x:v>
      </x:c>
      <x:c r="G4944" s="7" t="str">
        <x:v>CF-04</x:v>
      </x:c>
      <x:c r="H4944" s="7" t="str">
        <x:v>AFTER</x:v>
      </x:c>
      <x:c r="I4944" s="7" t="str">
        <x:v>deg C</x:v>
      </x:c>
      <x:c r="J4944" s="7" t="n">
        <x:v>-30</x:v>
      </x:c>
      <x:c r="K4944" s="7" t="n">
        <x:v>80</x:v>
      </x:c>
      <x:c r="L4944" s="7" t="n">
        <x:v>0.2</x:v>
      </x:c>
      <x:c r="M4944" s="7" t="str"/>
      <x:c r="N4944" s="7" t="str"/>
      <x:c r="O4944" s="7" t="str"/>
      <x:c r="P4944" s="7" t="str">
        <x:f>IF(O4944="","OPEN",IF(OR(NOT(ISNUMBER(M4944)),NOT(ISNUMBER(N4944)),ABS(M4944)&gt;L4944,N4944&gt;L4944),"FAIL","PASS"))</x:f>
        <x:v>OPEN</x:v>
      </x:c>
    </x:row>
    <x:row r="4945">
      <x:c r="B4945" s="7" t="str">
        <x:v>CAL-04939</x:v>
      </x:c>
      <x:c r="C4945" s="7" t="str">
        <x:v>CH-2470</x:v>
      </x:c>
      <x:c r="D4945" s="7" t="str">
        <x:v>REA-D-C</x:v>
      </x:c>
      <x:c r="E4945" s="7" t="str">
        <x:v>DESTRUCTIVE</x:v>
      </x:c>
      <x:c r="F4945" s="7" t="str">
        <x:v>PTC-C</x:v>
      </x:c>
      <x:c r="G4945" s="7" t="str">
        <x:v>CF-04</x:v>
      </x:c>
      <x:c r="H4945" s="7" t="str">
        <x:v>BEFORE</x:v>
      </x:c>
      <x:c r="I4945" s="7" t="str">
        <x:v>deg C</x:v>
      </x:c>
      <x:c r="J4945" s="7" t="n">
        <x:v>-30</x:v>
      </x:c>
      <x:c r="K4945" s="7" t="n">
        <x:v>80</x:v>
      </x:c>
      <x:c r="L4945" s="7" t="n">
        <x:v>0.2</x:v>
      </x:c>
      <x:c r="M4945" s="7" t="str"/>
      <x:c r="N4945" s="7" t="str"/>
      <x:c r="O4945" s="7" t="str"/>
      <x:c r="P4945" s="7" t="str">
        <x:f>IF(O4945="","OPEN",IF(OR(NOT(ISNUMBER(M4945)),NOT(ISNUMBER(N4945)),ABS(M4945)&gt;L4945,N4945&gt;L4945),"FAIL","PASS"))</x:f>
        <x:v>OPEN</x:v>
      </x:c>
    </x:row>
    <x:row r="4946">
      <x:c r="B4946" s="7" t="str">
        <x:v>CAL-04940</x:v>
      </x:c>
      <x:c r="C4946" s="7" t="str">
        <x:v>CH-2470</x:v>
      </x:c>
      <x:c r="D4946" s="7" t="str">
        <x:v>REA-D-C</x:v>
      </x:c>
      <x:c r="E4946" s="7" t="str">
        <x:v>DESTRUCTIVE</x:v>
      </x:c>
      <x:c r="F4946" s="7" t="str">
        <x:v>PTC-C</x:v>
      </x:c>
      <x:c r="G4946" s="7" t="str">
        <x:v>CF-04</x:v>
      </x:c>
      <x:c r="H4946" s="7" t="str">
        <x:v>AFTER</x:v>
      </x:c>
      <x:c r="I4946" s="7" t="str">
        <x:v>deg C</x:v>
      </x:c>
      <x:c r="J4946" s="7" t="n">
        <x:v>-30</x:v>
      </x:c>
      <x:c r="K4946" s="7" t="n">
        <x:v>80</x:v>
      </x:c>
      <x:c r="L4946" s="7" t="n">
        <x:v>0.2</x:v>
      </x:c>
      <x:c r="M4946" s="7" t="str"/>
      <x:c r="N4946" s="7" t="str"/>
      <x:c r="O4946" s="7" t="str"/>
      <x:c r="P4946" s="7" t="str">
        <x:f>IF(O4946="","OPEN",IF(OR(NOT(ISNUMBER(M4946)),NOT(ISNUMBER(N4946)),ABS(M4946)&gt;L4946,N4946&gt;L4946),"FAIL","PASS"))</x:f>
        <x:v>OPEN</x:v>
      </x:c>
    </x:row>
    <x:row r="4947">
      <x:c r="B4947" s="7" t="str">
        <x:v>CAL-04941</x:v>
      </x:c>
      <x:c r="C4947" s="7" t="str">
        <x:v>CH-2471</x:v>
      </x:c>
      <x:c r="D4947" s="7" t="str">
        <x:v>REA-D-C</x:v>
      </x:c>
      <x:c r="E4947" s="7" t="str">
        <x:v>DESTRUCTIVE</x:v>
      </x:c>
      <x:c r="F4947" s="7" t="str">
        <x:v>PTC-C</x:v>
      </x:c>
      <x:c r="G4947" s="7" t="str">
        <x:v>CF-04</x:v>
      </x:c>
      <x:c r="H4947" s="7" t="str">
        <x:v>BEFORE</x:v>
      </x:c>
      <x:c r="I4947" s="7" t="str">
        <x:v>deg C</x:v>
      </x:c>
      <x:c r="J4947" s="7" t="n">
        <x:v>-30</x:v>
      </x:c>
      <x:c r="K4947" s="7" t="n">
        <x:v>80</x:v>
      </x:c>
      <x:c r="L4947" s="7" t="n">
        <x:v>0.2</x:v>
      </x:c>
      <x:c r="M4947" s="7" t="str"/>
      <x:c r="N4947" s="7" t="str"/>
      <x:c r="O4947" s="7" t="str"/>
      <x:c r="P4947" s="7" t="str">
        <x:f>IF(O4947="","OPEN",IF(OR(NOT(ISNUMBER(M4947)),NOT(ISNUMBER(N4947)),ABS(M4947)&gt;L4947,N4947&gt;L4947),"FAIL","PASS"))</x:f>
        <x:v>OPEN</x:v>
      </x:c>
    </x:row>
    <x:row r="4948">
      <x:c r="B4948" s="7" t="str">
        <x:v>CAL-04942</x:v>
      </x:c>
      <x:c r="C4948" s="7" t="str">
        <x:v>CH-2471</x:v>
      </x:c>
      <x:c r="D4948" s="7" t="str">
        <x:v>REA-D-C</x:v>
      </x:c>
      <x:c r="E4948" s="7" t="str">
        <x:v>DESTRUCTIVE</x:v>
      </x:c>
      <x:c r="F4948" s="7" t="str">
        <x:v>PTC-C</x:v>
      </x:c>
      <x:c r="G4948" s="7" t="str">
        <x:v>CF-04</x:v>
      </x:c>
      <x:c r="H4948" s="7" t="str">
        <x:v>AFTER</x:v>
      </x:c>
      <x:c r="I4948" s="7" t="str">
        <x:v>deg C</x:v>
      </x:c>
      <x:c r="J4948" s="7" t="n">
        <x:v>-30</x:v>
      </x:c>
      <x:c r="K4948" s="7" t="n">
        <x:v>80</x:v>
      </x:c>
      <x:c r="L4948" s="7" t="n">
        <x:v>0.2</x:v>
      </x:c>
      <x:c r="M4948" s="7" t="str"/>
      <x:c r="N4948" s="7" t="str"/>
      <x:c r="O4948" s="7" t="str"/>
      <x:c r="P4948" s="7" t="str">
        <x:f>IF(O4948="","OPEN",IF(OR(NOT(ISNUMBER(M4948)),NOT(ISNUMBER(N4948)),ABS(M4948)&gt;L4948,N4948&gt;L4948),"FAIL","PASS"))</x:f>
        <x:v>OPEN</x:v>
      </x:c>
    </x:row>
    <x:row r="4949">
      <x:c r="B4949" s="7" t="str">
        <x:v>CAL-04943</x:v>
      </x:c>
      <x:c r="C4949" s="7" t="str">
        <x:v>CH-2472</x:v>
      </x:c>
      <x:c r="D4949" s="7" t="str">
        <x:v>REA-D-C</x:v>
      </x:c>
      <x:c r="E4949" s="7" t="str">
        <x:v>DESTRUCTIVE</x:v>
      </x:c>
      <x:c r="F4949" s="7" t="str">
        <x:v>PTC-C</x:v>
      </x:c>
      <x:c r="G4949" s="7" t="str">
        <x:v>CF-04</x:v>
      </x:c>
      <x:c r="H4949" s="7" t="str">
        <x:v>BEFORE</x:v>
      </x:c>
      <x:c r="I4949" s="7" t="str">
        <x:v>deg C</x:v>
      </x:c>
      <x:c r="J4949" s="7" t="n">
        <x:v>-30</x:v>
      </x:c>
      <x:c r="K4949" s="7" t="n">
        <x:v>80</x:v>
      </x:c>
      <x:c r="L4949" s="7" t="n">
        <x:v>0.2</x:v>
      </x:c>
      <x:c r="M4949" s="7" t="str"/>
      <x:c r="N4949" s="7" t="str"/>
      <x:c r="O4949" s="7" t="str"/>
      <x:c r="P4949" s="7" t="str">
        <x:f>IF(O4949="","OPEN",IF(OR(NOT(ISNUMBER(M4949)),NOT(ISNUMBER(N4949)),ABS(M4949)&gt;L4949,N4949&gt;L4949),"FAIL","PASS"))</x:f>
        <x:v>OPEN</x:v>
      </x:c>
    </x:row>
    <x:row r="4950">
      <x:c r="B4950" s="7" t="str">
        <x:v>CAL-04944</x:v>
      </x:c>
      <x:c r="C4950" s="7" t="str">
        <x:v>CH-2472</x:v>
      </x:c>
      <x:c r="D4950" s="7" t="str">
        <x:v>REA-D-C</x:v>
      </x:c>
      <x:c r="E4950" s="7" t="str">
        <x:v>DESTRUCTIVE</x:v>
      </x:c>
      <x:c r="F4950" s="7" t="str">
        <x:v>PTC-C</x:v>
      </x:c>
      <x:c r="G4950" s="7" t="str">
        <x:v>CF-04</x:v>
      </x:c>
      <x:c r="H4950" s="7" t="str">
        <x:v>AFTER</x:v>
      </x:c>
      <x:c r="I4950" s="7" t="str">
        <x:v>deg C</x:v>
      </x:c>
      <x:c r="J4950" s="7" t="n">
        <x:v>-30</x:v>
      </x:c>
      <x:c r="K4950" s="7" t="n">
        <x:v>80</x:v>
      </x:c>
      <x:c r="L4950" s="7" t="n">
        <x:v>0.2</x:v>
      </x:c>
      <x:c r="M4950" s="7" t="str"/>
      <x:c r="N4950" s="7" t="str"/>
      <x:c r="O4950" s="7" t="str"/>
      <x:c r="P4950" s="7" t="str">
        <x:f>IF(O4950="","OPEN",IF(OR(NOT(ISNUMBER(M4950)),NOT(ISNUMBER(N4950)),ABS(M4950)&gt;L4950,N4950&gt;L4950),"FAIL","PASS"))</x:f>
        <x:v>OPEN</x:v>
      </x:c>
    </x:row>
    <x:row r="4951">
      <x:c r="B4951" s="7" t="str">
        <x:v>CAL-04945</x:v>
      </x:c>
      <x:c r="C4951" s="7" t="str">
        <x:v>CH-2473</x:v>
      </x:c>
      <x:c r="D4951" s="7" t="str">
        <x:v>REA-D-C</x:v>
      </x:c>
      <x:c r="E4951" s="7" t="str">
        <x:v>DESTRUCTIVE</x:v>
      </x:c>
      <x:c r="F4951" s="7" t="str">
        <x:v>PTC-C</x:v>
      </x:c>
      <x:c r="G4951" s="7" t="str">
        <x:v>CF-05</x:v>
      </x:c>
      <x:c r="H4951" s="7" t="str">
        <x:v>BEFORE</x:v>
      </x:c>
      <x:c r="I4951" s="7" t="str">
        <x:v>kg</x:v>
      </x:c>
      <x:c r="J4951" s="7" t="n">
        <x:v>0</x:v>
      </x:c>
      <x:c r="K4951" s="7" t="n">
        <x:v>20</x:v>
      </x:c>
      <x:c r="L4951" s="7" t="n">
        <x:v>0.25</x:v>
      </x:c>
      <x:c r="M4951" s="7" t="str"/>
      <x:c r="N4951" s="7" t="str"/>
      <x:c r="O4951" s="7" t="str"/>
      <x:c r="P4951" s="7" t="str">
        <x:f>IF(O4951="","OPEN",IF(OR(NOT(ISNUMBER(M4951)),NOT(ISNUMBER(N4951)),ABS(M4951)&gt;L4951,N4951&gt;L4951),"FAIL","PASS"))</x:f>
        <x:v>OPEN</x:v>
      </x:c>
    </x:row>
    <x:row r="4952">
      <x:c r="B4952" s="7" t="str">
        <x:v>CAL-04946</x:v>
      </x:c>
      <x:c r="C4952" s="7" t="str">
        <x:v>CH-2473</x:v>
      </x:c>
      <x:c r="D4952" s="7" t="str">
        <x:v>REA-D-C</x:v>
      </x:c>
      <x:c r="E4952" s="7" t="str">
        <x:v>DESTRUCTIVE</x:v>
      </x:c>
      <x:c r="F4952" s="7" t="str">
        <x:v>PTC-C</x:v>
      </x:c>
      <x:c r="G4952" s="7" t="str">
        <x:v>CF-05</x:v>
      </x:c>
      <x:c r="H4952" s="7" t="str">
        <x:v>AFTER</x:v>
      </x:c>
      <x:c r="I4952" s="7" t="str">
        <x:v>kg</x:v>
      </x:c>
      <x:c r="J4952" s="7" t="n">
        <x:v>0</x:v>
      </x:c>
      <x:c r="K4952" s="7" t="n">
        <x:v>20</x:v>
      </x:c>
      <x:c r="L4952" s="7" t="n">
        <x:v>0.25</x:v>
      </x:c>
      <x:c r="M4952" s="7" t="str"/>
      <x:c r="N4952" s="7" t="str"/>
      <x:c r="O4952" s="7" t="str"/>
      <x:c r="P4952" s="7" t="str">
        <x:f>IF(O4952="","OPEN",IF(OR(NOT(ISNUMBER(M4952)),NOT(ISNUMBER(N4952)),ABS(M4952)&gt;L4952,N4952&gt;L4952),"FAIL","PASS"))</x:f>
        <x:v>OPEN</x:v>
      </x:c>
    </x:row>
    <x:row r="4953">
      <x:c r="B4953" s="7" t="str">
        <x:v>CAL-04947</x:v>
      </x:c>
      <x:c r="C4953" s="7" t="str">
        <x:v>CH-2474</x:v>
      </x:c>
      <x:c r="D4953" s="7" t="str">
        <x:v>REA-D-C</x:v>
      </x:c>
      <x:c r="E4953" s="7" t="str">
        <x:v>DESTRUCTIVE</x:v>
      </x:c>
      <x:c r="F4953" s="7" t="str">
        <x:v>PTC-C</x:v>
      </x:c>
      <x:c r="G4953" s="7" t="str">
        <x:v>CF-05</x:v>
      </x:c>
      <x:c r="H4953" s="7" t="str">
        <x:v>BEFORE</x:v>
      </x:c>
      <x:c r="I4953" s="7" t="str">
        <x:v>kg</x:v>
      </x:c>
      <x:c r="J4953" s="7" t="n">
        <x:v>0</x:v>
      </x:c>
      <x:c r="K4953" s="7" t="n">
        <x:v>20</x:v>
      </x:c>
      <x:c r="L4953" s="7" t="n">
        <x:v>0.25</x:v>
      </x:c>
      <x:c r="M4953" s="7" t="str"/>
      <x:c r="N4953" s="7" t="str"/>
      <x:c r="O4953" s="7" t="str"/>
      <x:c r="P4953" s="7" t="str">
        <x:f>IF(O4953="","OPEN",IF(OR(NOT(ISNUMBER(M4953)),NOT(ISNUMBER(N4953)),ABS(M4953)&gt;L4953,N4953&gt;L4953),"FAIL","PASS"))</x:f>
        <x:v>OPEN</x:v>
      </x:c>
    </x:row>
    <x:row r="4954">
      <x:c r="B4954" s="7" t="str">
        <x:v>CAL-04948</x:v>
      </x:c>
      <x:c r="C4954" s="7" t="str">
        <x:v>CH-2474</x:v>
      </x:c>
      <x:c r="D4954" s="7" t="str">
        <x:v>REA-D-C</x:v>
      </x:c>
      <x:c r="E4954" s="7" t="str">
        <x:v>DESTRUCTIVE</x:v>
      </x:c>
      <x:c r="F4954" s="7" t="str">
        <x:v>PTC-C</x:v>
      </x:c>
      <x:c r="G4954" s="7" t="str">
        <x:v>CF-05</x:v>
      </x:c>
      <x:c r="H4954" s="7" t="str">
        <x:v>AFTER</x:v>
      </x:c>
      <x:c r="I4954" s="7" t="str">
        <x:v>kg</x:v>
      </x:c>
      <x:c r="J4954" s="7" t="n">
        <x:v>0</x:v>
      </x:c>
      <x:c r="K4954" s="7" t="n">
        <x:v>20</x:v>
      </x:c>
      <x:c r="L4954" s="7" t="n">
        <x:v>0.25</x:v>
      </x:c>
      <x:c r="M4954" s="7" t="str"/>
      <x:c r="N4954" s="7" t="str"/>
      <x:c r="O4954" s="7" t="str"/>
      <x:c r="P4954" s="7" t="str">
        <x:f>IF(O4954="","OPEN",IF(OR(NOT(ISNUMBER(M4954)),NOT(ISNUMBER(N4954)),ABS(M4954)&gt;L4954,N4954&gt;L4954),"FAIL","PASS"))</x:f>
        <x:v>OPEN</x:v>
      </x:c>
    </x:row>
    <x:row r="4955">
      <x:c r="B4955" s="7" t="str">
        <x:v>CAL-04949</x:v>
      </x:c>
      <x:c r="C4955" s="7" t="str">
        <x:v>CH-2475</x:v>
      </x:c>
      <x:c r="D4955" s="7" t="str">
        <x:v>REA-D-C</x:v>
      </x:c>
      <x:c r="E4955" s="7" t="str">
        <x:v>DESTRUCTIVE</x:v>
      </x:c>
      <x:c r="F4955" s="7" t="str">
        <x:v>PTC-C</x:v>
      </x:c>
      <x:c r="G4955" s="7" t="str">
        <x:v>CF-05</x:v>
      </x:c>
      <x:c r="H4955" s="7" t="str">
        <x:v>BEFORE</x:v>
      </x:c>
      <x:c r="I4955" s="7" t="str">
        <x:v>kg</x:v>
      </x:c>
      <x:c r="J4955" s="7" t="n">
        <x:v>0</x:v>
      </x:c>
      <x:c r="K4955" s="7" t="n">
        <x:v>20</x:v>
      </x:c>
      <x:c r="L4955" s="7" t="n">
        <x:v>0.25</x:v>
      </x:c>
      <x:c r="M4955" s="7" t="str"/>
      <x:c r="N4955" s="7" t="str"/>
      <x:c r="O4955" s="7" t="str"/>
      <x:c r="P4955" s="7" t="str">
        <x:f>IF(O4955="","OPEN",IF(OR(NOT(ISNUMBER(M4955)),NOT(ISNUMBER(N4955)),ABS(M4955)&gt;L4955,N4955&gt;L4955),"FAIL","PASS"))</x:f>
        <x:v>OPEN</x:v>
      </x:c>
    </x:row>
    <x:row r="4956">
      <x:c r="B4956" s="7" t="str">
        <x:v>CAL-04950</x:v>
      </x:c>
      <x:c r="C4956" s="7" t="str">
        <x:v>CH-2475</x:v>
      </x:c>
      <x:c r="D4956" s="7" t="str">
        <x:v>REA-D-C</x:v>
      </x:c>
      <x:c r="E4956" s="7" t="str">
        <x:v>DESTRUCTIVE</x:v>
      </x:c>
      <x:c r="F4956" s="7" t="str">
        <x:v>PTC-C</x:v>
      </x:c>
      <x:c r="G4956" s="7" t="str">
        <x:v>CF-05</x:v>
      </x:c>
      <x:c r="H4956" s="7" t="str">
        <x:v>AFTER</x:v>
      </x:c>
      <x:c r="I4956" s="7" t="str">
        <x:v>kg</x:v>
      </x:c>
      <x:c r="J4956" s="7" t="n">
        <x:v>0</x:v>
      </x:c>
      <x:c r="K4956" s="7" t="n">
        <x:v>20</x:v>
      </x:c>
      <x:c r="L4956" s="7" t="n">
        <x:v>0.25</x:v>
      </x:c>
      <x:c r="M4956" s="7" t="str"/>
      <x:c r="N4956" s="7" t="str"/>
      <x:c r="O4956" s="7" t="str"/>
      <x:c r="P4956" s="7" t="str">
        <x:f>IF(O4956="","OPEN",IF(OR(NOT(ISNUMBER(M4956)),NOT(ISNUMBER(N4956)),ABS(M4956)&gt;L4956,N4956&gt;L4956),"FAIL","PASS"))</x:f>
        <x:v>OPEN</x:v>
      </x:c>
    </x:row>
    <x:row r="4957">
      <x:c r="B4957" s="7" t="str">
        <x:v>CAL-04951</x:v>
      </x:c>
      <x:c r="C4957" s="7" t="str">
        <x:v>CH-2476</x:v>
      </x:c>
      <x:c r="D4957" s="7" t="str">
        <x:v>REA-D-C</x:v>
      </x:c>
      <x:c r="E4957" s="7" t="str">
        <x:v>DESTRUCTIVE</x:v>
      </x:c>
      <x:c r="F4957" s="7" t="str">
        <x:v>PTC-C</x:v>
      </x:c>
      <x:c r="G4957" s="7" t="str">
        <x:v>CF-05</x:v>
      </x:c>
      <x:c r="H4957" s="7" t="str">
        <x:v>BEFORE</x:v>
      </x:c>
      <x:c r="I4957" s="7" t="str">
        <x:v>kg</x:v>
      </x:c>
      <x:c r="J4957" s="7" t="n">
        <x:v>0</x:v>
      </x:c>
      <x:c r="K4957" s="7" t="n">
        <x:v>20</x:v>
      </x:c>
      <x:c r="L4957" s="7" t="n">
        <x:v>0.25</x:v>
      </x:c>
      <x:c r="M4957" s="7" t="str"/>
      <x:c r="N4957" s="7" t="str"/>
      <x:c r="O4957" s="7" t="str"/>
      <x:c r="P4957" s="7" t="str">
        <x:f>IF(O4957="","OPEN",IF(OR(NOT(ISNUMBER(M4957)),NOT(ISNUMBER(N4957)),ABS(M4957)&gt;L4957,N4957&gt;L4957),"FAIL","PASS"))</x:f>
        <x:v>OPEN</x:v>
      </x:c>
    </x:row>
    <x:row r="4958">
      <x:c r="B4958" s="7" t="str">
        <x:v>CAL-04952</x:v>
      </x:c>
      <x:c r="C4958" s="7" t="str">
        <x:v>CH-2476</x:v>
      </x:c>
      <x:c r="D4958" s="7" t="str">
        <x:v>REA-D-C</x:v>
      </x:c>
      <x:c r="E4958" s="7" t="str">
        <x:v>DESTRUCTIVE</x:v>
      </x:c>
      <x:c r="F4958" s="7" t="str">
        <x:v>PTC-C</x:v>
      </x:c>
      <x:c r="G4958" s="7" t="str">
        <x:v>CF-05</x:v>
      </x:c>
      <x:c r="H4958" s="7" t="str">
        <x:v>AFTER</x:v>
      </x:c>
      <x:c r="I4958" s="7" t="str">
        <x:v>kg</x:v>
      </x:c>
      <x:c r="J4958" s="7" t="n">
        <x:v>0</x:v>
      </x:c>
      <x:c r="K4958" s="7" t="n">
        <x:v>20</x:v>
      </x:c>
      <x:c r="L4958" s="7" t="n">
        <x:v>0.25</x:v>
      </x:c>
      <x:c r="M4958" s="7" t="str"/>
      <x:c r="N4958" s="7" t="str"/>
      <x:c r="O4958" s="7" t="str"/>
      <x:c r="P4958" s="7" t="str">
        <x:f>IF(O4958="","OPEN",IF(OR(NOT(ISNUMBER(M4958)),NOT(ISNUMBER(N4958)),ABS(M4958)&gt;L4958,N4958&gt;L4958),"FAIL","PASS"))</x:f>
        <x:v>OPEN</x:v>
      </x:c>
    </x:row>
    <x:row r="4959">
      <x:c r="B4959" s="7" t="str">
        <x:v>CAL-04953</x:v>
      </x:c>
      <x:c r="C4959" s="7" t="str">
        <x:v>CH-2477</x:v>
      </x:c>
      <x:c r="D4959" s="7" t="str">
        <x:v>REA-D-C</x:v>
      </x:c>
      <x:c r="E4959" s="7" t="str">
        <x:v>DESTRUCTIVE</x:v>
      </x:c>
      <x:c r="F4959" s="7" t="str">
        <x:v>PTC-C</x:v>
      </x:c>
      <x:c r="G4959" s="7" t="str">
        <x:v>CF-05</x:v>
      </x:c>
      <x:c r="H4959" s="7" t="str">
        <x:v>BEFORE</x:v>
      </x:c>
      <x:c r="I4959" s="7" t="str">
        <x:v>kg</x:v>
      </x:c>
      <x:c r="J4959" s="7" t="n">
        <x:v>0</x:v>
      </x:c>
      <x:c r="K4959" s="7" t="n">
        <x:v>20</x:v>
      </x:c>
      <x:c r="L4959" s="7" t="n">
        <x:v>0.25</x:v>
      </x:c>
      <x:c r="M4959" s="7" t="str"/>
      <x:c r="N4959" s="7" t="str"/>
      <x:c r="O4959" s="7" t="str"/>
      <x:c r="P4959" s="7" t="str">
        <x:f>IF(O4959="","OPEN",IF(OR(NOT(ISNUMBER(M4959)),NOT(ISNUMBER(N4959)),ABS(M4959)&gt;L4959,N4959&gt;L4959),"FAIL","PASS"))</x:f>
        <x:v>OPEN</x:v>
      </x:c>
    </x:row>
    <x:row r="4960">
      <x:c r="B4960" s="7" t="str">
        <x:v>CAL-04954</x:v>
      </x:c>
      <x:c r="C4960" s="7" t="str">
        <x:v>CH-2477</x:v>
      </x:c>
      <x:c r="D4960" s="7" t="str">
        <x:v>REA-D-C</x:v>
      </x:c>
      <x:c r="E4960" s="7" t="str">
        <x:v>DESTRUCTIVE</x:v>
      </x:c>
      <x:c r="F4960" s="7" t="str">
        <x:v>PTC-C</x:v>
      </x:c>
      <x:c r="G4960" s="7" t="str">
        <x:v>CF-05</x:v>
      </x:c>
      <x:c r="H4960" s="7" t="str">
        <x:v>AFTER</x:v>
      </x:c>
      <x:c r="I4960" s="7" t="str">
        <x:v>kg</x:v>
      </x:c>
      <x:c r="J4960" s="7" t="n">
        <x:v>0</x:v>
      </x:c>
      <x:c r="K4960" s="7" t="n">
        <x:v>20</x:v>
      </x:c>
      <x:c r="L4960" s="7" t="n">
        <x:v>0.25</x:v>
      </x:c>
      <x:c r="M4960" s="7" t="str"/>
      <x:c r="N4960" s="7" t="str"/>
      <x:c r="O4960" s="7" t="str"/>
      <x:c r="P4960" s="7" t="str">
        <x:f>IF(O4960="","OPEN",IF(OR(NOT(ISNUMBER(M4960)),NOT(ISNUMBER(N4960)),ABS(M4960)&gt;L4960,N4960&gt;L4960),"FAIL","PASS"))</x:f>
        <x:v>OPEN</x:v>
      </x:c>
    </x:row>
    <x:row r="4961">
      <x:c r="B4961" s="7" t="str">
        <x:v>CAL-04955</x:v>
      </x:c>
      <x:c r="C4961" s="7" t="str">
        <x:v>CH-2478</x:v>
      </x:c>
      <x:c r="D4961" s="7" t="str">
        <x:v>REA-D-C</x:v>
      </x:c>
      <x:c r="E4961" s="7" t="str">
        <x:v>DESTRUCTIVE</x:v>
      </x:c>
      <x:c r="F4961" s="7" t="str">
        <x:v>PTC-C</x:v>
      </x:c>
      <x:c r="G4961" s="7" t="str">
        <x:v>CF-05</x:v>
      </x:c>
      <x:c r="H4961" s="7" t="str">
        <x:v>BEFORE</x:v>
      </x:c>
      <x:c r="I4961" s="7" t="str">
        <x:v>kg</x:v>
      </x:c>
      <x:c r="J4961" s="7" t="n">
        <x:v>0</x:v>
      </x:c>
      <x:c r="K4961" s="7" t="n">
        <x:v>20</x:v>
      </x:c>
      <x:c r="L4961" s="7" t="n">
        <x:v>0.25</x:v>
      </x:c>
      <x:c r="M4961" s="7" t="str"/>
      <x:c r="N4961" s="7" t="str"/>
      <x:c r="O4961" s="7" t="str"/>
      <x:c r="P4961" s="7" t="str">
        <x:f>IF(O4961="","OPEN",IF(OR(NOT(ISNUMBER(M4961)),NOT(ISNUMBER(N4961)),ABS(M4961)&gt;L4961,N4961&gt;L4961),"FAIL","PASS"))</x:f>
        <x:v>OPEN</x:v>
      </x:c>
    </x:row>
    <x:row r="4962">
      <x:c r="B4962" s="7" t="str">
        <x:v>CAL-04956</x:v>
      </x:c>
      <x:c r="C4962" s="7" t="str">
        <x:v>CH-2478</x:v>
      </x:c>
      <x:c r="D4962" s="7" t="str">
        <x:v>REA-D-C</x:v>
      </x:c>
      <x:c r="E4962" s="7" t="str">
        <x:v>DESTRUCTIVE</x:v>
      </x:c>
      <x:c r="F4962" s="7" t="str">
        <x:v>PTC-C</x:v>
      </x:c>
      <x:c r="G4962" s="7" t="str">
        <x:v>CF-05</x:v>
      </x:c>
      <x:c r="H4962" s="7" t="str">
        <x:v>AFTER</x:v>
      </x:c>
      <x:c r="I4962" s="7" t="str">
        <x:v>kg</x:v>
      </x:c>
      <x:c r="J4962" s="7" t="n">
        <x:v>0</x:v>
      </x:c>
      <x:c r="K4962" s="7" t="n">
        <x:v>20</x:v>
      </x:c>
      <x:c r="L4962" s="7" t="n">
        <x:v>0.25</x:v>
      </x:c>
      <x:c r="M4962" s="7" t="str"/>
      <x:c r="N4962" s="7" t="str"/>
      <x:c r="O4962" s="7" t="str"/>
      <x:c r="P4962" s="7" t="str">
        <x:f>IF(O4962="","OPEN",IF(OR(NOT(ISNUMBER(M4962)),NOT(ISNUMBER(N4962)),ABS(M4962)&gt;L4962,N4962&gt;L4962),"FAIL","PASS"))</x:f>
        <x:v>OPEN</x:v>
      </x:c>
    </x:row>
    <x:row r="4963">
      <x:c r="B4963" s="7" t="str">
        <x:v>CAL-04957</x:v>
      </x:c>
      <x:c r="C4963" s="7" t="str">
        <x:v>CH-2479</x:v>
      </x:c>
      <x:c r="D4963" s="7" t="str">
        <x:v>REA-D-C</x:v>
      </x:c>
      <x:c r="E4963" s="7" t="str">
        <x:v>DESTRUCTIVE</x:v>
      </x:c>
      <x:c r="F4963" s="7" t="str">
        <x:v>PTC-C</x:v>
      </x:c>
      <x:c r="G4963" s="7" t="str">
        <x:v>CF-06</x:v>
      </x:c>
      <x:c r="H4963" s="7" t="str">
        <x:v>BEFORE</x:v>
      </x:c>
      <x:c r="I4963" s="7" t="str">
        <x:v>m</x:v>
      </x:c>
      <x:c r="J4963" s="7" t="n">
        <x:v>0</x:v>
      </x:c>
      <x:c r="K4963" s="7" t="n">
        <x:v>0.2</x:v>
      </x:c>
      <x:c r="L4963" s="7" t="n">
        <x:v>0.0005</x:v>
      </x:c>
      <x:c r="M4963" s="7" t="str"/>
      <x:c r="N4963" s="7" t="str"/>
      <x:c r="O4963" s="7" t="str"/>
      <x:c r="P4963" s="7" t="str">
        <x:f>IF(O4963="","OPEN",IF(OR(NOT(ISNUMBER(M4963)),NOT(ISNUMBER(N4963)),ABS(M4963)&gt;L4963,N4963&gt;L4963),"FAIL","PASS"))</x:f>
        <x:v>OPEN</x:v>
      </x:c>
    </x:row>
    <x:row r="4964">
      <x:c r="B4964" s="7" t="str">
        <x:v>CAL-04958</x:v>
      </x:c>
      <x:c r="C4964" s="7" t="str">
        <x:v>CH-2479</x:v>
      </x:c>
      <x:c r="D4964" s="7" t="str">
        <x:v>REA-D-C</x:v>
      </x:c>
      <x:c r="E4964" s="7" t="str">
        <x:v>DESTRUCTIVE</x:v>
      </x:c>
      <x:c r="F4964" s="7" t="str">
        <x:v>PTC-C</x:v>
      </x:c>
      <x:c r="G4964" s="7" t="str">
        <x:v>CF-06</x:v>
      </x:c>
      <x:c r="H4964" s="7" t="str">
        <x:v>AFTER</x:v>
      </x:c>
      <x:c r="I4964" s="7" t="str">
        <x:v>m</x:v>
      </x:c>
      <x:c r="J4964" s="7" t="n">
        <x:v>0</x:v>
      </x:c>
      <x:c r="K4964" s="7" t="n">
        <x:v>0.2</x:v>
      </x:c>
      <x:c r="L4964" s="7" t="n">
        <x:v>0.0005</x:v>
      </x:c>
      <x:c r="M4964" s="7" t="str"/>
      <x:c r="N4964" s="7" t="str"/>
      <x:c r="O4964" s="7" t="str"/>
      <x:c r="P4964" s="7" t="str">
        <x:f>IF(O4964="","OPEN",IF(OR(NOT(ISNUMBER(M4964)),NOT(ISNUMBER(N4964)),ABS(M4964)&gt;L4964,N4964&gt;L4964),"FAIL","PASS"))</x:f>
        <x:v>OPEN</x:v>
      </x:c>
    </x:row>
    <x:row r="4965">
      <x:c r="B4965" s="7" t="str">
        <x:v>CAL-04959</x:v>
      </x:c>
      <x:c r="C4965" s="7" t="str">
        <x:v>CH-2480</x:v>
      </x:c>
      <x:c r="D4965" s="7" t="str">
        <x:v>REA-D-C</x:v>
      </x:c>
      <x:c r="E4965" s="7" t="str">
        <x:v>DESTRUCTIVE</x:v>
      </x:c>
      <x:c r="F4965" s="7" t="str">
        <x:v>PTC-C</x:v>
      </x:c>
      <x:c r="G4965" s="7" t="str">
        <x:v>CF-06</x:v>
      </x:c>
      <x:c r="H4965" s="7" t="str">
        <x:v>BEFORE</x:v>
      </x:c>
      <x:c r="I4965" s="7" t="str">
        <x:v>m</x:v>
      </x:c>
      <x:c r="J4965" s="7" t="n">
        <x:v>0</x:v>
      </x:c>
      <x:c r="K4965" s="7" t="n">
        <x:v>0.2</x:v>
      </x:c>
      <x:c r="L4965" s="7" t="n">
        <x:v>0.0005</x:v>
      </x:c>
      <x:c r="M4965" s="7" t="str"/>
      <x:c r="N4965" s="7" t="str"/>
      <x:c r="O4965" s="7" t="str"/>
      <x:c r="P4965" s="7" t="str">
        <x:f>IF(O4965="","OPEN",IF(OR(NOT(ISNUMBER(M4965)),NOT(ISNUMBER(N4965)),ABS(M4965)&gt;L4965,N4965&gt;L4965),"FAIL","PASS"))</x:f>
        <x:v>OPEN</x:v>
      </x:c>
    </x:row>
    <x:row r="4966">
      <x:c r="B4966" s="7" t="str">
        <x:v>CAL-04960</x:v>
      </x:c>
      <x:c r="C4966" s="7" t="str">
        <x:v>CH-2480</x:v>
      </x:c>
      <x:c r="D4966" s="7" t="str">
        <x:v>REA-D-C</x:v>
      </x:c>
      <x:c r="E4966" s="7" t="str">
        <x:v>DESTRUCTIVE</x:v>
      </x:c>
      <x:c r="F4966" s="7" t="str">
        <x:v>PTC-C</x:v>
      </x:c>
      <x:c r="G4966" s="7" t="str">
        <x:v>CF-06</x:v>
      </x:c>
      <x:c r="H4966" s="7" t="str">
        <x:v>AFTER</x:v>
      </x:c>
      <x:c r="I4966" s="7" t="str">
        <x:v>m</x:v>
      </x:c>
      <x:c r="J4966" s="7" t="n">
        <x:v>0</x:v>
      </x:c>
      <x:c r="K4966" s="7" t="n">
        <x:v>0.2</x:v>
      </x:c>
      <x:c r="L4966" s="7" t="n">
        <x:v>0.0005</x:v>
      </x:c>
      <x:c r="M4966" s="7" t="str"/>
      <x:c r="N4966" s="7" t="str"/>
      <x:c r="O4966" s="7" t="str"/>
      <x:c r="P4966" s="7" t="str">
        <x:f>IF(O4966="","OPEN",IF(OR(NOT(ISNUMBER(M4966)),NOT(ISNUMBER(N4966)),ABS(M4966)&gt;L4966,N4966&gt;L4966),"FAIL","PASS"))</x:f>
        <x:v>OPEN</x:v>
      </x:c>
    </x:row>
    <x:row r="4967">
      <x:c r="B4967" s="7" t="str">
        <x:v>CAL-04961</x:v>
      </x:c>
      <x:c r="C4967" s="7" t="str">
        <x:v>CH-2481</x:v>
      </x:c>
      <x:c r="D4967" s="7" t="str">
        <x:v>REA-D-C</x:v>
      </x:c>
      <x:c r="E4967" s="7" t="str">
        <x:v>DESTRUCTIVE</x:v>
      </x:c>
      <x:c r="F4967" s="7" t="str">
        <x:v>PTC-C</x:v>
      </x:c>
      <x:c r="G4967" s="7" t="str">
        <x:v>CF-06</x:v>
      </x:c>
      <x:c r="H4967" s="7" t="str">
        <x:v>BEFORE</x:v>
      </x:c>
      <x:c r="I4967" s="7" t="str">
        <x:v>m</x:v>
      </x:c>
      <x:c r="J4967" s="7" t="n">
        <x:v>0</x:v>
      </x:c>
      <x:c r="K4967" s="7" t="n">
        <x:v>0.2</x:v>
      </x:c>
      <x:c r="L4967" s="7" t="n">
        <x:v>0.0005</x:v>
      </x:c>
      <x:c r="M4967" s="7" t="str"/>
      <x:c r="N4967" s="7" t="str"/>
      <x:c r="O4967" s="7" t="str"/>
      <x:c r="P4967" s="7" t="str">
        <x:f>IF(O4967="","OPEN",IF(OR(NOT(ISNUMBER(M4967)),NOT(ISNUMBER(N4967)),ABS(M4967)&gt;L4967,N4967&gt;L4967),"FAIL","PASS"))</x:f>
        <x:v>OPEN</x:v>
      </x:c>
    </x:row>
    <x:row r="4968">
      <x:c r="B4968" s="7" t="str">
        <x:v>CAL-04962</x:v>
      </x:c>
      <x:c r="C4968" s="7" t="str">
        <x:v>CH-2481</x:v>
      </x:c>
      <x:c r="D4968" s="7" t="str">
        <x:v>REA-D-C</x:v>
      </x:c>
      <x:c r="E4968" s="7" t="str">
        <x:v>DESTRUCTIVE</x:v>
      </x:c>
      <x:c r="F4968" s="7" t="str">
        <x:v>PTC-C</x:v>
      </x:c>
      <x:c r="G4968" s="7" t="str">
        <x:v>CF-06</x:v>
      </x:c>
      <x:c r="H4968" s="7" t="str">
        <x:v>AFTER</x:v>
      </x:c>
      <x:c r="I4968" s="7" t="str">
        <x:v>m</x:v>
      </x:c>
      <x:c r="J4968" s="7" t="n">
        <x:v>0</x:v>
      </x:c>
      <x:c r="K4968" s="7" t="n">
        <x:v>0.2</x:v>
      </x:c>
      <x:c r="L4968" s="7" t="n">
        <x:v>0.0005</x:v>
      </x:c>
      <x:c r="M4968" s="7" t="str"/>
      <x:c r="N4968" s="7" t="str"/>
      <x:c r="O4968" s="7" t="str"/>
      <x:c r="P4968" s="7" t="str">
        <x:f>IF(O4968="","OPEN",IF(OR(NOT(ISNUMBER(M4968)),NOT(ISNUMBER(N4968)),ABS(M4968)&gt;L4968,N4968&gt;L4968),"FAIL","PASS"))</x:f>
        <x:v>OPEN</x:v>
      </x:c>
    </x:row>
    <x:row r="4969">
      <x:c r="B4969" s="7" t="str">
        <x:v>CAL-04963</x:v>
      </x:c>
      <x:c r="C4969" s="7" t="str">
        <x:v>CH-2482</x:v>
      </x:c>
      <x:c r="D4969" s="7" t="str">
        <x:v>REA-D-C</x:v>
      </x:c>
      <x:c r="E4969" s="7" t="str">
        <x:v>DESTRUCTIVE</x:v>
      </x:c>
      <x:c r="F4969" s="7" t="str">
        <x:v>PTC-C</x:v>
      </x:c>
      <x:c r="G4969" s="7" t="str">
        <x:v>CF-06</x:v>
      </x:c>
      <x:c r="H4969" s="7" t="str">
        <x:v>BEFORE</x:v>
      </x:c>
      <x:c r="I4969" s="7" t="str">
        <x:v>m</x:v>
      </x:c>
      <x:c r="J4969" s="7" t="n">
        <x:v>0</x:v>
      </x:c>
      <x:c r="K4969" s="7" t="n">
        <x:v>0.2</x:v>
      </x:c>
      <x:c r="L4969" s="7" t="n">
        <x:v>0.0005</x:v>
      </x:c>
      <x:c r="M4969" s="7" t="str"/>
      <x:c r="N4969" s="7" t="str"/>
      <x:c r="O4969" s="7" t="str"/>
      <x:c r="P4969" s="7" t="str">
        <x:f>IF(O4969="","OPEN",IF(OR(NOT(ISNUMBER(M4969)),NOT(ISNUMBER(N4969)),ABS(M4969)&gt;L4969,N4969&gt;L4969),"FAIL","PASS"))</x:f>
        <x:v>OPEN</x:v>
      </x:c>
    </x:row>
    <x:row r="4970">
      <x:c r="B4970" s="7" t="str">
        <x:v>CAL-04964</x:v>
      </x:c>
      <x:c r="C4970" s="7" t="str">
        <x:v>CH-2482</x:v>
      </x:c>
      <x:c r="D4970" s="7" t="str">
        <x:v>REA-D-C</x:v>
      </x:c>
      <x:c r="E4970" s="7" t="str">
        <x:v>DESTRUCTIVE</x:v>
      </x:c>
      <x:c r="F4970" s="7" t="str">
        <x:v>PTC-C</x:v>
      </x:c>
      <x:c r="G4970" s="7" t="str">
        <x:v>CF-06</x:v>
      </x:c>
      <x:c r="H4970" s="7" t="str">
        <x:v>AFTER</x:v>
      </x:c>
      <x:c r="I4970" s="7" t="str">
        <x:v>m</x:v>
      </x:c>
      <x:c r="J4970" s="7" t="n">
        <x:v>0</x:v>
      </x:c>
      <x:c r="K4970" s="7" t="n">
        <x:v>0.2</x:v>
      </x:c>
      <x:c r="L4970" s="7" t="n">
        <x:v>0.0005</x:v>
      </x:c>
      <x:c r="M4970" s="7" t="str"/>
      <x:c r="N4970" s="7" t="str"/>
      <x:c r="O4970" s="7" t="str"/>
      <x:c r="P4970" s="7" t="str">
        <x:f>IF(O4970="","OPEN",IF(OR(NOT(ISNUMBER(M4970)),NOT(ISNUMBER(N4970)),ABS(M4970)&gt;L4970,N4970&gt;L4970),"FAIL","PASS"))</x:f>
        <x:v>OPEN</x:v>
      </x:c>
    </x:row>
    <x:row r="4971">
      <x:c r="B4971" s="7" t="str">
        <x:v>CAL-04965</x:v>
      </x:c>
      <x:c r="C4971" s="7" t="str">
        <x:v>CH-2483</x:v>
      </x:c>
      <x:c r="D4971" s="7" t="str">
        <x:v>REA-D-C</x:v>
      </x:c>
      <x:c r="E4971" s="7" t="str">
        <x:v>DESTRUCTIVE</x:v>
      </x:c>
      <x:c r="F4971" s="7" t="str">
        <x:v>PTC-C</x:v>
      </x:c>
      <x:c r="G4971" s="7" t="str">
        <x:v>CF-06</x:v>
      </x:c>
      <x:c r="H4971" s="7" t="str">
        <x:v>BEFORE</x:v>
      </x:c>
      <x:c r="I4971" s="7" t="str">
        <x:v>m</x:v>
      </x:c>
      <x:c r="J4971" s="7" t="n">
        <x:v>0</x:v>
      </x:c>
      <x:c r="K4971" s="7" t="n">
        <x:v>0.2</x:v>
      </x:c>
      <x:c r="L4971" s="7" t="n">
        <x:v>0.0005</x:v>
      </x:c>
      <x:c r="M4971" s="7" t="str"/>
      <x:c r="N4971" s="7" t="str"/>
      <x:c r="O4971" s="7" t="str"/>
      <x:c r="P4971" s="7" t="str">
        <x:f>IF(O4971="","OPEN",IF(OR(NOT(ISNUMBER(M4971)),NOT(ISNUMBER(N4971)),ABS(M4971)&gt;L4971,N4971&gt;L4971),"FAIL","PASS"))</x:f>
        <x:v>OPEN</x:v>
      </x:c>
    </x:row>
    <x:row r="4972">
      <x:c r="B4972" s="7" t="str">
        <x:v>CAL-04966</x:v>
      </x:c>
      <x:c r="C4972" s="7" t="str">
        <x:v>CH-2483</x:v>
      </x:c>
      <x:c r="D4972" s="7" t="str">
        <x:v>REA-D-C</x:v>
      </x:c>
      <x:c r="E4972" s="7" t="str">
        <x:v>DESTRUCTIVE</x:v>
      </x:c>
      <x:c r="F4972" s="7" t="str">
        <x:v>PTC-C</x:v>
      </x:c>
      <x:c r="G4972" s="7" t="str">
        <x:v>CF-06</x:v>
      </x:c>
      <x:c r="H4972" s="7" t="str">
        <x:v>AFTER</x:v>
      </x:c>
      <x:c r="I4972" s="7" t="str">
        <x:v>m</x:v>
      </x:c>
      <x:c r="J4972" s="7" t="n">
        <x:v>0</x:v>
      </x:c>
      <x:c r="K4972" s="7" t="n">
        <x:v>0.2</x:v>
      </x:c>
      <x:c r="L4972" s="7" t="n">
        <x:v>0.0005</x:v>
      </x:c>
      <x:c r="M4972" s="7" t="str"/>
      <x:c r="N4972" s="7" t="str"/>
      <x:c r="O4972" s="7" t="str"/>
      <x:c r="P4972" s="7" t="str">
        <x:f>IF(O4972="","OPEN",IF(OR(NOT(ISNUMBER(M4972)),NOT(ISNUMBER(N4972)),ABS(M4972)&gt;L4972,N4972&gt;L4972),"FAIL","PASS"))</x:f>
        <x:v>OPEN</x:v>
      </x:c>
    </x:row>
    <x:row r="4973">
      <x:c r="B4973" s="7" t="str">
        <x:v>CAL-04967</x:v>
      </x:c>
      <x:c r="C4973" s="7" t="str">
        <x:v>CH-2484</x:v>
      </x:c>
      <x:c r="D4973" s="7" t="str">
        <x:v>REA-D-C</x:v>
      </x:c>
      <x:c r="E4973" s="7" t="str">
        <x:v>DESTRUCTIVE</x:v>
      </x:c>
      <x:c r="F4973" s="7" t="str">
        <x:v>PTC-C</x:v>
      </x:c>
      <x:c r="G4973" s="7" t="str">
        <x:v>CF-06</x:v>
      </x:c>
      <x:c r="H4973" s="7" t="str">
        <x:v>BEFORE</x:v>
      </x:c>
      <x:c r="I4973" s="7" t="str">
        <x:v>m</x:v>
      </x:c>
      <x:c r="J4973" s="7" t="n">
        <x:v>0</x:v>
      </x:c>
      <x:c r="K4973" s="7" t="n">
        <x:v>0.2</x:v>
      </x:c>
      <x:c r="L4973" s="7" t="n">
        <x:v>0.0005</x:v>
      </x:c>
      <x:c r="M4973" s="7" t="str"/>
      <x:c r="N4973" s="7" t="str"/>
      <x:c r="O4973" s="7" t="str"/>
      <x:c r="P4973" s="7" t="str">
        <x:f>IF(O4973="","OPEN",IF(OR(NOT(ISNUMBER(M4973)),NOT(ISNUMBER(N4973)),ABS(M4973)&gt;L4973,N4973&gt;L4973),"FAIL","PASS"))</x:f>
        <x:v>OPEN</x:v>
      </x:c>
    </x:row>
    <x:row r="4974">
      <x:c r="B4974" s="7" t="str">
        <x:v>CAL-04968</x:v>
      </x:c>
      <x:c r="C4974" s="7" t="str">
        <x:v>CH-2484</x:v>
      </x:c>
      <x:c r="D4974" s="7" t="str">
        <x:v>REA-D-C</x:v>
      </x:c>
      <x:c r="E4974" s="7" t="str">
        <x:v>DESTRUCTIVE</x:v>
      </x:c>
      <x:c r="F4974" s="7" t="str">
        <x:v>PTC-C</x:v>
      </x:c>
      <x:c r="G4974" s="7" t="str">
        <x:v>CF-06</x:v>
      </x:c>
      <x:c r="H4974" s="7" t="str">
        <x:v>AFTER</x:v>
      </x:c>
      <x:c r="I4974" s="7" t="str">
        <x:v>m</x:v>
      </x:c>
      <x:c r="J4974" s="7" t="n">
        <x:v>0</x:v>
      </x:c>
      <x:c r="K4974" s="7" t="n">
        <x:v>0.2</x:v>
      </x:c>
      <x:c r="L4974" s="7" t="n">
        <x:v>0.0005</x:v>
      </x:c>
      <x:c r="M4974" s="7" t="str"/>
      <x:c r="N4974" s="7" t="str"/>
      <x:c r="O4974" s="7" t="str"/>
      <x:c r="P4974" s="7" t="str">
        <x:f>IF(O4974="","OPEN",IF(OR(NOT(ISNUMBER(M4974)),NOT(ISNUMBER(N4974)),ABS(M4974)&gt;L4974,N4974&gt;L4974),"FAIL","PASS"))</x:f>
        <x:v>OPEN</x:v>
      </x:c>
    </x:row>
    <x:row r="4975">
      <x:c r="B4975" s="7" t="str">
        <x:v>CAL-04969</x:v>
      </x:c>
      <x:c r="C4975" s="7" t="str">
        <x:v>CH-2485</x:v>
      </x:c>
      <x:c r="D4975" s="7" t="str">
        <x:v>REA-D-C</x:v>
      </x:c>
      <x:c r="E4975" s="7" t="str">
        <x:v>DESTRUCTIVE</x:v>
      </x:c>
      <x:c r="F4975" s="7" t="str">
        <x:v>PTC-C</x:v>
      </x:c>
      <x:c r="G4975" s="7" t="str">
        <x:v>CF-07</x:v>
      </x:c>
      <x:c r="H4975" s="7" t="str">
        <x:v>BEFORE</x:v>
      </x:c>
      <x:c r="I4975" s="7" t="str">
        <x:v>kg</x:v>
      </x:c>
      <x:c r="J4975" s="7" t="n">
        <x:v>0</x:v>
      </x:c>
      <x:c r="K4975" s="7" t="n">
        <x:v>500</x:v>
      </x:c>
      <x:c r="L4975" s="7" t="n">
        <x:v>0.25</x:v>
      </x:c>
      <x:c r="M4975" s="7" t="str"/>
      <x:c r="N4975" s="7" t="str"/>
      <x:c r="O4975" s="7" t="str"/>
      <x:c r="P4975" s="7" t="str">
        <x:f>IF(O4975="","OPEN",IF(OR(NOT(ISNUMBER(M4975)),NOT(ISNUMBER(N4975)),ABS(M4975)&gt;L4975,N4975&gt;L4975),"FAIL","PASS"))</x:f>
        <x:v>OPEN</x:v>
      </x:c>
    </x:row>
    <x:row r="4976">
      <x:c r="B4976" s="7" t="str">
        <x:v>CAL-04970</x:v>
      </x:c>
      <x:c r="C4976" s="7" t="str">
        <x:v>CH-2485</x:v>
      </x:c>
      <x:c r="D4976" s="7" t="str">
        <x:v>REA-D-C</x:v>
      </x:c>
      <x:c r="E4976" s="7" t="str">
        <x:v>DESTRUCTIVE</x:v>
      </x:c>
      <x:c r="F4976" s="7" t="str">
        <x:v>PTC-C</x:v>
      </x:c>
      <x:c r="G4976" s="7" t="str">
        <x:v>CF-07</x:v>
      </x:c>
      <x:c r="H4976" s="7" t="str">
        <x:v>AFTER</x:v>
      </x:c>
      <x:c r="I4976" s="7" t="str">
        <x:v>kg</x:v>
      </x:c>
      <x:c r="J4976" s="7" t="n">
        <x:v>0</x:v>
      </x:c>
      <x:c r="K4976" s="7" t="n">
        <x:v>500</x:v>
      </x:c>
      <x:c r="L4976" s="7" t="n">
        <x:v>0.25</x:v>
      </x:c>
      <x:c r="M4976" s="7" t="str"/>
      <x:c r="N4976" s="7" t="str"/>
      <x:c r="O4976" s="7" t="str"/>
      <x:c r="P4976" s="7" t="str">
        <x:f>IF(O4976="","OPEN",IF(OR(NOT(ISNUMBER(M4976)),NOT(ISNUMBER(N4976)),ABS(M4976)&gt;L4976,N4976&gt;L4976),"FAIL","PASS"))</x:f>
        <x:v>OPEN</x:v>
      </x:c>
    </x:row>
    <x:row r="4977">
      <x:c r="B4977" s="7" t="str">
        <x:v>CAL-04971</x:v>
      </x:c>
      <x:c r="C4977" s="7" t="str">
        <x:v>CH-2486</x:v>
      </x:c>
      <x:c r="D4977" s="7" t="str">
        <x:v>REA-D-C</x:v>
      </x:c>
      <x:c r="E4977" s="7" t="str">
        <x:v>DESTRUCTIVE</x:v>
      </x:c>
      <x:c r="F4977" s="7" t="str">
        <x:v>PTC-C</x:v>
      </x:c>
      <x:c r="G4977" s="7" t="str">
        <x:v>CF-07</x:v>
      </x:c>
      <x:c r="H4977" s="7" t="str">
        <x:v>BEFORE</x:v>
      </x:c>
      <x:c r="I4977" s="7" t="str">
        <x:v>kg</x:v>
      </x:c>
      <x:c r="J4977" s="7" t="n">
        <x:v>0</x:v>
      </x:c>
      <x:c r="K4977" s="7" t="n">
        <x:v>500</x:v>
      </x:c>
      <x:c r="L4977" s="7" t="n">
        <x:v>0.25</x:v>
      </x:c>
      <x:c r="M4977" s="7" t="str"/>
      <x:c r="N4977" s="7" t="str"/>
      <x:c r="O4977" s="7" t="str"/>
      <x:c r="P4977" s="7" t="str">
        <x:f>IF(O4977="","OPEN",IF(OR(NOT(ISNUMBER(M4977)),NOT(ISNUMBER(N4977)),ABS(M4977)&gt;L4977,N4977&gt;L4977),"FAIL","PASS"))</x:f>
        <x:v>OPEN</x:v>
      </x:c>
    </x:row>
    <x:row r="4978">
      <x:c r="B4978" s="7" t="str">
        <x:v>CAL-04972</x:v>
      </x:c>
      <x:c r="C4978" s="7" t="str">
        <x:v>CH-2486</x:v>
      </x:c>
      <x:c r="D4978" s="7" t="str">
        <x:v>REA-D-C</x:v>
      </x:c>
      <x:c r="E4978" s="7" t="str">
        <x:v>DESTRUCTIVE</x:v>
      </x:c>
      <x:c r="F4978" s="7" t="str">
        <x:v>PTC-C</x:v>
      </x:c>
      <x:c r="G4978" s="7" t="str">
        <x:v>CF-07</x:v>
      </x:c>
      <x:c r="H4978" s="7" t="str">
        <x:v>AFTER</x:v>
      </x:c>
      <x:c r="I4978" s="7" t="str">
        <x:v>kg</x:v>
      </x:c>
      <x:c r="J4978" s="7" t="n">
        <x:v>0</x:v>
      </x:c>
      <x:c r="K4978" s="7" t="n">
        <x:v>500</x:v>
      </x:c>
      <x:c r="L4978" s="7" t="n">
        <x:v>0.25</x:v>
      </x:c>
      <x:c r="M4978" s="7" t="str"/>
      <x:c r="N4978" s="7" t="str"/>
      <x:c r="O4978" s="7" t="str"/>
      <x:c r="P4978" s="7" t="str">
        <x:f>IF(O4978="","OPEN",IF(OR(NOT(ISNUMBER(M4978)),NOT(ISNUMBER(N4978)),ABS(M4978)&gt;L4978,N4978&gt;L4978),"FAIL","PASS"))</x:f>
        <x:v>OPEN</x:v>
      </x:c>
    </x:row>
    <x:row r="4979">
      <x:c r="B4979" s="7" t="str">
        <x:v>CAL-04973</x:v>
      </x:c>
      <x:c r="C4979" s="7" t="str">
        <x:v>CH-2487</x:v>
      </x:c>
      <x:c r="D4979" s="7" t="str">
        <x:v>REA-D-C</x:v>
      </x:c>
      <x:c r="E4979" s="7" t="str">
        <x:v>DESTRUCTIVE</x:v>
      </x:c>
      <x:c r="F4979" s="7" t="str">
        <x:v>PTC-C</x:v>
      </x:c>
      <x:c r="G4979" s="7" t="str">
        <x:v>CF-07</x:v>
      </x:c>
      <x:c r="H4979" s="7" t="str">
        <x:v>BEFORE</x:v>
      </x:c>
      <x:c r="I4979" s="7" t="str">
        <x:v>kg</x:v>
      </x:c>
      <x:c r="J4979" s="7" t="n">
        <x:v>0</x:v>
      </x:c>
      <x:c r="K4979" s="7" t="n">
        <x:v>500</x:v>
      </x:c>
      <x:c r="L4979" s="7" t="n">
        <x:v>0.25</x:v>
      </x:c>
      <x:c r="M4979" s="7" t="str"/>
      <x:c r="N4979" s="7" t="str"/>
      <x:c r="O4979" s="7" t="str"/>
      <x:c r="P4979" s="7" t="str">
        <x:f>IF(O4979="","OPEN",IF(OR(NOT(ISNUMBER(M4979)),NOT(ISNUMBER(N4979)),ABS(M4979)&gt;L4979,N4979&gt;L4979),"FAIL","PASS"))</x:f>
        <x:v>OPEN</x:v>
      </x:c>
    </x:row>
    <x:row r="4980">
      <x:c r="B4980" s="7" t="str">
        <x:v>CAL-04974</x:v>
      </x:c>
      <x:c r="C4980" s="7" t="str">
        <x:v>CH-2487</x:v>
      </x:c>
      <x:c r="D4980" s="7" t="str">
        <x:v>REA-D-C</x:v>
      </x:c>
      <x:c r="E4980" s="7" t="str">
        <x:v>DESTRUCTIVE</x:v>
      </x:c>
      <x:c r="F4980" s="7" t="str">
        <x:v>PTC-C</x:v>
      </x:c>
      <x:c r="G4980" s="7" t="str">
        <x:v>CF-07</x:v>
      </x:c>
      <x:c r="H4980" s="7" t="str">
        <x:v>AFTER</x:v>
      </x:c>
      <x:c r="I4980" s="7" t="str">
        <x:v>kg</x:v>
      </x:c>
      <x:c r="J4980" s="7" t="n">
        <x:v>0</x:v>
      </x:c>
      <x:c r="K4980" s="7" t="n">
        <x:v>500</x:v>
      </x:c>
      <x:c r="L4980" s="7" t="n">
        <x:v>0.25</x:v>
      </x:c>
      <x:c r="M4980" s="7" t="str"/>
      <x:c r="N4980" s="7" t="str"/>
      <x:c r="O4980" s="7" t="str"/>
      <x:c r="P4980" s="7" t="str">
        <x:f>IF(O4980="","OPEN",IF(OR(NOT(ISNUMBER(M4980)),NOT(ISNUMBER(N4980)),ABS(M4980)&gt;L4980,N4980&gt;L4980),"FAIL","PASS"))</x:f>
        <x:v>OPEN</x:v>
      </x:c>
    </x:row>
    <x:row r="4981">
      <x:c r="B4981" s="7" t="str">
        <x:v>CAL-04975</x:v>
      </x:c>
      <x:c r="C4981" s="7" t="str">
        <x:v>CH-2488</x:v>
      </x:c>
      <x:c r="D4981" s="7" t="str">
        <x:v>REA-D-C</x:v>
      </x:c>
      <x:c r="E4981" s="7" t="str">
        <x:v>DESTRUCTIVE</x:v>
      </x:c>
      <x:c r="F4981" s="7" t="str">
        <x:v>PTC-C</x:v>
      </x:c>
      <x:c r="G4981" s="7" t="str">
        <x:v>CF-07</x:v>
      </x:c>
      <x:c r="H4981" s="7" t="str">
        <x:v>BEFORE</x:v>
      </x:c>
      <x:c r="I4981" s="7" t="str">
        <x:v>kg</x:v>
      </x:c>
      <x:c r="J4981" s="7" t="n">
        <x:v>0</x:v>
      </x:c>
      <x:c r="K4981" s="7" t="n">
        <x:v>500</x:v>
      </x:c>
      <x:c r="L4981" s="7" t="n">
        <x:v>0.25</x:v>
      </x:c>
      <x:c r="M4981" s="7" t="str"/>
      <x:c r="N4981" s="7" t="str"/>
      <x:c r="O4981" s="7" t="str"/>
      <x:c r="P4981" s="7" t="str">
        <x:f>IF(O4981="","OPEN",IF(OR(NOT(ISNUMBER(M4981)),NOT(ISNUMBER(N4981)),ABS(M4981)&gt;L4981,N4981&gt;L4981),"FAIL","PASS"))</x:f>
        <x:v>OPEN</x:v>
      </x:c>
    </x:row>
    <x:row r="4982">
      <x:c r="B4982" s="7" t="str">
        <x:v>CAL-04976</x:v>
      </x:c>
      <x:c r="C4982" s="7" t="str">
        <x:v>CH-2488</x:v>
      </x:c>
      <x:c r="D4982" s="7" t="str">
        <x:v>REA-D-C</x:v>
      </x:c>
      <x:c r="E4982" s="7" t="str">
        <x:v>DESTRUCTIVE</x:v>
      </x:c>
      <x:c r="F4982" s="7" t="str">
        <x:v>PTC-C</x:v>
      </x:c>
      <x:c r="G4982" s="7" t="str">
        <x:v>CF-07</x:v>
      </x:c>
      <x:c r="H4982" s="7" t="str">
        <x:v>AFTER</x:v>
      </x:c>
      <x:c r="I4982" s="7" t="str">
        <x:v>kg</x:v>
      </x:c>
      <x:c r="J4982" s="7" t="n">
        <x:v>0</x:v>
      </x:c>
      <x:c r="K4982" s="7" t="n">
        <x:v>500</x:v>
      </x:c>
      <x:c r="L4982" s="7" t="n">
        <x:v>0.25</x:v>
      </x:c>
      <x:c r="M4982" s="7" t="str"/>
      <x:c r="N4982" s="7" t="str"/>
      <x:c r="O4982" s="7" t="str"/>
      <x:c r="P4982" s="7" t="str">
        <x:f>IF(O4982="","OPEN",IF(OR(NOT(ISNUMBER(M4982)),NOT(ISNUMBER(N4982)),ABS(M4982)&gt;L4982,N4982&gt;L4982),"FAIL","PASS"))</x:f>
        <x:v>OPEN</x:v>
      </x:c>
    </x:row>
    <x:row r="4983">
      <x:c r="B4983" s="7" t="str">
        <x:v>CAL-04977</x:v>
      </x:c>
      <x:c r="C4983" s="7" t="str">
        <x:v>CH-2489</x:v>
      </x:c>
      <x:c r="D4983" s="7" t="str">
        <x:v>REA-D-C</x:v>
      </x:c>
      <x:c r="E4983" s="7" t="str">
        <x:v>DESTRUCTIVE</x:v>
      </x:c>
      <x:c r="F4983" s="7" t="str">
        <x:v>PTC-C</x:v>
      </x:c>
      <x:c r="G4983" s="7" t="str">
        <x:v>CF-07</x:v>
      </x:c>
      <x:c r="H4983" s="7" t="str">
        <x:v>BEFORE</x:v>
      </x:c>
      <x:c r="I4983" s="7" t="str">
        <x:v>kg</x:v>
      </x:c>
      <x:c r="J4983" s="7" t="n">
        <x:v>0</x:v>
      </x:c>
      <x:c r="K4983" s="7" t="n">
        <x:v>500</x:v>
      </x:c>
      <x:c r="L4983" s="7" t="n">
        <x:v>0.25</x:v>
      </x:c>
      <x:c r="M4983" s="7" t="str"/>
      <x:c r="N4983" s="7" t="str"/>
      <x:c r="O4983" s="7" t="str"/>
      <x:c r="P4983" s="7" t="str">
        <x:f>IF(O4983="","OPEN",IF(OR(NOT(ISNUMBER(M4983)),NOT(ISNUMBER(N4983)),ABS(M4983)&gt;L4983,N4983&gt;L4983),"FAIL","PASS"))</x:f>
        <x:v>OPEN</x:v>
      </x:c>
    </x:row>
    <x:row r="4984">
      <x:c r="B4984" s="7" t="str">
        <x:v>CAL-04978</x:v>
      </x:c>
      <x:c r="C4984" s="7" t="str">
        <x:v>CH-2489</x:v>
      </x:c>
      <x:c r="D4984" s="7" t="str">
        <x:v>REA-D-C</x:v>
      </x:c>
      <x:c r="E4984" s="7" t="str">
        <x:v>DESTRUCTIVE</x:v>
      </x:c>
      <x:c r="F4984" s="7" t="str">
        <x:v>PTC-C</x:v>
      </x:c>
      <x:c r="G4984" s="7" t="str">
        <x:v>CF-07</x:v>
      </x:c>
      <x:c r="H4984" s="7" t="str">
        <x:v>AFTER</x:v>
      </x:c>
      <x:c r="I4984" s="7" t="str">
        <x:v>kg</x:v>
      </x:c>
      <x:c r="J4984" s="7" t="n">
        <x:v>0</x:v>
      </x:c>
      <x:c r="K4984" s="7" t="n">
        <x:v>500</x:v>
      </x:c>
      <x:c r="L4984" s="7" t="n">
        <x:v>0.25</x:v>
      </x:c>
      <x:c r="M4984" s="7" t="str"/>
      <x:c r="N4984" s="7" t="str"/>
      <x:c r="O4984" s="7" t="str"/>
      <x:c r="P4984" s="7" t="str">
        <x:f>IF(O4984="","OPEN",IF(OR(NOT(ISNUMBER(M4984)),NOT(ISNUMBER(N4984)),ABS(M4984)&gt;L4984,N4984&gt;L4984),"FAIL","PASS"))</x:f>
        <x:v>OPEN</x:v>
      </x:c>
    </x:row>
    <x:row r="4985">
      <x:c r="B4985" s="7" t="str">
        <x:v>CAL-04979</x:v>
      </x:c>
      <x:c r="C4985" s="7" t="str">
        <x:v>CH-2490</x:v>
      </x:c>
      <x:c r="D4985" s="7" t="str">
        <x:v>REA-D-C</x:v>
      </x:c>
      <x:c r="E4985" s="7" t="str">
        <x:v>DESTRUCTIVE</x:v>
      </x:c>
      <x:c r="F4985" s="7" t="str">
        <x:v>PTC-C</x:v>
      </x:c>
      <x:c r="G4985" s="7" t="str">
        <x:v>CF-07</x:v>
      </x:c>
      <x:c r="H4985" s="7" t="str">
        <x:v>BEFORE</x:v>
      </x:c>
      <x:c r="I4985" s="7" t="str">
        <x:v>kg</x:v>
      </x:c>
      <x:c r="J4985" s="7" t="n">
        <x:v>0</x:v>
      </x:c>
      <x:c r="K4985" s="7" t="n">
        <x:v>500</x:v>
      </x:c>
      <x:c r="L4985" s="7" t="n">
        <x:v>0.25</x:v>
      </x:c>
      <x:c r="M4985" s="7" t="str"/>
      <x:c r="N4985" s="7" t="str"/>
      <x:c r="O4985" s="7" t="str"/>
      <x:c r="P4985" s="7" t="str">
        <x:f>IF(O4985="","OPEN",IF(OR(NOT(ISNUMBER(M4985)),NOT(ISNUMBER(N4985)),ABS(M4985)&gt;L4985,N4985&gt;L4985),"FAIL","PASS"))</x:f>
        <x:v>OPEN</x:v>
      </x:c>
    </x:row>
    <x:row r="4986">
      <x:c r="B4986" s="7" t="str">
        <x:v>CAL-04980</x:v>
      </x:c>
      <x:c r="C4986" s="7" t="str">
        <x:v>CH-2490</x:v>
      </x:c>
      <x:c r="D4986" s="7" t="str">
        <x:v>REA-D-C</x:v>
      </x:c>
      <x:c r="E4986" s="7" t="str">
        <x:v>DESTRUCTIVE</x:v>
      </x:c>
      <x:c r="F4986" s="7" t="str">
        <x:v>PTC-C</x:v>
      </x:c>
      <x:c r="G4986" s="7" t="str">
        <x:v>CF-07</x:v>
      </x:c>
      <x:c r="H4986" s="7" t="str">
        <x:v>AFTER</x:v>
      </x:c>
      <x:c r="I4986" s="7" t="str">
        <x:v>kg</x:v>
      </x:c>
      <x:c r="J4986" s="7" t="n">
        <x:v>0</x:v>
      </x:c>
      <x:c r="K4986" s="7" t="n">
        <x:v>500</x:v>
      </x:c>
      <x:c r="L4986" s="7" t="n">
        <x:v>0.25</x:v>
      </x:c>
      <x:c r="M4986" s="7" t="str"/>
      <x:c r="N4986" s="7" t="str"/>
      <x:c r="O4986" s="7" t="str"/>
      <x:c r="P4986" s="7" t="str">
        <x:f>IF(O4986="","OPEN",IF(OR(NOT(ISNUMBER(M4986)),NOT(ISNUMBER(N4986)),ABS(M4986)&gt;L4986,N4986&gt;L4986),"FAIL","PASS"))</x:f>
        <x:v>OPEN</x:v>
      </x:c>
    </x:row>
    <x:row r="4987">
      <x:c r="B4987" s="7" t="str">
        <x:v>CAL-04981</x:v>
      </x:c>
      <x:c r="C4987" s="7" t="str">
        <x:v>CH-2491</x:v>
      </x:c>
      <x:c r="D4987" s="7" t="str">
        <x:v>REA-D-C</x:v>
      </x:c>
      <x:c r="E4987" s="7" t="str">
        <x:v>DESTRUCTIVE</x:v>
      </x:c>
      <x:c r="F4987" s="7" t="str">
        <x:v>PTC-C</x:v>
      </x:c>
      <x:c r="G4987" s="7" t="str">
        <x:v>CF-08</x:v>
      </x:c>
      <x:c r="H4987" s="7" t="str">
        <x:v>BEFORE</x:v>
      </x:c>
      <x:c r="I4987" s="7" t="str">
        <x:v>degrees</x:v>
      </x:c>
      <x:c r="J4987" s="7" t="n">
        <x:v>-5</x:v>
      </x:c>
      <x:c r="K4987" s="7" t="n">
        <x:v>5</x:v>
      </x:c>
      <x:c r="L4987" s="7" t="n">
        <x:v>0.01</x:v>
      </x:c>
      <x:c r="M4987" s="7" t="str"/>
      <x:c r="N4987" s="7" t="str"/>
      <x:c r="O4987" s="7" t="str"/>
      <x:c r="P4987" s="7" t="str">
        <x:f>IF(O4987="","OPEN",IF(OR(NOT(ISNUMBER(M4987)),NOT(ISNUMBER(N4987)),ABS(M4987)&gt;L4987,N4987&gt;L4987),"FAIL","PASS"))</x:f>
        <x:v>OPEN</x:v>
      </x:c>
    </x:row>
    <x:row r="4988">
      <x:c r="B4988" s="7" t="str">
        <x:v>CAL-04982</x:v>
      </x:c>
      <x:c r="C4988" s="7" t="str">
        <x:v>CH-2491</x:v>
      </x:c>
      <x:c r="D4988" s="7" t="str">
        <x:v>REA-D-C</x:v>
      </x:c>
      <x:c r="E4988" s="7" t="str">
        <x:v>DESTRUCTIVE</x:v>
      </x:c>
      <x:c r="F4988" s="7" t="str">
        <x:v>PTC-C</x:v>
      </x:c>
      <x:c r="G4988" s="7" t="str">
        <x:v>CF-08</x:v>
      </x:c>
      <x:c r="H4988" s="7" t="str">
        <x:v>AFTER</x:v>
      </x:c>
      <x:c r="I4988" s="7" t="str">
        <x:v>degrees</x:v>
      </x:c>
      <x:c r="J4988" s="7" t="n">
        <x:v>-5</x:v>
      </x:c>
      <x:c r="K4988" s="7" t="n">
        <x:v>5</x:v>
      </x:c>
      <x:c r="L4988" s="7" t="n">
        <x:v>0.01</x:v>
      </x:c>
      <x:c r="M4988" s="7" t="str"/>
      <x:c r="N4988" s="7" t="str"/>
      <x:c r="O4988" s="7" t="str"/>
      <x:c r="P4988" s="7" t="str">
        <x:f>IF(O4988="","OPEN",IF(OR(NOT(ISNUMBER(M4988)),NOT(ISNUMBER(N4988)),ABS(M4988)&gt;L4988,N4988&gt;L4988),"FAIL","PASS"))</x:f>
        <x:v>OPEN</x:v>
      </x:c>
    </x:row>
    <x:row r="4989">
      <x:c r="B4989" s="7" t="str">
        <x:v>CAL-04983</x:v>
      </x:c>
      <x:c r="C4989" s="7" t="str">
        <x:v>CH-2492</x:v>
      </x:c>
      <x:c r="D4989" s="7" t="str">
        <x:v>REA-D-C</x:v>
      </x:c>
      <x:c r="E4989" s="7" t="str">
        <x:v>DESTRUCTIVE</x:v>
      </x:c>
      <x:c r="F4989" s="7" t="str">
        <x:v>PTC-C</x:v>
      </x:c>
      <x:c r="G4989" s="7" t="str">
        <x:v>CF-08</x:v>
      </x:c>
      <x:c r="H4989" s="7" t="str">
        <x:v>BEFORE</x:v>
      </x:c>
      <x:c r="I4989" s="7" t="str">
        <x:v>degrees</x:v>
      </x:c>
      <x:c r="J4989" s="7" t="n">
        <x:v>-5</x:v>
      </x:c>
      <x:c r="K4989" s="7" t="n">
        <x:v>5</x:v>
      </x:c>
      <x:c r="L4989" s="7" t="n">
        <x:v>0.01</x:v>
      </x:c>
      <x:c r="M4989" s="7" t="str"/>
      <x:c r="N4989" s="7" t="str"/>
      <x:c r="O4989" s="7" t="str"/>
      <x:c r="P4989" s="7" t="str">
        <x:f>IF(O4989="","OPEN",IF(OR(NOT(ISNUMBER(M4989)),NOT(ISNUMBER(N4989)),ABS(M4989)&gt;L4989,N4989&gt;L4989),"FAIL","PASS"))</x:f>
        <x:v>OPEN</x:v>
      </x:c>
    </x:row>
    <x:row r="4990">
      <x:c r="B4990" s="7" t="str">
        <x:v>CAL-04984</x:v>
      </x:c>
      <x:c r="C4990" s="7" t="str">
        <x:v>CH-2492</x:v>
      </x:c>
      <x:c r="D4990" s="7" t="str">
        <x:v>REA-D-C</x:v>
      </x:c>
      <x:c r="E4990" s="7" t="str">
        <x:v>DESTRUCTIVE</x:v>
      </x:c>
      <x:c r="F4990" s="7" t="str">
        <x:v>PTC-C</x:v>
      </x:c>
      <x:c r="G4990" s="7" t="str">
        <x:v>CF-08</x:v>
      </x:c>
      <x:c r="H4990" s="7" t="str">
        <x:v>AFTER</x:v>
      </x:c>
      <x:c r="I4990" s="7" t="str">
        <x:v>degrees</x:v>
      </x:c>
      <x:c r="J4990" s="7" t="n">
        <x:v>-5</x:v>
      </x:c>
      <x:c r="K4990" s="7" t="n">
        <x:v>5</x:v>
      </x:c>
      <x:c r="L4990" s="7" t="n">
        <x:v>0.01</x:v>
      </x:c>
      <x:c r="M4990" s="7" t="str"/>
      <x:c r="N4990" s="7" t="str"/>
      <x:c r="O4990" s="7" t="str"/>
      <x:c r="P4990" s="7" t="str">
        <x:f>IF(O4990="","OPEN",IF(OR(NOT(ISNUMBER(M4990)),NOT(ISNUMBER(N4990)),ABS(M4990)&gt;L4990,N4990&gt;L4990),"FAIL","PASS"))</x:f>
        <x:v>OPEN</x:v>
      </x:c>
    </x:row>
    <x:row r="4991">
      <x:c r="B4991" s="7" t="str">
        <x:v>CAL-04985</x:v>
      </x:c>
      <x:c r="C4991" s="7" t="str">
        <x:v>CH-2493</x:v>
      </x:c>
      <x:c r="D4991" s="7" t="str">
        <x:v>REA-D-C</x:v>
      </x:c>
      <x:c r="E4991" s="7" t="str">
        <x:v>DESTRUCTIVE</x:v>
      </x:c>
      <x:c r="F4991" s="7" t="str">
        <x:v>PTC-C</x:v>
      </x:c>
      <x:c r="G4991" s="7" t="str">
        <x:v>CF-08</x:v>
      </x:c>
      <x:c r="H4991" s="7" t="str">
        <x:v>BEFORE</x:v>
      </x:c>
      <x:c r="I4991" s="7" t="str">
        <x:v>degrees</x:v>
      </x:c>
      <x:c r="J4991" s="7" t="n">
        <x:v>-5</x:v>
      </x:c>
      <x:c r="K4991" s="7" t="n">
        <x:v>5</x:v>
      </x:c>
      <x:c r="L4991" s="7" t="n">
        <x:v>0.01</x:v>
      </x:c>
      <x:c r="M4991" s="7" t="str"/>
      <x:c r="N4991" s="7" t="str"/>
      <x:c r="O4991" s="7" t="str"/>
      <x:c r="P4991" s="7" t="str">
        <x:f>IF(O4991="","OPEN",IF(OR(NOT(ISNUMBER(M4991)),NOT(ISNUMBER(N4991)),ABS(M4991)&gt;L4991,N4991&gt;L4991),"FAIL","PASS"))</x:f>
        <x:v>OPEN</x:v>
      </x:c>
    </x:row>
    <x:row r="4992">
      <x:c r="B4992" s="7" t="str">
        <x:v>CAL-04986</x:v>
      </x:c>
      <x:c r="C4992" s="7" t="str">
        <x:v>CH-2493</x:v>
      </x:c>
      <x:c r="D4992" s="7" t="str">
        <x:v>REA-D-C</x:v>
      </x:c>
      <x:c r="E4992" s="7" t="str">
        <x:v>DESTRUCTIVE</x:v>
      </x:c>
      <x:c r="F4992" s="7" t="str">
        <x:v>PTC-C</x:v>
      </x:c>
      <x:c r="G4992" s="7" t="str">
        <x:v>CF-08</x:v>
      </x:c>
      <x:c r="H4992" s="7" t="str">
        <x:v>AFTER</x:v>
      </x:c>
      <x:c r="I4992" s="7" t="str">
        <x:v>degrees</x:v>
      </x:c>
      <x:c r="J4992" s="7" t="n">
        <x:v>-5</x:v>
      </x:c>
      <x:c r="K4992" s="7" t="n">
        <x:v>5</x:v>
      </x:c>
      <x:c r="L4992" s="7" t="n">
        <x:v>0.01</x:v>
      </x:c>
      <x:c r="M4992" s="7" t="str"/>
      <x:c r="N4992" s="7" t="str"/>
      <x:c r="O4992" s="7" t="str"/>
      <x:c r="P4992" s="7" t="str">
        <x:f>IF(O4992="","OPEN",IF(OR(NOT(ISNUMBER(M4992)),NOT(ISNUMBER(N4992)),ABS(M4992)&gt;L4992,N4992&gt;L4992),"FAIL","PASS"))</x:f>
        <x:v>OPEN</x:v>
      </x:c>
    </x:row>
    <x:row r="4993">
      <x:c r="B4993" s="7" t="str">
        <x:v>CAL-04987</x:v>
      </x:c>
      <x:c r="C4993" s="7" t="str">
        <x:v>CH-2494</x:v>
      </x:c>
      <x:c r="D4993" s="7" t="str">
        <x:v>REA-D-C</x:v>
      </x:c>
      <x:c r="E4993" s="7" t="str">
        <x:v>DESTRUCTIVE</x:v>
      </x:c>
      <x:c r="F4993" s="7" t="str">
        <x:v>PTC-C</x:v>
      </x:c>
      <x:c r="G4993" s="7" t="str">
        <x:v>CF-08</x:v>
      </x:c>
      <x:c r="H4993" s="7" t="str">
        <x:v>BEFORE</x:v>
      </x:c>
      <x:c r="I4993" s="7" t="str">
        <x:v>degrees</x:v>
      </x:c>
      <x:c r="J4993" s="7" t="n">
        <x:v>-5</x:v>
      </x:c>
      <x:c r="K4993" s="7" t="n">
        <x:v>5</x:v>
      </x:c>
      <x:c r="L4993" s="7" t="n">
        <x:v>0.01</x:v>
      </x:c>
      <x:c r="M4993" s="7" t="str"/>
      <x:c r="N4993" s="7" t="str"/>
      <x:c r="O4993" s="7" t="str"/>
      <x:c r="P4993" s="7" t="str">
        <x:f>IF(O4993="","OPEN",IF(OR(NOT(ISNUMBER(M4993)),NOT(ISNUMBER(N4993)),ABS(M4993)&gt;L4993,N4993&gt;L4993),"FAIL","PASS"))</x:f>
        <x:v>OPEN</x:v>
      </x:c>
    </x:row>
    <x:row r="4994">
      <x:c r="B4994" s="7" t="str">
        <x:v>CAL-04988</x:v>
      </x:c>
      <x:c r="C4994" s="7" t="str">
        <x:v>CH-2494</x:v>
      </x:c>
      <x:c r="D4994" s="7" t="str">
        <x:v>REA-D-C</x:v>
      </x:c>
      <x:c r="E4994" s="7" t="str">
        <x:v>DESTRUCTIVE</x:v>
      </x:c>
      <x:c r="F4994" s="7" t="str">
        <x:v>PTC-C</x:v>
      </x:c>
      <x:c r="G4994" s="7" t="str">
        <x:v>CF-08</x:v>
      </x:c>
      <x:c r="H4994" s="7" t="str">
        <x:v>AFTER</x:v>
      </x:c>
      <x:c r="I4994" s="7" t="str">
        <x:v>degrees</x:v>
      </x:c>
      <x:c r="J4994" s="7" t="n">
        <x:v>-5</x:v>
      </x:c>
      <x:c r="K4994" s="7" t="n">
        <x:v>5</x:v>
      </x:c>
      <x:c r="L4994" s="7" t="n">
        <x:v>0.01</x:v>
      </x:c>
      <x:c r="M4994" s="7" t="str"/>
      <x:c r="N4994" s="7" t="str"/>
      <x:c r="O4994" s="7" t="str"/>
      <x:c r="P4994" s="7" t="str">
        <x:f>IF(O4994="","OPEN",IF(OR(NOT(ISNUMBER(M4994)),NOT(ISNUMBER(N4994)),ABS(M4994)&gt;L4994,N4994&gt;L4994),"FAIL","PASS"))</x:f>
        <x:v>OPEN</x:v>
      </x:c>
    </x:row>
    <x:row r="4995">
      <x:c r="B4995" s="7" t="str">
        <x:v>CAL-04989</x:v>
      </x:c>
      <x:c r="C4995" s="7" t="str">
        <x:v>CH-2495</x:v>
      </x:c>
      <x:c r="D4995" s="7" t="str">
        <x:v>REA-D-C</x:v>
      </x:c>
      <x:c r="E4995" s="7" t="str">
        <x:v>DESTRUCTIVE</x:v>
      </x:c>
      <x:c r="F4995" s="7" t="str">
        <x:v>PTC-C</x:v>
      </x:c>
      <x:c r="G4995" s="7" t="str">
        <x:v>CF-08</x:v>
      </x:c>
      <x:c r="H4995" s="7" t="str">
        <x:v>BEFORE</x:v>
      </x:c>
      <x:c r="I4995" s="7" t="str">
        <x:v>degrees</x:v>
      </x:c>
      <x:c r="J4995" s="7" t="n">
        <x:v>-5</x:v>
      </x:c>
      <x:c r="K4995" s="7" t="n">
        <x:v>5</x:v>
      </x:c>
      <x:c r="L4995" s="7" t="n">
        <x:v>0.01</x:v>
      </x:c>
      <x:c r="M4995" s="7" t="str"/>
      <x:c r="N4995" s="7" t="str"/>
      <x:c r="O4995" s="7" t="str"/>
      <x:c r="P4995" s="7" t="str">
        <x:f>IF(O4995="","OPEN",IF(OR(NOT(ISNUMBER(M4995)),NOT(ISNUMBER(N4995)),ABS(M4995)&gt;L4995,N4995&gt;L4995),"FAIL","PASS"))</x:f>
        <x:v>OPEN</x:v>
      </x:c>
    </x:row>
    <x:row r="4996">
      <x:c r="B4996" s="7" t="str">
        <x:v>CAL-04990</x:v>
      </x:c>
      <x:c r="C4996" s="7" t="str">
        <x:v>CH-2495</x:v>
      </x:c>
      <x:c r="D4996" s="7" t="str">
        <x:v>REA-D-C</x:v>
      </x:c>
      <x:c r="E4996" s="7" t="str">
        <x:v>DESTRUCTIVE</x:v>
      </x:c>
      <x:c r="F4996" s="7" t="str">
        <x:v>PTC-C</x:v>
      </x:c>
      <x:c r="G4996" s="7" t="str">
        <x:v>CF-08</x:v>
      </x:c>
      <x:c r="H4996" s="7" t="str">
        <x:v>AFTER</x:v>
      </x:c>
      <x:c r="I4996" s="7" t="str">
        <x:v>degrees</x:v>
      </x:c>
      <x:c r="J4996" s="7" t="n">
        <x:v>-5</x:v>
      </x:c>
      <x:c r="K4996" s="7" t="n">
        <x:v>5</x:v>
      </x:c>
      <x:c r="L4996" s="7" t="n">
        <x:v>0.01</x:v>
      </x:c>
      <x:c r="M4996" s="7" t="str"/>
      <x:c r="N4996" s="7" t="str"/>
      <x:c r="O4996" s="7" t="str"/>
      <x:c r="P4996" s="7" t="str">
        <x:f>IF(O4996="","OPEN",IF(OR(NOT(ISNUMBER(M4996)),NOT(ISNUMBER(N4996)),ABS(M4996)&gt;L4996,N4996&gt;L4996),"FAIL","PASS"))</x:f>
        <x:v>OPEN</x:v>
      </x:c>
    </x:row>
    <x:row r="4997">
      <x:c r="B4997" s="7" t="str">
        <x:v>CAL-04991</x:v>
      </x:c>
      <x:c r="C4997" s="7" t="str">
        <x:v>CH-2496</x:v>
      </x:c>
      <x:c r="D4997" s="7" t="str">
        <x:v>REA-D-C</x:v>
      </x:c>
      <x:c r="E4997" s="7" t="str">
        <x:v>DESTRUCTIVE</x:v>
      </x:c>
      <x:c r="F4997" s="7" t="str">
        <x:v>PTC-C</x:v>
      </x:c>
      <x:c r="G4997" s="7" t="str">
        <x:v>CF-08</x:v>
      </x:c>
      <x:c r="H4997" s="7" t="str">
        <x:v>BEFORE</x:v>
      </x:c>
      <x:c r="I4997" s="7" t="str">
        <x:v>degrees</x:v>
      </x:c>
      <x:c r="J4997" s="7" t="n">
        <x:v>-5</x:v>
      </x:c>
      <x:c r="K4997" s="7" t="n">
        <x:v>5</x:v>
      </x:c>
      <x:c r="L4997" s="7" t="n">
        <x:v>0.01</x:v>
      </x:c>
      <x:c r="M4997" s="7" t="str"/>
      <x:c r="N4997" s="7" t="str"/>
      <x:c r="O4997" s="7" t="str"/>
      <x:c r="P4997" s="7" t="str">
        <x:f>IF(O4997="","OPEN",IF(OR(NOT(ISNUMBER(M4997)),NOT(ISNUMBER(N4997)),ABS(M4997)&gt;L4997,N4997&gt;L4997),"FAIL","PASS"))</x:f>
        <x:v>OPEN</x:v>
      </x:c>
    </x:row>
    <x:row r="4998">
      <x:c r="B4998" s="7" t="str">
        <x:v>CAL-04992</x:v>
      </x:c>
      <x:c r="C4998" s="7" t="str">
        <x:v>CH-2496</x:v>
      </x:c>
      <x:c r="D4998" s="7" t="str">
        <x:v>REA-D-C</x:v>
      </x:c>
      <x:c r="E4998" s="7" t="str">
        <x:v>DESTRUCTIVE</x:v>
      </x:c>
      <x:c r="F4998" s="7" t="str">
        <x:v>PTC-C</x:v>
      </x:c>
      <x:c r="G4998" s="7" t="str">
        <x:v>CF-08</x:v>
      </x:c>
      <x:c r="H4998" s="7" t="str">
        <x:v>AFTER</x:v>
      </x:c>
      <x:c r="I4998" s="7" t="str">
        <x:v>degrees</x:v>
      </x:c>
      <x:c r="J4998" s="7" t="n">
        <x:v>-5</x:v>
      </x:c>
      <x:c r="K4998" s="7" t="n">
        <x:v>5</x:v>
      </x:c>
      <x:c r="L4998" s="7" t="n">
        <x:v>0.01</x:v>
      </x:c>
      <x:c r="M4998" s="7" t="str"/>
      <x:c r="N4998" s="7" t="str"/>
      <x:c r="O4998" s="7" t="str"/>
      <x:c r="P4998" s="7" t="str">
        <x:f>IF(O4998="","OPEN",IF(OR(NOT(ISNUMBER(M4998)),NOT(ISNUMBER(N4998)),ABS(M4998)&gt;L4998,N4998&gt;L4998),"FAIL","PASS"))</x:f>
        <x:v>OPEN</x:v>
      </x:c>
    </x:row>
    <x:row r="4999">
      <x:c r="B4999" s="7" t="str">
        <x:v>CAL-04993</x:v>
      </x:c>
      <x:c r="C4999" s="7" t="str">
        <x:v>CH-2497</x:v>
      </x:c>
      <x:c r="D4999" s="7" t="str">
        <x:v>REA-D-C</x:v>
      </x:c>
      <x:c r="E4999" s="7" t="str">
        <x:v>DESTRUCTIVE</x:v>
      </x:c>
      <x:c r="F4999" s="7" t="str">
        <x:v>PTC-C</x:v>
      </x:c>
      <x:c r="G4999" s="7" t="str">
        <x:v>CF-09</x:v>
      </x:c>
      <x:c r="H4999" s="7" t="str">
        <x:v>BEFORE</x:v>
      </x:c>
      <x:c r="I4999" s="7" t="str">
        <x:v>binary</x:v>
      </x:c>
      <x:c r="J4999" s="7" t="n">
        <x:v>0</x:v>
      </x:c>
      <x:c r="K4999" s="7" t="n">
        <x:v>1</x:v>
      </x:c>
      <x:c r="L4999" s="7" t="n">
        <x:v>1</x:v>
      </x:c>
      <x:c r="M4999" s="7" t="str"/>
      <x:c r="N4999" s="7" t="str"/>
      <x:c r="O4999" s="7" t="str"/>
      <x:c r="P4999" s="7" t="str">
        <x:f>IF(O4999="","OPEN",IF(OR(NOT(ISNUMBER(M4999)),NOT(ISNUMBER(N4999)),ABS(M4999)&gt;L4999,N4999&gt;L4999),"FAIL","PASS"))</x:f>
        <x:v>OPEN</x:v>
      </x:c>
    </x:row>
    <x:row r="5000">
      <x:c r="B5000" s="7" t="str">
        <x:v>CAL-04994</x:v>
      </x:c>
      <x:c r="C5000" s="7" t="str">
        <x:v>CH-2497</x:v>
      </x:c>
      <x:c r="D5000" s="7" t="str">
        <x:v>REA-D-C</x:v>
      </x:c>
      <x:c r="E5000" s="7" t="str">
        <x:v>DESTRUCTIVE</x:v>
      </x:c>
      <x:c r="F5000" s="7" t="str">
        <x:v>PTC-C</x:v>
      </x:c>
      <x:c r="G5000" s="7" t="str">
        <x:v>CF-09</x:v>
      </x:c>
      <x:c r="H5000" s="7" t="str">
        <x:v>AFTER</x:v>
      </x:c>
      <x:c r="I5000" s="7" t="str">
        <x:v>binary</x:v>
      </x:c>
      <x:c r="J5000" s="7" t="n">
        <x:v>0</x:v>
      </x:c>
      <x:c r="K5000" s="7" t="n">
        <x:v>1</x:v>
      </x:c>
      <x:c r="L5000" s="7" t="n">
        <x:v>1</x:v>
      </x:c>
      <x:c r="M5000" s="7" t="str"/>
      <x:c r="N5000" s="7" t="str"/>
      <x:c r="O5000" s="7" t="str"/>
      <x:c r="P5000" s="7" t="str">
        <x:f>IF(O5000="","OPEN",IF(OR(NOT(ISNUMBER(M5000)),NOT(ISNUMBER(N5000)),ABS(M5000)&gt;L5000,N5000&gt;L5000),"FAIL","PASS"))</x:f>
        <x:v>OPEN</x:v>
      </x:c>
    </x:row>
    <x:row r="5001">
      <x:c r="B5001" s="7" t="str">
        <x:v>CAL-04995</x:v>
      </x:c>
      <x:c r="C5001" s="7" t="str">
        <x:v>CH-2498</x:v>
      </x:c>
      <x:c r="D5001" s="7" t="str">
        <x:v>REA-D-C</x:v>
      </x:c>
      <x:c r="E5001" s="7" t="str">
        <x:v>DESTRUCTIVE</x:v>
      </x:c>
      <x:c r="F5001" s="7" t="str">
        <x:v>PTC-C</x:v>
      </x:c>
      <x:c r="G5001" s="7" t="str">
        <x:v>CF-09</x:v>
      </x:c>
      <x:c r="H5001" s="7" t="str">
        <x:v>BEFORE</x:v>
      </x:c>
      <x:c r="I5001" s="7" t="str">
        <x:v>binary</x:v>
      </x:c>
      <x:c r="J5001" s="7" t="n">
        <x:v>0</x:v>
      </x:c>
      <x:c r="K5001" s="7" t="n">
        <x:v>1</x:v>
      </x:c>
      <x:c r="L5001" s="7" t="n">
        <x:v>1</x:v>
      </x:c>
      <x:c r="M5001" s="7" t="str"/>
      <x:c r="N5001" s="7" t="str"/>
      <x:c r="O5001" s="7" t="str"/>
      <x:c r="P5001" s="7" t="str">
        <x:f>IF(O5001="","OPEN",IF(OR(NOT(ISNUMBER(M5001)),NOT(ISNUMBER(N5001)),ABS(M5001)&gt;L5001,N5001&gt;L5001),"FAIL","PASS"))</x:f>
        <x:v>OPEN</x:v>
      </x:c>
    </x:row>
    <x:row r="5002">
      <x:c r="B5002" s="7" t="str">
        <x:v>CAL-04996</x:v>
      </x:c>
      <x:c r="C5002" s="7" t="str">
        <x:v>CH-2498</x:v>
      </x:c>
      <x:c r="D5002" s="7" t="str">
        <x:v>REA-D-C</x:v>
      </x:c>
      <x:c r="E5002" s="7" t="str">
        <x:v>DESTRUCTIVE</x:v>
      </x:c>
      <x:c r="F5002" s="7" t="str">
        <x:v>PTC-C</x:v>
      </x:c>
      <x:c r="G5002" s="7" t="str">
        <x:v>CF-09</x:v>
      </x:c>
      <x:c r="H5002" s="7" t="str">
        <x:v>AFTER</x:v>
      </x:c>
      <x:c r="I5002" s="7" t="str">
        <x:v>binary</x:v>
      </x:c>
      <x:c r="J5002" s="7" t="n">
        <x:v>0</x:v>
      </x:c>
      <x:c r="K5002" s="7" t="n">
        <x:v>1</x:v>
      </x:c>
      <x:c r="L5002" s="7" t="n">
        <x:v>1</x:v>
      </x:c>
      <x:c r="M5002" s="7" t="str"/>
      <x:c r="N5002" s="7" t="str"/>
      <x:c r="O5002" s="7" t="str"/>
      <x:c r="P5002" s="7" t="str">
        <x:f>IF(O5002="","OPEN",IF(OR(NOT(ISNUMBER(M5002)),NOT(ISNUMBER(N5002)),ABS(M5002)&gt;L5002,N5002&gt;L5002),"FAIL","PASS"))</x:f>
        <x:v>OPEN</x:v>
      </x:c>
    </x:row>
    <x:row r="5003">
      <x:c r="B5003" s="7" t="str">
        <x:v>CAL-04997</x:v>
      </x:c>
      <x:c r="C5003" s="7" t="str">
        <x:v>CH-2499</x:v>
      </x:c>
      <x:c r="D5003" s="7" t="str">
        <x:v>REA-D-C</x:v>
      </x:c>
      <x:c r="E5003" s="7" t="str">
        <x:v>DESTRUCTIVE</x:v>
      </x:c>
      <x:c r="F5003" s="7" t="str">
        <x:v>PTC-C</x:v>
      </x:c>
      <x:c r="G5003" s="7" t="str">
        <x:v>CF-09</x:v>
      </x:c>
      <x:c r="H5003" s="7" t="str">
        <x:v>BEFORE</x:v>
      </x:c>
      <x:c r="I5003" s="7" t="str">
        <x:v>binary</x:v>
      </x:c>
      <x:c r="J5003" s="7" t="n">
        <x:v>0</x:v>
      </x:c>
      <x:c r="K5003" s="7" t="n">
        <x:v>1</x:v>
      </x:c>
      <x:c r="L5003" s="7" t="n">
        <x:v>1</x:v>
      </x:c>
      <x:c r="M5003" s="7" t="str"/>
      <x:c r="N5003" s="7" t="str"/>
      <x:c r="O5003" s="7" t="str"/>
      <x:c r="P5003" s="7" t="str">
        <x:f>IF(O5003="","OPEN",IF(OR(NOT(ISNUMBER(M5003)),NOT(ISNUMBER(N5003)),ABS(M5003)&gt;L5003,N5003&gt;L5003),"FAIL","PASS"))</x:f>
        <x:v>OPEN</x:v>
      </x:c>
    </x:row>
    <x:row r="5004">
      <x:c r="B5004" s="7" t="str">
        <x:v>CAL-04998</x:v>
      </x:c>
      <x:c r="C5004" s="7" t="str">
        <x:v>CH-2499</x:v>
      </x:c>
      <x:c r="D5004" s="7" t="str">
        <x:v>REA-D-C</x:v>
      </x:c>
      <x:c r="E5004" s="7" t="str">
        <x:v>DESTRUCTIVE</x:v>
      </x:c>
      <x:c r="F5004" s="7" t="str">
        <x:v>PTC-C</x:v>
      </x:c>
      <x:c r="G5004" s="7" t="str">
        <x:v>CF-09</x:v>
      </x:c>
      <x:c r="H5004" s="7" t="str">
        <x:v>AFTER</x:v>
      </x:c>
      <x:c r="I5004" s="7" t="str">
        <x:v>binary</x:v>
      </x:c>
      <x:c r="J5004" s="7" t="n">
        <x:v>0</x:v>
      </x:c>
      <x:c r="K5004" s="7" t="n">
        <x:v>1</x:v>
      </x:c>
      <x:c r="L5004" s="7" t="n">
        <x:v>1</x:v>
      </x:c>
      <x:c r="M5004" s="7" t="str"/>
      <x:c r="N5004" s="7" t="str"/>
      <x:c r="O5004" s="7" t="str"/>
      <x:c r="P5004" s="7" t="str">
        <x:f>IF(O5004="","OPEN",IF(OR(NOT(ISNUMBER(M5004)),NOT(ISNUMBER(N5004)),ABS(M5004)&gt;L5004,N5004&gt;L5004),"FAIL","PASS"))</x:f>
        <x:v>OPEN</x:v>
      </x:c>
    </x:row>
    <x:row r="5005">
      <x:c r="B5005" s="7" t="str">
        <x:v>CAL-04999</x:v>
      </x:c>
      <x:c r="C5005" s="7" t="str">
        <x:v>CH-2500</x:v>
      </x:c>
      <x:c r="D5005" s="7" t="str">
        <x:v>REA-D-C</x:v>
      </x:c>
      <x:c r="E5005" s="7" t="str">
        <x:v>DESTRUCTIVE</x:v>
      </x:c>
      <x:c r="F5005" s="7" t="str">
        <x:v>PTC-C</x:v>
      </x:c>
      <x:c r="G5005" s="7" t="str">
        <x:v>CF-09</x:v>
      </x:c>
      <x:c r="H5005" s="7" t="str">
        <x:v>BEFORE</x:v>
      </x:c>
      <x:c r="I5005" s="7" t="str">
        <x:v>binary</x:v>
      </x:c>
      <x:c r="J5005" s="7" t="n">
        <x:v>0</x:v>
      </x:c>
      <x:c r="K5005" s="7" t="n">
        <x:v>1</x:v>
      </x:c>
      <x:c r="L5005" s="7" t="n">
        <x:v>1</x:v>
      </x:c>
      <x:c r="M5005" s="7" t="str"/>
      <x:c r="N5005" s="7" t="str"/>
      <x:c r="O5005" s="7" t="str"/>
      <x:c r="P5005" s="7" t="str">
        <x:f>IF(O5005="","OPEN",IF(OR(NOT(ISNUMBER(M5005)),NOT(ISNUMBER(N5005)),ABS(M5005)&gt;L5005,N5005&gt;L5005),"FAIL","PASS"))</x:f>
        <x:v>OPEN</x:v>
      </x:c>
    </x:row>
    <x:row r="5006">
      <x:c r="B5006" s="7" t="str">
        <x:v>CAL-05000</x:v>
      </x:c>
      <x:c r="C5006" s="7" t="str">
        <x:v>CH-2500</x:v>
      </x:c>
      <x:c r="D5006" s="7" t="str">
        <x:v>REA-D-C</x:v>
      </x:c>
      <x:c r="E5006" s="7" t="str">
        <x:v>DESTRUCTIVE</x:v>
      </x:c>
      <x:c r="F5006" s="7" t="str">
        <x:v>PTC-C</x:v>
      </x:c>
      <x:c r="G5006" s="7" t="str">
        <x:v>CF-09</x:v>
      </x:c>
      <x:c r="H5006" s="7" t="str">
        <x:v>AFTER</x:v>
      </x:c>
      <x:c r="I5006" s="7" t="str">
        <x:v>binary</x:v>
      </x:c>
      <x:c r="J5006" s="7" t="n">
        <x:v>0</x:v>
      </x:c>
      <x:c r="K5006" s="7" t="n">
        <x:v>1</x:v>
      </x:c>
      <x:c r="L5006" s="7" t="n">
        <x:v>1</x:v>
      </x:c>
      <x:c r="M5006" s="7" t="str"/>
      <x:c r="N5006" s="7" t="str"/>
      <x:c r="O5006" s="7" t="str"/>
      <x:c r="P5006" s="7" t="str">
        <x:f>IF(O5006="","OPEN",IF(OR(NOT(ISNUMBER(M5006)),NOT(ISNUMBER(N5006)),ABS(M5006)&gt;L5006,N5006&gt;L5006),"FAIL","PASS"))</x:f>
        <x:v>OPEN</x:v>
      </x:c>
    </x:row>
    <x:row r="5007">
      <x:c r="B5007" s="7" t="str">
        <x:v>CAL-05001</x:v>
      </x:c>
      <x:c r="C5007" s="7" t="str">
        <x:v>CH-2501</x:v>
      </x:c>
      <x:c r="D5007" s="7" t="str">
        <x:v>REA-D-C</x:v>
      </x:c>
      <x:c r="E5007" s="7" t="str">
        <x:v>DESTRUCTIVE</x:v>
      </x:c>
      <x:c r="F5007" s="7" t="str">
        <x:v>PTC-C</x:v>
      </x:c>
      <x:c r="G5007" s="7" t="str">
        <x:v>CF-09</x:v>
      </x:c>
      <x:c r="H5007" s="7" t="str">
        <x:v>BEFORE</x:v>
      </x:c>
      <x:c r="I5007" s="7" t="str">
        <x:v>binary</x:v>
      </x:c>
      <x:c r="J5007" s="7" t="n">
        <x:v>0</x:v>
      </x:c>
      <x:c r="K5007" s="7" t="n">
        <x:v>1</x:v>
      </x:c>
      <x:c r="L5007" s="7" t="n">
        <x:v>1</x:v>
      </x:c>
      <x:c r="M5007" s="7" t="str"/>
      <x:c r="N5007" s="7" t="str"/>
      <x:c r="O5007" s="7" t="str"/>
      <x:c r="P5007" s="7" t="str">
        <x:f>IF(O5007="","OPEN",IF(OR(NOT(ISNUMBER(M5007)),NOT(ISNUMBER(N5007)),ABS(M5007)&gt;L5007,N5007&gt;L5007),"FAIL","PASS"))</x:f>
        <x:v>OPEN</x:v>
      </x:c>
    </x:row>
    <x:row r="5008">
      <x:c r="B5008" s="7" t="str">
        <x:v>CAL-05002</x:v>
      </x:c>
      <x:c r="C5008" s="7" t="str">
        <x:v>CH-2501</x:v>
      </x:c>
      <x:c r="D5008" s="7" t="str">
        <x:v>REA-D-C</x:v>
      </x:c>
      <x:c r="E5008" s="7" t="str">
        <x:v>DESTRUCTIVE</x:v>
      </x:c>
      <x:c r="F5008" s="7" t="str">
        <x:v>PTC-C</x:v>
      </x:c>
      <x:c r="G5008" s="7" t="str">
        <x:v>CF-09</x:v>
      </x:c>
      <x:c r="H5008" s="7" t="str">
        <x:v>AFTER</x:v>
      </x:c>
      <x:c r="I5008" s="7" t="str">
        <x:v>binary</x:v>
      </x:c>
      <x:c r="J5008" s="7" t="n">
        <x:v>0</x:v>
      </x:c>
      <x:c r="K5008" s="7" t="n">
        <x:v>1</x:v>
      </x:c>
      <x:c r="L5008" s="7" t="n">
        <x:v>1</x:v>
      </x:c>
      <x:c r="M5008" s="7" t="str"/>
      <x:c r="N5008" s="7" t="str"/>
      <x:c r="O5008" s="7" t="str"/>
      <x:c r="P5008" s="7" t="str">
        <x:f>IF(O5008="","OPEN",IF(OR(NOT(ISNUMBER(M5008)),NOT(ISNUMBER(N5008)),ABS(M5008)&gt;L5008,N5008&gt;L5008),"FAIL","PASS"))</x:f>
        <x:v>OPEN</x:v>
      </x:c>
    </x:row>
    <x:row r="5009">
      <x:c r="B5009" s="7" t="str">
        <x:v>CAL-05003</x:v>
      </x:c>
      <x:c r="C5009" s="7" t="str">
        <x:v>CH-2502</x:v>
      </x:c>
      <x:c r="D5009" s="7" t="str">
        <x:v>REA-D-C</x:v>
      </x:c>
      <x:c r="E5009" s="7" t="str">
        <x:v>DESTRUCTIVE</x:v>
      </x:c>
      <x:c r="F5009" s="7" t="str">
        <x:v>PTC-C</x:v>
      </x:c>
      <x:c r="G5009" s="7" t="str">
        <x:v>CF-09</x:v>
      </x:c>
      <x:c r="H5009" s="7" t="str">
        <x:v>BEFORE</x:v>
      </x:c>
      <x:c r="I5009" s="7" t="str">
        <x:v>binary</x:v>
      </x:c>
      <x:c r="J5009" s="7" t="n">
        <x:v>0</x:v>
      </x:c>
      <x:c r="K5009" s="7" t="n">
        <x:v>1</x:v>
      </x:c>
      <x:c r="L5009" s="7" t="n">
        <x:v>1</x:v>
      </x:c>
      <x:c r="M5009" s="7" t="str"/>
      <x:c r="N5009" s="7" t="str"/>
      <x:c r="O5009" s="7" t="str"/>
      <x:c r="P5009" s="7" t="str">
        <x:f>IF(O5009="","OPEN",IF(OR(NOT(ISNUMBER(M5009)),NOT(ISNUMBER(N5009)),ABS(M5009)&gt;L5009,N5009&gt;L5009),"FAIL","PASS"))</x:f>
        <x:v>OPEN</x:v>
      </x:c>
    </x:row>
    <x:row r="5010">
      <x:c r="B5010" s="7" t="str">
        <x:v>CAL-05004</x:v>
      </x:c>
      <x:c r="C5010" s="7" t="str">
        <x:v>CH-2502</x:v>
      </x:c>
      <x:c r="D5010" s="7" t="str">
        <x:v>REA-D-C</x:v>
      </x:c>
      <x:c r="E5010" s="7" t="str">
        <x:v>DESTRUCTIVE</x:v>
      </x:c>
      <x:c r="F5010" s="7" t="str">
        <x:v>PTC-C</x:v>
      </x:c>
      <x:c r="G5010" s="7" t="str">
        <x:v>CF-09</x:v>
      </x:c>
      <x:c r="H5010" s="7" t="str">
        <x:v>AFTER</x:v>
      </x:c>
      <x:c r="I5010" s="7" t="str">
        <x:v>binary</x:v>
      </x:c>
      <x:c r="J5010" s="7" t="n">
        <x:v>0</x:v>
      </x:c>
      <x:c r="K5010" s="7" t="n">
        <x:v>1</x:v>
      </x:c>
      <x:c r="L5010" s="7" t="n">
        <x:v>1</x:v>
      </x:c>
      <x:c r="M5010" s="7" t="str"/>
      <x:c r="N5010" s="7" t="str"/>
      <x:c r="O5010" s="7" t="str"/>
      <x:c r="P5010" s="7" t="str">
        <x:f>IF(O5010="","OPEN",IF(OR(NOT(ISNUMBER(M5010)),NOT(ISNUMBER(N5010)),ABS(M5010)&gt;L5010,N5010&gt;L5010),"FAIL","PASS"))</x:f>
        <x:v>OPEN</x:v>
      </x:c>
    </x:row>
    <x:row r="5011">
      <x:c r="B5011" s="7" t="str">
        <x:v>CAL-05005</x:v>
      </x:c>
      <x:c r="C5011" s="7" t="str">
        <x:v>CH-2503</x:v>
      </x:c>
      <x:c r="D5011" s="7" t="str">
        <x:v>REA-D-C</x:v>
      </x:c>
      <x:c r="E5011" s="7" t="str">
        <x:v>DESTRUCTIVE</x:v>
      </x:c>
      <x:c r="F5011" s="7" t="str">
        <x:v>PTC-C</x:v>
      </x:c>
      <x:c r="G5011" s="7" t="str">
        <x:v>CF-10</x:v>
      </x:c>
      <x:c r="H5011" s="7" t="str">
        <x:v>BEFORE</x:v>
      </x:c>
      <x:c r="I5011" s="7" t="str">
        <x:v>binary</x:v>
      </x:c>
      <x:c r="J5011" s="7" t="n">
        <x:v>0</x:v>
      </x:c>
      <x:c r="K5011" s="7" t="n">
        <x:v>1</x:v>
      </x:c>
      <x:c r="L5011" s="7" t="n">
        <x:v>2</x:v>
      </x:c>
      <x:c r="M5011" s="7" t="str"/>
      <x:c r="N5011" s="7" t="str"/>
      <x:c r="O5011" s="7" t="str"/>
      <x:c r="P5011" s="7" t="str">
        <x:f>IF(O5011="","OPEN",IF(OR(NOT(ISNUMBER(M5011)),NOT(ISNUMBER(N5011)),ABS(M5011)&gt;L5011,N5011&gt;L5011),"FAIL","PASS"))</x:f>
        <x:v>OPEN</x:v>
      </x:c>
    </x:row>
    <x:row r="5012">
      <x:c r="B5012" s="7" t="str">
        <x:v>CAL-05006</x:v>
      </x:c>
      <x:c r="C5012" s="7" t="str">
        <x:v>CH-2503</x:v>
      </x:c>
      <x:c r="D5012" s="7" t="str">
        <x:v>REA-D-C</x:v>
      </x:c>
      <x:c r="E5012" s="7" t="str">
        <x:v>DESTRUCTIVE</x:v>
      </x:c>
      <x:c r="F5012" s="7" t="str">
        <x:v>PTC-C</x:v>
      </x:c>
      <x:c r="G5012" s="7" t="str">
        <x:v>CF-10</x:v>
      </x:c>
      <x:c r="H5012" s="7" t="str">
        <x:v>AFTER</x:v>
      </x:c>
      <x:c r="I5012" s="7" t="str">
        <x:v>binary</x:v>
      </x:c>
      <x:c r="J5012" s="7" t="n">
        <x:v>0</x:v>
      </x:c>
      <x:c r="K5012" s="7" t="n">
        <x:v>1</x:v>
      </x:c>
      <x:c r="L5012" s="7" t="n">
        <x:v>2</x:v>
      </x:c>
      <x:c r="M5012" s="7" t="str"/>
      <x:c r="N5012" s="7" t="str"/>
      <x:c r="O5012" s="7" t="str"/>
      <x:c r="P5012" s="7" t="str">
        <x:f>IF(O5012="","OPEN",IF(OR(NOT(ISNUMBER(M5012)),NOT(ISNUMBER(N5012)),ABS(M5012)&gt;L5012,N5012&gt;L5012),"FAIL","PASS"))</x:f>
        <x:v>OPEN</x:v>
      </x:c>
    </x:row>
    <x:row r="5013">
      <x:c r="B5013" s="7" t="str">
        <x:v>CAL-05007</x:v>
      </x:c>
      <x:c r="C5013" s="7" t="str">
        <x:v>CH-2504</x:v>
      </x:c>
      <x:c r="D5013" s="7" t="str">
        <x:v>REA-D-C</x:v>
      </x:c>
      <x:c r="E5013" s="7" t="str">
        <x:v>DESTRUCTIVE</x:v>
      </x:c>
      <x:c r="F5013" s="7" t="str">
        <x:v>PTC-C</x:v>
      </x:c>
      <x:c r="G5013" s="7" t="str">
        <x:v>CF-10</x:v>
      </x:c>
      <x:c r="H5013" s="7" t="str">
        <x:v>BEFORE</x:v>
      </x:c>
      <x:c r="I5013" s="7" t="str">
        <x:v>binary</x:v>
      </x:c>
      <x:c r="J5013" s="7" t="n">
        <x:v>0</x:v>
      </x:c>
      <x:c r="K5013" s="7" t="n">
        <x:v>1</x:v>
      </x:c>
      <x:c r="L5013" s="7" t="n">
        <x:v>2</x:v>
      </x:c>
      <x:c r="M5013" s="7" t="str"/>
      <x:c r="N5013" s="7" t="str"/>
      <x:c r="O5013" s="7" t="str"/>
      <x:c r="P5013" s="7" t="str">
        <x:f>IF(O5013="","OPEN",IF(OR(NOT(ISNUMBER(M5013)),NOT(ISNUMBER(N5013)),ABS(M5013)&gt;L5013,N5013&gt;L5013),"FAIL","PASS"))</x:f>
        <x:v>OPEN</x:v>
      </x:c>
    </x:row>
    <x:row r="5014">
      <x:c r="B5014" s="7" t="str">
        <x:v>CAL-05008</x:v>
      </x:c>
      <x:c r="C5014" s="7" t="str">
        <x:v>CH-2504</x:v>
      </x:c>
      <x:c r="D5014" s="7" t="str">
        <x:v>REA-D-C</x:v>
      </x:c>
      <x:c r="E5014" s="7" t="str">
        <x:v>DESTRUCTIVE</x:v>
      </x:c>
      <x:c r="F5014" s="7" t="str">
        <x:v>PTC-C</x:v>
      </x:c>
      <x:c r="G5014" s="7" t="str">
        <x:v>CF-10</x:v>
      </x:c>
      <x:c r="H5014" s="7" t="str">
        <x:v>AFTER</x:v>
      </x:c>
      <x:c r="I5014" s="7" t="str">
        <x:v>binary</x:v>
      </x:c>
      <x:c r="J5014" s="7" t="n">
        <x:v>0</x:v>
      </x:c>
      <x:c r="K5014" s="7" t="n">
        <x:v>1</x:v>
      </x:c>
      <x:c r="L5014" s="7" t="n">
        <x:v>2</x:v>
      </x:c>
      <x:c r="M5014" s="7" t="str"/>
      <x:c r="N5014" s="7" t="str"/>
      <x:c r="O5014" s="7" t="str"/>
      <x:c r="P5014" s="7" t="str">
        <x:f>IF(O5014="","OPEN",IF(OR(NOT(ISNUMBER(M5014)),NOT(ISNUMBER(N5014)),ABS(M5014)&gt;L5014,N5014&gt;L5014),"FAIL","PASS"))</x:f>
        <x:v>OPEN</x:v>
      </x:c>
    </x:row>
    <x:row r="5015">
      <x:c r="B5015" s="7" t="str">
        <x:v>CAL-05009</x:v>
      </x:c>
      <x:c r="C5015" s="7" t="str">
        <x:v>CH-2505</x:v>
      </x:c>
      <x:c r="D5015" s="7" t="str">
        <x:v>REA-D-C</x:v>
      </x:c>
      <x:c r="E5015" s="7" t="str">
        <x:v>DESTRUCTIVE</x:v>
      </x:c>
      <x:c r="F5015" s="7" t="str">
        <x:v>PTC-C</x:v>
      </x:c>
      <x:c r="G5015" s="7" t="str">
        <x:v>CF-10</x:v>
      </x:c>
      <x:c r="H5015" s="7" t="str">
        <x:v>BEFORE</x:v>
      </x:c>
      <x:c r="I5015" s="7" t="str">
        <x:v>binary</x:v>
      </x:c>
      <x:c r="J5015" s="7" t="n">
        <x:v>0</x:v>
      </x:c>
      <x:c r="K5015" s="7" t="n">
        <x:v>1</x:v>
      </x:c>
      <x:c r="L5015" s="7" t="n">
        <x:v>2</x:v>
      </x:c>
      <x:c r="M5015" s="7" t="str"/>
      <x:c r="N5015" s="7" t="str"/>
      <x:c r="O5015" s="7" t="str"/>
      <x:c r="P5015" s="7" t="str">
        <x:f>IF(O5015="","OPEN",IF(OR(NOT(ISNUMBER(M5015)),NOT(ISNUMBER(N5015)),ABS(M5015)&gt;L5015,N5015&gt;L5015),"FAIL","PASS"))</x:f>
        <x:v>OPEN</x:v>
      </x:c>
    </x:row>
    <x:row r="5016">
      <x:c r="B5016" s="7" t="str">
        <x:v>CAL-05010</x:v>
      </x:c>
      <x:c r="C5016" s="7" t="str">
        <x:v>CH-2505</x:v>
      </x:c>
      <x:c r="D5016" s="7" t="str">
        <x:v>REA-D-C</x:v>
      </x:c>
      <x:c r="E5016" s="7" t="str">
        <x:v>DESTRUCTIVE</x:v>
      </x:c>
      <x:c r="F5016" s="7" t="str">
        <x:v>PTC-C</x:v>
      </x:c>
      <x:c r="G5016" s="7" t="str">
        <x:v>CF-10</x:v>
      </x:c>
      <x:c r="H5016" s="7" t="str">
        <x:v>AFTER</x:v>
      </x:c>
      <x:c r="I5016" s="7" t="str">
        <x:v>binary</x:v>
      </x:c>
      <x:c r="J5016" s="7" t="n">
        <x:v>0</x:v>
      </x:c>
      <x:c r="K5016" s="7" t="n">
        <x:v>1</x:v>
      </x:c>
      <x:c r="L5016" s="7" t="n">
        <x:v>2</x:v>
      </x:c>
      <x:c r="M5016" s="7" t="str"/>
      <x:c r="N5016" s="7" t="str"/>
      <x:c r="O5016" s="7" t="str"/>
      <x:c r="P5016" s="7" t="str">
        <x:f>IF(O5016="","OPEN",IF(OR(NOT(ISNUMBER(M5016)),NOT(ISNUMBER(N5016)),ABS(M5016)&gt;L5016,N5016&gt;L5016),"FAIL","PASS"))</x:f>
        <x:v>OPEN</x:v>
      </x:c>
    </x:row>
    <x:row r="5017">
      <x:c r="B5017" s="7" t="str">
        <x:v>CAL-05011</x:v>
      </x:c>
      <x:c r="C5017" s="7" t="str">
        <x:v>CH-2506</x:v>
      </x:c>
      <x:c r="D5017" s="7" t="str">
        <x:v>REA-D-C</x:v>
      </x:c>
      <x:c r="E5017" s="7" t="str">
        <x:v>DESTRUCTIVE</x:v>
      </x:c>
      <x:c r="F5017" s="7" t="str">
        <x:v>PTC-C</x:v>
      </x:c>
      <x:c r="G5017" s="7" t="str">
        <x:v>CF-10</x:v>
      </x:c>
      <x:c r="H5017" s="7" t="str">
        <x:v>BEFORE</x:v>
      </x:c>
      <x:c r="I5017" s="7" t="str">
        <x:v>binary</x:v>
      </x:c>
      <x:c r="J5017" s="7" t="n">
        <x:v>0</x:v>
      </x:c>
      <x:c r="K5017" s="7" t="n">
        <x:v>1</x:v>
      </x:c>
      <x:c r="L5017" s="7" t="n">
        <x:v>2</x:v>
      </x:c>
      <x:c r="M5017" s="7" t="str"/>
      <x:c r="N5017" s="7" t="str"/>
      <x:c r="O5017" s="7" t="str"/>
      <x:c r="P5017" s="7" t="str">
        <x:f>IF(O5017="","OPEN",IF(OR(NOT(ISNUMBER(M5017)),NOT(ISNUMBER(N5017)),ABS(M5017)&gt;L5017,N5017&gt;L5017),"FAIL","PASS"))</x:f>
        <x:v>OPEN</x:v>
      </x:c>
    </x:row>
    <x:row r="5018">
      <x:c r="B5018" s="7" t="str">
        <x:v>CAL-05012</x:v>
      </x:c>
      <x:c r="C5018" s="7" t="str">
        <x:v>CH-2506</x:v>
      </x:c>
      <x:c r="D5018" s="7" t="str">
        <x:v>REA-D-C</x:v>
      </x:c>
      <x:c r="E5018" s="7" t="str">
        <x:v>DESTRUCTIVE</x:v>
      </x:c>
      <x:c r="F5018" s="7" t="str">
        <x:v>PTC-C</x:v>
      </x:c>
      <x:c r="G5018" s="7" t="str">
        <x:v>CF-10</x:v>
      </x:c>
      <x:c r="H5018" s="7" t="str">
        <x:v>AFTER</x:v>
      </x:c>
      <x:c r="I5018" s="7" t="str">
        <x:v>binary</x:v>
      </x:c>
      <x:c r="J5018" s="7" t="n">
        <x:v>0</x:v>
      </x:c>
      <x:c r="K5018" s="7" t="n">
        <x:v>1</x:v>
      </x:c>
      <x:c r="L5018" s="7" t="n">
        <x:v>2</x:v>
      </x:c>
      <x:c r="M5018" s="7" t="str"/>
      <x:c r="N5018" s="7" t="str"/>
      <x:c r="O5018" s="7" t="str"/>
      <x:c r="P5018" s="7" t="str">
        <x:f>IF(O5018="","OPEN",IF(OR(NOT(ISNUMBER(M5018)),NOT(ISNUMBER(N5018)),ABS(M5018)&gt;L5018,N5018&gt;L5018),"FAIL","PASS"))</x:f>
        <x:v>OPEN</x:v>
      </x:c>
    </x:row>
    <x:row r="5019">
      <x:c r="B5019" s="7" t="str">
        <x:v>CAL-05013</x:v>
      </x:c>
      <x:c r="C5019" s="7" t="str">
        <x:v>CH-2507</x:v>
      </x:c>
      <x:c r="D5019" s="7" t="str">
        <x:v>REA-D-C</x:v>
      </x:c>
      <x:c r="E5019" s="7" t="str">
        <x:v>DESTRUCTIVE</x:v>
      </x:c>
      <x:c r="F5019" s="7" t="str">
        <x:v>PTC-C</x:v>
      </x:c>
      <x:c r="G5019" s="7" t="str">
        <x:v>CF-10</x:v>
      </x:c>
      <x:c r="H5019" s="7" t="str">
        <x:v>BEFORE</x:v>
      </x:c>
      <x:c r="I5019" s="7" t="str">
        <x:v>binary</x:v>
      </x:c>
      <x:c r="J5019" s="7" t="n">
        <x:v>0</x:v>
      </x:c>
      <x:c r="K5019" s="7" t="n">
        <x:v>1</x:v>
      </x:c>
      <x:c r="L5019" s="7" t="n">
        <x:v>2</x:v>
      </x:c>
      <x:c r="M5019" s="7" t="str"/>
      <x:c r="N5019" s="7" t="str"/>
      <x:c r="O5019" s="7" t="str"/>
      <x:c r="P5019" s="7" t="str">
        <x:f>IF(O5019="","OPEN",IF(OR(NOT(ISNUMBER(M5019)),NOT(ISNUMBER(N5019)),ABS(M5019)&gt;L5019,N5019&gt;L5019),"FAIL","PASS"))</x:f>
        <x:v>OPEN</x:v>
      </x:c>
    </x:row>
    <x:row r="5020">
      <x:c r="B5020" s="7" t="str">
        <x:v>CAL-05014</x:v>
      </x:c>
      <x:c r="C5020" s="7" t="str">
        <x:v>CH-2507</x:v>
      </x:c>
      <x:c r="D5020" s="7" t="str">
        <x:v>REA-D-C</x:v>
      </x:c>
      <x:c r="E5020" s="7" t="str">
        <x:v>DESTRUCTIVE</x:v>
      </x:c>
      <x:c r="F5020" s="7" t="str">
        <x:v>PTC-C</x:v>
      </x:c>
      <x:c r="G5020" s="7" t="str">
        <x:v>CF-10</x:v>
      </x:c>
      <x:c r="H5020" s="7" t="str">
        <x:v>AFTER</x:v>
      </x:c>
      <x:c r="I5020" s="7" t="str">
        <x:v>binary</x:v>
      </x:c>
      <x:c r="J5020" s="7" t="n">
        <x:v>0</x:v>
      </x:c>
      <x:c r="K5020" s="7" t="n">
        <x:v>1</x:v>
      </x:c>
      <x:c r="L5020" s="7" t="n">
        <x:v>2</x:v>
      </x:c>
      <x:c r="M5020" s="7" t="str"/>
      <x:c r="N5020" s="7" t="str"/>
      <x:c r="O5020" s="7" t="str"/>
      <x:c r="P5020" s="7" t="str">
        <x:f>IF(O5020="","OPEN",IF(OR(NOT(ISNUMBER(M5020)),NOT(ISNUMBER(N5020)),ABS(M5020)&gt;L5020,N5020&gt;L5020),"FAIL","PASS"))</x:f>
        <x:v>OPEN</x:v>
      </x:c>
    </x:row>
    <x:row r="5021">
      <x:c r="B5021" s="7" t="str">
        <x:v>CAL-05015</x:v>
      </x:c>
      <x:c r="C5021" s="7" t="str">
        <x:v>CH-2508</x:v>
      </x:c>
      <x:c r="D5021" s="7" t="str">
        <x:v>REA-D-C</x:v>
      </x:c>
      <x:c r="E5021" s="7" t="str">
        <x:v>DESTRUCTIVE</x:v>
      </x:c>
      <x:c r="F5021" s="7" t="str">
        <x:v>PTC-C</x:v>
      </x:c>
      <x:c r="G5021" s="7" t="str">
        <x:v>CF-10</x:v>
      </x:c>
      <x:c r="H5021" s="7" t="str">
        <x:v>BEFORE</x:v>
      </x:c>
      <x:c r="I5021" s="7" t="str">
        <x:v>binary</x:v>
      </x:c>
      <x:c r="J5021" s="7" t="n">
        <x:v>0</x:v>
      </x:c>
      <x:c r="K5021" s="7" t="n">
        <x:v>1</x:v>
      </x:c>
      <x:c r="L5021" s="7" t="n">
        <x:v>2</x:v>
      </x:c>
      <x:c r="M5021" s="7" t="str"/>
      <x:c r="N5021" s="7" t="str"/>
      <x:c r="O5021" s="7" t="str"/>
      <x:c r="P5021" s="7" t="str">
        <x:f>IF(O5021="","OPEN",IF(OR(NOT(ISNUMBER(M5021)),NOT(ISNUMBER(N5021)),ABS(M5021)&gt;L5021,N5021&gt;L5021),"FAIL","PASS"))</x:f>
        <x:v>OPEN</x:v>
      </x:c>
    </x:row>
    <x:row r="5022">
      <x:c r="B5022" s="7" t="str">
        <x:v>CAL-05016</x:v>
      </x:c>
      <x:c r="C5022" s="7" t="str">
        <x:v>CH-2508</x:v>
      </x:c>
      <x:c r="D5022" s="7" t="str">
        <x:v>REA-D-C</x:v>
      </x:c>
      <x:c r="E5022" s="7" t="str">
        <x:v>DESTRUCTIVE</x:v>
      </x:c>
      <x:c r="F5022" s="7" t="str">
        <x:v>PTC-C</x:v>
      </x:c>
      <x:c r="G5022" s="7" t="str">
        <x:v>CF-10</x:v>
      </x:c>
      <x:c r="H5022" s="7" t="str">
        <x:v>AFTER</x:v>
      </x:c>
      <x:c r="I5022" s="7" t="str">
        <x:v>binary</x:v>
      </x:c>
      <x:c r="J5022" s="7" t="n">
        <x:v>0</x:v>
      </x:c>
      <x:c r="K5022" s="7" t="n">
        <x:v>1</x:v>
      </x:c>
      <x:c r="L5022" s="7" t="n">
        <x:v>2</x:v>
      </x:c>
      <x:c r="M5022" s="7" t="str"/>
      <x:c r="N5022" s="7" t="str"/>
      <x:c r="O5022" s="7" t="str"/>
      <x:c r="P5022" s="7" t="str">
        <x:f>IF(O5022="","OPEN",IF(OR(NOT(ISNUMBER(M5022)),NOT(ISNUMBER(N5022)),ABS(M5022)&gt;L5022,N5022&gt;L5022),"FAIL","PASS"))</x:f>
        <x:v>OPEN</x:v>
      </x:c>
    </x:row>
    <x:row r="5023">
      <x:c r="B5023" s="7" t="str">
        <x:v>CAL-05017</x:v>
      </x:c>
      <x:c r="C5023" s="7" t="str">
        <x:v>CH-2509</x:v>
      </x:c>
      <x:c r="D5023" s="7" t="str">
        <x:v>REA-D-C</x:v>
      </x:c>
      <x:c r="E5023" s="7" t="str">
        <x:v>DESTRUCTIVE</x:v>
      </x:c>
      <x:c r="F5023" s="7" t="str">
        <x:v>PTC-C</x:v>
      </x:c>
      <x:c r="G5023" s="7" t="str">
        <x:v>CF-11</x:v>
      </x:c>
      <x:c r="H5023" s="7" t="str">
        <x:v>BEFORE</x:v>
      </x:c>
      <x:c r="I5023" s="7" t="str">
        <x:v>binary</x:v>
      </x:c>
      <x:c r="J5023" s="7" t="n">
        <x:v>0</x:v>
      </x:c>
      <x:c r="K5023" s="7" t="n">
        <x:v>1</x:v>
      </x:c>
      <x:c r="L5023" s="7" t="n">
        <x:v>10</x:v>
      </x:c>
      <x:c r="M5023" s="7" t="str"/>
      <x:c r="N5023" s="7" t="str"/>
      <x:c r="O5023" s="7" t="str"/>
      <x:c r="P5023" s="7" t="str">
        <x:f>IF(O5023="","OPEN",IF(OR(NOT(ISNUMBER(M5023)),NOT(ISNUMBER(N5023)),ABS(M5023)&gt;L5023,N5023&gt;L5023),"FAIL","PASS"))</x:f>
        <x:v>OPEN</x:v>
      </x:c>
    </x:row>
    <x:row r="5024">
      <x:c r="B5024" s="7" t="str">
        <x:v>CAL-05018</x:v>
      </x:c>
      <x:c r="C5024" s="7" t="str">
        <x:v>CH-2509</x:v>
      </x:c>
      <x:c r="D5024" s="7" t="str">
        <x:v>REA-D-C</x:v>
      </x:c>
      <x:c r="E5024" s="7" t="str">
        <x:v>DESTRUCTIVE</x:v>
      </x:c>
      <x:c r="F5024" s="7" t="str">
        <x:v>PTC-C</x:v>
      </x:c>
      <x:c r="G5024" s="7" t="str">
        <x:v>CF-11</x:v>
      </x:c>
      <x:c r="H5024" s="7" t="str">
        <x:v>AFTER</x:v>
      </x:c>
      <x:c r="I5024" s="7" t="str">
        <x:v>binary</x:v>
      </x:c>
      <x:c r="J5024" s="7" t="n">
        <x:v>0</x:v>
      </x:c>
      <x:c r="K5024" s="7" t="n">
        <x:v>1</x:v>
      </x:c>
      <x:c r="L5024" s="7" t="n">
        <x:v>10</x:v>
      </x:c>
      <x:c r="M5024" s="7" t="str"/>
      <x:c r="N5024" s="7" t="str"/>
      <x:c r="O5024" s="7" t="str"/>
      <x:c r="P5024" s="7" t="str">
        <x:f>IF(O5024="","OPEN",IF(OR(NOT(ISNUMBER(M5024)),NOT(ISNUMBER(N5024)),ABS(M5024)&gt;L5024,N5024&gt;L5024),"FAIL","PASS"))</x:f>
        <x:v>OPEN</x:v>
      </x:c>
    </x:row>
    <x:row r="5025">
      <x:c r="B5025" s="7" t="str">
        <x:v>CAL-05019</x:v>
      </x:c>
      <x:c r="C5025" s="7" t="str">
        <x:v>CH-2510</x:v>
      </x:c>
      <x:c r="D5025" s="7" t="str">
        <x:v>REA-D-C</x:v>
      </x:c>
      <x:c r="E5025" s="7" t="str">
        <x:v>DESTRUCTIVE</x:v>
      </x:c>
      <x:c r="F5025" s="7" t="str">
        <x:v>PTC-C</x:v>
      </x:c>
      <x:c r="G5025" s="7" t="str">
        <x:v>CF-11</x:v>
      </x:c>
      <x:c r="H5025" s="7" t="str">
        <x:v>BEFORE</x:v>
      </x:c>
      <x:c r="I5025" s="7" t="str">
        <x:v>binary</x:v>
      </x:c>
      <x:c r="J5025" s="7" t="n">
        <x:v>0</x:v>
      </x:c>
      <x:c r="K5025" s="7" t="n">
        <x:v>1</x:v>
      </x:c>
      <x:c r="L5025" s="7" t="n">
        <x:v>10</x:v>
      </x:c>
      <x:c r="M5025" s="7" t="str"/>
      <x:c r="N5025" s="7" t="str"/>
      <x:c r="O5025" s="7" t="str"/>
      <x:c r="P5025" s="7" t="str">
        <x:f>IF(O5025="","OPEN",IF(OR(NOT(ISNUMBER(M5025)),NOT(ISNUMBER(N5025)),ABS(M5025)&gt;L5025,N5025&gt;L5025),"FAIL","PASS"))</x:f>
        <x:v>OPEN</x:v>
      </x:c>
    </x:row>
    <x:row r="5026">
      <x:c r="B5026" s="7" t="str">
        <x:v>CAL-05020</x:v>
      </x:c>
      <x:c r="C5026" s="7" t="str">
        <x:v>CH-2510</x:v>
      </x:c>
      <x:c r="D5026" s="7" t="str">
        <x:v>REA-D-C</x:v>
      </x:c>
      <x:c r="E5026" s="7" t="str">
        <x:v>DESTRUCTIVE</x:v>
      </x:c>
      <x:c r="F5026" s="7" t="str">
        <x:v>PTC-C</x:v>
      </x:c>
      <x:c r="G5026" s="7" t="str">
        <x:v>CF-11</x:v>
      </x:c>
      <x:c r="H5026" s="7" t="str">
        <x:v>AFTER</x:v>
      </x:c>
      <x:c r="I5026" s="7" t="str">
        <x:v>binary</x:v>
      </x:c>
      <x:c r="J5026" s="7" t="n">
        <x:v>0</x:v>
      </x:c>
      <x:c r="K5026" s="7" t="n">
        <x:v>1</x:v>
      </x:c>
      <x:c r="L5026" s="7" t="n">
        <x:v>10</x:v>
      </x:c>
      <x:c r="M5026" s="7" t="str"/>
      <x:c r="N5026" s="7" t="str"/>
      <x:c r="O5026" s="7" t="str"/>
      <x:c r="P5026" s="7" t="str">
        <x:f>IF(O5026="","OPEN",IF(OR(NOT(ISNUMBER(M5026)),NOT(ISNUMBER(N5026)),ABS(M5026)&gt;L5026,N5026&gt;L5026),"FAIL","PASS"))</x:f>
        <x:v>OPEN</x:v>
      </x:c>
    </x:row>
    <x:row r="5027">
      <x:c r="B5027" s="7" t="str">
        <x:v>CAL-05021</x:v>
      </x:c>
      <x:c r="C5027" s="7" t="str">
        <x:v>CH-2511</x:v>
      </x:c>
      <x:c r="D5027" s="7" t="str">
        <x:v>REA-D-C</x:v>
      </x:c>
      <x:c r="E5027" s="7" t="str">
        <x:v>DESTRUCTIVE</x:v>
      </x:c>
      <x:c r="F5027" s="7" t="str">
        <x:v>PTC-C</x:v>
      </x:c>
      <x:c r="G5027" s="7" t="str">
        <x:v>CF-11</x:v>
      </x:c>
      <x:c r="H5027" s="7" t="str">
        <x:v>BEFORE</x:v>
      </x:c>
      <x:c r="I5027" s="7" t="str">
        <x:v>binary</x:v>
      </x:c>
      <x:c r="J5027" s="7" t="n">
        <x:v>0</x:v>
      </x:c>
      <x:c r="K5027" s="7" t="n">
        <x:v>1</x:v>
      </x:c>
      <x:c r="L5027" s="7" t="n">
        <x:v>10</x:v>
      </x:c>
      <x:c r="M5027" s="7" t="str"/>
      <x:c r="N5027" s="7" t="str"/>
      <x:c r="O5027" s="7" t="str"/>
      <x:c r="P5027" s="7" t="str">
        <x:f>IF(O5027="","OPEN",IF(OR(NOT(ISNUMBER(M5027)),NOT(ISNUMBER(N5027)),ABS(M5027)&gt;L5027,N5027&gt;L5027),"FAIL","PASS"))</x:f>
        <x:v>OPEN</x:v>
      </x:c>
    </x:row>
    <x:row r="5028">
      <x:c r="B5028" s="7" t="str">
        <x:v>CAL-05022</x:v>
      </x:c>
      <x:c r="C5028" s="7" t="str">
        <x:v>CH-2511</x:v>
      </x:c>
      <x:c r="D5028" s="7" t="str">
        <x:v>REA-D-C</x:v>
      </x:c>
      <x:c r="E5028" s="7" t="str">
        <x:v>DESTRUCTIVE</x:v>
      </x:c>
      <x:c r="F5028" s="7" t="str">
        <x:v>PTC-C</x:v>
      </x:c>
      <x:c r="G5028" s="7" t="str">
        <x:v>CF-11</x:v>
      </x:c>
      <x:c r="H5028" s="7" t="str">
        <x:v>AFTER</x:v>
      </x:c>
      <x:c r="I5028" s="7" t="str">
        <x:v>binary</x:v>
      </x:c>
      <x:c r="J5028" s="7" t="n">
        <x:v>0</x:v>
      </x:c>
      <x:c r="K5028" s="7" t="n">
        <x:v>1</x:v>
      </x:c>
      <x:c r="L5028" s="7" t="n">
        <x:v>10</x:v>
      </x:c>
      <x:c r="M5028" s="7" t="str"/>
      <x:c r="N5028" s="7" t="str"/>
      <x:c r="O5028" s="7" t="str"/>
      <x:c r="P5028" s="7" t="str">
        <x:f>IF(O5028="","OPEN",IF(OR(NOT(ISNUMBER(M5028)),NOT(ISNUMBER(N5028)),ABS(M5028)&gt;L5028,N5028&gt;L5028),"FAIL","PASS"))</x:f>
        <x:v>OPEN</x:v>
      </x:c>
    </x:row>
    <x:row r="5029">
      <x:c r="B5029" s="7" t="str">
        <x:v>CAL-05023</x:v>
      </x:c>
      <x:c r="C5029" s="7" t="str">
        <x:v>CH-2512</x:v>
      </x:c>
      <x:c r="D5029" s="7" t="str">
        <x:v>REA-D-C</x:v>
      </x:c>
      <x:c r="E5029" s="7" t="str">
        <x:v>DESTRUCTIVE</x:v>
      </x:c>
      <x:c r="F5029" s="7" t="str">
        <x:v>PTC-C</x:v>
      </x:c>
      <x:c r="G5029" s="7" t="str">
        <x:v>CF-11</x:v>
      </x:c>
      <x:c r="H5029" s="7" t="str">
        <x:v>BEFORE</x:v>
      </x:c>
      <x:c r="I5029" s="7" t="str">
        <x:v>binary</x:v>
      </x:c>
      <x:c r="J5029" s="7" t="n">
        <x:v>0</x:v>
      </x:c>
      <x:c r="K5029" s="7" t="n">
        <x:v>1</x:v>
      </x:c>
      <x:c r="L5029" s="7" t="n">
        <x:v>10</x:v>
      </x:c>
      <x:c r="M5029" s="7" t="str"/>
      <x:c r="N5029" s="7" t="str"/>
      <x:c r="O5029" s="7" t="str"/>
      <x:c r="P5029" s="7" t="str">
        <x:f>IF(O5029="","OPEN",IF(OR(NOT(ISNUMBER(M5029)),NOT(ISNUMBER(N5029)),ABS(M5029)&gt;L5029,N5029&gt;L5029),"FAIL","PASS"))</x:f>
        <x:v>OPEN</x:v>
      </x:c>
    </x:row>
    <x:row r="5030">
      <x:c r="B5030" s="7" t="str">
        <x:v>CAL-05024</x:v>
      </x:c>
      <x:c r="C5030" s="7" t="str">
        <x:v>CH-2512</x:v>
      </x:c>
      <x:c r="D5030" s="7" t="str">
        <x:v>REA-D-C</x:v>
      </x:c>
      <x:c r="E5030" s="7" t="str">
        <x:v>DESTRUCTIVE</x:v>
      </x:c>
      <x:c r="F5030" s="7" t="str">
        <x:v>PTC-C</x:v>
      </x:c>
      <x:c r="G5030" s="7" t="str">
        <x:v>CF-11</x:v>
      </x:c>
      <x:c r="H5030" s="7" t="str">
        <x:v>AFTER</x:v>
      </x:c>
      <x:c r="I5030" s="7" t="str">
        <x:v>binary</x:v>
      </x:c>
      <x:c r="J5030" s="7" t="n">
        <x:v>0</x:v>
      </x:c>
      <x:c r="K5030" s="7" t="n">
        <x:v>1</x:v>
      </x:c>
      <x:c r="L5030" s="7" t="n">
        <x:v>10</x:v>
      </x:c>
      <x:c r="M5030" s="7" t="str"/>
      <x:c r="N5030" s="7" t="str"/>
      <x:c r="O5030" s="7" t="str"/>
      <x:c r="P5030" s="7" t="str">
        <x:f>IF(O5030="","OPEN",IF(OR(NOT(ISNUMBER(M5030)),NOT(ISNUMBER(N5030)),ABS(M5030)&gt;L5030,N5030&gt;L5030),"FAIL","PASS"))</x:f>
        <x:v>OPEN</x:v>
      </x:c>
    </x:row>
    <x:row r="5031">
      <x:c r="B5031" s="7" t="str">
        <x:v>CAL-05025</x:v>
      </x:c>
      <x:c r="C5031" s="7" t="str">
        <x:v>CH-2513</x:v>
      </x:c>
      <x:c r="D5031" s="7" t="str">
        <x:v>REA-D-C</x:v>
      </x:c>
      <x:c r="E5031" s="7" t="str">
        <x:v>DESTRUCTIVE</x:v>
      </x:c>
      <x:c r="F5031" s="7" t="str">
        <x:v>PTC-C</x:v>
      </x:c>
      <x:c r="G5031" s="7" t="str">
        <x:v>CF-11</x:v>
      </x:c>
      <x:c r="H5031" s="7" t="str">
        <x:v>BEFORE</x:v>
      </x:c>
      <x:c r="I5031" s="7" t="str">
        <x:v>binary</x:v>
      </x:c>
      <x:c r="J5031" s="7" t="n">
        <x:v>0</x:v>
      </x:c>
      <x:c r="K5031" s="7" t="n">
        <x:v>1</x:v>
      </x:c>
      <x:c r="L5031" s="7" t="n">
        <x:v>10</x:v>
      </x:c>
      <x:c r="M5031" s="7" t="str"/>
      <x:c r="N5031" s="7" t="str"/>
      <x:c r="O5031" s="7" t="str"/>
      <x:c r="P5031" s="7" t="str">
        <x:f>IF(O5031="","OPEN",IF(OR(NOT(ISNUMBER(M5031)),NOT(ISNUMBER(N5031)),ABS(M5031)&gt;L5031,N5031&gt;L5031),"FAIL","PASS"))</x:f>
        <x:v>OPEN</x:v>
      </x:c>
    </x:row>
    <x:row r="5032">
      <x:c r="B5032" s="7" t="str">
        <x:v>CAL-05026</x:v>
      </x:c>
      <x:c r="C5032" s="7" t="str">
        <x:v>CH-2513</x:v>
      </x:c>
      <x:c r="D5032" s="7" t="str">
        <x:v>REA-D-C</x:v>
      </x:c>
      <x:c r="E5032" s="7" t="str">
        <x:v>DESTRUCTIVE</x:v>
      </x:c>
      <x:c r="F5032" s="7" t="str">
        <x:v>PTC-C</x:v>
      </x:c>
      <x:c r="G5032" s="7" t="str">
        <x:v>CF-11</x:v>
      </x:c>
      <x:c r="H5032" s="7" t="str">
        <x:v>AFTER</x:v>
      </x:c>
      <x:c r="I5032" s="7" t="str">
        <x:v>binary</x:v>
      </x:c>
      <x:c r="J5032" s="7" t="n">
        <x:v>0</x:v>
      </x:c>
      <x:c r="K5032" s="7" t="n">
        <x:v>1</x:v>
      </x:c>
      <x:c r="L5032" s="7" t="n">
        <x:v>10</x:v>
      </x:c>
      <x:c r="M5032" s="7" t="str"/>
      <x:c r="N5032" s="7" t="str"/>
      <x:c r="O5032" s="7" t="str"/>
      <x:c r="P5032" s="7" t="str">
        <x:f>IF(O5032="","OPEN",IF(OR(NOT(ISNUMBER(M5032)),NOT(ISNUMBER(N5032)),ABS(M5032)&gt;L5032,N5032&gt;L5032),"FAIL","PASS"))</x:f>
        <x:v>OPEN</x:v>
      </x:c>
    </x:row>
    <x:row r="5033">
      <x:c r="B5033" s="7" t="str">
        <x:v>CAL-05027</x:v>
      </x:c>
      <x:c r="C5033" s="7" t="str">
        <x:v>CH-2514</x:v>
      </x:c>
      <x:c r="D5033" s="7" t="str">
        <x:v>REA-D-C</x:v>
      </x:c>
      <x:c r="E5033" s="7" t="str">
        <x:v>DESTRUCTIVE</x:v>
      </x:c>
      <x:c r="F5033" s="7" t="str">
        <x:v>PTC-C</x:v>
      </x:c>
      <x:c r="G5033" s="7" t="str">
        <x:v>CF-11</x:v>
      </x:c>
      <x:c r="H5033" s="7" t="str">
        <x:v>BEFORE</x:v>
      </x:c>
      <x:c r="I5033" s="7" t="str">
        <x:v>binary</x:v>
      </x:c>
      <x:c r="J5033" s="7" t="n">
        <x:v>0</x:v>
      </x:c>
      <x:c r="K5033" s="7" t="n">
        <x:v>1</x:v>
      </x:c>
      <x:c r="L5033" s="7" t="n">
        <x:v>10</x:v>
      </x:c>
      <x:c r="M5033" s="7" t="str"/>
      <x:c r="N5033" s="7" t="str"/>
      <x:c r="O5033" s="7" t="str"/>
      <x:c r="P5033" s="7" t="str">
        <x:f>IF(O5033="","OPEN",IF(OR(NOT(ISNUMBER(M5033)),NOT(ISNUMBER(N5033)),ABS(M5033)&gt;L5033,N5033&gt;L5033),"FAIL","PASS"))</x:f>
        <x:v>OPEN</x:v>
      </x:c>
    </x:row>
    <x:row r="5034">
      <x:c r="B5034" s="7" t="str">
        <x:v>CAL-05028</x:v>
      </x:c>
      <x:c r="C5034" s="7" t="str">
        <x:v>CH-2514</x:v>
      </x:c>
      <x:c r="D5034" s="7" t="str">
        <x:v>REA-D-C</x:v>
      </x:c>
      <x:c r="E5034" s="7" t="str">
        <x:v>DESTRUCTIVE</x:v>
      </x:c>
      <x:c r="F5034" s="7" t="str">
        <x:v>PTC-C</x:v>
      </x:c>
      <x:c r="G5034" s="7" t="str">
        <x:v>CF-11</x:v>
      </x:c>
      <x:c r="H5034" s="7" t="str">
        <x:v>AFTER</x:v>
      </x:c>
      <x:c r="I5034" s="7" t="str">
        <x:v>binary</x:v>
      </x:c>
      <x:c r="J5034" s="7" t="n">
        <x:v>0</x:v>
      </x:c>
      <x:c r="K5034" s="7" t="n">
        <x:v>1</x:v>
      </x:c>
      <x:c r="L5034" s="7" t="n">
        <x:v>10</x:v>
      </x:c>
      <x:c r="M5034" s="7" t="str"/>
      <x:c r="N5034" s="7" t="str"/>
      <x:c r="O5034" s="7" t="str"/>
      <x:c r="P5034" s="7" t="str">
        <x:f>IF(O5034="","OPEN",IF(OR(NOT(ISNUMBER(M5034)),NOT(ISNUMBER(N5034)),ABS(M5034)&gt;L5034,N5034&gt;L5034),"FAIL","PASS"))</x:f>
        <x:v>OPEN</x:v>
      </x:c>
    </x:row>
    <x:row r="5035">
      <x:c r="B5035" s="7" t="str">
        <x:v>CAL-05029</x:v>
      </x:c>
      <x:c r="C5035" s="7" t="str">
        <x:v>CH-2515</x:v>
      </x:c>
      <x:c r="D5035" s="7" t="str">
        <x:v>REA-D-C</x:v>
      </x:c>
      <x:c r="E5035" s="7" t="str">
        <x:v>DESTRUCTIVE</x:v>
      </x:c>
      <x:c r="F5035" s="7" t="str">
        <x:v>PTC-C</x:v>
      </x:c>
      <x:c r="G5035" s="7" t="str">
        <x:v>CF-12</x:v>
      </x:c>
      <x:c r="H5035" s="7" t="str">
        <x:v>BEFORE</x:v>
      </x:c>
      <x:c r="I5035" s="7" t="str">
        <x:v>binary</x:v>
      </x:c>
      <x:c r="J5035" s="7" t="n">
        <x:v>0</x:v>
      </x:c>
      <x:c r="K5035" s="7" t="n">
        <x:v>1</x:v>
      </x:c>
      <x:c r="L5035" s="7" t="n">
        <x:v>1</x:v>
      </x:c>
      <x:c r="M5035" s="7" t="str"/>
      <x:c r="N5035" s="7" t="str"/>
      <x:c r="O5035" s="7" t="str"/>
      <x:c r="P5035" s="7" t="str">
        <x:f>IF(O5035="","OPEN",IF(OR(NOT(ISNUMBER(M5035)),NOT(ISNUMBER(N5035)),ABS(M5035)&gt;L5035,N5035&gt;L5035),"FAIL","PASS"))</x:f>
        <x:v>OPEN</x:v>
      </x:c>
    </x:row>
    <x:row r="5036">
      <x:c r="B5036" s="7" t="str">
        <x:v>CAL-05030</x:v>
      </x:c>
      <x:c r="C5036" s="7" t="str">
        <x:v>CH-2515</x:v>
      </x:c>
      <x:c r="D5036" s="7" t="str">
        <x:v>REA-D-C</x:v>
      </x:c>
      <x:c r="E5036" s="7" t="str">
        <x:v>DESTRUCTIVE</x:v>
      </x:c>
      <x:c r="F5036" s="7" t="str">
        <x:v>PTC-C</x:v>
      </x:c>
      <x:c r="G5036" s="7" t="str">
        <x:v>CF-12</x:v>
      </x:c>
      <x:c r="H5036" s="7" t="str">
        <x:v>AFTER</x:v>
      </x:c>
      <x:c r="I5036" s="7" t="str">
        <x:v>binary</x:v>
      </x:c>
      <x:c r="J5036" s="7" t="n">
        <x:v>0</x:v>
      </x:c>
      <x:c r="K5036" s="7" t="n">
        <x:v>1</x:v>
      </x:c>
      <x:c r="L5036" s="7" t="n">
        <x:v>1</x:v>
      </x:c>
      <x:c r="M5036" s="7" t="str"/>
      <x:c r="N5036" s="7" t="str"/>
      <x:c r="O5036" s="7" t="str"/>
      <x:c r="P5036" s="7" t="str">
        <x:f>IF(O5036="","OPEN",IF(OR(NOT(ISNUMBER(M5036)),NOT(ISNUMBER(N5036)),ABS(M5036)&gt;L5036,N5036&gt;L5036),"FAIL","PASS"))</x:f>
        <x:v>OPEN</x:v>
      </x:c>
    </x:row>
    <x:row r="5037">
      <x:c r="B5037" s="7" t="str">
        <x:v>CAL-05031</x:v>
      </x:c>
      <x:c r="C5037" s="7" t="str">
        <x:v>CH-2516</x:v>
      </x:c>
      <x:c r="D5037" s="7" t="str">
        <x:v>REA-D-C</x:v>
      </x:c>
      <x:c r="E5037" s="7" t="str">
        <x:v>DESTRUCTIVE</x:v>
      </x:c>
      <x:c r="F5037" s="7" t="str">
        <x:v>PTC-C</x:v>
      </x:c>
      <x:c r="G5037" s="7" t="str">
        <x:v>CF-12</x:v>
      </x:c>
      <x:c r="H5037" s="7" t="str">
        <x:v>BEFORE</x:v>
      </x:c>
      <x:c r="I5037" s="7" t="str">
        <x:v>binary</x:v>
      </x:c>
      <x:c r="J5037" s="7" t="n">
        <x:v>0</x:v>
      </x:c>
      <x:c r="K5037" s="7" t="n">
        <x:v>1</x:v>
      </x:c>
      <x:c r="L5037" s="7" t="n">
        <x:v>1</x:v>
      </x:c>
      <x:c r="M5037" s="7" t="str"/>
      <x:c r="N5037" s="7" t="str"/>
      <x:c r="O5037" s="7" t="str"/>
      <x:c r="P5037" s="7" t="str">
        <x:f>IF(O5037="","OPEN",IF(OR(NOT(ISNUMBER(M5037)),NOT(ISNUMBER(N5037)),ABS(M5037)&gt;L5037,N5037&gt;L5037),"FAIL","PASS"))</x:f>
        <x:v>OPEN</x:v>
      </x:c>
    </x:row>
    <x:row r="5038">
      <x:c r="B5038" s="7" t="str">
        <x:v>CAL-05032</x:v>
      </x:c>
      <x:c r="C5038" s="7" t="str">
        <x:v>CH-2516</x:v>
      </x:c>
      <x:c r="D5038" s="7" t="str">
        <x:v>REA-D-C</x:v>
      </x:c>
      <x:c r="E5038" s="7" t="str">
        <x:v>DESTRUCTIVE</x:v>
      </x:c>
      <x:c r="F5038" s="7" t="str">
        <x:v>PTC-C</x:v>
      </x:c>
      <x:c r="G5038" s="7" t="str">
        <x:v>CF-12</x:v>
      </x:c>
      <x:c r="H5038" s="7" t="str">
        <x:v>AFTER</x:v>
      </x:c>
      <x:c r="I5038" s="7" t="str">
        <x:v>binary</x:v>
      </x:c>
      <x:c r="J5038" s="7" t="n">
        <x:v>0</x:v>
      </x:c>
      <x:c r="K5038" s="7" t="n">
        <x:v>1</x:v>
      </x:c>
      <x:c r="L5038" s="7" t="n">
        <x:v>1</x:v>
      </x:c>
      <x:c r="M5038" s="7" t="str"/>
      <x:c r="N5038" s="7" t="str"/>
      <x:c r="O5038" s="7" t="str"/>
      <x:c r="P5038" s="7" t="str">
        <x:f>IF(O5038="","OPEN",IF(OR(NOT(ISNUMBER(M5038)),NOT(ISNUMBER(N5038)),ABS(M5038)&gt;L5038,N5038&gt;L5038),"FAIL","PASS"))</x:f>
        <x:v>OPEN</x:v>
      </x:c>
    </x:row>
    <x:row r="5039">
      <x:c r="B5039" s="7" t="str">
        <x:v>CAL-05033</x:v>
      </x:c>
      <x:c r="C5039" s="7" t="str">
        <x:v>CH-2517</x:v>
      </x:c>
      <x:c r="D5039" s="7" t="str">
        <x:v>REA-D-C</x:v>
      </x:c>
      <x:c r="E5039" s="7" t="str">
        <x:v>DESTRUCTIVE</x:v>
      </x:c>
      <x:c r="F5039" s="7" t="str">
        <x:v>PTC-C</x:v>
      </x:c>
      <x:c r="G5039" s="7" t="str">
        <x:v>CF-12</x:v>
      </x:c>
      <x:c r="H5039" s="7" t="str">
        <x:v>BEFORE</x:v>
      </x:c>
      <x:c r="I5039" s="7" t="str">
        <x:v>binary</x:v>
      </x:c>
      <x:c r="J5039" s="7" t="n">
        <x:v>0</x:v>
      </x:c>
      <x:c r="K5039" s="7" t="n">
        <x:v>1</x:v>
      </x:c>
      <x:c r="L5039" s="7" t="n">
        <x:v>1</x:v>
      </x:c>
      <x:c r="M5039" s="7" t="str"/>
      <x:c r="N5039" s="7" t="str"/>
      <x:c r="O5039" s="7" t="str"/>
      <x:c r="P5039" s="7" t="str">
        <x:f>IF(O5039="","OPEN",IF(OR(NOT(ISNUMBER(M5039)),NOT(ISNUMBER(N5039)),ABS(M5039)&gt;L5039,N5039&gt;L5039),"FAIL","PASS"))</x:f>
        <x:v>OPEN</x:v>
      </x:c>
    </x:row>
    <x:row r="5040">
      <x:c r="B5040" s="7" t="str">
        <x:v>CAL-05034</x:v>
      </x:c>
      <x:c r="C5040" s="7" t="str">
        <x:v>CH-2517</x:v>
      </x:c>
      <x:c r="D5040" s="7" t="str">
        <x:v>REA-D-C</x:v>
      </x:c>
      <x:c r="E5040" s="7" t="str">
        <x:v>DESTRUCTIVE</x:v>
      </x:c>
      <x:c r="F5040" s="7" t="str">
        <x:v>PTC-C</x:v>
      </x:c>
      <x:c r="G5040" s="7" t="str">
        <x:v>CF-12</x:v>
      </x:c>
      <x:c r="H5040" s="7" t="str">
        <x:v>AFTER</x:v>
      </x:c>
      <x:c r="I5040" s="7" t="str">
        <x:v>binary</x:v>
      </x:c>
      <x:c r="J5040" s="7" t="n">
        <x:v>0</x:v>
      </x:c>
      <x:c r="K5040" s="7" t="n">
        <x:v>1</x:v>
      </x:c>
      <x:c r="L5040" s="7" t="n">
        <x:v>1</x:v>
      </x:c>
      <x:c r="M5040" s="7" t="str"/>
      <x:c r="N5040" s="7" t="str"/>
      <x:c r="O5040" s="7" t="str"/>
      <x:c r="P5040" s="7" t="str">
        <x:f>IF(O5040="","OPEN",IF(OR(NOT(ISNUMBER(M5040)),NOT(ISNUMBER(N5040)),ABS(M5040)&gt;L5040,N5040&gt;L5040),"FAIL","PASS"))</x:f>
        <x:v>OPEN</x:v>
      </x:c>
    </x:row>
    <x:row r="5041">
      <x:c r="B5041" s="7" t="str">
        <x:v>CAL-05035</x:v>
      </x:c>
      <x:c r="C5041" s="7" t="str">
        <x:v>CH-2518</x:v>
      </x:c>
      <x:c r="D5041" s="7" t="str">
        <x:v>REA-D-C</x:v>
      </x:c>
      <x:c r="E5041" s="7" t="str">
        <x:v>DESTRUCTIVE</x:v>
      </x:c>
      <x:c r="F5041" s="7" t="str">
        <x:v>PTC-C</x:v>
      </x:c>
      <x:c r="G5041" s="7" t="str">
        <x:v>CF-12</x:v>
      </x:c>
      <x:c r="H5041" s="7" t="str">
        <x:v>BEFORE</x:v>
      </x:c>
      <x:c r="I5041" s="7" t="str">
        <x:v>binary</x:v>
      </x:c>
      <x:c r="J5041" s="7" t="n">
        <x:v>0</x:v>
      </x:c>
      <x:c r="K5041" s="7" t="n">
        <x:v>1</x:v>
      </x:c>
      <x:c r="L5041" s="7" t="n">
        <x:v>1</x:v>
      </x:c>
      <x:c r="M5041" s="7" t="str"/>
      <x:c r="N5041" s="7" t="str"/>
      <x:c r="O5041" s="7" t="str"/>
      <x:c r="P5041" s="7" t="str">
        <x:f>IF(O5041="","OPEN",IF(OR(NOT(ISNUMBER(M5041)),NOT(ISNUMBER(N5041)),ABS(M5041)&gt;L5041,N5041&gt;L5041),"FAIL","PASS"))</x:f>
        <x:v>OPEN</x:v>
      </x:c>
    </x:row>
    <x:row r="5042">
      <x:c r="B5042" s="7" t="str">
        <x:v>CAL-05036</x:v>
      </x:c>
      <x:c r="C5042" s="7" t="str">
        <x:v>CH-2518</x:v>
      </x:c>
      <x:c r="D5042" s="7" t="str">
        <x:v>REA-D-C</x:v>
      </x:c>
      <x:c r="E5042" s="7" t="str">
        <x:v>DESTRUCTIVE</x:v>
      </x:c>
      <x:c r="F5042" s="7" t="str">
        <x:v>PTC-C</x:v>
      </x:c>
      <x:c r="G5042" s="7" t="str">
        <x:v>CF-12</x:v>
      </x:c>
      <x:c r="H5042" s="7" t="str">
        <x:v>AFTER</x:v>
      </x:c>
      <x:c r="I5042" s="7" t="str">
        <x:v>binary</x:v>
      </x:c>
      <x:c r="J5042" s="7" t="n">
        <x:v>0</x:v>
      </x:c>
      <x:c r="K5042" s="7" t="n">
        <x:v>1</x:v>
      </x:c>
      <x:c r="L5042" s="7" t="n">
        <x:v>1</x:v>
      </x:c>
      <x:c r="M5042" s="7" t="str"/>
      <x:c r="N5042" s="7" t="str"/>
      <x:c r="O5042" s="7" t="str"/>
      <x:c r="P5042" s="7" t="str">
        <x:f>IF(O5042="","OPEN",IF(OR(NOT(ISNUMBER(M5042)),NOT(ISNUMBER(N5042)),ABS(M5042)&gt;L5042,N5042&gt;L5042),"FAIL","PASS"))</x:f>
        <x:v>OPEN</x:v>
      </x:c>
    </x:row>
    <x:row r="5043">
      <x:c r="B5043" s="7" t="str">
        <x:v>CAL-05037</x:v>
      </x:c>
      <x:c r="C5043" s="7" t="str">
        <x:v>CH-2519</x:v>
      </x:c>
      <x:c r="D5043" s="7" t="str">
        <x:v>REA-D-C</x:v>
      </x:c>
      <x:c r="E5043" s="7" t="str">
        <x:v>DESTRUCTIVE</x:v>
      </x:c>
      <x:c r="F5043" s="7" t="str">
        <x:v>PTC-C</x:v>
      </x:c>
      <x:c r="G5043" s="7" t="str">
        <x:v>CF-12</x:v>
      </x:c>
      <x:c r="H5043" s="7" t="str">
        <x:v>BEFORE</x:v>
      </x:c>
      <x:c r="I5043" s="7" t="str">
        <x:v>binary</x:v>
      </x:c>
      <x:c r="J5043" s="7" t="n">
        <x:v>0</x:v>
      </x:c>
      <x:c r="K5043" s="7" t="n">
        <x:v>1</x:v>
      </x:c>
      <x:c r="L5043" s="7" t="n">
        <x:v>1</x:v>
      </x:c>
      <x:c r="M5043" s="7" t="str"/>
      <x:c r="N5043" s="7" t="str"/>
      <x:c r="O5043" s="7" t="str"/>
      <x:c r="P5043" s="7" t="str">
        <x:f>IF(O5043="","OPEN",IF(OR(NOT(ISNUMBER(M5043)),NOT(ISNUMBER(N5043)),ABS(M5043)&gt;L5043,N5043&gt;L5043),"FAIL","PASS"))</x:f>
        <x:v>OPEN</x:v>
      </x:c>
    </x:row>
    <x:row r="5044">
      <x:c r="B5044" s="7" t="str">
        <x:v>CAL-05038</x:v>
      </x:c>
      <x:c r="C5044" s="7" t="str">
        <x:v>CH-2519</x:v>
      </x:c>
      <x:c r="D5044" s="7" t="str">
        <x:v>REA-D-C</x:v>
      </x:c>
      <x:c r="E5044" s="7" t="str">
        <x:v>DESTRUCTIVE</x:v>
      </x:c>
      <x:c r="F5044" s="7" t="str">
        <x:v>PTC-C</x:v>
      </x:c>
      <x:c r="G5044" s="7" t="str">
        <x:v>CF-12</x:v>
      </x:c>
      <x:c r="H5044" s="7" t="str">
        <x:v>AFTER</x:v>
      </x:c>
      <x:c r="I5044" s="7" t="str">
        <x:v>binary</x:v>
      </x:c>
      <x:c r="J5044" s="7" t="n">
        <x:v>0</x:v>
      </x:c>
      <x:c r="K5044" s="7" t="n">
        <x:v>1</x:v>
      </x:c>
      <x:c r="L5044" s="7" t="n">
        <x:v>1</x:v>
      </x:c>
      <x:c r="M5044" s="7" t="str"/>
      <x:c r="N5044" s="7" t="str"/>
      <x:c r="O5044" s="7" t="str"/>
      <x:c r="P5044" s="7" t="str">
        <x:f>IF(O5044="","OPEN",IF(OR(NOT(ISNUMBER(M5044)),NOT(ISNUMBER(N5044)),ABS(M5044)&gt;L5044,N5044&gt;L5044),"FAIL","PASS"))</x:f>
        <x:v>OPEN</x:v>
      </x:c>
    </x:row>
    <x:row r="5045">
      <x:c r="B5045" s="7" t="str">
        <x:v>CAL-05039</x:v>
      </x:c>
      <x:c r="C5045" s="7" t="str">
        <x:v>CH-2520</x:v>
      </x:c>
      <x:c r="D5045" s="7" t="str">
        <x:v>REA-D-C</x:v>
      </x:c>
      <x:c r="E5045" s="7" t="str">
        <x:v>DESTRUCTIVE</x:v>
      </x:c>
      <x:c r="F5045" s="7" t="str">
        <x:v>PTC-C</x:v>
      </x:c>
      <x:c r="G5045" s="7" t="str">
        <x:v>CF-12</x:v>
      </x:c>
      <x:c r="H5045" s="7" t="str">
        <x:v>BEFORE</x:v>
      </x:c>
      <x:c r="I5045" s="7" t="str">
        <x:v>binary</x:v>
      </x:c>
      <x:c r="J5045" s="7" t="n">
        <x:v>0</x:v>
      </x:c>
      <x:c r="K5045" s="7" t="n">
        <x:v>1</x:v>
      </x:c>
      <x:c r="L5045" s="7" t="n">
        <x:v>1</x:v>
      </x:c>
      <x:c r="M5045" s="7" t="str"/>
      <x:c r="N5045" s="7" t="str"/>
      <x:c r="O5045" s="7" t="str"/>
      <x:c r="P5045" s="7" t="str">
        <x:f>IF(O5045="","OPEN",IF(OR(NOT(ISNUMBER(M5045)),NOT(ISNUMBER(N5045)),ABS(M5045)&gt;L5045,N5045&gt;L5045),"FAIL","PASS"))</x:f>
        <x:v>OPEN</x:v>
      </x:c>
    </x:row>
    <x:row r="5046">
      <x:c r="B5046" s="7" t="str">
        <x:v>CAL-05040</x:v>
      </x:c>
      <x:c r="C5046" s="7" t="str">
        <x:v>CH-2520</x:v>
      </x:c>
      <x:c r="D5046" s="7" t="str">
        <x:v>REA-D-C</x:v>
      </x:c>
      <x:c r="E5046" s="7" t="str">
        <x:v>DESTRUCTIVE</x:v>
      </x:c>
      <x:c r="F5046" s="7" t="str">
        <x:v>PTC-C</x:v>
      </x:c>
      <x:c r="G5046" s="7" t="str">
        <x:v>CF-12</x:v>
      </x:c>
      <x:c r="H5046" s="7" t="str">
        <x:v>AFTER</x:v>
      </x:c>
      <x:c r="I5046" s="7" t="str">
        <x:v>binary</x:v>
      </x:c>
      <x:c r="J5046" s="7" t="n">
        <x:v>0</x:v>
      </x:c>
      <x:c r="K5046" s="7" t="n">
        <x:v>1</x:v>
      </x:c>
      <x:c r="L5046" s="7" t="n">
        <x:v>1</x:v>
      </x:c>
      <x:c r="M5046" s="7" t="str"/>
      <x:c r="N5046" s="7" t="str"/>
      <x:c r="O5046" s="7" t="str"/>
      <x:c r="P5046" s="7" t="str">
        <x:f>IF(O5046="","OPEN",IF(OR(NOT(ISNUMBER(M5046)),NOT(ISNUMBER(N5046)),ABS(M5046)&gt;L5046,N5046&gt;L5046),"FAIL","PASS"))</x:f>
        <x:v>OPEN</x:v>
      </x:c>
    </x:row>
    <x:row r="5047">
      <x:c r="B5047" s="7" t="str">
        <x:v>CAL-05041</x:v>
      </x:c>
      <x:c r="C5047" s="7" t="str">
        <x:v>CH-2521</x:v>
      </x:c>
      <x:c r="D5047" s="7" t="str">
        <x:v>REA-D-C</x:v>
      </x:c>
      <x:c r="E5047" s="7" t="str">
        <x:v>DESTRUCTIVE</x:v>
      </x:c>
      <x:c r="F5047" s="7" t="str">
        <x:v>PTC-C</x:v>
      </x:c>
      <x:c r="G5047" s="7" t="str">
        <x:v>CF-13</x:v>
      </x:c>
      <x:c r="H5047" s="7" t="str">
        <x:v>BEFORE</x:v>
      </x:c>
      <x:c r="I5047" s="7" t="str">
        <x:v>microseconds</x:v>
      </x:c>
      <x:c r="J5047" s="7" t="n">
        <x:v>-5</x:v>
      </x:c>
      <x:c r="K5047" s="7" t="n">
        <x:v>5</x:v>
      </x:c>
      <x:c r="L5047" s="7" t="n">
        <x:v>5</x:v>
      </x:c>
      <x:c r="M5047" s="7" t="str"/>
      <x:c r="N5047" s="7" t="str"/>
      <x:c r="O5047" s="7" t="str"/>
      <x:c r="P5047" s="7" t="str">
        <x:f>IF(O5047="","OPEN",IF(OR(NOT(ISNUMBER(M5047)),NOT(ISNUMBER(N5047)),ABS(M5047)&gt;L5047,N5047&gt;L5047),"FAIL","PASS"))</x:f>
        <x:v>OPEN</x:v>
      </x:c>
    </x:row>
    <x:row r="5048">
      <x:c r="B5048" s="7" t="str">
        <x:v>CAL-05042</x:v>
      </x:c>
      <x:c r="C5048" s="7" t="str">
        <x:v>CH-2521</x:v>
      </x:c>
      <x:c r="D5048" s="7" t="str">
        <x:v>REA-D-C</x:v>
      </x:c>
      <x:c r="E5048" s="7" t="str">
        <x:v>DESTRUCTIVE</x:v>
      </x:c>
      <x:c r="F5048" s="7" t="str">
        <x:v>PTC-C</x:v>
      </x:c>
      <x:c r="G5048" s="7" t="str">
        <x:v>CF-13</x:v>
      </x:c>
      <x:c r="H5048" s="7" t="str">
        <x:v>AFTER</x:v>
      </x:c>
      <x:c r="I5048" s="7" t="str">
        <x:v>microseconds</x:v>
      </x:c>
      <x:c r="J5048" s="7" t="n">
        <x:v>-5</x:v>
      </x:c>
      <x:c r="K5048" s="7" t="n">
        <x:v>5</x:v>
      </x:c>
      <x:c r="L5048" s="7" t="n">
        <x:v>5</x:v>
      </x:c>
      <x:c r="M5048" s="7" t="str"/>
      <x:c r="N5048" s="7" t="str"/>
      <x:c r="O5048" s="7" t="str"/>
      <x:c r="P5048" s="7" t="str">
        <x:f>IF(O5048="","OPEN",IF(OR(NOT(ISNUMBER(M5048)),NOT(ISNUMBER(N5048)),ABS(M5048)&gt;L5048,N5048&gt;L5048),"FAIL","PASS"))</x:f>
        <x:v>OPEN</x:v>
      </x:c>
    </x:row>
    <x:row r="5049">
      <x:c r="B5049" s="7" t="str">
        <x:v>CAL-05043</x:v>
      </x:c>
      <x:c r="C5049" s="7" t="str">
        <x:v>CH-2522</x:v>
      </x:c>
      <x:c r="D5049" s="7" t="str">
        <x:v>REA-D-C</x:v>
      </x:c>
      <x:c r="E5049" s="7" t="str">
        <x:v>DESTRUCTIVE</x:v>
      </x:c>
      <x:c r="F5049" s="7" t="str">
        <x:v>PTC-C</x:v>
      </x:c>
      <x:c r="G5049" s="7" t="str">
        <x:v>CF-13</x:v>
      </x:c>
      <x:c r="H5049" s="7" t="str">
        <x:v>BEFORE</x:v>
      </x:c>
      <x:c r="I5049" s="7" t="str">
        <x:v>microseconds</x:v>
      </x:c>
      <x:c r="J5049" s="7" t="n">
        <x:v>-5</x:v>
      </x:c>
      <x:c r="K5049" s="7" t="n">
        <x:v>5</x:v>
      </x:c>
      <x:c r="L5049" s="7" t="n">
        <x:v>5</x:v>
      </x:c>
      <x:c r="M5049" s="7" t="str"/>
      <x:c r="N5049" s="7" t="str"/>
      <x:c r="O5049" s="7" t="str"/>
      <x:c r="P5049" s="7" t="str">
        <x:f>IF(O5049="","OPEN",IF(OR(NOT(ISNUMBER(M5049)),NOT(ISNUMBER(N5049)),ABS(M5049)&gt;L5049,N5049&gt;L5049),"FAIL","PASS"))</x:f>
        <x:v>OPEN</x:v>
      </x:c>
    </x:row>
    <x:row r="5050">
      <x:c r="B5050" s="7" t="str">
        <x:v>CAL-05044</x:v>
      </x:c>
      <x:c r="C5050" s="7" t="str">
        <x:v>CH-2522</x:v>
      </x:c>
      <x:c r="D5050" s="7" t="str">
        <x:v>REA-D-C</x:v>
      </x:c>
      <x:c r="E5050" s="7" t="str">
        <x:v>DESTRUCTIVE</x:v>
      </x:c>
      <x:c r="F5050" s="7" t="str">
        <x:v>PTC-C</x:v>
      </x:c>
      <x:c r="G5050" s="7" t="str">
        <x:v>CF-13</x:v>
      </x:c>
      <x:c r="H5050" s="7" t="str">
        <x:v>AFTER</x:v>
      </x:c>
      <x:c r="I5050" s="7" t="str">
        <x:v>microseconds</x:v>
      </x:c>
      <x:c r="J5050" s="7" t="n">
        <x:v>-5</x:v>
      </x:c>
      <x:c r="K5050" s="7" t="n">
        <x:v>5</x:v>
      </x:c>
      <x:c r="L5050" s="7" t="n">
        <x:v>5</x:v>
      </x:c>
      <x:c r="M5050" s="7" t="str"/>
      <x:c r="N5050" s="7" t="str"/>
      <x:c r="O5050" s="7" t="str"/>
      <x:c r="P5050" s="7" t="str">
        <x:f>IF(O5050="","OPEN",IF(OR(NOT(ISNUMBER(M5050)),NOT(ISNUMBER(N5050)),ABS(M5050)&gt;L5050,N5050&gt;L5050),"FAIL","PASS"))</x:f>
        <x:v>OPEN</x:v>
      </x:c>
    </x:row>
    <x:row r="5051">
      <x:c r="B5051" s="7" t="str">
        <x:v>CAL-05045</x:v>
      </x:c>
      <x:c r="C5051" s="7" t="str">
        <x:v>CH-2523</x:v>
      </x:c>
      <x:c r="D5051" s="7" t="str">
        <x:v>REA-D-C</x:v>
      </x:c>
      <x:c r="E5051" s="7" t="str">
        <x:v>DESTRUCTIVE</x:v>
      </x:c>
      <x:c r="F5051" s="7" t="str">
        <x:v>PTC-C</x:v>
      </x:c>
      <x:c r="G5051" s="7" t="str">
        <x:v>CF-13</x:v>
      </x:c>
      <x:c r="H5051" s="7" t="str">
        <x:v>BEFORE</x:v>
      </x:c>
      <x:c r="I5051" s="7" t="str">
        <x:v>microseconds</x:v>
      </x:c>
      <x:c r="J5051" s="7" t="n">
        <x:v>-5</x:v>
      </x:c>
      <x:c r="K5051" s="7" t="n">
        <x:v>5</x:v>
      </x:c>
      <x:c r="L5051" s="7" t="n">
        <x:v>5</x:v>
      </x:c>
      <x:c r="M5051" s="7" t="str"/>
      <x:c r="N5051" s="7" t="str"/>
      <x:c r="O5051" s="7" t="str"/>
      <x:c r="P5051" s="7" t="str">
        <x:f>IF(O5051="","OPEN",IF(OR(NOT(ISNUMBER(M5051)),NOT(ISNUMBER(N5051)),ABS(M5051)&gt;L5051,N5051&gt;L5051),"FAIL","PASS"))</x:f>
        <x:v>OPEN</x:v>
      </x:c>
    </x:row>
    <x:row r="5052">
      <x:c r="B5052" s="7" t="str">
        <x:v>CAL-05046</x:v>
      </x:c>
      <x:c r="C5052" s="7" t="str">
        <x:v>CH-2523</x:v>
      </x:c>
      <x:c r="D5052" s="7" t="str">
        <x:v>REA-D-C</x:v>
      </x:c>
      <x:c r="E5052" s="7" t="str">
        <x:v>DESTRUCTIVE</x:v>
      </x:c>
      <x:c r="F5052" s="7" t="str">
        <x:v>PTC-C</x:v>
      </x:c>
      <x:c r="G5052" s="7" t="str">
        <x:v>CF-13</x:v>
      </x:c>
      <x:c r="H5052" s="7" t="str">
        <x:v>AFTER</x:v>
      </x:c>
      <x:c r="I5052" s="7" t="str">
        <x:v>microseconds</x:v>
      </x:c>
      <x:c r="J5052" s="7" t="n">
        <x:v>-5</x:v>
      </x:c>
      <x:c r="K5052" s="7" t="n">
        <x:v>5</x:v>
      </x:c>
      <x:c r="L5052" s="7" t="n">
        <x:v>5</x:v>
      </x:c>
      <x:c r="M5052" s="7" t="str"/>
      <x:c r="N5052" s="7" t="str"/>
      <x:c r="O5052" s="7" t="str"/>
      <x:c r="P5052" s="7" t="str">
        <x:f>IF(O5052="","OPEN",IF(OR(NOT(ISNUMBER(M5052)),NOT(ISNUMBER(N5052)),ABS(M5052)&gt;L5052,N5052&gt;L5052),"FAIL","PASS"))</x:f>
        <x:v>OPEN</x:v>
      </x:c>
    </x:row>
    <x:row r="5053">
      <x:c r="B5053" s="7" t="str">
        <x:v>CAL-05047</x:v>
      </x:c>
      <x:c r="C5053" s="7" t="str">
        <x:v>CH-2524</x:v>
      </x:c>
      <x:c r="D5053" s="7" t="str">
        <x:v>REA-D-C</x:v>
      </x:c>
      <x:c r="E5053" s="7" t="str">
        <x:v>DESTRUCTIVE</x:v>
      </x:c>
      <x:c r="F5053" s="7" t="str">
        <x:v>PTC-C</x:v>
      </x:c>
      <x:c r="G5053" s="7" t="str">
        <x:v>CF-13</x:v>
      </x:c>
      <x:c r="H5053" s="7" t="str">
        <x:v>BEFORE</x:v>
      </x:c>
      <x:c r="I5053" s="7" t="str">
        <x:v>microseconds</x:v>
      </x:c>
      <x:c r="J5053" s="7" t="n">
        <x:v>-5</x:v>
      </x:c>
      <x:c r="K5053" s="7" t="n">
        <x:v>5</x:v>
      </x:c>
      <x:c r="L5053" s="7" t="n">
        <x:v>5</x:v>
      </x:c>
      <x:c r="M5053" s="7" t="str"/>
      <x:c r="N5053" s="7" t="str"/>
      <x:c r="O5053" s="7" t="str"/>
      <x:c r="P5053" s="7" t="str">
        <x:f>IF(O5053="","OPEN",IF(OR(NOT(ISNUMBER(M5053)),NOT(ISNUMBER(N5053)),ABS(M5053)&gt;L5053,N5053&gt;L5053),"FAIL","PASS"))</x:f>
        <x:v>OPEN</x:v>
      </x:c>
    </x:row>
    <x:row r="5054">
      <x:c r="B5054" s="7" t="str">
        <x:v>CAL-05048</x:v>
      </x:c>
      <x:c r="C5054" s="7" t="str">
        <x:v>CH-2524</x:v>
      </x:c>
      <x:c r="D5054" s="7" t="str">
        <x:v>REA-D-C</x:v>
      </x:c>
      <x:c r="E5054" s="7" t="str">
        <x:v>DESTRUCTIVE</x:v>
      </x:c>
      <x:c r="F5054" s="7" t="str">
        <x:v>PTC-C</x:v>
      </x:c>
      <x:c r="G5054" s="7" t="str">
        <x:v>CF-13</x:v>
      </x:c>
      <x:c r="H5054" s="7" t="str">
        <x:v>AFTER</x:v>
      </x:c>
      <x:c r="I5054" s="7" t="str">
        <x:v>microseconds</x:v>
      </x:c>
      <x:c r="J5054" s="7" t="n">
        <x:v>-5</x:v>
      </x:c>
      <x:c r="K5054" s="7" t="n">
        <x:v>5</x:v>
      </x:c>
      <x:c r="L5054" s="7" t="n">
        <x:v>5</x:v>
      </x:c>
      <x:c r="M5054" s="7" t="str"/>
      <x:c r="N5054" s="7" t="str"/>
      <x:c r="O5054" s="7" t="str"/>
      <x:c r="P5054" s="7" t="str">
        <x:f>IF(O5054="","OPEN",IF(OR(NOT(ISNUMBER(M5054)),NOT(ISNUMBER(N5054)),ABS(M5054)&gt;L5054,N5054&gt;L5054),"FAIL","PASS"))</x:f>
        <x:v>OPEN</x:v>
      </x:c>
    </x:row>
    <x:row r="5055">
      <x:c r="B5055" s="7" t="str">
        <x:v>CAL-05049</x:v>
      </x:c>
      <x:c r="C5055" s="7" t="str">
        <x:v>CH-2525</x:v>
      </x:c>
      <x:c r="D5055" s="7" t="str">
        <x:v>REA-D-C</x:v>
      </x:c>
      <x:c r="E5055" s="7" t="str">
        <x:v>DESTRUCTIVE</x:v>
      </x:c>
      <x:c r="F5055" s="7" t="str">
        <x:v>PTC-C</x:v>
      </x:c>
      <x:c r="G5055" s="7" t="str">
        <x:v>CF-13</x:v>
      </x:c>
      <x:c r="H5055" s="7" t="str">
        <x:v>BEFORE</x:v>
      </x:c>
      <x:c r="I5055" s="7" t="str">
        <x:v>microseconds</x:v>
      </x:c>
      <x:c r="J5055" s="7" t="n">
        <x:v>-5</x:v>
      </x:c>
      <x:c r="K5055" s="7" t="n">
        <x:v>5</x:v>
      </x:c>
      <x:c r="L5055" s="7" t="n">
        <x:v>5</x:v>
      </x:c>
      <x:c r="M5055" s="7" t="str"/>
      <x:c r="N5055" s="7" t="str"/>
      <x:c r="O5055" s="7" t="str"/>
      <x:c r="P5055" s="7" t="str">
        <x:f>IF(O5055="","OPEN",IF(OR(NOT(ISNUMBER(M5055)),NOT(ISNUMBER(N5055)),ABS(M5055)&gt;L5055,N5055&gt;L5055),"FAIL","PASS"))</x:f>
        <x:v>OPEN</x:v>
      </x:c>
    </x:row>
    <x:row r="5056">
      <x:c r="B5056" s="7" t="str">
        <x:v>CAL-05050</x:v>
      </x:c>
      <x:c r="C5056" s="7" t="str">
        <x:v>CH-2525</x:v>
      </x:c>
      <x:c r="D5056" s="7" t="str">
        <x:v>REA-D-C</x:v>
      </x:c>
      <x:c r="E5056" s="7" t="str">
        <x:v>DESTRUCTIVE</x:v>
      </x:c>
      <x:c r="F5056" s="7" t="str">
        <x:v>PTC-C</x:v>
      </x:c>
      <x:c r="G5056" s="7" t="str">
        <x:v>CF-13</x:v>
      </x:c>
      <x:c r="H5056" s="7" t="str">
        <x:v>AFTER</x:v>
      </x:c>
      <x:c r="I5056" s="7" t="str">
        <x:v>microseconds</x:v>
      </x:c>
      <x:c r="J5056" s="7" t="n">
        <x:v>-5</x:v>
      </x:c>
      <x:c r="K5056" s="7" t="n">
        <x:v>5</x:v>
      </x:c>
      <x:c r="L5056" s="7" t="n">
        <x:v>5</x:v>
      </x:c>
      <x:c r="M5056" s="7" t="str"/>
      <x:c r="N5056" s="7" t="str"/>
      <x:c r="O5056" s="7" t="str"/>
      <x:c r="P5056" s="7" t="str">
        <x:f>IF(O5056="","OPEN",IF(OR(NOT(ISNUMBER(M5056)),NOT(ISNUMBER(N5056)),ABS(M5056)&gt;L5056,N5056&gt;L5056),"FAIL","PASS"))</x:f>
        <x:v>OPEN</x:v>
      </x:c>
    </x:row>
    <x:row r="5057">
      <x:c r="B5057" s="7" t="str">
        <x:v>CAL-05051</x:v>
      </x:c>
      <x:c r="C5057" s="7" t="str">
        <x:v>CH-2526</x:v>
      </x:c>
      <x:c r="D5057" s="7" t="str">
        <x:v>REA-D-C</x:v>
      </x:c>
      <x:c r="E5057" s="7" t="str">
        <x:v>DESTRUCTIVE</x:v>
      </x:c>
      <x:c r="F5057" s="7" t="str">
        <x:v>PTC-C</x:v>
      </x:c>
      <x:c r="G5057" s="7" t="str">
        <x:v>CF-13</x:v>
      </x:c>
      <x:c r="H5057" s="7" t="str">
        <x:v>BEFORE</x:v>
      </x:c>
      <x:c r="I5057" s="7" t="str">
        <x:v>microseconds</x:v>
      </x:c>
      <x:c r="J5057" s="7" t="n">
        <x:v>-5</x:v>
      </x:c>
      <x:c r="K5057" s="7" t="n">
        <x:v>5</x:v>
      </x:c>
      <x:c r="L5057" s="7" t="n">
        <x:v>5</x:v>
      </x:c>
      <x:c r="M5057" s="7" t="str"/>
      <x:c r="N5057" s="7" t="str"/>
      <x:c r="O5057" s="7" t="str"/>
      <x:c r="P5057" s="7" t="str">
        <x:f>IF(O5057="","OPEN",IF(OR(NOT(ISNUMBER(M5057)),NOT(ISNUMBER(N5057)),ABS(M5057)&gt;L5057,N5057&gt;L5057),"FAIL","PASS"))</x:f>
        <x:v>OPEN</x:v>
      </x:c>
    </x:row>
    <x:row r="5058">
      <x:c r="B5058" s="7" t="str">
        <x:v>CAL-05052</x:v>
      </x:c>
      <x:c r="C5058" s="7" t="str">
        <x:v>CH-2526</x:v>
      </x:c>
      <x:c r="D5058" s="7" t="str">
        <x:v>REA-D-C</x:v>
      </x:c>
      <x:c r="E5058" s="7" t="str">
        <x:v>DESTRUCTIVE</x:v>
      </x:c>
      <x:c r="F5058" s="7" t="str">
        <x:v>PTC-C</x:v>
      </x:c>
      <x:c r="G5058" s="7" t="str">
        <x:v>CF-13</x:v>
      </x:c>
      <x:c r="H5058" s="7" t="str">
        <x:v>AFTER</x:v>
      </x:c>
      <x:c r="I5058" s="7" t="str">
        <x:v>microseconds</x:v>
      </x:c>
      <x:c r="J5058" s="7" t="n">
        <x:v>-5</x:v>
      </x:c>
      <x:c r="K5058" s="7" t="n">
        <x:v>5</x:v>
      </x:c>
      <x:c r="L5058" s="7" t="n">
        <x:v>5</x:v>
      </x:c>
      <x:c r="M5058" s="7" t="str"/>
      <x:c r="N5058" s="7" t="str"/>
      <x:c r="O5058" s="7" t="str"/>
      <x:c r="P5058" s="7" t="str">
        <x:f>IF(O5058="","OPEN",IF(OR(NOT(ISNUMBER(M5058)),NOT(ISNUMBER(N5058)),ABS(M5058)&gt;L5058,N5058&gt;L5058),"FAIL","PASS"))</x:f>
        <x:v>OPEN</x:v>
      </x:c>
    </x:row>
    <x:row r="5059">
      <x:c r="B5059" s="7" t="str">
        <x:v>CAL-05053</x:v>
      </x:c>
      <x:c r="C5059" s="7" t="str">
        <x:v>CH-2527</x:v>
      </x:c>
      <x:c r="D5059" s="7" t="str">
        <x:v>REA-D-C</x:v>
      </x:c>
      <x:c r="E5059" s="7" t="str">
        <x:v>DESTRUCTIVE</x:v>
      </x:c>
      <x:c r="F5059" s="7" t="str">
        <x:v>PTC-C</x:v>
      </x:c>
      <x:c r="G5059" s="7" t="str">
        <x:v>CF-14</x:v>
      </x:c>
      <x:c r="H5059" s="7" t="str">
        <x:v>BEFORE</x:v>
      </x:c>
      <x:c r="I5059" s="7" t="str">
        <x:v>ratio</x:v>
      </x:c>
      <x:c r="J5059" s="7" t="n">
        <x:v>0</x:v>
      </x:c>
      <x:c r="K5059" s="7" t="n">
        <x:v>1.2</x:v>
      </x:c>
      <x:c r="L5059" s="7" t="n">
        <x:v>0.01</x:v>
      </x:c>
      <x:c r="M5059" s="7" t="str"/>
      <x:c r="N5059" s="7" t="str"/>
      <x:c r="O5059" s="7" t="str"/>
      <x:c r="P5059" s="7" t="str">
        <x:f>IF(O5059="","OPEN",IF(OR(NOT(ISNUMBER(M5059)),NOT(ISNUMBER(N5059)),ABS(M5059)&gt;L5059,N5059&gt;L5059),"FAIL","PASS"))</x:f>
        <x:v>OPEN</x:v>
      </x:c>
    </x:row>
    <x:row r="5060">
      <x:c r="B5060" s="7" t="str">
        <x:v>CAL-05054</x:v>
      </x:c>
      <x:c r="C5060" s="7" t="str">
        <x:v>CH-2527</x:v>
      </x:c>
      <x:c r="D5060" s="7" t="str">
        <x:v>REA-D-C</x:v>
      </x:c>
      <x:c r="E5060" s="7" t="str">
        <x:v>DESTRUCTIVE</x:v>
      </x:c>
      <x:c r="F5060" s="7" t="str">
        <x:v>PTC-C</x:v>
      </x:c>
      <x:c r="G5060" s="7" t="str">
        <x:v>CF-14</x:v>
      </x:c>
      <x:c r="H5060" s="7" t="str">
        <x:v>AFTER</x:v>
      </x:c>
      <x:c r="I5060" s="7" t="str">
        <x:v>ratio</x:v>
      </x:c>
      <x:c r="J5060" s="7" t="n">
        <x:v>0</x:v>
      </x:c>
      <x:c r="K5060" s="7" t="n">
        <x:v>1.2</x:v>
      </x:c>
      <x:c r="L5060" s="7" t="n">
        <x:v>0.01</x:v>
      </x:c>
      <x:c r="M5060" s="7" t="str"/>
      <x:c r="N5060" s="7" t="str"/>
      <x:c r="O5060" s="7" t="str"/>
      <x:c r="P5060" s="7" t="str">
        <x:f>IF(O5060="","OPEN",IF(OR(NOT(ISNUMBER(M5060)),NOT(ISNUMBER(N5060)),ABS(M5060)&gt;L5060,N5060&gt;L5060),"FAIL","PASS"))</x:f>
        <x:v>OPEN</x:v>
      </x:c>
    </x:row>
    <x:row r="5061">
      <x:c r="B5061" s="7" t="str">
        <x:v>CAL-05055</x:v>
      </x:c>
      <x:c r="C5061" s="7" t="str">
        <x:v>CH-2528</x:v>
      </x:c>
      <x:c r="D5061" s="7" t="str">
        <x:v>REA-D-C</x:v>
      </x:c>
      <x:c r="E5061" s="7" t="str">
        <x:v>DESTRUCTIVE</x:v>
      </x:c>
      <x:c r="F5061" s="7" t="str">
        <x:v>PTC-C</x:v>
      </x:c>
      <x:c r="G5061" s="7" t="str">
        <x:v>CF-14</x:v>
      </x:c>
      <x:c r="H5061" s="7" t="str">
        <x:v>BEFORE</x:v>
      </x:c>
      <x:c r="I5061" s="7" t="str">
        <x:v>ratio</x:v>
      </x:c>
      <x:c r="J5061" s="7" t="n">
        <x:v>0</x:v>
      </x:c>
      <x:c r="K5061" s="7" t="n">
        <x:v>1.2</x:v>
      </x:c>
      <x:c r="L5061" s="7" t="n">
        <x:v>0.01</x:v>
      </x:c>
      <x:c r="M5061" s="7" t="str"/>
      <x:c r="N5061" s="7" t="str"/>
      <x:c r="O5061" s="7" t="str"/>
      <x:c r="P5061" s="7" t="str">
        <x:f>IF(O5061="","OPEN",IF(OR(NOT(ISNUMBER(M5061)),NOT(ISNUMBER(N5061)),ABS(M5061)&gt;L5061,N5061&gt;L5061),"FAIL","PASS"))</x:f>
        <x:v>OPEN</x:v>
      </x:c>
    </x:row>
    <x:row r="5062">
      <x:c r="B5062" s="7" t="str">
        <x:v>CAL-05056</x:v>
      </x:c>
      <x:c r="C5062" s="7" t="str">
        <x:v>CH-2528</x:v>
      </x:c>
      <x:c r="D5062" s="7" t="str">
        <x:v>REA-D-C</x:v>
      </x:c>
      <x:c r="E5062" s="7" t="str">
        <x:v>DESTRUCTIVE</x:v>
      </x:c>
      <x:c r="F5062" s="7" t="str">
        <x:v>PTC-C</x:v>
      </x:c>
      <x:c r="G5062" s="7" t="str">
        <x:v>CF-14</x:v>
      </x:c>
      <x:c r="H5062" s="7" t="str">
        <x:v>AFTER</x:v>
      </x:c>
      <x:c r="I5062" s="7" t="str">
        <x:v>ratio</x:v>
      </x:c>
      <x:c r="J5062" s="7" t="n">
        <x:v>0</x:v>
      </x:c>
      <x:c r="K5062" s="7" t="n">
        <x:v>1.2</x:v>
      </x:c>
      <x:c r="L5062" s="7" t="n">
        <x:v>0.01</x:v>
      </x:c>
      <x:c r="M5062" s="7" t="str"/>
      <x:c r="N5062" s="7" t="str"/>
      <x:c r="O5062" s="7" t="str"/>
      <x:c r="P5062" s="7" t="str">
        <x:f>IF(O5062="","OPEN",IF(OR(NOT(ISNUMBER(M5062)),NOT(ISNUMBER(N5062)),ABS(M5062)&gt;L5062,N5062&gt;L5062),"FAIL","PASS"))</x:f>
        <x:v>OPEN</x:v>
      </x:c>
    </x:row>
    <x:row r="5063">
      <x:c r="B5063" s="7" t="str">
        <x:v>CAL-05057</x:v>
      </x:c>
      <x:c r="C5063" s="7" t="str">
        <x:v>CH-2529</x:v>
      </x:c>
      <x:c r="D5063" s="7" t="str">
        <x:v>REA-D-C</x:v>
      </x:c>
      <x:c r="E5063" s="7" t="str">
        <x:v>DESTRUCTIVE</x:v>
      </x:c>
      <x:c r="F5063" s="7" t="str">
        <x:v>PTC-C</x:v>
      </x:c>
      <x:c r="G5063" s="7" t="str">
        <x:v>CF-14</x:v>
      </x:c>
      <x:c r="H5063" s="7" t="str">
        <x:v>BEFORE</x:v>
      </x:c>
      <x:c r="I5063" s="7" t="str">
        <x:v>ratio</x:v>
      </x:c>
      <x:c r="J5063" s="7" t="n">
        <x:v>0</x:v>
      </x:c>
      <x:c r="K5063" s="7" t="n">
        <x:v>1.2</x:v>
      </x:c>
      <x:c r="L5063" s="7" t="n">
        <x:v>0.01</x:v>
      </x:c>
      <x:c r="M5063" s="7" t="str"/>
      <x:c r="N5063" s="7" t="str"/>
      <x:c r="O5063" s="7" t="str"/>
      <x:c r="P5063" s="7" t="str">
        <x:f>IF(O5063="","OPEN",IF(OR(NOT(ISNUMBER(M5063)),NOT(ISNUMBER(N5063)),ABS(M5063)&gt;L5063,N5063&gt;L5063),"FAIL","PASS"))</x:f>
        <x:v>OPEN</x:v>
      </x:c>
    </x:row>
    <x:row r="5064">
      <x:c r="B5064" s="7" t="str">
        <x:v>CAL-05058</x:v>
      </x:c>
      <x:c r="C5064" s="7" t="str">
        <x:v>CH-2529</x:v>
      </x:c>
      <x:c r="D5064" s="7" t="str">
        <x:v>REA-D-C</x:v>
      </x:c>
      <x:c r="E5064" s="7" t="str">
        <x:v>DESTRUCTIVE</x:v>
      </x:c>
      <x:c r="F5064" s="7" t="str">
        <x:v>PTC-C</x:v>
      </x:c>
      <x:c r="G5064" s="7" t="str">
        <x:v>CF-14</x:v>
      </x:c>
      <x:c r="H5064" s="7" t="str">
        <x:v>AFTER</x:v>
      </x:c>
      <x:c r="I5064" s="7" t="str">
        <x:v>ratio</x:v>
      </x:c>
      <x:c r="J5064" s="7" t="n">
        <x:v>0</x:v>
      </x:c>
      <x:c r="K5064" s="7" t="n">
        <x:v>1.2</x:v>
      </x:c>
      <x:c r="L5064" s="7" t="n">
        <x:v>0.01</x:v>
      </x:c>
      <x:c r="M5064" s="7" t="str"/>
      <x:c r="N5064" s="7" t="str"/>
      <x:c r="O5064" s="7" t="str"/>
      <x:c r="P5064" s="7" t="str">
        <x:f>IF(O5064="","OPEN",IF(OR(NOT(ISNUMBER(M5064)),NOT(ISNUMBER(N5064)),ABS(M5064)&gt;L5064,N5064&gt;L5064),"FAIL","PASS"))</x:f>
        <x:v>OPEN</x:v>
      </x:c>
    </x:row>
    <x:row r="5065">
      <x:c r="B5065" s="7" t="str">
        <x:v>CAL-05059</x:v>
      </x:c>
      <x:c r="C5065" s="7" t="str">
        <x:v>CH-2530</x:v>
      </x:c>
      <x:c r="D5065" s="7" t="str">
        <x:v>REA-D-C</x:v>
      </x:c>
      <x:c r="E5065" s="7" t="str">
        <x:v>DESTRUCTIVE</x:v>
      </x:c>
      <x:c r="F5065" s="7" t="str">
        <x:v>PTC-C</x:v>
      </x:c>
      <x:c r="G5065" s="7" t="str">
        <x:v>CF-14</x:v>
      </x:c>
      <x:c r="H5065" s="7" t="str">
        <x:v>BEFORE</x:v>
      </x:c>
      <x:c r="I5065" s="7" t="str">
        <x:v>ratio</x:v>
      </x:c>
      <x:c r="J5065" s="7" t="n">
        <x:v>0</x:v>
      </x:c>
      <x:c r="K5065" s="7" t="n">
        <x:v>1.2</x:v>
      </x:c>
      <x:c r="L5065" s="7" t="n">
        <x:v>0.01</x:v>
      </x:c>
      <x:c r="M5065" s="7" t="str"/>
      <x:c r="N5065" s="7" t="str"/>
      <x:c r="O5065" s="7" t="str"/>
      <x:c r="P5065" s="7" t="str">
        <x:f>IF(O5065="","OPEN",IF(OR(NOT(ISNUMBER(M5065)),NOT(ISNUMBER(N5065)),ABS(M5065)&gt;L5065,N5065&gt;L5065),"FAIL","PASS"))</x:f>
        <x:v>OPEN</x:v>
      </x:c>
    </x:row>
    <x:row r="5066">
      <x:c r="B5066" s="7" t="str">
        <x:v>CAL-05060</x:v>
      </x:c>
      <x:c r="C5066" s="7" t="str">
        <x:v>CH-2530</x:v>
      </x:c>
      <x:c r="D5066" s="7" t="str">
        <x:v>REA-D-C</x:v>
      </x:c>
      <x:c r="E5066" s="7" t="str">
        <x:v>DESTRUCTIVE</x:v>
      </x:c>
      <x:c r="F5066" s="7" t="str">
        <x:v>PTC-C</x:v>
      </x:c>
      <x:c r="G5066" s="7" t="str">
        <x:v>CF-14</x:v>
      </x:c>
      <x:c r="H5066" s="7" t="str">
        <x:v>AFTER</x:v>
      </x:c>
      <x:c r="I5066" s="7" t="str">
        <x:v>ratio</x:v>
      </x:c>
      <x:c r="J5066" s="7" t="n">
        <x:v>0</x:v>
      </x:c>
      <x:c r="K5066" s="7" t="n">
        <x:v>1.2</x:v>
      </x:c>
      <x:c r="L5066" s="7" t="n">
        <x:v>0.01</x:v>
      </x:c>
      <x:c r="M5066" s="7" t="str"/>
      <x:c r="N5066" s="7" t="str"/>
      <x:c r="O5066" s="7" t="str"/>
      <x:c r="P5066" s="7" t="str">
        <x:f>IF(O5066="","OPEN",IF(OR(NOT(ISNUMBER(M5066)),NOT(ISNUMBER(N5066)),ABS(M5066)&gt;L5066,N5066&gt;L5066),"FAIL","PASS"))</x:f>
        <x:v>OPEN</x:v>
      </x:c>
    </x:row>
    <x:row r="5067">
      <x:c r="B5067" s="7" t="str">
        <x:v>CAL-05061</x:v>
      </x:c>
      <x:c r="C5067" s="7" t="str">
        <x:v>CH-2531</x:v>
      </x:c>
      <x:c r="D5067" s="7" t="str">
        <x:v>REA-D-C</x:v>
      </x:c>
      <x:c r="E5067" s="7" t="str">
        <x:v>DESTRUCTIVE</x:v>
      </x:c>
      <x:c r="F5067" s="7" t="str">
        <x:v>PTC-C</x:v>
      </x:c>
      <x:c r="G5067" s="7" t="str">
        <x:v>CF-14</x:v>
      </x:c>
      <x:c r="H5067" s="7" t="str">
        <x:v>BEFORE</x:v>
      </x:c>
      <x:c r="I5067" s="7" t="str">
        <x:v>ratio</x:v>
      </x:c>
      <x:c r="J5067" s="7" t="n">
        <x:v>0</x:v>
      </x:c>
      <x:c r="K5067" s="7" t="n">
        <x:v>1.2</x:v>
      </x:c>
      <x:c r="L5067" s="7" t="n">
        <x:v>0.01</x:v>
      </x:c>
      <x:c r="M5067" s="7" t="str"/>
      <x:c r="N5067" s="7" t="str"/>
      <x:c r="O5067" s="7" t="str"/>
      <x:c r="P5067" s="7" t="str">
        <x:f>IF(O5067="","OPEN",IF(OR(NOT(ISNUMBER(M5067)),NOT(ISNUMBER(N5067)),ABS(M5067)&gt;L5067,N5067&gt;L5067),"FAIL","PASS"))</x:f>
        <x:v>OPEN</x:v>
      </x:c>
    </x:row>
    <x:row r="5068">
      <x:c r="B5068" s="7" t="str">
        <x:v>CAL-05062</x:v>
      </x:c>
      <x:c r="C5068" s="7" t="str">
        <x:v>CH-2531</x:v>
      </x:c>
      <x:c r="D5068" s="7" t="str">
        <x:v>REA-D-C</x:v>
      </x:c>
      <x:c r="E5068" s="7" t="str">
        <x:v>DESTRUCTIVE</x:v>
      </x:c>
      <x:c r="F5068" s="7" t="str">
        <x:v>PTC-C</x:v>
      </x:c>
      <x:c r="G5068" s="7" t="str">
        <x:v>CF-14</x:v>
      </x:c>
      <x:c r="H5068" s="7" t="str">
        <x:v>AFTER</x:v>
      </x:c>
      <x:c r="I5068" s="7" t="str">
        <x:v>ratio</x:v>
      </x:c>
      <x:c r="J5068" s="7" t="n">
        <x:v>0</x:v>
      </x:c>
      <x:c r="K5068" s="7" t="n">
        <x:v>1.2</x:v>
      </x:c>
      <x:c r="L5068" s="7" t="n">
        <x:v>0.01</x:v>
      </x:c>
      <x:c r="M5068" s="7" t="str"/>
      <x:c r="N5068" s="7" t="str"/>
      <x:c r="O5068" s="7" t="str"/>
      <x:c r="P5068" s="7" t="str">
        <x:f>IF(O5068="","OPEN",IF(OR(NOT(ISNUMBER(M5068)),NOT(ISNUMBER(N5068)),ABS(M5068)&gt;L5068,N5068&gt;L5068),"FAIL","PASS"))</x:f>
        <x:v>OPEN</x:v>
      </x:c>
    </x:row>
    <x:row r="5069">
      <x:c r="B5069" s="7" t="str">
        <x:v>CAL-05063</x:v>
      </x:c>
      <x:c r="C5069" s="7" t="str">
        <x:v>CH-2532</x:v>
      </x:c>
      <x:c r="D5069" s="7" t="str">
        <x:v>REA-D-C</x:v>
      </x:c>
      <x:c r="E5069" s="7" t="str">
        <x:v>DESTRUCTIVE</x:v>
      </x:c>
      <x:c r="F5069" s="7" t="str">
        <x:v>PTC-C</x:v>
      </x:c>
      <x:c r="G5069" s="7" t="str">
        <x:v>CF-14</x:v>
      </x:c>
      <x:c r="H5069" s="7" t="str">
        <x:v>BEFORE</x:v>
      </x:c>
      <x:c r="I5069" s="7" t="str">
        <x:v>ratio</x:v>
      </x:c>
      <x:c r="J5069" s="7" t="n">
        <x:v>0</x:v>
      </x:c>
      <x:c r="K5069" s="7" t="n">
        <x:v>1.2</x:v>
      </x:c>
      <x:c r="L5069" s="7" t="n">
        <x:v>0.01</x:v>
      </x:c>
      <x:c r="M5069" s="7" t="str"/>
      <x:c r="N5069" s="7" t="str"/>
      <x:c r="O5069" s="7" t="str"/>
      <x:c r="P5069" s="7" t="str">
        <x:f>IF(O5069="","OPEN",IF(OR(NOT(ISNUMBER(M5069)),NOT(ISNUMBER(N5069)),ABS(M5069)&gt;L5069,N5069&gt;L5069),"FAIL","PASS"))</x:f>
        <x:v>OPEN</x:v>
      </x:c>
    </x:row>
    <x:row r="5070">
      <x:c r="B5070" s="7" t="str">
        <x:v>CAL-05064</x:v>
      </x:c>
      <x:c r="C5070" s="7" t="str">
        <x:v>CH-2532</x:v>
      </x:c>
      <x:c r="D5070" s="7" t="str">
        <x:v>REA-D-C</x:v>
      </x:c>
      <x:c r="E5070" s="7" t="str">
        <x:v>DESTRUCTIVE</x:v>
      </x:c>
      <x:c r="F5070" s="7" t="str">
        <x:v>PTC-C</x:v>
      </x:c>
      <x:c r="G5070" s="7" t="str">
        <x:v>CF-14</x:v>
      </x:c>
      <x:c r="H5070" s="7" t="str">
        <x:v>AFTER</x:v>
      </x:c>
      <x:c r="I5070" s="7" t="str">
        <x:v>ratio</x:v>
      </x:c>
      <x:c r="J5070" s="7" t="n">
        <x:v>0</x:v>
      </x:c>
      <x:c r="K5070" s="7" t="n">
        <x:v>1.2</x:v>
      </x:c>
      <x:c r="L5070" s="7" t="n">
        <x:v>0.01</x:v>
      </x:c>
      <x:c r="M5070" s="7" t="str"/>
      <x:c r="N5070" s="7" t="str"/>
      <x:c r="O5070" s="7" t="str"/>
      <x:c r="P5070" s="7" t="str">
        <x:f>IF(O5070="","OPEN",IF(OR(NOT(ISNUMBER(M5070)),NOT(ISNUMBER(N5070)),ABS(M5070)&gt;L5070,N5070&gt;L5070),"FAIL","PASS"))</x:f>
        <x:v>OPEN</x:v>
      </x:c>
    </x:row>
    <x:row r="5071">
      <x:c r="B5071" s="7" t="str">
        <x:v>CAL-05065</x:v>
      </x:c>
      <x:c r="C5071" s="7" t="str">
        <x:v>CH-2533</x:v>
      </x:c>
      <x:c r="D5071" s="7" t="str">
        <x:v>REA-D-C</x:v>
      </x:c>
      <x:c r="E5071" s="7" t="str">
        <x:v>DESTRUCTIVE</x:v>
      </x:c>
      <x:c r="F5071" s="7" t="str">
        <x:v>PTC-C</x:v>
      </x:c>
      <x:c r="G5071" s="7" t="str">
        <x:v>CF-15</x:v>
      </x:c>
      <x:c r="H5071" s="7" t="str">
        <x:v>BEFORE</x:v>
      </x:c>
      <x:c r="I5071" s="7" t="str">
        <x:v>V</x:v>
      </x:c>
      <x:c r="J5071" s="7" t="n">
        <x:v>0</x:v>
      </x:c>
      <x:c r="K5071" s="7" t="n">
        <x:v>600</x:v>
      </x:c>
      <x:c r="L5071" s="7" t="n">
        <x:v>3</x:v>
      </x:c>
      <x:c r="M5071" s="7" t="str"/>
      <x:c r="N5071" s="7" t="str"/>
      <x:c r="O5071" s="7" t="str"/>
      <x:c r="P5071" s="7" t="str">
        <x:f>IF(O5071="","OPEN",IF(OR(NOT(ISNUMBER(M5071)),NOT(ISNUMBER(N5071)),ABS(M5071)&gt;L5071,N5071&gt;L5071),"FAIL","PASS"))</x:f>
        <x:v>OPEN</x:v>
      </x:c>
    </x:row>
    <x:row r="5072">
      <x:c r="B5072" s="7" t="str">
        <x:v>CAL-05066</x:v>
      </x:c>
      <x:c r="C5072" s="7" t="str">
        <x:v>CH-2533</x:v>
      </x:c>
      <x:c r="D5072" s="7" t="str">
        <x:v>REA-D-C</x:v>
      </x:c>
      <x:c r="E5072" s="7" t="str">
        <x:v>DESTRUCTIVE</x:v>
      </x:c>
      <x:c r="F5072" s="7" t="str">
        <x:v>PTC-C</x:v>
      </x:c>
      <x:c r="G5072" s="7" t="str">
        <x:v>CF-15</x:v>
      </x:c>
      <x:c r="H5072" s="7" t="str">
        <x:v>AFTER</x:v>
      </x:c>
      <x:c r="I5072" s="7" t="str">
        <x:v>V</x:v>
      </x:c>
      <x:c r="J5072" s="7" t="n">
        <x:v>0</x:v>
      </x:c>
      <x:c r="K5072" s="7" t="n">
        <x:v>600</x:v>
      </x:c>
      <x:c r="L5072" s="7" t="n">
        <x:v>3</x:v>
      </x:c>
      <x:c r="M5072" s="7" t="str"/>
      <x:c r="N5072" s="7" t="str"/>
      <x:c r="O5072" s="7" t="str"/>
      <x:c r="P5072" s="7" t="str">
        <x:f>IF(O5072="","OPEN",IF(OR(NOT(ISNUMBER(M5072)),NOT(ISNUMBER(N5072)),ABS(M5072)&gt;L5072,N5072&gt;L5072),"FAIL","PASS"))</x:f>
        <x:v>OPEN</x:v>
      </x:c>
    </x:row>
    <x:row r="5073">
      <x:c r="B5073" s="7" t="str">
        <x:v>CAL-05067</x:v>
      </x:c>
      <x:c r="C5073" s="7" t="str">
        <x:v>CH-2534</x:v>
      </x:c>
      <x:c r="D5073" s="7" t="str">
        <x:v>REA-D-C</x:v>
      </x:c>
      <x:c r="E5073" s="7" t="str">
        <x:v>DESTRUCTIVE</x:v>
      </x:c>
      <x:c r="F5073" s="7" t="str">
        <x:v>PTC-C</x:v>
      </x:c>
      <x:c r="G5073" s="7" t="str">
        <x:v>CF-15</x:v>
      </x:c>
      <x:c r="H5073" s="7" t="str">
        <x:v>BEFORE</x:v>
      </x:c>
      <x:c r="I5073" s="7" t="str">
        <x:v>V</x:v>
      </x:c>
      <x:c r="J5073" s="7" t="n">
        <x:v>0</x:v>
      </x:c>
      <x:c r="K5073" s="7" t="n">
        <x:v>600</x:v>
      </x:c>
      <x:c r="L5073" s="7" t="n">
        <x:v>3</x:v>
      </x:c>
      <x:c r="M5073" s="7" t="str"/>
      <x:c r="N5073" s="7" t="str"/>
      <x:c r="O5073" s="7" t="str"/>
      <x:c r="P5073" s="7" t="str">
        <x:f>IF(O5073="","OPEN",IF(OR(NOT(ISNUMBER(M5073)),NOT(ISNUMBER(N5073)),ABS(M5073)&gt;L5073,N5073&gt;L5073),"FAIL","PASS"))</x:f>
        <x:v>OPEN</x:v>
      </x:c>
    </x:row>
    <x:row r="5074">
      <x:c r="B5074" s="7" t="str">
        <x:v>CAL-05068</x:v>
      </x:c>
      <x:c r="C5074" s="7" t="str">
        <x:v>CH-2534</x:v>
      </x:c>
      <x:c r="D5074" s="7" t="str">
        <x:v>REA-D-C</x:v>
      </x:c>
      <x:c r="E5074" s="7" t="str">
        <x:v>DESTRUCTIVE</x:v>
      </x:c>
      <x:c r="F5074" s="7" t="str">
        <x:v>PTC-C</x:v>
      </x:c>
      <x:c r="G5074" s="7" t="str">
        <x:v>CF-15</x:v>
      </x:c>
      <x:c r="H5074" s="7" t="str">
        <x:v>AFTER</x:v>
      </x:c>
      <x:c r="I5074" s="7" t="str">
        <x:v>V</x:v>
      </x:c>
      <x:c r="J5074" s="7" t="n">
        <x:v>0</x:v>
      </x:c>
      <x:c r="K5074" s="7" t="n">
        <x:v>600</x:v>
      </x:c>
      <x:c r="L5074" s="7" t="n">
        <x:v>3</x:v>
      </x:c>
      <x:c r="M5074" s="7" t="str"/>
      <x:c r="N5074" s="7" t="str"/>
      <x:c r="O5074" s="7" t="str"/>
      <x:c r="P5074" s="7" t="str">
        <x:f>IF(O5074="","OPEN",IF(OR(NOT(ISNUMBER(M5074)),NOT(ISNUMBER(N5074)),ABS(M5074)&gt;L5074,N5074&gt;L5074),"FAIL","PASS"))</x:f>
        <x:v>OPEN</x:v>
      </x:c>
    </x:row>
    <x:row r="5075">
      <x:c r="B5075" s="7" t="str">
        <x:v>CAL-05069</x:v>
      </x:c>
      <x:c r="C5075" s="7" t="str">
        <x:v>CH-2535</x:v>
      </x:c>
      <x:c r="D5075" s="7" t="str">
        <x:v>REA-D-C</x:v>
      </x:c>
      <x:c r="E5075" s="7" t="str">
        <x:v>DESTRUCTIVE</x:v>
      </x:c>
      <x:c r="F5075" s="7" t="str">
        <x:v>PTC-C</x:v>
      </x:c>
      <x:c r="G5075" s="7" t="str">
        <x:v>CF-15</x:v>
      </x:c>
      <x:c r="H5075" s="7" t="str">
        <x:v>BEFORE</x:v>
      </x:c>
      <x:c r="I5075" s="7" t="str">
        <x:v>V</x:v>
      </x:c>
      <x:c r="J5075" s="7" t="n">
        <x:v>0</x:v>
      </x:c>
      <x:c r="K5075" s="7" t="n">
        <x:v>600</x:v>
      </x:c>
      <x:c r="L5075" s="7" t="n">
        <x:v>3</x:v>
      </x:c>
      <x:c r="M5075" s="7" t="str"/>
      <x:c r="N5075" s="7" t="str"/>
      <x:c r="O5075" s="7" t="str"/>
      <x:c r="P5075" s="7" t="str">
        <x:f>IF(O5075="","OPEN",IF(OR(NOT(ISNUMBER(M5075)),NOT(ISNUMBER(N5075)),ABS(M5075)&gt;L5075,N5075&gt;L5075),"FAIL","PASS"))</x:f>
        <x:v>OPEN</x:v>
      </x:c>
    </x:row>
    <x:row r="5076">
      <x:c r="B5076" s="7" t="str">
        <x:v>CAL-05070</x:v>
      </x:c>
      <x:c r="C5076" s="7" t="str">
        <x:v>CH-2535</x:v>
      </x:c>
      <x:c r="D5076" s="7" t="str">
        <x:v>REA-D-C</x:v>
      </x:c>
      <x:c r="E5076" s="7" t="str">
        <x:v>DESTRUCTIVE</x:v>
      </x:c>
      <x:c r="F5076" s="7" t="str">
        <x:v>PTC-C</x:v>
      </x:c>
      <x:c r="G5076" s="7" t="str">
        <x:v>CF-15</x:v>
      </x:c>
      <x:c r="H5076" s="7" t="str">
        <x:v>AFTER</x:v>
      </x:c>
      <x:c r="I5076" s="7" t="str">
        <x:v>V</x:v>
      </x:c>
      <x:c r="J5076" s="7" t="n">
        <x:v>0</x:v>
      </x:c>
      <x:c r="K5076" s="7" t="n">
        <x:v>600</x:v>
      </x:c>
      <x:c r="L5076" s="7" t="n">
        <x:v>3</x:v>
      </x:c>
      <x:c r="M5076" s="7" t="str"/>
      <x:c r="N5076" s="7" t="str"/>
      <x:c r="O5076" s="7" t="str"/>
      <x:c r="P5076" s="7" t="str">
        <x:f>IF(O5076="","OPEN",IF(OR(NOT(ISNUMBER(M5076)),NOT(ISNUMBER(N5076)),ABS(M5076)&gt;L5076,N5076&gt;L5076),"FAIL","PASS"))</x:f>
        <x:v>OPEN</x:v>
      </x:c>
    </x:row>
    <x:row r="5077">
      <x:c r="B5077" s="7" t="str">
        <x:v>CAL-05071</x:v>
      </x:c>
      <x:c r="C5077" s="7" t="str">
        <x:v>CH-2536</x:v>
      </x:c>
      <x:c r="D5077" s="7" t="str">
        <x:v>REA-D-C</x:v>
      </x:c>
      <x:c r="E5077" s="7" t="str">
        <x:v>DESTRUCTIVE</x:v>
      </x:c>
      <x:c r="F5077" s="7" t="str">
        <x:v>PTC-C</x:v>
      </x:c>
      <x:c r="G5077" s="7" t="str">
        <x:v>CF-15</x:v>
      </x:c>
      <x:c r="H5077" s="7" t="str">
        <x:v>BEFORE</x:v>
      </x:c>
      <x:c r="I5077" s="7" t="str">
        <x:v>V</x:v>
      </x:c>
      <x:c r="J5077" s="7" t="n">
        <x:v>0</x:v>
      </x:c>
      <x:c r="K5077" s="7" t="n">
        <x:v>600</x:v>
      </x:c>
      <x:c r="L5077" s="7" t="n">
        <x:v>3</x:v>
      </x:c>
      <x:c r="M5077" s="7" t="str"/>
      <x:c r="N5077" s="7" t="str"/>
      <x:c r="O5077" s="7" t="str"/>
      <x:c r="P5077" s="7" t="str">
        <x:f>IF(O5077="","OPEN",IF(OR(NOT(ISNUMBER(M5077)),NOT(ISNUMBER(N5077)),ABS(M5077)&gt;L5077,N5077&gt;L5077),"FAIL","PASS"))</x:f>
        <x:v>OPEN</x:v>
      </x:c>
    </x:row>
    <x:row r="5078">
      <x:c r="B5078" s="7" t="str">
        <x:v>CAL-05072</x:v>
      </x:c>
      <x:c r="C5078" s="7" t="str">
        <x:v>CH-2536</x:v>
      </x:c>
      <x:c r="D5078" s="7" t="str">
        <x:v>REA-D-C</x:v>
      </x:c>
      <x:c r="E5078" s="7" t="str">
        <x:v>DESTRUCTIVE</x:v>
      </x:c>
      <x:c r="F5078" s="7" t="str">
        <x:v>PTC-C</x:v>
      </x:c>
      <x:c r="G5078" s="7" t="str">
        <x:v>CF-15</x:v>
      </x:c>
      <x:c r="H5078" s="7" t="str">
        <x:v>AFTER</x:v>
      </x:c>
      <x:c r="I5078" s="7" t="str">
        <x:v>V</x:v>
      </x:c>
      <x:c r="J5078" s="7" t="n">
        <x:v>0</x:v>
      </x:c>
      <x:c r="K5078" s="7" t="n">
        <x:v>600</x:v>
      </x:c>
      <x:c r="L5078" s="7" t="n">
        <x:v>3</x:v>
      </x:c>
      <x:c r="M5078" s="7" t="str"/>
      <x:c r="N5078" s="7" t="str"/>
      <x:c r="O5078" s="7" t="str"/>
      <x:c r="P5078" s="7" t="str">
        <x:f>IF(O5078="","OPEN",IF(OR(NOT(ISNUMBER(M5078)),NOT(ISNUMBER(N5078)),ABS(M5078)&gt;L5078,N5078&gt;L5078),"FAIL","PASS"))</x:f>
        <x:v>OPEN</x:v>
      </x:c>
    </x:row>
    <x:row r="5079">
      <x:c r="B5079" s="7" t="str">
        <x:v>CAL-05073</x:v>
      </x:c>
      <x:c r="C5079" s="7" t="str">
        <x:v>CH-2537</x:v>
      </x:c>
      <x:c r="D5079" s="7" t="str">
        <x:v>REA-D-C</x:v>
      </x:c>
      <x:c r="E5079" s="7" t="str">
        <x:v>DESTRUCTIVE</x:v>
      </x:c>
      <x:c r="F5079" s="7" t="str">
        <x:v>PTC-C</x:v>
      </x:c>
      <x:c r="G5079" s="7" t="str">
        <x:v>CF-15</x:v>
      </x:c>
      <x:c r="H5079" s="7" t="str">
        <x:v>BEFORE</x:v>
      </x:c>
      <x:c r="I5079" s="7" t="str">
        <x:v>V</x:v>
      </x:c>
      <x:c r="J5079" s="7" t="n">
        <x:v>0</x:v>
      </x:c>
      <x:c r="K5079" s="7" t="n">
        <x:v>600</x:v>
      </x:c>
      <x:c r="L5079" s="7" t="n">
        <x:v>3</x:v>
      </x:c>
      <x:c r="M5079" s="7" t="str"/>
      <x:c r="N5079" s="7" t="str"/>
      <x:c r="O5079" s="7" t="str"/>
      <x:c r="P5079" s="7" t="str">
        <x:f>IF(O5079="","OPEN",IF(OR(NOT(ISNUMBER(M5079)),NOT(ISNUMBER(N5079)),ABS(M5079)&gt;L5079,N5079&gt;L5079),"FAIL","PASS"))</x:f>
        <x:v>OPEN</x:v>
      </x:c>
    </x:row>
    <x:row r="5080">
      <x:c r="B5080" s="7" t="str">
        <x:v>CAL-05074</x:v>
      </x:c>
      <x:c r="C5080" s="7" t="str">
        <x:v>CH-2537</x:v>
      </x:c>
      <x:c r="D5080" s="7" t="str">
        <x:v>REA-D-C</x:v>
      </x:c>
      <x:c r="E5080" s="7" t="str">
        <x:v>DESTRUCTIVE</x:v>
      </x:c>
      <x:c r="F5080" s="7" t="str">
        <x:v>PTC-C</x:v>
      </x:c>
      <x:c r="G5080" s="7" t="str">
        <x:v>CF-15</x:v>
      </x:c>
      <x:c r="H5080" s="7" t="str">
        <x:v>AFTER</x:v>
      </x:c>
      <x:c r="I5080" s="7" t="str">
        <x:v>V</x:v>
      </x:c>
      <x:c r="J5080" s="7" t="n">
        <x:v>0</x:v>
      </x:c>
      <x:c r="K5080" s="7" t="n">
        <x:v>600</x:v>
      </x:c>
      <x:c r="L5080" s="7" t="n">
        <x:v>3</x:v>
      </x:c>
      <x:c r="M5080" s="7" t="str"/>
      <x:c r="N5080" s="7" t="str"/>
      <x:c r="O5080" s="7" t="str"/>
      <x:c r="P5080" s="7" t="str">
        <x:f>IF(O5080="","OPEN",IF(OR(NOT(ISNUMBER(M5080)),NOT(ISNUMBER(N5080)),ABS(M5080)&gt;L5080,N5080&gt;L5080),"FAIL","PASS"))</x:f>
        <x:v>OPEN</x:v>
      </x:c>
    </x:row>
    <x:row r="5081">
      <x:c r="B5081" s="7" t="str">
        <x:v>CAL-05075</x:v>
      </x:c>
      <x:c r="C5081" s="7" t="str">
        <x:v>CH-2538</x:v>
      </x:c>
      <x:c r="D5081" s="7" t="str">
        <x:v>REA-D-C</x:v>
      </x:c>
      <x:c r="E5081" s="7" t="str">
        <x:v>DESTRUCTIVE</x:v>
      </x:c>
      <x:c r="F5081" s="7" t="str">
        <x:v>PTC-C</x:v>
      </x:c>
      <x:c r="G5081" s="7" t="str">
        <x:v>CF-15</x:v>
      </x:c>
      <x:c r="H5081" s="7" t="str">
        <x:v>BEFORE</x:v>
      </x:c>
      <x:c r="I5081" s="7" t="str">
        <x:v>V</x:v>
      </x:c>
      <x:c r="J5081" s="7" t="n">
        <x:v>0</x:v>
      </x:c>
      <x:c r="K5081" s="7" t="n">
        <x:v>600</x:v>
      </x:c>
      <x:c r="L5081" s="7" t="n">
        <x:v>3</x:v>
      </x:c>
      <x:c r="M5081" s="7" t="str"/>
      <x:c r="N5081" s="7" t="str"/>
      <x:c r="O5081" s="7" t="str"/>
      <x:c r="P5081" s="7" t="str">
        <x:f>IF(O5081="","OPEN",IF(OR(NOT(ISNUMBER(M5081)),NOT(ISNUMBER(N5081)),ABS(M5081)&gt;L5081,N5081&gt;L5081),"FAIL","PASS"))</x:f>
        <x:v>OPEN</x:v>
      </x:c>
    </x:row>
    <x:row r="5082">
      <x:c r="B5082" s="7" t="str">
        <x:v>CAL-05076</x:v>
      </x:c>
      <x:c r="C5082" s="7" t="str">
        <x:v>CH-2538</x:v>
      </x:c>
      <x:c r="D5082" s="7" t="str">
        <x:v>REA-D-C</x:v>
      </x:c>
      <x:c r="E5082" s="7" t="str">
        <x:v>DESTRUCTIVE</x:v>
      </x:c>
      <x:c r="F5082" s="7" t="str">
        <x:v>PTC-C</x:v>
      </x:c>
      <x:c r="G5082" s="7" t="str">
        <x:v>CF-15</x:v>
      </x:c>
      <x:c r="H5082" s="7" t="str">
        <x:v>AFTER</x:v>
      </x:c>
      <x:c r="I5082" s="7" t="str">
        <x:v>V</x:v>
      </x:c>
      <x:c r="J5082" s="7" t="n">
        <x:v>0</x:v>
      </x:c>
      <x:c r="K5082" s="7" t="n">
        <x:v>600</x:v>
      </x:c>
      <x:c r="L5082" s="7" t="n">
        <x:v>3</x:v>
      </x:c>
      <x:c r="M5082" s="7" t="str"/>
      <x:c r="N5082" s="7" t="str"/>
      <x:c r="O5082" s="7" t="str"/>
      <x:c r="P5082" s="7" t="str">
        <x:f>IF(O5082="","OPEN",IF(OR(NOT(ISNUMBER(M5082)),NOT(ISNUMBER(N5082)),ABS(M5082)&gt;L5082,N5082&gt;L5082),"FAIL","PASS"))</x:f>
        <x:v>OPEN</x:v>
      </x:c>
    </x:row>
    <x:row r="5083">
      <x:c r="B5083" s="7" t="str">
        <x:v>CAL-05077</x:v>
      </x:c>
      <x:c r="C5083" s="7" t="str">
        <x:v>CH-2539</x:v>
      </x:c>
      <x:c r="D5083" s="7" t="str">
        <x:v>REA-D-C</x:v>
      </x:c>
      <x:c r="E5083" s="7" t="str">
        <x:v>DESTRUCTIVE</x:v>
      </x:c>
      <x:c r="F5083" s="7" t="str">
        <x:v>PTC-C</x:v>
      </x:c>
      <x:c r="G5083" s="7" t="str">
        <x:v>CF-16</x:v>
      </x:c>
      <x:c r="H5083" s="7" t="str">
        <x:v>BEFORE</x:v>
      </x:c>
      <x:c r="I5083" s="7" t="str">
        <x:v>ratio</x:v>
      </x:c>
      <x:c r="J5083" s="7" t="n">
        <x:v>0</x:v>
      </x:c>
      <x:c r="K5083" s="7" t="n">
        <x:v>1.2</x:v>
      </x:c>
      <x:c r="L5083" s="7" t="n">
        <x:v>0.01</x:v>
      </x:c>
      <x:c r="M5083" s="7" t="str"/>
      <x:c r="N5083" s="7" t="str"/>
      <x:c r="O5083" s="7" t="str"/>
      <x:c r="P5083" s="7" t="str">
        <x:f>IF(O5083="","OPEN",IF(OR(NOT(ISNUMBER(M5083)),NOT(ISNUMBER(N5083)),ABS(M5083)&gt;L5083,N5083&gt;L5083),"FAIL","PASS"))</x:f>
        <x:v>OPEN</x:v>
      </x:c>
    </x:row>
    <x:row r="5084">
      <x:c r="B5084" s="7" t="str">
        <x:v>CAL-05078</x:v>
      </x:c>
      <x:c r="C5084" s="7" t="str">
        <x:v>CH-2539</x:v>
      </x:c>
      <x:c r="D5084" s="7" t="str">
        <x:v>REA-D-C</x:v>
      </x:c>
      <x:c r="E5084" s="7" t="str">
        <x:v>DESTRUCTIVE</x:v>
      </x:c>
      <x:c r="F5084" s="7" t="str">
        <x:v>PTC-C</x:v>
      </x:c>
      <x:c r="G5084" s="7" t="str">
        <x:v>CF-16</x:v>
      </x:c>
      <x:c r="H5084" s="7" t="str">
        <x:v>AFTER</x:v>
      </x:c>
      <x:c r="I5084" s="7" t="str">
        <x:v>ratio</x:v>
      </x:c>
      <x:c r="J5084" s="7" t="n">
        <x:v>0</x:v>
      </x:c>
      <x:c r="K5084" s="7" t="n">
        <x:v>1.2</x:v>
      </x:c>
      <x:c r="L5084" s="7" t="n">
        <x:v>0.01</x:v>
      </x:c>
      <x:c r="M5084" s="7" t="str"/>
      <x:c r="N5084" s="7" t="str"/>
      <x:c r="O5084" s="7" t="str"/>
      <x:c r="P5084" s="7" t="str">
        <x:f>IF(O5084="","OPEN",IF(OR(NOT(ISNUMBER(M5084)),NOT(ISNUMBER(N5084)),ABS(M5084)&gt;L5084,N5084&gt;L5084),"FAIL","PASS"))</x:f>
        <x:v>OPEN</x:v>
      </x:c>
    </x:row>
    <x:row r="5085">
      <x:c r="B5085" s="7" t="str">
        <x:v>CAL-05079</x:v>
      </x:c>
      <x:c r="C5085" s="7" t="str">
        <x:v>CH-2540</x:v>
      </x:c>
      <x:c r="D5085" s="7" t="str">
        <x:v>REA-D-C</x:v>
      </x:c>
      <x:c r="E5085" s="7" t="str">
        <x:v>DESTRUCTIVE</x:v>
      </x:c>
      <x:c r="F5085" s="7" t="str">
        <x:v>PTC-C</x:v>
      </x:c>
      <x:c r="G5085" s="7" t="str">
        <x:v>CF-16</x:v>
      </x:c>
      <x:c r="H5085" s="7" t="str">
        <x:v>BEFORE</x:v>
      </x:c>
      <x:c r="I5085" s="7" t="str">
        <x:v>ratio</x:v>
      </x:c>
      <x:c r="J5085" s="7" t="n">
        <x:v>0</x:v>
      </x:c>
      <x:c r="K5085" s="7" t="n">
        <x:v>1.2</x:v>
      </x:c>
      <x:c r="L5085" s="7" t="n">
        <x:v>0.01</x:v>
      </x:c>
      <x:c r="M5085" s="7" t="str"/>
      <x:c r="N5085" s="7" t="str"/>
      <x:c r="O5085" s="7" t="str"/>
      <x:c r="P5085" s="7" t="str">
        <x:f>IF(O5085="","OPEN",IF(OR(NOT(ISNUMBER(M5085)),NOT(ISNUMBER(N5085)),ABS(M5085)&gt;L5085,N5085&gt;L5085),"FAIL","PASS"))</x:f>
        <x:v>OPEN</x:v>
      </x:c>
    </x:row>
    <x:row r="5086">
      <x:c r="B5086" s="7" t="str">
        <x:v>CAL-05080</x:v>
      </x:c>
      <x:c r="C5086" s="7" t="str">
        <x:v>CH-2540</x:v>
      </x:c>
      <x:c r="D5086" s="7" t="str">
        <x:v>REA-D-C</x:v>
      </x:c>
      <x:c r="E5086" s="7" t="str">
        <x:v>DESTRUCTIVE</x:v>
      </x:c>
      <x:c r="F5086" s="7" t="str">
        <x:v>PTC-C</x:v>
      </x:c>
      <x:c r="G5086" s="7" t="str">
        <x:v>CF-16</x:v>
      </x:c>
      <x:c r="H5086" s="7" t="str">
        <x:v>AFTER</x:v>
      </x:c>
      <x:c r="I5086" s="7" t="str">
        <x:v>ratio</x:v>
      </x:c>
      <x:c r="J5086" s="7" t="n">
        <x:v>0</x:v>
      </x:c>
      <x:c r="K5086" s="7" t="n">
        <x:v>1.2</x:v>
      </x:c>
      <x:c r="L5086" s="7" t="n">
        <x:v>0.01</x:v>
      </x:c>
      <x:c r="M5086" s="7" t="str"/>
      <x:c r="N5086" s="7" t="str"/>
      <x:c r="O5086" s="7" t="str"/>
      <x:c r="P5086" s="7" t="str">
        <x:f>IF(O5086="","OPEN",IF(OR(NOT(ISNUMBER(M5086)),NOT(ISNUMBER(N5086)),ABS(M5086)&gt;L5086,N5086&gt;L5086),"FAIL","PASS"))</x:f>
        <x:v>OPEN</x:v>
      </x:c>
    </x:row>
    <x:row r="5087">
      <x:c r="B5087" s="7" t="str">
        <x:v>CAL-05081</x:v>
      </x:c>
      <x:c r="C5087" s="7" t="str">
        <x:v>CH-2541</x:v>
      </x:c>
      <x:c r="D5087" s="7" t="str">
        <x:v>REA-D-C</x:v>
      </x:c>
      <x:c r="E5087" s="7" t="str">
        <x:v>DESTRUCTIVE</x:v>
      </x:c>
      <x:c r="F5087" s="7" t="str">
        <x:v>PTC-C</x:v>
      </x:c>
      <x:c r="G5087" s="7" t="str">
        <x:v>CF-16</x:v>
      </x:c>
      <x:c r="H5087" s="7" t="str">
        <x:v>BEFORE</x:v>
      </x:c>
      <x:c r="I5087" s="7" t="str">
        <x:v>ratio</x:v>
      </x:c>
      <x:c r="J5087" s="7" t="n">
        <x:v>0</x:v>
      </x:c>
      <x:c r="K5087" s="7" t="n">
        <x:v>1.2</x:v>
      </x:c>
      <x:c r="L5087" s="7" t="n">
        <x:v>0.01</x:v>
      </x:c>
      <x:c r="M5087" s="7" t="str"/>
      <x:c r="N5087" s="7" t="str"/>
      <x:c r="O5087" s="7" t="str"/>
      <x:c r="P5087" s="7" t="str">
        <x:f>IF(O5087="","OPEN",IF(OR(NOT(ISNUMBER(M5087)),NOT(ISNUMBER(N5087)),ABS(M5087)&gt;L5087,N5087&gt;L5087),"FAIL","PASS"))</x:f>
        <x:v>OPEN</x:v>
      </x:c>
    </x:row>
    <x:row r="5088">
      <x:c r="B5088" s="7" t="str">
        <x:v>CAL-05082</x:v>
      </x:c>
      <x:c r="C5088" s="7" t="str">
        <x:v>CH-2541</x:v>
      </x:c>
      <x:c r="D5088" s="7" t="str">
        <x:v>REA-D-C</x:v>
      </x:c>
      <x:c r="E5088" s="7" t="str">
        <x:v>DESTRUCTIVE</x:v>
      </x:c>
      <x:c r="F5088" s="7" t="str">
        <x:v>PTC-C</x:v>
      </x:c>
      <x:c r="G5088" s="7" t="str">
        <x:v>CF-16</x:v>
      </x:c>
      <x:c r="H5088" s="7" t="str">
        <x:v>AFTER</x:v>
      </x:c>
      <x:c r="I5088" s="7" t="str">
        <x:v>ratio</x:v>
      </x:c>
      <x:c r="J5088" s="7" t="n">
        <x:v>0</x:v>
      </x:c>
      <x:c r="K5088" s="7" t="n">
        <x:v>1.2</x:v>
      </x:c>
      <x:c r="L5088" s="7" t="n">
        <x:v>0.01</x:v>
      </x:c>
      <x:c r="M5088" s="7" t="str"/>
      <x:c r="N5088" s="7" t="str"/>
      <x:c r="O5088" s="7" t="str"/>
      <x:c r="P5088" s="7" t="str">
        <x:f>IF(O5088="","OPEN",IF(OR(NOT(ISNUMBER(M5088)),NOT(ISNUMBER(N5088)),ABS(M5088)&gt;L5088,N5088&gt;L5088),"FAIL","PASS"))</x:f>
        <x:v>OPEN</x:v>
      </x:c>
    </x:row>
    <x:row r="5089">
      <x:c r="B5089" s="7" t="str">
        <x:v>CAL-05083</x:v>
      </x:c>
      <x:c r="C5089" s="7" t="str">
        <x:v>CH-2542</x:v>
      </x:c>
      <x:c r="D5089" s="7" t="str">
        <x:v>REA-D-C</x:v>
      </x:c>
      <x:c r="E5089" s="7" t="str">
        <x:v>DESTRUCTIVE</x:v>
      </x:c>
      <x:c r="F5089" s="7" t="str">
        <x:v>PTC-C</x:v>
      </x:c>
      <x:c r="G5089" s="7" t="str">
        <x:v>CF-16</x:v>
      </x:c>
      <x:c r="H5089" s="7" t="str">
        <x:v>BEFORE</x:v>
      </x:c>
      <x:c r="I5089" s="7" t="str">
        <x:v>ratio</x:v>
      </x:c>
      <x:c r="J5089" s="7" t="n">
        <x:v>0</x:v>
      </x:c>
      <x:c r="K5089" s="7" t="n">
        <x:v>1.2</x:v>
      </x:c>
      <x:c r="L5089" s="7" t="n">
        <x:v>0.01</x:v>
      </x:c>
      <x:c r="M5089" s="7" t="str"/>
      <x:c r="N5089" s="7" t="str"/>
      <x:c r="O5089" s="7" t="str"/>
      <x:c r="P5089" s="7" t="str">
        <x:f>IF(O5089="","OPEN",IF(OR(NOT(ISNUMBER(M5089)),NOT(ISNUMBER(N5089)),ABS(M5089)&gt;L5089,N5089&gt;L5089),"FAIL","PASS"))</x:f>
        <x:v>OPEN</x:v>
      </x:c>
    </x:row>
    <x:row r="5090">
      <x:c r="B5090" s="7" t="str">
        <x:v>CAL-05084</x:v>
      </x:c>
      <x:c r="C5090" s="7" t="str">
        <x:v>CH-2542</x:v>
      </x:c>
      <x:c r="D5090" s="7" t="str">
        <x:v>REA-D-C</x:v>
      </x:c>
      <x:c r="E5090" s="7" t="str">
        <x:v>DESTRUCTIVE</x:v>
      </x:c>
      <x:c r="F5090" s="7" t="str">
        <x:v>PTC-C</x:v>
      </x:c>
      <x:c r="G5090" s="7" t="str">
        <x:v>CF-16</x:v>
      </x:c>
      <x:c r="H5090" s="7" t="str">
        <x:v>AFTER</x:v>
      </x:c>
      <x:c r="I5090" s="7" t="str">
        <x:v>ratio</x:v>
      </x:c>
      <x:c r="J5090" s="7" t="n">
        <x:v>0</x:v>
      </x:c>
      <x:c r="K5090" s="7" t="n">
        <x:v>1.2</x:v>
      </x:c>
      <x:c r="L5090" s="7" t="n">
        <x:v>0.01</x:v>
      </x:c>
      <x:c r="M5090" s="7" t="str"/>
      <x:c r="N5090" s="7" t="str"/>
      <x:c r="O5090" s="7" t="str"/>
      <x:c r="P5090" s="7" t="str">
        <x:f>IF(O5090="","OPEN",IF(OR(NOT(ISNUMBER(M5090)),NOT(ISNUMBER(N5090)),ABS(M5090)&gt;L5090,N5090&gt;L5090),"FAIL","PASS"))</x:f>
        <x:v>OPEN</x:v>
      </x:c>
    </x:row>
    <x:row r="5091">
      <x:c r="B5091" s="7" t="str">
        <x:v>CAL-05085</x:v>
      </x:c>
      <x:c r="C5091" s="7" t="str">
        <x:v>CH-2543</x:v>
      </x:c>
      <x:c r="D5091" s="7" t="str">
        <x:v>REA-D-C</x:v>
      </x:c>
      <x:c r="E5091" s="7" t="str">
        <x:v>DESTRUCTIVE</x:v>
      </x:c>
      <x:c r="F5091" s="7" t="str">
        <x:v>PTC-C</x:v>
      </x:c>
      <x:c r="G5091" s="7" t="str">
        <x:v>CF-16</x:v>
      </x:c>
      <x:c r="H5091" s="7" t="str">
        <x:v>BEFORE</x:v>
      </x:c>
      <x:c r="I5091" s="7" t="str">
        <x:v>ratio</x:v>
      </x:c>
      <x:c r="J5091" s="7" t="n">
        <x:v>0</x:v>
      </x:c>
      <x:c r="K5091" s="7" t="n">
        <x:v>1.2</x:v>
      </x:c>
      <x:c r="L5091" s="7" t="n">
        <x:v>0.01</x:v>
      </x:c>
      <x:c r="M5091" s="7" t="str"/>
      <x:c r="N5091" s="7" t="str"/>
      <x:c r="O5091" s="7" t="str"/>
      <x:c r="P5091" s="7" t="str">
        <x:f>IF(O5091="","OPEN",IF(OR(NOT(ISNUMBER(M5091)),NOT(ISNUMBER(N5091)),ABS(M5091)&gt;L5091,N5091&gt;L5091),"FAIL","PASS"))</x:f>
        <x:v>OPEN</x:v>
      </x:c>
    </x:row>
    <x:row r="5092">
      <x:c r="B5092" s="7" t="str">
        <x:v>CAL-05086</x:v>
      </x:c>
      <x:c r="C5092" s="7" t="str">
        <x:v>CH-2543</x:v>
      </x:c>
      <x:c r="D5092" s="7" t="str">
        <x:v>REA-D-C</x:v>
      </x:c>
      <x:c r="E5092" s="7" t="str">
        <x:v>DESTRUCTIVE</x:v>
      </x:c>
      <x:c r="F5092" s="7" t="str">
        <x:v>PTC-C</x:v>
      </x:c>
      <x:c r="G5092" s="7" t="str">
        <x:v>CF-16</x:v>
      </x:c>
      <x:c r="H5092" s="7" t="str">
        <x:v>AFTER</x:v>
      </x:c>
      <x:c r="I5092" s="7" t="str">
        <x:v>ratio</x:v>
      </x:c>
      <x:c r="J5092" s="7" t="n">
        <x:v>0</x:v>
      </x:c>
      <x:c r="K5092" s="7" t="n">
        <x:v>1.2</x:v>
      </x:c>
      <x:c r="L5092" s="7" t="n">
        <x:v>0.01</x:v>
      </x:c>
      <x:c r="M5092" s="7" t="str"/>
      <x:c r="N5092" s="7" t="str"/>
      <x:c r="O5092" s="7" t="str"/>
      <x:c r="P5092" s="7" t="str">
        <x:f>IF(O5092="","OPEN",IF(OR(NOT(ISNUMBER(M5092)),NOT(ISNUMBER(N5092)),ABS(M5092)&gt;L5092,N5092&gt;L5092),"FAIL","PASS"))</x:f>
        <x:v>OPEN</x:v>
      </x:c>
    </x:row>
    <x:row r="5093">
      <x:c r="B5093" s="7" t="str">
        <x:v>CAL-05087</x:v>
      </x:c>
      <x:c r="C5093" s="7" t="str">
        <x:v>CH-2544</x:v>
      </x:c>
      <x:c r="D5093" s="7" t="str">
        <x:v>REA-D-C</x:v>
      </x:c>
      <x:c r="E5093" s="7" t="str">
        <x:v>DESTRUCTIVE</x:v>
      </x:c>
      <x:c r="F5093" s="7" t="str">
        <x:v>PTC-C</x:v>
      </x:c>
      <x:c r="G5093" s="7" t="str">
        <x:v>CF-16</x:v>
      </x:c>
      <x:c r="H5093" s="7" t="str">
        <x:v>BEFORE</x:v>
      </x:c>
      <x:c r="I5093" s="7" t="str">
        <x:v>ratio</x:v>
      </x:c>
      <x:c r="J5093" s="7" t="n">
        <x:v>0</x:v>
      </x:c>
      <x:c r="K5093" s="7" t="n">
        <x:v>1.2</x:v>
      </x:c>
      <x:c r="L5093" s="7" t="n">
        <x:v>0.01</x:v>
      </x:c>
      <x:c r="M5093" s="7" t="str"/>
      <x:c r="N5093" s="7" t="str"/>
      <x:c r="O5093" s="7" t="str"/>
      <x:c r="P5093" s="7" t="str">
        <x:f>IF(O5093="","OPEN",IF(OR(NOT(ISNUMBER(M5093)),NOT(ISNUMBER(N5093)),ABS(M5093)&gt;L5093,N5093&gt;L5093),"FAIL","PASS"))</x:f>
        <x:v>OPEN</x:v>
      </x:c>
    </x:row>
    <x:row r="5094">
      <x:c r="B5094" s="7" t="str">
        <x:v>CAL-05088</x:v>
      </x:c>
      <x:c r="C5094" s="7" t="str">
        <x:v>CH-2544</x:v>
      </x:c>
      <x:c r="D5094" s="7" t="str">
        <x:v>REA-D-C</x:v>
      </x:c>
      <x:c r="E5094" s="7" t="str">
        <x:v>DESTRUCTIVE</x:v>
      </x:c>
      <x:c r="F5094" s="7" t="str">
        <x:v>PTC-C</x:v>
      </x:c>
      <x:c r="G5094" s="7" t="str">
        <x:v>CF-16</x:v>
      </x:c>
      <x:c r="H5094" s="7" t="str">
        <x:v>AFTER</x:v>
      </x:c>
      <x:c r="I5094" s="7" t="str">
        <x:v>ratio</x:v>
      </x:c>
      <x:c r="J5094" s="7" t="n">
        <x:v>0</x:v>
      </x:c>
      <x:c r="K5094" s="7" t="n">
        <x:v>1.2</x:v>
      </x:c>
      <x:c r="L5094" s="7" t="n">
        <x:v>0.01</x:v>
      </x:c>
      <x:c r="M5094" s="7" t="str"/>
      <x:c r="N5094" s="7" t="str"/>
      <x:c r="O5094" s="7" t="str"/>
      <x:c r="P5094" s="7" t="str">
        <x:f>IF(O5094="","OPEN",IF(OR(NOT(ISNUMBER(M5094)),NOT(ISNUMBER(N5094)),ABS(M5094)&gt;L5094,N5094&gt;L5094),"FAIL","PASS"))</x:f>
        <x:v>OPEN</x:v>
      </x:c>
    </x:row>
    <x:row r="5095">
      <x:c r="B5095" s="7" t="str">
        <x:v>CAL-05089</x:v>
      </x:c>
      <x:c r="C5095" s="7" t="str">
        <x:v>CH-2545</x:v>
      </x:c>
      <x:c r="D5095" s="7" t="str">
        <x:v>REA-D-C</x:v>
      </x:c>
      <x:c r="E5095" s="7" t="str">
        <x:v>DESTRUCTIVE</x:v>
      </x:c>
      <x:c r="F5095" s="7" t="str">
        <x:v>PTC-C</x:v>
      </x:c>
      <x:c r="G5095" s="7" t="str">
        <x:v>CF-17</x:v>
      </x:c>
      <x:c r="H5095" s="7" t="str">
        <x:v>BEFORE</x:v>
      </x:c>
      <x:c r="I5095" s="7" t="str">
        <x:v>L/min</x:v>
      </x:c>
      <x:c r="J5095" s="7" t="n">
        <x:v>0</x:v>
      </x:c>
      <x:c r="K5095" s="7" t="n">
        <x:v>2</x:v>
      </x:c>
      <x:c r="L5095" s="7" t="n">
        <x:v>0.01</x:v>
      </x:c>
      <x:c r="M5095" s="7" t="str"/>
      <x:c r="N5095" s="7" t="str"/>
      <x:c r="O5095" s="7" t="str"/>
      <x:c r="P5095" s="7" t="str">
        <x:f>IF(O5095="","OPEN",IF(OR(NOT(ISNUMBER(M5095)),NOT(ISNUMBER(N5095)),ABS(M5095)&gt;L5095,N5095&gt;L5095),"FAIL","PASS"))</x:f>
        <x:v>OPEN</x:v>
      </x:c>
    </x:row>
    <x:row r="5096">
      <x:c r="B5096" s="7" t="str">
        <x:v>CAL-05090</x:v>
      </x:c>
      <x:c r="C5096" s="7" t="str">
        <x:v>CH-2545</x:v>
      </x:c>
      <x:c r="D5096" s="7" t="str">
        <x:v>REA-D-C</x:v>
      </x:c>
      <x:c r="E5096" s="7" t="str">
        <x:v>DESTRUCTIVE</x:v>
      </x:c>
      <x:c r="F5096" s="7" t="str">
        <x:v>PTC-C</x:v>
      </x:c>
      <x:c r="G5096" s="7" t="str">
        <x:v>CF-17</x:v>
      </x:c>
      <x:c r="H5096" s="7" t="str">
        <x:v>AFTER</x:v>
      </x:c>
      <x:c r="I5096" s="7" t="str">
        <x:v>L/min</x:v>
      </x:c>
      <x:c r="J5096" s="7" t="n">
        <x:v>0</x:v>
      </x:c>
      <x:c r="K5096" s="7" t="n">
        <x:v>2</x:v>
      </x:c>
      <x:c r="L5096" s="7" t="n">
        <x:v>0.01</x:v>
      </x:c>
      <x:c r="M5096" s="7" t="str"/>
      <x:c r="N5096" s="7" t="str"/>
      <x:c r="O5096" s="7" t="str"/>
      <x:c r="P5096" s="7" t="str">
        <x:f>IF(O5096="","OPEN",IF(OR(NOT(ISNUMBER(M5096)),NOT(ISNUMBER(N5096)),ABS(M5096)&gt;L5096,N5096&gt;L5096),"FAIL","PASS"))</x:f>
        <x:v>OPEN</x:v>
      </x:c>
    </x:row>
    <x:row r="5097">
      <x:c r="B5097" s="7" t="str">
        <x:v>CAL-05091</x:v>
      </x:c>
      <x:c r="C5097" s="7" t="str">
        <x:v>CH-2546</x:v>
      </x:c>
      <x:c r="D5097" s="7" t="str">
        <x:v>REA-D-C</x:v>
      </x:c>
      <x:c r="E5097" s="7" t="str">
        <x:v>DESTRUCTIVE</x:v>
      </x:c>
      <x:c r="F5097" s="7" t="str">
        <x:v>PTC-C</x:v>
      </x:c>
      <x:c r="G5097" s="7" t="str">
        <x:v>CF-17</x:v>
      </x:c>
      <x:c r="H5097" s="7" t="str">
        <x:v>BEFORE</x:v>
      </x:c>
      <x:c r="I5097" s="7" t="str">
        <x:v>L/min</x:v>
      </x:c>
      <x:c r="J5097" s="7" t="n">
        <x:v>0</x:v>
      </x:c>
      <x:c r="K5097" s="7" t="n">
        <x:v>2</x:v>
      </x:c>
      <x:c r="L5097" s="7" t="n">
        <x:v>0.01</x:v>
      </x:c>
      <x:c r="M5097" s="7" t="str"/>
      <x:c r="N5097" s="7" t="str"/>
      <x:c r="O5097" s="7" t="str"/>
      <x:c r="P5097" s="7" t="str">
        <x:f>IF(O5097="","OPEN",IF(OR(NOT(ISNUMBER(M5097)),NOT(ISNUMBER(N5097)),ABS(M5097)&gt;L5097,N5097&gt;L5097),"FAIL","PASS"))</x:f>
        <x:v>OPEN</x:v>
      </x:c>
    </x:row>
    <x:row r="5098">
      <x:c r="B5098" s="7" t="str">
        <x:v>CAL-05092</x:v>
      </x:c>
      <x:c r="C5098" s="7" t="str">
        <x:v>CH-2546</x:v>
      </x:c>
      <x:c r="D5098" s="7" t="str">
        <x:v>REA-D-C</x:v>
      </x:c>
      <x:c r="E5098" s="7" t="str">
        <x:v>DESTRUCTIVE</x:v>
      </x:c>
      <x:c r="F5098" s="7" t="str">
        <x:v>PTC-C</x:v>
      </x:c>
      <x:c r="G5098" s="7" t="str">
        <x:v>CF-17</x:v>
      </x:c>
      <x:c r="H5098" s="7" t="str">
        <x:v>AFTER</x:v>
      </x:c>
      <x:c r="I5098" s="7" t="str">
        <x:v>L/min</x:v>
      </x:c>
      <x:c r="J5098" s="7" t="n">
        <x:v>0</x:v>
      </x:c>
      <x:c r="K5098" s="7" t="n">
        <x:v>2</x:v>
      </x:c>
      <x:c r="L5098" s="7" t="n">
        <x:v>0.01</x:v>
      </x:c>
      <x:c r="M5098" s="7" t="str"/>
      <x:c r="N5098" s="7" t="str"/>
      <x:c r="O5098" s="7" t="str"/>
      <x:c r="P5098" s="7" t="str">
        <x:f>IF(O5098="","OPEN",IF(OR(NOT(ISNUMBER(M5098)),NOT(ISNUMBER(N5098)),ABS(M5098)&gt;L5098,N5098&gt;L5098),"FAIL","PASS"))</x:f>
        <x:v>OPEN</x:v>
      </x:c>
    </x:row>
    <x:row r="5099">
      <x:c r="B5099" s="7" t="str">
        <x:v>CAL-05093</x:v>
      </x:c>
      <x:c r="C5099" s="7" t="str">
        <x:v>CH-2547</x:v>
      </x:c>
      <x:c r="D5099" s="7" t="str">
        <x:v>REA-D-C</x:v>
      </x:c>
      <x:c r="E5099" s="7" t="str">
        <x:v>DESTRUCTIVE</x:v>
      </x:c>
      <x:c r="F5099" s="7" t="str">
        <x:v>PTC-C</x:v>
      </x:c>
      <x:c r="G5099" s="7" t="str">
        <x:v>CF-17</x:v>
      </x:c>
      <x:c r="H5099" s="7" t="str">
        <x:v>BEFORE</x:v>
      </x:c>
      <x:c r="I5099" s="7" t="str">
        <x:v>L/min</x:v>
      </x:c>
      <x:c r="J5099" s="7" t="n">
        <x:v>0</x:v>
      </x:c>
      <x:c r="K5099" s="7" t="n">
        <x:v>2</x:v>
      </x:c>
      <x:c r="L5099" s="7" t="n">
        <x:v>0.01</x:v>
      </x:c>
      <x:c r="M5099" s="7" t="str"/>
      <x:c r="N5099" s="7" t="str"/>
      <x:c r="O5099" s="7" t="str"/>
      <x:c r="P5099" s="7" t="str">
        <x:f>IF(O5099="","OPEN",IF(OR(NOT(ISNUMBER(M5099)),NOT(ISNUMBER(N5099)),ABS(M5099)&gt;L5099,N5099&gt;L5099),"FAIL","PASS"))</x:f>
        <x:v>OPEN</x:v>
      </x:c>
    </x:row>
    <x:row r="5100">
      <x:c r="B5100" s="7" t="str">
        <x:v>CAL-05094</x:v>
      </x:c>
      <x:c r="C5100" s="7" t="str">
        <x:v>CH-2547</x:v>
      </x:c>
      <x:c r="D5100" s="7" t="str">
        <x:v>REA-D-C</x:v>
      </x:c>
      <x:c r="E5100" s="7" t="str">
        <x:v>DESTRUCTIVE</x:v>
      </x:c>
      <x:c r="F5100" s="7" t="str">
        <x:v>PTC-C</x:v>
      </x:c>
      <x:c r="G5100" s="7" t="str">
        <x:v>CF-17</x:v>
      </x:c>
      <x:c r="H5100" s="7" t="str">
        <x:v>AFTER</x:v>
      </x:c>
      <x:c r="I5100" s="7" t="str">
        <x:v>L/min</x:v>
      </x:c>
      <x:c r="J5100" s="7" t="n">
        <x:v>0</x:v>
      </x:c>
      <x:c r="K5100" s="7" t="n">
        <x:v>2</x:v>
      </x:c>
      <x:c r="L5100" s="7" t="n">
        <x:v>0.01</x:v>
      </x:c>
      <x:c r="M5100" s="7" t="str"/>
      <x:c r="N5100" s="7" t="str"/>
      <x:c r="O5100" s="7" t="str"/>
      <x:c r="P5100" s="7" t="str">
        <x:f>IF(O5100="","OPEN",IF(OR(NOT(ISNUMBER(M5100)),NOT(ISNUMBER(N5100)),ABS(M5100)&gt;L5100,N5100&gt;L5100),"FAIL","PASS"))</x:f>
        <x:v>OPEN</x:v>
      </x:c>
    </x:row>
    <x:row r="5101">
      <x:c r="B5101" s="7" t="str">
        <x:v>CAL-05095</x:v>
      </x:c>
      <x:c r="C5101" s="7" t="str">
        <x:v>CH-2548</x:v>
      </x:c>
      <x:c r="D5101" s="7" t="str">
        <x:v>REA-D-C</x:v>
      </x:c>
      <x:c r="E5101" s="7" t="str">
        <x:v>DESTRUCTIVE</x:v>
      </x:c>
      <x:c r="F5101" s="7" t="str">
        <x:v>PTC-C</x:v>
      </x:c>
      <x:c r="G5101" s="7" t="str">
        <x:v>CF-17</x:v>
      </x:c>
      <x:c r="H5101" s="7" t="str">
        <x:v>BEFORE</x:v>
      </x:c>
      <x:c r="I5101" s="7" t="str">
        <x:v>L/min</x:v>
      </x:c>
      <x:c r="J5101" s="7" t="n">
        <x:v>0</x:v>
      </x:c>
      <x:c r="K5101" s="7" t="n">
        <x:v>2</x:v>
      </x:c>
      <x:c r="L5101" s="7" t="n">
        <x:v>0.01</x:v>
      </x:c>
      <x:c r="M5101" s="7" t="str"/>
      <x:c r="N5101" s="7" t="str"/>
      <x:c r="O5101" s="7" t="str"/>
      <x:c r="P5101" s="7" t="str">
        <x:f>IF(O5101="","OPEN",IF(OR(NOT(ISNUMBER(M5101)),NOT(ISNUMBER(N5101)),ABS(M5101)&gt;L5101,N5101&gt;L5101),"FAIL","PASS"))</x:f>
        <x:v>OPEN</x:v>
      </x:c>
    </x:row>
    <x:row r="5102">
      <x:c r="B5102" s="7" t="str">
        <x:v>CAL-05096</x:v>
      </x:c>
      <x:c r="C5102" s="7" t="str">
        <x:v>CH-2548</x:v>
      </x:c>
      <x:c r="D5102" s="7" t="str">
        <x:v>REA-D-C</x:v>
      </x:c>
      <x:c r="E5102" s="7" t="str">
        <x:v>DESTRUCTIVE</x:v>
      </x:c>
      <x:c r="F5102" s="7" t="str">
        <x:v>PTC-C</x:v>
      </x:c>
      <x:c r="G5102" s="7" t="str">
        <x:v>CF-17</x:v>
      </x:c>
      <x:c r="H5102" s="7" t="str">
        <x:v>AFTER</x:v>
      </x:c>
      <x:c r="I5102" s="7" t="str">
        <x:v>L/min</x:v>
      </x:c>
      <x:c r="J5102" s="7" t="n">
        <x:v>0</x:v>
      </x:c>
      <x:c r="K5102" s="7" t="n">
        <x:v>2</x:v>
      </x:c>
      <x:c r="L5102" s="7" t="n">
        <x:v>0.01</x:v>
      </x:c>
      <x:c r="M5102" s="7" t="str"/>
      <x:c r="N5102" s="7" t="str"/>
      <x:c r="O5102" s="7" t="str"/>
      <x:c r="P5102" s="7" t="str">
        <x:f>IF(O5102="","OPEN",IF(OR(NOT(ISNUMBER(M5102)),NOT(ISNUMBER(N5102)),ABS(M5102)&gt;L5102,N5102&gt;L5102),"FAIL","PASS"))</x:f>
        <x:v>OPEN</x:v>
      </x:c>
    </x:row>
    <x:row r="5103">
      <x:c r="B5103" s="7" t="str">
        <x:v>CAL-05097</x:v>
      </x:c>
      <x:c r="C5103" s="7" t="str">
        <x:v>CH-2549</x:v>
      </x:c>
      <x:c r="D5103" s="7" t="str">
        <x:v>REA-D-C</x:v>
      </x:c>
      <x:c r="E5103" s="7" t="str">
        <x:v>DESTRUCTIVE</x:v>
      </x:c>
      <x:c r="F5103" s="7" t="str">
        <x:v>PTC-C</x:v>
      </x:c>
      <x:c r="G5103" s="7" t="str">
        <x:v>CF-17</x:v>
      </x:c>
      <x:c r="H5103" s="7" t="str">
        <x:v>BEFORE</x:v>
      </x:c>
      <x:c r="I5103" s="7" t="str">
        <x:v>L/min</x:v>
      </x:c>
      <x:c r="J5103" s="7" t="n">
        <x:v>0</x:v>
      </x:c>
      <x:c r="K5103" s="7" t="n">
        <x:v>2</x:v>
      </x:c>
      <x:c r="L5103" s="7" t="n">
        <x:v>0.01</x:v>
      </x:c>
      <x:c r="M5103" s="7" t="str"/>
      <x:c r="N5103" s="7" t="str"/>
      <x:c r="O5103" s="7" t="str"/>
      <x:c r="P5103" s="7" t="str">
        <x:f>IF(O5103="","OPEN",IF(OR(NOT(ISNUMBER(M5103)),NOT(ISNUMBER(N5103)),ABS(M5103)&gt;L5103,N5103&gt;L5103),"FAIL","PASS"))</x:f>
        <x:v>OPEN</x:v>
      </x:c>
    </x:row>
    <x:row r="5104">
      <x:c r="B5104" s="7" t="str">
        <x:v>CAL-05098</x:v>
      </x:c>
      <x:c r="C5104" s="7" t="str">
        <x:v>CH-2549</x:v>
      </x:c>
      <x:c r="D5104" s="7" t="str">
        <x:v>REA-D-C</x:v>
      </x:c>
      <x:c r="E5104" s="7" t="str">
        <x:v>DESTRUCTIVE</x:v>
      </x:c>
      <x:c r="F5104" s="7" t="str">
        <x:v>PTC-C</x:v>
      </x:c>
      <x:c r="G5104" s="7" t="str">
        <x:v>CF-17</x:v>
      </x:c>
      <x:c r="H5104" s="7" t="str">
        <x:v>AFTER</x:v>
      </x:c>
      <x:c r="I5104" s="7" t="str">
        <x:v>L/min</x:v>
      </x:c>
      <x:c r="J5104" s="7" t="n">
        <x:v>0</x:v>
      </x:c>
      <x:c r="K5104" s="7" t="n">
        <x:v>2</x:v>
      </x:c>
      <x:c r="L5104" s="7" t="n">
        <x:v>0.01</x:v>
      </x:c>
      <x:c r="M5104" s="7" t="str"/>
      <x:c r="N5104" s="7" t="str"/>
      <x:c r="O5104" s="7" t="str"/>
      <x:c r="P5104" s="7" t="str">
        <x:f>IF(O5104="","OPEN",IF(OR(NOT(ISNUMBER(M5104)),NOT(ISNUMBER(N5104)),ABS(M5104)&gt;L5104,N5104&gt;L5104),"FAIL","PASS"))</x:f>
        <x:v>OPEN</x:v>
      </x:c>
    </x:row>
    <x:row r="5105">
      <x:c r="B5105" s="7" t="str">
        <x:v>CAL-05099</x:v>
      </x:c>
      <x:c r="C5105" s="7" t="str">
        <x:v>CH-2550</x:v>
      </x:c>
      <x:c r="D5105" s="7" t="str">
        <x:v>REA-D-C</x:v>
      </x:c>
      <x:c r="E5105" s="7" t="str">
        <x:v>DESTRUCTIVE</x:v>
      </x:c>
      <x:c r="F5105" s="7" t="str">
        <x:v>PTC-C</x:v>
      </x:c>
      <x:c r="G5105" s="7" t="str">
        <x:v>CF-17</x:v>
      </x:c>
      <x:c r="H5105" s="7" t="str">
        <x:v>BEFORE</x:v>
      </x:c>
      <x:c r="I5105" s="7" t="str">
        <x:v>L/min</x:v>
      </x:c>
      <x:c r="J5105" s="7" t="n">
        <x:v>0</x:v>
      </x:c>
      <x:c r="K5105" s="7" t="n">
        <x:v>2</x:v>
      </x:c>
      <x:c r="L5105" s="7" t="n">
        <x:v>0.01</x:v>
      </x:c>
      <x:c r="M5105" s="7" t="str"/>
      <x:c r="N5105" s="7" t="str"/>
      <x:c r="O5105" s="7" t="str"/>
      <x:c r="P5105" s="7" t="str">
        <x:f>IF(O5105="","OPEN",IF(OR(NOT(ISNUMBER(M5105)),NOT(ISNUMBER(N5105)),ABS(M5105)&gt;L5105,N5105&gt;L5105),"FAIL","PASS"))</x:f>
        <x:v>OPEN</x:v>
      </x:c>
    </x:row>
    <x:row r="5106">
      <x:c r="B5106" s="7" t="str">
        <x:v>CAL-05100</x:v>
      </x:c>
      <x:c r="C5106" s="7" t="str">
        <x:v>CH-2550</x:v>
      </x:c>
      <x:c r="D5106" s="7" t="str">
        <x:v>REA-D-C</x:v>
      </x:c>
      <x:c r="E5106" s="7" t="str">
        <x:v>DESTRUCTIVE</x:v>
      </x:c>
      <x:c r="F5106" s="7" t="str">
        <x:v>PTC-C</x:v>
      </x:c>
      <x:c r="G5106" s="7" t="str">
        <x:v>CF-17</x:v>
      </x:c>
      <x:c r="H5106" s="7" t="str">
        <x:v>AFTER</x:v>
      </x:c>
      <x:c r="I5106" s="7" t="str">
        <x:v>L/min</x:v>
      </x:c>
      <x:c r="J5106" s="7" t="n">
        <x:v>0</x:v>
      </x:c>
      <x:c r="K5106" s="7" t="n">
        <x:v>2</x:v>
      </x:c>
      <x:c r="L5106" s="7" t="n">
        <x:v>0.01</x:v>
      </x:c>
      <x:c r="M5106" s="7" t="str"/>
      <x:c r="N5106" s="7" t="str"/>
      <x:c r="O5106" s="7" t="str"/>
      <x:c r="P5106" s="7" t="str">
        <x:f>IF(O5106="","OPEN",IF(OR(NOT(ISNUMBER(M5106)),NOT(ISNUMBER(N5106)),ABS(M5106)&gt;L5106,N5106&gt;L5106),"FAIL","PASS"))</x:f>
        <x:v>OPEN</x:v>
      </x:c>
    </x:row>
    <x:row r="5107">
      <x:c r="B5107" s="7" t="str">
        <x:v>CAL-05101</x:v>
      </x:c>
      <x:c r="C5107" s="7" t="str">
        <x:v>CH-2551</x:v>
      </x:c>
      <x:c r="D5107" s="7" t="str">
        <x:v>REA-D-C</x:v>
      </x:c>
      <x:c r="E5107" s="7" t="str">
        <x:v>DESTRUCTIVE</x:v>
      </x:c>
      <x:c r="F5107" s="7" t="str">
        <x:v>PTC-C</x:v>
      </x:c>
      <x:c r="G5107" s="7" t="str">
        <x:v>CF-18</x:v>
      </x:c>
      <x:c r="H5107" s="7" t="str">
        <x:v>BEFORE</x:v>
      </x:c>
      <x:c r="I5107" s="7" t="str">
        <x:v>m2</x:v>
      </x:c>
      <x:c r="J5107" s="7" t="n">
        <x:v>0</x:v>
      </x:c>
      <x:c r="K5107" s="7" t="n">
        <x:v>2.5</x:v>
      </x:c>
      <x:c r="L5107" s="7" t="n">
        <x:v>0.01</x:v>
      </x:c>
      <x:c r="M5107" s="7" t="str"/>
      <x:c r="N5107" s="7" t="str"/>
      <x:c r="O5107" s="7" t="str"/>
      <x:c r="P5107" s="7" t="str">
        <x:f>IF(O5107="","OPEN",IF(OR(NOT(ISNUMBER(M5107)),NOT(ISNUMBER(N5107)),ABS(M5107)&gt;L5107,N5107&gt;L5107),"FAIL","PASS"))</x:f>
        <x:v>OPEN</x:v>
      </x:c>
    </x:row>
    <x:row r="5108">
      <x:c r="B5108" s="7" t="str">
        <x:v>CAL-05102</x:v>
      </x:c>
      <x:c r="C5108" s="7" t="str">
        <x:v>CH-2551</x:v>
      </x:c>
      <x:c r="D5108" s="7" t="str">
        <x:v>REA-D-C</x:v>
      </x:c>
      <x:c r="E5108" s="7" t="str">
        <x:v>DESTRUCTIVE</x:v>
      </x:c>
      <x:c r="F5108" s="7" t="str">
        <x:v>PTC-C</x:v>
      </x:c>
      <x:c r="G5108" s="7" t="str">
        <x:v>CF-18</x:v>
      </x:c>
      <x:c r="H5108" s="7" t="str">
        <x:v>AFTER</x:v>
      </x:c>
      <x:c r="I5108" s="7" t="str">
        <x:v>m2</x:v>
      </x:c>
      <x:c r="J5108" s="7" t="n">
        <x:v>0</x:v>
      </x:c>
      <x:c r="K5108" s="7" t="n">
        <x:v>2.5</x:v>
      </x:c>
      <x:c r="L5108" s="7" t="n">
        <x:v>0.01</x:v>
      </x:c>
      <x:c r="M5108" s="7" t="str"/>
      <x:c r="N5108" s="7" t="str"/>
      <x:c r="O5108" s="7" t="str"/>
      <x:c r="P5108" s="7" t="str">
        <x:f>IF(O5108="","OPEN",IF(OR(NOT(ISNUMBER(M5108)),NOT(ISNUMBER(N5108)),ABS(M5108)&gt;L5108,N5108&gt;L5108),"FAIL","PASS"))</x:f>
        <x:v>OPEN</x:v>
      </x:c>
    </x:row>
    <x:row r="5109">
      <x:c r="B5109" s="7" t="str">
        <x:v>CAL-05103</x:v>
      </x:c>
      <x:c r="C5109" s="7" t="str">
        <x:v>CH-2552</x:v>
      </x:c>
      <x:c r="D5109" s="7" t="str">
        <x:v>REA-D-C</x:v>
      </x:c>
      <x:c r="E5109" s="7" t="str">
        <x:v>DESTRUCTIVE</x:v>
      </x:c>
      <x:c r="F5109" s="7" t="str">
        <x:v>PTC-C</x:v>
      </x:c>
      <x:c r="G5109" s="7" t="str">
        <x:v>CF-18</x:v>
      </x:c>
      <x:c r="H5109" s="7" t="str">
        <x:v>BEFORE</x:v>
      </x:c>
      <x:c r="I5109" s="7" t="str">
        <x:v>m2</x:v>
      </x:c>
      <x:c r="J5109" s="7" t="n">
        <x:v>0</x:v>
      </x:c>
      <x:c r="K5109" s="7" t="n">
        <x:v>2.5</x:v>
      </x:c>
      <x:c r="L5109" s="7" t="n">
        <x:v>0.01</x:v>
      </x:c>
      <x:c r="M5109" s="7" t="str"/>
      <x:c r="N5109" s="7" t="str"/>
      <x:c r="O5109" s="7" t="str"/>
      <x:c r="P5109" s="7" t="str">
        <x:f>IF(O5109="","OPEN",IF(OR(NOT(ISNUMBER(M5109)),NOT(ISNUMBER(N5109)),ABS(M5109)&gt;L5109,N5109&gt;L5109),"FAIL","PASS"))</x:f>
        <x:v>OPEN</x:v>
      </x:c>
    </x:row>
    <x:row r="5110">
      <x:c r="B5110" s="7" t="str">
        <x:v>CAL-05104</x:v>
      </x:c>
      <x:c r="C5110" s="7" t="str">
        <x:v>CH-2552</x:v>
      </x:c>
      <x:c r="D5110" s="7" t="str">
        <x:v>REA-D-C</x:v>
      </x:c>
      <x:c r="E5110" s="7" t="str">
        <x:v>DESTRUCTIVE</x:v>
      </x:c>
      <x:c r="F5110" s="7" t="str">
        <x:v>PTC-C</x:v>
      </x:c>
      <x:c r="G5110" s="7" t="str">
        <x:v>CF-18</x:v>
      </x:c>
      <x:c r="H5110" s="7" t="str">
        <x:v>AFTER</x:v>
      </x:c>
      <x:c r="I5110" s="7" t="str">
        <x:v>m2</x:v>
      </x:c>
      <x:c r="J5110" s="7" t="n">
        <x:v>0</x:v>
      </x:c>
      <x:c r="K5110" s="7" t="n">
        <x:v>2.5</x:v>
      </x:c>
      <x:c r="L5110" s="7" t="n">
        <x:v>0.01</x:v>
      </x:c>
      <x:c r="M5110" s="7" t="str"/>
      <x:c r="N5110" s="7" t="str"/>
      <x:c r="O5110" s="7" t="str"/>
      <x:c r="P5110" s="7" t="str">
        <x:f>IF(O5110="","OPEN",IF(OR(NOT(ISNUMBER(M5110)),NOT(ISNUMBER(N5110)),ABS(M5110)&gt;L5110,N5110&gt;L5110),"FAIL","PASS"))</x:f>
        <x:v>OPEN</x:v>
      </x:c>
    </x:row>
    <x:row r="5111">
      <x:c r="B5111" s="7" t="str">
        <x:v>CAL-05105</x:v>
      </x:c>
      <x:c r="C5111" s="7" t="str">
        <x:v>CH-2553</x:v>
      </x:c>
      <x:c r="D5111" s="7" t="str">
        <x:v>REA-D-C</x:v>
      </x:c>
      <x:c r="E5111" s="7" t="str">
        <x:v>DESTRUCTIVE</x:v>
      </x:c>
      <x:c r="F5111" s="7" t="str">
        <x:v>PTC-C</x:v>
      </x:c>
      <x:c r="G5111" s="7" t="str">
        <x:v>CF-18</x:v>
      </x:c>
      <x:c r="H5111" s="7" t="str">
        <x:v>BEFORE</x:v>
      </x:c>
      <x:c r="I5111" s="7" t="str">
        <x:v>m2</x:v>
      </x:c>
      <x:c r="J5111" s="7" t="n">
        <x:v>0</x:v>
      </x:c>
      <x:c r="K5111" s="7" t="n">
        <x:v>2.5</x:v>
      </x:c>
      <x:c r="L5111" s="7" t="n">
        <x:v>0.01</x:v>
      </x:c>
      <x:c r="M5111" s="7" t="str"/>
      <x:c r="N5111" s="7" t="str"/>
      <x:c r="O5111" s="7" t="str"/>
      <x:c r="P5111" s="7" t="str">
        <x:f>IF(O5111="","OPEN",IF(OR(NOT(ISNUMBER(M5111)),NOT(ISNUMBER(N5111)),ABS(M5111)&gt;L5111,N5111&gt;L5111),"FAIL","PASS"))</x:f>
        <x:v>OPEN</x:v>
      </x:c>
    </x:row>
    <x:row r="5112">
      <x:c r="B5112" s="7" t="str">
        <x:v>CAL-05106</x:v>
      </x:c>
      <x:c r="C5112" s="7" t="str">
        <x:v>CH-2553</x:v>
      </x:c>
      <x:c r="D5112" s="7" t="str">
        <x:v>REA-D-C</x:v>
      </x:c>
      <x:c r="E5112" s="7" t="str">
        <x:v>DESTRUCTIVE</x:v>
      </x:c>
      <x:c r="F5112" s="7" t="str">
        <x:v>PTC-C</x:v>
      </x:c>
      <x:c r="G5112" s="7" t="str">
        <x:v>CF-18</x:v>
      </x:c>
      <x:c r="H5112" s="7" t="str">
        <x:v>AFTER</x:v>
      </x:c>
      <x:c r="I5112" s="7" t="str">
        <x:v>m2</x:v>
      </x:c>
      <x:c r="J5112" s="7" t="n">
        <x:v>0</x:v>
      </x:c>
      <x:c r="K5112" s="7" t="n">
        <x:v>2.5</x:v>
      </x:c>
      <x:c r="L5112" s="7" t="n">
        <x:v>0.01</x:v>
      </x:c>
      <x:c r="M5112" s="7" t="str"/>
      <x:c r="N5112" s="7" t="str"/>
      <x:c r="O5112" s="7" t="str"/>
      <x:c r="P5112" s="7" t="str">
        <x:f>IF(O5112="","OPEN",IF(OR(NOT(ISNUMBER(M5112)),NOT(ISNUMBER(N5112)),ABS(M5112)&gt;L5112,N5112&gt;L5112),"FAIL","PASS"))</x:f>
        <x:v>OPEN</x:v>
      </x:c>
    </x:row>
    <x:row r="5113">
      <x:c r="B5113" s="7" t="str">
        <x:v>CAL-05107</x:v>
      </x:c>
      <x:c r="C5113" s="7" t="str">
        <x:v>CH-2554</x:v>
      </x:c>
      <x:c r="D5113" s="7" t="str">
        <x:v>REA-D-C</x:v>
      </x:c>
      <x:c r="E5113" s="7" t="str">
        <x:v>DESTRUCTIVE</x:v>
      </x:c>
      <x:c r="F5113" s="7" t="str">
        <x:v>PTC-C</x:v>
      </x:c>
      <x:c r="G5113" s="7" t="str">
        <x:v>CF-18</x:v>
      </x:c>
      <x:c r="H5113" s="7" t="str">
        <x:v>BEFORE</x:v>
      </x:c>
      <x:c r="I5113" s="7" t="str">
        <x:v>m2</x:v>
      </x:c>
      <x:c r="J5113" s="7" t="n">
        <x:v>0</x:v>
      </x:c>
      <x:c r="K5113" s="7" t="n">
        <x:v>2.5</x:v>
      </x:c>
      <x:c r="L5113" s="7" t="n">
        <x:v>0.01</x:v>
      </x:c>
      <x:c r="M5113" s="7" t="str"/>
      <x:c r="N5113" s="7" t="str"/>
      <x:c r="O5113" s="7" t="str"/>
      <x:c r="P5113" s="7" t="str">
        <x:f>IF(O5113="","OPEN",IF(OR(NOT(ISNUMBER(M5113)),NOT(ISNUMBER(N5113)),ABS(M5113)&gt;L5113,N5113&gt;L5113),"FAIL","PASS"))</x:f>
        <x:v>OPEN</x:v>
      </x:c>
    </x:row>
    <x:row r="5114">
      <x:c r="B5114" s="7" t="str">
        <x:v>CAL-05108</x:v>
      </x:c>
      <x:c r="C5114" s="7" t="str">
        <x:v>CH-2554</x:v>
      </x:c>
      <x:c r="D5114" s="7" t="str">
        <x:v>REA-D-C</x:v>
      </x:c>
      <x:c r="E5114" s="7" t="str">
        <x:v>DESTRUCTIVE</x:v>
      </x:c>
      <x:c r="F5114" s="7" t="str">
        <x:v>PTC-C</x:v>
      </x:c>
      <x:c r="G5114" s="7" t="str">
        <x:v>CF-18</x:v>
      </x:c>
      <x:c r="H5114" s="7" t="str">
        <x:v>AFTER</x:v>
      </x:c>
      <x:c r="I5114" s="7" t="str">
        <x:v>m2</x:v>
      </x:c>
      <x:c r="J5114" s="7" t="n">
        <x:v>0</x:v>
      </x:c>
      <x:c r="K5114" s="7" t="n">
        <x:v>2.5</x:v>
      </x:c>
      <x:c r="L5114" s="7" t="n">
        <x:v>0.01</x:v>
      </x:c>
      <x:c r="M5114" s="7" t="str"/>
      <x:c r="N5114" s="7" t="str"/>
      <x:c r="O5114" s="7" t="str"/>
      <x:c r="P5114" s="7" t="str">
        <x:f>IF(O5114="","OPEN",IF(OR(NOT(ISNUMBER(M5114)),NOT(ISNUMBER(N5114)),ABS(M5114)&gt;L5114,N5114&gt;L5114),"FAIL","PASS"))</x:f>
        <x:v>OPEN</x:v>
      </x:c>
    </x:row>
    <x:row r="5115">
      <x:c r="B5115" s="7" t="str">
        <x:v>CAL-05109</x:v>
      </x:c>
      <x:c r="C5115" s="7" t="str">
        <x:v>CH-2555</x:v>
      </x:c>
      <x:c r="D5115" s="7" t="str">
        <x:v>REA-D-C</x:v>
      </x:c>
      <x:c r="E5115" s="7" t="str">
        <x:v>DESTRUCTIVE</x:v>
      </x:c>
      <x:c r="F5115" s="7" t="str">
        <x:v>PTC-C</x:v>
      </x:c>
      <x:c r="G5115" s="7" t="str">
        <x:v>CF-18</x:v>
      </x:c>
      <x:c r="H5115" s="7" t="str">
        <x:v>BEFORE</x:v>
      </x:c>
      <x:c r="I5115" s="7" t="str">
        <x:v>m2</x:v>
      </x:c>
      <x:c r="J5115" s="7" t="n">
        <x:v>0</x:v>
      </x:c>
      <x:c r="K5115" s="7" t="n">
        <x:v>2.5</x:v>
      </x:c>
      <x:c r="L5115" s="7" t="n">
        <x:v>0.01</x:v>
      </x:c>
      <x:c r="M5115" s="7" t="str"/>
      <x:c r="N5115" s="7" t="str"/>
      <x:c r="O5115" s="7" t="str"/>
      <x:c r="P5115" s="7" t="str">
        <x:f>IF(O5115="","OPEN",IF(OR(NOT(ISNUMBER(M5115)),NOT(ISNUMBER(N5115)),ABS(M5115)&gt;L5115,N5115&gt;L5115),"FAIL","PASS"))</x:f>
        <x:v>OPEN</x:v>
      </x:c>
    </x:row>
    <x:row r="5116">
      <x:c r="B5116" s="7" t="str">
        <x:v>CAL-05110</x:v>
      </x:c>
      <x:c r="C5116" s="7" t="str">
        <x:v>CH-2555</x:v>
      </x:c>
      <x:c r="D5116" s="7" t="str">
        <x:v>REA-D-C</x:v>
      </x:c>
      <x:c r="E5116" s="7" t="str">
        <x:v>DESTRUCTIVE</x:v>
      </x:c>
      <x:c r="F5116" s="7" t="str">
        <x:v>PTC-C</x:v>
      </x:c>
      <x:c r="G5116" s="7" t="str">
        <x:v>CF-18</x:v>
      </x:c>
      <x:c r="H5116" s="7" t="str">
        <x:v>AFTER</x:v>
      </x:c>
      <x:c r="I5116" s="7" t="str">
        <x:v>m2</x:v>
      </x:c>
      <x:c r="J5116" s="7" t="n">
        <x:v>0</x:v>
      </x:c>
      <x:c r="K5116" s="7" t="n">
        <x:v>2.5</x:v>
      </x:c>
      <x:c r="L5116" s="7" t="n">
        <x:v>0.01</x:v>
      </x:c>
      <x:c r="M5116" s="7" t="str"/>
      <x:c r="N5116" s="7" t="str"/>
      <x:c r="O5116" s="7" t="str"/>
      <x:c r="P5116" s="7" t="str">
        <x:f>IF(O5116="","OPEN",IF(OR(NOT(ISNUMBER(M5116)),NOT(ISNUMBER(N5116)),ABS(M5116)&gt;L5116,N5116&gt;L5116),"FAIL","PASS"))</x:f>
        <x:v>OPEN</x:v>
      </x:c>
    </x:row>
    <x:row r="5117">
      <x:c r="B5117" s="7" t="str">
        <x:v>CAL-05111</x:v>
      </x:c>
      <x:c r="C5117" s="7" t="str">
        <x:v>CH-2556</x:v>
      </x:c>
      <x:c r="D5117" s="7" t="str">
        <x:v>REA-D-C</x:v>
      </x:c>
      <x:c r="E5117" s="7" t="str">
        <x:v>DESTRUCTIVE</x:v>
      </x:c>
      <x:c r="F5117" s="7" t="str">
        <x:v>PTC-C</x:v>
      </x:c>
      <x:c r="G5117" s="7" t="str">
        <x:v>CF-18</x:v>
      </x:c>
      <x:c r="H5117" s="7" t="str">
        <x:v>BEFORE</x:v>
      </x:c>
      <x:c r="I5117" s="7" t="str">
        <x:v>m2</x:v>
      </x:c>
      <x:c r="J5117" s="7" t="n">
        <x:v>0</x:v>
      </x:c>
      <x:c r="K5117" s="7" t="n">
        <x:v>2.5</x:v>
      </x:c>
      <x:c r="L5117" s="7" t="n">
        <x:v>0.01</x:v>
      </x:c>
      <x:c r="M5117" s="7" t="str"/>
      <x:c r="N5117" s="7" t="str"/>
      <x:c r="O5117" s="7" t="str"/>
      <x:c r="P5117" s="7" t="str">
        <x:f>IF(O5117="","OPEN",IF(OR(NOT(ISNUMBER(M5117)),NOT(ISNUMBER(N5117)),ABS(M5117)&gt;L5117,N5117&gt;L5117),"FAIL","PASS"))</x:f>
        <x:v>OPEN</x:v>
      </x:c>
    </x:row>
    <x:row r="5118">
      <x:c r="B5118" s="7" t="str">
        <x:v>CAL-05112</x:v>
      </x:c>
      <x:c r="C5118" s="7" t="str">
        <x:v>CH-2556</x:v>
      </x:c>
      <x:c r="D5118" s="7" t="str">
        <x:v>REA-D-C</x:v>
      </x:c>
      <x:c r="E5118" s="7" t="str">
        <x:v>DESTRUCTIVE</x:v>
      </x:c>
      <x:c r="F5118" s="7" t="str">
        <x:v>PTC-C</x:v>
      </x:c>
      <x:c r="G5118" s="7" t="str">
        <x:v>CF-18</x:v>
      </x:c>
      <x:c r="H5118" s="7" t="str">
        <x:v>AFTER</x:v>
      </x:c>
      <x:c r="I5118" s="7" t="str">
        <x:v>m2</x:v>
      </x:c>
      <x:c r="J5118" s="7" t="n">
        <x:v>0</x:v>
      </x:c>
      <x:c r="K5118" s="7" t="n">
        <x:v>2.5</x:v>
      </x:c>
      <x:c r="L5118" s="7" t="n">
        <x:v>0.01</x:v>
      </x:c>
      <x:c r="M5118" s="7" t="str"/>
      <x:c r="N5118" s="7" t="str"/>
      <x:c r="O5118" s="7" t="str"/>
      <x:c r="P5118" s="7" t="str">
        <x:f>IF(O5118="","OPEN",IF(OR(NOT(ISNUMBER(M5118)),NOT(ISNUMBER(N5118)),ABS(M5118)&gt;L5118,N5118&gt;L5118),"FAIL","PASS"))</x:f>
        <x:v>OPEN</x:v>
      </x:c>
    </x:row>
    <x:row r="5119">
      <x:c r="B5119" s="7" t="str">
        <x:v>CAL-05113</x:v>
      </x:c>
      <x:c r="C5119" s="7" t="str">
        <x:v>CH-2557</x:v>
      </x:c>
      <x:c r="D5119" s="7" t="str">
        <x:v>REA-D-C</x:v>
      </x:c>
      <x:c r="E5119" s="7" t="str">
        <x:v>DESTRUCTIVE</x:v>
      </x:c>
      <x:c r="F5119" s="7" t="str">
        <x:v>PTC-C</x:v>
      </x:c>
      <x:c r="G5119" s="7" t="str">
        <x:v>CF-19</x:v>
      </x:c>
      <x:c r="H5119" s="7" t="str">
        <x:v>BEFORE</x:v>
      </x:c>
      <x:c r="I5119" s="7" t="str">
        <x:v>m3/min</x:v>
      </x:c>
      <x:c r="J5119" s="7" t="n">
        <x:v>0</x:v>
      </x:c>
      <x:c r="K5119" s="7" t="n">
        <x:v>5</x:v>
      </x:c>
      <x:c r="L5119" s="7" t="n">
        <x:v>0.01</x:v>
      </x:c>
      <x:c r="M5119" s="7" t="str"/>
      <x:c r="N5119" s="7" t="str"/>
      <x:c r="O5119" s="7" t="str"/>
      <x:c r="P5119" s="7" t="str">
        <x:f>IF(O5119="","OPEN",IF(OR(NOT(ISNUMBER(M5119)),NOT(ISNUMBER(N5119)),ABS(M5119)&gt;L5119,N5119&gt;L5119),"FAIL","PASS"))</x:f>
        <x:v>OPEN</x:v>
      </x:c>
    </x:row>
    <x:row r="5120">
      <x:c r="B5120" s="7" t="str">
        <x:v>CAL-05114</x:v>
      </x:c>
      <x:c r="C5120" s="7" t="str">
        <x:v>CH-2557</x:v>
      </x:c>
      <x:c r="D5120" s="7" t="str">
        <x:v>REA-D-C</x:v>
      </x:c>
      <x:c r="E5120" s="7" t="str">
        <x:v>DESTRUCTIVE</x:v>
      </x:c>
      <x:c r="F5120" s="7" t="str">
        <x:v>PTC-C</x:v>
      </x:c>
      <x:c r="G5120" s="7" t="str">
        <x:v>CF-19</x:v>
      </x:c>
      <x:c r="H5120" s="7" t="str">
        <x:v>AFTER</x:v>
      </x:c>
      <x:c r="I5120" s="7" t="str">
        <x:v>m3/min</x:v>
      </x:c>
      <x:c r="J5120" s="7" t="n">
        <x:v>0</x:v>
      </x:c>
      <x:c r="K5120" s="7" t="n">
        <x:v>5</x:v>
      </x:c>
      <x:c r="L5120" s="7" t="n">
        <x:v>0.01</x:v>
      </x:c>
      <x:c r="M5120" s="7" t="str"/>
      <x:c r="N5120" s="7" t="str"/>
      <x:c r="O5120" s="7" t="str"/>
      <x:c r="P5120" s="7" t="str">
        <x:f>IF(O5120="","OPEN",IF(OR(NOT(ISNUMBER(M5120)),NOT(ISNUMBER(N5120)),ABS(M5120)&gt;L5120,N5120&gt;L5120),"FAIL","PASS"))</x:f>
        <x:v>OPEN</x:v>
      </x:c>
    </x:row>
    <x:row r="5121">
      <x:c r="B5121" s="7" t="str">
        <x:v>CAL-05115</x:v>
      </x:c>
      <x:c r="C5121" s="7" t="str">
        <x:v>CH-2558</x:v>
      </x:c>
      <x:c r="D5121" s="7" t="str">
        <x:v>REA-D-C</x:v>
      </x:c>
      <x:c r="E5121" s="7" t="str">
        <x:v>DESTRUCTIVE</x:v>
      </x:c>
      <x:c r="F5121" s="7" t="str">
        <x:v>PTC-C</x:v>
      </x:c>
      <x:c r="G5121" s="7" t="str">
        <x:v>CF-19</x:v>
      </x:c>
      <x:c r="H5121" s="7" t="str">
        <x:v>BEFORE</x:v>
      </x:c>
      <x:c r="I5121" s="7" t="str">
        <x:v>m3/min</x:v>
      </x:c>
      <x:c r="J5121" s="7" t="n">
        <x:v>0</x:v>
      </x:c>
      <x:c r="K5121" s="7" t="n">
        <x:v>5</x:v>
      </x:c>
      <x:c r="L5121" s="7" t="n">
        <x:v>0.01</x:v>
      </x:c>
      <x:c r="M5121" s="7" t="str"/>
      <x:c r="N5121" s="7" t="str"/>
      <x:c r="O5121" s="7" t="str"/>
      <x:c r="P5121" s="7" t="str">
        <x:f>IF(O5121="","OPEN",IF(OR(NOT(ISNUMBER(M5121)),NOT(ISNUMBER(N5121)),ABS(M5121)&gt;L5121,N5121&gt;L5121),"FAIL","PASS"))</x:f>
        <x:v>OPEN</x:v>
      </x:c>
    </x:row>
    <x:row r="5122">
      <x:c r="B5122" s="7" t="str">
        <x:v>CAL-05116</x:v>
      </x:c>
      <x:c r="C5122" s="7" t="str">
        <x:v>CH-2558</x:v>
      </x:c>
      <x:c r="D5122" s="7" t="str">
        <x:v>REA-D-C</x:v>
      </x:c>
      <x:c r="E5122" s="7" t="str">
        <x:v>DESTRUCTIVE</x:v>
      </x:c>
      <x:c r="F5122" s="7" t="str">
        <x:v>PTC-C</x:v>
      </x:c>
      <x:c r="G5122" s="7" t="str">
        <x:v>CF-19</x:v>
      </x:c>
      <x:c r="H5122" s="7" t="str">
        <x:v>AFTER</x:v>
      </x:c>
      <x:c r="I5122" s="7" t="str">
        <x:v>m3/min</x:v>
      </x:c>
      <x:c r="J5122" s="7" t="n">
        <x:v>0</x:v>
      </x:c>
      <x:c r="K5122" s="7" t="n">
        <x:v>5</x:v>
      </x:c>
      <x:c r="L5122" s="7" t="n">
        <x:v>0.01</x:v>
      </x:c>
      <x:c r="M5122" s="7" t="str"/>
      <x:c r="N5122" s="7" t="str"/>
      <x:c r="O5122" s="7" t="str"/>
      <x:c r="P5122" s="7" t="str">
        <x:f>IF(O5122="","OPEN",IF(OR(NOT(ISNUMBER(M5122)),NOT(ISNUMBER(N5122)),ABS(M5122)&gt;L5122,N5122&gt;L5122),"FAIL","PASS"))</x:f>
        <x:v>OPEN</x:v>
      </x:c>
    </x:row>
    <x:row r="5123">
      <x:c r="B5123" s="7" t="str">
        <x:v>CAL-05117</x:v>
      </x:c>
      <x:c r="C5123" s="7" t="str">
        <x:v>CH-2559</x:v>
      </x:c>
      <x:c r="D5123" s="7" t="str">
        <x:v>REA-D-C</x:v>
      </x:c>
      <x:c r="E5123" s="7" t="str">
        <x:v>DESTRUCTIVE</x:v>
      </x:c>
      <x:c r="F5123" s="7" t="str">
        <x:v>PTC-C</x:v>
      </x:c>
      <x:c r="G5123" s="7" t="str">
        <x:v>CF-19</x:v>
      </x:c>
      <x:c r="H5123" s="7" t="str">
        <x:v>BEFORE</x:v>
      </x:c>
      <x:c r="I5123" s="7" t="str">
        <x:v>m3/min</x:v>
      </x:c>
      <x:c r="J5123" s="7" t="n">
        <x:v>0</x:v>
      </x:c>
      <x:c r="K5123" s="7" t="n">
        <x:v>5</x:v>
      </x:c>
      <x:c r="L5123" s="7" t="n">
        <x:v>0.01</x:v>
      </x:c>
      <x:c r="M5123" s="7" t="str"/>
      <x:c r="N5123" s="7" t="str"/>
      <x:c r="O5123" s="7" t="str"/>
      <x:c r="P5123" s="7" t="str">
        <x:f>IF(O5123="","OPEN",IF(OR(NOT(ISNUMBER(M5123)),NOT(ISNUMBER(N5123)),ABS(M5123)&gt;L5123,N5123&gt;L5123),"FAIL","PASS"))</x:f>
        <x:v>OPEN</x:v>
      </x:c>
    </x:row>
    <x:row r="5124">
      <x:c r="B5124" s="7" t="str">
        <x:v>CAL-05118</x:v>
      </x:c>
      <x:c r="C5124" s="7" t="str">
        <x:v>CH-2559</x:v>
      </x:c>
      <x:c r="D5124" s="7" t="str">
        <x:v>REA-D-C</x:v>
      </x:c>
      <x:c r="E5124" s="7" t="str">
        <x:v>DESTRUCTIVE</x:v>
      </x:c>
      <x:c r="F5124" s="7" t="str">
        <x:v>PTC-C</x:v>
      </x:c>
      <x:c r="G5124" s="7" t="str">
        <x:v>CF-19</x:v>
      </x:c>
      <x:c r="H5124" s="7" t="str">
        <x:v>AFTER</x:v>
      </x:c>
      <x:c r="I5124" s="7" t="str">
        <x:v>m3/min</x:v>
      </x:c>
      <x:c r="J5124" s="7" t="n">
        <x:v>0</x:v>
      </x:c>
      <x:c r="K5124" s="7" t="n">
        <x:v>5</x:v>
      </x:c>
      <x:c r="L5124" s="7" t="n">
        <x:v>0.01</x:v>
      </x:c>
      <x:c r="M5124" s="7" t="str"/>
      <x:c r="N5124" s="7" t="str"/>
      <x:c r="O5124" s="7" t="str"/>
      <x:c r="P5124" s="7" t="str">
        <x:f>IF(O5124="","OPEN",IF(OR(NOT(ISNUMBER(M5124)),NOT(ISNUMBER(N5124)),ABS(M5124)&gt;L5124,N5124&gt;L5124),"FAIL","PASS"))</x:f>
        <x:v>OPEN</x:v>
      </x:c>
    </x:row>
    <x:row r="5125">
      <x:c r="B5125" s="7" t="str">
        <x:v>CAL-05119</x:v>
      </x:c>
      <x:c r="C5125" s="7" t="str">
        <x:v>CH-2560</x:v>
      </x:c>
      <x:c r="D5125" s="7" t="str">
        <x:v>REA-D-C</x:v>
      </x:c>
      <x:c r="E5125" s="7" t="str">
        <x:v>DESTRUCTIVE</x:v>
      </x:c>
      <x:c r="F5125" s="7" t="str">
        <x:v>PTC-C</x:v>
      </x:c>
      <x:c r="G5125" s="7" t="str">
        <x:v>CF-19</x:v>
      </x:c>
      <x:c r="H5125" s="7" t="str">
        <x:v>BEFORE</x:v>
      </x:c>
      <x:c r="I5125" s="7" t="str">
        <x:v>m3/min</x:v>
      </x:c>
      <x:c r="J5125" s="7" t="n">
        <x:v>0</x:v>
      </x:c>
      <x:c r="K5125" s="7" t="n">
        <x:v>5</x:v>
      </x:c>
      <x:c r="L5125" s="7" t="n">
        <x:v>0.01</x:v>
      </x:c>
      <x:c r="M5125" s="7" t="str"/>
      <x:c r="N5125" s="7" t="str"/>
      <x:c r="O5125" s="7" t="str"/>
      <x:c r="P5125" s="7" t="str">
        <x:f>IF(O5125="","OPEN",IF(OR(NOT(ISNUMBER(M5125)),NOT(ISNUMBER(N5125)),ABS(M5125)&gt;L5125,N5125&gt;L5125),"FAIL","PASS"))</x:f>
        <x:v>OPEN</x:v>
      </x:c>
    </x:row>
    <x:row r="5126">
      <x:c r="B5126" s="7" t="str">
        <x:v>CAL-05120</x:v>
      </x:c>
      <x:c r="C5126" s="7" t="str">
        <x:v>CH-2560</x:v>
      </x:c>
      <x:c r="D5126" s="7" t="str">
        <x:v>REA-D-C</x:v>
      </x:c>
      <x:c r="E5126" s="7" t="str">
        <x:v>DESTRUCTIVE</x:v>
      </x:c>
      <x:c r="F5126" s="7" t="str">
        <x:v>PTC-C</x:v>
      </x:c>
      <x:c r="G5126" s="7" t="str">
        <x:v>CF-19</x:v>
      </x:c>
      <x:c r="H5126" s="7" t="str">
        <x:v>AFTER</x:v>
      </x:c>
      <x:c r="I5126" s="7" t="str">
        <x:v>m3/min</x:v>
      </x:c>
      <x:c r="J5126" s="7" t="n">
        <x:v>0</x:v>
      </x:c>
      <x:c r="K5126" s="7" t="n">
        <x:v>5</x:v>
      </x:c>
      <x:c r="L5126" s="7" t="n">
        <x:v>0.01</x:v>
      </x:c>
      <x:c r="M5126" s="7" t="str"/>
      <x:c r="N5126" s="7" t="str"/>
      <x:c r="O5126" s="7" t="str"/>
      <x:c r="P5126" s="7" t="str">
        <x:f>IF(O5126="","OPEN",IF(OR(NOT(ISNUMBER(M5126)),NOT(ISNUMBER(N5126)),ABS(M5126)&gt;L5126,N5126&gt;L5126),"FAIL","PASS"))</x:f>
        <x:v>OPEN</x:v>
      </x:c>
    </x:row>
    <x:row r="5127">
      <x:c r="B5127" s="7" t="str">
        <x:v>CAL-05121</x:v>
      </x:c>
      <x:c r="C5127" s="7" t="str">
        <x:v>CH-2561</x:v>
      </x:c>
      <x:c r="D5127" s="7" t="str">
        <x:v>REA-D-C</x:v>
      </x:c>
      <x:c r="E5127" s="7" t="str">
        <x:v>DESTRUCTIVE</x:v>
      </x:c>
      <x:c r="F5127" s="7" t="str">
        <x:v>PTC-C</x:v>
      </x:c>
      <x:c r="G5127" s="7" t="str">
        <x:v>CF-19</x:v>
      </x:c>
      <x:c r="H5127" s="7" t="str">
        <x:v>BEFORE</x:v>
      </x:c>
      <x:c r="I5127" s="7" t="str">
        <x:v>m3/min</x:v>
      </x:c>
      <x:c r="J5127" s="7" t="n">
        <x:v>0</x:v>
      </x:c>
      <x:c r="K5127" s="7" t="n">
        <x:v>5</x:v>
      </x:c>
      <x:c r="L5127" s="7" t="n">
        <x:v>0.01</x:v>
      </x:c>
      <x:c r="M5127" s="7" t="str"/>
      <x:c r="N5127" s="7" t="str"/>
      <x:c r="O5127" s="7" t="str"/>
      <x:c r="P5127" s="7" t="str">
        <x:f>IF(O5127="","OPEN",IF(OR(NOT(ISNUMBER(M5127)),NOT(ISNUMBER(N5127)),ABS(M5127)&gt;L5127,N5127&gt;L5127),"FAIL","PASS"))</x:f>
        <x:v>OPEN</x:v>
      </x:c>
    </x:row>
    <x:row r="5128">
      <x:c r="B5128" s="7" t="str">
        <x:v>CAL-05122</x:v>
      </x:c>
      <x:c r="C5128" s="7" t="str">
        <x:v>CH-2561</x:v>
      </x:c>
      <x:c r="D5128" s="7" t="str">
        <x:v>REA-D-C</x:v>
      </x:c>
      <x:c r="E5128" s="7" t="str">
        <x:v>DESTRUCTIVE</x:v>
      </x:c>
      <x:c r="F5128" s="7" t="str">
        <x:v>PTC-C</x:v>
      </x:c>
      <x:c r="G5128" s="7" t="str">
        <x:v>CF-19</x:v>
      </x:c>
      <x:c r="H5128" s="7" t="str">
        <x:v>AFTER</x:v>
      </x:c>
      <x:c r="I5128" s="7" t="str">
        <x:v>m3/min</x:v>
      </x:c>
      <x:c r="J5128" s="7" t="n">
        <x:v>0</x:v>
      </x:c>
      <x:c r="K5128" s="7" t="n">
        <x:v>5</x:v>
      </x:c>
      <x:c r="L5128" s="7" t="n">
        <x:v>0.01</x:v>
      </x:c>
      <x:c r="M5128" s="7" t="str"/>
      <x:c r="N5128" s="7" t="str"/>
      <x:c r="O5128" s="7" t="str"/>
      <x:c r="P5128" s="7" t="str">
        <x:f>IF(O5128="","OPEN",IF(OR(NOT(ISNUMBER(M5128)),NOT(ISNUMBER(N5128)),ABS(M5128)&gt;L5128,N5128&gt;L5128),"FAIL","PASS"))</x:f>
        <x:v>OPEN</x:v>
      </x:c>
    </x:row>
    <x:row r="5129">
      <x:c r="B5129" s="7" t="str">
        <x:v>CAL-05123</x:v>
      </x:c>
      <x:c r="C5129" s="7" t="str">
        <x:v>CH-2562</x:v>
      </x:c>
      <x:c r="D5129" s="7" t="str">
        <x:v>REA-D-C</x:v>
      </x:c>
      <x:c r="E5129" s="7" t="str">
        <x:v>DESTRUCTIVE</x:v>
      </x:c>
      <x:c r="F5129" s="7" t="str">
        <x:v>PTC-C</x:v>
      </x:c>
      <x:c r="G5129" s="7" t="str">
        <x:v>CF-19</x:v>
      </x:c>
      <x:c r="H5129" s="7" t="str">
        <x:v>BEFORE</x:v>
      </x:c>
      <x:c r="I5129" s="7" t="str">
        <x:v>m3/min</x:v>
      </x:c>
      <x:c r="J5129" s="7" t="n">
        <x:v>0</x:v>
      </x:c>
      <x:c r="K5129" s="7" t="n">
        <x:v>5</x:v>
      </x:c>
      <x:c r="L5129" s="7" t="n">
        <x:v>0.01</x:v>
      </x:c>
      <x:c r="M5129" s="7" t="str"/>
      <x:c r="N5129" s="7" t="str"/>
      <x:c r="O5129" s="7" t="str"/>
      <x:c r="P5129" s="7" t="str">
        <x:f>IF(O5129="","OPEN",IF(OR(NOT(ISNUMBER(M5129)),NOT(ISNUMBER(N5129)),ABS(M5129)&gt;L5129,N5129&gt;L5129),"FAIL","PASS"))</x:f>
        <x:v>OPEN</x:v>
      </x:c>
    </x:row>
    <x:row r="5130">
      <x:c r="B5130" s="7" t="str">
        <x:v>CAL-05124</x:v>
      </x:c>
      <x:c r="C5130" s="7" t="str">
        <x:v>CH-2562</x:v>
      </x:c>
      <x:c r="D5130" s="7" t="str">
        <x:v>REA-D-C</x:v>
      </x:c>
      <x:c r="E5130" s="7" t="str">
        <x:v>DESTRUCTIVE</x:v>
      </x:c>
      <x:c r="F5130" s="7" t="str">
        <x:v>PTC-C</x:v>
      </x:c>
      <x:c r="G5130" s="7" t="str">
        <x:v>CF-19</x:v>
      </x:c>
      <x:c r="H5130" s="7" t="str">
        <x:v>AFTER</x:v>
      </x:c>
      <x:c r="I5130" s="7" t="str">
        <x:v>m3/min</x:v>
      </x:c>
      <x:c r="J5130" s="7" t="n">
        <x:v>0</x:v>
      </x:c>
      <x:c r="K5130" s="7" t="n">
        <x:v>5</x:v>
      </x:c>
      <x:c r="L5130" s="7" t="n">
        <x:v>0.01</x:v>
      </x:c>
      <x:c r="M5130" s="7" t="str"/>
      <x:c r="N5130" s="7" t="str"/>
      <x:c r="O5130" s="7" t="str"/>
      <x:c r="P5130" s="7" t="str">
        <x:f>IF(O5130="","OPEN",IF(OR(NOT(ISNUMBER(M5130)),NOT(ISNUMBER(N5130)),ABS(M5130)&gt;L5130,N5130&gt;L5130),"FAIL","PASS"))</x:f>
        <x:v>OPEN</x:v>
      </x:c>
    </x:row>
    <x:row r="5131">
      <x:c r="B5131" s="7" t="str">
        <x:v>CAL-05125</x:v>
      </x:c>
      <x:c r="C5131" s="7" t="str">
        <x:v>CH-2563</x:v>
      </x:c>
      <x:c r="D5131" s="7" t="str">
        <x:v>REA-D-C</x:v>
      </x:c>
      <x:c r="E5131" s="7" t="str">
        <x:v>DESTRUCTIVE</x:v>
      </x:c>
      <x:c r="F5131" s="7" t="str">
        <x:v>PTC-C</x:v>
      </x:c>
      <x:c r="G5131" s="7" t="str">
        <x:v>CF-20</x:v>
      </x:c>
      <x:c r="H5131" s="7" t="str">
        <x:v>BEFORE</x:v>
      </x:c>
      <x:c r="I5131" s="7" t="str">
        <x:v>fraction</x:v>
      </x:c>
      <x:c r="J5131" s="7" t="n">
        <x:v>0</x:v>
      </x:c>
      <x:c r="K5131" s="7" t="n">
        <x:v>1</x:v>
      </x:c>
      <x:c r="L5131" s="7" t="n">
        <x:v>0.005</x:v>
      </x:c>
      <x:c r="M5131" s="7" t="str"/>
      <x:c r="N5131" s="7" t="str"/>
      <x:c r="O5131" s="7" t="str"/>
      <x:c r="P5131" s="7" t="str">
        <x:f>IF(O5131="","OPEN",IF(OR(NOT(ISNUMBER(M5131)),NOT(ISNUMBER(N5131)),ABS(M5131)&gt;L5131,N5131&gt;L5131),"FAIL","PASS"))</x:f>
        <x:v>OPEN</x:v>
      </x:c>
    </x:row>
    <x:row r="5132">
      <x:c r="B5132" s="7" t="str">
        <x:v>CAL-05126</x:v>
      </x:c>
      <x:c r="C5132" s="7" t="str">
        <x:v>CH-2563</x:v>
      </x:c>
      <x:c r="D5132" s="7" t="str">
        <x:v>REA-D-C</x:v>
      </x:c>
      <x:c r="E5132" s="7" t="str">
        <x:v>DESTRUCTIVE</x:v>
      </x:c>
      <x:c r="F5132" s="7" t="str">
        <x:v>PTC-C</x:v>
      </x:c>
      <x:c r="G5132" s="7" t="str">
        <x:v>CF-20</x:v>
      </x:c>
      <x:c r="H5132" s="7" t="str">
        <x:v>AFTER</x:v>
      </x:c>
      <x:c r="I5132" s="7" t="str">
        <x:v>fraction</x:v>
      </x:c>
      <x:c r="J5132" s="7" t="n">
        <x:v>0</x:v>
      </x:c>
      <x:c r="K5132" s="7" t="n">
        <x:v>1</x:v>
      </x:c>
      <x:c r="L5132" s="7" t="n">
        <x:v>0.005</x:v>
      </x:c>
      <x:c r="M5132" s="7" t="str"/>
      <x:c r="N5132" s="7" t="str"/>
      <x:c r="O5132" s="7" t="str"/>
      <x:c r="P5132" s="7" t="str">
        <x:f>IF(O5132="","OPEN",IF(OR(NOT(ISNUMBER(M5132)),NOT(ISNUMBER(N5132)),ABS(M5132)&gt;L5132,N5132&gt;L5132),"FAIL","PASS"))</x:f>
        <x:v>OPEN</x:v>
      </x:c>
    </x:row>
    <x:row r="5133">
      <x:c r="B5133" s="7" t="str">
        <x:v>CAL-05127</x:v>
      </x:c>
      <x:c r="C5133" s="7" t="str">
        <x:v>CH-2564</x:v>
      </x:c>
      <x:c r="D5133" s="7" t="str">
        <x:v>REA-D-C</x:v>
      </x:c>
      <x:c r="E5133" s="7" t="str">
        <x:v>DESTRUCTIVE</x:v>
      </x:c>
      <x:c r="F5133" s="7" t="str">
        <x:v>PTC-C</x:v>
      </x:c>
      <x:c r="G5133" s="7" t="str">
        <x:v>CF-20</x:v>
      </x:c>
      <x:c r="H5133" s="7" t="str">
        <x:v>BEFORE</x:v>
      </x:c>
      <x:c r="I5133" s="7" t="str">
        <x:v>fraction</x:v>
      </x:c>
      <x:c r="J5133" s="7" t="n">
        <x:v>0</x:v>
      </x:c>
      <x:c r="K5133" s="7" t="n">
        <x:v>1</x:v>
      </x:c>
      <x:c r="L5133" s="7" t="n">
        <x:v>0.005</x:v>
      </x:c>
      <x:c r="M5133" s="7" t="str"/>
      <x:c r="N5133" s="7" t="str"/>
      <x:c r="O5133" s="7" t="str"/>
      <x:c r="P5133" s="7" t="str">
        <x:f>IF(O5133="","OPEN",IF(OR(NOT(ISNUMBER(M5133)),NOT(ISNUMBER(N5133)),ABS(M5133)&gt;L5133,N5133&gt;L5133),"FAIL","PASS"))</x:f>
        <x:v>OPEN</x:v>
      </x:c>
    </x:row>
    <x:row r="5134">
      <x:c r="B5134" s="7" t="str">
        <x:v>CAL-05128</x:v>
      </x:c>
      <x:c r="C5134" s="7" t="str">
        <x:v>CH-2564</x:v>
      </x:c>
      <x:c r="D5134" s="7" t="str">
        <x:v>REA-D-C</x:v>
      </x:c>
      <x:c r="E5134" s="7" t="str">
        <x:v>DESTRUCTIVE</x:v>
      </x:c>
      <x:c r="F5134" s="7" t="str">
        <x:v>PTC-C</x:v>
      </x:c>
      <x:c r="G5134" s="7" t="str">
        <x:v>CF-20</x:v>
      </x:c>
      <x:c r="H5134" s="7" t="str">
        <x:v>AFTER</x:v>
      </x:c>
      <x:c r="I5134" s="7" t="str">
        <x:v>fraction</x:v>
      </x:c>
      <x:c r="J5134" s="7" t="n">
        <x:v>0</x:v>
      </x:c>
      <x:c r="K5134" s="7" t="n">
        <x:v>1</x:v>
      </x:c>
      <x:c r="L5134" s="7" t="n">
        <x:v>0.005</x:v>
      </x:c>
      <x:c r="M5134" s="7" t="str"/>
      <x:c r="N5134" s="7" t="str"/>
      <x:c r="O5134" s="7" t="str"/>
      <x:c r="P5134" s="7" t="str">
        <x:f>IF(O5134="","OPEN",IF(OR(NOT(ISNUMBER(M5134)),NOT(ISNUMBER(N5134)),ABS(M5134)&gt;L5134,N5134&gt;L5134),"FAIL","PASS"))</x:f>
        <x:v>OPEN</x:v>
      </x:c>
    </x:row>
    <x:row r="5135">
      <x:c r="B5135" s="7" t="str">
        <x:v>CAL-05129</x:v>
      </x:c>
      <x:c r="C5135" s="7" t="str">
        <x:v>CH-2565</x:v>
      </x:c>
      <x:c r="D5135" s="7" t="str">
        <x:v>REA-D-C</x:v>
      </x:c>
      <x:c r="E5135" s="7" t="str">
        <x:v>DESTRUCTIVE</x:v>
      </x:c>
      <x:c r="F5135" s="7" t="str">
        <x:v>PTC-C</x:v>
      </x:c>
      <x:c r="G5135" s="7" t="str">
        <x:v>CF-20</x:v>
      </x:c>
      <x:c r="H5135" s="7" t="str">
        <x:v>BEFORE</x:v>
      </x:c>
      <x:c r="I5135" s="7" t="str">
        <x:v>fraction</x:v>
      </x:c>
      <x:c r="J5135" s="7" t="n">
        <x:v>0</x:v>
      </x:c>
      <x:c r="K5135" s="7" t="n">
        <x:v>1</x:v>
      </x:c>
      <x:c r="L5135" s="7" t="n">
        <x:v>0.005</x:v>
      </x:c>
      <x:c r="M5135" s="7" t="str"/>
      <x:c r="N5135" s="7" t="str"/>
      <x:c r="O5135" s="7" t="str"/>
      <x:c r="P5135" s="7" t="str">
        <x:f>IF(O5135="","OPEN",IF(OR(NOT(ISNUMBER(M5135)),NOT(ISNUMBER(N5135)),ABS(M5135)&gt;L5135,N5135&gt;L5135),"FAIL","PASS"))</x:f>
        <x:v>OPEN</x:v>
      </x:c>
    </x:row>
    <x:row r="5136">
      <x:c r="B5136" s="7" t="str">
        <x:v>CAL-05130</x:v>
      </x:c>
      <x:c r="C5136" s="7" t="str">
        <x:v>CH-2565</x:v>
      </x:c>
      <x:c r="D5136" s="7" t="str">
        <x:v>REA-D-C</x:v>
      </x:c>
      <x:c r="E5136" s="7" t="str">
        <x:v>DESTRUCTIVE</x:v>
      </x:c>
      <x:c r="F5136" s="7" t="str">
        <x:v>PTC-C</x:v>
      </x:c>
      <x:c r="G5136" s="7" t="str">
        <x:v>CF-20</x:v>
      </x:c>
      <x:c r="H5136" s="7" t="str">
        <x:v>AFTER</x:v>
      </x:c>
      <x:c r="I5136" s="7" t="str">
        <x:v>fraction</x:v>
      </x:c>
      <x:c r="J5136" s="7" t="n">
        <x:v>0</x:v>
      </x:c>
      <x:c r="K5136" s="7" t="n">
        <x:v>1</x:v>
      </x:c>
      <x:c r="L5136" s="7" t="n">
        <x:v>0.005</x:v>
      </x:c>
      <x:c r="M5136" s="7" t="str"/>
      <x:c r="N5136" s="7" t="str"/>
      <x:c r="O5136" s="7" t="str"/>
      <x:c r="P5136" s="7" t="str">
        <x:f>IF(O5136="","OPEN",IF(OR(NOT(ISNUMBER(M5136)),NOT(ISNUMBER(N5136)),ABS(M5136)&gt;L5136,N5136&gt;L5136),"FAIL","PASS"))</x:f>
        <x:v>OPEN</x:v>
      </x:c>
    </x:row>
    <x:row r="5137">
      <x:c r="B5137" s="7" t="str">
        <x:v>CAL-05131</x:v>
      </x:c>
      <x:c r="C5137" s="7" t="str">
        <x:v>CH-2566</x:v>
      </x:c>
      <x:c r="D5137" s="7" t="str">
        <x:v>REA-D-C</x:v>
      </x:c>
      <x:c r="E5137" s="7" t="str">
        <x:v>DESTRUCTIVE</x:v>
      </x:c>
      <x:c r="F5137" s="7" t="str">
        <x:v>PTC-C</x:v>
      </x:c>
      <x:c r="G5137" s="7" t="str">
        <x:v>CF-20</x:v>
      </x:c>
      <x:c r="H5137" s="7" t="str">
        <x:v>BEFORE</x:v>
      </x:c>
      <x:c r="I5137" s="7" t="str">
        <x:v>fraction</x:v>
      </x:c>
      <x:c r="J5137" s="7" t="n">
        <x:v>0</x:v>
      </x:c>
      <x:c r="K5137" s="7" t="n">
        <x:v>1</x:v>
      </x:c>
      <x:c r="L5137" s="7" t="n">
        <x:v>0.005</x:v>
      </x:c>
      <x:c r="M5137" s="7" t="str"/>
      <x:c r="N5137" s="7" t="str"/>
      <x:c r="O5137" s="7" t="str"/>
      <x:c r="P5137" s="7" t="str">
        <x:f>IF(O5137="","OPEN",IF(OR(NOT(ISNUMBER(M5137)),NOT(ISNUMBER(N5137)),ABS(M5137)&gt;L5137,N5137&gt;L5137),"FAIL","PASS"))</x:f>
        <x:v>OPEN</x:v>
      </x:c>
    </x:row>
    <x:row r="5138">
      <x:c r="B5138" s="7" t="str">
        <x:v>CAL-05132</x:v>
      </x:c>
      <x:c r="C5138" s="7" t="str">
        <x:v>CH-2566</x:v>
      </x:c>
      <x:c r="D5138" s="7" t="str">
        <x:v>REA-D-C</x:v>
      </x:c>
      <x:c r="E5138" s="7" t="str">
        <x:v>DESTRUCTIVE</x:v>
      </x:c>
      <x:c r="F5138" s="7" t="str">
        <x:v>PTC-C</x:v>
      </x:c>
      <x:c r="G5138" s="7" t="str">
        <x:v>CF-20</x:v>
      </x:c>
      <x:c r="H5138" s="7" t="str">
        <x:v>AFTER</x:v>
      </x:c>
      <x:c r="I5138" s="7" t="str">
        <x:v>fraction</x:v>
      </x:c>
      <x:c r="J5138" s="7" t="n">
        <x:v>0</x:v>
      </x:c>
      <x:c r="K5138" s="7" t="n">
        <x:v>1</x:v>
      </x:c>
      <x:c r="L5138" s="7" t="n">
        <x:v>0.005</x:v>
      </x:c>
      <x:c r="M5138" s="7" t="str"/>
      <x:c r="N5138" s="7" t="str"/>
      <x:c r="O5138" s="7" t="str"/>
      <x:c r="P5138" s="7" t="str">
        <x:f>IF(O5138="","OPEN",IF(OR(NOT(ISNUMBER(M5138)),NOT(ISNUMBER(N5138)),ABS(M5138)&gt;L5138,N5138&gt;L5138),"FAIL","PASS"))</x:f>
        <x:v>OPEN</x:v>
      </x:c>
    </x:row>
    <x:row r="5139">
      <x:c r="B5139" s="7" t="str">
        <x:v>CAL-05133</x:v>
      </x:c>
      <x:c r="C5139" s="7" t="str">
        <x:v>CH-2567</x:v>
      </x:c>
      <x:c r="D5139" s="7" t="str">
        <x:v>REA-D-C</x:v>
      </x:c>
      <x:c r="E5139" s="7" t="str">
        <x:v>DESTRUCTIVE</x:v>
      </x:c>
      <x:c r="F5139" s="7" t="str">
        <x:v>PTC-C</x:v>
      </x:c>
      <x:c r="G5139" s="7" t="str">
        <x:v>CF-20</x:v>
      </x:c>
      <x:c r="H5139" s="7" t="str">
        <x:v>BEFORE</x:v>
      </x:c>
      <x:c r="I5139" s="7" t="str">
        <x:v>fraction</x:v>
      </x:c>
      <x:c r="J5139" s="7" t="n">
        <x:v>0</x:v>
      </x:c>
      <x:c r="K5139" s="7" t="n">
        <x:v>1</x:v>
      </x:c>
      <x:c r="L5139" s="7" t="n">
        <x:v>0.005</x:v>
      </x:c>
      <x:c r="M5139" s="7" t="str"/>
      <x:c r="N5139" s="7" t="str"/>
      <x:c r="O5139" s="7" t="str"/>
      <x:c r="P5139" s="7" t="str">
        <x:f>IF(O5139="","OPEN",IF(OR(NOT(ISNUMBER(M5139)),NOT(ISNUMBER(N5139)),ABS(M5139)&gt;L5139,N5139&gt;L5139),"FAIL","PASS"))</x:f>
        <x:v>OPEN</x:v>
      </x:c>
    </x:row>
    <x:row r="5140">
      <x:c r="B5140" s="7" t="str">
        <x:v>CAL-05134</x:v>
      </x:c>
      <x:c r="C5140" s="7" t="str">
        <x:v>CH-2567</x:v>
      </x:c>
      <x:c r="D5140" s="7" t="str">
        <x:v>REA-D-C</x:v>
      </x:c>
      <x:c r="E5140" s="7" t="str">
        <x:v>DESTRUCTIVE</x:v>
      </x:c>
      <x:c r="F5140" s="7" t="str">
        <x:v>PTC-C</x:v>
      </x:c>
      <x:c r="G5140" s="7" t="str">
        <x:v>CF-20</x:v>
      </x:c>
      <x:c r="H5140" s="7" t="str">
        <x:v>AFTER</x:v>
      </x:c>
      <x:c r="I5140" s="7" t="str">
        <x:v>fraction</x:v>
      </x:c>
      <x:c r="J5140" s="7" t="n">
        <x:v>0</x:v>
      </x:c>
      <x:c r="K5140" s="7" t="n">
        <x:v>1</x:v>
      </x:c>
      <x:c r="L5140" s="7" t="n">
        <x:v>0.005</x:v>
      </x:c>
      <x:c r="M5140" s="7" t="str"/>
      <x:c r="N5140" s="7" t="str"/>
      <x:c r="O5140" s="7" t="str"/>
      <x:c r="P5140" s="7" t="str">
        <x:f>IF(O5140="","OPEN",IF(OR(NOT(ISNUMBER(M5140)),NOT(ISNUMBER(N5140)),ABS(M5140)&gt;L5140,N5140&gt;L5140),"FAIL","PASS"))</x:f>
        <x:v>OPEN</x:v>
      </x:c>
    </x:row>
    <x:row r="5141">
      <x:c r="B5141" s="7" t="str">
        <x:v>CAL-05135</x:v>
      </x:c>
      <x:c r="C5141" s="7" t="str">
        <x:v>CH-2568</x:v>
      </x:c>
      <x:c r="D5141" s="7" t="str">
        <x:v>REA-D-C</x:v>
      </x:c>
      <x:c r="E5141" s="7" t="str">
        <x:v>DESTRUCTIVE</x:v>
      </x:c>
      <x:c r="F5141" s="7" t="str">
        <x:v>PTC-C</x:v>
      </x:c>
      <x:c r="G5141" s="7" t="str">
        <x:v>CF-20</x:v>
      </x:c>
      <x:c r="H5141" s="7" t="str">
        <x:v>BEFORE</x:v>
      </x:c>
      <x:c r="I5141" s="7" t="str">
        <x:v>fraction</x:v>
      </x:c>
      <x:c r="J5141" s="7" t="n">
        <x:v>0</x:v>
      </x:c>
      <x:c r="K5141" s="7" t="n">
        <x:v>1</x:v>
      </x:c>
      <x:c r="L5141" s="7" t="n">
        <x:v>0.005</x:v>
      </x:c>
      <x:c r="M5141" s="7" t="str"/>
      <x:c r="N5141" s="7" t="str"/>
      <x:c r="O5141" s="7" t="str"/>
      <x:c r="P5141" s="7" t="str">
        <x:f>IF(O5141="","OPEN",IF(OR(NOT(ISNUMBER(M5141)),NOT(ISNUMBER(N5141)),ABS(M5141)&gt;L5141,N5141&gt;L5141),"FAIL","PASS"))</x:f>
        <x:v>OPEN</x:v>
      </x:c>
    </x:row>
    <x:row r="5142">
      <x:c r="B5142" s="7" t="str">
        <x:v>CAL-05136</x:v>
      </x:c>
      <x:c r="C5142" s="7" t="str">
        <x:v>CH-2568</x:v>
      </x:c>
      <x:c r="D5142" s="7" t="str">
        <x:v>REA-D-C</x:v>
      </x:c>
      <x:c r="E5142" s="7" t="str">
        <x:v>DESTRUCTIVE</x:v>
      </x:c>
      <x:c r="F5142" s="7" t="str">
        <x:v>PTC-C</x:v>
      </x:c>
      <x:c r="G5142" s="7" t="str">
        <x:v>CF-20</x:v>
      </x:c>
      <x:c r="H5142" s="7" t="str">
        <x:v>AFTER</x:v>
      </x:c>
      <x:c r="I5142" s="7" t="str">
        <x:v>fraction</x:v>
      </x:c>
      <x:c r="J5142" s="7" t="n">
        <x:v>0</x:v>
      </x:c>
      <x:c r="K5142" s="7" t="n">
        <x:v>1</x:v>
      </x:c>
      <x:c r="L5142" s="7" t="n">
        <x:v>0.005</x:v>
      </x:c>
      <x:c r="M5142" s="7" t="str"/>
      <x:c r="N5142" s="7" t="str"/>
      <x:c r="O5142" s="7" t="str"/>
      <x:c r="P5142" s="7" t="str">
        <x:f>IF(O5142="","OPEN",IF(OR(NOT(ISNUMBER(M5142)),NOT(ISNUMBER(N5142)),ABS(M5142)&gt;L5142,N5142&gt;L5142),"FAIL","PASS"))</x:f>
        <x:v>OPEN</x:v>
      </x:c>
    </x:row>
    <x:row r="5143">
      <x:c r="B5143" s="7" t="str">
        <x:v>CAL-05137</x:v>
      </x:c>
      <x:c r="C5143" s="7" t="str">
        <x:v>CH-2569</x:v>
      </x:c>
      <x:c r="D5143" s="7" t="str">
        <x:v>REA-D-C</x:v>
      </x:c>
      <x:c r="E5143" s="7" t="str">
        <x:v>DESTRUCTIVE</x:v>
      </x:c>
      <x:c r="F5143" s="7" t="str">
        <x:v>PTC-C</x:v>
      </x:c>
      <x:c r="G5143" s="7" t="str">
        <x:v>CF-21</x:v>
      </x:c>
      <x:c r="H5143" s="7" t="str">
        <x:v>BEFORE</x:v>
      </x:c>
      <x:c r="I5143" s="7" t="str">
        <x:v>fraction</x:v>
      </x:c>
      <x:c r="J5143" s="7" t="n">
        <x:v>0</x:v>
      </x:c>
      <x:c r="K5143" s="7" t="n">
        <x:v>1</x:v>
      </x:c>
      <x:c r="L5143" s="7" t="n">
        <x:v>0.005</x:v>
      </x:c>
      <x:c r="M5143" s="7" t="str"/>
      <x:c r="N5143" s="7" t="str"/>
      <x:c r="O5143" s="7" t="str"/>
      <x:c r="P5143" s="7" t="str">
        <x:f>IF(O5143="","OPEN",IF(OR(NOT(ISNUMBER(M5143)),NOT(ISNUMBER(N5143)),ABS(M5143)&gt;L5143,N5143&gt;L5143),"FAIL","PASS"))</x:f>
        <x:v>OPEN</x:v>
      </x:c>
    </x:row>
    <x:row r="5144">
      <x:c r="B5144" s="7" t="str">
        <x:v>CAL-05138</x:v>
      </x:c>
      <x:c r="C5144" s="7" t="str">
        <x:v>CH-2569</x:v>
      </x:c>
      <x:c r="D5144" s="7" t="str">
        <x:v>REA-D-C</x:v>
      </x:c>
      <x:c r="E5144" s="7" t="str">
        <x:v>DESTRUCTIVE</x:v>
      </x:c>
      <x:c r="F5144" s="7" t="str">
        <x:v>PTC-C</x:v>
      </x:c>
      <x:c r="G5144" s="7" t="str">
        <x:v>CF-21</x:v>
      </x:c>
      <x:c r="H5144" s="7" t="str">
        <x:v>AFTER</x:v>
      </x:c>
      <x:c r="I5144" s="7" t="str">
        <x:v>fraction</x:v>
      </x:c>
      <x:c r="J5144" s="7" t="n">
        <x:v>0</x:v>
      </x:c>
      <x:c r="K5144" s="7" t="n">
        <x:v>1</x:v>
      </x:c>
      <x:c r="L5144" s="7" t="n">
        <x:v>0.005</x:v>
      </x:c>
      <x:c r="M5144" s="7" t="str"/>
      <x:c r="N5144" s="7" t="str"/>
      <x:c r="O5144" s="7" t="str"/>
      <x:c r="P5144" s="7" t="str">
        <x:f>IF(O5144="","OPEN",IF(OR(NOT(ISNUMBER(M5144)),NOT(ISNUMBER(N5144)),ABS(M5144)&gt;L5144,N5144&gt;L5144),"FAIL","PASS"))</x:f>
        <x:v>OPEN</x:v>
      </x:c>
    </x:row>
    <x:row r="5145">
      <x:c r="B5145" s="7" t="str">
        <x:v>CAL-05139</x:v>
      </x:c>
      <x:c r="C5145" s="7" t="str">
        <x:v>CH-2570</x:v>
      </x:c>
      <x:c r="D5145" s="7" t="str">
        <x:v>REA-D-C</x:v>
      </x:c>
      <x:c r="E5145" s="7" t="str">
        <x:v>DESTRUCTIVE</x:v>
      </x:c>
      <x:c r="F5145" s="7" t="str">
        <x:v>PTC-C</x:v>
      </x:c>
      <x:c r="G5145" s="7" t="str">
        <x:v>CF-21</x:v>
      </x:c>
      <x:c r="H5145" s="7" t="str">
        <x:v>BEFORE</x:v>
      </x:c>
      <x:c r="I5145" s="7" t="str">
        <x:v>fraction</x:v>
      </x:c>
      <x:c r="J5145" s="7" t="n">
        <x:v>0</x:v>
      </x:c>
      <x:c r="K5145" s="7" t="n">
        <x:v>1</x:v>
      </x:c>
      <x:c r="L5145" s="7" t="n">
        <x:v>0.005</x:v>
      </x:c>
      <x:c r="M5145" s="7" t="str"/>
      <x:c r="N5145" s="7" t="str"/>
      <x:c r="O5145" s="7" t="str"/>
      <x:c r="P5145" s="7" t="str">
        <x:f>IF(O5145="","OPEN",IF(OR(NOT(ISNUMBER(M5145)),NOT(ISNUMBER(N5145)),ABS(M5145)&gt;L5145,N5145&gt;L5145),"FAIL","PASS"))</x:f>
        <x:v>OPEN</x:v>
      </x:c>
    </x:row>
    <x:row r="5146">
      <x:c r="B5146" s="7" t="str">
        <x:v>CAL-05140</x:v>
      </x:c>
      <x:c r="C5146" s="7" t="str">
        <x:v>CH-2570</x:v>
      </x:c>
      <x:c r="D5146" s="7" t="str">
        <x:v>REA-D-C</x:v>
      </x:c>
      <x:c r="E5146" s="7" t="str">
        <x:v>DESTRUCTIVE</x:v>
      </x:c>
      <x:c r="F5146" s="7" t="str">
        <x:v>PTC-C</x:v>
      </x:c>
      <x:c r="G5146" s="7" t="str">
        <x:v>CF-21</x:v>
      </x:c>
      <x:c r="H5146" s="7" t="str">
        <x:v>AFTER</x:v>
      </x:c>
      <x:c r="I5146" s="7" t="str">
        <x:v>fraction</x:v>
      </x:c>
      <x:c r="J5146" s="7" t="n">
        <x:v>0</x:v>
      </x:c>
      <x:c r="K5146" s="7" t="n">
        <x:v>1</x:v>
      </x:c>
      <x:c r="L5146" s="7" t="n">
        <x:v>0.005</x:v>
      </x:c>
      <x:c r="M5146" s="7" t="str"/>
      <x:c r="N5146" s="7" t="str"/>
      <x:c r="O5146" s="7" t="str"/>
      <x:c r="P5146" s="7" t="str">
        <x:f>IF(O5146="","OPEN",IF(OR(NOT(ISNUMBER(M5146)),NOT(ISNUMBER(N5146)),ABS(M5146)&gt;L5146,N5146&gt;L5146),"FAIL","PASS"))</x:f>
        <x:v>OPEN</x:v>
      </x:c>
    </x:row>
    <x:row r="5147">
      <x:c r="B5147" s="7" t="str">
        <x:v>CAL-05141</x:v>
      </x:c>
      <x:c r="C5147" s="7" t="str">
        <x:v>CH-2571</x:v>
      </x:c>
      <x:c r="D5147" s="7" t="str">
        <x:v>REA-D-C</x:v>
      </x:c>
      <x:c r="E5147" s="7" t="str">
        <x:v>DESTRUCTIVE</x:v>
      </x:c>
      <x:c r="F5147" s="7" t="str">
        <x:v>PTC-C</x:v>
      </x:c>
      <x:c r="G5147" s="7" t="str">
        <x:v>CF-21</x:v>
      </x:c>
      <x:c r="H5147" s="7" t="str">
        <x:v>BEFORE</x:v>
      </x:c>
      <x:c r="I5147" s="7" t="str">
        <x:v>fraction</x:v>
      </x:c>
      <x:c r="J5147" s="7" t="n">
        <x:v>0</x:v>
      </x:c>
      <x:c r="K5147" s="7" t="n">
        <x:v>1</x:v>
      </x:c>
      <x:c r="L5147" s="7" t="n">
        <x:v>0.005</x:v>
      </x:c>
      <x:c r="M5147" s="7" t="str"/>
      <x:c r="N5147" s="7" t="str"/>
      <x:c r="O5147" s="7" t="str"/>
      <x:c r="P5147" s="7" t="str">
        <x:f>IF(O5147="","OPEN",IF(OR(NOT(ISNUMBER(M5147)),NOT(ISNUMBER(N5147)),ABS(M5147)&gt;L5147,N5147&gt;L5147),"FAIL","PASS"))</x:f>
        <x:v>OPEN</x:v>
      </x:c>
    </x:row>
    <x:row r="5148">
      <x:c r="B5148" s="7" t="str">
        <x:v>CAL-05142</x:v>
      </x:c>
      <x:c r="C5148" s="7" t="str">
        <x:v>CH-2571</x:v>
      </x:c>
      <x:c r="D5148" s="7" t="str">
        <x:v>REA-D-C</x:v>
      </x:c>
      <x:c r="E5148" s="7" t="str">
        <x:v>DESTRUCTIVE</x:v>
      </x:c>
      <x:c r="F5148" s="7" t="str">
        <x:v>PTC-C</x:v>
      </x:c>
      <x:c r="G5148" s="7" t="str">
        <x:v>CF-21</x:v>
      </x:c>
      <x:c r="H5148" s="7" t="str">
        <x:v>AFTER</x:v>
      </x:c>
      <x:c r="I5148" s="7" t="str">
        <x:v>fraction</x:v>
      </x:c>
      <x:c r="J5148" s="7" t="n">
        <x:v>0</x:v>
      </x:c>
      <x:c r="K5148" s="7" t="n">
        <x:v>1</x:v>
      </x:c>
      <x:c r="L5148" s="7" t="n">
        <x:v>0.005</x:v>
      </x:c>
      <x:c r="M5148" s="7" t="str"/>
      <x:c r="N5148" s="7" t="str"/>
      <x:c r="O5148" s="7" t="str"/>
      <x:c r="P5148" s="7" t="str">
        <x:f>IF(O5148="","OPEN",IF(OR(NOT(ISNUMBER(M5148)),NOT(ISNUMBER(N5148)),ABS(M5148)&gt;L5148,N5148&gt;L5148),"FAIL","PASS"))</x:f>
        <x:v>OPEN</x:v>
      </x:c>
    </x:row>
    <x:row r="5149">
      <x:c r="B5149" s="7" t="str">
        <x:v>CAL-05143</x:v>
      </x:c>
      <x:c r="C5149" s="7" t="str">
        <x:v>CH-2572</x:v>
      </x:c>
      <x:c r="D5149" s="7" t="str">
        <x:v>REA-D-C</x:v>
      </x:c>
      <x:c r="E5149" s="7" t="str">
        <x:v>DESTRUCTIVE</x:v>
      </x:c>
      <x:c r="F5149" s="7" t="str">
        <x:v>PTC-C</x:v>
      </x:c>
      <x:c r="G5149" s="7" t="str">
        <x:v>CF-21</x:v>
      </x:c>
      <x:c r="H5149" s="7" t="str">
        <x:v>BEFORE</x:v>
      </x:c>
      <x:c r="I5149" s="7" t="str">
        <x:v>fraction</x:v>
      </x:c>
      <x:c r="J5149" s="7" t="n">
        <x:v>0</x:v>
      </x:c>
      <x:c r="K5149" s="7" t="n">
        <x:v>1</x:v>
      </x:c>
      <x:c r="L5149" s="7" t="n">
        <x:v>0.005</x:v>
      </x:c>
      <x:c r="M5149" s="7" t="str"/>
      <x:c r="N5149" s="7" t="str"/>
      <x:c r="O5149" s="7" t="str"/>
      <x:c r="P5149" s="7" t="str">
        <x:f>IF(O5149="","OPEN",IF(OR(NOT(ISNUMBER(M5149)),NOT(ISNUMBER(N5149)),ABS(M5149)&gt;L5149,N5149&gt;L5149),"FAIL","PASS"))</x:f>
        <x:v>OPEN</x:v>
      </x:c>
    </x:row>
    <x:row r="5150">
      <x:c r="B5150" s="7" t="str">
        <x:v>CAL-05144</x:v>
      </x:c>
      <x:c r="C5150" s="7" t="str">
        <x:v>CH-2572</x:v>
      </x:c>
      <x:c r="D5150" s="7" t="str">
        <x:v>REA-D-C</x:v>
      </x:c>
      <x:c r="E5150" s="7" t="str">
        <x:v>DESTRUCTIVE</x:v>
      </x:c>
      <x:c r="F5150" s="7" t="str">
        <x:v>PTC-C</x:v>
      </x:c>
      <x:c r="G5150" s="7" t="str">
        <x:v>CF-21</x:v>
      </x:c>
      <x:c r="H5150" s="7" t="str">
        <x:v>AFTER</x:v>
      </x:c>
      <x:c r="I5150" s="7" t="str">
        <x:v>fraction</x:v>
      </x:c>
      <x:c r="J5150" s="7" t="n">
        <x:v>0</x:v>
      </x:c>
      <x:c r="K5150" s="7" t="n">
        <x:v>1</x:v>
      </x:c>
      <x:c r="L5150" s="7" t="n">
        <x:v>0.005</x:v>
      </x:c>
      <x:c r="M5150" s="7" t="str"/>
      <x:c r="N5150" s="7" t="str"/>
      <x:c r="O5150" s="7" t="str"/>
      <x:c r="P5150" s="7" t="str">
        <x:f>IF(O5150="","OPEN",IF(OR(NOT(ISNUMBER(M5150)),NOT(ISNUMBER(N5150)),ABS(M5150)&gt;L5150,N5150&gt;L5150),"FAIL","PASS"))</x:f>
        <x:v>OPEN</x:v>
      </x:c>
    </x:row>
    <x:row r="5151">
      <x:c r="B5151" s="7" t="str">
        <x:v>CAL-05145</x:v>
      </x:c>
      <x:c r="C5151" s="7" t="str">
        <x:v>CH-2573</x:v>
      </x:c>
      <x:c r="D5151" s="7" t="str">
        <x:v>REA-D-C</x:v>
      </x:c>
      <x:c r="E5151" s="7" t="str">
        <x:v>DESTRUCTIVE</x:v>
      </x:c>
      <x:c r="F5151" s="7" t="str">
        <x:v>PTC-C</x:v>
      </x:c>
      <x:c r="G5151" s="7" t="str">
        <x:v>CF-21</x:v>
      </x:c>
      <x:c r="H5151" s="7" t="str">
        <x:v>BEFORE</x:v>
      </x:c>
      <x:c r="I5151" s="7" t="str">
        <x:v>fraction</x:v>
      </x:c>
      <x:c r="J5151" s="7" t="n">
        <x:v>0</x:v>
      </x:c>
      <x:c r="K5151" s="7" t="n">
        <x:v>1</x:v>
      </x:c>
      <x:c r="L5151" s="7" t="n">
        <x:v>0.005</x:v>
      </x:c>
      <x:c r="M5151" s="7" t="str"/>
      <x:c r="N5151" s="7" t="str"/>
      <x:c r="O5151" s="7" t="str"/>
      <x:c r="P5151" s="7" t="str">
        <x:f>IF(O5151="","OPEN",IF(OR(NOT(ISNUMBER(M5151)),NOT(ISNUMBER(N5151)),ABS(M5151)&gt;L5151,N5151&gt;L5151),"FAIL","PASS"))</x:f>
        <x:v>OPEN</x:v>
      </x:c>
    </x:row>
    <x:row r="5152">
      <x:c r="B5152" s="7" t="str">
        <x:v>CAL-05146</x:v>
      </x:c>
      <x:c r="C5152" s="7" t="str">
        <x:v>CH-2573</x:v>
      </x:c>
      <x:c r="D5152" s="7" t="str">
        <x:v>REA-D-C</x:v>
      </x:c>
      <x:c r="E5152" s="7" t="str">
        <x:v>DESTRUCTIVE</x:v>
      </x:c>
      <x:c r="F5152" s="7" t="str">
        <x:v>PTC-C</x:v>
      </x:c>
      <x:c r="G5152" s="7" t="str">
        <x:v>CF-21</x:v>
      </x:c>
      <x:c r="H5152" s="7" t="str">
        <x:v>AFTER</x:v>
      </x:c>
      <x:c r="I5152" s="7" t="str">
        <x:v>fraction</x:v>
      </x:c>
      <x:c r="J5152" s="7" t="n">
        <x:v>0</x:v>
      </x:c>
      <x:c r="K5152" s="7" t="n">
        <x:v>1</x:v>
      </x:c>
      <x:c r="L5152" s="7" t="n">
        <x:v>0.005</x:v>
      </x:c>
      <x:c r="M5152" s="7" t="str"/>
      <x:c r="N5152" s="7" t="str"/>
      <x:c r="O5152" s="7" t="str"/>
      <x:c r="P5152" s="7" t="str">
        <x:f>IF(O5152="","OPEN",IF(OR(NOT(ISNUMBER(M5152)),NOT(ISNUMBER(N5152)),ABS(M5152)&gt;L5152,N5152&gt;L5152),"FAIL","PASS"))</x:f>
        <x:v>OPEN</x:v>
      </x:c>
    </x:row>
    <x:row r="5153">
      <x:c r="B5153" s="7" t="str">
        <x:v>CAL-05147</x:v>
      </x:c>
      <x:c r="C5153" s="7" t="str">
        <x:v>CH-2574</x:v>
      </x:c>
      <x:c r="D5153" s="7" t="str">
        <x:v>REA-D-C</x:v>
      </x:c>
      <x:c r="E5153" s="7" t="str">
        <x:v>DESTRUCTIVE</x:v>
      </x:c>
      <x:c r="F5153" s="7" t="str">
        <x:v>PTC-C</x:v>
      </x:c>
      <x:c r="G5153" s="7" t="str">
        <x:v>CF-21</x:v>
      </x:c>
      <x:c r="H5153" s="7" t="str">
        <x:v>BEFORE</x:v>
      </x:c>
      <x:c r="I5153" s="7" t="str">
        <x:v>fraction</x:v>
      </x:c>
      <x:c r="J5153" s="7" t="n">
        <x:v>0</x:v>
      </x:c>
      <x:c r="K5153" s="7" t="n">
        <x:v>1</x:v>
      </x:c>
      <x:c r="L5153" s="7" t="n">
        <x:v>0.005</x:v>
      </x:c>
      <x:c r="M5153" s="7" t="str"/>
      <x:c r="N5153" s="7" t="str"/>
      <x:c r="O5153" s="7" t="str"/>
      <x:c r="P5153" s="7" t="str">
        <x:f>IF(O5153="","OPEN",IF(OR(NOT(ISNUMBER(M5153)),NOT(ISNUMBER(N5153)),ABS(M5153)&gt;L5153,N5153&gt;L5153),"FAIL","PASS"))</x:f>
        <x:v>OPEN</x:v>
      </x:c>
    </x:row>
    <x:row r="5154">
      <x:c r="B5154" s="7" t="str">
        <x:v>CAL-05148</x:v>
      </x:c>
      <x:c r="C5154" s="7" t="str">
        <x:v>CH-2574</x:v>
      </x:c>
      <x:c r="D5154" s="7" t="str">
        <x:v>REA-D-C</x:v>
      </x:c>
      <x:c r="E5154" s="7" t="str">
        <x:v>DESTRUCTIVE</x:v>
      </x:c>
      <x:c r="F5154" s="7" t="str">
        <x:v>PTC-C</x:v>
      </x:c>
      <x:c r="G5154" s="7" t="str">
        <x:v>CF-21</x:v>
      </x:c>
      <x:c r="H5154" s="7" t="str">
        <x:v>AFTER</x:v>
      </x:c>
      <x:c r="I5154" s="7" t="str">
        <x:v>fraction</x:v>
      </x:c>
      <x:c r="J5154" s="7" t="n">
        <x:v>0</x:v>
      </x:c>
      <x:c r="K5154" s="7" t="n">
        <x:v>1</x:v>
      </x:c>
      <x:c r="L5154" s="7" t="n">
        <x:v>0.005</x:v>
      </x:c>
      <x:c r="M5154" s="7" t="str"/>
      <x:c r="N5154" s="7" t="str"/>
      <x:c r="O5154" s="7" t="str"/>
      <x:c r="P5154" s="7" t="str">
        <x:f>IF(O5154="","OPEN",IF(OR(NOT(ISNUMBER(M5154)),NOT(ISNUMBER(N5154)),ABS(M5154)&gt;L5154,N5154&gt;L5154),"FAIL","PASS"))</x:f>
        <x:v>OPEN</x:v>
      </x:c>
    </x:row>
    <x:row r="5155">
      <x:c r="B5155" s="7" t="str">
        <x:v>CAL-05149</x:v>
      </x:c>
      <x:c r="C5155" s="7" t="str">
        <x:v>CH-2575</x:v>
      </x:c>
      <x:c r="D5155" s="7" t="str">
        <x:v>REA-D-C</x:v>
      </x:c>
      <x:c r="E5155" s="7" t="str">
        <x:v>DESTRUCTIVE</x:v>
      </x:c>
      <x:c r="F5155" s="7" t="str">
        <x:v>PTC-C</x:v>
      </x:c>
      <x:c r="G5155" s="7" t="str">
        <x:v>CF-22</x:v>
      </x:c>
      <x:c r="H5155" s="7" t="str">
        <x:v>BEFORE</x:v>
      </x:c>
      <x:c r="I5155" s="7" t="str">
        <x:v>kg</x:v>
      </x:c>
      <x:c r="J5155" s="7" t="n">
        <x:v>0</x:v>
      </x:c>
      <x:c r="K5155" s="7" t="n">
        <x:v>0.1</x:v>
      </x:c>
      <x:c r="L5155" s="7" t="n">
        <x:v>0.01</x:v>
      </x:c>
      <x:c r="M5155" s="7" t="str"/>
      <x:c r="N5155" s="7" t="str"/>
      <x:c r="O5155" s="7" t="str"/>
      <x:c r="P5155" s="7" t="str">
        <x:f>IF(O5155="","OPEN",IF(OR(NOT(ISNUMBER(M5155)),NOT(ISNUMBER(N5155)),ABS(M5155)&gt;L5155,N5155&gt;L5155),"FAIL","PASS"))</x:f>
        <x:v>OPEN</x:v>
      </x:c>
    </x:row>
    <x:row r="5156">
      <x:c r="B5156" s="7" t="str">
        <x:v>CAL-05150</x:v>
      </x:c>
      <x:c r="C5156" s="7" t="str">
        <x:v>CH-2575</x:v>
      </x:c>
      <x:c r="D5156" s="7" t="str">
        <x:v>REA-D-C</x:v>
      </x:c>
      <x:c r="E5156" s="7" t="str">
        <x:v>DESTRUCTIVE</x:v>
      </x:c>
      <x:c r="F5156" s="7" t="str">
        <x:v>PTC-C</x:v>
      </x:c>
      <x:c r="G5156" s="7" t="str">
        <x:v>CF-22</x:v>
      </x:c>
      <x:c r="H5156" s="7" t="str">
        <x:v>AFTER</x:v>
      </x:c>
      <x:c r="I5156" s="7" t="str">
        <x:v>kg</x:v>
      </x:c>
      <x:c r="J5156" s="7" t="n">
        <x:v>0</x:v>
      </x:c>
      <x:c r="K5156" s="7" t="n">
        <x:v>0.1</x:v>
      </x:c>
      <x:c r="L5156" s="7" t="n">
        <x:v>0.01</x:v>
      </x:c>
      <x:c r="M5156" s="7" t="str"/>
      <x:c r="N5156" s="7" t="str"/>
      <x:c r="O5156" s="7" t="str"/>
      <x:c r="P5156" s="7" t="str">
        <x:f>IF(O5156="","OPEN",IF(OR(NOT(ISNUMBER(M5156)),NOT(ISNUMBER(N5156)),ABS(M5156)&gt;L5156,N5156&gt;L5156),"FAIL","PASS"))</x:f>
        <x:v>OPEN</x:v>
      </x:c>
    </x:row>
    <x:row r="5157">
      <x:c r="B5157" s="7" t="str">
        <x:v>CAL-05151</x:v>
      </x:c>
      <x:c r="C5157" s="7" t="str">
        <x:v>CH-2576</x:v>
      </x:c>
      <x:c r="D5157" s="7" t="str">
        <x:v>REA-D-C</x:v>
      </x:c>
      <x:c r="E5157" s="7" t="str">
        <x:v>DESTRUCTIVE</x:v>
      </x:c>
      <x:c r="F5157" s="7" t="str">
        <x:v>PTC-C</x:v>
      </x:c>
      <x:c r="G5157" s="7" t="str">
        <x:v>CF-22</x:v>
      </x:c>
      <x:c r="H5157" s="7" t="str">
        <x:v>BEFORE</x:v>
      </x:c>
      <x:c r="I5157" s="7" t="str">
        <x:v>kg</x:v>
      </x:c>
      <x:c r="J5157" s="7" t="n">
        <x:v>0</x:v>
      </x:c>
      <x:c r="K5157" s="7" t="n">
        <x:v>0.1</x:v>
      </x:c>
      <x:c r="L5157" s="7" t="n">
        <x:v>0.01</x:v>
      </x:c>
      <x:c r="M5157" s="7" t="str"/>
      <x:c r="N5157" s="7" t="str"/>
      <x:c r="O5157" s="7" t="str"/>
      <x:c r="P5157" s="7" t="str">
        <x:f>IF(O5157="","OPEN",IF(OR(NOT(ISNUMBER(M5157)),NOT(ISNUMBER(N5157)),ABS(M5157)&gt;L5157,N5157&gt;L5157),"FAIL","PASS"))</x:f>
        <x:v>OPEN</x:v>
      </x:c>
    </x:row>
    <x:row r="5158">
      <x:c r="B5158" s="7" t="str">
        <x:v>CAL-05152</x:v>
      </x:c>
      <x:c r="C5158" s="7" t="str">
        <x:v>CH-2576</x:v>
      </x:c>
      <x:c r="D5158" s="7" t="str">
        <x:v>REA-D-C</x:v>
      </x:c>
      <x:c r="E5158" s="7" t="str">
        <x:v>DESTRUCTIVE</x:v>
      </x:c>
      <x:c r="F5158" s="7" t="str">
        <x:v>PTC-C</x:v>
      </x:c>
      <x:c r="G5158" s="7" t="str">
        <x:v>CF-22</x:v>
      </x:c>
      <x:c r="H5158" s="7" t="str">
        <x:v>AFTER</x:v>
      </x:c>
      <x:c r="I5158" s="7" t="str">
        <x:v>kg</x:v>
      </x:c>
      <x:c r="J5158" s="7" t="n">
        <x:v>0</x:v>
      </x:c>
      <x:c r="K5158" s="7" t="n">
        <x:v>0.1</x:v>
      </x:c>
      <x:c r="L5158" s="7" t="n">
        <x:v>0.01</x:v>
      </x:c>
      <x:c r="M5158" s="7" t="str"/>
      <x:c r="N5158" s="7" t="str"/>
      <x:c r="O5158" s="7" t="str"/>
      <x:c r="P5158" s="7" t="str">
        <x:f>IF(O5158="","OPEN",IF(OR(NOT(ISNUMBER(M5158)),NOT(ISNUMBER(N5158)),ABS(M5158)&gt;L5158,N5158&gt;L5158),"FAIL","PASS"))</x:f>
        <x:v>OPEN</x:v>
      </x:c>
    </x:row>
    <x:row r="5159">
      <x:c r="B5159" s="7" t="str">
        <x:v>CAL-05153</x:v>
      </x:c>
      <x:c r="C5159" s="7" t="str">
        <x:v>CH-2577</x:v>
      </x:c>
      <x:c r="D5159" s="7" t="str">
        <x:v>REA-D-C</x:v>
      </x:c>
      <x:c r="E5159" s="7" t="str">
        <x:v>DESTRUCTIVE</x:v>
      </x:c>
      <x:c r="F5159" s="7" t="str">
        <x:v>PTC-C</x:v>
      </x:c>
      <x:c r="G5159" s="7" t="str">
        <x:v>CF-22</x:v>
      </x:c>
      <x:c r="H5159" s="7" t="str">
        <x:v>BEFORE</x:v>
      </x:c>
      <x:c r="I5159" s="7" t="str">
        <x:v>kg</x:v>
      </x:c>
      <x:c r="J5159" s="7" t="n">
        <x:v>0</x:v>
      </x:c>
      <x:c r="K5159" s="7" t="n">
        <x:v>0.1</x:v>
      </x:c>
      <x:c r="L5159" s="7" t="n">
        <x:v>0.01</x:v>
      </x:c>
      <x:c r="M5159" s="7" t="str"/>
      <x:c r="N5159" s="7" t="str"/>
      <x:c r="O5159" s="7" t="str"/>
      <x:c r="P5159" s="7" t="str">
        <x:f>IF(O5159="","OPEN",IF(OR(NOT(ISNUMBER(M5159)),NOT(ISNUMBER(N5159)),ABS(M5159)&gt;L5159,N5159&gt;L5159),"FAIL","PASS"))</x:f>
        <x:v>OPEN</x:v>
      </x:c>
    </x:row>
    <x:row r="5160">
      <x:c r="B5160" s="7" t="str">
        <x:v>CAL-05154</x:v>
      </x:c>
      <x:c r="C5160" s="7" t="str">
        <x:v>CH-2577</x:v>
      </x:c>
      <x:c r="D5160" s="7" t="str">
        <x:v>REA-D-C</x:v>
      </x:c>
      <x:c r="E5160" s="7" t="str">
        <x:v>DESTRUCTIVE</x:v>
      </x:c>
      <x:c r="F5160" s="7" t="str">
        <x:v>PTC-C</x:v>
      </x:c>
      <x:c r="G5160" s="7" t="str">
        <x:v>CF-22</x:v>
      </x:c>
      <x:c r="H5160" s="7" t="str">
        <x:v>AFTER</x:v>
      </x:c>
      <x:c r="I5160" s="7" t="str">
        <x:v>kg</x:v>
      </x:c>
      <x:c r="J5160" s="7" t="n">
        <x:v>0</x:v>
      </x:c>
      <x:c r="K5160" s="7" t="n">
        <x:v>0.1</x:v>
      </x:c>
      <x:c r="L5160" s="7" t="n">
        <x:v>0.01</x:v>
      </x:c>
      <x:c r="M5160" s="7" t="str"/>
      <x:c r="N5160" s="7" t="str"/>
      <x:c r="O5160" s="7" t="str"/>
      <x:c r="P5160" s="7" t="str">
        <x:f>IF(O5160="","OPEN",IF(OR(NOT(ISNUMBER(M5160)),NOT(ISNUMBER(N5160)),ABS(M5160)&gt;L5160,N5160&gt;L5160),"FAIL","PASS"))</x:f>
        <x:v>OPEN</x:v>
      </x:c>
    </x:row>
    <x:row r="5161">
      <x:c r="B5161" s="7" t="str">
        <x:v>CAL-05155</x:v>
      </x:c>
      <x:c r="C5161" s="7" t="str">
        <x:v>CH-2578</x:v>
      </x:c>
      <x:c r="D5161" s="7" t="str">
        <x:v>REA-D-C</x:v>
      </x:c>
      <x:c r="E5161" s="7" t="str">
        <x:v>DESTRUCTIVE</x:v>
      </x:c>
      <x:c r="F5161" s="7" t="str">
        <x:v>PTC-C</x:v>
      </x:c>
      <x:c r="G5161" s="7" t="str">
        <x:v>CF-22</x:v>
      </x:c>
      <x:c r="H5161" s="7" t="str">
        <x:v>BEFORE</x:v>
      </x:c>
      <x:c r="I5161" s="7" t="str">
        <x:v>kg</x:v>
      </x:c>
      <x:c r="J5161" s="7" t="n">
        <x:v>0</x:v>
      </x:c>
      <x:c r="K5161" s="7" t="n">
        <x:v>0.1</x:v>
      </x:c>
      <x:c r="L5161" s="7" t="n">
        <x:v>0.01</x:v>
      </x:c>
      <x:c r="M5161" s="7" t="str"/>
      <x:c r="N5161" s="7" t="str"/>
      <x:c r="O5161" s="7" t="str"/>
      <x:c r="P5161" s="7" t="str">
        <x:f>IF(O5161="","OPEN",IF(OR(NOT(ISNUMBER(M5161)),NOT(ISNUMBER(N5161)),ABS(M5161)&gt;L5161,N5161&gt;L5161),"FAIL","PASS"))</x:f>
        <x:v>OPEN</x:v>
      </x:c>
    </x:row>
    <x:row r="5162">
      <x:c r="B5162" s="7" t="str">
        <x:v>CAL-05156</x:v>
      </x:c>
      <x:c r="C5162" s="7" t="str">
        <x:v>CH-2578</x:v>
      </x:c>
      <x:c r="D5162" s="7" t="str">
        <x:v>REA-D-C</x:v>
      </x:c>
      <x:c r="E5162" s="7" t="str">
        <x:v>DESTRUCTIVE</x:v>
      </x:c>
      <x:c r="F5162" s="7" t="str">
        <x:v>PTC-C</x:v>
      </x:c>
      <x:c r="G5162" s="7" t="str">
        <x:v>CF-22</x:v>
      </x:c>
      <x:c r="H5162" s="7" t="str">
        <x:v>AFTER</x:v>
      </x:c>
      <x:c r="I5162" s="7" t="str">
        <x:v>kg</x:v>
      </x:c>
      <x:c r="J5162" s="7" t="n">
        <x:v>0</x:v>
      </x:c>
      <x:c r="K5162" s="7" t="n">
        <x:v>0.1</x:v>
      </x:c>
      <x:c r="L5162" s="7" t="n">
        <x:v>0.01</x:v>
      </x:c>
      <x:c r="M5162" s="7" t="str"/>
      <x:c r="N5162" s="7" t="str"/>
      <x:c r="O5162" s="7" t="str"/>
      <x:c r="P5162" s="7" t="str">
        <x:f>IF(O5162="","OPEN",IF(OR(NOT(ISNUMBER(M5162)),NOT(ISNUMBER(N5162)),ABS(M5162)&gt;L5162,N5162&gt;L5162),"FAIL","PASS"))</x:f>
        <x:v>OPEN</x:v>
      </x:c>
    </x:row>
    <x:row r="5163">
      <x:c r="B5163" s="7" t="str">
        <x:v>CAL-05157</x:v>
      </x:c>
      <x:c r="C5163" s="7" t="str">
        <x:v>CH-2579</x:v>
      </x:c>
      <x:c r="D5163" s="7" t="str">
        <x:v>REA-D-C</x:v>
      </x:c>
      <x:c r="E5163" s="7" t="str">
        <x:v>DESTRUCTIVE</x:v>
      </x:c>
      <x:c r="F5163" s="7" t="str">
        <x:v>PTC-C</x:v>
      </x:c>
      <x:c r="G5163" s="7" t="str">
        <x:v>CF-22</x:v>
      </x:c>
      <x:c r="H5163" s="7" t="str">
        <x:v>BEFORE</x:v>
      </x:c>
      <x:c r="I5163" s="7" t="str">
        <x:v>kg</x:v>
      </x:c>
      <x:c r="J5163" s="7" t="n">
        <x:v>0</x:v>
      </x:c>
      <x:c r="K5163" s="7" t="n">
        <x:v>0.1</x:v>
      </x:c>
      <x:c r="L5163" s="7" t="n">
        <x:v>0.01</x:v>
      </x:c>
      <x:c r="M5163" s="7" t="str"/>
      <x:c r="N5163" s="7" t="str"/>
      <x:c r="O5163" s="7" t="str"/>
      <x:c r="P5163" s="7" t="str">
        <x:f>IF(O5163="","OPEN",IF(OR(NOT(ISNUMBER(M5163)),NOT(ISNUMBER(N5163)),ABS(M5163)&gt;L5163,N5163&gt;L5163),"FAIL","PASS"))</x:f>
        <x:v>OPEN</x:v>
      </x:c>
    </x:row>
    <x:row r="5164">
      <x:c r="B5164" s="7" t="str">
        <x:v>CAL-05158</x:v>
      </x:c>
      <x:c r="C5164" s="7" t="str">
        <x:v>CH-2579</x:v>
      </x:c>
      <x:c r="D5164" s="7" t="str">
        <x:v>REA-D-C</x:v>
      </x:c>
      <x:c r="E5164" s="7" t="str">
        <x:v>DESTRUCTIVE</x:v>
      </x:c>
      <x:c r="F5164" s="7" t="str">
        <x:v>PTC-C</x:v>
      </x:c>
      <x:c r="G5164" s="7" t="str">
        <x:v>CF-22</x:v>
      </x:c>
      <x:c r="H5164" s="7" t="str">
        <x:v>AFTER</x:v>
      </x:c>
      <x:c r="I5164" s="7" t="str">
        <x:v>kg</x:v>
      </x:c>
      <x:c r="J5164" s="7" t="n">
        <x:v>0</x:v>
      </x:c>
      <x:c r="K5164" s="7" t="n">
        <x:v>0.1</x:v>
      </x:c>
      <x:c r="L5164" s="7" t="n">
        <x:v>0.01</x:v>
      </x:c>
      <x:c r="M5164" s="7" t="str"/>
      <x:c r="N5164" s="7" t="str"/>
      <x:c r="O5164" s="7" t="str"/>
      <x:c r="P5164" s="7" t="str">
        <x:f>IF(O5164="","OPEN",IF(OR(NOT(ISNUMBER(M5164)),NOT(ISNUMBER(N5164)),ABS(M5164)&gt;L5164,N5164&gt;L5164),"FAIL","PASS"))</x:f>
        <x:v>OPEN</x:v>
      </x:c>
    </x:row>
    <x:row r="5165">
      <x:c r="B5165" s="7" t="str">
        <x:v>CAL-05159</x:v>
      </x:c>
      <x:c r="C5165" s="7" t="str">
        <x:v>CH-2580</x:v>
      </x:c>
      <x:c r="D5165" s="7" t="str">
        <x:v>REA-D-C</x:v>
      </x:c>
      <x:c r="E5165" s="7" t="str">
        <x:v>DESTRUCTIVE</x:v>
      </x:c>
      <x:c r="F5165" s="7" t="str">
        <x:v>PTC-C</x:v>
      </x:c>
      <x:c r="G5165" s="7" t="str">
        <x:v>CF-22</x:v>
      </x:c>
      <x:c r="H5165" s="7" t="str">
        <x:v>BEFORE</x:v>
      </x:c>
      <x:c r="I5165" s="7" t="str">
        <x:v>kg</x:v>
      </x:c>
      <x:c r="J5165" s="7" t="n">
        <x:v>0</x:v>
      </x:c>
      <x:c r="K5165" s="7" t="n">
        <x:v>0.1</x:v>
      </x:c>
      <x:c r="L5165" s="7" t="n">
        <x:v>0.01</x:v>
      </x:c>
      <x:c r="M5165" s="7" t="str"/>
      <x:c r="N5165" s="7" t="str"/>
      <x:c r="O5165" s="7" t="str"/>
      <x:c r="P5165" s="7" t="str">
        <x:f>IF(O5165="","OPEN",IF(OR(NOT(ISNUMBER(M5165)),NOT(ISNUMBER(N5165)),ABS(M5165)&gt;L5165,N5165&gt;L5165),"FAIL","PASS"))</x:f>
        <x:v>OPEN</x:v>
      </x:c>
    </x:row>
    <x:row r="5166">
      <x:c r="B5166" s="7" t="str">
        <x:v>CAL-05160</x:v>
      </x:c>
      <x:c r="C5166" s="7" t="str">
        <x:v>CH-2580</x:v>
      </x:c>
      <x:c r="D5166" s="7" t="str">
        <x:v>REA-D-C</x:v>
      </x:c>
      <x:c r="E5166" s="7" t="str">
        <x:v>DESTRUCTIVE</x:v>
      </x:c>
      <x:c r="F5166" s="7" t="str">
        <x:v>PTC-C</x:v>
      </x:c>
      <x:c r="G5166" s="7" t="str">
        <x:v>CF-22</x:v>
      </x:c>
      <x:c r="H5166" s="7" t="str">
        <x:v>AFTER</x:v>
      </x:c>
      <x:c r="I5166" s="7" t="str">
        <x:v>kg</x:v>
      </x:c>
      <x:c r="J5166" s="7" t="n">
        <x:v>0</x:v>
      </x:c>
      <x:c r="K5166" s="7" t="n">
        <x:v>0.1</x:v>
      </x:c>
      <x:c r="L5166" s="7" t="n">
        <x:v>0.01</x:v>
      </x:c>
      <x:c r="M5166" s="7" t="str"/>
      <x:c r="N5166" s="7" t="str"/>
      <x:c r="O5166" s="7" t="str"/>
      <x:c r="P5166" s="7" t="str">
        <x:f>IF(O5166="","OPEN",IF(OR(NOT(ISNUMBER(M5166)),NOT(ISNUMBER(N5166)),ABS(M5166)&gt;L5166,N5166&gt;L5166),"FAIL","PASS"))</x:f>
        <x:v>OPEN</x:v>
      </x:c>
    </x:row>
    <x:row r="5167">
      <x:c r="B5167" s="7" t="str">
        <x:v>CAL-05161</x:v>
      </x:c>
      <x:c r="C5167" s="7" t="str">
        <x:v>CH-2581</x:v>
      </x:c>
      <x:c r="D5167" s="7" t="str">
        <x:v>REA-D-C</x:v>
      </x:c>
      <x:c r="E5167" s="7" t="str">
        <x:v>DESTRUCTIVE</x:v>
      </x:c>
      <x:c r="F5167" s="7" t="str">
        <x:v>PTC-C</x:v>
      </x:c>
      <x:c r="G5167" s="7" t="str">
        <x:v>CF-23</x:v>
      </x:c>
      <x:c r="H5167" s="7" t="str">
        <x:v>BEFORE</x:v>
      </x:c>
      <x:c r="I5167" s="7" t="str">
        <x:v>ms</x:v>
      </x:c>
      <x:c r="J5167" s="7" t="n">
        <x:v>-10</x:v>
      </x:c>
      <x:c r="K5167" s="7" t="n">
        <x:v>10</x:v>
      </x:c>
      <x:c r="L5167" s="7" t="n">
        <x:v>1</x:v>
      </x:c>
      <x:c r="M5167" s="7" t="str"/>
      <x:c r="N5167" s="7" t="str"/>
      <x:c r="O5167" s="7" t="str"/>
      <x:c r="P5167" s="7" t="str">
        <x:f>IF(O5167="","OPEN",IF(OR(NOT(ISNUMBER(M5167)),NOT(ISNUMBER(N5167)),ABS(M5167)&gt;L5167,N5167&gt;L5167),"FAIL","PASS"))</x:f>
        <x:v>OPEN</x:v>
      </x:c>
    </x:row>
    <x:row r="5168">
      <x:c r="B5168" s="7" t="str">
        <x:v>CAL-05162</x:v>
      </x:c>
      <x:c r="C5168" s="7" t="str">
        <x:v>CH-2581</x:v>
      </x:c>
      <x:c r="D5168" s="7" t="str">
        <x:v>REA-D-C</x:v>
      </x:c>
      <x:c r="E5168" s="7" t="str">
        <x:v>DESTRUCTIVE</x:v>
      </x:c>
      <x:c r="F5168" s="7" t="str">
        <x:v>PTC-C</x:v>
      </x:c>
      <x:c r="G5168" s="7" t="str">
        <x:v>CF-23</x:v>
      </x:c>
      <x:c r="H5168" s="7" t="str">
        <x:v>AFTER</x:v>
      </x:c>
      <x:c r="I5168" s="7" t="str">
        <x:v>ms</x:v>
      </x:c>
      <x:c r="J5168" s="7" t="n">
        <x:v>-10</x:v>
      </x:c>
      <x:c r="K5168" s="7" t="n">
        <x:v>10</x:v>
      </x:c>
      <x:c r="L5168" s="7" t="n">
        <x:v>1</x:v>
      </x:c>
      <x:c r="M5168" s="7" t="str"/>
      <x:c r="N5168" s="7" t="str"/>
      <x:c r="O5168" s="7" t="str"/>
      <x:c r="P5168" s="7" t="str">
        <x:f>IF(O5168="","OPEN",IF(OR(NOT(ISNUMBER(M5168)),NOT(ISNUMBER(N5168)),ABS(M5168)&gt;L5168,N5168&gt;L5168),"FAIL","PASS"))</x:f>
        <x:v>OPEN</x:v>
      </x:c>
    </x:row>
    <x:row r="5169">
      <x:c r="B5169" s="7" t="str">
        <x:v>CAL-05163</x:v>
      </x:c>
      <x:c r="C5169" s="7" t="str">
        <x:v>CH-2582</x:v>
      </x:c>
      <x:c r="D5169" s="7" t="str">
        <x:v>REA-D-C</x:v>
      </x:c>
      <x:c r="E5169" s="7" t="str">
        <x:v>DESTRUCTIVE</x:v>
      </x:c>
      <x:c r="F5169" s="7" t="str">
        <x:v>PTC-C</x:v>
      </x:c>
      <x:c r="G5169" s="7" t="str">
        <x:v>CF-23</x:v>
      </x:c>
      <x:c r="H5169" s="7" t="str">
        <x:v>BEFORE</x:v>
      </x:c>
      <x:c r="I5169" s="7" t="str">
        <x:v>ms</x:v>
      </x:c>
      <x:c r="J5169" s="7" t="n">
        <x:v>-10</x:v>
      </x:c>
      <x:c r="K5169" s="7" t="n">
        <x:v>10</x:v>
      </x:c>
      <x:c r="L5169" s="7" t="n">
        <x:v>1</x:v>
      </x:c>
      <x:c r="M5169" s="7" t="str"/>
      <x:c r="N5169" s="7" t="str"/>
      <x:c r="O5169" s="7" t="str"/>
      <x:c r="P5169" s="7" t="str">
        <x:f>IF(O5169="","OPEN",IF(OR(NOT(ISNUMBER(M5169)),NOT(ISNUMBER(N5169)),ABS(M5169)&gt;L5169,N5169&gt;L5169),"FAIL","PASS"))</x:f>
        <x:v>OPEN</x:v>
      </x:c>
    </x:row>
    <x:row r="5170">
      <x:c r="B5170" s="7" t="str">
        <x:v>CAL-05164</x:v>
      </x:c>
      <x:c r="C5170" s="7" t="str">
        <x:v>CH-2582</x:v>
      </x:c>
      <x:c r="D5170" s="7" t="str">
        <x:v>REA-D-C</x:v>
      </x:c>
      <x:c r="E5170" s="7" t="str">
        <x:v>DESTRUCTIVE</x:v>
      </x:c>
      <x:c r="F5170" s="7" t="str">
        <x:v>PTC-C</x:v>
      </x:c>
      <x:c r="G5170" s="7" t="str">
        <x:v>CF-23</x:v>
      </x:c>
      <x:c r="H5170" s="7" t="str">
        <x:v>AFTER</x:v>
      </x:c>
      <x:c r="I5170" s="7" t="str">
        <x:v>ms</x:v>
      </x:c>
      <x:c r="J5170" s="7" t="n">
        <x:v>-10</x:v>
      </x:c>
      <x:c r="K5170" s="7" t="n">
        <x:v>10</x:v>
      </x:c>
      <x:c r="L5170" s="7" t="n">
        <x:v>1</x:v>
      </x:c>
      <x:c r="M5170" s="7" t="str"/>
      <x:c r="N5170" s="7" t="str"/>
      <x:c r="O5170" s="7" t="str"/>
      <x:c r="P5170" s="7" t="str">
        <x:f>IF(O5170="","OPEN",IF(OR(NOT(ISNUMBER(M5170)),NOT(ISNUMBER(N5170)),ABS(M5170)&gt;L5170,N5170&gt;L5170),"FAIL","PASS"))</x:f>
        <x:v>OPEN</x:v>
      </x:c>
    </x:row>
    <x:row r="5171">
      <x:c r="B5171" s="7" t="str">
        <x:v>CAL-05165</x:v>
      </x:c>
      <x:c r="C5171" s="7" t="str">
        <x:v>CH-2583</x:v>
      </x:c>
      <x:c r="D5171" s="7" t="str">
        <x:v>REA-D-C</x:v>
      </x:c>
      <x:c r="E5171" s="7" t="str">
        <x:v>DESTRUCTIVE</x:v>
      </x:c>
      <x:c r="F5171" s="7" t="str">
        <x:v>PTC-C</x:v>
      </x:c>
      <x:c r="G5171" s="7" t="str">
        <x:v>CF-23</x:v>
      </x:c>
      <x:c r="H5171" s="7" t="str">
        <x:v>BEFORE</x:v>
      </x:c>
      <x:c r="I5171" s="7" t="str">
        <x:v>ms</x:v>
      </x:c>
      <x:c r="J5171" s="7" t="n">
        <x:v>-10</x:v>
      </x:c>
      <x:c r="K5171" s="7" t="n">
        <x:v>10</x:v>
      </x:c>
      <x:c r="L5171" s="7" t="n">
        <x:v>1</x:v>
      </x:c>
      <x:c r="M5171" s="7" t="str"/>
      <x:c r="N5171" s="7" t="str"/>
      <x:c r="O5171" s="7" t="str"/>
      <x:c r="P5171" s="7" t="str">
        <x:f>IF(O5171="","OPEN",IF(OR(NOT(ISNUMBER(M5171)),NOT(ISNUMBER(N5171)),ABS(M5171)&gt;L5171,N5171&gt;L5171),"FAIL","PASS"))</x:f>
        <x:v>OPEN</x:v>
      </x:c>
    </x:row>
    <x:row r="5172">
      <x:c r="B5172" s="7" t="str">
        <x:v>CAL-05166</x:v>
      </x:c>
      <x:c r="C5172" s="7" t="str">
        <x:v>CH-2583</x:v>
      </x:c>
      <x:c r="D5172" s="7" t="str">
        <x:v>REA-D-C</x:v>
      </x:c>
      <x:c r="E5172" s="7" t="str">
        <x:v>DESTRUCTIVE</x:v>
      </x:c>
      <x:c r="F5172" s="7" t="str">
        <x:v>PTC-C</x:v>
      </x:c>
      <x:c r="G5172" s="7" t="str">
        <x:v>CF-23</x:v>
      </x:c>
      <x:c r="H5172" s="7" t="str">
        <x:v>AFTER</x:v>
      </x:c>
      <x:c r="I5172" s="7" t="str">
        <x:v>ms</x:v>
      </x:c>
      <x:c r="J5172" s="7" t="n">
        <x:v>-10</x:v>
      </x:c>
      <x:c r="K5172" s="7" t="n">
        <x:v>10</x:v>
      </x:c>
      <x:c r="L5172" s="7" t="n">
        <x:v>1</x:v>
      </x:c>
      <x:c r="M5172" s="7" t="str"/>
      <x:c r="N5172" s="7" t="str"/>
      <x:c r="O5172" s="7" t="str"/>
      <x:c r="P5172" s="7" t="str">
        <x:f>IF(O5172="","OPEN",IF(OR(NOT(ISNUMBER(M5172)),NOT(ISNUMBER(N5172)),ABS(M5172)&gt;L5172,N5172&gt;L5172),"FAIL","PASS"))</x:f>
        <x:v>OPEN</x:v>
      </x:c>
    </x:row>
    <x:row r="5173">
      <x:c r="B5173" s="7" t="str">
        <x:v>CAL-05167</x:v>
      </x:c>
      <x:c r="C5173" s="7" t="str">
        <x:v>CH-2584</x:v>
      </x:c>
      <x:c r="D5173" s="7" t="str">
        <x:v>REA-D-C</x:v>
      </x:c>
      <x:c r="E5173" s="7" t="str">
        <x:v>DESTRUCTIVE</x:v>
      </x:c>
      <x:c r="F5173" s="7" t="str">
        <x:v>PTC-C</x:v>
      </x:c>
      <x:c r="G5173" s="7" t="str">
        <x:v>CF-23</x:v>
      </x:c>
      <x:c r="H5173" s="7" t="str">
        <x:v>BEFORE</x:v>
      </x:c>
      <x:c r="I5173" s="7" t="str">
        <x:v>ms</x:v>
      </x:c>
      <x:c r="J5173" s="7" t="n">
        <x:v>-10</x:v>
      </x:c>
      <x:c r="K5173" s="7" t="n">
        <x:v>10</x:v>
      </x:c>
      <x:c r="L5173" s="7" t="n">
        <x:v>1</x:v>
      </x:c>
      <x:c r="M5173" s="7" t="str"/>
      <x:c r="N5173" s="7" t="str"/>
      <x:c r="O5173" s="7" t="str"/>
      <x:c r="P5173" s="7" t="str">
        <x:f>IF(O5173="","OPEN",IF(OR(NOT(ISNUMBER(M5173)),NOT(ISNUMBER(N5173)),ABS(M5173)&gt;L5173,N5173&gt;L5173),"FAIL","PASS"))</x:f>
        <x:v>OPEN</x:v>
      </x:c>
    </x:row>
    <x:row r="5174">
      <x:c r="B5174" s="7" t="str">
        <x:v>CAL-05168</x:v>
      </x:c>
      <x:c r="C5174" s="7" t="str">
        <x:v>CH-2584</x:v>
      </x:c>
      <x:c r="D5174" s="7" t="str">
        <x:v>REA-D-C</x:v>
      </x:c>
      <x:c r="E5174" s="7" t="str">
        <x:v>DESTRUCTIVE</x:v>
      </x:c>
      <x:c r="F5174" s="7" t="str">
        <x:v>PTC-C</x:v>
      </x:c>
      <x:c r="G5174" s="7" t="str">
        <x:v>CF-23</x:v>
      </x:c>
      <x:c r="H5174" s="7" t="str">
        <x:v>AFTER</x:v>
      </x:c>
      <x:c r="I5174" s="7" t="str">
        <x:v>ms</x:v>
      </x:c>
      <x:c r="J5174" s="7" t="n">
        <x:v>-10</x:v>
      </x:c>
      <x:c r="K5174" s="7" t="n">
        <x:v>10</x:v>
      </x:c>
      <x:c r="L5174" s="7" t="n">
        <x:v>1</x:v>
      </x:c>
      <x:c r="M5174" s="7" t="str"/>
      <x:c r="N5174" s="7" t="str"/>
      <x:c r="O5174" s="7" t="str"/>
      <x:c r="P5174" s="7" t="str">
        <x:f>IF(O5174="","OPEN",IF(OR(NOT(ISNUMBER(M5174)),NOT(ISNUMBER(N5174)),ABS(M5174)&gt;L5174,N5174&gt;L5174),"FAIL","PASS"))</x:f>
        <x:v>OPEN</x:v>
      </x:c>
    </x:row>
    <x:row r="5175">
      <x:c r="B5175" s="7" t="str">
        <x:v>CAL-05169</x:v>
      </x:c>
      <x:c r="C5175" s="7" t="str">
        <x:v>CH-2585</x:v>
      </x:c>
      <x:c r="D5175" s="7" t="str">
        <x:v>REA-D-C</x:v>
      </x:c>
      <x:c r="E5175" s="7" t="str">
        <x:v>DESTRUCTIVE</x:v>
      </x:c>
      <x:c r="F5175" s="7" t="str">
        <x:v>PTC-C</x:v>
      </x:c>
      <x:c r="G5175" s="7" t="str">
        <x:v>CF-23</x:v>
      </x:c>
      <x:c r="H5175" s="7" t="str">
        <x:v>BEFORE</x:v>
      </x:c>
      <x:c r="I5175" s="7" t="str">
        <x:v>ms</x:v>
      </x:c>
      <x:c r="J5175" s="7" t="n">
        <x:v>-10</x:v>
      </x:c>
      <x:c r="K5175" s="7" t="n">
        <x:v>10</x:v>
      </x:c>
      <x:c r="L5175" s="7" t="n">
        <x:v>1</x:v>
      </x:c>
      <x:c r="M5175" s="7" t="str"/>
      <x:c r="N5175" s="7" t="str"/>
      <x:c r="O5175" s="7" t="str"/>
      <x:c r="P5175" s="7" t="str">
        <x:f>IF(O5175="","OPEN",IF(OR(NOT(ISNUMBER(M5175)),NOT(ISNUMBER(N5175)),ABS(M5175)&gt;L5175,N5175&gt;L5175),"FAIL","PASS"))</x:f>
        <x:v>OPEN</x:v>
      </x:c>
    </x:row>
    <x:row r="5176">
      <x:c r="B5176" s="7" t="str">
        <x:v>CAL-05170</x:v>
      </x:c>
      <x:c r="C5176" s="7" t="str">
        <x:v>CH-2585</x:v>
      </x:c>
      <x:c r="D5176" s="7" t="str">
        <x:v>REA-D-C</x:v>
      </x:c>
      <x:c r="E5176" s="7" t="str">
        <x:v>DESTRUCTIVE</x:v>
      </x:c>
      <x:c r="F5176" s="7" t="str">
        <x:v>PTC-C</x:v>
      </x:c>
      <x:c r="G5176" s="7" t="str">
        <x:v>CF-23</x:v>
      </x:c>
      <x:c r="H5176" s="7" t="str">
        <x:v>AFTER</x:v>
      </x:c>
      <x:c r="I5176" s="7" t="str">
        <x:v>ms</x:v>
      </x:c>
      <x:c r="J5176" s="7" t="n">
        <x:v>-10</x:v>
      </x:c>
      <x:c r="K5176" s="7" t="n">
        <x:v>10</x:v>
      </x:c>
      <x:c r="L5176" s="7" t="n">
        <x:v>1</x:v>
      </x:c>
      <x:c r="M5176" s="7" t="str"/>
      <x:c r="N5176" s="7" t="str"/>
      <x:c r="O5176" s="7" t="str"/>
      <x:c r="P5176" s="7" t="str">
        <x:f>IF(O5176="","OPEN",IF(OR(NOT(ISNUMBER(M5176)),NOT(ISNUMBER(N5176)),ABS(M5176)&gt;L5176,N5176&gt;L5176),"FAIL","PASS"))</x:f>
        <x:v>OPEN</x:v>
      </x:c>
    </x:row>
    <x:row r="5177">
      <x:c r="B5177" s="7" t="str">
        <x:v>CAL-05171</x:v>
      </x:c>
      <x:c r="C5177" s="7" t="str">
        <x:v>CH-2586</x:v>
      </x:c>
      <x:c r="D5177" s="7" t="str">
        <x:v>REA-D-C</x:v>
      </x:c>
      <x:c r="E5177" s="7" t="str">
        <x:v>DESTRUCTIVE</x:v>
      </x:c>
      <x:c r="F5177" s="7" t="str">
        <x:v>PTC-C</x:v>
      </x:c>
      <x:c r="G5177" s="7" t="str">
        <x:v>CF-23</x:v>
      </x:c>
      <x:c r="H5177" s="7" t="str">
        <x:v>BEFORE</x:v>
      </x:c>
      <x:c r="I5177" s="7" t="str">
        <x:v>ms</x:v>
      </x:c>
      <x:c r="J5177" s="7" t="n">
        <x:v>-10</x:v>
      </x:c>
      <x:c r="K5177" s="7" t="n">
        <x:v>10</x:v>
      </x:c>
      <x:c r="L5177" s="7" t="n">
        <x:v>1</x:v>
      </x:c>
      <x:c r="M5177" s="7" t="str"/>
      <x:c r="N5177" s="7" t="str"/>
      <x:c r="O5177" s="7" t="str"/>
      <x:c r="P5177" s="7" t="str">
        <x:f>IF(O5177="","OPEN",IF(OR(NOT(ISNUMBER(M5177)),NOT(ISNUMBER(N5177)),ABS(M5177)&gt;L5177,N5177&gt;L5177),"FAIL","PASS"))</x:f>
        <x:v>OPEN</x:v>
      </x:c>
    </x:row>
    <x:row r="5178">
      <x:c r="B5178" s="7" t="str">
        <x:v>CAL-05172</x:v>
      </x:c>
      <x:c r="C5178" s="7" t="str">
        <x:v>CH-2586</x:v>
      </x:c>
      <x:c r="D5178" s="7" t="str">
        <x:v>REA-D-C</x:v>
      </x:c>
      <x:c r="E5178" s="7" t="str">
        <x:v>DESTRUCTIVE</x:v>
      </x:c>
      <x:c r="F5178" s="7" t="str">
        <x:v>PTC-C</x:v>
      </x:c>
      <x:c r="G5178" s="7" t="str">
        <x:v>CF-23</x:v>
      </x:c>
      <x:c r="H5178" s="7" t="str">
        <x:v>AFTER</x:v>
      </x:c>
      <x:c r="I5178" s="7" t="str">
        <x:v>ms</x:v>
      </x:c>
      <x:c r="J5178" s="7" t="n">
        <x:v>-10</x:v>
      </x:c>
      <x:c r="K5178" s="7" t="n">
        <x:v>10</x:v>
      </x:c>
      <x:c r="L5178" s="7" t="n">
        <x:v>1</x:v>
      </x:c>
      <x:c r="M5178" s="7" t="str"/>
      <x:c r="N5178" s="7" t="str"/>
      <x:c r="O5178" s="7" t="str"/>
      <x:c r="P5178" s="7" t="str">
        <x:f>IF(O5178="","OPEN",IF(OR(NOT(ISNUMBER(M5178)),NOT(ISNUMBER(N5178)),ABS(M5178)&gt;L5178,N5178&gt;L5178),"FAIL","PASS"))</x:f>
        <x:v>OPEN</x:v>
      </x:c>
    </x:row>
    <x:row r="5179">
      <x:c r="B5179" s="7" t="str">
        <x:v>CAL-05173</x:v>
      </x:c>
      <x:c r="C5179" s="7" t="str">
        <x:v>CH-2587</x:v>
      </x:c>
      <x:c r="D5179" s="7" t="str">
        <x:v>REA-D-C</x:v>
      </x:c>
      <x:c r="E5179" s="7" t="str">
        <x:v>DESTRUCTIVE</x:v>
      </x:c>
      <x:c r="F5179" s="7" t="str">
        <x:v>PTC-C</x:v>
      </x:c>
      <x:c r="G5179" s="7" t="str">
        <x:v>CF-24</x:v>
      </x:c>
      <x:c r="H5179" s="7" t="str">
        <x:v>BEFORE</x:v>
      </x:c>
      <x:c r="I5179" s="7" t="str">
        <x:v>binary</x:v>
      </x:c>
      <x:c r="J5179" s="7" t="n">
        <x:v>0</x:v>
      </x:c>
      <x:c r="K5179" s="7" t="n">
        <x:v>1</x:v>
      </x:c>
      <x:c r="L5179" s="7" t="n">
        <x:v>1</x:v>
      </x:c>
      <x:c r="M5179" s="7" t="str"/>
      <x:c r="N5179" s="7" t="str"/>
      <x:c r="O5179" s="7" t="str"/>
      <x:c r="P5179" s="7" t="str">
        <x:f>IF(O5179="","OPEN",IF(OR(NOT(ISNUMBER(M5179)),NOT(ISNUMBER(N5179)),ABS(M5179)&gt;L5179,N5179&gt;L5179),"FAIL","PASS"))</x:f>
        <x:v>OPEN</x:v>
      </x:c>
    </x:row>
    <x:row r="5180">
      <x:c r="B5180" s="7" t="str">
        <x:v>CAL-05174</x:v>
      </x:c>
      <x:c r="C5180" s="7" t="str">
        <x:v>CH-2587</x:v>
      </x:c>
      <x:c r="D5180" s="7" t="str">
        <x:v>REA-D-C</x:v>
      </x:c>
      <x:c r="E5180" s="7" t="str">
        <x:v>DESTRUCTIVE</x:v>
      </x:c>
      <x:c r="F5180" s="7" t="str">
        <x:v>PTC-C</x:v>
      </x:c>
      <x:c r="G5180" s="7" t="str">
        <x:v>CF-24</x:v>
      </x:c>
      <x:c r="H5180" s="7" t="str">
        <x:v>AFTER</x:v>
      </x:c>
      <x:c r="I5180" s="7" t="str">
        <x:v>binary</x:v>
      </x:c>
      <x:c r="J5180" s="7" t="n">
        <x:v>0</x:v>
      </x:c>
      <x:c r="K5180" s="7" t="n">
        <x:v>1</x:v>
      </x:c>
      <x:c r="L5180" s="7" t="n">
        <x:v>1</x:v>
      </x:c>
      <x:c r="M5180" s="7" t="str"/>
      <x:c r="N5180" s="7" t="str"/>
      <x:c r="O5180" s="7" t="str"/>
      <x:c r="P5180" s="7" t="str">
        <x:f>IF(O5180="","OPEN",IF(OR(NOT(ISNUMBER(M5180)),NOT(ISNUMBER(N5180)),ABS(M5180)&gt;L5180,N5180&gt;L5180),"FAIL","PASS"))</x:f>
        <x:v>OPEN</x:v>
      </x:c>
    </x:row>
    <x:row r="5181">
      <x:c r="B5181" s="7" t="str">
        <x:v>CAL-05175</x:v>
      </x:c>
      <x:c r="C5181" s="7" t="str">
        <x:v>CH-2588</x:v>
      </x:c>
      <x:c r="D5181" s="7" t="str">
        <x:v>REA-D-C</x:v>
      </x:c>
      <x:c r="E5181" s="7" t="str">
        <x:v>DESTRUCTIVE</x:v>
      </x:c>
      <x:c r="F5181" s="7" t="str">
        <x:v>PTC-C</x:v>
      </x:c>
      <x:c r="G5181" s="7" t="str">
        <x:v>CF-24</x:v>
      </x:c>
      <x:c r="H5181" s="7" t="str">
        <x:v>BEFORE</x:v>
      </x:c>
      <x:c r="I5181" s="7" t="str">
        <x:v>binary</x:v>
      </x:c>
      <x:c r="J5181" s="7" t="n">
        <x:v>0</x:v>
      </x:c>
      <x:c r="K5181" s="7" t="n">
        <x:v>1</x:v>
      </x:c>
      <x:c r="L5181" s="7" t="n">
        <x:v>1</x:v>
      </x:c>
      <x:c r="M5181" s="7" t="str"/>
      <x:c r="N5181" s="7" t="str"/>
      <x:c r="O5181" s="7" t="str"/>
      <x:c r="P5181" s="7" t="str">
        <x:f>IF(O5181="","OPEN",IF(OR(NOT(ISNUMBER(M5181)),NOT(ISNUMBER(N5181)),ABS(M5181)&gt;L5181,N5181&gt;L5181),"FAIL","PASS"))</x:f>
        <x:v>OPEN</x:v>
      </x:c>
    </x:row>
    <x:row r="5182">
      <x:c r="B5182" s="7" t="str">
        <x:v>CAL-05176</x:v>
      </x:c>
      <x:c r="C5182" s="7" t="str">
        <x:v>CH-2588</x:v>
      </x:c>
      <x:c r="D5182" s="7" t="str">
        <x:v>REA-D-C</x:v>
      </x:c>
      <x:c r="E5182" s="7" t="str">
        <x:v>DESTRUCTIVE</x:v>
      </x:c>
      <x:c r="F5182" s="7" t="str">
        <x:v>PTC-C</x:v>
      </x:c>
      <x:c r="G5182" s="7" t="str">
        <x:v>CF-24</x:v>
      </x:c>
      <x:c r="H5182" s="7" t="str">
        <x:v>AFTER</x:v>
      </x:c>
      <x:c r="I5182" s="7" t="str">
        <x:v>binary</x:v>
      </x:c>
      <x:c r="J5182" s="7" t="n">
        <x:v>0</x:v>
      </x:c>
      <x:c r="K5182" s="7" t="n">
        <x:v>1</x:v>
      </x:c>
      <x:c r="L5182" s="7" t="n">
        <x:v>1</x:v>
      </x:c>
      <x:c r="M5182" s="7" t="str"/>
      <x:c r="N5182" s="7" t="str"/>
      <x:c r="O5182" s="7" t="str"/>
      <x:c r="P5182" s="7" t="str">
        <x:f>IF(O5182="","OPEN",IF(OR(NOT(ISNUMBER(M5182)),NOT(ISNUMBER(N5182)),ABS(M5182)&gt;L5182,N5182&gt;L5182),"FAIL","PASS"))</x:f>
        <x:v>OPEN</x:v>
      </x:c>
    </x:row>
    <x:row r="5183">
      <x:c r="B5183" s="7" t="str">
        <x:v>CAL-05177</x:v>
      </x:c>
      <x:c r="C5183" s="7" t="str">
        <x:v>CH-2589</x:v>
      </x:c>
      <x:c r="D5183" s="7" t="str">
        <x:v>REA-D-C</x:v>
      </x:c>
      <x:c r="E5183" s="7" t="str">
        <x:v>DESTRUCTIVE</x:v>
      </x:c>
      <x:c r="F5183" s="7" t="str">
        <x:v>PTC-C</x:v>
      </x:c>
      <x:c r="G5183" s="7" t="str">
        <x:v>CF-24</x:v>
      </x:c>
      <x:c r="H5183" s="7" t="str">
        <x:v>BEFORE</x:v>
      </x:c>
      <x:c r="I5183" s="7" t="str">
        <x:v>binary</x:v>
      </x:c>
      <x:c r="J5183" s="7" t="n">
        <x:v>0</x:v>
      </x:c>
      <x:c r="K5183" s="7" t="n">
        <x:v>1</x:v>
      </x:c>
      <x:c r="L5183" s="7" t="n">
        <x:v>1</x:v>
      </x:c>
      <x:c r="M5183" s="7" t="str"/>
      <x:c r="N5183" s="7" t="str"/>
      <x:c r="O5183" s="7" t="str"/>
      <x:c r="P5183" s="7" t="str">
        <x:f>IF(O5183="","OPEN",IF(OR(NOT(ISNUMBER(M5183)),NOT(ISNUMBER(N5183)),ABS(M5183)&gt;L5183,N5183&gt;L5183),"FAIL","PASS"))</x:f>
        <x:v>OPEN</x:v>
      </x:c>
    </x:row>
    <x:row r="5184">
      <x:c r="B5184" s="7" t="str">
        <x:v>CAL-05178</x:v>
      </x:c>
      <x:c r="C5184" s="7" t="str">
        <x:v>CH-2589</x:v>
      </x:c>
      <x:c r="D5184" s="7" t="str">
        <x:v>REA-D-C</x:v>
      </x:c>
      <x:c r="E5184" s="7" t="str">
        <x:v>DESTRUCTIVE</x:v>
      </x:c>
      <x:c r="F5184" s="7" t="str">
        <x:v>PTC-C</x:v>
      </x:c>
      <x:c r="G5184" s="7" t="str">
        <x:v>CF-24</x:v>
      </x:c>
      <x:c r="H5184" s="7" t="str">
        <x:v>AFTER</x:v>
      </x:c>
      <x:c r="I5184" s="7" t="str">
        <x:v>binary</x:v>
      </x:c>
      <x:c r="J5184" s="7" t="n">
        <x:v>0</x:v>
      </x:c>
      <x:c r="K5184" s="7" t="n">
        <x:v>1</x:v>
      </x:c>
      <x:c r="L5184" s="7" t="n">
        <x:v>1</x:v>
      </x:c>
      <x:c r="M5184" s="7" t="str"/>
      <x:c r="N5184" s="7" t="str"/>
      <x:c r="O5184" s="7" t="str"/>
      <x:c r="P5184" s="7" t="str">
        <x:f>IF(O5184="","OPEN",IF(OR(NOT(ISNUMBER(M5184)),NOT(ISNUMBER(N5184)),ABS(M5184)&gt;L5184,N5184&gt;L5184),"FAIL","PASS"))</x:f>
        <x:v>OPEN</x:v>
      </x:c>
    </x:row>
    <x:row r="5185">
      <x:c r="B5185" s="7" t="str">
        <x:v>CAL-05179</x:v>
      </x:c>
      <x:c r="C5185" s="7" t="str">
        <x:v>CH-2590</x:v>
      </x:c>
      <x:c r="D5185" s="7" t="str">
        <x:v>REA-D-C</x:v>
      </x:c>
      <x:c r="E5185" s="7" t="str">
        <x:v>DESTRUCTIVE</x:v>
      </x:c>
      <x:c r="F5185" s="7" t="str">
        <x:v>PTC-C</x:v>
      </x:c>
      <x:c r="G5185" s="7" t="str">
        <x:v>CF-24</x:v>
      </x:c>
      <x:c r="H5185" s="7" t="str">
        <x:v>BEFORE</x:v>
      </x:c>
      <x:c r="I5185" s="7" t="str">
        <x:v>binary</x:v>
      </x:c>
      <x:c r="J5185" s="7" t="n">
        <x:v>0</x:v>
      </x:c>
      <x:c r="K5185" s="7" t="n">
        <x:v>1</x:v>
      </x:c>
      <x:c r="L5185" s="7" t="n">
        <x:v>1</x:v>
      </x:c>
      <x:c r="M5185" s="7" t="str"/>
      <x:c r="N5185" s="7" t="str"/>
      <x:c r="O5185" s="7" t="str"/>
      <x:c r="P5185" s="7" t="str">
        <x:f>IF(O5185="","OPEN",IF(OR(NOT(ISNUMBER(M5185)),NOT(ISNUMBER(N5185)),ABS(M5185)&gt;L5185,N5185&gt;L5185),"FAIL","PASS"))</x:f>
        <x:v>OPEN</x:v>
      </x:c>
    </x:row>
    <x:row r="5186">
      <x:c r="B5186" s="7" t="str">
        <x:v>CAL-05180</x:v>
      </x:c>
      <x:c r="C5186" s="7" t="str">
        <x:v>CH-2590</x:v>
      </x:c>
      <x:c r="D5186" s="7" t="str">
        <x:v>REA-D-C</x:v>
      </x:c>
      <x:c r="E5186" s="7" t="str">
        <x:v>DESTRUCTIVE</x:v>
      </x:c>
      <x:c r="F5186" s="7" t="str">
        <x:v>PTC-C</x:v>
      </x:c>
      <x:c r="G5186" s="7" t="str">
        <x:v>CF-24</x:v>
      </x:c>
      <x:c r="H5186" s="7" t="str">
        <x:v>AFTER</x:v>
      </x:c>
      <x:c r="I5186" s="7" t="str">
        <x:v>binary</x:v>
      </x:c>
      <x:c r="J5186" s="7" t="n">
        <x:v>0</x:v>
      </x:c>
      <x:c r="K5186" s="7" t="n">
        <x:v>1</x:v>
      </x:c>
      <x:c r="L5186" s="7" t="n">
        <x:v>1</x:v>
      </x:c>
      <x:c r="M5186" s="7" t="str"/>
      <x:c r="N5186" s="7" t="str"/>
      <x:c r="O5186" s="7" t="str"/>
      <x:c r="P5186" s="7" t="str">
        <x:f>IF(O5186="","OPEN",IF(OR(NOT(ISNUMBER(M5186)),NOT(ISNUMBER(N5186)),ABS(M5186)&gt;L5186,N5186&gt;L5186),"FAIL","PASS"))</x:f>
        <x:v>OPEN</x:v>
      </x:c>
    </x:row>
    <x:row r="5187">
      <x:c r="B5187" s="7" t="str">
        <x:v>CAL-05181</x:v>
      </x:c>
      <x:c r="C5187" s="7" t="str">
        <x:v>CH-2591</x:v>
      </x:c>
      <x:c r="D5187" s="7" t="str">
        <x:v>REA-D-C</x:v>
      </x:c>
      <x:c r="E5187" s="7" t="str">
        <x:v>DESTRUCTIVE</x:v>
      </x:c>
      <x:c r="F5187" s="7" t="str">
        <x:v>PTC-C</x:v>
      </x:c>
      <x:c r="G5187" s="7" t="str">
        <x:v>CF-24</x:v>
      </x:c>
      <x:c r="H5187" s="7" t="str">
        <x:v>BEFORE</x:v>
      </x:c>
      <x:c r="I5187" s="7" t="str">
        <x:v>binary</x:v>
      </x:c>
      <x:c r="J5187" s="7" t="n">
        <x:v>0</x:v>
      </x:c>
      <x:c r="K5187" s="7" t="n">
        <x:v>1</x:v>
      </x:c>
      <x:c r="L5187" s="7" t="n">
        <x:v>1</x:v>
      </x:c>
      <x:c r="M5187" s="7" t="str"/>
      <x:c r="N5187" s="7" t="str"/>
      <x:c r="O5187" s="7" t="str"/>
      <x:c r="P5187" s="7" t="str">
        <x:f>IF(O5187="","OPEN",IF(OR(NOT(ISNUMBER(M5187)),NOT(ISNUMBER(N5187)),ABS(M5187)&gt;L5187,N5187&gt;L5187),"FAIL","PASS"))</x:f>
        <x:v>OPEN</x:v>
      </x:c>
    </x:row>
    <x:row r="5188">
      <x:c r="B5188" s="7" t="str">
        <x:v>CAL-05182</x:v>
      </x:c>
      <x:c r="C5188" s="7" t="str">
        <x:v>CH-2591</x:v>
      </x:c>
      <x:c r="D5188" s="7" t="str">
        <x:v>REA-D-C</x:v>
      </x:c>
      <x:c r="E5188" s="7" t="str">
        <x:v>DESTRUCTIVE</x:v>
      </x:c>
      <x:c r="F5188" s="7" t="str">
        <x:v>PTC-C</x:v>
      </x:c>
      <x:c r="G5188" s="7" t="str">
        <x:v>CF-24</x:v>
      </x:c>
      <x:c r="H5188" s="7" t="str">
        <x:v>AFTER</x:v>
      </x:c>
      <x:c r="I5188" s="7" t="str">
        <x:v>binary</x:v>
      </x:c>
      <x:c r="J5188" s="7" t="n">
        <x:v>0</x:v>
      </x:c>
      <x:c r="K5188" s="7" t="n">
        <x:v>1</x:v>
      </x:c>
      <x:c r="L5188" s="7" t="n">
        <x:v>1</x:v>
      </x:c>
      <x:c r="M5188" s="7" t="str"/>
      <x:c r="N5188" s="7" t="str"/>
      <x:c r="O5188" s="7" t="str"/>
      <x:c r="P5188" s="7" t="str">
        <x:f>IF(O5188="","OPEN",IF(OR(NOT(ISNUMBER(M5188)),NOT(ISNUMBER(N5188)),ABS(M5188)&gt;L5188,N5188&gt;L5188),"FAIL","PASS"))</x:f>
        <x:v>OPEN</x:v>
      </x:c>
    </x:row>
    <x:row r="5189">
      <x:c r="B5189" s="7" t="str">
        <x:v>CAL-05183</x:v>
      </x:c>
      <x:c r="C5189" s="7" t="str">
        <x:v>CH-2592</x:v>
      </x:c>
      <x:c r="D5189" s="7" t="str">
        <x:v>REA-D-C</x:v>
      </x:c>
      <x:c r="E5189" s="7" t="str">
        <x:v>DESTRUCTIVE</x:v>
      </x:c>
      <x:c r="F5189" s="7" t="str">
        <x:v>PTC-C</x:v>
      </x:c>
      <x:c r="G5189" s="7" t="str">
        <x:v>CF-24</x:v>
      </x:c>
      <x:c r="H5189" s="7" t="str">
        <x:v>BEFORE</x:v>
      </x:c>
      <x:c r="I5189" s="7" t="str">
        <x:v>binary</x:v>
      </x:c>
      <x:c r="J5189" s="7" t="n">
        <x:v>0</x:v>
      </x:c>
      <x:c r="K5189" s="7" t="n">
        <x:v>1</x:v>
      </x:c>
      <x:c r="L5189" s="7" t="n">
        <x:v>1</x:v>
      </x:c>
      <x:c r="M5189" s="7" t="str"/>
      <x:c r="N5189" s="7" t="str"/>
      <x:c r="O5189" s="7" t="str"/>
      <x:c r="P5189" s="7" t="str">
        <x:f>IF(O5189="","OPEN",IF(OR(NOT(ISNUMBER(M5189)),NOT(ISNUMBER(N5189)),ABS(M5189)&gt;L5189,N5189&gt;L5189),"FAIL","PASS"))</x:f>
        <x:v>OPEN</x:v>
      </x:c>
    </x:row>
    <x:row r="5190">
      <x:c r="B5190" s="7" t="str">
        <x:v>CAL-05184</x:v>
      </x:c>
      <x:c r="C5190" s="7" t="str">
        <x:v>CH-2592</x:v>
      </x:c>
      <x:c r="D5190" s="7" t="str">
        <x:v>REA-D-C</x:v>
      </x:c>
      <x:c r="E5190" s="7" t="str">
        <x:v>DESTRUCTIVE</x:v>
      </x:c>
      <x:c r="F5190" s="7" t="str">
        <x:v>PTC-C</x:v>
      </x:c>
      <x:c r="G5190" s="7" t="str">
        <x:v>CF-24</x:v>
      </x:c>
      <x:c r="H5190" s="7" t="str">
        <x:v>AFTER</x:v>
      </x:c>
      <x:c r="I5190" s="7" t="str">
        <x:v>binary</x:v>
      </x:c>
      <x:c r="J5190" s="7" t="n">
        <x:v>0</x:v>
      </x:c>
      <x:c r="K5190" s="7" t="n">
        <x:v>1</x:v>
      </x:c>
      <x:c r="L5190" s="7" t="n">
        <x:v>1</x:v>
      </x:c>
      <x:c r="M5190" s="7" t="str"/>
      <x:c r="N5190" s="7" t="str"/>
      <x:c r="O5190" s="7" t="str"/>
      <x:c r="P5190" s="7" t="str">
        <x:f>IF(O5190="","OPEN",IF(OR(NOT(ISNUMBER(M5190)),NOT(ISNUMBER(N5190)),ABS(M5190)&gt;L5190,N5190&gt;L5190),"FAIL","PASS"))</x:f>
        <x:v>OPEN</x:v>
      </x:c>
    </x:row>
  </x:sheetData>
  <x:conditionalFormatting sqref="P7:P5190">
    <x:cfRule type="containsText" dxfId="108" priority="1" operator="containsText" text="FAIL"/>
    <x:cfRule type="containsText" dxfId="109" priority="2" operator="containsText" text="BLOCKED"/>
    <x:cfRule type="containsText" dxfId="110" priority="3" operator="containsText" text="OPEN"/>
    <x:cfRule type="containsText" dxfId="111" priority="4" operator="containsText" text="DORMANT"/>
    <x:cfRule type="containsText" dxfId="112" priority="5" operator="containsText" text="PASS"/>
    <x:cfRule type="containsText" dxfId="113" priority="6" operator="containsText" text="ISSUED"/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5" hidden="0" customWidth="1"/>
    <x:col min="4" max="4" width="73" hidden="0" customWidth="1"/>
  </x:cols>
  <x:sheetData>
    <x:row r="2">
      <x:c r="B2" s="1" t="str">
        <x:v>Twelve system-level denial cases</x:v>
      </x:c>
    </x:row>
    <x:row r="3">
      <x:c r="B3" s="2" t="str">
        <x:v>Each operational article executes every denial twice. The surviving local safety and evidence path is named before execution.</x:v>
      </x:c>
    </x:row>
    <x:row r="6" ht="24" customHeight="1">
      <x:c r="B6" s="6" t="str">
        <x:v>Denial</x:v>
      </x:c>
      <x:c r="C6" s="6" t="str">
        <x:v>Removed service</x:v>
      </x:c>
      <x:c r="D6" s="6" t="str">
        <x:v>Required survivor</x:v>
      </x:c>
    </x:row>
    <x:row r="7" ht="38" customHeight="1">
      <x:c r="B7" s="7" t="str">
        <x:v>DN-01</x:v>
      </x:c>
      <x:c r="C7" s="7" t="str">
        <x:v>normal electrical service</x:v>
      </x:c>
      <x:c r="D7" s="10" t="str">
        <x:v>independent safety energy, spring and gravity</x:v>
      </x:c>
    </x:row>
    <x:row r="8" ht="38" customHeight="1">
      <x:c r="B8" s="7" t="str">
        <x:v>DN-02</x:v>
      </x:c>
      <x:c r="C8" s="7" t="str">
        <x:v>campus network</x:v>
      </x:c>
      <x:c r="D8" s="10" t="str">
        <x:v>local command, local evidence and mechanical indication</x:v>
      </x:c>
    </x:row>
    <x:row r="9" ht="38" customHeight="1">
      <x:c r="B9" s="7" t="str">
        <x:v>DN-03</x:v>
      </x:c>
      <x:c r="C9" s="7" t="str">
        <x:v>primary time</x:v>
      </x:c>
      <x:c r="D9" s="10" t="str">
        <x:v>unlike local causal-time root</x:v>
      </x:c>
    </x:row>
    <x:row r="10" ht="38" customHeight="1">
      <x:c r="B10" s="7" t="str">
        <x:v>DN-04</x:v>
      </x:c>
      <x:c r="C10" s="7" t="str">
        <x:v>primary controller</x:v>
      </x:c>
      <x:c r="D10" s="10" t="str">
        <x:v>diverse local trip and manual/passive path</x:v>
      </x:c>
    </x:row>
    <x:row r="11" ht="38" customHeight="1">
      <x:c r="B11" s="7" t="str">
        <x:v>DN-05</x:v>
      </x:c>
      <x:c r="C11" s="7" t="str">
        <x:v>primary state witnesses</x:v>
      </x:c>
      <x:c r="D11" s="10" t="str">
        <x:v>diverse and independent final-element references</x:v>
      </x:c>
    </x:row>
    <x:row r="12" ht="38" customHeight="1">
      <x:c r="B12" s="7" t="str">
        <x:v>DN-06</x:v>
      </x:c>
      <x:c r="C12" s="7" t="str">
        <x:v>diverse state witnesses</x:v>
      </x:c>
      <x:c r="D12" s="10" t="str">
        <x:v>primary and manual/passive witnesses</x:v>
      </x:c>
    </x:row>
    <x:row r="13" ht="38" customHeight="1">
      <x:c r="B13" s="7" t="str">
        <x:v>DN-07</x:v>
      </x:c>
      <x:c r="C13" s="7" t="str">
        <x:v>normal source receiver</x:v>
      </x:c>
      <x:c r="D13" s="10" t="str">
        <x:v>gravity casualty route</x:v>
      </x:c>
    </x:row>
    <x:row r="14" ht="38" customHeight="1">
      <x:c r="B14" s="7" t="str">
        <x:v>DN-08</x:v>
      </x:c>
      <x:c r="C14" s="7" t="str">
        <x:v>normal water destination</x:v>
      </x:c>
      <x:c r="D14" s="10" t="str">
        <x:v>isolated casualty-water route</x:v>
      </x:c>
    </x:row>
    <x:row r="15" ht="38" customHeight="1">
      <x:c r="B15" s="7" t="str">
        <x:v>DN-09</x:v>
      </x:c>
      <x:c r="C15" s="7" t="str">
        <x:v>one evidence original</x:v>
      </x:c>
      <x:c r="D15" s="10" t="str">
        <x:v>second local immutable original</x:v>
      </x:c>
    </x:row>
    <x:row r="16" ht="38" customHeight="1">
      <x:c r="B16" s="7" t="str">
        <x:v>DN-10</x:v>
      </x:c>
      <x:c r="C16" s="7" t="str">
        <x:v>origin-campus analysis</x:v>
      </x:c>
      <x:c r="D16" s="10" t="str">
        <x:v>sealed packet reconstructed elsewhere</x:v>
      </x:c>
    </x:row>
    <x:row r="17" ht="38" customHeight="1">
      <x:c r="B17" s="7" t="str">
        <x:v>DN-11</x:v>
      </x:c>
      <x:c r="C17" s="7" t="str">
        <x:v>one environmental channel</x:v>
      </x:c>
      <x:c r="D17" s="10" t="str">
        <x:v>unlike boundary and retained sample</x:v>
      </x:c>
    </x:row>
    <x:row r="18" ht="38" customHeight="1">
      <x:c r="B18" s="7" t="str">
        <x:v>DN-12</x:v>
      </x:c>
      <x:c r="C18" s="7" t="str">
        <x:v>operator interpretation</x:v>
      </x:c>
      <x:c r="D18" s="10" t="str">
        <x:v>registered predicates and independent issuer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8" hidden="0" customWidth="1"/>
    <x:col min="3" max="3" width="17" hidden="0" customWidth="1"/>
    <x:col min="4" max="4" width="14" hidden="0" customWidth="1"/>
    <x:col min="5" max="5" width="14" hidden="0" customWidth="1"/>
    <x:col min="6" max="6" width="13" hidden="0" customWidth="1"/>
    <x:col min="7" max="7" width="14" hidden="0" customWidth="1"/>
    <x:col min="8" max="8" width="14" hidden="0" customWidth="1"/>
    <x:col min="9" max="9" width="35" hidden="0" customWidth="1"/>
    <x:col min="10" max="10" width="73" hidden="0" customWidth="1"/>
    <x:col min="11" max="11" width="22" hidden="0" customWidth="1"/>
    <x:col min="12" max="12" width="22" hidden="0" customWidth="1"/>
    <x:col min="13" max="13" width="18" hidden="0" customWidth="1"/>
    <x:col min="14" max="14" width="21" hidden="0" customWidth="1"/>
    <x:col min="15" max="15" width="14" hidden="0" customWidth="1"/>
  </x:cols>
  <x:sheetData>
    <x:row r="2">
      <x:c r="B2" s="1" t="str">
        <x:v>One hundred forty-four operational-article denial trials</x:v>
      </x:c>
    </x:row>
    <x:row r="3">
      <x:c r="B3" s="2" t="str">
        <x:v>The event must reach a safe local state and seal two evidentiary originals despite the registered loss.</x:v>
      </x:c>
    </x:row>
    <x:row r="6" ht="24" customHeight="1">
      <x:c r="B6" s="6" t="str">
        <x:v>Trial</x:v>
      </x:c>
      <x:c r="C6" s="6" t="str">
        <x:v>Article</x:v>
      </x:c>
      <x:c r="D6" s="6" t="str">
        <x:v>Rig</x:v>
      </x:c>
      <x:c r="E6" s="6" t="str">
        <x:v>Campus</x:v>
      </x:c>
      <x:c r="F6" s="6" t="str">
        <x:v>Lineage</x:v>
      </x:c>
      <x:c r="G6" s="6" t="str">
        <x:v>Denial</x:v>
      </x:c>
      <x:c r="H6" s="6" t="str">
        <x:v>Repetition</x:v>
      </x:c>
      <x:c r="I6" s="6" t="str">
        <x:v>Removed service</x:v>
      </x:c>
      <x:c r="J6" s="6" t="str">
        <x:v>Required survivor</x:v>
      </x:c>
      <x:c r="K6" s="6" t="str">
        <x:v>Final system state</x:v>
      </x:c>
      <x:c r="L6" s="6" t="str">
        <x:v>Evidence state</x:v>
      </x:c>
      <x:c r="M6" s="6" t="str">
        <x:v>Action time s</x:v>
      </x:c>
      <x:c r="N6" s="6" t="str">
        <x:v>Accepted UTC</x:v>
      </x:c>
      <x:c r="O6" s="6" t="str">
        <x:v>State</x:v>
      </x:c>
    </x:row>
    <x:row r="7" ht="40" customHeight="1">
      <x:c r="B7" s="7" t="str">
        <x:v>RAP-DN-001</x:v>
      </x:c>
      <x:c r="C7" s="7" t="str">
        <x:v>REA-O-A1</x:v>
      </x:c>
      <x:c r="D7" s="7" t="str">
        <x:v>RFP-A1</x:v>
      </x:c>
      <x:c r="E7" s="7" t="str">
        <x:v>PTC-A</x:v>
      </x:c>
      <x:c r="F7" s="7" t="str">
        <x:v>BL-X</x:v>
      </x:c>
      <x:c r="G7" s="7" t="str">
        <x:v>DN-01</x:v>
      </x:c>
      <x:c r="H7" s="7" t="n">
        <x:v>1</x:v>
      </x:c>
      <x:c r="I7" s="10" t="str">
        <x:v>normal electrical service</x:v>
      </x:c>
      <x:c r="J7" s="10" t="str">
        <x:v>independent safety energy, spring and gravity</x:v>
      </x:c>
      <x:c r="K7" s="7" t="str"/>
      <x:c r="L7" s="7" t="str"/>
      <x:c r="M7" s="7" t="str"/>
      <x:c r="N7" s="7" t="str"/>
      <x:c r="O7" s="7" t="str">
        <x:f>IF(N7="","OPEN",IF(OR(K7&lt;&gt;"SAFE",L7&lt;&gt;"SEALED",NOT(ISNUMBER(M7))),"FAIL","PASS"))</x:f>
        <x:v>OPEN</x:v>
      </x:c>
    </x:row>
    <x:row r="8" ht="40" customHeight="1">
      <x:c r="B8" s="7" t="str">
        <x:v>RAP-DN-002</x:v>
      </x:c>
      <x:c r="C8" s="7" t="str">
        <x:v>REA-O-A1</x:v>
      </x:c>
      <x:c r="D8" s="7" t="str">
        <x:v>RFP-A1</x:v>
      </x:c>
      <x:c r="E8" s="7" t="str">
        <x:v>PTC-A</x:v>
      </x:c>
      <x:c r="F8" s="7" t="str">
        <x:v>BL-X</x:v>
      </x:c>
      <x:c r="G8" s="7" t="str">
        <x:v>DN-01</x:v>
      </x:c>
      <x:c r="H8" s="7" t="n">
        <x:v>2</x:v>
      </x:c>
      <x:c r="I8" s="10" t="str">
        <x:v>normal electrical service</x:v>
      </x:c>
      <x:c r="J8" s="10" t="str">
        <x:v>independent safety energy, spring and gravity</x:v>
      </x:c>
      <x:c r="K8" s="7" t="str"/>
      <x:c r="L8" s="7" t="str"/>
      <x:c r="M8" s="7" t="str"/>
      <x:c r="N8" s="7" t="str"/>
      <x:c r="O8" s="7" t="str">
        <x:f>IF(N8="","OPEN",IF(OR(K8&lt;&gt;"SAFE",L8&lt;&gt;"SEALED",NOT(ISNUMBER(M8))),"FAIL","PASS"))</x:f>
        <x:v>OPEN</x:v>
      </x:c>
    </x:row>
    <x:row r="9" ht="40" customHeight="1">
      <x:c r="B9" s="7" t="str">
        <x:v>RAP-DN-003</x:v>
      </x:c>
      <x:c r="C9" s="7" t="str">
        <x:v>REA-O-A1</x:v>
      </x:c>
      <x:c r="D9" s="7" t="str">
        <x:v>RFP-A1</x:v>
      </x:c>
      <x:c r="E9" s="7" t="str">
        <x:v>PTC-A</x:v>
      </x:c>
      <x:c r="F9" s="7" t="str">
        <x:v>BL-X</x:v>
      </x:c>
      <x:c r="G9" s="7" t="str">
        <x:v>DN-02</x:v>
      </x:c>
      <x:c r="H9" s="7" t="n">
        <x:v>1</x:v>
      </x:c>
      <x:c r="I9" s="10" t="str">
        <x:v>campus network</x:v>
      </x:c>
      <x:c r="J9" s="10" t="str">
        <x:v>local command, local evidence and mechanical indication</x:v>
      </x:c>
      <x:c r="K9" s="7" t="str"/>
      <x:c r="L9" s="7" t="str"/>
      <x:c r="M9" s="7" t="str"/>
      <x:c r="N9" s="7" t="str"/>
      <x:c r="O9" s="7" t="str">
        <x:f>IF(N9="","OPEN",IF(OR(K9&lt;&gt;"SAFE",L9&lt;&gt;"SEALED",NOT(ISNUMBER(M9))),"FAIL","PASS"))</x:f>
        <x:v>OPEN</x:v>
      </x:c>
    </x:row>
    <x:row r="10" ht="40" customHeight="1">
      <x:c r="B10" s="7" t="str">
        <x:v>RAP-DN-004</x:v>
      </x:c>
      <x:c r="C10" s="7" t="str">
        <x:v>REA-O-A1</x:v>
      </x:c>
      <x:c r="D10" s="7" t="str">
        <x:v>RFP-A1</x:v>
      </x:c>
      <x:c r="E10" s="7" t="str">
        <x:v>PTC-A</x:v>
      </x:c>
      <x:c r="F10" s="7" t="str">
        <x:v>BL-X</x:v>
      </x:c>
      <x:c r="G10" s="7" t="str">
        <x:v>DN-02</x:v>
      </x:c>
      <x:c r="H10" s="7" t="n">
        <x:v>2</x:v>
      </x:c>
      <x:c r="I10" s="10" t="str">
        <x:v>campus network</x:v>
      </x:c>
      <x:c r="J10" s="10" t="str">
        <x:v>local command, local evidence and mechanical indication</x:v>
      </x:c>
      <x:c r="K10" s="7" t="str"/>
      <x:c r="L10" s="7" t="str"/>
      <x:c r="M10" s="7" t="str"/>
      <x:c r="N10" s="7" t="str"/>
      <x:c r="O10" s="7" t="str">
        <x:f>IF(N10="","OPEN",IF(OR(K10&lt;&gt;"SAFE",L10&lt;&gt;"SEALED",NOT(ISNUMBER(M10))),"FAIL","PASS"))</x:f>
        <x:v>OPEN</x:v>
      </x:c>
    </x:row>
    <x:row r="11" ht="40" customHeight="1">
      <x:c r="B11" s="7" t="str">
        <x:v>RAP-DN-005</x:v>
      </x:c>
      <x:c r="C11" s="7" t="str">
        <x:v>REA-O-A1</x:v>
      </x:c>
      <x:c r="D11" s="7" t="str">
        <x:v>RFP-A1</x:v>
      </x:c>
      <x:c r="E11" s="7" t="str">
        <x:v>PTC-A</x:v>
      </x:c>
      <x:c r="F11" s="7" t="str">
        <x:v>BL-X</x:v>
      </x:c>
      <x:c r="G11" s="7" t="str">
        <x:v>DN-03</x:v>
      </x:c>
      <x:c r="H11" s="7" t="n">
        <x:v>1</x:v>
      </x:c>
      <x:c r="I11" s="10" t="str">
        <x:v>primary time</x:v>
      </x:c>
      <x:c r="J11" s="10" t="str">
        <x:v>unlike local causal-time root</x:v>
      </x:c>
      <x:c r="K11" s="7" t="str"/>
      <x:c r="L11" s="7" t="str"/>
      <x:c r="M11" s="7" t="str"/>
      <x:c r="N11" s="7" t="str"/>
      <x:c r="O11" s="7" t="str">
        <x:f>IF(N11="","OPEN",IF(OR(K11&lt;&gt;"SAFE",L11&lt;&gt;"SEALED",NOT(ISNUMBER(M11))),"FAIL","PASS"))</x:f>
        <x:v>OPEN</x:v>
      </x:c>
    </x:row>
    <x:row r="12" ht="40" customHeight="1">
      <x:c r="B12" s="7" t="str">
        <x:v>RAP-DN-006</x:v>
      </x:c>
      <x:c r="C12" s="7" t="str">
        <x:v>REA-O-A1</x:v>
      </x:c>
      <x:c r="D12" s="7" t="str">
        <x:v>RFP-A1</x:v>
      </x:c>
      <x:c r="E12" s="7" t="str">
        <x:v>PTC-A</x:v>
      </x:c>
      <x:c r="F12" s="7" t="str">
        <x:v>BL-X</x:v>
      </x:c>
      <x:c r="G12" s="7" t="str">
        <x:v>DN-03</x:v>
      </x:c>
      <x:c r="H12" s="7" t="n">
        <x:v>2</x:v>
      </x:c>
      <x:c r="I12" s="10" t="str">
        <x:v>primary time</x:v>
      </x:c>
      <x:c r="J12" s="10" t="str">
        <x:v>unlike local causal-time root</x:v>
      </x:c>
      <x:c r="K12" s="7" t="str"/>
      <x:c r="L12" s="7" t="str"/>
      <x:c r="M12" s="7" t="str"/>
      <x:c r="N12" s="7" t="str"/>
      <x:c r="O12" s="7" t="str">
        <x:f>IF(N12="","OPEN",IF(OR(K12&lt;&gt;"SAFE",L12&lt;&gt;"SEALED",NOT(ISNUMBER(M12))),"FAIL","PASS"))</x:f>
        <x:v>OPEN</x:v>
      </x:c>
    </x:row>
    <x:row r="13" ht="40" customHeight="1">
      <x:c r="B13" s="7" t="str">
        <x:v>RAP-DN-007</x:v>
      </x:c>
      <x:c r="C13" s="7" t="str">
        <x:v>REA-O-A1</x:v>
      </x:c>
      <x:c r="D13" s="7" t="str">
        <x:v>RFP-A1</x:v>
      </x:c>
      <x:c r="E13" s="7" t="str">
        <x:v>PTC-A</x:v>
      </x:c>
      <x:c r="F13" s="7" t="str">
        <x:v>BL-X</x:v>
      </x:c>
      <x:c r="G13" s="7" t="str">
        <x:v>DN-04</x:v>
      </x:c>
      <x:c r="H13" s="7" t="n">
        <x:v>1</x:v>
      </x:c>
      <x:c r="I13" s="10" t="str">
        <x:v>primary controller</x:v>
      </x:c>
      <x:c r="J13" s="10" t="str">
        <x:v>diverse local trip and manual/passive path</x:v>
      </x:c>
      <x:c r="K13" s="7" t="str"/>
      <x:c r="L13" s="7" t="str"/>
      <x:c r="M13" s="7" t="str"/>
      <x:c r="N13" s="7" t="str"/>
      <x:c r="O13" s="7" t="str">
        <x:f>IF(N13="","OPEN",IF(OR(K13&lt;&gt;"SAFE",L13&lt;&gt;"SEALED",NOT(ISNUMBER(M13))),"FAIL","PASS"))</x:f>
        <x:v>OPEN</x:v>
      </x:c>
    </x:row>
    <x:row r="14" ht="40" customHeight="1">
      <x:c r="B14" s="7" t="str">
        <x:v>RAP-DN-008</x:v>
      </x:c>
      <x:c r="C14" s="7" t="str">
        <x:v>REA-O-A1</x:v>
      </x:c>
      <x:c r="D14" s="7" t="str">
        <x:v>RFP-A1</x:v>
      </x:c>
      <x:c r="E14" s="7" t="str">
        <x:v>PTC-A</x:v>
      </x:c>
      <x:c r="F14" s="7" t="str">
        <x:v>BL-X</x:v>
      </x:c>
      <x:c r="G14" s="7" t="str">
        <x:v>DN-04</x:v>
      </x:c>
      <x:c r="H14" s="7" t="n">
        <x:v>2</x:v>
      </x:c>
      <x:c r="I14" s="10" t="str">
        <x:v>primary controller</x:v>
      </x:c>
      <x:c r="J14" s="10" t="str">
        <x:v>diverse local trip and manual/passive path</x:v>
      </x:c>
      <x:c r="K14" s="7" t="str"/>
      <x:c r="L14" s="7" t="str"/>
      <x:c r="M14" s="7" t="str"/>
      <x:c r="N14" s="7" t="str"/>
      <x:c r="O14" s="7" t="str">
        <x:f>IF(N14="","OPEN",IF(OR(K14&lt;&gt;"SAFE",L14&lt;&gt;"SEALED",NOT(ISNUMBER(M14))),"FAIL","PASS"))</x:f>
        <x:v>OPEN</x:v>
      </x:c>
    </x:row>
    <x:row r="15" ht="40" customHeight="1">
      <x:c r="B15" s="7" t="str">
        <x:v>RAP-DN-009</x:v>
      </x:c>
      <x:c r="C15" s="7" t="str">
        <x:v>REA-O-A1</x:v>
      </x:c>
      <x:c r="D15" s="7" t="str">
        <x:v>RFP-A1</x:v>
      </x:c>
      <x:c r="E15" s="7" t="str">
        <x:v>PTC-A</x:v>
      </x:c>
      <x:c r="F15" s="7" t="str">
        <x:v>BL-X</x:v>
      </x:c>
      <x:c r="G15" s="7" t="str">
        <x:v>DN-05</x:v>
      </x:c>
      <x:c r="H15" s="7" t="n">
        <x:v>1</x:v>
      </x:c>
      <x:c r="I15" s="10" t="str">
        <x:v>primary state witnesses</x:v>
      </x:c>
      <x:c r="J15" s="10" t="str">
        <x:v>diverse and independent final-element references</x:v>
      </x:c>
      <x:c r="K15" s="7" t="str"/>
      <x:c r="L15" s="7" t="str"/>
      <x:c r="M15" s="7" t="str"/>
      <x:c r="N15" s="7" t="str"/>
      <x:c r="O15" s="7" t="str">
        <x:f>IF(N15="","OPEN",IF(OR(K15&lt;&gt;"SAFE",L15&lt;&gt;"SEALED",NOT(ISNUMBER(M15))),"FAIL","PASS"))</x:f>
        <x:v>OPEN</x:v>
      </x:c>
    </x:row>
    <x:row r="16" ht="40" customHeight="1">
      <x:c r="B16" s="7" t="str">
        <x:v>RAP-DN-010</x:v>
      </x:c>
      <x:c r="C16" s="7" t="str">
        <x:v>REA-O-A1</x:v>
      </x:c>
      <x:c r="D16" s="7" t="str">
        <x:v>RFP-A1</x:v>
      </x:c>
      <x:c r="E16" s="7" t="str">
        <x:v>PTC-A</x:v>
      </x:c>
      <x:c r="F16" s="7" t="str">
        <x:v>BL-X</x:v>
      </x:c>
      <x:c r="G16" s="7" t="str">
        <x:v>DN-05</x:v>
      </x:c>
      <x:c r="H16" s="7" t="n">
        <x:v>2</x:v>
      </x:c>
      <x:c r="I16" s="10" t="str">
        <x:v>primary state witnesses</x:v>
      </x:c>
      <x:c r="J16" s="10" t="str">
        <x:v>diverse and independent final-element references</x:v>
      </x:c>
      <x:c r="K16" s="7" t="str"/>
      <x:c r="L16" s="7" t="str"/>
      <x:c r="M16" s="7" t="str"/>
      <x:c r="N16" s="7" t="str"/>
      <x:c r="O16" s="7" t="str">
        <x:f>IF(N16="","OPEN",IF(OR(K16&lt;&gt;"SAFE",L16&lt;&gt;"SEALED",NOT(ISNUMBER(M16))),"FAIL","PASS"))</x:f>
        <x:v>OPEN</x:v>
      </x:c>
    </x:row>
    <x:row r="17" ht="40" customHeight="1">
      <x:c r="B17" s="7" t="str">
        <x:v>RAP-DN-011</x:v>
      </x:c>
      <x:c r="C17" s="7" t="str">
        <x:v>REA-O-A1</x:v>
      </x:c>
      <x:c r="D17" s="7" t="str">
        <x:v>RFP-A1</x:v>
      </x:c>
      <x:c r="E17" s="7" t="str">
        <x:v>PTC-A</x:v>
      </x:c>
      <x:c r="F17" s="7" t="str">
        <x:v>BL-X</x:v>
      </x:c>
      <x:c r="G17" s="7" t="str">
        <x:v>DN-06</x:v>
      </x:c>
      <x:c r="H17" s="7" t="n">
        <x:v>1</x:v>
      </x:c>
      <x:c r="I17" s="10" t="str">
        <x:v>diverse state witnesses</x:v>
      </x:c>
      <x:c r="J17" s="10" t="str">
        <x:v>primary and manual/passive witnesses</x:v>
      </x:c>
      <x:c r="K17" s="7" t="str"/>
      <x:c r="L17" s="7" t="str"/>
      <x:c r="M17" s="7" t="str"/>
      <x:c r="N17" s="7" t="str"/>
      <x:c r="O17" s="7" t="str">
        <x:f>IF(N17="","OPEN",IF(OR(K17&lt;&gt;"SAFE",L17&lt;&gt;"SEALED",NOT(ISNUMBER(M17))),"FAIL","PASS"))</x:f>
        <x:v>OPEN</x:v>
      </x:c>
    </x:row>
    <x:row r="18" ht="40" customHeight="1">
      <x:c r="B18" s="7" t="str">
        <x:v>RAP-DN-012</x:v>
      </x:c>
      <x:c r="C18" s="7" t="str">
        <x:v>REA-O-A1</x:v>
      </x:c>
      <x:c r="D18" s="7" t="str">
        <x:v>RFP-A1</x:v>
      </x:c>
      <x:c r="E18" s="7" t="str">
        <x:v>PTC-A</x:v>
      </x:c>
      <x:c r="F18" s="7" t="str">
        <x:v>BL-X</x:v>
      </x:c>
      <x:c r="G18" s="7" t="str">
        <x:v>DN-06</x:v>
      </x:c>
      <x:c r="H18" s="7" t="n">
        <x:v>2</x:v>
      </x:c>
      <x:c r="I18" s="10" t="str">
        <x:v>diverse state witnesses</x:v>
      </x:c>
      <x:c r="J18" s="10" t="str">
        <x:v>primary and manual/passive witnesses</x:v>
      </x:c>
      <x:c r="K18" s="7" t="str"/>
      <x:c r="L18" s="7" t="str"/>
      <x:c r="M18" s="7" t="str"/>
      <x:c r="N18" s="7" t="str"/>
      <x:c r="O18" s="7" t="str">
        <x:f>IF(N18="","OPEN",IF(OR(K18&lt;&gt;"SAFE",L18&lt;&gt;"SEALED",NOT(ISNUMBER(M18))),"FAIL","PASS"))</x:f>
        <x:v>OPEN</x:v>
      </x:c>
    </x:row>
    <x:row r="19" ht="40" customHeight="1">
      <x:c r="B19" s="7" t="str">
        <x:v>RAP-DN-013</x:v>
      </x:c>
      <x:c r="C19" s="7" t="str">
        <x:v>REA-O-A1</x:v>
      </x:c>
      <x:c r="D19" s="7" t="str">
        <x:v>RFP-A1</x:v>
      </x:c>
      <x:c r="E19" s="7" t="str">
        <x:v>PTC-A</x:v>
      </x:c>
      <x:c r="F19" s="7" t="str">
        <x:v>BL-X</x:v>
      </x:c>
      <x:c r="G19" s="7" t="str">
        <x:v>DN-07</x:v>
      </x:c>
      <x:c r="H19" s="7" t="n">
        <x:v>1</x:v>
      </x:c>
      <x:c r="I19" s="10" t="str">
        <x:v>normal source receiver</x:v>
      </x:c>
      <x:c r="J19" s="10" t="str">
        <x:v>gravity casualty route</x:v>
      </x:c>
      <x:c r="K19" s="7" t="str"/>
      <x:c r="L19" s="7" t="str"/>
      <x:c r="M19" s="7" t="str"/>
      <x:c r="N19" s="7" t="str"/>
      <x:c r="O19" s="7" t="str">
        <x:f>IF(N19="","OPEN",IF(OR(K19&lt;&gt;"SAFE",L19&lt;&gt;"SEALED",NOT(ISNUMBER(M19))),"FAIL","PASS"))</x:f>
        <x:v>OPEN</x:v>
      </x:c>
    </x:row>
    <x:row r="20" ht="40" customHeight="1">
      <x:c r="B20" s="7" t="str">
        <x:v>RAP-DN-014</x:v>
      </x:c>
      <x:c r="C20" s="7" t="str">
        <x:v>REA-O-A1</x:v>
      </x:c>
      <x:c r="D20" s="7" t="str">
        <x:v>RFP-A1</x:v>
      </x:c>
      <x:c r="E20" s="7" t="str">
        <x:v>PTC-A</x:v>
      </x:c>
      <x:c r="F20" s="7" t="str">
        <x:v>BL-X</x:v>
      </x:c>
      <x:c r="G20" s="7" t="str">
        <x:v>DN-07</x:v>
      </x:c>
      <x:c r="H20" s="7" t="n">
        <x:v>2</x:v>
      </x:c>
      <x:c r="I20" s="10" t="str">
        <x:v>normal source receiver</x:v>
      </x:c>
      <x:c r="J20" s="10" t="str">
        <x:v>gravity casualty route</x:v>
      </x:c>
      <x:c r="K20" s="7" t="str"/>
      <x:c r="L20" s="7" t="str"/>
      <x:c r="M20" s="7" t="str"/>
      <x:c r="N20" s="7" t="str"/>
      <x:c r="O20" s="7" t="str">
        <x:f>IF(N20="","OPEN",IF(OR(K20&lt;&gt;"SAFE",L20&lt;&gt;"SEALED",NOT(ISNUMBER(M20))),"FAIL","PASS"))</x:f>
        <x:v>OPEN</x:v>
      </x:c>
    </x:row>
    <x:row r="21" ht="40" customHeight="1">
      <x:c r="B21" s="7" t="str">
        <x:v>RAP-DN-015</x:v>
      </x:c>
      <x:c r="C21" s="7" t="str">
        <x:v>REA-O-A1</x:v>
      </x:c>
      <x:c r="D21" s="7" t="str">
        <x:v>RFP-A1</x:v>
      </x:c>
      <x:c r="E21" s="7" t="str">
        <x:v>PTC-A</x:v>
      </x:c>
      <x:c r="F21" s="7" t="str">
        <x:v>BL-X</x:v>
      </x:c>
      <x:c r="G21" s="7" t="str">
        <x:v>DN-08</x:v>
      </x:c>
      <x:c r="H21" s="7" t="n">
        <x:v>1</x:v>
      </x:c>
      <x:c r="I21" s="10" t="str">
        <x:v>normal water destination</x:v>
      </x:c>
      <x:c r="J21" s="10" t="str">
        <x:v>isolated casualty-water route</x:v>
      </x:c>
      <x:c r="K21" s="7" t="str"/>
      <x:c r="L21" s="7" t="str"/>
      <x:c r="M21" s="7" t="str"/>
      <x:c r="N21" s="7" t="str"/>
      <x:c r="O21" s="7" t="str">
        <x:f>IF(N21="","OPEN",IF(OR(K21&lt;&gt;"SAFE",L21&lt;&gt;"SEALED",NOT(ISNUMBER(M21))),"FAIL","PASS"))</x:f>
        <x:v>OPEN</x:v>
      </x:c>
    </x:row>
    <x:row r="22" ht="40" customHeight="1">
      <x:c r="B22" s="7" t="str">
        <x:v>RAP-DN-016</x:v>
      </x:c>
      <x:c r="C22" s="7" t="str">
        <x:v>REA-O-A1</x:v>
      </x:c>
      <x:c r="D22" s="7" t="str">
        <x:v>RFP-A1</x:v>
      </x:c>
      <x:c r="E22" s="7" t="str">
        <x:v>PTC-A</x:v>
      </x:c>
      <x:c r="F22" s="7" t="str">
        <x:v>BL-X</x:v>
      </x:c>
      <x:c r="G22" s="7" t="str">
        <x:v>DN-08</x:v>
      </x:c>
      <x:c r="H22" s="7" t="n">
        <x:v>2</x:v>
      </x:c>
      <x:c r="I22" s="10" t="str">
        <x:v>normal water destination</x:v>
      </x:c>
      <x:c r="J22" s="10" t="str">
        <x:v>isolated casualty-water route</x:v>
      </x:c>
      <x:c r="K22" s="7" t="str"/>
      <x:c r="L22" s="7" t="str"/>
      <x:c r="M22" s="7" t="str"/>
      <x:c r="N22" s="7" t="str"/>
      <x:c r="O22" s="7" t="str">
        <x:f>IF(N22="","OPEN",IF(OR(K22&lt;&gt;"SAFE",L22&lt;&gt;"SEALED",NOT(ISNUMBER(M22))),"FAIL","PASS"))</x:f>
        <x:v>OPEN</x:v>
      </x:c>
    </x:row>
    <x:row r="23" ht="40" customHeight="1">
      <x:c r="B23" s="7" t="str">
        <x:v>RAP-DN-017</x:v>
      </x:c>
      <x:c r="C23" s="7" t="str">
        <x:v>REA-O-A1</x:v>
      </x:c>
      <x:c r="D23" s="7" t="str">
        <x:v>RFP-A1</x:v>
      </x:c>
      <x:c r="E23" s="7" t="str">
        <x:v>PTC-A</x:v>
      </x:c>
      <x:c r="F23" s="7" t="str">
        <x:v>BL-X</x:v>
      </x:c>
      <x:c r="G23" s="7" t="str">
        <x:v>DN-09</x:v>
      </x:c>
      <x:c r="H23" s="7" t="n">
        <x:v>1</x:v>
      </x:c>
      <x:c r="I23" s="10" t="str">
        <x:v>one evidence original</x:v>
      </x:c>
      <x:c r="J23" s="10" t="str">
        <x:v>second local immutable original</x:v>
      </x:c>
      <x:c r="K23" s="7" t="str"/>
      <x:c r="L23" s="7" t="str"/>
      <x:c r="M23" s="7" t="str"/>
      <x:c r="N23" s="7" t="str"/>
      <x:c r="O23" s="7" t="str">
        <x:f>IF(N23="","OPEN",IF(OR(K23&lt;&gt;"SAFE",L23&lt;&gt;"SEALED",NOT(ISNUMBER(M23))),"FAIL","PASS"))</x:f>
        <x:v>OPEN</x:v>
      </x:c>
    </x:row>
    <x:row r="24" ht="40" customHeight="1">
      <x:c r="B24" s="7" t="str">
        <x:v>RAP-DN-018</x:v>
      </x:c>
      <x:c r="C24" s="7" t="str">
        <x:v>REA-O-A1</x:v>
      </x:c>
      <x:c r="D24" s="7" t="str">
        <x:v>RFP-A1</x:v>
      </x:c>
      <x:c r="E24" s="7" t="str">
        <x:v>PTC-A</x:v>
      </x:c>
      <x:c r="F24" s="7" t="str">
        <x:v>BL-X</x:v>
      </x:c>
      <x:c r="G24" s="7" t="str">
        <x:v>DN-09</x:v>
      </x:c>
      <x:c r="H24" s="7" t="n">
        <x:v>2</x:v>
      </x:c>
      <x:c r="I24" s="10" t="str">
        <x:v>one evidence original</x:v>
      </x:c>
      <x:c r="J24" s="10" t="str">
        <x:v>second local immutable original</x:v>
      </x:c>
      <x:c r="K24" s="7" t="str"/>
      <x:c r="L24" s="7" t="str"/>
      <x:c r="M24" s="7" t="str"/>
      <x:c r="N24" s="7" t="str"/>
      <x:c r="O24" s="7" t="str">
        <x:f>IF(N24="","OPEN",IF(OR(K24&lt;&gt;"SAFE",L24&lt;&gt;"SEALED",NOT(ISNUMBER(M24))),"FAIL","PASS"))</x:f>
        <x:v>OPEN</x:v>
      </x:c>
    </x:row>
    <x:row r="25" ht="40" customHeight="1">
      <x:c r="B25" s="7" t="str">
        <x:v>RAP-DN-019</x:v>
      </x:c>
      <x:c r="C25" s="7" t="str">
        <x:v>REA-O-A1</x:v>
      </x:c>
      <x:c r="D25" s="7" t="str">
        <x:v>RFP-A1</x:v>
      </x:c>
      <x:c r="E25" s="7" t="str">
        <x:v>PTC-A</x:v>
      </x:c>
      <x:c r="F25" s="7" t="str">
        <x:v>BL-X</x:v>
      </x:c>
      <x:c r="G25" s="7" t="str">
        <x:v>DN-10</x:v>
      </x:c>
      <x:c r="H25" s="7" t="n">
        <x:v>1</x:v>
      </x:c>
      <x:c r="I25" s="10" t="str">
        <x:v>origin-campus analysis</x:v>
      </x:c>
      <x:c r="J25" s="10" t="str">
        <x:v>sealed packet reconstructed elsewhere</x:v>
      </x:c>
      <x:c r="K25" s="7" t="str"/>
      <x:c r="L25" s="7" t="str"/>
      <x:c r="M25" s="7" t="str"/>
      <x:c r="N25" s="7" t="str"/>
      <x:c r="O25" s="7" t="str">
        <x:f>IF(N25="","OPEN",IF(OR(K25&lt;&gt;"SAFE",L25&lt;&gt;"SEALED",NOT(ISNUMBER(M25))),"FAIL","PASS"))</x:f>
        <x:v>OPEN</x:v>
      </x:c>
    </x:row>
    <x:row r="26" ht="40" customHeight="1">
      <x:c r="B26" s="7" t="str">
        <x:v>RAP-DN-020</x:v>
      </x:c>
      <x:c r="C26" s="7" t="str">
        <x:v>REA-O-A1</x:v>
      </x:c>
      <x:c r="D26" s="7" t="str">
        <x:v>RFP-A1</x:v>
      </x:c>
      <x:c r="E26" s="7" t="str">
        <x:v>PTC-A</x:v>
      </x:c>
      <x:c r="F26" s="7" t="str">
        <x:v>BL-X</x:v>
      </x:c>
      <x:c r="G26" s="7" t="str">
        <x:v>DN-10</x:v>
      </x:c>
      <x:c r="H26" s="7" t="n">
        <x:v>2</x:v>
      </x:c>
      <x:c r="I26" s="10" t="str">
        <x:v>origin-campus analysis</x:v>
      </x:c>
      <x:c r="J26" s="10" t="str">
        <x:v>sealed packet reconstructed elsewhere</x:v>
      </x:c>
      <x:c r="K26" s="7" t="str"/>
      <x:c r="L26" s="7" t="str"/>
      <x:c r="M26" s="7" t="str"/>
      <x:c r="N26" s="7" t="str"/>
      <x:c r="O26" s="7" t="str">
        <x:f>IF(N26="","OPEN",IF(OR(K26&lt;&gt;"SAFE",L26&lt;&gt;"SEALED",NOT(ISNUMBER(M26))),"FAIL","PASS"))</x:f>
        <x:v>OPEN</x:v>
      </x:c>
    </x:row>
    <x:row r="27" ht="40" customHeight="1">
      <x:c r="B27" s="7" t="str">
        <x:v>RAP-DN-021</x:v>
      </x:c>
      <x:c r="C27" s="7" t="str">
        <x:v>REA-O-A1</x:v>
      </x:c>
      <x:c r="D27" s="7" t="str">
        <x:v>RFP-A1</x:v>
      </x:c>
      <x:c r="E27" s="7" t="str">
        <x:v>PTC-A</x:v>
      </x:c>
      <x:c r="F27" s="7" t="str">
        <x:v>BL-X</x:v>
      </x:c>
      <x:c r="G27" s="7" t="str">
        <x:v>DN-11</x:v>
      </x:c>
      <x:c r="H27" s="7" t="n">
        <x:v>1</x:v>
      </x:c>
      <x:c r="I27" s="10" t="str">
        <x:v>one environmental channel</x:v>
      </x:c>
      <x:c r="J27" s="10" t="str">
        <x:v>unlike boundary and retained sample</x:v>
      </x:c>
      <x:c r="K27" s="7" t="str"/>
      <x:c r="L27" s="7" t="str"/>
      <x:c r="M27" s="7" t="str"/>
      <x:c r="N27" s="7" t="str"/>
      <x:c r="O27" s="7" t="str">
        <x:f>IF(N27="","OPEN",IF(OR(K27&lt;&gt;"SAFE",L27&lt;&gt;"SEALED",NOT(ISNUMBER(M27))),"FAIL","PASS"))</x:f>
        <x:v>OPEN</x:v>
      </x:c>
    </x:row>
    <x:row r="28" ht="40" customHeight="1">
      <x:c r="B28" s="7" t="str">
        <x:v>RAP-DN-022</x:v>
      </x:c>
      <x:c r="C28" s="7" t="str">
        <x:v>REA-O-A1</x:v>
      </x:c>
      <x:c r="D28" s="7" t="str">
        <x:v>RFP-A1</x:v>
      </x:c>
      <x:c r="E28" s="7" t="str">
        <x:v>PTC-A</x:v>
      </x:c>
      <x:c r="F28" s="7" t="str">
        <x:v>BL-X</x:v>
      </x:c>
      <x:c r="G28" s="7" t="str">
        <x:v>DN-11</x:v>
      </x:c>
      <x:c r="H28" s="7" t="n">
        <x:v>2</x:v>
      </x:c>
      <x:c r="I28" s="10" t="str">
        <x:v>one environmental channel</x:v>
      </x:c>
      <x:c r="J28" s="10" t="str">
        <x:v>unlike boundary and retained sample</x:v>
      </x:c>
      <x:c r="K28" s="7" t="str"/>
      <x:c r="L28" s="7" t="str"/>
      <x:c r="M28" s="7" t="str"/>
      <x:c r="N28" s="7" t="str"/>
      <x:c r="O28" s="7" t="str">
        <x:f>IF(N28="","OPEN",IF(OR(K28&lt;&gt;"SAFE",L28&lt;&gt;"SEALED",NOT(ISNUMBER(M28))),"FAIL","PASS"))</x:f>
        <x:v>OPEN</x:v>
      </x:c>
    </x:row>
    <x:row r="29" ht="40" customHeight="1">
      <x:c r="B29" s="7" t="str">
        <x:v>RAP-DN-023</x:v>
      </x:c>
      <x:c r="C29" s="7" t="str">
        <x:v>REA-O-A1</x:v>
      </x:c>
      <x:c r="D29" s="7" t="str">
        <x:v>RFP-A1</x:v>
      </x:c>
      <x:c r="E29" s="7" t="str">
        <x:v>PTC-A</x:v>
      </x:c>
      <x:c r="F29" s="7" t="str">
        <x:v>BL-X</x:v>
      </x:c>
      <x:c r="G29" s="7" t="str">
        <x:v>DN-12</x:v>
      </x:c>
      <x:c r="H29" s="7" t="n">
        <x:v>1</x:v>
      </x:c>
      <x:c r="I29" s="10" t="str">
        <x:v>operator interpretation</x:v>
      </x:c>
      <x:c r="J29" s="10" t="str">
        <x:v>registered predicates and independent issuer</x:v>
      </x:c>
      <x:c r="K29" s="7" t="str"/>
      <x:c r="L29" s="7" t="str"/>
      <x:c r="M29" s="7" t="str"/>
      <x:c r="N29" s="7" t="str"/>
      <x:c r="O29" s="7" t="str">
        <x:f>IF(N29="","OPEN",IF(OR(K29&lt;&gt;"SAFE",L29&lt;&gt;"SEALED",NOT(ISNUMBER(M29))),"FAIL","PASS"))</x:f>
        <x:v>OPEN</x:v>
      </x:c>
    </x:row>
    <x:row r="30" ht="40" customHeight="1">
      <x:c r="B30" s="7" t="str">
        <x:v>RAP-DN-024</x:v>
      </x:c>
      <x:c r="C30" s="7" t="str">
        <x:v>REA-O-A1</x:v>
      </x:c>
      <x:c r="D30" s="7" t="str">
        <x:v>RFP-A1</x:v>
      </x:c>
      <x:c r="E30" s="7" t="str">
        <x:v>PTC-A</x:v>
      </x:c>
      <x:c r="F30" s="7" t="str">
        <x:v>BL-X</x:v>
      </x:c>
      <x:c r="G30" s="7" t="str">
        <x:v>DN-12</x:v>
      </x:c>
      <x:c r="H30" s="7" t="n">
        <x:v>2</x:v>
      </x:c>
      <x:c r="I30" s="10" t="str">
        <x:v>operator interpretation</x:v>
      </x:c>
      <x:c r="J30" s="10" t="str">
        <x:v>registered predicates and independent issuer</x:v>
      </x:c>
      <x:c r="K30" s="7" t="str"/>
      <x:c r="L30" s="7" t="str"/>
      <x:c r="M30" s="7" t="str"/>
      <x:c r="N30" s="7" t="str"/>
      <x:c r="O30" s="7" t="str">
        <x:f>IF(N30="","OPEN",IF(OR(K30&lt;&gt;"SAFE",L30&lt;&gt;"SEALED",NOT(ISNUMBER(M30))),"FAIL","PASS"))</x:f>
        <x:v>OPEN</x:v>
      </x:c>
    </x:row>
    <x:row r="31" ht="40" customHeight="1">
      <x:c r="B31" s="7" t="str">
        <x:v>RAP-DN-025</x:v>
      </x:c>
      <x:c r="C31" s="7" t="str">
        <x:v>REA-O-A2</x:v>
      </x:c>
      <x:c r="D31" s="7" t="str">
        <x:v>RFP-A2</x:v>
      </x:c>
      <x:c r="E31" s="7" t="str">
        <x:v>PTC-A</x:v>
      </x:c>
      <x:c r="F31" s="7" t="str">
        <x:v>BL-Y</x:v>
      </x:c>
      <x:c r="G31" s="7" t="str">
        <x:v>DN-01</x:v>
      </x:c>
      <x:c r="H31" s="7" t="n">
        <x:v>1</x:v>
      </x:c>
      <x:c r="I31" s="10" t="str">
        <x:v>normal electrical service</x:v>
      </x:c>
      <x:c r="J31" s="10" t="str">
        <x:v>independent safety energy, spring and gravity</x:v>
      </x:c>
      <x:c r="K31" s="7" t="str"/>
      <x:c r="L31" s="7" t="str"/>
      <x:c r="M31" s="7" t="str"/>
      <x:c r="N31" s="7" t="str"/>
      <x:c r="O31" s="7" t="str">
        <x:f>IF(N31="","OPEN",IF(OR(K31&lt;&gt;"SAFE",L31&lt;&gt;"SEALED",NOT(ISNUMBER(M31))),"FAIL","PASS"))</x:f>
        <x:v>OPEN</x:v>
      </x:c>
    </x:row>
    <x:row r="32" ht="40" customHeight="1">
      <x:c r="B32" s="7" t="str">
        <x:v>RAP-DN-026</x:v>
      </x:c>
      <x:c r="C32" s="7" t="str">
        <x:v>REA-O-A2</x:v>
      </x:c>
      <x:c r="D32" s="7" t="str">
        <x:v>RFP-A2</x:v>
      </x:c>
      <x:c r="E32" s="7" t="str">
        <x:v>PTC-A</x:v>
      </x:c>
      <x:c r="F32" s="7" t="str">
        <x:v>BL-Y</x:v>
      </x:c>
      <x:c r="G32" s="7" t="str">
        <x:v>DN-01</x:v>
      </x:c>
      <x:c r="H32" s="7" t="n">
        <x:v>2</x:v>
      </x:c>
      <x:c r="I32" s="10" t="str">
        <x:v>normal electrical service</x:v>
      </x:c>
      <x:c r="J32" s="10" t="str">
        <x:v>independent safety energy, spring and gravity</x:v>
      </x:c>
      <x:c r="K32" s="7" t="str"/>
      <x:c r="L32" s="7" t="str"/>
      <x:c r="M32" s="7" t="str"/>
      <x:c r="N32" s="7" t="str"/>
      <x:c r="O32" s="7" t="str">
        <x:f>IF(N32="","OPEN",IF(OR(K32&lt;&gt;"SAFE",L32&lt;&gt;"SEALED",NOT(ISNUMBER(M32))),"FAIL","PASS"))</x:f>
        <x:v>OPEN</x:v>
      </x:c>
    </x:row>
    <x:row r="33" ht="40" customHeight="1">
      <x:c r="B33" s="7" t="str">
        <x:v>RAP-DN-027</x:v>
      </x:c>
      <x:c r="C33" s="7" t="str">
        <x:v>REA-O-A2</x:v>
      </x:c>
      <x:c r="D33" s="7" t="str">
        <x:v>RFP-A2</x:v>
      </x:c>
      <x:c r="E33" s="7" t="str">
        <x:v>PTC-A</x:v>
      </x:c>
      <x:c r="F33" s="7" t="str">
        <x:v>BL-Y</x:v>
      </x:c>
      <x:c r="G33" s="7" t="str">
        <x:v>DN-02</x:v>
      </x:c>
      <x:c r="H33" s="7" t="n">
        <x:v>1</x:v>
      </x:c>
      <x:c r="I33" s="10" t="str">
        <x:v>campus network</x:v>
      </x:c>
      <x:c r="J33" s="10" t="str">
        <x:v>local command, local evidence and mechanical indication</x:v>
      </x:c>
      <x:c r="K33" s="7" t="str"/>
      <x:c r="L33" s="7" t="str"/>
      <x:c r="M33" s="7" t="str"/>
      <x:c r="N33" s="7" t="str"/>
      <x:c r="O33" s="7" t="str">
        <x:f>IF(N33="","OPEN",IF(OR(K33&lt;&gt;"SAFE",L33&lt;&gt;"SEALED",NOT(ISNUMBER(M33))),"FAIL","PASS"))</x:f>
        <x:v>OPEN</x:v>
      </x:c>
    </x:row>
    <x:row r="34" ht="40" customHeight="1">
      <x:c r="B34" s="7" t="str">
        <x:v>RAP-DN-028</x:v>
      </x:c>
      <x:c r="C34" s="7" t="str">
        <x:v>REA-O-A2</x:v>
      </x:c>
      <x:c r="D34" s="7" t="str">
        <x:v>RFP-A2</x:v>
      </x:c>
      <x:c r="E34" s="7" t="str">
        <x:v>PTC-A</x:v>
      </x:c>
      <x:c r="F34" s="7" t="str">
        <x:v>BL-Y</x:v>
      </x:c>
      <x:c r="G34" s="7" t="str">
        <x:v>DN-02</x:v>
      </x:c>
      <x:c r="H34" s="7" t="n">
        <x:v>2</x:v>
      </x:c>
      <x:c r="I34" s="10" t="str">
        <x:v>campus network</x:v>
      </x:c>
      <x:c r="J34" s="10" t="str">
        <x:v>local command, local evidence and mechanical indication</x:v>
      </x:c>
      <x:c r="K34" s="7" t="str"/>
      <x:c r="L34" s="7" t="str"/>
      <x:c r="M34" s="7" t="str"/>
      <x:c r="N34" s="7" t="str"/>
      <x:c r="O34" s="7" t="str">
        <x:f>IF(N34="","OPEN",IF(OR(K34&lt;&gt;"SAFE",L34&lt;&gt;"SEALED",NOT(ISNUMBER(M34))),"FAIL","PASS"))</x:f>
        <x:v>OPEN</x:v>
      </x:c>
    </x:row>
    <x:row r="35" ht="40" customHeight="1">
      <x:c r="B35" s="7" t="str">
        <x:v>RAP-DN-029</x:v>
      </x:c>
      <x:c r="C35" s="7" t="str">
        <x:v>REA-O-A2</x:v>
      </x:c>
      <x:c r="D35" s="7" t="str">
        <x:v>RFP-A2</x:v>
      </x:c>
      <x:c r="E35" s="7" t="str">
        <x:v>PTC-A</x:v>
      </x:c>
      <x:c r="F35" s="7" t="str">
        <x:v>BL-Y</x:v>
      </x:c>
      <x:c r="G35" s="7" t="str">
        <x:v>DN-03</x:v>
      </x:c>
      <x:c r="H35" s="7" t="n">
        <x:v>1</x:v>
      </x:c>
      <x:c r="I35" s="10" t="str">
        <x:v>primary time</x:v>
      </x:c>
      <x:c r="J35" s="10" t="str">
        <x:v>unlike local causal-time root</x:v>
      </x:c>
      <x:c r="K35" s="7" t="str"/>
      <x:c r="L35" s="7" t="str"/>
      <x:c r="M35" s="7" t="str"/>
      <x:c r="N35" s="7" t="str"/>
      <x:c r="O35" s="7" t="str">
        <x:f>IF(N35="","OPEN",IF(OR(K35&lt;&gt;"SAFE",L35&lt;&gt;"SEALED",NOT(ISNUMBER(M35))),"FAIL","PASS"))</x:f>
        <x:v>OPEN</x:v>
      </x:c>
    </x:row>
    <x:row r="36" ht="40" customHeight="1">
      <x:c r="B36" s="7" t="str">
        <x:v>RAP-DN-030</x:v>
      </x:c>
      <x:c r="C36" s="7" t="str">
        <x:v>REA-O-A2</x:v>
      </x:c>
      <x:c r="D36" s="7" t="str">
        <x:v>RFP-A2</x:v>
      </x:c>
      <x:c r="E36" s="7" t="str">
        <x:v>PTC-A</x:v>
      </x:c>
      <x:c r="F36" s="7" t="str">
        <x:v>BL-Y</x:v>
      </x:c>
      <x:c r="G36" s="7" t="str">
        <x:v>DN-03</x:v>
      </x:c>
      <x:c r="H36" s="7" t="n">
        <x:v>2</x:v>
      </x:c>
      <x:c r="I36" s="10" t="str">
        <x:v>primary time</x:v>
      </x:c>
      <x:c r="J36" s="10" t="str">
        <x:v>unlike local causal-time root</x:v>
      </x:c>
      <x:c r="K36" s="7" t="str"/>
      <x:c r="L36" s="7" t="str"/>
      <x:c r="M36" s="7" t="str"/>
      <x:c r="N36" s="7" t="str"/>
      <x:c r="O36" s="7" t="str">
        <x:f>IF(N36="","OPEN",IF(OR(K36&lt;&gt;"SAFE",L36&lt;&gt;"SEALED",NOT(ISNUMBER(M36))),"FAIL","PASS"))</x:f>
        <x:v>OPEN</x:v>
      </x:c>
    </x:row>
    <x:row r="37" ht="40" customHeight="1">
      <x:c r="B37" s="7" t="str">
        <x:v>RAP-DN-031</x:v>
      </x:c>
      <x:c r="C37" s="7" t="str">
        <x:v>REA-O-A2</x:v>
      </x:c>
      <x:c r="D37" s="7" t="str">
        <x:v>RFP-A2</x:v>
      </x:c>
      <x:c r="E37" s="7" t="str">
        <x:v>PTC-A</x:v>
      </x:c>
      <x:c r="F37" s="7" t="str">
        <x:v>BL-Y</x:v>
      </x:c>
      <x:c r="G37" s="7" t="str">
        <x:v>DN-04</x:v>
      </x:c>
      <x:c r="H37" s="7" t="n">
        <x:v>1</x:v>
      </x:c>
      <x:c r="I37" s="10" t="str">
        <x:v>primary controller</x:v>
      </x:c>
      <x:c r="J37" s="10" t="str">
        <x:v>diverse local trip and manual/passive path</x:v>
      </x:c>
      <x:c r="K37" s="7" t="str"/>
      <x:c r="L37" s="7" t="str"/>
      <x:c r="M37" s="7" t="str"/>
      <x:c r="N37" s="7" t="str"/>
      <x:c r="O37" s="7" t="str">
        <x:f>IF(N37="","OPEN",IF(OR(K37&lt;&gt;"SAFE",L37&lt;&gt;"SEALED",NOT(ISNUMBER(M37))),"FAIL","PASS"))</x:f>
        <x:v>OPEN</x:v>
      </x:c>
    </x:row>
    <x:row r="38" ht="40" customHeight="1">
      <x:c r="B38" s="7" t="str">
        <x:v>RAP-DN-032</x:v>
      </x:c>
      <x:c r="C38" s="7" t="str">
        <x:v>REA-O-A2</x:v>
      </x:c>
      <x:c r="D38" s="7" t="str">
        <x:v>RFP-A2</x:v>
      </x:c>
      <x:c r="E38" s="7" t="str">
        <x:v>PTC-A</x:v>
      </x:c>
      <x:c r="F38" s="7" t="str">
        <x:v>BL-Y</x:v>
      </x:c>
      <x:c r="G38" s="7" t="str">
        <x:v>DN-04</x:v>
      </x:c>
      <x:c r="H38" s="7" t="n">
        <x:v>2</x:v>
      </x:c>
      <x:c r="I38" s="10" t="str">
        <x:v>primary controller</x:v>
      </x:c>
      <x:c r="J38" s="10" t="str">
        <x:v>diverse local trip and manual/passive path</x:v>
      </x:c>
      <x:c r="K38" s="7" t="str"/>
      <x:c r="L38" s="7" t="str"/>
      <x:c r="M38" s="7" t="str"/>
      <x:c r="N38" s="7" t="str"/>
      <x:c r="O38" s="7" t="str">
        <x:f>IF(N38="","OPEN",IF(OR(K38&lt;&gt;"SAFE",L38&lt;&gt;"SEALED",NOT(ISNUMBER(M38))),"FAIL","PASS"))</x:f>
        <x:v>OPEN</x:v>
      </x:c>
    </x:row>
    <x:row r="39" ht="40" customHeight="1">
      <x:c r="B39" s="7" t="str">
        <x:v>RAP-DN-033</x:v>
      </x:c>
      <x:c r="C39" s="7" t="str">
        <x:v>REA-O-A2</x:v>
      </x:c>
      <x:c r="D39" s="7" t="str">
        <x:v>RFP-A2</x:v>
      </x:c>
      <x:c r="E39" s="7" t="str">
        <x:v>PTC-A</x:v>
      </x:c>
      <x:c r="F39" s="7" t="str">
        <x:v>BL-Y</x:v>
      </x:c>
      <x:c r="G39" s="7" t="str">
        <x:v>DN-05</x:v>
      </x:c>
      <x:c r="H39" s="7" t="n">
        <x:v>1</x:v>
      </x:c>
      <x:c r="I39" s="10" t="str">
        <x:v>primary state witnesses</x:v>
      </x:c>
      <x:c r="J39" s="10" t="str">
        <x:v>diverse and independent final-element references</x:v>
      </x:c>
      <x:c r="K39" s="7" t="str"/>
      <x:c r="L39" s="7" t="str"/>
      <x:c r="M39" s="7" t="str"/>
      <x:c r="N39" s="7" t="str"/>
      <x:c r="O39" s="7" t="str">
        <x:f>IF(N39="","OPEN",IF(OR(K39&lt;&gt;"SAFE",L39&lt;&gt;"SEALED",NOT(ISNUMBER(M39))),"FAIL","PASS"))</x:f>
        <x:v>OPEN</x:v>
      </x:c>
    </x:row>
    <x:row r="40" ht="40" customHeight="1">
      <x:c r="B40" s="7" t="str">
        <x:v>RAP-DN-034</x:v>
      </x:c>
      <x:c r="C40" s="7" t="str">
        <x:v>REA-O-A2</x:v>
      </x:c>
      <x:c r="D40" s="7" t="str">
        <x:v>RFP-A2</x:v>
      </x:c>
      <x:c r="E40" s="7" t="str">
        <x:v>PTC-A</x:v>
      </x:c>
      <x:c r="F40" s="7" t="str">
        <x:v>BL-Y</x:v>
      </x:c>
      <x:c r="G40" s="7" t="str">
        <x:v>DN-05</x:v>
      </x:c>
      <x:c r="H40" s="7" t="n">
        <x:v>2</x:v>
      </x:c>
      <x:c r="I40" s="10" t="str">
        <x:v>primary state witnesses</x:v>
      </x:c>
      <x:c r="J40" s="10" t="str">
        <x:v>diverse and independent final-element references</x:v>
      </x:c>
      <x:c r="K40" s="7" t="str"/>
      <x:c r="L40" s="7" t="str"/>
      <x:c r="M40" s="7" t="str"/>
      <x:c r="N40" s="7" t="str"/>
      <x:c r="O40" s="7" t="str">
        <x:f>IF(N40="","OPEN",IF(OR(K40&lt;&gt;"SAFE",L40&lt;&gt;"SEALED",NOT(ISNUMBER(M40))),"FAIL","PASS"))</x:f>
        <x:v>OPEN</x:v>
      </x:c>
    </x:row>
    <x:row r="41" ht="40" customHeight="1">
      <x:c r="B41" s="7" t="str">
        <x:v>RAP-DN-035</x:v>
      </x:c>
      <x:c r="C41" s="7" t="str">
        <x:v>REA-O-A2</x:v>
      </x:c>
      <x:c r="D41" s="7" t="str">
        <x:v>RFP-A2</x:v>
      </x:c>
      <x:c r="E41" s="7" t="str">
        <x:v>PTC-A</x:v>
      </x:c>
      <x:c r="F41" s="7" t="str">
        <x:v>BL-Y</x:v>
      </x:c>
      <x:c r="G41" s="7" t="str">
        <x:v>DN-06</x:v>
      </x:c>
      <x:c r="H41" s="7" t="n">
        <x:v>1</x:v>
      </x:c>
      <x:c r="I41" s="10" t="str">
        <x:v>diverse state witnesses</x:v>
      </x:c>
      <x:c r="J41" s="10" t="str">
        <x:v>primary and manual/passive witnesses</x:v>
      </x:c>
      <x:c r="K41" s="7" t="str"/>
      <x:c r="L41" s="7" t="str"/>
      <x:c r="M41" s="7" t="str"/>
      <x:c r="N41" s="7" t="str"/>
      <x:c r="O41" s="7" t="str">
        <x:f>IF(N41="","OPEN",IF(OR(K41&lt;&gt;"SAFE",L41&lt;&gt;"SEALED",NOT(ISNUMBER(M41))),"FAIL","PASS"))</x:f>
        <x:v>OPEN</x:v>
      </x:c>
    </x:row>
    <x:row r="42" ht="40" customHeight="1">
      <x:c r="B42" s="7" t="str">
        <x:v>RAP-DN-036</x:v>
      </x:c>
      <x:c r="C42" s="7" t="str">
        <x:v>REA-O-A2</x:v>
      </x:c>
      <x:c r="D42" s="7" t="str">
        <x:v>RFP-A2</x:v>
      </x:c>
      <x:c r="E42" s="7" t="str">
        <x:v>PTC-A</x:v>
      </x:c>
      <x:c r="F42" s="7" t="str">
        <x:v>BL-Y</x:v>
      </x:c>
      <x:c r="G42" s="7" t="str">
        <x:v>DN-06</x:v>
      </x:c>
      <x:c r="H42" s="7" t="n">
        <x:v>2</x:v>
      </x:c>
      <x:c r="I42" s="10" t="str">
        <x:v>diverse state witnesses</x:v>
      </x:c>
      <x:c r="J42" s="10" t="str">
        <x:v>primary and manual/passive witnesses</x:v>
      </x:c>
      <x:c r="K42" s="7" t="str"/>
      <x:c r="L42" s="7" t="str"/>
      <x:c r="M42" s="7" t="str"/>
      <x:c r="N42" s="7" t="str"/>
      <x:c r="O42" s="7" t="str">
        <x:f>IF(N42="","OPEN",IF(OR(K42&lt;&gt;"SAFE",L42&lt;&gt;"SEALED",NOT(ISNUMBER(M42))),"FAIL","PASS"))</x:f>
        <x:v>OPEN</x:v>
      </x:c>
    </x:row>
    <x:row r="43" ht="40" customHeight="1">
      <x:c r="B43" s="7" t="str">
        <x:v>RAP-DN-037</x:v>
      </x:c>
      <x:c r="C43" s="7" t="str">
        <x:v>REA-O-A2</x:v>
      </x:c>
      <x:c r="D43" s="7" t="str">
        <x:v>RFP-A2</x:v>
      </x:c>
      <x:c r="E43" s="7" t="str">
        <x:v>PTC-A</x:v>
      </x:c>
      <x:c r="F43" s="7" t="str">
        <x:v>BL-Y</x:v>
      </x:c>
      <x:c r="G43" s="7" t="str">
        <x:v>DN-07</x:v>
      </x:c>
      <x:c r="H43" s="7" t="n">
        <x:v>1</x:v>
      </x:c>
      <x:c r="I43" s="10" t="str">
        <x:v>normal source receiver</x:v>
      </x:c>
      <x:c r="J43" s="10" t="str">
        <x:v>gravity casualty route</x:v>
      </x:c>
      <x:c r="K43" s="7" t="str"/>
      <x:c r="L43" s="7" t="str"/>
      <x:c r="M43" s="7" t="str"/>
      <x:c r="N43" s="7" t="str"/>
      <x:c r="O43" s="7" t="str">
        <x:f>IF(N43="","OPEN",IF(OR(K43&lt;&gt;"SAFE",L43&lt;&gt;"SEALED",NOT(ISNUMBER(M43))),"FAIL","PASS"))</x:f>
        <x:v>OPEN</x:v>
      </x:c>
    </x:row>
    <x:row r="44" ht="40" customHeight="1">
      <x:c r="B44" s="7" t="str">
        <x:v>RAP-DN-038</x:v>
      </x:c>
      <x:c r="C44" s="7" t="str">
        <x:v>REA-O-A2</x:v>
      </x:c>
      <x:c r="D44" s="7" t="str">
        <x:v>RFP-A2</x:v>
      </x:c>
      <x:c r="E44" s="7" t="str">
        <x:v>PTC-A</x:v>
      </x:c>
      <x:c r="F44" s="7" t="str">
        <x:v>BL-Y</x:v>
      </x:c>
      <x:c r="G44" s="7" t="str">
        <x:v>DN-07</x:v>
      </x:c>
      <x:c r="H44" s="7" t="n">
        <x:v>2</x:v>
      </x:c>
      <x:c r="I44" s="10" t="str">
        <x:v>normal source receiver</x:v>
      </x:c>
      <x:c r="J44" s="10" t="str">
        <x:v>gravity casualty route</x:v>
      </x:c>
      <x:c r="K44" s="7" t="str"/>
      <x:c r="L44" s="7" t="str"/>
      <x:c r="M44" s="7" t="str"/>
      <x:c r="N44" s="7" t="str"/>
      <x:c r="O44" s="7" t="str">
        <x:f>IF(N44="","OPEN",IF(OR(K44&lt;&gt;"SAFE",L44&lt;&gt;"SEALED",NOT(ISNUMBER(M44))),"FAIL","PASS"))</x:f>
        <x:v>OPEN</x:v>
      </x:c>
    </x:row>
    <x:row r="45" ht="40" customHeight="1">
      <x:c r="B45" s="7" t="str">
        <x:v>RAP-DN-039</x:v>
      </x:c>
      <x:c r="C45" s="7" t="str">
        <x:v>REA-O-A2</x:v>
      </x:c>
      <x:c r="D45" s="7" t="str">
        <x:v>RFP-A2</x:v>
      </x:c>
      <x:c r="E45" s="7" t="str">
        <x:v>PTC-A</x:v>
      </x:c>
      <x:c r="F45" s="7" t="str">
        <x:v>BL-Y</x:v>
      </x:c>
      <x:c r="G45" s="7" t="str">
        <x:v>DN-08</x:v>
      </x:c>
      <x:c r="H45" s="7" t="n">
        <x:v>1</x:v>
      </x:c>
      <x:c r="I45" s="10" t="str">
        <x:v>normal water destination</x:v>
      </x:c>
      <x:c r="J45" s="10" t="str">
        <x:v>isolated casualty-water route</x:v>
      </x:c>
      <x:c r="K45" s="7" t="str"/>
      <x:c r="L45" s="7" t="str"/>
      <x:c r="M45" s="7" t="str"/>
      <x:c r="N45" s="7" t="str"/>
      <x:c r="O45" s="7" t="str">
        <x:f>IF(N45="","OPEN",IF(OR(K45&lt;&gt;"SAFE",L45&lt;&gt;"SEALED",NOT(ISNUMBER(M45))),"FAIL","PASS"))</x:f>
        <x:v>OPEN</x:v>
      </x:c>
    </x:row>
    <x:row r="46" ht="40" customHeight="1">
      <x:c r="B46" s="7" t="str">
        <x:v>RAP-DN-040</x:v>
      </x:c>
      <x:c r="C46" s="7" t="str">
        <x:v>REA-O-A2</x:v>
      </x:c>
      <x:c r="D46" s="7" t="str">
        <x:v>RFP-A2</x:v>
      </x:c>
      <x:c r="E46" s="7" t="str">
        <x:v>PTC-A</x:v>
      </x:c>
      <x:c r="F46" s="7" t="str">
        <x:v>BL-Y</x:v>
      </x:c>
      <x:c r="G46" s="7" t="str">
        <x:v>DN-08</x:v>
      </x:c>
      <x:c r="H46" s="7" t="n">
        <x:v>2</x:v>
      </x:c>
      <x:c r="I46" s="10" t="str">
        <x:v>normal water destination</x:v>
      </x:c>
      <x:c r="J46" s="10" t="str">
        <x:v>isolated casualty-water route</x:v>
      </x:c>
      <x:c r="K46" s="7" t="str"/>
      <x:c r="L46" s="7" t="str"/>
      <x:c r="M46" s="7" t="str"/>
      <x:c r="N46" s="7" t="str"/>
      <x:c r="O46" s="7" t="str">
        <x:f>IF(N46="","OPEN",IF(OR(K46&lt;&gt;"SAFE",L46&lt;&gt;"SEALED",NOT(ISNUMBER(M46))),"FAIL","PASS"))</x:f>
        <x:v>OPEN</x:v>
      </x:c>
    </x:row>
    <x:row r="47" ht="40" customHeight="1">
      <x:c r="B47" s="7" t="str">
        <x:v>RAP-DN-041</x:v>
      </x:c>
      <x:c r="C47" s="7" t="str">
        <x:v>REA-O-A2</x:v>
      </x:c>
      <x:c r="D47" s="7" t="str">
        <x:v>RFP-A2</x:v>
      </x:c>
      <x:c r="E47" s="7" t="str">
        <x:v>PTC-A</x:v>
      </x:c>
      <x:c r="F47" s="7" t="str">
        <x:v>BL-Y</x:v>
      </x:c>
      <x:c r="G47" s="7" t="str">
        <x:v>DN-09</x:v>
      </x:c>
      <x:c r="H47" s="7" t="n">
        <x:v>1</x:v>
      </x:c>
      <x:c r="I47" s="10" t="str">
        <x:v>one evidence original</x:v>
      </x:c>
      <x:c r="J47" s="10" t="str">
        <x:v>second local immutable original</x:v>
      </x:c>
      <x:c r="K47" s="7" t="str"/>
      <x:c r="L47" s="7" t="str"/>
      <x:c r="M47" s="7" t="str"/>
      <x:c r="N47" s="7" t="str"/>
      <x:c r="O47" s="7" t="str">
        <x:f>IF(N47="","OPEN",IF(OR(K47&lt;&gt;"SAFE",L47&lt;&gt;"SEALED",NOT(ISNUMBER(M47))),"FAIL","PASS"))</x:f>
        <x:v>OPEN</x:v>
      </x:c>
    </x:row>
    <x:row r="48" ht="40" customHeight="1">
      <x:c r="B48" s="7" t="str">
        <x:v>RAP-DN-042</x:v>
      </x:c>
      <x:c r="C48" s="7" t="str">
        <x:v>REA-O-A2</x:v>
      </x:c>
      <x:c r="D48" s="7" t="str">
        <x:v>RFP-A2</x:v>
      </x:c>
      <x:c r="E48" s="7" t="str">
        <x:v>PTC-A</x:v>
      </x:c>
      <x:c r="F48" s="7" t="str">
        <x:v>BL-Y</x:v>
      </x:c>
      <x:c r="G48" s="7" t="str">
        <x:v>DN-09</x:v>
      </x:c>
      <x:c r="H48" s="7" t="n">
        <x:v>2</x:v>
      </x:c>
      <x:c r="I48" s="10" t="str">
        <x:v>one evidence original</x:v>
      </x:c>
      <x:c r="J48" s="10" t="str">
        <x:v>second local immutable original</x:v>
      </x:c>
      <x:c r="K48" s="7" t="str"/>
      <x:c r="L48" s="7" t="str"/>
      <x:c r="M48" s="7" t="str"/>
      <x:c r="N48" s="7" t="str"/>
      <x:c r="O48" s="7" t="str">
        <x:f>IF(N48="","OPEN",IF(OR(K48&lt;&gt;"SAFE",L48&lt;&gt;"SEALED",NOT(ISNUMBER(M48))),"FAIL","PASS"))</x:f>
        <x:v>OPEN</x:v>
      </x:c>
    </x:row>
    <x:row r="49" ht="40" customHeight="1">
      <x:c r="B49" s="7" t="str">
        <x:v>RAP-DN-043</x:v>
      </x:c>
      <x:c r="C49" s="7" t="str">
        <x:v>REA-O-A2</x:v>
      </x:c>
      <x:c r="D49" s="7" t="str">
        <x:v>RFP-A2</x:v>
      </x:c>
      <x:c r="E49" s="7" t="str">
        <x:v>PTC-A</x:v>
      </x:c>
      <x:c r="F49" s="7" t="str">
        <x:v>BL-Y</x:v>
      </x:c>
      <x:c r="G49" s="7" t="str">
        <x:v>DN-10</x:v>
      </x:c>
      <x:c r="H49" s="7" t="n">
        <x:v>1</x:v>
      </x:c>
      <x:c r="I49" s="10" t="str">
        <x:v>origin-campus analysis</x:v>
      </x:c>
      <x:c r="J49" s="10" t="str">
        <x:v>sealed packet reconstructed elsewhere</x:v>
      </x:c>
      <x:c r="K49" s="7" t="str"/>
      <x:c r="L49" s="7" t="str"/>
      <x:c r="M49" s="7" t="str"/>
      <x:c r="N49" s="7" t="str"/>
      <x:c r="O49" s="7" t="str">
        <x:f>IF(N49="","OPEN",IF(OR(K49&lt;&gt;"SAFE",L49&lt;&gt;"SEALED",NOT(ISNUMBER(M49))),"FAIL","PASS"))</x:f>
        <x:v>OPEN</x:v>
      </x:c>
    </x:row>
    <x:row r="50" ht="40" customHeight="1">
      <x:c r="B50" s="7" t="str">
        <x:v>RAP-DN-044</x:v>
      </x:c>
      <x:c r="C50" s="7" t="str">
        <x:v>REA-O-A2</x:v>
      </x:c>
      <x:c r="D50" s="7" t="str">
        <x:v>RFP-A2</x:v>
      </x:c>
      <x:c r="E50" s="7" t="str">
        <x:v>PTC-A</x:v>
      </x:c>
      <x:c r="F50" s="7" t="str">
        <x:v>BL-Y</x:v>
      </x:c>
      <x:c r="G50" s="7" t="str">
        <x:v>DN-10</x:v>
      </x:c>
      <x:c r="H50" s="7" t="n">
        <x:v>2</x:v>
      </x:c>
      <x:c r="I50" s="10" t="str">
        <x:v>origin-campus analysis</x:v>
      </x:c>
      <x:c r="J50" s="10" t="str">
        <x:v>sealed packet reconstructed elsewhere</x:v>
      </x:c>
      <x:c r="K50" s="7" t="str"/>
      <x:c r="L50" s="7" t="str"/>
      <x:c r="M50" s="7" t="str"/>
      <x:c r="N50" s="7" t="str"/>
      <x:c r="O50" s="7" t="str">
        <x:f>IF(N50="","OPEN",IF(OR(K50&lt;&gt;"SAFE",L50&lt;&gt;"SEALED",NOT(ISNUMBER(M50))),"FAIL","PASS"))</x:f>
        <x:v>OPEN</x:v>
      </x:c>
    </x:row>
    <x:row r="51" ht="40" customHeight="1">
      <x:c r="B51" s="7" t="str">
        <x:v>RAP-DN-045</x:v>
      </x:c>
      <x:c r="C51" s="7" t="str">
        <x:v>REA-O-A2</x:v>
      </x:c>
      <x:c r="D51" s="7" t="str">
        <x:v>RFP-A2</x:v>
      </x:c>
      <x:c r="E51" s="7" t="str">
        <x:v>PTC-A</x:v>
      </x:c>
      <x:c r="F51" s="7" t="str">
        <x:v>BL-Y</x:v>
      </x:c>
      <x:c r="G51" s="7" t="str">
        <x:v>DN-11</x:v>
      </x:c>
      <x:c r="H51" s="7" t="n">
        <x:v>1</x:v>
      </x:c>
      <x:c r="I51" s="10" t="str">
        <x:v>one environmental channel</x:v>
      </x:c>
      <x:c r="J51" s="10" t="str">
        <x:v>unlike boundary and retained sample</x:v>
      </x:c>
      <x:c r="K51" s="7" t="str"/>
      <x:c r="L51" s="7" t="str"/>
      <x:c r="M51" s="7" t="str"/>
      <x:c r="N51" s="7" t="str"/>
      <x:c r="O51" s="7" t="str">
        <x:f>IF(N51="","OPEN",IF(OR(K51&lt;&gt;"SAFE",L51&lt;&gt;"SEALED",NOT(ISNUMBER(M51))),"FAIL","PASS"))</x:f>
        <x:v>OPEN</x:v>
      </x:c>
    </x:row>
    <x:row r="52" ht="40" customHeight="1">
      <x:c r="B52" s="7" t="str">
        <x:v>RAP-DN-046</x:v>
      </x:c>
      <x:c r="C52" s="7" t="str">
        <x:v>REA-O-A2</x:v>
      </x:c>
      <x:c r="D52" s="7" t="str">
        <x:v>RFP-A2</x:v>
      </x:c>
      <x:c r="E52" s="7" t="str">
        <x:v>PTC-A</x:v>
      </x:c>
      <x:c r="F52" s="7" t="str">
        <x:v>BL-Y</x:v>
      </x:c>
      <x:c r="G52" s="7" t="str">
        <x:v>DN-11</x:v>
      </x:c>
      <x:c r="H52" s="7" t="n">
        <x:v>2</x:v>
      </x:c>
      <x:c r="I52" s="10" t="str">
        <x:v>one environmental channel</x:v>
      </x:c>
      <x:c r="J52" s="10" t="str">
        <x:v>unlike boundary and retained sample</x:v>
      </x:c>
      <x:c r="K52" s="7" t="str"/>
      <x:c r="L52" s="7" t="str"/>
      <x:c r="M52" s="7" t="str"/>
      <x:c r="N52" s="7" t="str"/>
      <x:c r="O52" s="7" t="str">
        <x:f>IF(N52="","OPEN",IF(OR(K52&lt;&gt;"SAFE",L52&lt;&gt;"SEALED",NOT(ISNUMBER(M52))),"FAIL","PASS"))</x:f>
        <x:v>OPEN</x:v>
      </x:c>
    </x:row>
    <x:row r="53" ht="40" customHeight="1">
      <x:c r="B53" s="7" t="str">
        <x:v>RAP-DN-047</x:v>
      </x:c>
      <x:c r="C53" s="7" t="str">
        <x:v>REA-O-A2</x:v>
      </x:c>
      <x:c r="D53" s="7" t="str">
        <x:v>RFP-A2</x:v>
      </x:c>
      <x:c r="E53" s="7" t="str">
        <x:v>PTC-A</x:v>
      </x:c>
      <x:c r="F53" s="7" t="str">
        <x:v>BL-Y</x:v>
      </x:c>
      <x:c r="G53" s="7" t="str">
        <x:v>DN-12</x:v>
      </x:c>
      <x:c r="H53" s="7" t="n">
        <x:v>1</x:v>
      </x:c>
      <x:c r="I53" s="10" t="str">
        <x:v>operator interpretation</x:v>
      </x:c>
      <x:c r="J53" s="10" t="str">
        <x:v>registered predicates and independent issuer</x:v>
      </x:c>
      <x:c r="K53" s="7" t="str"/>
      <x:c r="L53" s="7" t="str"/>
      <x:c r="M53" s="7" t="str"/>
      <x:c r="N53" s="7" t="str"/>
      <x:c r="O53" s="7" t="str">
        <x:f>IF(N53="","OPEN",IF(OR(K53&lt;&gt;"SAFE",L53&lt;&gt;"SEALED",NOT(ISNUMBER(M53))),"FAIL","PASS"))</x:f>
        <x:v>OPEN</x:v>
      </x:c>
    </x:row>
    <x:row r="54" ht="40" customHeight="1">
      <x:c r="B54" s="7" t="str">
        <x:v>RAP-DN-048</x:v>
      </x:c>
      <x:c r="C54" s="7" t="str">
        <x:v>REA-O-A2</x:v>
      </x:c>
      <x:c r="D54" s="7" t="str">
        <x:v>RFP-A2</x:v>
      </x:c>
      <x:c r="E54" s="7" t="str">
        <x:v>PTC-A</x:v>
      </x:c>
      <x:c r="F54" s="7" t="str">
        <x:v>BL-Y</x:v>
      </x:c>
      <x:c r="G54" s="7" t="str">
        <x:v>DN-12</x:v>
      </x:c>
      <x:c r="H54" s="7" t="n">
        <x:v>2</x:v>
      </x:c>
      <x:c r="I54" s="10" t="str">
        <x:v>operator interpretation</x:v>
      </x:c>
      <x:c r="J54" s="10" t="str">
        <x:v>registered predicates and independent issuer</x:v>
      </x:c>
      <x:c r="K54" s="7" t="str"/>
      <x:c r="L54" s="7" t="str"/>
      <x:c r="M54" s="7" t="str"/>
      <x:c r="N54" s="7" t="str"/>
      <x:c r="O54" s="7" t="str">
        <x:f>IF(N54="","OPEN",IF(OR(K54&lt;&gt;"SAFE",L54&lt;&gt;"SEALED",NOT(ISNUMBER(M54))),"FAIL","PASS"))</x:f>
        <x:v>OPEN</x:v>
      </x:c>
    </x:row>
    <x:row r="55" ht="40" customHeight="1">
      <x:c r="B55" s="7" t="str">
        <x:v>RAP-DN-049</x:v>
      </x:c>
      <x:c r="C55" s="7" t="str">
        <x:v>REA-O-B1</x:v>
      </x:c>
      <x:c r="D55" s="7" t="str">
        <x:v>RFP-B1</x:v>
      </x:c>
      <x:c r="E55" s="7" t="str">
        <x:v>PTC-B</x:v>
      </x:c>
      <x:c r="F55" s="7" t="str">
        <x:v>BL-X</x:v>
      </x:c>
      <x:c r="G55" s="7" t="str">
        <x:v>DN-01</x:v>
      </x:c>
      <x:c r="H55" s="7" t="n">
        <x:v>1</x:v>
      </x:c>
      <x:c r="I55" s="10" t="str">
        <x:v>normal electrical service</x:v>
      </x:c>
      <x:c r="J55" s="10" t="str">
        <x:v>independent safety energy, spring and gravity</x:v>
      </x:c>
      <x:c r="K55" s="7" t="str"/>
      <x:c r="L55" s="7" t="str"/>
      <x:c r="M55" s="7" t="str"/>
      <x:c r="N55" s="7" t="str"/>
      <x:c r="O55" s="7" t="str">
        <x:f>IF(N55="","OPEN",IF(OR(K55&lt;&gt;"SAFE",L55&lt;&gt;"SEALED",NOT(ISNUMBER(M55))),"FAIL","PASS"))</x:f>
        <x:v>OPEN</x:v>
      </x:c>
    </x:row>
    <x:row r="56" ht="40" customHeight="1">
      <x:c r="B56" s="7" t="str">
        <x:v>RAP-DN-050</x:v>
      </x:c>
      <x:c r="C56" s="7" t="str">
        <x:v>REA-O-B1</x:v>
      </x:c>
      <x:c r="D56" s="7" t="str">
        <x:v>RFP-B1</x:v>
      </x:c>
      <x:c r="E56" s="7" t="str">
        <x:v>PTC-B</x:v>
      </x:c>
      <x:c r="F56" s="7" t="str">
        <x:v>BL-X</x:v>
      </x:c>
      <x:c r="G56" s="7" t="str">
        <x:v>DN-01</x:v>
      </x:c>
      <x:c r="H56" s="7" t="n">
        <x:v>2</x:v>
      </x:c>
      <x:c r="I56" s="10" t="str">
        <x:v>normal electrical service</x:v>
      </x:c>
      <x:c r="J56" s="10" t="str">
        <x:v>independent safety energy, spring and gravity</x:v>
      </x:c>
      <x:c r="K56" s="7" t="str"/>
      <x:c r="L56" s="7" t="str"/>
      <x:c r="M56" s="7" t="str"/>
      <x:c r="N56" s="7" t="str"/>
      <x:c r="O56" s="7" t="str">
        <x:f>IF(N56="","OPEN",IF(OR(K56&lt;&gt;"SAFE",L56&lt;&gt;"SEALED",NOT(ISNUMBER(M56))),"FAIL","PASS"))</x:f>
        <x:v>OPEN</x:v>
      </x:c>
    </x:row>
    <x:row r="57" ht="40" customHeight="1">
      <x:c r="B57" s="7" t="str">
        <x:v>RAP-DN-051</x:v>
      </x:c>
      <x:c r="C57" s="7" t="str">
        <x:v>REA-O-B1</x:v>
      </x:c>
      <x:c r="D57" s="7" t="str">
        <x:v>RFP-B1</x:v>
      </x:c>
      <x:c r="E57" s="7" t="str">
        <x:v>PTC-B</x:v>
      </x:c>
      <x:c r="F57" s="7" t="str">
        <x:v>BL-X</x:v>
      </x:c>
      <x:c r="G57" s="7" t="str">
        <x:v>DN-02</x:v>
      </x:c>
      <x:c r="H57" s="7" t="n">
        <x:v>1</x:v>
      </x:c>
      <x:c r="I57" s="10" t="str">
        <x:v>campus network</x:v>
      </x:c>
      <x:c r="J57" s="10" t="str">
        <x:v>local command, local evidence and mechanical indication</x:v>
      </x:c>
      <x:c r="K57" s="7" t="str"/>
      <x:c r="L57" s="7" t="str"/>
      <x:c r="M57" s="7" t="str"/>
      <x:c r="N57" s="7" t="str"/>
      <x:c r="O57" s="7" t="str">
        <x:f>IF(N57="","OPEN",IF(OR(K57&lt;&gt;"SAFE",L57&lt;&gt;"SEALED",NOT(ISNUMBER(M57))),"FAIL","PASS"))</x:f>
        <x:v>OPEN</x:v>
      </x:c>
    </x:row>
    <x:row r="58" ht="40" customHeight="1">
      <x:c r="B58" s="7" t="str">
        <x:v>RAP-DN-052</x:v>
      </x:c>
      <x:c r="C58" s="7" t="str">
        <x:v>REA-O-B1</x:v>
      </x:c>
      <x:c r="D58" s="7" t="str">
        <x:v>RFP-B1</x:v>
      </x:c>
      <x:c r="E58" s="7" t="str">
        <x:v>PTC-B</x:v>
      </x:c>
      <x:c r="F58" s="7" t="str">
        <x:v>BL-X</x:v>
      </x:c>
      <x:c r="G58" s="7" t="str">
        <x:v>DN-02</x:v>
      </x:c>
      <x:c r="H58" s="7" t="n">
        <x:v>2</x:v>
      </x:c>
      <x:c r="I58" s="10" t="str">
        <x:v>campus network</x:v>
      </x:c>
      <x:c r="J58" s="10" t="str">
        <x:v>local command, local evidence and mechanical indication</x:v>
      </x:c>
      <x:c r="K58" s="7" t="str"/>
      <x:c r="L58" s="7" t="str"/>
      <x:c r="M58" s="7" t="str"/>
      <x:c r="N58" s="7" t="str"/>
      <x:c r="O58" s="7" t="str">
        <x:f>IF(N58="","OPEN",IF(OR(K58&lt;&gt;"SAFE",L58&lt;&gt;"SEALED",NOT(ISNUMBER(M58))),"FAIL","PASS"))</x:f>
        <x:v>OPEN</x:v>
      </x:c>
    </x:row>
    <x:row r="59" ht="40" customHeight="1">
      <x:c r="B59" s="7" t="str">
        <x:v>RAP-DN-053</x:v>
      </x:c>
      <x:c r="C59" s="7" t="str">
        <x:v>REA-O-B1</x:v>
      </x:c>
      <x:c r="D59" s="7" t="str">
        <x:v>RFP-B1</x:v>
      </x:c>
      <x:c r="E59" s="7" t="str">
        <x:v>PTC-B</x:v>
      </x:c>
      <x:c r="F59" s="7" t="str">
        <x:v>BL-X</x:v>
      </x:c>
      <x:c r="G59" s="7" t="str">
        <x:v>DN-03</x:v>
      </x:c>
      <x:c r="H59" s="7" t="n">
        <x:v>1</x:v>
      </x:c>
      <x:c r="I59" s="10" t="str">
        <x:v>primary time</x:v>
      </x:c>
      <x:c r="J59" s="10" t="str">
        <x:v>unlike local causal-time root</x:v>
      </x:c>
      <x:c r="K59" s="7" t="str"/>
      <x:c r="L59" s="7" t="str"/>
      <x:c r="M59" s="7" t="str"/>
      <x:c r="N59" s="7" t="str"/>
      <x:c r="O59" s="7" t="str">
        <x:f>IF(N59="","OPEN",IF(OR(K59&lt;&gt;"SAFE",L59&lt;&gt;"SEALED",NOT(ISNUMBER(M59))),"FAIL","PASS"))</x:f>
        <x:v>OPEN</x:v>
      </x:c>
    </x:row>
    <x:row r="60" ht="40" customHeight="1">
      <x:c r="B60" s="7" t="str">
        <x:v>RAP-DN-054</x:v>
      </x:c>
      <x:c r="C60" s="7" t="str">
        <x:v>REA-O-B1</x:v>
      </x:c>
      <x:c r="D60" s="7" t="str">
        <x:v>RFP-B1</x:v>
      </x:c>
      <x:c r="E60" s="7" t="str">
        <x:v>PTC-B</x:v>
      </x:c>
      <x:c r="F60" s="7" t="str">
        <x:v>BL-X</x:v>
      </x:c>
      <x:c r="G60" s="7" t="str">
        <x:v>DN-03</x:v>
      </x:c>
      <x:c r="H60" s="7" t="n">
        <x:v>2</x:v>
      </x:c>
      <x:c r="I60" s="10" t="str">
        <x:v>primary time</x:v>
      </x:c>
      <x:c r="J60" s="10" t="str">
        <x:v>unlike local causal-time root</x:v>
      </x:c>
      <x:c r="K60" s="7" t="str"/>
      <x:c r="L60" s="7" t="str"/>
      <x:c r="M60" s="7" t="str"/>
      <x:c r="N60" s="7" t="str"/>
      <x:c r="O60" s="7" t="str">
        <x:f>IF(N60="","OPEN",IF(OR(K60&lt;&gt;"SAFE",L60&lt;&gt;"SEALED",NOT(ISNUMBER(M60))),"FAIL","PASS"))</x:f>
        <x:v>OPEN</x:v>
      </x:c>
    </x:row>
    <x:row r="61" ht="40" customHeight="1">
      <x:c r="B61" s="7" t="str">
        <x:v>RAP-DN-055</x:v>
      </x:c>
      <x:c r="C61" s="7" t="str">
        <x:v>REA-O-B1</x:v>
      </x:c>
      <x:c r="D61" s="7" t="str">
        <x:v>RFP-B1</x:v>
      </x:c>
      <x:c r="E61" s="7" t="str">
        <x:v>PTC-B</x:v>
      </x:c>
      <x:c r="F61" s="7" t="str">
        <x:v>BL-X</x:v>
      </x:c>
      <x:c r="G61" s="7" t="str">
        <x:v>DN-04</x:v>
      </x:c>
      <x:c r="H61" s="7" t="n">
        <x:v>1</x:v>
      </x:c>
      <x:c r="I61" s="10" t="str">
        <x:v>primary controller</x:v>
      </x:c>
      <x:c r="J61" s="10" t="str">
        <x:v>diverse local trip and manual/passive path</x:v>
      </x:c>
      <x:c r="K61" s="7" t="str"/>
      <x:c r="L61" s="7" t="str"/>
      <x:c r="M61" s="7" t="str"/>
      <x:c r="N61" s="7" t="str"/>
      <x:c r="O61" s="7" t="str">
        <x:f>IF(N61="","OPEN",IF(OR(K61&lt;&gt;"SAFE",L61&lt;&gt;"SEALED",NOT(ISNUMBER(M61))),"FAIL","PASS"))</x:f>
        <x:v>OPEN</x:v>
      </x:c>
    </x:row>
    <x:row r="62" ht="40" customHeight="1">
      <x:c r="B62" s="7" t="str">
        <x:v>RAP-DN-056</x:v>
      </x:c>
      <x:c r="C62" s="7" t="str">
        <x:v>REA-O-B1</x:v>
      </x:c>
      <x:c r="D62" s="7" t="str">
        <x:v>RFP-B1</x:v>
      </x:c>
      <x:c r="E62" s="7" t="str">
        <x:v>PTC-B</x:v>
      </x:c>
      <x:c r="F62" s="7" t="str">
        <x:v>BL-X</x:v>
      </x:c>
      <x:c r="G62" s="7" t="str">
        <x:v>DN-04</x:v>
      </x:c>
      <x:c r="H62" s="7" t="n">
        <x:v>2</x:v>
      </x:c>
      <x:c r="I62" s="10" t="str">
        <x:v>primary controller</x:v>
      </x:c>
      <x:c r="J62" s="10" t="str">
        <x:v>diverse local trip and manual/passive path</x:v>
      </x:c>
      <x:c r="K62" s="7" t="str"/>
      <x:c r="L62" s="7" t="str"/>
      <x:c r="M62" s="7" t="str"/>
      <x:c r="N62" s="7" t="str"/>
      <x:c r="O62" s="7" t="str">
        <x:f>IF(N62="","OPEN",IF(OR(K62&lt;&gt;"SAFE",L62&lt;&gt;"SEALED",NOT(ISNUMBER(M62))),"FAIL","PASS"))</x:f>
        <x:v>OPEN</x:v>
      </x:c>
    </x:row>
    <x:row r="63" ht="40" customHeight="1">
      <x:c r="B63" s="7" t="str">
        <x:v>RAP-DN-057</x:v>
      </x:c>
      <x:c r="C63" s="7" t="str">
        <x:v>REA-O-B1</x:v>
      </x:c>
      <x:c r="D63" s="7" t="str">
        <x:v>RFP-B1</x:v>
      </x:c>
      <x:c r="E63" s="7" t="str">
        <x:v>PTC-B</x:v>
      </x:c>
      <x:c r="F63" s="7" t="str">
        <x:v>BL-X</x:v>
      </x:c>
      <x:c r="G63" s="7" t="str">
        <x:v>DN-05</x:v>
      </x:c>
      <x:c r="H63" s="7" t="n">
        <x:v>1</x:v>
      </x:c>
      <x:c r="I63" s="10" t="str">
        <x:v>primary state witnesses</x:v>
      </x:c>
      <x:c r="J63" s="10" t="str">
        <x:v>diverse and independent final-element references</x:v>
      </x:c>
      <x:c r="K63" s="7" t="str"/>
      <x:c r="L63" s="7" t="str"/>
      <x:c r="M63" s="7" t="str"/>
      <x:c r="N63" s="7" t="str"/>
      <x:c r="O63" s="7" t="str">
        <x:f>IF(N63="","OPEN",IF(OR(K63&lt;&gt;"SAFE",L63&lt;&gt;"SEALED",NOT(ISNUMBER(M63))),"FAIL","PASS"))</x:f>
        <x:v>OPEN</x:v>
      </x:c>
    </x:row>
    <x:row r="64" ht="40" customHeight="1">
      <x:c r="B64" s="7" t="str">
        <x:v>RAP-DN-058</x:v>
      </x:c>
      <x:c r="C64" s="7" t="str">
        <x:v>REA-O-B1</x:v>
      </x:c>
      <x:c r="D64" s="7" t="str">
        <x:v>RFP-B1</x:v>
      </x:c>
      <x:c r="E64" s="7" t="str">
        <x:v>PTC-B</x:v>
      </x:c>
      <x:c r="F64" s="7" t="str">
        <x:v>BL-X</x:v>
      </x:c>
      <x:c r="G64" s="7" t="str">
        <x:v>DN-05</x:v>
      </x:c>
      <x:c r="H64" s="7" t="n">
        <x:v>2</x:v>
      </x:c>
      <x:c r="I64" s="10" t="str">
        <x:v>primary state witnesses</x:v>
      </x:c>
      <x:c r="J64" s="10" t="str">
        <x:v>diverse and independent final-element references</x:v>
      </x:c>
      <x:c r="K64" s="7" t="str"/>
      <x:c r="L64" s="7" t="str"/>
      <x:c r="M64" s="7" t="str"/>
      <x:c r="N64" s="7" t="str"/>
      <x:c r="O64" s="7" t="str">
        <x:f>IF(N64="","OPEN",IF(OR(K64&lt;&gt;"SAFE",L64&lt;&gt;"SEALED",NOT(ISNUMBER(M64))),"FAIL","PASS"))</x:f>
        <x:v>OPEN</x:v>
      </x:c>
    </x:row>
    <x:row r="65" ht="40" customHeight="1">
      <x:c r="B65" s="7" t="str">
        <x:v>RAP-DN-059</x:v>
      </x:c>
      <x:c r="C65" s="7" t="str">
        <x:v>REA-O-B1</x:v>
      </x:c>
      <x:c r="D65" s="7" t="str">
        <x:v>RFP-B1</x:v>
      </x:c>
      <x:c r="E65" s="7" t="str">
        <x:v>PTC-B</x:v>
      </x:c>
      <x:c r="F65" s="7" t="str">
        <x:v>BL-X</x:v>
      </x:c>
      <x:c r="G65" s="7" t="str">
        <x:v>DN-06</x:v>
      </x:c>
      <x:c r="H65" s="7" t="n">
        <x:v>1</x:v>
      </x:c>
      <x:c r="I65" s="10" t="str">
        <x:v>diverse state witnesses</x:v>
      </x:c>
      <x:c r="J65" s="10" t="str">
        <x:v>primary and manual/passive witnesses</x:v>
      </x:c>
      <x:c r="K65" s="7" t="str"/>
      <x:c r="L65" s="7" t="str"/>
      <x:c r="M65" s="7" t="str"/>
      <x:c r="N65" s="7" t="str"/>
      <x:c r="O65" s="7" t="str">
        <x:f>IF(N65="","OPEN",IF(OR(K65&lt;&gt;"SAFE",L65&lt;&gt;"SEALED",NOT(ISNUMBER(M65))),"FAIL","PASS"))</x:f>
        <x:v>OPEN</x:v>
      </x:c>
    </x:row>
    <x:row r="66" ht="40" customHeight="1">
      <x:c r="B66" s="7" t="str">
        <x:v>RAP-DN-060</x:v>
      </x:c>
      <x:c r="C66" s="7" t="str">
        <x:v>REA-O-B1</x:v>
      </x:c>
      <x:c r="D66" s="7" t="str">
        <x:v>RFP-B1</x:v>
      </x:c>
      <x:c r="E66" s="7" t="str">
        <x:v>PTC-B</x:v>
      </x:c>
      <x:c r="F66" s="7" t="str">
        <x:v>BL-X</x:v>
      </x:c>
      <x:c r="G66" s="7" t="str">
        <x:v>DN-06</x:v>
      </x:c>
      <x:c r="H66" s="7" t="n">
        <x:v>2</x:v>
      </x:c>
      <x:c r="I66" s="10" t="str">
        <x:v>diverse state witnesses</x:v>
      </x:c>
      <x:c r="J66" s="10" t="str">
        <x:v>primary and manual/passive witnesses</x:v>
      </x:c>
      <x:c r="K66" s="7" t="str"/>
      <x:c r="L66" s="7" t="str"/>
      <x:c r="M66" s="7" t="str"/>
      <x:c r="N66" s="7" t="str"/>
      <x:c r="O66" s="7" t="str">
        <x:f>IF(N66="","OPEN",IF(OR(K66&lt;&gt;"SAFE",L66&lt;&gt;"SEALED",NOT(ISNUMBER(M66))),"FAIL","PASS"))</x:f>
        <x:v>OPEN</x:v>
      </x:c>
    </x:row>
    <x:row r="67" ht="40" customHeight="1">
      <x:c r="B67" s="7" t="str">
        <x:v>RAP-DN-061</x:v>
      </x:c>
      <x:c r="C67" s="7" t="str">
        <x:v>REA-O-B1</x:v>
      </x:c>
      <x:c r="D67" s="7" t="str">
        <x:v>RFP-B1</x:v>
      </x:c>
      <x:c r="E67" s="7" t="str">
        <x:v>PTC-B</x:v>
      </x:c>
      <x:c r="F67" s="7" t="str">
        <x:v>BL-X</x:v>
      </x:c>
      <x:c r="G67" s="7" t="str">
        <x:v>DN-07</x:v>
      </x:c>
      <x:c r="H67" s="7" t="n">
        <x:v>1</x:v>
      </x:c>
      <x:c r="I67" s="10" t="str">
        <x:v>normal source receiver</x:v>
      </x:c>
      <x:c r="J67" s="10" t="str">
        <x:v>gravity casualty route</x:v>
      </x:c>
      <x:c r="K67" s="7" t="str"/>
      <x:c r="L67" s="7" t="str"/>
      <x:c r="M67" s="7" t="str"/>
      <x:c r="N67" s="7" t="str"/>
      <x:c r="O67" s="7" t="str">
        <x:f>IF(N67="","OPEN",IF(OR(K67&lt;&gt;"SAFE",L67&lt;&gt;"SEALED",NOT(ISNUMBER(M67))),"FAIL","PASS"))</x:f>
        <x:v>OPEN</x:v>
      </x:c>
    </x:row>
    <x:row r="68" ht="40" customHeight="1">
      <x:c r="B68" s="7" t="str">
        <x:v>RAP-DN-062</x:v>
      </x:c>
      <x:c r="C68" s="7" t="str">
        <x:v>REA-O-B1</x:v>
      </x:c>
      <x:c r="D68" s="7" t="str">
        <x:v>RFP-B1</x:v>
      </x:c>
      <x:c r="E68" s="7" t="str">
        <x:v>PTC-B</x:v>
      </x:c>
      <x:c r="F68" s="7" t="str">
        <x:v>BL-X</x:v>
      </x:c>
      <x:c r="G68" s="7" t="str">
        <x:v>DN-07</x:v>
      </x:c>
      <x:c r="H68" s="7" t="n">
        <x:v>2</x:v>
      </x:c>
      <x:c r="I68" s="10" t="str">
        <x:v>normal source receiver</x:v>
      </x:c>
      <x:c r="J68" s="10" t="str">
        <x:v>gravity casualty route</x:v>
      </x:c>
      <x:c r="K68" s="7" t="str"/>
      <x:c r="L68" s="7" t="str"/>
      <x:c r="M68" s="7" t="str"/>
      <x:c r="N68" s="7" t="str"/>
      <x:c r="O68" s="7" t="str">
        <x:f>IF(N68="","OPEN",IF(OR(K68&lt;&gt;"SAFE",L68&lt;&gt;"SEALED",NOT(ISNUMBER(M68))),"FAIL","PASS"))</x:f>
        <x:v>OPEN</x:v>
      </x:c>
    </x:row>
    <x:row r="69" ht="40" customHeight="1">
      <x:c r="B69" s="7" t="str">
        <x:v>RAP-DN-063</x:v>
      </x:c>
      <x:c r="C69" s="7" t="str">
        <x:v>REA-O-B1</x:v>
      </x:c>
      <x:c r="D69" s="7" t="str">
        <x:v>RFP-B1</x:v>
      </x:c>
      <x:c r="E69" s="7" t="str">
        <x:v>PTC-B</x:v>
      </x:c>
      <x:c r="F69" s="7" t="str">
        <x:v>BL-X</x:v>
      </x:c>
      <x:c r="G69" s="7" t="str">
        <x:v>DN-08</x:v>
      </x:c>
      <x:c r="H69" s="7" t="n">
        <x:v>1</x:v>
      </x:c>
      <x:c r="I69" s="10" t="str">
        <x:v>normal water destination</x:v>
      </x:c>
      <x:c r="J69" s="10" t="str">
        <x:v>isolated casualty-water route</x:v>
      </x:c>
      <x:c r="K69" s="7" t="str"/>
      <x:c r="L69" s="7" t="str"/>
      <x:c r="M69" s="7" t="str"/>
      <x:c r="N69" s="7" t="str"/>
      <x:c r="O69" s="7" t="str">
        <x:f>IF(N69="","OPEN",IF(OR(K69&lt;&gt;"SAFE",L69&lt;&gt;"SEALED",NOT(ISNUMBER(M69))),"FAIL","PASS"))</x:f>
        <x:v>OPEN</x:v>
      </x:c>
    </x:row>
    <x:row r="70" ht="40" customHeight="1">
      <x:c r="B70" s="7" t="str">
        <x:v>RAP-DN-064</x:v>
      </x:c>
      <x:c r="C70" s="7" t="str">
        <x:v>REA-O-B1</x:v>
      </x:c>
      <x:c r="D70" s="7" t="str">
        <x:v>RFP-B1</x:v>
      </x:c>
      <x:c r="E70" s="7" t="str">
        <x:v>PTC-B</x:v>
      </x:c>
      <x:c r="F70" s="7" t="str">
        <x:v>BL-X</x:v>
      </x:c>
      <x:c r="G70" s="7" t="str">
        <x:v>DN-08</x:v>
      </x:c>
      <x:c r="H70" s="7" t="n">
        <x:v>2</x:v>
      </x:c>
      <x:c r="I70" s="10" t="str">
        <x:v>normal water destination</x:v>
      </x:c>
      <x:c r="J70" s="10" t="str">
        <x:v>isolated casualty-water route</x:v>
      </x:c>
      <x:c r="K70" s="7" t="str"/>
      <x:c r="L70" s="7" t="str"/>
      <x:c r="M70" s="7" t="str"/>
      <x:c r="N70" s="7" t="str"/>
      <x:c r="O70" s="7" t="str">
        <x:f>IF(N70="","OPEN",IF(OR(K70&lt;&gt;"SAFE",L70&lt;&gt;"SEALED",NOT(ISNUMBER(M70))),"FAIL","PASS"))</x:f>
        <x:v>OPEN</x:v>
      </x:c>
    </x:row>
    <x:row r="71" ht="40" customHeight="1">
      <x:c r="B71" s="7" t="str">
        <x:v>RAP-DN-065</x:v>
      </x:c>
      <x:c r="C71" s="7" t="str">
        <x:v>REA-O-B1</x:v>
      </x:c>
      <x:c r="D71" s="7" t="str">
        <x:v>RFP-B1</x:v>
      </x:c>
      <x:c r="E71" s="7" t="str">
        <x:v>PTC-B</x:v>
      </x:c>
      <x:c r="F71" s="7" t="str">
        <x:v>BL-X</x:v>
      </x:c>
      <x:c r="G71" s="7" t="str">
        <x:v>DN-09</x:v>
      </x:c>
      <x:c r="H71" s="7" t="n">
        <x:v>1</x:v>
      </x:c>
      <x:c r="I71" s="10" t="str">
        <x:v>one evidence original</x:v>
      </x:c>
      <x:c r="J71" s="10" t="str">
        <x:v>second local immutable original</x:v>
      </x:c>
      <x:c r="K71" s="7" t="str"/>
      <x:c r="L71" s="7" t="str"/>
      <x:c r="M71" s="7" t="str"/>
      <x:c r="N71" s="7" t="str"/>
      <x:c r="O71" s="7" t="str">
        <x:f>IF(N71="","OPEN",IF(OR(K71&lt;&gt;"SAFE",L71&lt;&gt;"SEALED",NOT(ISNUMBER(M71))),"FAIL","PASS"))</x:f>
        <x:v>OPEN</x:v>
      </x:c>
    </x:row>
    <x:row r="72" ht="40" customHeight="1">
      <x:c r="B72" s="7" t="str">
        <x:v>RAP-DN-066</x:v>
      </x:c>
      <x:c r="C72" s="7" t="str">
        <x:v>REA-O-B1</x:v>
      </x:c>
      <x:c r="D72" s="7" t="str">
        <x:v>RFP-B1</x:v>
      </x:c>
      <x:c r="E72" s="7" t="str">
        <x:v>PTC-B</x:v>
      </x:c>
      <x:c r="F72" s="7" t="str">
        <x:v>BL-X</x:v>
      </x:c>
      <x:c r="G72" s="7" t="str">
        <x:v>DN-09</x:v>
      </x:c>
      <x:c r="H72" s="7" t="n">
        <x:v>2</x:v>
      </x:c>
      <x:c r="I72" s="10" t="str">
        <x:v>one evidence original</x:v>
      </x:c>
      <x:c r="J72" s="10" t="str">
        <x:v>second local immutable original</x:v>
      </x:c>
      <x:c r="K72" s="7" t="str"/>
      <x:c r="L72" s="7" t="str"/>
      <x:c r="M72" s="7" t="str"/>
      <x:c r="N72" s="7" t="str"/>
      <x:c r="O72" s="7" t="str">
        <x:f>IF(N72="","OPEN",IF(OR(K72&lt;&gt;"SAFE",L72&lt;&gt;"SEALED",NOT(ISNUMBER(M72))),"FAIL","PASS"))</x:f>
        <x:v>OPEN</x:v>
      </x:c>
    </x:row>
    <x:row r="73" ht="40" customHeight="1">
      <x:c r="B73" s="7" t="str">
        <x:v>RAP-DN-067</x:v>
      </x:c>
      <x:c r="C73" s="7" t="str">
        <x:v>REA-O-B1</x:v>
      </x:c>
      <x:c r="D73" s="7" t="str">
        <x:v>RFP-B1</x:v>
      </x:c>
      <x:c r="E73" s="7" t="str">
        <x:v>PTC-B</x:v>
      </x:c>
      <x:c r="F73" s="7" t="str">
        <x:v>BL-X</x:v>
      </x:c>
      <x:c r="G73" s="7" t="str">
        <x:v>DN-10</x:v>
      </x:c>
      <x:c r="H73" s="7" t="n">
        <x:v>1</x:v>
      </x:c>
      <x:c r="I73" s="10" t="str">
        <x:v>origin-campus analysis</x:v>
      </x:c>
      <x:c r="J73" s="10" t="str">
        <x:v>sealed packet reconstructed elsewhere</x:v>
      </x:c>
      <x:c r="K73" s="7" t="str"/>
      <x:c r="L73" s="7" t="str"/>
      <x:c r="M73" s="7" t="str"/>
      <x:c r="N73" s="7" t="str"/>
      <x:c r="O73" s="7" t="str">
        <x:f>IF(N73="","OPEN",IF(OR(K73&lt;&gt;"SAFE",L73&lt;&gt;"SEALED",NOT(ISNUMBER(M73))),"FAIL","PASS"))</x:f>
        <x:v>OPEN</x:v>
      </x:c>
    </x:row>
    <x:row r="74" ht="40" customHeight="1">
      <x:c r="B74" s="7" t="str">
        <x:v>RAP-DN-068</x:v>
      </x:c>
      <x:c r="C74" s="7" t="str">
        <x:v>REA-O-B1</x:v>
      </x:c>
      <x:c r="D74" s="7" t="str">
        <x:v>RFP-B1</x:v>
      </x:c>
      <x:c r="E74" s="7" t="str">
        <x:v>PTC-B</x:v>
      </x:c>
      <x:c r="F74" s="7" t="str">
        <x:v>BL-X</x:v>
      </x:c>
      <x:c r="G74" s="7" t="str">
        <x:v>DN-10</x:v>
      </x:c>
      <x:c r="H74" s="7" t="n">
        <x:v>2</x:v>
      </x:c>
      <x:c r="I74" s="10" t="str">
        <x:v>origin-campus analysis</x:v>
      </x:c>
      <x:c r="J74" s="10" t="str">
        <x:v>sealed packet reconstructed elsewhere</x:v>
      </x:c>
      <x:c r="K74" s="7" t="str"/>
      <x:c r="L74" s="7" t="str"/>
      <x:c r="M74" s="7" t="str"/>
      <x:c r="N74" s="7" t="str"/>
      <x:c r="O74" s="7" t="str">
        <x:f>IF(N74="","OPEN",IF(OR(K74&lt;&gt;"SAFE",L74&lt;&gt;"SEALED",NOT(ISNUMBER(M74))),"FAIL","PASS"))</x:f>
        <x:v>OPEN</x:v>
      </x:c>
    </x:row>
    <x:row r="75" ht="40" customHeight="1">
      <x:c r="B75" s="7" t="str">
        <x:v>RAP-DN-069</x:v>
      </x:c>
      <x:c r="C75" s="7" t="str">
        <x:v>REA-O-B1</x:v>
      </x:c>
      <x:c r="D75" s="7" t="str">
        <x:v>RFP-B1</x:v>
      </x:c>
      <x:c r="E75" s="7" t="str">
        <x:v>PTC-B</x:v>
      </x:c>
      <x:c r="F75" s="7" t="str">
        <x:v>BL-X</x:v>
      </x:c>
      <x:c r="G75" s="7" t="str">
        <x:v>DN-11</x:v>
      </x:c>
      <x:c r="H75" s="7" t="n">
        <x:v>1</x:v>
      </x:c>
      <x:c r="I75" s="10" t="str">
        <x:v>one environmental channel</x:v>
      </x:c>
      <x:c r="J75" s="10" t="str">
        <x:v>unlike boundary and retained sample</x:v>
      </x:c>
      <x:c r="K75" s="7" t="str"/>
      <x:c r="L75" s="7" t="str"/>
      <x:c r="M75" s="7" t="str"/>
      <x:c r="N75" s="7" t="str"/>
      <x:c r="O75" s="7" t="str">
        <x:f>IF(N75="","OPEN",IF(OR(K75&lt;&gt;"SAFE",L75&lt;&gt;"SEALED",NOT(ISNUMBER(M75))),"FAIL","PASS"))</x:f>
        <x:v>OPEN</x:v>
      </x:c>
    </x:row>
    <x:row r="76" ht="40" customHeight="1">
      <x:c r="B76" s="7" t="str">
        <x:v>RAP-DN-070</x:v>
      </x:c>
      <x:c r="C76" s="7" t="str">
        <x:v>REA-O-B1</x:v>
      </x:c>
      <x:c r="D76" s="7" t="str">
        <x:v>RFP-B1</x:v>
      </x:c>
      <x:c r="E76" s="7" t="str">
        <x:v>PTC-B</x:v>
      </x:c>
      <x:c r="F76" s="7" t="str">
        <x:v>BL-X</x:v>
      </x:c>
      <x:c r="G76" s="7" t="str">
        <x:v>DN-11</x:v>
      </x:c>
      <x:c r="H76" s="7" t="n">
        <x:v>2</x:v>
      </x:c>
      <x:c r="I76" s="10" t="str">
        <x:v>one environmental channel</x:v>
      </x:c>
      <x:c r="J76" s="10" t="str">
        <x:v>unlike boundary and retained sample</x:v>
      </x:c>
      <x:c r="K76" s="7" t="str"/>
      <x:c r="L76" s="7" t="str"/>
      <x:c r="M76" s="7" t="str"/>
      <x:c r="N76" s="7" t="str"/>
      <x:c r="O76" s="7" t="str">
        <x:f>IF(N76="","OPEN",IF(OR(K76&lt;&gt;"SAFE",L76&lt;&gt;"SEALED",NOT(ISNUMBER(M76))),"FAIL","PASS"))</x:f>
        <x:v>OPEN</x:v>
      </x:c>
    </x:row>
    <x:row r="77" ht="40" customHeight="1">
      <x:c r="B77" s="7" t="str">
        <x:v>RAP-DN-071</x:v>
      </x:c>
      <x:c r="C77" s="7" t="str">
        <x:v>REA-O-B1</x:v>
      </x:c>
      <x:c r="D77" s="7" t="str">
        <x:v>RFP-B1</x:v>
      </x:c>
      <x:c r="E77" s="7" t="str">
        <x:v>PTC-B</x:v>
      </x:c>
      <x:c r="F77" s="7" t="str">
        <x:v>BL-X</x:v>
      </x:c>
      <x:c r="G77" s="7" t="str">
        <x:v>DN-12</x:v>
      </x:c>
      <x:c r="H77" s="7" t="n">
        <x:v>1</x:v>
      </x:c>
      <x:c r="I77" s="10" t="str">
        <x:v>operator interpretation</x:v>
      </x:c>
      <x:c r="J77" s="10" t="str">
        <x:v>registered predicates and independent issuer</x:v>
      </x:c>
      <x:c r="K77" s="7" t="str"/>
      <x:c r="L77" s="7" t="str"/>
      <x:c r="M77" s="7" t="str"/>
      <x:c r="N77" s="7" t="str"/>
      <x:c r="O77" s="7" t="str">
        <x:f>IF(N77="","OPEN",IF(OR(K77&lt;&gt;"SAFE",L77&lt;&gt;"SEALED",NOT(ISNUMBER(M77))),"FAIL","PASS"))</x:f>
        <x:v>OPEN</x:v>
      </x:c>
    </x:row>
    <x:row r="78" ht="40" customHeight="1">
      <x:c r="B78" s="7" t="str">
        <x:v>RAP-DN-072</x:v>
      </x:c>
      <x:c r="C78" s="7" t="str">
        <x:v>REA-O-B1</x:v>
      </x:c>
      <x:c r="D78" s="7" t="str">
        <x:v>RFP-B1</x:v>
      </x:c>
      <x:c r="E78" s="7" t="str">
        <x:v>PTC-B</x:v>
      </x:c>
      <x:c r="F78" s="7" t="str">
        <x:v>BL-X</x:v>
      </x:c>
      <x:c r="G78" s="7" t="str">
        <x:v>DN-12</x:v>
      </x:c>
      <x:c r="H78" s="7" t="n">
        <x:v>2</x:v>
      </x:c>
      <x:c r="I78" s="10" t="str">
        <x:v>operator interpretation</x:v>
      </x:c>
      <x:c r="J78" s="10" t="str">
        <x:v>registered predicates and independent issuer</x:v>
      </x:c>
      <x:c r="K78" s="7" t="str"/>
      <x:c r="L78" s="7" t="str"/>
      <x:c r="M78" s="7" t="str"/>
      <x:c r="N78" s="7" t="str"/>
      <x:c r="O78" s="7" t="str">
        <x:f>IF(N78="","OPEN",IF(OR(K78&lt;&gt;"SAFE",L78&lt;&gt;"SEALED",NOT(ISNUMBER(M78))),"FAIL","PASS"))</x:f>
        <x:v>OPEN</x:v>
      </x:c>
    </x:row>
    <x:row r="79" ht="40" customHeight="1">
      <x:c r="B79" s="7" t="str">
        <x:v>RAP-DN-073</x:v>
      </x:c>
      <x:c r="C79" s="7" t="str">
        <x:v>REA-O-B2</x:v>
      </x:c>
      <x:c r="D79" s="7" t="str">
        <x:v>RFP-B2</x:v>
      </x:c>
      <x:c r="E79" s="7" t="str">
        <x:v>PTC-B</x:v>
      </x:c>
      <x:c r="F79" s="7" t="str">
        <x:v>BL-Y</x:v>
      </x:c>
      <x:c r="G79" s="7" t="str">
        <x:v>DN-01</x:v>
      </x:c>
      <x:c r="H79" s="7" t="n">
        <x:v>1</x:v>
      </x:c>
      <x:c r="I79" s="10" t="str">
        <x:v>normal electrical service</x:v>
      </x:c>
      <x:c r="J79" s="10" t="str">
        <x:v>independent safety energy, spring and gravity</x:v>
      </x:c>
      <x:c r="K79" s="7" t="str"/>
      <x:c r="L79" s="7" t="str"/>
      <x:c r="M79" s="7" t="str"/>
      <x:c r="N79" s="7" t="str"/>
      <x:c r="O79" s="7" t="str">
        <x:f>IF(N79="","OPEN",IF(OR(K79&lt;&gt;"SAFE",L79&lt;&gt;"SEALED",NOT(ISNUMBER(M79))),"FAIL","PASS"))</x:f>
        <x:v>OPEN</x:v>
      </x:c>
    </x:row>
    <x:row r="80" ht="40" customHeight="1">
      <x:c r="B80" s="7" t="str">
        <x:v>RAP-DN-074</x:v>
      </x:c>
      <x:c r="C80" s="7" t="str">
        <x:v>REA-O-B2</x:v>
      </x:c>
      <x:c r="D80" s="7" t="str">
        <x:v>RFP-B2</x:v>
      </x:c>
      <x:c r="E80" s="7" t="str">
        <x:v>PTC-B</x:v>
      </x:c>
      <x:c r="F80" s="7" t="str">
        <x:v>BL-Y</x:v>
      </x:c>
      <x:c r="G80" s="7" t="str">
        <x:v>DN-01</x:v>
      </x:c>
      <x:c r="H80" s="7" t="n">
        <x:v>2</x:v>
      </x:c>
      <x:c r="I80" s="10" t="str">
        <x:v>normal electrical service</x:v>
      </x:c>
      <x:c r="J80" s="10" t="str">
        <x:v>independent safety energy, spring and gravity</x:v>
      </x:c>
      <x:c r="K80" s="7" t="str"/>
      <x:c r="L80" s="7" t="str"/>
      <x:c r="M80" s="7" t="str"/>
      <x:c r="N80" s="7" t="str"/>
      <x:c r="O80" s="7" t="str">
        <x:f>IF(N80="","OPEN",IF(OR(K80&lt;&gt;"SAFE",L80&lt;&gt;"SEALED",NOT(ISNUMBER(M80))),"FAIL","PASS"))</x:f>
        <x:v>OPEN</x:v>
      </x:c>
    </x:row>
    <x:row r="81" ht="40" customHeight="1">
      <x:c r="B81" s="7" t="str">
        <x:v>RAP-DN-075</x:v>
      </x:c>
      <x:c r="C81" s="7" t="str">
        <x:v>REA-O-B2</x:v>
      </x:c>
      <x:c r="D81" s="7" t="str">
        <x:v>RFP-B2</x:v>
      </x:c>
      <x:c r="E81" s="7" t="str">
        <x:v>PTC-B</x:v>
      </x:c>
      <x:c r="F81" s="7" t="str">
        <x:v>BL-Y</x:v>
      </x:c>
      <x:c r="G81" s="7" t="str">
        <x:v>DN-02</x:v>
      </x:c>
      <x:c r="H81" s="7" t="n">
        <x:v>1</x:v>
      </x:c>
      <x:c r="I81" s="10" t="str">
        <x:v>campus network</x:v>
      </x:c>
      <x:c r="J81" s="10" t="str">
        <x:v>local command, local evidence and mechanical indication</x:v>
      </x:c>
      <x:c r="K81" s="7" t="str"/>
      <x:c r="L81" s="7" t="str"/>
      <x:c r="M81" s="7" t="str"/>
      <x:c r="N81" s="7" t="str"/>
      <x:c r="O81" s="7" t="str">
        <x:f>IF(N81="","OPEN",IF(OR(K81&lt;&gt;"SAFE",L81&lt;&gt;"SEALED",NOT(ISNUMBER(M81))),"FAIL","PASS"))</x:f>
        <x:v>OPEN</x:v>
      </x:c>
    </x:row>
    <x:row r="82" ht="40" customHeight="1">
      <x:c r="B82" s="7" t="str">
        <x:v>RAP-DN-076</x:v>
      </x:c>
      <x:c r="C82" s="7" t="str">
        <x:v>REA-O-B2</x:v>
      </x:c>
      <x:c r="D82" s="7" t="str">
        <x:v>RFP-B2</x:v>
      </x:c>
      <x:c r="E82" s="7" t="str">
        <x:v>PTC-B</x:v>
      </x:c>
      <x:c r="F82" s="7" t="str">
        <x:v>BL-Y</x:v>
      </x:c>
      <x:c r="G82" s="7" t="str">
        <x:v>DN-02</x:v>
      </x:c>
      <x:c r="H82" s="7" t="n">
        <x:v>2</x:v>
      </x:c>
      <x:c r="I82" s="10" t="str">
        <x:v>campus network</x:v>
      </x:c>
      <x:c r="J82" s="10" t="str">
        <x:v>local command, local evidence and mechanical indication</x:v>
      </x:c>
      <x:c r="K82" s="7" t="str"/>
      <x:c r="L82" s="7" t="str"/>
      <x:c r="M82" s="7" t="str"/>
      <x:c r="N82" s="7" t="str"/>
      <x:c r="O82" s="7" t="str">
        <x:f>IF(N82="","OPEN",IF(OR(K82&lt;&gt;"SAFE",L82&lt;&gt;"SEALED",NOT(ISNUMBER(M82))),"FAIL","PASS"))</x:f>
        <x:v>OPEN</x:v>
      </x:c>
    </x:row>
    <x:row r="83" ht="40" customHeight="1">
      <x:c r="B83" s="7" t="str">
        <x:v>RAP-DN-077</x:v>
      </x:c>
      <x:c r="C83" s="7" t="str">
        <x:v>REA-O-B2</x:v>
      </x:c>
      <x:c r="D83" s="7" t="str">
        <x:v>RFP-B2</x:v>
      </x:c>
      <x:c r="E83" s="7" t="str">
        <x:v>PTC-B</x:v>
      </x:c>
      <x:c r="F83" s="7" t="str">
        <x:v>BL-Y</x:v>
      </x:c>
      <x:c r="G83" s="7" t="str">
        <x:v>DN-03</x:v>
      </x:c>
      <x:c r="H83" s="7" t="n">
        <x:v>1</x:v>
      </x:c>
      <x:c r="I83" s="10" t="str">
        <x:v>primary time</x:v>
      </x:c>
      <x:c r="J83" s="10" t="str">
        <x:v>unlike local causal-time root</x:v>
      </x:c>
      <x:c r="K83" s="7" t="str"/>
      <x:c r="L83" s="7" t="str"/>
      <x:c r="M83" s="7" t="str"/>
      <x:c r="N83" s="7" t="str"/>
      <x:c r="O83" s="7" t="str">
        <x:f>IF(N83="","OPEN",IF(OR(K83&lt;&gt;"SAFE",L83&lt;&gt;"SEALED",NOT(ISNUMBER(M83))),"FAIL","PASS"))</x:f>
        <x:v>OPEN</x:v>
      </x:c>
    </x:row>
    <x:row r="84" ht="40" customHeight="1">
      <x:c r="B84" s="7" t="str">
        <x:v>RAP-DN-078</x:v>
      </x:c>
      <x:c r="C84" s="7" t="str">
        <x:v>REA-O-B2</x:v>
      </x:c>
      <x:c r="D84" s="7" t="str">
        <x:v>RFP-B2</x:v>
      </x:c>
      <x:c r="E84" s="7" t="str">
        <x:v>PTC-B</x:v>
      </x:c>
      <x:c r="F84" s="7" t="str">
        <x:v>BL-Y</x:v>
      </x:c>
      <x:c r="G84" s="7" t="str">
        <x:v>DN-03</x:v>
      </x:c>
      <x:c r="H84" s="7" t="n">
        <x:v>2</x:v>
      </x:c>
      <x:c r="I84" s="10" t="str">
        <x:v>primary time</x:v>
      </x:c>
      <x:c r="J84" s="10" t="str">
        <x:v>unlike local causal-time root</x:v>
      </x:c>
      <x:c r="K84" s="7" t="str"/>
      <x:c r="L84" s="7" t="str"/>
      <x:c r="M84" s="7" t="str"/>
      <x:c r="N84" s="7" t="str"/>
      <x:c r="O84" s="7" t="str">
        <x:f>IF(N84="","OPEN",IF(OR(K84&lt;&gt;"SAFE",L84&lt;&gt;"SEALED",NOT(ISNUMBER(M84))),"FAIL","PASS"))</x:f>
        <x:v>OPEN</x:v>
      </x:c>
    </x:row>
    <x:row r="85" ht="40" customHeight="1">
      <x:c r="B85" s="7" t="str">
        <x:v>RAP-DN-079</x:v>
      </x:c>
      <x:c r="C85" s="7" t="str">
        <x:v>REA-O-B2</x:v>
      </x:c>
      <x:c r="D85" s="7" t="str">
        <x:v>RFP-B2</x:v>
      </x:c>
      <x:c r="E85" s="7" t="str">
        <x:v>PTC-B</x:v>
      </x:c>
      <x:c r="F85" s="7" t="str">
        <x:v>BL-Y</x:v>
      </x:c>
      <x:c r="G85" s="7" t="str">
        <x:v>DN-04</x:v>
      </x:c>
      <x:c r="H85" s="7" t="n">
        <x:v>1</x:v>
      </x:c>
      <x:c r="I85" s="10" t="str">
        <x:v>primary controller</x:v>
      </x:c>
      <x:c r="J85" s="10" t="str">
        <x:v>diverse local trip and manual/passive path</x:v>
      </x:c>
      <x:c r="K85" s="7" t="str"/>
      <x:c r="L85" s="7" t="str"/>
      <x:c r="M85" s="7" t="str"/>
      <x:c r="N85" s="7" t="str"/>
      <x:c r="O85" s="7" t="str">
        <x:f>IF(N85="","OPEN",IF(OR(K85&lt;&gt;"SAFE",L85&lt;&gt;"SEALED",NOT(ISNUMBER(M85))),"FAIL","PASS"))</x:f>
        <x:v>OPEN</x:v>
      </x:c>
    </x:row>
    <x:row r="86" ht="40" customHeight="1">
      <x:c r="B86" s="7" t="str">
        <x:v>RAP-DN-080</x:v>
      </x:c>
      <x:c r="C86" s="7" t="str">
        <x:v>REA-O-B2</x:v>
      </x:c>
      <x:c r="D86" s="7" t="str">
        <x:v>RFP-B2</x:v>
      </x:c>
      <x:c r="E86" s="7" t="str">
        <x:v>PTC-B</x:v>
      </x:c>
      <x:c r="F86" s="7" t="str">
        <x:v>BL-Y</x:v>
      </x:c>
      <x:c r="G86" s="7" t="str">
        <x:v>DN-04</x:v>
      </x:c>
      <x:c r="H86" s="7" t="n">
        <x:v>2</x:v>
      </x:c>
      <x:c r="I86" s="10" t="str">
        <x:v>primary controller</x:v>
      </x:c>
      <x:c r="J86" s="10" t="str">
        <x:v>diverse local trip and manual/passive path</x:v>
      </x:c>
      <x:c r="K86" s="7" t="str"/>
      <x:c r="L86" s="7" t="str"/>
      <x:c r="M86" s="7" t="str"/>
      <x:c r="N86" s="7" t="str"/>
      <x:c r="O86" s="7" t="str">
        <x:f>IF(N86="","OPEN",IF(OR(K86&lt;&gt;"SAFE",L86&lt;&gt;"SEALED",NOT(ISNUMBER(M86))),"FAIL","PASS"))</x:f>
        <x:v>OPEN</x:v>
      </x:c>
    </x:row>
    <x:row r="87" ht="40" customHeight="1">
      <x:c r="B87" s="7" t="str">
        <x:v>RAP-DN-081</x:v>
      </x:c>
      <x:c r="C87" s="7" t="str">
        <x:v>REA-O-B2</x:v>
      </x:c>
      <x:c r="D87" s="7" t="str">
        <x:v>RFP-B2</x:v>
      </x:c>
      <x:c r="E87" s="7" t="str">
        <x:v>PTC-B</x:v>
      </x:c>
      <x:c r="F87" s="7" t="str">
        <x:v>BL-Y</x:v>
      </x:c>
      <x:c r="G87" s="7" t="str">
        <x:v>DN-05</x:v>
      </x:c>
      <x:c r="H87" s="7" t="n">
        <x:v>1</x:v>
      </x:c>
      <x:c r="I87" s="10" t="str">
        <x:v>primary state witnesses</x:v>
      </x:c>
      <x:c r="J87" s="10" t="str">
        <x:v>diverse and independent final-element references</x:v>
      </x:c>
      <x:c r="K87" s="7" t="str"/>
      <x:c r="L87" s="7" t="str"/>
      <x:c r="M87" s="7" t="str"/>
      <x:c r="N87" s="7" t="str"/>
      <x:c r="O87" s="7" t="str">
        <x:f>IF(N87="","OPEN",IF(OR(K87&lt;&gt;"SAFE",L87&lt;&gt;"SEALED",NOT(ISNUMBER(M87))),"FAIL","PASS"))</x:f>
        <x:v>OPEN</x:v>
      </x:c>
    </x:row>
    <x:row r="88" ht="40" customHeight="1">
      <x:c r="B88" s="7" t="str">
        <x:v>RAP-DN-082</x:v>
      </x:c>
      <x:c r="C88" s="7" t="str">
        <x:v>REA-O-B2</x:v>
      </x:c>
      <x:c r="D88" s="7" t="str">
        <x:v>RFP-B2</x:v>
      </x:c>
      <x:c r="E88" s="7" t="str">
        <x:v>PTC-B</x:v>
      </x:c>
      <x:c r="F88" s="7" t="str">
        <x:v>BL-Y</x:v>
      </x:c>
      <x:c r="G88" s="7" t="str">
        <x:v>DN-05</x:v>
      </x:c>
      <x:c r="H88" s="7" t="n">
        <x:v>2</x:v>
      </x:c>
      <x:c r="I88" s="10" t="str">
        <x:v>primary state witnesses</x:v>
      </x:c>
      <x:c r="J88" s="10" t="str">
        <x:v>diverse and independent final-element references</x:v>
      </x:c>
      <x:c r="K88" s="7" t="str"/>
      <x:c r="L88" s="7" t="str"/>
      <x:c r="M88" s="7" t="str"/>
      <x:c r="N88" s="7" t="str"/>
      <x:c r="O88" s="7" t="str">
        <x:f>IF(N88="","OPEN",IF(OR(K88&lt;&gt;"SAFE",L88&lt;&gt;"SEALED",NOT(ISNUMBER(M88))),"FAIL","PASS"))</x:f>
        <x:v>OPEN</x:v>
      </x:c>
    </x:row>
    <x:row r="89" ht="40" customHeight="1">
      <x:c r="B89" s="7" t="str">
        <x:v>RAP-DN-083</x:v>
      </x:c>
      <x:c r="C89" s="7" t="str">
        <x:v>REA-O-B2</x:v>
      </x:c>
      <x:c r="D89" s="7" t="str">
        <x:v>RFP-B2</x:v>
      </x:c>
      <x:c r="E89" s="7" t="str">
        <x:v>PTC-B</x:v>
      </x:c>
      <x:c r="F89" s="7" t="str">
        <x:v>BL-Y</x:v>
      </x:c>
      <x:c r="G89" s="7" t="str">
        <x:v>DN-06</x:v>
      </x:c>
      <x:c r="H89" s="7" t="n">
        <x:v>1</x:v>
      </x:c>
      <x:c r="I89" s="10" t="str">
        <x:v>diverse state witnesses</x:v>
      </x:c>
      <x:c r="J89" s="10" t="str">
        <x:v>primary and manual/passive witnesses</x:v>
      </x:c>
      <x:c r="K89" s="7" t="str"/>
      <x:c r="L89" s="7" t="str"/>
      <x:c r="M89" s="7" t="str"/>
      <x:c r="N89" s="7" t="str"/>
      <x:c r="O89" s="7" t="str">
        <x:f>IF(N89="","OPEN",IF(OR(K89&lt;&gt;"SAFE",L89&lt;&gt;"SEALED",NOT(ISNUMBER(M89))),"FAIL","PASS"))</x:f>
        <x:v>OPEN</x:v>
      </x:c>
    </x:row>
    <x:row r="90" ht="40" customHeight="1">
      <x:c r="B90" s="7" t="str">
        <x:v>RAP-DN-084</x:v>
      </x:c>
      <x:c r="C90" s="7" t="str">
        <x:v>REA-O-B2</x:v>
      </x:c>
      <x:c r="D90" s="7" t="str">
        <x:v>RFP-B2</x:v>
      </x:c>
      <x:c r="E90" s="7" t="str">
        <x:v>PTC-B</x:v>
      </x:c>
      <x:c r="F90" s="7" t="str">
        <x:v>BL-Y</x:v>
      </x:c>
      <x:c r="G90" s="7" t="str">
        <x:v>DN-06</x:v>
      </x:c>
      <x:c r="H90" s="7" t="n">
        <x:v>2</x:v>
      </x:c>
      <x:c r="I90" s="10" t="str">
        <x:v>diverse state witnesses</x:v>
      </x:c>
      <x:c r="J90" s="10" t="str">
        <x:v>primary and manual/passive witnesses</x:v>
      </x:c>
      <x:c r="K90" s="7" t="str"/>
      <x:c r="L90" s="7" t="str"/>
      <x:c r="M90" s="7" t="str"/>
      <x:c r="N90" s="7" t="str"/>
      <x:c r="O90" s="7" t="str">
        <x:f>IF(N90="","OPEN",IF(OR(K90&lt;&gt;"SAFE",L90&lt;&gt;"SEALED",NOT(ISNUMBER(M90))),"FAIL","PASS"))</x:f>
        <x:v>OPEN</x:v>
      </x:c>
    </x:row>
    <x:row r="91" ht="40" customHeight="1">
      <x:c r="B91" s="7" t="str">
        <x:v>RAP-DN-085</x:v>
      </x:c>
      <x:c r="C91" s="7" t="str">
        <x:v>REA-O-B2</x:v>
      </x:c>
      <x:c r="D91" s="7" t="str">
        <x:v>RFP-B2</x:v>
      </x:c>
      <x:c r="E91" s="7" t="str">
        <x:v>PTC-B</x:v>
      </x:c>
      <x:c r="F91" s="7" t="str">
        <x:v>BL-Y</x:v>
      </x:c>
      <x:c r="G91" s="7" t="str">
        <x:v>DN-07</x:v>
      </x:c>
      <x:c r="H91" s="7" t="n">
        <x:v>1</x:v>
      </x:c>
      <x:c r="I91" s="10" t="str">
        <x:v>normal source receiver</x:v>
      </x:c>
      <x:c r="J91" s="10" t="str">
        <x:v>gravity casualty route</x:v>
      </x:c>
      <x:c r="K91" s="7" t="str"/>
      <x:c r="L91" s="7" t="str"/>
      <x:c r="M91" s="7" t="str"/>
      <x:c r="N91" s="7" t="str"/>
      <x:c r="O91" s="7" t="str">
        <x:f>IF(N91="","OPEN",IF(OR(K91&lt;&gt;"SAFE",L91&lt;&gt;"SEALED",NOT(ISNUMBER(M91))),"FAIL","PASS"))</x:f>
        <x:v>OPEN</x:v>
      </x:c>
    </x:row>
    <x:row r="92" ht="40" customHeight="1">
      <x:c r="B92" s="7" t="str">
        <x:v>RAP-DN-086</x:v>
      </x:c>
      <x:c r="C92" s="7" t="str">
        <x:v>REA-O-B2</x:v>
      </x:c>
      <x:c r="D92" s="7" t="str">
        <x:v>RFP-B2</x:v>
      </x:c>
      <x:c r="E92" s="7" t="str">
        <x:v>PTC-B</x:v>
      </x:c>
      <x:c r="F92" s="7" t="str">
        <x:v>BL-Y</x:v>
      </x:c>
      <x:c r="G92" s="7" t="str">
        <x:v>DN-07</x:v>
      </x:c>
      <x:c r="H92" s="7" t="n">
        <x:v>2</x:v>
      </x:c>
      <x:c r="I92" s="10" t="str">
        <x:v>normal source receiver</x:v>
      </x:c>
      <x:c r="J92" s="10" t="str">
        <x:v>gravity casualty route</x:v>
      </x:c>
      <x:c r="K92" s="7" t="str"/>
      <x:c r="L92" s="7" t="str"/>
      <x:c r="M92" s="7" t="str"/>
      <x:c r="N92" s="7" t="str"/>
      <x:c r="O92" s="7" t="str">
        <x:f>IF(N92="","OPEN",IF(OR(K92&lt;&gt;"SAFE",L92&lt;&gt;"SEALED",NOT(ISNUMBER(M92))),"FAIL","PASS"))</x:f>
        <x:v>OPEN</x:v>
      </x:c>
    </x:row>
    <x:row r="93" ht="40" customHeight="1">
      <x:c r="B93" s="7" t="str">
        <x:v>RAP-DN-087</x:v>
      </x:c>
      <x:c r="C93" s="7" t="str">
        <x:v>REA-O-B2</x:v>
      </x:c>
      <x:c r="D93" s="7" t="str">
        <x:v>RFP-B2</x:v>
      </x:c>
      <x:c r="E93" s="7" t="str">
        <x:v>PTC-B</x:v>
      </x:c>
      <x:c r="F93" s="7" t="str">
        <x:v>BL-Y</x:v>
      </x:c>
      <x:c r="G93" s="7" t="str">
        <x:v>DN-08</x:v>
      </x:c>
      <x:c r="H93" s="7" t="n">
        <x:v>1</x:v>
      </x:c>
      <x:c r="I93" s="10" t="str">
        <x:v>normal water destination</x:v>
      </x:c>
      <x:c r="J93" s="10" t="str">
        <x:v>isolated casualty-water route</x:v>
      </x:c>
      <x:c r="K93" s="7" t="str"/>
      <x:c r="L93" s="7" t="str"/>
      <x:c r="M93" s="7" t="str"/>
      <x:c r="N93" s="7" t="str"/>
      <x:c r="O93" s="7" t="str">
        <x:f>IF(N93="","OPEN",IF(OR(K93&lt;&gt;"SAFE",L93&lt;&gt;"SEALED",NOT(ISNUMBER(M93))),"FAIL","PASS"))</x:f>
        <x:v>OPEN</x:v>
      </x:c>
    </x:row>
    <x:row r="94" ht="40" customHeight="1">
      <x:c r="B94" s="7" t="str">
        <x:v>RAP-DN-088</x:v>
      </x:c>
      <x:c r="C94" s="7" t="str">
        <x:v>REA-O-B2</x:v>
      </x:c>
      <x:c r="D94" s="7" t="str">
        <x:v>RFP-B2</x:v>
      </x:c>
      <x:c r="E94" s="7" t="str">
        <x:v>PTC-B</x:v>
      </x:c>
      <x:c r="F94" s="7" t="str">
        <x:v>BL-Y</x:v>
      </x:c>
      <x:c r="G94" s="7" t="str">
        <x:v>DN-08</x:v>
      </x:c>
      <x:c r="H94" s="7" t="n">
        <x:v>2</x:v>
      </x:c>
      <x:c r="I94" s="10" t="str">
        <x:v>normal water destination</x:v>
      </x:c>
      <x:c r="J94" s="10" t="str">
        <x:v>isolated casualty-water route</x:v>
      </x:c>
      <x:c r="K94" s="7" t="str"/>
      <x:c r="L94" s="7" t="str"/>
      <x:c r="M94" s="7" t="str"/>
      <x:c r="N94" s="7" t="str"/>
      <x:c r="O94" s="7" t="str">
        <x:f>IF(N94="","OPEN",IF(OR(K94&lt;&gt;"SAFE",L94&lt;&gt;"SEALED",NOT(ISNUMBER(M94))),"FAIL","PASS"))</x:f>
        <x:v>OPEN</x:v>
      </x:c>
    </x:row>
    <x:row r="95" ht="40" customHeight="1">
      <x:c r="B95" s="7" t="str">
        <x:v>RAP-DN-089</x:v>
      </x:c>
      <x:c r="C95" s="7" t="str">
        <x:v>REA-O-B2</x:v>
      </x:c>
      <x:c r="D95" s="7" t="str">
        <x:v>RFP-B2</x:v>
      </x:c>
      <x:c r="E95" s="7" t="str">
        <x:v>PTC-B</x:v>
      </x:c>
      <x:c r="F95" s="7" t="str">
        <x:v>BL-Y</x:v>
      </x:c>
      <x:c r="G95" s="7" t="str">
        <x:v>DN-09</x:v>
      </x:c>
      <x:c r="H95" s="7" t="n">
        <x:v>1</x:v>
      </x:c>
      <x:c r="I95" s="10" t="str">
        <x:v>one evidence original</x:v>
      </x:c>
      <x:c r="J95" s="10" t="str">
        <x:v>second local immutable original</x:v>
      </x:c>
      <x:c r="K95" s="7" t="str"/>
      <x:c r="L95" s="7" t="str"/>
      <x:c r="M95" s="7" t="str"/>
      <x:c r="N95" s="7" t="str"/>
      <x:c r="O95" s="7" t="str">
        <x:f>IF(N95="","OPEN",IF(OR(K95&lt;&gt;"SAFE",L95&lt;&gt;"SEALED",NOT(ISNUMBER(M95))),"FAIL","PASS"))</x:f>
        <x:v>OPEN</x:v>
      </x:c>
    </x:row>
    <x:row r="96" ht="40" customHeight="1">
      <x:c r="B96" s="7" t="str">
        <x:v>RAP-DN-090</x:v>
      </x:c>
      <x:c r="C96" s="7" t="str">
        <x:v>REA-O-B2</x:v>
      </x:c>
      <x:c r="D96" s="7" t="str">
        <x:v>RFP-B2</x:v>
      </x:c>
      <x:c r="E96" s="7" t="str">
        <x:v>PTC-B</x:v>
      </x:c>
      <x:c r="F96" s="7" t="str">
        <x:v>BL-Y</x:v>
      </x:c>
      <x:c r="G96" s="7" t="str">
        <x:v>DN-09</x:v>
      </x:c>
      <x:c r="H96" s="7" t="n">
        <x:v>2</x:v>
      </x:c>
      <x:c r="I96" s="10" t="str">
        <x:v>one evidence original</x:v>
      </x:c>
      <x:c r="J96" s="10" t="str">
        <x:v>second local immutable original</x:v>
      </x:c>
      <x:c r="K96" s="7" t="str"/>
      <x:c r="L96" s="7" t="str"/>
      <x:c r="M96" s="7" t="str"/>
      <x:c r="N96" s="7" t="str"/>
      <x:c r="O96" s="7" t="str">
        <x:f>IF(N96="","OPEN",IF(OR(K96&lt;&gt;"SAFE",L96&lt;&gt;"SEALED",NOT(ISNUMBER(M96))),"FAIL","PASS"))</x:f>
        <x:v>OPEN</x:v>
      </x:c>
    </x:row>
    <x:row r="97" ht="40" customHeight="1">
      <x:c r="B97" s="7" t="str">
        <x:v>RAP-DN-091</x:v>
      </x:c>
      <x:c r="C97" s="7" t="str">
        <x:v>REA-O-B2</x:v>
      </x:c>
      <x:c r="D97" s="7" t="str">
        <x:v>RFP-B2</x:v>
      </x:c>
      <x:c r="E97" s="7" t="str">
        <x:v>PTC-B</x:v>
      </x:c>
      <x:c r="F97" s="7" t="str">
        <x:v>BL-Y</x:v>
      </x:c>
      <x:c r="G97" s="7" t="str">
        <x:v>DN-10</x:v>
      </x:c>
      <x:c r="H97" s="7" t="n">
        <x:v>1</x:v>
      </x:c>
      <x:c r="I97" s="10" t="str">
        <x:v>origin-campus analysis</x:v>
      </x:c>
      <x:c r="J97" s="10" t="str">
        <x:v>sealed packet reconstructed elsewhere</x:v>
      </x:c>
      <x:c r="K97" s="7" t="str"/>
      <x:c r="L97" s="7" t="str"/>
      <x:c r="M97" s="7" t="str"/>
      <x:c r="N97" s="7" t="str"/>
      <x:c r="O97" s="7" t="str">
        <x:f>IF(N97="","OPEN",IF(OR(K97&lt;&gt;"SAFE",L97&lt;&gt;"SEALED",NOT(ISNUMBER(M97))),"FAIL","PASS"))</x:f>
        <x:v>OPEN</x:v>
      </x:c>
    </x:row>
    <x:row r="98" ht="40" customHeight="1">
      <x:c r="B98" s="7" t="str">
        <x:v>RAP-DN-092</x:v>
      </x:c>
      <x:c r="C98" s="7" t="str">
        <x:v>REA-O-B2</x:v>
      </x:c>
      <x:c r="D98" s="7" t="str">
        <x:v>RFP-B2</x:v>
      </x:c>
      <x:c r="E98" s="7" t="str">
        <x:v>PTC-B</x:v>
      </x:c>
      <x:c r="F98" s="7" t="str">
        <x:v>BL-Y</x:v>
      </x:c>
      <x:c r="G98" s="7" t="str">
        <x:v>DN-10</x:v>
      </x:c>
      <x:c r="H98" s="7" t="n">
        <x:v>2</x:v>
      </x:c>
      <x:c r="I98" s="10" t="str">
        <x:v>origin-campus analysis</x:v>
      </x:c>
      <x:c r="J98" s="10" t="str">
        <x:v>sealed packet reconstructed elsewhere</x:v>
      </x:c>
      <x:c r="K98" s="7" t="str"/>
      <x:c r="L98" s="7" t="str"/>
      <x:c r="M98" s="7" t="str"/>
      <x:c r="N98" s="7" t="str"/>
      <x:c r="O98" s="7" t="str">
        <x:f>IF(N98="","OPEN",IF(OR(K98&lt;&gt;"SAFE",L98&lt;&gt;"SEALED",NOT(ISNUMBER(M98))),"FAIL","PASS"))</x:f>
        <x:v>OPEN</x:v>
      </x:c>
    </x:row>
    <x:row r="99" ht="40" customHeight="1">
      <x:c r="B99" s="7" t="str">
        <x:v>RAP-DN-093</x:v>
      </x:c>
      <x:c r="C99" s="7" t="str">
        <x:v>REA-O-B2</x:v>
      </x:c>
      <x:c r="D99" s="7" t="str">
        <x:v>RFP-B2</x:v>
      </x:c>
      <x:c r="E99" s="7" t="str">
        <x:v>PTC-B</x:v>
      </x:c>
      <x:c r="F99" s="7" t="str">
        <x:v>BL-Y</x:v>
      </x:c>
      <x:c r="G99" s="7" t="str">
        <x:v>DN-11</x:v>
      </x:c>
      <x:c r="H99" s="7" t="n">
        <x:v>1</x:v>
      </x:c>
      <x:c r="I99" s="10" t="str">
        <x:v>one environmental channel</x:v>
      </x:c>
      <x:c r="J99" s="10" t="str">
        <x:v>unlike boundary and retained sample</x:v>
      </x:c>
      <x:c r="K99" s="7" t="str"/>
      <x:c r="L99" s="7" t="str"/>
      <x:c r="M99" s="7" t="str"/>
      <x:c r="N99" s="7" t="str"/>
      <x:c r="O99" s="7" t="str">
        <x:f>IF(N99="","OPEN",IF(OR(K99&lt;&gt;"SAFE",L99&lt;&gt;"SEALED",NOT(ISNUMBER(M99))),"FAIL","PASS"))</x:f>
        <x:v>OPEN</x:v>
      </x:c>
    </x:row>
    <x:row r="100" ht="40" customHeight="1">
      <x:c r="B100" s="7" t="str">
        <x:v>RAP-DN-094</x:v>
      </x:c>
      <x:c r="C100" s="7" t="str">
        <x:v>REA-O-B2</x:v>
      </x:c>
      <x:c r="D100" s="7" t="str">
        <x:v>RFP-B2</x:v>
      </x:c>
      <x:c r="E100" s="7" t="str">
        <x:v>PTC-B</x:v>
      </x:c>
      <x:c r="F100" s="7" t="str">
        <x:v>BL-Y</x:v>
      </x:c>
      <x:c r="G100" s="7" t="str">
        <x:v>DN-11</x:v>
      </x:c>
      <x:c r="H100" s="7" t="n">
        <x:v>2</x:v>
      </x:c>
      <x:c r="I100" s="10" t="str">
        <x:v>one environmental channel</x:v>
      </x:c>
      <x:c r="J100" s="10" t="str">
        <x:v>unlike boundary and retained sample</x:v>
      </x:c>
      <x:c r="K100" s="7" t="str"/>
      <x:c r="L100" s="7" t="str"/>
      <x:c r="M100" s="7" t="str"/>
      <x:c r="N100" s="7" t="str"/>
      <x:c r="O100" s="7" t="str">
        <x:f>IF(N100="","OPEN",IF(OR(K100&lt;&gt;"SAFE",L100&lt;&gt;"SEALED",NOT(ISNUMBER(M100))),"FAIL","PASS"))</x:f>
        <x:v>OPEN</x:v>
      </x:c>
    </x:row>
    <x:row r="101" ht="40" customHeight="1">
      <x:c r="B101" s="7" t="str">
        <x:v>RAP-DN-095</x:v>
      </x:c>
      <x:c r="C101" s="7" t="str">
        <x:v>REA-O-B2</x:v>
      </x:c>
      <x:c r="D101" s="7" t="str">
        <x:v>RFP-B2</x:v>
      </x:c>
      <x:c r="E101" s="7" t="str">
        <x:v>PTC-B</x:v>
      </x:c>
      <x:c r="F101" s="7" t="str">
        <x:v>BL-Y</x:v>
      </x:c>
      <x:c r="G101" s="7" t="str">
        <x:v>DN-12</x:v>
      </x:c>
      <x:c r="H101" s="7" t="n">
        <x:v>1</x:v>
      </x:c>
      <x:c r="I101" s="10" t="str">
        <x:v>operator interpretation</x:v>
      </x:c>
      <x:c r="J101" s="10" t="str">
        <x:v>registered predicates and independent issuer</x:v>
      </x:c>
      <x:c r="K101" s="7" t="str"/>
      <x:c r="L101" s="7" t="str"/>
      <x:c r="M101" s="7" t="str"/>
      <x:c r="N101" s="7" t="str"/>
      <x:c r="O101" s="7" t="str">
        <x:f>IF(N101="","OPEN",IF(OR(K101&lt;&gt;"SAFE",L101&lt;&gt;"SEALED",NOT(ISNUMBER(M101))),"FAIL","PASS"))</x:f>
        <x:v>OPEN</x:v>
      </x:c>
    </x:row>
    <x:row r="102" ht="40" customHeight="1">
      <x:c r="B102" s="7" t="str">
        <x:v>RAP-DN-096</x:v>
      </x:c>
      <x:c r="C102" s="7" t="str">
        <x:v>REA-O-B2</x:v>
      </x:c>
      <x:c r="D102" s="7" t="str">
        <x:v>RFP-B2</x:v>
      </x:c>
      <x:c r="E102" s="7" t="str">
        <x:v>PTC-B</x:v>
      </x:c>
      <x:c r="F102" s="7" t="str">
        <x:v>BL-Y</x:v>
      </x:c>
      <x:c r="G102" s="7" t="str">
        <x:v>DN-12</x:v>
      </x:c>
      <x:c r="H102" s="7" t="n">
        <x:v>2</x:v>
      </x:c>
      <x:c r="I102" s="10" t="str">
        <x:v>operator interpretation</x:v>
      </x:c>
      <x:c r="J102" s="10" t="str">
        <x:v>registered predicates and independent issuer</x:v>
      </x:c>
      <x:c r="K102" s="7" t="str"/>
      <x:c r="L102" s="7" t="str"/>
      <x:c r="M102" s="7" t="str"/>
      <x:c r="N102" s="7" t="str"/>
      <x:c r="O102" s="7" t="str">
        <x:f>IF(N102="","OPEN",IF(OR(K102&lt;&gt;"SAFE",L102&lt;&gt;"SEALED",NOT(ISNUMBER(M102))),"FAIL","PASS"))</x:f>
        <x:v>OPEN</x:v>
      </x:c>
    </x:row>
    <x:row r="103" ht="40" customHeight="1">
      <x:c r="B103" s="7" t="str">
        <x:v>RAP-DN-097</x:v>
      </x:c>
      <x:c r="C103" s="7" t="str">
        <x:v>REA-O-C1</x:v>
      </x:c>
      <x:c r="D103" s="7" t="str">
        <x:v>RFP-C1</x:v>
      </x:c>
      <x:c r="E103" s="7" t="str">
        <x:v>PTC-C</x:v>
      </x:c>
      <x:c r="F103" s="7" t="str">
        <x:v>BL-X</x:v>
      </x:c>
      <x:c r="G103" s="7" t="str">
        <x:v>DN-01</x:v>
      </x:c>
      <x:c r="H103" s="7" t="n">
        <x:v>1</x:v>
      </x:c>
      <x:c r="I103" s="10" t="str">
        <x:v>normal electrical service</x:v>
      </x:c>
      <x:c r="J103" s="10" t="str">
        <x:v>independent safety energy, spring and gravity</x:v>
      </x:c>
      <x:c r="K103" s="7" t="str"/>
      <x:c r="L103" s="7" t="str"/>
      <x:c r="M103" s="7" t="str"/>
      <x:c r="N103" s="7" t="str"/>
      <x:c r="O103" s="7" t="str">
        <x:f>IF(N103="","OPEN",IF(OR(K103&lt;&gt;"SAFE",L103&lt;&gt;"SEALED",NOT(ISNUMBER(M103))),"FAIL","PASS"))</x:f>
        <x:v>OPEN</x:v>
      </x:c>
    </x:row>
    <x:row r="104" ht="40" customHeight="1">
      <x:c r="B104" s="7" t="str">
        <x:v>RAP-DN-098</x:v>
      </x:c>
      <x:c r="C104" s="7" t="str">
        <x:v>REA-O-C1</x:v>
      </x:c>
      <x:c r="D104" s="7" t="str">
        <x:v>RFP-C1</x:v>
      </x:c>
      <x:c r="E104" s="7" t="str">
        <x:v>PTC-C</x:v>
      </x:c>
      <x:c r="F104" s="7" t="str">
        <x:v>BL-X</x:v>
      </x:c>
      <x:c r="G104" s="7" t="str">
        <x:v>DN-01</x:v>
      </x:c>
      <x:c r="H104" s="7" t="n">
        <x:v>2</x:v>
      </x:c>
      <x:c r="I104" s="10" t="str">
        <x:v>normal electrical service</x:v>
      </x:c>
      <x:c r="J104" s="10" t="str">
        <x:v>independent safety energy, spring and gravity</x:v>
      </x:c>
      <x:c r="K104" s="7" t="str"/>
      <x:c r="L104" s="7" t="str"/>
      <x:c r="M104" s="7" t="str"/>
      <x:c r="N104" s="7" t="str"/>
      <x:c r="O104" s="7" t="str">
        <x:f>IF(N104="","OPEN",IF(OR(K104&lt;&gt;"SAFE",L104&lt;&gt;"SEALED",NOT(ISNUMBER(M104))),"FAIL","PASS"))</x:f>
        <x:v>OPEN</x:v>
      </x:c>
    </x:row>
    <x:row r="105" ht="40" customHeight="1">
      <x:c r="B105" s="7" t="str">
        <x:v>RAP-DN-099</x:v>
      </x:c>
      <x:c r="C105" s="7" t="str">
        <x:v>REA-O-C1</x:v>
      </x:c>
      <x:c r="D105" s="7" t="str">
        <x:v>RFP-C1</x:v>
      </x:c>
      <x:c r="E105" s="7" t="str">
        <x:v>PTC-C</x:v>
      </x:c>
      <x:c r="F105" s="7" t="str">
        <x:v>BL-X</x:v>
      </x:c>
      <x:c r="G105" s="7" t="str">
        <x:v>DN-02</x:v>
      </x:c>
      <x:c r="H105" s="7" t="n">
        <x:v>1</x:v>
      </x:c>
      <x:c r="I105" s="10" t="str">
        <x:v>campus network</x:v>
      </x:c>
      <x:c r="J105" s="10" t="str">
        <x:v>local command, local evidence and mechanical indication</x:v>
      </x:c>
      <x:c r="K105" s="7" t="str"/>
      <x:c r="L105" s="7" t="str"/>
      <x:c r="M105" s="7" t="str"/>
      <x:c r="N105" s="7" t="str"/>
      <x:c r="O105" s="7" t="str">
        <x:f>IF(N105="","OPEN",IF(OR(K105&lt;&gt;"SAFE",L105&lt;&gt;"SEALED",NOT(ISNUMBER(M105))),"FAIL","PASS"))</x:f>
        <x:v>OPEN</x:v>
      </x:c>
    </x:row>
    <x:row r="106" ht="40" customHeight="1">
      <x:c r="B106" s="7" t="str">
        <x:v>RAP-DN-100</x:v>
      </x:c>
      <x:c r="C106" s="7" t="str">
        <x:v>REA-O-C1</x:v>
      </x:c>
      <x:c r="D106" s="7" t="str">
        <x:v>RFP-C1</x:v>
      </x:c>
      <x:c r="E106" s="7" t="str">
        <x:v>PTC-C</x:v>
      </x:c>
      <x:c r="F106" s="7" t="str">
        <x:v>BL-X</x:v>
      </x:c>
      <x:c r="G106" s="7" t="str">
        <x:v>DN-02</x:v>
      </x:c>
      <x:c r="H106" s="7" t="n">
        <x:v>2</x:v>
      </x:c>
      <x:c r="I106" s="10" t="str">
        <x:v>campus network</x:v>
      </x:c>
      <x:c r="J106" s="10" t="str">
        <x:v>local command, local evidence and mechanical indication</x:v>
      </x:c>
      <x:c r="K106" s="7" t="str"/>
      <x:c r="L106" s="7" t="str"/>
      <x:c r="M106" s="7" t="str"/>
      <x:c r="N106" s="7" t="str"/>
      <x:c r="O106" s="7" t="str">
        <x:f>IF(N106="","OPEN",IF(OR(K106&lt;&gt;"SAFE",L106&lt;&gt;"SEALED",NOT(ISNUMBER(M106))),"FAIL","PASS"))</x:f>
        <x:v>OPEN</x:v>
      </x:c>
    </x:row>
    <x:row r="107" ht="40" customHeight="1">
      <x:c r="B107" s="7" t="str">
        <x:v>RAP-DN-101</x:v>
      </x:c>
      <x:c r="C107" s="7" t="str">
        <x:v>REA-O-C1</x:v>
      </x:c>
      <x:c r="D107" s="7" t="str">
        <x:v>RFP-C1</x:v>
      </x:c>
      <x:c r="E107" s="7" t="str">
        <x:v>PTC-C</x:v>
      </x:c>
      <x:c r="F107" s="7" t="str">
        <x:v>BL-X</x:v>
      </x:c>
      <x:c r="G107" s="7" t="str">
        <x:v>DN-03</x:v>
      </x:c>
      <x:c r="H107" s="7" t="n">
        <x:v>1</x:v>
      </x:c>
      <x:c r="I107" s="10" t="str">
        <x:v>primary time</x:v>
      </x:c>
      <x:c r="J107" s="10" t="str">
        <x:v>unlike local causal-time root</x:v>
      </x:c>
      <x:c r="K107" s="7" t="str"/>
      <x:c r="L107" s="7" t="str"/>
      <x:c r="M107" s="7" t="str"/>
      <x:c r="N107" s="7" t="str"/>
      <x:c r="O107" s="7" t="str">
        <x:f>IF(N107="","OPEN",IF(OR(K107&lt;&gt;"SAFE",L107&lt;&gt;"SEALED",NOT(ISNUMBER(M107))),"FAIL","PASS"))</x:f>
        <x:v>OPEN</x:v>
      </x:c>
    </x:row>
    <x:row r="108" ht="40" customHeight="1">
      <x:c r="B108" s="7" t="str">
        <x:v>RAP-DN-102</x:v>
      </x:c>
      <x:c r="C108" s="7" t="str">
        <x:v>REA-O-C1</x:v>
      </x:c>
      <x:c r="D108" s="7" t="str">
        <x:v>RFP-C1</x:v>
      </x:c>
      <x:c r="E108" s="7" t="str">
        <x:v>PTC-C</x:v>
      </x:c>
      <x:c r="F108" s="7" t="str">
        <x:v>BL-X</x:v>
      </x:c>
      <x:c r="G108" s="7" t="str">
        <x:v>DN-03</x:v>
      </x:c>
      <x:c r="H108" s="7" t="n">
        <x:v>2</x:v>
      </x:c>
      <x:c r="I108" s="10" t="str">
        <x:v>primary time</x:v>
      </x:c>
      <x:c r="J108" s="10" t="str">
        <x:v>unlike local causal-time root</x:v>
      </x:c>
      <x:c r="K108" s="7" t="str"/>
      <x:c r="L108" s="7" t="str"/>
      <x:c r="M108" s="7" t="str"/>
      <x:c r="N108" s="7" t="str"/>
      <x:c r="O108" s="7" t="str">
        <x:f>IF(N108="","OPEN",IF(OR(K108&lt;&gt;"SAFE",L108&lt;&gt;"SEALED",NOT(ISNUMBER(M108))),"FAIL","PASS"))</x:f>
        <x:v>OPEN</x:v>
      </x:c>
    </x:row>
    <x:row r="109" ht="40" customHeight="1">
      <x:c r="B109" s="7" t="str">
        <x:v>RAP-DN-103</x:v>
      </x:c>
      <x:c r="C109" s="7" t="str">
        <x:v>REA-O-C1</x:v>
      </x:c>
      <x:c r="D109" s="7" t="str">
        <x:v>RFP-C1</x:v>
      </x:c>
      <x:c r="E109" s="7" t="str">
        <x:v>PTC-C</x:v>
      </x:c>
      <x:c r="F109" s="7" t="str">
        <x:v>BL-X</x:v>
      </x:c>
      <x:c r="G109" s="7" t="str">
        <x:v>DN-04</x:v>
      </x:c>
      <x:c r="H109" s="7" t="n">
        <x:v>1</x:v>
      </x:c>
      <x:c r="I109" s="10" t="str">
        <x:v>primary controller</x:v>
      </x:c>
      <x:c r="J109" s="10" t="str">
        <x:v>diverse local trip and manual/passive path</x:v>
      </x:c>
      <x:c r="K109" s="7" t="str"/>
      <x:c r="L109" s="7" t="str"/>
      <x:c r="M109" s="7" t="str"/>
      <x:c r="N109" s="7" t="str"/>
      <x:c r="O109" s="7" t="str">
        <x:f>IF(N109="","OPEN",IF(OR(K109&lt;&gt;"SAFE",L109&lt;&gt;"SEALED",NOT(ISNUMBER(M109))),"FAIL","PASS"))</x:f>
        <x:v>OPEN</x:v>
      </x:c>
    </x:row>
    <x:row r="110" ht="40" customHeight="1">
      <x:c r="B110" s="7" t="str">
        <x:v>RAP-DN-104</x:v>
      </x:c>
      <x:c r="C110" s="7" t="str">
        <x:v>REA-O-C1</x:v>
      </x:c>
      <x:c r="D110" s="7" t="str">
        <x:v>RFP-C1</x:v>
      </x:c>
      <x:c r="E110" s="7" t="str">
        <x:v>PTC-C</x:v>
      </x:c>
      <x:c r="F110" s="7" t="str">
        <x:v>BL-X</x:v>
      </x:c>
      <x:c r="G110" s="7" t="str">
        <x:v>DN-04</x:v>
      </x:c>
      <x:c r="H110" s="7" t="n">
        <x:v>2</x:v>
      </x:c>
      <x:c r="I110" s="10" t="str">
        <x:v>primary controller</x:v>
      </x:c>
      <x:c r="J110" s="10" t="str">
        <x:v>diverse local trip and manual/passive path</x:v>
      </x:c>
      <x:c r="K110" s="7" t="str"/>
      <x:c r="L110" s="7" t="str"/>
      <x:c r="M110" s="7" t="str"/>
      <x:c r="N110" s="7" t="str"/>
      <x:c r="O110" s="7" t="str">
        <x:f>IF(N110="","OPEN",IF(OR(K110&lt;&gt;"SAFE",L110&lt;&gt;"SEALED",NOT(ISNUMBER(M110))),"FAIL","PASS"))</x:f>
        <x:v>OPEN</x:v>
      </x:c>
    </x:row>
    <x:row r="111" ht="40" customHeight="1">
      <x:c r="B111" s="7" t="str">
        <x:v>RAP-DN-105</x:v>
      </x:c>
      <x:c r="C111" s="7" t="str">
        <x:v>REA-O-C1</x:v>
      </x:c>
      <x:c r="D111" s="7" t="str">
        <x:v>RFP-C1</x:v>
      </x:c>
      <x:c r="E111" s="7" t="str">
        <x:v>PTC-C</x:v>
      </x:c>
      <x:c r="F111" s="7" t="str">
        <x:v>BL-X</x:v>
      </x:c>
      <x:c r="G111" s="7" t="str">
        <x:v>DN-05</x:v>
      </x:c>
      <x:c r="H111" s="7" t="n">
        <x:v>1</x:v>
      </x:c>
      <x:c r="I111" s="10" t="str">
        <x:v>primary state witnesses</x:v>
      </x:c>
      <x:c r="J111" s="10" t="str">
        <x:v>diverse and independent final-element references</x:v>
      </x:c>
      <x:c r="K111" s="7" t="str"/>
      <x:c r="L111" s="7" t="str"/>
      <x:c r="M111" s="7" t="str"/>
      <x:c r="N111" s="7" t="str"/>
      <x:c r="O111" s="7" t="str">
        <x:f>IF(N111="","OPEN",IF(OR(K111&lt;&gt;"SAFE",L111&lt;&gt;"SEALED",NOT(ISNUMBER(M111))),"FAIL","PASS"))</x:f>
        <x:v>OPEN</x:v>
      </x:c>
    </x:row>
    <x:row r="112" ht="40" customHeight="1">
      <x:c r="B112" s="7" t="str">
        <x:v>RAP-DN-106</x:v>
      </x:c>
      <x:c r="C112" s="7" t="str">
        <x:v>REA-O-C1</x:v>
      </x:c>
      <x:c r="D112" s="7" t="str">
        <x:v>RFP-C1</x:v>
      </x:c>
      <x:c r="E112" s="7" t="str">
        <x:v>PTC-C</x:v>
      </x:c>
      <x:c r="F112" s="7" t="str">
        <x:v>BL-X</x:v>
      </x:c>
      <x:c r="G112" s="7" t="str">
        <x:v>DN-05</x:v>
      </x:c>
      <x:c r="H112" s="7" t="n">
        <x:v>2</x:v>
      </x:c>
      <x:c r="I112" s="10" t="str">
        <x:v>primary state witnesses</x:v>
      </x:c>
      <x:c r="J112" s="10" t="str">
        <x:v>diverse and independent final-element references</x:v>
      </x:c>
      <x:c r="K112" s="7" t="str"/>
      <x:c r="L112" s="7" t="str"/>
      <x:c r="M112" s="7" t="str"/>
      <x:c r="N112" s="7" t="str"/>
      <x:c r="O112" s="7" t="str">
        <x:f>IF(N112="","OPEN",IF(OR(K112&lt;&gt;"SAFE",L112&lt;&gt;"SEALED",NOT(ISNUMBER(M112))),"FAIL","PASS"))</x:f>
        <x:v>OPEN</x:v>
      </x:c>
    </x:row>
    <x:row r="113" ht="40" customHeight="1">
      <x:c r="B113" s="7" t="str">
        <x:v>RAP-DN-107</x:v>
      </x:c>
      <x:c r="C113" s="7" t="str">
        <x:v>REA-O-C1</x:v>
      </x:c>
      <x:c r="D113" s="7" t="str">
        <x:v>RFP-C1</x:v>
      </x:c>
      <x:c r="E113" s="7" t="str">
        <x:v>PTC-C</x:v>
      </x:c>
      <x:c r="F113" s="7" t="str">
        <x:v>BL-X</x:v>
      </x:c>
      <x:c r="G113" s="7" t="str">
        <x:v>DN-06</x:v>
      </x:c>
      <x:c r="H113" s="7" t="n">
        <x:v>1</x:v>
      </x:c>
      <x:c r="I113" s="10" t="str">
        <x:v>diverse state witnesses</x:v>
      </x:c>
      <x:c r="J113" s="10" t="str">
        <x:v>primary and manual/passive witnesses</x:v>
      </x:c>
      <x:c r="K113" s="7" t="str"/>
      <x:c r="L113" s="7" t="str"/>
      <x:c r="M113" s="7" t="str"/>
      <x:c r="N113" s="7" t="str"/>
      <x:c r="O113" s="7" t="str">
        <x:f>IF(N113="","OPEN",IF(OR(K113&lt;&gt;"SAFE",L113&lt;&gt;"SEALED",NOT(ISNUMBER(M113))),"FAIL","PASS"))</x:f>
        <x:v>OPEN</x:v>
      </x:c>
    </x:row>
    <x:row r="114" ht="40" customHeight="1">
      <x:c r="B114" s="7" t="str">
        <x:v>RAP-DN-108</x:v>
      </x:c>
      <x:c r="C114" s="7" t="str">
        <x:v>REA-O-C1</x:v>
      </x:c>
      <x:c r="D114" s="7" t="str">
        <x:v>RFP-C1</x:v>
      </x:c>
      <x:c r="E114" s="7" t="str">
        <x:v>PTC-C</x:v>
      </x:c>
      <x:c r="F114" s="7" t="str">
        <x:v>BL-X</x:v>
      </x:c>
      <x:c r="G114" s="7" t="str">
        <x:v>DN-06</x:v>
      </x:c>
      <x:c r="H114" s="7" t="n">
        <x:v>2</x:v>
      </x:c>
      <x:c r="I114" s="10" t="str">
        <x:v>diverse state witnesses</x:v>
      </x:c>
      <x:c r="J114" s="10" t="str">
        <x:v>primary and manual/passive witnesses</x:v>
      </x:c>
      <x:c r="K114" s="7" t="str"/>
      <x:c r="L114" s="7" t="str"/>
      <x:c r="M114" s="7" t="str"/>
      <x:c r="N114" s="7" t="str"/>
      <x:c r="O114" s="7" t="str">
        <x:f>IF(N114="","OPEN",IF(OR(K114&lt;&gt;"SAFE",L114&lt;&gt;"SEALED",NOT(ISNUMBER(M114))),"FAIL","PASS"))</x:f>
        <x:v>OPEN</x:v>
      </x:c>
    </x:row>
    <x:row r="115" ht="40" customHeight="1">
      <x:c r="B115" s="7" t="str">
        <x:v>RAP-DN-109</x:v>
      </x:c>
      <x:c r="C115" s="7" t="str">
        <x:v>REA-O-C1</x:v>
      </x:c>
      <x:c r="D115" s="7" t="str">
        <x:v>RFP-C1</x:v>
      </x:c>
      <x:c r="E115" s="7" t="str">
        <x:v>PTC-C</x:v>
      </x:c>
      <x:c r="F115" s="7" t="str">
        <x:v>BL-X</x:v>
      </x:c>
      <x:c r="G115" s="7" t="str">
        <x:v>DN-07</x:v>
      </x:c>
      <x:c r="H115" s="7" t="n">
        <x:v>1</x:v>
      </x:c>
      <x:c r="I115" s="10" t="str">
        <x:v>normal source receiver</x:v>
      </x:c>
      <x:c r="J115" s="10" t="str">
        <x:v>gravity casualty route</x:v>
      </x:c>
      <x:c r="K115" s="7" t="str"/>
      <x:c r="L115" s="7" t="str"/>
      <x:c r="M115" s="7" t="str"/>
      <x:c r="N115" s="7" t="str"/>
      <x:c r="O115" s="7" t="str">
        <x:f>IF(N115="","OPEN",IF(OR(K115&lt;&gt;"SAFE",L115&lt;&gt;"SEALED",NOT(ISNUMBER(M115))),"FAIL","PASS"))</x:f>
        <x:v>OPEN</x:v>
      </x:c>
    </x:row>
    <x:row r="116" ht="40" customHeight="1">
      <x:c r="B116" s="7" t="str">
        <x:v>RAP-DN-110</x:v>
      </x:c>
      <x:c r="C116" s="7" t="str">
        <x:v>REA-O-C1</x:v>
      </x:c>
      <x:c r="D116" s="7" t="str">
        <x:v>RFP-C1</x:v>
      </x:c>
      <x:c r="E116" s="7" t="str">
        <x:v>PTC-C</x:v>
      </x:c>
      <x:c r="F116" s="7" t="str">
        <x:v>BL-X</x:v>
      </x:c>
      <x:c r="G116" s="7" t="str">
        <x:v>DN-07</x:v>
      </x:c>
      <x:c r="H116" s="7" t="n">
        <x:v>2</x:v>
      </x:c>
      <x:c r="I116" s="10" t="str">
        <x:v>normal source receiver</x:v>
      </x:c>
      <x:c r="J116" s="10" t="str">
        <x:v>gravity casualty route</x:v>
      </x:c>
      <x:c r="K116" s="7" t="str"/>
      <x:c r="L116" s="7" t="str"/>
      <x:c r="M116" s="7" t="str"/>
      <x:c r="N116" s="7" t="str"/>
      <x:c r="O116" s="7" t="str">
        <x:f>IF(N116="","OPEN",IF(OR(K116&lt;&gt;"SAFE",L116&lt;&gt;"SEALED",NOT(ISNUMBER(M116))),"FAIL","PASS"))</x:f>
        <x:v>OPEN</x:v>
      </x:c>
    </x:row>
    <x:row r="117" ht="40" customHeight="1">
      <x:c r="B117" s="7" t="str">
        <x:v>RAP-DN-111</x:v>
      </x:c>
      <x:c r="C117" s="7" t="str">
        <x:v>REA-O-C1</x:v>
      </x:c>
      <x:c r="D117" s="7" t="str">
        <x:v>RFP-C1</x:v>
      </x:c>
      <x:c r="E117" s="7" t="str">
        <x:v>PTC-C</x:v>
      </x:c>
      <x:c r="F117" s="7" t="str">
        <x:v>BL-X</x:v>
      </x:c>
      <x:c r="G117" s="7" t="str">
        <x:v>DN-08</x:v>
      </x:c>
      <x:c r="H117" s="7" t="n">
        <x:v>1</x:v>
      </x:c>
      <x:c r="I117" s="10" t="str">
        <x:v>normal water destination</x:v>
      </x:c>
      <x:c r="J117" s="10" t="str">
        <x:v>isolated casualty-water route</x:v>
      </x:c>
      <x:c r="K117" s="7" t="str"/>
      <x:c r="L117" s="7" t="str"/>
      <x:c r="M117" s="7" t="str"/>
      <x:c r="N117" s="7" t="str"/>
      <x:c r="O117" s="7" t="str">
        <x:f>IF(N117="","OPEN",IF(OR(K117&lt;&gt;"SAFE",L117&lt;&gt;"SEALED",NOT(ISNUMBER(M117))),"FAIL","PASS"))</x:f>
        <x:v>OPEN</x:v>
      </x:c>
    </x:row>
    <x:row r="118" ht="40" customHeight="1">
      <x:c r="B118" s="7" t="str">
        <x:v>RAP-DN-112</x:v>
      </x:c>
      <x:c r="C118" s="7" t="str">
        <x:v>REA-O-C1</x:v>
      </x:c>
      <x:c r="D118" s="7" t="str">
        <x:v>RFP-C1</x:v>
      </x:c>
      <x:c r="E118" s="7" t="str">
        <x:v>PTC-C</x:v>
      </x:c>
      <x:c r="F118" s="7" t="str">
        <x:v>BL-X</x:v>
      </x:c>
      <x:c r="G118" s="7" t="str">
        <x:v>DN-08</x:v>
      </x:c>
      <x:c r="H118" s="7" t="n">
        <x:v>2</x:v>
      </x:c>
      <x:c r="I118" s="10" t="str">
        <x:v>normal water destination</x:v>
      </x:c>
      <x:c r="J118" s="10" t="str">
        <x:v>isolated casualty-water route</x:v>
      </x:c>
      <x:c r="K118" s="7" t="str"/>
      <x:c r="L118" s="7" t="str"/>
      <x:c r="M118" s="7" t="str"/>
      <x:c r="N118" s="7" t="str"/>
      <x:c r="O118" s="7" t="str">
        <x:f>IF(N118="","OPEN",IF(OR(K118&lt;&gt;"SAFE",L118&lt;&gt;"SEALED",NOT(ISNUMBER(M118))),"FAIL","PASS"))</x:f>
        <x:v>OPEN</x:v>
      </x:c>
    </x:row>
    <x:row r="119" ht="40" customHeight="1">
      <x:c r="B119" s="7" t="str">
        <x:v>RAP-DN-113</x:v>
      </x:c>
      <x:c r="C119" s="7" t="str">
        <x:v>REA-O-C1</x:v>
      </x:c>
      <x:c r="D119" s="7" t="str">
        <x:v>RFP-C1</x:v>
      </x:c>
      <x:c r="E119" s="7" t="str">
        <x:v>PTC-C</x:v>
      </x:c>
      <x:c r="F119" s="7" t="str">
        <x:v>BL-X</x:v>
      </x:c>
      <x:c r="G119" s="7" t="str">
        <x:v>DN-09</x:v>
      </x:c>
      <x:c r="H119" s="7" t="n">
        <x:v>1</x:v>
      </x:c>
      <x:c r="I119" s="10" t="str">
        <x:v>one evidence original</x:v>
      </x:c>
      <x:c r="J119" s="10" t="str">
        <x:v>second local immutable original</x:v>
      </x:c>
      <x:c r="K119" s="7" t="str"/>
      <x:c r="L119" s="7" t="str"/>
      <x:c r="M119" s="7" t="str"/>
      <x:c r="N119" s="7" t="str"/>
      <x:c r="O119" s="7" t="str">
        <x:f>IF(N119="","OPEN",IF(OR(K119&lt;&gt;"SAFE",L119&lt;&gt;"SEALED",NOT(ISNUMBER(M119))),"FAIL","PASS"))</x:f>
        <x:v>OPEN</x:v>
      </x:c>
    </x:row>
    <x:row r="120" ht="40" customHeight="1">
      <x:c r="B120" s="7" t="str">
        <x:v>RAP-DN-114</x:v>
      </x:c>
      <x:c r="C120" s="7" t="str">
        <x:v>REA-O-C1</x:v>
      </x:c>
      <x:c r="D120" s="7" t="str">
        <x:v>RFP-C1</x:v>
      </x:c>
      <x:c r="E120" s="7" t="str">
        <x:v>PTC-C</x:v>
      </x:c>
      <x:c r="F120" s="7" t="str">
        <x:v>BL-X</x:v>
      </x:c>
      <x:c r="G120" s="7" t="str">
        <x:v>DN-09</x:v>
      </x:c>
      <x:c r="H120" s="7" t="n">
        <x:v>2</x:v>
      </x:c>
      <x:c r="I120" s="10" t="str">
        <x:v>one evidence original</x:v>
      </x:c>
      <x:c r="J120" s="10" t="str">
        <x:v>second local immutable original</x:v>
      </x:c>
      <x:c r="K120" s="7" t="str"/>
      <x:c r="L120" s="7" t="str"/>
      <x:c r="M120" s="7" t="str"/>
      <x:c r="N120" s="7" t="str"/>
      <x:c r="O120" s="7" t="str">
        <x:f>IF(N120="","OPEN",IF(OR(K120&lt;&gt;"SAFE",L120&lt;&gt;"SEALED",NOT(ISNUMBER(M120))),"FAIL","PASS"))</x:f>
        <x:v>OPEN</x:v>
      </x:c>
    </x:row>
    <x:row r="121" ht="40" customHeight="1">
      <x:c r="B121" s="7" t="str">
        <x:v>RAP-DN-115</x:v>
      </x:c>
      <x:c r="C121" s="7" t="str">
        <x:v>REA-O-C1</x:v>
      </x:c>
      <x:c r="D121" s="7" t="str">
        <x:v>RFP-C1</x:v>
      </x:c>
      <x:c r="E121" s="7" t="str">
        <x:v>PTC-C</x:v>
      </x:c>
      <x:c r="F121" s="7" t="str">
        <x:v>BL-X</x:v>
      </x:c>
      <x:c r="G121" s="7" t="str">
        <x:v>DN-10</x:v>
      </x:c>
      <x:c r="H121" s="7" t="n">
        <x:v>1</x:v>
      </x:c>
      <x:c r="I121" s="10" t="str">
        <x:v>origin-campus analysis</x:v>
      </x:c>
      <x:c r="J121" s="10" t="str">
        <x:v>sealed packet reconstructed elsewhere</x:v>
      </x:c>
      <x:c r="K121" s="7" t="str"/>
      <x:c r="L121" s="7" t="str"/>
      <x:c r="M121" s="7" t="str"/>
      <x:c r="N121" s="7" t="str"/>
      <x:c r="O121" s="7" t="str">
        <x:f>IF(N121="","OPEN",IF(OR(K121&lt;&gt;"SAFE",L121&lt;&gt;"SEALED",NOT(ISNUMBER(M121))),"FAIL","PASS"))</x:f>
        <x:v>OPEN</x:v>
      </x:c>
    </x:row>
    <x:row r="122" ht="40" customHeight="1">
      <x:c r="B122" s="7" t="str">
        <x:v>RAP-DN-116</x:v>
      </x:c>
      <x:c r="C122" s="7" t="str">
        <x:v>REA-O-C1</x:v>
      </x:c>
      <x:c r="D122" s="7" t="str">
        <x:v>RFP-C1</x:v>
      </x:c>
      <x:c r="E122" s="7" t="str">
        <x:v>PTC-C</x:v>
      </x:c>
      <x:c r="F122" s="7" t="str">
        <x:v>BL-X</x:v>
      </x:c>
      <x:c r="G122" s="7" t="str">
        <x:v>DN-10</x:v>
      </x:c>
      <x:c r="H122" s="7" t="n">
        <x:v>2</x:v>
      </x:c>
      <x:c r="I122" s="10" t="str">
        <x:v>origin-campus analysis</x:v>
      </x:c>
      <x:c r="J122" s="10" t="str">
        <x:v>sealed packet reconstructed elsewhere</x:v>
      </x:c>
      <x:c r="K122" s="7" t="str"/>
      <x:c r="L122" s="7" t="str"/>
      <x:c r="M122" s="7" t="str"/>
      <x:c r="N122" s="7" t="str"/>
      <x:c r="O122" s="7" t="str">
        <x:f>IF(N122="","OPEN",IF(OR(K122&lt;&gt;"SAFE",L122&lt;&gt;"SEALED",NOT(ISNUMBER(M122))),"FAIL","PASS"))</x:f>
        <x:v>OPEN</x:v>
      </x:c>
    </x:row>
    <x:row r="123" ht="40" customHeight="1">
      <x:c r="B123" s="7" t="str">
        <x:v>RAP-DN-117</x:v>
      </x:c>
      <x:c r="C123" s="7" t="str">
        <x:v>REA-O-C1</x:v>
      </x:c>
      <x:c r="D123" s="7" t="str">
        <x:v>RFP-C1</x:v>
      </x:c>
      <x:c r="E123" s="7" t="str">
        <x:v>PTC-C</x:v>
      </x:c>
      <x:c r="F123" s="7" t="str">
        <x:v>BL-X</x:v>
      </x:c>
      <x:c r="G123" s="7" t="str">
        <x:v>DN-11</x:v>
      </x:c>
      <x:c r="H123" s="7" t="n">
        <x:v>1</x:v>
      </x:c>
      <x:c r="I123" s="10" t="str">
        <x:v>one environmental channel</x:v>
      </x:c>
      <x:c r="J123" s="10" t="str">
        <x:v>unlike boundary and retained sample</x:v>
      </x:c>
      <x:c r="K123" s="7" t="str"/>
      <x:c r="L123" s="7" t="str"/>
      <x:c r="M123" s="7" t="str"/>
      <x:c r="N123" s="7" t="str"/>
      <x:c r="O123" s="7" t="str">
        <x:f>IF(N123="","OPEN",IF(OR(K123&lt;&gt;"SAFE",L123&lt;&gt;"SEALED",NOT(ISNUMBER(M123))),"FAIL","PASS"))</x:f>
        <x:v>OPEN</x:v>
      </x:c>
    </x:row>
    <x:row r="124" ht="40" customHeight="1">
      <x:c r="B124" s="7" t="str">
        <x:v>RAP-DN-118</x:v>
      </x:c>
      <x:c r="C124" s="7" t="str">
        <x:v>REA-O-C1</x:v>
      </x:c>
      <x:c r="D124" s="7" t="str">
        <x:v>RFP-C1</x:v>
      </x:c>
      <x:c r="E124" s="7" t="str">
        <x:v>PTC-C</x:v>
      </x:c>
      <x:c r="F124" s="7" t="str">
        <x:v>BL-X</x:v>
      </x:c>
      <x:c r="G124" s="7" t="str">
        <x:v>DN-11</x:v>
      </x:c>
      <x:c r="H124" s="7" t="n">
        <x:v>2</x:v>
      </x:c>
      <x:c r="I124" s="10" t="str">
        <x:v>one environmental channel</x:v>
      </x:c>
      <x:c r="J124" s="10" t="str">
        <x:v>unlike boundary and retained sample</x:v>
      </x:c>
      <x:c r="K124" s="7" t="str"/>
      <x:c r="L124" s="7" t="str"/>
      <x:c r="M124" s="7" t="str"/>
      <x:c r="N124" s="7" t="str"/>
      <x:c r="O124" s="7" t="str">
        <x:f>IF(N124="","OPEN",IF(OR(K124&lt;&gt;"SAFE",L124&lt;&gt;"SEALED",NOT(ISNUMBER(M124))),"FAIL","PASS"))</x:f>
        <x:v>OPEN</x:v>
      </x:c>
    </x:row>
    <x:row r="125" ht="40" customHeight="1">
      <x:c r="B125" s="7" t="str">
        <x:v>RAP-DN-119</x:v>
      </x:c>
      <x:c r="C125" s="7" t="str">
        <x:v>REA-O-C1</x:v>
      </x:c>
      <x:c r="D125" s="7" t="str">
        <x:v>RFP-C1</x:v>
      </x:c>
      <x:c r="E125" s="7" t="str">
        <x:v>PTC-C</x:v>
      </x:c>
      <x:c r="F125" s="7" t="str">
        <x:v>BL-X</x:v>
      </x:c>
      <x:c r="G125" s="7" t="str">
        <x:v>DN-12</x:v>
      </x:c>
      <x:c r="H125" s="7" t="n">
        <x:v>1</x:v>
      </x:c>
      <x:c r="I125" s="10" t="str">
        <x:v>operator interpretation</x:v>
      </x:c>
      <x:c r="J125" s="10" t="str">
        <x:v>registered predicates and independent issuer</x:v>
      </x:c>
      <x:c r="K125" s="7" t="str"/>
      <x:c r="L125" s="7" t="str"/>
      <x:c r="M125" s="7" t="str"/>
      <x:c r="N125" s="7" t="str"/>
      <x:c r="O125" s="7" t="str">
        <x:f>IF(N125="","OPEN",IF(OR(K125&lt;&gt;"SAFE",L125&lt;&gt;"SEALED",NOT(ISNUMBER(M125))),"FAIL","PASS"))</x:f>
        <x:v>OPEN</x:v>
      </x:c>
    </x:row>
    <x:row r="126" ht="40" customHeight="1">
      <x:c r="B126" s="7" t="str">
        <x:v>RAP-DN-120</x:v>
      </x:c>
      <x:c r="C126" s="7" t="str">
        <x:v>REA-O-C1</x:v>
      </x:c>
      <x:c r="D126" s="7" t="str">
        <x:v>RFP-C1</x:v>
      </x:c>
      <x:c r="E126" s="7" t="str">
        <x:v>PTC-C</x:v>
      </x:c>
      <x:c r="F126" s="7" t="str">
        <x:v>BL-X</x:v>
      </x:c>
      <x:c r="G126" s="7" t="str">
        <x:v>DN-12</x:v>
      </x:c>
      <x:c r="H126" s="7" t="n">
        <x:v>2</x:v>
      </x:c>
      <x:c r="I126" s="10" t="str">
        <x:v>operator interpretation</x:v>
      </x:c>
      <x:c r="J126" s="10" t="str">
        <x:v>registered predicates and independent issuer</x:v>
      </x:c>
      <x:c r="K126" s="7" t="str"/>
      <x:c r="L126" s="7" t="str"/>
      <x:c r="M126" s="7" t="str"/>
      <x:c r="N126" s="7" t="str"/>
      <x:c r="O126" s="7" t="str">
        <x:f>IF(N126="","OPEN",IF(OR(K126&lt;&gt;"SAFE",L126&lt;&gt;"SEALED",NOT(ISNUMBER(M126))),"FAIL","PASS"))</x:f>
        <x:v>OPEN</x:v>
      </x:c>
    </x:row>
    <x:row r="127" ht="40" customHeight="1">
      <x:c r="B127" s="7" t="str">
        <x:v>RAP-DN-121</x:v>
      </x:c>
      <x:c r="C127" s="7" t="str">
        <x:v>REA-O-C2</x:v>
      </x:c>
      <x:c r="D127" s="7" t="str">
        <x:v>RFP-C2</x:v>
      </x:c>
      <x:c r="E127" s="7" t="str">
        <x:v>PTC-C</x:v>
      </x:c>
      <x:c r="F127" s="7" t="str">
        <x:v>BL-Y</x:v>
      </x:c>
      <x:c r="G127" s="7" t="str">
        <x:v>DN-01</x:v>
      </x:c>
      <x:c r="H127" s="7" t="n">
        <x:v>1</x:v>
      </x:c>
      <x:c r="I127" s="10" t="str">
        <x:v>normal electrical service</x:v>
      </x:c>
      <x:c r="J127" s="10" t="str">
        <x:v>independent safety energy, spring and gravity</x:v>
      </x:c>
      <x:c r="K127" s="7" t="str"/>
      <x:c r="L127" s="7" t="str"/>
      <x:c r="M127" s="7" t="str"/>
      <x:c r="N127" s="7" t="str"/>
      <x:c r="O127" s="7" t="str">
        <x:f>IF(N127="","OPEN",IF(OR(K127&lt;&gt;"SAFE",L127&lt;&gt;"SEALED",NOT(ISNUMBER(M127))),"FAIL","PASS"))</x:f>
        <x:v>OPEN</x:v>
      </x:c>
    </x:row>
    <x:row r="128" ht="40" customHeight="1">
      <x:c r="B128" s="7" t="str">
        <x:v>RAP-DN-122</x:v>
      </x:c>
      <x:c r="C128" s="7" t="str">
        <x:v>REA-O-C2</x:v>
      </x:c>
      <x:c r="D128" s="7" t="str">
        <x:v>RFP-C2</x:v>
      </x:c>
      <x:c r="E128" s="7" t="str">
        <x:v>PTC-C</x:v>
      </x:c>
      <x:c r="F128" s="7" t="str">
        <x:v>BL-Y</x:v>
      </x:c>
      <x:c r="G128" s="7" t="str">
        <x:v>DN-01</x:v>
      </x:c>
      <x:c r="H128" s="7" t="n">
        <x:v>2</x:v>
      </x:c>
      <x:c r="I128" s="10" t="str">
        <x:v>normal electrical service</x:v>
      </x:c>
      <x:c r="J128" s="10" t="str">
        <x:v>independent safety energy, spring and gravity</x:v>
      </x:c>
      <x:c r="K128" s="7" t="str"/>
      <x:c r="L128" s="7" t="str"/>
      <x:c r="M128" s="7" t="str"/>
      <x:c r="N128" s="7" t="str"/>
      <x:c r="O128" s="7" t="str">
        <x:f>IF(N128="","OPEN",IF(OR(K128&lt;&gt;"SAFE",L128&lt;&gt;"SEALED",NOT(ISNUMBER(M128))),"FAIL","PASS"))</x:f>
        <x:v>OPEN</x:v>
      </x:c>
    </x:row>
    <x:row r="129" ht="40" customHeight="1">
      <x:c r="B129" s="7" t="str">
        <x:v>RAP-DN-123</x:v>
      </x:c>
      <x:c r="C129" s="7" t="str">
        <x:v>REA-O-C2</x:v>
      </x:c>
      <x:c r="D129" s="7" t="str">
        <x:v>RFP-C2</x:v>
      </x:c>
      <x:c r="E129" s="7" t="str">
        <x:v>PTC-C</x:v>
      </x:c>
      <x:c r="F129" s="7" t="str">
        <x:v>BL-Y</x:v>
      </x:c>
      <x:c r="G129" s="7" t="str">
        <x:v>DN-02</x:v>
      </x:c>
      <x:c r="H129" s="7" t="n">
        <x:v>1</x:v>
      </x:c>
      <x:c r="I129" s="10" t="str">
        <x:v>campus network</x:v>
      </x:c>
      <x:c r="J129" s="10" t="str">
        <x:v>local command, local evidence and mechanical indication</x:v>
      </x:c>
      <x:c r="K129" s="7" t="str"/>
      <x:c r="L129" s="7" t="str"/>
      <x:c r="M129" s="7" t="str"/>
      <x:c r="N129" s="7" t="str"/>
      <x:c r="O129" s="7" t="str">
        <x:f>IF(N129="","OPEN",IF(OR(K129&lt;&gt;"SAFE",L129&lt;&gt;"SEALED",NOT(ISNUMBER(M129))),"FAIL","PASS"))</x:f>
        <x:v>OPEN</x:v>
      </x:c>
    </x:row>
    <x:row r="130" ht="40" customHeight="1">
      <x:c r="B130" s="7" t="str">
        <x:v>RAP-DN-124</x:v>
      </x:c>
      <x:c r="C130" s="7" t="str">
        <x:v>REA-O-C2</x:v>
      </x:c>
      <x:c r="D130" s="7" t="str">
        <x:v>RFP-C2</x:v>
      </x:c>
      <x:c r="E130" s="7" t="str">
        <x:v>PTC-C</x:v>
      </x:c>
      <x:c r="F130" s="7" t="str">
        <x:v>BL-Y</x:v>
      </x:c>
      <x:c r="G130" s="7" t="str">
        <x:v>DN-02</x:v>
      </x:c>
      <x:c r="H130" s="7" t="n">
        <x:v>2</x:v>
      </x:c>
      <x:c r="I130" s="10" t="str">
        <x:v>campus network</x:v>
      </x:c>
      <x:c r="J130" s="10" t="str">
        <x:v>local command, local evidence and mechanical indication</x:v>
      </x:c>
      <x:c r="K130" s="7" t="str"/>
      <x:c r="L130" s="7" t="str"/>
      <x:c r="M130" s="7" t="str"/>
      <x:c r="N130" s="7" t="str"/>
      <x:c r="O130" s="7" t="str">
        <x:f>IF(N130="","OPEN",IF(OR(K130&lt;&gt;"SAFE",L130&lt;&gt;"SEALED",NOT(ISNUMBER(M130))),"FAIL","PASS"))</x:f>
        <x:v>OPEN</x:v>
      </x:c>
    </x:row>
    <x:row r="131" ht="40" customHeight="1">
      <x:c r="B131" s="7" t="str">
        <x:v>RAP-DN-125</x:v>
      </x:c>
      <x:c r="C131" s="7" t="str">
        <x:v>REA-O-C2</x:v>
      </x:c>
      <x:c r="D131" s="7" t="str">
        <x:v>RFP-C2</x:v>
      </x:c>
      <x:c r="E131" s="7" t="str">
        <x:v>PTC-C</x:v>
      </x:c>
      <x:c r="F131" s="7" t="str">
        <x:v>BL-Y</x:v>
      </x:c>
      <x:c r="G131" s="7" t="str">
        <x:v>DN-03</x:v>
      </x:c>
      <x:c r="H131" s="7" t="n">
        <x:v>1</x:v>
      </x:c>
      <x:c r="I131" s="10" t="str">
        <x:v>primary time</x:v>
      </x:c>
      <x:c r="J131" s="10" t="str">
        <x:v>unlike local causal-time root</x:v>
      </x:c>
      <x:c r="K131" s="7" t="str"/>
      <x:c r="L131" s="7" t="str"/>
      <x:c r="M131" s="7" t="str"/>
      <x:c r="N131" s="7" t="str"/>
      <x:c r="O131" s="7" t="str">
        <x:f>IF(N131="","OPEN",IF(OR(K131&lt;&gt;"SAFE",L131&lt;&gt;"SEALED",NOT(ISNUMBER(M131))),"FAIL","PASS"))</x:f>
        <x:v>OPEN</x:v>
      </x:c>
    </x:row>
    <x:row r="132" ht="40" customHeight="1">
      <x:c r="B132" s="7" t="str">
        <x:v>RAP-DN-126</x:v>
      </x:c>
      <x:c r="C132" s="7" t="str">
        <x:v>REA-O-C2</x:v>
      </x:c>
      <x:c r="D132" s="7" t="str">
        <x:v>RFP-C2</x:v>
      </x:c>
      <x:c r="E132" s="7" t="str">
        <x:v>PTC-C</x:v>
      </x:c>
      <x:c r="F132" s="7" t="str">
        <x:v>BL-Y</x:v>
      </x:c>
      <x:c r="G132" s="7" t="str">
        <x:v>DN-03</x:v>
      </x:c>
      <x:c r="H132" s="7" t="n">
        <x:v>2</x:v>
      </x:c>
      <x:c r="I132" s="10" t="str">
        <x:v>primary time</x:v>
      </x:c>
      <x:c r="J132" s="10" t="str">
        <x:v>unlike local causal-time root</x:v>
      </x:c>
      <x:c r="K132" s="7" t="str"/>
      <x:c r="L132" s="7" t="str"/>
      <x:c r="M132" s="7" t="str"/>
      <x:c r="N132" s="7" t="str"/>
      <x:c r="O132" s="7" t="str">
        <x:f>IF(N132="","OPEN",IF(OR(K132&lt;&gt;"SAFE",L132&lt;&gt;"SEALED",NOT(ISNUMBER(M132))),"FAIL","PASS"))</x:f>
        <x:v>OPEN</x:v>
      </x:c>
    </x:row>
    <x:row r="133" ht="40" customHeight="1">
      <x:c r="B133" s="7" t="str">
        <x:v>RAP-DN-127</x:v>
      </x:c>
      <x:c r="C133" s="7" t="str">
        <x:v>REA-O-C2</x:v>
      </x:c>
      <x:c r="D133" s="7" t="str">
        <x:v>RFP-C2</x:v>
      </x:c>
      <x:c r="E133" s="7" t="str">
        <x:v>PTC-C</x:v>
      </x:c>
      <x:c r="F133" s="7" t="str">
        <x:v>BL-Y</x:v>
      </x:c>
      <x:c r="G133" s="7" t="str">
        <x:v>DN-04</x:v>
      </x:c>
      <x:c r="H133" s="7" t="n">
        <x:v>1</x:v>
      </x:c>
      <x:c r="I133" s="10" t="str">
        <x:v>primary controller</x:v>
      </x:c>
      <x:c r="J133" s="10" t="str">
        <x:v>diverse local trip and manual/passive path</x:v>
      </x:c>
      <x:c r="K133" s="7" t="str"/>
      <x:c r="L133" s="7" t="str"/>
      <x:c r="M133" s="7" t="str"/>
      <x:c r="N133" s="7" t="str"/>
      <x:c r="O133" s="7" t="str">
        <x:f>IF(N133="","OPEN",IF(OR(K133&lt;&gt;"SAFE",L133&lt;&gt;"SEALED",NOT(ISNUMBER(M133))),"FAIL","PASS"))</x:f>
        <x:v>OPEN</x:v>
      </x:c>
    </x:row>
    <x:row r="134" ht="40" customHeight="1">
      <x:c r="B134" s="7" t="str">
        <x:v>RAP-DN-128</x:v>
      </x:c>
      <x:c r="C134" s="7" t="str">
        <x:v>REA-O-C2</x:v>
      </x:c>
      <x:c r="D134" s="7" t="str">
        <x:v>RFP-C2</x:v>
      </x:c>
      <x:c r="E134" s="7" t="str">
        <x:v>PTC-C</x:v>
      </x:c>
      <x:c r="F134" s="7" t="str">
        <x:v>BL-Y</x:v>
      </x:c>
      <x:c r="G134" s="7" t="str">
        <x:v>DN-04</x:v>
      </x:c>
      <x:c r="H134" s="7" t="n">
        <x:v>2</x:v>
      </x:c>
      <x:c r="I134" s="10" t="str">
        <x:v>primary controller</x:v>
      </x:c>
      <x:c r="J134" s="10" t="str">
        <x:v>diverse local trip and manual/passive path</x:v>
      </x:c>
      <x:c r="K134" s="7" t="str"/>
      <x:c r="L134" s="7" t="str"/>
      <x:c r="M134" s="7" t="str"/>
      <x:c r="N134" s="7" t="str"/>
      <x:c r="O134" s="7" t="str">
        <x:f>IF(N134="","OPEN",IF(OR(K134&lt;&gt;"SAFE",L134&lt;&gt;"SEALED",NOT(ISNUMBER(M134))),"FAIL","PASS"))</x:f>
        <x:v>OPEN</x:v>
      </x:c>
    </x:row>
    <x:row r="135" ht="40" customHeight="1">
      <x:c r="B135" s="7" t="str">
        <x:v>RAP-DN-129</x:v>
      </x:c>
      <x:c r="C135" s="7" t="str">
        <x:v>REA-O-C2</x:v>
      </x:c>
      <x:c r="D135" s="7" t="str">
        <x:v>RFP-C2</x:v>
      </x:c>
      <x:c r="E135" s="7" t="str">
        <x:v>PTC-C</x:v>
      </x:c>
      <x:c r="F135" s="7" t="str">
        <x:v>BL-Y</x:v>
      </x:c>
      <x:c r="G135" s="7" t="str">
        <x:v>DN-05</x:v>
      </x:c>
      <x:c r="H135" s="7" t="n">
        <x:v>1</x:v>
      </x:c>
      <x:c r="I135" s="10" t="str">
        <x:v>primary state witnesses</x:v>
      </x:c>
      <x:c r="J135" s="10" t="str">
        <x:v>diverse and independent final-element references</x:v>
      </x:c>
      <x:c r="K135" s="7" t="str"/>
      <x:c r="L135" s="7" t="str"/>
      <x:c r="M135" s="7" t="str"/>
      <x:c r="N135" s="7" t="str"/>
      <x:c r="O135" s="7" t="str">
        <x:f>IF(N135="","OPEN",IF(OR(K135&lt;&gt;"SAFE",L135&lt;&gt;"SEALED",NOT(ISNUMBER(M135))),"FAIL","PASS"))</x:f>
        <x:v>OPEN</x:v>
      </x:c>
    </x:row>
    <x:row r="136" ht="40" customHeight="1">
      <x:c r="B136" s="7" t="str">
        <x:v>RAP-DN-130</x:v>
      </x:c>
      <x:c r="C136" s="7" t="str">
        <x:v>REA-O-C2</x:v>
      </x:c>
      <x:c r="D136" s="7" t="str">
        <x:v>RFP-C2</x:v>
      </x:c>
      <x:c r="E136" s="7" t="str">
        <x:v>PTC-C</x:v>
      </x:c>
      <x:c r="F136" s="7" t="str">
        <x:v>BL-Y</x:v>
      </x:c>
      <x:c r="G136" s="7" t="str">
        <x:v>DN-05</x:v>
      </x:c>
      <x:c r="H136" s="7" t="n">
        <x:v>2</x:v>
      </x:c>
      <x:c r="I136" s="10" t="str">
        <x:v>primary state witnesses</x:v>
      </x:c>
      <x:c r="J136" s="10" t="str">
        <x:v>diverse and independent final-element references</x:v>
      </x:c>
      <x:c r="K136" s="7" t="str"/>
      <x:c r="L136" s="7" t="str"/>
      <x:c r="M136" s="7" t="str"/>
      <x:c r="N136" s="7" t="str"/>
      <x:c r="O136" s="7" t="str">
        <x:f>IF(N136="","OPEN",IF(OR(K136&lt;&gt;"SAFE",L136&lt;&gt;"SEALED",NOT(ISNUMBER(M136))),"FAIL","PASS"))</x:f>
        <x:v>OPEN</x:v>
      </x:c>
    </x:row>
    <x:row r="137" ht="40" customHeight="1">
      <x:c r="B137" s="7" t="str">
        <x:v>RAP-DN-131</x:v>
      </x:c>
      <x:c r="C137" s="7" t="str">
        <x:v>REA-O-C2</x:v>
      </x:c>
      <x:c r="D137" s="7" t="str">
        <x:v>RFP-C2</x:v>
      </x:c>
      <x:c r="E137" s="7" t="str">
        <x:v>PTC-C</x:v>
      </x:c>
      <x:c r="F137" s="7" t="str">
        <x:v>BL-Y</x:v>
      </x:c>
      <x:c r="G137" s="7" t="str">
        <x:v>DN-06</x:v>
      </x:c>
      <x:c r="H137" s="7" t="n">
        <x:v>1</x:v>
      </x:c>
      <x:c r="I137" s="10" t="str">
        <x:v>diverse state witnesses</x:v>
      </x:c>
      <x:c r="J137" s="10" t="str">
        <x:v>primary and manual/passive witnesses</x:v>
      </x:c>
      <x:c r="K137" s="7" t="str"/>
      <x:c r="L137" s="7" t="str"/>
      <x:c r="M137" s="7" t="str"/>
      <x:c r="N137" s="7" t="str"/>
      <x:c r="O137" s="7" t="str">
        <x:f>IF(N137="","OPEN",IF(OR(K137&lt;&gt;"SAFE",L137&lt;&gt;"SEALED",NOT(ISNUMBER(M137))),"FAIL","PASS"))</x:f>
        <x:v>OPEN</x:v>
      </x:c>
    </x:row>
    <x:row r="138" ht="40" customHeight="1">
      <x:c r="B138" s="7" t="str">
        <x:v>RAP-DN-132</x:v>
      </x:c>
      <x:c r="C138" s="7" t="str">
        <x:v>REA-O-C2</x:v>
      </x:c>
      <x:c r="D138" s="7" t="str">
        <x:v>RFP-C2</x:v>
      </x:c>
      <x:c r="E138" s="7" t="str">
        <x:v>PTC-C</x:v>
      </x:c>
      <x:c r="F138" s="7" t="str">
        <x:v>BL-Y</x:v>
      </x:c>
      <x:c r="G138" s="7" t="str">
        <x:v>DN-06</x:v>
      </x:c>
      <x:c r="H138" s="7" t="n">
        <x:v>2</x:v>
      </x:c>
      <x:c r="I138" s="10" t="str">
        <x:v>diverse state witnesses</x:v>
      </x:c>
      <x:c r="J138" s="10" t="str">
        <x:v>primary and manual/passive witnesses</x:v>
      </x:c>
      <x:c r="K138" s="7" t="str"/>
      <x:c r="L138" s="7" t="str"/>
      <x:c r="M138" s="7" t="str"/>
      <x:c r="N138" s="7" t="str"/>
      <x:c r="O138" s="7" t="str">
        <x:f>IF(N138="","OPEN",IF(OR(K138&lt;&gt;"SAFE",L138&lt;&gt;"SEALED",NOT(ISNUMBER(M138))),"FAIL","PASS"))</x:f>
        <x:v>OPEN</x:v>
      </x:c>
    </x:row>
    <x:row r="139" ht="40" customHeight="1">
      <x:c r="B139" s="7" t="str">
        <x:v>RAP-DN-133</x:v>
      </x:c>
      <x:c r="C139" s="7" t="str">
        <x:v>REA-O-C2</x:v>
      </x:c>
      <x:c r="D139" s="7" t="str">
        <x:v>RFP-C2</x:v>
      </x:c>
      <x:c r="E139" s="7" t="str">
        <x:v>PTC-C</x:v>
      </x:c>
      <x:c r="F139" s="7" t="str">
        <x:v>BL-Y</x:v>
      </x:c>
      <x:c r="G139" s="7" t="str">
        <x:v>DN-07</x:v>
      </x:c>
      <x:c r="H139" s="7" t="n">
        <x:v>1</x:v>
      </x:c>
      <x:c r="I139" s="10" t="str">
        <x:v>normal source receiver</x:v>
      </x:c>
      <x:c r="J139" s="10" t="str">
        <x:v>gravity casualty route</x:v>
      </x:c>
      <x:c r="K139" s="7" t="str"/>
      <x:c r="L139" s="7" t="str"/>
      <x:c r="M139" s="7" t="str"/>
      <x:c r="N139" s="7" t="str"/>
      <x:c r="O139" s="7" t="str">
        <x:f>IF(N139="","OPEN",IF(OR(K139&lt;&gt;"SAFE",L139&lt;&gt;"SEALED",NOT(ISNUMBER(M139))),"FAIL","PASS"))</x:f>
        <x:v>OPEN</x:v>
      </x:c>
    </x:row>
    <x:row r="140" ht="40" customHeight="1">
      <x:c r="B140" s="7" t="str">
        <x:v>RAP-DN-134</x:v>
      </x:c>
      <x:c r="C140" s="7" t="str">
        <x:v>REA-O-C2</x:v>
      </x:c>
      <x:c r="D140" s="7" t="str">
        <x:v>RFP-C2</x:v>
      </x:c>
      <x:c r="E140" s="7" t="str">
        <x:v>PTC-C</x:v>
      </x:c>
      <x:c r="F140" s="7" t="str">
        <x:v>BL-Y</x:v>
      </x:c>
      <x:c r="G140" s="7" t="str">
        <x:v>DN-07</x:v>
      </x:c>
      <x:c r="H140" s="7" t="n">
        <x:v>2</x:v>
      </x:c>
      <x:c r="I140" s="10" t="str">
        <x:v>normal source receiver</x:v>
      </x:c>
      <x:c r="J140" s="10" t="str">
        <x:v>gravity casualty route</x:v>
      </x:c>
      <x:c r="K140" s="7" t="str"/>
      <x:c r="L140" s="7" t="str"/>
      <x:c r="M140" s="7" t="str"/>
      <x:c r="N140" s="7" t="str"/>
      <x:c r="O140" s="7" t="str">
        <x:f>IF(N140="","OPEN",IF(OR(K140&lt;&gt;"SAFE",L140&lt;&gt;"SEALED",NOT(ISNUMBER(M140))),"FAIL","PASS"))</x:f>
        <x:v>OPEN</x:v>
      </x:c>
    </x:row>
    <x:row r="141" ht="40" customHeight="1">
      <x:c r="B141" s="7" t="str">
        <x:v>RAP-DN-135</x:v>
      </x:c>
      <x:c r="C141" s="7" t="str">
        <x:v>REA-O-C2</x:v>
      </x:c>
      <x:c r="D141" s="7" t="str">
        <x:v>RFP-C2</x:v>
      </x:c>
      <x:c r="E141" s="7" t="str">
        <x:v>PTC-C</x:v>
      </x:c>
      <x:c r="F141" s="7" t="str">
        <x:v>BL-Y</x:v>
      </x:c>
      <x:c r="G141" s="7" t="str">
        <x:v>DN-08</x:v>
      </x:c>
      <x:c r="H141" s="7" t="n">
        <x:v>1</x:v>
      </x:c>
      <x:c r="I141" s="10" t="str">
        <x:v>normal water destination</x:v>
      </x:c>
      <x:c r="J141" s="10" t="str">
        <x:v>isolated casualty-water route</x:v>
      </x:c>
      <x:c r="K141" s="7" t="str"/>
      <x:c r="L141" s="7" t="str"/>
      <x:c r="M141" s="7" t="str"/>
      <x:c r="N141" s="7" t="str"/>
      <x:c r="O141" s="7" t="str">
        <x:f>IF(N141="","OPEN",IF(OR(K141&lt;&gt;"SAFE",L141&lt;&gt;"SEALED",NOT(ISNUMBER(M141))),"FAIL","PASS"))</x:f>
        <x:v>OPEN</x:v>
      </x:c>
    </x:row>
    <x:row r="142" ht="40" customHeight="1">
      <x:c r="B142" s="7" t="str">
        <x:v>RAP-DN-136</x:v>
      </x:c>
      <x:c r="C142" s="7" t="str">
        <x:v>REA-O-C2</x:v>
      </x:c>
      <x:c r="D142" s="7" t="str">
        <x:v>RFP-C2</x:v>
      </x:c>
      <x:c r="E142" s="7" t="str">
        <x:v>PTC-C</x:v>
      </x:c>
      <x:c r="F142" s="7" t="str">
        <x:v>BL-Y</x:v>
      </x:c>
      <x:c r="G142" s="7" t="str">
        <x:v>DN-08</x:v>
      </x:c>
      <x:c r="H142" s="7" t="n">
        <x:v>2</x:v>
      </x:c>
      <x:c r="I142" s="10" t="str">
        <x:v>normal water destination</x:v>
      </x:c>
      <x:c r="J142" s="10" t="str">
        <x:v>isolated casualty-water route</x:v>
      </x:c>
      <x:c r="K142" s="7" t="str"/>
      <x:c r="L142" s="7" t="str"/>
      <x:c r="M142" s="7" t="str"/>
      <x:c r="N142" s="7" t="str"/>
      <x:c r="O142" s="7" t="str">
        <x:f>IF(N142="","OPEN",IF(OR(K142&lt;&gt;"SAFE",L142&lt;&gt;"SEALED",NOT(ISNUMBER(M142))),"FAIL","PASS"))</x:f>
        <x:v>OPEN</x:v>
      </x:c>
    </x:row>
    <x:row r="143" ht="40" customHeight="1">
      <x:c r="B143" s="7" t="str">
        <x:v>RAP-DN-137</x:v>
      </x:c>
      <x:c r="C143" s="7" t="str">
        <x:v>REA-O-C2</x:v>
      </x:c>
      <x:c r="D143" s="7" t="str">
        <x:v>RFP-C2</x:v>
      </x:c>
      <x:c r="E143" s="7" t="str">
        <x:v>PTC-C</x:v>
      </x:c>
      <x:c r="F143" s="7" t="str">
        <x:v>BL-Y</x:v>
      </x:c>
      <x:c r="G143" s="7" t="str">
        <x:v>DN-09</x:v>
      </x:c>
      <x:c r="H143" s="7" t="n">
        <x:v>1</x:v>
      </x:c>
      <x:c r="I143" s="10" t="str">
        <x:v>one evidence original</x:v>
      </x:c>
      <x:c r="J143" s="10" t="str">
        <x:v>second local immutable original</x:v>
      </x:c>
      <x:c r="K143" s="7" t="str"/>
      <x:c r="L143" s="7" t="str"/>
      <x:c r="M143" s="7" t="str"/>
      <x:c r="N143" s="7" t="str"/>
      <x:c r="O143" s="7" t="str">
        <x:f>IF(N143="","OPEN",IF(OR(K143&lt;&gt;"SAFE",L143&lt;&gt;"SEALED",NOT(ISNUMBER(M143))),"FAIL","PASS"))</x:f>
        <x:v>OPEN</x:v>
      </x:c>
    </x:row>
    <x:row r="144" ht="40" customHeight="1">
      <x:c r="B144" s="7" t="str">
        <x:v>RAP-DN-138</x:v>
      </x:c>
      <x:c r="C144" s="7" t="str">
        <x:v>REA-O-C2</x:v>
      </x:c>
      <x:c r="D144" s="7" t="str">
        <x:v>RFP-C2</x:v>
      </x:c>
      <x:c r="E144" s="7" t="str">
        <x:v>PTC-C</x:v>
      </x:c>
      <x:c r="F144" s="7" t="str">
        <x:v>BL-Y</x:v>
      </x:c>
      <x:c r="G144" s="7" t="str">
        <x:v>DN-09</x:v>
      </x:c>
      <x:c r="H144" s="7" t="n">
        <x:v>2</x:v>
      </x:c>
      <x:c r="I144" s="10" t="str">
        <x:v>one evidence original</x:v>
      </x:c>
      <x:c r="J144" s="10" t="str">
        <x:v>second local immutable original</x:v>
      </x:c>
      <x:c r="K144" s="7" t="str"/>
      <x:c r="L144" s="7" t="str"/>
      <x:c r="M144" s="7" t="str"/>
      <x:c r="N144" s="7" t="str"/>
      <x:c r="O144" s="7" t="str">
        <x:f>IF(N144="","OPEN",IF(OR(K144&lt;&gt;"SAFE",L144&lt;&gt;"SEALED",NOT(ISNUMBER(M144))),"FAIL","PASS"))</x:f>
        <x:v>OPEN</x:v>
      </x:c>
    </x:row>
    <x:row r="145" ht="40" customHeight="1">
      <x:c r="B145" s="7" t="str">
        <x:v>RAP-DN-139</x:v>
      </x:c>
      <x:c r="C145" s="7" t="str">
        <x:v>REA-O-C2</x:v>
      </x:c>
      <x:c r="D145" s="7" t="str">
        <x:v>RFP-C2</x:v>
      </x:c>
      <x:c r="E145" s="7" t="str">
        <x:v>PTC-C</x:v>
      </x:c>
      <x:c r="F145" s="7" t="str">
        <x:v>BL-Y</x:v>
      </x:c>
      <x:c r="G145" s="7" t="str">
        <x:v>DN-10</x:v>
      </x:c>
      <x:c r="H145" s="7" t="n">
        <x:v>1</x:v>
      </x:c>
      <x:c r="I145" s="10" t="str">
        <x:v>origin-campus analysis</x:v>
      </x:c>
      <x:c r="J145" s="10" t="str">
        <x:v>sealed packet reconstructed elsewhere</x:v>
      </x:c>
      <x:c r="K145" s="7" t="str"/>
      <x:c r="L145" s="7" t="str"/>
      <x:c r="M145" s="7" t="str"/>
      <x:c r="N145" s="7" t="str"/>
      <x:c r="O145" s="7" t="str">
        <x:f>IF(N145="","OPEN",IF(OR(K145&lt;&gt;"SAFE",L145&lt;&gt;"SEALED",NOT(ISNUMBER(M145))),"FAIL","PASS"))</x:f>
        <x:v>OPEN</x:v>
      </x:c>
    </x:row>
    <x:row r="146" ht="40" customHeight="1">
      <x:c r="B146" s="7" t="str">
        <x:v>RAP-DN-140</x:v>
      </x:c>
      <x:c r="C146" s="7" t="str">
        <x:v>REA-O-C2</x:v>
      </x:c>
      <x:c r="D146" s="7" t="str">
        <x:v>RFP-C2</x:v>
      </x:c>
      <x:c r="E146" s="7" t="str">
        <x:v>PTC-C</x:v>
      </x:c>
      <x:c r="F146" s="7" t="str">
        <x:v>BL-Y</x:v>
      </x:c>
      <x:c r="G146" s="7" t="str">
        <x:v>DN-10</x:v>
      </x:c>
      <x:c r="H146" s="7" t="n">
        <x:v>2</x:v>
      </x:c>
      <x:c r="I146" s="10" t="str">
        <x:v>origin-campus analysis</x:v>
      </x:c>
      <x:c r="J146" s="10" t="str">
        <x:v>sealed packet reconstructed elsewhere</x:v>
      </x:c>
      <x:c r="K146" s="7" t="str"/>
      <x:c r="L146" s="7" t="str"/>
      <x:c r="M146" s="7" t="str"/>
      <x:c r="N146" s="7" t="str"/>
      <x:c r="O146" s="7" t="str">
        <x:f>IF(N146="","OPEN",IF(OR(K146&lt;&gt;"SAFE",L146&lt;&gt;"SEALED",NOT(ISNUMBER(M146))),"FAIL","PASS"))</x:f>
        <x:v>OPEN</x:v>
      </x:c>
    </x:row>
    <x:row r="147" ht="40" customHeight="1">
      <x:c r="B147" s="7" t="str">
        <x:v>RAP-DN-141</x:v>
      </x:c>
      <x:c r="C147" s="7" t="str">
        <x:v>REA-O-C2</x:v>
      </x:c>
      <x:c r="D147" s="7" t="str">
        <x:v>RFP-C2</x:v>
      </x:c>
      <x:c r="E147" s="7" t="str">
        <x:v>PTC-C</x:v>
      </x:c>
      <x:c r="F147" s="7" t="str">
        <x:v>BL-Y</x:v>
      </x:c>
      <x:c r="G147" s="7" t="str">
        <x:v>DN-11</x:v>
      </x:c>
      <x:c r="H147" s="7" t="n">
        <x:v>1</x:v>
      </x:c>
      <x:c r="I147" s="10" t="str">
        <x:v>one environmental channel</x:v>
      </x:c>
      <x:c r="J147" s="10" t="str">
        <x:v>unlike boundary and retained sample</x:v>
      </x:c>
      <x:c r="K147" s="7" t="str"/>
      <x:c r="L147" s="7" t="str"/>
      <x:c r="M147" s="7" t="str"/>
      <x:c r="N147" s="7" t="str"/>
      <x:c r="O147" s="7" t="str">
        <x:f>IF(N147="","OPEN",IF(OR(K147&lt;&gt;"SAFE",L147&lt;&gt;"SEALED",NOT(ISNUMBER(M147))),"FAIL","PASS"))</x:f>
        <x:v>OPEN</x:v>
      </x:c>
    </x:row>
    <x:row r="148" ht="40" customHeight="1">
      <x:c r="B148" s="7" t="str">
        <x:v>RAP-DN-142</x:v>
      </x:c>
      <x:c r="C148" s="7" t="str">
        <x:v>REA-O-C2</x:v>
      </x:c>
      <x:c r="D148" s="7" t="str">
        <x:v>RFP-C2</x:v>
      </x:c>
      <x:c r="E148" s="7" t="str">
        <x:v>PTC-C</x:v>
      </x:c>
      <x:c r="F148" s="7" t="str">
        <x:v>BL-Y</x:v>
      </x:c>
      <x:c r="G148" s="7" t="str">
        <x:v>DN-11</x:v>
      </x:c>
      <x:c r="H148" s="7" t="n">
        <x:v>2</x:v>
      </x:c>
      <x:c r="I148" s="10" t="str">
        <x:v>one environmental channel</x:v>
      </x:c>
      <x:c r="J148" s="10" t="str">
        <x:v>unlike boundary and retained sample</x:v>
      </x:c>
      <x:c r="K148" s="7" t="str"/>
      <x:c r="L148" s="7" t="str"/>
      <x:c r="M148" s="7" t="str"/>
      <x:c r="N148" s="7" t="str"/>
      <x:c r="O148" s="7" t="str">
        <x:f>IF(N148="","OPEN",IF(OR(K148&lt;&gt;"SAFE",L148&lt;&gt;"SEALED",NOT(ISNUMBER(M148))),"FAIL","PASS"))</x:f>
        <x:v>OPEN</x:v>
      </x:c>
    </x:row>
    <x:row r="149" ht="40" customHeight="1">
      <x:c r="B149" s="7" t="str">
        <x:v>RAP-DN-143</x:v>
      </x:c>
      <x:c r="C149" s="7" t="str">
        <x:v>REA-O-C2</x:v>
      </x:c>
      <x:c r="D149" s="7" t="str">
        <x:v>RFP-C2</x:v>
      </x:c>
      <x:c r="E149" s="7" t="str">
        <x:v>PTC-C</x:v>
      </x:c>
      <x:c r="F149" s="7" t="str">
        <x:v>BL-Y</x:v>
      </x:c>
      <x:c r="G149" s="7" t="str">
        <x:v>DN-12</x:v>
      </x:c>
      <x:c r="H149" s="7" t="n">
        <x:v>1</x:v>
      </x:c>
      <x:c r="I149" s="10" t="str">
        <x:v>operator interpretation</x:v>
      </x:c>
      <x:c r="J149" s="10" t="str">
        <x:v>registered predicates and independent issuer</x:v>
      </x:c>
      <x:c r="K149" s="7" t="str"/>
      <x:c r="L149" s="7" t="str"/>
      <x:c r="M149" s="7" t="str"/>
      <x:c r="N149" s="7" t="str"/>
      <x:c r="O149" s="7" t="str">
        <x:f>IF(N149="","OPEN",IF(OR(K149&lt;&gt;"SAFE",L149&lt;&gt;"SEALED",NOT(ISNUMBER(M149))),"FAIL","PASS"))</x:f>
        <x:v>OPEN</x:v>
      </x:c>
    </x:row>
    <x:row r="150" ht="40" customHeight="1">
      <x:c r="B150" s="7" t="str">
        <x:v>RAP-DN-144</x:v>
      </x:c>
      <x:c r="C150" s="7" t="str">
        <x:v>REA-O-C2</x:v>
      </x:c>
      <x:c r="D150" s="7" t="str">
        <x:v>RFP-C2</x:v>
      </x:c>
      <x:c r="E150" s="7" t="str">
        <x:v>PTC-C</x:v>
      </x:c>
      <x:c r="F150" s="7" t="str">
        <x:v>BL-Y</x:v>
      </x:c>
      <x:c r="G150" s="7" t="str">
        <x:v>DN-12</x:v>
      </x:c>
      <x:c r="H150" s="7" t="n">
        <x:v>2</x:v>
      </x:c>
      <x:c r="I150" s="10" t="str">
        <x:v>operator interpretation</x:v>
      </x:c>
      <x:c r="J150" s="10" t="str">
        <x:v>registered predicates and independent issuer</x:v>
      </x:c>
      <x:c r="K150" s="7" t="str"/>
      <x:c r="L150" s="7" t="str"/>
      <x:c r="M150" s="7" t="str"/>
      <x:c r="N150" s="7" t="str"/>
      <x:c r="O150" s="7" t="str">
        <x:f>IF(N150="","OPEN",IF(OR(K150&lt;&gt;"SAFE",L150&lt;&gt;"SEALED",NOT(ISNUMBER(M150))),"FAIL","PASS"))</x:f>
        <x:v>OPEN</x:v>
      </x:c>
    </x:row>
  </x:sheetData>
  <x:conditionalFormatting sqref="O7:O150">
    <x:cfRule type="containsText" dxfId="114" priority="1" operator="containsText" text="FAIL"/>
    <x:cfRule type="containsText" dxfId="115" priority="2" operator="containsText" text="BLOCKED"/>
    <x:cfRule type="containsText" dxfId="116" priority="3" operator="containsText" text="OPEN"/>
    <x:cfRule type="containsText" dxfId="117" priority="4" operator="containsText" text="DORMANT"/>
    <x:cfRule type="containsText" dxfId="118" priority="5" operator="containsText" text="PASS"/>
    <x:cfRule type="containsText" dxfId="119" priority="6" operator="containsText" text="ISSUED"/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51" hidden="0" customWidth="1"/>
  </x:cols>
  <x:sheetData>
    <x:row r="2">
      <x:c r="B2" s="1" t="str">
        <x:v>Ten packet classes</x:v>
      </x:c>
    </x:row>
    <x:row r="3">
      <x:c r="B3" s="2" t="str">
        <x:v>Packet classes preserve raw identity and causal objects. The integrated conclusion cannot substitute for missing native classes.</x:v>
      </x:c>
    </x:row>
    <x:row r="6" ht="24" customHeight="1">
      <x:c r="B6" s="6" t="str">
        <x:v>Packet</x:v>
      </x:c>
      <x:c r="C6" s="6" t="str">
        <x:v>Class</x:v>
      </x:c>
    </x:row>
    <x:row r="7">
      <x:c r="B7" s="7" t="str">
        <x:v>RP-01</x:v>
      </x:c>
      <x:c r="C7" s="7" t="str">
        <x:v>configuration and article identity</x:v>
      </x:c>
    </x:row>
    <x:row r="8">
      <x:c r="B8" s="7" t="str">
        <x:v>RP-02</x:v>
      </x:c>
      <x:c r="C8" s="7" t="str">
        <x:v>path actuation and final states</x:v>
      </x:c>
    </x:row>
    <x:row r="9">
      <x:c r="B9" s="7" t="str">
        <x:v>RP-03</x:v>
      </x:c>
      <x:c r="C9" s="7" t="str">
        <x:v>route mass and hold-up</x:v>
      </x:c>
    </x:row>
    <x:row r="10">
      <x:c r="B10" s="7" t="str">
        <x:v>RP-04</x:v>
      </x:c>
      <x:c r="C10" s="7" t="str">
        <x:v>containment and receiver inventory</x:v>
      </x:c>
    </x:row>
    <x:row r="11">
      <x:c r="B11" s="7" t="str">
        <x:v>RP-05</x:v>
      </x:c>
      <x:c r="C11" s="7" t="str">
        <x:v>calibration and uncertainty</x:v>
      </x:c>
    </x:row>
    <x:row r="12">
      <x:c r="B12" s="7" t="str">
        <x:v>RP-06</x:v>
      </x:c>
      <x:c r="C12" s="7" t="str">
        <x:v>surrogate and water ancestry</x:v>
      </x:c>
    </x:row>
    <x:row r="13">
      <x:c r="B13" s="7" t="str">
        <x:v>RP-07</x:v>
      </x:c>
      <x:c r="C13" s="7" t="str">
        <x:v>denial and survivor state</x:v>
      </x:c>
    </x:row>
    <x:row r="14">
      <x:c r="B14" s="7" t="str">
        <x:v>RP-08</x:v>
      </x:c>
      <x:c r="C14" s="7" t="str">
        <x:v>samples and environment</x:v>
      </x:c>
    </x:row>
    <x:row r="15">
      <x:c r="B15" s="7" t="str">
        <x:v>RP-09</x:v>
      </x:c>
      <x:c r="C15" s="7" t="str">
        <x:v>native time and evidence custody</x:v>
      </x:c>
    </x:row>
    <x:row r="16">
      <x:c r="B16" s="7" t="str">
        <x:v>RP-10</x:v>
      </x:c>
      <x:c r="C16" s="7" t="str">
        <x:v>integrated acceptance conclusion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8" hidden="0" customWidth="1"/>
    <x:col min="3" max="3" width="17" hidden="0" customWidth="1"/>
    <x:col min="4" max="4" width="14" hidden="0" customWidth="1"/>
    <x:col min="5" max="5" width="16" hidden="0" customWidth="1"/>
    <x:col min="6" max="6" width="14" hidden="0" customWidth="1"/>
    <x:col min="7" max="7" width="46" hidden="0" customWidth="1"/>
    <x:col min="8" max="8" width="31" hidden="0" customWidth="1"/>
    <x:col min="9" max="9" width="34" hidden="0" customWidth="1"/>
    <x:col min="10" max="10" width="18" hidden="0" customWidth="1"/>
    <x:col min="11" max="11" width="21" hidden="0" customWidth="1"/>
    <x:col min="12" max="12" width="14" hidden="0" customWidth="1"/>
  </x:cols>
  <x:sheetData>
    <x:row r="2">
      <x:c r="B2" s="1" t="str">
        <x:v>One hundred twenty outside-origin reconstructions</x:v>
      </x:c>
    </x:row>
    <x:row r="3">
      <x:c r="B3" s="2" t="str">
        <x:v>Both non-origin campuses reconstruct every packet class from each operational article. Disagreement remains visible and blocks acceptance.</x:v>
      </x:c>
    </x:row>
    <x:row r="6" ht="24" customHeight="1">
      <x:c r="B6" s="6" t="str">
        <x:v>Replay</x:v>
      </x:c>
      <x:c r="C6" s="6" t="str">
        <x:v>Article</x:v>
      </x:c>
      <x:c r="D6" s="6" t="str">
        <x:v>Origin</x:v>
      </x:c>
      <x:c r="E6" s="6" t="str">
        <x:v>Destination</x:v>
      </x:c>
      <x:c r="F6" s="6" t="str">
        <x:v>Packet</x:v>
      </x:c>
      <x:c r="G6" s="6" t="str">
        <x:v>Class</x:v>
      </x:c>
      <x:c r="H6" s="6" t="str">
        <x:v>Input</x:v>
      </x:c>
      <x:c r="I6" s="6" t="str">
        <x:v>Reconstructed result</x:v>
      </x:c>
      <x:c r="J6" s="6" t="str">
        <x:v>Difference</x:v>
      </x:c>
      <x:c r="K6" s="6" t="str">
        <x:v>Accepted UTC</x:v>
      </x:c>
      <x:c r="L6" s="6" t="str">
        <x:v>State</x:v>
      </x:c>
    </x:row>
    <x:row r="7" ht="38" customHeight="1">
      <x:c r="B7" s="7" t="str">
        <x:v>RAP-RP-001</x:v>
      </x:c>
      <x:c r="C7" s="7" t="str">
        <x:v>REA-O-A1</x:v>
      </x:c>
      <x:c r="D7" s="7" t="str">
        <x:v>PTC-A</x:v>
      </x:c>
      <x:c r="E7" s="7" t="str">
        <x:v>PTC-B</x:v>
      </x:c>
      <x:c r="F7" s="7" t="str">
        <x:v>RP-01</x:v>
      </x:c>
      <x:c r="G7" s="10" t="str">
        <x:v>configuration and article identity</x:v>
      </x:c>
      <x:c r="H7" s="10" t="str">
        <x:v>sealed immutable packet</x:v>
      </x:c>
      <x:c r="I7" s="10" t="str"/>
      <x:c r="J7" s="7" t="str"/>
      <x:c r="K7" s="7" t="str"/>
      <x:c r="L7" s="7" t="str">
        <x:f>IF(K7="","OPEN",IF(OR(I7="",NOT(ISNUMBER(J7)),ABS(J7)&gt;0.000001),"FAIL","PASS"))</x:f>
        <x:v>OPEN</x:v>
      </x:c>
    </x:row>
    <x:row r="8" ht="38" customHeight="1">
      <x:c r="B8" s="7" t="str">
        <x:v>RAP-RP-002</x:v>
      </x:c>
      <x:c r="C8" s="7" t="str">
        <x:v>REA-O-A1</x:v>
      </x:c>
      <x:c r="D8" s="7" t="str">
        <x:v>PTC-A</x:v>
      </x:c>
      <x:c r="E8" s="7" t="str">
        <x:v>PTC-C</x:v>
      </x:c>
      <x:c r="F8" s="7" t="str">
        <x:v>RP-01</x:v>
      </x:c>
      <x:c r="G8" s="10" t="str">
        <x:v>configuration and article identity</x:v>
      </x:c>
      <x:c r="H8" s="10" t="str">
        <x:v>sealed immutable packet</x:v>
      </x:c>
      <x:c r="I8" s="10" t="str"/>
      <x:c r="J8" s="7" t="str"/>
      <x:c r="K8" s="7" t="str"/>
      <x:c r="L8" s="7" t="str">
        <x:f>IF(K8="","OPEN",IF(OR(I8="",NOT(ISNUMBER(J8)),ABS(J8)&gt;0.000001),"FAIL","PASS"))</x:f>
        <x:v>OPEN</x:v>
      </x:c>
    </x:row>
    <x:row r="9" ht="38" customHeight="1">
      <x:c r="B9" s="7" t="str">
        <x:v>RAP-RP-003</x:v>
      </x:c>
      <x:c r="C9" s="7" t="str">
        <x:v>REA-O-A1</x:v>
      </x:c>
      <x:c r="D9" s="7" t="str">
        <x:v>PTC-A</x:v>
      </x:c>
      <x:c r="E9" s="7" t="str">
        <x:v>PTC-B</x:v>
      </x:c>
      <x:c r="F9" s="7" t="str">
        <x:v>RP-02</x:v>
      </x:c>
      <x:c r="G9" s="10" t="str">
        <x:v>path actuation and final states</x:v>
      </x:c>
      <x:c r="H9" s="10" t="str">
        <x:v>sealed immutable packet</x:v>
      </x:c>
      <x:c r="I9" s="10" t="str"/>
      <x:c r="J9" s="7" t="str"/>
      <x:c r="K9" s="7" t="str"/>
      <x:c r="L9" s="7" t="str">
        <x:f>IF(K9="","OPEN",IF(OR(I9="",NOT(ISNUMBER(J9)),ABS(J9)&gt;0.000001),"FAIL","PASS"))</x:f>
        <x:v>OPEN</x:v>
      </x:c>
    </x:row>
    <x:row r="10" ht="38" customHeight="1">
      <x:c r="B10" s="7" t="str">
        <x:v>RAP-RP-004</x:v>
      </x:c>
      <x:c r="C10" s="7" t="str">
        <x:v>REA-O-A1</x:v>
      </x:c>
      <x:c r="D10" s="7" t="str">
        <x:v>PTC-A</x:v>
      </x:c>
      <x:c r="E10" s="7" t="str">
        <x:v>PTC-C</x:v>
      </x:c>
      <x:c r="F10" s="7" t="str">
        <x:v>RP-02</x:v>
      </x:c>
      <x:c r="G10" s="10" t="str">
        <x:v>path actuation and final states</x:v>
      </x:c>
      <x:c r="H10" s="10" t="str">
        <x:v>sealed immutable packet</x:v>
      </x:c>
      <x:c r="I10" s="10" t="str"/>
      <x:c r="J10" s="7" t="str"/>
      <x:c r="K10" s="7" t="str"/>
      <x:c r="L10" s="7" t="str">
        <x:f>IF(K10="","OPEN",IF(OR(I10="",NOT(ISNUMBER(J10)),ABS(J10)&gt;0.000001),"FAIL","PASS"))</x:f>
        <x:v>OPEN</x:v>
      </x:c>
    </x:row>
    <x:row r="11" ht="38" customHeight="1">
      <x:c r="B11" s="7" t="str">
        <x:v>RAP-RP-005</x:v>
      </x:c>
      <x:c r="C11" s="7" t="str">
        <x:v>REA-O-A1</x:v>
      </x:c>
      <x:c r="D11" s="7" t="str">
        <x:v>PTC-A</x:v>
      </x:c>
      <x:c r="E11" s="7" t="str">
        <x:v>PTC-B</x:v>
      </x:c>
      <x:c r="F11" s="7" t="str">
        <x:v>RP-03</x:v>
      </x:c>
      <x:c r="G11" s="10" t="str">
        <x:v>route mass and hold-up</x:v>
      </x:c>
      <x:c r="H11" s="10" t="str">
        <x:v>sealed immutable packet</x:v>
      </x:c>
      <x:c r="I11" s="10" t="str"/>
      <x:c r="J11" s="7" t="str"/>
      <x:c r="K11" s="7" t="str"/>
      <x:c r="L11" s="7" t="str">
        <x:f>IF(K11="","OPEN",IF(OR(I11="",NOT(ISNUMBER(J11)),ABS(J11)&gt;0.000001),"FAIL","PASS"))</x:f>
        <x:v>OPEN</x:v>
      </x:c>
    </x:row>
    <x:row r="12" ht="38" customHeight="1">
      <x:c r="B12" s="7" t="str">
        <x:v>RAP-RP-006</x:v>
      </x:c>
      <x:c r="C12" s="7" t="str">
        <x:v>REA-O-A1</x:v>
      </x:c>
      <x:c r="D12" s="7" t="str">
        <x:v>PTC-A</x:v>
      </x:c>
      <x:c r="E12" s="7" t="str">
        <x:v>PTC-C</x:v>
      </x:c>
      <x:c r="F12" s="7" t="str">
        <x:v>RP-03</x:v>
      </x:c>
      <x:c r="G12" s="10" t="str">
        <x:v>route mass and hold-up</x:v>
      </x:c>
      <x:c r="H12" s="10" t="str">
        <x:v>sealed immutable packet</x:v>
      </x:c>
      <x:c r="I12" s="10" t="str"/>
      <x:c r="J12" s="7" t="str"/>
      <x:c r="K12" s="7" t="str"/>
      <x:c r="L12" s="7" t="str">
        <x:f>IF(K12="","OPEN",IF(OR(I12="",NOT(ISNUMBER(J12)),ABS(J12)&gt;0.000001),"FAIL","PASS"))</x:f>
        <x:v>OPEN</x:v>
      </x:c>
    </x:row>
    <x:row r="13" ht="38" customHeight="1">
      <x:c r="B13" s="7" t="str">
        <x:v>RAP-RP-007</x:v>
      </x:c>
      <x:c r="C13" s="7" t="str">
        <x:v>REA-O-A1</x:v>
      </x:c>
      <x:c r="D13" s="7" t="str">
        <x:v>PTC-A</x:v>
      </x:c>
      <x:c r="E13" s="7" t="str">
        <x:v>PTC-B</x:v>
      </x:c>
      <x:c r="F13" s="7" t="str">
        <x:v>RP-04</x:v>
      </x:c>
      <x:c r="G13" s="10" t="str">
        <x:v>containment and receiver inventory</x:v>
      </x:c>
      <x:c r="H13" s="10" t="str">
        <x:v>sealed immutable packet</x:v>
      </x:c>
      <x:c r="I13" s="10" t="str"/>
      <x:c r="J13" s="7" t="str"/>
      <x:c r="K13" s="7" t="str"/>
      <x:c r="L13" s="7" t="str">
        <x:f>IF(K13="","OPEN",IF(OR(I13="",NOT(ISNUMBER(J13)),ABS(J13)&gt;0.000001),"FAIL","PASS"))</x:f>
        <x:v>OPEN</x:v>
      </x:c>
    </x:row>
    <x:row r="14" ht="38" customHeight="1">
      <x:c r="B14" s="7" t="str">
        <x:v>RAP-RP-008</x:v>
      </x:c>
      <x:c r="C14" s="7" t="str">
        <x:v>REA-O-A1</x:v>
      </x:c>
      <x:c r="D14" s="7" t="str">
        <x:v>PTC-A</x:v>
      </x:c>
      <x:c r="E14" s="7" t="str">
        <x:v>PTC-C</x:v>
      </x:c>
      <x:c r="F14" s="7" t="str">
        <x:v>RP-04</x:v>
      </x:c>
      <x:c r="G14" s="10" t="str">
        <x:v>containment and receiver inventory</x:v>
      </x:c>
      <x:c r="H14" s="10" t="str">
        <x:v>sealed immutable packet</x:v>
      </x:c>
      <x:c r="I14" s="10" t="str"/>
      <x:c r="J14" s="7" t="str"/>
      <x:c r="K14" s="7" t="str"/>
      <x:c r="L14" s="7" t="str">
        <x:f>IF(K14="","OPEN",IF(OR(I14="",NOT(ISNUMBER(J14)),ABS(J14)&gt;0.000001),"FAIL","PASS"))</x:f>
        <x:v>OPEN</x:v>
      </x:c>
    </x:row>
    <x:row r="15" ht="38" customHeight="1">
      <x:c r="B15" s="7" t="str">
        <x:v>RAP-RP-009</x:v>
      </x:c>
      <x:c r="C15" s="7" t="str">
        <x:v>REA-O-A1</x:v>
      </x:c>
      <x:c r="D15" s="7" t="str">
        <x:v>PTC-A</x:v>
      </x:c>
      <x:c r="E15" s="7" t="str">
        <x:v>PTC-B</x:v>
      </x:c>
      <x:c r="F15" s="7" t="str">
        <x:v>RP-05</x:v>
      </x:c>
      <x:c r="G15" s="10" t="str">
        <x:v>calibration and uncertainty</x:v>
      </x:c>
      <x:c r="H15" s="10" t="str">
        <x:v>sealed immutable packet</x:v>
      </x:c>
      <x:c r="I15" s="10" t="str"/>
      <x:c r="J15" s="7" t="str"/>
      <x:c r="K15" s="7" t="str"/>
      <x:c r="L15" s="7" t="str">
        <x:f>IF(K15="","OPEN",IF(OR(I15="",NOT(ISNUMBER(J15)),ABS(J15)&gt;0.000001),"FAIL","PASS"))</x:f>
        <x:v>OPEN</x:v>
      </x:c>
    </x:row>
    <x:row r="16" ht="38" customHeight="1">
      <x:c r="B16" s="7" t="str">
        <x:v>RAP-RP-010</x:v>
      </x:c>
      <x:c r="C16" s="7" t="str">
        <x:v>REA-O-A1</x:v>
      </x:c>
      <x:c r="D16" s="7" t="str">
        <x:v>PTC-A</x:v>
      </x:c>
      <x:c r="E16" s="7" t="str">
        <x:v>PTC-C</x:v>
      </x:c>
      <x:c r="F16" s="7" t="str">
        <x:v>RP-05</x:v>
      </x:c>
      <x:c r="G16" s="10" t="str">
        <x:v>calibration and uncertainty</x:v>
      </x:c>
      <x:c r="H16" s="10" t="str">
        <x:v>sealed immutable packet</x:v>
      </x:c>
      <x:c r="I16" s="10" t="str"/>
      <x:c r="J16" s="7" t="str"/>
      <x:c r="K16" s="7" t="str"/>
      <x:c r="L16" s="7" t="str">
        <x:f>IF(K16="","OPEN",IF(OR(I16="",NOT(ISNUMBER(J16)),ABS(J16)&gt;0.000001),"FAIL","PASS"))</x:f>
        <x:v>OPEN</x:v>
      </x:c>
    </x:row>
    <x:row r="17" ht="38" customHeight="1">
      <x:c r="B17" s="7" t="str">
        <x:v>RAP-RP-011</x:v>
      </x:c>
      <x:c r="C17" s="7" t="str">
        <x:v>REA-O-A1</x:v>
      </x:c>
      <x:c r="D17" s="7" t="str">
        <x:v>PTC-A</x:v>
      </x:c>
      <x:c r="E17" s="7" t="str">
        <x:v>PTC-B</x:v>
      </x:c>
      <x:c r="F17" s="7" t="str">
        <x:v>RP-06</x:v>
      </x:c>
      <x:c r="G17" s="10" t="str">
        <x:v>surrogate and water ancestry</x:v>
      </x:c>
      <x:c r="H17" s="10" t="str">
        <x:v>sealed immutable packet</x:v>
      </x:c>
      <x:c r="I17" s="10" t="str"/>
      <x:c r="J17" s="7" t="str"/>
      <x:c r="K17" s="7" t="str"/>
      <x:c r="L17" s="7" t="str">
        <x:f>IF(K17="","OPEN",IF(OR(I17="",NOT(ISNUMBER(J17)),ABS(J17)&gt;0.000001),"FAIL","PASS"))</x:f>
        <x:v>OPEN</x:v>
      </x:c>
    </x:row>
    <x:row r="18" ht="38" customHeight="1">
      <x:c r="B18" s="7" t="str">
        <x:v>RAP-RP-012</x:v>
      </x:c>
      <x:c r="C18" s="7" t="str">
        <x:v>REA-O-A1</x:v>
      </x:c>
      <x:c r="D18" s="7" t="str">
        <x:v>PTC-A</x:v>
      </x:c>
      <x:c r="E18" s="7" t="str">
        <x:v>PTC-C</x:v>
      </x:c>
      <x:c r="F18" s="7" t="str">
        <x:v>RP-06</x:v>
      </x:c>
      <x:c r="G18" s="10" t="str">
        <x:v>surrogate and water ancestry</x:v>
      </x:c>
      <x:c r="H18" s="10" t="str">
        <x:v>sealed immutable packet</x:v>
      </x:c>
      <x:c r="I18" s="10" t="str"/>
      <x:c r="J18" s="7" t="str"/>
      <x:c r="K18" s="7" t="str"/>
      <x:c r="L18" s="7" t="str">
        <x:f>IF(K18="","OPEN",IF(OR(I18="",NOT(ISNUMBER(J18)),ABS(J18)&gt;0.000001),"FAIL","PASS"))</x:f>
        <x:v>OPEN</x:v>
      </x:c>
    </x:row>
    <x:row r="19" ht="38" customHeight="1">
      <x:c r="B19" s="7" t="str">
        <x:v>RAP-RP-013</x:v>
      </x:c>
      <x:c r="C19" s="7" t="str">
        <x:v>REA-O-A1</x:v>
      </x:c>
      <x:c r="D19" s="7" t="str">
        <x:v>PTC-A</x:v>
      </x:c>
      <x:c r="E19" s="7" t="str">
        <x:v>PTC-B</x:v>
      </x:c>
      <x:c r="F19" s="7" t="str">
        <x:v>RP-07</x:v>
      </x:c>
      <x:c r="G19" s="10" t="str">
        <x:v>denial and survivor state</x:v>
      </x:c>
      <x:c r="H19" s="10" t="str">
        <x:v>sealed immutable packet</x:v>
      </x:c>
      <x:c r="I19" s="10" t="str"/>
      <x:c r="J19" s="7" t="str"/>
      <x:c r="K19" s="7" t="str"/>
      <x:c r="L19" s="7" t="str">
        <x:f>IF(K19="","OPEN",IF(OR(I19="",NOT(ISNUMBER(J19)),ABS(J19)&gt;0.000001),"FAIL","PASS"))</x:f>
        <x:v>OPEN</x:v>
      </x:c>
    </x:row>
    <x:row r="20" ht="38" customHeight="1">
      <x:c r="B20" s="7" t="str">
        <x:v>RAP-RP-014</x:v>
      </x:c>
      <x:c r="C20" s="7" t="str">
        <x:v>REA-O-A1</x:v>
      </x:c>
      <x:c r="D20" s="7" t="str">
        <x:v>PTC-A</x:v>
      </x:c>
      <x:c r="E20" s="7" t="str">
        <x:v>PTC-C</x:v>
      </x:c>
      <x:c r="F20" s="7" t="str">
        <x:v>RP-07</x:v>
      </x:c>
      <x:c r="G20" s="10" t="str">
        <x:v>denial and survivor state</x:v>
      </x:c>
      <x:c r="H20" s="10" t="str">
        <x:v>sealed immutable packet</x:v>
      </x:c>
      <x:c r="I20" s="10" t="str"/>
      <x:c r="J20" s="7" t="str"/>
      <x:c r="K20" s="7" t="str"/>
      <x:c r="L20" s="7" t="str">
        <x:f>IF(K20="","OPEN",IF(OR(I20="",NOT(ISNUMBER(J20)),ABS(J20)&gt;0.000001),"FAIL","PASS"))</x:f>
        <x:v>OPEN</x:v>
      </x:c>
    </x:row>
    <x:row r="21" ht="38" customHeight="1">
      <x:c r="B21" s="7" t="str">
        <x:v>RAP-RP-015</x:v>
      </x:c>
      <x:c r="C21" s="7" t="str">
        <x:v>REA-O-A1</x:v>
      </x:c>
      <x:c r="D21" s="7" t="str">
        <x:v>PTC-A</x:v>
      </x:c>
      <x:c r="E21" s="7" t="str">
        <x:v>PTC-B</x:v>
      </x:c>
      <x:c r="F21" s="7" t="str">
        <x:v>RP-08</x:v>
      </x:c>
      <x:c r="G21" s="10" t="str">
        <x:v>samples and environment</x:v>
      </x:c>
      <x:c r="H21" s="10" t="str">
        <x:v>sealed immutable packet</x:v>
      </x:c>
      <x:c r="I21" s="10" t="str"/>
      <x:c r="J21" s="7" t="str"/>
      <x:c r="K21" s="7" t="str"/>
      <x:c r="L21" s="7" t="str">
        <x:f>IF(K21="","OPEN",IF(OR(I21="",NOT(ISNUMBER(J21)),ABS(J21)&gt;0.000001),"FAIL","PASS"))</x:f>
        <x:v>OPEN</x:v>
      </x:c>
    </x:row>
    <x:row r="22" ht="38" customHeight="1">
      <x:c r="B22" s="7" t="str">
        <x:v>RAP-RP-016</x:v>
      </x:c>
      <x:c r="C22" s="7" t="str">
        <x:v>REA-O-A1</x:v>
      </x:c>
      <x:c r="D22" s="7" t="str">
        <x:v>PTC-A</x:v>
      </x:c>
      <x:c r="E22" s="7" t="str">
        <x:v>PTC-C</x:v>
      </x:c>
      <x:c r="F22" s="7" t="str">
        <x:v>RP-08</x:v>
      </x:c>
      <x:c r="G22" s="10" t="str">
        <x:v>samples and environment</x:v>
      </x:c>
      <x:c r="H22" s="10" t="str">
        <x:v>sealed immutable packet</x:v>
      </x:c>
      <x:c r="I22" s="10" t="str"/>
      <x:c r="J22" s="7" t="str"/>
      <x:c r="K22" s="7" t="str"/>
      <x:c r="L22" s="7" t="str">
        <x:f>IF(K22="","OPEN",IF(OR(I22="",NOT(ISNUMBER(J22)),ABS(J22)&gt;0.000001),"FAIL","PASS"))</x:f>
        <x:v>OPEN</x:v>
      </x:c>
    </x:row>
    <x:row r="23" ht="38" customHeight="1">
      <x:c r="B23" s="7" t="str">
        <x:v>RAP-RP-017</x:v>
      </x:c>
      <x:c r="C23" s="7" t="str">
        <x:v>REA-O-A1</x:v>
      </x:c>
      <x:c r="D23" s="7" t="str">
        <x:v>PTC-A</x:v>
      </x:c>
      <x:c r="E23" s="7" t="str">
        <x:v>PTC-B</x:v>
      </x:c>
      <x:c r="F23" s="7" t="str">
        <x:v>RP-09</x:v>
      </x:c>
      <x:c r="G23" s="10" t="str">
        <x:v>native time and evidence custody</x:v>
      </x:c>
      <x:c r="H23" s="10" t="str">
        <x:v>sealed immutable packet</x:v>
      </x:c>
      <x:c r="I23" s="10" t="str"/>
      <x:c r="J23" s="7" t="str"/>
      <x:c r="K23" s="7" t="str"/>
      <x:c r="L23" s="7" t="str">
        <x:f>IF(K23="","OPEN",IF(OR(I23="",NOT(ISNUMBER(J23)),ABS(J23)&gt;0.000001),"FAIL","PASS"))</x:f>
        <x:v>OPEN</x:v>
      </x:c>
    </x:row>
    <x:row r="24" ht="38" customHeight="1">
      <x:c r="B24" s="7" t="str">
        <x:v>RAP-RP-018</x:v>
      </x:c>
      <x:c r="C24" s="7" t="str">
        <x:v>REA-O-A1</x:v>
      </x:c>
      <x:c r="D24" s="7" t="str">
        <x:v>PTC-A</x:v>
      </x:c>
      <x:c r="E24" s="7" t="str">
        <x:v>PTC-C</x:v>
      </x:c>
      <x:c r="F24" s="7" t="str">
        <x:v>RP-09</x:v>
      </x:c>
      <x:c r="G24" s="10" t="str">
        <x:v>native time and evidence custody</x:v>
      </x:c>
      <x:c r="H24" s="10" t="str">
        <x:v>sealed immutable packet</x:v>
      </x:c>
      <x:c r="I24" s="10" t="str"/>
      <x:c r="J24" s="7" t="str"/>
      <x:c r="K24" s="7" t="str"/>
      <x:c r="L24" s="7" t="str">
        <x:f>IF(K24="","OPEN",IF(OR(I24="",NOT(ISNUMBER(J24)),ABS(J24)&gt;0.000001),"FAIL","PASS"))</x:f>
        <x:v>OPEN</x:v>
      </x:c>
    </x:row>
    <x:row r="25" ht="38" customHeight="1">
      <x:c r="B25" s="7" t="str">
        <x:v>RAP-RP-019</x:v>
      </x:c>
      <x:c r="C25" s="7" t="str">
        <x:v>REA-O-A1</x:v>
      </x:c>
      <x:c r="D25" s="7" t="str">
        <x:v>PTC-A</x:v>
      </x:c>
      <x:c r="E25" s="7" t="str">
        <x:v>PTC-B</x:v>
      </x:c>
      <x:c r="F25" s="7" t="str">
        <x:v>RP-10</x:v>
      </x:c>
      <x:c r="G25" s="10" t="str">
        <x:v>integrated acceptance conclusion</x:v>
      </x:c>
      <x:c r="H25" s="10" t="str">
        <x:v>sealed immutable packet</x:v>
      </x:c>
      <x:c r="I25" s="10" t="str"/>
      <x:c r="J25" s="7" t="str"/>
      <x:c r="K25" s="7" t="str"/>
      <x:c r="L25" s="7" t="str">
        <x:f>IF(K25="","OPEN",IF(OR(I25="",NOT(ISNUMBER(J25)),ABS(J25)&gt;0.000001),"FAIL","PASS"))</x:f>
        <x:v>OPEN</x:v>
      </x:c>
    </x:row>
    <x:row r="26" ht="38" customHeight="1">
      <x:c r="B26" s="7" t="str">
        <x:v>RAP-RP-020</x:v>
      </x:c>
      <x:c r="C26" s="7" t="str">
        <x:v>REA-O-A1</x:v>
      </x:c>
      <x:c r="D26" s="7" t="str">
        <x:v>PTC-A</x:v>
      </x:c>
      <x:c r="E26" s="7" t="str">
        <x:v>PTC-C</x:v>
      </x:c>
      <x:c r="F26" s="7" t="str">
        <x:v>RP-10</x:v>
      </x:c>
      <x:c r="G26" s="10" t="str">
        <x:v>integrated acceptance conclusion</x:v>
      </x:c>
      <x:c r="H26" s="10" t="str">
        <x:v>sealed immutable packet</x:v>
      </x:c>
      <x:c r="I26" s="10" t="str"/>
      <x:c r="J26" s="7" t="str"/>
      <x:c r="K26" s="7" t="str"/>
      <x:c r="L26" s="7" t="str">
        <x:f>IF(K26="","OPEN",IF(OR(I26="",NOT(ISNUMBER(J26)),ABS(J26)&gt;0.000001),"FAIL","PASS"))</x:f>
        <x:v>OPEN</x:v>
      </x:c>
    </x:row>
    <x:row r="27" ht="38" customHeight="1">
      <x:c r="B27" s="7" t="str">
        <x:v>RAP-RP-021</x:v>
      </x:c>
      <x:c r="C27" s="7" t="str">
        <x:v>REA-O-A2</x:v>
      </x:c>
      <x:c r="D27" s="7" t="str">
        <x:v>PTC-A</x:v>
      </x:c>
      <x:c r="E27" s="7" t="str">
        <x:v>PTC-B</x:v>
      </x:c>
      <x:c r="F27" s="7" t="str">
        <x:v>RP-01</x:v>
      </x:c>
      <x:c r="G27" s="10" t="str">
        <x:v>configuration and article identity</x:v>
      </x:c>
      <x:c r="H27" s="10" t="str">
        <x:v>sealed immutable packet</x:v>
      </x:c>
      <x:c r="I27" s="10" t="str"/>
      <x:c r="J27" s="7" t="str"/>
      <x:c r="K27" s="7" t="str"/>
      <x:c r="L27" s="7" t="str">
        <x:f>IF(K27="","OPEN",IF(OR(I27="",NOT(ISNUMBER(J27)),ABS(J27)&gt;0.000001),"FAIL","PASS"))</x:f>
        <x:v>OPEN</x:v>
      </x:c>
    </x:row>
    <x:row r="28" ht="38" customHeight="1">
      <x:c r="B28" s="7" t="str">
        <x:v>RAP-RP-022</x:v>
      </x:c>
      <x:c r="C28" s="7" t="str">
        <x:v>REA-O-A2</x:v>
      </x:c>
      <x:c r="D28" s="7" t="str">
        <x:v>PTC-A</x:v>
      </x:c>
      <x:c r="E28" s="7" t="str">
        <x:v>PTC-C</x:v>
      </x:c>
      <x:c r="F28" s="7" t="str">
        <x:v>RP-01</x:v>
      </x:c>
      <x:c r="G28" s="10" t="str">
        <x:v>configuration and article identity</x:v>
      </x:c>
      <x:c r="H28" s="10" t="str">
        <x:v>sealed immutable packet</x:v>
      </x:c>
      <x:c r="I28" s="10" t="str"/>
      <x:c r="J28" s="7" t="str"/>
      <x:c r="K28" s="7" t="str"/>
      <x:c r="L28" s="7" t="str">
        <x:f>IF(K28="","OPEN",IF(OR(I28="",NOT(ISNUMBER(J28)),ABS(J28)&gt;0.000001),"FAIL","PASS"))</x:f>
        <x:v>OPEN</x:v>
      </x:c>
    </x:row>
    <x:row r="29" ht="38" customHeight="1">
      <x:c r="B29" s="7" t="str">
        <x:v>RAP-RP-023</x:v>
      </x:c>
      <x:c r="C29" s="7" t="str">
        <x:v>REA-O-A2</x:v>
      </x:c>
      <x:c r="D29" s="7" t="str">
        <x:v>PTC-A</x:v>
      </x:c>
      <x:c r="E29" s="7" t="str">
        <x:v>PTC-B</x:v>
      </x:c>
      <x:c r="F29" s="7" t="str">
        <x:v>RP-02</x:v>
      </x:c>
      <x:c r="G29" s="10" t="str">
        <x:v>path actuation and final states</x:v>
      </x:c>
      <x:c r="H29" s="10" t="str">
        <x:v>sealed immutable packet</x:v>
      </x:c>
      <x:c r="I29" s="10" t="str"/>
      <x:c r="J29" s="7" t="str"/>
      <x:c r="K29" s="7" t="str"/>
      <x:c r="L29" s="7" t="str">
        <x:f>IF(K29="","OPEN",IF(OR(I29="",NOT(ISNUMBER(J29)),ABS(J29)&gt;0.000001),"FAIL","PASS"))</x:f>
        <x:v>OPEN</x:v>
      </x:c>
    </x:row>
    <x:row r="30" ht="38" customHeight="1">
      <x:c r="B30" s="7" t="str">
        <x:v>RAP-RP-024</x:v>
      </x:c>
      <x:c r="C30" s="7" t="str">
        <x:v>REA-O-A2</x:v>
      </x:c>
      <x:c r="D30" s="7" t="str">
        <x:v>PTC-A</x:v>
      </x:c>
      <x:c r="E30" s="7" t="str">
        <x:v>PTC-C</x:v>
      </x:c>
      <x:c r="F30" s="7" t="str">
        <x:v>RP-02</x:v>
      </x:c>
      <x:c r="G30" s="10" t="str">
        <x:v>path actuation and final states</x:v>
      </x:c>
      <x:c r="H30" s="10" t="str">
        <x:v>sealed immutable packet</x:v>
      </x:c>
      <x:c r="I30" s="10" t="str"/>
      <x:c r="J30" s="7" t="str"/>
      <x:c r="K30" s="7" t="str"/>
      <x:c r="L30" s="7" t="str">
        <x:f>IF(K30="","OPEN",IF(OR(I30="",NOT(ISNUMBER(J30)),ABS(J30)&gt;0.000001),"FAIL","PASS"))</x:f>
        <x:v>OPEN</x:v>
      </x:c>
    </x:row>
    <x:row r="31" ht="38" customHeight="1">
      <x:c r="B31" s="7" t="str">
        <x:v>RAP-RP-025</x:v>
      </x:c>
      <x:c r="C31" s="7" t="str">
        <x:v>REA-O-A2</x:v>
      </x:c>
      <x:c r="D31" s="7" t="str">
        <x:v>PTC-A</x:v>
      </x:c>
      <x:c r="E31" s="7" t="str">
        <x:v>PTC-B</x:v>
      </x:c>
      <x:c r="F31" s="7" t="str">
        <x:v>RP-03</x:v>
      </x:c>
      <x:c r="G31" s="10" t="str">
        <x:v>route mass and hold-up</x:v>
      </x:c>
      <x:c r="H31" s="10" t="str">
        <x:v>sealed immutable packet</x:v>
      </x:c>
      <x:c r="I31" s="10" t="str"/>
      <x:c r="J31" s="7" t="str"/>
      <x:c r="K31" s="7" t="str"/>
      <x:c r="L31" s="7" t="str">
        <x:f>IF(K31="","OPEN",IF(OR(I31="",NOT(ISNUMBER(J31)),ABS(J31)&gt;0.000001),"FAIL","PASS"))</x:f>
        <x:v>OPEN</x:v>
      </x:c>
    </x:row>
    <x:row r="32" ht="38" customHeight="1">
      <x:c r="B32" s="7" t="str">
        <x:v>RAP-RP-026</x:v>
      </x:c>
      <x:c r="C32" s="7" t="str">
        <x:v>REA-O-A2</x:v>
      </x:c>
      <x:c r="D32" s="7" t="str">
        <x:v>PTC-A</x:v>
      </x:c>
      <x:c r="E32" s="7" t="str">
        <x:v>PTC-C</x:v>
      </x:c>
      <x:c r="F32" s="7" t="str">
        <x:v>RP-03</x:v>
      </x:c>
      <x:c r="G32" s="10" t="str">
        <x:v>route mass and hold-up</x:v>
      </x:c>
      <x:c r="H32" s="10" t="str">
        <x:v>sealed immutable packet</x:v>
      </x:c>
      <x:c r="I32" s="10" t="str"/>
      <x:c r="J32" s="7" t="str"/>
      <x:c r="K32" s="7" t="str"/>
      <x:c r="L32" s="7" t="str">
        <x:f>IF(K32="","OPEN",IF(OR(I32="",NOT(ISNUMBER(J32)),ABS(J32)&gt;0.000001),"FAIL","PASS"))</x:f>
        <x:v>OPEN</x:v>
      </x:c>
    </x:row>
    <x:row r="33" ht="38" customHeight="1">
      <x:c r="B33" s="7" t="str">
        <x:v>RAP-RP-027</x:v>
      </x:c>
      <x:c r="C33" s="7" t="str">
        <x:v>REA-O-A2</x:v>
      </x:c>
      <x:c r="D33" s="7" t="str">
        <x:v>PTC-A</x:v>
      </x:c>
      <x:c r="E33" s="7" t="str">
        <x:v>PTC-B</x:v>
      </x:c>
      <x:c r="F33" s="7" t="str">
        <x:v>RP-04</x:v>
      </x:c>
      <x:c r="G33" s="10" t="str">
        <x:v>containment and receiver inventory</x:v>
      </x:c>
      <x:c r="H33" s="10" t="str">
        <x:v>sealed immutable packet</x:v>
      </x:c>
      <x:c r="I33" s="10" t="str"/>
      <x:c r="J33" s="7" t="str"/>
      <x:c r="K33" s="7" t="str"/>
      <x:c r="L33" s="7" t="str">
        <x:f>IF(K33="","OPEN",IF(OR(I33="",NOT(ISNUMBER(J33)),ABS(J33)&gt;0.000001),"FAIL","PASS"))</x:f>
        <x:v>OPEN</x:v>
      </x:c>
    </x:row>
    <x:row r="34" ht="38" customHeight="1">
      <x:c r="B34" s="7" t="str">
        <x:v>RAP-RP-028</x:v>
      </x:c>
      <x:c r="C34" s="7" t="str">
        <x:v>REA-O-A2</x:v>
      </x:c>
      <x:c r="D34" s="7" t="str">
        <x:v>PTC-A</x:v>
      </x:c>
      <x:c r="E34" s="7" t="str">
        <x:v>PTC-C</x:v>
      </x:c>
      <x:c r="F34" s="7" t="str">
        <x:v>RP-04</x:v>
      </x:c>
      <x:c r="G34" s="10" t="str">
        <x:v>containment and receiver inventory</x:v>
      </x:c>
      <x:c r="H34" s="10" t="str">
        <x:v>sealed immutable packet</x:v>
      </x:c>
      <x:c r="I34" s="10" t="str"/>
      <x:c r="J34" s="7" t="str"/>
      <x:c r="K34" s="7" t="str"/>
      <x:c r="L34" s="7" t="str">
        <x:f>IF(K34="","OPEN",IF(OR(I34="",NOT(ISNUMBER(J34)),ABS(J34)&gt;0.000001),"FAIL","PASS"))</x:f>
        <x:v>OPEN</x:v>
      </x:c>
    </x:row>
    <x:row r="35" ht="38" customHeight="1">
      <x:c r="B35" s="7" t="str">
        <x:v>RAP-RP-029</x:v>
      </x:c>
      <x:c r="C35" s="7" t="str">
        <x:v>REA-O-A2</x:v>
      </x:c>
      <x:c r="D35" s="7" t="str">
        <x:v>PTC-A</x:v>
      </x:c>
      <x:c r="E35" s="7" t="str">
        <x:v>PTC-B</x:v>
      </x:c>
      <x:c r="F35" s="7" t="str">
        <x:v>RP-05</x:v>
      </x:c>
      <x:c r="G35" s="10" t="str">
        <x:v>calibration and uncertainty</x:v>
      </x:c>
      <x:c r="H35" s="10" t="str">
        <x:v>sealed immutable packet</x:v>
      </x:c>
      <x:c r="I35" s="10" t="str"/>
      <x:c r="J35" s="7" t="str"/>
      <x:c r="K35" s="7" t="str"/>
      <x:c r="L35" s="7" t="str">
        <x:f>IF(K35="","OPEN",IF(OR(I35="",NOT(ISNUMBER(J35)),ABS(J35)&gt;0.000001),"FAIL","PASS"))</x:f>
        <x:v>OPEN</x:v>
      </x:c>
    </x:row>
    <x:row r="36" ht="38" customHeight="1">
      <x:c r="B36" s="7" t="str">
        <x:v>RAP-RP-030</x:v>
      </x:c>
      <x:c r="C36" s="7" t="str">
        <x:v>REA-O-A2</x:v>
      </x:c>
      <x:c r="D36" s="7" t="str">
        <x:v>PTC-A</x:v>
      </x:c>
      <x:c r="E36" s="7" t="str">
        <x:v>PTC-C</x:v>
      </x:c>
      <x:c r="F36" s="7" t="str">
        <x:v>RP-05</x:v>
      </x:c>
      <x:c r="G36" s="10" t="str">
        <x:v>calibration and uncertainty</x:v>
      </x:c>
      <x:c r="H36" s="10" t="str">
        <x:v>sealed immutable packet</x:v>
      </x:c>
      <x:c r="I36" s="10" t="str"/>
      <x:c r="J36" s="7" t="str"/>
      <x:c r="K36" s="7" t="str"/>
      <x:c r="L36" s="7" t="str">
        <x:f>IF(K36="","OPEN",IF(OR(I36="",NOT(ISNUMBER(J36)),ABS(J36)&gt;0.000001),"FAIL","PASS"))</x:f>
        <x:v>OPEN</x:v>
      </x:c>
    </x:row>
    <x:row r="37" ht="38" customHeight="1">
      <x:c r="B37" s="7" t="str">
        <x:v>RAP-RP-031</x:v>
      </x:c>
      <x:c r="C37" s="7" t="str">
        <x:v>REA-O-A2</x:v>
      </x:c>
      <x:c r="D37" s="7" t="str">
        <x:v>PTC-A</x:v>
      </x:c>
      <x:c r="E37" s="7" t="str">
        <x:v>PTC-B</x:v>
      </x:c>
      <x:c r="F37" s="7" t="str">
        <x:v>RP-06</x:v>
      </x:c>
      <x:c r="G37" s="10" t="str">
        <x:v>surrogate and water ancestry</x:v>
      </x:c>
      <x:c r="H37" s="10" t="str">
        <x:v>sealed immutable packet</x:v>
      </x:c>
      <x:c r="I37" s="10" t="str"/>
      <x:c r="J37" s="7" t="str"/>
      <x:c r="K37" s="7" t="str"/>
      <x:c r="L37" s="7" t="str">
        <x:f>IF(K37="","OPEN",IF(OR(I37="",NOT(ISNUMBER(J37)),ABS(J37)&gt;0.000001),"FAIL","PASS"))</x:f>
        <x:v>OPEN</x:v>
      </x:c>
    </x:row>
    <x:row r="38" ht="38" customHeight="1">
      <x:c r="B38" s="7" t="str">
        <x:v>RAP-RP-032</x:v>
      </x:c>
      <x:c r="C38" s="7" t="str">
        <x:v>REA-O-A2</x:v>
      </x:c>
      <x:c r="D38" s="7" t="str">
        <x:v>PTC-A</x:v>
      </x:c>
      <x:c r="E38" s="7" t="str">
        <x:v>PTC-C</x:v>
      </x:c>
      <x:c r="F38" s="7" t="str">
        <x:v>RP-06</x:v>
      </x:c>
      <x:c r="G38" s="10" t="str">
        <x:v>surrogate and water ancestry</x:v>
      </x:c>
      <x:c r="H38" s="10" t="str">
        <x:v>sealed immutable packet</x:v>
      </x:c>
      <x:c r="I38" s="10" t="str"/>
      <x:c r="J38" s="7" t="str"/>
      <x:c r="K38" s="7" t="str"/>
      <x:c r="L38" s="7" t="str">
        <x:f>IF(K38="","OPEN",IF(OR(I38="",NOT(ISNUMBER(J38)),ABS(J38)&gt;0.000001),"FAIL","PASS"))</x:f>
        <x:v>OPEN</x:v>
      </x:c>
    </x:row>
    <x:row r="39" ht="38" customHeight="1">
      <x:c r="B39" s="7" t="str">
        <x:v>RAP-RP-033</x:v>
      </x:c>
      <x:c r="C39" s="7" t="str">
        <x:v>REA-O-A2</x:v>
      </x:c>
      <x:c r="D39" s="7" t="str">
        <x:v>PTC-A</x:v>
      </x:c>
      <x:c r="E39" s="7" t="str">
        <x:v>PTC-B</x:v>
      </x:c>
      <x:c r="F39" s="7" t="str">
        <x:v>RP-07</x:v>
      </x:c>
      <x:c r="G39" s="10" t="str">
        <x:v>denial and survivor state</x:v>
      </x:c>
      <x:c r="H39" s="10" t="str">
        <x:v>sealed immutable packet</x:v>
      </x:c>
      <x:c r="I39" s="10" t="str"/>
      <x:c r="J39" s="7" t="str"/>
      <x:c r="K39" s="7" t="str"/>
      <x:c r="L39" s="7" t="str">
        <x:f>IF(K39="","OPEN",IF(OR(I39="",NOT(ISNUMBER(J39)),ABS(J39)&gt;0.000001),"FAIL","PASS"))</x:f>
        <x:v>OPEN</x:v>
      </x:c>
    </x:row>
    <x:row r="40" ht="38" customHeight="1">
      <x:c r="B40" s="7" t="str">
        <x:v>RAP-RP-034</x:v>
      </x:c>
      <x:c r="C40" s="7" t="str">
        <x:v>REA-O-A2</x:v>
      </x:c>
      <x:c r="D40" s="7" t="str">
        <x:v>PTC-A</x:v>
      </x:c>
      <x:c r="E40" s="7" t="str">
        <x:v>PTC-C</x:v>
      </x:c>
      <x:c r="F40" s="7" t="str">
        <x:v>RP-07</x:v>
      </x:c>
      <x:c r="G40" s="10" t="str">
        <x:v>denial and survivor state</x:v>
      </x:c>
      <x:c r="H40" s="10" t="str">
        <x:v>sealed immutable packet</x:v>
      </x:c>
      <x:c r="I40" s="10" t="str"/>
      <x:c r="J40" s="7" t="str"/>
      <x:c r="K40" s="7" t="str"/>
      <x:c r="L40" s="7" t="str">
        <x:f>IF(K40="","OPEN",IF(OR(I40="",NOT(ISNUMBER(J40)),ABS(J40)&gt;0.000001),"FAIL","PASS"))</x:f>
        <x:v>OPEN</x:v>
      </x:c>
    </x:row>
    <x:row r="41" ht="38" customHeight="1">
      <x:c r="B41" s="7" t="str">
        <x:v>RAP-RP-035</x:v>
      </x:c>
      <x:c r="C41" s="7" t="str">
        <x:v>REA-O-A2</x:v>
      </x:c>
      <x:c r="D41" s="7" t="str">
        <x:v>PTC-A</x:v>
      </x:c>
      <x:c r="E41" s="7" t="str">
        <x:v>PTC-B</x:v>
      </x:c>
      <x:c r="F41" s="7" t="str">
        <x:v>RP-08</x:v>
      </x:c>
      <x:c r="G41" s="10" t="str">
        <x:v>samples and environment</x:v>
      </x:c>
      <x:c r="H41" s="10" t="str">
        <x:v>sealed immutable packet</x:v>
      </x:c>
      <x:c r="I41" s="10" t="str"/>
      <x:c r="J41" s="7" t="str"/>
      <x:c r="K41" s="7" t="str"/>
      <x:c r="L41" s="7" t="str">
        <x:f>IF(K41="","OPEN",IF(OR(I41="",NOT(ISNUMBER(J41)),ABS(J41)&gt;0.000001),"FAIL","PASS"))</x:f>
        <x:v>OPEN</x:v>
      </x:c>
    </x:row>
    <x:row r="42" ht="38" customHeight="1">
      <x:c r="B42" s="7" t="str">
        <x:v>RAP-RP-036</x:v>
      </x:c>
      <x:c r="C42" s="7" t="str">
        <x:v>REA-O-A2</x:v>
      </x:c>
      <x:c r="D42" s="7" t="str">
        <x:v>PTC-A</x:v>
      </x:c>
      <x:c r="E42" s="7" t="str">
        <x:v>PTC-C</x:v>
      </x:c>
      <x:c r="F42" s="7" t="str">
        <x:v>RP-08</x:v>
      </x:c>
      <x:c r="G42" s="10" t="str">
        <x:v>samples and environment</x:v>
      </x:c>
      <x:c r="H42" s="10" t="str">
        <x:v>sealed immutable packet</x:v>
      </x:c>
      <x:c r="I42" s="10" t="str"/>
      <x:c r="J42" s="7" t="str"/>
      <x:c r="K42" s="7" t="str"/>
      <x:c r="L42" s="7" t="str">
        <x:f>IF(K42="","OPEN",IF(OR(I42="",NOT(ISNUMBER(J42)),ABS(J42)&gt;0.000001),"FAIL","PASS"))</x:f>
        <x:v>OPEN</x:v>
      </x:c>
    </x:row>
    <x:row r="43" ht="38" customHeight="1">
      <x:c r="B43" s="7" t="str">
        <x:v>RAP-RP-037</x:v>
      </x:c>
      <x:c r="C43" s="7" t="str">
        <x:v>REA-O-A2</x:v>
      </x:c>
      <x:c r="D43" s="7" t="str">
        <x:v>PTC-A</x:v>
      </x:c>
      <x:c r="E43" s="7" t="str">
        <x:v>PTC-B</x:v>
      </x:c>
      <x:c r="F43" s="7" t="str">
        <x:v>RP-09</x:v>
      </x:c>
      <x:c r="G43" s="10" t="str">
        <x:v>native time and evidence custody</x:v>
      </x:c>
      <x:c r="H43" s="10" t="str">
        <x:v>sealed immutable packet</x:v>
      </x:c>
      <x:c r="I43" s="10" t="str"/>
      <x:c r="J43" s="7" t="str"/>
      <x:c r="K43" s="7" t="str"/>
      <x:c r="L43" s="7" t="str">
        <x:f>IF(K43="","OPEN",IF(OR(I43="",NOT(ISNUMBER(J43)),ABS(J43)&gt;0.000001),"FAIL","PASS"))</x:f>
        <x:v>OPEN</x:v>
      </x:c>
    </x:row>
    <x:row r="44" ht="38" customHeight="1">
      <x:c r="B44" s="7" t="str">
        <x:v>RAP-RP-038</x:v>
      </x:c>
      <x:c r="C44" s="7" t="str">
        <x:v>REA-O-A2</x:v>
      </x:c>
      <x:c r="D44" s="7" t="str">
        <x:v>PTC-A</x:v>
      </x:c>
      <x:c r="E44" s="7" t="str">
        <x:v>PTC-C</x:v>
      </x:c>
      <x:c r="F44" s="7" t="str">
        <x:v>RP-09</x:v>
      </x:c>
      <x:c r="G44" s="10" t="str">
        <x:v>native time and evidence custody</x:v>
      </x:c>
      <x:c r="H44" s="10" t="str">
        <x:v>sealed immutable packet</x:v>
      </x:c>
      <x:c r="I44" s="10" t="str"/>
      <x:c r="J44" s="7" t="str"/>
      <x:c r="K44" s="7" t="str"/>
      <x:c r="L44" s="7" t="str">
        <x:f>IF(K44="","OPEN",IF(OR(I44="",NOT(ISNUMBER(J44)),ABS(J44)&gt;0.000001),"FAIL","PASS"))</x:f>
        <x:v>OPEN</x:v>
      </x:c>
    </x:row>
    <x:row r="45" ht="38" customHeight="1">
      <x:c r="B45" s="7" t="str">
        <x:v>RAP-RP-039</x:v>
      </x:c>
      <x:c r="C45" s="7" t="str">
        <x:v>REA-O-A2</x:v>
      </x:c>
      <x:c r="D45" s="7" t="str">
        <x:v>PTC-A</x:v>
      </x:c>
      <x:c r="E45" s="7" t="str">
        <x:v>PTC-B</x:v>
      </x:c>
      <x:c r="F45" s="7" t="str">
        <x:v>RP-10</x:v>
      </x:c>
      <x:c r="G45" s="10" t="str">
        <x:v>integrated acceptance conclusion</x:v>
      </x:c>
      <x:c r="H45" s="10" t="str">
        <x:v>sealed immutable packet</x:v>
      </x:c>
      <x:c r="I45" s="10" t="str"/>
      <x:c r="J45" s="7" t="str"/>
      <x:c r="K45" s="7" t="str"/>
      <x:c r="L45" s="7" t="str">
        <x:f>IF(K45="","OPEN",IF(OR(I45="",NOT(ISNUMBER(J45)),ABS(J45)&gt;0.000001),"FAIL","PASS"))</x:f>
        <x:v>OPEN</x:v>
      </x:c>
    </x:row>
    <x:row r="46" ht="38" customHeight="1">
      <x:c r="B46" s="7" t="str">
        <x:v>RAP-RP-040</x:v>
      </x:c>
      <x:c r="C46" s="7" t="str">
        <x:v>REA-O-A2</x:v>
      </x:c>
      <x:c r="D46" s="7" t="str">
        <x:v>PTC-A</x:v>
      </x:c>
      <x:c r="E46" s="7" t="str">
        <x:v>PTC-C</x:v>
      </x:c>
      <x:c r="F46" s="7" t="str">
        <x:v>RP-10</x:v>
      </x:c>
      <x:c r="G46" s="10" t="str">
        <x:v>integrated acceptance conclusion</x:v>
      </x:c>
      <x:c r="H46" s="10" t="str">
        <x:v>sealed immutable packet</x:v>
      </x:c>
      <x:c r="I46" s="10" t="str"/>
      <x:c r="J46" s="7" t="str"/>
      <x:c r="K46" s="7" t="str"/>
      <x:c r="L46" s="7" t="str">
        <x:f>IF(K46="","OPEN",IF(OR(I46="",NOT(ISNUMBER(J46)),ABS(J46)&gt;0.000001),"FAIL","PASS"))</x:f>
        <x:v>OPEN</x:v>
      </x:c>
    </x:row>
    <x:row r="47" ht="38" customHeight="1">
      <x:c r="B47" s="7" t="str">
        <x:v>RAP-RP-041</x:v>
      </x:c>
      <x:c r="C47" s="7" t="str">
        <x:v>REA-O-B1</x:v>
      </x:c>
      <x:c r="D47" s="7" t="str">
        <x:v>PTC-B</x:v>
      </x:c>
      <x:c r="E47" s="7" t="str">
        <x:v>PTC-A</x:v>
      </x:c>
      <x:c r="F47" s="7" t="str">
        <x:v>RP-01</x:v>
      </x:c>
      <x:c r="G47" s="10" t="str">
        <x:v>configuration and article identity</x:v>
      </x:c>
      <x:c r="H47" s="10" t="str">
        <x:v>sealed immutable packet</x:v>
      </x:c>
      <x:c r="I47" s="10" t="str"/>
      <x:c r="J47" s="7" t="str"/>
      <x:c r="K47" s="7" t="str"/>
      <x:c r="L47" s="7" t="str">
        <x:f>IF(K47="","OPEN",IF(OR(I47="",NOT(ISNUMBER(J47)),ABS(J47)&gt;0.000001),"FAIL","PASS"))</x:f>
        <x:v>OPEN</x:v>
      </x:c>
    </x:row>
    <x:row r="48" ht="38" customHeight="1">
      <x:c r="B48" s="7" t="str">
        <x:v>RAP-RP-042</x:v>
      </x:c>
      <x:c r="C48" s="7" t="str">
        <x:v>REA-O-B1</x:v>
      </x:c>
      <x:c r="D48" s="7" t="str">
        <x:v>PTC-B</x:v>
      </x:c>
      <x:c r="E48" s="7" t="str">
        <x:v>PTC-C</x:v>
      </x:c>
      <x:c r="F48" s="7" t="str">
        <x:v>RP-01</x:v>
      </x:c>
      <x:c r="G48" s="10" t="str">
        <x:v>configuration and article identity</x:v>
      </x:c>
      <x:c r="H48" s="10" t="str">
        <x:v>sealed immutable packet</x:v>
      </x:c>
      <x:c r="I48" s="10" t="str"/>
      <x:c r="J48" s="7" t="str"/>
      <x:c r="K48" s="7" t="str"/>
      <x:c r="L48" s="7" t="str">
        <x:f>IF(K48="","OPEN",IF(OR(I48="",NOT(ISNUMBER(J48)),ABS(J48)&gt;0.000001),"FAIL","PASS"))</x:f>
        <x:v>OPEN</x:v>
      </x:c>
    </x:row>
    <x:row r="49" ht="38" customHeight="1">
      <x:c r="B49" s="7" t="str">
        <x:v>RAP-RP-043</x:v>
      </x:c>
      <x:c r="C49" s="7" t="str">
        <x:v>REA-O-B1</x:v>
      </x:c>
      <x:c r="D49" s="7" t="str">
        <x:v>PTC-B</x:v>
      </x:c>
      <x:c r="E49" s="7" t="str">
        <x:v>PTC-A</x:v>
      </x:c>
      <x:c r="F49" s="7" t="str">
        <x:v>RP-02</x:v>
      </x:c>
      <x:c r="G49" s="10" t="str">
        <x:v>path actuation and final states</x:v>
      </x:c>
      <x:c r="H49" s="10" t="str">
        <x:v>sealed immutable packet</x:v>
      </x:c>
      <x:c r="I49" s="10" t="str"/>
      <x:c r="J49" s="7" t="str"/>
      <x:c r="K49" s="7" t="str"/>
      <x:c r="L49" s="7" t="str">
        <x:f>IF(K49="","OPEN",IF(OR(I49="",NOT(ISNUMBER(J49)),ABS(J49)&gt;0.000001),"FAIL","PASS"))</x:f>
        <x:v>OPEN</x:v>
      </x:c>
    </x:row>
    <x:row r="50" ht="38" customHeight="1">
      <x:c r="B50" s="7" t="str">
        <x:v>RAP-RP-044</x:v>
      </x:c>
      <x:c r="C50" s="7" t="str">
        <x:v>REA-O-B1</x:v>
      </x:c>
      <x:c r="D50" s="7" t="str">
        <x:v>PTC-B</x:v>
      </x:c>
      <x:c r="E50" s="7" t="str">
        <x:v>PTC-C</x:v>
      </x:c>
      <x:c r="F50" s="7" t="str">
        <x:v>RP-02</x:v>
      </x:c>
      <x:c r="G50" s="10" t="str">
        <x:v>path actuation and final states</x:v>
      </x:c>
      <x:c r="H50" s="10" t="str">
        <x:v>sealed immutable packet</x:v>
      </x:c>
      <x:c r="I50" s="10" t="str"/>
      <x:c r="J50" s="7" t="str"/>
      <x:c r="K50" s="7" t="str"/>
      <x:c r="L50" s="7" t="str">
        <x:f>IF(K50="","OPEN",IF(OR(I50="",NOT(ISNUMBER(J50)),ABS(J50)&gt;0.000001),"FAIL","PASS"))</x:f>
        <x:v>OPEN</x:v>
      </x:c>
    </x:row>
    <x:row r="51" ht="38" customHeight="1">
      <x:c r="B51" s="7" t="str">
        <x:v>RAP-RP-045</x:v>
      </x:c>
      <x:c r="C51" s="7" t="str">
        <x:v>REA-O-B1</x:v>
      </x:c>
      <x:c r="D51" s="7" t="str">
        <x:v>PTC-B</x:v>
      </x:c>
      <x:c r="E51" s="7" t="str">
        <x:v>PTC-A</x:v>
      </x:c>
      <x:c r="F51" s="7" t="str">
        <x:v>RP-03</x:v>
      </x:c>
      <x:c r="G51" s="10" t="str">
        <x:v>route mass and hold-up</x:v>
      </x:c>
      <x:c r="H51" s="10" t="str">
        <x:v>sealed immutable packet</x:v>
      </x:c>
      <x:c r="I51" s="10" t="str"/>
      <x:c r="J51" s="7" t="str"/>
      <x:c r="K51" s="7" t="str"/>
      <x:c r="L51" s="7" t="str">
        <x:f>IF(K51="","OPEN",IF(OR(I51="",NOT(ISNUMBER(J51)),ABS(J51)&gt;0.000001),"FAIL","PASS"))</x:f>
        <x:v>OPEN</x:v>
      </x:c>
    </x:row>
    <x:row r="52" ht="38" customHeight="1">
      <x:c r="B52" s="7" t="str">
        <x:v>RAP-RP-046</x:v>
      </x:c>
      <x:c r="C52" s="7" t="str">
        <x:v>REA-O-B1</x:v>
      </x:c>
      <x:c r="D52" s="7" t="str">
        <x:v>PTC-B</x:v>
      </x:c>
      <x:c r="E52" s="7" t="str">
        <x:v>PTC-C</x:v>
      </x:c>
      <x:c r="F52" s="7" t="str">
        <x:v>RP-03</x:v>
      </x:c>
      <x:c r="G52" s="10" t="str">
        <x:v>route mass and hold-up</x:v>
      </x:c>
      <x:c r="H52" s="10" t="str">
        <x:v>sealed immutable packet</x:v>
      </x:c>
      <x:c r="I52" s="10" t="str"/>
      <x:c r="J52" s="7" t="str"/>
      <x:c r="K52" s="7" t="str"/>
      <x:c r="L52" s="7" t="str">
        <x:f>IF(K52="","OPEN",IF(OR(I52="",NOT(ISNUMBER(J52)),ABS(J52)&gt;0.000001),"FAIL","PASS"))</x:f>
        <x:v>OPEN</x:v>
      </x:c>
    </x:row>
    <x:row r="53" ht="38" customHeight="1">
      <x:c r="B53" s="7" t="str">
        <x:v>RAP-RP-047</x:v>
      </x:c>
      <x:c r="C53" s="7" t="str">
        <x:v>REA-O-B1</x:v>
      </x:c>
      <x:c r="D53" s="7" t="str">
        <x:v>PTC-B</x:v>
      </x:c>
      <x:c r="E53" s="7" t="str">
        <x:v>PTC-A</x:v>
      </x:c>
      <x:c r="F53" s="7" t="str">
        <x:v>RP-04</x:v>
      </x:c>
      <x:c r="G53" s="10" t="str">
        <x:v>containment and receiver inventory</x:v>
      </x:c>
      <x:c r="H53" s="10" t="str">
        <x:v>sealed immutable packet</x:v>
      </x:c>
      <x:c r="I53" s="10" t="str"/>
      <x:c r="J53" s="7" t="str"/>
      <x:c r="K53" s="7" t="str"/>
      <x:c r="L53" s="7" t="str">
        <x:f>IF(K53="","OPEN",IF(OR(I53="",NOT(ISNUMBER(J53)),ABS(J53)&gt;0.000001),"FAIL","PASS"))</x:f>
        <x:v>OPEN</x:v>
      </x:c>
    </x:row>
    <x:row r="54" ht="38" customHeight="1">
      <x:c r="B54" s="7" t="str">
        <x:v>RAP-RP-048</x:v>
      </x:c>
      <x:c r="C54" s="7" t="str">
        <x:v>REA-O-B1</x:v>
      </x:c>
      <x:c r="D54" s="7" t="str">
        <x:v>PTC-B</x:v>
      </x:c>
      <x:c r="E54" s="7" t="str">
        <x:v>PTC-C</x:v>
      </x:c>
      <x:c r="F54" s="7" t="str">
        <x:v>RP-04</x:v>
      </x:c>
      <x:c r="G54" s="10" t="str">
        <x:v>containment and receiver inventory</x:v>
      </x:c>
      <x:c r="H54" s="10" t="str">
        <x:v>sealed immutable packet</x:v>
      </x:c>
      <x:c r="I54" s="10" t="str"/>
      <x:c r="J54" s="7" t="str"/>
      <x:c r="K54" s="7" t="str"/>
      <x:c r="L54" s="7" t="str">
        <x:f>IF(K54="","OPEN",IF(OR(I54="",NOT(ISNUMBER(J54)),ABS(J54)&gt;0.000001),"FAIL","PASS"))</x:f>
        <x:v>OPEN</x:v>
      </x:c>
    </x:row>
    <x:row r="55" ht="38" customHeight="1">
      <x:c r="B55" s="7" t="str">
        <x:v>RAP-RP-049</x:v>
      </x:c>
      <x:c r="C55" s="7" t="str">
        <x:v>REA-O-B1</x:v>
      </x:c>
      <x:c r="D55" s="7" t="str">
        <x:v>PTC-B</x:v>
      </x:c>
      <x:c r="E55" s="7" t="str">
        <x:v>PTC-A</x:v>
      </x:c>
      <x:c r="F55" s="7" t="str">
        <x:v>RP-05</x:v>
      </x:c>
      <x:c r="G55" s="10" t="str">
        <x:v>calibration and uncertainty</x:v>
      </x:c>
      <x:c r="H55" s="10" t="str">
        <x:v>sealed immutable packet</x:v>
      </x:c>
      <x:c r="I55" s="10" t="str"/>
      <x:c r="J55" s="7" t="str"/>
      <x:c r="K55" s="7" t="str"/>
      <x:c r="L55" s="7" t="str">
        <x:f>IF(K55="","OPEN",IF(OR(I55="",NOT(ISNUMBER(J55)),ABS(J55)&gt;0.000001),"FAIL","PASS"))</x:f>
        <x:v>OPEN</x:v>
      </x:c>
    </x:row>
    <x:row r="56" ht="38" customHeight="1">
      <x:c r="B56" s="7" t="str">
        <x:v>RAP-RP-050</x:v>
      </x:c>
      <x:c r="C56" s="7" t="str">
        <x:v>REA-O-B1</x:v>
      </x:c>
      <x:c r="D56" s="7" t="str">
        <x:v>PTC-B</x:v>
      </x:c>
      <x:c r="E56" s="7" t="str">
        <x:v>PTC-C</x:v>
      </x:c>
      <x:c r="F56" s="7" t="str">
        <x:v>RP-05</x:v>
      </x:c>
      <x:c r="G56" s="10" t="str">
        <x:v>calibration and uncertainty</x:v>
      </x:c>
      <x:c r="H56" s="10" t="str">
        <x:v>sealed immutable packet</x:v>
      </x:c>
      <x:c r="I56" s="10" t="str"/>
      <x:c r="J56" s="7" t="str"/>
      <x:c r="K56" s="7" t="str"/>
      <x:c r="L56" s="7" t="str">
        <x:f>IF(K56="","OPEN",IF(OR(I56="",NOT(ISNUMBER(J56)),ABS(J56)&gt;0.000001),"FAIL","PASS"))</x:f>
        <x:v>OPEN</x:v>
      </x:c>
    </x:row>
    <x:row r="57" ht="38" customHeight="1">
      <x:c r="B57" s="7" t="str">
        <x:v>RAP-RP-051</x:v>
      </x:c>
      <x:c r="C57" s="7" t="str">
        <x:v>REA-O-B1</x:v>
      </x:c>
      <x:c r="D57" s="7" t="str">
        <x:v>PTC-B</x:v>
      </x:c>
      <x:c r="E57" s="7" t="str">
        <x:v>PTC-A</x:v>
      </x:c>
      <x:c r="F57" s="7" t="str">
        <x:v>RP-06</x:v>
      </x:c>
      <x:c r="G57" s="10" t="str">
        <x:v>surrogate and water ancestry</x:v>
      </x:c>
      <x:c r="H57" s="10" t="str">
        <x:v>sealed immutable packet</x:v>
      </x:c>
      <x:c r="I57" s="10" t="str"/>
      <x:c r="J57" s="7" t="str"/>
      <x:c r="K57" s="7" t="str"/>
      <x:c r="L57" s="7" t="str">
        <x:f>IF(K57="","OPEN",IF(OR(I57="",NOT(ISNUMBER(J57)),ABS(J57)&gt;0.000001),"FAIL","PASS"))</x:f>
        <x:v>OPEN</x:v>
      </x:c>
    </x:row>
    <x:row r="58" ht="38" customHeight="1">
      <x:c r="B58" s="7" t="str">
        <x:v>RAP-RP-052</x:v>
      </x:c>
      <x:c r="C58" s="7" t="str">
        <x:v>REA-O-B1</x:v>
      </x:c>
      <x:c r="D58" s="7" t="str">
        <x:v>PTC-B</x:v>
      </x:c>
      <x:c r="E58" s="7" t="str">
        <x:v>PTC-C</x:v>
      </x:c>
      <x:c r="F58" s="7" t="str">
        <x:v>RP-06</x:v>
      </x:c>
      <x:c r="G58" s="10" t="str">
        <x:v>surrogate and water ancestry</x:v>
      </x:c>
      <x:c r="H58" s="10" t="str">
        <x:v>sealed immutable packet</x:v>
      </x:c>
      <x:c r="I58" s="10" t="str"/>
      <x:c r="J58" s="7" t="str"/>
      <x:c r="K58" s="7" t="str"/>
      <x:c r="L58" s="7" t="str">
        <x:f>IF(K58="","OPEN",IF(OR(I58="",NOT(ISNUMBER(J58)),ABS(J58)&gt;0.000001),"FAIL","PASS"))</x:f>
        <x:v>OPEN</x:v>
      </x:c>
    </x:row>
    <x:row r="59" ht="38" customHeight="1">
      <x:c r="B59" s="7" t="str">
        <x:v>RAP-RP-053</x:v>
      </x:c>
      <x:c r="C59" s="7" t="str">
        <x:v>REA-O-B1</x:v>
      </x:c>
      <x:c r="D59" s="7" t="str">
        <x:v>PTC-B</x:v>
      </x:c>
      <x:c r="E59" s="7" t="str">
        <x:v>PTC-A</x:v>
      </x:c>
      <x:c r="F59" s="7" t="str">
        <x:v>RP-07</x:v>
      </x:c>
      <x:c r="G59" s="10" t="str">
        <x:v>denial and survivor state</x:v>
      </x:c>
      <x:c r="H59" s="10" t="str">
        <x:v>sealed immutable packet</x:v>
      </x:c>
      <x:c r="I59" s="10" t="str"/>
      <x:c r="J59" s="7" t="str"/>
      <x:c r="K59" s="7" t="str"/>
      <x:c r="L59" s="7" t="str">
        <x:f>IF(K59="","OPEN",IF(OR(I59="",NOT(ISNUMBER(J59)),ABS(J59)&gt;0.000001),"FAIL","PASS"))</x:f>
        <x:v>OPEN</x:v>
      </x:c>
    </x:row>
    <x:row r="60" ht="38" customHeight="1">
      <x:c r="B60" s="7" t="str">
        <x:v>RAP-RP-054</x:v>
      </x:c>
      <x:c r="C60" s="7" t="str">
        <x:v>REA-O-B1</x:v>
      </x:c>
      <x:c r="D60" s="7" t="str">
        <x:v>PTC-B</x:v>
      </x:c>
      <x:c r="E60" s="7" t="str">
        <x:v>PTC-C</x:v>
      </x:c>
      <x:c r="F60" s="7" t="str">
        <x:v>RP-07</x:v>
      </x:c>
      <x:c r="G60" s="10" t="str">
        <x:v>denial and survivor state</x:v>
      </x:c>
      <x:c r="H60" s="10" t="str">
        <x:v>sealed immutable packet</x:v>
      </x:c>
      <x:c r="I60" s="10" t="str"/>
      <x:c r="J60" s="7" t="str"/>
      <x:c r="K60" s="7" t="str"/>
      <x:c r="L60" s="7" t="str">
        <x:f>IF(K60="","OPEN",IF(OR(I60="",NOT(ISNUMBER(J60)),ABS(J60)&gt;0.000001),"FAIL","PASS"))</x:f>
        <x:v>OPEN</x:v>
      </x:c>
    </x:row>
    <x:row r="61" ht="38" customHeight="1">
      <x:c r="B61" s="7" t="str">
        <x:v>RAP-RP-055</x:v>
      </x:c>
      <x:c r="C61" s="7" t="str">
        <x:v>REA-O-B1</x:v>
      </x:c>
      <x:c r="D61" s="7" t="str">
        <x:v>PTC-B</x:v>
      </x:c>
      <x:c r="E61" s="7" t="str">
        <x:v>PTC-A</x:v>
      </x:c>
      <x:c r="F61" s="7" t="str">
        <x:v>RP-08</x:v>
      </x:c>
      <x:c r="G61" s="10" t="str">
        <x:v>samples and environment</x:v>
      </x:c>
      <x:c r="H61" s="10" t="str">
        <x:v>sealed immutable packet</x:v>
      </x:c>
      <x:c r="I61" s="10" t="str"/>
      <x:c r="J61" s="7" t="str"/>
      <x:c r="K61" s="7" t="str"/>
      <x:c r="L61" s="7" t="str">
        <x:f>IF(K61="","OPEN",IF(OR(I61="",NOT(ISNUMBER(J61)),ABS(J61)&gt;0.000001),"FAIL","PASS"))</x:f>
        <x:v>OPEN</x:v>
      </x:c>
    </x:row>
    <x:row r="62" ht="38" customHeight="1">
      <x:c r="B62" s="7" t="str">
        <x:v>RAP-RP-056</x:v>
      </x:c>
      <x:c r="C62" s="7" t="str">
        <x:v>REA-O-B1</x:v>
      </x:c>
      <x:c r="D62" s="7" t="str">
        <x:v>PTC-B</x:v>
      </x:c>
      <x:c r="E62" s="7" t="str">
        <x:v>PTC-C</x:v>
      </x:c>
      <x:c r="F62" s="7" t="str">
        <x:v>RP-08</x:v>
      </x:c>
      <x:c r="G62" s="10" t="str">
        <x:v>samples and environment</x:v>
      </x:c>
      <x:c r="H62" s="10" t="str">
        <x:v>sealed immutable packet</x:v>
      </x:c>
      <x:c r="I62" s="10" t="str"/>
      <x:c r="J62" s="7" t="str"/>
      <x:c r="K62" s="7" t="str"/>
      <x:c r="L62" s="7" t="str">
        <x:f>IF(K62="","OPEN",IF(OR(I62="",NOT(ISNUMBER(J62)),ABS(J62)&gt;0.000001),"FAIL","PASS"))</x:f>
        <x:v>OPEN</x:v>
      </x:c>
    </x:row>
    <x:row r="63" ht="38" customHeight="1">
      <x:c r="B63" s="7" t="str">
        <x:v>RAP-RP-057</x:v>
      </x:c>
      <x:c r="C63" s="7" t="str">
        <x:v>REA-O-B1</x:v>
      </x:c>
      <x:c r="D63" s="7" t="str">
        <x:v>PTC-B</x:v>
      </x:c>
      <x:c r="E63" s="7" t="str">
        <x:v>PTC-A</x:v>
      </x:c>
      <x:c r="F63" s="7" t="str">
        <x:v>RP-09</x:v>
      </x:c>
      <x:c r="G63" s="10" t="str">
        <x:v>native time and evidence custody</x:v>
      </x:c>
      <x:c r="H63" s="10" t="str">
        <x:v>sealed immutable packet</x:v>
      </x:c>
      <x:c r="I63" s="10" t="str"/>
      <x:c r="J63" s="7" t="str"/>
      <x:c r="K63" s="7" t="str"/>
      <x:c r="L63" s="7" t="str">
        <x:f>IF(K63="","OPEN",IF(OR(I63="",NOT(ISNUMBER(J63)),ABS(J63)&gt;0.000001),"FAIL","PASS"))</x:f>
        <x:v>OPEN</x:v>
      </x:c>
    </x:row>
    <x:row r="64" ht="38" customHeight="1">
      <x:c r="B64" s="7" t="str">
        <x:v>RAP-RP-058</x:v>
      </x:c>
      <x:c r="C64" s="7" t="str">
        <x:v>REA-O-B1</x:v>
      </x:c>
      <x:c r="D64" s="7" t="str">
        <x:v>PTC-B</x:v>
      </x:c>
      <x:c r="E64" s="7" t="str">
        <x:v>PTC-C</x:v>
      </x:c>
      <x:c r="F64" s="7" t="str">
        <x:v>RP-09</x:v>
      </x:c>
      <x:c r="G64" s="10" t="str">
        <x:v>native time and evidence custody</x:v>
      </x:c>
      <x:c r="H64" s="10" t="str">
        <x:v>sealed immutable packet</x:v>
      </x:c>
      <x:c r="I64" s="10" t="str"/>
      <x:c r="J64" s="7" t="str"/>
      <x:c r="K64" s="7" t="str"/>
      <x:c r="L64" s="7" t="str">
        <x:f>IF(K64="","OPEN",IF(OR(I64="",NOT(ISNUMBER(J64)),ABS(J64)&gt;0.000001),"FAIL","PASS"))</x:f>
        <x:v>OPEN</x:v>
      </x:c>
    </x:row>
    <x:row r="65" ht="38" customHeight="1">
      <x:c r="B65" s="7" t="str">
        <x:v>RAP-RP-059</x:v>
      </x:c>
      <x:c r="C65" s="7" t="str">
        <x:v>REA-O-B1</x:v>
      </x:c>
      <x:c r="D65" s="7" t="str">
        <x:v>PTC-B</x:v>
      </x:c>
      <x:c r="E65" s="7" t="str">
        <x:v>PTC-A</x:v>
      </x:c>
      <x:c r="F65" s="7" t="str">
        <x:v>RP-10</x:v>
      </x:c>
      <x:c r="G65" s="10" t="str">
        <x:v>integrated acceptance conclusion</x:v>
      </x:c>
      <x:c r="H65" s="10" t="str">
        <x:v>sealed immutable packet</x:v>
      </x:c>
      <x:c r="I65" s="10" t="str"/>
      <x:c r="J65" s="7" t="str"/>
      <x:c r="K65" s="7" t="str"/>
      <x:c r="L65" s="7" t="str">
        <x:f>IF(K65="","OPEN",IF(OR(I65="",NOT(ISNUMBER(J65)),ABS(J65)&gt;0.000001),"FAIL","PASS"))</x:f>
        <x:v>OPEN</x:v>
      </x:c>
    </x:row>
    <x:row r="66" ht="38" customHeight="1">
      <x:c r="B66" s="7" t="str">
        <x:v>RAP-RP-060</x:v>
      </x:c>
      <x:c r="C66" s="7" t="str">
        <x:v>REA-O-B1</x:v>
      </x:c>
      <x:c r="D66" s="7" t="str">
        <x:v>PTC-B</x:v>
      </x:c>
      <x:c r="E66" s="7" t="str">
        <x:v>PTC-C</x:v>
      </x:c>
      <x:c r="F66" s="7" t="str">
        <x:v>RP-10</x:v>
      </x:c>
      <x:c r="G66" s="10" t="str">
        <x:v>integrated acceptance conclusion</x:v>
      </x:c>
      <x:c r="H66" s="10" t="str">
        <x:v>sealed immutable packet</x:v>
      </x:c>
      <x:c r="I66" s="10" t="str"/>
      <x:c r="J66" s="7" t="str"/>
      <x:c r="K66" s="7" t="str"/>
      <x:c r="L66" s="7" t="str">
        <x:f>IF(K66="","OPEN",IF(OR(I66="",NOT(ISNUMBER(J66)),ABS(J66)&gt;0.000001),"FAIL","PASS"))</x:f>
        <x:v>OPEN</x:v>
      </x:c>
    </x:row>
    <x:row r="67" ht="38" customHeight="1">
      <x:c r="B67" s="7" t="str">
        <x:v>RAP-RP-061</x:v>
      </x:c>
      <x:c r="C67" s="7" t="str">
        <x:v>REA-O-B2</x:v>
      </x:c>
      <x:c r="D67" s="7" t="str">
        <x:v>PTC-B</x:v>
      </x:c>
      <x:c r="E67" s="7" t="str">
        <x:v>PTC-A</x:v>
      </x:c>
      <x:c r="F67" s="7" t="str">
        <x:v>RP-01</x:v>
      </x:c>
      <x:c r="G67" s="10" t="str">
        <x:v>configuration and article identity</x:v>
      </x:c>
      <x:c r="H67" s="10" t="str">
        <x:v>sealed immutable packet</x:v>
      </x:c>
      <x:c r="I67" s="10" t="str"/>
      <x:c r="J67" s="7" t="str"/>
      <x:c r="K67" s="7" t="str"/>
      <x:c r="L67" s="7" t="str">
        <x:f>IF(K67="","OPEN",IF(OR(I67="",NOT(ISNUMBER(J67)),ABS(J67)&gt;0.000001),"FAIL","PASS"))</x:f>
        <x:v>OPEN</x:v>
      </x:c>
    </x:row>
    <x:row r="68" ht="38" customHeight="1">
      <x:c r="B68" s="7" t="str">
        <x:v>RAP-RP-062</x:v>
      </x:c>
      <x:c r="C68" s="7" t="str">
        <x:v>REA-O-B2</x:v>
      </x:c>
      <x:c r="D68" s="7" t="str">
        <x:v>PTC-B</x:v>
      </x:c>
      <x:c r="E68" s="7" t="str">
        <x:v>PTC-C</x:v>
      </x:c>
      <x:c r="F68" s="7" t="str">
        <x:v>RP-01</x:v>
      </x:c>
      <x:c r="G68" s="10" t="str">
        <x:v>configuration and article identity</x:v>
      </x:c>
      <x:c r="H68" s="10" t="str">
        <x:v>sealed immutable packet</x:v>
      </x:c>
      <x:c r="I68" s="10" t="str"/>
      <x:c r="J68" s="7" t="str"/>
      <x:c r="K68" s="7" t="str"/>
      <x:c r="L68" s="7" t="str">
        <x:f>IF(K68="","OPEN",IF(OR(I68="",NOT(ISNUMBER(J68)),ABS(J68)&gt;0.000001),"FAIL","PASS"))</x:f>
        <x:v>OPEN</x:v>
      </x:c>
    </x:row>
    <x:row r="69" ht="38" customHeight="1">
      <x:c r="B69" s="7" t="str">
        <x:v>RAP-RP-063</x:v>
      </x:c>
      <x:c r="C69" s="7" t="str">
        <x:v>REA-O-B2</x:v>
      </x:c>
      <x:c r="D69" s="7" t="str">
        <x:v>PTC-B</x:v>
      </x:c>
      <x:c r="E69" s="7" t="str">
        <x:v>PTC-A</x:v>
      </x:c>
      <x:c r="F69" s="7" t="str">
        <x:v>RP-02</x:v>
      </x:c>
      <x:c r="G69" s="10" t="str">
        <x:v>path actuation and final states</x:v>
      </x:c>
      <x:c r="H69" s="10" t="str">
        <x:v>sealed immutable packet</x:v>
      </x:c>
      <x:c r="I69" s="10" t="str"/>
      <x:c r="J69" s="7" t="str"/>
      <x:c r="K69" s="7" t="str"/>
      <x:c r="L69" s="7" t="str">
        <x:f>IF(K69="","OPEN",IF(OR(I69="",NOT(ISNUMBER(J69)),ABS(J69)&gt;0.000001),"FAIL","PASS"))</x:f>
        <x:v>OPEN</x:v>
      </x:c>
    </x:row>
    <x:row r="70" ht="38" customHeight="1">
      <x:c r="B70" s="7" t="str">
        <x:v>RAP-RP-064</x:v>
      </x:c>
      <x:c r="C70" s="7" t="str">
        <x:v>REA-O-B2</x:v>
      </x:c>
      <x:c r="D70" s="7" t="str">
        <x:v>PTC-B</x:v>
      </x:c>
      <x:c r="E70" s="7" t="str">
        <x:v>PTC-C</x:v>
      </x:c>
      <x:c r="F70" s="7" t="str">
        <x:v>RP-02</x:v>
      </x:c>
      <x:c r="G70" s="10" t="str">
        <x:v>path actuation and final states</x:v>
      </x:c>
      <x:c r="H70" s="10" t="str">
        <x:v>sealed immutable packet</x:v>
      </x:c>
      <x:c r="I70" s="10" t="str"/>
      <x:c r="J70" s="7" t="str"/>
      <x:c r="K70" s="7" t="str"/>
      <x:c r="L70" s="7" t="str">
        <x:f>IF(K70="","OPEN",IF(OR(I70="",NOT(ISNUMBER(J70)),ABS(J70)&gt;0.000001),"FAIL","PASS"))</x:f>
        <x:v>OPEN</x:v>
      </x:c>
    </x:row>
    <x:row r="71" ht="38" customHeight="1">
      <x:c r="B71" s="7" t="str">
        <x:v>RAP-RP-065</x:v>
      </x:c>
      <x:c r="C71" s="7" t="str">
        <x:v>REA-O-B2</x:v>
      </x:c>
      <x:c r="D71" s="7" t="str">
        <x:v>PTC-B</x:v>
      </x:c>
      <x:c r="E71" s="7" t="str">
        <x:v>PTC-A</x:v>
      </x:c>
      <x:c r="F71" s="7" t="str">
        <x:v>RP-03</x:v>
      </x:c>
      <x:c r="G71" s="10" t="str">
        <x:v>route mass and hold-up</x:v>
      </x:c>
      <x:c r="H71" s="10" t="str">
        <x:v>sealed immutable packet</x:v>
      </x:c>
      <x:c r="I71" s="10" t="str"/>
      <x:c r="J71" s="7" t="str"/>
      <x:c r="K71" s="7" t="str"/>
      <x:c r="L71" s="7" t="str">
        <x:f>IF(K71="","OPEN",IF(OR(I71="",NOT(ISNUMBER(J71)),ABS(J71)&gt;0.000001),"FAIL","PASS"))</x:f>
        <x:v>OPEN</x:v>
      </x:c>
    </x:row>
    <x:row r="72" ht="38" customHeight="1">
      <x:c r="B72" s="7" t="str">
        <x:v>RAP-RP-066</x:v>
      </x:c>
      <x:c r="C72" s="7" t="str">
        <x:v>REA-O-B2</x:v>
      </x:c>
      <x:c r="D72" s="7" t="str">
        <x:v>PTC-B</x:v>
      </x:c>
      <x:c r="E72" s="7" t="str">
        <x:v>PTC-C</x:v>
      </x:c>
      <x:c r="F72" s="7" t="str">
        <x:v>RP-03</x:v>
      </x:c>
      <x:c r="G72" s="10" t="str">
        <x:v>route mass and hold-up</x:v>
      </x:c>
      <x:c r="H72" s="10" t="str">
        <x:v>sealed immutable packet</x:v>
      </x:c>
      <x:c r="I72" s="10" t="str"/>
      <x:c r="J72" s="7" t="str"/>
      <x:c r="K72" s="7" t="str"/>
      <x:c r="L72" s="7" t="str">
        <x:f>IF(K72="","OPEN",IF(OR(I72="",NOT(ISNUMBER(J72)),ABS(J72)&gt;0.000001),"FAIL","PASS"))</x:f>
        <x:v>OPEN</x:v>
      </x:c>
    </x:row>
    <x:row r="73" ht="38" customHeight="1">
      <x:c r="B73" s="7" t="str">
        <x:v>RAP-RP-067</x:v>
      </x:c>
      <x:c r="C73" s="7" t="str">
        <x:v>REA-O-B2</x:v>
      </x:c>
      <x:c r="D73" s="7" t="str">
        <x:v>PTC-B</x:v>
      </x:c>
      <x:c r="E73" s="7" t="str">
        <x:v>PTC-A</x:v>
      </x:c>
      <x:c r="F73" s="7" t="str">
        <x:v>RP-04</x:v>
      </x:c>
      <x:c r="G73" s="10" t="str">
        <x:v>containment and receiver inventory</x:v>
      </x:c>
      <x:c r="H73" s="10" t="str">
        <x:v>sealed immutable packet</x:v>
      </x:c>
      <x:c r="I73" s="10" t="str"/>
      <x:c r="J73" s="7" t="str"/>
      <x:c r="K73" s="7" t="str"/>
      <x:c r="L73" s="7" t="str">
        <x:f>IF(K73="","OPEN",IF(OR(I73="",NOT(ISNUMBER(J73)),ABS(J73)&gt;0.000001),"FAIL","PASS"))</x:f>
        <x:v>OPEN</x:v>
      </x:c>
    </x:row>
    <x:row r="74" ht="38" customHeight="1">
      <x:c r="B74" s="7" t="str">
        <x:v>RAP-RP-068</x:v>
      </x:c>
      <x:c r="C74" s="7" t="str">
        <x:v>REA-O-B2</x:v>
      </x:c>
      <x:c r="D74" s="7" t="str">
        <x:v>PTC-B</x:v>
      </x:c>
      <x:c r="E74" s="7" t="str">
        <x:v>PTC-C</x:v>
      </x:c>
      <x:c r="F74" s="7" t="str">
        <x:v>RP-04</x:v>
      </x:c>
      <x:c r="G74" s="10" t="str">
        <x:v>containment and receiver inventory</x:v>
      </x:c>
      <x:c r="H74" s="10" t="str">
        <x:v>sealed immutable packet</x:v>
      </x:c>
      <x:c r="I74" s="10" t="str"/>
      <x:c r="J74" s="7" t="str"/>
      <x:c r="K74" s="7" t="str"/>
      <x:c r="L74" s="7" t="str">
        <x:f>IF(K74="","OPEN",IF(OR(I74="",NOT(ISNUMBER(J74)),ABS(J74)&gt;0.000001),"FAIL","PASS"))</x:f>
        <x:v>OPEN</x:v>
      </x:c>
    </x:row>
    <x:row r="75" ht="38" customHeight="1">
      <x:c r="B75" s="7" t="str">
        <x:v>RAP-RP-069</x:v>
      </x:c>
      <x:c r="C75" s="7" t="str">
        <x:v>REA-O-B2</x:v>
      </x:c>
      <x:c r="D75" s="7" t="str">
        <x:v>PTC-B</x:v>
      </x:c>
      <x:c r="E75" s="7" t="str">
        <x:v>PTC-A</x:v>
      </x:c>
      <x:c r="F75" s="7" t="str">
        <x:v>RP-05</x:v>
      </x:c>
      <x:c r="G75" s="10" t="str">
        <x:v>calibration and uncertainty</x:v>
      </x:c>
      <x:c r="H75" s="10" t="str">
        <x:v>sealed immutable packet</x:v>
      </x:c>
      <x:c r="I75" s="10" t="str"/>
      <x:c r="J75" s="7" t="str"/>
      <x:c r="K75" s="7" t="str"/>
      <x:c r="L75" s="7" t="str">
        <x:f>IF(K75="","OPEN",IF(OR(I75="",NOT(ISNUMBER(J75)),ABS(J75)&gt;0.000001),"FAIL","PASS"))</x:f>
        <x:v>OPEN</x:v>
      </x:c>
    </x:row>
    <x:row r="76" ht="38" customHeight="1">
      <x:c r="B76" s="7" t="str">
        <x:v>RAP-RP-070</x:v>
      </x:c>
      <x:c r="C76" s="7" t="str">
        <x:v>REA-O-B2</x:v>
      </x:c>
      <x:c r="D76" s="7" t="str">
        <x:v>PTC-B</x:v>
      </x:c>
      <x:c r="E76" s="7" t="str">
        <x:v>PTC-C</x:v>
      </x:c>
      <x:c r="F76" s="7" t="str">
        <x:v>RP-05</x:v>
      </x:c>
      <x:c r="G76" s="10" t="str">
        <x:v>calibration and uncertainty</x:v>
      </x:c>
      <x:c r="H76" s="10" t="str">
        <x:v>sealed immutable packet</x:v>
      </x:c>
      <x:c r="I76" s="10" t="str"/>
      <x:c r="J76" s="7" t="str"/>
      <x:c r="K76" s="7" t="str"/>
      <x:c r="L76" s="7" t="str">
        <x:f>IF(K76="","OPEN",IF(OR(I76="",NOT(ISNUMBER(J76)),ABS(J76)&gt;0.000001),"FAIL","PASS"))</x:f>
        <x:v>OPEN</x:v>
      </x:c>
    </x:row>
    <x:row r="77" ht="38" customHeight="1">
      <x:c r="B77" s="7" t="str">
        <x:v>RAP-RP-071</x:v>
      </x:c>
      <x:c r="C77" s="7" t="str">
        <x:v>REA-O-B2</x:v>
      </x:c>
      <x:c r="D77" s="7" t="str">
        <x:v>PTC-B</x:v>
      </x:c>
      <x:c r="E77" s="7" t="str">
        <x:v>PTC-A</x:v>
      </x:c>
      <x:c r="F77" s="7" t="str">
        <x:v>RP-06</x:v>
      </x:c>
      <x:c r="G77" s="10" t="str">
        <x:v>surrogate and water ancestry</x:v>
      </x:c>
      <x:c r="H77" s="10" t="str">
        <x:v>sealed immutable packet</x:v>
      </x:c>
      <x:c r="I77" s="10" t="str"/>
      <x:c r="J77" s="7" t="str"/>
      <x:c r="K77" s="7" t="str"/>
      <x:c r="L77" s="7" t="str">
        <x:f>IF(K77="","OPEN",IF(OR(I77="",NOT(ISNUMBER(J77)),ABS(J77)&gt;0.000001),"FAIL","PASS"))</x:f>
        <x:v>OPEN</x:v>
      </x:c>
    </x:row>
    <x:row r="78" ht="38" customHeight="1">
      <x:c r="B78" s="7" t="str">
        <x:v>RAP-RP-072</x:v>
      </x:c>
      <x:c r="C78" s="7" t="str">
        <x:v>REA-O-B2</x:v>
      </x:c>
      <x:c r="D78" s="7" t="str">
        <x:v>PTC-B</x:v>
      </x:c>
      <x:c r="E78" s="7" t="str">
        <x:v>PTC-C</x:v>
      </x:c>
      <x:c r="F78" s="7" t="str">
        <x:v>RP-06</x:v>
      </x:c>
      <x:c r="G78" s="10" t="str">
        <x:v>surrogate and water ancestry</x:v>
      </x:c>
      <x:c r="H78" s="10" t="str">
        <x:v>sealed immutable packet</x:v>
      </x:c>
      <x:c r="I78" s="10" t="str"/>
      <x:c r="J78" s="7" t="str"/>
      <x:c r="K78" s="7" t="str"/>
      <x:c r="L78" s="7" t="str">
        <x:f>IF(K78="","OPEN",IF(OR(I78="",NOT(ISNUMBER(J78)),ABS(J78)&gt;0.000001),"FAIL","PASS"))</x:f>
        <x:v>OPEN</x:v>
      </x:c>
    </x:row>
    <x:row r="79" ht="38" customHeight="1">
      <x:c r="B79" s="7" t="str">
        <x:v>RAP-RP-073</x:v>
      </x:c>
      <x:c r="C79" s="7" t="str">
        <x:v>REA-O-B2</x:v>
      </x:c>
      <x:c r="D79" s="7" t="str">
        <x:v>PTC-B</x:v>
      </x:c>
      <x:c r="E79" s="7" t="str">
        <x:v>PTC-A</x:v>
      </x:c>
      <x:c r="F79" s="7" t="str">
        <x:v>RP-07</x:v>
      </x:c>
      <x:c r="G79" s="10" t="str">
        <x:v>denial and survivor state</x:v>
      </x:c>
      <x:c r="H79" s="10" t="str">
        <x:v>sealed immutable packet</x:v>
      </x:c>
      <x:c r="I79" s="10" t="str"/>
      <x:c r="J79" s="7" t="str"/>
      <x:c r="K79" s="7" t="str"/>
      <x:c r="L79" s="7" t="str">
        <x:f>IF(K79="","OPEN",IF(OR(I79="",NOT(ISNUMBER(J79)),ABS(J79)&gt;0.000001),"FAIL","PASS"))</x:f>
        <x:v>OPEN</x:v>
      </x:c>
    </x:row>
    <x:row r="80" ht="38" customHeight="1">
      <x:c r="B80" s="7" t="str">
        <x:v>RAP-RP-074</x:v>
      </x:c>
      <x:c r="C80" s="7" t="str">
        <x:v>REA-O-B2</x:v>
      </x:c>
      <x:c r="D80" s="7" t="str">
        <x:v>PTC-B</x:v>
      </x:c>
      <x:c r="E80" s="7" t="str">
        <x:v>PTC-C</x:v>
      </x:c>
      <x:c r="F80" s="7" t="str">
        <x:v>RP-07</x:v>
      </x:c>
      <x:c r="G80" s="10" t="str">
        <x:v>denial and survivor state</x:v>
      </x:c>
      <x:c r="H80" s="10" t="str">
        <x:v>sealed immutable packet</x:v>
      </x:c>
      <x:c r="I80" s="10" t="str"/>
      <x:c r="J80" s="7" t="str"/>
      <x:c r="K80" s="7" t="str"/>
      <x:c r="L80" s="7" t="str">
        <x:f>IF(K80="","OPEN",IF(OR(I80="",NOT(ISNUMBER(J80)),ABS(J80)&gt;0.000001),"FAIL","PASS"))</x:f>
        <x:v>OPEN</x:v>
      </x:c>
    </x:row>
    <x:row r="81" ht="38" customHeight="1">
      <x:c r="B81" s="7" t="str">
        <x:v>RAP-RP-075</x:v>
      </x:c>
      <x:c r="C81" s="7" t="str">
        <x:v>REA-O-B2</x:v>
      </x:c>
      <x:c r="D81" s="7" t="str">
        <x:v>PTC-B</x:v>
      </x:c>
      <x:c r="E81" s="7" t="str">
        <x:v>PTC-A</x:v>
      </x:c>
      <x:c r="F81" s="7" t="str">
        <x:v>RP-08</x:v>
      </x:c>
      <x:c r="G81" s="10" t="str">
        <x:v>samples and environment</x:v>
      </x:c>
      <x:c r="H81" s="10" t="str">
        <x:v>sealed immutable packet</x:v>
      </x:c>
      <x:c r="I81" s="10" t="str"/>
      <x:c r="J81" s="7" t="str"/>
      <x:c r="K81" s="7" t="str"/>
      <x:c r="L81" s="7" t="str">
        <x:f>IF(K81="","OPEN",IF(OR(I81="",NOT(ISNUMBER(J81)),ABS(J81)&gt;0.000001),"FAIL","PASS"))</x:f>
        <x:v>OPEN</x:v>
      </x:c>
    </x:row>
    <x:row r="82" ht="38" customHeight="1">
      <x:c r="B82" s="7" t="str">
        <x:v>RAP-RP-076</x:v>
      </x:c>
      <x:c r="C82" s="7" t="str">
        <x:v>REA-O-B2</x:v>
      </x:c>
      <x:c r="D82" s="7" t="str">
        <x:v>PTC-B</x:v>
      </x:c>
      <x:c r="E82" s="7" t="str">
        <x:v>PTC-C</x:v>
      </x:c>
      <x:c r="F82" s="7" t="str">
        <x:v>RP-08</x:v>
      </x:c>
      <x:c r="G82" s="10" t="str">
        <x:v>samples and environment</x:v>
      </x:c>
      <x:c r="H82" s="10" t="str">
        <x:v>sealed immutable packet</x:v>
      </x:c>
      <x:c r="I82" s="10" t="str"/>
      <x:c r="J82" s="7" t="str"/>
      <x:c r="K82" s="7" t="str"/>
      <x:c r="L82" s="7" t="str">
        <x:f>IF(K82="","OPEN",IF(OR(I82="",NOT(ISNUMBER(J82)),ABS(J82)&gt;0.000001),"FAIL","PASS"))</x:f>
        <x:v>OPEN</x:v>
      </x:c>
    </x:row>
    <x:row r="83" ht="38" customHeight="1">
      <x:c r="B83" s="7" t="str">
        <x:v>RAP-RP-077</x:v>
      </x:c>
      <x:c r="C83" s="7" t="str">
        <x:v>REA-O-B2</x:v>
      </x:c>
      <x:c r="D83" s="7" t="str">
        <x:v>PTC-B</x:v>
      </x:c>
      <x:c r="E83" s="7" t="str">
        <x:v>PTC-A</x:v>
      </x:c>
      <x:c r="F83" s="7" t="str">
        <x:v>RP-09</x:v>
      </x:c>
      <x:c r="G83" s="10" t="str">
        <x:v>native time and evidence custody</x:v>
      </x:c>
      <x:c r="H83" s="10" t="str">
        <x:v>sealed immutable packet</x:v>
      </x:c>
      <x:c r="I83" s="10" t="str"/>
      <x:c r="J83" s="7" t="str"/>
      <x:c r="K83" s="7" t="str"/>
      <x:c r="L83" s="7" t="str">
        <x:f>IF(K83="","OPEN",IF(OR(I83="",NOT(ISNUMBER(J83)),ABS(J83)&gt;0.000001),"FAIL","PASS"))</x:f>
        <x:v>OPEN</x:v>
      </x:c>
    </x:row>
    <x:row r="84" ht="38" customHeight="1">
      <x:c r="B84" s="7" t="str">
        <x:v>RAP-RP-078</x:v>
      </x:c>
      <x:c r="C84" s="7" t="str">
        <x:v>REA-O-B2</x:v>
      </x:c>
      <x:c r="D84" s="7" t="str">
        <x:v>PTC-B</x:v>
      </x:c>
      <x:c r="E84" s="7" t="str">
        <x:v>PTC-C</x:v>
      </x:c>
      <x:c r="F84" s="7" t="str">
        <x:v>RP-09</x:v>
      </x:c>
      <x:c r="G84" s="10" t="str">
        <x:v>native time and evidence custody</x:v>
      </x:c>
      <x:c r="H84" s="10" t="str">
        <x:v>sealed immutable packet</x:v>
      </x:c>
      <x:c r="I84" s="10" t="str"/>
      <x:c r="J84" s="7" t="str"/>
      <x:c r="K84" s="7" t="str"/>
      <x:c r="L84" s="7" t="str">
        <x:f>IF(K84="","OPEN",IF(OR(I84="",NOT(ISNUMBER(J84)),ABS(J84)&gt;0.000001),"FAIL","PASS"))</x:f>
        <x:v>OPEN</x:v>
      </x:c>
    </x:row>
    <x:row r="85" ht="38" customHeight="1">
      <x:c r="B85" s="7" t="str">
        <x:v>RAP-RP-079</x:v>
      </x:c>
      <x:c r="C85" s="7" t="str">
        <x:v>REA-O-B2</x:v>
      </x:c>
      <x:c r="D85" s="7" t="str">
        <x:v>PTC-B</x:v>
      </x:c>
      <x:c r="E85" s="7" t="str">
        <x:v>PTC-A</x:v>
      </x:c>
      <x:c r="F85" s="7" t="str">
        <x:v>RP-10</x:v>
      </x:c>
      <x:c r="G85" s="10" t="str">
        <x:v>integrated acceptance conclusion</x:v>
      </x:c>
      <x:c r="H85" s="10" t="str">
        <x:v>sealed immutable packet</x:v>
      </x:c>
      <x:c r="I85" s="10" t="str"/>
      <x:c r="J85" s="7" t="str"/>
      <x:c r="K85" s="7" t="str"/>
      <x:c r="L85" s="7" t="str">
        <x:f>IF(K85="","OPEN",IF(OR(I85="",NOT(ISNUMBER(J85)),ABS(J85)&gt;0.000001),"FAIL","PASS"))</x:f>
        <x:v>OPEN</x:v>
      </x:c>
    </x:row>
    <x:row r="86" ht="38" customHeight="1">
      <x:c r="B86" s="7" t="str">
        <x:v>RAP-RP-080</x:v>
      </x:c>
      <x:c r="C86" s="7" t="str">
        <x:v>REA-O-B2</x:v>
      </x:c>
      <x:c r="D86" s="7" t="str">
        <x:v>PTC-B</x:v>
      </x:c>
      <x:c r="E86" s="7" t="str">
        <x:v>PTC-C</x:v>
      </x:c>
      <x:c r="F86" s="7" t="str">
        <x:v>RP-10</x:v>
      </x:c>
      <x:c r="G86" s="10" t="str">
        <x:v>integrated acceptance conclusion</x:v>
      </x:c>
      <x:c r="H86" s="10" t="str">
        <x:v>sealed immutable packet</x:v>
      </x:c>
      <x:c r="I86" s="10" t="str"/>
      <x:c r="J86" s="7" t="str"/>
      <x:c r="K86" s="7" t="str"/>
      <x:c r="L86" s="7" t="str">
        <x:f>IF(K86="","OPEN",IF(OR(I86="",NOT(ISNUMBER(J86)),ABS(J86)&gt;0.000001),"FAIL","PASS"))</x:f>
        <x:v>OPEN</x:v>
      </x:c>
    </x:row>
    <x:row r="87" ht="38" customHeight="1">
      <x:c r="B87" s="7" t="str">
        <x:v>RAP-RP-081</x:v>
      </x:c>
      <x:c r="C87" s="7" t="str">
        <x:v>REA-O-C1</x:v>
      </x:c>
      <x:c r="D87" s="7" t="str">
        <x:v>PTC-C</x:v>
      </x:c>
      <x:c r="E87" s="7" t="str">
        <x:v>PTC-A</x:v>
      </x:c>
      <x:c r="F87" s="7" t="str">
        <x:v>RP-01</x:v>
      </x:c>
      <x:c r="G87" s="10" t="str">
        <x:v>configuration and article identity</x:v>
      </x:c>
      <x:c r="H87" s="10" t="str">
        <x:v>sealed immutable packet</x:v>
      </x:c>
      <x:c r="I87" s="10" t="str"/>
      <x:c r="J87" s="7" t="str"/>
      <x:c r="K87" s="7" t="str"/>
      <x:c r="L87" s="7" t="str">
        <x:f>IF(K87="","OPEN",IF(OR(I87="",NOT(ISNUMBER(J87)),ABS(J87)&gt;0.000001),"FAIL","PASS"))</x:f>
        <x:v>OPEN</x:v>
      </x:c>
    </x:row>
    <x:row r="88" ht="38" customHeight="1">
      <x:c r="B88" s="7" t="str">
        <x:v>RAP-RP-082</x:v>
      </x:c>
      <x:c r="C88" s="7" t="str">
        <x:v>REA-O-C1</x:v>
      </x:c>
      <x:c r="D88" s="7" t="str">
        <x:v>PTC-C</x:v>
      </x:c>
      <x:c r="E88" s="7" t="str">
        <x:v>PTC-B</x:v>
      </x:c>
      <x:c r="F88" s="7" t="str">
        <x:v>RP-01</x:v>
      </x:c>
      <x:c r="G88" s="10" t="str">
        <x:v>configuration and article identity</x:v>
      </x:c>
      <x:c r="H88" s="10" t="str">
        <x:v>sealed immutable packet</x:v>
      </x:c>
      <x:c r="I88" s="10" t="str"/>
      <x:c r="J88" s="7" t="str"/>
      <x:c r="K88" s="7" t="str"/>
      <x:c r="L88" s="7" t="str">
        <x:f>IF(K88="","OPEN",IF(OR(I88="",NOT(ISNUMBER(J88)),ABS(J88)&gt;0.000001),"FAIL","PASS"))</x:f>
        <x:v>OPEN</x:v>
      </x:c>
    </x:row>
    <x:row r="89" ht="38" customHeight="1">
      <x:c r="B89" s="7" t="str">
        <x:v>RAP-RP-083</x:v>
      </x:c>
      <x:c r="C89" s="7" t="str">
        <x:v>REA-O-C1</x:v>
      </x:c>
      <x:c r="D89" s="7" t="str">
        <x:v>PTC-C</x:v>
      </x:c>
      <x:c r="E89" s="7" t="str">
        <x:v>PTC-A</x:v>
      </x:c>
      <x:c r="F89" s="7" t="str">
        <x:v>RP-02</x:v>
      </x:c>
      <x:c r="G89" s="10" t="str">
        <x:v>path actuation and final states</x:v>
      </x:c>
      <x:c r="H89" s="10" t="str">
        <x:v>sealed immutable packet</x:v>
      </x:c>
      <x:c r="I89" s="10" t="str"/>
      <x:c r="J89" s="7" t="str"/>
      <x:c r="K89" s="7" t="str"/>
      <x:c r="L89" s="7" t="str">
        <x:f>IF(K89="","OPEN",IF(OR(I89="",NOT(ISNUMBER(J89)),ABS(J89)&gt;0.000001),"FAIL","PASS"))</x:f>
        <x:v>OPEN</x:v>
      </x:c>
    </x:row>
    <x:row r="90" ht="38" customHeight="1">
      <x:c r="B90" s="7" t="str">
        <x:v>RAP-RP-084</x:v>
      </x:c>
      <x:c r="C90" s="7" t="str">
        <x:v>REA-O-C1</x:v>
      </x:c>
      <x:c r="D90" s="7" t="str">
        <x:v>PTC-C</x:v>
      </x:c>
      <x:c r="E90" s="7" t="str">
        <x:v>PTC-B</x:v>
      </x:c>
      <x:c r="F90" s="7" t="str">
        <x:v>RP-02</x:v>
      </x:c>
      <x:c r="G90" s="10" t="str">
        <x:v>path actuation and final states</x:v>
      </x:c>
      <x:c r="H90" s="10" t="str">
        <x:v>sealed immutable packet</x:v>
      </x:c>
      <x:c r="I90" s="10" t="str"/>
      <x:c r="J90" s="7" t="str"/>
      <x:c r="K90" s="7" t="str"/>
      <x:c r="L90" s="7" t="str">
        <x:f>IF(K90="","OPEN",IF(OR(I90="",NOT(ISNUMBER(J90)),ABS(J90)&gt;0.000001),"FAIL","PASS"))</x:f>
        <x:v>OPEN</x:v>
      </x:c>
    </x:row>
    <x:row r="91" ht="38" customHeight="1">
      <x:c r="B91" s="7" t="str">
        <x:v>RAP-RP-085</x:v>
      </x:c>
      <x:c r="C91" s="7" t="str">
        <x:v>REA-O-C1</x:v>
      </x:c>
      <x:c r="D91" s="7" t="str">
        <x:v>PTC-C</x:v>
      </x:c>
      <x:c r="E91" s="7" t="str">
        <x:v>PTC-A</x:v>
      </x:c>
      <x:c r="F91" s="7" t="str">
        <x:v>RP-03</x:v>
      </x:c>
      <x:c r="G91" s="10" t="str">
        <x:v>route mass and hold-up</x:v>
      </x:c>
      <x:c r="H91" s="10" t="str">
        <x:v>sealed immutable packet</x:v>
      </x:c>
      <x:c r="I91" s="10" t="str"/>
      <x:c r="J91" s="7" t="str"/>
      <x:c r="K91" s="7" t="str"/>
      <x:c r="L91" s="7" t="str">
        <x:f>IF(K91="","OPEN",IF(OR(I91="",NOT(ISNUMBER(J91)),ABS(J91)&gt;0.000001),"FAIL","PASS"))</x:f>
        <x:v>OPEN</x:v>
      </x:c>
    </x:row>
    <x:row r="92" ht="38" customHeight="1">
      <x:c r="B92" s="7" t="str">
        <x:v>RAP-RP-086</x:v>
      </x:c>
      <x:c r="C92" s="7" t="str">
        <x:v>REA-O-C1</x:v>
      </x:c>
      <x:c r="D92" s="7" t="str">
        <x:v>PTC-C</x:v>
      </x:c>
      <x:c r="E92" s="7" t="str">
        <x:v>PTC-B</x:v>
      </x:c>
      <x:c r="F92" s="7" t="str">
        <x:v>RP-03</x:v>
      </x:c>
      <x:c r="G92" s="10" t="str">
        <x:v>route mass and hold-up</x:v>
      </x:c>
      <x:c r="H92" s="10" t="str">
        <x:v>sealed immutable packet</x:v>
      </x:c>
      <x:c r="I92" s="10" t="str"/>
      <x:c r="J92" s="7" t="str"/>
      <x:c r="K92" s="7" t="str"/>
      <x:c r="L92" s="7" t="str">
        <x:f>IF(K92="","OPEN",IF(OR(I92="",NOT(ISNUMBER(J92)),ABS(J92)&gt;0.000001),"FAIL","PASS"))</x:f>
        <x:v>OPEN</x:v>
      </x:c>
    </x:row>
    <x:row r="93" ht="38" customHeight="1">
      <x:c r="B93" s="7" t="str">
        <x:v>RAP-RP-087</x:v>
      </x:c>
      <x:c r="C93" s="7" t="str">
        <x:v>REA-O-C1</x:v>
      </x:c>
      <x:c r="D93" s="7" t="str">
        <x:v>PTC-C</x:v>
      </x:c>
      <x:c r="E93" s="7" t="str">
        <x:v>PTC-A</x:v>
      </x:c>
      <x:c r="F93" s="7" t="str">
        <x:v>RP-04</x:v>
      </x:c>
      <x:c r="G93" s="10" t="str">
        <x:v>containment and receiver inventory</x:v>
      </x:c>
      <x:c r="H93" s="10" t="str">
        <x:v>sealed immutable packet</x:v>
      </x:c>
      <x:c r="I93" s="10" t="str"/>
      <x:c r="J93" s="7" t="str"/>
      <x:c r="K93" s="7" t="str"/>
      <x:c r="L93" s="7" t="str">
        <x:f>IF(K93="","OPEN",IF(OR(I93="",NOT(ISNUMBER(J93)),ABS(J93)&gt;0.000001),"FAIL","PASS"))</x:f>
        <x:v>OPEN</x:v>
      </x:c>
    </x:row>
    <x:row r="94" ht="38" customHeight="1">
      <x:c r="B94" s="7" t="str">
        <x:v>RAP-RP-088</x:v>
      </x:c>
      <x:c r="C94" s="7" t="str">
        <x:v>REA-O-C1</x:v>
      </x:c>
      <x:c r="D94" s="7" t="str">
        <x:v>PTC-C</x:v>
      </x:c>
      <x:c r="E94" s="7" t="str">
        <x:v>PTC-B</x:v>
      </x:c>
      <x:c r="F94" s="7" t="str">
        <x:v>RP-04</x:v>
      </x:c>
      <x:c r="G94" s="10" t="str">
        <x:v>containment and receiver inventory</x:v>
      </x:c>
      <x:c r="H94" s="10" t="str">
        <x:v>sealed immutable packet</x:v>
      </x:c>
      <x:c r="I94" s="10" t="str"/>
      <x:c r="J94" s="7" t="str"/>
      <x:c r="K94" s="7" t="str"/>
      <x:c r="L94" s="7" t="str">
        <x:f>IF(K94="","OPEN",IF(OR(I94="",NOT(ISNUMBER(J94)),ABS(J94)&gt;0.000001),"FAIL","PASS"))</x:f>
        <x:v>OPEN</x:v>
      </x:c>
    </x:row>
    <x:row r="95" ht="38" customHeight="1">
      <x:c r="B95" s="7" t="str">
        <x:v>RAP-RP-089</x:v>
      </x:c>
      <x:c r="C95" s="7" t="str">
        <x:v>REA-O-C1</x:v>
      </x:c>
      <x:c r="D95" s="7" t="str">
        <x:v>PTC-C</x:v>
      </x:c>
      <x:c r="E95" s="7" t="str">
        <x:v>PTC-A</x:v>
      </x:c>
      <x:c r="F95" s="7" t="str">
        <x:v>RP-05</x:v>
      </x:c>
      <x:c r="G95" s="10" t="str">
        <x:v>calibration and uncertainty</x:v>
      </x:c>
      <x:c r="H95" s="10" t="str">
        <x:v>sealed immutable packet</x:v>
      </x:c>
      <x:c r="I95" s="10" t="str"/>
      <x:c r="J95" s="7" t="str"/>
      <x:c r="K95" s="7" t="str"/>
      <x:c r="L95" s="7" t="str">
        <x:f>IF(K95="","OPEN",IF(OR(I95="",NOT(ISNUMBER(J95)),ABS(J95)&gt;0.000001),"FAIL","PASS"))</x:f>
        <x:v>OPEN</x:v>
      </x:c>
    </x:row>
    <x:row r="96" ht="38" customHeight="1">
      <x:c r="B96" s="7" t="str">
        <x:v>RAP-RP-090</x:v>
      </x:c>
      <x:c r="C96" s="7" t="str">
        <x:v>REA-O-C1</x:v>
      </x:c>
      <x:c r="D96" s="7" t="str">
        <x:v>PTC-C</x:v>
      </x:c>
      <x:c r="E96" s="7" t="str">
        <x:v>PTC-B</x:v>
      </x:c>
      <x:c r="F96" s="7" t="str">
        <x:v>RP-05</x:v>
      </x:c>
      <x:c r="G96" s="10" t="str">
        <x:v>calibration and uncertainty</x:v>
      </x:c>
      <x:c r="H96" s="10" t="str">
        <x:v>sealed immutable packet</x:v>
      </x:c>
      <x:c r="I96" s="10" t="str"/>
      <x:c r="J96" s="7" t="str"/>
      <x:c r="K96" s="7" t="str"/>
      <x:c r="L96" s="7" t="str">
        <x:f>IF(K96="","OPEN",IF(OR(I96="",NOT(ISNUMBER(J96)),ABS(J96)&gt;0.000001),"FAIL","PASS"))</x:f>
        <x:v>OPEN</x:v>
      </x:c>
    </x:row>
    <x:row r="97" ht="38" customHeight="1">
      <x:c r="B97" s="7" t="str">
        <x:v>RAP-RP-091</x:v>
      </x:c>
      <x:c r="C97" s="7" t="str">
        <x:v>REA-O-C1</x:v>
      </x:c>
      <x:c r="D97" s="7" t="str">
        <x:v>PTC-C</x:v>
      </x:c>
      <x:c r="E97" s="7" t="str">
        <x:v>PTC-A</x:v>
      </x:c>
      <x:c r="F97" s="7" t="str">
        <x:v>RP-06</x:v>
      </x:c>
      <x:c r="G97" s="10" t="str">
        <x:v>surrogate and water ancestry</x:v>
      </x:c>
      <x:c r="H97" s="10" t="str">
        <x:v>sealed immutable packet</x:v>
      </x:c>
      <x:c r="I97" s="10" t="str"/>
      <x:c r="J97" s="7" t="str"/>
      <x:c r="K97" s="7" t="str"/>
      <x:c r="L97" s="7" t="str">
        <x:f>IF(K97="","OPEN",IF(OR(I97="",NOT(ISNUMBER(J97)),ABS(J97)&gt;0.000001),"FAIL","PASS"))</x:f>
        <x:v>OPEN</x:v>
      </x:c>
    </x:row>
    <x:row r="98" ht="38" customHeight="1">
      <x:c r="B98" s="7" t="str">
        <x:v>RAP-RP-092</x:v>
      </x:c>
      <x:c r="C98" s="7" t="str">
        <x:v>REA-O-C1</x:v>
      </x:c>
      <x:c r="D98" s="7" t="str">
        <x:v>PTC-C</x:v>
      </x:c>
      <x:c r="E98" s="7" t="str">
        <x:v>PTC-B</x:v>
      </x:c>
      <x:c r="F98" s="7" t="str">
        <x:v>RP-06</x:v>
      </x:c>
      <x:c r="G98" s="10" t="str">
        <x:v>surrogate and water ancestry</x:v>
      </x:c>
      <x:c r="H98" s="10" t="str">
        <x:v>sealed immutable packet</x:v>
      </x:c>
      <x:c r="I98" s="10" t="str"/>
      <x:c r="J98" s="7" t="str"/>
      <x:c r="K98" s="7" t="str"/>
      <x:c r="L98" s="7" t="str">
        <x:f>IF(K98="","OPEN",IF(OR(I98="",NOT(ISNUMBER(J98)),ABS(J98)&gt;0.000001),"FAIL","PASS"))</x:f>
        <x:v>OPEN</x:v>
      </x:c>
    </x:row>
    <x:row r="99" ht="38" customHeight="1">
      <x:c r="B99" s="7" t="str">
        <x:v>RAP-RP-093</x:v>
      </x:c>
      <x:c r="C99" s="7" t="str">
        <x:v>REA-O-C1</x:v>
      </x:c>
      <x:c r="D99" s="7" t="str">
        <x:v>PTC-C</x:v>
      </x:c>
      <x:c r="E99" s="7" t="str">
        <x:v>PTC-A</x:v>
      </x:c>
      <x:c r="F99" s="7" t="str">
        <x:v>RP-07</x:v>
      </x:c>
      <x:c r="G99" s="10" t="str">
        <x:v>denial and survivor state</x:v>
      </x:c>
      <x:c r="H99" s="10" t="str">
        <x:v>sealed immutable packet</x:v>
      </x:c>
      <x:c r="I99" s="10" t="str"/>
      <x:c r="J99" s="7" t="str"/>
      <x:c r="K99" s="7" t="str"/>
      <x:c r="L99" s="7" t="str">
        <x:f>IF(K99="","OPEN",IF(OR(I99="",NOT(ISNUMBER(J99)),ABS(J99)&gt;0.000001),"FAIL","PASS"))</x:f>
        <x:v>OPEN</x:v>
      </x:c>
    </x:row>
    <x:row r="100" ht="38" customHeight="1">
      <x:c r="B100" s="7" t="str">
        <x:v>RAP-RP-094</x:v>
      </x:c>
      <x:c r="C100" s="7" t="str">
        <x:v>REA-O-C1</x:v>
      </x:c>
      <x:c r="D100" s="7" t="str">
        <x:v>PTC-C</x:v>
      </x:c>
      <x:c r="E100" s="7" t="str">
        <x:v>PTC-B</x:v>
      </x:c>
      <x:c r="F100" s="7" t="str">
        <x:v>RP-07</x:v>
      </x:c>
      <x:c r="G100" s="10" t="str">
        <x:v>denial and survivor state</x:v>
      </x:c>
      <x:c r="H100" s="10" t="str">
        <x:v>sealed immutable packet</x:v>
      </x:c>
      <x:c r="I100" s="10" t="str"/>
      <x:c r="J100" s="7" t="str"/>
      <x:c r="K100" s="7" t="str"/>
      <x:c r="L100" s="7" t="str">
        <x:f>IF(K100="","OPEN",IF(OR(I100="",NOT(ISNUMBER(J100)),ABS(J100)&gt;0.000001),"FAIL","PASS"))</x:f>
        <x:v>OPEN</x:v>
      </x:c>
    </x:row>
    <x:row r="101" ht="38" customHeight="1">
      <x:c r="B101" s="7" t="str">
        <x:v>RAP-RP-095</x:v>
      </x:c>
      <x:c r="C101" s="7" t="str">
        <x:v>REA-O-C1</x:v>
      </x:c>
      <x:c r="D101" s="7" t="str">
        <x:v>PTC-C</x:v>
      </x:c>
      <x:c r="E101" s="7" t="str">
        <x:v>PTC-A</x:v>
      </x:c>
      <x:c r="F101" s="7" t="str">
        <x:v>RP-08</x:v>
      </x:c>
      <x:c r="G101" s="10" t="str">
        <x:v>samples and environment</x:v>
      </x:c>
      <x:c r="H101" s="10" t="str">
        <x:v>sealed immutable packet</x:v>
      </x:c>
      <x:c r="I101" s="10" t="str"/>
      <x:c r="J101" s="7" t="str"/>
      <x:c r="K101" s="7" t="str"/>
      <x:c r="L101" s="7" t="str">
        <x:f>IF(K101="","OPEN",IF(OR(I101="",NOT(ISNUMBER(J101)),ABS(J101)&gt;0.000001),"FAIL","PASS"))</x:f>
        <x:v>OPEN</x:v>
      </x:c>
    </x:row>
    <x:row r="102" ht="38" customHeight="1">
      <x:c r="B102" s="7" t="str">
        <x:v>RAP-RP-096</x:v>
      </x:c>
      <x:c r="C102" s="7" t="str">
        <x:v>REA-O-C1</x:v>
      </x:c>
      <x:c r="D102" s="7" t="str">
        <x:v>PTC-C</x:v>
      </x:c>
      <x:c r="E102" s="7" t="str">
        <x:v>PTC-B</x:v>
      </x:c>
      <x:c r="F102" s="7" t="str">
        <x:v>RP-08</x:v>
      </x:c>
      <x:c r="G102" s="10" t="str">
        <x:v>samples and environment</x:v>
      </x:c>
      <x:c r="H102" s="10" t="str">
        <x:v>sealed immutable packet</x:v>
      </x:c>
      <x:c r="I102" s="10" t="str"/>
      <x:c r="J102" s="7" t="str"/>
      <x:c r="K102" s="7" t="str"/>
      <x:c r="L102" s="7" t="str">
        <x:f>IF(K102="","OPEN",IF(OR(I102="",NOT(ISNUMBER(J102)),ABS(J102)&gt;0.000001),"FAIL","PASS"))</x:f>
        <x:v>OPEN</x:v>
      </x:c>
    </x:row>
    <x:row r="103" ht="38" customHeight="1">
      <x:c r="B103" s="7" t="str">
        <x:v>RAP-RP-097</x:v>
      </x:c>
      <x:c r="C103" s="7" t="str">
        <x:v>REA-O-C1</x:v>
      </x:c>
      <x:c r="D103" s="7" t="str">
        <x:v>PTC-C</x:v>
      </x:c>
      <x:c r="E103" s="7" t="str">
        <x:v>PTC-A</x:v>
      </x:c>
      <x:c r="F103" s="7" t="str">
        <x:v>RP-09</x:v>
      </x:c>
      <x:c r="G103" s="10" t="str">
        <x:v>native time and evidence custody</x:v>
      </x:c>
      <x:c r="H103" s="10" t="str">
        <x:v>sealed immutable packet</x:v>
      </x:c>
      <x:c r="I103" s="10" t="str"/>
      <x:c r="J103" s="7" t="str"/>
      <x:c r="K103" s="7" t="str"/>
      <x:c r="L103" s="7" t="str">
        <x:f>IF(K103="","OPEN",IF(OR(I103="",NOT(ISNUMBER(J103)),ABS(J103)&gt;0.000001),"FAIL","PASS"))</x:f>
        <x:v>OPEN</x:v>
      </x:c>
    </x:row>
    <x:row r="104" ht="38" customHeight="1">
      <x:c r="B104" s="7" t="str">
        <x:v>RAP-RP-098</x:v>
      </x:c>
      <x:c r="C104" s="7" t="str">
        <x:v>REA-O-C1</x:v>
      </x:c>
      <x:c r="D104" s="7" t="str">
        <x:v>PTC-C</x:v>
      </x:c>
      <x:c r="E104" s="7" t="str">
        <x:v>PTC-B</x:v>
      </x:c>
      <x:c r="F104" s="7" t="str">
        <x:v>RP-09</x:v>
      </x:c>
      <x:c r="G104" s="10" t="str">
        <x:v>native time and evidence custody</x:v>
      </x:c>
      <x:c r="H104" s="10" t="str">
        <x:v>sealed immutable packet</x:v>
      </x:c>
      <x:c r="I104" s="10" t="str"/>
      <x:c r="J104" s="7" t="str"/>
      <x:c r="K104" s="7" t="str"/>
      <x:c r="L104" s="7" t="str">
        <x:f>IF(K104="","OPEN",IF(OR(I104="",NOT(ISNUMBER(J104)),ABS(J104)&gt;0.000001),"FAIL","PASS"))</x:f>
        <x:v>OPEN</x:v>
      </x:c>
    </x:row>
    <x:row r="105" ht="38" customHeight="1">
      <x:c r="B105" s="7" t="str">
        <x:v>RAP-RP-099</x:v>
      </x:c>
      <x:c r="C105" s="7" t="str">
        <x:v>REA-O-C1</x:v>
      </x:c>
      <x:c r="D105" s="7" t="str">
        <x:v>PTC-C</x:v>
      </x:c>
      <x:c r="E105" s="7" t="str">
        <x:v>PTC-A</x:v>
      </x:c>
      <x:c r="F105" s="7" t="str">
        <x:v>RP-10</x:v>
      </x:c>
      <x:c r="G105" s="10" t="str">
        <x:v>integrated acceptance conclusion</x:v>
      </x:c>
      <x:c r="H105" s="10" t="str">
        <x:v>sealed immutable packet</x:v>
      </x:c>
      <x:c r="I105" s="10" t="str"/>
      <x:c r="J105" s="7" t="str"/>
      <x:c r="K105" s="7" t="str"/>
      <x:c r="L105" s="7" t="str">
        <x:f>IF(K105="","OPEN",IF(OR(I105="",NOT(ISNUMBER(J105)),ABS(J105)&gt;0.000001),"FAIL","PASS"))</x:f>
        <x:v>OPEN</x:v>
      </x:c>
    </x:row>
    <x:row r="106" ht="38" customHeight="1">
      <x:c r="B106" s="7" t="str">
        <x:v>RAP-RP-100</x:v>
      </x:c>
      <x:c r="C106" s="7" t="str">
        <x:v>REA-O-C1</x:v>
      </x:c>
      <x:c r="D106" s="7" t="str">
        <x:v>PTC-C</x:v>
      </x:c>
      <x:c r="E106" s="7" t="str">
        <x:v>PTC-B</x:v>
      </x:c>
      <x:c r="F106" s="7" t="str">
        <x:v>RP-10</x:v>
      </x:c>
      <x:c r="G106" s="10" t="str">
        <x:v>integrated acceptance conclusion</x:v>
      </x:c>
      <x:c r="H106" s="10" t="str">
        <x:v>sealed immutable packet</x:v>
      </x:c>
      <x:c r="I106" s="10" t="str"/>
      <x:c r="J106" s="7" t="str"/>
      <x:c r="K106" s="7" t="str"/>
      <x:c r="L106" s="7" t="str">
        <x:f>IF(K106="","OPEN",IF(OR(I106="",NOT(ISNUMBER(J106)),ABS(J106)&gt;0.000001),"FAIL","PASS"))</x:f>
        <x:v>OPEN</x:v>
      </x:c>
    </x:row>
    <x:row r="107" ht="38" customHeight="1">
      <x:c r="B107" s="7" t="str">
        <x:v>RAP-RP-101</x:v>
      </x:c>
      <x:c r="C107" s="7" t="str">
        <x:v>REA-O-C2</x:v>
      </x:c>
      <x:c r="D107" s="7" t="str">
        <x:v>PTC-C</x:v>
      </x:c>
      <x:c r="E107" s="7" t="str">
        <x:v>PTC-A</x:v>
      </x:c>
      <x:c r="F107" s="7" t="str">
        <x:v>RP-01</x:v>
      </x:c>
      <x:c r="G107" s="10" t="str">
        <x:v>configuration and article identity</x:v>
      </x:c>
      <x:c r="H107" s="10" t="str">
        <x:v>sealed immutable packet</x:v>
      </x:c>
      <x:c r="I107" s="10" t="str"/>
      <x:c r="J107" s="7" t="str"/>
      <x:c r="K107" s="7" t="str"/>
      <x:c r="L107" s="7" t="str">
        <x:f>IF(K107="","OPEN",IF(OR(I107="",NOT(ISNUMBER(J107)),ABS(J107)&gt;0.000001),"FAIL","PASS"))</x:f>
        <x:v>OPEN</x:v>
      </x:c>
    </x:row>
    <x:row r="108" ht="38" customHeight="1">
      <x:c r="B108" s="7" t="str">
        <x:v>RAP-RP-102</x:v>
      </x:c>
      <x:c r="C108" s="7" t="str">
        <x:v>REA-O-C2</x:v>
      </x:c>
      <x:c r="D108" s="7" t="str">
        <x:v>PTC-C</x:v>
      </x:c>
      <x:c r="E108" s="7" t="str">
        <x:v>PTC-B</x:v>
      </x:c>
      <x:c r="F108" s="7" t="str">
        <x:v>RP-01</x:v>
      </x:c>
      <x:c r="G108" s="10" t="str">
        <x:v>configuration and article identity</x:v>
      </x:c>
      <x:c r="H108" s="10" t="str">
        <x:v>sealed immutable packet</x:v>
      </x:c>
      <x:c r="I108" s="10" t="str"/>
      <x:c r="J108" s="7" t="str"/>
      <x:c r="K108" s="7" t="str"/>
      <x:c r="L108" s="7" t="str">
        <x:f>IF(K108="","OPEN",IF(OR(I108="",NOT(ISNUMBER(J108)),ABS(J108)&gt;0.000001),"FAIL","PASS"))</x:f>
        <x:v>OPEN</x:v>
      </x:c>
    </x:row>
    <x:row r="109" ht="38" customHeight="1">
      <x:c r="B109" s="7" t="str">
        <x:v>RAP-RP-103</x:v>
      </x:c>
      <x:c r="C109" s="7" t="str">
        <x:v>REA-O-C2</x:v>
      </x:c>
      <x:c r="D109" s="7" t="str">
        <x:v>PTC-C</x:v>
      </x:c>
      <x:c r="E109" s="7" t="str">
        <x:v>PTC-A</x:v>
      </x:c>
      <x:c r="F109" s="7" t="str">
        <x:v>RP-02</x:v>
      </x:c>
      <x:c r="G109" s="10" t="str">
        <x:v>path actuation and final states</x:v>
      </x:c>
      <x:c r="H109" s="10" t="str">
        <x:v>sealed immutable packet</x:v>
      </x:c>
      <x:c r="I109" s="10" t="str"/>
      <x:c r="J109" s="7" t="str"/>
      <x:c r="K109" s="7" t="str"/>
      <x:c r="L109" s="7" t="str">
        <x:f>IF(K109="","OPEN",IF(OR(I109="",NOT(ISNUMBER(J109)),ABS(J109)&gt;0.000001),"FAIL","PASS"))</x:f>
        <x:v>OPEN</x:v>
      </x:c>
    </x:row>
    <x:row r="110" ht="38" customHeight="1">
      <x:c r="B110" s="7" t="str">
        <x:v>RAP-RP-104</x:v>
      </x:c>
      <x:c r="C110" s="7" t="str">
        <x:v>REA-O-C2</x:v>
      </x:c>
      <x:c r="D110" s="7" t="str">
        <x:v>PTC-C</x:v>
      </x:c>
      <x:c r="E110" s="7" t="str">
        <x:v>PTC-B</x:v>
      </x:c>
      <x:c r="F110" s="7" t="str">
        <x:v>RP-02</x:v>
      </x:c>
      <x:c r="G110" s="10" t="str">
        <x:v>path actuation and final states</x:v>
      </x:c>
      <x:c r="H110" s="10" t="str">
        <x:v>sealed immutable packet</x:v>
      </x:c>
      <x:c r="I110" s="10" t="str"/>
      <x:c r="J110" s="7" t="str"/>
      <x:c r="K110" s="7" t="str"/>
      <x:c r="L110" s="7" t="str">
        <x:f>IF(K110="","OPEN",IF(OR(I110="",NOT(ISNUMBER(J110)),ABS(J110)&gt;0.000001),"FAIL","PASS"))</x:f>
        <x:v>OPEN</x:v>
      </x:c>
    </x:row>
    <x:row r="111" ht="38" customHeight="1">
      <x:c r="B111" s="7" t="str">
        <x:v>RAP-RP-105</x:v>
      </x:c>
      <x:c r="C111" s="7" t="str">
        <x:v>REA-O-C2</x:v>
      </x:c>
      <x:c r="D111" s="7" t="str">
        <x:v>PTC-C</x:v>
      </x:c>
      <x:c r="E111" s="7" t="str">
        <x:v>PTC-A</x:v>
      </x:c>
      <x:c r="F111" s="7" t="str">
        <x:v>RP-03</x:v>
      </x:c>
      <x:c r="G111" s="10" t="str">
        <x:v>route mass and hold-up</x:v>
      </x:c>
      <x:c r="H111" s="10" t="str">
        <x:v>sealed immutable packet</x:v>
      </x:c>
      <x:c r="I111" s="10" t="str"/>
      <x:c r="J111" s="7" t="str"/>
      <x:c r="K111" s="7" t="str"/>
      <x:c r="L111" s="7" t="str">
        <x:f>IF(K111="","OPEN",IF(OR(I111="",NOT(ISNUMBER(J111)),ABS(J111)&gt;0.000001),"FAIL","PASS"))</x:f>
        <x:v>OPEN</x:v>
      </x:c>
    </x:row>
    <x:row r="112" ht="38" customHeight="1">
      <x:c r="B112" s="7" t="str">
        <x:v>RAP-RP-106</x:v>
      </x:c>
      <x:c r="C112" s="7" t="str">
        <x:v>REA-O-C2</x:v>
      </x:c>
      <x:c r="D112" s="7" t="str">
        <x:v>PTC-C</x:v>
      </x:c>
      <x:c r="E112" s="7" t="str">
        <x:v>PTC-B</x:v>
      </x:c>
      <x:c r="F112" s="7" t="str">
        <x:v>RP-03</x:v>
      </x:c>
      <x:c r="G112" s="10" t="str">
        <x:v>route mass and hold-up</x:v>
      </x:c>
      <x:c r="H112" s="10" t="str">
        <x:v>sealed immutable packet</x:v>
      </x:c>
      <x:c r="I112" s="10" t="str"/>
      <x:c r="J112" s="7" t="str"/>
      <x:c r="K112" s="7" t="str"/>
      <x:c r="L112" s="7" t="str">
        <x:f>IF(K112="","OPEN",IF(OR(I112="",NOT(ISNUMBER(J112)),ABS(J112)&gt;0.000001),"FAIL","PASS"))</x:f>
        <x:v>OPEN</x:v>
      </x:c>
    </x:row>
    <x:row r="113" ht="38" customHeight="1">
      <x:c r="B113" s="7" t="str">
        <x:v>RAP-RP-107</x:v>
      </x:c>
      <x:c r="C113" s="7" t="str">
        <x:v>REA-O-C2</x:v>
      </x:c>
      <x:c r="D113" s="7" t="str">
        <x:v>PTC-C</x:v>
      </x:c>
      <x:c r="E113" s="7" t="str">
        <x:v>PTC-A</x:v>
      </x:c>
      <x:c r="F113" s="7" t="str">
        <x:v>RP-04</x:v>
      </x:c>
      <x:c r="G113" s="10" t="str">
        <x:v>containment and receiver inventory</x:v>
      </x:c>
      <x:c r="H113" s="10" t="str">
        <x:v>sealed immutable packet</x:v>
      </x:c>
      <x:c r="I113" s="10" t="str"/>
      <x:c r="J113" s="7" t="str"/>
      <x:c r="K113" s="7" t="str"/>
      <x:c r="L113" s="7" t="str">
        <x:f>IF(K113="","OPEN",IF(OR(I113="",NOT(ISNUMBER(J113)),ABS(J113)&gt;0.000001),"FAIL","PASS"))</x:f>
        <x:v>OPEN</x:v>
      </x:c>
    </x:row>
    <x:row r="114" ht="38" customHeight="1">
      <x:c r="B114" s="7" t="str">
        <x:v>RAP-RP-108</x:v>
      </x:c>
      <x:c r="C114" s="7" t="str">
        <x:v>REA-O-C2</x:v>
      </x:c>
      <x:c r="D114" s="7" t="str">
        <x:v>PTC-C</x:v>
      </x:c>
      <x:c r="E114" s="7" t="str">
        <x:v>PTC-B</x:v>
      </x:c>
      <x:c r="F114" s="7" t="str">
        <x:v>RP-04</x:v>
      </x:c>
      <x:c r="G114" s="10" t="str">
        <x:v>containment and receiver inventory</x:v>
      </x:c>
      <x:c r="H114" s="10" t="str">
        <x:v>sealed immutable packet</x:v>
      </x:c>
      <x:c r="I114" s="10" t="str"/>
      <x:c r="J114" s="7" t="str"/>
      <x:c r="K114" s="7" t="str"/>
      <x:c r="L114" s="7" t="str">
        <x:f>IF(K114="","OPEN",IF(OR(I114="",NOT(ISNUMBER(J114)),ABS(J114)&gt;0.000001),"FAIL","PASS"))</x:f>
        <x:v>OPEN</x:v>
      </x:c>
    </x:row>
    <x:row r="115" ht="38" customHeight="1">
      <x:c r="B115" s="7" t="str">
        <x:v>RAP-RP-109</x:v>
      </x:c>
      <x:c r="C115" s="7" t="str">
        <x:v>REA-O-C2</x:v>
      </x:c>
      <x:c r="D115" s="7" t="str">
        <x:v>PTC-C</x:v>
      </x:c>
      <x:c r="E115" s="7" t="str">
        <x:v>PTC-A</x:v>
      </x:c>
      <x:c r="F115" s="7" t="str">
        <x:v>RP-05</x:v>
      </x:c>
      <x:c r="G115" s="10" t="str">
        <x:v>calibration and uncertainty</x:v>
      </x:c>
      <x:c r="H115" s="10" t="str">
        <x:v>sealed immutable packet</x:v>
      </x:c>
      <x:c r="I115" s="10" t="str"/>
      <x:c r="J115" s="7" t="str"/>
      <x:c r="K115" s="7" t="str"/>
      <x:c r="L115" s="7" t="str">
        <x:f>IF(K115="","OPEN",IF(OR(I115="",NOT(ISNUMBER(J115)),ABS(J115)&gt;0.000001),"FAIL","PASS"))</x:f>
        <x:v>OPEN</x:v>
      </x:c>
    </x:row>
    <x:row r="116" ht="38" customHeight="1">
      <x:c r="B116" s="7" t="str">
        <x:v>RAP-RP-110</x:v>
      </x:c>
      <x:c r="C116" s="7" t="str">
        <x:v>REA-O-C2</x:v>
      </x:c>
      <x:c r="D116" s="7" t="str">
        <x:v>PTC-C</x:v>
      </x:c>
      <x:c r="E116" s="7" t="str">
        <x:v>PTC-B</x:v>
      </x:c>
      <x:c r="F116" s="7" t="str">
        <x:v>RP-05</x:v>
      </x:c>
      <x:c r="G116" s="10" t="str">
        <x:v>calibration and uncertainty</x:v>
      </x:c>
      <x:c r="H116" s="10" t="str">
        <x:v>sealed immutable packet</x:v>
      </x:c>
      <x:c r="I116" s="10" t="str"/>
      <x:c r="J116" s="7" t="str"/>
      <x:c r="K116" s="7" t="str"/>
      <x:c r="L116" s="7" t="str">
        <x:f>IF(K116="","OPEN",IF(OR(I116="",NOT(ISNUMBER(J116)),ABS(J116)&gt;0.000001),"FAIL","PASS"))</x:f>
        <x:v>OPEN</x:v>
      </x:c>
    </x:row>
    <x:row r="117" ht="38" customHeight="1">
      <x:c r="B117" s="7" t="str">
        <x:v>RAP-RP-111</x:v>
      </x:c>
      <x:c r="C117" s="7" t="str">
        <x:v>REA-O-C2</x:v>
      </x:c>
      <x:c r="D117" s="7" t="str">
        <x:v>PTC-C</x:v>
      </x:c>
      <x:c r="E117" s="7" t="str">
        <x:v>PTC-A</x:v>
      </x:c>
      <x:c r="F117" s="7" t="str">
        <x:v>RP-06</x:v>
      </x:c>
      <x:c r="G117" s="10" t="str">
        <x:v>surrogate and water ancestry</x:v>
      </x:c>
      <x:c r="H117" s="10" t="str">
        <x:v>sealed immutable packet</x:v>
      </x:c>
      <x:c r="I117" s="10" t="str"/>
      <x:c r="J117" s="7" t="str"/>
      <x:c r="K117" s="7" t="str"/>
      <x:c r="L117" s="7" t="str">
        <x:f>IF(K117="","OPEN",IF(OR(I117="",NOT(ISNUMBER(J117)),ABS(J117)&gt;0.000001),"FAIL","PASS"))</x:f>
        <x:v>OPEN</x:v>
      </x:c>
    </x:row>
    <x:row r="118" ht="38" customHeight="1">
      <x:c r="B118" s="7" t="str">
        <x:v>RAP-RP-112</x:v>
      </x:c>
      <x:c r="C118" s="7" t="str">
        <x:v>REA-O-C2</x:v>
      </x:c>
      <x:c r="D118" s="7" t="str">
        <x:v>PTC-C</x:v>
      </x:c>
      <x:c r="E118" s="7" t="str">
        <x:v>PTC-B</x:v>
      </x:c>
      <x:c r="F118" s="7" t="str">
        <x:v>RP-06</x:v>
      </x:c>
      <x:c r="G118" s="10" t="str">
        <x:v>surrogate and water ancestry</x:v>
      </x:c>
      <x:c r="H118" s="10" t="str">
        <x:v>sealed immutable packet</x:v>
      </x:c>
      <x:c r="I118" s="10" t="str"/>
      <x:c r="J118" s="7" t="str"/>
      <x:c r="K118" s="7" t="str"/>
      <x:c r="L118" s="7" t="str">
        <x:f>IF(K118="","OPEN",IF(OR(I118="",NOT(ISNUMBER(J118)),ABS(J118)&gt;0.000001),"FAIL","PASS"))</x:f>
        <x:v>OPEN</x:v>
      </x:c>
    </x:row>
    <x:row r="119" ht="38" customHeight="1">
      <x:c r="B119" s="7" t="str">
        <x:v>RAP-RP-113</x:v>
      </x:c>
      <x:c r="C119" s="7" t="str">
        <x:v>REA-O-C2</x:v>
      </x:c>
      <x:c r="D119" s="7" t="str">
        <x:v>PTC-C</x:v>
      </x:c>
      <x:c r="E119" s="7" t="str">
        <x:v>PTC-A</x:v>
      </x:c>
      <x:c r="F119" s="7" t="str">
        <x:v>RP-07</x:v>
      </x:c>
      <x:c r="G119" s="10" t="str">
        <x:v>denial and survivor state</x:v>
      </x:c>
      <x:c r="H119" s="10" t="str">
        <x:v>sealed immutable packet</x:v>
      </x:c>
      <x:c r="I119" s="10" t="str"/>
      <x:c r="J119" s="7" t="str"/>
      <x:c r="K119" s="7" t="str"/>
      <x:c r="L119" s="7" t="str">
        <x:f>IF(K119="","OPEN",IF(OR(I119="",NOT(ISNUMBER(J119)),ABS(J119)&gt;0.000001),"FAIL","PASS"))</x:f>
        <x:v>OPEN</x:v>
      </x:c>
    </x:row>
    <x:row r="120" ht="38" customHeight="1">
      <x:c r="B120" s="7" t="str">
        <x:v>RAP-RP-114</x:v>
      </x:c>
      <x:c r="C120" s="7" t="str">
        <x:v>REA-O-C2</x:v>
      </x:c>
      <x:c r="D120" s="7" t="str">
        <x:v>PTC-C</x:v>
      </x:c>
      <x:c r="E120" s="7" t="str">
        <x:v>PTC-B</x:v>
      </x:c>
      <x:c r="F120" s="7" t="str">
        <x:v>RP-07</x:v>
      </x:c>
      <x:c r="G120" s="10" t="str">
        <x:v>denial and survivor state</x:v>
      </x:c>
      <x:c r="H120" s="10" t="str">
        <x:v>sealed immutable packet</x:v>
      </x:c>
      <x:c r="I120" s="10" t="str"/>
      <x:c r="J120" s="7" t="str"/>
      <x:c r="K120" s="7" t="str"/>
      <x:c r="L120" s="7" t="str">
        <x:f>IF(K120="","OPEN",IF(OR(I120="",NOT(ISNUMBER(J120)),ABS(J120)&gt;0.000001),"FAIL","PASS"))</x:f>
        <x:v>OPEN</x:v>
      </x:c>
    </x:row>
    <x:row r="121" ht="38" customHeight="1">
      <x:c r="B121" s="7" t="str">
        <x:v>RAP-RP-115</x:v>
      </x:c>
      <x:c r="C121" s="7" t="str">
        <x:v>REA-O-C2</x:v>
      </x:c>
      <x:c r="D121" s="7" t="str">
        <x:v>PTC-C</x:v>
      </x:c>
      <x:c r="E121" s="7" t="str">
        <x:v>PTC-A</x:v>
      </x:c>
      <x:c r="F121" s="7" t="str">
        <x:v>RP-08</x:v>
      </x:c>
      <x:c r="G121" s="10" t="str">
        <x:v>samples and environment</x:v>
      </x:c>
      <x:c r="H121" s="10" t="str">
        <x:v>sealed immutable packet</x:v>
      </x:c>
      <x:c r="I121" s="10" t="str"/>
      <x:c r="J121" s="7" t="str"/>
      <x:c r="K121" s="7" t="str"/>
      <x:c r="L121" s="7" t="str">
        <x:f>IF(K121="","OPEN",IF(OR(I121="",NOT(ISNUMBER(J121)),ABS(J121)&gt;0.000001),"FAIL","PASS"))</x:f>
        <x:v>OPEN</x:v>
      </x:c>
    </x:row>
    <x:row r="122" ht="38" customHeight="1">
      <x:c r="B122" s="7" t="str">
        <x:v>RAP-RP-116</x:v>
      </x:c>
      <x:c r="C122" s="7" t="str">
        <x:v>REA-O-C2</x:v>
      </x:c>
      <x:c r="D122" s="7" t="str">
        <x:v>PTC-C</x:v>
      </x:c>
      <x:c r="E122" s="7" t="str">
        <x:v>PTC-B</x:v>
      </x:c>
      <x:c r="F122" s="7" t="str">
        <x:v>RP-08</x:v>
      </x:c>
      <x:c r="G122" s="10" t="str">
        <x:v>samples and environment</x:v>
      </x:c>
      <x:c r="H122" s="10" t="str">
        <x:v>sealed immutable packet</x:v>
      </x:c>
      <x:c r="I122" s="10" t="str"/>
      <x:c r="J122" s="7" t="str"/>
      <x:c r="K122" s="7" t="str"/>
      <x:c r="L122" s="7" t="str">
        <x:f>IF(K122="","OPEN",IF(OR(I122="",NOT(ISNUMBER(J122)),ABS(J122)&gt;0.000001),"FAIL","PASS"))</x:f>
        <x:v>OPEN</x:v>
      </x:c>
    </x:row>
    <x:row r="123" ht="38" customHeight="1">
      <x:c r="B123" s="7" t="str">
        <x:v>RAP-RP-117</x:v>
      </x:c>
      <x:c r="C123" s="7" t="str">
        <x:v>REA-O-C2</x:v>
      </x:c>
      <x:c r="D123" s="7" t="str">
        <x:v>PTC-C</x:v>
      </x:c>
      <x:c r="E123" s="7" t="str">
        <x:v>PTC-A</x:v>
      </x:c>
      <x:c r="F123" s="7" t="str">
        <x:v>RP-09</x:v>
      </x:c>
      <x:c r="G123" s="10" t="str">
        <x:v>native time and evidence custody</x:v>
      </x:c>
      <x:c r="H123" s="10" t="str">
        <x:v>sealed immutable packet</x:v>
      </x:c>
      <x:c r="I123" s="10" t="str"/>
      <x:c r="J123" s="7" t="str"/>
      <x:c r="K123" s="7" t="str"/>
      <x:c r="L123" s="7" t="str">
        <x:f>IF(K123="","OPEN",IF(OR(I123="",NOT(ISNUMBER(J123)),ABS(J123)&gt;0.000001),"FAIL","PASS"))</x:f>
        <x:v>OPEN</x:v>
      </x:c>
    </x:row>
    <x:row r="124" ht="38" customHeight="1">
      <x:c r="B124" s="7" t="str">
        <x:v>RAP-RP-118</x:v>
      </x:c>
      <x:c r="C124" s="7" t="str">
        <x:v>REA-O-C2</x:v>
      </x:c>
      <x:c r="D124" s="7" t="str">
        <x:v>PTC-C</x:v>
      </x:c>
      <x:c r="E124" s="7" t="str">
        <x:v>PTC-B</x:v>
      </x:c>
      <x:c r="F124" s="7" t="str">
        <x:v>RP-09</x:v>
      </x:c>
      <x:c r="G124" s="10" t="str">
        <x:v>native time and evidence custody</x:v>
      </x:c>
      <x:c r="H124" s="10" t="str">
        <x:v>sealed immutable packet</x:v>
      </x:c>
      <x:c r="I124" s="10" t="str"/>
      <x:c r="J124" s="7" t="str"/>
      <x:c r="K124" s="7" t="str"/>
      <x:c r="L124" s="7" t="str">
        <x:f>IF(K124="","OPEN",IF(OR(I124="",NOT(ISNUMBER(J124)),ABS(J124)&gt;0.000001),"FAIL","PASS"))</x:f>
        <x:v>OPEN</x:v>
      </x:c>
    </x:row>
    <x:row r="125" ht="38" customHeight="1">
      <x:c r="B125" s="7" t="str">
        <x:v>RAP-RP-119</x:v>
      </x:c>
      <x:c r="C125" s="7" t="str">
        <x:v>REA-O-C2</x:v>
      </x:c>
      <x:c r="D125" s="7" t="str">
        <x:v>PTC-C</x:v>
      </x:c>
      <x:c r="E125" s="7" t="str">
        <x:v>PTC-A</x:v>
      </x:c>
      <x:c r="F125" s="7" t="str">
        <x:v>RP-10</x:v>
      </x:c>
      <x:c r="G125" s="10" t="str">
        <x:v>integrated acceptance conclusion</x:v>
      </x:c>
      <x:c r="H125" s="10" t="str">
        <x:v>sealed immutable packet</x:v>
      </x:c>
      <x:c r="I125" s="10" t="str"/>
      <x:c r="J125" s="7" t="str"/>
      <x:c r="K125" s="7" t="str"/>
      <x:c r="L125" s="7" t="str">
        <x:f>IF(K125="","OPEN",IF(OR(I125="",NOT(ISNUMBER(J125)),ABS(J125)&gt;0.000001),"FAIL","PASS"))</x:f>
        <x:v>OPEN</x:v>
      </x:c>
    </x:row>
    <x:row r="126" ht="38" customHeight="1">
      <x:c r="B126" s="7" t="str">
        <x:v>RAP-RP-120</x:v>
      </x:c>
      <x:c r="C126" s="7" t="str">
        <x:v>REA-O-C2</x:v>
      </x:c>
      <x:c r="D126" s="7" t="str">
        <x:v>PTC-C</x:v>
      </x:c>
      <x:c r="E126" s="7" t="str">
        <x:v>PTC-B</x:v>
      </x:c>
      <x:c r="F126" s="7" t="str">
        <x:v>RP-10</x:v>
      </x:c>
      <x:c r="G126" s="10" t="str">
        <x:v>integrated acceptance conclusion</x:v>
      </x:c>
      <x:c r="H126" s="10" t="str">
        <x:v>sealed immutable packet</x:v>
      </x:c>
      <x:c r="I126" s="10" t="str"/>
      <x:c r="J126" s="7" t="str"/>
      <x:c r="K126" s="7" t="str"/>
      <x:c r="L126" s="7" t="str">
        <x:f>IF(K126="","OPEN",IF(OR(I126="",NOT(ISNUMBER(J126)),ABS(J126)&gt;0.000001),"FAIL","PASS"))</x:f>
        <x:v>OPEN</x:v>
      </x:c>
    </x:row>
  </x:sheetData>
  <x:conditionalFormatting sqref="L7:L126">
    <x:cfRule type="containsText" dxfId="120" priority="1" operator="containsText" text="FAIL"/>
    <x:cfRule type="containsText" dxfId="121" priority="2" operator="containsText" text="BLOCKED"/>
    <x:cfRule type="containsText" dxfId="122" priority="3" operator="containsText" text="OPEN"/>
    <x:cfRule type="containsText" dxfId="123" priority="4" operator="containsText" text="DORMANT"/>
    <x:cfRule type="containsText" dxfId="124" priority="5" operator="containsText" text="PASS"/>
    <x:cfRule type="containsText" dxfId="125" priority="6" operator="containsText" text="ISSUED"/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8" hidden="0" customWidth="1"/>
    <x:col min="3" max="3" width="18" hidden="0" customWidth="1"/>
    <x:col min="4" max="4" width="17" hidden="0" customWidth="1"/>
    <x:col min="5" max="5" width="14" hidden="0" customWidth="1"/>
    <x:col min="6" max="6" width="14" hidden="0" customWidth="1"/>
    <x:col min="7" max="7" width="25" hidden="0" customWidth="1"/>
    <x:col min="8" max="8" width="46" hidden="0" customWidth="1"/>
    <x:col min="9" max="9" width="31" hidden="0" customWidth="1"/>
    <x:col min="10" max="10" width="21" hidden="0" customWidth="1"/>
    <x:col min="11" max="11" width="14" hidden="0" customWidth="1"/>
  </x:cols>
  <x:sheetData>
    <x:row r="2">
      <x:c r="B2" s="1" t="str">
        <x:v>One thousand one hundred fifty-two custody samples</x:v>
      </x:c>
    </x:row>
    <x:row r="3">
      <x:c r="B3" s="2" t="str">
        <x:v>Six samples surround every route trial. Identity, location, seal and acceptance remain machine-readable fields.</x:v>
      </x:c>
    </x:row>
    <x:row r="6" ht="24" customHeight="1">
      <x:c r="B6" s="6" t="str">
        <x:v>Sample</x:v>
      </x:c>
      <x:c r="C6" s="6" t="str">
        <x:v>Trial</x:v>
      </x:c>
      <x:c r="D6" s="6" t="str">
        <x:v>Article</x:v>
      </x:c>
      <x:c r="E6" s="6" t="str">
        <x:v>Campus</x:v>
      </x:c>
      <x:c r="F6" s="6" t="str">
        <x:v>Card</x:v>
      </x:c>
      <x:c r="G6" s="6" t="str">
        <x:v>Role</x:v>
      </x:c>
      <x:c r="H6" s="6" t="str">
        <x:v>Location and seal</x:v>
      </x:c>
      <x:c r="I6" s="6" t="str">
        <x:v>Observed result</x:v>
      </x:c>
      <x:c r="J6" s="6" t="str">
        <x:v>Accepted UTC</x:v>
      </x:c>
      <x:c r="K6" s="6" t="str">
        <x:v>State</x:v>
      </x:c>
    </x:row>
    <x:row r="7" ht="36" customHeight="1">
      <x:c r="B7" s="7" t="str">
        <x:v>RAP-S-0001</x:v>
      </x:c>
      <x:c r="C7" s="7" t="str">
        <x:v>RAP-RT-001</x:v>
      </x:c>
      <x:c r="D7" s="7" t="str">
        <x:v>REA-O-A1</x:v>
      </x:c>
      <x:c r="E7" s="7" t="str">
        <x:v>PTC-A</x:v>
      </x:c>
      <x:c r="F7" s="7" t="str">
        <x:v>RC-00</x:v>
      </x:c>
      <x:c r="G7" s="7" t="str">
        <x:v>media before</x:v>
      </x:c>
      <x:c r="H7" s="10" t="str"/>
      <x:c r="I7" s="10" t="str"/>
      <x:c r="J7" s="7" t="str"/>
      <x:c r="K7" s="7" t="str">
        <x:f>IF(J7="","OPEN",IF(OR(H7="",I7=""),"FAIL","PASS"))</x:f>
        <x:v>OPEN</x:v>
      </x:c>
    </x:row>
    <x:row r="8" ht="36" customHeight="1">
      <x:c r="B8" s="7" t="str">
        <x:v>RAP-S-0002</x:v>
      </x:c>
      <x:c r="C8" s="7" t="str">
        <x:v>RAP-RT-001</x:v>
      </x:c>
      <x:c r="D8" s="7" t="str">
        <x:v>REA-O-A1</x:v>
      </x:c>
      <x:c r="E8" s="7" t="str">
        <x:v>PTC-A</x:v>
      </x:c>
      <x:c r="F8" s="7" t="str">
        <x:v>RC-00</x:v>
      </x:c>
      <x:c r="G8" s="7" t="str">
        <x:v>media after</x:v>
      </x:c>
      <x:c r="H8" s="10" t="str"/>
      <x:c r="I8" s="10" t="str"/>
      <x:c r="J8" s="7" t="str"/>
      <x:c r="K8" s="7" t="str">
        <x:f>IF(J8="","OPEN",IF(OR(H8="",I8=""),"FAIL","PASS"))</x:f>
        <x:v>OPEN</x:v>
      </x:c>
    </x:row>
    <x:row r="9" ht="36" customHeight="1">
      <x:c r="B9" s="7" t="str">
        <x:v>RAP-S-0003</x:v>
      </x:c>
      <x:c r="C9" s="7" t="str">
        <x:v>RAP-RT-001</x:v>
      </x:c>
      <x:c r="D9" s="7" t="str">
        <x:v>REA-O-A1</x:v>
      </x:c>
      <x:c r="E9" s="7" t="str">
        <x:v>PTC-A</x:v>
      </x:c>
      <x:c r="F9" s="7" t="str">
        <x:v>RC-00</x:v>
      </x:c>
      <x:c r="G9" s="7" t="str">
        <x:v>pan residual</x:v>
      </x:c>
      <x:c r="H9" s="10" t="str"/>
      <x:c r="I9" s="10" t="str"/>
      <x:c r="J9" s="7" t="str"/>
      <x:c r="K9" s="7" t="str">
        <x:f>IF(J9="","OPEN",IF(OR(H9="",I9=""),"FAIL","PASS"))</x:f>
        <x:v>OPEN</x:v>
      </x:c>
    </x:row>
    <x:row r="10" ht="36" customHeight="1">
      <x:c r="B10" s="7" t="str">
        <x:v>RAP-S-0004</x:v>
      </x:c>
      <x:c r="C10" s="7" t="str">
        <x:v>RAP-RT-001</x:v>
      </x:c>
      <x:c r="D10" s="7" t="str">
        <x:v>REA-O-A1</x:v>
      </x:c>
      <x:c r="E10" s="7" t="str">
        <x:v>PTC-A</x:v>
      </x:c>
      <x:c r="F10" s="7" t="str">
        <x:v>RC-00</x:v>
      </x:c>
      <x:c r="G10" s="7" t="str">
        <x:v>receiver residual</x:v>
      </x:c>
      <x:c r="H10" s="10" t="str"/>
      <x:c r="I10" s="10" t="str"/>
      <x:c r="J10" s="7" t="str"/>
      <x:c r="K10" s="7" t="str">
        <x:f>IF(J10="","OPEN",IF(OR(H10="",I10=""),"FAIL","PASS"))</x:f>
        <x:v>OPEN</x:v>
      </x:c>
    </x:row>
    <x:row r="11" ht="36" customHeight="1">
      <x:c r="B11" s="7" t="str">
        <x:v>RAP-S-0005</x:v>
      </x:c>
      <x:c r="C11" s="7" t="str">
        <x:v>RAP-RT-001</x:v>
      </x:c>
      <x:c r="D11" s="7" t="str">
        <x:v>REA-O-A1</x:v>
      </x:c>
      <x:c r="E11" s="7" t="str">
        <x:v>PTC-A</x:v>
      </x:c>
      <x:c r="F11" s="7" t="str">
        <x:v>RC-00</x:v>
      </x:c>
      <x:c r="G11" s="7" t="str">
        <x:v>water or blank control</x:v>
      </x:c>
      <x:c r="H11" s="10" t="str"/>
      <x:c r="I11" s="10" t="str"/>
      <x:c r="J11" s="7" t="str"/>
      <x:c r="K11" s="7" t="str">
        <x:f>IF(J11="","OPEN",IF(OR(H11="",I11=""),"FAIL","PASS"))</x:f>
        <x:v>OPEN</x:v>
      </x:c>
    </x:row>
    <x:row r="12" ht="36" customHeight="1">
      <x:c r="B12" s="7" t="str">
        <x:v>RAP-S-0006</x:v>
      </x:c>
      <x:c r="C12" s="7" t="str">
        <x:v>RAP-RT-001</x:v>
      </x:c>
      <x:c r="D12" s="7" t="str">
        <x:v>REA-O-A1</x:v>
      </x:c>
      <x:c r="E12" s="7" t="str">
        <x:v>PTC-A</x:v>
      </x:c>
      <x:c r="F12" s="7" t="str">
        <x:v>RC-00</x:v>
      </x:c>
      <x:c r="G12" s="7" t="str">
        <x:v>archive control</x:v>
      </x:c>
      <x:c r="H12" s="10" t="str"/>
      <x:c r="I12" s="10" t="str"/>
      <x:c r="J12" s="7" t="str"/>
      <x:c r="K12" s="7" t="str">
        <x:f>IF(J12="","OPEN",IF(OR(H12="",I12=""),"FAIL","PASS"))</x:f>
        <x:v>OPEN</x:v>
      </x:c>
    </x:row>
    <x:row r="13" ht="36" customHeight="1">
      <x:c r="B13" s="7" t="str">
        <x:v>RAP-S-0007</x:v>
      </x:c>
      <x:c r="C13" s="7" t="str">
        <x:v>RAP-RT-002</x:v>
      </x:c>
      <x:c r="D13" s="7" t="str">
        <x:v>REA-O-A1</x:v>
      </x:c>
      <x:c r="E13" s="7" t="str">
        <x:v>PTC-A</x:v>
      </x:c>
      <x:c r="F13" s="7" t="str">
        <x:v>RC-01</x:v>
      </x:c>
      <x:c r="G13" s="7" t="str">
        <x:v>media before</x:v>
      </x:c>
      <x:c r="H13" s="10" t="str"/>
      <x:c r="I13" s="10" t="str"/>
      <x:c r="J13" s="7" t="str"/>
      <x:c r="K13" s="7" t="str">
        <x:f>IF(J13="","OPEN",IF(OR(H13="",I13=""),"FAIL","PASS"))</x:f>
        <x:v>OPEN</x:v>
      </x:c>
    </x:row>
    <x:row r="14" ht="36" customHeight="1">
      <x:c r="B14" s="7" t="str">
        <x:v>RAP-S-0008</x:v>
      </x:c>
      <x:c r="C14" s="7" t="str">
        <x:v>RAP-RT-002</x:v>
      </x:c>
      <x:c r="D14" s="7" t="str">
        <x:v>REA-O-A1</x:v>
      </x:c>
      <x:c r="E14" s="7" t="str">
        <x:v>PTC-A</x:v>
      </x:c>
      <x:c r="F14" s="7" t="str">
        <x:v>RC-01</x:v>
      </x:c>
      <x:c r="G14" s="7" t="str">
        <x:v>media after</x:v>
      </x:c>
      <x:c r="H14" s="10" t="str"/>
      <x:c r="I14" s="10" t="str"/>
      <x:c r="J14" s="7" t="str"/>
      <x:c r="K14" s="7" t="str">
        <x:f>IF(J14="","OPEN",IF(OR(H14="",I14=""),"FAIL","PASS"))</x:f>
        <x:v>OPEN</x:v>
      </x:c>
    </x:row>
    <x:row r="15" ht="36" customHeight="1">
      <x:c r="B15" s="7" t="str">
        <x:v>RAP-S-0009</x:v>
      </x:c>
      <x:c r="C15" s="7" t="str">
        <x:v>RAP-RT-002</x:v>
      </x:c>
      <x:c r="D15" s="7" t="str">
        <x:v>REA-O-A1</x:v>
      </x:c>
      <x:c r="E15" s="7" t="str">
        <x:v>PTC-A</x:v>
      </x:c>
      <x:c r="F15" s="7" t="str">
        <x:v>RC-01</x:v>
      </x:c>
      <x:c r="G15" s="7" t="str">
        <x:v>pan residual</x:v>
      </x:c>
      <x:c r="H15" s="10" t="str"/>
      <x:c r="I15" s="10" t="str"/>
      <x:c r="J15" s="7" t="str"/>
      <x:c r="K15" s="7" t="str">
        <x:f>IF(J15="","OPEN",IF(OR(H15="",I15=""),"FAIL","PASS"))</x:f>
        <x:v>OPEN</x:v>
      </x:c>
    </x:row>
    <x:row r="16" ht="36" customHeight="1">
      <x:c r="B16" s="7" t="str">
        <x:v>RAP-S-0010</x:v>
      </x:c>
      <x:c r="C16" s="7" t="str">
        <x:v>RAP-RT-002</x:v>
      </x:c>
      <x:c r="D16" s="7" t="str">
        <x:v>REA-O-A1</x:v>
      </x:c>
      <x:c r="E16" s="7" t="str">
        <x:v>PTC-A</x:v>
      </x:c>
      <x:c r="F16" s="7" t="str">
        <x:v>RC-01</x:v>
      </x:c>
      <x:c r="G16" s="7" t="str">
        <x:v>receiver residual</x:v>
      </x:c>
      <x:c r="H16" s="10" t="str"/>
      <x:c r="I16" s="10" t="str"/>
      <x:c r="J16" s="7" t="str"/>
      <x:c r="K16" s="7" t="str">
        <x:f>IF(J16="","OPEN",IF(OR(H16="",I16=""),"FAIL","PASS"))</x:f>
        <x:v>OPEN</x:v>
      </x:c>
    </x:row>
    <x:row r="17" ht="36" customHeight="1">
      <x:c r="B17" s="7" t="str">
        <x:v>RAP-S-0011</x:v>
      </x:c>
      <x:c r="C17" s="7" t="str">
        <x:v>RAP-RT-002</x:v>
      </x:c>
      <x:c r="D17" s="7" t="str">
        <x:v>REA-O-A1</x:v>
      </x:c>
      <x:c r="E17" s="7" t="str">
        <x:v>PTC-A</x:v>
      </x:c>
      <x:c r="F17" s="7" t="str">
        <x:v>RC-01</x:v>
      </x:c>
      <x:c r="G17" s="7" t="str">
        <x:v>water or blank control</x:v>
      </x:c>
      <x:c r="H17" s="10" t="str"/>
      <x:c r="I17" s="10" t="str"/>
      <x:c r="J17" s="7" t="str"/>
      <x:c r="K17" s="7" t="str">
        <x:f>IF(J17="","OPEN",IF(OR(H17="",I17=""),"FAIL","PASS"))</x:f>
        <x:v>OPEN</x:v>
      </x:c>
    </x:row>
    <x:row r="18" ht="36" customHeight="1">
      <x:c r="B18" s="7" t="str">
        <x:v>RAP-S-0012</x:v>
      </x:c>
      <x:c r="C18" s="7" t="str">
        <x:v>RAP-RT-002</x:v>
      </x:c>
      <x:c r="D18" s="7" t="str">
        <x:v>REA-O-A1</x:v>
      </x:c>
      <x:c r="E18" s="7" t="str">
        <x:v>PTC-A</x:v>
      </x:c>
      <x:c r="F18" s="7" t="str">
        <x:v>RC-01</x:v>
      </x:c>
      <x:c r="G18" s="7" t="str">
        <x:v>archive control</x:v>
      </x:c>
      <x:c r="H18" s="10" t="str"/>
      <x:c r="I18" s="10" t="str"/>
      <x:c r="J18" s="7" t="str"/>
      <x:c r="K18" s="7" t="str">
        <x:f>IF(J18="","OPEN",IF(OR(H18="",I18=""),"FAIL","PASS"))</x:f>
        <x:v>OPEN</x:v>
      </x:c>
    </x:row>
    <x:row r="19" ht="36" customHeight="1">
      <x:c r="B19" s="7" t="str">
        <x:v>RAP-S-0013</x:v>
      </x:c>
      <x:c r="C19" s="7" t="str">
        <x:v>RAP-RT-003</x:v>
      </x:c>
      <x:c r="D19" s="7" t="str">
        <x:v>REA-O-A1</x:v>
      </x:c>
      <x:c r="E19" s="7" t="str">
        <x:v>PTC-A</x:v>
      </x:c>
      <x:c r="F19" s="7" t="str">
        <x:v>RC-02</x:v>
      </x:c>
      <x:c r="G19" s="7" t="str">
        <x:v>media before</x:v>
      </x:c>
      <x:c r="H19" s="10" t="str"/>
      <x:c r="I19" s="10" t="str"/>
      <x:c r="J19" s="7" t="str"/>
      <x:c r="K19" s="7" t="str">
        <x:f>IF(J19="","OPEN",IF(OR(H19="",I19=""),"FAIL","PASS"))</x:f>
        <x:v>OPEN</x:v>
      </x:c>
    </x:row>
    <x:row r="20" ht="36" customHeight="1">
      <x:c r="B20" s="7" t="str">
        <x:v>RAP-S-0014</x:v>
      </x:c>
      <x:c r="C20" s="7" t="str">
        <x:v>RAP-RT-003</x:v>
      </x:c>
      <x:c r="D20" s="7" t="str">
        <x:v>REA-O-A1</x:v>
      </x:c>
      <x:c r="E20" s="7" t="str">
        <x:v>PTC-A</x:v>
      </x:c>
      <x:c r="F20" s="7" t="str">
        <x:v>RC-02</x:v>
      </x:c>
      <x:c r="G20" s="7" t="str">
        <x:v>media after</x:v>
      </x:c>
      <x:c r="H20" s="10" t="str"/>
      <x:c r="I20" s="10" t="str"/>
      <x:c r="J20" s="7" t="str"/>
      <x:c r="K20" s="7" t="str">
        <x:f>IF(J20="","OPEN",IF(OR(H20="",I20=""),"FAIL","PASS"))</x:f>
        <x:v>OPEN</x:v>
      </x:c>
    </x:row>
    <x:row r="21" ht="36" customHeight="1">
      <x:c r="B21" s="7" t="str">
        <x:v>RAP-S-0015</x:v>
      </x:c>
      <x:c r="C21" s="7" t="str">
        <x:v>RAP-RT-003</x:v>
      </x:c>
      <x:c r="D21" s="7" t="str">
        <x:v>REA-O-A1</x:v>
      </x:c>
      <x:c r="E21" s="7" t="str">
        <x:v>PTC-A</x:v>
      </x:c>
      <x:c r="F21" s="7" t="str">
        <x:v>RC-02</x:v>
      </x:c>
      <x:c r="G21" s="7" t="str">
        <x:v>pan residual</x:v>
      </x:c>
      <x:c r="H21" s="10" t="str"/>
      <x:c r="I21" s="10" t="str"/>
      <x:c r="J21" s="7" t="str"/>
      <x:c r="K21" s="7" t="str">
        <x:f>IF(J21="","OPEN",IF(OR(H21="",I21=""),"FAIL","PASS"))</x:f>
        <x:v>OPEN</x:v>
      </x:c>
    </x:row>
    <x:row r="22" ht="36" customHeight="1">
      <x:c r="B22" s="7" t="str">
        <x:v>RAP-S-0016</x:v>
      </x:c>
      <x:c r="C22" s="7" t="str">
        <x:v>RAP-RT-003</x:v>
      </x:c>
      <x:c r="D22" s="7" t="str">
        <x:v>REA-O-A1</x:v>
      </x:c>
      <x:c r="E22" s="7" t="str">
        <x:v>PTC-A</x:v>
      </x:c>
      <x:c r="F22" s="7" t="str">
        <x:v>RC-02</x:v>
      </x:c>
      <x:c r="G22" s="7" t="str">
        <x:v>receiver residual</x:v>
      </x:c>
      <x:c r="H22" s="10" t="str"/>
      <x:c r="I22" s="10" t="str"/>
      <x:c r="J22" s="7" t="str"/>
      <x:c r="K22" s="7" t="str">
        <x:f>IF(J22="","OPEN",IF(OR(H22="",I22=""),"FAIL","PASS"))</x:f>
        <x:v>OPEN</x:v>
      </x:c>
    </x:row>
    <x:row r="23" ht="36" customHeight="1">
      <x:c r="B23" s="7" t="str">
        <x:v>RAP-S-0017</x:v>
      </x:c>
      <x:c r="C23" s="7" t="str">
        <x:v>RAP-RT-003</x:v>
      </x:c>
      <x:c r="D23" s="7" t="str">
        <x:v>REA-O-A1</x:v>
      </x:c>
      <x:c r="E23" s="7" t="str">
        <x:v>PTC-A</x:v>
      </x:c>
      <x:c r="F23" s="7" t="str">
        <x:v>RC-02</x:v>
      </x:c>
      <x:c r="G23" s="7" t="str">
        <x:v>water or blank control</x:v>
      </x:c>
      <x:c r="H23" s="10" t="str"/>
      <x:c r="I23" s="10" t="str"/>
      <x:c r="J23" s="7" t="str"/>
      <x:c r="K23" s="7" t="str">
        <x:f>IF(J23="","OPEN",IF(OR(H23="",I23=""),"FAIL","PASS"))</x:f>
        <x:v>OPEN</x:v>
      </x:c>
    </x:row>
    <x:row r="24" ht="36" customHeight="1">
      <x:c r="B24" s="7" t="str">
        <x:v>RAP-S-0018</x:v>
      </x:c>
      <x:c r="C24" s="7" t="str">
        <x:v>RAP-RT-003</x:v>
      </x:c>
      <x:c r="D24" s="7" t="str">
        <x:v>REA-O-A1</x:v>
      </x:c>
      <x:c r="E24" s="7" t="str">
        <x:v>PTC-A</x:v>
      </x:c>
      <x:c r="F24" s="7" t="str">
        <x:v>RC-02</x:v>
      </x:c>
      <x:c r="G24" s="7" t="str">
        <x:v>archive control</x:v>
      </x:c>
      <x:c r="H24" s="10" t="str"/>
      <x:c r="I24" s="10" t="str"/>
      <x:c r="J24" s="7" t="str"/>
      <x:c r="K24" s="7" t="str">
        <x:f>IF(J24="","OPEN",IF(OR(H24="",I24=""),"FAIL","PASS"))</x:f>
        <x:v>OPEN</x:v>
      </x:c>
    </x:row>
    <x:row r="25" ht="36" customHeight="1">
      <x:c r="B25" s="7" t="str">
        <x:v>RAP-S-0019</x:v>
      </x:c>
      <x:c r="C25" s="7" t="str">
        <x:v>RAP-RT-004</x:v>
      </x:c>
      <x:c r="D25" s="7" t="str">
        <x:v>REA-O-A1</x:v>
      </x:c>
      <x:c r="E25" s="7" t="str">
        <x:v>PTC-A</x:v>
      </x:c>
      <x:c r="F25" s="7" t="str">
        <x:v>RC-03</x:v>
      </x:c>
      <x:c r="G25" s="7" t="str">
        <x:v>media before</x:v>
      </x:c>
      <x:c r="H25" s="10" t="str"/>
      <x:c r="I25" s="10" t="str"/>
      <x:c r="J25" s="7" t="str"/>
      <x:c r="K25" s="7" t="str">
        <x:f>IF(J25="","OPEN",IF(OR(H25="",I25=""),"FAIL","PASS"))</x:f>
        <x:v>OPEN</x:v>
      </x:c>
    </x:row>
    <x:row r="26" ht="36" customHeight="1">
      <x:c r="B26" s="7" t="str">
        <x:v>RAP-S-0020</x:v>
      </x:c>
      <x:c r="C26" s="7" t="str">
        <x:v>RAP-RT-004</x:v>
      </x:c>
      <x:c r="D26" s="7" t="str">
        <x:v>REA-O-A1</x:v>
      </x:c>
      <x:c r="E26" s="7" t="str">
        <x:v>PTC-A</x:v>
      </x:c>
      <x:c r="F26" s="7" t="str">
        <x:v>RC-03</x:v>
      </x:c>
      <x:c r="G26" s="7" t="str">
        <x:v>media after</x:v>
      </x:c>
      <x:c r="H26" s="10" t="str"/>
      <x:c r="I26" s="10" t="str"/>
      <x:c r="J26" s="7" t="str"/>
      <x:c r="K26" s="7" t="str">
        <x:f>IF(J26="","OPEN",IF(OR(H26="",I26=""),"FAIL","PASS"))</x:f>
        <x:v>OPEN</x:v>
      </x:c>
    </x:row>
    <x:row r="27" ht="36" customHeight="1">
      <x:c r="B27" s="7" t="str">
        <x:v>RAP-S-0021</x:v>
      </x:c>
      <x:c r="C27" s="7" t="str">
        <x:v>RAP-RT-004</x:v>
      </x:c>
      <x:c r="D27" s="7" t="str">
        <x:v>REA-O-A1</x:v>
      </x:c>
      <x:c r="E27" s="7" t="str">
        <x:v>PTC-A</x:v>
      </x:c>
      <x:c r="F27" s="7" t="str">
        <x:v>RC-03</x:v>
      </x:c>
      <x:c r="G27" s="7" t="str">
        <x:v>pan residual</x:v>
      </x:c>
      <x:c r="H27" s="10" t="str"/>
      <x:c r="I27" s="10" t="str"/>
      <x:c r="J27" s="7" t="str"/>
      <x:c r="K27" s="7" t="str">
        <x:f>IF(J27="","OPEN",IF(OR(H27="",I27=""),"FAIL","PASS"))</x:f>
        <x:v>OPEN</x:v>
      </x:c>
    </x:row>
    <x:row r="28" ht="36" customHeight="1">
      <x:c r="B28" s="7" t="str">
        <x:v>RAP-S-0022</x:v>
      </x:c>
      <x:c r="C28" s="7" t="str">
        <x:v>RAP-RT-004</x:v>
      </x:c>
      <x:c r="D28" s="7" t="str">
        <x:v>REA-O-A1</x:v>
      </x:c>
      <x:c r="E28" s="7" t="str">
        <x:v>PTC-A</x:v>
      </x:c>
      <x:c r="F28" s="7" t="str">
        <x:v>RC-03</x:v>
      </x:c>
      <x:c r="G28" s="7" t="str">
        <x:v>receiver residual</x:v>
      </x:c>
      <x:c r="H28" s="10" t="str"/>
      <x:c r="I28" s="10" t="str"/>
      <x:c r="J28" s="7" t="str"/>
      <x:c r="K28" s="7" t="str">
        <x:f>IF(J28="","OPEN",IF(OR(H28="",I28=""),"FAIL","PASS"))</x:f>
        <x:v>OPEN</x:v>
      </x:c>
    </x:row>
    <x:row r="29" ht="36" customHeight="1">
      <x:c r="B29" s="7" t="str">
        <x:v>RAP-S-0023</x:v>
      </x:c>
      <x:c r="C29" s="7" t="str">
        <x:v>RAP-RT-004</x:v>
      </x:c>
      <x:c r="D29" s="7" t="str">
        <x:v>REA-O-A1</x:v>
      </x:c>
      <x:c r="E29" s="7" t="str">
        <x:v>PTC-A</x:v>
      </x:c>
      <x:c r="F29" s="7" t="str">
        <x:v>RC-03</x:v>
      </x:c>
      <x:c r="G29" s="7" t="str">
        <x:v>water or blank control</x:v>
      </x:c>
      <x:c r="H29" s="10" t="str"/>
      <x:c r="I29" s="10" t="str"/>
      <x:c r="J29" s="7" t="str"/>
      <x:c r="K29" s="7" t="str">
        <x:f>IF(J29="","OPEN",IF(OR(H29="",I29=""),"FAIL","PASS"))</x:f>
        <x:v>OPEN</x:v>
      </x:c>
    </x:row>
    <x:row r="30" ht="36" customHeight="1">
      <x:c r="B30" s="7" t="str">
        <x:v>RAP-S-0024</x:v>
      </x:c>
      <x:c r="C30" s="7" t="str">
        <x:v>RAP-RT-004</x:v>
      </x:c>
      <x:c r="D30" s="7" t="str">
        <x:v>REA-O-A1</x:v>
      </x:c>
      <x:c r="E30" s="7" t="str">
        <x:v>PTC-A</x:v>
      </x:c>
      <x:c r="F30" s="7" t="str">
        <x:v>RC-03</x:v>
      </x:c>
      <x:c r="G30" s="7" t="str">
        <x:v>archive control</x:v>
      </x:c>
      <x:c r="H30" s="10" t="str"/>
      <x:c r="I30" s="10" t="str"/>
      <x:c r="J30" s="7" t="str"/>
      <x:c r="K30" s="7" t="str">
        <x:f>IF(J30="","OPEN",IF(OR(H30="",I30=""),"FAIL","PASS"))</x:f>
        <x:v>OPEN</x:v>
      </x:c>
    </x:row>
    <x:row r="31" ht="36" customHeight="1">
      <x:c r="B31" s="7" t="str">
        <x:v>RAP-S-0025</x:v>
      </x:c>
      <x:c r="C31" s="7" t="str">
        <x:v>RAP-RT-005</x:v>
      </x:c>
      <x:c r="D31" s="7" t="str">
        <x:v>REA-O-A1</x:v>
      </x:c>
      <x:c r="E31" s="7" t="str">
        <x:v>PTC-A</x:v>
      </x:c>
      <x:c r="F31" s="7" t="str">
        <x:v>RC-04</x:v>
      </x:c>
      <x:c r="G31" s="7" t="str">
        <x:v>media before</x:v>
      </x:c>
      <x:c r="H31" s="10" t="str"/>
      <x:c r="I31" s="10" t="str"/>
      <x:c r="J31" s="7" t="str"/>
      <x:c r="K31" s="7" t="str">
        <x:f>IF(J31="","OPEN",IF(OR(H31="",I31=""),"FAIL","PASS"))</x:f>
        <x:v>OPEN</x:v>
      </x:c>
    </x:row>
    <x:row r="32" ht="36" customHeight="1">
      <x:c r="B32" s="7" t="str">
        <x:v>RAP-S-0026</x:v>
      </x:c>
      <x:c r="C32" s="7" t="str">
        <x:v>RAP-RT-005</x:v>
      </x:c>
      <x:c r="D32" s="7" t="str">
        <x:v>REA-O-A1</x:v>
      </x:c>
      <x:c r="E32" s="7" t="str">
        <x:v>PTC-A</x:v>
      </x:c>
      <x:c r="F32" s="7" t="str">
        <x:v>RC-04</x:v>
      </x:c>
      <x:c r="G32" s="7" t="str">
        <x:v>media after</x:v>
      </x:c>
      <x:c r="H32" s="10" t="str"/>
      <x:c r="I32" s="10" t="str"/>
      <x:c r="J32" s="7" t="str"/>
      <x:c r="K32" s="7" t="str">
        <x:f>IF(J32="","OPEN",IF(OR(H32="",I32=""),"FAIL","PASS"))</x:f>
        <x:v>OPEN</x:v>
      </x:c>
    </x:row>
    <x:row r="33" ht="36" customHeight="1">
      <x:c r="B33" s="7" t="str">
        <x:v>RAP-S-0027</x:v>
      </x:c>
      <x:c r="C33" s="7" t="str">
        <x:v>RAP-RT-005</x:v>
      </x:c>
      <x:c r="D33" s="7" t="str">
        <x:v>REA-O-A1</x:v>
      </x:c>
      <x:c r="E33" s="7" t="str">
        <x:v>PTC-A</x:v>
      </x:c>
      <x:c r="F33" s="7" t="str">
        <x:v>RC-04</x:v>
      </x:c>
      <x:c r="G33" s="7" t="str">
        <x:v>pan residual</x:v>
      </x:c>
      <x:c r="H33" s="10" t="str"/>
      <x:c r="I33" s="10" t="str"/>
      <x:c r="J33" s="7" t="str"/>
      <x:c r="K33" s="7" t="str">
        <x:f>IF(J33="","OPEN",IF(OR(H33="",I33=""),"FAIL","PASS"))</x:f>
        <x:v>OPEN</x:v>
      </x:c>
    </x:row>
    <x:row r="34" ht="36" customHeight="1">
      <x:c r="B34" s="7" t="str">
        <x:v>RAP-S-0028</x:v>
      </x:c>
      <x:c r="C34" s="7" t="str">
        <x:v>RAP-RT-005</x:v>
      </x:c>
      <x:c r="D34" s="7" t="str">
        <x:v>REA-O-A1</x:v>
      </x:c>
      <x:c r="E34" s="7" t="str">
        <x:v>PTC-A</x:v>
      </x:c>
      <x:c r="F34" s="7" t="str">
        <x:v>RC-04</x:v>
      </x:c>
      <x:c r="G34" s="7" t="str">
        <x:v>receiver residual</x:v>
      </x:c>
      <x:c r="H34" s="10" t="str"/>
      <x:c r="I34" s="10" t="str"/>
      <x:c r="J34" s="7" t="str"/>
      <x:c r="K34" s="7" t="str">
        <x:f>IF(J34="","OPEN",IF(OR(H34="",I34=""),"FAIL","PASS"))</x:f>
        <x:v>OPEN</x:v>
      </x:c>
    </x:row>
    <x:row r="35" ht="36" customHeight="1">
      <x:c r="B35" s="7" t="str">
        <x:v>RAP-S-0029</x:v>
      </x:c>
      <x:c r="C35" s="7" t="str">
        <x:v>RAP-RT-005</x:v>
      </x:c>
      <x:c r="D35" s="7" t="str">
        <x:v>REA-O-A1</x:v>
      </x:c>
      <x:c r="E35" s="7" t="str">
        <x:v>PTC-A</x:v>
      </x:c>
      <x:c r="F35" s="7" t="str">
        <x:v>RC-04</x:v>
      </x:c>
      <x:c r="G35" s="7" t="str">
        <x:v>water or blank control</x:v>
      </x:c>
      <x:c r="H35" s="10" t="str"/>
      <x:c r="I35" s="10" t="str"/>
      <x:c r="J35" s="7" t="str"/>
      <x:c r="K35" s="7" t="str">
        <x:f>IF(J35="","OPEN",IF(OR(H35="",I35=""),"FAIL","PASS"))</x:f>
        <x:v>OPEN</x:v>
      </x:c>
    </x:row>
    <x:row r="36" ht="36" customHeight="1">
      <x:c r="B36" s="7" t="str">
        <x:v>RAP-S-0030</x:v>
      </x:c>
      <x:c r="C36" s="7" t="str">
        <x:v>RAP-RT-005</x:v>
      </x:c>
      <x:c r="D36" s="7" t="str">
        <x:v>REA-O-A1</x:v>
      </x:c>
      <x:c r="E36" s="7" t="str">
        <x:v>PTC-A</x:v>
      </x:c>
      <x:c r="F36" s="7" t="str">
        <x:v>RC-04</x:v>
      </x:c>
      <x:c r="G36" s="7" t="str">
        <x:v>archive control</x:v>
      </x:c>
      <x:c r="H36" s="10" t="str"/>
      <x:c r="I36" s="10" t="str"/>
      <x:c r="J36" s="7" t="str"/>
      <x:c r="K36" s="7" t="str">
        <x:f>IF(J36="","OPEN",IF(OR(H36="",I36=""),"FAIL","PASS"))</x:f>
        <x:v>OPEN</x:v>
      </x:c>
    </x:row>
    <x:row r="37" ht="36" customHeight="1">
      <x:c r="B37" s="7" t="str">
        <x:v>RAP-S-0031</x:v>
      </x:c>
      <x:c r="C37" s="7" t="str">
        <x:v>RAP-RT-006</x:v>
      </x:c>
      <x:c r="D37" s="7" t="str">
        <x:v>REA-O-A1</x:v>
      </x:c>
      <x:c r="E37" s="7" t="str">
        <x:v>PTC-A</x:v>
      </x:c>
      <x:c r="F37" s="7" t="str">
        <x:v>RC-05</x:v>
      </x:c>
      <x:c r="G37" s="7" t="str">
        <x:v>media before</x:v>
      </x:c>
      <x:c r="H37" s="10" t="str"/>
      <x:c r="I37" s="10" t="str"/>
      <x:c r="J37" s="7" t="str"/>
      <x:c r="K37" s="7" t="str">
        <x:f>IF(J37="","OPEN",IF(OR(H37="",I37=""),"FAIL","PASS"))</x:f>
        <x:v>OPEN</x:v>
      </x:c>
    </x:row>
    <x:row r="38" ht="36" customHeight="1">
      <x:c r="B38" s="7" t="str">
        <x:v>RAP-S-0032</x:v>
      </x:c>
      <x:c r="C38" s="7" t="str">
        <x:v>RAP-RT-006</x:v>
      </x:c>
      <x:c r="D38" s="7" t="str">
        <x:v>REA-O-A1</x:v>
      </x:c>
      <x:c r="E38" s="7" t="str">
        <x:v>PTC-A</x:v>
      </x:c>
      <x:c r="F38" s="7" t="str">
        <x:v>RC-05</x:v>
      </x:c>
      <x:c r="G38" s="7" t="str">
        <x:v>media after</x:v>
      </x:c>
      <x:c r="H38" s="10" t="str"/>
      <x:c r="I38" s="10" t="str"/>
      <x:c r="J38" s="7" t="str"/>
      <x:c r="K38" s="7" t="str">
        <x:f>IF(J38="","OPEN",IF(OR(H38="",I38=""),"FAIL","PASS"))</x:f>
        <x:v>OPEN</x:v>
      </x:c>
    </x:row>
    <x:row r="39" ht="36" customHeight="1">
      <x:c r="B39" s="7" t="str">
        <x:v>RAP-S-0033</x:v>
      </x:c>
      <x:c r="C39" s="7" t="str">
        <x:v>RAP-RT-006</x:v>
      </x:c>
      <x:c r="D39" s="7" t="str">
        <x:v>REA-O-A1</x:v>
      </x:c>
      <x:c r="E39" s="7" t="str">
        <x:v>PTC-A</x:v>
      </x:c>
      <x:c r="F39" s="7" t="str">
        <x:v>RC-05</x:v>
      </x:c>
      <x:c r="G39" s="7" t="str">
        <x:v>pan residual</x:v>
      </x:c>
      <x:c r="H39" s="10" t="str"/>
      <x:c r="I39" s="10" t="str"/>
      <x:c r="J39" s="7" t="str"/>
      <x:c r="K39" s="7" t="str">
        <x:f>IF(J39="","OPEN",IF(OR(H39="",I39=""),"FAIL","PASS"))</x:f>
        <x:v>OPEN</x:v>
      </x:c>
    </x:row>
    <x:row r="40" ht="36" customHeight="1">
      <x:c r="B40" s="7" t="str">
        <x:v>RAP-S-0034</x:v>
      </x:c>
      <x:c r="C40" s="7" t="str">
        <x:v>RAP-RT-006</x:v>
      </x:c>
      <x:c r="D40" s="7" t="str">
        <x:v>REA-O-A1</x:v>
      </x:c>
      <x:c r="E40" s="7" t="str">
        <x:v>PTC-A</x:v>
      </x:c>
      <x:c r="F40" s="7" t="str">
        <x:v>RC-05</x:v>
      </x:c>
      <x:c r="G40" s="7" t="str">
        <x:v>receiver residual</x:v>
      </x:c>
      <x:c r="H40" s="10" t="str"/>
      <x:c r="I40" s="10" t="str"/>
      <x:c r="J40" s="7" t="str"/>
      <x:c r="K40" s="7" t="str">
        <x:f>IF(J40="","OPEN",IF(OR(H40="",I40=""),"FAIL","PASS"))</x:f>
        <x:v>OPEN</x:v>
      </x:c>
    </x:row>
    <x:row r="41" ht="36" customHeight="1">
      <x:c r="B41" s="7" t="str">
        <x:v>RAP-S-0035</x:v>
      </x:c>
      <x:c r="C41" s="7" t="str">
        <x:v>RAP-RT-006</x:v>
      </x:c>
      <x:c r="D41" s="7" t="str">
        <x:v>REA-O-A1</x:v>
      </x:c>
      <x:c r="E41" s="7" t="str">
        <x:v>PTC-A</x:v>
      </x:c>
      <x:c r="F41" s="7" t="str">
        <x:v>RC-05</x:v>
      </x:c>
      <x:c r="G41" s="7" t="str">
        <x:v>water or blank control</x:v>
      </x:c>
      <x:c r="H41" s="10" t="str"/>
      <x:c r="I41" s="10" t="str"/>
      <x:c r="J41" s="7" t="str"/>
      <x:c r="K41" s="7" t="str">
        <x:f>IF(J41="","OPEN",IF(OR(H41="",I41=""),"FAIL","PASS"))</x:f>
        <x:v>OPEN</x:v>
      </x:c>
    </x:row>
    <x:row r="42" ht="36" customHeight="1">
      <x:c r="B42" s="7" t="str">
        <x:v>RAP-S-0036</x:v>
      </x:c>
      <x:c r="C42" s="7" t="str">
        <x:v>RAP-RT-006</x:v>
      </x:c>
      <x:c r="D42" s="7" t="str">
        <x:v>REA-O-A1</x:v>
      </x:c>
      <x:c r="E42" s="7" t="str">
        <x:v>PTC-A</x:v>
      </x:c>
      <x:c r="F42" s="7" t="str">
        <x:v>RC-05</x:v>
      </x:c>
      <x:c r="G42" s="7" t="str">
        <x:v>archive control</x:v>
      </x:c>
      <x:c r="H42" s="10" t="str"/>
      <x:c r="I42" s="10" t="str"/>
      <x:c r="J42" s="7" t="str"/>
      <x:c r="K42" s="7" t="str">
        <x:f>IF(J42="","OPEN",IF(OR(H42="",I42=""),"FAIL","PASS"))</x:f>
        <x:v>OPEN</x:v>
      </x:c>
    </x:row>
    <x:row r="43" ht="36" customHeight="1">
      <x:c r="B43" s="7" t="str">
        <x:v>RAP-S-0037</x:v>
      </x:c>
      <x:c r="C43" s="7" t="str">
        <x:v>RAP-RT-007</x:v>
      </x:c>
      <x:c r="D43" s="7" t="str">
        <x:v>REA-O-A1</x:v>
      </x:c>
      <x:c r="E43" s="7" t="str">
        <x:v>PTC-A</x:v>
      </x:c>
      <x:c r="F43" s="7" t="str">
        <x:v>RC-06</x:v>
      </x:c>
      <x:c r="G43" s="7" t="str">
        <x:v>media before</x:v>
      </x:c>
      <x:c r="H43" s="10" t="str"/>
      <x:c r="I43" s="10" t="str"/>
      <x:c r="J43" s="7" t="str"/>
      <x:c r="K43" s="7" t="str">
        <x:f>IF(J43="","OPEN",IF(OR(H43="",I43=""),"FAIL","PASS"))</x:f>
        <x:v>OPEN</x:v>
      </x:c>
    </x:row>
    <x:row r="44" ht="36" customHeight="1">
      <x:c r="B44" s="7" t="str">
        <x:v>RAP-S-0038</x:v>
      </x:c>
      <x:c r="C44" s="7" t="str">
        <x:v>RAP-RT-007</x:v>
      </x:c>
      <x:c r="D44" s="7" t="str">
        <x:v>REA-O-A1</x:v>
      </x:c>
      <x:c r="E44" s="7" t="str">
        <x:v>PTC-A</x:v>
      </x:c>
      <x:c r="F44" s="7" t="str">
        <x:v>RC-06</x:v>
      </x:c>
      <x:c r="G44" s="7" t="str">
        <x:v>media after</x:v>
      </x:c>
      <x:c r="H44" s="10" t="str"/>
      <x:c r="I44" s="10" t="str"/>
      <x:c r="J44" s="7" t="str"/>
      <x:c r="K44" s="7" t="str">
        <x:f>IF(J44="","OPEN",IF(OR(H44="",I44=""),"FAIL","PASS"))</x:f>
        <x:v>OPEN</x:v>
      </x:c>
    </x:row>
    <x:row r="45" ht="36" customHeight="1">
      <x:c r="B45" s="7" t="str">
        <x:v>RAP-S-0039</x:v>
      </x:c>
      <x:c r="C45" s="7" t="str">
        <x:v>RAP-RT-007</x:v>
      </x:c>
      <x:c r="D45" s="7" t="str">
        <x:v>REA-O-A1</x:v>
      </x:c>
      <x:c r="E45" s="7" t="str">
        <x:v>PTC-A</x:v>
      </x:c>
      <x:c r="F45" s="7" t="str">
        <x:v>RC-06</x:v>
      </x:c>
      <x:c r="G45" s="7" t="str">
        <x:v>pan residual</x:v>
      </x:c>
      <x:c r="H45" s="10" t="str"/>
      <x:c r="I45" s="10" t="str"/>
      <x:c r="J45" s="7" t="str"/>
      <x:c r="K45" s="7" t="str">
        <x:f>IF(J45="","OPEN",IF(OR(H45="",I45=""),"FAIL","PASS"))</x:f>
        <x:v>OPEN</x:v>
      </x:c>
    </x:row>
    <x:row r="46" ht="36" customHeight="1">
      <x:c r="B46" s="7" t="str">
        <x:v>RAP-S-0040</x:v>
      </x:c>
      <x:c r="C46" s="7" t="str">
        <x:v>RAP-RT-007</x:v>
      </x:c>
      <x:c r="D46" s="7" t="str">
        <x:v>REA-O-A1</x:v>
      </x:c>
      <x:c r="E46" s="7" t="str">
        <x:v>PTC-A</x:v>
      </x:c>
      <x:c r="F46" s="7" t="str">
        <x:v>RC-06</x:v>
      </x:c>
      <x:c r="G46" s="7" t="str">
        <x:v>receiver residual</x:v>
      </x:c>
      <x:c r="H46" s="10" t="str"/>
      <x:c r="I46" s="10" t="str"/>
      <x:c r="J46" s="7" t="str"/>
      <x:c r="K46" s="7" t="str">
        <x:f>IF(J46="","OPEN",IF(OR(H46="",I46=""),"FAIL","PASS"))</x:f>
        <x:v>OPEN</x:v>
      </x:c>
    </x:row>
    <x:row r="47" ht="36" customHeight="1">
      <x:c r="B47" s="7" t="str">
        <x:v>RAP-S-0041</x:v>
      </x:c>
      <x:c r="C47" s="7" t="str">
        <x:v>RAP-RT-007</x:v>
      </x:c>
      <x:c r="D47" s="7" t="str">
        <x:v>REA-O-A1</x:v>
      </x:c>
      <x:c r="E47" s="7" t="str">
        <x:v>PTC-A</x:v>
      </x:c>
      <x:c r="F47" s="7" t="str">
        <x:v>RC-06</x:v>
      </x:c>
      <x:c r="G47" s="7" t="str">
        <x:v>water or blank control</x:v>
      </x:c>
      <x:c r="H47" s="10" t="str"/>
      <x:c r="I47" s="10" t="str"/>
      <x:c r="J47" s="7" t="str"/>
      <x:c r="K47" s="7" t="str">
        <x:f>IF(J47="","OPEN",IF(OR(H47="",I47=""),"FAIL","PASS"))</x:f>
        <x:v>OPEN</x:v>
      </x:c>
    </x:row>
    <x:row r="48" ht="36" customHeight="1">
      <x:c r="B48" s="7" t="str">
        <x:v>RAP-S-0042</x:v>
      </x:c>
      <x:c r="C48" s="7" t="str">
        <x:v>RAP-RT-007</x:v>
      </x:c>
      <x:c r="D48" s="7" t="str">
        <x:v>REA-O-A1</x:v>
      </x:c>
      <x:c r="E48" s="7" t="str">
        <x:v>PTC-A</x:v>
      </x:c>
      <x:c r="F48" s="7" t="str">
        <x:v>RC-06</x:v>
      </x:c>
      <x:c r="G48" s="7" t="str">
        <x:v>archive control</x:v>
      </x:c>
      <x:c r="H48" s="10" t="str"/>
      <x:c r="I48" s="10" t="str"/>
      <x:c r="J48" s="7" t="str"/>
      <x:c r="K48" s="7" t="str">
        <x:f>IF(J48="","OPEN",IF(OR(H48="",I48=""),"FAIL","PASS"))</x:f>
        <x:v>OPEN</x:v>
      </x:c>
    </x:row>
    <x:row r="49" ht="36" customHeight="1">
      <x:c r="B49" s="7" t="str">
        <x:v>RAP-S-0043</x:v>
      </x:c>
      <x:c r="C49" s="7" t="str">
        <x:v>RAP-RT-008</x:v>
      </x:c>
      <x:c r="D49" s="7" t="str">
        <x:v>REA-O-A1</x:v>
      </x:c>
      <x:c r="E49" s="7" t="str">
        <x:v>PTC-A</x:v>
      </x:c>
      <x:c r="F49" s="7" t="str">
        <x:v>RC-07</x:v>
      </x:c>
      <x:c r="G49" s="7" t="str">
        <x:v>media before</x:v>
      </x:c>
      <x:c r="H49" s="10" t="str"/>
      <x:c r="I49" s="10" t="str"/>
      <x:c r="J49" s="7" t="str"/>
      <x:c r="K49" s="7" t="str">
        <x:f>IF(J49="","OPEN",IF(OR(H49="",I49=""),"FAIL","PASS"))</x:f>
        <x:v>OPEN</x:v>
      </x:c>
    </x:row>
    <x:row r="50" ht="36" customHeight="1">
      <x:c r="B50" s="7" t="str">
        <x:v>RAP-S-0044</x:v>
      </x:c>
      <x:c r="C50" s="7" t="str">
        <x:v>RAP-RT-008</x:v>
      </x:c>
      <x:c r="D50" s="7" t="str">
        <x:v>REA-O-A1</x:v>
      </x:c>
      <x:c r="E50" s="7" t="str">
        <x:v>PTC-A</x:v>
      </x:c>
      <x:c r="F50" s="7" t="str">
        <x:v>RC-07</x:v>
      </x:c>
      <x:c r="G50" s="7" t="str">
        <x:v>media after</x:v>
      </x:c>
      <x:c r="H50" s="10" t="str"/>
      <x:c r="I50" s="10" t="str"/>
      <x:c r="J50" s="7" t="str"/>
      <x:c r="K50" s="7" t="str">
        <x:f>IF(J50="","OPEN",IF(OR(H50="",I50=""),"FAIL","PASS"))</x:f>
        <x:v>OPEN</x:v>
      </x:c>
    </x:row>
    <x:row r="51" ht="36" customHeight="1">
      <x:c r="B51" s="7" t="str">
        <x:v>RAP-S-0045</x:v>
      </x:c>
      <x:c r="C51" s="7" t="str">
        <x:v>RAP-RT-008</x:v>
      </x:c>
      <x:c r="D51" s="7" t="str">
        <x:v>REA-O-A1</x:v>
      </x:c>
      <x:c r="E51" s="7" t="str">
        <x:v>PTC-A</x:v>
      </x:c>
      <x:c r="F51" s="7" t="str">
        <x:v>RC-07</x:v>
      </x:c>
      <x:c r="G51" s="7" t="str">
        <x:v>pan residual</x:v>
      </x:c>
      <x:c r="H51" s="10" t="str"/>
      <x:c r="I51" s="10" t="str"/>
      <x:c r="J51" s="7" t="str"/>
      <x:c r="K51" s="7" t="str">
        <x:f>IF(J51="","OPEN",IF(OR(H51="",I51=""),"FAIL","PASS"))</x:f>
        <x:v>OPEN</x:v>
      </x:c>
    </x:row>
    <x:row r="52" ht="36" customHeight="1">
      <x:c r="B52" s="7" t="str">
        <x:v>RAP-S-0046</x:v>
      </x:c>
      <x:c r="C52" s="7" t="str">
        <x:v>RAP-RT-008</x:v>
      </x:c>
      <x:c r="D52" s="7" t="str">
        <x:v>REA-O-A1</x:v>
      </x:c>
      <x:c r="E52" s="7" t="str">
        <x:v>PTC-A</x:v>
      </x:c>
      <x:c r="F52" s="7" t="str">
        <x:v>RC-07</x:v>
      </x:c>
      <x:c r="G52" s="7" t="str">
        <x:v>receiver residual</x:v>
      </x:c>
      <x:c r="H52" s="10" t="str"/>
      <x:c r="I52" s="10" t="str"/>
      <x:c r="J52" s="7" t="str"/>
      <x:c r="K52" s="7" t="str">
        <x:f>IF(J52="","OPEN",IF(OR(H52="",I52=""),"FAIL","PASS"))</x:f>
        <x:v>OPEN</x:v>
      </x:c>
    </x:row>
    <x:row r="53" ht="36" customHeight="1">
      <x:c r="B53" s="7" t="str">
        <x:v>RAP-S-0047</x:v>
      </x:c>
      <x:c r="C53" s="7" t="str">
        <x:v>RAP-RT-008</x:v>
      </x:c>
      <x:c r="D53" s="7" t="str">
        <x:v>REA-O-A1</x:v>
      </x:c>
      <x:c r="E53" s="7" t="str">
        <x:v>PTC-A</x:v>
      </x:c>
      <x:c r="F53" s="7" t="str">
        <x:v>RC-07</x:v>
      </x:c>
      <x:c r="G53" s="7" t="str">
        <x:v>water or blank control</x:v>
      </x:c>
      <x:c r="H53" s="10" t="str"/>
      <x:c r="I53" s="10" t="str"/>
      <x:c r="J53" s="7" t="str"/>
      <x:c r="K53" s="7" t="str">
        <x:f>IF(J53="","OPEN",IF(OR(H53="",I53=""),"FAIL","PASS"))</x:f>
        <x:v>OPEN</x:v>
      </x:c>
    </x:row>
    <x:row r="54" ht="36" customHeight="1">
      <x:c r="B54" s="7" t="str">
        <x:v>RAP-S-0048</x:v>
      </x:c>
      <x:c r="C54" s="7" t="str">
        <x:v>RAP-RT-008</x:v>
      </x:c>
      <x:c r="D54" s="7" t="str">
        <x:v>REA-O-A1</x:v>
      </x:c>
      <x:c r="E54" s="7" t="str">
        <x:v>PTC-A</x:v>
      </x:c>
      <x:c r="F54" s="7" t="str">
        <x:v>RC-07</x:v>
      </x:c>
      <x:c r="G54" s="7" t="str">
        <x:v>archive control</x:v>
      </x:c>
      <x:c r="H54" s="10" t="str"/>
      <x:c r="I54" s="10" t="str"/>
      <x:c r="J54" s="7" t="str"/>
      <x:c r="K54" s="7" t="str">
        <x:f>IF(J54="","OPEN",IF(OR(H54="",I54=""),"FAIL","PASS"))</x:f>
        <x:v>OPEN</x:v>
      </x:c>
    </x:row>
    <x:row r="55" ht="36" customHeight="1">
      <x:c r="B55" s="7" t="str">
        <x:v>RAP-S-0049</x:v>
      </x:c>
      <x:c r="C55" s="7" t="str">
        <x:v>RAP-RT-009</x:v>
      </x:c>
      <x:c r="D55" s="7" t="str">
        <x:v>REA-O-A1</x:v>
      </x:c>
      <x:c r="E55" s="7" t="str">
        <x:v>PTC-A</x:v>
      </x:c>
      <x:c r="F55" s="7" t="str">
        <x:v>RC-08</x:v>
      </x:c>
      <x:c r="G55" s="7" t="str">
        <x:v>media before</x:v>
      </x:c>
      <x:c r="H55" s="10" t="str"/>
      <x:c r="I55" s="10" t="str"/>
      <x:c r="J55" s="7" t="str"/>
      <x:c r="K55" s="7" t="str">
        <x:f>IF(J55="","OPEN",IF(OR(H55="",I55=""),"FAIL","PASS"))</x:f>
        <x:v>OPEN</x:v>
      </x:c>
    </x:row>
    <x:row r="56" ht="36" customHeight="1">
      <x:c r="B56" s="7" t="str">
        <x:v>RAP-S-0050</x:v>
      </x:c>
      <x:c r="C56" s="7" t="str">
        <x:v>RAP-RT-009</x:v>
      </x:c>
      <x:c r="D56" s="7" t="str">
        <x:v>REA-O-A1</x:v>
      </x:c>
      <x:c r="E56" s="7" t="str">
        <x:v>PTC-A</x:v>
      </x:c>
      <x:c r="F56" s="7" t="str">
        <x:v>RC-08</x:v>
      </x:c>
      <x:c r="G56" s="7" t="str">
        <x:v>media after</x:v>
      </x:c>
      <x:c r="H56" s="10" t="str"/>
      <x:c r="I56" s="10" t="str"/>
      <x:c r="J56" s="7" t="str"/>
      <x:c r="K56" s="7" t="str">
        <x:f>IF(J56="","OPEN",IF(OR(H56="",I56=""),"FAIL","PASS"))</x:f>
        <x:v>OPEN</x:v>
      </x:c>
    </x:row>
    <x:row r="57" ht="36" customHeight="1">
      <x:c r="B57" s="7" t="str">
        <x:v>RAP-S-0051</x:v>
      </x:c>
      <x:c r="C57" s="7" t="str">
        <x:v>RAP-RT-009</x:v>
      </x:c>
      <x:c r="D57" s="7" t="str">
        <x:v>REA-O-A1</x:v>
      </x:c>
      <x:c r="E57" s="7" t="str">
        <x:v>PTC-A</x:v>
      </x:c>
      <x:c r="F57" s="7" t="str">
        <x:v>RC-08</x:v>
      </x:c>
      <x:c r="G57" s="7" t="str">
        <x:v>pan residual</x:v>
      </x:c>
      <x:c r="H57" s="10" t="str"/>
      <x:c r="I57" s="10" t="str"/>
      <x:c r="J57" s="7" t="str"/>
      <x:c r="K57" s="7" t="str">
        <x:f>IF(J57="","OPEN",IF(OR(H57="",I57=""),"FAIL","PASS"))</x:f>
        <x:v>OPEN</x:v>
      </x:c>
    </x:row>
    <x:row r="58" ht="36" customHeight="1">
      <x:c r="B58" s="7" t="str">
        <x:v>RAP-S-0052</x:v>
      </x:c>
      <x:c r="C58" s="7" t="str">
        <x:v>RAP-RT-009</x:v>
      </x:c>
      <x:c r="D58" s="7" t="str">
        <x:v>REA-O-A1</x:v>
      </x:c>
      <x:c r="E58" s="7" t="str">
        <x:v>PTC-A</x:v>
      </x:c>
      <x:c r="F58" s="7" t="str">
        <x:v>RC-08</x:v>
      </x:c>
      <x:c r="G58" s="7" t="str">
        <x:v>receiver residual</x:v>
      </x:c>
      <x:c r="H58" s="10" t="str"/>
      <x:c r="I58" s="10" t="str"/>
      <x:c r="J58" s="7" t="str"/>
      <x:c r="K58" s="7" t="str">
        <x:f>IF(J58="","OPEN",IF(OR(H58="",I58=""),"FAIL","PASS"))</x:f>
        <x:v>OPEN</x:v>
      </x:c>
    </x:row>
    <x:row r="59" ht="36" customHeight="1">
      <x:c r="B59" s="7" t="str">
        <x:v>RAP-S-0053</x:v>
      </x:c>
      <x:c r="C59" s="7" t="str">
        <x:v>RAP-RT-009</x:v>
      </x:c>
      <x:c r="D59" s="7" t="str">
        <x:v>REA-O-A1</x:v>
      </x:c>
      <x:c r="E59" s="7" t="str">
        <x:v>PTC-A</x:v>
      </x:c>
      <x:c r="F59" s="7" t="str">
        <x:v>RC-08</x:v>
      </x:c>
      <x:c r="G59" s="7" t="str">
        <x:v>water or blank control</x:v>
      </x:c>
      <x:c r="H59" s="10" t="str"/>
      <x:c r="I59" s="10" t="str"/>
      <x:c r="J59" s="7" t="str"/>
      <x:c r="K59" s="7" t="str">
        <x:f>IF(J59="","OPEN",IF(OR(H59="",I59=""),"FAIL","PASS"))</x:f>
        <x:v>OPEN</x:v>
      </x:c>
    </x:row>
    <x:row r="60" ht="36" customHeight="1">
      <x:c r="B60" s="7" t="str">
        <x:v>RAP-S-0054</x:v>
      </x:c>
      <x:c r="C60" s="7" t="str">
        <x:v>RAP-RT-009</x:v>
      </x:c>
      <x:c r="D60" s="7" t="str">
        <x:v>REA-O-A1</x:v>
      </x:c>
      <x:c r="E60" s="7" t="str">
        <x:v>PTC-A</x:v>
      </x:c>
      <x:c r="F60" s="7" t="str">
        <x:v>RC-08</x:v>
      </x:c>
      <x:c r="G60" s="7" t="str">
        <x:v>archive control</x:v>
      </x:c>
      <x:c r="H60" s="10" t="str"/>
      <x:c r="I60" s="10" t="str"/>
      <x:c r="J60" s="7" t="str"/>
      <x:c r="K60" s="7" t="str">
        <x:f>IF(J60="","OPEN",IF(OR(H60="",I60=""),"FAIL","PASS"))</x:f>
        <x:v>OPEN</x:v>
      </x:c>
    </x:row>
    <x:row r="61" ht="36" customHeight="1">
      <x:c r="B61" s="7" t="str">
        <x:v>RAP-S-0055</x:v>
      </x:c>
      <x:c r="C61" s="7" t="str">
        <x:v>RAP-RT-010</x:v>
      </x:c>
      <x:c r="D61" s="7" t="str">
        <x:v>REA-O-A1</x:v>
      </x:c>
      <x:c r="E61" s="7" t="str">
        <x:v>PTC-A</x:v>
      </x:c>
      <x:c r="F61" s="7" t="str">
        <x:v>RC-09</x:v>
      </x:c>
      <x:c r="G61" s="7" t="str">
        <x:v>media before</x:v>
      </x:c>
      <x:c r="H61" s="10" t="str"/>
      <x:c r="I61" s="10" t="str"/>
      <x:c r="J61" s="7" t="str"/>
      <x:c r="K61" s="7" t="str">
        <x:f>IF(J61="","OPEN",IF(OR(H61="",I61=""),"FAIL","PASS"))</x:f>
        <x:v>OPEN</x:v>
      </x:c>
    </x:row>
    <x:row r="62" ht="36" customHeight="1">
      <x:c r="B62" s="7" t="str">
        <x:v>RAP-S-0056</x:v>
      </x:c>
      <x:c r="C62" s="7" t="str">
        <x:v>RAP-RT-010</x:v>
      </x:c>
      <x:c r="D62" s="7" t="str">
        <x:v>REA-O-A1</x:v>
      </x:c>
      <x:c r="E62" s="7" t="str">
        <x:v>PTC-A</x:v>
      </x:c>
      <x:c r="F62" s="7" t="str">
        <x:v>RC-09</x:v>
      </x:c>
      <x:c r="G62" s="7" t="str">
        <x:v>media after</x:v>
      </x:c>
      <x:c r="H62" s="10" t="str"/>
      <x:c r="I62" s="10" t="str"/>
      <x:c r="J62" s="7" t="str"/>
      <x:c r="K62" s="7" t="str">
        <x:f>IF(J62="","OPEN",IF(OR(H62="",I62=""),"FAIL","PASS"))</x:f>
        <x:v>OPEN</x:v>
      </x:c>
    </x:row>
    <x:row r="63" ht="36" customHeight="1">
      <x:c r="B63" s="7" t="str">
        <x:v>RAP-S-0057</x:v>
      </x:c>
      <x:c r="C63" s="7" t="str">
        <x:v>RAP-RT-010</x:v>
      </x:c>
      <x:c r="D63" s="7" t="str">
        <x:v>REA-O-A1</x:v>
      </x:c>
      <x:c r="E63" s="7" t="str">
        <x:v>PTC-A</x:v>
      </x:c>
      <x:c r="F63" s="7" t="str">
        <x:v>RC-09</x:v>
      </x:c>
      <x:c r="G63" s="7" t="str">
        <x:v>pan residual</x:v>
      </x:c>
      <x:c r="H63" s="10" t="str"/>
      <x:c r="I63" s="10" t="str"/>
      <x:c r="J63" s="7" t="str"/>
      <x:c r="K63" s="7" t="str">
        <x:f>IF(J63="","OPEN",IF(OR(H63="",I63=""),"FAIL","PASS"))</x:f>
        <x:v>OPEN</x:v>
      </x:c>
    </x:row>
    <x:row r="64" ht="36" customHeight="1">
      <x:c r="B64" s="7" t="str">
        <x:v>RAP-S-0058</x:v>
      </x:c>
      <x:c r="C64" s="7" t="str">
        <x:v>RAP-RT-010</x:v>
      </x:c>
      <x:c r="D64" s="7" t="str">
        <x:v>REA-O-A1</x:v>
      </x:c>
      <x:c r="E64" s="7" t="str">
        <x:v>PTC-A</x:v>
      </x:c>
      <x:c r="F64" s="7" t="str">
        <x:v>RC-09</x:v>
      </x:c>
      <x:c r="G64" s="7" t="str">
        <x:v>receiver residual</x:v>
      </x:c>
      <x:c r="H64" s="10" t="str"/>
      <x:c r="I64" s="10" t="str"/>
      <x:c r="J64" s="7" t="str"/>
      <x:c r="K64" s="7" t="str">
        <x:f>IF(J64="","OPEN",IF(OR(H64="",I64=""),"FAIL","PASS"))</x:f>
        <x:v>OPEN</x:v>
      </x:c>
    </x:row>
    <x:row r="65" ht="36" customHeight="1">
      <x:c r="B65" s="7" t="str">
        <x:v>RAP-S-0059</x:v>
      </x:c>
      <x:c r="C65" s="7" t="str">
        <x:v>RAP-RT-010</x:v>
      </x:c>
      <x:c r="D65" s="7" t="str">
        <x:v>REA-O-A1</x:v>
      </x:c>
      <x:c r="E65" s="7" t="str">
        <x:v>PTC-A</x:v>
      </x:c>
      <x:c r="F65" s="7" t="str">
        <x:v>RC-09</x:v>
      </x:c>
      <x:c r="G65" s="7" t="str">
        <x:v>water or blank control</x:v>
      </x:c>
      <x:c r="H65" s="10" t="str"/>
      <x:c r="I65" s="10" t="str"/>
      <x:c r="J65" s="7" t="str"/>
      <x:c r="K65" s="7" t="str">
        <x:f>IF(J65="","OPEN",IF(OR(H65="",I65=""),"FAIL","PASS"))</x:f>
        <x:v>OPEN</x:v>
      </x:c>
    </x:row>
    <x:row r="66" ht="36" customHeight="1">
      <x:c r="B66" s="7" t="str">
        <x:v>RAP-S-0060</x:v>
      </x:c>
      <x:c r="C66" s="7" t="str">
        <x:v>RAP-RT-010</x:v>
      </x:c>
      <x:c r="D66" s="7" t="str">
        <x:v>REA-O-A1</x:v>
      </x:c>
      <x:c r="E66" s="7" t="str">
        <x:v>PTC-A</x:v>
      </x:c>
      <x:c r="F66" s="7" t="str">
        <x:v>RC-09</x:v>
      </x:c>
      <x:c r="G66" s="7" t="str">
        <x:v>archive control</x:v>
      </x:c>
      <x:c r="H66" s="10" t="str"/>
      <x:c r="I66" s="10" t="str"/>
      <x:c r="J66" s="7" t="str"/>
      <x:c r="K66" s="7" t="str">
        <x:f>IF(J66="","OPEN",IF(OR(H66="",I66=""),"FAIL","PASS"))</x:f>
        <x:v>OPEN</x:v>
      </x:c>
    </x:row>
    <x:row r="67" ht="36" customHeight="1">
      <x:c r="B67" s="7" t="str">
        <x:v>RAP-S-0061</x:v>
      </x:c>
      <x:c r="C67" s="7" t="str">
        <x:v>RAP-RT-011</x:v>
      </x:c>
      <x:c r="D67" s="7" t="str">
        <x:v>REA-O-A1</x:v>
      </x:c>
      <x:c r="E67" s="7" t="str">
        <x:v>PTC-A</x:v>
      </x:c>
      <x:c r="F67" s="7" t="str">
        <x:v>RC-10</x:v>
      </x:c>
      <x:c r="G67" s="7" t="str">
        <x:v>media before</x:v>
      </x:c>
      <x:c r="H67" s="10" t="str"/>
      <x:c r="I67" s="10" t="str"/>
      <x:c r="J67" s="7" t="str"/>
      <x:c r="K67" s="7" t="str">
        <x:f>IF(J67="","OPEN",IF(OR(H67="",I67=""),"FAIL","PASS"))</x:f>
        <x:v>OPEN</x:v>
      </x:c>
    </x:row>
    <x:row r="68" ht="36" customHeight="1">
      <x:c r="B68" s="7" t="str">
        <x:v>RAP-S-0062</x:v>
      </x:c>
      <x:c r="C68" s="7" t="str">
        <x:v>RAP-RT-011</x:v>
      </x:c>
      <x:c r="D68" s="7" t="str">
        <x:v>REA-O-A1</x:v>
      </x:c>
      <x:c r="E68" s="7" t="str">
        <x:v>PTC-A</x:v>
      </x:c>
      <x:c r="F68" s="7" t="str">
        <x:v>RC-10</x:v>
      </x:c>
      <x:c r="G68" s="7" t="str">
        <x:v>media after</x:v>
      </x:c>
      <x:c r="H68" s="10" t="str"/>
      <x:c r="I68" s="10" t="str"/>
      <x:c r="J68" s="7" t="str"/>
      <x:c r="K68" s="7" t="str">
        <x:f>IF(J68="","OPEN",IF(OR(H68="",I68=""),"FAIL","PASS"))</x:f>
        <x:v>OPEN</x:v>
      </x:c>
    </x:row>
    <x:row r="69" ht="36" customHeight="1">
      <x:c r="B69" s="7" t="str">
        <x:v>RAP-S-0063</x:v>
      </x:c>
      <x:c r="C69" s="7" t="str">
        <x:v>RAP-RT-011</x:v>
      </x:c>
      <x:c r="D69" s="7" t="str">
        <x:v>REA-O-A1</x:v>
      </x:c>
      <x:c r="E69" s="7" t="str">
        <x:v>PTC-A</x:v>
      </x:c>
      <x:c r="F69" s="7" t="str">
        <x:v>RC-10</x:v>
      </x:c>
      <x:c r="G69" s="7" t="str">
        <x:v>pan residual</x:v>
      </x:c>
      <x:c r="H69" s="10" t="str"/>
      <x:c r="I69" s="10" t="str"/>
      <x:c r="J69" s="7" t="str"/>
      <x:c r="K69" s="7" t="str">
        <x:f>IF(J69="","OPEN",IF(OR(H69="",I69=""),"FAIL","PASS"))</x:f>
        <x:v>OPEN</x:v>
      </x:c>
    </x:row>
    <x:row r="70" ht="36" customHeight="1">
      <x:c r="B70" s="7" t="str">
        <x:v>RAP-S-0064</x:v>
      </x:c>
      <x:c r="C70" s="7" t="str">
        <x:v>RAP-RT-011</x:v>
      </x:c>
      <x:c r="D70" s="7" t="str">
        <x:v>REA-O-A1</x:v>
      </x:c>
      <x:c r="E70" s="7" t="str">
        <x:v>PTC-A</x:v>
      </x:c>
      <x:c r="F70" s="7" t="str">
        <x:v>RC-10</x:v>
      </x:c>
      <x:c r="G70" s="7" t="str">
        <x:v>receiver residual</x:v>
      </x:c>
      <x:c r="H70" s="10" t="str"/>
      <x:c r="I70" s="10" t="str"/>
      <x:c r="J70" s="7" t="str"/>
      <x:c r="K70" s="7" t="str">
        <x:f>IF(J70="","OPEN",IF(OR(H70="",I70=""),"FAIL","PASS"))</x:f>
        <x:v>OPEN</x:v>
      </x:c>
    </x:row>
    <x:row r="71" ht="36" customHeight="1">
      <x:c r="B71" s="7" t="str">
        <x:v>RAP-S-0065</x:v>
      </x:c>
      <x:c r="C71" s="7" t="str">
        <x:v>RAP-RT-011</x:v>
      </x:c>
      <x:c r="D71" s="7" t="str">
        <x:v>REA-O-A1</x:v>
      </x:c>
      <x:c r="E71" s="7" t="str">
        <x:v>PTC-A</x:v>
      </x:c>
      <x:c r="F71" s="7" t="str">
        <x:v>RC-10</x:v>
      </x:c>
      <x:c r="G71" s="7" t="str">
        <x:v>water or blank control</x:v>
      </x:c>
      <x:c r="H71" s="10" t="str"/>
      <x:c r="I71" s="10" t="str"/>
      <x:c r="J71" s="7" t="str"/>
      <x:c r="K71" s="7" t="str">
        <x:f>IF(J71="","OPEN",IF(OR(H71="",I71=""),"FAIL","PASS"))</x:f>
        <x:v>OPEN</x:v>
      </x:c>
    </x:row>
    <x:row r="72" ht="36" customHeight="1">
      <x:c r="B72" s="7" t="str">
        <x:v>RAP-S-0066</x:v>
      </x:c>
      <x:c r="C72" s="7" t="str">
        <x:v>RAP-RT-011</x:v>
      </x:c>
      <x:c r="D72" s="7" t="str">
        <x:v>REA-O-A1</x:v>
      </x:c>
      <x:c r="E72" s="7" t="str">
        <x:v>PTC-A</x:v>
      </x:c>
      <x:c r="F72" s="7" t="str">
        <x:v>RC-10</x:v>
      </x:c>
      <x:c r="G72" s="7" t="str">
        <x:v>archive control</x:v>
      </x:c>
      <x:c r="H72" s="10" t="str"/>
      <x:c r="I72" s="10" t="str"/>
      <x:c r="J72" s="7" t="str"/>
      <x:c r="K72" s="7" t="str">
        <x:f>IF(J72="","OPEN",IF(OR(H72="",I72=""),"FAIL","PASS"))</x:f>
        <x:v>OPEN</x:v>
      </x:c>
    </x:row>
    <x:row r="73" ht="36" customHeight="1">
      <x:c r="B73" s="7" t="str">
        <x:v>RAP-S-0067</x:v>
      </x:c>
      <x:c r="C73" s="7" t="str">
        <x:v>RAP-RT-012</x:v>
      </x:c>
      <x:c r="D73" s="7" t="str">
        <x:v>REA-O-A1</x:v>
      </x:c>
      <x:c r="E73" s="7" t="str">
        <x:v>PTC-A</x:v>
      </x:c>
      <x:c r="F73" s="7" t="str">
        <x:v>RC-11</x:v>
      </x:c>
      <x:c r="G73" s="7" t="str">
        <x:v>media before</x:v>
      </x:c>
      <x:c r="H73" s="10" t="str"/>
      <x:c r="I73" s="10" t="str"/>
      <x:c r="J73" s="7" t="str"/>
      <x:c r="K73" s="7" t="str">
        <x:f>IF(J73="","OPEN",IF(OR(H73="",I73=""),"FAIL","PASS"))</x:f>
        <x:v>OPEN</x:v>
      </x:c>
    </x:row>
    <x:row r="74" ht="36" customHeight="1">
      <x:c r="B74" s="7" t="str">
        <x:v>RAP-S-0068</x:v>
      </x:c>
      <x:c r="C74" s="7" t="str">
        <x:v>RAP-RT-012</x:v>
      </x:c>
      <x:c r="D74" s="7" t="str">
        <x:v>REA-O-A1</x:v>
      </x:c>
      <x:c r="E74" s="7" t="str">
        <x:v>PTC-A</x:v>
      </x:c>
      <x:c r="F74" s="7" t="str">
        <x:v>RC-11</x:v>
      </x:c>
      <x:c r="G74" s="7" t="str">
        <x:v>media after</x:v>
      </x:c>
      <x:c r="H74" s="10" t="str"/>
      <x:c r="I74" s="10" t="str"/>
      <x:c r="J74" s="7" t="str"/>
      <x:c r="K74" s="7" t="str">
        <x:f>IF(J74="","OPEN",IF(OR(H74="",I74=""),"FAIL","PASS"))</x:f>
        <x:v>OPEN</x:v>
      </x:c>
    </x:row>
    <x:row r="75" ht="36" customHeight="1">
      <x:c r="B75" s="7" t="str">
        <x:v>RAP-S-0069</x:v>
      </x:c>
      <x:c r="C75" s="7" t="str">
        <x:v>RAP-RT-012</x:v>
      </x:c>
      <x:c r="D75" s="7" t="str">
        <x:v>REA-O-A1</x:v>
      </x:c>
      <x:c r="E75" s="7" t="str">
        <x:v>PTC-A</x:v>
      </x:c>
      <x:c r="F75" s="7" t="str">
        <x:v>RC-11</x:v>
      </x:c>
      <x:c r="G75" s="7" t="str">
        <x:v>pan residual</x:v>
      </x:c>
      <x:c r="H75" s="10" t="str"/>
      <x:c r="I75" s="10" t="str"/>
      <x:c r="J75" s="7" t="str"/>
      <x:c r="K75" s="7" t="str">
        <x:f>IF(J75="","OPEN",IF(OR(H75="",I75=""),"FAIL","PASS"))</x:f>
        <x:v>OPEN</x:v>
      </x:c>
    </x:row>
    <x:row r="76" ht="36" customHeight="1">
      <x:c r="B76" s="7" t="str">
        <x:v>RAP-S-0070</x:v>
      </x:c>
      <x:c r="C76" s="7" t="str">
        <x:v>RAP-RT-012</x:v>
      </x:c>
      <x:c r="D76" s="7" t="str">
        <x:v>REA-O-A1</x:v>
      </x:c>
      <x:c r="E76" s="7" t="str">
        <x:v>PTC-A</x:v>
      </x:c>
      <x:c r="F76" s="7" t="str">
        <x:v>RC-11</x:v>
      </x:c>
      <x:c r="G76" s="7" t="str">
        <x:v>receiver residual</x:v>
      </x:c>
      <x:c r="H76" s="10" t="str"/>
      <x:c r="I76" s="10" t="str"/>
      <x:c r="J76" s="7" t="str"/>
      <x:c r="K76" s="7" t="str">
        <x:f>IF(J76="","OPEN",IF(OR(H76="",I76=""),"FAIL","PASS"))</x:f>
        <x:v>OPEN</x:v>
      </x:c>
    </x:row>
    <x:row r="77" ht="36" customHeight="1">
      <x:c r="B77" s="7" t="str">
        <x:v>RAP-S-0071</x:v>
      </x:c>
      <x:c r="C77" s="7" t="str">
        <x:v>RAP-RT-012</x:v>
      </x:c>
      <x:c r="D77" s="7" t="str">
        <x:v>REA-O-A1</x:v>
      </x:c>
      <x:c r="E77" s="7" t="str">
        <x:v>PTC-A</x:v>
      </x:c>
      <x:c r="F77" s="7" t="str">
        <x:v>RC-11</x:v>
      </x:c>
      <x:c r="G77" s="7" t="str">
        <x:v>water or blank control</x:v>
      </x:c>
      <x:c r="H77" s="10" t="str"/>
      <x:c r="I77" s="10" t="str"/>
      <x:c r="J77" s="7" t="str"/>
      <x:c r="K77" s="7" t="str">
        <x:f>IF(J77="","OPEN",IF(OR(H77="",I77=""),"FAIL","PASS"))</x:f>
        <x:v>OPEN</x:v>
      </x:c>
    </x:row>
    <x:row r="78" ht="36" customHeight="1">
      <x:c r="B78" s="7" t="str">
        <x:v>RAP-S-0072</x:v>
      </x:c>
      <x:c r="C78" s="7" t="str">
        <x:v>RAP-RT-012</x:v>
      </x:c>
      <x:c r="D78" s="7" t="str">
        <x:v>REA-O-A1</x:v>
      </x:c>
      <x:c r="E78" s="7" t="str">
        <x:v>PTC-A</x:v>
      </x:c>
      <x:c r="F78" s="7" t="str">
        <x:v>RC-11</x:v>
      </x:c>
      <x:c r="G78" s="7" t="str">
        <x:v>archive control</x:v>
      </x:c>
      <x:c r="H78" s="10" t="str"/>
      <x:c r="I78" s="10" t="str"/>
      <x:c r="J78" s="7" t="str"/>
      <x:c r="K78" s="7" t="str">
        <x:f>IF(J78="","OPEN",IF(OR(H78="",I78=""),"FAIL","PASS"))</x:f>
        <x:v>OPEN</x:v>
      </x:c>
    </x:row>
    <x:row r="79" ht="36" customHeight="1">
      <x:c r="B79" s="7" t="str">
        <x:v>RAP-S-0073</x:v>
      </x:c>
      <x:c r="C79" s="7" t="str">
        <x:v>RAP-RT-013</x:v>
      </x:c>
      <x:c r="D79" s="7" t="str">
        <x:v>REA-O-A1</x:v>
      </x:c>
      <x:c r="E79" s="7" t="str">
        <x:v>PTC-A</x:v>
      </x:c>
      <x:c r="F79" s="7" t="str">
        <x:v>RC-12</x:v>
      </x:c>
      <x:c r="G79" s="7" t="str">
        <x:v>media before</x:v>
      </x:c>
      <x:c r="H79" s="10" t="str"/>
      <x:c r="I79" s="10" t="str"/>
      <x:c r="J79" s="7" t="str"/>
      <x:c r="K79" s="7" t="str">
        <x:f>IF(J79="","OPEN",IF(OR(H79="",I79=""),"FAIL","PASS"))</x:f>
        <x:v>OPEN</x:v>
      </x:c>
    </x:row>
    <x:row r="80" ht="36" customHeight="1">
      <x:c r="B80" s="7" t="str">
        <x:v>RAP-S-0074</x:v>
      </x:c>
      <x:c r="C80" s="7" t="str">
        <x:v>RAP-RT-013</x:v>
      </x:c>
      <x:c r="D80" s="7" t="str">
        <x:v>REA-O-A1</x:v>
      </x:c>
      <x:c r="E80" s="7" t="str">
        <x:v>PTC-A</x:v>
      </x:c>
      <x:c r="F80" s="7" t="str">
        <x:v>RC-12</x:v>
      </x:c>
      <x:c r="G80" s="7" t="str">
        <x:v>media after</x:v>
      </x:c>
      <x:c r="H80" s="10" t="str"/>
      <x:c r="I80" s="10" t="str"/>
      <x:c r="J80" s="7" t="str"/>
      <x:c r="K80" s="7" t="str">
        <x:f>IF(J80="","OPEN",IF(OR(H80="",I80=""),"FAIL","PASS"))</x:f>
        <x:v>OPEN</x:v>
      </x:c>
    </x:row>
    <x:row r="81" ht="36" customHeight="1">
      <x:c r="B81" s="7" t="str">
        <x:v>RAP-S-0075</x:v>
      </x:c>
      <x:c r="C81" s="7" t="str">
        <x:v>RAP-RT-013</x:v>
      </x:c>
      <x:c r="D81" s="7" t="str">
        <x:v>REA-O-A1</x:v>
      </x:c>
      <x:c r="E81" s="7" t="str">
        <x:v>PTC-A</x:v>
      </x:c>
      <x:c r="F81" s="7" t="str">
        <x:v>RC-12</x:v>
      </x:c>
      <x:c r="G81" s="7" t="str">
        <x:v>pan residual</x:v>
      </x:c>
      <x:c r="H81" s="10" t="str"/>
      <x:c r="I81" s="10" t="str"/>
      <x:c r="J81" s="7" t="str"/>
      <x:c r="K81" s="7" t="str">
        <x:f>IF(J81="","OPEN",IF(OR(H81="",I81=""),"FAIL","PASS"))</x:f>
        <x:v>OPEN</x:v>
      </x:c>
    </x:row>
    <x:row r="82" ht="36" customHeight="1">
      <x:c r="B82" s="7" t="str">
        <x:v>RAP-S-0076</x:v>
      </x:c>
      <x:c r="C82" s="7" t="str">
        <x:v>RAP-RT-013</x:v>
      </x:c>
      <x:c r="D82" s="7" t="str">
        <x:v>REA-O-A1</x:v>
      </x:c>
      <x:c r="E82" s="7" t="str">
        <x:v>PTC-A</x:v>
      </x:c>
      <x:c r="F82" s="7" t="str">
        <x:v>RC-12</x:v>
      </x:c>
      <x:c r="G82" s="7" t="str">
        <x:v>receiver residual</x:v>
      </x:c>
      <x:c r="H82" s="10" t="str"/>
      <x:c r="I82" s="10" t="str"/>
      <x:c r="J82" s="7" t="str"/>
      <x:c r="K82" s="7" t="str">
        <x:f>IF(J82="","OPEN",IF(OR(H82="",I82=""),"FAIL","PASS"))</x:f>
        <x:v>OPEN</x:v>
      </x:c>
    </x:row>
    <x:row r="83" ht="36" customHeight="1">
      <x:c r="B83" s="7" t="str">
        <x:v>RAP-S-0077</x:v>
      </x:c>
      <x:c r="C83" s="7" t="str">
        <x:v>RAP-RT-013</x:v>
      </x:c>
      <x:c r="D83" s="7" t="str">
        <x:v>REA-O-A1</x:v>
      </x:c>
      <x:c r="E83" s="7" t="str">
        <x:v>PTC-A</x:v>
      </x:c>
      <x:c r="F83" s="7" t="str">
        <x:v>RC-12</x:v>
      </x:c>
      <x:c r="G83" s="7" t="str">
        <x:v>water or blank control</x:v>
      </x:c>
      <x:c r="H83" s="10" t="str"/>
      <x:c r="I83" s="10" t="str"/>
      <x:c r="J83" s="7" t="str"/>
      <x:c r="K83" s="7" t="str">
        <x:f>IF(J83="","OPEN",IF(OR(H83="",I83=""),"FAIL","PASS"))</x:f>
        <x:v>OPEN</x:v>
      </x:c>
    </x:row>
    <x:row r="84" ht="36" customHeight="1">
      <x:c r="B84" s="7" t="str">
        <x:v>RAP-S-0078</x:v>
      </x:c>
      <x:c r="C84" s="7" t="str">
        <x:v>RAP-RT-013</x:v>
      </x:c>
      <x:c r="D84" s="7" t="str">
        <x:v>REA-O-A1</x:v>
      </x:c>
      <x:c r="E84" s="7" t="str">
        <x:v>PTC-A</x:v>
      </x:c>
      <x:c r="F84" s="7" t="str">
        <x:v>RC-12</x:v>
      </x:c>
      <x:c r="G84" s="7" t="str">
        <x:v>archive control</x:v>
      </x:c>
      <x:c r="H84" s="10" t="str"/>
      <x:c r="I84" s="10" t="str"/>
      <x:c r="J84" s="7" t="str"/>
      <x:c r="K84" s="7" t="str">
        <x:f>IF(J84="","OPEN",IF(OR(H84="",I84=""),"FAIL","PASS"))</x:f>
        <x:v>OPEN</x:v>
      </x:c>
    </x:row>
    <x:row r="85" ht="36" customHeight="1">
      <x:c r="B85" s="7" t="str">
        <x:v>RAP-S-0079</x:v>
      </x:c>
      <x:c r="C85" s="7" t="str">
        <x:v>RAP-RT-014</x:v>
      </x:c>
      <x:c r="D85" s="7" t="str">
        <x:v>REA-O-A1</x:v>
      </x:c>
      <x:c r="E85" s="7" t="str">
        <x:v>PTC-A</x:v>
      </x:c>
      <x:c r="F85" s="7" t="str">
        <x:v>RC-13</x:v>
      </x:c>
      <x:c r="G85" s="7" t="str">
        <x:v>media before</x:v>
      </x:c>
      <x:c r="H85" s="10" t="str"/>
      <x:c r="I85" s="10" t="str"/>
      <x:c r="J85" s="7" t="str"/>
      <x:c r="K85" s="7" t="str">
        <x:f>IF(J85="","OPEN",IF(OR(H85="",I85=""),"FAIL","PASS"))</x:f>
        <x:v>OPEN</x:v>
      </x:c>
    </x:row>
    <x:row r="86" ht="36" customHeight="1">
      <x:c r="B86" s="7" t="str">
        <x:v>RAP-S-0080</x:v>
      </x:c>
      <x:c r="C86" s="7" t="str">
        <x:v>RAP-RT-014</x:v>
      </x:c>
      <x:c r="D86" s="7" t="str">
        <x:v>REA-O-A1</x:v>
      </x:c>
      <x:c r="E86" s="7" t="str">
        <x:v>PTC-A</x:v>
      </x:c>
      <x:c r="F86" s="7" t="str">
        <x:v>RC-13</x:v>
      </x:c>
      <x:c r="G86" s="7" t="str">
        <x:v>media after</x:v>
      </x:c>
      <x:c r="H86" s="10" t="str"/>
      <x:c r="I86" s="10" t="str"/>
      <x:c r="J86" s="7" t="str"/>
      <x:c r="K86" s="7" t="str">
        <x:f>IF(J86="","OPEN",IF(OR(H86="",I86=""),"FAIL","PASS"))</x:f>
        <x:v>OPEN</x:v>
      </x:c>
    </x:row>
    <x:row r="87" ht="36" customHeight="1">
      <x:c r="B87" s="7" t="str">
        <x:v>RAP-S-0081</x:v>
      </x:c>
      <x:c r="C87" s="7" t="str">
        <x:v>RAP-RT-014</x:v>
      </x:c>
      <x:c r="D87" s="7" t="str">
        <x:v>REA-O-A1</x:v>
      </x:c>
      <x:c r="E87" s="7" t="str">
        <x:v>PTC-A</x:v>
      </x:c>
      <x:c r="F87" s="7" t="str">
        <x:v>RC-13</x:v>
      </x:c>
      <x:c r="G87" s="7" t="str">
        <x:v>pan residual</x:v>
      </x:c>
      <x:c r="H87" s="10" t="str"/>
      <x:c r="I87" s="10" t="str"/>
      <x:c r="J87" s="7" t="str"/>
      <x:c r="K87" s="7" t="str">
        <x:f>IF(J87="","OPEN",IF(OR(H87="",I87=""),"FAIL","PASS"))</x:f>
        <x:v>OPEN</x:v>
      </x:c>
    </x:row>
    <x:row r="88" ht="36" customHeight="1">
      <x:c r="B88" s="7" t="str">
        <x:v>RAP-S-0082</x:v>
      </x:c>
      <x:c r="C88" s="7" t="str">
        <x:v>RAP-RT-014</x:v>
      </x:c>
      <x:c r="D88" s="7" t="str">
        <x:v>REA-O-A1</x:v>
      </x:c>
      <x:c r="E88" s="7" t="str">
        <x:v>PTC-A</x:v>
      </x:c>
      <x:c r="F88" s="7" t="str">
        <x:v>RC-13</x:v>
      </x:c>
      <x:c r="G88" s="7" t="str">
        <x:v>receiver residual</x:v>
      </x:c>
      <x:c r="H88" s="10" t="str"/>
      <x:c r="I88" s="10" t="str"/>
      <x:c r="J88" s="7" t="str"/>
      <x:c r="K88" s="7" t="str">
        <x:f>IF(J88="","OPEN",IF(OR(H88="",I88=""),"FAIL","PASS"))</x:f>
        <x:v>OPEN</x:v>
      </x:c>
    </x:row>
    <x:row r="89" ht="36" customHeight="1">
      <x:c r="B89" s="7" t="str">
        <x:v>RAP-S-0083</x:v>
      </x:c>
      <x:c r="C89" s="7" t="str">
        <x:v>RAP-RT-014</x:v>
      </x:c>
      <x:c r="D89" s="7" t="str">
        <x:v>REA-O-A1</x:v>
      </x:c>
      <x:c r="E89" s="7" t="str">
        <x:v>PTC-A</x:v>
      </x:c>
      <x:c r="F89" s="7" t="str">
        <x:v>RC-13</x:v>
      </x:c>
      <x:c r="G89" s="7" t="str">
        <x:v>water or blank control</x:v>
      </x:c>
      <x:c r="H89" s="10" t="str"/>
      <x:c r="I89" s="10" t="str"/>
      <x:c r="J89" s="7" t="str"/>
      <x:c r="K89" s="7" t="str">
        <x:f>IF(J89="","OPEN",IF(OR(H89="",I89=""),"FAIL","PASS"))</x:f>
        <x:v>OPEN</x:v>
      </x:c>
    </x:row>
    <x:row r="90" ht="36" customHeight="1">
      <x:c r="B90" s="7" t="str">
        <x:v>RAP-S-0084</x:v>
      </x:c>
      <x:c r="C90" s="7" t="str">
        <x:v>RAP-RT-014</x:v>
      </x:c>
      <x:c r="D90" s="7" t="str">
        <x:v>REA-O-A1</x:v>
      </x:c>
      <x:c r="E90" s="7" t="str">
        <x:v>PTC-A</x:v>
      </x:c>
      <x:c r="F90" s="7" t="str">
        <x:v>RC-13</x:v>
      </x:c>
      <x:c r="G90" s="7" t="str">
        <x:v>archive control</x:v>
      </x:c>
      <x:c r="H90" s="10" t="str"/>
      <x:c r="I90" s="10" t="str"/>
      <x:c r="J90" s="7" t="str"/>
      <x:c r="K90" s="7" t="str">
        <x:f>IF(J90="","OPEN",IF(OR(H90="",I90=""),"FAIL","PASS"))</x:f>
        <x:v>OPEN</x:v>
      </x:c>
    </x:row>
    <x:row r="91" ht="36" customHeight="1">
      <x:c r="B91" s="7" t="str">
        <x:v>RAP-S-0085</x:v>
      </x:c>
      <x:c r="C91" s="7" t="str">
        <x:v>RAP-RT-015</x:v>
      </x:c>
      <x:c r="D91" s="7" t="str">
        <x:v>REA-O-A1</x:v>
      </x:c>
      <x:c r="E91" s="7" t="str">
        <x:v>PTC-A</x:v>
      </x:c>
      <x:c r="F91" s="7" t="str">
        <x:v>RC-14</x:v>
      </x:c>
      <x:c r="G91" s="7" t="str">
        <x:v>media before</x:v>
      </x:c>
      <x:c r="H91" s="10" t="str"/>
      <x:c r="I91" s="10" t="str"/>
      <x:c r="J91" s="7" t="str"/>
      <x:c r="K91" s="7" t="str">
        <x:f>IF(J91="","OPEN",IF(OR(H91="",I91=""),"FAIL","PASS"))</x:f>
        <x:v>OPEN</x:v>
      </x:c>
    </x:row>
    <x:row r="92" ht="36" customHeight="1">
      <x:c r="B92" s="7" t="str">
        <x:v>RAP-S-0086</x:v>
      </x:c>
      <x:c r="C92" s="7" t="str">
        <x:v>RAP-RT-015</x:v>
      </x:c>
      <x:c r="D92" s="7" t="str">
        <x:v>REA-O-A1</x:v>
      </x:c>
      <x:c r="E92" s="7" t="str">
        <x:v>PTC-A</x:v>
      </x:c>
      <x:c r="F92" s="7" t="str">
        <x:v>RC-14</x:v>
      </x:c>
      <x:c r="G92" s="7" t="str">
        <x:v>media after</x:v>
      </x:c>
      <x:c r="H92" s="10" t="str"/>
      <x:c r="I92" s="10" t="str"/>
      <x:c r="J92" s="7" t="str"/>
      <x:c r="K92" s="7" t="str">
        <x:f>IF(J92="","OPEN",IF(OR(H92="",I92=""),"FAIL","PASS"))</x:f>
        <x:v>OPEN</x:v>
      </x:c>
    </x:row>
    <x:row r="93" ht="36" customHeight="1">
      <x:c r="B93" s="7" t="str">
        <x:v>RAP-S-0087</x:v>
      </x:c>
      <x:c r="C93" s="7" t="str">
        <x:v>RAP-RT-015</x:v>
      </x:c>
      <x:c r="D93" s="7" t="str">
        <x:v>REA-O-A1</x:v>
      </x:c>
      <x:c r="E93" s="7" t="str">
        <x:v>PTC-A</x:v>
      </x:c>
      <x:c r="F93" s="7" t="str">
        <x:v>RC-14</x:v>
      </x:c>
      <x:c r="G93" s="7" t="str">
        <x:v>pan residual</x:v>
      </x:c>
      <x:c r="H93" s="10" t="str"/>
      <x:c r="I93" s="10" t="str"/>
      <x:c r="J93" s="7" t="str"/>
      <x:c r="K93" s="7" t="str">
        <x:f>IF(J93="","OPEN",IF(OR(H93="",I93=""),"FAIL","PASS"))</x:f>
        <x:v>OPEN</x:v>
      </x:c>
    </x:row>
    <x:row r="94" ht="36" customHeight="1">
      <x:c r="B94" s="7" t="str">
        <x:v>RAP-S-0088</x:v>
      </x:c>
      <x:c r="C94" s="7" t="str">
        <x:v>RAP-RT-015</x:v>
      </x:c>
      <x:c r="D94" s="7" t="str">
        <x:v>REA-O-A1</x:v>
      </x:c>
      <x:c r="E94" s="7" t="str">
        <x:v>PTC-A</x:v>
      </x:c>
      <x:c r="F94" s="7" t="str">
        <x:v>RC-14</x:v>
      </x:c>
      <x:c r="G94" s="7" t="str">
        <x:v>receiver residual</x:v>
      </x:c>
      <x:c r="H94" s="10" t="str"/>
      <x:c r="I94" s="10" t="str"/>
      <x:c r="J94" s="7" t="str"/>
      <x:c r="K94" s="7" t="str">
        <x:f>IF(J94="","OPEN",IF(OR(H94="",I94=""),"FAIL","PASS"))</x:f>
        <x:v>OPEN</x:v>
      </x:c>
    </x:row>
    <x:row r="95" ht="36" customHeight="1">
      <x:c r="B95" s="7" t="str">
        <x:v>RAP-S-0089</x:v>
      </x:c>
      <x:c r="C95" s="7" t="str">
        <x:v>RAP-RT-015</x:v>
      </x:c>
      <x:c r="D95" s="7" t="str">
        <x:v>REA-O-A1</x:v>
      </x:c>
      <x:c r="E95" s="7" t="str">
        <x:v>PTC-A</x:v>
      </x:c>
      <x:c r="F95" s="7" t="str">
        <x:v>RC-14</x:v>
      </x:c>
      <x:c r="G95" s="7" t="str">
        <x:v>water or blank control</x:v>
      </x:c>
      <x:c r="H95" s="10" t="str"/>
      <x:c r="I95" s="10" t="str"/>
      <x:c r="J95" s="7" t="str"/>
      <x:c r="K95" s="7" t="str">
        <x:f>IF(J95="","OPEN",IF(OR(H95="",I95=""),"FAIL","PASS"))</x:f>
        <x:v>OPEN</x:v>
      </x:c>
    </x:row>
    <x:row r="96" ht="36" customHeight="1">
      <x:c r="B96" s="7" t="str">
        <x:v>RAP-S-0090</x:v>
      </x:c>
      <x:c r="C96" s="7" t="str">
        <x:v>RAP-RT-015</x:v>
      </x:c>
      <x:c r="D96" s="7" t="str">
        <x:v>REA-O-A1</x:v>
      </x:c>
      <x:c r="E96" s="7" t="str">
        <x:v>PTC-A</x:v>
      </x:c>
      <x:c r="F96" s="7" t="str">
        <x:v>RC-14</x:v>
      </x:c>
      <x:c r="G96" s="7" t="str">
        <x:v>archive control</x:v>
      </x:c>
      <x:c r="H96" s="10" t="str"/>
      <x:c r="I96" s="10" t="str"/>
      <x:c r="J96" s="7" t="str"/>
      <x:c r="K96" s="7" t="str">
        <x:f>IF(J96="","OPEN",IF(OR(H96="",I96=""),"FAIL","PASS"))</x:f>
        <x:v>OPEN</x:v>
      </x:c>
    </x:row>
    <x:row r="97" ht="36" customHeight="1">
      <x:c r="B97" s="7" t="str">
        <x:v>RAP-S-0091</x:v>
      </x:c>
      <x:c r="C97" s="7" t="str">
        <x:v>RAP-RT-016</x:v>
      </x:c>
      <x:c r="D97" s="7" t="str">
        <x:v>REA-O-A1</x:v>
      </x:c>
      <x:c r="E97" s="7" t="str">
        <x:v>PTC-A</x:v>
      </x:c>
      <x:c r="F97" s="7" t="str">
        <x:v>RC-15</x:v>
      </x:c>
      <x:c r="G97" s="7" t="str">
        <x:v>media before</x:v>
      </x:c>
      <x:c r="H97" s="10" t="str"/>
      <x:c r="I97" s="10" t="str"/>
      <x:c r="J97" s="7" t="str"/>
      <x:c r="K97" s="7" t="str">
        <x:f>IF(J97="","OPEN",IF(OR(H97="",I97=""),"FAIL","PASS"))</x:f>
        <x:v>OPEN</x:v>
      </x:c>
    </x:row>
    <x:row r="98" ht="36" customHeight="1">
      <x:c r="B98" s="7" t="str">
        <x:v>RAP-S-0092</x:v>
      </x:c>
      <x:c r="C98" s="7" t="str">
        <x:v>RAP-RT-016</x:v>
      </x:c>
      <x:c r="D98" s="7" t="str">
        <x:v>REA-O-A1</x:v>
      </x:c>
      <x:c r="E98" s="7" t="str">
        <x:v>PTC-A</x:v>
      </x:c>
      <x:c r="F98" s="7" t="str">
        <x:v>RC-15</x:v>
      </x:c>
      <x:c r="G98" s="7" t="str">
        <x:v>media after</x:v>
      </x:c>
      <x:c r="H98" s="10" t="str"/>
      <x:c r="I98" s="10" t="str"/>
      <x:c r="J98" s="7" t="str"/>
      <x:c r="K98" s="7" t="str">
        <x:f>IF(J98="","OPEN",IF(OR(H98="",I98=""),"FAIL","PASS"))</x:f>
        <x:v>OPEN</x:v>
      </x:c>
    </x:row>
    <x:row r="99" ht="36" customHeight="1">
      <x:c r="B99" s="7" t="str">
        <x:v>RAP-S-0093</x:v>
      </x:c>
      <x:c r="C99" s="7" t="str">
        <x:v>RAP-RT-016</x:v>
      </x:c>
      <x:c r="D99" s="7" t="str">
        <x:v>REA-O-A1</x:v>
      </x:c>
      <x:c r="E99" s="7" t="str">
        <x:v>PTC-A</x:v>
      </x:c>
      <x:c r="F99" s="7" t="str">
        <x:v>RC-15</x:v>
      </x:c>
      <x:c r="G99" s="7" t="str">
        <x:v>pan residual</x:v>
      </x:c>
      <x:c r="H99" s="10" t="str"/>
      <x:c r="I99" s="10" t="str"/>
      <x:c r="J99" s="7" t="str"/>
      <x:c r="K99" s="7" t="str">
        <x:f>IF(J99="","OPEN",IF(OR(H99="",I99=""),"FAIL","PASS"))</x:f>
        <x:v>OPEN</x:v>
      </x:c>
    </x:row>
    <x:row r="100" ht="36" customHeight="1">
      <x:c r="B100" s="7" t="str">
        <x:v>RAP-S-0094</x:v>
      </x:c>
      <x:c r="C100" s="7" t="str">
        <x:v>RAP-RT-016</x:v>
      </x:c>
      <x:c r="D100" s="7" t="str">
        <x:v>REA-O-A1</x:v>
      </x:c>
      <x:c r="E100" s="7" t="str">
        <x:v>PTC-A</x:v>
      </x:c>
      <x:c r="F100" s="7" t="str">
        <x:v>RC-15</x:v>
      </x:c>
      <x:c r="G100" s="7" t="str">
        <x:v>receiver residual</x:v>
      </x:c>
      <x:c r="H100" s="10" t="str"/>
      <x:c r="I100" s="10" t="str"/>
      <x:c r="J100" s="7" t="str"/>
      <x:c r="K100" s="7" t="str">
        <x:f>IF(J100="","OPEN",IF(OR(H100="",I100=""),"FAIL","PASS"))</x:f>
        <x:v>OPEN</x:v>
      </x:c>
    </x:row>
    <x:row r="101" ht="36" customHeight="1">
      <x:c r="B101" s="7" t="str">
        <x:v>RAP-S-0095</x:v>
      </x:c>
      <x:c r="C101" s="7" t="str">
        <x:v>RAP-RT-016</x:v>
      </x:c>
      <x:c r="D101" s="7" t="str">
        <x:v>REA-O-A1</x:v>
      </x:c>
      <x:c r="E101" s="7" t="str">
        <x:v>PTC-A</x:v>
      </x:c>
      <x:c r="F101" s="7" t="str">
        <x:v>RC-15</x:v>
      </x:c>
      <x:c r="G101" s="7" t="str">
        <x:v>water or blank control</x:v>
      </x:c>
      <x:c r="H101" s="10" t="str"/>
      <x:c r="I101" s="10" t="str"/>
      <x:c r="J101" s="7" t="str"/>
      <x:c r="K101" s="7" t="str">
        <x:f>IF(J101="","OPEN",IF(OR(H101="",I101=""),"FAIL","PASS"))</x:f>
        <x:v>OPEN</x:v>
      </x:c>
    </x:row>
    <x:row r="102" ht="36" customHeight="1">
      <x:c r="B102" s="7" t="str">
        <x:v>RAP-S-0096</x:v>
      </x:c>
      <x:c r="C102" s="7" t="str">
        <x:v>RAP-RT-016</x:v>
      </x:c>
      <x:c r="D102" s="7" t="str">
        <x:v>REA-O-A1</x:v>
      </x:c>
      <x:c r="E102" s="7" t="str">
        <x:v>PTC-A</x:v>
      </x:c>
      <x:c r="F102" s="7" t="str">
        <x:v>RC-15</x:v>
      </x:c>
      <x:c r="G102" s="7" t="str">
        <x:v>archive control</x:v>
      </x:c>
      <x:c r="H102" s="10" t="str"/>
      <x:c r="I102" s="10" t="str"/>
      <x:c r="J102" s="7" t="str"/>
      <x:c r="K102" s="7" t="str">
        <x:f>IF(J102="","OPEN",IF(OR(H102="",I102=""),"FAIL","PASS"))</x:f>
        <x:v>OPEN</x:v>
      </x:c>
    </x:row>
    <x:row r="103" ht="36" customHeight="1">
      <x:c r="B103" s="7" t="str">
        <x:v>RAP-S-0097</x:v>
      </x:c>
      <x:c r="C103" s="7" t="str">
        <x:v>RAP-RT-017</x:v>
      </x:c>
      <x:c r="D103" s="7" t="str">
        <x:v>REA-O-A2</x:v>
      </x:c>
      <x:c r="E103" s="7" t="str">
        <x:v>PTC-A</x:v>
      </x:c>
      <x:c r="F103" s="7" t="str">
        <x:v>RC-00</x:v>
      </x:c>
      <x:c r="G103" s="7" t="str">
        <x:v>media before</x:v>
      </x:c>
      <x:c r="H103" s="10" t="str"/>
      <x:c r="I103" s="10" t="str"/>
      <x:c r="J103" s="7" t="str"/>
      <x:c r="K103" s="7" t="str">
        <x:f>IF(J103="","OPEN",IF(OR(H103="",I103=""),"FAIL","PASS"))</x:f>
        <x:v>OPEN</x:v>
      </x:c>
    </x:row>
    <x:row r="104" ht="36" customHeight="1">
      <x:c r="B104" s="7" t="str">
        <x:v>RAP-S-0098</x:v>
      </x:c>
      <x:c r="C104" s="7" t="str">
        <x:v>RAP-RT-017</x:v>
      </x:c>
      <x:c r="D104" s="7" t="str">
        <x:v>REA-O-A2</x:v>
      </x:c>
      <x:c r="E104" s="7" t="str">
        <x:v>PTC-A</x:v>
      </x:c>
      <x:c r="F104" s="7" t="str">
        <x:v>RC-00</x:v>
      </x:c>
      <x:c r="G104" s="7" t="str">
        <x:v>media after</x:v>
      </x:c>
      <x:c r="H104" s="10" t="str"/>
      <x:c r="I104" s="10" t="str"/>
      <x:c r="J104" s="7" t="str"/>
      <x:c r="K104" s="7" t="str">
        <x:f>IF(J104="","OPEN",IF(OR(H104="",I104=""),"FAIL","PASS"))</x:f>
        <x:v>OPEN</x:v>
      </x:c>
    </x:row>
    <x:row r="105" ht="36" customHeight="1">
      <x:c r="B105" s="7" t="str">
        <x:v>RAP-S-0099</x:v>
      </x:c>
      <x:c r="C105" s="7" t="str">
        <x:v>RAP-RT-017</x:v>
      </x:c>
      <x:c r="D105" s="7" t="str">
        <x:v>REA-O-A2</x:v>
      </x:c>
      <x:c r="E105" s="7" t="str">
        <x:v>PTC-A</x:v>
      </x:c>
      <x:c r="F105" s="7" t="str">
        <x:v>RC-00</x:v>
      </x:c>
      <x:c r="G105" s="7" t="str">
        <x:v>pan residual</x:v>
      </x:c>
      <x:c r="H105" s="10" t="str"/>
      <x:c r="I105" s="10" t="str"/>
      <x:c r="J105" s="7" t="str"/>
      <x:c r="K105" s="7" t="str">
        <x:f>IF(J105="","OPEN",IF(OR(H105="",I105=""),"FAIL","PASS"))</x:f>
        <x:v>OPEN</x:v>
      </x:c>
    </x:row>
    <x:row r="106" ht="36" customHeight="1">
      <x:c r="B106" s="7" t="str">
        <x:v>RAP-S-0100</x:v>
      </x:c>
      <x:c r="C106" s="7" t="str">
        <x:v>RAP-RT-017</x:v>
      </x:c>
      <x:c r="D106" s="7" t="str">
        <x:v>REA-O-A2</x:v>
      </x:c>
      <x:c r="E106" s="7" t="str">
        <x:v>PTC-A</x:v>
      </x:c>
      <x:c r="F106" s="7" t="str">
        <x:v>RC-00</x:v>
      </x:c>
      <x:c r="G106" s="7" t="str">
        <x:v>receiver residual</x:v>
      </x:c>
      <x:c r="H106" s="10" t="str"/>
      <x:c r="I106" s="10" t="str"/>
      <x:c r="J106" s="7" t="str"/>
      <x:c r="K106" s="7" t="str">
        <x:f>IF(J106="","OPEN",IF(OR(H106="",I106=""),"FAIL","PASS"))</x:f>
        <x:v>OPEN</x:v>
      </x:c>
    </x:row>
    <x:row r="107" ht="36" customHeight="1">
      <x:c r="B107" s="7" t="str">
        <x:v>RAP-S-0101</x:v>
      </x:c>
      <x:c r="C107" s="7" t="str">
        <x:v>RAP-RT-017</x:v>
      </x:c>
      <x:c r="D107" s="7" t="str">
        <x:v>REA-O-A2</x:v>
      </x:c>
      <x:c r="E107" s="7" t="str">
        <x:v>PTC-A</x:v>
      </x:c>
      <x:c r="F107" s="7" t="str">
        <x:v>RC-00</x:v>
      </x:c>
      <x:c r="G107" s="7" t="str">
        <x:v>water or blank control</x:v>
      </x:c>
      <x:c r="H107" s="10" t="str"/>
      <x:c r="I107" s="10" t="str"/>
      <x:c r="J107" s="7" t="str"/>
      <x:c r="K107" s="7" t="str">
        <x:f>IF(J107="","OPEN",IF(OR(H107="",I107=""),"FAIL","PASS"))</x:f>
        <x:v>OPEN</x:v>
      </x:c>
    </x:row>
    <x:row r="108" ht="36" customHeight="1">
      <x:c r="B108" s="7" t="str">
        <x:v>RAP-S-0102</x:v>
      </x:c>
      <x:c r="C108" s="7" t="str">
        <x:v>RAP-RT-017</x:v>
      </x:c>
      <x:c r="D108" s="7" t="str">
        <x:v>REA-O-A2</x:v>
      </x:c>
      <x:c r="E108" s="7" t="str">
        <x:v>PTC-A</x:v>
      </x:c>
      <x:c r="F108" s="7" t="str">
        <x:v>RC-00</x:v>
      </x:c>
      <x:c r="G108" s="7" t="str">
        <x:v>archive control</x:v>
      </x:c>
      <x:c r="H108" s="10" t="str"/>
      <x:c r="I108" s="10" t="str"/>
      <x:c r="J108" s="7" t="str"/>
      <x:c r="K108" s="7" t="str">
        <x:f>IF(J108="","OPEN",IF(OR(H108="",I108=""),"FAIL","PASS"))</x:f>
        <x:v>OPEN</x:v>
      </x:c>
    </x:row>
    <x:row r="109" ht="36" customHeight="1">
      <x:c r="B109" s="7" t="str">
        <x:v>RAP-S-0103</x:v>
      </x:c>
      <x:c r="C109" s="7" t="str">
        <x:v>RAP-RT-018</x:v>
      </x:c>
      <x:c r="D109" s="7" t="str">
        <x:v>REA-O-A2</x:v>
      </x:c>
      <x:c r="E109" s="7" t="str">
        <x:v>PTC-A</x:v>
      </x:c>
      <x:c r="F109" s="7" t="str">
        <x:v>RC-01</x:v>
      </x:c>
      <x:c r="G109" s="7" t="str">
        <x:v>media before</x:v>
      </x:c>
      <x:c r="H109" s="10" t="str"/>
      <x:c r="I109" s="10" t="str"/>
      <x:c r="J109" s="7" t="str"/>
      <x:c r="K109" s="7" t="str">
        <x:f>IF(J109="","OPEN",IF(OR(H109="",I109=""),"FAIL","PASS"))</x:f>
        <x:v>OPEN</x:v>
      </x:c>
    </x:row>
    <x:row r="110" ht="36" customHeight="1">
      <x:c r="B110" s="7" t="str">
        <x:v>RAP-S-0104</x:v>
      </x:c>
      <x:c r="C110" s="7" t="str">
        <x:v>RAP-RT-018</x:v>
      </x:c>
      <x:c r="D110" s="7" t="str">
        <x:v>REA-O-A2</x:v>
      </x:c>
      <x:c r="E110" s="7" t="str">
        <x:v>PTC-A</x:v>
      </x:c>
      <x:c r="F110" s="7" t="str">
        <x:v>RC-01</x:v>
      </x:c>
      <x:c r="G110" s="7" t="str">
        <x:v>media after</x:v>
      </x:c>
      <x:c r="H110" s="10" t="str"/>
      <x:c r="I110" s="10" t="str"/>
      <x:c r="J110" s="7" t="str"/>
      <x:c r="K110" s="7" t="str">
        <x:f>IF(J110="","OPEN",IF(OR(H110="",I110=""),"FAIL","PASS"))</x:f>
        <x:v>OPEN</x:v>
      </x:c>
    </x:row>
    <x:row r="111" ht="36" customHeight="1">
      <x:c r="B111" s="7" t="str">
        <x:v>RAP-S-0105</x:v>
      </x:c>
      <x:c r="C111" s="7" t="str">
        <x:v>RAP-RT-018</x:v>
      </x:c>
      <x:c r="D111" s="7" t="str">
        <x:v>REA-O-A2</x:v>
      </x:c>
      <x:c r="E111" s="7" t="str">
        <x:v>PTC-A</x:v>
      </x:c>
      <x:c r="F111" s="7" t="str">
        <x:v>RC-01</x:v>
      </x:c>
      <x:c r="G111" s="7" t="str">
        <x:v>pan residual</x:v>
      </x:c>
      <x:c r="H111" s="10" t="str"/>
      <x:c r="I111" s="10" t="str"/>
      <x:c r="J111" s="7" t="str"/>
      <x:c r="K111" s="7" t="str">
        <x:f>IF(J111="","OPEN",IF(OR(H111="",I111=""),"FAIL","PASS"))</x:f>
        <x:v>OPEN</x:v>
      </x:c>
    </x:row>
    <x:row r="112" ht="36" customHeight="1">
      <x:c r="B112" s="7" t="str">
        <x:v>RAP-S-0106</x:v>
      </x:c>
      <x:c r="C112" s="7" t="str">
        <x:v>RAP-RT-018</x:v>
      </x:c>
      <x:c r="D112" s="7" t="str">
        <x:v>REA-O-A2</x:v>
      </x:c>
      <x:c r="E112" s="7" t="str">
        <x:v>PTC-A</x:v>
      </x:c>
      <x:c r="F112" s="7" t="str">
        <x:v>RC-01</x:v>
      </x:c>
      <x:c r="G112" s="7" t="str">
        <x:v>receiver residual</x:v>
      </x:c>
      <x:c r="H112" s="10" t="str"/>
      <x:c r="I112" s="10" t="str"/>
      <x:c r="J112" s="7" t="str"/>
      <x:c r="K112" s="7" t="str">
        <x:f>IF(J112="","OPEN",IF(OR(H112="",I112=""),"FAIL","PASS"))</x:f>
        <x:v>OPEN</x:v>
      </x:c>
    </x:row>
    <x:row r="113" ht="36" customHeight="1">
      <x:c r="B113" s="7" t="str">
        <x:v>RAP-S-0107</x:v>
      </x:c>
      <x:c r="C113" s="7" t="str">
        <x:v>RAP-RT-018</x:v>
      </x:c>
      <x:c r="D113" s="7" t="str">
        <x:v>REA-O-A2</x:v>
      </x:c>
      <x:c r="E113" s="7" t="str">
        <x:v>PTC-A</x:v>
      </x:c>
      <x:c r="F113" s="7" t="str">
        <x:v>RC-01</x:v>
      </x:c>
      <x:c r="G113" s="7" t="str">
        <x:v>water or blank control</x:v>
      </x:c>
      <x:c r="H113" s="10" t="str"/>
      <x:c r="I113" s="10" t="str"/>
      <x:c r="J113" s="7" t="str"/>
      <x:c r="K113" s="7" t="str">
        <x:f>IF(J113="","OPEN",IF(OR(H113="",I113=""),"FAIL","PASS"))</x:f>
        <x:v>OPEN</x:v>
      </x:c>
    </x:row>
    <x:row r="114" ht="36" customHeight="1">
      <x:c r="B114" s="7" t="str">
        <x:v>RAP-S-0108</x:v>
      </x:c>
      <x:c r="C114" s="7" t="str">
        <x:v>RAP-RT-018</x:v>
      </x:c>
      <x:c r="D114" s="7" t="str">
        <x:v>REA-O-A2</x:v>
      </x:c>
      <x:c r="E114" s="7" t="str">
        <x:v>PTC-A</x:v>
      </x:c>
      <x:c r="F114" s="7" t="str">
        <x:v>RC-01</x:v>
      </x:c>
      <x:c r="G114" s="7" t="str">
        <x:v>archive control</x:v>
      </x:c>
      <x:c r="H114" s="10" t="str"/>
      <x:c r="I114" s="10" t="str"/>
      <x:c r="J114" s="7" t="str"/>
      <x:c r="K114" s="7" t="str">
        <x:f>IF(J114="","OPEN",IF(OR(H114="",I114=""),"FAIL","PASS"))</x:f>
        <x:v>OPEN</x:v>
      </x:c>
    </x:row>
    <x:row r="115" ht="36" customHeight="1">
      <x:c r="B115" s="7" t="str">
        <x:v>RAP-S-0109</x:v>
      </x:c>
      <x:c r="C115" s="7" t="str">
        <x:v>RAP-RT-019</x:v>
      </x:c>
      <x:c r="D115" s="7" t="str">
        <x:v>REA-O-A2</x:v>
      </x:c>
      <x:c r="E115" s="7" t="str">
        <x:v>PTC-A</x:v>
      </x:c>
      <x:c r="F115" s="7" t="str">
        <x:v>RC-02</x:v>
      </x:c>
      <x:c r="G115" s="7" t="str">
        <x:v>media before</x:v>
      </x:c>
      <x:c r="H115" s="10" t="str"/>
      <x:c r="I115" s="10" t="str"/>
      <x:c r="J115" s="7" t="str"/>
      <x:c r="K115" s="7" t="str">
        <x:f>IF(J115="","OPEN",IF(OR(H115="",I115=""),"FAIL","PASS"))</x:f>
        <x:v>OPEN</x:v>
      </x:c>
    </x:row>
    <x:row r="116" ht="36" customHeight="1">
      <x:c r="B116" s="7" t="str">
        <x:v>RAP-S-0110</x:v>
      </x:c>
      <x:c r="C116" s="7" t="str">
        <x:v>RAP-RT-019</x:v>
      </x:c>
      <x:c r="D116" s="7" t="str">
        <x:v>REA-O-A2</x:v>
      </x:c>
      <x:c r="E116" s="7" t="str">
        <x:v>PTC-A</x:v>
      </x:c>
      <x:c r="F116" s="7" t="str">
        <x:v>RC-02</x:v>
      </x:c>
      <x:c r="G116" s="7" t="str">
        <x:v>media after</x:v>
      </x:c>
      <x:c r="H116" s="10" t="str"/>
      <x:c r="I116" s="10" t="str"/>
      <x:c r="J116" s="7" t="str"/>
      <x:c r="K116" s="7" t="str">
        <x:f>IF(J116="","OPEN",IF(OR(H116="",I116=""),"FAIL","PASS"))</x:f>
        <x:v>OPEN</x:v>
      </x:c>
    </x:row>
    <x:row r="117" ht="36" customHeight="1">
      <x:c r="B117" s="7" t="str">
        <x:v>RAP-S-0111</x:v>
      </x:c>
      <x:c r="C117" s="7" t="str">
        <x:v>RAP-RT-019</x:v>
      </x:c>
      <x:c r="D117" s="7" t="str">
        <x:v>REA-O-A2</x:v>
      </x:c>
      <x:c r="E117" s="7" t="str">
        <x:v>PTC-A</x:v>
      </x:c>
      <x:c r="F117" s="7" t="str">
        <x:v>RC-02</x:v>
      </x:c>
      <x:c r="G117" s="7" t="str">
        <x:v>pan residual</x:v>
      </x:c>
      <x:c r="H117" s="10" t="str"/>
      <x:c r="I117" s="10" t="str"/>
      <x:c r="J117" s="7" t="str"/>
      <x:c r="K117" s="7" t="str">
        <x:f>IF(J117="","OPEN",IF(OR(H117="",I117=""),"FAIL","PASS"))</x:f>
        <x:v>OPEN</x:v>
      </x:c>
    </x:row>
    <x:row r="118" ht="36" customHeight="1">
      <x:c r="B118" s="7" t="str">
        <x:v>RAP-S-0112</x:v>
      </x:c>
      <x:c r="C118" s="7" t="str">
        <x:v>RAP-RT-019</x:v>
      </x:c>
      <x:c r="D118" s="7" t="str">
        <x:v>REA-O-A2</x:v>
      </x:c>
      <x:c r="E118" s="7" t="str">
        <x:v>PTC-A</x:v>
      </x:c>
      <x:c r="F118" s="7" t="str">
        <x:v>RC-02</x:v>
      </x:c>
      <x:c r="G118" s="7" t="str">
        <x:v>receiver residual</x:v>
      </x:c>
      <x:c r="H118" s="10" t="str"/>
      <x:c r="I118" s="10" t="str"/>
      <x:c r="J118" s="7" t="str"/>
      <x:c r="K118" s="7" t="str">
        <x:f>IF(J118="","OPEN",IF(OR(H118="",I118=""),"FAIL","PASS"))</x:f>
        <x:v>OPEN</x:v>
      </x:c>
    </x:row>
    <x:row r="119" ht="36" customHeight="1">
      <x:c r="B119" s="7" t="str">
        <x:v>RAP-S-0113</x:v>
      </x:c>
      <x:c r="C119" s="7" t="str">
        <x:v>RAP-RT-019</x:v>
      </x:c>
      <x:c r="D119" s="7" t="str">
        <x:v>REA-O-A2</x:v>
      </x:c>
      <x:c r="E119" s="7" t="str">
        <x:v>PTC-A</x:v>
      </x:c>
      <x:c r="F119" s="7" t="str">
        <x:v>RC-02</x:v>
      </x:c>
      <x:c r="G119" s="7" t="str">
        <x:v>water or blank control</x:v>
      </x:c>
      <x:c r="H119" s="10" t="str"/>
      <x:c r="I119" s="10" t="str"/>
      <x:c r="J119" s="7" t="str"/>
      <x:c r="K119" s="7" t="str">
        <x:f>IF(J119="","OPEN",IF(OR(H119="",I119=""),"FAIL","PASS"))</x:f>
        <x:v>OPEN</x:v>
      </x:c>
    </x:row>
    <x:row r="120" ht="36" customHeight="1">
      <x:c r="B120" s="7" t="str">
        <x:v>RAP-S-0114</x:v>
      </x:c>
      <x:c r="C120" s="7" t="str">
        <x:v>RAP-RT-019</x:v>
      </x:c>
      <x:c r="D120" s="7" t="str">
        <x:v>REA-O-A2</x:v>
      </x:c>
      <x:c r="E120" s="7" t="str">
        <x:v>PTC-A</x:v>
      </x:c>
      <x:c r="F120" s="7" t="str">
        <x:v>RC-02</x:v>
      </x:c>
      <x:c r="G120" s="7" t="str">
        <x:v>archive control</x:v>
      </x:c>
      <x:c r="H120" s="10" t="str"/>
      <x:c r="I120" s="10" t="str"/>
      <x:c r="J120" s="7" t="str"/>
      <x:c r="K120" s="7" t="str">
        <x:f>IF(J120="","OPEN",IF(OR(H120="",I120=""),"FAIL","PASS"))</x:f>
        <x:v>OPEN</x:v>
      </x:c>
    </x:row>
    <x:row r="121" ht="36" customHeight="1">
      <x:c r="B121" s="7" t="str">
        <x:v>RAP-S-0115</x:v>
      </x:c>
      <x:c r="C121" s="7" t="str">
        <x:v>RAP-RT-020</x:v>
      </x:c>
      <x:c r="D121" s="7" t="str">
        <x:v>REA-O-A2</x:v>
      </x:c>
      <x:c r="E121" s="7" t="str">
        <x:v>PTC-A</x:v>
      </x:c>
      <x:c r="F121" s="7" t="str">
        <x:v>RC-03</x:v>
      </x:c>
      <x:c r="G121" s="7" t="str">
        <x:v>media before</x:v>
      </x:c>
      <x:c r="H121" s="10" t="str"/>
      <x:c r="I121" s="10" t="str"/>
      <x:c r="J121" s="7" t="str"/>
      <x:c r="K121" s="7" t="str">
        <x:f>IF(J121="","OPEN",IF(OR(H121="",I121=""),"FAIL","PASS"))</x:f>
        <x:v>OPEN</x:v>
      </x:c>
    </x:row>
    <x:row r="122" ht="36" customHeight="1">
      <x:c r="B122" s="7" t="str">
        <x:v>RAP-S-0116</x:v>
      </x:c>
      <x:c r="C122" s="7" t="str">
        <x:v>RAP-RT-020</x:v>
      </x:c>
      <x:c r="D122" s="7" t="str">
        <x:v>REA-O-A2</x:v>
      </x:c>
      <x:c r="E122" s="7" t="str">
        <x:v>PTC-A</x:v>
      </x:c>
      <x:c r="F122" s="7" t="str">
        <x:v>RC-03</x:v>
      </x:c>
      <x:c r="G122" s="7" t="str">
        <x:v>media after</x:v>
      </x:c>
      <x:c r="H122" s="10" t="str"/>
      <x:c r="I122" s="10" t="str"/>
      <x:c r="J122" s="7" t="str"/>
      <x:c r="K122" s="7" t="str">
        <x:f>IF(J122="","OPEN",IF(OR(H122="",I122=""),"FAIL","PASS"))</x:f>
        <x:v>OPEN</x:v>
      </x:c>
    </x:row>
    <x:row r="123" ht="36" customHeight="1">
      <x:c r="B123" s="7" t="str">
        <x:v>RAP-S-0117</x:v>
      </x:c>
      <x:c r="C123" s="7" t="str">
        <x:v>RAP-RT-020</x:v>
      </x:c>
      <x:c r="D123" s="7" t="str">
        <x:v>REA-O-A2</x:v>
      </x:c>
      <x:c r="E123" s="7" t="str">
        <x:v>PTC-A</x:v>
      </x:c>
      <x:c r="F123" s="7" t="str">
        <x:v>RC-03</x:v>
      </x:c>
      <x:c r="G123" s="7" t="str">
        <x:v>pan residual</x:v>
      </x:c>
      <x:c r="H123" s="10" t="str"/>
      <x:c r="I123" s="10" t="str"/>
      <x:c r="J123" s="7" t="str"/>
      <x:c r="K123" s="7" t="str">
        <x:f>IF(J123="","OPEN",IF(OR(H123="",I123=""),"FAIL","PASS"))</x:f>
        <x:v>OPEN</x:v>
      </x:c>
    </x:row>
    <x:row r="124" ht="36" customHeight="1">
      <x:c r="B124" s="7" t="str">
        <x:v>RAP-S-0118</x:v>
      </x:c>
      <x:c r="C124" s="7" t="str">
        <x:v>RAP-RT-020</x:v>
      </x:c>
      <x:c r="D124" s="7" t="str">
        <x:v>REA-O-A2</x:v>
      </x:c>
      <x:c r="E124" s="7" t="str">
        <x:v>PTC-A</x:v>
      </x:c>
      <x:c r="F124" s="7" t="str">
        <x:v>RC-03</x:v>
      </x:c>
      <x:c r="G124" s="7" t="str">
        <x:v>receiver residual</x:v>
      </x:c>
      <x:c r="H124" s="10" t="str"/>
      <x:c r="I124" s="10" t="str"/>
      <x:c r="J124" s="7" t="str"/>
      <x:c r="K124" s="7" t="str">
        <x:f>IF(J124="","OPEN",IF(OR(H124="",I124=""),"FAIL","PASS"))</x:f>
        <x:v>OPEN</x:v>
      </x:c>
    </x:row>
    <x:row r="125" ht="36" customHeight="1">
      <x:c r="B125" s="7" t="str">
        <x:v>RAP-S-0119</x:v>
      </x:c>
      <x:c r="C125" s="7" t="str">
        <x:v>RAP-RT-020</x:v>
      </x:c>
      <x:c r="D125" s="7" t="str">
        <x:v>REA-O-A2</x:v>
      </x:c>
      <x:c r="E125" s="7" t="str">
        <x:v>PTC-A</x:v>
      </x:c>
      <x:c r="F125" s="7" t="str">
        <x:v>RC-03</x:v>
      </x:c>
      <x:c r="G125" s="7" t="str">
        <x:v>water or blank control</x:v>
      </x:c>
      <x:c r="H125" s="10" t="str"/>
      <x:c r="I125" s="10" t="str"/>
      <x:c r="J125" s="7" t="str"/>
      <x:c r="K125" s="7" t="str">
        <x:f>IF(J125="","OPEN",IF(OR(H125="",I125=""),"FAIL","PASS"))</x:f>
        <x:v>OPEN</x:v>
      </x:c>
    </x:row>
    <x:row r="126" ht="36" customHeight="1">
      <x:c r="B126" s="7" t="str">
        <x:v>RAP-S-0120</x:v>
      </x:c>
      <x:c r="C126" s="7" t="str">
        <x:v>RAP-RT-020</x:v>
      </x:c>
      <x:c r="D126" s="7" t="str">
        <x:v>REA-O-A2</x:v>
      </x:c>
      <x:c r="E126" s="7" t="str">
        <x:v>PTC-A</x:v>
      </x:c>
      <x:c r="F126" s="7" t="str">
        <x:v>RC-03</x:v>
      </x:c>
      <x:c r="G126" s="7" t="str">
        <x:v>archive control</x:v>
      </x:c>
      <x:c r="H126" s="10" t="str"/>
      <x:c r="I126" s="10" t="str"/>
      <x:c r="J126" s="7" t="str"/>
      <x:c r="K126" s="7" t="str">
        <x:f>IF(J126="","OPEN",IF(OR(H126="",I126=""),"FAIL","PASS"))</x:f>
        <x:v>OPEN</x:v>
      </x:c>
    </x:row>
    <x:row r="127" ht="36" customHeight="1">
      <x:c r="B127" s="7" t="str">
        <x:v>RAP-S-0121</x:v>
      </x:c>
      <x:c r="C127" s="7" t="str">
        <x:v>RAP-RT-021</x:v>
      </x:c>
      <x:c r="D127" s="7" t="str">
        <x:v>REA-O-A2</x:v>
      </x:c>
      <x:c r="E127" s="7" t="str">
        <x:v>PTC-A</x:v>
      </x:c>
      <x:c r="F127" s="7" t="str">
        <x:v>RC-04</x:v>
      </x:c>
      <x:c r="G127" s="7" t="str">
        <x:v>media before</x:v>
      </x:c>
      <x:c r="H127" s="10" t="str"/>
      <x:c r="I127" s="10" t="str"/>
      <x:c r="J127" s="7" t="str"/>
      <x:c r="K127" s="7" t="str">
        <x:f>IF(J127="","OPEN",IF(OR(H127="",I127=""),"FAIL","PASS"))</x:f>
        <x:v>OPEN</x:v>
      </x:c>
    </x:row>
    <x:row r="128" ht="36" customHeight="1">
      <x:c r="B128" s="7" t="str">
        <x:v>RAP-S-0122</x:v>
      </x:c>
      <x:c r="C128" s="7" t="str">
        <x:v>RAP-RT-021</x:v>
      </x:c>
      <x:c r="D128" s="7" t="str">
        <x:v>REA-O-A2</x:v>
      </x:c>
      <x:c r="E128" s="7" t="str">
        <x:v>PTC-A</x:v>
      </x:c>
      <x:c r="F128" s="7" t="str">
        <x:v>RC-04</x:v>
      </x:c>
      <x:c r="G128" s="7" t="str">
        <x:v>media after</x:v>
      </x:c>
      <x:c r="H128" s="10" t="str"/>
      <x:c r="I128" s="10" t="str"/>
      <x:c r="J128" s="7" t="str"/>
      <x:c r="K128" s="7" t="str">
        <x:f>IF(J128="","OPEN",IF(OR(H128="",I128=""),"FAIL","PASS"))</x:f>
        <x:v>OPEN</x:v>
      </x:c>
    </x:row>
    <x:row r="129" ht="36" customHeight="1">
      <x:c r="B129" s="7" t="str">
        <x:v>RAP-S-0123</x:v>
      </x:c>
      <x:c r="C129" s="7" t="str">
        <x:v>RAP-RT-021</x:v>
      </x:c>
      <x:c r="D129" s="7" t="str">
        <x:v>REA-O-A2</x:v>
      </x:c>
      <x:c r="E129" s="7" t="str">
        <x:v>PTC-A</x:v>
      </x:c>
      <x:c r="F129" s="7" t="str">
        <x:v>RC-04</x:v>
      </x:c>
      <x:c r="G129" s="7" t="str">
        <x:v>pan residual</x:v>
      </x:c>
      <x:c r="H129" s="10" t="str"/>
      <x:c r="I129" s="10" t="str"/>
      <x:c r="J129" s="7" t="str"/>
      <x:c r="K129" s="7" t="str">
        <x:f>IF(J129="","OPEN",IF(OR(H129="",I129=""),"FAIL","PASS"))</x:f>
        <x:v>OPEN</x:v>
      </x:c>
    </x:row>
    <x:row r="130" ht="36" customHeight="1">
      <x:c r="B130" s="7" t="str">
        <x:v>RAP-S-0124</x:v>
      </x:c>
      <x:c r="C130" s="7" t="str">
        <x:v>RAP-RT-021</x:v>
      </x:c>
      <x:c r="D130" s="7" t="str">
        <x:v>REA-O-A2</x:v>
      </x:c>
      <x:c r="E130" s="7" t="str">
        <x:v>PTC-A</x:v>
      </x:c>
      <x:c r="F130" s="7" t="str">
        <x:v>RC-04</x:v>
      </x:c>
      <x:c r="G130" s="7" t="str">
        <x:v>receiver residual</x:v>
      </x:c>
      <x:c r="H130" s="10" t="str"/>
      <x:c r="I130" s="10" t="str"/>
      <x:c r="J130" s="7" t="str"/>
      <x:c r="K130" s="7" t="str">
        <x:f>IF(J130="","OPEN",IF(OR(H130="",I130=""),"FAIL","PASS"))</x:f>
        <x:v>OPEN</x:v>
      </x:c>
    </x:row>
    <x:row r="131" ht="36" customHeight="1">
      <x:c r="B131" s="7" t="str">
        <x:v>RAP-S-0125</x:v>
      </x:c>
      <x:c r="C131" s="7" t="str">
        <x:v>RAP-RT-021</x:v>
      </x:c>
      <x:c r="D131" s="7" t="str">
        <x:v>REA-O-A2</x:v>
      </x:c>
      <x:c r="E131" s="7" t="str">
        <x:v>PTC-A</x:v>
      </x:c>
      <x:c r="F131" s="7" t="str">
        <x:v>RC-04</x:v>
      </x:c>
      <x:c r="G131" s="7" t="str">
        <x:v>water or blank control</x:v>
      </x:c>
      <x:c r="H131" s="10" t="str"/>
      <x:c r="I131" s="10" t="str"/>
      <x:c r="J131" s="7" t="str"/>
      <x:c r="K131" s="7" t="str">
        <x:f>IF(J131="","OPEN",IF(OR(H131="",I131=""),"FAIL","PASS"))</x:f>
        <x:v>OPEN</x:v>
      </x:c>
    </x:row>
    <x:row r="132" ht="36" customHeight="1">
      <x:c r="B132" s="7" t="str">
        <x:v>RAP-S-0126</x:v>
      </x:c>
      <x:c r="C132" s="7" t="str">
        <x:v>RAP-RT-021</x:v>
      </x:c>
      <x:c r="D132" s="7" t="str">
        <x:v>REA-O-A2</x:v>
      </x:c>
      <x:c r="E132" s="7" t="str">
        <x:v>PTC-A</x:v>
      </x:c>
      <x:c r="F132" s="7" t="str">
        <x:v>RC-04</x:v>
      </x:c>
      <x:c r="G132" s="7" t="str">
        <x:v>archive control</x:v>
      </x:c>
      <x:c r="H132" s="10" t="str"/>
      <x:c r="I132" s="10" t="str"/>
      <x:c r="J132" s="7" t="str"/>
      <x:c r="K132" s="7" t="str">
        <x:f>IF(J132="","OPEN",IF(OR(H132="",I132=""),"FAIL","PASS"))</x:f>
        <x:v>OPEN</x:v>
      </x:c>
    </x:row>
    <x:row r="133" ht="36" customHeight="1">
      <x:c r="B133" s="7" t="str">
        <x:v>RAP-S-0127</x:v>
      </x:c>
      <x:c r="C133" s="7" t="str">
        <x:v>RAP-RT-022</x:v>
      </x:c>
      <x:c r="D133" s="7" t="str">
        <x:v>REA-O-A2</x:v>
      </x:c>
      <x:c r="E133" s="7" t="str">
        <x:v>PTC-A</x:v>
      </x:c>
      <x:c r="F133" s="7" t="str">
        <x:v>RC-05</x:v>
      </x:c>
      <x:c r="G133" s="7" t="str">
        <x:v>media before</x:v>
      </x:c>
      <x:c r="H133" s="10" t="str"/>
      <x:c r="I133" s="10" t="str"/>
      <x:c r="J133" s="7" t="str"/>
      <x:c r="K133" s="7" t="str">
        <x:f>IF(J133="","OPEN",IF(OR(H133="",I133=""),"FAIL","PASS"))</x:f>
        <x:v>OPEN</x:v>
      </x:c>
    </x:row>
    <x:row r="134" ht="36" customHeight="1">
      <x:c r="B134" s="7" t="str">
        <x:v>RAP-S-0128</x:v>
      </x:c>
      <x:c r="C134" s="7" t="str">
        <x:v>RAP-RT-022</x:v>
      </x:c>
      <x:c r="D134" s="7" t="str">
        <x:v>REA-O-A2</x:v>
      </x:c>
      <x:c r="E134" s="7" t="str">
        <x:v>PTC-A</x:v>
      </x:c>
      <x:c r="F134" s="7" t="str">
        <x:v>RC-05</x:v>
      </x:c>
      <x:c r="G134" s="7" t="str">
        <x:v>media after</x:v>
      </x:c>
      <x:c r="H134" s="10" t="str"/>
      <x:c r="I134" s="10" t="str"/>
      <x:c r="J134" s="7" t="str"/>
      <x:c r="K134" s="7" t="str">
        <x:f>IF(J134="","OPEN",IF(OR(H134="",I134=""),"FAIL","PASS"))</x:f>
        <x:v>OPEN</x:v>
      </x:c>
    </x:row>
    <x:row r="135" ht="36" customHeight="1">
      <x:c r="B135" s="7" t="str">
        <x:v>RAP-S-0129</x:v>
      </x:c>
      <x:c r="C135" s="7" t="str">
        <x:v>RAP-RT-022</x:v>
      </x:c>
      <x:c r="D135" s="7" t="str">
        <x:v>REA-O-A2</x:v>
      </x:c>
      <x:c r="E135" s="7" t="str">
        <x:v>PTC-A</x:v>
      </x:c>
      <x:c r="F135" s="7" t="str">
        <x:v>RC-05</x:v>
      </x:c>
      <x:c r="G135" s="7" t="str">
        <x:v>pan residual</x:v>
      </x:c>
      <x:c r="H135" s="10" t="str"/>
      <x:c r="I135" s="10" t="str"/>
      <x:c r="J135" s="7" t="str"/>
      <x:c r="K135" s="7" t="str">
        <x:f>IF(J135="","OPEN",IF(OR(H135="",I135=""),"FAIL","PASS"))</x:f>
        <x:v>OPEN</x:v>
      </x:c>
    </x:row>
    <x:row r="136" ht="36" customHeight="1">
      <x:c r="B136" s="7" t="str">
        <x:v>RAP-S-0130</x:v>
      </x:c>
      <x:c r="C136" s="7" t="str">
        <x:v>RAP-RT-022</x:v>
      </x:c>
      <x:c r="D136" s="7" t="str">
        <x:v>REA-O-A2</x:v>
      </x:c>
      <x:c r="E136" s="7" t="str">
        <x:v>PTC-A</x:v>
      </x:c>
      <x:c r="F136" s="7" t="str">
        <x:v>RC-05</x:v>
      </x:c>
      <x:c r="G136" s="7" t="str">
        <x:v>receiver residual</x:v>
      </x:c>
      <x:c r="H136" s="10" t="str"/>
      <x:c r="I136" s="10" t="str"/>
      <x:c r="J136" s="7" t="str"/>
      <x:c r="K136" s="7" t="str">
        <x:f>IF(J136="","OPEN",IF(OR(H136="",I136=""),"FAIL","PASS"))</x:f>
        <x:v>OPEN</x:v>
      </x:c>
    </x:row>
    <x:row r="137" ht="36" customHeight="1">
      <x:c r="B137" s="7" t="str">
        <x:v>RAP-S-0131</x:v>
      </x:c>
      <x:c r="C137" s="7" t="str">
        <x:v>RAP-RT-022</x:v>
      </x:c>
      <x:c r="D137" s="7" t="str">
        <x:v>REA-O-A2</x:v>
      </x:c>
      <x:c r="E137" s="7" t="str">
        <x:v>PTC-A</x:v>
      </x:c>
      <x:c r="F137" s="7" t="str">
        <x:v>RC-05</x:v>
      </x:c>
      <x:c r="G137" s="7" t="str">
        <x:v>water or blank control</x:v>
      </x:c>
      <x:c r="H137" s="10" t="str"/>
      <x:c r="I137" s="10" t="str"/>
      <x:c r="J137" s="7" t="str"/>
      <x:c r="K137" s="7" t="str">
        <x:f>IF(J137="","OPEN",IF(OR(H137="",I137=""),"FAIL","PASS"))</x:f>
        <x:v>OPEN</x:v>
      </x:c>
    </x:row>
    <x:row r="138" ht="36" customHeight="1">
      <x:c r="B138" s="7" t="str">
        <x:v>RAP-S-0132</x:v>
      </x:c>
      <x:c r="C138" s="7" t="str">
        <x:v>RAP-RT-022</x:v>
      </x:c>
      <x:c r="D138" s="7" t="str">
        <x:v>REA-O-A2</x:v>
      </x:c>
      <x:c r="E138" s="7" t="str">
        <x:v>PTC-A</x:v>
      </x:c>
      <x:c r="F138" s="7" t="str">
        <x:v>RC-05</x:v>
      </x:c>
      <x:c r="G138" s="7" t="str">
        <x:v>archive control</x:v>
      </x:c>
      <x:c r="H138" s="10" t="str"/>
      <x:c r="I138" s="10" t="str"/>
      <x:c r="J138" s="7" t="str"/>
      <x:c r="K138" s="7" t="str">
        <x:f>IF(J138="","OPEN",IF(OR(H138="",I138=""),"FAIL","PASS"))</x:f>
        <x:v>OPEN</x:v>
      </x:c>
    </x:row>
    <x:row r="139" ht="36" customHeight="1">
      <x:c r="B139" s="7" t="str">
        <x:v>RAP-S-0133</x:v>
      </x:c>
      <x:c r="C139" s="7" t="str">
        <x:v>RAP-RT-023</x:v>
      </x:c>
      <x:c r="D139" s="7" t="str">
        <x:v>REA-O-A2</x:v>
      </x:c>
      <x:c r="E139" s="7" t="str">
        <x:v>PTC-A</x:v>
      </x:c>
      <x:c r="F139" s="7" t="str">
        <x:v>RC-06</x:v>
      </x:c>
      <x:c r="G139" s="7" t="str">
        <x:v>media before</x:v>
      </x:c>
      <x:c r="H139" s="10" t="str"/>
      <x:c r="I139" s="10" t="str"/>
      <x:c r="J139" s="7" t="str"/>
      <x:c r="K139" s="7" t="str">
        <x:f>IF(J139="","OPEN",IF(OR(H139="",I139=""),"FAIL","PASS"))</x:f>
        <x:v>OPEN</x:v>
      </x:c>
    </x:row>
    <x:row r="140" ht="36" customHeight="1">
      <x:c r="B140" s="7" t="str">
        <x:v>RAP-S-0134</x:v>
      </x:c>
      <x:c r="C140" s="7" t="str">
        <x:v>RAP-RT-023</x:v>
      </x:c>
      <x:c r="D140" s="7" t="str">
        <x:v>REA-O-A2</x:v>
      </x:c>
      <x:c r="E140" s="7" t="str">
        <x:v>PTC-A</x:v>
      </x:c>
      <x:c r="F140" s="7" t="str">
        <x:v>RC-06</x:v>
      </x:c>
      <x:c r="G140" s="7" t="str">
        <x:v>media after</x:v>
      </x:c>
      <x:c r="H140" s="10" t="str"/>
      <x:c r="I140" s="10" t="str"/>
      <x:c r="J140" s="7" t="str"/>
      <x:c r="K140" s="7" t="str">
        <x:f>IF(J140="","OPEN",IF(OR(H140="",I140=""),"FAIL","PASS"))</x:f>
        <x:v>OPEN</x:v>
      </x:c>
    </x:row>
    <x:row r="141" ht="36" customHeight="1">
      <x:c r="B141" s="7" t="str">
        <x:v>RAP-S-0135</x:v>
      </x:c>
      <x:c r="C141" s="7" t="str">
        <x:v>RAP-RT-023</x:v>
      </x:c>
      <x:c r="D141" s="7" t="str">
        <x:v>REA-O-A2</x:v>
      </x:c>
      <x:c r="E141" s="7" t="str">
        <x:v>PTC-A</x:v>
      </x:c>
      <x:c r="F141" s="7" t="str">
        <x:v>RC-06</x:v>
      </x:c>
      <x:c r="G141" s="7" t="str">
        <x:v>pan residual</x:v>
      </x:c>
      <x:c r="H141" s="10" t="str"/>
      <x:c r="I141" s="10" t="str"/>
      <x:c r="J141" s="7" t="str"/>
      <x:c r="K141" s="7" t="str">
        <x:f>IF(J141="","OPEN",IF(OR(H141="",I141=""),"FAIL","PASS"))</x:f>
        <x:v>OPEN</x:v>
      </x:c>
    </x:row>
    <x:row r="142" ht="36" customHeight="1">
      <x:c r="B142" s="7" t="str">
        <x:v>RAP-S-0136</x:v>
      </x:c>
      <x:c r="C142" s="7" t="str">
        <x:v>RAP-RT-023</x:v>
      </x:c>
      <x:c r="D142" s="7" t="str">
        <x:v>REA-O-A2</x:v>
      </x:c>
      <x:c r="E142" s="7" t="str">
        <x:v>PTC-A</x:v>
      </x:c>
      <x:c r="F142" s="7" t="str">
        <x:v>RC-06</x:v>
      </x:c>
      <x:c r="G142" s="7" t="str">
        <x:v>receiver residual</x:v>
      </x:c>
      <x:c r="H142" s="10" t="str"/>
      <x:c r="I142" s="10" t="str"/>
      <x:c r="J142" s="7" t="str"/>
      <x:c r="K142" s="7" t="str">
        <x:f>IF(J142="","OPEN",IF(OR(H142="",I142=""),"FAIL","PASS"))</x:f>
        <x:v>OPEN</x:v>
      </x:c>
    </x:row>
    <x:row r="143" ht="36" customHeight="1">
      <x:c r="B143" s="7" t="str">
        <x:v>RAP-S-0137</x:v>
      </x:c>
      <x:c r="C143" s="7" t="str">
        <x:v>RAP-RT-023</x:v>
      </x:c>
      <x:c r="D143" s="7" t="str">
        <x:v>REA-O-A2</x:v>
      </x:c>
      <x:c r="E143" s="7" t="str">
        <x:v>PTC-A</x:v>
      </x:c>
      <x:c r="F143" s="7" t="str">
        <x:v>RC-06</x:v>
      </x:c>
      <x:c r="G143" s="7" t="str">
        <x:v>water or blank control</x:v>
      </x:c>
      <x:c r="H143" s="10" t="str"/>
      <x:c r="I143" s="10" t="str"/>
      <x:c r="J143" s="7" t="str"/>
      <x:c r="K143" s="7" t="str">
        <x:f>IF(J143="","OPEN",IF(OR(H143="",I143=""),"FAIL","PASS"))</x:f>
        <x:v>OPEN</x:v>
      </x:c>
    </x:row>
    <x:row r="144" ht="36" customHeight="1">
      <x:c r="B144" s="7" t="str">
        <x:v>RAP-S-0138</x:v>
      </x:c>
      <x:c r="C144" s="7" t="str">
        <x:v>RAP-RT-023</x:v>
      </x:c>
      <x:c r="D144" s="7" t="str">
        <x:v>REA-O-A2</x:v>
      </x:c>
      <x:c r="E144" s="7" t="str">
        <x:v>PTC-A</x:v>
      </x:c>
      <x:c r="F144" s="7" t="str">
        <x:v>RC-06</x:v>
      </x:c>
      <x:c r="G144" s="7" t="str">
        <x:v>archive control</x:v>
      </x:c>
      <x:c r="H144" s="10" t="str"/>
      <x:c r="I144" s="10" t="str"/>
      <x:c r="J144" s="7" t="str"/>
      <x:c r="K144" s="7" t="str">
        <x:f>IF(J144="","OPEN",IF(OR(H144="",I144=""),"FAIL","PASS"))</x:f>
        <x:v>OPEN</x:v>
      </x:c>
    </x:row>
    <x:row r="145" ht="36" customHeight="1">
      <x:c r="B145" s="7" t="str">
        <x:v>RAP-S-0139</x:v>
      </x:c>
      <x:c r="C145" s="7" t="str">
        <x:v>RAP-RT-024</x:v>
      </x:c>
      <x:c r="D145" s="7" t="str">
        <x:v>REA-O-A2</x:v>
      </x:c>
      <x:c r="E145" s="7" t="str">
        <x:v>PTC-A</x:v>
      </x:c>
      <x:c r="F145" s="7" t="str">
        <x:v>RC-07</x:v>
      </x:c>
      <x:c r="G145" s="7" t="str">
        <x:v>media before</x:v>
      </x:c>
      <x:c r="H145" s="10" t="str"/>
      <x:c r="I145" s="10" t="str"/>
      <x:c r="J145" s="7" t="str"/>
      <x:c r="K145" s="7" t="str">
        <x:f>IF(J145="","OPEN",IF(OR(H145="",I145=""),"FAIL","PASS"))</x:f>
        <x:v>OPEN</x:v>
      </x:c>
    </x:row>
    <x:row r="146" ht="36" customHeight="1">
      <x:c r="B146" s="7" t="str">
        <x:v>RAP-S-0140</x:v>
      </x:c>
      <x:c r="C146" s="7" t="str">
        <x:v>RAP-RT-024</x:v>
      </x:c>
      <x:c r="D146" s="7" t="str">
        <x:v>REA-O-A2</x:v>
      </x:c>
      <x:c r="E146" s="7" t="str">
        <x:v>PTC-A</x:v>
      </x:c>
      <x:c r="F146" s="7" t="str">
        <x:v>RC-07</x:v>
      </x:c>
      <x:c r="G146" s="7" t="str">
        <x:v>media after</x:v>
      </x:c>
      <x:c r="H146" s="10" t="str"/>
      <x:c r="I146" s="10" t="str"/>
      <x:c r="J146" s="7" t="str"/>
      <x:c r="K146" s="7" t="str">
        <x:f>IF(J146="","OPEN",IF(OR(H146="",I146=""),"FAIL","PASS"))</x:f>
        <x:v>OPEN</x:v>
      </x:c>
    </x:row>
    <x:row r="147" ht="36" customHeight="1">
      <x:c r="B147" s="7" t="str">
        <x:v>RAP-S-0141</x:v>
      </x:c>
      <x:c r="C147" s="7" t="str">
        <x:v>RAP-RT-024</x:v>
      </x:c>
      <x:c r="D147" s="7" t="str">
        <x:v>REA-O-A2</x:v>
      </x:c>
      <x:c r="E147" s="7" t="str">
        <x:v>PTC-A</x:v>
      </x:c>
      <x:c r="F147" s="7" t="str">
        <x:v>RC-07</x:v>
      </x:c>
      <x:c r="G147" s="7" t="str">
        <x:v>pan residual</x:v>
      </x:c>
      <x:c r="H147" s="10" t="str"/>
      <x:c r="I147" s="10" t="str"/>
      <x:c r="J147" s="7" t="str"/>
      <x:c r="K147" s="7" t="str">
        <x:f>IF(J147="","OPEN",IF(OR(H147="",I147=""),"FAIL","PASS"))</x:f>
        <x:v>OPEN</x:v>
      </x:c>
    </x:row>
    <x:row r="148" ht="36" customHeight="1">
      <x:c r="B148" s="7" t="str">
        <x:v>RAP-S-0142</x:v>
      </x:c>
      <x:c r="C148" s="7" t="str">
        <x:v>RAP-RT-024</x:v>
      </x:c>
      <x:c r="D148" s="7" t="str">
        <x:v>REA-O-A2</x:v>
      </x:c>
      <x:c r="E148" s="7" t="str">
        <x:v>PTC-A</x:v>
      </x:c>
      <x:c r="F148" s="7" t="str">
        <x:v>RC-07</x:v>
      </x:c>
      <x:c r="G148" s="7" t="str">
        <x:v>receiver residual</x:v>
      </x:c>
      <x:c r="H148" s="10" t="str"/>
      <x:c r="I148" s="10" t="str"/>
      <x:c r="J148" s="7" t="str"/>
      <x:c r="K148" s="7" t="str">
        <x:f>IF(J148="","OPEN",IF(OR(H148="",I148=""),"FAIL","PASS"))</x:f>
        <x:v>OPEN</x:v>
      </x:c>
    </x:row>
    <x:row r="149" ht="36" customHeight="1">
      <x:c r="B149" s="7" t="str">
        <x:v>RAP-S-0143</x:v>
      </x:c>
      <x:c r="C149" s="7" t="str">
        <x:v>RAP-RT-024</x:v>
      </x:c>
      <x:c r="D149" s="7" t="str">
        <x:v>REA-O-A2</x:v>
      </x:c>
      <x:c r="E149" s="7" t="str">
        <x:v>PTC-A</x:v>
      </x:c>
      <x:c r="F149" s="7" t="str">
        <x:v>RC-07</x:v>
      </x:c>
      <x:c r="G149" s="7" t="str">
        <x:v>water or blank control</x:v>
      </x:c>
      <x:c r="H149" s="10" t="str"/>
      <x:c r="I149" s="10" t="str"/>
      <x:c r="J149" s="7" t="str"/>
      <x:c r="K149" s="7" t="str">
        <x:f>IF(J149="","OPEN",IF(OR(H149="",I149=""),"FAIL","PASS"))</x:f>
        <x:v>OPEN</x:v>
      </x:c>
    </x:row>
    <x:row r="150" ht="36" customHeight="1">
      <x:c r="B150" s="7" t="str">
        <x:v>RAP-S-0144</x:v>
      </x:c>
      <x:c r="C150" s="7" t="str">
        <x:v>RAP-RT-024</x:v>
      </x:c>
      <x:c r="D150" s="7" t="str">
        <x:v>REA-O-A2</x:v>
      </x:c>
      <x:c r="E150" s="7" t="str">
        <x:v>PTC-A</x:v>
      </x:c>
      <x:c r="F150" s="7" t="str">
        <x:v>RC-07</x:v>
      </x:c>
      <x:c r="G150" s="7" t="str">
        <x:v>archive control</x:v>
      </x:c>
      <x:c r="H150" s="10" t="str"/>
      <x:c r="I150" s="10" t="str"/>
      <x:c r="J150" s="7" t="str"/>
      <x:c r="K150" s="7" t="str">
        <x:f>IF(J150="","OPEN",IF(OR(H150="",I150=""),"FAIL","PASS"))</x:f>
        <x:v>OPEN</x:v>
      </x:c>
    </x:row>
    <x:row r="151" ht="36" customHeight="1">
      <x:c r="B151" s="7" t="str">
        <x:v>RAP-S-0145</x:v>
      </x:c>
      <x:c r="C151" s="7" t="str">
        <x:v>RAP-RT-025</x:v>
      </x:c>
      <x:c r="D151" s="7" t="str">
        <x:v>REA-O-A2</x:v>
      </x:c>
      <x:c r="E151" s="7" t="str">
        <x:v>PTC-A</x:v>
      </x:c>
      <x:c r="F151" s="7" t="str">
        <x:v>RC-08</x:v>
      </x:c>
      <x:c r="G151" s="7" t="str">
        <x:v>media before</x:v>
      </x:c>
      <x:c r="H151" s="10" t="str"/>
      <x:c r="I151" s="10" t="str"/>
      <x:c r="J151" s="7" t="str"/>
      <x:c r="K151" s="7" t="str">
        <x:f>IF(J151="","OPEN",IF(OR(H151="",I151=""),"FAIL","PASS"))</x:f>
        <x:v>OPEN</x:v>
      </x:c>
    </x:row>
    <x:row r="152" ht="36" customHeight="1">
      <x:c r="B152" s="7" t="str">
        <x:v>RAP-S-0146</x:v>
      </x:c>
      <x:c r="C152" s="7" t="str">
        <x:v>RAP-RT-025</x:v>
      </x:c>
      <x:c r="D152" s="7" t="str">
        <x:v>REA-O-A2</x:v>
      </x:c>
      <x:c r="E152" s="7" t="str">
        <x:v>PTC-A</x:v>
      </x:c>
      <x:c r="F152" s="7" t="str">
        <x:v>RC-08</x:v>
      </x:c>
      <x:c r="G152" s="7" t="str">
        <x:v>media after</x:v>
      </x:c>
      <x:c r="H152" s="10" t="str"/>
      <x:c r="I152" s="10" t="str"/>
      <x:c r="J152" s="7" t="str"/>
      <x:c r="K152" s="7" t="str">
        <x:f>IF(J152="","OPEN",IF(OR(H152="",I152=""),"FAIL","PASS"))</x:f>
        <x:v>OPEN</x:v>
      </x:c>
    </x:row>
    <x:row r="153" ht="36" customHeight="1">
      <x:c r="B153" s="7" t="str">
        <x:v>RAP-S-0147</x:v>
      </x:c>
      <x:c r="C153" s="7" t="str">
        <x:v>RAP-RT-025</x:v>
      </x:c>
      <x:c r="D153" s="7" t="str">
        <x:v>REA-O-A2</x:v>
      </x:c>
      <x:c r="E153" s="7" t="str">
        <x:v>PTC-A</x:v>
      </x:c>
      <x:c r="F153" s="7" t="str">
        <x:v>RC-08</x:v>
      </x:c>
      <x:c r="G153" s="7" t="str">
        <x:v>pan residual</x:v>
      </x:c>
      <x:c r="H153" s="10" t="str"/>
      <x:c r="I153" s="10" t="str"/>
      <x:c r="J153" s="7" t="str"/>
      <x:c r="K153" s="7" t="str">
        <x:f>IF(J153="","OPEN",IF(OR(H153="",I153=""),"FAIL","PASS"))</x:f>
        <x:v>OPEN</x:v>
      </x:c>
    </x:row>
    <x:row r="154" ht="36" customHeight="1">
      <x:c r="B154" s="7" t="str">
        <x:v>RAP-S-0148</x:v>
      </x:c>
      <x:c r="C154" s="7" t="str">
        <x:v>RAP-RT-025</x:v>
      </x:c>
      <x:c r="D154" s="7" t="str">
        <x:v>REA-O-A2</x:v>
      </x:c>
      <x:c r="E154" s="7" t="str">
        <x:v>PTC-A</x:v>
      </x:c>
      <x:c r="F154" s="7" t="str">
        <x:v>RC-08</x:v>
      </x:c>
      <x:c r="G154" s="7" t="str">
        <x:v>receiver residual</x:v>
      </x:c>
      <x:c r="H154" s="10" t="str"/>
      <x:c r="I154" s="10" t="str"/>
      <x:c r="J154" s="7" t="str"/>
      <x:c r="K154" s="7" t="str">
        <x:f>IF(J154="","OPEN",IF(OR(H154="",I154=""),"FAIL","PASS"))</x:f>
        <x:v>OPEN</x:v>
      </x:c>
    </x:row>
    <x:row r="155" ht="36" customHeight="1">
      <x:c r="B155" s="7" t="str">
        <x:v>RAP-S-0149</x:v>
      </x:c>
      <x:c r="C155" s="7" t="str">
        <x:v>RAP-RT-025</x:v>
      </x:c>
      <x:c r="D155" s="7" t="str">
        <x:v>REA-O-A2</x:v>
      </x:c>
      <x:c r="E155" s="7" t="str">
        <x:v>PTC-A</x:v>
      </x:c>
      <x:c r="F155" s="7" t="str">
        <x:v>RC-08</x:v>
      </x:c>
      <x:c r="G155" s="7" t="str">
        <x:v>water or blank control</x:v>
      </x:c>
      <x:c r="H155" s="10" t="str"/>
      <x:c r="I155" s="10" t="str"/>
      <x:c r="J155" s="7" t="str"/>
      <x:c r="K155" s="7" t="str">
        <x:f>IF(J155="","OPEN",IF(OR(H155="",I155=""),"FAIL","PASS"))</x:f>
        <x:v>OPEN</x:v>
      </x:c>
    </x:row>
    <x:row r="156" ht="36" customHeight="1">
      <x:c r="B156" s="7" t="str">
        <x:v>RAP-S-0150</x:v>
      </x:c>
      <x:c r="C156" s="7" t="str">
        <x:v>RAP-RT-025</x:v>
      </x:c>
      <x:c r="D156" s="7" t="str">
        <x:v>REA-O-A2</x:v>
      </x:c>
      <x:c r="E156" s="7" t="str">
        <x:v>PTC-A</x:v>
      </x:c>
      <x:c r="F156" s="7" t="str">
        <x:v>RC-08</x:v>
      </x:c>
      <x:c r="G156" s="7" t="str">
        <x:v>archive control</x:v>
      </x:c>
      <x:c r="H156" s="10" t="str"/>
      <x:c r="I156" s="10" t="str"/>
      <x:c r="J156" s="7" t="str"/>
      <x:c r="K156" s="7" t="str">
        <x:f>IF(J156="","OPEN",IF(OR(H156="",I156=""),"FAIL","PASS"))</x:f>
        <x:v>OPEN</x:v>
      </x:c>
    </x:row>
    <x:row r="157" ht="36" customHeight="1">
      <x:c r="B157" s="7" t="str">
        <x:v>RAP-S-0151</x:v>
      </x:c>
      <x:c r="C157" s="7" t="str">
        <x:v>RAP-RT-026</x:v>
      </x:c>
      <x:c r="D157" s="7" t="str">
        <x:v>REA-O-A2</x:v>
      </x:c>
      <x:c r="E157" s="7" t="str">
        <x:v>PTC-A</x:v>
      </x:c>
      <x:c r="F157" s="7" t="str">
        <x:v>RC-09</x:v>
      </x:c>
      <x:c r="G157" s="7" t="str">
        <x:v>media before</x:v>
      </x:c>
      <x:c r="H157" s="10" t="str"/>
      <x:c r="I157" s="10" t="str"/>
      <x:c r="J157" s="7" t="str"/>
      <x:c r="K157" s="7" t="str">
        <x:f>IF(J157="","OPEN",IF(OR(H157="",I157=""),"FAIL","PASS"))</x:f>
        <x:v>OPEN</x:v>
      </x:c>
    </x:row>
    <x:row r="158" ht="36" customHeight="1">
      <x:c r="B158" s="7" t="str">
        <x:v>RAP-S-0152</x:v>
      </x:c>
      <x:c r="C158" s="7" t="str">
        <x:v>RAP-RT-026</x:v>
      </x:c>
      <x:c r="D158" s="7" t="str">
        <x:v>REA-O-A2</x:v>
      </x:c>
      <x:c r="E158" s="7" t="str">
        <x:v>PTC-A</x:v>
      </x:c>
      <x:c r="F158" s="7" t="str">
        <x:v>RC-09</x:v>
      </x:c>
      <x:c r="G158" s="7" t="str">
        <x:v>media after</x:v>
      </x:c>
      <x:c r="H158" s="10" t="str"/>
      <x:c r="I158" s="10" t="str"/>
      <x:c r="J158" s="7" t="str"/>
      <x:c r="K158" s="7" t="str">
        <x:f>IF(J158="","OPEN",IF(OR(H158="",I158=""),"FAIL","PASS"))</x:f>
        <x:v>OPEN</x:v>
      </x:c>
    </x:row>
    <x:row r="159" ht="36" customHeight="1">
      <x:c r="B159" s="7" t="str">
        <x:v>RAP-S-0153</x:v>
      </x:c>
      <x:c r="C159" s="7" t="str">
        <x:v>RAP-RT-026</x:v>
      </x:c>
      <x:c r="D159" s="7" t="str">
        <x:v>REA-O-A2</x:v>
      </x:c>
      <x:c r="E159" s="7" t="str">
        <x:v>PTC-A</x:v>
      </x:c>
      <x:c r="F159" s="7" t="str">
        <x:v>RC-09</x:v>
      </x:c>
      <x:c r="G159" s="7" t="str">
        <x:v>pan residual</x:v>
      </x:c>
      <x:c r="H159" s="10" t="str"/>
      <x:c r="I159" s="10" t="str"/>
      <x:c r="J159" s="7" t="str"/>
      <x:c r="K159" s="7" t="str">
        <x:f>IF(J159="","OPEN",IF(OR(H159="",I159=""),"FAIL","PASS"))</x:f>
        <x:v>OPEN</x:v>
      </x:c>
    </x:row>
    <x:row r="160" ht="36" customHeight="1">
      <x:c r="B160" s="7" t="str">
        <x:v>RAP-S-0154</x:v>
      </x:c>
      <x:c r="C160" s="7" t="str">
        <x:v>RAP-RT-026</x:v>
      </x:c>
      <x:c r="D160" s="7" t="str">
        <x:v>REA-O-A2</x:v>
      </x:c>
      <x:c r="E160" s="7" t="str">
        <x:v>PTC-A</x:v>
      </x:c>
      <x:c r="F160" s="7" t="str">
        <x:v>RC-09</x:v>
      </x:c>
      <x:c r="G160" s="7" t="str">
        <x:v>receiver residual</x:v>
      </x:c>
      <x:c r="H160" s="10" t="str"/>
      <x:c r="I160" s="10" t="str"/>
      <x:c r="J160" s="7" t="str"/>
      <x:c r="K160" s="7" t="str">
        <x:f>IF(J160="","OPEN",IF(OR(H160="",I160=""),"FAIL","PASS"))</x:f>
        <x:v>OPEN</x:v>
      </x:c>
    </x:row>
    <x:row r="161" ht="36" customHeight="1">
      <x:c r="B161" s="7" t="str">
        <x:v>RAP-S-0155</x:v>
      </x:c>
      <x:c r="C161" s="7" t="str">
        <x:v>RAP-RT-026</x:v>
      </x:c>
      <x:c r="D161" s="7" t="str">
        <x:v>REA-O-A2</x:v>
      </x:c>
      <x:c r="E161" s="7" t="str">
        <x:v>PTC-A</x:v>
      </x:c>
      <x:c r="F161" s="7" t="str">
        <x:v>RC-09</x:v>
      </x:c>
      <x:c r="G161" s="7" t="str">
        <x:v>water or blank control</x:v>
      </x:c>
      <x:c r="H161" s="10" t="str"/>
      <x:c r="I161" s="10" t="str"/>
      <x:c r="J161" s="7" t="str"/>
      <x:c r="K161" s="7" t="str">
        <x:f>IF(J161="","OPEN",IF(OR(H161="",I161=""),"FAIL","PASS"))</x:f>
        <x:v>OPEN</x:v>
      </x:c>
    </x:row>
    <x:row r="162" ht="36" customHeight="1">
      <x:c r="B162" s="7" t="str">
        <x:v>RAP-S-0156</x:v>
      </x:c>
      <x:c r="C162" s="7" t="str">
        <x:v>RAP-RT-026</x:v>
      </x:c>
      <x:c r="D162" s="7" t="str">
        <x:v>REA-O-A2</x:v>
      </x:c>
      <x:c r="E162" s="7" t="str">
        <x:v>PTC-A</x:v>
      </x:c>
      <x:c r="F162" s="7" t="str">
        <x:v>RC-09</x:v>
      </x:c>
      <x:c r="G162" s="7" t="str">
        <x:v>archive control</x:v>
      </x:c>
      <x:c r="H162" s="10" t="str"/>
      <x:c r="I162" s="10" t="str"/>
      <x:c r="J162" s="7" t="str"/>
      <x:c r="K162" s="7" t="str">
        <x:f>IF(J162="","OPEN",IF(OR(H162="",I162=""),"FAIL","PASS"))</x:f>
        <x:v>OPEN</x:v>
      </x:c>
    </x:row>
    <x:row r="163" ht="36" customHeight="1">
      <x:c r="B163" s="7" t="str">
        <x:v>RAP-S-0157</x:v>
      </x:c>
      <x:c r="C163" s="7" t="str">
        <x:v>RAP-RT-027</x:v>
      </x:c>
      <x:c r="D163" s="7" t="str">
        <x:v>REA-O-A2</x:v>
      </x:c>
      <x:c r="E163" s="7" t="str">
        <x:v>PTC-A</x:v>
      </x:c>
      <x:c r="F163" s="7" t="str">
        <x:v>RC-10</x:v>
      </x:c>
      <x:c r="G163" s="7" t="str">
        <x:v>media before</x:v>
      </x:c>
      <x:c r="H163" s="10" t="str"/>
      <x:c r="I163" s="10" t="str"/>
      <x:c r="J163" s="7" t="str"/>
      <x:c r="K163" s="7" t="str">
        <x:f>IF(J163="","OPEN",IF(OR(H163="",I163=""),"FAIL","PASS"))</x:f>
        <x:v>OPEN</x:v>
      </x:c>
    </x:row>
    <x:row r="164" ht="36" customHeight="1">
      <x:c r="B164" s="7" t="str">
        <x:v>RAP-S-0158</x:v>
      </x:c>
      <x:c r="C164" s="7" t="str">
        <x:v>RAP-RT-027</x:v>
      </x:c>
      <x:c r="D164" s="7" t="str">
        <x:v>REA-O-A2</x:v>
      </x:c>
      <x:c r="E164" s="7" t="str">
        <x:v>PTC-A</x:v>
      </x:c>
      <x:c r="F164" s="7" t="str">
        <x:v>RC-10</x:v>
      </x:c>
      <x:c r="G164" s="7" t="str">
        <x:v>media after</x:v>
      </x:c>
      <x:c r="H164" s="10" t="str"/>
      <x:c r="I164" s="10" t="str"/>
      <x:c r="J164" s="7" t="str"/>
      <x:c r="K164" s="7" t="str">
        <x:f>IF(J164="","OPEN",IF(OR(H164="",I164=""),"FAIL","PASS"))</x:f>
        <x:v>OPEN</x:v>
      </x:c>
    </x:row>
    <x:row r="165" ht="36" customHeight="1">
      <x:c r="B165" s="7" t="str">
        <x:v>RAP-S-0159</x:v>
      </x:c>
      <x:c r="C165" s="7" t="str">
        <x:v>RAP-RT-027</x:v>
      </x:c>
      <x:c r="D165" s="7" t="str">
        <x:v>REA-O-A2</x:v>
      </x:c>
      <x:c r="E165" s="7" t="str">
        <x:v>PTC-A</x:v>
      </x:c>
      <x:c r="F165" s="7" t="str">
        <x:v>RC-10</x:v>
      </x:c>
      <x:c r="G165" s="7" t="str">
        <x:v>pan residual</x:v>
      </x:c>
      <x:c r="H165" s="10" t="str"/>
      <x:c r="I165" s="10" t="str"/>
      <x:c r="J165" s="7" t="str"/>
      <x:c r="K165" s="7" t="str">
        <x:f>IF(J165="","OPEN",IF(OR(H165="",I165=""),"FAIL","PASS"))</x:f>
        <x:v>OPEN</x:v>
      </x:c>
    </x:row>
    <x:row r="166" ht="36" customHeight="1">
      <x:c r="B166" s="7" t="str">
        <x:v>RAP-S-0160</x:v>
      </x:c>
      <x:c r="C166" s="7" t="str">
        <x:v>RAP-RT-027</x:v>
      </x:c>
      <x:c r="D166" s="7" t="str">
        <x:v>REA-O-A2</x:v>
      </x:c>
      <x:c r="E166" s="7" t="str">
        <x:v>PTC-A</x:v>
      </x:c>
      <x:c r="F166" s="7" t="str">
        <x:v>RC-10</x:v>
      </x:c>
      <x:c r="G166" s="7" t="str">
        <x:v>receiver residual</x:v>
      </x:c>
      <x:c r="H166" s="10" t="str"/>
      <x:c r="I166" s="10" t="str"/>
      <x:c r="J166" s="7" t="str"/>
      <x:c r="K166" s="7" t="str">
        <x:f>IF(J166="","OPEN",IF(OR(H166="",I166=""),"FAIL","PASS"))</x:f>
        <x:v>OPEN</x:v>
      </x:c>
    </x:row>
    <x:row r="167" ht="36" customHeight="1">
      <x:c r="B167" s="7" t="str">
        <x:v>RAP-S-0161</x:v>
      </x:c>
      <x:c r="C167" s="7" t="str">
        <x:v>RAP-RT-027</x:v>
      </x:c>
      <x:c r="D167" s="7" t="str">
        <x:v>REA-O-A2</x:v>
      </x:c>
      <x:c r="E167" s="7" t="str">
        <x:v>PTC-A</x:v>
      </x:c>
      <x:c r="F167" s="7" t="str">
        <x:v>RC-10</x:v>
      </x:c>
      <x:c r="G167" s="7" t="str">
        <x:v>water or blank control</x:v>
      </x:c>
      <x:c r="H167" s="10" t="str"/>
      <x:c r="I167" s="10" t="str"/>
      <x:c r="J167" s="7" t="str"/>
      <x:c r="K167" s="7" t="str">
        <x:f>IF(J167="","OPEN",IF(OR(H167="",I167=""),"FAIL","PASS"))</x:f>
        <x:v>OPEN</x:v>
      </x:c>
    </x:row>
    <x:row r="168" ht="36" customHeight="1">
      <x:c r="B168" s="7" t="str">
        <x:v>RAP-S-0162</x:v>
      </x:c>
      <x:c r="C168" s="7" t="str">
        <x:v>RAP-RT-027</x:v>
      </x:c>
      <x:c r="D168" s="7" t="str">
        <x:v>REA-O-A2</x:v>
      </x:c>
      <x:c r="E168" s="7" t="str">
        <x:v>PTC-A</x:v>
      </x:c>
      <x:c r="F168" s="7" t="str">
        <x:v>RC-10</x:v>
      </x:c>
      <x:c r="G168" s="7" t="str">
        <x:v>archive control</x:v>
      </x:c>
      <x:c r="H168" s="10" t="str"/>
      <x:c r="I168" s="10" t="str"/>
      <x:c r="J168" s="7" t="str"/>
      <x:c r="K168" s="7" t="str">
        <x:f>IF(J168="","OPEN",IF(OR(H168="",I168=""),"FAIL","PASS"))</x:f>
        <x:v>OPEN</x:v>
      </x:c>
    </x:row>
    <x:row r="169" ht="36" customHeight="1">
      <x:c r="B169" s="7" t="str">
        <x:v>RAP-S-0163</x:v>
      </x:c>
      <x:c r="C169" s="7" t="str">
        <x:v>RAP-RT-028</x:v>
      </x:c>
      <x:c r="D169" s="7" t="str">
        <x:v>REA-O-A2</x:v>
      </x:c>
      <x:c r="E169" s="7" t="str">
        <x:v>PTC-A</x:v>
      </x:c>
      <x:c r="F169" s="7" t="str">
        <x:v>RC-11</x:v>
      </x:c>
      <x:c r="G169" s="7" t="str">
        <x:v>media before</x:v>
      </x:c>
      <x:c r="H169" s="10" t="str"/>
      <x:c r="I169" s="10" t="str"/>
      <x:c r="J169" s="7" t="str"/>
      <x:c r="K169" s="7" t="str">
        <x:f>IF(J169="","OPEN",IF(OR(H169="",I169=""),"FAIL","PASS"))</x:f>
        <x:v>OPEN</x:v>
      </x:c>
    </x:row>
    <x:row r="170" ht="36" customHeight="1">
      <x:c r="B170" s="7" t="str">
        <x:v>RAP-S-0164</x:v>
      </x:c>
      <x:c r="C170" s="7" t="str">
        <x:v>RAP-RT-028</x:v>
      </x:c>
      <x:c r="D170" s="7" t="str">
        <x:v>REA-O-A2</x:v>
      </x:c>
      <x:c r="E170" s="7" t="str">
        <x:v>PTC-A</x:v>
      </x:c>
      <x:c r="F170" s="7" t="str">
        <x:v>RC-11</x:v>
      </x:c>
      <x:c r="G170" s="7" t="str">
        <x:v>media after</x:v>
      </x:c>
      <x:c r="H170" s="10" t="str"/>
      <x:c r="I170" s="10" t="str"/>
      <x:c r="J170" s="7" t="str"/>
      <x:c r="K170" s="7" t="str">
        <x:f>IF(J170="","OPEN",IF(OR(H170="",I170=""),"FAIL","PASS"))</x:f>
        <x:v>OPEN</x:v>
      </x:c>
    </x:row>
    <x:row r="171" ht="36" customHeight="1">
      <x:c r="B171" s="7" t="str">
        <x:v>RAP-S-0165</x:v>
      </x:c>
      <x:c r="C171" s="7" t="str">
        <x:v>RAP-RT-028</x:v>
      </x:c>
      <x:c r="D171" s="7" t="str">
        <x:v>REA-O-A2</x:v>
      </x:c>
      <x:c r="E171" s="7" t="str">
        <x:v>PTC-A</x:v>
      </x:c>
      <x:c r="F171" s="7" t="str">
        <x:v>RC-11</x:v>
      </x:c>
      <x:c r="G171" s="7" t="str">
        <x:v>pan residual</x:v>
      </x:c>
      <x:c r="H171" s="10" t="str"/>
      <x:c r="I171" s="10" t="str"/>
      <x:c r="J171" s="7" t="str"/>
      <x:c r="K171" s="7" t="str">
        <x:f>IF(J171="","OPEN",IF(OR(H171="",I171=""),"FAIL","PASS"))</x:f>
        <x:v>OPEN</x:v>
      </x:c>
    </x:row>
    <x:row r="172" ht="36" customHeight="1">
      <x:c r="B172" s="7" t="str">
        <x:v>RAP-S-0166</x:v>
      </x:c>
      <x:c r="C172" s="7" t="str">
        <x:v>RAP-RT-028</x:v>
      </x:c>
      <x:c r="D172" s="7" t="str">
        <x:v>REA-O-A2</x:v>
      </x:c>
      <x:c r="E172" s="7" t="str">
        <x:v>PTC-A</x:v>
      </x:c>
      <x:c r="F172" s="7" t="str">
        <x:v>RC-11</x:v>
      </x:c>
      <x:c r="G172" s="7" t="str">
        <x:v>receiver residual</x:v>
      </x:c>
      <x:c r="H172" s="10" t="str"/>
      <x:c r="I172" s="10" t="str"/>
      <x:c r="J172" s="7" t="str"/>
      <x:c r="K172" s="7" t="str">
        <x:f>IF(J172="","OPEN",IF(OR(H172="",I172=""),"FAIL","PASS"))</x:f>
        <x:v>OPEN</x:v>
      </x:c>
    </x:row>
    <x:row r="173" ht="36" customHeight="1">
      <x:c r="B173" s="7" t="str">
        <x:v>RAP-S-0167</x:v>
      </x:c>
      <x:c r="C173" s="7" t="str">
        <x:v>RAP-RT-028</x:v>
      </x:c>
      <x:c r="D173" s="7" t="str">
        <x:v>REA-O-A2</x:v>
      </x:c>
      <x:c r="E173" s="7" t="str">
        <x:v>PTC-A</x:v>
      </x:c>
      <x:c r="F173" s="7" t="str">
        <x:v>RC-11</x:v>
      </x:c>
      <x:c r="G173" s="7" t="str">
        <x:v>water or blank control</x:v>
      </x:c>
      <x:c r="H173" s="10" t="str"/>
      <x:c r="I173" s="10" t="str"/>
      <x:c r="J173" s="7" t="str"/>
      <x:c r="K173" s="7" t="str">
        <x:f>IF(J173="","OPEN",IF(OR(H173="",I173=""),"FAIL","PASS"))</x:f>
        <x:v>OPEN</x:v>
      </x:c>
    </x:row>
    <x:row r="174" ht="36" customHeight="1">
      <x:c r="B174" s="7" t="str">
        <x:v>RAP-S-0168</x:v>
      </x:c>
      <x:c r="C174" s="7" t="str">
        <x:v>RAP-RT-028</x:v>
      </x:c>
      <x:c r="D174" s="7" t="str">
        <x:v>REA-O-A2</x:v>
      </x:c>
      <x:c r="E174" s="7" t="str">
        <x:v>PTC-A</x:v>
      </x:c>
      <x:c r="F174" s="7" t="str">
        <x:v>RC-11</x:v>
      </x:c>
      <x:c r="G174" s="7" t="str">
        <x:v>archive control</x:v>
      </x:c>
      <x:c r="H174" s="10" t="str"/>
      <x:c r="I174" s="10" t="str"/>
      <x:c r="J174" s="7" t="str"/>
      <x:c r="K174" s="7" t="str">
        <x:f>IF(J174="","OPEN",IF(OR(H174="",I174=""),"FAIL","PASS"))</x:f>
        <x:v>OPEN</x:v>
      </x:c>
    </x:row>
    <x:row r="175" ht="36" customHeight="1">
      <x:c r="B175" s="7" t="str">
        <x:v>RAP-S-0169</x:v>
      </x:c>
      <x:c r="C175" s="7" t="str">
        <x:v>RAP-RT-029</x:v>
      </x:c>
      <x:c r="D175" s="7" t="str">
        <x:v>REA-O-A2</x:v>
      </x:c>
      <x:c r="E175" s="7" t="str">
        <x:v>PTC-A</x:v>
      </x:c>
      <x:c r="F175" s="7" t="str">
        <x:v>RC-12</x:v>
      </x:c>
      <x:c r="G175" s="7" t="str">
        <x:v>media before</x:v>
      </x:c>
      <x:c r="H175" s="10" t="str"/>
      <x:c r="I175" s="10" t="str"/>
      <x:c r="J175" s="7" t="str"/>
      <x:c r="K175" s="7" t="str">
        <x:f>IF(J175="","OPEN",IF(OR(H175="",I175=""),"FAIL","PASS"))</x:f>
        <x:v>OPEN</x:v>
      </x:c>
    </x:row>
    <x:row r="176" ht="36" customHeight="1">
      <x:c r="B176" s="7" t="str">
        <x:v>RAP-S-0170</x:v>
      </x:c>
      <x:c r="C176" s="7" t="str">
        <x:v>RAP-RT-029</x:v>
      </x:c>
      <x:c r="D176" s="7" t="str">
        <x:v>REA-O-A2</x:v>
      </x:c>
      <x:c r="E176" s="7" t="str">
        <x:v>PTC-A</x:v>
      </x:c>
      <x:c r="F176" s="7" t="str">
        <x:v>RC-12</x:v>
      </x:c>
      <x:c r="G176" s="7" t="str">
        <x:v>media after</x:v>
      </x:c>
      <x:c r="H176" s="10" t="str"/>
      <x:c r="I176" s="10" t="str"/>
      <x:c r="J176" s="7" t="str"/>
      <x:c r="K176" s="7" t="str">
        <x:f>IF(J176="","OPEN",IF(OR(H176="",I176=""),"FAIL","PASS"))</x:f>
        <x:v>OPEN</x:v>
      </x:c>
    </x:row>
    <x:row r="177" ht="36" customHeight="1">
      <x:c r="B177" s="7" t="str">
        <x:v>RAP-S-0171</x:v>
      </x:c>
      <x:c r="C177" s="7" t="str">
        <x:v>RAP-RT-029</x:v>
      </x:c>
      <x:c r="D177" s="7" t="str">
        <x:v>REA-O-A2</x:v>
      </x:c>
      <x:c r="E177" s="7" t="str">
        <x:v>PTC-A</x:v>
      </x:c>
      <x:c r="F177" s="7" t="str">
        <x:v>RC-12</x:v>
      </x:c>
      <x:c r="G177" s="7" t="str">
        <x:v>pan residual</x:v>
      </x:c>
      <x:c r="H177" s="10" t="str"/>
      <x:c r="I177" s="10" t="str"/>
      <x:c r="J177" s="7" t="str"/>
      <x:c r="K177" s="7" t="str">
        <x:f>IF(J177="","OPEN",IF(OR(H177="",I177=""),"FAIL","PASS"))</x:f>
        <x:v>OPEN</x:v>
      </x:c>
    </x:row>
    <x:row r="178" ht="36" customHeight="1">
      <x:c r="B178" s="7" t="str">
        <x:v>RAP-S-0172</x:v>
      </x:c>
      <x:c r="C178" s="7" t="str">
        <x:v>RAP-RT-029</x:v>
      </x:c>
      <x:c r="D178" s="7" t="str">
        <x:v>REA-O-A2</x:v>
      </x:c>
      <x:c r="E178" s="7" t="str">
        <x:v>PTC-A</x:v>
      </x:c>
      <x:c r="F178" s="7" t="str">
        <x:v>RC-12</x:v>
      </x:c>
      <x:c r="G178" s="7" t="str">
        <x:v>receiver residual</x:v>
      </x:c>
      <x:c r="H178" s="10" t="str"/>
      <x:c r="I178" s="10" t="str"/>
      <x:c r="J178" s="7" t="str"/>
      <x:c r="K178" s="7" t="str">
        <x:f>IF(J178="","OPEN",IF(OR(H178="",I178=""),"FAIL","PASS"))</x:f>
        <x:v>OPEN</x:v>
      </x:c>
    </x:row>
    <x:row r="179" ht="36" customHeight="1">
      <x:c r="B179" s="7" t="str">
        <x:v>RAP-S-0173</x:v>
      </x:c>
      <x:c r="C179" s="7" t="str">
        <x:v>RAP-RT-029</x:v>
      </x:c>
      <x:c r="D179" s="7" t="str">
        <x:v>REA-O-A2</x:v>
      </x:c>
      <x:c r="E179" s="7" t="str">
        <x:v>PTC-A</x:v>
      </x:c>
      <x:c r="F179" s="7" t="str">
        <x:v>RC-12</x:v>
      </x:c>
      <x:c r="G179" s="7" t="str">
        <x:v>water or blank control</x:v>
      </x:c>
      <x:c r="H179" s="10" t="str"/>
      <x:c r="I179" s="10" t="str"/>
      <x:c r="J179" s="7" t="str"/>
      <x:c r="K179" s="7" t="str">
        <x:f>IF(J179="","OPEN",IF(OR(H179="",I179=""),"FAIL","PASS"))</x:f>
        <x:v>OPEN</x:v>
      </x:c>
    </x:row>
    <x:row r="180" ht="36" customHeight="1">
      <x:c r="B180" s="7" t="str">
        <x:v>RAP-S-0174</x:v>
      </x:c>
      <x:c r="C180" s="7" t="str">
        <x:v>RAP-RT-029</x:v>
      </x:c>
      <x:c r="D180" s="7" t="str">
        <x:v>REA-O-A2</x:v>
      </x:c>
      <x:c r="E180" s="7" t="str">
        <x:v>PTC-A</x:v>
      </x:c>
      <x:c r="F180" s="7" t="str">
        <x:v>RC-12</x:v>
      </x:c>
      <x:c r="G180" s="7" t="str">
        <x:v>archive control</x:v>
      </x:c>
      <x:c r="H180" s="10" t="str"/>
      <x:c r="I180" s="10" t="str"/>
      <x:c r="J180" s="7" t="str"/>
      <x:c r="K180" s="7" t="str">
        <x:f>IF(J180="","OPEN",IF(OR(H180="",I180=""),"FAIL","PASS"))</x:f>
        <x:v>OPEN</x:v>
      </x:c>
    </x:row>
    <x:row r="181" ht="36" customHeight="1">
      <x:c r="B181" s="7" t="str">
        <x:v>RAP-S-0175</x:v>
      </x:c>
      <x:c r="C181" s="7" t="str">
        <x:v>RAP-RT-030</x:v>
      </x:c>
      <x:c r="D181" s="7" t="str">
        <x:v>REA-O-A2</x:v>
      </x:c>
      <x:c r="E181" s="7" t="str">
        <x:v>PTC-A</x:v>
      </x:c>
      <x:c r="F181" s="7" t="str">
        <x:v>RC-13</x:v>
      </x:c>
      <x:c r="G181" s="7" t="str">
        <x:v>media before</x:v>
      </x:c>
      <x:c r="H181" s="10" t="str"/>
      <x:c r="I181" s="10" t="str"/>
      <x:c r="J181" s="7" t="str"/>
      <x:c r="K181" s="7" t="str">
        <x:f>IF(J181="","OPEN",IF(OR(H181="",I181=""),"FAIL","PASS"))</x:f>
        <x:v>OPEN</x:v>
      </x:c>
    </x:row>
    <x:row r="182" ht="36" customHeight="1">
      <x:c r="B182" s="7" t="str">
        <x:v>RAP-S-0176</x:v>
      </x:c>
      <x:c r="C182" s="7" t="str">
        <x:v>RAP-RT-030</x:v>
      </x:c>
      <x:c r="D182" s="7" t="str">
        <x:v>REA-O-A2</x:v>
      </x:c>
      <x:c r="E182" s="7" t="str">
        <x:v>PTC-A</x:v>
      </x:c>
      <x:c r="F182" s="7" t="str">
        <x:v>RC-13</x:v>
      </x:c>
      <x:c r="G182" s="7" t="str">
        <x:v>media after</x:v>
      </x:c>
      <x:c r="H182" s="10" t="str"/>
      <x:c r="I182" s="10" t="str"/>
      <x:c r="J182" s="7" t="str"/>
      <x:c r="K182" s="7" t="str">
        <x:f>IF(J182="","OPEN",IF(OR(H182="",I182=""),"FAIL","PASS"))</x:f>
        <x:v>OPEN</x:v>
      </x:c>
    </x:row>
    <x:row r="183" ht="36" customHeight="1">
      <x:c r="B183" s="7" t="str">
        <x:v>RAP-S-0177</x:v>
      </x:c>
      <x:c r="C183" s="7" t="str">
        <x:v>RAP-RT-030</x:v>
      </x:c>
      <x:c r="D183" s="7" t="str">
        <x:v>REA-O-A2</x:v>
      </x:c>
      <x:c r="E183" s="7" t="str">
        <x:v>PTC-A</x:v>
      </x:c>
      <x:c r="F183" s="7" t="str">
        <x:v>RC-13</x:v>
      </x:c>
      <x:c r="G183" s="7" t="str">
        <x:v>pan residual</x:v>
      </x:c>
      <x:c r="H183" s="10" t="str"/>
      <x:c r="I183" s="10" t="str"/>
      <x:c r="J183" s="7" t="str"/>
      <x:c r="K183" s="7" t="str">
        <x:f>IF(J183="","OPEN",IF(OR(H183="",I183=""),"FAIL","PASS"))</x:f>
        <x:v>OPEN</x:v>
      </x:c>
    </x:row>
    <x:row r="184" ht="36" customHeight="1">
      <x:c r="B184" s="7" t="str">
        <x:v>RAP-S-0178</x:v>
      </x:c>
      <x:c r="C184" s="7" t="str">
        <x:v>RAP-RT-030</x:v>
      </x:c>
      <x:c r="D184" s="7" t="str">
        <x:v>REA-O-A2</x:v>
      </x:c>
      <x:c r="E184" s="7" t="str">
        <x:v>PTC-A</x:v>
      </x:c>
      <x:c r="F184" s="7" t="str">
        <x:v>RC-13</x:v>
      </x:c>
      <x:c r="G184" s="7" t="str">
        <x:v>receiver residual</x:v>
      </x:c>
      <x:c r="H184" s="10" t="str"/>
      <x:c r="I184" s="10" t="str"/>
      <x:c r="J184" s="7" t="str"/>
      <x:c r="K184" s="7" t="str">
        <x:f>IF(J184="","OPEN",IF(OR(H184="",I184=""),"FAIL","PASS"))</x:f>
        <x:v>OPEN</x:v>
      </x:c>
    </x:row>
    <x:row r="185" ht="36" customHeight="1">
      <x:c r="B185" s="7" t="str">
        <x:v>RAP-S-0179</x:v>
      </x:c>
      <x:c r="C185" s="7" t="str">
        <x:v>RAP-RT-030</x:v>
      </x:c>
      <x:c r="D185" s="7" t="str">
        <x:v>REA-O-A2</x:v>
      </x:c>
      <x:c r="E185" s="7" t="str">
        <x:v>PTC-A</x:v>
      </x:c>
      <x:c r="F185" s="7" t="str">
        <x:v>RC-13</x:v>
      </x:c>
      <x:c r="G185" s="7" t="str">
        <x:v>water or blank control</x:v>
      </x:c>
      <x:c r="H185" s="10" t="str"/>
      <x:c r="I185" s="10" t="str"/>
      <x:c r="J185" s="7" t="str"/>
      <x:c r="K185" s="7" t="str">
        <x:f>IF(J185="","OPEN",IF(OR(H185="",I185=""),"FAIL","PASS"))</x:f>
        <x:v>OPEN</x:v>
      </x:c>
    </x:row>
    <x:row r="186" ht="36" customHeight="1">
      <x:c r="B186" s="7" t="str">
        <x:v>RAP-S-0180</x:v>
      </x:c>
      <x:c r="C186" s="7" t="str">
        <x:v>RAP-RT-030</x:v>
      </x:c>
      <x:c r="D186" s="7" t="str">
        <x:v>REA-O-A2</x:v>
      </x:c>
      <x:c r="E186" s="7" t="str">
        <x:v>PTC-A</x:v>
      </x:c>
      <x:c r="F186" s="7" t="str">
        <x:v>RC-13</x:v>
      </x:c>
      <x:c r="G186" s="7" t="str">
        <x:v>archive control</x:v>
      </x:c>
      <x:c r="H186" s="10" t="str"/>
      <x:c r="I186" s="10" t="str"/>
      <x:c r="J186" s="7" t="str"/>
      <x:c r="K186" s="7" t="str">
        <x:f>IF(J186="","OPEN",IF(OR(H186="",I186=""),"FAIL","PASS"))</x:f>
        <x:v>OPEN</x:v>
      </x:c>
    </x:row>
    <x:row r="187" ht="36" customHeight="1">
      <x:c r="B187" s="7" t="str">
        <x:v>RAP-S-0181</x:v>
      </x:c>
      <x:c r="C187" s="7" t="str">
        <x:v>RAP-RT-031</x:v>
      </x:c>
      <x:c r="D187" s="7" t="str">
        <x:v>REA-O-A2</x:v>
      </x:c>
      <x:c r="E187" s="7" t="str">
        <x:v>PTC-A</x:v>
      </x:c>
      <x:c r="F187" s="7" t="str">
        <x:v>RC-14</x:v>
      </x:c>
      <x:c r="G187" s="7" t="str">
        <x:v>media before</x:v>
      </x:c>
      <x:c r="H187" s="10" t="str"/>
      <x:c r="I187" s="10" t="str"/>
      <x:c r="J187" s="7" t="str"/>
      <x:c r="K187" s="7" t="str">
        <x:f>IF(J187="","OPEN",IF(OR(H187="",I187=""),"FAIL","PASS"))</x:f>
        <x:v>OPEN</x:v>
      </x:c>
    </x:row>
    <x:row r="188" ht="36" customHeight="1">
      <x:c r="B188" s="7" t="str">
        <x:v>RAP-S-0182</x:v>
      </x:c>
      <x:c r="C188" s="7" t="str">
        <x:v>RAP-RT-031</x:v>
      </x:c>
      <x:c r="D188" s="7" t="str">
        <x:v>REA-O-A2</x:v>
      </x:c>
      <x:c r="E188" s="7" t="str">
        <x:v>PTC-A</x:v>
      </x:c>
      <x:c r="F188" s="7" t="str">
        <x:v>RC-14</x:v>
      </x:c>
      <x:c r="G188" s="7" t="str">
        <x:v>media after</x:v>
      </x:c>
      <x:c r="H188" s="10" t="str"/>
      <x:c r="I188" s="10" t="str"/>
      <x:c r="J188" s="7" t="str"/>
      <x:c r="K188" s="7" t="str">
        <x:f>IF(J188="","OPEN",IF(OR(H188="",I188=""),"FAIL","PASS"))</x:f>
        <x:v>OPEN</x:v>
      </x:c>
    </x:row>
    <x:row r="189" ht="36" customHeight="1">
      <x:c r="B189" s="7" t="str">
        <x:v>RAP-S-0183</x:v>
      </x:c>
      <x:c r="C189" s="7" t="str">
        <x:v>RAP-RT-031</x:v>
      </x:c>
      <x:c r="D189" s="7" t="str">
        <x:v>REA-O-A2</x:v>
      </x:c>
      <x:c r="E189" s="7" t="str">
        <x:v>PTC-A</x:v>
      </x:c>
      <x:c r="F189" s="7" t="str">
        <x:v>RC-14</x:v>
      </x:c>
      <x:c r="G189" s="7" t="str">
        <x:v>pan residual</x:v>
      </x:c>
      <x:c r="H189" s="10" t="str"/>
      <x:c r="I189" s="10" t="str"/>
      <x:c r="J189" s="7" t="str"/>
      <x:c r="K189" s="7" t="str">
        <x:f>IF(J189="","OPEN",IF(OR(H189="",I189=""),"FAIL","PASS"))</x:f>
        <x:v>OPEN</x:v>
      </x:c>
    </x:row>
    <x:row r="190" ht="36" customHeight="1">
      <x:c r="B190" s="7" t="str">
        <x:v>RAP-S-0184</x:v>
      </x:c>
      <x:c r="C190" s="7" t="str">
        <x:v>RAP-RT-031</x:v>
      </x:c>
      <x:c r="D190" s="7" t="str">
        <x:v>REA-O-A2</x:v>
      </x:c>
      <x:c r="E190" s="7" t="str">
        <x:v>PTC-A</x:v>
      </x:c>
      <x:c r="F190" s="7" t="str">
        <x:v>RC-14</x:v>
      </x:c>
      <x:c r="G190" s="7" t="str">
        <x:v>receiver residual</x:v>
      </x:c>
      <x:c r="H190" s="10" t="str"/>
      <x:c r="I190" s="10" t="str"/>
      <x:c r="J190" s="7" t="str"/>
      <x:c r="K190" s="7" t="str">
        <x:f>IF(J190="","OPEN",IF(OR(H190="",I190=""),"FAIL","PASS"))</x:f>
        <x:v>OPEN</x:v>
      </x:c>
    </x:row>
    <x:row r="191" ht="36" customHeight="1">
      <x:c r="B191" s="7" t="str">
        <x:v>RAP-S-0185</x:v>
      </x:c>
      <x:c r="C191" s="7" t="str">
        <x:v>RAP-RT-031</x:v>
      </x:c>
      <x:c r="D191" s="7" t="str">
        <x:v>REA-O-A2</x:v>
      </x:c>
      <x:c r="E191" s="7" t="str">
        <x:v>PTC-A</x:v>
      </x:c>
      <x:c r="F191" s="7" t="str">
        <x:v>RC-14</x:v>
      </x:c>
      <x:c r="G191" s="7" t="str">
        <x:v>water or blank control</x:v>
      </x:c>
      <x:c r="H191" s="10" t="str"/>
      <x:c r="I191" s="10" t="str"/>
      <x:c r="J191" s="7" t="str"/>
      <x:c r="K191" s="7" t="str">
        <x:f>IF(J191="","OPEN",IF(OR(H191="",I191=""),"FAIL","PASS"))</x:f>
        <x:v>OPEN</x:v>
      </x:c>
    </x:row>
    <x:row r="192" ht="36" customHeight="1">
      <x:c r="B192" s="7" t="str">
        <x:v>RAP-S-0186</x:v>
      </x:c>
      <x:c r="C192" s="7" t="str">
        <x:v>RAP-RT-031</x:v>
      </x:c>
      <x:c r="D192" s="7" t="str">
        <x:v>REA-O-A2</x:v>
      </x:c>
      <x:c r="E192" s="7" t="str">
        <x:v>PTC-A</x:v>
      </x:c>
      <x:c r="F192" s="7" t="str">
        <x:v>RC-14</x:v>
      </x:c>
      <x:c r="G192" s="7" t="str">
        <x:v>archive control</x:v>
      </x:c>
      <x:c r="H192" s="10" t="str"/>
      <x:c r="I192" s="10" t="str"/>
      <x:c r="J192" s="7" t="str"/>
      <x:c r="K192" s="7" t="str">
        <x:f>IF(J192="","OPEN",IF(OR(H192="",I192=""),"FAIL","PASS"))</x:f>
        <x:v>OPEN</x:v>
      </x:c>
    </x:row>
    <x:row r="193" ht="36" customHeight="1">
      <x:c r="B193" s="7" t="str">
        <x:v>RAP-S-0187</x:v>
      </x:c>
      <x:c r="C193" s="7" t="str">
        <x:v>RAP-RT-032</x:v>
      </x:c>
      <x:c r="D193" s="7" t="str">
        <x:v>REA-O-A2</x:v>
      </x:c>
      <x:c r="E193" s="7" t="str">
        <x:v>PTC-A</x:v>
      </x:c>
      <x:c r="F193" s="7" t="str">
        <x:v>RC-15</x:v>
      </x:c>
      <x:c r="G193" s="7" t="str">
        <x:v>media before</x:v>
      </x:c>
      <x:c r="H193" s="10" t="str"/>
      <x:c r="I193" s="10" t="str"/>
      <x:c r="J193" s="7" t="str"/>
      <x:c r="K193" s="7" t="str">
        <x:f>IF(J193="","OPEN",IF(OR(H193="",I193=""),"FAIL","PASS"))</x:f>
        <x:v>OPEN</x:v>
      </x:c>
    </x:row>
    <x:row r="194" ht="36" customHeight="1">
      <x:c r="B194" s="7" t="str">
        <x:v>RAP-S-0188</x:v>
      </x:c>
      <x:c r="C194" s="7" t="str">
        <x:v>RAP-RT-032</x:v>
      </x:c>
      <x:c r="D194" s="7" t="str">
        <x:v>REA-O-A2</x:v>
      </x:c>
      <x:c r="E194" s="7" t="str">
        <x:v>PTC-A</x:v>
      </x:c>
      <x:c r="F194" s="7" t="str">
        <x:v>RC-15</x:v>
      </x:c>
      <x:c r="G194" s="7" t="str">
        <x:v>media after</x:v>
      </x:c>
      <x:c r="H194" s="10" t="str"/>
      <x:c r="I194" s="10" t="str"/>
      <x:c r="J194" s="7" t="str"/>
      <x:c r="K194" s="7" t="str">
        <x:f>IF(J194="","OPEN",IF(OR(H194="",I194=""),"FAIL","PASS"))</x:f>
        <x:v>OPEN</x:v>
      </x:c>
    </x:row>
    <x:row r="195" ht="36" customHeight="1">
      <x:c r="B195" s="7" t="str">
        <x:v>RAP-S-0189</x:v>
      </x:c>
      <x:c r="C195" s="7" t="str">
        <x:v>RAP-RT-032</x:v>
      </x:c>
      <x:c r="D195" s="7" t="str">
        <x:v>REA-O-A2</x:v>
      </x:c>
      <x:c r="E195" s="7" t="str">
        <x:v>PTC-A</x:v>
      </x:c>
      <x:c r="F195" s="7" t="str">
        <x:v>RC-15</x:v>
      </x:c>
      <x:c r="G195" s="7" t="str">
        <x:v>pan residual</x:v>
      </x:c>
      <x:c r="H195" s="10" t="str"/>
      <x:c r="I195" s="10" t="str"/>
      <x:c r="J195" s="7" t="str"/>
      <x:c r="K195" s="7" t="str">
        <x:f>IF(J195="","OPEN",IF(OR(H195="",I195=""),"FAIL","PASS"))</x:f>
        <x:v>OPEN</x:v>
      </x:c>
    </x:row>
    <x:row r="196" ht="36" customHeight="1">
      <x:c r="B196" s="7" t="str">
        <x:v>RAP-S-0190</x:v>
      </x:c>
      <x:c r="C196" s="7" t="str">
        <x:v>RAP-RT-032</x:v>
      </x:c>
      <x:c r="D196" s="7" t="str">
        <x:v>REA-O-A2</x:v>
      </x:c>
      <x:c r="E196" s="7" t="str">
        <x:v>PTC-A</x:v>
      </x:c>
      <x:c r="F196" s="7" t="str">
        <x:v>RC-15</x:v>
      </x:c>
      <x:c r="G196" s="7" t="str">
        <x:v>receiver residual</x:v>
      </x:c>
      <x:c r="H196" s="10" t="str"/>
      <x:c r="I196" s="10" t="str"/>
      <x:c r="J196" s="7" t="str"/>
      <x:c r="K196" s="7" t="str">
        <x:f>IF(J196="","OPEN",IF(OR(H196="",I196=""),"FAIL","PASS"))</x:f>
        <x:v>OPEN</x:v>
      </x:c>
    </x:row>
    <x:row r="197" ht="36" customHeight="1">
      <x:c r="B197" s="7" t="str">
        <x:v>RAP-S-0191</x:v>
      </x:c>
      <x:c r="C197" s="7" t="str">
        <x:v>RAP-RT-032</x:v>
      </x:c>
      <x:c r="D197" s="7" t="str">
        <x:v>REA-O-A2</x:v>
      </x:c>
      <x:c r="E197" s="7" t="str">
        <x:v>PTC-A</x:v>
      </x:c>
      <x:c r="F197" s="7" t="str">
        <x:v>RC-15</x:v>
      </x:c>
      <x:c r="G197" s="7" t="str">
        <x:v>water or blank control</x:v>
      </x:c>
      <x:c r="H197" s="10" t="str"/>
      <x:c r="I197" s="10" t="str"/>
      <x:c r="J197" s="7" t="str"/>
      <x:c r="K197" s="7" t="str">
        <x:f>IF(J197="","OPEN",IF(OR(H197="",I197=""),"FAIL","PASS"))</x:f>
        <x:v>OPEN</x:v>
      </x:c>
    </x:row>
    <x:row r="198" ht="36" customHeight="1">
      <x:c r="B198" s="7" t="str">
        <x:v>RAP-S-0192</x:v>
      </x:c>
      <x:c r="C198" s="7" t="str">
        <x:v>RAP-RT-032</x:v>
      </x:c>
      <x:c r="D198" s="7" t="str">
        <x:v>REA-O-A2</x:v>
      </x:c>
      <x:c r="E198" s="7" t="str">
        <x:v>PTC-A</x:v>
      </x:c>
      <x:c r="F198" s="7" t="str">
        <x:v>RC-15</x:v>
      </x:c>
      <x:c r="G198" s="7" t="str">
        <x:v>archive control</x:v>
      </x:c>
      <x:c r="H198" s="10" t="str"/>
      <x:c r="I198" s="10" t="str"/>
      <x:c r="J198" s="7" t="str"/>
      <x:c r="K198" s="7" t="str">
        <x:f>IF(J198="","OPEN",IF(OR(H198="",I198=""),"FAIL","PASS"))</x:f>
        <x:v>OPEN</x:v>
      </x:c>
    </x:row>
    <x:row r="199" ht="36" customHeight="1">
      <x:c r="B199" s="7" t="str">
        <x:v>RAP-S-0193</x:v>
      </x:c>
      <x:c r="C199" s="7" t="str">
        <x:v>RAP-RT-033</x:v>
      </x:c>
      <x:c r="D199" s="7" t="str">
        <x:v>REA-O-B1</x:v>
      </x:c>
      <x:c r="E199" s="7" t="str">
        <x:v>PTC-B</x:v>
      </x:c>
      <x:c r="F199" s="7" t="str">
        <x:v>RC-00</x:v>
      </x:c>
      <x:c r="G199" s="7" t="str">
        <x:v>media before</x:v>
      </x:c>
      <x:c r="H199" s="10" t="str"/>
      <x:c r="I199" s="10" t="str"/>
      <x:c r="J199" s="7" t="str"/>
      <x:c r="K199" s="7" t="str">
        <x:f>IF(J199="","OPEN",IF(OR(H199="",I199=""),"FAIL","PASS"))</x:f>
        <x:v>OPEN</x:v>
      </x:c>
    </x:row>
    <x:row r="200" ht="36" customHeight="1">
      <x:c r="B200" s="7" t="str">
        <x:v>RAP-S-0194</x:v>
      </x:c>
      <x:c r="C200" s="7" t="str">
        <x:v>RAP-RT-033</x:v>
      </x:c>
      <x:c r="D200" s="7" t="str">
        <x:v>REA-O-B1</x:v>
      </x:c>
      <x:c r="E200" s="7" t="str">
        <x:v>PTC-B</x:v>
      </x:c>
      <x:c r="F200" s="7" t="str">
        <x:v>RC-00</x:v>
      </x:c>
      <x:c r="G200" s="7" t="str">
        <x:v>media after</x:v>
      </x:c>
      <x:c r="H200" s="10" t="str"/>
      <x:c r="I200" s="10" t="str"/>
      <x:c r="J200" s="7" t="str"/>
      <x:c r="K200" s="7" t="str">
        <x:f>IF(J200="","OPEN",IF(OR(H200="",I200=""),"FAIL","PASS"))</x:f>
        <x:v>OPEN</x:v>
      </x:c>
    </x:row>
    <x:row r="201" ht="36" customHeight="1">
      <x:c r="B201" s="7" t="str">
        <x:v>RAP-S-0195</x:v>
      </x:c>
      <x:c r="C201" s="7" t="str">
        <x:v>RAP-RT-033</x:v>
      </x:c>
      <x:c r="D201" s="7" t="str">
        <x:v>REA-O-B1</x:v>
      </x:c>
      <x:c r="E201" s="7" t="str">
        <x:v>PTC-B</x:v>
      </x:c>
      <x:c r="F201" s="7" t="str">
        <x:v>RC-00</x:v>
      </x:c>
      <x:c r="G201" s="7" t="str">
        <x:v>pan residual</x:v>
      </x:c>
      <x:c r="H201" s="10" t="str"/>
      <x:c r="I201" s="10" t="str"/>
      <x:c r="J201" s="7" t="str"/>
      <x:c r="K201" s="7" t="str">
        <x:f>IF(J201="","OPEN",IF(OR(H201="",I201=""),"FAIL","PASS"))</x:f>
        <x:v>OPEN</x:v>
      </x:c>
    </x:row>
    <x:row r="202" ht="36" customHeight="1">
      <x:c r="B202" s="7" t="str">
        <x:v>RAP-S-0196</x:v>
      </x:c>
      <x:c r="C202" s="7" t="str">
        <x:v>RAP-RT-033</x:v>
      </x:c>
      <x:c r="D202" s="7" t="str">
        <x:v>REA-O-B1</x:v>
      </x:c>
      <x:c r="E202" s="7" t="str">
        <x:v>PTC-B</x:v>
      </x:c>
      <x:c r="F202" s="7" t="str">
        <x:v>RC-00</x:v>
      </x:c>
      <x:c r="G202" s="7" t="str">
        <x:v>receiver residual</x:v>
      </x:c>
      <x:c r="H202" s="10" t="str"/>
      <x:c r="I202" s="10" t="str"/>
      <x:c r="J202" s="7" t="str"/>
      <x:c r="K202" s="7" t="str">
        <x:f>IF(J202="","OPEN",IF(OR(H202="",I202=""),"FAIL","PASS"))</x:f>
        <x:v>OPEN</x:v>
      </x:c>
    </x:row>
    <x:row r="203" ht="36" customHeight="1">
      <x:c r="B203" s="7" t="str">
        <x:v>RAP-S-0197</x:v>
      </x:c>
      <x:c r="C203" s="7" t="str">
        <x:v>RAP-RT-033</x:v>
      </x:c>
      <x:c r="D203" s="7" t="str">
        <x:v>REA-O-B1</x:v>
      </x:c>
      <x:c r="E203" s="7" t="str">
        <x:v>PTC-B</x:v>
      </x:c>
      <x:c r="F203" s="7" t="str">
        <x:v>RC-00</x:v>
      </x:c>
      <x:c r="G203" s="7" t="str">
        <x:v>water or blank control</x:v>
      </x:c>
      <x:c r="H203" s="10" t="str"/>
      <x:c r="I203" s="10" t="str"/>
      <x:c r="J203" s="7" t="str"/>
      <x:c r="K203" s="7" t="str">
        <x:f>IF(J203="","OPEN",IF(OR(H203="",I203=""),"FAIL","PASS"))</x:f>
        <x:v>OPEN</x:v>
      </x:c>
    </x:row>
    <x:row r="204" ht="36" customHeight="1">
      <x:c r="B204" s="7" t="str">
        <x:v>RAP-S-0198</x:v>
      </x:c>
      <x:c r="C204" s="7" t="str">
        <x:v>RAP-RT-033</x:v>
      </x:c>
      <x:c r="D204" s="7" t="str">
        <x:v>REA-O-B1</x:v>
      </x:c>
      <x:c r="E204" s="7" t="str">
        <x:v>PTC-B</x:v>
      </x:c>
      <x:c r="F204" s="7" t="str">
        <x:v>RC-00</x:v>
      </x:c>
      <x:c r="G204" s="7" t="str">
        <x:v>archive control</x:v>
      </x:c>
      <x:c r="H204" s="10" t="str"/>
      <x:c r="I204" s="10" t="str"/>
      <x:c r="J204" s="7" t="str"/>
      <x:c r="K204" s="7" t="str">
        <x:f>IF(J204="","OPEN",IF(OR(H204="",I204=""),"FAIL","PASS"))</x:f>
        <x:v>OPEN</x:v>
      </x:c>
    </x:row>
    <x:row r="205" ht="36" customHeight="1">
      <x:c r="B205" s="7" t="str">
        <x:v>RAP-S-0199</x:v>
      </x:c>
      <x:c r="C205" s="7" t="str">
        <x:v>RAP-RT-034</x:v>
      </x:c>
      <x:c r="D205" s="7" t="str">
        <x:v>REA-O-B1</x:v>
      </x:c>
      <x:c r="E205" s="7" t="str">
        <x:v>PTC-B</x:v>
      </x:c>
      <x:c r="F205" s="7" t="str">
        <x:v>RC-01</x:v>
      </x:c>
      <x:c r="G205" s="7" t="str">
        <x:v>media before</x:v>
      </x:c>
      <x:c r="H205" s="10" t="str"/>
      <x:c r="I205" s="10" t="str"/>
      <x:c r="J205" s="7" t="str"/>
      <x:c r="K205" s="7" t="str">
        <x:f>IF(J205="","OPEN",IF(OR(H205="",I205=""),"FAIL","PASS"))</x:f>
        <x:v>OPEN</x:v>
      </x:c>
    </x:row>
    <x:row r="206" ht="36" customHeight="1">
      <x:c r="B206" s="7" t="str">
        <x:v>RAP-S-0200</x:v>
      </x:c>
      <x:c r="C206" s="7" t="str">
        <x:v>RAP-RT-034</x:v>
      </x:c>
      <x:c r="D206" s="7" t="str">
        <x:v>REA-O-B1</x:v>
      </x:c>
      <x:c r="E206" s="7" t="str">
        <x:v>PTC-B</x:v>
      </x:c>
      <x:c r="F206" s="7" t="str">
        <x:v>RC-01</x:v>
      </x:c>
      <x:c r="G206" s="7" t="str">
        <x:v>media after</x:v>
      </x:c>
      <x:c r="H206" s="10" t="str"/>
      <x:c r="I206" s="10" t="str"/>
      <x:c r="J206" s="7" t="str"/>
      <x:c r="K206" s="7" t="str">
        <x:f>IF(J206="","OPEN",IF(OR(H206="",I206=""),"FAIL","PASS"))</x:f>
        <x:v>OPEN</x:v>
      </x:c>
    </x:row>
    <x:row r="207" ht="36" customHeight="1">
      <x:c r="B207" s="7" t="str">
        <x:v>RAP-S-0201</x:v>
      </x:c>
      <x:c r="C207" s="7" t="str">
        <x:v>RAP-RT-034</x:v>
      </x:c>
      <x:c r="D207" s="7" t="str">
        <x:v>REA-O-B1</x:v>
      </x:c>
      <x:c r="E207" s="7" t="str">
        <x:v>PTC-B</x:v>
      </x:c>
      <x:c r="F207" s="7" t="str">
        <x:v>RC-01</x:v>
      </x:c>
      <x:c r="G207" s="7" t="str">
        <x:v>pan residual</x:v>
      </x:c>
      <x:c r="H207" s="10" t="str"/>
      <x:c r="I207" s="10" t="str"/>
      <x:c r="J207" s="7" t="str"/>
      <x:c r="K207" s="7" t="str">
        <x:f>IF(J207="","OPEN",IF(OR(H207="",I207=""),"FAIL","PASS"))</x:f>
        <x:v>OPEN</x:v>
      </x:c>
    </x:row>
    <x:row r="208" ht="36" customHeight="1">
      <x:c r="B208" s="7" t="str">
        <x:v>RAP-S-0202</x:v>
      </x:c>
      <x:c r="C208" s="7" t="str">
        <x:v>RAP-RT-034</x:v>
      </x:c>
      <x:c r="D208" s="7" t="str">
        <x:v>REA-O-B1</x:v>
      </x:c>
      <x:c r="E208" s="7" t="str">
        <x:v>PTC-B</x:v>
      </x:c>
      <x:c r="F208" s="7" t="str">
        <x:v>RC-01</x:v>
      </x:c>
      <x:c r="G208" s="7" t="str">
        <x:v>receiver residual</x:v>
      </x:c>
      <x:c r="H208" s="10" t="str"/>
      <x:c r="I208" s="10" t="str"/>
      <x:c r="J208" s="7" t="str"/>
      <x:c r="K208" s="7" t="str">
        <x:f>IF(J208="","OPEN",IF(OR(H208="",I208=""),"FAIL","PASS"))</x:f>
        <x:v>OPEN</x:v>
      </x:c>
    </x:row>
    <x:row r="209" ht="36" customHeight="1">
      <x:c r="B209" s="7" t="str">
        <x:v>RAP-S-0203</x:v>
      </x:c>
      <x:c r="C209" s="7" t="str">
        <x:v>RAP-RT-034</x:v>
      </x:c>
      <x:c r="D209" s="7" t="str">
        <x:v>REA-O-B1</x:v>
      </x:c>
      <x:c r="E209" s="7" t="str">
        <x:v>PTC-B</x:v>
      </x:c>
      <x:c r="F209" s="7" t="str">
        <x:v>RC-01</x:v>
      </x:c>
      <x:c r="G209" s="7" t="str">
        <x:v>water or blank control</x:v>
      </x:c>
      <x:c r="H209" s="10" t="str"/>
      <x:c r="I209" s="10" t="str"/>
      <x:c r="J209" s="7" t="str"/>
      <x:c r="K209" s="7" t="str">
        <x:f>IF(J209="","OPEN",IF(OR(H209="",I209=""),"FAIL","PASS"))</x:f>
        <x:v>OPEN</x:v>
      </x:c>
    </x:row>
    <x:row r="210" ht="36" customHeight="1">
      <x:c r="B210" s="7" t="str">
        <x:v>RAP-S-0204</x:v>
      </x:c>
      <x:c r="C210" s="7" t="str">
        <x:v>RAP-RT-034</x:v>
      </x:c>
      <x:c r="D210" s="7" t="str">
        <x:v>REA-O-B1</x:v>
      </x:c>
      <x:c r="E210" s="7" t="str">
        <x:v>PTC-B</x:v>
      </x:c>
      <x:c r="F210" s="7" t="str">
        <x:v>RC-01</x:v>
      </x:c>
      <x:c r="G210" s="7" t="str">
        <x:v>archive control</x:v>
      </x:c>
      <x:c r="H210" s="10" t="str"/>
      <x:c r="I210" s="10" t="str"/>
      <x:c r="J210" s="7" t="str"/>
      <x:c r="K210" s="7" t="str">
        <x:f>IF(J210="","OPEN",IF(OR(H210="",I210=""),"FAIL","PASS"))</x:f>
        <x:v>OPEN</x:v>
      </x:c>
    </x:row>
    <x:row r="211" ht="36" customHeight="1">
      <x:c r="B211" s="7" t="str">
        <x:v>RAP-S-0205</x:v>
      </x:c>
      <x:c r="C211" s="7" t="str">
        <x:v>RAP-RT-035</x:v>
      </x:c>
      <x:c r="D211" s="7" t="str">
        <x:v>REA-O-B1</x:v>
      </x:c>
      <x:c r="E211" s="7" t="str">
        <x:v>PTC-B</x:v>
      </x:c>
      <x:c r="F211" s="7" t="str">
        <x:v>RC-02</x:v>
      </x:c>
      <x:c r="G211" s="7" t="str">
        <x:v>media before</x:v>
      </x:c>
      <x:c r="H211" s="10" t="str"/>
      <x:c r="I211" s="10" t="str"/>
      <x:c r="J211" s="7" t="str"/>
      <x:c r="K211" s="7" t="str">
        <x:f>IF(J211="","OPEN",IF(OR(H211="",I211=""),"FAIL","PASS"))</x:f>
        <x:v>OPEN</x:v>
      </x:c>
    </x:row>
    <x:row r="212" ht="36" customHeight="1">
      <x:c r="B212" s="7" t="str">
        <x:v>RAP-S-0206</x:v>
      </x:c>
      <x:c r="C212" s="7" t="str">
        <x:v>RAP-RT-035</x:v>
      </x:c>
      <x:c r="D212" s="7" t="str">
        <x:v>REA-O-B1</x:v>
      </x:c>
      <x:c r="E212" s="7" t="str">
        <x:v>PTC-B</x:v>
      </x:c>
      <x:c r="F212" s="7" t="str">
        <x:v>RC-02</x:v>
      </x:c>
      <x:c r="G212" s="7" t="str">
        <x:v>media after</x:v>
      </x:c>
      <x:c r="H212" s="10" t="str"/>
      <x:c r="I212" s="10" t="str"/>
      <x:c r="J212" s="7" t="str"/>
      <x:c r="K212" s="7" t="str">
        <x:f>IF(J212="","OPEN",IF(OR(H212="",I212=""),"FAIL","PASS"))</x:f>
        <x:v>OPEN</x:v>
      </x:c>
    </x:row>
    <x:row r="213" ht="36" customHeight="1">
      <x:c r="B213" s="7" t="str">
        <x:v>RAP-S-0207</x:v>
      </x:c>
      <x:c r="C213" s="7" t="str">
        <x:v>RAP-RT-035</x:v>
      </x:c>
      <x:c r="D213" s="7" t="str">
        <x:v>REA-O-B1</x:v>
      </x:c>
      <x:c r="E213" s="7" t="str">
        <x:v>PTC-B</x:v>
      </x:c>
      <x:c r="F213" s="7" t="str">
        <x:v>RC-02</x:v>
      </x:c>
      <x:c r="G213" s="7" t="str">
        <x:v>pan residual</x:v>
      </x:c>
      <x:c r="H213" s="10" t="str"/>
      <x:c r="I213" s="10" t="str"/>
      <x:c r="J213" s="7" t="str"/>
      <x:c r="K213" s="7" t="str">
        <x:f>IF(J213="","OPEN",IF(OR(H213="",I213=""),"FAIL","PASS"))</x:f>
        <x:v>OPEN</x:v>
      </x:c>
    </x:row>
    <x:row r="214" ht="36" customHeight="1">
      <x:c r="B214" s="7" t="str">
        <x:v>RAP-S-0208</x:v>
      </x:c>
      <x:c r="C214" s="7" t="str">
        <x:v>RAP-RT-035</x:v>
      </x:c>
      <x:c r="D214" s="7" t="str">
        <x:v>REA-O-B1</x:v>
      </x:c>
      <x:c r="E214" s="7" t="str">
        <x:v>PTC-B</x:v>
      </x:c>
      <x:c r="F214" s="7" t="str">
        <x:v>RC-02</x:v>
      </x:c>
      <x:c r="G214" s="7" t="str">
        <x:v>receiver residual</x:v>
      </x:c>
      <x:c r="H214" s="10" t="str"/>
      <x:c r="I214" s="10" t="str"/>
      <x:c r="J214" s="7" t="str"/>
      <x:c r="K214" s="7" t="str">
        <x:f>IF(J214="","OPEN",IF(OR(H214="",I214=""),"FAIL","PASS"))</x:f>
        <x:v>OPEN</x:v>
      </x:c>
    </x:row>
    <x:row r="215" ht="36" customHeight="1">
      <x:c r="B215" s="7" t="str">
        <x:v>RAP-S-0209</x:v>
      </x:c>
      <x:c r="C215" s="7" t="str">
        <x:v>RAP-RT-035</x:v>
      </x:c>
      <x:c r="D215" s="7" t="str">
        <x:v>REA-O-B1</x:v>
      </x:c>
      <x:c r="E215" s="7" t="str">
        <x:v>PTC-B</x:v>
      </x:c>
      <x:c r="F215" s="7" t="str">
        <x:v>RC-02</x:v>
      </x:c>
      <x:c r="G215" s="7" t="str">
        <x:v>water or blank control</x:v>
      </x:c>
      <x:c r="H215" s="10" t="str"/>
      <x:c r="I215" s="10" t="str"/>
      <x:c r="J215" s="7" t="str"/>
      <x:c r="K215" s="7" t="str">
        <x:f>IF(J215="","OPEN",IF(OR(H215="",I215=""),"FAIL","PASS"))</x:f>
        <x:v>OPEN</x:v>
      </x:c>
    </x:row>
    <x:row r="216" ht="36" customHeight="1">
      <x:c r="B216" s="7" t="str">
        <x:v>RAP-S-0210</x:v>
      </x:c>
      <x:c r="C216" s="7" t="str">
        <x:v>RAP-RT-035</x:v>
      </x:c>
      <x:c r="D216" s="7" t="str">
        <x:v>REA-O-B1</x:v>
      </x:c>
      <x:c r="E216" s="7" t="str">
        <x:v>PTC-B</x:v>
      </x:c>
      <x:c r="F216" s="7" t="str">
        <x:v>RC-02</x:v>
      </x:c>
      <x:c r="G216" s="7" t="str">
        <x:v>archive control</x:v>
      </x:c>
      <x:c r="H216" s="10" t="str"/>
      <x:c r="I216" s="10" t="str"/>
      <x:c r="J216" s="7" t="str"/>
      <x:c r="K216" s="7" t="str">
        <x:f>IF(J216="","OPEN",IF(OR(H216="",I216=""),"FAIL","PASS"))</x:f>
        <x:v>OPEN</x:v>
      </x:c>
    </x:row>
    <x:row r="217" ht="36" customHeight="1">
      <x:c r="B217" s="7" t="str">
        <x:v>RAP-S-0211</x:v>
      </x:c>
      <x:c r="C217" s="7" t="str">
        <x:v>RAP-RT-036</x:v>
      </x:c>
      <x:c r="D217" s="7" t="str">
        <x:v>REA-O-B1</x:v>
      </x:c>
      <x:c r="E217" s="7" t="str">
        <x:v>PTC-B</x:v>
      </x:c>
      <x:c r="F217" s="7" t="str">
        <x:v>RC-03</x:v>
      </x:c>
      <x:c r="G217" s="7" t="str">
        <x:v>media before</x:v>
      </x:c>
      <x:c r="H217" s="10" t="str"/>
      <x:c r="I217" s="10" t="str"/>
      <x:c r="J217" s="7" t="str"/>
      <x:c r="K217" s="7" t="str">
        <x:f>IF(J217="","OPEN",IF(OR(H217="",I217=""),"FAIL","PASS"))</x:f>
        <x:v>OPEN</x:v>
      </x:c>
    </x:row>
    <x:row r="218" ht="36" customHeight="1">
      <x:c r="B218" s="7" t="str">
        <x:v>RAP-S-0212</x:v>
      </x:c>
      <x:c r="C218" s="7" t="str">
        <x:v>RAP-RT-036</x:v>
      </x:c>
      <x:c r="D218" s="7" t="str">
        <x:v>REA-O-B1</x:v>
      </x:c>
      <x:c r="E218" s="7" t="str">
        <x:v>PTC-B</x:v>
      </x:c>
      <x:c r="F218" s="7" t="str">
        <x:v>RC-03</x:v>
      </x:c>
      <x:c r="G218" s="7" t="str">
        <x:v>media after</x:v>
      </x:c>
      <x:c r="H218" s="10" t="str"/>
      <x:c r="I218" s="10" t="str"/>
      <x:c r="J218" s="7" t="str"/>
      <x:c r="K218" s="7" t="str">
        <x:f>IF(J218="","OPEN",IF(OR(H218="",I218=""),"FAIL","PASS"))</x:f>
        <x:v>OPEN</x:v>
      </x:c>
    </x:row>
    <x:row r="219" ht="36" customHeight="1">
      <x:c r="B219" s="7" t="str">
        <x:v>RAP-S-0213</x:v>
      </x:c>
      <x:c r="C219" s="7" t="str">
        <x:v>RAP-RT-036</x:v>
      </x:c>
      <x:c r="D219" s="7" t="str">
        <x:v>REA-O-B1</x:v>
      </x:c>
      <x:c r="E219" s="7" t="str">
        <x:v>PTC-B</x:v>
      </x:c>
      <x:c r="F219" s="7" t="str">
        <x:v>RC-03</x:v>
      </x:c>
      <x:c r="G219" s="7" t="str">
        <x:v>pan residual</x:v>
      </x:c>
      <x:c r="H219" s="10" t="str"/>
      <x:c r="I219" s="10" t="str"/>
      <x:c r="J219" s="7" t="str"/>
      <x:c r="K219" s="7" t="str">
        <x:f>IF(J219="","OPEN",IF(OR(H219="",I219=""),"FAIL","PASS"))</x:f>
        <x:v>OPEN</x:v>
      </x:c>
    </x:row>
    <x:row r="220" ht="36" customHeight="1">
      <x:c r="B220" s="7" t="str">
        <x:v>RAP-S-0214</x:v>
      </x:c>
      <x:c r="C220" s="7" t="str">
        <x:v>RAP-RT-036</x:v>
      </x:c>
      <x:c r="D220" s="7" t="str">
        <x:v>REA-O-B1</x:v>
      </x:c>
      <x:c r="E220" s="7" t="str">
        <x:v>PTC-B</x:v>
      </x:c>
      <x:c r="F220" s="7" t="str">
        <x:v>RC-03</x:v>
      </x:c>
      <x:c r="G220" s="7" t="str">
        <x:v>receiver residual</x:v>
      </x:c>
      <x:c r="H220" s="10" t="str"/>
      <x:c r="I220" s="10" t="str"/>
      <x:c r="J220" s="7" t="str"/>
      <x:c r="K220" s="7" t="str">
        <x:f>IF(J220="","OPEN",IF(OR(H220="",I220=""),"FAIL","PASS"))</x:f>
        <x:v>OPEN</x:v>
      </x:c>
    </x:row>
    <x:row r="221" ht="36" customHeight="1">
      <x:c r="B221" s="7" t="str">
        <x:v>RAP-S-0215</x:v>
      </x:c>
      <x:c r="C221" s="7" t="str">
        <x:v>RAP-RT-036</x:v>
      </x:c>
      <x:c r="D221" s="7" t="str">
        <x:v>REA-O-B1</x:v>
      </x:c>
      <x:c r="E221" s="7" t="str">
        <x:v>PTC-B</x:v>
      </x:c>
      <x:c r="F221" s="7" t="str">
        <x:v>RC-03</x:v>
      </x:c>
      <x:c r="G221" s="7" t="str">
        <x:v>water or blank control</x:v>
      </x:c>
      <x:c r="H221" s="10" t="str"/>
      <x:c r="I221" s="10" t="str"/>
      <x:c r="J221" s="7" t="str"/>
      <x:c r="K221" s="7" t="str">
        <x:f>IF(J221="","OPEN",IF(OR(H221="",I221=""),"FAIL","PASS"))</x:f>
        <x:v>OPEN</x:v>
      </x:c>
    </x:row>
    <x:row r="222" ht="36" customHeight="1">
      <x:c r="B222" s="7" t="str">
        <x:v>RAP-S-0216</x:v>
      </x:c>
      <x:c r="C222" s="7" t="str">
        <x:v>RAP-RT-036</x:v>
      </x:c>
      <x:c r="D222" s="7" t="str">
        <x:v>REA-O-B1</x:v>
      </x:c>
      <x:c r="E222" s="7" t="str">
        <x:v>PTC-B</x:v>
      </x:c>
      <x:c r="F222" s="7" t="str">
        <x:v>RC-03</x:v>
      </x:c>
      <x:c r="G222" s="7" t="str">
        <x:v>archive control</x:v>
      </x:c>
      <x:c r="H222" s="10" t="str"/>
      <x:c r="I222" s="10" t="str"/>
      <x:c r="J222" s="7" t="str"/>
      <x:c r="K222" s="7" t="str">
        <x:f>IF(J222="","OPEN",IF(OR(H222="",I222=""),"FAIL","PASS"))</x:f>
        <x:v>OPEN</x:v>
      </x:c>
    </x:row>
    <x:row r="223" ht="36" customHeight="1">
      <x:c r="B223" s="7" t="str">
        <x:v>RAP-S-0217</x:v>
      </x:c>
      <x:c r="C223" s="7" t="str">
        <x:v>RAP-RT-037</x:v>
      </x:c>
      <x:c r="D223" s="7" t="str">
        <x:v>REA-O-B1</x:v>
      </x:c>
      <x:c r="E223" s="7" t="str">
        <x:v>PTC-B</x:v>
      </x:c>
      <x:c r="F223" s="7" t="str">
        <x:v>RC-04</x:v>
      </x:c>
      <x:c r="G223" s="7" t="str">
        <x:v>media before</x:v>
      </x:c>
      <x:c r="H223" s="10" t="str"/>
      <x:c r="I223" s="10" t="str"/>
      <x:c r="J223" s="7" t="str"/>
      <x:c r="K223" s="7" t="str">
        <x:f>IF(J223="","OPEN",IF(OR(H223="",I223=""),"FAIL","PASS"))</x:f>
        <x:v>OPEN</x:v>
      </x:c>
    </x:row>
    <x:row r="224" ht="36" customHeight="1">
      <x:c r="B224" s="7" t="str">
        <x:v>RAP-S-0218</x:v>
      </x:c>
      <x:c r="C224" s="7" t="str">
        <x:v>RAP-RT-037</x:v>
      </x:c>
      <x:c r="D224" s="7" t="str">
        <x:v>REA-O-B1</x:v>
      </x:c>
      <x:c r="E224" s="7" t="str">
        <x:v>PTC-B</x:v>
      </x:c>
      <x:c r="F224" s="7" t="str">
        <x:v>RC-04</x:v>
      </x:c>
      <x:c r="G224" s="7" t="str">
        <x:v>media after</x:v>
      </x:c>
      <x:c r="H224" s="10" t="str"/>
      <x:c r="I224" s="10" t="str"/>
      <x:c r="J224" s="7" t="str"/>
      <x:c r="K224" s="7" t="str">
        <x:f>IF(J224="","OPEN",IF(OR(H224="",I224=""),"FAIL","PASS"))</x:f>
        <x:v>OPEN</x:v>
      </x:c>
    </x:row>
    <x:row r="225" ht="36" customHeight="1">
      <x:c r="B225" s="7" t="str">
        <x:v>RAP-S-0219</x:v>
      </x:c>
      <x:c r="C225" s="7" t="str">
        <x:v>RAP-RT-037</x:v>
      </x:c>
      <x:c r="D225" s="7" t="str">
        <x:v>REA-O-B1</x:v>
      </x:c>
      <x:c r="E225" s="7" t="str">
        <x:v>PTC-B</x:v>
      </x:c>
      <x:c r="F225" s="7" t="str">
        <x:v>RC-04</x:v>
      </x:c>
      <x:c r="G225" s="7" t="str">
        <x:v>pan residual</x:v>
      </x:c>
      <x:c r="H225" s="10" t="str"/>
      <x:c r="I225" s="10" t="str"/>
      <x:c r="J225" s="7" t="str"/>
      <x:c r="K225" s="7" t="str">
        <x:f>IF(J225="","OPEN",IF(OR(H225="",I225=""),"FAIL","PASS"))</x:f>
        <x:v>OPEN</x:v>
      </x:c>
    </x:row>
    <x:row r="226" ht="36" customHeight="1">
      <x:c r="B226" s="7" t="str">
        <x:v>RAP-S-0220</x:v>
      </x:c>
      <x:c r="C226" s="7" t="str">
        <x:v>RAP-RT-037</x:v>
      </x:c>
      <x:c r="D226" s="7" t="str">
        <x:v>REA-O-B1</x:v>
      </x:c>
      <x:c r="E226" s="7" t="str">
        <x:v>PTC-B</x:v>
      </x:c>
      <x:c r="F226" s="7" t="str">
        <x:v>RC-04</x:v>
      </x:c>
      <x:c r="G226" s="7" t="str">
        <x:v>receiver residual</x:v>
      </x:c>
      <x:c r="H226" s="10" t="str"/>
      <x:c r="I226" s="10" t="str"/>
      <x:c r="J226" s="7" t="str"/>
      <x:c r="K226" s="7" t="str">
        <x:f>IF(J226="","OPEN",IF(OR(H226="",I226=""),"FAIL","PASS"))</x:f>
        <x:v>OPEN</x:v>
      </x:c>
    </x:row>
    <x:row r="227" ht="36" customHeight="1">
      <x:c r="B227" s="7" t="str">
        <x:v>RAP-S-0221</x:v>
      </x:c>
      <x:c r="C227" s="7" t="str">
        <x:v>RAP-RT-037</x:v>
      </x:c>
      <x:c r="D227" s="7" t="str">
        <x:v>REA-O-B1</x:v>
      </x:c>
      <x:c r="E227" s="7" t="str">
        <x:v>PTC-B</x:v>
      </x:c>
      <x:c r="F227" s="7" t="str">
        <x:v>RC-04</x:v>
      </x:c>
      <x:c r="G227" s="7" t="str">
        <x:v>water or blank control</x:v>
      </x:c>
      <x:c r="H227" s="10" t="str"/>
      <x:c r="I227" s="10" t="str"/>
      <x:c r="J227" s="7" t="str"/>
      <x:c r="K227" s="7" t="str">
        <x:f>IF(J227="","OPEN",IF(OR(H227="",I227=""),"FAIL","PASS"))</x:f>
        <x:v>OPEN</x:v>
      </x:c>
    </x:row>
    <x:row r="228" ht="36" customHeight="1">
      <x:c r="B228" s="7" t="str">
        <x:v>RAP-S-0222</x:v>
      </x:c>
      <x:c r="C228" s="7" t="str">
        <x:v>RAP-RT-037</x:v>
      </x:c>
      <x:c r="D228" s="7" t="str">
        <x:v>REA-O-B1</x:v>
      </x:c>
      <x:c r="E228" s="7" t="str">
        <x:v>PTC-B</x:v>
      </x:c>
      <x:c r="F228" s="7" t="str">
        <x:v>RC-04</x:v>
      </x:c>
      <x:c r="G228" s="7" t="str">
        <x:v>archive control</x:v>
      </x:c>
      <x:c r="H228" s="10" t="str"/>
      <x:c r="I228" s="10" t="str"/>
      <x:c r="J228" s="7" t="str"/>
      <x:c r="K228" s="7" t="str">
        <x:f>IF(J228="","OPEN",IF(OR(H228="",I228=""),"FAIL","PASS"))</x:f>
        <x:v>OPEN</x:v>
      </x:c>
    </x:row>
    <x:row r="229" ht="36" customHeight="1">
      <x:c r="B229" s="7" t="str">
        <x:v>RAP-S-0223</x:v>
      </x:c>
      <x:c r="C229" s="7" t="str">
        <x:v>RAP-RT-038</x:v>
      </x:c>
      <x:c r="D229" s="7" t="str">
        <x:v>REA-O-B1</x:v>
      </x:c>
      <x:c r="E229" s="7" t="str">
        <x:v>PTC-B</x:v>
      </x:c>
      <x:c r="F229" s="7" t="str">
        <x:v>RC-05</x:v>
      </x:c>
      <x:c r="G229" s="7" t="str">
        <x:v>media before</x:v>
      </x:c>
      <x:c r="H229" s="10" t="str"/>
      <x:c r="I229" s="10" t="str"/>
      <x:c r="J229" s="7" t="str"/>
      <x:c r="K229" s="7" t="str">
        <x:f>IF(J229="","OPEN",IF(OR(H229="",I229=""),"FAIL","PASS"))</x:f>
        <x:v>OPEN</x:v>
      </x:c>
    </x:row>
    <x:row r="230" ht="36" customHeight="1">
      <x:c r="B230" s="7" t="str">
        <x:v>RAP-S-0224</x:v>
      </x:c>
      <x:c r="C230" s="7" t="str">
        <x:v>RAP-RT-038</x:v>
      </x:c>
      <x:c r="D230" s="7" t="str">
        <x:v>REA-O-B1</x:v>
      </x:c>
      <x:c r="E230" s="7" t="str">
        <x:v>PTC-B</x:v>
      </x:c>
      <x:c r="F230" s="7" t="str">
        <x:v>RC-05</x:v>
      </x:c>
      <x:c r="G230" s="7" t="str">
        <x:v>media after</x:v>
      </x:c>
      <x:c r="H230" s="10" t="str"/>
      <x:c r="I230" s="10" t="str"/>
      <x:c r="J230" s="7" t="str"/>
      <x:c r="K230" s="7" t="str">
        <x:f>IF(J230="","OPEN",IF(OR(H230="",I230=""),"FAIL","PASS"))</x:f>
        <x:v>OPEN</x:v>
      </x:c>
    </x:row>
    <x:row r="231" ht="36" customHeight="1">
      <x:c r="B231" s="7" t="str">
        <x:v>RAP-S-0225</x:v>
      </x:c>
      <x:c r="C231" s="7" t="str">
        <x:v>RAP-RT-038</x:v>
      </x:c>
      <x:c r="D231" s="7" t="str">
        <x:v>REA-O-B1</x:v>
      </x:c>
      <x:c r="E231" s="7" t="str">
        <x:v>PTC-B</x:v>
      </x:c>
      <x:c r="F231" s="7" t="str">
        <x:v>RC-05</x:v>
      </x:c>
      <x:c r="G231" s="7" t="str">
        <x:v>pan residual</x:v>
      </x:c>
      <x:c r="H231" s="10" t="str"/>
      <x:c r="I231" s="10" t="str"/>
      <x:c r="J231" s="7" t="str"/>
      <x:c r="K231" s="7" t="str">
        <x:f>IF(J231="","OPEN",IF(OR(H231="",I231=""),"FAIL","PASS"))</x:f>
        <x:v>OPEN</x:v>
      </x:c>
    </x:row>
    <x:row r="232" ht="36" customHeight="1">
      <x:c r="B232" s="7" t="str">
        <x:v>RAP-S-0226</x:v>
      </x:c>
      <x:c r="C232" s="7" t="str">
        <x:v>RAP-RT-038</x:v>
      </x:c>
      <x:c r="D232" s="7" t="str">
        <x:v>REA-O-B1</x:v>
      </x:c>
      <x:c r="E232" s="7" t="str">
        <x:v>PTC-B</x:v>
      </x:c>
      <x:c r="F232" s="7" t="str">
        <x:v>RC-05</x:v>
      </x:c>
      <x:c r="G232" s="7" t="str">
        <x:v>receiver residual</x:v>
      </x:c>
      <x:c r="H232" s="10" t="str"/>
      <x:c r="I232" s="10" t="str"/>
      <x:c r="J232" s="7" t="str"/>
      <x:c r="K232" s="7" t="str">
        <x:f>IF(J232="","OPEN",IF(OR(H232="",I232=""),"FAIL","PASS"))</x:f>
        <x:v>OPEN</x:v>
      </x:c>
    </x:row>
    <x:row r="233" ht="36" customHeight="1">
      <x:c r="B233" s="7" t="str">
        <x:v>RAP-S-0227</x:v>
      </x:c>
      <x:c r="C233" s="7" t="str">
        <x:v>RAP-RT-038</x:v>
      </x:c>
      <x:c r="D233" s="7" t="str">
        <x:v>REA-O-B1</x:v>
      </x:c>
      <x:c r="E233" s="7" t="str">
        <x:v>PTC-B</x:v>
      </x:c>
      <x:c r="F233" s="7" t="str">
        <x:v>RC-05</x:v>
      </x:c>
      <x:c r="G233" s="7" t="str">
        <x:v>water or blank control</x:v>
      </x:c>
      <x:c r="H233" s="10" t="str"/>
      <x:c r="I233" s="10" t="str"/>
      <x:c r="J233" s="7" t="str"/>
      <x:c r="K233" s="7" t="str">
        <x:f>IF(J233="","OPEN",IF(OR(H233="",I233=""),"FAIL","PASS"))</x:f>
        <x:v>OPEN</x:v>
      </x:c>
    </x:row>
    <x:row r="234" ht="36" customHeight="1">
      <x:c r="B234" s="7" t="str">
        <x:v>RAP-S-0228</x:v>
      </x:c>
      <x:c r="C234" s="7" t="str">
        <x:v>RAP-RT-038</x:v>
      </x:c>
      <x:c r="D234" s="7" t="str">
        <x:v>REA-O-B1</x:v>
      </x:c>
      <x:c r="E234" s="7" t="str">
        <x:v>PTC-B</x:v>
      </x:c>
      <x:c r="F234" s="7" t="str">
        <x:v>RC-05</x:v>
      </x:c>
      <x:c r="G234" s="7" t="str">
        <x:v>archive control</x:v>
      </x:c>
      <x:c r="H234" s="10" t="str"/>
      <x:c r="I234" s="10" t="str"/>
      <x:c r="J234" s="7" t="str"/>
      <x:c r="K234" s="7" t="str">
        <x:f>IF(J234="","OPEN",IF(OR(H234="",I234=""),"FAIL","PASS"))</x:f>
        <x:v>OPEN</x:v>
      </x:c>
    </x:row>
    <x:row r="235" ht="36" customHeight="1">
      <x:c r="B235" s="7" t="str">
        <x:v>RAP-S-0229</x:v>
      </x:c>
      <x:c r="C235" s="7" t="str">
        <x:v>RAP-RT-039</x:v>
      </x:c>
      <x:c r="D235" s="7" t="str">
        <x:v>REA-O-B1</x:v>
      </x:c>
      <x:c r="E235" s="7" t="str">
        <x:v>PTC-B</x:v>
      </x:c>
      <x:c r="F235" s="7" t="str">
        <x:v>RC-06</x:v>
      </x:c>
      <x:c r="G235" s="7" t="str">
        <x:v>media before</x:v>
      </x:c>
      <x:c r="H235" s="10" t="str"/>
      <x:c r="I235" s="10" t="str"/>
      <x:c r="J235" s="7" t="str"/>
      <x:c r="K235" s="7" t="str">
        <x:f>IF(J235="","OPEN",IF(OR(H235="",I235=""),"FAIL","PASS"))</x:f>
        <x:v>OPEN</x:v>
      </x:c>
    </x:row>
    <x:row r="236" ht="36" customHeight="1">
      <x:c r="B236" s="7" t="str">
        <x:v>RAP-S-0230</x:v>
      </x:c>
      <x:c r="C236" s="7" t="str">
        <x:v>RAP-RT-039</x:v>
      </x:c>
      <x:c r="D236" s="7" t="str">
        <x:v>REA-O-B1</x:v>
      </x:c>
      <x:c r="E236" s="7" t="str">
        <x:v>PTC-B</x:v>
      </x:c>
      <x:c r="F236" s="7" t="str">
        <x:v>RC-06</x:v>
      </x:c>
      <x:c r="G236" s="7" t="str">
        <x:v>media after</x:v>
      </x:c>
      <x:c r="H236" s="10" t="str"/>
      <x:c r="I236" s="10" t="str"/>
      <x:c r="J236" s="7" t="str"/>
      <x:c r="K236" s="7" t="str">
        <x:f>IF(J236="","OPEN",IF(OR(H236="",I236=""),"FAIL","PASS"))</x:f>
        <x:v>OPEN</x:v>
      </x:c>
    </x:row>
    <x:row r="237" ht="36" customHeight="1">
      <x:c r="B237" s="7" t="str">
        <x:v>RAP-S-0231</x:v>
      </x:c>
      <x:c r="C237" s="7" t="str">
        <x:v>RAP-RT-039</x:v>
      </x:c>
      <x:c r="D237" s="7" t="str">
        <x:v>REA-O-B1</x:v>
      </x:c>
      <x:c r="E237" s="7" t="str">
        <x:v>PTC-B</x:v>
      </x:c>
      <x:c r="F237" s="7" t="str">
        <x:v>RC-06</x:v>
      </x:c>
      <x:c r="G237" s="7" t="str">
        <x:v>pan residual</x:v>
      </x:c>
      <x:c r="H237" s="10" t="str"/>
      <x:c r="I237" s="10" t="str"/>
      <x:c r="J237" s="7" t="str"/>
      <x:c r="K237" s="7" t="str">
        <x:f>IF(J237="","OPEN",IF(OR(H237="",I237=""),"FAIL","PASS"))</x:f>
        <x:v>OPEN</x:v>
      </x:c>
    </x:row>
    <x:row r="238" ht="36" customHeight="1">
      <x:c r="B238" s="7" t="str">
        <x:v>RAP-S-0232</x:v>
      </x:c>
      <x:c r="C238" s="7" t="str">
        <x:v>RAP-RT-039</x:v>
      </x:c>
      <x:c r="D238" s="7" t="str">
        <x:v>REA-O-B1</x:v>
      </x:c>
      <x:c r="E238" s="7" t="str">
        <x:v>PTC-B</x:v>
      </x:c>
      <x:c r="F238" s="7" t="str">
        <x:v>RC-06</x:v>
      </x:c>
      <x:c r="G238" s="7" t="str">
        <x:v>receiver residual</x:v>
      </x:c>
      <x:c r="H238" s="10" t="str"/>
      <x:c r="I238" s="10" t="str"/>
      <x:c r="J238" s="7" t="str"/>
      <x:c r="K238" s="7" t="str">
        <x:f>IF(J238="","OPEN",IF(OR(H238="",I238=""),"FAIL","PASS"))</x:f>
        <x:v>OPEN</x:v>
      </x:c>
    </x:row>
    <x:row r="239" ht="36" customHeight="1">
      <x:c r="B239" s="7" t="str">
        <x:v>RAP-S-0233</x:v>
      </x:c>
      <x:c r="C239" s="7" t="str">
        <x:v>RAP-RT-039</x:v>
      </x:c>
      <x:c r="D239" s="7" t="str">
        <x:v>REA-O-B1</x:v>
      </x:c>
      <x:c r="E239" s="7" t="str">
        <x:v>PTC-B</x:v>
      </x:c>
      <x:c r="F239" s="7" t="str">
        <x:v>RC-06</x:v>
      </x:c>
      <x:c r="G239" s="7" t="str">
        <x:v>water or blank control</x:v>
      </x:c>
      <x:c r="H239" s="10" t="str"/>
      <x:c r="I239" s="10" t="str"/>
      <x:c r="J239" s="7" t="str"/>
      <x:c r="K239" s="7" t="str">
        <x:f>IF(J239="","OPEN",IF(OR(H239="",I239=""),"FAIL","PASS"))</x:f>
        <x:v>OPEN</x:v>
      </x:c>
    </x:row>
    <x:row r="240" ht="36" customHeight="1">
      <x:c r="B240" s="7" t="str">
        <x:v>RAP-S-0234</x:v>
      </x:c>
      <x:c r="C240" s="7" t="str">
        <x:v>RAP-RT-039</x:v>
      </x:c>
      <x:c r="D240" s="7" t="str">
        <x:v>REA-O-B1</x:v>
      </x:c>
      <x:c r="E240" s="7" t="str">
        <x:v>PTC-B</x:v>
      </x:c>
      <x:c r="F240" s="7" t="str">
        <x:v>RC-06</x:v>
      </x:c>
      <x:c r="G240" s="7" t="str">
        <x:v>archive control</x:v>
      </x:c>
      <x:c r="H240" s="10" t="str"/>
      <x:c r="I240" s="10" t="str"/>
      <x:c r="J240" s="7" t="str"/>
      <x:c r="K240" s="7" t="str">
        <x:f>IF(J240="","OPEN",IF(OR(H240="",I240=""),"FAIL","PASS"))</x:f>
        <x:v>OPEN</x:v>
      </x:c>
    </x:row>
    <x:row r="241" ht="36" customHeight="1">
      <x:c r="B241" s="7" t="str">
        <x:v>RAP-S-0235</x:v>
      </x:c>
      <x:c r="C241" s="7" t="str">
        <x:v>RAP-RT-040</x:v>
      </x:c>
      <x:c r="D241" s="7" t="str">
        <x:v>REA-O-B1</x:v>
      </x:c>
      <x:c r="E241" s="7" t="str">
        <x:v>PTC-B</x:v>
      </x:c>
      <x:c r="F241" s="7" t="str">
        <x:v>RC-07</x:v>
      </x:c>
      <x:c r="G241" s="7" t="str">
        <x:v>media before</x:v>
      </x:c>
      <x:c r="H241" s="10" t="str"/>
      <x:c r="I241" s="10" t="str"/>
      <x:c r="J241" s="7" t="str"/>
      <x:c r="K241" s="7" t="str">
        <x:f>IF(J241="","OPEN",IF(OR(H241="",I241=""),"FAIL","PASS"))</x:f>
        <x:v>OPEN</x:v>
      </x:c>
    </x:row>
    <x:row r="242" ht="36" customHeight="1">
      <x:c r="B242" s="7" t="str">
        <x:v>RAP-S-0236</x:v>
      </x:c>
      <x:c r="C242" s="7" t="str">
        <x:v>RAP-RT-040</x:v>
      </x:c>
      <x:c r="D242" s="7" t="str">
        <x:v>REA-O-B1</x:v>
      </x:c>
      <x:c r="E242" s="7" t="str">
        <x:v>PTC-B</x:v>
      </x:c>
      <x:c r="F242" s="7" t="str">
        <x:v>RC-07</x:v>
      </x:c>
      <x:c r="G242" s="7" t="str">
        <x:v>media after</x:v>
      </x:c>
      <x:c r="H242" s="10" t="str"/>
      <x:c r="I242" s="10" t="str"/>
      <x:c r="J242" s="7" t="str"/>
      <x:c r="K242" s="7" t="str">
        <x:f>IF(J242="","OPEN",IF(OR(H242="",I242=""),"FAIL","PASS"))</x:f>
        <x:v>OPEN</x:v>
      </x:c>
    </x:row>
    <x:row r="243" ht="36" customHeight="1">
      <x:c r="B243" s="7" t="str">
        <x:v>RAP-S-0237</x:v>
      </x:c>
      <x:c r="C243" s="7" t="str">
        <x:v>RAP-RT-040</x:v>
      </x:c>
      <x:c r="D243" s="7" t="str">
        <x:v>REA-O-B1</x:v>
      </x:c>
      <x:c r="E243" s="7" t="str">
        <x:v>PTC-B</x:v>
      </x:c>
      <x:c r="F243" s="7" t="str">
        <x:v>RC-07</x:v>
      </x:c>
      <x:c r="G243" s="7" t="str">
        <x:v>pan residual</x:v>
      </x:c>
      <x:c r="H243" s="10" t="str"/>
      <x:c r="I243" s="10" t="str"/>
      <x:c r="J243" s="7" t="str"/>
      <x:c r="K243" s="7" t="str">
        <x:f>IF(J243="","OPEN",IF(OR(H243="",I243=""),"FAIL","PASS"))</x:f>
        <x:v>OPEN</x:v>
      </x:c>
    </x:row>
    <x:row r="244" ht="36" customHeight="1">
      <x:c r="B244" s="7" t="str">
        <x:v>RAP-S-0238</x:v>
      </x:c>
      <x:c r="C244" s="7" t="str">
        <x:v>RAP-RT-040</x:v>
      </x:c>
      <x:c r="D244" s="7" t="str">
        <x:v>REA-O-B1</x:v>
      </x:c>
      <x:c r="E244" s="7" t="str">
        <x:v>PTC-B</x:v>
      </x:c>
      <x:c r="F244" s="7" t="str">
        <x:v>RC-07</x:v>
      </x:c>
      <x:c r="G244" s="7" t="str">
        <x:v>receiver residual</x:v>
      </x:c>
      <x:c r="H244" s="10" t="str"/>
      <x:c r="I244" s="10" t="str"/>
      <x:c r="J244" s="7" t="str"/>
      <x:c r="K244" s="7" t="str">
        <x:f>IF(J244="","OPEN",IF(OR(H244="",I244=""),"FAIL","PASS"))</x:f>
        <x:v>OPEN</x:v>
      </x:c>
    </x:row>
    <x:row r="245" ht="36" customHeight="1">
      <x:c r="B245" s="7" t="str">
        <x:v>RAP-S-0239</x:v>
      </x:c>
      <x:c r="C245" s="7" t="str">
        <x:v>RAP-RT-040</x:v>
      </x:c>
      <x:c r="D245" s="7" t="str">
        <x:v>REA-O-B1</x:v>
      </x:c>
      <x:c r="E245" s="7" t="str">
        <x:v>PTC-B</x:v>
      </x:c>
      <x:c r="F245" s="7" t="str">
        <x:v>RC-07</x:v>
      </x:c>
      <x:c r="G245" s="7" t="str">
        <x:v>water or blank control</x:v>
      </x:c>
      <x:c r="H245" s="10" t="str"/>
      <x:c r="I245" s="10" t="str"/>
      <x:c r="J245" s="7" t="str"/>
      <x:c r="K245" s="7" t="str">
        <x:f>IF(J245="","OPEN",IF(OR(H245="",I245=""),"FAIL","PASS"))</x:f>
        <x:v>OPEN</x:v>
      </x:c>
    </x:row>
    <x:row r="246" ht="36" customHeight="1">
      <x:c r="B246" s="7" t="str">
        <x:v>RAP-S-0240</x:v>
      </x:c>
      <x:c r="C246" s="7" t="str">
        <x:v>RAP-RT-040</x:v>
      </x:c>
      <x:c r="D246" s="7" t="str">
        <x:v>REA-O-B1</x:v>
      </x:c>
      <x:c r="E246" s="7" t="str">
        <x:v>PTC-B</x:v>
      </x:c>
      <x:c r="F246" s="7" t="str">
        <x:v>RC-07</x:v>
      </x:c>
      <x:c r="G246" s="7" t="str">
        <x:v>archive control</x:v>
      </x:c>
      <x:c r="H246" s="10" t="str"/>
      <x:c r="I246" s="10" t="str"/>
      <x:c r="J246" s="7" t="str"/>
      <x:c r="K246" s="7" t="str">
        <x:f>IF(J246="","OPEN",IF(OR(H246="",I246=""),"FAIL","PASS"))</x:f>
        <x:v>OPEN</x:v>
      </x:c>
    </x:row>
    <x:row r="247" ht="36" customHeight="1">
      <x:c r="B247" s="7" t="str">
        <x:v>RAP-S-0241</x:v>
      </x:c>
      <x:c r="C247" s="7" t="str">
        <x:v>RAP-RT-041</x:v>
      </x:c>
      <x:c r="D247" s="7" t="str">
        <x:v>REA-O-B1</x:v>
      </x:c>
      <x:c r="E247" s="7" t="str">
        <x:v>PTC-B</x:v>
      </x:c>
      <x:c r="F247" s="7" t="str">
        <x:v>RC-08</x:v>
      </x:c>
      <x:c r="G247" s="7" t="str">
        <x:v>media before</x:v>
      </x:c>
      <x:c r="H247" s="10" t="str"/>
      <x:c r="I247" s="10" t="str"/>
      <x:c r="J247" s="7" t="str"/>
      <x:c r="K247" s="7" t="str">
        <x:f>IF(J247="","OPEN",IF(OR(H247="",I247=""),"FAIL","PASS"))</x:f>
        <x:v>OPEN</x:v>
      </x:c>
    </x:row>
    <x:row r="248" ht="36" customHeight="1">
      <x:c r="B248" s="7" t="str">
        <x:v>RAP-S-0242</x:v>
      </x:c>
      <x:c r="C248" s="7" t="str">
        <x:v>RAP-RT-041</x:v>
      </x:c>
      <x:c r="D248" s="7" t="str">
        <x:v>REA-O-B1</x:v>
      </x:c>
      <x:c r="E248" s="7" t="str">
        <x:v>PTC-B</x:v>
      </x:c>
      <x:c r="F248" s="7" t="str">
        <x:v>RC-08</x:v>
      </x:c>
      <x:c r="G248" s="7" t="str">
        <x:v>media after</x:v>
      </x:c>
      <x:c r="H248" s="10" t="str"/>
      <x:c r="I248" s="10" t="str"/>
      <x:c r="J248" s="7" t="str"/>
      <x:c r="K248" s="7" t="str">
        <x:f>IF(J248="","OPEN",IF(OR(H248="",I248=""),"FAIL","PASS"))</x:f>
        <x:v>OPEN</x:v>
      </x:c>
    </x:row>
    <x:row r="249" ht="36" customHeight="1">
      <x:c r="B249" s="7" t="str">
        <x:v>RAP-S-0243</x:v>
      </x:c>
      <x:c r="C249" s="7" t="str">
        <x:v>RAP-RT-041</x:v>
      </x:c>
      <x:c r="D249" s="7" t="str">
        <x:v>REA-O-B1</x:v>
      </x:c>
      <x:c r="E249" s="7" t="str">
        <x:v>PTC-B</x:v>
      </x:c>
      <x:c r="F249" s="7" t="str">
        <x:v>RC-08</x:v>
      </x:c>
      <x:c r="G249" s="7" t="str">
        <x:v>pan residual</x:v>
      </x:c>
      <x:c r="H249" s="10" t="str"/>
      <x:c r="I249" s="10" t="str"/>
      <x:c r="J249" s="7" t="str"/>
      <x:c r="K249" s="7" t="str">
        <x:f>IF(J249="","OPEN",IF(OR(H249="",I249=""),"FAIL","PASS"))</x:f>
        <x:v>OPEN</x:v>
      </x:c>
    </x:row>
    <x:row r="250" ht="36" customHeight="1">
      <x:c r="B250" s="7" t="str">
        <x:v>RAP-S-0244</x:v>
      </x:c>
      <x:c r="C250" s="7" t="str">
        <x:v>RAP-RT-041</x:v>
      </x:c>
      <x:c r="D250" s="7" t="str">
        <x:v>REA-O-B1</x:v>
      </x:c>
      <x:c r="E250" s="7" t="str">
        <x:v>PTC-B</x:v>
      </x:c>
      <x:c r="F250" s="7" t="str">
        <x:v>RC-08</x:v>
      </x:c>
      <x:c r="G250" s="7" t="str">
        <x:v>receiver residual</x:v>
      </x:c>
      <x:c r="H250" s="10" t="str"/>
      <x:c r="I250" s="10" t="str"/>
      <x:c r="J250" s="7" t="str"/>
      <x:c r="K250" s="7" t="str">
        <x:f>IF(J250="","OPEN",IF(OR(H250="",I250=""),"FAIL","PASS"))</x:f>
        <x:v>OPEN</x:v>
      </x:c>
    </x:row>
    <x:row r="251" ht="36" customHeight="1">
      <x:c r="B251" s="7" t="str">
        <x:v>RAP-S-0245</x:v>
      </x:c>
      <x:c r="C251" s="7" t="str">
        <x:v>RAP-RT-041</x:v>
      </x:c>
      <x:c r="D251" s="7" t="str">
        <x:v>REA-O-B1</x:v>
      </x:c>
      <x:c r="E251" s="7" t="str">
        <x:v>PTC-B</x:v>
      </x:c>
      <x:c r="F251" s="7" t="str">
        <x:v>RC-08</x:v>
      </x:c>
      <x:c r="G251" s="7" t="str">
        <x:v>water or blank control</x:v>
      </x:c>
      <x:c r="H251" s="10" t="str"/>
      <x:c r="I251" s="10" t="str"/>
      <x:c r="J251" s="7" t="str"/>
      <x:c r="K251" s="7" t="str">
        <x:f>IF(J251="","OPEN",IF(OR(H251="",I251=""),"FAIL","PASS"))</x:f>
        <x:v>OPEN</x:v>
      </x:c>
    </x:row>
    <x:row r="252" ht="36" customHeight="1">
      <x:c r="B252" s="7" t="str">
        <x:v>RAP-S-0246</x:v>
      </x:c>
      <x:c r="C252" s="7" t="str">
        <x:v>RAP-RT-041</x:v>
      </x:c>
      <x:c r="D252" s="7" t="str">
        <x:v>REA-O-B1</x:v>
      </x:c>
      <x:c r="E252" s="7" t="str">
        <x:v>PTC-B</x:v>
      </x:c>
      <x:c r="F252" s="7" t="str">
        <x:v>RC-08</x:v>
      </x:c>
      <x:c r="G252" s="7" t="str">
        <x:v>archive control</x:v>
      </x:c>
      <x:c r="H252" s="10" t="str"/>
      <x:c r="I252" s="10" t="str"/>
      <x:c r="J252" s="7" t="str"/>
      <x:c r="K252" s="7" t="str">
        <x:f>IF(J252="","OPEN",IF(OR(H252="",I252=""),"FAIL","PASS"))</x:f>
        <x:v>OPEN</x:v>
      </x:c>
    </x:row>
    <x:row r="253" ht="36" customHeight="1">
      <x:c r="B253" s="7" t="str">
        <x:v>RAP-S-0247</x:v>
      </x:c>
      <x:c r="C253" s="7" t="str">
        <x:v>RAP-RT-042</x:v>
      </x:c>
      <x:c r="D253" s="7" t="str">
        <x:v>REA-O-B1</x:v>
      </x:c>
      <x:c r="E253" s="7" t="str">
        <x:v>PTC-B</x:v>
      </x:c>
      <x:c r="F253" s="7" t="str">
        <x:v>RC-09</x:v>
      </x:c>
      <x:c r="G253" s="7" t="str">
        <x:v>media before</x:v>
      </x:c>
      <x:c r="H253" s="10" t="str"/>
      <x:c r="I253" s="10" t="str"/>
      <x:c r="J253" s="7" t="str"/>
      <x:c r="K253" s="7" t="str">
        <x:f>IF(J253="","OPEN",IF(OR(H253="",I253=""),"FAIL","PASS"))</x:f>
        <x:v>OPEN</x:v>
      </x:c>
    </x:row>
    <x:row r="254" ht="36" customHeight="1">
      <x:c r="B254" s="7" t="str">
        <x:v>RAP-S-0248</x:v>
      </x:c>
      <x:c r="C254" s="7" t="str">
        <x:v>RAP-RT-042</x:v>
      </x:c>
      <x:c r="D254" s="7" t="str">
        <x:v>REA-O-B1</x:v>
      </x:c>
      <x:c r="E254" s="7" t="str">
        <x:v>PTC-B</x:v>
      </x:c>
      <x:c r="F254" s="7" t="str">
        <x:v>RC-09</x:v>
      </x:c>
      <x:c r="G254" s="7" t="str">
        <x:v>media after</x:v>
      </x:c>
      <x:c r="H254" s="10" t="str"/>
      <x:c r="I254" s="10" t="str"/>
      <x:c r="J254" s="7" t="str"/>
      <x:c r="K254" s="7" t="str">
        <x:f>IF(J254="","OPEN",IF(OR(H254="",I254=""),"FAIL","PASS"))</x:f>
        <x:v>OPEN</x:v>
      </x:c>
    </x:row>
    <x:row r="255" ht="36" customHeight="1">
      <x:c r="B255" s="7" t="str">
        <x:v>RAP-S-0249</x:v>
      </x:c>
      <x:c r="C255" s="7" t="str">
        <x:v>RAP-RT-042</x:v>
      </x:c>
      <x:c r="D255" s="7" t="str">
        <x:v>REA-O-B1</x:v>
      </x:c>
      <x:c r="E255" s="7" t="str">
        <x:v>PTC-B</x:v>
      </x:c>
      <x:c r="F255" s="7" t="str">
        <x:v>RC-09</x:v>
      </x:c>
      <x:c r="G255" s="7" t="str">
        <x:v>pan residual</x:v>
      </x:c>
      <x:c r="H255" s="10" t="str"/>
      <x:c r="I255" s="10" t="str"/>
      <x:c r="J255" s="7" t="str"/>
      <x:c r="K255" s="7" t="str">
        <x:f>IF(J255="","OPEN",IF(OR(H255="",I255=""),"FAIL","PASS"))</x:f>
        <x:v>OPEN</x:v>
      </x:c>
    </x:row>
    <x:row r="256" ht="36" customHeight="1">
      <x:c r="B256" s="7" t="str">
        <x:v>RAP-S-0250</x:v>
      </x:c>
      <x:c r="C256" s="7" t="str">
        <x:v>RAP-RT-042</x:v>
      </x:c>
      <x:c r="D256" s="7" t="str">
        <x:v>REA-O-B1</x:v>
      </x:c>
      <x:c r="E256" s="7" t="str">
        <x:v>PTC-B</x:v>
      </x:c>
      <x:c r="F256" s="7" t="str">
        <x:v>RC-09</x:v>
      </x:c>
      <x:c r="G256" s="7" t="str">
        <x:v>receiver residual</x:v>
      </x:c>
      <x:c r="H256" s="10" t="str"/>
      <x:c r="I256" s="10" t="str"/>
      <x:c r="J256" s="7" t="str"/>
      <x:c r="K256" s="7" t="str">
        <x:f>IF(J256="","OPEN",IF(OR(H256="",I256=""),"FAIL","PASS"))</x:f>
        <x:v>OPEN</x:v>
      </x:c>
    </x:row>
    <x:row r="257" ht="36" customHeight="1">
      <x:c r="B257" s="7" t="str">
        <x:v>RAP-S-0251</x:v>
      </x:c>
      <x:c r="C257" s="7" t="str">
        <x:v>RAP-RT-042</x:v>
      </x:c>
      <x:c r="D257" s="7" t="str">
        <x:v>REA-O-B1</x:v>
      </x:c>
      <x:c r="E257" s="7" t="str">
        <x:v>PTC-B</x:v>
      </x:c>
      <x:c r="F257" s="7" t="str">
        <x:v>RC-09</x:v>
      </x:c>
      <x:c r="G257" s="7" t="str">
        <x:v>water or blank control</x:v>
      </x:c>
      <x:c r="H257" s="10" t="str"/>
      <x:c r="I257" s="10" t="str"/>
      <x:c r="J257" s="7" t="str"/>
      <x:c r="K257" s="7" t="str">
        <x:f>IF(J257="","OPEN",IF(OR(H257="",I257=""),"FAIL","PASS"))</x:f>
        <x:v>OPEN</x:v>
      </x:c>
    </x:row>
    <x:row r="258" ht="36" customHeight="1">
      <x:c r="B258" s="7" t="str">
        <x:v>RAP-S-0252</x:v>
      </x:c>
      <x:c r="C258" s="7" t="str">
        <x:v>RAP-RT-042</x:v>
      </x:c>
      <x:c r="D258" s="7" t="str">
        <x:v>REA-O-B1</x:v>
      </x:c>
      <x:c r="E258" s="7" t="str">
        <x:v>PTC-B</x:v>
      </x:c>
      <x:c r="F258" s="7" t="str">
        <x:v>RC-09</x:v>
      </x:c>
      <x:c r="G258" s="7" t="str">
        <x:v>archive control</x:v>
      </x:c>
      <x:c r="H258" s="10" t="str"/>
      <x:c r="I258" s="10" t="str"/>
      <x:c r="J258" s="7" t="str"/>
      <x:c r="K258" s="7" t="str">
        <x:f>IF(J258="","OPEN",IF(OR(H258="",I258=""),"FAIL","PASS"))</x:f>
        <x:v>OPEN</x:v>
      </x:c>
    </x:row>
    <x:row r="259" ht="36" customHeight="1">
      <x:c r="B259" s="7" t="str">
        <x:v>RAP-S-0253</x:v>
      </x:c>
      <x:c r="C259" s="7" t="str">
        <x:v>RAP-RT-043</x:v>
      </x:c>
      <x:c r="D259" s="7" t="str">
        <x:v>REA-O-B1</x:v>
      </x:c>
      <x:c r="E259" s="7" t="str">
        <x:v>PTC-B</x:v>
      </x:c>
      <x:c r="F259" s="7" t="str">
        <x:v>RC-10</x:v>
      </x:c>
      <x:c r="G259" s="7" t="str">
        <x:v>media before</x:v>
      </x:c>
      <x:c r="H259" s="10" t="str"/>
      <x:c r="I259" s="10" t="str"/>
      <x:c r="J259" s="7" t="str"/>
      <x:c r="K259" s="7" t="str">
        <x:f>IF(J259="","OPEN",IF(OR(H259="",I259=""),"FAIL","PASS"))</x:f>
        <x:v>OPEN</x:v>
      </x:c>
    </x:row>
    <x:row r="260" ht="36" customHeight="1">
      <x:c r="B260" s="7" t="str">
        <x:v>RAP-S-0254</x:v>
      </x:c>
      <x:c r="C260" s="7" t="str">
        <x:v>RAP-RT-043</x:v>
      </x:c>
      <x:c r="D260" s="7" t="str">
        <x:v>REA-O-B1</x:v>
      </x:c>
      <x:c r="E260" s="7" t="str">
        <x:v>PTC-B</x:v>
      </x:c>
      <x:c r="F260" s="7" t="str">
        <x:v>RC-10</x:v>
      </x:c>
      <x:c r="G260" s="7" t="str">
        <x:v>media after</x:v>
      </x:c>
      <x:c r="H260" s="10" t="str"/>
      <x:c r="I260" s="10" t="str"/>
      <x:c r="J260" s="7" t="str"/>
      <x:c r="K260" s="7" t="str">
        <x:f>IF(J260="","OPEN",IF(OR(H260="",I260=""),"FAIL","PASS"))</x:f>
        <x:v>OPEN</x:v>
      </x:c>
    </x:row>
    <x:row r="261" ht="36" customHeight="1">
      <x:c r="B261" s="7" t="str">
        <x:v>RAP-S-0255</x:v>
      </x:c>
      <x:c r="C261" s="7" t="str">
        <x:v>RAP-RT-043</x:v>
      </x:c>
      <x:c r="D261" s="7" t="str">
        <x:v>REA-O-B1</x:v>
      </x:c>
      <x:c r="E261" s="7" t="str">
        <x:v>PTC-B</x:v>
      </x:c>
      <x:c r="F261" s="7" t="str">
        <x:v>RC-10</x:v>
      </x:c>
      <x:c r="G261" s="7" t="str">
        <x:v>pan residual</x:v>
      </x:c>
      <x:c r="H261" s="10" t="str"/>
      <x:c r="I261" s="10" t="str"/>
      <x:c r="J261" s="7" t="str"/>
      <x:c r="K261" s="7" t="str">
        <x:f>IF(J261="","OPEN",IF(OR(H261="",I261=""),"FAIL","PASS"))</x:f>
        <x:v>OPEN</x:v>
      </x:c>
    </x:row>
    <x:row r="262" ht="36" customHeight="1">
      <x:c r="B262" s="7" t="str">
        <x:v>RAP-S-0256</x:v>
      </x:c>
      <x:c r="C262" s="7" t="str">
        <x:v>RAP-RT-043</x:v>
      </x:c>
      <x:c r="D262" s="7" t="str">
        <x:v>REA-O-B1</x:v>
      </x:c>
      <x:c r="E262" s="7" t="str">
        <x:v>PTC-B</x:v>
      </x:c>
      <x:c r="F262" s="7" t="str">
        <x:v>RC-10</x:v>
      </x:c>
      <x:c r="G262" s="7" t="str">
        <x:v>receiver residual</x:v>
      </x:c>
      <x:c r="H262" s="10" t="str"/>
      <x:c r="I262" s="10" t="str"/>
      <x:c r="J262" s="7" t="str"/>
      <x:c r="K262" s="7" t="str">
        <x:f>IF(J262="","OPEN",IF(OR(H262="",I262=""),"FAIL","PASS"))</x:f>
        <x:v>OPEN</x:v>
      </x:c>
    </x:row>
    <x:row r="263" ht="36" customHeight="1">
      <x:c r="B263" s="7" t="str">
        <x:v>RAP-S-0257</x:v>
      </x:c>
      <x:c r="C263" s="7" t="str">
        <x:v>RAP-RT-043</x:v>
      </x:c>
      <x:c r="D263" s="7" t="str">
        <x:v>REA-O-B1</x:v>
      </x:c>
      <x:c r="E263" s="7" t="str">
        <x:v>PTC-B</x:v>
      </x:c>
      <x:c r="F263" s="7" t="str">
        <x:v>RC-10</x:v>
      </x:c>
      <x:c r="G263" s="7" t="str">
        <x:v>water or blank control</x:v>
      </x:c>
      <x:c r="H263" s="10" t="str"/>
      <x:c r="I263" s="10" t="str"/>
      <x:c r="J263" s="7" t="str"/>
      <x:c r="K263" s="7" t="str">
        <x:f>IF(J263="","OPEN",IF(OR(H263="",I263=""),"FAIL","PASS"))</x:f>
        <x:v>OPEN</x:v>
      </x:c>
    </x:row>
    <x:row r="264" ht="36" customHeight="1">
      <x:c r="B264" s="7" t="str">
        <x:v>RAP-S-0258</x:v>
      </x:c>
      <x:c r="C264" s="7" t="str">
        <x:v>RAP-RT-043</x:v>
      </x:c>
      <x:c r="D264" s="7" t="str">
        <x:v>REA-O-B1</x:v>
      </x:c>
      <x:c r="E264" s="7" t="str">
        <x:v>PTC-B</x:v>
      </x:c>
      <x:c r="F264" s="7" t="str">
        <x:v>RC-10</x:v>
      </x:c>
      <x:c r="G264" s="7" t="str">
        <x:v>archive control</x:v>
      </x:c>
      <x:c r="H264" s="10" t="str"/>
      <x:c r="I264" s="10" t="str"/>
      <x:c r="J264" s="7" t="str"/>
      <x:c r="K264" s="7" t="str">
        <x:f>IF(J264="","OPEN",IF(OR(H264="",I264=""),"FAIL","PASS"))</x:f>
        <x:v>OPEN</x:v>
      </x:c>
    </x:row>
    <x:row r="265" ht="36" customHeight="1">
      <x:c r="B265" s="7" t="str">
        <x:v>RAP-S-0259</x:v>
      </x:c>
      <x:c r="C265" s="7" t="str">
        <x:v>RAP-RT-044</x:v>
      </x:c>
      <x:c r="D265" s="7" t="str">
        <x:v>REA-O-B1</x:v>
      </x:c>
      <x:c r="E265" s="7" t="str">
        <x:v>PTC-B</x:v>
      </x:c>
      <x:c r="F265" s="7" t="str">
        <x:v>RC-11</x:v>
      </x:c>
      <x:c r="G265" s="7" t="str">
        <x:v>media before</x:v>
      </x:c>
      <x:c r="H265" s="10" t="str"/>
      <x:c r="I265" s="10" t="str"/>
      <x:c r="J265" s="7" t="str"/>
      <x:c r="K265" s="7" t="str">
        <x:f>IF(J265="","OPEN",IF(OR(H265="",I265=""),"FAIL","PASS"))</x:f>
        <x:v>OPEN</x:v>
      </x:c>
    </x:row>
    <x:row r="266" ht="36" customHeight="1">
      <x:c r="B266" s="7" t="str">
        <x:v>RAP-S-0260</x:v>
      </x:c>
      <x:c r="C266" s="7" t="str">
        <x:v>RAP-RT-044</x:v>
      </x:c>
      <x:c r="D266" s="7" t="str">
        <x:v>REA-O-B1</x:v>
      </x:c>
      <x:c r="E266" s="7" t="str">
        <x:v>PTC-B</x:v>
      </x:c>
      <x:c r="F266" s="7" t="str">
        <x:v>RC-11</x:v>
      </x:c>
      <x:c r="G266" s="7" t="str">
        <x:v>media after</x:v>
      </x:c>
      <x:c r="H266" s="10" t="str"/>
      <x:c r="I266" s="10" t="str"/>
      <x:c r="J266" s="7" t="str"/>
      <x:c r="K266" s="7" t="str">
        <x:f>IF(J266="","OPEN",IF(OR(H266="",I266=""),"FAIL","PASS"))</x:f>
        <x:v>OPEN</x:v>
      </x:c>
    </x:row>
    <x:row r="267" ht="36" customHeight="1">
      <x:c r="B267" s="7" t="str">
        <x:v>RAP-S-0261</x:v>
      </x:c>
      <x:c r="C267" s="7" t="str">
        <x:v>RAP-RT-044</x:v>
      </x:c>
      <x:c r="D267" s="7" t="str">
        <x:v>REA-O-B1</x:v>
      </x:c>
      <x:c r="E267" s="7" t="str">
        <x:v>PTC-B</x:v>
      </x:c>
      <x:c r="F267" s="7" t="str">
        <x:v>RC-11</x:v>
      </x:c>
      <x:c r="G267" s="7" t="str">
        <x:v>pan residual</x:v>
      </x:c>
      <x:c r="H267" s="10" t="str"/>
      <x:c r="I267" s="10" t="str"/>
      <x:c r="J267" s="7" t="str"/>
      <x:c r="K267" s="7" t="str">
        <x:f>IF(J267="","OPEN",IF(OR(H267="",I267=""),"FAIL","PASS"))</x:f>
        <x:v>OPEN</x:v>
      </x:c>
    </x:row>
    <x:row r="268" ht="36" customHeight="1">
      <x:c r="B268" s="7" t="str">
        <x:v>RAP-S-0262</x:v>
      </x:c>
      <x:c r="C268" s="7" t="str">
        <x:v>RAP-RT-044</x:v>
      </x:c>
      <x:c r="D268" s="7" t="str">
        <x:v>REA-O-B1</x:v>
      </x:c>
      <x:c r="E268" s="7" t="str">
        <x:v>PTC-B</x:v>
      </x:c>
      <x:c r="F268" s="7" t="str">
        <x:v>RC-11</x:v>
      </x:c>
      <x:c r="G268" s="7" t="str">
        <x:v>receiver residual</x:v>
      </x:c>
      <x:c r="H268" s="10" t="str"/>
      <x:c r="I268" s="10" t="str"/>
      <x:c r="J268" s="7" t="str"/>
      <x:c r="K268" s="7" t="str">
        <x:f>IF(J268="","OPEN",IF(OR(H268="",I268=""),"FAIL","PASS"))</x:f>
        <x:v>OPEN</x:v>
      </x:c>
    </x:row>
    <x:row r="269" ht="36" customHeight="1">
      <x:c r="B269" s="7" t="str">
        <x:v>RAP-S-0263</x:v>
      </x:c>
      <x:c r="C269" s="7" t="str">
        <x:v>RAP-RT-044</x:v>
      </x:c>
      <x:c r="D269" s="7" t="str">
        <x:v>REA-O-B1</x:v>
      </x:c>
      <x:c r="E269" s="7" t="str">
        <x:v>PTC-B</x:v>
      </x:c>
      <x:c r="F269" s="7" t="str">
        <x:v>RC-11</x:v>
      </x:c>
      <x:c r="G269" s="7" t="str">
        <x:v>water or blank control</x:v>
      </x:c>
      <x:c r="H269" s="10" t="str"/>
      <x:c r="I269" s="10" t="str"/>
      <x:c r="J269" s="7" t="str"/>
      <x:c r="K269" s="7" t="str">
        <x:f>IF(J269="","OPEN",IF(OR(H269="",I269=""),"FAIL","PASS"))</x:f>
        <x:v>OPEN</x:v>
      </x:c>
    </x:row>
    <x:row r="270" ht="36" customHeight="1">
      <x:c r="B270" s="7" t="str">
        <x:v>RAP-S-0264</x:v>
      </x:c>
      <x:c r="C270" s="7" t="str">
        <x:v>RAP-RT-044</x:v>
      </x:c>
      <x:c r="D270" s="7" t="str">
        <x:v>REA-O-B1</x:v>
      </x:c>
      <x:c r="E270" s="7" t="str">
        <x:v>PTC-B</x:v>
      </x:c>
      <x:c r="F270" s="7" t="str">
        <x:v>RC-11</x:v>
      </x:c>
      <x:c r="G270" s="7" t="str">
        <x:v>archive control</x:v>
      </x:c>
      <x:c r="H270" s="10" t="str"/>
      <x:c r="I270" s="10" t="str"/>
      <x:c r="J270" s="7" t="str"/>
      <x:c r="K270" s="7" t="str">
        <x:f>IF(J270="","OPEN",IF(OR(H270="",I270=""),"FAIL","PASS"))</x:f>
        <x:v>OPEN</x:v>
      </x:c>
    </x:row>
    <x:row r="271" ht="36" customHeight="1">
      <x:c r="B271" s="7" t="str">
        <x:v>RAP-S-0265</x:v>
      </x:c>
      <x:c r="C271" s="7" t="str">
        <x:v>RAP-RT-045</x:v>
      </x:c>
      <x:c r="D271" s="7" t="str">
        <x:v>REA-O-B1</x:v>
      </x:c>
      <x:c r="E271" s="7" t="str">
        <x:v>PTC-B</x:v>
      </x:c>
      <x:c r="F271" s="7" t="str">
        <x:v>RC-12</x:v>
      </x:c>
      <x:c r="G271" s="7" t="str">
        <x:v>media before</x:v>
      </x:c>
      <x:c r="H271" s="10" t="str"/>
      <x:c r="I271" s="10" t="str"/>
      <x:c r="J271" s="7" t="str"/>
      <x:c r="K271" s="7" t="str">
        <x:f>IF(J271="","OPEN",IF(OR(H271="",I271=""),"FAIL","PASS"))</x:f>
        <x:v>OPEN</x:v>
      </x:c>
    </x:row>
    <x:row r="272" ht="36" customHeight="1">
      <x:c r="B272" s="7" t="str">
        <x:v>RAP-S-0266</x:v>
      </x:c>
      <x:c r="C272" s="7" t="str">
        <x:v>RAP-RT-045</x:v>
      </x:c>
      <x:c r="D272" s="7" t="str">
        <x:v>REA-O-B1</x:v>
      </x:c>
      <x:c r="E272" s="7" t="str">
        <x:v>PTC-B</x:v>
      </x:c>
      <x:c r="F272" s="7" t="str">
        <x:v>RC-12</x:v>
      </x:c>
      <x:c r="G272" s="7" t="str">
        <x:v>media after</x:v>
      </x:c>
      <x:c r="H272" s="10" t="str"/>
      <x:c r="I272" s="10" t="str"/>
      <x:c r="J272" s="7" t="str"/>
      <x:c r="K272" s="7" t="str">
        <x:f>IF(J272="","OPEN",IF(OR(H272="",I272=""),"FAIL","PASS"))</x:f>
        <x:v>OPEN</x:v>
      </x:c>
    </x:row>
    <x:row r="273" ht="36" customHeight="1">
      <x:c r="B273" s="7" t="str">
        <x:v>RAP-S-0267</x:v>
      </x:c>
      <x:c r="C273" s="7" t="str">
        <x:v>RAP-RT-045</x:v>
      </x:c>
      <x:c r="D273" s="7" t="str">
        <x:v>REA-O-B1</x:v>
      </x:c>
      <x:c r="E273" s="7" t="str">
        <x:v>PTC-B</x:v>
      </x:c>
      <x:c r="F273" s="7" t="str">
        <x:v>RC-12</x:v>
      </x:c>
      <x:c r="G273" s="7" t="str">
        <x:v>pan residual</x:v>
      </x:c>
      <x:c r="H273" s="10" t="str"/>
      <x:c r="I273" s="10" t="str"/>
      <x:c r="J273" s="7" t="str"/>
      <x:c r="K273" s="7" t="str">
        <x:f>IF(J273="","OPEN",IF(OR(H273="",I273=""),"FAIL","PASS"))</x:f>
        <x:v>OPEN</x:v>
      </x:c>
    </x:row>
    <x:row r="274" ht="36" customHeight="1">
      <x:c r="B274" s="7" t="str">
        <x:v>RAP-S-0268</x:v>
      </x:c>
      <x:c r="C274" s="7" t="str">
        <x:v>RAP-RT-045</x:v>
      </x:c>
      <x:c r="D274" s="7" t="str">
        <x:v>REA-O-B1</x:v>
      </x:c>
      <x:c r="E274" s="7" t="str">
        <x:v>PTC-B</x:v>
      </x:c>
      <x:c r="F274" s="7" t="str">
        <x:v>RC-12</x:v>
      </x:c>
      <x:c r="G274" s="7" t="str">
        <x:v>receiver residual</x:v>
      </x:c>
      <x:c r="H274" s="10" t="str"/>
      <x:c r="I274" s="10" t="str"/>
      <x:c r="J274" s="7" t="str"/>
      <x:c r="K274" s="7" t="str">
        <x:f>IF(J274="","OPEN",IF(OR(H274="",I274=""),"FAIL","PASS"))</x:f>
        <x:v>OPEN</x:v>
      </x:c>
    </x:row>
    <x:row r="275" ht="36" customHeight="1">
      <x:c r="B275" s="7" t="str">
        <x:v>RAP-S-0269</x:v>
      </x:c>
      <x:c r="C275" s="7" t="str">
        <x:v>RAP-RT-045</x:v>
      </x:c>
      <x:c r="D275" s="7" t="str">
        <x:v>REA-O-B1</x:v>
      </x:c>
      <x:c r="E275" s="7" t="str">
        <x:v>PTC-B</x:v>
      </x:c>
      <x:c r="F275" s="7" t="str">
        <x:v>RC-12</x:v>
      </x:c>
      <x:c r="G275" s="7" t="str">
        <x:v>water or blank control</x:v>
      </x:c>
      <x:c r="H275" s="10" t="str"/>
      <x:c r="I275" s="10" t="str"/>
      <x:c r="J275" s="7" t="str"/>
      <x:c r="K275" s="7" t="str">
        <x:f>IF(J275="","OPEN",IF(OR(H275="",I275=""),"FAIL","PASS"))</x:f>
        <x:v>OPEN</x:v>
      </x:c>
    </x:row>
    <x:row r="276" ht="36" customHeight="1">
      <x:c r="B276" s="7" t="str">
        <x:v>RAP-S-0270</x:v>
      </x:c>
      <x:c r="C276" s="7" t="str">
        <x:v>RAP-RT-045</x:v>
      </x:c>
      <x:c r="D276" s="7" t="str">
        <x:v>REA-O-B1</x:v>
      </x:c>
      <x:c r="E276" s="7" t="str">
        <x:v>PTC-B</x:v>
      </x:c>
      <x:c r="F276" s="7" t="str">
        <x:v>RC-12</x:v>
      </x:c>
      <x:c r="G276" s="7" t="str">
        <x:v>archive control</x:v>
      </x:c>
      <x:c r="H276" s="10" t="str"/>
      <x:c r="I276" s="10" t="str"/>
      <x:c r="J276" s="7" t="str"/>
      <x:c r="K276" s="7" t="str">
        <x:f>IF(J276="","OPEN",IF(OR(H276="",I276=""),"FAIL","PASS"))</x:f>
        <x:v>OPEN</x:v>
      </x:c>
    </x:row>
    <x:row r="277" ht="36" customHeight="1">
      <x:c r="B277" s="7" t="str">
        <x:v>RAP-S-0271</x:v>
      </x:c>
      <x:c r="C277" s="7" t="str">
        <x:v>RAP-RT-046</x:v>
      </x:c>
      <x:c r="D277" s="7" t="str">
        <x:v>REA-O-B1</x:v>
      </x:c>
      <x:c r="E277" s="7" t="str">
        <x:v>PTC-B</x:v>
      </x:c>
      <x:c r="F277" s="7" t="str">
        <x:v>RC-13</x:v>
      </x:c>
      <x:c r="G277" s="7" t="str">
        <x:v>media before</x:v>
      </x:c>
      <x:c r="H277" s="10" t="str"/>
      <x:c r="I277" s="10" t="str"/>
      <x:c r="J277" s="7" t="str"/>
      <x:c r="K277" s="7" t="str">
        <x:f>IF(J277="","OPEN",IF(OR(H277="",I277=""),"FAIL","PASS"))</x:f>
        <x:v>OPEN</x:v>
      </x:c>
    </x:row>
    <x:row r="278" ht="36" customHeight="1">
      <x:c r="B278" s="7" t="str">
        <x:v>RAP-S-0272</x:v>
      </x:c>
      <x:c r="C278" s="7" t="str">
        <x:v>RAP-RT-046</x:v>
      </x:c>
      <x:c r="D278" s="7" t="str">
        <x:v>REA-O-B1</x:v>
      </x:c>
      <x:c r="E278" s="7" t="str">
        <x:v>PTC-B</x:v>
      </x:c>
      <x:c r="F278" s="7" t="str">
        <x:v>RC-13</x:v>
      </x:c>
      <x:c r="G278" s="7" t="str">
        <x:v>media after</x:v>
      </x:c>
      <x:c r="H278" s="10" t="str"/>
      <x:c r="I278" s="10" t="str"/>
      <x:c r="J278" s="7" t="str"/>
      <x:c r="K278" s="7" t="str">
        <x:f>IF(J278="","OPEN",IF(OR(H278="",I278=""),"FAIL","PASS"))</x:f>
        <x:v>OPEN</x:v>
      </x:c>
    </x:row>
    <x:row r="279" ht="36" customHeight="1">
      <x:c r="B279" s="7" t="str">
        <x:v>RAP-S-0273</x:v>
      </x:c>
      <x:c r="C279" s="7" t="str">
        <x:v>RAP-RT-046</x:v>
      </x:c>
      <x:c r="D279" s="7" t="str">
        <x:v>REA-O-B1</x:v>
      </x:c>
      <x:c r="E279" s="7" t="str">
        <x:v>PTC-B</x:v>
      </x:c>
      <x:c r="F279" s="7" t="str">
        <x:v>RC-13</x:v>
      </x:c>
      <x:c r="G279" s="7" t="str">
        <x:v>pan residual</x:v>
      </x:c>
      <x:c r="H279" s="10" t="str"/>
      <x:c r="I279" s="10" t="str"/>
      <x:c r="J279" s="7" t="str"/>
      <x:c r="K279" s="7" t="str">
        <x:f>IF(J279="","OPEN",IF(OR(H279="",I279=""),"FAIL","PASS"))</x:f>
        <x:v>OPEN</x:v>
      </x:c>
    </x:row>
    <x:row r="280" ht="36" customHeight="1">
      <x:c r="B280" s="7" t="str">
        <x:v>RAP-S-0274</x:v>
      </x:c>
      <x:c r="C280" s="7" t="str">
        <x:v>RAP-RT-046</x:v>
      </x:c>
      <x:c r="D280" s="7" t="str">
        <x:v>REA-O-B1</x:v>
      </x:c>
      <x:c r="E280" s="7" t="str">
        <x:v>PTC-B</x:v>
      </x:c>
      <x:c r="F280" s="7" t="str">
        <x:v>RC-13</x:v>
      </x:c>
      <x:c r="G280" s="7" t="str">
        <x:v>receiver residual</x:v>
      </x:c>
      <x:c r="H280" s="10" t="str"/>
      <x:c r="I280" s="10" t="str"/>
      <x:c r="J280" s="7" t="str"/>
      <x:c r="K280" s="7" t="str">
        <x:f>IF(J280="","OPEN",IF(OR(H280="",I280=""),"FAIL","PASS"))</x:f>
        <x:v>OPEN</x:v>
      </x:c>
    </x:row>
    <x:row r="281" ht="36" customHeight="1">
      <x:c r="B281" s="7" t="str">
        <x:v>RAP-S-0275</x:v>
      </x:c>
      <x:c r="C281" s="7" t="str">
        <x:v>RAP-RT-046</x:v>
      </x:c>
      <x:c r="D281" s="7" t="str">
        <x:v>REA-O-B1</x:v>
      </x:c>
      <x:c r="E281" s="7" t="str">
        <x:v>PTC-B</x:v>
      </x:c>
      <x:c r="F281" s="7" t="str">
        <x:v>RC-13</x:v>
      </x:c>
      <x:c r="G281" s="7" t="str">
        <x:v>water or blank control</x:v>
      </x:c>
      <x:c r="H281" s="10" t="str"/>
      <x:c r="I281" s="10" t="str"/>
      <x:c r="J281" s="7" t="str"/>
      <x:c r="K281" s="7" t="str">
        <x:f>IF(J281="","OPEN",IF(OR(H281="",I281=""),"FAIL","PASS"))</x:f>
        <x:v>OPEN</x:v>
      </x:c>
    </x:row>
    <x:row r="282" ht="36" customHeight="1">
      <x:c r="B282" s="7" t="str">
        <x:v>RAP-S-0276</x:v>
      </x:c>
      <x:c r="C282" s="7" t="str">
        <x:v>RAP-RT-046</x:v>
      </x:c>
      <x:c r="D282" s="7" t="str">
        <x:v>REA-O-B1</x:v>
      </x:c>
      <x:c r="E282" s="7" t="str">
        <x:v>PTC-B</x:v>
      </x:c>
      <x:c r="F282" s="7" t="str">
        <x:v>RC-13</x:v>
      </x:c>
      <x:c r="G282" s="7" t="str">
        <x:v>archive control</x:v>
      </x:c>
      <x:c r="H282" s="10" t="str"/>
      <x:c r="I282" s="10" t="str"/>
      <x:c r="J282" s="7" t="str"/>
      <x:c r="K282" s="7" t="str">
        <x:f>IF(J282="","OPEN",IF(OR(H282="",I282=""),"FAIL","PASS"))</x:f>
        <x:v>OPEN</x:v>
      </x:c>
    </x:row>
    <x:row r="283" ht="36" customHeight="1">
      <x:c r="B283" s="7" t="str">
        <x:v>RAP-S-0277</x:v>
      </x:c>
      <x:c r="C283" s="7" t="str">
        <x:v>RAP-RT-047</x:v>
      </x:c>
      <x:c r="D283" s="7" t="str">
        <x:v>REA-O-B1</x:v>
      </x:c>
      <x:c r="E283" s="7" t="str">
        <x:v>PTC-B</x:v>
      </x:c>
      <x:c r="F283" s="7" t="str">
        <x:v>RC-14</x:v>
      </x:c>
      <x:c r="G283" s="7" t="str">
        <x:v>media before</x:v>
      </x:c>
      <x:c r="H283" s="10" t="str"/>
      <x:c r="I283" s="10" t="str"/>
      <x:c r="J283" s="7" t="str"/>
      <x:c r="K283" s="7" t="str">
        <x:f>IF(J283="","OPEN",IF(OR(H283="",I283=""),"FAIL","PASS"))</x:f>
        <x:v>OPEN</x:v>
      </x:c>
    </x:row>
    <x:row r="284" ht="36" customHeight="1">
      <x:c r="B284" s="7" t="str">
        <x:v>RAP-S-0278</x:v>
      </x:c>
      <x:c r="C284" s="7" t="str">
        <x:v>RAP-RT-047</x:v>
      </x:c>
      <x:c r="D284" s="7" t="str">
        <x:v>REA-O-B1</x:v>
      </x:c>
      <x:c r="E284" s="7" t="str">
        <x:v>PTC-B</x:v>
      </x:c>
      <x:c r="F284" s="7" t="str">
        <x:v>RC-14</x:v>
      </x:c>
      <x:c r="G284" s="7" t="str">
        <x:v>media after</x:v>
      </x:c>
      <x:c r="H284" s="10" t="str"/>
      <x:c r="I284" s="10" t="str"/>
      <x:c r="J284" s="7" t="str"/>
      <x:c r="K284" s="7" t="str">
        <x:f>IF(J284="","OPEN",IF(OR(H284="",I284=""),"FAIL","PASS"))</x:f>
        <x:v>OPEN</x:v>
      </x:c>
    </x:row>
    <x:row r="285" ht="36" customHeight="1">
      <x:c r="B285" s="7" t="str">
        <x:v>RAP-S-0279</x:v>
      </x:c>
      <x:c r="C285" s="7" t="str">
        <x:v>RAP-RT-047</x:v>
      </x:c>
      <x:c r="D285" s="7" t="str">
        <x:v>REA-O-B1</x:v>
      </x:c>
      <x:c r="E285" s="7" t="str">
        <x:v>PTC-B</x:v>
      </x:c>
      <x:c r="F285" s="7" t="str">
        <x:v>RC-14</x:v>
      </x:c>
      <x:c r="G285" s="7" t="str">
        <x:v>pan residual</x:v>
      </x:c>
      <x:c r="H285" s="10" t="str"/>
      <x:c r="I285" s="10" t="str"/>
      <x:c r="J285" s="7" t="str"/>
      <x:c r="K285" s="7" t="str">
        <x:f>IF(J285="","OPEN",IF(OR(H285="",I285=""),"FAIL","PASS"))</x:f>
        <x:v>OPEN</x:v>
      </x:c>
    </x:row>
    <x:row r="286" ht="36" customHeight="1">
      <x:c r="B286" s="7" t="str">
        <x:v>RAP-S-0280</x:v>
      </x:c>
      <x:c r="C286" s="7" t="str">
        <x:v>RAP-RT-047</x:v>
      </x:c>
      <x:c r="D286" s="7" t="str">
        <x:v>REA-O-B1</x:v>
      </x:c>
      <x:c r="E286" s="7" t="str">
        <x:v>PTC-B</x:v>
      </x:c>
      <x:c r="F286" s="7" t="str">
        <x:v>RC-14</x:v>
      </x:c>
      <x:c r="G286" s="7" t="str">
        <x:v>receiver residual</x:v>
      </x:c>
      <x:c r="H286" s="10" t="str"/>
      <x:c r="I286" s="10" t="str"/>
      <x:c r="J286" s="7" t="str"/>
      <x:c r="K286" s="7" t="str">
        <x:f>IF(J286="","OPEN",IF(OR(H286="",I286=""),"FAIL","PASS"))</x:f>
        <x:v>OPEN</x:v>
      </x:c>
    </x:row>
    <x:row r="287" ht="36" customHeight="1">
      <x:c r="B287" s="7" t="str">
        <x:v>RAP-S-0281</x:v>
      </x:c>
      <x:c r="C287" s="7" t="str">
        <x:v>RAP-RT-047</x:v>
      </x:c>
      <x:c r="D287" s="7" t="str">
        <x:v>REA-O-B1</x:v>
      </x:c>
      <x:c r="E287" s="7" t="str">
        <x:v>PTC-B</x:v>
      </x:c>
      <x:c r="F287" s="7" t="str">
        <x:v>RC-14</x:v>
      </x:c>
      <x:c r="G287" s="7" t="str">
        <x:v>water or blank control</x:v>
      </x:c>
      <x:c r="H287" s="10" t="str"/>
      <x:c r="I287" s="10" t="str"/>
      <x:c r="J287" s="7" t="str"/>
      <x:c r="K287" s="7" t="str">
        <x:f>IF(J287="","OPEN",IF(OR(H287="",I287=""),"FAIL","PASS"))</x:f>
        <x:v>OPEN</x:v>
      </x:c>
    </x:row>
    <x:row r="288" ht="36" customHeight="1">
      <x:c r="B288" s="7" t="str">
        <x:v>RAP-S-0282</x:v>
      </x:c>
      <x:c r="C288" s="7" t="str">
        <x:v>RAP-RT-047</x:v>
      </x:c>
      <x:c r="D288" s="7" t="str">
        <x:v>REA-O-B1</x:v>
      </x:c>
      <x:c r="E288" s="7" t="str">
        <x:v>PTC-B</x:v>
      </x:c>
      <x:c r="F288" s="7" t="str">
        <x:v>RC-14</x:v>
      </x:c>
      <x:c r="G288" s="7" t="str">
        <x:v>archive control</x:v>
      </x:c>
      <x:c r="H288" s="10" t="str"/>
      <x:c r="I288" s="10" t="str"/>
      <x:c r="J288" s="7" t="str"/>
      <x:c r="K288" s="7" t="str">
        <x:f>IF(J288="","OPEN",IF(OR(H288="",I288=""),"FAIL","PASS"))</x:f>
        <x:v>OPEN</x:v>
      </x:c>
    </x:row>
    <x:row r="289" ht="36" customHeight="1">
      <x:c r="B289" s="7" t="str">
        <x:v>RAP-S-0283</x:v>
      </x:c>
      <x:c r="C289" s="7" t="str">
        <x:v>RAP-RT-048</x:v>
      </x:c>
      <x:c r="D289" s="7" t="str">
        <x:v>REA-O-B1</x:v>
      </x:c>
      <x:c r="E289" s="7" t="str">
        <x:v>PTC-B</x:v>
      </x:c>
      <x:c r="F289" s="7" t="str">
        <x:v>RC-15</x:v>
      </x:c>
      <x:c r="G289" s="7" t="str">
        <x:v>media before</x:v>
      </x:c>
      <x:c r="H289" s="10" t="str"/>
      <x:c r="I289" s="10" t="str"/>
      <x:c r="J289" s="7" t="str"/>
      <x:c r="K289" s="7" t="str">
        <x:f>IF(J289="","OPEN",IF(OR(H289="",I289=""),"FAIL","PASS"))</x:f>
        <x:v>OPEN</x:v>
      </x:c>
    </x:row>
    <x:row r="290" ht="36" customHeight="1">
      <x:c r="B290" s="7" t="str">
        <x:v>RAP-S-0284</x:v>
      </x:c>
      <x:c r="C290" s="7" t="str">
        <x:v>RAP-RT-048</x:v>
      </x:c>
      <x:c r="D290" s="7" t="str">
        <x:v>REA-O-B1</x:v>
      </x:c>
      <x:c r="E290" s="7" t="str">
        <x:v>PTC-B</x:v>
      </x:c>
      <x:c r="F290" s="7" t="str">
        <x:v>RC-15</x:v>
      </x:c>
      <x:c r="G290" s="7" t="str">
        <x:v>media after</x:v>
      </x:c>
      <x:c r="H290" s="10" t="str"/>
      <x:c r="I290" s="10" t="str"/>
      <x:c r="J290" s="7" t="str"/>
      <x:c r="K290" s="7" t="str">
        <x:f>IF(J290="","OPEN",IF(OR(H290="",I290=""),"FAIL","PASS"))</x:f>
        <x:v>OPEN</x:v>
      </x:c>
    </x:row>
    <x:row r="291" ht="36" customHeight="1">
      <x:c r="B291" s="7" t="str">
        <x:v>RAP-S-0285</x:v>
      </x:c>
      <x:c r="C291" s="7" t="str">
        <x:v>RAP-RT-048</x:v>
      </x:c>
      <x:c r="D291" s="7" t="str">
        <x:v>REA-O-B1</x:v>
      </x:c>
      <x:c r="E291" s="7" t="str">
        <x:v>PTC-B</x:v>
      </x:c>
      <x:c r="F291" s="7" t="str">
        <x:v>RC-15</x:v>
      </x:c>
      <x:c r="G291" s="7" t="str">
        <x:v>pan residual</x:v>
      </x:c>
      <x:c r="H291" s="10" t="str"/>
      <x:c r="I291" s="10" t="str"/>
      <x:c r="J291" s="7" t="str"/>
      <x:c r="K291" s="7" t="str">
        <x:f>IF(J291="","OPEN",IF(OR(H291="",I291=""),"FAIL","PASS"))</x:f>
        <x:v>OPEN</x:v>
      </x:c>
    </x:row>
    <x:row r="292" ht="36" customHeight="1">
      <x:c r="B292" s="7" t="str">
        <x:v>RAP-S-0286</x:v>
      </x:c>
      <x:c r="C292" s="7" t="str">
        <x:v>RAP-RT-048</x:v>
      </x:c>
      <x:c r="D292" s="7" t="str">
        <x:v>REA-O-B1</x:v>
      </x:c>
      <x:c r="E292" s="7" t="str">
        <x:v>PTC-B</x:v>
      </x:c>
      <x:c r="F292" s="7" t="str">
        <x:v>RC-15</x:v>
      </x:c>
      <x:c r="G292" s="7" t="str">
        <x:v>receiver residual</x:v>
      </x:c>
      <x:c r="H292" s="10" t="str"/>
      <x:c r="I292" s="10" t="str"/>
      <x:c r="J292" s="7" t="str"/>
      <x:c r="K292" s="7" t="str">
        <x:f>IF(J292="","OPEN",IF(OR(H292="",I292=""),"FAIL","PASS"))</x:f>
        <x:v>OPEN</x:v>
      </x:c>
    </x:row>
    <x:row r="293" ht="36" customHeight="1">
      <x:c r="B293" s="7" t="str">
        <x:v>RAP-S-0287</x:v>
      </x:c>
      <x:c r="C293" s="7" t="str">
        <x:v>RAP-RT-048</x:v>
      </x:c>
      <x:c r="D293" s="7" t="str">
        <x:v>REA-O-B1</x:v>
      </x:c>
      <x:c r="E293" s="7" t="str">
        <x:v>PTC-B</x:v>
      </x:c>
      <x:c r="F293" s="7" t="str">
        <x:v>RC-15</x:v>
      </x:c>
      <x:c r="G293" s="7" t="str">
        <x:v>water or blank control</x:v>
      </x:c>
      <x:c r="H293" s="10" t="str"/>
      <x:c r="I293" s="10" t="str"/>
      <x:c r="J293" s="7" t="str"/>
      <x:c r="K293" s="7" t="str">
        <x:f>IF(J293="","OPEN",IF(OR(H293="",I293=""),"FAIL","PASS"))</x:f>
        <x:v>OPEN</x:v>
      </x:c>
    </x:row>
    <x:row r="294" ht="36" customHeight="1">
      <x:c r="B294" s="7" t="str">
        <x:v>RAP-S-0288</x:v>
      </x:c>
      <x:c r="C294" s="7" t="str">
        <x:v>RAP-RT-048</x:v>
      </x:c>
      <x:c r="D294" s="7" t="str">
        <x:v>REA-O-B1</x:v>
      </x:c>
      <x:c r="E294" s="7" t="str">
        <x:v>PTC-B</x:v>
      </x:c>
      <x:c r="F294" s="7" t="str">
        <x:v>RC-15</x:v>
      </x:c>
      <x:c r="G294" s="7" t="str">
        <x:v>archive control</x:v>
      </x:c>
      <x:c r="H294" s="10" t="str"/>
      <x:c r="I294" s="10" t="str"/>
      <x:c r="J294" s="7" t="str"/>
      <x:c r="K294" s="7" t="str">
        <x:f>IF(J294="","OPEN",IF(OR(H294="",I294=""),"FAIL","PASS"))</x:f>
        <x:v>OPEN</x:v>
      </x:c>
    </x:row>
    <x:row r="295" ht="36" customHeight="1">
      <x:c r="B295" s="7" t="str">
        <x:v>RAP-S-0289</x:v>
      </x:c>
      <x:c r="C295" s="7" t="str">
        <x:v>RAP-RT-049</x:v>
      </x:c>
      <x:c r="D295" s="7" t="str">
        <x:v>REA-O-B2</x:v>
      </x:c>
      <x:c r="E295" s="7" t="str">
        <x:v>PTC-B</x:v>
      </x:c>
      <x:c r="F295" s="7" t="str">
        <x:v>RC-00</x:v>
      </x:c>
      <x:c r="G295" s="7" t="str">
        <x:v>media before</x:v>
      </x:c>
      <x:c r="H295" s="10" t="str"/>
      <x:c r="I295" s="10" t="str"/>
      <x:c r="J295" s="7" t="str"/>
      <x:c r="K295" s="7" t="str">
        <x:f>IF(J295="","OPEN",IF(OR(H295="",I295=""),"FAIL","PASS"))</x:f>
        <x:v>OPEN</x:v>
      </x:c>
    </x:row>
    <x:row r="296" ht="36" customHeight="1">
      <x:c r="B296" s="7" t="str">
        <x:v>RAP-S-0290</x:v>
      </x:c>
      <x:c r="C296" s="7" t="str">
        <x:v>RAP-RT-049</x:v>
      </x:c>
      <x:c r="D296" s="7" t="str">
        <x:v>REA-O-B2</x:v>
      </x:c>
      <x:c r="E296" s="7" t="str">
        <x:v>PTC-B</x:v>
      </x:c>
      <x:c r="F296" s="7" t="str">
        <x:v>RC-00</x:v>
      </x:c>
      <x:c r="G296" s="7" t="str">
        <x:v>media after</x:v>
      </x:c>
      <x:c r="H296" s="10" t="str"/>
      <x:c r="I296" s="10" t="str"/>
      <x:c r="J296" s="7" t="str"/>
      <x:c r="K296" s="7" t="str">
        <x:f>IF(J296="","OPEN",IF(OR(H296="",I296=""),"FAIL","PASS"))</x:f>
        <x:v>OPEN</x:v>
      </x:c>
    </x:row>
    <x:row r="297" ht="36" customHeight="1">
      <x:c r="B297" s="7" t="str">
        <x:v>RAP-S-0291</x:v>
      </x:c>
      <x:c r="C297" s="7" t="str">
        <x:v>RAP-RT-049</x:v>
      </x:c>
      <x:c r="D297" s="7" t="str">
        <x:v>REA-O-B2</x:v>
      </x:c>
      <x:c r="E297" s="7" t="str">
        <x:v>PTC-B</x:v>
      </x:c>
      <x:c r="F297" s="7" t="str">
        <x:v>RC-00</x:v>
      </x:c>
      <x:c r="G297" s="7" t="str">
        <x:v>pan residual</x:v>
      </x:c>
      <x:c r="H297" s="10" t="str"/>
      <x:c r="I297" s="10" t="str"/>
      <x:c r="J297" s="7" t="str"/>
      <x:c r="K297" s="7" t="str">
        <x:f>IF(J297="","OPEN",IF(OR(H297="",I297=""),"FAIL","PASS"))</x:f>
        <x:v>OPEN</x:v>
      </x:c>
    </x:row>
    <x:row r="298" ht="36" customHeight="1">
      <x:c r="B298" s="7" t="str">
        <x:v>RAP-S-0292</x:v>
      </x:c>
      <x:c r="C298" s="7" t="str">
        <x:v>RAP-RT-049</x:v>
      </x:c>
      <x:c r="D298" s="7" t="str">
        <x:v>REA-O-B2</x:v>
      </x:c>
      <x:c r="E298" s="7" t="str">
        <x:v>PTC-B</x:v>
      </x:c>
      <x:c r="F298" s="7" t="str">
        <x:v>RC-00</x:v>
      </x:c>
      <x:c r="G298" s="7" t="str">
        <x:v>receiver residual</x:v>
      </x:c>
      <x:c r="H298" s="10" t="str"/>
      <x:c r="I298" s="10" t="str"/>
      <x:c r="J298" s="7" t="str"/>
      <x:c r="K298" s="7" t="str">
        <x:f>IF(J298="","OPEN",IF(OR(H298="",I298=""),"FAIL","PASS"))</x:f>
        <x:v>OPEN</x:v>
      </x:c>
    </x:row>
    <x:row r="299" ht="36" customHeight="1">
      <x:c r="B299" s="7" t="str">
        <x:v>RAP-S-0293</x:v>
      </x:c>
      <x:c r="C299" s="7" t="str">
        <x:v>RAP-RT-049</x:v>
      </x:c>
      <x:c r="D299" s="7" t="str">
        <x:v>REA-O-B2</x:v>
      </x:c>
      <x:c r="E299" s="7" t="str">
        <x:v>PTC-B</x:v>
      </x:c>
      <x:c r="F299" s="7" t="str">
        <x:v>RC-00</x:v>
      </x:c>
      <x:c r="G299" s="7" t="str">
        <x:v>water or blank control</x:v>
      </x:c>
      <x:c r="H299" s="10" t="str"/>
      <x:c r="I299" s="10" t="str"/>
      <x:c r="J299" s="7" t="str"/>
      <x:c r="K299" s="7" t="str">
        <x:f>IF(J299="","OPEN",IF(OR(H299="",I299=""),"FAIL","PASS"))</x:f>
        <x:v>OPEN</x:v>
      </x:c>
    </x:row>
    <x:row r="300" ht="36" customHeight="1">
      <x:c r="B300" s="7" t="str">
        <x:v>RAP-S-0294</x:v>
      </x:c>
      <x:c r="C300" s="7" t="str">
        <x:v>RAP-RT-049</x:v>
      </x:c>
      <x:c r="D300" s="7" t="str">
        <x:v>REA-O-B2</x:v>
      </x:c>
      <x:c r="E300" s="7" t="str">
        <x:v>PTC-B</x:v>
      </x:c>
      <x:c r="F300" s="7" t="str">
        <x:v>RC-00</x:v>
      </x:c>
      <x:c r="G300" s="7" t="str">
        <x:v>archive control</x:v>
      </x:c>
      <x:c r="H300" s="10" t="str"/>
      <x:c r="I300" s="10" t="str"/>
      <x:c r="J300" s="7" t="str"/>
      <x:c r="K300" s="7" t="str">
        <x:f>IF(J300="","OPEN",IF(OR(H300="",I300=""),"FAIL","PASS"))</x:f>
        <x:v>OPEN</x:v>
      </x:c>
    </x:row>
    <x:row r="301" ht="36" customHeight="1">
      <x:c r="B301" s="7" t="str">
        <x:v>RAP-S-0295</x:v>
      </x:c>
      <x:c r="C301" s="7" t="str">
        <x:v>RAP-RT-050</x:v>
      </x:c>
      <x:c r="D301" s="7" t="str">
        <x:v>REA-O-B2</x:v>
      </x:c>
      <x:c r="E301" s="7" t="str">
        <x:v>PTC-B</x:v>
      </x:c>
      <x:c r="F301" s="7" t="str">
        <x:v>RC-01</x:v>
      </x:c>
      <x:c r="G301" s="7" t="str">
        <x:v>media before</x:v>
      </x:c>
      <x:c r="H301" s="10" t="str"/>
      <x:c r="I301" s="10" t="str"/>
      <x:c r="J301" s="7" t="str"/>
      <x:c r="K301" s="7" t="str">
        <x:f>IF(J301="","OPEN",IF(OR(H301="",I301=""),"FAIL","PASS"))</x:f>
        <x:v>OPEN</x:v>
      </x:c>
    </x:row>
    <x:row r="302" ht="36" customHeight="1">
      <x:c r="B302" s="7" t="str">
        <x:v>RAP-S-0296</x:v>
      </x:c>
      <x:c r="C302" s="7" t="str">
        <x:v>RAP-RT-050</x:v>
      </x:c>
      <x:c r="D302" s="7" t="str">
        <x:v>REA-O-B2</x:v>
      </x:c>
      <x:c r="E302" s="7" t="str">
        <x:v>PTC-B</x:v>
      </x:c>
      <x:c r="F302" s="7" t="str">
        <x:v>RC-01</x:v>
      </x:c>
      <x:c r="G302" s="7" t="str">
        <x:v>media after</x:v>
      </x:c>
      <x:c r="H302" s="10" t="str"/>
      <x:c r="I302" s="10" t="str"/>
      <x:c r="J302" s="7" t="str"/>
      <x:c r="K302" s="7" t="str">
        <x:f>IF(J302="","OPEN",IF(OR(H302="",I302=""),"FAIL","PASS"))</x:f>
        <x:v>OPEN</x:v>
      </x:c>
    </x:row>
    <x:row r="303" ht="36" customHeight="1">
      <x:c r="B303" s="7" t="str">
        <x:v>RAP-S-0297</x:v>
      </x:c>
      <x:c r="C303" s="7" t="str">
        <x:v>RAP-RT-050</x:v>
      </x:c>
      <x:c r="D303" s="7" t="str">
        <x:v>REA-O-B2</x:v>
      </x:c>
      <x:c r="E303" s="7" t="str">
        <x:v>PTC-B</x:v>
      </x:c>
      <x:c r="F303" s="7" t="str">
        <x:v>RC-01</x:v>
      </x:c>
      <x:c r="G303" s="7" t="str">
        <x:v>pan residual</x:v>
      </x:c>
      <x:c r="H303" s="10" t="str"/>
      <x:c r="I303" s="10" t="str"/>
      <x:c r="J303" s="7" t="str"/>
      <x:c r="K303" s="7" t="str">
        <x:f>IF(J303="","OPEN",IF(OR(H303="",I303=""),"FAIL","PASS"))</x:f>
        <x:v>OPEN</x:v>
      </x:c>
    </x:row>
    <x:row r="304" ht="36" customHeight="1">
      <x:c r="B304" s="7" t="str">
        <x:v>RAP-S-0298</x:v>
      </x:c>
      <x:c r="C304" s="7" t="str">
        <x:v>RAP-RT-050</x:v>
      </x:c>
      <x:c r="D304" s="7" t="str">
        <x:v>REA-O-B2</x:v>
      </x:c>
      <x:c r="E304" s="7" t="str">
        <x:v>PTC-B</x:v>
      </x:c>
      <x:c r="F304" s="7" t="str">
        <x:v>RC-01</x:v>
      </x:c>
      <x:c r="G304" s="7" t="str">
        <x:v>receiver residual</x:v>
      </x:c>
      <x:c r="H304" s="10" t="str"/>
      <x:c r="I304" s="10" t="str"/>
      <x:c r="J304" s="7" t="str"/>
      <x:c r="K304" s="7" t="str">
        <x:f>IF(J304="","OPEN",IF(OR(H304="",I304=""),"FAIL","PASS"))</x:f>
        <x:v>OPEN</x:v>
      </x:c>
    </x:row>
    <x:row r="305" ht="36" customHeight="1">
      <x:c r="B305" s="7" t="str">
        <x:v>RAP-S-0299</x:v>
      </x:c>
      <x:c r="C305" s="7" t="str">
        <x:v>RAP-RT-050</x:v>
      </x:c>
      <x:c r="D305" s="7" t="str">
        <x:v>REA-O-B2</x:v>
      </x:c>
      <x:c r="E305" s="7" t="str">
        <x:v>PTC-B</x:v>
      </x:c>
      <x:c r="F305" s="7" t="str">
        <x:v>RC-01</x:v>
      </x:c>
      <x:c r="G305" s="7" t="str">
        <x:v>water or blank control</x:v>
      </x:c>
      <x:c r="H305" s="10" t="str"/>
      <x:c r="I305" s="10" t="str"/>
      <x:c r="J305" s="7" t="str"/>
      <x:c r="K305" s="7" t="str">
        <x:f>IF(J305="","OPEN",IF(OR(H305="",I305=""),"FAIL","PASS"))</x:f>
        <x:v>OPEN</x:v>
      </x:c>
    </x:row>
    <x:row r="306" ht="36" customHeight="1">
      <x:c r="B306" s="7" t="str">
        <x:v>RAP-S-0300</x:v>
      </x:c>
      <x:c r="C306" s="7" t="str">
        <x:v>RAP-RT-050</x:v>
      </x:c>
      <x:c r="D306" s="7" t="str">
        <x:v>REA-O-B2</x:v>
      </x:c>
      <x:c r="E306" s="7" t="str">
        <x:v>PTC-B</x:v>
      </x:c>
      <x:c r="F306" s="7" t="str">
        <x:v>RC-01</x:v>
      </x:c>
      <x:c r="G306" s="7" t="str">
        <x:v>archive control</x:v>
      </x:c>
      <x:c r="H306" s="10" t="str"/>
      <x:c r="I306" s="10" t="str"/>
      <x:c r="J306" s="7" t="str"/>
      <x:c r="K306" s="7" t="str">
        <x:f>IF(J306="","OPEN",IF(OR(H306="",I306=""),"FAIL","PASS"))</x:f>
        <x:v>OPEN</x:v>
      </x:c>
    </x:row>
    <x:row r="307" ht="36" customHeight="1">
      <x:c r="B307" s="7" t="str">
        <x:v>RAP-S-0301</x:v>
      </x:c>
      <x:c r="C307" s="7" t="str">
        <x:v>RAP-RT-051</x:v>
      </x:c>
      <x:c r="D307" s="7" t="str">
        <x:v>REA-O-B2</x:v>
      </x:c>
      <x:c r="E307" s="7" t="str">
        <x:v>PTC-B</x:v>
      </x:c>
      <x:c r="F307" s="7" t="str">
        <x:v>RC-02</x:v>
      </x:c>
      <x:c r="G307" s="7" t="str">
        <x:v>media before</x:v>
      </x:c>
      <x:c r="H307" s="10" t="str"/>
      <x:c r="I307" s="10" t="str"/>
      <x:c r="J307" s="7" t="str"/>
      <x:c r="K307" s="7" t="str">
        <x:f>IF(J307="","OPEN",IF(OR(H307="",I307=""),"FAIL","PASS"))</x:f>
        <x:v>OPEN</x:v>
      </x:c>
    </x:row>
    <x:row r="308" ht="36" customHeight="1">
      <x:c r="B308" s="7" t="str">
        <x:v>RAP-S-0302</x:v>
      </x:c>
      <x:c r="C308" s="7" t="str">
        <x:v>RAP-RT-051</x:v>
      </x:c>
      <x:c r="D308" s="7" t="str">
        <x:v>REA-O-B2</x:v>
      </x:c>
      <x:c r="E308" s="7" t="str">
        <x:v>PTC-B</x:v>
      </x:c>
      <x:c r="F308" s="7" t="str">
        <x:v>RC-02</x:v>
      </x:c>
      <x:c r="G308" s="7" t="str">
        <x:v>media after</x:v>
      </x:c>
      <x:c r="H308" s="10" t="str"/>
      <x:c r="I308" s="10" t="str"/>
      <x:c r="J308" s="7" t="str"/>
      <x:c r="K308" s="7" t="str">
        <x:f>IF(J308="","OPEN",IF(OR(H308="",I308=""),"FAIL","PASS"))</x:f>
        <x:v>OPEN</x:v>
      </x:c>
    </x:row>
    <x:row r="309" ht="36" customHeight="1">
      <x:c r="B309" s="7" t="str">
        <x:v>RAP-S-0303</x:v>
      </x:c>
      <x:c r="C309" s="7" t="str">
        <x:v>RAP-RT-051</x:v>
      </x:c>
      <x:c r="D309" s="7" t="str">
        <x:v>REA-O-B2</x:v>
      </x:c>
      <x:c r="E309" s="7" t="str">
        <x:v>PTC-B</x:v>
      </x:c>
      <x:c r="F309" s="7" t="str">
        <x:v>RC-02</x:v>
      </x:c>
      <x:c r="G309" s="7" t="str">
        <x:v>pan residual</x:v>
      </x:c>
      <x:c r="H309" s="10" t="str"/>
      <x:c r="I309" s="10" t="str"/>
      <x:c r="J309" s="7" t="str"/>
      <x:c r="K309" s="7" t="str">
        <x:f>IF(J309="","OPEN",IF(OR(H309="",I309=""),"FAIL","PASS"))</x:f>
        <x:v>OPEN</x:v>
      </x:c>
    </x:row>
    <x:row r="310" ht="36" customHeight="1">
      <x:c r="B310" s="7" t="str">
        <x:v>RAP-S-0304</x:v>
      </x:c>
      <x:c r="C310" s="7" t="str">
        <x:v>RAP-RT-051</x:v>
      </x:c>
      <x:c r="D310" s="7" t="str">
        <x:v>REA-O-B2</x:v>
      </x:c>
      <x:c r="E310" s="7" t="str">
        <x:v>PTC-B</x:v>
      </x:c>
      <x:c r="F310" s="7" t="str">
        <x:v>RC-02</x:v>
      </x:c>
      <x:c r="G310" s="7" t="str">
        <x:v>receiver residual</x:v>
      </x:c>
      <x:c r="H310" s="10" t="str"/>
      <x:c r="I310" s="10" t="str"/>
      <x:c r="J310" s="7" t="str"/>
      <x:c r="K310" s="7" t="str">
        <x:f>IF(J310="","OPEN",IF(OR(H310="",I310=""),"FAIL","PASS"))</x:f>
        <x:v>OPEN</x:v>
      </x:c>
    </x:row>
    <x:row r="311" ht="36" customHeight="1">
      <x:c r="B311" s="7" t="str">
        <x:v>RAP-S-0305</x:v>
      </x:c>
      <x:c r="C311" s="7" t="str">
        <x:v>RAP-RT-051</x:v>
      </x:c>
      <x:c r="D311" s="7" t="str">
        <x:v>REA-O-B2</x:v>
      </x:c>
      <x:c r="E311" s="7" t="str">
        <x:v>PTC-B</x:v>
      </x:c>
      <x:c r="F311" s="7" t="str">
        <x:v>RC-02</x:v>
      </x:c>
      <x:c r="G311" s="7" t="str">
        <x:v>water or blank control</x:v>
      </x:c>
      <x:c r="H311" s="10" t="str"/>
      <x:c r="I311" s="10" t="str"/>
      <x:c r="J311" s="7" t="str"/>
      <x:c r="K311" s="7" t="str">
        <x:f>IF(J311="","OPEN",IF(OR(H311="",I311=""),"FAIL","PASS"))</x:f>
        <x:v>OPEN</x:v>
      </x:c>
    </x:row>
    <x:row r="312" ht="36" customHeight="1">
      <x:c r="B312" s="7" t="str">
        <x:v>RAP-S-0306</x:v>
      </x:c>
      <x:c r="C312" s="7" t="str">
        <x:v>RAP-RT-051</x:v>
      </x:c>
      <x:c r="D312" s="7" t="str">
        <x:v>REA-O-B2</x:v>
      </x:c>
      <x:c r="E312" s="7" t="str">
        <x:v>PTC-B</x:v>
      </x:c>
      <x:c r="F312" s="7" t="str">
        <x:v>RC-02</x:v>
      </x:c>
      <x:c r="G312" s="7" t="str">
        <x:v>archive control</x:v>
      </x:c>
      <x:c r="H312" s="10" t="str"/>
      <x:c r="I312" s="10" t="str"/>
      <x:c r="J312" s="7" t="str"/>
      <x:c r="K312" s="7" t="str">
        <x:f>IF(J312="","OPEN",IF(OR(H312="",I312=""),"FAIL","PASS"))</x:f>
        <x:v>OPEN</x:v>
      </x:c>
    </x:row>
    <x:row r="313" ht="36" customHeight="1">
      <x:c r="B313" s="7" t="str">
        <x:v>RAP-S-0307</x:v>
      </x:c>
      <x:c r="C313" s="7" t="str">
        <x:v>RAP-RT-052</x:v>
      </x:c>
      <x:c r="D313" s="7" t="str">
        <x:v>REA-O-B2</x:v>
      </x:c>
      <x:c r="E313" s="7" t="str">
        <x:v>PTC-B</x:v>
      </x:c>
      <x:c r="F313" s="7" t="str">
        <x:v>RC-03</x:v>
      </x:c>
      <x:c r="G313" s="7" t="str">
        <x:v>media before</x:v>
      </x:c>
      <x:c r="H313" s="10" t="str"/>
      <x:c r="I313" s="10" t="str"/>
      <x:c r="J313" s="7" t="str"/>
      <x:c r="K313" s="7" t="str">
        <x:f>IF(J313="","OPEN",IF(OR(H313="",I313=""),"FAIL","PASS"))</x:f>
        <x:v>OPEN</x:v>
      </x:c>
    </x:row>
    <x:row r="314" ht="36" customHeight="1">
      <x:c r="B314" s="7" t="str">
        <x:v>RAP-S-0308</x:v>
      </x:c>
      <x:c r="C314" s="7" t="str">
        <x:v>RAP-RT-052</x:v>
      </x:c>
      <x:c r="D314" s="7" t="str">
        <x:v>REA-O-B2</x:v>
      </x:c>
      <x:c r="E314" s="7" t="str">
        <x:v>PTC-B</x:v>
      </x:c>
      <x:c r="F314" s="7" t="str">
        <x:v>RC-03</x:v>
      </x:c>
      <x:c r="G314" s="7" t="str">
        <x:v>media after</x:v>
      </x:c>
      <x:c r="H314" s="10" t="str"/>
      <x:c r="I314" s="10" t="str"/>
      <x:c r="J314" s="7" t="str"/>
      <x:c r="K314" s="7" t="str">
        <x:f>IF(J314="","OPEN",IF(OR(H314="",I314=""),"FAIL","PASS"))</x:f>
        <x:v>OPEN</x:v>
      </x:c>
    </x:row>
    <x:row r="315" ht="36" customHeight="1">
      <x:c r="B315" s="7" t="str">
        <x:v>RAP-S-0309</x:v>
      </x:c>
      <x:c r="C315" s="7" t="str">
        <x:v>RAP-RT-052</x:v>
      </x:c>
      <x:c r="D315" s="7" t="str">
        <x:v>REA-O-B2</x:v>
      </x:c>
      <x:c r="E315" s="7" t="str">
        <x:v>PTC-B</x:v>
      </x:c>
      <x:c r="F315" s="7" t="str">
        <x:v>RC-03</x:v>
      </x:c>
      <x:c r="G315" s="7" t="str">
        <x:v>pan residual</x:v>
      </x:c>
      <x:c r="H315" s="10" t="str"/>
      <x:c r="I315" s="10" t="str"/>
      <x:c r="J315" s="7" t="str"/>
      <x:c r="K315" s="7" t="str">
        <x:f>IF(J315="","OPEN",IF(OR(H315="",I315=""),"FAIL","PASS"))</x:f>
        <x:v>OPEN</x:v>
      </x:c>
    </x:row>
    <x:row r="316" ht="36" customHeight="1">
      <x:c r="B316" s="7" t="str">
        <x:v>RAP-S-0310</x:v>
      </x:c>
      <x:c r="C316" s="7" t="str">
        <x:v>RAP-RT-052</x:v>
      </x:c>
      <x:c r="D316" s="7" t="str">
        <x:v>REA-O-B2</x:v>
      </x:c>
      <x:c r="E316" s="7" t="str">
        <x:v>PTC-B</x:v>
      </x:c>
      <x:c r="F316" s="7" t="str">
        <x:v>RC-03</x:v>
      </x:c>
      <x:c r="G316" s="7" t="str">
        <x:v>receiver residual</x:v>
      </x:c>
      <x:c r="H316" s="10" t="str"/>
      <x:c r="I316" s="10" t="str"/>
      <x:c r="J316" s="7" t="str"/>
      <x:c r="K316" s="7" t="str">
        <x:f>IF(J316="","OPEN",IF(OR(H316="",I316=""),"FAIL","PASS"))</x:f>
        <x:v>OPEN</x:v>
      </x:c>
    </x:row>
    <x:row r="317" ht="36" customHeight="1">
      <x:c r="B317" s="7" t="str">
        <x:v>RAP-S-0311</x:v>
      </x:c>
      <x:c r="C317" s="7" t="str">
        <x:v>RAP-RT-052</x:v>
      </x:c>
      <x:c r="D317" s="7" t="str">
        <x:v>REA-O-B2</x:v>
      </x:c>
      <x:c r="E317" s="7" t="str">
        <x:v>PTC-B</x:v>
      </x:c>
      <x:c r="F317" s="7" t="str">
        <x:v>RC-03</x:v>
      </x:c>
      <x:c r="G317" s="7" t="str">
        <x:v>water or blank control</x:v>
      </x:c>
      <x:c r="H317" s="10" t="str"/>
      <x:c r="I317" s="10" t="str"/>
      <x:c r="J317" s="7" t="str"/>
      <x:c r="K317" s="7" t="str">
        <x:f>IF(J317="","OPEN",IF(OR(H317="",I317=""),"FAIL","PASS"))</x:f>
        <x:v>OPEN</x:v>
      </x:c>
    </x:row>
    <x:row r="318" ht="36" customHeight="1">
      <x:c r="B318" s="7" t="str">
        <x:v>RAP-S-0312</x:v>
      </x:c>
      <x:c r="C318" s="7" t="str">
        <x:v>RAP-RT-052</x:v>
      </x:c>
      <x:c r="D318" s="7" t="str">
        <x:v>REA-O-B2</x:v>
      </x:c>
      <x:c r="E318" s="7" t="str">
        <x:v>PTC-B</x:v>
      </x:c>
      <x:c r="F318" s="7" t="str">
        <x:v>RC-03</x:v>
      </x:c>
      <x:c r="G318" s="7" t="str">
        <x:v>archive control</x:v>
      </x:c>
      <x:c r="H318" s="10" t="str"/>
      <x:c r="I318" s="10" t="str"/>
      <x:c r="J318" s="7" t="str"/>
      <x:c r="K318" s="7" t="str">
        <x:f>IF(J318="","OPEN",IF(OR(H318="",I318=""),"FAIL","PASS"))</x:f>
        <x:v>OPEN</x:v>
      </x:c>
    </x:row>
    <x:row r="319" ht="36" customHeight="1">
      <x:c r="B319" s="7" t="str">
        <x:v>RAP-S-0313</x:v>
      </x:c>
      <x:c r="C319" s="7" t="str">
        <x:v>RAP-RT-053</x:v>
      </x:c>
      <x:c r="D319" s="7" t="str">
        <x:v>REA-O-B2</x:v>
      </x:c>
      <x:c r="E319" s="7" t="str">
        <x:v>PTC-B</x:v>
      </x:c>
      <x:c r="F319" s="7" t="str">
        <x:v>RC-04</x:v>
      </x:c>
      <x:c r="G319" s="7" t="str">
        <x:v>media before</x:v>
      </x:c>
      <x:c r="H319" s="10" t="str"/>
      <x:c r="I319" s="10" t="str"/>
      <x:c r="J319" s="7" t="str"/>
      <x:c r="K319" s="7" t="str">
        <x:f>IF(J319="","OPEN",IF(OR(H319="",I319=""),"FAIL","PASS"))</x:f>
        <x:v>OPEN</x:v>
      </x:c>
    </x:row>
    <x:row r="320" ht="36" customHeight="1">
      <x:c r="B320" s="7" t="str">
        <x:v>RAP-S-0314</x:v>
      </x:c>
      <x:c r="C320" s="7" t="str">
        <x:v>RAP-RT-053</x:v>
      </x:c>
      <x:c r="D320" s="7" t="str">
        <x:v>REA-O-B2</x:v>
      </x:c>
      <x:c r="E320" s="7" t="str">
        <x:v>PTC-B</x:v>
      </x:c>
      <x:c r="F320" s="7" t="str">
        <x:v>RC-04</x:v>
      </x:c>
      <x:c r="G320" s="7" t="str">
        <x:v>media after</x:v>
      </x:c>
      <x:c r="H320" s="10" t="str"/>
      <x:c r="I320" s="10" t="str"/>
      <x:c r="J320" s="7" t="str"/>
      <x:c r="K320" s="7" t="str">
        <x:f>IF(J320="","OPEN",IF(OR(H320="",I320=""),"FAIL","PASS"))</x:f>
        <x:v>OPEN</x:v>
      </x:c>
    </x:row>
    <x:row r="321" ht="36" customHeight="1">
      <x:c r="B321" s="7" t="str">
        <x:v>RAP-S-0315</x:v>
      </x:c>
      <x:c r="C321" s="7" t="str">
        <x:v>RAP-RT-053</x:v>
      </x:c>
      <x:c r="D321" s="7" t="str">
        <x:v>REA-O-B2</x:v>
      </x:c>
      <x:c r="E321" s="7" t="str">
        <x:v>PTC-B</x:v>
      </x:c>
      <x:c r="F321" s="7" t="str">
        <x:v>RC-04</x:v>
      </x:c>
      <x:c r="G321" s="7" t="str">
        <x:v>pan residual</x:v>
      </x:c>
      <x:c r="H321" s="10" t="str"/>
      <x:c r="I321" s="10" t="str"/>
      <x:c r="J321" s="7" t="str"/>
      <x:c r="K321" s="7" t="str">
        <x:f>IF(J321="","OPEN",IF(OR(H321="",I321=""),"FAIL","PASS"))</x:f>
        <x:v>OPEN</x:v>
      </x:c>
    </x:row>
    <x:row r="322" ht="36" customHeight="1">
      <x:c r="B322" s="7" t="str">
        <x:v>RAP-S-0316</x:v>
      </x:c>
      <x:c r="C322" s="7" t="str">
        <x:v>RAP-RT-053</x:v>
      </x:c>
      <x:c r="D322" s="7" t="str">
        <x:v>REA-O-B2</x:v>
      </x:c>
      <x:c r="E322" s="7" t="str">
        <x:v>PTC-B</x:v>
      </x:c>
      <x:c r="F322" s="7" t="str">
        <x:v>RC-04</x:v>
      </x:c>
      <x:c r="G322" s="7" t="str">
        <x:v>receiver residual</x:v>
      </x:c>
      <x:c r="H322" s="10" t="str"/>
      <x:c r="I322" s="10" t="str"/>
      <x:c r="J322" s="7" t="str"/>
      <x:c r="K322" s="7" t="str">
        <x:f>IF(J322="","OPEN",IF(OR(H322="",I322=""),"FAIL","PASS"))</x:f>
        <x:v>OPEN</x:v>
      </x:c>
    </x:row>
    <x:row r="323" ht="36" customHeight="1">
      <x:c r="B323" s="7" t="str">
        <x:v>RAP-S-0317</x:v>
      </x:c>
      <x:c r="C323" s="7" t="str">
        <x:v>RAP-RT-053</x:v>
      </x:c>
      <x:c r="D323" s="7" t="str">
        <x:v>REA-O-B2</x:v>
      </x:c>
      <x:c r="E323" s="7" t="str">
        <x:v>PTC-B</x:v>
      </x:c>
      <x:c r="F323" s="7" t="str">
        <x:v>RC-04</x:v>
      </x:c>
      <x:c r="G323" s="7" t="str">
        <x:v>water or blank control</x:v>
      </x:c>
      <x:c r="H323" s="10" t="str"/>
      <x:c r="I323" s="10" t="str"/>
      <x:c r="J323" s="7" t="str"/>
      <x:c r="K323" s="7" t="str">
        <x:f>IF(J323="","OPEN",IF(OR(H323="",I323=""),"FAIL","PASS"))</x:f>
        <x:v>OPEN</x:v>
      </x:c>
    </x:row>
    <x:row r="324" ht="36" customHeight="1">
      <x:c r="B324" s="7" t="str">
        <x:v>RAP-S-0318</x:v>
      </x:c>
      <x:c r="C324" s="7" t="str">
        <x:v>RAP-RT-053</x:v>
      </x:c>
      <x:c r="D324" s="7" t="str">
        <x:v>REA-O-B2</x:v>
      </x:c>
      <x:c r="E324" s="7" t="str">
        <x:v>PTC-B</x:v>
      </x:c>
      <x:c r="F324" s="7" t="str">
        <x:v>RC-04</x:v>
      </x:c>
      <x:c r="G324" s="7" t="str">
        <x:v>archive control</x:v>
      </x:c>
      <x:c r="H324" s="10" t="str"/>
      <x:c r="I324" s="10" t="str"/>
      <x:c r="J324" s="7" t="str"/>
      <x:c r="K324" s="7" t="str">
        <x:f>IF(J324="","OPEN",IF(OR(H324="",I324=""),"FAIL","PASS"))</x:f>
        <x:v>OPEN</x:v>
      </x:c>
    </x:row>
    <x:row r="325" ht="36" customHeight="1">
      <x:c r="B325" s="7" t="str">
        <x:v>RAP-S-0319</x:v>
      </x:c>
      <x:c r="C325" s="7" t="str">
        <x:v>RAP-RT-054</x:v>
      </x:c>
      <x:c r="D325" s="7" t="str">
        <x:v>REA-O-B2</x:v>
      </x:c>
      <x:c r="E325" s="7" t="str">
        <x:v>PTC-B</x:v>
      </x:c>
      <x:c r="F325" s="7" t="str">
        <x:v>RC-05</x:v>
      </x:c>
      <x:c r="G325" s="7" t="str">
        <x:v>media before</x:v>
      </x:c>
      <x:c r="H325" s="10" t="str"/>
      <x:c r="I325" s="10" t="str"/>
      <x:c r="J325" s="7" t="str"/>
      <x:c r="K325" s="7" t="str">
        <x:f>IF(J325="","OPEN",IF(OR(H325="",I325=""),"FAIL","PASS"))</x:f>
        <x:v>OPEN</x:v>
      </x:c>
    </x:row>
    <x:row r="326" ht="36" customHeight="1">
      <x:c r="B326" s="7" t="str">
        <x:v>RAP-S-0320</x:v>
      </x:c>
      <x:c r="C326" s="7" t="str">
        <x:v>RAP-RT-054</x:v>
      </x:c>
      <x:c r="D326" s="7" t="str">
        <x:v>REA-O-B2</x:v>
      </x:c>
      <x:c r="E326" s="7" t="str">
        <x:v>PTC-B</x:v>
      </x:c>
      <x:c r="F326" s="7" t="str">
        <x:v>RC-05</x:v>
      </x:c>
      <x:c r="G326" s="7" t="str">
        <x:v>media after</x:v>
      </x:c>
      <x:c r="H326" s="10" t="str"/>
      <x:c r="I326" s="10" t="str"/>
      <x:c r="J326" s="7" t="str"/>
      <x:c r="K326" s="7" t="str">
        <x:f>IF(J326="","OPEN",IF(OR(H326="",I326=""),"FAIL","PASS"))</x:f>
        <x:v>OPEN</x:v>
      </x:c>
    </x:row>
    <x:row r="327" ht="36" customHeight="1">
      <x:c r="B327" s="7" t="str">
        <x:v>RAP-S-0321</x:v>
      </x:c>
      <x:c r="C327" s="7" t="str">
        <x:v>RAP-RT-054</x:v>
      </x:c>
      <x:c r="D327" s="7" t="str">
        <x:v>REA-O-B2</x:v>
      </x:c>
      <x:c r="E327" s="7" t="str">
        <x:v>PTC-B</x:v>
      </x:c>
      <x:c r="F327" s="7" t="str">
        <x:v>RC-05</x:v>
      </x:c>
      <x:c r="G327" s="7" t="str">
        <x:v>pan residual</x:v>
      </x:c>
      <x:c r="H327" s="10" t="str"/>
      <x:c r="I327" s="10" t="str"/>
      <x:c r="J327" s="7" t="str"/>
      <x:c r="K327" s="7" t="str">
        <x:f>IF(J327="","OPEN",IF(OR(H327="",I327=""),"FAIL","PASS"))</x:f>
        <x:v>OPEN</x:v>
      </x:c>
    </x:row>
    <x:row r="328" ht="36" customHeight="1">
      <x:c r="B328" s="7" t="str">
        <x:v>RAP-S-0322</x:v>
      </x:c>
      <x:c r="C328" s="7" t="str">
        <x:v>RAP-RT-054</x:v>
      </x:c>
      <x:c r="D328" s="7" t="str">
        <x:v>REA-O-B2</x:v>
      </x:c>
      <x:c r="E328" s="7" t="str">
        <x:v>PTC-B</x:v>
      </x:c>
      <x:c r="F328" s="7" t="str">
        <x:v>RC-05</x:v>
      </x:c>
      <x:c r="G328" s="7" t="str">
        <x:v>receiver residual</x:v>
      </x:c>
      <x:c r="H328" s="10" t="str"/>
      <x:c r="I328" s="10" t="str"/>
      <x:c r="J328" s="7" t="str"/>
      <x:c r="K328" s="7" t="str">
        <x:f>IF(J328="","OPEN",IF(OR(H328="",I328=""),"FAIL","PASS"))</x:f>
        <x:v>OPEN</x:v>
      </x:c>
    </x:row>
    <x:row r="329" ht="36" customHeight="1">
      <x:c r="B329" s="7" t="str">
        <x:v>RAP-S-0323</x:v>
      </x:c>
      <x:c r="C329" s="7" t="str">
        <x:v>RAP-RT-054</x:v>
      </x:c>
      <x:c r="D329" s="7" t="str">
        <x:v>REA-O-B2</x:v>
      </x:c>
      <x:c r="E329" s="7" t="str">
        <x:v>PTC-B</x:v>
      </x:c>
      <x:c r="F329" s="7" t="str">
        <x:v>RC-05</x:v>
      </x:c>
      <x:c r="G329" s="7" t="str">
        <x:v>water or blank control</x:v>
      </x:c>
      <x:c r="H329" s="10" t="str"/>
      <x:c r="I329" s="10" t="str"/>
      <x:c r="J329" s="7" t="str"/>
      <x:c r="K329" s="7" t="str">
        <x:f>IF(J329="","OPEN",IF(OR(H329="",I329=""),"FAIL","PASS"))</x:f>
        <x:v>OPEN</x:v>
      </x:c>
    </x:row>
    <x:row r="330" ht="36" customHeight="1">
      <x:c r="B330" s="7" t="str">
        <x:v>RAP-S-0324</x:v>
      </x:c>
      <x:c r="C330" s="7" t="str">
        <x:v>RAP-RT-054</x:v>
      </x:c>
      <x:c r="D330" s="7" t="str">
        <x:v>REA-O-B2</x:v>
      </x:c>
      <x:c r="E330" s="7" t="str">
        <x:v>PTC-B</x:v>
      </x:c>
      <x:c r="F330" s="7" t="str">
        <x:v>RC-05</x:v>
      </x:c>
      <x:c r="G330" s="7" t="str">
        <x:v>archive control</x:v>
      </x:c>
      <x:c r="H330" s="10" t="str"/>
      <x:c r="I330" s="10" t="str"/>
      <x:c r="J330" s="7" t="str"/>
      <x:c r="K330" s="7" t="str">
        <x:f>IF(J330="","OPEN",IF(OR(H330="",I330=""),"FAIL","PASS"))</x:f>
        <x:v>OPEN</x:v>
      </x:c>
    </x:row>
    <x:row r="331" ht="36" customHeight="1">
      <x:c r="B331" s="7" t="str">
        <x:v>RAP-S-0325</x:v>
      </x:c>
      <x:c r="C331" s="7" t="str">
        <x:v>RAP-RT-055</x:v>
      </x:c>
      <x:c r="D331" s="7" t="str">
        <x:v>REA-O-B2</x:v>
      </x:c>
      <x:c r="E331" s="7" t="str">
        <x:v>PTC-B</x:v>
      </x:c>
      <x:c r="F331" s="7" t="str">
        <x:v>RC-06</x:v>
      </x:c>
      <x:c r="G331" s="7" t="str">
        <x:v>media before</x:v>
      </x:c>
      <x:c r="H331" s="10" t="str"/>
      <x:c r="I331" s="10" t="str"/>
      <x:c r="J331" s="7" t="str"/>
      <x:c r="K331" s="7" t="str">
        <x:f>IF(J331="","OPEN",IF(OR(H331="",I331=""),"FAIL","PASS"))</x:f>
        <x:v>OPEN</x:v>
      </x:c>
    </x:row>
    <x:row r="332" ht="36" customHeight="1">
      <x:c r="B332" s="7" t="str">
        <x:v>RAP-S-0326</x:v>
      </x:c>
      <x:c r="C332" s="7" t="str">
        <x:v>RAP-RT-055</x:v>
      </x:c>
      <x:c r="D332" s="7" t="str">
        <x:v>REA-O-B2</x:v>
      </x:c>
      <x:c r="E332" s="7" t="str">
        <x:v>PTC-B</x:v>
      </x:c>
      <x:c r="F332" s="7" t="str">
        <x:v>RC-06</x:v>
      </x:c>
      <x:c r="G332" s="7" t="str">
        <x:v>media after</x:v>
      </x:c>
      <x:c r="H332" s="10" t="str"/>
      <x:c r="I332" s="10" t="str"/>
      <x:c r="J332" s="7" t="str"/>
      <x:c r="K332" s="7" t="str">
        <x:f>IF(J332="","OPEN",IF(OR(H332="",I332=""),"FAIL","PASS"))</x:f>
        <x:v>OPEN</x:v>
      </x:c>
    </x:row>
    <x:row r="333" ht="36" customHeight="1">
      <x:c r="B333" s="7" t="str">
        <x:v>RAP-S-0327</x:v>
      </x:c>
      <x:c r="C333" s="7" t="str">
        <x:v>RAP-RT-055</x:v>
      </x:c>
      <x:c r="D333" s="7" t="str">
        <x:v>REA-O-B2</x:v>
      </x:c>
      <x:c r="E333" s="7" t="str">
        <x:v>PTC-B</x:v>
      </x:c>
      <x:c r="F333" s="7" t="str">
        <x:v>RC-06</x:v>
      </x:c>
      <x:c r="G333" s="7" t="str">
        <x:v>pan residual</x:v>
      </x:c>
      <x:c r="H333" s="10" t="str"/>
      <x:c r="I333" s="10" t="str"/>
      <x:c r="J333" s="7" t="str"/>
      <x:c r="K333" s="7" t="str">
        <x:f>IF(J333="","OPEN",IF(OR(H333="",I333=""),"FAIL","PASS"))</x:f>
        <x:v>OPEN</x:v>
      </x:c>
    </x:row>
    <x:row r="334" ht="36" customHeight="1">
      <x:c r="B334" s="7" t="str">
        <x:v>RAP-S-0328</x:v>
      </x:c>
      <x:c r="C334" s="7" t="str">
        <x:v>RAP-RT-055</x:v>
      </x:c>
      <x:c r="D334" s="7" t="str">
        <x:v>REA-O-B2</x:v>
      </x:c>
      <x:c r="E334" s="7" t="str">
        <x:v>PTC-B</x:v>
      </x:c>
      <x:c r="F334" s="7" t="str">
        <x:v>RC-06</x:v>
      </x:c>
      <x:c r="G334" s="7" t="str">
        <x:v>receiver residual</x:v>
      </x:c>
      <x:c r="H334" s="10" t="str"/>
      <x:c r="I334" s="10" t="str"/>
      <x:c r="J334" s="7" t="str"/>
      <x:c r="K334" s="7" t="str">
        <x:f>IF(J334="","OPEN",IF(OR(H334="",I334=""),"FAIL","PASS"))</x:f>
        <x:v>OPEN</x:v>
      </x:c>
    </x:row>
    <x:row r="335" ht="36" customHeight="1">
      <x:c r="B335" s="7" t="str">
        <x:v>RAP-S-0329</x:v>
      </x:c>
      <x:c r="C335" s="7" t="str">
        <x:v>RAP-RT-055</x:v>
      </x:c>
      <x:c r="D335" s="7" t="str">
        <x:v>REA-O-B2</x:v>
      </x:c>
      <x:c r="E335" s="7" t="str">
        <x:v>PTC-B</x:v>
      </x:c>
      <x:c r="F335" s="7" t="str">
        <x:v>RC-06</x:v>
      </x:c>
      <x:c r="G335" s="7" t="str">
        <x:v>water or blank control</x:v>
      </x:c>
      <x:c r="H335" s="10" t="str"/>
      <x:c r="I335" s="10" t="str"/>
      <x:c r="J335" s="7" t="str"/>
      <x:c r="K335" s="7" t="str">
        <x:f>IF(J335="","OPEN",IF(OR(H335="",I335=""),"FAIL","PASS"))</x:f>
        <x:v>OPEN</x:v>
      </x:c>
    </x:row>
    <x:row r="336" ht="36" customHeight="1">
      <x:c r="B336" s="7" t="str">
        <x:v>RAP-S-0330</x:v>
      </x:c>
      <x:c r="C336" s="7" t="str">
        <x:v>RAP-RT-055</x:v>
      </x:c>
      <x:c r="D336" s="7" t="str">
        <x:v>REA-O-B2</x:v>
      </x:c>
      <x:c r="E336" s="7" t="str">
        <x:v>PTC-B</x:v>
      </x:c>
      <x:c r="F336" s="7" t="str">
        <x:v>RC-06</x:v>
      </x:c>
      <x:c r="G336" s="7" t="str">
        <x:v>archive control</x:v>
      </x:c>
      <x:c r="H336" s="10" t="str"/>
      <x:c r="I336" s="10" t="str"/>
      <x:c r="J336" s="7" t="str"/>
      <x:c r="K336" s="7" t="str">
        <x:f>IF(J336="","OPEN",IF(OR(H336="",I336=""),"FAIL","PASS"))</x:f>
        <x:v>OPEN</x:v>
      </x:c>
    </x:row>
    <x:row r="337" ht="36" customHeight="1">
      <x:c r="B337" s="7" t="str">
        <x:v>RAP-S-0331</x:v>
      </x:c>
      <x:c r="C337" s="7" t="str">
        <x:v>RAP-RT-056</x:v>
      </x:c>
      <x:c r="D337" s="7" t="str">
        <x:v>REA-O-B2</x:v>
      </x:c>
      <x:c r="E337" s="7" t="str">
        <x:v>PTC-B</x:v>
      </x:c>
      <x:c r="F337" s="7" t="str">
        <x:v>RC-07</x:v>
      </x:c>
      <x:c r="G337" s="7" t="str">
        <x:v>media before</x:v>
      </x:c>
      <x:c r="H337" s="10" t="str"/>
      <x:c r="I337" s="10" t="str"/>
      <x:c r="J337" s="7" t="str"/>
      <x:c r="K337" s="7" t="str">
        <x:f>IF(J337="","OPEN",IF(OR(H337="",I337=""),"FAIL","PASS"))</x:f>
        <x:v>OPEN</x:v>
      </x:c>
    </x:row>
    <x:row r="338" ht="36" customHeight="1">
      <x:c r="B338" s="7" t="str">
        <x:v>RAP-S-0332</x:v>
      </x:c>
      <x:c r="C338" s="7" t="str">
        <x:v>RAP-RT-056</x:v>
      </x:c>
      <x:c r="D338" s="7" t="str">
        <x:v>REA-O-B2</x:v>
      </x:c>
      <x:c r="E338" s="7" t="str">
        <x:v>PTC-B</x:v>
      </x:c>
      <x:c r="F338" s="7" t="str">
        <x:v>RC-07</x:v>
      </x:c>
      <x:c r="G338" s="7" t="str">
        <x:v>media after</x:v>
      </x:c>
      <x:c r="H338" s="10" t="str"/>
      <x:c r="I338" s="10" t="str"/>
      <x:c r="J338" s="7" t="str"/>
      <x:c r="K338" s="7" t="str">
        <x:f>IF(J338="","OPEN",IF(OR(H338="",I338=""),"FAIL","PASS"))</x:f>
        <x:v>OPEN</x:v>
      </x:c>
    </x:row>
    <x:row r="339" ht="36" customHeight="1">
      <x:c r="B339" s="7" t="str">
        <x:v>RAP-S-0333</x:v>
      </x:c>
      <x:c r="C339" s="7" t="str">
        <x:v>RAP-RT-056</x:v>
      </x:c>
      <x:c r="D339" s="7" t="str">
        <x:v>REA-O-B2</x:v>
      </x:c>
      <x:c r="E339" s="7" t="str">
        <x:v>PTC-B</x:v>
      </x:c>
      <x:c r="F339" s="7" t="str">
        <x:v>RC-07</x:v>
      </x:c>
      <x:c r="G339" s="7" t="str">
        <x:v>pan residual</x:v>
      </x:c>
      <x:c r="H339" s="10" t="str"/>
      <x:c r="I339" s="10" t="str"/>
      <x:c r="J339" s="7" t="str"/>
      <x:c r="K339" s="7" t="str">
        <x:f>IF(J339="","OPEN",IF(OR(H339="",I339=""),"FAIL","PASS"))</x:f>
        <x:v>OPEN</x:v>
      </x:c>
    </x:row>
    <x:row r="340" ht="36" customHeight="1">
      <x:c r="B340" s="7" t="str">
        <x:v>RAP-S-0334</x:v>
      </x:c>
      <x:c r="C340" s="7" t="str">
        <x:v>RAP-RT-056</x:v>
      </x:c>
      <x:c r="D340" s="7" t="str">
        <x:v>REA-O-B2</x:v>
      </x:c>
      <x:c r="E340" s="7" t="str">
        <x:v>PTC-B</x:v>
      </x:c>
      <x:c r="F340" s="7" t="str">
        <x:v>RC-07</x:v>
      </x:c>
      <x:c r="G340" s="7" t="str">
        <x:v>receiver residual</x:v>
      </x:c>
      <x:c r="H340" s="10" t="str"/>
      <x:c r="I340" s="10" t="str"/>
      <x:c r="J340" s="7" t="str"/>
      <x:c r="K340" s="7" t="str">
        <x:f>IF(J340="","OPEN",IF(OR(H340="",I340=""),"FAIL","PASS"))</x:f>
        <x:v>OPEN</x:v>
      </x:c>
    </x:row>
    <x:row r="341" ht="36" customHeight="1">
      <x:c r="B341" s="7" t="str">
        <x:v>RAP-S-0335</x:v>
      </x:c>
      <x:c r="C341" s="7" t="str">
        <x:v>RAP-RT-056</x:v>
      </x:c>
      <x:c r="D341" s="7" t="str">
        <x:v>REA-O-B2</x:v>
      </x:c>
      <x:c r="E341" s="7" t="str">
        <x:v>PTC-B</x:v>
      </x:c>
      <x:c r="F341" s="7" t="str">
        <x:v>RC-07</x:v>
      </x:c>
      <x:c r="G341" s="7" t="str">
        <x:v>water or blank control</x:v>
      </x:c>
      <x:c r="H341" s="10" t="str"/>
      <x:c r="I341" s="10" t="str"/>
      <x:c r="J341" s="7" t="str"/>
      <x:c r="K341" s="7" t="str">
        <x:f>IF(J341="","OPEN",IF(OR(H341="",I341=""),"FAIL","PASS"))</x:f>
        <x:v>OPEN</x:v>
      </x:c>
    </x:row>
    <x:row r="342" ht="36" customHeight="1">
      <x:c r="B342" s="7" t="str">
        <x:v>RAP-S-0336</x:v>
      </x:c>
      <x:c r="C342" s="7" t="str">
        <x:v>RAP-RT-056</x:v>
      </x:c>
      <x:c r="D342" s="7" t="str">
        <x:v>REA-O-B2</x:v>
      </x:c>
      <x:c r="E342" s="7" t="str">
        <x:v>PTC-B</x:v>
      </x:c>
      <x:c r="F342" s="7" t="str">
        <x:v>RC-07</x:v>
      </x:c>
      <x:c r="G342" s="7" t="str">
        <x:v>archive control</x:v>
      </x:c>
      <x:c r="H342" s="10" t="str"/>
      <x:c r="I342" s="10" t="str"/>
      <x:c r="J342" s="7" t="str"/>
      <x:c r="K342" s="7" t="str">
        <x:f>IF(J342="","OPEN",IF(OR(H342="",I342=""),"FAIL","PASS"))</x:f>
        <x:v>OPEN</x:v>
      </x:c>
    </x:row>
    <x:row r="343" ht="36" customHeight="1">
      <x:c r="B343" s="7" t="str">
        <x:v>RAP-S-0337</x:v>
      </x:c>
      <x:c r="C343" s="7" t="str">
        <x:v>RAP-RT-057</x:v>
      </x:c>
      <x:c r="D343" s="7" t="str">
        <x:v>REA-O-B2</x:v>
      </x:c>
      <x:c r="E343" s="7" t="str">
        <x:v>PTC-B</x:v>
      </x:c>
      <x:c r="F343" s="7" t="str">
        <x:v>RC-08</x:v>
      </x:c>
      <x:c r="G343" s="7" t="str">
        <x:v>media before</x:v>
      </x:c>
      <x:c r="H343" s="10" t="str"/>
      <x:c r="I343" s="10" t="str"/>
      <x:c r="J343" s="7" t="str"/>
      <x:c r="K343" s="7" t="str">
        <x:f>IF(J343="","OPEN",IF(OR(H343="",I343=""),"FAIL","PASS"))</x:f>
        <x:v>OPEN</x:v>
      </x:c>
    </x:row>
    <x:row r="344" ht="36" customHeight="1">
      <x:c r="B344" s="7" t="str">
        <x:v>RAP-S-0338</x:v>
      </x:c>
      <x:c r="C344" s="7" t="str">
        <x:v>RAP-RT-057</x:v>
      </x:c>
      <x:c r="D344" s="7" t="str">
        <x:v>REA-O-B2</x:v>
      </x:c>
      <x:c r="E344" s="7" t="str">
        <x:v>PTC-B</x:v>
      </x:c>
      <x:c r="F344" s="7" t="str">
        <x:v>RC-08</x:v>
      </x:c>
      <x:c r="G344" s="7" t="str">
        <x:v>media after</x:v>
      </x:c>
      <x:c r="H344" s="10" t="str"/>
      <x:c r="I344" s="10" t="str"/>
      <x:c r="J344" s="7" t="str"/>
      <x:c r="K344" s="7" t="str">
        <x:f>IF(J344="","OPEN",IF(OR(H344="",I344=""),"FAIL","PASS"))</x:f>
        <x:v>OPEN</x:v>
      </x:c>
    </x:row>
    <x:row r="345" ht="36" customHeight="1">
      <x:c r="B345" s="7" t="str">
        <x:v>RAP-S-0339</x:v>
      </x:c>
      <x:c r="C345" s="7" t="str">
        <x:v>RAP-RT-057</x:v>
      </x:c>
      <x:c r="D345" s="7" t="str">
        <x:v>REA-O-B2</x:v>
      </x:c>
      <x:c r="E345" s="7" t="str">
        <x:v>PTC-B</x:v>
      </x:c>
      <x:c r="F345" s="7" t="str">
        <x:v>RC-08</x:v>
      </x:c>
      <x:c r="G345" s="7" t="str">
        <x:v>pan residual</x:v>
      </x:c>
      <x:c r="H345" s="10" t="str"/>
      <x:c r="I345" s="10" t="str"/>
      <x:c r="J345" s="7" t="str"/>
      <x:c r="K345" s="7" t="str">
        <x:f>IF(J345="","OPEN",IF(OR(H345="",I345=""),"FAIL","PASS"))</x:f>
        <x:v>OPEN</x:v>
      </x:c>
    </x:row>
    <x:row r="346" ht="36" customHeight="1">
      <x:c r="B346" s="7" t="str">
        <x:v>RAP-S-0340</x:v>
      </x:c>
      <x:c r="C346" s="7" t="str">
        <x:v>RAP-RT-057</x:v>
      </x:c>
      <x:c r="D346" s="7" t="str">
        <x:v>REA-O-B2</x:v>
      </x:c>
      <x:c r="E346" s="7" t="str">
        <x:v>PTC-B</x:v>
      </x:c>
      <x:c r="F346" s="7" t="str">
        <x:v>RC-08</x:v>
      </x:c>
      <x:c r="G346" s="7" t="str">
        <x:v>receiver residual</x:v>
      </x:c>
      <x:c r="H346" s="10" t="str"/>
      <x:c r="I346" s="10" t="str"/>
      <x:c r="J346" s="7" t="str"/>
      <x:c r="K346" s="7" t="str">
        <x:f>IF(J346="","OPEN",IF(OR(H346="",I346=""),"FAIL","PASS"))</x:f>
        <x:v>OPEN</x:v>
      </x:c>
    </x:row>
    <x:row r="347" ht="36" customHeight="1">
      <x:c r="B347" s="7" t="str">
        <x:v>RAP-S-0341</x:v>
      </x:c>
      <x:c r="C347" s="7" t="str">
        <x:v>RAP-RT-057</x:v>
      </x:c>
      <x:c r="D347" s="7" t="str">
        <x:v>REA-O-B2</x:v>
      </x:c>
      <x:c r="E347" s="7" t="str">
        <x:v>PTC-B</x:v>
      </x:c>
      <x:c r="F347" s="7" t="str">
        <x:v>RC-08</x:v>
      </x:c>
      <x:c r="G347" s="7" t="str">
        <x:v>water or blank control</x:v>
      </x:c>
      <x:c r="H347" s="10" t="str"/>
      <x:c r="I347" s="10" t="str"/>
      <x:c r="J347" s="7" t="str"/>
      <x:c r="K347" s="7" t="str">
        <x:f>IF(J347="","OPEN",IF(OR(H347="",I347=""),"FAIL","PASS"))</x:f>
        <x:v>OPEN</x:v>
      </x:c>
    </x:row>
    <x:row r="348" ht="36" customHeight="1">
      <x:c r="B348" s="7" t="str">
        <x:v>RAP-S-0342</x:v>
      </x:c>
      <x:c r="C348" s="7" t="str">
        <x:v>RAP-RT-057</x:v>
      </x:c>
      <x:c r="D348" s="7" t="str">
        <x:v>REA-O-B2</x:v>
      </x:c>
      <x:c r="E348" s="7" t="str">
        <x:v>PTC-B</x:v>
      </x:c>
      <x:c r="F348" s="7" t="str">
        <x:v>RC-08</x:v>
      </x:c>
      <x:c r="G348" s="7" t="str">
        <x:v>archive control</x:v>
      </x:c>
      <x:c r="H348" s="10" t="str"/>
      <x:c r="I348" s="10" t="str"/>
      <x:c r="J348" s="7" t="str"/>
      <x:c r="K348" s="7" t="str">
        <x:f>IF(J348="","OPEN",IF(OR(H348="",I348=""),"FAIL","PASS"))</x:f>
        <x:v>OPEN</x:v>
      </x:c>
    </x:row>
    <x:row r="349" ht="36" customHeight="1">
      <x:c r="B349" s="7" t="str">
        <x:v>RAP-S-0343</x:v>
      </x:c>
      <x:c r="C349" s="7" t="str">
        <x:v>RAP-RT-058</x:v>
      </x:c>
      <x:c r="D349" s="7" t="str">
        <x:v>REA-O-B2</x:v>
      </x:c>
      <x:c r="E349" s="7" t="str">
        <x:v>PTC-B</x:v>
      </x:c>
      <x:c r="F349" s="7" t="str">
        <x:v>RC-09</x:v>
      </x:c>
      <x:c r="G349" s="7" t="str">
        <x:v>media before</x:v>
      </x:c>
      <x:c r="H349" s="10" t="str"/>
      <x:c r="I349" s="10" t="str"/>
      <x:c r="J349" s="7" t="str"/>
      <x:c r="K349" s="7" t="str">
        <x:f>IF(J349="","OPEN",IF(OR(H349="",I349=""),"FAIL","PASS"))</x:f>
        <x:v>OPEN</x:v>
      </x:c>
    </x:row>
    <x:row r="350" ht="36" customHeight="1">
      <x:c r="B350" s="7" t="str">
        <x:v>RAP-S-0344</x:v>
      </x:c>
      <x:c r="C350" s="7" t="str">
        <x:v>RAP-RT-058</x:v>
      </x:c>
      <x:c r="D350" s="7" t="str">
        <x:v>REA-O-B2</x:v>
      </x:c>
      <x:c r="E350" s="7" t="str">
        <x:v>PTC-B</x:v>
      </x:c>
      <x:c r="F350" s="7" t="str">
        <x:v>RC-09</x:v>
      </x:c>
      <x:c r="G350" s="7" t="str">
        <x:v>media after</x:v>
      </x:c>
      <x:c r="H350" s="10" t="str"/>
      <x:c r="I350" s="10" t="str"/>
      <x:c r="J350" s="7" t="str"/>
      <x:c r="K350" s="7" t="str">
        <x:f>IF(J350="","OPEN",IF(OR(H350="",I350=""),"FAIL","PASS"))</x:f>
        <x:v>OPEN</x:v>
      </x:c>
    </x:row>
    <x:row r="351" ht="36" customHeight="1">
      <x:c r="B351" s="7" t="str">
        <x:v>RAP-S-0345</x:v>
      </x:c>
      <x:c r="C351" s="7" t="str">
        <x:v>RAP-RT-058</x:v>
      </x:c>
      <x:c r="D351" s="7" t="str">
        <x:v>REA-O-B2</x:v>
      </x:c>
      <x:c r="E351" s="7" t="str">
        <x:v>PTC-B</x:v>
      </x:c>
      <x:c r="F351" s="7" t="str">
        <x:v>RC-09</x:v>
      </x:c>
      <x:c r="G351" s="7" t="str">
        <x:v>pan residual</x:v>
      </x:c>
      <x:c r="H351" s="10" t="str"/>
      <x:c r="I351" s="10" t="str"/>
      <x:c r="J351" s="7" t="str"/>
      <x:c r="K351" s="7" t="str">
        <x:f>IF(J351="","OPEN",IF(OR(H351="",I351=""),"FAIL","PASS"))</x:f>
        <x:v>OPEN</x:v>
      </x:c>
    </x:row>
    <x:row r="352" ht="36" customHeight="1">
      <x:c r="B352" s="7" t="str">
        <x:v>RAP-S-0346</x:v>
      </x:c>
      <x:c r="C352" s="7" t="str">
        <x:v>RAP-RT-058</x:v>
      </x:c>
      <x:c r="D352" s="7" t="str">
        <x:v>REA-O-B2</x:v>
      </x:c>
      <x:c r="E352" s="7" t="str">
        <x:v>PTC-B</x:v>
      </x:c>
      <x:c r="F352" s="7" t="str">
        <x:v>RC-09</x:v>
      </x:c>
      <x:c r="G352" s="7" t="str">
        <x:v>receiver residual</x:v>
      </x:c>
      <x:c r="H352" s="10" t="str"/>
      <x:c r="I352" s="10" t="str"/>
      <x:c r="J352" s="7" t="str"/>
      <x:c r="K352" s="7" t="str">
        <x:f>IF(J352="","OPEN",IF(OR(H352="",I352=""),"FAIL","PASS"))</x:f>
        <x:v>OPEN</x:v>
      </x:c>
    </x:row>
    <x:row r="353" ht="36" customHeight="1">
      <x:c r="B353" s="7" t="str">
        <x:v>RAP-S-0347</x:v>
      </x:c>
      <x:c r="C353" s="7" t="str">
        <x:v>RAP-RT-058</x:v>
      </x:c>
      <x:c r="D353" s="7" t="str">
        <x:v>REA-O-B2</x:v>
      </x:c>
      <x:c r="E353" s="7" t="str">
        <x:v>PTC-B</x:v>
      </x:c>
      <x:c r="F353" s="7" t="str">
        <x:v>RC-09</x:v>
      </x:c>
      <x:c r="G353" s="7" t="str">
        <x:v>water or blank control</x:v>
      </x:c>
      <x:c r="H353" s="10" t="str"/>
      <x:c r="I353" s="10" t="str"/>
      <x:c r="J353" s="7" t="str"/>
      <x:c r="K353" s="7" t="str">
        <x:f>IF(J353="","OPEN",IF(OR(H353="",I353=""),"FAIL","PASS"))</x:f>
        <x:v>OPEN</x:v>
      </x:c>
    </x:row>
    <x:row r="354" ht="36" customHeight="1">
      <x:c r="B354" s="7" t="str">
        <x:v>RAP-S-0348</x:v>
      </x:c>
      <x:c r="C354" s="7" t="str">
        <x:v>RAP-RT-058</x:v>
      </x:c>
      <x:c r="D354" s="7" t="str">
        <x:v>REA-O-B2</x:v>
      </x:c>
      <x:c r="E354" s="7" t="str">
        <x:v>PTC-B</x:v>
      </x:c>
      <x:c r="F354" s="7" t="str">
        <x:v>RC-09</x:v>
      </x:c>
      <x:c r="G354" s="7" t="str">
        <x:v>archive control</x:v>
      </x:c>
      <x:c r="H354" s="10" t="str"/>
      <x:c r="I354" s="10" t="str"/>
      <x:c r="J354" s="7" t="str"/>
      <x:c r="K354" s="7" t="str">
        <x:f>IF(J354="","OPEN",IF(OR(H354="",I354=""),"FAIL","PASS"))</x:f>
        <x:v>OPEN</x:v>
      </x:c>
    </x:row>
    <x:row r="355" ht="36" customHeight="1">
      <x:c r="B355" s="7" t="str">
        <x:v>RAP-S-0349</x:v>
      </x:c>
      <x:c r="C355" s="7" t="str">
        <x:v>RAP-RT-059</x:v>
      </x:c>
      <x:c r="D355" s="7" t="str">
        <x:v>REA-O-B2</x:v>
      </x:c>
      <x:c r="E355" s="7" t="str">
        <x:v>PTC-B</x:v>
      </x:c>
      <x:c r="F355" s="7" t="str">
        <x:v>RC-10</x:v>
      </x:c>
      <x:c r="G355" s="7" t="str">
        <x:v>media before</x:v>
      </x:c>
      <x:c r="H355" s="10" t="str"/>
      <x:c r="I355" s="10" t="str"/>
      <x:c r="J355" s="7" t="str"/>
      <x:c r="K355" s="7" t="str">
        <x:f>IF(J355="","OPEN",IF(OR(H355="",I355=""),"FAIL","PASS"))</x:f>
        <x:v>OPEN</x:v>
      </x:c>
    </x:row>
    <x:row r="356" ht="36" customHeight="1">
      <x:c r="B356" s="7" t="str">
        <x:v>RAP-S-0350</x:v>
      </x:c>
      <x:c r="C356" s="7" t="str">
        <x:v>RAP-RT-059</x:v>
      </x:c>
      <x:c r="D356" s="7" t="str">
        <x:v>REA-O-B2</x:v>
      </x:c>
      <x:c r="E356" s="7" t="str">
        <x:v>PTC-B</x:v>
      </x:c>
      <x:c r="F356" s="7" t="str">
        <x:v>RC-10</x:v>
      </x:c>
      <x:c r="G356" s="7" t="str">
        <x:v>media after</x:v>
      </x:c>
      <x:c r="H356" s="10" t="str"/>
      <x:c r="I356" s="10" t="str"/>
      <x:c r="J356" s="7" t="str"/>
      <x:c r="K356" s="7" t="str">
        <x:f>IF(J356="","OPEN",IF(OR(H356="",I356=""),"FAIL","PASS"))</x:f>
        <x:v>OPEN</x:v>
      </x:c>
    </x:row>
    <x:row r="357" ht="36" customHeight="1">
      <x:c r="B357" s="7" t="str">
        <x:v>RAP-S-0351</x:v>
      </x:c>
      <x:c r="C357" s="7" t="str">
        <x:v>RAP-RT-059</x:v>
      </x:c>
      <x:c r="D357" s="7" t="str">
        <x:v>REA-O-B2</x:v>
      </x:c>
      <x:c r="E357" s="7" t="str">
        <x:v>PTC-B</x:v>
      </x:c>
      <x:c r="F357" s="7" t="str">
        <x:v>RC-10</x:v>
      </x:c>
      <x:c r="G357" s="7" t="str">
        <x:v>pan residual</x:v>
      </x:c>
      <x:c r="H357" s="10" t="str"/>
      <x:c r="I357" s="10" t="str"/>
      <x:c r="J357" s="7" t="str"/>
      <x:c r="K357" s="7" t="str">
        <x:f>IF(J357="","OPEN",IF(OR(H357="",I357=""),"FAIL","PASS"))</x:f>
        <x:v>OPEN</x:v>
      </x:c>
    </x:row>
    <x:row r="358" ht="36" customHeight="1">
      <x:c r="B358" s="7" t="str">
        <x:v>RAP-S-0352</x:v>
      </x:c>
      <x:c r="C358" s="7" t="str">
        <x:v>RAP-RT-059</x:v>
      </x:c>
      <x:c r="D358" s="7" t="str">
        <x:v>REA-O-B2</x:v>
      </x:c>
      <x:c r="E358" s="7" t="str">
        <x:v>PTC-B</x:v>
      </x:c>
      <x:c r="F358" s="7" t="str">
        <x:v>RC-10</x:v>
      </x:c>
      <x:c r="G358" s="7" t="str">
        <x:v>receiver residual</x:v>
      </x:c>
      <x:c r="H358" s="10" t="str"/>
      <x:c r="I358" s="10" t="str"/>
      <x:c r="J358" s="7" t="str"/>
      <x:c r="K358" s="7" t="str">
        <x:f>IF(J358="","OPEN",IF(OR(H358="",I358=""),"FAIL","PASS"))</x:f>
        <x:v>OPEN</x:v>
      </x:c>
    </x:row>
    <x:row r="359" ht="36" customHeight="1">
      <x:c r="B359" s="7" t="str">
        <x:v>RAP-S-0353</x:v>
      </x:c>
      <x:c r="C359" s="7" t="str">
        <x:v>RAP-RT-059</x:v>
      </x:c>
      <x:c r="D359" s="7" t="str">
        <x:v>REA-O-B2</x:v>
      </x:c>
      <x:c r="E359" s="7" t="str">
        <x:v>PTC-B</x:v>
      </x:c>
      <x:c r="F359" s="7" t="str">
        <x:v>RC-10</x:v>
      </x:c>
      <x:c r="G359" s="7" t="str">
        <x:v>water or blank control</x:v>
      </x:c>
      <x:c r="H359" s="10" t="str"/>
      <x:c r="I359" s="10" t="str"/>
      <x:c r="J359" s="7" t="str"/>
      <x:c r="K359" s="7" t="str">
        <x:f>IF(J359="","OPEN",IF(OR(H359="",I359=""),"FAIL","PASS"))</x:f>
        <x:v>OPEN</x:v>
      </x:c>
    </x:row>
    <x:row r="360" ht="36" customHeight="1">
      <x:c r="B360" s="7" t="str">
        <x:v>RAP-S-0354</x:v>
      </x:c>
      <x:c r="C360" s="7" t="str">
        <x:v>RAP-RT-059</x:v>
      </x:c>
      <x:c r="D360" s="7" t="str">
        <x:v>REA-O-B2</x:v>
      </x:c>
      <x:c r="E360" s="7" t="str">
        <x:v>PTC-B</x:v>
      </x:c>
      <x:c r="F360" s="7" t="str">
        <x:v>RC-10</x:v>
      </x:c>
      <x:c r="G360" s="7" t="str">
        <x:v>archive control</x:v>
      </x:c>
      <x:c r="H360" s="10" t="str"/>
      <x:c r="I360" s="10" t="str"/>
      <x:c r="J360" s="7" t="str"/>
      <x:c r="K360" s="7" t="str">
        <x:f>IF(J360="","OPEN",IF(OR(H360="",I360=""),"FAIL","PASS"))</x:f>
        <x:v>OPEN</x:v>
      </x:c>
    </x:row>
    <x:row r="361" ht="36" customHeight="1">
      <x:c r="B361" s="7" t="str">
        <x:v>RAP-S-0355</x:v>
      </x:c>
      <x:c r="C361" s="7" t="str">
        <x:v>RAP-RT-060</x:v>
      </x:c>
      <x:c r="D361" s="7" t="str">
        <x:v>REA-O-B2</x:v>
      </x:c>
      <x:c r="E361" s="7" t="str">
        <x:v>PTC-B</x:v>
      </x:c>
      <x:c r="F361" s="7" t="str">
        <x:v>RC-11</x:v>
      </x:c>
      <x:c r="G361" s="7" t="str">
        <x:v>media before</x:v>
      </x:c>
      <x:c r="H361" s="10" t="str"/>
      <x:c r="I361" s="10" t="str"/>
      <x:c r="J361" s="7" t="str"/>
      <x:c r="K361" s="7" t="str">
        <x:f>IF(J361="","OPEN",IF(OR(H361="",I361=""),"FAIL","PASS"))</x:f>
        <x:v>OPEN</x:v>
      </x:c>
    </x:row>
    <x:row r="362" ht="36" customHeight="1">
      <x:c r="B362" s="7" t="str">
        <x:v>RAP-S-0356</x:v>
      </x:c>
      <x:c r="C362" s="7" t="str">
        <x:v>RAP-RT-060</x:v>
      </x:c>
      <x:c r="D362" s="7" t="str">
        <x:v>REA-O-B2</x:v>
      </x:c>
      <x:c r="E362" s="7" t="str">
        <x:v>PTC-B</x:v>
      </x:c>
      <x:c r="F362" s="7" t="str">
        <x:v>RC-11</x:v>
      </x:c>
      <x:c r="G362" s="7" t="str">
        <x:v>media after</x:v>
      </x:c>
      <x:c r="H362" s="10" t="str"/>
      <x:c r="I362" s="10" t="str"/>
      <x:c r="J362" s="7" t="str"/>
      <x:c r="K362" s="7" t="str">
        <x:f>IF(J362="","OPEN",IF(OR(H362="",I362=""),"FAIL","PASS"))</x:f>
        <x:v>OPEN</x:v>
      </x:c>
    </x:row>
    <x:row r="363" ht="36" customHeight="1">
      <x:c r="B363" s="7" t="str">
        <x:v>RAP-S-0357</x:v>
      </x:c>
      <x:c r="C363" s="7" t="str">
        <x:v>RAP-RT-060</x:v>
      </x:c>
      <x:c r="D363" s="7" t="str">
        <x:v>REA-O-B2</x:v>
      </x:c>
      <x:c r="E363" s="7" t="str">
        <x:v>PTC-B</x:v>
      </x:c>
      <x:c r="F363" s="7" t="str">
        <x:v>RC-11</x:v>
      </x:c>
      <x:c r="G363" s="7" t="str">
        <x:v>pan residual</x:v>
      </x:c>
      <x:c r="H363" s="10" t="str"/>
      <x:c r="I363" s="10" t="str"/>
      <x:c r="J363" s="7" t="str"/>
      <x:c r="K363" s="7" t="str">
        <x:f>IF(J363="","OPEN",IF(OR(H363="",I363=""),"FAIL","PASS"))</x:f>
        <x:v>OPEN</x:v>
      </x:c>
    </x:row>
    <x:row r="364" ht="36" customHeight="1">
      <x:c r="B364" s="7" t="str">
        <x:v>RAP-S-0358</x:v>
      </x:c>
      <x:c r="C364" s="7" t="str">
        <x:v>RAP-RT-060</x:v>
      </x:c>
      <x:c r="D364" s="7" t="str">
        <x:v>REA-O-B2</x:v>
      </x:c>
      <x:c r="E364" s="7" t="str">
        <x:v>PTC-B</x:v>
      </x:c>
      <x:c r="F364" s="7" t="str">
        <x:v>RC-11</x:v>
      </x:c>
      <x:c r="G364" s="7" t="str">
        <x:v>receiver residual</x:v>
      </x:c>
      <x:c r="H364" s="10" t="str"/>
      <x:c r="I364" s="10" t="str"/>
      <x:c r="J364" s="7" t="str"/>
      <x:c r="K364" s="7" t="str">
        <x:f>IF(J364="","OPEN",IF(OR(H364="",I364=""),"FAIL","PASS"))</x:f>
        <x:v>OPEN</x:v>
      </x:c>
    </x:row>
    <x:row r="365" ht="36" customHeight="1">
      <x:c r="B365" s="7" t="str">
        <x:v>RAP-S-0359</x:v>
      </x:c>
      <x:c r="C365" s="7" t="str">
        <x:v>RAP-RT-060</x:v>
      </x:c>
      <x:c r="D365" s="7" t="str">
        <x:v>REA-O-B2</x:v>
      </x:c>
      <x:c r="E365" s="7" t="str">
        <x:v>PTC-B</x:v>
      </x:c>
      <x:c r="F365" s="7" t="str">
        <x:v>RC-11</x:v>
      </x:c>
      <x:c r="G365" s="7" t="str">
        <x:v>water or blank control</x:v>
      </x:c>
      <x:c r="H365" s="10" t="str"/>
      <x:c r="I365" s="10" t="str"/>
      <x:c r="J365" s="7" t="str"/>
      <x:c r="K365" s="7" t="str">
        <x:f>IF(J365="","OPEN",IF(OR(H365="",I365=""),"FAIL","PASS"))</x:f>
        <x:v>OPEN</x:v>
      </x:c>
    </x:row>
    <x:row r="366" ht="36" customHeight="1">
      <x:c r="B366" s="7" t="str">
        <x:v>RAP-S-0360</x:v>
      </x:c>
      <x:c r="C366" s="7" t="str">
        <x:v>RAP-RT-060</x:v>
      </x:c>
      <x:c r="D366" s="7" t="str">
        <x:v>REA-O-B2</x:v>
      </x:c>
      <x:c r="E366" s="7" t="str">
        <x:v>PTC-B</x:v>
      </x:c>
      <x:c r="F366" s="7" t="str">
        <x:v>RC-11</x:v>
      </x:c>
      <x:c r="G366" s="7" t="str">
        <x:v>archive control</x:v>
      </x:c>
      <x:c r="H366" s="10" t="str"/>
      <x:c r="I366" s="10" t="str"/>
      <x:c r="J366" s="7" t="str"/>
      <x:c r="K366" s="7" t="str">
        <x:f>IF(J366="","OPEN",IF(OR(H366="",I366=""),"FAIL","PASS"))</x:f>
        <x:v>OPEN</x:v>
      </x:c>
    </x:row>
    <x:row r="367" ht="36" customHeight="1">
      <x:c r="B367" s="7" t="str">
        <x:v>RAP-S-0361</x:v>
      </x:c>
      <x:c r="C367" s="7" t="str">
        <x:v>RAP-RT-061</x:v>
      </x:c>
      <x:c r="D367" s="7" t="str">
        <x:v>REA-O-B2</x:v>
      </x:c>
      <x:c r="E367" s="7" t="str">
        <x:v>PTC-B</x:v>
      </x:c>
      <x:c r="F367" s="7" t="str">
        <x:v>RC-12</x:v>
      </x:c>
      <x:c r="G367" s="7" t="str">
        <x:v>media before</x:v>
      </x:c>
      <x:c r="H367" s="10" t="str"/>
      <x:c r="I367" s="10" t="str"/>
      <x:c r="J367" s="7" t="str"/>
      <x:c r="K367" s="7" t="str">
        <x:f>IF(J367="","OPEN",IF(OR(H367="",I367=""),"FAIL","PASS"))</x:f>
        <x:v>OPEN</x:v>
      </x:c>
    </x:row>
    <x:row r="368" ht="36" customHeight="1">
      <x:c r="B368" s="7" t="str">
        <x:v>RAP-S-0362</x:v>
      </x:c>
      <x:c r="C368" s="7" t="str">
        <x:v>RAP-RT-061</x:v>
      </x:c>
      <x:c r="D368" s="7" t="str">
        <x:v>REA-O-B2</x:v>
      </x:c>
      <x:c r="E368" s="7" t="str">
        <x:v>PTC-B</x:v>
      </x:c>
      <x:c r="F368" s="7" t="str">
        <x:v>RC-12</x:v>
      </x:c>
      <x:c r="G368" s="7" t="str">
        <x:v>media after</x:v>
      </x:c>
      <x:c r="H368" s="10" t="str"/>
      <x:c r="I368" s="10" t="str"/>
      <x:c r="J368" s="7" t="str"/>
      <x:c r="K368" s="7" t="str">
        <x:f>IF(J368="","OPEN",IF(OR(H368="",I368=""),"FAIL","PASS"))</x:f>
        <x:v>OPEN</x:v>
      </x:c>
    </x:row>
    <x:row r="369" ht="36" customHeight="1">
      <x:c r="B369" s="7" t="str">
        <x:v>RAP-S-0363</x:v>
      </x:c>
      <x:c r="C369" s="7" t="str">
        <x:v>RAP-RT-061</x:v>
      </x:c>
      <x:c r="D369" s="7" t="str">
        <x:v>REA-O-B2</x:v>
      </x:c>
      <x:c r="E369" s="7" t="str">
        <x:v>PTC-B</x:v>
      </x:c>
      <x:c r="F369" s="7" t="str">
        <x:v>RC-12</x:v>
      </x:c>
      <x:c r="G369" s="7" t="str">
        <x:v>pan residual</x:v>
      </x:c>
      <x:c r="H369" s="10" t="str"/>
      <x:c r="I369" s="10" t="str"/>
      <x:c r="J369" s="7" t="str"/>
      <x:c r="K369" s="7" t="str">
        <x:f>IF(J369="","OPEN",IF(OR(H369="",I369=""),"FAIL","PASS"))</x:f>
        <x:v>OPEN</x:v>
      </x:c>
    </x:row>
    <x:row r="370" ht="36" customHeight="1">
      <x:c r="B370" s="7" t="str">
        <x:v>RAP-S-0364</x:v>
      </x:c>
      <x:c r="C370" s="7" t="str">
        <x:v>RAP-RT-061</x:v>
      </x:c>
      <x:c r="D370" s="7" t="str">
        <x:v>REA-O-B2</x:v>
      </x:c>
      <x:c r="E370" s="7" t="str">
        <x:v>PTC-B</x:v>
      </x:c>
      <x:c r="F370" s="7" t="str">
        <x:v>RC-12</x:v>
      </x:c>
      <x:c r="G370" s="7" t="str">
        <x:v>receiver residual</x:v>
      </x:c>
      <x:c r="H370" s="10" t="str"/>
      <x:c r="I370" s="10" t="str"/>
      <x:c r="J370" s="7" t="str"/>
      <x:c r="K370" s="7" t="str">
        <x:f>IF(J370="","OPEN",IF(OR(H370="",I370=""),"FAIL","PASS"))</x:f>
        <x:v>OPEN</x:v>
      </x:c>
    </x:row>
    <x:row r="371" ht="36" customHeight="1">
      <x:c r="B371" s="7" t="str">
        <x:v>RAP-S-0365</x:v>
      </x:c>
      <x:c r="C371" s="7" t="str">
        <x:v>RAP-RT-061</x:v>
      </x:c>
      <x:c r="D371" s="7" t="str">
        <x:v>REA-O-B2</x:v>
      </x:c>
      <x:c r="E371" s="7" t="str">
        <x:v>PTC-B</x:v>
      </x:c>
      <x:c r="F371" s="7" t="str">
        <x:v>RC-12</x:v>
      </x:c>
      <x:c r="G371" s="7" t="str">
        <x:v>water or blank control</x:v>
      </x:c>
      <x:c r="H371" s="10" t="str"/>
      <x:c r="I371" s="10" t="str"/>
      <x:c r="J371" s="7" t="str"/>
      <x:c r="K371" s="7" t="str">
        <x:f>IF(J371="","OPEN",IF(OR(H371="",I371=""),"FAIL","PASS"))</x:f>
        <x:v>OPEN</x:v>
      </x:c>
    </x:row>
    <x:row r="372" ht="36" customHeight="1">
      <x:c r="B372" s="7" t="str">
        <x:v>RAP-S-0366</x:v>
      </x:c>
      <x:c r="C372" s="7" t="str">
        <x:v>RAP-RT-061</x:v>
      </x:c>
      <x:c r="D372" s="7" t="str">
        <x:v>REA-O-B2</x:v>
      </x:c>
      <x:c r="E372" s="7" t="str">
        <x:v>PTC-B</x:v>
      </x:c>
      <x:c r="F372" s="7" t="str">
        <x:v>RC-12</x:v>
      </x:c>
      <x:c r="G372" s="7" t="str">
        <x:v>archive control</x:v>
      </x:c>
      <x:c r="H372" s="10" t="str"/>
      <x:c r="I372" s="10" t="str"/>
      <x:c r="J372" s="7" t="str"/>
      <x:c r="K372" s="7" t="str">
        <x:f>IF(J372="","OPEN",IF(OR(H372="",I372=""),"FAIL","PASS"))</x:f>
        <x:v>OPEN</x:v>
      </x:c>
    </x:row>
    <x:row r="373" ht="36" customHeight="1">
      <x:c r="B373" s="7" t="str">
        <x:v>RAP-S-0367</x:v>
      </x:c>
      <x:c r="C373" s="7" t="str">
        <x:v>RAP-RT-062</x:v>
      </x:c>
      <x:c r="D373" s="7" t="str">
        <x:v>REA-O-B2</x:v>
      </x:c>
      <x:c r="E373" s="7" t="str">
        <x:v>PTC-B</x:v>
      </x:c>
      <x:c r="F373" s="7" t="str">
        <x:v>RC-13</x:v>
      </x:c>
      <x:c r="G373" s="7" t="str">
        <x:v>media before</x:v>
      </x:c>
      <x:c r="H373" s="10" t="str"/>
      <x:c r="I373" s="10" t="str"/>
      <x:c r="J373" s="7" t="str"/>
      <x:c r="K373" s="7" t="str">
        <x:f>IF(J373="","OPEN",IF(OR(H373="",I373=""),"FAIL","PASS"))</x:f>
        <x:v>OPEN</x:v>
      </x:c>
    </x:row>
    <x:row r="374" ht="36" customHeight="1">
      <x:c r="B374" s="7" t="str">
        <x:v>RAP-S-0368</x:v>
      </x:c>
      <x:c r="C374" s="7" t="str">
        <x:v>RAP-RT-062</x:v>
      </x:c>
      <x:c r="D374" s="7" t="str">
        <x:v>REA-O-B2</x:v>
      </x:c>
      <x:c r="E374" s="7" t="str">
        <x:v>PTC-B</x:v>
      </x:c>
      <x:c r="F374" s="7" t="str">
        <x:v>RC-13</x:v>
      </x:c>
      <x:c r="G374" s="7" t="str">
        <x:v>media after</x:v>
      </x:c>
      <x:c r="H374" s="10" t="str"/>
      <x:c r="I374" s="10" t="str"/>
      <x:c r="J374" s="7" t="str"/>
      <x:c r="K374" s="7" t="str">
        <x:f>IF(J374="","OPEN",IF(OR(H374="",I374=""),"FAIL","PASS"))</x:f>
        <x:v>OPEN</x:v>
      </x:c>
    </x:row>
    <x:row r="375" ht="36" customHeight="1">
      <x:c r="B375" s="7" t="str">
        <x:v>RAP-S-0369</x:v>
      </x:c>
      <x:c r="C375" s="7" t="str">
        <x:v>RAP-RT-062</x:v>
      </x:c>
      <x:c r="D375" s="7" t="str">
        <x:v>REA-O-B2</x:v>
      </x:c>
      <x:c r="E375" s="7" t="str">
        <x:v>PTC-B</x:v>
      </x:c>
      <x:c r="F375" s="7" t="str">
        <x:v>RC-13</x:v>
      </x:c>
      <x:c r="G375" s="7" t="str">
        <x:v>pan residual</x:v>
      </x:c>
      <x:c r="H375" s="10" t="str"/>
      <x:c r="I375" s="10" t="str"/>
      <x:c r="J375" s="7" t="str"/>
      <x:c r="K375" s="7" t="str">
        <x:f>IF(J375="","OPEN",IF(OR(H375="",I375=""),"FAIL","PASS"))</x:f>
        <x:v>OPEN</x:v>
      </x:c>
    </x:row>
    <x:row r="376" ht="36" customHeight="1">
      <x:c r="B376" s="7" t="str">
        <x:v>RAP-S-0370</x:v>
      </x:c>
      <x:c r="C376" s="7" t="str">
        <x:v>RAP-RT-062</x:v>
      </x:c>
      <x:c r="D376" s="7" t="str">
        <x:v>REA-O-B2</x:v>
      </x:c>
      <x:c r="E376" s="7" t="str">
        <x:v>PTC-B</x:v>
      </x:c>
      <x:c r="F376" s="7" t="str">
        <x:v>RC-13</x:v>
      </x:c>
      <x:c r="G376" s="7" t="str">
        <x:v>receiver residual</x:v>
      </x:c>
      <x:c r="H376" s="10" t="str"/>
      <x:c r="I376" s="10" t="str"/>
      <x:c r="J376" s="7" t="str"/>
      <x:c r="K376" s="7" t="str">
        <x:f>IF(J376="","OPEN",IF(OR(H376="",I376=""),"FAIL","PASS"))</x:f>
        <x:v>OPEN</x:v>
      </x:c>
    </x:row>
    <x:row r="377" ht="36" customHeight="1">
      <x:c r="B377" s="7" t="str">
        <x:v>RAP-S-0371</x:v>
      </x:c>
      <x:c r="C377" s="7" t="str">
        <x:v>RAP-RT-062</x:v>
      </x:c>
      <x:c r="D377" s="7" t="str">
        <x:v>REA-O-B2</x:v>
      </x:c>
      <x:c r="E377" s="7" t="str">
        <x:v>PTC-B</x:v>
      </x:c>
      <x:c r="F377" s="7" t="str">
        <x:v>RC-13</x:v>
      </x:c>
      <x:c r="G377" s="7" t="str">
        <x:v>water or blank control</x:v>
      </x:c>
      <x:c r="H377" s="10" t="str"/>
      <x:c r="I377" s="10" t="str"/>
      <x:c r="J377" s="7" t="str"/>
      <x:c r="K377" s="7" t="str">
        <x:f>IF(J377="","OPEN",IF(OR(H377="",I377=""),"FAIL","PASS"))</x:f>
        <x:v>OPEN</x:v>
      </x:c>
    </x:row>
    <x:row r="378" ht="36" customHeight="1">
      <x:c r="B378" s="7" t="str">
        <x:v>RAP-S-0372</x:v>
      </x:c>
      <x:c r="C378" s="7" t="str">
        <x:v>RAP-RT-062</x:v>
      </x:c>
      <x:c r="D378" s="7" t="str">
        <x:v>REA-O-B2</x:v>
      </x:c>
      <x:c r="E378" s="7" t="str">
        <x:v>PTC-B</x:v>
      </x:c>
      <x:c r="F378" s="7" t="str">
        <x:v>RC-13</x:v>
      </x:c>
      <x:c r="G378" s="7" t="str">
        <x:v>archive control</x:v>
      </x:c>
      <x:c r="H378" s="10" t="str"/>
      <x:c r="I378" s="10" t="str"/>
      <x:c r="J378" s="7" t="str"/>
      <x:c r="K378" s="7" t="str">
        <x:f>IF(J378="","OPEN",IF(OR(H378="",I378=""),"FAIL","PASS"))</x:f>
        <x:v>OPEN</x:v>
      </x:c>
    </x:row>
    <x:row r="379" ht="36" customHeight="1">
      <x:c r="B379" s="7" t="str">
        <x:v>RAP-S-0373</x:v>
      </x:c>
      <x:c r="C379" s="7" t="str">
        <x:v>RAP-RT-063</x:v>
      </x:c>
      <x:c r="D379" s="7" t="str">
        <x:v>REA-O-B2</x:v>
      </x:c>
      <x:c r="E379" s="7" t="str">
        <x:v>PTC-B</x:v>
      </x:c>
      <x:c r="F379" s="7" t="str">
        <x:v>RC-14</x:v>
      </x:c>
      <x:c r="G379" s="7" t="str">
        <x:v>media before</x:v>
      </x:c>
      <x:c r="H379" s="10" t="str"/>
      <x:c r="I379" s="10" t="str"/>
      <x:c r="J379" s="7" t="str"/>
      <x:c r="K379" s="7" t="str">
        <x:f>IF(J379="","OPEN",IF(OR(H379="",I379=""),"FAIL","PASS"))</x:f>
        <x:v>OPEN</x:v>
      </x:c>
    </x:row>
    <x:row r="380" ht="36" customHeight="1">
      <x:c r="B380" s="7" t="str">
        <x:v>RAP-S-0374</x:v>
      </x:c>
      <x:c r="C380" s="7" t="str">
        <x:v>RAP-RT-063</x:v>
      </x:c>
      <x:c r="D380" s="7" t="str">
        <x:v>REA-O-B2</x:v>
      </x:c>
      <x:c r="E380" s="7" t="str">
        <x:v>PTC-B</x:v>
      </x:c>
      <x:c r="F380" s="7" t="str">
        <x:v>RC-14</x:v>
      </x:c>
      <x:c r="G380" s="7" t="str">
        <x:v>media after</x:v>
      </x:c>
      <x:c r="H380" s="10" t="str"/>
      <x:c r="I380" s="10" t="str"/>
      <x:c r="J380" s="7" t="str"/>
      <x:c r="K380" s="7" t="str">
        <x:f>IF(J380="","OPEN",IF(OR(H380="",I380=""),"FAIL","PASS"))</x:f>
        <x:v>OPEN</x:v>
      </x:c>
    </x:row>
    <x:row r="381" ht="36" customHeight="1">
      <x:c r="B381" s="7" t="str">
        <x:v>RAP-S-0375</x:v>
      </x:c>
      <x:c r="C381" s="7" t="str">
        <x:v>RAP-RT-063</x:v>
      </x:c>
      <x:c r="D381" s="7" t="str">
        <x:v>REA-O-B2</x:v>
      </x:c>
      <x:c r="E381" s="7" t="str">
        <x:v>PTC-B</x:v>
      </x:c>
      <x:c r="F381" s="7" t="str">
        <x:v>RC-14</x:v>
      </x:c>
      <x:c r="G381" s="7" t="str">
        <x:v>pan residual</x:v>
      </x:c>
      <x:c r="H381" s="10" t="str"/>
      <x:c r="I381" s="10" t="str"/>
      <x:c r="J381" s="7" t="str"/>
      <x:c r="K381" s="7" t="str">
        <x:f>IF(J381="","OPEN",IF(OR(H381="",I381=""),"FAIL","PASS"))</x:f>
        <x:v>OPEN</x:v>
      </x:c>
    </x:row>
    <x:row r="382" ht="36" customHeight="1">
      <x:c r="B382" s="7" t="str">
        <x:v>RAP-S-0376</x:v>
      </x:c>
      <x:c r="C382" s="7" t="str">
        <x:v>RAP-RT-063</x:v>
      </x:c>
      <x:c r="D382" s="7" t="str">
        <x:v>REA-O-B2</x:v>
      </x:c>
      <x:c r="E382" s="7" t="str">
        <x:v>PTC-B</x:v>
      </x:c>
      <x:c r="F382" s="7" t="str">
        <x:v>RC-14</x:v>
      </x:c>
      <x:c r="G382" s="7" t="str">
        <x:v>receiver residual</x:v>
      </x:c>
      <x:c r="H382" s="10" t="str"/>
      <x:c r="I382" s="10" t="str"/>
      <x:c r="J382" s="7" t="str"/>
      <x:c r="K382" s="7" t="str">
        <x:f>IF(J382="","OPEN",IF(OR(H382="",I382=""),"FAIL","PASS"))</x:f>
        <x:v>OPEN</x:v>
      </x:c>
    </x:row>
    <x:row r="383" ht="36" customHeight="1">
      <x:c r="B383" s="7" t="str">
        <x:v>RAP-S-0377</x:v>
      </x:c>
      <x:c r="C383" s="7" t="str">
        <x:v>RAP-RT-063</x:v>
      </x:c>
      <x:c r="D383" s="7" t="str">
        <x:v>REA-O-B2</x:v>
      </x:c>
      <x:c r="E383" s="7" t="str">
        <x:v>PTC-B</x:v>
      </x:c>
      <x:c r="F383" s="7" t="str">
        <x:v>RC-14</x:v>
      </x:c>
      <x:c r="G383" s="7" t="str">
        <x:v>water or blank control</x:v>
      </x:c>
      <x:c r="H383" s="10" t="str"/>
      <x:c r="I383" s="10" t="str"/>
      <x:c r="J383" s="7" t="str"/>
      <x:c r="K383" s="7" t="str">
        <x:f>IF(J383="","OPEN",IF(OR(H383="",I383=""),"FAIL","PASS"))</x:f>
        <x:v>OPEN</x:v>
      </x:c>
    </x:row>
    <x:row r="384" ht="36" customHeight="1">
      <x:c r="B384" s="7" t="str">
        <x:v>RAP-S-0378</x:v>
      </x:c>
      <x:c r="C384" s="7" t="str">
        <x:v>RAP-RT-063</x:v>
      </x:c>
      <x:c r="D384" s="7" t="str">
        <x:v>REA-O-B2</x:v>
      </x:c>
      <x:c r="E384" s="7" t="str">
        <x:v>PTC-B</x:v>
      </x:c>
      <x:c r="F384" s="7" t="str">
        <x:v>RC-14</x:v>
      </x:c>
      <x:c r="G384" s="7" t="str">
        <x:v>archive control</x:v>
      </x:c>
      <x:c r="H384" s="10" t="str"/>
      <x:c r="I384" s="10" t="str"/>
      <x:c r="J384" s="7" t="str"/>
      <x:c r="K384" s="7" t="str">
        <x:f>IF(J384="","OPEN",IF(OR(H384="",I384=""),"FAIL","PASS"))</x:f>
        <x:v>OPEN</x:v>
      </x:c>
    </x:row>
    <x:row r="385" ht="36" customHeight="1">
      <x:c r="B385" s="7" t="str">
        <x:v>RAP-S-0379</x:v>
      </x:c>
      <x:c r="C385" s="7" t="str">
        <x:v>RAP-RT-064</x:v>
      </x:c>
      <x:c r="D385" s="7" t="str">
        <x:v>REA-O-B2</x:v>
      </x:c>
      <x:c r="E385" s="7" t="str">
        <x:v>PTC-B</x:v>
      </x:c>
      <x:c r="F385" s="7" t="str">
        <x:v>RC-15</x:v>
      </x:c>
      <x:c r="G385" s="7" t="str">
        <x:v>media before</x:v>
      </x:c>
      <x:c r="H385" s="10" t="str"/>
      <x:c r="I385" s="10" t="str"/>
      <x:c r="J385" s="7" t="str"/>
      <x:c r="K385" s="7" t="str">
        <x:f>IF(J385="","OPEN",IF(OR(H385="",I385=""),"FAIL","PASS"))</x:f>
        <x:v>OPEN</x:v>
      </x:c>
    </x:row>
    <x:row r="386" ht="36" customHeight="1">
      <x:c r="B386" s="7" t="str">
        <x:v>RAP-S-0380</x:v>
      </x:c>
      <x:c r="C386" s="7" t="str">
        <x:v>RAP-RT-064</x:v>
      </x:c>
      <x:c r="D386" s="7" t="str">
        <x:v>REA-O-B2</x:v>
      </x:c>
      <x:c r="E386" s="7" t="str">
        <x:v>PTC-B</x:v>
      </x:c>
      <x:c r="F386" s="7" t="str">
        <x:v>RC-15</x:v>
      </x:c>
      <x:c r="G386" s="7" t="str">
        <x:v>media after</x:v>
      </x:c>
      <x:c r="H386" s="10" t="str"/>
      <x:c r="I386" s="10" t="str"/>
      <x:c r="J386" s="7" t="str"/>
      <x:c r="K386" s="7" t="str">
        <x:f>IF(J386="","OPEN",IF(OR(H386="",I386=""),"FAIL","PASS"))</x:f>
        <x:v>OPEN</x:v>
      </x:c>
    </x:row>
    <x:row r="387" ht="36" customHeight="1">
      <x:c r="B387" s="7" t="str">
        <x:v>RAP-S-0381</x:v>
      </x:c>
      <x:c r="C387" s="7" t="str">
        <x:v>RAP-RT-064</x:v>
      </x:c>
      <x:c r="D387" s="7" t="str">
        <x:v>REA-O-B2</x:v>
      </x:c>
      <x:c r="E387" s="7" t="str">
        <x:v>PTC-B</x:v>
      </x:c>
      <x:c r="F387" s="7" t="str">
        <x:v>RC-15</x:v>
      </x:c>
      <x:c r="G387" s="7" t="str">
        <x:v>pan residual</x:v>
      </x:c>
      <x:c r="H387" s="10" t="str"/>
      <x:c r="I387" s="10" t="str"/>
      <x:c r="J387" s="7" t="str"/>
      <x:c r="K387" s="7" t="str">
        <x:f>IF(J387="","OPEN",IF(OR(H387="",I387=""),"FAIL","PASS"))</x:f>
        <x:v>OPEN</x:v>
      </x:c>
    </x:row>
    <x:row r="388" ht="36" customHeight="1">
      <x:c r="B388" s="7" t="str">
        <x:v>RAP-S-0382</x:v>
      </x:c>
      <x:c r="C388" s="7" t="str">
        <x:v>RAP-RT-064</x:v>
      </x:c>
      <x:c r="D388" s="7" t="str">
        <x:v>REA-O-B2</x:v>
      </x:c>
      <x:c r="E388" s="7" t="str">
        <x:v>PTC-B</x:v>
      </x:c>
      <x:c r="F388" s="7" t="str">
        <x:v>RC-15</x:v>
      </x:c>
      <x:c r="G388" s="7" t="str">
        <x:v>receiver residual</x:v>
      </x:c>
      <x:c r="H388" s="10" t="str"/>
      <x:c r="I388" s="10" t="str"/>
      <x:c r="J388" s="7" t="str"/>
      <x:c r="K388" s="7" t="str">
        <x:f>IF(J388="","OPEN",IF(OR(H388="",I388=""),"FAIL","PASS"))</x:f>
        <x:v>OPEN</x:v>
      </x:c>
    </x:row>
    <x:row r="389" ht="36" customHeight="1">
      <x:c r="B389" s="7" t="str">
        <x:v>RAP-S-0383</x:v>
      </x:c>
      <x:c r="C389" s="7" t="str">
        <x:v>RAP-RT-064</x:v>
      </x:c>
      <x:c r="D389" s="7" t="str">
        <x:v>REA-O-B2</x:v>
      </x:c>
      <x:c r="E389" s="7" t="str">
        <x:v>PTC-B</x:v>
      </x:c>
      <x:c r="F389" s="7" t="str">
        <x:v>RC-15</x:v>
      </x:c>
      <x:c r="G389" s="7" t="str">
        <x:v>water or blank control</x:v>
      </x:c>
      <x:c r="H389" s="10" t="str"/>
      <x:c r="I389" s="10" t="str"/>
      <x:c r="J389" s="7" t="str"/>
      <x:c r="K389" s="7" t="str">
        <x:f>IF(J389="","OPEN",IF(OR(H389="",I389=""),"FAIL","PASS"))</x:f>
        <x:v>OPEN</x:v>
      </x:c>
    </x:row>
    <x:row r="390" ht="36" customHeight="1">
      <x:c r="B390" s="7" t="str">
        <x:v>RAP-S-0384</x:v>
      </x:c>
      <x:c r="C390" s="7" t="str">
        <x:v>RAP-RT-064</x:v>
      </x:c>
      <x:c r="D390" s="7" t="str">
        <x:v>REA-O-B2</x:v>
      </x:c>
      <x:c r="E390" s="7" t="str">
        <x:v>PTC-B</x:v>
      </x:c>
      <x:c r="F390" s="7" t="str">
        <x:v>RC-15</x:v>
      </x:c>
      <x:c r="G390" s="7" t="str">
        <x:v>archive control</x:v>
      </x:c>
      <x:c r="H390" s="10" t="str"/>
      <x:c r="I390" s="10" t="str"/>
      <x:c r="J390" s="7" t="str"/>
      <x:c r="K390" s="7" t="str">
        <x:f>IF(J390="","OPEN",IF(OR(H390="",I390=""),"FAIL","PASS"))</x:f>
        <x:v>OPEN</x:v>
      </x:c>
    </x:row>
    <x:row r="391" ht="36" customHeight="1">
      <x:c r="B391" s="7" t="str">
        <x:v>RAP-S-0385</x:v>
      </x:c>
      <x:c r="C391" s="7" t="str">
        <x:v>RAP-RT-065</x:v>
      </x:c>
      <x:c r="D391" s="7" t="str">
        <x:v>REA-O-C1</x:v>
      </x:c>
      <x:c r="E391" s="7" t="str">
        <x:v>PTC-C</x:v>
      </x:c>
      <x:c r="F391" s="7" t="str">
        <x:v>RC-00</x:v>
      </x:c>
      <x:c r="G391" s="7" t="str">
        <x:v>media before</x:v>
      </x:c>
      <x:c r="H391" s="10" t="str"/>
      <x:c r="I391" s="10" t="str"/>
      <x:c r="J391" s="7" t="str"/>
      <x:c r="K391" s="7" t="str">
        <x:f>IF(J391="","OPEN",IF(OR(H391="",I391=""),"FAIL","PASS"))</x:f>
        <x:v>OPEN</x:v>
      </x:c>
    </x:row>
    <x:row r="392" ht="36" customHeight="1">
      <x:c r="B392" s="7" t="str">
        <x:v>RAP-S-0386</x:v>
      </x:c>
      <x:c r="C392" s="7" t="str">
        <x:v>RAP-RT-065</x:v>
      </x:c>
      <x:c r="D392" s="7" t="str">
        <x:v>REA-O-C1</x:v>
      </x:c>
      <x:c r="E392" s="7" t="str">
        <x:v>PTC-C</x:v>
      </x:c>
      <x:c r="F392" s="7" t="str">
        <x:v>RC-00</x:v>
      </x:c>
      <x:c r="G392" s="7" t="str">
        <x:v>media after</x:v>
      </x:c>
      <x:c r="H392" s="10" t="str"/>
      <x:c r="I392" s="10" t="str"/>
      <x:c r="J392" s="7" t="str"/>
      <x:c r="K392" s="7" t="str">
        <x:f>IF(J392="","OPEN",IF(OR(H392="",I392=""),"FAIL","PASS"))</x:f>
        <x:v>OPEN</x:v>
      </x:c>
    </x:row>
    <x:row r="393" ht="36" customHeight="1">
      <x:c r="B393" s="7" t="str">
        <x:v>RAP-S-0387</x:v>
      </x:c>
      <x:c r="C393" s="7" t="str">
        <x:v>RAP-RT-065</x:v>
      </x:c>
      <x:c r="D393" s="7" t="str">
        <x:v>REA-O-C1</x:v>
      </x:c>
      <x:c r="E393" s="7" t="str">
        <x:v>PTC-C</x:v>
      </x:c>
      <x:c r="F393" s="7" t="str">
        <x:v>RC-00</x:v>
      </x:c>
      <x:c r="G393" s="7" t="str">
        <x:v>pan residual</x:v>
      </x:c>
      <x:c r="H393" s="10" t="str"/>
      <x:c r="I393" s="10" t="str"/>
      <x:c r="J393" s="7" t="str"/>
      <x:c r="K393" s="7" t="str">
        <x:f>IF(J393="","OPEN",IF(OR(H393="",I393=""),"FAIL","PASS"))</x:f>
        <x:v>OPEN</x:v>
      </x:c>
    </x:row>
    <x:row r="394" ht="36" customHeight="1">
      <x:c r="B394" s="7" t="str">
        <x:v>RAP-S-0388</x:v>
      </x:c>
      <x:c r="C394" s="7" t="str">
        <x:v>RAP-RT-065</x:v>
      </x:c>
      <x:c r="D394" s="7" t="str">
        <x:v>REA-O-C1</x:v>
      </x:c>
      <x:c r="E394" s="7" t="str">
        <x:v>PTC-C</x:v>
      </x:c>
      <x:c r="F394" s="7" t="str">
        <x:v>RC-00</x:v>
      </x:c>
      <x:c r="G394" s="7" t="str">
        <x:v>receiver residual</x:v>
      </x:c>
      <x:c r="H394" s="10" t="str"/>
      <x:c r="I394" s="10" t="str"/>
      <x:c r="J394" s="7" t="str"/>
      <x:c r="K394" s="7" t="str">
        <x:f>IF(J394="","OPEN",IF(OR(H394="",I394=""),"FAIL","PASS"))</x:f>
        <x:v>OPEN</x:v>
      </x:c>
    </x:row>
    <x:row r="395" ht="36" customHeight="1">
      <x:c r="B395" s="7" t="str">
        <x:v>RAP-S-0389</x:v>
      </x:c>
      <x:c r="C395" s="7" t="str">
        <x:v>RAP-RT-065</x:v>
      </x:c>
      <x:c r="D395" s="7" t="str">
        <x:v>REA-O-C1</x:v>
      </x:c>
      <x:c r="E395" s="7" t="str">
        <x:v>PTC-C</x:v>
      </x:c>
      <x:c r="F395" s="7" t="str">
        <x:v>RC-00</x:v>
      </x:c>
      <x:c r="G395" s="7" t="str">
        <x:v>water or blank control</x:v>
      </x:c>
      <x:c r="H395" s="10" t="str"/>
      <x:c r="I395" s="10" t="str"/>
      <x:c r="J395" s="7" t="str"/>
      <x:c r="K395" s="7" t="str">
        <x:f>IF(J395="","OPEN",IF(OR(H395="",I395=""),"FAIL","PASS"))</x:f>
        <x:v>OPEN</x:v>
      </x:c>
    </x:row>
    <x:row r="396" ht="36" customHeight="1">
      <x:c r="B396" s="7" t="str">
        <x:v>RAP-S-0390</x:v>
      </x:c>
      <x:c r="C396" s="7" t="str">
        <x:v>RAP-RT-065</x:v>
      </x:c>
      <x:c r="D396" s="7" t="str">
        <x:v>REA-O-C1</x:v>
      </x:c>
      <x:c r="E396" s="7" t="str">
        <x:v>PTC-C</x:v>
      </x:c>
      <x:c r="F396" s="7" t="str">
        <x:v>RC-00</x:v>
      </x:c>
      <x:c r="G396" s="7" t="str">
        <x:v>archive control</x:v>
      </x:c>
      <x:c r="H396" s="10" t="str"/>
      <x:c r="I396" s="10" t="str"/>
      <x:c r="J396" s="7" t="str"/>
      <x:c r="K396" s="7" t="str">
        <x:f>IF(J396="","OPEN",IF(OR(H396="",I396=""),"FAIL","PASS"))</x:f>
        <x:v>OPEN</x:v>
      </x:c>
    </x:row>
    <x:row r="397" ht="36" customHeight="1">
      <x:c r="B397" s="7" t="str">
        <x:v>RAP-S-0391</x:v>
      </x:c>
      <x:c r="C397" s="7" t="str">
        <x:v>RAP-RT-066</x:v>
      </x:c>
      <x:c r="D397" s="7" t="str">
        <x:v>REA-O-C1</x:v>
      </x:c>
      <x:c r="E397" s="7" t="str">
        <x:v>PTC-C</x:v>
      </x:c>
      <x:c r="F397" s="7" t="str">
        <x:v>RC-01</x:v>
      </x:c>
      <x:c r="G397" s="7" t="str">
        <x:v>media before</x:v>
      </x:c>
      <x:c r="H397" s="10" t="str"/>
      <x:c r="I397" s="10" t="str"/>
      <x:c r="J397" s="7" t="str"/>
      <x:c r="K397" s="7" t="str">
        <x:f>IF(J397="","OPEN",IF(OR(H397="",I397=""),"FAIL","PASS"))</x:f>
        <x:v>OPEN</x:v>
      </x:c>
    </x:row>
    <x:row r="398" ht="36" customHeight="1">
      <x:c r="B398" s="7" t="str">
        <x:v>RAP-S-0392</x:v>
      </x:c>
      <x:c r="C398" s="7" t="str">
        <x:v>RAP-RT-066</x:v>
      </x:c>
      <x:c r="D398" s="7" t="str">
        <x:v>REA-O-C1</x:v>
      </x:c>
      <x:c r="E398" s="7" t="str">
        <x:v>PTC-C</x:v>
      </x:c>
      <x:c r="F398" s="7" t="str">
        <x:v>RC-01</x:v>
      </x:c>
      <x:c r="G398" s="7" t="str">
        <x:v>media after</x:v>
      </x:c>
      <x:c r="H398" s="10" t="str"/>
      <x:c r="I398" s="10" t="str"/>
      <x:c r="J398" s="7" t="str"/>
      <x:c r="K398" s="7" t="str">
        <x:f>IF(J398="","OPEN",IF(OR(H398="",I398=""),"FAIL","PASS"))</x:f>
        <x:v>OPEN</x:v>
      </x:c>
    </x:row>
    <x:row r="399" ht="36" customHeight="1">
      <x:c r="B399" s="7" t="str">
        <x:v>RAP-S-0393</x:v>
      </x:c>
      <x:c r="C399" s="7" t="str">
        <x:v>RAP-RT-066</x:v>
      </x:c>
      <x:c r="D399" s="7" t="str">
        <x:v>REA-O-C1</x:v>
      </x:c>
      <x:c r="E399" s="7" t="str">
        <x:v>PTC-C</x:v>
      </x:c>
      <x:c r="F399" s="7" t="str">
        <x:v>RC-01</x:v>
      </x:c>
      <x:c r="G399" s="7" t="str">
        <x:v>pan residual</x:v>
      </x:c>
      <x:c r="H399" s="10" t="str"/>
      <x:c r="I399" s="10" t="str"/>
      <x:c r="J399" s="7" t="str"/>
      <x:c r="K399" s="7" t="str">
        <x:f>IF(J399="","OPEN",IF(OR(H399="",I399=""),"FAIL","PASS"))</x:f>
        <x:v>OPEN</x:v>
      </x:c>
    </x:row>
    <x:row r="400" ht="36" customHeight="1">
      <x:c r="B400" s="7" t="str">
        <x:v>RAP-S-0394</x:v>
      </x:c>
      <x:c r="C400" s="7" t="str">
        <x:v>RAP-RT-066</x:v>
      </x:c>
      <x:c r="D400" s="7" t="str">
        <x:v>REA-O-C1</x:v>
      </x:c>
      <x:c r="E400" s="7" t="str">
        <x:v>PTC-C</x:v>
      </x:c>
      <x:c r="F400" s="7" t="str">
        <x:v>RC-01</x:v>
      </x:c>
      <x:c r="G400" s="7" t="str">
        <x:v>receiver residual</x:v>
      </x:c>
      <x:c r="H400" s="10" t="str"/>
      <x:c r="I400" s="10" t="str"/>
      <x:c r="J400" s="7" t="str"/>
      <x:c r="K400" s="7" t="str">
        <x:f>IF(J400="","OPEN",IF(OR(H400="",I400=""),"FAIL","PASS"))</x:f>
        <x:v>OPEN</x:v>
      </x:c>
    </x:row>
    <x:row r="401" ht="36" customHeight="1">
      <x:c r="B401" s="7" t="str">
        <x:v>RAP-S-0395</x:v>
      </x:c>
      <x:c r="C401" s="7" t="str">
        <x:v>RAP-RT-066</x:v>
      </x:c>
      <x:c r="D401" s="7" t="str">
        <x:v>REA-O-C1</x:v>
      </x:c>
      <x:c r="E401" s="7" t="str">
        <x:v>PTC-C</x:v>
      </x:c>
      <x:c r="F401" s="7" t="str">
        <x:v>RC-01</x:v>
      </x:c>
      <x:c r="G401" s="7" t="str">
        <x:v>water or blank control</x:v>
      </x:c>
      <x:c r="H401" s="10" t="str"/>
      <x:c r="I401" s="10" t="str"/>
      <x:c r="J401" s="7" t="str"/>
      <x:c r="K401" s="7" t="str">
        <x:f>IF(J401="","OPEN",IF(OR(H401="",I401=""),"FAIL","PASS"))</x:f>
        <x:v>OPEN</x:v>
      </x:c>
    </x:row>
    <x:row r="402" ht="36" customHeight="1">
      <x:c r="B402" s="7" t="str">
        <x:v>RAP-S-0396</x:v>
      </x:c>
      <x:c r="C402" s="7" t="str">
        <x:v>RAP-RT-066</x:v>
      </x:c>
      <x:c r="D402" s="7" t="str">
        <x:v>REA-O-C1</x:v>
      </x:c>
      <x:c r="E402" s="7" t="str">
        <x:v>PTC-C</x:v>
      </x:c>
      <x:c r="F402" s="7" t="str">
        <x:v>RC-01</x:v>
      </x:c>
      <x:c r="G402" s="7" t="str">
        <x:v>archive control</x:v>
      </x:c>
      <x:c r="H402" s="10" t="str"/>
      <x:c r="I402" s="10" t="str"/>
      <x:c r="J402" s="7" t="str"/>
      <x:c r="K402" s="7" t="str">
        <x:f>IF(J402="","OPEN",IF(OR(H402="",I402=""),"FAIL","PASS"))</x:f>
        <x:v>OPEN</x:v>
      </x:c>
    </x:row>
    <x:row r="403" ht="36" customHeight="1">
      <x:c r="B403" s="7" t="str">
        <x:v>RAP-S-0397</x:v>
      </x:c>
      <x:c r="C403" s="7" t="str">
        <x:v>RAP-RT-067</x:v>
      </x:c>
      <x:c r="D403" s="7" t="str">
        <x:v>REA-O-C1</x:v>
      </x:c>
      <x:c r="E403" s="7" t="str">
        <x:v>PTC-C</x:v>
      </x:c>
      <x:c r="F403" s="7" t="str">
        <x:v>RC-02</x:v>
      </x:c>
      <x:c r="G403" s="7" t="str">
        <x:v>media before</x:v>
      </x:c>
      <x:c r="H403" s="10" t="str"/>
      <x:c r="I403" s="10" t="str"/>
      <x:c r="J403" s="7" t="str"/>
      <x:c r="K403" s="7" t="str">
        <x:f>IF(J403="","OPEN",IF(OR(H403="",I403=""),"FAIL","PASS"))</x:f>
        <x:v>OPEN</x:v>
      </x:c>
    </x:row>
    <x:row r="404" ht="36" customHeight="1">
      <x:c r="B404" s="7" t="str">
        <x:v>RAP-S-0398</x:v>
      </x:c>
      <x:c r="C404" s="7" t="str">
        <x:v>RAP-RT-067</x:v>
      </x:c>
      <x:c r="D404" s="7" t="str">
        <x:v>REA-O-C1</x:v>
      </x:c>
      <x:c r="E404" s="7" t="str">
        <x:v>PTC-C</x:v>
      </x:c>
      <x:c r="F404" s="7" t="str">
        <x:v>RC-02</x:v>
      </x:c>
      <x:c r="G404" s="7" t="str">
        <x:v>media after</x:v>
      </x:c>
      <x:c r="H404" s="10" t="str"/>
      <x:c r="I404" s="10" t="str"/>
      <x:c r="J404" s="7" t="str"/>
      <x:c r="K404" s="7" t="str">
        <x:f>IF(J404="","OPEN",IF(OR(H404="",I404=""),"FAIL","PASS"))</x:f>
        <x:v>OPEN</x:v>
      </x:c>
    </x:row>
    <x:row r="405" ht="36" customHeight="1">
      <x:c r="B405" s="7" t="str">
        <x:v>RAP-S-0399</x:v>
      </x:c>
      <x:c r="C405" s="7" t="str">
        <x:v>RAP-RT-067</x:v>
      </x:c>
      <x:c r="D405" s="7" t="str">
        <x:v>REA-O-C1</x:v>
      </x:c>
      <x:c r="E405" s="7" t="str">
        <x:v>PTC-C</x:v>
      </x:c>
      <x:c r="F405" s="7" t="str">
        <x:v>RC-02</x:v>
      </x:c>
      <x:c r="G405" s="7" t="str">
        <x:v>pan residual</x:v>
      </x:c>
      <x:c r="H405" s="10" t="str"/>
      <x:c r="I405" s="10" t="str"/>
      <x:c r="J405" s="7" t="str"/>
      <x:c r="K405" s="7" t="str">
        <x:f>IF(J405="","OPEN",IF(OR(H405="",I405=""),"FAIL","PASS"))</x:f>
        <x:v>OPEN</x:v>
      </x:c>
    </x:row>
    <x:row r="406" ht="36" customHeight="1">
      <x:c r="B406" s="7" t="str">
        <x:v>RAP-S-0400</x:v>
      </x:c>
      <x:c r="C406" s="7" t="str">
        <x:v>RAP-RT-067</x:v>
      </x:c>
      <x:c r="D406" s="7" t="str">
        <x:v>REA-O-C1</x:v>
      </x:c>
      <x:c r="E406" s="7" t="str">
        <x:v>PTC-C</x:v>
      </x:c>
      <x:c r="F406" s="7" t="str">
        <x:v>RC-02</x:v>
      </x:c>
      <x:c r="G406" s="7" t="str">
        <x:v>receiver residual</x:v>
      </x:c>
      <x:c r="H406" s="10" t="str"/>
      <x:c r="I406" s="10" t="str"/>
      <x:c r="J406" s="7" t="str"/>
      <x:c r="K406" s="7" t="str">
        <x:f>IF(J406="","OPEN",IF(OR(H406="",I406=""),"FAIL","PASS"))</x:f>
        <x:v>OPEN</x:v>
      </x:c>
    </x:row>
    <x:row r="407" ht="36" customHeight="1">
      <x:c r="B407" s="7" t="str">
        <x:v>RAP-S-0401</x:v>
      </x:c>
      <x:c r="C407" s="7" t="str">
        <x:v>RAP-RT-067</x:v>
      </x:c>
      <x:c r="D407" s="7" t="str">
        <x:v>REA-O-C1</x:v>
      </x:c>
      <x:c r="E407" s="7" t="str">
        <x:v>PTC-C</x:v>
      </x:c>
      <x:c r="F407" s="7" t="str">
        <x:v>RC-02</x:v>
      </x:c>
      <x:c r="G407" s="7" t="str">
        <x:v>water or blank control</x:v>
      </x:c>
      <x:c r="H407" s="10" t="str"/>
      <x:c r="I407" s="10" t="str"/>
      <x:c r="J407" s="7" t="str"/>
      <x:c r="K407" s="7" t="str">
        <x:f>IF(J407="","OPEN",IF(OR(H407="",I407=""),"FAIL","PASS"))</x:f>
        <x:v>OPEN</x:v>
      </x:c>
    </x:row>
    <x:row r="408" ht="36" customHeight="1">
      <x:c r="B408" s="7" t="str">
        <x:v>RAP-S-0402</x:v>
      </x:c>
      <x:c r="C408" s="7" t="str">
        <x:v>RAP-RT-067</x:v>
      </x:c>
      <x:c r="D408" s="7" t="str">
        <x:v>REA-O-C1</x:v>
      </x:c>
      <x:c r="E408" s="7" t="str">
        <x:v>PTC-C</x:v>
      </x:c>
      <x:c r="F408" s="7" t="str">
        <x:v>RC-02</x:v>
      </x:c>
      <x:c r="G408" s="7" t="str">
        <x:v>archive control</x:v>
      </x:c>
      <x:c r="H408" s="10" t="str"/>
      <x:c r="I408" s="10" t="str"/>
      <x:c r="J408" s="7" t="str"/>
      <x:c r="K408" s="7" t="str">
        <x:f>IF(J408="","OPEN",IF(OR(H408="",I408=""),"FAIL","PASS"))</x:f>
        <x:v>OPEN</x:v>
      </x:c>
    </x:row>
    <x:row r="409" ht="36" customHeight="1">
      <x:c r="B409" s="7" t="str">
        <x:v>RAP-S-0403</x:v>
      </x:c>
      <x:c r="C409" s="7" t="str">
        <x:v>RAP-RT-068</x:v>
      </x:c>
      <x:c r="D409" s="7" t="str">
        <x:v>REA-O-C1</x:v>
      </x:c>
      <x:c r="E409" s="7" t="str">
        <x:v>PTC-C</x:v>
      </x:c>
      <x:c r="F409" s="7" t="str">
        <x:v>RC-03</x:v>
      </x:c>
      <x:c r="G409" s="7" t="str">
        <x:v>media before</x:v>
      </x:c>
      <x:c r="H409" s="10" t="str"/>
      <x:c r="I409" s="10" t="str"/>
      <x:c r="J409" s="7" t="str"/>
      <x:c r="K409" s="7" t="str">
        <x:f>IF(J409="","OPEN",IF(OR(H409="",I409=""),"FAIL","PASS"))</x:f>
        <x:v>OPEN</x:v>
      </x:c>
    </x:row>
    <x:row r="410" ht="36" customHeight="1">
      <x:c r="B410" s="7" t="str">
        <x:v>RAP-S-0404</x:v>
      </x:c>
      <x:c r="C410" s="7" t="str">
        <x:v>RAP-RT-068</x:v>
      </x:c>
      <x:c r="D410" s="7" t="str">
        <x:v>REA-O-C1</x:v>
      </x:c>
      <x:c r="E410" s="7" t="str">
        <x:v>PTC-C</x:v>
      </x:c>
      <x:c r="F410" s="7" t="str">
        <x:v>RC-03</x:v>
      </x:c>
      <x:c r="G410" s="7" t="str">
        <x:v>media after</x:v>
      </x:c>
      <x:c r="H410" s="10" t="str"/>
      <x:c r="I410" s="10" t="str"/>
      <x:c r="J410" s="7" t="str"/>
      <x:c r="K410" s="7" t="str">
        <x:f>IF(J410="","OPEN",IF(OR(H410="",I410=""),"FAIL","PASS"))</x:f>
        <x:v>OPEN</x:v>
      </x:c>
    </x:row>
    <x:row r="411" ht="36" customHeight="1">
      <x:c r="B411" s="7" t="str">
        <x:v>RAP-S-0405</x:v>
      </x:c>
      <x:c r="C411" s="7" t="str">
        <x:v>RAP-RT-068</x:v>
      </x:c>
      <x:c r="D411" s="7" t="str">
        <x:v>REA-O-C1</x:v>
      </x:c>
      <x:c r="E411" s="7" t="str">
        <x:v>PTC-C</x:v>
      </x:c>
      <x:c r="F411" s="7" t="str">
        <x:v>RC-03</x:v>
      </x:c>
      <x:c r="G411" s="7" t="str">
        <x:v>pan residual</x:v>
      </x:c>
      <x:c r="H411" s="10" t="str"/>
      <x:c r="I411" s="10" t="str"/>
      <x:c r="J411" s="7" t="str"/>
      <x:c r="K411" s="7" t="str">
        <x:f>IF(J411="","OPEN",IF(OR(H411="",I411=""),"FAIL","PASS"))</x:f>
        <x:v>OPEN</x:v>
      </x:c>
    </x:row>
    <x:row r="412" ht="36" customHeight="1">
      <x:c r="B412" s="7" t="str">
        <x:v>RAP-S-0406</x:v>
      </x:c>
      <x:c r="C412" s="7" t="str">
        <x:v>RAP-RT-068</x:v>
      </x:c>
      <x:c r="D412" s="7" t="str">
        <x:v>REA-O-C1</x:v>
      </x:c>
      <x:c r="E412" s="7" t="str">
        <x:v>PTC-C</x:v>
      </x:c>
      <x:c r="F412" s="7" t="str">
        <x:v>RC-03</x:v>
      </x:c>
      <x:c r="G412" s="7" t="str">
        <x:v>receiver residual</x:v>
      </x:c>
      <x:c r="H412" s="10" t="str"/>
      <x:c r="I412" s="10" t="str"/>
      <x:c r="J412" s="7" t="str"/>
      <x:c r="K412" s="7" t="str">
        <x:f>IF(J412="","OPEN",IF(OR(H412="",I412=""),"FAIL","PASS"))</x:f>
        <x:v>OPEN</x:v>
      </x:c>
    </x:row>
    <x:row r="413" ht="36" customHeight="1">
      <x:c r="B413" s="7" t="str">
        <x:v>RAP-S-0407</x:v>
      </x:c>
      <x:c r="C413" s="7" t="str">
        <x:v>RAP-RT-068</x:v>
      </x:c>
      <x:c r="D413" s="7" t="str">
        <x:v>REA-O-C1</x:v>
      </x:c>
      <x:c r="E413" s="7" t="str">
        <x:v>PTC-C</x:v>
      </x:c>
      <x:c r="F413" s="7" t="str">
        <x:v>RC-03</x:v>
      </x:c>
      <x:c r="G413" s="7" t="str">
        <x:v>water or blank control</x:v>
      </x:c>
      <x:c r="H413" s="10" t="str"/>
      <x:c r="I413" s="10" t="str"/>
      <x:c r="J413" s="7" t="str"/>
      <x:c r="K413" s="7" t="str">
        <x:f>IF(J413="","OPEN",IF(OR(H413="",I413=""),"FAIL","PASS"))</x:f>
        <x:v>OPEN</x:v>
      </x:c>
    </x:row>
    <x:row r="414" ht="36" customHeight="1">
      <x:c r="B414" s="7" t="str">
        <x:v>RAP-S-0408</x:v>
      </x:c>
      <x:c r="C414" s="7" t="str">
        <x:v>RAP-RT-068</x:v>
      </x:c>
      <x:c r="D414" s="7" t="str">
        <x:v>REA-O-C1</x:v>
      </x:c>
      <x:c r="E414" s="7" t="str">
        <x:v>PTC-C</x:v>
      </x:c>
      <x:c r="F414" s="7" t="str">
        <x:v>RC-03</x:v>
      </x:c>
      <x:c r="G414" s="7" t="str">
        <x:v>archive control</x:v>
      </x:c>
      <x:c r="H414" s="10" t="str"/>
      <x:c r="I414" s="10" t="str"/>
      <x:c r="J414" s="7" t="str"/>
      <x:c r="K414" s="7" t="str">
        <x:f>IF(J414="","OPEN",IF(OR(H414="",I414=""),"FAIL","PASS"))</x:f>
        <x:v>OPEN</x:v>
      </x:c>
    </x:row>
    <x:row r="415" ht="36" customHeight="1">
      <x:c r="B415" s="7" t="str">
        <x:v>RAP-S-0409</x:v>
      </x:c>
      <x:c r="C415" s="7" t="str">
        <x:v>RAP-RT-069</x:v>
      </x:c>
      <x:c r="D415" s="7" t="str">
        <x:v>REA-O-C1</x:v>
      </x:c>
      <x:c r="E415" s="7" t="str">
        <x:v>PTC-C</x:v>
      </x:c>
      <x:c r="F415" s="7" t="str">
        <x:v>RC-04</x:v>
      </x:c>
      <x:c r="G415" s="7" t="str">
        <x:v>media before</x:v>
      </x:c>
      <x:c r="H415" s="10" t="str"/>
      <x:c r="I415" s="10" t="str"/>
      <x:c r="J415" s="7" t="str"/>
      <x:c r="K415" s="7" t="str">
        <x:f>IF(J415="","OPEN",IF(OR(H415="",I415=""),"FAIL","PASS"))</x:f>
        <x:v>OPEN</x:v>
      </x:c>
    </x:row>
    <x:row r="416" ht="36" customHeight="1">
      <x:c r="B416" s="7" t="str">
        <x:v>RAP-S-0410</x:v>
      </x:c>
      <x:c r="C416" s="7" t="str">
        <x:v>RAP-RT-069</x:v>
      </x:c>
      <x:c r="D416" s="7" t="str">
        <x:v>REA-O-C1</x:v>
      </x:c>
      <x:c r="E416" s="7" t="str">
        <x:v>PTC-C</x:v>
      </x:c>
      <x:c r="F416" s="7" t="str">
        <x:v>RC-04</x:v>
      </x:c>
      <x:c r="G416" s="7" t="str">
        <x:v>media after</x:v>
      </x:c>
      <x:c r="H416" s="10" t="str"/>
      <x:c r="I416" s="10" t="str"/>
      <x:c r="J416" s="7" t="str"/>
      <x:c r="K416" s="7" t="str">
        <x:f>IF(J416="","OPEN",IF(OR(H416="",I416=""),"FAIL","PASS"))</x:f>
        <x:v>OPEN</x:v>
      </x:c>
    </x:row>
    <x:row r="417" ht="36" customHeight="1">
      <x:c r="B417" s="7" t="str">
        <x:v>RAP-S-0411</x:v>
      </x:c>
      <x:c r="C417" s="7" t="str">
        <x:v>RAP-RT-069</x:v>
      </x:c>
      <x:c r="D417" s="7" t="str">
        <x:v>REA-O-C1</x:v>
      </x:c>
      <x:c r="E417" s="7" t="str">
        <x:v>PTC-C</x:v>
      </x:c>
      <x:c r="F417" s="7" t="str">
        <x:v>RC-04</x:v>
      </x:c>
      <x:c r="G417" s="7" t="str">
        <x:v>pan residual</x:v>
      </x:c>
      <x:c r="H417" s="10" t="str"/>
      <x:c r="I417" s="10" t="str"/>
      <x:c r="J417" s="7" t="str"/>
      <x:c r="K417" s="7" t="str">
        <x:f>IF(J417="","OPEN",IF(OR(H417="",I417=""),"FAIL","PASS"))</x:f>
        <x:v>OPEN</x:v>
      </x:c>
    </x:row>
    <x:row r="418" ht="36" customHeight="1">
      <x:c r="B418" s="7" t="str">
        <x:v>RAP-S-0412</x:v>
      </x:c>
      <x:c r="C418" s="7" t="str">
        <x:v>RAP-RT-069</x:v>
      </x:c>
      <x:c r="D418" s="7" t="str">
        <x:v>REA-O-C1</x:v>
      </x:c>
      <x:c r="E418" s="7" t="str">
        <x:v>PTC-C</x:v>
      </x:c>
      <x:c r="F418" s="7" t="str">
        <x:v>RC-04</x:v>
      </x:c>
      <x:c r="G418" s="7" t="str">
        <x:v>receiver residual</x:v>
      </x:c>
      <x:c r="H418" s="10" t="str"/>
      <x:c r="I418" s="10" t="str"/>
      <x:c r="J418" s="7" t="str"/>
      <x:c r="K418" s="7" t="str">
        <x:f>IF(J418="","OPEN",IF(OR(H418="",I418=""),"FAIL","PASS"))</x:f>
        <x:v>OPEN</x:v>
      </x:c>
    </x:row>
    <x:row r="419" ht="36" customHeight="1">
      <x:c r="B419" s="7" t="str">
        <x:v>RAP-S-0413</x:v>
      </x:c>
      <x:c r="C419" s="7" t="str">
        <x:v>RAP-RT-069</x:v>
      </x:c>
      <x:c r="D419" s="7" t="str">
        <x:v>REA-O-C1</x:v>
      </x:c>
      <x:c r="E419" s="7" t="str">
        <x:v>PTC-C</x:v>
      </x:c>
      <x:c r="F419" s="7" t="str">
        <x:v>RC-04</x:v>
      </x:c>
      <x:c r="G419" s="7" t="str">
        <x:v>water or blank control</x:v>
      </x:c>
      <x:c r="H419" s="10" t="str"/>
      <x:c r="I419" s="10" t="str"/>
      <x:c r="J419" s="7" t="str"/>
      <x:c r="K419" s="7" t="str">
        <x:f>IF(J419="","OPEN",IF(OR(H419="",I419=""),"FAIL","PASS"))</x:f>
        <x:v>OPEN</x:v>
      </x:c>
    </x:row>
    <x:row r="420" ht="36" customHeight="1">
      <x:c r="B420" s="7" t="str">
        <x:v>RAP-S-0414</x:v>
      </x:c>
      <x:c r="C420" s="7" t="str">
        <x:v>RAP-RT-069</x:v>
      </x:c>
      <x:c r="D420" s="7" t="str">
        <x:v>REA-O-C1</x:v>
      </x:c>
      <x:c r="E420" s="7" t="str">
        <x:v>PTC-C</x:v>
      </x:c>
      <x:c r="F420" s="7" t="str">
        <x:v>RC-04</x:v>
      </x:c>
      <x:c r="G420" s="7" t="str">
        <x:v>archive control</x:v>
      </x:c>
      <x:c r="H420" s="10" t="str"/>
      <x:c r="I420" s="10" t="str"/>
      <x:c r="J420" s="7" t="str"/>
      <x:c r="K420" s="7" t="str">
        <x:f>IF(J420="","OPEN",IF(OR(H420="",I420=""),"FAIL","PASS"))</x:f>
        <x:v>OPEN</x:v>
      </x:c>
    </x:row>
    <x:row r="421" ht="36" customHeight="1">
      <x:c r="B421" s="7" t="str">
        <x:v>RAP-S-0415</x:v>
      </x:c>
      <x:c r="C421" s="7" t="str">
        <x:v>RAP-RT-070</x:v>
      </x:c>
      <x:c r="D421" s="7" t="str">
        <x:v>REA-O-C1</x:v>
      </x:c>
      <x:c r="E421" s="7" t="str">
        <x:v>PTC-C</x:v>
      </x:c>
      <x:c r="F421" s="7" t="str">
        <x:v>RC-05</x:v>
      </x:c>
      <x:c r="G421" s="7" t="str">
        <x:v>media before</x:v>
      </x:c>
      <x:c r="H421" s="10" t="str"/>
      <x:c r="I421" s="10" t="str"/>
      <x:c r="J421" s="7" t="str"/>
      <x:c r="K421" s="7" t="str">
        <x:f>IF(J421="","OPEN",IF(OR(H421="",I421=""),"FAIL","PASS"))</x:f>
        <x:v>OPEN</x:v>
      </x:c>
    </x:row>
    <x:row r="422" ht="36" customHeight="1">
      <x:c r="B422" s="7" t="str">
        <x:v>RAP-S-0416</x:v>
      </x:c>
      <x:c r="C422" s="7" t="str">
        <x:v>RAP-RT-070</x:v>
      </x:c>
      <x:c r="D422" s="7" t="str">
        <x:v>REA-O-C1</x:v>
      </x:c>
      <x:c r="E422" s="7" t="str">
        <x:v>PTC-C</x:v>
      </x:c>
      <x:c r="F422" s="7" t="str">
        <x:v>RC-05</x:v>
      </x:c>
      <x:c r="G422" s="7" t="str">
        <x:v>media after</x:v>
      </x:c>
      <x:c r="H422" s="10" t="str"/>
      <x:c r="I422" s="10" t="str"/>
      <x:c r="J422" s="7" t="str"/>
      <x:c r="K422" s="7" t="str">
        <x:f>IF(J422="","OPEN",IF(OR(H422="",I422=""),"FAIL","PASS"))</x:f>
        <x:v>OPEN</x:v>
      </x:c>
    </x:row>
    <x:row r="423" ht="36" customHeight="1">
      <x:c r="B423" s="7" t="str">
        <x:v>RAP-S-0417</x:v>
      </x:c>
      <x:c r="C423" s="7" t="str">
        <x:v>RAP-RT-070</x:v>
      </x:c>
      <x:c r="D423" s="7" t="str">
        <x:v>REA-O-C1</x:v>
      </x:c>
      <x:c r="E423" s="7" t="str">
        <x:v>PTC-C</x:v>
      </x:c>
      <x:c r="F423" s="7" t="str">
        <x:v>RC-05</x:v>
      </x:c>
      <x:c r="G423" s="7" t="str">
        <x:v>pan residual</x:v>
      </x:c>
      <x:c r="H423" s="10" t="str"/>
      <x:c r="I423" s="10" t="str"/>
      <x:c r="J423" s="7" t="str"/>
      <x:c r="K423" s="7" t="str">
        <x:f>IF(J423="","OPEN",IF(OR(H423="",I423=""),"FAIL","PASS"))</x:f>
        <x:v>OPEN</x:v>
      </x:c>
    </x:row>
    <x:row r="424" ht="36" customHeight="1">
      <x:c r="B424" s="7" t="str">
        <x:v>RAP-S-0418</x:v>
      </x:c>
      <x:c r="C424" s="7" t="str">
        <x:v>RAP-RT-070</x:v>
      </x:c>
      <x:c r="D424" s="7" t="str">
        <x:v>REA-O-C1</x:v>
      </x:c>
      <x:c r="E424" s="7" t="str">
        <x:v>PTC-C</x:v>
      </x:c>
      <x:c r="F424" s="7" t="str">
        <x:v>RC-05</x:v>
      </x:c>
      <x:c r="G424" s="7" t="str">
        <x:v>receiver residual</x:v>
      </x:c>
      <x:c r="H424" s="10" t="str"/>
      <x:c r="I424" s="10" t="str"/>
      <x:c r="J424" s="7" t="str"/>
      <x:c r="K424" s="7" t="str">
        <x:f>IF(J424="","OPEN",IF(OR(H424="",I424=""),"FAIL","PASS"))</x:f>
        <x:v>OPEN</x:v>
      </x:c>
    </x:row>
    <x:row r="425" ht="36" customHeight="1">
      <x:c r="B425" s="7" t="str">
        <x:v>RAP-S-0419</x:v>
      </x:c>
      <x:c r="C425" s="7" t="str">
        <x:v>RAP-RT-070</x:v>
      </x:c>
      <x:c r="D425" s="7" t="str">
        <x:v>REA-O-C1</x:v>
      </x:c>
      <x:c r="E425" s="7" t="str">
        <x:v>PTC-C</x:v>
      </x:c>
      <x:c r="F425" s="7" t="str">
        <x:v>RC-05</x:v>
      </x:c>
      <x:c r="G425" s="7" t="str">
        <x:v>water or blank control</x:v>
      </x:c>
      <x:c r="H425" s="10" t="str"/>
      <x:c r="I425" s="10" t="str"/>
      <x:c r="J425" s="7" t="str"/>
      <x:c r="K425" s="7" t="str">
        <x:f>IF(J425="","OPEN",IF(OR(H425="",I425=""),"FAIL","PASS"))</x:f>
        <x:v>OPEN</x:v>
      </x:c>
    </x:row>
    <x:row r="426" ht="36" customHeight="1">
      <x:c r="B426" s="7" t="str">
        <x:v>RAP-S-0420</x:v>
      </x:c>
      <x:c r="C426" s="7" t="str">
        <x:v>RAP-RT-070</x:v>
      </x:c>
      <x:c r="D426" s="7" t="str">
        <x:v>REA-O-C1</x:v>
      </x:c>
      <x:c r="E426" s="7" t="str">
        <x:v>PTC-C</x:v>
      </x:c>
      <x:c r="F426" s="7" t="str">
        <x:v>RC-05</x:v>
      </x:c>
      <x:c r="G426" s="7" t="str">
        <x:v>archive control</x:v>
      </x:c>
      <x:c r="H426" s="10" t="str"/>
      <x:c r="I426" s="10" t="str"/>
      <x:c r="J426" s="7" t="str"/>
      <x:c r="K426" s="7" t="str">
        <x:f>IF(J426="","OPEN",IF(OR(H426="",I426=""),"FAIL","PASS"))</x:f>
        <x:v>OPEN</x:v>
      </x:c>
    </x:row>
    <x:row r="427" ht="36" customHeight="1">
      <x:c r="B427" s="7" t="str">
        <x:v>RAP-S-0421</x:v>
      </x:c>
      <x:c r="C427" s="7" t="str">
        <x:v>RAP-RT-071</x:v>
      </x:c>
      <x:c r="D427" s="7" t="str">
        <x:v>REA-O-C1</x:v>
      </x:c>
      <x:c r="E427" s="7" t="str">
        <x:v>PTC-C</x:v>
      </x:c>
      <x:c r="F427" s="7" t="str">
        <x:v>RC-06</x:v>
      </x:c>
      <x:c r="G427" s="7" t="str">
        <x:v>media before</x:v>
      </x:c>
      <x:c r="H427" s="10" t="str"/>
      <x:c r="I427" s="10" t="str"/>
      <x:c r="J427" s="7" t="str"/>
      <x:c r="K427" s="7" t="str">
        <x:f>IF(J427="","OPEN",IF(OR(H427="",I427=""),"FAIL","PASS"))</x:f>
        <x:v>OPEN</x:v>
      </x:c>
    </x:row>
    <x:row r="428" ht="36" customHeight="1">
      <x:c r="B428" s="7" t="str">
        <x:v>RAP-S-0422</x:v>
      </x:c>
      <x:c r="C428" s="7" t="str">
        <x:v>RAP-RT-071</x:v>
      </x:c>
      <x:c r="D428" s="7" t="str">
        <x:v>REA-O-C1</x:v>
      </x:c>
      <x:c r="E428" s="7" t="str">
        <x:v>PTC-C</x:v>
      </x:c>
      <x:c r="F428" s="7" t="str">
        <x:v>RC-06</x:v>
      </x:c>
      <x:c r="G428" s="7" t="str">
        <x:v>media after</x:v>
      </x:c>
      <x:c r="H428" s="10" t="str"/>
      <x:c r="I428" s="10" t="str"/>
      <x:c r="J428" s="7" t="str"/>
      <x:c r="K428" s="7" t="str">
        <x:f>IF(J428="","OPEN",IF(OR(H428="",I428=""),"FAIL","PASS"))</x:f>
        <x:v>OPEN</x:v>
      </x:c>
    </x:row>
    <x:row r="429" ht="36" customHeight="1">
      <x:c r="B429" s="7" t="str">
        <x:v>RAP-S-0423</x:v>
      </x:c>
      <x:c r="C429" s="7" t="str">
        <x:v>RAP-RT-071</x:v>
      </x:c>
      <x:c r="D429" s="7" t="str">
        <x:v>REA-O-C1</x:v>
      </x:c>
      <x:c r="E429" s="7" t="str">
        <x:v>PTC-C</x:v>
      </x:c>
      <x:c r="F429" s="7" t="str">
        <x:v>RC-06</x:v>
      </x:c>
      <x:c r="G429" s="7" t="str">
        <x:v>pan residual</x:v>
      </x:c>
      <x:c r="H429" s="10" t="str"/>
      <x:c r="I429" s="10" t="str"/>
      <x:c r="J429" s="7" t="str"/>
      <x:c r="K429" s="7" t="str">
        <x:f>IF(J429="","OPEN",IF(OR(H429="",I429=""),"FAIL","PASS"))</x:f>
        <x:v>OPEN</x:v>
      </x:c>
    </x:row>
    <x:row r="430" ht="36" customHeight="1">
      <x:c r="B430" s="7" t="str">
        <x:v>RAP-S-0424</x:v>
      </x:c>
      <x:c r="C430" s="7" t="str">
        <x:v>RAP-RT-071</x:v>
      </x:c>
      <x:c r="D430" s="7" t="str">
        <x:v>REA-O-C1</x:v>
      </x:c>
      <x:c r="E430" s="7" t="str">
        <x:v>PTC-C</x:v>
      </x:c>
      <x:c r="F430" s="7" t="str">
        <x:v>RC-06</x:v>
      </x:c>
      <x:c r="G430" s="7" t="str">
        <x:v>receiver residual</x:v>
      </x:c>
      <x:c r="H430" s="10" t="str"/>
      <x:c r="I430" s="10" t="str"/>
      <x:c r="J430" s="7" t="str"/>
      <x:c r="K430" s="7" t="str">
        <x:f>IF(J430="","OPEN",IF(OR(H430="",I430=""),"FAIL","PASS"))</x:f>
        <x:v>OPEN</x:v>
      </x:c>
    </x:row>
    <x:row r="431" ht="36" customHeight="1">
      <x:c r="B431" s="7" t="str">
        <x:v>RAP-S-0425</x:v>
      </x:c>
      <x:c r="C431" s="7" t="str">
        <x:v>RAP-RT-071</x:v>
      </x:c>
      <x:c r="D431" s="7" t="str">
        <x:v>REA-O-C1</x:v>
      </x:c>
      <x:c r="E431" s="7" t="str">
        <x:v>PTC-C</x:v>
      </x:c>
      <x:c r="F431" s="7" t="str">
        <x:v>RC-06</x:v>
      </x:c>
      <x:c r="G431" s="7" t="str">
        <x:v>water or blank control</x:v>
      </x:c>
      <x:c r="H431" s="10" t="str"/>
      <x:c r="I431" s="10" t="str"/>
      <x:c r="J431" s="7" t="str"/>
      <x:c r="K431" s="7" t="str">
        <x:f>IF(J431="","OPEN",IF(OR(H431="",I431=""),"FAIL","PASS"))</x:f>
        <x:v>OPEN</x:v>
      </x:c>
    </x:row>
    <x:row r="432" ht="36" customHeight="1">
      <x:c r="B432" s="7" t="str">
        <x:v>RAP-S-0426</x:v>
      </x:c>
      <x:c r="C432" s="7" t="str">
        <x:v>RAP-RT-071</x:v>
      </x:c>
      <x:c r="D432" s="7" t="str">
        <x:v>REA-O-C1</x:v>
      </x:c>
      <x:c r="E432" s="7" t="str">
        <x:v>PTC-C</x:v>
      </x:c>
      <x:c r="F432" s="7" t="str">
        <x:v>RC-06</x:v>
      </x:c>
      <x:c r="G432" s="7" t="str">
        <x:v>archive control</x:v>
      </x:c>
      <x:c r="H432" s="10" t="str"/>
      <x:c r="I432" s="10" t="str"/>
      <x:c r="J432" s="7" t="str"/>
      <x:c r="K432" s="7" t="str">
        <x:f>IF(J432="","OPEN",IF(OR(H432="",I432=""),"FAIL","PASS"))</x:f>
        <x:v>OPEN</x:v>
      </x:c>
    </x:row>
    <x:row r="433" ht="36" customHeight="1">
      <x:c r="B433" s="7" t="str">
        <x:v>RAP-S-0427</x:v>
      </x:c>
      <x:c r="C433" s="7" t="str">
        <x:v>RAP-RT-072</x:v>
      </x:c>
      <x:c r="D433" s="7" t="str">
        <x:v>REA-O-C1</x:v>
      </x:c>
      <x:c r="E433" s="7" t="str">
        <x:v>PTC-C</x:v>
      </x:c>
      <x:c r="F433" s="7" t="str">
        <x:v>RC-07</x:v>
      </x:c>
      <x:c r="G433" s="7" t="str">
        <x:v>media before</x:v>
      </x:c>
      <x:c r="H433" s="10" t="str"/>
      <x:c r="I433" s="10" t="str"/>
      <x:c r="J433" s="7" t="str"/>
      <x:c r="K433" s="7" t="str">
        <x:f>IF(J433="","OPEN",IF(OR(H433="",I433=""),"FAIL","PASS"))</x:f>
        <x:v>OPEN</x:v>
      </x:c>
    </x:row>
    <x:row r="434" ht="36" customHeight="1">
      <x:c r="B434" s="7" t="str">
        <x:v>RAP-S-0428</x:v>
      </x:c>
      <x:c r="C434" s="7" t="str">
        <x:v>RAP-RT-072</x:v>
      </x:c>
      <x:c r="D434" s="7" t="str">
        <x:v>REA-O-C1</x:v>
      </x:c>
      <x:c r="E434" s="7" t="str">
        <x:v>PTC-C</x:v>
      </x:c>
      <x:c r="F434" s="7" t="str">
        <x:v>RC-07</x:v>
      </x:c>
      <x:c r="G434" s="7" t="str">
        <x:v>media after</x:v>
      </x:c>
      <x:c r="H434" s="10" t="str"/>
      <x:c r="I434" s="10" t="str"/>
      <x:c r="J434" s="7" t="str"/>
      <x:c r="K434" s="7" t="str">
        <x:f>IF(J434="","OPEN",IF(OR(H434="",I434=""),"FAIL","PASS"))</x:f>
        <x:v>OPEN</x:v>
      </x:c>
    </x:row>
    <x:row r="435" ht="36" customHeight="1">
      <x:c r="B435" s="7" t="str">
        <x:v>RAP-S-0429</x:v>
      </x:c>
      <x:c r="C435" s="7" t="str">
        <x:v>RAP-RT-072</x:v>
      </x:c>
      <x:c r="D435" s="7" t="str">
        <x:v>REA-O-C1</x:v>
      </x:c>
      <x:c r="E435" s="7" t="str">
        <x:v>PTC-C</x:v>
      </x:c>
      <x:c r="F435" s="7" t="str">
        <x:v>RC-07</x:v>
      </x:c>
      <x:c r="G435" s="7" t="str">
        <x:v>pan residual</x:v>
      </x:c>
      <x:c r="H435" s="10" t="str"/>
      <x:c r="I435" s="10" t="str"/>
      <x:c r="J435" s="7" t="str"/>
      <x:c r="K435" s="7" t="str">
        <x:f>IF(J435="","OPEN",IF(OR(H435="",I435=""),"FAIL","PASS"))</x:f>
        <x:v>OPEN</x:v>
      </x:c>
    </x:row>
    <x:row r="436" ht="36" customHeight="1">
      <x:c r="B436" s="7" t="str">
        <x:v>RAP-S-0430</x:v>
      </x:c>
      <x:c r="C436" s="7" t="str">
        <x:v>RAP-RT-072</x:v>
      </x:c>
      <x:c r="D436" s="7" t="str">
        <x:v>REA-O-C1</x:v>
      </x:c>
      <x:c r="E436" s="7" t="str">
        <x:v>PTC-C</x:v>
      </x:c>
      <x:c r="F436" s="7" t="str">
        <x:v>RC-07</x:v>
      </x:c>
      <x:c r="G436" s="7" t="str">
        <x:v>receiver residual</x:v>
      </x:c>
      <x:c r="H436" s="10" t="str"/>
      <x:c r="I436" s="10" t="str"/>
      <x:c r="J436" s="7" t="str"/>
      <x:c r="K436" s="7" t="str">
        <x:f>IF(J436="","OPEN",IF(OR(H436="",I436=""),"FAIL","PASS"))</x:f>
        <x:v>OPEN</x:v>
      </x:c>
    </x:row>
    <x:row r="437" ht="36" customHeight="1">
      <x:c r="B437" s="7" t="str">
        <x:v>RAP-S-0431</x:v>
      </x:c>
      <x:c r="C437" s="7" t="str">
        <x:v>RAP-RT-072</x:v>
      </x:c>
      <x:c r="D437" s="7" t="str">
        <x:v>REA-O-C1</x:v>
      </x:c>
      <x:c r="E437" s="7" t="str">
        <x:v>PTC-C</x:v>
      </x:c>
      <x:c r="F437" s="7" t="str">
        <x:v>RC-07</x:v>
      </x:c>
      <x:c r="G437" s="7" t="str">
        <x:v>water or blank control</x:v>
      </x:c>
      <x:c r="H437" s="10" t="str"/>
      <x:c r="I437" s="10" t="str"/>
      <x:c r="J437" s="7" t="str"/>
      <x:c r="K437" s="7" t="str">
        <x:f>IF(J437="","OPEN",IF(OR(H437="",I437=""),"FAIL","PASS"))</x:f>
        <x:v>OPEN</x:v>
      </x:c>
    </x:row>
    <x:row r="438" ht="36" customHeight="1">
      <x:c r="B438" s="7" t="str">
        <x:v>RAP-S-0432</x:v>
      </x:c>
      <x:c r="C438" s="7" t="str">
        <x:v>RAP-RT-072</x:v>
      </x:c>
      <x:c r="D438" s="7" t="str">
        <x:v>REA-O-C1</x:v>
      </x:c>
      <x:c r="E438" s="7" t="str">
        <x:v>PTC-C</x:v>
      </x:c>
      <x:c r="F438" s="7" t="str">
        <x:v>RC-07</x:v>
      </x:c>
      <x:c r="G438" s="7" t="str">
        <x:v>archive control</x:v>
      </x:c>
      <x:c r="H438" s="10" t="str"/>
      <x:c r="I438" s="10" t="str"/>
      <x:c r="J438" s="7" t="str"/>
      <x:c r="K438" s="7" t="str">
        <x:f>IF(J438="","OPEN",IF(OR(H438="",I438=""),"FAIL","PASS"))</x:f>
        <x:v>OPEN</x:v>
      </x:c>
    </x:row>
    <x:row r="439" ht="36" customHeight="1">
      <x:c r="B439" s="7" t="str">
        <x:v>RAP-S-0433</x:v>
      </x:c>
      <x:c r="C439" s="7" t="str">
        <x:v>RAP-RT-073</x:v>
      </x:c>
      <x:c r="D439" s="7" t="str">
        <x:v>REA-O-C1</x:v>
      </x:c>
      <x:c r="E439" s="7" t="str">
        <x:v>PTC-C</x:v>
      </x:c>
      <x:c r="F439" s="7" t="str">
        <x:v>RC-08</x:v>
      </x:c>
      <x:c r="G439" s="7" t="str">
        <x:v>media before</x:v>
      </x:c>
      <x:c r="H439" s="10" t="str"/>
      <x:c r="I439" s="10" t="str"/>
      <x:c r="J439" s="7" t="str"/>
      <x:c r="K439" s="7" t="str">
        <x:f>IF(J439="","OPEN",IF(OR(H439="",I439=""),"FAIL","PASS"))</x:f>
        <x:v>OPEN</x:v>
      </x:c>
    </x:row>
    <x:row r="440" ht="36" customHeight="1">
      <x:c r="B440" s="7" t="str">
        <x:v>RAP-S-0434</x:v>
      </x:c>
      <x:c r="C440" s="7" t="str">
        <x:v>RAP-RT-073</x:v>
      </x:c>
      <x:c r="D440" s="7" t="str">
        <x:v>REA-O-C1</x:v>
      </x:c>
      <x:c r="E440" s="7" t="str">
        <x:v>PTC-C</x:v>
      </x:c>
      <x:c r="F440" s="7" t="str">
        <x:v>RC-08</x:v>
      </x:c>
      <x:c r="G440" s="7" t="str">
        <x:v>media after</x:v>
      </x:c>
      <x:c r="H440" s="10" t="str"/>
      <x:c r="I440" s="10" t="str"/>
      <x:c r="J440" s="7" t="str"/>
      <x:c r="K440" s="7" t="str">
        <x:f>IF(J440="","OPEN",IF(OR(H440="",I440=""),"FAIL","PASS"))</x:f>
        <x:v>OPEN</x:v>
      </x:c>
    </x:row>
    <x:row r="441" ht="36" customHeight="1">
      <x:c r="B441" s="7" t="str">
        <x:v>RAP-S-0435</x:v>
      </x:c>
      <x:c r="C441" s="7" t="str">
        <x:v>RAP-RT-073</x:v>
      </x:c>
      <x:c r="D441" s="7" t="str">
        <x:v>REA-O-C1</x:v>
      </x:c>
      <x:c r="E441" s="7" t="str">
        <x:v>PTC-C</x:v>
      </x:c>
      <x:c r="F441" s="7" t="str">
        <x:v>RC-08</x:v>
      </x:c>
      <x:c r="G441" s="7" t="str">
        <x:v>pan residual</x:v>
      </x:c>
      <x:c r="H441" s="10" t="str"/>
      <x:c r="I441" s="10" t="str"/>
      <x:c r="J441" s="7" t="str"/>
      <x:c r="K441" s="7" t="str">
        <x:f>IF(J441="","OPEN",IF(OR(H441="",I441=""),"FAIL","PASS"))</x:f>
        <x:v>OPEN</x:v>
      </x:c>
    </x:row>
    <x:row r="442" ht="36" customHeight="1">
      <x:c r="B442" s="7" t="str">
        <x:v>RAP-S-0436</x:v>
      </x:c>
      <x:c r="C442" s="7" t="str">
        <x:v>RAP-RT-073</x:v>
      </x:c>
      <x:c r="D442" s="7" t="str">
        <x:v>REA-O-C1</x:v>
      </x:c>
      <x:c r="E442" s="7" t="str">
        <x:v>PTC-C</x:v>
      </x:c>
      <x:c r="F442" s="7" t="str">
        <x:v>RC-08</x:v>
      </x:c>
      <x:c r="G442" s="7" t="str">
        <x:v>receiver residual</x:v>
      </x:c>
      <x:c r="H442" s="10" t="str"/>
      <x:c r="I442" s="10" t="str"/>
      <x:c r="J442" s="7" t="str"/>
      <x:c r="K442" s="7" t="str">
        <x:f>IF(J442="","OPEN",IF(OR(H442="",I442=""),"FAIL","PASS"))</x:f>
        <x:v>OPEN</x:v>
      </x:c>
    </x:row>
    <x:row r="443" ht="36" customHeight="1">
      <x:c r="B443" s="7" t="str">
        <x:v>RAP-S-0437</x:v>
      </x:c>
      <x:c r="C443" s="7" t="str">
        <x:v>RAP-RT-073</x:v>
      </x:c>
      <x:c r="D443" s="7" t="str">
        <x:v>REA-O-C1</x:v>
      </x:c>
      <x:c r="E443" s="7" t="str">
        <x:v>PTC-C</x:v>
      </x:c>
      <x:c r="F443" s="7" t="str">
        <x:v>RC-08</x:v>
      </x:c>
      <x:c r="G443" s="7" t="str">
        <x:v>water or blank control</x:v>
      </x:c>
      <x:c r="H443" s="10" t="str"/>
      <x:c r="I443" s="10" t="str"/>
      <x:c r="J443" s="7" t="str"/>
      <x:c r="K443" s="7" t="str">
        <x:f>IF(J443="","OPEN",IF(OR(H443="",I443=""),"FAIL","PASS"))</x:f>
        <x:v>OPEN</x:v>
      </x:c>
    </x:row>
    <x:row r="444" ht="36" customHeight="1">
      <x:c r="B444" s="7" t="str">
        <x:v>RAP-S-0438</x:v>
      </x:c>
      <x:c r="C444" s="7" t="str">
        <x:v>RAP-RT-073</x:v>
      </x:c>
      <x:c r="D444" s="7" t="str">
        <x:v>REA-O-C1</x:v>
      </x:c>
      <x:c r="E444" s="7" t="str">
        <x:v>PTC-C</x:v>
      </x:c>
      <x:c r="F444" s="7" t="str">
        <x:v>RC-08</x:v>
      </x:c>
      <x:c r="G444" s="7" t="str">
        <x:v>archive control</x:v>
      </x:c>
      <x:c r="H444" s="10" t="str"/>
      <x:c r="I444" s="10" t="str"/>
      <x:c r="J444" s="7" t="str"/>
      <x:c r="K444" s="7" t="str">
        <x:f>IF(J444="","OPEN",IF(OR(H444="",I444=""),"FAIL","PASS"))</x:f>
        <x:v>OPEN</x:v>
      </x:c>
    </x:row>
    <x:row r="445" ht="36" customHeight="1">
      <x:c r="B445" s="7" t="str">
        <x:v>RAP-S-0439</x:v>
      </x:c>
      <x:c r="C445" s="7" t="str">
        <x:v>RAP-RT-074</x:v>
      </x:c>
      <x:c r="D445" s="7" t="str">
        <x:v>REA-O-C1</x:v>
      </x:c>
      <x:c r="E445" s="7" t="str">
        <x:v>PTC-C</x:v>
      </x:c>
      <x:c r="F445" s="7" t="str">
        <x:v>RC-09</x:v>
      </x:c>
      <x:c r="G445" s="7" t="str">
        <x:v>media before</x:v>
      </x:c>
      <x:c r="H445" s="10" t="str"/>
      <x:c r="I445" s="10" t="str"/>
      <x:c r="J445" s="7" t="str"/>
      <x:c r="K445" s="7" t="str">
        <x:f>IF(J445="","OPEN",IF(OR(H445="",I445=""),"FAIL","PASS"))</x:f>
        <x:v>OPEN</x:v>
      </x:c>
    </x:row>
    <x:row r="446" ht="36" customHeight="1">
      <x:c r="B446" s="7" t="str">
        <x:v>RAP-S-0440</x:v>
      </x:c>
      <x:c r="C446" s="7" t="str">
        <x:v>RAP-RT-074</x:v>
      </x:c>
      <x:c r="D446" s="7" t="str">
        <x:v>REA-O-C1</x:v>
      </x:c>
      <x:c r="E446" s="7" t="str">
        <x:v>PTC-C</x:v>
      </x:c>
      <x:c r="F446" s="7" t="str">
        <x:v>RC-09</x:v>
      </x:c>
      <x:c r="G446" s="7" t="str">
        <x:v>media after</x:v>
      </x:c>
      <x:c r="H446" s="10" t="str"/>
      <x:c r="I446" s="10" t="str"/>
      <x:c r="J446" s="7" t="str"/>
      <x:c r="K446" s="7" t="str">
        <x:f>IF(J446="","OPEN",IF(OR(H446="",I446=""),"FAIL","PASS"))</x:f>
        <x:v>OPEN</x:v>
      </x:c>
    </x:row>
    <x:row r="447" ht="36" customHeight="1">
      <x:c r="B447" s="7" t="str">
        <x:v>RAP-S-0441</x:v>
      </x:c>
      <x:c r="C447" s="7" t="str">
        <x:v>RAP-RT-074</x:v>
      </x:c>
      <x:c r="D447" s="7" t="str">
        <x:v>REA-O-C1</x:v>
      </x:c>
      <x:c r="E447" s="7" t="str">
        <x:v>PTC-C</x:v>
      </x:c>
      <x:c r="F447" s="7" t="str">
        <x:v>RC-09</x:v>
      </x:c>
      <x:c r="G447" s="7" t="str">
        <x:v>pan residual</x:v>
      </x:c>
      <x:c r="H447" s="10" t="str"/>
      <x:c r="I447" s="10" t="str"/>
      <x:c r="J447" s="7" t="str"/>
      <x:c r="K447" s="7" t="str">
        <x:f>IF(J447="","OPEN",IF(OR(H447="",I447=""),"FAIL","PASS"))</x:f>
        <x:v>OPEN</x:v>
      </x:c>
    </x:row>
    <x:row r="448" ht="36" customHeight="1">
      <x:c r="B448" s="7" t="str">
        <x:v>RAP-S-0442</x:v>
      </x:c>
      <x:c r="C448" s="7" t="str">
        <x:v>RAP-RT-074</x:v>
      </x:c>
      <x:c r="D448" s="7" t="str">
        <x:v>REA-O-C1</x:v>
      </x:c>
      <x:c r="E448" s="7" t="str">
        <x:v>PTC-C</x:v>
      </x:c>
      <x:c r="F448" s="7" t="str">
        <x:v>RC-09</x:v>
      </x:c>
      <x:c r="G448" s="7" t="str">
        <x:v>receiver residual</x:v>
      </x:c>
      <x:c r="H448" s="10" t="str"/>
      <x:c r="I448" s="10" t="str"/>
      <x:c r="J448" s="7" t="str"/>
      <x:c r="K448" s="7" t="str">
        <x:f>IF(J448="","OPEN",IF(OR(H448="",I448=""),"FAIL","PASS"))</x:f>
        <x:v>OPEN</x:v>
      </x:c>
    </x:row>
    <x:row r="449" ht="36" customHeight="1">
      <x:c r="B449" s="7" t="str">
        <x:v>RAP-S-0443</x:v>
      </x:c>
      <x:c r="C449" s="7" t="str">
        <x:v>RAP-RT-074</x:v>
      </x:c>
      <x:c r="D449" s="7" t="str">
        <x:v>REA-O-C1</x:v>
      </x:c>
      <x:c r="E449" s="7" t="str">
        <x:v>PTC-C</x:v>
      </x:c>
      <x:c r="F449" s="7" t="str">
        <x:v>RC-09</x:v>
      </x:c>
      <x:c r="G449" s="7" t="str">
        <x:v>water or blank control</x:v>
      </x:c>
      <x:c r="H449" s="10" t="str"/>
      <x:c r="I449" s="10" t="str"/>
      <x:c r="J449" s="7" t="str"/>
      <x:c r="K449" s="7" t="str">
        <x:f>IF(J449="","OPEN",IF(OR(H449="",I449=""),"FAIL","PASS"))</x:f>
        <x:v>OPEN</x:v>
      </x:c>
    </x:row>
    <x:row r="450" ht="36" customHeight="1">
      <x:c r="B450" s="7" t="str">
        <x:v>RAP-S-0444</x:v>
      </x:c>
      <x:c r="C450" s="7" t="str">
        <x:v>RAP-RT-074</x:v>
      </x:c>
      <x:c r="D450" s="7" t="str">
        <x:v>REA-O-C1</x:v>
      </x:c>
      <x:c r="E450" s="7" t="str">
        <x:v>PTC-C</x:v>
      </x:c>
      <x:c r="F450" s="7" t="str">
        <x:v>RC-09</x:v>
      </x:c>
      <x:c r="G450" s="7" t="str">
        <x:v>archive control</x:v>
      </x:c>
      <x:c r="H450" s="10" t="str"/>
      <x:c r="I450" s="10" t="str"/>
      <x:c r="J450" s="7" t="str"/>
      <x:c r="K450" s="7" t="str">
        <x:f>IF(J450="","OPEN",IF(OR(H450="",I450=""),"FAIL","PASS"))</x:f>
        <x:v>OPEN</x:v>
      </x:c>
    </x:row>
    <x:row r="451" ht="36" customHeight="1">
      <x:c r="B451" s="7" t="str">
        <x:v>RAP-S-0445</x:v>
      </x:c>
      <x:c r="C451" s="7" t="str">
        <x:v>RAP-RT-075</x:v>
      </x:c>
      <x:c r="D451" s="7" t="str">
        <x:v>REA-O-C1</x:v>
      </x:c>
      <x:c r="E451" s="7" t="str">
        <x:v>PTC-C</x:v>
      </x:c>
      <x:c r="F451" s="7" t="str">
        <x:v>RC-10</x:v>
      </x:c>
      <x:c r="G451" s="7" t="str">
        <x:v>media before</x:v>
      </x:c>
      <x:c r="H451" s="10" t="str"/>
      <x:c r="I451" s="10" t="str"/>
      <x:c r="J451" s="7" t="str"/>
      <x:c r="K451" s="7" t="str">
        <x:f>IF(J451="","OPEN",IF(OR(H451="",I451=""),"FAIL","PASS"))</x:f>
        <x:v>OPEN</x:v>
      </x:c>
    </x:row>
    <x:row r="452" ht="36" customHeight="1">
      <x:c r="B452" s="7" t="str">
        <x:v>RAP-S-0446</x:v>
      </x:c>
      <x:c r="C452" s="7" t="str">
        <x:v>RAP-RT-075</x:v>
      </x:c>
      <x:c r="D452" s="7" t="str">
        <x:v>REA-O-C1</x:v>
      </x:c>
      <x:c r="E452" s="7" t="str">
        <x:v>PTC-C</x:v>
      </x:c>
      <x:c r="F452" s="7" t="str">
        <x:v>RC-10</x:v>
      </x:c>
      <x:c r="G452" s="7" t="str">
        <x:v>media after</x:v>
      </x:c>
      <x:c r="H452" s="10" t="str"/>
      <x:c r="I452" s="10" t="str"/>
      <x:c r="J452" s="7" t="str"/>
      <x:c r="K452" s="7" t="str">
        <x:f>IF(J452="","OPEN",IF(OR(H452="",I452=""),"FAIL","PASS"))</x:f>
        <x:v>OPEN</x:v>
      </x:c>
    </x:row>
    <x:row r="453" ht="36" customHeight="1">
      <x:c r="B453" s="7" t="str">
        <x:v>RAP-S-0447</x:v>
      </x:c>
      <x:c r="C453" s="7" t="str">
        <x:v>RAP-RT-075</x:v>
      </x:c>
      <x:c r="D453" s="7" t="str">
        <x:v>REA-O-C1</x:v>
      </x:c>
      <x:c r="E453" s="7" t="str">
        <x:v>PTC-C</x:v>
      </x:c>
      <x:c r="F453" s="7" t="str">
        <x:v>RC-10</x:v>
      </x:c>
      <x:c r="G453" s="7" t="str">
        <x:v>pan residual</x:v>
      </x:c>
      <x:c r="H453" s="10" t="str"/>
      <x:c r="I453" s="10" t="str"/>
      <x:c r="J453" s="7" t="str"/>
      <x:c r="K453" s="7" t="str">
        <x:f>IF(J453="","OPEN",IF(OR(H453="",I453=""),"FAIL","PASS"))</x:f>
        <x:v>OPEN</x:v>
      </x:c>
    </x:row>
    <x:row r="454" ht="36" customHeight="1">
      <x:c r="B454" s="7" t="str">
        <x:v>RAP-S-0448</x:v>
      </x:c>
      <x:c r="C454" s="7" t="str">
        <x:v>RAP-RT-075</x:v>
      </x:c>
      <x:c r="D454" s="7" t="str">
        <x:v>REA-O-C1</x:v>
      </x:c>
      <x:c r="E454" s="7" t="str">
        <x:v>PTC-C</x:v>
      </x:c>
      <x:c r="F454" s="7" t="str">
        <x:v>RC-10</x:v>
      </x:c>
      <x:c r="G454" s="7" t="str">
        <x:v>receiver residual</x:v>
      </x:c>
      <x:c r="H454" s="10" t="str"/>
      <x:c r="I454" s="10" t="str"/>
      <x:c r="J454" s="7" t="str"/>
      <x:c r="K454" s="7" t="str">
        <x:f>IF(J454="","OPEN",IF(OR(H454="",I454=""),"FAIL","PASS"))</x:f>
        <x:v>OPEN</x:v>
      </x:c>
    </x:row>
    <x:row r="455" ht="36" customHeight="1">
      <x:c r="B455" s="7" t="str">
        <x:v>RAP-S-0449</x:v>
      </x:c>
      <x:c r="C455" s="7" t="str">
        <x:v>RAP-RT-075</x:v>
      </x:c>
      <x:c r="D455" s="7" t="str">
        <x:v>REA-O-C1</x:v>
      </x:c>
      <x:c r="E455" s="7" t="str">
        <x:v>PTC-C</x:v>
      </x:c>
      <x:c r="F455" s="7" t="str">
        <x:v>RC-10</x:v>
      </x:c>
      <x:c r="G455" s="7" t="str">
        <x:v>water or blank control</x:v>
      </x:c>
      <x:c r="H455" s="10" t="str"/>
      <x:c r="I455" s="10" t="str"/>
      <x:c r="J455" s="7" t="str"/>
      <x:c r="K455" s="7" t="str">
        <x:f>IF(J455="","OPEN",IF(OR(H455="",I455=""),"FAIL","PASS"))</x:f>
        <x:v>OPEN</x:v>
      </x:c>
    </x:row>
    <x:row r="456" ht="36" customHeight="1">
      <x:c r="B456" s="7" t="str">
        <x:v>RAP-S-0450</x:v>
      </x:c>
      <x:c r="C456" s="7" t="str">
        <x:v>RAP-RT-075</x:v>
      </x:c>
      <x:c r="D456" s="7" t="str">
        <x:v>REA-O-C1</x:v>
      </x:c>
      <x:c r="E456" s="7" t="str">
        <x:v>PTC-C</x:v>
      </x:c>
      <x:c r="F456" s="7" t="str">
        <x:v>RC-10</x:v>
      </x:c>
      <x:c r="G456" s="7" t="str">
        <x:v>archive control</x:v>
      </x:c>
      <x:c r="H456" s="10" t="str"/>
      <x:c r="I456" s="10" t="str"/>
      <x:c r="J456" s="7" t="str"/>
      <x:c r="K456" s="7" t="str">
        <x:f>IF(J456="","OPEN",IF(OR(H456="",I456=""),"FAIL","PASS"))</x:f>
        <x:v>OPEN</x:v>
      </x:c>
    </x:row>
    <x:row r="457" ht="36" customHeight="1">
      <x:c r="B457" s="7" t="str">
        <x:v>RAP-S-0451</x:v>
      </x:c>
      <x:c r="C457" s="7" t="str">
        <x:v>RAP-RT-076</x:v>
      </x:c>
      <x:c r="D457" s="7" t="str">
        <x:v>REA-O-C1</x:v>
      </x:c>
      <x:c r="E457" s="7" t="str">
        <x:v>PTC-C</x:v>
      </x:c>
      <x:c r="F457" s="7" t="str">
        <x:v>RC-11</x:v>
      </x:c>
      <x:c r="G457" s="7" t="str">
        <x:v>media before</x:v>
      </x:c>
      <x:c r="H457" s="10" t="str"/>
      <x:c r="I457" s="10" t="str"/>
      <x:c r="J457" s="7" t="str"/>
      <x:c r="K457" s="7" t="str">
        <x:f>IF(J457="","OPEN",IF(OR(H457="",I457=""),"FAIL","PASS"))</x:f>
        <x:v>OPEN</x:v>
      </x:c>
    </x:row>
    <x:row r="458" ht="36" customHeight="1">
      <x:c r="B458" s="7" t="str">
        <x:v>RAP-S-0452</x:v>
      </x:c>
      <x:c r="C458" s="7" t="str">
        <x:v>RAP-RT-076</x:v>
      </x:c>
      <x:c r="D458" s="7" t="str">
        <x:v>REA-O-C1</x:v>
      </x:c>
      <x:c r="E458" s="7" t="str">
        <x:v>PTC-C</x:v>
      </x:c>
      <x:c r="F458" s="7" t="str">
        <x:v>RC-11</x:v>
      </x:c>
      <x:c r="G458" s="7" t="str">
        <x:v>media after</x:v>
      </x:c>
      <x:c r="H458" s="10" t="str"/>
      <x:c r="I458" s="10" t="str"/>
      <x:c r="J458" s="7" t="str"/>
      <x:c r="K458" s="7" t="str">
        <x:f>IF(J458="","OPEN",IF(OR(H458="",I458=""),"FAIL","PASS"))</x:f>
        <x:v>OPEN</x:v>
      </x:c>
    </x:row>
    <x:row r="459" ht="36" customHeight="1">
      <x:c r="B459" s="7" t="str">
        <x:v>RAP-S-0453</x:v>
      </x:c>
      <x:c r="C459" s="7" t="str">
        <x:v>RAP-RT-076</x:v>
      </x:c>
      <x:c r="D459" s="7" t="str">
        <x:v>REA-O-C1</x:v>
      </x:c>
      <x:c r="E459" s="7" t="str">
        <x:v>PTC-C</x:v>
      </x:c>
      <x:c r="F459" s="7" t="str">
        <x:v>RC-11</x:v>
      </x:c>
      <x:c r="G459" s="7" t="str">
        <x:v>pan residual</x:v>
      </x:c>
      <x:c r="H459" s="10" t="str"/>
      <x:c r="I459" s="10" t="str"/>
      <x:c r="J459" s="7" t="str"/>
      <x:c r="K459" s="7" t="str">
        <x:f>IF(J459="","OPEN",IF(OR(H459="",I459=""),"FAIL","PASS"))</x:f>
        <x:v>OPEN</x:v>
      </x:c>
    </x:row>
    <x:row r="460" ht="36" customHeight="1">
      <x:c r="B460" s="7" t="str">
        <x:v>RAP-S-0454</x:v>
      </x:c>
      <x:c r="C460" s="7" t="str">
        <x:v>RAP-RT-076</x:v>
      </x:c>
      <x:c r="D460" s="7" t="str">
        <x:v>REA-O-C1</x:v>
      </x:c>
      <x:c r="E460" s="7" t="str">
        <x:v>PTC-C</x:v>
      </x:c>
      <x:c r="F460" s="7" t="str">
        <x:v>RC-11</x:v>
      </x:c>
      <x:c r="G460" s="7" t="str">
        <x:v>receiver residual</x:v>
      </x:c>
      <x:c r="H460" s="10" t="str"/>
      <x:c r="I460" s="10" t="str"/>
      <x:c r="J460" s="7" t="str"/>
      <x:c r="K460" s="7" t="str">
        <x:f>IF(J460="","OPEN",IF(OR(H460="",I460=""),"FAIL","PASS"))</x:f>
        <x:v>OPEN</x:v>
      </x:c>
    </x:row>
    <x:row r="461" ht="36" customHeight="1">
      <x:c r="B461" s="7" t="str">
        <x:v>RAP-S-0455</x:v>
      </x:c>
      <x:c r="C461" s="7" t="str">
        <x:v>RAP-RT-076</x:v>
      </x:c>
      <x:c r="D461" s="7" t="str">
        <x:v>REA-O-C1</x:v>
      </x:c>
      <x:c r="E461" s="7" t="str">
        <x:v>PTC-C</x:v>
      </x:c>
      <x:c r="F461" s="7" t="str">
        <x:v>RC-11</x:v>
      </x:c>
      <x:c r="G461" s="7" t="str">
        <x:v>water or blank control</x:v>
      </x:c>
      <x:c r="H461" s="10" t="str"/>
      <x:c r="I461" s="10" t="str"/>
      <x:c r="J461" s="7" t="str"/>
      <x:c r="K461" s="7" t="str">
        <x:f>IF(J461="","OPEN",IF(OR(H461="",I461=""),"FAIL","PASS"))</x:f>
        <x:v>OPEN</x:v>
      </x:c>
    </x:row>
    <x:row r="462" ht="36" customHeight="1">
      <x:c r="B462" s="7" t="str">
        <x:v>RAP-S-0456</x:v>
      </x:c>
      <x:c r="C462" s="7" t="str">
        <x:v>RAP-RT-076</x:v>
      </x:c>
      <x:c r="D462" s="7" t="str">
        <x:v>REA-O-C1</x:v>
      </x:c>
      <x:c r="E462" s="7" t="str">
        <x:v>PTC-C</x:v>
      </x:c>
      <x:c r="F462" s="7" t="str">
        <x:v>RC-11</x:v>
      </x:c>
      <x:c r="G462" s="7" t="str">
        <x:v>archive control</x:v>
      </x:c>
      <x:c r="H462" s="10" t="str"/>
      <x:c r="I462" s="10" t="str"/>
      <x:c r="J462" s="7" t="str"/>
      <x:c r="K462" s="7" t="str">
        <x:f>IF(J462="","OPEN",IF(OR(H462="",I462=""),"FAIL","PASS"))</x:f>
        <x:v>OPEN</x:v>
      </x:c>
    </x:row>
    <x:row r="463" ht="36" customHeight="1">
      <x:c r="B463" s="7" t="str">
        <x:v>RAP-S-0457</x:v>
      </x:c>
      <x:c r="C463" s="7" t="str">
        <x:v>RAP-RT-077</x:v>
      </x:c>
      <x:c r="D463" s="7" t="str">
        <x:v>REA-O-C1</x:v>
      </x:c>
      <x:c r="E463" s="7" t="str">
        <x:v>PTC-C</x:v>
      </x:c>
      <x:c r="F463" s="7" t="str">
        <x:v>RC-12</x:v>
      </x:c>
      <x:c r="G463" s="7" t="str">
        <x:v>media before</x:v>
      </x:c>
      <x:c r="H463" s="10" t="str"/>
      <x:c r="I463" s="10" t="str"/>
      <x:c r="J463" s="7" t="str"/>
      <x:c r="K463" s="7" t="str">
        <x:f>IF(J463="","OPEN",IF(OR(H463="",I463=""),"FAIL","PASS"))</x:f>
        <x:v>OPEN</x:v>
      </x:c>
    </x:row>
    <x:row r="464" ht="36" customHeight="1">
      <x:c r="B464" s="7" t="str">
        <x:v>RAP-S-0458</x:v>
      </x:c>
      <x:c r="C464" s="7" t="str">
        <x:v>RAP-RT-077</x:v>
      </x:c>
      <x:c r="D464" s="7" t="str">
        <x:v>REA-O-C1</x:v>
      </x:c>
      <x:c r="E464" s="7" t="str">
        <x:v>PTC-C</x:v>
      </x:c>
      <x:c r="F464" s="7" t="str">
        <x:v>RC-12</x:v>
      </x:c>
      <x:c r="G464" s="7" t="str">
        <x:v>media after</x:v>
      </x:c>
      <x:c r="H464" s="10" t="str"/>
      <x:c r="I464" s="10" t="str"/>
      <x:c r="J464" s="7" t="str"/>
      <x:c r="K464" s="7" t="str">
        <x:f>IF(J464="","OPEN",IF(OR(H464="",I464=""),"FAIL","PASS"))</x:f>
        <x:v>OPEN</x:v>
      </x:c>
    </x:row>
    <x:row r="465" ht="36" customHeight="1">
      <x:c r="B465" s="7" t="str">
        <x:v>RAP-S-0459</x:v>
      </x:c>
      <x:c r="C465" s="7" t="str">
        <x:v>RAP-RT-077</x:v>
      </x:c>
      <x:c r="D465" s="7" t="str">
        <x:v>REA-O-C1</x:v>
      </x:c>
      <x:c r="E465" s="7" t="str">
        <x:v>PTC-C</x:v>
      </x:c>
      <x:c r="F465" s="7" t="str">
        <x:v>RC-12</x:v>
      </x:c>
      <x:c r="G465" s="7" t="str">
        <x:v>pan residual</x:v>
      </x:c>
      <x:c r="H465" s="10" t="str"/>
      <x:c r="I465" s="10" t="str"/>
      <x:c r="J465" s="7" t="str"/>
      <x:c r="K465" s="7" t="str">
        <x:f>IF(J465="","OPEN",IF(OR(H465="",I465=""),"FAIL","PASS"))</x:f>
        <x:v>OPEN</x:v>
      </x:c>
    </x:row>
    <x:row r="466" ht="36" customHeight="1">
      <x:c r="B466" s="7" t="str">
        <x:v>RAP-S-0460</x:v>
      </x:c>
      <x:c r="C466" s="7" t="str">
        <x:v>RAP-RT-077</x:v>
      </x:c>
      <x:c r="D466" s="7" t="str">
        <x:v>REA-O-C1</x:v>
      </x:c>
      <x:c r="E466" s="7" t="str">
        <x:v>PTC-C</x:v>
      </x:c>
      <x:c r="F466" s="7" t="str">
        <x:v>RC-12</x:v>
      </x:c>
      <x:c r="G466" s="7" t="str">
        <x:v>receiver residual</x:v>
      </x:c>
      <x:c r="H466" s="10" t="str"/>
      <x:c r="I466" s="10" t="str"/>
      <x:c r="J466" s="7" t="str"/>
      <x:c r="K466" s="7" t="str">
        <x:f>IF(J466="","OPEN",IF(OR(H466="",I466=""),"FAIL","PASS"))</x:f>
        <x:v>OPEN</x:v>
      </x:c>
    </x:row>
    <x:row r="467" ht="36" customHeight="1">
      <x:c r="B467" s="7" t="str">
        <x:v>RAP-S-0461</x:v>
      </x:c>
      <x:c r="C467" s="7" t="str">
        <x:v>RAP-RT-077</x:v>
      </x:c>
      <x:c r="D467" s="7" t="str">
        <x:v>REA-O-C1</x:v>
      </x:c>
      <x:c r="E467" s="7" t="str">
        <x:v>PTC-C</x:v>
      </x:c>
      <x:c r="F467" s="7" t="str">
        <x:v>RC-12</x:v>
      </x:c>
      <x:c r="G467" s="7" t="str">
        <x:v>water or blank control</x:v>
      </x:c>
      <x:c r="H467" s="10" t="str"/>
      <x:c r="I467" s="10" t="str"/>
      <x:c r="J467" s="7" t="str"/>
      <x:c r="K467" s="7" t="str">
        <x:f>IF(J467="","OPEN",IF(OR(H467="",I467=""),"FAIL","PASS"))</x:f>
        <x:v>OPEN</x:v>
      </x:c>
    </x:row>
    <x:row r="468" ht="36" customHeight="1">
      <x:c r="B468" s="7" t="str">
        <x:v>RAP-S-0462</x:v>
      </x:c>
      <x:c r="C468" s="7" t="str">
        <x:v>RAP-RT-077</x:v>
      </x:c>
      <x:c r="D468" s="7" t="str">
        <x:v>REA-O-C1</x:v>
      </x:c>
      <x:c r="E468" s="7" t="str">
        <x:v>PTC-C</x:v>
      </x:c>
      <x:c r="F468" s="7" t="str">
        <x:v>RC-12</x:v>
      </x:c>
      <x:c r="G468" s="7" t="str">
        <x:v>archive control</x:v>
      </x:c>
      <x:c r="H468" s="10" t="str"/>
      <x:c r="I468" s="10" t="str"/>
      <x:c r="J468" s="7" t="str"/>
      <x:c r="K468" s="7" t="str">
        <x:f>IF(J468="","OPEN",IF(OR(H468="",I468=""),"FAIL","PASS"))</x:f>
        <x:v>OPEN</x:v>
      </x:c>
    </x:row>
    <x:row r="469" ht="36" customHeight="1">
      <x:c r="B469" s="7" t="str">
        <x:v>RAP-S-0463</x:v>
      </x:c>
      <x:c r="C469" s="7" t="str">
        <x:v>RAP-RT-078</x:v>
      </x:c>
      <x:c r="D469" s="7" t="str">
        <x:v>REA-O-C1</x:v>
      </x:c>
      <x:c r="E469" s="7" t="str">
        <x:v>PTC-C</x:v>
      </x:c>
      <x:c r="F469" s="7" t="str">
        <x:v>RC-13</x:v>
      </x:c>
      <x:c r="G469" s="7" t="str">
        <x:v>media before</x:v>
      </x:c>
      <x:c r="H469" s="10" t="str"/>
      <x:c r="I469" s="10" t="str"/>
      <x:c r="J469" s="7" t="str"/>
      <x:c r="K469" s="7" t="str">
        <x:f>IF(J469="","OPEN",IF(OR(H469="",I469=""),"FAIL","PASS"))</x:f>
        <x:v>OPEN</x:v>
      </x:c>
    </x:row>
    <x:row r="470" ht="36" customHeight="1">
      <x:c r="B470" s="7" t="str">
        <x:v>RAP-S-0464</x:v>
      </x:c>
      <x:c r="C470" s="7" t="str">
        <x:v>RAP-RT-078</x:v>
      </x:c>
      <x:c r="D470" s="7" t="str">
        <x:v>REA-O-C1</x:v>
      </x:c>
      <x:c r="E470" s="7" t="str">
        <x:v>PTC-C</x:v>
      </x:c>
      <x:c r="F470" s="7" t="str">
        <x:v>RC-13</x:v>
      </x:c>
      <x:c r="G470" s="7" t="str">
        <x:v>media after</x:v>
      </x:c>
      <x:c r="H470" s="10" t="str"/>
      <x:c r="I470" s="10" t="str"/>
      <x:c r="J470" s="7" t="str"/>
      <x:c r="K470" s="7" t="str">
        <x:f>IF(J470="","OPEN",IF(OR(H470="",I470=""),"FAIL","PASS"))</x:f>
        <x:v>OPEN</x:v>
      </x:c>
    </x:row>
    <x:row r="471" ht="36" customHeight="1">
      <x:c r="B471" s="7" t="str">
        <x:v>RAP-S-0465</x:v>
      </x:c>
      <x:c r="C471" s="7" t="str">
        <x:v>RAP-RT-078</x:v>
      </x:c>
      <x:c r="D471" s="7" t="str">
        <x:v>REA-O-C1</x:v>
      </x:c>
      <x:c r="E471" s="7" t="str">
        <x:v>PTC-C</x:v>
      </x:c>
      <x:c r="F471" s="7" t="str">
        <x:v>RC-13</x:v>
      </x:c>
      <x:c r="G471" s="7" t="str">
        <x:v>pan residual</x:v>
      </x:c>
      <x:c r="H471" s="10" t="str"/>
      <x:c r="I471" s="10" t="str"/>
      <x:c r="J471" s="7" t="str"/>
      <x:c r="K471" s="7" t="str">
        <x:f>IF(J471="","OPEN",IF(OR(H471="",I471=""),"FAIL","PASS"))</x:f>
        <x:v>OPEN</x:v>
      </x:c>
    </x:row>
    <x:row r="472" ht="36" customHeight="1">
      <x:c r="B472" s="7" t="str">
        <x:v>RAP-S-0466</x:v>
      </x:c>
      <x:c r="C472" s="7" t="str">
        <x:v>RAP-RT-078</x:v>
      </x:c>
      <x:c r="D472" s="7" t="str">
        <x:v>REA-O-C1</x:v>
      </x:c>
      <x:c r="E472" s="7" t="str">
        <x:v>PTC-C</x:v>
      </x:c>
      <x:c r="F472" s="7" t="str">
        <x:v>RC-13</x:v>
      </x:c>
      <x:c r="G472" s="7" t="str">
        <x:v>receiver residual</x:v>
      </x:c>
      <x:c r="H472" s="10" t="str"/>
      <x:c r="I472" s="10" t="str"/>
      <x:c r="J472" s="7" t="str"/>
      <x:c r="K472" s="7" t="str">
        <x:f>IF(J472="","OPEN",IF(OR(H472="",I472=""),"FAIL","PASS"))</x:f>
        <x:v>OPEN</x:v>
      </x:c>
    </x:row>
    <x:row r="473" ht="36" customHeight="1">
      <x:c r="B473" s="7" t="str">
        <x:v>RAP-S-0467</x:v>
      </x:c>
      <x:c r="C473" s="7" t="str">
        <x:v>RAP-RT-078</x:v>
      </x:c>
      <x:c r="D473" s="7" t="str">
        <x:v>REA-O-C1</x:v>
      </x:c>
      <x:c r="E473" s="7" t="str">
        <x:v>PTC-C</x:v>
      </x:c>
      <x:c r="F473" s="7" t="str">
        <x:v>RC-13</x:v>
      </x:c>
      <x:c r="G473" s="7" t="str">
        <x:v>water or blank control</x:v>
      </x:c>
      <x:c r="H473" s="10" t="str"/>
      <x:c r="I473" s="10" t="str"/>
      <x:c r="J473" s="7" t="str"/>
      <x:c r="K473" s="7" t="str">
        <x:f>IF(J473="","OPEN",IF(OR(H473="",I473=""),"FAIL","PASS"))</x:f>
        <x:v>OPEN</x:v>
      </x:c>
    </x:row>
    <x:row r="474" ht="36" customHeight="1">
      <x:c r="B474" s="7" t="str">
        <x:v>RAP-S-0468</x:v>
      </x:c>
      <x:c r="C474" s="7" t="str">
        <x:v>RAP-RT-078</x:v>
      </x:c>
      <x:c r="D474" s="7" t="str">
        <x:v>REA-O-C1</x:v>
      </x:c>
      <x:c r="E474" s="7" t="str">
        <x:v>PTC-C</x:v>
      </x:c>
      <x:c r="F474" s="7" t="str">
        <x:v>RC-13</x:v>
      </x:c>
      <x:c r="G474" s="7" t="str">
        <x:v>archive control</x:v>
      </x:c>
      <x:c r="H474" s="10" t="str"/>
      <x:c r="I474" s="10" t="str"/>
      <x:c r="J474" s="7" t="str"/>
      <x:c r="K474" s="7" t="str">
        <x:f>IF(J474="","OPEN",IF(OR(H474="",I474=""),"FAIL","PASS"))</x:f>
        <x:v>OPEN</x:v>
      </x:c>
    </x:row>
    <x:row r="475" ht="36" customHeight="1">
      <x:c r="B475" s="7" t="str">
        <x:v>RAP-S-0469</x:v>
      </x:c>
      <x:c r="C475" s="7" t="str">
        <x:v>RAP-RT-079</x:v>
      </x:c>
      <x:c r="D475" s="7" t="str">
        <x:v>REA-O-C1</x:v>
      </x:c>
      <x:c r="E475" s="7" t="str">
        <x:v>PTC-C</x:v>
      </x:c>
      <x:c r="F475" s="7" t="str">
        <x:v>RC-14</x:v>
      </x:c>
      <x:c r="G475" s="7" t="str">
        <x:v>media before</x:v>
      </x:c>
      <x:c r="H475" s="10" t="str"/>
      <x:c r="I475" s="10" t="str"/>
      <x:c r="J475" s="7" t="str"/>
      <x:c r="K475" s="7" t="str">
        <x:f>IF(J475="","OPEN",IF(OR(H475="",I475=""),"FAIL","PASS"))</x:f>
        <x:v>OPEN</x:v>
      </x:c>
    </x:row>
    <x:row r="476" ht="36" customHeight="1">
      <x:c r="B476" s="7" t="str">
        <x:v>RAP-S-0470</x:v>
      </x:c>
      <x:c r="C476" s="7" t="str">
        <x:v>RAP-RT-079</x:v>
      </x:c>
      <x:c r="D476" s="7" t="str">
        <x:v>REA-O-C1</x:v>
      </x:c>
      <x:c r="E476" s="7" t="str">
        <x:v>PTC-C</x:v>
      </x:c>
      <x:c r="F476" s="7" t="str">
        <x:v>RC-14</x:v>
      </x:c>
      <x:c r="G476" s="7" t="str">
        <x:v>media after</x:v>
      </x:c>
      <x:c r="H476" s="10" t="str"/>
      <x:c r="I476" s="10" t="str"/>
      <x:c r="J476" s="7" t="str"/>
      <x:c r="K476" s="7" t="str">
        <x:f>IF(J476="","OPEN",IF(OR(H476="",I476=""),"FAIL","PASS"))</x:f>
        <x:v>OPEN</x:v>
      </x:c>
    </x:row>
    <x:row r="477" ht="36" customHeight="1">
      <x:c r="B477" s="7" t="str">
        <x:v>RAP-S-0471</x:v>
      </x:c>
      <x:c r="C477" s="7" t="str">
        <x:v>RAP-RT-079</x:v>
      </x:c>
      <x:c r="D477" s="7" t="str">
        <x:v>REA-O-C1</x:v>
      </x:c>
      <x:c r="E477" s="7" t="str">
        <x:v>PTC-C</x:v>
      </x:c>
      <x:c r="F477" s="7" t="str">
        <x:v>RC-14</x:v>
      </x:c>
      <x:c r="G477" s="7" t="str">
        <x:v>pan residual</x:v>
      </x:c>
      <x:c r="H477" s="10" t="str"/>
      <x:c r="I477" s="10" t="str"/>
      <x:c r="J477" s="7" t="str"/>
      <x:c r="K477" s="7" t="str">
        <x:f>IF(J477="","OPEN",IF(OR(H477="",I477=""),"FAIL","PASS"))</x:f>
        <x:v>OPEN</x:v>
      </x:c>
    </x:row>
    <x:row r="478" ht="36" customHeight="1">
      <x:c r="B478" s="7" t="str">
        <x:v>RAP-S-0472</x:v>
      </x:c>
      <x:c r="C478" s="7" t="str">
        <x:v>RAP-RT-079</x:v>
      </x:c>
      <x:c r="D478" s="7" t="str">
        <x:v>REA-O-C1</x:v>
      </x:c>
      <x:c r="E478" s="7" t="str">
        <x:v>PTC-C</x:v>
      </x:c>
      <x:c r="F478" s="7" t="str">
        <x:v>RC-14</x:v>
      </x:c>
      <x:c r="G478" s="7" t="str">
        <x:v>receiver residual</x:v>
      </x:c>
      <x:c r="H478" s="10" t="str"/>
      <x:c r="I478" s="10" t="str"/>
      <x:c r="J478" s="7" t="str"/>
      <x:c r="K478" s="7" t="str">
        <x:f>IF(J478="","OPEN",IF(OR(H478="",I478=""),"FAIL","PASS"))</x:f>
        <x:v>OPEN</x:v>
      </x:c>
    </x:row>
    <x:row r="479" ht="36" customHeight="1">
      <x:c r="B479" s="7" t="str">
        <x:v>RAP-S-0473</x:v>
      </x:c>
      <x:c r="C479" s="7" t="str">
        <x:v>RAP-RT-079</x:v>
      </x:c>
      <x:c r="D479" s="7" t="str">
        <x:v>REA-O-C1</x:v>
      </x:c>
      <x:c r="E479" s="7" t="str">
        <x:v>PTC-C</x:v>
      </x:c>
      <x:c r="F479" s="7" t="str">
        <x:v>RC-14</x:v>
      </x:c>
      <x:c r="G479" s="7" t="str">
        <x:v>water or blank control</x:v>
      </x:c>
      <x:c r="H479" s="10" t="str"/>
      <x:c r="I479" s="10" t="str"/>
      <x:c r="J479" s="7" t="str"/>
      <x:c r="K479" s="7" t="str">
        <x:f>IF(J479="","OPEN",IF(OR(H479="",I479=""),"FAIL","PASS"))</x:f>
        <x:v>OPEN</x:v>
      </x:c>
    </x:row>
    <x:row r="480" ht="36" customHeight="1">
      <x:c r="B480" s="7" t="str">
        <x:v>RAP-S-0474</x:v>
      </x:c>
      <x:c r="C480" s="7" t="str">
        <x:v>RAP-RT-079</x:v>
      </x:c>
      <x:c r="D480" s="7" t="str">
        <x:v>REA-O-C1</x:v>
      </x:c>
      <x:c r="E480" s="7" t="str">
        <x:v>PTC-C</x:v>
      </x:c>
      <x:c r="F480" s="7" t="str">
        <x:v>RC-14</x:v>
      </x:c>
      <x:c r="G480" s="7" t="str">
        <x:v>archive control</x:v>
      </x:c>
      <x:c r="H480" s="10" t="str"/>
      <x:c r="I480" s="10" t="str"/>
      <x:c r="J480" s="7" t="str"/>
      <x:c r="K480" s="7" t="str">
        <x:f>IF(J480="","OPEN",IF(OR(H480="",I480=""),"FAIL","PASS"))</x:f>
        <x:v>OPEN</x:v>
      </x:c>
    </x:row>
    <x:row r="481" ht="36" customHeight="1">
      <x:c r="B481" s="7" t="str">
        <x:v>RAP-S-0475</x:v>
      </x:c>
      <x:c r="C481" s="7" t="str">
        <x:v>RAP-RT-080</x:v>
      </x:c>
      <x:c r="D481" s="7" t="str">
        <x:v>REA-O-C1</x:v>
      </x:c>
      <x:c r="E481" s="7" t="str">
        <x:v>PTC-C</x:v>
      </x:c>
      <x:c r="F481" s="7" t="str">
        <x:v>RC-15</x:v>
      </x:c>
      <x:c r="G481" s="7" t="str">
        <x:v>media before</x:v>
      </x:c>
      <x:c r="H481" s="10" t="str"/>
      <x:c r="I481" s="10" t="str"/>
      <x:c r="J481" s="7" t="str"/>
      <x:c r="K481" s="7" t="str">
        <x:f>IF(J481="","OPEN",IF(OR(H481="",I481=""),"FAIL","PASS"))</x:f>
        <x:v>OPEN</x:v>
      </x:c>
    </x:row>
    <x:row r="482" ht="36" customHeight="1">
      <x:c r="B482" s="7" t="str">
        <x:v>RAP-S-0476</x:v>
      </x:c>
      <x:c r="C482" s="7" t="str">
        <x:v>RAP-RT-080</x:v>
      </x:c>
      <x:c r="D482" s="7" t="str">
        <x:v>REA-O-C1</x:v>
      </x:c>
      <x:c r="E482" s="7" t="str">
        <x:v>PTC-C</x:v>
      </x:c>
      <x:c r="F482" s="7" t="str">
        <x:v>RC-15</x:v>
      </x:c>
      <x:c r="G482" s="7" t="str">
        <x:v>media after</x:v>
      </x:c>
      <x:c r="H482" s="10" t="str"/>
      <x:c r="I482" s="10" t="str"/>
      <x:c r="J482" s="7" t="str"/>
      <x:c r="K482" s="7" t="str">
        <x:f>IF(J482="","OPEN",IF(OR(H482="",I482=""),"FAIL","PASS"))</x:f>
        <x:v>OPEN</x:v>
      </x:c>
    </x:row>
    <x:row r="483" ht="36" customHeight="1">
      <x:c r="B483" s="7" t="str">
        <x:v>RAP-S-0477</x:v>
      </x:c>
      <x:c r="C483" s="7" t="str">
        <x:v>RAP-RT-080</x:v>
      </x:c>
      <x:c r="D483" s="7" t="str">
        <x:v>REA-O-C1</x:v>
      </x:c>
      <x:c r="E483" s="7" t="str">
        <x:v>PTC-C</x:v>
      </x:c>
      <x:c r="F483" s="7" t="str">
        <x:v>RC-15</x:v>
      </x:c>
      <x:c r="G483" s="7" t="str">
        <x:v>pan residual</x:v>
      </x:c>
      <x:c r="H483" s="10" t="str"/>
      <x:c r="I483" s="10" t="str"/>
      <x:c r="J483" s="7" t="str"/>
      <x:c r="K483" s="7" t="str">
        <x:f>IF(J483="","OPEN",IF(OR(H483="",I483=""),"FAIL","PASS"))</x:f>
        <x:v>OPEN</x:v>
      </x:c>
    </x:row>
    <x:row r="484" ht="36" customHeight="1">
      <x:c r="B484" s="7" t="str">
        <x:v>RAP-S-0478</x:v>
      </x:c>
      <x:c r="C484" s="7" t="str">
        <x:v>RAP-RT-080</x:v>
      </x:c>
      <x:c r="D484" s="7" t="str">
        <x:v>REA-O-C1</x:v>
      </x:c>
      <x:c r="E484" s="7" t="str">
        <x:v>PTC-C</x:v>
      </x:c>
      <x:c r="F484" s="7" t="str">
        <x:v>RC-15</x:v>
      </x:c>
      <x:c r="G484" s="7" t="str">
        <x:v>receiver residual</x:v>
      </x:c>
      <x:c r="H484" s="10" t="str"/>
      <x:c r="I484" s="10" t="str"/>
      <x:c r="J484" s="7" t="str"/>
      <x:c r="K484" s="7" t="str">
        <x:f>IF(J484="","OPEN",IF(OR(H484="",I484=""),"FAIL","PASS"))</x:f>
        <x:v>OPEN</x:v>
      </x:c>
    </x:row>
    <x:row r="485" ht="36" customHeight="1">
      <x:c r="B485" s="7" t="str">
        <x:v>RAP-S-0479</x:v>
      </x:c>
      <x:c r="C485" s="7" t="str">
        <x:v>RAP-RT-080</x:v>
      </x:c>
      <x:c r="D485" s="7" t="str">
        <x:v>REA-O-C1</x:v>
      </x:c>
      <x:c r="E485" s="7" t="str">
        <x:v>PTC-C</x:v>
      </x:c>
      <x:c r="F485" s="7" t="str">
        <x:v>RC-15</x:v>
      </x:c>
      <x:c r="G485" s="7" t="str">
        <x:v>water or blank control</x:v>
      </x:c>
      <x:c r="H485" s="10" t="str"/>
      <x:c r="I485" s="10" t="str"/>
      <x:c r="J485" s="7" t="str"/>
      <x:c r="K485" s="7" t="str">
        <x:f>IF(J485="","OPEN",IF(OR(H485="",I485=""),"FAIL","PASS"))</x:f>
        <x:v>OPEN</x:v>
      </x:c>
    </x:row>
    <x:row r="486" ht="36" customHeight="1">
      <x:c r="B486" s="7" t="str">
        <x:v>RAP-S-0480</x:v>
      </x:c>
      <x:c r="C486" s="7" t="str">
        <x:v>RAP-RT-080</x:v>
      </x:c>
      <x:c r="D486" s="7" t="str">
        <x:v>REA-O-C1</x:v>
      </x:c>
      <x:c r="E486" s="7" t="str">
        <x:v>PTC-C</x:v>
      </x:c>
      <x:c r="F486" s="7" t="str">
        <x:v>RC-15</x:v>
      </x:c>
      <x:c r="G486" s="7" t="str">
        <x:v>archive control</x:v>
      </x:c>
      <x:c r="H486" s="10" t="str"/>
      <x:c r="I486" s="10" t="str"/>
      <x:c r="J486" s="7" t="str"/>
      <x:c r="K486" s="7" t="str">
        <x:f>IF(J486="","OPEN",IF(OR(H486="",I486=""),"FAIL","PASS"))</x:f>
        <x:v>OPEN</x:v>
      </x:c>
    </x:row>
    <x:row r="487" ht="36" customHeight="1">
      <x:c r="B487" s="7" t="str">
        <x:v>RAP-S-0481</x:v>
      </x:c>
      <x:c r="C487" s="7" t="str">
        <x:v>RAP-RT-081</x:v>
      </x:c>
      <x:c r="D487" s="7" t="str">
        <x:v>REA-O-C2</x:v>
      </x:c>
      <x:c r="E487" s="7" t="str">
        <x:v>PTC-C</x:v>
      </x:c>
      <x:c r="F487" s="7" t="str">
        <x:v>RC-00</x:v>
      </x:c>
      <x:c r="G487" s="7" t="str">
        <x:v>media before</x:v>
      </x:c>
      <x:c r="H487" s="10" t="str"/>
      <x:c r="I487" s="10" t="str"/>
      <x:c r="J487" s="7" t="str"/>
      <x:c r="K487" s="7" t="str">
        <x:f>IF(J487="","OPEN",IF(OR(H487="",I487=""),"FAIL","PASS"))</x:f>
        <x:v>OPEN</x:v>
      </x:c>
    </x:row>
    <x:row r="488" ht="36" customHeight="1">
      <x:c r="B488" s="7" t="str">
        <x:v>RAP-S-0482</x:v>
      </x:c>
      <x:c r="C488" s="7" t="str">
        <x:v>RAP-RT-081</x:v>
      </x:c>
      <x:c r="D488" s="7" t="str">
        <x:v>REA-O-C2</x:v>
      </x:c>
      <x:c r="E488" s="7" t="str">
        <x:v>PTC-C</x:v>
      </x:c>
      <x:c r="F488" s="7" t="str">
        <x:v>RC-00</x:v>
      </x:c>
      <x:c r="G488" s="7" t="str">
        <x:v>media after</x:v>
      </x:c>
      <x:c r="H488" s="10" t="str"/>
      <x:c r="I488" s="10" t="str"/>
      <x:c r="J488" s="7" t="str"/>
      <x:c r="K488" s="7" t="str">
        <x:f>IF(J488="","OPEN",IF(OR(H488="",I488=""),"FAIL","PASS"))</x:f>
        <x:v>OPEN</x:v>
      </x:c>
    </x:row>
    <x:row r="489" ht="36" customHeight="1">
      <x:c r="B489" s="7" t="str">
        <x:v>RAP-S-0483</x:v>
      </x:c>
      <x:c r="C489" s="7" t="str">
        <x:v>RAP-RT-081</x:v>
      </x:c>
      <x:c r="D489" s="7" t="str">
        <x:v>REA-O-C2</x:v>
      </x:c>
      <x:c r="E489" s="7" t="str">
        <x:v>PTC-C</x:v>
      </x:c>
      <x:c r="F489" s="7" t="str">
        <x:v>RC-00</x:v>
      </x:c>
      <x:c r="G489" s="7" t="str">
        <x:v>pan residual</x:v>
      </x:c>
      <x:c r="H489" s="10" t="str"/>
      <x:c r="I489" s="10" t="str"/>
      <x:c r="J489" s="7" t="str"/>
      <x:c r="K489" s="7" t="str">
        <x:f>IF(J489="","OPEN",IF(OR(H489="",I489=""),"FAIL","PASS"))</x:f>
        <x:v>OPEN</x:v>
      </x:c>
    </x:row>
    <x:row r="490" ht="36" customHeight="1">
      <x:c r="B490" s="7" t="str">
        <x:v>RAP-S-0484</x:v>
      </x:c>
      <x:c r="C490" s="7" t="str">
        <x:v>RAP-RT-081</x:v>
      </x:c>
      <x:c r="D490" s="7" t="str">
        <x:v>REA-O-C2</x:v>
      </x:c>
      <x:c r="E490" s="7" t="str">
        <x:v>PTC-C</x:v>
      </x:c>
      <x:c r="F490" s="7" t="str">
        <x:v>RC-00</x:v>
      </x:c>
      <x:c r="G490" s="7" t="str">
        <x:v>receiver residual</x:v>
      </x:c>
      <x:c r="H490" s="10" t="str"/>
      <x:c r="I490" s="10" t="str"/>
      <x:c r="J490" s="7" t="str"/>
      <x:c r="K490" s="7" t="str">
        <x:f>IF(J490="","OPEN",IF(OR(H490="",I490=""),"FAIL","PASS"))</x:f>
        <x:v>OPEN</x:v>
      </x:c>
    </x:row>
    <x:row r="491" ht="36" customHeight="1">
      <x:c r="B491" s="7" t="str">
        <x:v>RAP-S-0485</x:v>
      </x:c>
      <x:c r="C491" s="7" t="str">
        <x:v>RAP-RT-081</x:v>
      </x:c>
      <x:c r="D491" s="7" t="str">
        <x:v>REA-O-C2</x:v>
      </x:c>
      <x:c r="E491" s="7" t="str">
        <x:v>PTC-C</x:v>
      </x:c>
      <x:c r="F491" s="7" t="str">
        <x:v>RC-00</x:v>
      </x:c>
      <x:c r="G491" s="7" t="str">
        <x:v>water or blank control</x:v>
      </x:c>
      <x:c r="H491" s="10" t="str"/>
      <x:c r="I491" s="10" t="str"/>
      <x:c r="J491" s="7" t="str"/>
      <x:c r="K491" s="7" t="str">
        <x:f>IF(J491="","OPEN",IF(OR(H491="",I491=""),"FAIL","PASS"))</x:f>
        <x:v>OPEN</x:v>
      </x:c>
    </x:row>
    <x:row r="492" ht="36" customHeight="1">
      <x:c r="B492" s="7" t="str">
        <x:v>RAP-S-0486</x:v>
      </x:c>
      <x:c r="C492" s="7" t="str">
        <x:v>RAP-RT-081</x:v>
      </x:c>
      <x:c r="D492" s="7" t="str">
        <x:v>REA-O-C2</x:v>
      </x:c>
      <x:c r="E492" s="7" t="str">
        <x:v>PTC-C</x:v>
      </x:c>
      <x:c r="F492" s="7" t="str">
        <x:v>RC-00</x:v>
      </x:c>
      <x:c r="G492" s="7" t="str">
        <x:v>archive control</x:v>
      </x:c>
      <x:c r="H492" s="10" t="str"/>
      <x:c r="I492" s="10" t="str"/>
      <x:c r="J492" s="7" t="str"/>
      <x:c r="K492" s="7" t="str">
        <x:f>IF(J492="","OPEN",IF(OR(H492="",I492=""),"FAIL","PASS"))</x:f>
        <x:v>OPEN</x:v>
      </x:c>
    </x:row>
    <x:row r="493" ht="36" customHeight="1">
      <x:c r="B493" s="7" t="str">
        <x:v>RAP-S-0487</x:v>
      </x:c>
      <x:c r="C493" s="7" t="str">
        <x:v>RAP-RT-082</x:v>
      </x:c>
      <x:c r="D493" s="7" t="str">
        <x:v>REA-O-C2</x:v>
      </x:c>
      <x:c r="E493" s="7" t="str">
        <x:v>PTC-C</x:v>
      </x:c>
      <x:c r="F493" s="7" t="str">
        <x:v>RC-01</x:v>
      </x:c>
      <x:c r="G493" s="7" t="str">
        <x:v>media before</x:v>
      </x:c>
      <x:c r="H493" s="10" t="str"/>
      <x:c r="I493" s="10" t="str"/>
      <x:c r="J493" s="7" t="str"/>
      <x:c r="K493" s="7" t="str">
        <x:f>IF(J493="","OPEN",IF(OR(H493="",I493=""),"FAIL","PASS"))</x:f>
        <x:v>OPEN</x:v>
      </x:c>
    </x:row>
    <x:row r="494" ht="36" customHeight="1">
      <x:c r="B494" s="7" t="str">
        <x:v>RAP-S-0488</x:v>
      </x:c>
      <x:c r="C494" s="7" t="str">
        <x:v>RAP-RT-082</x:v>
      </x:c>
      <x:c r="D494" s="7" t="str">
        <x:v>REA-O-C2</x:v>
      </x:c>
      <x:c r="E494" s="7" t="str">
        <x:v>PTC-C</x:v>
      </x:c>
      <x:c r="F494" s="7" t="str">
        <x:v>RC-01</x:v>
      </x:c>
      <x:c r="G494" s="7" t="str">
        <x:v>media after</x:v>
      </x:c>
      <x:c r="H494" s="10" t="str"/>
      <x:c r="I494" s="10" t="str"/>
      <x:c r="J494" s="7" t="str"/>
      <x:c r="K494" s="7" t="str">
        <x:f>IF(J494="","OPEN",IF(OR(H494="",I494=""),"FAIL","PASS"))</x:f>
        <x:v>OPEN</x:v>
      </x:c>
    </x:row>
    <x:row r="495" ht="36" customHeight="1">
      <x:c r="B495" s="7" t="str">
        <x:v>RAP-S-0489</x:v>
      </x:c>
      <x:c r="C495" s="7" t="str">
        <x:v>RAP-RT-082</x:v>
      </x:c>
      <x:c r="D495" s="7" t="str">
        <x:v>REA-O-C2</x:v>
      </x:c>
      <x:c r="E495" s="7" t="str">
        <x:v>PTC-C</x:v>
      </x:c>
      <x:c r="F495" s="7" t="str">
        <x:v>RC-01</x:v>
      </x:c>
      <x:c r="G495" s="7" t="str">
        <x:v>pan residual</x:v>
      </x:c>
      <x:c r="H495" s="10" t="str"/>
      <x:c r="I495" s="10" t="str"/>
      <x:c r="J495" s="7" t="str"/>
      <x:c r="K495" s="7" t="str">
        <x:f>IF(J495="","OPEN",IF(OR(H495="",I495=""),"FAIL","PASS"))</x:f>
        <x:v>OPEN</x:v>
      </x:c>
    </x:row>
    <x:row r="496" ht="36" customHeight="1">
      <x:c r="B496" s="7" t="str">
        <x:v>RAP-S-0490</x:v>
      </x:c>
      <x:c r="C496" s="7" t="str">
        <x:v>RAP-RT-082</x:v>
      </x:c>
      <x:c r="D496" s="7" t="str">
        <x:v>REA-O-C2</x:v>
      </x:c>
      <x:c r="E496" s="7" t="str">
        <x:v>PTC-C</x:v>
      </x:c>
      <x:c r="F496" s="7" t="str">
        <x:v>RC-01</x:v>
      </x:c>
      <x:c r="G496" s="7" t="str">
        <x:v>receiver residual</x:v>
      </x:c>
      <x:c r="H496" s="10" t="str"/>
      <x:c r="I496" s="10" t="str"/>
      <x:c r="J496" s="7" t="str"/>
      <x:c r="K496" s="7" t="str">
        <x:f>IF(J496="","OPEN",IF(OR(H496="",I496=""),"FAIL","PASS"))</x:f>
        <x:v>OPEN</x:v>
      </x:c>
    </x:row>
    <x:row r="497" ht="36" customHeight="1">
      <x:c r="B497" s="7" t="str">
        <x:v>RAP-S-0491</x:v>
      </x:c>
      <x:c r="C497" s="7" t="str">
        <x:v>RAP-RT-082</x:v>
      </x:c>
      <x:c r="D497" s="7" t="str">
        <x:v>REA-O-C2</x:v>
      </x:c>
      <x:c r="E497" s="7" t="str">
        <x:v>PTC-C</x:v>
      </x:c>
      <x:c r="F497" s="7" t="str">
        <x:v>RC-01</x:v>
      </x:c>
      <x:c r="G497" s="7" t="str">
        <x:v>water or blank control</x:v>
      </x:c>
      <x:c r="H497" s="10" t="str"/>
      <x:c r="I497" s="10" t="str"/>
      <x:c r="J497" s="7" t="str"/>
      <x:c r="K497" s="7" t="str">
        <x:f>IF(J497="","OPEN",IF(OR(H497="",I497=""),"FAIL","PASS"))</x:f>
        <x:v>OPEN</x:v>
      </x:c>
    </x:row>
    <x:row r="498" ht="36" customHeight="1">
      <x:c r="B498" s="7" t="str">
        <x:v>RAP-S-0492</x:v>
      </x:c>
      <x:c r="C498" s="7" t="str">
        <x:v>RAP-RT-082</x:v>
      </x:c>
      <x:c r="D498" s="7" t="str">
        <x:v>REA-O-C2</x:v>
      </x:c>
      <x:c r="E498" s="7" t="str">
        <x:v>PTC-C</x:v>
      </x:c>
      <x:c r="F498" s="7" t="str">
        <x:v>RC-01</x:v>
      </x:c>
      <x:c r="G498" s="7" t="str">
        <x:v>archive control</x:v>
      </x:c>
      <x:c r="H498" s="10" t="str"/>
      <x:c r="I498" s="10" t="str"/>
      <x:c r="J498" s="7" t="str"/>
      <x:c r="K498" s="7" t="str">
        <x:f>IF(J498="","OPEN",IF(OR(H498="",I498=""),"FAIL","PASS"))</x:f>
        <x:v>OPEN</x:v>
      </x:c>
    </x:row>
    <x:row r="499" ht="36" customHeight="1">
      <x:c r="B499" s="7" t="str">
        <x:v>RAP-S-0493</x:v>
      </x:c>
      <x:c r="C499" s="7" t="str">
        <x:v>RAP-RT-083</x:v>
      </x:c>
      <x:c r="D499" s="7" t="str">
        <x:v>REA-O-C2</x:v>
      </x:c>
      <x:c r="E499" s="7" t="str">
        <x:v>PTC-C</x:v>
      </x:c>
      <x:c r="F499" s="7" t="str">
        <x:v>RC-02</x:v>
      </x:c>
      <x:c r="G499" s="7" t="str">
        <x:v>media before</x:v>
      </x:c>
      <x:c r="H499" s="10" t="str"/>
      <x:c r="I499" s="10" t="str"/>
      <x:c r="J499" s="7" t="str"/>
      <x:c r="K499" s="7" t="str">
        <x:f>IF(J499="","OPEN",IF(OR(H499="",I499=""),"FAIL","PASS"))</x:f>
        <x:v>OPEN</x:v>
      </x:c>
    </x:row>
    <x:row r="500" ht="36" customHeight="1">
      <x:c r="B500" s="7" t="str">
        <x:v>RAP-S-0494</x:v>
      </x:c>
      <x:c r="C500" s="7" t="str">
        <x:v>RAP-RT-083</x:v>
      </x:c>
      <x:c r="D500" s="7" t="str">
        <x:v>REA-O-C2</x:v>
      </x:c>
      <x:c r="E500" s="7" t="str">
        <x:v>PTC-C</x:v>
      </x:c>
      <x:c r="F500" s="7" t="str">
        <x:v>RC-02</x:v>
      </x:c>
      <x:c r="G500" s="7" t="str">
        <x:v>media after</x:v>
      </x:c>
      <x:c r="H500" s="10" t="str"/>
      <x:c r="I500" s="10" t="str"/>
      <x:c r="J500" s="7" t="str"/>
      <x:c r="K500" s="7" t="str">
        <x:f>IF(J500="","OPEN",IF(OR(H500="",I500=""),"FAIL","PASS"))</x:f>
        <x:v>OPEN</x:v>
      </x:c>
    </x:row>
    <x:row r="501" ht="36" customHeight="1">
      <x:c r="B501" s="7" t="str">
        <x:v>RAP-S-0495</x:v>
      </x:c>
      <x:c r="C501" s="7" t="str">
        <x:v>RAP-RT-083</x:v>
      </x:c>
      <x:c r="D501" s="7" t="str">
        <x:v>REA-O-C2</x:v>
      </x:c>
      <x:c r="E501" s="7" t="str">
        <x:v>PTC-C</x:v>
      </x:c>
      <x:c r="F501" s="7" t="str">
        <x:v>RC-02</x:v>
      </x:c>
      <x:c r="G501" s="7" t="str">
        <x:v>pan residual</x:v>
      </x:c>
      <x:c r="H501" s="10" t="str"/>
      <x:c r="I501" s="10" t="str"/>
      <x:c r="J501" s="7" t="str"/>
      <x:c r="K501" s="7" t="str">
        <x:f>IF(J501="","OPEN",IF(OR(H501="",I501=""),"FAIL","PASS"))</x:f>
        <x:v>OPEN</x:v>
      </x:c>
    </x:row>
    <x:row r="502" ht="36" customHeight="1">
      <x:c r="B502" s="7" t="str">
        <x:v>RAP-S-0496</x:v>
      </x:c>
      <x:c r="C502" s="7" t="str">
        <x:v>RAP-RT-083</x:v>
      </x:c>
      <x:c r="D502" s="7" t="str">
        <x:v>REA-O-C2</x:v>
      </x:c>
      <x:c r="E502" s="7" t="str">
        <x:v>PTC-C</x:v>
      </x:c>
      <x:c r="F502" s="7" t="str">
        <x:v>RC-02</x:v>
      </x:c>
      <x:c r="G502" s="7" t="str">
        <x:v>receiver residual</x:v>
      </x:c>
      <x:c r="H502" s="10" t="str"/>
      <x:c r="I502" s="10" t="str"/>
      <x:c r="J502" s="7" t="str"/>
      <x:c r="K502" s="7" t="str">
        <x:f>IF(J502="","OPEN",IF(OR(H502="",I502=""),"FAIL","PASS"))</x:f>
        <x:v>OPEN</x:v>
      </x:c>
    </x:row>
    <x:row r="503" ht="36" customHeight="1">
      <x:c r="B503" s="7" t="str">
        <x:v>RAP-S-0497</x:v>
      </x:c>
      <x:c r="C503" s="7" t="str">
        <x:v>RAP-RT-083</x:v>
      </x:c>
      <x:c r="D503" s="7" t="str">
        <x:v>REA-O-C2</x:v>
      </x:c>
      <x:c r="E503" s="7" t="str">
        <x:v>PTC-C</x:v>
      </x:c>
      <x:c r="F503" s="7" t="str">
        <x:v>RC-02</x:v>
      </x:c>
      <x:c r="G503" s="7" t="str">
        <x:v>water or blank control</x:v>
      </x:c>
      <x:c r="H503" s="10" t="str"/>
      <x:c r="I503" s="10" t="str"/>
      <x:c r="J503" s="7" t="str"/>
      <x:c r="K503" s="7" t="str">
        <x:f>IF(J503="","OPEN",IF(OR(H503="",I503=""),"FAIL","PASS"))</x:f>
        <x:v>OPEN</x:v>
      </x:c>
    </x:row>
    <x:row r="504" ht="36" customHeight="1">
      <x:c r="B504" s="7" t="str">
        <x:v>RAP-S-0498</x:v>
      </x:c>
      <x:c r="C504" s="7" t="str">
        <x:v>RAP-RT-083</x:v>
      </x:c>
      <x:c r="D504" s="7" t="str">
        <x:v>REA-O-C2</x:v>
      </x:c>
      <x:c r="E504" s="7" t="str">
        <x:v>PTC-C</x:v>
      </x:c>
      <x:c r="F504" s="7" t="str">
        <x:v>RC-02</x:v>
      </x:c>
      <x:c r="G504" s="7" t="str">
        <x:v>archive control</x:v>
      </x:c>
      <x:c r="H504" s="10" t="str"/>
      <x:c r="I504" s="10" t="str"/>
      <x:c r="J504" s="7" t="str"/>
      <x:c r="K504" s="7" t="str">
        <x:f>IF(J504="","OPEN",IF(OR(H504="",I504=""),"FAIL","PASS"))</x:f>
        <x:v>OPEN</x:v>
      </x:c>
    </x:row>
    <x:row r="505" ht="36" customHeight="1">
      <x:c r="B505" s="7" t="str">
        <x:v>RAP-S-0499</x:v>
      </x:c>
      <x:c r="C505" s="7" t="str">
        <x:v>RAP-RT-084</x:v>
      </x:c>
      <x:c r="D505" s="7" t="str">
        <x:v>REA-O-C2</x:v>
      </x:c>
      <x:c r="E505" s="7" t="str">
        <x:v>PTC-C</x:v>
      </x:c>
      <x:c r="F505" s="7" t="str">
        <x:v>RC-03</x:v>
      </x:c>
      <x:c r="G505" s="7" t="str">
        <x:v>media before</x:v>
      </x:c>
      <x:c r="H505" s="10" t="str"/>
      <x:c r="I505" s="10" t="str"/>
      <x:c r="J505" s="7" t="str"/>
      <x:c r="K505" s="7" t="str">
        <x:f>IF(J505="","OPEN",IF(OR(H505="",I505=""),"FAIL","PASS"))</x:f>
        <x:v>OPEN</x:v>
      </x:c>
    </x:row>
    <x:row r="506" ht="36" customHeight="1">
      <x:c r="B506" s="7" t="str">
        <x:v>RAP-S-0500</x:v>
      </x:c>
      <x:c r="C506" s="7" t="str">
        <x:v>RAP-RT-084</x:v>
      </x:c>
      <x:c r="D506" s="7" t="str">
        <x:v>REA-O-C2</x:v>
      </x:c>
      <x:c r="E506" s="7" t="str">
        <x:v>PTC-C</x:v>
      </x:c>
      <x:c r="F506" s="7" t="str">
        <x:v>RC-03</x:v>
      </x:c>
      <x:c r="G506" s="7" t="str">
        <x:v>media after</x:v>
      </x:c>
      <x:c r="H506" s="10" t="str"/>
      <x:c r="I506" s="10" t="str"/>
      <x:c r="J506" s="7" t="str"/>
      <x:c r="K506" s="7" t="str">
        <x:f>IF(J506="","OPEN",IF(OR(H506="",I506=""),"FAIL","PASS"))</x:f>
        <x:v>OPEN</x:v>
      </x:c>
    </x:row>
    <x:row r="507" ht="36" customHeight="1">
      <x:c r="B507" s="7" t="str">
        <x:v>RAP-S-0501</x:v>
      </x:c>
      <x:c r="C507" s="7" t="str">
        <x:v>RAP-RT-084</x:v>
      </x:c>
      <x:c r="D507" s="7" t="str">
        <x:v>REA-O-C2</x:v>
      </x:c>
      <x:c r="E507" s="7" t="str">
        <x:v>PTC-C</x:v>
      </x:c>
      <x:c r="F507" s="7" t="str">
        <x:v>RC-03</x:v>
      </x:c>
      <x:c r="G507" s="7" t="str">
        <x:v>pan residual</x:v>
      </x:c>
      <x:c r="H507" s="10" t="str"/>
      <x:c r="I507" s="10" t="str"/>
      <x:c r="J507" s="7" t="str"/>
      <x:c r="K507" s="7" t="str">
        <x:f>IF(J507="","OPEN",IF(OR(H507="",I507=""),"FAIL","PASS"))</x:f>
        <x:v>OPEN</x:v>
      </x:c>
    </x:row>
    <x:row r="508" ht="36" customHeight="1">
      <x:c r="B508" s="7" t="str">
        <x:v>RAP-S-0502</x:v>
      </x:c>
      <x:c r="C508" s="7" t="str">
        <x:v>RAP-RT-084</x:v>
      </x:c>
      <x:c r="D508" s="7" t="str">
        <x:v>REA-O-C2</x:v>
      </x:c>
      <x:c r="E508" s="7" t="str">
        <x:v>PTC-C</x:v>
      </x:c>
      <x:c r="F508" s="7" t="str">
        <x:v>RC-03</x:v>
      </x:c>
      <x:c r="G508" s="7" t="str">
        <x:v>receiver residual</x:v>
      </x:c>
      <x:c r="H508" s="10" t="str"/>
      <x:c r="I508" s="10" t="str"/>
      <x:c r="J508" s="7" t="str"/>
      <x:c r="K508" s="7" t="str">
        <x:f>IF(J508="","OPEN",IF(OR(H508="",I508=""),"FAIL","PASS"))</x:f>
        <x:v>OPEN</x:v>
      </x:c>
    </x:row>
    <x:row r="509" ht="36" customHeight="1">
      <x:c r="B509" s="7" t="str">
        <x:v>RAP-S-0503</x:v>
      </x:c>
      <x:c r="C509" s="7" t="str">
        <x:v>RAP-RT-084</x:v>
      </x:c>
      <x:c r="D509" s="7" t="str">
        <x:v>REA-O-C2</x:v>
      </x:c>
      <x:c r="E509" s="7" t="str">
        <x:v>PTC-C</x:v>
      </x:c>
      <x:c r="F509" s="7" t="str">
        <x:v>RC-03</x:v>
      </x:c>
      <x:c r="G509" s="7" t="str">
        <x:v>water or blank control</x:v>
      </x:c>
      <x:c r="H509" s="10" t="str"/>
      <x:c r="I509" s="10" t="str"/>
      <x:c r="J509" s="7" t="str"/>
      <x:c r="K509" s="7" t="str">
        <x:f>IF(J509="","OPEN",IF(OR(H509="",I509=""),"FAIL","PASS"))</x:f>
        <x:v>OPEN</x:v>
      </x:c>
    </x:row>
    <x:row r="510" ht="36" customHeight="1">
      <x:c r="B510" s="7" t="str">
        <x:v>RAP-S-0504</x:v>
      </x:c>
      <x:c r="C510" s="7" t="str">
        <x:v>RAP-RT-084</x:v>
      </x:c>
      <x:c r="D510" s="7" t="str">
        <x:v>REA-O-C2</x:v>
      </x:c>
      <x:c r="E510" s="7" t="str">
        <x:v>PTC-C</x:v>
      </x:c>
      <x:c r="F510" s="7" t="str">
        <x:v>RC-03</x:v>
      </x:c>
      <x:c r="G510" s="7" t="str">
        <x:v>archive control</x:v>
      </x:c>
      <x:c r="H510" s="10" t="str"/>
      <x:c r="I510" s="10" t="str"/>
      <x:c r="J510" s="7" t="str"/>
      <x:c r="K510" s="7" t="str">
        <x:f>IF(J510="","OPEN",IF(OR(H510="",I510=""),"FAIL","PASS"))</x:f>
        <x:v>OPEN</x:v>
      </x:c>
    </x:row>
    <x:row r="511" ht="36" customHeight="1">
      <x:c r="B511" s="7" t="str">
        <x:v>RAP-S-0505</x:v>
      </x:c>
      <x:c r="C511" s="7" t="str">
        <x:v>RAP-RT-085</x:v>
      </x:c>
      <x:c r="D511" s="7" t="str">
        <x:v>REA-O-C2</x:v>
      </x:c>
      <x:c r="E511" s="7" t="str">
        <x:v>PTC-C</x:v>
      </x:c>
      <x:c r="F511" s="7" t="str">
        <x:v>RC-04</x:v>
      </x:c>
      <x:c r="G511" s="7" t="str">
        <x:v>media before</x:v>
      </x:c>
      <x:c r="H511" s="10" t="str"/>
      <x:c r="I511" s="10" t="str"/>
      <x:c r="J511" s="7" t="str"/>
      <x:c r="K511" s="7" t="str">
        <x:f>IF(J511="","OPEN",IF(OR(H511="",I511=""),"FAIL","PASS"))</x:f>
        <x:v>OPEN</x:v>
      </x:c>
    </x:row>
    <x:row r="512" ht="36" customHeight="1">
      <x:c r="B512" s="7" t="str">
        <x:v>RAP-S-0506</x:v>
      </x:c>
      <x:c r="C512" s="7" t="str">
        <x:v>RAP-RT-085</x:v>
      </x:c>
      <x:c r="D512" s="7" t="str">
        <x:v>REA-O-C2</x:v>
      </x:c>
      <x:c r="E512" s="7" t="str">
        <x:v>PTC-C</x:v>
      </x:c>
      <x:c r="F512" s="7" t="str">
        <x:v>RC-04</x:v>
      </x:c>
      <x:c r="G512" s="7" t="str">
        <x:v>media after</x:v>
      </x:c>
      <x:c r="H512" s="10" t="str"/>
      <x:c r="I512" s="10" t="str"/>
      <x:c r="J512" s="7" t="str"/>
      <x:c r="K512" s="7" t="str">
        <x:f>IF(J512="","OPEN",IF(OR(H512="",I512=""),"FAIL","PASS"))</x:f>
        <x:v>OPEN</x:v>
      </x:c>
    </x:row>
    <x:row r="513" ht="36" customHeight="1">
      <x:c r="B513" s="7" t="str">
        <x:v>RAP-S-0507</x:v>
      </x:c>
      <x:c r="C513" s="7" t="str">
        <x:v>RAP-RT-085</x:v>
      </x:c>
      <x:c r="D513" s="7" t="str">
        <x:v>REA-O-C2</x:v>
      </x:c>
      <x:c r="E513" s="7" t="str">
        <x:v>PTC-C</x:v>
      </x:c>
      <x:c r="F513" s="7" t="str">
        <x:v>RC-04</x:v>
      </x:c>
      <x:c r="G513" s="7" t="str">
        <x:v>pan residual</x:v>
      </x:c>
      <x:c r="H513" s="10" t="str"/>
      <x:c r="I513" s="10" t="str"/>
      <x:c r="J513" s="7" t="str"/>
      <x:c r="K513" s="7" t="str">
        <x:f>IF(J513="","OPEN",IF(OR(H513="",I513=""),"FAIL","PASS"))</x:f>
        <x:v>OPEN</x:v>
      </x:c>
    </x:row>
    <x:row r="514" ht="36" customHeight="1">
      <x:c r="B514" s="7" t="str">
        <x:v>RAP-S-0508</x:v>
      </x:c>
      <x:c r="C514" s="7" t="str">
        <x:v>RAP-RT-085</x:v>
      </x:c>
      <x:c r="D514" s="7" t="str">
        <x:v>REA-O-C2</x:v>
      </x:c>
      <x:c r="E514" s="7" t="str">
        <x:v>PTC-C</x:v>
      </x:c>
      <x:c r="F514" s="7" t="str">
        <x:v>RC-04</x:v>
      </x:c>
      <x:c r="G514" s="7" t="str">
        <x:v>receiver residual</x:v>
      </x:c>
      <x:c r="H514" s="10" t="str"/>
      <x:c r="I514" s="10" t="str"/>
      <x:c r="J514" s="7" t="str"/>
      <x:c r="K514" s="7" t="str">
        <x:f>IF(J514="","OPEN",IF(OR(H514="",I514=""),"FAIL","PASS"))</x:f>
        <x:v>OPEN</x:v>
      </x:c>
    </x:row>
    <x:row r="515" ht="36" customHeight="1">
      <x:c r="B515" s="7" t="str">
        <x:v>RAP-S-0509</x:v>
      </x:c>
      <x:c r="C515" s="7" t="str">
        <x:v>RAP-RT-085</x:v>
      </x:c>
      <x:c r="D515" s="7" t="str">
        <x:v>REA-O-C2</x:v>
      </x:c>
      <x:c r="E515" s="7" t="str">
        <x:v>PTC-C</x:v>
      </x:c>
      <x:c r="F515" s="7" t="str">
        <x:v>RC-04</x:v>
      </x:c>
      <x:c r="G515" s="7" t="str">
        <x:v>water or blank control</x:v>
      </x:c>
      <x:c r="H515" s="10" t="str"/>
      <x:c r="I515" s="10" t="str"/>
      <x:c r="J515" s="7" t="str"/>
      <x:c r="K515" s="7" t="str">
        <x:f>IF(J515="","OPEN",IF(OR(H515="",I515=""),"FAIL","PASS"))</x:f>
        <x:v>OPEN</x:v>
      </x:c>
    </x:row>
    <x:row r="516" ht="36" customHeight="1">
      <x:c r="B516" s="7" t="str">
        <x:v>RAP-S-0510</x:v>
      </x:c>
      <x:c r="C516" s="7" t="str">
        <x:v>RAP-RT-085</x:v>
      </x:c>
      <x:c r="D516" s="7" t="str">
        <x:v>REA-O-C2</x:v>
      </x:c>
      <x:c r="E516" s="7" t="str">
        <x:v>PTC-C</x:v>
      </x:c>
      <x:c r="F516" s="7" t="str">
        <x:v>RC-04</x:v>
      </x:c>
      <x:c r="G516" s="7" t="str">
        <x:v>archive control</x:v>
      </x:c>
      <x:c r="H516" s="10" t="str"/>
      <x:c r="I516" s="10" t="str"/>
      <x:c r="J516" s="7" t="str"/>
      <x:c r="K516" s="7" t="str">
        <x:f>IF(J516="","OPEN",IF(OR(H516="",I516=""),"FAIL","PASS"))</x:f>
        <x:v>OPEN</x:v>
      </x:c>
    </x:row>
    <x:row r="517" ht="36" customHeight="1">
      <x:c r="B517" s="7" t="str">
        <x:v>RAP-S-0511</x:v>
      </x:c>
      <x:c r="C517" s="7" t="str">
        <x:v>RAP-RT-086</x:v>
      </x:c>
      <x:c r="D517" s="7" t="str">
        <x:v>REA-O-C2</x:v>
      </x:c>
      <x:c r="E517" s="7" t="str">
        <x:v>PTC-C</x:v>
      </x:c>
      <x:c r="F517" s="7" t="str">
        <x:v>RC-05</x:v>
      </x:c>
      <x:c r="G517" s="7" t="str">
        <x:v>media before</x:v>
      </x:c>
      <x:c r="H517" s="10" t="str"/>
      <x:c r="I517" s="10" t="str"/>
      <x:c r="J517" s="7" t="str"/>
      <x:c r="K517" s="7" t="str">
        <x:f>IF(J517="","OPEN",IF(OR(H517="",I517=""),"FAIL","PASS"))</x:f>
        <x:v>OPEN</x:v>
      </x:c>
    </x:row>
    <x:row r="518" ht="36" customHeight="1">
      <x:c r="B518" s="7" t="str">
        <x:v>RAP-S-0512</x:v>
      </x:c>
      <x:c r="C518" s="7" t="str">
        <x:v>RAP-RT-086</x:v>
      </x:c>
      <x:c r="D518" s="7" t="str">
        <x:v>REA-O-C2</x:v>
      </x:c>
      <x:c r="E518" s="7" t="str">
        <x:v>PTC-C</x:v>
      </x:c>
      <x:c r="F518" s="7" t="str">
        <x:v>RC-05</x:v>
      </x:c>
      <x:c r="G518" s="7" t="str">
        <x:v>media after</x:v>
      </x:c>
      <x:c r="H518" s="10" t="str"/>
      <x:c r="I518" s="10" t="str"/>
      <x:c r="J518" s="7" t="str"/>
      <x:c r="K518" s="7" t="str">
        <x:f>IF(J518="","OPEN",IF(OR(H518="",I518=""),"FAIL","PASS"))</x:f>
        <x:v>OPEN</x:v>
      </x:c>
    </x:row>
    <x:row r="519" ht="36" customHeight="1">
      <x:c r="B519" s="7" t="str">
        <x:v>RAP-S-0513</x:v>
      </x:c>
      <x:c r="C519" s="7" t="str">
        <x:v>RAP-RT-086</x:v>
      </x:c>
      <x:c r="D519" s="7" t="str">
        <x:v>REA-O-C2</x:v>
      </x:c>
      <x:c r="E519" s="7" t="str">
        <x:v>PTC-C</x:v>
      </x:c>
      <x:c r="F519" s="7" t="str">
        <x:v>RC-05</x:v>
      </x:c>
      <x:c r="G519" s="7" t="str">
        <x:v>pan residual</x:v>
      </x:c>
      <x:c r="H519" s="10" t="str"/>
      <x:c r="I519" s="10" t="str"/>
      <x:c r="J519" s="7" t="str"/>
      <x:c r="K519" s="7" t="str">
        <x:f>IF(J519="","OPEN",IF(OR(H519="",I519=""),"FAIL","PASS"))</x:f>
        <x:v>OPEN</x:v>
      </x:c>
    </x:row>
    <x:row r="520" ht="36" customHeight="1">
      <x:c r="B520" s="7" t="str">
        <x:v>RAP-S-0514</x:v>
      </x:c>
      <x:c r="C520" s="7" t="str">
        <x:v>RAP-RT-086</x:v>
      </x:c>
      <x:c r="D520" s="7" t="str">
        <x:v>REA-O-C2</x:v>
      </x:c>
      <x:c r="E520" s="7" t="str">
        <x:v>PTC-C</x:v>
      </x:c>
      <x:c r="F520" s="7" t="str">
        <x:v>RC-05</x:v>
      </x:c>
      <x:c r="G520" s="7" t="str">
        <x:v>receiver residual</x:v>
      </x:c>
      <x:c r="H520" s="10" t="str"/>
      <x:c r="I520" s="10" t="str"/>
      <x:c r="J520" s="7" t="str"/>
      <x:c r="K520" s="7" t="str">
        <x:f>IF(J520="","OPEN",IF(OR(H520="",I520=""),"FAIL","PASS"))</x:f>
        <x:v>OPEN</x:v>
      </x:c>
    </x:row>
    <x:row r="521" ht="36" customHeight="1">
      <x:c r="B521" s="7" t="str">
        <x:v>RAP-S-0515</x:v>
      </x:c>
      <x:c r="C521" s="7" t="str">
        <x:v>RAP-RT-086</x:v>
      </x:c>
      <x:c r="D521" s="7" t="str">
        <x:v>REA-O-C2</x:v>
      </x:c>
      <x:c r="E521" s="7" t="str">
        <x:v>PTC-C</x:v>
      </x:c>
      <x:c r="F521" s="7" t="str">
        <x:v>RC-05</x:v>
      </x:c>
      <x:c r="G521" s="7" t="str">
        <x:v>water or blank control</x:v>
      </x:c>
      <x:c r="H521" s="10" t="str"/>
      <x:c r="I521" s="10" t="str"/>
      <x:c r="J521" s="7" t="str"/>
      <x:c r="K521" s="7" t="str">
        <x:f>IF(J521="","OPEN",IF(OR(H521="",I521=""),"FAIL","PASS"))</x:f>
        <x:v>OPEN</x:v>
      </x:c>
    </x:row>
    <x:row r="522" ht="36" customHeight="1">
      <x:c r="B522" s="7" t="str">
        <x:v>RAP-S-0516</x:v>
      </x:c>
      <x:c r="C522" s="7" t="str">
        <x:v>RAP-RT-086</x:v>
      </x:c>
      <x:c r="D522" s="7" t="str">
        <x:v>REA-O-C2</x:v>
      </x:c>
      <x:c r="E522" s="7" t="str">
        <x:v>PTC-C</x:v>
      </x:c>
      <x:c r="F522" s="7" t="str">
        <x:v>RC-05</x:v>
      </x:c>
      <x:c r="G522" s="7" t="str">
        <x:v>archive control</x:v>
      </x:c>
      <x:c r="H522" s="10" t="str"/>
      <x:c r="I522" s="10" t="str"/>
      <x:c r="J522" s="7" t="str"/>
      <x:c r="K522" s="7" t="str">
        <x:f>IF(J522="","OPEN",IF(OR(H522="",I522=""),"FAIL","PASS"))</x:f>
        <x:v>OPEN</x:v>
      </x:c>
    </x:row>
    <x:row r="523" ht="36" customHeight="1">
      <x:c r="B523" s="7" t="str">
        <x:v>RAP-S-0517</x:v>
      </x:c>
      <x:c r="C523" s="7" t="str">
        <x:v>RAP-RT-087</x:v>
      </x:c>
      <x:c r="D523" s="7" t="str">
        <x:v>REA-O-C2</x:v>
      </x:c>
      <x:c r="E523" s="7" t="str">
        <x:v>PTC-C</x:v>
      </x:c>
      <x:c r="F523" s="7" t="str">
        <x:v>RC-06</x:v>
      </x:c>
      <x:c r="G523" s="7" t="str">
        <x:v>media before</x:v>
      </x:c>
      <x:c r="H523" s="10" t="str"/>
      <x:c r="I523" s="10" t="str"/>
      <x:c r="J523" s="7" t="str"/>
      <x:c r="K523" s="7" t="str">
        <x:f>IF(J523="","OPEN",IF(OR(H523="",I523=""),"FAIL","PASS"))</x:f>
        <x:v>OPEN</x:v>
      </x:c>
    </x:row>
    <x:row r="524" ht="36" customHeight="1">
      <x:c r="B524" s="7" t="str">
        <x:v>RAP-S-0518</x:v>
      </x:c>
      <x:c r="C524" s="7" t="str">
        <x:v>RAP-RT-087</x:v>
      </x:c>
      <x:c r="D524" s="7" t="str">
        <x:v>REA-O-C2</x:v>
      </x:c>
      <x:c r="E524" s="7" t="str">
        <x:v>PTC-C</x:v>
      </x:c>
      <x:c r="F524" s="7" t="str">
        <x:v>RC-06</x:v>
      </x:c>
      <x:c r="G524" s="7" t="str">
        <x:v>media after</x:v>
      </x:c>
      <x:c r="H524" s="10" t="str"/>
      <x:c r="I524" s="10" t="str"/>
      <x:c r="J524" s="7" t="str"/>
      <x:c r="K524" s="7" t="str">
        <x:f>IF(J524="","OPEN",IF(OR(H524="",I524=""),"FAIL","PASS"))</x:f>
        <x:v>OPEN</x:v>
      </x:c>
    </x:row>
    <x:row r="525" ht="36" customHeight="1">
      <x:c r="B525" s="7" t="str">
        <x:v>RAP-S-0519</x:v>
      </x:c>
      <x:c r="C525" s="7" t="str">
        <x:v>RAP-RT-087</x:v>
      </x:c>
      <x:c r="D525" s="7" t="str">
        <x:v>REA-O-C2</x:v>
      </x:c>
      <x:c r="E525" s="7" t="str">
        <x:v>PTC-C</x:v>
      </x:c>
      <x:c r="F525" s="7" t="str">
        <x:v>RC-06</x:v>
      </x:c>
      <x:c r="G525" s="7" t="str">
        <x:v>pan residual</x:v>
      </x:c>
      <x:c r="H525" s="10" t="str"/>
      <x:c r="I525" s="10" t="str"/>
      <x:c r="J525" s="7" t="str"/>
      <x:c r="K525" s="7" t="str">
        <x:f>IF(J525="","OPEN",IF(OR(H525="",I525=""),"FAIL","PASS"))</x:f>
        <x:v>OPEN</x:v>
      </x:c>
    </x:row>
    <x:row r="526" ht="36" customHeight="1">
      <x:c r="B526" s="7" t="str">
        <x:v>RAP-S-0520</x:v>
      </x:c>
      <x:c r="C526" s="7" t="str">
        <x:v>RAP-RT-087</x:v>
      </x:c>
      <x:c r="D526" s="7" t="str">
        <x:v>REA-O-C2</x:v>
      </x:c>
      <x:c r="E526" s="7" t="str">
        <x:v>PTC-C</x:v>
      </x:c>
      <x:c r="F526" s="7" t="str">
        <x:v>RC-06</x:v>
      </x:c>
      <x:c r="G526" s="7" t="str">
        <x:v>receiver residual</x:v>
      </x:c>
      <x:c r="H526" s="10" t="str"/>
      <x:c r="I526" s="10" t="str"/>
      <x:c r="J526" s="7" t="str"/>
      <x:c r="K526" s="7" t="str">
        <x:f>IF(J526="","OPEN",IF(OR(H526="",I526=""),"FAIL","PASS"))</x:f>
        <x:v>OPEN</x:v>
      </x:c>
    </x:row>
    <x:row r="527" ht="36" customHeight="1">
      <x:c r="B527" s="7" t="str">
        <x:v>RAP-S-0521</x:v>
      </x:c>
      <x:c r="C527" s="7" t="str">
        <x:v>RAP-RT-087</x:v>
      </x:c>
      <x:c r="D527" s="7" t="str">
        <x:v>REA-O-C2</x:v>
      </x:c>
      <x:c r="E527" s="7" t="str">
        <x:v>PTC-C</x:v>
      </x:c>
      <x:c r="F527" s="7" t="str">
        <x:v>RC-06</x:v>
      </x:c>
      <x:c r="G527" s="7" t="str">
        <x:v>water or blank control</x:v>
      </x:c>
      <x:c r="H527" s="10" t="str"/>
      <x:c r="I527" s="10" t="str"/>
      <x:c r="J527" s="7" t="str"/>
      <x:c r="K527" s="7" t="str">
        <x:f>IF(J527="","OPEN",IF(OR(H527="",I527=""),"FAIL","PASS"))</x:f>
        <x:v>OPEN</x:v>
      </x:c>
    </x:row>
    <x:row r="528" ht="36" customHeight="1">
      <x:c r="B528" s="7" t="str">
        <x:v>RAP-S-0522</x:v>
      </x:c>
      <x:c r="C528" s="7" t="str">
        <x:v>RAP-RT-087</x:v>
      </x:c>
      <x:c r="D528" s="7" t="str">
        <x:v>REA-O-C2</x:v>
      </x:c>
      <x:c r="E528" s="7" t="str">
        <x:v>PTC-C</x:v>
      </x:c>
      <x:c r="F528" s="7" t="str">
        <x:v>RC-06</x:v>
      </x:c>
      <x:c r="G528" s="7" t="str">
        <x:v>archive control</x:v>
      </x:c>
      <x:c r="H528" s="10" t="str"/>
      <x:c r="I528" s="10" t="str"/>
      <x:c r="J528" s="7" t="str"/>
      <x:c r="K528" s="7" t="str">
        <x:f>IF(J528="","OPEN",IF(OR(H528="",I528=""),"FAIL","PASS"))</x:f>
        <x:v>OPEN</x:v>
      </x:c>
    </x:row>
    <x:row r="529" ht="36" customHeight="1">
      <x:c r="B529" s="7" t="str">
        <x:v>RAP-S-0523</x:v>
      </x:c>
      <x:c r="C529" s="7" t="str">
        <x:v>RAP-RT-088</x:v>
      </x:c>
      <x:c r="D529" s="7" t="str">
        <x:v>REA-O-C2</x:v>
      </x:c>
      <x:c r="E529" s="7" t="str">
        <x:v>PTC-C</x:v>
      </x:c>
      <x:c r="F529" s="7" t="str">
        <x:v>RC-07</x:v>
      </x:c>
      <x:c r="G529" s="7" t="str">
        <x:v>media before</x:v>
      </x:c>
      <x:c r="H529" s="10" t="str"/>
      <x:c r="I529" s="10" t="str"/>
      <x:c r="J529" s="7" t="str"/>
      <x:c r="K529" s="7" t="str">
        <x:f>IF(J529="","OPEN",IF(OR(H529="",I529=""),"FAIL","PASS"))</x:f>
        <x:v>OPEN</x:v>
      </x:c>
    </x:row>
    <x:row r="530" ht="36" customHeight="1">
      <x:c r="B530" s="7" t="str">
        <x:v>RAP-S-0524</x:v>
      </x:c>
      <x:c r="C530" s="7" t="str">
        <x:v>RAP-RT-088</x:v>
      </x:c>
      <x:c r="D530" s="7" t="str">
        <x:v>REA-O-C2</x:v>
      </x:c>
      <x:c r="E530" s="7" t="str">
        <x:v>PTC-C</x:v>
      </x:c>
      <x:c r="F530" s="7" t="str">
        <x:v>RC-07</x:v>
      </x:c>
      <x:c r="G530" s="7" t="str">
        <x:v>media after</x:v>
      </x:c>
      <x:c r="H530" s="10" t="str"/>
      <x:c r="I530" s="10" t="str"/>
      <x:c r="J530" s="7" t="str"/>
      <x:c r="K530" s="7" t="str">
        <x:f>IF(J530="","OPEN",IF(OR(H530="",I530=""),"FAIL","PASS"))</x:f>
        <x:v>OPEN</x:v>
      </x:c>
    </x:row>
    <x:row r="531" ht="36" customHeight="1">
      <x:c r="B531" s="7" t="str">
        <x:v>RAP-S-0525</x:v>
      </x:c>
      <x:c r="C531" s="7" t="str">
        <x:v>RAP-RT-088</x:v>
      </x:c>
      <x:c r="D531" s="7" t="str">
        <x:v>REA-O-C2</x:v>
      </x:c>
      <x:c r="E531" s="7" t="str">
        <x:v>PTC-C</x:v>
      </x:c>
      <x:c r="F531" s="7" t="str">
        <x:v>RC-07</x:v>
      </x:c>
      <x:c r="G531" s="7" t="str">
        <x:v>pan residual</x:v>
      </x:c>
      <x:c r="H531" s="10" t="str"/>
      <x:c r="I531" s="10" t="str"/>
      <x:c r="J531" s="7" t="str"/>
      <x:c r="K531" s="7" t="str">
        <x:f>IF(J531="","OPEN",IF(OR(H531="",I531=""),"FAIL","PASS"))</x:f>
        <x:v>OPEN</x:v>
      </x:c>
    </x:row>
    <x:row r="532" ht="36" customHeight="1">
      <x:c r="B532" s="7" t="str">
        <x:v>RAP-S-0526</x:v>
      </x:c>
      <x:c r="C532" s="7" t="str">
        <x:v>RAP-RT-088</x:v>
      </x:c>
      <x:c r="D532" s="7" t="str">
        <x:v>REA-O-C2</x:v>
      </x:c>
      <x:c r="E532" s="7" t="str">
        <x:v>PTC-C</x:v>
      </x:c>
      <x:c r="F532" s="7" t="str">
        <x:v>RC-07</x:v>
      </x:c>
      <x:c r="G532" s="7" t="str">
        <x:v>receiver residual</x:v>
      </x:c>
      <x:c r="H532" s="10" t="str"/>
      <x:c r="I532" s="10" t="str"/>
      <x:c r="J532" s="7" t="str"/>
      <x:c r="K532" s="7" t="str">
        <x:f>IF(J532="","OPEN",IF(OR(H532="",I532=""),"FAIL","PASS"))</x:f>
        <x:v>OPEN</x:v>
      </x:c>
    </x:row>
    <x:row r="533" ht="36" customHeight="1">
      <x:c r="B533" s="7" t="str">
        <x:v>RAP-S-0527</x:v>
      </x:c>
      <x:c r="C533" s="7" t="str">
        <x:v>RAP-RT-088</x:v>
      </x:c>
      <x:c r="D533" s="7" t="str">
        <x:v>REA-O-C2</x:v>
      </x:c>
      <x:c r="E533" s="7" t="str">
        <x:v>PTC-C</x:v>
      </x:c>
      <x:c r="F533" s="7" t="str">
        <x:v>RC-07</x:v>
      </x:c>
      <x:c r="G533" s="7" t="str">
        <x:v>water or blank control</x:v>
      </x:c>
      <x:c r="H533" s="10" t="str"/>
      <x:c r="I533" s="10" t="str"/>
      <x:c r="J533" s="7" t="str"/>
      <x:c r="K533" s="7" t="str">
        <x:f>IF(J533="","OPEN",IF(OR(H533="",I533=""),"FAIL","PASS"))</x:f>
        <x:v>OPEN</x:v>
      </x:c>
    </x:row>
    <x:row r="534" ht="36" customHeight="1">
      <x:c r="B534" s="7" t="str">
        <x:v>RAP-S-0528</x:v>
      </x:c>
      <x:c r="C534" s="7" t="str">
        <x:v>RAP-RT-088</x:v>
      </x:c>
      <x:c r="D534" s="7" t="str">
        <x:v>REA-O-C2</x:v>
      </x:c>
      <x:c r="E534" s="7" t="str">
        <x:v>PTC-C</x:v>
      </x:c>
      <x:c r="F534" s="7" t="str">
        <x:v>RC-07</x:v>
      </x:c>
      <x:c r="G534" s="7" t="str">
        <x:v>archive control</x:v>
      </x:c>
      <x:c r="H534" s="10" t="str"/>
      <x:c r="I534" s="10" t="str"/>
      <x:c r="J534" s="7" t="str"/>
      <x:c r="K534" s="7" t="str">
        <x:f>IF(J534="","OPEN",IF(OR(H534="",I534=""),"FAIL","PASS"))</x:f>
        <x:v>OPEN</x:v>
      </x:c>
    </x:row>
    <x:row r="535" ht="36" customHeight="1">
      <x:c r="B535" s="7" t="str">
        <x:v>RAP-S-0529</x:v>
      </x:c>
      <x:c r="C535" s="7" t="str">
        <x:v>RAP-RT-089</x:v>
      </x:c>
      <x:c r="D535" s="7" t="str">
        <x:v>REA-O-C2</x:v>
      </x:c>
      <x:c r="E535" s="7" t="str">
        <x:v>PTC-C</x:v>
      </x:c>
      <x:c r="F535" s="7" t="str">
        <x:v>RC-08</x:v>
      </x:c>
      <x:c r="G535" s="7" t="str">
        <x:v>media before</x:v>
      </x:c>
      <x:c r="H535" s="10" t="str"/>
      <x:c r="I535" s="10" t="str"/>
      <x:c r="J535" s="7" t="str"/>
      <x:c r="K535" s="7" t="str">
        <x:f>IF(J535="","OPEN",IF(OR(H535="",I535=""),"FAIL","PASS"))</x:f>
        <x:v>OPEN</x:v>
      </x:c>
    </x:row>
    <x:row r="536" ht="36" customHeight="1">
      <x:c r="B536" s="7" t="str">
        <x:v>RAP-S-0530</x:v>
      </x:c>
      <x:c r="C536" s="7" t="str">
        <x:v>RAP-RT-089</x:v>
      </x:c>
      <x:c r="D536" s="7" t="str">
        <x:v>REA-O-C2</x:v>
      </x:c>
      <x:c r="E536" s="7" t="str">
        <x:v>PTC-C</x:v>
      </x:c>
      <x:c r="F536" s="7" t="str">
        <x:v>RC-08</x:v>
      </x:c>
      <x:c r="G536" s="7" t="str">
        <x:v>media after</x:v>
      </x:c>
      <x:c r="H536" s="10" t="str"/>
      <x:c r="I536" s="10" t="str"/>
      <x:c r="J536" s="7" t="str"/>
      <x:c r="K536" s="7" t="str">
        <x:f>IF(J536="","OPEN",IF(OR(H536="",I536=""),"FAIL","PASS"))</x:f>
        <x:v>OPEN</x:v>
      </x:c>
    </x:row>
    <x:row r="537" ht="36" customHeight="1">
      <x:c r="B537" s="7" t="str">
        <x:v>RAP-S-0531</x:v>
      </x:c>
      <x:c r="C537" s="7" t="str">
        <x:v>RAP-RT-089</x:v>
      </x:c>
      <x:c r="D537" s="7" t="str">
        <x:v>REA-O-C2</x:v>
      </x:c>
      <x:c r="E537" s="7" t="str">
        <x:v>PTC-C</x:v>
      </x:c>
      <x:c r="F537" s="7" t="str">
        <x:v>RC-08</x:v>
      </x:c>
      <x:c r="G537" s="7" t="str">
        <x:v>pan residual</x:v>
      </x:c>
      <x:c r="H537" s="10" t="str"/>
      <x:c r="I537" s="10" t="str"/>
      <x:c r="J537" s="7" t="str"/>
      <x:c r="K537" s="7" t="str">
        <x:f>IF(J537="","OPEN",IF(OR(H537="",I537=""),"FAIL","PASS"))</x:f>
        <x:v>OPEN</x:v>
      </x:c>
    </x:row>
    <x:row r="538" ht="36" customHeight="1">
      <x:c r="B538" s="7" t="str">
        <x:v>RAP-S-0532</x:v>
      </x:c>
      <x:c r="C538" s="7" t="str">
        <x:v>RAP-RT-089</x:v>
      </x:c>
      <x:c r="D538" s="7" t="str">
        <x:v>REA-O-C2</x:v>
      </x:c>
      <x:c r="E538" s="7" t="str">
        <x:v>PTC-C</x:v>
      </x:c>
      <x:c r="F538" s="7" t="str">
        <x:v>RC-08</x:v>
      </x:c>
      <x:c r="G538" s="7" t="str">
        <x:v>receiver residual</x:v>
      </x:c>
      <x:c r="H538" s="10" t="str"/>
      <x:c r="I538" s="10" t="str"/>
      <x:c r="J538" s="7" t="str"/>
      <x:c r="K538" s="7" t="str">
        <x:f>IF(J538="","OPEN",IF(OR(H538="",I538=""),"FAIL","PASS"))</x:f>
        <x:v>OPEN</x:v>
      </x:c>
    </x:row>
    <x:row r="539" ht="36" customHeight="1">
      <x:c r="B539" s="7" t="str">
        <x:v>RAP-S-0533</x:v>
      </x:c>
      <x:c r="C539" s="7" t="str">
        <x:v>RAP-RT-089</x:v>
      </x:c>
      <x:c r="D539" s="7" t="str">
        <x:v>REA-O-C2</x:v>
      </x:c>
      <x:c r="E539" s="7" t="str">
        <x:v>PTC-C</x:v>
      </x:c>
      <x:c r="F539" s="7" t="str">
        <x:v>RC-08</x:v>
      </x:c>
      <x:c r="G539" s="7" t="str">
        <x:v>water or blank control</x:v>
      </x:c>
      <x:c r="H539" s="10" t="str"/>
      <x:c r="I539" s="10" t="str"/>
      <x:c r="J539" s="7" t="str"/>
      <x:c r="K539" s="7" t="str">
        <x:f>IF(J539="","OPEN",IF(OR(H539="",I539=""),"FAIL","PASS"))</x:f>
        <x:v>OPEN</x:v>
      </x:c>
    </x:row>
    <x:row r="540" ht="36" customHeight="1">
      <x:c r="B540" s="7" t="str">
        <x:v>RAP-S-0534</x:v>
      </x:c>
      <x:c r="C540" s="7" t="str">
        <x:v>RAP-RT-089</x:v>
      </x:c>
      <x:c r="D540" s="7" t="str">
        <x:v>REA-O-C2</x:v>
      </x:c>
      <x:c r="E540" s="7" t="str">
        <x:v>PTC-C</x:v>
      </x:c>
      <x:c r="F540" s="7" t="str">
        <x:v>RC-08</x:v>
      </x:c>
      <x:c r="G540" s="7" t="str">
        <x:v>archive control</x:v>
      </x:c>
      <x:c r="H540" s="10" t="str"/>
      <x:c r="I540" s="10" t="str"/>
      <x:c r="J540" s="7" t="str"/>
      <x:c r="K540" s="7" t="str">
        <x:f>IF(J540="","OPEN",IF(OR(H540="",I540=""),"FAIL","PASS"))</x:f>
        <x:v>OPEN</x:v>
      </x:c>
    </x:row>
    <x:row r="541" ht="36" customHeight="1">
      <x:c r="B541" s="7" t="str">
        <x:v>RAP-S-0535</x:v>
      </x:c>
      <x:c r="C541" s="7" t="str">
        <x:v>RAP-RT-090</x:v>
      </x:c>
      <x:c r="D541" s="7" t="str">
        <x:v>REA-O-C2</x:v>
      </x:c>
      <x:c r="E541" s="7" t="str">
        <x:v>PTC-C</x:v>
      </x:c>
      <x:c r="F541" s="7" t="str">
        <x:v>RC-09</x:v>
      </x:c>
      <x:c r="G541" s="7" t="str">
        <x:v>media before</x:v>
      </x:c>
      <x:c r="H541" s="10" t="str"/>
      <x:c r="I541" s="10" t="str"/>
      <x:c r="J541" s="7" t="str"/>
      <x:c r="K541" s="7" t="str">
        <x:f>IF(J541="","OPEN",IF(OR(H541="",I541=""),"FAIL","PASS"))</x:f>
        <x:v>OPEN</x:v>
      </x:c>
    </x:row>
    <x:row r="542" ht="36" customHeight="1">
      <x:c r="B542" s="7" t="str">
        <x:v>RAP-S-0536</x:v>
      </x:c>
      <x:c r="C542" s="7" t="str">
        <x:v>RAP-RT-090</x:v>
      </x:c>
      <x:c r="D542" s="7" t="str">
        <x:v>REA-O-C2</x:v>
      </x:c>
      <x:c r="E542" s="7" t="str">
        <x:v>PTC-C</x:v>
      </x:c>
      <x:c r="F542" s="7" t="str">
        <x:v>RC-09</x:v>
      </x:c>
      <x:c r="G542" s="7" t="str">
        <x:v>media after</x:v>
      </x:c>
      <x:c r="H542" s="10" t="str"/>
      <x:c r="I542" s="10" t="str"/>
      <x:c r="J542" s="7" t="str"/>
      <x:c r="K542" s="7" t="str">
        <x:f>IF(J542="","OPEN",IF(OR(H542="",I542=""),"FAIL","PASS"))</x:f>
        <x:v>OPEN</x:v>
      </x:c>
    </x:row>
    <x:row r="543" ht="36" customHeight="1">
      <x:c r="B543" s="7" t="str">
        <x:v>RAP-S-0537</x:v>
      </x:c>
      <x:c r="C543" s="7" t="str">
        <x:v>RAP-RT-090</x:v>
      </x:c>
      <x:c r="D543" s="7" t="str">
        <x:v>REA-O-C2</x:v>
      </x:c>
      <x:c r="E543" s="7" t="str">
        <x:v>PTC-C</x:v>
      </x:c>
      <x:c r="F543" s="7" t="str">
        <x:v>RC-09</x:v>
      </x:c>
      <x:c r="G543" s="7" t="str">
        <x:v>pan residual</x:v>
      </x:c>
      <x:c r="H543" s="10" t="str"/>
      <x:c r="I543" s="10" t="str"/>
      <x:c r="J543" s="7" t="str"/>
      <x:c r="K543" s="7" t="str">
        <x:f>IF(J543="","OPEN",IF(OR(H543="",I543=""),"FAIL","PASS"))</x:f>
        <x:v>OPEN</x:v>
      </x:c>
    </x:row>
    <x:row r="544" ht="36" customHeight="1">
      <x:c r="B544" s="7" t="str">
        <x:v>RAP-S-0538</x:v>
      </x:c>
      <x:c r="C544" s="7" t="str">
        <x:v>RAP-RT-090</x:v>
      </x:c>
      <x:c r="D544" s="7" t="str">
        <x:v>REA-O-C2</x:v>
      </x:c>
      <x:c r="E544" s="7" t="str">
        <x:v>PTC-C</x:v>
      </x:c>
      <x:c r="F544" s="7" t="str">
        <x:v>RC-09</x:v>
      </x:c>
      <x:c r="G544" s="7" t="str">
        <x:v>receiver residual</x:v>
      </x:c>
      <x:c r="H544" s="10" t="str"/>
      <x:c r="I544" s="10" t="str"/>
      <x:c r="J544" s="7" t="str"/>
      <x:c r="K544" s="7" t="str">
        <x:f>IF(J544="","OPEN",IF(OR(H544="",I544=""),"FAIL","PASS"))</x:f>
        <x:v>OPEN</x:v>
      </x:c>
    </x:row>
    <x:row r="545" ht="36" customHeight="1">
      <x:c r="B545" s="7" t="str">
        <x:v>RAP-S-0539</x:v>
      </x:c>
      <x:c r="C545" s="7" t="str">
        <x:v>RAP-RT-090</x:v>
      </x:c>
      <x:c r="D545" s="7" t="str">
        <x:v>REA-O-C2</x:v>
      </x:c>
      <x:c r="E545" s="7" t="str">
        <x:v>PTC-C</x:v>
      </x:c>
      <x:c r="F545" s="7" t="str">
        <x:v>RC-09</x:v>
      </x:c>
      <x:c r="G545" s="7" t="str">
        <x:v>water or blank control</x:v>
      </x:c>
      <x:c r="H545" s="10" t="str"/>
      <x:c r="I545" s="10" t="str"/>
      <x:c r="J545" s="7" t="str"/>
      <x:c r="K545" s="7" t="str">
        <x:f>IF(J545="","OPEN",IF(OR(H545="",I545=""),"FAIL","PASS"))</x:f>
        <x:v>OPEN</x:v>
      </x:c>
    </x:row>
    <x:row r="546" ht="36" customHeight="1">
      <x:c r="B546" s="7" t="str">
        <x:v>RAP-S-0540</x:v>
      </x:c>
      <x:c r="C546" s="7" t="str">
        <x:v>RAP-RT-090</x:v>
      </x:c>
      <x:c r="D546" s="7" t="str">
        <x:v>REA-O-C2</x:v>
      </x:c>
      <x:c r="E546" s="7" t="str">
        <x:v>PTC-C</x:v>
      </x:c>
      <x:c r="F546" s="7" t="str">
        <x:v>RC-09</x:v>
      </x:c>
      <x:c r="G546" s="7" t="str">
        <x:v>archive control</x:v>
      </x:c>
      <x:c r="H546" s="10" t="str"/>
      <x:c r="I546" s="10" t="str"/>
      <x:c r="J546" s="7" t="str"/>
      <x:c r="K546" s="7" t="str">
        <x:f>IF(J546="","OPEN",IF(OR(H546="",I546=""),"FAIL","PASS"))</x:f>
        <x:v>OPEN</x:v>
      </x:c>
    </x:row>
    <x:row r="547" ht="36" customHeight="1">
      <x:c r="B547" s="7" t="str">
        <x:v>RAP-S-0541</x:v>
      </x:c>
      <x:c r="C547" s="7" t="str">
        <x:v>RAP-RT-091</x:v>
      </x:c>
      <x:c r="D547" s="7" t="str">
        <x:v>REA-O-C2</x:v>
      </x:c>
      <x:c r="E547" s="7" t="str">
        <x:v>PTC-C</x:v>
      </x:c>
      <x:c r="F547" s="7" t="str">
        <x:v>RC-10</x:v>
      </x:c>
      <x:c r="G547" s="7" t="str">
        <x:v>media before</x:v>
      </x:c>
      <x:c r="H547" s="10" t="str"/>
      <x:c r="I547" s="10" t="str"/>
      <x:c r="J547" s="7" t="str"/>
      <x:c r="K547" s="7" t="str">
        <x:f>IF(J547="","OPEN",IF(OR(H547="",I547=""),"FAIL","PASS"))</x:f>
        <x:v>OPEN</x:v>
      </x:c>
    </x:row>
    <x:row r="548" ht="36" customHeight="1">
      <x:c r="B548" s="7" t="str">
        <x:v>RAP-S-0542</x:v>
      </x:c>
      <x:c r="C548" s="7" t="str">
        <x:v>RAP-RT-091</x:v>
      </x:c>
      <x:c r="D548" s="7" t="str">
        <x:v>REA-O-C2</x:v>
      </x:c>
      <x:c r="E548" s="7" t="str">
        <x:v>PTC-C</x:v>
      </x:c>
      <x:c r="F548" s="7" t="str">
        <x:v>RC-10</x:v>
      </x:c>
      <x:c r="G548" s="7" t="str">
        <x:v>media after</x:v>
      </x:c>
      <x:c r="H548" s="10" t="str"/>
      <x:c r="I548" s="10" t="str"/>
      <x:c r="J548" s="7" t="str"/>
      <x:c r="K548" s="7" t="str">
        <x:f>IF(J548="","OPEN",IF(OR(H548="",I548=""),"FAIL","PASS"))</x:f>
        <x:v>OPEN</x:v>
      </x:c>
    </x:row>
    <x:row r="549" ht="36" customHeight="1">
      <x:c r="B549" s="7" t="str">
        <x:v>RAP-S-0543</x:v>
      </x:c>
      <x:c r="C549" s="7" t="str">
        <x:v>RAP-RT-091</x:v>
      </x:c>
      <x:c r="D549" s="7" t="str">
        <x:v>REA-O-C2</x:v>
      </x:c>
      <x:c r="E549" s="7" t="str">
        <x:v>PTC-C</x:v>
      </x:c>
      <x:c r="F549" s="7" t="str">
        <x:v>RC-10</x:v>
      </x:c>
      <x:c r="G549" s="7" t="str">
        <x:v>pan residual</x:v>
      </x:c>
      <x:c r="H549" s="10" t="str"/>
      <x:c r="I549" s="10" t="str"/>
      <x:c r="J549" s="7" t="str"/>
      <x:c r="K549" s="7" t="str">
        <x:f>IF(J549="","OPEN",IF(OR(H549="",I549=""),"FAIL","PASS"))</x:f>
        <x:v>OPEN</x:v>
      </x:c>
    </x:row>
    <x:row r="550" ht="36" customHeight="1">
      <x:c r="B550" s="7" t="str">
        <x:v>RAP-S-0544</x:v>
      </x:c>
      <x:c r="C550" s="7" t="str">
        <x:v>RAP-RT-091</x:v>
      </x:c>
      <x:c r="D550" s="7" t="str">
        <x:v>REA-O-C2</x:v>
      </x:c>
      <x:c r="E550" s="7" t="str">
        <x:v>PTC-C</x:v>
      </x:c>
      <x:c r="F550" s="7" t="str">
        <x:v>RC-10</x:v>
      </x:c>
      <x:c r="G550" s="7" t="str">
        <x:v>receiver residual</x:v>
      </x:c>
      <x:c r="H550" s="10" t="str"/>
      <x:c r="I550" s="10" t="str"/>
      <x:c r="J550" s="7" t="str"/>
      <x:c r="K550" s="7" t="str">
        <x:f>IF(J550="","OPEN",IF(OR(H550="",I550=""),"FAIL","PASS"))</x:f>
        <x:v>OPEN</x:v>
      </x:c>
    </x:row>
    <x:row r="551" ht="36" customHeight="1">
      <x:c r="B551" s="7" t="str">
        <x:v>RAP-S-0545</x:v>
      </x:c>
      <x:c r="C551" s="7" t="str">
        <x:v>RAP-RT-091</x:v>
      </x:c>
      <x:c r="D551" s="7" t="str">
        <x:v>REA-O-C2</x:v>
      </x:c>
      <x:c r="E551" s="7" t="str">
        <x:v>PTC-C</x:v>
      </x:c>
      <x:c r="F551" s="7" t="str">
        <x:v>RC-10</x:v>
      </x:c>
      <x:c r="G551" s="7" t="str">
        <x:v>water or blank control</x:v>
      </x:c>
      <x:c r="H551" s="10" t="str"/>
      <x:c r="I551" s="10" t="str"/>
      <x:c r="J551" s="7" t="str"/>
      <x:c r="K551" s="7" t="str">
        <x:f>IF(J551="","OPEN",IF(OR(H551="",I551=""),"FAIL","PASS"))</x:f>
        <x:v>OPEN</x:v>
      </x:c>
    </x:row>
    <x:row r="552" ht="36" customHeight="1">
      <x:c r="B552" s="7" t="str">
        <x:v>RAP-S-0546</x:v>
      </x:c>
      <x:c r="C552" s="7" t="str">
        <x:v>RAP-RT-091</x:v>
      </x:c>
      <x:c r="D552" s="7" t="str">
        <x:v>REA-O-C2</x:v>
      </x:c>
      <x:c r="E552" s="7" t="str">
        <x:v>PTC-C</x:v>
      </x:c>
      <x:c r="F552" s="7" t="str">
        <x:v>RC-10</x:v>
      </x:c>
      <x:c r="G552" s="7" t="str">
        <x:v>archive control</x:v>
      </x:c>
      <x:c r="H552" s="10" t="str"/>
      <x:c r="I552" s="10" t="str"/>
      <x:c r="J552" s="7" t="str"/>
      <x:c r="K552" s="7" t="str">
        <x:f>IF(J552="","OPEN",IF(OR(H552="",I552=""),"FAIL","PASS"))</x:f>
        <x:v>OPEN</x:v>
      </x:c>
    </x:row>
    <x:row r="553" ht="36" customHeight="1">
      <x:c r="B553" s="7" t="str">
        <x:v>RAP-S-0547</x:v>
      </x:c>
      <x:c r="C553" s="7" t="str">
        <x:v>RAP-RT-092</x:v>
      </x:c>
      <x:c r="D553" s="7" t="str">
        <x:v>REA-O-C2</x:v>
      </x:c>
      <x:c r="E553" s="7" t="str">
        <x:v>PTC-C</x:v>
      </x:c>
      <x:c r="F553" s="7" t="str">
        <x:v>RC-11</x:v>
      </x:c>
      <x:c r="G553" s="7" t="str">
        <x:v>media before</x:v>
      </x:c>
      <x:c r="H553" s="10" t="str"/>
      <x:c r="I553" s="10" t="str"/>
      <x:c r="J553" s="7" t="str"/>
      <x:c r="K553" s="7" t="str">
        <x:f>IF(J553="","OPEN",IF(OR(H553="",I553=""),"FAIL","PASS"))</x:f>
        <x:v>OPEN</x:v>
      </x:c>
    </x:row>
    <x:row r="554" ht="36" customHeight="1">
      <x:c r="B554" s="7" t="str">
        <x:v>RAP-S-0548</x:v>
      </x:c>
      <x:c r="C554" s="7" t="str">
        <x:v>RAP-RT-092</x:v>
      </x:c>
      <x:c r="D554" s="7" t="str">
        <x:v>REA-O-C2</x:v>
      </x:c>
      <x:c r="E554" s="7" t="str">
        <x:v>PTC-C</x:v>
      </x:c>
      <x:c r="F554" s="7" t="str">
        <x:v>RC-11</x:v>
      </x:c>
      <x:c r="G554" s="7" t="str">
        <x:v>media after</x:v>
      </x:c>
      <x:c r="H554" s="10" t="str"/>
      <x:c r="I554" s="10" t="str"/>
      <x:c r="J554" s="7" t="str"/>
      <x:c r="K554" s="7" t="str">
        <x:f>IF(J554="","OPEN",IF(OR(H554="",I554=""),"FAIL","PASS"))</x:f>
        <x:v>OPEN</x:v>
      </x:c>
    </x:row>
    <x:row r="555" ht="36" customHeight="1">
      <x:c r="B555" s="7" t="str">
        <x:v>RAP-S-0549</x:v>
      </x:c>
      <x:c r="C555" s="7" t="str">
        <x:v>RAP-RT-092</x:v>
      </x:c>
      <x:c r="D555" s="7" t="str">
        <x:v>REA-O-C2</x:v>
      </x:c>
      <x:c r="E555" s="7" t="str">
        <x:v>PTC-C</x:v>
      </x:c>
      <x:c r="F555" s="7" t="str">
        <x:v>RC-11</x:v>
      </x:c>
      <x:c r="G555" s="7" t="str">
        <x:v>pan residual</x:v>
      </x:c>
      <x:c r="H555" s="10" t="str"/>
      <x:c r="I555" s="10" t="str"/>
      <x:c r="J555" s="7" t="str"/>
      <x:c r="K555" s="7" t="str">
        <x:f>IF(J555="","OPEN",IF(OR(H555="",I555=""),"FAIL","PASS"))</x:f>
        <x:v>OPEN</x:v>
      </x:c>
    </x:row>
    <x:row r="556" ht="36" customHeight="1">
      <x:c r="B556" s="7" t="str">
        <x:v>RAP-S-0550</x:v>
      </x:c>
      <x:c r="C556" s="7" t="str">
        <x:v>RAP-RT-092</x:v>
      </x:c>
      <x:c r="D556" s="7" t="str">
        <x:v>REA-O-C2</x:v>
      </x:c>
      <x:c r="E556" s="7" t="str">
        <x:v>PTC-C</x:v>
      </x:c>
      <x:c r="F556" s="7" t="str">
        <x:v>RC-11</x:v>
      </x:c>
      <x:c r="G556" s="7" t="str">
        <x:v>receiver residual</x:v>
      </x:c>
      <x:c r="H556" s="10" t="str"/>
      <x:c r="I556" s="10" t="str"/>
      <x:c r="J556" s="7" t="str"/>
      <x:c r="K556" s="7" t="str">
        <x:f>IF(J556="","OPEN",IF(OR(H556="",I556=""),"FAIL","PASS"))</x:f>
        <x:v>OPEN</x:v>
      </x:c>
    </x:row>
    <x:row r="557" ht="36" customHeight="1">
      <x:c r="B557" s="7" t="str">
        <x:v>RAP-S-0551</x:v>
      </x:c>
      <x:c r="C557" s="7" t="str">
        <x:v>RAP-RT-092</x:v>
      </x:c>
      <x:c r="D557" s="7" t="str">
        <x:v>REA-O-C2</x:v>
      </x:c>
      <x:c r="E557" s="7" t="str">
        <x:v>PTC-C</x:v>
      </x:c>
      <x:c r="F557" s="7" t="str">
        <x:v>RC-11</x:v>
      </x:c>
      <x:c r="G557" s="7" t="str">
        <x:v>water or blank control</x:v>
      </x:c>
      <x:c r="H557" s="10" t="str"/>
      <x:c r="I557" s="10" t="str"/>
      <x:c r="J557" s="7" t="str"/>
      <x:c r="K557" s="7" t="str">
        <x:f>IF(J557="","OPEN",IF(OR(H557="",I557=""),"FAIL","PASS"))</x:f>
        <x:v>OPEN</x:v>
      </x:c>
    </x:row>
    <x:row r="558" ht="36" customHeight="1">
      <x:c r="B558" s="7" t="str">
        <x:v>RAP-S-0552</x:v>
      </x:c>
      <x:c r="C558" s="7" t="str">
        <x:v>RAP-RT-092</x:v>
      </x:c>
      <x:c r="D558" s="7" t="str">
        <x:v>REA-O-C2</x:v>
      </x:c>
      <x:c r="E558" s="7" t="str">
        <x:v>PTC-C</x:v>
      </x:c>
      <x:c r="F558" s="7" t="str">
        <x:v>RC-11</x:v>
      </x:c>
      <x:c r="G558" s="7" t="str">
        <x:v>archive control</x:v>
      </x:c>
      <x:c r="H558" s="10" t="str"/>
      <x:c r="I558" s="10" t="str"/>
      <x:c r="J558" s="7" t="str"/>
      <x:c r="K558" s="7" t="str">
        <x:f>IF(J558="","OPEN",IF(OR(H558="",I558=""),"FAIL","PASS"))</x:f>
        <x:v>OPEN</x:v>
      </x:c>
    </x:row>
    <x:row r="559" ht="36" customHeight="1">
      <x:c r="B559" s="7" t="str">
        <x:v>RAP-S-0553</x:v>
      </x:c>
      <x:c r="C559" s="7" t="str">
        <x:v>RAP-RT-093</x:v>
      </x:c>
      <x:c r="D559" s="7" t="str">
        <x:v>REA-O-C2</x:v>
      </x:c>
      <x:c r="E559" s="7" t="str">
        <x:v>PTC-C</x:v>
      </x:c>
      <x:c r="F559" s="7" t="str">
        <x:v>RC-12</x:v>
      </x:c>
      <x:c r="G559" s="7" t="str">
        <x:v>media before</x:v>
      </x:c>
      <x:c r="H559" s="10" t="str"/>
      <x:c r="I559" s="10" t="str"/>
      <x:c r="J559" s="7" t="str"/>
      <x:c r="K559" s="7" t="str">
        <x:f>IF(J559="","OPEN",IF(OR(H559="",I559=""),"FAIL","PASS"))</x:f>
        <x:v>OPEN</x:v>
      </x:c>
    </x:row>
    <x:row r="560" ht="36" customHeight="1">
      <x:c r="B560" s="7" t="str">
        <x:v>RAP-S-0554</x:v>
      </x:c>
      <x:c r="C560" s="7" t="str">
        <x:v>RAP-RT-093</x:v>
      </x:c>
      <x:c r="D560" s="7" t="str">
        <x:v>REA-O-C2</x:v>
      </x:c>
      <x:c r="E560" s="7" t="str">
        <x:v>PTC-C</x:v>
      </x:c>
      <x:c r="F560" s="7" t="str">
        <x:v>RC-12</x:v>
      </x:c>
      <x:c r="G560" s="7" t="str">
        <x:v>media after</x:v>
      </x:c>
      <x:c r="H560" s="10" t="str"/>
      <x:c r="I560" s="10" t="str"/>
      <x:c r="J560" s="7" t="str"/>
      <x:c r="K560" s="7" t="str">
        <x:f>IF(J560="","OPEN",IF(OR(H560="",I560=""),"FAIL","PASS"))</x:f>
        <x:v>OPEN</x:v>
      </x:c>
    </x:row>
    <x:row r="561" ht="36" customHeight="1">
      <x:c r="B561" s="7" t="str">
        <x:v>RAP-S-0555</x:v>
      </x:c>
      <x:c r="C561" s="7" t="str">
        <x:v>RAP-RT-093</x:v>
      </x:c>
      <x:c r="D561" s="7" t="str">
        <x:v>REA-O-C2</x:v>
      </x:c>
      <x:c r="E561" s="7" t="str">
        <x:v>PTC-C</x:v>
      </x:c>
      <x:c r="F561" s="7" t="str">
        <x:v>RC-12</x:v>
      </x:c>
      <x:c r="G561" s="7" t="str">
        <x:v>pan residual</x:v>
      </x:c>
      <x:c r="H561" s="10" t="str"/>
      <x:c r="I561" s="10" t="str"/>
      <x:c r="J561" s="7" t="str"/>
      <x:c r="K561" s="7" t="str">
        <x:f>IF(J561="","OPEN",IF(OR(H561="",I561=""),"FAIL","PASS"))</x:f>
        <x:v>OPEN</x:v>
      </x:c>
    </x:row>
    <x:row r="562" ht="36" customHeight="1">
      <x:c r="B562" s="7" t="str">
        <x:v>RAP-S-0556</x:v>
      </x:c>
      <x:c r="C562" s="7" t="str">
        <x:v>RAP-RT-093</x:v>
      </x:c>
      <x:c r="D562" s="7" t="str">
        <x:v>REA-O-C2</x:v>
      </x:c>
      <x:c r="E562" s="7" t="str">
        <x:v>PTC-C</x:v>
      </x:c>
      <x:c r="F562" s="7" t="str">
        <x:v>RC-12</x:v>
      </x:c>
      <x:c r="G562" s="7" t="str">
        <x:v>receiver residual</x:v>
      </x:c>
      <x:c r="H562" s="10" t="str"/>
      <x:c r="I562" s="10" t="str"/>
      <x:c r="J562" s="7" t="str"/>
      <x:c r="K562" s="7" t="str">
        <x:f>IF(J562="","OPEN",IF(OR(H562="",I562=""),"FAIL","PASS"))</x:f>
        <x:v>OPEN</x:v>
      </x:c>
    </x:row>
    <x:row r="563" ht="36" customHeight="1">
      <x:c r="B563" s="7" t="str">
        <x:v>RAP-S-0557</x:v>
      </x:c>
      <x:c r="C563" s="7" t="str">
        <x:v>RAP-RT-093</x:v>
      </x:c>
      <x:c r="D563" s="7" t="str">
        <x:v>REA-O-C2</x:v>
      </x:c>
      <x:c r="E563" s="7" t="str">
        <x:v>PTC-C</x:v>
      </x:c>
      <x:c r="F563" s="7" t="str">
        <x:v>RC-12</x:v>
      </x:c>
      <x:c r="G563" s="7" t="str">
        <x:v>water or blank control</x:v>
      </x:c>
      <x:c r="H563" s="10" t="str"/>
      <x:c r="I563" s="10" t="str"/>
      <x:c r="J563" s="7" t="str"/>
      <x:c r="K563" s="7" t="str">
        <x:f>IF(J563="","OPEN",IF(OR(H563="",I563=""),"FAIL","PASS"))</x:f>
        <x:v>OPEN</x:v>
      </x:c>
    </x:row>
    <x:row r="564" ht="36" customHeight="1">
      <x:c r="B564" s="7" t="str">
        <x:v>RAP-S-0558</x:v>
      </x:c>
      <x:c r="C564" s="7" t="str">
        <x:v>RAP-RT-093</x:v>
      </x:c>
      <x:c r="D564" s="7" t="str">
        <x:v>REA-O-C2</x:v>
      </x:c>
      <x:c r="E564" s="7" t="str">
        <x:v>PTC-C</x:v>
      </x:c>
      <x:c r="F564" s="7" t="str">
        <x:v>RC-12</x:v>
      </x:c>
      <x:c r="G564" s="7" t="str">
        <x:v>archive control</x:v>
      </x:c>
      <x:c r="H564" s="10" t="str"/>
      <x:c r="I564" s="10" t="str"/>
      <x:c r="J564" s="7" t="str"/>
      <x:c r="K564" s="7" t="str">
        <x:f>IF(J564="","OPEN",IF(OR(H564="",I564=""),"FAIL","PASS"))</x:f>
        <x:v>OPEN</x:v>
      </x:c>
    </x:row>
    <x:row r="565" ht="36" customHeight="1">
      <x:c r="B565" s="7" t="str">
        <x:v>RAP-S-0559</x:v>
      </x:c>
      <x:c r="C565" s="7" t="str">
        <x:v>RAP-RT-094</x:v>
      </x:c>
      <x:c r="D565" s="7" t="str">
        <x:v>REA-O-C2</x:v>
      </x:c>
      <x:c r="E565" s="7" t="str">
        <x:v>PTC-C</x:v>
      </x:c>
      <x:c r="F565" s="7" t="str">
        <x:v>RC-13</x:v>
      </x:c>
      <x:c r="G565" s="7" t="str">
        <x:v>media before</x:v>
      </x:c>
      <x:c r="H565" s="10" t="str"/>
      <x:c r="I565" s="10" t="str"/>
      <x:c r="J565" s="7" t="str"/>
      <x:c r="K565" s="7" t="str">
        <x:f>IF(J565="","OPEN",IF(OR(H565="",I565=""),"FAIL","PASS"))</x:f>
        <x:v>OPEN</x:v>
      </x:c>
    </x:row>
    <x:row r="566" ht="36" customHeight="1">
      <x:c r="B566" s="7" t="str">
        <x:v>RAP-S-0560</x:v>
      </x:c>
      <x:c r="C566" s="7" t="str">
        <x:v>RAP-RT-094</x:v>
      </x:c>
      <x:c r="D566" s="7" t="str">
        <x:v>REA-O-C2</x:v>
      </x:c>
      <x:c r="E566" s="7" t="str">
        <x:v>PTC-C</x:v>
      </x:c>
      <x:c r="F566" s="7" t="str">
        <x:v>RC-13</x:v>
      </x:c>
      <x:c r="G566" s="7" t="str">
        <x:v>media after</x:v>
      </x:c>
      <x:c r="H566" s="10" t="str"/>
      <x:c r="I566" s="10" t="str"/>
      <x:c r="J566" s="7" t="str"/>
      <x:c r="K566" s="7" t="str">
        <x:f>IF(J566="","OPEN",IF(OR(H566="",I566=""),"FAIL","PASS"))</x:f>
        <x:v>OPEN</x:v>
      </x:c>
    </x:row>
    <x:row r="567" ht="36" customHeight="1">
      <x:c r="B567" s="7" t="str">
        <x:v>RAP-S-0561</x:v>
      </x:c>
      <x:c r="C567" s="7" t="str">
        <x:v>RAP-RT-094</x:v>
      </x:c>
      <x:c r="D567" s="7" t="str">
        <x:v>REA-O-C2</x:v>
      </x:c>
      <x:c r="E567" s="7" t="str">
        <x:v>PTC-C</x:v>
      </x:c>
      <x:c r="F567" s="7" t="str">
        <x:v>RC-13</x:v>
      </x:c>
      <x:c r="G567" s="7" t="str">
        <x:v>pan residual</x:v>
      </x:c>
      <x:c r="H567" s="10" t="str"/>
      <x:c r="I567" s="10" t="str"/>
      <x:c r="J567" s="7" t="str"/>
      <x:c r="K567" s="7" t="str">
        <x:f>IF(J567="","OPEN",IF(OR(H567="",I567=""),"FAIL","PASS"))</x:f>
        <x:v>OPEN</x:v>
      </x:c>
    </x:row>
    <x:row r="568" ht="36" customHeight="1">
      <x:c r="B568" s="7" t="str">
        <x:v>RAP-S-0562</x:v>
      </x:c>
      <x:c r="C568" s="7" t="str">
        <x:v>RAP-RT-094</x:v>
      </x:c>
      <x:c r="D568" s="7" t="str">
        <x:v>REA-O-C2</x:v>
      </x:c>
      <x:c r="E568" s="7" t="str">
        <x:v>PTC-C</x:v>
      </x:c>
      <x:c r="F568" s="7" t="str">
        <x:v>RC-13</x:v>
      </x:c>
      <x:c r="G568" s="7" t="str">
        <x:v>receiver residual</x:v>
      </x:c>
      <x:c r="H568" s="10" t="str"/>
      <x:c r="I568" s="10" t="str"/>
      <x:c r="J568" s="7" t="str"/>
      <x:c r="K568" s="7" t="str">
        <x:f>IF(J568="","OPEN",IF(OR(H568="",I568=""),"FAIL","PASS"))</x:f>
        <x:v>OPEN</x:v>
      </x:c>
    </x:row>
    <x:row r="569" ht="36" customHeight="1">
      <x:c r="B569" s="7" t="str">
        <x:v>RAP-S-0563</x:v>
      </x:c>
      <x:c r="C569" s="7" t="str">
        <x:v>RAP-RT-094</x:v>
      </x:c>
      <x:c r="D569" s="7" t="str">
        <x:v>REA-O-C2</x:v>
      </x:c>
      <x:c r="E569" s="7" t="str">
        <x:v>PTC-C</x:v>
      </x:c>
      <x:c r="F569" s="7" t="str">
        <x:v>RC-13</x:v>
      </x:c>
      <x:c r="G569" s="7" t="str">
        <x:v>water or blank control</x:v>
      </x:c>
      <x:c r="H569" s="10" t="str"/>
      <x:c r="I569" s="10" t="str"/>
      <x:c r="J569" s="7" t="str"/>
      <x:c r="K569" s="7" t="str">
        <x:f>IF(J569="","OPEN",IF(OR(H569="",I569=""),"FAIL","PASS"))</x:f>
        <x:v>OPEN</x:v>
      </x:c>
    </x:row>
    <x:row r="570" ht="36" customHeight="1">
      <x:c r="B570" s="7" t="str">
        <x:v>RAP-S-0564</x:v>
      </x:c>
      <x:c r="C570" s="7" t="str">
        <x:v>RAP-RT-094</x:v>
      </x:c>
      <x:c r="D570" s="7" t="str">
        <x:v>REA-O-C2</x:v>
      </x:c>
      <x:c r="E570" s="7" t="str">
        <x:v>PTC-C</x:v>
      </x:c>
      <x:c r="F570" s="7" t="str">
        <x:v>RC-13</x:v>
      </x:c>
      <x:c r="G570" s="7" t="str">
        <x:v>archive control</x:v>
      </x:c>
      <x:c r="H570" s="10" t="str"/>
      <x:c r="I570" s="10" t="str"/>
      <x:c r="J570" s="7" t="str"/>
      <x:c r="K570" s="7" t="str">
        <x:f>IF(J570="","OPEN",IF(OR(H570="",I570=""),"FAIL","PASS"))</x:f>
        <x:v>OPEN</x:v>
      </x:c>
    </x:row>
    <x:row r="571" ht="36" customHeight="1">
      <x:c r="B571" s="7" t="str">
        <x:v>RAP-S-0565</x:v>
      </x:c>
      <x:c r="C571" s="7" t="str">
        <x:v>RAP-RT-095</x:v>
      </x:c>
      <x:c r="D571" s="7" t="str">
        <x:v>REA-O-C2</x:v>
      </x:c>
      <x:c r="E571" s="7" t="str">
        <x:v>PTC-C</x:v>
      </x:c>
      <x:c r="F571" s="7" t="str">
        <x:v>RC-14</x:v>
      </x:c>
      <x:c r="G571" s="7" t="str">
        <x:v>media before</x:v>
      </x:c>
      <x:c r="H571" s="10" t="str"/>
      <x:c r="I571" s="10" t="str"/>
      <x:c r="J571" s="7" t="str"/>
      <x:c r="K571" s="7" t="str">
        <x:f>IF(J571="","OPEN",IF(OR(H571="",I571=""),"FAIL","PASS"))</x:f>
        <x:v>OPEN</x:v>
      </x:c>
    </x:row>
    <x:row r="572" ht="36" customHeight="1">
      <x:c r="B572" s="7" t="str">
        <x:v>RAP-S-0566</x:v>
      </x:c>
      <x:c r="C572" s="7" t="str">
        <x:v>RAP-RT-095</x:v>
      </x:c>
      <x:c r="D572" s="7" t="str">
        <x:v>REA-O-C2</x:v>
      </x:c>
      <x:c r="E572" s="7" t="str">
        <x:v>PTC-C</x:v>
      </x:c>
      <x:c r="F572" s="7" t="str">
        <x:v>RC-14</x:v>
      </x:c>
      <x:c r="G572" s="7" t="str">
        <x:v>media after</x:v>
      </x:c>
      <x:c r="H572" s="10" t="str"/>
      <x:c r="I572" s="10" t="str"/>
      <x:c r="J572" s="7" t="str"/>
      <x:c r="K572" s="7" t="str">
        <x:f>IF(J572="","OPEN",IF(OR(H572="",I572=""),"FAIL","PASS"))</x:f>
        <x:v>OPEN</x:v>
      </x:c>
    </x:row>
    <x:row r="573" ht="36" customHeight="1">
      <x:c r="B573" s="7" t="str">
        <x:v>RAP-S-0567</x:v>
      </x:c>
      <x:c r="C573" s="7" t="str">
        <x:v>RAP-RT-095</x:v>
      </x:c>
      <x:c r="D573" s="7" t="str">
        <x:v>REA-O-C2</x:v>
      </x:c>
      <x:c r="E573" s="7" t="str">
        <x:v>PTC-C</x:v>
      </x:c>
      <x:c r="F573" s="7" t="str">
        <x:v>RC-14</x:v>
      </x:c>
      <x:c r="G573" s="7" t="str">
        <x:v>pan residual</x:v>
      </x:c>
      <x:c r="H573" s="10" t="str"/>
      <x:c r="I573" s="10" t="str"/>
      <x:c r="J573" s="7" t="str"/>
      <x:c r="K573" s="7" t="str">
        <x:f>IF(J573="","OPEN",IF(OR(H573="",I573=""),"FAIL","PASS"))</x:f>
        <x:v>OPEN</x:v>
      </x:c>
    </x:row>
    <x:row r="574" ht="36" customHeight="1">
      <x:c r="B574" s="7" t="str">
        <x:v>RAP-S-0568</x:v>
      </x:c>
      <x:c r="C574" s="7" t="str">
        <x:v>RAP-RT-095</x:v>
      </x:c>
      <x:c r="D574" s="7" t="str">
        <x:v>REA-O-C2</x:v>
      </x:c>
      <x:c r="E574" s="7" t="str">
        <x:v>PTC-C</x:v>
      </x:c>
      <x:c r="F574" s="7" t="str">
        <x:v>RC-14</x:v>
      </x:c>
      <x:c r="G574" s="7" t="str">
        <x:v>receiver residual</x:v>
      </x:c>
      <x:c r="H574" s="10" t="str"/>
      <x:c r="I574" s="10" t="str"/>
      <x:c r="J574" s="7" t="str"/>
      <x:c r="K574" s="7" t="str">
        <x:f>IF(J574="","OPEN",IF(OR(H574="",I574=""),"FAIL","PASS"))</x:f>
        <x:v>OPEN</x:v>
      </x:c>
    </x:row>
    <x:row r="575" ht="36" customHeight="1">
      <x:c r="B575" s="7" t="str">
        <x:v>RAP-S-0569</x:v>
      </x:c>
      <x:c r="C575" s="7" t="str">
        <x:v>RAP-RT-095</x:v>
      </x:c>
      <x:c r="D575" s="7" t="str">
        <x:v>REA-O-C2</x:v>
      </x:c>
      <x:c r="E575" s="7" t="str">
        <x:v>PTC-C</x:v>
      </x:c>
      <x:c r="F575" s="7" t="str">
        <x:v>RC-14</x:v>
      </x:c>
      <x:c r="G575" s="7" t="str">
        <x:v>water or blank control</x:v>
      </x:c>
      <x:c r="H575" s="10" t="str"/>
      <x:c r="I575" s="10" t="str"/>
      <x:c r="J575" s="7" t="str"/>
      <x:c r="K575" s="7" t="str">
        <x:f>IF(J575="","OPEN",IF(OR(H575="",I575=""),"FAIL","PASS"))</x:f>
        <x:v>OPEN</x:v>
      </x:c>
    </x:row>
    <x:row r="576" ht="36" customHeight="1">
      <x:c r="B576" s="7" t="str">
        <x:v>RAP-S-0570</x:v>
      </x:c>
      <x:c r="C576" s="7" t="str">
        <x:v>RAP-RT-095</x:v>
      </x:c>
      <x:c r="D576" s="7" t="str">
        <x:v>REA-O-C2</x:v>
      </x:c>
      <x:c r="E576" s="7" t="str">
        <x:v>PTC-C</x:v>
      </x:c>
      <x:c r="F576" s="7" t="str">
        <x:v>RC-14</x:v>
      </x:c>
      <x:c r="G576" s="7" t="str">
        <x:v>archive control</x:v>
      </x:c>
      <x:c r="H576" s="10" t="str"/>
      <x:c r="I576" s="10" t="str"/>
      <x:c r="J576" s="7" t="str"/>
      <x:c r="K576" s="7" t="str">
        <x:f>IF(J576="","OPEN",IF(OR(H576="",I576=""),"FAIL","PASS"))</x:f>
        <x:v>OPEN</x:v>
      </x:c>
    </x:row>
    <x:row r="577" ht="36" customHeight="1">
      <x:c r="B577" s="7" t="str">
        <x:v>RAP-S-0571</x:v>
      </x:c>
      <x:c r="C577" s="7" t="str">
        <x:v>RAP-RT-096</x:v>
      </x:c>
      <x:c r="D577" s="7" t="str">
        <x:v>REA-O-C2</x:v>
      </x:c>
      <x:c r="E577" s="7" t="str">
        <x:v>PTC-C</x:v>
      </x:c>
      <x:c r="F577" s="7" t="str">
        <x:v>RC-15</x:v>
      </x:c>
      <x:c r="G577" s="7" t="str">
        <x:v>media before</x:v>
      </x:c>
      <x:c r="H577" s="10" t="str"/>
      <x:c r="I577" s="10" t="str"/>
      <x:c r="J577" s="7" t="str"/>
      <x:c r="K577" s="7" t="str">
        <x:f>IF(J577="","OPEN",IF(OR(H577="",I577=""),"FAIL","PASS"))</x:f>
        <x:v>OPEN</x:v>
      </x:c>
    </x:row>
    <x:row r="578" ht="36" customHeight="1">
      <x:c r="B578" s="7" t="str">
        <x:v>RAP-S-0572</x:v>
      </x:c>
      <x:c r="C578" s="7" t="str">
        <x:v>RAP-RT-096</x:v>
      </x:c>
      <x:c r="D578" s="7" t="str">
        <x:v>REA-O-C2</x:v>
      </x:c>
      <x:c r="E578" s="7" t="str">
        <x:v>PTC-C</x:v>
      </x:c>
      <x:c r="F578" s="7" t="str">
        <x:v>RC-15</x:v>
      </x:c>
      <x:c r="G578" s="7" t="str">
        <x:v>media after</x:v>
      </x:c>
      <x:c r="H578" s="10" t="str"/>
      <x:c r="I578" s="10" t="str"/>
      <x:c r="J578" s="7" t="str"/>
      <x:c r="K578" s="7" t="str">
        <x:f>IF(J578="","OPEN",IF(OR(H578="",I578=""),"FAIL","PASS"))</x:f>
        <x:v>OPEN</x:v>
      </x:c>
    </x:row>
    <x:row r="579" ht="36" customHeight="1">
      <x:c r="B579" s="7" t="str">
        <x:v>RAP-S-0573</x:v>
      </x:c>
      <x:c r="C579" s="7" t="str">
        <x:v>RAP-RT-096</x:v>
      </x:c>
      <x:c r="D579" s="7" t="str">
        <x:v>REA-O-C2</x:v>
      </x:c>
      <x:c r="E579" s="7" t="str">
        <x:v>PTC-C</x:v>
      </x:c>
      <x:c r="F579" s="7" t="str">
        <x:v>RC-15</x:v>
      </x:c>
      <x:c r="G579" s="7" t="str">
        <x:v>pan residual</x:v>
      </x:c>
      <x:c r="H579" s="10" t="str"/>
      <x:c r="I579" s="10" t="str"/>
      <x:c r="J579" s="7" t="str"/>
      <x:c r="K579" s="7" t="str">
        <x:f>IF(J579="","OPEN",IF(OR(H579="",I579=""),"FAIL","PASS"))</x:f>
        <x:v>OPEN</x:v>
      </x:c>
    </x:row>
    <x:row r="580" ht="36" customHeight="1">
      <x:c r="B580" s="7" t="str">
        <x:v>RAP-S-0574</x:v>
      </x:c>
      <x:c r="C580" s="7" t="str">
        <x:v>RAP-RT-096</x:v>
      </x:c>
      <x:c r="D580" s="7" t="str">
        <x:v>REA-O-C2</x:v>
      </x:c>
      <x:c r="E580" s="7" t="str">
        <x:v>PTC-C</x:v>
      </x:c>
      <x:c r="F580" s="7" t="str">
        <x:v>RC-15</x:v>
      </x:c>
      <x:c r="G580" s="7" t="str">
        <x:v>receiver residual</x:v>
      </x:c>
      <x:c r="H580" s="10" t="str"/>
      <x:c r="I580" s="10" t="str"/>
      <x:c r="J580" s="7" t="str"/>
      <x:c r="K580" s="7" t="str">
        <x:f>IF(J580="","OPEN",IF(OR(H580="",I580=""),"FAIL","PASS"))</x:f>
        <x:v>OPEN</x:v>
      </x:c>
    </x:row>
    <x:row r="581" ht="36" customHeight="1">
      <x:c r="B581" s="7" t="str">
        <x:v>RAP-S-0575</x:v>
      </x:c>
      <x:c r="C581" s="7" t="str">
        <x:v>RAP-RT-096</x:v>
      </x:c>
      <x:c r="D581" s="7" t="str">
        <x:v>REA-O-C2</x:v>
      </x:c>
      <x:c r="E581" s="7" t="str">
        <x:v>PTC-C</x:v>
      </x:c>
      <x:c r="F581" s="7" t="str">
        <x:v>RC-15</x:v>
      </x:c>
      <x:c r="G581" s="7" t="str">
        <x:v>water or blank control</x:v>
      </x:c>
      <x:c r="H581" s="10" t="str"/>
      <x:c r="I581" s="10" t="str"/>
      <x:c r="J581" s="7" t="str"/>
      <x:c r="K581" s="7" t="str">
        <x:f>IF(J581="","OPEN",IF(OR(H581="",I581=""),"FAIL","PASS"))</x:f>
        <x:v>OPEN</x:v>
      </x:c>
    </x:row>
    <x:row r="582" ht="36" customHeight="1">
      <x:c r="B582" s="7" t="str">
        <x:v>RAP-S-0576</x:v>
      </x:c>
      <x:c r="C582" s="7" t="str">
        <x:v>RAP-RT-096</x:v>
      </x:c>
      <x:c r="D582" s="7" t="str">
        <x:v>REA-O-C2</x:v>
      </x:c>
      <x:c r="E582" s="7" t="str">
        <x:v>PTC-C</x:v>
      </x:c>
      <x:c r="F582" s="7" t="str">
        <x:v>RC-15</x:v>
      </x:c>
      <x:c r="G582" s="7" t="str">
        <x:v>archive control</x:v>
      </x:c>
      <x:c r="H582" s="10" t="str"/>
      <x:c r="I582" s="10" t="str"/>
      <x:c r="J582" s="7" t="str"/>
      <x:c r="K582" s="7" t="str">
        <x:f>IF(J582="","OPEN",IF(OR(H582="",I582=""),"FAIL","PASS"))</x:f>
        <x:v>OPEN</x:v>
      </x:c>
    </x:row>
    <x:row r="583" ht="36" customHeight="1">
      <x:c r="B583" s="7" t="str">
        <x:v>RAP-S-0577</x:v>
      </x:c>
      <x:c r="C583" s="7" t="str">
        <x:v>RAP-RT-097</x:v>
      </x:c>
      <x:c r="D583" s="7" t="str">
        <x:v>REA-T-A1</x:v>
      </x:c>
      <x:c r="E583" s="7" t="str">
        <x:v>PTC-A</x:v>
      </x:c>
      <x:c r="F583" s="7" t="str">
        <x:v>RC-00</x:v>
      </x:c>
      <x:c r="G583" s="7" t="str">
        <x:v>media before</x:v>
      </x:c>
      <x:c r="H583" s="10" t="str"/>
      <x:c r="I583" s="10" t="str"/>
      <x:c r="J583" s="7" t="str"/>
      <x:c r="K583" s="7" t="str">
        <x:f>IF(J583="","OPEN",IF(OR(H583="",I583=""),"FAIL","PASS"))</x:f>
        <x:v>OPEN</x:v>
      </x:c>
    </x:row>
    <x:row r="584" ht="36" customHeight="1">
      <x:c r="B584" s="7" t="str">
        <x:v>RAP-S-0578</x:v>
      </x:c>
      <x:c r="C584" s="7" t="str">
        <x:v>RAP-RT-097</x:v>
      </x:c>
      <x:c r="D584" s="7" t="str">
        <x:v>REA-T-A1</x:v>
      </x:c>
      <x:c r="E584" s="7" t="str">
        <x:v>PTC-A</x:v>
      </x:c>
      <x:c r="F584" s="7" t="str">
        <x:v>RC-00</x:v>
      </x:c>
      <x:c r="G584" s="7" t="str">
        <x:v>media after</x:v>
      </x:c>
      <x:c r="H584" s="10" t="str"/>
      <x:c r="I584" s="10" t="str"/>
      <x:c r="J584" s="7" t="str"/>
      <x:c r="K584" s="7" t="str">
        <x:f>IF(J584="","OPEN",IF(OR(H584="",I584=""),"FAIL","PASS"))</x:f>
        <x:v>OPEN</x:v>
      </x:c>
    </x:row>
    <x:row r="585" ht="36" customHeight="1">
      <x:c r="B585" s="7" t="str">
        <x:v>RAP-S-0579</x:v>
      </x:c>
      <x:c r="C585" s="7" t="str">
        <x:v>RAP-RT-097</x:v>
      </x:c>
      <x:c r="D585" s="7" t="str">
        <x:v>REA-T-A1</x:v>
      </x:c>
      <x:c r="E585" s="7" t="str">
        <x:v>PTC-A</x:v>
      </x:c>
      <x:c r="F585" s="7" t="str">
        <x:v>RC-00</x:v>
      </x:c>
      <x:c r="G585" s="7" t="str">
        <x:v>pan residual</x:v>
      </x:c>
      <x:c r="H585" s="10" t="str"/>
      <x:c r="I585" s="10" t="str"/>
      <x:c r="J585" s="7" t="str"/>
      <x:c r="K585" s="7" t="str">
        <x:f>IF(J585="","OPEN",IF(OR(H585="",I585=""),"FAIL","PASS"))</x:f>
        <x:v>OPEN</x:v>
      </x:c>
    </x:row>
    <x:row r="586" ht="36" customHeight="1">
      <x:c r="B586" s="7" t="str">
        <x:v>RAP-S-0580</x:v>
      </x:c>
      <x:c r="C586" s="7" t="str">
        <x:v>RAP-RT-097</x:v>
      </x:c>
      <x:c r="D586" s="7" t="str">
        <x:v>REA-T-A1</x:v>
      </x:c>
      <x:c r="E586" s="7" t="str">
        <x:v>PTC-A</x:v>
      </x:c>
      <x:c r="F586" s="7" t="str">
        <x:v>RC-00</x:v>
      </x:c>
      <x:c r="G586" s="7" t="str">
        <x:v>receiver residual</x:v>
      </x:c>
      <x:c r="H586" s="10" t="str"/>
      <x:c r="I586" s="10" t="str"/>
      <x:c r="J586" s="7" t="str"/>
      <x:c r="K586" s="7" t="str">
        <x:f>IF(J586="","OPEN",IF(OR(H586="",I586=""),"FAIL","PASS"))</x:f>
        <x:v>OPEN</x:v>
      </x:c>
    </x:row>
    <x:row r="587" ht="36" customHeight="1">
      <x:c r="B587" s="7" t="str">
        <x:v>RAP-S-0581</x:v>
      </x:c>
      <x:c r="C587" s="7" t="str">
        <x:v>RAP-RT-097</x:v>
      </x:c>
      <x:c r="D587" s="7" t="str">
        <x:v>REA-T-A1</x:v>
      </x:c>
      <x:c r="E587" s="7" t="str">
        <x:v>PTC-A</x:v>
      </x:c>
      <x:c r="F587" s="7" t="str">
        <x:v>RC-00</x:v>
      </x:c>
      <x:c r="G587" s="7" t="str">
        <x:v>water or blank control</x:v>
      </x:c>
      <x:c r="H587" s="10" t="str"/>
      <x:c r="I587" s="10" t="str"/>
      <x:c r="J587" s="7" t="str"/>
      <x:c r="K587" s="7" t="str">
        <x:f>IF(J587="","OPEN",IF(OR(H587="",I587=""),"FAIL","PASS"))</x:f>
        <x:v>OPEN</x:v>
      </x:c>
    </x:row>
    <x:row r="588" ht="36" customHeight="1">
      <x:c r="B588" s="7" t="str">
        <x:v>RAP-S-0582</x:v>
      </x:c>
      <x:c r="C588" s="7" t="str">
        <x:v>RAP-RT-097</x:v>
      </x:c>
      <x:c r="D588" s="7" t="str">
        <x:v>REA-T-A1</x:v>
      </x:c>
      <x:c r="E588" s="7" t="str">
        <x:v>PTC-A</x:v>
      </x:c>
      <x:c r="F588" s="7" t="str">
        <x:v>RC-00</x:v>
      </x:c>
      <x:c r="G588" s="7" t="str">
        <x:v>archive control</x:v>
      </x:c>
      <x:c r="H588" s="10" t="str"/>
      <x:c r="I588" s="10" t="str"/>
      <x:c r="J588" s="7" t="str"/>
      <x:c r="K588" s="7" t="str">
        <x:f>IF(J588="","OPEN",IF(OR(H588="",I588=""),"FAIL","PASS"))</x:f>
        <x:v>OPEN</x:v>
      </x:c>
    </x:row>
    <x:row r="589" ht="36" customHeight="1">
      <x:c r="B589" s="7" t="str">
        <x:v>RAP-S-0583</x:v>
      </x:c>
      <x:c r="C589" s="7" t="str">
        <x:v>RAP-RT-098</x:v>
      </x:c>
      <x:c r="D589" s="7" t="str">
        <x:v>REA-T-A1</x:v>
      </x:c>
      <x:c r="E589" s="7" t="str">
        <x:v>PTC-A</x:v>
      </x:c>
      <x:c r="F589" s="7" t="str">
        <x:v>RC-01</x:v>
      </x:c>
      <x:c r="G589" s="7" t="str">
        <x:v>media before</x:v>
      </x:c>
      <x:c r="H589" s="10" t="str"/>
      <x:c r="I589" s="10" t="str"/>
      <x:c r="J589" s="7" t="str"/>
      <x:c r="K589" s="7" t="str">
        <x:f>IF(J589="","OPEN",IF(OR(H589="",I589=""),"FAIL","PASS"))</x:f>
        <x:v>OPEN</x:v>
      </x:c>
    </x:row>
    <x:row r="590" ht="36" customHeight="1">
      <x:c r="B590" s="7" t="str">
        <x:v>RAP-S-0584</x:v>
      </x:c>
      <x:c r="C590" s="7" t="str">
        <x:v>RAP-RT-098</x:v>
      </x:c>
      <x:c r="D590" s="7" t="str">
        <x:v>REA-T-A1</x:v>
      </x:c>
      <x:c r="E590" s="7" t="str">
        <x:v>PTC-A</x:v>
      </x:c>
      <x:c r="F590" s="7" t="str">
        <x:v>RC-01</x:v>
      </x:c>
      <x:c r="G590" s="7" t="str">
        <x:v>media after</x:v>
      </x:c>
      <x:c r="H590" s="10" t="str"/>
      <x:c r="I590" s="10" t="str"/>
      <x:c r="J590" s="7" t="str"/>
      <x:c r="K590" s="7" t="str">
        <x:f>IF(J590="","OPEN",IF(OR(H590="",I590=""),"FAIL","PASS"))</x:f>
        <x:v>OPEN</x:v>
      </x:c>
    </x:row>
    <x:row r="591" ht="36" customHeight="1">
      <x:c r="B591" s="7" t="str">
        <x:v>RAP-S-0585</x:v>
      </x:c>
      <x:c r="C591" s="7" t="str">
        <x:v>RAP-RT-098</x:v>
      </x:c>
      <x:c r="D591" s="7" t="str">
        <x:v>REA-T-A1</x:v>
      </x:c>
      <x:c r="E591" s="7" t="str">
        <x:v>PTC-A</x:v>
      </x:c>
      <x:c r="F591" s="7" t="str">
        <x:v>RC-01</x:v>
      </x:c>
      <x:c r="G591" s="7" t="str">
        <x:v>pan residual</x:v>
      </x:c>
      <x:c r="H591" s="10" t="str"/>
      <x:c r="I591" s="10" t="str"/>
      <x:c r="J591" s="7" t="str"/>
      <x:c r="K591" s="7" t="str">
        <x:f>IF(J591="","OPEN",IF(OR(H591="",I591=""),"FAIL","PASS"))</x:f>
        <x:v>OPEN</x:v>
      </x:c>
    </x:row>
    <x:row r="592" ht="36" customHeight="1">
      <x:c r="B592" s="7" t="str">
        <x:v>RAP-S-0586</x:v>
      </x:c>
      <x:c r="C592" s="7" t="str">
        <x:v>RAP-RT-098</x:v>
      </x:c>
      <x:c r="D592" s="7" t="str">
        <x:v>REA-T-A1</x:v>
      </x:c>
      <x:c r="E592" s="7" t="str">
        <x:v>PTC-A</x:v>
      </x:c>
      <x:c r="F592" s="7" t="str">
        <x:v>RC-01</x:v>
      </x:c>
      <x:c r="G592" s="7" t="str">
        <x:v>receiver residual</x:v>
      </x:c>
      <x:c r="H592" s="10" t="str"/>
      <x:c r="I592" s="10" t="str"/>
      <x:c r="J592" s="7" t="str"/>
      <x:c r="K592" s="7" t="str">
        <x:f>IF(J592="","OPEN",IF(OR(H592="",I592=""),"FAIL","PASS"))</x:f>
        <x:v>OPEN</x:v>
      </x:c>
    </x:row>
    <x:row r="593" ht="36" customHeight="1">
      <x:c r="B593" s="7" t="str">
        <x:v>RAP-S-0587</x:v>
      </x:c>
      <x:c r="C593" s="7" t="str">
        <x:v>RAP-RT-098</x:v>
      </x:c>
      <x:c r="D593" s="7" t="str">
        <x:v>REA-T-A1</x:v>
      </x:c>
      <x:c r="E593" s="7" t="str">
        <x:v>PTC-A</x:v>
      </x:c>
      <x:c r="F593" s="7" t="str">
        <x:v>RC-01</x:v>
      </x:c>
      <x:c r="G593" s="7" t="str">
        <x:v>water or blank control</x:v>
      </x:c>
      <x:c r="H593" s="10" t="str"/>
      <x:c r="I593" s="10" t="str"/>
      <x:c r="J593" s="7" t="str"/>
      <x:c r="K593" s="7" t="str">
        <x:f>IF(J593="","OPEN",IF(OR(H593="",I593=""),"FAIL","PASS"))</x:f>
        <x:v>OPEN</x:v>
      </x:c>
    </x:row>
    <x:row r="594" ht="36" customHeight="1">
      <x:c r="B594" s="7" t="str">
        <x:v>RAP-S-0588</x:v>
      </x:c>
      <x:c r="C594" s="7" t="str">
        <x:v>RAP-RT-098</x:v>
      </x:c>
      <x:c r="D594" s="7" t="str">
        <x:v>REA-T-A1</x:v>
      </x:c>
      <x:c r="E594" s="7" t="str">
        <x:v>PTC-A</x:v>
      </x:c>
      <x:c r="F594" s="7" t="str">
        <x:v>RC-01</x:v>
      </x:c>
      <x:c r="G594" s="7" t="str">
        <x:v>archive control</x:v>
      </x:c>
      <x:c r="H594" s="10" t="str"/>
      <x:c r="I594" s="10" t="str"/>
      <x:c r="J594" s="7" t="str"/>
      <x:c r="K594" s="7" t="str">
        <x:f>IF(J594="","OPEN",IF(OR(H594="",I594=""),"FAIL","PASS"))</x:f>
        <x:v>OPEN</x:v>
      </x:c>
    </x:row>
    <x:row r="595" ht="36" customHeight="1">
      <x:c r="B595" s="7" t="str">
        <x:v>RAP-S-0589</x:v>
      </x:c>
      <x:c r="C595" s="7" t="str">
        <x:v>RAP-RT-099</x:v>
      </x:c>
      <x:c r="D595" s="7" t="str">
        <x:v>REA-T-A1</x:v>
      </x:c>
      <x:c r="E595" s="7" t="str">
        <x:v>PTC-A</x:v>
      </x:c>
      <x:c r="F595" s="7" t="str">
        <x:v>RC-02</x:v>
      </x:c>
      <x:c r="G595" s="7" t="str">
        <x:v>media before</x:v>
      </x:c>
      <x:c r="H595" s="10" t="str"/>
      <x:c r="I595" s="10" t="str"/>
      <x:c r="J595" s="7" t="str"/>
      <x:c r="K595" s="7" t="str">
        <x:f>IF(J595="","OPEN",IF(OR(H595="",I595=""),"FAIL","PASS"))</x:f>
        <x:v>OPEN</x:v>
      </x:c>
    </x:row>
    <x:row r="596" ht="36" customHeight="1">
      <x:c r="B596" s="7" t="str">
        <x:v>RAP-S-0590</x:v>
      </x:c>
      <x:c r="C596" s="7" t="str">
        <x:v>RAP-RT-099</x:v>
      </x:c>
      <x:c r="D596" s="7" t="str">
        <x:v>REA-T-A1</x:v>
      </x:c>
      <x:c r="E596" s="7" t="str">
        <x:v>PTC-A</x:v>
      </x:c>
      <x:c r="F596" s="7" t="str">
        <x:v>RC-02</x:v>
      </x:c>
      <x:c r="G596" s="7" t="str">
        <x:v>media after</x:v>
      </x:c>
      <x:c r="H596" s="10" t="str"/>
      <x:c r="I596" s="10" t="str"/>
      <x:c r="J596" s="7" t="str"/>
      <x:c r="K596" s="7" t="str">
        <x:f>IF(J596="","OPEN",IF(OR(H596="",I596=""),"FAIL","PASS"))</x:f>
        <x:v>OPEN</x:v>
      </x:c>
    </x:row>
    <x:row r="597" ht="36" customHeight="1">
      <x:c r="B597" s="7" t="str">
        <x:v>RAP-S-0591</x:v>
      </x:c>
      <x:c r="C597" s="7" t="str">
        <x:v>RAP-RT-099</x:v>
      </x:c>
      <x:c r="D597" s="7" t="str">
        <x:v>REA-T-A1</x:v>
      </x:c>
      <x:c r="E597" s="7" t="str">
        <x:v>PTC-A</x:v>
      </x:c>
      <x:c r="F597" s="7" t="str">
        <x:v>RC-02</x:v>
      </x:c>
      <x:c r="G597" s="7" t="str">
        <x:v>pan residual</x:v>
      </x:c>
      <x:c r="H597" s="10" t="str"/>
      <x:c r="I597" s="10" t="str"/>
      <x:c r="J597" s="7" t="str"/>
      <x:c r="K597" s="7" t="str">
        <x:f>IF(J597="","OPEN",IF(OR(H597="",I597=""),"FAIL","PASS"))</x:f>
        <x:v>OPEN</x:v>
      </x:c>
    </x:row>
    <x:row r="598" ht="36" customHeight="1">
      <x:c r="B598" s="7" t="str">
        <x:v>RAP-S-0592</x:v>
      </x:c>
      <x:c r="C598" s="7" t="str">
        <x:v>RAP-RT-099</x:v>
      </x:c>
      <x:c r="D598" s="7" t="str">
        <x:v>REA-T-A1</x:v>
      </x:c>
      <x:c r="E598" s="7" t="str">
        <x:v>PTC-A</x:v>
      </x:c>
      <x:c r="F598" s="7" t="str">
        <x:v>RC-02</x:v>
      </x:c>
      <x:c r="G598" s="7" t="str">
        <x:v>receiver residual</x:v>
      </x:c>
      <x:c r="H598" s="10" t="str"/>
      <x:c r="I598" s="10" t="str"/>
      <x:c r="J598" s="7" t="str"/>
      <x:c r="K598" s="7" t="str">
        <x:f>IF(J598="","OPEN",IF(OR(H598="",I598=""),"FAIL","PASS"))</x:f>
        <x:v>OPEN</x:v>
      </x:c>
    </x:row>
    <x:row r="599" ht="36" customHeight="1">
      <x:c r="B599" s="7" t="str">
        <x:v>RAP-S-0593</x:v>
      </x:c>
      <x:c r="C599" s="7" t="str">
        <x:v>RAP-RT-099</x:v>
      </x:c>
      <x:c r="D599" s="7" t="str">
        <x:v>REA-T-A1</x:v>
      </x:c>
      <x:c r="E599" s="7" t="str">
        <x:v>PTC-A</x:v>
      </x:c>
      <x:c r="F599" s="7" t="str">
        <x:v>RC-02</x:v>
      </x:c>
      <x:c r="G599" s="7" t="str">
        <x:v>water or blank control</x:v>
      </x:c>
      <x:c r="H599" s="10" t="str"/>
      <x:c r="I599" s="10" t="str"/>
      <x:c r="J599" s="7" t="str"/>
      <x:c r="K599" s="7" t="str">
        <x:f>IF(J599="","OPEN",IF(OR(H599="",I599=""),"FAIL","PASS"))</x:f>
        <x:v>OPEN</x:v>
      </x:c>
    </x:row>
    <x:row r="600" ht="36" customHeight="1">
      <x:c r="B600" s="7" t="str">
        <x:v>RAP-S-0594</x:v>
      </x:c>
      <x:c r="C600" s="7" t="str">
        <x:v>RAP-RT-099</x:v>
      </x:c>
      <x:c r="D600" s="7" t="str">
        <x:v>REA-T-A1</x:v>
      </x:c>
      <x:c r="E600" s="7" t="str">
        <x:v>PTC-A</x:v>
      </x:c>
      <x:c r="F600" s="7" t="str">
        <x:v>RC-02</x:v>
      </x:c>
      <x:c r="G600" s="7" t="str">
        <x:v>archive control</x:v>
      </x:c>
      <x:c r="H600" s="10" t="str"/>
      <x:c r="I600" s="10" t="str"/>
      <x:c r="J600" s="7" t="str"/>
      <x:c r="K600" s="7" t="str">
        <x:f>IF(J600="","OPEN",IF(OR(H600="",I600=""),"FAIL","PASS"))</x:f>
        <x:v>OPEN</x:v>
      </x:c>
    </x:row>
    <x:row r="601" ht="36" customHeight="1">
      <x:c r="B601" s="7" t="str">
        <x:v>RAP-S-0595</x:v>
      </x:c>
      <x:c r="C601" s="7" t="str">
        <x:v>RAP-RT-100</x:v>
      </x:c>
      <x:c r="D601" s="7" t="str">
        <x:v>REA-T-A1</x:v>
      </x:c>
      <x:c r="E601" s="7" t="str">
        <x:v>PTC-A</x:v>
      </x:c>
      <x:c r="F601" s="7" t="str">
        <x:v>RC-03</x:v>
      </x:c>
      <x:c r="G601" s="7" t="str">
        <x:v>media before</x:v>
      </x:c>
      <x:c r="H601" s="10" t="str"/>
      <x:c r="I601" s="10" t="str"/>
      <x:c r="J601" s="7" t="str"/>
      <x:c r="K601" s="7" t="str">
        <x:f>IF(J601="","OPEN",IF(OR(H601="",I601=""),"FAIL","PASS"))</x:f>
        <x:v>OPEN</x:v>
      </x:c>
    </x:row>
    <x:row r="602" ht="36" customHeight="1">
      <x:c r="B602" s="7" t="str">
        <x:v>RAP-S-0596</x:v>
      </x:c>
      <x:c r="C602" s="7" t="str">
        <x:v>RAP-RT-100</x:v>
      </x:c>
      <x:c r="D602" s="7" t="str">
        <x:v>REA-T-A1</x:v>
      </x:c>
      <x:c r="E602" s="7" t="str">
        <x:v>PTC-A</x:v>
      </x:c>
      <x:c r="F602" s="7" t="str">
        <x:v>RC-03</x:v>
      </x:c>
      <x:c r="G602" s="7" t="str">
        <x:v>media after</x:v>
      </x:c>
      <x:c r="H602" s="10" t="str"/>
      <x:c r="I602" s="10" t="str"/>
      <x:c r="J602" s="7" t="str"/>
      <x:c r="K602" s="7" t="str">
        <x:f>IF(J602="","OPEN",IF(OR(H602="",I602=""),"FAIL","PASS"))</x:f>
        <x:v>OPEN</x:v>
      </x:c>
    </x:row>
    <x:row r="603" ht="36" customHeight="1">
      <x:c r="B603" s="7" t="str">
        <x:v>RAP-S-0597</x:v>
      </x:c>
      <x:c r="C603" s="7" t="str">
        <x:v>RAP-RT-100</x:v>
      </x:c>
      <x:c r="D603" s="7" t="str">
        <x:v>REA-T-A1</x:v>
      </x:c>
      <x:c r="E603" s="7" t="str">
        <x:v>PTC-A</x:v>
      </x:c>
      <x:c r="F603" s="7" t="str">
        <x:v>RC-03</x:v>
      </x:c>
      <x:c r="G603" s="7" t="str">
        <x:v>pan residual</x:v>
      </x:c>
      <x:c r="H603" s="10" t="str"/>
      <x:c r="I603" s="10" t="str"/>
      <x:c r="J603" s="7" t="str"/>
      <x:c r="K603" s="7" t="str">
        <x:f>IF(J603="","OPEN",IF(OR(H603="",I603=""),"FAIL","PASS"))</x:f>
        <x:v>OPEN</x:v>
      </x:c>
    </x:row>
    <x:row r="604" ht="36" customHeight="1">
      <x:c r="B604" s="7" t="str">
        <x:v>RAP-S-0598</x:v>
      </x:c>
      <x:c r="C604" s="7" t="str">
        <x:v>RAP-RT-100</x:v>
      </x:c>
      <x:c r="D604" s="7" t="str">
        <x:v>REA-T-A1</x:v>
      </x:c>
      <x:c r="E604" s="7" t="str">
        <x:v>PTC-A</x:v>
      </x:c>
      <x:c r="F604" s="7" t="str">
        <x:v>RC-03</x:v>
      </x:c>
      <x:c r="G604" s="7" t="str">
        <x:v>receiver residual</x:v>
      </x:c>
      <x:c r="H604" s="10" t="str"/>
      <x:c r="I604" s="10" t="str"/>
      <x:c r="J604" s="7" t="str"/>
      <x:c r="K604" s="7" t="str">
        <x:f>IF(J604="","OPEN",IF(OR(H604="",I604=""),"FAIL","PASS"))</x:f>
        <x:v>OPEN</x:v>
      </x:c>
    </x:row>
    <x:row r="605" ht="36" customHeight="1">
      <x:c r="B605" s="7" t="str">
        <x:v>RAP-S-0599</x:v>
      </x:c>
      <x:c r="C605" s="7" t="str">
        <x:v>RAP-RT-100</x:v>
      </x:c>
      <x:c r="D605" s="7" t="str">
        <x:v>REA-T-A1</x:v>
      </x:c>
      <x:c r="E605" s="7" t="str">
        <x:v>PTC-A</x:v>
      </x:c>
      <x:c r="F605" s="7" t="str">
        <x:v>RC-03</x:v>
      </x:c>
      <x:c r="G605" s="7" t="str">
        <x:v>water or blank control</x:v>
      </x:c>
      <x:c r="H605" s="10" t="str"/>
      <x:c r="I605" s="10" t="str"/>
      <x:c r="J605" s="7" t="str"/>
      <x:c r="K605" s="7" t="str">
        <x:f>IF(J605="","OPEN",IF(OR(H605="",I605=""),"FAIL","PASS"))</x:f>
        <x:v>OPEN</x:v>
      </x:c>
    </x:row>
    <x:row r="606" ht="36" customHeight="1">
      <x:c r="B606" s="7" t="str">
        <x:v>RAP-S-0600</x:v>
      </x:c>
      <x:c r="C606" s="7" t="str">
        <x:v>RAP-RT-100</x:v>
      </x:c>
      <x:c r="D606" s="7" t="str">
        <x:v>REA-T-A1</x:v>
      </x:c>
      <x:c r="E606" s="7" t="str">
        <x:v>PTC-A</x:v>
      </x:c>
      <x:c r="F606" s="7" t="str">
        <x:v>RC-03</x:v>
      </x:c>
      <x:c r="G606" s="7" t="str">
        <x:v>archive control</x:v>
      </x:c>
      <x:c r="H606" s="10" t="str"/>
      <x:c r="I606" s="10" t="str"/>
      <x:c r="J606" s="7" t="str"/>
      <x:c r="K606" s="7" t="str">
        <x:f>IF(J606="","OPEN",IF(OR(H606="",I606=""),"FAIL","PASS"))</x:f>
        <x:v>OPEN</x:v>
      </x:c>
    </x:row>
    <x:row r="607" ht="36" customHeight="1">
      <x:c r="B607" s="7" t="str">
        <x:v>RAP-S-0601</x:v>
      </x:c>
      <x:c r="C607" s="7" t="str">
        <x:v>RAP-RT-101</x:v>
      </x:c>
      <x:c r="D607" s="7" t="str">
        <x:v>REA-T-A1</x:v>
      </x:c>
      <x:c r="E607" s="7" t="str">
        <x:v>PTC-A</x:v>
      </x:c>
      <x:c r="F607" s="7" t="str">
        <x:v>RC-04</x:v>
      </x:c>
      <x:c r="G607" s="7" t="str">
        <x:v>media before</x:v>
      </x:c>
      <x:c r="H607" s="10" t="str"/>
      <x:c r="I607" s="10" t="str"/>
      <x:c r="J607" s="7" t="str"/>
      <x:c r="K607" s="7" t="str">
        <x:f>IF(J607="","OPEN",IF(OR(H607="",I607=""),"FAIL","PASS"))</x:f>
        <x:v>OPEN</x:v>
      </x:c>
    </x:row>
    <x:row r="608" ht="36" customHeight="1">
      <x:c r="B608" s="7" t="str">
        <x:v>RAP-S-0602</x:v>
      </x:c>
      <x:c r="C608" s="7" t="str">
        <x:v>RAP-RT-101</x:v>
      </x:c>
      <x:c r="D608" s="7" t="str">
        <x:v>REA-T-A1</x:v>
      </x:c>
      <x:c r="E608" s="7" t="str">
        <x:v>PTC-A</x:v>
      </x:c>
      <x:c r="F608" s="7" t="str">
        <x:v>RC-04</x:v>
      </x:c>
      <x:c r="G608" s="7" t="str">
        <x:v>media after</x:v>
      </x:c>
      <x:c r="H608" s="10" t="str"/>
      <x:c r="I608" s="10" t="str"/>
      <x:c r="J608" s="7" t="str"/>
      <x:c r="K608" s="7" t="str">
        <x:f>IF(J608="","OPEN",IF(OR(H608="",I608=""),"FAIL","PASS"))</x:f>
        <x:v>OPEN</x:v>
      </x:c>
    </x:row>
    <x:row r="609" ht="36" customHeight="1">
      <x:c r="B609" s="7" t="str">
        <x:v>RAP-S-0603</x:v>
      </x:c>
      <x:c r="C609" s="7" t="str">
        <x:v>RAP-RT-101</x:v>
      </x:c>
      <x:c r="D609" s="7" t="str">
        <x:v>REA-T-A1</x:v>
      </x:c>
      <x:c r="E609" s="7" t="str">
        <x:v>PTC-A</x:v>
      </x:c>
      <x:c r="F609" s="7" t="str">
        <x:v>RC-04</x:v>
      </x:c>
      <x:c r="G609" s="7" t="str">
        <x:v>pan residual</x:v>
      </x:c>
      <x:c r="H609" s="10" t="str"/>
      <x:c r="I609" s="10" t="str"/>
      <x:c r="J609" s="7" t="str"/>
      <x:c r="K609" s="7" t="str">
        <x:f>IF(J609="","OPEN",IF(OR(H609="",I609=""),"FAIL","PASS"))</x:f>
        <x:v>OPEN</x:v>
      </x:c>
    </x:row>
    <x:row r="610" ht="36" customHeight="1">
      <x:c r="B610" s="7" t="str">
        <x:v>RAP-S-0604</x:v>
      </x:c>
      <x:c r="C610" s="7" t="str">
        <x:v>RAP-RT-101</x:v>
      </x:c>
      <x:c r="D610" s="7" t="str">
        <x:v>REA-T-A1</x:v>
      </x:c>
      <x:c r="E610" s="7" t="str">
        <x:v>PTC-A</x:v>
      </x:c>
      <x:c r="F610" s="7" t="str">
        <x:v>RC-04</x:v>
      </x:c>
      <x:c r="G610" s="7" t="str">
        <x:v>receiver residual</x:v>
      </x:c>
      <x:c r="H610" s="10" t="str"/>
      <x:c r="I610" s="10" t="str"/>
      <x:c r="J610" s="7" t="str"/>
      <x:c r="K610" s="7" t="str">
        <x:f>IF(J610="","OPEN",IF(OR(H610="",I610=""),"FAIL","PASS"))</x:f>
        <x:v>OPEN</x:v>
      </x:c>
    </x:row>
    <x:row r="611" ht="36" customHeight="1">
      <x:c r="B611" s="7" t="str">
        <x:v>RAP-S-0605</x:v>
      </x:c>
      <x:c r="C611" s="7" t="str">
        <x:v>RAP-RT-101</x:v>
      </x:c>
      <x:c r="D611" s="7" t="str">
        <x:v>REA-T-A1</x:v>
      </x:c>
      <x:c r="E611" s="7" t="str">
        <x:v>PTC-A</x:v>
      </x:c>
      <x:c r="F611" s="7" t="str">
        <x:v>RC-04</x:v>
      </x:c>
      <x:c r="G611" s="7" t="str">
        <x:v>water or blank control</x:v>
      </x:c>
      <x:c r="H611" s="10" t="str"/>
      <x:c r="I611" s="10" t="str"/>
      <x:c r="J611" s="7" t="str"/>
      <x:c r="K611" s="7" t="str">
        <x:f>IF(J611="","OPEN",IF(OR(H611="",I611=""),"FAIL","PASS"))</x:f>
        <x:v>OPEN</x:v>
      </x:c>
    </x:row>
    <x:row r="612" ht="36" customHeight="1">
      <x:c r="B612" s="7" t="str">
        <x:v>RAP-S-0606</x:v>
      </x:c>
      <x:c r="C612" s="7" t="str">
        <x:v>RAP-RT-101</x:v>
      </x:c>
      <x:c r="D612" s="7" t="str">
        <x:v>REA-T-A1</x:v>
      </x:c>
      <x:c r="E612" s="7" t="str">
        <x:v>PTC-A</x:v>
      </x:c>
      <x:c r="F612" s="7" t="str">
        <x:v>RC-04</x:v>
      </x:c>
      <x:c r="G612" s="7" t="str">
        <x:v>archive control</x:v>
      </x:c>
      <x:c r="H612" s="10" t="str"/>
      <x:c r="I612" s="10" t="str"/>
      <x:c r="J612" s="7" t="str"/>
      <x:c r="K612" s="7" t="str">
        <x:f>IF(J612="","OPEN",IF(OR(H612="",I612=""),"FAIL","PASS"))</x:f>
        <x:v>OPEN</x:v>
      </x:c>
    </x:row>
    <x:row r="613" ht="36" customHeight="1">
      <x:c r="B613" s="7" t="str">
        <x:v>RAP-S-0607</x:v>
      </x:c>
      <x:c r="C613" s="7" t="str">
        <x:v>RAP-RT-102</x:v>
      </x:c>
      <x:c r="D613" s="7" t="str">
        <x:v>REA-T-A1</x:v>
      </x:c>
      <x:c r="E613" s="7" t="str">
        <x:v>PTC-A</x:v>
      </x:c>
      <x:c r="F613" s="7" t="str">
        <x:v>RC-05</x:v>
      </x:c>
      <x:c r="G613" s="7" t="str">
        <x:v>media before</x:v>
      </x:c>
      <x:c r="H613" s="10" t="str"/>
      <x:c r="I613" s="10" t="str"/>
      <x:c r="J613" s="7" t="str"/>
      <x:c r="K613" s="7" t="str">
        <x:f>IF(J613="","OPEN",IF(OR(H613="",I613=""),"FAIL","PASS"))</x:f>
        <x:v>OPEN</x:v>
      </x:c>
    </x:row>
    <x:row r="614" ht="36" customHeight="1">
      <x:c r="B614" s="7" t="str">
        <x:v>RAP-S-0608</x:v>
      </x:c>
      <x:c r="C614" s="7" t="str">
        <x:v>RAP-RT-102</x:v>
      </x:c>
      <x:c r="D614" s="7" t="str">
        <x:v>REA-T-A1</x:v>
      </x:c>
      <x:c r="E614" s="7" t="str">
        <x:v>PTC-A</x:v>
      </x:c>
      <x:c r="F614" s="7" t="str">
        <x:v>RC-05</x:v>
      </x:c>
      <x:c r="G614" s="7" t="str">
        <x:v>media after</x:v>
      </x:c>
      <x:c r="H614" s="10" t="str"/>
      <x:c r="I614" s="10" t="str"/>
      <x:c r="J614" s="7" t="str"/>
      <x:c r="K614" s="7" t="str">
        <x:f>IF(J614="","OPEN",IF(OR(H614="",I614=""),"FAIL","PASS"))</x:f>
        <x:v>OPEN</x:v>
      </x:c>
    </x:row>
    <x:row r="615" ht="36" customHeight="1">
      <x:c r="B615" s="7" t="str">
        <x:v>RAP-S-0609</x:v>
      </x:c>
      <x:c r="C615" s="7" t="str">
        <x:v>RAP-RT-102</x:v>
      </x:c>
      <x:c r="D615" s="7" t="str">
        <x:v>REA-T-A1</x:v>
      </x:c>
      <x:c r="E615" s="7" t="str">
        <x:v>PTC-A</x:v>
      </x:c>
      <x:c r="F615" s="7" t="str">
        <x:v>RC-05</x:v>
      </x:c>
      <x:c r="G615" s="7" t="str">
        <x:v>pan residual</x:v>
      </x:c>
      <x:c r="H615" s="10" t="str"/>
      <x:c r="I615" s="10" t="str"/>
      <x:c r="J615" s="7" t="str"/>
      <x:c r="K615" s="7" t="str">
        <x:f>IF(J615="","OPEN",IF(OR(H615="",I615=""),"FAIL","PASS"))</x:f>
        <x:v>OPEN</x:v>
      </x:c>
    </x:row>
    <x:row r="616" ht="36" customHeight="1">
      <x:c r="B616" s="7" t="str">
        <x:v>RAP-S-0610</x:v>
      </x:c>
      <x:c r="C616" s="7" t="str">
        <x:v>RAP-RT-102</x:v>
      </x:c>
      <x:c r="D616" s="7" t="str">
        <x:v>REA-T-A1</x:v>
      </x:c>
      <x:c r="E616" s="7" t="str">
        <x:v>PTC-A</x:v>
      </x:c>
      <x:c r="F616" s="7" t="str">
        <x:v>RC-05</x:v>
      </x:c>
      <x:c r="G616" s="7" t="str">
        <x:v>receiver residual</x:v>
      </x:c>
      <x:c r="H616" s="10" t="str"/>
      <x:c r="I616" s="10" t="str"/>
      <x:c r="J616" s="7" t="str"/>
      <x:c r="K616" s="7" t="str">
        <x:f>IF(J616="","OPEN",IF(OR(H616="",I616=""),"FAIL","PASS"))</x:f>
        <x:v>OPEN</x:v>
      </x:c>
    </x:row>
    <x:row r="617" ht="36" customHeight="1">
      <x:c r="B617" s="7" t="str">
        <x:v>RAP-S-0611</x:v>
      </x:c>
      <x:c r="C617" s="7" t="str">
        <x:v>RAP-RT-102</x:v>
      </x:c>
      <x:c r="D617" s="7" t="str">
        <x:v>REA-T-A1</x:v>
      </x:c>
      <x:c r="E617" s="7" t="str">
        <x:v>PTC-A</x:v>
      </x:c>
      <x:c r="F617" s="7" t="str">
        <x:v>RC-05</x:v>
      </x:c>
      <x:c r="G617" s="7" t="str">
        <x:v>water or blank control</x:v>
      </x:c>
      <x:c r="H617" s="10" t="str"/>
      <x:c r="I617" s="10" t="str"/>
      <x:c r="J617" s="7" t="str"/>
      <x:c r="K617" s="7" t="str">
        <x:f>IF(J617="","OPEN",IF(OR(H617="",I617=""),"FAIL","PASS"))</x:f>
        <x:v>OPEN</x:v>
      </x:c>
    </x:row>
    <x:row r="618" ht="36" customHeight="1">
      <x:c r="B618" s="7" t="str">
        <x:v>RAP-S-0612</x:v>
      </x:c>
      <x:c r="C618" s="7" t="str">
        <x:v>RAP-RT-102</x:v>
      </x:c>
      <x:c r="D618" s="7" t="str">
        <x:v>REA-T-A1</x:v>
      </x:c>
      <x:c r="E618" s="7" t="str">
        <x:v>PTC-A</x:v>
      </x:c>
      <x:c r="F618" s="7" t="str">
        <x:v>RC-05</x:v>
      </x:c>
      <x:c r="G618" s="7" t="str">
        <x:v>archive control</x:v>
      </x:c>
      <x:c r="H618" s="10" t="str"/>
      <x:c r="I618" s="10" t="str"/>
      <x:c r="J618" s="7" t="str"/>
      <x:c r="K618" s="7" t="str">
        <x:f>IF(J618="","OPEN",IF(OR(H618="",I618=""),"FAIL","PASS"))</x:f>
        <x:v>OPEN</x:v>
      </x:c>
    </x:row>
    <x:row r="619" ht="36" customHeight="1">
      <x:c r="B619" s="7" t="str">
        <x:v>RAP-S-0613</x:v>
      </x:c>
      <x:c r="C619" s="7" t="str">
        <x:v>RAP-RT-103</x:v>
      </x:c>
      <x:c r="D619" s="7" t="str">
        <x:v>REA-T-A1</x:v>
      </x:c>
      <x:c r="E619" s="7" t="str">
        <x:v>PTC-A</x:v>
      </x:c>
      <x:c r="F619" s="7" t="str">
        <x:v>RC-06</x:v>
      </x:c>
      <x:c r="G619" s="7" t="str">
        <x:v>media before</x:v>
      </x:c>
      <x:c r="H619" s="10" t="str"/>
      <x:c r="I619" s="10" t="str"/>
      <x:c r="J619" s="7" t="str"/>
      <x:c r="K619" s="7" t="str">
        <x:f>IF(J619="","OPEN",IF(OR(H619="",I619=""),"FAIL","PASS"))</x:f>
        <x:v>OPEN</x:v>
      </x:c>
    </x:row>
    <x:row r="620" ht="36" customHeight="1">
      <x:c r="B620" s="7" t="str">
        <x:v>RAP-S-0614</x:v>
      </x:c>
      <x:c r="C620" s="7" t="str">
        <x:v>RAP-RT-103</x:v>
      </x:c>
      <x:c r="D620" s="7" t="str">
        <x:v>REA-T-A1</x:v>
      </x:c>
      <x:c r="E620" s="7" t="str">
        <x:v>PTC-A</x:v>
      </x:c>
      <x:c r="F620" s="7" t="str">
        <x:v>RC-06</x:v>
      </x:c>
      <x:c r="G620" s="7" t="str">
        <x:v>media after</x:v>
      </x:c>
      <x:c r="H620" s="10" t="str"/>
      <x:c r="I620" s="10" t="str"/>
      <x:c r="J620" s="7" t="str"/>
      <x:c r="K620" s="7" t="str">
        <x:f>IF(J620="","OPEN",IF(OR(H620="",I620=""),"FAIL","PASS"))</x:f>
        <x:v>OPEN</x:v>
      </x:c>
    </x:row>
    <x:row r="621" ht="36" customHeight="1">
      <x:c r="B621" s="7" t="str">
        <x:v>RAP-S-0615</x:v>
      </x:c>
      <x:c r="C621" s="7" t="str">
        <x:v>RAP-RT-103</x:v>
      </x:c>
      <x:c r="D621" s="7" t="str">
        <x:v>REA-T-A1</x:v>
      </x:c>
      <x:c r="E621" s="7" t="str">
        <x:v>PTC-A</x:v>
      </x:c>
      <x:c r="F621" s="7" t="str">
        <x:v>RC-06</x:v>
      </x:c>
      <x:c r="G621" s="7" t="str">
        <x:v>pan residual</x:v>
      </x:c>
      <x:c r="H621" s="10" t="str"/>
      <x:c r="I621" s="10" t="str"/>
      <x:c r="J621" s="7" t="str"/>
      <x:c r="K621" s="7" t="str">
        <x:f>IF(J621="","OPEN",IF(OR(H621="",I621=""),"FAIL","PASS"))</x:f>
        <x:v>OPEN</x:v>
      </x:c>
    </x:row>
    <x:row r="622" ht="36" customHeight="1">
      <x:c r="B622" s="7" t="str">
        <x:v>RAP-S-0616</x:v>
      </x:c>
      <x:c r="C622" s="7" t="str">
        <x:v>RAP-RT-103</x:v>
      </x:c>
      <x:c r="D622" s="7" t="str">
        <x:v>REA-T-A1</x:v>
      </x:c>
      <x:c r="E622" s="7" t="str">
        <x:v>PTC-A</x:v>
      </x:c>
      <x:c r="F622" s="7" t="str">
        <x:v>RC-06</x:v>
      </x:c>
      <x:c r="G622" s="7" t="str">
        <x:v>receiver residual</x:v>
      </x:c>
      <x:c r="H622" s="10" t="str"/>
      <x:c r="I622" s="10" t="str"/>
      <x:c r="J622" s="7" t="str"/>
      <x:c r="K622" s="7" t="str">
        <x:f>IF(J622="","OPEN",IF(OR(H622="",I622=""),"FAIL","PASS"))</x:f>
        <x:v>OPEN</x:v>
      </x:c>
    </x:row>
    <x:row r="623" ht="36" customHeight="1">
      <x:c r="B623" s="7" t="str">
        <x:v>RAP-S-0617</x:v>
      </x:c>
      <x:c r="C623" s="7" t="str">
        <x:v>RAP-RT-103</x:v>
      </x:c>
      <x:c r="D623" s="7" t="str">
        <x:v>REA-T-A1</x:v>
      </x:c>
      <x:c r="E623" s="7" t="str">
        <x:v>PTC-A</x:v>
      </x:c>
      <x:c r="F623" s="7" t="str">
        <x:v>RC-06</x:v>
      </x:c>
      <x:c r="G623" s="7" t="str">
        <x:v>water or blank control</x:v>
      </x:c>
      <x:c r="H623" s="10" t="str"/>
      <x:c r="I623" s="10" t="str"/>
      <x:c r="J623" s="7" t="str"/>
      <x:c r="K623" s="7" t="str">
        <x:f>IF(J623="","OPEN",IF(OR(H623="",I623=""),"FAIL","PASS"))</x:f>
        <x:v>OPEN</x:v>
      </x:c>
    </x:row>
    <x:row r="624" ht="36" customHeight="1">
      <x:c r="B624" s="7" t="str">
        <x:v>RAP-S-0618</x:v>
      </x:c>
      <x:c r="C624" s="7" t="str">
        <x:v>RAP-RT-103</x:v>
      </x:c>
      <x:c r="D624" s="7" t="str">
        <x:v>REA-T-A1</x:v>
      </x:c>
      <x:c r="E624" s="7" t="str">
        <x:v>PTC-A</x:v>
      </x:c>
      <x:c r="F624" s="7" t="str">
        <x:v>RC-06</x:v>
      </x:c>
      <x:c r="G624" s="7" t="str">
        <x:v>archive control</x:v>
      </x:c>
      <x:c r="H624" s="10" t="str"/>
      <x:c r="I624" s="10" t="str"/>
      <x:c r="J624" s="7" t="str"/>
      <x:c r="K624" s="7" t="str">
        <x:f>IF(J624="","OPEN",IF(OR(H624="",I624=""),"FAIL","PASS"))</x:f>
        <x:v>OPEN</x:v>
      </x:c>
    </x:row>
    <x:row r="625" ht="36" customHeight="1">
      <x:c r="B625" s="7" t="str">
        <x:v>RAP-S-0619</x:v>
      </x:c>
      <x:c r="C625" s="7" t="str">
        <x:v>RAP-RT-104</x:v>
      </x:c>
      <x:c r="D625" s="7" t="str">
        <x:v>REA-T-A1</x:v>
      </x:c>
      <x:c r="E625" s="7" t="str">
        <x:v>PTC-A</x:v>
      </x:c>
      <x:c r="F625" s="7" t="str">
        <x:v>RC-07</x:v>
      </x:c>
      <x:c r="G625" s="7" t="str">
        <x:v>media before</x:v>
      </x:c>
      <x:c r="H625" s="10" t="str"/>
      <x:c r="I625" s="10" t="str"/>
      <x:c r="J625" s="7" t="str"/>
      <x:c r="K625" s="7" t="str">
        <x:f>IF(J625="","OPEN",IF(OR(H625="",I625=""),"FAIL","PASS"))</x:f>
        <x:v>OPEN</x:v>
      </x:c>
    </x:row>
    <x:row r="626" ht="36" customHeight="1">
      <x:c r="B626" s="7" t="str">
        <x:v>RAP-S-0620</x:v>
      </x:c>
      <x:c r="C626" s="7" t="str">
        <x:v>RAP-RT-104</x:v>
      </x:c>
      <x:c r="D626" s="7" t="str">
        <x:v>REA-T-A1</x:v>
      </x:c>
      <x:c r="E626" s="7" t="str">
        <x:v>PTC-A</x:v>
      </x:c>
      <x:c r="F626" s="7" t="str">
        <x:v>RC-07</x:v>
      </x:c>
      <x:c r="G626" s="7" t="str">
        <x:v>media after</x:v>
      </x:c>
      <x:c r="H626" s="10" t="str"/>
      <x:c r="I626" s="10" t="str"/>
      <x:c r="J626" s="7" t="str"/>
      <x:c r="K626" s="7" t="str">
        <x:f>IF(J626="","OPEN",IF(OR(H626="",I626=""),"FAIL","PASS"))</x:f>
        <x:v>OPEN</x:v>
      </x:c>
    </x:row>
    <x:row r="627" ht="36" customHeight="1">
      <x:c r="B627" s="7" t="str">
        <x:v>RAP-S-0621</x:v>
      </x:c>
      <x:c r="C627" s="7" t="str">
        <x:v>RAP-RT-104</x:v>
      </x:c>
      <x:c r="D627" s="7" t="str">
        <x:v>REA-T-A1</x:v>
      </x:c>
      <x:c r="E627" s="7" t="str">
        <x:v>PTC-A</x:v>
      </x:c>
      <x:c r="F627" s="7" t="str">
        <x:v>RC-07</x:v>
      </x:c>
      <x:c r="G627" s="7" t="str">
        <x:v>pan residual</x:v>
      </x:c>
      <x:c r="H627" s="10" t="str"/>
      <x:c r="I627" s="10" t="str"/>
      <x:c r="J627" s="7" t="str"/>
      <x:c r="K627" s="7" t="str">
        <x:f>IF(J627="","OPEN",IF(OR(H627="",I627=""),"FAIL","PASS"))</x:f>
        <x:v>OPEN</x:v>
      </x:c>
    </x:row>
    <x:row r="628" ht="36" customHeight="1">
      <x:c r="B628" s="7" t="str">
        <x:v>RAP-S-0622</x:v>
      </x:c>
      <x:c r="C628" s="7" t="str">
        <x:v>RAP-RT-104</x:v>
      </x:c>
      <x:c r="D628" s="7" t="str">
        <x:v>REA-T-A1</x:v>
      </x:c>
      <x:c r="E628" s="7" t="str">
        <x:v>PTC-A</x:v>
      </x:c>
      <x:c r="F628" s="7" t="str">
        <x:v>RC-07</x:v>
      </x:c>
      <x:c r="G628" s="7" t="str">
        <x:v>receiver residual</x:v>
      </x:c>
      <x:c r="H628" s="10" t="str"/>
      <x:c r="I628" s="10" t="str"/>
      <x:c r="J628" s="7" t="str"/>
      <x:c r="K628" s="7" t="str">
        <x:f>IF(J628="","OPEN",IF(OR(H628="",I628=""),"FAIL","PASS"))</x:f>
        <x:v>OPEN</x:v>
      </x:c>
    </x:row>
    <x:row r="629" ht="36" customHeight="1">
      <x:c r="B629" s="7" t="str">
        <x:v>RAP-S-0623</x:v>
      </x:c>
      <x:c r="C629" s="7" t="str">
        <x:v>RAP-RT-104</x:v>
      </x:c>
      <x:c r="D629" s="7" t="str">
        <x:v>REA-T-A1</x:v>
      </x:c>
      <x:c r="E629" s="7" t="str">
        <x:v>PTC-A</x:v>
      </x:c>
      <x:c r="F629" s="7" t="str">
        <x:v>RC-07</x:v>
      </x:c>
      <x:c r="G629" s="7" t="str">
        <x:v>water or blank control</x:v>
      </x:c>
      <x:c r="H629" s="10" t="str"/>
      <x:c r="I629" s="10" t="str"/>
      <x:c r="J629" s="7" t="str"/>
      <x:c r="K629" s="7" t="str">
        <x:f>IF(J629="","OPEN",IF(OR(H629="",I629=""),"FAIL","PASS"))</x:f>
        <x:v>OPEN</x:v>
      </x:c>
    </x:row>
    <x:row r="630" ht="36" customHeight="1">
      <x:c r="B630" s="7" t="str">
        <x:v>RAP-S-0624</x:v>
      </x:c>
      <x:c r="C630" s="7" t="str">
        <x:v>RAP-RT-104</x:v>
      </x:c>
      <x:c r="D630" s="7" t="str">
        <x:v>REA-T-A1</x:v>
      </x:c>
      <x:c r="E630" s="7" t="str">
        <x:v>PTC-A</x:v>
      </x:c>
      <x:c r="F630" s="7" t="str">
        <x:v>RC-07</x:v>
      </x:c>
      <x:c r="G630" s="7" t="str">
        <x:v>archive control</x:v>
      </x:c>
      <x:c r="H630" s="10" t="str"/>
      <x:c r="I630" s="10" t="str"/>
      <x:c r="J630" s="7" t="str"/>
      <x:c r="K630" s="7" t="str">
        <x:f>IF(J630="","OPEN",IF(OR(H630="",I630=""),"FAIL","PASS"))</x:f>
        <x:v>OPEN</x:v>
      </x:c>
    </x:row>
    <x:row r="631" ht="36" customHeight="1">
      <x:c r="B631" s="7" t="str">
        <x:v>RAP-S-0625</x:v>
      </x:c>
      <x:c r="C631" s="7" t="str">
        <x:v>RAP-RT-105</x:v>
      </x:c>
      <x:c r="D631" s="7" t="str">
        <x:v>REA-T-A1</x:v>
      </x:c>
      <x:c r="E631" s="7" t="str">
        <x:v>PTC-A</x:v>
      </x:c>
      <x:c r="F631" s="7" t="str">
        <x:v>RC-08</x:v>
      </x:c>
      <x:c r="G631" s="7" t="str">
        <x:v>media before</x:v>
      </x:c>
      <x:c r="H631" s="10" t="str"/>
      <x:c r="I631" s="10" t="str"/>
      <x:c r="J631" s="7" t="str"/>
      <x:c r="K631" s="7" t="str">
        <x:f>IF(J631="","OPEN",IF(OR(H631="",I631=""),"FAIL","PASS"))</x:f>
        <x:v>OPEN</x:v>
      </x:c>
    </x:row>
    <x:row r="632" ht="36" customHeight="1">
      <x:c r="B632" s="7" t="str">
        <x:v>RAP-S-0626</x:v>
      </x:c>
      <x:c r="C632" s="7" t="str">
        <x:v>RAP-RT-105</x:v>
      </x:c>
      <x:c r="D632" s="7" t="str">
        <x:v>REA-T-A1</x:v>
      </x:c>
      <x:c r="E632" s="7" t="str">
        <x:v>PTC-A</x:v>
      </x:c>
      <x:c r="F632" s="7" t="str">
        <x:v>RC-08</x:v>
      </x:c>
      <x:c r="G632" s="7" t="str">
        <x:v>media after</x:v>
      </x:c>
      <x:c r="H632" s="10" t="str"/>
      <x:c r="I632" s="10" t="str"/>
      <x:c r="J632" s="7" t="str"/>
      <x:c r="K632" s="7" t="str">
        <x:f>IF(J632="","OPEN",IF(OR(H632="",I632=""),"FAIL","PASS"))</x:f>
        <x:v>OPEN</x:v>
      </x:c>
    </x:row>
    <x:row r="633" ht="36" customHeight="1">
      <x:c r="B633" s="7" t="str">
        <x:v>RAP-S-0627</x:v>
      </x:c>
      <x:c r="C633" s="7" t="str">
        <x:v>RAP-RT-105</x:v>
      </x:c>
      <x:c r="D633" s="7" t="str">
        <x:v>REA-T-A1</x:v>
      </x:c>
      <x:c r="E633" s="7" t="str">
        <x:v>PTC-A</x:v>
      </x:c>
      <x:c r="F633" s="7" t="str">
        <x:v>RC-08</x:v>
      </x:c>
      <x:c r="G633" s="7" t="str">
        <x:v>pan residual</x:v>
      </x:c>
      <x:c r="H633" s="10" t="str"/>
      <x:c r="I633" s="10" t="str"/>
      <x:c r="J633" s="7" t="str"/>
      <x:c r="K633" s="7" t="str">
        <x:f>IF(J633="","OPEN",IF(OR(H633="",I633=""),"FAIL","PASS"))</x:f>
        <x:v>OPEN</x:v>
      </x:c>
    </x:row>
    <x:row r="634" ht="36" customHeight="1">
      <x:c r="B634" s="7" t="str">
        <x:v>RAP-S-0628</x:v>
      </x:c>
      <x:c r="C634" s="7" t="str">
        <x:v>RAP-RT-105</x:v>
      </x:c>
      <x:c r="D634" s="7" t="str">
        <x:v>REA-T-A1</x:v>
      </x:c>
      <x:c r="E634" s="7" t="str">
        <x:v>PTC-A</x:v>
      </x:c>
      <x:c r="F634" s="7" t="str">
        <x:v>RC-08</x:v>
      </x:c>
      <x:c r="G634" s="7" t="str">
        <x:v>receiver residual</x:v>
      </x:c>
      <x:c r="H634" s="10" t="str"/>
      <x:c r="I634" s="10" t="str"/>
      <x:c r="J634" s="7" t="str"/>
      <x:c r="K634" s="7" t="str">
        <x:f>IF(J634="","OPEN",IF(OR(H634="",I634=""),"FAIL","PASS"))</x:f>
        <x:v>OPEN</x:v>
      </x:c>
    </x:row>
    <x:row r="635" ht="36" customHeight="1">
      <x:c r="B635" s="7" t="str">
        <x:v>RAP-S-0629</x:v>
      </x:c>
      <x:c r="C635" s="7" t="str">
        <x:v>RAP-RT-105</x:v>
      </x:c>
      <x:c r="D635" s="7" t="str">
        <x:v>REA-T-A1</x:v>
      </x:c>
      <x:c r="E635" s="7" t="str">
        <x:v>PTC-A</x:v>
      </x:c>
      <x:c r="F635" s="7" t="str">
        <x:v>RC-08</x:v>
      </x:c>
      <x:c r="G635" s="7" t="str">
        <x:v>water or blank control</x:v>
      </x:c>
      <x:c r="H635" s="10" t="str"/>
      <x:c r="I635" s="10" t="str"/>
      <x:c r="J635" s="7" t="str"/>
      <x:c r="K635" s="7" t="str">
        <x:f>IF(J635="","OPEN",IF(OR(H635="",I635=""),"FAIL","PASS"))</x:f>
        <x:v>OPEN</x:v>
      </x:c>
    </x:row>
    <x:row r="636" ht="36" customHeight="1">
      <x:c r="B636" s="7" t="str">
        <x:v>RAP-S-0630</x:v>
      </x:c>
      <x:c r="C636" s="7" t="str">
        <x:v>RAP-RT-105</x:v>
      </x:c>
      <x:c r="D636" s="7" t="str">
        <x:v>REA-T-A1</x:v>
      </x:c>
      <x:c r="E636" s="7" t="str">
        <x:v>PTC-A</x:v>
      </x:c>
      <x:c r="F636" s="7" t="str">
        <x:v>RC-08</x:v>
      </x:c>
      <x:c r="G636" s="7" t="str">
        <x:v>archive control</x:v>
      </x:c>
      <x:c r="H636" s="10" t="str"/>
      <x:c r="I636" s="10" t="str"/>
      <x:c r="J636" s="7" t="str"/>
      <x:c r="K636" s="7" t="str">
        <x:f>IF(J636="","OPEN",IF(OR(H636="",I636=""),"FAIL","PASS"))</x:f>
        <x:v>OPEN</x:v>
      </x:c>
    </x:row>
    <x:row r="637" ht="36" customHeight="1">
      <x:c r="B637" s="7" t="str">
        <x:v>RAP-S-0631</x:v>
      </x:c>
      <x:c r="C637" s="7" t="str">
        <x:v>RAP-RT-106</x:v>
      </x:c>
      <x:c r="D637" s="7" t="str">
        <x:v>REA-T-A1</x:v>
      </x:c>
      <x:c r="E637" s="7" t="str">
        <x:v>PTC-A</x:v>
      </x:c>
      <x:c r="F637" s="7" t="str">
        <x:v>RC-09</x:v>
      </x:c>
      <x:c r="G637" s="7" t="str">
        <x:v>media before</x:v>
      </x:c>
      <x:c r="H637" s="10" t="str"/>
      <x:c r="I637" s="10" t="str"/>
      <x:c r="J637" s="7" t="str"/>
      <x:c r="K637" s="7" t="str">
        <x:f>IF(J637="","OPEN",IF(OR(H637="",I637=""),"FAIL","PASS"))</x:f>
        <x:v>OPEN</x:v>
      </x:c>
    </x:row>
    <x:row r="638" ht="36" customHeight="1">
      <x:c r="B638" s="7" t="str">
        <x:v>RAP-S-0632</x:v>
      </x:c>
      <x:c r="C638" s="7" t="str">
        <x:v>RAP-RT-106</x:v>
      </x:c>
      <x:c r="D638" s="7" t="str">
        <x:v>REA-T-A1</x:v>
      </x:c>
      <x:c r="E638" s="7" t="str">
        <x:v>PTC-A</x:v>
      </x:c>
      <x:c r="F638" s="7" t="str">
        <x:v>RC-09</x:v>
      </x:c>
      <x:c r="G638" s="7" t="str">
        <x:v>media after</x:v>
      </x:c>
      <x:c r="H638" s="10" t="str"/>
      <x:c r="I638" s="10" t="str"/>
      <x:c r="J638" s="7" t="str"/>
      <x:c r="K638" s="7" t="str">
        <x:f>IF(J638="","OPEN",IF(OR(H638="",I638=""),"FAIL","PASS"))</x:f>
        <x:v>OPEN</x:v>
      </x:c>
    </x:row>
    <x:row r="639" ht="36" customHeight="1">
      <x:c r="B639" s="7" t="str">
        <x:v>RAP-S-0633</x:v>
      </x:c>
      <x:c r="C639" s="7" t="str">
        <x:v>RAP-RT-106</x:v>
      </x:c>
      <x:c r="D639" s="7" t="str">
        <x:v>REA-T-A1</x:v>
      </x:c>
      <x:c r="E639" s="7" t="str">
        <x:v>PTC-A</x:v>
      </x:c>
      <x:c r="F639" s="7" t="str">
        <x:v>RC-09</x:v>
      </x:c>
      <x:c r="G639" s="7" t="str">
        <x:v>pan residual</x:v>
      </x:c>
      <x:c r="H639" s="10" t="str"/>
      <x:c r="I639" s="10" t="str"/>
      <x:c r="J639" s="7" t="str"/>
      <x:c r="K639" s="7" t="str">
        <x:f>IF(J639="","OPEN",IF(OR(H639="",I639=""),"FAIL","PASS"))</x:f>
        <x:v>OPEN</x:v>
      </x:c>
    </x:row>
    <x:row r="640" ht="36" customHeight="1">
      <x:c r="B640" s="7" t="str">
        <x:v>RAP-S-0634</x:v>
      </x:c>
      <x:c r="C640" s="7" t="str">
        <x:v>RAP-RT-106</x:v>
      </x:c>
      <x:c r="D640" s="7" t="str">
        <x:v>REA-T-A1</x:v>
      </x:c>
      <x:c r="E640" s="7" t="str">
        <x:v>PTC-A</x:v>
      </x:c>
      <x:c r="F640" s="7" t="str">
        <x:v>RC-09</x:v>
      </x:c>
      <x:c r="G640" s="7" t="str">
        <x:v>receiver residual</x:v>
      </x:c>
      <x:c r="H640" s="10" t="str"/>
      <x:c r="I640" s="10" t="str"/>
      <x:c r="J640" s="7" t="str"/>
      <x:c r="K640" s="7" t="str">
        <x:f>IF(J640="","OPEN",IF(OR(H640="",I640=""),"FAIL","PASS"))</x:f>
        <x:v>OPEN</x:v>
      </x:c>
    </x:row>
    <x:row r="641" ht="36" customHeight="1">
      <x:c r="B641" s="7" t="str">
        <x:v>RAP-S-0635</x:v>
      </x:c>
      <x:c r="C641" s="7" t="str">
        <x:v>RAP-RT-106</x:v>
      </x:c>
      <x:c r="D641" s="7" t="str">
        <x:v>REA-T-A1</x:v>
      </x:c>
      <x:c r="E641" s="7" t="str">
        <x:v>PTC-A</x:v>
      </x:c>
      <x:c r="F641" s="7" t="str">
        <x:v>RC-09</x:v>
      </x:c>
      <x:c r="G641" s="7" t="str">
        <x:v>water or blank control</x:v>
      </x:c>
      <x:c r="H641" s="10" t="str"/>
      <x:c r="I641" s="10" t="str"/>
      <x:c r="J641" s="7" t="str"/>
      <x:c r="K641" s="7" t="str">
        <x:f>IF(J641="","OPEN",IF(OR(H641="",I641=""),"FAIL","PASS"))</x:f>
        <x:v>OPEN</x:v>
      </x:c>
    </x:row>
    <x:row r="642" ht="36" customHeight="1">
      <x:c r="B642" s="7" t="str">
        <x:v>RAP-S-0636</x:v>
      </x:c>
      <x:c r="C642" s="7" t="str">
        <x:v>RAP-RT-106</x:v>
      </x:c>
      <x:c r="D642" s="7" t="str">
        <x:v>REA-T-A1</x:v>
      </x:c>
      <x:c r="E642" s="7" t="str">
        <x:v>PTC-A</x:v>
      </x:c>
      <x:c r="F642" s="7" t="str">
        <x:v>RC-09</x:v>
      </x:c>
      <x:c r="G642" s="7" t="str">
        <x:v>archive control</x:v>
      </x:c>
      <x:c r="H642" s="10" t="str"/>
      <x:c r="I642" s="10" t="str"/>
      <x:c r="J642" s="7" t="str"/>
      <x:c r="K642" s="7" t="str">
        <x:f>IF(J642="","OPEN",IF(OR(H642="",I642=""),"FAIL","PASS"))</x:f>
        <x:v>OPEN</x:v>
      </x:c>
    </x:row>
    <x:row r="643" ht="36" customHeight="1">
      <x:c r="B643" s="7" t="str">
        <x:v>RAP-S-0637</x:v>
      </x:c>
      <x:c r="C643" s="7" t="str">
        <x:v>RAP-RT-107</x:v>
      </x:c>
      <x:c r="D643" s="7" t="str">
        <x:v>REA-T-A1</x:v>
      </x:c>
      <x:c r="E643" s="7" t="str">
        <x:v>PTC-A</x:v>
      </x:c>
      <x:c r="F643" s="7" t="str">
        <x:v>RC-10</x:v>
      </x:c>
      <x:c r="G643" s="7" t="str">
        <x:v>media before</x:v>
      </x:c>
      <x:c r="H643" s="10" t="str"/>
      <x:c r="I643" s="10" t="str"/>
      <x:c r="J643" s="7" t="str"/>
      <x:c r="K643" s="7" t="str">
        <x:f>IF(J643="","OPEN",IF(OR(H643="",I643=""),"FAIL","PASS"))</x:f>
        <x:v>OPEN</x:v>
      </x:c>
    </x:row>
    <x:row r="644" ht="36" customHeight="1">
      <x:c r="B644" s="7" t="str">
        <x:v>RAP-S-0638</x:v>
      </x:c>
      <x:c r="C644" s="7" t="str">
        <x:v>RAP-RT-107</x:v>
      </x:c>
      <x:c r="D644" s="7" t="str">
        <x:v>REA-T-A1</x:v>
      </x:c>
      <x:c r="E644" s="7" t="str">
        <x:v>PTC-A</x:v>
      </x:c>
      <x:c r="F644" s="7" t="str">
        <x:v>RC-10</x:v>
      </x:c>
      <x:c r="G644" s="7" t="str">
        <x:v>media after</x:v>
      </x:c>
      <x:c r="H644" s="10" t="str"/>
      <x:c r="I644" s="10" t="str"/>
      <x:c r="J644" s="7" t="str"/>
      <x:c r="K644" s="7" t="str">
        <x:f>IF(J644="","OPEN",IF(OR(H644="",I644=""),"FAIL","PASS"))</x:f>
        <x:v>OPEN</x:v>
      </x:c>
    </x:row>
    <x:row r="645" ht="36" customHeight="1">
      <x:c r="B645" s="7" t="str">
        <x:v>RAP-S-0639</x:v>
      </x:c>
      <x:c r="C645" s="7" t="str">
        <x:v>RAP-RT-107</x:v>
      </x:c>
      <x:c r="D645" s="7" t="str">
        <x:v>REA-T-A1</x:v>
      </x:c>
      <x:c r="E645" s="7" t="str">
        <x:v>PTC-A</x:v>
      </x:c>
      <x:c r="F645" s="7" t="str">
        <x:v>RC-10</x:v>
      </x:c>
      <x:c r="G645" s="7" t="str">
        <x:v>pan residual</x:v>
      </x:c>
      <x:c r="H645" s="10" t="str"/>
      <x:c r="I645" s="10" t="str"/>
      <x:c r="J645" s="7" t="str"/>
      <x:c r="K645" s="7" t="str">
        <x:f>IF(J645="","OPEN",IF(OR(H645="",I645=""),"FAIL","PASS"))</x:f>
        <x:v>OPEN</x:v>
      </x:c>
    </x:row>
    <x:row r="646" ht="36" customHeight="1">
      <x:c r="B646" s="7" t="str">
        <x:v>RAP-S-0640</x:v>
      </x:c>
      <x:c r="C646" s="7" t="str">
        <x:v>RAP-RT-107</x:v>
      </x:c>
      <x:c r="D646" s="7" t="str">
        <x:v>REA-T-A1</x:v>
      </x:c>
      <x:c r="E646" s="7" t="str">
        <x:v>PTC-A</x:v>
      </x:c>
      <x:c r="F646" s="7" t="str">
        <x:v>RC-10</x:v>
      </x:c>
      <x:c r="G646" s="7" t="str">
        <x:v>receiver residual</x:v>
      </x:c>
      <x:c r="H646" s="10" t="str"/>
      <x:c r="I646" s="10" t="str"/>
      <x:c r="J646" s="7" t="str"/>
      <x:c r="K646" s="7" t="str">
        <x:f>IF(J646="","OPEN",IF(OR(H646="",I646=""),"FAIL","PASS"))</x:f>
        <x:v>OPEN</x:v>
      </x:c>
    </x:row>
    <x:row r="647" ht="36" customHeight="1">
      <x:c r="B647" s="7" t="str">
        <x:v>RAP-S-0641</x:v>
      </x:c>
      <x:c r="C647" s="7" t="str">
        <x:v>RAP-RT-107</x:v>
      </x:c>
      <x:c r="D647" s="7" t="str">
        <x:v>REA-T-A1</x:v>
      </x:c>
      <x:c r="E647" s="7" t="str">
        <x:v>PTC-A</x:v>
      </x:c>
      <x:c r="F647" s="7" t="str">
        <x:v>RC-10</x:v>
      </x:c>
      <x:c r="G647" s="7" t="str">
        <x:v>water or blank control</x:v>
      </x:c>
      <x:c r="H647" s="10" t="str"/>
      <x:c r="I647" s="10" t="str"/>
      <x:c r="J647" s="7" t="str"/>
      <x:c r="K647" s="7" t="str">
        <x:f>IF(J647="","OPEN",IF(OR(H647="",I647=""),"FAIL","PASS"))</x:f>
        <x:v>OPEN</x:v>
      </x:c>
    </x:row>
    <x:row r="648" ht="36" customHeight="1">
      <x:c r="B648" s="7" t="str">
        <x:v>RAP-S-0642</x:v>
      </x:c>
      <x:c r="C648" s="7" t="str">
        <x:v>RAP-RT-107</x:v>
      </x:c>
      <x:c r="D648" s="7" t="str">
        <x:v>REA-T-A1</x:v>
      </x:c>
      <x:c r="E648" s="7" t="str">
        <x:v>PTC-A</x:v>
      </x:c>
      <x:c r="F648" s="7" t="str">
        <x:v>RC-10</x:v>
      </x:c>
      <x:c r="G648" s="7" t="str">
        <x:v>archive control</x:v>
      </x:c>
      <x:c r="H648" s="10" t="str"/>
      <x:c r="I648" s="10" t="str"/>
      <x:c r="J648" s="7" t="str"/>
      <x:c r="K648" s="7" t="str">
        <x:f>IF(J648="","OPEN",IF(OR(H648="",I648=""),"FAIL","PASS"))</x:f>
        <x:v>OPEN</x:v>
      </x:c>
    </x:row>
    <x:row r="649" ht="36" customHeight="1">
      <x:c r="B649" s="7" t="str">
        <x:v>RAP-S-0643</x:v>
      </x:c>
      <x:c r="C649" s="7" t="str">
        <x:v>RAP-RT-108</x:v>
      </x:c>
      <x:c r="D649" s="7" t="str">
        <x:v>REA-T-A1</x:v>
      </x:c>
      <x:c r="E649" s="7" t="str">
        <x:v>PTC-A</x:v>
      </x:c>
      <x:c r="F649" s="7" t="str">
        <x:v>RC-11</x:v>
      </x:c>
      <x:c r="G649" s="7" t="str">
        <x:v>media before</x:v>
      </x:c>
      <x:c r="H649" s="10" t="str"/>
      <x:c r="I649" s="10" t="str"/>
      <x:c r="J649" s="7" t="str"/>
      <x:c r="K649" s="7" t="str">
        <x:f>IF(J649="","OPEN",IF(OR(H649="",I649=""),"FAIL","PASS"))</x:f>
        <x:v>OPEN</x:v>
      </x:c>
    </x:row>
    <x:row r="650" ht="36" customHeight="1">
      <x:c r="B650" s="7" t="str">
        <x:v>RAP-S-0644</x:v>
      </x:c>
      <x:c r="C650" s="7" t="str">
        <x:v>RAP-RT-108</x:v>
      </x:c>
      <x:c r="D650" s="7" t="str">
        <x:v>REA-T-A1</x:v>
      </x:c>
      <x:c r="E650" s="7" t="str">
        <x:v>PTC-A</x:v>
      </x:c>
      <x:c r="F650" s="7" t="str">
        <x:v>RC-11</x:v>
      </x:c>
      <x:c r="G650" s="7" t="str">
        <x:v>media after</x:v>
      </x:c>
      <x:c r="H650" s="10" t="str"/>
      <x:c r="I650" s="10" t="str"/>
      <x:c r="J650" s="7" t="str"/>
      <x:c r="K650" s="7" t="str">
        <x:f>IF(J650="","OPEN",IF(OR(H650="",I650=""),"FAIL","PASS"))</x:f>
        <x:v>OPEN</x:v>
      </x:c>
    </x:row>
    <x:row r="651" ht="36" customHeight="1">
      <x:c r="B651" s="7" t="str">
        <x:v>RAP-S-0645</x:v>
      </x:c>
      <x:c r="C651" s="7" t="str">
        <x:v>RAP-RT-108</x:v>
      </x:c>
      <x:c r="D651" s="7" t="str">
        <x:v>REA-T-A1</x:v>
      </x:c>
      <x:c r="E651" s="7" t="str">
        <x:v>PTC-A</x:v>
      </x:c>
      <x:c r="F651" s="7" t="str">
        <x:v>RC-11</x:v>
      </x:c>
      <x:c r="G651" s="7" t="str">
        <x:v>pan residual</x:v>
      </x:c>
      <x:c r="H651" s="10" t="str"/>
      <x:c r="I651" s="10" t="str"/>
      <x:c r="J651" s="7" t="str"/>
      <x:c r="K651" s="7" t="str">
        <x:f>IF(J651="","OPEN",IF(OR(H651="",I651=""),"FAIL","PASS"))</x:f>
        <x:v>OPEN</x:v>
      </x:c>
    </x:row>
    <x:row r="652" ht="36" customHeight="1">
      <x:c r="B652" s="7" t="str">
        <x:v>RAP-S-0646</x:v>
      </x:c>
      <x:c r="C652" s="7" t="str">
        <x:v>RAP-RT-108</x:v>
      </x:c>
      <x:c r="D652" s="7" t="str">
        <x:v>REA-T-A1</x:v>
      </x:c>
      <x:c r="E652" s="7" t="str">
        <x:v>PTC-A</x:v>
      </x:c>
      <x:c r="F652" s="7" t="str">
        <x:v>RC-11</x:v>
      </x:c>
      <x:c r="G652" s="7" t="str">
        <x:v>receiver residual</x:v>
      </x:c>
      <x:c r="H652" s="10" t="str"/>
      <x:c r="I652" s="10" t="str"/>
      <x:c r="J652" s="7" t="str"/>
      <x:c r="K652" s="7" t="str">
        <x:f>IF(J652="","OPEN",IF(OR(H652="",I652=""),"FAIL","PASS"))</x:f>
        <x:v>OPEN</x:v>
      </x:c>
    </x:row>
    <x:row r="653" ht="36" customHeight="1">
      <x:c r="B653" s="7" t="str">
        <x:v>RAP-S-0647</x:v>
      </x:c>
      <x:c r="C653" s="7" t="str">
        <x:v>RAP-RT-108</x:v>
      </x:c>
      <x:c r="D653" s="7" t="str">
        <x:v>REA-T-A1</x:v>
      </x:c>
      <x:c r="E653" s="7" t="str">
        <x:v>PTC-A</x:v>
      </x:c>
      <x:c r="F653" s="7" t="str">
        <x:v>RC-11</x:v>
      </x:c>
      <x:c r="G653" s="7" t="str">
        <x:v>water or blank control</x:v>
      </x:c>
      <x:c r="H653" s="10" t="str"/>
      <x:c r="I653" s="10" t="str"/>
      <x:c r="J653" s="7" t="str"/>
      <x:c r="K653" s="7" t="str">
        <x:f>IF(J653="","OPEN",IF(OR(H653="",I653=""),"FAIL","PASS"))</x:f>
        <x:v>OPEN</x:v>
      </x:c>
    </x:row>
    <x:row r="654" ht="36" customHeight="1">
      <x:c r="B654" s="7" t="str">
        <x:v>RAP-S-0648</x:v>
      </x:c>
      <x:c r="C654" s="7" t="str">
        <x:v>RAP-RT-108</x:v>
      </x:c>
      <x:c r="D654" s="7" t="str">
        <x:v>REA-T-A1</x:v>
      </x:c>
      <x:c r="E654" s="7" t="str">
        <x:v>PTC-A</x:v>
      </x:c>
      <x:c r="F654" s="7" t="str">
        <x:v>RC-11</x:v>
      </x:c>
      <x:c r="G654" s="7" t="str">
        <x:v>archive control</x:v>
      </x:c>
      <x:c r="H654" s="10" t="str"/>
      <x:c r="I654" s="10" t="str"/>
      <x:c r="J654" s="7" t="str"/>
      <x:c r="K654" s="7" t="str">
        <x:f>IF(J654="","OPEN",IF(OR(H654="",I654=""),"FAIL","PASS"))</x:f>
        <x:v>OPEN</x:v>
      </x:c>
    </x:row>
    <x:row r="655" ht="36" customHeight="1">
      <x:c r="B655" s="7" t="str">
        <x:v>RAP-S-0649</x:v>
      </x:c>
      <x:c r="C655" s="7" t="str">
        <x:v>RAP-RT-109</x:v>
      </x:c>
      <x:c r="D655" s="7" t="str">
        <x:v>REA-T-A1</x:v>
      </x:c>
      <x:c r="E655" s="7" t="str">
        <x:v>PTC-A</x:v>
      </x:c>
      <x:c r="F655" s="7" t="str">
        <x:v>RC-12</x:v>
      </x:c>
      <x:c r="G655" s="7" t="str">
        <x:v>media before</x:v>
      </x:c>
      <x:c r="H655" s="10" t="str"/>
      <x:c r="I655" s="10" t="str"/>
      <x:c r="J655" s="7" t="str"/>
      <x:c r="K655" s="7" t="str">
        <x:f>IF(J655="","OPEN",IF(OR(H655="",I655=""),"FAIL","PASS"))</x:f>
        <x:v>OPEN</x:v>
      </x:c>
    </x:row>
    <x:row r="656" ht="36" customHeight="1">
      <x:c r="B656" s="7" t="str">
        <x:v>RAP-S-0650</x:v>
      </x:c>
      <x:c r="C656" s="7" t="str">
        <x:v>RAP-RT-109</x:v>
      </x:c>
      <x:c r="D656" s="7" t="str">
        <x:v>REA-T-A1</x:v>
      </x:c>
      <x:c r="E656" s="7" t="str">
        <x:v>PTC-A</x:v>
      </x:c>
      <x:c r="F656" s="7" t="str">
        <x:v>RC-12</x:v>
      </x:c>
      <x:c r="G656" s="7" t="str">
        <x:v>media after</x:v>
      </x:c>
      <x:c r="H656" s="10" t="str"/>
      <x:c r="I656" s="10" t="str"/>
      <x:c r="J656" s="7" t="str"/>
      <x:c r="K656" s="7" t="str">
        <x:f>IF(J656="","OPEN",IF(OR(H656="",I656=""),"FAIL","PASS"))</x:f>
        <x:v>OPEN</x:v>
      </x:c>
    </x:row>
    <x:row r="657" ht="36" customHeight="1">
      <x:c r="B657" s="7" t="str">
        <x:v>RAP-S-0651</x:v>
      </x:c>
      <x:c r="C657" s="7" t="str">
        <x:v>RAP-RT-109</x:v>
      </x:c>
      <x:c r="D657" s="7" t="str">
        <x:v>REA-T-A1</x:v>
      </x:c>
      <x:c r="E657" s="7" t="str">
        <x:v>PTC-A</x:v>
      </x:c>
      <x:c r="F657" s="7" t="str">
        <x:v>RC-12</x:v>
      </x:c>
      <x:c r="G657" s="7" t="str">
        <x:v>pan residual</x:v>
      </x:c>
      <x:c r="H657" s="10" t="str"/>
      <x:c r="I657" s="10" t="str"/>
      <x:c r="J657" s="7" t="str"/>
      <x:c r="K657" s="7" t="str">
        <x:f>IF(J657="","OPEN",IF(OR(H657="",I657=""),"FAIL","PASS"))</x:f>
        <x:v>OPEN</x:v>
      </x:c>
    </x:row>
    <x:row r="658" ht="36" customHeight="1">
      <x:c r="B658" s="7" t="str">
        <x:v>RAP-S-0652</x:v>
      </x:c>
      <x:c r="C658" s="7" t="str">
        <x:v>RAP-RT-109</x:v>
      </x:c>
      <x:c r="D658" s="7" t="str">
        <x:v>REA-T-A1</x:v>
      </x:c>
      <x:c r="E658" s="7" t="str">
        <x:v>PTC-A</x:v>
      </x:c>
      <x:c r="F658" s="7" t="str">
        <x:v>RC-12</x:v>
      </x:c>
      <x:c r="G658" s="7" t="str">
        <x:v>receiver residual</x:v>
      </x:c>
      <x:c r="H658" s="10" t="str"/>
      <x:c r="I658" s="10" t="str"/>
      <x:c r="J658" s="7" t="str"/>
      <x:c r="K658" s="7" t="str">
        <x:f>IF(J658="","OPEN",IF(OR(H658="",I658=""),"FAIL","PASS"))</x:f>
        <x:v>OPEN</x:v>
      </x:c>
    </x:row>
    <x:row r="659" ht="36" customHeight="1">
      <x:c r="B659" s="7" t="str">
        <x:v>RAP-S-0653</x:v>
      </x:c>
      <x:c r="C659" s="7" t="str">
        <x:v>RAP-RT-109</x:v>
      </x:c>
      <x:c r="D659" s="7" t="str">
        <x:v>REA-T-A1</x:v>
      </x:c>
      <x:c r="E659" s="7" t="str">
        <x:v>PTC-A</x:v>
      </x:c>
      <x:c r="F659" s="7" t="str">
        <x:v>RC-12</x:v>
      </x:c>
      <x:c r="G659" s="7" t="str">
        <x:v>water or blank control</x:v>
      </x:c>
      <x:c r="H659" s="10" t="str"/>
      <x:c r="I659" s="10" t="str"/>
      <x:c r="J659" s="7" t="str"/>
      <x:c r="K659" s="7" t="str">
        <x:f>IF(J659="","OPEN",IF(OR(H659="",I659=""),"FAIL","PASS"))</x:f>
        <x:v>OPEN</x:v>
      </x:c>
    </x:row>
    <x:row r="660" ht="36" customHeight="1">
      <x:c r="B660" s="7" t="str">
        <x:v>RAP-S-0654</x:v>
      </x:c>
      <x:c r="C660" s="7" t="str">
        <x:v>RAP-RT-109</x:v>
      </x:c>
      <x:c r="D660" s="7" t="str">
        <x:v>REA-T-A1</x:v>
      </x:c>
      <x:c r="E660" s="7" t="str">
        <x:v>PTC-A</x:v>
      </x:c>
      <x:c r="F660" s="7" t="str">
        <x:v>RC-12</x:v>
      </x:c>
      <x:c r="G660" s="7" t="str">
        <x:v>archive control</x:v>
      </x:c>
      <x:c r="H660" s="10" t="str"/>
      <x:c r="I660" s="10" t="str"/>
      <x:c r="J660" s="7" t="str"/>
      <x:c r="K660" s="7" t="str">
        <x:f>IF(J660="","OPEN",IF(OR(H660="",I660=""),"FAIL","PASS"))</x:f>
        <x:v>OPEN</x:v>
      </x:c>
    </x:row>
    <x:row r="661" ht="36" customHeight="1">
      <x:c r="B661" s="7" t="str">
        <x:v>RAP-S-0655</x:v>
      </x:c>
      <x:c r="C661" s="7" t="str">
        <x:v>RAP-RT-110</x:v>
      </x:c>
      <x:c r="D661" s="7" t="str">
        <x:v>REA-T-A1</x:v>
      </x:c>
      <x:c r="E661" s="7" t="str">
        <x:v>PTC-A</x:v>
      </x:c>
      <x:c r="F661" s="7" t="str">
        <x:v>RC-13</x:v>
      </x:c>
      <x:c r="G661" s="7" t="str">
        <x:v>media before</x:v>
      </x:c>
      <x:c r="H661" s="10" t="str"/>
      <x:c r="I661" s="10" t="str"/>
      <x:c r="J661" s="7" t="str"/>
      <x:c r="K661" s="7" t="str">
        <x:f>IF(J661="","OPEN",IF(OR(H661="",I661=""),"FAIL","PASS"))</x:f>
        <x:v>OPEN</x:v>
      </x:c>
    </x:row>
    <x:row r="662" ht="36" customHeight="1">
      <x:c r="B662" s="7" t="str">
        <x:v>RAP-S-0656</x:v>
      </x:c>
      <x:c r="C662" s="7" t="str">
        <x:v>RAP-RT-110</x:v>
      </x:c>
      <x:c r="D662" s="7" t="str">
        <x:v>REA-T-A1</x:v>
      </x:c>
      <x:c r="E662" s="7" t="str">
        <x:v>PTC-A</x:v>
      </x:c>
      <x:c r="F662" s="7" t="str">
        <x:v>RC-13</x:v>
      </x:c>
      <x:c r="G662" s="7" t="str">
        <x:v>media after</x:v>
      </x:c>
      <x:c r="H662" s="10" t="str"/>
      <x:c r="I662" s="10" t="str"/>
      <x:c r="J662" s="7" t="str"/>
      <x:c r="K662" s="7" t="str">
        <x:f>IF(J662="","OPEN",IF(OR(H662="",I662=""),"FAIL","PASS"))</x:f>
        <x:v>OPEN</x:v>
      </x:c>
    </x:row>
    <x:row r="663" ht="36" customHeight="1">
      <x:c r="B663" s="7" t="str">
        <x:v>RAP-S-0657</x:v>
      </x:c>
      <x:c r="C663" s="7" t="str">
        <x:v>RAP-RT-110</x:v>
      </x:c>
      <x:c r="D663" s="7" t="str">
        <x:v>REA-T-A1</x:v>
      </x:c>
      <x:c r="E663" s="7" t="str">
        <x:v>PTC-A</x:v>
      </x:c>
      <x:c r="F663" s="7" t="str">
        <x:v>RC-13</x:v>
      </x:c>
      <x:c r="G663" s="7" t="str">
        <x:v>pan residual</x:v>
      </x:c>
      <x:c r="H663" s="10" t="str"/>
      <x:c r="I663" s="10" t="str"/>
      <x:c r="J663" s="7" t="str"/>
      <x:c r="K663" s="7" t="str">
        <x:f>IF(J663="","OPEN",IF(OR(H663="",I663=""),"FAIL","PASS"))</x:f>
        <x:v>OPEN</x:v>
      </x:c>
    </x:row>
    <x:row r="664" ht="36" customHeight="1">
      <x:c r="B664" s="7" t="str">
        <x:v>RAP-S-0658</x:v>
      </x:c>
      <x:c r="C664" s="7" t="str">
        <x:v>RAP-RT-110</x:v>
      </x:c>
      <x:c r="D664" s="7" t="str">
        <x:v>REA-T-A1</x:v>
      </x:c>
      <x:c r="E664" s="7" t="str">
        <x:v>PTC-A</x:v>
      </x:c>
      <x:c r="F664" s="7" t="str">
        <x:v>RC-13</x:v>
      </x:c>
      <x:c r="G664" s="7" t="str">
        <x:v>receiver residual</x:v>
      </x:c>
      <x:c r="H664" s="10" t="str"/>
      <x:c r="I664" s="10" t="str"/>
      <x:c r="J664" s="7" t="str"/>
      <x:c r="K664" s="7" t="str">
        <x:f>IF(J664="","OPEN",IF(OR(H664="",I664=""),"FAIL","PASS"))</x:f>
        <x:v>OPEN</x:v>
      </x:c>
    </x:row>
    <x:row r="665" ht="36" customHeight="1">
      <x:c r="B665" s="7" t="str">
        <x:v>RAP-S-0659</x:v>
      </x:c>
      <x:c r="C665" s="7" t="str">
        <x:v>RAP-RT-110</x:v>
      </x:c>
      <x:c r="D665" s="7" t="str">
        <x:v>REA-T-A1</x:v>
      </x:c>
      <x:c r="E665" s="7" t="str">
        <x:v>PTC-A</x:v>
      </x:c>
      <x:c r="F665" s="7" t="str">
        <x:v>RC-13</x:v>
      </x:c>
      <x:c r="G665" s="7" t="str">
        <x:v>water or blank control</x:v>
      </x:c>
      <x:c r="H665" s="10" t="str"/>
      <x:c r="I665" s="10" t="str"/>
      <x:c r="J665" s="7" t="str"/>
      <x:c r="K665" s="7" t="str">
        <x:f>IF(J665="","OPEN",IF(OR(H665="",I665=""),"FAIL","PASS"))</x:f>
        <x:v>OPEN</x:v>
      </x:c>
    </x:row>
    <x:row r="666" ht="36" customHeight="1">
      <x:c r="B666" s="7" t="str">
        <x:v>RAP-S-0660</x:v>
      </x:c>
      <x:c r="C666" s="7" t="str">
        <x:v>RAP-RT-110</x:v>
      </x:c>
      <x:c r="D666" s="7" t="str">
        <x:v>REA-T-A1</x:v>
      </x:c>
      <x:c r="E666" s="7" t="str">
        <x:v>PTC-A</x:v>
      </x:c>
      <x:c r="F666" s="7" t="str">
        <x:v>RC-13</x:v>
      </x:c>
      <x:c r="G666" s="7" t="str">
        <x:v>archive control</x:v>
      </x:c>
      <x:c r="H666" s="10" t="str"/>
      <x:c r="I666" s="10" t="str"/>
      <x:c r="J666" s="7" t="str"/>
      <x:c r="K666" s="7" t="str">
        <x:f>IF(J666="","OPEN",IF(OR(H666="",I666=""),"FAIL","PASS"))</x:f>
        <x:v>OPEN</x:v>
      </x:c>
    </x:row>
    <x:row r="667" ht="36" customHeight="1">
      <x:c r="B667" s="7" t="str">
        <x:v>RAP-S-0661</x:v>
      </x:c>
      <x:c r="C667" s="7" t="str">
        <x:v>RAP-RT-111</x:v>
      </x:c>
      <x:c r="D667" s="7" t="str">
        <x:v>REA-T-A1</x:v>
      </x:c>
      <x:c r="E667" s="7" t="str">
        <x:v>PTC-A</x:v>
      </x:c>
      <x:c r="F667" s="7" t="str">
        <x:v>RC-14</x:v>
      </x:c>
      <x:c r="G667" s="7" t="str">
        <x:v>media before</x:v>
      </x:c>
      <x:c r="H667" s="10" t="str"/>
      <x:c r="I667" s="10" t="str"/>
      <x:c r="J667" s="7" t="str"/>
      <x:c r="K667" s="7" t="str">
        <x:f>IF(J667="","OPEN",IF(OR(H667="",I667=""),"FAIL","PASS"))</x:f>
        <x:v>OPEN</x:v>
      </x:c>
    </x:row>
    <x:row r="668" ht="36" customHeight="1">
      <x:c r="B668" s="7" t="str">
        <x:v>RAP-S-0662</x:v>
      </x:c>
      <x:c r="C668" s="7" t="str">
        <x:v>RAP-RT-111</x:v>
      </x:c>
      <x:c r="D668" s="7" t="str">
        <x:v>REA-T-A1</x:v>
      </x:c>
      <x:c r="E668" s="7" t="str">
        <x:v>PTC-A</x:v>
      </x:c>
      <x:c r="F668" s="7" t="str">
        <x:v>RC-14</x:v>
      </x:c>
      <x:c r="G668" s="7" t="str">
        <x:v>media after</x:v>
      </x:c>
      <x:c r="H668" s="10" t="str"/>
      <x:c r="I668" s="10" t="str"/>
      <x:c r="J668" s="7" t="str"/>
      <x:c r="K668" s="7" t="str">
        <x:f>IF(J668="","OPEN",IF(OR(H668="",I668=""),"FAIL","PASS"))</x:f>
        <x:v>OPEN</x:v>
      </x:c>
    </x:row>
    <x:row r="669" ht="36" customHeight="1">
      <x:c r="B669" s="7" t="str">
        <x:v>RAP-S-0663</x:v>
      </x:c>
      <x:c r="C669" s="7" t="str">
        <x:v>RAP-RT-111</x:v>
      </x:c>
      <x:c r="D669" s="7" t="str">
        <x:v>REA-T-A1</x:v>
      </x:c>
      <x:c r="E669" s="7" t="str">
        <x:v>PTC-A</x:v>
      </x:c>
      <x:c r="F669" s="7" t="str">
        <x:v>RC-14</x:v>
      </x:c>
      <x:c r="G669" s="7" t="str">
        <x:v>pan residual</x:v>
      </x:c>
      <x:c r="H669" s="10" t="str"/>
      <x:c r="I669" s="10" t="str"/>
      <x:c r="J669" s="7" t="str"/>
      <x:c r="K669" s="7" t="str">
        <x:f>IF(J669="","OPEN",IF(OR(H669="",I669=""),"FAIL","PASS"))</x:f>
        <x:v>OPEN</x:v>
      </x:c>
    </x:row>
    <x:row r="670" ht="36" customHeight="1">
      <x:c r="B670" s="7" t="str">
        <x:v>RAP-S-0664</x:v>
      </x:c>
      <x:c r="C670" s="7" t="str">
        <x:v>RAP-RT-111</x:v>
      </x:c>
      <x:c r="D670" s="7" t="str">
        <x:v>REA-T-A1</x:v>
      </x:c>
      <x:c r="E670" s="7" t="str">
        <x:v>PTC-A</x:v>
      </x:c>
      <x:c r="F670" s="7" t="str">
        <x:v>RC-14</x:v>
      </x:c>
      <x:c r="G670" s="7" t="str">
        <x:v>receiver residual</x:v>
      </x:c>
      <x:c r="H670" s="10" t="str"/>
      <x:c r="I670" s="10" t="str"/>
      <x:c r="J670" s="7" t="str"/>
      <x:c r="K670" s="7" t="str">
        <x:f>IF(J670="","OPEN",IF(OR(H670="",I670=""),"FAIL","PASS"))</x:f>
        <x:v>OPEN</x:v>
      </x:c>
    </x:row>
    <x:row r="671" ht="36" customHeight="1">
      <x:c r="B671" s="7" t="str">
        <x:v>RAP-S-0665</x:v>
      </x:c>
      <x:c r="C671" s="7" t="str">
        <x:v>RAP-RT-111</x:v>
      </x:c>
      <x:c r="D671" s="7" t="str">
        <x:v>REA-T-A1</x:v>
      </x:c>
      <x:c r="E671" s="7" t="str">
        <x:v>PTC-A</x:v>
      </x:c>
      <x:c r="F671" s="7" t="str">
        <x:v>RC-14</x:v>
      </x:c>
      <x:c r="G671" s="7" t="str">
        <x:v>water or blank control</x:v>
      </x:c>
      <x:c r="H671" s="10" t="str"/>
      <x:c r="I671" s="10" t="str"/>
      <x:c r="J671" s="7" t="str"/>
      <x:c r="K671" s="7" t="str">
        <x:f>IF(J671="","OPEN",IF(OR(H671="",I671=""),"FAIL","PASS"))</x:f>
        <x:v>OPEN</x:v>
      </x:c>
    </x:row>
    <x:row r="672" ht="36" customHeight="1">
      <x:c r="B672" s="7" t="str">
        <x:v>RAP-S-0666</x:v>
      </x:c>
      <x:c r="C672" s="7" t="str">
        <x:v>RAP-RT-111</x:v>
      </x:c>
      <x:c r="D672" s="7" t="str">
        <x:v>REA-T-A1</x:v>
      </x:c>
      <x:c r="E672" s="7" t="str">
        <x:v>PTC-A</x:v>
      </x:c>
      <x:c r="F672" s="7" t="str">
        <x:v>RC-14</x:v>
      </x:c>
      <x:c r="G672" s="7" t="str">
        <x:v>archive control</x:v>
      </x:c>
      <x:c r="H672" s="10" t="str"/>
      <x:c r="I672" s="10" t="str"/>
      <x:c r="J672" s="7" t="str"/>
      <x:c r="K672" s="7" t="str">
        <x:f>IF(J672="","OPEN",IF(OR(H672="",I672=""),"FAIL","PASS"))</x:f>
        <x:v>OPEN</x:v>
      </x:c>
    </x:row>
    <x:row r="673" ht="36" customHeight="1">
      <x:c r="B673" s="7" t="str">
        <x:v>RAP-S-0667</x:v>
      </x:c>
      <x:c r="C673" s="7" t="str">
        <x:v>RAP-RT-112</x:v>
      </x:c>
      <x:c r="D673" s="7" t="str">
        <x:v>REA-T-A1</x:v>
      </x:c>
      <x:c r="E673" s="7" t="str">
        <x:v>PTC-A</x:v>
      </x:c>
      <x:c r="F673" s="7" t="str">
        <x:v>RC-15</x:v>
      </x:c>
      <x:c r="G673" s="7" t="str">
        <x:v>media before</x:v>
      </x:c>
      <x:c r="H673" s="10" t="str"/>
      <x:c r="I673" s="10" t="str"/>
      <x:c r="J673" s="7" t="str"/>
      <x:c r="K673" s="7" t="str">
        <x:f>IF(J673="","OPEN",IF(OR(H673="",I673=""),"FAIL","PASS"))</x:f>
        <x:v>OPEN</x:v>
      </x:c>
    </x:row>
    <x:row r="674" ht="36" customHeight="1">
      <x:c r="B674" s="7" t="str">
        <x:v>RAP-S-0668</x:v>
      </x:c>
      <x:c r="C674" s="7" t="str">
        <x:v>RAP-RT-112</x:v>
      </x:c>
      <x:c r="D674" s="7" t="str">
        <x:v>REA-T-A1</x:v>
      </x:c>
      <x:c r="E674" s="7" t="str">
        <x:v>PTC-A</x:v>
      </x:c>
      <x:c r="F674" s="7" t="str">
        <x:v>RC-15</x:v>
      </x:c>
      <x:c r="G674" s="7" t="str">
        <x:v>media after</x:v>
      </x:c>
      <x:c r="H674" s="10" t="str"/>
      <x:c r="I674" s="10" t="str"/>
      <x:c r="J674" s="7" t="str"/>
      <x:c r="K674" s="7" t="str">
        <x:f>IF(J674="","OPEN",IF(OR(H674="",I674=""),"FAIL","PASS"))</x:f>
        <x:v>OPEN</x:v>
      </x:c>
    </x:row>
    <x:row r="675" ht="36" customHeight="1">
      <x:c r="B675" s="7" t="str">
        <x:v>RAP-S-0669</x:v>
      </x:c>
      <x:c r="C675" s="7" t="str">
        <x:v>RAP-RT-112</x:v>
      </x:c>
      <x:c r="D675" s="7" t="str">
        <x:v>REA-T-A1</x:v>
      </x:c>
      <x:c r="E675" s="7" t="str">
        <x:v>PTC-A</x:v>
      </x:c>
      <x:c r="F675" s="7" t="str">
        <x:v>RC-15</x:v>
      </x:c>
      <x:c r="G675" s="7" t="str">
        <x:v>pan residual</x:v>
      </x:c>
      <x:c r="H675" s="10" t="str"/>
      <x:c r="I675" s="10" t="str"/>
      <x:c r="J675" s="7" t="str"/>
      <x:c r="K675" s="7" t="str">
        <x:f>IF(J675="","OPEN",IF(OR(H675="",I675=""),"FAIL","PASS"))</x:f>
        <x:v>OPEN</x:v>
      </x:c>
    </x:row>
    <x:row r="676" ht="36" customHeight="1">
      <x:c r="B676" s="7" t="str">
        <x:v>RAP-S-0670</x:v>
      </x:c>
      <x:c r="C676" s="7" t="str">
        <x:v>RAP-RT-112</x:v>
      </x:c>
      <x:c r="D676" s="7" t="str">
        <x:v>REA-T-A1</x:v>
      </x:c>
      <x:c r="E676" s="7" t="str">
        <x:v>PTC-A</x:v>
      </x:c>
      <x:c r="F676" s="7" t="str">
        <x:v>RC-15</x:v>
      </x:c>
      <x:c r="G676" s="7" t="str">
        <x:v>receiver residual</x:v>
      </x:c>
      <x:c r="H676" s="10" t="str"/>
      <x:c r="I676" s="10" t="str"/>
      <x:c r="J676" s="7" t="str"/>
      <x:c r="K676" s="7" t="str">
        <x:f>IF(J676="","OPEN",IF(OR(H676="",I676=""),"FAIL","PASS"))</x:f>
        <x:v>OPEN</x:v>
      </x:c>
    </x:row>
    <x:row r="677" ht="36" customHeight="1">
      <x:c r="B677" s="7" t="str">
        <x:v>RAP-S-0671</x:v>
      </x:c>
      <x:c r="C677" s="7" t="str">
        <x:v>RAP-RT-112</x:v>
      </x:c>
      <x:c r="D677" s="7" t="str">
        <x:v>REA-T-A1</x:v>
      </x:c>
      <x:c r="E677" s="7" t="str">
        <x:v>PTC-A</x:v>
      </x:c>
      <x:c r="F677" s="7" t="str">
        <x:v>RC-15</x:v>
      </x:c>
      <x:c r="G677" s="7" t="str">
        <x:v>water or blank control</x:v>
      </x:c>
      <x:c r="H677" s="10" t="str"/>
      <x:c r="I677" s="10" t="str"/>
      <x:c r="J677" s="7" t="str"/>
      <x:c r="K677" s="7" t="str">
        <x:f>IF(J677="","OPEN",IF(OR(H677="",I677=""),"FAIL","PASS"))</x:f>
        <x:v>OPEN</x:v>
      </x:c>
    </x:row>
    <x:row r="678" ht="36" customHeight="1">
      <x:c r="B678" s="7" t="str">
        <x:v>RAP-S-0672</x:v>
      </x:c>
      <x:c r="C678" s="7" t="str">
        <x:v>RAP-RT-112</x:v>
      </x:c>
      <x:c r="D678" s="7" t="str">
        <x:v>REA-T-A1</x:v>
      </x:c>
      <x:c r="E678" s="7" t="str">
        <x:v>PTC-A</x:v>
      </x:c>
      <x:c r="F678" s="7" t="str">
        <x:v>RC-15</x:v>
      </x:c>
      <x:c r="G678" s="7" t="str">
        <x:v>archive control</x:v>
      </x:c>
      <x:c r="H678" s="10" t="str"/>
      <x:c r="I678" s="10" t="str"/>
      <x:c r="J678" s="7" t="str"/>
      <x:c r="K678" s="7" t="str">
        <x:f>IF(J678="","OPEN",IF(OR(H678="",I678=""),"FAIL","PASS"))</x:f>
        <x:v>OPEN</x:v>
      </x:c>
    </x:row>
    <x:row r="679" ht="36" customHeight="1">
      <x:c r="B679" s="7" t="str">
        <x:v>RAP-S-0673</x:v>
      </x:c>
      <x:c r="C679" s="7" t="str">
        <x:v>RAP-RT-113</x:v>
      </x:c>
      <x:c r="D679" s="7" t="str">
        <x:v>REA-T-A2</x:v>
      </x:c>
      <x:c r="E679" s="7" t="str">
        <x:v>PTC-A</x:v>
      </x:c>
      <x:c r="F679" s="7" t="str">
        <x:v>RC-00</x:v>
      </x:c>
      <x:c r="G679" s="7" t="str">
        <x:v>media before</x:v>
      </x:c>
      <x:c r="H679" s="10" t="str"/>
      <x:c r="I679" s="10" t="str"/>
      <x:c r="J679" s="7" t="str"/>
      <x:c r="K679" s="7" t="str">
        <x:f>IF(J679="","OPEN",IF(OR(H679="",I679=""),"FAIL","PASS"))</x:f>
        <x:v>OPEN</x:v>
      </x:c>
    </x:row>
    <x:row r="680" ht="36" customHeight="1">
      <x:c r="B680" s="7" t="str">
        <x:v>RAP-S-0674</x:v>
      </x:c>
      <x:c r="C680" s="7" t="str">
        <x:v>RAP-RT-113</x:v>
      </x:c>
      <x:c r="D680" s="7" t="str">
        <x:v>REA-T-A2</x:v>
      </x:c>
      <x:c r="E680" s="7" t="str">
        <x:v>PTC-A</x:v>
      </x:c>
      <x:c r="F680" s="7" t="str">
        <x:v>RC-00</x:v>
      </x:c>
      <x:c r="G680" s="7" t="str">
        <x:v>media after</x:v>
      </x:c>
      <x:c r="H680" s="10" t="str"/>
      <x:c r="I680" s="10" t="str"/>
      <x:c r="J680" s="7" t="str"/>
      <x:c r="K680" s="7" t="str">
        <x:f>IF(J680="","OPEN",IF(OR(H680="",I680=""),"FAIL","PASS"))</x:f>
        <x:v>OPEN</x:v>
      </x:c>
    </x:row>
    <x:row r="681" ht="36" customHeight="1">
      <x:c r="B681" s="7" t="str">
        <x:v>RAP-S-0675</x:v>
      </x:c>
      <x:c r="C681" s="7" t="str">
        <x:v>RAP-RT-113</x:v>
      </x:c>
      <x:c r="D681" s="7" t="str">
        <x:v>REA-T-A2</x:v>
      </x:c>
      <x:c r="E681" s="7" t="str">
        <x:v>PTC-A</x:v>
      </x:c>
      <x:c r="F681" s="7" t="str">
        <x:v>RC-00</x:v>
      </x:c>
      <x:c r="G681" s="7" t="str">
        <x:v>pan residual</x:v>
      </x:c>
      <x:c r="H681" s="10" t="str"/>
      <x:c r="I681" s="10" t="str"/>
      <x:c r="J681" s="7" t="str"/>
      <x:c r="K681" s="7" t="str">
        <x:f>IF(J681="","OPEN",IF(OR(H681="",I681=""),"FAIL","PASS"))</x:f>
        <x:v>OPEN</x:v>
      </x:c>
    </x:row>
    <x:row r="682" ht="36" customHeight="1">
      <x:c r="B682" s="7" t="str">
        <x:v>RAP-S-0676</x:v>
      </x:c>
      <x:c r="C682" s="7" t="str">
        <x:v>RAP-RT-113</x:v>
      </x:c>
      <x:c r="D682" s="7" t="str">
        <x:v>REA-T-A2</x:v>
      </x:c>
      <x:c r="E682" s="7" t="str">
        <x:v>PTC-A</x:v>
      </x:c>
      <x:c r="F682" s="7" t="str">
        <x:v>RC-00</x:v>
      </x:c>
      <x:c r="G682" s="7" t="str">
        <x:v>receiver residual</x:v>
      </x:c>
      <x:c r="H682" s="10" t="str"/>
      <x:c r="I682" s="10" t="str"/>
      <x:c r="J682" s="7" t="str"/>
      <x:c r="K682" s="7" t="str">
        <x:f>IF(J682="","OPEN",IF(OR(H682="",I682=""),"FAIL","PASS"))</x:f>
        <x:v>OPEN</x:v>
      </x:c>
    </x:row>
    <x:row r="683" ht="36" customHeight="1">
      <x:c r="B683" s="7" t="str">
        <x:v>RAP-S-0677</x:v>
      </x:c>
      <x:c r="C683" s="7" t="str">
        <x:v>RAP-RT-113</x:v>
      </x:c>
      <x:c r="D683" s="7" t="str">
        <x:v>REA-T-A2</x:v>
      </x:c>
      <x:c r="E683" s="7" t="str">
        <x:v>PTC-A</x:v>
      </x:c>
      <x:c r="F683" s="7" t="str">
        <x:v>RC-00</x:v>
      </x:c>
      <x:c r="G683" s="7" t="str">
        <x:v>water or blank control</x:v>
      </x:c>
      <x:c r="H683" s="10" t="str"/>
      <x:c r="I683" s="10" t="str"/>
      <x:c r="J683" s="7" t="str"/>
      <x:c r="K683" s="7" t="str">
        <x:f>IF(J683="","OPEN",IF(OR(H683="",I683=""),"FAIL","PASS"))</x:f>
        <x:v>OPEN</x:v>
      </x:c>
    </x:row>
    <x:row r="684" ht="36" customHeight="1">
      <x:c r="B684" s="7" t="str">
        <x:v>RAP-S-0678</x:v>
      </x:c>
      <x:c r="C684" s="7" t="str">
        <x:v>RAP-RT-113</x:v>
      </x:c>
      <x:c r="D684" s="7" t="str">
        <x:v>REA-T-A2</x:v>
      </x:c>
      <x:c r="E684" s="7" t="str">
        <x:v>PTC-A</x:v>
      </x:c>
      <x:c r="F684" s="7" t="str">
        <x:v>RC-00</x:v>
      </x:c>
      <x:c r="G684" s="7" t="str">
        <x:v>archive control</x:v>
      </x:c>
      <x:c r="H684" s="10" t="str"/>
      <x:c r="I684" s="10" t="str"/>
      <x:c r="J684" s="7" t="str"/>
      <x:c r="K684" s="7" t="str">
        <x:f>IF(J684="","OPEN",IF(OR(H684="",I684=""),"FAIL","PASS"))</x:f>
        <x:v>OPEN</x:v>
      </x:c>
    </x:row>
    <x:row r="685" ht="36" customHeight="1">
      <x:c r="B685" s="7" t="str">
        <x:v>RAP-S-0679</x:v>
      </x:c>
      <x:c r="C685" s="7" t="str">
        <x:v>RAP-RT-114</x:v>
      </x:c>
      <x:c r="D685" s="7" t="str">
        <x:v>REA-T-A2</x:v>
      </x:c>
      <x:c r="E685" s="7" t="str">
        <x:v>PTC-A</x:v>
      </x:c>
      <x:c r="F685" s="7" t="str">
        <x:v>RC-01</x:v>
      </x:c>
      <x:c r="G685" s="7" t="str">
        <x:v>media before</x:v>
      </x:c>
      <x:c r="H685" s="10" t="str"/>
      <x:c r="I685" s="10" t="str"/>
      <x:c r="J685" s="7" t="str"/>
      <x:c r="K685" s="7" t="str">
        <x:f>IF(J685="","OPEN",IF(OR(H685="",I685=""),"FAIL","PASS"))</x:f>
        <x:v>OPEN</x:v>
      </x:c>
    </x:row>
    <x:row r="686" ht="36" customHeight="1">
      <x:c r="B686" s="7" t="str">
        <x:v>RAP-S-0680</x:v>
      </x:c>
      <x:c r="C686" s="7" t="str">
        <x:v>RAP-RT-114</x:v>
      </x:c>
      <x:c r="D686" s="7" t="str">
        <x:v>REA-T-A2</x:v>
      </x:c>
      <x:c r="E686" s="7" t="str">
        <x:v>PTC-A</x:v>
      </x:c>
      <x:c r="F686" s="7" t="str">
        <x:v>RC-01</x:v>
      </x:c>
      <x:c r="G686" s="7" t="str">
        <x:v>media after</x:v>
      </x:c>
      <x:c r="H686" s="10" t="str"/>
      <x:c r="I686" s="10" t="str"/>
      <x:c r="J686" s="7" t="str"/>
      <x:c r="K686" s="7" t="str">
        <x:f>IF(J686="","OPEN",IF(OR(H686="",I686=""),"FAIL","PASS"))</x:f>
        <x:v>OPEN</x:v>
      </x:c>
    </x:row>
    <x:row r="687" ht="36" customHeight="1">
      <x:c r="B687" s="7" t="str">
        <x:v>RAP-S-0681</x:v>
      </x:c>
      <x:c r="C687" s="7" t="str">
        <x:v>RAP-RT-114</x:v>
      </x:c>
      <x:c r="D687" s="7" t="str">
        <x:v>REA-T-A2</x:v>
      </x:c>
      <x:c r="E687" s="7" t="str">
        <x:v>PTC-A</x:v>
      </x:c>
      <x:c r="F687" s="7" t="str">
        <x:v>RC-01</x:v>
      </x:c>
      <x:c r="G687" s="7" t="str">
        <x:v>pan residual</x:v>
      </x:c>
      <x:c r="H687" s="10" t="str"/>
      <x:c r="I687" s="10" t="str"/>
      <x:c r="J687" s="7" t="str"/>
      <x:c r="K687" s="7" t="str">
        <x:f>IF(J687="","OPEN",IF(OR(H687="",I687=""),"FAIL","PASS"))</x:f>
        <x:v>OPEN</x:v>
      </x:c>
    </x:row>
    <x:row r="688" ht="36" customHeight="1">
      <x:c r="B688" s="7" t="str">
        <x:v>RAP-S-0682</x:v>
      </x:c>
      <x:c r="C688" s="7" t="str">
        <x:v>RAP-RT-114</x:v>
      </x:c>
      <x:c r="D688" s="7" t="str">
        <x:v>REA-T-A2</x:v>
      </x:c>
      <x:c r="E688" s="7" t="str">
        <x:v>PTC-A</x:v>
      </x:c>
      <x:c r="F688" s="7" t="str">
        <x:v>RC-01</x:v>
      </x:c>
      <x:c r="G688" s="7" t="str">
        <x:v>receiver residual</x:v>
      </x:c>
      <x:c r="H688" s="10" t="str"/>
      <x:c r="I688" s="10" t="str"/>
      <x:c r="J688" s="7" t="str"/>
      <x:c r="K688" s="7" t="str">
        <x:f>IF(J688="","OPEN",IF(OR(H688="",I688=""),"FAIL","PASS"))</x:f>
        <x:v>OPEN</x:v>
      </x:c>
    </x:row>
    <x:row r="689" ht="36" customHeight="1">
      <x:c r="B689" s="7" t="str">
        <x:v>RAP-S-0683</x:v>
      </x:c>
      <x:c r="C689" s="7" t="str">
        <x:v>RAP-RT-114</x:v>
      </x:c>
      <x:c r="D689" s="7" t="str">
        <x:v>REA-T-A2</x:v>
      </x:c>
      <x:c r="E689" s="7" t="str">
        <x:v>PTC-A</x:v>
      </x:c>
      <x:c r="F689" s="7" t="str">
        <x:v>RC-01</x:v>
      </x:c>
      <x:c r="G689" s="7" t="str">
        <x:v>water or blank control</x:v>
      </x:c>
      <x:c r="H689" s="10" t="str"/>
      <x:c r="I689" s="10" t="str"/>
      <x:c r="J689" s="7" t="str"/>
      <x:c r="K689" s="7" t="str">
        <x:f>IF(J689="","OPEN",IF(OR(H689="",I689=""),"FAIL","PASS"))</x:f>
        <x:v>OPEN</x:v>
      </x:c>
    </x:row>
    <x:row r="690" ht="36" customHeight="1">
      <x:c r="B690" s="7" t="str">
        <x:v>RAP-S-0684</x:v>
      </x:c>
      <x:c r="C690" s="7" t="str">
        <x:v>RAP-RT-114</x:v>
      </x:c>
      <x:c r="D690" s="7" t="str">
        <x:v>REA-T-A2</x:v>
      </x:c>
      <x:c r="E690" s="7" t="str">
        <x:v>PTC-A</x:v>
      </x:c>
      <x:c r="F690" s="7" t="str">
        <x:v>RC-01</x:v>
      </x:c>
      <x:c r="G690" s="7" t="str">
        <x:v>archive control</x:v>
      </x:c>
      <x:c r="H690" s="10" t="str"/>
      <x:c r="I690" s="10" t="str"/>
      <x:c r="J690" s="7" t="str"/>
      <x:c r="K690" s="7" t="str">
        <x:f>IF(J690="","OPEN",IF(OR(H690="",I690=""),"FAIL","PASS"))</x:f>
        <x:v>OPEN</x:v>
      </x:c>
    </x:row>
    <x:row r="691" ht="36" customHeight="1">
      <x:c r="B691" s="7" t="str">
        <x:v>RAP-S-0685</x:v>
      </x:c>
      <x:c r="C691" s="7" t="str">
        <x:v>RAP-RT-115</x:v>
      </x:c>
      <x:c r="D691" s="7" t="str">
        <x:v>REA-T-A2</x:v>
      </x:c>
      <x:c r="E691" s="7" t="str">
        <x:v>PTC-A</x:v>
      </x:c>
      <x:c r="F691" s="7" t="str">
        <x:v>RC-02</x:v>
      </x:c>
      <x:c r="G691" s="7" t="str">
        <x:v>media before</x:v>
      </x:c>
      <x:c r="H691" s="10" t="str"/>
      <x:c r="I691" s="10" t="str"/>
      <x:c r="J691" s="7" t="str"/>
      <x:c r="K691" s="7" t="str">
        <x:f>IF(J691="","OPEN",IF(OR(H691="",I691=""),"FAIL","PASS"))</x:f>
        <x:v>OPEN</x:v>
      </x:c>
    </x:row>
    <x:row r="692" ht="36" customHeight="1">
      <x:c r="B692" s="7" t="str">
        <x:v>RAP-S-0686</x:v>
      </x:c>
      <x:c r="C692" s="7" t="str">
        <x:v>RAP-RT-115</x:v>
      </x:c>
      <x:c r="D692" s="7" t="str">
        <x:v>REA-T-A2</x:v>
      </x:c>
      <x:c r="E692" s="7" t="str">
        <x:v>PTC-A</x:v>
      </x:c>
      <x:c r="F692" s="7" t="str">
        <x:v>RC-02</x:v>
      </x:c>
      <x:c r="G692" s="7" t="str">
        <x:v>media after</x:v>
      </x:c>
      <x:c r="H692" s="10" t="str"/>
      <x:c r="I692" s="10" t="str"/>
      <x:c r="J692" s="7" t="str"/>
      <x:c r="K692" s="7" t="str">
        <x:f>IF(J692="","OPEN",IF(OR(H692="",I692=""),"FAIL","PASS"))</x:f>
        <x:v>OPEN</x:v>
      </x:c>
    </x:row>
    <x:row r="693" ht="36" customHeight="1">
      <x:c r="B693" s="7" t="str">
        <x:v>RAP-S-0687</x:v>
      </x:c>
      <x:c r="C693" s="7" t="str">
        <x:v>RAP-RT-115</x:v>
      </x:c>
      <x:c r="D693" s="7" t="str">
        <x:v>REA-T-A2</x:v>
      </x:c>
      <x:c r="E693" s="7" t="str">
        <x:v>PTC-A</x:v>
      </x:c>
      <x:c r="F693" s="7" t="str">
        <x:v>RC-02</x:v>
      </x:c>
      <x:c r="G693" s="7" t="str">
        <x:v>pan residual</x:v>
      </x:c>
      <x:c r="H693" s="10" t="str"/>
      <x:c r="I693" s="10" t="str"/>
      <x:c r="J693" s="7" t="str"/>
      <x:c r="K693" s="7" t="str">
        <x:f>IF(J693="","OPEN",IF(OR(H693="",I693=""),"FAIL","PASS"))</x:f>
        <x:v>OPEN</x:v>
      </x:c>
    </x:row>
    <x:row r="694" ht="36" customHeight="1">
      <x:c r="B694" s="7" t="str">
        <x:v>RAP-S-0688</x:v>
      </x:c>
      <x:c r="C694" s="7" t="str">
        <x:v>RAP-RT-115</x:v>
      </x:c>
      <x:c r="D694" s="7" t="str">
        <x:v>REA-T-A2</x:v>
      </x:c>
      <x:c r="E694" s="7" t="str">
        <x:v>PTC-A</x:v>
      </x:c>
      <x:c r="F694" s="7" t="str">
        <x:v>RC-02</x:v>
      </x:c>
      <x:c r="G694" s="7" t="str">
        <x:v>receiver residual</x:v>
      </x:c>
      <x:c r="H694" s="10" t="str"/>
      <x:c r="I694" s="10" t="str"/>
      <x:c r="J694" s="7" t="str"/>
      <x:c r="K694" s="7" t="str">
        <x:f>IF(J694="","OPEN",IF(OR(H694="",I694=""),"FAIL","PASS"))</x:f>
        <x:v>OPEN</x:v>
      </x:c>
    </x:row>
    <x:row r="695" ht="36" customHeight="1">
      <x:c r="B695" s="7" t="str">
        <x:v>RAP-S-0689</x:v>
      </x:c>
      <x:c r="C695" s="7" t="str">
        <x:v>RAP-RT-115</x:v>
      </x:c>
      <x:c r="D695" s="7" t="str">
        <x:v>REA-T-A2</x:v>
      </x:c>
      <x:c r="E695" s="7" t="str">
        <x:v>PTC-A</x:v>
      </x:c>
      <x:c r="F695" s="7" t="str">
        <x:v>RC-02</x:v>
      </x:c>
      <x:c r="G695" s="7" t="str">
        <x:v>water or blank control</x:v>
      </x:c>
      <x:c r="H695" s="10" t="str"/>
      <x:c r="I695" s="10" t="str"/>
      <x:c r="J695" s="7" t="str"/>
      <x:c r="K695" s="7" t="str">
        <x:f>IF(J695="","OPEN",IF(OR(H695="",I695=""),"FAIL","PASS"))</x:f>
        <x:v>OPEN</x:v>
      </x:c>
    </x:row>
    <x:row r="696" ht="36" customHeight="1">
      <x:c r="B696" s="7" t="str">
        <x:v>RAP-S-0690</x:v>
      </x:c>
      <x:c r="C696" s="7" t="str">
        <x:v>RAP-RT-115</x:v>
      </x:c>
      <x:c r="D696" s="7" t="str">
        <x:v>REA-T-A2</x:v>
      </x:c>
      <x:c r="E696" s="7" t="str">
        <x:v>PTC-A</x:v>
      </x:c>
      <x:c r="F696" s="7" t="str">
        <x:v>RC-02</x:v>
      </x:c>
      <x:c r="G696" s="7" t="str">
        <x:v>archive control</x:v>
      </x:c>
      <x:c r="H696" s="10" t="str"/>
      <x:c r="I696" s="10" t="str"/>
      <x:c r="J696" s="7" t="str"/>
      <x:c r="K696" s="7" t="str">
        <x:f>IF(J696="","OPEN",IF(OR(H696="",I696=""),"FAIL","PASS"))</x:f>
        <x:v>OPEN</x:v>
      </x:c>
    </x:row>
    <x:row r="697" ht="36" customHeight="1">
      <x:c r="B697" s="7" t="str">
        <x:v>RAP-S-0691</x:v>
      </x:c>
      <x:c r="C697" s="7" t="str">
        <x:v>RAP-RT-116</x:v>
      </x:c>
      <x:c r="D697" s="7" t="str">
        <x:v>REA-T-A2</x:v>
      </x:c>
      <x:c r="E697" s="7" t="str">
        <x:v>PTC-A</x:v>
      </x:c>
      <x:c r="F697" s="7" t="str">
        <x:v>RC-03</x:v>
      </x:c>
      <x:c r="G697" s="7" t="str">
        <x:v>media before</x:v>
      </x:c>
      <x:c r="H697" s="10" t="str"/>
      <x:c r="I697" s="10" t="str"/>
      <x:c r="J697" s="7" t="str"/>
      <x:c r="K697" s="7" t="str">
        <x:f>IF(J697="","OPEN",IF(OR(H697="",I697=""),"FAIL","PASS"))</x:f>
        <x:v>OPEN</x:v>
      </x:c>
    </x:row>
    <x:row r="698" ht="36" customHeight="1">
      <x:c r="B698" s="7" t="str">
        <x:v>RAP-S-0692</x:v>
      </x:c>
      <x:c r="C698" s="7" t="str">
        <x:v>RAP-RT-116</x:v>
      </x:c>
      <x:c r="D698" s="7" t="str">
        <x:v>REA-T-A2</x:v>
      </x:c>
      <x:c r="E698" s="7" t="str">
        <x:v>PTC-A</x:v>
      </x:c>
      <x:c r="F698" s="7" t="str">
        <x:v>RC-03</x:v>
      </x:c>
      <x:c r="G698" s="7" t="str">
        <x:v>media after</x:v>
      </x:c>
      <x:c r="H698" s="10" t="str"/>
      <x:c r="I698" s="10" t="str"/>
      <x:c r="J698" s="7" t="str"/>
      <x:c r="K698" s="7" t="str">
        <x:f>IF(J698="","OPEN",IF(OR(H698="",I698=""),"FAIL","PASS"))</x:f>
        <x:v>OPEN</x:v>
      </x:c>
    </x:row>
    <x:row r="699" ht="36" customHeight="1">
      <x:c r="B699" s="7" t="str">
        <x:v>RAP-S-0693</x:v>
      </x:c>
      <x:c r="C699" s="7" t="str">
        <x:v>RAP-RT-116</x:v>
      </x:c>
      <x:c r="D699" s="7" t="str">
        <x:v>REA-T-A2</x:v>
      </x:c>
      <x:c r="E699" s="7" t="str">
        <x:v>PTC-A</x:v>
      </x:c>
      <x:c r="F699" s="7" t="str">
        <x:v>RC-03</x:v>
      </x:c>
      <x:c r="G699" s="7" t="str">
        <x:v>pan residual</x:v>
      </x:c>
      <x:c r="H699" s="10" t="str"/>
      <x:c r="I699" s="10" t="str"/>
      <x:c r="J699" s="7" t="str"/>
      <x:c r="K699" s="7" t="str">
        <x:f>IF(J699="","OPEN",IF(OR(H699="",I699=""),"FAIL","PASS"))</x:f>
        <x:v>OPEN</x:v>
      </x:c>
    </x:row>
    <x:row r="700" ht="36" customHeight="1">
      <x:c r="B700" s="7" t="str">
        <x:v>RAP-S-0694</x:v>
      </x:c>
      <x:c r="C700" s="7" t="str">
        <x:v>RAP-RT-116</x:v>
      </x:c>
      <x:c r="D700" s="7" t="str">
        <x:v>REA-T-A2</x:v>
      </x:c>
      <x:c r="E700" s="7" t="str">
        <x:v>PTC-A</x:v>
      </x:c>
      <x:c r="F700" s="7" t="str">
        <x:v>RC-03</x:v>
      </x:c>
      <x:c r="G700" s="7" t="str">
        <x:v>receiver residual</x:v>
      </x:c>
      <x:c r="H700" s="10" t="str"/>
      <x:c r="I700" s="10" t="str"/>
      <x:c r="J700" s="7" t="str"/>
      <x:c r="K700" s="7" t="str">
        <x:f>IF(J700="","OPEN",IF(OR(H700="",I700=""),"FAIL","PASS"))</x:f>
        <x:v>OPEN</x:v>
      </x:c>
    </x:row>
    <x:row r="701" ht="36" customHeight="1">
      <x:c r="B701" s="7" t="str">
        <x:v>RAP-S-0695</x:v>
      </x:c>
      <x:c r="C701" s="7" t="str">
        <x:v>RAP-RT-116</x:v>
      </x:c>
      <x:c r="D701" s="7" t="str">
        <x:v>REA-T-A2</x:v>
      </x:c>
      <x:c r="E701" s="7" t="str">
        <x:v>PTC-A</x:v>
      </x:c>
      <x:c r="F701" s="7" t="str">
        <x:v>RC-03</x:v>
      </x:c>
      <x:c r="G701" s="7" t="str">
        <x:v>water or blank control</x:v>
      </x:c>
      <x:c r="H701" s="10" t="str"/>
      <x:c r="I701" s="10" t="str"/>
      <x:c r="J701" s="7" t="str"/>
      <x:c r="K701" s="7" t="str">
        <x:f>IF(J701="","OPEN",IF(OR(H701="",I701=""),"FAIL","PASS"))</x:f>
        <x:v>OPEN</x:v>
      </x:c>
    </x:row>
    <x:row r="702" ht="36" customHeight="1">
      <x:c r="B702" s="7" t="str">
        <x:v>RAP-S-0696</x:v>
      </x:c>
      <x:c r="C702" s="7" t="str">
        <x:v>RAP-RT-116</x:v>
      </x:c>
      <x:c r="D702" s="7" t="str">
        <x:v>REA-T-A2</x:v>
      </x:c>
      <x:c r="E702" s="7" t="str">
        <x:v>PTC-A</x:v>
      </x:c>
      <x:c r="F702" s="7" t="str">
        <x:v>RC-03</x:v>
      </x:c>
      <x:c r="G702" s="7" t="str">
        <x:v>archive control</x:v>
      </x:c>
      <x:c r="H702" s="10" t="str"/>
      <x:c r="I702" s="10" t="str"/>
      <x:c r="J702" s="7" t="str"/>
      <x:c r="K702" s="7" t="str">
        <x:f>IF(J702="","OPEN",IF(OR(H702="",I702=""),"FAIL","PASS"))</x:f>
        <x:v>OPEN</x:v>
      </x:c>
    </x:row>
    <x:row r="703" ht="36" customHeight="1">
      <x:c r="B703" s="7" t="str">
        <x:v>RAP-S-0697</x:v>
      </x:c>
      <x:c r="C703" s="7" t="str">
        <x:v>RAP-RT-117</x:v>
      </x:c>
      <x:c r="D703" s="7" t="str">
        <x:v>REA-T-A2</x:v>
      </x:c>
      <x:c r="E703" s="7" t="str">
        <x:v>PTC-A</x:v>
      </x:c>
      <x:c r="F703" s="7" t="str">
        <x:v>RC-04</x:v>
      </x:c>
      <x:c r="G703" s="7" t="str">
        <x:v>media before</x:v>
      </x:c>
      <x:c r="H703" s="10" t="str"/>
      <x:c r="I703" s="10" t="str"/>
      <x:c r="J703" s="7" t="str"/>
      <x:c r="K703" s="7" t="str">
        <x:f>IF(J703="","OPEN",IF(OR(H703="",I703=""),"FAIL","PASS"))</x:f>
        <x:v>OPEN</x:v>
      </x:c>
    </x:row>
    <x:row r="704" ht="36" customHeight="1">
      <x:c r="B704" s="7" t="str">
        <x:v>RAP-S-0698</x:v>
      </x:c>
      <x:c r="C704" s="7" t="str">
        <x:v>RAP-RT-117</x:v>
      </x:c>
      <x:c r="D704" s="7" t="str">
        <x:v>REA-T-A2</x:v>
      </x:c>
      <x:c r="E704" s="7" t="str">
        <x:v>PTC-A</x:v>
      </x:c>
      <x:c r="F704" s="7" t="str">
        <x:v>RC-04</x:v>
      </x:c>
      <x:c r="G704" s="7" t="str">
        <x:v>media after</x:v>
      </x:c>
      <x:c r="H704" s="10" t="str"/>
      <x:c r="I704" s="10" t="str"/>
      <x:c r="J704" s="7" t="str"/>
      <x:c r="K704" s="7" t="str">
        <x:f>IF(J704="","OPEN",IF(OR(H704="",I704=""),"FAIL","PASS"))</x:f>
        <x:v>OPEN</x:v>
      </x:c>
    </x:row>
    <x:row r="705" ht="36" customHeight="1">
      <x:c r="B705" s="7" t="str">
        <x:v>RAP-S-0699</x:v>
      </x:c>
      <x:c r="C705" s="7" t="str">
        <x:v>RAP-RT-117</x:v>
      </x:c>
      <x:c r="D705" s="7" t="str">
        <x:v>REA-T-A2</x:v>
      </x:c>
      <x:c r="E705" s="7" t="str">
        <x:v>PTC-A</x:v>
      </x:c>
      <x:c r="F705" s="7" t="str">
        <x:v>RC-04</x:v>
      </x:c>
      <x:c r="G705" s="7" t="str">
        <x:v>pan residual</x:v>
      </x:c>
      <x:c r="H705" s="10" t="str"/>
      <x:c r="I705" s="10" t="str"/>
      <x:c r="J705" s="7" t="str"/>
      <x:c r="K705" s="7" t="str">
        <x:f>IF(J705="","OPEN",IF(OR(H705="",I705=""),"FAIL","PASS"))</x:f>
        <x:v>OPEN</x:v>
      </x:c>
    </x:row>
    <x:row r="706" ht="36" customHeight="1">
      <x:c r="B706" s="7" t="str">
        <x:v>RAP-S-0700</x:v>
      </x:c>
      <x:c r="C706" s="7" t="str">
        <x:v>RAP-RT-117</x:v>
      </x:c>
      <x:c r="D706" s="7" t="str">
        <x:v>REA-T-A2</x:v>
      </x:c>
      <x:c r="E706" s="7" t="str">
        <x:v>PTC-A</x:v>
      </x:c>
      <x:c r="F706" s="7" t="str">
        <x:v>RC-04</x:v>
      </x:c>
      <x:c r="G706" s="7" t="str">
        <x:v>receiver residual</x:v>
      </x:c>
      <x:c r="H706" s="10" t="str"/>
      <x:c r="I706" s="10" t="str"/>
      <x:c r="J706" s="7" t="str"/>
      <x:c r="K706" s="7" t="str">
        <x:f>IF(J706="","OPEN",IF(OR(H706="",I706=""),"FAIL","PASS"))</x:f>
        <x:v>OPEN</x:v>
      </x:c>
    </x:row>
    <x:row r="707" ht="36" customHeight="1">
      <x:c r="B707" s="7" t="str">
        <x:v>RAP-S-0701</x:v>
      </x:c>
      <x:c r="C707" s="7" t="str">
        <x:v>RAP-RT-117</x:v>
      </x:c>
      <x:c r="D707" s="7" t="str">
        <x:v>REA-T-A2</x:v>
      </x:c>
      <x:c r="E707" s="7" t="str">
        <x:v>PTC-A</x:v>
      </x:c>
      <x:c r="F707" s="7" t="str">
        <x:v>RC-04</x:v>
      </x:c>
      <x:c r="G707" s="7" t="str">
        <x:v>water or blank control</x:v>
      </x:c>
      <x:c r="H707" s="10" t="str"/>
      <x:c r="I707" s="10" t="str"/>
      <x:c r="J707" s="7" t="str"/>
      <x:c r="K707" s="7" t="str">
        <x:f>IF(J707="","OPEN",IF(OR(H707="",I707=""),"FAIL","PASS"))</x:f>
        <x:v>OPEN</x:v>
      </x:c>
    </x:row>
    <x:row r="708" ht="36" customHeight="1">
      <x:c r="B708" s="7" t="str">
        <x:v>RAP-S-0702</x:v>
      </x:c>
      <x:c r="C708" s="7" t="str">
        <x:v>RAP-RT-117</x:v>
      </x:c>
      <x:c r="D708" s="7" t="str">
        <x:v>REA-T-A2</x:v>
      </x:c>
      <x:c r="E708" s="7" t="str">
        <x:v>PTC-A</x:v>
      </x:c>
      <x:c r="F708" s="7" t="str">
        <x:v>RC-04</x:v>
      </x:c>
      <x:c r="G708" s="7" t="str">
        <x:v>archive control</x:v>
      </x:c>
      <x:c r="H708" s="10" t="str"/>
      <x:c r="I708" s="10" t="str"/>
      <x:c r="J708" s="7" t="str"/>
      <x:c r="K708" s="7" t="str">
        <x:f>IF(J708="","OPEN",IF(OR(H708="",I708=""),"FAIL","PASS"))</x:f>
        <x:v>OPEN</x:v>
      </x:c>
    </x:row>
    <x:row r="709" ht="36" customHeight="1">
      <x:c r="B709" s="7" t="str">
        <x:v>RAP-S-0703</x:v>
      </x:c>
      <x:c r="C709" s="7" t="str">
        <x:v>RAP-RT-118</x:v>
      </x:c>
      <x:c r="D709" s="7" t="str">
        <x:v>REA-T-A2</x:v>
      </x:c>
      <x:c r="E709" s="7" t="str">
        <x:v>PTC-A</x:v>
      </x:c>
      <x:c r="F709" s="7" t="str">
        <x:v>RC-05</x:v>
      </x:c>
      <x:c r="G709" s="7" t="str">
        <x:v>media before</x:v>
      </x:c>
      <x:c r="H709" s="10" t="str"/>
      <x:c r="I709" s="10" t="str"/>
      <x:c r="J709" s="7" t="str"/>
      <x:c r="K709" s="7" t="str">
        <x:f>IF(J709="","OPEN",IF(OR(H709="",I709=""),"FAIL","PASS"))</x:f>
        <x:v>OPEN</x:v>
      </x:c>
    </x:row>
    <x:row r="710" ht="36" customHeight="1">
      <x:c r="B710" s="7" t="str">
        <x:v>RAP-S-0704</x:v>
      </x:c>
      <x:c r="C710" s="7" t="str">
        <x:v>RAP-RT-118</x:v>
      </x:c>
      <x:c r="D710" s="7" t="str">
        <x:v>REA-T-A2</x:v>
      </x:c>
      <x:c r="E710" s="7" t="str">
        <x:v>PTC-A</x:v>
      </x:c>
      <x:c r="F710" s="7" t="str">
        <x:v>RC-05</x:v>
      </x:c>
      <x:c r="G710" s="7" t="str">
        <x:v>media after</x:v>
      </x:c>
      <x:c r="H710" s="10" t="str"/>
      <x:c r="I710" s="10" t="str"/>
      <x:c r="J710" s="7" t="str"/>
      <x:c r="K710" s="7" t="str">
        <x:f>IF(J710="","OPEN",IF(OR(H710="",I710=""),"FAIL","PASS"))</x:f>
        <x:v>OPEN</x:v>
      </x:c>
    </x:row>
    <x:row r="711" ht="36" customHeight="1">
      <x:c r="B711" s="7" t="str">
        <x:v>RAP-S-0705</x:v>
      </x:c>
      <x:c r="C711" s="7" t="str">
        <x:v>RAP-RT-118</x:v>
      </x:c>
      <x:c r="D711" s="7" t="str">
        <x:v>REA-T-A2</x:v>
      </x:c>
      <x:c r="E711" s="7" t="str">
        <x:v>PTC-A</x:v>
      </x:c>
      <x:c r="F711" s="7" t="str">
        <x:v>RC-05</x:v>
      </x:c>
      <x:c r="G711" s="7" t="str">
        <x:v>pan residual</x:v>
      </x:c>
      <x:c r="H711" s="10" t="str"/>
      <x:c r="I711" s="10" t="str"/>
      <x:c r="J711" s="7" t="str"/>
      <x:c r="K711" s="7" t="str">
        <x:f>IF(J711="","OPEN",IF(OR(H711="",I711=""),"FAIL","PASS"))</x:f>
        <x:v>OPEN</x:v>
      </x:c>
    </x:row>
    <x:row r="712" ht="36" customHeight="1">
      <x:c r="B712" s="7" t="str">
        <x:v>RAP-S-0706</x:v>
      </x:c>
      <x:c r="C712" s="7" t="str">
        <x:v>RAP-RT-118</x:v>
      </x:c>
      <x:c r="D712" s="7" t="str">
        <x:v>REA-T-A2</x:v>
      </x:c>
      <x:c r="E712" s="7" t="str">
        <x:v>PTC-A</x:v>
      </x:c>
      <x:c r="F712" s="7" t="str">
        <x:v>RC-05</x:v>
      </x:c>
      <x:c r="G712" s="7" t="str">
        <x:v>receiver residual</x:v>
      </x:c>
      <x:c r="H712" s="10" t="str"/>
      <x:c r="I712" s="10" t="str"/>
      <x:c r="J712" s="7" t="str"/>
      <x:c r="K712" s="7" t="str">
        <x:f>IF(J712="","OPEN",IF(OR(H712="",I712=""),"FAIL","PASS"))</x:f>
        <x:v>OPEN</x:v>
      </x:c>
    </x:row>
    <x:row r="713" ht="36" customHeight="1">
      <x:c r="B713" s="7" t="str">
        <x:v>RAP-S-0707</x:v>
      </x:c>
      <x:c r="C713" s="7" t="str">
        <x:v>RAP-RT-118</x:v>
      </x:c>
      <x:c r="D713" s="7" t="str">
        <x:v>REA-T-A2</x:v>
      </x:c>
      <x:c r="E713" s="7" t="str">
        <x:v>PTC-A</x:v>
      </x:c>
      <x:c r="F713" s="7" t="str">
        <x:v>RC-05</x:v>
      </x:c>
      <x:c r="G713" s="7" t="str">
        <x:v>water or blank control</x:v>
      </x:c>
      <x:c r="H713" s="10" t="str"/>
      <x:c r="I713" s="10" t="str"/>
      <x:c r="J713" s="7" t="str"/>
      <x:c r="K713" s="7" t="str">
        <x:f>IF(J713="","OPEN",IF(OR(H713="",I713=""),"FAIL","PASS"))</x:f>
        <x:v>OPEN</x:v>
      </x:c>
    </x:row>
    <x:row r="714" ht="36" customHeight="1">
      <x:c r="B714" s="7" t="str">
        <x:v>RAP-S-0708</x:v>
      </x:c>
      <x:c r="C714" s="7" t="str">
        <x:v>RAP-RT-118</x:v>
      </x:c>
      <x:c r="D714" s="7" t="str">
        <x:v>REA-T-A2</x:v>
      </x:c>
      <x:c r="E714" s="7" t="str">
        <x:v>PTC-A</x:v>
      </x:c>
      <x:c r="F714" s="7" t="str">
        <x:v>RC-05</x:v>
      </x:c>
      <x:c r="G714" s="7" t="str">
        <x:v>archive control</x:v>
      </x:c>
      <x:c r="H714" s="10" t="str"/>
      <x:c r="I714" s="10" t="str"/>
      <x:c r="J714" s="7" t="str"/>
      <x:c r="K714" s="7" t="str">
        <x:f>IF(J714="","OPEN",IF(OR(H714="",I714=""),"FAIL","PASS"))</x:f>
        <x:v>OPEN</x:v>
      </x:c>
    </x:row>
    <x:row r="715" ht="36" customHeight="1">
      <x:c r="B715" s="7" t="str">
        <x:v>RAP-S-0709</x:v>
      </x:c>
      <x:c r="C715" s="7" t="str">
        <x:v>RAP-RT-119</x:v>
      </x:c>
      <x:c r="D715" s="7" t="str">
        <x:v>REA-T-A2</x:v>
      </x:c>
      <x:c r="E715" s="7" t="str">
        <x:v>PTC-A</x:v>
      </x:c>
      <x:c r="F715" s="7" t="str">
        <x:v>RC-06</x:v>
      </x:c>
      <x:c r="G715" s="7" t="str">
        <x:v>media before</x:v>
      </x:c>
      <x:c r="H715" s="10" t="str"/>
      <x:c r="I715" s="10" t="str"/>
      <x:c r="J715" s="7" t="str"/>
      <x:c r="K715" s="7" t="str">
        <x:f>IF(J715="","OPEN",IF(OR(H715="",I715=""),"FAIL","PASS"))</x:f>
        <x:v>OPEN</x:v>
      </x:c>
    </x:row>
    <x:row r="716" ht="36" customHeight="1">
      <x:c r="B716" s="7" t="str">
        <x:v>RAP-S-0710</x:v>
      </x:c>
      <x:c r="C716" s="7" t="str">
        <x:v>RAP-RT-119</x:v>
      </x:c>
      <x:c r="D716" s="7" t="str">
        <x:v>REA-T-A2</x:v>
      </x:c>
      <x:c r="E716" s="7" t="str">
        <x:v>PTC-A</x:v>
      </x:c>
      <x:c r="F716" s="7" t="str">
        <x:v>RC-06</x:v>
      </x:c>
      <x:c r="G716" s="7" t="str">
        <x:v>media after</x:v>
      </x:c>
      <x:c r="H716" s="10" t="str"/>
      <x:c r="I716" s="10" t="str"/>
      <x:c r="J716" s="7" t="str"/>
      <x:c r="K716" s="7" t="str">
        <x:f>IF(J716="","OPEN",IF(OR(H716="",I716=""),"FAIL","PASS"))</x:f>
        <x:v>OPEN</x:v>
      </x:c>
    </x:row>
    <x:row r="717" ht="36" customHeight="1">
      <x:c r="B717" s="7" t="str">
        <x:v>RAP-S-0711</x:v>
      </x:c>
      <x:c r="C717" s="7" t="str">
        <x:v>RAP-RT-119</x:v>
      </x:c>
      <x:c r="D717" s="7" t="str">
        <x:v>REA-T-A2</x:v>
      </x:c>
      <x:c r="E717" s="7" t="str">
        <x:v>PTC-A</x:v>
      </x:c>
      <x:c r="F717" s="7" t="str">
        <x:v>RC-06</x:v>
      </x:c>
      <x:c r="G717" s="7" t="str">
        <x:v>pan residual</x:v>
      </x:c>
      <x:c r="H717" s="10" t="str"/>
      <x:c r="I717" s="10" t="str"/>
      <x:c r="J717" s="7" t="str"/>
      <x:c r="K717" s="7" t="str">
        <x:f>IF(J717="","OPEN",IF(OR(H717="",I717=""),"FAIL","PASS"))</x:f>
        <x:v>OPEN</x:v>
      </x:c>
    </x:row>
    <x:row r="718" ht="36" customHeight="1">
      <x:c r="B718" s="7" t="str">
        <x:v>RAP-S-0712</x:v>
      </x:c>
      <x:c r="C718" s="7" t="str">
        <x:v>RAP-RT-119</x:v>
      </x:c>
      <x:c r="D718" s="7" t="str">
        <x:v>REA-T-A2</x:v>
      </x:c>
      <x:c r="E718" s="7" t="str">
        <x:v>PTC-A</x:v>
      </x:c>
      <x:c r="F718" s="7" t="str">
        <x:v>RC-06</x:v>
      </x:c>
      <x:c r="G718" s="7" t="str">
        <x:v>receiver residual</x:v>
      </x:c>
      <x:c r="H718" s="10" t="str"/>
      <x:c r="I718" s="10" t="str"/>
      <x:c r="J718" s="7" t="str"/>
      <x:c r="K718" s="7" t="str">
        <x:f>IF(J718="","OPEN",IF(OR(H718="",I718=""),"FAIL","PASS"))</x:f>
        <x:v>OPEN</x:v>
      </x:c>
    </x:row>
    <x:row r="719" ht="36" customHeight="1">
      <x:c r="B719" s="7" t="str">
        <x:v>RAP-S-0713</x:v>
      </x:c>
      <x:c r="C719" s="7" t="str">
        <x:v>RAP-RT-119</x:v>
      </x:c>
      <x:c r="D719" s="7" t="str">
        <x:v>REA-T-A2</x:v>
      </x:c>
      <x:c r="E719" s="7" t="str">
        <x:v>PTC-A</x:v>
      </x:c>
      <x:c r="F719" s="7" t="str">
        <x:v>RC-06</x:v>
      </x:c>
      <x:c r="G719" s="7" t="str">
        <x:v>water or blank control</x:v>
      </x:c>
      <x:c r="H719" s="10" t="str"/>
      <x:c r="I719" s="10" t="str"/>
      <x:c r="J719" s="7" t="str"/>
      <x:c r="K719" s="7" t="str">
        <x:f>IF(J719="","OPEN",IF(OR(H719="",I719=""),"FAIL","PASS"))</x:f>
        <x:v>OPEN</x:v>
      </x:c>
    </x:row>
    <x:row r="720" ht="36" customHeight="1">
      <x:c r="B720" s="7" t="str">
        <x:v>RAP-S-0714</x:v>
      </x:c>
      <x:c r="C720" s="7" t="str">
        <x:v>RAP-RT-119</x:v>
      </x:c>
      <x:c r="D720" s="7" t="str">
        <x:v>REA-T-A2</x:v>
      </x:c>
      <x:c r="E720" s="7" t="str">
        <x:v>PTC-A</x:v>
      </x:c>
      <x:c r="F720" s="7" t="str">
        <x:v>RC-06</x:v>
      </x:c>
      <x:c r="G720" s="7" t="str">
        <x:v>archive control</x:v>
      </x:c>
      <x:c r="H720" s="10" t="str"/>
      <x:c r="I720" s="10" t="str"/>
      <x:c r="J720" s="7" t="str"/>
      <x:c r="K720" s="7" t="str">
        <x:f>IF(J720="","OPEN",IF(OR(H720="",I720=""),"FAIL","PASS"))</x:f>
        <x:v>OPEN</x:v>
      </x:c>
    </x:row>
    <x:row r="721" ht="36" customHeight="1">
      <x:c r="B721" s="7" t="str">
        <x:v>RAP-S-0715</x:v>
      </x:c>
      <x:c r="C721" s="7" t="str">
        <x:v>RAP-RT-120</x:v>
      </x:c>
      <x:c r="D721" s="7" t="str">
        <x:v>REA-T-A2</x:v>
      </x:c>
      <x:c r="E721" s="7" t="str">
        <x:v>PTC-A</x:v>
      </x:c>
      <x:c r="F721" s="7" t="str">
        <x:v>RC-07</x:v>
      </x:c>
      <x:c r="G721" s="7" t="str">
        <x:v>media before</x:v>
      </x:c>
      <x:c r="H721" s="10" t="str"/>
      <x:c r="I721" s="10" t="str"/>
      <x:c r="J721" s="7" t="str"/>
      <x:c r="K721" s="7" t="str">
        <x:f>IF(J721="","OPEN",IF(OR(H721="",I721=""),"FAIL","PASS"))</x:f>
        <x:v>OPEN</x:v>
      </x:c>
    </x:row>
    <x:row r="722" ht="36" customHeight="1">
      <x:c r="B722" s="7" t="str">
        <x:v>RAP-S-0716</x:v>
      </x:c>
      <x:c r="C722" s="7" t="str">
        <x:v>RAP-RT-120</x:v>
      </x:c>
      <x:c r="D722" s="7" t="str">
        <x:v>REA-T-A2</x:v>
      </x:c>
      <x:c r="E722" s="7" t="str">
        <x:v>PTC-A</x:v>
      </x:c>
      <x:c r="F722" s="7" t="str">
        <x:v>RC-07</x:v>
      </x:c>
      <x:c r="G722" s="7" t="str">
        <x:v>media after</x:v>
      </x:c>
      <x:c r="H722" s="10" t="str"/>
      <x:c r="I722" s="10" t="str"/>
      <x:c r="J722" s="7" t="str"/>
      <x:c r="K722" s="7" t="str">
        <x:f>IF(J722="","OPEN",IF(OR(H722="",I722=""),"FAIL","PASS"))</x:f>
        <x:v>OPEN</x:v>
      </x:c>
    </x:row>
    <x:row r="723" ht="36" customHeight="1">
      <x:c r="B723" s="7" t="str">
        <x:v>RAP-S-0717</x:v>
      </x:c>
      <x:c r="C723" s="7" t="str">
        <x:v>RAP-RT-120</x:v>
      </x:c>
      <x:c r="D723" s="7" t="str">
        <x:v>REA-T-A2</x:v>
      </x:c>
      <x:c r="E723" s="7" t="str">
        <x:v>PTC-A</x:v>
      </x:c>
      <x:c r="F723" s="7" t="str">
        <x:v>RC-07</x:v>
      </x:c>
      <x:c r="G723" s="7" t="str">
        <x:v>pan residual</x:v>
      </x:c>
      <x:c r="H723" s="10" t="str"/>
      <x:c r="I723" s="10" t="str"/>
      <x:c r="J723" s="7" t="str"/>
      <x:c r="K723" s="7" t="str">
        <x:f>IF(J723="","OPEN",IF(OR(H723="",I723=""),"FAIL","PASS"))</x:f>
        <x:v>OPEN</x:v>
      </x:c>
    </x:row>
    <x:row r="724" ht="36" customHeight="1">
      <x:c r="B724" s="7" t="str">
        <x:v>RAP-S-0718</x:v>
      </x:c>
      <x:c r="C724" s="7" t="str">
        <x:v>RAP-RT-120</x:v>
      </x:c>
      <x:c r="D724" s="7" t="str">
        <x:v>REA-T-A2</x:v>
      </x:c>
      <x:c r="E724" s="7" t="str">
        <x:v>PTC-A</x:v>
      </x:c>
      <x:c r="F724" s="7" t="str">
        <x:v>RC-07</x:v>
      </x:c>
      <x:c r="G724" s="7" t="str">
        <x:v>receiver residual</x:v>
      </x:c>
      <x:c r="H724" s="10" t="str"/>
      <x:c r="I724" s="10" t="str"/>
      <x:c r="J724" s="7" t="str"/>
      <x:c r="K724" s="7" t="str">
        <x:f>IF(J724="","OPEN",IF(OR(H724="",I724=""),"FAIL","PASS"))</x:f>
        <x:v>OPEN</x:v>
      </x:c>
    </x:row>
    <x:row r="725" ht="36" customHeight="1">
      <x:c r="B725" s="7" t="str">
        <x:v>RAP-S-0719</x:v>
      </x:c>
      <x:c r="C725" s="7" t="str">
        <x:v>RAP-RT-120</x:v>
      </x:c>
      <x:c r="D725" s="7" t="str">
        <x:v>REA-T-A2</x:v>
      </x:c>
      <x:c r="E725" s="7" t="str">
        <x:v>PTC-A</x:v>
      </x:c>
      <x:c r="F725" s="7" t="str">
        <x:v>RC-07</x:v>
      </x:c>
      <x:c r="G725" s="7" t="str">
        <x:v>water or blank control</x:v>
      </x:c>
      <x:c r="H725" s="10" t="str"/>
      <x:c r="I725" s="10" t="str"/>
      <x:c r="J725" s="7" t="str"/>
      <x:c r="K725" s="7" t="str">
        <x:f>IF(J725="","OPEN",IF(OR(H725="",I725=""),"FAIL","PASS"))</x:f>
        <x:v>OPEN</x:v>
      </x:c>
    </x:row>
    <x:row r="726" ht="36" customHeight="1">
      <x:c r="B726" s="7" t="str">
        <x:v>RAP-S-0720</x:v>
      </x:c>
      <x:c r="C726" s="7" t="str">
        <x:v>RAP-RT-120</x:v>
      </x:c>
      <x:c r="D726" s="7" t="str">
        <x:v>REA-T-A2</x:v>
      </x:c>
      <x:c r="E726" s="7" t="str">
        <x:v>PTC-A</x:v>
      </x:c>
      <x:c r="F726" s="7" t="str">
        <x:v>RC-07</x:v>
      </x:c>
      <x:c r="G726" s="7" t="str">
        <x:v>archive control</x:v>
      </x:c>
      <x:c r="H726" s="10" t="str"/>
      <x:c r="I726" s="10" t="str"/>
      <x:c r="J726" s="7" t="str"/>
      <x:c r="K726" s="7" t="str">
        <x:f>IF(J726="","OPEN",IF(OR(H726="",I726=""),"FAIL","PASS"))</x:f>
        <x:v>OPEN</x:v>
      </x:c>
    </x:row>
    <x:row r="727" ht="36" customHeight="1">
      <x:c r="B727" s="7" t="str">
        <x:v>RAP-S-0721</x:v>
      </x:c>
      <x:c r="C727" s="7" t="str">
        <x:v>RAP-RT-121</x:v>
      </x:c>
      <x:c r="D727" s="7" t="str">
        <x:v>REA-T-A2</x:v>
      </x:c>
      <x:c r="E727" s="7" t="str">
        <x:v>PTC-A</x:v>
      </x:c>
      <x:c r="F727" s="7" t="str">
        <x:v>RC-08</x:v>
      </x:c>
      <x:c r="G727" s="7" t="str">
        <x:v>media before</x:v>
      </x:c>
      <x:c r="H727" s="10" t="str"/>
      <x:c r="I727" s="10" t="str"/>
      <x:c r="J727" s="7" t="str"/>
      <x:c r="K727" s="7" t="str">
        <x:f>IF(J727="","OPEN",IF(OR(H727="",I727=""),"FAIL","PASS"))</x:f>
        <x:v>OPEN</x:v>
      </x:c>
    </x:row>
    <x:row r="728" ht="36" customHeight="1">
      <x:c r="B728" s="7" t="str">
        <x:v>RAP-S-0722</x:v>
      </x:c>
      <x:c r="C728" s="7" t="str">
        <x:v>RAP-RT-121</x:v>
      </x:c>
      <x:c r="D728" s="7" t="str">
        <x:v>REA-T-A2</x:v>
      </x:c>
      <x:c r="E728" s="7" t="str">
        <x:v>PTC-A</x:v>
      </x:c>
      <x:c r="F728" s="7" t="str">
        <x:v>RC-08</x:v>
      </x:c>
      <x:c r="G728" s="7" t="str">
        <x:v>media after</x:v>
      </x:c>
      <x:c r="H728" s="10" t="str"/>
      <x:c r="I728" s="10" t="str"/>
      <x:c r="J728" s="7" t="str"/>
      <x:c r="K728" s="7" t="str">
        <x:f>IF(J728="","OPEN",IF(OR(H728="",I728=""),"FAIL","PASS"))</x:f>
        <x:v>OPEN</x:v>
      </x:c>
    </x:row>
    <x:row r="729" ht="36" customHeight="1">
      <x:c r="B729" s="7" t="str">
        <x:v>RAP-S-0723</x:v>
      </x:c>
      <x:c r="C729" s="7" t="str">
        <x:v>RAP-RT-121</x:v>
      </x:c>
      <x:c r="D729" s="7" t="str">
        <x:v>REA-T-A2</x:v>
      </x:c>
      <x:c r="E729" s="7" t="str">
        <x:v>PTC-A</x:v>
      </x:c>
      <x:c r="F729" s="7" t="str">
        <x:v>RC-08</x:v>
      </x:c>
      <x:c r="G729" s="7" t="str">
        <x:v>pan residual</x:v>
      </x:c>
      <x:c r="H729" s="10" t="str"/>
      <x:c r="I729" s="10" t="str"/>
      <x:c r="J729" s="7" t="str"/>
      <x:c r="K729" s="7" t="str">
        <x:f>IF(J729="","OPEN",IF(OR(H729="",I729=""),"FAIL","PASS"))</x:f>
        <x:v>OPEN</x:v>
      </x:c>
    </x:row>
    <x:row r="730" ht="36" customHeight="1">
      <x:c r="B730" s="7" t="str">
        <x:v>RAP-S-0724</x:v>
      </x:c>
      <x:c r="C730" s="7" t="str">
        <x:v>RAP-RT-121</x:v>
      </x:c>
      <x:c r="D730" s="7" t="str">
        <x:v>REA-T-A2</x:v>
      </x:c>
      <x:c r="E730" s="7" t="str">
        <x:v>PTC-A</x:v>
      </x:c>
      <x:c r="F730" s="7" t="str">
        <x:v>RC-08</x:v>
      </x:c>
      <x:c r="G730" s="7" t="str">
        <x:v>receiver residual</x:v>
      </x:c>
      <x:c r="H730" s="10" t="str"/>
      <x:c r="I730" s="10" t="str"/>
      <x:c r="J730" s="7" t="str"/>
      <x:c r="K730" s="7" t="str">
        <x:f>IF(J730="","OPEN",IF(OR(H730="",I730=""),"FAIL","PASS"))</x:f>
        <x:v>OPEN</x:v>
      </x:c>
    </x:row>
    <x:row r="731" ht="36" customHeight="1">
      <x:c r="B731" s="7" t="str">
        <x:v>RAP-S-0725</x:v>
      </x:c>
      <x:c r="C731" s="7" t="str">
        <x:v>RAP-RT-121</x:v>
      </x:c>
      <x:c r="D731" s="7" t="str">
        <x:v>REA-T-A2</x:v>
      </x:c>
      <x:c r="E731" s="7" t="str">
        <x:v>PTC-A</x:v>
      </x:c>
      <x:c r="F731" s="7" t="str">
        <x:v>RC-08</x:v>
      </x:c>
      <x:c r="G731" s="7" t="str">
        <x:v>water or blank control</x:v>
      </x:c>
      <x:c r="H731" s="10" t="str"/>
      <x:c r="I731" s="10" t="str"/>
      <x:c r="J731" s="7" t="str"/>
      <x:c r="K731" s="7" t="str">
        <x:f>IF(J731="","OPEN",IF(OR(H731="",I731=""),"FAIL","PASS"))</x:f>
        <x:v>OPEN</x:v>
      </x:c>
    </x:row>
    <x:row r="732" ht="36" customHeight="1">
      <x:c r="B732" s="7" t="str">
        <x:v>RAP-S-0726</x:v>
      </x:c>
      <x:c r="C732" s="7" t="str">
        <x:v>RAP-RT-121</x:v>
      </x:c>
      <x:c r="D732" s="7" t="str">
        <x:v>REA-T-A2</x:v>
      </x:c>
      <x:c r="E732" s="7" t="str">
        <x:v>PTC-A</x:v>
      </x:c>
      <x:c r="F732" s="7" t="str">
        <x:v>RC-08</x:v>
      </x:c>
      <x:c r="G732" s="7" t="str">
        <x:v>archive control</x:v>
      </x:c>
      <x:c r="H732" s="10" t="str"/>
      <x:c r="I732" s="10" t="str"/>
      <x:c r="J732" s="7" t="str"/>
      <x:c r="K732" s="7" t="str">
        <x:f>IF(J732="","OPEN",IF(OR(H732="",I732=""),"FAIL","PASS"))</x:f>
        <x:v>OPEN</x:v>
      </x:c>
    </x:row>
    <x:row r="733" ht="36" customHeight="1">
      <x:c r="B733" s="7" t="str">
        <x:v>RAP-S-0727</x:v>
      </x:c>
      <x:c r="C733" s="7" t="str">
        <x:v>RAP-RT-122</x:v>
      </x:c>
      <x:c r="D733" s="7" t="str">
        <x:v>REA-T-A2</x:v>
      </x:c>
      <x:c r="E733" s="7" t="str">
        <x:v>PTC-A</x:v>
      </x:c>
      <x:c r="F733" s="7" t="str">
        <x:v>RC-09</x:v>
      </x:c>
      <x:c r="G733" s="7" t="str">
        <x:v>media before</x:v>
      </x:c>
      <x:c r="H733" s="10" t="str"/>
      <x:c r="I733" s="10" t="str"/>
      <x:c r="J733" s="7" t="str"/>
      <x:c r="K733" s="7" t="str">
        <x:f>IF(J733="","OPEN",IF(OR(H733="",I733=""),"FAIL","PASS"))</x:f>
        <x:v>OPEN</x:v>
      </x:c>
    </x:row>
    <x:row r="734" ht="36" customHeight="1">
      <x:c r="B734" s="7" t="str">
        <x:v>RAP-S-0728</x:v>
      </x:c>
      <x:c r="C734" s="7" t="str">
        <x:v>RAP-RT-122</x:v>
      </x:c>
      <x:c r="D734" s="7" t="str">
        <x:v>REA-T-A2</x:v>
      </x:c>
      <x:c r="E734" s="7" t="str">
        <x:v>PTC-A</x:v>
      </x:c>
      <x:c r="F734" s="7" t="str">
        <x:v>RC-09</x:v>
      </x:c>
      <x:c r="G734" s="7" t="str">
        <x:v>media after</x:v>
      </x:c>
      <x:c r="H734" s="10" t="str"/>
      <x:c r="I734" s="10" t="str"/>
      <x:c r="J734" s="7" t="str"/>
      <x:c r="K734" s="7" t="str">
        <x:f>IF(J734="","OPEN",IF(OR(H734="",I734=""),"FAIL","PASS"))</x:f>
        <x:v>OPEN</x:v>
      </x:c>
    </x:row>
    <x:row r="735" ht="36" customHeight="1">
      <x:c r="B735" s="7" t="str">
        <x:v>RAP-S-0729</x:v>
      </x:c>
      <x:c r="C735" s="7" t="str">
        <x:v>RAP-RT-122</x:v>
      </x:c>
      <x:c r="D735" s="7" t="str">
        <x:v>REA-T-A2</x:v>
      </x:c>
      <x:c r="E735" s="7" t="str">
        <x:v>PTC-A</x:v>
      </x:c>
      <x:c r="F735" s="7" t="str">
        <x:v>RC-09</x:v>
      </x:c>
      <x:c r="G735" s="7" t="str">
        <x:v>pan residual</x:v>
      </x:c>
      <x:c r="H735" s="10" t="str"/>
      <x:c r="I735" s="10" t="str"/>
      <x:c r="J735" s="7" t="str"/>
      <x:c r="K735" s="7" t="str">
        <x:f>IF(J735="","OPEN",IF(OR(H735="",I735=""),"FAIL","PASS"))</x:f>
        <x:v>OPEN</x:v>
      </x:c>
    </x:row>
    <x:row r="736" ht="36" customHeight="1">
      <x:c r="B736" s="7" t="str">
        <x:v>RAP-S-0730</x:v>
      </x:c>
      <x:c r="C736" s="7" t="str">
        <x:v>RAP-RT-122</x:v>
      </x:c>
      <x:c r="D736" s="7" t="str">
        <x:v>REA-T-A2</x:v>
      </x:c>
      <x:c r="E736" s="7" t="str">
        <x:v>PTC-A</x:v>
      </x:c>
      <x:c r="F736" s="7" t="str">
        <x:v>RC-09</x:v>
      </x:c>
      <x:c r="G736" s="7" t="str">
        <x:v>receiver residual</x:v>
      </x:c>
      <x:c r="H736" s="10" t="str"/>
      <x:c r="I736" s="10" t="str"/>
      <x:c r="J736" s="7" t="str"/>
      <x:c r="K736" s="7" t="str">
        <x:f>IF(J736="","OPEN",IF(OR(H736="",I736=""),"FAIL","PASS"))</x:f>
        <x:v>OPEN</x:v>
      </x:c>
    </x:row>
    <x:row r="737" ht="36" customHeight="1">
      <x:c r="B737" s="7" t="str">
        <x:v>RAP-S-0731</x:v>
      </x:c>
      <x:c r="C737" s="7" t="str">
        <x:v>RAP-RT-122</x:v>
      </x:c>
      <x:c r="D737" s="7" t="str">
        <x:v>REA-T-A2</x:v>
      </x:c>
      <x:c r="E737" s="7" t="str">
        <x:v>PTC-A</x:v>
      </x:c>
      <x:c r="F737" s="7" t="str">
        <x:v>RC-09</x:v>
      </x:c>
      <x:c r="G737" s="7" t="str">
        <x:v>water or blank control</x:v>
      </x:c>
      <x:c r="H737" s="10" t="str"/>
      <x:c r="I737" s="10" t="str"/>
      <x:c r="J737" s="7" t="str"/>
      <x:c r="K737" s="7" t="str">
        <x:f>IF(J737="","OPEN",IF(OR(H737="",I737=""),"FAIL","PASS"))</x:f>
        <x:v>OPEN</x:v>
      </x:c>
    </x:row>
    <x:row r="738" ht="36" customHeight="1">
      <x:c r="B738" s="7" t="str">
        <x:v>RAP-S-0732</x:v>
      </x:c>
      <x:c r="C738" s="7" t="str">
        <x:v>RAP-RT-122</x:v>
      </x:c>
      <x:c r="D738" s="7" t="str">
        <x:v>REA-T-A2</x:v>
      </x:c>
      <x:c r="E738" s="7" t="str">
        <x:v>PTC-A</x:v>
      </x:c>
      <x:c r="F738" s="7" t="str">
        <x:v>RC-09</x:v>
      </x:c>
      <x:c r="G738" s="7" t="str">
        <x:v>archive control</x:v>
      </x:c>
      <x:c r="H738" s="10" t="str"/>
      <x:c r="I738" s="10" t="str"/>
      <x:c r="J738" s="7" t="str"/>
      <x:c r="K738" s="7" t="str">
        <x:f>IF(J738="","OPEN",IF(OR(H738="",I738=""),"FAIL","PASS"))</x:f>
        <x:v>OPEN</x:v>
      </x:c>
    </x:row>
    <x:row r="739" ht="36" customHeight="1">
      <x:c r="B739" s="7" t="str">
        <x:v>RAP-S-0733</x:v>
      </x:c>
      <x:c r="C739" s="7" t="str">
        <x:v>RAP-RT-123</x:v>
      </x:c>
      <x:c r="D739" s="7" t="str">
        <x:v>REA-T-A2</x:v>
      </x:c>
      <x:c r="E739" s="7" t="str">
        <x:v>PTC-A</x:v>
      </x:c>
      <x:c r="F739" s="7" t="str">
        <x:v>RC-10</x:v>
      </x:c>
      <x:c r="G739" s="7" t="str">
        <x:v>media before</x:v>
      </x:c>
      <x:c r="H739" s="10" t="str"/>
      <x:c r="I739" s="10" t="str"/>
      <x:c r="J739" s="7" t="str"/>
      <x:c r="K739" s="7" t="str">
        <x:f>IF(J739="","OPEN",IF(OR(H739="",I739=""),"FAIL","PASS"))</x:f>
        <x:v>OPEN</x:v>
      </x:c>
    </x:row>
    <x:row r="740" ht="36" customHeight="1">
      <x:c r="B740" s="7" t="str">
        <x:v>RAP-S-0734</x:v>
      </x:c>
      <x:c r="C740" s="7" t="str">
        <x:v>RAP-RT-123</x:v>
      </x:c>
      <x:c r="D740" s="7" t="str">
        <x:v>REA-T-A2</x:v>
      </x:c>
      <x:c r="E740" s="7" t="str">
        <x:v>PTC-A</x:v>
      </x:c>
      <x:c r="F740" s="7" t="str">
        <x:v>RC-10</x:v>
      </x:c>
      <x:c r="G740" s="7" t="str">
        <x:v>media after</x:v>
      </x:c>
      <x:c r="H740" s="10" t="str"/>
      <x:c r="I740" s="10" t="str"/>
      <x:c r="J740" s="7" t="str"/>
      <x:c r="K740" s="7" t="str">
        <x:f>IF(J740="","OPEN",IF(OR(H740="",I740=""),"FAIL","PASS"))</x:f>
        <x:v>OPEN</x:v>
      </x:c>
    </x:row>
    <x:row r="741" ht="36" customHeight="1">
      <x:c r="B741" s="7" t="str">
        <x:v>RAP-S-0735</x:v>
      </x:c>
      <x:c r="C741" s="7" t="str">
        <x:v>RAP-RT-123</x:v>
      </x:c>
      <x:c r="D741" s="7" t="str">
        <x:v>REA-T-A2</x:v>
      </x:c>
      <x:c r="E741" s="7" t="str">
        <x:v>PTC-A</x:v>
      </x:c>
      <x:c r="F741" s="7" t="str">
        <x:v>RC-10</x:v>
      </x:c>
      <x:c r="G741" s="7" t="str">
        <x:v>pan residual</x:v>
      </x:c>
      <x:c r="H741" s="10" t="str"/>
      <x:c r="I741" s="10" t="str"/>
      <x:c r="J741" s="7" t="str"/>
      <x:c r="K741" s="7" t="str">
        <x:f>IF(J741="","OPEN",IF(OR(H741="",I741=""),"FAIL","PASS"))</x:f>
        <x:v>OPEN</x:v>
      </x:c>
    </x:row>
    <x:row r="742" ht="36" customHeight="1">
      <x:c r="B742" s="7" t="str">
        <x:v>RAP-S-0736</x:v>
      </x:c>
      <x:c r="C742" s="7" t="str">
        <x:v>RAP-RT-123</x:v>
      </x:c>
      <x:c r="D742" s="7" t="str">
        <x:v>REA-T-A2</x:v>
      </x:c>
      <x:c r="E742" s="7" t="str">
        <x:v>PTC-A</x:v>
      </x:c>
      <x:c r="F742" s="7" t="str">
        <x:v>RC-10</x:v>
      </x:c>
      <x:c r="G742" s="7" t="str">
        <x:v>receiver residual</x:v>
      </x:c>
      <x:c r="H742" s="10" t="str"/>
      <x:c r="I742" s="10" t="str"/>
      <x:c r="J742" s="7" t="str"/>
      <x:c r="K742" s="7" t="str">
        <x:f>IF(J742="","OPEN",IF(OR(H742="",I742=""),"FAIL","PASS"))</x:f>
        <x:v>OPEN</x:v>
      </x:c>
    </x:row>
    <x:row r="743" ht="36" customHeight="1">
      <x:c r="B743" s="7" t="str">
        <x:v>RAP-S-0737</x:v>
      </x:c>
      <x:c r="C743" s="7" t="str">
        <x:v>RAP-RT-123</x:v>
      </x:c>
      <x:c r="D743" s="7" t="str">
        <x:v>REA-T-A2</x:v>
      </x:c>
      <x:c r="E743" s="7" t="str">
        <x:v>PTC-A</x:v>
      </x:c>
      <x:c r="F743" s="7" t="str">
        <x:v>RC-10</x:v>
      </x:c>
      <x:c r="G743" s="7" t="str">
        <x:v>water or blank control</x:v>
      </x:c>
      <x:c r="H743" s="10" t="str"/>
      <x:c r="I743" s="10" t="str"/>
      <x:c r="J743" s="7" t="str"/>
      <x:c r="K743" s="7" t="str">
        <x:f>IF(J743="","OPEN",IF(OR(H743="",I743=""),"FAIL","PASS"))</x:f>
        <x:v>OPEN</x:v>
      </x:c>
    </x:row>
    <x:row r="744" ht="36" customHeight="1">
      <x:c r="B744" s="7" t="str">
        <x:v>RAP-S-0738</x:v>
      </x:c>
      <x:c r="C744" s="7" t="str">
        <x:v>RAP-RT-123</x:v>
      </x:c>
      <x:c r="D744" s="7" t="str">
        <x:v>REA-T-A2</x:v>
      </x:c>
      <x:c r="E744" s="7" t="str">
        <x:v>PTC-A</x:v>
      </x:c>
      <x:c r="F744" s="7" t="str">
        <x:v>RC-10</x:v>
      </x:c>
      <x:c r="G744" s="7" t="str">
        <x:v>archive control</x:v>
      </x:c>
      <x:c r="H744" s="10" t="str"/>
      <x:c r="I744" s="10" t="str"/>
      <x:c r="J744" s="7" t="str"/>
      <x:c r="K744" s="7" t="str">
        <x:f>IF(J744="","OPEN",IF(OR(H744="",I744=""),"FAIL","PASS"))</x:f>
        <x:v>OPEN</x:v>
      </x:c>
    </x:row>
    <x:row r="745" ht="36" customHeight="1">
      <x:c r="B745" s="7" t="str">
        <x:v>RAP-S-0739</x:v>
      </x:c>
      <x:c r="C745" s="7" t="str">
        <x:v>RAP-RT-124</x:v>
      </x:c>
      <x:c r="D745" s="7" t="str">
        <x:v>REA-T-A2</x:v>
      </x:c>
      <x:c r="E745" s="7" t="str">
        <x:v>PTC-A</x:v>
      </x:c>
      <x:c r="F745" s="7" t="str">
        <x:v>RC-11</x:v>
      </x:c>
      <x:c r="G745" s="7" t="str">
        <x:v>media before</x:v>
      </x:c>
      <x:c r="H745" s="10" t="str"/>
      <x:c r="I745" s="10" t="str"/>
      <x:c r="J745" s="7" t="str"/>
      <x:c r="K745" s="7" t="str">
        <x:f>IF(J745="","OPEN",IF(OR(H745="",I745=""),"FAIL","PASS"))</x:f>
        <x:v>OPEN</x:v>
      </x:c>
    </x:row>
    <x:row r="746" ht="36" customHeight="1">
      <x:c r="B746" s="7" t="str">
        <x:v>RAP-S-0740</x:v>
      </x:c>
      <x:c r="C746" s="7" t="str">
        <x:v>RAP-RT-124</x:v>
      </x:c>
      <x:c r="D746" s="7" t="str">
        <x:v>REA-T-A2</x:v>
      </x:c>
      <x:c r="E746" s="7" t="str">
        <x:v>PTC-A</x:v>
      </x:c>
      <x:c r="F746" s="7" t="str">
        <x:v>RC-11</x:v>
      </x:c>
      <x:c r="G746" s="7" t="str">
        <x:v>media after</x:v>
      </x:c>
      <x:c r="H746" s="10" t="str"/>
      <x:c r="I746" s="10" t="str"/>
      <x:c r="J746" s="7" t="str"/>
      <x:c r="K746" s="7" t="str">
        <x:f>IF(J746="","OPEN",IF(OR(H746="",I746=""),"FAIL","PASS"))</x:f>
        <x:v>OPEN</x:v>
      </x:c>
    </x:row>
    <x:row r="747" ht="36" customHeight="1">
      <x:c r="B747" s="7" t="str">
        <x:v>RAP-S-0741</x:v>
      </x:c>
      <x:c r="C747" s="7" t="str">
        <x:v>RAP-RT-124</x:v>
      </x:c>
      <x:c r="D747" s="7" t="str">
        <x:v>REA-T-A2</x:v>
      </x:c>
      <x:c r="E747" s="7" t="str">
        <x:v>PTC-A</x:v>
      </x:c>
      <x:c r="F747" s="7" t="str">
        <x:v>RC-11</x:v>
      </x:c>
      <x:c r="G747" s="7" t="str">
        <x:v>pan residual</x:v>
      </x:c>
      <x:c r="H747" s="10" t="str"/>
      <x:c r="I747" s="10" t="str"/>
      <x:c r="J747" s="7" t="str"/>
      <x:c r="K747" s="7" t="str">
        <x:f>IF(J747="","OPEN",IF(OR(H747="",I747=""),"FAIL","PASS"))</x:f>
        <x:v>OPEN</x:v>
      </x:c>
    </x:row>
    <x:row r="748" ht="36" customHeight="1">
      <x:c r="B748" s="7" t="str">
        <x:v>RAP-S-0742</x:v>
      </x:c>
      <x:c r="C748" s="7" t="str">
        <x:v>RAP-RT-124</x:v>
      </x:c>
      <x:c r="D748" s="7" t="str">
        <x:v>REA-T-A2</x:v>
      </x:c>
      <x:c r="E748" s="7" t="str">
        <x:v>PTC-A</x:v>
      </x:c>
      <x:c r="F748" s="7" t="str">
        <x:v>RC-11</x:v>
      </x:c>
      <x:c r="G748" s="7" t="str">
        <x:v>receiver residual</x:v>
      </x:c>
      <x:c r="H748" s="10" t="str"/>
      <x:c r="I748" s="10" t="str"/>
      <x:c r="J748" s="7" t="str"/>
      <x:c r="K748" s="7" t="str">
        <x:f>IF(J748="","OPEN",IF(OR(H748="",I748=""),"FAIL","PASS"))</x:f>
        <x:v>OPEN</x:v>
      </x:c>
    </x:row>
    <x:row r="749" ht="36" customHeight="1">
      <x:c r="B749" s="7" t="str">
        <x:v>RAP-S-0743</x:v>
      </x:c>
      <x:c r="C749" s="7" t="str">
        <x:v>RAP-RT-124</x:v>
      </x:c>
      <x:c r="D749" s="7" t="str">
        <x:v>REA-T-A2</x:v>
      </x:c>
      <x:c r="E749" s="7" t="str">
        <x:v>PTC-A</x:v>
      </x:c>
      <x:c r="F749" s="7" t="str">
        <x:v>RC-11</x:v>
      </x:c>
      <x:c r="G749" s="7" t="str">
        <x:v>water or blank control</x:v>
      </x:c>
      <x:c r="H749" s="10" t="str"/>
      <x:c r="I749" s="10" t="str"/>
      <x:c r="J749" s="7" t="str"/>
      <x:c r="K749" s="7" t="str">
        <x:f>IF(J749="","OPEN",IF(OR(H749="",I749=""),"FAIL","PASS"))</x:f>
        <x:v>OPEN</x:v>
      </x:c>
    </x:row>
    <x:row r="750" ht="36" customHeight="1">
      <x:c r="B750" s="7" t="str">
        <x:v>RAP-S-0744</x:v>
      </x:c>
      <x:c r="C750" s="7" t="str">
        <x:v>RAP-RT-124</x:v>
      </x:c>
      <x:c r="D750" s="7" t="str">
        <x:v>REA-T-A2</x:v>
      </x:c>
      <x:c r="E750" s="7" t="str">
        <x:v>PTC-A</x:v>
      </x:c>
      <x:c r="F750" s="7" t="str">
        <x:v>RC-11</x:v>
      </x:c>
      <x:c r="G750" s="7" t="str">
        <x:v>archive control</x:v>
      </x:c>
      <x:c r="H750" s="10" t="str"/>
      <x:c r="I750" s="10" t="str"/>
      <x:c r="J750" s="7" t="str"/>
      <x:c r="K750" s="7" t="str">
        <x:f>IF(J750="","OPEN",IF(OR(H750="",I750=""),"FAIL","PASS"))</x:f>
        <x:v>OPEN</x:v>
      </x:c>
    </x:row>
    <x:row r="751" ht="36" customHeight="1">
      <x:c r="B751" s="7" t="str">
        <x:v>RAP-S-0745</x:v>
      </x:c>
      <x:c r="C751" s="7" t="str">
        <x:v>RAP-RT-125</x:v>
      </x:c>
      <x:c r="D751" s="7" t="str">
        <x:v>REA-T-A2</x:v>
      </x:c>
      <x:c r="E751" s="7" t="str">
        <x:v>PTC-A</x:v>
      </x:c>
      <x:c r="F751" s="7" t="str">
        <x:v>RC-12</x:v>
      </x:c>
      <x:c r="G751" s="7" t="str">
        <x:v>media before</x:v>
      </x:c>
      <x:c r="H751" s="10" t="str"/>
      <x:c r="I751" s="10" t="str"/>
      <x:c r="J751" s="7" t="str"/>
      <x:c r="K751" s="7" t="str">
        <x:f>IF(J751="","OPEN",IF(OR(H751="",I751=""),"FAIL","PASS"))</x:f>
        <x:v>OPEN</x:v>
      </x:c>
    </x:row>
    <x:row r="752" ht="36" customHeight="1">
      <x:c r="B752" s="7" t="str">
        <x:v>RAP-S-0746</x:v>
      </x:c>
      <x:c r="C752" s="7" t="str">
        <x:v>RAP-RT-125</x:v>
      </x:c>
      <x:c r="D752" s="7" t="str">
        <x:v>REA-T-A2</x:v>
      </x:c>
      <x:c r="E752" s="7" t="str">
        <x:v>PTC-A</x:v>
      </x:c>
      <x:c r="F752" s="7" t="str">
        <x:v>RC-12</x:v>
      </x:c>
      <x:c r="G752" s="7" t="str">
        <x:v>media after</x:v>
      </x:c>
      <x:c r="H752" s="10" t="str"/>
      <x:c r="I752" s="10" t="str"/>
      <x:c r="J752" s="7" t="str"/>
      <x:c r="K752" s="7" t="str">
        <x:f>IF(J752="","OPEN",IF(OR(H752="",I752=""),"FAIL","PASS"))</x:f>
        <x:v>OPEN</x:v>
      </x:c>
    </x:row>
    <x:row r="753" ht="36" customHeight="1">
      <x:c r="B753" s="7" t="str">
        <x:v>RAP-S-0747</x:v>
      </x:c>
      <x:c r="C753" s="7" t="str">
        <x:v>RAP-RT-125</x:v>
      </x:c>
      <x:c r="D753" s="7" t="str">
        <x:v>REA-T-A2</x:v>
      </x:c>
      <x:c r="E753" s="7" t="str">
        <x:v>PTC-A</x:v>
      </x:c>
      <x:c r="F753" s="7" t="str">
        <x:v>RC-12</x:v>
      </x:c>
      <x:c r="G753" s="7" t="str">
        <x:v>pan residual</x:v>
      </x:c>
      <x:c r="H753" s="10" t="str"/>
      <x:c r="I753" s="10" t="str"/>
      <x:c r="J753" s="7" t="str"/>
      <x:c r="K753" s="7" t="str">
        <x:f>IF(J753="","OPEN",IF(OR(H753="",I753=""),"FAIL","PASS"))</x:f>
        <x:v>OPEN</x:v>
      </x:c>
    </x:row>
    <x:row r="754" ht="36" customHeight="1">
      <x:c r="B754" s="7" t="str">
        <x:v>RAP-S-0748</x:v>
      </x:c>
      <x:c r="C754" s="7" t="str">
        <x:v>RAP-RT-125</x:v>
      </x:c>
      <x:c r="D754" s="7" t="str">
        <x:v>REA-T-A2</x:v>
      </x:c>
      <x:c r="E754" s="7" t="str">
        <x:v>PTC-A</x:v>
      </x:c>
      <x:c r="F754" s="7" t="str">
        <x:v>RC-12</x:v>
      </x:c>
      <x:c r="G754" s="7" t="str">
        <x:v>receiver residual</x:v>
      </x:c>
      <x:c r="H754" s="10" t="str"/>
      <x:c r="I754" s="10" t="str"/>
      <x:c r="J754" s="7" t="str"/>
      <x:c r="K754" s="7" t="str">
        <x:f>IF(J754="","OPEN",IF(OR(H754="",I754=""),"FAIL","PASS"))</x:f>
        <x:v>OPEN</x:v>
      </x:c>
    </x:row>
    <x:row r="755" ht="36" customHeight="1">
      <x:c r="B755" s="7" t="str">
        <x:v>RAP-S-0749</x:v>
      </x:c>
      <x:c r="C755" s="7" t="str">
        <x:v>RAP-RT-125</x:v>
      </x:c>
      <x:c r="D755" s="7" t="str">
        <x:v>REA-T-A2</x:v>
      </x:c>
      <x:c r="E755" s="7" t="str">
        <x:v>PTC-A</x:v>
      </x:c>
      <x:c r="F755" s="7" t="str">
        <x:v>RC-12</x:v>
      </x:c>
      <x:c r="G755" s="7" t="str">
        <x:v>water or blank control</x:v>
      </x:c>
      <x:c r="H755" s="10" t="str"/>
      <x:c r="I755" s="10" t="str"/>
      <x:c r="J755" s="7" t="str"/>
      <x:c r="K755" s="7" t="str">
        <x:f>IF(J755="","OPEN",IF(OR(H755="",I755=""),"FAIL","PASS"))</x:f>
        <x:v>OPEN</x:v>
      </x:c>
    </x:row>
    <x:row r="756" ht="36" customHeight="1">
      <x:c r="B756" s="7" t="str">
        <x:v>RAP-S-0750</x:v>
      </x:c>
      <x:c r="C756" s="7" t="str">
        <x:v>RAP-RT-125</x:v>
      </x:c>
      <x:c r="D756" s="7" t="str">
        <x:v>REA-T-A2</x:v>
      </x:c>
      <x:c r="E756" s="7" t="str">
        <x:v>PTC-A</x:v>
      </x:c>
      <x:c r="F756" s="7" t="str">
        <x:v>RC-12</x:v>
      </x:c>
      <x:c r="G756" s="7" t="str">
        <x:v>archive control</x:v>
      </x:c>
      <x:c r="H756" s="10" t="str"/>
      <x:c r="I756" s="10" t="str"/>
      <x:c r="J756" s="7" t="str"/>
      <x:c r="K756" s="7" t="str">
        <x:f>IF(J756="","OPEN",IF(OR(H756="",I756=""),"FAIL","PASS"))</x:f>
        <x:v>OPEN</x:v>
      </x:c>
    </x:row>
    <x:row r="757" ht="36" customHeight="1">
      <x:c r="B757" s="7" t="str">
        <x:v>RAP-S-0751</x:v>
      </x:c>
      <x:c r="C757" s="7" t="str">
        <x:v>RAP-RT-126</x:v>
      </x:c>
      <x:c r="D757" s="7" t="str">
        <x:v>REA-T-A2</x:v>
      </x:c>
      <x:c r="E757" s="7" t="str">
        <x:v>PTC-A</x:v>
      </x:c>
      <x:c r="F757" s="7" t="str">
        <x:v>RC-13</x:v>
      </x:c>
      <x:c r="G757" s="7" t="str">
        <x:v>media before</x:v>
      </x:c>
      <x:c r="H757" s="10" t="str"/>
      <x:c r="I757" s="10" t="str"/>
      <x:c r="J757" s="7" t="str"/>
      <x:c r="K757" s="7" t="str">
        <x:f>IF(J757="","OPEN",IF(OR(H757="",I757=""),"FAIL","PASS"))</x:f>
        <x:v>OPEN</x:v>
      </x:c>
    </x:row>
    <x:row r="758" ht="36" customHeight="1">
      <x:c r="B758" s="7" t="str">
        <x:v>RAP-S-0752</x:v>
      </x:c>
      <x:c r="C758" s="7" t="str">
        <x:v>RAP-RT-126</x:v>
      </x:c>
      <x:c r="D758" s="7" t="str">
        <x:v>REA-T-A2</x:v>
      </x:c>
      <x:c r="E758" s="7" t="str">
        <x:v>PTC-A</x:v>
      </x:c>
      <x:c r="F758" s="7" t="str">
        <x:v>RC-13</x:v>
      </x:c>
      <x:c r="G758" s="7" t="str">
        <x:v>media after</x:v>
      </x:c>
      <x:c r="H758" s="10" t="str"/>
      <x:c r="I758" s="10" t="str"/>
      <x:c r="J758" s="7" t="str"/>
      <x:c r="K758" s="7" t="str">
        <x:f>IF(J758="","OPEN",IF(OR(H758="",I758=""),"FAIL","PASS"))</x:f>
        <x:v>OPEN</x:v>
      </x:c>
    </x:row>
    <x:row r="759" ht="36" customHeight="1">
      <x:c r="B759" s="7" t="str">
        <x:v>RAP-S-0753</x:v>
      </x:c>
      <x:c r="C759" s="7" t="str">
        <x:v>RAP-RT-126</x:v>
      </x:c>
      <x:c r="D759" s="7" t="str">
        <x:v>REA-T-A2</x:v>
      </x:c>
      <x:c r="E759" s="7" t="str">
        <x:v>PTC-A</x:v>
      </x:c>
      <x:c r="F759" s="7" t="str">
        <x:v>RC-13</x:v>
      </x:c>
      <x:c r="G759" s="7" t="str">
        <x:v>pan residual</x:v>
      </x:c>
      <x:c r="H759" s="10" t="str"/>
      <x:c r="I759" s="10" t="str"/>
      <x:c r="J759" s="7" t="str"/>
      <x:c r="K759" s="7" t="str">
        <x:f>IF(J759="","OPEN",IF(OR(H759="",I759=""),"FAIL","PASS"))</x:f>
        <x:v>OPEN</x:v>
      </x:c>
    </x:row>
    <x:row r="760" ht="36" customHeight="1">
      <x:c r="B760" s="7" t="str">
        <x:v>RAP-S-0754</x:v>
      </x:c>
      <x:c r="C760" s="7" t="str">
        <x:v>RAP-RT-126</x:v>
      </x:c>
      <x:c r="D760" s="7" t="str">
        <x:v>REA-T-A2</x:v>
      </x:c>
      <x:c r="E760" s="7" t="str">
        <x:v>PTC-A</x:v>
      </x:c>
      <x:c r="F760" s="7" t="str">
        <x:v>RC-13</x:v>
      </x:c>
      <x:c r="G760" s="7" t="str">
        <x:v>receiver residual</x:v>
      </x:c>
      <x:c r="H760" s="10" t="str"/>
      <x:c r="I760" s="10" t="str"/>
      <x:c r="J760" s="7" t="str"/>
      <x:c r="K760" s="7" t="str">
        <x:f>IF(J760="","OPEN",IF(OR(H760="",I760=""),"FAIL","PASS"))</x:f>
        <x:v>OPEN</x:v>
      </x:c>
    </x:row>
    <x:row r="761" ht="36" customHeight="1">
      <x:c r="B761" s="7" t="str">
        <x:v>RAP-S-0755</x:v>
      </x:c>
      <x:c r="C761" s="7" t="str">
        <x:v>RAP-RT-126</x:v>
      </x:c>
      <x:c r="D761" s="7" t="str">
        <x:v>REA-T-A2</x:v>
      </x:c>
      <x:c r="E761" s="7" t="str">
        <x:v>PTC-A</x:v>
      </x:c>
      <x:c r="F761" s="7" t="str">
        <x:v>RC-13</x:v>
      </x:c>
      <x:c r="G761" s="7" t="str">
        <x:v>water or blank control</x:v>
      </x:c>
      <x:c r="H761" s="10" t="str"/>
      <x:c r="I761" s="10" t="str"/>
      <x:c r="J761" s="7" t="str"/>
      <x:c r="K761" s="7" t="str">
        <x:f>IF(J761="","OPEN",IF(OR(H761="",I761=""),"FAIL","PASS"))</x:f>
        <x:v>OPEN</x:v>
      </x:c>
    </x:row>
    <x:row r="762" ht="36" customHeight="1">
      <x:c r="B762" s="7" t="str">
        <x:v>RAP-S-0756</x:v>
      </x:c>
      <x:c r="C762" s="7" t="str">
        <x:v>RAP-RT-126</x:v>
      </x:c>
      <x:c r="D762" s="7" t="str">
        <x:v>REA-T-A2</x:v>
      </x:c>
      <x:c r="E762" s="7" t="str">
        <x:v>PTC-A</x:v>
      </x:c>
      <x:c r="F762" s="7" t="str">
        <x:v>RC-13</x:v>
      </x:c>
      <x:c r="G762" s="7" t="str">
        <x:v>archive control</x:v>
      </x:c>
      <x:c r="H762" s="10" t="str"/>
      <x:c r="I762" s="10" t="str"/>
      <x:c r="J762" s="7" t="str"/>
      <x:c r="K762" s="7" t="str">
        <x:f>IF(J762="","OPEN",IF(OR(H762="",I762=""),"FAIL","PASS"))</x:f>
        <x:v>OPEN</x:v>
      </x:c>
    </x:row>
    <x:row r="763" ht="36" customHeight="1">
      <x:c r="B763" s="7" t="str">
        <x:v>RAP-S-0757</x:v>
      </x:c>
      <x:c r="C763" s="7" t="str">
        <x:v>RAP-RT-127</x:v>
      </x:c>
      <x:c r="D763" s="7" t="str">
        <x:v>REA-T-A2</x:v>
      </x:c>
      <x:c r="E763" s="7" t="str">
        <x:v>PTC-A</x:v>
      </x:c>
      <x:c r="F763" s="7" t="str">
        <x:v>RC-14</x:v>
      </x:c>
      <x:c r="G763" s="7" t="str">
        <x:v>media before</x:v>
      </x:c>
      <x:c r="H763" s="10" t="str"/>
      <x:c r="I763" s="10" t="str"/>
      <x:c r="J763" s="7" t="str"/>
      <x:c r="K763" s="7" t="str">
        <x:f>IF(J763="","OPEN",IF(OR(H763="",I763=""),"FAIL","PASS"))</x:f>
        <x:v>OPEN</x:v>
      </x:c>
    </x:row>
    <x:row r="764" ht="36" customHeight="1">
      <x:c r="B764" s="7" t="str">
        <x:v>RAP-S-0758</x:v>
      </x:c>
      <x:c r="C764" s="7" t="str">
        <x:v>RAP-RT-127</x:v>
      </x:c>
      <x:c r="D764" s="7" t="str">
        <x:v>REA-T-A2</x:v>
      </x:c>
      <x:c r="E764" s="7" t="str">
        <x:v>PTC-A</x:v>
      </x:c>
      <x:c r="F764" s="7" t="str">
        <x:v>RC-14</x:v>
      </x:c>
      <x:c r="G764" s="7" t="str">
        <x:v>media after</x:v>
      </x:c>
      <x:c r="H764" s="10" t="str"/>
      <x:c r="I764" s="10" t="str"/>
      <x:c r="J764" s="7" t="str"/>
      <x:c r="K764" s="7" t="str">
        <x:f>IF(J764="","OPEN",IF(OR(H764="",I764=""),"FAIL","PASS"))</x:f>
        <x:v>OPEN</x:v>
      </x:c>
    </x:row>
    <x:row r="765" ht="36" customHeight="1">
      <x:c r="B765" s="7" t="str">
        <x:v>RAP-S-0759</x:v>
      </x:c>
      <x:c r="C765" s="7" t="str">
        <x:v>RAP-RT-127</x:v>
      </x:c>
      <x:c r="D765" s="7" t="str">
        <x:v>REA-T-A2</x:v>
      </x:c>
      <x:c r="E765" s="7" t="str">
        <x:v>PTC-A</x:v>
      </x:c>
      <x:c r="F765" s="7" t="str">
        <x:v>RC-14</x:v>
      </x:c>
      <x:c r="G765" s="7" t="str">
        <x:v>pan residual</x:v>
      </x:c>
      <x:c r="H765" s="10" t="str"/>
      <x:c r="I765" s="10" t="str"/>
      <x:c r="J765" s="7" t="str"/>
      <x:c r="K765" s="7" t="str">
        <x:f>IF(J765="","OPEN",IF(OR(H765="",I765=""),"FAIL","PASS"))</x:f>
        <x:v>OPEN</x:v>
      </x:c>
    </x:row>
    <x:row r="766" ht="36" customHeight="1">
      <x:c r="B766" s="7" t="str">
        <x:v>RAP-S-0760</x:v>
      </x:c>
      <x:c r="C766" s="7" t="str">
        <x:v>RAP-RT-127</x:v>
      </x:c>
      <x:c r="D766" s="7" t="str">
        <x:v>REA-T-A2</x:v>
      </x:c>
      <x:c r="E766" s="7" t="str">
        <x:v>PTC-A</x:v>
      </x:c>
      <x:c r="F766" s="7" t="str">
        <x:v>RC-14</x:v>
      </x:c>
      <x:c r="G766" s="7" t="str">
        <x:v>receiver residual</x:v>
      </x:c>
      <x:c r="H766" s="10" t="str"/>
      <x:c r="I766" s="10" t="str"/>
      <x:c r="J766" s="7" t="str"/>
      <x:c r="K766" s="7" t="str">
        <x:f>IF(J766="","OPEN",IF(OR(H766="",I766=""),"FAIL","PASS"))</x:f>
        <x:v>OPEN</x:v>
      </x:c>
    </x:row>
    <x:row r="767" ht="36" customHeight="1">
      <x:c r="B767" s="7" t="str">
        <x:v>RAP-S-0761</x:v>
      </x:c>
      <x:c r="C767" s="7" t="str">
        <x:v>RAP-RT-127</x:v>
      </x:c>
      <x:c r="D767" s="7" t="str">
        <x:v>REA-T-A2</x:v>
      </x:c>
      <x:c r="E767" s="7" t="str">
        <x:v>PTC-A</x:v>
      </x:c>
      <x:c r="F767" s="7" t="str">
        <x:v>RC-14</x:v>
      </x:c>
      <x:c r="G767" s="7" t="str">
        <x:v>water or blank control</x:v>
      </x:c>
      <x:c r="H767" s="10" t="str"/>
      <x:c r="I767" s="10" t="str"/>
      <x:c r="J767" s="7" t="str"/>
      <x:c r="K767" s="7" t="str">
        <x:f>IF(J767="","OPEN",IF(OR(H767="",I767=""),"FAIL","PASS"))</x:f>
        <x:v>OPEN</x:v>
      </x:c>
    </x:row>
    <x:row r="768" ht="36" customHeight="1">
      <x:c r="B768" s="7" t="str">
        <x:v>RAP-S-0762</x:v>
      </x:c>
      <x:c r="C768" s="7" t="str">
        <x:v>RAP-RT-127</x:v>
      </x:c>
      <x:c r="D768" s="7" t="str">
        <x:v>REA-T-A2</x:v>
      </x:c>
      <x:c r="E768" s="7" t="str">
        <x:v>PTC-A</x:v>
      </x:c>
      <x:c r="F768" s="7" t="str">
        <x:v>RC-14</x:v>
      </x:c>
      <x:c r="G768" s="7" t="str">
        <x:v>archive control</x:v>
      </x:c>
      <x:c r="H768" s="10" t="str"/>
      <x:c r="I768" s="10" t="str"/>
      <x:c r="J768" s="7" t="str"/>
      <x:c r="K768" s="7" t="str">
        <x:f>IF(J768="","OPEN",IF(OR(H768="",I768=""),"FAIL","PASS"))</x:f>
        <x:v>OPEN</x:v>
      </x:c>
    </x:row>
    <x:row r="769" ht="36" customHeight="1">
      <x:c r="B769" s="7" t="str">
        <x:v>RAP-S-0763</x:v>
      </x:c>
      <x:c r="C769" s="7" t="str">
        <x:v>RAP-RT-128</x:v>
      </x:c>
      <x:c r="D769" s="7" t="str">
        <x:v>REA-T-A2</x:v>
      </x:c>
      <x:c r="E769" s="7" t="str">
        <x:v>PTC-A</x:v>
      </x:c>
      <x:c r="F769" s="7" t="str">
        <x:v>RC-15</x:v>
      </x:c>
      <x:c r="G769" s="7" t="str">
        <x:v>media before</x:v>
      </x:c>
      <x:c r="H769" s="10" t="str"/>
      <x:c r="I769" s="10" t="str"/>
      <x:c r="J769" s="7" t="str"/>
      <x:c r="K769" s="7" t="str">
        <x:f>IF(J769="","OPEN",IF(OR(H769="",I769=""),"FAIL","PASS"))</x:f>
        <x:v>OPEN</x:v>
      </x:c>
    </x:row>
    <x:row r="770" ht="36" customHeight="1">
      <x:c r="B770" s="7" t="str">
        <x:v>RAP-S-0764</x:v>
      </x:c>
      <x:c r="C770" s="7" t="str">
        <x:v>RAP-RT-128</x:v>
      </x:c>
      <x:c r="D770" s="7" t="str">
        <x:v>REA-T-A2</x:v>
      </x:c>
      <x:c r="E770" s="7" t="str">
        <x:v>PTC-A</x:v>
      </x:c>
      <x:c r="F770" s="7" t="str">
        <x:v>RC-15</x:v>
      </x:c>
      <x:c r="G770" s="7" t="str">
        <x:v>media after</x:v>
      </x:c>
      <x:c r="H770" s="10" t="str"/>
      <x:c r="I770" s="10" t="str"/>
      <x:c r="J770" s="7" t="str"/>
      <x:c r="K770" s="7" t="str">
        <x:f>IF(J770="","OPEN",IF(OR(H770="",I770=""),"FAIL","PASS"))</x:f>
        <x:v>OPEN</x:v>
      </x:c>
    </x:row>
    <x:row r="771" ht="36" customHeight="1">
      <x:c r="B771" s="7" t="str">
        <x:v>RAP-S-0765</x:v>
      </x:c>
      <x:c r="C771" s="7" t="str">
        <x:v>RAP-RT-128</x:v>
      </x:c>
      <x:c r="D771" s="7" t="str">
        <x:v>REA-T-A2</x:v>
      </x:c>
      <x:c r="E771" s="7" t="str">
        <x:v>PTC-A</x:v>
      </x:c>
      <x:c r="F771" s="7" t="str">
        <x:v>RC-15</x:v>
      </x:c>
      <x:c r="G771" s="7" t="str">
        <x:v>pan residual</x:v>
      </x:c>
      <x:c r="H771" s="10" t="str"/>
      <x:c r="I771" s="10" t="str"/>
      <x:c r="J771" s="7" t="str"/>
      <x:c r="K771" s="7" t="str">
        <x:f>IF(J771="","OPEN",IF(OR(H771="",I771=""),"FAIL","PASS"))</x:f>
        <x:v>OPEN</x:v>
      </x:c>
    </x:row>
    <x:row r="772" ht="36" customHeight="1">
      <x:c r="B772" s="7" t="str">
        <x:v>RAP-S-0766</x:v>
      </x:c>
      <x:c r="C772" s="7" t="str">
        <x:v>RAP-RT-128</x:v>
      </x:c>
      <x:c r="D772" s="7" t="str">
        <x:v>REA-T-A2</x:v>
      </x:c>
      <x:c r="E772" s="7" t="str">
        <x:v>PTC-A</x:v>
      </x:c>
      <x:c r="F772" s="7" t="str">
        <x:v>RC-15</x:v>
      </x:c>
      <x:c r="G772" s="7" t="str">
        <x:v>receiver residual</x:v>
      </x:c>
      <x:c r="H772" s="10" t="str"/>
      <x:c r="I772" s="10" t="str"/>
      <x:c r="J772" s="7" t="str"/>
      <x:c r="K772" s="7" t="str">
        <x:f>IF(J772="","OPEN",IF(OR(H772="",I772=""),"FAIL","PASS"))</x:f>
        <x:v>OPEN</x:v>
      </x:c>
    </x:row>
    <x:row r="773" ht="36" customHeight="1">
      <x:c r="B773" s="7" t="str">
        <x:v>RAP-S-0767</x:v>
      </x:c>
      <x:c r="C773" s="7" t="str">
        <x:v>RAP-RT-128</x:v>
      </x:c>
      <x:c r="D773" s="7" t="str">
        <x:v>REA-T-A2</x:v>
      </x:c>
      <x:c r="E773" s="7" t="str">
        <x:v>PTC-A</x:v>
      </x:c>
      <x:c r="F773" s="7" t="str">
        <x:v>RC-15</x:v>
      </x:c>
      <x:c r="G773" s="7" t="str">
        <x:v>water or blank control</x:v>
      </x:c>
      <x:c r="H773" s="10" t="str"/>
      <x:c r="I773" s="10" t="str"/>
      <x:c r="J773" s="7" t="str"/>
      <x:c r="K773" s="7" t="str">
        <x:f>IF(J773="","OPEN",IF(OR(H773="",I773=""),"FAIL","PASS"))</x:f>
        <x:v>OPEN</x:v>
      </x:c>
    </x:row>
    <x:row r="774" ht="36" customHeight="1">
      <x:c r="B774" s="7" t="str">
        <x:v>RAP-S-0768</x:v>
      </x:c>
      <x:c r="C774" s="7" t="str">
        <x:v>RAP-RT-128</x:v>
      </x:c>
      <x:c r="D774" s="7" t="str">
        <x:v>REA-T-A2</x:v>
      </x:c>
      <x:c r="E774" s="7" t="str">
        <x:v>PTC-A</x:v>
      </x:c>
      <x:c r="F774" s="7" t="str">
        <x:v>RC-15</x:v>
      </x:c>
      <x:c r="G774" s="7" t="str">
        <x:v>archive control</x:v>
      </x:c>
      <x:c r="H774" s="10" t="str"/>
      <x:c r="I774" s="10" t="str"/>
      <x:c r="J774" s="7" t="str"/>
      <x:c r="K774" s="7" t="str">
        <x:f>IF(J774="","OPEN",IF(OR(H774="",I774=""),"FAIL","PASS"))</x:f>
        <x:v>OPEN</x:v>
      </x:c>
    </x:row>
    <x:row r="775" ht="36" customHeight="1">
      <x:c r="B775" s="7" t="str">
        <x:v>RAP-S-0769</x:v>
      </x:c>
      <x:c r="C775" s="7" t="str">
        <x:v>RAP-RT-129</x:v>
      </x:c>
      <x:c r="D775" s="7" t="str">
        <x:v>REA-T-B1</x:v>
      </x:c>
      <x:c r="E775" s="7" t="str">
        <x:v>PTC-B</x:v>
      </x:c>
      <x:c r="F775" s="7" t="str">
        <x:v>RC-00</x:v>
      </x:c>
      <x:c r="G775" s="7" t="str">
        <x:v>media before</x:v>
      </x:c>
      <x:c r="H775" s="10" t="str"/>
      <x:c r="I775" s="10" t="str"/>
      <x:c r="J775" s="7" t="str"/>
      <x:c r="K775" s="7" t="str">
        <x:f>IF(J775="","OPEN",IF(OR(H775="",I775=""),"FAIL","PASS"))</x:f>
        <x:v>OPEN</x:v>
      </x:c>
    </x:row>
    <x:row r="776" ht="36" customHeight="1">
      <x:c r="B776" s="7" t="str">
        <x:v>RAP-S-0770</x:v>
      </x:c>
      <x:c r="C776" s="7" t="str">
        <x:v>RAP-RT-129</x:v>
      </x:c>
      <x:c r="D776" s="7" t="str">
        <x:v>REA-T-B1</x:v>
      </x:c>
      <x:c r="E776" s="7" t="str">
        <x:v>PTC-B</x:v>
      </x:c>
      <x:c r="F776" s="7" t="str">
        <x:v>RC-00</x:v>
      </x:c>
      <x:c r="G776" s="7" t="str">
        <x:v>media after</x:v>
      </x:c>
      <x:c r="H776" s="10" t="str"/>
      <x:c r="I776" s="10" t="str"/>
      <x:c r="J776" s="7" t="str"/>
      <x:c r="K776" s="7" t="str">
        <x:f>IF(J776="","OPEN",IF(OR(H776="",I776=""),"FAIL","PASS"))</x:f>
        <x:v>OPEN</x:v>
      </x:c>
    </x:row>
    <x:row r="777" ht="36" customHeight="1">
      <x:c r="B777" s="7" t="str">
        <x:v>RAP-S-0771</x:v>
      </x:c>
      <x:c r="C777" s="7" t="str">
        <x:v>RAP-RT-129</x:v>
      </x:c>
      <x:c r="D777" s="7" t="str">
        <x:v>REA-T-B1</x:v>
      </x:c>
      <x:c r="E777" s="7" t="str">
        <x:v>PTC-B</x:v>
      </x:c>
      <x:c r="F777" s="7" t="str">
        <x:v>RC-00</x:v>
      </x:c>
      <x:c r="G777" s="7" t="str">
        <x:v>pan residual</x:v>
      </x:c>
      <x:c r="H777" s="10" t="str"/>
      <x:c r="I777" s="10" t="str"/>
      <x:c r="J777" s="7" t="str"/>
      <x:c r="K777" s="7" t="str">
        <x:f>IF(J777="","OPEN",IF(OR(H777="",I777=""),"FAIL","PASS"))</x:f>
        <x:v>OPEN</x:v>
      </x:c>
    </x:row>
    <x:row r="778" ht="36" customHeight="1">
      <x:c r="B778" s="7" t="str">
        <x:v>RAP-S-0772</x:v>
      </x:c>
      <x:c r="C778" s="7" t="str">
        <x:v>RAP-RT-129</x:v>
      </x:c>
      <x:c r="D778" s="7" t="str">
        <x:v>REA-T-B1</x:v>
      </x:c>
      <x:c r="E778" s="7" t="str">
        <x:v>PTC-B</x:v>
      </x:c>
      <x:c r="F778" s="7" t="str">
        <x:v>RC-00</x:v>
      </x:c>
      <x:c r="G778" s="7" t="str">
        <x:v>receiver residual</x:v>
      </x:c>
      <x:c r="H778" s="10" t="str"/>
      <x:c r="I778" s="10" t="str"/>
      <x:c r="J778" s="7" t="str"/>
      <x:c r="K778" s="7" t="str">
        <x:f>IF(J778="","OPEN",IF(OR(H778="",I778=""),"FAIL","PASS"))</x:f>
        <x:v>OPEN</x:v>
      </x:c>
    </x:row>
    <x:row r="779" ht="36" customHeight="1">
      <x:c r="B779" s="7" t="str">
        <x:v>RAP-S-0773</x:v>
      </x:c>
      <x:c r="C779" s="7" t="str">
        <x:v>RAP-RT-129</x:v>
      </x:c>
      <x:c r="D779" s="7" t="str">
        <x:v>REA-T-B1</x:v>
      </x:c>
      <x:c r="E779" s="7" t="str">
        <x:v>PTC-B</x:v>
      </x:c>
      <x:c r="F779" s="7" t="str">
        <x:v>RC-00</x:v>
      </x:c>
      <x:c r="G779" s="7" t="str">
        <x:v>water or blank control</x:v>
      </x:c>
      <x:c r="H779" s="10" t="str"/>
      <x:c r="I779" s="10" t="str"/>
      <x:c r="J779" s="7" t="str"/>
      <x:c r="K779" s="7" t="str">
        <x:f>IF(J779="","OPEN",IF(OR(H779="",I779=""),"FAIL","PASS"))</x:f>
        <x:v>OPEN</x:v>
      </x:c>
    </x:row>
    <x:row r="780" ht="36" customHeight="1">
      <x:c r="B780" s="7" t="str">
        <x:v>RAP-S-0774</x:v>
      </x:c>
      <x:c r="C780" s="7" t="str">
        <x:v>RAP-RT-129</x:v>
      </x:c>
      <x:c r="D780" s="7" t="str">
        <x:v>REA-T-B1</x:v>
      </x:c>
      <x:c r="E780" s="7" t="str">
        <x:v>PTC-B</x:v>
      </x:c>
      <x:c r="F780" s="7" t="str">
        <x:v>RC-00</x:v>
      </x:c>
      <x:c r="G780" s="7" t="str">
        <x:v>archive control</x:v>
      </x:c>
      <x:c r="H780" s="10" t="str"/>
      <x:c r="I780" s="10" t="str"/>
      <x:c r="J780" s="7" t="str"/>
      <x:c r="K780" s="7" t="str">
        <x:f>IF(J780="","OPEN",IF(OR(H780="",I780=""),"FAIL","PASS"))</x:f>
        <x:v>OPEN</x:v>
      </x:c>
    </x:row>
    <x:row r="781" ht="36" customHeight="1">
      <x:c r="B781" s="7" t="str">
        <x:v>RAP-S-0775</x:v>
      </x:c>
      <x:c r="C781" s="7" t="str">
        <x:v>RAP-RT-130</x:v>
      </x:c>
      <x:c r="D781" s="7" t="str">
        <x:v>REA-T-B1</x:v>
      </x:c>
      <x:c r="E781" s="7" t="str">
        <x:v>PTC-B</x:v>
      </x:c>
      <x:c r="F781" s="7" t="str">
        <x:v>RC-01</x:v>
      </x:c>
      <x:c r="G781" s="7" t="str">
        <x:v>media before</x:v>
      </x:c>
      <x:c r="H781" s="10" t="str"/>
      <x:c r="I781" s="10" t="str"/>
      <x:c r="J781" s="7" t="str"/>
      <x:c r="K781" s="7" t="str">
        <x:f>IF(J781="","OPEN",IF(OR(H781="",I781=""),"FAIL","PASS"))</x:f>
        <x:v>OPEN</x:v>
      </x:c>
    </x:row>
    <x:row r="782" ht="36" customHeight="1">
      <x:c r="B782" s="7" t="str">
        <x:v>RAP-S-0776</x:v>
      </x:c>
      <x:c r="C782" s="7" t="str">
        <x:v>RAP-RT-130</x:v>
      </x:c>
      <x:c r="D782" s="7" t="str">
        <x:v>REA-T-B1</x:v>
      </x:c>
      <x:c r="E782" s="7" t="str">
        <x:v>PTC-B</x:v>
      </x:c>
      <x:c r="F782" s="7" t="str">
        <x:v>RC-01</x:v>
      </x:c>
      <x:c r="G782" s="7" t="str">
        <x:v>media after</x:v>
      </x:c>
      <x:c r="H782" s="10" t="str"/>
      <x:c r="I782" s="10" t="str"/>
      <x:c r="J782" s="7" t="str"/>
      <x:c r="K782" s="7" t="str">
        <x:f>IF(J782="","OPEN",IF(OR(H782="",I782=""),"FAIL","PASS"))</x:f>
        <x:v>OPEN</x:v>
      </x:c>
    </x:row>
    <x:row r="783" ht="36" customHeight="1">
      <x:c r="B783" s="7" t="str">
        <x:v>RAP-S-0777</x:v>
      </x:c>
      <x:c r="C783" s="7" t="str">
        <x:v>RAP-RT-130</x:v>
      </x:c>
      <x:c r="D783" s="7" t="str">
        <x:v>REA-T-B1</x:v>
      </x:c>
      <x:c r="E783" s="7" t="str">
        <x:v>PTC-B</x:v>
      </x:c>
      <x:c r="F783" s="7" t="str">
        <x:v>RC-01</x:v>
      </x:c>
      <x:c r="G783" s="7" t="str">
        <x:v>pan residual</x:v>
      </x:c>
      <x:c r="H783" s="10" t="str"/>
      <x:c r="I783" s="10" t="str"/>
      <x:c r="J783" s="7" t="str"/>
      <x:c r="K783" s="7" t="str">
        <x:f>IF(J783="","OPEN",IF(OR(H783="",I783=""),"FAIL","PASS"))</x:f>
        <x:v>OPEN</x:v>
      </x:c>
    </x:row>
    <x:row r="784" ht="36" customHeight="1">
      <x:c r="B784" s="7" t="str">
        <x:v>RAP-S-0778</x:v>
      </x:c>
      <x:c r="C784" s="7" t="str">
        <x:v>RAP-RT-130</x:v>
      </x:c>
      <x:c r="D784" s="7" t="str">
        <x:v>REA-T-B1</x:v>
      </x:c>
      <x:c r="E784" s="7" t="str">
        <x:v>PTC-B</x:v>
      </x:c>
      <x:c r="F784" s="7" t="str">
        <x:v>RC-01</x:v>
      </x:c>
      <x:c r="G784" s="7" t="str">
        <x:v>receiver residual</x:v>
      </x:c>
      <x:c r="H784" s="10" t="str"/>
      <x:c r="I784" s="10" t="str"/>
      <x:c r="J784" s="7" t="str"/>
      <x:c r="K784" s="7" t="str">
        <x:f>IF(J784="","OPEN",IF(OR(H784="",I784=""),"FAIL","PASS"))</x:f>
        <x:v>OPEN</x:v>
      </x:c>
    </x:row>
    <x:row r="785" ht="36" customHeight="1">
      <x:c r="B785" s="7" t="str">
        <x:v>RAP-S-0779</x:v>
      </x:c>
      <x:c r="C785" s="7" t="str">
        <x:v>RAP-RT-130</x:v>
      </x:c>
      <x:c r="D785" s="7" t="str">
        <x:v>REA-T-B1</x:v>
      </x:c>
      <x:c r="E785" s="7" t="str">
        <x:v>PTC-B</x:v>
      </x:c>
      <x:c r="F785" s="7" t="str">
        <x:v>RC-01</x:v>
      </x:c>
      <x:c r="G785" s="7" t="str">
        <x:v>water or blank control</x:v>
      </x:c>
      <x:c r="H785" s="10" t="str"/>
      <x:c r="I785" s="10" t="str"/>
      <x:c r="J785" s="7" t="str"/>
      <x:c r="K785" s="7" t="str">
        <x:f>IF(J785="","OPEN",IF(OR(H785="",I785=""),"FAIL","PASS"))</x:f>
        <x:v>OPEN</x:v>
      </x:c>
    </x:row>
    <x:row r="786" ht="36" customHeight="1">
      <x:c r="B786" s="7" t="str">
        <x:v>RAP-S-0780</x:v>
      </x:c>
      <x:c r="C786" s="7" t="str">
        <x:v>RAP-RT-130</x:v>
      </x:c>
      <x:c r="D786" s="7" t="str">
        <x:v>REA-T-B1</x:v>
      </x:c>
      <x:c r="E786" s="7" t="str">
        <x:v>PTC-B</x:v>
      </x:c>
      <x:c r="F786" s="7" t="str">
        <x:v>RC-01</x:v>
      </x:c>
      <x:c r="G786" s="7" t="str">
        <x:v>archive control</x:v>
      </x:c>
      <x:c r="H786" s="10" t="str"/>
      <x:c r="I786" s="10" t="str"/>
      <x:c r="J786" s="7" t="str"/>
      <x:c r="K786" s="7" t="str">
        <x:f>IF(J786="","OPEN",IF(OR(H786="",I786=""),"FAIL","PASS"))</x:f>
        <x:v>OPEN</x:v>
      </x:c>
    </x:row>
    <x:row r="787" ht="36" customHeight="1">
      <x:c r="B787" s="7" t="str">
        <x:v>RAP-S-0781</x:v>
      </x:c>
      <x:c r="C787" s="7" t="str">
        <x:v>RAP-RT-131</x:v>
      </x:c>
      <x:c r="D787" s="7" t="str">
        <x:v>REA-T-B1</x:v>
      </x:c>
      <x:c r="E787" s="7" t="str">
        <x:v>PTC-B</x:v>
      </x:c>
      <x:c r="F787" s="7" t="str">
        <x:v>RC-02</x:v>
      </x:c>
      <x:c r="G787" s="7" t="str">
        <x:v>media before</x:v>
      </x:c>
      <x:c r="H787" s="10" t="str"/>
      <x:c r="I787" s="10" t="str"/>
      <x:c r="J787" s="7" t="str"/>
      <x:c r="K787" s="7" t="str">
        <x:f>IF(J787="","OPEN",IF(OR(H787="",I787=""),"FAIL","PASS"))</x:f>
        <x:v>OPEN</x:v>
      </x:c>
    </x:row>
    <x:row r="788" ht="36" customHeight="1">
      <x:c r="B788" s="7" t="str">
        <x:v>RAP-S-0782</x:v>
      </x:c>
      <x:c r="C788" s="7" t="str">
        <x:v>RAP-RT-131</x:v>
      </x:c>
      <x:c r="D788" s="7" t="str">
        <x:v>REA-T-B1</x:v>
      </x:c>
      <x:c r="E788" s="7" t="str">
        <x:v>PTC-B</x:v>
      </x:c>
      <x:c r="F788" s="7" t="str">
        <x:v>RC-02</x:v>
      </x:c>
      <x:c r="G788" s="7" t="str">
        <x:v>media after</x:v>
      </x:c>
      <x:c r="H788" s="10" t="str"/>
      <x:c r="I788" s="10" t="str"/>
      <x:c r="J788" s="7" t="str"/>
      <x:c r="K788" s="7" t="str">
        <x:f>IF(J788="","OPEN",IF(OR(H788="",I788=""),"FAIL","PASS"))</x:f>
        <x:v>OPEN</x:v>
      </x:c>
    </x:row>
    <x:row r="789" ht="36" customHeight="1">
      <x:c r="B789" s="7" t="str">
        <x:v>RAP-S-0783</x:v>
      </x:c>
      <x:c r="C789" s="7" t="str">
        <x:v>RAP-RT-131</x:v>
      </x:c>
      <x:c r="D789" s="7" t="str">
        <x:v>REA-T-B1</x:v>
      </x:c>
      <x:c r="E789" s="7" t="str">
        <x:v>PTC-B</x:v>
      </x:c>
      <x:c r="F789" s="7" t="str">
        <x:v>RC-02</x:v>
      </x:c>
      <x:c r="G789" s="7" t="str">
        <x:v>pan residual</x:v>
      </x:c>
      <x:c r="H789" s="10" t="str"/>
      <x:c r="I789" s="10" t="str"/>
      <x:c r="J789" s="7" t="str"/>
      <x:c r="K789" s="7" t="str">
        <x:f>IF(J789="","OPEN",IF(OR(H789="",I789=""),"FAIL","PASS"))</x:f>
        <x:v>OPEN</x:v>
      </x:c>
    </x:row>
    <x:row r="790" ht="36" customHeight="1">
      <x:c r="B790" s="7" t="str">
        <x:v>RAP-S-0784</x:v>
      </x:c>
      <x:c r="C790" s="7" t="str">
        <x:v>RAP-RT-131</x:v>
      </x:c>
      <x:c r="D790" s="7" t="str">
        <x:v>REA-T-B1</x:v>
      </x:c>
      <x:c r="E790" s="7" t="str">
        <x:v>PTC-B</x:v>
      </x:c>
      <x:c r="F790" s="7" t="str">
        <x:v>RC-02</x:v>
      </x:c>
      <x:c r="G790" s="7" t="str">
        <x:v>receiver residual</x:v>
      </x:c>
      <x:c r="H790" s="10" t="str"/>
      <x:c r="I790" s="10" t="str"/>
      <x:c r="J790" s="7" t="str"/>
      <x:c r="K790" s="7" t="str">
        <x:f>IF(J790="","OPEN",IF(OR(H790="",I790=""),"FAIL","PASS"))</x:f>
        <x:v>OPEN</x:v>
      </x:c>
    </x:row>
    <x:row r="791" ht="36" customHeight="1">
      <x:c r="B791" s="7" t="str">
        <x:v>RAP-S-0785</x:v>
      </x:c>
      <x:c r="C791" s="7" t="str">
        <x:v>RAP-RT-131</x:v>
      </x:c>
      <x:c r="D791" s="7" t="str">
        <x:v>REA-T-B1</x:v>
      </x:c>
      <x:c r="E791" s="7" t="str">
        <x:v>PTC-B</x:v>
      </x:c>
      <x:c r="F791" s="7" t="str">
        <x:v>RC-02</x:v>
      </x:c>
      <x:c r="G791" s="7" t="str">
        <x:v>water or blank control</x:v>
      </x:c>
      <x:c r="H791" s="10" t="str"/>
      <x:c r="I791" s="10" t="str"/>
      <x:c r="J791" s="7" t="str"/>
      <x:c r="K791" s="7" t="str">
        <x:f>IF(J791="","OPEN",IF(OR(H791="",I791=""),"FAIL","PASS"))</x:f>
        <x:v>OPEN</x:v>
      </x:c>
    </x:row>
    <x:row r="792" ht="36" customHeight="1">
      <x:c r="B792" s="7" t="str">
        <x:v>RAP-S-0786</x:v>
      </x:c>
      <x:c r="C792" s="7" t="str">
        <x:v>RAP-RT-131</x:v>
      </x:c>
      <x:c r="D792" s="7" t="str">
        <x:v>REA-T-B1</x:v>
      </x:c>
      <x:c r="E792" s="7" t="str">
        <x:v>PTC-B</x:v>
      </x:c>
      <x:c r="F792" s="7" t="str">
        <x:v>RC-02</x:v>
      </x:c>
      <x:c r="G792" s="7" t="str">
        <x:v>archive control</x:v>
      </x:c>
      <x:c r="H792" s="10" t="str"/>
      <x:c r="I792" s="10" t="str"/>
      <x:c r="J792" s="7" t="str"/>
      <x:c r="K792" s="7" t="str">
        <x:f>IF(J792="","OPEN",IF(OR(H792="",I792=""),"FAIL","PASS"))</x:f>
        <x:v>OPEN</x:v>
      </x:c>
    </x:row>
    <x:row r="793" ht="36" customHeight="1">
      <x:c r="B793" s="7" t="str">
        <x:v>RAP-S-0787</x:v>
      </x:c>
      <x:c r="C793" s="7" t="str">
        <x:v>RAP-RT-132</x:v>
      </x:c>
      <x:c r="D793" s="7" t="str">
        <x:v>REA-T-B1</x:v>
      </x:c>
      <x:c r="E793" s="7" t="str">
        <x:v>PTC-B</x:v>
      </x:c>
      <x:c r="F793" s="7" t="str">
        <x:v>RC-03</x:v>
      </x:c>
      <x:c r="G793" s="7" t="str">
        <x:v>media before</x:v>
      </x:c>
      <x:c r="H793" s="10" t="str"/>
      <x:c r="I793" s="10" t="str"/>
      <x:c r="J793" s="7" t="str"/>
      <x:c r="K793" s="7" t="str">
        <x:f>IF(J793="","OPEN",IF(OR(H793="",I793=""),"FAIL","PASS"))</x:f>
        <x:v>OPEN</x:v>
      </x:c>
    </x:row>
    <x:row r="794" ht="36" customHeight="1">
      <x:c r="B794" s="7" t="str">
        <x:v>RAP-S-0788</x:v>
      </x:c>
      <x:c r="C794" s="7" t="str">
        <x:v>RAP-RT-132</x:v>
      </x:c>
      <x:c r="D794" s="7" t="str">
        <x:v>REA-T-B1</x:v>
      </x:c>
      <x:c r="E794" s="7" t="str">
        <x:v>PTC-B</x:v>
      </x:c>
      <x:c r="F794" s="7" t="str">
        <x:v>RC-03</x:v>
      </x:c>
      <x:c r="G794" s="7" t="str">
        <x:v>media after</x:v>
      </x:c>
      <x:c r="H794" s="10" t="str"/>
      <x:c r="I794" s="10" t="str"/>
      <x:c r="J794" s="7" t="str"/>
      <x:c r="K794" s="7" t="str">
        <x:f>IF(J794="","OPEN",IF(OR(H794="",I794=""),"FAIL","PASS"))</x:f>
        <x:v>OPEN</x:v>
      </x:c>
    </x:row>
    <x:row r="795" ht="36" customHeight="1">
      <x:c r="B795" s="7" t="str">
        <x:v>RAP-S-0789</x:v>
      </x:c>
      <x:c r="C795" s="7" t="str">
        <x:v>RAP-RT-132</x:v>
      </x:c>
      <x:c r="D795" s="7" t="str">
        <x:v>REA-T-B1</x:v>
      </x:c>
      <x:c r="E795" s="7" t="str">
        <x:v>PTC-B</x:v>
      </x:c>
      <x:c r="F795" s="7" t="str">
        <x:v>RC-03</x:v>
      </x:c>
      <x:c r="G795" s="7" t="str">
        <x:v>pan residual</x:v>
      </x:c>
      <x:c r="H795" s="10" t="str"/>
      <x:c r="I795" s="10" t="str"/>
      <x:c r="J795" s="7" t="str"/>
      <x:c r="K795" s="7" t="str">
        <x:f>IF(J795="","OPEN",IF(OR(H795="",I795=""),"FAIL","PASS"))</x:f>
        <x:v>OPEN</x:v>
      </x:c>
    </x:row>
    <x:row r="796" ht="36" customHeight="1">
      <x:c r="B796" s="7" t="str">
        <x:v>RAP-S-0790</x:v>
      </x:c>
      <x:c r="C796" s="7" t="str">
        <x:v>RAP-RT-132</x:v>
      </x:c>
      <x:c r="D796" s="7" t="str">
        <x:v>REA-T-B1</x:v>
      </x:c>
      <x:c r="E796" s="7" t="str">
        <x:v>PTC-B</x:v>
      </x:c>
      <x:c r="F796" s="7" t="str">
        <x:v>RC-03</x:v>
      </x:c>
      <x:c r="G796" s="7" t="str">
        <x:v>receiver residual</x:v>
      </x:c>
      <x:c r="H796" s="10" t="str"/>
      <x:c r="I796" s="10" t="str"/>
      <x:c r="J796" s="7" t="str"/>
      <x:c r="K796" s="7" t="str">
        <x:f>IF(J796="","OPEN",IF(OR(H796="",I796=""),"FAIL","PASS"))</x:f>
        <x:v>OPEN</x:v>
      </x:c>
    </x:row>
    <x:row r="797" ht="36" customHeight="1">
      <x:c r="B797" s="7" t="str">
        <x:v>RAP-S-0791</x:v>
      </x:c>
      <x:c r="C797" s="7" t="str">
        <x:v>RAP-RT-132</x:v>
      </x:c>
      <x:c r="D797" s="7" t="str">
        <x:v>REA-T-B1</x:v>
      </x:c>
      <x:c r="E797" s="7" t="str">
        <x:v>PTC-B</x:v>
      </x:c>
      <x:c r="F797" s="7" t="str">
        <x:v>RC-03</x:v>
      </x:c>
      <x:c r="G797" s="7" t="str">
        <x:v>water or blank control</x:v>
      </x:c>
      <x:c r="H797" s="10" t="str"/>
      <x:c r="I797" s="10" t="str"/>
      <x:c r="J797" s="7" t="str"/>
      <x:c r="K797" s="7" t="str">
        <x:f>IF(J797="","OPEN",IF(OR(H797="",I797=""),"FAIL","PASS"))</x:f>
        <x:v>OPEN</x:v>
      </x:c>
    </x:row>
    <x:row r="798" ht="36" customHeight="1">
      <x:c r="B798" s="7" t="str">
        <x:v>RAP-S-0792</x:v>
      </x:c>
      <x:c r="C798" s="7" t="str">
        <x:v>RAP-RT-132</x:v>
      </x:c>
      <x:c r="D798" s="7" t="str">
        <x:v>REA-T-B1</x:v>
      </x:c>
      <x:c r="E798" s="7" t="str">
        <x:v>PTC-B</x:v>
      </x:c>
      <x:c r="F798" s="7" t="str">
        <x:v>RC-03</x:v>
      </x:c>
      <x:c r="G798" s="7" t="str">
        <x:v>archive control</x:v>
      </x:c>
      <x:c r="H798" s="10" t="str"/>
      <x:c r="I798" s="10" t="str"/>
      <x:c r="J798" s="7" t="str"/>
      <x:c r="K798" s="7" t="str">
        <x:f>IF(J798="","OPEN",IF(OR(H798="",I798=""),"FAIL","PASS"))</x:f>
        <x:v>OPEN</x:v>
      </x:c>
    </x:row>
    <x:row r="799" ht="36" customHeight="1">
      <x:c r="B799" s="7" t="str">
        <x:v>RAP-S-0793</x:v>
      </x:c>
      <x:c r="C799" s="7" t="str">
        <x:v>RAP-RT-133</x:v>
      </x:c>
      <x:c r="D799" s="7" t="str">
        <x:v>REA-T-B1</x:v>
      </x:c>
      <x:c r="E799" s="7" t="str">
        <x:v>PTC-B</x:v>
      </x:c>
      <x:c r="F799" s="7" t="str">
        <x:v>RC-04</x:v>
      </x:c>
      <x:c r="G799" s="7" t="str">
        <x:v>media before</x:v>
      </x:c>
      <x:c r="H799" s="10" t="str"/>
      <x:c r="I799" s="10" t="str"/>
      <x:c r="J799" s="7" t="str"/>
      <x:c r="K799" s="7" t="str">
        <x:f>IF(J799="","OPEN",IF(OR(H799="",I799=""),"FAIL","PASS"))</x:f>
        <x:v>OPEN</x:v>
      </x:c>
    </x:row>
    <x:row r="800" ht="36" customHeight="1">
      <x:c r="B800" s="7" t="str">
        <x:v>RAP-S-0794</x:v>
      </x:c>
      <x:c r="C800" s="7" t="str">
        <x:v>RAP-RT-133</x:v>
      </x:c>
      <x:c r="D800" s="7" t="str">
        <x:v>REA-T-B1</x:v>
      </x:c>
      <x:c r="E800" s="7" t="str">
        <x:v>PTC-B</x:v>
      </x:c>
      <x:c r="F800" s="7" t="str">
        <x:v>RC-04</x:v>
      </x:c>
      <x:c r="G800" s="7" t="str">
        <x:v>media after</x:v>
      </x:c>
      <x:c r="H800" s="10" t="str"/>
      <x:c r="I800" s="10" t="str"/>
      <x:c r="J800" s="7" t="str"/>
      <x:c r="K800" s="7" t="str">
        <x:f>IF(J800="","OPEN",IF(OR(H800="",I800=""),"FAIL","PASS"))</x:f>
        <x:v>OPEN</x:v>
      </x:c>
    </x:row>
    <x:row r="801" ht="36" customHeight="1">
      <x:c r="B801" s="7" t="str">
        <x:v>RAP-S-0795</x:v>
      </x:c>
      <x:c r="C801" s="7" t="str">
        <x:v>RAP-RT-133</x:v>
      </x:c>
      <x:c r="D801" s="7" t="str">
        <x:v>REA-T-B1</x:v>
      </x:c>
      <x:c r="E801" s="7" t="str">
        <x:v>PTC-B</x:v>
      </x:c>
      <x:c r="F801" s="7" t="str">
        <x:v>RC-04</x:v>
      </x:c>
      <x:c r="G801" s="7" t="str">
        <x:v>pan residual</x:v>
      </x:c>
      <x:c r="H801" s="10" t="str"/>
      <x:c r="I801" s="10" t="str"/>
      <x:c r="J801" s="7" t="str"/>
      <x:c r="K801" s="7" t="str">
        <x:f>IF(J801="","OPEN",IF(OR(H801="",I801=""),"FAIL","PASS"))</x:f>
        <x:v>OPEN</x:v>
      </x:c>
    </x:row>
    <x:row r="802" ht="36" customHeight="1">
      <x:c r="B802" s="7" t="str">
        <x:v>RAP-S-0796</x:v>
      </x:c>
      <x:c r="C802" s="7" t="str">
        <x:v>RAP-RT-133</x:v>
      </x:c>
      <x:c r="D802" s="7" t="str">
        <x:v>REA-T-B1</x:v>
      </x:c>
      <x:c r="E802" s="7" t="str">
        <x:v>PTC-B</x:v>
      </x:c>
      <x:c r="F802" s="7" t="str">
        <x:v>RC-04</x:v>
      </x:c>
      <x:c r="G802" s="7" t="str">
        <x:v>receiver residual</x:v>
      </x:c>
      <x:c r="H802" s="10" t="str"/>
      <x:c r="I802" s="10" t="str"/>
      <x:c r="J802" s="7" t="str"/>
      <x:c r="K802" s="7" t="str">
        <x:f>IF(J802="","OPEN",IF(OR(H802="",I802=""),"FAIL","PASS"))</x:f>
        <x:v>OPEN</x:v>
      </x:c>
    </x:row>
    <x:row r="803" ht="36" customHeight="1">
      <x:c r="B803" s="7" t="str">
        <x:v>RAP-S-0797</x:v>
      </x:c>
      <x:c r="C803" s="7" t="str">
        <x:v>RAP-RT-133</x:v>
      </x:c>
      <x:c r="D803" s="7" t="str">
        <x:v>REA-T-B1</x:v>
      </x:c>
      <x:c r="E803" s="7" t="str">
        <x:v>PTC-B</x:v>
      </x:c>
      <x:c r="F803" s="7" t="str">
        <x:v>RC-04</x:v>
      </x:c>
      <x:c r="G803" s="7" t="str">
        <x:v>water or blank control</x:v>
      </x:c>
      <x:c r="H803" s="10" t="str"/>
      <x:c r="I803" s="10" t="str"/>
      <x:c r="J803" s="7" t="str"/>
      <x:c r="K803" s="7" t="str">
        <x:f>IF(J803="","OPEN",IF(OR(H803="",I803=""),"FAIL","PASS"))</x:f>
        <x:v>OPEN</x:v>
      </x:c>
    </x:row>
    <x:row r="804" ht="36" customHeight="1">
      <x:c r="B804" s="7" t="str">
        <x:v>RAP-S-0798</x:v>
      </x:c>
      <x:c r="C804" s="7" t="str">
        <x:v>RAP-RT-133</x:v>
      </x:c>
      <x:c r="D804" s="7" t="str">
        <x:v>REA-T-B1</x:v>
      </x:c>
      <x:c r="E804" s="7" t="str">
        <x:v>PTC-B</x:v>
      </x:c>
      <x:c r="F804" s="7" t="str">
        <x:v>RC-04</x:v>
      </x:c>
      <x:c r="G804" s="7" t="str">
        <x:v>archive control</x:v>
      </x:c>
      <x:c r="H804" s="10" t="str"/>
      <x:c r="I804" s="10" t="str"/>
      <x:c r="J804" s="7" t="str"/>
      <x:c r="K804" s="7" t="str">
        <x:f>IF(J804="","OPEN",IF(OR(H804="",I804=""),"FAIL","PASS"))</x:f>
        <x:v>OPEN</x:v>
      </x:c>
    </x:row>
    <x:row r="805" ht="36" customHeight="1">
      <x:c r="B805" s="7" t="str">
        <x:v>RAP-S-0799</x:v>
      </x:c>
      <x:c r="C805" s="7" t="str">
        <x:v>RAP-RT-134</x:v>
      </x:c>
      <x:c r="D805" s="7" t="str">
        <x:v>REA-T-B1</x:v>
      </x:c>
      <x:c r="E805" s="7" t="str">
        <x:v>PTC-B</x:v>
      </x:c>
      <x:c r="F805" s="7" t="str">
        <x:v>RC-05</x:v>
      </x:c>
      <x:c r="G805" s="7" t="str">
        <x:v>media before</x:v>
      </x:c>
      <x:c r="H805" s="10" t="str"/>
      <x:c r="I805" s="10" t="str"/>
      <x:c r="J805" s="7" t="str"/>
      <x:c r="K805" s="7" t="str">
        <x:f>IF(J805="","OPEN",IF(OR(H805="",I805=""),"FAIL","PASS"))</x:f>
        <x:v>OPEN</x:v>
      </x:c>
    </x:row>
    <x:row r="806" ht="36" customHeight="1">
      <x:c r="B806" s="7" t="str">
        <x:v>RAP-S-0800</x:v>
      </x:c>
      <x:c r="C806" s="7" t="str">
        <x:v>RAP-RT-134</x:v>
      </x:c>
      <x:c r="D806" s="7" t="str">
        <x:v>REA-T-B1</x:v>
      </x:c>
      <x:c r="E806" s="7" t="str">
        <x:v>PTC-B</x:v>
      </x:c>
      <x:c r="F806" s="7" t="str">
        <x:v>RC-05</x:v>
      </x:c>
      <x:c r="G806" s="7" t="str">
        <x:v>media after</x:v>
      </x:c>
      <x:c r="H806" s="10" t="str"/>
      <x:c r="I806" s="10" t="str"/>
      <x:c r="J806" s="7" t="str"/>
      <x:c r="K806" s="7" t="str">
        <x:f>IF(J806="","OPEN",IF(OR(H806="",I806=""),"FAIL","PASS"))</x:f>
        <x:v>OPEN</x:v>
      </x:c>
    </x:row>
    <x:row r="807" ht="36" customHeight="1">
      <x:c r="B807" s="7" t="str">
        <x:v>RAP-S-0801</x:v>
      </x:c>
      <x:c r="C807" s="7" t="str">
        <x:v>RAP-RT-134</x:v>
      </x:c>
      <x:c r="D807" s="7" t="str">
        <x:v>REA-T-B1</x:v>
      </x:c>
      <x:c r="E807" s="7" t="str">
        <x:v>PTC-B</x:v>
      </x:c>
      <x:c r="F807" s="7" t="str">
        <x:v>RC-05</x:v>
      </x:c>
      <x:c r="G807" s="7" t="str">
        <x:v>pan residual</x:v>
      </x:c>
      <x:c r="H807" s="10" t="str"/>
      <x:c r="I807" s="10" t="str"/>
      <x:c r="J807" s="7" t="str"/>
      <x:c r="K807" s="7" t="str">
        <x:f>IF(J807="","OPEN",IF(OR(H807="",I807=""),"FAIL","PASS"))</x:f>
        <x:v>OPEN</x:v>
      </x:c>
    </x:row>
    <x:row r="808" ht="36" customHeight="1">
      <x:c r="B808" s="7" t="str">
        <x:v>RAP-S-0802</x:v>
      </x:c>
      <x:c r="C808" s="7" t="str">
        <x:v>RAP-RT-134</x:v>
      </x:c>
      <x:c r="D808" s="7" t="str">
        <x:v>REA-T-B1</x:v>
      </x:c>
      <x:c r="E808" s="7" t="str">
        <x:v>PTC-B</x:v>
      </x:c>
      <x:c r="F808" s="7" t="str">
        <x:v>RC-05</x:v>
      </x:c>
      <x:c r="G808" s="7" t="str">
        <x:v>receiver residual</x:v>
      </x:c>
      <x:c r="H808" s="10" t="str"/>
      <x:c r="I808" s="10" t="str"/>
      <x:c r="J808" s="7" t="str"/>
      <x:c r="K808" s="7" t="str">
        <x:f>IF(J808="","OPEN",IF(OR(H808="",I808=""),"FAIL","PASS"))</x:f>
        <x:v>OPEN</x:v>
      </x:c>
    </x:row>
    <x:row r="809" ht="36" customHeight="1">
      <x:c r="B809" s="7" t="str">
        <x:v>RAP-S-0803</x:v>
      </x:c>
      <x:c r="C809" s="7" t="str">
        <x:v>RAP-RT-134</x:v>
      </x:c>
      <x:c r="D809" s="7" t="str">
        <x:v>REA-T-B1</x:v>
      </x:c>
      <x:c r="E809" s="7" t="str">
        <x:v>PTC-B</x:v>
      </x:c>
      <x:c r="F809" s="7" t="str">
        <x:v>RC-05</x:v>
      </x:c>
      <x:c r="G809" s="7" t="str">
        <x:v>water or blank control</x:v>
      </x:c>
      <x:c r="H809" s="10" t="str"/>
      <x:c r="I809" s="10" t="str"/>
      <x:c r="J809" s="7" t="str"/>
      <x:c r="K809" s="7" t="str">
        <x:f>IF(J809="","OPEN",IF(OR(H809="",I809=""),"FAIL","PASS"))</x:f>
        <x:v>OPEN</x:v>
      </x:c>
    </x:row>
    <x:row r="810" ht="36" customHeight="1">
      <x:c r="B810" s="7" t="str">
        <x:v>RAP-S-0804</x:v>
      </x:c>
      <x:c r="C810" s="7" t="str">
        <x:v>RAP-RT-134</x:v>
      </x:c>
      <x:c r="D810" s="7" t="str">
        <x:v>REA-T-B1</x:v>
      </x:c>
      <x:c r="E810" s="7" t="str">
        <x:v>PTC-B</x:v>
      </x:c>
      <x:c r="F810" s="7" t="str">
        <x:v>RC-05</x:v>
      </x:c>
      <x:c r="G810" s="7" t="str">
        <x:v>archive control</x:v>
      </x:c>
      <x:c r="H810" s="10" t="str"/>
      <x:c r="I810" s="10" t="str"/>
      <x:c r="J810" s="7" t="str"/>
      <x:c r="K810" s="7" t="str">
        <x:f>IF(J810="","OPEN",IF(OR(H810="",I810=""),"FAIL","PASS"))</x:f>
        <x:v>OPEN</x:v>
      </x:c>
    </x:row>
    <x:row r="811" ht="36" customHeight="1">
      <x:c r="B811" s="7" t="str">
        <x:v>RAP-S-0805</x:v>
      </x:c>
      <x:c r="C811" s="7" t="str">
        <x:v>RAP-RT-135</x:v>
      </x:c>
      <x:c r="D811" s="7" t="str">
        <x:v>REA-T-B1</x:v>
      </x:c>
      <x:c r="E811" s="7" t="str">
        <x:v>PTC-B</x:v>
      </x:c>
      <x:c r="F811" s="7" t="str">
        <x:v>RC-06</x:v>
      </x:c>
      <x:c r="G811" s="7" t="str">
        <x:v>media before</x:v>
      </x:c>
      <x:c r="H811" s="10" t="str"/>
      <x:c r="I811" s="10" t="str"/>
      <x:c r="J811" s="7" t="str"/>
      <x:c r="K811" s="7" t="str">
        <x:f>IF(J811="","OPEN",IF(OR(H811="",I811=""),"FAIL","PASS"))</x:f>
        <x:v>OPEN</x:v>
      </x:c>
    </x:row>
    <x:row r="812" ht="36" customHeight="1">
      <x:c r="B812" s="7" t="str">
        <x:v>RAP-S-0806</x:v>
      </x:c>
      <x:c r="C812" s="7" t="str">
        <x:v>RAP-RT-135</x:v>
      </x:c>
      <x:c r="D812" s="7" t="str">
        <x:v>REA-T-B1</x:v>
      </x:c>
      <x:c r="E812" s="7" t="str">
        <x:v>PTC-B</x:v>
      </x:c>
      <x:c r="F812" s="7" t="str">
        <x:v>RC-06</x:v>
      </x:c>
      <x:c r="G812" s="7" t="str">
        <x:v>media after</x:v>
      </x:c>
      <x:c r="H812" s="10" t="str"/>
      <x:c r="I812" s="10" t="str"/>
      <x:c r="J812" s="7" t="str"/>
      <x:c r="K812" s="7" t="str">
        <x:f>IF(J812="","OPEN",IF(OR(H812="",I812=""),"FAIL","PASS"))</x:f>
        <x:v>OPEN</x:v>
      </x:c>
    </x:row>
    <x:row r="813" ht="36" customHeight="1">
      <x:c r="B813" s="7" t="str">
        <x:v>RAP-S-0807</x:v>
      </x:c>
      <x:c r="C813" s="7" t="str">
        <x:v>RAP-RT-135</x:v>
      </x:c>
      <x:c r="D813" s="7" t="str">
        <x:v>REA-T-B1</x:v>
      </x:c>
      <x:c r="E813" s="7" t="str">
        <x:v>PTC-B</x:v>
      </x:c>
      <x:c r="F813" s="7" t="str">
        <x:v>RC-06</x:v>
      </x:c>
      <x:c r="G813" s="7" t="str">
        <x:v>pan residual</x:v>
      </x:c>
      <x:c r="H813" s="10" t="str"/>
      <x:c r="I813" s="10" t="str"/>
      <x:c r="J813" s="7" t="str"/>
      <x:c r="K813" s="7" t="str">
        <x:f>IF(J813="","OPEN",IF(OR(H813="",I813=""),"FAIL","PASS"))</x:f>
        <x:v>OPEN</x:v>
      </x:c>
    </x:row>
    <x:row r="814" ht="36" customHeight="1">
      <x:c r="B814" s="7" t="str">
        <x:v>RAP-S-0808</x:v>
      </x:c>
      <x:c r="C814" s="7" t="str">
        <x:v>RAP-RT-135</x:v>
      </x:c>
      <x:c r="D814" s="7" t="str">
        <x:v>REA-T-B1</x:v>
      </x:c>
      <x:c r="E814" s="7" t="str">
        <x:v>PTC-B</x:v>
      </x:c>
      <x:c r="F814" s="7" t="str">
        <x:v>RC-06</x:v>
      </x:c>
      <x:c r="G814" s="7" t="str">
        <x:v>receiver residual</x:v>
      </x:c>
      <x:c r="H814" s="10" t="str"/>
      <x:c r="I814" s="10" t="str"/>
      <x:c r="J814" s="7" t="str"/>
      <x:c r="K814" s="7" t="str">
        <x:f>IF(J814="","OPEN",IF(OR(H814="",I814=""),"FAIL","PASS"))</x:f>
        <x:v>OPEN</x:v>
      </x:c>
    </x:row>
    <x:row r="815" ht="36" customHeight="1">
      <x:c r="B815" s="7" t="str">
        <x:v>RAP-S-0809</x:v>
      </x:c>
      <x:c r="C815" s="7" t="str">
        <x:v>RAP-RT-135</x:v>
      </x:c>
      <x:c r="D815" s="7" t="str">
        <x:v>REA-T-B1</x:v>
      </x:c>
      <x:c r="E815" s="7" t="str">
        <x:v>PTC-B</x:v>
      </x:c>
      <x:c r="F815" s="7" t="str">
        <x:v>RC-06</x:v>
      </x:c>
      <x:c r="G815" s="7" t="str">
        <x:v>water or blank control</x:v>
      </x:c>
      <x:c r="H815" s="10" t="str"/>
      <x:c r="I815" s="10" t="str"/>
      <x:c r="J815" s="7" t="str"/>
      <x:c r="K815" s="7" t="str">
        <x:f>IF(J815="","OPEN",IF(OR(H815="",I815=""),"FAIL","PASS"))</x:f>
        <x:v>OPEN</x:v>
      </x:c>
    </x:row>
    <x:row r="816" ht="36" customHeight="1">
      <x:c r="B816" s="7" t="str">
        <x:v>RAP-S-0810</x:v>
      </x:c>
      <x:c r="C816" s="7" t="str">
        <x:v>RAP-RT-135</x:v>
      </x:c>
      <x:c r="D816" s="7" t="str">
        <x:v>REA-T-B1</x:v>
      </x:c>
      <x:c r="E816" s="7" t="str">
        <x:v>PTC-B</x:v>
      </x:c>
      <x:c r="F816" s="7" t="str">
        <x:v>RC-06</x:v>
      </x:c>
      <x:c r="G816" s="7" t="str">
        <x:v>archive control</x:v>
      </x:c>
      <x:c r="H816" s="10" t="str"/>
      <x:c r="I816" s="10" t="str"/>
      <x:c r="J816" s="7" t="str"/>
      <x:c r="K816" s="7" t="str">
        <x:f>IF(J816="","OPEN",IF(OR(H816="",I816=""),"FAIL","PASS"))</x:f>
        <x:v>OPEN</x:v>
      </x:c>
    </x:row>
    <x:row r="817" ht="36" customHeight="1">
      <x:c r="B817" s="7" t="str">
        <x:v>RAP-S-0811</x:v>
      </x:c>
      <x:c r="C817" s="7" t="str">
        <x:v>RAP-RT-136</x:v>
      </x:c>
      <x:c r="D817" s="7" t="str">
        <x:v>REA-T-B1</x:v>
      </x:c>
      <x:c r="E817" s="7" t="str">
        <x:v>PTC-B</x:v>
      </x:c>
      <x:c r="F817" s="7" t="str">
        <x:v>RC-07</x:v>
      </x:c>
      <x:c r="G817" s="7" t="str">
        <x:v>media before</x:v>
      </x:c>
      <x:c r="H817" s="10" t="str"/>
      <x:c r="I817" s="10" t="str"/>
      <x:c r="J817" s="7" t="str"/>
      <x:c r="K817" s="7" t="str">
        <x:f>IF(J817="","OPEN",IF(OR(H817="",I817=""),"FAIL","PASS"))</x:f>
        <x:v>OPEN</x:v>
      </x:c>
    </x:row>
    <x:row r="818" ht="36" customHeight="1">
      <x:c r="B818" s="7" t="str">
        <x:v>RAP-S-0812</x:v>
      </x:c>
      <x:c r="C818" s="7" t="str">
        <x:v>RAP-RT-136</x:v>
      </x:c>
      <x:c r="D818" s="7" t="str">
        <x:v>REA-T-B1</x:v>
      </x:c>
      <x:c r="E818" s="7" t="str">
        <x:v>PTC-B</x:v>
      </x:c>
      <x:c r="F818" s="7" t="str">
        <x:v>RC-07</x:v>
      </x:c>
      <x:c r="G818" s="7" t="str">
        <x:v>media after</x:v>
      </x:c>
      <x:c r="H818" s="10" t="str"/>
      <x:c r="I818" s="10" t="str"/>
      <x:c r="J818" s="7" t="str"/>
      <x:c r="K818" s="7" t="str">
        <x:f>IF(J818="","OPEN",IF(OR(H818="",I818=""),"FAIL","PASS"))</x:f>
        <x:v>OPEN</x:v>
      </x:c>
    </x:row>
    <x:row r="819" ht="36" customHeight="1">
      <x:c r="B819" s="7" t="str">
        <x:v>RAP-S-0813</x:v>
      </x:c>
      <x:c r="C819" s="7" t="str">
        <x:v>RAP-RT-136</x:v>
      </x:c>
      <x:c r="D819" s="7" t="str">
        <x:v>REA-T-B1</x:v>
      </x:c>
      <x:c r="E819" s="7" t="str">
        <x:v>PTC-B</x:v>
      </x:c>
      <x:c r="F819" s="7" t="str">
        <x:v>RC-07</x:v>
      </x:c>
      <x:c r="G819" s="7" t="str">
        <x:v>pan residual</x:v>
      </x:c>
      <x:c r="H819" s="10" t="str"/>
      <x:c r="I819" s="10" t="str"/>
      <x:c r="J819" s="7" t="str"/>
      <x:c r="K819" s="7" t="str">
        <x:f>IF(J819="","OPEN",IF(OR(H819="",I819=""),"FAIL","PASS"))</x:f>
        <x:v>OPEN</x:v>
      </x:c>
    </x:row>
    <x:row r="820" ht="36" customHeight="1">
      <x:c r="B820" s="7" t="str">
        <x:v>RAP-S-0814</x:v>
      </x:c>
      <x:c r="C820" s="7" t="str">
        <x:v>RAP-RT-136</x:v>
      </x:c>
      <x:c r="D820" s="7" t="str">
        <x:v>REA-T-B1</x:v>
      </x:c>
      <x:c r="E820" s="7" t="str">
        <x:v>PTC-B</x:v>
      </x:c>
      <x:c r="F820" s="7" t="str">
        <x:v>RC-07</x:v>
      </x:c>
      <x:c r="G820" s="7" t="str">
        <x:v>receiver residual</x:v>
      </x:c>
      <x:c r="H820" s="10" t="str"/>
      <x:c r="I820" s="10" t="str"/>
      <x:c r="J820" s="7" t="str"/>
      <x:c r="K820" s="7" t="str">
        <x:f>IF(J820="","OPEN",IF(OR(H820="",I820=""),"FAIL","PASS"))</x:f>
        <x:v>OPEN</x:v>
      </x:c>
    </x:row>
    <x:row r="821" ht="36" customHeight="1">
      <x:c r="B821" s="7" t="str">
        <x:v>RAP-S-0815</x:v>
      </x:c>
      <x:c r="C821" s="7" t="str">
        <x:v>RAP-RT-136</x:v>
      </x:c>
      <x:c r="D821" s="7" t="str">
        <x:v>REA-T-B1</x:v>
      </x:c>
      <x:c r="E821" s="7" t="str">
        <x:v>PTC-B</x:v>
      </x:c>
      <x:c r="F821" s="7" t="str">
        <x:v>RC-07</x:v>
      </x:c>
      <x:c r="G821" s="7" t="str">
        <x:v>water or blank control</x:v>
      </x:c>
      <x:c r="H821" s="10" t="str"/>
      <x:c r="I821" s="10" t="str"/>
      <x:c r="J821" s="7" t="str"/>
      <x:c r="K821" s="7" t="str">
        <x:f>IF(J821="","OPEN",IF(OR(H821="",I821=""),"FAIL","PASS"))</x:f>
        <x:v>OPEN</x:v>
      </x:c>
    </x:row>
    <x:row r="822" ht="36" customHeight="1">
      <x:c r="B822" s="7" t="str">
        <x:v>RAP-S-0816</x:v>
      </x:c>
      <x:c r="C822" s="7" t="str">
        <x:v>RAP-RT-136</x:v>
      </x:c>
      <x:c r="D822" s="7" t="str">
        <x:v>REA-T-B1</x:v>
      </x:c>
      <x:c r="E822" s="7" t="str">
        <x:v>PTC-B</x:v>
      </x:c>
      <x:c r="F822" s="7" t="str">
        <x:v>RC-07</x:v>
      </x:c>
      <x:c r="G822" s="7" t="str">
        <x:v>archive control</x:v>
      </x:c>
      <x:c r="H822" s="10" t="str"/>
      <x:c r="I822" s="10" t="str"/>
      <x:c r="J822" s="7" t="str"/>
      <x:c r="K822" s="7" t="str">
        <x:f>IF(J822="","OPEN",IF(OR(H822="",I822=""),"FAIL","PASS"))</x:f>
        <x:v>OPEN</x:v>
      </x:c>
    </x:row>
    <x:row r="823" ht="36" customHeight="1">
      <x:c r="B823" s="7" t="str">
        <x:v>RAP-S-0817</x:v>
      </x:c>
      <x:c r="C823" s="7" t="str">
        <x:v>RAP-RT-137</x:v>
      </x:c>
      <x:c r="D823" s="7" t="str">
        <x:v>REA-T-B1</x:v>
      </x:c>
      <x:c r="E823" s="7" t="str">
        <x:v>PTC-B</x:v>
      </x:c>
      <x:c r="F823" s="7" t="str">
        <x:v>RC-08</x:v>
      </x:c>
      <x:c r="G823" s="7" t="str">
        <x:v>media before</x:v>
      </x:c>
      <x:c r="H823" s="10" t="str"/>
      <x:c r="I823" s="10" t="str"/>
      <x:c r="J823" s="7" t="str"/>
      <x:c r="K823" s="7" t="str">
        <x:f>IF(J823="","OPEN",IF(OR(H823="",I823=""),"FAIL","PASS"))</x:f>
        <x:v>OPEN</x:v>
      </x:c>
    </x:row>
    <x:row r="824" ht="36" customHeight="1">
      <x:c r="B824" s="7" t="str">
        <x:v>RAP-S-0818</x:v>
      </x:c>
      <x:c r="C824" s="7" t="str">
        <x:v>RAP-RT-137</x:v>
      </x:c>
      <x:c r="D824" s="7" t="str">
        <x:v>REA-T-B1</x:v>
      </x:c>
      <x:c r="E824" s="7" t="str">
        <x:v>PTC-B</x:v>
      </x:c>
      <x:c r="F824" s="7" t="str">
        <x:v>RC-08</x:v>
      </x:c>
      <x:c r="G824" s="7" t="str">
        <x:v>media after</x:v>
      </x:c>
      <x:c r="H824" s="10" t="str"/>
      <x:c r="I824" s="10" t="str"/>
      <x:c r="J824" s="7" t="str"/>
      <x:c r="K824" s="7" t="str">
        <x:f>IF(J824="","OPEN",IF(OR(H824="",I824=""),"FAIL","PASS"))</x:f>
        <x:v>OPEN</x:v>
      </x:c>
    </x:row>
    <x:row r="825" ht="36" customHeight="1">
      <x:c r="B825" s="7" t="str">
        <x:v>RAP-S-0819</x:v>
      </x:c>
      <x:c r="C825" s="7" t="str">
        <x:v>RAP-RT-137</x:v>
      </x:c>
      <x:c r="D825" s="7" t="str">
        <x:v>REA-T-B1</x:v>
      </x:c>
      <x:c r="E825" s="7" t="str">
        <x:v>PTC-B</x:v>
      </x:c>
      <x:c r="F825" s="7" t="str">
        <x:v>RC-08</x:v>
      </x:c>
      <x:c r="G825" s="7" t="str">
        <x:v>pan residual</x:v>
      </x:c>
      <x:c r="H825" s="10" t="str"/>
      <x:c r="I825" s="10" t="str"/>
      <x:c r="J825" s="7" t="str"/>
      <x:c r="K825" s="7" t="str">
        <x:f>IF(J825="","OPEN",IF(OR(H825="",I825=""),"FAIL","PASS"))</x:f>
        <x:v>OPEN</x:v>
      </x:c>
    </x:row>
    <x:row r="826" ht="36" customHeight="1">
      <x:c r="B826" s="7" t="str">
        <x:v>RAP-S-0820</x:v>
      </x:c>
      <x:c r="C826" s="7" t="str">
        <x:v>RAP-RT-137</x:v>
      </x:c>
      <x:c r="D826" s="7" t="str">
        <x:v>REA-T-B1</x:v>
      </x:c>
      <x:c r="E826" s="7" t="str">
        <x:v>PTC-B</x:v>
      </x:c>
      <x:c r="F826" s="7" t="str">
        <x:v>RC-08</x:v>
      </x:c>
      <x:c r="G826" s="7" t="str">
        <x:v>receiver residual</x:v>
      </x:c>
      <x:c r="H826" s="10" t="str"/>
      <x:c r="I826" s="10" t="str"/>
      <x:c r="J826" s="7" t="str"/>
      <x:c r="K826" s="7" t="str">
        <x:f>IF(J826="","OPEN",IF(OR(H826="",I826=""),"FAIL","PASS"))</x:f>
        <x:v>OPEN</x:v>
      </x:c>
    </x:row>
    <x:row r="827" ht="36" customHeight="1">
      <x:c r="B827" s="7" t="str">
        <x:v>RAP-S-0821</x:v>
      </x:c>
      <x:c r="C827" s="7" t="str">
        <x:v>RAP-RT-137</x:v>
      </x:c>
      <x:c r="D827" s="7" t="str">
        <x:v>REA-T-B1</x:v>
      </x:c>
      <x:c r="E827" s="7" t="str">
        <x:v>PTC-B</x:v>
      </x:c>
      <x:c r="F827" s="7" t="str">
        <x:v>RC-08</x:v>
      </x:c>
      <x:c r="G827" s="7" t="str">
        <x:v>water or blank control</x:v>
      </x:c>
      <x:c r="H827" s="10" t="str"/>
      <x:c r="I827" s="10" t="str"/>
      <x:c r="J827" s="7" t="str"/>
      <x:c r="K827" s="7" t="str">
        <x:f>IF(J827="","OPEN",IF(OR(H827="",I827=""),"FAIL","PASS"))</x:f>
        <x:v>OPEN</x:v>
      </x:c>
    </x:row>
    <x:row r="828" ht="36" customHeight="1">
      <x:c r="B828" s="7" t="str">
        <x:v>RAP-S-0822</x:v>
      </x:c>
      <x:c r="C828" s="7" t="str">
        <x:v>RAP-RT-137</x:v>
      </x:c>
      <x:c r="D828" s="7" t="str">
        <x:v>REA-T-B1</x:v>
      </x:c>
      <x:c r="E828" s="7" t="str">
        <x:v>PTC-B</x:v>
      </x:c>
      <x:c r="F828" s="7" t="str">
        <x:v>RC-08</x:v>
      </x:c>
      <x:c r="G828" s="7" t="str">
        <x:v>archive control</x:v>
      </x:c>
      <x:c r="H828" s="10" t="str"/>
      <x:c r="I828" s="10" t="str"/>
      <x:c r="J828" s="7" t="str"/>
      <x:c r="K828" s="7" t="str">
        <x:f>IF(J828="","OPEN",IF(OR(H828="",I828=""),"FAIL","PASS"))</x:f>
        <x:v>OPEN</x:v>
      </x:c>
    </x:row>
    <x:row r="829" ht="36" customHeight="1">
      <x:c r="B829" s="7" t="str">
        <x:v>RAP-S-0823</x:v>
      </x:c>
      <x:c r="C829" s="7" t="str">
        <x:v>RAP-RT-138</x:v>
      </x:c>
      <x:c r="D829" s="7" t="str">
        <x:v>REA-T-B1</x:v>
      </x:c>
      <x:c r="E829" s="7" t="str">
        <x:v>PTC-B</x:v>
      </x:c>
      <x:c r="F829" s="7" t="str">
        <x:v>RC-09</x:v>
      </x:c>
      <x:c r="G829" s="7" t="str">
        <x:v>media before</x:v>
      </x:c>
      <x:c r="H829" s="10" t="str"/>
      <x:c r="I829" s="10" t="str"/>
      <x:c r="J829" s="7" t="str"/>
      <x:c r="K829" s="7" t="str">
        <x:f>IF(J829="","OPEN",IF(OR(H829="",I829=""),"FAIL","PASS"))</x:f>
        <x:v>OPEN</x:v>
      </x:c>
    </x:row>
    <x:row r="830" ht="36" customHeight="1">
      <x:c r="B830" s="7" t="str">
        <x:v>RAP-S-0824</x:v>
      </x:c>
      <x:c r="C830" s="7" t="str">
        <x:v>RAP-RT-138</x:v>
      </x:c>
      <x:c r="D830" s="7" t="str">
        <x:v>REA-T-B1</x:v>
      </x:c>
      <x:c r="E830" s="7" t="str">
        <x:v>PTC-B</x:v>
      </x:c>
      <x:c r="F830" s="7" t="str">
        <x:v>RC-09</x:v>
      </x:c>
      <x:c r="G830" s="7" t="str">
        <x:v>media after</x:v>
      </x:c>
      <x:c r="H830" s="10" t="str"/>
      <x:c r="I830" s="10" t="str"/>
      <x:c r="J830" s="7" t="str"/>
      <x:c r="K830" s="7" t="str">
        <x:f>IF(J830="","OPEN",IF(OR(H830="",I830=""),"FAIL","PASS"))</x:f>
        <x:v>OPEN</x:v>
      </x:c>
    </x:row>
    <x:row r="831" ht="36" customHeight="1">
      <x:c r="B831" s="7" t="str">
        <x:v>RAP-S-0825</x:v>
      </x:c>
      <x:c r="C831" s="7" t="str">
        <x:v>RAP-RT-138</x:v>
      </x:c>
      <x:c r="D831" s="7" t="str">
        <x:v>REA-T-B1</x:v>
      </x:c>
      <x:c r="E831" s="7" t="str">
        <x:v>PTC-B</x:v>
      </x:c>
      <x:c r="F831" s="7" t="str">
        <x:v>RC-09</x:v>
      </x:c>
      <x:c r="G831" s="7" t="str">
        <x:v>pan residual</x:v>
      </x:c>
      <x:c r="H831" s="10" t="str"/>
      <x:c r="I831" s="10" t="str"/>
      <x:c r="J831" s="7" t="str"/>
      <x:c r="K831" s="7" t="str">
        <x:f>IF(J831="","OPEN",IF(OR(H831="",I831=""),"FAIL","PASS"))</x:f>
        <x:v>OPEN</x:v>
      </x:c>
    </x:row>
    <x:row r="832" ht="36" customHeight="1">
      <x:c r="B832" s="7" t="str">
        <x:v>RAP-S-0826</x:v>
      </x:c>
      <x:c r="C832" s="7" t="str">
        <x:v>RAP-RT-138</x:v>
      </x:c>
      <x:c r="D832" s="7" t="str">
        <x:v>REA-T-B1</x:v>
      </x:c>
      <x:c r="E832" s="7" t="str">
        <x:v>PTC-B</x:v>
      </x:c>
      <x:c r="F832" s="7" t="str">
        <x:v>RC-09</x:v>
      </x:c>
      <x:c r="G832" s="7" t="str">
        <x:v>receiver residual</x:v>
      </x:c>
      <x:c r="H832" s="10" t="str"/>
      <x:c r="I832" s="10" t="str"/>
      <x:c r="J832" s="7" t="str"/>
      <x:c r="K832" s="7" t="str">
        <x:f>IF(J832="","OPEN",IF(OR(H832="",I832=""),"FAIL","PASS"))</x:f>
        <x:v>OPEN</x:v>
      </x:c>
    </x:row>
    <x:row r="833" ht="36" customHeight="1">
      <x:c r="B833" s="7" t="str">
        <x:v>RAP-S-0827</x:v>
      </x:c>
      <x:c r="C833" s="7" t="str">
        <x:v>RAP-RT-138</x:v>
      </x:c>
      <x:c r="D833" s="7" t="str">
        <x:v>REA-T-B1</x:v>
      </x:c>
      <x:c r="E833" s="7" t="str">
        <x:v>PTC-B</x:v>
      </x:c>
      <x:c r="F833" s="7" t="str">
        <x:v>RC-09</x:v>
      </x:c>
      <x:c r="G833" s="7" t="str">
        <x:v>water or blank control</x:v>
      </x:c>
      <x:c r="H833" s="10" t="str"/>
      <x:c r="I833" s="10" t="str"/>
      <x:c r="J833" s="7" t="str"/>
      <x:c r="K833" s="7" t="str">
        <x:f>IF(J833="","OPEN",IF(OR(H833="",I833=""),"FAIL","PASS"))</x:f>
        <x:v>OPEN</x:v>
      </x:c>
    </x:row>
    <x:row r="834" ht="36" customHeight="1">
      <x:c r="B834" s="7" t="str">
        <x:v>RAP-S-0828</x:v>
      </x:c>
      <x:c r="C834" s="7" t="str">
        <x:v>RAP-RT-138</x:v>
      </x:c>
      <x:c r="D834" s="7" t="str">
        <x:v>REA-T-B1</x:v>
      </x:c>
      <x:c r="E834" s="7" t="str">
        <x:v>PTC-B</x:v>
      </x:c>
      <x:c r="F834" s="7" t="str">
        <x:v>RC-09</x:v>
      </x:c>
      <x:c r="G834" s="7" t="str">
        <x:v>archive control</x:v>
      </x:c>
      <x:c r="H834" s="10" t="str"/>
      <x:c r="I834" s="10" t="str"/>
      <x:c r="J834" s="7" t="str"/>
      <x:c r="K834" s="7" t="str">
        <x:f>IF(J834="","OPEN",IF(OR(H834="",I834=""),"FAIL","PASS"))</x:f>
        <x:v>OPEN</x:v>
      </x:c>
    </x:row>
    <x:row r="835" ht="36" customHeight="1">
      <x:c r="B835" s="7" t="str">
        <x:v>RAP-S-0829</x:v>
      </x:c>
      <x:c r="C835" s="7" t="str">
        <x:v>RAP-RT-139</x:v>
      </x:c>
      <x:c r="D835" s="7" t="str">
        <x:v>REA-T-B1</x:v>
      </x:c>
      <x:c r="E835" s="7" t="str">
        <x:v>PTC-B</x:v>
      </x:c>
      <x:c r="F835" s="7" t="str">
        <x:v>RC-10</x:v>
      </x:c>
      <x:c r="G835" s="7" t="str">
        <x:v>media before</x:v>
      </x:c>
      <x:c r="H835" s="10" t="str"/>
      <x:c r="I835" s="10" t="str"/>
      <x:c r="J835" s="7" t="str"/>
      <x:c r="K835" s="7" t="str">
        <x:f>IF(J835="","OPEN",IF(OR(H835="",I835=""),"FAIL","PASS"))</x:f>
        <x:v>OPEN</x:v>
      </x:c>
    </x:row>
    <x:row r="836" ht="36" customHeight="1">
      <x:c r="B836" s="7" t="str">
        <x:v>RAP-S-0830</x:v>
      </x:c>
      <x:c r="C836" s="7" t="str">
        <x:v>RAP-RT-139</x:v>
      </x:c>
      <x:c r="D836" s="7" t="str">
        <x:v>REA-T-B1</x:v>
      </x:c>
      <x:c r="E836" s="7" t="str">
        <x:v>PTC-B</x:v>
      </x:c>
      <x:c r="F836" s="7" t="str">
        <x:v>RC-10</x:v>
      </x:c>
      <x:c r="G836" s="7" t="str">
        <x:v>media after</x:v>
      </x:c>
      <x:c r="H836" s="10" t="str"/>
      <x:c r="I836" s="10" t="str"/>
      <x:c r="J836" s="7" t="str"/>
      <x:c r="K836" s="7" t="str">
        <x:f>IF(J836="","OPEN",IF(OR(H836="",I836=""),"FAIL","PASS"))</x:f>
        <x:v>OPEN</x:v>
      </x:c>
    </x:row>
    <x:row r="837" ht="36" customHeight="1">
      <x:c r="B837" s="7" t="str">
        <x:v>RAP-S-0831</x:v>
      </x:c>
      <x:c r="C837" s="7" t="str">
        <x:v>RAP-RT-139</x:v>
      </x:c>
      <x:c r="D837" s="7" t="str">
        <x:v>REA-T-B1</x:v>
      </x:c>
      <x:c r="E837" s="7" t="str">
        <x:v>PTC-B</x:v>
      </x:c>
      <x:c r="F837" s="7" t="str">
        <x:v>RC-10</x:v>
      </x:c>
      <x:c r="G837" s="7" t="str">
        <x:v>pan residual</x:v>
      </x:c>
      <x:c r="H837" s="10" t="str"/>
      <x:c r="I837" s="10" t="str"/>
      <x:c r="J837" s="7" t="str"/>
      <x:c r="K837" s="7" t="str">
        <x:f>IF(J837="","OPEN",IF(OR(H837="",I837=""),"FAIL","PASS"))</x:f>
        <x:v>OPEN</x:v>
      </x:c>
    </x:row>
    <x:row r="838" ht="36" customHeight="1">
      <x:c r="B838" s="7" t="str">
        <x:v>RAP-S-0832</x:v>
      </x:c>
      <x:c r="C838" s="7" t="str">
        <x:v>RAP-RT-139</x:v>
      </x:c>
      <x:c r="D838" s="7" t="str">
        <x:v>REA-T-B1</x:v>
      </x:c>
      <x:c r="E838" s="7" t="str">
        <x:v>PTC-B</x:v>
      </x:c>
      <x:c r="F838" s="7" t="str">
        <x:v>RC-10</x:v>
      </x:c>
      <x:c r="G838" s="7" t="str">
        <x:v>receiver residual</x:v>
      </x:c>
      <x:c r="H838" s="10" t="str"/>
      <x:c r="I838" s="10" t="str"/>
      <x:c r="J838" s="7" t="str"/>
      <x:c r="K838" s="7" t="str">
        <x:f>IF(J838="","OPEN",IF(OR(H838="",I838=""),"FAIL","PASS"))</x:f>
        <x:v>OPEN</x:v>
      </x:c>
    </x:row>
    <x:row r="839" ht="36" customHeight="1">
      <x:c r="B839" s="7" t="str">
        <x:v>RAP-S-0833</x:v>
      </x:c>
      <x:c r="C839" s="7" t="str">
        <x:v>RAP-RT-139</x:v>
      </x:c>
      <x:c r="D839" s="7" t="str">
        <x:v>REA-T-B1</x:v>
      </x:c>
      <x:c r="E839" s="7" t="str">
        <x:v>PTC-B</x:v>
      </x:c>
      <x:c r="F839" s="7" t="str">
        <x:v>RC-10</x:v>
      </x:c>
      <x:c r="G839" s="7" t="str">
        <x:v>water or blank control</x:v>
      </x:c>
      <x:c r="H839" s="10" t="str"/>
      <x:c r="I839" s="10" t="str"/>
      <x:c r="J839" s="7" t="str"/>
      <x:c r="K839" s="7" t="str">
        <x:f>IF(J839="","OPEN",IF(OR(H839="",I839=""),"FAIL","PASS"))</x:f>
        <x:v>OPEN</x:v>
      </x:c>
    </x:row>
    <x:row r="840" ht="36" customHeight="1">
      <x:c r="B840" s="7" t="str">
        <x:v>RAP-S-0834</x:v>
      </x:c>
      <x:c r="C840" s="7" t="str">
        <x:v>RAP-RT-139</x:v>
      </x:c>
      <x:c r="D840" s="7" t="str">
        <x:v>REA-T-B1</x:v>
      </x:c>
      <x:c r="E840" s="7" t="str">
        <x:v>PTC-B</x:v>
      </x:c>
      <x:c r="F840" s="7" t="str">
        <x:v>RC-10</x:v>
      </x:c>
      <x:c r="G840" s="7" t="str">
        <x:v>archive control</x:v>
      </x:c>
      <x:c r="H840" s="10" t="str"/>
      <x:c r="I840" s="10" t="str"/>
      <x:c r="J840" s="7" t="str"/>
      <x:c r="K840" s="7" t="str">
        <x:f>IF(J840="","OPEN",IF(OR(H840="",I840=""),"FAIL","PASS"))</x:f>
        <x:v>OPEN</x:v>
      </x:c>
    </x:row>
    <x:row r="841" ht="36" customHeight="1">
      <x:c r="B841" s="7" t="str">
        <x:v>RAP-S-0835</x:v>
      </x:c>
      <x:c r="C841" s="7" t="str">
        <x:v>RAP-RT-140</x:v>
      </x:c>
      <x:c r="D841" s="7" t="str">
        <x:v>REA-T-B1</x:v>
      </x:c>
      <x:c r="E841" s="7" t="str">
        <x:v>PTC-B</x:v>
      </x:c>
      <x:c r="F841" s="7" t="str">
        <x:v>RC-11</x:v>
      </x:c>
      <x:c r="G841" s="7" t="str">
        <x:v>media before</x:v>
      </x:c>
      <x:c r="H841" s="10" t="str"/>
      <x:c r="I841" s="10" t="str"/>
      <x:c r="J841" s="7" t="str"/>
      <x:c r="K841" s="7" t="str">
        <x:f>IF(J841="","OPEN",IF(OR(H841="",I841=""),"FAIL","PASS"))</x:f>
        <x:v>OPEN</x:v>
      </x:c>
    </x:row>
    <x:row r="842" ht="36" customHeight="1">
      <x:c r="B842" s="7" t="str">
        <x:v>RAP-S-0836</x:v>
      </x:c>
      <x:c r="C842" s="7" t="str">
        <x:v>RAP-RT-140</x:v>
      </x:c>
      <x:c r="D842" s="7" t="str">
        <x:v>REA-T-B1</x:v>
      </x:c>
      <x:c r="E842" s="7" t="str">
        <x:v>PTC-B</x:v>
      </x:c>
      <x:c r="F842" s="7" t="str">
        <x:v>RC-11</x:v>
      </x:c>
      <x:c r="G842" s="7" t="str">
        <x:v>media after</x:v>
      </x:c>
      <x:c r="H842" s="10" t="str"/>
      <x:c r="I842" s="10" t="str"/>
      <x:c r="J842" s="7" t="str"/>
      <x:c r="K842" s="7" t="str">
        <x:f>IF(J842="","OPEN",IF(OR(H842="",I842=""),"FAIL","PASS"))</x:f>
        <x:v>OPEN</x:v>
      </x:c>
    </x:row>
    <x:row r="843" ht="36" customHeight="1">
      <x:c r="B843" s="7" t="str">
        <x:v>RAP-S-0837</x:v>
      </x:c>
      <x:c r="C843" s="7" t="str">
        <x:v>RAP-RT-140</x:v>
      </x:c>
      <x:c r="D843" s="7" t="str">
        <x:v>REA-T-B1</x:v>
      </x:c>
      <x:c r="E843" s="7" t="str">
        <x:v>PTC-B</x:v>
      </x:c>
      <x:c r="F843" s="7" t="str">
        <x:v>RC-11</x:v>
      </x:c>
      <x:c r="G843" s="7" t="str">
        <x:v>pan residual</x:v>
      </x:c>
      <x:c r="H843" s="10" t="str"/>
      <x:c r="I843" s="10" t="str"/>
      <x:c r="J843" s="7" t="str"/>
      <x:c r="K843" s="7" t="str">
        <x:f>IF(J843="","OPEN",IF(OR(H843="",I843=""),"FAIL","PASS"))</x:f>
        <x:v>OPEN</x:v>
      </x:c>
    </x:row>
    <x:row r="844" ht="36" customHeight="1">
      <x:c r="B844" s="7" t="str">
        <x:v>RAP-S-0838</x:v>
      </x:c>
      <x:c r="C844" s="7" t="str">
        <x:v>RAP-RT-140</x:v>
      </x:c>
      <x:c r="D844" s="7" t="str">
        <x:v>REA-T-B1</x:v>
      </x:c>
      <x:c r="E844" s="7" t="str">
        <x:v>PTC-B</x:v>
      </x:c>
      <x:c r="F844" s="7" t="str">
        <x:v>RC-11</x:v>
      </x:c>
      <x:c r="G844" s="7" t="str">
        <x:v>receiver residual</x:v>
      </x:c>
      <x:c r="H844" s="10" t="str"/>
      <x:c r="I844" s="10" t="str"/>
      <x:c r="J844" s="7" t="str"/>
      <x:c r="K844" s="7" t="str">
        <x:f>IF(J844="","OPEN",IF(OR(H844="",I844=""),"FAIL","PASS"))</x:f>
        <x:v>OPEN</x:v>
      </x:c>
    </x:row>
    <x:row r="845" ht="36" customHeight="1">
      <x:c r="B845" s="7" t="str">
        <x:v>RAP-S-0839</x:v>
      </x:c>
      <x:c r="C845" s="7" t="str">
        <x:v>RAP-RT-140</x:v>
      </x:c>
      <x:c r="D845" s="7" t="str">
        <x:v>REA-T-B1</x:v>
      </x:c>
      <x:c r="E845" s="7" t="str">
        <x:v>PTC-B</x:v>
      </x:c>
      <x:c r="F845" s="7" t="str">
        <x:v>RC-11</x:v>
      </x:c>
      <x:c r="G845" s="7" t="str">
        <x:v>water or blank control</x:v>
      </x:c>
      <x:c r="H845" s="10" t="str"/>
      <x:c r="I845" s="10" t="str"/>
      <x:c r="J845" s="7" t="str"/>
      <x:c r="K845" s="7" t="str">
        <x:f>IF(J845="","OPEN",IF(OR(H845="",I845=""),"FAIL","PASS"))</x:f>
        <x:v>OPEN</x:v>
      </x:c>
    </x:row>
    <x:row r="846" ht="36" customHeight="1">
      <x:c r="B846" s="7" t="str">
        <x:v>RAP-S-0840</x:v>
      </x:c>
      <x:c r="C846" s="7" t="str">
        <x:v>RAP-RT-140</x:v>
      </x:c>
      <x:c r="D846" s="7" t="str">
        <x:v>REA-T-B1</x:v>
      </x:c>
      <x:c r="E846" s="7" t="str">
        <x:v>PTC-B</x:v>
      </x:c>
      <x:c r="F846" s="7" t="str">
        <x:v>RC-11</x:v>
      </x:c>
      <x:c r="G846" s="7" t="str">
        <x:v>archive control</x:v>
      </x:c>
      <x:c r="H846" s="10" t="str"/>
      <x:c r="I846" s="10" t="str"/>
      <x:c r="J846" s="7" t="str"/>
      <x:c r="K846" s="7" t="str">
        <x:f>IF(J846="","OPEN",IF(OR(H846="",I846=""),"FAIL","PASS"))</x:f>
        <x:v>OPEN</x:v>
      </x:c>
    </x:row>
    <x:row r="847" ht="36" customHeight="1">
      <x:c r="B847" s="7" t="str">
        <x:v>RAP-S-0841</x:v>
      </x:c>
      <x:c r="C847" s="7" t="str">
        <x:v>RAP-RT-141</x:v>
      </x:c>
      <x:c r="D847" s="7" t="str">
        <x:v>REA-T-B1</x:v>
      </x:c>
      <x:c r="E847" s="7" t="str">
        <x:v>PTC-B</x:v>
      </x:c>
      <x:c r="F847" s="7" t="str">
        <x:v>RC-12</x:v>
      </x:c>
      <x:c r="G847" s="7" t="str">
        <x:v>media before</x:v>
      </x:c>
      <x:c r="H847" s="10" t="str"/>
      <x:c r="I847" s="10" t="str"/>
      <x:c r="J847" s="7" t="str"/>
      <x:c r="K847" s="7" t="str">
        <x:f>IF(J847="","OPEN",IF(OR(H847="",I847=""),"FAIL","PASS"))</x:f>
        <x:v>OPEN</x:v>
      </x:c>
    </x:row>
    <x:row r="848" ht="36" customHeight="1">
      <x:c r="B848" s="7" t="str">
        <x:v>RAP-S-0842</x:v>
      </x:c>
      <x:c r="C848" s="7" t="str">
        <x:v>RAP-RT-141</x:v>
      </x:c>
      <x:c r="D848" s="7" t="str">
        <x:v>REA-T-B1</x:v>
      </x:c>
      <x:c r="E848" s="7" t="str">
        <x:v>PTC-B</x:v>
      </x:c>
      <x:c r="F848" s="7" t="str">
        <x:v>RC-12</x:v>
      </x:c>
      <x:c r="G848" s="7" t="str">
        <x:v>media after</x:v>
      </x:c>
      <x:c r="H848" s="10" t="str"/>
      <x:c r="I848" s="10" t="str"/>
      <x:c r="J848" s="7" t="str"/>
      <x:c r="K848" s="7" t="str">
        <x:f>IF(J848="","OPEN",IF(OR(H848="",I848=""),"FAIL","PASS"))</x:f>
        <x:v>OPEN</x:v>
      </x:c>
    </x:row>
    <x:row r="849" ht="36" customHeight="1">
      <x:c r="B849" s="7" t="str">
        <x:v>RAP-S-0843</x:v>
      </x:c>
      <x:c r="C849" s="7" t="str">
        <x:v>RAP-RT-141</x:v>
      </x:c>
      <x:c r="D849" s="7" t="str">
        <x:v>REA-T-B1</x:v>
      </x:c>
      <x:c r="E849" s="7" t="str">
        <x:v>PTC-B</x:v>
      </x:c>
      <x:c r="F849" s="7" t="str">
        <x:v>RC-12</x:v>
      </x:c>
      <x:c r="G849" s="7" t="str">
        <x:v>pan residual</x:v>
      </x:c>
      <x:c r="H849" s="10" t="str"/>
      <x:c r="I849" s="10" t="str"/>
      <x:c r="J849" s="7" t="str"/>
      <x:c r="K849" s="7" t="str">
        <x:f>IF(J849="","OPEN",IF(OR(H849="",I849=""),"FAIL","PASS"))</x:f>
        <x:v>OPEN</x:v>
      </x:c>
    </x:row>
    <x:row r="850" ht="36" customHeight="1">
      <x:c r="B850" s="7" t="str">
        <x:v>RAP-S-0844</x:v>
      </x:c>
      <x:c r="C850" s="7" t="str">
        <x:v>RAP-RT-141</x:v>
      </x:c>
      <x:c r="D850" s="7" t="str">
        <x:v>REA-T-B1</x:v>
      </x:c>
      <x:c r="E850" s="7" t="str">
        <x:v>PTC-B</x:v>
      </x:c>
      <x:c r="F850" s="7" t="str">
        <x:v>RC-12</x:v>
      </x:c>
      <x:c r="G850" s="7" t="str">
        <x:v>receiver residual</x:v>
      </x:c>
      <x:c r="H850" s="10" t="str"/>
      <x:c r="I850" s="10" t="str"/>
      <x:c r="J850" s="7" t="str"/>
      <x:c r="K850" s="7" t="str">
        <x:f>IF(J850="","OPEN",IF(OR(H850="",I850=""),"FAIL","PASS"))</x:f>
        <x:v>OPEN</x:v>
      </x:c>
    </x:row>
    <x:row r="851" ht="36" customHeight="1">
      <x:c r="B851" s="7" t="str">
        <x:v>RAP-S-0845</x:v>
      </x:c>
      <x:c r="C851" s="7" t="str">
        <x:v>RAP-RT-141</x:v>
      </x:c>
      <x:c r="D851" s="7" t="str">
        <x:v>REA-T-B1</x:v>
      </x:c>
      <x:c r="E851" s="7" t="str">
        <x:v>PTC-B</x:v>
      </x:c>
      <x:c r="F851" s="7" t="str">
        <x:v>RC-12</x:v>
      </x:c>
      <x:c r="G851" s="7" t="str">
        <x:v>water or blank control</x:v>
      </x:c>
      <x:c r="H851" s="10" t="str"/>
      <x:c r="I851" s="10" t="str"/>
      <x:c r="J851" s="7" t="str"/>
      <x:c r="K851" s="7" t="str">
        <x:f>IF(J851="","OPEN",IF(OR(H851="",I851=""),"FAIL","PASS"))</x:f>
        <x:v>OPEN</x:v>
      </x:c>
    </x:row>
    <x:row r="852" ht="36" customHeight="1">
      <x:c r="B852" s="7" t="str">
        <x:v>RAP-S-0846</x:v>
      </x:c>
      <x:c r="C852" s="7" t="str">
        <x:v>RAP-RT-141</x:v>
      </x:c>
      <x:c r="D852" s="7" t="str">
        <x:v>REA-T-B1</x:v>
      </x:c>
      <x:c r="E852" s="7" t="str">
        <x:v>PTC-B</x:v>
      </x:c>
      <x:c r="F852" s="7" t="str">
        <x:v>RC-12</x:v>
      </x:c>
      <x:c r="G852" s="7" t="str">
        <x:v>archive control</x:v>
      </x:c>
      <x:c r="H852" s="10" t="str"/>
      <x:c r="I852" s="10" t="str"/>
      <x:c r="J852" s="7" t="str"/>
      <x:c r="K852" s="7" t="str">
        <x:f>IF(J852="","OPEN",IF(OR(H852="",I852=""),"FAIL","PASS"))</x:f>
        <x:v>OPEN</x:v>
      </x:c>
    </x:row>
    <x:row r="853" ht="36" customHeight="1">
      <x:c r="B853" s="7" t="str">
        <x:v>RAP-S-0847</x:v>
      </x:c>
      <x:c r="C853" s="7" t="str">
        <x:v>RAP-RT-142</x:v>
      </x:c>
      <x:c r="D853" s="7" t="str">
        <x:v>REA-T-B1</x:v>
      </x:c>
      <x:c r="E853" s="7" t="str">
        <x:v>PTC-B</x:v>
      </x:c>
      <x:c r="F853" s="7" t="str">
        <x:v>RC-13</x:v>
      </x:c>
      <x:c r="G853" s="7" t="str">
        <x:v>media before</x:v>
      </x:c>
      <x:c r="H853" s="10" t="str"/>
      <x:c r="I853" s="10" t="str"/>
      <x:c r="J853" s="7" t="str"/>
      <x:c r="K853" s="7" t="str">
        <x:f>IF(J853="","OPEN",IF(OR(H853="",I853=""),"FAIL","PASS"))</x:f>
        <x:v>OPEN</x:v>
      </x:c>
    </x:row>
    <x:row r="854" ht="36" customHeight="1">
      <x:c r="B854" s="7" t="str">
        <x:v>RAP-S-0848</x:v>
      </x:c>
      <x:c r="C854" s="7" t="str">
        <x:v>RAP-RT-142</x:v>
      </x:c>
      <x:c r="D854" s="7" t="str">
        <x:v>REA-T-B1</x:v>
      </x:c>
      <x:c r="E854" s="7" t="str">
        <x:v>PTC-B</x:v>
      </x:c>
      <x:c r="F854" s="7" t="str">
        <x:v>RC-13</x:v>
      </x:c>
      <x:c r="G854" s="7" t="str">
        <x:v>media after</x:v>
      </x:c>
      <x:c r="H854" s="10" t="str"/>
      <x:c r="I854" s="10" t="str"/>
      <x:c r="J854" s="7" t="str"/>
      <x:c r="K854" s="7" t="str">
        <x:f>IF(J854="","OPEN",IF(OR(H854="",I854=""),"FAIL","PASS"))</x:f>
        <x:v>OPEN</x:v>
      </x:c>
    </x:row>
    <x:row r="855" ht="36" customHeight="1">
      <x:c r="B855" s="7" t="str">
        <x:v>RAP-S-0849</x:v>
      </x:c>
      <x:c r="C855" s="7" t="str">
        <x:v>RAP-RT-142</x:v>
      </x:c>
      <x:c r="D855" s="7" t="str">
        <x:v>REA-T-B1</x:v>
      </x:c>
      <x:c r="E855" s="7" t="str">
        <x:v>PTC-B</x:v>
      </x:c>
      <x:c r="F855" s="7" t="str">
        <x:v>RC-13</x:v>
      </x:c>
      <x:c r="G855" s="7" t="str">
        <x:v>pan residual</x:v>
      </x:c>
      <x:c r="H855" s="10" t="str"/>
      <x:c r="I855" s="10" t="str"/>
      <x:c r="J855" s="7" t="str"/>
      <x:c r="K855" s="7" t="str">
        <x:f>IF(J855="","OPEN",IF(OR(H855="",I855=""),"FAIL","PASS"))</x:f>
        <x:v>OPEN</x:v>
      </x:c>
    </x:row>
    <x:row r="856" ht="36" customHeight="1">
      <x:c r="B856" s="7" t="str">
        <x:v>RAP-S-0850</x:v>
      </x:c>
      <x:c r="C856" s="7" t="str">
        <x:v>RAP-RT-142</x:v>
      </x:c>
      <x:c r="D856" s="7" t="str">
        <x:v>REA-T-B1</x:v>
      </x:c>
      <x:c r="E856" s="7" t="str">
        <x:v>PTC-B</x:v>
      </x:c>
      <x:c r="F856" s="7" t="str">
        <x:v>RC-13</x:v>
      </x:c>
      <x:c r="G856" s="7" t="str">
        <x:v>receiver residual</x:v>
      </x:c>
      <x:c r="H856" s="10" t="str"/>
      <x:c r="I856" s="10" t="str"/>
      <x:c r="J856" s="7" t="str"/>
      <x:c r="K856" s="7" t="str">
        <x:f>IF(J856="","OPEN",IF(OR(H856="",I856=""),"FAIL","PASS"))</x:f>
        <x:v>OPEN</x:v>
      </x:c>
    </x:row>
    <x:row r="857" ht="36" customHeight="1">
      <x:c r="B857" s="7" t="str">
        <x:v>RAP-S-0851</x:v>
      </x:c>
      <x:c r="C857" s="7" t="str">
        <x:v>RAP-RT-142</x:v>
      </x:c>
      <x:c r="D857" s="7" t="str">
        <x:v>REA-T-B1</x:v>
      </x:c>
      <x:c r="E857" s="7" t="str">
        <x:v>PTC-B</x:v>
      </x:c>
      <x:c r="F857" s="7" t="str">
        <x:v>RC-13</x:v>
      </x:c>
      <x:c r="G857" s="7" t="str">
        <x:v>water or blank control</x:v>
      </x:c>
      <x:c r="H857" s="10" t="str"/>
      <x:c r="I857" s="10" t="str"/>
      <x:c r="J857" s="7" t="str"/>
      <x:c r="K857" s="7" t="str">
        <x:f>IF(J857="","OPEN",IF(OR(H857="",I857=""),"FAIL","PASS"))</x:f>
        <x:v>OPEN</x:v>
      </x:c>
    </x:row>
    <x:row r="858" ht="36" customHeight="1">
      <x:c r="B858" s="7" t="str">
        <x:v>RAP-S-0852</x:v>
      </x:c>
      <x:c r="C858" s="7" t="str">
        <x:v>RAP-RT-142</x:v>
      </x:c>
      <x:c r="D858" s="7" t="str">
        <x:v>REA-T-B1</x:v>
      </x:c>
      <x:c r="E858" s="7" t="str">
        <x:v>PTC-B</x:v>
      </x:c>
      <x:c r="F858" s="7" t="str">
        <x:v>RC-13</x:v>
      </x:c>
      <x:c r="G858" s="7" t="str">
        <x:v>archive control</x:v>
      </x:c>
      <x:c r="H858" s="10" t="str"/>
      <x:c r="I858" s="10" t="str"/>
      <x:c r="J858" s="7" t="str"/>
      <x:c r="K858" s="7" t="str">
        <x:f>IF(J858="","OPEN",IF(OR(H858="",I858=""),"FAIL","PASS"))</x:f>
        <x:v>OPEN</x:v>
      </x:c>
    </x:row>
    <x:row r="859" ht="36" customHeight="1">
      <x:c r="B859" s="7" t="str">
        <x:v>RAP-S-0853</x:v>
      </x:c>
      <x:c r="C859" s="7" t="str">
        <x:v>RAP-RT-143</x:v>
      </x:c>
      <x:c r="D859" s="7" t="str">
        <x:v>REA-T-B1</x:v>
      </x:c>
      <x:c r="E859" s="7" t="str">
        <x:v>PTC-B</x:v>
      </x:c>
      <x:c r="F859" s="7" t="str">
        <x:v>RC-14</x:v>
      </x:c>
      <x:c r="G859" s="7" t="str">
        <x:v>media before</x:v>
      </x:c>
      <x:c r="H859" s="10" t="str"/>
      <x:c r="I859" s="10" t="str"/>
      <x:c r="J859" s="7" t="str"/>
      <x:c r="K859" s="7" t="str">
        <x:f>IF(J859="","OPEN",IF(OR(H859="",I859=""),"FAIL","PASS"))</x:f>
        <x:v>OPEN</x:v>
      </x:c>
    </x:row>
    <x:row r="860" ht="36" customHeight="1">
      <x:c r="B860" s="7" t="str">
        <x:v>RAP-S-0854</x:v>
      </x:c>
      <x:c r="C860" s="7" t="str">
        <x:v>RAP-RT-143</x:v>
      </x:c>
      <x:c r="D860" s="7" t="str">
        <x:v>REA-T-B1</x:v>
      </x:c>
      <x:c r="E860" s="7" t="str">
        <x:v>PTC-B</x:v>
      </x:c>
      <x:c r="F860" s="7" t="str">
        <x:v>RC-14</x:v>
      </x:c>
      <x:c r="G860" s="7" t="str">
        <x:v>media after</x:v>
      </x:c>
      <x:c r="H860" s="10" t="str"/>
      <x:c r="I860" s="10" t="str"/>
      <x:c r="J860" s="7" t="str"/>
      <x:c r="K860" s="7" t="str">
        <x:f>IF(J860="","OPEN",IF(OR(H860="",I860=""),"FAIL","PASS"))</x:f>
        <x:v>OPEN</x:v>
      </x:c>
    </x:row>
    <x:row r="861" ht="36" customHeight="1">
      <x:c r="B861" s="7" t="str">
        <x:v>RAP-S-0855</x:v>
      </x:c>
      <x:c r="C861" s="7" t="str">
        <x:v>RAP-RT-143</x:v>
      </x:c>
      <x:c r="D861" s="7" t="str">
        <x:v>REA-T-B1</x:v>
      </x:c>
      <x:c r="E861" s="7" t="str">
        <x:v>PTC-B</x:v>
      </x:c>
      <x:c r="F861" s="7" t="str">
        <x:v>RC-14</x:v>
      </x:c>
      <x:c r="G861" s="7" t="str">
        <x:v>pan residual</x:v>
      </x:c>
      <x:c r="H861" s="10" t="str"/>
      <x:c r="I861" s="10" t="str"/>
      <x:c r="J861" s="7" t="str"/>
      <x:c r="K861" s="7" t="str">
        <x:f>IF(J861="","OPEN",IF(OR(H861="",I861=""),"FAIL","PASS"))</x:f>
        <x:v>OPEN</x:v>
      </x:c>
    </x:row>
    <x:row r="862" ht="36" customHeight="1">
      <x:c r="B862" s="7" t="str">
        <x:v>RAP-S-0856</x:v>
      </x:c>
      <x:c r="C862" s="7" t="str">
        <x:v>RAP-RT-143</x:v>
      </x:c>
      <x:c r="D862" s="7" t="str">
        <x:v>REA-T-B1</x:v>
      </x:c>
      <x:c r="E862" s="7" t="str">
        <x:v>PTC-B</x:v>
      </x:c>
      <x:c r="F862" s="7" t="str">
        <x:v>RC-14</x:v>
      </x:c>
      <x:c r="G862" s="7" t="str">
        <x:v>receiver residual</x:v>
      </x:c>
      <x:c r="H862" s="10" t="str"/>
      <x:c r="I862" s="10" t="str"/>
      <x:c r="J862" s="7" t="str"/>
      <x:c r="K862" s="7" t="str">
        <x:f>IF(J862="","OPEN",IF(OR(H862="",I862=""),"FAIL","PASS"))</x:f>
        <x:v>OPEN</x:v>
      </x:c>
    </x:row>
    <x:row r="863" ht="36" customHeight="1">
      <x:c r="B863" s="7" t="str">
        <x:v>RAP-S-0857</x:v>
      </x:c>
      <x:c r="C863" s="7" t="str">
        <x:v>RAP-RT-143</x:v>
      </x:c>
      <x:c r="D863" s="7" t="str">
        <x:v>REA-T-B1</x:v>
      </x:c>
      <x:c r="E863" s="7" t="str">
        <x:v>PTC-B</x:v>
      </x:c>
      <x:c r="F863" s="7" t="str">
        <x:v>RC-14</x:v>
      </x:c>
      <x:c r="G863" s="7" t="str">
        <x:v>water or blank control</x:v>
      </x:c>
      <x:c r="H863" s="10" t="str"/>
      <x:c r="I863" s="10" t="str"/>
      <x:c r="J863" s="7" t="str"/>
      <x:c r="K863" s="7" t="str">
        <x:f>IF(J863="","OPEN",IF(OR(H863="",I863=""),"FAIL","PASS"))</x:f>
        <x:v>OPEN</x:v>
      </x:c>
    </x:row>
    <x:row r="864" ht="36" customHeight="1">
      <x:c r="B864" s="7" t="str">
        <x:v>RAP-S-0858</x:v>
      </x:c>
      <x:c r="C864" s="7" t="str">
        <x:v>RAP-RT-143</x:v>
      </x:c>
      <x:c r="D864" s="7" t="str">
        <x:v>REA-T-B1</x:v>
      </x:c>
      <x:c r="E864" s="7" t="str">
        <x:v>PTC-B</x:v>
      </x:c>
      <x:c r="F864" s="7" t="str">
        <x:v>RC-14</x:v>
      </x:c>
      <x:c r="G864" s="7" t="str">
        <x:v>archive control</x:v>
      </x:c>
      <x:c r="H864" s="10" t="str"/>
      <x:c r="I864" s="10" t="str"/>
      <x:c r="J864" s="7" t="str"/>
      <x:c r="K864" s="7" t="str">
        <x:f>IF(J864="","OPEN",IF(OR(H864="",I864=""),"FAIL","PASS"))</x:f>
        <x:v>OPEN</x:v>
      </x:c>
    </x:row>
    <x:row r="865" ht="36" customHeight="1">
      <x:c r="B865" s="7" t="str">
        <x:v>RAP-S-0859</x:v>
      </x:c>
      <x:c r="C865" s="7" t="str">
        <x:v>RAP-RT-144</x:v>
      </x:c>
      <x:c r="D865" s="7" t="str">
        <x:v>REA-T-B1</x:v>
      </x:c>
      <x:c r="E865" s="7" t="str">
        <x:v>PTC-B</x:v>
      </x:c>
      <x:c r="F865" s="7" t="str">
        <x:v>RC-15</x:v>
      </x:c>
      <x:c r="G865" s="7" t="str">
        <x:v>media before</x:v>
      </x:c>
      <x:c r="H865" s="10" t="str"/>
      <x:c r="I865" s="10" t="str"/>
      <x:c r="J865" s="7" t="str"/>
      <x:c r="K865" s="7" t="str">
        <x:f>IF(J865="","OPEN",IF(OR(H865="",I865=""),"FAIL","PASS"))</x:f>
        <x:v>OPEN</x:v>
      </x:c>
    </x:row>
    <x:row r="866" ht="36" customHeight="1">
      <x:c r="B866" s="7" t="str">
        <x:v>RAP-S-0860</x:v>
      </x:c>
      <x:c r="C866" s="7" t="str">
        <x:v>RAP-RT-144</x:v>
      </x:c>
      <x:c r="D866" s="7" t="str">
        <x:v>REA-T-B1</x:v>
      </x:c>
      <x:c r="E866" s="7" t="str">
        <x:v>PTC-B</x:v>
      </x:c>
      <x:c r="F866" s="7" t="str">
        <x:v>RC-15</x:v>
      </x:c>
      <x:c r="G866" s="7" t="str">
        <x:v>media after</x:v>
      </x:c>
      <x:c r="H866" s="10" t="str"/>
      <x:c r="I866" s="10" t="str"/>
      <x:c r="J866" s="7" t="str"/>
      <x:c r="K866" s="7" t="str">
        <x:f>IF(J866="","OPEN",IF(OR(H866="",I866=""),"FAIL","PASS"))</x:f>
        <x:v>OPEN</x:v>
      </x:c>
    </x:row>
    <x:row r="867" ht="36" customHeight="1">
      <x:c r="B867" s="7" t="str">
        <x:v>RAP-S-0861</x:v>
      </x:c>
      <x:c r="C867" s="7" t="str">
        <x:v>RAP-RT-144</x:v>
      </x:c>
      <x:c r="D867" s="7" t="str">
        <x:v>REA-T-B1</x:v>
      </x:c>
      <x:c r="E867" s="7" t="str">
        <x:v>PTC-B</x:v>
      </x:c>
      <x:c r="F867" s="7" t="str">
        <x:v>RC-15</x:v>
      </x:c>
      <x:c r="G867" s="7" t="str">
        <x:v>pan residual</x:v>
      </x:c>
      <x:c r="H867" s="10" t="str"/>
      <x:c r="I867" s="10" t="str"/>
      <x:c r="J867" s="7" t="str"/>
      <x:c r="K867" s="7" t="str">
        <x:f>IF(J867="","OPEN",IF(OR(H867="",I867=""),"FAIL","PASS"))</x:f>
        <x:v>OPEN</x:v>
      </x:c>
    </x:row>
    <x:row r="868" ht="36" customHeight="1">
      <x:c r="B868" s="7" t="str">
        <x:v>RAP-S-0862</x:v>
      </x:c>
      <x:c r="C868" s="7" t="str">
        <x:v>RAP-RT-144</x:v>
      </x:c>
      <x:c r="D868" s="7" t="str">
        <x:v>REA-T-B1</x:v>
      </x:c>
      <x:c r="E868" s="7" t="str">
        <x:v>PTC-B</x:v>
      </x:c>
      <x:c r="F868" s="7" t="str">
        <x:v>RC-15</x:v>
      </x:c>
      <x:c r="G868" s="7" t="str">
        <x:v>receiver residual</x:v>
      </x:c>
      <x:c r="H868" s="10" t="str"/>
      <x:c r="I868" s="10" t="str"/>
      <x:c r="J868" s="7" t="str"/>
      <x:c r="K868" s="7" t="str">
        <x:f>IF(J868="","OPEN",IF(OR(H868="",I868=""),"FAIL","PASS"))</x:f>
        <x:v>OPEN</x:v>
      </x:c>
    </x:row>
    <x:row r="869" ht="36" customHeight="1">
      <x:c r="B869" s="7" t="str">
        <x:v>RAP-S-0863</x:v>
      </x:c>
      <x:c r="C869" s="7" t="str">
        <x:v>RAP-RT-144</x:v>
      </x:c>
      <x:c r="D869" s="7" t="str">
        <x:v>REA-T-B1</x:v>
      </x:c>
      <x:c r="E869" s="7" t="str">
        <x:v>PTC-B</x:v>
      </x:c>
      <x:c r="F869" s="7" t="str">
        <x:v>RC-15</x:v>
      </x:c>
      <x:c r="G869" s="7" t="str">
        <x:v>water or blank control</x:v>
      </x:c>
      <x:c r="H869" s="10" t="str"/>
      <x:c r="I869" s="10" t="str"/>
      <x:c r="J869" s="7" t="str"/>
      <x:c r="K869" s="7" t="str">
        <x:f>IF(J869="","OPEN",IF(OR(H869="",I869=""),"FAIL","PASS"))</x:f>
        <x:v>OPEN</x:v>
      </x:c>
    </x:row>
    <x:row r="870" ht="36" customHeight="1">
      <x:c r="B870" s="7" t="str">
        <x:v>RAP-S-0864</x:v>
      </x:c>
      <x:c r="C870" s="7" t="str">
        <x:v>RAP-RT-144</x:v>
      </x:c>
      <x:c r="D870" s="7" t="str">
        <x:v>REA-T-B1</x:v>
      </x:c>
      <x:c r="E870" s="7" t="str">
        <x:v>PTC-B</x:v>
      </x:c>
      <x:c r="F870" s="7" t="str">
        <x:v>RC-15</x:v>
      </x:c>
      <x:c r="G870" s="7" t="str">
        <x:v>archive control</x:v>
      </x:c>
      <x:c r="H870" s="10" t="str"/>
      <x:c r="I870" s="10" t="str"/>
      <x:c r="J870" s="7" t="str"/>
      <x:c r="K870" s="7" t="str">
        <x:f>IF(J870="","OPEN",IF(OR(H870="",I870=""),"FAIL","PASS"))</x:f>
        <x:v>OPEN</x:v>
      </x:c>
    </x:row>
    <x:row r="871" ht="36" customHeight="1">
      <x:c r="B871" s="7" t="str">
        <x:v>RAP-S-0865</x:v>
      </x:c>
      <x:c r="C871" s="7" t="str">
        <x:v>RAP-RT-145</x:v>
      </x:c>
      <x:c r="D871" s="7" t="str">
        <x:v>REA-T-B2</x:v>
      </x:c>
      <x:c r="E871" s="7" t="str">
        <x:v>PTC-B</x:v>
      </x:c>
      <x:c r="F871" s="7" t="str">
        <x:v>RC-00</x:v>
      </x:c>
      <x:c r="G871" s="7" t="str">
        <x:v>media before</x:v>
      </x:c>
      <x:c r="H871" s="10" t="str"/>
      <x:c r="I871" s="10" t="str"/>
      <x:c r="J871" s="7" t="str"/>
      <x:c r="K871" s="7" t="str">
        <x:f>IF(J871="","OPEN",IF(OR(H871="",I871=""),"FAIL","PASS"))</x:f>
        <x:v>OPEN</x:v>
      </x:c>
    </x:row>
    <x:row r="872" ht="36" customHeight="1">
      <x:c r="B872" s="7" t="str">
        <x:v>RAP-S-0866</x:v>
      </x:c>
      <x:c r="C872" s="7" t="str">
        <x:v>RAP-RT-145</x:v>
      </x:c>
      <x:c r="D872" s="7" t="str">
        <x:v>REA-T-B2</x:v>
      </x:c>
      <x:c r="E872" s="7" t="str">
        <x:v>PTC-B</x:v>
      </x:c>
      <x:c r="F872" s="7" t="str">
        <x:v>RC-00</x:v>
      </x:c>
      <x:c r="G872" s="7" t="str">
        <x:v>media after</x:v>
      </x:c>
      <x:c r="H872" s="10" t="str"/>
      <x:c r="I872" s="10" t="str"/>
      <x:c r="J872" s="7" t="str"/>
      <x:c r="K872" s="7" t="str">
        <x:f>IF(J872="","OPEN",IF(OR(H872="",I872=""),"FAIL","PASS"))</x:f>
        <x:v>OPEN</x:v>
      </x:c>
    </x:row>
    <x:row r="873" ht="36" customHeight="1">
      <x:c r="B873" s="7" t="str">
        <x:v>RAP-S-0867</x:v>
      </x:c>
      <x:c r="C873" s="7" t="str">
        <x:v>RAP-RT-145</x:v>
      </x:c>
      <x:c r="D873" s="7" t="str">
        <x:v>REA-T-B2</x:v>
      </x:c>
      <x:c r="E873" s="7" t="str">
        <x:v>PTC-B</x:v>
      </x:c>
      <x:c r="F873" s="7" t="str">
        <x:v>RC-00</x:v>
      </x:c>
      <x:c r="G873" s="7" t="str">
        <x:v>pan residual</x:v>
      </x:c>
      <x:c r="H873" s="10" t="str"/>
      <x:c r="I873" s="10" t="str"/>
      <x:c r="J873" s="7" t="str"/>
      <x:c r="K873" s="7" t="str">
        <x:f>IF(J873="","OPEN",IF(OR(H873="",I873=""),"FAIL","PASS"))</x:f>
        <x:v>OPEN</x:v>
      </x:c>
    </x:row>
    <x:row r="874" ht="36" customHeight="1">
      <x:c r="B874" s="7" t="str">
        <x:v>RAP-S-0868</x:v>
      </x:c>
      <x:c r="C874" s="7" t="str">
        <x:v>RAP-RT-145</x:v>
      </x:c>
      <x:c r="D874" s="7" t="str">
        <x:v>REA-T-B2</x:v>
      </x:c>
      <x:c r="E874" s="7" t="str">
        <x:v>PTC-B</x:v>
      </x:c>
      <x:c r="F874" s="7" t="str">
        <x:v>RC-00</x:v>
      </x:c>
      <x:c r="G874" s="7" t="str">
        <x:v>receiver residual</x:v>
      </x:c>
      <x:c r="H874" s="10" t="str"/>
      <x:c r="I874" s="10" t="str"/>
      <x:c r="J874" s="7" t="str"/>
      <x:c r="K874" s="7" t="str">
        <x:f>IF(J874="","OPEN",IF(OR(H874="",I874=""),"FAIL","PASS"))</x:f>
        <x:v>OPEN</x:v>
      </x:c>
    </x:row>
    <x:row r="875" ht="36" customHeight="1">
      <x:c r="B875" s="7" t="str">
        <x:v>RAP-S-0869</x:v>
      </x:c>
      <x:c r="C875" s="7" t="str">
        <x:v>RAP-RT-145</x:v>
      </x:c>
      <x:c r="D875" s="7" t="str">
        <x:v>REA-T-B2</x:v>
      </x:c>
      <x:c r="E875" s="7" t="str">
        <x:v>PTC-B</x:v>
      </x:c>
      <x:c r="F875" s="7" t="str">
        <x:v>RC-00</x:v>
      </x:c>
      <x:c r="G875" s="7" t="str">
        <x:v>water or blank control</x:v>
      </x:c>
      <x:c r="H875" s="10" t="str"/>
      <x:c r="I875" s="10" t="str"/>
      <x:c r="J875" s="7" t="str"/>
      <x:c r="K875" s="7" t="str">
        <x:f>IF(J875="","OPEN",IF(OR(H875="",I875=""),"FAIL","PASS"))</x:f>
        <x:v>OPEN</x:v>
      </x:c>
    </x:row>
    <x:row r="876" ht="36" customHeight="1">
      <x:c r="B876" s="7" t="str">
        <x:v>RAP-S-0870</x:v>
      </x:c>
      <x:c r="C876" s="7" t="str">
        <x:v>RAP-RT-145</x:v>
      </x:c>
      <x:c r="D876" s="7" t="str">
        <x:v>REA-T-B2</x:v>
      </x:c>
      <x:c r="E876" s="7" t="str">
        <x:v>PTC-B</x:v>
      </x:c>
      <x:c r="F876" s="7" t="str">
        <x:v>RC-00</x:v>
      </x:c>
      <x:c r="G876" s="7" t="str">
        <x:v>archive control</x:v>
      </x:c>
      <x:c r="H876" s="10" t="str"/>
      <x:c r="I876" s="10" t="str"/>
      <x:c r="J876" s="7" t="str"/>
      <x:c r="K876" s="7" t="str">
        <x:f>IF(J876="","OPEN",IF(OR(H876="",I876=""),"FAIL","PASS"))</x:f>
        <x:v>OPEN</x:v>
      </x:c>
    </x:row>
    <x:row r="877" ht="36" customHeight="1">
      <x:c r="B877" s="7" t="str">
        <x:v>RAP-S-0871</x:v>
      </x:c>
      <x:c r="C877" s="7" t="str">
        <x:v>RAP-RT-146</x:v>
      </x:c>
      <x:c r="D877" s="7" t="str">
        <x:v>REA-T-B2</x:v>
      </x:c>
      <x:c r="E877" s="7" t="str">
        <x:v>PTC-B</x:v>
      </x:c>
      <x:c r="F877" s="7" t="str">
        <x:v>RC-01</x:v>
      </x:c>
      <x:c r="G877" s="7" t="str">
        <x:v>media before</x:v>
      </x:c>
      <x:c r="H877" s="10" t="str"/>
      <x:c r="I877" s="10" t="str"/>
      <x:c r="J877" s="7" t="str"/>
      <x:c r="K877" s="7" t="str">
        <x:f>IF(J877="","OPEN",IF(OR(H877="",I877=""),"FAIL","PASS"))</x:f>
        <x:v>OPEN</x:v>
      </x:c>
    </x:row>
    <x:row r="878" ht="36" customHeight="1">
      <x:c r="B878" s="7" t="str">
        <x:v>RAP-S-0872</x:v>
      </x:c>
      <x:c r="C878" s="7" t="str">
        <x:v>RAP-RT-146</x:v>
      </x:c>
      <x:c r="D878" s="7" t="str">
        <x:v>REA-T-B2</x:v>
      </x:c>
      <x:c r="E878" s="7" t="str">
        <x:v>PTC-B</x:v>
      </x:c>
      <x:c r="F878" s="7" t="str">
        <x:v>RC-01</x:v>
      </x:c>
      <x:c r="G878" s="7" t="str">
        <x:v>media after</x:v>
      </x:c>
      <x:c r="H878" s="10" t="str"/>
      <x:c r="I878" s="10" t="str"/>
      <x:c r="J878" s="7" t="str"/>
      <x:c r="K878" s="7" t="str">
        <x:f>IF(J878="","OPEN",IF(OR(H878="",I878=""),"FAIL","PASS"))</x:f>
        <x:v>OPEN</x:v>
      </x:c>
    </x:row>
    <x:row r="879" ht="36" customHeight="1">
      <x:c r="B879" s="7" t="str">
        <x:v>RAP-S-0873</x:v>
      </x:c>
      <x:c r="C879" s="7" t="str">
        <x:v>RAP-RT-146</x:v>
      </x:c>
      <x:c r="D879" s="7" t="str">
        <x:v>REA-T-B2</x:v>
      </x:c>
      <x:c r="E879" s="7" t="str">
        <x:v>PTC-B</x:v>
      </x:c>
      <x:c r="F879" s="7" t="str">
        <x:v>RC-01</x:v>
      </x:c>
      <x:c r="G879" s="7" t="str">
        <x:v>pan residual</x:v>
      </x:c>
      <x:c r="H879" s="10" t="str"/>
      <x:c r="I879" s="10" t="str"/>
      <x:c r="J879" s="7" t="str"/>
      <x:c r="K879" s="7" t="str">
        <x:f>IF(J879="","OPEN",IF(OR(H879="",I879=""),"FAIL","PASS"))</x:f>
        <x:v>OPEN</x:v>
      </x:c>
    </x:row>
    <x:row r="880" ht="36" customHeight="1">
      <x:c r="B880" s="7" t="str">
        <x:v>RAP-S-0874</x:v>
      </x:c>
      <x:c r="C880" s="7" t="str">
        <x:v>RAP-RT-146</x:v>
      </x:c>
      <x:c r="D880" s="7" t="str">
        <x:v>REA-T-B2</x:v>
      </x:c>
      <x:c r="E880" s="7" t="str">
        <x:v>PTC-B</x:v>
      </x:c>
      <x:c r="F880" s="7" t="str">
        <x:v>RC-01</x:v>
      </x:c>
      <x:c r="G880" s="7" t="str">
        <x:v>receiver residual</x:v>
      </x:c>
      <x:c r="H880" s="10" t="str"/>
      <x:c r="I880" s="10" t="str"/>
      <x:c r="J880" s="7" t="str"/>
      <x:c r="K880" s="7" t="str">
        <x:f>IF(J880="","OPEN",IF(OR(H880="",I880=""),"FAIL","PASS"))</x:f>
        <x:v>OPEN</x:v>
      </x:c>
    </x:row>
    <x:row r="881" ht="36" customHeight="1">
      <x:c r="B881" s="7" t="str">
        <x:v>RAP-S-0875</x:v>
      </x:c>
      <x:c r="C881" s="7" t="str">
        <x:v>RAP-RT-146</x:v>
      </x:c>
      <x:c r="D881" s="7" t="str">
        <x:v>REA-T-B2</x:v>
      </x:c>
      <x:c r="E881" s="7" t="str">
        <x:v>PTC-B</x:v>
      </x:c>
      <x:c r="F881" s="7" t="str">
        <x:v>RC-01</x:v>
      </x:c>
      <x:c r="G881" s="7" t="str">
        <x:v>water or blank control</x:v>
      </x:c>
      <x:c r="H881" s="10" t="str"/>
      <x:c r="I881" s="10" t="str"/>
      <x:c r="J881" s="7" t="str"/>
      <x:c r="K881" s="7" t="str">
        <x:f>IF(J881="","OPEN",IF(OR(H881="",I881=""),"FAIL","PASS"))</x:f>
        <x:v>OPEN</x:v>
      </x:c>
    </x:row>
    <x:row r="882" ht="36" customHeight="1">
      <x:c r="B882" s="7" t="str">
        <x:v>RAP-S-0876</x:v>
      </x:c>
      <x:c r="C882" s="7" t="str">
        <x:v>RAP-RT-146</x:v>
      </x:c>
      <x:c r="D882" s="7" t="str">
        <x:v>REA-T-B2</x:v>
      </x:c>
      <x:c r="E882" s="7" t="str">
        <x:v>PTC-B</x:v>
      </x:c>
      <x:c r="F882" s="7" t="str">
        <x:v>RC-01</x:v>
      </x:c>
      <x:c r="G882" s="7" t="str">
        <x:v>archive control</x:v>
      </x:c>
      <x:c r="H882" s="10" t="str"/>
      <x:c r="I882" s="10" t="str"/>
      <x:c r="J882" s="7" t="str"/>
      <x:c r="K882" s="7" t="str">
        <x:f>IF(J882="","OPEN",IF(OR(H882="",I882=""),"FAIL","PASS"))</x:f>
        <x:v>OPEN</x:v>
      </x:c>
    </x:row>
    <x:row r="883" ht="36" customHeight="1">
      <x:c r="B883" s="7" t="str">
        <x:v>RAP-S-0877</x:v>
      </x:c>
      <x:c r="C883" s="7" t="str">
        <x:v>RAP-RT-147</x:v>
      </x:c>
      <x:c r="D883" s="7" t="str">
        <x:v>REA-T-B2</x:v>
      </x:c>
      <x:c r="E883" s="7" t="str">
        <x:v>PTC-B</x:v>
      </x:c>
      <x:c r="F883" s="7" t="str">
        <x:v>RC-02</x:v>
      </x:c>
      <x:c r="G883" s="7" t="str">
        <x:v>media before</x:v>
      </x:c>
      <x:c r="H883" s="10" t="str"/>
      <x:c r="I883" s="10" t="str"/>
      <x:c r="J883" s="7" t="str"/>
      <x:c r="K883" s="7" t="str">
        <x:f>IF(J883="","OPEN",IF(OR(H883="",I883=""),"FAIL","PASS"))</x:f>
        <x:v>OPEN</x:v>
      </x:c>
    </x:row>
    <x:row r="884" ht="36" customHeight="1">
      <x:c r="B884" s="7" t="str">
        <x:v>RAP-S-0878</x:v>
      </x:c>
      <x:c r="C884" s="7" t="str">
        <x:v>RAP-RT-147</x:v>
      </x:c>
      <x:c r="D884" s="7" t="str">
        <x:v>REA-T-B2</x:v>
      </x:c>
      <x:c r="E884" s="7" t="str">
        <x:v>PTC-B</x:v>
      </x:c>
      <x:c r="F884" s="7" t="str">
        <x:v>RC-02</x:v>
      </x:c>
      <x:c r="G884" s="7" t="str">
        <x:v>media after</x:v>
      </x:c>
      <x:c r="H884" s="10" t="str"/>
      <x:c r="I884" s="10" t="str"/>
      <x:c r="J884" s="7" t="str"/>
      <x:c r="K884" s="7" t="str">
        <x:f>IF(J884="","OPEN",IF(OR(H884="",I884=""),"FAIL","PASS"))</x:f>
        <x:v>OPEN</x:v>
      </x:c>
    </x:row>
    <x:row r="885" ht="36" customHeight="1">
      <x:c r="B885" s="7" t="str">
        <x:v>RAP-S-0879</x:v>
      </x:c>
      <x:c r="C885" s="7" t="str">
        <x:v>RAP-RT-147</x:v>
      </x:c>
      <x:c r="D885" s="7" t="str">
        <x:v>REA-T-B2</x:v>
      </x:c>
      <x:c r="E885" s="7" t="str">
        <x:v>PTC-B</x:v>
      </x:c>
      <x:c r="F885" s="7" t="str">
        <x:v>RC-02</x:v>
      </x:c>
      <x:c r="G885" s="7" t="str">
        <x:v>pan residual</x:v>
      </x:c>
      <x:c r="H885" s="10" t="str"/>
      <x:c r="I885" s="10" t="str"/>
      <x:c r="J885" s="7" t="str"/>
      <x:c r="K885" s="7" t="str">
        <x:f>IF(J885="","OPEN",IF(OR(H885="",I885=""),"FAIL","PASS"))</x:f>
        <x:v>OPEN</x:v>
      </x:c>
    </x:row>
    <x:row r="886" ht="36" customHeight="1">
      <x:c r="B886" s="7" t="str">
        <x:v>RAP-S-0880</x:v>
      </x:c>
      <x:c r="C886" s="7" t="str">
        <x:v>RAP-RT-147</x:v>
      </x:c>
      <x:c r="D886" s="7" t="str">
        <x:v>REA-T-B2</x:v>
      </x:c>
      <x:c r="E886" s="7" t="str">
        <x:v>PTC-B</x:v>
      </x:c>
      <x:c r="F886" s="7" t="str">
        <x:v>RC-02</x:v>
      </x:c>
      <x:c r="G886" s="7" t="str">
        <x:v>receiver residual</x:v>
      </x:c>
      <x:c r="H886" s="10" t="str"/>
      <x:c r="I886" s="10" t="str"/>
      <x:c r="J886" s="7" t="str"/>
      <x:c r="K886" s="7" t="str">
        <x:f>IF(J886="","OPEN",IF(OR(H886="",I886=""),"FAIL","PASS"))</x:f>
        <x:v>OPEN</x:v>
      </x:c>
    </x:row>
    <x:row r="887" ht="36" customHeight="1">
      <x:c r="B887" s="7" t="str">
        <x:v>RAP-S-0881</x:v>
      </x:c>
      <x:c r="C887" s="7" t="str">
        <x:v>RAP-RT-147</x:v>
      </x:c>
      <x:c r="D887" s="7" t="str">
        <x:v>REA-T-B2</x:v>
      </x:c>
      <x:c r="E887" s="7" t="str">
        <x:v>PTC-B</x:v>
      </x:c>
      <x:c r="F887" s="7" t="str">
        <x:v>RC-02</x:v>
      </x:c>
      <x:c r="G887" s="7" t="str">
        <x:v>water or blank control</x:v>
      </x:c>
      <x:c r="H887" s="10" t="str"/>
      <x:c r="I887" s="10" t="str"/>
      <x:c r="J887" s="7" t="str"/>
      <x:c r="K887" s="7" t="str">
        <x:f>IF(J887="","OPEN",IF(OR(H887="",I887=""),"FAIL","PASS"))</x:f>
        <x:v>OPEN</x:v>
      </x:c>
    </x:row>
    <x:row r="888" ht="36" customHeight="1">
      <x:c r="B888" s="7" t="str">
        <x:v>RAP-S-0882</x:v>
      </x:c>
      <x:c r="C888" s="7" t="str">
        <x:v>RAP-RT-147</x:v>
      </x:c>
      <x:c r="D888" s="7" t="str">
        <x:v>REA-T-B2</x:v>
      </x:c>
      <x:c r="E888" s="7" t="str">
        <x:v>PTC-B</x:v>
      </x:c>
      <x:c r="F888" s="7" t="str">
        <x:v>RC-02</x:v>
      </x:c>
      <x:c r="G888" s="7" t="str">
        <x:v>archive control</x:v>
      </x:c>
      <x:c r="H888" s="10" t="str"/>
      <x:c r="I888" s="10" t="str"/>
      <x:c r="J888" s="7" t="str"/>
      <x:c r="K888" s="7" t="str">
        <x:f>IF(J888="","OPEN",IF(OR(H888="",I888=""),"FAIL","PASS"))</x:f>
        <x:v>OPEN</x:v>
      </x:c>
    </x:row>
    <x:row r="889" ht="36" customHeight="1">
      <x:c r="B889" s="7" t="str">
        <x:v>RAP-S-0883</x:v>
      </x:c>
      <x:c r="C889" s="7" t="str">
        <x:v>RAP-RT-148</x:v>
      </x:c>
      <x:c r="D889" s="7" t="str">
        <x:v>REA-T-B2</x:v>
      </x:c>
      <x:c r="E889" s="7" t="str">
        <x:v>PTC-B</x:v>
      </x:c>
      <x:c r="F889" s="7" t="str">
        <x:v>RC-03</x:v>
      </x:c>
      <x:c r="G889" s="7" t="str">
        <x:v>media before</x:v>
      </x:c>
      <x:c r="H889" s="10" t="str"/>
      <x:c r="I889" s="10" t="str"/>
      <x:c r="J889" s="7" t="str"/>
      <x:c r="K889" s="7" t="str">
        <x:f>IF(J889="","OPEN",IF(OR(H889="",I889=""),"FAIL","PASS"))</x:f>
        <x:v>OPEN</x:v>
      </x:c>
    </x:row>
    <x:row r="890" ht="36" customHeight="1">
      <x:c r="B890" s="7" t="str">
        <x:v>RAP-S-0884</x:v>
      </x:c>
      <x:c r="C890" s="7" t="str">
        <x:v>RAP-RT-148</x:v>
      </x:c>
      <x:c r="D890" s="7" t="str">
        <x:v>REA-T-B2</x:v>
      </x:c>
      <x:c r="E890" s="7" t="str">
        <x:v>PTC-B</x:v>
      </x:c>
      <x:c r="F890" s="7" t="str">
        <x:v>RC-03</x:v>
      </x:c>
      <x:c r="G890" s="7" t="str">
        <x:v>media after</x:v>
      </x:c>
      <x:c r="H890" s="10" t="str"/>
      <x:c r="I890" s="10" t="str"/>
      <x:c r="J890" s="7" t="str"/>
      <x:c r="K890" s="7" t="str">
        <x:f>IF(J890="","OPEN",IF(OR(H890="",I890=""),"FAIL","PASS"))</x:f>
        <x:v>OPEN</x:v>
      </x:c>
    </x:row>
    <x:row r="891" ht="36" customHeight="1">
      <x:c r="B891" s="7" t="str">
        <x:v>RAP-S-0885</x:v>
      </x:c>
      <x:c r="C891" s="7" t="str">
        <x:v>RAP-RT-148</x:v>
      </x:c>
      <x:c r="D891" s="7" t="str">
        <x:v>REA-T-B2</x:v>
      </x:c>
      <x:c r="E891" s="7" t="str">
        <x:v>PTC-B</x:v>
      </x:c>
      <x:c r="F891" s="7" t="str">
        <x:v>RC-03</x:v>
      </x:c>
      <x:c r="G891" s="7" t="str">
        <x:v>pan residual</x:v>
      </x:c>
      <x:c r="H891" s="10" t="str"/>
      <x:c r="I891" s="10" t="str"/>
      <x:c r="J891" s="7" t="str"/>
      <x:c r="K891" s="7" t="str">
        <x:f>IF(J891="","OPEN",IF(OR(H891="",I891=""),"FAIL","PASS"))</x:f>
        <x:v>OPEN</x:v>
      </x:c>
    </x:row>
    <x:row r="892" ht="36" customHeight="1">
      <x:c r="B892" s="7" t="str">
        <x:v>RAP-S-0886</x:v>
      </x:c>
      <x:c r="C892" s="7" t="str">
        <x:v>RAP-RT-148</x:v>
      </x:c>
      <x:c r="D892" s="7" t="str">
        <x:v>REA-T-B2</x:v>
      </x:c>
      <x:c r="E892" s="7" t="str">
        <x:v>PTC-B</x:v>
      </x:c>
      <x:c r="F892" s="7" t="str">
        <x:v>RC-03</x:v>
      </x:c>
      <x:c r="G892" s="7" t="str">
        <x:v>receiver residual</x:v>
      </x:c>
      <x:c r="H892" s="10" t="str"/>
      <x:c r="I892" s="10" t="str"/>
      <x:c r="J892" s="7" t="str"/>
      <x:c r="K892" s="7" t="str">
        <x:f>IF(J892="","OPEN",IF(OR(H892="",I892=""),"FAIL","PASS"))</x:f>
        <x:v>OPEN</x:v>
      </x:c>
    </x:row>
    <x:row r="893" ht="36" customHeight="1">
      <x:c r="B893" s="7" t="str">
        <x:v>RAP-S-0887</x:v>
      </x:c>
      <x:c r="C893" s="7" t="str">
        <x:v>RAP-RT-148</x:v>
      </x:c>
      <x:c r="D893" s="7" t="str">
        <x:v>REA-T-B2</x:v>
      </x:c>
      <x:c r="E893" s="7" t="str">
        <x:v>PTC-B</x:v>
      </x:c>
      <x:c r="F893" s="7" t="str">
        <x:v>RC-03</x:v>
      </x:c>
      <x:c r="G893" s="7" t="str">
        <x:v>water or blank control</x:v>
      </x:c>
      <x:c r="H893" s="10" t="str"/>
      <x:c r="I893" s="10" t="str"/>
      <x:c r="J893" s="7" t="str"/>
      <x:c r="K893" s="7" t="str">
        <x:f>IF(J893="","OPEN",IF(OR(H893="",I893=""),"FAIL","PASS"))</x:f>
        <x:v>OPEN</x:v>
      </x:c>
    </x:row>
    <x:row r="894" ht="36" customHeight="1">
      <x:c r="B894" s="7" t="str">
        <x:v>RAP-S-0888</x:v>
      </x:c>
      <x:c r="C894" s="7" t="str">
        <x:v>RAP-RT-148</x:v>
      </x:c>
      <x:c r="D894" s="7" t="str">
        <x:v>REA-T-B2</x:v>
      </x:c>
      <x:c r="E894" s="7" t="str">
        <x:v>PTC-B</x:v>
      </x:c>
      <x:c r="F894" s="7" t="str">
        <x:v>RC-03</x:v>
      </x:c>
      <x:c r="G894" s="7" t="str">
        <x:v>archive control</x:v>
      </x:c>
      <x:c r="H894" s="10" t="str"/>
      <x:c r="I894" s="10" t="str"/>
      <x:c r="J894" s="7" t="str"/>
      <x:c r="K894" s="7" t="str">
        <x:f>IF(J894="","OPEN",IF(OR(H894="",I894=""),"FAIL","PASS"))</x:f>
        <x:v>OPEN</x:v>
      </x:c>
    </x:row>
    <x:row r="895" ht="36" customHeight="1">
      <x:c r="B895" s="7" t="str">
        <x:v>RAP-S-0889</x:v>
      </x:c>
      <x:c r="C895" s="7" t="str">
        <x:v>RAP-RT-149</x:v>
      </x:c>
      <x:c r="D895" s="7" t="str">
        <x:v>REA-T-B2</x:v>
      </x:c>
      <x:c r="E895" s="7" t="str">
        <x:v>PTC-B</x:v>
      </x:c>
      <x:c r="F895" s="7" t="str">
        <x:v>RC-04</x:v>
      </x:c>
      <x:c r="G895" s="7" t="str">
        <x:v>media before</x:v>
      </x:c>
      <x:c r="H895" s="10" t="str"/>
      <x:c r="I895" s="10" t="str"/>
      <x:c r="J895" s="7" t="str"/>
      <x:c r="K895" s="7" t="str">
        <x:f>IF(J895="","OPEN",IF(OR(H895="",I895=""),"FAIL","PASS"))</x:f>
        <x:v>OPEN</x:v>
      </x:c>
    </x:row>
    <x:row r="896" ht="36" customHeight="1">
      <x:c r="B896" s="7" t="str">
        <x:v>RAP-S-0890</x:v>
      </x:c>
      <x:c r="C896" s="7" t="str">
        <x:v>RAP-RT-149</x:v>
      </x:c>
      <x:c r="D896" s="7" t="str">
        <x:v>REA-T-B2</x:v>
      </x:c>
      <x:c r="E896" s="7" t="str">
        <x:v>PTC-B</x:v>
      </x:c>
      <x:c r="F896" s="7" t="str">
        <x:v>RC-04</x:v>
      </x:c>
      <x:c r="G896" s="7" t="str">
        <x:v>media after</x:v>
      </x:c>
      <x:c r="H896" s="10" t="str"/>
      <x:c r="I896" s="10" t="str"/>
      <x:c r="J896" s="7" t="str"/>
      <x:c r="K896" s="7" t="str">
        <x:f>IF(J896="","OPEN",IF(OR(H896="",I896=""),"FAIL","PASS"))</x:f>
        <x:v>OPEN</x:v>
      </x:c>
    </x:row>
    <x:row r="897" ht="36" customHeight="1">
      <x:c r="B897" s="7" t="str">
        <x:v>RAP-S-0891</x:v>
      </x:c>
      <x:c r="C897" s="7" t="str">
        <x:v>RAP-RT-149</x:v>
      </x:c>
      <x:c r="D897" s="7" t="str">
        <x:v>REA-T-B2</x:v>
      </x:c>
      <x:c r="E897" s="7" t="str">
        <x:v>PTC-B</x:v>
      </x:c>
      <x:c r="F897" s="7" t="str">
        <x:v>RC-04</x:v>
      </x:c>
      <x:c r="G897" s="7" t="str">
        <x:v>pan residual</x:v>
      </x:c>
      <x:c r="H897" s="10" t="str"/>
      <x:c r="I897" s="10" t="str"/>
      <x:c r="J897" s="7" t="str"/>
      <x:c r="K897" s="7" t="str">
        <x:f>IF(J897="","OPEN",IF(OR(H897="",I897=""),"FAIL","PASS"))</x:f>
        <x:v>OPEN</x:v>
      </x:c>
    </x:row>
    <x:row r="898" ht="36" customHeight="1">
      <x:c r="B898" s="7" t="str">
        <x:v>RAP-S-0892</x:v>
      </x:c>
      <x:c r="C898" s="7" t="str">
        <x:v>RAP-RT-149</x:v>
      </x:c>
      <x:c r="D898" s="7" t="str">
        <x:v>REA-T-B2</x:v>
      </x:c>
      <x:c r="E898" s="7" t="str">
        <x:v>PTC-B</x:v>
      </x:c>
      <x:c r="F898" s="7" t="str">
        <x:v>RC-04</x:v>
      </x:c>
      <x:c r="G898" s="7" t="str">
        <x:v>receiver residual</x:v>
      </x:c>
      <x:c r="H898" s="10" t="str"/>
      <x:c r="I898" s="10" t="str"/>
      <x:c r="J898" s="7" t="str"/>
      <x:c r="K898" s="7" t="str">
        <x:f>IF(J898="","OPEN",IF(OR(H898="",I898=""),"FAIL","PASS"))</x:f>
        <x:v>OPEN</x:v>
      </x:c>
    </x:row>
    <x:row r="899" ht="36" customHeight="1">
      <x:c r="B899" s="7" t="str">
        <x:v>RAP-S-0893</x:v>
      </x:c>
      <x:c r="C899" s="7" t="str">
        <x:v>RAP-RT-149</x:v>
      </x:c>
      <x:c r="D899" s="7" t="str">
        <x:v>REA-T-B2</x:v>
      </x:c>
      <x:c r="E899" s="7" t="str">
        <x:v>PTC-B</x:v>
      </x:c>
      <x:c r="F899" s="7" t="str">
        <x:v>RC-04</x:v>
      </x:c>
      <x:c r="G899" s="7" t="str">
        <x:v>water or blank control</x:v>
      </x:c>
      <x:c r="H899" s="10" t="str"/>
      <x:c r="I899" s="10" t="str"/>
      <x:c r="J899" s="7" t="str"/>
      <x:c r="K899" s="7" t="str">
        <x:f>IF(J899="","OPEN",IF(OR(H899="",I899=""),"FAIL","PASS"))</x:f>
        <x:v>OPEN</x:v>
      </x:c>
    </x:row>
    <x:row r="900" ht="36" customHeight="1">
      <x:c r="B900" s="7" t="str">
        <x:v>RAP-S-0894</x:v>
      </x:c>
      <x:c r="C900" s="7" t="str">
        <x:v>RAP-RT-149</x:v>
      </x:c>
      <x:c r="D900" s="7" t="str">
        <x:v>REA-T-B2</x:v>
      </x:c>
      <x:c r="E900" s="7" t="str">
        <x:v>PTC-B</x:v>
      </x:c>
      <x:c r="F900" s="7" t="str">
        <x:v>RC-04</x:v>
      </x:c>
      <x:c r="G900" s="7" t="str">
        <x:v>archive control</x:v>
      </x:c>
      <x:c r="H900" s="10" t="str"/>
      <x:c r="I900" s="10" t="str"/>
      <x:c r="J900" s="7" t="str"/>
      <x:c r="K900" s="7" t="str">
        <x:f>IF(J900="","OPEN",IF(OR(H900="",I900=""),"FAIL","PASS"))</x:f>
        <x:v>OPEN</x:v>
      </x:c>
    </x:row>
    <x:row r="901" ht="36" customHeight="1">
      <x:c r="B901" s="7" t="str">
        <x:v>RAP-S-0895</x:v>
      </x:c>
      <x:c r="C901" s="7" t="str">
        <x:v>RAP-RT-150</x:v>
      </x:c>
      <x:c r="D901" s="7" t="str">
        <x:v>REA-T-B2</x:v>
      </x:c>
      <x:c r="E901" s="7" t="str">
        <x:v>PTC-B</x:v>
      </x:c>
      <x:c r="F901" s="7" t="str">
        <x:v>RC-05</x:v>
      </x:c>
      <x:c r="G901" s="7" t="str">
        <x:v>media before</x:v>
      </x:c>
      <x:c r="H901" s="10" t="str"/>
      <x:c r="I901" s="10" t="str"/>
      <x:c r="J901" s="7" t="str"/>
      <x:c r="K901" s="7" t="str">
        <x:f>IF(J901="","OPEN",IF(OR(H901="",I901=""),"FAIL","PASS"))</x:f>
        <x:v>OPEN</x:v>
      </x:c>
    </x:row>
    <x:row r="902" ht="36" customHeight="1">
      <x:c r="B902" s="7" t="str">
        <x:v>RAP-S-0896</x:v>
      </x:c>
      <x:c r="C902" s="7" t="str">
        <x:v>RAP-RT-150</x:v>
      </x:c>
      <x:c r="D902" s="7" t="str">
        <x:v>REA-T-B2</x:v>
      </x:c>
      <x:c r="E902" s="7" t="str">
        <x:v>PTC-B</x:v>
      </x:c>
      <x:c r="F902" s="7" t="str">
        <x:v>RC-05</x:v>
      </x:c>
      <x:c r="G902" s="7" t="str">
        <x:v>media after</x:v>
      </x:c>
      <x:c r="H902" s="10" t="str"/>
      <x:c r="I902" s="10" t="str"/>
      <x:c r="J902" s="7" t="str"/>
      <x:c r="K902" s="7" t="str">
        <x:f>IF(J902="","OPEN",IF(OR(H902="",I902=""),"FAIL","PASS"))</x:f>
        <x:v>OPEN</x:v>
      </x:c>
    </x:row>
    <x:row r="903" ht="36" customHeight="1">
      <x:c r="B903" s="7" t="str">
        <x:v>RAP-S-0897</x:v>
      </x:c>
      <x:c r="C903" s="7" t="str">
        <x:v>RAP-RT-150</x:v>
      </x:c>
      <x:c r="D903" s="7" t="str">
        <x:v>REA-T-B2</x:v>
      </x:c>
      <x:c r="E903" s="7" t="str">
        <x:v>PTC-B</x:v>
      </x:c>
      <x:c r="F903" s="7" t="str">
        <x:v>RC-05</x:v>
      </x:c>
      <x:c r="G903" s="7" t="str">
        <x:v>pan residual</x:v>
      </x:c>
      <x:c r="H903" s="10" t="str"/>
      <x:c r="I903" s="10" t="str"/>
      <x:c r="J903" s="7" t="str"/>
      <x:c r="K903" s="7" t="str">
        <x:f>IF(J903="","OPEN",IF(OR(H903="",I903=""),"FAIL","PASS"))</x:f>
        <x:v>OPEN</x:v>
      </x:c>
    </x:row>
    <x:row r="904" ht="36" customHeight="1">
      <x:c r="B904" s="7" t="str">
        <x:v>RAP-S-0898</x:v>
      </x:c>
      <x:c r="C904" s="7" t="str">
        <x:v>RAP-RT-150</x:v>
      </x:c>
      <x:c r="D904" s="7" t="str">
        <x:v>REA-T-B2</x:v>
      </x:c>
      <x:c r="E904" s="7" t="str">
        <x:v>PTC-B</x:v>
      </x:c>
      <x:c r="F904" s="7" t="str">
        <x:v>RC-05</x:v>
      </x:c>
      <x:c r="G904" s="7" t="str">
        <x:v>receiver residual</x:v>
      </x:c>
      <x:c r="H904" s="10" t="str"/>
      <x:c r="I904" s="10" t="str"/>
      <x:c r="J904" s="7" t="str"/>
      <x:c r="K904" s="7" t="str">
        <x:f>IF(J904="","OPEN",IF(OR(H904="",I904=""),"FAIL","PASS"))</x:f>
        <x:v>OPEN</x:v>
      </x:c>
    </x:row>
    <x:row r="905" ht="36" customHeight="1">
      <x:c r="B905" s="7" t="str">
        <x:v>RAP-S-0899</x:v>
      </x:c>
      <x:c r="C905" s="7" t="str">
        <x:v>RAP-RT-150</x:v>
      </x:c>
      <x:c r="D905" s="7" t="str">
        <x:v>REA-T-B2</x:v>
      </x:c>
      <x:c r="E905" s="7" t="str">
        <x:v>PTC-B</x:v>
      </x:c>
      <x:c r="F905" s="7" t="str">
        <x:v>RC-05</x:v>
      </x:c>
      <x:c r="G905" s="7" t="str">
        <x:v>water or blank control</x:v>
      </x:c>
      <x:c r="H905" s="10" t="str"/>
      <x:c r="I905" s="10" t="str"/>
      <x:c r="J905" s="7" t="str"/>
      <x:c r="K905" s="7" t="str">
        <x:f>IF(J905="","OPEN",IF(OR(H905="",I905=""),"FAIL","PASS"))</x:f>
        <x:v>OPEN</x:v>
      </x:c>
    </x:row>
    <x:row r="906" ht="36" customHeight="1">
      <x:c r="B906" s="7" t="str">
        <x:v>RAP-S-0900</x:v>
      </x:c>
      <x:c r="C906" s="7" t="str">
        <x:v>RAP-RT-150</x:v>
      </x:c>
      <x:c r="D906" s="7" t="str">
        <x:v>REA-T-B2</x:v>
      </x:c>
      <x:c r="E906" s="7" t="str">
        <x:v>PTC-B</x:v>
      </x:c>
      <x:c r="F906" s="7" t="str">
        <x:v>RC-05</x:v>
      </x:c>
      <x:c r="G906" s="7" t="str">
        <x:v>archive control</x:v>
      </x:c>
      <x:c r="H906" s="10" t="str"/>
      <x:c r="I906" s="10" t="str"/>
      <x:c r="J906" s="7" t="str"/>
      <x:c r="K906" s="7" t="str">
        <x:f>IF(J906="","OPEN",IF(OR(H906="",I906=""),"FAIL","PASS"))</x:f>
        <x:v>OPEN</x:v>
      </x:c>
    </x:row>
    <x:row r="907" ht="36" customHeight="1">
      <x:c r="B907" s="7" t="str">
        <x:v>RAP-S-0901</x:v>
      </x:c>
      <x:c r="C907" s="7" t="str">
        <x:v>RAP-RT-151</x:v>
      </x:c>
      <x:c r="D907" s="7" t="str">
        <x:v>REA-T-B2</x:v>
      </x:c>
      <x:c r="E907" s="7" t="str">
        <x:v>PTC-B</x:v>
      </x:c>
      <x:c r="F907" s="7" t="str">
        <x:v>RC-06</x:v>
      </x:c>
      <x:c r="G907" s="7" t="str">
        <x:v>media before</x:v>
      </x:c>
      <x:c r="H907" s="10" t="str"/>
      <x:c r="I907" s="10" t="str"/>
      <x:c r="J907" s="7" t="str"/>
      <x:c r="K907" s="7" t="str">
        <x:f>IF(J907="","OPEN",IF(OR(H907="",I907=""),"FAIL","PASS"))</x:f>
        <x:v>OPEN</x:v>
      </x:c>
    </x:row>
    <x:row r="908" ht="36" customHeight="1">
      <x:c r="B908" s="7" t="str">
        <x:v>RAP-S-0902</x:v>
      </x:c>
      <x:c r="C908" s="7" t="str">
        <x:v>RAP-RT-151</x:v>
      </x:c>
      <x:c r="D908" s="7" t="str">
        <x:v>REA-T-B2</x:v>
      </x:c>
      <x:c r="E908" s="7" t="str">
        <x:v>PTC-B</x:v>
      </x:c>
      <x:c r="F908" s="7" t="str">
        <x:v>RC-06</x:v>
      </x:c>
      <x:c r="G908" s="7" t="str">
        <x:v>media after</x:v>
      </x:c>
      <x:c r="H908" s="10" t="str"/>
      <x:c r="I908" s="10" t="str"/>
      <x:c r="J908" s="7" t="str"/>
      <x:c r="K908" s="7" t="str">
        <x:f>IF(J908="","OPEN",IF(OR(H908="",I908=""),"FAIL","PASS"))</x:f>
        <x:v>OPEN</x:v>
      </x:c>
    </x:row>
    <x:row r="909" ht="36" customHeight="1">
      <x:c r="B909" s="7" t="str">
        <x:v>RAP-S-0903</x:v>
      </x:c>
      <x:c r="C909" s="7" t="str">
        <x:v>RAP-RT-151</x:v>
      </x:c>
      <x:c r="D909" s="7" t="str">
        <x:v>REA-T-B2</x:v>
      </x:c>
      <x:c r="E909" s="7" t="str">
        <x:v>PTC-B</x:v>
      </x:c>
      <x:c r="F909" s="7" t="str">
        <x:v>RC-06</x:v>
      </x:c>
      <x:c r="G909" s="7" t="str">
        <x:v>pan residual</x:v>
      </x:c>
      <x:c r="H909" s="10" t="str"/>
      <x:c r="I909" s="10" t="str"/>
      <x:c r="J909" s="7" t="str"/>
      <x:c r="K909" s="7" t="str">
        <x:f>IF(J909="","OPEN",IF(OR(H909="",I909=""),"FAIL","PASS"))</x:f>
        <x:v>OPEN</x:v>
      </x:c>
    </x:row>
    <x:row r="910" ht="36" customHeight="1">
      <x:c r="B910" s="7" t="str">
        <x:v>RAP-S-0904</x:v>
      </x:c>
      <x:c r="C910" s="7" t="str">
        <x:v>RAP-RT-151</x:v>
      </x:c>
      <x:c r="D910" s="7" t="str">
        <x:v>REA-T-B2</x:v>
      </x:c>
      <x:c r="E910" s="7" t="str">
        <x:v>PTC-B</x:v>
      </x:c>
      <x:c r="F910" s="7" t="str">
        <x:v>RC-06</x:v>
      </x:c>
      <x:c r="G910" s="7" t="str">
        <x:v>receiver residual</x:v>
      </x:c>
      <x:c r="H910" s="10" t="str"/>
      <x:c r="I910" s="10" t="str"/>
      <x:c r="J910" s="7" t="str"/>
      <x:c r="K910" s="7" t="str">
        <x:f>IF(J910="","OPEN",IF(OR(H910="",I910=""),"FAIL","PASS"))</x:f>
        <x:v>OPEN</x:v>
      </x:c>
    </x:row>
    <x:row r="911" ht="36" customHeight="1">
      <x:c r="B911" s="7" t="str">
        <x:v>RAP-S-0905</x:v>
      </x:c>
      <x:c r="C911" s="7" t="str">
        <x:v>RAP-RT-151</x:v>
      </x:c>
      <x:c r="D911" s="7" t="str">
        <x:v>REA-T-B2</x:v>
      </x:c>
      <x:c r="E911" s="7" t="str">
        <x:v>PTC-B</x:v>
      </x:c>
      <x:c r="F911" s="7" t="str">
        <x:v>RC-06</x:v>
      </x:c>
      <x:c r="G911" s="7" t="str">
        <x:v>water or blank control</x:v>
      </x:c>
      <x:c r="H911" s="10" t="str"/>
      <x:c r="I911" s="10" t="str"/>
      <x:c r="J911" s="7" t="str"/>
      <x:c r="K911" s="7" t="str">
        <x:f>IF(J911="","OPEN",IF(OR(H911="",I911=""),"FAIL","PASS"))</x:f>
        <x:v>OPEN</x:v>
      </x:c>
    </x:row>
    <x:row r="912" ht="36" customHeight="1">
      <x:c r="B912" s="7" t="str">
        <x:v>RAP-S-0906</x:v>
      </x:c>
      <x:c r="C912" s="7" t="str">
        <x:v>RAP-RT-151</x:v>
      </x:c>
      <x:c r="D912" s="7" t="str">
        <x:v>REA-T-B2</x:v>
      </x:c>
      <x:c r="E912" s="7" t="str">
        <x:v>PTC-B</x:v>
      </x:c>
      <x:c r="F912" s="7" t="str">
        <x:v>RC-06</x:v>
      </x:c>
      <x:c r="G912" s="7" t="str">
        <x:v>archive control</x:v>
      </x:c>
      <x:c r="H912" s="10" t="str"/>
      <x:c r="I912" s="10" t="str"/>
      <x:c r="J912" s="7" t="str"/>
      <x:c r="K912" s="7" t="str">
        <x:f>IF(J912="","OPEN",IF(OR(H912="",I912=""),"FAIL","PASS"))</x:f>
        <x:v>OPEN</x:v>
      </x:c>
    </x:row>
    <x:row r="913" ht="36" customHeight="1">
      <x:c r="B913" s="7" t="str">
        <x:v>RAP-S-0907</x:v>
      </x:c>
      <x:c r="C913" s="7" t="str">
        <x:v>RAP-RT-152</x:v>
      </x:c>
      <x:c r="D913" s="7" t="str">
        <x:v>REA-T-B2</x:v>
      </x:c>
      <x:c r="E913" s="7" t="str">
        <x:v>PTC-B</x:v>
      </x:c>
      <x:c r="F913" s="7" t="str">
        <x:v>RC-07</x:v>
      </x:c>
      <x:c r="G913" s="7" t="str">
        <x:v>media before</x:v>
      </x:c>
      <x:c r="H913" s="10" t="str"/>
      <x:c r="I913" s="10" t="str"/>
      <x:c r="J913" s="7" t="str"/>
      <x:c r="K913" s="7" t="str">
        <x:f>IF(J913="","OPEN",IF(OR(H913="",I913=""),"FAIL","PASS"))</x:f>
        <x:v>OPEN</x:v>
      </x:c>
    </x:row>
    <x:row r="914" ht="36" customHeight="1">
      <x:c r="B914" s="7" t="str">
        <x:v>RAP-S-0908</x:v>
      </x:c>
      <x:c r="C914" s="7" t="str">
        <x:v>RAP-RT-152</x:v>
      </x:c>
      <x:c r="D914" s="7" t="str">
        <x:v>REA-T-B2</x:v>
      </x:c>
      <x:c r="E914" s="7" t="str">
        <x:v>PTC-B</x:v>
      </x:c>
      <x:c r="F914" s="7" t="str">
        <x:v>RC-07</x:v>
      </x:c>
      <x:c r="G914" s="7" t="str">
        <x:v>media after</x:v>
      </x:c>
      <x:c r="H914" s="10" t="str"/>
      <x:c r="I914" s="10" t="str"/>
      <x:c r="J914" s="7" t="str"/>
      <x:c r="K914" s="7" t="str">
        <x:f>IF(J914="","OPEN",IF(OR(H914="",I914=""),"FAIL","PASS"))</x:f>
        <x:v>OPEN</x:v>
      </x:c>
    </x:row>
    <x:row r="915" ht="36" customHeight="1">
      <x:c r="B915" s="7" t="str">
        <x:v>RAP-S-0909</x:v>
      </x:c>
      <x:c r="C915" s="7" t="str">
        <x:v>RAP-RT-152</x:v>
      </x:c>
      <x:c r="D915" s="7" t="str">
        <x:v>REA-T-B2</x:v>
      </x:c>
      <x:c r="E915" s="7" t="str">
        <x:v>PTC-B</x:v>
      </x:c>
      <x:c r="F915" s="7" t="str">
        <x:v>RC-07</x:v>
      </x:c>
      <x:c r="G915" s="7" t="str">
        <x:v>pan residual</x:v>
      </x:c>
      <x:c r="H915" s="10" t="str"/>
      <x:c r="I915" s="10" t="str"/>
      <x:c r="J915" s="7" t="str"/>
      <x:c r="K915" s="7" t="str">
        <x:f>IF(J915="","OPEN",IF(OR(H915="",I915=""),"FAIL","PASS"))</x:f>
        <x:v>OPEN</x:v>
      </x:c>
    </x:row>
    <x:row r="916" ht="36" customHeight="1">
      <x:c r="B916" s="7" t="str">
        <x:v>RAP-S-0910</x:v>
      </x:c>
      <x:c r="C916" s="7" t="str">
        <x:v>RAP-RT-152</x:v>
      </x:c>
      <x:c r="D916" s="7" t="str">
        <x:v>REA-T-B2</x:v>
      </x:c>
      <x:c r="E916" s="7" t="str">
        <x:v>PTC-B</x:v>
      </x:c>
      <x:c r="F916" s="7" t="str">
        <x:v>RC-07</x:v>
      </x:c>
      <x:c r="G916" s="7" t="str">
        <x:v>receiver residual</x:v>
      </x:c>
      <x:c r="H916" s="10" t="str"/>
      <x:c r="I916" s="10" t="str"/>
      <x:c r="J916" s="7" t="str"/>
      <x:c r="K916" s="7" t="str">
        <x:f>IF(J916="","OPEN",IF(OR(H916="",I916=""),"FAIL","PASS"))</x:f>
        <x:v>OPEN</x:v>
      </x:c>
    </x:row>
    <x:row r="917" ht="36" customHeight="1">
      <x:c r="B917" s="7" t="str">
        <x:v>RAP-S-0911</x:v>
      </x:c>
      <x:c r="C917" s="7" t="str">
        <x:v>RAP-RT-152</x:v>
      </x:c>
      <x:c r="D917" s="7" t="str">
        <x:v>REA-T-B2</x:v>
      </x:c>
      <x:c r="E917" s="7" t="str">
        <x:v>PTC-B</x:v>
      </x:c>
      <x:c r="F917" s="7" t="str">
        <x:v>RC-07</x:v>
      </x:c>
      <x:c r="G917" s="7" t="str">
        <x:v>water or blank control</x:v>
      </x:c>
      <x:c r="H917" s="10" t="str"/>
      <x:c r="I917" s="10" t="str"/>
      <x:c r="J917" s="7" t="str"/>
      <x:c r="K917" s="7" t="str">
        <x:f>IF(J917="","OPEN",IF(OR(H917="",I917=""),"FAIL","PASS"))</x:f>
        <x:v>OPEN</x:v>
      </x:c>
    </x:row>
    <x:row r="918" ht="36" customHeight="1">
      <x:c r="B918" s="7" t="str">
        <x:v>RAP-S-0912</x:v>
      </x:c>
      <x:c r="C918" s="7" t="str">
        <x:v>RAP-RT-152</x:v>
      </x:c>
      <x:c r="D918" s="7" t="str">
        <x:v>REA-T-B2</x:v>
      </x:c>
      <x:c r="E918" s="7" t="str">
        <x:v>PTC-B</x:v>
      </x:c>
      <x:c r="F918" s="7" t="str">
        <x:v>RC-07</x:v>
      </x:c>
      <x:c r="G918" s="7" t="str">
        <x:v>archive control</x:v>
      </x:c>
      <x:c r="H918" s="10" t="str"/>
      <x:c r="I918" s="10" t="str"/>
      <x:c r="J918" s="7" t="str"/>
      <x:c r="K918" s="7" t="str">
        <x:f>IF(J918="","OPEN",IF(OR(H918="",I918=""),"FAIL","PASS"))</x:f>
        <x:v>OPEN</x:v>
      </x:c>
    </x:row>
    <x:row r="919" ht="36" customHeight="1">
      <x:c r="B919" s="7" t="str">
        <x:v>RAP-S-0913</x:v>
      </x:c>
      <x:c r="C919" s="7" t="str">
        <x:v>RAP-RT-153</x:v>
      </x:c>
      <x:c r="D919" s="7" t="str">
        <x:v>REA-T-B2</x:v>
      </x:c>
      <x:c r="E919" s="7" t="str">
        <x:v>PTC-B</x:v>
      </x:c>
      <x:c r="F919" s="7" t="str">
        <x:v>RC-08</x:v>
      </x:c>
      <x:c r="G919" s="7" t="str">
        <x:v>media before</x:v>
      </x:c>
      <x:c r="H919" s="10" t="str"/>
      <x:c r="I919" s="10" t="str"/>
      <x:c r="J919" s="7" t="str"/>
      <x:c r="K919" s="7" t="str">
        <x:f>IF(J919="","OPEN",IF(OR(H919="",I919=""),"FAIL","PASS"))</x:f>
        <x:v>OPEN</x:v>
      </x:c>
    </x:row>
    <x:row r="920" ht="36" customHeight="1">
      <x:c r="B920" s="7" t="str">
        <x:v>RAP-S-0914</x:v>
      </x:c>
      <x:c r="C920" s="7" t="str">
        <x:v>RAP-RT-153</x:v>
      </x:c>
      <x:c r="D920" s="7" t="str">
        <x:v>REA-T-B2</x:v>
      </x:c>
      <x:c r="E920" s="7" t="str">
        <x:v>PTC-B</x:v>
      </x:c>
      <x:c r="F920" s="7" t="str">
        <x:v>RC-08</x:v>
      </x:c>
      <x:c r="G920" s="7" t="str">
        <x:v>media after</x:v>
      </x:c>
      <x:c r="H920" s="10" t="str"/>
      <x:c r="I920" s="10" t="str"/>
      <x:c r="J920" s="7" t="str"/>
      <x:c r="K920" s="7" t="str">
        <x:f>IF(J920="","OPEN",IF(OR(H920="",I920=""),"FAIL","PASS"))</x:f>
        <x:v>OPEN</x:v>
      </x:c>
    </x:row>
    <x:row r="921" ht="36" customHeight="1">
      <x:c r="B921" s="7" t="str">
        <x:v>RAP-S-0915</x:v>
      </x:c>
      <x:c r="C921" s="7" t="str">
        <x:v>RAP-RT-153</x:v>
      </x:c>
      <x:c r="D921" s="7" t="str">
        <x:v>REA-T-B2</x:v>
      </x:c>
      <x:c r="E921" s="7" t="str">
        <x:v>PTC-B</x:v>
      </x:c>
      <x:c r="F921" s="7" t="str">
        <x:v>RC-08</x:v>
      </x:c>
      <x:c r="G921" s="7" t="str">
        <x:v>pan residual</x:v>
      </x:c>
      <x:c r="H921" s="10" t="str"/>
      <x:c r="I921" s="10" t="str"/>
      <x:c r="J921" s="7" t="str"/>
      <x:c r="K921" s="7" t="str">
        <x:f>IF(J921="","OPEN",IF(OR(H921="",I921=""),"FAIL","PASS"))</x:f>
        <x:v>OPEN</x:v>
      </x:c>
    </x:row>
    <x:row r="922" ht="36" customHeight="1">
      <x:c r="B922" s="7" t="str">
        <x:v>RAP-S-0916</x:v>
      </x:c>
      <x:c r="C922" s="7" t="str">
        <x:v>RAP-RT-153</x:v>
      </x:c>
      <x:c r="D922" s="7" t="str">
        <x:v>REA-T-B2</x:v>
      </x:c>
      <x:c r="E922" s="7" t="str">
        <x:v>PTC-B</x:v>
      </x:c>
      <x:c r="F922" s="7" t="str">
        <x:v>RC-08</x:v>
      </x:c>
      <x:c r="G922" s="7" t="str">
        <x:v>receiver residual</x:v>
      </x:c>
      <x:c r="H922" s="10" t="str"/>
      <x:c r="I922" s="10" t="str"/>
      <x:c r="J922" s="7" t="str"/>
      <x:c r="K922" s="7" t="str">
        <x:f>IF(J922="","OPEN",IF(OR(H922="",I922=""),"FAIL","PASS"))</x:f>
        <x:v>OPEN</x:v>
      </x:c>
    </x:row>
    <x:row r="923" ht="36" customHeight="1">
      <x:c r="B923" s="7" t="str">
        <x:v>RAP-S-0917</x:v>
      </x:c>
      <x:c r="C923" s="7" t="str">
        <x:v>RAP-RT-153</x:v>
      </x:c>
      <x:c r="D923" s="7" t="str">
        <x:v>REA-T-B2</x:v>
      </x:c>
      <x:c r="E923" s="7" t="str">
        <x:v>PTC-B</x:v>
      </x:c>
      <x:c r="F923" s="7" t="str">
        <x:v>RC-08</x:v>
      </x:c>
      <x:c r="G923" s="7" t="str">
        <x:v>water or blank control</x:v>
      </x:c>
      <x:c r="H923" s="10" t="str"/>
      <x:c r="I923" s="10" t="str"/>
      <x:c r="J923" s="7" t="str"/>
      <x:c r="K923" s="7" t="str">
        <x:f>IF(J923="","OPEN",IF(OR(H923="",I923=""),"FAIL","PASS"))</x:f>
        <x:v>OPEN</x:v>
      </x:c>
    </x:row>
    <x:row r="924" ht="36" customHeight="1">
      <x:c r="B924" s="7" t="str">
        <x:v>RAP-S-0918</x:v>
      </x:c>
      <x:c r="C924" s="7" t="str">
        <x:v>RAP-RT-153</x:v>
      </x:c>
      <x:c r="D924" s="7" t="str">
        <x:v>REA-T-B2</x:v>
      </x:c>
      <x:c r="E924" s="7" t="str">
        <x:v>PTC-B</x:v>
      </x:c>
      <x:c r="F924" s="7" t="str">
        <x:v>RC-08</x:v>
      </x:c>
      <x:c r="G924" s="7" t="str">
        <x:v>archive control</x:v>
      </x:c>
      <x:c r="H924" s="10" t="str"/>
      <x:c r="I924" s="10" t="str"/>
      <x:c r="J924" s="7" t="str"/>
      <x:c r="K924" s="7" t="str">
        <x:f>IF(J924="","OPEN",IF(OR(H924="",I924=""),"FAIL","PASS"))</x:f>
        <x:v>OPEN</x:v>
      </x:c>
    </x:row>
    <x:row r="925" ht="36" customHeight="1">
      <x:c r="B925" s="7" t="str">
        <x:v>RAP-S-0919</x:v>
      </x:c>
      <x:c r="C925" s="7" t="str">
        <x:v>RAP-RT-154</x:v>
      </x:c>
      <x:c r="D925" s="7" t="str">
        <x:v>REA-T-B2</x:v>
      </x:c>
      <x:c r="E925" s="7" t="str">
        <x:v>PTC-B</x:v>
      </x:c>
      <x:c r="F925" s="7" t="str">
        <x:v>RC-09</x:v>
      </x:c>
      <x:c r="G925" s="7" t="str">
        <x:v>media before</x:v>
      </x:c>
      <x:c r="H925" s="10" t="str"/>
      <x:c r="I925" s="10" t="str"/>
      <x:c r="J925" s="7" t="str"/>
      <x:c r="K925" s="7" t="str">
        <x:f>IF(J925="","OPEN",IF(OR(H925="",I925=""),"FAIL","PASS"))</x:f>
        <x:v>OPEN</x:v>
      </x:c>
    </x:row>
    <x:row r="926" ht="36" customHeight="1">
      <x:c r="B926" s="7" t="str">
        <x:v>RAP-S-0920</x:v>
      </x:c>
      <x:c r="C926" s="7" t="str">
        <x:v>RAP-RT-154</x:v>
      </x:c>
      <x:c r="D926" s="7" t="str">
        <x:v>REA-T-B2</x:v>
      </x:c>
      <x:c r="E926" s="7" t="str">
        <x:v>PTC-B</x:v>
      </x:c>
      <x:c r="F926" s="7" t="str">
        <x:v>RC-09</x:v>
      </x:c>
      <x:c r="G926" s="7" t="str">
        <x:v>media after</x:v>
      </x:c>
      <x:c r="H926" s="10" t="str"/>
      <x:c r="I926" s="10" t="str"/>
      <x:c r="J926" s="7" t="str"/>
      <x:c r="K926" s="7" t="str">
        <x:f>IF(J926="","OPEN",IF(OR(H926="",I926=""),"FAIL","PASS"))</x:f>
        <x:v>OPEN</x:v>
      </x:c>
    </x:row>
    <x:row r="927" ht="36" customHeight="1">
      <x:c r="B927" s="7" t="str">
        <x:v>RAP-S-0921</x:v>
      </x:c>
      <x:c r="C927" s="7" t="str">
        <x:v>RAP-RT-154</x:v>
      </x:c>
      <x:c r="D927" s="7" t="str">
        <x:v>REA-T-B2</x:v>
      </x:c>
      <x:c r="E927" s="7" t="str">
        <x:v>PTC-B</x:v>
      </x:c>
      <x:c r="F927" s="7" t="str">
        <x:v>RC-09</x:v>
      </x:c>
      <x:c r="G927" s="7" t="str">
        <x:v>pan residual</x:v>
      </x:c>
      <x:c r="H927" s="10" t="str"/>
      <x:c r="I927" s="10" t="str"/>
      <x:c r="J927" s="7" t="str"/>
      <x:c r="K927" s="7" t="str">
        <x:f>IF(J927="","OPEN",IF(OR(H927="",I927=""),"FAIL","PASS"))</x:f>
        <x:v>OPEN</x:v>
      </x:c>
    </x:row>
    <x:row r="928" ht="36" customHeight="1">
      <x:c r="B928" s="7" t="str">
        <x:v>RAP-S-0922</x:v>
      </x:c>
      <x:c r="C928" s="7" t="str">
        <x:v>RAP-RT-154</x:v>
      </x:c>
      <x:c r="D928" s="7" t="str">
        <x:v>REA-T-B2</x:v>
      </x:c>
      <x:c r="E928" s="7" t="str">
        <x:v>PTC-B</x:v>
      </x:c>
      <x:c r="F928" s="7" t="str">
        <x:v>RC-09</x:v>
      </x:c>
      <x:c r="G928" s="7" t="str">
        <x:v>receiver residual</x:v>
      </x:c>
      <x:c r="H928" s="10" t="str"/>
      <x:c r="I928" s="10" t="str"/>
      <x:c r="J928" s="7" t="str"/>
      <x:c r="K928" s="7" t="str">
        <x:f>IF(J928="","OPEN",IF(OR(H928="",I928=""),"FAIL","PASS"))</x:f>
        <x:v>OPEN</x:v>
      </x:c>
    </x:row>
    <x:row r="929" ht="36" customHeight="1">
      <x:c r="B929" s="7" t="str">
        <x:v>RAP-S-0923</x:v>
      </x:c>
      <x:c r="C929" s="7" t="str">
        <x:v>RAP-RT-154</x:v>
      </x:c>
      <x:c r="D929" s="7" t="str">
        <x:v>REA-T-B2</x:v>
      </x:c>
      <x:c r="E929" s="7" t="str">
        <x:v>PTC-B</x:v>
      </x:c>
      <x:c r="F929" s="7" t="str">
        <x:v>RC-09</x:v>
      </x:c>
      <x:c r="G929" s="7" t="str">
        <x:v>water or blank control</x:v>
      </x:c>
      <x:c r="H929" s="10" t="str"/>
      <x:c r="I929" s="10" t="str"/>
      <x:c r="J929" s="7" t="str"/>
      <x:c r="K929" s="7" t="str">
        <x:f>IF(J929="","OPEN",IF(OR(H929="",I929=""),"FAIL","PASS"))</x:f>
        <x:v>OPEN</x:v>
      </x:c>
    </x:row>
    <x:row r="930" ht="36" customHeight="1">
      <x:c r="B930" s="7" t="str">
        <x:v>RAP-S-0924</x:v>
      </x:c>
      <x:c r="C930" s="7" t="str">
        <x:v>RAP-RT-154</x:v>
      </x:c>
      <x:c r="D930" s="7" t="str">
        <x:v>REA-T-B2</x:v>
      </x:c>
      <x:c r="E930" s="7" t="str">
        <x:v>PTC-B</x:v>
      </x:c>
      <x:c r="F930" s="7" t="str">
        <x:v>RC-09</x:v>
      </x:c>
      <x:c r="G930" s="7" t="str">
        <x:v>archive control</x:v>
      </x:c>
      <x:c r="H930" s="10" t="str"/>
      <x:c r="I930" s="10" t="str"/>
      <x:c r="J930" s="7" t="str"/>
      <x:c r="K930" s="7" t="str">
        <x:f>IF(J930="","OPEN",IF(OR(H930="",I930=""),"FAIL","PASS"))</x:f>
        <x:v>OPEN</x:v>
      </x:c>
    </x:row>
    <x:row r="931" ht="36" customHeight="1">
      <x:c r="B931" s="7" t="str">
        <x:v>RAP-S-0925</x:v>
      </x:c>
      <x:c r="C931" s="7" t="str">
        <x:v>RAP-RT-155</x:v>
      </x:c>
      <x:c r="D931" s="7" t="str">
        <x:v>REA-T-B2</x:v>
      </x:c>
      <x:c r="E931" s="7" t="str">
        <x:v>PTC-B</x:v>
      </x:c>
      <x:c r="F931" s="7" t="str">
        <x:v>RC-10</x:v>
      </x:c>
      <x:c r="G931" s="7" t="str">
        <x:v>media before</x:v>
      </x:c>
      <x:c r="H931" s="10" t="str"/>
      <x:c r="I931" s="10" t="str"/>
      <x:c r="J931" s="7" t="str"/>
      <x:c r="K931" s="7" t="str">
        <x:f>IF(J931="","OPEN",IF(OR(H931="",I931=""),"FAIL","PASS"))</x:f>
        <x:v>OPEN</x:v>
      </x:c>
    </x:row>
    <x:row r="932" ht="36" customHeight="1">
      <x:c r="B932" s="7" t="str">
        <x:v>RAP-S-0926</x:v>
      </x:c>
      <x:c r="C932" s="7" t="str">
        <x:v>RAP-RT-155</x:v>
      </x:c>
      <x:c r="D932" s="7" t="str">
        <x:v>REA-T-B2</x:v>
      </x:c>
      <x:c r="E932" s="7" t="str">
        <x:v>PTC-B</x:v>
      </x:c>
      <x:c r="F932" s="7" t="str">
        <x:v>RC-10</x:v>
      </x:c>
      <x:c r="G932" s="7" t="str">
        <x:v>media after</x:v>
      </x:c>
      <x:c r="H932" s="10" t="str"/>
      <x:c r="I932" s="10" t="str"/>
      <x:c r="J932" s="7" t="str"/>
      <x:c r="K932" s="7" t="str">
        <x:f>IF(J932="","OPEN",IF(OR(H932="",I932=""),"FAIL","PASS"))</x:f>
        <x:v>OPEN</x:v>
      </x:c>
    </x:row>
    <x:row r="933" ht="36" customHeight="1">
      <x:c r="B933" s="7" t="str">
        <x:v>RAP-S-0927</x:v>
      </x:c>
      <x:c r="C933" s="7" t="str">
        <x:v>RAP-RT-155</x:v>
      </x:c>
      <x:c r="D933" s="7" t="str">
        <x:v>REA-T-B2</x:v>
      </x:c>
      <x:c r="E933" s="7" t="str">
        <x:v>PTC-B</x:v>
      </x:c>
      <x:c r="F933" s="7" t="str">
        <x:v>RC-10</x:v>
      </x:c>
      <x:c r="G933" s="7" t="str">
        <x:v>pan residual</x:v>
      </x:c>
      <x:c r="H933" s="10" t="str"/>
      <x:c r="I933" s="10" t="str"/>
      <x:c r="J933" s="7" t="str"/>
      <x:c r="K933" s="7" t="str">
        <x:f>IF(J933="","OPEN",IF(OR(H933="",I933=""),"FAIL","PASS"))</x:f>
        <x:v>OPEN</x:v>
      </x:c>
    </x:row>
    <x:row r="934" ht="36" customHeight="1">
      <x:c r="B934" s="7" t="str">
        <x:v>RAP-S-0928</x:v>
      </x:c>
      <x:c r="C934" s="7" t="str">
        <x:v>RAP-RT-155</x:v>
      </x:c>
      <x:c r="D934" s="7" t="str">
        <x:v>REA-T-B2</x:v>
      </x:c>
      <x:c r="E934" s="7" t="str">
        <x:v>PTC-B</x:v>
      </x:c>
      <x:c r="F934" s="7" t="str">
        <x:v>RC-10</x:v>
      </x:c>
      <x:c r="G934" s="7" t="str">
        <x:v>receiver residual</x:v>
      </x:c>
      <x:c r="H934" s="10" t="str"/>
      <x:c r="I934" s="10" t="str"/>
      <x:c r="J934" s="7" t="str"/>
      <x:c r="K934" s="7" t="str">
        <x:f>IF(J934="","OPEN",IF(OR(H934="",I934=""),"FAIL","PASS"))</x:f>
        <x:v>OPEN</x:v>
      </x:c>
    </x:row>
    <x:row r="935" ht="36" customHeight="1">
      <x:c r="B935" s="7" t="str">
        <x:v>RAP-S-0929</x:v>
      </x:c>
      <x:c r="C935" s="7" t="str">
        <x:v>RAP-RT-155</x:v>
      </x:c>
      <x:c r="D935" s="7" t="str">
        <x:v>REA-T-B2</x:v>
      </x:c>
      <x:c r="E935" s="7" t="str">
        <x:v>PTC-B</x:v>
      </x:c>
      <x:c r="F935" s="7" t="str">
        <x:v>RC-10</x:v>
      </x:c>
      <x:c r="G935" s="7" t="str">
        <x:v>water or blank control</x:v>
      </x:c>
      <x:c r="H935" s="10" t="str"/>
      <x:c r="I935" s="10" t="str"/>
      <x:c r="J935" s="7" t="str"/>
      <x:c r="K935" s="7" t="str">
        <x:f>IF(J935="","OPEN",IF(OR(H935="",I935=""),"FAIL","PASS"))</x:f>
        <x:v>OPEN</x:v>
      </x:c>
    </x:row>
    <x:row r="936" ht="36" customHeight="1">
      <x:c r="B936" s="7" t="str">
        <x:v>RAP-S-0930</x:v>
      </x:c>
      <x:c r="C936" s="7" t="str">
        <x:v>RAP-RT-155</x:v>
      </x:c>
      <x:c r="D936" s="7" t="str">
        <x:v>REA-T-B2</x:v>
      </x:c>
      <x:c r="E936" s="7" t="str">
        <x:v>PTC-B</x:v>
      </x:c>
      <x:c r="F936" s="7" t="str">
        <x:v>RC-10</x:v>
      </x:c>
      <x:c r="G936" s="7" t="str">
        <x:v>archive control</x:v>
      </x:c>
      <x:c r="H936" s="10" t="str"/>
      <x:c r="I936" s="10" t="str"/>
      <x:c r="J936" s="7" t="str"/>
      <x:c r="K936" s="7" t="str">
        <x:f>IF(J936="","OPEN",IF(OR(H936="",I936=""),"FAIL","PASS"))</x:f>
        <x:v>OPEN</x:v>
      </x:c>
    </x:row>
    <x:row r="937" ht="36" customHeight="1">
      <x:c r="B937" s="7" t="str">
        <x:v>RAP-S-0931</x:v>
      </x:c>
      <x:c r="C937" s="7" t="str">
        <x:v>RAP-RT-156</x:v>
      </x:c>
      <x:c r="D937" s="7" t="str">
        <x:v>REA-T-B2</x:v>
      </x:c>
      <x:c r="E937" s="7" t="str">
        <x:v>PTC-B</x:v>
      </x:c>
      <x:c r="F937" s="7" t="str">
        <x:v>RC-11</x:v>
      </x:c>
      <x:c r="G937" s="7" t="str">
        <x:v>media before</x:v>
      </x:c>
      <x:c r="H937" s="10" t="str"/>
      <x:c r="I937" s="10" t="str"/>
      <x:c r="J937" s="7" t="str"/>
      <x:c r="K937" s="7" t="str">
        <x:f>IF(J937="","OPEN",IF(OR(H937="",I937=""),"FAIL","PASS"))</x:f>
        <x:v>OPEN</x:v>
      </x:c>
    </x:row>
    <x:row r="938" ht="36" customHeight="1">
      <x:c r="B938" s="7" t="str">
        <x:v>RAP-S-0932</x:v>
      </x:c>
      <x:c r="C938" s="7" t="str">
        <x:v>RAP-RT-156</x:v>
      </x:c>
      <x:c r="D938" s="7" t="str">
        <x:v>REA-T-B2</x:v>
      </x:c>
      <x:c r="E938" s="7" t="str">
        <x:v>PTC-B</x:v>
      </x:c>
      <x:c r="F938" s="7" t="str">
        <x:v>RC-11</x:v>
      </x:c>
      <x:c r="G938" s="7" t="str">
        <x:v>media after</x:v>
      </x:c>
      <x:c r="H938" s="10" t="str"/>
      <x:c r="I938" s="10" t="str"/>
      <x:c r="J938" s="7" t="str"/>
      <x:c r="K938" s="7" t="str">
        <x:f>IF(J938="","OPEN",IF(OR(H938="",I938=""),"FAIL","PASS"))</x:f>
        <x:v>OPEN</x:v>
      </x:c>
    </x:row>
    <x:row r="939" ht="36" customHeight="1">
      <x:c r="B939" s="7" t="str">
        <x:v>RAP-S-0933</x:v>
      </x:c>
      <x:c r="C939" s="7" t="str">
        <x:v>RAP-RT-156</x:v>
      </x:c>
      <x:c r="D939" s="7" t="str">
        <x:v>REA-T-B2</x:v>
      </x:c>
      <x:c r="E939" s="7" t="str">
        <x:v>PTC-B</x:v>
      </x:c>
      <x:c r="F939" s="7" t="str">
        <x:v>RC-11</x:v>
      </x:c>
      <x:c r="G939" s="7" t="str">
        <x:v>pan residual</x:v>
      </x:c>
      <x:c r="H939" s="10" t="str"/>
      <x:c r="I939" s="10" t="str"/>
      <x:c r="J939" s="7" t="str"/>
      <x:c r="K939" s="7" t="str">
        <x:f>IF(J939="","OPEN",IF(OR(H939="",I939=""),"FAIL","PASS"))</x:f>
        <x:v>OPEN</x:v>
      </x:c>
    </x:row>
    <x:row r="940" ht="36" customHeight="1">
      <x:c r="B940" s="7" t="str">
        <x:v>RAP-S-0934</x:v>
      </x:c>
      <x:c r="C940" s="7" t="str">
        <x:v>RAP-RT-156</x:v>
      </x:c>
      <x:c r="D940" s="7" t="str">
        <x:v>REA-T-B2</x:v>
      </x:c>
      <x:c r="E940" s="7" t="str">
        <x:v>PTC-B</x:v>
      </x:c>
      <x:c r="F940" s="7" t="str">
        <x:v>RC-11</x:v>
      </x:c>
      <x:c r="G940" s="7" t="str">
        <x:v>receiver residual</x:v>
      </x:c>
      <x:c r="H940" s="10" t="str"/>
      <x:c r="I940" s="10" t="str"/>
      <x:c r="J940" s="7" t="str"/>
      <x:c r="K940" s="7" t="str">
        <x:f>IF(J940="","OPEN",IF(OR(H940="",I940=""),"FAIL","PASS"))</x:f>
        <x:v>OPEN</x:v>
      </x:c>
    </x:row>
    <x:row r="941" ht="36" customHeight="1">
      <x:c r="B941" s="7" t="str">
        <x:v>RAP-S-0935</x:v>
      </x:c>
      <x:c r="C941" s="7" t="str">
        <x:v>RAP-RT-156</x:v>
      </x:c>
      <x:c r="D941" s="7" t="str">
        <x:v>REA-T-B2</x:v>
      </x:c>
      <x:c r="E941" s="7" t="str">
        <x:v>PTC-B</x:v>
      </x:c>
      <x:c r="F941" s="7" t="str">
        <x:v>RC-11</x:v>
      </x:c>
      <x:c r="G941" s="7" t="str">
        <x:v>water or blank control</x:v>
      </x:c>
      <x:c r="H941" s="10" t="str"/>
      <x:c r="I941" s="10" t="str"/>
      <x:c r="J941" s="7" t="str"/>
      <x:c r="K941" s="7" t="str">
        <x:f>IF(J941="","OPEN",IF(OR(H941="",I941=""),"FAIL","PASS"))</x:f>
        <x:v>OPEN</x:v>
      </x:c>
    </x:row>
    <x:row r="942" ht="36" customHeight="1">
      <x:c r="B942" s="7" t="str">
        <x:v>RAP-S-0936</x:v>
      </x:c>
      <x:c r="C942" s="7" t="str">
        <x:v>RAP-RT-156</x:v>
      </x:c>
      <x:c r="D942" s="7" t="str">
        <x:v>REA-T-B2</x:v>
      </x:c>
      <x:c r="E942" s="7" t="str">
        <x:v>PTC-B</x:v>
      </x:c>
      <x:c r="F942" s="7" t="str">
        <x:v>RC-11</x:v>
      </x:c>
      <x:c r="G942" s="7" t="str">
        <x:v>archive control</x:v>
      </x:c>
      <x:c r="H942" s="10" t="str"/>
      <x:c r="I942" s="10" t="str"/>
      <x:c r="J942" s="7" t="str"/>
      <x:c r="K942" s="7" t="str">
        <x:f>IF(J942="","OPEN",IF(OR(H942="",I942=""),"FAIL","PASS"))</x:f>
        <x:v>OPEN</x:v>
      </x:c>
    </x:row>
    <x:row r="943" ht="36" customHeight="1">
      <x:c r="B943" s="7" t="str">
        <x:v>RAP-S-0937</x:v>
      </x:c>
      <x:c r="C943" s="7" t="str">
        <x:v>RAP-RT-157</x:v>
      </x:c>
      <x:c r="D943" s="7" t="str">
        <x:v>REA-T-B2</x:v>
      </x:c>
      <x:c r="E943" s="7" t="str">
        <x:v>PTC-B</x:v>
      </x:c>
      <x:c r="F943" s="7" t="str">
        <x:v>RC-12</x:v>
      </x:c>
      <x:c r="G943" s="7" t="str">
        <x:v>media before</x:v>
      </x:c>
      <x:c r="H943" s="10" t="str"/>
      <x:c r="I943" s="10" t="str"/>
      <x:c r="J943" s="7" t="str"/>
      <x:c r="K943" s="7" t="str">
        <x:f>IF(J943="","OPEN",IF(OR(H943="",I943=""),"FAIL","PASS"))</x:f>
        <x:v>OPEN</x:v>
      </x:c>
    </x:row>
    <x:row r="944" ht="36" customHeight="1">
      <x:c r="B944" s="7" t="str">
        <x:v>RAP-S-0938</x:v>
      </x:c>
      <x:c r="C944" s="7" t="str">
        <x:v>RAP-RT-157</x:v>
      </x:c>
      <x:c r="D944" s="7" t="str">
        <x:v>REA-T-B2</x:v>
      </x:c>
      <x:c r="E944" s="7" t="str">
        <x:v>PTC-B</x:v>
      </x:c>
      <x:c r="F944" s="7" t="str">
        <x:v>RC-12</x:v>
      </x:c>
      <x:c r="G944" s="7" t="str">
        <x:v>media after</x:v>
      </x:c>
      <x:c r="H944" s="10" t="str"/>
      <x:c r="I944" s="10" t="str"/>
      <x:c r="J944" s="7" t="str"/>
      <x:c r="K944" s="7" t="str">
        <x:f>IF(J944="","OPEN",IF(OR(H944="",I944=""),"FAIL","PASS"))</x:f>
        <x:v>OPEN</x:v>
      </x:c>
    </x:row>
    <x:row r="945" ht="36" customHeight="1">
      <x:c r="B945" s="7" t="str">
        <x:v>RAP-S-0939</x:v>
      </x:c>
      <x:c r="C945" s="7" t="str">
        <x:v>RAP-RT-157</x:v>
      </x:c>
      <x:c r="D945" s="7" t="str">
        <x:v>REA-T-B2</x:v>
      </x:c>
      <x:c r="E945" s="7" t="str">
        <x:v>PTC-B</x:v>
      </x:c>
      <x:c r="F945" s="7" t="str">
        <x:v>RC-12</x:v>
      </x:c>
      <x:c r="G945" s="7" t="str">
        <x:v>pan residual</x:v>
      </x:c>
      <x:c r="H945" s="10" t="str"/>
      <x:c r="I945" s="10" t="str"/>
      <x:c r="J945" s="7" t="str"/>
      <x:c r="K945" s="7" t="str">
        <x:f>IF(J945="","OPEN",IF(OR(H945="",I945=""),"FAIL","PASS"))</x:f>
        <x:v>OPEN</x:v>
      </x:c>
    </x:row>
    <x:row r="946" ht="36" customHeight="1">
      <x:c r="B946" s="7" t="str">
        <x:v>RAP-S-0940</x:v>
      </x:c>
      <x:c r="C946" s="7" t="str">
        <x:v>RAP-RT-157</x:v>
      </x:c>
      <x:c r="D946" s="7" t="str">
        <x:v>REA-T-B2</x:v>
      </x:c>
      <x:c r="E946" s="7" t="str">
        <x:v>PTC-B</x:v>
      </x:c>
      <x:c r="F946" s="7" t="str">
        <x:v>RC-12</x:v>
      </x:c>
      <x:c r="G946" s="7" t="str">
        <x:v>receiver residual</x:v>
      </x:c>
      <x:c r="H946" s="10" t="str"/>
      <x:c r="I946" s="10" t="str"/>
      <x:c r="J946" s="7" t="str"/>
      <x:c r="K946" s="7" t="str">
        <x:f>IF(J946="","OPEN",IF(OR(H946="",I946=""),"FAIL","PASS"))</x:f>
        <x:v>OPEN</x:v>
      </x:c>
    </x:row>
    <x:row r="947" ht="36" customHeight="1">
      <x:c r="B947" s="7" t="str">
        <x:v>RAP-S-0941</x:v>
      </x:c>
      <x:c r="C947" s="7" t="str">
        <x:v>RAP-RT-157</x:v>
      </x:c>
      <x:c r="D947" s="7" t="str">
        <x:v>REA-T-B2</x:v>
      </x:c>
      <x:c r="E947" s="7" t="str">
        <x:v>PTC-B</x:v>
      </x:c>
      <x:c r="F947" s="7" t="str">
        <x:v>RC-12</x:v>
      </x:c>
      <x:c r="G947" s="7" t="str">
        <x:v>water or blank control</x:v>
      </x:c>
      <x:c r="H947" s="10" t="str"/>
      <x:c r="I947" s="10" t="str"/>
      <x:c r="J947" s="7" t="str"/>
      <x:c r="K947" s="7" t="str">
        <x:f>IF(J947="","OPEN",IF(OR(H947="",I947=""),"FAIL","PASS"))</x:f>
        <x:v>OPEN</x:v>
      </x:c>
    </x:row>
    <x:row r="948" ht="36" customHeight="1">
      <x:c r="B948" s="7" t="str">
        <x:v>RAP-S-0942</x:v>
      </x:c>
      <x:c r="C948" s="7" t="str">
        <x:v>RAP-RT-157</x:v>
      </x:c>
      <x:c r="D948" s="7" t="str">
        <x:v>REA-T-B2</x:v>
      </x:c>
      <x:c r="E948" s="7" t="str">
        <x:v>PTC-B</x:v>
      </x:c>
      <x:c r="F948" s="7" t="str">
        <x:v>RC-12</x:v>
      </x:c>
      <x:c r="G948" s="7" t="str">
        <x:v>archive control</x:v>
      </x:c>
      <x:c r="H948" s="10" t="str"/>
      <x:c r="I948" s="10" t="str"/>
      <x:c r="J948" s="7" t="str"/>
      <x:c r="K948" s="7" t="str">
        <x:f>IF(J948="","OPEN",IF(OR(H948="",I948=""),"FAIL","PASS"))</x:f>
        <x:v>OPEN</x:v>
      </x:c>
    </x:row>
    <x:row r="949" ht="36" customHeight="1">
      <x:c r="B949" s="7" t="str">
        <x:v>RAP-S-0943</x:v>
      </x:c>
      <x:c r="C949" s="7" t="str">
        <x:v>RAP-RT-158</x:v>
      </x:c>
      <x:c r="D949" s="7" t="str">
        <x:v>REA-T-B2</x:v>
      </x:c>
      <x:c r="E949" s="7" t="str">
        <x:v>PTC-B</x:v>
      </x:c>
      <x:c r="F949" s="7" t="str">
        <x:v>RC-13</x:v>
      </x:c>
      <x:c r="G949" s="7" t="str">
        <x:v>media before</x:v>
      </x:c>
      <x:c r="H949" s="10" t="str"/>
      <x:c r="I949" s="10" t="str"/>
      <x:c r="J949" s="7" t="str"/>
      <x:c r="K949" s="7" t="str">
        <x:f>IF(J949="","OPEN",IF(OR(H949="",I949=""),"FAIL","PASS"))</x:f>
        <x:v>OPEN</x:v>
      </x:c>
    </x:row>
    <x:row r="950" ht="36" customHeight="1">
      <x:c r="B950" s="7" t="str">
        <x:v>RAP-S-0944</x:v>
      </x:c>
      <x:c r="C950" s="7" t="str">
        <x:v>RAP-RT-158</x:v>
      </x:c>
      <x:c r="D950" s="7" t="str">
        <x:v>REA-T-B2</x:v>
      </x:c>
      <x:c r="E950" s="7" t="str">
        <x:v>PTC-B</x:v>
      </x:c>
      <x:c r="F950" s="7" t="str">
        <x:v>RC-13</x:v>
      </x:c>
      <x:c r="G950" s="7" t="str">
        <x:v>media after</x:v>
      </x:c>
      <x:c r="H950" s="10" t="str"/>
      <x:c r="I950" s="10" t="str"/>
      <x:c r="J950" s="7" t="str"/>
      <x:c r="K950" s="7" t="str">
        <x:f>IF(J950="","OPEN",IF(OR(H950="",I950=""),"FAIL","PASS"))</x:f>
        <x:v>OPEN</x:v>
      </x:c>
    </x:row>
    <x:row r="951" ht="36" customHeight="1">
      <x:c r="B951" s="7" t="str">
        <x:v>RAP-S-0945</x:v>
      </x:c>
      <x:c r="C951" s="7" t="str">
        <x:v>RAP-RT-158</x:v>
      </x:c>
      <x:c r="D951" s="7" t="str">
        <x:v>REA-T-B2</x:v>
      </x:c>
      <x:c r="E951" s="7" t="str">
        <x:v>PTC-B</x:v>
      </x:c>
      <x:c r="F951" s="7" t="str">
        <x:v>RC-13</x:v>
      </x:c>
      <x:c r="G951" s="7" t="str">
        <x:v>pan residual</x:v>
      </x:c>
      <x:c r="H951" s="10" t="str"/>
      <x:c r="I951" s="10" t="str"/>
      <x:c r="J951" s="7" t="str"/>
      <x:c r="K951" s="7" t="str">
        <x:f>IF(J951="","OPEN",IF(OR(H951="",I951=""),"FAIL","PASS"))</x:f>
        <x:v>OPEN</x:v>
      </x:c>
    </x:row>
    <x:row r="952" ht="36" customHeight="1">
      <x:c r="B952" s="7" t="str">
        <x:v>RAP-S-0946</x:v>
      </x:c>
      <x:c r="C952" s="7" t="str">
        <x:v>RAP-RT-158</x:v>
      </x:c>
      <x:c r="D952" s="7" t="str">
        <x:v>REA-T-B2</x:v>
      </x:c>
      <x:c r="E952" s="7" t="str">
        <x:v>PTC-B</x:v>
      </x:c>
      <x:c r="F952" s="7" t="str">
        <x:v>RC-13</x:v>
      </x:c>
      <x:c r="G952" s="7" t="str">
        <x:v>receiver residual</x:v>
      </x:c>
      <x:c r="H952" s="10" t="str"/>
      <x:c r="I952" s="10" t="str"/>
      <x:c r="J952" s="7" t="str"/>
      <x:c r="K952" s="7" t="str">
        <x:f>IF(J952="","OPEN",IF(OR(H952="",I952=""),"FAIL","PASS"))</x:f>
        <x:v>OPEN</x:v>
      </x:c>
    </x:row>
    <x:row r="953" ht="36" customHeight="1">
      <x:c r="B953" s="7" t="str">
        <x:v>RAP-S-0947</x:v>
      </x:c>
      <x:c r="C953" s="7" t="str">
        <x:v>RAP-RT-158</x:v>
      </x:c>
      <x:c r="D953" s="7" t="str">
        <x:v>REA-T-B2</x:v>
      </x:c>
      <x:c r="E953" s="7" t="str">
        <x:v>PTC-B</x:v>
      </x:c>
      <x:c r="F953" s="7" t="str">
        <x:v>RC-13</x:v>
      </x:c>
      <x:c r="G953" s="7" t="str">
        <x:v>water or blank control</x:v>
      </x:c>
      <x:c r="H953" s="10" t="str"/>
      <x:c r="I953" s="10" t="str"/>
      <x:c r="J953" s="7" t="str"/>
      <x:c r="K953" s="7" t="str">
        <x:f>IF(J953="","OPEN",IF(OR(H953="",I953=""),"FAIL","PASS"))</x:f>
        <x:v>OPEN</x:v>
      </x:c>
    </x:row>
    <x:row r="954" ht="36" customHeight="1">
      <x:c r="B954" s="7" t="str">
        <x:v>RAP-S-0948</x:v>
      </x:c>
      <x:c r="C954" s="7" t="str">
        <x:v>RAP-RT-158</x:v>
      </x:c>
      <x:c r="D954" s="7" t="str">
        <x:v>REA-T-B2</x:v>
      </x:c>
      <x:c r="E954" s="7" t="str">
        <x:v>PTC-B</x:v>
      </x:c>
      <x:c r="F954" s="7" t="str">
        <x:v>RC-13</x:v>
      </x:c>
      <x:c r="G954" s="7" t="str">
        <x:v>archive control</x:v>
      </x:c>
      <x:c r="H954" s="10" t="str"/>
      <x:c r="I954" s="10" t="str"/>
      <x:c r="J954" s="7" t="str"/>
      <x:c r="K954" s="7" t="str">
        <x:f>IF(J954="","OPEN",IF(OR(H954="",I954=""),"FAIL","PASS"))</x:f>
        <x:v>OPEN</x:v>
      </x:c>
    </x:row>
    <x:row r="955" ht="36" customHeight="1">
      <x:c r="B955" s="7" t="str">
        <x:v>RAP-S-0949</x:v>
      </x:c>
      <x:c r="C955" s="7" t="str">
        <x:v>RAP-RT-159</x:v>
      </x:c>
      <x:c r="D955" s="7" t="str">
        <x:v>REA-T-B2</x:v>
      </x:c>
      <x:c r="E955" s="7" t="str">
        <x:v>PTC-B</x:v>
      </x:c>
      <x:c r="F955" s="7" t="str">
        <x:v>RC-14</x:v>
      </x:c>
      <x:c r="G955" s="7" t="str">
        <x:v>media before</x:v>
      </x:c>
      <x:c r="H955" s="10" t="str"/>
      <x:c r="I955" s="10" t="str"/>
      <x:c r="J955" s="7" t="str"/>
      <x:c r="K955" s="7" t="str">
        <x:f>IF(J955="","OPEN",IF(OR(H955="",I955=""),"FAIL","PASS"))</x:f>
        <x:v>OPEN</x:v>
      </x:c>
    </x:row>
    <x:row r="956" ht="36" customHeight="1">
      <x:c r="B956" s="7" t="str">
        <x:v>RAP-S-0950</x:v>
      </x:c>
      <x:c r="C956" s="7" t="str">
        <x:v>RAP-RT-159</x:v>
      </x:c>
      <x:c r="D956" s="7" t="str">
        <x:v>REA-T-B2</x:v>
      </x:c>
      <x:c r="E956" s="7" t="str">
        <x:v>PTC-B</x:v>
      </x:c>
      <x:c r="F956" s="7" t="str">
        <x:v>RC-14</x:v>
      </x:c>
      <x:c r="G956" s="7" t="str">
        <x:v>media after</x:v>
      </x:c>
      <x:c r="H956" s="10" t="str"/>
      <x:c r="I956" s="10" t="str"/>
      <x:c r="J956" s="7" t="str"/>
      <x:c r="K956" s="7" t="str">
        <x:f>IF(J956="","OPEN",IF(OR(H956="",I956=""),"FAIL","PASS"))</x:f>
        <x:v>OPEN</x:v>
      </x:c>
    </x:row>
    <x:row r="957" ht="36" customHeight="1">
      <x:c r="B957" s="7" t="str">
        <x:v>RAP-S-0951</x:v>
      </x:c>
      <x:c r="C957" s="7" t="str">
        <x:v>RAP-RT-159</x:v>
      </x:c>
      <x:c r="D957" s="7" t="str">
        <x:v>REA-T-B2</x:v>
      </x:c>
      <x:c r="E957" s="7" t="str">
        <x:v>PTC-B</x:v>
      </x:c>
      <x:c r="F957" s="7" t="str">
        <x:v>RC-14</x:v>
      </x:c>
      <x:c r="G957" s="7" t="str">
        <x:v>pan residual</x:v>
      </x:c>
      <x:c r="H957" s="10" t="str"/>
      <x:c r="I957" s="10" t="str"/>
      <x:c r="J957" s="7" t="str"/>
      <x:c r="K957" s="7" t="str">
        <x:f>IF(J957="","OPEN",IF(OR(H957="",I957=""),"FAIL","PASS"))</x:f>
        <x:v>OPEN</x:v>
      </x:c>
    </x:row>
    <x:row r="958" ht="36" customHeight="1">
      <x:c r="B958" s="7" t="str">
        <x:v>RAP-S-0952</x:v>
      </x:c>
      <x:c r="C958" s="7" t="str">
        <x:v>RAP-RT-159</x:v>
      </x:c>
      <x:c r="D958" s="7" t="str">
        <x:v>REA-T-B2</x:v>
      </x:c>
      <x:c r="E958" s="7" t="str">
        <x:v>PTC-B</x:v>
      </x:c>
      <x:c r="F958" s="7" t="str">
        <x:v>RC-14</x:v>
      </x:c>
      <x:c r="G958" s="7" t="str">
        <x:v>receiver residual</x:v>
      </x:c>
      <x:c r="H958" s="10" t="str"/>
      <x:c r="I958" s="10" t="str"/>
      <x:c r="J958" s="7" t="str"/>
      <x:c r="K958" s="7" t="str">
        <x:f>IF(J958="","OPEN",IF(OR(H958="",I958=""),"FAIL","PASS"))</x:f>
        <x:v>OPEN</x:v>
      </x:c>
    </x:row>
    <x:row r="959" ht="36" customHeight="1">
      <x:c r="B959" s="7" t="str">
        <x:v>RAP-S-0953</x:v>
      </x:c>
      <x:c r="C959" s="7" t="str">
        <x:v>RAP-RT-159</x:v>
      </x:c>
      <x:c r="D959" s="7" t="str">
        <x:v>REA-T-B2</x:v>
      </x:c>
      <x:c r="E959" s="7" t="str">
        <x:v>PTC-B</x:v>
      </x:c>
      <x:c r="F959" s="7" t="str">
        <x:v>RC-14</x:v>
      </x:c>
      <x:c r="G959" s="7" t="str">
        <x:v>water or blank control</x:v>
      </x:c>
      <x:c r="H959" s="10" t="str"/>
      <x:c r="I959" s="10" t="str"/>
      <x:c r="J959" s="7" t="str"/>
      <x:c r="K959" s="7" t="str">
        <x:f>IF(J959="","OPEN",IF(OR(H959="",I959=""),"FAIL","PASS"))</x:f>
        <x:v>OPEN</x:v>
      </x:c>
    </x:row>
    <x:row r="960" ht="36" customHeight="1">
      <x:c r="B960" s="7" t="str">
        <x:v>RAP-S-0954</x:v>
      </x:c>
      <x:c r="C960" s="7" t="str">
        <x:v>RAP-RT-159</x:v>
      </x:c>
      <x:c r="D960" s="7" t="str">
        <x:v>REA-T-B2</x:v>
      </x:c>
      <x:c r="E960" s="7" t="str">
        <x:v>PTC-B</x:v>
      </x:c>
      <x:c r="F960" s="7" t="str">
        <x:v>RC-14</x:v>
      </x:c>
      <x:c r="G960" s="7" t="str">
        <x:v>archive control</x:v>
      </x:c>
      <x:c r="H960" s="10" t="str"/>
      <x:c r="I960" s="10" t="str"/>
      <x:c r="J960" s="7" t="str"/>
      <x:c r="K960" s="7" t="str">
        <x:f>IF(J960="","OPEN",IF(OR(H960="",I960=""),"FAIL","PASS"))</x:f>
        <x:v>OPEN</x:v>
      </x:c>
    </x:row>
    <x:row r="961" ht="36" customHeight="1">
      <x:c r="B961" s="7" t="str">
        <x:v>RAP-S-0955</x:v>
      </x:c>
      <x:c r="C961" s="7" t="str">
        <x:v>RAP-RT-160</x:v>
      </x:c>
      <x:c r="D961" s="7" t="str">
        <x:v>REA-T-B2</x:v>
      </x:c>
      <x:c r="E961" s="7" t="str">
        <x:v>PTC-B</x:v>
      </x:c>
      <x:c r="F961" s="7" t="str">
        <x:v>RC-15</x:v>
      </x:c>
      <x:c r="G961" s="7" t="str">
        <x:v>media before</x:v>
      </x:c>
      <x:c r="H961" s="10" t="str"/>
      <x:c r="I961" s="10" t="str"/>
      <x:c r="J961" s="7" t="str"/>
      <x:c r="K961" s="7" t="str">
        <x:f>IF(J961="","OPEN",IF(OR(H961="",I961=""),"FAIL","PASS"))</x:f>
        <x:v>OPEN</x:v>
      </x:c>
    </x:row>
    <x:row r="962" ht="36" customHeight="1">
      <x:c r="B962" s="7" t="str">
        <x:v>RAP-S-0956</x:v>
      </x:c>
      <x:c r="C962" s="7" t="str">
        <x:v>RAP-RT-160</x:v>
      </x:c>
      <x:c r="D962" s="7" t="str">
        <x:v>REA-T-B2</x:v>
      </x:c>
      <x:c r="E962" s="7" t="str">
        <x:v>PTC-B</x:v>
      </x:c>
      <x:c r="F962" s="7" t="str">
        <x:v>RC-15</x:v>
      </x:c>
      <x:c r="G962" s="7" t="str">
        <x:v>media after</x:v>
      </x:c>
      <x:c r="H962" s="10" t="str"/>
      <x:c r="I962" s="10" t="str"/>
      <x:c r="J962" s="7" t="str"/>
      <x:c r="K962" s="7" t="str">
        <x:f>IF(J962="","OPEN",IF(OR(H962="",I962=""),"FAIL","PASS"))</x:f>
        <x:v>OPEN</x:v>
      </x:c>
    </x:row>
    <x:row r="963" ht="36" customHeight="1">
      <x:c r="B963" s="7" t="str">
        <x:v>RAP-S-0957</x:v>
      </x:c>
      <x:c r="C963" s="7" t="str">
        <x:v>RAP-RT-160</x:v>
      </x:c>
      <x:c r="D963" s="7" t="str">
        <x:v>REA-T-B2</x:v>
      </x:c>
      <x:c r="E963" s="7" t="str">
        <x:v>PTC-B</x:v>
      </x:c>
      <x:c r="F963" s="7" t="str">
        <x:v>RC-15</x:v>
      </x:c>
      <x:c r="G963" s="7" t="str">
        <x:v>pan residual</x:v>
      </x:c>
      <x:c r="H963" s="10" t="str"/>
      <x:c r="I963" s="10" t="str"/>
      <x:c r="J963" s="7" t="str"/>
      <x:c r="K963" s="7" t="str">
        <x:f>IF(J963="","OPEN",IF(OR(H963="",I963=""),"FAIL","PASS"))</x:f>
        <x:v>OPEN</x:v>
      </x:c>
    </x:row>
    <x:row r="964" ht="36" customHeight="1">
      <x:c r="B964" s="7" t="str">
        <x:v>RAP-S-0958</x:v>
      </x:c>
      <x:c r="C964" s="7" t="str">
        <x:v>RAP-RT-160</x:v>
      </x:c>
      <x:c r="D964" s="7" t="str">
        <x:v>REA-T-B2</x:v>
      </x:c>
      <x:c r="E964" s="7" t="str">
        <x:v>PTC-B</x:v>
      </x:c>
      <x:c r="F964" s="7" t="str">
        <x:v>RC-15</x:v>
      </x:c>
      <x:c r="G964" s="7" t="str">
        <x:v>receiver residual</x:v>
      </x:c>
      <x:c r="H964" s="10" t="str"/>
      <x:c r="I964" s="10" t="str"/>
      <x:c r="J964" s="7" t="str"/>
      <x:c r="K964" s="7" t="str">
        <x:f>IF(J964="","OPEN",IF(OR(H964="",I964=""),"FAIL","PASS"))</x:f>
        <x:v>OPEN</x:v>
      </x:c>
    </x:row>
    <x:row r="965" ht="36" customHeight="1">
      <x:c r="B965" s="7" t="str">
        <x:v>RAP-S-0959</x:v>
      </x:c>
      <x:c r="C965" s="7" t="str">
        <x:v>RAP-RT-160</x:v>
      </x:c>
      <x:c r="D965" s="7" t="str">
        <x:v>REA-T-B2</x:v>
      </x:c>
      <x:c r="E965" s="7" t="str">
        <x:v>PTC-B</x:v>
      </x:c>
      <x:c r="F965" s="7" t="str">
        <x:v>RC-15</x:v>
      </x:c>
      <x:c r="G965" s="7" t="str">
        <x:v>water or blank control</x:v>
      </x:c>
      <x:c r="H965" s="10" t="str"/>
      <x:c r="I965" s="10" t="str"/>
      <x:c r="J965" s="7" t="str"/>
      <x:c r="K965" s="7" t="str">
        <x:f>IF(J965="","OPEN",IF(OR(H965="",I965=""),"FAIL","PASS"))</x:f>
        <x:v>OPEN</x:v>
      </x:c>
    </x:row>
    <x:row r="966" ht="36" customHeight="1">
      <x:c r="B966" s="7" t="str">
        <x:v>RAP-S-0960</x:v>
      </x:c>
      <x:c r="C966" s="7" t="str">
        <x:v>RAP-RT-160</x:v>
      </x:c>
      <x:c r="D966" s="7" t="str">
        <x:v>REA-T-B2</x:v>
      </x:c>
      <x:c r="E966" s="7" t="str">
        <x:v>PTC-B</x:v>
      </x:c>
      <x:c r="F966" s="7" t="str">
        <x:v>RC-15</x:v>
      </x:c>
      <x:c r="G966" s="7" t="str">
        <x:v>archive control</x:v>
      </x:c>
      <x:c r="H966" s="10" t="str"/>
      <x:c r="I966" s="10" t="str"/>
      <x:c r="J966" s="7" t="str"/>
      <x:c r="K966" s="7" t="str">
        <x:f>IF(J966="","OPEN",IF(OR(H966="",I966=""),"FAIL","PASS"))</x:f>
        <x:v>OPEN</x:v>
      </x:c>
    </x:row>
    <x:row r="967" ht="36" customHeight="1">
      <x:c r="B967" s="7" t="str">
        <x:v>RAP-S-0961</x:v>
      </x:c>
      <x:c r="C967" s="7" t="str">
        <x:v>RAP-RT-161</x:v>
      </x:c>
      <x:c r="D967" s="7" t="str">
        <x:v>REA-T-C1</x:v>
      </x:c>
      <x:c r="E967" s="7" t="str">
        <x:v>PTC-C</x:v>
      </x:c>
      <x:c r="F967" s="7" t="str">
        <x:v>RC-00</x:v>
      </x:c>
      <x:c r="G967" s="7" t="str">
        <x:v>media before</x:v>
      </x:c>
      <x:c r="H967" s="10" t="str"/>
      <x:c r="I967" s="10" t="str"/>
      <x:c r="J967" s="7" t="str"/>
      <x:c r="K967" s="7" t="str">
        <x:f>IF(J967="","OPEN",IF(OR(H967="",I967=""),"FAIL","PASS"))</x:f>
        <x:v>OPEN</x:v>
      </x:c>
    </x:row>
    <x:row r="968" ht="36" customHeight="1">
      <x:c r="B968" s="7" t="str">
        <x:v>RAP-S-0962</x:v>
      </x:c>
      <x:c r="C968" s="7" t="str">
        <x:v>RAP-RT-161</x:v>
      </x:c>
      <x:c r="D968" s="7" t="str">
        <x:v>REA-T-C1</x:v>
      </x:c>
      <x:c r="E968" s="7" t="str">
        <x:v>PTC-C</x:v>
      </x:c>
      <x:c r="F968" s="7" t="str">
        <x:v>RC-00</x:v>
      </x:c>
      <x:c r="G968" s="7" t="str">
        <x:v>media after</x:v>
      </x:c>
      <x:c r="H968" s="10" t="str"/>
      <x:c r="I968" s="10" t="str"/>
      <x:c r="J968" s="7" t="str"/>
      <x:c r="K968" s="7" t="str">
        <x:f>IF(J968="","OPEN",IF(OR(H968="",I968=""),"FAIL","PASS"))</x:f>
        <x:v>OPEN</x:v>
      </x:c>
    </x:row>
    <x:row r="969" ht="36" customHeight="1">
      <x:c r="B969" s="7" t="str">
        <x:v>RAP-S-0963</x:v>
      </x:c>
      <x:c r="C969" s="7" t="str">
        <x:v>RAP-RT-161</x:v>
      </x:c>
      <x:c r="D969" s="7" t="str">
        <x:v>REA-T-C1</x:v>
      </x:c>
      <x:c r="E969" s="7" t="str">
        <x:v>PTC-C</x:v>
      </x:c>
      <x:c r="F969" s="7" t="str">
        <x:v>RC-00</x:v>
      </x:c>
      <x:c r="G969" s="7" t="str">
        <x:v>pan residual</x:v>
      </x:c>
      <x:c r="H969" s="10" t="str"/>
      <x:c r="I969" s="10" t="str"/>
      <x:c r="J969" s="7" t="str"/>
      <x:c r="K969" s="7" t="str">
        <x:f>IF(J969="","OPEN",IF(OR(H969="",I969=""),"FAIL","PASS"))</x:f>
        <x:v>OPEN</x:v>
      </x:c>
    </x:row>
    <x:row r="970" ht="36" customHeight="1">
      <x:c r="B970" s="7" t="str">
        <x:v>RAP-S-0964</x:v>
      </x:c>
      <x:c r="C970" s="7" t="str">
        <x:v>RAP-RT-161</x:v>
      </x:c>
      <x:c r="D970" s="7" t="str">
        <x:v>REA-T-C1</x:v>
      </x:c>
      <x:c r="E970" s="7" t="str">
        <x:v>PTC-C</x:v>
      </x:c>
      <x:c r="F970" s="7" t="str">
        <x:v>RC-00</x:v>
      </x:c>
      <x:c r="G970" s="7" t="str">
        <x:v>receiver residual</x:v>
      </x:c>
      <x:c r="H970" s="10" t="str"/>
      <x:c r="I970" s="10" t="str"/>
      <x:c r="J970" s="7" t="str"/>
      <x:c r="K970" s="7" t="str">
        <x:f>IF(J970="","OPEN",IF(OR(H970="",I970=""),"FAIL","PASS"))</x:f>
        <x:v>OPEN</x:v>
      </x:c>
    </x:row>
    <x:row r="971" ht="36" customHeight="1">
      <x:c r="B971" s="7" t="str">
        <x:v>RAP-S-0965</x:v>
      </x:c>
      <x:c r="C971" s="7" t="str">
        <x:v>RAP-RT-161</x:v>
      </x:c>
      <x:c r="D971" s="7" t="str">
        <x:v>REA-T-C1</x:v>
      </x:c>
      <x:c r="E971" s="7" t="str">
        <x:v>PTC-C</x:v>
      </x:c>
      <x:c r="F971" s="7" t="str">
        <x:v>RC-00</x:v>
      </x:c>
      <x:c r="G971" s="7" t="str">
        <x:v>water or blank control</x:v>
      </x:c>
      <x:c r="H971" s="10" t="str"/>
      <x:c r="I971" s="10" t="str"/>
      <x:c r="J971" s="7" t="str"/>
      <x:c r="K971" s="7" t="str">
        <x:f>IF(J971="","OPEN",IF(OR(H971="",I971=""),"FAIL","PASS"))</x:f>
        <x:v>OPEN</x:v>
      </x:c>
    </x:row>
    <x:row r="972" ht="36" customHeight="1">
      <x:c r="B972" s="7" t="str">
        <x:v>RAP-S-0966</x:v>
      </x:c>
      <x:c r="C972" s="7" t="str">
        <x:v>RAP-RT-161</x:v>
      </x:c>
      <x:c r="D972" s="7" t="str">
        <x:v>REA-T-C1</x:v>
      </x:c>
      <x:c r="E972" s="7" t="str">
        <x:v>PTC-C</x:v>
      </x:c>
      <x:c r="F972" s="7" t="str">
        <x:v>RC-00</x:v>
      </x:c>
      <x:c r="G972" s="7" t="str">
        <x:v>archive control</x:v>
      </x:c>
      <x:c r="H972" s="10" t="str"/>
      <x:c r="I972" s="10" t="str"/>
      <x:c r="J972" s="7" t="str"/>
      <x:c r="K972" s="7" t="str">
        <x:f>IF(J972="","OPEN",IF(OR(H972="",I972=""),"FAIL","PASS"))</x:f>
        <x:v>OPEN</x:v>
      </x:c>
    </x:row>
    <x:row r="973" ht="36" customHeight="1">
      <x:c r="B973" s="7" t="str">
        <x:v>RAP-S-0967</x:v>
      </x:c>
      <x:c r="C973" s="7" t="str">
        <x:v>RAP-RT-162</x:v>
      </x:c>
      <x:c r="D973" s="7" t="str">
        <x:v>REA-T-C1</x:v>
      </x:c>
      <x:c r="E973" s="7" t="str">
        <x:v>PTC-C</x:v>
      </x:c>
      <x:c r="F973" s="7" t="str">
        <x:v>RC-01</x:v>
      </x:c>
      <x:c r="G973" s="7" t="str">
        <x:v>media before</x:v>
      </x:c>
      <x:c r="H973" s="10" t="str"/>
      <x:c r="I973" s="10" t="str"/>
      <x:c r="J973" s="7" t="str"/>
      <x:c r="K973" s="7" t="str">
        <x:f>IF(J973="","OPEN",IF(OR(H973="",I973=""),"FAIL","PASS"))</x:f>
        <x:v>OPEN</x:v>
      </x:c>
    </x:row>
    <x:row r="974" ht="36" customHeight="1">
      <x:c r="B974" s="7" t="str">
        <x:v>RAP-S-0968</x:v>
      </x:c>
      <x:c r="C974" s="7" t="str">
        <x:v>RAP-RT-162</x:v>
      </x:c>
      <x:c r="D974" s="7" t="str">
        <x:v>REA-T-C1</x:v>
      </x:c>
      <x:c r="E974" s="7" t="str">
        <x:v>PTC-C</x:v>
      </x:c>
      <x:c r="F974" s="7" t="str">
        <x:v>RC-01</x:v>
      </x:c>
      <x:c r="G974" s="7" t="str">
        <x:v>media after</x:v>
      </x:c>
      <x:c r="H974" s="10" t="str"/>
      <x:c r="I974" s="10" t="str"/>
      <x:c r="J974" s="7" t="str"/>
      <x:c r="K974" s="7" t="str">
        <x:f>IF(J974="","OPEN",IF(OR(H974="",I974=""),"FAIL","PASS"))</x:f>
        <x:v>OPEN</x:v>
      </x:c>
    </x:row>
    <x:row r="975" ht="36" customHeight="1">
      <x:c r="B975" s="7" t="str">
        <x:v>RAP-S-0969</x:v>
      </x:c>
      <x:c r="C975" s="7" t="str">
        <x:v>RAP-RT-162</x:v>
      </x:c>
      <x:c r="D975" s="7" t="str">
        <x:v>REA-T-C1</x:v>
      </x:c>
      <x:c r="E975" s="7" t="str">
        <x:v>PTC-C</x:v>
      </x:c>
      <x:c r="F975" s="7" t="str">
        <x:v>RC-01</x:v>
      </x:c>
      <x:c r="G975" s="7" t="str">
        <x:v>pan residual</x:v>
      </x:c>
      <x:c r="H975" s="10" t="str"/>
      <x:c r="I975" s="10" t="str"/>
      <x:c r="J975" s="7" t="str"/>
      <x:c r="K975" s="7" t="str">
        <x:f>IF(J975="","OPEN",IF(OR(H975="",I975=""),"FAIL","PASS"))</x:f>
        <x:v>OPEN</x:v>
      </x:c>
    </x:row>
    <x:row r="976" ht="36" customHeight="1">
      <x:c r="B976" s="7" t="str">
        <x:v>RAP-S-0970</x:v>
      </x:c>
      <x:c r="C976" s="7" t="str">
        <x:v>RAP-RT-162</x:v>
      </x:c>
      <x:c r="D976" s="7" t="str">
        <x:v>REA-T-C1</x:v>
      </x:c>
      <x:c r="E976" s="7" t="str">
        <x:v>PTC-C</x:v>
      </x:c>
      <x:c r="F976" s="7" t="str">
        <x:v>RC-01</x:v>
      </x:c>
      <x:c r="G976" s="7" t="str">
        <x:v>receiver residual</x:v>
      </x:c>
      <x:c r="H976" s="10" t="str"/>
      <x:c r="I976" s="10" t="str"/>
      <x:c r="J976" s="7" t="str"/>
      <x:c r="K976" s="7" t="str">
        <x:f>IF(J976="","OPEN",IF(OR(H976="",I976=""),"FAIL","PASS"))</x:f>
        <x:v>OPEN</x:v>
      </x:c>
    </x:row>
    <x:row r="977" ht="36" customHeight="1">
      <x:c r="B977" s="7" t="str">
        <x:v>RAP-S-0971</x:v>
      </x:c>
      <x:c r="C977" s="7" t="str">
        <x:v>RAP-RT-162</x:v>
      </x:c>
      <x:c r="D977" s="7" t="str">
        <x:v>REA-T-C1</x:v>
      </x:c>
      <x:c r="E977" s="7" t="str">
        <x:v>PTC-C</x:v>
      </x:c>
      <x:c r="F977" s="7" t="str">
        <x:v>RC-01</x:v>
      </x:c>
      <x:c r="G977" s="7" t="str">
        <x:v>water or blank control</x:v>
      </x:c>
      <x:c r="H977" s="10" t="str"/>
      <x:c r="I977" s="10" t="str"/>
      <x:c r="J977" s="7" t="str"/>
      <x:c r="K977" s="7" t="str">
        <x:f>IF(J977="","OPEN",IF(OR(H977="",I977=""),"FAIL","PASS"))</x:f>
        <x:v>OPEN</x:v>
      </x:c>
    </x:row>
    <x:row r="978" ht="36" customHeight="1">
      <x:c r="B978" s="7" t="str">
        <x:v>RAP-S-0972</x:v>
      </x:c>
      <x:c r="C978" s="7" t="str">
        <x:v>RAP-RT-162</x:v>
      </x:c>
      <x:c r="D978" s="7" t="str">
        <x:v>REA-T-C1</x:v>
      </x:c>
      <x:c r="E978" s="7" t="str">
        <x:v>PTC-C</x:v>
      </x:c>
      <x:c r="F978" s="7" t="str">
        <x:v>RC-01</x:v>
      </x:c>
      <x:c r="G978" s="7" t="str">
        <x:v>archive control</x:v>
      </x:c>
      <x:c r="H978" s="10" t="str"/>
      <x:c r="I978" s="10" t="str"/>
      <x:c r="J978" s="7" t="str"/>
      <x:c r="K978" s="7" t="str">
        <x:f>IF(J978="","OPEN",IF(OR(H978="",I978=""),"FAIL","PASS"))</x:f>
        <x:v>OPEN</x:v>
      </x:c>
    </x:row>
    <x:row r="979" ht="36" customHeight="1">
      <x:c r="B979" s="7" t="str">
        <x:v>RAP-S-0973</x:v>
      </x:c>
      <x:c r="C979" s="7" t="str">
        <x:v>RAP-RT-163</x:v>
      </x:c>
      <x:c r="D979" s="7" t="str">
        <x:v>REA-T-C1</x:v>
      </x:c>
      <x:c r="E979" s="7" t="str">
        <x:v>PTC-C</x:v>
      </x:c>
      <x:c r="F979" s="7" t="str">
        <x:v>RC-02</x:v>
      </x:c>
      <x:c r="G979" s="7" t="str">
        <x:v>media before</x:v>
      </x:c>
      <x:c r="H979" s="10" t="str"/>
      <x:c r="I979" s="10" t="str"/>
      <x:c r="J979" s="7" t="str"/>
      <x:c r="K979" s="7" t="str">
        <x:f>IF(J979="","OPEN",IF(OR(H979="",I979=""),"FAIL","PASS"))</x:f>
        <x:v>OPEN</x:v>
      </x:c>
    </x:row>
    <x:row r="980" ht="36" customHeight="1">
      <x:c r="B980" s="7" t="str">
        <x:v>RAP-S-0974</x:v>
      </x:c>
      <x:c r="C980" s="7" t="str">
        <x:v>RAP-RT-163</x:v>
      </x:c>
      <x:c r="D980" s="7" t="str">
        <x:v>REA-T-C1</x:v>
      </x:c>
      <x:c r="E980" s="7" t="str">
        <x:v>PTC-C</x:v>
      </x:c>
      <x:c r="F980" s="7" t="str">
        <x:v>RC-02</x:v>
      </x:c>
      <x:c r="G980" s="7" t="str">
        <x:v>media after</x:v>
      </x:c>
      <x:c r="H980" s="10" t="str"/>
      <x:c r="I980" s="10" t="str"/>
      <x:c r="J980" s="7" t="str"/>
      <x:c r="K980" s="7" t="str">
        <x:f>IF(J980="","OPEN",IF(OR(H980="",I980=""),"FAIL","PASS"))</x:f>
        <x:v>OPEN</x:v>
      </x:c>
    </x:row>
    <x:row r="981" ht="36" customHeight="1">
      <x:c r="B981" s="7" t="str">
        <x:v>RAP-S-0975</x:v>
      </x:c>
      <x:c r="C981" s="7" t="str">
        <x:v>RAP-RT-163</x:v>
      </x:c>
      <x:c r="D981" s="7" t="str">
        <x:v>REA-T-C1</x:v>
      </x:c>
      <x:c r="E981" s="7" t="str">
        <x:v>PTC-C</x:v>
      </x:c>
      <x:c r="F981" s="7" t="str">
        <x:v>RC-02</x:v>
      </x:c>
      <x:c r="G981" s="7" t="str">
        <x:v>pan residual</x:v>
      </x:c>
      <x:c r="H981" s="10" t="str"/>
      <x:c r="I981" s="10" t="str"/>
      <x:c r="J981" s="7" t="str"/>
      <x:c r="K981" s="7" t="str">
        <x:f>IF(J981="","OPEN",IF(OR(H981="",I981=""),"FAIL","PASS"))</x:f>
        <x:v>OPEN</x:v>
      </x:c>
    </x:row>
    <x:row r="982" ht="36" customHeight="1">
      <x:c r="B982" s="7" t="str">
        <x:v>RAP-S-0976</x:v>
      </x:c>
      <x:c r="C982" s="7" t="str">
        <x:v>RAP-RT-163</x:v>
      </x:c>
      <x:c r="D982" s="7" t="str">
        <x:v>REA-T-C1</x:v>
      </x:c>
      <x:c r="E982" s="7" t="str">
        <x:v>PTC-C</x:v>
      </x:c>
      <x:c r="F982" s="7" t="str">
        <x:v>RC-02</x:v>
      </x:c>
      <x:c r="G982" s="7" t="str">
        <x:v>receiver residual</x:v>
      </x:c>
      <x:c r="H982" s="10" t="str"/>
      <x:c r="I982" s="10" t="str"/>
      <x:c r="J982" s="7" t="str"/>
      <x:c r="K982" s="7" t="str">
        <x:f>IF(J982="","OPEN",IF(OR(H982="",I982=""),"FAIL","PASS"))</x:f>
        <x:v>OPEN</x:v>
      </x:c>
    </x:row>
    <x:row r="983" ht="36" customHeight="1">
      <x:c r="B983" s="7" t="str">
        <x:v>RAP-S-0977</x:v>
      </x:c>
      <x:c r="C983" s="7" t="str">
        <x:v>RAP-RT-163</x:v>
      </x:c>
      <x:c r="D983" s="7" t="str">
        <x:v>REA-T-C1</x:v>
      </x:c>
      <x:c r="E983" s="7" t="str">
        <x:v>PTC-C</x:v>
      </x:c>
      <x:c r="F983" s="7" t="str">
        <x:v>RC-02</x:v>
      </x:c>
      <x:c r="G983" s="7" t="str">
        <x:v>water or blank control</x:v>
      </x:c>
      <x:c r="H983" s="10" t="str"/>
      <x:c r="I983" s="10" t="str"/>
      <x:c r="J983" s="7" t="str"/>
      <x:c r="K983" s="7" t="str">
        <x:f>IF(J983="","OPEN",IF(OR(H983="",I983=""),"FAIL","PASS"))</x:f>
        <x:v>OPEN</x:v>
      </x:c>
    </x:row>
    <x:row r="984" ht="36" customHeight="1">
      <x:c r="B984" s="7" t="str">
        <x:v>RAP-S-0978</x:v>
      </x:c>
      <x:c r="C984" s="7" t="str">
        <x:v>RAP-RT-163</x:v>
      </x:c>
      <x:c r="D984" s="7" t="str">
        <x:v>REA-T-C1</x:v>
      </x:c>
      <x:c r="E984" s="7" t="str">
        <x:v>PTC-C</x:v>
      </x:c>
      <x:c r="F984" s="7" t="str">
        <x:v>RC-02</x:v>
      </x:c>
      <x:c r="G984" s="7" t="str">
        <x:v>archive control</x:v>
      </x:c>
      <x:c r="H984" s="10" t="str"/>
      <x:c r="I984" s="10" t="str"/>
      <x:c r="J984" s="7" t="str"/>
      <x:c r="K984" s="7" t="str">
        <x:f>IF(J984="","OPEN",IF(OR(H984="",I984=""),"FAIL","PASS"))</x:f>
        <x:v>OPEN</x:v>
      </x:c>
    </x:row>
    <x:row r="985" ht="36" customHeight="1">
      <x:c r="B985" s="7" t="str">
        <x:v>RAP-S-0979</x:v>
      </x:c>
      <x:c r="C985" s="7" t="str">
        <x:v>RAP-RT-164</x:v>
      </x:c>
      <x:c r="D985" s="7" t="str">
        <x:v>REA-T-C1</x:v>
      </x:c>
      <x:c r="E985" s="7" t="str">
        <x:v>PTC-C</x:v>
      </x:c>
      <x:c r="F985" s="7" t="str">
        <x:v>RC-03</x:v>
      </x:c>
      <x:c r="G985" s="7" t="str">
        <x:v>media before</x:v>
      </x:c>
      <x:c r="H985" s="10" t="str"/>
      <x:c r="I985" s="10" t="str"/>
      <x:c r="J985" s="7" t="str"/>
      <x:c r="K985" s="7" t="str">
        <x:f>IF(J985="","OPEN",IF(OR(H985="",I985=""),"FAIL","PASS"))</x:f>
        <x:v>OPEN</x:v>
      </x:c>
    </x:row>
    <x:row r="986" ht="36" customHeight="1">
      <x:c r="B986" s="7" t="str">
        <x:v>RAP-S-0980</x:v>
      </x:c>
      <x:c r="C986" s="7" t="str">
        <x:v>RAP-RT-164</x:v>
      </x:c>
      <x:c r="D986" s="7" t="str">
        <x:v>REA-T-C1</x:v>
      </x:c>
      <x:c r="E986" s="7" t="str">
        <x:v>PTC-C</x:v>
      </x:c>
      <x:c r="F986" s="7" t="str">
        <x:v>RC-03</x:v>
      </x:c>
      <x:c r="G986" s="7" t="str">
        <x:v>media after</x:v>
      </x:c>
      <x:c r="H986" s="10" t="str"/>
      <x:c r="I986" s="10" t="str"/>
      <x:c r="J986" s="7" t="str"/>
      <x:c r="K986" s="7" t="str">
        <x:f>IF(J986="","OPEN",IF(OR(H986="",I986=""),"FAIL","PASS"))</x:f>
        <x:v>OPEN</x:v>
      </x:c>
    </x:row>
    <x:row r="987" ht="36" customHeight="1">
      <x:c r="B987" s="7" t="str">
        <x:v>RAP-S-0981</x:v>
      </x:c>
      <x:c r="C987" s="7" t="str">
        <x:v>RAP-RT-164</x:v>
      </x:c>
      <x:c r="D987" s="7" t="str">
        <x:v>REA-T-C1</x:v>
      </x:c>
      <x:c r="E987" s="7" t="str">
        <x:v>PTC-C</x:v>
      </x:c>
      <x:c r="F987" s="7" t="str">
        <x:v>RC-03</x:v>
      </x:c>
      <x:c r="G987" s="7" t="str">
        <x:v>pan residual</x:v>
      </x:c>
      <x:c r="H987" s="10" t="str"/>
      <x:c r="I987" s="10" t="str"/>
      <x:c r="J987" s="7" t="str"/>
      <x:c r="K987" s="7" t="str">
        <x:f>IF(J987="","OPEN",IF(OR(H987="",I987=""),"FAIL","PASS"))</x:f>
        <x:v>OPEN</x:v>
      </x:c>
    </x:row>
    <x:row r="988" ht="36" customHeight="1">
      <x:c r="B988" s="7" t="str">
        <x:v>RAP-S-0982</x:v>
      </x:c>
      <x:c r="C988" s="7" t="str">
        <x:v>RAP-RT-164</x:v>
      </x:c>
      <x:c r="D988" s="7" t="str">
        <x:v>REA-T-C1</x:v>
      </x:c>
      <x:c r="E988" s="7" t="str">
        <x:v>PTC-C</x:v>
      </x:c>
      <x:c r="F988" s="7" t="str">
        <x:v>RC-03</x:v>
      </x:c>
      <x:c r="G988" s="7" t="str">
        <x:v>receiver residual</x:v>
      </x:c>
      <x:c r="H988" s="10" t="str"/>
      <x:c r="I988" s="10" t="str"/>
      <x:c r="J988" s="7" t="str"/>
      <x:c r="K988" s="7" t="str">
        <x:f>IF(J988="","OPEN",IF(OR(H988="",I988=""),"FAIL","PASS"))</x:f>
        <x:v>OPEN</x:v>
      </x:c>
    </x:row>
    <x:row r="989" ht="36" customHeight="1">
      <x:c r="B989" s="7" t="str">
        <x:v>RAP-S-0983</x:v>
      </x:c>
      <x:c r="C989" s="7" t="str">
        <x:v>RAP-RT-164</x:v>
      </x:c>
      <x:c r="D989" s="7" t="str">
        <x:v>REA-T-C1</x:v>
      </x:c>
      <x:c r="E989" s="7" t="str">
        <x:v>PTC-C</x:v>
      </x:c>
      <x:c r="F989" s="7" t="str">
        <x:v>RC-03</x:v>
      </x:c>
      <x:c r="G989" s="7" t="str">
        <x:v>water or blank control</x:v>
      </x:c>
      <x:c r="H989" s="10" t="str"/>
      <x:c r="I989" s="10" t="str"/>
      <x:c r="J989" s="7" t="str"/>
      <x:c r="K989" s="7" t="str">
        <x:f>IF(J989="","OPEN",IF(OR(H989="",I989=""),"FAIL","PASS"))</x:f>
        <x:v>OPEN</x:v>
      </x:c>
    </x:row>
    <x:row r="990" ht="36" customHeight="1">
      <x:c r="B990" s="7" t="str">
        <x:v>RAP-S-0984</x:v>
      </x:c>
      <x:c r="C990" s="7" t="str">
        <x:v>RAP-RT-164</x:v>
      </x:c>
      <x:c r="D990" s="7" t="str">
        <x:v>REA-T-C1</x:v>
      </x:c>
      <x:c r="E990" s="7" t="str">
        <x:v>PTC-C</x:v>
      </x:c>
      <x:c r="F990" s="7" t="str">
        <x:v>RC-03</x:v>
      </x:c>
      <x:c r="G990" s="7" t="str">
        <x:v>archive control</x:v>
      </x:c>
      <x:c r="H990" s="10" t="str"/>
      <x:c r="I990" s="10" t="str"/>
      <x:c r="J990" s="7" t="str"/>
      <x:c r="K990" s="7" t="str">
        <x:f>IF(J990="","OPEN",IF(OR(H990="",I990=""),"FAIL","PASS"))</x:f>
        <x:v>OPEN</x:v>
      </x:c>
    </x:row>
    <x:row r="991" ht="36" customHeight="1">
      <x:c r="B991" s="7" t="str">
        <x:v>RAP-S-0985</x:v>
      </x:c>
      <x:c r="C991" s="7" t="str">
        <x:v>RAP-RT-165</x:v>
      </x:c>
      <x:c r="D991" s="7" t="str">
        <x:v>REA-T-C1</x:v>
      </x:c>
      <x:c r="E991" s="7" t="str">
        <x:v>PTC-C</x:v>
      </x:c>
      <x:c r="F991" s="7" t="str">
        <x:v>RC-04</x:v>
      </x:c>
      <x:c r="G991" s="7" t="str">
        <x:v>media before</x:v>
      </x:c>
      <x:c r="H991" s="10" t="str"/>
      <x:c r="I991" s="10" t="str"/>
      <x:c r="J991" s="7" t="str"/>
      <x:c r="K991" s="7" t="str">
        <x:f>IF(J991="","OPEN",IF(OR(H991="",I991=""),"FAIL","PASS"))</x:f>
        <x:v>OPEN</x:v>
      </x:c>
    </x:row>
    <x:row r="992" ht="36" customHeight="1">
      <x:c r="B992" s="7" t="str">
        <x:v>RAP-S-0986</x:v>
      </x:c>
      <x:c r="C992" s="7" t="str">
        <x:v>RAP-RT-165</x:v>
      </x:c>
      <x:c r="D992" s="7" t="str">
        <x:v>REA-T-C1</x:v>
      </x:c>
      <x:c r="E992" s="7" t="str">
        <x:v>PTC-C</x:v>
      </x:c>
      <x:c r="F992" s="7" t="str">
        <x:v>RC-04</x:v>
      </x:c>
      <x:c r="G992" s="7" t="str">
        <x:v>media after</x:v>
      </x:c>
      <x:c r="H992" s="10" t="str"/>
      <x:c r="I992" s="10" t="str"/>
      <x:c r="J992" s="7" t="str"/>
      <x:c r="K992" s="7" t="str">
        <x:f>IF(J992="","OPEN",IF(OR(H992="",I992=""),"FAIL","PASS"))</x:f>
        <x:v>OPEN</x:v>
      </x:c>
    </x:row>
    <x:row r="993" ht="36" customHeight="1">
      <x:c r="B993" s="7" t="str">
        <x:v>RAP-S-0987</x:v>
      </x:c>
      <x:c r="C993" s="7" t="str">
        <x:v>RAP-RT-165</x:v>
      </x:c>
      <x:c r="D993" s="7" t="str">
        <x:v>REA-T-C1</x:v>
      </x:c>
      <x:c r="E993" s="7" t="str">
        <x:v>PTC-C</x:v>
      </x:c>
      <x:c r="F993" s="7" t="str">
        <x:v>RC-04</x:v>
      </x:c>
      <x:c r="G993" s="7" t="str">
        <x:v>pan residual</x:v>
      </x:c>
      <x:c r="H993" s="10" t="str"/>
      <x:c r="I993" s="10" t="str"/>
      <x:c r="J993" s="7" t="str"/>
      <x:c r="K993" s="7" t="str">
        <x:f>IF(J993="","OPEN",IF(OR(H993="",I993=""),"FAIL","PASS"))</x:f>
        <x:v>OPEN</x:v>
      </x:c>
    </x:row>
    <x:row r="994" ht="36" customHeight="1">
      <x:c r="B994" s="7" t="str">
        <x:v>RAP-S-0988</x:v>
      </x:c>
      <x:c r="C994" s="7" t="str">
        <x:v>RAP-RT-165</x:v>
      </x:c>
      <x:c r="D994" s="7" t="str">
        <x:v>REA-T-C1</x:v>
      </x:c>
      <x:c r="E994" s="7" t="str">
        <x:v>PTC-C</x:v>
      </x:c>
      <x:c r="F994" s="7" t="str">
        <x:v>RC-04</x:v>
      </x:c>
      <x:c r="G994" s="7" t="str">
        <x:v>receiver residual</x:v>
      </x:c>
      <x:c r="H994" s="10" t="str"/>
      <x:c r="I994" s="10" t="str"/>
      <x:c r="J994" s="7" t="str"/>
      <x:c r="K994" s="7" t="str">
        <x:f>IF(J994="","OPEN",IF(OR(H994="",I994=""),"FAIL","PASS"))</x:f>
        <x:v>OPEN</x:v>
      </x:c>
    </x:row>
    <x:row r="995" ht="36" customHeight="1">
      <x:c r="B995" s="7" t="str">
        <x:v>RAP-S-0989</x:v>
      </x:c>
      <x:c r="C995" s="7" t="str">
        <x:v>RAP-RT-165</x:v>
      </x:c>
      <x:c r="D995" s="7" t="str">
        <x:v>REA-T-C1</x:v>
      </x:c>
      <x:c r="E995" s="7" t="str">
        <x:v>PTC-C</x:v>
      </x:c>
      <x:c r="F995" s="7" t="str">
        <x:v>RC-04</x:v>
      </x:c>
      <x:c r="G995" s="7" t="str">
        <x:v>water or blank control</x:v>
      </x:c>
      <x:c r="H995" s="10" t="str"/>
      <x:c r="I995" s="10" t="str"/>
      <x:c r="J995" s="7" t="str"/>
      <x:c r="K995" s="7" t="str">
        <x:f>IF(J995="","OPEN",IF(OR(H995="",I995=""),"FAIL","PASS"))</x:f>
        <x:v>OPEN</x:v>
      </x:c>
    </x:row>
    <x:row r="996" ht="36" customHeight="1">
      <x:c r="B996" s="7" t="str">
        <x:v>RAP-S-0990</x:v>
      </x:c>
      <x:c r="C996" s="7" t="str">
        <x:v>RAP-RT-165</x:v>
      </x:c>
      <x:c r="D996" s="7" t="str">
        <x:v>REA-T-C1</x:v>
      </x:c>
      <x:c r="E996" s="7" t="str">
        <x:v>PTC-C</x:v>
      </x:c>
      <x:c r="F996" s="7" t="str">
        <x:v>RC-04</x:v>
      </x:c>
      <x:c r="G996" s="7" t="str">
        <x:v>archive control</x:v>
      </x:c>
      <x:c r="H996" s="10" t="str"/>
      <x:c r="I996" s="10" t="str"/>
      <x:c r="J996" s="7" t="str"/>
      <x:c r="K996" s="7" t="str">
        <x:f>IF(J996="","OPEN",IF(OR(H996="",I996=""),"FAIL","PASS"))</x:f>
        <x:v>OPEN</x:v>
      </x:c>
    </x:row>
    <x:row r="997" ht="36" customHeight="1">
      <x:c r="B997" s="7" t="str">
        <x:v>RAP-S-0991</x:v>
      </x:c>
      <x:c r="C997" s="7" t="str">
        <x:v>RAP-RT-166</x:v>
      </x:c>
      <x:c r="D997" s="7" t="str">
        <x:v>REA-T-C1</x:v>
      </x:c>
      <x:c r="E997" s="7" t="str">
        <x:v>PTC-C</x:v>
      </x:c>
      <x:c r="F997" s="7" t="str">
        <x:v>RC-05</x:v>
      </x:c>
      <x:c r="G997" s="7" t="str">
        <x:v>media before</x:v>
      </x:c>
      <x:c r="H997" s="10" t="str"/>
      <x:c r="I997" s="10" t="str"/>
      <x:c r="J997" s="7" t="str"/>
      <x:c r="K997" s="7" t="str">
        <x:f>IF(J997="","OPEN",IF(OR(H997="",I997=""),"FAIL","PASS"))</x:f>
        <x:v>OPEN</x:v>
      </x:c>
    </x:row>
    <x:row r="998" ht="36" customHeight="1">
      <x:c r="B998" s="7" t="str">
        <x:v>RAP-S-0992</x:v>
      </x:c>
      <x:c r="C998" s="7" t="str">
        <x:v>RAP-RT-166</x:v>
      </x:c>
      <x:c r="D998" s="7" t="str">
        <x:v>REA-T-C1</x:v>
      </x:c>
      <x:c r="E998" s="7" t="str">
        <x:v>PTC-C</x:v>
      </x:c>
      <x:c r="F998" s="7" t="str">
        <x:v>RC-05</x:v>
      </x:c>
      <x:c r="G998" s="7" t="str">
        <x:v>media after</x:v>
      </x:c>
      <x:c r="H998" s="10" t="str"/>
      <x:c r="I998" s="10" t="str"/>
      <x:c r="J998" s="7" t="str"/>
      <x:c r="K998" s="7" t="str">
        <x:f>IF(J998="","OPEN",IF(OR(H998="",I998=""),"FAIL","PASS"))</x:f>
        <x:v>OPEN</x:v>
      </x:c>
    </x:row>
    <x:row r="999" ht="36" customHeight="1">
      <x:c r="B999" s="7" t="str">
        <x:v>RAP-S-0993</x:v>
      </x:c>
      <x:c r="C999" s="7" t="str">
        <x:v>RAP-RT-166</x:v>
      </x:c>
      <x:c r="D999" s="7" t="str">
        <x:v>REA-T-C1</x:v>
      </x:c>
      <x:c r="E999" s="7" t="str">
        <x:v>PTC-C</x:v>
      </x:c>
      <x:c r="F999" s="7" t="str">
        <x:v>RC-05</x:v>
      </x:c>
      <x:c r="G999" s="7" t="str">
        <x:v>pan residual</x:v>
      </x:c>
      <x:c r="H999" s="10" t="str"/>
      <x:c r="I999" s="10" t="str"/>
      <x:c r="J999" s="7" t="str"/>
      <x:c r="K999" s="7" t="str">
        <x:f>IF(J999="","OPEN",IF(OR(H999="",I999=""),"FAIL","PASS"))</x:f>
        <x:v>OPEN</x:v>
      </x:c>
    </x:row>
    <x:row r="1000" ht="36" customHeight="1">
      <x:c r="B1000" s="7" t="str">
        <x:v>RAP-S-0994</x:v>
      </x:c>
      <x:c r="C1000" s="7" t="str">
        <x:v>RAP-RT-166</x:v>
      </x:c>
      <x:c r="D1000" s="7" t="str">
        <x:v>REA-T-C1</x:v>
      </x:c>
      <x:c r="E1000" s="7" t="str">
        <x:v>PTC-C</x:v>
      </x:c>
      <x:c r="F1000" s="7" t="str">
        <x:v>RC-05</x:v>
      </x:c>
      <x:c r="G1000" s="7" t="str">
        <x:v>receiver residual</x:v>
      </x:c>
      <x:c r="H1000" s="10" t="str"/>
      <x:c r="I1000" s="10" t="str"/>
      <x:c r="J1000" s="7" t="str"/>
      <x:c r="K1000" s="7" t="str">
        <x:f>IF(J1000="","OPEN",IF(OR(H1000="",I1000=""),"FAIL","PASS"))</x:f>
        <x:v>OPEN</x:v>
      </x:c>
    </x:row>
    <x:row r="1001" ht="36" customHeight="1">
      <x:c r="B1001" s="7" t="str">
        <x:v>RAP-S-0995</x:v>
      </x:c>
      <x:c r="C1001" s="7" t="str">
        <x:v>RAP-RT-166</x:v>
      </x:c>
      <x:c r="D1001" s="7" t="str">
        <x:v>REA-T-C1</x:v>
      </x:c>
      <x:c r="E1001" s="7" t="str">
        <x:v>PTC-C</x:v>
      </x:c>
      <x:c r="F1001" s="7" t="str">
        <x:v>RC-05</x:v>
      </x:c>
      <x:c r="G1001" s="7" t="str">
        <x:v>water or blank control</x:v>
      </x:c>
      <x:c r="H1001" s="10" t="str"/>
      <x:c r="I1001" s="10" t="str"/>
      <x:c r="J1001" s="7" t="str"/>
      <x:c r="K1001" s="7" t="str">
        <x:f>IF(J1001="","OPEN",IF(OR(H1001="",I1001=""),"FAIL","PASS"))</x:f>
        <x:v>OPEN</x:v>
      </x:c>
    </x:row>
    <x:row r="1002" ht="36" customHeight="1">
      <x:c r="B1002" s="7" t="str">
        <x:v>RAP-S-0996</x:v>
      </x:c>
      <x:c r="C1002" s="7" t="str">
        <x:v>RAP-RT-166</x:v>
      </x:c>
      <x:c r="D1002" s="7" t="str">
        <x:v>REA-T-C1</x:v>
      </x:c>
      <x:c r="E1002" s="7" t="str">
        <x:v>PTC-C</x:v>
      </x:c>
      <x:c r="F1002" s="7" t="str">
        <x:v>RC-05</x:v>
      </x:c>
      <x:c r="G1002" s="7" t="str">
        <x:v>archive control</x:v>
      </x:c>
      <x:c r="H1002" s="10" t="str"/>
      <x:c r="I1002" s="10" t="str"/>
      <x:c r="J1002" s="7" t="str"/>
      <x:c r="K1002" s="7" t="str">
        <x:f>IF(J1002="","OPEN",IF(OR(H1002="",I1002=""),"FAIL","PASS"))</x:f>
        <x:v>OPEN</x:v>
      </x:c>
    </x:row>
    <x:row r="1003" ht="36" customHeight="1">
      <x:c r="B1003" s="7" t="str">
        <x:v>RAP-S-0997</x:v>
      </x:c>
      <x:c r="C1003" s="7" t="str">
        <x:v>RAP-RT-167</x:v>
      </x:c>
      <x:c r="D1003" s="7" t="str">
        <x:v>REA-T-C1</x:v>
      </x:c>
      <x:c r="E1003" s="7" t="str">
        <x:v>PTC-C</x:v>
      </x:c>
      <x:c r="F1003" s="7" t="str">
        <x:v>RC-06</x:v>
      </x:c>
      <x:c r="G1003" s="7" t="str">
        <x:v>media before</x:v>
      </x:c>
      <x:c r="H1003" s="10" t="str"/>
      <x:c r="I1003" s="10" t="str"/>
      <x:c r="J1003" s="7" t="str"/>
      <x:c r="K1003" s="7" t="str">
        <x:f>IF(J1003="","OPEN",IF(OR(H1003="",I1003=""),"FAIL","PASS"))</x:f>
        <x:v>OPEN</x:v>
      </x:c>
    </x:row>
    <x:row r="1004" ht="36" customHeight="1">
      <x:c r="B1004" s="7" t="str">
        <x:v>RAP-S-0998</x:v>
      </x:c>
      <x:c r="C1004" s="7" t="str">
        <x:v>RAP-RT-167</x:v>
      </x:c>
      <x:c r="D1004" s="7" t="str">
        <x:v>REA-T-C1</x:v>
      </x:c>
      <x:c r="E1004" s="7" t="str">
        <x:v>PTC-C</x:v>
      </x:c>
      <x:c r="F1004" s="7" t="str">
        <x:v>RC-06</x:v>
      </x:c>
      <x:c r="G1004" s="7" t="str">
        <x:v>media after</x:v>
      </x:c>
      <x:c r="H1004" s="10" t="str"/>
      <x:c r="I1004" s="10" t="str"/>
      <x:c r="J1004" s="7" t="str"/>
      <x:c r="K1004" s="7" t="str">
        <x:f>IF(J1004="","OPEN",IF(OR(H1004="",I1004=""),"FAIL","PASS"))</x:f>
        <x:v>OPEN</x:v>
      </x:c>
    </x:row>
    <x:row r="1005" ht="36" customHeight="1">
      <x:c r="B1005" s="7" t="str">
        <x:v>RAP-S-0999</x:v>
      </x:c>
      <x:c r="C1005" s="7" t="str">
        <x:v>RAP-RT-167</x:v>
      </x:c>
      <x:c r="D1005" s="7" t="str">
        <x:v>REA-T-C1</x:v>
      </x:c>
      <x:c r="E1005" s="7" t="str">
        <x:v>PTC-C</x:v>
      </x:c>
      <x:c r="F1005" s="7" t="str">
        <x:v>RC-06</x:v>
      </x:c>
      <x:c r="G1005" s="7" t="str">
        <x:v>pan residual</x:v>
      </x:c>
      <x:c r="H1005" s="10" t="str"/>
      <x:c r="I1005" s="10" t="str"/>
      <x:c r="J1005" s="7" t="str"/>
      <x:c r="K1005" s="7" t="str">
        <x:f>IF(J1005="","OPEN",IF(OR(H1005="",I1005=""),"FAIL","PASS"))</x:f>
        <x:v>OPEN</x:v>
      </x:c>
    </x:row>
    <x:row r="1006" ht="36" customHeight="1">
      <x:c r="B1006" s="7" t="str">
        <x:v>RAP-S-1000</x:v>
      </x:c>
      <x:c r="C1006" s="7" t="str">
        <x:v>RAP-RT-167</x:v>
      </x:c>
      <x:c r="D1006" s="7" t="str">
        <x:v>REA-T-C1</x:v>
      </x:c>
      <x:c r="E1006" s="7" t="str">
        <x:v>PTC-C</x:v>
      </x:c>
      <x:c r="F1006" s="7" t="str">
        <x:v>RC-06</x:v>
      </x:c>
      <x:c r="G1006" s="7" t="str">
        <x:v>receiver residual</x:v>
      </x:c>
      <x:c r="H1006" s="10" t="str"/>
      <x:c r="I1006" s="10" t="str"/>
      <x:c r="J1006" s="7" t="str"/>
      <x:c r="K1006" s="7" t="str">
        <x:f>IF(J1006="","OPEN",IF(OR(H1006="",I1006=""),"FAIL","PASS"))</x:f>
        <x:v>OPEN</x:v>
      </x:c>
    </x:row>
    <x:row r="1007" ht="36" customHeight="1">
      <x:c r="B1007" s="7" t="str">
        <x:v>RAP-S-1001</x:v>
      </x:c>
      <x:c r="C1007" s="7" t="str">
        <x:v>RAP-RT-167</x:v>
      </x:c>
      <x:c r="D1007" s="7" t="str">
        <x:v>REA-T-C1</x:v>
      </x:c>
      <x:c r="E1007" s="7" t="str">
        <x:v>PTC-C</x:v>
      </x:c>
      <x:c r="F1007" s="7" t="str">
        <x:v>RC-06</x:v>
      </x:c>
      <x:c r="G1007" s="7" t="str">
        <x:v>water or blank control</x:v>
      </x:c>
      <x:c r="H1007" s="10" t="str"/>
      <x:c r="I1007" s="10" t="str"/>
      <x:c r="J1007" s="7" t="str"/>
      <x:c r="K1007" s="7" t="str">
        <x:f>IF(J1007="","OPEN",IF(OR(H1007="",I1007=""),"FAIL","PASS"))</x:f>
        <x:v>OPEN</x:v>
      </x:c>
    </x:row>
    <x:row r="1008" ht="36" customHeight="1">
      <x:c r="B1008" s="7" t="str">
        <x:v>RAP-S-1002</x:v>
      </x:c>
      <x:c r="C1008" s="7" t="str">
        <x:v>RAP-RT-167</x:v>
      </x:c>
      <x:c r="D1008" s="7" t="str">
        <x:v>REA-T-C1</x:v>
      </x:c>
      <x:c r="E1008" s="7" t="str">
        <x:v>PTC-C</x:v>
      </x:c>
      <x:c r="F1008" s="7" t="str">
        <x:v>RC-06</x:v>
      </x:c>
      <x:c r="G1008" s="7" t="str">
        <x:v>archive control</x:v>
      </x:c>
      <x:c r="H1008" s="10" t="str"/>
      <x:c r="I1008" s="10" t="str"/>
      <x:c r="J1008" s="7" t="str"/>
      <x:c r="K1008" s="7" t="str">
        <x:f>IF(J1008="","OPEN",IF(OR(H1008="",I1008=""),"FAIL","PASS"))</x:f>
        <x:v>OPEN</x:v>
      </x:c>
    </x:row>
    <x:row r="1009" ht="36" customHeight="1">
      <x:c r="B1009" s="7" t="str">
        <x:v>RAP-S-1003</x:v>
      </x:c>
      <x:c r="C1009" s="7" t="str">
        <x:v>RAP-RT-168</x:v>
      </x:c>
      <x:c r="D1009" s="7" t="str">
        <x:v>REA-T-C1</x:v>
      </x:c>
      <x:c r="E1009" s="7" t="str">
        <x:v>PTC-C</x:v>
      </x:c>
      <x:c r="F1009" s="7" t="str">
        <x:v>RC-07</x:v>
      </x:c>
      <x:c r="G1009" s="7" t="str">
        <x:v>media before</x:v>
      </x:c>
      <x:c r="H1009" s="10" t="str"/>
      <x:c r="I1009" s="10" t="str"/>
      <x:c r="J1009" s="7" t="str"/>
      <x:c r="K1009" s="7" t="str">
        <x:f>IF(J1009="","OPEN",IF(OR(H1009="",I1009=""),"FAIL","PASS"))</x:f>
        <x:v>OPEN</x:v>
      </x:c>
    </x:row>
    <x:row r="1010" ht="36" customHeight="1">
      <x:c r="B1010" s="7" t="str">
        <x:v>RAP-S-1004</x:v>
      </x:c>
      <x:c r="C1010" s="7" t="str">
        <x:v>RAP-RT-168</x:v>
      </x:c>
      <x:c r="D1010" s="7" t="str">
        <x:v>REA-T-C1</x:v>
      </x:c>
      <x:c r="E1010" s="7" t="str">
        <x:v>PTC-C</x:v>
      </x:c>
      <x:c r="F1010" s="7" t="str">
        <x:v>RC-07</x:v>
      </x:c>
      <x:c r="G1010" s="7" t="str">
        <x:v>media after</x:v>
      </x:c>
      <x:c r="H1010" s="10" t="str"/>
      <x:c r="I1010" s="10" t="str"/>
      <x:c r="J1010" s="7" t="str"/>
      <x:c r="K1010" s="7" t="str">
        <x:f>IF(J1010="","OPEN",IF(OR(H1010="",I1010=""),"FAIL","PASS"))</x:f>
        <x:v>OPEN</x:v>
      </x:c>
    </x:row>
    <x:row r="1011" ht="36" customHeight="1">
      <x:c r="B1011" s="7" t="str">
        <x:v>RAP-S-1005</x:v>
      </x:c>
      <x:c r="C1011" s="7" t="str">
        <x:v>RAP-RT-168</x:v>
      </x:c>
      <x:c r="D1011" s="7" t="str">
        <x:v>REA-T-C1</x:v>
      </x:c>
      <x:c r="E1011" s="7" t="str">
        <x:v>PTC-C</x:v>
      </x:c>
      <x:c r="F1011" s="7" t="str">
        <x:v>RC-07</x:v>
      </x:c>
      <x:c r="G1011" s="7" t="str">
        <x:v>pan residual</x:v>
      </x:c>
      <x:c r="H1011" s="10" t="str"/>
      <x:c r="I1011" s="10" t="str"/>
      <x:c r="J1011" s="7" t="str"/>
      <x:c r="K1011" s="7" t="str">
        <x:f>IF(J1011="","OPEN",IF(OR(H1011="",I1011=""),"FAIL","PASS"))</x:f>
        <x:v>OPEN</x:v>
      </x:c>
    </x:row>
    <x:row r="1012" ht="36" customHeight="1">
      <x:c r="B1012" s="7" t="str">
        <x:v>RAP-S-1006</x:v>
      </x:c>
      <x:c r="C1012" s="7" t="str">
        <x:v>RAP-RT-168</x:v>
      </x:c>
      <x:c r="D1012" s="7" t="str">
        <x:v>REA-T-C1</x:v>
      </x:c>
      <x:c r="E1012" s="7" t="str">
        <x:v>PTC-C</x:v>
      </x:c>
      <x:c r="F1012" s="7" t="str">
        <x:v>RC-07</x:v>
      </x:c>
      <x:c r="G1012" s="7" t="str">
        <x:v>receiver residual</x:v>
      </x:c>
      <x:c r="H1012" s="10" t="str"/>
      <x:c r="I1012" s="10" t="str"/>
      <x:c r="J1012" s="7" t="str"/>
      <x:c r="K1012" s="7" t="str">
        <x:f>IF(J1012="","OPEN",IF(OR(H1012="",I1012=""),"FAIL","PASS"))</x:f>
        <x:v>OPEN</x:v>
      </x:c>
    </x:row>
    <x:row r="1013" ht="36" customHeight="1">
      <x:c r="B1013" s="7" t="str">
        <x:v>RAP-S-1007</x:v>
      </x:c>
      <x:c r="C1013" s="7" t="str">
        <x:v>RAP-RT-168</x:v>
      </x:c>
      <x:c r="D1013" s="7" t="str">
        <x:v>REA-T-C1</x:v>
      </x:c>
      <x:c r="E1013" s="7" t="str">
        <x:v>PTC-C</x:v>
      </x:c>
      <x:c r="F1013" s="7" t="str">
        <x:v>RC-07</x:v>
      </x:c>
      <x:c r="G1013" s="7" t="str">
        <x:v>water or blank control</x:v>
      </x:c>
      <x:c r="H1013" s="10" t="str"/>
      <x:c r="I1013" s="10" t="str"/>
      <x:c r="J1013" s="7" t="str"/>
      <x:c r="K1013" s="7" t="str">
        <x:f>IF(J1013="","OPEN",IF(OR(H1013="",I1013=""),"FAIL","PASS"))</x:f>
        <x:v>OPEN</x:v>
      </x:c>
    </x:row>
    <x:row r="1014" ht="36" customHeight="1">
      <x:c r="B1014" s="7" t="str">
        <x:v>RAP-S-1008</x:v>
      </x:c>
      <x:c r="C1014" s="7" t="str">
        <x:v>RAP-RT-168</x:v>
      </x:c>
      <x:c r="D1014" s="7" t="str">
        <x:v>REA-T-C1</x:v>
      </x:c>
      <x:c r="E1014" s="7" t="str">
        <x:v>PTC-C</x:v>
      </x:c>
      <x:c r="F1014" s="7" t="str">
        <x:v>RC-07</x:v>
      </x:c>
      <x:c r="G1014" s="7" t="str">
        <x:v>archive control</x:v>
      </x:c>
      <x:c r="H1014" s="10" t="str"/>
      <x:c r="I1014" s="10" t="str"/>
      <x:c r="J1014" s="7" t="str"/>
      <x:c r="K1014" s="7" t="str">
        <x:f>IF(J1014="","OPEN",IF(OR(H1014="",I1014=""),"FAIL","PASS"))</x:f>
        <x:v>OPEN</x:v>
      </x:c>
    </x:row>
    <x:row r="1015" ht="36" customHeight="1">
      <x:c r="B1015" s="7" t="str">
        <x:v>RAP-S-1009</x:v>
      </x:c>
      <x:c r="C1015" s="7" t="str">
        <x:v>RAP-RT-169</x:v>
      </x:c>
      <x:c r="D1015" s="7" t="str">
        <x:v>REA-T-C1</x:v>
      </x:c>
      <x:c r="E1015" s="7" t="str">
        <x:v>PTC-C</x:v>
      </x:c>
      <x:c r="F1015" s="7" t="str">
        <x:v>RC-08</x:v>
      </x:c>
      <x:c r="G1015" s="7" t="str">
        <x:v>media before</x:v>
      </x:c>
      <x:c r="H1015" s="10" t="str"/>
      <x:c r="I1015" s="10" t="str"/>
      <x:c r="J1015" s="7" t="str"/>
      <x:c r="K1015" s="7" t="str">
        <x:f>IF(J1015="","OPEN",IF(OR(H1015="",I1015=""),"FAIL","PASS"))</x:f>
        <x:v>OPEN</x:v>
      </x:c>
    </x:row>
    <x:row r="1016" ht="36" customHeight="1">
      <x:c r="B1016" s="7" t="str">
        <x:v>RAP-S-1010</x:v>
      </x:c>
      <x:c r="C1016" s="7" t="str">
        <x:v>RAP-RT-169</x:v>
      </x:c>
      <x:c r="D1016" s="7" t="str">
        <x:v>REA-T-C1</x:v>
      </x:c>
      <x:c r="E1016" s="7" t="str">
        <x:v>PTC-C</x:v>
      </x:c>
      <x:c r="F1016" s="7" t="str">
        <x:v>RC-08</x:v>
      </x:c>
      <x:c r="G1016" s="7" t="str">
        <x:v>media after</x:v>
      </x:c>
      <x:c r="H1016" s="10" t="str"/>
      <x:c r="I1016" s="10" t="str"/>
      <x:c r="J1016" s="7" t="str"/>
      <x:c r="K1016" s="7" t="str">
        <x:f>IF(J1016="","OPEN",IF(OR(H1016="",I1016=""),"FAIL","PASS"))</x:f>
        <x:v>OPEN</x:v>
      </x:c>
    </x:row>
    <x:row r="1017" ht="36" customHeight="1">
      <x:c r="B1017" s="7" t="str">
        <x:v>RAP-S-1011</x:v>
      </x:c>
      <x:c r="C1017" s="7" t="str">
        <x:v>RAP-RT-169</x:v>
      </x:c>
      <x:c r="D1017" s="7" t="str">
        <x:v>REA-T-C1</x:v>
      </x:c>
      <x:c r="E1017" s="7" t="str">
        <x:v>PTC-C</x:v>
      </x:c>
      <x:c r="F1017" s="7" t="str">
        <x:v>RC-08</x:v>
      </x:c>
      <x:c r="G1017" s="7" t="str">
        <x:v>pan residual</x:v>
      </x:c>
      <x:c r="H1017" s="10" t="str"/>
      <x:c r="I1017" s="10" t="str"/>
      <x:c r="J1017" s="7" t="str"/>
      <x:c r="K1017" s="7" t="str">
        <x:f>IF(J1017="","OPEN",IF(OR(H1017="",I1017=""),"FAIL","PASS"))</x:f>
        <x:v>OPEN</x:v>
      </x:c>
    </x:row>
    <x:row r="1018" ht="36" customHeight="1">
      <x:c r="B1018" s="7" t="str">
        <x:v>RAP-S-1012</x:v>
      </x:c>
      <x:c r="C1018" s="7" t="str">
        <x:v>RAP-RT-169</x:v>
      </x:c>
      <x:c r="D1018" s="7" t="str">
        <x:v>REA-T-C1</x:v>
      </x:c>
      <x:c r="E1018" s="7" t="str">
        <x:v>PTC-C</x:v>
      </x:c>
      <x:c r="F1018" s="7" t="str">
        <x:v>RC-08</x:v>
      </x:c>
      <x:c r="G1018" s="7" t="str">
        <x:v>receiver residual</x:v>
      </x:c>
      <x:c r="H1018" s="10" t="str"/>
      <x:c r="I1018" s="10" t="str"/>
      <x:c r="J1018" s="7" t="str"/>
      <x:c r="K1018" s="7" t="str">
        <x:f>IF(J1018="","OPEN",IF(OR(H1018="",I1018=""),"FAIL","PASS"))</x:f>
        <x:v>OPEN</x:v>
      </x:c>
    </x:row>
    <x:row r="1019" ht="36" customHeight="1">
      <x:c r="B1019" s="7" t="str">
        <x:v>RAP-S-1013</x:v>
      </x:c>
      <x:c r="C1019" s="7" t="str">
        <x:v>RAP-RT-169</x:v>
      </x:c>
      <x:c r="D1019" s="7" t="str">
        <x:v>REA-T-C1</x:v>
      </x:c>
      <x:c r="E1019" s="7" t="str">
        <x:v>PTC-C</x:v>
      </x:c>
      <x:c r="F1019" s="7" t="str">
        <x:v>RC-08</x:v>
      </x:c>
      <x:c r="G1019" s="7" t="str">
        <x:v>water or blank control</x:v>
      </x:c>
      <x:c r="H1019" s="10" t="str"/>
      <x:c r="I1019" s="10" t="str"/>
      <x:c r="J1019" s="7" t="str"/>
      <x:c r="K1019" s="7" t="str">
        <x:f>IF(J1019="","OPEN",IF(OR(H1019="",I1019=""),"FAIL","PASS"))</x:f>
        <x:v>OPEN</x:v>
      </x:c>
    </x:row>
    <x:row r="1020" ht="36" customHeight="1">
      <x:c r="B1020" s="7" t="str">
        <x:v>RAP-S-1014</x:v>
      </x:c>
      <x:c r="C1020" s="7" t="str">
        <x:v>RAP-RT-169</x:v>
      </x:c>
      <x:c r="D1020" s="7" t="str">
        <x:v>REA-T-C1</x:v>
      </x:c>
      <x:c r="E1020" s="7" t="str">
        <x:v>PTC-C</x:v>
      </x:c>
      <x:c r="F1020" s="7" t="str">
        <x:v>RC-08</x:v>
      </x:c>
      <x:c r="G1020" s="7" t="str">
        <x:v>archive control</x:v>
      </x:c>
      <x:c r="H1020" s="10" t="str"/>
      <x:c r="I1020" s="10" t="str"/>
      <x:c r="J1020" s="7" t="str"/>
      <x:c r="K1020" s="7" t="str">
        <x:f>IF(J1020="","OPEN",IF(OR(H1020="",I1020=""),"FAIL","PASS"))</x:f>
        <x:v>OPEN</x:v>
      </x:c>
    </x:row>
    <x:row r="1021" ht="36" customHeight="1">
      <x:c r="B1021" s="7" t="str">
        <x:v>RAP-S-1015</x:v>
      </x:c>
      <x:c r="C1021" s="7" t="str">
        <x:v>RAP-RT-170</x:v>
      </x:c>
      <x:c r="D1021" s="7" t="str">
        <x:v>REA-T-C1</x:v>
      </x:c>
      <x:c r="E1021" s="7" t="str">
        <x:v>PTC-C</x:v>
      </x:c>
      <x:c r="F1021" s="7" t="str">
        <x:v>RC-09</x:v>
      </x:c>
      <x:c r="G1021" s="7" t="str">
        <x:v>media before</x:v>
      </x:c>
      <x:c r="H1021" s="10" t="str"/>
      <x:c r="I1021" s="10" t="str"/>
      <x:c r="J1021" s="7" t="str"/>
      <x:c r="K1021" s="7" t="str">
        <x:f>IF(J1021="","OPEN",IF(OR(H1021="",I1021=""),"FAIL","PASS"))</x:f>
        <x:v>OPEN</x:v>
      </x:c>
    </x:row>
    <x:row r="1022" ht="36" customHeight="1">
      <x:c r="B1022" s="7" t="str">
        <x:v>RAP-S-1016</x:v>
      </x:c>
      <x:c r="C1022" s="7" t="str">
        <x:v>RAP-RT-170</x:v>
      </x:c>
      <x:c r="D1022" s="7" t="str">
        <x:v>REA-T-C1</x:v>
      </x:c>
      <x:c r="E1022" s="7" t="str">
        <x:v>PTC-C</x:v>
      </x:c>
      <x:c r="F1022" s="7" t="str">
        <x:v>RC-09</x:v>
      </x:c>
      <x:c r="G1022" s="7" t="str">
        <x:v>media after</x:v>
      </x:c>
      <x:c r="H1022" s="10" t="str"/>
      <x:c r="I1022" s="10" t="str"/>
      <x:c r="J1022" s="7" t="str"/>
      <x:c r="K1022" s="7" t="str">
        <x:f>IF(J1022="","OPEN",IF(OR(H1022="",I1022=""),"FAIL","PASS"))</x:f>
        <x:v>OPEN</x:v>
      </x:c>
    </x:row>
    <x:row r="1023" ht="36" customHeight="1">
      <x:c r="B1023" s="7" t="str">
        <x:v>RAP-S-1017</x:v>
      </x:c>
      <x:c r="C1023" s="7" t="str">
        <x:v>RAP-RT-170</x:v>
      </x:c>
      <x:c r="D1023" s="7" t="str">
        <x:v>REA-T-C1</x:v>
      </x:c>
      <x:c r="E1023" s="7" t="str">
        <x:v>PTC-C</x:v>
      </x:c>
      <x:c r="F1023" s="7" t="str">
        <x:v>RC-09</x:v>
      </x:c>
      <x:c r="G1023" s="7" t="str">
        <x:v>pan residual</x:v>
      </x:c>
      <x:c r="H1023" s="10" t="str"/>
      <x:c r="I1023" s="10" t="str"/>
      <x:c r="J1023" s="7" t="str"/>
      <x:c r="K1023" s="7" t="str">
        <x:f>IF(J1023="","OPEN",IF(OR(H1023="",I1023=""),"FAIL","PASS"))</x:f>
        <x:v>OPEN</x:v>
      </x:c>
    </x:row>
    <x:row r="1024" ht="36" customHeight="1">
      <x:c r="B1024" s="7" t="str">
        <x:v>RAP-S-1018</x:v>
      </x:c>
      <x:c r="C1024" s="7" t="str">
        <x:v>RAP-RT-170</x:v>
      </x:c>
      <x:c r="D1024" s="7" t="str">
        <x:v>REA-T-C1</x:v>
      </x:c>
      <x:c r="E1024" s="7" t="str">
        <x:v>PTC-C</x:v>
      </x:c>
      <x:c r="F1024" s="7" t="str">
        <x:v>RC-09</x:v>
      </x:c>
      <x:c r="G1024" s="7" t="str">
        <x:v>receiver residual</x:v>
      </x:c>
      <x:c r="H1024" s="10" t="str"/>
      <x:c r="I1024" s="10" t="str"/>
      <x:c r="J1024" s="7" t="str"/>
      <x:c r="K1024" s="7" t="str">
        <x:f>IF(J1024="","OPEN",IF(OR(H1024="",I1024=""),"FAIL","PASS"))</x:f>
        <x:v>OPEN</x:v>
      </x:c>
    </x:row>
    <x:row r="1025" ht="36" customHeight="1">
      <x:c r="B1025" s="7" t="str">
        <x:v>RAP-S-1019</x:v>
      </x:c>
      <x:c r="C1025" s="7" t="str">
        <x:v>RAP-RT-170</x:v>
      </x:c>
      <x:c r="D1025" s="7" t="str">
        <x:v>REA-T-C1</x:v>
      </x:c>
      <x:c r="E1025" s="7" t="str">
        <x:v>PTC-C</x:v>
      </x:c>
      <x:c r="F1025" s="7" t="str">
        <x:v>RC-09</x:v>
      </x:c>
      <x:c r="G1025" s="7" t="str">
        <x:v>water or blank control</x:v>
      </x:c>
      <x:c r="H1025" s="10" t="str"/>
      <x:c r="I1025" s="10" t="str"/>
      <x:c r="J1025" s="7" t="str"/>
      <x:c r="K1025" s="7" t="str">
        <x:f>IF(J1025="","OPEN",IF(OR(H1025="",I1025=""),"FAIL","PASS"))</x:f>
        <x:v>OPEN</x:v>
      </x:c>
    </x:row>
    <x:row r="1026" ht="36" customHeight="1">
      <x:c r="B1026" s="7" t="str">
        <x:v>RAP-S-1020</x:v>
      </x:c>
      <x:c r="C1026" s="7" t="str">
        <x:v>RAP-RT-170</x:v>
      </x:c>
      <x:c r="D1026" s="7" t="str">
        <x:v>REA-T-C1</x:v>
      </x:c>
      <x:c r="E1026" s="7" t="str">
        <x:v>PTC-C</x:v>
      </x:c>
      <x:c r="F1026" s="7" t="str">
        <x:v>RC-09</x:v>
      </x:c>
      <x:c r="G1026" s="7" t="str">
        <x:v>archive control</x:v>
      </x:c>
      <x:c r="H1026" s="10" t="str"/>
      <x:c r="I1026" s="10" t="str"/>
      <x:c r="J1026" s="7" t="str"/>
      <x:c r="K1026" s="7" t="str">
        <x:f>IF(J1026="","OPEN",IF(OR(H1026="",I1026=""),"FAIL","PASS"))</x:f>
        <x:v>OPEN</x:v>
      </x:c>
    </x:row>
    <x:row r="1027" ht="36" customHeight="1">
      <x:c r="B1027" s="7" t="str">
        <x:v>RAP-S-1021</x:v>
      </x:c>
      <x:c r="C1027" s="7" t="str">
        <x:v>RAP-RT-171</x:v>
      </x:c>
      <x:c r="D1027" s="7" t="str">
        <x:v>REA-T-C1</x:v>
      </x:c>
      <x:c r="E1027" s="7" t="str">
        <x:v>PTC-C</x:v>
      </x:c>
      <x:c r="F1027" s="7" t="str">
        <x:v>RC-10</x:v>
      </x:c>
      <x:c r="G1027" s="7" t="str">
        <x:v>media before</x:v>
      </x:c>
      <x:c r="H1027" s="10" t="str"/>
      <x:c r="I1027" s="10" t="str"/>
      <x:c r="J1027" s="7" t="str"/>
      <x:c r="K1027" s="7" t="str">
        <x:f>IF(J1027="","OPEN",IF(OR(H1027="",I1027=""),"FAIL","PASS"))</x:f>
        <x:v>OPEN</x:v>
      </x:c>
    </x:row>
    <x:row r="1028" ht="36" customHeight="1">
      <x:c r="B1028" s="7" t="str">
        <x:v>RAP-S-1022</x:v>
      </x:c>
      <x:c r="C1028" s="7" t="str">
        <x:v>RAP-RT-171</x:v>
      </x:c>
      <x:c r="D1028" s="7" t="str">
        <x:v>REA-T-C1</x:v>
      </x:c>
      <x:c r="E1028" s="7" t="str">
        <x:v>PTC-C</x:v>
      </x:c>
      <x:c r="F1028" s="7" t="str">
        <x:v>RC-10</x:v>
      </x:c>
      <x:c r="G1028" s="7" t="str">
        <x:v>media after</x:v>
      </x:c>
      <x:c r="H1028" s="10" t="str"/>
      <x:c r="I1028" s="10" t="str"/>
      <x:c r="J1028" s="7" t="str"/>
      <x:c r="K1028" s="7" t="str">
        <x:f>IF(J1028="","OPEN",IF(OR(H1028="",I1028=""),"FAIL","PASS"))</x:f>
        <x:v>OPEN</x:v>
      </x:c>
    </x:row>
    <x:row r="1029" ht="36" customHeight="1">
      <x:c r="B1029" s="7" t="str">
        <x:v>RAP-S-1023</x:v>
      </x:c>
      <x:c r="C1029" s="7" t="str">
        <x:v>RAP-RT-171</x:v>
      </x:c>
      <x:c r="D1029" s="7" t="str">
        <x:v>REA-T-C1</x:v>
      </x:c>
      <x:c r="E1029" s="7" t="str">
        <x:v>PTC-C</x:v>
      </x:c>
      <x:c r="F1029" s="7" t="str">
        <x:v>RC-10</x:v>
      </x:c>
      <x:c r="G1029" s="7" t="str">
        <x:v>pan residual</x:v>
      </x:c>
      <x:c r="H1029" s="10" t="str"/>
      <x:c r="I1029" s="10" t="str"/>
      <x:c r="J1029" s="7" t="str"/>
      <x:c r="K1029" s="7" t="str">
        <x:f>IF(J1029="","OPEN",IF(OR(H1029="",I1029=""),"FAIL","PASS"))</x:f>
        <x:v>OPEN</x:v>
      </x:c>
    </x:row>
    <x:row r="1030" ht="36" customHeight="1">
      <x:c r="B1030" s="7" t="str">
        <x:v>RAP-S-1024</x:v>
      </x:c>
      <x:c r="C1030" s="7" t="str">
        <x:v>RAP-RT-171</x:v>
      </x:c>
      <x:c r="D1030" s="7" t="str">
        <x:v>REA-T-C1</x:v>
      </x:c>
      <x:c r="E1030" s="7" t="str">
        <x:v>PTC-C</x:v>
      </x:c>
      <x:c r="F1030" s="7" t="str">
        <x:v>RC-10</x:v>
      </x:c>
      <x:c r="G1030" s="7" t="str">
        <x:v>receiver residual</x:v>
      </x:c>
      <x:c r="H1030" s="10" t="str"/>
      <x:c r="I1030" s="10" t="str"/>
      <x:c r="J1030" s="7" t="str"/>
      <x:c r="K1030" s="7" t="str">
        <x:f>IF(J1030="","OPEN",IF(OR(H1030="",I1030=""),"FAIL","PASS"))</x:f>
        <x:v>OPEN</x:v>
      </x:c>
    </x:row>
    <x:row r="1031" ht="36" customHeight="1">
      <x:c r="B1031" s="7" t="str">
        <x:v>RAP-S-1025</x:v>
      </x:c>
      <x:c r="C1031" s="7" t="str">
        <x:v>RAP-RT-171</x:v>
      </x:c>
      <x:c r="D1031" s="7" t="str">
        <x:v>REA-T-C1</x:v>
      </x:c>
      <x:c r="E1031" s="7" t="str">
        <x:v>PTC-C</x:v>
      </x:c>
      <x:c r="F1031" s="7" t="str">
        <x:v>RC-10</x:v>
      </x:c>
      <x:c r="G1031" s="7" t="str">
        <x:v>water or blank control</x:v>
      </x:c>
      <x:c r="H1031" s="10" t="str"/>
      <x:c r="I1031" s="10" t="str"/>
      <x:c r="J1031" s="7" t="str"/>
      <x:c r="K1031" s="7" t="str">
        <x:f>IF(J1031="","OPEN",IF(OR(H1031="",I1031=""),"FAIL","PASS"))</x:f>
        <x:v>OPEN</x:v>
      </x:c>
    </x:row>
    <x:row r="1032" ht="36" customHeight="1">
      <x:c r="B1032" s="7" t="str">
        <x:v>RAP-S-1026</x:v>
      </x:c>
      <x:c r="C1032" s="7" t="str">
        <x:v>RAP-RT-171</x:v>
      </x:c>
      <x:c r="D1032" s="7" t="str">
        <x:v>REA-T-C1</x:v>
      </x:c>
      <x:c r="E1032" s="7" t="str">
        <x:v>PTC-C</x:v>
      </x:c>
      <x:c r="F1032" s="7" t="str">
        <x:v>RC-10</x:v>
      </x:c>
      <x:c r="G1032" s="7" t="str">
        <x:v>archive control</x:v>
      </x:c>
      <x:c r="H1032" s="10" t="str"/>
      <x:c r="I1032" s="10" t="str"/>
      <x:c r="J1032" s="7" t="str"/>
      <x:c r="K1032" s="7" t="str">
        <x:f>IF(J1032="","OPEN",IF(OR(H1032="",I1032=""),"FAIL","PASS"))</x:f>
        <x:v>OPEN</x:v>
      </x:c>
    </x:row>
    <x:row r="1033" ht="36" customHeight="1">
      <x:c r="B1033" s="7" t="str">
        <x:v>RAP-S-1027</x:v>
      </x:c>
      <x:c r="C1033" s="7" t="str">
        <x:v>RAP-RT-172</x:v>
      </x:c>
      <x:c r="D1033" s="7" t="str">
        <x:v>REA-T-C1</x:v>
      </x:c>
      <x:c r="E1033" s="7" t="str">
        <x:v>PTC-C</x:v>
      </x:c>
      <x:c r="F1033" s="7" t="str">
        <x:v>RC-11</x:v>
      </x:c>
      <x:c r="G1033" s="7" t="str">
        <x:v>media before</x:v>
      </x:c>
      <x:c r="H1033" s="10" t="str"/>
      <x:c r="I1033" s="10" t="str"/>
      <x:c r="J1033" s="7" t="str"/>
      <x:c r="K1033" s="7" t="str">
        <x:f>IF(J1033="","OPEN",IF(OR(H1033="",I1033=""),"FAIL","PASS"))</x:f>
        <x:v>OPEN</x:v>
      </x:c>
    </x:row>
    <x:row r="1034" ht="36" customHeight="1">
      <x:c r="B1034" s="7" t="str">
        <x:v>RAP-S-1028</x:v>
      </x:c>
      <x:c r="C1034" s="7" t="str">
        <x:v>RAP-RT-172</x:v>
      </x:c>
      <x:c r="D1034" s="7" t="str">
        <x:v>REA-T-C1</x:v>
      </x:c>
      <x:c r="E1034" s="7" t="str">
        <x:v>PTC-C</x:v>
      </x:c>
      <x:c r="F1034" s="7" t="str">
        <x:v>RC-11</x:v>
      </x:c>
      <x:c r="G1034" s="7" t="str">
        <x:v>media after</x:v>
      </x:c>
      <x:c r="H1034" s="10" t="str"/>
      <x:c r="I1034" s="10" t="str"/>
      <x:c r="J1034" s="7" t="str"/>
      <x:c r="K1034" s="7" t="str">
        <x:f>IF(J1034="","OPEN",IF(OR(H1034="",I1034=""),"FAIL","PASS"))</x:f>
        <x:v>OPEN</x:v>
      </x:c>
    </x:row>
    <x:row r="1035" ht="36" customHeight="1">
      <x:c r="B1035" s="7" t="str">
        <x:v>RAP-S-1029</x:v>
      </x:c>
      <x:c r="C1035" s="7" t="str">
        <x:v>RAP-RT-172</x:v>
      </x:c>
      <x:c r="D1035" s="7" t="str">
        <x:v>REA-T-C1</x:v>
      </x:c>
      <x:c r="E1035" s="7" t="str">
        <x:v>PTC-C</x:v>
      </x:c>
      <x:c r="F1035" s="7" t="str">
        <x:v>RC-11</x:v>
      </x:c>
      <x:c r="G1035" s="7" t="str">
        <x:v>pan residual</x:v>
      </x:c>
      <x:c r="H1035" s="10" t="str"/>
      <x:c r="I1035" s="10" t="str"/>
      <x:c r="J1035" s="7" t="str"/>
      <x:c r="K1035" s="7" t="str">
        <x:f>IF(J1035="","OPEN",IF(OR(H1035="",I1035=""),"FAIL","PASS"))</x:f>
        <x:v>OPEN</x:v>
      </x:c>
    </x:row>
    <x:row r="1036" ht="36" customHeight="1">
      <x:c r="B1036" s="7" t="str">
        <x:v>RAP-S-1030</x:v>
      </x:c>
      <x:c r="C1036" s="7" t="str">
        <x:v>RAP-RT-172</x:v>
      </x:c>
      <x:c r="D1036" s="7" t="str">
        <x:v>REA-T-C1</x:v>
      </x:c>
      <x:c r="E1036" s="7" t="str">
        <x:v>PTC-C</x:v>
      </x:c>
      <x:c r="F1036" s="7" t="str">
        <x:v>RC-11</x:v>
      </x:c>
      <x:c r="G1036" s="7" t="str">
        <x:v>receiver residual</x:v>
      </x:c>
      <x:c r="H1036" s="10" t="str"/>
      <x:c r="I1036" s="10" t="str"/>
      <x:c r="J1036" s="7" t="str"/>
      <x:c r="K1036" s="7" t="str">
        <x:f>IF(J1036="","OPEN",IF(OR(H1036="",I1036=""),"FAIL","PASS"))</x:f>
        <x:v>OPEN</x:v>
      </x:c>
    </x:row>
    <x:row r="1037" ht="36" customHeight="1">
      <x:c r="B1037" s="7" t="str">
        <x:v>RAP-S-1031</x:v>
      </x:c>
      <x:c r="C1037" s="7" t="str">
        <x:v>RAP-RT-172</x:v>
      </x:c>
      <x:c r="D1037" s="7" t="str">
        <x:v>REA-T-C1</x:v>
      </x:c>
      <x:c r="E1037" s="7" t="str">
        <x:v>PTC-C</x:v>
      </x:c>
      <x:c r="F1037" s="7" t="str">
        <x:v>RC-11</x:v>
      </x:c>
      <x:c r="G1037" s="7" t="str">
        <x:v>water or blank control</x:v>
      </x:c>
      <x:c r="H1037" s="10" t="str"/>
      <x:c r="I1037" s="10" t="str"/>
      <x:c r="J1037" s="7" t="str"/>
      <x:c r="K1037" s="7" t="str">
        <x:f>IF(J1037="","OPEN",IF(OR(H1037="",I1037=""),"FAIL","PASS"))</x:f>
        <x:v>OPEN</x:v>
      </x:c>
    </x:row>
    <x:row r="1038" ht="36" customHeight="1">
      <x:c r="B1038" s="7" t="str">
        <x:v>RAP-S-1032</x:v>
      </x:c>
      <x:c r="C1038" s="7" t="str">
        <x:v>RAP-RT-172</x:v>
      </x:c>
      <x:c r="D1038" s="7" t="str">
        <x:v>REA-T-C1</x:v>
      </x:c>
      <x:c r="E1038" s="7" t="str">
        <x:v>PTC-C</x:v>
      </x:c>
      <x:c r="F1038" s="7" t="str">
        <x:v>RC-11</x:v>
      </x:c>
      <x:c r="G1038" s="7" t="str">
        <x:v>archive control</x:v>
      </x:c>
      <x:c r="H1038" s="10" t="str"/>
      <x:c r="I1038" s="10" t="str"/>
      <x:c r="J1038" s="7" t="str"/>
      <x:c r="K1038" s="7" t="str">
        <x:f>IF(J1038="","OPEN",IF(OR(H1038="",I1038=""),"FAIL","PASS"))</x:f>
        <x:v>OPEN</x:v>
      </x:c>
    </x:row>
    <x:row r="1039" ht="36" customHeight="1">
      <x:c r="B1039" s="7" t="str">
        <x:v>RAP-S-1033</x:v>
      </x:c>
      <x:c r="C1039" s="7" t="str">
        <x:v>RAP-RT-173</x:v>
      </x:c>
      <x:c r="D1039" s="7" t="str">
        <x:v>REA-T-C1</x:v>
      </x:c>
      <x:c r="E1039" s="7" t="str">
        <x:v>PTC-C</x:v>
      </x:c>
      <x:c r="F1039" s="7" t="str">
        <x:v>RC-12</x:v>
      </x:c>
      <x:c r="G1039" s="7" t="str">
        <x:v>media before</x:v>
      </x:c>
      <x:c r="H1039" s="10" t="str"/>
      <x:c r="I1039" s="10" t="str"/>
      <x:c r="J1039" s="7" t="str"/>
      <x:c r="K1039" s="7" t="str">
        <x:f>IF(J1039="","OPEN",IF(OR(H1039="",I1039=""),"FAIL","PASS"))</x:f>
        <x:v>OPEN</x:v>
      </x:c>
    </x:row>
    <x:row r="1040" ht="36" customHeight="1">
      <x:c r="B1040" s="7" t="str">
        <x:v>RAP-S-1034</x:v>
      </x:c>
      <x:c r="C1040" s="7" t="str">
        <x:v>RAP-RT-173</x:v>
      </x:c>
      <x:c r="D1040" s="7" t="str">
        <x:v>REA-T-C1</x:v>
      </x:c>
      <x:c r="E1040" s="7" t="str">
        <x:v>PTC-C</x:v>
      </x:c>
      <x:c r="F1040" s="7" t="str">
        <x:v>RC-12</x:v>
      </x:c>
      <x:c r="G1040" s="7" t="str">
        <x:v>media after</x:v>
      </x:c>
      <x:c r="H1040" s="10" t="str"/>
      <x:c r="I1040" s="10" t="str"/>
      <x:c r="J1040" s="7" t="str"/>
      <x:c r="K1040" s="7" t="str">
        <x:f>IF(J1040="","OPEN",IF(OR(H1040="",I1040=""),"FAIL","PASS"))</x:f>
        <x:v>OPEN</x:v>
      </x:c>
    </x:row>
    <x:row r="1041" ht="36" customHeight="1">
      <x:c r="B1041" s="7" t="str">
        <x:v>RAP-S-1035</x:v>
      </x:c>
      <x:c r="C1041" s="7" t="str">
        <x:v>RAP-RT-173</x:v>
      </x:c>
      <x:c r="D1041" s="7" t="str">
        <x:v>REA-T-C1</x:v>
      </x:c>
      <x:c r="E1041" s="7" t="str">
        <x:v>PTC-C</x:v>
      </x:c>
      <x:c r="F1041" s="7" t="str">
        <x:v>RC-12</x:v>
      </x:c>
      <x:c r="G1041" s="7" t="str">
        <x:v>pan residual</x:v>
      </x:c>
      <x:c r="H1041" s="10" t="str"/>
      <x:c r="I1041" s="10" t="str"/>
      <x:c r="J1041" s="7" t="str"/>
      <x:c r="K1041" s="7" t="str">
        <x:f>IF(J1041="","OPEN",IF(OR(H1041="",I1041=""),"FAIL","PASS"))</x:f>
        <x:v>OPEN</x:v>
      </x:c>
    </x:row>
    <x:row r="1042" ht="36" customHeight="1">
      <x:c r="B1042" s="7" t="str">
        <x:v>RAP-S-1036</x:v>
      </x:c>
      <x:c r="C1042" s="7" t="str">
        <x:v>RAP-RT-173</x:v>
      </x:c>
      <x:c r="D1042" s="7" t="str">
        <x:v>REA-T-C1</x:v>
      </x:c>
      <x:c r="E1042" s="7" t="str">
        <x:v>PTC-C</x:v>
      </x:c>
      <x:c r="F1042" s="7" t="str">
        <x:v>RC-12</x:v>
      </x:c>
      <x:c r="G1042" s="7" t="str">
        <x:v>receiver residual</x:v>
      </x:c>
      <x:c r="H1042" s="10" t="str"/>
      <x:c r="I1042" s="10" t="str"/>
      <x:c r="J1042" s="7" t="str"/>
      <x:c r="K1042" s="7" t="str">
        <x:f>IF(J1042="","OPEN",IF(OR(H1042="",I1042=""),"FAIL","PASS"))</x:f>
        <x:v>OPEN</x:v>
      </x:c>
    </x:row>
    <x:row r="1043" ht="36" customHeight="1">
      <x:c r="B1043" s="7" t="str">
        <x:v>RAP-S-1037</x:v>
      </x:c>
      <x:c r="C1043" s="7" t="str">
        <x:v>RAP-RT-173</x:v>
      </x:c>
      <x:c r="D1043" s="7" t="str">
        <x:v>REA-T-C1</x:v>
      </x:c>
      <x:c r="E1043" s="7" t="str">
        <x:v>PTC-C</x:v>
      </x:c>
      <x:c r="F1043" s="7" t="str">
        <x:v>RC-12</x:v>
      </x:c>
      <x:c r="G1043" s="7" t="str">
        <x:v>water or blank control</x:v>
      </x:c>
      <x:c r="H1043" s="10" t="str"/>
      <x:c r="I1043" s="10" t="str"/>
      <x:c r="J1043" s="7" t="str"/>
      <x:c r="K1043" s="7" t="str">
        <x:f>IF(J1043="","OPEN",IF(OR(H1043="",I1043=""),"FAIL","PASS"))</x:f>
        <x:v>OPEN</x:v>
      </x:c>
    </x:row>
    <x:row r="1044" ht="36" customHeight="1">
      <x:c r="B1044" s="7" t="str">
        <x:v>RAP-S-1038</x:v>
      </x:c>
      <x:c r="C1044" s="7" t="str">
        <x:v>RAP-RT-173</x:v>
      </x:c>
      <x:c r="D1044" s="7" t="str">
        <x:v>REA-T-C1</x:v>
      </x:c>
      <x:c r="E1044" s="7" t="str">
        <x:v>PTC-C</x:v>
      </x:c>
      <x:c r="F1044" s="7" t="str">
        <x:v>RC-12</x:v>
      </x:c>
      <x:c r="G1044" s="7" t="str">
        <x:v>archive control</x:v>
      </x:c>
      <x:c r="H1044" s="10" t="str"/>
      <x:c r="I1044" s="10" t="str"/>
      <x:c r="J1044" s="7" t="str"/>
      <x:c r="K1044" s="7" t="str">
        <x:f>IF(J1044="","OPEN",IF(OR(H1044="",I1044=""),"FAIL","PASS"))</x:f>
        <x:v>OPEN</x:v>
      </x:c>
    </x:row>
    <x:row r="1045" ht="36" customHeight="1">
      <x:c r="B1045" s="7" t="str">
        <x:v>RAP-S-1039</x:v>
      </x:c>
      <x:c r="C1045" s="7" t="str">
        <x:v>RAP-RT-174</x:v>
      </x:c>
      <x:c r="D1045" s="7" t="str">
        <x:v>REA-T-C1</x:v>
      </x:c>
      <x:c r="E1045" s="7" t="str">
        <x:v>PTC-C</x:v>
      </x:c>
      <x:c r="F1045" s="7" t="str">
        <x:v>RC-13</x:v>
      </x:c>
      <x:c r="G1045" s="7" t="str">
        <x:v>media before</x:v>
      </x:c>
      <x:c r="H1045" s="10" t="str"/>
      <x:c r="I1045" s="10" t="str"/>
      <x:c r="J1045" s="7" t="str"/>
      <x:c r="K1045" s="7" t="str">
        <x:f>IF(J1045="","OPEN",IF(OR(H1045="",I1045=""),"FAIL","PASS"))</x:f>
        <x:v>OPEN</x:v>
      </x:c>
    </x:row>
    <x:row r="1046" ht="36" customHeight="1">
      <x:c r="B1046" s="7" t="str">
        <x:v>RAP-S-1040</x:v>
      </x:c>
      <x:c r="C1046" s="7" t="str">
        <x:v>RAP-RT-174</x:v>
      </x:c>
      <x:c r="D1046" s="7" t="str">
        <x:v>REA-T-C1</x:v>
      </x:c>
      <x:c r="E1046" s="7" t="str">
        <x:v>PTC-C</x:v>
      </x:c>
      <x:c r="F1046" s="7" t="str">
        <x:v>RC-13</x:v>
      </x:c>
      <x:c r="G1046" s="7" t="str">
        <x:v>media after</x:v>
      </x:c>
      <x:c r="H1046" s="10" t="str"/>
      <x:c r="I1046" s="10" t="str"/>
      <x:c r="J1046" s="7" t="str"/>
      <x:c r="K1046" s="7" t="str">
        <x:f>IF(J1046="","OPEN",IF(OR(H1046="",I1046=""),"FAIL","PASS"))</x:f>
        <x:v>OPEN</x:v>
      </x:c>
    </x:row>
    <x:row r="1047" ht="36" customHeight="1">
      <x:c r="B1047" s="7" t="str">
        <x:v>RAP-S-1041</x:v>
      </x:c>
      <x:c r="C1047" s="7" t="str">
        <x:v>RAP-RT-174</x:v>
      </x:c>
      <x:c r="D1047" s="7" t="str">
        <x:v>REA-T-C1</x:v>
      </x:c>
      <x:c r="E1047" s="7" t="str">
        <x:v>PTC-C</x:v>
      </x:c>
      <x:c r="F1047" s="7" t="str">
        <x:v>RC-13</x:v>
      </x:c>
      <x:c r="G1047" s="7" t="str">
        <x:v>pan residual</x:v>
      </x:c>
      <x:c r="H1047" s="10" t="str"/>
      <x:c r="I1047" s="10" t="str"/>
      <x:c r="J1047" s="7" t="str"/>
      <x:c r="K1047" s="7" t="str">
        <x:f>IF(J1047="","OPEN",IF(OR(H1047="",I1047=""),"FAIL","PASS"))</x:f>
        <x:v>OPEN</x:v>
      </x:c>
    </x:row>
    <x:row r="1048" ht="36" customHeight="1">
      <x:c r="B1048" s="7" t="str">
        <x:v>RAP-S-1042</x:v>
      </x:c>
      <x:c r="C1048" s="7" t="str">
        <x:v>RAP-RT-174</x:v>
      </x:c>
      <x:c r="D1048" s="7" t="str">
        <x:v>REA-T-C1</x:v>
      </x:c>
      <x:c r="E1048" s="7" t="str">
        <x:v>PTC-C</x:v>
      </x:c>
      <x:c r="F1048" s="7" t="str">
        <x:v>RC-13</x:v>
      </x:c>
      <x:c r="G1048" s="7" t="str">
        <x:v>receiver residual</x:v>
      </x:c>
      <x:c r="H1048" s="10" t="str"/>
      <x:c r="I1048" s="10" t="str"/>
      <x:c r="J1048" s="7" t="str"/>
      <x:c r="K1048" s="7" t="str">
        <x:f>IF(J1048="","OPEN",IF(OR(H1048="",I1048=""),"FAIL","PASS"))</x:f>
        <x:v>OPEN</x:v>
      </x:c>
    </x:row>
    <x:row r="1049" ht="36" customHeight="1">
      <x:c r="B1049" s="7" t="str">
        <x:v>RAP-S-1043</x:v>
      </x:c>
      <x:c r="C1049" s="7" t="str">
        <x:v>RAP-RT-174</x:v>
      </x:c>
      <x:c r="D1049" s="7" t="str">
        <x:v>REA-T-C1</x:v>
      </x:c>
      <x:c r="E1049" s="7" t="str">
        <x:v>PTC-C</x:v>
      </x:c>
      <x:c r="F1049" s="7" t="str">
        <x:v>RC-13</x:v>
      </x:c>
      <x:c r="G1049" s="7" t="str">
        <x:v>water or blank control</x:v>
      </x:c>
      <x:c r="H1049" s="10" t="str"/>
      <x:c r="I1049" s="10" t="str"/>
      <x:c r="J1049" s="7" t="str"/>
      <x:c r="K1049" s="7" t="str">
        <x:f>IF(J1049="","OPEN",IF(OR(H1049="",I1049=""),"FAIL","PASS"))</x:f>
        <x:v>OPEN</x:v>
      </x:c>
    </x:row>
    <x:row r="1050" ht="36" customHeight="1">
      <x:c r="B1050" s="7" t="str">
        <x:v>RAP-S-1044</x:v>
      </x:c>
      <x:c r="C1050" s="7" t="str">
        <x:v>RAP-RT-174</x:v>
      </x:c>
      <x:c r="D1050" s="7" t="str">
        <x:v>REA-T-C1</x:v>
      </x:c>
      <x:c r="E1050" s="7" t="str">
        <x:v>PTC-C</x:v>
      </x:c>
      <x:c r="F1050" s="7" t="str">
        <x:v>RC-13</x:v>
      </x:c>
      <x:c r="G1050" s="7" t="str">
        <x:v>archive control</x:v>
      </x:c>
      <x:c r="H1050" s="10" t="str"/>
      <x:c r="I1050" s="10" t="str"/>
      <x:c r="J1050" s="7" t="str"/>
      <x:c r="K1050" s="7" t="str">
        <x:f>IF(J1050="","OPEN",IF(OR(H1050="",I1050=""),"FAIL","PASS"))</x:f>
        <x:v>OPEN</x:v>
      </x:c>
    </x:row>
    <x:row r="1051" ht="36" customHeight="1">
      <x:c r="B1051" s="7" t="str">
        <x:v>RAP-S-1045</x:v>
      </x:c>
      <x:c r="C1051" s="7" t="str">
        <x:v>RAP-RT-175</x:v>
      </x:c>
      <x:c r="D1051" s="7" t="str">
        <x:v>REA-T-C1</x:v>
      </x:c>
      <x:c r="E1051" s="7" t="str">
        <x:v>PTC-C</x:v>
      </x:c>
      <x:c r="F1051" s="7" t="str">
        <x:v>RC-14</x:v>
      </x:c>
      <x:c r="G1051" s="7" t="str">
        <x:v>media before</x:v>
      </x:c>
      <x:c r="H1051" s="10" t="str"/>
      <x:c r="I1051" s="10" t="str"/>
      <x:c r="J1051" s="7" t="str"/>
      <x:c r="K1051" s="7" t="str">
        <x:f>IF(J1051="","OPEN",IF(OR(H1051="",I1051=""),"FAIL","PASS"))</x:f>
        <x:v>OPEN</x:v>
      </x:c>
    </x:row>
    <x:row r="1052" ht="36" customHeight="1">
      <x:c r="B1052" s="7" t="str">
        <x:v>RAP-S-1046</x:v>
      </x:c>
      <x:c r="C1052" s="7" t="str">
        <x:v>RAP-RT-175</x:v>
      </x:c>
      <x:c r="D1052" s="7" t="str">
        <x:v>REA-T-C1</x:v>
      </x:c>
      <x:c r="E1052" s="7" t="str">
        <x:v>PTC-C</x:v>
      </x:c>
      <x:c r="F1052" s="7" t="str">
        <x:v>RC-14</x:v>
      </x:c>
      <x:c r="G1052" s="7" t="str">
        <x:v>media after</x:v>
      </x:c>
      <x:c r="H1052" s="10" t="str"/>
      <x:c r="I1052" s="10" t="str"/>
      <x:c r="J1052" s="7" t="str"/>
      <x:c r="K1052" s="7" t="str">
        <x:f>IF(J1052="","OPEN",IF(OR(H1052="",I1052=""),"FAIL","PASS"))</x:f>
        <x:v>OPEN</x:v>
      </x:c>
    </x:row>
    <x:row r="1053" ht="36" customHeight="1">
      <x:c r="B1053" s="7" t="str">
        <x:v>RAP-S-1047</x:v>
      </x:c>
      <x:c r="C1053" s="7" t="str">
        <x:v>RAP-RT-175</x:v>
      </x:c>
      <x:c r="D1053" s="7" t="str">
        <x:v>REA-T-C1</x:v>
      </x:c>
      <x:c r="E1053" s="7" t="str">
        <x:v>PTC-C</x:v>
      </x:c>
      <x:c r="F1053" s="7" t="str">
        <x:v>RC-14</x:v>
      </x:c>
      <x:c r="G1053" s="7" t="str">
        <x:v>pan residual</x:v>
      </x:c>
      <x:c r="H1053" s="10" t="str"/>
      <x:c r="I1053" s="10" t="str"/>
      <x:c r="J1053" s="7" t="str"/>
      <x:c r="K1053" s="7" t="str">
        <x:f>IF(J1053="","OPEN",IF(OR(H1053="",I1053=""),"FAIL","PASS"))</x:f>
        <x:v>OPEN</x:v>
      </x:c>
    </x:row>
    <x:row r="1054" ht="36" customHeight="1">
      <x:c r="B1054" s="7" t="str">
        <x:v>RAP-S-1048</x:v>
      </x:c>
      <x:c r="C1054" s="7" t="str">
        <x:v>RAP-RT-175</x:v>
      </x:c>
      <x:c r="D1054" s="7" t="str">
        <x:v>REA-T-C1</x:v>
      </x:c>
      <x:c r="E1054" s="7" t="str">
        <x:v>PTC-C</x:v>
      </x:c>
      <x:c r="F1054" s="7" t="str">
        <x:v>RC-14</x:v>
      </x:c>
      <x:c r="G1054" s="7" t="str">
        <x:v>receiver residual</x:v>
      </x:c>
      <x:c r="H1054" s="10" t="str"/>
      <x:c r="I1054" s="10" t="str"/>
      <x:c r="J1054" s="7" t="str"/>
      <x:c r="K1054" s="7" t="str">
        <x:f>IF(J1054="","OPEN",IF(OR(H1054="",I1054=""),"FAIL","PASS"))</x:f>
        <x:v>OPEN</x:v>
      </x:c>
    </x:row>
    <x:row r="1055" ht="36" customHeight="1">
      <x:c r="B1055" s="7" t="str">
        <x:v>RAP-S-1049</x:v>
      </x:c>
      <x:c r="C1055" s="7" t="str">
        <x:v>RAP-RT-175</x:v>
      </x:c>
      <x:c r="D1055" s="7" t="str">
        <x:v>REA-T-C1</x:v>
      </x:c>
      <x:c r="E1055" s="7" t="str">
        <x:v>PTC-C</x:v>
      </x:c>
      <x:c r="F1055" s="7" t="str">
        <x:v>RC-14</x:v>
      </x:c>
      <x:c r="G1055" s="7" t="str">
        <x:v>water or blank control</x:v>
      </x:c>
      <x:c r="H1055" s="10" t="str"/>
      <x:c r="I1055" s="10" t="str"/>
      <x:c r="J1055" s="7" t="str"/>
      <x:c r="K1055" s="7" t="str">
        <x:f>IF(J1055="","OPEN",IF(OR(H1055="",I1055=""),"FAIL","PASS"))</x:f>
        <x:v>OPEN</x:v>
      </x:c>
    </x:row>
    <x:row r="1056" ht="36" customHeight="1">
      <x:c r="B1056" s="7" t="str">
        <x:v>RAP-S-1050</x:v>
      </x:c>
      <x:c r="C1056" s="7" t="str">
        <x:v>RAP-RT-175</x:v>
      </x:c>
      <x:c r="D1056" s="7" t="str">
        <x:v>REA-T-C1</x:v>
      </x:c>
      <x:c r="E1056" s="7" t="str">
        <x:v>PTC-C</x:v>
      </x:c>
      <x:c r="F1056" s="7" t="str">
        <x:v>RC-14</x:v>
      </x:c>
      <x:c r="G1056" s="7" t="str">
        <x:v>archive control</x:v>
      </x:c>
      <x:c r="H1056" s="10" t="str"/>
      <x:c r="I1056" s="10" t="str"/>
      <x:c r="J1056" s="7" t="str"/>
      <x:c r="K1056" s="7" t="str">
        <x:f>IF(J1056="","OPEN",IF(OR(H1056="",I1056=""),"FAIL","PASS"))</x:f>
        <x:v>OPEN</x:v>
      </x:c>
    </x:row>
    <x:row r="1057" ht="36" customHeight="1">
      <x:c r="B1057" s="7" t="str">
        <x:v>RAP-S-1051</x:v>
      </x:c>
      <x:c r="C1057" s="7" t="str">
        <x:v>RAP-RT-176</x:v>
      </x:c>
      <x:c r="D1057" s="7" t="str">
        <x:v>REA-T-C1</x:v>
      </x:c>
      <x:c r="E1057" s="7" t="str">
        <x:v>PTC-C</x:v>
      </x:c>
      <x:c r="F1057" s="7" t="str">
        <x:v>RC-15</x:v>
      </x:c>
      <x:c r="G1057" s="7" t="str">
        <x:v>media before</x:v>
      </x:c>
      <x:c r="H1057" s="10" t="str"/>
      <x:c r="I1057" s="10" t="str"/>
      <x:c r="J1057" s="7" t="str"/>
      <x:c r="K1057" s="7" t="str">
        <x:f>IF(J1057="","OPEN",IF(OR(H1057="",I1057=""),"FAIL","PASS"))</x:f>
        <x:v>OPEN</x:v>
      </x:c>
    </x:row>
    <x:row r="1058" ht="36" customHeight="1">
      <x:c r="B1058" s="7" t="str">
        <x:v>RAP-S-1052</x:v>
      </x:c>
      <x:c r="C1058" s="7" t="str">
        <x:v>RAP-RT-176</x:v>
      </x:c>
      <x:c r="D1058" s="7" t="str">
        <x:v>REA-T-C1</x:v>
      </x:c>
      <x:c r="E1058" s="7" t="str">
        <x:v>PTC-C</x:v>
      </x:c>
      <x:c r="F1058" s="7" t="str">
        <x:v>RC-15</x:v>
      </x:c>
      <x:c r="G1058" s="7" t="str">
        <x:v>media after</x:v>
      </x:c>
      <x:c r="H1058" s="10" t="str"/>
      <x:c r="I1058" s="10" t="str"/>
      <x:c r="J1058" s="7" t="str"/>
      <x:c r="K1058" s="7" t="str">
        <x:f>IF(J1058="","OPEN",IF(OR(H1058="",I1058=""),"FAIL","PASS"))</x:f>
        <x:v>OPEN</x:v>
      </x:c>
    </x:row>
    <x:row r="1059" ht="36" customHeight="1">
      <x:c r="B1059" s="7" t="str">
        <x:v>RAP-S-1053</x:v>
      </x:c>
      <x:c r="C1059" s="7" t="str">
        <x:v>RAP-RT-176</x:v>
      </x:c>
      <x:c r="D1059" s="7" t="str">
        <x:v>REA-T-C1</x:v>
      </x:c>
      <x:c r="E1059" s="7" t="str">
        <x:v>PTC-C</x:v>
      </x:c>
      <x:c r="F1059" s="7" t="str">
        <x:v>RC-15</x:v>
      </x:c>
      <x:c r="G1059" s="7" t="str">
        <x:v>pan residual</x:v>
      </x:c>
      <x:c r="H1059" s="10" t="str"/>
      <x:c r="I1059" s="10" t="str"/>
      <x:c r="J1059" s="7" t="str"/>
      <x:c r="K1059" s="7" t="str">
        <x:f>IF(J1059="","OPEN",IF(OR(H1059="",I1059=""),"FAIL","PASS"))</x:f>
        <x:v>OPEN</x:v>
      </x:c>
    </x:row>
    <x:row r="1060" ht="36" customHeight="1">
      <x:c r="B1060" s="7" t="str">
        <x:v>RAP-S-1054</x:v>
      </x:c>
      <x:c r="C1060" s="7" t="str">
        <x:v>RAP-RT-176</x:v>
      </x:c>
      <x:c r="D1060" s="7" t="str">
        <x:v>REA-T-C1</x:v>
      </x:c>
      <x:c r="E1060" s="7" t="str">
        <x:v>PTC-C</x:v>
      </x:c>
      <x:c r="F1060" s="7" t="str">
        <x:v>RC-15</x:v>
      </x:c>
      <x:c r="G1060" s="7" t="str">
        <x:v>receiver residual</x:v>
      </x:c>
      <x:c r="H1060" s="10" t="str"/>
      <x:c r="I1060" s="10" t="str"/>
      <x:c r="J1060" s="7" t="str"/>
      <x:c r="K1060" s="7" t="str">
        <x:f>IF(J1060="","OPEN",IF(OR(H1060="",I1060=""),"FAIL","PASS"))</x:f>
        <x:v>OPEN</x:v>
      </x:c>
    </x:row>
    <x:row r="1061" ht="36" customHeight="1">
      <x:c r="B1061" s="7" t="str">
        <x:v>RAP-S-1055</x:v>
      </x:c>
      <x:c r="C1061" s="7" t="str">
        <x:v>RAP-RT-176</x:v>
      </x:c>
      <x:c r="D1061" s="7" t="str">
        <x:v>REA-T-C1</x:v>
      </x:c>
      <x:c r="E1061" s="7" t="str">
        <x:v>PTC-C</x:v>
      </x:c>
      <x:c r="F1061" s="7" t="str">
        <x:v>RC-15</x:v>
      </x:c>
      <x:c r="G1061" s="7" t="str">
        <x:v>water or blank control</x:v>
      </x:c>
      <x:c r="H1061" s="10" t="str"/>
      <x:c r="I1061" s="10" t="str"/>
      <x:c r="J1061" s="7" t="str"/>
      <x:c r="K1061" s="7" t="str">
        <x:f>IF(J1061="","OPEN",IF(OR(H1061="",I1061=""),"FAIL","PASS"))</x:f>
        <x:v>OPEN</x:v>
      </x:c>
    </x:row>
    <x:row r="1062" ht="36" customHeight="1">
      <x:c r="B1062" s="7" t="str">
        <x:v>RAP-S-1056</x:v>
      </x:c>
      <x:c r="C1062" s="7" t="str">
        <x:v>RAP-RT-176</x:v>
      </x:c>
      <x:c r="D1062" s="7" t="str">
        <x:v>REA-T-C1</x:v>
      </x:c>
      <x:c r="E1062" s="7" t="str">
        <x:v>PTC-C</x:v>
      </x:c>
      <x:c r="F1062" s="7" t="str">
        <x:v>RC-15</x:v>
      </x:c>
      <x:c r="G1062" s="7" t="str">
        <x:v>archive control</x:v>
      </x:c>
      <x:c r="H1062" s="10" t="str"/>
      <x:c r="I1062" s="10" t="str"/>
      <x:c r="J1062" s="7" t="str"/>
      <x:c r="K1062" s="7" t="str">
        <x:f>IF(J1062="","OPEN",IF(OR(H1062="",I1062=""),"FAIL","PASS"))</x:f>
        <x:v>OPEN</x:v>
      </x:c>
    </x:row>
    <x:row r="1063" ht="36" customHeight="1">
      <x:c r="B1063" s="7" t="str">
        <x:v>RAP-S-1057</x:v>
      </x:c>
      <x:c r="C1063" s="7" t="str">
        <x:v>RAP-RT-177</x:v>
      </x:c>
      <x:c r="D1063" s="7" t="str">
        <x:v>REA-T-C2</x:v>
      </x:c>
      <x:c r="E1063" s="7" t="str">
        <x:v>PTC-C</x:v>
      </x:c>
      <x:c r="F1063" s="7" t="str">
        <x:v>RC-00</x:v>
      </x:c>
      <x:c r="G1063" s="7" t="str">
        <x:v>media before</x:v>
      </x:c>
      <x:c r="H1063" s="10" t="str"/>
      <x:c r="I1063" s="10" t="str"/>
      <x:c r="J1063" s="7" t="str"/>
      <x:c r="K1063" s="7" t="str">
        <x:f>IF(J1063="","OPEN",IF(OR(H1063="",I1063=""),"FAIL","PASS"))</x:f>
        <x:v>OPEN</x:v>
      </x:c>
    </x:row>
    <x:row r="1064" ht="36" customHeight="1">
      <x:c r="B1064" s="7" t="str">
        <x:v>RAP-S-1058</x:v>
      </x:c>
      <x:c r="C1064" s="7" t="str">
        <x:v>RAP-RT-177</x:v>
      </x:c>
      <x:c r="D1064" s="7" t="str">
        <x:v>REA-T-C2</x:v>
      </x:c>
      <x:c r="E1064" s="7" t="str">
        <x:v>PTC-C</x:v>
      </x:c>
      <x:c r="F1064" s="7" t="str">
        <x:v>RC-00</x:v>
      </x:c>
      <x:c r="G1064" s="7" t="str">
        <x:v>media after</x:v>
      </x:c>
      <x:c r="H1064" s="10" t="str"/>
      <x:c r="I1064" s="10" t="str"/>
      <x:c r="J1064" s="7" t="str"/>
      <x:c r="K1064" s="7" t="str">
        <x:f>IF(J1064="","OPEN",IF(OR(H1064="",I1064=""),"FAIL","PASS"))</x:f>
        <x:v>OPEN</x:v>
      </x:c>
    </x:row>
    <x:row r="1065" ht="36" customHeight="1">
      <x:c r="B1065" s="7" t="str">
        <x:v>RAP-S-1059</x:v>
      </x:c>
      <x:c r="C1065" s="7" t="str">
        <x:v>RAP-RT-177</x:v>
      </x:c>
      <x:c r="D1065" s="7" t="str">
        <x:v>REA-T-C2</x:v>
      </x:c>
      <x:c r="E1065" s="7" t="str">
        <x:v>PTC-C</x:v>
      </x:c>
      <x:c r="F1065" s="7" t="str">
        <x:v>RC-00</x:v>
      </x:c>
      <x:c r="G1065" s="7" t="str">
        <x:v>pan residual</x:v>
      </x:c>
      <x:c r="H1065" s="10" t="str"/>
      <x:c r="I1065" s="10" t="str"/>
      <x:c r="J1065" s="7" t="str"/>
      <x:c r="K1065" s="7" t="str">
        <x:f>IF(J1065="","OPEN",IF(OR(H1065="",I1065=""),"FAIL","PASS"))</x:f>
        <x:v>OPEN</x:v>
      </x:c>
    </x:row>
    <x:row r="1066" ht="36" customHeight="1">
      <x:c r="B1066" s="7" t="str">
        <x:v>RAP-S-1060</x:v>
      </x:c>
      <x:c r="C1066" s="7" t="str">
        <x:v>RAP-RT-177</x:v>
      </x:c>
      <x:c r="D1066" s="7" t="str">
        <x:v>REA-T-C2</x:v>
      </x:c>
      <x:c r="E1066" s="7" t="str">
        <x:v>PTC-C</x:v>
      </x:c>
      <x:c r="F1066" s="7" t="str">
        <x:v>RC-00</x:v>
      </x:c>
      <x:c r="G1066" s="7" t="str">
        <x:v>receiver residual</x:v>
      </x:c>
      <x:c r="H1066" s="10" t="str"/>
      <x:c r="I1066" s="10" t="str"/>
      <x:c r="J1066" s="7" t="str"/>
      <x:c r="K1066" s="7" t="str">
        <x:f>IF(J1066="","OPEN",IF(OR(H1066="",I1066=""),"FAIL","PASS"))</x:f>
        <x:v>OPEN</x:v>
      </x:c>
    </x:row>
    <x:row r="1067" ht="36" customHeight="1">
      <x:c r="B1067" s="7" t="str">
        <x:v>RAP-S-1061</x:v>
      </x:c>
      <x:c r="C1067" s="7" t="str">
        <x:v>RAP-RT-177</x:v>
      </x:c>
      <x:c r="D1067" s="7" t="str">
        <x:v>REA-T-C2</x:v>
      </x:c>
      <x:c r="E1067" s="7" t="str">
        <x:v>PTC-C</x:v>
      </x:c>
      <x:c r="F1067" s="7" t="str">
        <x:v>RC-00</x:v>
      </x:c>
      <x:c r="G1067" s="7" t="str">
        <x:v>water or blank control</x:v>
      </x:c>
      <x:c r="H1067" s="10" t="str"/>
      <x:c r="I1067" s="10" t="str"/>
      <x:c r="J1067" s="7" t="str"/>
      <x:c r="K1067" s="7" t="str">
        <x:f>IF(J1067="","OPEN",IF(OR(H1067="",I1067=""),"FAIL","PASS"))</x:f>
        <x:v>OPEN</x:v>
      </x:c>
    </x:row>
    <x:row r="1068" ht="36" customHeight="1">
      <x:c r="B1068" s="7" t="str">
        <x:v>RAP-S-1062</x:v>
      </x:c>
      <x:c r="C1068" s="7" t="str">
        <x:v>RAP-RT-177</x:v>
      </x:c>
      <x:c r="D1068" s="7" t="str">
        <x:v>REA-T-C2</x:v>
      </x:c>
      <x:c r="E1068" s="7" t="str">
        <x:v>PTC-C</x:v>
      </x:c>
      <x:c r="F1068" s="7" t="str">
        <x:v>RC-00</x:v>
      </x:c>
      <x:c r="G1068" s="7" t="str">
        <x:v>archive control</x:v>
      </x:c>
      <x:c r="H1068" s="10" t="str"/>
      <x:c r="I1068" s="10" t="str"/>
      <x:c r="J1068" s="7" t="str"/>
      <x:c r="K1068" s="7" t="str">
        <x:f>IF(J1068="","OPEN",IF(OR(H1068="",I1068=""),"FAIL","PASS"))</x:f>
        <x:v>OPEN</x:v>
      </x:c>
    </x:row>
    <x:row r="1069" ht="36" customHeight="1">
      <x:c r="B1069" s="7" t="str">
        <x:v>RAP-S-1063</x:v>
      </x:c>
      <x:c r="C1069" s="7" t="str">
        <x:v>RAP-RT-178</x:v>
      </x:c>
      <x:c r="D1069" s="7" t="str">
        <x:v>REA-T-C2</x:v>
      </x:c>
      <x:c r="E1069" s="7" t="str">
        <x:v>PTC-C</x:v>
      </x:c>
      <x:c r="F1069" s="7" t="str">
        <x:v>RC-01</x:v>
      </x:c>
      <x:c r="G1069" s="7" t="str">
        <x:v>media before</x:v>
      </x:c>
      <x:c r="H1069" s="10" t="str"/>
      <x:c r="I1069" s="10" t="str"/>
      <x:c r="J1069" s="7" t="str"/>
      <x:c r="K1069" s="7" t="str">
        <x:f>IF(J1069="","OPEN",IF(OR(H1069="",I1069=""),"FAIL","PASS"))</x:f>
        <x:v>OPEN</x:v>
      </x:c>
    </x:row>
    <x:row r="1070" ht="36" customHeight="1">
      <x:c r="B1070" s="7" t="str">
        <x:v>RAP-S-1064</x:v>
      </x:c>
      <x:c r="C1070" s="7" t="str">
        <x:v>RAP-RT-178</x:v>
      </x:c>
      <x:c r="D1070" s="7" t="str">
        <x:v>REA-T-C2</x:v>
      </x:c>
      <x:c r="E1070" s="7" t="str">
        <x:v>PTC-C</x:v>
      </x:c>
      <x:c r="F1070" s="7" t="str">
        <x:v>RC-01</x:v>
      </x:c>
      <x:c r="G1070" s="7" t="str">
        <x:v>media after</x:v>
      </x:c>
      <x:c r="H1070" s="10" t="str"/>
      <x:c r="I1070" s="10" t="str"/>
      <x:c r="J1070" s="7" t="str"/>
      <x:c r="K1070" s="7" t="str">
        <x:f>IF(J1070="","OPEN",IF(OR(H1070="",I1070=""),"FAIL","PASS"))</x:f>
        <x:v>OPEN</x:v>
      </x:c>
    </x:row>
    <x:row r="1071" ht="36" customHeight="1">
      <x:c r="B1071" s="7" t="str">
        <x:v>RAP-S-1065</x:v>
      </x:c>
      <x:c r="C1071" s="7" t="str">
        <x:v>RAP-RT-178</x:v>
      </x:c>
      <x:c r="D1071" s="7" t="str">
        <x:v>REA-T-C2</x:v>
      </x:c>
      <x:c r="E1071" s="7" t="str">
        <x:v>PTC-C</x:v>
      </x:c>
      <x:c r="F1071" s="7" t="str">
        <x:v>RC-01</x:v>
      </x:c>
      <x:c r="G1071" s="7" t="str">
        <x:v>pan residual</x:v>
      </x:c>
      <x:c r="H1071" s="10" t="str"/>
      <x:c r="I1071" s="10" t="str"/>
      <x:c r="J1071" s="7" t="str"/>
      <x:c r="K1071" s="7" t="str">
        <x:f>IF(J1071="","OPEN",IF(OR(H1071="",I1071=""),"FAIL","PASS"))</x:f>
        <x:v>OPEN</x:v>
      </x:c>
    </x:row>
    <x:row r="1072" ht="36" customHeight="1">
      <x:c r="B1072" s="7" t="str">
        <x:v>RAP-S-1066</x:v>
      </x:c>
      <x:c r="C1072" s="7" t="str">
        <x:v>RAP-RT-178</x:v>
      </x:c>
      <x:c r="D1072" s="7" t="str">
        <x:v>REA-T-C2</x:v>
      </x:c>
      <x:c r="E1072" s="7" t="str">
        <x:v>PTC-C</x:v>
      </x:c>
      <x:c r="F1072" s="7" t="str">
        <x:v>RC-01</x:v>
      </x:c>
      <x:c r="G1072" s="7" t="str">
        <x:v>receiver residual</x:v>
      </x:c>
      <x:c r="H1072" s="10" t="str"/>
      <x:c r="I1072" s="10" t="str"/>
      <x:c r="J1072" s="7" t="str"/>
      <x:c r="K1072" s="7" t="str">
        <x:f>IF(J1072="","OPEN",IF(OR(H1072="",I1072=""),"FAIL","PASS"))</x:f>
        <x:v>OPEN</x:v>
      </x:c>
    </x:row>
    <x:row r="1073" ht="36" customHeight="1">
      <x:c r="B1073" s="7" t="str">
        <x:v>RAP-S-1067</x:v>
      </x:c>
      <x:c r="C1073" s="7" t="str">
        <x:v>RAP-RT-178</x:v>
      </x:c>
      <x:c r="D1073" s="7" t="str">
        <x:v>REA-T-C2</x:v>
      </x:c>
      <x:c r="E1073" s="7" t="str">
        <x:v>PTC-C</x:v>
      </x:c>
      <x:c r="F1073" s="7" t="str">
        <x:v>RC-01</x:v>
      </x:c>
      <x:c r="G1073" s="7" t="str">
        <x:v>water or blank control</x:v>
      </x:c>
      <x:c r="H1073" s="10" t="str"/>
      <x:c r="I1073" s="10" t="str"/>
      <x:c r="J1073" s="7" t="str"/>
      <x:c r="K1073" s="7" t="str">
        <x:f>IF(J1073="","OPEN",IF(OR(H1073="",I1073=""),"FAIL","PASS"))</x:f>
        <x:v>OPEN</x:v>
      </x:c>
    </x:row>
    <x:row r="1074" ht="36" customHeight="1">
      <x:c r="B1074" s="7" t="str">
        <x:v>RAP-S-1068</x:v>
      </x:c>
      <x:c r="C1074" s="7" t="str">
        <x:v>RAP-RT-178</x:v>
      </x:c>
      <x:c r="D1074" s="7" t="str">
        <x:v>REA-T-C2</x:v>
      </x:c>
      <x:c r="E1074" s="7" t="str">
        <x:v>PTC-C</x:v>
      </x:c>
      <x:c r="F1074" s="7" t="str">
        <x:v>RC-01</x:v>
      </x:c>
      <x:c r="G1074" s="7" t="str">
        <x:v>archive control</x:v>
      </x:c>
      <x:c r="H1074" s="10" t="str"/>
      <x:c r="I1074" s="10" t="str"/>
      <x:c r="J1074" s="7" t="str"/>
      <x:c r="K1074" s="7" t="str">
        <x:f>IF(J1074="","OPEN",IF(OR(H1074="",I1074=""),"FAIL","PASS"))</x:f>
        <x:v>OPEN</x:v>
      </x:c>
    </x:row>
    <x:row r="1075" ht="36" customHeight="1">
      <x:c r="B1075" s="7" t="str">
        <x:v>RAP-S-1069</x:v>
      </x:c>
      <x:c r="C1075" s="7" t="str">
        <x:v>RAP-RT-179</x:v>
      </x:c>
      <x:c r="D1075" s="7" t="str">
        <x:v>REA-T-C2</x:v>
      </x:c>
      <x:c r="E1075" s="7" t="str">
        <x:v>PTC-C</x:v>
      </x:c>
      <x:c r="F1075" s="7" t="str">
        <x:v>RC-02</x:v>
      </x:c>
      <x:c r="G1075" s="7" t="str">
        <x:v>media before</x:v>
      </x:c>
      <x:c r="H1075" s="10" t="str"/>
      <x:c r="I1075" s="10" t="str"/>
      <x:c r="J1075" s="7" t="str"/>
      <x:c r="K1075" s="7" t="str">
        <x:f>IF(J1075="","OPEN",IF(OR(H1075="",I1075=""),"FAIL","PASS"))</x:f>
        <x:v>OPEN</x:v>
      </x:c>
    </x:row>
    <x:row r="1076" ht="36" customHeight="1">
      <x:c r="B1076" s="7" t="str">
        <x:v>RAP-S-1070</x:v>
      </x:c>
      <x:c r="C1076" s="7" t="str">
        <x:v>RAP-RT-179</x:v>
      </x:c>
      <x:c r="D1076" s="7" t="str">
        <x:v>REA-T-C2</x:v>
      </x:c>
      <x:c r="E1076" s="7" t="str">
        <x:v>PTC-C</x:v>
      </x:c>
      <x:c r="F1076" s="7" t="str">
        <x:v>RC-02</x:v>
      </x:c>
      <x:c r="G1076" s="7" t="str">
        <x:v>media after</x:v>
      </x:c>
      <x:c r="H1076" s="10" t="str"/>
      <x:c r="I1076" s="10" t="str"/>
      <x:c r="J1076" s="7" t="str"/>
      <x:c r="K1076" s="7" t="str">
        <x:f>IF(J1076="","OPEN",IF(OR(H1076="",I1076=""),"FAIL","PASS"))</x:f>
        <x:v>OPEN</x:v>
      </x:c>
    </x:row>
    <x:row r="1077" ht="36" customHeight="1">
      <x:c r="B1077" s="7" t="str">
        <x:v>RAP-S-1071</x:v>
      </x:c>
      <x:c r="C1077" s="7" t="str">
        <x:v>RAP-RT-179</x:v>
      </x:c>
      <x:c r="D1077" s="7" t="str">
        <x:v>REA-T-C2</x:v>
      </x:c>
      <x:c r="E1077" s="7" t="str">
        <x:v>PTC-C</x:v>
      </x:c>
      <x:c r="F1077" s="7" t="str">
        <x:v>RC-02</x:v>
      </x:c>
      <x:c r="G1077" s="7" t="str">
        <x:v>pan residual</x:v>
      </x:c>
      <x:c r="H1077" s="10" t="str"/>
      <x:c r="I1077" s="10" t="str"/>
      <x:c r="J1077" s="7" t="str"/>
      <x:c r="K1077" s="7" t="str">
        <x:f>IF(J1077="","OPEN",IF(OR(H1077="",I1077=""),"FAIL","PASS"))</x:f>
        <x:v>OPEN</x:v>
      </x:c>
    </x:row>
    <x:row r="1078" ht="36" customHeight="1">
      <x:c r="B1078" s="7" t="str">
        <x:v>RAP-S-1072</x:v>
      </x:c>
      <x:c r="C1078" s="7" t="str">
        <x:v>RAP-RT-179</x:v>
      </x:c>
      <x:c r="D1078" s="7" t="str">
        <x:v>REA-T-C2</x:v>
      </x:c>
      <x:c r="E1078" s="7" t="str">
        <x:v>PTC-C</x:v>
      </x:c>
      <x:c r="F1078" s="7" t="str">
        <x:v>RC-02</x:v>
      </x:c>
      <x:c r="G1078" s="7" t="str">
        <x:v>receiver residual</x:v>
      </x:c>
      <x:c r="H1078" s="10" t="str"/>
      <x:c r="I1078" s="10" t="str"/>
      <x:c r="J1078" s="7" t="str"/>
      <x:c r="K1078" s="7" t="str">
        <x:f>IF(J1078="","OPEN",IF(OR(H1078="",I1078=""),"FAIL","PASS"))</x:f>
        <x:v>OPEN</x:v>
      </x:c>
    </x:row>
    <x:row r="1079" ht="36" customHeight="1">
      <x:c r="B1079" s="7" t="str">
        <x:v>RAP-S-1073</x:v>
      </x:c>
      <x:c r="C1079" s="7" t="str">
        <x:v>RAP-RT-179</x:v>
      </x:c>
      <x:c r="D1079" s="7" t="str">
        <x:v>REA-T-C2</x:v>
      </x:c>
      <x:c r="E1079" s="7" t="str">
        <x:v>PTC-C</x:v>
      </x:c>
      <x:c r="F1079" s="7" t="str">
        <x:v>RC-02</x:v>
      </x:c>
      <x:c r="G1079" s="7" t="str">
        <x:v>water or blank control</x:v>
      </x:c>
      <x:c r="H1079" s="10" t="str"/>
      <x:c r="I1079" s="10" t="str"/>
      <x:c r="J1079" s="7" t="str"/>
      <x:c r="K1079" s="7" t="str">
        <x:f>IF(J1079="","OPEN",IF(OR(H1079="",I1079=""),"FAIL","PASS"))</x:f>
        <x:v>OPEN</x:v>
      </x:c>
    </x:row>
    <x:row r="1080" ht="36" customHeight="1">
      <x:c r="B1080" s="7" t="str">
        <x:v>RAP-S-1074</x:v>
      </x:c>
      <x:c r="C1080" s="7" t="str">
        <x:v>RAP-RT-179</x:v>
      </x:c>
      <x:c r="D1080" s="7" t="str">
        <x:v>REA-T-C2</x:v>
      </x:c>
      <x:c r="E1080" s="7" t="str">
        <x:v>PTC-C</x:v>
      </x:c>
      <x:c r="F1080" s="7" t="str">
        <x:v>RC-02</x:v>
      </x:c>
      <x:c r="G1080" s="7" t="str">
        <x:v>archive control</x:v>
      </x:c>
      <x:c r="H1080" s="10" t="str"/>
      <x:c r="I1080" s="10" t="str"/>
      <x:c r="J1080" s="7" t="str"/>
      <x:c r="K1080" s="7" t="str">
        <x:f>IF(J1080="","OPEN",IF(OR(H1080="",I1080=""),"FAIL","PASS"))</x:f>
        <x:v>OPEN</x:v>
      </x:c>
    </x:row>
    <x:row r="1081" ht="36" customHeight="1">
      <x:c r="B1081" s="7" t="str">
        <x:v>RAP-S-1075</x:v>
      </x:c>
      <x:c r="C1081" s="7" t="str">
        <x:v>RAP-RT-180</x:v>
      </x:c>
      <x:c r="D1081" s="7" t="str">
        <x:v>REA-T-C2</x:v>
      </x:c>
      <x:c r="E1081" s="7" t="str">
        <x:v>PTC-C</x:v>
      </x:c>
      <x:c r="F1081" s="7" t="str">
        <x:v>RC-03</x:v>
      </x:c>
      <x:c r="G1081" s="7" t="str">
        <x:v>media before</x:v>
      </x:c>
      <x:c r="H1081" s="10" t="str"/>
      <x:c r="I1081" s="10" t="str"/>
      <x:c r="J1081" s="7" t="str"/>
      <x:c r="K1081" s="7" t="str">
        <x:f>IF(J1081="","OPEN",IF(OR(H1081="",I1081=""),"FAIL","PASS"))</x:f>
        <x:v>OPEN</x:v>
      </x:c>
    </x:row>
    <x:row r="1082" ht="36" customHeight="1">
      <x:c r="B1082" s="7" t="str">
        <x:v>RAP-S-1076</x:v>
      </x:c>
      <x:c r="C1082" s="7" t="str">
        <x:v>RAP-RT-180</x:v>
      </x:c>
      <x:c r="D1082" s="7" t="str">
        <x:v>REA-T-C2</x:v>
      </x:c>
      <x:c r="E1082" s="7" t="str">
        <x:v>PTC-C</x:v>
      </x:c>
      <x:c r="F1082" s="7" t="str">
        <x:v>RC-03</x:v>
      </x:c>
      <x:c r="G1082" s="7" t="str">
        <x:v>media after</x:v>
      </x:c>
      <x:c r="H1082" s="10" t="str"/>
      <x:c r="I1082" s="10" t="str"/>
      <x:c r="J1082" s="7" t="str"/>
      <x:c r="K1082" s="7" t="str">
        <x:f>IF(J1082="","OPEN",IF(OR(H1082="",I1082=""),"FAIL","PASS"))</x:f>
        <x:v>OPEN</x:v>
      </x:c>
    </x:row>
    <x:row r="1083" ht="36" customHeight="1">
      <x:c r="B1083" s="7" t="str">
        <x:v>RAP-S-1077</x:v>
      </x:c>
      <x:c r="C1083" s="7" t="str">
        <x:v>RAP-RT-180</x:v>
      </x:c>
      <x:c r="D1083" s="7" t="str">
        <x:v>REA-T-C2</x:v>
      </x:c>
      <x:c r="E1083" s="7" t="str">
        <x:v>PTC-C</x:v>
      </x:c>
      <x:c r="F1083" s="7" t="str">
        <x:v>RC-03</x:v>
      </x:c>
      <x:c r="G1083" s="7" t="str">
        <x:v>pan residual</x:v>
      </x:c>
      <x:c r="H1083" s="10" t="str"/>
      <x:c r="I1083" s="10" t="str"/>
      <x:c r="J1083" s="7" t="str"/>
      <x:c r="K1083" s="7" t="str">
        <x:f>IF(J1083="","OPEN",IF(OR(H1083="",I1083=""),"FAIL","PASS"))</x:f>
        <x:v>OPEN</x:v>
      </x:c>
    </x:row>
    <x:row r="1084" ht="36" customHeight="1">
      <x:c r="B1084" s="7" t="str">
        <x:v>RAP-S-1078</x:v>
      </x:c>
      <x:c r="C1084" s="7" t="str">
        <x:v>RAP-RT-180</x:v>
      </x:c>
      <x:c r="D1084" s="7" t="str">
        <x:v>REA-T-C2</x:v>
      </x:c>
      <x:c r="E1084" s="7" t="str">
        <x:v>PTC-C</x:v>
      </x:c>
      <x:c r="F1084" s="7" t="str">
        <x:v>RC-03</x:v>
      </x:c>
      <x:c r="G1084" s="7" t="str">
        <x:v>receiver residual</x:v>
      </x:c>
      <x:c r="H1084" s="10" t="str"/>
      <x:c r="I1084" s="10" t="str"/>
      <x:c r="J1084" s="7" t="str"/>
      <x:c r="K1084" s="7" t="str">
        <x:f>IF(J1084="","OPEN",IF(OR(H1084="",I1084=""),"FAIL","PASS"))</x:f>
        <x:v>OPEN</x:v>
      </x:c>
    </x:row>
    <x:row r="1085" ht="36" customHeight="1">
      <x:c r="B1085" s="7" t="str">
        <x:v>RAP-S-1079</x:v>
      </x:c>
      <x:c r="C1085" s="7" t="str">
        <x:v>RAP-RT-180</x:v>
      </x:c>
      <x:c r="D1085" s="7" t="str">
        <x:v>REA-T-C2</x:v>
      </x:c>
      <x:c r="E1085" s="7" t="str">
        <x:v>PTC-C</x:v>
      </x:c>
      <x:c r="F1085" s="7" t="str">
        <x:v>RC-03</x:v>
      </x:c>
      <x:c r="G1085" s="7" t="str">
        <x:v>water or blank control</x:v>
      </x:c>
      <x:c r="H1085" s="10" t="str"/>
      <x:c r="I1085" s="10" t="str"/>
      <x:c r="J1085" s="7" t="str"/>
      <x:c r="K1085" s="7" t="str">
        <x:f>IF(J1085="","OPEN",IF(OR(H1085="",I1085=""),"FAIL","PASS"))</x:f>
        <x:v>OPEN</x:v>
      </x:c>
    </x:row>
    <x:row r="1086" ht="36" customHeight="1">
      <x:c r="B1086" s="7" t="str">
        <x:v>RAP-S-1080</x:v>
      </x:c>
      <x:c r="C1086" s="7" t="str">
        <x:v>RAP-RT-180</x:v>
      </x:c>
      <x:c r="D1086" s="7" t="str">
        <x:v>REA-T-C2</x:v>
      </x:c>
      <x:c r="E1086" s="7" t="str">
        <x:v>PTC-C</x:v>
      </x:c>
      <x:c r="F1086" s="7" t="str">
        <x:v>RC-03</x:v>
      </x:c>
      <x:c r="G1086" s="7" t="str">
        <x:v>archive control</x:v>
      </x:c>
      <x:c r="H1086" s="10" t="str"/>
      <x:c r="I1086" s="10" t="str"/>
      <x:c r="J1086" s="7" t="str"/>
      <x:c r="K1086" s="7" t="str">
        <x:f>IF(J1086="","OPEN",IF(OR(H1086="",I1086=""),"FAIL","PASS"))</x:f>
        <x:v>OPEN</x:v>
      </x:c>
    </x:row>
    <x:row r="1087" ht="36" customHeight="1">
      <x:c r="B1087" s="7" t="str">
        <x:v>RAP-S-1081</x:v>
      </x:c>
      <x:c r="C1087" s="7" t="str">
        <x:v>RAP-RT-181</x:v>
      </x:c>
      <x:c r="D1087" s="7" t="str">
        <x:v>REA-T-C2</x:v>
      </x:c>
      <x:c r="E1087" s="7" t="str">
        <x:v>PTC-C</x:v>
      </x:c>
      <x:c r="F1087" s="7" t="str">
        <x:v>RC-04</x:v>
      </x:c>
      <x:c r="G1087" s="7" t="str">
        <x:v>media before</x:v>
      </x:c>
      <x:c r="H1087" s="10" t="str"/>
      <x:c r="I1087" s="10" t="str"/>
      <x:c r="J1087" s="7" t="str"/>
      <x:c r="K1087" s="7" t="str">
        <x:f>IF(J1087="","OPEN",IF(OR(H1087="",I1087=""),"FAIL","PASS"))</x:f>
        <x:v>OPEN</x:v>
      </x:c>
    </x:row>
    <x:row r="1088" ht="36" customHeight="1">
      <x:c r="B1088" s="7" t="str">
        <x:v>RAP-S-1082</x:v>
      </x:c>
      <x:c r="C1088" s="7" t="str">
        <x:v>RAP-RT-181</x:v>
      </x:c>
      <x:c r="D1088" s="7" t="str">
        <x:v>REA-T-C2</x:v>
      </x:c>
      <x:c r="E1088" s="7" t="str">
        <x:v>PTC-C</x:v>
      </x:c>
      <x:c r="F1088" s="7" t="str">
        <x:v>RC-04</x:v>
      </x:c>
      <x:c r="G1088" s="7" t="str">
        <x:v>media after</x:v>
      </x:c>
      <x:c r="H1088" s="10" t="str"/>
      <x:c r="I1088" s="10" t="str"/>
      <x:c r="J1088" s="7" t="str"/>
      <x:c r="K1088" s="7" t="str">
        <x:f>IF(J1088="","OPEN",IF(OR(H1088="",I1088=""),"FAIL","PASS"))</x:f>
        <x:v>OPEN</x:v>
      </x:c>
    </x:row>
    <x:row r="1089" ht="36" customHeight="1">
      <x:c r="B1089" s="7" t="str">
        <x:v>RAP-S-1083</x:v>
      </x:c>
      <x:c r="C1089" s="7" t="str">
        <x:v>RAP-RT-181</x:v>
      </x:c>
      <x:c r="D1089" s="7" t="str">
        <x:v>REA-T-C2</x:v>
      </x:c>
      <x:c r="E1089" s="7" t="str">
        <x:v>PTC-C</x:v>
      </x:c>
      <x:c r="F1089" s="7" t="str">
        <x:v>RC-04</x:v>
      </x:c>
      <x:c r="G1089" s="7" t="str">
        <x:v>pan residual</x:v>
      </x:c>
      <x:c r="H1089" s="10" t="str"/>
      <x:c r="I1089" s="10" t="str"/>
      <x:c r="J1089" s="7" t="str"/>
      <x:c r="K1089" s="7" t="str">
        <x:f>IF(J1089="","OPEN",IF(OR(H1089="",I1089=""),"FAIL","PASS"))</x:f>
        <x:v>OPEN</x:v>
      </x:c>
    </x:row>
    <x:row r="1090" ht="36" customHeight="1">
      <x:c r="B1090" s="7" t="str">
        <x:v>RAP-S-1084</x:v>
      </x:c>
      <x:c r="C1090" s="7" t="str">
        <x:v>RAP-RT-181</x:v>
      </x:c>
      <x:c r="D1090" s="7" t="str">
        <x:v>REA-T-C2</x:v>
      </x:c>
      <x:c r="E1090" s="7" t="str">
        <x:v>PTC-C</x:v>
      </x:c>
      <x:c r="F1090" s="7" t="str">
        <x:v>RC-04</x:v>
      </x:c>
      <x:c r="G1090" s="7" t="str">
        <x:v>receiver residual</x:v>
      </x:c>
      <x:c r="H1090" s="10" t="str"/>
      <x:c r="I1090" s="10" t="str"/>
      <x:c r="J1090" s="7" t="str"/>
      <x:c r="K1090" s="7" t="str">
        <x:f>IF(J1090="","OPEN",IF(OR(H1090="",I1090=""),"FAIL","PASS"))</x:f>
        <x:v>OPEN</x:v>
      </x:c>
    </x:row>
    <x:row r="1091" ht="36" customHeight="1">
      <x:c r="B1091" s="7" t="str">
        <x:v>RAP-S-1085</x:v>
      </x:c>
      <x:c r="C1091" s="7" t="str">
        <x:v>RAP-RT-181</x:v>
      </x:c>
      <x:c r="D1091" s="7" t="str">
        <x:v>REA-T-C2</x:v>
      </x:c>
      <x:c r="E1091" s="7" t="str">
        <x:v>PTC-C</x:v>
      </x:c>
      <x:c r="F1091" s="7" t="str">
        <x:v>RC-04</x:v>
      </x:c>
      <x:c r="G1091" s="7" t="str">
        <x:v>water or blank control</x:v>
      </x:c>
      <x:c r="H1091" s="10" t="str"/>
      <x:c r="I1091" s="10" t="str"/>
      <x:c r="J1091" s="7" t="str"/>
      <x:c r="K1091" s="7" t="str">
        <x:f>IF(J1091="","OPEN",IF(OR(H1091="",I1091=""),"FAIL","PASS"))</x:f>
        <x:v>OPEN</x:v>
      </x:c>
    </x:row>
    <x:row r="1092" ht="36" customHeight="1">
      <x:c r="B1092" s="7" t="str">
        <x:v>RAP-S-1086</x:v>
      </x:c>
      <x:c r="C1092" s="7" t="str">
        <x:v>RAP-RT-181</x:v>
      </x:c>
      <x:c r="D1092" s="7" t="str">
        <x:v>REA-T-C2</x:v>
      </x:c>
      <x:c r="E1092" s="7" t="str">
        <x:v>PTC-C</x:v>
      </x:c>
      <x:c r="F1092" s="7" t="str">
        <x:v>RC-04</x:v>
      </x:c>
      <x:c r="G1092" s="7" t="str">
        <x:v>archive control</x:v>
      </x:c>
      <x:c r="H1092" s="10" t="str"/>
      <x:c r="I1092" s="10" t="str"/>
      <x:c r="J1092" s="7" t="str"/>
      <x:c r="K1092" s="7" t="str">
        <x:f>IF(J1092="","OPEN",IF(OR(H1092="",I1092=""),"FAIL","PASS"))</x:f>
        <x:v>OPEN</x:v>
      </x:c>
    </x:row>
    <x:row r="1093" ht="36" customHeight="1">
      <x:c r="B1093" s="7" t="str">
        <x:v>RAP-S-1087</x:v>
      </x:c>
      <x:c r="C1093" s="7" t="str">
        <x:v>RAP-RT-182</x:v>
      </x:c>
      <x:c r="D1093" s="7" t="str">
        <x:v>REA-T-C2</x:v>
      </x:c>
      <x:c r="E1093" s="7" t="str">
        <x:v>PTC-C</x:v>
      </x:c>
      <x:c r="F1093" s="7" t="str">
        <x:v>RC-05</x:v>
      </x:c>
      <x:c r="G1093" s="7" t="str">
        <x:v>media before</x:v>
      </x:c>
      <x:c r="H1093" s="10" t="str"/>
      <x:c r="I1093" s="10" t="str"/>
      <x:c r="J1093" s="7" t="str"/>
      <x:c r="K1093" s="7" t="str">
        <x:f>IF(J1093="","OPEN",IF(OR(H1093="",I1093=""),"FAIL","PASS"))</x:f>
        <x:v>OPEN</x:v>
      </x:c>
    </x:row>
    <x:row r="1094" ht="36" customHeight="1">
      <x:c r="B1094" s="7" t="str">
        <x:v>RAP-S-1088</x:v>
      </x:c>
      <x:c r="C1094" s="7" t="str">
        <x:v>RAP-RT-182</x:v>
      </x:c>
      <x:c r="D1094" s="7" t="str">
        <x:v>REA-T-C2</x:v>
      </x:c>
      <x:c r="E1094" s="7" t="str">
        <x:v>PTC-C</x:v>
      </x:c>
      <x:c r="F1094" s="7" t="str">
        <x:v>RC-05</x:v>
      </x:c>
      <x:c r="G1094" s="7" t="str">
        <x:v>media after</x:v>
      </x:c>
      <x:c r="H1094" s="10" t="str"/>
      <x:c r="I1094" s="10" t="str"/>
      <x:c r="J1094" s="7" t="str"/>
      <x:c r="K1094" s="7" t="str">
        <x:f>IF(J1094="","OPEN",IF(OR(H1094="",I1094=""),"FAIL","PASS"))</x:f>
        <x:v>OPEN</x:v>
      </x:c>
    </x:row>
    <x:row r="1095" ht="36" customHeight="1">
      <x:c r="B1095" s="7" t="str">
        <x:v>RAP-S-1089</x:v>
      </x:c>
      <x:c r="C1095" s="7" t="str">
        <x:v>RAP-RT-182</x:v>
      </x:c>
      <x:c r="D1095" s="7" t="str">
        <x:v>REA-T-C2</x:v>
      </x:c>
      <x:c r="E1095" s="7" t="str">
        <x:v>PTC-C</x:v>
      </x:c>
      <x:c r="F1095" s="7" t="str">
        <x:v>RC-05</x:v>
      </x:c>
      <x:c r="G1095" s="7" t="str">
        <x:v>pan residual</x:v>
      </x:c>
      <x:c r="H1095" s="10" t="str"/>
      <x:c r="I1095" s="10" t="str"/>
      <x:c r="J1095" s="7" t="str"/>
      <x:c r="K1095" s="7" t="str">
        <x:f>IF(J1095="","OPEN",IF(OR(H1095="",I1095=""),"FAIL","PASS"))</x:f>
        <x:v>OPEN</x:v>
      </x:c>
    </x:row>
    <x:row r="1096" ht="36" customHeight="1">
      <x:c r="B1096" s="7" t="str">
        <x:v>RAP-S-1090</x:v>
      </x:c>
      <x:c r="C1096" s="7" t="str">
        <x:v>RAP-RT-182</x:v>
      </x:c>
      <x:c r="D1096" s="7" t="str">
        <x:v>REA-T-C2</x:v>
      </x:c>
      <x:c r="E1096" s="7" t="str">
        <x:v>PTC-C</x:v>
      </x:c>
      <x:c r="F1096" s="7" t="str">
        <x:v>RC-05</x:v>
      </x:c>
      <x:c r="G1096" s="7" t="str">
        <x:v>receiver residual</x:v>
      </x:c>
      <x:c r="H1096" s="10" t="str"/>
      <x:c r="I1096" s="10" t="str"/>
      <x:c r="J1096" s="7" t="str"/>
      <x:c r="K1096" s="7" t="str">
        <x:f>IF(J1096="","OPEN",IF(OR(H1096="",I1096=""),"FAIL","PASS"))</x:f>
        <x:v>OPEN</x:v>
      </x:c>
    </x:row>
    <x:row r="1097" ht="36" customHeight="1">
      <x:c r="B1097" s="7" t="str">
        <x:v>RAP-S-1091</x:v>
      </x:c>
      <x:c r="C1097" s="7" t="str">
        <x:v>RAP-RT-182</x:v>
      </x:c>
      <x:c r="D1097" s="7" t="str">
        <x:v>REA-T-C2</x:v>
      </x:c>
      <x:c r="E1097" s="7" t="str">
        <x:v>PTC-C</x:v>
      </x:c>
      <x:c r="F1097" s="7" t="str">
        <x:v>RC-05</x:v>
      </x:c>
      <x:c r="G1097" s="7" t="str">
        <x:v>water or blank control</x:v>
      </x:c>
      <x:c r="H1097" s="10" t="str"/>
      <x:c r="I1097" s="10" t="str"/>
      <x:c r="J1097" s="7" t="str"/>
      <x:c r="K1097" s="7" t="str">
        <x:f>IF(J1097="","OPEN",IF(OR(H1097="",I1097=""),"FAIL","PASS"))</x:f>
        <x:v>OPEN</x:v>
      </x:c>
    </x:row>
    <x:row r="1098" ht="36" customHeight="1">
      <x:c r="B1098" s="7" t="str">
        <x:v>RAP-S-1092</x:v>
      </x:c>
      <x:c r="C1098" s="7" t="str">
        <x:v>RAP-RT-182</x:v>
      </x:c>
      <x:c r="D1098" s="7" t="str">
        <x:v>REA-T-C2</x:v>
      </x:c>
      <x:c r="E1098" s="7" t="str">
        <x:v>PTC-C</x:v>
      </x:c>
      <x:c r="F1098" s="7" t="str">
        <x:v>RC-05</x:v>
      </x:c>
      <x:c r="G1098" s="7" t="str">
        <x:v>archive control</x:v>
      </x:c>
      <x:c r="H1098" s="10" t="str"/>
      <x:c r="I1098" s="10" t="str"/>
      <x:c r="J1098" s="7" t="str"/>
      <x:c r="K1098" s="7" t="str">
        <x:f>IF(J1098="","OPEN",IF(OR(H1098="",I1098=""),"FAIL","PASS"))</x:f>
        <x:v>OPEN</x:v>
      </x:c>
    </x:row>
    <x:row r="1099" ht="36" customHeight="1">
      <x:c r="B1099" s="7" t="str">
        <x:v>RAP-S-1093</x:v>
      </x:c>
      <x:c r="C1099" s="7" t="str">
        <x:v>RAP-RT-183</x:v>
      </x:c>
      <x:c r="D1099" s="7" t="str">
        <x:v>REA-T-C2</x:v>
      </x:c>
      <x:c r="E1099" s="7" t="str">
        <x:v>PTC-C</x:v>
      </x:c>
      <x:c r="F1099" s="7" t="str">
        <x:v>RC-06</x:v>
      </x:c>
      <x:c r="G1099" s="7" t="str">
        <x:v>media before</x:v>
      </x:c>
      <x:c r="H1099" s="10" t="str"/>
      <x:c r="I1099" s="10" t="str"/>
      <x:c r="J1099" s="7" t="str"/>
      <x:c r="K1099" s="7" t="str">
        <x:f>IF(J1099="","OPEN",IF(OR(H1099="",I1099=""),"FAIL","PASS"))</x:f>
        <x:v>OPEN</x:v>
      </x:c>
    </x:row>
    <x:row r="1100" ht="36" customHeight="1">
      <x:c r="B1100" s="7" t="str">
        <x:v>RAP-S-1094</x:v>
      </x:c>
      <x:c r="C1100" s="7" t="str">
        <x:v>RAP-RT-183</x:v>
      </x:c>
      <x:c r="D1100" s="7" t="str">
        <x:v>REA-T-C2</x:v>
      </x:c>
      <x:c r="E1100" s="7" t="str">
        <x:v>PTC-C</x:v>
      </x:c>
      <x:c r="F1100" s="7" t="str">
        <x:v>RC-06</x:v>
      </x:c>
      <x:c r="G1100" s="7" t="str">
        <x:v>media after</x:v>
      </x:c>
      <x:c r="H1100" s="10" t="str"/>
      <x:c r="I1100" s="10" t="str"/>
      <x:c r="J1100" s="7" t="str"/>
      <x:c r="K1100" s="7" t="str">
        <x:f>IF(J1100="","OPEN",IF(OR(H1100="",I1100=""),"FAIL","PASS"))</x:f>
        <x:v>OPEN</x:v>
      </x:c>
    </x:row>
    <x:row r="1101" ht="36" customHeight="1">
      <x:c r="B1101" s="7" t="str">
        <x:v>RAP-S-1095</x:v>
      </x:c>
      <x:c r="C1101" s="7" t="str">
        <x:v>RAP-RT-183</x:v>
      </x:c>
      <x:c r="D1101" s="7" t="str">
        <x:v>REA-T-C2</x:v>
      </x:c>
      <x:c r="E1101" s="7" t="str">
        <x:v>PTC-C</x:v>
      </x:c>
      <x:c r="F1101" s="7" t="str">
        <x:v>RC-06</x:v>
      </x:c>
      <x:c r="G1101" s="7" t="str">
        <x:v>pan residual</x:v>
      </x:c>
      <x:c r="H1101" s="10" t="str"/>
      <x:c r="I1101" s="10" t="str"/>
      <x:c r="J1101" s="7" t="str"/>
      <x:c r="K1101" s="7" t="str">
        <x:f>IF(J1101="","OPEN",IF(OR(H1101="",I1101=""),"FAIL","PASS"))</x:f>
        <x:v>OPEN</x:v>
      </x:c>
    </x:row>
    <x:row r="1102" ht="36" customHeight="1">
      <x:c r="B1102" s="7" t="str">
        <x:v>RAP-S-1096</x:v>
      </x:c>
      <x:c r="C1102" s="7" t="str">
        <x:v>RAP-RT-183</x:v>
      </x:c>
      <x:c r="D1102" s="7" t="str">
        <x:v>REA-T-C2</x:v>
      </x:c>
      <x:c r="E1102" s="7" t="str">
        <x:v>PTC-C</x:v>
      </x:c>
      <x:c r="F1102" s="7" t="str">
        <x:v>RC-06</x:v>
      </x:c>
      <x:c r="G1102" s="7" t="str">
        <x:v>receiver residual</x:v>
      </x:c>
      <x:c r="H1102" s="10" t="str"/>
      <x:c r="I1102" s="10" t="str"/>
      <x:c r="J1102" s="7" t="str"/>
      <x:c r="K1102" s="7" t="str">
        <x:f>IF(J1102="","OPEN",IF(OR(H1102="",I1102=""),"FAIL","PASS"))</x:f>
        <x:v>OPEN</x:v>
      </x:c>
    </x:row>
    <x:row r="1103" ht="36" customHeight="1">
      <x:c r="B1103" s="7" t="str">
        <x:v>RAP-S-1097</x:v>
      </x:c>
      <x:c r="C1103" s="7" t="str">
        <x:v>RAP-RT-183</x:v>
      </x:c>
      <x:c r="D1103" s="7" t="str">
        <x:v>REA-T-C2</x:v>
      </x:c>
      <x:c r="E1103" s="7" t="str">
        <x:v>PTC-C</x:v>
      </x:c>
      <x:c r="F1103" s="7" t="str">
        <x:v>RC-06</x:v>
      </x:c>
      <x:c r="G1103" s="7" t="str">
        <x:v>water or blank control</x:v>
      </x:c>
      <x:c r="H1103" s="10" t="str"/>
      <x:c r="I1103" s="10" t="str"/>
      <x:c r="J1103" s="7" t="str"/>
      <x:c r="K1103" s="7" t="str">
        <x:f>IF(J1103="","OPEN",IF(OR(H1103="",I1103=""),"FAIL","PASS"))</x:f>
        <x:v>OPEN</x:v>
      </x:c>
    </x:row>
    <x:row r="1104" ht="36" customHeight="1">
      <x:c r="B1104" s="7" t="str">
        <x:v>RAP-S-1098</x:v>
      </x:c>
      <x:c r="C1104" s="7" t="str">
        <x:v>RAP-RT-183</x:v>
      </x:c>
      <x:c r="D1104" s="7" t="str">
        <x:v>REA-T-C2</x:v>
      </x:c>
      <x:c r="E1104" s="7" t="str">
        <x:v>PTC-C</x:v>
      </x:c>
      <x:c r="F1104" s="7" t="str">
        <x:v>RC-06</x:v>
      </x:c>
      <x:c r="G1104" s="7" t="str">
        <x:v>archive control</x:v>
      </x:c>
      <x:c r="H1104" s="10" t="str"/>
      <x:c r="I1104" s="10" t="str"/>
      <x:c r="J1104" s="7" t="str"/>
      <x:c r="K1104" s="7" t="str">
        <x:f>IF(J1104="","OPEN",IF(OR(H1104="",I1104=""),"FAIL","PASS"))</x:f>
        <x:v>OPEN</x:v>
      </x:c>
    </x:row>
    <x:row r="1105" ht="36" customHeight="1">
      <x:c r="B1105" s="7" t="str">
        <x:v>RAP-S-1099</x:v>
      </x:c>
      <x:c r="C1105" s="7" t="str">
        <x:v>RAP-RT-184</x:v>
      </x:c>
      <x:c r="D1105" s="7" t="str">
        <x:v>REA-T-C2</x:v>
      </x:c>
      <x:c r="E1105" s="7" t="str">
        <x:v>PTC-C</x:v>
      </x:c>
      <x:c r="F1105" s="7" t="str">
        <x:v>RC-07</x:v>
      </x:c>
      <x:c r="G1105" s="7" t="str">
        <x:v>media before</x:v>
      </x:c>
      <x:c r="H1105" s="10" t="str"/>
      <x:c r="I1105" s="10" t="str"/>
      <x:c r="J1105" s="7" t="str"/>
      <x:c r="K1105" s="7" t="str">
        <x:f>IF(J1105="","OPEN",IF(OR(H1105="",I1105=""),"FAIL","PASS"))</x:f>
        <x:v>OPEN</x:v>
      </x:c>
    </x:row>
    <x:row r="1106" ht="36" customHeight="1">
      <x:c r="B1106" s="7" t="str">
        <x:v>RAP-S-1100</x:v>
      </x:c>
      <x:c r="C1106" s="7" t="str">
        <x:v>RAP-RT-184</x:v>
      </x:c>
      <x:c r="D1106" s="7" t="str">
        <x:v>REA-T-C2</x:v>
      </x:c>
      <x:c r="E1106" s="7" t="str">
        <x:v>PTC-C</x:v>
      </x:c>
      <x:c r="F1106" s="7" t="str">
        <x:v>RC-07</x:v>
      </x:c>
      <x:c r="G1106" s="7" t="str">
        <x:v>media after</x:v>
      </x:c>
      <x:c r="H1106" s="10" t="str"/>
      <x:c r="I1106" s="10" t="str"/>
      <x:c r="J1106" s="7" t="str"/>
      <x:c r="K1106" s="7" t="str">
        <x:f>IF(J1106="","OPEN",IF(OR(H1106="",I1106=""),"FAIL","PASS"))</x:f>
        <x:v>OPEN</x:v>
      </x:c>
    </x:row>
    <x:row r="1107" ht="36" customHeight="1">
      <x:c r="B1107" s="7" t="str">
        <x:v>RAP-S-1101</x:v>
      </x:c>
      <x:c r="C1107" s="7" t="str">
        <x:v>RAP-RT-184</x:v>
      </x:c>
      <x:c r="D1107" s="7" t="str">
        <x:v>REA-T-C2</x:v>
      </x:c>
      <x:c r="E1107" s="7" t="str">
        <x:v>PTC-C</x:v>
      </x:c>
      <x:c r="F1107" s="7" t="str">
        <x:v>RC-07</x:v>
      </x:c>
      <x:c r="G1107" s="7" t="str">
        <x:v>pan residual</x:v>
      </x:c>
      <x:c r="H1107" s="10" t="str"/>
      <x:c r="I1107" s="10" t="str"/>
      <x:c r="J1107" s="7" t="str"/>
      <x:c r="K1107" s="7" t="str">
        <x:f>IF(J1107="","OPEN",IF(OR(H1107="",I1107=""),"FAIL","PASS"))</x:f>
        <x:v>OPEN</x:v>
      </x:c>
    </x:row>
    <x:row r="1108" ht="36" customHeight="1">
      <x:c r="B1108" s="7" t="str">
        <x:v>RAP-S-1102</x:v>
      </x:c>
      <x:c r="C1108" s="7" t="str">
        <x:v>RAP-RT-184</x:v>
      </x:c>
      <x:c r="D1108" s="7" t="str">
        <x:v>REA-T-C2</x:v>
      </x:c>
      <x:c r="E1108" s="7" t="str">
        <x:v>PTC-C</x:v>
      </x:c>
      <x:c r="F1108" s="7" t="str">
        <x:v>RC-07</x:v>
      </x:c>
      <x:c r="G1108" s="7" t="str">
        <x:v>receiver residual</x:v>
      </x:c>
      <x:c r="H1108" s="10" t="str"/>
      <x:c r="I1108" s="10" t="str"/>
      <x:c r="J1108" s="7" t="str"/>
      <x:c r="K1108" s="7" t="str">
        <x:f>IF(J1108="","OPEN",IF(OR(H1108="",I1108=""),"FAIL","PASS"))</x:f>
        <x:v>OPEN</x:v>
      </x:c>
    </x:row>
    <x:row r="1109" ht="36" customHeight="1">
      <x:c r="B1109" s="7" t="str">
        <x:v>RAP-S-1103</x:v>
      </x:c>
      <x:c r="C1109" s="7" t="str">
        <x:v>RAP-RT-184</x:v>
      </x:c>
      <x:c r="D1109" s="7" t="str">
        <x:v>REA-T-C2</x:v>
      </x:c>
      <x:c r="E1109" s="7" t="str">
        <x:v>PTC-C</x:v>
      </x:c>
      <x:c r="F1109" s="7" t="str">
        <x:v>RC-07</x:v>
      </x:c>
      <x:c r="G1109" s="7" t="str">
        <x:v>water or blank control</x:v>
      </x:c>
      <x:c r="H1109" s="10" t="str"/>
      <x:c r="I1109" s="10" t="str"/>
      <x:c r="J1109" s="7" t="str"/>
      <x:c r="K1109" s="7" t="str">
        <x:f>IF(J1109="","OPEN",IF(OR(H1109="",I1109=""),"FAIL","PASS"))</x:f>
        <x:v>OPEN</x:v>
      </x:c>
    </x:row>
    <x:row r="1110" ht="36" customHeight="1">
      <x:c r="B1110" s="7" t="str">
        <x:v>RAP-S-1104</x:v>
      </x:c>
      <x:c r="C1110" s="7" t="str">
        <x:v>RAP-RT-184</x:v>
      </x:c>
      <x:c r="D1110" s="7" t="str">
        <x:v>REA-T-C2</x:v>
      </x:c>
      <x:c r="E1110" s="7" t="str">
        <x:v>PTC-C</x:v>
      </x:c>
      <x:c r="F1110" s="7" t="str">
        <x:v>RC-07</x:v>
      </x:c>
      <x:c r="G1110" s="7" t="str">
        <x:v>archive control</x:v>
      </x:c>
      <x:c r="H1110" s="10" t="str"/>
      <x:c r="I1110" s="10" t="str"/>
      <x:c r="J1110" s="7" t="str"/>
      <x:c r="K1110" s="7" t="str">
        <x:f>IF(J1110="","OPEN",IF(OR(H1110="",I1110=""),"FAIL","PASS"))</x:f>
        <x:v>OPEN</x:v>
      </x:c>
    </x:row>
    <x:row r="1111" ht="36" customHeight="1">
      <x:c r="B1111" s="7" t="str">
        <x:v>RAP-S-1105</x:v>
      </x:c>
      <x:c r="C1111" s="7" t="str">
        <x:v>RAP-RT-185</x:v>
      </x:c>
      <x:c r="D1111" s="7" t="str">
        <x:v>REA-T-C2</x:v>
      </x:c>
      <x:c r="E1111" s="7" t="str">
        <x:v>PTC-C</x:v>
      </x:c>
      <x:c r="F1111" s="7" t="str">
        <x:v>RC-08</x:v>
      </x:c>
      <x:c r="G1111" s="7" t="str">
        <x:v>media before</x:v>
      </x:c>
      <x:c r="H1111" s="10" t="str"/>
      <x:c r="I1111" s="10" t="str"/>
      <x:c r="J1111" s="7" t="str"/>
      <x:c r="K1111" s="7" t="str">
        <x:f>IF(J1111="","OPEN",IF(OR(H1111="",I1111=""),"FAIL","PASS"))</x:f>
        <x:v>OPEN</x:v>
      </x:c>
    </x:row>
    <x:row r="1112" ht="36" customHeight="1">
      <x:c r="B1112" s="7" t="str">
        <x:v>RAP-S-1106</x:v>
      </x:c>
      <x:c r="C1112" s="7" t="str">
        <x:v>RAP-RT-185</x:v>
      </x:c>
      <x:c r="D1112" s="7" t="str">
        <x:v>REA-T-C2</x:v>
      </x:c>
      <x:c r="E1112" s="7" t="str">
        <x:v>PTC-C</x:v>
      </x:c>
      <x:c r="F1112" s="7" t="str">
        <x:v>RC-08</x:v>
      </x:c>
      <x:c r="G1112" s="7" t="str">
        <x:v>media after</x:v>
      </x:c>
      <x:c r="H1112" s="10" t="str"/>
      <x:c r="I1112" s="10" t="str"/>
      <x:c r="J1112" s="7" t="str"/>
      <x:c r="K1112" s="7" t="str">
        <x:f>IF(J1112="","OPEN",IF(OR(H1112="",I1112=""),"FAIL","PASS"))</x:f>
        <x:v>OPEN</x:v>
      </x:c>
    </x:row>
    <x:row r="1113" ht="36" customHeight="1">
      <x:c r="B1113" s="7" t="str">
        <x:v>RAP-S-1107</x:v>
      </x:c>
      <x:c r="C1113" s="7" t="str">
        <x:v>RAP-RT-185</x:v>
      </x:c>
      <x:c r="D1113" s="7" t="str">
        <x:v>REA-T-C2</x:v>
      </x:c>
      <x:c r="E1113" s="7" t="str">
        <x:v>PTC-C</x:v>
      </x:c>
      <x:c r="F1113" s="7" t="str">
        <x:v>RC-08</x:v>
      </x:c>
      <x:c r="G1113" s="7" t="str">
        <x:v>pan residual</x:v>
      </x:c>
      <x:c r="H1113" s="10" t="str"/>
      <x:c r="I1113" s="10" t="str"/>
      <x:c r="J1113" s="7" t="str"/>
      <x:c r="K1113" s="7" t="str">
        <x:f>IF(J1113="","OPEN",IF(OR(H1113="",I1113=""),"FAIL","PASS"))</x:f>
        <x:v>OPEN</x:v>
      </x:c>
    </x:row>
    <x:row r="1114" ht="36" customHeight="1">
      <x:c r="B1114" s="7" t="str">
        <x:v>RAP-S-1108</x:v>
      </x:c>
      <x:c r="C1114" s="7" t="str">
        <x:v>RAP-RT-185</x:v>
      </x:c>
      <x:c r="D1114" s="7" t="str">
        <x:v>REA-T-C2</x:v>
      </x:c>
      <x:c r="E1114" s="7" t="str">
        <x:v>PTC-C</x:v>
      </x:c>
      <x:c r="F1114" s="7" t="str">
        <x:v>RC-08</x:v>
      </x:c>
      <x:c r="G1114" s="7" t="str">
        <x:v>receiver residual</x:v>
      </x:c>
      <x:c r="H1114" s="10" t="str"/>
      <x:c r="I1114" s="10" t="str"/>
      <x:c r="J1114" s="7" t="str"/>
      <x:c r="K1114" s="7" t="str">
        <x:f>IF(J1114="","OPEN",IF(OR(H1114="",I1114=""),"FAIL","PASS"))</x:f>
        <x:v>OPEN</x:v>
      </x:c>
    </x:row>
    <x:row r="1115" ht="36" customHeight="1">
      <x:c r="B1115" s="7" t="str">
        <x:v>RAP-S-1109</x:v>
      </x:c>
      <x:c r="C1115" s="7" t="str">
        <x:v>RAP-RT-185</x:v>
      </x:c>
      <x:c r="D1115" s="7" t="str">
        <x:v>REA-T-C2</x:v>
      </x:c>
      <x:c r="E1115" s="7" t="str">
        <x:v>PTC-C</x:v>
      </x:c>
      <x:c r="F1115" s="7" t="str">
        <x:v>RC-08</x:v>
      </x:c>
      <x:c r="G1115" s="7" t="str">
        <x:v>water or blank control</x:v>
      </x:c>
      <x:c r="H1115" s="10" t="str"/>
      <x:c r="I1115" s="10" t="str"/>
      <x:c r="J1115" s="7" t="str"/>
      <x:c r="K1115" s="7" t="str">
        <x:f>IF(J1115="","OPEN",IF(OR(H1115="",I1115=""),"FAIL","PASS"))</x:f>
        <x:v>OPEN</x:v>
      </x:c>
    </x:row>
    <x:row r="1116" ht="36" customHeight="1">
      <x:c r="B1116" s="7" t="str">
        <x:v>RAP-S-1110</x:v>
      </x:c>
      <x:c r="C1116" s="7" t="str">
        <x:v>RAP-RT-185</x:v>
      </x:c>
      <x:c r="D1116" s="7" t="str">
        <x:v>REA-T-C2</x:v>
      </x:c>
      <x:c r="E1116" s="7" t="str">
        <x:v>PTC-C</x:v>
      </x:c>
      <x:c r="F1116" s="7" t="str">
        <x:v>RC-08</x:v>
      </x:c>
      <x:c r="G1116" s="7" t="str">
        <x:v>archive control</x:v>
      </x:c>
      <x:c r="H1116" s="10" t="str"/>
      <x:c r="I1116" s="10" t="str"/>
      <x:c r="J1116" s="7" t="str"/>
      <x:c r="K1116" s="7" t="str">
        <x:f>IF(J1116="","OPEN",IF(OR(H1116="",I1116=""),"FAIL","PASS"))</x:f>
        <x:v>OPEN</x:v>
      </x:c>
    </x:row>
    <x:row r="1117" ht="36" customHeight="1">
      <x:c r="B1117" s="7" t="str">
        <x:v>RAP-S-1111</x:v>
      </x:c>
      <x:c r="C1117" s="7" t="str">
        <x:v>RAP-RT-186</x:v>
      </x:c>
      <x:c r="D1117" s="7" t="str">
        <x:v>REA-T-C2</x:v>
      </x:c>
      <x:c r="E1117" s="7" t="str">
        <x:v>PTC-C</x:v>
      </x:c>
      <x:c r="F1117" s="7" t="str">
        <x:v>RC-09</x:v>
      </x:c>
      <x:c r="G1117" s="7" t="str">
        <x:v>media before</x:v>
      </x:c>
      <x:c r="H1117" s="10" t="str"/>
      <x:c r="I1117" s="10" t="str"/>
      <x:c r="J1117" s="7" t="str"/>
      <x:c r="K1117" s="7" t="str">
        <x:f>IF(J1117="","OPEN",IF(OR(H1117="",I1117=""),"FAIL","PASS"))</x:f>
        <x:v>OPEN</x:v>
      </x:c>
    </x:row>
    <x:row r="1118" ht="36" customHeight="1">
      <x:c r="B1118" s="7" t="str">
        <x:v>RAP-S-1112</x:v>
      </x:c>
      <x:c r="C1118" s="7" t="str">
        <x:v>RAP-RT-186</x:v>
      </x:c>
      <x:c r="D1118" s="7" t="str">
        <x:v>REA-T-C2</x:v>
      </x:c>
      <x:c r="E1118" s="7" t="str">
        <x:v>PTC-C</x:v>
      </x:c>
      <x:c r="F1118" s="7" t="str">
        <x:v>RC-09</x:v>
      </x:c>
      <x:c r="G1118" s="7" t="str">
        <x:v>media after</x:v>
      </x:c>
      <x:c r="H1118" s="10" t="str"/>
      <x:c r="I1118" s="10" t="str"/>
      <x:c r="J1118" s="7" t="str"/>
      <x:c r="K1118" s="7" t="str">
        <x:f>IF(J1118="","OPEN",IF(OR(H1118="",I1118=""),"FAIL","PASS"))</x:f>
        <x:v>OPEN</x:v>
      </x:c>
    </x:row>
    <x:row r="1119" ht="36" customHeight="1">
      <x:c r="B1119" s="7" t="str">
        <x:v>RAP-S-1113</x:v>
      </x:c>
      <x:c r="C1119" s="7" t="str">
        <x:v>RAP-RT-186</x:v>
      </x:c>
      <x:c r="D1119" s="7" t="str">
        <x:v>REA-T-C2</x:v>
      </x:c>
      <x:c r="E1119" s="7" t="str">
        <x:v>PTC-C</x:v>
      </x:c>
      <x:c r="F1119" s="7" t="str">
        <x:v>RC-09</x:v>
      </x:c>
      <x:c r="G1119" s="7" t="str">
        <x:v>pan residual</x:v>
      </x:c>
      <x:c r="H1119" s="10" t="str"/>
      <x:c r="I1119" s="10" t="str"/>
      <x:c r="J1119" s="7" t="str"/>
      <x:c r="K1119" s="7" t="str">
        <x:f>IF(J1119="","OPEN",IF(OR(H1119="",I1119=""),"FAIL","PASS"))</x:f>
        <x:v>OPEN</x:v>
      </x:c>
    </x:row>
    <x:row r="1120" ht="36" customHeight="1">
      <x:c r="B1120" s="7" t="str">
        <x:v>RAP-S-1114</x:v>
      </x:c>
      <x:c r="C1120" s="7" t="str">
        <x:v>RAP-RT-186</x:v>
      </x:c>
      <x:c r="D1120" s="7" t="str">
        <x:v>REA-T-C2</x:v>
      </x:c>
      <x:c r="E1120" s="7" t="str">
        <x:v>PTC-C</x:v>
      </x:c>
      <x:c r="F1120" s="7" t="str">
        <x:v>RC-09</x:v>
      </x:c>
      <x:c r="G1120" s="7" t="str">
        <x:v>receiver residual</x:v>
      </x:c>
      <x:c r="H1120" s="10" t="str"/>
      <x:c r="I1120" s="10" t="str"/>
      <x:c r="J1120" s="7" t="str"/>
      <x:c r="K1120" s="7" t="str">
        <x:f>IF(J1120="","OPEN",IF(OR(H1120="",I1120=""),"FAIL","PASS"))</x:f>
        <x:v>OPEN</x:v>
      </x:c>
    </x:row>
    <x:row r="1121" ht="36" customHeight="1">
      <x:c r="B1121" s="7" t="str">
        <x:v>RAP-S-1115</x:v>
      </x:c>
      <x:c r="C1121" s="7" t="str">
        <x:v>RAP-RT-186</x:v>
      </x:c>
      <x:c r="D1121" s="7" t="str">
        <x:v>REA-T-C2</x:v>
      </x:c>
      <x:c r="E1121" s="7" t="str">
        <x:v>PTC-C</x:v>
      </x:c>
      <x:c r="F1121" s="7" t="str">
        <x:v>RC-09</x:v>
      </x:c>
      <x:c r="G1121" s="7" t="str">
        <x:v>water or blank control</x:v>
      </x:c>
      <x:c r="H1121" s="10" t="str"/>
      <x:c r="I1121" s="10" t="str"/>
      <x:c r="J1121" s="7" t="str"/>
      <x:c r="K1121" s="7" t="str">
        <x:f>IF(J1121="","OPEN",IF(OR(H1121="",I1121=""),"FAIL","PASS"))</x:f>
        <x:v>OPEN</x:v>
      </x:c>
    </x:row>
    <x:row r="1122" ht="36" customHeight="1">
      <x:c r="B1122" s="7" t="str">
        <x:v>RAP-S-1116</x:v>
      </x:c>
      <x:c r="C1122" s="7" t="str">
        <x:v>RAP-RT-186</x:v>
      </x:c>
      <x:c r="D1122" s="7" t="str">
        <x:v>REA-T-C2</x:v>
      </x:c>
      <x:c r="E1122" s="7" t="str">
        <x:v>PTC-C</x:v>
      </x:c>
      <x:c r="F1122" s="7" t="str">
        <x:v>RC-09</x:v>
      </x:c>
      <x:c r="G1122" s="7" t="str">
        <x:v>archive control</x:v>
      </x:c>
      <x:c r="H1122" s="10" t="str"/>
      <x:c r="I1122" s="10" t="str"/>
      <x:c r="J1122" s="7" t="str"/>
      <x:c r="K1122" s="7" t="str">
        <x:f>IF(J1122="","OPEN",IF(OR(H1122="",I1122=""),"FAIL","PASS"))</x:f>
        <x:v>OPEN</x:v>
      </x:c>
    </x:row>
    <x:row r="1123" ht="36" customHeight="1">
      <x:c r="B1123" s="7" t="str">
        <x:v>RAP-S-1117</x:v>
      </x:c>
      <x:c r="C1123" s="7" t="str">
        <x:v>RAP-RT-187</x:v>
      </x:c>
      <x:c r="D1123" s="7" t="str">
        <x:v>REA-T-C2</x:v>
      </x:c>
      <x:c r="E1123" s="7" t="str">
        <x:v>PTC-C</x:v>
      </x:c>
      <x:c r="F1123" s="7" t="str">
        <x:v>RC-10</x:v>
      </x:c>
      <x:c r="G1123" s="7" t="str">
        <x:v>media before</x:v>
      </x:c>
      <x:c r="H1123" s="10" t="str"/>
      <x:c r="I1123" s="10" t="str"/>
      <x:c r="J1123" s="7" t="str"/>
      <x:c r="K1123" s="7" t="str">
        <x:f>IF(J1123="","OPEN",IF(OR(H1123="",I1123=""),"FAIL","PASS"))</x:f>
        <x:v>OPEN</x:v>
      </x:c>
    </x:row>
    <x:row r="1124" ht="36" customHeight="1">
      <x:c r="B1124" s="7" t="str">
        <x:v>RAP-S-1118</x:v>
      </x:c>
      <x:c r="C1124" s="7" t="str">
        <x:v>RAP-RT-187</x:v>
      </x:c>
      <x:c r="D1124" s="7" t="str">
        <x:v>REA-T-C2</x:v>
      </x:c>
      <x:c r="E1124" s="7" t="str">
        <x:v>PTC-C</x:v>
      </x:c>
      <x:c r="F1124" s="7" t="str">
        <x:v>RC-10</x:v>
      </x:c>
      <x:c r="G1124" s="7" t="str">
        <x:v>media after</x:v>
      </x:c>
      <x:c r="H1124" s="10" t="str"/>
      <x:c r="I1124" s="10" t="str"/>
      <x:c r="J1124" s="7" t="str"/>
      <x:c r="K1124" s="7" t="str">
        <x:f>IF(J1124="","OPEN",IF(OR(H1124="",I1124=""),"FAIL","PASS"))</x:f>
        <x:v>OPEN</x:v>
      </x:c>
    </x:row>
    <x:row r="1125" ht="36" customHeight="1">
      <x:c r="B1125" s="7" t="str">
        <x:v>RAP-S-1119</x:v>
      </x:c>
      <x:c r="C1125" s="7" t="str">
        <x:v>RAP-RT-187</x:v>
      </x:c>
      <x:c r="D1125" s="7" t="str">
        <x:v>REA-T-C2</x:v>
      </x:c>
      <x:c r="E1125" s="7" t="str">
        <x:v>PTC-C</x:v>
      </x:c>
      <x:c r="F1125" s="7" t="str">
        <x:v>RC-10</x:v>
      </x:c>
      <x:c r="G1125" s="7" t="str">
        <x:v>pan residual</x:v>
      </x:c>
      <x:c r="H1125" s="10" t="str"/>
      <x:c r="I1125" s="10" t="str"/>
      <x:c r="J1125" s="7" t="str"/>
      <x:c r="K1125" s="7" t="str">
        <x:f>IF(J1125="","OPEN",IF(OR(H1125="",I1125=""),"FAIL","PASS"))</x:f>
        <x:v>OPEN</x:v>
      </x:c>
    </x:row>
    <x:row r="1126" ht="36" customHeight="1">
      <x:c r="B1126" s="7" t="str">
        <x:v>RAP-S-1120</x:v>
      </x:c>
      <x:c r="C1126" s="7" t="str">
        <x:v>RAP-RT-187</x:v>
      </x:c>
      <x:c r="D1126" s="7" t="str">
        <x:v>REA-T-C2</x:v>
      </x:c>
      <x:c r="E1126" s="7" t="str">
        <x:v>PTC-C</x:v>
      </x:c>
      <x:c r="F1126" s="7" t="str">
        <x:v>RC-10</x:v>
      </x:c>
      <x:c r="G1126" s="7" t="str">
        <x:v>receiver residual</x:v>
      </x:c>
      <x:c r="H1126" s="10" t="str"/>
      <x:c r="I1126" s="10" t="str"/>
      <x:c r="J1126" s="7" t="str"/>
      <x:c r="K1126" s="7" t="str">
        <x:f>IF(J1126="","OPEN",IF(OR(H1126="",I1126=""),"FAIL","PASS"))</x:f>
        <x:v>OPEN</x:v>
      </x:c>
    </x:row>
    <x:row r="1127" ht="36" customHeight="1">
      <x:c r="B1127" s="7" t="str">
        <x:v>RAP-S-1121</x:v>
      </x:c>
      <x:c r="C1127" s="7" t="str">
        <x:v>RAP-RT-187</x:v>
      </x:c>
      <x:c r="D1127" s="7" t="str">
        <x:v>REA-T-C2</x:v>
      </x:c>
      <x:c r="E1127" s="7" t="str">
        <x:v>PTC-C</x:v>
      </x:c>
      <x:c r="F1127" s="7" t="str">
        <x:v>RC-10</x:v>
      </x:c>
      <x:c r="G1127" s="7" t="str">
        <x:v>water or blank control</x:v>
      </x:c>
      <x:c r="H1127" s="10" t="str"/>
      <x:c r="I1127" s="10" t="str"/>
      <x:c r="J1127" s="7" t="str"/>
      <x:c r="K1127" s="7" t="str">
        <x:f>IF(J1127="","OPEN",IF(OR(H1127="",I1127=""),"FAIL","PASS"))</x:f>
        <x:v>OPEN</x:v>
      </x:c>
    </x:row>
    <x:row r="1128" ht="36" customHeight="1">
      <x:c r="B1128" s="7" t="str">
        <x:v>RAP-S-1122</x:v>
      </x:c>
      <x:c r="C1128" s="7" t="str">
        <x:v>RAP-RT-187</x:v>
      </x:c>
      <x:c r="D1128" s="7" t="str">
        <x:v>REA-T-C2</x:v>
      </x:c>
      <x:c r="E1128" s="7" t="str">
        <x:v>PTC-C</x:v>
      </x:c>
      <x:c r="F1128" s="7" t="str">
        <x:v>RC-10</x:v>
      </x:c>
      <x:c r="G1128" s="7" t="str">
        <x:v>archive control</x:v>
      </x:c>
      <x:c r="H1128" s="10" t="str"/>
      <x:c r="I1128" s="10" t="str"/>
      <x:c r="J1128" s="7" t="str"/>
      <x:c r="K1128" s="7" t="str">
        <x:f>IF(J1128="","OPEN",IF(OR(H1128="",I1128=""),"FAIL","PASS"))</x:f>
        <x:v>OPEN</x:v>
      </x:c>
    </x:row>
    <x:row r="1129" ht="36" customHeight="1">
      <x:c r="B1129" s="7" t="str">
        <x:v>RAP-S-1123</x:v>
      </x:c>
      <x:c r="C1129" s="7" t="str">
        <x:v>RAP-RT-188</x:v>
      </x:c>
      <x:c r="D1129" s="7" t="str">
        <x:v>REA-T-C2</x:v>
      </x:c>
      <x:c r="E1129" s="7" t="str">
        <x:v>PTC-C</x:v>
      </x:c>
      <x:c r="F1129" s="7" t="str">
        <x:v>RC-11</x:v>
      </x:c>
      <x:c r="G1129" s="7" t="str">
        <x:v>media before</x:v>
      </x:c>
      <x:c r="H1129" s="10" t="str"/>
      <x:c r="I1129" s="10" t="str"/>
      <x:c r="J1129" s="7" t="str"/>
      <x:c r="K1129" s="7" t="str">
        <x:f>IF(J1129="","OPEN",IF(OR(H1129="",I1129=""),"FAIL","PASS"))</x:f>
        <x:v>OPEN</x:v>
      </x:c>
    </x:row>
    <x:row r="1130" ht="36" customHeight="1">
      <x:c r="B1130" s="7" t="str">
        <x:v>RAP-S-1124</x:v>
      </x:c>
      <x:c r="C1130" s="7" t="str">
        <x:v>RAP-RT-188</x:v>
      </x:c>
      <x:c r="D1130" s="7" t="str">
        <x:v>REA-T-C2</x:v>
      </x:c>
      <x:c r="E1130" s="7" t="str">
        <x:v>PTC-C</x:v>
      </x:c>
      <x:c r="F1130" s="7" t="str">
        <x:v>RC-11</x:v>
      </x:c>
      <x:c r="G1130" s="7" t="str">
        <x:v>media after</x:v>
      </x:c>
      <x:c r="H1130" s="10" t="str"/>
      <x:c r="I1130" s="10" t="str"/>
      <x:c r="J1130" s="7" t="str"/>
      <x:c r="K1130" s="7" t="str">
        <x:f>IF(J1130="","OPEN",IF(OR(H1130="",I1130=""),"FAIL","PASS"))</x:f>
        <x:v>OPEN</x:v>
      </x:c>
    </x:row>
    <x:row r="1131" ht="36" customHeight="1">
      <x:c r="B1131" s="7" t="str">
        <x:v>RAP-S-1125</x:v>
      </x:c>
      <x:c r="C1131" s="7" t="str">
        <x:v>RAP-RT-188</x:v>
      </x:c>
      <x:c r="D1131" s="7" t="str">
        <x:v>REA-T-C2</x:v>
      </x:c>
      <x:c r="E1131" s="7" t="str">
        <x:v>PTC-C</x:v>
      </x:c>
      <x:c r="F1131" s="7" t="str">
        <x:v>RC-11</x:v>
      </x:c>
      <x:c r="G1131" s="7" t="str">
        <x:v>pan residual</x:v>
      </x:c>
      <x:c r="H1131" s="10" t="str"/>
      <x:c r="I1131" s="10" t="str"/>
      <x:c r="J1131" s="7" t="str"/>
      <x:c r="K1131" s="7" t="str">
        <x:f>IF(J1131="","OPEN",IF(OR(H1131="",I1131=""),"FAIL","PASS"))</x:f>
        <x:v>OPEN</x:v>
      </x:c>
    </x:row>
    <x:row r="1132" ht="36" customHeight="1">
      <x:c r="B1132" s="7" t="str">
        <x:v>RAP-S-1126</x:v>
      </x:c>
      <x:c r="C1132" s="7" t="str">
        <x:v>RAP-RT-188</x:v>
      </x:c>
      <x:c r="D1132" s="7" t="str">
        <x:v>REA-T-C2</x:v>
      </x:c>
      <x:c r="E1132" s="7" t="str">
        <x:v>PTC-C</x:v>
      </x:c>
      <x:c r="F1132" s="7" t="str">
        <x:v>RC-11</x:v>
      </x:c>
      <x:c r="G1132" s="7" t="str">
        <x:v>receiver residual</x:v>
      </x:c>
      <x:c r="H1132" s="10" t="str"/>
      <x:c r="I1132" s="10" t="str"/>
      <x:c r="J1132" s="7" t="str"/>
      <x:c r="K1132" s="7" t="str">
        <x:f>IF(J1132="","OPEN",IF(OR(H1132="",I1132=""),"FAIL","PASS"))</x:f>
        <x:v>OPEN</x:v>
      </x:c>
    </x:row>
    <x:row r="1133" ht="36" customHeight="1">
      <x:c r="B1133" s="7" t="str">
        <x:v>RAP-S-1127</x:v>
      </x:c>
      <x:c r="C1133" s="7" t="str">
        <x:v>RAP-RT-188</x:v>
      </x:c>
      <x:c r="D1133" s="7" t="str">
        <x:v>REA-T-C2</x:v>
      </x:c>
      <x:c r="E1133" s="7" t="str">
        <x:v>PTC-C</x:v>
      </x:c>
      <x:c r="F1133" s="7" t="str">
        <x:v>RC-11</x:v>
      </x:c>
      <x:c r="G1133" s="7" t="str">
        <x:v>water or blank control</x:v>
      </x:c>
      <x:c r="H1133" s="10" t="str"/>
      <x:c r="I1133" s="10" t="str"/>
      <x:c r="J1133" s="7" t="str"/>
      <x:c r="K1133" s="7" t="str">
        <x:f>IF(J1133="","OPEN",IF(OR(H1133="",I1133=""),"FAIL","PASS"))</x:f>
        <x:v>OPEN</x:v>
      </x:c>
    </x:row>
    <x:row r="1134" ht="36" customHeight="1">
      <x:c r="B1134" s="7" t="str">
        <x:v>RAP-S-1128</x:v>
      </x:c>
      <x:c r="C1134" s="7" t="str">
        <x:v>RAP-RT-188</x:v>
      </x:c>
      <x:c r="D1134" s="7" t="str">
        <x:v>REA-T-C2</x:v>
      </x:c>
      <x:c r="E1134" s="7" t="str">
        <x:v>PTC-C</x:v>
      </x:c>
      <x:c r="F1134" s="7" t="str">
        <x:v>RC-11</x:v>
      </x:c>
      <x:c r="G1134" s="7" t="str">
        <x:v>archive control</x:v>
      </x:c>
      <x:c r="H1134" s="10" t="str"/>
      <x:c r="I1134" s="10" t="str"/>
      <x:c r="J1134" s="7" t="str"/>
      <x:c r="K1134" s="7" t="str">
        <x:f>IF(J1134="","OPEN",IF(OR(H1134="",I1134=""),"FAIL","PASS"))</x:f>
        <x:v>OPEN</x:v>
      </x:c>
    </x:row>
    <x:row r="1135" ht="36" customHeight="1">
      <x:c r="B1135" s="7" t="str">
        <x:v>RAP-S-1129</x:v>
      </x:c>
      <x:c r="C1135" s="7" t="str">
        <x:v>RAP-RT-189</x:v>
      </x:c>
      <x:c r="D1135" s="7" t="str">
        <x:v>REA-T-C2</x:v>
      </x:c>
      <x:c r="E1135" s="7" t="str">
        <x:v>PTC-C</x:v>
      </x:c>
      <x:c r="F1135" s="7" t="str">
        <x:v>RC-12</x:v>
      </x:c>
      <x:c r="G1135" s="7" t="str">
        <x:v>media before</x:v>
      </x:c>
      <x:c r="H1135" s="10" t="str"/>
      <x:c r="I1135" s="10" t="str"/>
      <x:c r="J1135" s="7" t="str"/>
      <x:c r="K1135" s="7" t="str">
        <x:f>IF(J1135="","OPEN",IF(OR(H1135="",I1135=""),"FAIL","PASS"))</x:f>
        <x:v>OPEN</x:v>
      </x:c>
    </x:row>
    <x:row r="1136" ht="36" customHeight="1">
      <x:c r="B1136" s="7" t="str">
        <x:v>RAP-S-1130</x:v>
      </x:c>
      <x:c r="C1136" s="7" t="str">
        <x:v>RAP-RT-189</x:v>
      </x:c>
      <x:c r="D1136" s="7" t="str">
        <x:v>REA-T-C2</x:v>
      </x:c>
      <x:c r="E1136" s="7" t="str">
        <x:v>PTC-C</x:v>
      </x:c>
      <x:c r="F1136" s="7" t="str">
        <x:v>RC-12</x:v>
      </x:c>
      <x:c r="G1136" s="7" t="str">
        <x:v>media after</x:v>
      </x:c>
      <x:c r="H1136" s="10" t="str"/>
      <x:c r="I1136" s="10" t="str"/>
      <x:c r="J1136" s="7" t="str"/>
      <x:c r="K1136" s="7" t="str">
        <x:f>IF(J1136="","OPEN",IF(OR(H1136="",I1136=""),"FAIL","PASS"))</x:f>
        <x:v>OPEN</x:v>
      </x:c>
    </x:row>
    <x:row r="1137" ht="36" customHeight="1">
      <x:c r="B1137" s="7" t="str">
        <x:v>RAP-S-1131</x:v>
      </x:c>
      <x:c r="C1137" s="7" t="str">
        <x:v>RAP-RT-189</x:v>
      </x:c>
      <x:c r="D1137" s="7" t="str">
        <x:v>REA-T-C2</x:v>
      </x:c>
      <x:c r="E1137" s="7" t="str">
        <x:v>PTC-C</x:v>
      </x:c>
      <x:c r="F1137" s="7" t="str">
        <x:v>RC-12</x:v>
      </x:c>
      <x:c r="G1137" s="7" t="str">
        <x:v>pan residual</x:v>
      </x:c>
      <x:c r="H1137" s="10" t="str"/>
      <x:c r="I1137" s="10" t="str"/>
      <x:c r="J1137" s="7" t="str"/>
      <x:c r="K1137" s="7" t="str">
        <x:f>IF(J1137="","OPEN",IF(OR(H1137="",I1137=""),"FAIL","PASS"))</x:f>
        <x:v>OPEN</x:v>
      </x:c>
    </x:row>
    <x:row r="1138" ht="36" customHeight="1">
      <x:c r="B1138" s="7" t="str">
        <x:v>RAP-S-1132</x:v>
      </x:c>
      <x:c r="C1138" s="7" t="str">
        <x:v>RAP-RT-189</x:v>
      </x:c>
      <x:c r="D1138" s="7" t="str">
        <x:v>REA-T-C2</x:v>
      </x:c>
      <x:c r="E1138" s="7" t="str">
        <x:v>PTC-C</x:v>
      </x:c>
      <x:c r="F1138" s="7" t="str">
        <x:v>RC-12</x:v>
      </x:c>
      <x:c r="G1138" s="7" t="str">
        <x:v>receiver residual</x:v>
      </x:c>
      <x:c r="H1138" s="10" t="str"/>
      <x:c r="I1138" s="10" t="str"/>
      <x:c r="J1138" s="7" t="str"/>
      <x:c r="K1138" s="7" t="str">
        <x:f>IF(J1138="","OPEN",IF(OR(H1138="",I1138=""),"FAIL","PASS"))</x:f>
        <x:v>OPEN</x:v>
      </x:c>
    </x:row>
    <x:row r="1139" ht="36" customHeight="1">
      <x:c r="B1139" s="7" t="str">
        <x:v>RAP-S-1133</x:v>
      </x:c>
      <x:c r="C1139" s="7" t="str">
        <x:v>RAP-RT-189</x:v>
      </x:c>
      <x:c r="D1139" s="7" t="str">
        <x:v>REA-T-C2</x:v>
      </x:c>
      <x:c r="E1139" s="7" t="str">
        <x:v>PTC-C</x:v>
      </x:c>
      <x:c r="F1139" s="7" t="str">
        <x:v>RC-12</x:v>
      </x:c>
      <x:c r="G1139" s="7" t="str">
        <x:v>water or blank control</x:v>
      </x:c>
      <x:c r="H1139" s="10" t="str"/>
      <x:c r="I1139" s="10" t="str"/>
      <x:c r="J1139" s="7" t="str"/>
      <x:c r="K1139" s="7" t="str">
        <x:f>IF(J1139="","OPEN",IF(OR(H1139="",I1139=""),"FAIL","PASS"))</x:f>
        <x:v>OPEN</x:v>
      </x:c>
    </x:row>
    <x:row r="1140" ht="36" customHeight="1">
      <x:c r="B1140" s="7" t="str">
        <x:v>RAP-S-1134</x:v>
      </x:c>
      <x:c r="C1140" s="7" t="str">
        <x:v>RAP-RT-189</x:v>
      </x:c>
      <x:c r="D1140" s="7" t="str">
        <x:v>REA-T-C2</x:v>
      </x:c>
      <x:c r="E1140" s="7" t="str">
        <x:v>PTC-C</x:v>
      </x:c>
      <x:c r="F1140" s="7" t="str">
        <x:v>RC-12</x:v>
      </x:c>
      <x:c r="G1140" s="7" t="str">
        <x:v>archive control</x:v>
      </x:c>
      <x:c r="H1140" s="10" t="str"/>
      <x:c r="I1140" s="10" t="str"/>
      <x:c r="J1140" s="7" t="str"/>
      <x:c r="K1140" s="7" t="str">
        <x:f>IF(J1140="","OPEN",IF(OR(H1140="",I1140=""),"FAIL","PASS"))</x:f>
        <x:v>OPEN</x:v>
      </x:c>
    </x:row>
    <x:row r="1141" ht="36" customHeight="1">
      <x:c r="B1141" s="7" t="str">
        <x:v>RAP-S-1135</x:v>
      </x:c>
      <x:c r="C1141" s="7" t="str">
        <x:v>RAP-RT-190</x:v>
      </x:c>
      <x:c r="D1141" s="7" t="str">
        <x:v>REA-T-C2</x:v>
      </x:c>
      <x:c r="E1141" s="7" t="str">
        <x:v>PTC-C</x:v>
      </x:c>
      <x:c r="F1141" s="7" t="str">
        <x:v>RC-13</x:v>
      </x:c>
      <x:c r="G1141" s="7" t="str">
        <x:v>media before</x:v>
      </x:c>
      <x:c r="H1141" s="10" t="str"/>
      <x:c r="I1141" s="10" t="str"/>
      <x:c r="J1141" s="7" t="str"/>
      <x:c r="K1141" s="7" t="str">
        <x:f>IF(J1141="","OPEN",IF(OR(H1141="",I1141=""),"FAIL","PASS"))</x:f>
        <x:v>OPEN</x:v>
      </x:c>
    </x:row>
    <x:row r="1142" ht="36" customHeight="1">
      <x:c r="B1142" s="7" t="str">
        <x:v>RAP-S-1136</x:v>
      </x:c>
      <x:c r="C1142" s="7" t="str">
        <x:v>RAP-RT-190</x:v>
      </x:c>
      <x:c r="D1142" s="7" t="str">
        <x:v>REA-T-C2</x:v>
      </x:c>
      <x:c r="E1142" s="7" t="str">
        <x:v>PTC-C</x:v>
      </x:c>
      <x:c r="F1142" s="7" t="str">
        <x:v>RC-13</x:v>
      </x:c>
      <x:c r="G1142" s="7" t="str">
        <x:v>media after</x:v>
      </x:c>
      <x:c r="H1142" s="10" t="str"/>
      <x:c r="I1142" s="10" t="str"/>
      <x:c r="J1142" s="7" t="str"/>
      <x:c r="K1142" s="7" t="str">
        <x:f>IF(J1142="","OPEN",IF(OR(H1142="",I1142=""),"FAIL","PASS"))</x:f>
        <x:v>OPEN</x:v>
      </x:c>
    </x:row>
    <x:row r="1143" ht="36" customHeight="1">
      <x:c r="B1143" s="7" t="str">
        <x:v>RAP-S-1137</x:v>
      </x:c>
      <x:c r="C1143" s="7" t="str">
        <x:v>RAP-RT-190</x:v>
      </x:c>
      <x:c r="D1143" s="7" t="str">
        <x:v>REA-T-C2</x:v>
      </x:c>
      <x:c r="E1143" s="7" t="str">
        <x:v>PTC-C</x:v>
      </x:c>
      <x:c r="F1143" s="7" t="str">
        <x:v>RC-13</x:v>
      </x:c>
      <x:c r="G1143" s="7" t="str">
        <x:v>pan residual</x:v>
      </x:c>
      <x:c r="H1143" s="10" t="str"/>
      <x:c r="I1143" s="10" t="str"/>
      <x:c r="J1143" s="7" t="str"/>
      <x:c r="K1143" s="7" t="str">
        <x:f>IF(J1143="","OPEN",IF(OR(H1143="",I1143=""),"FAIL","PASS"))</x:f>
        <x:v>OPEN</x:v>
      </x:c>
    </x:row>
    <x:row r="1144" ht="36" customHeight="1">
      <x:c r="B1144" s="7" t="str">
        <x:v>RAP-S-1138</x:v>
      </x:c>
      <x:c r="C1144" s="7" t="str">
        <x:v>RAP-RT-190</x:v>
      </x:c>
      <x:c r="D1144" s="7" t="str">
        <x:v>REA-T-C2</x:v>
      </x:c>
      <x:c r="E1144" s="7" t="str">
        <x:v>PTC-C</x:v>
      </x:c>
      <x:c r="F1144" s="7" t="str">
        <x:v>RC-13</x:v>
      </x:c>
      <x:c r="G1144" s="7" t="str">
        <x:v>receiver residual</x:v>
      </x:c>
      <x:c r="H1144" s="10" t="str"/>
      <x:c r="I1144" s="10" t="str"/>
      <x:c r="J1144" s="7" t="str"/>
      <x:c r="K1144" s="7" t="str">
        <x:f>IF(J1144="","OPEN",IF(OR(H1144="",I1144=""),"FAIL","PASS"))</x:f>
        <x:v>OPEN</x:v>
      </x:c>
    </x:row>
    <x:row r="1145" ht="36" customHeight="1">
      <x:c r="B1145" s="7" t="str">
        <x:v>RAP-S-1139</x:v>
      </x:c>
      <x:c r="C1145" s="7" t="str">
        <x:v>RAP-RT-190</x:v>
      </x:c>
      <x:c r="D1145" s="7" t="str">
        <x:v>REA-T-C2</x:v>
      </x:c>
      <x:c r="E1145" s="7" t="str">
        <x:v>PTC-C</x:v>
      </x:c>
      <x:c r="F1145" s="7" t="str">
        <x:v>RC-13</x:v>
      </x:c>
      <x:c r="G1145" s="7" t="str">
        <x:v>water or blank control</x:v>
      </x:c>
      <x:c r="H1145" s="10" t="str"/>
      <x:c r="I1145" s="10" t="str"/>
      <x:c r="J1145" s="7" t="str"/>
      <x:c r="K1145" s="7" t="str">
        <x:f>IF(J1145="","OPEN",IF(OR(H1145="",I1145=""),"FAIL","PASS"))</x:f>
        <x:v>OPEN</x:v>
      </x:c>
    </x:row>
    <x:row r="1146" ht="36" customHeight="1">
      <x:c r="B1146" s="7" t="str">
        <x:v>RAP-S-1140</x:v>
      </x:c>
      <x:c r="C1146" s="7" t="str">
        <x:v>RAP-RT-190</x:v>
      </x:c>
      <x:c r="D1146" s="7" t="str">
        <x:v>REA-T-C2</x:v>
      </x:c>
      <x:c r="E1146" s="7" t="str">
        <x:v>PTC-C</x:v>
      </x:c>
      <x:c r="F1146" s="7" t="str">
        <x:v>RC-13</x:v>
      </x:c>
      <x:c r="G1146" s="7" t="str">
        <x:v>archive control</x:v>
      </x:c>
      <x:c r="H1146" s="10" t="str"/>
      <x:c r="I1146" s="10" t="str"/>
      <x:c r="J1146" s="7" t="str"/>
      <x:c r="K1146" s="7" t="str">
        <x:f>IF(J1146="","OPEN",IF(OR(H1146="",I1146=""),"FAIL","PASS"))</x:f>
        <x:v>OPEN</x:v>
      </x:c>
    </x:row>
    <x:row r="1147" ht="36" customHeight="1">
      <x:c r="B1147" s="7" t="str">
        <x:v>RAP-S-1141</x:v>
      </x:c>
      <x:c r="C1147" s="7" t="str">
        <x:v>RAP-RT-191</x:v>
      </x:c>
      <x:c r="D1147" s="7" t="str">
        <x:v>REA-T-C2</x:v>
      </x:c>
      <x:c r="E1147" s="7" t="str">
        <x:v>PTC-C</x:v>
      </x:c>
      <x:c r="F1147" s="7" t="str">
        <x:v>RC-14</x:v>
      </x:c>
      <x:c r="G1147" s="7" t="str">
        <x:v>media before</x:v>
      </x:c>
      <x:c r="H1147" s="10" t="str"/>
      <x:c r="I1147" s="10" t="str"/>
      <x:c r="J1147" s="7" t="str"/>
      <x:c r="K1147" s="7" t="str">
        <x:f>IF(J1147="","OPEN",IF(OR(H1147="",I1147=""),"FAIL","PASS"))</x:f>
        <x:v>OPEN</x:v>
      </x:c>
    </x:row>
    <x:row r="1148" ht="36" customHeight="1">
      <x:c r="B1148" s="7" t="str">
        <x:v>RAP-S-1142</x:v>
      </x:c>
      <x:c r="C1148" s="7" t="str">
        <x:v>RAP-RT-191</x:v>
      </x:c>
      <x:c r="D1148" s="7" t="str">
        <x:v>REA-T-C2</x:v>
      </x:c>
      <x:c r="E1148" s="7" t="str">
        <x:v>PTC-C</x:v>
      </x:c>
      <x:c r="F1148" s="7" t="str">
        <x:v>RC-14</x:v>
      </x:c>
      <x:c r="G1148" s="7" t="str">
        <x:v>media after</x:v>
      </x:c>
      <x:c r="H1148" s="10" t="str"/>
      <x:c r="I1148" s="10" t="str"/>
      <x:c r="J1148" s="7" t="str"/>
      <x:c r="K1148" s="7" t="str">
        <x:f>IF(J1148="","OPEN",IF(OR(H1148="",I1148=""),"FAIL","PASS"))</x:f>
        <x:v>OPEN</x:v>
      </x:c>
    </x:row>
    <x:row r="1149" ht="36" customHeight="1">
      <x:c r="B1149" s="7" t="str">
        <x:v>RAP-S-1143</x:v>
      </x:c>
      <x:c r="C1149" s="7" t="str">
        <x:v>RAP-RT-191</x:v>
      </x:c>
      <x:c r="D1149" s="7" t="str">
        <x:v>REA-T-C2</x:v>
      </x:c>
      <x:c r="E1149" s="7" t="str">
        <x:v>PTC-C</x:v>
      </x:c>
      <x:c r="F1149" s="7" t="str">
        <x:v>RC-14</x:v>
      </x:c>
      <x:c r="G1149" s="7" t="str">
        <x:v>pan residual</x:v>
      </x:c>
      <x:c r="H1149" s="10" t="str"/>
      <x:c r="I1149" s="10" t="str"/>
      <x:c r="J1149" s="7" t="str"/>
      <x:c r="K1149" s="7" t="str">
        <x:f>IF(J1149="","OPEN",IF(OR(H1149="",I1149=""),"FAIL","PASS"))</x:f>
        <x:v>OPEN</x:v>
      </x:c>
    </x:row>
    <x:row r="1150" ht="36" customHeight="1">
      <x:c r="B1150" s="7" t="str">
        <x:v>RAP-S-1144</x:v>
      </x:c>
      <x:c r="C1150" s="7" t="str">
        <x:v>RAP-RT-191</x:v>
      </x:c>
      <x:c r="D1150" s="7" t="str">
        <x:v>REA-T-C2</x:v>
      </x:c>
      <x:c r="E1150" s="7" t="str">
        <x:v>PTC-C</x:v>
      </x:c>
      <x:c r="F1150" s="7" t="str">
        <x:v>RC-14</x:v>
      </x:c>
      <x:c r="G1150" s="7" t="str">
        <x:v>receiver residual</x:v>
      </x:c>
      <x:c r="H1150" s="10" t="str"/>
      <x:c r="I1150" s="10" t="str"/>
      <x:c r="J1150" s="7" t="str"/>
      <x:c r="K1150" s="7" t="str">
        <x:f>IF(J1150="","OPEN",IF(OR(H1150="",I1150=""),"FAIL","PASS"))</x:f>
        <x:v>OPEN</x:v>
      </x:c>
    </x:row>
    <x:row r="1151" ht="36" customHeight="1">
      <x:c r="B1151" s="7" t="str">
        <x:v>RAP-S-1145</x:v>
      </x:c>
      <x:c r="C1151" s="7" t="str">
        <x:v>RAP-RT-191</x:v>
      </x:c>
      <x:c r="D1151" s="7" t="str">
        <x:v>REA-T-C2</x:v>
      </x:c>
      <x:c r="E1151" s="7" t="str">
        <x:v>PTC-C</x:v>
      </x:c>
      <x:c r="F1151" s="7" t="str">
        <x:v>RC-14</x:v>
      </x:c>
      <x:c r="G1151" s="7" t="str">
        <x:v>water or blank control</x:v>
      </x:c>
      <x:c r="H1151" s="10" t="str"/>
      <x:c r="I1151" s="10" t="str"/>
      <x:c r="J1151" s="7" t="str"/>
      <x:c r="K1151" s="7" t="str">
        <x:f>IF(J1151="","OPEN",IF(OR(H1151="",I1151=""),"FAIL","PASS"))</x:f>
        <x:v>OPEN</x:v>
      </x:c>
    </x:row>
    <x:row r="1152" ht="36" customHeight="1">
      <x:c r="B1152" s="7" t="str">
        <x:v>RAP-S-1146</x:v>
      </x:c>
      <x:c r="C1152" s="7" t="str">
        <x:v>RAP-RT-191</x:v>
      </x:c>
      <x:c r="D1152" s="7" t="str">
        <x:v>REA-T-C2</x:v>
      </x:c>
      <x:c r="E1152" s="7" t="str">
        <x:v>PTC-C</x:v>
      </x:c>
      <x:c r="F1152" s="7" t="str">
        <x:v>RC-14</x:v>
      </x:c>
      <x:c r="G1152" s="7" t="str">
        <x:v>archive control</x:v>
      </x:c>
      <x:c r="H1152" s="10" t="str"/>
      <x:c r="I1152" s="10" t="str"/>
      <x:c r="J1152" s="7" t="str"/>
      <x:c r="K1152" s="7" t="str">
        <x:f>IF(J1152="","OPEN",IF(OR(H1152="",I1152=""),"FAIL","PASS"))</x:f>
        <x:v>OPEN</x:v>
      </x:c>
    </x:row>
    <x:row r="1153" ht="36" customHeight="1">
      <x:c r="B1153" s="7" t="str">
        <x:v>RAP-S-1147</x:v>
      </x:c>
      <x:c r="C1153" s="7" t="str">
        <x:v>RAP-RT-192</x:v>
      </x:c>
      <x:c r="D1153" s="7" t="str">
        <x:v>REA-T-C2</x:v>
      </x:c>
      <x:c r="E1153" s="7" t="str">
        <x:v>PTC-C</x:v>
      </x:c>
      <x:c r="F1153" s="7" t="str">
        <x:v>RC-15</x:v>
      </x:c>
      <x:c r="G1153" s="7" t="str">
        <x:v>media before</x:v>
      </x:c>
      <x:c r="H1153" s="10" t="str"/>
      <x:c r="I1153" s="10" t="str"/>
      <x:c r="J1153" s="7" t="str"/>
      <x:c r="K1153" s="7" t="str">
        <x:f>IF(J1153="","OPEN",IF(OR(H1153="",I1153=""),"FAIL","PASS"))</x:f>
        <x:v>OPEN</x:v>
      </x:c>
    </x:row>
    <x:row r="1154" ht="36" customHeight="1">
      <x:c r="B1154" s="7" t="str">
        <x:v>RAP-S-1148</x:v>
      </x:c>
      <x:c r="C1154" s="7" t="str">
        <x:v>RAP-RT-192</x:v>
      </x:c>
      <x:c r="D1154" s="7" t="str">
        <x:v>REA-T-C2</x:v>
      </x:c>
      <x:c r="E1154" s="7" t="str">
        <x:v>PTC-C</x:v>
      </x:c>
      <x:c r="F1154" s="7" t="str">
        <x:v>RC-15</x:v>
      </x:c>
      <x:c r="G1154" s="7" t="str">
        <x:v>media after</x:v>
      </x:c>
      <x:c r="H1154" s="10" t="str"/>
      <x:c r="I1154" s="10" t="str"/>
      <x:c r="J1154" s="7" t="str"/>
      <x:c r="K1154" s="7" t="str">
        <x:f>IF(J1154="","OPEN",IF(OR(H1154="",I1154=""),"FAIL","PASS"))</x:f>
        <x:v>OPEN</x:v>
      </x:c>
    </x:row>
    <x:row r="1155" ht="36" customHeight="1">
      <x:c r="B1155" s="7" t="str">
        <x:v>RAP-S-1149</x:v>
      </x:c>
      <x:c r="C1155" s="7" t="str">
        <x:v>RAP-RT-192</x:v>
      </x:c>
      <x:c r="D1155" s="7" t="str">
        <x:v>REA-T-C2</x:v>
      </x:c>
      <x:c r="E1155" s="7" t="str">
        <x:v>PTC-C</x:v>
      </x:c>
      <x:c r="F1155" s="7" t="str">
        <x:v>RC-15</x:v>
      </x:c>
      <x:c r="G1155" s="7" t="str">
        <x:v>pan residual</x:v>
      </x:c>
      <x:c r="H1155" s="10" t="str"/>
      <x:c r="I1155" s="10" t="str"/>
      <x:c r="J1155" s="7" t="str"/>
      <x:c r="K1155" s="7" t="str">
        <x:f>IF(J1155="","OPEN",IF(OR(H1155="",I1155=""),"FAIL","PASS"))</x:f>
        <x:v>OPEN</x:v>
      </x:c>
    </x:row>
    <x:row r="1156" ht="36" customHeight="1">
      <x:c r="B1156" s="7" t="str">
        <x:v>RAP-S-1150</x:v>
      </x:c>
      <x:c r="C1156" s="7" t="str">
        <x:v>RAP-RT-192</x:v>
      </x:c>
      <x:c r="D1156" s="7" t="str">
        <x:v>REA-T-C2</x:v>
      </x:c>
      <x:c r="E1156" s="7" t="str">
        <x:v>PTC-C</x:v>
      </x:c>
      <x:c r="F1156" s="7" t="str">
        <x:v>RC-15</x:v>
      </x:c>
      <x:c r="G1156" s="7" t="str">
        <x:v>receiver residual</x:v>
      </x:c>
      <x:c r="H1156" s="10" t="str"/>
      <x:c r="I1156" s="10" t="str"/>
      <x:c r="J1156" s="7" t="str"/>
      <x:c r="K1156" s="7" t="str">
        <x:f>IF(J1156="","OPEN",IF(OR(H1156="",I1156=""),"FAIL","PASS"))</x:f>
        <x:v>OPEN</x:v>
      </x:c>
    </x:row>
    <x:row r="1157" ht="36" customHeight="1">
      <x:c r="B1157" s="7" t="str">
        <x:v>RAP-S-1151</x:v>
      </x:c>
      <x:c r="C1157" s="7" t="str">
        <x:v>RAP-RT-192</x:v>
      </x:c>
      <x:c r="D1157" s="7" t="str">
        <x:v>REA-T-C2</x:v>
      </x:c>
      <x:c r="E1157" s="7" t="str">
        <x:v>PTC-C</x:v>
      </x:c>
      <x:c r="F1157" s="7" t="str">
        <x:v>RC-15</x:v>
      </x:c>
      <x:c r="G1157" s="7" t="str">
        <x:v>water or blank control</x:v>
      </x:c>
      <x:c r="H1157" s="10" t="str"/>
      <x:c r="I1157" s="10" t="str"/>
      <x:c r="J1157" s="7" t="str"/>
      <x:c r="K1157" s="7" t="str">
        <x:f>IF(J1157="","OPEN",IF(OR(H1157="",I1157=""),"FAIL","PASS"))</x:f>
        <x:v>OPEN</x:v>
      </x:c>
    </x:row>
    <x:row r="1158" ht="36" customHeight="1">
      <x:c r="B1158" s="7" t="str">
        <x:v>RAP-S-1152</x:v>
      </x:c>
      <x:c r="C1158" s="7" t="str">
        <x:v>RAP-RT-192</x:v>
      </x:c>
      <x:c r="D1158" s="7" t="str">
        <x:v>REA-T-C2</x:v>
      </x:c>
      <x:c r="E1158" s="7" t="str">
        <x:v>PTC-C</x:v>
      </x:c>
      <x:c r="F1158" s="7" t="str">
        <x:v>RC-15</x:v>
      </x:c>
      <x:c r="G1158" s="7" t="str">
        <x:v>archive control</x:v>
      </x:c>
      <x:c r="H1158" s="10" t="str"/>
      <x:c r="I1158" s="10" t="str"/>
      <x:c r="J1158" s="7" t="str"/>
      <x:c r="K1158" s="7" t="str">
        <x:f>IF(J1158="","OPEN",IF(OR(H1158="",I1158=""),"FAIL","PASS"))</x:f>
        <x:v>OPEN</x:v>
      </x:c>
    </x:row>
  </x:sheetData>
  <x:conditionalFormatting sqref="K7:K1158">
    <x:cfRule type="containsText" dxfId="90" priority="1" operator="containsText" text="FAIL"/>
    <x:cfRule type="containsText" dxfId="91" priority="2" operator="containsText" text="BLOCKED"/>
    <x:cfRule type="containsText" dxfId="92" priority="3" operator="containsText" text="OPEN"/>
    <x:cfRule type="containsText" dxfId="93" priority="4" operator="containsText" text="DORMANT"/>
    <x:cfRule type="containsText" dxfId="94" priority="5" operator="containsText" text="PASS"/>
    <x:cfRule type="containsText" dxfId="95" priority="6" operator="containsText" text="ISSUED"/>
  </x:conditionalFormatting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9" hidden="0" customWidth="1"/>
    <x:col min="3" max="3" width="17" hidden="0" customWidth="1"/>
    <x:col min="4" max="4" width="16" hidden="0" customWidth="1"/>
    <x:col min="5" max="5" width="19" hidden="0" customWidth="1"/>
    <x:col min="6" max="6" width="62" hidden="0" customWidth="1"/>
  </x:cols>
  <x:sheetData>
    <x:row r="2">
      <x:c r="B2" s="1" t="str">
        <x:v>Evidence-rate and retained-volume model</x:v>
      </x:c>
    </x:row>
    <x:row r="3">
      <x:c r="B3" s="2" t="str">
        <x:v>Continuous rates use 144 channels per article. Trial media and manufacturing records are added separately and all retained totals carry two originals plus custody.</x:v>
      </x:c>
    </x:row>
    <x:row r="6" ht="24" customHeight="1">
      <x:c r="B6" s="6" t="str">
        <x:v>Channel class</x:v>
      </x:c>
      <x:c r="C6" s="6" t="str">
        <x:v>Channels</x:v>
      </x:c>
      <x:c r="D6" s="6" t="str">
        <x:v>Rate Hz</x:v>
      </x:c>
      <x:c r="E6" s="6" t="str">
        <x:v>Bytes/sample</x:v>
      </x:c>
      <x:c r="F6" s="6" t="str">
        <x:v>MB/s</x:v>
      </x:c>
    </x:row>
    <x:row r="7">
      <x:c r="B7" s="7" t="str">
        <x:v>state channels</x:v>
      </x:c>
      <x:c r="C7" s="7" t="n">
        <x:v>36</x:v>
      </x:c>
      <x:c r="D7" s="7" t="n">
        <x:v>1000</x:v>
      </x:c>
      <x:c r="E7" s="7" t="n">
        <x:v>8</x:v>
      </x:c>
      <x:c r="F7" s="14" t="n">
        <x:f>C7*D7*E7/1000000</x:f>
        <x:v>0.288</x:v>
      </x:c>
    </x:row>
    <x:row r="8">
      <x:c r="B8" s="7" t="str">
        <x:v>dynamic analog</x:v>
      </x:c>
      <x:c r="C8" s="7" t="n">
        <x:v>24</x:v>
      </x:c>
      <x:c r="D8" s="7" t="n">
        <x:v>1000</x:v>
      </x:c>
      <x:c r="E8" s="7" t="n">
        <x:v>8</x:v>
      </x:c>
      <x:c r="F8" s="14" t="n">
        <x:f>C8*D8*E8/1000000</x:f>
        <x:v>0.192</x:v>
      </x:c>
    </x:row>
    <x:row r="9">
      <x:c r="B9" s="7" t="str">
        <x:v>process analog</x:v>
      </x:c>
      <x:c r="C9" s="7" t="n">
        <x:v>48</x:v>
      </x:c>
      <x:c r="D9" s="7" t="n">
        <x:v>100</x:v>
      </x:c>
      <x:c r="E9" s="7" t="n">
        <x:v>8</x:v>
      </x:c>
      <x:c r="F9" s="14" t="n">
        <x:f>C9*D9*E9/1000000</x:f>
        <x:v>0.0384</x:v>
      </x:c>
    </x:row>
    <x:row r="10">
      <x:c r="B10" s="7" t="str">
        <x:v>health channels</x:v>
      </x:c>
      <x:c r="C10" s="7" t="n">
        <x:v>24</x:v>
      </x:c>
      <x:c r="D10" s="7" t="n">
        <x:v>10</x:v>
      </x:c>
      <x:c r="E10" s="7" t="n">
        <x:v>8</x:v>
      </x:c>
      <x:c r="F10" s="14" t="n">
        <x:f>C10*D10*E10/1000000</x:f>
        <x:v>0.00192</x:v>
      </x:c>
    </x:row>
    <x:row r="11">
      <x:c r="F11" s="15"/>
    </x:row>
    <x:row r="12">
      <x:c r="B12" s="13" t="str">
        <x:v>CONTINUOUS TOTAL</x:v>
      </x:c>
      <x:c r="C12" s="13" t="n">
        <x:v>144</x:v>
      </x:c>
      <x:c r="D12" s="13" t="str"/>
      <x:c r="E12" s="13" t="str"/>
      <x:c r="F12" s="16" t="n">
        <x:f>SUM(F7:F10)</x:f>
        <x:v>0.52032</x:v>
      </x:c>
    </x:row>
    <x:row r="15" ht="24" customHeight="1">
      <x:c r="B15" s="6" t="str">
        <x:v>Evidence class</x:v>
      </x:c>
      <x:c r="C15" s="6" t="str">
        <x:v>Records</x:v>
      </x:c>
      <x:c r="D15" s="6" t="str">
        <x:v>GB/record</x:v>
      </x:c>
      <x:c r="E15" s="6" t="str">
        <x:v>Total TB</x:v>
      </x:c>
      <x:c r="F15" s="6" t="str">
        <x:v>Formula basis</x:v>
      </x:c>
    </x:row>
    <x:row r="16">
      <x:c r="B16" s="7" t="str">
        <x:v>path trials</x:v>
      </x:c>
      <x:c r="C16" s="7" t="n">
        <x:v>3348</x:v>
      </x:c>
      <x:c r="D16" s="17" t="n">
        <x:f>F12*('Controls'!$D$61+'Controls'!$D$62*'Controls'!$D$63)*'Controls'!$D$69*'Controls'!$D$70/1000+'Controls'!$D$64</x:f>
        <x:v>1.00287552</x:v>
      </x:c>
      <x:c r="E16" s="17" t="n">
        <x:f>C16*D16/1000</x:f>
        <x:v>3.35762724096</x:v>
      </x:c>
      <x:c r="F16" s="7" t="str">
        <x:v>continuous window plus 0.75 GB imagery</x:v>
      </x:c>
    </x:row>
    <x:row r="17">
      <x:c r="B17" s="7" t="str">
        <x:v>route trials</x:v>
      </x:c>
      <x:c r="C17" s="7" t="n">
        <x:v>192</x:v>
      </x:c>
      <x:c r="D17" s="17" t="n">
        <x:f>F12*('Controls'!$D$65+'Controls'!$D$66*'Controls'!$D$67)*'Controls'!$D$69*'Controls'!$D$70/1000+'Controls'!$D$68</x:f>
        <x:v>5.3149527039999995</x:v>
      </x:c>
      <x:c r="E17" s="17" t="n">
        <x:f>C17*D17/1000</x:f>
        <x:v>1.020470919168</x:v>
      </x:c>
      <x:c r="F17" s="7" t="str">
        <x:v>continuous window plus 4 GB imagery and sample data</x:v>
      </x:c>
    </x:row>
    <x:row r="18">
      <x:c r="B18" s="7" t="str">
        <x:v>calibration records</x:v>
      </x:c>
      <x:c r="C18" s="7" t="n">
        <x:v>5184</x:v>
      </x:c>
      <x:c r="D18" s="17" t="n">
        <x:v>0.05</x:v>
      </x:c>
      <x:c r="E18" s="17" t="n">
        <x:f>C18*D18/1000</x:f>
        <x:v>0.2592</x:v>
      </x:c>
      <x:c r="F18" s="7" t="str">
        <x:v>native calibration packet</x:v>
      </x:c>
    </x:row>
    <x:row r="19">
      <x:c r="B19" s="7" t="str">
        <x:v>manufacturing records</x:v>
      </x:c>
      <x:c r="C19" s="7" t="n">
        <x:v>1152</x:v>
      </x:c>
      <x:c r="D19" s="17" t="n">
        <x:v>0.5</x:v>
      </x:c>
      <x:c r="E19" s="17" t="n">
        <x:f>C19*D19/1000</x:f>
        <x:v>0.576</x:v>
      </x:c>
      <x:c r="F19" s="7" t="str">
        <x:v>NDE, coupons and destructive cuts</x:v>
      </x:c>
    </x:row>
    <x:row r="20">
      <x:c r="B20" s="7" t="str">
        <x:v>denial trials</x:v>
      </x:c>
      <x:c r="C20" s="7" t="n">
        <x:v>144</x:v>
      </x:c>
      <x:c r="D20" s="17" t="n">
        <x:v>2</x:v>
      </x:c>
      <x:c r="E20" s="17" t="n">
        <x:f>C20*D20/1000</x:f>
        <x:v>0.288</x:v>
      </x:c>
      <x:c r="F20" s="7" t="str">
        <x:v>local and survivor originals</x:v>
      </x:c>
    </x:row>
    <x:row r="21">
      <x:c r="B21" s="7" t="str">
        <x:v>replay records</x:v>
      </x:c>
      <x:c r="C21" s="7" t="n">
        <x:v>120</x:v>
      </x:c>
      <x:c r="D21" s="17" t="n">
        <x:v>0.25</x:v>
      </x:c>
      <x:c r="E21" s="17" t="n">
        <x:f>C21*D21/1000</x:f>
        <x:v>0.03</x:v>
      </x:c>
      <x:c r="F21" s="7" t="str">
        <x:v>reconstruction product; source originals counted above</x:v>
      </x:c>
    </x:row>
    <x:row r="22">
      <x:c r="D22" s="18"/>
      <x:c r="E22" s="18"/>
    </x:row>
    <x:row r="23">
      <x:c r="B23" s="13" t="str">
        <x:v>RAW RETAINED</x:v>
      </x:c>
      <x:c r="C23" s="13" t="n">
        <x:v>0</x:v>
      </x:c>
      <x:c r="D23" s="19" t="str">
        <x:v>TB</x:v>
      </x:c>
      <x:c r="E23" s="19" t="n">
        <x:f>SUM(E16:E21)</x:f>
        <x:v>5.531298160127999</x:v>
      </x:c>
      <x:c r="F23" s="13" t="str">
        <x:v>sum of classes</x:v>
      </x:c>
    </x:row>
    <x:row r="24">
      <x:c r="B24" s="13" t="str">
        <x:v>PROVISION WITH FORENSIC ALLOWANCE</x:v>
      </x:c>
      <x:c r="C24" s="13" t="n">
        <x:v>0</x:v>
      </x:c>
      <x:c r="D24" s="19" t="str">
        <x:v>TB</x:v>
      </x:c>
      <x:c r="E24" s="19" t="n">
        <x:f>E23*(1+'Controls'!$D$71)</x:f>
        <x:v>7.1906876081663995</x:v>
      </x:c>
      <x:c r="F24" s="13" t="str">
        <x:v>raw x 1.30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9" hidden="0" customWidth="1"/>
    <x:col min="3" max="3" width="20" hidden="0" customWidth="1"/>
    <x:col min="4" max="4" width="19" hidden="0" customWidth="1"/>
    <x:col min="5" max="5" width="77" hidden="0" customWidth="1"/>
  </x:cols>
  <x:sheetData>
    <x:row r="2">
      <x:c r="B2" s="1" t="str">
        <x:v>Physical campaign capacity</x:v>
      </x:c>
    </x:row>
    <x:row r="3">
      <x:c r="B3" s="2" t="str">
        <x:v>The campaign is sized by serialized work and work-center throughput. Repetition counts measure exposure, not independent population size.</x:v>
      </x:c>
    </x:row>
    <x:row r="6" ht="24" customHeight="1">
      <x:c r="B6" s="6" t="str">
        <x:v>Measure</x:v>
      </x:c>
      <x:c r="C6" s="6" t="str">
        <x:v>Quantity</x:v>
      </x:c>
      <x:c r="D6" s="6" t="str">
        <x:v>Unit</x:v>
      </x:c>
      <x:c r="E6" s="6" t="str">
        <x:v>Derivation</x:v>
      </x:c>
    </x:row>
    <x:row r="7" ht="36" customHeight="1">
      <x:c r="B7" s="7" t="str">
        <x:v>article units</x:v>
      </x:c>
      <x:c r="C7" s="7" t="n">
        <x:v>18</x:v>
      </x:c>
      <x:c r="D7" s="7" t="str">
        <x:v>units</x:v>
      </x:c>
      <x:c r="E7" s="10" t="str">
        <x:v>6 operational + 6 twins + 3 calibration + 3 destructive</x:v>
      </x:c>
    </x:row>
    <x:row r="8" ht="36" customHeight="1">
      <x:c r="B8" s="7" t="str">
        <x:v>construction travelers</x:v>
      </x:c>
      <x:c r="C8" s="7" t="n">
        <x:v>360</x:v>
      </x:c>
      <x:c r="D8" s="7" t="str">
        <x:v>records</x:v>
      </x:c>
      <x:c r="E8" s="10" t="str">
        <x:v>18 x 20</x:v>
      </x:c>
    </x:row>
    <x:row r="9" ht="36" customHeight="1">
      <x:c r="B9" s="7" t="str">
        <x:v>material coupons</x:v>
      </x:c>
      <x:c r="C9" s="7" t="n">
        <x:v>720</x:v>
      </x:c>
      <x:c r="D9" s="7" t="str">
        <x:v>coupons</x:v>
      </x:c>
      <x:c r="E9" s="10" t="str">
        <x:v>18 x 40</x:v>
      </x:c>
    </x:row>
    <x:row r="10" ht="36" customHeight="1">
      <x:c r="B10" s="7" t="str">
        <x:v>NDE records</x:v>
      </x:c>
      <x:c r="C10" s="7" t="n">
        <x:v>360</x:v>
      </x:c>
      <x:c r="D10" s="7" t="str">
        <x:v>records</x:v>
      </x:c>
      <x:c r="E10" s="10" t="str">
        <x:v>18 x 20</x:v>
      </x:c>
    </x:row>
    <x:row r="11" ht="36" customHeight="1">
      <x:c r="B11" s="7" t="str">
        <x:v>destructive cuts</x:v>
      </x:c>
      <x:c r="C11" s="7" t="n">
        <x:v>72</x:v>
      </x:c>
      <x:c r="D11" s="7" t="str">
        <x:v>cuts</x:v>
      </x:c>
      <x:c r="E11" s="10" t="str">
        <x:v>3 x 24</x:v>
      </x:c>
    </x:row>
    <x:row r="12" ht="36" customHeight="1">
      <x:c r="B12" s="7" t="str">
        <x:v>final control elements</x:v>
      </x:c>
      <x:c r="C12" s="7" t="n">
        <x:v>216</x:v>
      </x:c>
      <x:c r="D12" s="7" t="str">
        <x:v>elements</x:v>
      </x:c>
      <x:c r="E12" s="10" t="str">
        <x:v>18 x 12</x:v>
      </x:c>
    </x:row>
    <x:row r="13" ht="36" customHeight="1">
      <x:c r="B13" s="7" t="str">
        <x:v>safeing paths</x:v>
      </x:c>
      <x:c r="C13" s="7" t="n">
        <x:v>648</x:v>
      </x:c>
      <x:c r="D13" s="7" t="str">
        <x:v>paths</x:v>
      </x:c>
      <x:c r="E13" s="10" t="str">
        <x:v>216 x 3</x:v>
      </x:c>
    </x:row>
    <x:row r="14" ht="36" customHeight="1">
      <x:c r="B14" s="7" t="str">
        <x:v>path trials</x:v>
      </x:c>
      <x:c r="C14" s="7" t="n">
        <x:v>3348</x:v>
      </x:c>
      <x:c r="D14" s="7" t="str">
        <x:v>trials</x:v>
      </x:c>
      <x:c r="E14" s="10" t="str">
        <x:v>2160 operational + 864 twin + 216 calibration + 108 destructive</x:v>
      </x:c>
    </x:row>
    <x:row r="15" ht="36" customHeight="1">
      <x:c r="B15" s="7" t="str">
        <x:v>route trials</x:v>
      </x:c>
      <x:c r="C15" s="7" t="n">
        <x:v>192</x:v>
      </x:c>
      <x:c r="D15" s="7" t="str">
        <x:v>trials</x:v>
      </x:c>
      <x:c r="E15" s="10" t="str">
        <x:v>12 fluid articles x 16 cards</x:v>
      </x:c>
    </x:row>
    <x:row r="16" ht="36" customHeight="1">
      <x:c r="B16" s="7" t="str">
        <x:v>surrogate throughput</x:v>
      </x:c>
      <x:c r="C16" s="7" t="n">
        <x:f>SUM('Route Cards'!D7:D22)*12</x:f>
        <x:v>16944.764592</x:v>
      </x:c>
      <x:c r="D16" s="7" t="str">
        <x:v>kg</x:v>
      </x:c>
      <x:c r="E16" s="10" t="str">
        <x:v>route-card admitted mass x 12 articles</x:v>
      </x:c>
    </x:row>
    <x:row r="17" ht="36" customHeight="1">
      <x:c r="B17" s="7" t="str">
        <x:v>public-water throughput</x:v>
      </x:c>
      <x:c r="C17" s="7" t="n">
        <x:f>SUM('Route Cards'!E7:E22)*12</x:f>
        <x:v>12</x:v>
      </x:c>
      <x:c r="D17" s="7" t="str">
        <x:v>m3</x:v>
      </x:c>
      <x:c r="E17" s="10" t="str">
        <x:v>one 1 m3 card x 12 articles</x:v>
      </x:c>
    </x:row>
    <x:row r="18" ht="36" customHeight="1">
      <x:c r="B18" s="7" t="str">
        <x:v>channel instances</x:v>
      </x:c>
      <x:c r="C18" s="7" t="n">
        <x:v>2592</x:v>
      </x:c>
      <x:c r="D18" s="7" t="str">
        <x:v>channels</x:v>
      </x:c>
      <x:c r="E18" s="10" t="str">
        <x:v>18 x 24 x 6</x:v>
      </x:c>
    </x:row>
    <x:row r="19" ht="36" customHeight="1">
      <x:c r="B19" s="7" t="str">
        <x:v>calibration records</x:v>
      </x:c>
      <x:c r="C19" s="7" t="n">
        <x:v>5184</x:v>
      </x:c>
      <x:c r="D19" s="7" t="str">
        <x:v>records</x:v>
      </x:c>
      <x:c r="E19" s="10" t="str">
        <x:v>2592 x before/after</x:v>
      </x:c>
    </x:row>
    <x:row r="20" ht="36" customHeight="1">
      <x:c r="B20" s="7" t="str">
        <x:v>denial trials</x:v>
      </x:c>
      <x:c r="C20" s="7" t="n">
        <x:v>144</x:v>
      </x:c>
      <x:c r="D20" s="7" t="str">
        <x:v>trials</x:v>
      </x:c>
      <x:c r="E20" s="10" t="str">
        <x:v>6 x 12 x 2</x:v>
      </x:c>
    </x:row>
    <x:row r="21" ht="36" customHeight="1">
      <x:c r="B21" s="7" t="str">
        <x:v>outside-origin replays</x:v>
      </x:c>
      <x:c r="C21" s="7" t="n">
        <x:v>120</x:v>
      </x:c>
      <x:c r="D21" s="7" t="str">
        <x:v>replays</x:v>
      </x:c>
      <x:c r="E21" s="10" t="str">
        <x:v>6 x 10 x 2</x:v>
      </x:c>
    </x:row>
    <x:row r="22" ht="36" customHeight="1">
      <x:c r="B22" s="7" t="str">
        <x:v>path rig-days</x:v>
      </x:c>
      <x:c r="C22" s="7" t="n">
        <x:v>369</x:v>
      </x:c>
      <x:c r="D22" s="7" t="str">
        <x:v>rig-days</x:v>
      </x:c>
      <x:c r="E22" s="10" t="str">
        <x:v>role-specific daily throughput</x:v>
      </x:c>
    </x:row>
    <x:row r="23" ht="36" customHeight="1">
      <x:c r="B23" s="7" t="str">
        <x:v>route rig-days</x:v>
      </x:c>
      <x:c r="C23" s="7" t="n">
        <x:v>48</x:v>
      </x:c>
      <x:c r="D23" s="7" t="str">
        <x:v>rig-days</x:v>
      </x:c>
      <x:c r="E23" s="10" t="str">
        <x:v>4 trials/day</x:v>
      </x:c>
    </x:row>
    <x:row r="24" ht="36" customHeight="1">
      <x:c r="B24" s="7" t="str">
        <x:v>denial rig-days</x:v>
      </x:c>
      <x:c r="C24" s="7" t="n">
        <x:v>36</x:v>
      </x:c>
      <x:c r="D24" s="7" t="str">
        <x:v>rig-days</x:v>
      </x:c>
      <x:c r="E24" s="10" t="str">
        <x:v>4 trials/day</x:v>
      </x:c>
    </x:row>
    <x:row r="25" ht="36" customHeight="1">
      <x:c r="B25" s="7" t="str">
        <x:v>calibration rig-equivalent days</x:v>
      </x:c>
      <x:c r="C25" s="7" t="n">
        <x:v>54</x:v>
      </x:c>
      <x:c r="D25" s="7" t="str">
        <x:v>days</x:v>
      </x:c>
      <x:c r="E25" s="10" t="str">
        <x:v>96 records/day</x:v>
      </x:c>
    </x:row>
    <x:row r="26" ht="36" customHeight="1">
      <x:c r="B26" s="7" t="str">
        <x:v>replay and teardown days</x:v>
      </x:c>
      <x:c r="C26" s="7" t="n">
        <x:v>19</x:v>
      </x:c>
      <x:c r="D26" s="7" t="str">
        <x:v>days</x:v>
      </x:c>
      <x:c r="E26" s="10" t="str">
        <x:v>10 replay + 9 teardown</x:v>
      </x:c>
    </x:row>
    <x:row r="27" ht="36" customHeight="1">
      <x:c r="B27" s="7" t="str">
        <x:v>base campaign days</x:v>
      </x:c>
      <x:c r="C27" s="7" t="n">
        <x:f>SUM(C22:C26)</x:f>
        <x:v>526</x:v>
      </x:c>
      <x:c r="D27" s="7" t="str">
        <x:v>days</x:v>
      </x:c>
      <x:c r="E27" s="10" t="str">
        <x:v>sum of work-center demand</x:v>
      </x:c>
    </x:row>
    <x:row r="28" ht="36" customHeight="1">
      <x:c r="B28" s="7" t="str">
        <x:v>schedule reserve</x:v>
      </x:c>
      <x:c r="C28" s="7" t="n">
        <x:f>ROUNDUP(C27*15%,0)</x:f>
        <x:v>79</x:v>
      </x:c>
      <x:c r="D28" s="7" t="str">
        <x:v>days</x:v>
      </x:c>
      <x:c r="E28" s="10" t="str">
        <x:v>15% rounded up</x:v>
      </x:c>
    </x:row>
    <x:row r="29" ht="36" customHeight="1">
      <x:c r="B29" s="7" t="str">
        <x:v>total campaign demand</x:v>
      </x:c>
      <x:c r="C29" s="7" t="n">
        <x:f>C27+C28</x:f>
        <x:v>605</x:v>
      </x:c>
      <x:c r="D29" s="7" t="str">
        <x:v>days</x:v>
      </x:c>
      <x:c r="E29" s="10" t="str">
        <x:v>base plus reserve</x:v>
      </x:c>
    </x:row>
    <x:row r="30" ht="36" customHeight="1">
      <x:c r="B30" s="7" t="str">
        <x:v>available rig-days</x:v>
      </x:c>
      <x:c r="C30" s="7" t="n">
        <x:f>6*730*'Controls'!$D$73</x:f>
        <x:v>2628</x:v>
      </x:c>
      <x:c r="D30" s="7" t="str">
        <x:v>days</x:v>
      </x:c>
      <x:c r="E30" s="10" t="str">
        <x:v>6 rigs x 730 days x 60% readiness</x:v>
      </x:c>
    </x:row>
    <x:row r="31" ht="36" customHeight="1">
      <x:c r="B31" s="7" t="str">
        <x:v>rig-demand share</x:v>
      </x:c>
      <x:c r="C31" s="20" t="n">
        <x:f>C29/C30</x:f>
        <x:v>0.2302130898021309</x:v>
      </x:c>
      <x:c r="D31" s="7" t="str">
        <x:v>ratio</x:v>
      </x:c>
      <x:c r="E31" s="10" t="str">
        <x:v>605 / 2628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2" hidden="0" customWidth="1"/>
    <x:col min="3" max="3" width="18" hidden="0" customWidth="1"/>
    <x:col min="4" max="4" width="73" hidden="0" customWidth="1"/>
  </x:cols>
  <x:sheetData>
    <x:row r="2">
      <x:c r="B2" s="1" t="str">
        <x:v>Two hundred forty-position RAP-1 organization</x:v>
      </x:c>
    </x:row>
    <x:row r="3">
      <x:c r="B3" s="2" t="str">
        <x:v>The workforce is assigned to owned physical and evidentiary functions rather than inherited offices.</x:v>
      </x:c>
    </x:row>
    <x:row r="6" ht="24" customHeight="1">
      <x:c r="B6" s="6" t="str">
        <x:v>Function</x:v>
      </x:c>
      <x:c r="C6" s="6" t="str">
        <x:v>Positions</x:v>
      </x:c>
      <x:c r="D6" s="6" t="str">
        <x:v>Primary duty</x:v>
      </x:c>
    </x:row>
    <x:row r="7" ht="38" customHeight="1">
      <x:c r="B7" s="7" t="str">
        <x:v>campaign integration</x:v>
      </x:c>
      <x:c r="C7" s="7" t="n">
        <x:v>24</x:v>
      </x:c>
      <x:c r="D7" s="10" t="str">
        <x:v>article state, sequence and cross-campus interfaces</x:v>
      </x:c>
    </x:row>
    <x:row r="8" ht="38" customHeight="1">
      <x:c r="B8" s="7" t="str">
        <x:v>article engineering</x:v>
      </x:c>
      <x:c r="C8" s="7" t="n">
        <x:v>32</x:v>
      </x:c>
      <x:c r="D8" s="10" t="str">
        <x:v>geometry, materials, routes and acceptance drawings</x:v>
      </x:c>
    </x:row>
    <x:row r="9" ht="38" customHeight="1">
      <x:c r="B9" s="7" t="str">
        <x:v>manufacturing and quality</x:v>
      </x:c>
      <x:c r="C9" s="7" t="n">
        <x:v>36</x:v>
      </x:c>
      <x:c r="D9" s="10" t="str">
        <x:v>travelers, coupons, NDE and configuration custody</x:v>
      </x:c>
    </x:row>
    <x:row r="10" ht="38" customHeight="1">
      <x:c r="B10" s="7" t="str">
        <x:v>controls and safeing</x:v>
      </x:c>
      <x:c r="C10" s="7" t="n">
        <x:v>40</x:v>
      </x:c>
      <x:c r="D10" s="10" t="str">
        <x:v>final elements, unlike paths and defect trials</x:v>
      </x:c>
    </x:row>
    <x:row r="11" ht="38" customHeight="1">
      <x:c r="B11" s="7" t="str">
        <x:v>metrology and causal time</x:v>
      </x:c>
      <x:c r="C11" s="7" t="n">
        <x:v>32</x:v>
      </x:c>
      <x:c r="D11" s="10" t="str">
        <x:v>standards, channels, calibration and uncertainty</x:v>
      </x:c>
    </x:row>
    <x:row r="12" ht="38" customHeight="1">
      <x:c r="B12" s="7" t="str">
        <x:v>fluid and containment</x:v>
      </x:c>
      <x:c r="C12" s="7" t="n">
        <x:v>24</x:v>
      </x:c>
      <x:c r="D12" s="10" t="str">
        <x:v>surrogate media, pans, routes and receivers</x:v>
      </x:c>
    </x:row>
    <x:row r="13" ht="38" customHeight="1">
      <x:c r="B13" s="7" t="str">
        <x:v>evidence and replay</x:v>
      </x:c>
      <x:c r="C13" s="7" t="n">
        <x:v>20</x:v>
      </x:c>
      <x:c r="D13" s="10" t="str">
        <x:v>native originals, packet custody and reconstruction</x:v>
      </x:c>
    </x:row>
    <x:row r="14" ht="38" customHeight="1">
      <x:c r="B14" s="7" t="str">
        <x:v>safety and rescue</x:v>
      </x:c>
      <x:c r="C14" s="7" t="n">
        <x:v>16</x:v>
      </x:c>
      <x:c r="D14" s="10" t="str">
        <x:v>exclusion, abort, remote entry and post-trial access</x:v>
      </x:c>
    </x:row>
    <x:row r="15" ht="38" customHeight="1">
      <x:c r="B15" s="7" t="str">
        <x:v>independent acceptance</x:v>
      </x:c>
      <x:c r="C15" s="7" t="n">
        <x:v>12</x:v>
      </x:c>
      <x:c r="D15" s="10" t="str">
        <x:v>build acceptance, trial validity and release board</x:v>
      </x:c>
    </x:row>
    <x:row r="16" ht="38" customHeight="1">
      <x:c r="B16" s="7" t="str">
        <x:v>program operations</x:v>
      </x:c>
      <x:c r="C16" s="7" t="n">
        <x:v>4</x:v>
      </x:c>
      <x:c r="D16" s="10" t="str">
        <x:v>finance, acquisition, schedule and controlled records</x:v>
      </x:c>
    </x:row>
    <x:row r="18">
      <x:c r="B18" s="13" t="str">
        <x:v>TOTAL</x:v>
      </x:c>
      <x:c r="C18" s="13" t="n">
        <x:f>SUM(C7:C16)</x:f>
        <x:v>240</x:v>
      </x:c>
      <x:c r="D18" s="13" t="str">
        <x:v>full operating complement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4" hidden="0" customWidth="1"/>
    <x:col min="3" max="3" width="17" hidden="0" customWidth="1"/>
    <x:col min="4" max="4" width="78" hidden="0" customWidth="1"/>
    <x:col min="5" max="5" width="18" hidden="0" customWidth="1"/>
  </x:cols>
  <x:sheetData>
    <x:row r="2">
      <x:c r="B2" s="1" t="str">
        <x:v>RAP-1 gross capital allocation</x:v>
      </x:c>
    </x:row>
    <x:row r="3">
      <x:c r="B3" s="2" t="str">
        <x:v>RAP-1 is fully nested inside the RAE-1 capital boundary. Values are planning hypotheses in USD millions.</x:v>
      </x:c>
    </x:row>
    <x:row r="6" ht="24" customHeight="1">
      <x:c r="B6" s="6" t="str">
        <x:v>Line</x:v>
      </x:c>
      <x:c r="C6" s="6" t="str">
        <x:v>USD M</x:v>
      </x:c>
      <x:c r="D6" s="6" t="str">
        <x:v>Scope</x:v>
      </x:c>
      <x:c r="E6" s="6" t="str">
        <x:v>Owner class</x:v>
      </x:c>
    </x:row>
    <x:row r="7" ht="38" customHeight="1">
      <x:c r="B7" s="7" t="str">
        <x:v>reference articles</x:v>
      </x:c>
      <x:c r="C7" s="22" t="n">
        <x:v>54</x:v>
      </x:c>
      <x:c r="D7" s="10" t="str">
        <x:v>eighteen serialized units and article-owned fixtures</x:v>
      </x:c>
      <x:c r="E7" s="7" t="str">
        <x:v>CISA</x:v>
      </x:c>
    </x:row>
    <x:row r="8" ht="38" customHeight="1">
      <x:c r="B8" s="7" t="str">
        <x:v>channel suites</x:v>
      </x:c>
      <x:c r="C8" s="22" t="n">
        <x:v>32</x:v>
      </x:c>
      <x:c r="D8" s="10" t="str">
        <x:v>2,592 installed channels and local acquisition</x:v>
      </x:c>
      <x:c r="E8" s="7" t="str">
        <x:v>CISA</x:v>
      </x:c>
    </x:row>
    <x:row r="9" ht="38" customHeight="1">
      <x:c r="B9" s="7" t="str">
        <x:v>manufacturing fixtures</x:v>
      </x:c>
      <x:c r="C9" s="22" t="n">
        <x:v>30</x:v>
      </x:c>
      <x:c r="D9" s="10" t="str">
        <x:v>lineage-specific tooling, travelers and inspection aids</x:v>
      </x:c>
      <x:c r="E9" s="7" t="str">
        <x:v>shared</x:v>
      </x:c>
    </x:row>
    <x:row r="10" ht="38" customHeight="1">
      <x:c r="B10" s="7" t="str">
        <x:v>safeing challenge fixtures</x:v>
      </x:c>
      <x:c r="C10" s="22" t="n">
        <x:v>24</x:v>
      </x:c>
      <x:c r="D10" s="10" t="str">
        <x:v>path energy, obstruction and state-reference systems</x:v>
      </x:c>
      <x:c r="E10" s="7" t="str">
        <x:v>CISA</x:v>
      </x:c>
    </x:row>
    <x:row r="11" ht="38" customHeight="1">
      <x:c r="B11" s="7" t="str">
        <x:v>calibration laboratories</x:v>
      </x:c>
      <x:c r="C11" s="22" t="n">
        <x:v>22</x:v>
      </x:c>
      <x:c r="D11" s="10" t="str">
        <x:v>standards, portable roots and before/after capacity</x:v>
      </x:c>
      <x:c r="E11" s="7" t="str">
        <x:v>shared</x:v>
      </x:c>
    </x:row>
    <x:row r="12" ht="38" customHeight="1">
      <x:c r="B12" s="7" t="str">
        <x:v>surrogate-fluid systems</x:v>
      </x:c>
      <x:c r="C12" s="22" t="n">
        <x:v>18</x:v>
      </x:c>
      <x:c r="D12" s="10" t="str">
        <x:v>conditioning, recovery, assay and article-specific custody</x:v>
      </x:c>
      <x:c r="E12" s="7" t="str">
        <x:v>CISA</x:v>
      </x:c>
    </x:row>
    <x:row r="13" ht="38" customHeight="1">
      <x:c r="B13" s="7" t="str">
        <x:v>containment and receivers</x:v>
      </x:c>
      <x:c r="C13" s="22" t="n">
        <x:v>18</x:v>
      </x:c>
      <x:c r="D13" s="10" t="str">
        <x:v>pans, routing, isolation and calibrated inventory</x:v>
      </x:c>
      <x:c r="E13" s="7" t="str">
        <x:v>shared</x:v>
      </x:c>
    </x:row>
    <x:row r="14" ht="38" customHeight="1">
      <x:c r="B14" s="7" t="str">
        <x:v>evidence and causal time</x:v>
      </x:c>
      <x:c r="C14" s="22" t="n">
        <x:v>18</x:v>
      </x:c>
      <x:c r="D14" s="10" t="str">
        <x:v>two originals, local clocks, state memory and replay</x:v>
      </x:c>
      <x:c r="E14" s="7" t="str">
        <x:v>CISA</x:v>
      </x:c>
    </x:row>
    <x:row r="15" ht="38" customHeight="1">
      <x:c r="B15" s="7" t="str">
        <x:v>controlled-defect standards</x:v>
      </x:c>
      <x:c r="C15" s="22" t="n">
        <x:v>12</x:v>
      </x:c>
      <x:c r="D15" s="10" t="str">
        <x:v>blinded inserts, known failures and replacement stock</x:v>
      </x:c>
      <x:c r="E15" s="7" t="str">
        <x:v>CISA</x:v>
      </x:c>
    </x:row>
    <x:row r="16" ht="38" customHeight="1">
      <x:c r="B16" s="7" t="str">
        <x:v>teardown and forensics</x:v>
      </x:c>
      <x:c r="C16" s="22" t="n">
        <x:v>8</x:v>
      </x:c>
      <x:c r="D16" s="10" t="str">
        <x:v>frozen cuts, sectioning, imaging and retained archive</x:v>
      </x:c>
      <x:c r="E16" s="7" t="str">
        <x:v>shared</x:v>
      </x:c>
    </x:row>
    <x:row r="17" ht="38" customHeight="1">
      <x:c r="B17" s="7" t="str">
        <x:v>safety and rescue</x:v>
      </x:c>
      <x:c r="C17" s="22" t="n">
        <x:v>8</x:v>
      </x:c>
      <x:c r="D17" s="10" t="str">
        <x:v>remote entry, isolation, drainage and personnel protection</x:v>
      </x:c>
      <x:c r="E17" s="7" t="str">
        <x:v>shared</x:v>
      </x:c>
    </x:row>
    <x:row r="18" ht="38" customHeight="1">
      <x:c r="B18" s="7" t="str">
        <x:v>contingency</x:v>
      </x:c>
      <x:c r="C18" s="22" t="n">
        <x:v>4</x:v>
      </x:c>
      <x:c r="D18" s="10" t="str">
        <x:v>bounded article and integration allowance</x:v>
      </x:c>
      <x:c r="E18" s="7" t="str">
        <x:v>shared</x:v>
      </x:c>
    </x:row>
    <x:row r="19">
      <x:c r="C19" s="23"/>
    </x:row>
    <x:row r="20">
      <x:c r="B20" s="13" t="str">
        <x:v>TOTAL</x:v>
      </x:c>
      <x:c r="C20" s="24" t="n">
        <x:f>SUM(C7:C18)</x:f>
        <x:v>248</x:v>
      </x:c>
      <x:c r="D20" s="13" t="str">
        <x:v>gross capital inside RAE-1</x:v>
      </x:c>
      <x:c r="E20" s="13" t="str"/>
    </x:row>
  </x:sheetData>
  <x:pageMargins left="0.7" right="0.7" top="0.75" bottom="0.75" header="0.3" footer="0.3"/>
  <x:drawing xmlns:r="http://schemas.openxmlformats.org/officeDocument/2006/relationships" r:id="Re205ad61054944e9"/>
</x:worksheet>
</file>

<file path=xl/worksheets/sheet3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1" hidden="0" customWidth="1"/>
    <x:col min="3" max="3" width="21" hidden="0" customWidth="1"/>
    <x:col min="4" max="4" width="75" hidden="0" customWidth="1"/>
  </x:cols>
  <x:sheetData>
    <x:row r="2">
      <x:c r="B2" s="1" t="str">
        <x:v>RAP-1 annual support allocation</x:v>
      </x:c>
    </x:row>
    <x:row r="3">
      <x:c r="B3" s="2" t="str">
        <x:v>Annual support is a nested operating allocation in USD millions per year.</x:v>
      </x:c>
    </x:row>
    <x:row r="6" ht="24" customHeight="1">
      <x:c r="B6" s="6" t="str">
        <x:v>Line</x:v>
      </x:c>
      <x:c r="C6" s="6" t="str">
        <x:v>USD M/year</x:v>
      </x:c>
      <x:c r="D6" s="6" t="str">
        <x:v>Scope</x:v>
      </x:c>
    </x:row>
    <x:row r="7" ht="38" customHeight="1">
      <x:c r="B7" s="7" t="str">
        <x:v>workforce</x:v>
      </x:c>
      <x:c r="C7" s="22" t="n">
        <x:v>60</x:v>
      </x:c>
      <x:c r="D7" s="10" t="str">
        <x:v>240-position operating complement</x:v>
      </x:c>
    </x:row>
    <x:row r="8" ht="38" customHeight="1">
      <x:c r="B8" s="7" t="str">
        <x:v>rig operations</x:v>
      </x:c>
      <x:c r="C8" s="22" t="n">
        <x:v>10</x:v>
      </x:c>
      <x:c r="D8" s="10" t="str">
        <x:v>six-rig trial windows and readiness</x:v>
      </x:c>
    </x:row>
    <x:row r="9" ht="38" customHeight="1">
      <x:c r="B9" s="7" t="str">
        <x:v>article maintenance</x:v>
      </x:c>
      <x:c r="C9" s="22" t="n">
        <x:v>7</x:v>
      </x:c>
      <x:c r="D9" s="10" t="str">
        <x:v>configuration, repair and retained spares</x:v>
      </x:c>
    </x:row>
    <x:row r="10" ht="38" customHeight="1">
      <x:c r="B10" s="7" t="str">
        <x:v>calibration</x:v>
      </x:c>
      <x:c r="C10" s="22" t="n">
        <x:v>8</x:v>
      </x:c>
      <x:c r="D10" s="10" t="str">
        <x:v>standards, before/after work and uncertainty review</x:v>
      </x:c>
    </x:row>
    <x:row r="11" ht="38" customHeight="1">
      <x:c r="B11" s="7" t="str">
        <x:v>surrogate media</x:v>
      </x:c>
      <x:c r="C11" s="22" t="n">
        <x:v>5</x:v>
      </x:c>
      <x:c r="D11" s="10" t="str">
        <x:v>conditioning, assay, recovery and disposal</x:v>
      </x:c>
    </x:row>
    <x:row r="12" ht="38" customHeight="1">
      <x:c r="B12" s="7" t="str">
        <x:v>evidence</x:v>
      </x:c>
      <x:c r="C12" s="22" t="n">
        <x:v>6</x:v>
      </x:c>
      <x:c r="D12" s="10" t="str">
        <x:v>native storage, immutable copies and replay</x:v>
      </x:c>
    </x:row>
    <x:row r="13" ht="38" customHeight="1">
      <x:c r="B13" s="7" t="str">
        <x:v>safety and rescue</x:v>
      </x:c>
      <x:c r="C13" s="22" t="n">
        <x:v>5</x:v>
      </x:c>
      <x:c r="D13" s="10" t="str">
        <x:v>exclusion, medical, remote entry and recovery</x:v>
      </x:c>
    </x:row>
    <x:row r="14" ht="38" customHeight="1">
      <x:c r="B14" s="7" t="str">
        <x:v>teardown</x:v>
      </x:c>
      <x:c r="C14" s="22" t="n">
        <x:v>3</x:v>
      </x:c>
      <x:c r="D14" s="10" t="str">
        <x:v>sectioning, microscopy and retained archive</x:v>
      </x:c>
    </x:row>
    <x:row r="15" ht="38" customHeight="1">
      <x:c r="B15" s="7" t="str">
        <x:v>independent boards</x:v>
      </x:c>
      <x:c r="C15" s="22" t="n">
        <x:v>2</x:v>
      </x:c>
      <x:c r="D15" s="10" t="str">
        <x:v>configuration, validity and acceptance</x:v>
      </x:c>
    </x:row>
    <x:row r="16" ht="38" customHeight="1">
      <x:c r="B16" s="7" t="str">
        <x:v>technology campaigns</x:v>
      </x:c>
      <x:c r="C16" s="22" t="n">
        <x:v>3</x:v>
      </x:c>
      <x:c r="D16" s="10" t="str">
        <x:v>instrument, control and material maturation</x:v>
      </x:c>
    </x:row>
    <x:row r="17" ht="38" customHeight="1">
      <x:c r="B17" s="7" t="str">
        <x:v>contingency</x:v>
      </x:c>
      <x:c r="C17" s="22" t="n">
        <x:v>3</x:v>
      </x:c>
      <x:c r="D17" s="10" t="str">
        <x:v>bounded operating allowance</x:v>
      </x:c>
    </x:row>
    <x:row r="18">
      <x:c r="C18" s="23"/>
    </x:row>
    <x:row r="19">
      <x:c r="B19" s="13" t="str">
        <x:v>TOTAL</x:v>
      </x:c>
      <x:c r="C19" s="24" t="n">
        <x:f>SUM(C7:C17)</x:f>
        <x:v>112</x:v>
      </x:c>
      <x:c r="D19" s="13" t="str">
        <x:v>annual support inside RAE-1</x:v>
      </x:c>
    </x:row>
    <x:row r="20">
      <x:c r="B20" s="13" t="str">
        <x:v>24-MONTH EXPOSURE</x:v>
      </x:c>
      <x:c r="C20" s="24" t="n">
        <x:f>'Capital'!C20+2*C19</x:f>
        <x:v>472</x:v>
      </x:c>
      <x:c r="D20" s="13" t="str">
        <x:v>capital plus two years of annual support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7" hidden="0" customWidth="1"/>
    <x:col min="3" max="3" width="18" hidden="0" customWidth="1"/>
    <x:col min="4" max="4" width="23" hidden="0" customWidth="1"/>
    <x:col min="5" max="5" width="29" hidden="0" customWidth="1"/>
  </x:cols>
  <x:sheetData>
    <x:row r="2">
      <x:c r="B2" s="1" t="str">
        <x:v>Portfolio accounting boundary</x:v>
      </x:c>
    </x:row>
    <x:row r="3">
      <x:c r="B3" s="2" t="str">
        <x:v>Gross RAP-1 costs remain visible while net extension stays zero. The technology allocation is cross-classified and not added to capital.</x:v>
      </x:c>
    </x:row>
    <x:row r="6" ht="24" customHeight="1">
      <x:c r="B6" s="6" t="str">
        <x:v>Entry</x:v>
      </x:c>
      <x:c r="C6" s="6" t="str">
        <x:v>USD M</x:v>
      </x:c>
      <x:c r="D6" s="6" t="str">
        <x:v>Boundary</x:v>
      </x:c>
      <x:c r="E6" s="6" t="str">
        <x:v>Treatment</x:v>
      </x:c>
    </x:row>
    <x:row r="7">
      <x:c r="B7" s="7" t="str">
        <x:v>RAP-1 gross capital</x:v>
      </x:c>
      <x:c r="C7" s="25" t="n">
        <x:f>'Capital'!C20</x:f>
        <x:v>248</x:v>
      </x:c>
      <x:c r="D7" s="7" t="str">
        <x:v>inside RAE-1</x:v>
      </x:c>
      <x:c r="E7" s="7" t="str">
        <x:v>planning allocation</x:v>
      </x:c>
    </x:row>
    <x:row r="8">
      <x:c r="B8" s="7" t="str">
        <x:v>RAP-1 annual support</x:v>
      </x:c>
      <x:c r="C8" s="25" t="n">
        <x:f>'Annual Support'!C19</x:f>
        <x:v>112</x:v>
      </x:c>
      <x:c r="D8" s="7" t="str">
        <x:v>inside RAE-1</x:v>
      </x:c>
      <x:c r="E8" s="7" t="str">
        <x:v>planning allocation</x:v>
      </x:c>
    </x:row>
    <x:row r="9">
      <x:c r="B9" s="7" t="str">
        <x:v>RAP-1 24-month exposure</x:v>
      </x:c>
      <x:c r="C9" s="25" t="n">
        <x:f>'Annual Support'!C20</x:f>
        <x:v>472</x:v>
      </x:c>
      <x:c r="D9" s="7" t="str">
        <x:v>inside RAE-1</x:v>
      </x:c>
      <x:c r="E9" s="7" t="str">
        <x:v>capital plus two years support</x:v>
      </x:c>
    </x:row>
    <x:row r="10">
      <x:c r="B10" s="7" t="str">
        <x:v>RAE-1 capital boundary</x:v>
      </x:c>
      <x:c r="C10" s="25" t="n">
        <x:f>'Controls'!$D$77</x:f>
        <x:v>360</x:v>
      </x:c>
      <x:c r="D10" s="7" t="str">
        <x:v>parent boundary</x:v>
      </x:c>
      <x:c r="E10" s="7" t="str">
        <x:v>unchanged</x:v>
      </x:c>
    </x:row>
    <x:row r="11">
      <x:c r="B11" s="7" t="str">
        <x:v>RAE-1 annual boundary</x:v>
      </x:c>
      <x:c r="C11" s="25" t="n">
        <x:f>'Controls'!$D$78</x:f>
        <x:v>168</x:v>
      </x:c>
      <x:c r="D11" s="7" t="str">
        <x:v>parent boundary</x:v>
      </x:c>
      <x:c r="E11" s="7" t="str">
        <x:v>unchanged</x:v>
      </x:c>
    </x:row>
    <x:row r="12">
      <x:c r="B12" s="7" t="str">
        <x:v>unallocated RAE-1 capital</x:v>
      </x:c>
      <x:c r="C12" s="25" t="n">
        <x:f>'Controls'!$D$77-'Capital'!C20</x:f>
        <x:v>112</x:v>
      </x:c>
      <x:c r="D12" s="7" t="str">
        <x:v>parent remainder</x:v>
      </x:c>
      <x:c r="E12" s="7" t="str">
        <x:v>360 - 248</x:v>
      </x:c>
    </x:row>
    <x:row r="13">
      <x:c r="B13" s="7" t="str">
        <x:v>unallocated RAE-1 annual</x:v>
      </x:c>
      <x:c r="C13" s="25" t="n">
        <x:f>'Controls'!$D$78-'Annual Support'!C19</x:f>
        <x:v>56</x:v>
      </x:c>
      <x:c r="D13" s="7" t="str">
        <x:v>parent remainder</x:v>
      </x:c>
      <x:c r="E13" s="7" t="str">
        <x:v>168 - 112</x:v>
      </x:c>
    </x:row>
    <x:row r="14">
      <x:c r="B14" s="7" t="str">
        <x:v>RAP-1 capital increment</x:v>
      </x:c>
      <x:c r="C14" s="25" t="n">
        <x:f>'Controls'!$D$79</x:f>
        <x:v>0</x:v>
      </x:c>
      <x:c r="D14" s="7" t="str">
        <x:v>portfolio increment</x:v>
      </x:c>
      <x:c r="E14" s="7" t="str">
        <x:v>fully overlapped</x:v>
      </x:c>
    </x:row>
    <x:row r="15">
      <x:c r="B15" s="7" t="str">
        <x:v>RAP-1 annual increment</x:v>
      </x:c>
      <x:c r="C15" s="25" t="n">
        <x:f>'Controls'!$D$80</x:f>
        <x:v>0</x:v>
      </x:c>
      <x:c r="D15" s="7" t="str">
        <x:v>portfolio increment</x:v>
      </x:c>
      <x:c r="E15" s="7" t="str">
        <x:v>fully overlapped</x:v>
      </x:c>
    </x:row>
    <x:row r="16">
      <x:c r="B16" s="7" t="str">
        <x:v>technology allocation</x:v>
      </x:c>
      <x:c r="C16" s="25" t="n">
        <x:f>'Controls'!$D$81</x:f>
        <x:v>310</x:v>
      </x:c>
      <x:c r="D16" s="7" t="str">
        <x:v>cross-classified</x:v>
      </x:c>
      <x:c r="E16" s="7" t="str">
        <x:v>not additive to capital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43" hidden="0" customWidth="1"/>
    <x:col min="4" max="4" width="27" hidden="0" customWidth="1"/>
    <x:col min="5" max="5" width="79" hidden="0" customWidth="1"/>
    <x:col min="6" max="6" width="18" hidden="0" customWidth="1"/>
    <x:col min="7" max="7" width="14" hidden="0" customWidth="1"/>
  </x:cols>
  <x:sheetData>
    <x:row r="2">
      <x:c r="B2" s="1" t="str">
        <x:v>Ten article-driven technology campaigns</x:v>
      </x:c>
    </x:row>
    <x:row r="3">
      <x:c r="B3" s="2" t="str">
        <x:v>The $310M allocation is cross-classified inside the RAE-1 technology envelope and cannot be added to RAP-1 capital.</x:v>
      </x:c>
    </x:row>
    <x:row r="6" ht="24" customHeight="1">
      <x:c r="B6" s="6" t="str">
        <x:v>Campaign</x:v>
      </x:c>
      <x:c r="C6" s="6" t="str">
        <x:v>Technology</x:v>
      </x:c>
      <x:c r="D6" s="6" t="str">
        <x:v>Cross-classified USD M</x:v>
      </x:c>
      <x:c r="E6" s="6" t="str">
        <x:v>Required advance</x:v>
      </x:c>
      <x:c r="F6" s="6" t="str">
        <x:v>Stage path</x:v>
      </x:c>
      <x:c r="G6" s="6" t="str">
        <x:v>State</x:v>
      </x:c>
    </x:row>
    <x:row r="7" ht="40" customHeight="1">
      <x:c r="B7" s="7" t="str">
        <x:v>TC-01</x:v>
      </x:c>
      <x:c r="C7" s="7" t="str">
        <x:v>self-identifying surrogate capsule</x:v>
      </x:c>
      <x:c r="D7" s="7" t="n">
        <x:v>35</x:v>
      </x:c>
      <x:c r="E7" s="10" t="str">
        <x:v>sealed mass, property and custody identity with contained disconnect</x:v>
      </x:c>
      <x:c r="F7" s="7" t="str">
        <x:v>stage 3 to 6</x:v>
      </x:c>
      <x:c r="G7" s="7" t="str">
        <x:v>OPEN</x:v>
      </x:c>
    </x:row>
    <x:row r="8" ht="40" customHeight="1">
      <x:c r="B8" s="7" t="str">
        <x:v>TC-02</x:v>
      </x:c>
      <x:c r="C8" s="7" t="str">
        <x:v>distributed hold-up tomography</x:v>
      </x:c>
      <x:c r="D8" s="7" t="n">
        <x:v>45</x:v>
      </x:c>
      <x:c r="E8" s="10" t="str">
        <x:v>measure spatial line inventory without opening or draining</x:v>
      </x:c>
      <x:c r="F8" s="7" t="str">
        <x:v>stage 2 to 5</x:v>
      </x:c>
      <x:c r="G8" s="7" t="str">
        <x:v>OPEN</x:v>
      </x:c>
    </x:row>
    <x:row r="9" ht="40" customHeight="1">
      <x:c r="B9" s="7" t="str">
        <x:v>TC-03</x:v>
      </x:c>
      <x:c r="C9" s="7" t="str">
        <x:v>mechanical final-state memory</x:v>
      </x:c>
      <x:c r="D9" s="7" t="n">
        <x:v>30</x:v>
      </x:c>
      <x:c r="E9" s="10" t="str">
        <x:v>locally retain last decisive element state after total energy loss</x:v>
      </x:c>
      <x:c r="F9" s="7" t="str">
        <x:v>stage 3 to 6</x:v>
      </x:c>
      <x:c r="G9" s="7" t="str">
        <x:v>OPEN</x:v>
      </x:c>
    </x:row>
    <x:row r="10" ht="40" customHeight="1">
      <x:c r="B10" s="7" t="str">
        <x:v>TC-04</x:v>
      </x:c>
      <x:c r="C10" s="7" t="str">
        <x:v>local causal-time fabric</x:v>
      </x:c>
      <x:c r="D10" s="7" t="n">
        <x:v>35</x:v>
      </x:c>
      <x:c r="E10" s="10" t="str">
        <x:v>bounded unlike epoch across isolated instruments and recorders</x:v>
      </x:c>
      <x:c r="F10" s="7" t="str">
        <x:v>stage 2 to 6</x:v>
      </x:c>
      <x:c r="G10" s="7" t="str">
        <x:v>OPEN</x:v>
      </x:c>
    </x:row>
    <x:row r="11" ht="40" customHeight="1">
      <x:c r="B11" s="7" t="str">
        <x:v>TC-05</x:v>
      </x:c>
      <x:c r="C11" s="7" t="str">
        <x:v>reversible containment system</x:v>
      </x:c>
      <x:c r="D11" s="7" t="n">
        <x:v>25</x:v>
      </x:c>
      <x:c r="E11" s="10" t="str">
        <x:v>known occupied area, closed recovery and rapid cleanout</x:v>
      </x:c>
      <x:c r="F11" s="7" t="str">
        <x:v>stage 3 to 6</x:v>
      </x:c>
      <x:c r="G11" s="7" t="str">
        <x:v>OPEN</x:v>
      </x:c>
    </x:row>
    <x:row r="12" ht="40" customHeight="1">
      <x:c r="B12" s="7" t="str">
        <x:v>TC-06</x:v>
      </x:c>
      <x:c r="C12" s="7" t="str">
        <x:v>public surrogate-media science</x:v>
      </x:c>
      <x:c r="D12" s="7" t="n">
        <x:v>20</x:v>
      </x:c>
      <x:c r="E12" s="10" t="str">
        <x:v>match governing density, viscosity, surface tension and wetting safely</x:v>
      </x:c>
      <x:c r="F12" s="7" t="str">
        <x:v>stage 2 to 5</x:v>
      </x:c>
      <x:c r="G12" s="7" t="str">
        <x:v>OPEN</x:v>
      </x:c>
    </x:row>
    <x:row r="13" ht="40" customHeight="1">
      <x:c r="B13" s="7" t="str">
        <x:v>TC-07</x:v>
      </x:c>
      <x:c r="C13" s="7" t="str">
        <x:v>portable distributed calibration</x:v>
      </x:c>
      <x:c r="D13" s="7" t="n">
        <x:v>25</x:v>
      </x:c>
      <x:c r="E13" s="10" t="str">
        <x:v>bring independent references to every article before and after trials</x:v>
      </x:c>
      <x:c r="F13" s="7" t="str">
        <x:v>stage 3 to 6</x:v>
      </x:c>
      <x:c r="G13" s="7" t="str">
        <x:v>OPEN</x:v>
      </x:c>
    </x:row>
    <x:row r="14" ht="40" customHeight="1">
      <x:c r="B14" s="7" t="str">
        <x:v>TC-08</x:v>
      </x:c>
      <x:c r="C14" s="7" t="str">
        <x:v>local immutable evidence vault</x:v>
      </x:c>
      <x:c r="D14" s="7" t="n">
        <x:v>25</x:v>
      </x:c>
      <x:c r="E14" s="10" t="str">
        <x:v>seal two originals through power and network denial</x:v>
      </x:c>
      <x:c r="F14" s="7" t="str">
        <x:v>stage 3 to 6</x:v>
      </x:c>
      <x:c r="G14" s="7" t="str">
        <x:v>OPEN</x:v>
      </x:c>
    </x:row>
    <x:row r="15" ht="40" customHeight="1">
      <x:c r="B15" s="7" t="str">
        <x:v>TC-09</x:v>
      </x:c>
      <x:c r="C15" s="7" t="str">
        <x:v>controlled-defect synthesis</x:v>
      </x:c>
      <x:c r="D15" s="7" t="n">
        <x:v>25</x:v>
      </x:c>
      <x:c r="E15" s="10" t="str">
        <x:v>repeatable blinded command, energy, indication and obstruction failures</x:v>
      </x:c>
      <x:c r="F15" s="7" t="str">
        <x:v>stage 3 to 6</x:v>
      </x:c>
      <x:c r="G15" s="7" t="str">
        <x:v>OPEN</x:v>
      </x:c>
    </x:row>
    <x:row r="16" ht="40" customHeight="1">
      <x:c r="B16" s="7" t="str">
        <x:v>TC-10</x:v>
      </x:c>
      <x:c r="C16" s="7" t="str">
        <x:v>autonomous internal inspection</x:v>
      </x:c>
      <x:c r="D16" s="7" t="n">
        <x:v>45</x:v>
      </x:c>
      <x:c r="E16" s="10" t="str">
        <x:v>map diameter, finish, residue, joints and sensor geometry without teardown</x:v>
      </x:c>
      <x:c r="F16" s="7" t="str">
        <x:v>stage 2 to 5</x:v>
      </x:c>
      <x:c r="G16" s="7" t="str">
        <x:v>OPEN</x:v>
      </x:c>
    </x:row>
    <x:row r="18">
      <x:c r="B18" s="13" t="str">
        <x:v>TOTAL</x:v>
      </x:c>
      <x:c r="C18" s="13" t="str"/>
      <x:c r="D18" s="13" t="n">
        <x:f>SUM(D7:D16)</x:f>
        <x:v>310</x:v>
      </x:c>
      <x:c r="E18" s="13" t="str">
        <x:v>cross-classified; not additive to capital</x:v>
      </x:c>
      <x:c r="F18" s="13" t="str"/>
      <x:c r="G18" s="13" t="str"/>
    </x:row>
  </x:sheetData>
  <x:conditionalFormatting sqref="G7:G16">
    <x:cfRule type="containsText" dxfId="126" priority="1" operator="containsText" text="FAIL"/>
    <x:cfRule type="containsText" dxfId="127" priority="2" operator="containsText" text="BLOCKED"/>
    <x:cfRule type="containsText" dxfId="128" priority="3" operator="containsText" text="OPEN"/>
    <x:cfRule type="containsText" dxfId="129" priority="4" operator="containsText" text="DORMANT"/>
    <x:cfRule type="containsText" dxfId="130" priority="5" operator="containsText" text="PASS"/>
    <x:cfRule type="containsText" dxfId="131" priority="6" operator="containsText" text="ISSUED"/>
  </x:conditionalFormatting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18" hidden="0" customWidth="1"/>
    <x:col min="4" max="4" width="17" hidden="0" customWidth="1"/>
    <x:col min="5" max="5" width="84" hidden="0" customWidth="1"/>
  </x:cols>
  <x:sheetData>
    <x:row r="2">
      <x:c r="B2" s="1" t="str">
        <x:v>Twenty-four-month physical campaign</x:v>
      </x:c>
    </x:row>
    <x:row r="3">
      <x:c r="B3" s="2" t="str">
        <x:v>Workstreams overlap, but article acceptance remains last. Schedule completion cannot close an open physical record.</x:v>
      </x:c>
    </x:row>
    <x:row r="6" ht="24" customHeight="1">
      <x:c r="B6" s="6" t="str">
        <x:v>Stage</x:v>
      </x:c>
      <x:c r="C6" s="6" t="str">
        <x:v>Start month</x:v>
      </x:c>
      <x:c r="D6" s="6" t="str">
        <x:v>End month</x:v>
      </x:c>
      <x:c r="E6" s="6" t="str">
        <x:v>Exit condition</x:v>
      </x:c>
    </x:row>
    <x:row r="7" ht="38" customHeight="1">
      <x:c r="B7" s="7" t="str">
        <x:v>S01</x:v>
      </x:c>
      <x:c r="C7" s="7" t="n">
        <x:v>0</x:v>
      </x:c>
      <x:c r="D7" s="7" t="n">
        <x:v>3</x:v>
      </x:c>
      <x:c r="E7" s="10" t="str">
        <x:v>freeze article requirements, tolerances, lineage drawings and acceptance ownership</x:v>
      </x:c>
    </x:row>
    <x:row r="8" ht="38" customHeight="1">
      <x:c r="B8" s="7" t="str">
        <x:v>S02</x:v>
      </x:c>
      <x:c r="C8" s="7" t="n">
        <x:v>1</x:v>
      </x:c>
      <x:c r="D8" s="7" t="n">
        <x:v>5</x:v>
      </x:c>
      <x:c r="E8" s="10" t="str">
        <x:v>qualify adjacent-process coupons, surrogate targets and calibration standards</x:v>
      </x:c>
    </x:row>
    <x:row r="9" ht="38" customHeight="1">
      <x:c r="B9" s="7" t="str">
        <x:v>S03</x:v>
      </x:c>
      <x:c r="C9" s="7" t="n">
        <x:v>3</x:v>
      </x:c>
      <x:c r="D9" s="7" t="n">
        <x:v>9</x:v>
      </x:c>
      <x:c r="E9" s="10" t="str">
        <x:v>build eighteen serialized article units and 360 section travelers</x:v>
      </x:c>
    </x:row>
    <x:row r="10" ht="38" customHeight="1">
      <x:c r="B10" s="7" t="str">
        <x:v>S04</x:v>
      </x:c>
      <x:c r="C10" s="7" t="n">
        <x:v>5</x:v>
      </x:c>
      <x:c r="D10" s="7" t="n">
        <x:v>11</x:v>
      </x:c>
      <x:c r="E10" s="10" t="str">
        <x:v>install 2,592 channels and accept before-state calibrations</x:v>
      </x:c>
    </x:row>
    <x:row r="11" ht="38" customHeight="1">
      <x:c r="B11" s="7" t="str">
        <x:v>S05</x:v>
      </x:c>
      <x:c r="C11" s="7" t="n">
        <x:v>7</x:v>
      </x:c>
      <x:c r="D11" s="7" t="n">
        <x:v>12</x:v>
      </x:c>
      <x:c r="E11" s="10" t="str">
        <x:v>complete geometry, NDE, receiver and containment proofs</x:v>
      </x:c>
    </x:row>
    <x:row r="12" ht="38" customHeight="1">
      <x:c r="B12" s="7" t="str">
        <x:v>S06</x:v>
      </x:c>
      <x:c r="C12" s="7" t="n">
        <x:v>9</x:v>
      </x:c>
      <x:c r="D12" s="7" t="n">
        <x:v>15</x:v>
      </x:c>
      <x:c r="E12" s="10" t="str">
        <x:v>run operational path nominal and boundary trials</x:v>
      </x:c>
    </x:row>
    <x:row r="13" ht="38" customHeight="1">
      <x:c r="B13" s="7" t="str">
        <x:v>S07</x:v>
      </x:c>
      <x:c r="C13" s="7" t="n">
        <x:v>10</x:v>
      </x:c>
      <x:c r="D13" s="7" t="n">
        <x:v>17</x:v>
      </x:c>
      <x:c r="E13" s="10" t="str">
        <x:v>run twin defects, calibration excitations and destructive mechanisms</x:v>
      </x:c>
    </x:row>
    <x:row r="14" ht="38" customHeight="1">
      <x:c r="B14" s="7" t="str">
        <x:v>S08</x:v>
      </x:c>
      <x:c r="C14" s="7" t="n">
        <x:v>12</x:v>
      </x:c>
      <x:c r="D14" s="7" t="n">
        <x:v>18</x:v>
      </x:c>
      <x:c r="E14" s="10" t="str">
        <x:v>execute sixteen inert-fluid route cards on twelve articles</x:v>
      </x:c>
    </x:row>
    <x:row r="15" ht="38" customHeight="1">
      <x:c r="B15" s="7" t="str">
        <x:v>S09</x:v>
      </x:c>
      <x:c r="C15" s="7" t="n">
        <x:v>14</x:v>
      </x:c>
      <x:c r="D15" s="7" t="n">
        <x:v>20</x:v>
      </x:c>
      <x:c r="E15" s="10" t="str">
        <x:v>execute system denials and before/after uncertainty closure</x:v>
      </x:c>
    </x:row>
    <x:row r="16" ht="38" customHeight="1">
      <x:c r="B16" s="7" t="str">
        <x:v>S10</x:v>
      </x:c>
      <x:c r="C16" s="7" t="n">
        <x:v>17</x:v>
      </x:c>
      <x:c r="D16" s="7" t="n">
        <x:v>21</x:v>
      </x:c>
      <x:c r="E16" s="10" t="str">
        <x:v>freeze destructive cuts and complete retained examinations</x:v>
      </x:c>
    </x:row>
    <x:row r="17" ht="38" customHeight="1">
      <x:c r="B17" s="7" t="str">
        <x:v>S11</x:v>
      </x:c>
      <x:c r="C17" s="7" t="n">
        <x:v>19</x:v>
      </x:c>
      <x:c r="D17" s="7" t="n">
        <x:v>23</x:v>
      </x:c>
      <x:c r="E17" s="10" t="str">
        <x:v>reconstruct 120 packets at non-origin campuses</x:v>
      </x:c>
    </x:row>
    <x:row r="18" ht="38" customHeight="1">
      <x:c r="B18" s="7" t="str">
        <x:v>S12</x:v>
      </x:c>
      <x:c r="C18" s="7" t="n">
        <x:v>22</x:v>
      </x:c>
      <x:c r="D18" s="7" t="n">
        <x:v>24</x:v>
      </x:c>
      <x:c r="E18" s="10" t="str">
        <x:v>accept six operational reference articles or issue named deficiencies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31" hidden="0" customWidth="1"/>
    <x:col min="4" max="4" width="70" hidden="0" customWidth="1"/>
    <x:col min="5" max="5" width="48" hidden="0" customWidth="1"/>
    <x:col min="6" max="6" width="15" hidden="0" customWidth="1"/>
    <x:col min="7" max="7" width="14" hidden="0" customWidth="1"/>
  </x:cols>
  <x:sheetData>
    <x:row r="2">
      <x:c r="B2" s="1" t="str">
        <x:v>Ten separated authorities</x:v>
      </x:c>
    </x:row>
    <x:row r="3">
      <x:c r="B3" s="2" t="str">
        <x:v>The organization that creates an object cannot independently accept the same object.</x:v>
      </x:c>
    </x:row>
    <x:row r="6" ht="24" customHeight="1">
      <x:c r="B6" s="6" t="str">
        <x:v>Authority</x:v>
      </x:c>
      <x:c r="C6" s="6" t="str">
        <x:v>Role</x:v>
      </x:c>
      <x:c r="D6" s="6" t="str">
        <x:v>Power</x:v>
      </x:c>
      <x:c r="E6" s="6" t="str">
        <x:v>Limit</x:v>
      </x:c>
      <x:c r="F6" s="6" t="str">
        <x:v>Granted</x:v>
      </x:c>
      <x:c r="G6" s="6" t="str">
        <x:v>State</x:v>
      </x:c>
    </x:row>
    <x:row r="7" ht="42" customHeight="1">
      <x:c r="B7" s="7" t="str">
        <x:v>AUTH-01</x:v>
      </x:c>
      <x:c r="C7" s="7" t="str">
        <x:v>design-release authority</x:v>
      </x:c>
      <x:c r="D7" s="10" t="str">
        <x:v>freezes geometry, tolerances and unlike lineage drawings</x:v>
      </x:c>
      <x:c r="E7" s="10" t="str">
        <x:v>cannot accept built state</x:v>
      </x:c>
      <x:c r="F7" s="7" t="n">
        <x:v>0</x:v>
      </x:c>
      <x:c r="G7" s="7" t="str">
        <x:v>OPEN</x:v>
      </x:c>
    </x:row>
    <x:row r="8" ht="42" customHeight="1">
      <x:c r="B8" s="7" t="str">
        <x:v>AUTH-02</x:v>
      </x:c>
      <x:c r="C8" s="7" t="str">
        <x:v>manufacturing authority</x:v>
      </x:c>
      <x:c r="D8" s="10" t="str">
        <x:v>owns travelers, coupons, NDE and configuration custody</x:v>
      </x:c>
      <x:c r="E8" s="10" t="str">
        <x:v>cannot accept its own work</x:v>
      </x:c>
      <x:c r="F8" s="7" t="n">
        <x:v>0</x:v>
      </x:c>
      <x:c r="G8" s="7" t="str">
        <x:v>OPEN</x:v>
      </x:c>
    </x:row>
    <x:row r="9" ht="42" customHeight="1">
      <x:c r="B9" s="7" t="str">
        <x:v>AUTH-03</x:v>
      </x:c>
      <x:c r="C9" s="7" t="str">
        <x:v>metrology authority</x:v>
      </x:c>
      <x:c r="D9" s="10" t="str">
        <x:v>owns standards, calibration and uncertainty</x:v>
      </x:c>
      <x:c r="E9" s="10" t="str">
        <x:v>cannot change an event result</x:v>
      </x:c>
      <x:c r="F9" s="7" t="n">
        <x:v>0</x:v>
      </x:c>
      <x:c r="G9" s="7" t="str">
        <x:v>OPEN</x:v>
      </x:c>
    </x:row>
    <x:row r="10" ht="42" customHeight="1">
      <x:c r="B10" s="7" t="str">
        <x:v>AUTH-04</x:v>
      </x:c>
      <x:c r="C10" s="7" t="str">
        <x:v>safeing authority</x:v>
      </x:c>
      <x:c r="D10" s="10" t="str">
        <x:v>accepts physical final states, path independence and defect response</x:v>
      </x:c>
      <x:c r="E10" s="10" t="str">
        <x:v>cannot issue QE-01</x:v>
      </x:c>
      <x:c r="F10" s="7" t="n">
        <x:v>0</x:v>
      </x:c>
      <x:c r="G10" s="7" t="str">
        <x:v>OPEN</x:v>
      </x:c>
    </x:row>
    <x:row r="11" ht="42" customHeight="1">
      <x:c r="B11" s="7" t="str">
        <x:v>AUTH-05</x:v>
      </x:c>
      <x:c r="C11" s="7" t="str">
        <x:v>fluid and containment authority</x:v>
      </x:c>
      <x:c r="D11" s="10" t="str">
        <x:v>accepts surrogate, water, routes, pans and receivers</x:v>
      </x:c>
      <x:c r="E11" s="10" t="str">
        <x:v>cannot infer source behavior</x:v>
      </x:c>
      <x:c r="F11" s="7" t="n">
        <x:v>0</x:v>
      </x:c>
      <x:c r="G11" s="7" t="str">
        <x:v>OPEN</x:v>
      </x:c>
    </x:row>
    <x:row r="12" ht="42" customHeight="1">
      <x:c r="B12" s="7" t="str">
        <x:v>AUTH-06</x:v>
      </x:c>
      <x:c r="C12" s="7" t="str">
        <x:v>evidence authority</x:v>
      </x:c>
      <x:c r="D12" s="10" t="str">
        <x:v>accepts local clocks, originals, samples and replay</x:v>
      </x:c>
      <x:c r="E12" s="10" t="str">
        <x:v>cannot waive missing native data</x:v>
      </x:c>
      <x:c r="F12" s="7" t="n">
        <x:v>0</x:v>
      </x:c>
      <x:c r="G12" s="7" t="str">
        <x:v>OPEN</x:v>
      </x:c>
    </x:row>
    <x:row r="13" ht="42" customHeight="1">
      <x:c r="B13" s="7" t="str">
        <x:v>AUTH-07</x:v>
      </x:c>
      <x:c r="C13" s="7" t="str">
        <x:v>article acceptance board</x:v>
      </x:c>
      <x:c r="D13" s="10" t="str">
        <x:v>may accept one operational REA-100 article</x:v>
      </x:c>
      <x:c r="E13" s="10" t="str">
        <x:v>cannot accept a candidate</x:v>
      </x:c>
      <x:c r="F13" s="7" t="n">
        <x:v>0</x:v>
      </x:c>
      <x:c r="G13" s="7" t="str">
        <x:v>OPEN</x:v>
      </x:c>
    </x:row>
    <x:row r="14" ht="42" customHeight="1">
      <x:c r="B14" s="7" t="str">
        <x:v>AUTH-08</x:v>
      </x:c>
      <x:c r="C14" s="7" t="str">
        <x:v>campaign configuration board</x:v>
      </x:c>
      <x:c r="D14" s="10" t="str">
        <x:v>may accept the six-article reference set</x:v>
      </x:c>
      <x:c r="E14" s="10" t="str">
        <x:v>cannot issue a source event</x:v>
      </x:c>
      <x:c r="F14" s="7" t="n">
        <x:v>0</x:v>
      </x:c>
      <x:c r="G14" s="7" t="str">
        <x:v>OPEN</x:v>
      </x:c>
    </x:row>
    <x:row r="15" ht="42" customHeight="1">
      <x:c r="B15" s="7" t="str">
        <x:v>AUTH-09</x:v>
      </x:c>
      <x:c r="C15" s="7" t="str">
        <x:v>event issuer</x:v>
      </x:c>
      <x:c r="D15" s="10" t="str">
        <x:v>withheld pending separate QE-01 event readiness</x:v>
      </x:c>
      <x:c r="E15" s="10" t="str">
        <x:v>no authority in RAP-1</x:v>
      </x:c>
      <x:c r="F15" s="7" t="n">
        <x:v>0</x:v>
      </x:c>
      <x:c r="G15" s="7" t="str">
        <x:v>BLOCKED</x:v>
      </x:c>
    </x:row>
    <x:row r="16" ht="42" customHeight="1">
      <x:c r="B16" s="7" t="str">
        <x:v>AUTH-10</x:v>
      </x:c>
      <x:c r="C16" s="7" t="str">
        <x:v>exterior-form authority</x:v>
      </x:c>
      <x:c r="D16" s="10" t="str">
        <x:v>withheld pending candidate physical architecture</x:v>
      </x:c>
      <x:c r="E16" s="10" t="str">
        <x:v>no authority in RAP-1</x:v>
      </x:c>
      <x:c r="F16" s="7" t="n">
        <x:v>0</x:v>
      </x:c>
      <x:c r="G16" s="7" t="str">
        <x:v>BLOCKED</x:v>
      </x:c>
    </x:row>
  </x:sheetData>
  <x:conditionalFormatting sqref="G7:G16">
    <x:cfRule type="containsText" dxfId="132" priority="1" operator="containsText" text="FAIL"/>
    <x:cfRule type="containsText" dxfId="133" priority="2" operator="containsText" text="BLOCKED"/>
    <x:cfRule type="containsText" dxfId="134" priority="3" operator="containsText" text="OPEN"/>
    <x:cfRule type="containsText" dxfId="135" priority="4" operator="containsText" text="DORMANT"/>
    <x:cfRule type="containsText" dxfId="136" priority="5" operator="containsText" text="PASS"/>
    <x:cfRule type="containsText" dxfId="137" priority="6" operator="containsText" text="ISSUED"/>
  </x:conditionalFormatting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6" hidden="0" customWidth="1"/>
    <x:col min="4" max="4" width="81" hidden="0" customWidth="1"/>
    <x:col min="5" max="5" width="16" hidden="0" customWidth="1"/>
    <x:col min="6" max="6" width="14" hidden="0" customWidth="1"/>
  </x:cols>
  <x:sheetData>
    <x:row r="2">
      <x:c r="B2" s="1" t="str">
        <x:v>Eight downstream releases remain withheld</x:v>
      </x:c>
    </x:row>
    <x:row r="3">
      <x:c r="B3" s="2" t="str">
        <x:v>RAP-1 may accept a public research article. It cannot issue QE-01 or transfer evidence to the 150 mm route.</x:v>
      </x:c>
    </x:row>
    <x:row r="6" ht="24" customHeight="1">
      <x:c r="B6" s="6" t="str">
        <x:v>Gate</x:v>
      </x:c>
      <x:c r="C6" s="6" t="str">
        <x:v>Release</x:v>
      </x:c>
      <x:c r="D6" s="6" t="str">
        <x:v>Required basis</x:v>
      </x:c>
      <x:c r="E6" s="6" t="str">
        <x:v>Authority</x:v>
      </x:c>
      <x:c r="F6" s="6" t="str">
        <x:v>State</x:v>
      </x:c>
    </x:row>
    <x:row r="7" ht="42" customHeight="1">
      <x:c r="B7" s="7" t="str">
        <x:v>RG-01</x:v>
      </x:c>
      <x:c r="C7" s="7" t="str">
        <x:v>operational article acceptance</x:v>
      </x:c>
      <x:c r="D7" s="10" t="str">
        <x:v>six masters, built records, channels, calibrations, paths and route evidence</x:v>
      </x:c>
      <x:c r="E7" s="7" t="n">
        <x:v>0</x:v>
      </x:c>
      <x:c r="F7" s="7" t="str">
        <x:v>BLOCKED</x:v>
      </x:c>
    </x:row>
    <x:row r="8" ht="42" customHeight="1">
      <x:c r="B8" s="7" t="str">
        <x:v>RG-02</x:v>
      </x:c>
      <x:c r="C8" s="7" t="str">
        <x:v>campaign reference-set acceptance</x:v>
      </x:c>
      <x:c r="D8" s="10" t="str">
        <x:v>both lineages accepted at all three campuses with replay agreement</x:v>
      </x:c>
      <x:c r="E8" s="7" t="n">
        <x:v>0</x:v>
      </x:c>
      <x:c r="F8" s="7" t="str">
        <x:v>BLOCKED</x:v>
      </x:c>
    </x:row>
    <x:row r="9" ht="42" customHeight="1">
      <x:c r="B9" s="7" t="str">
        <x:v>RG-03</x:v>
      </x:c>
      <x:c r="C9" s="7" t="str">
        <x:v>QE-01 issue</x:v>
      </x:c>
      <x:c r="D9" s="10" t="str">
        <x:v>separate event baseline, holds, neighbors, rescue and named issuer</x:v>
      </x:c>
      <x:c r="E9" s="7" t="n">
        <x:v>0</x:v>
      </x:c>
      <x:c r="F9" s="7" t="str">
        <x:v>BLOCKED</x:v>
      </x:c>
    </x:row>
    <x:row r="10" ht="42" customHeight="1">
      <x:c r="B10" s="7" t="str">
        <x:v>RG-04</x:v>
      </x:c>
      <x:c r="C10" s="7" t="str">
        <x:v>QE-02 issue</x:v>
      </x:c>
      <x:c r="D10" s="10" t="str">
        <x:v>QE-01 basis plus accepted source package and source-entry authority</x:v>
      </x:c>
      <x:c r="E10" s="7" t="n">
        <x:v>0</x:v>
      </x:c>
      <x:c r="F10" s="7" t="str">
        <x:v>BLOCKED</x:v>
      </x:c>
    </x:row>
    <x:row r="11" ht="42" customHeight="1">
      <x:c r="B11" s="7" t="str">
        <x:v>RG-05</x:v>
      </x:c>
      <x:c r="C11" s="7" t="str">
        <x:v>150 mm route qualification</x:v>
      </x:c>
      <x:c r="D11" s="10" t="str">
        <x:v>separate similarity, hold-up and escalation campaign</x:v>
      </x:c>
      <x:c r="E11" s="7" t="n">
        <x:v>0</x:v>
      </x:c>
      <x:c r="F11" s="7" t="str">
        <x:v>BLOCKED</x:v>
      </x:c>
    </x:row>
    <x:row r="12" ht="42" customHeight="1">
      <x:c r="B12" s="7" t="str">
        <x:v>RG-06</x:v>
      </x:c>
      <x:c r="C12" s="7" t="str">
        <x:v>method release</x:v>
      </x:c>
      <x:c r="D12" s="10" t="str">
        <x:v>valid source-bearing method population and independent outcome board</x:v>
      </x:c>
      <x:c r="E12" s="7" t="n">
        <x:v>0</x:v>
      </x:c>
      <x:c r="F12" s="7" t="str">
        <x:v>BLOCKED</x:v>
      </x:c>
    </x:row>
    <x:row r="13" ht="42" customHeight="1">
      <x:c r="B13" s="7" t="str">
        <x:v>RG-07</x:v>
      </x:c>
      <x:c r="C13" s="7" t="str">
        <x:v>candidate and production entry</x:v>
      </x:c>
      <x:c r="D13" s="10" t="str">
        <x:v>candidate constitution, admission law and full campaign</x:v>
      </x:c>
      <x:c r="E13" s="7" t="n">
        <x:v>0</x:v>
      </x:c>
      <x:c r="F13" s="7" t="str">
        <x:v>BLOCKED</x:v>
      </x:c>
    </x:row>
    <x:row r="14" ht="42" customHeight="1">
      <x:c r="B14" s="7" t="str">
        <x:v>RG-08</x:v>
      </x:c>
      <x:c r="C14" s="7" t="str">
        <x:v>exterior rendering</x:v>
      </x:c>
      <x:c r="D14" s="10" t="str">
        <x:v>candidate architecture mature enough to constrain external form</x:v>
      </x:c>
      <x:c r="E14" s="7" t="n">
        <x:v>0</x:v>
      </x:c>
      <x:c r="F14" s="7" t="str">
        <x:v>BLOCKED</x:v>
      </x:c>
    </x:row>
  </x:sheetData>
  <x:conditionalFormatting sqref="F7:F14">
    <x:cfRule type="containsText" dxfId="138" priority="1" operator="containsText" text="FAIL"/>
    <x:cfRule type="containsText" dxfId="139" priority="2" operator="containsText" text="BLOCKED"/>
    <x:cfRule type="containsText" dxfId="140" priority="3" operator="containsText" text="OPEN"/>
    <x:cfRule type="containsText" dxfId="141" priority="4" operator="containsText" text="DORMANT"/>
    <x:cfRule type="containsText" dxfId="142" priority="5" operator="containsText" text="PASS"/>
    <x:cfRule type="containsText" dxfId="143" priority="6" operator="containsText" text="ISSUED"/>
  </x:conditionalFormatting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2" hidden="0" customWidth="1"/>
    <x:col min="4" max="4" width="65" hidden="0" customWidth="1"/>
    <x:col min="5" max="5" width="14" hidden="0" customWidth="1"/>
  </x:cols>
  <x:sheetData>
    <x:row r="2">
      <x:c r="B2" s="1" t="str">
        <x:v>Forty planning assertions</x:v>
      </x:c>
    </x:row>
    <x:row r="3">
      <x:c r="B3" s="2" t="str">
        <x:v>PASS proves that the campaign design is internally specified. It does not claim that any article or evidence has been accepted.</x:v>
      </x:c>
    </x:row>
    <x:row r="6" ht="24" customHeight="1">
      <x:c r="B6" s="6" t="str">
        <x:v>Gate</x:v>
      </x:c>
      <x:c r="C6" s="6" t="str">
        <x:v>Subject</x:v>
      </x:c>
      <x:c r="D6" s="6" t="str">
        <x:v>Assertion</x:v>
      </x:c>
      <x:c r="E6" s="6" t="str">
        <x:v>State</x:v>
      </x:c>
    </x:row>
    <x:row r="7" ht="36" customHeight="1">
      <x:c r="B7" s="7" t="str">
        <x:v>PG-01</x:v>
      </x:c>
      <x:c r="C7" s="7" t="str">
        <x:v>article population</x:v>
      </x:c>
      <x:c r="D7" s="10" t="str">
        <x:v>18 serialized roles</x:v>
      </x:c>
      <x:c r="E7" s="7" t="str">
        <x:v>PASS</x:v>
      </x:c>
    </x:row>
    <x:row r="8" ht="36" customHeight="1">
      <x:c r="B8" s="7" t="str">
        <x:v>PG-02</x:v>
      </x:c>
      <x:c r="C8" s="7" t="str">
        <x:v>operational articles</x:v>
      </x:c>
      <x:c r="D8" s="10" t="str">
        <x:v>6, one per rig</x:v>
      </x:c>
      <x:c r="E8" s="7" t="str">
        <x:v>PASS</x:v>
      </x:c>
    </x:row>
    <x:row r="9" ht="36" customHeight="1">
      <x:c r="B9" s="7" t="str">
        <x:v>PG-03</x:v>
      </x:c>
      <x:c r="C9" s="7" t="str">
        <x:v>functional twins</x:v>
      </x:c>
      <x:c r="D9" s="10" t="str">
        <x:v>6, one per rig</x:v>
      </x:c>
      <x:c r="E9" s="7" t="str">
        <x:v>PASS</x:v>
      </x:c>
    </x:row>
    <x:row r="10" ht="36" customHeight="1">
      <x:c r="B10" s="7" t="str">
        <x:v>PG-04</x:v>
      </x:c>
      <x:c r="C10" s="7" t="str">
        <x:v>calibration skeletons</x:v>
      </x:c>
      <x:c r="D10" s="10" t="str">
        <x:v>3, one per campus</x:v>
      </x:c>
      <x:c r="E10" s="7" t="str">
        <x:v>PASS</x:v>
      </x:c>
    </x:row>
    <x:row r="11" ht="36" customHeight="1">
      <x:c r="B11" s="7" t="str">
        <x:v>PG-05</x:v>
      </x:c>
      <x:c r="C11" s="7" t="str">
        <x:v>destructive witnesses</x:v>
      </x:c>
      <x:c r="D11" s="10" t="str">
        <x:v>3, one per campus</x:v>
      </x:c>
      <x:c r="E11" s="7" t="str">
        <x:v>PASS</x:v>
      </x:c>
    </x:row>
    <x:row r="12" ht="36" customHeight="1">
      <x:c r="B12" s="7" t="str">
        <x:v>PG-06</x:v>
      </x:c>
      <x:c r="C12" s="7" t="str">
        <x:v>lineage balance</x:v>
      </x:c>
      <x:c r="D12" s="10" t="str">
        <x:v>9 BL-X and 9 BL-Y</x:v>
      </x:c>
      <x:c r="E12" s="7" t="str">
        <x:v>PASS</x:v>
      </x:c>
    </x:row>
    <x:row r="13" ht="36" customHeight="1">
      <x:c r="B13" s="7" t="str">
        <x:v>PG-07</x:v>
      </x:c>
      <x:c r="C13" s="7" t="str">
        <x:v>section grammar</x:v>
      </x:c>
      <x:c r="D13" s="10" t="str">
        <x:v>20 sections per article</x:v>
      </x:c>
      <x:c r="E13" s="7" t="str">
        <x:v>PASS</x:v>
      </x:c>
    </x:row>
    <x:row r="14" ht="36" customHeight="1">
      <x:c r="B14" s="7" t="str">
        <x:v>PG-08</x:v>
      </x:c>
      <x:c r="C14" s="7" t="str">
        <x:v>traveler population</x:v>
      </x:c>
      <x:c r="D14" s="10" t="str">
        <x:v>360</x:v>
      </x:c>
      <x:c r="E14" s="7" t="str">
        <x:v>PASS</x:v>
      </x:c>
    </x:row>
    <x:row r="15" ht="36" customHeight="1">
      <x:c r="B15" s="7" t="str">
        <x:v>PG-09</x:v>
      </x:c>
      <x:c r="C15" s="7" t="str">
        <x:v>coupon population</x:v>
      </x:c>
      <x:c r="D15" s="10" t="str">
        <x:v>720</x:v>
      </x:c>
      <x:c r="E15" s="7" t="str">
        <x:v>PASS</x:v>
      </x:c>
    </x:row>
    <x:row r="16" ht="36" customHeight="1">
      <x:c r="B16" s="7" t="str">
        <x:v>PG-10</x:v>
      </x:c>
      <x:c r="C16" s="7" t="str">
        <x:v>NDE population</x:v>
      </x:c>
      <x:c r="D16" s="10" t="str">
        <x:v>360</x:v>
      </x:c>
      <x:c r="E16" s="7" t="str">
        <x:v>PASS</x:v>
      </x:c>
    </x:row>
    <x:row r="17" ht="36" customHeight="1">
      <x:c r="B17" s="7" t="str">
        <x:v>PG-11</x:v>
      </x:c>
      <x:c r="C17" s="7" t="str">
        <x:v>destructive-cut population</x:v>
      </x:c>
      <x:c r="D17" s="10" t="str">
        <x:v>72</x:v>
      </x:c>
      <x:c r="E17" s="7" t="str">
        <x:v>PASS</x:v>
      </x:c>
    </x:row>
    <x:row r="18" ht="36" customHeight="1">
      <x:c r="B18" s="7" t="str">
        <x:v>PG-12</x:v>
      </x:c>
      <x:c r="C18" s="7" t="str">
        <x:v>configuration masters</x:v>
      </x:c>
      <x:c r="D18" s="10" t="str">
        <x:v>18</x:v>
      </x:c>
      <x:c r="E18" s="7" t="str">
        <x:v>PASS</x:v>
      </x:c>
    </x:row>
    <x:row r="19" ht="36" customHeight="1">
      <x:c r="B19" s="7" t="str">
        <x:v>PG-13</x:v>
      </x:c>
      <x:c r="C19" s="7" t="str">
        <x:v>final elements</x:v>
      </x:c>
      <x:c r="D19" s="10" t="str">
        <x:v>216</x:v>
      </x:c>
      <x:c r="E19" s="7" t="str">
        <x:v>PASS</x:v>
      </x:c>
    </x:row>
    <x:row r="20" ht="36" customHeight="1">
      <x:c r="B20" s="7" t="str">
        <x:v>PG-14</x:v>
      </x:c>
      <x:c r="C20" s="7" t="str">
        <x:v>safeing paths</x:v>
      </x:c>
      <x:c r="D20" s="10" t="str">
        <x:v>648</x:v>
      </x:c>
      <x:c r="E20" s="7" t="str">
        <x:v>PASS</x:v>
      </x:c>
    </x:row>
    <x:row r="21" ht="36" customHeight="1">
      <x:c r="B21" s="7" t="str">
        <x:v>PG-15</x:v>
      </x:c>
      <x:c r="C21" s="7" t="str">
        <x:v>operational path trials</x:v>
      </x:c>
      <x:c r="D21" s="10" t="str">
        <x:v>2160</x:v>
      </x:c>
      <x:c r="E21" s="7" t="str">
        <x:v>PASS</x:v>
      </x:c>
    </x:row>
    <x:row r="22" ht="36" customHeight="1">
      <x:c r="B22" s="7" t="str">
        <x:v>PG-16</x:v>
      </x:c>
      <x:c r="C22" s="7" t="str">
        <x:v>twin defect trials</x:v>
      </x:c>
      <x:c r="D22" s="10" t="str">
        <x:v>864</x:v>
      </x:c>
      <x:c r="E22" s="7" t="str">
        <x:v>PASS</x:v>
      </x:c>
    </x:row>
    <x:row r="23" ht="36" customHeight="1">
      <x:c r="B23" s="7" t="str">
        <x:v>PG-17</x:v>
      </x:c>
      <x:c r="C23" s="7" t="str">
        <x:v>calibration path trials</x:v>
      </x:c>
      <x:c r="D23" s="10" t="str">
        <x:v>216</x:v>
      </x:c>
      <x:c r="E23" s="7" t="str">
        <x:v>PASS</x:v>
      </x:c>
    </x:row>
    <x:row r="24" ht="36" customHeight="1">
      <x:c r="B24" s="7" t="str">
        <x:v>PG-18</x:v>
      </x:c>
      <x:c r="C24" s="7" t="str">
        <x:v>destructive path trials</x:v>
      </x:c>
      <x:c r="D24" s="10" t="str">
        <x:v>108</x:v>
      </x:c>
      <x:c r="E24" s="7" t="str">
        <x:v>PASS</x:v>
      </x:c>
    </x:row>
    <x:row r="25" ht="36" customHeight="1">
      <x:c r="B25" s="7" t="str">
        <x:v>PG-19</x:v>
      </x:c>
      <x:c r="C25" s="7" t="str">
        <x:v>total path trials</x:v>
      </x:c>
      <x:c r="D25" s="10" t="str">
        <x:v>3348</x:v>
      </x:c>
      <x:c r="E25" s="7" t="str">
        <x:v>PASS</x:v>
      </x:c>
    </x:row>
    <x:row r="26" ht="36" customHeight="1">
      <x:c r="B26" s="7" t="str">
        <x:v>PG-20</x:v>
      </x:c>
      <x:c r="C26" s="7" t="str">
        <x:v>route cards</x:v>
      </x:c>
      <x:c r="D26" s="10" t="str">
        <x:v>16</x:v>
      </x:c>
      <x:c r="E26" s="7" t="str">
        <x:v>PASS</x:v>
      </x:c>
    </x:row>
    <x:row r="27" ht="36" customHeight="1">
      <x:c r="B27" s="7" t="str">
        <x:v>PG-21</x:v>
      </x:c>
      <x:c r="C27" s="7" t="str">
        <x:v>route trials</x:v>
      </x:c>
      <x:c r="D27" s="10" t="str">
        <x:v>192</x:v>
      </x:c>
      <x:c r="E27" s="7" t="str">
        <x:v>PASS</x:v>
      </x:c>
    </x:row>
    <x:row r="28" ht="36" customHeight="1">
      <x:c r="B28" s="7" t="str">
        <x:v>PG-22</x:v>
      </x:c>
      <x:c r="C28" s="7" t="str">
        <x:v>surrogate lots</x:v>
      </x:c>
      <x:c r="D28" s="10" t="str">
        <x:v>12</x:v>
      </x:c>
      <x:c r="E28" s="7" t="str">
        <x:v>PASS</x:v>
      </x:c>
    </x:row>
    <x:row r="29" ht="36" customHeight="1">
      <x:c r="B29" s="7" t="str">
        <x:v>PG-23</x:v>
      </x:c>
      <x:c r="C29" s="7" t="str">
        <x:v>water lots</x:v>
      </x:c>
      <x:c r="D29" s="10" t="str">
        <x:v>12</x:v>
      </x:c>
      <x:c r="E29" s="7" t="str">
        <x:v>PASS</x:v>
      </x:c>
    </x:row>
    <x:row r="30" ht="36" customHeight="1">
      <x:c r="B30" s="7" t="str">
        <x:v>PG-24</x:v>
      </x:c>
      <x:c r="C30" s="7" t="str">
        <x:v>containment proofs</x:v>
      </x:c>
      <x:c r="D30" s="10" t="str">
        <x:v>12</x:v>
      </x:c>
      <x:c r="E30" s="7" t="str">
        <x:v>PASS</x:v>
      </x:c>
    </x:row>
    <x:row r="31" ht="36" customHeight="1">
      <x:c r="B31" s="7" t="str">
        <x:v>PG-25</x:v>
      </x:c>
      <x:c r="C31" s="7" t="str">
        <x:v>receiver proofs</x:v>
      </x:c>
      <x:c r="D31" s="10" t="str">
        <x:v>48</x:v>
      </x:c>
      <x:c r="E31" s="7" t="str">
        <x:v>PASS</x:v>
      </x:c>
    </x:row>
    <x:row r="32" ht="36" customHeight="1">
      <x:c r="B32" s="7" t="str">
        <x:v>PG-26</x:v>
      </x:c>
      <x:c r="C32" s="7" t="str">
        <x:v>channel families</x:v>
      </x:c>
      <x:c r="D32" s="10" t="str">
        <x:v>24</x:v>
      </x:c>
      <x:c r="E32" s="7" t="str">
        <x:v>PASS</x:v>
      </x:c>
    </x:row>
    <x:row r="33" ht="36" customHeight="1">
      <x:c r="B33" s="7" t="str">
        <x:v>PG-27</x:v>
      </x:c>
      <x:c r="C33" s="7" t="str">
        <x:v>channel instances</x:v>
      </x:c>
      <x:c r="D33" s="10" t="str">
        <x:v>2592</x:v>
      </x:c>
      <x:c r="E33" s="7" t="str">
        <x:v>PASS</x:v>
      </x:c>
    </x:row>
    <x:row r="34" ht="36" customHeight="1">
      <x:c r="B34" s="7" t="str">
        <x:v>PG-28</x:v>
      </x:c>
      <x:c r="C34" s="7" t="str">
        <x:v>calibration records</x:v>
      </x:c>
      <x:c r="D34" s="10" t="str">
        <x:v>5184</x:v>
      </x:c>
      <x:c r="E34" s="7" t="str">
        <x:v>PASS</x:v>
      </x:c>
    </x:row>
    <x:row r="35" ht="36" customHeight="1">
      <x:c r="B35" s="7" t="str">
        <x:v>PG-29</x:v>
      </x:c>
      <x:c r="C35" s="7" t="str">
        <x:v>denial trials</x:v>
      </x:c>
      <x:c r="D35" s="10" t="str">
        <x:v>144</x:v>
      </x:c>
      <x:c r="E35" s="7" t="str">
        <x:v>PASS</x:v>
      </x:c>
    </x:row>
    <x:row r="36" ht="36" customHeight="1">
      <x:c r="B36" s="7" t="str">
        <x:v>PG-30</x:v>
      </x:c>
      <x:c r="C36" s="7" t="str">
        <x:v>outside-origin replays</x:v>
      </x:c>
      <x:c r="D36" s="10" t="str">
        <x:v>120</x:v>
      </x:c>
      <x:c r="E36" s="7" t="str">
        <x:v>PASS</x:v>
      </x:c>
    </x:row>
    <x:row r="37" ht="36" customHeight="1">
      <x:c r="B37" s="7" t="str">
        <x:v>PG-31</x:v>
      </x:c>
      <x:c r="C37" s="7" t="str">
        <x:v>sample records</x:v>
      </x:c>
      <x:c r="D37" s="10" t="str">
        <x:v>1152</x:v>
      </x:c>
      <x:c r="E37" s="7" t="str">
        <x:v>PASS</x:v>
      </x:c>
    </x:row>
    <x:row r="38" ht="36" customHeight="1">
      <x:c r="B38" s="7" t="str">
        <x:v>PG-32</x:v>
      </x:c>
      <x:c r="C38" s="7" t="str">
        <x:v>physical gates</x:v>
      </x:c>
      <x:c r="D38" s="10" t="str">
        <x:v>15252</x:v>
      </x:c>
      <x:c r="E38" s="7" t="str">
        <x:v>PASS</x:v>
      </x:c>
    </x:row>
    <x:row r="39" ht="36" customHeight="1">
      <x:c r="B39" s="7" t="str">
        <x:v>PG-33</x:v>
      </x:c>
      <x:c r="C39" s="7" t="str">
        <x:v>evidence provision</x:v>
      </x:c>
      <x:c r="D39" s="10" t="str">
        <x:v>forensic allowance included</x:v>
      </x:c>
      <x:c r="E39" s="7" t="str">
        <x:v>PASS</x:v>
      </x:c>
    </x:row>
    <x:row r="40" ht="36" customHeight="1">
      <x:c r="B40" s="7" t="str">
        <x:v>PG-34</x:v>
      </x:c>
      <x:c r="C40" s="7" t="str">
        <x:v>capacity</x:v>
      </x:c>
      <x:c r="D40" s="10" t="str">
        <x:v>605 work-center days including reserve</x:v>
      </x:c>
      <x:c r="E40" s="7" t="str">
        <x:v>PASS</x:v>
      </x:c>
    </x:row>
    <x:row r="41" ht="36" customHeight="1">
      <x:c r="B41" s="7" t="str">
        <x:v>PG-35</x:v>
      </x:c>
      <x:c r="C41" s="7" t="str">
        <x:v>workforce</x:v>
      </x:c>
      <x:c r="D41" s="10" t="str">
        <x:v>240 positions</x:v>
      </x:c>
      <x:c r="E41" s="7" t="str">
        <x:v>PASS</x:v>
      </x:c>
    </x:row>
    <x:row r="42" ht="36" customHeight="1">
      <x:c r="B42" s="7" t="str">
        <x:v>PG-36</x:v>
      </x:c>
      <x:c r="C42" s="7" t="str">
        <x:v>capital</x:v>
      </x:c>
      <x:c r="D42" s="10" t="str">
        <x:v>USD 248M inside RAE-1</x:v>
      </x:c>
      <x:c r="E42" s="7" t="str">
        <x:v>PASS</x:v>
      </x:c>
    </x:row>
    <x:row r="43" ht="36" customHeight="1">
      <x:c r="B43" s="7" t="str">
        <x:v>PG-37</x:v>
      </x:c>
      <x:c r="C43" s="7" t="str">
        <x:v>annual support</x:v>
      </x:c>
      <x:c r="D43" s="10" t="str">
        <x:v>USD 112M/year inside RAE-1</x:v>
      </x:c>
      <x:c r="E43" s="7" t="str">
        <x:v>PASS</x:v>
      </x:c>
    </x:row>
    <x:row r="44" ht="36" customHeight="1">
      <x:c r="B44" s="7" t="str">
        <x:v>PG-38</x:v>
      </x:c>
      <x:c r="C44" s="7" t="str">
        <x:v>technology</x:v>
      </x:c>
      <x:c r="D44" s="10" t="str">
        <x:v>USD 310M cross-classified</x:v>
      </x:c>
      <x:c r="E44" s="7" t="str">
        <x:v>PASS</x:v>
      </x:c>
    </x:row>
    <x:row r="45" ht="36" customHeight="1">
      <x:c r="B45" s="7" t="str">
        <x:v>PG-39</x:v>
      </x:c>
      <x:c r="C45" s="7" t="str">
        <x:v>authority</x:v>
      </x:c>
      <x:c r="D45" s="10" t="str">
        <x:v>QE-01 and later releases withheld</x:v>
      </x:c>
      <x:c r="E45" s="7" t="str">
        <x:v>PASS</x:v>
      </x:c>
    </x:row>
    <x:row r="46" ht="36" customHeight="1">
      <x:c r="B46" s="7" t="str">
        <x:v>PG-40</x:v>
      </x:c>
      <x:c r="C46" s="7" t="str">
        <x:v>rendering</x:v>
      </x:c>
      <x:c r="D46" s="10" t="str">
        <x:v>exterior form withheld</x:v>
      </x:c>
      <x:c r="E46" s="7" t="str">
        <x:v>PASS</x:v>
      </x:c>
    </x:row>
  </x:sheetData>
  <x:conditionalFormatting sqref="E7:E46">
    <x:cfRule type="containsText" dxfId="144" priority="1" operator="containsText" text="FAIL"/>
    <x:cfRule type="containsText" dxfId="145" priority="2" operator="containsText" text="BLOCKED"/>
    <x:cfRule type="containsText" dxfId="146" priority="3" operator="containsText" text="OPEN"/>
    <x:cfRule type="containsText" dxfId="147" priority="4" operator="containsText" text="DORMANT"/>
    <x:cfRule type="containsText" dxfId="148" priority="5" operator="containsText" text="PASS"/>
    <x:cfRule type="containsText" dxfId="149" priority="6" operator="containsText" text="ISSUED"/>
  </x:conditionalFormatting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7" hidden="0" customWidth="1"/>
    <x:col min="3" max="3" width="29" hidden="0" customWidth="1"/>
    <x:col min="4" max="4" width="34" hidden="0" customWidth="1"/>
    <x:col min="5" max="5" width="38" hidden="0" customWidth="1"/>
    <x:col min="6" max="6" width="14" hidden="0" customWidth="1"/>
  </x:cols>
  <x:sheetData>
    <x:row r="2">
      <x:c r="B2" s="1" t="str">
        <x:v>Fifteen thousand two hundred fifty-two physical acceptance gates</x:v>
      </x:c>
    </x:row>
    <x:row r="3">
      <x:c r="B3" s="2" t="str">
        <x:v>Each row resolves to one physical object or trial state. OPEN means required and unaccepted; it is not a failure or readiness claim.</x:v>
      </x:c>
    </x:row>
    <x:row r="6" ht="24" customHeight="1">
      <x:c r="B6" s="6" t="str">
        <x:v>Gate</x:v>
      </x:c>
      <x:c r="C6" s="6" t="str">
        <x:v>Category</x:v>
      </x:c>
      <x:c r="D6" s="6" t="str">
        <x:v>Object</x:v>
      </x:c>
      <x:c r="E6" s="6" t="str">
        <x:v>Source state cell</x:v>
      </x:c>
      <x:c r="F6" s="6" t="str">
        <x:v>State</x:v>
      </x:c>
    </x:row>
    <x:row r="7">
      <x:c r="B7" s="7" t="str">
        <x:v>PHY-00001</x:v>
      </x:c>
      <x:c r="C7" s="7" t="str">
        <x:v>article unit</x:v>
      </x:c>
      <x:c r="D7" s="7" t="str">
        <x:v>REA-O-A1</x:v>
      </x:c>
      <x:c r="E7" s="7" t="str">
        <x:v>Article Population!M7</x:v>
      </x:c>
      <x:c r="F7" s="7" t="str">
        <x:f>'Article Population'!M7</x:f>
        <x:v>OPEN</x:v>
      </x:c>
    </x:row>
    <x:row r="8">
      <x:c r="B8" s="7" t="str">
        <x:v>PHY-00002</x:v>
      </x:c>
      <x:c r="C8" s="7" t="str">
        <x:v>article unit</x:v>
      </x:c>
      <x:c r="D8" s="7" t="str">
        <x:v>REA-O-A2</x:v>
      </x:c>
      <x:c r="E8" s="7" t="str">
        <x:v>Article Population!M8</x:v>
      </x:c>
      <x:c r="F8" s="7" t="str">
        <x:f>'Article Population'!M8</x:f>
        <x:v>OPEN</x:v>
      </x:c>
    </x:row>
    <x:row r="9">
      <x:c r="B9" s="7" t="str">
        <x:v>PHY-00003</x:v>
      </x:c>
      <x:c r="C9" s="7" t="str">
        <x:v>article unit</x:v>
      </x:c>
      <x:c r="D9" s="7" t="str">
        <x:v>REA-O-B1</x:v>
      </x:c>
      <x:c r="E9" s="7" t="str">
        <x:v>Article Population!M9</x:v>
      </x:c>
      <x:c r="F9" s="7" t="str">
        <x:f>'Article Population'!M9</x:f>
        <x:v>OPEN</x:v>
      </x:c>
    </x:row>
    <x:row r="10">
      <x:c r="B10" s="7" t="str">
        <x:v>PHY-00004</x:v>
      </x:c>
      <x:c r="C10" s="7" t="str">
        <x:v>article unit</x:v>
      </x:c>
      <x:c r="D10" s="7" t="str">
        <x:v>REA-O-B2</x:v>
      </x:c>
      <x:c r="E10" s="7" t="str">
        <x:v>Article Population!M10</x:v>
      </x:c>
      <x:c r="F10" s="7" t="str">
        <x:f>'Article Population'!M10</x:f>
        <x:v>OPEN</x:v>
      </x:c>
    </x:row>
    <x:row r="11">
      <x:c r="B11" s="7" t="str">
        <x:v>PHY-00005</x:v>
      </x:c>
      <x:c r="C11" s="7" t="str">
        <x:v>article unit</x:v>
      </x:c>
      <x:c r="D11" s="7" t="str">
        <x:v>REA-O-C1</x:v>
      </x:c>
      <x:c r="E11" s="7" t="str">
        <x:v>Article Population!M11</x:v>
      </x:c>
      <x:c r="F11" s="7" t="str">
        <x:f>'Article Population'!M11</x:f>
        <x:v>OPEN</x:v>
      </x:c>
    </x:row>
    <x:row r="12">
      <x:c r="B12" s="7" t="str">
        <x:v>PHY-00006</x:v>
      </x:c>
      <x:c r="C12" s="7" t="str">
        <x:v>article unit</x:v>
      </x:c>
      <x:c r="D12" s="7" t="str">
        <x:v>REA-O-C2</x:v>
      </x:c>
      <x:c r="E12" s="7" t="str">
        <x:v>Article Population!M12</x:v>
      </x:c>
      <x:c r="F12" s="7" t="str">
        <x:f>'Article Population'!M12</x:f>
        <x:v>OPEN</x:v>
      </x:c>
    </x:row>
    <x:row r="13">
      <x:c r="B13" s="7" t="str">
        <x:v>PHY-00007</x:v>
      </x:c>
      <x:c r="C13" s="7" t="str">
        <x:v>article unit</x:v>
      </x:c>
      <x:c r="D13" s="7" t="str">
        <x:v>REA-T-A1</x:v>
      </x:c>
      <x:c r="E13" s="7" t="str">
        <x:v>Article Population!M13</x:v>
      </x:c>
      <x:c r="F13" s="7" t="str">
        <x:f>'Article Population'!M13</x:f>
        <x:v>OPEN</x:v>
      </x:c>
    </x:row>
    <x:row r="14">
      <x:c r="B14" s="7" t="str">
        <x:v>PHY-00008</x:v>
      </x:c>
      <x:c r="C14" s="7" t="str">
        <x:v>article unit</x:v>
      </x:c>
      <x:c r="D14" s="7" t="str">
        <x:v>REA-T-A2</x:v>
      </x:c>
      <x:c r="E14" s="7" t="str">
        <x:v>Article Population!M14</x:v>
      </x:c>
      <x:c r="F14" s="7" t="str">
        <x:f>'Article Population'!M14</x:f>
        <x:v>OPEN</x:v>
      </x:c>
    </x:row>
    <x:row r="15">
      <x:c r="B15" s="7" t="str">
        <x:v>PHY-00009</x:v>
      </x:c>
      <x:c r="C15" s="7" t="str">
        <x:v>article unit</x:v>
      </x:c>
      <x:c r="D15" s="7" t="str">
        <x:v>REA-T-B1</x:v>
      </x:c>
      <x:c r="E15" s="7" t="str">
        <x:v>Article Population!M15</x:v>
      </x:c>
      <x:c r="F15" s="7" t="str">
        <x:f>'Article Population'!M15</x:f>
        <x:v>OPEN</x:v>
      </x:c>
    </x:row>
    <x:row r="16">
      <x:c r="B16" s="7" t="str">
        <x:v>PHY-00010</x:v>
      </x:c>
      <x:c r="C16" s="7" t="str">
        <x:v>article unit</x:v>
      </x:c>
      <x:c r="D16" s="7" t="str">
        <x:v>REA-T-B2</x:v>
      </x:c>
      <x:c r="E16" s="7" t="str">
        <x:v>Article Population!M16</x:v>
      </x:c>
      <x:c r="F16" s="7" t="str">
        <x:f>'Article Population'!M16</x:f>
        <x:v>OPEN</x:v>
      </x:c>
    </x:row>
    <x:row r="17">
      <x:c r="B17" s="7" t="str">
        <x:v>PHY-00011</x:v>
      </x:c>
      <x:c r="C17" s="7" t="str">
        <x:v>article unit</x:v>
      </x:c>
      <x:c r="D17" s="7" t="str">
        <x:v>REA-T-C1</x:v>
      </x:c>
      <x:c r="E17" s="7" t="str">
        <x:v>Article Population!M17</x:v>
      </x:c>
      <x:c r="F17" s="7" t="str">
        <x:f>'Article Population'!M17</x:f>
        <x:v>OPEN</x:v>
      </x:c>
    </x:row>
    <x:row r="18">
      <x:c r="B18" s="7" t="str">
        <x:v>PHY-00012</x:v>
      </x:c>
      <x:c r="C18" s="7" t="str">
        <x:v>article unit</x:v>
      </x:c>
      <x:c r="D18" s="7" t="str">
        <x:v>REA-T-C2</x:v>
      </x:c>
      <x:c r="E18" s="7" t="str">
        <x:v>Article Population!M18</x:v>
      </x:c>
      <x:c r="F18" s="7" t="str">
        <x:f>'Article Population'!M18</x:f>
        <x:v>OPEN</x:v>
      </x:c>
    </x:row>
    <x:row r="19">
      <x:c r="B19" s="7" t="str">
        <x:v>PHY-00013</x:v>
      </x:c>
      <x:c r="C19" s="7" t="str">
        <x:v>article unit</x:v>
      </x:c>
      <x:c r="D19" s="7" t="str">
        <x:v>REA-M-A</x:v>
      </x:c>
      <x:c r="E19" s="7" t="str">
        <x:v>Article Population!M19</x:v>
      </x:c>
      <x:c r="F19" s="7" t="str">
        <x:f>'Article Population'!M19</x:f>
        <x:v>OPEN</x:v>
      </x:c>
    </x:row>
    <x:row r="20">
      <x:c r="B20" s="7" t="str">
        <x:v>PHY-00014</x:v>
      </x:c>
      <x:c r="C20" s="7" t="str">
        <x:v>article unit</x:v>
      </x:c>
      <x:c r="D20" s="7" t="str">
        <x:v>REA-M-B</x:v>
      </x:c>
      <x:c r="E20" s="7" t="str">
        <x:v>Article Population!M20</x:v>
      </x:c>
      <x:c r="F20" s="7" t="str">
        <x:f>'Article Population'!M20</x:f>
        <x:v>OPEN</x:v>
      </x:c>
    </x:row>
    <x:row r="21">
      <x:c r="B21" s="7" t="str">
        <x:v>PHY-00015</x:v>
      </x:c>
      <x:c r="C21" s="7" t="str">
        <x:v>article unit</x:v>
      </x:c>
      <x:c r="D21" s="7" t="str">
        <x:v>REA-M-C</x:v>
      </x:c>
      <x:c r="E21" s="7" t="str">
        <x:v>Article Population!M21</x:v>
      </x:c>
      <x:c r="F21" s="7" t="str">
        <x:f>'Article Population'!M21</x:f>
        <x:v>OPEN</x:v>
      </x:c>
    </x:row>
    <x:row r="22">
      <x:c r="B22" s="7" t="str">
        <x:v>PHY-00016</x:v>
      </x:c>
      <x:c r="C22" s="7" t="str">
        <x:v>article unit</x:v>
      </x:c>
      <x:c r="D22" s="7" t="str">
        <x:v>REA-D-A</x:v>
      </x:c>
      <x:c r="E22" s="7" t="str">
        <x:v>Article Population!M22</x:v>
      </x:c>
      <x:c r="F22" s="7" t="str">
        <x:f>'Article Population'!M22</x:f>
        <x:v>OPEN</x:v>
      </x:c>
    </x:row>
    <x:row r="23">
      <x:c r="B23" s="7" t="str">
        <x:v>PHY-00017</x:v>
      </x:c>
      <x:c r="C23" s="7" t="str">
        <x:v>article unit</x:v>
      </x:c>
      <x:c r="D23" s="7" t="str">
        <x:v>REA-D-B</x:v>
      </x:c>
      <x:c r="E23" s="7" t="str">
        <x:v>Article Population!M23</x:v>
      </x:c>
      <x:c r="F23" s="7" t="str">
        <x:f>'Article Population'!M23</x:f>
        <x:v>OPEN</x:v>
      </x:c>
    </x:row>
    <x:row r="24">
      <x:c r="B24" s="7" t="str">
        <x:v>PHY-00018</x:v>
      </x:c>
      <x:c r="C24" s="7" t="str">
        <x:v>article unit</x:v>
      </x:c>
      <x:c r="D24" s="7" t="str">
        <x:v>REA-D-C</x:v>
      </x:c>
      <x:c r="E24" s="7" t="str">
        <x:v>Article Population!M24</x:v>
      </x:c>
      <x:c r="F24" s="7" t="str">
        <x:f>'Article Population'!M24</x:f>
        <x:v>OPEN</x:v>
      </x:c>
    </x:row>
    <x:row r="25">
      <x:c r="B25" s="7" t="str">
        <x:v>PHY-00019</x:v>
      </x:c>
      <x:c r="C25" s="7" t="str">
        <x:v>section traveler</x:v>
      </x:c>
      <x:c r="D25" s="7" t="str">
        <x:v>REA-O-A1-CS-01</x:v>
      </x:c>
      <x:c r="E25" s="7" t="str">
        <x:v>Section Travelers!K7</x:v>
      </x:c>
      <x:c r="F25" s="7" t="str">
        <x:f>'Section Travelers'!K7</x:f>
        <x:v>OPEN</x:v>
      </x:c>
    </x:row>
    <x:row r="26">
      <x:c r="B26" s="7" t="str">
        <x:v>PHY-00020</x:v>
      </x:c>
      <x:c r="C26" s="7" t="str">
        <x:v>section traveler</x:v>
      </x:c>
      <x:c r="D26" s="7" t="str">
        <x:v>REA-O-A1-CS-02</x:v>
      </x:c>
      <x:c r="E26" s="7" t="str">
        <x:v>Section Travelers!K8</x:v>
      </x:c>
      <x:c r="F26" s="7" t="str">
        <x:f>'Section Travelers'!K8</x:f>
        <x:v>OPEN</x:v>
      </x:c>
    </x:row>
    <x:row r="27">
      <x:c r="B27" s="7" t="str">
        <x:v>PHY-00021</x:v>
      </x:c>
      <x:c r="C27" s="7" t="str">
        <x:v>section traveler</x:v>
      </x:c>
      <x:c r="D27" s="7" t="str">
        <x:v>REA-O-A1-CS-03</x:v>
      </x:c>
      <x:c r="E27" s="7" t="str">
        <x:v>Section Travelers!K9</x:v>
      </x:c>
      <x:c r="F27" s="7" t="str">
        <x:f>'Section Travelers'!K9</x:f>
        <x:v>OPEN</x:v>
      </x:c>
    </x:row>
    <x:row r="28">
      <x:c r="B28" s="7" t="str">
        <x:v>PHY-00022</x:v>
      </x:c>
      <x:c r="C28" s="7" t="str">
        <x:v>section traveler</x:v>
      </x:c>
      <x:c r="D28" s="7" t="str">
        <x:v>REA-O-A1-CS-04</x:v>
      </x:c>
      <x:c r="E28" s="7" t="str">
        <x:v>Section Travelers!K10</x:v>
      </x:c>
      <x:c r="F28" s="7" t="str">
        <x:f>'Section Travelers'!K10</x:f>
        <x:v>OPEN</x:v>
      </x:c>
    </x:row>
    <x:row r="29">
      <x:c r="B29" s="7" t="str">
        <x:v>PHY-00023</x:v>
      </x:c>
      <x:c r="C29" s="7" t="str">
        <x:v>section traveler</x:v>
      </x:c>
      <x:c r="D29" s="7" t="str">
        <x:v>REA-O-A1-CS-05</x:v>
      </x:c>
      <x:c r="E29" s="7" t="str">
        <x:v>Section Travelers!K11</x:v>
      </x:c>
      <x:c r="F29" s="7" t="str">
        <x:f>'Section Travelers'!K11</x:f>
        <x:v>OPEN</x:v>
      </x:c>
    </x:row>
    <x:row r="30">
      <x:c r="B30" s="7" t="str">
        <x:v>PHY-00024</x:v>
      </x:c>
      <x:c r="C30" s="7" t="str">
        <x:v>section traveler</x:v>
      </x:c>
      <x:c r="D30" s="7" t="str">
        <x:v>REA-O-A1-CS-06</x:v>
      </x:c>
      <x:c r="E30" s="7" t="str">
        <x:v>Section Travelers!K12</x:v>
      </x:c>
      <x:c r="F30" s="7" t="str">
        <x:f>'Section Travelers'!K12</x:f>
        <x:v>OPEN</x:v>
      </x:c>
    </x:row>
    <x:row r="31">
      <x:c r="B31" s="7" t="str">
        <x:v>PHY-00025</x:v>
      </x:c>
      <x:c r="C31" s="7" t="str">
        <x:v>section traveler</x:v>
      </x:c>
      <x:c r="D31" s="7" t="str">
        <x:v>REA-O-A1-CS-07</x:v>
      </x:c>
      <x:c r="E31" s="7" t="str">
        <x:v>Section Travelers!K13</x:v>
      </x:c>
      <x:c r="F31" s="7" t="str">
        <x:f>'Section Travelers'!K13</x:f>
        <x:v>OPEN</x:v>
      </x:c>
    </x:row>
    <x:row r="32">
      <x:c r="B32" s="7" t="str">
        <x:v>PHY-00026</x:v>
      </x:c>
      <x:c r="C32" s="7" t="str">
        <x:v>section traveler</x:v>
      </x:c>
      <x:c r="D32" s="7" t="str">
        <x:v>REA-O-A1-CS-08</x:v>
      </x:c>
      <x:c r="E32" s="7" t="str">
        <x:v>Section Travelers!K14</x:v>
      </x:c>
      <x:c r="F32" s="7" t="str">
        <x:f>'Section Travelers'!K14</x:f>
        <x:v>OPEN</x:v>
      </x:c>
    </x:row>
    <x:row r="33">
      <x:c r="B33" s="7" t="str">
        <x:v>PHY-00027</x:v>
      </x:c>
      <x:c r="C33" s="7" t="str">
        <x:v>section traveler</x:v>
      </x:c>
      <x:c r="D33" s="7" t="str">
        <x:v>REA-O-A1-CS-09</x:v>
      </x:c>
      <x:c r="E33" s="7" t="str">
        <x:v>Section Travelers!K15</x:v>
      </x:c>
      <x:c r="F33" s="7" t="str">
        <x:f>'Section Travelers'!K15</x:f>
        <x:v>OPEN</x:v>
      </x:c>
    </x:row>
    <x:row r="34">
      <x:c r="B34" s="7" t="str">
        <x:v>PHY-00028</x:v>
      </x:c>
      <x:c r="C34" s="7" t="str">
        <x:v>section traveler</x:v>
      </x:c>
      <x:c r="D34" s="7" t="str">
        <x:v>REA-O-A1-CS-10</x:v>
      </x:c>
      <x:c r="E34" s="7" t="str">
        <x:v>Section Travelers!K16</x:v>
      </x:c>
      <x:c r="F34" s="7" t="str">
        <x:f>'Section Travelers'!K16</x:f>
        <x:v>OPEN</x:v>
      </x:c>
    </x:row>
    <x:row r="35">
      <x:c r="B35" s="7" t="str">
        <x:v>PHY-00029</x:v>
      </x:c>
      <x:c r="C35" s="7" t="str">
        <x:v>section traveler</x:v>
      </x:c>
      <x:c r="D35" s="7" t="str">
        <x:v>REA-O-A1-CS-11</x:v>
      </x:c>
      <x:c r="E35" s="7" t="str">
        <x:v>Section Travelers!K17</x:v>
      </x:c>
      <x:c r="F35" s="7" t="str">
        <x:f>'Section Travelers'!K17</x:f>
        <x:v>OPEN</x:v>
      </x:c>
    </x:row>
    <x:row r="36">
      <x:c r="B36" s="7" t="str">
        <x:v>PHY-00030</x:v>
      </x:c>
      <x:c r="C36" s="7" t="str">
        <x:v>section traveler</x:v>
      </x:c>
      <x:c r="D36" s="7" t="str">
        <x:v>REA-O-A1-CS-12</x:v>
      </x:c>
      <x:c r="E36" s="7" t="str">
        <x:v>Section Travelers!K18</x:v>
      </x:c>
      <x:c r="F36" s="7" t="str">
        <x:f>'Section Travelers'!K18</x:f>
        <x:v>OPEN</x:v>
      </x:c>
    </x:row>
    <x:row r="37">
      <x:c r="B37" s="7" t="str">
        <x:v>PHY-00031</x:v>
      </x:c>
      <x:c r="C37" s="7" t="str">
        <x:v>section traveler</x:v>
      </x:c>
      <x:c r="D37" s="7" t="str">
        <x:v>REA-O-A1-CS-13</x:v>
      </x:c>
      <x:c r="E37" s="7" t="str">
        <x:v>Section Travelers!K19</x:v>
      </x:c>
      <x:c r="F37" s="7" t="str">
        <x:f>'Section Travelers'!K19</x:f>
        <x:v>OPEN</x:v>
      </x:c>
    </x:row>
    <x:row r="38">
      <x:c r="B38" s="7" t="str">
        <x:v>PHY-00032</x:v>
      </x:c>
      <x:c r="C38" s="7" t="str">
        <x:v>section traveler</x:v>
      </x:c>
      <x:c r="D38" s="7" t="str">
        <x:v>REA-O-A1-CS-14</x:v>
      </x:c>
      <x:c r="E38" s="7" t="str">
        <x:v>Section Travelers!K20</x:v>
      </x:c>
      <x:c r="F38" s="7" t="str">
        <x:f>'Section Travelers'!K20</x:f>
        <x:v>OPEN</x:v>
      </x:c>
    </x:row>
    <x:row r="39">
      <x:c r="B39" s="7" t="str">
        <x:v>PHY-00033</x:v>
      </x:c>
      <x:c r="C39" s="7" t="str">
        <x:v>section traveler</x:v>
      </x:c>
      <x:c r="D39" s="7" t="str">
        <x:v>REA-O-A1-CS-15</x:v>
      </x:c>
      <x:c r="E39" s="7" t="str">
        <x:v>Section Travelers!K21</x:v>
      </x:c>
      <x:c r="F39" s="7" t="str">
        <x:f>'Section Travelers'!K21</x:f>
        <x:v>OPEN</x:v>
      </x:c>
    </x:row>
    <x:row r="40">
      <x:c r="B40" s="7" t="str">
        <x:v>PHY-00034</x:v>
      </x:c>
      <x:c r="C40" s="7" t="str">
        <x:v>section traveler</x:v>
      </x:c>
      <x:c r="D40" s="7" t="str">
        <x:v>REA-O-A1-CS-16</x:v>
      </x:c>
      <x:c r="E40" s="7" t="str">
        <x:v>Section Travelers!K22</x:v>
      </x:c>
      <x:c r="F40" s="7" t="str">
        <x:f>'Section Travelers'!K22</x:f>
        <x:v>OPEN</x:v>
      </x:c>
    </x:row>
    <x:row r="41">
      <x:c r="B41" s="7" t="str">
        <x:v>PHY-00035</x:v>
      </x:c>
      <x:c r="C41" s="7" t="str">
        <x:v>section traveler</x:v>
      </x:c>
      <x:c r="D41" s="7" t="str">
        <x:v>REA-O-A1-CS-17</x:v>
      </x:c>
      <x:c r="E41" s="7" t="str">
        <x:v>Section Travelers!K23</x:v>
      </x:c>
      <x:c r="F41" s="7" t="str">
        <x:f>'Section Travelers'!K23</x:f>
        <x:v>OPEN</x:v>
      </x:c>
    </x:row>
    <x:row r="42">
      <x:c r="B42" s="7" t="str">
        <x:v>PHY-00036</x:v>
      </x:c>
      <x:c r="C42" s="7" t="str">
        <x:v>section traveler</x:v>
      </x:c>
      <x:c r="D42" s="7" t="str">
        <x:v>REA-O-A1-CS-18</x:v>
      </x:c>
      <x:c r="E42" s="7" t="str">
        <x:v>Section Travelers!K24</x:v>
      </x:c>
      <x:c r="F42" s="7" t="str">
        <x:f>'Section Travelers'!K24</x:f>
        <x:v>OPEN</x:v>
      </x:c>
    </x:row>
    <x:row r="43">
      <x:c r="B43" s="7" t="str">
        <x:v>PHY-00037</x:v>
      </x:c>
      <x:c r="C43" s="7" t="str">
        <x:v>section traveler</x:v>
      </x:c>
      <x:c r="D43" s="7" t="str">
        <x:v>REA-O-A1-CS-19</x:v>
      </x:c>
      <x:c r="E43" s="7" t="str">
        <x:v>Section Travelers!K25</x:v>
      </x:c>
      <x:c r="F43" s="7" t="str">
        <x:f>'Section Travelers'!K25</x:f>
        <x:v>OPEN</x:v>
      </x:c>
    </x:row>
    <x:row r="44">
      <x:c r="B44" s="7" t="str">
        <x:v>PHY-00038</x:v>
      </x:c>
      <x:c r="C44" s="7" t="str">
        <x:v>section traveler</x:v>
      </x:c>
      <x:c r="D44" s="7" t="str">
        <x:v>REA-O-A1-CS-20</x:v>
      </x:c>
      <x:c r="E44" s="7" t="str">
        <x:v>Section Travelers!K26</x:v>
      </x:c>
      <x:c r="F44" s="7" t="str">
        <x:f>'Section Travelers'!K26</x:f>
        <x:v>OPEN</x:v>
      </x:c>
    </x:row>
    <x:row r="45">
      <x:c r="B45" s="7" t="str">
        <x:v>PHY-00039</x:v>
      </x:c>
      <x:c r="C45" s="7" t="str">
        <x:v>section traveler</x:v>
      </x:c>
      <x:c r="D45" s="7" t="str">
        <x:v>REA-O-A2-CS-01</x:v>
      </x:c>
      <x:c r="E45" s="7" t="str">
        <x:v>Section Travelers!K27</x:v>
      </x:c>
      <x:c r="F45" s="7" t="str">
        <x:f>'Section Travelers'!K27</x:f>
        <x:v>OPEN</x:v>
      </x:c>
    </x:row>
    <x:row r="46">
      <x:c r="B46" s="7" t="str">
        <x:v>PHY-00040</x:v>
      </x:c>
      <x:c r="C46" s="7" t="str">
        <x:v>section traveler</x:v>
      </x:c>
      <x:c r="D46" s="7" t="str">
        <x:v>REA-O-A2-CS-02</x:v>
      </x:c>
      <x:c r="E46" s="7" t="str">
        <x:v>Section Travelers!K28</x:v>
      </x:c>
      <x:c r="F46" s="7" t="str">
        <x:f>'Section Travelers'!K28</x:f>
        <x:v>OPEN</x:v>
      </x:c>
    </x:row>
    <x:row r="47">
      <x:c r="B47" s="7" t="str">
        <x:v>PHY-00041</x:v>
      </x:c>
      <x:c r="C47" s="7" t="str">
        <x:v>section traveler</x:v>
      </x:c>
      <x:c r="D47" s="7" t="str">
        <x:v>REA-O-A2-CS-03</x:v>
      </x:c>
      <x:c r="E47" s="7" t="str">
        <x:v>Section Travelers!K29</x:v>
      </x:c>
      <x:c r="F47" s="7" t="str">
        <x:f>'Section Travelers'!K29</x:f>
        <x:v>OPEN</x:v>
      </x:c>
    </x:row>
    <x:row r="48">
      <x:c r="B48" s="7" t="str">
        <x:v>PHY-00042</x:v>
      </x:c>
      <x:c r="C48" s="7" t="str">
        <x:v>section traveler</x:v>
      </x:c>
      <x:c r="D48" s="7" t="str">
        <x:v>REA-O-A2-CS-04</x:v>
      </x:c>
      <x:c r="E48" s="7" t="str">
        <x:v>Section Travelers!K30</x:v>
      </x:c>
      <x:c r="F48" s="7" t="str">
        <x:f>'Section Travelers'!K30</x:f>
        <x:v>OPEN</x:v>
      </x:c>
    </x:row>
    <x:row r="49">
      <x:c r="B49" s="7" t="str">
        <x:v>PHY-00043</x:v>
      </x:c>
      <x:c r="C49" s="7" t="str">
        <x:v>section traveler</x:v>
      </x:c>
      <x:c r="D49" s="7" t="str">
        <x:v>REA-O-A2-CS-05</x:v>
      </x:c>
      <x:c r="E49" s="7" t="str">
        <x:v>Section Travelers!K31</x:v>
      </x:c>
      <x:c r="F49" s="7" t="str">
        <x:f>'Section Travelers'!K31</x:f>
        <x:v>OPEN</x:v>
      </x:c>
    </x:row>
    <x:row r="50">
      <x:c r="B50" s="7" t="str">
        <x:v>PHY-00044</x:v>
      </x:c>
      <x:c r="C50" s="7" t="str">
        <x:v>section traveler</x:v>
      </x:c>
      <x:c r="D50" s="7" t="str">
        <x:v>REA-O-A2-CS-06</x:v>
      </x:c>
      <x:c r="E50" s="7" t="str">
        <x:v>Section Travelers!K32</x:v>
      </x:c>
      <x:c r="F50" s="7" t="str">
        <x:f>'Section Travelers'!K32</x:f>
        <x:v>OPEN</x:v>
      </x:c>
    </x:row>
    <x:row r="51">
      <x:c r="B51" s="7" t="str">
        <x:v>PHY-00045</x:v>
      </x:c>
      <x:c r="C51" s="7" t="str">
        <x:v>section traveler</x:v>
      </x:c>
      <x:c r="D51" s="7" t="str">
        <x:v>REA-O-A2-CS-07</x:v>
      </x:c>
      <x:c r="E51" s="7" t="str">
        <x:v>Section Travelers!K33</x:v>
      </x:c>
      <x:c r="F51" s="7" t="str">
        <x:f>'Section Travelers'!K33</x:f>
        <x:v>OPEN</x:v>
      </x:c>
    </x:row>
    <x:row r="52">
      <x:c r="B52" s="7" t="str">
        <x:v>PHY-00046</x:v>
      </x:c>
      <x:c r="C52" s="7" t="str">
        <x:v>section traveler</x:v>
      </x:c>
      <x:c r="D52" s="7" t="str">
        <x:v>REA-O-A2-CS-08</x:v>
      </x:c>
      <x:c r="E52" s="7" t="str">
        <x:v>Section Travelers!K34</x:v>
      </x:c>
      <x:c r="F52" s="7" t="str">
        <x:f>'Section Travelers'!K34</x:f>
        <x:v>OPEN</x:v>
      </x:c>
    </x:row>
    <x:row r="53">
      <x:c r="B53" s="7" t="str">
        <x:v>PHY-00047</x:v>
      </x:c>
      <x:c r="C53" s="7" t="str">
        <x:v>section traveler</x:v>
      </x:c>
      <x:c r="D53" s="7" t="str">
        <x:v>REA-O-A2-CS-09</x:v>
      </x:c>
      <x:c r="E53" s="7" t="str">
        <x:v>Section Travelers!K35</x:v>
      </x:c>
      <x:c r="F53" s="7" t="str">
        <x:f>'Section Travelers'!K35</x:f>
        <x:v>OPEN</x:v>
      </x:c>
    </x:row>
    <x:row r="54">
      <x:c r="B54" s="7" t="str">
        <x:v>PHY-00048</x:v>
      </x:c>
      <x:c r="C54" s="7" t="str">
        <x:v>section traveler</x:v>
      </x:c>
      <x:c r="D54" s="7" t="str">
        <x:v>REA-O-A2-CS-10</x:v>
      </x:c>
      <x:c r="E54" s="7" t="str">
        <x:v>Section Travelers!K36</x:v>
      </x:c>
      <x:c r="F54" s="7" t="str">
        <x:f>'Section Travelers'!K36</x:f>
        <x:v>OPEN</x:v>
      </x:c>
    </x:row>
    <x:row r="55">
      <x:c r="B55" s="7" t="str">
        <x:v>PHY-00049</x:v>
      </x:c>
      <x:c r="C55" s="7" t="str">
        <x:v>section traveler</x:v>
      </x:c>
      <x:c r="D55" s="7" t="str">
        <x:v>REA-O-A2-CS-11</x:v>
      </x:c>
      <x:c r="E55" s="7" t="str">
        <x:v>Section Travelers!K37</x:v>
      </x:c>
      <x:c r="F55" s="7" t="str">
        <x:f>'Section Travelers'!K37</x:f>
        <x:v>OPEN</x:v>
      </x:c>
    </x:row>
    <x:row r="56">
      <x:c r="B56" s="7" t="str">
        <x:v>PHY-00050</x:v>
      </x:c>
      <x:c r="C56" s="7" t="str">
        <x:v>section traveler</x:v>
      </x:c>
      <x:c r="D56" s="7" t="str">
        <x:v>REA-O-A2-CS-12</x:v>
      </x:c>
      <x:c r="E56" s="7" t="str">
        <x:v>Section Travelers!K38</x:v>
      </x:c>
      <x:c r="F56" s="7" t="str">
        <x:f>'Section Travelers'!K38</x:f>
        <x:v>OPEN</x:v>
      </x:c>
    </x:row>
    <x:row r="57">
      <x:c r="B57" s="7" t="str">
        <x:v>PHY-00051</x:v>
      </x:c>
      <x:c r="C57" s="7" t="str">
        <x:v>section traveler</x:v>
      </x:c>
      <x:c r="D57" s="7" t="str">
        <x:v>REA-O-A2-CS-13</x:v>
      </x:c>
      <x:c r="E57" s="7" t="str">
        <x:v>Section Travelers!K39</x:v>
      </x:c>
      <x:c r="F57" s="7" t="str">
        <x:f>'Section Travelers'!K39</x:f>
        <x:v>OPEN</x:v>
      </x:c>
    </x:row>
    <x:row r="58">
      <x:c r="B58" s="7" t="str">
        <x:v>PHY-00052</x:v>
      </x:c>
      <x:c r="C58" s="7" t="str">
        <x:v>section traveler</x:v>
      </x:c>
      <x:c r="D58" s="7" t="str">
        <x:v>REA-O-A2-CS-14</x:v>
      </x:c>
      <x:c r="E58" s="7" t="str">
        <x:v>Section Travelers!K40</x:v>
      </x:c>
      <x:c r="F58" s="7" t="str">
        <x:f>'Section Travelers'!K40</x:f>
        <x:v>OPEN</x:v>
      </x:c>
    </x:row>
    <x:row r="59">
      <x:c r="B59" s="7" t="str">
        <x:v>PHY-00053</x:v>
      </x:c>
      <x:c r="C59" s="7" t="str">
        <x:v>section traveler</x:v>
      </x:c>
      <x:c r="D59" s="7" t="str">
        <x:v>REA-O-A2-CS-15</x:v>
      </x:c>
      <x:c r="E59" s="7" t="str">
        <x:v>Section Travelers!K41</x:v>
      </x:c>
      <x:c r="F59" s="7" t="str">
        <x:f>'Section Travelers'!K41</x:f>
        <x:v>OPEN</x:v>
      </x:c>
    </x:row>
    <x:row r="60">
      <x:c r="B60" s="7" t="str">
        <x:v>PHY-00054</x:v>
      </x:c>
      <x:c r="C60" s="7" t="str">
        <x:v>section traveler</x:v>
      </x:c>
      <x:c r="D60" s="7" t="str">
        <x:v>REA-O-A2-CS-16</x:v>
      </x:c>
      <x:c r="E60" s="7" t="str">
        <x:v>Section Travelers!K42</x:v>
      </x:c>
      <x:c r="F60" s="7" t="str">
        <x:f>'Section Travelers'!K42</x:f>
        <x:v>OPEN</x:v>
      </x:c>
    </x:row>
    <x:row r="61">
      <x:c r="B61" s="7" t="str">
        <x:v>PHY-00055</x:v>
      </x:c>
      <x:c r="C61" s="7" t="str">
        <x:v>section traveler</x:v>
      </x:c>
      <x:c r="D61" s="7" t="str">
        <x:v>REA-O-A2-CS-17</x:v>
      </x:c>
      <x:c r="E61" s="7" t="str">
        <x:v>Section Travelers!K43</x:v>
      </x:c>
      <x:c r="F61" s="7" t="str">
        <x:f>'Section Travelers'!K43</x:f>
        <x:v>OPEN</x:v>
      </x:c>
    </x:row>
    <x:row r="62">
      <x:c r="B62" s="7" t="str">
        <x:v>PHY-00056</x:v>
      </x:c>
      <x:c r="C62" s="7" t="str">
        <x:v>section traveler</x:v>
      </x:c>
      <x:c r="D62" s="7" t="str">
        <x:v>REA-O-A2-CS-18</x:v>
      </x:c>
      <x:c r="E62" s="7" t="str">
        <x:v>Section Travelers!K44</x:v>
      </x:c>
      <x:c r="F62" s="7" t="str">
        <x:f>'Section Travelers'!K44</x:f>
        <x:v>OPEN</x:v>
      </x:c>
    </x:row>
    <x:row r="63">
      <x:c r="B63" s="7" t="str">
        <x:v>PHY-00057</x:v>
      </x:c>
      <x:c r="C63" s="7" t="str">
        <x:v>section traveler</x:v>
      </x:c>
      <x:c r="D63" s="7" t="str">
        <x:v>REA-O-A2-CS-19</x:v>
      </x:c>
      <x:c r="E63" s="7" t="str">
        <x:v>Section Travelers!K45</x:v>
      </x:c>
      <x:c r="F63" s="7" t="str">
        <x:f>'Section Travelers'!K45</x:f>
        <x:v>OPEN</x:v>
      </x:c>
    </x:row>
    <x:row r="64">
      <x:c r="B64" s="7" t="str">
        <x:v>PHY-00058</x:v>
      </x:c>
      <x:c r="C64" s="7" t="str">
        <x:v>section traveler</x:v>
      </x:c>
      <x:c r="D64" s="7" t="str">
        <x:v>REA-O-A2-CS-20</x:v>
      </x:c>
      <x:c r="E64" s="7" t="str">
        <x:v>Section Travelers!K46</x:v>
      </x:c>
      <x:c r="F64" s="7" t="str">
        <x:f>'Section Travelers'!K46</x:f>
        <x:v>OPEN</x:v>
      </x:c>
    </x:row>
    <x:row r="65">
      <x:c r="B65" s="7" t="str">
        <x:v>PHY-00059</x:v>
      </x:c>
      <x:c r="C65" s="7" t="str">
        <x:v>section traveler</x:v>
      </x:c>
      <x:c r="D65" s="7" t="str">
        <x:v>REA-O-B1-CS-01</x:v>
      </x:c>
      <x:c r="E65" s="7" t="str">
        <x:v>Section Travelers!K47</x:v>
      </x:c>
      <x:c r="F65" s="7" t="str">
        <x:f>'Section Travelers'!K47</x:f>
        <x:v>OPEN</x:v>
      </x:c>
    </x:row>
    <x:row r="66">
      <x:c r="B66" s="7" t="str">
        <x:v>PHY-00060</x:v>
      </x:c>
      <x:c r="C66" s="7" t="str">
        <x:v>section traveler</x:v>
      </x:c>
      <x:c r="D66" s="7" t="str">
        <x:v>REA-O-B1-CS-02</x:v>
      </x:c>
      <x:c r="E66" s="7" t="str">
        <x:v>Section Travelers!K48</x:v>
      </x:c>
      <x:c r="F66" s="7" t="str">
        <x:f>'Section Travelers'!K48</x:f>
        <x:v>OPEN</x:v>
      </x:c>
    </x:row>
    <x:row r="67">
      <x:c r="B67" s="7" t="str">
        <x:v>PHY-00061</x:v>
      </x:c>
      <x:c r="C67" s="7" t="str">
        <x:v>section traveler</x:v>
      </x:c>
      <x:c r="D67" s="7" t="str">
        <x:v>REA-O-B1-CS-03</x:v>
      </x:c>
      <x:c r="E67" s="7" t="str">
        <x:v>Section Travelers!K49</x:v>
      </x:c>
      <x:c r="F67" s="7" t="str">
        <x:f>'Section Travelers'!K49</x:f>
        <x:v>OPEN</x:v>
      </x:c>
    </x:row>
    <x:row r="68">
      <x:c r="B68" s="7" t="str">
        <x:v>PHY-00062</x:v>
      </x:c>
      <x:c r="C68" s="7" t="str">
        <x:v>section traveler</x:v>
      </x:c>
      <x:c r="D68" s="7" t="str">
        <x:v>REA-O-B1-CS-04</x:v>
      </x:c>
      <x:c r="E68" s="7" t="str">
        <x:v>Section Travelers!K50</x:v>
      </x:c>
      <x:c r="F68" s="7" t="str">
        <x:f>'Section Travelers'!K50</x:f>
        <x:v>OPEN</x:v>
      </x:c>
    </x:row>
    <x:row r="69">
      <x:c r="B69" s="7" t="str">
        <x:v>PHY-00063</x:v>
      </x:c>
      <x:c r="C69" s="7" t="str">
        <x:v>section traveler</x:v>
      </x:c>
      <x:c r="D69" s="7" t="str">
        <x:v>REA-O-B1-CS-05</x:v>
      </x:c>
      <x:c r="E69" s="7" t="str">
        <x:v>Section Travelers!K51</x:v>
      </x:c>
      <x:c r="F69" s="7" t="str">
        <x:f>'Section Travelers'!K51</x:f>
        <x:v>OPEN</x:v>
      </x:c>
    </x:row>
    <x:row r="70">
      <x:c r="B70" s="7" t="str">
        <x:v>PHY-00064</x:v>
      </x:c>
      <x:c r="C70" s="7" t="str">
        <x:v>section traveler</x:v>
      </x:c>
      <x:c r="D70" s="7" t="str">
        <x:v>REA-O-B1-CS-06</x:v>
      </x:c>
      <x:c r="E70" s="7" t="str">
        <x:v>Section Travelers!K52</x:v>
      </x:c>
      <x:c r="F70" s="7" t="str">
        <x:f>'Section Travelers'!K52</x:f>
        <x:v>OPEN</x:v>
      </x:c>
    </x:row>
    <x:row r="71">
      <x:c r="B71" s="7" t="str">
        <x:v>PHY-00065</x:v>
      </x:c>
      <x:c r="C71" s="7" t="str">
        <x:v>section traveler</x:v>
      </x:c>
      <x:c r="D71" s="7" t="str">
        <x:v>REA-O-B1-CS-07</x:v>
      </x:c>
      <x:c r="E71" s="7" t="str">
        <x:v>Section Travelers!K53</x:v>
      </x:c>
      <x:c r="F71" s="7" t="str">
        <x:f>'Section Travelers'!K53</x:f>
        <x:v>OPEN</x:v>
      </x:c>
    </x:row>
    <x:row r="72">
      <x:c r="B72" s="7" t="str">
        <x:v>PHY-00066</x:v>
      </x:c>
      <x:c r="C72" s="7" t="str">
        <x:v>section traveler</x:v>
      </x:c>
      <x:c r="D72" s="7" t="str">
        <x:v>REA-O-B1-CS-08</x:v>
      </x:c>
      <x:c r="E72" s="7" t="str">
        <x:v>Section Travelers!K54</x:v>
      </x:c>
      <x:c r="F72" s="7" t="str">
        <x:f>'Section Travelers'!K54</x:f>
        <x:v>OPEN</x:v>
      </x:c>
    </x:row>
    <x:row r="73">
      <x:c r="B73" s="7" t="str">
        <x:v>PHY-00067</x:v>
      </x:c>
      <x:c r="C73" s="7" t="str">
        <x:v>section traveler</x:v>
      </x:c>
      <x:c r="D73" s="7" t="str">
        <x:v>REA-O-B1-CS-09</x:v>
      </x:c>
      <x:c r="E73" s="7" t="str">
        <x:v>Section Travelers!K55</x:v>
      </x:c>
      <x:c r="F73" s="7" t="str">
        <x:f>'Section Travelers'!K55</x:f>
        <x:v>OPEN</x:v>
      </x:c>
    </x:row>
    <x:row r="74">
      <x:c r="B74" s="7" t="str">
        <x:v>PHY-00068</x:v>
      </x:c>
      <x:c r="C74" s="7" t="str">
        <x:v>section traveler</x:v>
      </x:c>
      <x:c r="D74" s="7" t="str">
        <x:v>REA-O-B1-CS-10</x:v>
      </x:c>
      <x:c r="E74" s="7" t="str">
        <x:v>Section Travelers!K56</x:v>
      </x:c>
      <x:c r="F74" s="7" t="str">
        <x:f>'Section Travelers'!K56</x:f>
        <x:v>OPEN</x:v>
      </x:c>
    </x:row>
    <x:row r="75">
      <x:c r="B75" s="7" t="str">
        <x:v>PHY-00069</x:v>
      </x:c>
      <x:c r="C75" s="7" t="str">
        <x:v>section traveler</x:v>
      </x:c>
      <x:c r="D75" s="7" t="str">
        <x:v>REA-O-B1-CS-11</x:v>
      </x:c>
      <x:c r="E75" s="7" t="str">
        <x:v>Section Travelers!K57</x:v>
      </x:c>
      <x:c r="F75" s="7" t="str">
        <x:f>'Section Travelers'!K57</x:f>
        <x:v>OPEN</x:v>
      </x:c>
    </x:row>
    <x:row r="76">
      <x:c r="B76" s="7" t="str">
        <x:v>PHY-00070</x:v>
      </x:c>
      <x:c r="C76" s="7" t="str">
        <x:v>section traveler</x:v>
      </x:c>
      <x:c r="D76" s="7" t="str">
        <x:v>REA-O-B1-CS-12</x:v>
      </x:c>
      <x:c r="E76" s="7" t="str">
        <x:v>Section Travelers!K58</x:v>
      </x:c>
      <x:c r="F76" s="7" t="str">
        <x:f>'Section Travelers'!K58</x:f>
        <x:v>OPEN</x:v>
      </x:c>
    </x:row>
    <x:row r="77">
      <x:c r="B77" s="7" t="str">
        <x:v>PHY-00071</x:v>
      </x:c>
      <x:c r="C77" s="7" t="str">
        <x:v>section traveler</x:v>
      </x:c>
      <x:c r="D77" s="7" t="str">
        <x:v>REA-O-B1-CS-13</x:v>
      </x:c>
      <x:c r="E77" s="7" t="str">
        <x:v>Section Travelers!K59</x:v>
      </x:c>
      <x:c r="F77" s="7" t="str">
        <x:f>'Section Travelers'!K59</x:f>
        <x:v>OPEN</x:v>
      </x:c>
    </x:row>
    <x:row r="78">
      <x:c r="B78" s="7" t="str">
        <x:v>PHY-00072</x:v>
      </x:c>
      <x:c r="C78" s="7" t="str">
        <x:v>section traveler</x:v>
      </x:c>
      <x:c r="D78" s="7" t="str">
        <x:v>REA-O-B1-CS-14</x:v>
      </x:c>
      <x:c r="E78" s="7" t="str">
        <x:v>Section Travelers!K60</x:v>
      </x:c>
      <x:c r="F78" s="7" t="str">
        <x:f>'Section Travelers'!K60</x:f>
        <x:v>OPEN</x:v>
      </x:c>
    </x:row>
    <x:row r="79">
      <x:c r="B79" s="7" t="str">
        <x:v>PHY-00073</x:v>
      </x:c>
      <x:c r="C79" s="7" t="str">
        <x:v>section traveler</x:v>
      </x:c>
      <x:c r="D79" s="7" t="str">
        <x:v>REA-O-B1-CS-15</x:v>
      </x:c>
      <x:c r="E79" s="7" t="str">
        <x:v>Section Travelers!K61</x:v>
      </x:c>
      <x:c r="F79" s="7" t="str">
        <x:f>'Section Travelers'!K61</x:f>
        <x:v>OPEN</x:v>
      </x:c>
    </x:row>
    <x:row r="80">
      <x:c r="B80" s="7" t="str">
        <x:v>PHY-00074</x:v>
      </x:c>
      <x:c r="C80" s="7" t="str">
        <x:v>section traveler</x:v>
      </x:c>
      <x:c r="D80" s="7" t="str">
        <x:v>REA-O-B1-CS-16</x:v>
      </x:c>
      <x:c r="E80" s="7" t="str">
        <x:v>Section Travelers!K62</x:v>
      </x:c>
      <x:c r="F80" s="7" t="str">
        <x:f>'Section Travelers'!K62</x:f>
        <x:v>OPEN</x:v>
      </x:c>
    </x:row>
    <x:row r="81">
      <x:c r="B81" s="7" t="str">
        <x:v>PHY-00075</x:v>
      </x:c>
      <x:c r="C81" s="7" t="str">
        <x:v>section traveler</x:v>
      </x:c>
      <x:c r="D81" s="7" t="str">
        <x:v>REA-O-B1-CS-17</x:v>
      </x:c>
      <x:c r="E81" s="7" t="str">
        <x:v>Section Travelers!K63</x:v>
      </x:c>
      <x:c r="F81" s="7" t="str">
        <x:f>'Section Travelers'!K63</x:f>
        <x:v>OPEN</x:v>
      </x:c>
    </x:row>
    <x:row r="82">
      <x:c r="B82" s="7" t="str">
        <x:v>PHY-00076</x:v>
      </x:c>
      <x:c r="C82" s="7" t="str">
        <x:v>section traveler</x:v>
      </x:c>
      <x:c r="D82" s="7" t="str">
        <x:v>REA-O-B1-CS-18</x:v>
      </x:c>
      <x:c r="E82" s="7" t="str">
        <x:v>Section Travelers!K64</x:v>
      </x:c>
      <x:c r="F82" s="7" t="str">
        <x:f>'Section Travelers'!K64</x:f>
        <x:v>OPEN</x:v>
      </x:c>
    </x:row>
    <x:row r="83">
      <x:c r="B83" s="7" t="str">
        <x:v>PHY-00077</x:v>
      </x:c>
      <x:c r="C83" s="7" t="str">
        <x:v>section traveler</x:v>
      </x:c>
      <x:c r="D83" s="7" t="str">
        <x:v>REA-O-B1-CS-19</x:v>
      </x:c>
      <x:c r="E83" s="7" t="str">
        <x:v>Section Travelers!K65</x:v>
      </x:c>
      <x:c r="F83" s="7" t="str">
        <x:f>'Section Travelers'!K65</x:f>
        <x:v>OPEN</x:v>
      </x:c>
    </x:row>
    <x:row r="84">
      <x:c r="B84" s="7" t="str">
        <x:v>PHY-00078</x:v>
      </x:c>
      <x:c r="C84" s="7" t="str">
        <x:v>section traveler</x:v>
      </x:c>
      <x:c r="D84" s="7" t="str">
        <x:v>REA-O-B1-CS-20</x:v>
      </x:c>
      <x:c r="E84" s="7" t="str">
        <x:v>Section Travelers!K66</x:v>
      </x:c>
      <x:c r="F84" s="7" t="str">
        <x:f>'Section Travelers'!K66</x:f>
        <x:v>OPEN</x:v>
      </x:c>
    </x:row>
    <x:row r="85">
      <x:c r="B85" s="7" t="str">
        <x:v>PHY-00079</x:v>
      </x:c>
      <x:c r="C85" s="7" t="str">
        <x:v>section traveler</x:v>
      </x:c>
      <x:c r="D85" s="7" t="str">
        <x:v>REA-O-B2-CS-01</x:v>
      </x:c>
      <x:c r="E85" s="7" t="str">
        <x:v>Section Travelers!K67</x:v>
      </x:c>
      <x:c r="F85" s="7" t="str">
        <x:f>'Section Travelers'!K67</x:f>
        <x:v>OPEN</x:v>
      </x:c>
    </x:row>
    <x:row r="86">
      <x:c r="B86" s="7" t="str">
        <x:v>PHY-00080</x:v>
      </x:c>
      <x:c r="C86" s="7" t="str">
        <x:v>section traveler</x:v>
      </x:c>
      <x:c r="D86" s="7" t="str">
        <x:v>REA-O-B2-CS-02</x:v>
      </x:c>
      <x:c r="E86" s="7" t="str">
        <x:v>Section Travelers!K68</x:v>
      </x:c>
      <x:c r="F86" s="7" t="str">
        <x:f>'Section Travelers'!K68</x:f>
        <x:v>OPEN</x:v>
      </x:c>
    </x:row>
    <x:row r="87">
      <x:c r="B87" s="7" t="str">
        <x:v>PHY-00081</x:v>
      </x:c>
      <x:c r="C87" s="7" t="str">
        <x:v>section traveler</x:v>
      </x:c>
      <x:c r="D87" s="7" t="str">
        <x:v>REA-O-B2-CS-03</x:v>
      </x:c>
      <x:c r="E87" s="7" t="str">
        <x:v>Section Travelers!K69</x:v>
      </x:c>
      <x:c r="F87" s="7" t="str">
        <x:f>'Section Travelers'!K69</x:f>
        <x:v>OPEN</x:v>
      </x:c>
    </x:row>
    <x:row r="88">
      <x:c r="B88" s="7" t="str">
        <x:v>PHY-00082</x:v>
      </x:c>
      <x:c r="C88" s="7" t="str">
        <x:v>section traveler</x:v>
      </x:c>
      <x:c r="D88" s="7" t="str">
        <x:v>REA-O-B2-CS-04</x:v>
      </x:c>
      <x:c r="E88" s="7" t="str">
        <x:v>Section Travelers!K70</x:v>
      </x:c>
      <x:c r="F88" s="7" t="str">
        <x:f>'Section Travelers'!K70</x:f>
        <x:v>OPEN</x:v>
      </x:c>
    </x:row>
    <x:row r="89">
      <x:c r="B89" s="7" t="str">
        <x:v>PHY-00083</x:v>
      </x:c>
      <x:c r="C89" s="7" t="str">
        <x:v>section traveler</x:v>
      </x:c>
      <x:c r="D89" s="7" t="str">
        <x:v>REA-O-B2-CS-05</x:v>
      </x:c>
      <x:c r="E89" s="7" t="str">
        <x:v>Section Travelers!K71</x:v>
      </x:c>
      <x:c r="F89" s="7" t="str">
        <x:f>'Section Travelers'!K71</x:f>
        <x:v>OPEN</x:v>
      </x:c>
    </x:row>
    <x:row r="90">
      <x:c r="B90" s="7" t="str">
        <x:v>PHY-00084</x:v>
      </x:c>
      <x:c r="C90" s="7" t="str">
        <x:v>section traveler</x:v>
      </x:c>
      <x:c r="D90" s="7" t="str">
        <x:v>REA-O-B2-CS-06</x:v>
      </x:c>
      <x:c r="E90" s="7" t="str">
        <x:v>Section Travelers!K72</x:v>
      </x:c>
      <x:c r="F90" s="7" t="str">
        <x:f>'Section Travelers'!K72</x:f>
        <x:v>OPEN</x:v>
      </x:c>
    </x:row>
    <x:row r="91">
      <x:c r="B91" s="7" t="str">
        <x:v>PHY-00085</x:v>
      </x:c>
      <x:c r="C91" s="7" t="str">
        <x:v>section traveler</x:v>
      </x:c>
      <x:c r="D91" s="7" t="str">
        <x:v>REA-O-B2-CS-07</x:v>
      </x:c>
      <x:c r="E91" s="7" t="str">
        <x:v>Section Travelers!K73</x:v>
      </x:c>
      <x:c r="F91" s="7" t="str">
        <x:f>'Section Travelers'!K73</x:f>
        <x:v>OPEN</x:v>
      </x:c>
    </x:row>
    <x:row r="92">
      <x:c r="B92" s="7" t="str">
        <x:v>PHY-00086</x:v>
      </x:c>
      <x:c r="C92" s="7" t="str">
        <x:v>section traveler</x:v>
      </x:c>
      <x:c r="D92" s="7" t="str">
        <x:v>REA-O-B2-CS-08</x:v>
      </x:c>
      <x:c r="E92" s="7" t="str">
        <x:v>Section Travelers!K74</x:v>
      </x:c>
      <x:c r="F92" s="7" t="str">
        <x:f>'Section Travelers'!K74</x:f>
        <x:v>OPEN</x:v>
      </x:c>
    </x:row>
    <x:row r="93">
      <x:c r="B93" s="7" t="str">
        <x:v>PHY-00087</x:v>
      </x:c>
      <x:c r="C93" s="7" t="str">
        <x:v>section traveler</x:v>
      </x:c>
      <x:c r="D93" s="7" t="str">
        <x:v>REA-O-B2-CS-09</x:v>
      </x:c>
      <x:c r="E93" s="7" t="str">
        <x:v>Section Travelers!K75</x:v>
      </x:c>
      <x:c r="F93" s="7" t="str">
        <x:f>'Section Travelers'!K75</x:f>
        <x:v>OPEN</x:v>
      </x:c>
    </x:row>
    <x:row r="94">
      <x:c r="B94" s="7" t="str">
        <x:v>PHY-00088</x:v>
      </x:c>
      <x:c r="C94" s="7" t="str">
        <x:v>section traveler</x:v>
      </x:c>
      <x:c r="D94" s="7" t="str">
        <x:v>REA-O-B2-CS-10</x:v>
      </x:c>
      <x:c r="E94" s="7" t="str">
        <x:v>Section Travelers!K76</x:v>
      </x:c>
      <x:c r="F94" s="7" t="str">
        <x:f>'Section Travelers'!K76</x:f>
        <x:v>OPEN</x:v>
      </x:c>
    </x:row>
    <x:row r="95">
      <x:c r="B95" s="7" t="str">
        <x:v>PHY-00089</x:v>
      </x:c>
      <x:c r="C95" s="7" t="str">
        <x:v>section traveler</x:v>
      </x:c>
      <x:c r="D95" s="7" t="str">
        <x:v>REA-O-B2-CS-11</x:v>
      </x:c>
      <x:c r="E95" s="7" t="str">
        <x:v>Section Travelers!K77</x:v>
      </x:c>
      <x:c r="F95" s="7" t="str">
        <x:f>'Section Travelers'!K77</x:f>
        <x:v>OPEN</x:v>
      </x:c>
    </x:row>
    <x:row r="96">
      <x:c r="B96" s="7" t="str">
        <x:v>PHY-00090</x:v>
      </x:c>
      <x:c r="C96" s="7" t="str">
        <x:v>section traveler</x:v>
      </x:c>
      <x:c r="D96" s="7" t="str">
        <x:v>REA-O-B2-CS-12</x:v>
      </x:c>
      <x:c r="E96" s="7" t="str">
        <x:v>Section Travelers!K78</x:v>
      </x:c>
      <x:c r="F96" s="7" t="str">
        <x:f>'Section Travelers'!K78</x:f>
        <x:v>OPEN</x:v>
      </x:c>
    </x:row>
    <x:row r="97">
      <x:c r="B97" s="7" t="str">
        <x:v>PHY-00091</x:v>
      </x:c>
      <x:c r="C97" s="7" t="str">
        <x:v>section traveler</x:v>
      </x:c>
      <x:c r="D97" s="7" t="str">
        <x:v>REA-O-B2-CS-13</x:v>
      </x:c>
      <x:c r="E97" s="7" t="str">
        <x:v>Section Travelers!K79</x:v>
      </x:c>
      <x:c r="F97" s="7" t="str">
        <x:f>'Section Travelers'!K79</x:f>
        <x:v>OPEN</x:v>
      </x:c>
    </x:row>
    <x:row r="98">
      <x:c r="B98" s="7" t="str">
        <x:v>PHY-00092</x:v>
      </x:c>
      <x:c r="C98" s="7" t="str">
        <x:v>section traveler</x:v>
      </x:c>
      <x:c r="D98" s="7" t="str">
        <x:v>REA-O-B2-CS-14</x:v>
      </x:c>
      <x:c r="E98" s="7" t="str">
        <x:v>Section Travelers!K80</x:v>
      </x:c>
      <x:c r="F98" s="7" t="str">
        <x:f>'Section Travelers'!K80</x:f>
        <x:v>OPEN</x:v>
      </x:c>
    </x:row>
    <x:row r="99">
      <x:c r="B99" s="7" t="str">
        <x:v>PHY-00093</x:v>
      </x:c>
      <x:c r="C99" s="7" t="str">
        <x:v>section traveler</x:v>
      </x:c>
      <x:c r="D99" s="7" t="str">
        <x:v>REA-O-B2-CS-15</x:v>
      </x:c>
      <x:c r="E99" s="7" t="str">
        <x:v>Section Travelers!K81</x:v>
      </x:c>
      <x:c r="F99" s="7" t="str">
        <x:f>'Section Travelers'!K81</x:f>
        <x:v>OPEN</x:v>
      </x:c>
    </x:row>
    <x:row r="100">
      <x:c r="B100" s="7" t="str">
        <x:v>PHY-00094</x:v>
      </x:c>
      <x:c r="C100" s="7" t="str">
        <x:v>section traveler</x:v>
      </x:c>
      <x:c r="D100" s="7" t="str">
        <x:v>REA-O-B2-CS-16</x:v>
      </x:c>
      <x:c r="E100" s="7" t="str">
        <x:v>Section Travelers!K82</x:v>
      </x:c>
      <x:c r="F100" s="7" t="str">
        <x:f>'Section Travelers'!K82</x:f>
        <x:v>OPEN</x:v>
      </x:c>
    </x:row>
    <x:row r="101">
      <x:c r="B101" s="7" t="str">
        <x:v>PHY-00095</x:v>
      </x:c>
      <x:c r="C101" s="7" t="str">
        <x:v>section traveler</x:v>
      </x:c>
      <x:c r="D101" s="7" t="str">
        <x:v>REA-O-B2-CS-17</x:v>
      </x:c>
      <x:c r="E101" s="7" t="str">
        <x:v>Section Travelers!K83</x:v>
      </x:c>
      <x:c r="F101" s="7" t="str">
        <x:f>'Section Travelers'!K83</x:f>
        <x:v>OPEN</x:v>
      </x:c>
    </x:row>
    <x:row r="102">
      <x:c r="B102" s="7" t="str">
        <x:v>PHY-00096</x:v>
      </x:c>
      <x:c r="C102" s="7" t="str">
        <x:v>section traveler</x:v>
      </x:c>
      <x:c r="D102" s="7" t="str">
        <x:v>REA-O-B2-CS-18</x:v>
      </x:c>
      <x:c r="E102" s="7" t="str">
        <x:v>Section Travelers!K84</x:v>
      </x:c>
      <x:c r="F102" s="7" t="str">
        <x:f>'Section Travelers'!K84</x:f>
        <x:v>OPEN</x:v>
      </x:c>
    </x:row>
    <x:row r="103">
      <x:c r="B103" s="7" t="str">
        <x:v>PHY-00097</x:v>
      </x:c>
      <x:c r="C103" s="7" t="str">
        <x:v>section traveler</x:v>
      </x:c>
      <x:c r="D103" s="7" t="str">
        <x:v>REA-O-B2-CS-19</x:v>
      </x:c>
      <x:c r="E103" s="7" t="str">
        <x:v>Section Travelers!K85</x:v>
      </x:c>
      <x:c r="F103" s="7" t="str">
        <x:f>'Section Travelers'!K85</x:f>
        <x:v>OPEN</x:v>
      </x:c>
    </x:row>
    <x:row r="104">
      <x:c r="B104" s="7" t="str">
        <x:v>PHY-00098</x:v>
      </x:c>
      <x:c r="C104" s="7" t="str">
        <x:v>section traveler</x:v>
      </x:c>
      <x:c r="D104" s="7" t="str">
        <x:v>REA-O-B2-CS-20</x:v>
      </x:c>
      <x:c r="E104" s="7" t="str">
        <x:v>Section Travelers!K86</x:v>
      </x:c>
      <x:c r="F104" s="7" t="str">
        <x:f>'Section Travelers'!K86</x:f>
        <x:v>OPEN</x:v>
      </x:c>
    </x:row>
    <x:row r="105">
      <x:c r="B105" s="7" t="str">
        <x:v>PHY-00099</x:v>
      </x:c>
      <x:c r="C105" s="7" t="str">
        <x:v>section traveler</x:v>
      </x:c>
      <x:c r="D105" s="7" t="str">
        <x:v>REA-O-C1-CS-01</x:v>
      </x:c>
      <x:c r="E105" s="7" t="str">
        <x:v>Section Travelers!K87</x:v>
      </x:c>
      <x:c r="F105" s="7" t="str">
        <x:f>'Section Travelers'!K87</x:f>
        <x:v>OPEN</x:v>
      </x:c>
    </x:row>
    <x:row r="106">
      <x:c r="B106" s="7" t="str">
        <x:v>PHY-00100</x:v>
      </x:c>
      <x:c r="C106" s="7" t="str">
        <x:v>section traveler</x:v>
      </x:c>
      <x:c r="D106" s="7" t="str">
        <x:v>REA-O-C1-CS-02</x:v>
      </x:c>
      <x:c r="E106" s="7" t="str">
        <x:v>Section Travelers!K88</x:v>
      </x:c>
      <x:c r="F106" s="7" t="str">
        <x:f>'Section Travelers'!K88</x:f>
        <x:v>OPEN</x:v>
      </x:c>
    </x:row>
    <x:row r="107">
      <x:c r="B107" s="7" t="str">
        <x:v>PHY-00101</x:v>
      </x:c>
      <x:c r="C107" s="7" t="str">
        <x:v>section traveler</x:v>
      </x:c>
      <x:c r="D107" s="7" t="str">
        <x:v>REA-O-C1-CS-03</x:v>
      </x:c>
      <x:c r="E107" s="7" t="str">
        <x:v>Section Travelers!K89</x:v>
      </x:c>
      <x:c r="F107" s="7" t="str">
        <x:f>'Section Travelers'!K89</x:f>
        <x:v>OPEN</x:v>
      </x:c>
    </x:row>
    <x:row r="108">
      <x:c r="B108" s="7" t="str">
        <x:v>PHY-00102</x:v>
      </x:c>
      <x:c r="C108" s="7" t="str">
        <x:v>section traveler</x:v>
      </x:c>
      <x:c r="D108" s="7" t="str">
        <x:v>REA-O-C1-CS-04</x:v>
      </x:c>
      <x:c r="E108" s="7" t="str">
        <x:v>Section Travelers!K90</x:v>
      </x:c>
      <x:c r="F108" s="7" t="str">
        <x:f>'Section Travelers'!K90</x:f>
        <x:v>OPEN</x:v>
      </x:c>
    </x:row>
    <x:row r="109">
      <x:c r="B109" s="7" t="str">
        <x:v>PHY-00103</x:v>
      </x:c>
      <x:c r="C109" s="7" t="str">
        <x:v>section traveler</x:v>
      </x:c>
      <x:c r="D109" s="7" t="str">
        <x:v>REA-O-C1-CS-05</x:v>
      </x:c>
      <x:c r="E109" s="7" t="str">
        <x:v>Section Travelers!K91</x:v>
      </x:c>
      <x:c r="F109" s="7" t="str">
        <x:f>'Section Travelers'!K91</x:f>
        <x:v>OPEN</x:v>
      </x:c>
    </x:row>
    <x:row r="110">
      <x:c r="B110" s="7" t="str">
        <x:v>PHY-00104</x:v>
      </x:c>
      <x:c r="C110" s="7" t="str">
        <x:v>section traveler</x:v>
      </x:c>
      <x:c r="D110" s="7" t="str">
        <x:v>REA-O-C1-CS-06</x:v>
      </x:c>
      <x:c r="E110" s="7" t="str">
        <x:v>Section Travelers!K92</x:v>
      </x:c>
      <x:c r="F110" s="7" t="str">
        <x:f>'Section Travelers'!K92</x:f>
        <x:v>OPEN</x:v>
      </x:c>
    </x:row>
    <x:row r="111">
      <x:c r="B111" s="7" t="str">
        <x:v>PHY-00105</x:v>
      </x:c>
      <x:c r="C111" s="7" t="str">
        <x:v>section traveler</x:v>
      </x:c>
      <x:c r="D111" s="7" t="str">
        <x:v>REA-O-C1-CS-07</x:v>
      </x:c>
      <x:c r="E111" s="7" t="str">
        <x:v>Section Travelers!K93</x:v>
      </x:c>
      <x:c r="F111" s="7" t="str">
        <x:f>'Section Travelers'!K93</x:f>
        <x:v>OPEN</x:v>
      </x:c>
    </x:row>
    <x:row r="112">
      <x:c r="B112" s="7" t="str">
        <x:v>PHY-00106</x:v>
      </x:c>
      <x:c r="C112" s="7" t="str">
        <x:v>section traveler</x:v>
      </x:c>
      <x:c r="D112" s="7" t="str">
        <x:v>REA-O-C1-CS-08</x:v>
      </x:c>
      <x:c r="E112" s="7" t="str">
        <x:v>Section Travelers!K94</x:v>
      </x:c>
      <x:c r="F112" s="7" t="str">
        <x:f>'Section Travelers'!K94</x:f>
        <x:v>OPEN</x:v>
      </x:c>
    </x:row>
    <x:row r="113">
      <x:c r="B113" s="7" t="str">
        <x:v>PHY-00107</x:v>
      </x:c>
      <x:c r="C113" s="7" t="str">
        <x:v>section traveler</x:v>
      </x:c>
      <x:c r="D113" s="7" t="str">
        <x:v>REA-O-C1-CS-09</x:v>
      </x:c>
      <x:c r="E113" s="7" t="str">
        <x:v>Section Travelers!K95</x:v>
      </x:c>
      <x:c r="F113" s="7" t="str">
        <x:f>'Section Travelers'!K95</x:f>
        <x:v>OPEN</x:v>
      </x:c>
    </x:row>
    <x:row r="114">
      <x:c r="B114" s="7" t="str">
        <x:v>PHY-00108</x:v>
      </x:c>
      <x:c r="C114" s="7" t="str">
        <x:v>section traveler</x:v>
      </x:c>
      <x:c r="D114" s="7" t="str">
        <x:v>REA-O-C1-CS-10</x:v>
      </x:c>
      <x:c r="E114" s="7" t="str">
        <x:v>Section Travelers!K96</x:v>
      </x:c>
      <x:c r="F114" s="7" t="str">
        <x:f>'Section Travelers'!K96</x:f>
        <x:v>OPEN</x:v>
      </x:c>
    </x:row>
    <x:row r="115">
      <x:c r="B115" s="7" t="str">
        <x:v>PHY-00109</x:v>
      </x:c>
      <x:c r="C115" s="7" t="str">
        <x:v>section traveler</x:v>
      </x:c>
      <x:c r="D115" s="7" t="str">
        <x:v>REA-O-C1-CS-11</x:v>
      </x:c>
      <x:c r="E115" s="7" t="str">
        <x:v>Section Travelers!K97</x:v>
      </x:c>
      <x:c r="F115" s="7" t="str">
        <x:f>'Section Travelers'!K97</x:f>
        <x:v>OPEN</x:v>
      </x:c>
    </x:row>
    <x:row r="116">
      <x:c r="B116" s="7" t="str">
        <x:v>PHY-00110</x:v>
      </x:c>
      <x:c r="C116" s="7" t="str">
        <x:v>section traveler</x:v>
      </x:c>
      <x:c r="D116" s="7" t="str">
        <x:v>REA-O-C1-CS-12</x:v>
      </x:c>
      <x:c r="E116" s="7" t="str">
        <x:v>Section Travelers!K98</x:v>
      </x:c>
      <x:c r="F116" s="7" t="str">
        <x:f>'Section Travelers'!K98</x:f>
        <x:v>OPEN</x:v>
      </x:c>
    </x:row>
    <x:row r="117">
      <x:c r="B117" s="7" t="str">
        <x:v>PHY-00111</x:v>
      </x:c>
      <x:c r="C117" s="7" t="str">
        <x:v>section traveler</x:v>
      </x:c>
      <x:c r="D117" s="7" t="str">
        <x:v>REA-O-C1-CS-13</x:v>
      </x:c>
      <x:c r="E117" s="7" t="str">
        <x:v>Section Travelers!K99</x:v>
      </x:c>
      <x:c r="F117" s="7" t="str">
        <x:f>'Section Travelers'!K99</x:f>
        <x:v>OPEN</x:v>
      </x:c>
    </x:row>
    <x:row r="118">
      <x:c r="B118" s="7" t="str">
        <x:v>PHY-00112</x:v>
      </x:c>
      <x:c r="C118" s="7" t="str">
        <x:v>section traveler</x:v>
      </x:c>
      <x:c r="D118" s="7" t="str">
        <x:v>REA-O-C1-CS-14</x:v>
      </x:c>
      <x:c r="E118" s="7" t="str">
        <x:v>Section Travelers!K100</x:v>
      </x:c>
      <x:c r="F118" s="7" t="str">
        <x:f>'Section Travelers'!K100</x:f>
        <x:v>OPEN</x:v>
      </x:c>
    </x:row>
    <x:row r="119">
      <x:c r="B119" s="7" t="str">
        <x:v>PHY-00113</x:v>
      </x:c>
      <x:c r="C119" s="7" t="str">
        <x:v>section traveler</x:v>
      </x:c>
      <x:c r="D119" s="7" t="str">
        <x:v>REA-O-C1-CS-15</x:v>
      </x:c>
      <x:c r="E119" s="7" t="str">
        <x:v>Section Travelers!K101</x:v>
      </x:c>
      <x:c r="F119" s="7" t="str">
        <x:f>'Section Travelers'!K101</x:f>
        <x:v>OPEN</x:v>
      </x:c>
    </x:row>
    <x:row r="120">
      <x:c r="B120" s="7" t="str">
        <x:v>PHY-00114</x:v>
      </x:c>
      <x:c r="C120" s="7" t="str">
        <x:v>section traveler</x:v>
      </x:c>
      <x:c r="D120" s="7" t="str">
        <x:v>REA-O-C1-CS-16</x:v>
      </x:c>
      <x:c r="E120" s="7" t="str">
        <x:v>Section Travelers!K102</x:v>
      </x:c>
      <x:c r="F120" s="7" t="str">
        <x:f>'Section Travelers'!K102</x:f>
        <x:v>OPEN</x:v>
      </x:c>
    </x:row>
    <x:row r="121">
      <x:c r="B121" s="7" t="str">
        <x:v>PHY-00115</x:v>
      </x:c>
      <x:c r="C121" s="7" t="str">
        <x:v>section traveler</x:v>
      </x:c>
      <x:c r="D121" s="7" t="str">
        <x:v>REA-O-C1-CS-17</x:v>
      </x:c>
      <x:c r="E121" s="7" t="str">
        <x:v>Section Travelers!K103</x:v>
      </x:c>
      <x:c r="F121" s="7" t="str">
        <x:f>'Section Travelers'!K103</x:f>
        <x:v>OPEN</x:v>
      </x:c>
    </x:row>
    <x:row r="122">
      <x:c r="B122" s="7" t="str">
        <x:v>PHY-00116</x:v>
      </x:c>
      <x:c r="C122" s="7" t="str">
        <x:v>section traveler</x:v>
      </x:c>
      <x:c r="D122" s="7" t="str">
        <x:v>REA-O-C1-CS-18</x:v>
      </x:c>
      <x:c r="E122" s="7" t="str">
        <x:v>Section Travelers!K104</x:v>
      </x:c>
      <x:c r="F122" s="7" t="str">
        <x:f>'Section Travelers'!K104</x:f>
        <x:v>OPEN</x:v>
      </x:c>
    </x:row>
    <x:row r="123">
      <x:c r="B123" s="7" t="str">
        <x:v>PHY-00117</x:v>
      </x:c>
      <x:c r="C123" s="7" t="str">
        <x:v>section traveler</x:v>
      </x:c>
      <x:c r="D123" s="7" t="str">
        <x:v>REA-O-C1-CS-19</x:v>
      </x:c>
      <x:c r="E123" s="7" t="str">
        <x:v>Section Travelers!K105</x:v>
      </x:c>
      <x:c r="F123" s="7" t="str">
        <x:f>'Section Travelers'!K105</x:f>
        <x:v>OPEN</x:v>
      </x:c>
    </x:row>
    <x:row r="124">
      <x:c r="B124" s="7" t="str">
        <x:v>PHY-00118</x:v>
      </x:c>
      <x:c r="C124" s="7" t="str">
        <x:v>section traveler</x:v>
      </x:c>
      <x:c r="D124" s="7" t="str">
        <x:v>REA-O-C1-CS-20</x:v>
      </x:c>
      <x:c r="E124" s="7" t="str">
        <x:v>Section Travelers!K106</x:v>
      </x:c>
      <x:c r="F124" s="7" t="str">
        <x:f>'Section Travelers'!K106</x:f>
        <x:v>OPEN</x:v>
      </x:c>
    </x:row>
    <x:row r="125">
      <x:c r="B125" s="7" t="str">
        <x:v>PHY-00119</x:v>
      </x:c>
      <x:c r="C125" s="7" t="str">
        <x:v>section traveler</x:v>
      </x:c>
      <x:c r="D125" s="7" t="str">
        <x:v>REA-O-C2-CS-01</x:v>
      </x:c>
      <x:c r="E125" s="7" t="str">
        <x:v>Section Travelers!K107</x:v>
      </x:c>
      <x:c r="F125" s="7" t="str">
        <x:f>'Section Travelers'!K107</x:f>
        <x:v>OPEN</x:v>
      </x:c>
    </x:row>
    <x:row r="126">
      <x:c r="B126" s="7" t="str">
        <x:v>PHY-00120</x:v>
      </x:c>
      <x:c r="C126" s="7" t="str">
        <x:v>section traveler</x:v>
      </x:c>
      <x:c r="D126" s="7" t="str">
        <x:v>REA-O-C2-CS-02</x:v>
      </x:c>
      <x:c r="E126" s="7" t="str">
        <x:v>Section Travelers!K108</x:v>
      </x:c>
      <x:c r="F126" s="7" t="str">
        <x:f>'Section Travelers'!K108</x:f>
        <x:v>OPEN</x:v>
      </x:c>
    </x:row>
    <x:row r="127">
      <x:c r="B127" s="7" t="str">
        <x:v>PHY-00121</x:v>
      </x:c>
      <x:c r="C127" s="7" t="str">
        <x:v>section traveler</x:v>
      </x:c>
      <x:c r="D127" s="7" t="str">
        <x:v>REA-O-C2-CS-03</x:v>
      </x:c>
      <x:c r="E127" s="7" t="str">
        <x:v>Section Travelers!K109</x:v>
      </x:c>
      <x:c r="F127" s="7" t="str">
        <x:f>'Section Travelers'!K109</x:f>
        <x:v>OPEN</x:v>
      </x:c>
    </x:row>
    <x:row r="128">
      <x:c r="B128" s="7" t="str">
        <x:v>PHY-00122</x:v>
      </x:c>
      <x:c r="C128" s="7" t="str">
        <x:v>section traveler</x:v>
      </x:c>
      <x:c r="D128" s="7" t="str">
        <x:v>REA-O-C2-CS-04</x:v>
      </x:c>
      <x:c r="E128" s="7" t="str">
        <x:v>Section Travelers!K110</x:v>
      </x:c>
      <x:c r="F128" s="7" t="str">
        <x:f>'Section Travelers'!K110</x:f>
        <x:v>OPEN</x:v>
      </x:c>
    </x:row>
    <x:row r="129">
      <x:c r="B129" s="7" t="str">
        <x:v>PHY-00123</x:v>
      </x:c>
      <x:c r="C129" s="7" t="str">
        <x:v>section traveler</x:v>
      </x:c>
      <x:c r="D129" s="7" t="str">
        <x:v>REA-O-C2-CS-05</x:v>
      </x:c>
      <x:c r="E129" s="7" t="str">
        <x:v>Section Travelers!K111</x:v>
      </x:c>
      <x:c r="F129" s="7" t="str">
        <x:f>'Section Travelers'!K111</x:f>
        <x:v>OPEN</x:v>
      </x:c>
    </x:row>
    <x:row r="130">
      <x:c r="B130" s="7" t="str">
        <x:v>PHY-00124</x:v>
      </x:c>
      <x:c r="C130" s="7" t="str">
        <x:v>section traveler</x:v>
      </x:c>
      <x:c r="D130" s="7" t="str">
        <x:v>REA-O-C2-CS-06</x:v>
      </x:c>
      <x:c r="E130" s="7" t="str">
        <x:v>Section Travelers!K112</x:v>
      </x:c>
      <x:c r="F130" s="7" t="str">
        <x:f>'Section Travelers'!K112</x:f>
        <x:v>OPEN</x:v>
      </x:c>
    </x:row>
    <x:row r="131">
      <x:c r="B131" s="7" t="str">
        <x:v>PHY-00125</x:v>
      </x:c>
      <x:c r="C131" s="7" t="str">
        <x:v>section traveler</x:v>
      </x:c>
      <x:c r="D131" s="7" t="str">
        <x:v>REA-O-C2-CS-07</x:v>
      </x:c>
      <x:c r="E131" s="7" t="str">
        <x:v>Section Travelers!K113</x:v>
      </x:c>
      <x:c r="F131" s="7" t="str">
        <x:f>'Section Travelers'!K113</x:f>
        <x:v>OPEN</x:v>
      </x:c>
    </x:row>
    <x:row r="132">
      <x:c r="B132" s="7" t="str">
        <x:v>PHY-00126</x:v>
      </x:c>
      <x:c r="C132" s="7" t="str">
        <x:v>section traveler</x:v>
      </x:c>
      <x:c r="D132" s="7" t="str">
        <x:v>REA-O-C2-CS-08</x:v>
      </x:c>
      <x:c r="E132" s="7" t="str">
        <x:v>Section Travelers!K114</x:v>
      </x:c>
      <x:c r="F132" s="7" t="str">
        <x:f>'Section Travelers'!K114</x:f>
        <x:v>OPEN</x:v>
      </x:c>
    </x:row>
    <x:row r="133">
      <x:c r="B133" s="7" t="str">
        <x:v>PHY-00127</x:v>
      </x:c>
      <x:c r="C133" s="7" t="str">
        <x:v>section traveler</x:v>
      </x:c>
      <x:c r="D133" s="7" t="str">
        <x:v>REA-O-C2-CS-09</x:v>
      </x:c>
      <x:c r="E133" s="7" t="str">
        <x:v>Section Travelers!K115</x:v>
      </x:c>
      <x:c r="F133" s="7" t="str">
        <x:f>'Section Travelers'!K115</x:f>
        <x:v>OPEN</x:v>
      </x:c>
    </x:row>
    <x:row r="134">
      <x:c r="B134" s="7" t="str">
        <x:v>PHY-00128</x:v>
      </x:c>
      <x:c r="C134" s="7" t="str">
        <x:v>section traveler</x:v>
      </x:c>
      <x:c r="D134" s="7" t="str">
        <x:v>REA-O-C2-CS-10</x:v>
      </x:c>
      <x:c r="E134" s="7" t="str">
        <x:v>Section Travelers!K116</x:v>
      </x:c>
      <x:c r="F134" s="7" t="str">
        <x:f>'Section Travelers'!K116</x:f>
        <x:v>OPEN</x:v>
      </x:c>
    </x:row>
    <x:row r="135">
      <x:c r="B135" s="7" t="str">
        <x:v>PHY-00129</x:v>
      </x:c>
      <x:c r="C135" s="7" t="str">
        <x:v>section traveler</x:v>
      </x:c>
      <x:c r="D135" s="7" t="str">
        <x:v>REA-O-C2-CS-11</x:v>
      </x:c>
      <x:c r="E135" s="7" t="str">
        <x:v>Section Travelers!K117</x:v>
      </x:c>
      <x:c r="F135" s="7" t="str">
        <x:f>'Section Travelers'!K117</x:f>
        <x:v>OPEN</x:v>
      </x:c>
    </x:row>
    <x:row r="136">
      <x:c r="B136" s="7" t="str">
        <x:v>PHY-00130</x:v>
      </x:c>
      <x:c r="C136" s="7" t="str">
        <x:v>section traveler</x:v>
      </x:c>
      <x:c r="D136" s="7" t="str">
        <x:v>REA-O-C2-CS-12</x:v>
      </x:c>
      <x:c r="E136" s="7" t="str">
        <x:v>Section Travelers!K118</x:v>
      </x:c>
      <x:c r="F136" s="7" t="str">
        <x:f>'Section Travelers'!K118</x:f>
        <x:v>OPEN</x:v>
      </x:c>
    </x:row>
    <x:row r="137">
      <x:c r="B137" s="7" t="str">
        <x:v>PHY-00131</x:v>
      </x:c>
      <x:c r="C137" s="7" t="str">
        <x:v>section traveler</x:v>
      </x:c>
      <x:c r="D137" s="7" t="str">
        <x:v>REA-O-C2-CS-13</x:v>
      </x:c>
      <x:c r="E137" s="7" t="str">
        <x:v>Section Travelers!K119</x:v>
      </x:c>
      <x:c r="F137" s="7" t="str">
        <x:f>'Section Travelers'!K119</x:f>
        <x:v>OPEN</x:v>
      </x:c>
    </x:row>
    <x:row r="138">
      <x:c r="B138" s="7" t="str">
        <x:v>PHY-00132</x:v>
      </x:c>
      <x:c r="C138" s="7" t="str">
        <x:v>section traveler</x:v>
      </x:c>
      <x:c r="D138" s="7" t="str">
        <x:v>REA-O-C2-CS-14</x:v>
      </x:c>
      <x:c r="E138" s="7" t="str">
        <x:v>Section Travelers!K120</x:v>
      </x:c>
      <x:c r="F138" s="7" t="str">
        <x:f>'Section Travelers'!K120</x:f>
        <x:v>OPEN</x:v>
      </x:c>
    </x:row>
    <x:row r="139">
      <x:c r="B139" s="7" t="str">
        <x:v>PHY-00133</x:v>
      </x:c>
      <x:c r="C139" s="7" t="str">
        <x:v>section traveler</x:v>
      </x:c>
      <x:c r="D139" s="7" t="str">
        <x:v>REA-O-C2-CS-15</x:v>
      </x:c>
      <x:c r="E139" s="7" t="str">
        <x:v>Section Travelers!K121</x:v>
      </x:c>
      <x:c r="F139" s="7" t="str">
        <x:f>'Section Travelers'!K121</x:f>
        <x:v>OPEN</x:v>
      </x:c>
    </x:row>
    <x:row r="140">
      <x:c r="B140" s="7" t="str">
        <x:v>PHY-00134</x:v>
      </x:c>
      <x:c r="C140" s="7" t="str">
        <x:v>section traveler</x:v>
      </x:c>
      <x:c r="D140" s="7" t="str">
        <x:v>REA-O-C2-CS-16</x:v>
      </x:c>
      <x:c r="E140" s="7" t="str">
        <x:v>Section Travelers!K122</x:v>
      </x:c>
      <x:c r="F140" s="7" t="str">
        <x:f>'Section Travelers'!K122</x:f>
        <x:v>OPEN</x:v>
      </x:c>
    </x:row>
    <x:row r="141">
      <x:c r="B141" s="7" t="str">
        <x:v>PHY-00135</x:v>
      </x:c>
      <x:c r="C141" s="7" t="str">
        <x:v>section traveler</x:v>
      </x:c>
      <x:c r="D141" s="7" t="str">
        <x:v>REA-O-C2-CS-17</x:v>
      </x:c>
      <x:c r="E141" s="7" t="str">
        <x:v>Section Travelers!K123</x:v>
      </x:c>
      <x:c r="F141" s="7" t="str">
        <x:f>'Section Travelers'!K123</x:f>
        <x:v>OPEN</x:v>
      </x:c>
    </x:row>
    <x:row r="142">
      <x:c r="B142" s="7" t="str">
        <x:v>PHY-00136</x:v>
      </x:c>
      <x:c r="C142" s="7" t="str">
        <x:v>section traveler</x:v>
      </x:c>
      <x:c r="D142" s="7" t="str">
        <x:v>REA-O-C2-CS-18</x:v>
      </x:c>
      <x:c r="E142" s="7" t="str">
        <x:v>Section Travelers!K124</x:v>
      </x:c>
      <x:c r="F142" s="7" t="str">
        <x:f>'Section Travelers'!K124</x:f>
        <x:v>OPEN</x:v>
      </x:c>
    </x:row>
    <x:row r="143">
      <x:c r="B143" s="7" t="str">
        <x:v>PHY-00137</x:v>
      </x:c>
      <x:c r="C143" s="7" t="str">
        <x:v>section traveler</x:v>
      </x:c>
      <x:c r="D143" s="7" t="str">
        <x:v>REA-O-C2-CS-19</x:v>
      </x:c>
      <x:c r="E143" s="7" t="str">
        <x:v>Section Travelers!K125</x:v>
      </x:c>
      <x:c r="F143" s="7" t="str">
        <x:f>'Section Travelers'!K125</x:f>
        <x:v>OPEN</x:v>
      </x:c>
    </x:row>
    <x:row r="144">
      <x:c r="B144" s="7" t="str">
        <x:v>PHY-00138</x:v>
      </x:c>
      <x:c r="C144" s="7" t="str">
        <x:v>section traveler</x:v>
      </x:c>
      <x:c r="D144" s="7" t="str">
        <x:v>REA-O-C2-CS-20</x:v>
      </x:c>
      <x:c r="E144" s="7" t="str">
        <x:v>Section Travelers!K126</x:v>
      </x:c>
      <x:c r="F144" s="7" t="str">
        <x:f>'Section Travelers'!K126</x:f>
        <x:v>OPEN</x:v>
      </x:c>
    </x:row>
    <x:row r="145">
      <x:c r="B145" s="7" t="str">
        <x:v>PHY-00139</x:v>
      </x:c>
      <x:c r="C145" s="7" t="str">
        <x:v>section traveler</x:v>
      </x:c>
      <x:c r="D145" s="7" t="str">
        <x:v>REA-T-A1-CS-01</x:v>
      </x:c>
      <x:c r="E145" s="7" t="str">
        <x:v>Section Travelers!K127</x:v>
      </x:c>
      <x:c r="F145" s="7" t="str">
        <x:f>'Section Travelers'!K127</x:f>
        <x:v>OPEN</x:v>
      </x:c>
    </x:row>
    <x:row r="146">
      <x:c r="B146" s="7" t="str">
        <x:v>PHY-00140</x:v>
      </x:c>
      <x:c r="C146" s="7" t="str">
        <x:v>section traveler</x:v>
      </x:c>
      <x:c r="D146" s="7" t="str">
        <x:v>REA-T-A1-CS-02</x:v>
      </x:c>
      <x:c r="E146" s="7" t="str">
        <x:v>Section Travelers!K128</x:v>
      </x:c>
      <x:c r="F146" s="7" t="str">
        <x:f>'Section Travelers'!K128</x:f>
        <x:v>OPEN</x:v>
      </x:c>
    </x:row>
    <x:row r="147">
      <x:c r="B147" s="7" t="str">
        <x:v>PHY-00141</x:v>
      </x:c>
      <x:c r="C147" s="7" t="str">
        <x:v>section traveler</x:v>
      </x:c>
      <x:c r="D147" s="7" t="str">
        <x:v>REA-T-A1-CS-03</x:v>
      </x:c>
      <x:c r="E147" s="7" t="str">
        <x:v>Section Travelers!K129</x:v>
      </x:c>
      <x:c r="F147" s="7" t="str">
        <x:f>'Section Travelers'!K129</x:f>
        <x:v>OPEN</x:v>
      </x:c>
    </x:row>
    <x:row r="148">
      <x:c r="B148" s="7" t="str">
        <x:v>PHY-00142</x:v>
      </x:c>
      <x:c r="C148" s="7" t="str">
        <x:v>section traveler</x:v>
      </x:c>
      <x:c r="D148" s="7" t="str">
        <x:v>REA-T-A1-CS-04</x:v>
      </x:c>
      <x:c r="E148" s="7" t="str">
        <x:v>Section Travelers!K130</x:v>
      </x:c>
      <x:c r="F148" s="7" t="str">
        <x:f>'Section Travelers'!K130</x:f>
        <x:v>OPEN</x:v>
      </x:c>
    </x:row>
    <x:row r="149">
      <x:c r="B149" s="7" t="str">
        <x:v>PHY-00143</x:v>
      </x:c>
      <x:c r="C149" s="7" t="str">
        <x:v>section traveler</x:v>
      </x:c>
      <x:c r="D149" s="7" t="str">
        <x:v>REA-T-A1-CS-05</x:v>
      </x:c>
      <x:c r="E149" s="7" t="str">
        <x:v>Section Travelers!K131</x:v>
      </x:c>
      <x:c r="F149" s="7" t="str">
        <x:f>'Section Travelers'!K131</x:f>
        <x:v>OPEN</x:v>
      </x:c>
    </x:row>
    <x:row r="150">
      <x:c r="B150" s="7" t="str">
        <x:v>PHY-00144</x:v>
      </x:c>
      <x:c r="C150" s="7" t="str">
        <x:v>section traveler</x:v>
      </x:c>
      <x:c r="D150" s="7" t="str">
        <x:v>REA-T-A1-CS-06</x:v>
      </x:c>
      <x:c r="E150" s="7" t="str">
        <x:v>Section Travelers!K132</x:v>
      </x:c>
      <x:c r="F150" s="7" t="str">
        <x:f>'Section Travelers'!K132</x:f>
        <x:v>OPEN</x:v>
      </x:c>
    </x:row>
    <x:row r="151">
      <x:c r="B151" s="7" t="str">
        <x:v>PHY-00145</x:v>
      </x:c>
      <x:c r="C151" s="7" t="str">
        <x:v>section traveler</x:v>
      </x:c>
      <x:c r="D151" s="7" t="str">
        <x:v>REA-T-A1-CS-07</x:v>
      </x:c>
      <x:c r="E151" s="7" t="str">
        <x:v>Section Travelers!K133</x:v>
      </x:c>
      <x:c r="F151" s="7" t="str">
        <x:f>'Section Travelers'!K133</x:f>
        <x:v>OPEN</x:v>
      </x:c>
    </x:row>
    <x:row r="152">
      <x:c r="B152" s="7" t="str">
        <x:v>PHY-00146</x:v>
      </x:c>
      <x:c r="C152" s="7" t="str">
        <x:v>section traveler</x:v>
      </x:c>
      <x:c r="D152" s="7" t="str">
        <x:v>REA-T-A1-CS-08</x:v>
      </x:c>
      <x:c r="E152" s="7" t="str">
        <x:v>Section Travelers!K134</x:v>
      </x:c>
      <x:c r="F152" s="7" t="str">
        <x:f>'Section Travelers'!K134</x:f>
        <x:v>OPEN</x:v>
      </x:c>
    </x:row>
    <x:row r="153">
      <x:c r="B153" s="7" t="str">
        <x:v>PHY-00147</x:v>
      </x:c>
      <x:c r="C153" s="7" t="str">
        <x:v>section traveler</x:v>
      </x:c>
      <x:c r="D153" s="7" t="str">
        <x:v>REA-T-A1-CS-09</x:v>
      </x:c>
      <x:c r="E153" s="7" t="str">
        <x:v>Section Travelers!K135</x:v>
      </x:c>
      <x:c r="F153" s="7" t="str">
        <x:f>'Section Travelers'!K135</x:f>
        <x:v>OPEN</x:v>
      </x:c>
    </x:row>
    <x:row r="154">
      <x:c r="B154" s="7" t="str">
        <x:v>PHY-00148</x:v>
      </x:c>
      <x:c r="C154" s="7" t="str">
        <x:v>section traveler</x:v>
      </x:c>
      <x:c r="D154" s="7" t="str">
        <x:v>REA-T-A1-CS-10</x:v>
      </x:c>
      <x:c r="E154" s="7" t="str">
        <x:v>Section Travelers!K136</x:v>
      </x:c>
      <x:c r="F154" s="7" t="str">
        <x:f>'Section Travelers'!K136</x:f>
        <x:v>OPEN</x:v>
      </x:c>
    </x:row>
    <x:row r="155">
      <x:c r="B155" s="7" t="str">
        <x:v>PHY-00149</x:v>
      </x:c>
      <x:c r="C155" s="7" t="str">
        <x:v>section traveler</x:v>
      </x:c>
      <x:c r="D155" s="7" t="str">
        <x:v>REA-T-A1-CS-11</x:v>
      </x:c>
      <x:c r="E155" s="7" t="str">
        <x:v>Section Travelers!K137</x:v>
      </x:c>
      <x:c r="F155" s="7" t="str">
        <x:f>'Section Travelers'!K137</x:f>
        <x:v>OPEN</x:v>
      </x:c>
    </x:row>
    <x:row r="156">
      <x:c r="B156" s="7" t="str">
        <x:v>PHY-00150</x:v>
      </x:c>
      <x:c r="C156" s="7" t="str">
        <x:v>section traveler</x:v>
      </x:c>
      <x:c r="D156" s="7" t="str">
        <x:v>REA-T-A1-CS-12</x:v>
      </x:c>
      <x:c r="E156" s="7" t="str">
        <x:v>Section Travelers!K138</x:v>
      </x:c>
      <x:c r="F156" s="7" t="str">
        <x:f>'Section Travelers'!K138</x:f>
        <x:v>OPEN</x:v>
      </x:c>
    </x:row>
    <x:row r="157">
      <x:c r="B157" s="7" t="str">
        <x:v>PHY-00151</x:v>
      </x:c>
      <x:c r="C157" s="7" t="str">
        <x:v>section traveler</x:v>
      </x:c>
      <x:c r="D157" s="7" t="str">
        <x:v>REA-T-A1-CS-13</x:v>
      </x:c>
      <x:c r="E157" s="7" t="str">
        <x:v>Section Travelers!K139</x:v>
      </x:c>
      <x:c r="F157" s="7" t="str">
        <x:f>'Section Travelers'!K139</x:f>
        <x:v>OPEN</x:v>
      </x:c>
    </x:row>
    <x:row r="158">
      <x:c r="B158" s="7" t="str">
        <x:v>PHY-00152</x:v>
      </x:c>
      <x:c r="C158" s="7" t="str">
        <x:v>section traveler</x:v>
      </x:c>
      <x:c r="D158" s="7" t="str">
        <x:v>REA-T-A1-CS-14</x:v>
      </x:c>
      <x:c r="E158" s="7" t="str">
        <x:v>Section Travelers!K140</x:v>
      </x:c>
      <x:c r="F158" s="7" t="str">
        <x:f>'Section Travelers'!K140</x:f>
        <x:v>OPEN</x:v>
      </x:c>
    </x:row>
    <x:row r="159">
      <x:c r="B159" s="7" t="str">
        <x:v>PHY-00153</x:v>
      </x:c>
      <x:c r="C159" s="7" t="str">
        <x:v>section traveler</x:v>
      </x:c>
      <x:c r="D159" s="7" t="str">
        <x:v>REA-T-A1-CS-15</x:v>
      </x:c>
      <x:c r="E159" s="7" t="str">
        <x:v>Section Travelers!K141</x:v>
      </x:c>
      <x:c r="F159" s="7" t="str">
        <x:f>'Section Travelers'!K141</x:f>
        <x:v>OPEN</x:v>
      </x:c>
    </x:row>
    <x:row r="160">
      <x:c r="B160" s="7" t="str">
        <x:v>PHY-00154</x:v>
      </x:c>
      <x:c r="C160" s="7" t="str">
        <x:v>section traveler</x:v>
      </x:c>
      <x:c r="D160" s="7" t="str">
        <x:v>REA-T-A1-CS-16</x:v>
      </x:c>
      <x:c r="E160" s="7" t="str">
        <x:v>Section Travelers!K142</x:v>
      </x:c>
      <x:c r="F160" s="7" t="str">
        <x:f>'Section Travelers'!K142</x:f>
        <x:v>OPEN</x:v>
      </x:c>
    </x:row>
    <x:row r="161">
      <x:c r="B161" s="7" t="str">
        <x:v>PHY-00155</x:v>
      </x:c>
      <x:c r="C161" s="7" t="str">
        <x:v>section traveler</x:v>
      </x:c>
      <x:c r="D161" s="7" t="str">
        <x:v>REA-T-A1-CS-17</x:v>
      </x:c>
      <x:c r="E161" s="7" t="str">
        <x:v>Section Travelers!K143</x:v>
      </x:c>
      <x:c r="F161" s="7" t="str">
        <x:f>'Section Travelers'!K143</x:f>
        <x:v>OPEN</x:v>
      </x:c>
    </x:row>
    <x:row r="162">
      <x:c r="B162" s="7" t="str">
        <x:v>PHY-00156</x:v>
      </x:c>
      <x:c r="C162" s="7" t="str">
        <x:v>section traveler</x:v>
      </x:c>
      <x:c r="D162" s="7" t="str">
        <x:v>REA-T-A1-CS-18</x:v>
      </x:c>
      <x:c r="E162" s="7" t="str">
        <x:v>Section Travelers!K144</x:v>
      </x:c>
      <x:c r="F162" s="7" t="str">
        <x:f>'Section Travelers'!K144</x:f>
        <x:v>OPEN</x:v>
      </x:c>
    </x:row>
    <x:row r="163">
      <x:c r="B163" s="7" t="str">
        <x:v>PHY-00157</x:v>
      </x:c>
      <x:c r="C163" s="7" t="str">
        <x:v>section traveler</x:v>
      </x:c>
      <x:c r="D163" s="7" t="str">
        <x:v>REA-T-A1-CS-19</x:v>
      </x:c>
      <x:c r="E163" s="7" t="str">
        <x:v>Section Travelers!K145</x:v>
      </x:c>
      <x:c r="F163" s="7" t="str">
        <x:f>'Section Travelers'!K145</x:f>
        <x:v>OPEN</x:v>
      </x:c>
    </x:row>
    <x:row r="164">
      <x:c r="B164" s="7" t="str">
        <x:v>PHY-00158</x:v>
      </x:c>
      <x:c r="C164" s="7" t="str">
        <x:v>section traveler</x:v>
      </x:c>
      <x:c r="D164" s="7" t="str">
        <x:v>REA-T-A1-CS-20</x:v>
      </x:c>
      <x:c r="E164" s="7" t="str">
        <x:v>Section Travelers!K146</x:v>
      </x:c>
      <x:c r="F164" s="7" t="str">
        <x:f>'Section Travelers'!K146</x:f>
        <x:v>OPEN</x:v>
      </x:c>
    </x:row>
    <x:row r="165">
      <x:c r="B165" s="7" t="str">
        <x:v>PHY-00159</x:v>
      </x:c>
      <x:c r="C165" s="7" t="str">
        <x:v>section traveler</x:v>
      </x:c>
      <x:c r="D165" s="7" t="str">
        <x:v>REA-T-A2-CS-01</x:v>
      </x:c>
      <x:c r="E165" s="7" t="str">
        <x:v>Section Travelers!K147</x:v>
      </x:c>
      <x:c r="F165" s="7" t="str">
        <x:f>'Section Travelers'!K147</x:f>
        <x:v>OPEN</x:v>
      </x:c>
    </x:row>
    <x:row r="166">
      <x:c r="B166" s="7" t="str">
        <x:v>PHY-00160</x:v>
      </x:c>
      <x:c r="C166" s="7" t="str">
        <x:v>section traveler</x:v>
      </x:c>
      <x:c r="D166" s="7" t="str">
        <x:v>REA-T-A2-CS-02</x:v>
      </x:c>
      <x:c r="E166" s="7" t="str">
        <x:v>Section Travelers!K148</x:v>
      </x:c>
      <x:c r="F166" s="7" t="str">
        <x:f>'Section Travelers'!K148</x:f>
        <x:v>OPEN</x:v>
      </x:c>
    </x:row>
    <x:row r="167">
      <x:c r="B167" s="7" t="str">
        <x:v>PHY-00161</x:v>
      </x:c>
      <x:c r="C167" s="7" t="str">
        <x:v>section traveler</x:v>
      </x:c>
      <x:c r="D167" s="7" t="str">
        <x:v>REA-T-A2-CS-03</x:v>
      </x:c>
      <x:c r="E167" s="7" t="str">
        <x:v>Section Travelers!K149</x:v>
      </x:c>
      <x:c r="F167" s="7" t="str">
        <x:f>'Section Travelers'!K149</x:f>
        <x:v>OPEN</x:v>
      </x:c>
    </x:row>
    <x:row r="168">
      <x:c r="B168" s="7" t="str">
        <x:v>PHY-00162</x:v>
      </x:c>
      <x:c r="C168" s="7" t="str">
        <x:v>section traveler</x:v>
      </x:c>
      <x:c r="D168" s="7" t="str">
        <x:v>REA-T-A2-CS-04</x:v>
      </x:c>
      <x:c r="E168" s="7" t="str">
        <x:v>Section Travelers!K150</x:v>
      </x:c>
      <x:c r="F168" s="7" t="str">
        <x:f>'Section Travelers'!K150</x:f>
        <x:v>OPEN</x:v>
      </x:c>
    </x:row>
    <x:row r="169">
      <x:c r="B169" s="7" t="str">
        <x:v>PHY-00163</x:v>
      </x:c>
      <x:c r="C169" s="7" t="str">
        <x:v>section traveler</x:v>
      </x:c>
      <x:c r="D169" s="7" t="str">
        <x:v>REA-T-A2-CS-05</x:v>
      </x:c>
      <x:c r="E169" s="7" t="str">
        <x:v>Section Travelers!K151</x:v>
      </x:c>
      <x:c r="F169" s="7" t="str">
        <x:f>'Section Travelers'!K151</x:f>
        <x:v>OPEN</x:v>
      </x:c>
    </x:row>
    <x:row r="170">
      <x:c r="B170" s="7" t="str">
        <x:v>PHY-00164</x:v>
      </x:c>
      <x:c r="C170" s="7" t="str">
        <x:v>section traveler</x:v>
      </x:c>
      <x:c r="D170" s="7" t="str">
        <x:v>REA-T-A2-CS-06</x:v>
      </x:c>
      <x:c r="E170" s="7" t="str">
        <x:v>Section Travelers!K152</x:v>
      </x:c>
      <x:c r="F170" s="7" t="str">
        <x:f>'Section Travelers'!K152</x:f>
        <x:v>OPEN</x:v>
      </x:c>
    </x:row>
    <x:row r="171">
      <x:c r="B171" s="7" t="str">
        <x:v>PHY-00165</x:v>
      </x:c>
      <x:c r="C171" s="7" t="str">
        <x:v>section traveler</x:v>
      </x:c>
      <x:c r="D171" s="7" t="str">
        <x:v>REA-T-A2-CS-07</x:v>
      </x:c>
      <x:c r="E171" s="7" t="str">
        <x:v>Section Travelers!K153</x:v>
      </x:c>
      <x:c r="F171" s="7" t="str">
        <x:f>'Section Travelers'!K153</x:f>
        <x:v>OPEN</x:v>
      </x:c>
    </x:row>
    <x:row r="172">
      <x:c r="B172" s="7" t="str">
        <x:v>PHY-00166</x:v>
      </x:c>
      <x:c r="C172" s="7" t="str">
        <x:v>section traveler</x:v>
      </x:c>
      <x:c r="D172" s="7" t="str">
        <x:v>REA-T-A2-CS-08</x:v>
      </x:c>
      <x:c r="E172" s="7" t="str">
        <x:v>Section Travelers!K154</x:v>
      </x:c>
      <x:c r="F172" s="7" t="str">
        <x:f>'Section Travelers'!K154</x:f>
        <x:v>OPEN</x:v>
      </x:c>
    </x:row>
    <x:row r="173">
      <x:c r="B173" s="7" t="str">
        <x:v>PHY-00167</x:v>
      </x:c>
      <x:c r="C173" s="7" t="str">
        <x:v>section traveler</x:v>
      </x:c>
      <x:c r="D173" s="7" t="str">
        <x:v>REA-T-A2-CS-09</x:v>
      </x:c>
      <x:c r="E173" s="7" t="str">
        <x:v>Section Travelers!K155</x:v>
      </x:c>
      <x:c r="F173" s="7" t="str">
        <x:f>'Section Travelers'!K155</x:f>
        <x:v>OPEN</x:v>
      </x:c>
    </x:row>
    <x:row r="174">
      <x:c r="B174" s="7" t="str">
        <x:v>PHY-00168</x:v>
      </x:c>
      <x:c r="C174" s="7" t="str">
        <x:v>section traveler</x:v>
      </x:c>
      <x:c r="D174" s="7" t="str">
        <x:v>REA-T-A2-CS-10</x:v>
      </x:c>
      <x:c r="E174" s="7" t="str">
        <x:v>Section Travelers!K156</x:v>
      </x:c>
      <x:c r="F174" s="7" t="str">
        <x:f>'Section Travelers'!K156</x:f>
        <x:v>OPEN</x:v>
      </x:c>
    </x:row>
    <x:row r="175">
      <x:c r="B175" s="7" t="str">
        <x:v>PHY-00169</x:v>
      </x:c>
      <x:c r="C175" s="7" t="str">
        <x:v>section traveler</x:v>
      </x:c>
      <x:c r="D175" s="7" t="str">
        <x:v>REA-T-A2-CS-11</x:v>
      </x:c>
      <x:c r="E175" s="7" t="str">
        <x:v>Section Travelers!K157</x:v>
      </x:c>
      <x:c r="F175" s="7" t="str">
        <x:f>'Section Travelers'!K157</x:f>
        <x:v>OPEN</x:v>
      </x:c>
    </x:row>
    <x:row r="176">
      <x:c r="B176" s="7" t="str">
        <x:v>PHY-00170</x:v>
      </x:c>
      <x:c r="C176" s="7" t="str">
        <x:v>section traveler</x:v>
      </x:c>
      <x:c r="D176" s="7" t="str">
        <x:v>REA-T-A2-CS-12</x:v>
      </x:c>
      <x:c r="E176" s="7" t="str">
        <x:v>Section Travelers!K158</x:v>
      </x:c>
      <x:c r="F176" s="7" t="str">
        <x:f>'Section Travelers'!K158</x:f>
        <x:v>OPEN</x:v>
      </x:c>
    </x:row>
    <x:row r="177">
      <x:c r="B177" s="7" t="str">
        <x:v>PHY-00171</x:v>
      </x:c>
      <x:c r="C177" s="7" t="str">
        <x:v>section traveler</x:v>
      </x:c>
      <x:c r="D177" s="7" t="str">
        <x:v>REA-T-A2-CS-13</x:v>
      </x:c>
      <x:c r="E177" s="7" t="str">
        <x:v>Section Travelers!K159</x:v>
      </x:c>
      <x:c r="F177" s="7" t="str">
        <x:f>'Section Travelers'!K159</x:f>
        <x:v>OPEN</x:v>
      </x:c>
    </x:row>
    <x:row r="178">
      <x:c r="B178" s="7" t="str">
        <x:v>PHY-00172</x:v>
      </x:c>
      <x:c r="C178" s="7" t="str">
        <x:v>section traveler</x:v>
      </x:c>
      <x:c r="D178" s="7" t="str">
        <x:v>REA-T-A2-CS-14</x:v>
      </x:c>
      <x:c r="E178" s="7" t="str">
        <x:v>Section Travelers!K160</x:v>
      </x:c>
      <x:c r="F178" s="7" t="str">
        <x:f>'Section Travelers'!K160</x:f>
        <x:v>OPEN</x:v>
      </x:c>
    </x:row>
    <x:row r="179">
      <x:c r="B179" s="7" t="str">
        <x:v>PHY-00173</x:v>
      </x:c>
      <x:c r="C179" s="7" t="str">
        <x:v>section traveler</x:v>
      </x:c>
      <x:c r="D179" s="7" t="str">
        <x:v>REA-T-A2-CS-15</x:v>
      </x:c>
      <x:c r="E179" s="7" t="str">
        <x:v>Section Travelers!K161</x:v>
      </x:c>
      <x:c r="F179" s="7" t="str">
        <x:f>'Section Travelers'!K161</x:f>
        <x:v>OPEN</x:v>
      </x:c>
    </x:row>
    <x:row r="180">
      <x:c r="B180" s="7" t="str">
        <x:v>PHY-00174</x:v>
      </x:c>
      <x:c r="C180" s="7" t="str">
        <x:v>section traveler</x:v>
      </x:c>
      <x:c r="D180" s="7" t="str">
        <x:v>REA-T-A2-CS-16</x:v>
      </x:c>
      <x:c r="E180" s="7" t="str">
        <x:v>Section Travelers!K162</x:v>
      </x:c>
      <x:c r="F180" s="7" t="str">
        <x:f>'Section Travelers'!K162</x:f>
        <x:v>OPEN</x:v>
      </x:c>
    </x:row>
    <x:row r="181">
      <x:c r="B181" s="7" t="str">
        <x:v>PHY-00175</x:v>
      </x:c>
      <x:c r="C181" s="7" t="str">
        <x:v>section traveler</x:v>
      </x:c>
      <x:c r="D181" s="7" t="str">
        <x:v>REA-T-A2-CS-17</x:v>
      </x:c>
      <x:c r="E181" s="7" t="str">
        <x:v>Section Travelers!K163</x:v>
      </x:c>
      <x:c r="F181" s="7" t="str">
        <x:f>'Section Travelers'!K163</x:f>
        <x:v>OPEN</x:v>
      </x:c>
    </x:row>
    <x:row r="182">
      <x:c r="B182" s="7" t="str">
        <x:v>PHY-00176</x:v>
      </x:c>
      <x:c r="C182" s="7" t="str">
        <x:v>section traveler</x:v>
      </x:c>
      <x:c r="D182" s="7" t="str">
        <x:v>REA-T-A2-CS-18</x:v>
      </x:c>
      <x:c r="E182" s="7" t="str">
        <x:v>Section Travelers!K164</x:v>
      </x:c>
      <x:c r="F182" s="7" t="str">
        <x:f>'Section Travelers'!K164</x:f>
        <x:v>OPEN</x:v>
      </x:c>
    </x:row>
    <x:row r="183">
      <x:c r="B183" s="7" t="str">
        <x:v>PHY-00177</x:v>
      </x:c>
      <x:c r="C183" s="7" t="str">
        <x:v>section traveler</x:v>
      </x:c>
      <x:c r="D183" s="7" t="str">
        <x:v>REA-T-A2-CS-19</x:v>
      </x:c>
      <x:c r="E183" s="7" t="str">
        <x:v>Section Travelers!K165</x:v>
      </x:c>
      <x:c r="F183" s="7" t="str">
        <x:f>'Section Travelers'!K165</x:f>
        <x:v>OPEN</x:v>
      </x:c>
    </x:row>
    <x:row r="184">
      <x:c r="B184" s="7" t="str">
        <x:v>PHY-00178</x:v>
      </x:c>
      <x:c r="C184" s="7" t="str">
        <x:v>section traveler</x:v>
      </x:c>
      <x:c r="D184" s="7" t="str">
        <x:v>REA-T-A2-CS-20</x:v>
      </x:c>
      <x:c r="E184" s="7" t="str">
        <x:v>Section Travelers!K166</x:v>
      </x:c>
      <x:c r="F184" s="7" t="str">
        <x:f>'Section Travelers'!K166</x:f>
        <x:v>OPEN</x:v>
      </x:c>
    </x:row>
    <x:row r="185">
      <x:c r="B185" s="7" t="str">
        <x:v>PHY-00179</x:v>
      </x:c>
      <x:c r="C185" s="7" t="str">
        <x:v>section traveler</x:v>
      </x:c>
      <x:c r="D185" s="7" t="str">
        <x:v>REA-T-B1-CS-01</x:v>
      </x:c>
      <x:c r="E185" s="7" t="str">
        <x:v>Section Travelers!K167</x:v>
      </x:c>
      <x:c r="F185" s="7" t="str">
        <x:f>'Section Travelers'!K167</x:f>
        <x:v>OPEN</x:v>
      </x:c>
    </x:row>
    <x:row r="186">
      <x:c r="B186" s="7" t="str">
        <x:v>PHY-00180</x:v>
      </x:c>
      <x:c r="C186" s="7" t="str">
        <x:v>section traveler</x:v>
      </x:c>
      <x:c r="D186" s="7" t="str">
        <x:v>REA-T-B1-CS-02</x:v>
      </x:c>
      <x:c r="E186" s="7" t="str">
        <x:v>Section Travelers!K168</x:v>
      </x:c>
      <x:c r="F186" s="7" t="str">
        <x:f>'Section Travelers'!K168</x:f>
        <x:v>OPEN</x:v>
      </x:c>
    </x:row>
    <x:row r="187">
      <x:c r="B187" s="7" t="str">
        <x:v>PHY-00181</x:v>
      </x:c>
      <x:c r="C187" s="7" t="str">
        <x:v>section traveler</x:v>
      </x:c>
      <x:c r="D187" s="7" t="str">
        <x:v>REA-T-B1-CS-03</x:v>
      </x:c>
      <x:c r="E187" s="7" t="str">
        <x:v>Section Travelers!K169</x:v>
      </x:c>
      <x:c r="F187" s="7" t="str">
        <x:f>'Section Travelers'!K169</x:f>
        <x:v>OPEN</x:v>
      </x:c>
    </x:row>
    <x:row r="188">
      <x:c r="B188" s="7" t="str">
        <x:v>PHY-00182</x:v>
      </x:c>
      <x:c r="C188" s="7" t="str">
        <x:v>section traveler</x:v>
      </x:c>
      <x:c r="D188" s="7" t="str">
        <x:v>REA-T-B1-CS-04</x:v>
      </x:c>
      <x:c r="E188" s="7" t="str">
        <x:v>Section Travelers!K170</x:v>
      </x:c>
      <x:c r="F188" s="7" t="str">
        <x:f>'Section Travelers'!K170</x:f>
        <x:v>OPEN</x:v>
      </x:c>
    </x:row>
    <x:row r="189">
      <x:c r="B189" s="7" t="str">
        <x:v>PHY-00183</x:v>
      </x:c>
      <x:c r="C189" s="7" t="str">
        <x:v>section traveler</x:v>
      </x:c>
      <x:c r="D189" s="7" t="str">
        <x:v>REA-T-B1-CS-05</x:v>
      </x:c>
      <x:c r="E189" s="7" t="str">
        <x:v>Section Travelers!K171</x:v>
      </x:c>
      <x:c r="F189" s="7" t="str">
        <x:f>'Section Travelers'!K171</x:f>
        <x:v>OPEN</x:v>
      </x:c>
    </x:row>
    <x:row r="190">
      <x:c r="B190" s="7" t="str">
        <x:v>PHY-00184</x:v>
      </x:c>
      <x:c r="C190" s="7" t="str">
        <x:v>section traveler</x:v>
      </x:c>
      <x:c r="D190" s="7" t="str">
        <x:v>REA-T-B1-CS-06</x:v>
      </x:c>
      <x:c r="E190" s="7" t="str">
        <x:v>Section Travelers!K172</x:v>
      </x:c>
      <x:c r="F190" s="7" t="str">
        <x:f>'Section Travelers'!K172</x:f>
        <x:v>OPEN</x:v>
      </x:c>
    </x:row>
    <x:row r="191">
      <x:c r="B191" s="7" t="str">
        <x:v>PHY-00185</x:v>
      </x:c>
      <x:c r="C191" s="7" t="str">
        <x:v>section traveler</x:v>
      </x:c>
      <x:c r="D191" s="7" t="str">
        <x:v>REA-T-B1-CS-07</x:v>
      </x:c>
      <x:c r="E191" s="7" t="str">
        <x:v>Section Travelers!K173</x:v>
      </x:c>
      <x:c r="F191" s="7" t="str">
        <x:f>'Section Travelers'!K173</x:f>
        <x:v>OPEN</x:v>
      </x:c>
    </x:row>
    <x:row r="192">
      <x:c r="B192" s="7" t="str">
        <x:v>PHY-00186</x:v>
      </x:c>
      <x:c r="C192" s="7" t="str">
        <x:v>section traveler</x:v>
      </x:c>
      <x:c r="D192" s="7" t="str">
        <x:v>REA-T-B1-CS-08</x:v>
      </x:c>
      <x:c r="E192" s="7" t="str">
        <x:v>Section Travelers!K174</x:v>
      </x:c>
      <x:c r="F192" s="7" t="str">
        <x:f>'Section Travelers'!K174</x:f>
        <x:v>OPEN</x:v>
      </x:c>
    </x:row>
    <x:row r="193">
      <x:c r="B193" s="7" t="str">
        <x:v>PHY-00187</x:v>
      </x:c>
      <x:c r="C193" s="7" t="str">
        <x:v>section traveler</x:v>
      </x:c>
      <x:c r="D193" s="7" t="str">
        <x:v>REA-T-B1-CS-09</x:v>
      </x:c>
      <x:c r="E193" s="7" t="str">
        <x:v>Section Travelers!K175</x:v>
      </x:c>
      <x:c r="F193" s="7" t="str">
        <x:f>'Section Travelers'!K175</x:f>
        <x:v>OPEN</x:v>
      </x:c>
    </x:row>
    <x:row r="194">
      <x:c r="B194" s="7" t="str">
        <x:v>PHY-00188</x:v>
      </x:c>
      <x:c r="C194" s="7" t="str">
        <x:v>section traveler</x:v>
      </x:c>
      <x:c r="D194" s="7" t="str">
        <x:v>REA-T-B1-CS-10</x:v>
      </x:c>
      <x:c r="E194" s="7" t="str">
        <x:v>Section Travelers!K176</x:v>
      </x:c>
      <x:c r="F194" s="7" t="str">
        <x:f>'Section Travelers'!K176</x:f>
        <x:v>OPEN</x:v>
      </x:c>
    </x:row>
    <x:row r="195">
      <x:c r="B195" s="7" t="str">
        <x:v>PHY-00189</x:v>
      </x:c>
      <x:c r="C195" s="7" t="str">
        <x:v>section traveler</x:v>
      </x:c>
      <x:c r="D195" s="7" t="str">
        <x:v>REA-T-B1-CS-11</x:v>
      </x:c>
      <x:c r="E195" s="7" t="str">
        <x:v>Section Travelers!K177</x:v>
      </x:c>
      <x:c r="F195" s="7" t="str">
        <x:f>'Section Travelers'!K177</x:f>
        <x:v>OPEN</x:v>
      </x:c>
    </x:row>
    <x:row r="196">
      <x:c r="B196" s="7" t="str">
        <x:v>PHY-00190</x:v>
      </x:c>
      <x:c r="C196" s="7" t="str">
        <x:v>section traveler</x:v>
      </x:c>
      <x:c r="D196" s="7" t="str">
        <x:v>REA-T-B1-CS-12</x:v>
      </x:c>
      <x:c r="E196" s="7" t="str">
        <x:v>Section Travelers!K178</x:v>
      </x:c>
      <x:c r="F196" s="7" t="str">
        <x:f>'Section Travelers'!K178</x:f>
        <x:v>OPEN</x:v>
      </x:c>
    </x:row>
    <x:row r="197">
      <x:c r="B197" s="7" t="str">
        <x:v>PHY-00191</x:v>
      </x:c>
      <x:c r="C197" s="7" t="str">
        <x:v>section traveler</x:v>
      </x:c>
      <x:c r="D197" s="7" t="str">
        <x:v>REA-T-B1-CS-13</x:v>
      </x:c>
      <x:c r="E197" s="7" t="str">
        <x:v>Section Travelers!K179</x:v>
      </x:c>
      <x:c r="F197" s="7" t="str">
        <x:f>'Section Travelers'!K179</x:f>
        <x:v>OPEN</x:v>
      </x:c>
    </x:row>
    <x:row r="198">
      <x:c r="B198" s="7" t="str">
        <x:v>PHY-00192</x:v>
      </x:c>
      <x:c r="C198" s="7" t="str">
        <x:v>section traveler</x:v>
      </x:c>
      <x:c r="D198" s="7" t="str">
        <x:v>REA-T-B1-CS-14</x:v>
      </x:c>
      <x:c r="E198" s="7" t="str">
        <x:v>Section Travelers!K180</x:v>
      </x:c>
      <x:c r="F198" s="7" t="str">
        <x:f>'Section Travelers'!K180</x:f>
        <x:v>OPEN</x:v>
      </x:c>
    </x:row>
    <x:row r="199">
      <x:c r="B199" s="7" t="str">
        <x:v>PHY-00193</x:v>
      </x:c>
      <x:c r="C199" s="7" t="str">
        <x:v>section traveler</x:v>
      </x:c>
      <x:c r="D199" s="7" t="str">
        <x:v>REA-T-B1-CS-15</x:v>
      </x:c>
      <x:c r="E199" s="7" t="str">
        <x:v>Section Travelers!K181</x:v>
      </x:c>
      <x:c r="F199" s="7" t="str">
        <x:f>'Section Travelers'!K181</x:f>
        <x:v>OPEN</x:v>
      </x:c>
    </x:row>
    <x:row r="200">
      <x:c r="B200" s="7" t="str">
        <x:v>PHY-00194</x:v>
      </x:c>
      <x:c r="C200" s="7" t="str">
        <x:v>section traveler</x:v>
      </x:c>
      <x:c r="D200" s="7" t="str">
        <x:v>REA-T-B1-CS-16</x:v>
      </x:c>
      <x:c r="E200" s="7" t="str">
        <x:v>Section Travelers!K182</x:v>
      </x:c>
      <x:c r="F200" s="7" t="str">
        <x:f>'Section Travelers'!K182</x:f>
        <x:v>OPEN</x:v>
      </x:c>
    </x:row>
    <x:row r="201">
      <x:c r="B201" s="7" t="str">
        <x:v>PHY-00195</x:v>
      </x:c>
      <x:c r="C201" s="7" t="str">
        <x:v>section traveler</x:v>
      </x:c>
      <x:c r="D201" s="7" t="str">
        <x:v>REA-T-B1-CS-17</x:v>
      </x:c>
      <x:c r="E201" s="7" t="str">
        <x:v>Section Travelers!K183</x:v>
      </x:c>
      <x:c r="F201" s="7" t="str">
        <x:f>'Section Travelers'!K183</x:f>
        <x:v>OPEN</x:v>
      </x:c>
    </x:row>
    <x:row r="202">
      <x:c r="B202" s="7" t="str">
        <x:v>PHY-00196</x:v>
      </x:c>
      <x:c r="C202" s="7" t="str">
        <x:v>section traveler</x:v>
      </x:c>
      <x:c r="D202" s="7" t="str">
        <x:v>REA-T-B1-CS-18</x:v>
      </x:c>
      <x:c r="E202" s="7" t="str">
        <x:v>Section Travelers!K184</x:v>
      </x:c>
      <x:c r="F202" s="7" t="str">
        <x:f>'Section Travelers'!K184</x:f>
        <x:v>OPEN</x:v>
      </x:c>
    </x:row>
    <x:row r="203">
      <x:c r="B203" s="7" t="str">
        <x:v>PHY-00197</x:v>
      </x:c>
      <x:c r="C203" s="7" t="str">
        <x:v>section traveler</x:v>
      </x:c>
      <x:c r="D203" s="7" t="str">
        <x:v>REA-T-B1-CS-19</x:v>
      </x:c>
      <x:c r="E203" s="7" t="str">
        <x:v>Section Travelers!K185</x:v>
      </x:c>
      <x:c r="F203" s="7" t="str">
        <x:f>'Section Travelers'!K185</x:f>
        <x:v>OPEN</x:v>
      </x:c>
    </x:row>
    <x:row r="204">
      <x:c r="B204" s="7" t="str">
        <x:v>PHY-00198</x:v>
      </x:c>
      <x:c r="C204" s="7" t="str">
        <x:v>section traveler</x:v>
      </x:c>
      <x:c r="D204" s="7" t="str">
        <x:v>REA-T-B1-CS-20</x:v>
      </x:c>
      <x:c r="E204" s="7" t="str">
        <x:v>Section Travelers!K186</x:v>
      </x:c>
      <x:c r="F204" s="7" t="str">
        <x:f>'Section Travelers'!K186</x:f>
        <x:v>OPEN</x:v>
      </x:c>
    </x:row>
    <x:row r="205">
      <x:c r="B205" s="7" t="str">
        <x:v>PHY-00199</x:v>
      </x:c>
      <x:c r="C205" s="7" t="str">
        <x:v>section traveler</x:v>
      </x:c>
      <x:c r="D205" s="7" t="str">
        <x:v>REA-T-B2-CS-01</x:v>
      </x:c>
      <x:c r="E205" s="7" t="str">
        <x:v>Section Travelers!K187</x:v>
      </x:c>
      <x:c r="F205" s="7" t="str">
        <x:f>'Section Travelers'!K187</x:f>
        <x:v>OPEN</x:v>
      </x:c>
    </x:row>
    <x:row r="206">
      <x:c r="B206" s="7" t="str">
        <x:v>PHY-00200</x:v>
      </x:c>
      <x:c r="C206" s="7" t="str">
        <x:v>section traveler</x:v>
      </x:c>
      <x:c r="D206" s="7" t="str">
        <x:v>REA-T-B2-CS-02</x:v>
      </x:c>
      <x:c r="E206" s="7" t="str">
        <x:v>Section Travelers!K188</x:v>
      </x:c>
      <x:c r="F206" s="7" t="str">
        <x:f>'Section Travelers'!K188</x:f>
        <x:v>OPEN</x:v>
      </x:c>
    </x:row>
    <x:row r="207">
      <x:c r="B207" s="7" t="str">
        <x:v>PHY-00201</x:v>
      </x:c>
      <x:c r="C207" s="7" t="str">
        <x:v>section traveler</x:v>
      </x:c>
      <x:c r="D207" s="7" t="str">
        <x:v>REA-T-B2-CS-03</x:v>
      </x:c>
      <x:c r="E207" s="7" t="str">
        <x:v>Section Travelers!K189</x:v>
      </x:c>
      <x:c r="F207" s="7" t="str">
        <x:f>'Section Travelers'!K189</x:f>
        <x:v>OPEN</x:v>
      </x:c>
    </x:row>
    <x:row r="208">
      <x:c r="B208" s="7" t="str">
        <x:v>PHY-00202</x:v>
      </x:c>
      <x:c r="C208" s="7" t="str">
        <x:v>section traveler</x:v>
      </x:c>
      <x:c r="D208" s="7" t="str">
        <x:v>REA-T-B2-CS-04</x:v>
      </x:c>
      <x:c r="E208" s="7" t="str">
        <x:v>Section Travelers!K190</x:v>
      </x:c>
      <x:c r="F208" s="7" t="str">
        <x:f>'Section Travelers'!K190</x:f>
        <x:v>OPEN</x:v>
      </x:c>
    </x:row>
    <x:row r="209">
      <x:c r="B209" s="7" t="str">
        <x:v>PHY-00203</x:v>
      </x:c>
      <x:c r="C209" s="7" t="str">
        <x:v>section traveler</x:v>
      </x:c>
      <x:c r="D209" s="7" t="str">
        <x:v>REA-T-B2-CS-05</x:v>
      </x:c>
      <x:c r="E209" s="7" t="str">
        <x:v>Section Travelers!K191</x:v>
      </x:c>
      <x:c r="F209" s="7" t="str">
        <x:f>'Section Travelers'!K191</x:f>
        <x:v>OPEN</x:v>
      </x:c>
    </x:row>
    <x:row r="210">
      <x:c r="B210" s="7" t="str">
        <x:v>PHY-00204</x:v>
      </x:c>
      <x:c r="C210" s="7" t="str">
        <x:v>section traveler</x:v>
      </x:c>
      <x:c r="D210" s="7" t="str">
        <x:v>REA-T-B2-CS-06</x:v>
      </x:c>
      <x:c r="E210" s="7" t="str">
        <x:v>Section Travelers!K192</x:v>
      </x:c>
      <x:c r="F210" s="7" t="str">
        <x:f>'Section Travelers'!K192</x:f>
        <x:v>OPEN</x:v>
      </x:c>
    </x:row>
    <x:row r="211">
      <x:c r="B211" s="7" t="str">
        <x:v>PHY-00205</x:v>
      </x:c>
      <x:c r="C211" s="7" t="str">
        <x:v>section traveler</x:v>
      </x:c>
      <x:c r="D211" s="7" t="str">
        <x:v>REA-T-B2-CS-07</x:v>
      </x:c>
      <x:c r="E211" s="7" t="str">
        <x:v>Section Travelers!K193</x:v>
      </x:c>
      <x:c r="F211" s="7" t="str">
        <x:f>'Section Travelers'!K193</x:f>
        <x:v>OPEN</x:v>
      </x:c>
    </x:row>
    <x:row r="212">
      <x:c r="B212" s="7" t="str">
        <x:v>PHY-00206</x:v>
      </x:c>
      <x:c r="C212" s="7" t="str">
        <x:v>section traveler</x:v>
      </x:c>
      <x:c r="D212" s="7" t="str">
        <x:v>REA-T-B2-CS-08</x:v>
      </x:c>
      <x:c r="E212" s="7" t="str">
        <x:v>Section Travelers!K194</x:v>
      </x:c>
      <x:c r="F212" s="7" t="str">
        <x:f>'Section Travelers'!K194</x:f>
        <x:v>OPEN</x:v>
      </x:c>
    </x:row>
    <x:row r="213">
      <x:c r="B213" s="7" t="str">
        <x:v>PHY-00207</x:v>
      </x:c>
      <x:c r="C213" s="7" t="str">
        <x:v>section traveler</x:v>
      </x:c>
      <x:c r="D213" s="7" t="str">
        <x:v>REA-T-B2-CS-09</x:v>
      </x:c>
      <x:c r="E213" s="7" t="str">
        <x:v>Section Travelers!K195</x:v>
      </x:c>
      <x:c r="F213" s="7" t="str">
        <x:f>'Section Travelers'!K195</x:f>
        <x:v>OPEN</x:v>
      </x:c>
    </x:row>
    <x:row r="214">
      <x:c r="B214" s="7" t="str">
        <x:v>PHY-00208</x:v>
      </x:c>
      <x:c r="C214" s="7" t="str">
        <x:v>section traveler</x:v>
      </x:c>
      <x:c r="D214" s="7" t="str">
        <x:v>REA-T-B2-CS-10</x:v>
      </x:c>
      <x:c r="E214" s="7" t="str">
        <x:v>Section Travelers!K196</x:v>
      </x:c>
      <x:c r="F214" s="7" t="str">
        <x:f>'Section Travelers'!K196</x:f>
        <x:v>OPEN</x:v>
      </x:c>
    </x:row>
    <x:row r="215">
      <x:c r="B215" s="7" t="str">
        <x:v>PHY-00209</x:v>
      </x:c>
      <x:c r="C215" s="7" t="str">
        <x:v>section traveler</x:v>
      </x:c>
      <x:c r="D215" s="7" t="str">
        <x:v>REA-T-B2-CS-11</x:v>
      </x:c>
      <x:c r="E215" s="7" t="str">
        <x:v>Section Travelers!K197</x:v>
      </x:c>
      <x:c r="F215" s="7" t="str">
        <x:f>'Section Travelers'!K197</x:f>
        <x:v>OPEN</x:v>
      </x:c>
    </x:row>
    <x:row r="216">
      <x:c r="B216" s="7" t="str">
        <x:v>PHY-00210</x:v>
      </x:c>
      <x:c r="C216" s="7" t="str">
        <x:v>section traveler</x:v>
      </x:c>
      <x:c r="D216" s="7" t="str">
        <x:v>REA-T-B2-CS-12</x:v>
      </x:c>
      <x:c r="E216" s="7" t="str">
        <x:v>Section Travelers!K198</x:v>
      </x:c>
      <x:c r="F216" s="7" t="str">
        <x:f>'Section Travelers'!K198</x:f>
        <x:v>OPEN</x:v>
      </x:c>
    </x:row>
    <x:row r="217">
      <x:c r="B217" s="7" t="str">
        <x:v>PHY-00211</x:v>
      </x:c>
      <x:c r="C217" s="7" t="str">
        <x:v>section traveler</x:v>
      </x:c>
      <x:c r="D217" s="7" t="str">
        <x:v>REA-T-B2-CS-13</x:v>
      </x:c>
      <x:c r="E217" s="7" t="str">
        <x:v>Section Travelers!K199</x:v>
      </x:c>
      <x:c r="F217" s="7" t="str">
        <x:f>'Section Travelers'!K199</x:f>
        <x:v>OPEN</x:v>
      </x:c>
    </x:row>
    <x:row r="218">
      <x:c r="B218" s="7" t="str">
        <x:v>PHY-00212</x:v>
      </x:c>
      <x:c r="C218" s="7" t="str">
        <x:v>section traveler</x:v>
      </x:c>
      <x:c r="D218" s="7" t="str">
        <x:v>REA-T-B2-CS-14</x:v>
      </x:c>
      <x:c r="E218" s="7" t="str">
        <x:v>Section Travelers!K200</x:v>
      </x:c>
      <x:c r="F218" s="7" t="str">
        <x:f>'Section Travelers'!K200</x:f>
        <x:v>OPEN</x:v>
      </x:c>
    </x:row>
    <x:row r="219">
      <x:c r="B219" s="7" t="str">
        <x:v>PHY-00213</x:v>
      </x:c>
      <x:c r="C219" s="7" t="str">
        <x:v>section traveler</x:v>
      </x:c>
      <x:c r="D219" s="7" t="str">
        <x:v>REA-T-B2-CS-15</x:v>
      </x:c>
      <x:c r="E219" s="7" t="str">
        <x:v>Section Travelers!K201</x:v>
      </x:c>
      <x:c r="F219" s="7" t="str">
        <x:f>'Section Travelers'!K201</x:f>
        <x:v>OPEN</x:v>
      </x:c>
    </x:row>
    <x:row r="220">
      <x:c r="B220" s="7" t="str">
        <x:v>PHY-00214</x:v>
      </x:c>
      <x:c r="C220" s="7" t="str">
        <x:v>section traveler</x:v>
      </x:c>
      <x:c r="D220" s="7" t="str">
        <x:v>REA-T-B2-CS-16</x:v>
      </x:c>
      <x:c r="E220" s="7" t="str">
        <x:v>Section Travelers!K202</x:v>
      </x:c>
      <x:c r="F220" s="7" t="str">
        <x:f>'Section Travelers'!K202</x:f>
        <x:v>OPEN</x:v>
      </x:c>
    </x:row>
    <x:row r="221">
      <x:c r="B221" s="7" t="str">
        <x:v>PHY-00215</x:v>
      </x:c>
      <x:c r="C221" s="7" t="str">
        <x:v>section traveler</x:v>
      </x:c>
      <x:c r="D221" s="7" t="str">
        <x:v>REA-T-B2-CS-17</x:v>
      </x:c>
      <x:c r="E221" s="7" t="str">
        <x:v>Section Travelers!K203</x:v>
      </x:c>
      <x:c r="F221" s="7" t="str">
        <x:f>'Section Travelers'!K203</x:f>
        <x:v>OPEN</x:v>
      </x:c>
    </x:row>
    <x:row r="222">
      <x:c r="B222" s="7" t="str">
        <x:v>PHY-00216</x:v>
      </x:c>
      <x:c r="C222" s="7" t="str">
        <x:v>section traveler</x:v>
      </x:c>
      <x:c r="D222" s="7" t="str">
        <x:v>REA-T-B2-CS-18</x:v>
      </x:c>
      <x:c r="E222" s="7" t="str">
        <x:v>Section Travelers!K204</x:v>
      </x:c>
      <x:c r="F222" s="7" t="str">
        <x:f>'Section Travelers'!K204</x:f>
        <x:v>OPEN</x:v>
      </x:c>
    </x:row>
    <x:row r="223">
      <x:c r="B223" s="7" t="str">
        <x:v>PHY-00217</x:v>
      </x:c>
      <x:c r="C223" s="7" t="str">
        <x:v>section traveler</x:v>
      </x:c>
      <x:c r="D223" s="7" t="str">
        <x:v>REA-T-B2-CS-19</x:v>
      </x:c>
      <x:c r="E223" s="7" t="str">
        <x:v>Section Travelers!K205</x:v>
      </x:c>
      <x:c r="F223" s="7" t="str">
        <x:f>'Section Travelers'!K205</x:f>
        <x:v>OPEN</x:v>
      </x:c>
    </x:row>
    <x:row r="224">
      <x:c r="B224" s="7" t="str">
        <x:v>PHY-00218</x:v>
      </x:c>
      <x:c r="C224" s="7" t="str">
        <x:v>section traveler</x:v>
      </x:c>
      <x:c r="D224" s="7" t="str">
        <x:v>REA-T-B2-CS-20</x:v>
      </x:c>
      <x:c r="E224" s="7" t="str">
        <x:v>Section Travelers!K206</x:v>
      </x:c>
      <x:c r="F224" s="7" t="str">
        <x:f>'Section Travelers'!K206</x:f>
        <x:v>OPEN</x:v>
      </x:c>
    </x:row>
    <x:row r="225">
      <x:c r="B225" s="7" t="str">
        <x:v>PHY-00219</x:v>
      </x:c>
      <x:c r="C225" s="7" t="str">
        <x:v>section traveler</x:v>
      </x:c>
      <x:c r="D225" s="7" t="str">
        <x:v>REA-T-C1-CS-01</x:v>
      </x:c>
      <x:c r="E225" s="7" t="str">
        <x:v>Section Travelers!K207</x:v>
      </x:c>
      <x:c r="F225" s="7" t="str">
        <x:f>'Section Travelers'!K207</x:f>
        <x:v>OPEN</x:v>
      </x:c>
    </x:row>
    <x:row r="226">
      <x:c r="B226" s="7" t="str">
        <x:v>PHY-00220</x:v>
      </x:c>
      <x:c r="C226" s="7" t="str">
        <x:v>section traveler</x:v>
      </x:c>
      <x:c r="D226" s="7" t="str">
        <x:v>REA-T-C1-CS-02</x:v>
      </x:c>
      <x:c r="E226" s="7" t="str">
        <x:v>Section Travelers!K208</x:v>
      </x:c>
      <x:c r="F226" s="7" t="str">
        <x:f>'Section Travelers'!K208</x:f>
        <x:v>OPEN</x:v>
      </x:c>
    </x:row>
    <x:row r="227">
      <x:c r="B227" s="7" t="str">
        <x:v>PHY-00221</x:v>
      </x:c>
      <x:c r="C227" s="7" t="str">
        <x:v>section traveler</x:v>
      </x:c>
      <x:c r="D227" s="7" t="str">
        <x:v>REA-T-C1-CS-03</x:v>
      </x:c>
      <x:c r="E227" s="7" t="str">
        <x:v>Section Travelers!K209</x:v>
      </x:c>
      <x:c r="F227" s="7" t="str">
        <x:f>'Section Travelers'!K209</x:f>
        <x:v>OPEN</x:v>
      </x:c>
    </x:row>
    <x:row r="228">
      <x:c r="B228" s="7" t="str">
        <x:v>PHY-00222</x:v>
      </x:c>
      <x:c r="C228" s="7" t="str">
        <x:v>section traveler</x:v>
      </x:c>
      <x:c r="D228" s="7" t="str">
        <x:v>REA-T-C1-CS-04</x:v>
      </x:c>
      <x:c r="E228" s="7" t="str">
        <x:v>Section Travelers!K210</x:v>
      </x:c>
      <x:c r="F228" s="7" t="str">
        <x:f>'Section Travelers'!K210</x:f>
        <x:v>OPEN</x:v>
      </x:c>
    </x:row>
    <x:row r="229">
      <x:c r="B229" s="7" t="str">
        <x:v>PHY-00223</x:v>
      </x:c>
      <x:c r="C229" s="7" t="str">
        <x:v>section traveler</x:v>
      </x:c>
      <x:c r="D229" s="7" t="str">
        <x:v>REA-T-C1-CS-05</x:v>
      </x:c>
      <x:c r="E229" s="7" t="str">
        <x:v>Section Travelers!K211</x:v>
      </x:c>
      <x:c r="F229" s="7" t="str">
        <x:f>'Section Travelers'!K211</x:f>
        <x:v>OPEN</x:v>
      </x:c>
    </x:row>
    <x:row r="230">
      <x:c r="B230" s="7" t="str">
        <x:v>PHY-00224</x:v>
      </x:c>
      <x:c r="C230" s="7" t="str">
        <x:v>section traveler</x:v>
      </x:c>
      <x:c r="D230" s="7" t="str">
        <x:v>REA-T-C1-CS-06</x:v>
      </x:c>
      <x:c r="E230" s="7" t="str">
        <x:v>Section Travelers!K212</x:v>
      </x:c>
      <x:c r="F230" s="7" t="str">
        <x:f>'Section Travelers'!K212</x:f>
        <x:v>OPEN</x:v>
      </x:c>
    </x:row>
    <x:row r="231">
      <x:c r="B231" s="7" t="str">
        <x:v>PHY-00225</x:v>
      </x:c>
      <x:c r="C231" s="7" t="str">
        <x:v>section traveler</x:v>
      </x:c>
      <x:c r="D231" s="7" t="str">
        <x:v>REA-T-C1-CS-07</x:v>
      </x:c>
      <x:c r="E231" s="7" t="str">
        <x:v>Section Travelers!K213</x:v>
      </x:c>
      <x:c r="F231" s="7" t="str">
        <x:f>'Section Travelers'!K213</x:f>
        <x:v>OPEN</x:v>
      </x:c>
    </x:row>
    <x:row r="232">
      <x:c r="B232" s="7" t="str">
        <x:v>PHY-00226</x:v>
      </x:c>
      <x:c r="C232" s="7" t="str">
        <x:v>section traveler</x:v>
      </x:c>
      <x:c r="D232" s="7" t="str">
        <x:v>REA-T-C1-CS-08</x:v>
      </x:c>
      <x:c r="E232" s="7" t="str">
        <x:v>Section Travelers!K214</x:v>
      </x:c>
      <x:c r="F232" s="7" t="str">
        <x:f>'Section Travelers'!K214</x:f>
        <x:v>OPEN</x:v>
      </x:c>
    </x:row>
    <x:row r="233">
      <x:c r="B233" s="7" t="str">
        <x:v>PHY-00227</x:v>
      </x:c>
      <x:c r="C233" s="7" t="str">
        <x:v>section traveler</x:v>
      </x:c>
      <x:c r="D233" s="7" t="str">
        <x:v>REA-T-C1-CS-09</x:v>
      </x:c>
      <x:c r="E233" s="7" t="str">
        <x:v>Section Travelers!K215</x:v>
      </x:c>
      <x:c r="F233" s="7" t="str">
        <x:f>'Section Travelers'!K215</x:f>
        <x:v>OPEN</x:v>
      </x:c>
    </x:row>
    <x:row r="234">
      <x:c r="B234" s="7" t="str">
        <x:v>PHY-00228</x:v>
      </x:c>
      <x:c r="C234" s="7" t="str">
        <x:v>section traveler</x:v>
      </x:c>
      <x:c r="D234" s="7" t="str">
        <x:v>REA-T-C1-CS-10</x:v>
      </x:c>
      <x:c r="E234" s="7" t="str">
        <x:v>Section Travelers!K216</x:v>
      </x:c>
      <x:c r="F234" s="7" t="str">
        <x:f>'Section Travelers'!K216</x:f>
        <x:v>OPEN</x:v>
      </x:c>
    </x:row>
    <x:row r="235">
      <x:c r="B235" s="7" t="str">
        <x:v>PHY-00229</x:v>
      </x:c>
      <x:c r="C235" s="7" t="str">
        <x:v>section traveler</x:v>
      </x:c>
      <x:c r="D235" s="7" t="str">
        <x:v>REA-T-C1-CS-11</x:v>
      </x:c>
      <x:c r="E235" s="7" t="str">
        <x:v>Section Travelers!K217</x:v>
      </x:c>
      <x:c r="F235" s="7" t="str">
        <x:f>'Section Travelers'!K217</x:f>
        <x:v>OPEN</x:v>
      </x:c>
    </x:row>
    <x:row r="236">
      <x:c r="B236" s="7" t="str">
        <x:v>PHY-00230</x:v>
      </x:c>
      <x:c r="C236" s="7" t="str">
        <x:v>section traveler</x:v>
      </x:c>
      <x:c r="D236" s="7" t="str">
        <x:v>REA-T-C1-CS-12</x:v>
      </x:c>
      <x:c r="E236" s="7" t="str">
        <x:v>Section Travelers!K218</x:v>
      </x:c>
      <x:c r="F236" s="7" t="str">
        <x:f>'Section Travelers'!K218</x:f>
        <x:v>OPEN</x:v>
      </x:c>
    </x:row>
    <x:row r="237">
      <x:c r="B237" s="7" t="str">
        <x:v>PHY-00231</x:v>
      </x:c>
      <x:c r="C237" s="7" t="str">
        <x:v>section traveler</x:v>
      </x:c>
      <x:c r="D237" s="7" t="str">
        <x:v>REA-T-C1-CS-13</x:v>
      </x:c>
      <x:c r="E237" s="7" t="str">
        <x:v>Section Travelers!K219</x:v>
      </x:c>
      <x:c r="F237" s="7" t="str">
        <x:f>'Section Travelers'!K219</x:f>
        <x:v>OPEN</x:v>
      </x:c>
    </x:row>
    <x:row r="238">
      <x:c r="B238" s="7" t="str">
        <x:v>PHY-00232</x:v>
      </x:c>
      <x:c r="C238" s="7" t="str">
        <x:v>section traveler</x:v>
      </x:c>
      <x:c r="D238" s="7" t="str">
        <x:v>REA-T-C1-CS-14</x:v>
      </x:c>
      <x:c r="E238" s="7" t="str">
        <x:v>Section Travelers!K220</x:v>
      </x:c>
      <x:c r="F238" s="7" t="str">
        <x:f>'Section Travelers'!K220</x:f>
        <x:v>OPEN</x:v>
      </x:c>
    </x:row>
    <x:row r="239">
      <x:c r="B239" s="7" t="str">
        <x:v>PHY-00233</x:v>
      </x:c>
      <x:c r="C239" s="7" t="str">
        <x:v>section traveler</x:v>
      </x:c>
      <x:c r="D239" s="7" t="str">
        <x:v>REA-T-C1-CS-15</x:v>
      </x:c>
      <x:c r="E239" s="7" t="str">
        <x:v>Section Travelers!K221</x:v>
      </x:c>
      <x:c r="F239" s="7" t="str">
        <x:f>'Section Travelers'!K221</x:f>
        <x:v>OPEN</x:v>
      </x:c>
    </x:row>
    <x:row r="240">
      <x:c r="B240" s="7" t="str">
        <x:v>PHY-00234</x:v>
      </x:c>
      <x:c r="C240" s="7" t="str">
        <x:v>section traveler</x:v>
      </x:c>
      <x:c r="D240" s="7" t="str">
        <x:v>REA-T-C1-CS-16</x:v>
      </x:c>
      <x:c r="E240" s="7" t="str">
        <x:v>Section Travelers!K222</x:v>
      </x:c>
      <x:c r="F240" s="7" t="str">
        <x:f>'Section Travelers'!K222</x:f>
        <x:v>OPEN</x:v>
      </x:c>
    </x:row>
    <x:row r="241">
      <x:c r="B241" s="7" t="str">
        <x:v>PHY-00235</x:v>
      </x:c>
      <x:c r="C241" s="7" t="str">
        <x:v>section traveler</x:v>
      </x:c>
      <x:c r="D241" s="7" t="str">
        <x:v>REA-T-C1-CS-17</x:v>
      </x:c>
      <x:c r="E241" s="7" t="str">
        <x:v>Section Travelers!K223</x:v>
      </x:c>
      <x:c r="F241" s="7" t="str">
        <x:f>'Section Travelers'!K223</x:f>
        <x:v>OPEN</x:v>
      </x:c>
    </x:row>
    <x:row r="242">
      <x:c r="B242" s="7" t="str">
        <x:v>PHY-00236</x:v>
      </x:c>
      <x:c r="C242" s="7" t="str">
        <x:v>section traveler</x:v>
      </x:c>
      <x:c r="D242" s="7" t="str">
        <x:v>REA-T-C1-CS-18</x:v>
      </x:c>
      <x:c r="E242" s="7" t="str">
        <x:v>Section Travelers!K224</x:v>
      </x:c>
      <x:c r="F242" s="7" t="str">
        <x:f>'Section Travelers'!K224</x:f>
        <x:v>OPEN</x:v>
      </x:c>
    </x:row>
    <x:row r="243">
      <x:c r="B243" s="7" t="str">
        <x:v>PHY-00237</x:v>
      </x:c>
      <x:c r="C243" s="7" t="str">
        <x:v>section traveler</x:v>
      </x:c>
      <x:c r="D243" s="7" t="str">
        <x:v>REA-T-C1-CS-19</x:v>
      </x:c>
      <x:c r="E243" s="7" t="str">
        <x:v>Section Travelers!K225</x:v>
      </x:c>
      <x:c r="F243" s="7" t="str">
        <x:f>'Section Travelers'!K225</x:f>
        <x:v>OPEN</x:v>
      </x:c>
    </x:row>
    <x:row r="244">
      <x:c r="B244" s="7" t="str">
        <x:v>PHY-00238</x:v>
      </x:c>
      <x:c r="C244" s="7" t="str">
        <x:v>section traveler</x:v>
      </x:c>
      <x:c r="D244" s="7" t="str">
        <x:v>REA-T-C1-CS-20</x:v>
      </x:c>
      <x:c r="E244" s="7" t="str">
        <x:v>Section Travelers!K226</x:v>
      </x:c>
      <x:c r="F244" s="7" t="str">
        <x:f>'Section Travelers'!K226</x:f>
        <x:v>OPEN</x:v>
      </x:c>
    </x:row>
    <x:row r="245">
      <x:c r="B245" s="7" t="str">
        <x:v>PHY-00239</x:v>
      </x:c>
      <x:c r="C245" s="7" t="str">
        <x:v>section traveler</x:v>
      </x:c>
      <x:c r="D245" s="7" t="str">
        <x:v>REA-T-C2-CS-01</x:v>
      </x:c>
      <x:c r="E245" s="7" t="str">
        <x:v>Section Travelers!K227</x:v>
      </x:c>
      <x:c r="F245" s="7" t="str">
        <x:f>'Section Travelers'!K227</x:f>
        <x:v>OPEN</x:v>
      </x:c>
    </x:row>
    <x:row r="246">
      <x:c r="B246" s="7" t="str">
        <x:v>PHY-00240</x:v>
      </x:c>
      <x:c r="C246" s="7" t="str">
        <x:v>section traveler</x:v>
      </x:c>
      <x:c r="D246" s="7" t="str">
        <x:v>REA-T-C2-CS-02</x:v>
      </x:c>
      <x:c r="E246" s="7" t="str">
        <x:v>Section Travelers!K228</x:v>
      </x:c>
      <x:c r="F246" s="7" t="str">
        <x:f>'Section Travelers'!K228</x:f>
        <x:v>OPEN</x:v>
      </x:c>
    </x:row>
    <x:row r="247">
      <x:c r="B247" s="7" t="str">
        <x:v>PHY-00241</x:v>
      </x:c>
      <x:c r="C247" s="7" t="str">
        <x:v>section traveler</x:v>
      </x:c>
      <x:c r="D247" s="7" t="str">
        <x:v>REA-T-C2-CS-03</x:v>
      </x:c>
      <x:c r="E247" s="7" t="str">
        <x:v>Section Travelers!K229</x:v>
      </x:c>
      <x:c r="F247" s="7" t="str">
        <x:f>'Section Travelers'!K229</x:f>
        <x:v>OPEN</x:v>
      </x:c>
    </x:row>
    <x:row r="248">
      <x:c r="B248" s="7" t="str">
        <x:v>PHY-00242</x:v>
      </x:c>
      <x:c r="C248" s="7" t="str">
        <x:v>section traveler</x:v>
      </x:c>
      <x:c r="D248" s="7" t="str">
        <x:v>REA-T-C2-CS-04</x:v>
      </x:c>
      <x:c r="E248" s="7" t="str">
        <x:v>Section Travelers!K230</x:v>
      </x:c>
      <x:c r="F248" s="7" t="str">
        <x:f>'Section Travelers'!K230</x:f>
        <x:v>OPEN</x:v>
      </x:c>
    </x:row>
    <x:row r="249">
      <x:c r="B249" s="7" t="str">
        <x:v>PHY-00243</x:v>
      </x:c>
      <x:c r="C249" s="7" t="str">
        <x:v>section traveler</x:v>
      </x:c>
      <x:c r="D249" s="7" t="str">
        <x:v>REA-T-C2-CS-05</x:v>
      </x:c>
      <x:c r="E249" s="7" t="str">
        <x:v>Section Travelers!K231</x:v>
      </x:c>
      <x:c r="F249" s="7" t="str">
        <x:f>'Section Travelers'!K231</x:f>
        <x:v>OPEN</x:v>
      </x:c>
    </x:row>
    <x:row r="250">
      <x:c r="B250" s="7" t="str">
        <x:v>PHY-00244</x:v>
      </x:c>
      <x:c r="C250" s="7" t="str">
        <x:v>section traveler</x:v>
      </x:c>
      <x:c r="D250" s="7" t="str">
        <x:v>REA-T-C2-CS-06</x:v>
      </x:c>
      <x:c r="E250" s="7" t="str">
        <x:v>Section Travelers!K232</x:v>
      </x:c>
      <x:c r="F250" s="7" t="str">
        <x:f>'Section Travelers'!K232</x:f>
        <x:v>OPEN</x:v>
      </x:c>
    </x:row>
    <x:row r="251">
      <x:c r="B251" s="7" t="str">
        <x:v>PHY-00245</x:v>
      </x:c>
      <x:c r="C251" s="7" t="str">
        <x:v>section traveler</x:v>
      </x:c>
      <x:c r="D251" s="7" t="str">
        <x:v>REA-T-C2-CS-07</x:v>
      </x:c>
      <x:c r="E251" s="7" t="str">
        <x:v>Section Travelers!K233</x:v>
      </x:c>
      <x:c r="F251" s="7" t="str">
        <x:f>'Section Travelers'!K233</x:f>
        <x:v>OPEN</x:v>
      </x:c>
    </x:row>
    <x:row r="252">
      <x:c r="B252" s="7" t="str">
        <x:v>PHY-00246</x:v>
      </x:c>
      <x:c r="C252" s="7" t="str">
        <x:v>section traveler</x:v>
      </x:c>
      <x:c r="D252" s="7" t="str">
        <x:v>REA-T-C2-CS-08</x:v>
      </x:c>
      <x:c r="E252" s="7" t="str">
        <x:v>Section Travelers!K234</x:v>
      </x:c>
      <x:c r="F252" s="7" t="str">
        <x:f>'Section Travelers'!K234</x:f>
        <x:v>OPEN</x:v>
      </x:c>
    </x:row>
    <x:row r="253">
      <x:c r="B253" s="7" t="str">
        <x:v>PHY-00247</x:v>
      </x:c>
      <x:c r="C253" s="7" t="str">
        <x:v>section traveler</x:v>
      </x:c>
      <x:c r="D253" s="7" t="str">
        <x:v>REA-T-C2-CS-09</x:v>
      </x:c>
      <x:c r="E253" s="7" t="str">
        <x:v>Section Travelers!K235</x:v>
      </x:c>
      <x:c r="F253" s="7" t="str">
        <x:f>'Section Travelers'!K235</x:f>
        <x:v>OPEN</x:v>
      </x:c>
    </x:row>
    <x:row r="254">
      <x:c r="B254" s="7" t="str">
        <x:v>PHY-00248</x:v>
      </x:c>
      <x:c r="C254" s="7" t="str">
        <x:v>section traveler</x:v>
      </x:c>
      <x:c r="D254" s="7" t="str">
        <x:v>REA-T-C2-CS-10</x:v>
      </x:c>
      <x:c r="E254" s="7" t="str">
        <x:v>Section Travelers!K236</x:v>
      </x:c>
      <x:c r="F254" s="7" t="str">
        <x:f>'Section Travelers'!K236</x:f>
        <x:v>OPEN</x:v>
      </x:c>
    </x:row>
    <x:row r="255">
      <x:c r="B255" s="7" t="str">
        <x:v>PHY-00249</x:v>
      </x:c>
      <x:c r="C255" s="7" t="str">
        <x:v>section traveler</x:v>
      </x:c>
      <x:c r="D255" s="7" t="str">
        <x:v>REA-T-C2-CS-11</x:v>
      </x:c>
      <x:c r="E255" s="7" t="str">
        <x:v>Section Travelers!K237</x:v>
      </x:c>
      <x:c r="F255" s="7" t="str">
        <x:f>'Section Travelers'!K237</x:f>
        <x:v>OPEN</x:v>
      </x:c>
    </x:row>
    <x:row r="256">
      <x:c r="B256" s="7" t="str">
        <x:v>PHY-00250</x:v>
      </x:c>
      <x:c r="C256" s="7" t="str">
        <x:v>section traveler</x:v>
      </x:c>
      <x:c r="D256" s="7" t="str">
        <x:v>REA-T-C2-CS-12</x:v>
      </x:c>
      <x:c r="E256" s="7" t="str">
        <x:v>Section Travelers!K238</x:v>
      </x:c>
      <x:c r="F256" s="7" t="str">
        <x:f>'Section Travelers'!K238</x:f>
        <x:v>OPEN</x:v>
      </x:c>
    </x:row>
    <x:row r="257">
      <x:c r="B257" s="7" t="str">
        <x:v>PHY-00251</x:v>
      </x:c>
      <x:c r="C257" s="7" t="str">
        <x:v>section traveler</x:v>
      </x:c>
      <x:c r="D257" s="7" t="str">
        <x:v>REA-T-C2-CS-13</x:v>
      </x:c>
      <x:c r="E257" s="7" t="str">
        <x:v>Section Travelers!K239</x:v>
      </x:c>
      <x:c r="F257" s="7" t="str">
        <x:f>'Section Travelers'!K239</x:f>
        <x:v>OPEN</x:v>
      </x:c>
    </x:row>
    <x:row r="258">
      <x:c r="B258" s="7" t="str">
        <x:v>PHY-00252</x:v>
      </x:c>
      <x:c r="C258" s="7" t="str">
        <x:v>section traveler</x:v>
      </x:c>
      <x:c r="D258" s="7" t="str">
        <x:v>REA-T-C2-CS-14</x:v>
      </x:c>
      <x:c r="E258" s="7" t="str">
        <x:v>Section Travelers!K240</x:v>
      </x:c>
      <x:c r="F258" s="7" t="str">
        <x:f>'Section Travelers'!K240</x:f>
        <x:v>OPEN</x:v>
      </x:c>
    </x:row>
    <x:row r="259">
      <x:c r="B259" s="7" t="str">
        <x:v>PHY-00253</x:v>
      </x:c>
      <x:c r="C259" s="7" t="str">
        <x:v>section traveler</x:v>
      </x:c>
      <x:c r="D259" s="7" t="str">
        <x:v>REA-T-C2-CS-15</x:v>
      </x:c>
      <x:c r="E259" s="7" t="str">
        <x:v>Section Travelers!K241</x:v>
      </x:c>
      <x:c r="F259" s="7" t="str">
        <x:f>'Section Travelers'!K241</x:f>
        <x:v>OPEN</x:v>
      </x:c>
    </x:row>
    <x:row r="260">
      <x:c r="B260" s="7" t="str">
        <x:v>PHY-00254</x:v>
      </x:c>
      <x:c r="C260" s="7" t="str">
        <x:v>section traveler</x:v>
      </x:c>
      <x:c r="D260" s="7" t="str">
        <x:v>REA-T-C2-CS-16</x:v>
      </x:c>
      <x:c r="E260" s="7" t="str">
        <x:v>Section Travelers!K242</x:v>
      </x:c>
      <x:c r="F260" s="7" t="str">
        <x:f>'Section Travelers'!K242</x:f>
        <x:v>OPEN</x:v>
      </x:c>
    </x:row>
    <x:row r="261">
      <x:c r="B261" s="7" t="str">
        <x:v>PHY-00255</x:v>
      </x:c>
      <x:c r="C261" s="7" t="str">
        <x:v>section traveler</x:v>
      </x:c>
      <x:c r="D261" s="7" t="str">
        <x:v>REA-T-C2-CS-17</x:v>
      </x:c>
      <x:c r="E261" s="7" t="str">
        <x:v>Section Travelers!K243</x:v>
      </x:c>
      <x:c r="F261" s="7" t="str">
        <x:f>'Section Travelers'!K243</x:f>
        <x:v>OPEN</x:v>
      </x:c>
    </x:row>
    <x:row r="262">
      <x:c r="B262" s="7" t="str">
        <x:v>PHY-00256</x:v>
      </x:c>
      <x:c r="C262" s="7" t="str">
        <x:v>section traveler</x:v>
      </x:c>
      <x:c r="D262" s="7" t="str">
        <x:v>REA-T-C2-CS-18</x:v>
      </x:c>
      <x:c r="E262" s="7" t="str">
        <x:v>Section Travelers!K244</x:v>
      </x:c>
      <x:c r="F262" s="7" t="str">
        <x:f>'Section Travelers'!K244</x:f>
        <x:v>OPEN</x:v>
      </x:c>
    </x:row>
    <x:row r="263">
      <x:c r="B263" s="7" t="str">
        <x:v>PHY-00257</x:v>
      </x:c>
      <x:c r="C263" s="7" t="str">
        <x:v>section traveler</x:v>
      </x:c>
      <x:c r="D263" s="7" t="str">
        <x:v>REA-T-C2-CS-19</x:v>
      </x:c>
      <x:c r="E263" s="7" t="str">
        <x:v>Section Travelers!K245</x:v>
      </x:c>
      <x:c r="F263" s="7" t="str">
        <x:f>'Section Travelers'!K245</x:f>
        <x:v>OPEN</x:v>
      </x:c>
    </x:row>
    <x:row r="264">
      <x:c r="B264" s="7" t="str">
        <x:v>PHY-00258</x:v>
      </x:c>
      <x:c r="C264" s="7" t="str">
        <x:v>section traveler</x:v>
      </x:c>
      <x:c r="D264" s="7" t="str">
        <x:v>REA-T-C2-CS-20</x:v>
      </x:c>
      <x:c r="E264" s="7" t="str">
        <x:v>Section Travelers!K246</x:v>
      </x:c>
      <x:c r="F264" s="7" t="str">
        <x:f>'Section Travelers'!K246</x:f>
        <x:v>OPEN</x:v>
      </x:c>
    </x:row>
    <x:row r="265">
      <x:c r="B265" s="7" t="str">
        <x:v>PHY-00259</x:v>
      </x:c>
      <x:c r="C265" s="7" t="str">
        <x:v>section traveler</x:v>
      </x:c>
      <x:c r="D265" s="7" t="str">
        <x:v>REA-M-A-CS-01</x:v>
      </x:c>
      <x:c r="E265" s="7" t="str">
        <x:v>Section Travelers!K247</x:v>
      </x:c>
      <x:c r="F265" s="7" t="str">
        <x:f>'Section Travelers'!K247</x:f>
        <x:v>OPEN</x:v>
      </x:c>
    </x:row>
    <x:row r="266">
      <x:c r="B266" s="7" t="str">
        <x:v>PHY-00260</x:v>
      </x:c>
      <x:c r="C266" s="7" t="str">
        <x:v>section traveler</x:v>
      </x:c>
      <x:c r="D266" s="7" t="str">
        <x:v>REA-M-A-CS-02</x:v>
      </x:c>
      <x:c r="E266" s="7" t="str">
        <x:v>Section Travelers!K248</x:v>
      </x:c>
      <x:c r="F266" s="7" t="str">
        <x:f>'Section Travelers'!K248</x:f>
        <x:v>OPEN</x:v>
      </x:c>
    </x:row>
    <x:row r="267">
      <x:c r="B267" s="7" t="str">
        <x:v>PHY-00261</x:v>
      </x:c>
      <x:c r="C267" s="7" t="str">
        <x:v>section traveler</x:v>
      </x:c>
      <x:c r="D267" s="7" t="str">
        <x:v>REA-M-A-CS-03</x:v>
      </x:c>
      <x:c r="E267" s="7" t="str">
        <x:v>Section Travelers!K249</x:v>
      </x:c>
      <x:c r="F267" s="7" t="str">
        <x:f>'Section Travelers'!K249</x:f>
        <x:v>OPEN</x:v>
      </x:c>
    </x:row>
    <x:row r="268">
      <x:c r="B268" s="7" t="str">
        <x:v>PHY-00262</x:v>
      </x:c>
      <x:c r="C268" s="7" t="str">
        <x:v>section traveler</x:v>
      </x:c>
      <x:c r="D268" s="7" t="str">
        <x:v>REA-M-A-CS-04</x:v>
      </x:c>
      <x:c r="E268" s="7" t="str">
        <x:v>Section Travelers!K250</x:v>
      </x:c>
      <x:c r="F268" s="7" t="str">
        <x:f>'Section Travelers'!K250</x:f>
        <x:v>OPEN</x:v>
      </x:c>
    </x:row>
    <x:row r="269">
      <x:c r="B269" s="7" t="str">
        <x:v>PHY-00263</x:v>
      </x:c>
      <x:c r="C269" s="7" t="str">
        <x:v>section traveler</x:v>
      </x:c>
      <x:c r="D269" s="7" t="str">
        <x:v>REA-M-A-CS-05</x:v>
      </x:c>
      <x:c r="E269" s="7" t="str">
        <x:v>Section Travelers!K251</x:v>
      </x:c>
      <x:c r="F269" s="7" t="str">
        <x:f>'Section Travelers'!K251</x:f>
        <x:v>OPEN</x:v>
      </x:c>
    </x:row>
    <x:row r="270">
      <x:c r="B270" s="7" t="str">
        <x:v>PHY-00264</x:v>
      </x:c>
      <x:c r="C270" s="7" t="str">
        <x:v>section traveler</x:v>
      </x:c>
      <x:c r="D270" s="7" t="str">
        <x:v>REA-M-A-CS-06</x:v>
      </x:c>
      <x:c r="E270" s="7" t="str">
        <x:v>Section Travelers!K252</x:v>
      </x:c>
      <x:c r="F270" s="7" t="str">
        <x:f>'Section Travelers'!K252</x:f>
        <x:v>OPEN</x:v>
      </x:c>
    </x:row>
    <x:row r="271">
      <x:c r="B271" s="7" t="str">
        <x:v>PHY-00265</x:v>
      </x:c>
      <x:c r="C271" s="7" t="str">
        <x:v>section traveler</x:v>
      </x:c>
      <x:c r="D271" s="7" t="str">
        <x:v>REA-M-A-CS-07</x:v>
      </x:c>
      <x:c r="E271" s="7" t="str">
        <x:v>Section Travelers!K253</x:v>
      </x:c>
      <x:c r="F271" s="7" t="str">
        <x:f>'Section Travelers'!K253</x:f>
        <x:v>OPEN</x:v>
      </x:c>
    </x:row>
    <x:row r="272">
      <x:c r="B272" s="7" t="str">
        <x:v>PHY-00266</x:v>
      </x:c>
      <x:c r="C272" s="7" t="str">
        <x:v>section traveler</x:v>
      </x:c>
      <x:c r="D272" s="7" t="str">
        <x:v>REA-M-A-CS-08</x:v>
      </x:c>
      <x:c r="E272" s="7" t="str">
        <x:v>Section Travelers!K254</x:v>
      </x:c>
      <x:c r="F272" s="7" t="str">
        <x:f>'Section Travelers'!K254</x:f>
        <x:v>OPEN</x:v>
      </x:c>
    </x:row>
    <x:row r="273">
      <x:c r="B273" s="7" t="str">
        <x:v>PHY-00267</x:v>
      </x:c>
      <x:c r="C273" s="7" t="str">
        <x:v>section traveler</x:v>
      </x:c>
      <x:c r="D273" s="7" t="str">
        <x:v>REA-M-A-CS-09</x:v>
      </x:c>
      <x:c r="E273" s="7" t="str">
        <x:v>Section Travelers!K255</x:v>
      </x:c>
      <x:c r="F273" s="7" t="str">
        <x:f>'Section Travelers'!K255</x:f>
        <x:v>OPEN</x:v>
      </x:c>
    </x:row>
    <x:row r="274">
      <x:c r="B274" s="7" t="str">
        <x:v>PHY-00268</x:v>
      </x:c>
      <x:c r="C274" s="7" t="str">
        <x:v>section traveler</x:v>
      </x:c>
      <x:c r="D274" s="7" t="str">
        <x:v>REA-M-A-CS-10</x:v>
      </x:c>
      <x:c r="E274" s="7" t="str">
        <x:v>Section Travelers!K256</x:v>
      </x:c>
      <x:c r="F274" s="7" t="str">
        <x:f>'Section Travelers'!K256</x:f>
        <x:v>OPEN</x:v>
      </x:c>
    </x:row>
    <x:row r="275">
      <x:c r="B275" s="7" t="str">
        <x:v>PHY-00269</x:v>
      </x:c>
      <x:c r="C275" s="7" t="str">
        <x:v>section traveler</x:v>
      </x:c>
      <x:c r="D275" s="7" t="str">
        <x:v>REA-M-A-CS-11</x:v>
      </x:c>
      <x:c r="E275" s="7" t="str">
        <x:v>Section Travelers!K257</x:v>
      </x:c>
      <x:c r="F275" s="7" t="str">
        <x:f>'Section Travelers'!K257</x:f>
        <x:v>OPEN</x:v>
      </x:c>
    </x:row>
    <x:row r="276">
      <x:c r="B276" s="7" t="str">
        <x:v>PHY-00270</x:v>
      </x:c>
      <x:c r="C276" s="7" t="str">
        <x:v>section traveler</x:v>
      </x:c>
      <x:c r="D276" s="7" t="str">
        <x:v>REA-M-A-CS-12</x:v>
      </x:c>
      <x:c r="E276" s="7" t="str">
        <x:v>Section Travelers!K258</x:v>
      </x:c>
      <x:c r="F276" s="7" t="str">
        <x:f>'Section Travelers'!K258</x:f>
        <x:v>OPEN</x:v>
      </x:c>
    </x:row>
    <x:row r="277">
      <x:c r="B277" s="7" t="str">
        <x:v>PHY-00271</x:v>
      </x:c>
      <x:c r="C277" s="7" t="str">
        <x:v>section traveler</x:v>
      </x:c>
      <x:c r="D277" s="7" t="str">
        <x:v>REA-M-A-CS-13</x:v>
      </x:c>
      <x:c r="E277" s="7" t="str">
        <x:v>Section Travelers!K259</x:v>
      </x:c>
      <x:c r="F277" s="7" t="str">
        <x:f>'Section Travelers'!K259</x:f>
        <x:v>OPEN</x:v>
      </x:c>
    </x:row>
    <x:row r="278">
      <x:c r="B278" s="7" t="str">
        <x:v>PHY-00272</x:v>
      </x:c>
      <x:c r="C278" s="7" t="str">
        <x:v>section traveler</x:v>
      </x:c>
      <x:c r="D278" s="7" t="str">
        <x:v>REA-M-A-CS-14</x:v>
      </x:c>
      <x:c r="E278" s="7" t="str">
        <x:v>Section Travelers!K260</x:v>
      </x:c>
      <x:c r="F278" s="7" t="str">
        <x:f>'Section Travelers'!K260</x:f>
        <x:v>OPEN</x:v>
      </x:c>
    </x:row>
    <x:row r="279">
      <x:c r="B279" s="7" t="str">
        <x:v>PHY-00273</x:v>
      </x:c>
      <x:c r="C279" s="7" t="str">
        <x:v>section traveler</x:v>
      </x:c>
      <x:c r="D279" s="7" t="str">
        <x:v>REA-M-A-CS-15</x:v>
      </x:c>
      <x:c r="E279" s="7" t="str">
        <x:v>Section Travelers!K261</x:v>
      </x:c>
      <x:c r="F279" s="7" t="str">
        <x:f>'Section Travelers'!K261</x:f>
        <x:v>OPEN</x:v>
      </x:c>
    </x:row>
    <x:row r="280">
      <x:c r="B280" s="7" t="str">
        <x:v>PHY-00274</x:v>
      </x:c>
      <x:c r="C280" s="7" t="str">
        <x:v>section traveler</x:v>
      </x:c>
      <x:c r="D280" s="7" t="str">
        <x:v>REA-M-A-CS-16</x:v>
      </x:c>
      <x:c r="E280" s="7" t="str">
        <x:v>Section Travelers!K262</x:v>
      </x:c>
      <x:c r="F280" s="7" t="str">
        <x:f>'Section Travelers'!K262</x:f>
        <x:v>OPEN</x:v>
      </x:c>
    </x:row>
    <x:row r="281">
      <x:c r="B281" s="7" t="str">
        <x:v>PHY-00275</x:v>
      </x:c>
      <x:c r="C281" s="7" t="str">
        <x:v>section traveler</x:v>
      </x:c>
      <x:c r="D281" s="7" t="str">
        <x:v>REA-M-A-CS-17</x:v>
      </x:c>
      <x:c r="E281" s="7" t="str">
        <x:v>Section Travelers!K263</x:v>
      </x:c>
      <x:c r="F281" s="7" t="str">
        <x:f>'Section Travelers'!K263</x:f>
        <x:v>OPEN</x:v>
      </x:c>
    </x:row>
    <x:row r="282">
      <x:c r="B282" s="7" t="str">
        <x:v>PHY-00276</x:v>
      </x:c>
      <x:c r="C282" s="7" t="str">
        <x:v>section traveler</x:v>
      </x:c>
      <x:c r="D282" s="7" t="str">
        <x:v>REA-M-A-CS-18</x:v>
      </x:c>
      <x:c r="E282" s="7" t="str">
        <x:v>Section Travelers!K264</x:v>
      </x:c>
      <x:c r="F282" s="7" t="str">
        <x:f>'Section Travelers'!K264</x:f>
        <x:v>OPEN</x:v>
      </x:c>
    </x:row>
    <x:row r="283">
      <x:c r="B283" s="7" t="str">
        <x:v>PHY-00277</x:v>
      </x:c>
      <x:c r="C283" s="7" t="str">
        <x:v>section traveler</x:v>
      </x:c>
      <x:c r="D283" s="7" t="str">
        <x:v>REA-M-A-CS-19</x:v>
      </x:c>
      <x:c r="E283" s="7" t="str">
        <x:v>Section Travelers!K265</x:v>
      </x:c>
      <x:c r="F283" s="7" t="str">
        <x:f>'Section Travelers'!K265</x:f>
        <x:v>OPEN</x:v>
      </x:c>
    </x:row>
    <x:row r="284">
      <x:c r="B284" s="7" t="str">
        <x:v>PHY-00278</x:v>
      </x:c>
      <x:c r="C284" s="7" t="str">
        <x:v>section traveler</x:v>
      </x:c>
      <x:c r="D284" s="7" t="str">
        <x:v>REA-M-A-CS-20</x:v>
      </x:c>
      <x:c r="E284" s="7" t="str">
        <x:v>Section Travelers!K266</x:v>
      </x:c>
      <x:c r="F284" s="7" t="str">
        <x:f>'Section Travelers'!K266</x:f>
        <x:v>OPEN</x:v>
      </x:c>
    </x:row>
    <x:row r="285">
      <x:c r="B285" s="7" t="str">
        <x:v>PHY-00279</x:v>
      </x:c>
      <x:c r="C285" s="7" t="str">
        <x:v>section traveler</x:v>
      </x:c>
      <x:c r="D285" s="7" t="str">
        <x:v>REA-M-B-CS-01</x:v>
      </x:c>
      <x:c r="E285" s="7" t="str">
        <x:v>Section Travelers!K267</x:v>
      </x:c>
      <x:c r="F285" s="7" t="str">
        <x:f>'Section Travelers'!K267</x:f>
        <x:v>OPEN</x:v>
      </x:c>
    </x:row>
    <x:row r="286">
      <x:c r="B286" s="7" t="str">
        <x:v>PHY-00280</x:v>
      </x:c>
      <x:c r="C286" s="7" t="str">
        <x:v>section traveler</x:v>
      </x:c>
      <x:c r="D286" s="7" t="str">
        <x:v>REA-M-B-CS-02</x:v>
      </x:c>
      <x:c r="E286" s="7" t="str">
        <x:v>Section Travelers!K268</x:v>
      </x:c>
      <x:c r="F286" s="7" t="str">
        <x:f>'Section Travelers'!K268</x:f>
        <x:v>OPEN</x:v>
      </x:c>
    </x:row>
    <x:row r="287">
      <x:c r="B287" s="7" t="str">
        <x:v>PHY-00281</x:v>
      </x:c>
      <x:c r="C287" s="7" t="str">
        <x:v>section traveler</x:v>
      </x:c>
      <x:c r="D287" s="7" t="str">
        <x:v>REA-M-B-CS-03</x:v>
      </x:c>
      <x:c r="E287" s="7" t="str">
        <x:v>Section Travelers!K269</x:v>
      </x:c>
      <x:c r="F287" s="7" t="str">
        <x:f>'Section Travelers'!K269</x:f>
        <x:v>OPEN</x:v>
      </x:c>
    </x:row>
    <x:row r="288">
      <x:c r="B288" s="7" t="str">
        <x:v>PHY-00282</x:v>
      </x:c>
      <x:c r="C288" s="7" t="str">
        <x:v>section traveler</x:v>
      </x:c>
      <x:c r="D288" s="7" t="str">
        <x:v>REA-M-B-CS-04</x:v>
      </x:c>
      <x:c r="E288" s="7" t="str">
        <x:v>Section Travelers!K270</x:v>
      </x:c>
      <x:c r="F288" s="7" t="str">
        <x:f>'Section Travelers'!K270</x:f>
        <x:v>OPEN</x:v>
      </x:c>
    </x:row>
    <x:row r="289">
      <x:c r="B289" s="7" t="str">
        <x:v>PHY-00283</x:v>
      </x:c>
      <x:c r="C289" s="7" t="str">
        <x:v>section traveler</x:v>
      </x:c>
      <x:c r="D289" s="7" t="str">
        <x:v>REA-M-B-CS-05</x:v>
      </x:c>
      <x:c r="E289" s="7" t="str">
        <x:v>Section Travelers!K271</x:v>
      </x:c>
      <x:c r="F289" s="7" t="str">
        <x:f>'Section Travelers'!K271</x:f>
        <x:v>OPEN</x:v>
      </x:c>
    </x:row>
    <x:row r="290">
      <x:c r="B290" s="7" t="str">
        <x:v>PHY-00284</x:v>
      </x:c>
      <x:c r="C290" s="7" t="str">
        <x:v>section traveler</x:v>
      </x:c>
      <x:c r="D290" s="7" t="str">
        <x:v>REA-M-B-CS-06</x:v>
      </x:c>
      <x:c r="E290" s="7" t="str">
        <x:v>Section Travelers!K272</x:v>
      </x:c>
      <x:c r="F290" s="7" t="str">
        <x:f>'Section Travelers'!K272</x:f>
        <x:v>OPEN</x:v>
      </x:c>
    </x:row>
    <x:row r="291">
      <x:c r="B291" s="7" t="str">
        <x:v>PHY-00285</x:v>
      </x:c>
      <x:c r="C291" s="7" t="str">
        <x:v>section traveler</x:v>
      </x:c>
      <x:c r="D291" s="7" t="str">
        <x:v>REA-M-B-CS-07</x:v>
      </x:c>
      <x:c r="E291" s="7" t="str">
        <x:v>Section Travelers!K273</x:v>
      </x:c>
      <x:c r="F291" s="7" t="str">
        <x:f>'Section Travelers'!K273</x:f>
        <x:v>OPEN</x:v>
      </x:c>
    </x:row>
    <x:row r="292">
      <x:c r="B292" s="7" t="str">
        <x:v>PHY-00286</x:v>
      </x:c>
      <x:c r="C292" s="7" t="str">
        <x:v>section traveler</x:v>
      </x:c>
      <x:c r="D292" s="7" t="str">
        <x:v>REA-M-B-CS-08</x:v>
      </x:c>
      <x:c r="E292" s="7" t="str">
        <x:v>Section Travelers!K274</x:v>
      </x:c>
      <x:c r="F292" s="7" t="str">
        <x:f>'Section Travelers'!K274</x:f>
        <x:v>OPEN</x:v>
      </x:c>
    </x:row>
    <x:row r="293">
      <x:c r="B293" s="7" t="str">
        <x:v>PHY-00287</x:v>
      </x:c>
      <x:c r="C293" s="7" t="str">
        <x:v>section traveler</x:v>
      </x:c>
      <x:c r="D293" s="7" t="str">
        <x:v>REA-M-B-CS-09</x:v>
      </x:c>
      <x:c r="E293" s="7" t="str">
        <x:v>Section Travelers!K275</x:v>
      </x:c>
      <x:c r="F293" s="7" t="str">
        <x:f>'Section Travelers'!K275</x:f>
        <x:v>OPEN</x:v>
      </x:c>
    </x:row>
    <x:row r="294">
      <x:c r="B294" s="7" t="str">
        <x:v>PHY-00288</x:v>
      </x:c>
      <x:c r="C294" s="7" t="str">
        <x:v>section traveler</x:v>
      </x:c>
      <x:c r="D294" s="7" t="str">
        <x:v>REA-M-B-CS-10</x:v>
      </x:c>
      <x:c r="E294" s="7" t="str">
        <x:v>Section Travelers!K276</x:v>
      </x:c>
      <x:c r="F294" s="7" t="str">
        <x:f>'Section Travelers'!K276</x:f>
        <x:v>OPEN</x:v>
      </x:c>
    </x:row>
    <x:row r="295">
      <x:c r="B295" s="7" t="str">
        <x:v>PHY-00289</x:v>
      </x:c>
      <x:c r="C295" s="7" t="str">
        <x:v>section traveler</x:v>
      </x:c>
      <x:c r="D295" s="7" t="str">
        <x:v>REA-M-B-CS-11</x:v>
      </x:c>
      <x:c r="E295" s="7" t="str">
        <x:v>Section Travelers!K277</x:v>
      </x:c>
      <x:c r="F295" s="7" t="str">
        <x:f>'Section Travelers'!K277</x:f>
        <x:v>OPEN</x:v>
      </x:c>
    </x:row>
    <x:row r="296">
      <x:c r="B296" s="7" t="str">
        <x:v>PHY-00290</x:v>
      </x:c>
      <x:c r="C296" s="7" t="str">
        <x:v>section traveler</x:v>
      </x:c>
      <x:c r="D296" s="7" t="str">
        <x:v>REA-M-B-CS-12</x:v>
      </x:c>
      <x:c r="E296" s="7" t="str">
        <x:v>Section Travelers!K278</x:v>
      </x:c>
      <x:c r="F296" s="7" t="str">
        <x:f>'Section Travelers'!K278</x:f>
        <x:v>OPEN</x:v>
      </x:c>
    </x:row>
    <x:row r="297">
      <x:c r="B297" s="7" t="str">
        <x:v>PHY-00291</x:v>
      </x:c>
      <x:c r="C297" s="7" t="str">
        <x:v>section traveler</x:v>
      </x:c>
      <x:c r="D297" s="7" t="str">
        <x:v>REA-M-B-CS-13</x:v>
      </x:c>
      <x:c r="E297" s="7" t="str">
        <x:v>Section Travelers!K279</x:v>
      </x:c>
      <x:c r="F297" s="7" t="str">
        <x:f>'Section Travelers'!K279</x:f>
        <x:v>OPEN</x:v>
      </x:c>
    </x:row>
    <x:row r="298">
      <x:c r="B298" s="7" t="str">
        <x:v>PHY-00292</x:v>
      </x:c>
      <x:c r="C298" s="7" t="str">
        <x:v>section traveler</x:v>
      </x:c>
      <x:c r="D298" s="7" t="str">
        <x:v>REA-M-B-CS-14</x:v>
      </x:c>
      <x:c r="E298" s="7" t="str">
        <x:v>Section Travelers!K280</x:v>
      </x:c>
      <x:c r="F298" s="7" t="str">
        <x:f>'Section Travelers'!K280</x:f>
        <x:v>OPEN</x:v>
      </x:c>
    </x:row>
    <x:row r="299">
      <x:c r="B299" s="7" t="str">
        <x:v>PHY-00293</x:v>
      </x:c>
      <x:c r="C299" s="7" t="str">
        <x:v>section traveler</x:v>
      </x:c>
      <x:c r="D299" s="7" t="str">
        <x:v>REA-M-B-CS-15</x:v>
      </x:c>
      <x:c r="E299" s="7" t="str">
        <x:v>Section Travelers!K281</x:v>
      </x:c>
      <x:c r="F299" s="7" t="str">
        <x:f>'Section Travelers'!K281</x:f>
        <x:v>OPEN</x:v>
      </x:c>
    </x:row>
    <x:row r="300">
      <x:c r="B300" s="7" t="str">
        <x:v>PHY-00294</x:v>
      </x:c>
      <x:c r="C300" s="7" t="str">
        <x:v>section traveler</x:v>
      </x:c>
      <x:c r="D300" s="7" t="str">
        <x:v>REA-M-B-CS-16</x:v>
      </x:c>
      <x:c r="E300" s="7" t="str">
        <x:v>Section Travelers!K282</x:v>
      </x:c>
      <x:c r="F300" s="7" t="str">
        <x:f>'Section Travelers'!K282</x:f>
        <x:v>OPEN</x:v>
      </x:c>
    </x:row>
    <x:row r="301">
      <x:c r="B301" s="7" t="str">
        <x:v>PHY-00295</x:v>
      </x:c>
      <x:c r="C301" s="7" t="str">
        <x:v>section traveler</x:v>
      </x:c>
      <x:c r="D301" s="7" t="str">
        <x:v>REA-M-B-CS-17</x:v>
      </x:c>
      <x:c r="E301" s="7" t="str">
        <x:v>Section Travelers!K283</x:v>
      </x:c>
      <x:c r="F301" s="7" t="str">
        <x:f>'Section Travelers'!K283</x:f>
        <x:v>OPEN</x:v>
      </x:c>
    </x:row>
    <x:row r="302">
      <x:c r="B302" s="7" t="str">
        <x:v>PHY-00296</x:v>
      </x:c>
      <x:c r="C302" s="7" t="str">
        <x:v>section traveler</x:v>
      </x:c>
      <x:c r="D302" s="7" t="str">
        <x:v>REA-M-B-CS-18</x:v>
      </x:c>
      <x:c r="E302" s="7" t="str">
        <x:v>Section Travelers!K284</x:v>
      </x:c>
      <x:c r="F302" s="7" t="str">
        <x:f>'Section Travelers'!K284</x:f>
        <x:v>OPEN</x:v>
      </x:c>
    </x:row>
    <x:row r="303">
      <x:c r="B303" s="7" t="str">
        <x:v>PHY-00297</x:v>
      </x:c>
      <x:c r="C303" s="7" t="str">
        <x:v>section traveler</x:v>
      </x:c>
      <x:c r="D303" s="7" t="str">
        <x:v>REA-M-B-CS-19</x:v>
      </x:c>
      <x:c r="E303" s="7" t="str">
        <x:v>Section Travelers!K285</x:v>
      </x:c>
      <x:c r="F303" s="7" t="str">
        <x:f>'Section Travelers'!K285</x:f>
        <x:v>OPEN</x:v>
      </x:c>
    </x:row>
    <x:row r="304">
      <x:c r="B304" s="7" t="str">
        <x:v>PHY-00298</x:v>
      </x:c>
      <x:c r="C304" s="7" t="str">
        <x:v>section traveler</x:v>
      </x:c>
      <x:c r="D304" s="7" t="str">
        <x:v>REA-M-B-CS-20</x:v>
      </x:c>
      <x:c r="E304" s="7" t="str">
        <x:v>Section Travelers!K286</x:v>
      </x:c>
      <x:c r="F304" s="7" t="str">
        <x:f>'Section Travelers'!K286</x:f>
        <x:v>OPEN</x:v>
      </x:c>
    </x:row>
    <x:row r="305">
      <x:c r="B305" s="7" t="str">
        <x:v>PHY-00299</x:v>
      </x:c>
      <x:c r="C305" s="7" t="str">
        <x:v>section traveler</x:v>
      </x:c>
      <x:c r="D305" s="7" t="str">
        <x:v>REA-M-C-CS-01</x:v>
      </x:c>
      <x:c r="E305" s="7" t="str">
        <x:v>Section Travelers!K287</x:v>
      </x:c>
      <x:c r="F305" s="7" t="str">
        <x:f>'Section Travelers'!K287</x:f>
        <x:v>OPEN</x:v>
      </x:c>
    </x:row>
    <x:row r="306">
      <x:c r="B306" s="7" t="str">
        <x:v>PHY-00300</x:v>
      </x:c>
      <x:c r="C306" s="7" t="str">
        <x:v>section traveler</x:v>
      </x:c>
      <x:c r="D306" s="7" t="str">
        <x:v>REA-M-C-CS-02</x:v>
      </x:c>
      <x:c r="E306" s="7" t="str">
        <x:v>Section Travelers!K288</x:v>
      </x:c>
      <x:c r="F306" s="7" t="str">
        <x:f>'Section Travelers'!K288</x:f>
        <x:v>OPEN</x:v>
      </x:c>
    </x:row>
    <x:row r="307">
      <x:c r="B307" s="7" t="str">
        <x:v>PHY-00301</x:v>
      </x:c>
      <x:c r="C307" s="7" t="str">
        <x:v>section traveler</x:v>
      </x:c>
      <x:c r="D307" s="7" t="str">
        <x:v>REA-M-C-CS-03</x:v>
      </x:c>
      <x:c r="E307" s="7" t="str">
        <x:v>Section Travelers!K289</x:v>
      </x:c>
      <x:c r="F307" s="7" t="str">
        <x:f>'Section Travelers'!K289</x:f>
        <x:v>OPEN</x:v>
      </x:c>
    </x:row>
    <x:row r="308">
      <x:c r="B308" s="7" t="str">
        <x:v>PHY-00302</x:v>
      </x:c>
      <x:c r="C308" s="7" t="str">
        <x:v>section traveler</x:v>
      </x:c>
      <x:c r="D308" s="7" t="str">
        <x:v>REA-M-C-CS-04</x:v>
      </x:c>
      <x:c r="E308" s="7" t="str">
        <x:v>Section Travelers!K290</x:v>
      </x:c>
      <x:c r="F308" s="7" t="str">
        <x:f>'Section Travelers'!K290</x:f>
        <x:v>OPEN</x:v>
      </x:c>
    </x:row>
    <x:row r="309">
      <x:c r="B309" s="7" t="str">
        <x:v>PHY-00303</x:v>
      </x:c>
      <x:c r="C309" s="7" t="str">
        <x:v>section traveler</x:v>
      </x:c>
      <x:c r="D309" s="7" t="str">
        <x:v>REA-M-C-CS-05</x:v>
      </x:c>
      <x:c r="E309" s="7" t="str">
        <x:v>Section Travelers!K291</x:v>
      </x:c>
      <x:c r="F309" s="7" t="str">
        <x:f>'Section Travelers'!K291</x:f>
        <x:v>OPEN</x:v>
      </x:c>
    </x:row>
    <x:row r="310">
      <x:c r="B310" s="7" t="str">
        <x:v>PHY-00304</x:v>
      </x:c>
      <x:c r="C310" s="7" t="str">
        <x:v>section traveler</x:v>
      </x:c>
      <x:c r="D310" s="7" t="str">
        <x:v>REA-M-C-CS-06</x:v>
      </x:c>
      <x:c r="E310" s="7" t="str">
        <x:v>Section Travelers!K292</x:v>
      </x:c>
      <x:c r="F310" s="7" t="str">
        <x:f>'Section Travelers'!K292</x:f>
        <x:v>OPEN</x:v>
      </x:c>
    </x:row>
    <x:row r="311">
      <x:c r="B311" s="7" t="str">
        <x:v>PHY-00305</x:v>
      </x:c>
      <x:c r="C311" s="7" t="str">
        <x:v>section traveler</x:v>
      </x:c>
      <x:c r="D311" s="7" t="str">
        <x:v>REA-M-C-CS-07</x:v>
      </x:c>
      <x:c r="E311" s="7" t="str">
        <x:v>Section Travelers!K293</x:v>
      </x:c>
      <x:c r="F311" s="7" t="str">
        <x:f>'Section Travelers'!K293</x:f>
        <x:v>OPEN</x:v>
      </x:c>
    </x:row>
    <x:row r="312">
      <x:c r="B312" s="7" t="str">
        <x:v>PHY-00306</x:v>
      </x:c>
      <x:c r="C312" s="7" t="str">
        <x:v>section traveler</x:v>
      </x:c>
      <x:c r="D312" s="7" t="str">
        <x:v>REA-M-C-CS-08</x:v>
      </x:c>
      <x:c r="E312" s="7" t="str">
        <x:v>Section Travelers!K294</x:v>
      </x:c>
      <x:c r="F312" s="7" t="str">
        <x:f>'Section Travelers'!K294</x:f>
        <x:v>OPEN</x:v>
      </x:c>
    </x:row>
    <x:row r="313">
      <x:c r="B313" s="7" t="str">
        <x:v>PHY-00307</x:v>
      </x:c>
      <x:c r="C313" s="7" t="str">
        <x:v>section traveler</x:v>
      </x:c>
      <x:c r="D313" s="7" t="str">
        <x:v>REA-M-C-CS-09</x:v>
      </x:c>
      <x:c r="E313" s="7" t="str">
        <x:v>Section Travelers!K295</x:v>
      </x:c>
      <x:c r="F313" s="7" t="str">
        <x:f>'Section Travelers'!K295</x:f>
        <x:v>OPEN</x:v>
      </x:c>
    </x:row>
    <x:row r="314">
      <x:c r="B314" s="7" t="str">
        <x:v>PHY-00308</x:v>
      </x:c>
      <x:c r="C314" s="7" t="str">
        <x:v>section traveler</x:v>
      </x:c>
      <x:c r="D314" s="7" t="str">
        <x:v>REA-M-C-CS-10</x:v>
      </x:c>
      <x:c r="E314" s="7" t="str">
        <x:v>Section Travelers!K296</x:v>
      </x:c>
      <x:c r="F314" s="7" t="str">
        <x:f>'Section Travelers'!K296</x:f>
        <x:v>OPEN</x:v>
      </x:c>
    </x:row>
    <x:row r="315">
      <x:c r="B315" s="7" t="str">
        <x:v>PHY-00309</x:v>
      </x:c>
      <x:c r="C315" s="7" t="str">
        <x:v>section traveler</x:v>
      </x:c>
      <x:c r="D315" s="7" t="str">
        <x:v>REA-M-C-CS-11</x:v>
      </x:c>
      <x:c r="E315" s="7" t="str">
        <x:v>Section Travelers!K297</x:v>
      </x:c>
      <x:c r="F315" s="7" t="str">
        <x:f>'Section Travelers'!K297</x:f>
        <x:v>OPEN</x:v>
      </x:c>
    </x:row>
    <x:row r="316">
      <x:c r="B316" s="7" t="str">
        <x:v>PHY-00310</x:v>
      </x:c>
      <x:c r="C316" s="7" t="str">
        <x:v>section traveler</x:v>
      </x:c>
      <x:c r="D316" s="7" t="str">
        <x:v>REA-M-C-CS-12</x:v>
      </x:c>
      <x:c r="E316" s="7" t="str">
        <x:v>Section Travelers!K298</x:v>
      </x:c>
      <x:c r="F316" s="7" t="str">
        <x:f>'Section Travelers'!K298</x:f>
        <x:v>OPEN</x:v>
      </x:c>
    </x:row>
    <x:row r="317">
      <x:c r="B317" s="7" t="str">
        <x:v>PHY-00311</x:v>
      </x:c>
      <x:c r="C317" s="7" t="str">
        <x:v>section traveler</x:v>
      </x:c>
      <x:c r="D317" s="7" t="str">
        <x:v>REA-M-C-CS-13</x:v>
      </x:c>
      <x:c r="E317" s="7" t="str">
        <x:v>Section Travelers!K299</x:v>
      </x:c>
      <x:c r="F317" s="7" t="str">
        <x:f>'Section Travelers'!K299</x:f>
        <x:v>OPEN</x:v>
      </x:c>
    </x:row>
    <x:row r="318">
      <x:c r="B318" s="7" t="str">
        <x:v>PHY-00312</x:v>
      </x:c>
      <x:c r="C318" s="7" t="str">
        <x:v>section traveler</x:v>
      </x:c>
      <x:c r="D318" s="7" t="str">
        <x:v>REA-M-C-CS-14</x:v>
      </x:c>
      <x:c r="E318" s="7" t="str">
        <x:v>Section Travelers!K300</x:v>
      </x:c>
      <x:c r="F318" s="7" t="str">
        <x:f>'Section Travelers'!K300</x:f>
        <x:v>OPEN</x:v>
      </x:c>
    </x:row>
    <x:row r="319">
      <x:c r="B319" s="7" t="str">
        <x:v>PHY-00313</x:v>
      </x:c>
      <x:c r="C319" s="7" t="str">
        <x:v>section traveler</x:v>
      </x:c>
      <x:c r="D319" s="7" t="str">
        <x:v>REA-M-C-CS-15</x:v>
      </x:c>
      <x:c r="E319" s="7" t="str">
        <x:v>Section Travelers!K301</x:v>
      </x:c>
      <x:c r="F319" s="7" t="str">
        <x:f>'Section Travelers'!K301</x:f>
        <x:v>OPEN</x:v>
      </x:c>
    </x:row>
    <x:row r="320">
      <x:c r="B320" s="7" t="str">
        <x:v>PHY-00314</x:v>
      </x:c>
      <x:c r="C320" s="7" t="str">
        <x:v>section traveler</x:v>
      </x:c>
      <x:c r="D320" s="7" t="str">
        <x:v>REA-M-C-CS-16</x:v>
      </x:c>
      <x:c r="E320" s="7" t="str">
        <x:v>Section Travelers!K302</x:v>
      </x:c>
      <x:c r="F320" s="7" t="str">
        <x:f>'Section Travelers'!K302</x:f>
        <x:v>OPEN</x:v>
      </x:c>
    </x:row>
    <x:row r="321">
      <x:c r="B321" s="7" t="str">
        <x:v>PHY-00315</x:v>
      </x:c>
      <x:c r="C321" s="7" t="str">
        <x:v>section traveler</x:v>
      </x:c>
      <x:c r="D321" s="7" t="str">
        <x:v>REA-M-C-CS-17</x:v>
      </x:c>
      <x:c r="E321" s="7" t="str">
        <x:v>Section Travelers!K303</x:v>
      </x:c>
      <x:c r="F321" s="7" t="str">
        <x:f>'Section Travelers'!K303</x:f>
        <x:v>OPEN</x:v>
      </x:c>
    </x:row>
    <x:row r="322">
      <x:c r="B322" s="7" t="str">
        <x:v>PHY-00316</x:v>
      </x:c>
      <x:c r="C322" s="7" t="str">
        <x:v>section traveler</x:v>
      </x:c>
      <x:c r="D322" s="7" t="str">
        <x:v>REA-M-C-CS-18</x:v>
      </x:c>
      <x:c r="E322" s="7" t="str">
        <x:v>Section Travelers!K304</x:v>
      </x:c>
      <x:c r="F322" s="7" t="str">
        <x:f>'Section Travelers'!K304</x:f>
        <x:v>OPEN</x:v>
      </x:c>
    </x:row>
    <x:row r="323">
      <x:c r="B323" s="7" t="str">
        <x:v>PHY-00317</x:v>
      </x:c>
      <x:c r="C323" s="7" t="str">
        <x:v>section traveler</x:v>
      </x:c>
      <x:c r="D323" s="7" t="str">
        <x:v>REA-M-C-CS-19</x:v>
      </x:c>
      <x:c r="E323" s="7" t="str">
        <x:v>Section Travelers!K305</x:v>
      </x:c>
      <x:c r="F323" s="7" t="str">
        <x:f>'Section Travelers'!K305</x:f>
        <x:v>OPEN</x:v>
      </x:c>
    </x:row>
    <x:row r="324">
      <x:c r="B324" s="7" t="str">
        <x:v>PHY-00318</x:v>
      </x:c>
      <x:c r="C324" s="7" t="str">
        <x:v>section traveler</x:v>
      </x:c>
      <x:c r="D324" s="7" t="str">
        <x:v>REA-M-C-CS-20</x:v>
      </x:c>
      <x:c r="E324" s="7" t="str">
        <x:v>Section Travelers!K306</x:v>
      </x:c>
      <x:c r="F324" s="7" t="str">
        <x:f>'Section Travelers'!K306</x:f>
        <x:v>OPEN</x:v>
      </x:c>
    </x:row>
    <x:row r="325">
      <x:c r="B325" s="7" t="str">
        <x:v>PHY-00319</x:v>
      </x:c>
      <x:c r="C325" s="7" t="str">
        <x:v>section traveler</x:v>
      </x:c>
      <x:c r="D325" s="7" t="str">
        <x:v>REA-D-A-CS-01</x:v>
      </x:c>
      <x:c r="E325" s="7" t="str">
        <x:v>Section Travelers!K307</x:v>
      </x:c>
      <x:c r="F325" s="7" t="str">
        <x:f>'Section Travelers'!K307</x:f>
        <x:v>OPEN</x:v>
      </x:c>
    </x:row>
    <x:row r="326">
      <x:c r="B326" s="7" t="str">
        <x:v>PHY-00320</x:v>
      </x:c>
      <x:c r="C326" s="7" t="str">
        <x:v>section traveler</x:v>
      </x:c>
      <x:c r="D326" s="7" t="str">
        <x:v>REA-D-A-CS-02</x:v>
      </x:c>
      <x:c r="E326" s="7" t="str">
        <x:v>Section Travelers!K308</x:v>
      </x:c>
      <x:c r="F326" s="7" t="str">
        <x:f>'Section Travelers'!K308</x:f>
        <x:v>OPEN</x:v>
      </x:c>
    </x:row>
    <x:row r="327">
      <x:c r="B327" s="7" t="str">
        <x:v>PHY-00321</x:v>
      </x:c>
      <x:c r="C327" s="7" t="str">
        <x:v>section traveler</x:v>
      </x:c>
      <x:c r="D327" s="7" t="str">
        <x:v>REA-D-A-CS-03</x:v>
      </x:c>
      <x:c r="E327" s="7" t="str">
        <x:v>Section Travelers!K309</x:v>
      </x:c>
      <x:c r="F327" s="7" t="str">
        <x:f>'Section Travelers'!K309</x:f>
        <x:v>OPEN</x:v>
      </x:c>
    </x:row>
    <x:row r="328">
      <x:c r="B328" s="7" t="str">
        <x:v>PHY-00322</x:v>
      </x:c>
      <x:c r="C328" s="7" t="str">
        <x:v>section traveler</x:v>
      </x:c>
      <x:c r="D328" s="7" t="str">
        <x:v>REA-D-A-CS-04</x:v>
      </x:c>
      <x:c r="E328" s="7" t="str">
        <x:v>Section Travelers!K310</x:v>
      </x:c>
      <x:c r="F328" s="7" t="str">
        <x:f>'Section Travelers'!K310</x:f>
        <x:v>OPEN</x:v>
      </x:c>
    </x:row>
    <x:row r="329">
      <x:c r="B329" s="7" t="str">
        <x:v>PHY-00323</x:v>
      </x:c>
      <x:c r="C329" s="7" t="str">
        <x:v>section traveler</x:v>
      </x:c>
      <x:c r="D329" s="7" t="str">
        <x:v>REA-D-A-CS-05</x:v>
      </x:c>
      <x:c r="E329" s="7" t="str">
        <x:v>Section Travelers!K311</x:v>
      </x:c>
      <x:c r="F329" s="7" t="str">
        <x:f>'Section Travelers'!K311</x:f>
        <x:v>OPEN</x:v>
      </x:c>
    </x:row>
    <x:row r="330">
      <x:c r="B330" s="7" t="str">
        <x:v>PHY-00324</x:v>
      </x:c>
      <x:c r="C330" s="7" t="str">
        <x:v>section traveler</x:v>
      </x:c>
      <x:c r="D330" s="7" t="str">
        <x:v>REA-D-A-CS-06</x:v>
      </x:c>
      <x:c r="E330" s="7" t="str">
        <x:v>Section Travelers!K312</x:v>
      </x:c>
      <x:c r="F330" s="7" t="str">
        <x:f>'Section Travelers'!K312</x:f>
        <x:v>OPEN</x:v>
      </x:c>
    </x:row>
    <x:row r="331">
      <x:c r="B331" s="7" t="str">
        <x:v>PHY-00325</x:v>
      </x:c>
      <x:c r="C331" s="7" t="str">
        <x:v>section traveler</x:v>
      </x:c>
      <x:c r="D331" s="7" t="str">
        <x:v>REA-D-A-CS-07</x:v>
      </x:c>
      <x:c r="E331" s="7" t="str">
        <x:v>Section Travelers!K313</x:v>
      </x:c>
      <x:c r="F331" s="7" t="str">
        <x:f>'Section Travelers'!K313</x:f>
        <x:v>OPEN</x:v>
      </x:c>
    </x:row>
    <x:row r="332">
      <x:c r="B332" s="7" t="str">
        <x:v>PHY-00326</x:v>
      </x:c>
      <x:c r="C332" s="7" t="str">
        <x:v>section traveler</x:v>
      </x:c>
      <x:c r="D332" s="7" t="str">
        <x:v>REA-D-A-CS-08</x:v>
      </x:c>
      <x:c r="E332" s="7" t="str">
        <x:v>Section Travelers!K314</x:v>
      </x:c>
      <x:c r="F332" s="7" t="str">
        <x:f>'Section Travelers'!K314</x:f>
        <x:v>OPEN</x:v>
      </x:c>
    </x:row>
    <x:row r="333">
      <x:c r="B333" s="7" t="str">
        <x:v>PHY-00327</x:v>
      </x:c>
      <x:c r="C333" s="7" t="str">
        <x:v>section traveler</x:v>
      </x:c>
      <x:c r="D333" s="7" t="str">
        <x:v>REA-D-A-CS-09</x:v>
      </x:c>
      <x:c r="E333" s="7" t="str">
        <x:v>Section Travelers!K315</x:v>
      </x:c>
      <x:c r="F333" s="7" t="str">
        <x:f>'Section Travelers'!K315</x:f>
        <x:v>OPEN</x:v>
      </x:c>
    </x:row>
    <x:row r="334">
      <x:c r="B334" s="7" t="str">
        <x:v>PHY-00328</x:v>
      </x:c>
      <x:c r="C334" s="7" t="str">
        <x:v>section traveler</x:v>
      </x:c>
      <x:c r="D334" s="7" t="str">
        <x:v>REA-D-A-CS-10</x:v>
      </x:c>
      <x:c r="E334" s="7" t="str">
        <x:v>Section Travelers!K316</x:v>
      </x:c>
      <x:c r="F334" s="7" t="str">
        <x:f>'Section Travelers'!K316</x:f>
        <x:v>OPEN</x:v>
      </x:c>
    </x:row>
    <x:row r="335">
      <x:c r="B335" s="7" t="str">
        <x:v>PHY-00329</x:v>
      </x:c>
      <x:c r="C335" s="7" t="str">
        <x:v>section traveler</x:v>
      </x:c>
      <x:c r="D335" s="7" t="str">
        <x:v>REA-D-A-CS-11</x:v>
      </x:c>
      <x:c r="E335" s="7" t="str">
        <x:v>Section Travelers!K317</x:v>
      </x:c>
      <x:c r="F335" s="7" t="str">
        <x:f>'Section Travelers'!K317</x:f>
        <x:v>OPEN</x:v>
      </x:c>
    </x:row>
    <x:row r="336">
      <x:c r="B336" s="7" t="str">
        <x:v>PHY-00330</x:v>
      </x:c>
      <x:c r="C336" s="7" t="str">
        <x:v>section traveler</x:v>
      </x:c>
      <x:c r="D336" s="7" t="str">
        <x:v>REA-D-A-CS-12</x:v>
      </x:c>
      <x:c r="E336" s="7" t="str">
        <x:v>Section Travelers!K318</x:v>
      </x:c>
      <x:c r="F336" s="7" t="str">
        <x:f>'Section Travelers'!K318</x:f>
        <x:v>OPEN</x:v>
      </x:c>
    </x:row>
    <x:row r="337">
      <x:c r="B337" s="7" t="str">
        <x:v>PHY-00331</x:v>
      </x:c>
      <x:c r="C337" s="7" t="str">
        <x:v>section traveler</x:v>
      </x:c>
      <x:c r="D337" s="7" t="str">
        <x:v>REA-D-A-CS-13</x:v>
      </x:c>
      <x:c r="E337" s="7" t="str">
        <x:v>Section Travelers!K319</x:v>
      </x:c>
      <x:c r="F337" s="7" t="str">
        <x:f>'Section Travelers'!K319</x:f>
        <x:v>OPEN</x:v>
      </x:c>
    </x:row>
    <x:row r="338">
      <x:c r="B338" s="7" t="str">
        <x:v>PHY-00332</x:v>
      </x:c>
      <x:c r="C338" s="7" t="str">
        <x:v>section traveler</x:v>
      </x:c>
      <x:c r="D338" s="7" t="str">
        <x:v>REA-D-A-CS-14</x:v>
      </x:c>
      <x:c r="E338" s="7" t="str">
        <x:v>Section Travelers!K320</x:v>
      </x:c>
      <x:c r="F338" s="7" t="str">
        <x:f>'Section Travelers'!K320</x:f>
        <x:v>OPEN</x:v>
      </x:c>
    </x:row>
    <x:row r="339">
      <x:c r="B339" s="7" t="str">
        <x:v>PHY-00333</x:v>
      </x:c>
      <x:c r="C339" s="7" t="str">
        <x:v>section traveler</x:v>
      </x:c>
      <x:c r="D339" s="7" t="str">
        <x:v>REA-D-A-CS-15</x:v>
      </x:c>
      <x:c r="E339" s="7" t="str">
        <x:v>Section Travelers!K321</x:v>
      </x:c>
      <x:c r="F339" s="7" t="str">
        <x:f>'Section Travelers'!K321</x:f>
        <x:v>OPEN</x:v>
      </x:c>
    </x:row>
    <x:row r="340">
      <x:c r="B340" s="7" t="str">
        <x:v>PHY-00334</x:v>
      </x:c>
      <x:c r="C340" s="7" t="str">
        <x:v>section traveler</x:v>
      </x:c>
      <x:c r="D340" s="7" t="str">
        <x:v>REA-D-A-CS-16</x:v>
      </x:c>
      <x:c r="E340" s="7" t="str">
        <x:v>Section Travelers!K322</x:v>
      </x:c>
      <x:c r="F340" s="7" t="str">
        <x:f>'Section Travelers'!K322</x:f>
        <x:v>OPEN</x:v>
      </x:c>
    </x:row>
    <x:row r="341">
      <x:c r="B341" s="7" t="str">
        <x:v>PHY-00335</x:v>
      </x:c>
      <x:c r="C341" s="7" t="str">
        <x:v>section traveler</x:v>
      </x:c>
      <x:c r="D341" s="7" t="str">
        <x:v>REA-D-A-CS-17</x:v>
      </x:c>
      <x:c r="E341" s="7" t="str">
        <x:v>Section Travelers!K323</x:v>
      </x:c>
      <x:c r="F341" s="7" t="str">
        <x:f>'Section Travelers'!K323</x:f>
        <x:v>OPEN</x:v>
      </x:c>
    </x:row>
    <x:row r="342">
      <x:c r="B342" s="7" t="str">
        <x:v>PHY-00336</x:v>
      </x:c>
      <x:c r="C342" s="7" t="str">
        <x:v>section traveler</x:v>
      </x:c>
      <x:c r="D342" s="7" t="str">
        <x:v>REA-D-A-CS-18</x:v>
      </x:c>
      <x:c r="E342" s="7" t="str">
        <x:v>Section Travelers!K324</x:v>
      </x:c>
      <x:c r="F342" s="7" t="str">
        <x:f>'Section Travelers'!K324</x:f>
        <x:v>OPEN</x:v>
      </x:c>
    </x:row>
    <x:row r="343">
      <x:c r="B343" s="7" t="str">
        <x:v>PHY-00337</x:v>
      </x:c>
      <x:c r="C343" s="7" t="str">
        <x:v>section traveler</x:v>
      </x:c>
      <x:c r="D343" s="7" t="str">
        <x:v>REA-D-A-CS-19</x:v>
      </x:c>
      <x:c r="E343" s="7" t="str">
        <x:v>Section Travelers!K325</x:v>
      </x:c>
      <x:c r="F343" s="7" t="str">
        <x:f>'Section Travelers'!K325</x:f>
        <x:v>OPEN</x:v>
      </x:c>
    </x:row>
    <x:row r="344">
      <x:c r="B344" s="7" t="str">
        <x:v>PHY-00338</x:v>
      </x:c>
      <x:c r="C344" s="7" t="str">
        <x:v>section traveler</x:v>
      </x:c>
      <x:c r="D344" s="7" t="str">
        <x:v>REA-D-A-CS-20</x:v>
      </x:c>
      <x:c r="E344" s="7" t="str">
        <x:v>Section Travelers!K326</x:v>
      </x:c>
      <x:c r="F344" s="7" t="str">
        <x:f>'Section Travelers'!K326</x:f>
        <x:v>OPEN</x:v>
      </x:c>
    </x:row>
    <x:row r="345">
      <x:c r="B345" s="7" t="str">
        <x:v>PHY-00339</x:v>
      </x:c>
      <x:c r="C345" s="7" t="str">
        <x:v>section traveler</x:v>
      </x:c>
      <x:c r="D345" s="7" t="str">
        <x:v>REA-D-B-CS-01</x:v>
      </x:c>
      <x:c r="E345" s="7" t="str">
        <x:v>Section Travelers!K327</x:v>
      </x:c>
      <x:c r="F345" s="7" t="str">
        <x:f>'Section Travelers'!K327</x:f>
        <x:v>OPEN</x:v>
      </x:c>
    </x:row>
    <x:row r="346">
      <x:c r="B346" s="7" t="str">
        <x:v>PHY-00340</x:v>
      </x:c>
      <x:c r="C346" s="7" t="str">
        <x:v>section traveler</x:v>
      </x:c>
      <x:c r="D346" s="7" t="str">
        <x:v>REA-D-B-CS-02</x:v>
      </x:c>
      <x:c r="E346" s="7" t="str">
        <x:v>Section Travelers!K328</x:v>
      </x:c>
      <x:c r="F346" s="7" t="str">
        <x:f>'Section Travelers'!K328</x:f>
        <x:v>OPEN</x:v>
      </x:c>
    </x:row>
    <x:row r="347">
      <x:c r="B347" s="7" t="str">
        <x:v>PHY-00341</x:v>
      </x:c>
      <x:c r="C347" s="7" t="str">
        <x:v>section traveler</x:v>
      </x:c>
      <x:c r="D347" s="7" t="str">
        <x:v>REA-D-B-CS-03</x:v>
      </x:c>
      <x:c r="E347" s="7" t="str">
        <x:v>Section Travelers!K329</x:v>
      </x:c>
      <x:c r="F347" s="7" t="str">
        <x:f>'Section Travelers'!K329</x:f>
        <x:v>OPEN</x:v>
      </x:c>
    </x:row>
    <x:row r="348">
      <x:c r="B348" s="7" t="str">
        <x:v>PHY-00342</x:v>
      </x:c>
      <x:c r="C348" s="7" t="str">
        <x:v>section traveler</x:v>
      </x:c>
      <x:c r="D348" s="7" t="str">
        <x:v>REA-D-B-CS-04</x:v>
      </x:c>
      <x:c r="E348" s="7" t="str">
        <x:v>Section Travelers!K330</x:v>
      </x:c>
      <x:c r="F348" s="7" t="str">
        <x:f>'Section Travelers'!K330</x:f>
        <x:v>OPEN</x:v>
      </x:c>
    </x:row>
    <x:row r="349">
      <x:c r="B349" s="7" t="str">
        <x:v>PHY-00343</x:v>
      </x:c>
      <x:c r="C349" s="7" t="str">
        <x:v>section traveler</x:v>
      </x:c>
      <x:c r="D349" s="7" t="str">
        <x:v>REA-D-B-CS-05</x:v>
      </x:c>
      <x:c r="E349" s="7" t="str">
        <x:v>Section Travelers!K331</x:v>
      </x:c>
      <x:c r="F349" s="7" t="str">
        <x:f>'Section Travelers'!K331</x:f>
        <x:v>OPEN</x:v>
      </x:c>
    </x:row>
    <x:row r="350">
      <x:c r="B350" s="7" t="str">
        <x:v>PHY-00344</x:v>
      </x:c>
      <x:c r="C350" s="7" t="str">
        <x:v>section traveler</x:v>
      </x:c>
      <x:c r="D350" s="7" t="str">
        <x:v>REA-D-B-CS-06</x:v>
      </x:c>
      <x:c r="E350" s="7" t="str">
        <x:v>Section Travelers!K332</x:v>
      </x:c>
      <x:c r="F350" s="7" t="str">
        <x:f>'Section Travelers'!K332</x:f>
        <x:v>OPEN</x:v>
      </x:c>
    </x:row>
    <x:row r="351">
      <x:c r="B351" s="7" t="str">
        <x:v>PHY-00345</x:v>
      </x:c>
      <x:c r="C351" s="7" t="str">
        <x:v>section traveler</x:v>
      </x:c>
      <x:c r="D351" s="7" t="str">
        <x:v>REA-D-B-CS-07</x:v>
      </x:c>
      <x:c r="E351" s="7" t="str">
        <x:v>Section Travelers!K333</x:v>
      </x:c>
      <x:c r="F351" s="7" t="str">
        <x:f>'Section Travelers'!K333</x:f>
        <x:v>OPEN</x:v>
      </x:c>
    </x:row>
    <x:row r="352">
      <x:c r="B352" s="7" t="str">
        <x:v>PHY-00346</x:v>
      </x:c>
      <x:c r="C352" s="7" t="str">
        <x:v>section traveler</x:v>
      </x:c>
      <x:c r="D352" s="7" t="str">
        <x:v>REA-D-B-CS-08</x:v>
      </x:c>
      <x:c r="E352" s="7" t="str">
        <x:v>Section Travelers!K334</x:v>
      </x:c>
      <x:c r="F352" s="7" t="str">
        <x:f>'Section Travelers'!K334</x:f>
        <x:v>OPEN</x:v>
      </x:c>
    </x:row>
    <x:row r="353">
      <x:c r="B353" s="7" t="str">
        <x:v>PHY-00347</x:v>
      </x:c>
      <x:c r="C353" s="7" t="str">
        <x:v>section traveler</x:v>
      </x:c>
      <x:c r="D353" s="7" t="str">
        <x:v>REA-D-B-CS-09</x:v>
      </x:c>
      <x:c r="E353" s="7" t="str">
        <x:v>Section Travelers!K335</x:v>
      </x:c>
      <x:c r="F353" s="7" t="str">
        <x:f>'Section Travelers'!K335</x:f>
        <x:v>OPEN</x:v>
      </x:c>
    </x:row>
    <x:row r="354">
      <x:c r="B354" s="7" t="str">
        <x:v>PHY-00348</x:v>
      </x:c>
      <x:c r="C354" s="7" t="str">
        <x:v>section traveler</x:v>
      </x:c>
      <x:c r="D354" s="7" t="str">
        <x:v>REA-D-B-CS-10</x:v>
      </x:c>
      <x:c r="E354" s="7" t="str">
        <x:v>Section Travelers!K336</x:v>
      </x:c>
      <x:c r="F354" s="7" t="str">
        <x:f>'Section Travelers'!K336</x:f>
        <x:v>OPEN</x:v>
      </x:c>
    </x:row>
    <x:row r="355">
      <x:c r="B355" s="7" t="str">
        <x:v>PHY-00349</x:v>
      </x:c>
      <x:c r="C355" s="7" t="str">
        <x:v>section traveler</x:v>
      </x:c>
      <x:c r="D355" s="7" t="str">
        <x:v>REA-D-B-CS-11</x:v>
      </x:c>
      <x:c r="E355" s="7" t="str">
        <x:v>Section Travelers!K337</x:v>
      </x:c>
      <x:c r="F355" s="7" t="str">
        <x:f>'Section Travelers'!K337</x:f>
        <x:v>OPEN</x:v>
      </x:c>
    </x:row>
    <x:row r="356">
      <x:c r="B356" s="7" t="str">
        <x:v>PHY-00350</x:v>
      </x:c>
      <x:c r="C356" s="7" t="str">
        <x:v>section traveler</x:v>
      </x:c>
      <x:c r="D356" s="7" t="str">
        <x:v>REA-D-B-CS-12</x:v>
      </x:c>
      <x:c r="E356" s="7" t="str">
        <x:v>Section Travelers!K338</x:v>
      </x:c>
      <x:c r="F356" s="7" t="str">
        <x:f>'Section Travelers'!K338</x:f>
        <x:v>OPEN</x:v>
      </x:c>
    </x:row>
    <x:row r="357">
      <x:c r="B357" s="7" t="str">
        <x:v>PHY-00351</x:v>
      </x:c>
      <x:c r="C357" s="7" t="str">
        <x:v>section traveler</x:v>
      </x:c>
      <x:c r="D357" s="7" t="str">
        <x:v>REA-D-B-CS-13</x:v>
      </x:c>
      <x:c r="E357" s="7" t="str">
        <x:v>Section Travelers!K339</x:v>
      </x:c>
      <x:c r="F357" s="7" t="str">
        <x:f>'Section Travelers'!K339</x:f>
        <x:v>OPEN</x:v>
      </x:c>
    </x:row>
    <x:row r="358">
      <x:c r="B358" s="7" t="str">
        <x:v>PHY-00352</x:v>
      </x:c>
      <x:c r="C358" s="7" t="str">
        <x:v>section traveler</x:v>
      </x:c>
      <x:c r="D358" s="7" t="str">
        <x:v>REA-D-B-CS-14</x:v>
      </x:c>
      <x:c r="E358" s="7" t="str">
        <x:v>Section Travelers!K340</x:v>
      </x:c>
      <x:c r="F358" s="7" t="str">
        <x:f>'Section Travelers'!K340</x:f>
        <x:v>OPEN</x:v>
      </x:c>
    </x:row>
    <x:row r="359">
      <x:c r="B359" s="7" t="str">
        <x:v>PHY-00353</x:v>
      </x:c>
      <x:c r="C359" s="7" t="str">
        <x:v>section traveler</x:v>
      </x:c>
      <x:c r="D359" s="7" t="str">
        <x:v>REA-D-B-CS-15</x:v>
      </x:c>
      <x:c r="E359" s="7" t="str">
        <x:v>Section Travelers!K341</x:v>
      </x:c>
      <x:c r="F359" s="7" t="str">
        <x:f>'Section Travelers'!K341</x:f>
        <x:v>OPEN</x:v>
      </x:c>
    </x:row>
    <x:row r="360">
      <x:c r="B360" s="7" t="str">
        <x:v>PHY-00354</x:v>
      </x:c>
      <x:c r="C360" s="7" t="str">
        <x:v>section traveler</x:v>
      </x:c>
      <x:c r="D360" s="7" t="str">
        <x:v>REA-D-B-CS-16</x:v>
      </x:c>
      <x:c r="E360" s="7" t="str">
        <x:v>Section Travelers!K342</x:v>
      </x:c>
      <x:c r="F360" s="7" t="str">
        <x:f>'Section Travelers'!K342</x:f>
        <x:v>OPEN</x:v>
      </x:c>
    </x:row>
    <x:row r="361">
      <x:c r="B361" s="7" t="str">
        <x:v>PHY-00355</x:v>
      </x:c>
      <x:c r="C361" s="7" t="str">
        <x:v>section traveler</x:v>
      </x:c>
      <x:c r="D361" s="7" t="str">
        <x:v>REA-D-B-CS-17</x:v>
      </x:c>
      <x:c r="E361" s="7" t="str">
        <x:v>Section Travelers!K343</x:v>
      </x:c>
      <x:c r="F361" s="7" t="str">
        <x:f>'Section Travelers'!K343</x:f>
        <x:v>OPEN</x:v>
      </x:c>
    </x:row>
    <x:row r="362">
      <x:c r="B362" s="7" t="str">
        <x:v>PHY-00356</x:v>
      </x:c>
      <x:c r="C362" s="7" t="str">
        <x:v>section traveler</x:v>
      </x:c>
      <x:c r="D362" s="7" t="str">
        <x:v>REA-D-B-CS-18</x:v>
      </x:c>
      <x:c r="E362" s="7" t="str">
        <x:v>Section Travelers!K344</x:v>
      </x:c>
      <x:c r="F362" s="7" t="str">
        <x:f>'Section Travelers'!K344</x:f>
        <x:v>OPEN</x:v>
      </x:c>
    </x:row>
    <x:row r="363">
      <x:c r="B363" s="7" t="str">
        <x:v>PHY-00357</x:v>
      </x:c>
      <x:c r="C363" s="7" t="str">
        <x:v>section traveler</x:v>
      </x:c>
      <x:c r="D363" s="7" t="str">
        <x:v>REA-D-B-CS-19</x:v>
      </x:c>
      <x:c r="E363" s="7" t="str">
        <x:v>Section Travelers!K345</x:v>
      </x:c>
      <x:c r="F363" s="7" t="str">
        <x:f>'Section Travelers'!K345</x:f>
        <x:v>OPEN</x:v>
      </x:c>
    </x:row>
    <x:row r="364">
      <x:c r="B364" s="7" t="str">
        <x:v>PHY-00358</x:v>
      </x:c>
      <x:c r="C364" s="7" t="str">
        <x:v>section traveler</x:v>
      </x:c>
      <x:c r="D364" s="7" t="str">
        <x:v>REA-D-B-CS-20</x:v>
      </x:c>
      <x:c r="E364" s="7" t="str">
        <x:v>Section Travelers!K346</x:v>
      </x:c>
      <x:c r="F364" s="7" t="str">
        <x:f>'Section Travelers'!K346</x:f>
        <x:v>OPEN</x:v>
      </x:c>
    </x:row>
    <x:row r="365">
      <x:c r="B365" s="7" t="str">
        <x:v>PHY-00359</x:v>
      </x:c>
      <x:c r="C365" s="7" t="str">
        <x:v>section traveler</x:v>
      </x:c>
      <x:c r="D365" s="7" t="str">
        <x:v>REA-D-C-CS-01</x:v>
      </x:c>
      <x:c r="E365" s="7" t="str">
        <x:v>Section Travelers!K347</x:v>
      </x:c>
      <x:c r="F365" s="7" t="str">
        <x:f>'Section Travelers'!K347</x:f>
        <x:v>OPEN</x:v>
      </x:c>
    </x:row>
    <x:row r="366">
      <x:c r="B366" s="7" t="str">
        <x:v>PHY-00360</x:v>
      </x:c>
      <x:c r="C366" s="7" t="str">
        <x:v>section traveler</x:v>
      </x:c>
      <x:c r="D366" s="7" t="str">
        <x:v>REA-D-C-CS-02</x:v>
      </x:c>
      <x:c r="E366" s="7" t="str">
        <x:v>Section Travelers!K348</x:v>
      </x:c>
      <x:c r="F366" s="7" t="str">
        <x:f>'Section Travelers'!K348</x:f>
        <x:v>OPEN</x:v>
      </x:c>
    </x:row>
    <x:row r="367">
      <x:c r="B367" s="7" t="str">
        <x:v>PHY-00361</x:v>
      </x:c>
      <x:c r="C367" s="7" t="str">
        <x:v>section traveler</x:v>
      </x:c>
      <x:c r="D367" s="7" t="str">
        <x:v>REA-D-C-CS-03</x:v>
      </x:c>
      <x:c r="E367" s="7" t="str">
        <x:v>Section Travelers!K349</x:v>
      </x:c>
      <x:c r="F367" s="7" t="str">
        <x:f>'Section Travelers'!K349</x:f>
        <x:v>OPEN</x:v>
      </x:c>
    </x:row>
    <x:row r="368">
      <x:c r="B368" s="7" t="str">
        <x:v>PHY-00362</x:v>
      </x:c>
      <x:c r="C368" s="7" t="str">
        <x:v>section traveler</x:v>
      </x:c>
      <x:c r="D368" s="7" t="str">
        <x:v>REA-D-C-CS-04</x:v>
      </x:c>
      <x:c r="E368" s="7" t="str">
        <x:v>Section Travelers!K350</x:v>
      </x:c>
      <x:c r="F368" s="7" t="str">
        <x:f>'Section Travelers'!K350</x:f>
        <x:v>OPEN</x:v>
      </x:c>
    </x:row>
    <x:row r="369">
      <x:c r="B369" s="7" t="str">
        <x:v>PHY-00363</x:v>
      </x:c>
      <x:c r="C369" s="7" t="str">
        <x:v>section traveler</x:v>
      </x:c>
      <x:c r="D369" s="7" t="str">
        <x:v>REA-D-C-CS-05</x:v>
      </x:c>
      <x:c r="E369" s="7" t="str">
        <x:v>Section Travelers!K351</x:v>
      </x:c>
      <x:c r="F369" s="7" t="str">
        <x:f>'Section Travelers'!K351</x:f>
        <x:v>OPEN</x:v>
      </x:c>
    </x:row>
    <x:row r="370">
      <x:c r="B370" s="7" t="str">
        <x:v>PHY-00364</x:v>
      </x:c>
      <x:c r="C370" s="7" t="str">
        <x:v>section traveler</x:v>
      </x:c>
      <x:c r="D370" s="7" t="str">
        <x:v>REA-D-C-CS-06</x:v>
      </x:c>
      <x:c r="E370" s="7" t="str">
        <x:v>Section Travelers!K352</x:v>
      </x:c>
      <x:c r="F370" s="7" t="str">
        <x:f>'Section Travelers'!K352</x:f>
        <x:v>OPEN</x:v>
      </x:c>
    </x:row>
    <x:row r="371">
      <x:c r="B371" s="7" t="str">
        <x:v>PHY-00365</x:v>
      </x:c>
      <x:c r="C371" s="7" t="str">
        <x:v>section traveler</x:v>
      </x:c>
      <x:c r="D371" s="7" t="str">
        <x:v>REA-D-C-CS-07</x:v>
      </x:c>
      <x:c r="E371" s="7" t="str">
        <x:v>Section Travelers!K353</x:v>
      </x:c>
      <x:c r="F371" s="7" t="str">
        <x:f>'Section Travelers'!K353</x:f>
        <x:v>OPEN</x:v>
      </x:c>
    </x:row>
    <x:row r="372">
      <x:c r="B372" s="7" t="str">
        <x:v>PHY-00366</x:v>
      </x:c>
      <x:c r="C372" s="7" t="str">
        <x:v>section traveler</x:v>
      </x:c>
      <x:c r="D372" s="7" t="str">
        <x:v>REA-D-C-CS-08</x:v>
      </x:c>
      <x:c r="E372" s="7" t="str">
        <x:v>Section Travelers!K354</x:v>
      </x:c>
      <x:c r="F372" s="7" t="str">
        <x:f>'Section Travelers'!K354</x:f>
        <x:v>OPEN</x:v>
      </x:c>
    </x:row>
    <x:row r="373">
      <x:c r="B373" s="7" t="str">
        <x:v>PHY-00367</x:v>
      </x:c>
      <x:c r="C373" s="7" t="str">
        <x:v>section traveler</x:v>
      </x:c>
      <x:c r="D373" s="7" t="str">
        <x:v>REA-D-C-CS-09</x:v>
      </x:c>
      <x:c r="E373" s="7" t="str">
        <x:v>Section Travelers!K355</x:v>
      </x:c>
      <x:c r="F373" s="7" t="str">
        <x:f>'Section Travelers'!K355</x:f>
        <x:v>OPEN</x:v>
      </x:c>
    </x:row>
    <x:row r="374">
      <x:c r="B374" s="7" t="str">
        <x:v>PHY-00368</x:v>
      </x:c>
      <x:c r="C374" s="7" t="str">
        <x:v>section traveler</x:v>
      </x:c>
      <x:c r="D374" s="7" t="str">
        <x:v>REA-D-C-CS-10</x:v>
      </x:c>
      <x:c r="E374" s="7" t="str">
        <x:v>Section Travelers!K356</x:v>
      </x:c>
      <x:c r="F374" s="7" t="str">
        <x:f>'Section Travelers'!K356</x:f>
        <x:v>OPEN</x:v>
      </x:c>
    </x:row>
    <x:row r="375">
      <x:c r="B375" s="7" t="str">
        <x:v>PHY-00369</x:v>
      </x:c>
      <x:c r="C375" s="7" t="str">
        <x:v>section traveler</x:v>
      </x:c>
      <x:c r="D375" s="7" t="str">
        <x:v>REA-D-C-CS-11</x:v>
      </x:c>
      <x:c r="E375" s="7" t="str">
        <x:v>Section Travelers!K357</x:v>
      </x:c>
      <x:c r="F375" s="7" t="str">
        <x:f>'Section Travelers'!K357</x:f>
        <x:v>OPEN</x:v>
      </x:c>
    </x:row>
    <x:row r="376">
      <x:c r="B376" s="7" t="str">
        <x:v>PHY-00370</x:v>
      </x:c>
      <x:c r="C376" s="7" t="str">
        <x:v>section traveler</x:v>
      </x:c>
      <x:c r="D376" s="7" t="str">
        <x:v>REA-D-C-CS-12</x:v>
      </x:c>
      <x:c r="E376" s="7" t="str">
        <x:v>Section Travelers!K358</x:v>
      </x:c>
      <x:c r="F376" s="7" t="str">
        <x:f>'Section Travelers'!K358</x:f>
        <x:v>OPEN</x:v>
      </x:c>
    </x:row>
    <x:row r="377">
      <x:c r="B377" s="7" t="str">
        <x:v>PHY-00371</x:v>
      </x:c>
      <x:c r="C377" s="7" t="str">
        <x:v>section traveler</x:v>
      </x:c>
      <x:c r="D377" s="7" t="str">
        <x:v>REA-D-C-CS-13</x:v>
      </x:c>
      <x:c r="E377" s="7" t="str">
        <x:v>Section Travelers!K359</x:v>
      </x:c>
      <x:c r="F377" s="7" t="str">
        <x:f>'Section Travelers'!K359</x:f>
        <x:v>OPEN</x:v>
      </x:c>
    </x:row>
    <x:row r="378">
      <x:c r="B378" s="7" t="str">
        <x:v>PHY-00372</x:v>
      </x:c>
      <x:c r="C378" s="7" t="str">
        <x:v>section traveler</x:v>
      </x:c>
      <x:c r="D378" s="7" t="str">
        <x:v>REA-D-C-CS-14</x:v>
      </x:c>
      <x:c r="E378" s="7" t="str">
        <x:v>Section Travelers!K360</x:v>
      </x:c>
      <x:c r="F378" s="7" t="str">
        <x:f>'Section Travelers'!K360</x:f>
        <x:v>OPEN</x:v>
      </x:c>
    </x:row>
    <x:row r="379">
      <x:c r="B379" s="7" t="str">
        <x:v>PHY-00373</x:v>
      </x:c>
      <x:c r="C379" s="7" t="str">
        <x:v>section traveler</x:v>
      </x:c>
      <x:c r="D379" s="7" t="str">
        <x:v>REA-D-C-CS-15</x:v>
      </x:c>
      <x:c r="E379" s="7" t="str">
        <x:v>Section Travelers!K361</x:v>
      </x:c>
      <x:c r="F379" s="7" t="str">
        <x:f>'Section Travelers'!K361</x:f>
        <x:v>OPEN</x:v>
      </x:c>
    </x:row>
    <x:row r="380">
      <x:c r="B380" s="7" t="str">
        <x:v>PHY-00374</x:v>
      </x:c>
      <x:c r="C380" s="7" t="str">
        <x:v>section traveler</x:v>
      </x:c>
      <x:c r="D380" s="7" t="str">
        <x:v>REA-D-C-CS-16</x:v>
      </x:c>
      <x:c r="E380" s="7" t="str">
        <x:v>Section Travelers!K362</x:v>
      </x:c>
      <x:c r="F380" s="7" t="str">
        <x:f>'Section Travelers'!K362</x:f>
        <x:v>OPEN</x:v>
      </x:c>
    </x:row>
    <x:row r="381">
      <x:c r="B381" s="7" t="str">
        <x:v>PHY-00375</x:v>
      </x:c>
      <x:c r="C381" s="7" t="str">
        <x:v>section traveler</x:v>
      </x:c>
      <x:c r="D381" s="7" t="str">
        <x:v>REA-D-C-CS-17</x:v>
      </x:c>
      <x:c r="E381" s="7" t="str">
        <x:v>Section Travelers!K363</x:v>
      </x:c>
      <x:c r="F381" s="7" t="str">
        <x:f>'Section Travelers'!K363</x:f>
        <x:v>OPEN</x:v>
      </x:c>
    </x:row>
    <x:row r="382">
      <x:c r="B382" s="7" t="str">
        <x:v>PHY-00376</x:v>
      </x:c>
      <x:c r="C382" s="7" t="str">
        <x:v>section traveler</x:v>
      </x:c>
      <x:c r="D382" s="7" t="str">
        <x:v>REA-D-C-CS-18</x:v>
      </x:c>
      <x:c r="E382" s="7" t="str">
        <x:v>Section Travelers!K364</x:v>
      </x:c>
      <x:c r="F382" s="7" t="str">
        <x:f>'Section Travelers'!K364</x:f>
        <x:v>OPEN</x:v>
      </x:c>
    </x:row>
    <x:row r="383">
      <x:c r="B383" s="7" t="str">
        <x:v>PHY-00377</x:v>
      </x:c>
      <x:c r="C383" s="7" t="str">
        <x:v>section traveler</x:v>
      </x:c>
      <x:c r="D383" s="7" t="str">
        <x:v>REA-D-C-CS-19</x:v>
      </x:c>
      <x:c r="E383" s="7" t="str">
        <x:v>Section Travelers!K365</x:v>
      </x:c>
      <x:c r="F383" s="7" t="str">
        <x:f>'Section Travelers'!K365</x:f>
        <x:v>OPEN</x:v>
      </x:c>
    </x:row>
    <x:row r="384">
      <x:c r="B384" s="7" t="str">
        <x:v>PHY-00378</x:v>
      </x:c>
      <x:c r="C384" s="7" t="str">
        <x:v>section traveler</x:v>
      </x:c>
      <x:c r="D384" s="7" t="str">
        <x:v>REA-D-C-CS-20</x:v>
      </x:c>
      <x:c r="E384" s="7" t="str">
        <x:v>Section Travelers!K366</x:v>
      </x:c>
      <x:c r="F384" s="7" t="str">
        <x:f>'Section Travelers'!K366</x:f>
        <x:v>OPEN</x:v>
      </x:c>
    </x:row>
    <x:row r="385">
      <x:c r="B385" s="7" t="str">
        <x:v>PHY-00379</x:v>
      </x:c>
      <x:c r="C385" s="7" t="str">
        <x:v>material coupon</x:v>
      </x:c>
      <x:c r="D385" s="7" t="str">
        <x:v>REA-O-A1-CJ-01</x:v>
      </x:c>
      <x:c r="E385" s="7" t="str">
        <x:v>Material Coupons!L7</x:v>
      </x:c>
      <x:c r="F385" s="7" t="str">
        <x:f>'Material Coupons'!L7</x:f>
        <x:v>OPEN</x:v>
      </x:c>
    </x:row>
    <x:row r="386">
      <x:c r="B386" s="7" t="str">
        <x:v>PHY-00380</x:v>
      </x:c>
      <x:c r="C386" s="7" t="str">
        <x:v>material coupon</x:v>
      </x:c>
      <x:c r="D386" s="7" t="str">
        <x:v>REA-O-A1-CJ-02</x:v>
      </x:c>
      <x:c r="E386" s="7" t="str">
        <x:v>Material Coupons!L8</x:v>
      </x:c>
      <x:c r="F386" s="7" t="str">
        <x:f>'Material Coupons'!L8</x:f>
        <x:v>OPEN</x:v>
      </x:c>
    </x:row>
    <x:row r="387">
      <x:c r="B387" s="7" t="str">
        <x:v>PHY-00381</x:v>
      </x:c>
      <x:c r="C387" s="7" t="str">
        <x:v>material coupon</x:v>
      </x:c>
      <x:c r="D387" s="7" t="str">
        <x:v>REA-O-A1-CJ-03</x:v>
      </x:c>
      <x:c r="E387" s="7" t="str">
        <x:v>Material Coupons!L9</x:v>
      </x:c>
      <x:c r="F387" s="7" t="str">
        <x:f>'Material Coupons'!L9</x:f>
        <x:v>OPEN</x:v>
      </x:c>
    </x:row>
    <x:row r="388">
      <x:c r="B388" s="7" t="str">
        <x:v>PHY-00382</x:v>
      </x:c>
      <x:c r="C388" s="7" t="str">
        <x:v>material coupon</x:v>
      </x:c>
      <x:c r="D388" s="7" t="str">
        <x:v>REA-O-A1-CJ-04</x:v>
      </x:c>
      <x:c r="E388" s="7" t="str">
        <x:v>Material Coupons!L10</x:v>
      </x:c>
      <x:c r="F388" s="7" t="str">
        <x:f>'Material Coupons'!L10</x:f>
        <x:v>OPEN</x:v>
      </x:c>
    </x:row>
    <x:row r="389">
      <x:c r="B389" s="7" t="str">
        <x:v>PHY-00383</x:v>
      </x:c>
      <x:c r="C389" s="7" t="str">
        <x:v>material coupon</x:v>
      </x:c>
      <x:c r="D389" s="7" t="str">
        <x:v>REA-O-A1-CJ-05</x:v>
      </x:c>
      <x:c r="E389" s="7" t="str">
        <x:v>Material Coupons!L11</x:v>
      </x:c>
      <x:c r="F389" s="7" t="str">
        <x:f>'Material Coupons'!L11</x:f>
        <x:v>OPEN</x:v>
      </x:c>
    </x:row>
    <x:row r="390">
      <x:c r="B390" s="7" t="str">
        <x:v>PHY-00384</x:v>
      </x:c>
      <x:c r="C390" s="7" t="str">
        <x:v>material coupon</x:v>
      </x:c>
      <x:c r="D390" s="7" t="str">
        <x:v>REA-O-A1-CJ-06</x:v>
      </x:c>
      <x:c r="E390" s="7" t="str">
        <x:v>Material Coupons!L12</x:v>
      </x:c>
      <x:c r="F390" s="7" t="str">
        <x:f>'Material Coupons'!L12</x:f>
        <x:v>OPEN</x:v>
      </x:c>
    </x:row>
    <x:row r="391">
      <x:c r="B391" s="7" t="str">
        <x:v>PHY-00385</x:v>
      </x:c>
      <x:c r="C391" s="7" t="str">
        <x:v>material coupon</x:v>
      </x:c>
      <x:c r="D391" s="7" t="str">
        <x:v>REA-O-A1-CJ-07</x:v>
      </x:c>
      <x:c r="E391" s="7" t="str">
        <x:v>Material Coupons!L13</x:v>
      </x:c>
      <x:c r="F391" s="7" t="str">
        <x:f>'Material Coupons'!L13</x:f>
        <x:v>OPEN</x:v>
      </x:c>
    </x:row>
    <x:row r="392">
      <x:c r="B392" s="7" t="str">
        <x:v>PHY-00386</x:v>
      </x:c>
      <x:c r="C392" s="7" t="str">
        <x:v>material coupon</x:v>
      </x:c>
      <x:c r="D392" s="7" t="str">
        <x:v>REA-O-A1-CJ-08</x:v>
      </x:c>
      <x:c r="E392" s="7" t="str">
        <x:v>Material Coupons!L14</x:v>
      </x:c>
      <x:c r="F392" s="7" t="str">
        <x:f>'Material Coupons'!L14</x:f>
        <x:v>OPEN</x:v>
      </x:c>
    </x:row>
    <x:row r="393">
      <x:c r="B393" s="7" t="str">
        <x:v>PHY-00387</x:v>
      </x:c>
      <x:c r="C393" s="7" t="str">
        <x:v>material coupon</x:v>
      </x:c>
      <x:c r="D393" s="7" t="str">
        <x:v>REA-O-A1-SE-01</x:v>
      </x:c>
      <x:c r="E393" s="7" t="str">
        <x:v>Material Coupons!L15</x:v>
      </x:c>
      <x:c r="F393" s="7" t="str">
        <x:f>'Material Coupons'!L15</x:f>
        <x:v>OPEN</x:v>
      </x:c>
    </x:row>
    <x:row r="394">
      <x:c r="B394" s="7" t="str">
        <x:v>PHY-00388</x:v>
      </x:c>
      <x:c r="C394" s="7" t="str">
        <x:v>material coupon</x:v>
      </x:c>
      <x:c r="D394" s="7" t="str">
        <x:v>REA-O-A1-SE-02</x:v>
      </x:c>
      <x:c r="E394" s="7" t="str">
        <x:v>Material Coupons!L16</x:v>
      </x:c>
      <x:c r="F394" s="7" t="str">
        <x:f>'Material Coupons'!L16</x:f>
        <x:v>OPEN</x:v>
      </x:c>
    </x:row>
    <x:row r="395">
      <x:c r="B395" s="7" t="str">
        <x:v>PHY-00389</x:v>
      </x:c>
      <x:c r="C395" s="7" t="str">
        <x:v>material coupon</x:v>
      </x:c>
      <x:c r="D395" s="7" t="str">
        <x:v>REA-O-A1-SE-03</x:v>
      </x:c>
      <x:c r="E395" s="7" t="str">
        <x:v>Material Coupons!L17</x:v>
      </x:c>
      <x:c r="F395" s="7" t="str">
        <x:f>'Material Coupons'!L17</x:f>
        <x:v>OPEN</x:v>
      </x:c>
    </x:row>
    <x:row r="396">
      <x:c r="B396" s="7" t="str">
        <x:v>PHY-00390</x:v>
      </x:c>
      <x:c r="C396" s="7" t="str">
        <x:v>material coupon</x:v>
      </x:c>
      <x:c r="D396" s="7" t="str">
        <x:v>REA-O-A1-SE-04</x:v>
      </x:c>
      <x:c r="E396" s="7" t="str">
        <x:v>Material Coupons!L18</x:v>
      </x:c>
      <x:c r="F396" s="7" t="str">
        <x:f>'Material Coupons'!L18</x:f>
        <x:v>OPEN</x:v>
      </x:c>
    </x:row>
    <x:row r="397">
      <x:c r="B397" s="7" t="str">
        <x:v>PHY-00391</x:v>
      </x:c>
      <x:c r="C397" s="7" t="str">
        <x:v>material coupon</x:v>
      </x:c>
      <x:c r="D397" s="7" t="str">
        <x:v>REA-O-A1-SE-05</x:v>
      </x:c>
      <x:c r="E397" s="7" t="str">
        <x:v>Material Coupons!L19</x:v>
      </x:c>
      <x:c r="F397" s="7" t="str">
        <x:f>'Material Coupons'!L19</x:f>
        <x:v>OPEN</x:v>
      </x:c>
    </x:row>
    <x:row r="398">
      <x:c r="B398" s="7" t="str">
        <x:v>PHY-00392</x:v>
      </x:c>
      <x:c r="C398" s="7" t="str">
        <x:v>material coupon</x:v>
      </x:c>
      <x:c r="D398" s="7" t="str">
        <x:v>REA-O-A1-SE-06</x:v>
      </x:c>
      <x:c r="E398" s="7" t="str">
        <x:v>Material Coupons!L20</x:v>
      </x:c>
      <x:c r="F398" s="7" t="str">
        <x:f>'Material Coupons'!L20</x:f>
        <x:v>OPEN</x:v>
      </x:c>
    </x:row>
    <x:row r="399">
      <x:c r="B399" s="7" t="str">
        <x:v>PHY-00393</x:v>
      </x:c>
      <x:c r="C399" s="7" t="str">
        <x:v>material coupon</x:v>
      </x:c>
      <x:c r="D399" s="7" t="str">
        <x:v>REA-O-A1-SE-07</x:v>
      </x:c>
      <x:c r="E399" s="7" t="str">
        <x:v>Material Coupons!L21</x:v>
      </x:c>
      <x:c r="F399" s="7" t="str">
        <x:f>'Material Coupons'!L21</x:f>
        <x:v>OPEN</x:v>
      </x:c>
    </x:row>
    <x:row r="400">
      <x:c r="B400" s="7" t="str">
        <x:v>PHY-00394</x:v>
      </x:c>
      <x:c r="C400" s="7" t="str">
        <x:v>material coupon</x:v>
      </x:c>
      <x:c r="D400" s="7" t="str">
        <x:v>REA-O-A1-SE-08</x:v>
      </x:c>
      <x:c r="E400" s="7" t="str">
        <x:v>Material Coupons!L22</x:v>
      </x:c>
      <x:c r="F400" s="7" t="str">
        <x:f>'Material Coupons'!L22</x:f>
        <x:v>OPEN</x:v>
      </x:c>
    </x:row>
    <x:row r="401">
      <x:c r="B401" s="7" t="str">
        <x:v>PHY-00395</x:v>
      </x:c>
      <x:c r="C401" s="7" t="str">
        <x:v>material coupon</x:v>
      </x:c>
      <x:c r="D401" s="7" t="str">
        <x:v>REA-O-A1-SF-01</x:v>
      </x:c>
      <x:c r="E401" s="7" t="str">
        <x:v>Material Coupons!L23</x:v>
      </x:c>
      <x:c r="F401" s="7" t="str">
        <x:f>'Material Coupons'!L23</x:f>
        <x:v>OPEN</x:v>
      </x:c>
    </x:row>
    <x:row r="402">
      <x:c r="B402" s="7" t="str">
        <x:v>PHY-00396</x:v>
      </x:c>
      <x:c r="C402" s="7" t="str">
        <x:v>material coupon</x:v>
      </x:c>
      <x:c r="D402" s="7" t="str">
        <x:v>REA-O-A1-SF-02</x:v>
      </x:c>
      <x:c r="E402" s="7" t="str">
        <x:v>Material Coupons!L24</x:v>
      </x:c>
      <x:c r="F402" s="7" t="str">
        <x:f>'Material Coupons'!L24</x:f>
        <x:v>OPEN</x:v>
      </x:c>
    </x:row>
    <x:row r="403">
      <x:c r="B403" s="7" t="str">
        <x:v>PHY-00397</x:v>
      </x:c>
      <x:c r="C403" s="7" t="str">
        <x:v>material coupon</x:v>
      </x:c>
      <x:c r="D403" s="7" t="str">
        <x:v>REA-O-A1-SF-03</x:v>
      </x:c>
      <x:c r="E403" s="7" t="str">
        <x:v>Material Coupons!L25</x:v>
      </x:c>
      <x:c r="F403" s="7" t="str">
        <x:f>'Material Coupons'!L25</x:f>
        <x:v>OPEN</x:v>
      </x:c>
    </x:row>
    <x:row r="404">
      <x:c r="B404" s="7" t="str">
        <x:v>PHY-00398</x:v>
      </x:c>
      <x:c r="C404" s="7" t="str">
        <x:v>material coupon</x:v>
      </x:c>
      <x:c r="D404" s="7" t="str">
        <x:v>REA-O-A1-SF-04</x:v>
      </x:c>
      <x:c r="E404" s="7" t="str">
        <x:v>Material Coupons!L26</x:v>
      </x:c>
      <x:c r="F404" s="7" t="str">
        <x:f>'Material Coupons'!L26</x:f>
        <x:v>OPEN</x:v>
      </x:c>
    </x:row>
    <x:row r="405">
      <x:c r="B405" s="7" t="str">
        <x:v>PHY-00399</x:v>
      </x:c>
      <x:c r="C405" s="7" t="str">
        <x:v>material coupon</x:v>
      </x:c>
      <x:c r="D405" s="7" t="str">
        <x:v>REA-O-A1-SF-05</x:v>
      </x:c>
      <x:c r="E405" s="7" t="str">
        <x:v>Material Coupons!L27</x:v>
      </x:c>
      <x:c r="F405" s="7" t="str">
        <x:f>'Material Coupons'!L27</x:f>
        <x:v>OPEN</x:v>
      </x:c>
    </x:row>
    <x:row r="406">
      <x:c r="B406" s="7" t="str">
        <x:v>PHY-00400</x:v>
      </x:c>
      <x:c r="C406" s="7" t="str">
        <x:v>material coupon</x:v>
      </x:c>
      <x:c r="D406" s="7" t="str">
        <x:v>REA-O-A1-SF-06</x:v>
      </x:c>
      <x:c r="E406" s="7" t="str">
        <x:v>Material Coupons!L28</x:v>
      </x:c>
      <x:c r="F406" s="7" t="str">
        <x:f>'Material Coupons'!L28</x:f>
        <x:v>OPEN</x:v>
      </x:c>
    </x:row>
    <x:row r="407">
      <x:c r="B407" s="7" t="str">
        <x:v>PHY-00401</x:v>
      </x:c>
      <x:c r="C407" s="7" t="str">
        <x:v>material coupon</x:v>
      </x:c>
      <x:c r="D407" s="7" t="str">
        <x:v>REA-O-A1-SF-07</x:v>
      </x:c>
      <x:c r="E407" s="7" t="str">
        <x:v>Material Coupons!L29</x:v>
      </x:c>
      <x:c r="F407" s="7" t="str">
        <x:f>'Material Coupons'!L29</x:f>
        <x:v>OPEN</x:v>
      </x:c>
    </x:row>
    <x:row r="408">
      <x:c r="B408" s="7" t="str">
        <x:v>PHY-00402</x:v>
      </x:c>
      <x:c r="C408" s="7" t="str">
        <x:v>material coupon</x:v>
      </x:c>
      <x:c r="D408" s="7" t="str">
        <x:v>REA-O-A1-SF-08</x:v>
      </x:c>
      <x:c r="E408" s="7" t="str">
        <x:v>Material Coupons!L30</x:v>
      </x:c>
      <x:c r="F408" s="7" t="str">
        <x:f>'Material Coupons'!L30</x:f>
        <x:v>OPEN</x:v>
      </x:c>
    </x:row>
    <x:row r="409">
      <x:c r="B409" s="7" t="str">
        <x:v>PHY-00403</x:v>
      </x:c>
      <x:c r="C409" s="7" t="str">
        <x:v>material coupon</x:v>
      </x:c>
      <x:c r="D409" s="7" t="str">
        <x:v>REA-O-A1-CP-01</x:v>
      </x:c>
      <x:c r="E409" s="7" t="str">
        <x:v>Material Coupons!L31</x:v>
      </x:c>
      <x:c r="F409" s="7" t="str">
        <x:f>'Material Coupons'!L31</x:f>
        <x:v>OPEN</x:v>
      </x:c>
    </x:row>
    <x:row r="410">
      <x:c r="B410" s="7" t="str">
        <x:v>PHY-00404</x:v>
      </x:c>
      <x:c r="C410" s="7" t="str">
        <x:v>material coupon</x:v>
      </x:c>
      <x:c r="D410" s="7" t="str">
        <x:v>REA-O-A1-CP-02</x:v>
      </x:c>
      <x:c r="E410" s="7" t="str">
        <x:v>Material Coupons!L32</x:v>
      </x:c>
      <x:c r="F410" s="7" t="str">
        <x:f>'Material Coupons'!L32</x:f>
        <x:v>OPEN</x:v>
      </x:c>
    </x:row>
    <x:row r="411">
      <x:c r="B411" s="7" t="str">
        <x:v>PHY-00405</x:v>
      </x:c>
      <x:c r="C411" s="7" t="str">
        <x:v>material coupon</x:v>
      </x:c>
      <x:c r="D411" s="7" t="str">
        <x:v>REA-O-A1-CP-03</x:v>
      </x:c>
      <x:c r="E411" s="7" t="str">
        <x:v>Material Coupons!L33</x:v>
      </x:c>
      <x:c r="F411" s="7" t="str">
        <x:f>'Material Coupons'!L33</x:f>
        <x:v>OPEN</x:v>
      </x:c>
    </x:row>
    <x:row r="412">
      <x:c r="B412" s="7" t="str">
        <x:v>PHY-00406</x:v>
      </x:c>
      <x:c r="C412" s="7" t="str">
        <x:v>material coupon</x:v>
      </x:c>
      <x:c r="D412" s="7" t="str">
        <x:v>REA-O-A1-CP-04</x:v>
      </x:c>
      <x:c r="E412" s="7" t="str">
        <x:v>Material Coupons!L34</x:v>
      </x:c>
      <x:c r="F412" s="7" t="str">
        <x:f>'Material Coupons'!L34</x:f>
        <x:v>OPEN</x:v>
      </x:c>
    </x:row>
    <x:row r="413">
      <x:c r="B413" s="7" t="str">
        <x:v>PHY-00407</x:v>
      </x:c>
      <x:c r="C413" s="7" t="str">
        <x:v>material coupon</x:v>
      </x:c>
      <x:c r="D413" s="7" t="str">
        <x:v>REA-O-A1-CP-05</x:v>
      </x:c>
      <x:c r="E413" s="7" t="str">
        <x:v>Material Coupons!L35</x:v>
      </x:c>
      <x:c r="F413" s="7" t="str">
        <x:f>'Material Coupons'!L35</x:f>
        <x:v>OPEN</x:v>
      </x:c>
    </x:row>
    <x:row r="414">
      <x:c r="B414" s="7" t="str">
        <x:v>PHY-00408</x:v>
      </x:c>
      <x:c r="C414" s="7" t="str">
        <x:v>material coupon</x:v>
      </x:c>
      <x:c r="D414" s="7" t="str">
        <x:v>REA-O-A1-CP-06</x:v>
      </x:c>
      <x:c r="E414" s="7" t="str">
        <x:v>Material Coupons!L36</x:v>
      </x:c>
      <x:c r="F414" s="7" t="str">
        <x:f>'Material Coupons'!L36</x:f>
        <x:v>OPEN</x:v>
      </x:c>
    </x:row>
    <x:row r="415">
      <x:c r="B415" s="7" t="str">
        <x:v>PHY-00409</x:v>
      </x:c>
      <x:c r="C415" s="7" t="str">
        <x:v>material coupon</x:v>
      </x:c>
      <x:c r="D415" s="7" t="str">
        <x:v>REA-O-A1-CP-07</x:v>
      </x:c>
      <x:c r="E415" s="7" t="str">
        <x:v>Material Coupons!L37</x:v>
      </x:c>
      <x:c r="F415" s="7" t="str">
        <x:f>'Material Coupons'!L37</x:f>
        <x:v>OPEN</x:v>
      </x:c>
    </x:row>
    <x:row r="416">
      <x:c r="B416" s="7" t="str">
        <x:v>PHY-00410</x:v>
      </x:c>
      <x:c r="C416" s="7" t="str">
        <x:v>material coupon</x:v>
      </x:c>
      <x:c r="D416" s="7" t="str">
        <x:v>REA-O-A1-CP-08</x:v>
      </x:c>
      <x:c r="E416" s="7" t="str">
        <x:v>Material Coupons!L38</x:v>
      </x:c>
      <x:c r="F416" s="7" t="str">
        <x:f>'Material Coupons'!L38</x:f>
        <x:v>OPEN</x:v>
      </x:c>
    </x:row>
    <x:row r="417">
      <x:c r="B417" s="7" t="str">
        <x:v>PHY-00411</x:v>
      </x:c>
      <x:c r="C417" s="7" t="str">
        <x:v>material coupon</x:v>
      </x:c>
      <x:c r="D417" s="7" t="str">
        <x:v>REA-O-A1-SM-01</x:v>
      </x:c>
      <x:c r="E417" s="7" t="str">
        <x:v>Material Coupons!L39</x:v>
      </x:c>
      <x:c r="F417" s="7" t="str">
        <x:f>'Material Coupons'!L39</x:f>
        <x:v>OPEN</x:v>
      </x:c>
    </x:row>
    <x:row r="418">
      <x:c r="B418" s="7" t="str">
        <x:v>PHY-00412</x:v>
      </x:c>
      <x:c r="C418" s="7" t="str">
        <x:v>material coupon</x:v>
      </x:c>
      <x:c r="D418" s="7" t="str">
        <x:v>REA-O-A1-SM-02</x:v>
      </x:c>
      <x:c r="E418" s="7" t="str">
        <x:v>Material Coupons!L40</x:v>
      </x:c>
      <x:c r="F418" s="7" t="str">
        <x:f>'Material Coupons'!L40</x:f>
        <x:v>OPEN</x:v>
      </x:c>
    </x:row>
    <x:row r="419">
      <x:c r="B419" s="7" t="str">
        <x:v>PHY-00413</x:v>
      </x:c>
      <x:c r="C419" s="7" t="str">
        <x:v>material coupon</x:v>
      </x:c>
      <x:c r="D419" s="7" t="str">
        <x:v>REA-O-A1-SM-03</x:v>
      </x:c>
      <x:c r="E419" s="7" t="str">
        <x:v>Material Coupons!L41</x:v>
      </x:c>
      <x:c r="F419" s="7" t="str">
        <x:f>'Material Coupons'!L41</x:f>
        <x:v>OPEN</x:v>
      </x:c>
    </x:row>
    <x:row r="420">
      <x:c r="B420" s="7" t="str">
        <x:v>PHY-00414</x:v>
      </x:c>
      <x:c r="C420" s="7" t="str">
        <x:v>material coupon</x:v>
      </x:c>
      <x:c r="D420" s="7" t="str">
        <x:v>REA-O-A1-SM-04</x:v>
      </x:c>
      <x:c r="E420" s="7" t="str">
        <x:v>Material Coupons!L42</x:v>
      </x:c>
      <x:c r="F420" s="7" t="str">
        <x:f>'Material Coupons'!L42</x:f>
        <x:v>OPEN</x:v>
      </x:c>
    </x:row>
    <x:row r="421">
      <x:c r="B421" s="7" t="str">
        <x:v>PHY-00415</x:v>
      </x:c>
      <x:c r="C421" s="7" t="str">
        <x:v>material coupon</x:v>
      </x:c>
      <x:c r="D421" s="7" t="str">
        <x:v>REA-O-A1-SM-05</x:v>
      </x:c>
      <x:c r="E421" s="7" t="str">
        <x:v>Material Coupons!L43</x:v>
      </x:c>
      <x:c r="F421" s="7" t="str">
        <x:f>'Material Coupons'!L43</x:f>
        <x:v>OPEN</x:v>
      </x:c>
    </x:row>
    <x:row r="422">
      <x:c r="B422" s="7" t="str">
        <x:v>PHY-00416</x:v>
      </x:c>
      <x:c r="C422" s="7" t="str">
        <x:v>material coupon</x:v>
      </x:c>
      <x:c r="D422" s="7" t="str">
        <x:v>REA-O-A1-SM-06</x:v>
      </x:c>
      <x:c r="E422" s="7" t="str">
        <x:v>Material Coupons!L44</x:v>
      </x:c>
      <x:c r="F422" s="7" t="str">
        <x:f>'Material Coupons'!L44</x:f>
        <x:v>OPEN</x:v>
      </x:c>
    </x:row>
    <x:row r="423">
      <x:c r="B423" s="7" t="str">
        <x:v>PHY-00417</x:v>
      </x:c>
      <x:c r="C423" s="7" t="str">
        <x:v>material coupon</x:v>
      </x:c>
      <x:c r="D423" s="7" t="str">
        <x:v>REA-O-A1-SM-07</x:v>
      </x:c>
      <x:c r="E423" s="7" t="str">
        <x:v>Material Coupons!L45</x:v>
      </x:c>
      <x:c r="F423" s="7" t="str">
        <x:f>'Material Coupons'!L45</x:f>
        <x:v>OPEN</x:v>
      </x:c>
    </x:row>
    <x:row r="424">
      <x:c r="B424" s="7" t="str">
        <x:v>PHY-00418</x:v>
      </x:c>
      <x:c r="C424" s="7" t="str">
        <x:v>material coupon</x:v>
      </x:c>
      <x:c r="D424" s="7" t="str">
        <x:v>REA-O-A1-SM-08</x:v>
      </x:c>
      <x:c r="E424" s="7" t="str">
        <x:v>Material Coupons!L46</x:v>
      </x:c>
      <x:c r="F424" s="7" t="str">
        <x:f>'Material Coupons'!L46</x:f>
        <x:v>OPEN</x:v>
      </x:c>
    </x:row>
    <x:row r="425">
      <x:c r="B425" s="7" t="str">
        <x:v>PHY-00419</x:v>
      </x:c>
      <x:c r="C425" s="7" t="str">
        <x:v>material coupon</x:v>
      </x:c>
      <x:c r="D425" s="7" t="str">
        <x:v>REA-O-A2-CJ-01</x:v>
      </x:c>
      <x:c r="E425" s="7" t="str">
        <x:v>Material Coupons!L47</x:v>
      </x:c>
      <x:c r="F425" s="7" t="str">
        <x:f>'Material Coupons'!L47</x:f>
        <x:v>OPEN</x:v>
      </x:c>
    </x:row>
    <x:row r="426">
      <x:c r="B426" s="7" t="str">
        <x:v>PHY-00420</x:v>
      </x:c>
      <x:c r="C426" s="7" t="str">
        <x:v>material coupon</x:v>
      </x:c>
      <x:c r="D426" s="7" t="str">
        <x:v>REA-O-A2-CJ-02</x:v>
      </x:c>
      <x:c r="E426" s="7" t="str">
        <x:v>Material Coupons!L48</x:v>
      </x:c>
      <x:c r="F426" s="7" t="str">
        <x:f>'Material Coupons'!L48</x:f>
        <x:v>OPEN</x:v>
      </x:c>
    </x:row>
    <x:row r="427">
      <x:c r="B427" s="7" t="str">
        <x:v>PHY-00421</x:v>
      </x:c>
      <x:c r="C427" s="7" t="str">
        <x:v>material coupon</x:v>
      </x:c>
      <x:c r="D427" s="7" t="str">
        <x:v>REA-O-A2-CJ-03</x:v>
      </x:c>
      <x:c r="E427" s="7" t="str">
        <x:v>Material Coupons!L49</x:v>
      </x:c>
      <x:c r="F427" s="7" t="str">
        <x:f>'Material Coupons'!L49</x:f>
        <x:v>OPEN</x:v>
      </x:c>
    </x:row>
    <x:row r="428">
      <x:c r="B428" s="7" t="str">
        <x:v>PHY-00422</x:v>
      </x:c>
      <x:c r="C428" s="7" t="str">
        <x:v>material coupon</x:v>
      </x:c>
      <x:c r="D428" s="7" t="str">
        <x:v>REA-O-A2-CJ-04</x:v>
      </x:c>
      <x:c r="E428" s="7" t="str">
        <x:v>Material Coupons!L50</x:v>
      </x:c>
      <x:c r="F428" s="7" t="str">
        <x:f>'Material Coupons'!L50</x:f>
        <x:v>OPEN</x:v>
      </x:c>
    </x:row>
    <x:row r="429">
      <x:c r="B429" s="7" t="str">
        <x:v>PHY-00423</x:v>
      </x:c>
      <x:c r="C429" s="7" t="str">
        <x:v>material coupon</x:v>
      </x:c>
      <x:c r="D429" s="7" t="str">
        <x:v>REA-O-A2-CJ-05</x:v>
      </x:c>
      <x:c r="E429" s="7" t="str">
        <x:v>Material Coupons!L51</x:v>
      </x:c>
      <x:c r="F429" s="7" t="str">
        <x:f>'Material Coupons'!L51</x:f>
        <x:v>OPEN</x:v>
      </x:c>
    </x:row>
    <x:row r="430">
      <x:c r="B430" s="7" t="str">
        <x:v>PHY-00424</x:v>
      </x:c>
      <x:c r="C430" s="7" t="str">
        <x:v>material coupon</x:v>
      </x:c>
      <x:c r="D430" s="7" t="str">
        <x:v>REA-O-A2-CJ-06</x:v>
      </x:c>
      <x:c r="E430" s="7" t="str">
        <x:v>Material Coupons!L52</x:v>
      </x:c>
      <x:c r="F430" s="7" t="str">
        <x:f>'Material Coupons'!L52</x:f>
        <x:v>OPEN</x:v>
      </x:c>
    </x:row>
    <x:row r="431">
      <x:c r="B431" s="7" t="str">
        <x:v>PHY-00425</x:v>
      </x:c>
      <x:c r="C431" s="7" t="str">
        <x:v>material coupon</x:v>
      </x:c>
      <x:c r="D431" s="7" t="str">
        <x:v>REA-O-A2-CJ-07</x:v>
      </x:c>
      <x:c r="E431" s="7" t="str">
        <x:v>Material Coupons!L53</x:v>
      </x:c>
      <x:c r="F431" s="7" t="str">
        <x:f>'Material Coupons'!L53</x:f>
        <x:v>OPEN</x:v>
      </x:c>
    </x:row>
    <x:row r="432">
      <x:c r="B432" s="7" t="str">
        <x:v>PHY-00426</x:v>
      </x:c>
      <x:c r="C432" s="7" t="str">
        <x:v>material coupon</x:v>
      </x:c>
      <x:c r="D432" s="7" t="str">
        <x:v>REA-O-A2-CJ-08</x:v>
      </x:c>
      <x:c r="E432" s="7" t="str">
        <x:v>Material Coupons!L54</x:v>
      </x:c>
      <x:c r="F432" s="7" t="str">
        <x:f>'Material Coupons'!L54</x:f>
        <x:v>OPEN</x:v>
      </x:c>
    </x:row>
    <x:row r="433">
      <x:c r="B433" s="7" t="str">
        <x:v>PHY-00427</x:v>
      </x:c>
      <x:c r="C433" s="7" t="str">
        <x:v>material coupon</x:v>
      </x:c>
      <x:c r="D433" s="7" t="str">
        <x:v>REA-O-A2-SE-01</x:v>
      </x:c>
      <x:c r="E433" s="7" t="str">
        <x:v>Material Coupons!L55</x:v>
      </x:c>
      <x:c r="F433" s="7" t="str">
        <x:f>'Material Coupons'!L55</x:f>
        <x:v>OPEN</x:v>
      </x:c>
    </x:row>
    <x:row r="434">
      <x:c r="B434" s="7" t="str">
        <x:v>PHY-00428</x:v>
      </x:c>
      <x:c r="C434" s="7" t="str">
        <x:v>material coupon</x:v>
      </x:c>
      <x:c r="D434" s="7" t="str">
        <x:v>REA-O-A2-SE-02</x:v>
      </x:c>
      <x:c r="E434" s="7" t="str">
        <x:v>Material Coupons!L56</x:v>
      </x:c>
      <x:c r="F434" s="7" t="str">
        <x:f>'Material Coupons'!L56</x:f>
        <x:v>OPEN</x:v>
      </x:c>
    </x:row>
    <x:row r="435">
      <x:c r="B435" s="7" t="str">
        <x:v>PHY-00429</x:v>
      </x:c>
      <x:c r="C435" s="7" t="str">
        <x:v>material coupon</x:v>
      </x:c>
      <x:c r="D435" s="7" t="str">
        <x:v>REA-O-A2-SE-03</x:v>
      </x:c>
      <x:c r="E435" s="7" t="str">
        <x:v>Material Coupons!L57</x:v>
      </x:c>
      <x:c r="F435" s="7" t="str">
        <x:f>'Material Coupons'!L57</x:f>
        <x:v>OPEN</x:v>
      </x:c>
    </x:row>
    <x:row r="436">
      <x:c r="B436" s="7" t="str">
        <x:v>PHY-00430</x:v>
      </x:c>
      <x:c r="C436" s="7" t="str">
        <x:v>material coupon</x:v>
      </x:c>
      <x:c r="D436" s="7" t="str">
        <x:v>REA-O-A2-SE-04</x:v>
      </x:c>
      <x:c r="E436" s="7" t="str">
        <x:v>Material Coupons!L58</x:v>
      </x:c>
      <x:c r="F436" s="7" t="str">
        <x:f>'Material Coupons'!L58</x:f>
        <x:v>OPEN</x:v>
      </x:c>
    </x:row>
    <x:row r="437">
      <x:c r="B437" s="7" t="str">
        <x:v>PHY-00431</x:v>
      </x:c>
      <x:c r="C437" s="7" t="str">
        <x:v>material coupon</x:v>
      </x:c>
      <x:c r="D437" s="7" t="str">
        <x:v>REA-O-A2-SE-05</x:v>
      </x:c>
      <x:c r="E437" s="7" t="str">
        <x:v>Material Coupons!L59</x:v>
      </x:c>
      <x:c r="F437" s="7" t="str">
        <x:f>'Material Coupons'!L59</x:f>
        <x:v>OPEN</x:v>
      </x:c>
    </x:row>
    <x:row r="438">
      <x:c r="B438" s="7" t="str">
        <x:v>PHY-00432</x:v>
      </x:c>
      <x:c r="C438" s="7" t="str">
        <x:v>material coupon</x:v>
      </x:c>
      <x:c r="D438" s="7" t="str">
        <x:v>REA-O-A2-SE-06</x:v>
      </x:c>
      <x:c r="E438" s="7" t="str">
        <x:v>Material Coupons!L60</x:v>
      </x:c>
      <x:c r="F438" s="7" t="str">
        <x:f>'Material Coupons'!L60</x:f>
        <x:v>OPEN</x:v>
      </x:c>
    </x:row>
    <x:row r="439">
      <x:c r="B439" s="7" t="str">
        <x:v>PHY-00433</x:v>
      </x:c>
      <x:c r="C439" s="7" t="str">
        <x:v>material coupon</x:v>
      </x:c>
      <x:c r="D439" s="7" t="str">
        <x:v>REA-O-A2-SE-07</x:v>
      </x:c>
      <x:c r="E439" s="7" t="str">
        <x:v>Material Coupons!L61</x:v>
      </x:c>
      <x:c r="F439" s="7" t="str">
        <x:f>'Material Coupons'!L61</x:f>
        <x:v>OPEN</x:v>
      </x:c>
    </x:row>
    <x:row r="440">
      <x:c r="B440" s="7" t="str">
        <x:v>PHY-00434</x:v>
      </x:c>
      <x:c r="C440" s="7" t="str">
        <x:v>material coupon</x:v>
      </x:c>
      <x:c r="D440" s="7" t="str">
        <x:v>REA-O-A2-SE-08</x:v>
      </x:c>
      <x:c r="E440" s="7" t="str">
        <x:v>Material Coupons!L62</x:v>
      </x:c>
      <x:c r="F440" s="7" t="str">
        <x:f>'Material Coupons'!L62</x:f>
        <x:v>OPEN</x:v>
      </x:c>
    </x:row>
    <x:row r="441">
      <x:c r="B441" s="7" t="str">
        <x:v>PHY-00435</x:v>
      </x:c>
      <x:c r="C441" s="7" t="str">
        <x:v>material coupon</x:v>
      </x:c>
      <x:c r="D441" s="7" t="str">
        <x:v>REA-O-A2-SF-01</x:v>
      </x:c>
      <x:c r="E441" s="7" t="str">
        <x:v>Material Coupons!L63</x:v>
      </x:c>
      <x:c r="F441" s="7" t="str">
        <x:f>'Material Coupons'!L63</x:f>
        <x:v>OPEN</x:v>
      </x:c>
    </x:row>
    <x:row r="442">
      <x:c r="B442" s="7" t="str">
        <x:v>PHY-00436</x:v>
      </x:c>
      <x:c r="C442" s="7" t="str">
        <x:v>material coupon</x:v>
      </x:c>
      <x:c r="D442" s="7" t="str">
        <x:v>REA-O-A2-SF-02</x:v>
      </x:c>
      <x:c r="E442" s="7" t="str">
        <x:v>Material Coupons!L64</x:v>
      </x:c>
      <x:c r="F442" s="7" t="str">
        <x:f>'Material Coupons'!L64</x:f>
        <x:v>OPEN</x:v>
      </x:c>
    </x:row>
    <x:row r="443">
      <x:c r="B443" s="7" t="str">
        <x:v>PHY-00437</x:v>
      </x:c>
      <x:c r="C443" s="7" t="str">
        <x:v>material coupon</x:v>
      </x:c>
      <x:c r="D443" s="7" t="str">
        <x:v>REA-O-A2-SF-03</x:v>
      </x:c>
      <x:c r="E443" s="7" t="str">
        <x:v>Material Coupons!L65</x:v>
      </x:c>
      <x:c r="F443" s="7" t="str">
        <x:f>'Material Coupons'!L65</x:f>
        <x:v>OPEN</x:v>
      </x:c>
    </x:row>
    <x:row r="444">
      <x:c r="B444" s="7" t="str">
        <x:v>PHY-00438</x:v>
      </x:c>
      <x:c r="C444" s="7" t="str">
        <x:v>material coupon</x:v>
      </x:c>
      <x:c r="D444" s="7" t="str">
        <x:v>REA-O-A2-SF-04</x:v>
      </x:c>
      <x:c r="E444" s="7" t="str">
        <x:v>Material Coupons!L66</x:v>
      </x:c>
      <x:c r="F444" s="7" t="str">
        <x:f>'Material Coupons'!L66</x:f>
        <x:v>OPEN</x:v>
      </x:c>
    </x:row>
    <x:row r="445">
      <x:c r="B445" s="7" t="str">
        <x:v>PHY-00439</x:v>
      </x:c>
      <x:c r="C445" s="7" t="str">
        <x:v>material coupon</x:v>
      </x:c>
      <x:c r="D445" s="7" t="str">
        <x:v>REA-O-A2-SF-05</x:v>
      </x:c>
      <x:c r="E445" s="7" t="str">
        <x:v>Material Coupons!L67</x:v>
      </x:c>
      <x:c r="F445" s="7" t="str">
        <x:f>'Material Coupons'!L67</x:f>
        <x:v>OPEN</x:v>
      </x:c>
    </x:row>
    <x:row r="446">
      <x:c r="B446" s="7" t="str">
        <x:v>PHY-00440</x:v>
      </x:c>
      <x:c r="C446" s="7" t="str">
        <x:v>material coupon</x:v>
      </x:c>
      <x:c r="D446" s="7" t="str">
        <x:v>REA-O-A2-SF-06</x:v>
      </x:c>
      <x:c r="E446" s="7" t="str">
        <x:v>Material Coupons!L68</x:v>
      </x:c>
      <x:c r="F446" s="7" t="str">
        <x:f>'Material Coupons'!L68</x:f>
        <x:v>OPEN</x:v>
      </x:c>
    </x:row>
    <x:row r="447">
      <x:c r="B447" s="7" t="str">
        <x:v>PHY-00441</x:v>
      </x:c>
      <x:c r="C447" s="7" t="str">
        <x:v>material coupon</x:v>
      </x:c>
      <x:c r="D447" s="7" t="str">
        <x:v>REA-O-A2-SF-07</x:v>
      </x:c>
      <x:c r="E447" s="7" t="str">
        <x:v>Material Coupons!L69</x:v>
      </x:c>
      <x:c r="F447" s="7" t="str">
        <x:f>'Material Coupons'!L69</x:f>
        <x:v>OPEN</x:v>
      </x:c>
    </x:row>
    <x:row r="448">
      <x:c r="B448" s="7" t="str">
        <x:v>PHY-00442</x:v>
      </x:c>
      <x:c r="C448" s="7" t="str">
        <x:v>material coupon</x:v>
      </x:c>
      <x:c r="D448" s="7" t="str">
        <x:v>REA-O-A2-SF-08</x:v>
      </x:c>
      <x:c r="E448" s="7" t="str">
        <x:v>Material Coupons!L70</x:v>
      </x:c>
      <x:c r="F448" s="7" t="str">
        <x:f>'Material Coupons'!L70</x:f>
        <x:v>OPEN</x:v>
      </x:c>
    </x:row>
    <x:row r="449">
      <x:c r="B449" s="7" t="str">
        <x:v>PHY-00443</x:v>
      </x:c>
      <x:c r="C449" s="7" t="str">
        <x:v>material coupon</x:v>
      </x:c>
      <x:c r="D449" s="7" t="str">
        <x:v>REA-O-A2-CP-01</x:v>
      </x:c>
      <x:c r="E449" s="7" t="str">
        <x:v>Material Coupons!L71</x:v>
      </x:c>
      <x:c r="F449" s="7" t="str">
        <x:f>'Material Coupons'!L71</x:f>
        <x:v>OPEN</x:v>
      </x:c>
    </x:row>
    <x:row r="450">
      <x:c r="B450" s="7" t="str">
        <x:v>PHY-00444</x:v>
      </x:c>
      <x:c r="C450" s="7" t="str">
        <x:v>material coupon</x:v>
      </x:c>
      <x:c r="D450" s="7" t="str">
        <x:v>REA-O-A2-CP-02</x:v>
      </x:c>
      <x:c r="E450" s="7" t="str">
        <x:v>Material Coupons!L72</x:v>
      </x:c>
      <x:c r="F450" s="7" t="str">
        <x:f>'Material Coupons'!L72</x:f>
        <x:v>OPEN</x:v>
      </x:c>
    </x:row>
    <x:row r="451">
      <x:c r="B451" s="7" t="str">
        <x:v>PHY-00445</x:v>
      </x:c>
      <x:c r="C451" s="7" t="str">
        <x:v>material coupon</x:v>
      </x:c>
      <x:c r="D451" s="7" t="str">
        <x:v>REA-O-A2-CP-03</x:v>
      </x:c>
      <x:c r="E451" s="7" t="str">
        <x:v>Material Coupons!L73</x:v>
      </x:c>
      <x:c r="F451" s="7" t="str">
        <x:f>'Material Coupons'!L73</x:f>
        <x:v>OPEN</x:v>
      </x:c>
    </x:row>
    <x:row r="452">
      <x:c r="B452" s="7" t="str">
        <x:v>PHY-00446</x:v>
      </x:c>
      <x:c r="C452" s="7" t="str">
        <x:v>material coupon</x:v>
      </x:c>
      <x:c r="D452" s="7" t="str">
        <x:v>REA-O-A2-CP-04</x:v>
      </x:c>
      <x:c r="E452" s="7" t="str">
        <x:v>Material Coupons!L74</x:v>
      </x:c>
      <x:c r="F452" s="7" t="str">
        <x:f>'Material Coupons'!L74</x:f>
        <x:v>OPEN</x:v>
      </x:c>
    </x:row>
    <x:row r="453">
      <x:c r="B453" s="7" t="str">
        <x:v>PHY-00447</x:v>
      </x:c>
      <x:c r="C453" s="7" t="str">
        <x:v>material coupon</x:v>
      </x:c>
      <x:c r="D453" s="7" t="str">
        <x:v>REA-O-A2-CP-05</x:v>
      </x:c>
      <x:c r="E453" s="7" t="str">
        <x:v>Material Coupons!L75</x:v>
      </x:c>
      <x:c r="F453" s="7" t="str">
        <x:f>'Material Coupons'!L75</x:f>
        <x:v>OPEN</x:v>
      </x:c>
    </x:row>
    <x:row r="454">
      <x:c r="B454" s="7" t="str">
        <x:v>PHY-00448</x:v>
      </x:c>
      <x:c r="C454" s="7" t="str">
        <x:v>material coupon</x:v>
      </x:c>
      <x:c r="D454" s="7" t="str">
        <x:v>REA-O-A2-CP-06</x:v>
      </x:c>
      <x:c r="E454" s="7" t="str">
        <x:v>Material Coupons!L76</x:v>
      </x:c>
      <x:c r="F454" s="7" t="str">
        <x:f>'Material Coupons'!L76</x:f>
        <x:v>OPEN</x:v>
      </x:c>
    </x:row>
    <x:row r="455">
      <x:c r="B455" s="7" t="str">
        <x:v>PHY-00449</x:v>
      </x:c>
      <x:c r="C455" s="7" t="str">
        <x:v>material coupon</x:v>
      </x:c>
      <x:c r="D455" s="7" t="str">
        <x:v>REA-O-A2-CP-07</x:v>
      </x:c>
      <x:c r="E455" s="7" t="str">
        <x:v>Material Coupons!L77</x:v>
      </x:c>
      <x:c r="F455" s="7" t="str">
        <x:f>'Material Coupons'!L77</x:f>
        <x:v>OPEN</x:v>
      </x:c>
    </x:row>
    <x:row r="456">
      <x:c r="B456" s="7" t="str">
        <x:v>PHY-00450</x:v>
      </x:c>
      <x:c r="C456" s="7" t="str">
        <x:v>material coupon</x:v>
      </x:c>
      <x:c r="D456" s="7" t="str">
        <x:v>REA-O-A2-CP-08</x:v>
      </x:c>
      <x:c r="E456" s="7" t="str">
        <x:v>Material Coupons!L78</x:v>
      </x:c>
      <x:c r="F456" s="7" t="str">
        <x:f>'Material Coupons'!L78</x:f>
        <x:v>OPEN</x:v>
      </x:c>
    </x:row>
    <x:row r="457">
      <x:c r="B457" s="7" t="str">
        <x:v>PHY-00451</x:v>
      </x:c>
      <x:c r="C457" s="7" t="str">
        <x:v>material coupon</x:v>
      </x:c>
      <x:c r="D457" s="7" t="str">
        <x:v>REA-O-A2-SM-01</x:v>
      </x:c>
      <x:c r="E457" s="7" t="str">
        <x:v>Material Coupons!L79</x:v>
      </x:c>
      <x:c r="F457" s="7" t="str">
        <x:f>'Material Coupons'!L79</x:f>
        <x:v>OPEN</x:v>
      </x:c>
    </x:row>
    <x:row r="458">
      <x:c r="B458" s="7" t="str">
        <x:v>PHY-00452</x:v>
      </x:c>
      <x:c r="C458" s="7" t="str">
        <x:v>material coupon</x:v>
      </x:c>
      <x:c r="D458" s="7" t="str">
        <x:v>REA-O-A2-SM-02</x:v>
      </x:c>
      <x:c r="E458" s="7" t="str">
        <x:v>Material Coupons!L80</x:v>
      </x:c>
      <x:c r="F458" s="7" t="str">
        <x:f>'Material Coupons'!L80</x:f>
        <x:v>OPEN</x:v>
      </x:c>
    </x:row>
    <x:row r="459">
      <x:c r="B459" s="7" t="str">
        <x:v>PHY-00453</x:v>
      </x:c>
      <x:c r="C459" s="7" t="str">
        <x:v>material coupon</x:v>
      </x:c>
      <x:c r="D459" s="7" t="str">
        <x:v>REA-O-A2-SM-03</x:v>
      </x:c>
      <x:c r="E459" s="7" t="str">
        <x:v>Material Coupons!L81</x:v>
      </x:c>
      <x:c r="F459" s="7" t="str">
        <x:f>'Material Coupons'!L81</x:f>
        <x:v>OPEN</x:v>
      </x:c>
    </x:row>
    <x:row r="460">
      <x:c r="B460" s="7" t="str">
        <x:v>PHY-00454</x:v>
      </x:c>
      <x:c r="C460" s="7" t="str">
        <x:v>material coupon</x:v>
      </x:c>
      <x:c r="D460" s="7" t="str">
        <x:v>REA-O-A2-SM-04</x:v>
      </x:c>
      <x:c r="E460" s="7" t="str">
        <x:v>Material Coupons!L82</x:v>
      </x:c>
      <x:c r="F460" s="7" t="str">
        <x:f>'Material Coupons'!L82</x:f>
        <x:v>OPEN</x:v>
      </x:c>
    </x:row>
    <x:row r="461">
      <x:c r="B461" s="7" t="str">
        <x:v>PHY-00455</x:v>
      </x:c>
      <x:c r="C461" s="7" t="str">
        <x:v>material coupon</x:v>
      </x:c>
      <x:c r="D461" s="7" t="str">
        <x:v>REA-O-A2-SM-05</x:v>
      </x:c>
      <x:c r="E461" s="7" t="str">
        <x:v>Material Coupons!L83</x:v>
      </x:c>
      <x:c r="F461" s="7" t="str">
        <x:f>'Material Coupons'!L83</x:f>
        <x:v>OPEN</x:v>
      </x:c>
    </x:row>
    <x:row r="462">
      <x:c r="B462" s="7" t="str">
        <x:v>PHY-00456</x:v>
      </x:c>
      <x:c r="C462" s="7" t="str">
        <x:v>material coupon</x:v>
      </x:c>
      <x:c r="D462" s="7" t="str">
        <x:v>REA-O-A2-SM-06</x:v>
      </x:c>
      <x:c r="E462" s="7" t="str">
        <x:v>Material Coupons!L84</x:v>
      </x:c>
      <x:c r="F462" s="7" t="str">
        <x:f>'Material Coupons'!L84</x:f>
        <x:v>OPEN</x:v>
      </x:c>
    </x:row>
    <x:row r="463">
      <x:c r="B463" s="7" t="str">
        <x:v>PHY-00457</x:v>
      </x:c>
      <x:c r="C463" s="7" t="str">
        <x:v>material coupon</x:v>
      </x:c>
      <x:c r="D463" s="7" t="str">
        <x:v>REA-O-A2-SM-07</x:v>
      </x:c>
      <x:c r="E463" s="7" t="str">
        <x:v>Material Coupons!L85</x:v>
      </x:c>
      <x:c r="F463" s="7" t="str">
        <x:f>'Material Coupons'!L85</x:f>
        <x:v>OPEN</x:v>
      </x:c>
    </x:row>
    <x:row r="464">
      <x:c r="B464" s="7" t="str">
        <x:v>PHY-00458</x:v>
      </x:c>
      <x:c r="C464" s="7" t="str">
        <x:v>material coupon</x:v>
      </x:c>
      <x:c r="D464" s="7" t="str">
        <x:v>REA-O-A2-SM-08</x:v>
      </x:c>
      <x:c r="E464" s="7" t="str">
        <x:v>Material Coupons!L86</x:v>
      </x:c>
      <x:c r="F464" s="7" t="str">
        <x:f>'Material Coupons'!L86</x:f>
        <x:v>OPEN</x:v>
      </x:c>
    </x:row>
    <x:row r="465">
      <x:c r="B465" s="7" t="str">
        <x:v>PHY-00459</x:v>
      </x:c>
      <x:c r="C465" s="7" t="str">
        <x:v>material coupon</x:v>
      </x:c>
      <x:c r="D465" s="7" t="str">
        <x:v>REA-O-B1-CJ-01</x:v>
      </x:c>
      <x:c r="E465" s="7" t="str">
        <x:v>Material Coupons!L87</x:v>
      </x:c>
      <x:c r="F465" s="7" t="str">
        <x:f>'Material Coupons'!L87</x:f>
        <x:v>OPEN</x:v>
      </x:c>
    </x:row>
    <x:row r="466">
      <x:c r="B466" s="7" t="str">
        <x:v>PHY-00460</x:v>
      </x:c>
      <x:c r="C466" s="7" t="str">
        <x:v>material coupon</x:v>
      </x:c>
      <x:c r="D466" s="7" t="str">
        <x:v>REA-O-B1-CJ-02</x:v>
      </x:c>
      <x:c r="E466" s="7" t="str">
        <x:v>Material Coupons!L88</x:v>
      </x:c>
      <x:c r="F466" s="7" t="str">
        <x:f>'Material Coupons'!L88</x:f>
        <x:v>OPEN</x:v>
      </x:c>
    </x:row>
    <x:row r="467">
      <x:c r="B467" s="7" t="str">
        <x:v>PHY-00461</x:v>
      </x:c>
      <x:c r="C467" s="7" t="str">
        <x:v>material coupon</x:v>
      </x:c>
      <x:c r="D467" s="7" t="str">
        <x:v>REA-O-B1-CJ-03</x:v>
      </x:c>
      <x:c r="E467" s="7" t="str">
        <x:v>Material Coupons!L89</x:v>
      </x:c>
      <x:c r="F467" s="7" t="str">
        <x:f>'Material Coupons'!L89</x:f>
        <x:v>OPEN</x:v>
      </x:c>
    </x:row>
    <x:row r="468">
      <x:c r="B468" s="7" t="str">
        <x:v>PHY-00462</x:v>
      </x:c>
      <x:c r="C468" s="7" t="str">
        <x:v>material coupon</x:v>
      </x:c>
      <x:c r="D468" s="7" t="str">
        <x:v>REA-O-B1-CJ-04</x:v>
      </x:c>
      <x:c r="E468" s="7" t="str">
        <x:v>Material Coupons!L90</x:v>
      </x:c>
      <x:c r="F468" s="7" t="str">
        <x:f>'Material Coupons'!L90</x:f>
        <x:v>OPEN</x:v>
      </x:c>
    </x:row>
    <x:row r="469">
      <x:c r="B469" s="7" t="str">
        <x:v>PHY-00463</x:v>
      </x:c>
      <x:c r="C469" s="7" t="str">
        <x:v>material coupon</x:v>
      </x:c>
      <x:c r="D469" s="7" t="str">
        <x:v>REA-O-B1-CJ-05</x:v>
      </x:c>
      <x:c r="E469" s="7" t="str">
        <x:v>Material Coupons!L91</x:v>
      </x:c>
      <x:c r="F469" s="7" t="str">
        <x:f>'Material Coupons'!L91</x:f>
        <x:v>OPEN</x:v>
      </x:c>
    </x:row>
    <x:row r="470">
      <x:c r="B470" s="7" t="str">
        <x:v>PHY-00464</x:v>
      </x:c>
      <x:c r="C470" s="7" t="str">
        <x:v>material coupon</x:v>
      </x:c>
      <x:c r="D470" s="7" t="str">
        <x:v>REA-O-B1-CJ-06</x:v>
      </x:c>
      <x:c r="E470" s="7" t="str">
        <x:v>Material Coupons!L92</x:v>
      </x:c>
      <x:c r="F470" s="7" t="str">
        <x:f>'Material Coupons'!L92</x:f>
        <x:v>OPEN</x:v>
      </x:c>
    </x:row>
    <x:row r="471">
      <x:c r="B471" s="7" t="str">
        <x:v>PHY-00465</x:v>
      </x:c>
      <x:c r="C471" s="7" t="str">
        <x:v>material coupon</x:v>
      </x:c>
      <x:c r="D471" s="7" t="str">
        <x:v>REA-O-B1-CJ-07</x:v>
      </x:c>
      <x:c r="E471" s="7" t="str">
        <x:v>Material Coupons!L93</x:v>
      </x:c>
      <x:c r="F471" s="7" t="str">
        <x:f>'Material Coupons'!L93</x:f>
        <x:v>OPEN</x:v>
      </x:c>
    </x:row>
    <x:row r="472">
      <x:c r="B472" s="7" t="str">
        <x:v>PHY-00466</x:v>
      </x:c>
      <x:c r="C472" s="7" t="str">
        <x:v>material coupon</x:v>
      </x:c>
      <x:c r="D472" s="7" t="str">
        <x:v>REA-O-B1-CJ-08</x:v>
      </x:c>
      <x:c r="E472" s="7" t="str">
        <x:v>Material Coupons!L94</x:v>
      </x:c>
      <x:c r="F472" s="7" t="str">
        <x:f>'Material Coupons'!L94</x:f>
        <x:v>OPEN</x:v>
      </x:c>
    </x:row>
    <x:row r="473">
      <x:c r="B473" s="7" t="str">
        <x:v>PHY-00467</x:v>
      </x:c>
      <x:c r="C473" s="7" t="str">
        <x:v>material coupon</x:v>
      </x:c>
      <x:c r="D473" s="7" t="str">
        <x:v>REA-O-B1-SE-01</x:v>
      </x:c>
      <x:c r="E473" s="7" t="str">
        <x:v>Material Coupons!L95</x:v>
      </x:c>
      <x:c r="F473" s="7" t="str">
        <x:f>'Material Coupons'!L95</x:f>
        <x:v>OPEN</x:v>
      </x:c>
    </x:row>
    <x:row r="474">
      <x:c r="B474" s="7" t="str">
        <x:v>PHY-00468</x:v>
      </x:c>
      <x:c r="C474" s="7" t="str">
        <x:v>material coupon</x:v>
      </x:c>
      <x:c r="D474" s="7" t="str">
        <x:v>REA-O-B1-SE-02</x:v>
      </x:c>
      <x:c r="E474" s="7" t="str">
        <x:v>Material Coupons!L96</x:v>
      </x:c>
      <x:c r="F474" s="7" t="str">
        <x:f>'Material Coupons'!L96</x:f>
        <x:v>OPEN</x:v>
      </x:c>
    </x:row>
    <x:row r="475">
      <x:c r="B475" s="7" t="str">
        <x:v>PHY-00469</x:v>
      </x:c>
      <x:c r="C475" s="7" t="str">
        <x:v>material coupon</x:v>
      </x:c>
      <x:c r="D475" s="7" t="str">
        <x:v>REA-O-B1-SE-03</x:v>
      </x:c>
      <x:c r="E475" s="7" t="str">
        <x:v>Material Coupons!L97</x:v>
      </x:c>
      <x:c r="F475" s="7" t="str">
        <x:f>'Material Coupons'!L97</x:f>
        <x:v>OPEN</x:v>
      </x:c>
    </x:row>
    <x:row r="476">
      <x:c r="B476" s="7" t="str">
        <x:v>PHY-00470</x:v>
      </x:c>
      <x:c r="C476" s="7" t="str">
        <x:v>material coupon</x:v>
      </x:c>
      <x:c r="D476" s="7" t="str">
        <x:v>REA-O-B1-SE-04</x:v>
      </x:c>
      <x:c r="E476" s="7" t="str">
        <x:v>Material Coupons!L98</x:v>
      </x:c>
      <x:c r="F476" s="7" t="str">
        <x:f>'Material Coupons'!L98</x:f>
        <x:v>OPEN</x:v>
      </x:c>
    </x:row>
    <x:row r="477">
      <x:c r="B477" s="7" t="str">
        <x:v>PHY-00471</x:v>
      </x:c>
      <x:c r="C477" s="7" t="str">
        <x:v>material coupon</x:v>
      </x:c>
      <x:c r="D477" s="7" t="str">
        <x:v>REA-O-B1-SE-05</x:v>
      </x:c>
      <x:c r="E477" s="7" t="str">
        <x:v>Material Coupons!L99</x:v>
      </x:c>
      <x:c r="F477" s="7" t="str">
        <x:f>'Material Coupons'!L99</x:f>
        <x:v>OPEN</x:v>
      </x:c>
    </x:row>
    <x:row r="478">
      <x:c r="B478" s="7" t="str">
        <x:v>PHY-00472</x:v>
      </x:c>
      <x:c r="C478" s="7" t="str">
        <x:v>material coupon</x:v>
      </x:c>
      <x:c r="D478" s="7" t="str">
        <x:v>REA-O-B1-SE-06</x:v>
      </x:c>
      <x:c r="E478" s="7" t="str">
        <x:v>Material Coupons!L100</x:v>
      </x:c>
      <x:c r="F478" s="7" t="str">
        <x:f>'Material Coupons'!L100</x:f>
        <x:v>OPEN</x:v>
      </x:c>
    </x:row>
    <x:row r="479">
      <x:c r="B479" s="7" t="str">
        <x:v>PHY-00473</x:v>
      </x:c>
      <x:c r="C479" s="7" t="str">
        <x:v>material coupon</x:v>
      </x:c>
      <x:c r="D479" s="7" t="str">
        <x:v>REA-O-B1-SE-07</x:v>
      </x:c>
      <x:c r="E479" s="7" t="str">
        <x:v>Material Coupons!L101</x:v>
      </x:c>
      <x:c r="F479" s="7" t="str">
        <x:f>'Material Coupons'!L101</x:f>
        <x:v>OPEN</x:v>
      </x:c>
    </x:row>
    <x:row r="480">
      <x:c r="B480" s="7" t="str">
        <x:v>PHY-00474</x:v>
      </x:c>
      <x:c r="C480" s="7" t="str">
        <x:v>material coupon</x:v>
      </x:c>
      <x:c r="D480" s="7" t="str">
        <x:v>REA-O-B1-SE-08</x:v>
      </x:c>
      <x:c r="E480" s="7" t="str">
        <x:v>Material Coupons!L102</x:v>
      </x:c>
      <x:c r="F480" s="7" t="str">
        <x:f>'Material Coupons'!L102</x:f>
        <x:v>OPEN</x:v>
      </x:c>
    </x:row>
    <x:row r="481">
      <x:c r="B481" s="7" t="str">
        <x:v>PHY-00475</x:v>
      </x:c>
      <x:c r="C481" s="7" t="str">
        <x:v>material coupon</x:v>
      </x:c>
      <x:c r="D481" s="7" t="str">
        <x:v>REA-O-B1-SF-01</x:v>
      </x:c>
      <x:c r="E481" s="7" t="str">
        <x:v>Material Coupons!L103</x:v>
      </x:c>
      <x:c r="F481" s="7" t="str">
        <x:f>'Material Coupons'!L103</x:f>
        <x:v>OPEN</x:v>
      </x:c>
    </x:row>
    <x:row r="482">
      <x:c r="B482" s="7" t="str">
        <x:v>PHY-00476</x:v>
      </x:c>
      <x:c r="C482" s="7" t="str">
        <x:v>material coupon</x:v>
      </x:c>
      <x:c r="D482" s="7" t="str">
        <x:v>REA-O-B1-SF-02</x:v>
      </x:c>
      <x:c r="E482" s="7" t="str">
        <x:v>Material Coupons!L104</x:v>
      </x:c>
      <x:c r="F482" s="7" t="str">
        <x:f>'Material Coupons'!L104</x:f>
        <x:v>OPEN</x:v>
      </x:c>
    </x:row>
    <x:row r="483">
      <x:c r="B483" s="7" t="str">
        <x:v>PHY-00477</x:v>
      </x:c>
      <x:c r="C483" s="7" t="str">
        <x:v>material coupon</x:v>
      </x:c>
      <x:c r="D483" s="7" t="str">
        <x:v>REA-O-B1-SF-03</x:v>
      </x:c>
      <x:c r="E483" s="7" t="str">
        <x:v>Material Coupons!L105</x:v>
      </x:c>
      <x:c r="F483" s="7" t="str">
        <x:f>'Material Coupons'!L105</x:f>
        <x:v>OPEN</x:v>
      </x:c>
    </x:row>
    <x:row r="484">
      <x:c r="B484" s="7" t="str">
        <x:v>PHY-00478</x:v>
      </x:c>
      <x:c r="C484" s="7" t="str">
        <x:v>material coupon</x:v>
      </x:c>
      <x:c r="D484" s="7" t="str">
        <x:v>REA-O-B1-SF-04</x:v>
      </x:c>
      <x:c r="E484" s="7" t="str">
        <x:v>Material Coupons!L106</x:v>
      </x:c>
      <x:c r="F484" s="7" t="str">
        <x:f>'Material Coupons'!L106</x:f>
        <x:v>OPEN</x:v>
      </x:c>
    </x:row>
    <x:row r="485">
      <x:c r="B485" s="7" t="str">
        <x:v>PHY-00479</x:v>
      </x:c>
      <x:c r="C485" s="7" t="str">
        <x:v>material coupon</x:v>
      </x:c>
      <x:c r="D485" s="7" t="str">
        <x:v>REA-O-B1-SF-05</x:v>
      </x:c>
      <x:c r="E485" s="7" t="str">
        <x:v>Material Coupons!L107</x:v>
      </x:c>
      <x:c r="F485" s="7" t="str">
        <x:f>'Material Coupons'!L107</x:f>
        <x:v>OPEN</x:v>
      </x:c>
    </x:row>
    <x:row r="486">
      <x:c r="B486" s="7" t="str">
        <x:v>PHY-00480</x:v>
      </x:c>
      <x:c r="C486" s="7" t="str">
        <x:v>material coupon</x:v>
      </x:c>
      <x:c r="D486" s="7" t="str">
        <x:v>REA-O-B1-SF-06</x:v>
      </x:c>
      <x:c r="E486" s="7" t="str">
        <x:v>Material Coupons!L108</x:v>
      </x:c>
      <x:c r="F486" s="7" t="str">
        <x:f>'Material Coupons'!L108</x:f>
        <x:v>OPEN</x:v>
      </x:c>
    </x:row>
    <x:row r="487">
      <x:c r="B487" s="7" t="str">
        <x:v>PHY-00481</x:v>
      </x:c>
      <x:c r="C487" s="7" t="str">
        <x:v>material coupon</x:v>
      </x:c>
      <x:c r="D487" s="7" t="str">
        <x:v>REA-O-B1-SF-07</x:v>
      </x:c>
      <x:c r="E487" s="7" t="str">
        <x:v>Material Coupons!L109</x:v>
      </x:c>
      <x:c r="F487" s="7" t="str">
        <x:f>'Material Coupons'!L109</x:f>
        <x:v>OPEN</x:v>
      </x:c>
    </x:row>
    <x:row r="488">
      <x:c r="B488" s="7" t="str">
        <x:v>PHY-00482</x:v>
      </x:c>
      <x:c r="C488" s="7" t="str">
        <x:v>material coupon</x:v>
      </x:c>
      <x:c r="D488" s="7" t="str">
        <x:v>REA-O-B1-SF-08</x:v>
      </x:c>
      <x:c r="E488" s="7" t="str">
        <x:v>Material Coupons!L110</x:v>
      </x:c>
      <x:c r="F488" s="7" t="str">
        <x:f>'Material Coupons'!L110</x:f>
        <x:v>OPEN</x:v>
      </x:c>
    </x:row>
    <x:row r="489">
      <x:c r="B489" s="7" t="str">
        <x:v>PHY-00483</x:v>
      </x:c>
      <x:c r="C489" s="7" t="str">
        <x:v>material coupon</x:v>
      </x:c>
      <x:c r="D489" s="7" t="str">
        <x:v>REA-O-B1-CP-01</x:v>
      </x:c>
      <x:c r="E489" s="7" t="str">
        <x:v>Material Coupons!L111</x:v>
      </x:c>
      <x:c r="F489" s="7" t="str">
        <x:f>'Material Coupons'!L111</x:f>
        <x:v>OPEN</x:v>
      </x:c>
    </x:row>
    <x:row r="490">
      <x:c r="B490" s="7" t="str">
        <x:v>PHY-00484</x:v>
      </x:c>
      <x:c r="C490" s="7" t="str">
        <x:v>material coupon</x:v>
      </x:c>
      <x:c r="D490" s="7" t="str">
        <x:v>REA-O-B1-CP-02</x:v>
      </x:c>
      <x:c r="E490" s="7" t="str">
        <x:v>Material Coupons!L112</x:v>
      </x:c>
      <x:c r="F490" s="7" t="str">
        <x:f>'Material Coupons'!L112</x:f>
        <x:v>OPEN</x:v>
      </x:c>
    </x:row>
    <x:row r="491">
      <x:c r="B491" s="7" t="str">
        <x:v>PHY-00485</x:v>
      </x:c>
      <x:c r="C491" s="7" t="str">
        <x:v>material coupon</x:v>
      </x:c>
      <x:c r="D491" s="7" t="str">
        <x:v>REA-O-B1-CP-03</x:v>
      </x:c>
      <x:c r="E491" s="7" t="str">
        <x:v>Material Coupons!L113</x:v>
      </x:c>
      <x:c r="F491" s="7" t="str">
        <x:f>'Material Coupons'!L113</x:f>
        <x:v>OPEN</x:v>
      </x:c>
    </x:row>
    <x:row r="492">
      <x:c r="B492" s="7" t="str">
        <x:v>PHY-00486</x:v>
      </x:c>
      <x:c r="C492" s="7" t="str">
        <x:v>material coupon</x:v>
      </x:c>
      <x:c r="D492" s="7" t="str">
        <x:v>REA-O-B1-CP-04</x:v>
      </x:c>
      <x:c r="E492" s="7" t="str">
        <x:v>Material Coupons!L114</x:v>
      </x:c>
      <x:c r="F492" s="7" t="str">
        <x:f>'Material Coupons'!L114</x:f>
        <x:v>OPEN</x:v>
      </x:c>
    </x:row>
    <x:row r="493">
      <x:c r="B493" s="7" t="str">
        <x:v>PHY-00487</x:v>
      </x:c>
      <x:c r="C493" s="7" t="str">
        <x:v>material coupon</x:v>
      </x:c>
      <x:c r="D493" s="7" t="str">
        <x:v>REA-O-B1-CP-05</x:v>
      </x:c>
      <x:c r="E493" s="7" t="str">
        <x:v>Material Coupons!L115</x:v>
      </x:c>
      <x:c r="F493" s="7" t="str">
        <x:f>'Material Coupons'!L115</x:f>
        <x:v>OPEN</x:v>
      </x:c>
    </x:row>
    <x:row r="494">
      <x:c r="B494" s="7" t="str">
        <x:v>PHY-00488</x:v>
      </x:c>
      <x:c r="C494" s="7" t="str">
        <x:v>material coupon</x:v>
      </x:c>
      <x:c r="D494" s="7" t="str">
        <x:v>REA-O-B1-CP-06</x:v>
      </x:c>
      <x:c r="E494" s="7" t="str">
        <x:v>Material Coupons!L116</x:v>
      </x:c>
      <x:c r="F494" s="7" t="str">
        <x:f>'Material Coupons'!L116</x:f>
        <x:v>OPEN</x:v>
      </x:c>
    </x:row>
    <x:row r="495">
      <x:c r="B495" s="7" t="str">
        <x:v>PHY-00489</x:v>
      </x:c>
      <x:c r="C495" s="7" t="str">
        <x:v>material coupon</x:v>
      </x:c>
      <x:c r="D495" s="7" t="str">
        <x:v>REA-O-B1-CP-07</x:v>
      </x:c>
      <x:c r="E495" s="7" t="str">
        <x:v>Material Coupons!L117</x:v>
      </x:c>
      <x:c r="F495" s="7" t="str">
        <x:f>'Material Coupons'!L117</x:f>
        <x:v>OPEN</x:v>
      </x:c>
    </x:row>
    <x:row r="496">
      <x:c r="B496" s="7" t="str">
        <x:v>PHY-00490</x:v>
      </x:c>
      <x:c r="C496" s="7" t="str">
        <x:v>material coupon</x:v>
      </x:c>
      <x:c r="D496" s="7" t="str">
        <x:v>REA-O-B1-CP-08</x:v>
      </x:c>
      <x:c r="E496" s="7" t="str">
        <x:v>Material Coupons!L118</x:v>
      </x:c>
      <x:c r="F496" s="7" t="str">
        <x:f>'Material Coupons'!L118</x:f>
        <x:v>OPEN</x:v>
      </x:c>
    </x:row>
    <x:row r="497">
      <x:c r="B497" s="7" t="str">
        <x:v>PHY-00491</x:v>
      </x:c>
      <x:c r="C497" s="7" t="str">
        <x:v>material coupon</x:v>
      </x:c>
      <x:c r="D497" s="7" t="str">
        <x:v>REA-O-B1-SM-01</x:v>
      </x:c>
      <x:c r="E497" s="7" t="str">
        <x:v>Material Coupons!L119</x:v>
      </x:c>
      <x:c r="F497" s="7" t="str">
        <x:f>'Material Coupons'!L119</x:f>
        <x:v>OPEN</x:v>
      </x:c>
    </x:row>
    <x:row r="498">
      <x:c r="B498" s="7" t="str">
        <x:v>PHY-00492</x:v>
      </x:c>
      <x:c r="C498" s="7" t="str">
        <x:v>material coupon</x:v>
      </x:c>
      <x:c r="D498" s="7" t="str">
        <x:v>REA-O-B1-SM-02</x:v>
      </x:c>
      <x:c r="E498" s="7" t="str">
        <x:v>Material Coupons!L120</x:v>
      </x:c>
      <x:c r="F498" s="7" t="str">
        <x:f>'Material Coupons'!L120</x:f>
        <x:v>OPEN</x:v>
      </x:c>
    </x:row>
    <x:row r="499">
      <x:c r="B499" s="7" t="str">
        <x:v>PHY-00493</x:v>
      </x:c>
      <x:c r="C499" s="7" t="str">
        <x:v>material coupon</x:v>
      </x:c>
      <x:c r="D499" s="7" t="str">
        <x:v>REA-O-B1-SM-03</x:v>
      </x:c>
      <x:c r="E499" s="7" t="str">
        <x:v>Material Coupons!L121</x:v>
      </x:c>
      <x:c r="F499" s="7" t="str">
        <x:f>'Material Coupons'!L121</x:f>
        <x:v>OPEN</x:v>
      </x:c>
    </x:row>
    <x:row r="500">
      <x:c r="B500" s="7" t="str">
        <x:v>PHY-00494</x:v>
      </x:c>
      <x:c r="C500" s="7" t="str">
        <x:v>material coupon</x:v>
      </x:c>
      <x:c r="D500" s="7" t="str">
        <x:v>REA-O-B1-SM-04</x:v>
      </x:c>
      <x:c r="E500" s="7" t="str">
        <x:v>Material Coupons!L122</x:v>
      </x:c>
      <x:c r="F500" s="7" t="str">
        <x:f>'Material Coupons'!L122</x:f>
        <x:v>OPEN</x:v>
      </x:c>
    </x:row>
    <x:row r="501">
      <x:c r="B501" s="7" t="str">
        <x:v>PHY-00495</x:v>
      </x:c>
      <x:c r="C501" s="7" t="str">
        <x:v>material coupon</x:v>
      </x:c>
      <x:c r="D501" s="7" t="str">
        <x:v>REA-O-B1-SM-05</x:v>
      </x:c>
      <x:c r="E501" s="7" t="str">
        <x:v>Material Coupons!L123</x:v>
      </x:c>
      <x:c r="F501" s="7" t="str">
        <x:f>'Material Coupons'!L123</x:f>
        <x:v>OPEN</x:v>
      </x:c>
    </x:row>
    <x:row r="502">
      <x:c r="B502" s="7" t="str">
        <x:v>PHY-00496</x:v>
      </x:c>
      <x:c r="C502" s="7" t="str">
        <x:v>material coupon</x:v>
      </x:c>
      <x:c r="D502" s="7" t="str">
        <x:v>REA-O-B1-SM-06</x:v>
      </x:c>
      <x:c r="E502" s="7" t="str">
        <x:v>Material Coupons!L124</x:v>
      </x:c>
      <x:c r="F502" s="7" t="str">
        <x:f>'Material Coupons'!L124</x:f>
        <x:v>OPEN</x:v>
      </x:c>
    </x:row>
    <x:row r="503">
      <x:c r="B503" s="7" t="str">
        <x:v>PHY-00497</x:v>
      </x:c>
      <x:c r="C503" s="7" t="str">
        <x:v>material coupon</x:v>
      </x:c>
      <x:c r="D503" s="7" t="str">
        <x:v>REA-O-B1-SM-07</x:v>
      </x:c>
      <x:c r="E503" s="7" t="str">
        <x:v>Material Coupons!L125</x:v>
      </x:c>
      <x:c r="F503" s="7" t="str">
        <x:f>'Material Coupons'!L125</x:f>
        <x:v>OPEN</x:v>
      </x:c>
    </x:row>
    <x:row r="504">
      <x:c r="B504" s="7" t="str">
        <x:v>PHY-00498</x:v>
      </x:c>
      <x:c r="C504" s="7" t="str">
        <x:v>material coupon</x:v>
      </x:c>
      <x:c r="D504" s="7" t="str">
        <x:v>REA-O-B1-SM-08</x:v>
      </x:c>
      <x:c r="E504" s="7" t="str">
        <x:v>Material Coupons!L126</x:v>
      </x:c>
      <x:c r="F504" s="7" t="str">
        <x:f>'Material Coupons'!L126</x:f>
        <x:v>OPEN</x:v>
      </x:c>
    </x:row>
    <x:row r="505">
      <x:c r="B505" s="7" t="str">
        <x:v>PHY-00499</x:v>
      </x:c>
      <x:c r="C505" s="7" t="str">
        <x:v>material coupon</x:v>
      </x:c>
      <x:c r="D505" s="7" t="str">
        <x:v>REA-O-B2-CJ-01</x:v>
      </x:c>
      <x:c r="E505" s="7" t="str">
        <x:v>Material Coupons!L127</x:v>
      </x:c>
      <x:c r="F505" s="7" t="str">
        <x:f>'Material Coupons'!L127</x:f>
        <x:v>OPEN</x:v>
      </x:c>
    </x:row>
    <x:row r="506">
      <x:c r="B506" s="7" t="str">
        <x:v>PHY-00500</x:v>
      </x:c>
      <x:c r="C506" s="7" t="str">
        <x:v>material coupon</x:v>
      </x:c>
      <x:c r="D506" s="7" t="str">
        <x:v>REA-O-B2-CJ-02</x:v>
      </x:c>
      <x:c r="E506" s="7" t="str">
        <x:v>Material Coupons!L128</x:v>
      </x:c>
      <x:c r="F506" s="7" t="str">
        <x:f>'Material Coupons'!L128</x:f>
        <x:v>OPEN</x:v>
      </x:c>
    </x:row>
    <x:row r="507">
      <x:c r="B507" s="7" t="str">
        <x:v>PHY-00501</x:v>
      </x:c>
      <x:c r="C507" s="7" t="str">
        <x:v>material coupon</x:v>
      </x:c>
      <x:c r="D507" s="7" t="str">
        <x:v>REA-O-B2-CJ-03</x:v>
      </x:c>
      <x:c r="E507" s="7" t="str">
        <x:v>Material Coupons!L129</x:v>
      </x:c>
      <x:c r="F507" s="7" t="str">
        <x:f>'Material Coupons'!L129</x:f>
        <x:v>OPEN</x:v>
      </x:c>
    </x:row>
    <x:row r="508">
      <x:c r="B508" s="7" t="str">
        <x:v>PHY-00502</x:v>
      </x:c>
      <x:c r="C508" s="7" t="str">
        <x:v>material coupon</x:v>
      </x:c>
      <x:c r="D508" s="7" t="str">
        <x:v>REA-O-B2-CJ-04</x:v>
      </x:c>
      <x:c r="E508" s="7" t="str">
        <x:v>Material Coupons!L130</x:v>
      </x:c>
      <x:c r="F508" s="7" t="str">
        <x:f>'Material Coupons'!L130</x:f>
        <x:v>OPEN</x:v>
      </x:c>
    </x:row>
    <x:row r="509">
      <x:c r="B509" s="7" t="str">
        <x:v>PHY-00503</x:v>
      </x:c>
      <x:c r="C509" s="7" t="str">
        <x:v>material coupon</x:v>
      </x:c>
      <x:c r="D509" s="7" t="str">
        <x:v>REA-O-B2-CJ-05</x:v>
      </x:c>
      <x:c r="E509" s="7" t="str">
        <x:v>Material Coupons!L131</x:v>
      </x:c>
      <x:c r="F509" s="7" t="str">
        <x:f>'Material Coupons'!L131</x:f>
        <x:v>OPEN</x:v>
      </x:c>
    </x:row>
    <x:row r="510">
      <x:c r="B510" s="7" t="str">
        <x:v>PHY-00504</x:v>
      </x:c>
      <x:c r="C510" s="7" t="str">
        <x:v>material coupon</x:v>
      </x:c>
      <x:c r="D510" s="7" t="str">
        <x:v>REA-O-B2-CJ-06</x:v>
      </x:c>
      <x:c r="E510" s="7" t="str">
        <x:v>Material Coupons!L132</x:v>
      </x:c>
      <x:c r="F510" s="7" t="str">
        <x:f>'Material Coupons'!L132</x:f>
        <x:v>OPEN</x:v>
      </x:c>
    </x:row>
    <x:row r="511">
      <x:c r="B511" s="7" t="str">
        <x:v>PHY-00505</x:v>
      </x:c>
      <x:c r="C511" s="7" t="str">
        <x:v>material coupon</x:v>
      </x:c>
      <x:c r="D511" s="7" t="str">
        <x:v>REA-O-B2-CJ-07</x:v>
      </x:c>
      <x:c r="E511" s="7" t="str">
        <x:v>Material Coupons!L133</x:v>
      </x:c>
      <x:c r="F511" s="7" t="str">
        <x:f>'Material Coupons'!L133</x:f>
        <x:v>OPEN</x:v>
      </x:c>
    </x:row>
    <x:row r="512">
      <x:c r="B512" s="7" t="str">
        <x:v>PHY-00506</x:v>
      </x:c>
      <x:c r="C512" s="7" t="str">
        <x:v>material coupon</x:v>
      </x:c>
      <x:c r="D512" s="7" t="str">
        <x:v>REA-O-B2-CJ-08</x:v>
      </x:c>
      <x:c r="E512" s="7" t="str">
        <x:v>Material Coupons!L134</x:v>
      </x:c>
      <x:c r="F512" s="7" t="str">
        <x:f>'Material Coupons'!L134</x:f>
        <x:v>OPEN</x:v>
      </x:c>
    </x:row>
    <x:row r="513">
      <x:c r="B513" s="7" t="str">
        <x:v>PHY-00507</x:v>
      </x:c>
      <x:c r="C513" s="7" t="str">
        <x:v>material coupon</x:v>
      </x:c>
      <x:c r="D513" s="7" t="str">
        <x:v>REA-O-B2-SE-01</x:v>
      </x:c>
      <x:c r="E513" s="7" t="str">
        <x:v>Material Coupons!L135</x:v>
      </x:c>
      <x:c r="F513" s="7" t="str">
        <x:f>'Material Coupons'!L135</x:f>
        <x:v>OPEN</x:v>
      </x:c>
    </x:row>
    <x:row r="514">
      <x:c r="B514" s="7" t="str">
        <x:v>PHY-00508</x:v>
      </x:c>
      <x:c r="C514" s="7" t="str">
        <x:v>material coupon</x:v>
      </x:c>
      <x:c r="D514" s="7" t="str">
        <x:v>REA-O-B2-SE-02</x:v>
      </x:c>
      <x:c r="E514" s="7" t="str">
        <x:v>Material Coupons!L136</x:v>
      </x:c>
      <x:c r="F514" s="7" t="str">
        <x:f>'Material Coupons'!L136</x:f>
        <x:v>OPEN</x:v>
      </x:c>
    </x:row>
    <x:row r="515">
      <x:c r="B515" s="7" t="str">
        <x:v>PHY-00509</x:v>
      </x:c>
      <x:c r="C515" s="7" t="str">
        <x:v>material coupon</x:v>
      </x:c>
      <x:c r="D515" s="7" t="str">
        <x:v>REA-O-B2-SE-03</x:v>
      </x:c>
      <x:c r="E515" s="7" t="str">
        <x:v>Material Coupons!L137</x:v>
      </x:c>
      <x:c r="F515" s="7" t="str">
        <x:f>'Material Coupons'!L137</x:f>
        <x:v>OPEN</x:v>
      </x:c>
    </x:row>
    <x:row r="516">
      <x:c r="B516" s="7" t="str">
        <x:v>PHY-00510</x:v>
      </x:c>
      <x:c r="C516" s="7" t="str">
        <x:v>material coupon</x:v>
      </x:c>
      <x:c r="D516" s="7" t="str">
        <x:v>REA-O-B2-SE-04</x:v>
      </x:c>
      <x:c r="E516" s="7" t="str">
        <x:v>Material Coupons!L138</x:v>
      </x:c>
      <x:c r="F516" s="7" t="str">
        <x:f>'Material Coupons'!L138</x:f>
        <x:v>OPEN</x:v>
      </x:c>
    </x:row>
    <x:row r="517">
      <x:c r="B517" s="7" t="str">
        <x:v>PHY-00511</x:v>
      </x:c>
      <x:c r="C517" s="7" t="str">
        <x:v>material coupon</x:v>
      </x:c>
      <x:c r="D517" s="7" t="str">
        <x:v>REA-O-B2-SE-05</x:v>
      </x:c>
      <x:c r="E517" s="7" t="str">
        <x:v>Material Coupons!L139</x:v>
      </x:c>
      <x:c r="F517" s="7" t="str">
        <x:f>'Material Coupons'!L139</x:f>
        <x:v>OPEN</x:v>
      </x:c>
    </x:row>
    <x:row r="518">
      <x:c r="B518" s="7" t="str">
        <x:v>PHY-00512</x:v>
      </x:c>
      <x:c r="C518" s="7" t="str">
        <x:v>material coupon</x:v>
      </x:c>
      <x:c r="D518" s="7" t="str">
        <x:v>REA-O-B2-SE-06</x:v>
      </x:c>
      <x:c r="E518" s="7" t="str">
        <x:v>Material Coupons!L140</x:v>
      </x:c>
      <x:c r="F518" s="7" t="str">
        <x:f>'Material Coupons'!L140</x:f>
        <x:v>OPEN</x:v>
      </x:c>
    </x:row>
    <x:row r="519">
      <x:c r="B519" s="7" t="str">
        <x:v>PHY-00513</x:v>
      </x:c>
      <x:c r="C519" s="7" t="str">
        <x:v>material coupon</x:v>
      </x:c>
      <x:c r="D519" s="7" t="str">
        <x:v>REA-O-B2-SE-07</x:v>
      </x:c>
      <x:c r="E519" s="7" t="str">
        <x:v>Material Coupons!L141</x:v>
      </x:c>
      <x:c r="F519" s="7" t="str">
        <x:f>'Material Coupons'!L141</x:f>
        <x:v>OPEN</x:v>
      </x:c>
    </x:row>
    <x:row r="520">
      <x:c r="B520" s="7" t="str">
        <x:v>PHY-00514</x:v>
      </x:c>
      <x:c r="C520" s="7" t="str">
        <x:v>material coupon</x:v>
      </x:c>
      <x:c r="D520" s="7" t="str">
        <x:v>REA-O-B2-SE-08</x:v>
      </x:c>
      <x:c r="E520" s="7" t="str">
        <x:v>Material Coupons!L142</x:v>
      </x:c>
      <x:c r="F520" s="7" t="str">
        <x:f>'Material Coupons'!L142</x:f>
        <x:v>OPEN</x:v>
      </x:c>
    </x:row>
    <x:row r="521">
      <x:c r="B521" s="7" t="str">
        <x:v>PHY-00515</x:v>
      </x:c>
      <x:c r="C521" s="7" t="str">
        <x:v>material coupon</x:v>
      </x:c>
      <x:c r="D521" s="7" t="str">
        <x:v>REA-O-B2-SF-01</x:v>
      </x:c>
      <x:c r="E521" s="7" t="str">
        <x:v>Material Coupons!L143</x:v>
      </x:c>
      <x:c r="F521" s="7" t="str">
        <x:f>'Material Coupons'!L143</x:f>
        <x:v>OPEN</x:v>
      </x:c>
    </x:row>
    <x:row r="522">
      <x:c r="B522" s="7" t="str">
        <x:v>PHY-00516</x:v>
      </x:c>
      <x:c r="C522" s="7" t="str">
        <x:v>material coupon</x:v>
      </x:c>
      <x:c r="D522" s="7" t="str">
        <x:v>REA-O-B2-SF-02</x:v>
      </x:c>
      <x:c r="E522" s="7" t="str">
        <x:v>Material Coupons!L144</x:v>
      </x:c>
      <x:c r="F522" s="7" t="str">
        <x:f>'Material Coupons'!L144</x:f>
        <x:v>OPEN</x:v>
      </x:c>
    </x:row>
    <x:row r="523">
      <x:c r="B523" s="7" t="str">
        <x:v>PHY-00517</x:v>
      </x:c>
      <x:c r="C523" s="7" t="str">
        <x:v>material coupon</x:v>
      </x:c>
      <x:c r="D523" s="7" t="str">
        <x:v>REA-O-B2-SF-03</x:v>
      </x:c>
      <x:c r="E523" s="7" t="str">
        <x:v>Material Coupons!L145</x:v>
      </x:c>
      <x:c r="F523" s="7" t="str">
        <x:f>'Material Coupons'!L145</x:f>
        <x:v>OPEN</x:v>
      </x:c>
    </x:row>
    <x:row r="524">
      <x:c r="B524" s="7" t="str">
        <x:v>PHY-00518</x:v>
      </x:c>
      <x:c r="C524" s="7" t="str">
        <x:v>material coupon</x:v>
      </x:c>
      <x:c r="D524" s="7" t="str">
        <x:v>REA-O-B2-SF-04</x:v>
      </x:c>
      <x:c r="E524" s="7" t="str">
        <x:v>Material Coupons!L146</x:v>
      </x:c>
      <x:c r="F524" s="7" t="str">
        <x:f>'Material Coupons'!L146</x:f>
        <x:v>OPEN</x:v>
      </x:c>
    </x:row>
    <x:row r="525">
      <x:c r="B525" s="7" t="str">
        <x:v>PHY-00519</x:v>
      </x:c>
      <x:c r="C525" s="7" t="str">
        <x:v>material coupon</x:v>
      </x:c>
      <x:c r="D525" s="7" t="str">
        <x:v>REA-O-B2-SF-05</x:v>
      </x:c>
      <x:c r="E525" s="7" t="str">
        <x:v>Material Coupons!L147</x:v>
      </x:c>
      <x:c r="F525" s="7" t="str">
        <x:f>'Material Coupons'!L147</x:f>
        <x:v>OPEN</x:v>
      </x:c>
    </x:row>
    <x:row r="526">
      <x:c r="B526" s="7" t="str">
        <x:v>PHY-00520</x:v>
      </x:c>
      <x:c r="C526" s="7" t="str">
        <x:v>material coupon</x:v>
      </x:c>
      <x:c r="D526" s="7" t="str">
        <x:v>REA-O-B2-SF-06</x:v>
      </x:c>
      <x:c r="E526" s="7" t="str">
        <x:v>Material Coupons!L148</x:v>
      </x:c>
      <x:c r="F526" s="7" t="str">
        <x:f>'Material Coupons'!L148</x:f>
        <x:v>OPEN</x:v>
      </x:c>
    </x:row>
    <x:row r="527">
      <x:c r="B527" s="7" t="str">
        <x:v>PHY-00521</x:v>
      </x:c>
      <x:c r="C527" s="7" t="str">
        <x:v>material coupon</x:v>
      </x:c>
      <x:c r="D527" s="7" t="str">
        <x:v>REA-O-B2-SF-07</x:v>
      </x:c>
      <x:c r="E527" s="7" t="str">
        <x:v>Material Coupons!L149</x:v>
      </x:c>
      <x:c r="F527" s="7" t="str">
        <x:f>'Material Coupons'!L149</x:f>
        <x:v>OPEN</x:v>
      </x:c>
    </x:row>
    <x:row r="528">
      <x:c r="B528" s="7" t="str">
        <x:v>PHY-00522</x:v>
      </x:c>
      <x:c r="C528" s="7" t="str">
        <x:v>material coupon</x:v>
      </x:c>
      <x:c r="D528" s="7" t="str">
        <x:v>REA-O-B2-SF-08</x:v>
      </x:c>
      <x:c r="E528" s="7" t="str">
        <x:v>Material Coupons!L150</x:v>
      </x:c>
      <x:c r="F528" s="7" t="str">
        <x:f>'Material Coupons'!L150</x:f>
        <x:v>OPEN</x:v>
      </x:c>
    </x:row>
    <x:row r="529">
      <x:c r="B529" s="7" t="str">
        <x:v>PHY-00523</x:v>
      </x:c>
      <x:c r="C529" s="7" t="str">
        <x:v>material coupon</x:v>
      </x:c>
      <x:c r="D529" s="7" t="str">
        <x:v>REA-O-B2-CP-01</x:v>
      </x:c>
      <x:c r="E529" s="7" t="str">
        <x:v>Material Coupons!L151</x:v>
      </x:c>
      <x:c r="F529" s="7" t="str">
        <x:f>'Material Coupons'!L151</x:f>
        <x:v>OPEN</x:v>
      </x:c>
    </x:row>
    <x:row r="530">
      <x:c r="B530" s="7" t="str">
        <x:v>PHY-00524</x:v>
      </x:c>
      <x:c r="C530" s="7" t="str">
        <x:v>material coupon</x:v>
      </x:c>
      <x:c r="D530" s="7" t="str">
        <x:v>REA-O-B2-CP-02</x:v>
      </x:c>
      <x:c r="E530" s="7" t="str">
        <x:v>Material Coupons!L152</x:v>
      </x:c>
      <x:c r="F530" s="7" t="str">
        <x:f>'Material Coupons'!L152</x:f>
        <x:v>OPEN</x:v>
      </x:c>
    </x:row>
    <x:row r="531">
      <x:c r="B531" s="7" t="str">
        <x:v>PHY-00525</x:v>
      </x:c>
      <x:c r="C531" s="7" t="str">
        <x:v>material coupon</x:v>
      </x:c>
      <x:c r="D531" s="7" t="str">
        <x:v>REA-O-B2-CP-03</x:v>
      </x:c>
      <x:c r="E531" s="7" t="str">
        <x:v>Material Coupons!L153</x:v>
      </x:c>
      <x:c r="F531" s="7" t="str">
        <x:f>'Material Coupons'!L153</x:f>
        <x:v>OPEN</x:v>
      </x:c>
    </x:row>
    <x:row r="532">
      <x:c r="B532" s="7" t="str">
        <x:v>PHY-00526</x:v>
      </x:c>
      <x:c r="C532" s="7" t="str">
        <x:v>material coupon</x:v>
      </x:c>
      <x:c r="D532" s="7" t="str">
        <x:v>REA-O-B2-CP-04</x:v>
      </x:c>
      <x:c r="E532" s="7" t="str">
        <x:v>Material Coupons!L154</x:v>
      </x:c>
      <x:c r="F532" s="7" t="str">
        <x:f>'Material Coupons'!L154</x:f>
        <x:v>OPEN</x:v>
      </x:c>
    </x:row>
    <x:row r="533">
      <x:c r="B533" s="7" t="str">
        <x:v>PHY-00527</x:v>
      </x:c>
      <x:c r="C533" s="7" t="str">
        <x:v>material coupon</x:v>
      </x:c>
      <x:c r="D533" s="7" t="str">
        <x:v>REA-O-B2-CP-05</x:v>
      </x:c>
      <x:c r="E533" s="7" t="str">
        <x:v>Material Coupons!L155</x:v>
      </x:c>
      <x:c r="F533" s="7" t="str">
        <x:f>'Material Coupons'!L155</x:f>
        <x:v>OPEN</x:v>
      </x:c>
    </x:row>
    <x:row r="534">
      <x:c r="B534" s="7" t="str">
        <x:v>PHY-00528</x:v>
      </x:c>
      <x:c r="C534" s="7" t="str">
        <x:v>material coupon</x:v>
      </x:c>
      <x:c r="D534" s="7" t="str">
        <x:v>REA-O-B2-CP-06</x:v>
      </x:c>
      <x:c r="E534" s="7" t="str">
        <x:v>Material Coupons!L156</x:v>
      </x:c>
      <x:c r="F534" s="7" t="str">
        <x:f>'Material Coupons'!L156</x:f>
        <x:v>OPEN</x:v>
      </x:c>
    </x:row>
    <x:row r="535">
      <x:c r="B535" s="7" t="str">
        <x:v>PHY-00529</x:v>
      </x:c>
      <x:c r="C535" s="7" t="str">
        <x:v>material coupon</x:v>
      </x:c>
      <x:c r="D535" s="7" t="str">
        <x:v>REA-O-B2-CP-07</x:v>
      </x:c>
      <x:c r="E535" s="7" t="str">
        <x:v>Material Coupons!L157</x:v>
      </x:c>
      <x:c r="F535" s="7" t="str">
        <x:f>'Material Coupons'!L157</x:f>
        <x:v>OPEN</x:v>
      </x:c>
    </x:row>
    <x:row r="536">
      <x:c r="B536" s="7" t="str">
        <x:v>PHY-00530</x:v>
      </x:c>
      <x:c r="C536" s="7" t="str">
        <x:v>material coupon</x:v>
      </x:c>
      <x:c r="D536" s="7" t="str">
        <x:v>REA-O-B2-CP-08</x:v>
      </x:c>
      <x:c r="E536" s="7" t="str">
        <x:v>Material Coupons!L158</x:v>
      </x:c>
      <x:c r="F536" s="7" t="str">
        <x:f>'Material Coupons'!L158</x:f>
        <x:v>OPEN</x:v>
      </x:c>
    </x:row>
    <x:row r="537">
      <x:c r="B537" s="7" t="str">
        <x:v>PHY-00531</x:v>
      </x:c>
      <x:c r="C537" s="7" t="str">
        <x:v>material coupon</x:v>
      </x:c>
      <x:c r="D537" s="7" t="str">
        <x:v>REA-O-B2-SM-01</x:v>
      </x:c>
      <x:c r="E537" s="7" t="str">
        <x:v>Material Coupons!L159</x:v>
      </x:c>
      <x:c r="F537" s="7" t="str">
        <x:f>'Material Coupons'!L159</x:f>
        <x:v>OPEN</x:v>
      </x:c>
    </x:row>
    <x:row r="538">
      <x:c r="B538" s="7" t="str">
        <x:v>PHY-00532</x:v>
      </x:c>
      <x:c r="C538" s="7" t="str">
        <x:v>material coupon</x:v>
      </x:c>
      <x:c r="D538" s="7" t="str">
        <x:v>REA-O-B2-SM-02</x:v>
      </x:c>
      <x:c r="E538" s="7" t="str">
        <x:v>Material Coupons!L160</x:v>
      </x:c>
      <x:c r="F538" s="7" t="str">
        <x:f>'Material Coupons'!L160</x:f>
        <x:v>OPEN</x:v>
      </x:c>
    </x:row>
    <x:row r="539">
      <x:c r="B539" s="7" t="str">
        <x:v>PHY-00533</x:v>
      </x:c>
      <x:c r="C539" s="7" t="str">
        <x:v>material coupon</x:v>
      </x:c>
      <x:c r="D539" s="7" t="str">
        <x:v>REA-O-B2-SM-03</x:v>
      </x:c>
      <x:c r="E539" s="7" t="str">
        <x:v>Material Coupons!L161</x:v>
      </x:c>
      <x:c r="F539" s="7" t="str">
        <x:f>'Material Coupons'!L161</x:f>
        <x:v>OPEN</x:v>
      </x:c>
    </x:row>
    <x:row r="540">
      <x:c r="B540" s="7" t="str">
        <x:v>PHY-00534</x:v>
      </x:c>
      <x:c r="C540" s="7" t="str">
        <x:v>material coupon</x:v>
      </x:c>
      <x:c r="D540" s="7" t="str">
        <x:v>REA-O-B2-SM-04</x:v>
      </x:c>
      <x:c r="E540" s="7" t="str">
        <x:v>Material Coupons!L162</x:v>
      </x:c>
      <x:c r="F540" s="7" t="str">
        <x:f>'Material Coupons'!L162</x:f>
        <x:v>OPEN</x:v>
      </x:c>
    </x:row>
    <x:row r="541">
      <x:c r="B541" s="7" t="str">
        <x:v>PHY-00535</x:v>
      </x:c>
      <x:c r="C541" s="7" t="str">
        <x:v>material coupon</x:v>
      </x:c>
      <x:c r="D541" s="7" t="str">
        <x:v>REA-O-B2-SM-05</x:v>
      </x:c>
      <x:c r="E541" s="7" t="str">
        <x:v>Material Coupons!L163</x:v>
      </x:c>
      <x:c r="F541" s="7" t="str">
        <x:f>'Material Coupons'!L163</x:f>
        <x:v>OPEN</x:v>
      </x:c>
    </x:row>
    <x:row r="542">
      <x:c r="B542" s="7" t="str">
        <x:v>PHY-00536</x:v>
      </x:c>
      <x:c r="C542" s="7" t="str">
        <x:v>material coupon</x:v>
      </x:c>
      <x:c r="D542" s="7" t="str">
        <x:v>REA-O-B2-SM-06</x:v>
      </x:c>
      <x:c r="E542" s="7" t="str">
        <x:v>Material Coupons!L164</x:v>
      </x:c>
      <x:c r="F542" s="7" t="str">
        <x:f>'Material Coupons'!L164</x:f>
        <x:v>OPEN</x:v>
      </x:c>
    </x:row>
    <x:row r="543">
      <x:c r="B543" s="7" t="str">
        <x:v>PHY-00537</x:v>
      </x:c>
      <x:c r="C543" s="7" t="str">
        <x:v>material coupon</x:v>
      </x:c>
      <x:c r="D543" s="7" t="str">
        <x:v>REA-O-B2-SM-07</x:v>
      </x:c>
      <x:c r="E543" s="7" t="str">
        <x:v>Material Coupons!L165</x:v>
      </x:c>
      <x:c r="F543" s="7" t="str">
        <x:f>'Material Coupons'!L165</x:f>
        <x:v>OPEN</x:v>
      </x:c>
    </x:row>
    <x:row r="544">
      <x:c r="B544" s="7" t="str">
        <x:v>PHY-00538</x:v>
      </x:c>
      <x:c r="C544" s="7" t="str">
        <x:v>material coupon</x:v>
      </x:c>
      <x:c r="D544" s="7" t="str">
        <x:v>REA-O-B2-SM-08</x:v>
      </x:c>
      <x:c r="E544" s="7" t="str">
        <x:v>Material Coupons!L166</x:v>
      </x:c>
      <x:c r="F544" s="7" t="str">
        <x:f>'Material Coupons'!L166</x:f>
        <x:v>OPEN</x:v>
      </x:c>
    </x:row>
    <x:row r="545">
      <x:c r="B545" s="7" t="str">
        <x:v>PHY-00539</x:v>
      </x:c>
      <x:c r="C545" s="7" t="str">
        <x:v>material coupon</x:v>
      </x:c>
      <x:c r="D545" s="7" t="str">
        <x:v>REA-O-C1-CJ-01</x:v>
      </x:c>
      <x:c r="E545" s="7" t="str">
        <x:v>Material Coupons!L167</x:v>
      </x:c>
      <x:c r="F545" s="7" t="str">
        <x:f>'Material Coupons'!L167</x:f>
        <x:v>OPEN</x:v>
      </x:c>
    </x:row>
    <x:row r="546">
      <x:c r="B546" s="7" t="str">
        <x:v>PHY-00540</x:v>
      </x:c>
      <x:c r="C546" s="7" t="str">
        <x:v>material coupon</x:v>
      </x:c>
      <x:c r="D546" s="7" t="str">
        <x:v>REA-O-C1-CJ-02</x:v>
      </x:c>
      <x:c r="E546" s="7" t="str">
        <x:v>Material Coupons!L168</x:v>
      </x:c>
      <x:c r="F546" s="7" t="str">
        <x:f>'Material Coupons'!L168</x:f>
        <x:v>OPEN</x:v>
      </x:c>
    </x:row>
    <x:row r="547">
      <x:c r="B547" s="7" t="str">
        <x:v>PHY-00541</x:v>
      </x:c>
      <x:c r="C547" s="7" t="str">
        <x:v>material coupon</x:v>
      </x:c>
      <x:c r="D547" s="7" t="str">
        <x:v>REA-O-C1-CJ-03</x:v>
      </x:c>
      <x:c r="E547" s="7" t="str">
        <x:v>Material Coupons!L169</x:v>
      </x:c>
      <x:c r="F547" s="7" t="str">
        <x:f>'Material Coupons'!L169</x:f>
        <x:v>OPEN</x:v>
      </x:c>
    </x:row>
    <x:row r="548">
      <x:c r="B548" s="7" t="str">
        <x:v>PHY-00542</x:v>
      </x:c>
      <x:c r="C548" s="7" t="str">
        <x:v>material coupon</x:v>
      </x:c>
      <x:c r="D548" s="7" t="str">
        <x:v>REA-O-C1-CJ-04</x:v>
      </x:c>
      <x:c r="E548" s="7" t="str">
        <x:v>Material Coupons!L170</x:v>
      </x:c>
      <x:c r="F548" s="7" t="str">
        <x:f>'Material Coupons'!L170</x:f>
        <x:v>OPEN</x:v>
      </x:c>
    </x:row>
    <x:row r="549">
      <x:c r="B549" s="7" t="str">
        <x:v>PHY-00543</x:v>
      </x:c>
      <x:c r="C549" s="7" t="str">
        <x:v>material coupon</x:v>
      </x:c>
      <x:c r="D549" s="7" t="str">
        <x:v>REA-O-C1-CJ-05</x:v>
      </x:c>
      <x:c r="E549" s="7" t="str">
        <x:v>Material Coupons!L171</x:v>
      </x:c>
      <x:c r="F549" s="7" t="str">
        <x:f>'Material Coupons'!L171</x:f>
        <x:v>OPEN</x:v>
      </x:c>
    </x:row>
    <x:row r="550">
      <x:c r="B550" s="7" t="str">
        <x:v>PHY-00544</x:v>
      </x:c>
      <x:c r="C550" s="7" t="str">
        <x:v>material coupon</x:v>
      </x:c>
      <x:c r="D550" s="7" t="str">
        <x:v>REA-O-C1-CJ-06</x:v>
      </x:c>
      <x:c r="E550" s="7" t="str">
        <x:v>Material Coupons!L172</x:v>
      </x:c>
      <x:c r="F550" s="7" t="str">
        <x:f>'Material Coupons'!L172</x:f>
        <x:v>OPEN</x:v>
      </x:c>
    </x:row>
    <x:row r="551">
      <x:c r="B551" s="7" t="str">
        <x:v>PHY-00545</x:v>
      </x:c>
      <x:c r="C551" s="7" t="str">
        <x:v>material coupon</x:v>
      </x:c>
      <x:c r="D551" s="7" t="str">
        <x:v>REA-O-C1-CJ-07</x:v>
      </x:c>
      <x:c r="E551" s="7" t="str">
        <x:v>Material Coupons!L173</x:v>
      </x:c>
      <x:c r="F551" s="7" t="str">
        <x:f>'Material Coupons'!L173</x:f>
        <x:v>OPEN</x:v>
      </x:c>
    </x:row>
    <x:row r="552">
      <x:c r="B552" s="7" t="str">
        <x:v>PHY-00546</x:v>
      </x:c>
      <x:c r="C552" s="7" t="str">
        <x:v>material coupon</x:v>
      </x:c>
      <x:c r="D552" s="7" t="str">
        <x:v>REA-O-C1-CJ-08</x:v>
      </x:c>
      <x:c r="E552" s="7" t="str">
        <x:v>Material Coupons!L174</x:v>
      </x:c>
      <x:c r="F552" s="7" t="str">
        <x:f>'Material Coupons'!L174</x:f>
        <x:v>OPEN</x:v>
      </x:c>
    </x:row>
    <x:row r="553">
      <x:c r="B553" s="7" t="str">
        <x:v>PHY-00547</x:v>
      </x:c>
      <x:c r="C553" s="7" t="str">
        <x:v>material coupon</x:v>
      </x:c>
      <x:c r="D553" s="7" t="str">
        <x:v>REA-O-C1-SE-01</x:v>
      </x:c>
      <x:c r="E553" s="7" t="str">
        <x:v>Material Coupons!L175</x:v>
      </x:c>
      <x:c r="F553" s="7" t="str">
        <x:f>'Material Coupons'!L175</x:f>
        <x:v>OPEN</x:v>
      </x:c>
    </x:row>
    <x:row r="554">
      <x:c r="B554" s="7" t="str">
        <x:v>PHY-00548</x:v>
      </x:c>
      <x:c r="C554" s="7" t="str">
        <x:v>material coupon</x:v>
      </x:c>
      <x:c r="D554" s="7" t="str">
        <x:v>REA-O-C1-SE-02</x:v>
      </x:c>
      <x:c r="E554" s="7" t="str">
        <x:v>Material Coupons!L176</x:v>
      </x:c>
      <x:c r="F554" s="7" t="str">
        <x:f>'Material Coupons'!L176</x:f>
        <x:v>OPEN</x:v>
      </x:c>
    </x:row>
    <x:row r="555">
      <x:c r="B555" s="7" t="str">
        <x:v>PHY-00549</x:v>
      </x:c>
      <x:c r="C555" s="7" t="str">
        <x:v>material coupon</x:v>
      </x:c>
      <x:c r="D555" s="7" t="str">
        <x:v>REA-O-C1-SE-03</x:v>
      </x:c>
      <x:c r="E555" s="7" t="str">
        <x:v>Material Coupons!L177</x:v>
      </x:c>
      <x:c r="F555" s="7" t="str">
        <x:f>'Material Coupons'!L177</x:f>
        <x:v>OPEN</x:v>
      </x:c>
    </x:row>
    <x:row r="556">
      <x:c r="B556" s="7" t="str">
        <x:v>PHY-00550</x:v>
      </x:c>
      <x:c r="C556" s="7" t="str">
        <x:v>material coupon</x:v>
      </x:c>
      <x:c r="D556" s="7" t="str">
        <x:v>REA-O-C1-SE-04</x:v>
      </x:c>
      <x:c r="E556" s="7" t="str">
        <x:v>Material Coupons!L178</x:v>
      </x:c>
      <x:c r="F556" s="7" t="str">
        <x:f>'Material Coupons'!L178</x:f>
        <x:v>OPEN</x:v>
      </x:c>
    </x:row>
    <x:row r="557">
      <x:c r="B557" s="7" t="str">
        <x:v>PHY-00551</x:v>
      </x:c>
      <x:c r="C557" s="7" t="str">
        <x:v>material coupon</x:v>
      </x:c>
      <x:c r="D557" s="7" t="str">
        <x:v>REA-O-C1-SE-05</x:v>
      </x:c>
      <x:c r="E557" s="7" t="str">
        <x:v>Material Coupons!L179</x:v>
      </x:c>
      <x:c r="F557" s="7" t="str">
        <x:f>'Material Coupons'!L179</x:f>
        <x:v>OPEN</x:v>
      </x:c>
    </x:row>
    <x:row r="558">
      <x:c r="B558" s="7" t="str">
        <x:v>PHY-00552</x:v>
      </x:c>
      <x:c r="C558" s="7" t="str">
        <x:v>material coupon</x:v>
      </x:c>
      <x:c r="D558" s="7" t="str">
        <x:v>REA-O-C1-SE-06</x:v>
      </x:c>
      <x:c r="E558" s="7" t="str">
        <x:v>Material Coupons!L180</x:v>
      </x:c>
      <x:c r="F558" s="7" t="str">
        <x:f>'Material Coupons'!L180</x:f>
        <x:v>OPEN</x:v>
      </x:c>
    </x:row>
    <x:row r="559">
      <x:c r="B559" s="7" t="str">
        <x:v>PHY-00553</x:v>
      </x:c>
      <x:c r="C559" s="7" t="str">
        <x:v>material coupon</x:v>
      </x:c>
      <x:c r="D559" s="7" t="str">
        <x:v>REA-O-C1-SE-07</x:v>
      </x:c>
      <x:c r="E559" s="7" t="str">
        <x:v>Material Coupons!L181</x:v>
      </x:c>
      <x:c r="F559" s="7" t="str">
        <x:f>'Material Coupons'!L181</x:f>
        <x:v>OPEN</x:v>
      </x:c>
    </x:row>
    <x:row r="560">
      <x:c r="B560" s="7" t="str">
        <x:v>PHY-00554</x:v>
      </x:c>
      <x:c r="C560" s="7" t="str">
        <x:v>material coupon</x:v>
      </x:c>
      <x:c r="D560" s="7" t="str">
        <x:v>REA-O-C1-SE-08</x:v>
      </x:c>
      <x:c r="E560" s="7" t="str">
        <x:v>Material Coupons!L182</x:v>
      </x:c>
      <x:c r="F560" s="7" t="str">
        <x:f>'Material Coupons'!L182</x:f>
        <x:v>OPEN</x:v>
      </x:c>
    </x:row>
    <x:row r="561">
      <x:c r="B561" s="7" t="str">
        <x:v>PHY-00555</x:v>
      </x:c>
      <x:c r="C561" s="7" t="str">
        <x:v>material coupon</x:v>
      </x:c>
      <x:c r="D561" s="7" t="str">
        <x:v>REA-O-C1-SF-01</x:v>
      </x:c>
      <x:c r="E561" s="7" t="str">
        <x:v>Material Coupons!L183</x:v>
      </x:c>
      <x:c r="F561" s="7" t="str">
        <x:f>'Material Coupons'!L183</x:f>
        <x:v>OPEN</x:v>
      </x:c>
    </x:row>
    <x:row r="562">
      <x:c r="B562" s="7" t="str">
        <x:v>PHY-00556</x:v>
      </x:c>
      <x:c r="C562" s="7" t="str">
        <x:v>material coupon</x:v>
      </x:c>
      <x:c r="D562" s="7" t="str">
        <x:v>REA-O-C1-SF-02</x:v>
      </x:c>
      <x:c r="E562" s="7" t="str">
        <x:v>Material Coupons!L184</x:v>
      </x:c>
      <x:c r="F562" s="7" t="str">
        <x:f>'Material Coupons'!L184</x:f>
        <x:v>OPEN</x:v>
      </x:c>
    </x:row>
    <x:row r="563">
      <x:c r="B563" s="7" t="str">
        <x:v>PHY-00557</x:v>
      </x:c>
      <x:c r="C563" s="7" t="str">
        <x:v>material coupon</x:v>
      </x:c>
      <x:c r="D563" s="7" t="str">
        <x:v>REA-O-C1-SF-03</x:v>
      </x:c>
      <x:c r="E563" s="7" t="str">
        <x:v>Material Coupons!L185</x:v>
      </x:c>
      <x:c r="F563" s="7" t="str">
        <x:f>'Material Coupons'!L185</x:f>
        <x:v>OPEN</x:v>
      </x:c>
    </x:row>
    <x:row r="564">
      <x:c r="B564" s="7" t="str">
        <x:v>PHY-00558</x:v>
      </x:c>
      <x:c r="C564" s="7" t="str">
        <x:v>material coupon</x:v>
      </x:c>
      <x:c r="D564" s="7" t="str">
        <x:v>REA-O-C1-SF-04</x:v>
      </x:c>
      <x:c r="E564" s="7" t="str">
        <x:v>Material Coupons!L186</x:v>
      </x:c>
      <x:c r="F564" s="7" t="str">
        <x:f>'Material Coupons'!L186</x:f>
        <x:v>OPEN</x:v>
      </x:c>
    </x:row>
    <x:row r="565">
      <x:c r="B565" s="7" t="str">
        <x:v>PHY-00559</x:v>
      </x:c>
      <x:c r="C565" s="7" t="str">
        <x:v>material coupon</x:v>
      </x:c>
      <x:c r="D565" s="7" t="str">
        <x:v>REA-O-C1-SF-05</x:v>
      </x:c>
      <x:c r="E565" s="7" t="str">
        <x:v>Material Coupons!L187</x:v>
      </x:c>
      <x:c r="F565" s="7" t="str">
        <x:f>'Material Coupons'!L187</x:f>
        <x:v>OPEN</x:v>
      </x:c>
    </x:row>
    <x:row r="566">
      <x:c r="B566" s="7" t="str">
        <x:v>PHY-00560</x:v>
      </x:c>
      <x:c r="C566" s="7" t="str">
        <x:v>material coupon</x:v>
      </x:c>
      <x:c r="D566" s="7" t="str">
        <x:v>REA-O-C1-SF-06</x:v>
      </x:c>
      <x:c r="E566" s="7" t="str">
        <x:v>Material Coupons!L188</x:v>
      </x:c>
      <x:c r="F566" s="7" t="str">
        <x:f>'Material Coupons'!L188</x:f>
        <x:v>OPEN</x:v>
      </x:c>
    </x:row>
    <x:row r="567">
      <x:c r="B567" s="7" t="str">
        <x:v>PHY-00561</x:v>
      </x:c>
      <x:c r="C567" s="7" t="str">
        <x:v>material coupon</x:v>
      </x:c>
      <x:c r="D567" s="7" t="str">
        <x:v>REA-O-C1-SF-07</x:v>
      </x:c>
      <x:c r="E567" s="7" t="str">
        <x:v>Material Coupons!L189</x:v>
      </x:c>
      <x:c r="F567" s="7" t="str">
        <x:f>'Material Coupons'!L189</x:f>
        <x:v>OPEN</x:v>
      </x:c>
    </x:row>
    <x:row r="568">
      <x:c r="B568" s="7" t="str">
        <x:v>PHY-00562</x:v>
      </x:c>
      <x:c r="C568" s="7" t="str">
        <x:v>material coupon</x:v>
      </x:c>
      <x:c r="D568" s="7" t="str">
        <x:v>REA-O-C1-SF-08</x:v>
      </x:c>
      <x:c r="E568" s="7" t="str">
        <x:v>Material Coupons!L190</x:v>
      </x:c>
      <x:c r="F568" s="7" t="str">
        <x:f>'Material Coupons'!L190</x:f>
        <x:v>OPEN</x:v>
      </x:c>
    </x:row>
    <x:row r="569">
      <x:c r="B569" s="7" t="str">
        <x:v>PHY-00563</x:v>
      </x:c>
      <x:c r="C569" s="7" t="str">
        <x:v>material coupon</x:v>
      </x:c>
      <x:c r="D569" s="7" t="str">
        <x:v>REA-O-C1-CP-01</x:v>
      </x:c>
      <x:c r="E569" s="7" t="str">
        <x:v>Material Coupons!L191</x:v>
      </x:c>
      <x:c r="F569" s="7" t="str">
        <x:f>'Material Coupons'!L191</x:f>
        <x:v>OPEN</x:v>
      </x:c>
    </x:row>
    <x:row r="570">
      <x:c r="B570" s="7" t="str">
        <x:v>PHY-00564</x:v>
      </x:c>
      <x:c r="C570" s="7" t="str">
        <x:v>material coupon</x:v>
      </x:c>
      <x:c r="D570" s="7" t="str">
        <x:v>REA-O-C1-CP-02</x:v>
      </x:c>
      <x:c r="E570" s="7" t="str">
        <x:v>Material Coupons!L192</x:v>
      </x:c>
      <x:c r="F570" s="7" t="str">
        <x:f>'Material Coupons'!L192</x:f>
        <x:v>OPEN</x:v>
      </x:c>
    </x:row>
    <x:row r="571">
      <x:c r="B571" s="7" t="str">
        <x:v>PHY-00565</x:v>
      </x:c>
      <x:c r="C571" s="7" t="str">
        <x:v>material coupon</x:v>
      </x:c>
      <x:c r="D571" s="7" t="str">
        <x:v>REA-O-C1-CP-03</x:v>
      </x:c>
      <x:c r="E571" s="7" t="str">
        <x:v>Material Coupons!L193</x:v>
      </x:c>
      <x:c r="F571" s="7" t="str">
        <x:f>'Material Coupons'!L193</x:f>
        <x:v>OPEN</x:v>
      </x:c>
    </x:row>
    <x:row r="572">
      <x:c r="B572" s="7" t="str">
        <x:v>PHY-00566</x:v>
      </x:c>
      <x:c r="C572" s="7" t="str">
        <x:v>material coupon</x:v>
      </x:c>
      <x:c r="D572" s="7" t="str">
        <x:v>REA-O-C1-CP-04</x:v>
      </x:c>
      <x:c r="E572" s="7" t="str">
        <x:v>Material Coupons!L194</x:v>
      </x:c>
      <x:c r="F572" s="7" t="str">
        <x:f>'Material Coupons'!L194</x:f>
        <x:v>OPEN</x:v>
      </x:c>
    </x:row>
    <x:row r="573">
      <x:c r="B573" s="7" t="str">
        <x:v>PHY-00567</x:v>
      </x:c>
      <x:c r="C573" s="7" t="str">
        <x:v>material coupon</x:v>
      </x:c>
      <x:c r="D573" s="7" t="str">
        <x:v>REA-O-C1-CP-05</x:v>
      </x:c>
      <x:c r="E573" s="7" t="str">
        <x:v>Material Coupons!L195</x:v>
      </x:c>
      <x:c r="F573" s="7" t="str">
        <x:f>'Material Coupons'!L195</x:f>
        <x:v>OPEN</x:v>
      </x:c>
    </x:row>
    <x:row r="574">
      <x:c r="B574" s="7" t="str">
        <x:v>PHY-00568</x:v>
      </x:c>
      <x:c r="C574" s="7" t="str">
        <x:v>material coupon</x:v>
      </x:c>
      <x:c r="D574" s="7" t="str">
        <x:v>REA-O-C1-CP-06</x:v>
      </x:c>
      <x:c r="E574" s="7" t="str">
        <x:v>Material Coupons!L196</x:v>
      </x:c>
      <x:c r="F574" s="7" t="str">
        <x:f>'Material Coupons'!L196</x:f>
        <x:v>OPEN</x:v>
      </x:c>
    </x:row>
    <x:row r="575">
      <x:c r="B575" s="7" t="str">
        <x:v>PHY-00569</x:v>
      </x:c>
      <x:c r="C575" s="7" t="str">
        <x:v>material coupon</x:v>
      </x:c>
      <x:c r="D575" s="7" t="str">
        <x:v>REA-O-C1-CP-07</x:v>
      </x:c>
      <x:c r="E575" s="7" t="str">
        <x:v>Material Coupons!L197</x:v>
      </x:c>
      <x:c r="F575" s="7" t="str">
        <x:f>'Material Coupons'!L197</x:f>
        <x:v>OPEN</x:v>
      </x:c>
    </x:row>
    <x:row r="576">
      <x:c r="B576" s="7" t="str">
        <x:v>PHY-00570</x:v>
      </x:c>
      <x:c r="C576" s="7" t="str">
        <x:v>material coupon</x:v>
      </x:c>
      <x:c r="D576" s="7" t="str">
        <x:v>REA-O-C1-CP-08</x:v>
      </x:c>
      <x:c r="E576" s="7" t="str">
        <x:v>Material Coupons!L198</x:v>
      </x:c>
      <x:c r="F576" s="7" t="str">
        <x:f>'Material Coupons'!L198</x:f>
        <x:v>OPEN</x:v>
      </x:c>
    </x:row>
    <x:row r="577">
      <x:c r="B577" s="7" t="str">
        <x:v>PHY-00571</x:v>
      </x:c>
      <x:c r="C577" s="7" t="str">
        <x:v>material coupon</x:v>
      </x:c>
      <x:c r="D577" s="7" t="str">
        <x:v>REA-O-C1-SM-01</x:v>
      </x:c>
      <x:c r="E577" s="7" t="str">
        <x:v>Material Coupons!L199</x:v>
      </x:c>
      <x:c r="F577" s="7" t="str">
        <x:f>'Material Coupons'!L199</x:f>
        <x:v>OPEN</x:v>
      </x:c>
    </x:row>
    <x:row r="578">
      <x:c r="B578" s="7" t="str">
        <x:v>PHY-00572</x:v>
      </x:c>
      <x:c r="C578" s="7" t="str">
        <x:v>material coupon</x:v>
      </x:c>
      <x:c r="D578" s="7" t="str">
        <x:v>REA-O-C1-SM-02</x:v>
      </x:c>
      <x:c r="E578" s="7" t="str">
        <x:v>Material Coupons!L200</x:v>
      </x:c>
      <x:c r="F578" s="7" t="str">
        <x:f>'Material Coupons'!L200</x:f>
        <x:v>OPEN</x:v>
      </x:c>
    </x:row>
    <x:row r="579">
      <x:c r="B579" s="7" t="str">
        <x:v>PHY-00573</x:v>
      </x:c>
      <x:c r="C579" s="7" t="str">
        <x:v>material coupon</x:v>
      </x:c>
      <x:c r="D579" s="7" t="str">
        <x:v>REA-O-C1-SM-03</x:v>
      </x:c>
      <x:c r="E579" s="7" t="str">
        <x:v>Material Coupons!L201</x:v>
      </x:c>
      <x:c r="F579" s="7" t="str">
        <x:f>'Material Coupons'!L201</x:f>
        <x:v>OPEN</x:v>
      </x:c>
    </x:row>
    <x:row r="580">
      <x:c r="B580" s="7" t="str">
        <x:v>PHY-00574</x:v>
      </x:c>
      <x:c r="C580" s="7" t="str">
        <x:v>material coupon</x:v>
      </x:c>
      <x:c r="D580" s="7" t="str">
        <x:v>REA-O-C1-SM-04</x:v>
      </x:c>
      <x:c r="E580" s="7" t="str">
        <x:v>Material Coupons!L202</x:v>
      </x:c>
      <x:c r="F580" s="7" t="str">
        <x:f>'Material Coupons'!L202</x:f>
        <x:v>OPEN</x:v>
      </x:c>
    </x:row>
    <x:row r="581">
      <x:c r="B581" s="7" t="str">
        <x:v>PHY-00575</x:v>
      </x:c>
      <x:c r="C581" s="7" t="str">
        <x:v>material coupon</x:v>
      </x:c>
      <x:c r="D581" s="7" t="str">
        <x:v>REA-O-C1-SM-05</x:v>
      </x:c>
      <x:c r="E581" s="7" t="str">
        <x:v>Material Coupons!L203</x:v>
      </x:c>
      <x:c r="F581" s="7" t="str">
        <x:f>'Material Coupons'!L203</x:f>
        <x:v>OPEN</x:v>
      </x:c>
    </x:row>
    <x:row r="582">
      <x:c r="B582" s="7" t="str">
        <x:v>PHY-00576</x:v>
      </x:c>
      <x:c r="C582" s="7" t="str">
        <x:v>material coupon</x:v>
      </x:c>
      <x:c r="D582" s="7" t="str">
        <x:v>REA-O-C1-SM-06</x:v>
      </x:c>
      <x:c r="E582" s="7" t="str">
        <x:v>Material Coupons!L204</x:v>
      </x:c>
      <x:c r="F582" s="7" t="str">
        <x:f>'Material Coupons'!L204</x:f>
        <x:v>OPEN</x:v>
      </x:c>
    </x:row>
    <x:row r="583">
      <x:c r="B583" s="7" t="str">
        <x:v>PHY-00577</x:v>
      </x:c>
      <x:c r="C583" s="7" t="str">
        <x:v>material coupon</x:v>
      </x:c>
      <x:c r="D583" s="7" t="str">
        <x:v>REA-O-C1-SM-07</x:v>
      </x:c>
      <x:c r="E583" s="7" t="str">
        <x:v>Material Coupons!L205</x:v>
      </x:c>
      <x:c r="F583" s="7" t="str">
        <x:f>'Material Coupons'!L205</x:f>
        <x:v>OPEN</x:v>
      </x:c>
    </x:row>
    <x:row r="584">
      <x:c r="B584" s="7" t="str">
        <x:v>PHY-00578</x:v>
      </x:c>
      <x:c r="C584" s="7" t="str">
        <x:v>material coupon</x:v>
      </x:c>
      <x:c r="D584" s="7" t="str">
        <x:v>REA-O-C1-SM-08</x:v>
      </x:c>
      <x:c r="E584" s="7" t="str">
        <x:v>Material Coupons!L206</x:v>
      </x:c>
      <x:c r="F584" s="7" t="str">
        <x:f>'Material Coupons'!L206</x:f>
        <x:v>OPEN</x:v>
      </x:c>
    </x:row>
    <x:row r="585">
      <x:c r="B585" s="7" t="str">
        <x:v>PHY-00579</x:v>
      </x:c>
      <x:c r="C585" s="7" t="str">
        <x:v>material coupon</x:v>
      </x:c>
      <x:c r="D585" s="7" t="str">
        <x:v>REA-O-C2-CJ-01</x:v>
      </x:c>
      <x:c r="E585" s="7" t="str">
        <x:v>Material Coupons!L207</x:v>
      </x:c>
      <x:c r="F585" s="7" t="str">
        <x:f>'Material Coupons'!L207</x:f>
        <x:v>OPEN</x:v>
      </x:c>
    </x:row>
    <x:row r="586">
      <x:c r="B586" s="7" t="str">
        <x:v>PHY-00580</x:v>
      </x:c>
      <x:c r="C586" s="7" t="str">
        <x:v>material coupon</x:v>
      </x:c>
      <x:c r="D586" s="7" t="str">
        <x:v>REA-O-C2-CJ-02</x:v>
      </x:c>
      <x:c r="E586" s="7" t="str">
        <x:v>Material Coupons!L208</x:v>
      </x:c>
      <x:c r="F586" s="7" t="str">
        <x:f>'Material Coupons'!L208</x:f>
        <x:v>OPEN</x:v>
      </x:c>
    </x:row>
    <x:row r="587">
      <x:c r="B587" s="7" t="str">
        <x:v>PHY-00581</x:v>
      </x:c>
      <x:c r="C587" s="7" t="str">
        <x:v>material coupon</x:v>
      </x:c>
      <x:c r="D587" s="7" t="str">
        <x:v>REA-O-C2-CJ-03</x:v>
      </x:c>
      <x:c r="E587" s="7" t="str">
        <x:v>Material Coupons!L209</x:v>
      </x:c>
      <x:c r="F587" s="7" t="str">
        <x:f>'Material Coupons'!L209</x:f>
        <x:v>OPEN</x:v>
      </x:c>
    </x:row>
    <x:row r="588">
      <x:c r="B588" s="7" t="str">
        <x:v>PHY-00582</x:v>
      </x:c>
      <x:c r="C588" s="7" t="str">
        <x:v>material coupon</x:v>
      </x:c>
      <x:c r="D588" s="7" t="str">
        <x:v>REA-O-C2-CJ-04</x:v>
      </x:c>
      <x:c r="E588" s="7" t="str">
        <x:v>Material Coupons!L210</x:v>
      </x:c>
      <x:c r="F588" s="7" t="str">
        <x:f>'Material Coupons'!L210</x:f>
        <x:v>OPEN</x:v>
      </x:c>
    </x:row>
    <x:row r="589">
      <x:c r="B589" s="7" t="str">
        <x:v>PHY-00583</x:v>
      </x:c>
      <x:c r="C589" s="7" t="str">
        <x:v>material coupon</x:v>
      </x:c>
      <x:c r="D589" s="7" t="str">
        <x:v>REA-O-C2-CJ-05</x:v>
      </x:c>
      <x:c r="E589" s="7" t="str">
        <x:v>Material Coupons!L211</x:v>
      </x:c>
      <x:c r="F589" s="7" t="str">
        <x:f>'Material Coupons'!L211</x:f>
        <x:v>OPEN</x:v>
      </x:c>
    </x:row>
    <x:row r="590">
      <x:c r="B590" s="7" t="str">
        <x:v>PHY-00584</x:v>
      </x:c>
      <x:c r="C590" s="7" t="str">
        <x:v>material coupon</x:v>
      </x:c>
      <x:c r="D590" s="7" t="str">
        <x:v>REA-O-C2-CJ-06</x:v>
      </x:c>
      <x:c r="E590" s="7" t="str">
        <x:v>Material Coupons!L212</x:v>
      </x:c>
      <x:c r="F590" s="7" t="str">
        <x:f>'Material Coupons'!L212</x:f>
        <x:v>OPEN</x:v>
      </x:c>
    </x:row>
    <x:row r="591">
      <x:c r="B591" s="7" t="str">
        <x:v>PHY-00585</x:v>
      </x:c>
      <x:c r="C591" s="7" t="str">
        <x:v>material coupon</x:v>
      </x:c>
      <x:c r="D591" s="7" t="str">
        <x:v>REA-O-C2-CJ-07</x:v>
      </x:c>
      <x:c r="E591" s="7" t="str">
        <x:v>Material Coupons!L213</x:v>
      </x:c>
      <x:c r="F591" s="7" t="str">
        <x:f>'Material Coupons'!L213</x:f>
        <x:v>OPEN</x:v>
      </x:c>
    </x:row>
    <x:row r="592">
      <x:c r="B592" s="7" t="str">
        <x:v>PHY-00586</x:v>
      </x:c>
      <x:c r="C592" s="7" t="str">
        <x:v>material coupon</x:v>
      </x:c>
      <x:c r="D592" s="7" t="str">
        <x:v>REA-O-C2-CJ-08</x:v>
      </x:c>
      <x:c r="E592" s="7" t="str">
        <x:v>Material Coupons!L214</x:v>
      </x:c>
      <x:c r="F592" s="7" t="str">
        <x:f>'Material Coupons'!L214</x:f>
        <x:v>OPEN</x:v>
      </x:c>
    </x:row>
    <x:row r="593">
      <x:c r="B593" s="7" t="str">
        <x:v>PHY-00587</x:v>
      </x:c>
      <x:c r="C593" s="7" t="str">
        <x:v>material coupon</x:v>
      </x:c>
      <x:c r="D593" s="7" t="str">
        <x:v>REA-O-C2-SE-01</x:v>
      </x:c>
      <x:c r="E593" s="7" t="str">
        <x:v>Material Coupons!L215</x:v>
      </x:c>
      <x:c r="F593" s="7" t="str">
        <x:f>'Material Coupons'!L215</x:f>
        <x:v>OPEN</x:v>
      </x:c>
    </x:row>
    <x:row r="594">
      <x:c r="B594" s="7" t="str">
        <x:v>PHY-00588</x:v>
      </x:c>
      <x:c r="C594" s="7" t="str">
        <x:v>material coupon</x:v>
      </x:c>
      <x:c r="D594" s="7" t="str">
        <x:v>REA-O-C2-SE-02</x:v>
      </x:c>
      <x:c r="E594" s="7" t="str">
        <x:v>Material Coupons!L216</x:v>
      </x:c>
      <x:c r="F594" s="7" t="str">
        <x:f>'Material Coupons'!L216</x:f>
        <x:v>OPEN</x:v>
      </x:c>
    </x:row>
    <x:row r="595">
      <x:c r="B595" s="7" t="str">
        <x:v>PHY-00589</x:v>
      </x:c>
      <x:c r="C595" s="7" t="str">
        <x:v>material coupon</x:v>
      </x:c>
      <x:c r="D595" s="7" t="str">
        <x:v>REA-O-C2-SE-03</x:v>
      </x:c>
      <x:c r="E595" s="7" t="str">
        <x:v>Material Coupons!L217</x:v>
      </x:c>
      <x:c r="F595" s="7" t="str">
        <x:f>'Material Coupons'!L217</x:f>
        <x:v>OPEN</x:v>
      </x:c>
    </x:row>
    <x:row r="596">
      <x:c r="B596" s="7" t="str">
        <x:v>PHY-00590</x:v>
      </x:c>
      <x:c r="C596" s="7" t="str">
        <x:v>material coupon</x:v>
      </x:c>
      <x:c r="D596" s="7" t="str">
        <x:v>REA-O-C2-SE-04</x:v>
      </x:c>
      <x:c r="E596" s="7" t="str">
        <x:v>Material Coupons!L218</x:v>
      </x:c>
      <x:c r="F596" s="7" t="str">
        <x:f>'Material Coupons'!L218</x:f>
        <x:v>OPEN</x:v>
      </x:c>
    </x:row>
    <x:row r="597">
      <x:c r="B597" s="7" t="str">
        <x:v>PHY-00591</x:v>
      </x:c>
      <x:c r="C597" s="7" t="str">
        <x:v>material coupon</x:v>
      </x:c>
      <x:c r="D597" s="7" t="str">
        <x:v>REA-O-C2-SE-05</x:v>
      </x:c>
      <x:c r="E597" s="7" t="str">
        <x:v>Material Coupons!L219</x:v>
      </x:c>
      <x:c r="F597" s="7" t="str">
        <x:f>'Material Coupons'!L219</x:f>
        <x:v>OPEN</x:v>
      </x:c>
    </x:row>
    <x:row r="598">
      <x:c r="B598" s="7" t="str">
        <x:v>PHY-00592</x:v>
      </x:c>
      <x:c r="C598" s="7" t="str">
        <x:v>material coupon</x:v>
      </x:c>
      <x:c r="D598" s="7" t="str">
        <x:v>REA-O-C2-SE-06</x:v>
      </x:c>
      <x:c r="E598" s="7" t="str">
        <x:v>Material Coupons!L220</x:v>
      </x:c>
      <x:c r="F598" s="7" t="str">
        <x:f>'Material Coupons'!L220</x:f>
        <x:v>OPEN</x:v>
      </x:c>
    </x:row>
    <x:row r="599">
      <x:c r="B599" s="7" t="str">
        <x:v>PHY-00593</x:v>
      </x:c>
      <x:c r="C599" s="7" t="str">
        <x:v>material coupon</x:v>
      </x:c>
      <x:c r="D599" s="7" t="str">
        <x:v>REA-O-C2-SE-07</x:v>
      </x:c>
      <x:c r="E599" s="7" t="str">
        <x:v>Material Coupons!L221</x:v>
      </x:c>
      <x:c r="F599" s="7" t="str">
        <x:f>'Material Coupons'!L221</x:f>
        <x:v>OPEN</x:v>
      </x:c>
    </x:row>
    <x:row r="600">
      <x:c r="B600" s="7" t="str">
        <x:v>PHY-00594</x:v>
      </x:c>
      <x:c r="C600" s="7" t="str">
        <x:v>material coupon</x:v>
      </x:c>
      <x:c r="D600" s="7" t="str">
        <x:v>REA-O-C2-SE-08</x:v>
      </x:c>
      <x:c r="E600" s="7" t="str">
        <x:v>Material Coupons!L222</x:v>
      </x:c>
      <x:c r="F600" s="7" t="str">
        <x:f>'Material Coupons'!L222</x:f>
        <x:v>OPEN</x:v>
      </x:c>
    </x:row>
    <x:row r="601">
      <x:c r="B601" s="7" t="str">
        <x:v>PHY-00595</x:v>
      </x:c>
      <x:c r="C601" s="7" t="str">
        <x:v>material coupon</x:v>
      </x:c>
      <x:c r="D601" s="7" t="str">
        <x:v>REA-O-C2-SF-01</x:v>
      </x:c>
      <x:c r="E601" s="7" t="str">
        <x:v>Material Coupons!L223</x:v>
      </x:c>
      <x:c r="F601" s="7" t="str">
        <x:f>'Material Coupons'!L223</x:f>
        <x:v>OPEN</x:v>
      </x:c>
    </x:row>
    <x:row r="602">
      <x:c r="B602" s="7" t="str">
        <x:v>PHY-00596</x:v>
      </x:c>
      <x:c r="C602" s="7" t="str">
        <x:v>material coupon</x:v>
      </x:c>
      <x:c r="D602" s="7" t="str">
        <x:v>REA-O-C2-SF-02</x:v>
      </x:c>
      <x:c r="E602" s="7" t="str">
        <x:v>Material Coupons!L224</x:v>
      </x:c>
      <x:c r="F602" s="7" t="str">
        <x:f>'Material Coupons'!L224</x:f>
        <x:v>OPEN</x:v>
      </x:c>
    </x:row>
    <x:row r="603">
      <x:c r="B603" s="7" t="str">
        <x:v>PHY-00597</x:v>
      </x:c>
      <x:c r="C603" s="7" t="str">
        <x:v>material coupon</x:v>
      </x:c>
      <x:c r="D603" s="7" t="str">
        <x:v>REA-O-C2-SF-03</x:v>
      </x:c>
      <x:c r="E603" s="7" t="str">
        <x:v>Material Coupons!L225</x:v>
      </x:c>
      <x:c r="F603" s="7" t="str">
        <x:f>'Material Coupons'!L225</x:f>
        <x:v>OPEN</x:v>
      </x:c>
    </x:row>
    <x:row r="604">
      <x:c r="B604" s="7" t="str">
        <x:v>PHY-00598</x:v>
      </x:c>
      <x:c r="C604" s="7" t="str">
        <x:v>material coupon</x:v>
      </x:c>
      <x:c r="D604" s="7" t="str">
        <x:v>REA-O-C2-SF-04</x:v>
      </x:c>
      <x:c r="E604" s="7" t="str">
        <x:v>Material Coupons!L226</x:v>
      </x:c>
      <x:c r="F604" s="7" t="str">
        <x:f>'Material Coupons'!L226</x:f>
        <x:v>OPEN</x:v>
      </x:c>
    </x:row>
    <x:row r="605">
      <x:c r="B605" s="7" t="str">
        <x:v>PHY-00599</x:v>
      </x:c>
      <x:c r="C605" s="7" t="str">
        <x:v>material coupon</x:v>
      </x:c>
      <x:c r="D605" s="7" t="str">
        <x:v>REA-O-C2-SF-05</x:v>
      </x:c>
      <x:c r="E605" s="7" t="str">
        <x:v>Material Coupons!L227</x:v>
      </x:c>
      <x:c r="F605" s="7" t="str">
        <x:f>'Material Coupons'!L227</x:f>
        <x:v>OPEN</x:v>
      </x:c>
    </x:row>
    <x:row r="606">
      <x:c r="B606" s="7" t="str">
        <x:v>PHY-00600</x:v>
      </x:c>
      <x:c r="C606" s="7" t="str">
        <x:v>material coupon</x:v>
      </x:c>
      <x:c r="D606" s="7" t="str">
        <x:v>REA-O-C2-SF-06</x:v>
      </x:c>
      <x:c r="E606" s="7" t="str">
        <x:v>Material Coupons!L228</x:v>
      </x:c>
      <x:c r="F606" s="7" t="str">
        <x:f>'Material Coupons'!L228</x:f>
        <x:v>OPEN</x:v>
      </x:c>
    </x:row>
    <x:row r="607">
      <x:c r="B607" s="7" t="str">
        <x:v>PHY-00601</x:v>
      </x:c>
      <x:c r="C607" s="7" t="str">
        <x:v>material coupon</x:v>
      </x:c>
      <x:c r="D607" s="7" t="str">
        <x:v>REA-O-C2-SF-07</x:v>
      </x:c>
      <x:c r="E607" s="7" t="str">
        <x:v>Material Coupons!L229</x:v>
      </x:c>
      <x:c r="F607" s="7" t="str">
        <x:f>'Material Coupons'!L229</x:f>
        <x:v>OPEN</x:v>
      </x:c>
    </x:row>
    <x:row r="608">
      <x:c r="B608" s="7" t="str">
        <x:v>PHY-00602</x:v>
      </x:c>
      <x:c r="C608" s="7" t="str">
        <x:v>material coupon</x:v>
      </x:c>
      <x:c r="D608" s="7" t="str">
        <x:v>REA-O-C2-SF-08</x:v>
      </x:c>
      <x:c r="E608" s="7" t="str">
        <x:v>Material Coupons!L230</x:v>
      </x:c>
      <x:c r="F608" s="7" t="str">
        <x:f>'Material Coupons'!L230</x:f>
        <x:v>OPEN</x:v>
      </x:c>
    </x:row>
    <x:row r="609">
      <x:c r="B609" s="7" t="str">
        <x:v>PHY-00603</x:v>
      </x:c>
      <x:c r="C609" s="7" t="str">
        <x:v>material coupon</x:v>
      </x:c>
      <x:c r="D609" s="7" t="str">
        <x:v>REA-O-C2-CP-01</x:v>
      </x:c>
      <x:c r="E609" s="7" t="str">
        <x:v>Material Coupons!L231</x:v>
      </x:c>
      <x:c r="F609" s="7" t="str">
        <x:f>'Material Coupons'!L231</x:f>
        <x:v>OPEN</x:v>
      </x:c>
    </x:row>
    <x:row r="610">
      <x:c r="B610" s="7" t="str">
        <x:v>PHY-00604</x:v>
      </x:c>
      <x:c r="C610" s="7" t="str">
        <x:v>material coupon</x:v>
      </x:c>
      <x:c r="D610" s="7" t="str">
        <x:v>REA-O-C2-CP-02</x:v>
      </x:c>
      <x:c r="E610" s="7" t="str">
        <x:v>Material Coupons!L232</x:v>
      </x:c>
      <x:c r="F610" s="7" t="str">
        <x:f>'Material Coupons'!L232</x:f>
        <x:v>OPEN</x:v>
      </x:c>
    </x:row>
    <x:row r="611">
      <x:c r="B611" s="7" t="str">
        <x:v>PHY-00605</x:v>
      </x:c>
      <x:c r="C611" s="7" t="str">
        <x:v>material coupon</x:v>
      </x:c>
      <x:c r="D611" s="7" t="str">
        <x:v>REA-O-C2-CP-03</x:v>
      </x:c>
      <x:c r="E611" s="7" t="str">
        <x:v>Material Coupons!L233</x:v>
      </x:c>
      <x:c r="F611" s="7" t="str">
        <x:f>'Material Coupons'!L233</x:f>
        <x:v>OPEN</x:v>
      </x:c>
    </x:row>
    <x:row r="612">
      <x:c r="B612" s="7" t="str">
        <x:v>PHY-00606</x:v>
      </x:c>
      <x:c r="C612" s="7" t="str">
        <x:v>material coupon</x:v>
      </x:c>
      <x:c r="D612" s="7" t="str">
        <x:v>REA-O-C2-CP-04</x:v>
      </x:c>
      <x:c r="E612" s="7" t="str">
        <x:v>Material Coupons!L234</x:v>
      </x:c>
      <x:c r="F612" s="7" t="str">
        <x:f>'Material Coupons'!L234</x:f>
        <x:v>OPEN</x:v>
      </x:c>
    </x:row>
    <x:row r="613">
      <x:c r="B613" s="7" t="str">
        <x:v>PHY-00607</x:v>
      </x:c>
      <x:c r="C613" s="7" t="str">
        <x:v>material coupon</x:v>
      </x:c>
      <x:c r="D613" s="7" t="str">
        <x:v>REA-O-C2-CP-05</x:v>
      </x:c>
      <x:c r="E613" s="7" t="str">
        <x:v>Material Coupons!L235</x:v>
      </x:c>
      <x:c r="F613" s="7" t="str">
        <x:f>'Material Coupons'!L235</x:f>
        <x:v>OPEN</x:v>
      </x:c>
    </x:row>
    <x:row r="614">
      <x:c r="B614" s="7" t="str">
        <x:v>PHY-00608</x:v>
      </x:c>
      <x:c r="C614" s="7" t="str">
        <x:v>material coupon</x:v>
      </x:c>
      <x:c r="D614" s="7" t="str">
        <x:v>REA-O-C2-CP-06</x:v>
      </x:c>
      <x:c r="E614" s="7" t="str">
        <x:v>Material Coupons!L236</x:v>
      </x:c>
      <x:c r="F614" s="7" t="str">
        <x:f>'Material Coupons'!L236</x:f>
        <x:v>OPEN</x:v>
      </x:c>
    </x:row>
    <x:row r="615">
      <x:c r="B615" s="7" t="str">
        <x:v>PHY-00609</x:v>
      </x:c>
      <x:c r="C615" s="7" t="str">
        <x:v>material coupon</x:v>
      </x:c>
      <x:c r="D615" s="7" t="str">
        <x:v>REA-O-C2-CP-07</x:v>
      </x:c>
      <x:c r="E615" s="7" t="str">
        <x:v>Material Coupons!L237</x:v>
      </x:c>
      <x:c r="F615" s="7" t="str">
        <x:f>'Material Coupons'!L237</x:f>
        <x:v>OPEN</x:v>
      </x:c>
    </x:row>
    <x:row r="616">
      <x:c r="B616" s="7" t="str">
        <x:v>PHY-00610</x:v>
      </x:c>
      <x:c r="C616" s="7" t="str">
        <x:v>material coupon</x:v>
      </x:c>
      <x:c r="D616" s="7" t="str">
        <x:v>REA-O-C2-CP-08</x:v>
      </x:c>
      <x:c r="E616" s="7" t="str">
        <x:v>Material Coupons!L238</x:v>
      </x:c>
      <x:c r="F616" s="7" t="str">
        <x:f>'Material Coupons'!L238</x:f>
        <x:v>OPEN</x:v>
      </x:c>
    </x:row>
    <x:row r="617">
      <x:c r="B617" s="7" t="str">
        <x:v>PHY-00611</x:v>
      </x:c>
      <x:c r="C617" s="7" t="str">
        <x:v>material coupon</x:v>
      </x:c>
      <x:c r="D617" s="7" t="str">
        <x:v>REA-O-C2-SM-01</x:v>
      </x:c>
      <x:c r="E617" s="7" t="str">
        <x:v>Material Coupons!L239</x:v>
      </x:c>
      <x:c r="F617" s="7" t="str">
        <x:f>'Material Coupons'!L239</x:f>
        <x:v>OPEN</x:v>
      </x:c>
    </x:row>
    <x:row r="618">
      <x:c r="B618" s="7" t="str">
        <x:v>PHY-00612</x:v>
      </x:c>
      <x:c r="C618" s="7" t="str">
        <x:v>material coupon</x:v>
      </x:c>
      <x:c r="D618" s="7" t="str">
        <x:v>REA-O-C2-SM-02</x:v>
      </x:c>
      <x:c r="E618" s="7" t="str">
        <x:v>Material Coupons!L240</x:v>
      </x:c>
      <x:c r="F618" s="7" t="str">
        <x:f>'Material Coupons'!L240</x:f>
        <x:v>OPEN</x:v>
      </x:c>
    </x:row>
    <x:row r="619">
      <x:c r="B619" s="7" t="str">
        <x:v>PHY-00613</x:v>
      </x:c>
      <x:c r="C619" s="7" t="str">
        <x:v>material coupon</x:v>
      </x:c>
      <x:c r="D619" s="7" t="str">
        <x:v>REA-O-C2-SM-03</x:v>
      </x:c>
      <x:c r="E619" s="7" t="str">
        <x:v>Material Coupons!L241</x:v>
      </x:c>
      <x:c r="F619" s="7" t="str">
        <x:f>'Material Coupons'!L241</x:f>
        <x:v>OPEN</x:v>
      </x:c>
    </x:row>
    <x:row r="620">
      <x:c r="B620" s="7" t="str">
        <x:v>PHY-00614</x:v>
      </x:c>
      <x:c r="C620" s="7" t="str">
        <x:v>material coupon</x:v>
      </x:c>
      <x:c r="D620" s="7" t="str">
        <x:v>REA-O-C2-SM-04</x:v>
      </x:c>
      <x:c r="E620" s="7" t="str">
        <x:v>Material Coupons!L242</x:v>
      </x:c>
      <x:c r="F620" s="7" t="str">
        <x:f>'Material Coupons'!L242</x:f>
        <x:v>OPEN</x:v>
      </x:c>
    </x:row>
    <x:row r="621">
      <x:c r="B621" s="7" t="str">
        <x:v>PHY-00615</x:v>
      </x:c>
      <x:c r="C621" s="7" t="str">
        <x:v>material coupon</x:v>
      </x:c>
      <x:c r="D621" s="7" t="str">
        <x:v>REA-O-C2-SM-05</x:v>
      </x:c>
      <x:c r="E621" s="7" t="str">
        <x:v>Material Coupons!L243</x:v>
      </x:c>
      <x:c r="F621" s="7" t="str">
        <x:f>'Material Coupons'!L243</x:f>
        <x:v>OPEN</x:v>
      </x:c>
    </x:row>
    <x:row r="622">
      <x:c r="B622" s="7" t="str">
        <x:v>PHY-00616</x:v>
      </x:c>
      <x:c r="C622" s="7" t="str">
        <x:v>material coupon</x:v>
      </x:c>
      <x:c r="D622" s="7" t="str">
        <x:v>REA-O-C2-SM-06</x:v>
      </x:c>
      <x:c r="E622" s="7" t="str">
        <x:v>Material Coupons!L244</x:v>
      </x:c>
      <x:c r="F622" s="7" t="str">
        <x:f>'Material Coupons'!L244</x:f>
        <x:v>OPEN</x:v>
      </x:c>
    </x:row>
    <x:row r="623">
      <x:c r="B623" s="7" t="str">
        <x:v>PHY-00617</x:v>
      </x:c>
      <x:c r="C623" s="7" t="str">
        <x:v>material coupon</x:v>
      </x:c>
      <x:c r="D623" s="7" t="str">
        <x:v>REA-O-C2-SM-07</x:v>
      </x:c>
      <x:c r="E623" s="7" t="str">
        <x:v>Material Coupons!L245</x:v>
      </x:c>
      <x:c r="F623" s="7" t="str">
        <x:f>'Material Coupons'!L245</x:f>
        <x:v>OPEN</x:v>
      </x:c>
    </x:row>
    <x:row r="624">
      <x:c r="B624" s="7" t="str">
        <x:v>PHY-00618</x:v>
      </x:c>
      <x:c r="C624" s="7" t="str">
        <x:v>material coupon</x:v>
      </x:c>
      <x:c r="D624" s="7" t="str">
        <x:v>REA-O-C2-SM-08</x:v>
      </x:c>
      <x:c r="E624" s="7" t="str">
        <x:v>Material Coupons!L246</x:v>
      </x:c>
      <x:c r="F624" s="7" t="str">
        <x:f>'Material Coupons'!L246</x:f>
        <x:v>OPEN</x:v>
      </x:c>
    </x:row>
    <x:row r="625">
      <x:c r="B625" s="7" t="str">
        <x:v>PHY-00619</x:v>
      </x:c>
      <x:c r="C625" s="7" t="str">
        <x:v>material coupon</x:v>
      </x:c>
      <x:c r="D625" s="7" t="str">
        <x:v>REA-T-A1-CJ-01</x:v>
      </x:c>
      <x:c r="E625" s="7" t="str">
        <x:v>Material Coupons!L247</x:v>
      </x:c>
      <x:c r="F625" s="7" t="str">
        <x:f>'Material Coupons'!L247</x:f>
        <x:v>OPEN</x:v>
      </x:c>
    </x:row>
    <x:row r="626">
      <x:c r="B626" s="7" t="str">
        <x:v>PHY-00620</x:v>
      </x:c>
      <x:c r="C626" s="7" t="str">
        <x:v>material coupon</x:v>
      </x:c>
      <x:c r="D626" s="7" t="str">
        <x:v>REA-T-A1-CJ-02</x:v>
      </x:c>
      <x:c r="E626" s="7" t="str">
        <x:v>Material Coupons!L248</x:v>
      </x:c>
      <x:c r="F626" s="7" t="str">
        <x:f>'Material Coupons'!L248</x:f>
        <x:v>OPEN</x:v>
      </x:c>
    </x:row>
    <x:row r="627">
      <x:c r="B627" s="7" t="str">
        <x:v>PHY-00621</x:v>
      </x:c>
      <x:c r="C627" s="7" t="str">
        <x:v>material coupon</x:v>
      </x:c>
      <x:c r="D627" s="7" t="str">
        <x:v>REA-T-A1-CJ-03</x:v>
      </x:c>
      <x:c r="E627" s="7" t="str">
        <x:v>Material Coupons!L249</x:v>
      </x:c>
      <x:c r="F627" s="7" t="str">
        <x:f>'Material Coupons'!L249</x:f>
        <x:v>OPEN</x:v>
      </x:c>
    </x:row>
    <x:row r="628">
      <x:c r="B628" s="7" t="str">
        <x:v>PHY-00622</x:v>
      </x:c>
      <x:c r="C628" s="7" t="str">
        <x:v>material coupon</x:v>
      </x:c>
      <x:c r="D628" s="7" t="str">
        <x:v>REA-T-A1-CJ-04</x:v>
      </x:c>
      <x:c r="E628" s="7" t="str">
        <x:v>Material Coupons!L250</x:v>
      </x:c>
      <x:c r="F628" s="7" t="str">
        <x:f>'Material Coupons'!L250</x:f>
        <x:v>OPEN</x:v>
      </x:c>
    </x:row>
    <x:row r="629">
      <x:c r="B629" s="7" t="str">
        <x:v>PHY-00623</x:v>
      </x:c>
      <x:c r="C629" s="7" t="str">
        <x:v>material coupon</x:v>
      </x:c>
      <x:c r="D629" s="7" t="str">
        <x:v>REA-T-A1-CJ-05</x:v>
      </x:c>
      <x:c r="E629" s="7" t="str">
        <x:v>Material Coupons!L251</x:v>
      </x:c>
      <x:c r="F629" s="7" t="str">
        <x:f>'Material Coupons'!L251</x:f>
        <x:v>OPEN</x:v>
      </x:c>
    </x:row>
    <x:row r="630">
      <x:c r="B630" s="7" t="str">
        <x:v>PHY-00624</x:v>
      </x:c>
      <x:c r="C630" s="7" t="str">
        <x:v>material coupon</x:v>
      </x:c>
      <x:c r="D630" s="7" t="str">
        <x:v>REA-T-A1-CJ-06</x:v>
      </x:c>
      <x:c r="E630" s="7" t="str">
        <x:v>Material Coupons!L252</x:v>
      </x:c>
      <x:c r="F630" s="7" t="str">
        <x:f>'Material Coupons'!L252</x:f>
        <x:v>OPEN</x:v>
      </x:c>
    </x:row>
    <x:row r="631">
      <x:c r="B631" s="7" t="str">
        <x:v>PHY-00625</x:v>
      </x:c>
      <x:c r="C631" s="7" t="str">
        <x:v>material coupon</x:v>
      </x:c>
      <x:c r="D631" s="7" t="str">
        <x:v>REA-T-A1-CJ-07</x:v>
      </x:c>
      <x:c r="E631" s="7" t="str">
        <x:v>Material Coupons!L253</x:v>
      </x:c>
      <x:c r="F631" s="7" t="str">
        <x:f>'Material Coupons'!L253</x:f>
        <x:v>OPEN</x:v>
      </x:c>
    </x:row>
    <x:row r="632">
      <x:c r="B632" s="7" t="str">
        <x:v>PHY-00626</x:v>
      </x:c>
      <x:c r="C632" s="7" t="str">
        <x:v>material coupon</x:v>
      </x:c>
      <x:c r="D632" s="7" t="str">
        <x:v>REA-T-A1-CJ-08</x:v>
      </x:c>
      <x:c r="E632" s="7" t="str">
        <x:v>Material Coupons!L254</x:v>
      </x:c>
      <x:c r="F632" s="7" t="str">
        <x:f>'Material Coupons'!L254</x:f>
        <x:v>OPEN</x:v>
      </x:c>
    </x:row>
    <x:row r="633">
      <x:c r="B633" s="7" t="str">
        <x:v>PHY-00627</x:v>
      </x:c>
      <x:c r="C633" s="7" t="str">
        <x:v>material coupon</x:v>
      </x:c>
      <x:c r="D633" s="7" t="str">
        <x:v>REA-T-A1-SE-01</x:v>
      </x:c>
      <x:c r="E633" s="7" t="str">
        <x:v>Material Coupons!L255</x:v>
      </x:c>
      <x:c r="F633" s="7" t="str">
        <x:f>'Material Coupons'!L255</x:f>
        <x:v>OPEN</x:v>
      </x:c>
    </x:row>
    <x:row r="634">
      <x:c r="B634" s="7" t="str">
        <x:v>PHY-00628</x:v>
      </x:c>
      <x:c r="C634" s="7" t="str">
        <x:v>material coupon</x:v>
      </x:c>
      <x:c r="D634" s="7" t="str">
        <x:v>REA-T-A1-SE-02</x:v>
      </x:c>
      <x:c r="E634" s="7" t="str">
        <x:v>Material Coupons!L256</x:v>
      </x:c>
      <x:c r="F634" s="7" t="str">
        <x:f>'Material Coupons'!L256</x:f>
        <x:v>OPEN</x:v>
      </x:c>
    </x:row>
    <x:row r="635">
      <x:c r="B635" s="7" t="str">
        <x:v>PHY-00629</x:v>
      </x:c>
      <x:c r="C635" s="7" t="str">
        <x:v>material coupon</x:v>
      </x:c>
      <x:c r="D635" s="7" t="str">
        <x:v>REA-T-A1-SE-03</x:v>
      </x:c>
      <x:c r="E635" s="7" t="str">
        <x:v>Material Coupons!L257</x:v>
      </x:c>
      <x:c r="F635" s="7" t="str">
        <x:f>'Material Coupons'!L257</x:f>
        <x:v>OPEN</x:v>
      </x:c>
    </x:row>
    <x:row r="636">
      <x:c r="B636" s="7" t="str">
        <x:v>PHY-00630</x:v>
      </x:c>
      <x:c r="C636" s="7" t="str">
        <x:v>material coupon</x:v>
      </x:c>
      <x:c r="D636" s="7" t="str">
        <x:v>REA-T-A1-SE-04</x:v>
      </x:c>
      <x:c r="E636" s="7" t="str">
        <x:v>Material Coupons!L258</x:v>
      </x:c>
      <x:c r="F636" s="7" t="str">
        <x:f>'Material Coupons'!L258</x:f>
        <x:v>OPEN</x:v>
      </x:c>
    </x:row>
    <x:row r="637">
      <x:c r="B637" s="7" t="str">
        <x:v>PHY-00631</x:v>
      </x:c>
      <x:c r="C637" s="7" t="str">
        <x:v>material coupon</x:v>
      </x:c>
      <x:c r="D637" s="7" t="str">
        <x:v>REA-T-A1-SE-05</x:v>
      </x:c>
      <x:c r="E637" s="7" t="str">
        <x:v>Material Coupons!L259</x:v>
      </x:c>
      <x:c r="F637" s="7" t="str">
        <x:f>'Material Coupons'!L259</x:f>
        <x:v>OPEN</x:v>
      </x:c>
    </x:row>
    <x:row r="638">
      <x:c r="B638" s="7" t="str">
        <x:v>PHY-00632</x:v>
      </x:c>
      <x:c r="C638" s="7" t="str">
        <x:v>material coupon</x:v>
      </x:c>
      <x:c r="D638" s="7" t="str">
        <x:v>REA-T-A1-SE-06</x:v>
      </x:c>
      <x:c r="E638" s="7" t="str">
        <x:v>Material Coupons!L260</x:v>
      </x:c>
      <x:c r="F638" s="7" t="str">
        <x:f>'Material Coupons'!L260</x:f>
        <x:v>OPEN</x:v>
      </x:c>
    </x:row>
    <x:row r="639">
      <x:c r="B639" s="7" t="str">
        <x:v>PHY-00633</x:v>
      </x:c>
      <x:c r="C639" s="7" t="str">
        <x:v>material coupon</x:v>
      </x:c>
      <x:c r="D639" s="7" t="str">
        <x:v>REA-T-A1-SE-07</x:v>
      </x:c>
      <x:c r="E639" s="7" t="str">
        <x:v>Material Coupons!L261</x:v>
      </x:c>
      <x:c r="F639" s="7" t="str">
        <x:f>'Material Coupons'!L261</x:f>
        <x:v>OPEN</x:v>
      </x:c>
    </x:row>
    <x:row r="640">
      <x:c r="B640" s="7" t="str">
        <x:v>PHY-00634</x:v>
      </x:c>
      <x:c r="C640" s="7" t="str">
        <x:v>material coupon</x:v>
      </x:c>
      <x:c r="D640" s="7" t="str">
        <x:v>REA-T-A1-SE-08</x:v>
      </x:c>
      <x:c r="E640" s="7" t="str">
        <x:v>Material Coupons!L262</x:v>
      </x:c>
      <x:c r="F640" s="7" t="str">
        <x:f>'Material Coupons'!L262</x:f>
        <x:v>OPEN</x:v>
      </x:c>
    </x:row>
    <x:row r="641">
      <x:c r="B641" s="7" t="str">
        <x:v>PHY-00635</x:v>
      </x:c>
      <x:c r="C641" s="7" t="str">
        <x:v>material coupon</x:v>
      </x:c>
      <x:c r="D641" s="7" t="str">
        <x:v>REA-T-A1-SF-01</x:v>
      </x:c>
      <x:c r="E641" s="7" t="str">
        <x:v>Material Coupons!L263</x:v>
      </x:c>
      <x:c r="F641" s="7" t="str">
        <x:f>'Material Coupons'!L263</x:f>
        <x:v>OPEN</x:v>
      </x:c>
    </x:row>
    <x:row r="642">
      <x:c r="B642" s="7" t="str">
        <x:v>PHY-00636</x:v>
      </x:c>
      <x:c r="C642" s="7" t="str">
        <x:v>material coupon</x:v>
      </x:c>
      <x:c r="D642" s="7" t="str">
        <x:v>REA-T-A1-SF-02</x:v>
      </x:c>
      <x:c r="E642" s="7" t="str">
        <x:v>Material Coupons!L264</x:v>
      </x:c>
      <x:c r="F642" s="7" t="str">
        <x:f>'Material Coupons'!L264</x:f>
        <x:v>OPEN</x:v>
      </x:c>
    </x:row>
    <x:row r="643">
      <x:c r="B643" s="7" t="str">
        <x:v>PHY-00637</x:v>
      </x:c>
      <x:c r="C643" s="7" t="str">
        <x:v>material coupon</x:v>
      </x:c>
      <x:c r="D643" s="7" t="str">
        <x:v>REA-T-A1-SF-03</x:v>
      </x:c>
      <x:c r="E643" s="7" t="str">
        <x:v>Material Coupons!L265</x:v>
      </x:c>
      <x:c r="F643" s="7" t="str">
        <x:f>'Material Coupons'!L265</x:f>
        <x:v>OPEN</x:v>
      </x:c>
    </x:row>
    <x:row r="644">
      <x:c r="B644" s="7" t="str">
        <x:v>PHY-00638</x:v>
      </x:c>
      <x:c r="C644" s="7" t="str">
        <x:v>material coupon</x:v>
      </x:c>
      <x:c r="D644" s="7" t="str">
        <x:v>REA-T-A1-SF-04</x:v>
      </x:c>
      <x:c r="E644" s="7" t="str">
        <x:v>Material Coupons!L266</x:v>
      </x:c>
      <x:c r="F644" s="7" t="str">
        <x:f>'Material Coupons'!L266</x:f>
        <x:v>OPEN</x:v>
      </x:c>
    </x:row>
    <x:row r="645">
      <x:c r="B645" s="7" t="str">
        <x:v>PHY-00639</x:v>
      </x:c>
      <x:c r="C645" s="7" t="str">
        <x:v>material coupon</x:v>
      </x:c>
      <x:c r="D645" s="7" t="str">
        <x:v>REA-T-A1-SF-05</x:v>
      </x:c>
      <x:c r="E645" s="7" t="str">
        <x:v>Material Coupons!L267</x:v>
      </x:c>
      <x:c r="F645" s="7" t="str">
        <x:f>'Material Coupons'!L267</x:f>
        <x:v>OPEN</x:v>
      </x:c>
    </x:row>
    <x:row r="646">
      <x:c r="B646" s="7" t="str">
        <x:v>PHY-00640</x:v>
      </x:c>
      <x:c r="C646" s="7" t="str">
        <x:v>material coupon</x:v>
      </x:c>
      <x:c r="D646" s="7" t="str">
        <x:v>REA-T-A1-SF-06</x:v>
      </x:c>
      <x:c r="E646" s="7" t="str">
        <x:v>Material Coupons!L268</x:v>
      </x:c>
      <x:c r="F646" s="7" t="str">
        <x:f>'Material Coupons'!L268</x:f>
        <x:v>OPEN</x:v>
      </x:c>
    </x:row>
    <x:row r="647">
      <x:c r="B647" s="7" t="str">
        <x:v>PHY-00641</x:v>
      </x:c>
      <x:c r="C647" s="7" t="str">
        <x:v>material coupon</x:v>
      </x:c>
      <x:c r="D647" s="7" t="str">
        <x:v>REA-T-A1-SF-07</x:v>
      </x:c>
      <x:c r="E647" s="7" t="str">
        <x:v>Material Coupons!L269</x:v>
      </x:c>
      <x:c r="F647" s="7" t="str">
        <x:f>'Material Coupons'!L269</x:f>
        <x:v>OPEN</x:v>
      </x:c>
    </x:row>
    <x:row r="648">
      <x:c r="B648" s="7" t="str">
        <x:v>PHY-00642</x:v>
      </x:c>
      <x:c r="C648" s="7" t="str">
        <x:v>material coupon</x:v>
      </x:c>
      <x:c r="D648" s="7" t="str">
        <x:v>REA-T-A1-SF-08</x:v>
      </x:c>
      <x:c r="E648" s="7" t="str">
        <x:v>Material Coupons!L270</x:v>
      </x:c>
      <x:c r="F648" s="7" t="str">
        <x:f>'Material Coupons'!L270</x:f>
        <x:v>OPEN</x:v>
      </x:c>
    </x:row>
    <x:row r="649">
      <x:c r="B649" s="7" t="str">
        <x:v>PHY-00643</x:v>
      </x:c>
      <x:c r="C649" s="7" t="str">
        <x:v>material coupon</x:v>
      </x:c>
      <x:c r="D649" s="7" t="str">
        <x:v>REA-T-A1-CP-01</x:v>
      </x:c>
      <x:c r="E649" s="7" t="str">
        <x:v>Material Coupons!L271</x:v>
      </x:c>
      <x:c r="F649" s="7" t="str">
        <x:f>'Material Coupons'!L271</x:f>
        <x:v>OPEN</x:v>
      </x:c>
    </x:row>
    <x:row r="650">
      <x:c r="B650" s="7" t="str">
        <x:v>PHY-00644</x:v>
      </x:c>
      <x:c r="C650" s="7" t="str">
        <x:v>material coupon</x:v>
      </x:c>
      <x:c r="D650" s="7" t="str">
        <x:v>REA-T-A1-CP-02</x:v>
      </x:c>
      <x:c r="E650" s="7" t="str">
        <x:v>Material Coupons!L272</x:v>
      </x:c>
      <x:c r="F650" s="7" t="str">
        <x:f>'Material Coupons'!L272</x:f>
        <x:v>OPEN</x:v>
      </x:c>
    </x:row>
    <x:row r="651">
      <x:c r="B651" s="7" t="str">
        <x:v>PHY-00645</x:v>
      </x:c>
      <x:c r="C651" s="7" t="str">
        <x:v>material coupon</x:v>
      </x:c>
      <x:c r="D651" s="7" t="str">
        <x:v>REA-T-A1-CP-03</x:v>
      </x:c>
      <x:c r="E651" s="7" t="str">
        <x:v>Material Coupons!L273</x:v>
      </x:c>
      <x:c r="F651" s="7" t="str">
        <x:f>'Material Coupons'!L273</x:f>
        <x:v>OPEN</x:v>
      </x:c>
    </x:row>
    <x:row r="652">
      <x:c r="B652" s="7" t="str">
        <x:v>PHY-00646</x:v>
      </x:c>
      <x:c r="C652" s="7" t="str">
        <x:v>material coupon</x:v>
      </x:c>
      <x:c r="D652" s="7" t="str">
        <x:v>REA-T-A1-CP-04</x:v>
      </x:c>
      <x:c r="E652" s="7" t="str">
        <x:v>Material Coupons!L274</x:v>
      </x:c>
      <x:c r="F652" s="7" t="str">
        <x:f>'Material Coupons'!L274</x:f>
        <x:v>OPEN</x:v>
      </x:c>
    </x:row>
    <x:row r="653">
      <x:c r="B653" s="7" t="str">
        <x:v>PHY-00647</x:v>
      </x:c>
      <x:c r="C653" s="7" t="str">
        <x:v>material coupon</x:v>
      </x:c>
      <x:c r="D653" s="7" t="str">
        <x:v>REA-T-A1-CP-05</x:v>
      </x:c>
      <x:c r="E653" s="7" t="str">
        <x:v>Material Coupons!L275</x:v>
      </x:c>
      <x:c r="F653" s="7" t="str">
        <x:f>'Material Coupons'!L275</x:f>
        <x:v>OPEN</x:v>
      </x:c>
    </x:row>
    <x:row r="654">
      <x:c r="B654" s="7" t="str">
        <x:v>PHY-00648</x:v>
      </x:c>
      <x:c r="C654" s="7" t="str">
        <x:v>material coupon</x:v>
      </x:c>
      <x:c r="D654" s="7" t="str">
        <x:v>REA-T-A1-CP-06</x:v>
      </x:c>
      <x:c r="E654" s="7" t="str">
        <x:v>Material Coupons!L276</x:v>
      </x:c>
      <x:c r="F654" s="7" t="str">
        <x:f>'Material Coupons'!L276</x:f>
        <x:v>OPEN</x:v>
      </x:c>
    </x:row>
    <x:row r="655">
      <x:c r="B655" s="7" t="str">
        <x:v>PHY-00649</x:v>
      </x:c>
      <x:c r="C655" s="7" t="str">
        <x:v>material coupon</x:v>
      </x:c>
      <x:c r="D655" s="7" t="str">
        <x:v>REA-T-A1-CP-07</x:v>
      </x:c>
      <x:c r="E655" s="7" t="str">
        <x:v>Material Coupons!L277</x:v>
      </x:c>
      <x:c r="F655" s="7" t="str">
        <x:f>'Material Coupons'!L277</x:f>
        <x:v>OPEN</x:v>
      </x:c>
    </x:row>
    <x:row r="656">
      <x:c r="B656" s="7" t="str">
        <x:v>PHY-00650</x:v>
      </x:c>
      <x:c r="C656" s="7" t="str">
        <x:v>material coupon</x:v>
      </x:c>
      <x:c r="D656" s="7" t="str">
        <x:v>REA-T-A1-CP-08</x:v>
      </x:c>
      <x:c r="E656" s="7" t="str">
        <x:v>Material Coupons!L278</x:v>
      </x:c>
      <x:c r="F656" s="7" t="str">
        <x:f>'Material Coupons'!L278</x:f>
        <x:v>OPEN</x:v>
      </x:c>
    </x:row>
    <x:row r="657">
      <x:c r="B657" s="7" t="str">
        <x:v>PHY-00651</x:v>
      </x:c>
      <x:c r="C657" s="7" t="str">
        <x:v>material coupon</x:v>
      </x:c>
      <x:c r="D657" s="7" t="str">
        <x:v>REA-T-A1-SM-01</x:v>
      </x:c>
      <x:c r="E657" s="7" t="str">
        <x:v>Material Coupons!L279</x:v>
      </x:c>
      <x:c r="F657" s="7" t="str">
        <x:f>'Material Coupons'!L279</x:f>
        <x:v>OPEN</x:v>
      </x:c>
    </x:row>
    <x:row r="658">
      <x:c r="B658" s="7" t="str">
        <x:v>PHY-00652</x:v>
      </x:c>
      <x:c r="C658" s="7" t="str">
        <x:v>material coupon</x:v>
      </x:c>
      <x:c r="D658" s="7" t="str">
        <x:v>REA-T-A1-SM-02</x:v>
      </x:c>
      <x:c r="E658" s="7" t="str">
        <x:v>Material Coupons!L280</x:v>
      </x:c>
      <x:c r="F658" s="7" t="str">
        <x:f>'Material Coupons'!L280</x:f>
        <x:v>OPEN</x:v>
      </x:c>
    </x:row>
    <x:row r="659">
      <x:c r="B659" s="7" t="str">
        <x:v>PHY-00653</x:v>
      </x:c>
      <x:c r="C659" s="7" t="str">
        <x:v>material coupon</x:v>
      </x:c>
      <x:c r="D659" s="7" t="str">
        <x:v>REA-T-A1-SM-03</x:v>
      </x:c>
      <x:c r="E659" s="7" t="str">
        <x:v>Material Coupons!L281</x:v>
      </x:c>
      <x:c r="F659" s="7" t="str">
        <x:f>'Material Coupons'!L281</x:f>
        <x:v>OPEN</x:v>
      </x:c>
    </x:row>
    <x:row r="660">
      <x:c r="B660" s="7" t="str">
        <x:v>PHY-00654</x:v>
      </x:c>
      <x:c r="C660" s="7" t="str">
        <x:v>material coupon</x:v>
      </x:c>
      <x:c r="D660" s="7" t="str">
        <x:v>REA-T-A1-SM-04</x:v>
      </x:c>
      <x:c r="E660" s="7" t="str">
        <x:v>Material Coupons!L282</x:v>
      </x:c>
      <x:c r="F660" s="7" t="str">
        <x:f>'Material Coupons'!L282</x:f>
        <x:v>OPEN</x:v>
      </x:c>
    </x:row>
    <x:row r="661">
      <x:c r="B661" s="7" t="str">
        <x:v>PHY-00655</x:v>
      </x:c>
      <x:c r="C661" s="7" t="str">
        <x:v>material coupon</x:v>
      </x:c>
      <x:c r="D661" s="7" t="str">
        <x:v>REA-T-A1-SM-05</x:v>
      </x:c>
      <x:c r="E661" s="7" t="str">
        <x:v>Material Coupons!L283</x:v>
      </x:c>
      <x:c r="F661" s="7" t="str">
        <x:f>'Material Coupons'!L283</x:f>
        <x:v>OPEN</x:v>
      </x:c>
    </x:row>
    <x:row r="662">
      <x:c r="B662" s="7" t="str">
        <x:v>PHY-00656</x:v>
      </x:c>
      <x:c r="C662" s="7" t="str">
        <x:v>material coupon</x:v>
      </x:c>
      <x:c r="D662" s="7" t="str">
        <x:v>REA-T-A1-SM-06</x:v>
      </x:c>
      <x:c r="E662" s="7" t="str">
        <x:v>Material Coupons!L284</x:v>
      </x:c>
      <x:c r="F662" s="7" t="str">
        <x:f>'Material Coupons'!L284</x:f>
        <x:v>OPEN</x:v>
      </x:c>
    </x:row>
    <x:row r="663">
      <x:c r="B663" s="7" t="str">
        <x:v>PHY-00657</x:v>
      </x:c>
      <x:c r="C663" s="7" t="str">
        <x:v>material coupon</x:v>
      </x:c>
      <x:c r="D663" s="7" t="str">
        <x:v>REA-T-A1-SM-07</x:v>
      </x:c>
      <x:c r="E663" s="7" t="str">
        <x:v>Material Coupons!L285</x:v>
      </x:c>
      <x:c r="F663" s="7" t="str">
        <x:f>'Material Coupons'!L285</x:f>
        <x:v>OPEN</x:v>
      </x:c>
    </x:row>
    <x:row r="664">
      <x:c r="B664" s="7" t="str">
        <x:v>PHY-00658</x:v>
      </x:c>
      <x:c r="C664" s="7" t="str">
        <x:v>material coupon</x:v>
      </x:c>
      <x:c r="D664" s="7" t="str">
        <x:v>REA-T-A1-SM-08</x:v>
      </x:c>
      <x:c r="E664" s="7" t="str">
        <x:v>Material Coupons!L286</x:v>
      </x:c>
      <x:c r="F664" s="7" t="str">
        <x:f>'Material Coupons'!L286</x:f>
        <x:v>OPEN</x:v>
      </x:c>
    </x:row>
    <x:row r="665">
      <x:c r="B665" s="7" t="str">
        <x:v>PHY-00659</x:v>
      </x:c>
      <x:c r="C665" s="7" t="str">
        <x:v>material coupon</x:v>
      </x:c>
      <x:c r="D665" s="7" t="str">
        <x:v>REA-T-A2-CJ-01</x:v>
      </x:c>
      <x:c r="E665" s="7" t="str">
        <x:v>Material Coupons!L287</x:v>
      </x:c>
      <x:c r="F665" s="7" t="str">
        <x:f>'Material Coupons'!L287</x:f>
        <x:v>OPEN</x:v>
      </x:c>
    </x:row>
    <x:row r="666">
      <x:c r="B666" s="7" t="str">
        <x:v>PHY-00660</x:v>
      </x:c>
      <x:c r="C666" s="7" t="str">
        <x:v>material coupon</x:v>
      </x:c>
      <x:c r="D666" s="7" t="str">
        <x:v>REA-T-A2-CJ-02</x:v>
      </x:c>
      <x:c r="E666" s="7" t="str">
        <x:v>Material Coupons!L288</x:v>
      </x:c>
      <x:c r="F666" s="7" t="str">
        <x:f>'Material Coupons'!L288</x:f>
        <x:v>OPEN</x:v>
      </x:c>
    </x:row>
    <x:row r="667">
      <x:c r="B667" s="7" t="str">
        <x:v>PHY-00661</x:v>
      </x:c>
      <x:c r="C667" s="7" t="str">
        <x:v>material coupon</x:v>
      </x:c>
      <x:c r="D667" s="7" t="str">
        <x:v>REA-T-A2-CJ-03</x:v>
      </x:c>
      <x:c r="E667" s="7" t="str">
        <x:v>Material Coupons!L289</x:v>
      </x:c>
      <x:c r="F667" s="7" t="str">
        <x:f>'Material Coupons'!L289</x:f>
        <x:v>OPEN</x:v>
      </x:c>
    </x:row>
    <x:row r="668">
      <x:c r="B668" s="7" t="str">
        <x:v>PHY-00662</x:v>
      </x:c>
      <x:c r="C668" s="7" t="str">
        <x:v>material coupon</x:v>
      </x:c>
      <x:c r="D668" s="7" t="str">
        <x:v>REA-T-A2-CJ-04</x:v>
      </x:c>
      <x:c r="E668" s="7" t="str">
        <x:v>Material Coupons!L290</x:v>
      </x:c>
      <x:c r="F668" s="7" t="str">
        <x:f>'Material Coupons'!L290</x:f>
        <x:v>OPEN</x:v>
      </x:c>
    </x:row>
    <x:row r="669">
      <x:c r="B669" s="7" t="str">
        <x:v>PHY-00663</x:v>
      </x:c>
      <x:c r="C669" s="7" t="str">
        <x:v>material coupon</x:v>
      </x:c>
      <x:c r="D669" s="7" t="str">
        <x:v>REA-T-A2-CJ-05</x:v>
      </x:c>
      <x:c r="E669" s="7" t="str">
        <x:v>Material Coupons!L291</x:v>
      </x:c>
      <x:c r="F669" s="7" t="str">
        <x:f>'Material Coupons'!L291</x:f>
        <x:v>OPEN</x:v>
      </x:c>
    </x:row>
    <x:row r="670">
      <x:c r="B670" s="7" t="str">
        <x:v>PHY-00664</x:v>
      </x:c>
      <x:c r="C670" s="7" t="str">
        <x:v>material coupon</x:v>
      </x:c>
      <x:c r="D670" s="7" t="str">
        <x:v>REA-T-A2-CJ-06</x:v>
      </x:c>
      <x:c r="E670" s="7" t="str">
        <x:v>Material Coupons!L292</x:v>
      </x:c>
      <x:c r="F670" s="7" t="str">
        <x:f>'Material Coupons'!L292</x:f>
        <x:v>OPEN</x:v>
      </x:c>
    </x:row>
    <x:row r="671">
      <x:c r="B671" s="7" t="str">
        <x:v>PHY-00665</x:v>
      </x:c>
      <x:c r="C671" s="7" t="str">
        <x:v>material coupon</x:v>
      </x:c>
      <x:c r="D671" s="7" t="str">
        <x:v>REA-T-A2-CJ-07</x:v>
      </x:c>
      <x:c r="E671" s="7" t="str">
        <x:v>Material Coupons!L293</x:v>
      </x:c>
      <x:c r="F671" s="7" t="str">
        <x:f>'Material Coupons'!L293</x:f>
        <x:v>OPEN</x:v>
      </x:c>
    </x:row>
    <x:row r="672">
      <x:c r="B672" s="7" t="str">
        <x:v>PHY-00666</x:v>
      </x:c>
      <x:c r="C672" s="7" t="str">
        <x:v>material coupon</x:v>
      </x:c>
      <x:c r="D672" s="7" t="str">
        <x:v>REA-T-A2-CJ-08</x:v>
      </x:c>
      <x:c r="E672" s="7" t="str">
        <x:v>Material Coupons!L294</x:v>
      </x:c>
      <x:c r="F672" s="7" t="str">
        <x:f>'Material Coupons'!L294</x:f>
        <x:v>OPEN</x:v>
      </x:c>
    </x:row>
    <x:row r="673">
      <x:c r="B673" s="7" t="str">
        <x:v>PHY-00667</x:v>
      </x:c>
      <x:c r="C673" s="7" t="str">
        <x:v>material coupon</x:v>
      </x:c>
      <x:c r="D673" s="7" t="str">
        <x:v>REA-T-A2-SE-01</x:v>
      </x:c>
      <x:c r="E673" s="7" t="str">
        <x:v>Material Coupons!L295</x:v>
      </x:c>
      <x:c r="F673" s="7" t="str">
        <x:f>'Material Coupons'!L295</x:f>
        <x:v>OPEN</x:v>
      </x:c>
    </x:row>
    <x:row r="674">
      <x:c r="B674" s="7" t="str">
        <x:v>PHY-00668</x:v>
      </x:c>
      <x:c r="C674" s="7" t="str">
        <x:v>material coupon</x:v>
      </x:c>
      <x:c r="D674" s="7" t="str">
        <x:v>REA-T-A2-SE-02</x:v>
      </x:c>
      <x:c r="E674" s="7" t="str">
        <x:v>Material Coupons!L296</x:v>
      </x:c>
      <x:c r="F674" s="7" t="str">
        <x:f>'Material Coupons'!L296</x:f>
        <x:v>OPEN</x:v>
      </x:c>
    </x:row>
    <x:row r="675">
      <x:c r="B675" s="7" t="str">
        <x:v>PHY-00669</x:v>
      </x:c>
      <x:c r="C675" s="7" t="str">
        <x:v>material coupon</x:v>
      </x:c>
      <x:c r="D675" s="7" t="str">
        <x:v>REA-T-A2-SE-03</x:v>
      </x:c>
      <x:c r="E675" s="7" t="str">
        <x:v>Material Coupons!L297</x:v>
      </x:c>
      <x:c r="F675" s="7" t="str">
        <x:f>'Material Coupons'!L297</x:f>
        <x:v>OPEN</x:v>
      </x:c>
    </x:row>
    <x:row r="676">
      <x:c r="B676" s="7" t="str">
        <x:v>PHY-00670</x:v>
      </x:c>
      <x:c r="C676" s="7" t="str">
        <x:v>material coupon</x:v>
      </x:c>
      <x:c r="D676" s="7" t="str">
        <x:v>REA-T-A2-SE-04</x:v>
      </x:c>
      <x:c r="E676" s="7" t="str">
        <x:v>Material Coupons!L298</x:v>
      </x:c>
      <x:c r="F676" s="7" t="str">
        <x:f>'Material Coupons'!L298</x:f>
        <x:v>OPEN</x:v>
      </x:c>
    </x:row>
    <x:row r="677">
      <x:c r="B677" s="7" t="str">
        <x:v>PHY-00671</x:v>
      </x:c>
      <x:c r="C677" s="7" t="str">
        <x:v>material coupon</x:v>
      </x:c>
      <x:c r="D677" s="7" t="str">
        <x:v>REA-T-A2-SE-05</x:v>
      </x:c>
      <x:c r="E677" s="7" t="str">
        <x:v>Material Coupons!L299</x:v>
      </x:c>
      <x:c r="F677" s="7" t="str">
        <x:f>'Material Coupons'!L299</x:f>
        <x:v>OPEN</x:v>
      </x:c>
    </x:row>
    <x:row r="678">
      <x:c r="B678" s="7" t="str">
        <x:v>PHY-00672</x:v>
      </x:c>
      <x:c r="C678" s="7" t="str">
        <x:v>material coupon</x:v>
      </x:c>
      <x:c r="D678" s="7" t="str">
        <x:v>REA-T-A2-SE-06</x:v>
      </x:c>
      <x:c r="E678" s="7" t="str">
        <x:v>Material Coupons!L300</x:v>
      </x:c>
      <x:c r="F678" s="7" t="str">
        <x:f>'Material Coupons'!L300</x:f>
        <x:v>OPEN</x:v>
      </x:c>
    </x:row>
    <x:row r="679">
      <x:c r="B679" s="7" t="str">
        <x:v>PHY-00673</x:v>
      </x:c>
      <x:c r="C679" s="7" t="str">
        <x:v>material coupon</x:v>
      </x:c>
      <x:c r="D679" s="7" t="str">
        <x:v>REA-T-A2-SE-07</x:v>
      </x:c>
      <x:c r="E679" s="7" t="str">
        <x:v>Material Coupons!L301</x:v>
      </x:c>
      <x:c r="F679" s="7" t="str">
        <x:f>'Material Coupons'!L301</x:f>
        <x:v>OPEN</x:v>
      </x:c>
    </x:row>
    <x:row r="680">
      <x:c r="B680" s="7" t="str">
        <x:v>PHY-00674</x:v>
      </x:c>
      <x:c r="C680" s="7" t="str">
        <x:v>material coupon</x:v>
      </x:c>
      <x:c r="D680" s="7" t="str">
        <x:v>REA-T-A2-SE-08</x:v>
      </x:c>
      <x:c r="E680" s="7" t="str">
        <x:v>Material Coupons!L302</x:v>
      </x:c>
      <x:c r="F680" s="7" t="str">
        <x:f>'Material Coupons'!L302</x:f>
        <x:v>OPEN</x:v>
      </x:c>
    </x:row>
    <x:row r="681">
      <x:c r="B681" s="7" t="str">
        <x:v>PHY-00675</x:v>
      </x:c>
      <x:c r="C681" s="7" t="str">
        <x:v>material coupon</x:v>
      </x:c>
      <x:c r="D681" s="7" t="str">
        <x:v>REA-T-A2-SF-01</x:v>
      </x:c>
      <x:c r="E681" s="7" t="str">
        <x:v>Material Coupons!L303</x:v>
      </x:c>
      <x:c r="F681" s="7" t="str">
        <x:f>'Material Coupons'!L303</x:f>
        <x:v>OPEN</x:v>
      </x:c>
    </x:row>
    <x:row r="682">
      <x:c r="B682" s="7" t="str">
        <x:v>PHY-00676</x:v>
      </x:c>
      <x:c r="C682" s="7" t="str">
        <x:v>material coupon</x:v>
      </x:c>
      <x:c r="D682" s="7" t="str">
        <x:v>REA-T-A2-SF-02</x:v>
      </x:c>
      <x:c r="E682" s="7" t="str">
        <x:v>Material Coupons!L304</x:v>
      </x:c>
      <x:c r="F682" s="7" t="str">
        <x:f>'Material Coupons'!L304</x:f>
        <x:v>OPEN</x:v>
      </x:c>
    </x:row>
    <x:row r="683">
      <x:c r="B683" s="7" t="str">
        <x:v>PHY-00677</x:v>
      </x:c>
      <x:c r="C683" s="7" t="str">
        <x:v>material coupon</x:v>
      </x:c>
      <x:c r="D683" s="7" t="str">
        <x:v>REA-T-A2-SF-03</x:v>
      </x:c>
      <x:c r="E683" s="7" t="str">
        <x:v>Material Coupons!L305</x:v>
      </x:c>
      <x:c r="F683" s="7" t="str">
        <x:f>'Material Coupons'!L305</x:f>
        <x:v>OPEN</x:v>
      </x:c>
    </x:row>
    <x:row r="684">
      <x:c r="B684" s="7" t="str">
        <x:v>PHY-00678</x:v>
      </x:c>
      <x:c r="C684" s="7" t="str">
        <x:v>material coupon</x:v>
      </x:c>
      <x:c r="D684" s="7" t="str">
        <x:v>REA-T-A2-SF-04</x:v>
      </x:c>
      <x:c r="E684" s="7" t="str">
        <x:v>Material Coupons!L306</x:v>
      </x:c>
      <x:c r="F684" s="7" t="str">
        <x:f>'Material Coupons'!L306</x:f>
        <x:v>OPEN</x:v>
      </x:c>
    </x:row>
    <x:row r="685">
      <x:c r="B685" s="7" t="str">
        <x:v>PHY-00679</x:v>
      </x:c>
      <x:c r="C685" s="7" t="str">
        <x:v>material coupon</x:v>
      </x:c>
      <x:c r="D685" s="7" t="str">
        <x:v>REA-T-A2-SF-05</x:v>
      </x:c>
      <x:c r="E685" s="7" t="str">
        <x:v>Material Coupons!L307</x:v>
      </x:c>
      <x:c r="F685" s="7" t="str">
        <x:f>'Material Coupons'!L307</x:f>
        <x:v>OPEN</x:v>
      </x:c>
    </x:row>
    <x:row r="686">
      <x:c r="B686" s="7" t="str">
        <x:v>PHY-00680</x:v>
      </x:c>
      <x:c r="C686" s="7" t="str">
        <x:v>material coupon</x:v>
      </x:c>
      <x:c r="D686" s="7" t="str">
        <x:v>REA-T-A2-SF-06</x:v>
      </x:c>
      <x:c r="E686" s="7" t="str">
        <x:v>Material Coupons!L308</x:v>
      </x:c>
      <x:c r="F686" s="7" t="str">
        <x:f>'Material Coupons'!L308</x:f>
        <x:v>OPEN</x:v>
      </x:c>
    </x:row>
    <x:row r="687">
      <x:c r="B687" s="7" t="str">
        <x:v>PHY-00681</x:v>
      </x:c>
      <x:c r="C687" s="7" t="str">
        <x:v>material coupon</x:v>
      </x:c>
      <x:c r="D687" s="7" t="str">
        <x:v>REA-T-A2-SF-07</x:v>
      </x:c>
      <x:c r="E687" s="7" t="str">
        <x:v>Material Coupons!L309</x:v>
      </x:c>
      <x:c r="F687" s="7" t="str">
        <x:f>'Material Coupons'!L309</x:f>
        <x:v>OPEN</x:v>
      </x:c>
    </x:row>
    <x:row r="688">
      <x:c r="B688" s="7" t="str">
        <x:v>PHY-00682</x:v>
      </x:c>
      <x:c r="C688" s="7" t="str">
        <x:v>material coupon</x:v>
      </x:c>
      <x:c r="D688" s="7" t="str">
        <x:v>REA-T-A2-SF-08</x:v>
      </x:c>
      <x:c r="E688" s="7" t="str">
        <x:v>Material Coupons!L310</x:v>
      </x:c>
      <x:c r="F688" s="7" t="str">
        <x:f>'Material Coupons'!L310</x:f>
        <x:v>OPEN</x:v>
      </x:c>
    </x:row>
    <x:row r="689">
      <x:c r="B689" s="7" t="str">
        <x:v>PHY-00683</x:v>
      </x:c>
      <x:c r="C689" s="7" t="str">
        <x:v>material coupon</x:v>
      </x:c>
      <x:c r="D689" s="7" t="str">
        <x:v>REA-T-A2-CP-01</x:v>
      </x:c>
      <x:c r="E689" s="7" t="str">
        <x:v>Material Coupons!L311</x:v>
      </x:c>
      <x:c r="F689" s="7" t="str">
        <x:f>'Material Coupons'!L311</x:f>
        <x:v>OPEN</x:v>
      </x:c>
    </x:row>
    <x:row r="690">
      <x:c r="B690" s="7" t="str">
        <x:v>PHY-00684</x:v>
      </x:c>
      <x:c r="C690" s="7" t="str">
        <x:v>material coupon</x:v>
      </x:c>
      <x:c r="D690" s="7" t="str">
        <x:v>REA-T-A2-CP-02</x:v>
      </x:c>
      <x:c r="E690" s="7" t="str">
        <x:v>Material Coupons!L312</x:v>
      </x:c>
      <x:c r="F690" s="7" t="str">
        <x:f>'Material Coupons'!L312</x:f>
        <x:v>OPEN</x:v>
      </x:c>
    </x:row>
    <x:row r="691">
      <x:c r="B691" s="7" t="str">
        <x:v>PHY-00685</x:v>
      </x:c>
      <x:c r="C691" s="7" t="str">
        <x:v>material coupon</x:v>
      </x:c>
      <x:c r="D691" s="7" t="str">
        <x:v>REA-T-A2-CP-03</x:v>
      </x:c>
      <x:c r="E691" s="7" t="str">
        <x:v>Material Coupons!L313</x:v>
      </x:c>
      <x:c r="F691" s="7" t="str">
        <x:f>'Material Coupons'!L313</x:f>
        <x:v>OPEN</x:v>
      </x:c>
    </x:row>
    <x:row r="692">
      <x:c r="B692" s="7" t="str">
        <x:v>PHY-00686</x:v>
      </x:c>
      <x:c r="C692" s="7" t="str">
        <x:v>material coupon</x:v>
      </x:c>
      <x:c r="D692" s="7" t="str">
        <x:v>REA-T-A2-CP-04</x:v>
      </x:c>
      <x:c r="E692" s="7" t="str">
        <x:v>Material Coupons!L314</x:v>
      </x:c>
      <x:c r="F692" s="7" t="str">
        <x:f>'Material Coupons'!L314</x:f>
        <x:v>OPEN</x:v>
      </x:c>
    </x:row>
    <x:row r="693">
      <x:c r="B693" s="7" t="str">
        <x:v>PHY-00687</x:v>
      </x:c>
      <x:c r="C693" s="7" t="str">
        <x:v>material coupon</x:v>
      </x:c>
      <x:c r="D693" s="7" t="str">
        <x:v>REA-T-A2-CP-05</x:v>
      </x:c>
      <x:c r="E693" s="7" t="str">
        <x:v>Material Coupons!L315</x:v>
      </x:c>
      <x:c r="F693" s="7" t="str">
        <x:f>'Material Coupons'!L315</x:f>
        <x:v>OPEN</x:v>
      </x:c>
    </x:row>
    <x:row r="694">
      <x:c r="B694" s="7" t="str">
        <x:v>PHY-00688</x:v>
      </x:c>
      <x:c r="C694" s="7" t="str">
        <x:v>material coupon</x:v>
      </x:c>
      <x:c r="D694" s="7" t="str">
        <x:v>REA-T-A2-CP-06</x:v>
      </x:c>
      <x:c r="E694" s="7" t="str">
        <x:v>Material Coupons!L316</x:v>
      </x:c>
      <x:c r="F694" s="7" t="str">
        <x:f>'Material Coupons'!L316</x:f>
        <x:v>OPEN</x:v>
      </x:c>
    </x:row>
    <x:row r="695">
      <x:c r="B695" s="7" t="str">
        <x:v>PHY-00689</x:v>
      </x:c>
      <x:c r="C695" s="7" t="str">
        <x:v>material coupon</x:v>
      </x:c>
      <x:c r="D695" s="7" t="str">
        <x:v>REA-T-A2-CP-07</x:v>
      </x:c>
      <x:c r="E695" s="7" t="str">
        <x:v>Material Coupons!L317</x:v>
      </x:c>
      <x:c r="F695" s="7" t="str">
        <x:f>'Material Coupons'!L317</x:f>
        <x:v>OPEN</x:v>
      </x:c>
    </x:row>
    <x:row r="696">
      <x:c r="B696" s="7" t="str">
        <x:v>PHY-00690</x:v>
      </x:c>
      <x:c r="C696" s="7" t="str">
        <x:v>material coupon</x:v>
      </x:c>
      <x:c r="D696" s="7" t="str">
        <x:v>REA-T-A2-CP-08</x:v>
      </x:c>
      <x:c r="E696" s="7" t="str">
        <x:v>Material Coupons!L318</x:v>
      </x:c>
      <x:c r="F696" s="7" t="str">
        <x:f>'Material Coupons'!L318</x:f>
        <x:v>OPEN</x:v>
      </x:c>
    </x:row>
    <x:row r="697">
      <x:c r="B697" s="7" t="str">
        <x:v>PHY-00691</x:v>
      </x:c>
      <x:c r="C697" s="7" t="str">
        <x:v>material coupon</x:v>
      </x:c>
      <x:c r="D697" s="7" t="str">
        <x:v>REA-T-A2-SM-01</x:v>
      </x:c>
      <x:c r="E697" s="7" t="str">
        <x:v>Material Coupons!L319</x:v>
      </x:c>
      <x:c r="F697" s="7" t="str">
        <x:f>'Material Coupons'!L319</x:f>
        <x:v>OPEN</x:v>
      </x:c>
    </x:row>
    <x:row r="698">
      <x:c r="B698" s="7" t="str">
        <x:v>PHY-00692</x:v>
      </x:c>
      <x:c r="C698" s="7" t="str">
        <x:v>material coupon</x:v>
      </x:c>
      <x:c r="D698" s="7" t="str">
        <x:v>REA-T-A2-SM-02</x:v>
      </x:c>
      <x:c r="E698" s="7" t="str">
        <x:v>Material Coupons!L320</x:v>
      </x:c>
      <x:c r="F698" s="7" t="str">
        <x:f>'Material Coupons'!L320</x:f>
        <x:v>OPEN</x:v>
      </x:c>
    </x:row>
    <x:row r="699">
      <x:c r="B699" s="7" t="str">
        <x:v>PHY-00693</x:v>
      </x:c>
      <x:c r="C699" s="7" t="str">
        <x:v>material coupon</x:v>
      </x:c>
      <x:c r="D699" s="7" t="str">
        <x:v>REA-T-A2-SM-03</x:v>
      </x:c>
      <x:c r="E699" s="7" t="str">
        <x:v>Material Coupons!L321</x:v>
      </x:c>
      <x:c r="F699" s="7" t="str">
        <x:f>'Material Coupons'!L321</x:f>
        <x:v>OPEN</x:v>
      </x:c>
    </x:row>
    <x:row r="700">
      <x:c r="B700" s="7" t="str">
        <x:v>PHY-00694</x:v>
      </x:c>
      <x:c r="C700" s="7" t="str">
        <x:v>material coupon</x:v>
      </x:c>
      <x:c r="D700" s="7" t="str">
        <x:v>REA-T-A2-SM-04</x:v>
      </x:c>
      <x:c r="E700" s="7" t="str">
        <x:v>Material Coupons!L322</x:v>
      </x:c>
      <x:c r="F700" s="7" t="str">
        <x:f>'Material Coupons'!L322</x:f>
        <x:v>OPEN</x:v>
      </x:c>
    </x:row>
    <x:row r="701">
      <x:c r="B701" s="7" t="str">
        <x:v>PHY-00695</x:v>
      </x:c>
      <x:c r="C701" s="7" t="str">
        <x:v>material coupon</x:v>
      </x:c>
      <x:c r="D701" s="7" t="str">
        <x:v>REA-T-A2-SM-05</x:v>
      </x:c>
      <x:c r="E701" s="7" t="str">
        <x:v>Material Coupons!L323</x:v>
      </x:c>
      <x:c r="F701" s="7" t="str">
        <x:f>'Material Coupons'!L323</x:f>
        <x:v>OPEN</x:v>
      </x:c>
    </x:row>
    <x:row r="702">
      <x:c r="B702" s="7" t="str">
        <x:v>PHY-00696</x:v>
      </x:c>
      <x:c r="C702" s="7" t="str">
        <x:v>material coupon</x:v>
      </x:c>
      <x:c r="D702" s="7" t="str">
        <x:v>REA-T-A2-SM-06</x:v>
      </x:c>
      <x:c r="E702" s="7" t="str">
        <x:v>Material Coupons!L324</x:v>
      </x:c>
      <x:c r="F702" s="7" t="str">
        <x:f>'Material Coupons'!L324</x:f>
        <x:v>OPEN</x:v>
      </x:c>
    </x:row>
    <x:row r="703">
      <x:c r="B703" s="7" t="str">
        <x:v>PHY-00697</x:v>
      </x:c>
      <x:c r="C703" s="7" t="str">
        <x:v>material coupon</x:v>
      </x:c>
      <x:c r="D703" s="7" t="str">
        <x:v>REA-T-A2-SM-07</x:v>
      </x:c>
      <x:c r="E703" s="7" t="str">
        <x:v>Material Coupons!L325</x:v>
      </x:c>
      <x:c r="F703" s="7" t="str">
        <x:f>'Material Coupons'!L325</x:f>
        <x:v>OPEN</x:v>
      </x:c>
    </x:row>
    <x:row r="704">
      <x:c r="B704" s="7" t="str">
        <x:v>PHY-00698</x:v>
      </x:c>
      <x:c r="C704" s="7" t="str">
        <x:v>material coupon</x:v>
      </x:c>
      <x:c r="D704" s="7" t="str">
        <x:v>REA-T-A2-SM-08</x:v>
      </x:c>
      <x:c r="E704" s="7" t="str">
        <x:v>Material Coupons!L326</x:v>
      </x:c>
      <x:c r="F704" s="7" t="str">
        <x:f>'Material Coupons'!L326</x:f>
        <x:v>OPEN</x:v>
      </x:c>
    </x:row>
    <x:row r="705">
      <x:c r="B705" s="7" t="str">
        <x:v>PHY-00699</x:v>
      </x:c>
      <x:c r="C705" s="7" t="str">
        <x:v>material coupon</x:v>
      </x:c>
      <x:c r="D705" s="7" t="str">
        <x:v>REA-T-B1-CJ-01</x:v>
      </x:c>
      <x:c r="E705" s="7" t="str">
        <x:v>Material Coupons!L327</x:v>
      </x:c>
      <x:c r="F705" s="7" t="str">
        <x:f>'Material Coupons'!L327</x:f>
        <x:v>OPEN</x:v>
      </x:c>
    </x:row>
    <x:row r="706">
      <x:c r="B706" s="7" t="str">
        <x:v>PHY-00700</x:v>
      </x:c>
      <x:c r="C706" s="7" t="str">
        <x:v>material coupon</x:v>
      </x:c>
      <x:c r="D706" s="7" t="str">
        <x:v>REA-T-B1-CJ-02</x:v>
      </x:c>
      <x:c r="E706" s="7" t="str">
        <x:v>Material Coupons!L328</x:v>
      </x:c>
      <x:c r="F706" s="7" t="str">
        <x:f>'Material Coupons'!L328</x:f>
        <x:v>OPEN</x:v>
      </x:c>
    </x:row>
    <x:row r="707">
      <x:c r="B707" s="7" t="str">
        <x:v>PHY-00701</x:v>
      </x:c>
      <x:c r="C707" s="7" t="str">
        <x:v>material coupon</x:v>
      </x:c>
      <x:c r="D707" s="7" t="str">
        <x:v>REA-T-B1-CJ-03</x:v>
      </x:c>
      <x:c r="E707" s="7" t="str">
        <x:v>Material Coupons!L329</x:v>
      </x:c>
      <x:c r="F707" s="7" t="str">
        <x:f>'Material Coupons'!L329</x:f>
        <x:v>OPEN</x:v>
      </x:c>
    </x:row>
    <x:row r="708">
      <x:c r="B708" s="7" t="str">
        <x:v>PHY-00702</x:v>
      </x:c>
      <x:c r="C708" s="7" t="str">
        <x:v>material coupon</x:v>
      </x:c>
      <x:c r="D708" s="7" t="str">
        <x:v>REA-T-B1-CJ-04</x:v>
      </x:c>
      <x:c r="E708" s="7" t="str">
        <x:v>Material Coupons!L330</x:v>
      </x:c>
      <x:c r="F708" s="7" t="str">
        <x:f>'Material Coupons'!L330</x:f>
        <x:v>OPEN</x:v>
      </x:c>
    </x:row>
    <x:row r="709">
      <x:c r="B709" s="7" t="str">
        <x:v>PHY-00703</x:v>
      </x:c>
      <x:c r="C709" s="7" t="str">
        <x:v>material coupon</x:v>
      </x:c>
      <x:c r="D709" s="7" t="str">
        <x:v>REA-T-B1-CJ-05</x:v>
      </x:c>
      <x:c r="E709" s="7" t="str">
        <x:v>Material Coupons!L331</x:v>
      </x:c>
      <x:c r="F709" s="7" t="str">
        <x:f>'Material Coupons'!L331</x:f>
        <x:v>OPEN</x:v>
      </x:c>
    </x:row>
    <x:row r="710">
      <x:c r="B710" s="7" t="str">
        <x:v>PHY-00704</x:v>
      </x:c>
      <x:c r="C710" s="7" t="str">
        <x:v>material coupon</x:v>
      </x:c>
      <x:c r="D710" s="7" t="str">
        <x:v>REA-T-B1-CJ-06</x:v>
      </x:c>
      <x:c r="E710" s="7" t="str">
        <x:v>Material Coupons!L332</x:v>
      </x:c>
      <x:c r="F710" s="7" t="str">
        <x:f>'Material Coupons'!L332</x:f>
        <x:v>OPEN</x:v>
      </x:c>
    </x:row>
    <x:row r="711">
      <x:c r="B711" s="7" t="str">
        <x:v>PHY-00705</x:v>
      </x:c>
      <x:c r="C711" s="7" t="str">
        <x:v>material coupon</x:v>
      </x:c>
      <x:c r="D711" s="7" t="str">
        <x:v>REA-T-B1-CJ-07</x:v>
      </x:c>
      <x:c r="E711" s="7" t="str">
        <x:v>Material Coupons!L333</x:v>
      </x:c>
      <x:c r="F711" s="7" t="str">
        <x:f>'Material Coupons'!L333</x:f>
        <x:v>OPEN</x:v>
      </x:c>
    </x:row>
    <x:row r="712">
      <x:c r="B712" s="7" t="str">
        <x:v>PHY-00706</x:v>
      </x:c>
      <x:c r="C712" s="7" t="str">
        <x:v>material coupon</x:v>
      </x:c>
      <x:c r="D712" s="7" t="str">
        <x:v>REA-T-B1-CJ-08</x:v>
      </x:c>
      <x:c r="E712" s="7" t="str">
        <x:v>Material Coupons!L334</x:v>
      </x:c>
      <x:c r="F712" s="7" t="str">
        <x:f>'Material Coupons'!L334</x:f>
        <x:v>OPEN</x:v>
      </x:c>
    </x:row>
    <x:row r="713">
      <x:c r="B713" s="7" t="str">
        <x:v>PHY-00707</x:v>
      </x:c>
      <x:c r="C713" s="7" t="str">
        <x:v>material coupon</x:v>
      </x:c>
      <x:c r="D713" s="7" t="str">
        <x:v>REA-T-B1-SE-01</x:v>
      </x:c>
      <x:c r="E713" s="7" t="str">
        <x:v>Material Coupons!L335</x:v>
      </x:c>
      <x:c r="F713" s="7" t="str">
        <x:f>'Material Coupons'!L335</x:f>
        <x:v>OPEN</x:v>
      </x:c>
    </x:row>
    <x:row r="714">
      <x:c r="B714" s="7" t="str">
        <x:v>PHY-00708</x:v>
      </x:c>
      <x:c r="C714" s="7" t="str">
        <x:v>material coupon</x:v>
      </x:c>
      <x:c r="D714" s="7" t="str">
        <x:v>REA-T-B1-SE-02</x:v>
      </x:c>
      <x:c r="E714" s="7" t="str">
        <x:v>Material Coupons!L336</x:v>
      </x:c>
      <x:c r="F714" s="7" t="str">
        <x:f>'Material Coupons'!L336</x:f>
        <x:v>OPEN</x:v>
      </x:c>
    </x:row>
    <x:row r="715">
      <x:c r="B715" s="7" t="str">
        <x:v>PHY-00709</x:v>
      </x:c>
      <x:c r="C715" s="7" t="str">
        <x:v>material coupon</x:v>
      </x:c>
      <x:c r="D715" s="7" t="str">
        <x:v>REA-T-B1-SE-03</x:v>
      </x:c>
      <x:c r="E715" s="7" t="str">
        <x:v>Material Coupons!L337</x:v>
      </x:c>
      <x:c r="F715" s="7" t="str">
        <x:f>'Material Coupons'!L337</x:f>
        <x:v>OPEN</x:v>
      </x:c>
    </x:row>
    <x:row r="716">
      <x:c r="B716" s="7" t="str">
        <x:v>PHY-00710</x:v>
      </x:c>
      <x:c r="C716" s="7" t="str">
        <x:v>material coupon</x:v>
      </x:c>
      <x:c r="D716" s="7" t="str">
        <x:v>REA-T-B1-SE-04</x:v>
      </x:c>
      <x:c r="E716" s="7" t="str">
        <x:v>Material Coupons!L338</x:v>
      </x:c>
      <x:c r="F716" s="7" t="str">
        <x:f>'Material Coupons'!L338</x:f>
        <x:v>OPEN</x:v>
      </x:c>
    </x:row>
    <x:row r="717">
      <x:c r="B717" s="7" t="str">
        <x:v>PHY-00711</x:v>
      </x:c>
      <x:c r="C717" s="7" t="str">
        <x:v>material coupon</x:v>
      </x:c>
      <x:c r="D717" s="7" t="str">
        <x:v>REA-T-B1-SE-05</x:v>
      </x:c>
      <x:c r="E717" s="7" t="str">
        <x:v>Material Coupons!L339</x:v>
      </x:c>
      <x:c r="F717" s="7" t="str">
        <x:f>'Material Coupons'!L339</x:f>
        <x:v>OPEN</x:v>
      </x:c>
    </x:row>
    <x:row r="718">
      <x:c r="B718" s="7" t="str">
        <x:v>PHY-00712</x:v>
      </x:c>
      <x:c r="C718" s="7" t="str">
        <x:v>material coupon</x:v>
      </x:c>
      <x:c r="D718" s="7" t="str">
        <x:v>REA-T-B1-SE-06</x:v>
      </x:c>
      <x:c r="E718" s="7" t="str">
        <x:v>Material Coupons!L340</x:v>
      </x:c>
      <x:c r="F718" s="7" t="str">
        <x:f>'Material Coupons'!L340</x:f>
        <x:v>OPEN</x:v>
      </x:c>
    </x:row>
    <x:row r="719">
      <x:c r="B719" s="7" t="str">
        <x:v>PHY-00713</x:v>
      </x:c>
      <x:c r="C719" s="7" t="str">
        <x:v>material coupon</x:v>
      </x:c>
      <x:c r="D719" s="7" t="str">
        <x:v>REA-T-B1-SE-07</x:v>
      </x:c>
      <x:c r="E719" s="7" t="str">
        <x:v>Material Coupons!L341</x:v>
      </x:c>
      <x:c r="F719" s="7" t="str">
        <x:f>'Material Coupons'!L341</x:f>
        <x:v>OPEN</x:v>
      </x:c>
    </x:row>
    <x:row r="720">
      <x:c r="B720" s="7" t="str">
        <x:v>PHY-00714</x:v>
      </x:c>
      <x:c r="C720" s="7" t="str">
        <x:v>material coupon</x:v>
      </x:c>
      <x:c r="D720" s="7" t="str">
        <x:v>REA-T-B1-SE-08</x:v>
      </x:c>
      <x:c r="E720" s="7" t="str">
        <x:v>Material Coupons!L342</x:v>
      </x:c>
      <x:c r="F720" s="7" t="str">
        <x:f>'Material Coupons'!L342</x:f>
        <x:v>OPEN</x:v>
      </x:c>
    </x:row>
    <x:row r="721">
      <x:c r="B721" s="7" t="str">
        <x:v>PHY-00715</x:v>
      </x:c>
      <x:c r="C721" s="7" t="str">
        <x:v>material coupon</x:v>
      </x:c>
      <x:c r="D721" s="7" t="str">
        <x:v>REA-T-B1-SF-01</x:v>
      </x:c>
      <x:c r="E721" s="7" t="str">
        <x:v>Material Coupons!L343</x:v>
      </x:c>
      <x:c r="F721" s="7" t="str">
        <x:f>'Material Coupons'!L343</x:f>
        <x:v>OPEN</x:v>
      </x:c>
    </x:row>
    <x:row r="722">
      <x:c r="B722" s="7" t="str">
        <x:v>PHY-00716</x:v>
      </x:c>
      <x:c r="C722" s="7" t="str">
        <x:v>material coupon</x:v>
      </x:c>
      <x:c r="D722" s="7" t="str">
        <x:v>REA-T-B1-SF-02</x:v>
      </x:c>
      <x:c r="E722" s="7" t="str">
        <x:v>Material Coupons!L344</x:v>
      </x:c>
      <x:c r="F722" s="7" t="str">
        <x:f>'Material Coupons'!L344</x:f>
        <x:v>OPEN</x:v>
      </x:c>
    </x:row>
    <x:row r="723">
      <x:c r="B723" s="7" t="str">
        <x:v>PHY-00717</x:v>
      </x:c>
      <x:c r="C723" s="7" t="str">
        <x:v>material coupon</x:v>
      </x:c>
      <x:c r="D723" s="7" t="str">
        <x:v>REA-T-B1-SF-03</x:v>
      </x:c>
      <x:c r="E723" s="7" t="str">
        <x:v>Material Coupons!L345</x:v>
      </x:c>
      <x:c r="F723" s="7" t="str">
        <x:f>'Material Coupons'!L345</x:f>
        <x:v>OPEN</x:v>
      </x:c>
    </x:row>
    <x:row r="724">
      <x:c r="B724" s="7" t="str">
        <x:v>PHY-00718</x:v>
      </x:c>
      <x:c r="C724" s="7" t="str">
        <x:v>material coupon</x:v>
      </x:c>
      <x:c r="D724" s="7" t="str">
        <x:v>REA-T-B1-SF-04</x:v>
      </x:c>
      <x:c r="E724" s="7" t="str">
        <x:v>Material Coupons!L346</x:v>
      </x:c>
      <x:c r="F724" s="7" t="str">
        <x:f>'Material Coupons'!L346</x:f>
        <x:v>OPEN</x:v>
      </x:c>
    </x:row>
    <x:row r="725">
      <x:c r="B725" s="7" t="str">
        <x:v>PHY-00719</x:v>
      </x:c>
      <x:c r="C725" s="7" t="str">
        <x:v>material coupon</x:v>
      </x:c>
      <x:c r="D725" s="7" t="str">
        <x:v>REA-T-B1-SF-05</x:v>
      </x:c>
      <x:c r="E725" s="7" t="str">
        <x:v>Material Coupons!L347</x:v>
      </x:c>
      <x:c r="F725" s="7" t="str">
        <x:f>'Material Coupons'!L347</x:f>
        <x:v>OPEN</x:v>
      </x:c>
    </x:row>
    <x:row r="726">
      <x:c r="B726" s="7" t="str">
        <x:v>PHY-00720</x:v>
      </x:c>
      <x:c r="C726" s="7" t="str">
        <x:v>material coupon</x:v>
      </x:c>
      <x:c r="D726" s="7" t="str">
        <x:v>REA-T-B1-SF-06</x:v>
      </x:c>
      <x:c r="E726" s="7" t="str">
        <x:v>Material Coupons!L348</x:v>
      </x:c>
      <x:c r="F726" s="7" t="str">
        <x:f>'Material Coupons'!L348</x:f>
        <x:v>OPEN</x:v>
      </x:c>
    </x:row>
    <x:row r="727">
      <x:c r="B727" s="7" t="str">
        <x:v>PHY-00721</x:v>
      </x:c>
      <x:c r="C727" s="7" t="str">
        <x:v>material coupon</x:v>
      </x:c>
      <x:c r="D727" s="7" t="str">
        <x:v>REA-T-B1-SF-07</x:v>
      </x:c>
      <x:c r="E727" s="7" t="str">
        <x:v>Material Coupons!L349</x:v>
      </x:c>
      <x:c r="F727" s="7" t="str">
        <x:f>'Material Coupons'!L349</x:f>
        <x:v>OPEN</x:v>
      </x:c>
    </x:row>
    <x:row r="728">
      <x:c r="B728" s="7" t="str">
        <x:v>PHY-00722</x:v>
      </x:c>
      <x:c r="C728" s="7" t="str">
        <x:v>material coupon</x:v>
      </x:c>
      <x:c r="D728" s="7" t="str">
        <x:v>REA-T-B1-SF-08</x:v>
      </x:c>
      <x:c r="E728" s="7" t="str">
        <x:v>Material Coupons!L350</x:v>
      </x:c>
      <x:c r="F728" s="7" t="str">
        <x:f>'Material Coupons'!L350</x:f>
        <x:v>OPEN</x:v>
      </x:c>
    </x:row>
    <x:row r="729">
      <x:c r="B729" s="7" t="str">
        <x:v>PHY-00723</x:v>
      </x:c>
      <x:c r="C729" s="7" t="str">
        <x:v>material coupon</x:v>
      </x:c>
      <x:c r="D729" s="7" t="str">
        <x:v>REA-T-B1-CP-01</x:v>
      </x:c>
      <x:c r="E729" s="7" t="str">
        <x:v>Material Coupons!L351</x:v>
      </x:c>
      <x:c r="F729" s="7" t="str">
        <x:f>'Material Coupons'!L351</x:f>
        <x:v>OPEN</x:v>
      </x:c>
    </x:row>
    <x:row r="730">
      <x:c r="B730" s="7" t="str">
        <x:v>PHY-00724</x:v>
      </x:c>
      <x:c r="C730" s="7" t="str">
        <x:v>material coupon</x:v>
      </x:c>
      <x:c r="D730" s="7" t="str">
        <x:v>REA-T-B1-CP-02</x:v>
      </x:c>
      <x:c r="E730" s="7" t="str">
        <x:v>Material Coupons!L352</x:v>
      </x:c>
      <x:c r="F730" s="7" t="str">
        <x:f>'Material Coupons'!L352</x:f>
        <x:v>OPEN</x:v>
      </x:c>
    </x:row>
    <x:row r="731">
      <x:c r="B731" s="7" t="str">
        <x:v>PHY-00725</x:v>
      </x:c>
      <x:c r="C731" s="7" t="str">
        <x:v>material coupon</x:v>
      </x:c>
      <x:c r="D731" s="7" t="str">
        <x:v>REA-T-B1-CP-03</x:v>
      </x:c>
      <x:c r="E731" s="7" t="str">
        <x:v>Material Coupons!L353</x:v>
      </x:c>
      <x:c r="F731" s="7" t="str">
        <x:f>'Material Coupons'!L353</x:f>
        <x:v>OPEN</x:v>
      </x:c>
    </x:row>
    <x:row r="732">
      <x:c r="B732" s="7" t="str">
        <x:v>PHY-00726</x:v>
      </x:c>
      <x:c r="C732" s="7" t="str">
        <x:v>material coupon</x:v>
      </x:c>
      <x:c r="D732" s="7" t="str">
        <x:v>REA-T-B1-CP-04</x:v>
      </x:c>
      <x:c r="E732" s="7" t="str">
        <x:v>Material Coupons!L354</x:v>
      </x:c>
      <x:c r="F732" s="7" t="str">
        <x:f>'Material Coupons'!L354</x:f>
        <x:v>OPEN</x:v>
      </x:c>
    </x:row>
    <x:row r="733">
      <x:c r="B733" s="7" t="str">
        <x:v>PHY-00727</x:v>
      </x:c>
      <x:c r="C733" s="7" t="str">
        <x:v>material coupon</x:v>
      </x:c>
      <x:c r="D733" s="7" t="str">
        <x:v>REA-T-B1-CP-05</x:v>
      </x:c>
      <x:c r="E733" s="7" t="str">
        <x:v>Material Coupons!L355</x:v>
      </x:c>
      <x:c r="F733" s="7" t="str">
        <x:f>'Material Coupons'!L355</x:f>
        <x:v>OPEN</x:v>
      </x:c>
    </x:row>
    <x:row r="734">
      <x:c r="B734" s="7" t="str">
        <x:v>PHY-00728</x:v>
      </x:c>
      <x:c r="C734" s="7" t="str">
        <x:v>material coupon</x:v>
      </x:c>
      <x:c r="D734" s="7" t="str">
        <x:v>REA-T-B1-CP-06</x:v>
      </x:c>
      <x:c r="E734" s="7" t="str">
        <x:v>Material Coupons!L356</x:v>
      </x:c>
      <x:c r="F734" s="7" t="str">
        <x:f>'Material Coupons'!L356</x:f>
        <x:v>OPEN</x:v>
      </x:c>
    </x:row>
    <x:row r="735">
      <x:c r="B735" s="7" t="str">
        <x:v>PHY-00729</x:v>
      </x:c>
      <x:c r="C735" s="7" t="str">
        <x:v>material coupon</x:v>
      </x:c>
      <x:c r="D735" s="7" t="str">
        <x:v>REA-T-B1-CP-07</x:v>
      </x:c>
      <x:c r="E735" s="7" t="str">
        <x:v>Material Coupons!L357</x:v>
      </x:c>
      <x:c r="F735" s="7" t="str">
        <x:f>'Material Coupons'!L357</x:f>
        <x:v>OPEN</x:v>
      </x:c>
    </x:row>
    <x:row r="736">
      <x:c r="B736" s="7" t="str">
        <x:v>PHY-00730</x:v>
      </x:c>
      <x:c r="C736" s="7" t="str">
        <x:v>material coupon</x:v>
      </x:c>
      <x:c r="D736" s="7" t="str">
        <x:v>REA-T-B1-CP-08</x:v>
      </x:c>
      <x:c r="E736" s="7" t="str">
        <x:v>Material Coupons!L358</x:v>
      </x:c>
      <x:c r="F736" s="7" t="str">
        <x:f>'Material Coupons'!L358</x:f>
        <x:v>OPEN</x:v>
      </x:c>
    </x:row>
    <x:row r="737">
      <x:c r="B737" s="7" t="str">
        <x:v>PHY-00731</x:v>
      </x:c>
      <x:c r="C737" s="7" t="str">
        <x:v>material coupon</x:v>
      </x:c>
      <x:c r="D737" s="7" t="str">
        <x:v>REA-T-B1-SM-01</x:v>
      </x:c>
      <x:c r="E737" s="7" t="str">
        <x:v>Material Coupons!L359</x:v>
      </x:c>
      <x:c r="F737" s="7" t="str">
        <x:f>'Material Coupons'!L359</x:f>
        <x:v>OPEN</x:v>
      </x:c>
    </x:row>
    <x:row r="738">
      <x:c r="B738" s="7" t="str">
        <x:v>PHY-00732</x:v>
      </x:c>
      <x:c r="C738" s="7" t="str">
        <x:v>material coupon</x:v>
      </x:c>
      <x:c r="D738" s="7" t="str">
        <x:v>REA-T-B1-SM-02</x:v>
      </x:c>
      <x:c r="E738" s="7" t="str">
        <x:v>Material Coupons!L360</x:v>
      </x:c>
      <x:c r="F738" s="7" t="str">
        <x:f>'Material Coupons'!L360</x:f>
        <x:v>OPEN</x:v>
      </x:c>
    </x:row>
    <x:row r="739">
      <x:c r="B739" s="7" t="str">
        <x:v>PHY-00733</x:v>
      </x:c>
      <x:c r="C739" s="7" t="str">
        <x:v>material coupon</x:v>
      </x:c>
      <x:c r="D739" s="7" t="str">
        <x:v>REA-T-B1-SM-03</x:v>
      </x:c>
      <x:c r="E739" s="7" t="str">
        <x:v>Material Coupons!L361</x:v>
      </x:c>
      <x:c r="F739" s="7" t="str">
        <x:f>'Material Coupons'!L361</x:f>
        <x:v>OPEN</x:v>
      </x:c>
    </x:row>
    <x:row r="740">
      <x:c r="B740" s="7" t="str">
        <x:v>PHY-00734</x:v>
      </x:c>
      <x:c r="C740" s="7" t="str">
        <x:v>material coupon</x:v>
      </x:c>
      <x:c r="D740" s="7" t="str">
        <x:v>REA-T-B1-SM-04</x:v>
      </x:c>
      <x:c r="E740" s="7" t="str">
        <x:v>Material Coupons!L362</x:v>
      </x:c>
      <x:c r="F740" s="7" t="str">
        <x:f>'Material Coupons'!L362</x:f>
        <x:v>OPEN</x:v>
      </x:c>
    </x:row>
    <x:row r="741">
      <x:c r="B741" s="7" t="str">
        <x:v>PHY-00735</x:v>
      </x:c>
      <x:c r="C741" s="7" t="str">
        <x:v>material coupon</x:v>
      </x:c>
      <x:c r="D741" s="7" t="str">
        <x:v>REA-T-B1-SM-05</x:v>
      </x:c>
      <x:c r="E741" s="7" t="str">
        <x:v>Material Coupons!L363</x:v>
      </x:c>
      <x:c r="F741" s="7" t="str">
        <x:f>'Material Coupons'!L363</x:f>
        <x:v>OPEN</x:v>
      </x:c>
    </x:row>
    <x:row r="742">
      <x:c r="B742" s="7" t="str">
        <x:v>PHY-00736</x:v>
      </x:c>
      <x:c r="C742" s="7" t="str">
        <x:v>material coupon</x:v>
      </x:c>
      <x:c r="D742" s="7" t="str">
        <x:v>REA-T-B1-SM-06</x:v>
      </x:c>
      <x:c r="E742" s="7" t="str">
        <x:v>Material Coupons!L364</x:v>
      </x:c>
      <x:c r="F742" s="7" t="str">
        <x:f>'Material Coupons'!L364</x:f>
        <x:v>OPEN</x:v>
      </x:c>
    </x:row>
    <x:row r="743">
      <x:c r="B743" s="7" t="str">
        <x:v>PHY-00737</x:v>
      </x:c>
      <x:c r="C743" s="7" t="str">
        <x:v>material coupon</x:v>
      </x:c>
      <x:c r="D743" s="7" t="str">
        <x:v>REA-T-B1-SM-07</x:v>
      </x:c>
      <x:c r="E743" s="7" t="str">
        <x:v>Material Coupons!L365</x:v>
      </x:c>
      <x:c r="F743" s="7" t="str">
        <x:f>'Material Coupons'!L365</x:f>
        <x:v>OPEN</x:v>
      </x:c>
    </x:row>
    <x:row r="744">
      <x:c r="B744" s="7" t="str">
        <x:v>PHY-00738</x:v>
      </x:c>
      <x:c r="C744" s="7" t="str">
        <x:v>material coupon</x:v>
      </x:c>
      <x:c r="D744" s="7" t="str">
        <x:v>REA-T-B1-SM-08</x:v>
      </x:c>
      <x:c r="E744" s="7" t="str">
        <x:v>Material Coupons!L366</x:v>
      </x:c>
      <x:c r="F744" s="7" t="str">
        <x:f>'Material Coupons'!L366</x:f>
        <x:v>OPEN</x:v>
      </x:c>
    </x:row>
    <x:row r="745">
      <x:c r="B745" s="7" t="str">
        <x:v>PHY-00739</x:v>
      </x:c>
      <x:c r="C745" s="7" t="str">
        <x:v>material coupon</x:v>
      </x:c>
      <x:c r="D745" s="7" t="str">
        <x:v>REA-T-B2-CJ-01</x:v>
      </x:c>
      <x:c r="E745" s="7" t="str">
        <x:v>Material Coupons!L367</x:v>
      </x:c>
      <x:c r="F745" s="7" t="str">
        <x:f>'Material Coupons'!L367</x:f>
        <x:v>OPEN</x:v>
      </x:c>
    </x:row>
    <x:row r="746">
      <x:c r="B746" s="7" t="str">
        <x:v>PHY-00740</x:v>
      </x:c>
      <x:c r="C746" s="7" t="str">
        <x:v>material coupon</x:v>
      </x:c>
      <x:c r="D746" s="7" t="str">
        <x:v>REA-T-B2-CJ-02</x:v>
      </x:c>
      <x:c r="E746" s="7" t="str">
        <x:v>Material Coupons!L368</x:v>
      </x:c>
      <x:c r="F746" s="7" t="str">
        <x:f>'Material Coupons'!L368</x:f>
        <x:v>OPEN</x:v>
      </x:c>
    </x:row>
    <x:row r="747">
      <x:c r="B747" s="7" t="str">
        <x:v>PHY-00741</x:v>
      </x:c>
      <x:c r="C747" s="7" t="str">
        <x:v>material coupon</x:v>
      </x:c>
      <x:c r="D747" s="7" t="str">
        <x:v>REA-T-B2-CJ-03</x:v>
      </x:c>
      <x:c r="E747" s="7" t="str">
        <x:v>Material Coupons!L369</x:v>
      </x:c>
      <x:c r="F747" s="7" t="str">
        <x:f>'Material Coupons'!L369</x:f>
        <x:v>OPEN</x:v>
      </x:c>
    </x:row>
    <x:row r="748">
      <x:c r="B748" s="7" t="str">
        <x:v>PHY-00742</x:v>
      </x:c>
      <x:c r="C748" s="7" t="str">
        <x:v>material coupon</x:v>
      </x:c>
      <x:c r="D748" s="7" t="str">
        <x:v>REA-T-B2-CJ-04</x:v>
      </x:c>
      <x:c r="E748" s="7" t="str">
        <x:v>Material Coupons!L370</x:v>
      </x:c>
      <x:c r="F748" s="7" t="str">
        <x:f>'Material Coupons'!L370</x:f>
        <x:v>OPEN</x:v>
      </x:c>
    </x:row>
    <x:row r="749">
      <x:c r="B749" s="7" t="str">
        <x:v>PHY-00743</x:v>
      </x:c>
      <x:c r="C749" s="7" t="str">
        <x:v>material coupon</x:v>
      </x:c>
      <x:c r="D749" s="7" t="str">
        <x:v>REA-T-B2-CJ-05</x:v>
      </x:c>
      <x:c r="E749" s="7" t="str">
        <x:v>Material Coupons!L371</x:v>
      </x:c>
      <x:c r="F749" s="7" t="str">
        <x:f>'Material Coupons'!L371</x:f>
        <x:v>OPEN</x:v>
      </x:c>
    </x:row>
    <x:row r="750">
      <x:c r="B750" s="7" t="str">
        <x:v>PHY-00744</x:v>
      </x:c>
      <x:c r="C750" s="7" t="str">
        <x:v>material coupon</x:v>
      </x:c>
      <x:c r="D750" s="7" t="str">
        <x:v>REA-T-B2-CJ-06</x:v>
      </x:c>
      <x:c r="E750" s="7" t="str">
        <x:v>Material Coupons!L372</x:v>
      </x:c>
      <x:c r="F750" s="7" t="str">
        <x:f>'Material Coupons'!L372</x:f>
        <x:v>OPEN</x:v>
      </x:c>
    </x:row>
    <x:row r="751">
      <x:c r="B751" s="7" t="str">
        <x:v>PHY-00745</x:v>
      </x:c>
      <x:c r="C751" s="7" t="str">
        <x:v>material coupon</x:v>
      </x:c>
      <x:c r="D751" s="7" t="str">
        <x:v>REA-T-B2-CJ-07</x:v>
      </x:c>
      <x:c r="E751" s="7" t="str">
        <x:v>Material Coupons!L373</x:v>
      </x:c>
      <x:c r="F751" s="7" t="str">
        <x:f>'Material Coupons'!L373</x:f>
        <x:v>OPEN</x:v>
      </x:c>
    </x:row>
    <x:row r="752">
      <x:c r="B752" s="7" t="str">
        <x:v>PHY-00746</x:v>
      </x:c>
      <x:c r="C752" s="7" t="str">
        <x:v>material coupon</x:v>
      </x:c>
      <x:c r="D752" s="7" t="str">
        <x:v>REA-T-B2-CJ-08</x:v>
      </x:c>
      <x:c r="E752" s="7" t="str">
        <x:v>Material Coupons!L374</x:v>
      </x:c>
      <x:c r="F752" s="7" t="str">
        <x:f>'Material Coupons'!L374</x:f>
        <x:v>OPEN</x:v>
      </x:c>
    </x:row>
    <x:row r="753">
      <x:c r="B753" s="7" t="str">
        <x:v>PHY-00747</x:v>
      </x:c>
      <x:c r="C753" s="7" t="str">
        <x:v>material coupon</x:v>
      </x:c>
      <x:c r="D753" s="7" t="str">
        <x:v>REA-T-B2-SE-01</x:v>
      </x:c>
      <x:c r="E753" s="7" t="str">
        <x:v>Material Coupons!L375</x:v>
      </x:c>
      <x:c r="F753" s="7" t="str">
        <x:f>'Material Coupons'!L375</x:f>
        <x:v>OPEN</x:v>
      </x:c>
    </x:row>
    <x:row r="754">
      <x:c r="B754" s="7" t="str">
        <x:v>PHY-00748</x:v>
      </x:c>
      <x:c r="C754" s="7" t="str">
        <x:v>material coupon</x:v>
      </x:c>
      <x:c r="D754" s="7" t="str">
        <x:v>REA-T-B2-SE-02</x:v>
      </x:c>
      <x:c r="E754" s="7" t="str">
        <x:v>Material Coupons!L376</x:v>
      </x:c>
      <x:c r="F754" s="7" t="str">
        <x:f>'Material Coupons'!L376</x:f>
        <x:v>OPEN</x:v>
      </x:c>
    </x:row>
    <x:row r="755">
      <x:c r="B755" s="7" t="str">
        <x:v>PHY-00749</x:v>
      </x:c>
      <x:c r="C755" s="7" t="str">
        <x:v>material coupon</x:v>
      </x:c>
      <x:c r="D755" s="7" t="str">
        <x:v>REA-T-B2-SE-03</x:v>
      </x:c>
      <x:c r="E755" s="7" t="str">
        <x:v>Material Coupons!L377</x:v>
      </x:c>
      <x:c r="F755" s="7" t="str">
        <x:f>'Material Coupons'!L377</x:f>
        <x:v>OPEN</x:v>
      </x:c>
    </x:row>
    <x:row r="756">
      <x:c r="B756" s="7" t="str">
        <x:v>PHY-00750</x:v>
      </x:c>
      <x:c r="C756" s="7" t="str">
        <x:v>material coupon</x:v>
      </x:c>
      <x:c r="D756" s="7" t="str">
        <x:v>REA-T-B2-SE-04</x:v>
      </x:c>
      <x:c r="E756" s="7" t="str">
        <x:v>Material Coupons!L378</x:v>
      </x:c>
      <x:c r="F756" s="7" t="str">
        <x:f>'Material Coupons'!L378</x:f>
        <x:v>OPEN</x:v>
      </x:c>
    </x:row>
    <x:row r="757">
      <x:c r="B757" s="7" t="str">
        <x:v>PHY-00751</x:v>
      </x:c>
      <x:c r="C757" s="7" t="str">
        <x:v>material coupon</x:v>
      </x:c>
      <x:c r="D757" s="7" t="str">
        <x:v>REA-T-B2-SE-05</x:v>
      </x:c>
      <x:c r="E757" s="7" t="str">
        <x:v>Material Coupons!L379</x:v>
      </x:c>
      <x:c r="F757" s="7" t="str">
        <x:f>'Material Coupons'!L379</x:f>
        <x:v>OPEN</x:v>
      </x:c>
    </x:row>
    <x:row r="758">
      <x:c r="B758" s="7" t="str">
        <x:v>PHY-00752</x:v>
      </x:c>
      <x:c r="C758" s="7" t="str">
        <x:v>material coupon</x:v>
      </x:c>
      <x:c r="D758" s="7" t="str">
        <x:v>REA-T-B2-SE-06</x:v>
      </x:c>
      <x:c r="E758" s="7" t="str">
        <x:v>Material Coupons!L380</x:v>
      </x:c>
      <x:c r="F758" s="7" t="str">
        <x:f>'Material Coupons'!L380</x:f>
        <x:v>OPEN</x:v>
      </x:c>
    </x:row>
    <x:row r="759">
      <x:c r="B759" s="7" t="str">
        <x:v>PHY-00753</x:v>
      </x:c>
      <x:c r="C759" s="7" t="str">
        <x:v>material coupon</x:v>
      </x:c>
      <x:c r="D759" s="7" t="str">
        <x:v>REA-T-B2-SE-07</x:v>
      </x:c>
      <x:c r="E759" s="7" t="str">
        <x:v>Material Coupons!L381</x:v>
      </x:c>
      <x:c r="F759" s="7" t="str">
        <x:f>'Material Coupons'!L381</x:f>
        <x:v>OPEN</x:v>
      </x:c>
    </x:row>
    <x:row r="760">
      <x:c r="B760" s="7" t="str">
        <x:v>PHY-00754</x:v>
      </x:c>
      <x:c r="C760" s="7" t="str">
        <x:v>material coupon</x:v>
      </x:c>
      <x:c r="D760" s="7" t="str">
        <x:v>REA-T-B2-SE-08</x:v>
      </x:c>
      <x:c r="E760" s="7" t="str">
        <x:v>Material Coupons!L382</x:v>
      </x:c>
      <x:c r="F760" s="7" t="str">
        <x:f>'Material Coupons'!L382</x:f>
        <x:v>OPEN</x:v>
      </x:c>
    </x:row>
    <x:row r="761">
      <x:c r="B761" s="7" t="str">
        <x:v>PHY-00755</x:v>
      </x:c>
      <x:c r="C761" s="7" t="str">
        <x:v>material coupon</x:v>
      </x:c>
      <x:c r="D761" s="7" t="str">
        <x:v>REA-T-B2-SF-01</x:v>
      </x:c>
      <x:c r="E761" s="7" t="str">
        <x:v>Material Coupons!L383</x:v>
      </x:c>
      <x:c r="F761" s="7" t="str">
        <x:f>'Material Coupons'!L383</x:f>
        <x:v>OPEN</x:v>
      </x:c>
    </x:row>
    <x:row r="762">
      <x:c r="B762" s="7" t="str">
        <x:v>PHY-00756</x:v>
      </x:c>
      <x:c r="C762" s="7" t="str">
        <x:v>material coupon</x:v>
      </x:c>
      <x:c r="D762" s="7" t="str">
        <x:v>REA-T-B2-SF-02</x:v>
      </x:c>
      <x:c r="E762" s="7" t="str">
        <x:v>Material Coupons!L384</x:v>
      </x:c>
      <x:c r="F762" s="7" t="str">
        <x:f>'Material Coupons'!L384</x:f>
        <x:v>OPEN</x:v>
      </x:c>
    </x:row>
    <x:row r="763">
      <x:c r="B763" s="7" t="str">
        <x:v>PHY-00757</x:v>
      </x:c>
      <x:c r="C763" s="7" t="str">
        <x:v>material coupon</x:v>
      </x:c>
      <x:c r="D763" s="7" t="str">
        <x:v>REA-T-B2-SF-03</x:v>
      </x:c>
      <x:c r="E763" s="7" t="str">
        <x:v>Material Coupons!L385</x:v>
      </x:c>
      <x:c r="F763" s="7" t="str">
        <x:f>'Material Coupons'!L385</x:f>
        <x:v>OPEN</x:v>
      </x:c>
    </x:row>
    <x:row r="764">
      <x:c r="B764" s="7" t="str">
        <x:v>PHY-00758</x:v>
      </x:c>
      <x:c r="C764" s="7" t="str">
        <x:v>material coupon</x:v>
      </x:c>
      <x:c r="D764" s="7" t="str">
        <x:v>REA-T-B2-SF-04</x:v>
      </x:c>
      <x:c r="E764" s="7" t="str">
        <x:v>Material Coupons!L386</x:v>
      </x:c>
      <x:c r="F764" s="7" t="str">
        <x:f>'Material Coupons'!L386</x:f>
        <x:v>OPEN</x:v>
      </x:c>
    </x:row>
    <x:row r="765">
      <x:c r="B765" s="7" t="str">
        <x:v>PHY-00759</x:v>
      </x:c>
      <x:c r="C765" s="7" t="str">
        <x:v>material coupon</x:v>
      </x:c>
      <x:c r="D765" s="7" t="str">
        <x:v>REA-T-B2-SF-05</x:v>
      </x:c>
      <x:c r="E765" s="7" t="str">
        <x:v>Material Coupons!L387</x:v>
      </x:c>
      <x:c r="F765" s="7" t="str">
        <x:f>'Material Coupons'!L387</x:f>
        <x:v>OPEN</x:v>
      </x:c>
    </x:row>
    <x:row r="766">
      <x:c r="B766" s="7" t="str">
        <x:v>PHY-00760</x:v>
      </x:c>
      <x:c r="C766" s="7" t="str">
        <x:v>material coupon</x:v>
      </x:c>
      <x:c r="D766" s="7" t="str">
        <x:v>REA-T-B2-SF-06</x:v>
      </x:c>
      <x:c r="E766" s="7" t="str">
        <x:v>Material Coupons!L388</x:v>
      </x:c>
      <x:c r="F766" s="7" t="str">
        <x:f>'Material Coupons'!L388</x:f>
        <x:v>OPEN</x:v>
      </x:c>
    </x:row>
    <x:row r="767">
      <x:c r="B767" s="7" t="str">
        <x:v>PHY-00761</x:v>
      </x:c>
      <x:c r="C767" s="7" t="str">
        <x:v>material coupon</x:v>
      </x:c>
      <x:c r="D767" s="7" t="str">
        <x:v>REA-T-B2-SF-07</x:v>
      </x:c>
      <x:c r="E767" s="7" t="str">
        <x:v>Material Coupons!L389</x:v>
      </x:c>
      <x:c r="F767" s="7" t="str">
        <x:f>'Material Coupons'!L389</x:f>
        <x:v>OPEN</x:v>
      </x:c>
    </x:row>
    <x:row r="768">
      <x:c r="B768" s="7" t="str">
        <x:v>PHY-00762</x:v>
      </x:c>
      <x:c r="C768" s="7" t="str">
        <x:v>material coupon</x:v>
      </x:c>
      <x:c r="D768" s="7" t="str">
        <x:v>REA-T-B2-SF-08</x:v>
      </x:c>
      <x:c r="E768" s="7" t="str">
        <x:v>Material Coupons!L390</x:v>
      </x:c>
      <x:c r="F768" s="7" t="str">
        <x:f>'Material Coupons'!L390</x:f>
        <x:v>OPEN</x:v>
      </x:c>
    </x:row>
    <x:row r="769">
      <x:c r="B769" s="7" t="str">
        <x:v>PHY-00763</x:v>
      </x:c>
      <x:c r="C769" s="7" t="str">
        <x:v>material coupon</x:v>
      </x:c>
      <x:c r="D769" s="7" t="str">
        <x:v>REA-T-B2-CP-01</x:v>
      </x:c>
      <x:c r="E769" s="7" t="str">
        <x:v>Material Coupons!L391</x:v>
      </x:c>
      <x:c r="F769" s="7" t="str">
        <x:f>'Material Coupons'!L391</x:f>
        <x:v>OPEN</x:v>
      </x:c>
    </x:row>
    <x:row r="770">
      <x:c r="B770" s="7" t="str">
        <x:v>PHY-00764</x:v>
      </x:c>
      <x:c r="C770" s="7" t="str">
        <x:v>material coupon</x:v>
      </x:c>
      <x:c r="D770" s="7" t="str">
        <x:v>REA-T-B2-CP-02</x:v>
      </x:c>
      <x:c r="E770" s="7" t="str">
        <x:v>Material Coupons!L392</x:v>
      </x:c>
      <x:c r="F770" s="7" t="str">
        <x:f>'Material Coupons'!L392</x:f>
        <x:v>OPEN</x:v>
      </x:c>
    </x:row>
    <x:row r="771">
      <x:c r="B771" s="7" t="str">
        <x:v>PHY-00765</x:v>
      </x:c>
      <x:c r="C771" s="7" t="str">
        <x:v>material coupon</x:v>
      </x:c>
      <x:c r="D771" s="7" t="str">
        <x:v>REA-T-B2-CP-03</x:v>
      </x:c>
      <x:c r="E771" s="7" t="str">
        <x:v>Material Coupons!L393</x:v>
      </x:c>
      <x:c r="F771" s="7" t="str">
        <x:f>'Material Coupons'!L393</x:f>
        <x:v>OPEN</x:v>
      </x:c>
    </x:row>
    <x:row r="772">
      <x:c r="B772" s="7" t="str">
        <x:v>PHY-00766</x:v>
      </x:c>
      <x:c r="C772" s="7" t="str">
        <x:v>material coupon</x:v>
      </x:c>
      <x:c r="D772" s="7" t="str">
        <x:v>REA-T-B2-CP-04</x:v>
      </x:c>
      <x:c r="E772" s="7" t="str">
        <x:v>Material Coupons!L394</x:v>
      </x:c>
      <x:c r="F772" s="7" t="str">
        <x:f>'Material Coupons'!L394</x:f>
        <x:v>OPEN</x:v>
      </x:c>
    </x:row>
    <x:row r="773">
      <x:c r="B773" s="7" t="str">
        <x:v>PHY-00767</x:v>
      </x:c>
      <x:c r="C773" s="7" t="str">
        <x:v>material coupon</x:v>
      </x:c>
      <x:c r="D773" s="7" t="str">
        <x:v>REA-T-B2-CP-05</x:v>
      </x:c>
      <x:c r="E773" s="7" t="str">
        <x:v>Material Coupons!L395</x:v>
      </x:c>
      <x:c r="F773" s="7" t="str">
        <x:f>'Material Coupons'!L395</x:f>
        <x:v>OPEN</x:v>
      </x:c>
    </x:row>
    <x:row r="774">
      <x:c r="B774" s="7" t="str">
        <x:v>PHY-00768</x:v>
      </x:c>
      <x:c r="C774" s="7" t="str">
        <x:v>material coupon</x:v>
      </x:c>
      <x:c r="D774" s="7" t="str">
        <x:v>REA-T-B2-CP-06</x:v>
      </x:c>
      <x:c r="E774" s="7" t="str">
        <x:v>Material Coupons!L396</x:v>
      </x:c>
      <x:c r="F774" s="7" t="str">
        <x:f>'Material Coupons'!L396</x:f>
        <x:v>OPEN</x:v>
      </x:c>
    </x:row>
    <x:row r="775">
      <x:c r="B775" s="7" t="str">
        <x:v>PHY-00769</x:v>
      </x:c>
      <x:c r="C775" s="7" t="str">
        <x:v>material coupon</x:v>
      </x:c>
      <x:c r="D775" s="7" t="str">
        <x:v>REA-T-B2-CP-07</x:v>
      </x:c>
      <x:c r="E775" s="7" t="str">
        <x:v>Material Coupons!L397</x:v>
      </x:c>
      <x:c r="F775" s="7" t="str">
        <x:f>'Material Coupons'!L397</x:f>
        <x:v>OPEN</x:v>
      </x:c>
    </x:row>
    <x:row r="776">
      <x:c r="B776" s="7" t="str">
        <x:v>PHY-00770</x:v>
      </x:c>
      <x:c r="C776" s="7" t="str">
        <x:v>material coupon</x:v>
      </x:c>
      <x:c r="D776" s="7" t="str">
        <x:v>REA-T-B2-CP-08</x:v>
      </x:c>
      <x:c r="E776" s="7" t="str">
        <x:v>Material Coupons!L398</x:v>
      </x:c>
      <x:c r="F776" s="7" t="str">
        <x:f>'Material Coupons'!L398</x:f>
        <x:v>OPEN</x:v>
      </x:c>
    </x:row>
    <x:row r="777">
      <x:c r="B777" s="7" t="str">
        <x:v>PHY-00771</x:v>
      </x:c>
      <x:c r="C777" s="7" t="str">
        <x:v>material coupon</x:v>
      </x:c>
      <x:c r="D777" s="7" t="str">
        <x:v>REA-T-B2-SM-01</x:v>
      </x:c>
      <x:c r="E777" s="7" t="str">
        <x:v>Material Coupons!L399</x:v>
      </x:c>
      <x:c r="F777" s="7" t="str">
        <x:f>'Material Coupons'!L399</x:f>
        <x:v>OPEN</x:v>
      </x:c>
    </x:row>
    <x:row r="778">
      <x:c r="B778" s="7" t="str">
        <x:v>PHY-00772</x:v>
      </x:c>
      <x:c r="C778" s="7" t="str">
        <x:v>material coupon</x:v>
      </x:c>
      <x:c r="D778" s="7" t="str">
        <x:v>REA-T-B2-SM-02</x:v>
      </x:c>
      <x:c r="E778" s="7" t="str">
        <x:v>Material Coupons!L400</x:v>
      </x:c>
      <x:c r="F778" s="7" t="str">
        <x:f>'Material Coupons'!L400</x:f>
        <x:v>OPEN</x:v>
      </x:c>
    </x:row>
    <x:row r="779">
      <x:c r="B779" s="7" t="str">
        <x:v>PHY-00773</x:v>
      </x:c>
      <x:c r="C779" s="7" t="str">
        <x:v>material coupon</x:v>
      </x:c>
      <x:c r="D779" s="7" t="str">
        <x:v>REA-T-B2-SM-03</x:v>
      </x:c>
      <x:c r="E779" s="7" t="str">
        <x:v>Material Coupons!L401</x:v>
      </x:c>
      <x:c r="F779" s="7" t="str">
        <x:f>'Material Coupons'!L401</x:f>
        <x:v>OPEN</x:v>
      </x:c>
    </x:row>
    <x:row r="780">
      <x:c r="B780" s="7" t="str">
        <x:v>PHY-00774</x:v>
      </x:c>
      <x:c r="C780" s="7" t="str">
        <x:v>material coupon</x:v>
      </x:c>
      <x:c r="D780" s="7" t="str">
        <x:v>REA-T-B2-SM-04</x:v>
      </x:c>
      <x:c r="E780" s="7" t="str">
        <x:v>Material Coupons!L402</x:v>
      </x:c>
      <x:c r="F780" s="7" t="str">
        <x:f>'Material Coupons'!L402</x:f>
        <x:v>OPEN</x:v>
      </x:c>
    </x:row>
    <x:row r="781">
      <x:c r="B781" s="7" t="str">
        <x:v>PHY-00775</x:v>
      </x:c>
      <x:c r="C781" s="7" t="str">
        <x:v>material coupon</x:v>
      </x:c>
      <x:c r="D781" s="7" t="str">
        <x:v>REA-T-B2-SM-05</x:v>
      </x:c>
      <x:c r="E781" s="7" t="str">
        <x:v>Material Coupons!L403</x:v>
      </x:c>
      <x:c r="F781" s="7" t="str">
        <x:f>'Material Coupons'!L403</x:f>
        <x:v>OPEN</x:v>
      </x:c>
    </x:row>
    <x:row r="782">
      <x:c r="B782" s="7" t="str">
        <x:v>PHY-00776</x:v>
      </x:c>
      <x:c r="C782" s="7" t="str">
        <x:v>material coupon</x:v>
      </x:c>
      <x:c r="D782" s="7" t="str">
        <x:v>REA-T-B2-SM-06</x:v>
      </x:c>
      <x:c r="E782" s="7" t="str">
        <x:v>Material Coupons!L404</x:v>
      </x:c>
      <x:c r="F782" s="7" t="str">
        <x:f>'Material Coupons'!L404</x:f>
        <x:v>OPEN</x:v>
      </x:c>
    </x:row>
    <x:row r="783">
      <x:c r="B783" s="7" t="str">
        <x:v>PHY-00777</x:v>
      </x:c>
      <x:c r="C783" s="7" t="str">
        <x:v>material coupon</x:v>
      </x:c>
      <x:c r="D783" s="7" t="str">
        <x:v>REA-T-B2-SM-07</x:v>
      </x:c>
      <x:c r="E783" s="7" t="str">
        <x:v>Material Coupons!L405</x:v>
      </x:c>
      <x:c r="F783" s="7" t="str">
        <x:f>'Material Coupons'!L405</x:f>
        <x:v>OPEN</x:v>
      </x:c>
    </x:row>
    <x:row r="784">
      <x:c r="B784" s="7" t="str">
        <x:v>PHY-00778</x:v>
      </x:c>
      <x:c r="C784" s="7" t="str">
        <x:v>material coupon</x:v>
      </x:c>
      <x:c r="D784" s="7" t="str">
        <x:v>REA-T-B2-SM-08</x:v>
      </x:c>
      <x:c r="E784" s="7" t="str">
        <x:v>Material Coupons!L406</x:v>
      </x:c>
      <x:c r="F784" s="7" t="str">
        <x:f>'Material Coupons'!L406</x:f>
        <x:v>OPEN</x:v>
      </x:c>
    </x:row>
    <x:row r="785">
      <x:c r="B785" s="7" t="str">
        <x:v>PHY-00779</x:v>
      </x:c>
      <x:c r="C785" s="7" t="str">
        <x:v>material coupon</x:v>
      </x:c>
      <x:c r="D785" s="7" t="str">
        <x:v>REA-T-C1-CJ-01</x:v>
      </x:c>
      <x:c r="E785" s="7" t="str">
        <x:v>Material Coupons!L407</x:v>
      </x:c>
      <x:c r="F785" s="7" t="str">
        <x:f>'Material Coupons'!L407</x:f>
        <x:v>OPEN</x:v>
      </x:c>
    </x:row>
    <x:row r="786">
      <x:c r="B786" s="7" t="str">
        <x:v>PHY-00780</x:v>
      </x:c>
      <x:c r="C786" s="7" t="str">
        <x:v>material coupon</x:v>
      </x:c>
      <x:c r="D786" s="7" t="str">
        <x:v>REA-T-C1-CJ-02</x:v>
      </x:c>
      <x:c r="E786" s="7" t="str">
        <x:v>Material Coupons!L408</x:v>
      </x:c>
      <x:c r="F786" s="7" t="str">
        <x:f>'Material Coupons'!L408</x:f>
        <x:v>OPEN</x:v>
      </x:c>
    </x:row>
    <x:row r="787">
      <x:c r="B787" s="7" t="str">
        <x:v>PHY-00781</x:v>
      </x:c>
      <x:c r="C787" s="7" t="str">
        <x:v>material coupon</x:v>
      </x:c>
      <x:c r="D787" s="7" t="str">
        <x:v>REA-T-C1-CJ-03</x:v>
      </x:c>
      <x:c r="E787" s="7" t="str">
        <x:v>Material Coupons!L409</x:v>
      </x:c>
      <x:c r="F787" s="7" t="str">
        <x:f>'Material Coupons'!L409</x:f>
        <x:v>OPEN</x:v>
      </x:c>
    </x:row>
    <x:row r="788">
      <x:c r="B788" s="7" t="str">
        <x:v>PHY-00782</x:v>
      </x:c>
      <x:c r="C788" s="7" t="str">
        <x:v>material coupon</x:v>
      </x:c>
      <x:c r="D788" s="7" t="str">
        <x:v>REA-T-C1-CJ-04</x:v>
      </x:c>
      <x:c r="E788" s="7" t="str">
        <x:v>Material Coupons!L410</x:v>
      </x:c>
      <x:c r="F788" s="7" t="str">
        <x:f>'Material Coupons'!L410</x:f>
        <x:v>OPEN</x:v>
      </x:c>
    </x:row>
    <x:row r="789">
      <x:c r="B789" s="7" t="str">
        <x:v>PHY-00783</x:v>
      </x:c>
      <x:c r="C789" s="7" t="str">
        <x:v>material coupon</x:v>
      </x:c>
      <x:c r="D789" s="7" t="str">
        <x:v>REA-T-C1-CJ-05</x:v>
      </x:c>
      <x:c r="E789" s="7" t="str">
        <x:v>Material Coupons!L411</x:v>
      </x:c>
      <x:c r="F789" s="7" t="str">
        <x:f>'Material Coupons'!L411</x:f>
        <x:v>OPEN</x:v>
      </x:c>
    </x:row>
    <x:row r="790">
      <x:c r="B790" s="7" t="str">
        <x:v>PHY-00784</x:v>
      </x:c>
      <x:c r="C790" s="7" t="str">
        <x:v>material coupon</x:v>
      </x:c>
      <x:c r="D790" s="7" t="str">
        <x:v>REA-T-C1-CJ-06</x:v>
      </x:c>
      <x:c r="E790" s="7" t="str">
        <x:v>Material Coupons!L412</x:v>
      </x:c>
      <x:c r="F790" s="7" t="str">
        <x:f>'Material Coupons'!L412</x:f>
        <x:v>OPEN</x:v>
      </x:c>
    </x:row>
    <x:row r="791">
      <x:c r="B791" s="7" t="str">
        <x:v>PHY-00785</x:v>
      </x:c>
      <x:c r="C791" s="7" t="str">
        <x:v>material coupon</x:v>
      </x:c>
      <x:c r="D791" s="7" t="str">
        <x:v>REA-T-C1-CJ-07</x:v>
      </x:c>
      <x:c r="E791" s="7" t="str">
        <x:v>Material Coupons!L413</x:v>
      </x:c>
      <x:c r="F791" s="7" t="str">
        <x:f>'Material Coupons'!L413</x:f>
        <x:v>OPEN</x:v>
      </x:c>
    </x:row>
    <x:row r="792">
      <x:c r="B792" s="7" t="str">
        <x:v>PHY-00786</x:v>
      </x:c>
      <x:c r="C792" s="7" t="str">
        <x:v>material coupon</x:v>
      </x:c>
      <x:c r="D792" s="7" t="str">
        <x:v>REA-T-C1-CJ-08</x:v>
      </x:c>
      <x:c r="E792" s="7" t="str">
        <x:v>Material Coupons!L414</x:v>
      </x:c>
      <x:c r="F792" s="7" t="str">
        <x:f>'Material Coupons'!L414</x:f>
        <x:v>OPEN</x:v>
      </x:c>
    </x:row>
    <x:row r="793">
      <x:c r="B793" s="7" t="str">
        <x:v>PHY-00787</x:v>
      </x:c>
      <x:c r="C793" s="7" t="str">
        <x:v>material coupon</x:v>
      </x:c>
      <x:c r="D793" s="7" t="str">
        <x:v>REA-T-C1-SE-01</x:v>
      </x:c>
      <x:c r="E793" s="7" t="str">
        <x:v>Material Coupons!L415</x:v>
      </x:c>
      <x:c r="F793" s="7" t="str">
        <x:f>'Material Coupons'!L415</x:f>
        <x:v>OPEN</x:v>
      </x:c>
    </x:row>
    <x:row r="794">
      <x:c r="B794" s="7" t="str">
        <x:v>PHY-00788</x:v>
      </x:c>
      <x:c r="C794" s="7" t="str">
        <x:v>material coupon</x:v>
      </x:c>
      <x:c r="D794" s="7" t="str">
        <x:v>REA-T-C1-SE-02</x:v>
      </x:c>
      <x:c r="E794" s="7" t="str">
        <x:v>Material Coupons!L416</x:v>
      </x:c>
      <x:c r="F794" s="7" t="str">
        <x:f>'Material Coupons'!L416</x:f>
        <x:v>OPEN</x:v>
      </x:c>
    </x:row>
    <x:row r="795">
      <x:c r="B795" s="7" t="str">
        <x:v>PHY-00789</x:v>
      </x:c>
      <x:c r="C795" s="7" t="str">
        <x:v>material coupon</x:v>
      </x:c>
      <x:c r="D795" s="7" t="str">
        <x:v>REA-T-C1-SE-03</x:v>
      </x:c>
      <x:c r="E795" s="7" t="str">
        <x:v>Material Coupons!L417</x:v>
      </x:c>
      <x:c r="F795" s="7" t="str">
        <x:f>'Material Coupons'!L417</x:f>
        <x:v>OPEN</x:v>
      </x:c>
    </x:row>
    <x:row r="796">
      <x:c r="B796" s="7" t="str">
        <x:v>PHY-00790</x:v>
      </x:c>
      <x:c r="C796" s="7" t="str">
        <x:v>material coupon</x:v>
      </x:c>
      <x:c r="D796" s="7" t="str">
        <x:v>REA-T-C1-SE-04</x:v>
      </x:c>
      <x:c r="E796" s="7" t="str">
        <x:v>Material Coupons!L418</x:v>
      </x:c>
      <x:c r="F796" s="7" t="str">
        <x:f>'Material Coupons'!L418</x:f>
        <x:v>OPEN</x:v>
      </x:c>
    </x:row>
    <x:row r="797">
      <x:c r="B797" s="7" t="str">
        <x:v>PHY-00791</x:v>
      </x:c>
      <x:c r="C797" s="7" t="str">
        <x:v>material coupon</x:v>
      </x:c>
      <x:c r="D797" s="7" t="str">
        <x:v>REA-T-C1-SE-05</x:v>
      </x:c>
      <x:c r="E797" s="7" t="str">
        <x:v>Material Coupons!L419</x:v>
      </x:c>
      <x:c r="F797" s="7" t="str">
        <x:f>'Material Coupons'!L419</x:f>
        <x:v>OPEN</x:v>
      </x:c>
    </x:row>
    <x:row r="798">
      <x:c r="B798" s="7" t="str">
        <x:v>PHY-00792</x:v>
      </x:c>
      <x:c r="C798" s="7" t="str">
        <x:v>material coupon</x:v>
      </x:c>
      <x:c r="D798" s="7" t="str">
        <x:v>REA-T-C1-SE-06</x:v>
      </x:c>
      <x:c r="E798" s="7" t="str">
        <x:v>Material Coupons!L420</x:v>
      </x:c>
      <x:c r="F798" s="7" t="str">
        <x:f>'Material Coupons'!L420</x:f>
        <x:v>OPEN</x:v>
      </x:c>
    </x:row>
    <x:row r="799">
      <x:c r="B799" s="7" t="str">
        <x:v>PHY-00793</x:v>
      </x:c>
      <x:c r="C799" s="7" t="str">
        <x:v>material coupon</x:v>
      </x:c>
      <x:c r="D799" s="7" t="str">
        <x:v>REA-T-C1-SE-07</x:v>
      </x:c>
      <x:c r="E799" s="7" t="str">
        <x:v>Material Coupons!L421</x:v>
      </x:c>
      <x:c r="F799" s="7" t="str">
        <x:f>'Material Coupons'!L421</x:f>
        <x:v>OPEN</x:v>
      </x:c>
    </x:row>
    <x:row r="800">
      <x:c r="B800" s="7" t="str">
        <x:v>PHY-00794</x:v>
      </x:c>
      <x:c r="C800" s="7" t="str">
        <x:v>material coupon</x:v>
      </x:c>
      <x:c r="D800" s="7" t="str">
        <x:v>REA-T-C1-SE-08</x:v>
      </x:c>
      <x:c r="E800" s="7" t="str">
        <x:v>Material Coupons!L422</x:v>
      </x:c>
      <x:c r="F800" s="7" t="str">
        <x:f>'Material Coupons'!L422</x:f>
        <x:v>OPEN</x:v>
      </x:c>
    </x:row>
    <x:row r="801">
      <x:c r="B801" s="7" t="str">
        <x:v>PHY-00795</x:v>
      </x:c>
      <x:c r="C801" s="7" t="str">
        <x:v>material coupon</x:v>
      </x:c>
      <x:c r="D801" s="7" t="str">
        <x:v>REA-T-C1-SF-01</x:v>
      </x:c>
      <x:c r="E801" s="7" t="str">
        <x:v>Material Coupons!L423</x:v>
      </x:c>
      <x:c r="F801" s="7" t="str">
        <x:f>'Material Coupons'!L423</x:f>
        <x:v>OPEN</x:v>
      </x:c>
    </x:row>
    <x:row r="802">
      <x:c r="B802" s="7" t="str">
        <x:v>PHY-00796</x:v>
      </x:c>
      <x:c r="C802" s="7" t="str">
        <x:v>material coupon</x:v>
      </x:c>
      <x:c r="D802" s="7" t="str">
        <x:v>REA-T-C1-SF-02</x:v>
      </x:c>
      <x:c r="E802" s="7" t="str">
        <x:v>Material Coupons!L424</x:v>
      </x:c>
      <x:c r="F802" s="7" t="str">
        <x:f>'Material Coupons'!L424</x:f>
        <x:v>OPEN</x:v>
      </x:c>
    </x:row>
    <x:row r="803">
      <x:c r="B803" s="7" t="str">
        <x:v>PHY-00797</x:v>
      </x:c>
      <x:c r="C803" s="7" t="str">
        <x:v>material coupon</x:v>
      </x:c>
      <x:c r="D803" s="7" t="str">
        <x:v>REA-T-C1-SF-03</x:v>
      </x:c>
      <x:c r="E803" s="7" t="str">
        <x:v>Material Coupons!L425</x:v>
      </x:c>
      <x:c r="F803" s="7" t="str">
        <x:f>'Material Coupons'!L425</x:f>
        <x:v>OPEN</x:v>
      </x:c>
    </x:row>
    <x:row r="804">
      <x:c r="B804" s="7" t="str">
        <x:v>PHY-00798</x:v>
      </x:c>
      <x:c r="C804" s="7" t="str">
        <x:v>material coupon</x:v>
      </x:c>
      <x:c r="D804" s="7" t="str">
        <x:v>REA-T-C1-SF-04</x:v>
      </x:c>
      <x:c r="E804" s="7" t="str">
        <x:v>Material Coupons!L426</x:v>
      </x:c>
      <x:c r="F804" s="7" t="str">
        <x:f>'Material Coupons'!L426</x:f>
        <x:v>OPEN</x:v>
      </x:c>
    </x:row>
    <x:row r="805">
      <x:c r="B805" s="7" t="str">
        <x:v>PHY-00799</x:v>
      </x:c>
      <x:c r="C805" s="7" t="str">
        <x:v>material coupon</x:v>
      </x:c>
      <x:c r="D805" s="7" t="str">
        <x:v>REA-T-C1-SF-05</x:v>
      </x:c>
      <x:c r="E805" s="7" t="str">
        <x:v>Material Coupons!L427</x:v>
      </x:c>
      <x:c r="F805" s="7" t="str">
        <x:f>'Material Coupons'!L427</x:f>
        <x:v>OPEN</x:v>
      </x:c>
    </x:row>
    <x:row r="806">
      <x:c r="B806" s="7" t="str">
        <x:v>PHY-00800</x:v>
      </x:c>
      <x:c r="C806" s="7" t="str">
        <x:v>material coupon</x:v>
      </x:c>
      <x:c r="D806" s="7" t="str">
        <x:v>REA-T-C1-SF-06</x:v>
      </x:c>
      <x:c r="E806" s="7" t="str">
        <x:v>Material Coupons!L428</x:v>
      </x:c>
      <x:c r="F806" s="7" t="str">
        <x:f>'Material Coupons'!L428</x:f>
        <x:v>OPEN</x:v>
      </x:c>
    </x:row>
    <x:row r="807">
      <x:c r="B807" s="7" t="str">
        <x:v>PHY-00801</x:v>
      </x:c>
      <x:c r="C807" s="7" t="str">
        <x:v>material coupon</x:v>
      </x:c>
      <x:c r="D807" s="7" t="str">
        <x:v>REA-T-C1-SF-07</x:v>
      </x:c>
      <x:c r="E807" s="7" t="str">
        <x:v>Material Coupons!L429</x:v>
      </x:c>
      <x:c r="F807" s="7" t="str">
        <x:f>'Material Coupons'!L429</x:f>
        <x:v>OPEN</x:v>
      </x:c>
    </x:row>
    <x:row r="808">
      <x:c r="B808" s="7" t="str">
        <x:v>PHY-00802</x:v>
      </x:c>
      <x:c r="C808" s="7" t="str">
        <x:v>material coupon</x:v>
      </x:c>
      <x:c r="D808" s="7" t="str">
        <x:v>REA-T-C1-SF-08</x:v>
      </x:c>
      <x:c r="E808" s="7" t="str">
        <x:v>Material Coupons!L430</x:v>
      </x:c>
      <x:c r="F808" s="7" t="str">
        <x:f>'Material Coupons'!L430</x:f>
        <x:v>OPEN</x:v>
      </x:c>
    </x:row>
    <x:row r="809">
      <x:c r="B809" s="7" t="str">
        <x:v>PHY-00803</x:v>
      </x:c>
      <x:c r="C809" s="7" t="str">
        <x:v>material coupon</x:v>
      </x:c>
      <x:c r="D809" s="7" t="str">
        <x:v>REA-T-C1-CP-01</x:v>
      </x:c>
      <x:c r="E809" s="7" t="str">
        <x:v>Material Coupons!L431</x:v>
      </x:c>
      <x:c r="F809" s="7" t="str">
        <x:f>'Material Coupons'!L431</x:f>
        <x:v>OPEN</x:v>
      </x:c>
    </x:row>
    <x:row r="810">
      <x:c r="B810" s="7" t="str">
        <x:v>PHY-00804</x:v>
      </x:c>
      <x:c r="C810" s="7" t="str">
        <x:v>material coupon</x:v>
      </x:c>
      <x:c r="D810" s="7" t="str">
        <x:v>REA-T-C1-CP-02</x:v>
      </x:c>
      <x:c r="E810" s="7" t="str">
        <x:v>Material Coupons!L432</x:v>
      </x:c>
      <x:c r="F810" s="7" t="str">
        <x:f>'Material Coupons'!L432</x:f>
        <x:v>OPEN</x:v>
      </x:c>
    </x:row>
    <x:row r="811">
      <x:c r="B811" s="7" t="str">
        <x:v>PHY-00805</x:v>
      </x:c>
      <x:c r="C811" s="7" t="str">
        <x:v>material coupon</x:v>
      </x:c>
      <x:c r="D811" s="7" t="str">
        <x:v>REA-T-C1-CP-03</x:v>
      </x:c>
      <x:c r="E811" s="7" t="str">
        <x:v>Material Coupons!L433</x:v>
      </x:c>
      <x:c r="F811" s="7" t="str">
        <x:f>'Material Coupons'!L433</x:f>
        <x:v>OPEN</x:v>
      </x:c>
    </x:row>
    <x:row r="812">
      <x:c r="B812" s="7" t="str">
        <x:v>PHY-00806</x:v>
      </x:c>
      <x:c r="C812" s="7" t="str">
        <x:v>material coupon</x:v>
      </x:c>
      <x:c r="D812" s="7" t="str">
        <x:v>REA-T-C1-CP-04</x:v>
      </x:c>
      <x:c r="E812" s="7" t="str">
        <x:v>Material Coupons!L434</x:v>
      </x:c>
      <x:c r="F812" s="7" t="str">
        <x:f>'Material Coupons'!L434</x:f>
        <x:v>OPEN</x:v>
      </x:c>
    </x:row>
    <x:row r="813">
      <x:c r="B813" s="7" t="str">
        <x:v>PHY-00807</x:v>
      </x:c>
      <x:c r="C813" s="7" t="str">
        <x:v>material coupon</x:v>
      </x:c>
      <x:c r="D813" s="7" t="str">
        <x:v>REA-T-C1-CP-05</x:v>
      </x:c>
      <x:c r="E813" s="7" t="str">
        <x:v>Material Coupons!L435</x:v>
      </x:c>
      <x:c r="F813" s="7" t="str">
        <x:f>'Material Coupons'!L435</x:f>
        <x:v>OPEN</x:v>
      </x:c>
    </x:row>
    <x:row r="814">
      <x:c r="B814" s="7" t="str">
        <x:v>PHY-00808</x:v>
      </x:c>
      <x:c r="C814" s="7" t="str">
        <x:v>material coupon</x:v>
      </x:c>
      <x:c r="D814" s="7" t="str">
        <x:v>REA-T-C1-CP-06</x:v>
      </x:c>
      <x:c r="E814" s="7" t="str">
        <x:v>Material Coupons!L436</x:v>
      </x:c>
      <x:c r="F814" s="7" t="str">
        <x:f>'Material Coupons'!L436</x:f>
        <x:v>OPEN</x:v>
      </x:c>
    </x:row>
    <x:row r="815">
      <x:c r="B815" s="7" t="str">
        <x:v>PHY-00809</x:v>
      </x:c>
      <x:c r="C815" s="7" t="str">
        <x:v>material coupon</x:v>
      </x:c>
      <x:c r="D815" s="7" t="str">
        <x:v>REA-T-C1-CP-07</x:v>
      </x:c>
      <x:c r="E815" s="7" t="str">
        <x:v>Material Coupons!L437</x:v>
      </x:c>
      <x:c r="F815" s="7" t="str">
        <x:f>'Material Coupons'!L437</x:f>
        <x:v>OPEN</x:v>
      </x:c>
    </x:row>
    <x:row r="816">
      <x:c r="B816" s="7" t="str">
        <x:v>PHY-00810</x:v>
      </x:c>
      <x:c r="C816" s="7" t="str">
        <x:v>material coupon</x:v>
      </x:c>
      <x:c r="D816" s="7" t="str">
        <x:v>REA-T-C1-CP-08</x:v>
      </x:c>
      <x:c r="E816" s="7" t="str">
        <x:v>Material Coupons!L438</x:v>
      </x:c>
      <x:c r="F816" s="7" t="str">
        <x:f>'Material Coupons'!L438</x:f>
        <x:v>OPEN</x:v>
      </x:c>
    </x:row>
    <x:row r="817">
      <x:c r="B817" s="7" t="str">
        <x:v>PHY-00811</x:v>
      </x:c>
      <x:c r="C817" s="7" t="str">
        <x:v>material coupon</x:v>
      </x:c>
      <x:c r="D817" s="7" t="str">
        <x:v>REA-T-C1-SM-01</x:v>
      </x:c>
      <x:c r="E817" s="7" t="str">
        <x:v>Material Coupons!L439</x:v>
      </x:c>
      <x:c r="F817" s="7" t="str">
        <x:f>'Material Coupons'!L439</x:f>
        <x:v>OPEN</x:v>
      </x:c>
    </x:row>
    <x:row r="818">
      <x:c r="B818" s="7" t="str">
        <x:v>PHY-00812</x:v>
      </x:c>
      <x:c r="C818" s="7" t="str">
        <x:v>material coupon</x:v>
      </x:c>
      <x:c r="D818" s="7" t="str">
        <x:v>REA-T-C1-SM-02</x:v>
      </x:c>
      <x:c r="E818" s="7" t="str">
        <x:v>Material Coupons!L440</x:v>
      </x:c>
      <x:c r="F818" s="7" t="str">
        <x:f>'Material Coupons'!L440</x:f>
        <x:v>OPEN</x:v>
      </x:c>
    </x:row>
    <x:row r="819">
      <x:c r="B819" s="7" t="str">
        <x:v>PHY-00813</x:v>
      </x:c>
      <x:c r="C819" s="7" t="str">
        <x:v>material coupon</x:v>
      </x:c>
      <x:c r="D819" s="7" t="str">
        <x:v>REA-T-C1-SM-03</x:v>
      </x:c>
      <x:c r="E819" s="7" t="str">
        <x:v>Material Coupons!L441</x:v>
      </x:c>
      <x:c r="F819" s="7" t="str">
        <x:f>'Material Coupons'!L441</x:f>
        <x:v>OPEN</x:v>
      </x:c>
    </x:row>
    <x:row r="820">
      <x:c r="B820" s="7" t="str">
        <x:v>PHY-00814</x:v>
      </x:c>
      <x:c r="C820" s="7" t="str">
        <x:v>material coupon</x:v>
      </x:c>
      <x:c r="D820" s="7" t="str">
        <x:v>REA-T-C1-SM-04</x:v>
      </x:c>
      <x:c r="E820" s="7" t="str">
        <x:v>Material Coupons!L442</x:v>
      </x:c>
      <x:c r="F820" s="7" t="str">
        <x:f>'Material Coupons'!L442</x:f>
        <x:v>OPEN</x:v>
      </x:c>
    </x:row>
    <x:row r="821">
      <x:c r="B821" s="7" t="str">
        <x:v>PHY-00815</x:v>
      </x:c>
      <x:c r="C821" s="7" t="str">
        <x:v>material coupon</x:v>
      </x:c>
      <x:c r="D821" s="7" t="str">
        <x:v>REA-T-C1-SM-05</x:v>
      </x:c>
      <x:c r="E821" s="7" t="str">
        <x:v>Material Coupons!L443</x:v>
      </x:c>
      <x:c r="F821" s="7" t="str">
        <x:f>'Material Coupons'!L443</x:f>
        <x:v>OPEN</x:v>
      </x:c>
    </x:row>
    <x:row r="822">
      <x:c r="B822" s="7" t="str">
        <x:v>PHY-00816</x:v>
      </x:c>
      <x:c r="C822" s="7" t="str">
        <x:v>material coupon</x:v>
      </x:c>
      <x:c r="D822" s="7" t="str">
        <x:v>REA-T-C1-SM-06</x:v>
      </x:c>
      <x:c r="E822" s="7" t="str">
        <x:v>Material Coupons!L444</x:v>
      </x:c>
      <x:c r="F822" s="7" t="str">
        <x:f>'Material Coupons'!L444</x:f>
        <x:v>OPEN</x:v>
      </x:c>
    </x:row>
    <x:row r="823">
      <x:c r="B823" s="7" t="str">
        <x:v>PHY-00817</x:v>
      </x:c>
      <x:c r="C823" s="7" t="str">
        <x:v>material coupon</x:v>
      </x:c>
      <x:c r="D823" s="7" t="str">
        <x:v>REA-T-C1-SM-07</x:v>
      </x:c>
      <x:c r="E823" s="7" t="str">
        <x:v>Material Coupons!L445</x:v>
      </x:c>
      <x:c r="F823" s="7" t="str">
        <x:f>'Material Coupons'!L445</x:f>
        <x:v>OPEN</x:v>
      </x:c>
    </x:row>
    <x:row r="824">
      <x:c r="B824" s="7" t="str">
        <x:v>PHY-00818</x:v>
      </x:c>
      <x:c r="C824" s="7" t="str">
        <x:v>material coupon</x:v>
      </x:c>
      <x:c r="D824" s="7" t="str">
        <x:v>REA-T-C1-SM-08</x:v>
      </x:c>
      <x:c r="E824" s="7" t="str">
        <x:v>Material Coupons!L446</x:v>
      </x:c>
      <x:c r="F824" s="7" t="str">
        <x:f>'Material Coupons'!L446</x:f>
        <x:v>OPEN</x:v>
      </x:c>
    </x:row>
    <x:row r="825">
      <x:c r="B825" s="7" t="str">
        <x:v>PHY-00819</x:v>
      </x:c>
      <x:c r="C825" s="7" t="str">
        <x:v>material coupon</x:v>
      </x:c>
      <x:c r="D825" s="7" t="str">
        <x:v>REA-T-C2-CJ-01</x:v>
      </x:c>
      <x:c r="E825" s="7" t="str">
        <x:v>Material Coupons!L447</x:v>
      </x:c>
      <x:c r="F825" s="7" t="str">
        <x:f>'Material Coupons'!L447</x:f>
        <x:v>OPEN</x:v>
      </x:c>
    </x:row>
    <x:row r="826">
      <x:c r="B826" s="7" t="str">
        <x:v>PHY-00820</x:v>
      </x:c>
      <x:c r="C826" s="7" t="str">
        <x:v>material coupon</x:v>
      </x:c>
      <x:c r="D826" s="7" t="str">
        <x:v>REA-T-C2-CJ-02</x:v>
      </x:c>
      <x:c r="E826" s="7" t="str">
        <x:v>Material Coupons!L448</x:v>
      </x:c>
      <x:c r="F826" s="7" t="str">
        <x:f>'Material Coupons'!L448</x:f>
        <x:v>OPEN</x:v>
      </x:c>
    </x:row>
    <x:row r="827">
      <x:c r="B827" s="7" t="str">
        <x:v>PHY-00821</x:v>
      </x:c>
      <x:c r="C827" s="7" t="str">
        <x:v>material coupon</x:v>
      </x:c>
      <x:c r="D827" s="7" t="str">
        <x:v>REA-T-C2-CJ-03</x:v>
      </x:c>
      <x:c r="E827" s="7" t="str">
        <x:v>Material Coupons!L449</x:v>
      </x:c>
      <x:c r="F827" s="7" t="str">
        <x:f>'Material Coupons'!L449</x:f>
        <x:v>OPEN</x:v>
      </x:c>
    </x:row>
    <x:row r="828">
      <x:c r="B828" s="7" t="str">
        <x:v>PHY-00822</x:v>
      </x:c>
      <x:c r="C828" s="7" t="str">
        <x:v>material coupon</x:v>
      </x:c>
      <x:c r="D828" s="7" t="str">
        <x:v>REA-T-C2-CJ-04</x:v>
      </x:c>
      <x:c r="E828" s="7" t="str">
        <x:v>Material Coupons!L450</x:v>
      </x:c>
      <x:c r="F828" s="7" t="str">
        <x:f>'Material Coupons'!L450</x:f>
        <x:v>OPEN</x:v>
      </x:c>
    </x:row>
    <x:row r="829">
      <x:c r="B829" s="7" t="str">
        <x:v>PHY-00823</x:v>
      </x:c>
      <x:c r="C829" s="7" t="str">
        <x:v>material coupon</x:v>
      </x:c>
      <x:c r="D829" s="7" t="str">
        <x:v>REA-T-C2-CJ-05</x:v>
      </x:c>
      <x:c r="E829" s="7" t="str">
        <x:v>Material Coupons!L451</x:v>
      </x:c>
      <x:c r="F829" s="7" t="str">
        <x:f>'Material Coupons'!L451</x:f>
        <x:v>OPEN</x:v>
      </x:c>
    </x:row>
    <x:row r="830">
      <x:c r="B830" s="7" t="str">
        <x:v>PHY-00824</x:v>
      </x:c>
      <x:c r="C830" s="7" t="str">
        <x:v>material coupon</x:v>
      </x:c>
      <x:c r="D830" s="7" t="str">
        <x:v>REA-T-C2-CJ-06</x:v>
      </x:c>
      <x:c r="E830" s="7" t="str">
        <x:v>Material Coupons!L452</x:v>
      </x:c>
      <x:c r="F830" s="7" t="str">
        <x:f>'Material Coupons'!L452</x:f>
        <x:v>OPEN</x:v>
      </x:c>
    </x:row>
    <x:row r="831">
      <x:c r="B831" s="7" t="str">
        <x:v>PHY-00825</x:v>
      </x:c>
      <x:c r="C831" s="7" t="str">
        <x:v>material coupon</x:v>
      </x:c>
      <x:c r="D831" s="7" t="str">
        <x:v>REA-T-C2-CJ-07</x:v>
      </x:c>
      <x:c r="E831" s="7" t="str">
        <x:v>Material Coupons!L453</x:v>
      </x:c>
      <x:c r="F831" s="7" t="str">
        <x:f>'Material Coupons'!L453</x:f>
        <x:v>OPEN</x:v>
      </x:c>
    </x:row>
    <x:row r="832">
      <x:c r="B832" s="7" t="str">
        <x:v>PHY-00826</x:v>
      </x:c>
      <x:c r="C832" s="7" t="str">
        <x:v>material coupon</x:v>
      </x:c>
      <x:c r="D832" s="7" t="str">
        <x:v>REA-T-C2-CJ-08</x:v>
      </x:c>
      <x:c r="E832" s="7" t="str">
        <x:v>Material Coupons!L454</x:v>
      </x:c>
      <x:c r="F832" s="7" t="str">
        <x:f>'Material Coupons'!L454</x:f>
        <x:v>OPEN</x:v>
      </x:c>
    </x:row>
    <x:row r="833">
      <x:c r="B833" s="7" t="str">
        <x:v>PHY-00827</x:v>
      </x:c>
      <x:c r="C833" s="7" t="str">
        <x:v>material coupon</x:v>
      </x:c>
      <x:c r="D833" s="7" t="str">
        <x:v>REA-T-C2-SE-01</x:v>
      </x:c>
      <x:c r="E833" s="7" t="str">
        <x:v>Material Coupons!L455</x:v>
      </x:c>
      <x:c r="F833" s="7" t="str">
        <x:f>'Material Coupons'!L455</x:f>
        <x:v>OPEN</x:v>
      </x:c>
    </x:row>
    <x:row r="834">
      <x:c r="B834" s="7" t="str">
        <x:v>PHY-00828</x:v>
      </x:c>
      <x:c r="C834" s="7" t="str">
        <x:v>material coupon</x:v>
      </x:c>
      <x:c r="D834" s="7" t="str">
        <x:v>REA-T-C2-SE-02</x:v>
      </x:c>
      <x:c r="E834" s="7" t="str">
        <x:v>Material Coupons!L456</x:v>
      </x:c>
      <x:c r="F834" s="7" t="str">
        <x:f>'Material Coupons'!L456</x:f>
        <x:v>OPEN</x:v>
      </x:c>
    </x:row>
    <x:row r="835">
      <x:c r="B835" s="7" t="str">
        <x:v>PHY-00829</x:v>
      </x:c>
      <x:c r="C835" s="7" t="str">
        <x:v>material coupon</x:v>
      </x:c>
      <x:c r="D835" s="7" t="str">
        <x:v>REA-T-C2-SE-03</x:v>
      </x:c>
      <x:c r="E835" s="7" t="str">
        <x:v>Material Coupons!L457</x:v>
      </x:c>
      <x:c r="F835" s="7" t="str">
        <x:f>'Material Coupons'!L457</x:f>
        <x:v>OPEN</x:v>
      </x:c>
    </x:row>
    <x:row r="836">
      <x:c r="B836" s="7" t="str">
        <x:v>PHY-00830</x:v>
      </x:c>
      <x:c r="C836" s="7" t="str">
        <x:v>material coupon</x:v>
      </x:c>
      <x:c r="D836" s="7" t="str">
        <x:v>REA-T-C2-SE-04</x:v>
      </x:c>
      <x:c r="E836" s="7" t="str">
        <x:v>Material Coupons!L458</x:v>
      </x:c>
      <x:c r="F836" s="7" t="str">
        <x:f>'Material Coupons'!L458</x:f>
        <x:v>OPEN</x:v>
      </x:c>
    </x:row>
    <x:row r="837">
      <x:c r="B837" s="7" t="str">
        <x:v>PHY-00831</x:v>
      </x:c>
      <x:c r="C837" s="7" t="str">
        <x:v>material coupon</x:v>
      </x:c>
      <x:c r="D837" s="7" t="str">
        <x:v>REA-T-C2-SE-05</x:v>
      </x:c>
      <x:c r="E837" s="7" t="str">
        <x:v>Material Coupons!L459</x:v>
      </x:c>
      <x:c r="F837" s="7" t="str">
        <x:f>'Material Coupons'!L459</x:f>
        <x:v>OPEN</x:v>
      </x:c>
    </x:row>
    <x:row r="838">
      <x:c r="B838" s="7" t="str">
        <x:v>PHY-00832</x:v>
      </x:c>
      <x:c r="C838" s="7" t="str">
        <x:v>material coupon</x:v>
      </x:c>
      <x:c r="D838" s="7" t="str">
        <x:v>REA-T-C2-SE-06</x:v>
      </x:c>
      <x:c r="E838" s="7" t="str">
        <x:v>Material Coupons!L460</x:v>
      </x:c>
      <x:c r="F838" s="7" t="str">
        <x:f>'Material Coupons'!L460</x:f>
        <x:v>OPEN</x:v>
      </x:c>
    </x:row>
    <x:row r="839">
      <x:c r="B839" s="7" t="str">
        <x:v>PHY-00833</x:v>
      </x:c>
      <x:c r="C839" s="7" t="str">
        <x:v>material coupon</x:v>
      </x:c>
      <x:c r="D839" s="7" t="str">
        <x:v>REA-T-C2-SE-07</x:v>
      </x:c>
      <x:c r="E839" s="7" t="str">
        <x:v>Material Coupons!L461</x:v>
      </x:c>
      <x:c r="F839" s="7" t="str">
        <x:f>'Material Coupons'!L461</x:f>
        <x:v>OPEN</x:v>
      </x:c>
    </x:row>
    <x:row r="840">
      <x:c r="B840" s="7" t="str">
        <x:v>PHY-00834</x:v>
      </x:c>
      <x:c r="C840" s="7" t="str">
        <x:v>material coupon</x:v>
      </x:c>
      <x:c r="D840" s="7" t="str">
        <x:v>REA-T-C2-SE-08</x:v>
      </x:c>
      <x:c r="E840" s="7" t="str">
        <x:v>Material Coupons!L462</x:v>
      </x:c>
      <x:c r="F840" s="7" t="str">
        <x:f>'Material Coupons'!L462</x:f>
        <x:v>OPEN</x:v>
      </x:c>
    </x:row>
    <x:row r="841">
      <x:c r="B841" s="7" t="str">
        <x:v>PHY-00835</x:v>
      </x:c>
      <x:c r="C841" s="7" t="str">
        <x:v>material coupon</x:v>
      </x:c>
      <x:c r="D841" s="7" t="str">
        <x:v>REA-T-C2-SF-01</x:v>
      </x:c>
      <x:c r="E841" s="7" t="str">
        <x:v>Material Coupons!L463</x:v>
      </x:c>
      <x:c r="F841" s="7" t="str">
        <x:f>'Material Coupons'!L463</x:f>
        <x:v>OPEN</x:v>
      </x:c>
    </x:row>
    <x:row r="842">
      <x:c r="B842" s="7" t="str">
        <x:v>PHY-00836</x:v>
      </x:c>
      <x:c r="C842" s="7" t="str">
        <x:v>material coupon</x:v>
      </x:c>
      <x:c r="D842" s="7" t="str">
        <x:v>REA-T-C2-SF-02</x:v>
      </x:c>
      <x:c r="E842" s="7" t="str">
        <x:v>Material Coupons!L464</x:v>
      </x:c>
      <x:c r="F842" s="7" t="str">
        <x:f>'Material Coupons'!L464</x:f>
        <x:v>OPEN</x:v>
      </x:c>
    </x:row>
    <x:row r="843">
      <x:c r="B843" s="7" t="str">
        <x:v>PHY-00837</x:v>
      </x:c>
      <x:c r="C843" s="7" t="str">
        <x:v>material coupon</x:v>
      </x:c>
      <x:c r="D843" s="7" t="str">
        <x:v>REA-T-C2-SF-03</x:v>
      </x:c>
      <x:c r="E843" s="7" t="str">
        <x:v>Material Coupons!L465</x:v>
      </x:c>
      <x:c r="F843" s="7" t="str">
        <x:f>'Material Coupons'!L465</x:f>
        <x:v>OPEN</x:v>
      </x:c>
    </x:row>
    <x:row r="844">
      <x:c r="B844" s="7" t="str">
        <x:v>PHY-00838</x:v>
      </x:c>
      <x:c r="C844" s="7" t="str">
        <x:v>material coupon</x:v>
      </x:c>
      <x:c r="D844" s="7" t="str">
        <x:v>REA-T-C2-SF-04</x:v>
      </x:c>
      <x:c r="E844" s="7" t="str">
        <x:v>Material Coupons!L466</x:v>
      </x:c>
      <x:c r="F844" s="7" t="str">
        <x:f>'Material Coupons'!L466</x:f>
        <x:v>OPEN</x:v>
      </x:c>
    </x:row>
    <x:row r="845">
      <x:c r="B845" s="7" t="str">
        <x:v>PHY-00839</x:v>
      </x:c>
      <x:c r="C845" s="7" t="str">
        <x:v>material coupon</x:v>
      </x:c>
      <x:c r="D845" s="7" t="str">
        <x:v>REA-T-C2-SF-05</x:v>
      </x:c>
      <x:c r="E845" s="7" t="str">
        <x:v>Material Coupons!L467</x:v>
      </x:c>
      <x:c r="F845" s="7" t="str">
        <x:f>'Material Coupons'!L467</x:f>
        <x:v>OPEN</x:v>
      </x:c>
    </x:row>
    <x:row r="846">
      <x:c r="B846" s="7" t="str">
        <x:v>PHY-00840</x:v>
      </x:c>
      <x:c r="C846" s="7" t="str">
        <x:v>material coupon</x:v>
      </x:c>
      <x:c r="D846" s="7" t="str">
        <x:v>REA-T-C2-SF-06</x:v>
      </x:c>
      <x:c r="E846" s="7" t="str">
        <x:v>Material Coupons!L468</x:v>
      </x:c>
      <x:c r="F846" s="7" t="str">
        <x:f>'Material Coupons'!L468</x:f>
        <x:v>OPEN</x:v>
      </x:c>
    </x:row>
    <x:row r="847">
      <x:c r="B847" s="7" t="str">
        <x:v>PHY-00841</x:v>
      </x:c>
      <x:c r="C847" s="7" t="str">
        <x:v>material coupon</x:v>
      </x:c>
      <x:c r="D847" s="7" t="str">
        <x:v>REA-T-C2-SF-07</x:v>
      </x:c>
      <x:c r="E847" s="7" t="str">
        <x:v>Material Coupons!L469</x:v>
      </x:c>
      <x:c r="F847" s="7" t="str">
        <x:f>'Material Coupons'!L469</x:f>
        <x:v>OPEN</x:v>
      </x:c>
    </x:row>
    <x:row r="848">
      <x:c r="B848" s="7" t="str">
        <x:v>PHY-00842</x:v>
      </x:c>
      <x:c r="C848" s="7" t="str">
        <x:v>material coupon</x:v>
      </x:c>
      <x:c r="D848" s="7" t="str">
        <x:v>REA-T-C2-SF-08</x:v>
      </x:c>
      <x:c r="E848" s="7" t="str">
        <x:v>Material Coupons!L470</x:v>
      </x:c>
      <x:c r="F848" s="7" t="str">
        <x:f>'Material Coupons'!L470</x:f>
        <x:v>OPEN</x:v>
      </x:c>
    </x:row>
    <x:row r="849">
      <x:c r="B849" s="7" t="str">
        <x:v>PHY-00843</x:v>
      </x:c>
      <x:c r="C849" s="7" t="str">
        <x:v>material coupon</x:v>
      </x:c>
      <x:c r="D849" s="7" t="str">
        <x:v>REA-T-C2-CP-01</x:v>
      </x:c>
      <x:c r="E849" s="7" t="str">
        <x:v>Material Coupons!L471</x:v>
      </x:c>
      <x:c r="F849" s="7" t="str">
        <x:f>'Material Coupons'!L471</x:f>
        <x:v>OPEN</x:v>
      </x:c>
    </x:row>
    <x:row r="850">
      <x:c r="B850" s="7" t="str">
        <x:v>PHY-00844</x:v>
      </x:c>
      <x:c r="C850" s="7" t="str">
        <x:v>material coupon</x:v>
      </x:c>
      <x:c r="D850" s="7" t="str">
        <x:v>REA-T-C2-CP-02</x:v>
      </x:c>
      <x:c r="E850" s="7" t="str">
        <x:v>Material Coupons!L472</x:v>
      </x:c>
      <x:c r="F850" s="7" t="str">
        <x:f>'Material Coupons'!L472</x:f>
        <x:v>OPEN</x:v>
      </x:c>
    </x:row>
    <x:row r="851">
      <x:c r="B851" s="7" t="str">
        <x:v>PHY-00845</x:v>
      </x:c>
      <x:c r="C851" s="7" t="str">
        <x:v>material coupon</x:v>
      </x:c>
      <x:c r="D851" s="7" t="str">
        <x:v>REA-T-C2-CP-03</x:v>
      </x:c>
      <x:c r="E851" s="7" t="str">
        <x:v>Material Coupons!L473</x:v>
      </x:c>
      <x:c r="F851" s="7" t="str">
        <x:f>'Material Coupons'!L473</x:f>
        <x:v>OPEN</x:v>
      </x:c>
    </x:row>
    <x:row r="852">
      <x:c r="B852" s="7" t="str">
        <x:v>PHY-00846</x:v>
      </x:c>
      <x:c r="C852" s="7" t="str">
        <x:v>material coupon</x:v>
      </x:c>
      <x:c r="D852" s="7" t="str">
        <x:v>REA-T-C2-CP-04</x:v>
      </x:c>
      <x:c r="E852" s="7" t="str">
        <x:v>Material Coupons!L474</x:v>
      </x:c>
      <x:c r="F852" s="7" t="str">
        <x:f>'Material Coupons'!L474</x:f>
        <x:v>OPEN</x:v>
      </x:c>
    </x:row>
    <x:row r="853">
      <x:c r="B853" s="7" t="str">
        <x:v>PHY-00847</x:v>
      </x:c>
      <x:c r="C853" s="7" t="str">
        <x:v>material coupon</x:v>
      </x:c>
      <x:c r="D853" s="7" t="str">
        <x:v>REA-T-C2-CP-05</x:v>
      </x:c>
      <x:c r="E853" s="7" t="str">
        <x:v>Material Coupons!L475</x:v>
      </x:c>
      <x:c r="F853" s="7" t="str">
        <x:f>'Material Coupons'!L475</x:f>
        <x:v>OPEN</x:v>
      </x:c>
    </x:row>
    <x:row r="854">
      <x:c r="B854" s="7" t="str">
        <x:v>PHY-00848</x:v>
      </x:c>
      <x:c r="C854" s="7" t="str">
        <x:v>material coupon</x:v>
      </x:c>
      <x:c r="D854" s="7" t="str">
        <x:v>REA-T-C2-CP-06</x:v>
      </x:c>
      <x:c r="E854" s="7" t="str">
        <x:v>Material Coupons!L476</x:v>
      </x:c>
      <x:c r="F854" s="7" t="str">
        <x:f>'Material Coupons'!L476</x:f>
        <x:v>OPEN</x:v>
      </x:c>
    </x:row>
    <x:row r="855">
      <x:c r="B855" s="7" t="str">
        <x:v>PHY-00849</x:v>
      </x:c>
      <x:c r="C855" s="7" t="str">
        <x:v>material coupon</x:v>
      </x:c>
      <x:c r="D855" s="7" t="str">
        <x:v>REA-T-C2-CP-07</x:v>
      </x:c>
      <x:c r="E855" s="7" t="str">
        <x:v>Material Coupons!L477</x:v>
      </x:c>
      <x:c r="F855" s="7" t="str">
        <x:f>'Material Coupons'!L477</x:f>
        <x:v>OPEN</x:v>
      </x:c>
    </x:row>
    <x:row r="856">
      <x:c r="B856" s="7" t="str">
        <x:v>PHY-00850</x:v>
      </x:c>
      <x:c r="C856" s="7" t="str">
        <x:v>material coupon</x:v>
      </x:c>
      <x:c r="D856" s="7" t="str">
        <x:v>REA-T-C2-CP-08</x:v>
      </x:c>
      <x:c r="E856" s="7" t="str">
        <x:v>Material Coupons!L478</x:v>
      </x:c>
      <x:c r="F856" s="7" t="str">
        <x:f>'Material Coupons'!L478</x:f>
        <x:v>OPEN</x:v>
      </x:c>
    </x:row>
    <x:row r="857">
      <x:c r="B857" s="7" t="str">
        <x:v>PHY-00851</x:v>
      </x:c>
      <x:c r="C857" s="7" t="str">
        <x:v>material coupon</x:v>
      </x:c>
      <x:c r="D857" s="7" t="str">
        <x:v>REA-T-C2-SM-01</x:v>
      </x:c>
      <x:c r="E857" s="7" t="str">
        <x:v>Material Coupons!L479</x:v>
      </x:c>
      <x:c r="F857" s="7" t="str">
        <x:f>'Material Coupons'!L479</x:f>
        <x:v>OPEN</x:v>
      </x:c>
    </x:row>
    <x:row r="858">
      <x:c r="B858" s="7" t="str">
        <x:v>PHY-00852</x:v>
      </x:c>
      <x:c r="C858" s="7" t="str">
        <x:v>material coupon</x:v>
      </x:c>
      <x:c r="D858" s="7" t="str">
        <x:v>REA-T-C2-SM-02</x:v>
      </x:c>
      <x:c r="E858" s="7" t="str">
        <x:v>Material Coupons!L480</x:v>
      </x:c>
      <x:c r="F858" s="7" t="str">
        <x:f>'Material Coupons'!L480</x:f>
        <x:v>OPEN</x:v>
      </x:c>
    </x:row>
    <x:row r="859">
      <x:c r="B859" s="7" t="str">
        <x:v>PHY-00853</x:v>
      </x:c>
      <x:c r="C859" s="7" t="str">
        <x:v>material coupon</x:v>
      </x:c>
      <x:c r="D859" s="7" t="str">
        <x:v>REA-T-C2-SM-03</x:v>
      </x:c>
      <x:c r="E859" s="7" t="str">
        <x:v>Material Coupons!L481</x:v>
      </x:c>
      <x:c r="F859" s="7" t="str">
        <x:f>'Material Coupons'!L481</x:f>
        <x:v>OPEN</x:v>
      </x:c>
    </x:row>
    <x:row r="860">
      <x:c r="B860" s="7" t="str">
        <x:v>PHY-00854</x:v>
      </x:c>
      <x:c r="C860" s="7" t="str">
        <x:v>material coupon</x:v>
      </x:c>
      <x:c r="D860" s="7" t="str">
        <x:v>REA-T-C2-SM-04</x:v>
      </x:c>
      <x:c r="E860" s="7" t="str">
        <x:v>Material Coupons!L482</x:v>
      </x:c>
      <x:c r="F860" s="7" t="str">
        <x:f>'Material Coupons'!L482</x:f>
        <x:v>OPEN</x:v>
      </x:c>
    </x:row>
    <x:row r="861">
      <x:c r="B861" s="7" t="str">
        <x:v>PHY-00855</x:v>
      </x:c>
      <x:c r="C861" s="7" t="str">
        <x:v>material coupon</x:v>
      </x:c>
      <x:c r="D861" s="7" t="str">
        <x:v>REA-T-C2-SM-05</x:v>
      </x:c>
      <x:c r="E861" s="7" t="str">
        <x:v>Material Coupons!L483</x:v>
      </x:c>
      <x:c r="F861" s="7" t="str">
        <x:f>'Material Coupons'!L483</x:f>
        <x:v>OPEN</x:v>
      </x:c>
    </x:row>
    <x:row r="862">
      <x:c r="B862" s="7" t="str">
        <x:v>PHY-00856</x:v>
      </x:c>
      <x:c r="C862" s="7" t="str">
        <x:v>material coupon</x:v>
      </x:c>
      <x:c r="D862" s="7" t="str">
        <x:v>REA-T-C2-SM-06</x:v>
      </x:c>
      <x:c r="E862" s="7" t="str">
        <x:v>Material Coupons!L484</x:v>
      </x:c>
      <x:c r="F862" s="7" t="str">
        <x:f>'Material Coupons'!L484</x:f>
        <x:v>OPEN</x:v>
      </x:c>
    </x:row>
    <x:row r="863">
      <x:c r="B863" s="7" t="str">
        <x:v>PHY-00857</x:v>
      </x:c>
      <x:c r="C863" s="7" t="str">
        <x:v>material coupon</x:v>
      </x:c>
      <x:c r="D863" s="7" t="str">
        <x:v>REA-T-C2-SM-07</x:v>
      </x:c>
      <x:c r="E863" s="7" t="str">
        <x:v>Material Coupons!L485</x:v>
      </x:c>
      <x:c r="F863" s="7" t="str">
        <x:f>'Material Coupons'!L485</x:f>
        <x:v>OPEN</x:v>
      </x:c>
    </x:row>
    <x:row r="864">
      <x:c r="B864" s="7" t="str">
        <x:v>PHY-00858</x:v>
      </x:c>
      <x:c r="C864" s="7" t="str">
        <x:v>material coupon</x:v>
      </x:c>
      <x:c r="D864" s="7" t="str">
        <x:v>REA-T-C2-SM-08</x:v>
      </x:c>
      <x:c r="E864" s="7" t="str">
        <x:v>Material Coupons!L486</x:v>
      </x:c>
      <x:c r="F864" s="7" t="str">
        <x:f>'Material Coupons'!L486</x:f>
        <x:v>OPEN</x:v>
      </x:c>
    </x:row>
    <x:row r="865">
      <x:c r="B865" s="7" t="str">
        <x:v>PHY-00859</x:v>
      </x:c>
      <x:c r="C865" s="7" t="str">
        <x:v>material coupon</x:v>
      </x:c>
      <x:c r="D865" s="7" t="str">
        <x:v>REA-M-A-CJ-01</x:v>
      </x:c>
      <x:c r="E865" s="7" t="str">
        <x:v>Material Coupons!L487</x:v>
      </x:c>
      <x:c r="F865" s="7" t="str">
        <x:f>'Material Coupons'!L487</x:f>
        <x:v>OPEN</x:v>
      </x:c>
    </x:row>
    <x:row r="866">
      <x:c r="B866" s="7" t="str">
        <x:v>PHY-00860</x:v>
      </x:c>
      <x:c r="C866" s="7" t="str">
        <x:v>material coupon</x:v>
      </x:c>
      <x:c r="D866" s="7" t="str">
        <x:v>REA-M-A-CJ-02</x:v>
      </x:c>
      <x:c r="E866" s="7" t="str">
        <x:v>Material Coupons!L488</x:v>
      </x:c>
      <x:c r="F866" s="7" t="str">
        <x:f>'Material Coupons'!L488</x:f>
        <x:v>OPEN</x:v>
      </x:c>
    </x:row>
    <x:row r="867">
      <x:c r="B867" s="7" t="str">
        <x:v>PHY-00861</x:v>
      </x:c>
      <x:c r="C867" s="7" t="str">
        <x:v>material coupon</x:v>
      </x:c>
      <x:c r="D867" s="7" t="str">
        <x:v>REA-M-A-CJ-03</x:v>
      </x:c>
      <x:c r="E867" s="7" t="str">
        <x:v>Material Coupons!L489</x:v>
      </x:c>
      <x:c r="F867" s="7" t="str">
        <x:f>'Material Coupons'!L489</x:f>
        <x:v>OPEN</x:v>
      </x:c>
    </x:row>
    <x:row r="868">
      <x:c r="B868" s="7" t="str">
        <x:v>PHY-00862</x:v>
      </x:c>
      <x:c r="C868" s="7" t="str">
        <x:v>material coupon</x:v>
      </x:c>
      <x:c r="D868" s="7" t="str">
        <x:v>REA-M-A-CJ-04</x:v>
      </x:c>
      <x:c r="E868" s="7" t="str">
        <x:v>Material Coupons!L490</x:v>
      </x:c>
      <x:c r="F868" s="7" t="str">
        <x:f>'Material Coupons'!L490</x:f>
        <x:v>OPEN</x:v>
      </x:c>
    </x:row>
    <x:row r="869">
      <x:c r="B869" s="7" t="str">
        <x:v>PHY-00863</x:v>
      </x:c>
      <x:c r="C869" s="7" t="str">
        <x:v>material coupon</x:v>
      </x:c>
      <x:c r="D869" s="7" t="str">
        <x:v>REA-M-A-CJ-05</x:v>
      </x:c>
      <x:c r="E869" s="7" t="str">
        <x:v>Material Coupons!L491</x:v>
      </x:c>
      <x:c r="F869" s="7" t="str">
        <x:f>'Material Coupons'!L491</x:f>
        <x:v>OPEN</x:v>
      </x:c>
    </x:row>
    <x:row r="870">
      <x:c r="B870" s="7" t="str">
        <x:v>PHY-00864</x:v>
      </x:c>
      <x:c r="C870" s="7" t="str">
        <x:v>material coupon</x:v>
      </x:c>
      <x:c r="D870" s="7" t="str">
        <x:v>REA-M-A-CJ-06</x:v>
      </x:c>
      <x:c r="E870" s="7" t="str">
        <x:v>Material Coupons!L492</x:v>
      </x:c>
      <x:c r="F870" s="7" t="str">
        <x:f>'Material Coupons'!L492</x:f>
        <x:v>OPEN</x:v>
      </x:c>
    </x:row>
    <x:row r="871">
      <x:c r="B871" s="7" t="str">
        <x:v>PHY-00865</x:v>
      </x:c>
      <x:c r="C871" s="7" t="str">
        <x:v>material coupon</x:v>
      </x:c>
      <x:c r="D871" s="7" t="str">
        <x:v>REA-M-A-CJ-07</x:v>
      </x:c>
      <x:c r="E871" s="7" t="str">
        <x:v>Material Coupons!L493</x:v>
      </x:c>
      <x:c r="F871" s="7" t="str">
        <x:f>'Material Coupons'!L493</x:f>
        <x:v>OPEN</x:v>
      </x:c>
    </x:row>
    <x:row r="872">
      <x:c r="B872" s="7" t="str">
        <x:v>PHY-00866</x:v>
      </x:c>
      <x:c r="C872" s="7" t="str">
        <x:v>material coupon</x:v>
      </x:c>
      <x:c r="D872" s="7" t="str">
        <x:v>REA-M-A-CJ-08</x:v>
      </x:c>
      <x:c r="E872" s="7" t="str">
        <x:v>Material Coupons!L494</x:v>
      </x:c>
      <x:c r="F872" s="7" t="str">
        <x:f>'Material Coupons'!L494</x:f>
        <x:v>OPEN</x:v>
      </x:c>
    </x:row>
    <x:row r="873">
      <x:c r="B873" s="7" t="str">
        <x:v>PHY-00867</x:v>
      </x:c>
      <x:c r="C873" s="7" t="str">
        <x:v>material coupon</x:v>
      </x:c>
      <x:c r="D873" s="7" t="str">
        <x:v>REA-M-A-SE-01</x:v>
      </x:c>
      <x:c r="E873" s="7" t="str">
        <x:v>Material Coupons!L495</x:v>
      </x:c>
      <x:c r="F873" s="7" t="str">
        <x:f>'Material Coupons'!L495</x:f>
        <x:v>OPEN</x:v>
      </x:c>
    </x:row>
    <x:row r="874">
      <x:c r="B874" s="7" t="str">
        <x:v>PHY-00868</x:v>
      </x:c>
      <x:c r="C874" s="7" t="str">
        <x:v>material coupon</x:v>
      </x:c>
      <x:c r="D874" s="7" t="str">
        <x:v>REA-M-A-SE-02</x:v>
      </x:c>
      <x:c r="E874" s="7" t="str">
        <x:v>Material Coupons!L496</x:v>
      </x:c>
      <x:c r="F874" s="7" t="str">
        <x:f>'Material Coupons'!L496</x:f>
        <x:v>OPEN</x:v>
      </x:c>
    </x:row>
    <x:row r="875">
      <x:c r="B875" s="7" t="str">
        <x:v>PHY-00869</x:v>
      </x:c>
      <x:c r="C875" s="7" t="str">
        <x:v>material coupon</x:v>
      </x:c>
      <x:c r="D875" s="7" t="str">
        <x:v>REA-M-A-SE-03</x:v>
      </x:c>
      <x:c r="E875" s="7" t="str">
        <x:v>Material Coupons!L497</x:v>
      </x:c>
      <x:c r="F875" s="7" t="str">
        <x:f>'Material Coupons'!L497</x:f>
        <x:v>OPEN</x:v>
      </x:c>
    </x:row>
    <x:row r="876">
      <x:c r="B876" s="7" t="str">
        <x:v>PHY-00870</x:v>
      </x:c>
      <x:c r="C876" s="7" t="str">
        <x:v>material coupon</x:v>
      </x:c>
      <x:c r="D876" s="7" t="str">
        <x:v>REA-M-A-SE-04</x:v>
      </x:c>
      <x:c r="E876" s="7" t="str">
        <x:v>Material Coupons!L498</x:v>
      </x:c>
      <x:c r="F876" s="7" t="str">
        <x:f>'Material Coupons'!L498</x:f>
        <x:v>OPEN</x:v>
      </x:c>
    </x:row>
    <x:row r="877">
      <x:c r="B877" s="7" t="str">
        <x:v>PHY-00871</x:v>
      </x:c>
      <x:c r="C877" s="7" t="str">
        <x:v>material coupon</x:v>
      </x:c>
      <x:c r="D877" s="7" t="str">
        <x:v>REA-M-A-SE-05</x:v>
      </x:c>
      <x:c r="E877" s="7" t="str">
        <x:v>Material Coupons!L499</x:v>
      </x:c>
      <x:c r="F877" s="7" t="str">
        <x:f>'Material Coupons'!L499</x:f>
        <x:v>OPEN</x:v>
      </x:c>
    </x:row>
    <x:row r="878">
      <x:c r="B878" s="7" t="str">
        <x:v>PHY-00872</x:v>
      </x:c>
      <x:c r="C878" s="7" t="str">
        <x:v>material coupon</x:v>
      </x:c>
      <x:c r="D878" s="7" t="str">
        <x:v>REA-M-A-SE-06</x:v>
      </x:c>
      <x:c r="E878" s="7" t="str">
        <x:v>Material Coupons!L500</x:v>
      </x:c>
      <x:c r="F878" s="7" t="str">
        <x:f>'Material Coupons'!L500</x:f>
        <x:v>OPEN</x:v>
      </x:c>
    </x:row>
    <x:row r="879">
      <x:c r="B879" s="7" t="str">
        <x:v>PHY-00873</x:v>
      </x:c>
      <x:c r="C879" s="7" t="str">
        <x:v>material coupon</x:v>
      </x:c>
      <x:c r="D879" s="7" t="str">
        <x:v>REA-M-A-SE-07</x:v>
      </x:c>
      <x:c r="E879" s="7" t="str">
        <x:v>Material Coupons!L501</x:v>
      </x:c>
      <x:c r="F879" s="7" t="str">
        <x:f>'Material Coupons'!L501</x:f>
        <x:v>OPEN</x:v>
      </x:c>
    </x:row>
    <x:row r="880">
      <x:c r="B880" s="7" t="str">
        <x:v>PHY-00874</x:v>
      </x:c>
      <x:c r="C880" s="7" t="str">
        <x:v>material coupon</x:v>
      </x:c>
      <x:c r="D880" s="7" t="str">
        <x:v>REA-M-A-SE-08</x:v>
      </x:c>
      <x:c r="E880" s="7" t="str">
        <x:v>Material Coupons!L502</x:v>
      </x:c>
      <x:c r="F880" s="7" t="str">
        <x:f>'Material Coupons'!L502</x:f>
        <x:v>OPEN</x:v>
      </x:c>
    </x:row>
    <x:row r="881">
      <x:c r="B881" s="7" t="str">
        <x:v>PHY-00875</x:v>
      </x:c>
      <x:c r="C881" s="7" t="str">
        <x:v>material coupon</x:v>
      </x:c>
      <x:c r="D881" s="7" t="str">
        <x:v>REA-M-A-SF-01</x:v>
      </x:c>
      <x:c r="E881" s="7" t="str">
        <x:v>Material Coupons!L503</x:v>
      </x:c>
      <x:c r="F881" s="7" t="str">
        <x:f>'Material Coupons'!L503</x:f>
        <x:v>OPEN</x:v>
      </x:c>
    </x:row>
    <x:row r="882">
      <x:c r="B882" s="7" t="str">
        <x:v>PHY-00876</x:v>
      </x:c>
      <x:c r="C882" s="7" t="str">
        <x:v>material coupon</x:v>
      </x:c>
      <x:c r="D882" s="7" t="str">
        <x:v>REA-M-A-SF-02</x:v>
      </x:c>
      <x:c r="E882" s="7" t="str">
        <x:v>Material Coupons!L504</x:v>
      </x:c>
      <x:c r="F882" s="7" t="str">
        <x:f>'Material Coupons'!L504</x:f>
        <x:v>OPEN</x:v>
      </x:c>
    </x:row>
    <x:row r="883">
      <x:c r="B883" s="7" t="str">
        <x:v>PHY-00877</x:v>
      </x:c>
      <x:c r="C883" s="7" t="str">
        <x:v>material coupon</x:v>
      </x:c>
      <x:c r="D883" s="7" t="str">
        <x:v>REA-M-A-SF-03</x:v>
      </x:c>
      <x:c r="E883" s="7" t="str">
        <x:v>Material Coupons!L505</x:v>
      </x:c>
      <x:c r="F883" s="7" t="str">
        <x:f>'Material Coupons'!L505</x:f>
        <x:v>OPEN</x:v>
      </x:c>
    </x:row>
    <x:row r="884">
      <x:c r="B884" s="7" t="str">
        <x:v>PHY-00878</x:v>
      </x:c>
      <x:c r="C884" s="7" t="str">
        <x:v>material coupon</x:v>
      </x:c>
      <x:c r="D884" s="7" t="str">
        <x:v>REA-M-A-SF-04</x:v>
      </x:c>
      <x:c r="E884" s="7" t="str">
        <x:v>Material Coupons!L506</x:v>
      </x:c>
      <x:c r="F884" s="7" t="str">
        <x:f>'Material Coupons'!L506</x:f>
        <x:v>OPEN</x:v>
      </x:c>
    </x:row>
    <x:row r="885">
      <x:c r="B885" s="7" t="str">
        <x:v>PHY-00879</x:v>
      </x:c>
      <x:c r="C885" s="7" t="str">
        <x:v>material coupon</x:v>
      </x:c>
      <x:c r="D885" s="7" t="str">
        <x:v>REA-M-A-SF-05</x:v>
      </x:c>
      <x:c r="E885" s="7" t="str">
        <x:v>Material Coupons!L507</x:v>
      </x:c>
      <x:c r="F885" s="7" t="str">
        <x:f>'Material Coupons'!L507</x:f>
        <x:v>OPEN</x:v>
      </x:c>
    </x:row>
    <x:row r="886">
      <x:c r="B886" s="7" t="str">
        <x:v>PHY-00880</x:v>
      </x:c>
      <x:c r="C886" s="7" t="str">
        <x:v>material coupon</x:v>
      </x:c>
      <x:c r="D886" s="7" t="str">
        <x:v>REA-M-A-SF-06</x:v>
      </x:c>
      <x:c r="E886" s="7" t="str">
        <x:v>Material Coupons!L508</x:v>
      </x:c>
      <x:c r="F886" s="7" t="str">
        <x:f>'Material Coupons'!L508</x:f>
        <x:v>OPEN</x:v>
      </x:c>
    </x:row>
    <x:row r="887">
      <x:c r="B887" s="7" t="str">
        <x:v>PHY-00881</x:v>
      </x:c>
      <x:c r="C887" s="7" t="str">
        <x:v>material coupon</x:v>
      </x:c>
      <x:c r="D887" s="7" t="str">
        <x:v>REA-M-A-SF-07</x:v>
      </x:c>
      <x:c r="E887" s="7" t="str">
        <x:v>Material Coupons!L509</x:v>
      </x:c>
      <x:c r="F887" s="7" t="str">
        <x:f>'Material Coupons'!L509</x:f>
        <x:v>OPEN</x:v>
      </x:c>
    </x:row>
    <x:row r="888">
      <x:c r="B888" s="7" t="str">
        <x:v>PHY-00882</x:v>
      </x:c>
      <x:c r="C888" s="7" t="str">
        <x:v>material coupon</x:v>
      </x:c>
      <x:c r="D888" s="7" t="str">
        <x:v>REA-M-A-SF-08</x:v>
      </x:c>
      <x:c r="E888" s="7" t="str">
        <x:v>Material Coupons!L510</x:v>
      </x:c>
      <x:c r="F888" s="7" t="str">
        <x:f>'Material Coupons'!L510</x:f>
        <x:v>OPEN</x:v>
      </x:c>
    </x:row>
    <x:row r="889">
      <x:c r="B889" s="7" t="str">
        <x:v>PHY-00883</x:v>
      </x:c>
      <x:c r="C889" s="7" t="str">
        <x:v>material coupon</x:v>
      </x:c>
      <x:c r="D889" s="7" t="str">
        <x:v>REA-M-A-CP-01</x:v>
      </x:c>
      <x:c r="E889" s="7" t="str">
        <x:v>Material Coupons!L511</x:v>
      </x:c>
      <x:c r="F889" s="7" t="str">
        <x:f>'Material Coupons'!L511</x:f>
        <x:v>OPEN</x:v>
      </x:c>
    </x:row>
    <x:row r="890">
      <x:c r="B890" s="7" t="str">
        <x:v>PHY-00884</x:v>
      </x:c>
      <x:c r="C890" s="7" t="str">
        <x:v>material coupon</x:v>
      </x:c>
      <x:c r="D890" s="7" t="str">
        <x:v>REA-M-A-CP-02</x:v>
      </x:c>
      <x:c r="E890" s="7" t="str">
        <x:v>Material Coupons!L512</x:v>
      </x:c>
      <x:c r="F890" s="7" t="str">
        <x:f>'Material Coupons'!L512</x:f>
        <x:v>OPEN</x:v>
      </x:c>
    </x:row>
    <x:row r="891">
      <x:c r="B891" s="7" t="str">
        <x:v>PHY-00885</x:v>
      </x:c>
      <x:c r="C891" s="7" t="str">
        <x:v>material coupon</x:v>
      </x:c>
      <x:c r="D891" s="7" t="str">
        <x:v>REA-M-A-CP-03</x:v>
      </x:c>
      <x:c r="E891" s="7" t="str">
        <x:v>Material Coupons!L513</x:v>
      </x:c>
      <x:c r="F891" s="7" t="str">
        <x:f>'Material Coupons'!L513</x:f>
        <x:v>OPEN</x:v>
      </x:c>
    </x:row>
    <x:row r="892">
      <x:c r="B892" s="7" t="str">
        <x:v>PHY-00886</x:v>
      </x:c>
      <x:c r="C892" s="7" t="str">
        <x:v>material coupon</x:v>
      </x:c>
      <x:c r="D892" s="7" t="str">
        <x:v>REA-M-A-CP-04</x:v>
      </x:c>
      <x:c r="E892" s="7" t="str">
        <x:v>Material Coupons!L514</x:v>
      </x:c>
      <x:c r="F892" s="7" t="str">
        <x:f>'Material Coupons'!L514</x:f>
        <x:v>OPEN</x:v>
      </x:c>
    </x:row>
    <x:row r="893">
      <x:c r="B893" s="7" t="str">
        <x:v>PHY-00887</x:v>
      </x:c>
      <x:c r="C893" s="7" t="str">
        <x:v>material coupon</x:v>
      </x:c>
      <x:c r="D893" s="7" t="str">
        <x:v>REA-M-A-CP-05</x:v>
      </x:c>
      <x:c r="E893" s="7" t="str">
        <x:v>Material Coupons!L515</x:v>
      </x:c>
      <x:c r="F893" s="7" t="str">
        <x:f>'Material Coupons'!L515</x:f>
        <x:v>OPEN</x:v>
      </x:c>
    </x:row>
    <x:row r="894">
      <x:c r="B894" s="7" t="str">
        <x:v>PHY-00888</x:v>
      </x:c>
      <x:c r="C894" s="7" t="str">
        <x:v>material coupon</x:v>
      </x:c>
      <x:c r="D894" s="7" t="str">
        <x:v>REA-M-A-CP-06</x:v>
      </x:c>
      <x:c r="E894" s="7" t="str">
        <x:v>Material Coupons!L516</x:v>
      </x:c>
      <x:c r="F894" s="7" t="str">
        <x:f>'Material Coupons'!L516</x:f>
        <x:v>OPEN</x:v>
      </x:c>
    </x:row>
    <x:row r="895">
      <x:c r="B895" s="7" t="str">
        <x:v>PHY-00889</x:v>
      </x:c>
      <x:c r="C895" s="7" t="str">
        <x:v>material coupon</x:v>
      </x:c>
      <x:c r="D895" s="7" t="str">
        <x:v>REA-M-A-CP-07</x:v>
      </x:c>
      <x:c r="E895" s="7" t="str">
        <x:v>Material Coupons!L517</x:v>
      </x:c>
      <x:c r="F895" s="7" t="str">
        <x:f>'Material Coupons'!L517</x:f>
        <x:v>OPEN</x:v>
      </x:c>
    </x:row>
    <x:row r="896">
      <x:c r="B896" s="7" t="str">
        <x:v>PHY-00890</x:v>
      </x:c>
      <x:c r="C896" s="7" t="str">
        <x:v>material coupon</x:v>
      </x:c>
      <x:c r="D896" s="7" t="str">
        <x:v>REA-M-A-CP-08</x:v>
      </x:c>
      <x:c r="E896" s="7" t="str">
        <x:v>Material Coupons!L518</x:v>
      </x:c>
      <x:c r="F896" s="7" t="str">
        <x:f>'Material Coupons'!L518</x:f>
        <x:v>OPEN</x:v>
      </x:c>
    </x:row>
    <x:row r="897">
      <x:c r="B897" s="7" t="str">
        <x:v>PHY-00891</x:v>
      </x:c>
      <x:c r="C897" s="7" t="str">
        <x:v>material coupon</x:v>
      </x:c>
      <x:c r="D897" s="7" t="str">
        <x:v>REA-M-A-SM-01</x:v>
      </x:c>
      <x:c r="E897" s="7" t="str">
        <x:v>Material Coupons!L519</x:v>
      </x:c>
      <x:c r="F897" s="7" t="str">
        <x:f>'Material Coupons'!L519</x:f>
        <x:v>OPEN</x:v>
      </x:c>
    </x:row>
    <x:row r="898">
      <x:c r="B898" s="7" t="str">
        <x:v>PHY-00892</x:v>
      </x:c>
      <x:c r="C898" s="7" t="str">
        <x:v>material coupon</x:v>
      </x:c>
      <x:c r="D898" s="7" t="str">
        <x:v>REA-M-A-SM-02</x:v>
      </x:c>
      <x:c r="E898" s="7" t="str">
        <x:v>Material Coupons!L520</x:v>
      </x:c>
      <x:c r="F898" s="7" t="str">
        <x:f>'Material Coupons'!L520</x:f>
        <x:v>OPEN</x:v>
      </x:c>
    </x:row>
    <x:row r="899">
      <x:c r="B899" s="7" t="str">
        <x:v>PHY-00893</x:v>
      </x:c>
      <x:c r="C899" s="7" t="str">
        <x:v>material coupon</x:v>
      </x:c>
      <x:c r="D899" s="7" t="str">
        <x:v>REA-M-A-SM-03</x:v>
      </x:c>
      <x:c r="E899" s="7" t="str">
        <x:v>Material Coupons!L521</x:v>
      </x:c>
      <x:c r="F899" s="7" t="str">
        <x:f>'Material Coupons'!L521</x:f>
        <x:v>OPEN</x:v>
      </x:c>
    </x:row>
    <x:row r="900">
      <x:c r="B900" s="7" t="str">
        <x:v>PHY-00894</x:v>
      </x:c>
      <x:c r="C900" s="7" t="str">
        <x:v>material coupon</x:v>
      </x:c>
      <x:c r="D900" s="7" t="str">
        <x:v>REA-M-A-SM-04</x:v>
      </x:c>
      <x:c r="E900" s="7" t="str">
        <x:v>Material Coupons!L522</x:v>
      </x:c>
      <x:c r="F900" s="7" t="str">
        <x:f>'Material Coupons'!L522</x:f>
        <x:v>OPEN</x:v>
      </x:c>
    </x:row>
    <x:row r="901">
      <x:c r="B901" s="7" t="str">
        <x:v>PHY-00895</x:v>
      </x:c>
      <x:c r="C901" s="7" t="str">
        <x:v>material coupon</x:v>
      </x:c>
      <x:c r="D901" s="7" t="str">
        <x:v>REA-M-A-SM-05</x:v>
      </x:c>
      <x:c r="E901" s="7" t="str">
        <x:v>Material Coupons!L523</x:v>
      </x:c>
      <x:c r="F901" s="7" t="str">
        <x:f>'Material Coupons'!L523</x:f>
        <x:v>OPEN</x:v>
      </x:c>
    </x:row>
    <x:row r="902">
      <x:c r="B902" s="7" t="str">
        <x:v>PHY-00896</x:v>
      </x:c>
      <x:c r="C902" s="7" t="str">
        <x:v>material coupon</x:v>
      </x:c>
      <x:c r="D902" s="7" t="str">
        <x:v>REA-M-A-SM-06</x:v>
      </x:c>
      <x:c r="E902" s="7" t="str">
        <x:v>Material Coupons!L524</x:v>
      </x:c>
      <x:c r="F902" s="7" t="str">
        <x:f>'Material Coupons'!L524</x:f>
        <x:v>OPEN</x:v>
      </x:c>
    </x:row>
    <x:row r="903">
      <x:c r="B903" s="7" t="str">
        <x:v>PHY-00897</x:v>
      </x:c>
      <x:c r="C903" s="7" t="str">
        <x:v>material coupon</x:v>
      </x:c>
      <x:c r="D903" s="7" t="str">
        <x:v>REA-M-A-SM-07</x:v>
      </x:c>
      <x:c r="E903" s="7" t="str">
        <x:v>Material Coupons!L525</x:v>
      </x:c>
      <x:c r="F903" s="7" t="str">
        <x:f>'Material Coupons'!L525</x:f>
        <x:v>OPEN</x:v>
      </x:c>
    </x:row>
    <x:row r="904">
      <x:c r="B904" s="7" t="str">
        <x:v>PHY-00898</x:v>
      </x:c>
      <x:c r="C904" s="7" t="str">
        <x:v>material coupon</x:v>
      </x:c>
      <x:c r="D904" s="7" t="str">
        <x:v>REA-M-A-SM-08</x:v>
      </x:c>
      <x:c r="E904" s="7" t="str">
        <x:v>Material Coupons!L526</x:v>
      </x:c>
      <x:c r="F904" s="7" t="str">
        <x:f>'Material Coupons'!L526</x:f>
        <x:v>OPEN</x:v>
      </x:c>
    </x:row>
    <x:row r="905">
      <x:c r="B905" s="7" t="str">
        <x:v>PHY-00899</x:v>
      </x:c>
      <x:c r="C905" s="7" t="str">
        <x:v>material coupon</x:v>
      </x:c>
      <x:c r="D905" s="7" t="str">
        <x:v>REA-M-B-CJ-01</x:v>
      </x:c>
      <x:c r="E905" s="7" t="str">
        <x:v>Material Coupons!L527</x:v>
      </x:c>
      <x:c r="F905" s="7" t="str">
        <x:f>'Material Coupons'!L527</x:f>
        <x:v>OPEN</x:v>
      </x:c>
    </x:row>
    <x:row r="906">
      <x:c r="B906" s="7" t="str">
        <x:v>PHY-00900</x:v>
      </x:c>
      <x:c r="C906" s="7" t="str">
        <x:v>material coupon</x:v>
      </x:c>
      <x:c r="D906" s="7" t="str">
        <x:v>REA-M-B-CJ-02</x:v>
      </x:c>
      <x:c r="E906" s="7" t="str">
        <x:v>Material Coupons!L528</x:v>
      </x:c>
      <x:c r="F906" s="7" t="str">
        <x:f>'Material Coupons'!L528</x:f>
        <x:v>OPEN</x:v>
      </x:c>
    </x:row>
    <x:row r="907">
      <x:c r="B907" s="7" t="str">
        <x:v>PHY-00901</x:v>
      </x:c>
      <x:c r="C907" s="7" t="str">
        <x:v>material coupon</x:v>
      </x:c>
      <x:c r="D907" s="7" t="str">
        <x:v>REA-M-B-CJ-03</x:v>
      </x:c>
      <x:c r="E907" s="7" t="str">
        <x:v>Material Coupons!L529</x:v>
      </x:c>
      <x:c r="F907" s="7" t="str">
        <x:f>'Material Coupons'!L529</x:f>
        <x:v>OPEN</x:v>
      </x:c>
    </x:row>
    <x:row r="908">
      <x:c r="B908" s="7" t="str">
        <x:v>PHY-00902</x:v>
      </x:c>
      <x:c r="C908" s="7" t="str">
        <x:v>material coupon</x:v>
      </x:c>
      <x:c r="D908" s="7" t="str">
        <x:v>REA-M-B-CJ-04</x:v>
      </x:c>
      <x:c r="E908" s="7" t="str">
        <x:v>Material Coupons!L530</x:v>
      </x:c>
      <x:c r="F908" s="7" t="str">
        <x:f>'Material Coupons'!L530</x:f>
        <x:v>OPEN</x:v>
      </x:c>
    </x:row>
    <x:row r="909">
      <x:c r="B909" s="7" t="str">
        <x:v>PHY-00903</x:v>
      </x:c>
      <x:c r="C909" s="7" t="str">
        <x:v>material coupon</x:v>
      </x:c>
      <x:c r="D909" s="7" t="str">
        <x:v>REA-M-B-CJ-05</x:v>
      </x:c>
      <x:c r="E909" s="7" t="str">
        <x:v>Material Coupons!L531</x:v>
      </x:c>
      <x:c r="F909" s="7" t="str">
        <x:f>'Material Coupons'!L531</x:f>
        <x:v>OPEN</x:v>
      </x:c>
    </x:row>
    <x:row r="910">
      <x:c r="B910" s="7" t="str">
        <x:v>PHY-00904</x:v>
      </x:c>
      <x:c r="C910" s="7" t="str">
        <x:v>material coupon</x:v>
      </x:c>
      <x:c r="D910" s="7" t="str">
        <x:v>REA-M-B-CJ-06</x:v>
      </x:c>
      <x:c r="E910" s="7" t="str">
        <x:v>Material Coupons!L532</x:v>
      </x:c>
      <x:c r="F910" s="7" t="str">
        <x:f>'Material Coupons'!L532</x:f>
        <x:v>OPEN</x:v>
      </x:c>
    </x:row>
    <x:row r="911">
      <x:c r="B911" s="7" t="str">
        <x:v>PHY-00905</x:v>
      </x:c>
      <x:c r="C911" s="7" t="str">
        <x:v>material coupon</x:v>
      </x:c>
      <x:c r="D911" s="7" t="str">
        <x:v>REA-M-B-CJ-07</x:v>
      </x:c>
      <x:c r="E911" s="7" t="str">
        <x:v>Material Coupons!L533</x:v>
      </x:c>
      <x:c r="F911" s="7" t="str">
        <x:f>'Material Coupons'!L533</x:f>
        <x:v>OPEN</x:v>
      </x:c>
    </x:row>
    <x:row r="912">
      <x:c r="B912" s="7" t="str">
        <x:v>PHY-00906</x:v>
      </x:c>
      <x:c r="C912" s="7" t="str">
        <x:v>material coupon</x:v>
      </x:c>
      <x:c r="D912" s="7" t="str">
        <x:v>REA-M-B-CJ-08</x:v>
      </x:c>
      <x:c r="E912" s="7" t="str">
        <x:v>Material Coupons!L534</x:v>
      </x:c>
      <x:c r="F912" s="7" t="str">
        <x:f>'Material Coupons'!L534</x:f>
        <x:v>OPEN</x:v>
      </x:c>
    </x:row>
    <x:row r="913">
      <x:c r="B913" s="7" t="str">
        <x:v>PHY-00907</x:v>
      </x:c>
      <x:c r="C913" s="7" t="str">
        <x:v>material coupon</x:v>
      </x:c>
      <x:c r="D913" s="7" t="str">
        <x:v>REA-M-B-SE-01</x:v>
      </x:c>
      <x:c r="E913" s="7" t="str">
        <x:v>Material Coupons!L535</x:v>
      </x:c>
      <x:c r="F913" s="7" t="str">
        <x:f>'Material Coupons'!L535</x:f>
        <x:v>OPEN</x:v>
      </x:c>
    </x:row>
    <x:row r="914">
      <x:c r="B914" s="7" t="str">
        <x:v>PHY-00908</x:v>
      </x:c>
      <x:c r="C914" s="7" t="str">
        <x:v>material coupon</x:v>
      </x:c>
      <x:c r="D914" s="7" t="str">
        <x:v>REA-M-B-SE-02</x:v>
      </x:c>
      <x:c r="E914" s="7" t="str">
        <x:v>Material Coupons!L536</x:v>
      </x:c>
      <x:c r="F914" s="7" t="str">
        <x:f>'Material Coupons'!L536</x:f>
        <x:v>OPEN</x:v>
      </x:c>
    </x:row>
    <x:row r="915">
      <x:c r="B915" s="7" t="str">
        <x:v>PHY-00909</x:v>
      </x:c>
      <x:c r="C915" s="7" t="str">
        <x:v>material coupon</x:v>
      </x:c>
      <x:c r="D915" s="7" t="str">
        <x:v>REA-M-B-SE-03</x:v>
      </x:c>
      <x:c r="E915" s="7" t="str">
        <x:v>Material Coupons!L537</x:v>
      </x:c>
      <x:c r="F915" s="7" t="str">
        <x:f>'Material Coupons'!L537</x:f>
        <x:v>OPEN</x:v>
      </x:c>
    </x:row>
    <x:row r="916">
      <x:c r="B916" s="7" t="str">
        <x:v>PHY-00910</x:v>
      </x:c>
      <x:c r="C916" s="7" t="str">
        <x:v>material coupon</x:v>
      </x:c>
      <x:c r="D916" s="7" t="str">
        <x:v>REA-M-B-SE-04</x:v>
      </x:c>
      <x:c r="E916" s="7" t="str">
        <x:v>Material Coupons!L538</x:v>
      </x:c>
      <x:c r="F916" s="7" t="str">
        <x:f>'Material Coupons'!L538</x:f>
        <x:v>OPEN</x:v>
      </x:c>
    </x:row>
    <x:row r="917">
      <x:c r="B917" s="7" t="str">
        <x:v>PHY-00911</x:v>
      </x:c>
      <x:c r="C917" s="7" t="str">
        <x:v>material coupon</x:v>
      </x:c>
      <x:c r="D917" s="7" t="str">
        <x:v>REA-M-B-SE-05</x:v>
      </x:c>
      <x:c r="E917" s="7" t="str">
        <x:v>Material Coupons!L539</x:v>
      </x:c>
      <x:c r="F917" s="7" t="str">
        <x:f>'Material Coupons'!L539</x:f>
        <x:v>OPEN</x:v>
      </x:c>
    </x:row>
    <x:row r="918">
      <x:c r="B918" s="7" t="str">
        <x:v>PHY-00912</x:v>
      </x:c>
      <x:c r="C918" s="7" t="str">
        <x:v>material coupon</x:v>
      </x:c>
      <x:c r="D918" s="7" t="str">
        <x:v>REA-M-B-SE-06</x:v>
      </x:c>
      <x:c r="E918" s="7" t="str">
        <x:v>Material Coupons!L540</x:v>
      </x:c>
      <x:c r="F918" s="7" t="str">
        <x:f>'Material Coupons'!L540</x:f>
        <x:v>OPEN</x:v>
      </x:c>
    </x:row>
    <x:row r="919">
      <x:c r="B919" s="7" t="str">
        <x:v>PHY-00913</x:v>
      </x:c>
      <x:c r="C919" s="7" t="str">
        <x:v>material coupon</x:v>
      </x:c>
      <x:c r="D919" s="7" t="str">
        <x:v>REA-M-B-SE-07</x:v>
      </x:c>
      <x:c r="E919" s="7" t="str">
        <x:v>Material Coupons!L541</x:v>
      </x:c>
      <x:c r="F919" s="7" t="str">
        <x:f>'Material Coupons'!L541</x:f>
        <x:v>OPEN</x:v>
      </x:c>
    </x:row>
    <x:row r="920">
      <x:c r="B920" s="7" t="str">
        <x:v>PHY-00914</x:v>
      </x:c>
      <x:c r="C920" s="7" t="str">
        <x:v>material coupon</x:v>
      </x:c>
      <x:c r="D920" s="7" t="str">
        <x:v>REA-M-B-SE-08</x:v>
      </x:c>
      <x:c r="E920" s="7" t="str">
        <x:v>Material Coupons!L542</x:v>
      </x:c>
      <x:c r="F920" s="7" t="str">
        <x:f>'Material Coupons'!L542</x:f>
        <x:v>OPEN</x:v>
      </x:c>
    </x:row>
    <x:row r="921">
      <x:c r="B921" s="7" t="str">
        <x:v>PHY-00915</x:v>
      </x:c>
      <x:c r="C921" s="7" t="str">
        <x:v>material coupon</x:v>
      </x:c>
      <x:c r="D921" s="7" t="str">
        <x:v>REA-M-B-SF-01</x:v>
      </x:c>
      <x:c r="E921" s="7" t="str">
        <x:v>Material Coupons!L543</x:v>
      </x:c>
      <x:c r="F921" s="7" t="str">
        <x:f>'Material Coupons'!L543</x:f>
        <x:v>OPEN</x:v>
      </x:c>
    </x:row>
    <x:row r="922">
      <x:c r="B922" s="7" t="str">
        <x:v>PHY-00916</x:v>
      </x:c>
      <x:c r="C922" s="7" t="str">
        <x:v>material coupon</x:v>
      </x:c>
      <x:c r="D922" s="7" t="str">
        <x:v>REA-M-B-SF-02</x:v>
      </x:c>
      <x:c r="E922" s="7" t="str">
        <x:v>Material Coupons!L544</x:v>
      </x:c>
      <x:c r="F922" s="7" t="str">
        <x:f>'Material Coupons'!L544</x:f>
        <x:v>OPEN</x:v>
      </x:c>
    </x:row>
    <x:row r="923">
      <x:c r="B923" s="7" t="str">
        <x:v>PHY-00917</x:v>
      </x:c>
      <x:c r="C923" s="7" t="str">
        <x:v>material coupon</x:v>
      </x:c>
      <x:c r="D923" s="7" t="str">
        <x:v>REA-M-B-SF-03</x:v>
      </x:c>
      <x:c r="E923" s="7" t="str">
        <x:v>Material Coupons!L545</x:v>
      </x:c>
      <x:c r="F923" s="7" t="str">
        <x:f>'Material Coupons'!L545</x:f>
        <x:v>OPEN</x:v>
      </x:c>
    </x:row>
    <x:row r="924">
      <x:c r="B924" s="7" t="str">
        <x:v>PHY-00918</x:v>
      </x:c>
      <x:c r="C924" s="7" t="str">
        <x:v>material coupon</x:v>
      </x:c>
      <x:c r="D924" s="7" t="str">
        <x:v>REA-M-B-SF-04</x:v>
      </x:c>
      <x:c r="E924" s="7" t="str">
        <x:v>Material Coupons!L546</x:v>
      </x:c>
      <x:c r="F924" s="7" t="str">
        <x:f>'Material Coupons'!L546</x:f>
        <x:v>OPEN</x:v>
      </x:c>
    </x:row>
    <x:row r="925">
      <x:c r="B925" s="7" t="str">
        <x:v>PHY-00919</x:v>
      </x:c>
      <x:c r="C925" s="7" t="str">
        <x:v>material coupon</x:v>
      </x:c>
      <x:c r="D925" s="7" t="str">
        <x:v>REA-M-B-SF-05</x:v>
      </x:c>
      <x:c r="E925" s="7" t="str">
        <x:v>Material Coupons!L547</x:v>
      </x:c>
      <x:c r="F925" s="7" t="str">
        <x:f>'Material Coupons'!L547</x:f>
        <x:v>OPEN</x:v>
      </x:c>
    </x:row>
    <x:row r="926">
      <x:c r="B926" s="7" t="str">
        <x:v>PHY-00920</x:v>
      </x:c>
      <x:c r="C926" s="7" t="str">
        <x:v>material coupon</x:v>
      </x:c>
      <x:c r="D926" s="7" t="str">
        <x:v>REA-M-B-SF-06</x:v>
      </x:c>
      <x:c r="E926" s="7" t="str">
        <x:v>Material Coupons!L548</x:v>
      </x:c>
      <x:c r="F926" s="7" t="str">
        <x:f>'Material Coupons'!L548</x:f>
        <x:v>OPEN</x:v>
      </x:c>
    </x:row>
    <x:row r="927">
      <x:c r="B927" s="7" t="str">
        <x:v>PHY-00921</x:v>
      </x:c>
      <x:c r="C927" s="7" t="str">
        <x:v>material coupon</x:v>
      </x:c>
      <x:c r="D927" s="7" t="str">
        <x:v>REA-M-B-SF-07</x:v>
      </x:c>
      <x:c r="E927" s="7" t="str">
        <x:v>Material Coupons!L549</x:v>
      </x:c>
      <x:c r="F927" s="7" t="str">
        <x:f>'Material Coupons'!L549</x:f>
        <x:v>OPEN</x:v>
      </x:c>
    </x:row>
    <x:row r="928">
      <x:c r="B928" s="7" t="str">
        <x:v>PHY-00922</x:v>
      </x:c>
      <x:c r="C928" s="7" t="str">
        <x:v>material coupon</x:v>
      </x:c>
      <x:c r="D928" s="7" t="str">
        <x:v>REA-M-B-SF-08</x:v>
      </x:c>
      <x:c r="E928" s="7" t="str">
        <x:v>Material Coupons!L550</x:v>
      </x:c>
      <x:c r="F928" s="7" t="str">
        <x:f>'Material Coupons'!L550</x:f>
        <x:v>OPEN</x:v>
      </x:c>
    </x:row>
    <x:row r="929">
      <x:c r="B929" s="7" t="str">
        <x:v>PHY-00923</x:v>
      </x:c>
      <x:c r="C929" s="7" t="str">
        <x:v>material coupon</x:v>
      </x:c>
      <x:c r="D929" s="7" t="str">
        <x:v>REA-M-B-CP-01</x:v>
      </x:c>
      <x:c r="E929" s="7" t="str">
        <x:v>Material Coupons!L551</x:v>
      </x:c>
      <x:c r="F929" s="7" t="str">
        <x:f>'Material Coupons'!L551</x:f>
        <x:v>OPEN</x:v>
      </x:c>
    </x:row>
    <x:row r="930">
      <x:c r="B930" s="7" t="str">
        <x:v>PHY-00924</x:v>
      </x:c>
      <x:c r="C930" s="7" t="str">
        <x:v>material coupon</x:v>
      </x:c>
      <x:c r="D930" s="7" t="str">
        <x:v>REA-M-B-CP-02</x:v>
      </x:c>
      <x:c r="E930" s="7" t="str">
        <x:v>Material Coupons!L552</x:v>
      </x:c>
      <x:c r="F930" s="7" t="str">
        <x:f>'Material Coupons'!L552</x:f>
        <x:v>OPEN</x:v>
      </x:c>
    </x:row>
    <x:row r="931">
      <x:c r="B931" s="7" t="str">
        <x:v>PHY-00925</x:v>
      </x:c>
      <x:c r="C931" s="7" t="str">
        <x:v>material coupon</x:v>
      </x:c>
      <x:c r="D931" s="7" t="str">
        <x:v>REA-M-B-CP-03</x:v>
      </x:c>
      <x:c r="E931" s="7" t="str">
        <x:v>Material Coupons!L553</x:v>
      </x:c>
      <x:c r="F931" s="7" t="str">
        <x:f>'Material Coupons'!L553</x:f>
        <x:v>OPEN</x:v>
      </x:c>
    </x:row>
    <x:row r="932">
      <x:c r="B932" s="7" t="str">
        <x:v>PHY-00926</x:v>
      </x:c>
      <x:c r="C932" s="7" t="str">
        <x:v>material coupon</x:v>
      </x:c>
      <x:c r="D932" s="7" t="str">
        <x:v>REA-M-B-CP-04</x:v>
      </x:c>
      <x:c r="E932" s="7" t="str">
        <x:v>Material Coupons!L554</x:v>
      </x:c>
      <x:c r="F932" s="7" t="str">
        <x:f>'Material Coupons'!L554</x:f>
        <x:v>OPEN</x:v>
      </x:c>
    </x:row>
    <x:row r="933">
      <x:c r="B933" s="7" t="str">
        <x:v>PHY-00927</x:v>
      </x:c>
      <x:c r="C933" s="7" t="str">
        <x:v>material coupon</x:v>
      </x:c>
      <x:c r="D933" s="7" t="str">
        <x:v>REA-M-B-CP-05</x:v>
      </x:c>
      <x:c r="E933" s="7" t="str">
        <x:v>Material Coupons!L555</x:v>
      </x:c>
      <x:c r="F933" s="7" t="str">
        <x:f>'Material Coupons'!L555</x:f>
        <x:v>OPEN</x:v>
      </x:c>
    </x:row>
    <x:row r="934">
      <x:c r="B934" s="7" t="str">
        <x:v>PHY-00928</x:v>
      </x:c>
      <x:c r="C934" s="7" t="str">
        <x:v>material coupon</x:v>
      </x:c>
      <x:c r="D934" s="7" t="str">
        <x:v>REA-M-B-CP-06</x:v>
      </x:c>
      <x:c r="E934" s="7" t="str">
        <x:v>Material Coupons!L556</x:v>
      </x:c>
      <x:c r="F934" s="7" t="str">
        <x:f>'Material Coupons'!L556</x:f>
        <x:v>OPEN</x:v>
      </x:c>
    </x:row>
    <x:row r="935">
      <x:c r="B935" s="7" t="str">
        <x:v>PHY-00929</x:v>
      </x:c>
      <x:c r="C935" s="7" t="str">
        <x:v>material coupon</x:v>
      </x:c>
      <x:c r="D935" s="7" t="str">
        <x:v>REA-M-B-CP-07</x:v>
      </x:c>
      <x:c r="E935" s="7" t="str">
        <x:v>Material Coupons!L557</x:v>
      </x:c>
      <x:c r="F935" s="7" t="str">
        <x:f>'Material Coupons'!L557</x:f>
        <x:v>OPEN</x:v>
      </x:c>
    </x:row>
    <x:row r="936">
      <x:c r="B936" s="7" t="str">
        <x:v>PHY-00930</x:v>
      </x:c>
      <x:c r="C936" s="7" t="str">
        <x:v>material coupon</x:v>
      </x:c>
      <x:c r="D936" s="7" t="str">
        <x:v>REA-M-B-CP-08</x:v>
      </x:c>
      <x:c r="E936" s="7" t="str">
        <x:v>Material Coupons!L558</x:v>
      </x:c>
      <x:c r="F936" s="7" t="str">
        <x:f>'Material Coupons'!L558</x:f>
        <x:v>OPEN</x:v>
      </x:c>
    </x:row>
    <x:row r="937">
      <x:c r="B937" s="7" t="str">
        <x:v>PHY-00931</x:v>
      </x:c>
      <x:c r="C937" s="7" t="str">
        <x:v>material coupon</x:v>
      </x:c>
      <x:c r="D937" s="7" t="str">
        <x:v>REA-M-B-SM-01</x:v>
      </x:c>
      <x:c r="E937" s="7" t="str">
        <x:v>Material Coupons!L559</x:v>
      </x:c>
      <x:c r="F937" s="7" t="str">
        <x:f>'Material Coupons'!L559</x:f>
        <x:v>OPEN</x:v>
      </x:c>
    </x:row>
    <x:row r="938">
      <x:c r="B938" s="7" t="str">
        <x:v>PHY-00932</x:v>
      </x:c>
      <x:c r="C938" s="7" t="str">
        <x:v>material coupon</x:v>
      </x:c>
      <x:c r="D938" s="7" t="str">
        <x:v>REA-M-B-SM-02</x:v>
      </x:c>
      <x:c r="E938" s="7" t="str">
        <x:v>Material Coupons!L560</x:v>
      </x:c>
      <x:c r="F938" s="7" t="str">
        <x:f>'Material Coupons'!L560</x:f>
        <x:v>OPEN</x:v>
      </x:c>
    </x:row>
    <x:row r="939">
      <x:c r="B939" s="7" t="str">
        <x:v>PHY-00933</x:v>
      </x:c>
      <x:c r="C939" s="7" t="str">
        <x:v>material coupon</x:v>
      </x:c>
      <x:c r="D939" s="7" t="str">
        <x:v>REA-M-B-SM-03</x:v>
      </x:c>
      <x:c r="E939" s="7" t="str">
        <x:v>Material Coupons!L561</x:v>
      </x:c>
      <x:c r="F939" s="7" t="str">
        <x:f>'Material Coupons'!L561</x:f>
        <x:v>OPEN</x:v>
      </x:c>
    </x:row>
    <x:row r="940">
      <x:c r="B940" s="7" t="str">
        <x:v>PHY-00934</x:v>
      </x:c>
      <x:c r="C940" s="7" t="str">
        <x:v>material coupon</x:v>
      </x:c>
      <x:c r="D940" s="7" t="str">
        <x:v>REA-M-B-SM-04</x:v>
      </x:c>
      <x:c r="E940" s="7" t="str">
        <x:v>Material Coupons!L562</x:v>
      </x:c>
      <x:c r="F940" s="7" t="str">
        <x:f>'Material Coupons'!L562</x:f>
        <x:v>OPEN</x:v>
      </x:c>
    </x:row>
    <x:row r="941">
      <x:c r="B941" s="7" t="str">
        <x:v>PHY-00935</x:v>
      </x:c>
      <x:c r="C941" s="7" t="str">
        <x:v>material coupon</x:v>
      </x:c>
      <x:c r="D941" s="7" t="str">
        <x:v>REA-M-B-SM-05</x:v>
      </x:c>
      <x:c r="E941" s="7" t="str">
        <x:v>Material Coupons!L563</x:v>
      </x:c>
      <x:c r="F941" s="7" t="str">
        <x:f>'Material Coupons'!L563</x:f>
        <x:v>OPEN</x:v>
      </x:c>
    </x:row>
    <x:row r="942">
      <x:c r="B942" s="7" t="str">
        <x:v>PHY-00936</x:v>
      </x:c>
      <x:c r="C942" s="7" t="str">
        <x:v>material coupon</x:v>
      </x:c>
      <x:c r="D942" s="7" t="str">
        <x:v>REA-M-B-SM-06</x:v>
      </x:c>
      <x:c r="E942" s="7" t="str">
        <x:v>Material Coupons!L564</x:v>
      </x:c>
      <x:c r="F942" s="7" t="str">
        <x:f>'Material Coupons'!L564</x:f>
        <x:v>OPEN</x:v>
      </x:c>
    </x:row>
    <x:row r="943">
      <x:c r="B943" s="7" t="str">
        <x:v>PHY-00937</x:v>
      </x:c>
      <x:c r="C943" s="7" t="str">
        <x:v>material coupon</x:v>
      </x:c>
      <x:c r="D943" s="7" t="str">
        <x:v>REA-M-B-SM-07</x:v>
      </x:c>
      <x:c r="E943" s="7" t="str">
        <x:v>Material Coupons!L565</x:v>
      </x:c>
      <x:c r="F943" s="7" t="str">
        <x:f>'Material Coupons'!L565</x:f>
        <x:v>OPEN</x:v>
      </x:c>
    </x:row>
    <x:row r="944">
      <x:c r="B944" s="7" t="str">
        <x:v>PHY-00938</x:v>
      </x:c>
      <x:c r="C944" s="7" t="str">
        <x:v>material coupon</x:v>
      </x:c>
      <x:c r="D944" s="7" t="str">
        <x:v>REA-M-B-SM-08</x:v>
      </x:c>
      <x:c r="E944" s="7" t="str">
        <x:v>Material Coupons!L566</x:v>
      </x:c>
      <x:c r="F944" s="7" t="str">
        <x:f>'Material Coupons'!L566</x:f>
        <x:v>OPEN</x:v>
      </x:c>
    </x:row>
    <x:row r="945">
      <x:c r="B945" s="7" t="str">
        <x:v>PHY-00939</x:v>
      </x:c>
      <x:c r="C945" s="7" t="str">
        <x:v>material coupon</x:v>
      </x:c>
      <x:c r="D945" s="7" t="str">
        <x:v>REA-M-C-CJ-01</x:v>
      </x:c>
      <x:c r="E945" s="7" t="str">
        <x:v>Material Coupons!L567</x:v>
      </x:c>
      <x:c r="F945" s="7" t="str">
        <x:f>'Material Coupons'!L567</x:f>
        <x:v>OPEN</x:v>
      </x:c>
    </x:row>
    <x:row r="946">
      <x:c r="B946" s="7" t="str">
        <x:v>PHY-00940</x:v>
      </x:c>
      <x:c r="C946" s="7" t="str">
        <x:v>material coupon</x:v>
      </x:c>
      <x:c r="D946" s="7" t="str">
        <x:v>REA-M-C-CJ-02</x:v>
      </x:c>
      <x:c r="E946" s="7" t="str">
        <x:v>Material Coupons!L568</x:v>
      </x:c>
      <x:c r="F946" s="7" t="str">
        <x:f>'Material Coupons'!L568</x:f>
        <x:v>OPEN</x:v>
      </x:c>
    </x:row>
    <x:row r="947">
      <x:c r="B947" s="7" t="str">
        <x:v>PHY-00941</x:v>
      </x:c>
      <x:c r="C947" s="7" t="str">
        <x:v>material coupon</x:v>
      </x:c>
      <x:c r="D947" s="7" t="str">
        <x:v>REA-M-C-CJ-03</x:v>
      </x:c>
      <x:c r="E947" s="7" t="str">
        <x:v>Material Coupons!L569</x:v>
      </x:c>
      <x:c r="F947" s="7" t="str">
        <x:f>'Material Coupons'!L569</x:f>
        <x:v>OPEN</x:v>
      </x:c>
    </x:row>
    <x:row r="948">
      <x:c r="B948" s="7" t="str">
        <x:v>PHY-00942</x:v>
      </x:c>
      <x:c r="C948" s="7" t="str">
        <x:v>material coupon</x:v>
      </x:c>
      <x:c r="D948" s="7" t="str">
        <x:v>REA-M-C-CJ-04</x:v>
      </x:c>
      <x:c r="E948" s="7" t="str">
        <x:v>Material Coupons!L570</x:v>
      </x:c>
      <x:c r="F948" s="7" t="str">
        <x:f>'Material Coupons'!L570</x:f>
        <x:v>OPEN</x:v>
      </x:c>
    </x:row>
    <x:row r="949">
      <x:c r="B949" s="7" t="str">
        <x:v>PHY-00943</x:v>
      </x:c>
      <x:c r="C949" s="7" t="str">
        <x:v>material coupon</x:v>
      </x:c>
      <x:c r="D949" s="7" t="str">
        <x:v>REA-M-C-CJ-05</x:v>
      </x:c>
      <x:c r="E949" s="7" t="str">
        <x:v>Material Coupons!L571</x:v>
      </x:c>
      <x:c r="F949" s="7" t="str">
        <x:f>'Material Coupons'!L571</x:f>
        <x:v>OPEN</x:v>
      </x:c>
    </x:row>
    <x:row r="950">
      <x:c r="B950" s="7" t="str">
        <x:v>PHY-00944</x:v>
      </x:c>
      <x:c r="C950" s="7" t="str">
        <x:v>material coupon</x:v>
      </x:c>
      <x:c r="D950" s="7" t="str">
        <x:v>REA-M-C-CJ-06</x:v>
      </x:c>
      <x:c r="E950" s="7" t="str">
        <x:v>Material Coupons!L572</x:v>
      </x:c>
      <x:c r="F950" s="7" t="str">
        <x:f>'Material Coupons'!L572</x:f>
        <x:v>OPEN</x:v>
      </x:c>
    </x:row>
    <x:row r="951">
      <x:c r="B951" s="7" t="str">
        <x:v>PHY-00945</x:v>
      </x:c>
      <x:c r="C951" s="7" t="str">
        <x:v>material coupon</x:v>
      </x:c>
      <x:c r="D951" s="7" t="str">
        <x:v>REA-M-C-CJ-07</x:v>
      </x:c>
      <x:c r="E951" s="7" t="str">
        <x:v>Material Coupons!L573</x:v>
      </x:c>
      <x:c r="F951" s="7" t="str">
        <x:f>'Material Coupons'!L573</x:f>
        <x:v>OPEN</x:v>
      </x:c>
    </x:row>
    <x:row r="952">
      <x:c r="B952" s="7" t="str">
        <x:v>PHY-00946</x:v>
      </x:c>
      <x:c r="C952" s="7" t="str">
        <x:v>material coupon</x:v>
      </x:c>
      <x:c r="D952" s="7" t="str">
        <x:v>REA-M-C-CJ-08</x:v>
      </x:c>
      <x:c r="E952" s="7" t="str">
        <x:v>Material Coupons!L574</x:v>
      </x:c>
      <x:c r="F952" s="7" t="str">
        <x:f>'Material Coupons'!L574</x:f>
        <x:v>OPEN</x:v>
      </x:c>
    </x:row>
    <x:row r="953">
      <x:c r="B953" s="7" t="str">
        <x:v>PHY-00947</x:v>
      </x:c>
      <x:c r="C953" s="7" t="str">
        <x:v>material coupon</x:v>
      </x:c>
      <x:c r="D953" s="7" t="str">
        <x:v>REA-M-C-SE-01</x:v>
      </x:c>
      <x:c r="E953" s="7" t="str">
        <x:v>Material Coupons!L575</x:v>
      </x:c>
      <x:c r="F953" s="7" t="str">
        <x:f>'Material Coupons'!L575</x:f>
        <x:v>OPEN</x:v>
      </x:c>
    </x:row>
    <x:row r="954">
      <x:c r="B954" s="7" t="str">
        <x:v>PHY-00948</x:v>
      </x:c>
      <x:c r="C954" s="7" t="str">
        <x:v>material coupon</x:v>
      </x:c>
      <x:c r="D954" s="7" t="str">
        <x:v>REA-M-C-SE-02</x:v>
      </x:c>
      <x:c r="E954" s="7" t="str">
        <x:v>Material Coupons!L576</x:v>
      </x:c>
      <x:c r="F954" s="7" t="str">
        <x:f>'Material Coupons'!L576</x:f>
        <x:v>OPEN</x:v>
      </x:c>
    </x:row>
    <x:row r="955">
      <x:c r="B955" s="7" t="str">
        <x:v>PHY-00949</x:v>
      </x:c>
      <x:c r="C955" s="7" t="str">
        <x:v>material coupon</x:v>
      </x:c>
      <x:c r="D955" s="7" t="str">
        <x:v>REA-M-C-SE-03</x:v>
      </x:c>
      <x:c r="E955" s="7" t="str">
        <x:v>Material Coupons!L577</x:v>
      </x:c>
      <x:c r="F955" s="7" t="str">
        <x:f>'Material Coupons'!L577</x:f>
        <x:v>OPEN</x:v>
      </x:c>
    </x:row>
    <x:row r="956">
      <x:c r="B956" s="7" t="str">
        <x:v>PHY-00950</x:v>
      </x:c>
      <x:c r="C956" s="7" t="str">
        <x:v>material coupon</x:v>
      </x:c>
      <x:c r="D956" s="7" t="str">
        <x:v>REA-M-C-SE-04</x:v>
      </x:c>
      <x:c r="E956" s="7" t="str">
        <x:v>Material Coupons!L578</x:v>
      </x:c>
      <x:c r="F956" s="7" t="str">
        <x:f>'Material Coupons'!L578</x:f>
        <x:v>OPEN</x:v>
      </x:c>
    </x:row>
    <x:row r="957">
      <x:c r="B957" s="7" t="str">
        <x:v>PHY-00951</x:v>
      </x:c>
      <x:c r="C957" s="7" t="str">
        <x:v>material coupon</x:v>
      </x:c>
      <x:c r="D957" s="7" t="str">
        <x:v>REA-M-C-SE-05</x:v>
      </x:c>
      <x:c r="E957" s="7" t="str">
        <x:v>Material Coupons!L579</x:v>
      </x:c>
      <x:c r="F957" s="7" t="str">
        <x:f>'Material Coupons'!L579</x:f>
        <x:v>OPEN</x:v>
      </x:c>
    </x:row>
    <x:row r="958">
      <x:c r="B958" s="7" t="str">
        <x:v>PHY-00952</x:v>
      </x:c>
      <x:c r="C958" s="7" t="str">
        <x:v>material coupon</x:v>
      </x:c>
      <x:c r="D958" s="7" t="str">
        <x:v>REA-M-C-SE-06</x:v>
      </x:c>
      <x:c r="E958" s="7" t="str">
        <x:v>Material Coupons!L580</x:v>
      </x:c>
      <x:c r="F958" s="7" t="str">
        <x:f>'Material Coupons'!L580</x:f>
        <x:v>OPEN</x:v>
      </x:c>
    </x:row>
    <x:row r="959">
      <x:c r="B959" s="7" t="str">
        <x:v>PHY-00953</x:v>
      </x:c>
      <x:c r="C959" s="7" t="str">
        <x:v>material coupon</x:v>
      </x:c>
      <x:c r="D959" s="7" t="str">
        <x:v>REA-M-C-SE-07</x:v>
      </x:c>
      <x:c r="E959" s="7" t="str">
        <x:v>Material Coupons!L581</x:v>
      </x:c>
      <x:c r="F959" s="7" t="str">
        <x:f>'Material Coupons'!L581</x:f>
        <x:v>OPEN</x:v>
      </x:c>
    </x:row>
    <x:row r="960">
      <x:c r="B960" s="7" t="str">
        <x:v>PHY-00954</x:v>
      </x:c>
      <x:c r="C960" s="7" t="str">
        <x:v>material coupon</x:v>
      </x:c>
      <x:c r="D960" s="7" t="str">
        <x:v>REA-M-C-SE-08</x:v>
      </x:c>
      <x:c r="E960" s="7" t="str">
        <x:v>Material Coupons!L582</x:v>
      </x:c>
      <x:c r="F960" s="7" t="str">
        <x:f>'Material Coupons'!L582</x:f>
        <x:v>OPEN</x:v>
      </x:c>
    </x:row>
    <x:row r="961">
      <x:c r="B961" s="7" t="str">
        <x:v>PHY-00955</x:v>
      </x:c>
      <x:c r="C961" s="7" t="str">
        <x:v>material coupon</x:v>
      </x:c>
      <x:c r="D961" s="7" t="str">
        <x:v>REA-M-C-SF-01</x:v>
      </x:c>
      <x:c r="E961" s="7" t="str">
        <x:v>Material Coupons!L583</x:v>
      </x:c>
      <x:c r="F961" s="7" t="str">
        <x:f>'Material Coupons'!L583</x:f>
        <x:v>OPEN</x:v>
      </x:c>
    </x:row>
    <x:row r="962">
      <x:c r="B962" s="7" t="str">
        <x:v>PHY-00956</x:v>
      </x:c>
      <x:c r="C962" s="7" t="str">
        <x:v>material coupon</x:v>
      </x:c>
      <x:c r="D962" s="7" t="str">
        <x:v>REA-M-C-SF-02</x:v>
      </x:c>
      <x:c r="E962" s="7" t="str">
        <x:v>Material Coupons!L584</x:v>
      </x:c>
      <x:c r="F962" s="7" t="str">
        <x:f>'Material Coupons'!L584</x:f>
        <x:v>OPEN</x:v>
      </x:c>
    </x:row>
    <x:row r="963">
      <x:c r="B963" s="7" t="str">
        <x:v>PHY-00957</x:v>
      </x:c>
      <x:c r="C963" s="7" t="str">
        <x:v>material coupon</x:v>
      </x:c>
      <x:c r="D963" s="7" t="str">
        <x:v>REA-M-C-SF-03</x:v>
      </x:c>
      <x:c r="E963" s="7" t="str">
        <x:v>Material Coupons!L585</x:v>
      </x:c>
      <x:c r="F963" s="7" t="str">
        <x:f>'Material Coupons'!L585</x:f>
        <x:v>OPEN</x:v>
      </x:c>
    </x:row>
    <x:row r="964">
      <x:c r="B964" s="7" t="str">
        <x:v>PHY-00958</x:v>
      </x:c>
      <x:c r="C964" s="7" t="str">
        <x:v>material coupon</x:v>
      </x:c>
      <x:c r="D964" s="7" t="str">
        <x:v>REA-M-C-SF-04</x:v>
      </x:c>
      <x:c r="E964" s="7" t="str">
        <x:v>Material Coupons!L586</x:v>
      </x:c>
      <x:c r="F964" s="7" t="str">
        <x:f>'Material Coupons'!L586</x:f>
        <x:v>OPEN</x:v>
      </x:c>
    </x:row>
    <x:row r="965">
      <x:c r="B965" s="7" t="str">
        <x:v>PHY-00959</x:v>
      </x:c>
      <x:c r="C965" s="7" t="str">
        <x:v>material coupon</x:v>
      </x:c>
      <x:c r="D965" s="7" t="str">
        <x:v>REA-M-C-SF-05</x:v>
      </x:c>
      <x:c r="E965" s="7" t="str">
        <x:v>Material Coupons!L587</x:v>
      </x:c>
      <x:c r="F965" s="7" t="str">
        <x:f>'Material Coupons'!L587</x:f>
        <x:v>OPEN</x:v>
      </x:c>
    </x:row>
    <x:row r="966">
      <x:c r="B966" s="7" t="str">
        <x:v>PHY-00960</x:v>
      </x:c>
      <x:c r="C966" s="7" t="str">
        <x:v>material coupon</x:v>
      </x:c>
      <x:c r="D966" s="7" t="str">
        <x:v>REA-M-C-SF-06</x:v>
      </x:c>
      <x:c r="E966" s="7" t="str">
        <x:v>Material Coupons!L588</x:v>
      </x:c>
      <x:c r="F966" s="7" t="str">
        <x:f>'Material Coupons'!L588</x:f>
        <x:v>OPEN</x:v>
      </x:c>
    </x:row>
    <x:row r="967">
      <x:c r="B967" s="7" t="str">
        <x:v>PHY-00961</x:v>
      </x:c>
      <x:c r="C967" s="7" t="str">
        <x:v>material coupon</x:v>
      </x:c>
      <x:c r="D967" s="7" t="str">
        <x:v>REA-M-C-SF-07</x:v>
      </x:c>
      <x:c r="E967" s="7" t="str">
        <x:v>Material Coupons!L589</x:v>
      </x:c>
      <x:c r="F967" s="7" t="str">
        <x:f>'Material Coupons'!L589</x:f>
        <x:v>OPEN</x:v>
      </x:c>
    </x:row>
    <x:row r="968">
      <x:c r="B968" s="7" t="str">
        <x:v>PHY-00962</x:v>
      </x:c>
      <x:c r="C968" s="7" t="str">
        <x:v>material coupon</x:v>
      </x:c>
      <x:c r="D968" s="7" t="str">
        <x:v>REA-M-C-SF-08</x:v>
      </x:c>
      <x:c r="E968" s="7" t="str">
        <x:v>Material Coupons!L590</x:v>
      </x:c>
      <x:c r="F968" s="7" t="str">
        <x:f>'Material Coupons'!L590</x:f>
        <x:v>OPEN</x:v>
      </x:c>
    </x:row>
    <x:row r="969">
      <x:c r="B969" s="7" t="str">
        <x:v>PHY-00963</x:v>
      </x:c>
      <x:c r="C969" s="7" t="str">
        <x:v>material coupon</x:v>
      </x:c>
      <x:c r="D969" s="7" t="str">
        <x:v>REA-M-C-CP-01</x:v>
      </x:c>
      <x:c r="E969" s="7" t="str">
        <x:v>Material Coupons!L591</x:v>
      </x:c>
      <x:c r="F969" s="7" t="str">
        <x:f>'Material Coupons'!L591</x:f>
        <x:v>OPEN</x:v>
      </x:c>
    </x:row>
    <x:row r="970">
      <x:c r="B970" s="7" t="str">
        <x:v>PHY-00964</x:v>
      </x:c>
      <x:c r="C970" s="7" t="str">
        <x:v>material coupon</x:v>
      </x:c>
      <x:c r="D970" s="7" t="str">
        <x:v>REA-M-C-CP-02</x:v>
      </x:c>
      <x:c r="E970" s="7" t="str">
        <x:v>Material Coupons!L592</x:v>
      </x:c>
      <x:c r="F970" s="7" t="str">
        <x:f>'Material Coupons'!L592</x:f>
        <x:v>OPEN</x:v>
      </x:c>
    </x:row>
    <x:row r="971">
      <x:c r="B971" s="7" t="str">
        <x:v>PHY-00965</x:v>
      </x:c>
      <x:c r="C971" s="7" t="str">
        <x:v>material coupon</x:v>
      </x:c>
      <x:c r="D971" s="7" t="str">
        <x:v>REA-M-C-CP-03</x:v>
      </x:c>
      <x:c r="E971" s="7" t="str">
        <x:v>Material Coupons!L593</x:v>
      </x:c>
      <x:c r="F971" s="7" t="str">
        <x:f>'Material Coupons'!L593</x:f>
        <x:v>OPEN</x:v>
      </x:c>
    </x:row>
    <x:row r="972">
      <x:c r="B972" s="7" t="str">
        <x:v>PHY-00966</x:v>
      </x:c>
      <x:c r="C972" s="7" t="str">
        <x:v>material coupon</x:v>
      </x:c>
      <x:c r="D972" s="7" t="str">
        <x:v>REA-M-C-CP-04</x:v>
      </x:c>
      <x:c r="E972" s="7" t="str">
        <x:v>Material Coupons!L594</x:v>
      </x:c>
      <x:c r="F972" s="7" t="str">
        <x:f>'Material Coupons'!L594</x:f>
        <x:v>OPEN</x:v>
      </x:c>
    </x:row>
    <x:row r="973">
      <x:c r="B973" s="7" t="str">
        <x:v>PHY-00967</x:v>
      </x:c>
      <x:c r="C973" s="7" t="str">
        <x:v>material coupon</x:v>
      </x:c>
      <x:c r="D973" s="7" t="str">
        <x:v>REA-M-C-CP-05</x:v>
      </x:c>
      <x:c r="E973" s="7" t="str">
        <x:v>Material Coupons!L595</x:v>
      </x:c>
      <x:c r="F973" s="7" t="str">
        <x:f>'Material Coupons'!L595</x:f>
        <x:v>OPEN</x:v>
      </x:c>
    </x:row>
    <x:row r="974">
      <x:c r="B974" s="7" t="str">
        <x:v>PHY-00968</x:v>
      </x:c>
      <x:c r="C974" s="7" t="str">
        <x:v>material coupon</x:v>
      </x:c>
      <x:c r="D974" s="7" t="str">
        <x:v>REA-M-C-CP-06</x:v>
      </x:c>
      <x:c r="E974" s="7" t="str">
        <x:v>Material Coupons!L596</x:v>
      </x:c>
      <x:c r="F974" s="7" t="str">
        <x:f>'Material Coupons'!L596</x:f>
        <x:v>OPEN</x:v>
      </x:c>
    </x:row>
    <x:row r="975">
      <x:c r="B975" s="7" t="str">
        <x:v>PHY-00969</x:v>
      </x:c>
      <x:c r="C975" s="7" t="str">
        <x:v>material coupon</x:v>
      </x:c>
      <x:c r="D975" s="7" t="str">
        <x:v>REA-M-C-CP-07</x:v>
      </x:c>
      <x:c r="E975" s="7" t="str">
        <x:v>Material Coupons!L597</x:v>
      </x:c>
      <x:c r="F975" s="7" t="str">
        <x:f>'Material Coupons'!L597</x:f>
        <x:v>OPEN</x:v>
      </x:c>
    </x:row>
    <x:row r="976">
      <x:c r="B976" s="7" t="str">
        <x:v>PHY-00970</x:v>
      </x:c>
      <x:c r="C976" s="7" t="str">
        <x:v>material coupon</x:v>
      </x:c>
      <x:c r="D976" s="7" t="str">
        <x:v>REA-M-C-CP-08</x:v>
      </x:c>
      <x:c r="E976" s="7" t="str">
        <x:v>Material Coupons!L598</x:v>
      </x:c>
      <x:c r="F976" s="7" t="str">
        <x:f>'Material Coupons'!L598</x:f>
        <x:v>OPEN</x:v>
      </x:c>
    </x:row>
    <x:row r="977">
      <x:c r="B977" s="7" t="str">
        <x:v>PHY-00971</x:v>
      </x:c>
      <x:c r="C977" s="7" t="str">
        <x:v>material coupon</x:v>
      </x:c>
      <x:c r="D977" s="7" t="str">
        <x:v>REA-M-C-SM-01</x:v>
      </x:c>
      <x:c r="E977" s="7" t="str">
        <x:v>Material Coupons!L599</x:v>
      </x:c>
      <x:c r="F977" s="7" t="str">
        <x:f>'Material Coupons'!L599</x:f>
        <x:v>OPEN</x:v>
      </x:c>
    </x:row>
    <x:row r="978">
      <x:c r="B978" s="7" t="str">
        <x:v>PHY-00972</x:v>
      </x:c>
      <x:c r="C978" s="7" t="str">
        <x:v>material coupon</x:v>
      </x:c>
      <x:c r="D978" s="7" t="str">
        <x:v>REA-M-C-SM-02</x:v>
      </x:c>
      <x:c r="E978" s="7" t="str">
        <x:v>Material Coupons!L600</x:v>
      </x:c>
      <x:c r="F978" s="7" t="str">
        <x:f>'Material Coupons'!L600</x:f>
        <x:v>OPEN</x:v>
      </x:c>
    </x:row>
    <x:row r="979">
      <x:c r="B979" s="7" t="str">
        <x:v>PHY-00973</x:v>
      </x:c>
      <x:c r="C979" s="7" t="str">
        <x:v>material coupon</x:v>
      </x:c>
      <x:c r="D979" s="7" t="str">
        <x:v>REA-M-C-SM-03</x:v>
      </x:c>
      <x:c r="E979" s="7" t="str">
        <x:v>Material Coupons!L601</x:v>
      </x:c>
      <x:c r="F979" s="7" t="str">
        <x:f>'Material Coupons'!L601</x:f>
        <x:v>OPEN</x:v>
      </x:c>
    </x:row>
    <x:row r="980">
      <x:c r="B980" s="7" t="str">
        <x:v>PHY-00974</x:v>
      </x:c>
      <x:c r="C980" s="7" t="str">
        <x:v>material coupon</x:v>
      </x:c>
      <x:c r="D980" s="7" t="str">
        <x:v>REA-M-C-SM-04</x:v>
      </x:c>
      <x:c r="E980" s="7" t="str">
        <x:v>Material Coupons!L602</x:v>
      </x:c>
      <x:c r="F980" s="7" t="str">
        <x:f>'Material Coupons'!L602</x:f>
        <x:v>OPEN</x:v>
      </x:c>
    </x:row>
    <x:row r="981">
      <x:c r="B981" s="7" t="str">
        <x:v>PHY-00975</x:v>
      </x:c>
      <x:c r="C981" s="7" t="str">
        <x:v>material coupon</x:v>
      </x:c>
      <x:c r="D981" s="7" t="str">
        <x:v>REA-M-C-SM-05</x:v>
      </x:c>
      <x:c r="E981" s="7" t="str">
        <x:v>Material Coupons!L603</x:v>
      </x:c>
      <x:c r="F981" s="7" t="str">
        <x:f>'Material Coupons'!L603</x:f>
        <x:v>OPEN</x:v>
      </x:c>
    </x:row>
    <x:row r="982">
      <x:c r="B982" s="7" t="str">
        <x:v>PHY-00976</x:v>
      </x:c>
      <x:c r="C982" s="7" t="str">
        <x:v>material coupon</x:v>
      </x:c>
      <x:c r="D982" s="7" t="str">
        <x:v>REA-M-C-SM-06</x:v>
      </x:c>
      <x:c r="E982" s="7" t="str">
        <x:v>Material Coupons!L604</x:v>
      </x:c>
      <x:c r="F982" s="7" t="str">
        <x:f>'Material Coupons'!L604</x:f>
        <x:v>OPEN</x:v>
      </x:c>
    </x:row>
    <x:row r="983">
      <x:c r="B983" s="7" t="str">
        <x:v>PHY-00977</x:v>
      </x:c>
      <x:c r="C983" s="7" t="str">
        <x:v>material coupon</x:v>
      </x:c>
      <x:c r="D983" s="7" t="str">
        <x:v>REA-M-C-SM-07</x:v>
      </x:c>
      <x:c r="E983" s="7" t="str">
        <x:v>Material Coupons!L605</x:v>
      </x:c>
      <x:c r="F983" s="7" t="str">
        <x:f>'Material Coupons'!L605</x:f>
        <x:v>OPEN</x:v>
      </x:c>
    </x:row>
    <x:row r="984">
      <x:c r="B984" s="7" t="str">
        <x:v>PHY-00978</x:v>
      </x:c>
      <x:c r="C984" s="7" t="str">
        <x:v>material coupon</x:v>
      </x:c>
      <x:c r="D984" s="7" t="str">
        <x:v>REA-M-C-SM-08</x:v>
      </x:c>
      <x:c r="E984" s="7" t="str">
        <x:v>Material Coupons!L606</x:v>
      </x:c>
      <x:c r="F984" s="7" t="str">
        <x:f>'Material Coupons'!L606</x:f>
        <x:v>OPEN</x:v>
      </x:c>
    </x:row>
    <x:row r="985">
      <x:c r="B985" s="7" t="str">
        <x:v>PHY-00979</x:v>
      </x:c>
      <x:c r="C985" s="7" t="str">
        <x:v>material coupon</x:v>
      </x:c>
      <x:c r="D985" s="7" t="str">
        <x:v>REA-D-A-CJ-01</x:v>
      </x:c>
      <x:c r="E985" s="7" t="str">
        <x:v>Material Coupons!L607</x:v>
      </x:c>
      <x:c r="F985" s="7" t="str">
        <x:f>'Material Coupons'!L607</x:f>
        <x:v>OPEN</x:v>
      </x:c>
    </x:row>
    <x:row r="986">
      <x:c r="B986" s="7" t="str">
        <x:v>PHY-00980</x:v>
      </x:c>
      <x:c r="C986" s="7" t="str">
        <x:v>material coupon</x:v>
      </x:c>
      <x:c r="D986" s="7" t="str">
        <x:v>REA-D-A-CJ-02</x:v>
      </x:c>
      <x:c r="E986" s="7" t="str">
        <x:v>Material Coupons!L608</x:v>
      </x:c>
      <x:c r="F986" s="7" t="str">
        <x:f>'Material Coupons'!L608</x:f>
        <x:v>OPEN</x:v>
      </x:c>
    </x:row>
    <x:row r="987">
      <x:c r="B987" s="7" t="str">
        <x:v>PHY-00981</x:v>
      </x:c>
      <x:c r="C987" s="7" t="str">
        <x:v>material coupon</x:v>
      </x:c>
      <x:c r="D987" s="7" t="str">
        <x:v>REA-D-A-CJ-03</x:v>
      </x:c>
      <x:c r="E987" s="7" t="str">
        <x:v>Material Coupons!L609</x:v>
      </x:c>
      <x:c r="F987" s="7" t="str">
        <x:f>'Material Coupons'!L609</x:f>
        <x:v>OPEN</x:v>
      </x:c>
    </x:row>
    <x:row r="988">
      <x:c r="B988" s="7" t="str">
        <x:v>PHY-00982</x:v>
      </x:c>
      <x:c r="C988" s="7" t="str">
        <x:v>material coupon</x:v>
      </x:c>
      <x:c r="D988" s="7" t="str">
        <x:v>REA-D-A-CJ-04</x:v>
      </x:c>
      <x:c r="E988" s="7" t="str">
        <x:v>Material Coupons!L610</x:v>
      </x:c>
      <x:c r="F988" s="7" t="str">
        <x:f>'Material Coupons'!L610</x:f>
        <x:v>OPEN</x:v>
      </x:c>
    </x:row>
    <x:row r="989">
      <x:c r="B989" s="7" t="str">
        <x:v>PHY-00983</x:v>
      </x:c>
      <x:c r="C989" s="7" t="str">
        <x:v>material coupon</x:v>
      </x:c>
      <x:c r="D989" s="7" t="str">
        <x:v>REA-D-A-CJ-05</x:v>
      </x:c>
      <x:c r="E989" s="7" t="str">
        <x:v>Material Coupons!L611</x:v>
      </x:c>
      <x:c r="F989" s="7" t="str">
        <x:f>'Material Coupons'!L611</x:f>
        <x:v>OPEN</x:v>
      </x:c>
    </x:row>
    <x:row r="990">
      <x:c r="B990" s="7" t="str">
        <x:v>PHY-00984</x:v>
      </x:c>
      <x:c r="C990" s="7" t="str">
        <x:v>material coupon</x:v>
      </x:c>
      <x:c r="D990" s="7" t="str">
        <x:v>REA-D-A-CJ-06</x:v>
      </x:c>
      <x:c r="E990" s="7" t="str">
        <x:v>Material Coupons!L612</x:v>
      </x:c>
      <x:c r="F990" s="7" t="str">
        <x:f>'Material Coupons'!L612</x:f>
        <x:v>OPEN</x:v>
      </x:c>
    </x:row>
    <x:row r="991">
      <x:c r="B991" s="7" t="str">
        <x:v>PHY-00985</x:v>
      </x:c>
      <x:c r="C991" s="7" t="str">
        <x:v>material coupon</x:v>
      </x:c>
      <x:c r="D991" s="7" t="str">
        <x:v>REA-D-A-CJ-07</x:v>
      </x:c>
      <x:c r="E991" s="7" t="str">
        <x:v>Material Coupons!L613</x:v>
      </x:c>
      <x:c r="F991" s="7" t="str">
        <x:f>'Material Coupons'!L613</x:f>
        <x:v>OPEN</x:v>
      </x:c>
    </x:row>
    <x:row r="992">
      <x:c r="B992" s="7" t="str">
        <x:v>PHY-00986</x:v>
      </x:c>
      <x:c r="C992" s="7" t="str">
        <x:v>material coupon</x:v>
      </x:c>
      <x:c r="D992" s="7" t="str">
        <x:v>REA-D-A-CJ-08</x:v>
      </x:c>
      <x:c r="E992" s="7" t="str">
        <x:v>Material Coupons!L614</x:v>
      </x:c>
      <x:c r="F992" s="7" t="str">
        <x:f>'Material Coupons'!L614</x:f>
        <x:v>OPEN</x:v>
      </x:c>
    </x:row>
    <x:row r="993">
      <x:c r="B993" s="7" t="str">
        <x:v>PHY-00987</x:v>
      </x:c>
      <x:c r="C993" s="7" t="str">
        <x:v>material coupon</x:v>
      </x:c>
      <x:c r="D993" s="7" t="str">
        <x:v>REA-D-A-SE-01</x:v>
      </x:c>
      <x:c r="E993" s="7" t="str">
        <x:v>Material Coupons!L615</x:v>
      </x:c>
      <x:c r="F993" s="7" t="str">
        <x:f>'Material Coupons'!L615</x:f>
        <x:v>OPEN</x:v>
      </x:c>
    </x:row>
    <x:row r="994">
      <x:c r="B994" s="7" t="str">
        <x:v>PHY-00988</x:v>
      </x:c>
      <x:c r="C994" s="7" t="str">
        <x:v>material coupon</x:v>
      </x:c>
      <x:c r="D994" s="7" t="str">
        <x:v>REA-D-A-SE-02</x:v>
      </x:c>
      <x:c r="E994" s="7" t="str">
        <x:v>Material Coupons!L616</x:v>
      </x:c>
      <x:c r="F994" s="7" t="str">
        <x:f>'Material Coupons'!L616</x:f>
        <x:v>OPEN</x:v>
      </x:c>
    </x:row>
    <x:row r="995">
      <x:c r="B995" s="7" t="str">
        <x:v>PHY-00989</x:v>
      </x:c>
      <x:c r="C995" s="7" t="str">
        <x:v>material coupon</x:v>
      </x:c>
      <x:c r="D995" s="7" t="str">
        <x:v>REA-D-A-SE-03</x:v>
      </x:c>
      <x:c r="E995" s="7" t="str">
        <x:v>Material Coupons!L617</x:v>
      </x:c>
      <x:c r="F995" s="7" t="str">
        <x:f>'Material Coupons'!L617</x:f>
        <x:v>OPEN</x:v>
      </x:c>
    </x:row>
    <x:row r="996">
      <x:c r="B996" s="7" t="str">
        <x:v>PHY-00990</x:v>
      </x:c>
      <x:c r="C996" s="7" t="str">
        <x:v>material coupon</x:v>
      </x:c>
      <x:c r="D996" s="7" t="str">
        <x:v>REA-D-A-SE-04</x:v>
      </x:c>
      <x:c r="E996" s="7" t="str">
        <x:v>Material Coupons!L618</x:v>
      </x:c>
      <x:c r="F996" s="7" t="str">
        <x:f>'Material Coupons'!L618</x:f>
        <x:v>OPEN</x:v>
      </x:c>
    </x:row>
    <x:row r="997">
      <x:c r="B997" s="7" t="str">
        <x:v>PHY-00991</x:v>
      </x:c>
      <x:c r="C997" s="7" t="str">
        <x:v>material coupon</x:v>
      </x:c>
      <x:c r="D997" s="7" t="str">
        <x:v>REA-D-A-SE-05</x:v>
      </x:c>
      <x:c r="E997" s="7" t="str">
        <x:v>Material Coupons!L619</x:v>
      </x:c>
      <x:c r="F997" s="7" t="str">
        <x:f>'Material Coupons'!L619</x:f>
        <x:v>OPEN</x:v>
      </x:c>
    </x:row>
    <x:row r="998">
      <x:c r="B998" s="7" t="str">
        <x:v>PHY-00992</x:v>
      </x:c>
      <x:c r="C998" s="7" t="str">
        <x:v>material coupon</x:v>
      </x:c>
      <x:c r="D998" s="7" t="str">
        <x:v>REA-D-A-SE-06</x:v>
      </x:c>
      <x:c r="E998" s="7" t="str">
        <x:v>Material Coupons!L620</x:v>
      </x:c>
      <x:c r="F998" s="7" t="str">
        <x:f>'Material Coupons'!L620</x:f>
        <x:v>OPEN</x:v>
      </x:c>
    </x:row>
    <x:row r="999">
      <x:c r="B999" s="7" t="str">
        <x:v>PHY-00993</x:v>
      </x:c>
      <x:c r="C999" s="7" t="str">
        <x:v>material coupon</x:v>
      </x:c>
      <x:c r="D999" s="7" t="str">
        <x:v>REA-D-A-SE-07</x:v>
      </x:c>
      <x:c r="E999" s="7" t="str">
        <x:v>Material Coupons!L621</x:v>
      </x:c>
      <x:c r="F999" s="7" t="str">
        <x:f>'Material Coupons'!L621</x:f>
        <x:v>OPEN</x:v>
      </x:c>
    </x:row>
    <x:row r="1000">
      <x:c r="B1000" s="7" t="str">
        <x:v>PHY-00994</x:v>
      </x:c>
      <x:c r="C1000" s="7" t="str">
        <x:v>material coupon</x:v>
      </x:c>
      <x:c r="D1000" s="7" t="str">
        <x:v>REA-D-A-SE-08</x:v>
      </x:c>
      <x:c r="E1000" s="7" t="str">
        <x:v>Material Coupons!L622</x:v>
      </x:c>
      <x:c r="F1000" s="7" t="str">
        <x:f>'Material Coupons'!L622</x:f>
        <x:v>OPEN</x:v>
      </x:c>
    </x:row>
    <x:row r="1001">
      <x:c r="B1001" s="7" t="str">
        <x:v>PHY-00995</x:v>
      </x:c>
      <x:c r="C1001" s="7" t="str">
        <x:v>material coupon</x:v>
      </x:c>
      <x:c r="D1001" s="7" t="str">
        <x:v>REA-D-A-SF-01</x:v>
      </x:c>
      <x:c r="E1001" s="7" t="str">
        <x:v>Material Coupons!L623</x:v>
      </x:c>
      <x:c r="F1001" s="7" t="str">
        <x:f>'Material Coupons'!L623</x:f>
        <x:v>OPEN</x:v>
      </x:c>
    </x:row>
    <x:row r="1002">
      <x:c r="B1002" s="7" t="str">
        <x:v>PHY-00996</x:v>
      </x:c>
      <x:c r="C1002" s="7" t="str">
        <x:v>material coupon</x:v>
      </x:c>
      <x:c r="D1002" s="7" t="str">
        <x:v>REA-D-A-SF-02</x:v>
      </x:c>
      <x:c r="E1002" s="7" t="str">
        <x:v>Material Coupons!L624</x:v>
      </x:c>
      <x:c r="F1002" s="7" t="str">
        <x:f>'Material Coupons'!L624</x:f>
        <x:v>OPEN</x:v>
      </x:c>
    </x:row>
    <x:row r="1003">
      <x:c r="B1003" s="7" t="str">
        <x:v>PHY-00997</x:v>
      </x:c>
      <x:c r="C1003" s="7" t="str">
        <x:v>material coupon</x:v>
      </x:c>
      <x:c r="D1003" s="7" t="str">
        <x:v>REA-D-A-SF-03</x:v>
      </x:c>
      <x:c r="E1003" s="7" t="str">
        <x:v>Material Coupons!L625</x:v>
      </x:c>
      <x:c r="F1003" s="7" t="str">
        <x:f>'Material Coupons'!L625</x:f>
        <x:v>OPEN</x:v>
      </x:c>
    </x:row>
    <x:row r="1004">
      <x:c r="B1004" s="7" t="str">
        <x:v>PHY-00998</x:v>
      </x:c>
      <x:c r="C1004" s="7" t="str">
        <x:v>material coupon</x:v>
      </x:c>
      <x:c r="D1004" s="7" t="str">
        <x:v>REA-D-A-SF-04</x:v>
      </x:c>
      <x:c r="E1004" s="7" t="str">
        <x:v>Material Coupons!L626</x:v>
      </x:c>
      <x:c r="F1004" s="7" t="str">
        <x:f>'Material Coupons'!L626</x:f>
        <x:v>OPEN</x:v>
      </x:c>
    </x:row>
    <x:row r="1005">
      <x:c r="B1005" s="7" t="str">
        <x:v>PHY-00999</x:v>
      </x:c>
      <x:c r="C1005" s="7" t="str">
        <x:v>material coupon</x:v>
      </x:c>
      <x:c r="D1005" s="7" t="str">
        <x:v>REA-D-A-SF-05</x:v>
      </x:c>
      <x:c r="E1005" s="7" t="str">
        <x:v>Material Coupons!L627</x:v>
      </x:c>
      <x:c r="F1005" s="7" t="str">
        <x:f>'Material Coupons'!L627</x:f>
        <x:v>OPEN</x:v>
      </x:c>
    </x:row>
    <x:row r="1006">
      <x:c r="B1006" s="7" t="str">
        <x:v>PHY-01000</x:v>
      </x:c>
      <x:c r="C1006" s="7" t="str">
        <x:v>material coupon</x:v>
      </x:c>
      <x:c r="D1006" s="7" t="str">
        <x:v>REA-D-A-SF-06</x:v>
      </x:c>
      <x:c r="E1006" s="7" t="str">
        <x:v>Material Coupons!L628</x:v>
      </x:c>
      <x:c r="F1006" s="7" t="str">
        <x:f>'Material Coupons'!L628</x:f>
        <x:v>OPEN</x:v>
      </x:c>
    </x:row>
    <x:row r="1007">
      <x:c r="B1007" s="7" t="str">
        <x:v>PHY-01001</x:v>
      </x:c>
      <x:c r="C1007" s="7" t="str">
        <x:v>material coupon</x:v>
      </x:c>
      <x:c r="D1007" s="7" t="str">
        <x:v>REA-D-A-SF-07</x:v>
      </x:c>
      <x:c r="E1007" s="7" t="str">
        <x:v>Material Coupons!L629</x:v>
      </x:c>
      <x:c r="F1007" s="7" t="str">
        <x:f>'Material Coupons'!L629</x:f>
        <x:v>OPEN</x:v>
      </x:c>
    </x:row>
    <x:row r="1008">
      <x:c r="B1008" s="7" t="str">
        <x:v>PHY-01002</x:v>
      </x:c>
      <x:c r="C1008" s="7" t="str">
        <x:v>material coupon</x:v>
      </x:c>
      <x:c r="D1008" s="7" t="str">
        <x:v>REA-D-A-SF-08</x:v>
      </x:c>
      <x:c r="E1008" s="7" t="str">
        <x:v>Material Coupons!L630</x:v>
      </x:c>
      <x:c r="F1008" s="7" t="str">
        <x:f>'Material Coupons'!L630</x:f>
        <x:v>OPEN</x:v>
      </x:c>
    </x:row>
    <x:row r="1009">
      <x:c r="B1009" s="7" t="str">
        <x:v>PHY-01003</x:v>
      </x:c>
      <x:c r="C1009" s="7" t="str">
        <x:v>material coupon</x:v>
      </x:c>
      <x:c r="D1009" s="7" t="str">
        <x:v>REA-D-A-CP-01</x:v>
      </x:c>
      <x:c r="E1009" s="7" t="str">
        <x:v>Material Coupons!L631</x:v>
      </x:c>
      <x:c r="F1009" s="7" t="str">
        <x:f>'Material Coupons'!L631</x:f>
        <x:v>OPEN</x:v>
      </x:c>
    </x:row>
    <x:row r="1010">
      <x:c r="B1010" s="7" t="str">
        <x:v>PHY-01004</x:v>
      </x:c>
      <x:c r="C1010" s="7" t="str">
        <x:v>material coupon</x:v>
      </x:c>
      <x:c r="D1010" s="7" t="str">
        <x:v>REA-D-A-CP-02</x:v>
      </x:c>
      <x:c r="E1010" s="7" t="str">
        <x:v>Material Coupons!L632</x:v>
      </x:c>
      <x:c r="F1010" s="7" t="str">
        <x:f>'Material Coupons'!L632</x:f>
        <x:v>OPEN</x:v>
      </x:c>
    </x:row>
    <x:row r="1011">
      <x:c r="B1011" s="7" t="str">
        <x:v>PHY-01005</x:v>
      </x:c>
      <x:c r="C1011" s="7" t="str">
        <x:v>material coupon</x:v>
      </x:c>
      <x:c r="D1011" s="7" t="str">
        <x:v>REA-D-A-CP-03</x:v>
      </x:c>
      <x:c r="E1011" s="7" t="str">
        <x:v>Material Coupons!L633</x:v>
      </x:c>
      <x:c r="F1011" s="7" t="str">
        <x:f>'Material Coupons'!L633</x:f>
        <x:v>OPEN</x:v>
      </x:c>
    </x:row>
    <x:row r="1012">
      <x:c r="B1012" s="7" t="str">
        <x:v>PHY-01006</x:v>
      </x:c>
      <x:c r="C1012" s="7" t="str">
        <x:v>material coupon</x:v>
      </x:c>
      <x:c r="D1012" s="7" t="str">
        <x:v>REA-D-A-CP-04</x:v>
      </x:c>
      <x:c r="E1012" s="7" t="str">
        <x:v>Material Coupons!L634</x:v>
      </x:c>
      <x:c r="F1012" s="7" t="str">
        <x:f>'Material Coupons'!L634</x:f>
        <x:v>OPEN</x:v>
      </x:c>
    </x:row>
    <x:row r="1013">
      <x:c r="B1013" s="7" t="str">
        <x:v>PHY-01007</x:v>
      </x:c>
      <x:c r="C1013" s="7" t="str">
        <x:v>material coupon</x:v>
      </x:c>
      <x:c r="D1013" s="7" t="str">
        <x:v>REA-D-A-CP-05</x:v>
      </x:c>
      <x:c r="E1013" s="7" t="str">
        <x:v>Material Coupons!L635</x:v>
      </x:c>
      <x:c r="F1013" s="7" t="str">
        <x:f>'Material Coupons'!L635</x:f>
        <x:v>OPEN</x:v>
      </x:c>
    </x:row>
    <x:row r="1014">
      <x:c r="B1014" s="7" t="str">
        <x:v>PHY-01008</x:v>
      </x:c>
      <x:c r="C1014" s="7" t="str">
        <x:v>material coupon</x:v>
      </x:c>
      <x:c r="D1014" s="7" t="str">
        <x:v>REA-D-A-CP-06</x:v>
      </x:c>
      <x:c r="E1014" s="7" t="str">
        <x:v>Material Coupons!L636</x:v>
      </x:c>
      <x:c r="F1014" s="7" t="str">
        <x:f>'Material Coupons'!L636</x:f>
        <x:v>OPEN</x:v>
      </x:c>
    </x:row>
    <x:row r="1015">
      <x:c r="B1015" s="7" t="str">
        <x:v>PHY-01009</x:v>
      </x:c>
      <x:c r="C1015" s="7" t="str">
        <x:v>material coupon</x:v>
      </x:c>
      <x:c r="D1015" s="7" t="str">
        <x:v>REA-D-A-CP-07</x:v>
      </x:c>
      <x:c r="E1015" s="7" t="str">
        <x:v>Material Coupons!L637</x:v>
      </x:c>
      <x:c r="F1015" s="7" t="str">
        <x:f>'Material Coupons'!L637</x:f>
        <x:v>OPEN</x:v>
      </x:c>
    </x:row>
    <x:row r="1016">
      <x:c r="B1016" s="7" t="str">
        <x:v>PHY-01010</x:v>
      </x:c>
      <x:c r="C1016" s="7" t="str">
        <x:v>material coupon</x:v>
      </x:c>
      <x:c r="D1016" s="7" t="str">
        <x:v>REA-D-A-CP-08</x:v>
      </x:c>
      <x:c r="E1016" s="7" t="str">
        <x:v>Material Coupons!L638</x:v>
      </x:c>
      <x:c r="F1016" s="7" t="str">
        <x:f>'Material Coupons'!L638</x:f>
        <x:v>OPEN</x:v>
      </x:c>
    </x:row>
    <x:row r="1017">
      <x:c r="B1017" s="7" t="str">
        <x:v>PHY-01011</x:v>
      </x:c>
      <x:c r="C1017" s="7" t="str">
        <x:v>material coupon</x:v>
      </x:c>
      <x:c r="D1017" s="7" t="str">
        <x:v>REA-D-A-SM-01</x:v>
      </x:c>
      <x:c r="E1017" s="7" t="str">
        <x:v>Material Coupons!L639</x:v>
      </x:c>
      <x:c r="F1017" s="7" t="str">
        <x:f>'Material Coupons'!L639</x:f>
        <x:v>OPEN</x:v>
      </x:c>
    </x:row>
    <x:row r="1018">
      <x:c r="B1018" s="7" t="str">
        <x:v>PHY-01012</x:v>
      </x:c>
      <x:c r="C1018" s="7" t="str">
        <x:v>material coupon</x:v>
      </x:c>
      <x:c r="D1018" s="7" t="str">
        <x:v>REA-D-A-SM-02</x:v>
      </x:c>
      <x:c r="E1018" s="7" t="str">
        <x:v>Material Coupons!L640</x:v>
      </x:c>
      <x:c r="F1018" s="7" t="str">
        <x:f>'Material Coupons'!L640</x:f>
        <x:v>OPEN</x:v>
      </x:c>
    </x:row>
    <x:row r="1019">
      <x:c r="B1019" s="7" t="str">
        <x:v>PHY-01013</x:v>
      </x:c>
      <x:c r="C1019" s="7" t="str">
        <x:v>material coupon</x:v>
      </x:c>
      <x:c r="D1019" s="7" t="str">
        <x:v>REA-D-A-SM-03</x:v>
      </x:c>
      <x:c r="E1019" s="7" t="str">
        <x:v>Material Coupons!L641</x:v>
      </x:c>
      <x:c r="F1019" s="7" t="str">
        <x:f>'Material Coupons'!L641</x:f>
        <x:v>OPEN</x:v>
      </x:c>
    </x:row>
    <x:row r="1020">
      <x:c r="B1020" s="7" t="str">
        <x:v>PHY-01014</x:v>
      </x:c>
      <x:c r="C1020" s="7" t="str">
        <x:v>material coupon</x:v>
      </x:c>
      <x:c r="D1020" s="7" t="str">
        <x:v>REA-D-A-SM-04</x:v>
      </x:c>
      <x:c r="E1020" s="7" t="str">
        <x:v>Material Coupons!L642</x:v>
      </x:c>
      <x:c r="F1020" s="7" t="str">
        <x:f>'Material Coupons'!L642</x:f>
        <x:v>OPEN</x:v>
      </x:c>
    </x:row>
    <x:row r="1021">
      <x:c r="B1021" s="7" t="str">
        <x:v>PHY-01015</x:v>
      </x:c>
      <x:c r="C1021" s="7" t="str">
        <x:v>material coupon</x:v>
      </x:c>
      <x:c r="D1021" s="7" t="str">
        <x:v>REA-D-A-SM-05</x:v>
      </x:c>
      <x:c r="E1021" s="7" t="str">
        <x:v>Material Coupons!L643</x:v>
      </x:c>
      <x:c r="F1021" s="7" t="str">
        <x:f>'Material Coupons'!L643</x:f>
        <x:v>OPEN</x:v>
      </x:c>
    </x:row>
    <x:row r="1022">
      <x:c r="B1022" s="7" t="str">
        <x:v>PHY-01016</x:v>
      </x:c>
      <x:c r="C1022" s="7" t="str">
        <x:v>material coupon</x:v>
      </x:c>
      <x:c r="D1022" s="7" t="str">
        <x:v>REA-D-A-SM-06</x:v>
      </x:c>
      <x:c r="E1022" s="7" t="str">
        <x:v>Material Coupons!L644</x:v>
      </x:c>
      <x:c r="F1022" s="7" t="str">
        <x:f>'Material Coupons'!L644</x:f>
        <x:v>OPEN</x:v>
      </x:c>
    </x:row>
    <x:row r="1023">
      <x:c r="B1023" s="7" t="str">
        <x:v>PHY-01017</x:v>
      </x:c>
      <x:c r="C1023" s="7" t="str">
        <x:v>material coupon</x:v>
      </x:c>
      <x:c r="D1023" s="7" t="str">
        <x:v>REA-D-A-SM-07</x:v>
      </x:c>
      <x:c r="E1023" s="7" t="str">
        <x:v>Material Coupons!L645</x:v>
      </x:c>
      <x:c r="F1023" s="7" t="str">
        <x:f>'Material Coupons'!L645</x:f>
        <x:v>OPEN</x:v>
      </x:c>
    </x:row>
    <x:row r="1024">
      <x:c r="B1024" s="7" t="str">
        <x:v>PHY-01018</x:v>
      </x:c>
      <x:c r="C1024" s="7" t="str">
        <x:v>material coupon</x:v>
      </x:c>
      <x:c r="D1024" s="7" t="str">
        <x:v>REA-D-A-SM-08</x:v>
      </x:c>
      <x:c r="E1024" s="7" t="str">
        <x:v>Material Coupons!L646</x:v>
      </x:c>
      <x:c r="F1024" s="7" t="str">
        <x:f>'Material Coupons'!L646</x:f>
        <x:v>OPEN</x:v>
      </x:c>
    </x:row>
    <x:row r="1025">
      <x:c r="B1025" s="7" t="str">
        <x:v>PHY-01019</x:v>
      </x:c>
      <x:c r="C1025" s="7" t="str">
        <x:v>material coupon</x:v>
      </x:c>
      <x:c r="D1025" s="7" t="str">
        <x:v>REA-D-B-CJ-01</x:v>
      </x:c>
      <x:c r="E1025" s="7" t="str">
        <x:v>Material Coupons!L647</x:v>
      </x:c>
      <x:c r="F1025" s="7" t="str">
        <x:f>'Material Coupons'!L647</x:f>
        <x:v>OPEN</x:v>
      </x:c>
    </x:row>
    <x:row r="1026">
      <x:c r="B1026" s="7" t="str">
        <x:v>PHY-01020</x:v>
      </x:c>
      <x:c r="C1026" s="7" t="str">
        <x:v>material coupon</x:v>
      </x:c>
      <x:c r="D1026" s="7" t="str">
        <x:v>REA-D-B-CJ-02</x:v>
      </x:c>
      <x:c r="E1026" s="7" t="str">
        <x:v>Material Coupons!L648</x:v>
      </x:c>
      <x:c r="F1026" s="7" t="str">
        <x:f>'Material Coupons'!L648</x:f>
        <x:v>OPEN</x:v>
      </x:c>
    </x:row>
    <x:row r="1027">
      <x:c r="B1027" s="7" t="str">
        <x:v>PHY-01021</x:v>
      </x:c>
      <x:c r="C1027" s="7" t="str">
        <x:v>material coupon</x:v>
      </x:c>
      <x:c r="D1027" s="7" t="str">
        <x:v>REA-D-B-CJ-03</x:v>
      </x:c>
      <x:c r="E1027" s="7" t="str">
        <x:v>Material Coupons!L649</x:v>
      </x:c>
      <x:c r="F1027" s="7" t="str">
        <x:f>'Material Coupons'!L649</x:f>
        <x:v>OPEN</x:v>
      </x:c>
    </x:row>
    <x:row r="1028">
      <x:c r="B1028" s="7" t="str">
        <x:v>PHY-01022</x:v>
      </x:c>
      <x:c r="C1028" s="7" t="str">
        <x:v>material coupon</x:v>
      </x:c>
      <x:c r="D1028" s="7" t="str">
        <x:v>REA-D-B-CJ-04</x:v>
      </x:c>
      <x:c r="E1028" s="7" t="str">
        <x:v>Material Coupons!L650</x:v>
      </x:c>
      <x:c r="F1028" s="7" t="str">
        <x:f>'Material Coupons'!L650</x:f>
        <x:v>OPEN</x:v>
      </x:c>
    </x:row>
    <x:row r="1029">
      <x:c r="B1029" s="7" t="str">
        <x:v>PHY-01023</x:v>
      </x:c>
      <x:c r="C1029" s="7" t="str">
        <x:v>material coupon</x:v>
      </x:c>
      <x:c r="D1029" s="7" t="str">
        <x:v>REA-D-B-CJ-05</x:v>
      </x:c>
      <x:c r="E1029" s="7" t="str">
        <x:v>Material Coupons!L651</x:v>
      </x:c>
      <x:c r="F1029" s="7" t="str">
        <x:f>'Material Coupons'!L651</x:f>
        <x:v>OPEN</x:v>
      </x:c>
    </x:row>
    <x:row r="1030">
      <x:c r="B1030" s="7" t="str">
        <x:v>PHY-01024</x:v>
      </x:c>
      <x:c r="C1030" s="7" t="str">
        <x:v>material coupon</x:v>
      </x:c>
      <x:c r="D1030" s="7" t="str">
        <x:v>REA-D-B-CJ-06</x:v>
      </x:c>
      <x:c r="E1030" s="7" t="str">
        <x:v>Material Coupons!L652</x:v>
      </x:c>
      <x:c r="F1030" s="7" t="str">
        <x:f>'Material Coupons'!L652</x:f>
        <x:v>OPEN</x:v>
      </x:c>
    </x:row>
    <x:row r="1031">
      <x:c r="B1031" s="7" t="str">
        <x:v>PHY-01025</x:v>
      </x:c>
      <x:c r="C1031" s="7" t="str">
        <x:v>material coupon</x:v>
      </x:c>
      <x:c r="D1031" s="7" t="str">
        <x:v>REA-D-B-CJ-07</x:v>
      </x:c>
      <x:c r="E1031" s="7" t="str">
        <x:v>Material Coupons!L653</x:v>
      </x:c>
      <x:c r="F1031" s="7" t="str">
        <x:f>'Material Coupons'!L653</x:f>
        <x:v>OPEN</x:v>
      </x:c>
    </x:row>
    <x:row r="1032">
      <x:c r="B1032" s="7" t="str">
        <x:v>PHY-01026</x:v>
      </x:c>
      <x:c r="C1032" s="7" t="str">
        <x:v>material coupon</x:v>
      </x:c>
      <x:c r="D1032" s="7" t="str">
        <x:v>REA-D-B-CJ-08</x:v>
      </x:c>
      <x:c r="E1032" s="7" t="str">
        <x:v>Material Coupons!L654</x:v>
      </x:c>
      <x:c r="F1032" s="7" t="str">
        <x:f>'Material Coupons'!L654</x:f>
        <x:v>OPEN</x:v>
      </x:c>
    </x:row>
    <x:row r="1033">
      <x:c r="B1033" s="7" t="str">
        <x:v>PHY-01027</x:v>
      </x:c>
      <x:c r="C1033" s="7" t="str">
        <x:v>material coupon</x:v>
      </x:c>
      <x:c r="D1033" s="7" t="str">
        <x:v>REA-D-B-SE-01</x:v>
      </x:c>
      <x:c r="E1033" s="7" t="str">
        <x:v>Material Coupons!L655</x:v>
      </x:c>
      <x:c r="F1033" s="7" t="str">
        <x:f>'Material Coupons'!L655</x:f>
        <x:v>OPEN</x:v>
      </x:c>
    </x:row>
    <x:row r="1034">
      <x:c r="B1034" s="7" t="str">
        <x:v>PHY-01028</x:v>
      </x:c>
      <x:c r="C1034" s="7" t="str">
        <x:v>material coupon</x:v>
      </x:c>
      <x:c r="D1034" s="7" t="str">
        <x:v>REA-D-B-SE-02</x:v>
      </x:c>
      <x:c r="E1034" s="7" t="str">
        <x:v>Material Coupons!L656</x:v>
      </x:c>
      <x:c r="F1034" s="7" t="str">
        <x:f>'Material Coupons'!L656</x:f>
        <x:v>OPEN</x:v>
      </x:c>
    </x:row>
    <x:row r="1035">
      <x:c r="B1035" s="7" t="str">
        <x:v>PHY-01029</x:v>
      </x:c>
      <x:c r="C1035" s="7" t="str">
        <x:v>material coupon</x:v>
      </x:c>
      <x:c r="D1035" s="7" t="str">
        <x:v>REA-D-B-SE-03</x:v>
      </x:c>
      <x:c r="E1035" s="7" t="str">
        <x:v>Material Coupons!L657</x:v>
      </x:c>
      <x:c r="F1035" s="7" t="str">
        <x:f>'Material Coupons'!L657</x:f>
        <x:v>OPEN</x:v>
      </x:c>
    </x:row>
    <x:row r="1036">
      <x:c r="B1036" s="7" t="str">
        <x:v>PHY-01030</x:v>
      </x:c>
      <x:c r="C1036" s="7" t="str">
        <x:v>material coupon</x:v>
      </x:c>
      <x:c r="D1036" s="7" t="str">
        <x:v>REA-D-B-SE-04</x:v>
      </x:c>
      <x:c r="E1036" s="7" t="str">
        <x:v>Material Coupons!L658</x:v>
      </x:c>
      <x:c r="F1036" s="7" t="str">
        <x:f>'Material Coupons'!L658</x:f>
        <x:v>OPEN</x:v>
      </x:c>
    </x:row>
    <x:row r="1037">
      <x:c r="B1037" s="7" t="str">
        <x:v>PHY-01031</x:v>
      </x:c>
      <x:c r="C1037" s="7" t="str">
        <x:v>material coupon</x:v>
      </x:c>
      <x:c r="D1037" s="7" t="str">
        <x:v>REA-D-B-SE-05</x:v>
      </x:c>
      <x:c r="E1037" s="7" t="str">
        <x:v>Material Coupons!L659</x:v>
      </x:c>
      <x:c r="F1037" s="7" t="str">
        <x:f>'Material Coupons'!L659</x:f>
        <x:v>OPEN</x:v>
      </x:c>
    </x:row>
    <x:row r="1038">
      <x:c r="B1038" s="7" t="str">
        <x:v>PHY-01032</x:v>
      </x:c>
      <x:c r="C1038" s="7" t="str">
        <x:v>material coupon</x:v>
      </x:c>
      <x:c r="D1038" s="7" t="str">
        <x:v>REA-D-B-SE-06</x:v>
      </x:c>
      <x:c r="E1038" s="7" t="str">
        <x:v>Material Coupons!L660</x:v>
      </x:c>
      <x:c r="F1038" s="7" t="str">
        <x:f>'Material Coupons'!L660</x:f>
        <x:v>OPEN</x:v>
      </x:c>
    </x:row>
    <x:row r="1039">
      <x:c r="B1039" s="7" t="str">
        <x:v>PHY-01033</x:v>
      </x:c>
      <x:c r="C1039" s="7" t="str">
        <x:v>material coupon</x:v>
      </x:c>
      <x:c r="D1039" s="7" t="str">
        <x:v>REA-D-B-SE-07</x:v>
      </x:c>
      <x:c r="E1039" s="7" t="str">
        <x:v>Material Coupons!L661</x:v>
      </x:c>
      <x:c r="F1039" s="7" t="str">
        <x:f>'Material Coupons'!L661</x:f>
        <x:v>OPEN</x:v>
      </x:c>
    </x:row>
    <x:row r="1040">
      <x:c r="B1040" s="7" t="str">
        <x:v>PHY-01034</x:v>
      </x:c>
      <x:c r="C1040" s="7" t="str">
        <x:v>material coupon</x:v>
      </x:c>
      <x:c r="D1040" s="7" t="str">
        <x:v>REA-D-B-SE-08</x:v>
      </x:c>
      <x:c r="E1040" s="7" t="str">
        <x:v>Material Coupons!L662</x:v>
      </x:c>
      <x:c r="F1040" s="7" t="str">
        <x:f>'Material Coupons'!L662</x:f>
        <x:v>OPEN</x:v>
      </x:c>
    </x:row>
    <x:row r="1041">
      <x:c r="B1041" s="7" t="str">
        <x:v>PHY-01035</x:v>
      </x:c>
      <x:c r="C1041" s="7" t="str">
        <x:v>material coupon</x:v>
      </x:c>
      <x:c r="D1041" s="7" t="str">
        <x:v>REA-D-B-SF-01</x:v>
      </x:c>
      <x:c r="E1041" s="7" t="str">
        <x:v>Material Coupons!L663</x:v>
      </x:c>
      <x:c r="F1041" s="7" t="str">
        <x:f>'Material Coupons'!L663</x:f>
        <x:v>OPEN</x:v>
      </x:c>
    </x:row>
    <x:row r="1042">
      <x:c r="B1042" s="7" t="str">
        <x:v>PHY-01036</x:v>
      </x:c>
      <x:c r="C1042" s="7" t="str">
        <x:v>material coupon</x:v>
      </x:c>
      <x:c r="D1042" s="7" t="str">
        <x:v>REA-D-B-SF-02</x:v>
      </x:c>
      <x:c r="E1042" s="7" t="str">
        <x:v>Material Coupons!L664</x:v>
      </x:c>
      <x:c r="F1042" s="7" t="str">
        <x:f>'Material Coupons'!L664</x:f>
        <x:v>OPEN</x:v>
      </x:c>
    </x:row>
    <x:row r="1043">
      <x:c r="B1043" s="7" t="str">
        <x:v>PHY-01037</x:v>
      </x:c>
      <x:c r="C1043" s="7" t="str">
        <x:v>material coupon</x:v>
      </x:c>
      <x:c r="D1043" s="7" t="str">
        <x:v>REA-D-B-SF-03</x:v>
      </x:c>
      <x:c r="E1043" s="7" t="str">
        <x:v>Material Coupons!L665</x:v>
      </x:c>
      <x:c r="F1043" s="7" t="str">
        <x:f>'Material Coupons'!L665</x:f>
        <x:v>OPEN</x:v>
      </x:c>
    </x:row>
    <x:row r="1044">
      <x:c r="B1044" s="7" t="str">
        <x:v>PHY-01038</x:v>
      </x:c>
      <x:c r="C1044" s="7" t="str">
        <x:v>material coupon</x:v>
      </x:c>
      <x:c r="D1044" s="7" t="str">
        <x:v>REA-D-B-SF-04</x:v>
      </x:c>
      <x:c r="E1044" s="7" t="str">
        <x:v>Material Coupons!L666</x:v>
      </x:c>
      <x:c r="F1044" s="7" t="str">
        <x:f>'Material Coupons'!L666</x:f>
        <x:v>OPEN</x:v>
      </x:c>
    </x:row>
    <x:row r="1045">
      <x:c r="B1045" s="7" t="str">
        <x:v>PHY-01039</x:v>
      </x:c>
      <x:c r="C1045" s="7" t="str">
        <x:v>material coupon</x:v>
      </x:c>
      <x:c r="D1045" s="7" t="str">
        <x:v>REA-D-B-SF-05</x:v>
      </x:c>
      <x:c r="E1045" s="7" t="str">
        <x:v>Material Coupons!L667</x:v>
      </x:c>
      <x:c r="F1045" s="7" t="str">
        <x:f>'Material Coupons'!L667</x:f>
        <x:v>OPEN</x:v>
      </x:c>
    </x:row>
    <x:row r="1046">
      <x:c r="B1046" s="7" t="str">
        <x:v>PHY-01040</x:v>
      </x:c>
      <x:c r="C1046" s="7" t="str">
        <x:v>material coupon</x:v>
      </x:c>
      <x:c r="D1046" s="7" t="str">
        <x:v>REA-D-B-SF-06</x:v>
      </x:c>
      <x:c r="E1046" s="7" t="str">
        <x:v>Material Coupons!L668</x:v>
      </x:c>
      <x:c r="F1046" s="7" t="str">
        <x:f>'Material Coupons'!L668</x:f>
        <x:v>OPEN</x:v>
      </x:c>
    </x:row>
    <x:row r="1047">
      <x:c r="B1047" s="7" t="str">
        <x:v>PHY-01041</x:v>
      </x:c>
      <x:c r="C1047" s="7" t="str">
        <x:v>material coupon</x:v>
      </x:c>
      <x:c r="D1047" s="7" t="str">
        <x:v>REA-D-B-SF-07</x:v>
      </x:c>
      <x:c r="E1047" s="7" t="str">
        <x:v>Material Coupons!L669</x:v>
      </x:c>
      <x:c r="F1047" s="7" t="str">
        <x:f>'Material Coupons'!L669</x:f>
        <x:v>OPEN</x:v>
      </x:c>
    </x:row>
    <x:row r="1048">
      <x:c r="B1048" s="7" t="str">
        <x:v>PHY-01042</x:v>
      </x:c>
      <x:c r="C1048" s="7" t="str">
        <x:v>material coupon</x:v>
      </x:c>
      <x:c r="D1048" s="7" t="str">
        <x:v>REA-D-B-SF-08</x:v>
      </x:c>
      <x:c r="E1048" s="7" t="str">
        <x:v>Material Coupons!L670</x:v>
      </x:c>
      <x:c r="F1048" s="7" t="str">
        <x:f>'Material Coupons'!L670</x:f>
        <x:v>OPEN</x:v>
      </x:c>
    </x:row>
    <x:row r="1049">
      <x:c r="B1049" s="7" t="str">
        <x:v>PHY-01043</x:v>
      </x:c>
      <x:c r="C1049" s="7" t="str">
        <x:v>material coupon</x:v>
      </x:c>
      <x:c r="D1049" s="7" t="str">
        <x:v>REA-D-B-CP-01</x:v>
      </x:c>
      <x:c r="E1049" s="7" t="str">
        <x:v>Material Coupons!L671</x:v>
      </x:c>
      <x:c r="F1049" s="7" t="str">
        <x:f>'Material Coupons'!L671</x:f>
        <x:v>OPEN</x:v>
      </x:c>
    </x:row>
    <x:row r="1050">
      <x:c r="B1050" s="7" t="str">
        <x:v>PHY-01044</x:v>
      </x:c>
      <x:c r="C1050" s="7" t="str">
        <x:v>material coupon</x:v>
      </x:c>
      <x:c r="D1050" s="7" t="str">
        <x:v>REA-D-B-CP-02</x:v>
      </x:c>
      <x:c r="E1050" s="7" t="str">
        <x:v>Material Coupons!L672</x:v>
      </x:c>
      <x:c r="F1050" s="7" t="str">
        <x:f>'Material Coupons'!L672</x:f>
        <x:v>OPEN</x:v>
      </x:c>
    </x:row>
    <x:row r="1051">
      <x:c r="B1051" s="7" t="str">
        <x:v>PHY-01045</x:v>
      </x:c>
      <x:c r="C1051" s="7" t="str">
        <x:v>material coupon</x:v>
      </x:c>
      <x:c r="D1051" s="7" t="str">
        <x:v>REA-D-B-CP-03</x:v>
      </x:c>
      <x:c r="E1051" s="7" t="str">
        <x:v>Material Coupons!L673</x:v>
      </x:c>
      <x:c r="F1051" s="7" t="str">
        <x:f>'Material Coupons'!L673</x:f>
        <x:v>OPEN</x:v>
      </x:c>
    </x:row>
    <x:row r="1052">
      <x:c r="B1052" s="7" t="str">
        <x:v>PHY-01046</x:v>
      </x:c>
      <x:c r="C1052" s="7" t="str">
        <x:v>material coupon</x:v>
      </x:c>
      <x:c r="D1052" s="7" t="str">
        <x:v>REA-D-B-CP-04</x:v>
      </x:c>
      <x:c r="E1052" s="7" t="str">
        <x:v>Material Coupons!L674</x:v>
      </x:c>
      <x:c r="F1052" s="7" t="str">
        <x:f>'Material Coupons'!L674</x:f>
        <x:v>OPEN</x:v>
      </x:c>
    </x:row>
    <x:row r="1053">
      <x:c r="B1053" s="7" t="str">
        <x:v>PHY-01047</x:v>
      </x:c>
      <x:c r="C1053" s="7" t="str">
        <x:v>material coupon</x:v>
      </x:c>
      <x:c r="D1053" s="7" t="str">
        <x:v>REA-D-B-CP-05</x:v>
      </x:c>
      <x:c r="E1053" s="7" t="str">
        <x:v>Material Coupons!L675</x:v>
      </x:c>
      <x:c r="F1053" s="7" t="str">
        <x:f>'Material Coupons'!L675</x:f>
        <x:v>OPEN</x:v>
      </x:c>
    </x:row>
    <x:row r="1054">
      <x:c r="B1054" s="7" t="str">
        <x:v>PHY-01048</x:v>
      </x:c>
      <x:c r="C1054" s="7" t="str">
        <x:v>material coupon</x:v>
      </x:c>
      <x:c r="D1054" s="7" t="str">
        <x:v>REA-D-B-CP-06</x:v>
      </x:c>
      <x:c r="E1054" s="7" t="str">
        <x:v>Material Coupons!L676</x:v>
      </x:c>
      <x:c r="F1054" s="7" t="str">
        <x:f>'Material Coupons'!L676</x:f>
        <x:v>OPEN</x:v>
      </x:c>
    </x:row>
    <x:row r="1055">
      <x:c r="B1055" s="7" t="str">
        <x:v>PHY-01049</x:v>
      </x:c>
      <x:c r="C1055" s="7" t="str">
        <x:v>material coupon</x:v>
      </x:c>
      <x:c r="D1055" s="7" t="str">
        <x:v>REA-D-B-CP-07</x:v>
      </x:c>
      <x:c r="E1055" s="7" t="str">
        <x:v>Material Coupons!L677</x:v>
      </x:c>
      <x:c r="F1055" s="7" t="str">
        <x:f>'Material Coupons'!L677</x:f>
        <x:v>OPEN</x:v>
      </x:c>
    </x:row>
    <x:row r="1056">
      <x:c r="B1056" s="7" t="str">
        <x:v>PHY-01050</x:v>
      </x:c>
      <x:c r="C1056" s="7" t="str">
        <x:v>material coupon</x:v>
      </x:c>
      <x:c r="D1056" s="7" t="str">
        <x:v>REA-D-B-CP-08</x:v>
      </x:c>
      <x:c r="E1056" s="7" t="str">
        <x:v>Material Coupons!L678</x:v>
      </x:c>
      <x:c r="F1056" s="7" t="str">
        <x:f>'Material Coupons'!L678</x:f>
        <x:v>OPEN</x:v>
      </x:c>
    </x:row>
    <x:row r="1057">
      <x:c r="B1057" s="7" t="str">
        <x:v>PHY-01051</x:v>
      </x:c>
      <x:c r="C1057" s="7" t="str">
        <x:v>material coupon</x:v>
      </x:c>
      <x:c r="D1057" s="7" t="str">
        <x:v>REA-D-B-SM-01</x:v>
      </x:c>
      <x:c r="E1057" s="7" t="str">
        <x:v>Material Coupons!L679</x:v>
      </x:c>
      <x:c r="F1057" s="7" t="str">
        <x:f>'Material Coupons'!L679</x:f>
        <x:v>OPEN</x:v>
      </x:c>
    </x:row>
    <x:row r="1058">
      <x:c r="B1058" s="7" t="str">
        <x:v>PHY-01052</x:v>
      </x:c>
      <x:c r="C1058" s="7" t="str">
        <x:v>material coupon</x:v>
      </x:c>
      <x:c r="D1058" s="7" t="str">
        <x:v>REA-D-B-SM-02</x:v>
      </x:c>
      <x:c r="E1058" s="7" t="str">
        <x:v>Material Coupons!L680</x:v>
      </x:c>
      <x:c r="F1058" s="7" t="str">
        <x:f>'Material Coupons'!L680</x:f>
        <x:v>OPEN</x:v>
      </x:c>
    </x:row>
    <x:row r="1059">
      <x:c r="B1059" s="7" t="str">
        <x:v>PHY-01053</x:v>
      </x:c>
      <x:c r="C1059" s="7" t="str">
        <x:v>material coupon</x:v>
      </x:c>
      <x:c r="D1059" s="7" t="str">
        <x:v>REA-D-B-SM-03</x:v>
      </x:c>
      <x:c r="E1059" s="7" t="str">
        <x:v>Material Coupons!L681</x:v>
      </x:c>
      <x:c r="F1059" s="7" t="str">
        <x:f>'Material Coupons'!L681</x:f>
        <x:v>OPEN</x:v>
      </x:c>
    </x:row>
    <x:row r="1060">
      <x:c r="B1060" s="7" t="str">
        <x:v>PHY-01054</x:v>
      </x:c>
      <x:c r="C1060" s="7" t="str">
        <x:v>material coupon</x:v>
      </x:c>
      <x:c r="D1060" s="7" t="str">
        <x:v>REA-D-B-SM-04</x:v>
      </x:c>
      <x:c r="E1060" s="7" t="str">
        <x:v>Material Coupons!L682</x:v>
      </x:c>
      <x:c r="F1060" s="7" t="str">
        <x:f>'Material Coupons'!L682</x:f>
        <x:v>OPEN</x:v>
      </x:c>
    </x:row>
    <x:row r="1061">
      <x:c r="B1061" s="7" t="str">
        <x:v>PHY-01055</x:v>
      </x:c>
      <x:c r="C1061" s="7" t="str">
        <x:v>material coupon</x:v>
      </x:c>
      <x:c r="D1061" s="7" t="str">
        <x:v>REA-D-B-SM-05</x:v>
      </x:c>
      <x:c r="E1061" s="7" t="str">
        <x:v>Material Coupons!L683</x:v>
      </x:c>
      <x:c r="F1061" s="7" t="str">
        <x:f>'Material Coupons'!L683</x:f>
        <x:v>OPEN</x:v>
      </x:c>
    </x:row>
    <x:row r="1062">
      <x:c r="B1062" s="7" t="str">
        <x:v>PHY-01056</x:v>
      </x:c>
      <x:c r="C1062" s="7" t="str">
        <x:v>material coupon</x:v>
      </x:c>
      <x:c r="D1062" s="7" t="str">
        <x:v>REA-D-B-SM-06</x:v>
      </x:c>
      <x:c r="E1062" s="7" t="str">
        <x:v>Material Coupons!L684</x:v>
      </x:c>
      <x:c r="F1062" s="7" t="str">
        <x:f>'Material Coupons'!L684</x:f>
        <x:v>OPEN</x:v>
      </x:c>
    </x:row>
    <x:row r="1063">
      <x:c r="B1063" s="7" t="str">
        <x:v>PHY-01057</x:v>
      </x:c>
      <x:c r="C1063" s="7" t="str">
        <x:v>material coupon</x:v>
      </x:c>
      <x:c r="D1063" s="7" t="str">
        <x:v>REA-D-B-SM-07</x:v>
      </x:c>
      <x:c r="E1063" s="7" t="str">
        <x:v>Material Coupons!L685</x:v>
      </x:c>
      <x:c r="F1063" s="7" t="str">
        <x:f>'Material Coupons'!L685</x:f>
        <x:v>OPEN</x:v>
      </x:c>
    </x:row>
    <x:row r="1064">
      <x:c r="B1064" s="7" t="str">
        <x:v>PHY-01058</x:v>
      </x:c>
      <x:c r="C1064" s="7" t="str">
        <x:v>material coupon</x:v>
      </x:c>
      <x:c r="D1064" s="7" t="str">
        <x:v>REA-D-B-SM-08</x:v>
      </x:c>
      <x:c r="E1064" s="7" t="str">
        <x:v>Material Coupons!L686</x:v>
      </x:c>
      <x:c r="F1064" s="7" t="str">
        <x:f>'Material Coupons'!L686</x:f>
        <x:v>OPEN</x:v>
      </x:c>
    </x:row>
    <x:row r="1065">
      <x:c r="B1065" s="7" t="str">
        <x:v>PHY-01059</x:v>
      </x:c>
      <x:c r="C1065" s="7" t="str">
        <x:v>material coupon</x:v>
      </x:c>
      <x:c r="D1065" s="7" t="str">
        <x:v>REA-D-C-CJ-01</x:v>
      </x:c>
      <x:c r="E1065" s="7" t="str">
        <x:v>Material Coupons!L687</x:v>
      </x:c>
      <x:c r="F1065" s="7" t="str">
        <x:f>'Material Coupons'!L687</x:f>
        <x:v>OPEN</x:v>
      </x:c>
    </x:row>
    <x:row r="1066">
      <x:c r="B1066" s="7" t="str">
        <x:v>PHY-01060</x:v>
      </x:c>
      <x:c r="C1066" s="7" t="str">
        <x:v>material coupon</x:v>
      </x:c>
      <x:c r="D1066" s="7" t="str">
        <x:v>REA-D-C-CJ-02</x:v>
      </x:c>
      <x:c r="E1066" s="7" t="str">
        <x:v>Material Coupons!L688</x:v>
      </x:c>
      <x:c r="F1066" s="7" t="str">
        <x:f>'Material Coupons'!L688</x:f>
        <x:v>OPEN</x:v>
      </x:c>
    </x:row>
    <x:row r="1067">
      <x:c r="B1067" s="7" t="str">
        <x:v>PHY-01061</x:v>
      </x:c>
      <x:c r="C1067" s="7" t="str">
        <x:v>material coupon</x:v>
      </x:c>
      <x:c r="D1067" s="7" t="str">
        <x:v>REA-D-C-CJ-03</x:v>
      </x:c>
      <x:c r="E1067" s="7" t="str">
        <x:v>Material Coupons!L689</x:v>
      </x:c>
      <x:c r="F1067" s="7" t="str">
        <x:f>'Material Coupons'!L689</x:f>
        <x:v>OPEN</x:v>
      </x:c>
    </x:row>
    <x:row r="1068">
      <x:c r="B1068" s="7" t="str">
        <x:v>PHY-01062</x:v>
      </x:c>
      <x:c r="C1068" s="7" t="str">
        <x:v>material coupon</x:v>
      </x:c>
      <x:c r="D1068" s="7" t="str">
        <x:v>REA-D-C-CJ-04</x:v>
      </x:c>
      <x:c r="E1068" s="7" t="str">
        <x:v>Material Coupons!L690</x:v>
      </x:c>
      <x:c r="F1068" s="7" t="str">
        <x:f>'Material Coupons'!L690</x:f>
        <x:v>OPEN</x:v>
      </x:c>
    </x:row>
    <x:row r="1069">
      <x:c r="B1069" s="7" t="str">
        <x:v>PHY-01063</x:v>
      </x:c>
      <x:c r="C1069" s="7" t="str">
        <x:v>material coupon</x:v>
      </x:c>
      <x:c r="D1069" s="7" t="str">
        <x:v>REA-D-C-CJ-05</x:v>
      </x:c>
      <x:c r="E1069" s="7" t="str">
        <x:v>Material Coupons!L691</x:v>
      </x:c>
      <x:c r="F1069" s="7" t="str">
        <x:f>'Material Coupons'!L691</x:f>
        <x:v>OPEN</x:v>
      </x:c>
    </x:row>
    <x:row r="1070">
      <x:c r="B1070" s="7" t="str">
        <x:v>PHY-01064</x:v>
      </x:c>
      <x:c r="C1070" s="7" t="str">
        <x:v>material coupon</x:v>
      </x:c>
      <x:c r="D1070" s="7" t="str">
        <x:v>REA-D-C-CJ-06</x:v>
      </x:c>
      <x:c r="E1070" s="7" t="str">
        <x:v>Material Coupons!L692</x:v>
      </x:c>
      <x:c r="F1070" s="7" t="str">
        <x:f>'Material Coupons'!L692</x:f>
        <x:v>OPEN</x:v>
      </x:c>
    </x:row>
    <x:row r="1071">
      <x:c r="B1071" s="7" t="str">
        <x:v>PHY-01065</x:v>
      </x:c>
      <x:c r="C1071" s="7" t="str">
        <x:v>material coupon</x:v>
      </x:c>
      <x:c r="D1071" s="7" t="str">
        <x:v>REA-D-C-CJ-07</x:v>
      </x:c>
      <x:c r="E1071" s="7" t="str">
        <x:v>Material Coupons!L693</x:v>
      </x:c>
      <x:c r="F1071" s="7" t="str">
        <x:f>'Material Coupons'!L693</x:f>
        <x:v>OPEN</x:v>
      </x:c>
    </x:row>
    <x:row r="1072">
      <x:c r="B1072" s="7" t="str">
        <x:v>PHY-01066</x:v>
      </x:c>
      <x:c r="C1072" s="7" t="str">
        <x:v>material coupon</x:v>
      </x:c>
      <x:c r="D1072" s="7" t="str">
        <x:v>REA-D-C-CJ-08</x:v>
      </x:c>
      <x:c r="E1072" s="7" t="str">
        <x:v>Material Coupons!L694</x:v>
      </x:c>
      <x:c r="F1072" s="7" t="str">
        <x:f>'Material Coupons'!L694</x:f>
        <x:v>OPEN</x:v>
      </x:c>
    </x:row>
    <x:row r="1073">
      <x:c r="B1073" s="7" t="str">
        <x:v>PHY-01067</x:v>
      </x:c>
      <x:c r="C1073" s="7" t="str">
        <x:v>material coupon</x:v>
      </x:c>
      <x:c r="D1073" s="7" t="str">
        <x:v>REA-D-C-SE-01</x:v>
      </x:c>
      <x:c r="E1073" s="7" t="str">
        <x:v>Material Coupons!L695</x:v>
      </x:c>
      <x:c r="F1073" s="7" t="str">
        <x:f>'Material Coupons'!L695</x:f>
        <x:v>OPEN</x:v>
      </x:c>
    </x:row>
    <x:row r="1074">
      <x:c r="B1074" s="7" t="str">
        <x:v>PHY-01068</x:v>
      </x:c>
      <x:c r="C1074" s="7" t="str">
        <x:v>material coupon</x:v>
      </x:c>
      <x:c r="D1074" s="7" t="str">
        <x:v>REA-D-C-SE-02</x:v>
      </x:c>
      <x:c r="E1074" s="7" t="str">
        <x:v>Material Coupons!L696</x:v>
      </x:c>
      <x:c r="F1074" s="7" t="str">
        <x:f>'Material Coupons'!L696</x:f>
        <x:v>OPEN</x:v>
      </x:c>
    </x:row>
    <x:row r="1075">
      <x:c r="B1075" s="7" t="str">
        <x:v>PHY-01069</x:v>
      </x:c>
      <x:c r="C1075" s="7" t="str">
        <x:v>material coupon</x:v>
      </x:c>
      <x:c r="D1075" s="7" t="str">
        <x:v>REA-D-C-SE-03</x:v>
      </x:c>
      <x:c r="E1075" s="7" t="str">
        <x:v>Material Coupons!L697</x:v>
      </x:c>
      <x:c r="F1075" s="7" t="str">
        <x:f>'Material Coupons'!L697</x:f>
        <x:v>OPEN</x:v>
      </x:c>
    </x:row>
    <x:row r="1076">
      <x:c r="B1076" s="7" t="str">
        <x:v>PHY-01070</x:v>
      </x:c>
      <x:c r="C1076" s="7" t="str">
        <x:v>material coupon</x:v>
      </x:c>
      <x:c r="D1076" s="7" t="str">
        <x:v>REA-D-C-SE-04</x:v>
      </x:c>
      <x:c r="E1076" s="7" t="str">
        <x:v>Material Coupons!L698</x:v>
      </x:c>
      <x:c r="F1076" s="7" t="str">
        <x:f>'Material Coupons'!L698</x:f>
        <x:v>OPEN</x:v>
      </x:c>
    </x:row>
    <x:row r="1077">
      <x:c r="B1077" s="7" t="str">
        <x:v>PHY-01071</x:v>
      </x:c>
      <x:c r="C1077" s="7" t="str">
        <x:v>material coupon</x:v>
      </x:c>
      <x:c r="D1077" s="7" t="str">
        <x:v>REA-D-C-SE-05</x:v>
      </x:c>
      <x:c r="E1077" s="7" t="str">
        <x:v>Material Coupons!L699</x:v>
      </x:c>
      <x:c r="F1077" s="7" t="str">
        <x:f>'Material Coupons'!L699</x:f>
        <x:v>OPEN</x:v>
      </x:c>
    </x:row>
    <x:row r="1078">
      <x:c r="B1078" s="7" t="str">
        <x:v>PHY-01072</x:v>
      </x:c>
      <x:c r="C1078" s="7" t="str">
        <x:v>material coupon</x:v>
      </x:c>
      <x:c r="D1078" s="7" t="str">
        <x:v>REA-D-C-SE-06</x:v>
      </x:c>
      <x:c r="E1078" s="7" t="str">
        <x:v>Material Coupons!L700</x:v>
      </x:c>
      <x:c r="F1078" s="7" t="str">
        <x:f>'Material Coupons'!L700</x:f>
        <x:v>OPEN</x:v>
      </x:c>
    </x:row>
    <x:row r="1079">
      <x:c r="B1079" s="7" t="str">
        <x:v>PHY-01073</x:v>
      </x:c>
      <x:c r="C1079" s="7" t="str">
        <x:v>material coupon</x:v>
      </x:c>
      <x:c r="D1079" s="7" t="str">
        <x:v>REA-D-C-SE-07</x:v>
      </x:c>
      <x:c r="E1079" s="7" t="str">
        <x:v>Material Coupons!L701</x:v>
      </x:c>
      <x:c r="F1079" s="7" t="str">
        <x:f>'Material Coupons'!L701</x:f>
        <x:v>OPEN</x:v>
      </x:c>
    </x:row>
    <x:row r="1080">
      <x:c r="B1080" s="7" t="str">
        <x:v>PHY-01074</x:v>
      </x:c>
      <x:c r="C1080" s="7" t="str">
        <x:v>material coupon</x:v>
      </x:c>
      <x:c r="D1080" s="7" t="str">
        <x:v>REA-D-C-SE-08</x:v>
      </x:c>
      <x:c r="E1080" s="7" t="str">
        <x:v>Material Coupons!L702</x:v>
      </x:c>
      <x:c r="F1080" s="7" t="str">
        <x:f>'Material Coupons'!L702</x:f>
        <x:v>OPEN</x:v>
      </x:c>
    </x:row>
    <x:row r="1081">
      <x:c r="B1081" s="7" t="str">
        <x:v>PHY-01075</x:v>
      </x:c>
      <x:c r="C1081" s="7" t="str">
        <x:v>material coupon</x:v>
      </x:c>
      <x:c r="D1081" s="7" t="str">
        <x:v>REA-D-C-SF-01</x:v>
      </x:c>
      <x:c r="E1081" s="7" t="str">
        <x:v>Material Coupons!L703</x:v>
      </x:c>
      <x:c r="F1081" s="7" t="str">
        <x:f>'Material Coupons'!L703</x:f>
        <x:v>OPEN</x:v>
      </x:c>
    </x:row>
    <x:row r="1082">
      <x:c r="B1082" s="7" t="str">
        <x:v>PHY-01076</x:v>
      </x:c>
      <x:c r="C1082" s="7" t="str">
        <x:v>material coupon</x:v>
      </x:c>
      <x:c r="D1082" s="7" t="str">
        <x:v>REA-D-C-SF-02</x:v>
      </x:c>
      <x:c r="E1082" s="7" t="str">
        <x:v>Material Coupons!L704</x:v>
      </x:c>
      <x:c r="F1082" s="7" t="str">
        <x:f>'Material Coupons'!L704</x:f>
        <x:v>OPEN</x:v>
      </x:c>
    </x:row>
    <x:row r="1083">
      <x:c r="B1083" s="7" t="str">
        <x:v>PHY-01077</x:v>
      </x:c>
      <x:c r="C1083" s="7" t="str">
        <x:v>material coupon</x:v>
      </x:c>
      <x:c r="D1083" s="7" t="str">
        <x:v>REA-D-C-SF-03</x:v>
      </x:c>
      <x:c r="E1083" s="7" t="str">
        <x:v>Material Coupons!L705</x:v>
      </x:c>
      <x:c r="F1083" s="7" t="str">
        <x:f>'Material Coupons'!L705</x:f>
        <x:v>OPEN</x:v>
      </x:c>
    </x:row>
    <x:row r="1084">
      <x:c r="B1084" s="7" t="str">
        <x:v>PHY-01078</x:v>
      </x:c>
      <x:c r="C1084" s="7" t="str">
        <x:v>material coupon</x:v>
      </x:c>
      <x:c r="D1084" s="7" t="str">
        <x:v>REA-D-C-SF-04</x:v>
      </x:c>
      <x:c r="E1084" s="7" t="str">
        <x:v>Material Coupons!L706</x:v>
      </x:c>
      <x:c r="F1084" s="7" t="str">
        <x:f>'Material Coupons'!L706</x:f>
        <x:v>OPEN</x:v>
      </x:c>
    </x:row>
    <x:row r="1085">
      <x:c r="B1085" s="7" t="str">
        <x:v>PHY-01079</x:v>
      </x:c>
      <x:c r="C1085" s="7" t="str">
        <x:v>material coupon</x:v>
      </x:c>
      <x:c r="D1085" s="7" t="str">
        <x:v>REA-D-C-SF-05</x:v>
      </x:c>
      <x:c r="E1085" s="7" t="str">
        <x:v>Material Coupons!L707</x:v>
      </x:c>
      <x:c r="F1085" s="7" t="str">
        <x:f>'Material Coupons'!L707</x:f>
        <x:v>OPEN</x:v>
      </x:c>
    </x:row>
    <x:row r="1086">
      <x:c r="B1086" s="7" t="str">
        <x:v>PHY-01080</x:v>
      </x:c>
      <x:c r="C1086" s="7" t="str">
        <x:v>material coupon</x:v>
      </x:c>
      <x:c r="D1086" s="7" t="str">
        <x:v>REA-D-C-SF-06</x:v>
      </x:c>
      <x:c r="E1086" s="7" t="str">
        <x:v>Material Coupons!L708</x:v>
      </x:c>
      <x:c r="F1086" s="7" t="str">
        <x:f>'Material Coupons'!L708</x:f>
        <x:v>OPEN</x:v>
      </x:c>
    </x:row>
    <x:row r="1087">
      <x:c r="B1087" s="7" t="str">
        <x:v>PHY-01081</x:v>
      </x:c>
      <x:c r="C1087" s="7" t="str">
        <x:v>material coupon</x:v>
      </x:c>
      <x:c r="D1087" s="7" t="str">
        <x:v>REA-D-C-SF-07</x:v>
      </x:c>
      <x:c r="E1087" s="7" t="str">
        <x:v>Material Coupons!L709</x:v>
      </x:c>
      <x:c r="F1087" s="7" t="str">
        <x:f>'Material Coupons'!L709</x:f>
        <x:v>OPEN</x:v>
      </x:c>
    </x:row>
    <x:row r="1088">
      <x:c r="B1088" s="7" t="str">
        <x:v>PHY-01082</x:v>
      </x:c>
      <x:c r="C1088" s="7" t="str">
        <x:v>material coupon</x:v>
      </x:c>
      <x:c r="D1088" s="7" t="str">
        <x:v>REA-D-C-SF-08</x:v>
      </x:c>
      <x:c r="E1088" s="7" t="str">
        <x:v>Material Coupons!L710</x:v>
      </x:c>
      <x:c r="F1088" s="7" t="str">
        <x:f>'Material Coupons'!L710</x:f>
        <x:v>OPEN</x:v>
      </x:c>
    </x:row>
    <x:row r="1089">
      <x:c r="B1089" s="7" t="str">
        <x:v>PHY-01083</x:v>
      </x:c>
      <x:c r="C1089" s="7" t="str">
        <x:v>material coupon</x:v>
      </x:c>
      <x:c r="D1089" s="7" t="str">
        <x:v>REA-D-C-CP-01</x:v>
      </x:c>
      <x:c r="E1089" s="7" t="str">
        <x:v>Material Coupons!L711</x:v>
      </x:c>
      <x:c r="F1089" s="7" t="str">
        <x:f>'Material Coupons'!L711</x:f>
        <x:v>OPEN</x:v>
      </x:c>
    </x:row>
    <x:row r="1090">
      <x:c r="B1090" s="7" t="str">
        <x:v>PHY-01084</x:v>
      </x:c>
      <x:c r="C1090" s="7" t="str">
        <x:v>material coupon</x:v>
      </x:c>
      <x:c r="D1090" s="7" t="str">
        <x:v>REA-D-C-CP-02</x:v>
      </x:c>
      <x:c r="E1090" s="7" t="str">
        <x:v>Material Coupons!L712</x:v>
      </x:c>
      <x:c r="F1090" s="7" t="str">
        <x:f>'Material Coupons'!L712</x:f>
        <x:v>OPEN</x:v>
      </x:c>
    </x:row>
    <x:row r="1091">
      <x:c r="B1091" s="7" t="str">
        <x:v>PHY-01085</x:v>
      </x:c>
      <x:c r="C1091" s="7" t="str">
        <x:v>material coupon</x:v>
      </x:c>
      <x:c r="D1091" s="7" t="str">
        <x:v>REA-D-C-CP-03</x:v>
      </x:c>
      <x:c r="E1091" s="7" t="str">
        <x:v>Material Coupons!L713</x:v>
      </x:c>
      <x:c r="F1091" s="7" t="str">
        <x:f>'Material Coupons'!L713</x:f>
        <x:v>OPEN</x:v>
      </x:c>
    </x:row>
    <x:row r="1092">
      <x:c r="B1092" s="7" t="str">
        <x:v>PHY-01086</x:v>
      </x:c>
      <x:c r="C1092" s="7" t="str">
        <x:v>material coupon</x:v>
      </x:c>
      <x:c r="D1092" s="7" t="str">
        <x:v>REA-D-C-CP-04</x:v>
      </x:c>
      <x:c r="E1092" s="7" t="str">
        <x:v>Material Coupons!L714</x:v>
      </x:c>
      <x:c r="F1092" s="7" t="str">
        <x:f>'Material Coupons'!L714</x:f>
        <x:v>OPEN</x:v>
      </x:c>
    </x:row>
    <x:row r="1093">
      <x:c r="B1093" s="7" t="str">
        <x:v>PHY-01087</x:v>
      </x:c>
      <x:c r="C1093" s="7" t="str">
        <x:v>material coupon</x:v>
      </x:c>
      <x:c r="D1093" s="7" t="str">
        <x:v>REA-D-C-CP-05</x:v>
      </x:c>
      <x:c r="E1093" s="7" t="str">
        <x:v>Material Coupons!L715</x:v>
      </x:c>
      <x:c r="F1093" s="7" t="str">
        <x:f>'Material Coupons'!L715</x:f>
        <x:v>OPEN</x:v>
      </x:c>
    </x:row>
    <x:row r="1094">
      <x:c r="B1094" s="7" t="str">
        <x:v>PHY-01088</x:v>
      </x:c>
      <x:c r="C1094" s="7" t="str">
        <x:v>material coupon</x:v>
      </x:c>
      <x:c r="D1094" s="7" t="str">
        <x:v>REA-D-C-CP-06</x:v>
      </x:c>
      <x:c r="E1094" s="7" t="str">
        <x:v>Material Coupons!L716</x:v>
      </x:c>
      <x:c r="F1094" s="7" t="str">
        <x:f>'Material Coupons'!L716</x:f>
        <x:v>OPEN</x:v>
      </x:c>
    </x:row>
    <x:row r="1095">
      <x:c r="B1095" s="7" t="str">
        <x:v>PHY-01089</x:v>
      </x:c>
      <x:c r="C1095" s="7" t="str">
        <x:v>material coupon</x:v>
      </x:c>
      <x:c r="D1095" s="7" t="str">
        <x:v>REA-D-C-CP-07</x:v>
      </x:c>
      <x:c r="E1095" s="7" t="str">
        <x:v>Material Coupons!L717</x:v>
      </x:c>
      <x:c r="F1095" s="7" t="str">
        <x:f>'Material Coupons'!L717</x:f>
        <x:v>OPEN</x:v>
      </x:c>
    </x:row>
    <x:row r="1096">
      <x:c r="B1096" s="7" t="str">
        <x:v>PHY-01090</x:v>
      </x:c>
      <x:c r="C1096" s="7" t="str">
        <x:v>material coupon</x:v>
      </x:c>
      <x:c r="D1096" s="7" t="str">
        <x:v>REA-D-C-CP-08</x:v>
      </x:c>
      <x:c r="E1096" s="7" t="str">
        <x:v>Material Coupons!L718</x:v>
      </x:c>
      <x:c r="F1096" s="7" t="str">
        <x:f>'Material Coupons'!L718</x:f>
        <x:v>OPEN</x:v>
      </x:c>
    </x:row>
    <x:row r="1097">
      <x:c r="B1097" s="7" t="str">
        <x:v>PHY-01091</x:v>
      </x:c>
      <x:c r="C1097" s="7" t="str">
        <x:v>material coupon</x:v>
      </x:c>
      <x:c r="D1097" s="7" t="str">
        <x:v>REA-D-C-SM-01</x:v>
      </x:c>
      <x:c r="E1097" s="7" t="str">
        <x:v>Material Coupons!L719</x:v>
      </x:c>
      <x:c r="F1097" s="7" t="str">
        <x:f>'Material Coupons'!L719</x:f>
        <x:v>OPEN</x:v>
      </x:c>
    </x:row>
    <x:row r="1098">
      <x:c r="B1098" s="7" t="str">
        <x:v>PHY-01092</x:v>
      </x:c>
      <x:c r="C1098" s="7" t="str">
        <x:v>material coupon</x:v>
      </x:c>
      <x:c r="D1098" s="7" t="str">
        <x:v>REA-D-C-SM-02</x:v>
      </x:c>
      <x:c r="E1098" s="7" t="str">
        <x:v>Material Coupons!L720</x:v>
      </x:c>
      <x:c r="F1098" s="7" t="str">
        <x:f>'Material Coupons'!L720</x:f>
        <x:v>OPEN</x:v>
      </x:c>
    </x:row>
    <x:row r="1099">
      <x:c r="B1099" s="7" t="str">
        <x:v>PHY-01093</x:v>
      </x:c>
      <x:c r="C1099" s="7" t="str">
        <x:v>material coupon</x:v>
      </x:c>
      <x:c r="D1099" s="7" t="str">
        <x:v>REA-D-C-SM-03</x:v>
      </x:c>
      <x:c r="E1099" s="7" t="str">
        <x:v>Material Coupons!L721</x:v>
      </x:c>
      <x:c r="F1099" s="7" t="str">
        <x:f>'Material Coupons'!L721</x:f>
        <x:v>OPEN</x:v>
      </x:c>
    </x:row>
    <x:row r="1100">
      <x:c r="B1100" s="7" t="str">
        <x:v>PHY-01094</x:v>
      </x:c>
      <x:c r="C1100" s="7" t="str">
        <x:v>material coupon</x:v>
      </x:c>
      <x:c r="D1100" s="7" t="str">
        <x:v>REA-D-C-SM-04</x:v>
      </x:c>
      <x:c r="E1100" s="7" t="str">
        <x:v>Material Coupons!L722</x:v>
      </x:c>
      <x:c r="F1100" s="7" t="str">
        <x:f>'Material Coupons'!L722</x:f>
        <x:v>OPEN</x:v>
      </x:c>
    </x:row>
    <x:row r="1101">
      <x:c r="B1101" s="7" t="str">
        <x:v>PHY-01095</x:v>
      </x:c>
      <x:c r="C1101" s="7" t="str">
        <x:v>material coupon</x:v>
      </x:c>
      <x:c r="D1101" s="7" t="str">
        <x:v>REA-D-C-SM-05</x:v>
      </x:c>
      <x:c r="E1101" s="7" t="str">
        <x:v>Material Coupons!L723</x:v>
      </x:c>
      <x:c r="F1101" s="7" t="str">
        <x:f>'Material Coupons'!L723</x:f>
        <x:v>OPEN</x:v>
      </x:c>
    </x:row>
    <x:row r="1102">
      <x:c r="B1102" s="7" t="str">
        <x:v>PHY-01096</x:v>
      </x:c>
      <x:c r="C1102" s="7" t="str">
        <x:v>material coupon</x:v>
      </x:c>
      <x:c r="D1102" s="7" t="str">
        <x:v>REA-D-C-SM-06</x:v>
      </x:c>
      <x:c r="E1102" s="7" t="str">
        <x:v>Material Coupons!L724</x:v>
      </x:c>
      <x:c r="F1102" s="7" t="str">
        <x:f>'Material Coupons'!L724</x:f>
        <x:v>OPEN</x:v>
      </x:c>
    </x:row>
    <x:row r="1103">
      <x:c r="B1103" s="7" t="str">
        <x:v>PHY-01097</x:v>
      </x:c>
      <x:c r="C1103" s="7" t="str">
        <x:v>material coupon</x:v>
      </x:c>
      <x:c r="D1103" s="7" t="str">
        <x:v>REA-D-C-SM-07</x:v>
      </x:c>
      <x:c r="E1103" s="7" t="str">
        <x:v>Material Coupons!L725</x:v>
      </x:c>
      <x:c r="F1103" s="7" t="str">
        <x:f>'Material Coupons'!L725</x:f>
        <x:v>OPEN</x:v>
      </x:c>
    </x:row>
    <x:row r="1104">
      <x:c r="B1104" s="7" t="str">
        <x:v>PHY-01098</x:v>
      </x:c>
      <x:c r="C1104" s="7" t="str">
        <x:v>material coupon</x:v>
      </x:c>
      <x:c r="D1104" s="7" t="str">
        <x:v>REA-D-C-SM-08</x:v>
      </x:c>
      <x:c r="E1104" s="7" t="str">
        <x:v>Material Coupons!L726</x:v>
      </x:c>
      <x:c r="F1104" s="7" t="str">
        <x:f>'Material Coupons'!L726</x:f>
        <x:v>OPEN</x:v>
      </x:c>
    </x:row>
    <x:row r="1105">
      <x:c r="B1105" s="7" t="str">
        <x:v>PHY-01099</x:v>
      </x:c>
      <x:c r="C1105" s="7" t="str">
        <x:v>NDE record</x:v>
      </x:c>
      <x:c r="D1105" s="7" t="str">
        <x:v>NDE-REA-O-A1-CS-01</x:v>
      </x:c>
      <x:c r="E1105" s="7" t="str">
        <x:v>NDE Records!L7</x:v>
      </x:c>
      <x:c r="F1105" s="7" t="str">
        <x:f>'NDE Records'!L7</x:f>
        <x:v>OPEN</x:v>
      </x:c>
    </x:row>
    <x:row r="1106">
      <x:c r="B1106" s="7" t="str">
        <x:v>PHY-01100</x:v>
      </x:c>
      <x:c r="C1106" s="7" t="str">
        <x:v>NDE record</x:v>
      </x:c>
      <x:c r="D1106" s="7" t="str">
        <x:v>NDE-REA-O-A1-CS-02</x:v>
      </x:c>
      <x:c r="E1106" s="7" t="str">
        <x:v>NDE Records!L8</x:v>
      </x:c>
      <x:c r="F1106" s="7" t="str">
        <x:f>'NDE Records'!L8</x:f>
        <x:v>OPEN</x:v>
      </x:c>
    </x:row>
    <x:row r="1107">
      <x:c r="B1107" s="7" t="str">
        <x:v>PHY-01101</x:v>
      </x:c>
      <x:c r="C1107" s="7" t="str">
        <x:v>NDE record</x:v>
      </x:c>
      <x:c r="D1107" s="7" t="str">
        <x:v>NDE-REA-O-A1-CS-03</x:v>
      </x:c>
      <x:c r="E1107" s="7" t="str">
        <x:v>NDE Records!L9</x:v>
      </x:c>
      <x:c r="F1107" s="7" t="str">
        <x:f>'NDE Records'!L9</x:f>
        <x:v>OPEN</x:v>
      </x:c>
    </x:row>
    <x:row r="1108">
      <x:c r="B1108" s="7" t="str">
        <x:v>PHY-01102</x:v>
      </x:c>
      <x:c r="C1108" s="7" t="str">
        <x:v>NDE record</x:v>
      </x:c>
      <x:c r="D1108" s="7" t="str">
        <x:v>NDE-REA-O-A1-CS-04</x:v>
      </x:c>
      <x:c r="E1108" s="7" t="str">
        <x:v>NDE Records!L10</x:v>
      </x:c>
      <x:c r="F1108" s="7" t="str">
        <x:f>'NDE Records'!L10</x:f>
        <x:v>OPEN</x:v>
      </x:c>
    </x:row>
    <x:row r="1109">
      <x:c r="B1109" s="7" t="str">
        <x:v>PHY-01103</x:v>
      </x:c>
      <x:c r="C1109" s="7" t="str">
        <x:v>NDE record</x:v>
      </x:c>
      <x:c r="D1109" s="7" t="str">
        <x:v>NDE-REA-O-A1-CS-05</x:v>
      </x:c>
      <x:c r="E1109" s="7" t="str">
        <x:v>NDE Records!L11</x:v>
      </x:c>
      <x:c r="F1109" s="7" t="str">
        <x:f>'NDE Records'!L11</x:f>
        <x:v>OPEN</x:v>
      </x:c>
    </x:row>
    <x:row r="1110">
      <x:c r="B1110" s="7" t="str">
        <x:v>PHY-01104</x:v>
      </x:c>
      <x:c r="C1110" s="7" t="str">
        <x:v>NDE record</x:v>
      </x:c>
      <x:c r="D1110" s="7" t="str">
        <x:v>NDE-REA-O-A1-CS-06</x:v>
      </x:c>
      <x:c r="E1110" s="7" t="str">
        <x:v>NDE Records!L12</x:v>
      </x:c>
      <x:c r="F1110" s="7" t="str">
        <x:f>'NDE Records'!L12</x:f>
        <x:v>OPEN</x:v>
      </x:c>
    </x:row>
    <x:row r="1111">
      <x:c r="B1111" s="7" t="str">
        <x:v>PHY-01105</x:v>
      </x:c>
      <x:c r="C1111" s="7" t="str">
        <x:v>NDE record</x:v>
      </x:c>
      <x:c r="D1111" s="7" t="str">
        <x:v>NDE-REA-O-A1-CS-07</x:v>
      </x:c>
      <x:c r="E1111" s="7" t="str">
        <x:v>NDE Records!L13</x:v>
      </x:c>
      <x:c r="F1111" s="7" t="str">
        <x:f>'NDE Records'!L13</x:f>
        <x:v>OPEN</x:v>
      </x:c>
    </x:row>
    <x:row r="1112">
      <x:c r="B1112" s="7" t="str">
        <x:v>PHY-01106</x:v>
      </x:c>
      <x:c r="C1112" s="7" t="str">
        <x:v>NDE record</x:v>
      </x:c>
      <x:c r="D1112" s="7" t="str">
        <x:v>NDE-REA-O-A1-CS-08</x:v>
      </x:c>
      <x:c r="E1112" s="7" t="str">
        <x:v>NDE Records!L14</x:v>
      </x:c>
      <x:c r="F1112" s="7" t="str">
        <x:f>'NDE Records'!L14</x:f>
        <x:v>OPEN</x:v>
      </x:c>
    </x:row>
    <x:row r="1113">
      <x:c r="B1113" s="7" t="str">
        <x:v>PHY-01107</x:v>
      </x:c>
      <x:c r="C1113" s="7" t="str">
        <x:v>NDE record</x:v>
      </x:c>
      <x:c r="D1113" s="7" t="str">
        <x:v>NDE-REA-O-A1-CS-09</x:v>
      </x:c>
      <x:c r="E1113" s="7" t="str">
        <x:v>NDE Records!L15</x:v>
      </x:c>
      <x:c r="F1113" s="7" t="str">
        <x:f>'NDE Records'!L15</x:f>
        <x:v>OPEN</x:v>
      </x:c>
    </x:row>
    <x:row r="1114">
      <x:c r="B1114" s="7" t="str">
        <x:v>PHY-01108</x:v>
      </x:c>
      <x:c r="C1114" s="7" t="str">
        <x:v>NDE record</x:v>
      </x:c>
      <x:c r="D1114" s="7" t="str">
        <x:v>NDE-REA-O-A1-CS-10</x:v>
      </x:c>
      <x:c r="E1114" s="7" t="str">
        <x:v>NDE Records!L16</x:v>
      </x:c>
      <x:c r="F1114" s="7" t="str">
        <x:f>'NDE Records'!L16</x:f>
        <x:v>OPEN</x:v>
      </x:c>
    </x:row>
    <x:row r="1115">
      <x:c r="B1115" s="7" t="str">
        <x:v>PHY-01109</x:v>
      </x:c>
      <x:c r="C1115" s="7" t="str">
        <x:v>NDE record</x:v>
      </x:c>
      <x:c r="D1115" s="7" t="str">
        <x:v>NDE-REA-O-A1-CS-11</x:v>
      </x:c>
      <x:c r="E1115" s="7" t="str">
        <x:v>NDE Records!L17</x:v>
      </x:c>
      <x:c r="F1115" s="7" t="str">
        <x:f>'NDE Records'!L17</x:f>
        <x:v>OPEN</x:v>
      </x:c>
    </x:row>
    <x:row r="1116">
      <x:c r="B1116" s="7" t="str">
        <x:v>PHY-01110</x:v>
      </x:c>
      <x:c r="C1116" s="7" t="str">
        <x:v>NDE record</x:v>
      </x:c>
      <x:c r="D1116" s="7" t="str">
        <x:v>NDE-REA-O-A1-CS-12</x:v>
      </x:c>
      <x:c r="E1116" s="7" t="str">
        <x:v>NDE Records!L18</x:v>
      </x:c>
      <x:c r="F1116" s="7" t="str">
        <x:f>'NDE Records'!L18</x:f>
        <x:v>OPEN</x:v>
      </x:c>
    </x:row>
    <x:row r="1117">
      <x:c r="B1117" s="7" t="str">
        <x:v>PHY-01111</x:v>
      </x:c>
      <x:c r="C1117" s="7" t="str">
        <x:v>NDE record</x:v>
      </x:c>
      <x:c r="D1117" s="7" t="str">
        <x:v>NDE-REA-O-A1-CS-13</x:v>
      </x:c>
      <x:c r="E1117" s="7" t="str">
        <x:v>NDE Records!L19</x:v>
      </x:c>
      <x:c r="F1117" s="7" t="str">
        <x:f>'NDE Records'!L19</x:f>
        <x:v>OPEN</x:v>
      </x:c>
    </x:row>
    <x:row r="1118">
      <x:c r="B1118" s="7" t="str">
        <x:v>PHY-01112</x:v>
      </x:c>
      <x:c r="C1118" s="7" t="str">
        <x:v>NDE record</x:v>
      </x:c>
      <x:c r="D1118" s="7" t="str">
        <x:v>NDE-REA-O-A1-CS-14</x:v>
      </x:c>
      <x:c r="E1118" s="7" t="str">
        <x:v>NDE Records!L20</x:v>
      </x:c>
      <x:c r="F1118" s="7" t="str">
        <x:f>'NDE Records'!L20</x:f>
        <x:v>OPEN</x:v>
      </x:c>
    </x:row>
    <x:row r="1119">
      <x:c r="B1119" s="7" t="str">
        <x:v>PHY-01113</x:v>
      </x:c>
      <x:c r="C1119" s="7" t="str">
        <x:v>NDE record</x:v>
      </x:c>
      <x:c r="D1119" s="7" t="str">
        <x:v>NDE-REA-O-A1-CS-15</x:v>
      </x:c>
      <x:c r="E1119" s="7" t="str">
        <x:v>NDE Records!L21</x:v>
      </x:c>
      <x:c r="F1119" s="7" t="str">
        <x:f>'NDE Records'!L21</x:f>
        <x:v>OPEN</x:v>
      </x:c>
    </x:row>
    <x:row r="1120">
      <x:c r="B1120" s="7" t="str">
        <x:v>PHY-01114</x:v>
      </x:c>
      <x:c r="C1120" s="7" t="str">
        <x:v>NDE record</x:v>
      </x:c>
      <x:c r="D1120" s="7" t="str">
        <x:v>NDE-REA-O-A1-CS-16</x:v>
      </x:c>
      <x:c r="E1120" s="7" t="str">
        <x:v>NDE Records!L22</x:v>
      </x:c>
      <x:c r="F1120" s="7" t="str">
        <x:f>'NDE Records'!L22</x:f>
        <x:v>OPEN</x:v>
      </x:c>
    </x:row>
    <x:row r="1121">
      <x:c r="B1121" s="7" t="str">
        <x:v>PHY-01115</x:v>
      </x:c>
      <x:c r="C1121" s="7" t="str">
        <x:v>NDE record</x:v>
      </x:c>
      <x:c r="D1121" s="7" t="str">
        <x:v>NDE-REA-O-A1-CS-17</x:v>
      </x:c>
      <x:c r="E1121" s="7" t="str">
        <x:v>NDE Records!L23</x:v>
      </x:c>
      <x:c r="F1121" s="7" t="str">
        <x:f>'NDE Records'!L23</x:f>
        <x:v>OPEN</x:v>
      </x:c>
    </x:row>
    <x:row r="1122">
      <x:c r="B1122" s="7" t="str">
        <x:v>PHY-01116</x:v>
      </x:c>
      <x:c r="C1122" s="7" t="str">
        <x:v>NDE record</x:v>
      </x:c>
      <x:c r="D1122" s="7" t="str">
        <x:v>NDE-REA-O-A1-CS-18</x:v>
      </x:c>
      <x:c r="E1122" s="7" t="str">
        <x:v>NDE Records!L24</x:v>
      </x:c>
      <x:c r="F1122" s="7" t="str">
        <x:f>'NDE Records'!L24</x:f>
        <x:v>OPEN</x:v>
      </x:c>
    </x:row>
    <x:row r="1123">
      <x:c r="B1123" s="7" t="str">
        <x:v>PHY-01117</x:v>
      </x:c>
      <x:c r="C1123" s="7" t="str">
        <x:v>NDE record</x:v>
      </x:c>
      <x:c r="D1123" s="7" t="str">
        <x:v>NDE-REA-O-A1-CS-19</x:v>
      </x:c>
      <x:c r="E1123" s="7" t="str">
        <x:v>NDE Records!L25</x:v>
      </x:c>
      <x:c r="F1123" s="7" t="str">
        <x:f>'NDE Records'!L25</x:f>
        <x:v>OPEN</x:v>
      </x:c>
    </x:row>
    <x:row r="1124">
      <x:c r="B1124" s="7" t="str">
        <x:v>PHY-01118</x:v>
      </x:c>
      <x:c r="C1124" s="7" t="str">
        <x:v>NDE record</x:v>
      </x:c>
      <x:c r="D1124" s="7" t="str">
        <x:v>NDE-REA-O-A1-CS-20</x:v>
      </x:c>
      <x:c r="E1124" s="7" t="str">
        <x:v>NDE Records!L26</x:v>
      </x:c>
      <x:c r="F1124" s="7" t="str">
        <x:f>'NDE Records'!L26</x:f>
        <x:v>OPEN</x:v>
      </x:c>
    </x:row>
    <x:row r="1125">
      <x:c r="B1125" s="7" t="str">
        <x:v>PHY-01119</x:v>
      </x:c>
      <x:c r="C1125" s="7" t="str">
        <x:v>NDE record</x:v>
      </x:c>
      <x:c r="D1125" s="7" t="str">
        <x:v>NDE-REA-O-A2-CS-01</x:v>
      </x:c>
      <x:c r="E1125" s="7" t="str">
        <x:v>NDE Records!L27</x:v>
      </x:c>
      <x:c r="F1125" s="7" t="str">
        <x:f>'NDE Records'!L27</x:f>
        <x:v>OPEN</x:v>
      </x:c>
    </x:row>
    <x:row r="1126">
      <x:c r="B1126" s="7" t="str">
        <x:v>PHY-01120</x:v>
      </x:c>
      <x:c r="C1126" s="7" t="str">
        <x:v>NDE record</x:v>
      </x:c>
      <x:c r="D1126" s="7" t="str">
        <x:v>NDE-REA-O-A2-CS-02</x:v>
      </x:c>
      <x:c r="E1126" s="7" t="str">
        <x:v>NDE Records!L28</x:v>
      </x:c>
      <x:c r="F1126" s="7" t="str">
        <x:f>'NDE Records'!L28</x:f>
        <x:v>OPEN</x:v>
      </x:c>
    </x:row>
    <x:row r="1127">
      <x:c r="B1127" s="7" t="str">
        <x:v>PHY-01121</x:v>
      </x:c>
      <x:c r="C1127" s="7" t="str">
        <x:v>NDE record</x:v>
      </x:c>
      <x:c r="D1127" s="7" t="str">
        <x:v>NDE-REA-O-A2-CS-03</x:v>
      </x:c>
      <x:c r="E1127" s="7" t="str">
        <x:v>NDE Records!L29</x:v>
      </x:c>
      <x:c r="F1127" s="7" t="str">
        <x:f>'NDE Records'!L29</x:f>
        <x:v>OPEN</x:v>
      </x:c>
    </x:row>
    <x:row r="1128">
      <x:c r="B1128" s="7" t="str">
        <x:v>PHY-01122</x:v>
      </x:c>
      <x:c r="C1128" s="7" t="str">
        <x:v>NDE record</x:v>
      </x:c>
      <x:c r="D1128" s="7" t="str">
        <x:v>NDE-REA-O-A2-CS-04</x:v>
      </x:c>
      <x:c r="E1128" s="7" t="str">
        <x:v>NDE Records!L30</x:v>
      </x:c>
      <x:c r="F1128" s="7" t="str">
        <x:f>'NDE Records'!L30</x:f>
        <x:v>OPEN</x:v>
      </x:c>
    </x:row>
    <x:row r="1129">
      <x:c r="B1129" s="7" t="str">
        <x:v>PHY-01123</x:v>
      </x:c>
      <x:c r="C1129" s="7" t="str">
        <x:v>NDE record</x:v>
      </x:c>
      <x:c r="D1129" s="7" t="str">
        <x:v>NDE-REA-O-A2-CS-05</x:v>
      </x:c>
      <x:c r="E1129" s="7" t="str">
        <x:v>NDE Records!L31</x:v>
      </x:c>
      <x:c r="F1129" s="7" t="str">
        <x:f>'NDE Records'!L31</x:f>
        <x:v>OPEN</x:v>
      </x:c>
    </x:row>
    <x:row r="1130">
      <x:c r="B1130" s="7" t="str">
        <x:v>PHY-01124</x:v>
      </x:c>
      <x:c r="C1130" s="7" t="str">
        <x:v>NDE record</x:v>
      </x:c>
      <x:c r="D1130" s="7" t="str">
        <x:v>NDE-REA-O-A2-CS-06</x:v>
      </x:c>
      <x:c r="E1130" s="7" t="str">
        <x:v>NDE Records!L32</x:v>
      </x:c>
      <x:c r="F1130" s="7" t="str">
        <x:f>'NDE Records'!L32</x:f>
        <x:v>OPEN</x:v>
      </x:c>
    </x:row>
    <x:row r="1131">
      <x:c r="B1131" s="7" t="str">
        <x:v>PHY-01125</x:v>
      </x:c>
      <x:c r="C1131" s="7" t="str">
        <x:v>NDE record</x:v>
      </x:c>
      <x:c r="D1131" s="7" t="str">
        <x:v>NDE-REA-O-A2-CS-07</x:v>
      </x:c>
      <x:c r="E1131" s="7" t="str">
        <x:v>NDE Records!L33</x:v>
      </x:c>
      <x:c r="F1131" s="7" t="str">
        <x:f>'NDE Records'!L33</x:f>
        <x:v>OPEN</x:v>
      </x:c>
    </x:row>
    <x:row r="1132">
      <x:c r="B1132" s="7" t="str">
        <x:v>PHY-01126</x:v>
      </x:c>
      <x:c r="C1132" s="7" t="str">
        <x:v>NDE record</x:v>
      </x:c>
      <x:c r="D1132" s="7" t="str">
        <x:v>NDE-REA-O-A2-CS-08</x:v>
      </x:c>
      <x:c r="E1132" s="7" t="str">
        <x:v>NDE Records!L34</x:v>
      </x:c>
      <x:c r="F1132" s="7" t="str">
        <x:f>'NDE Records'!L34</x:f>
        <x:v>OPEN</x:v>
      </x:c>
    </x:row>
    <x:row r="1133">
      <x:c r="B1133" s="7" t="str">
        <x:v>PHY-01127</x:v>
      </x:c>
      <x:c r="C1133" s="7" t="str">
        <x:v>NDE record</x:v>
      </x:c>
      <x:c r="D1133" s="7" t="str">
        <x:v>NDE-REA-O-A2-CS-09</x:v>
      </x:c>
      <x:c r="E1133" s="7" t="str">
        <x:v>NDE Records!L35</x:v>
      </x:c>
      <x:c r="F1133" s="7" t="str">
        <x:f>'NDE Records'!L35</x:f>
        <x:v>OPEN</x:v>
      </x:c>
    </x:row>
    <x:row r="1134">
      <x:c r="B1134" s="7" t="str">
        <x:v>PHY-01128</x:v>
      </x:c>
      <x:c r="C1134" s="7" t="str">
        <x:v>NDE record</x:v>
      </x:c>
      <x:c r="D1134" s="7" t="str">
        <x:v>NDE-REA-O-A2-CS-10</x:v>
      </x:c>
      <x:c r="E1134" s="7" t="str">
        <x:v>NDE Records!L36</x:v>
      </x:c>
      <x:c r="F1134" s="7" t="str">
        <x:f>'NDE Records'!L36</x:f>
        <x:v>OPEN</x:v>
      </x:c>
    </x:row>
    <x:row r="1135">
      <x:c r="B1135" s="7" t="str">
        <x:v>PHY-01129</x:v>
      </x:c>
      <x:c r="C1135" s="7" t="str">
        <x:v>NDE record</x:v>
      </x:c>
      <x:c r="D1135" s="7" t="str">
        <x:v>NDE-REA-O-A2-CS-11</x:v>
      </x:c>
      <x:c r="E1135" s="7" t="str">
        <x:v>NDE Records!L37</x:v>
      </x:c>
      <x:c r="F1135" s="7" t="str">
        <x:f>'NDE Records'!L37</x:f>
        <x:v>OPEN</x:v>
      </x:c>
    </x:row>
    <x:row r="1136">
      <x:c r="B1136" s="7" t="str">
        <x:v>PHY-01130</x:v>
      </x:c>
      <x:c r="C1136" s="7" t="str">
        <x:v>NDE record</x:v>
      </x:c>
      <x:c r="D1136" s="7" t="str">
        <x:v>NDE-REA-O-A2-CS-12</x:v>
      </x:c>
      <x:c r="E1136" s="7" t="str">
        <x:v>NDE Records!L38</x:v>
      </x:c>
      <x:c r="F1136" s="7" t="str">
        <x:f>'NDE Records'!L38</x:f>
        <x:v>OPEN</x:v>
      </x:c>
    </x:row>
    <x:row r="1137">
      <x:c r="B1137" s="7" t="str">
        <x:v>PHY-01131</x:v>
      </x:c>
      <x:c r="C1137" s="7" t="str">
        <x:v>NDE record</x:v>
      </x:c>
      <x:c r="D1137" s="7" t="str">
        <x:v>NDE-REA-O-A2-CS-13</x:v>
      </x:c>
      <x:c r="E1137" s="7" t="str">
        <x:v>NDE Records!L39</x:v>
      </x:c>
      <x:c r="F1137" s="7" t="str">
        <x:f>'NDE Records'!L39</x:f>
        <x:v>OPEN</x:v>
      </x:c>
    </x:row>
    <x:row r="1138">
      <x:c r="B1138" s="7" t="str">
        <x:v>PHY-01132</x:v>
      </x:c>
      <x:c r="C1138" s="7" t="str">
        <x:v>NDE record</x:v>
      </x:c>
      <x:c r="D1138" s="7" t="str">
        <x:v>NDE-REA-O-A2-CS-14</x:v>
      </x:c>
      <x:c r="E1138" s="7" t="str">
        <x:v>NDE Records!L40</x:v>
      </x:c>
      <x:c r="F1138" s="7" t="str">
        <x:f>'NDE Records'!L40</x:f>
        <x:v>OPEN</x:v>
      </x:c>
    </x:row>
    <x:row r="1139">
      <x:c r="B1139" s="7" t="str">
        <x:v>PHY-01133</x:v>
      </x:c>
      <x:c r="C1139" s="7" t="str">
        <x:v>NDE record</x:v>
      </x:c>
      <x:c r="D1139" s="7" t="str">
        <x:v>NDE-REA-O-A2-CS-15</x:v>
      </x:c>
      <x:c r="E1139" s="7" t="str">
        <x:v>NDE Records!L41</x:v>
      </x:c>
      <x:c r="F1139" s="7" t="str">
        <x:f>'NDE Records'!L41</x:f>
        <x:v>OPEN</x:v>
      </x:c>
    </x:row>
    <x:row r="1140">
      <x:c r="B1140" s="7" t="str">
        <x:v>PHY-01134</x:v>
      </x:c>
      <x:c r="C1140" s="7" t="str">
        <x:v>NDE record</x:v>
      </x:c>
      <x:c r="D1140" s="7" t="str">
        <x:v>NDE-REA-O-A2-CS-16</x:v>
      </x:c>
      <x:c r="E1140" s="7" t="str">
        <x:v>NDE Records!L42</x:v>
      </x:c>
      <x:c r="F1140" s="7" t="str">
        <x:f>'NDE Records'!L42</x:f>
        <x:v>OPEN</x:v>
      </x:c>
    </x:row>
    <x:row r="1141">
      <x:c r="B1141" s="7" t="str">
        <x:v>PHY-01135</x:v>
      </x:c>
      <x:c r="C1141" s="7" t="str">
        <x:v>NDE record</x:v>
      </x:c>
      <x:c r="D1141" s="7" t="str">
        <x:v>NDE-REA-O-A2-CS-17</x:v>
      </x:c>
      <x:c r="E1141" s="7" t="str">
        <x:v>NDE Records!L43</x:v>
      </x:c>
      <x:c r="F1141" s="7" t="str">
        <x:f>'NDE Records'!L43</x:f>
        <x:v>OPEN</x:v>
      </x:c>
    </x:row>
    <x:row r="1142">
      <x:c r="B1142" s="7" t="str">
        <x:v>PHY-01136</x:v>
      </x:c>
      <x:c r="C1142" s="7" t="str">
        <x:v>NDE record</x:v>
      </x:c>
      <x:c r="D1142" s="7" t="str">
        <x:v>NDE-REA-O-A2-CS-18</x:v>
      </x:c>
      <x:c r="E1142" s="7" t="str">
        <x:v>NDE Records!L44</x:v>
      </x:c>
      <x:c r="F1142" s="7" t="str">
        <x:f>'NDE Records'!L44</x:f>
        <x:v>OPEN</x:v>
      </x:c>
    </x:row>
    <x:row r="1143">
      <x:c r="B1143" s="7" t="str">
        <x:v>PHY-01137</x:v>
      </x:c>
      <x:c r="C1143" s="7" t="str">
        <x:v>NDE record</x:v>
      </x:c>
      <x:c r="D1143" s="7" t="str">
        <x:v>NDE-REA-O-A2-CS-19</x:v>
      </x:c>
      <x:c r="E1143" s="7" t="str">
        <x:v>NDE Records!L45</x:v>
      </x:c>
      <x:c r="F1143" s="7" t="str">
        <x:f>'NDE Records'!L45</x:f>
        <x:v>OPEN</x:v>
      </x:c>
    </x:row>
    <x:row r="1144">
      <x:c r="B1144" s="7" t="str">
        <x:v>PHY-01138</x:v>
      </x:c>
      <x:c r="C1144" s="7" t="str">
        <x:v>NDE record</x:v>
      </x:c>
      <x:c r="D1144" s="7" t="str">
        <x:v>NDE-REA-O-A2-CS-20</x:v>
      </x:c>
      <x:c r="E1144" s="7" t="str">
        <x:v>NDE Records!L46</x:v>
      </x:c>
      <x:c r="F1144" s="7" t="str">
        <x:f>'NDE Records'!L46</x:f>
        <x:v>OPEN</x:v>
      </x:c>
    </x:row>
    <x:row r="1145">
      <x:c r="B1145" s="7" t="str">
        <x:v>PHY-01139</x:v>
      </x:c>
      <x:c r="C1145" s="7" t="str">
        <x:v>NDE record</x:v>
      </x:c>
      <x:c r="D1145" s="7" t="str">
        <x:v>NDE-REA-O-B1-CS-01</x:v>
      </x:c>
      <x:c r="E1145" s="7" t="str">
        <x:v>NDE Records!L47</x:v>
      </x:c>
      <x:c r="F1145" s="7" t="str">
        <x:f>'NDE Records'!L47</x:f>
        <x:v>OPEN</x:v>
      </x:c>
    </x:row>
    <x:row r="1146">
      <x:c r="B1146" s="7" t="str">
        <x:v>PHY-01140</x:v>
      </x:c>
      <x:c r="C1146" s="7" t="str">
        <x:v>NDE record</x:v>
      </x:c>
      <x:c r="D1146" s="7" t="str">
        <x:v>NDE-REA-O-B1-CS-02</x:v>
      </x:c>
      <x:c r="E1146" s="7" t="str">
        <x:v>NDE Records!L48</x:v>
      </x:c>
      <x:c r="F1146" s="7" t="str">
        <x:f>'NDE Records'!L48</x:f>
        <x:v>OPEN</x:v>
      </x:c>
    </x:row>
    <x:row r="1147">
      <x:c r="B1147" s="7" t="str">
        <x:v>PHY-01141</x:v>
      </x:c>
      <x:c r="C1147" s="7" t="str">
        <x:v>NDE record</x:v>
      </x:c>
      <x:c r="D1147" s="7" t="str">
        <x:v>NDE-REA-O-B1-CS-03</x:v>
      </x:c>
      <x:c r="E1147" s="7" t="str">
        <x:v>NDE Records!L49</x:v>
      </x:c>
      <x:c r="F1147" s="7" t="str">
        <x:f>'NDE Records'!L49</x:f>
        <x:v>OPEN</x:v>
      </x:c>
    </x:row>
    <x:row r="1148">
      <x:c r="B1148" s="7" t="str">
        <x:v>PHY-01142</x:v>
      </x:c>
      <x:c r="C1148" s="7" t="str">
        <x:v>NDE record</x:v>
      </x:c>
      <x:c r="D1148" s="7" t="str">
        <x:v>NDE-REA-O-B1-CS-04</x:v>
      </x:c>
      <x:c r="E1148" s="7" t="str">
        <x:v>NDE Records!L50</x:v>
      </x:c>
      <x:c r="F1148" s="7" t="str">
        <x:f>'NDE Records'!L50</x:f>
        <x:v>OPEN</x:v>
      </x:c>
    </x:row>
    <x:row r="1149">
      <x:c r="B1149" s="7" t="str">
        <x:v>PHY-01143</x:v>
      </x:c>
      <x:c r="C1149" s="7" t="str">
        <x:v>NDE record</x:v>
      </x:c>
      <x:c r="D1149" s="7" t="str">
        <x:v>NDE-REA-O-B1-CS-05</x:v>
      </x:c>
      <x:c r="E1149" s="7" t="str">
        <x:v>NDE Records!L51</x:v>
      </x:c>
      <x:c r="F1149" s="7" t="str">
        <x:f>'NDE Records'!L51</x:f>
        <x:v>OPEN</x:v>
      </x:c>
    </x:row>
    <x:row r="1150">
      <x:c r="B1150" s="7" t="str">
        <x:v>PHY-01144</x:v>
      </x:c>
      <x:c r="C1150" s="7" t="str">
        <x:v>NDE record</x:v>
      </x:c>
      <x:c r="D1150" s="7" t="str">
        <x:v>NDE-REA-O-B1-CS-06</x:v>
      </x:c>
      <x:c r="E1150" s="7" t="str">
        <x:v>NDE Records!L52</x:v>
      </x:c>
      <x:c r="F1150" s="7" t="str">
        <x:f>'NDE Records'!L52</x:f>
        <x:v>OPEN</x:v>
      </x:c>
    </x:row>
    <x:row r="1151">
      <x:c r="B1151" s="7" t="str">
        <x:v>PHY-01145</x:v>
      </x:c>
      <x:c r="C1151" s="7" t="str">
        <x:v>NDE record</x:v>
      </x:c>
      <x:c r="D1151" s="7" t="str">
        <x:v>NDE-REA-O-B1-CS-07</x:v>
      </x:c>
      <x:c r="E1151" s="7" t="str">
        <x:v>NDE Records!L53</x:v>
      </x:c>
      <x:c r="F1151" s="7" t="str">
        <x:f>'NDE Records'!L53</x:f>
        <x:v>OPEN</x:v>
      </x:c>
    </x:row>
    <x:row r="1152">
      <x:c r="B1152" s="7" t="str">
        <x:v>PHY-01146</x:v>
      </x:c>
      <x:c r="C1152" s="7" t="str">
        <x:v>NDE record</x:v>
      </x:c>
      <x:c r="D1152" s="7" t="str">
        <x:v>NDE-REA-O-B1-CS-08</x:v>
      </x:c>
      <x:c r="E1152" s="7" t="str">
        <x:v>NDE Records!L54</x:v>
      </x:c>
      <x:c r="F1152" s="7" t="str">
        <x:f>'NDE Records'!L54</x:f>
        <x:v>OPEN</x:v>
      </x:c>
    </x:row>
    <x:row r="1153">
      <x:c r="B1153" s="7" t="str">
        <x:v>PHY-01147</x:v>
      </x:c>
      <x:c r="C1153" s="7" t="str">
        <x:v>NDE record</x:v>
      </x:c>
      <x:c r="D1153" s="7" t="str">
        <x:v>NDE-REA-O-B1-CS-09</x:v>
      </x:c>
      <x:c r="E1153" s="7" t="str">
        <x:v>NDE Records!L55</x:v>
      </x:c>
      <x:c r="F1153" s="7" t="str">
        <x:f>'NDE Records'!L55</x:f>
        <x:v>OPEN</x:v>
      </x:c>
    </x:row>
    <x:row r="1154">
      <x:c r="B1154" s="7" t="str">
        <x:v>PHY-01148</x:v>
      </x:c>
      <x:c r="C1154" s="7" t="str">
        <x:v>NDE record</x:v>
      </x:c>
      <x:c r="D1154" s="7" t="str">
        <x:v>NDE-REA-O-B1-CS-10</x:v>
      </x:c>
      <x:c r="E1154" s="7" t="str">
        <x:v>NDE Records!L56</x:v>
      </x:c>
      <x:c r="F1154" s="7" t="str">
        <x:f>'NDE Records'!L56</x:f>
        <x:v>OPEN</x:v>
      </x:c>
    </x:row>
    <x:row r="1155">
      <x:c r="B1155" s="7" t="str">
        <x:v>PHY-01149</x:v>
      </x:c>
      <x:c r="C1155" s="7" t="str">
        <x:v>NDE record</x:v>
      </x:c>
      <x:c r="D1155" s="7" t="str">
        <x:v>NDE-REA-O-B1-CS-11</x:v>
      </x:c>
      <x:c r="E1155" s="7" t="str">
        <x:v>NDE Records!L57</x:v>
      </x:c>
      <x:c r="F1155" s="7" t="str">
        <x:f>'NDE Records'!L57</x:f>
        <x:v>OPEN</x:v>
      </x:c>
    </x:row>
    <x:row r="1156">
      <x:c r="B1156" s="7" t="str">
        <x:v>PHY-01150</x:v>
      </x:c>
      <x:c r="C1156" s="7" t="str">
        <x:v>NDE record</x:v>
      </x:c>
      <x:c r="D1156" s="7" t="str">
        <x:v>NDE-REA-O-B1-CS-12</x:v>
      </x:c>
      <x:c r="E1156" s="7" t="str">
        <x:v>NDE Records!L58</x:v>
      </x:c>
      <x:c r="F1156" s="7" t="str">
        <x:f>'NDE Records'!L58</x:f>
        <x:v>OPEN</x:v>
      </x:c>
    </x:row>
    <x:row r="1157">
      <x:c r="B1157" s="7" t="str">
        <x:v>PHY-01151</x:v>
      </x:c>
      <x:c r="C1157" s="7" t="str">
        <x:v>NDE record</x:v>
      </x:c>
      <x:c r="D1157" s="7" t="str">
        <x:v>NDE-REA-O-B1-CS-13</x:v>
      </x:c>
      <x:c r="E1157" s="7" t="str">
        <x:v>NDE Records!L59</x:v>
      </x:c>
      <x:c r="F1157" s="7" t="str">
        <x:f>'NDE Records'!L59</x:f>
        <x:v>OPEN</x:v>
      </x:c>
    </x:row>
    <x:row r="1158">
      <x:c r="B1158" s="7" t="str">
        <x:v>PHY-01152</x:v>
      </x:c>
      <x:c r="C1158" s="7" t="str">
        <x:v>NDE record</x:v>
      </x:c>
      <x:c r="D1158" s="7" t="str">
        <x:v>NDE-REA-O-B1-CS-14</x:v>
      </x:c>
      <x:c r="E1158" s="7" t="str">
        <x:v>NDE Records!L60</x:v>
      </x:c>
      <x:c r="F1158" s="7" t="str">
        <x:f>'NDE Records'!L60</x:f>
        <x:v>OPEN</x:v>
      </x:c>
    </x:row>
    <x:row r="1159">
      <x:c r="B1159" s="7" t="str">
        <x:v>PHY-01153</x:v>
      </x:c>
      <x:c r="C1159" s="7" t="str">
        <x:v>NDE record</x:v>
      </x:c>
      <x:c r="D1159" s="7" t="str">
        <x:v>NDE-REA-O-B1-CS-15</x:v>
      </x:c>
      <x:c r="E1159" s="7" t="str">
        <x:v>NDE Records!L61</x:v>
      </x:c>
      <x:c r="F1159" s="7" t="str">
        <x:f>'NDE Records'!L61</x:f>
        <x:v>OPEN</x:v>
      </x:c>
    </x:row>
    <x:row r="1160">
      <x:c r="B1160" s="7" t="str">
        <x:v>PHY-01154</x:v>
      </x:c>
      <x:c r="C1160" s="7" t="str">
        <x:v>NDE record</x:v>
      </x:c>
      <x:c r="D1160" s="7" t="str">
        <x:v>NDE-REA-O-B1-CS-16</x:v>
      </x:c>
      <x:c r="E1160" s="7" t="str">
        <x:v>NDE Records!L62</x:v>
      </x:c>
      <x:c r="F1160" s="7" t="str">
        <x:f>'NDE Records'!L62</x:f>
        <x:v>OPEN</x:v>
      </x:c>
    </x:row>
    <x:row r="1161">
      <x:c r="B1161" s="7" t="str">
        <x:v>PHY-01155</x:v>
      </x:c>
      <x:c r="C1161" s="7" t="str">
        <x:v>NDE record</x:v>
      </x:c>
      <x:c r="D1161" s="7" t="str">
        <x:v>NDE-REA-O-B1-CS-17</x:v>
      </x:c>
      <x:c r="E1161" s="7" t="str">
        <x:v>NDE Records!L63</x:v>
      </x:c>
      <x:c r="F1161" s="7" t="str">
        <x:f>'NDE Records'!L63</x:f>
        <x:v>OPEN</x:v>
      </x:c>
    </x:row>
    <x:row r="1162">
      <x:c r="B1162" s="7" t="str">
        <x:v>PHY-01156</x:v>
      </x:c>
      <x:c r="C1162" s="7" t="str">
        <x:v>NDE record</x:v>
      </x:c>
      <x:c r="D1162" s="7" t="str">
        <x:v>NDE-REA-O-B1-CS-18</x:v>
      </x:c>
      <x:c r="E1162" s="7" t="str">
        <x:v>NDE Records!L64</x:v>
      </x:c>
      <x:c r="F1162" s="7" t="str">
        <x:f>'NDE Records'!L64</x:f>
        <x:v>OPEN</x:v>
      </x:c>
    </x:row>
    <x:row r="1163">
      <x:c r="B1163" s="7" t="str">
        <x:v>PHY-01157</x:v>
      </x:c>
      <x:c r="C1163" s="7" t="str">
        <x:v>NDE record</x:v>
      </x:c>
      <x:c r="D1163" s="7" t="str">
        <x:v>NDE-REA-O-B1-CS-19</x:v>
      </x:c>
      <x:c r="E1163" s="7" t="str">
        <x:v>NDE Records!L65</x:v>
      </x:c>
      <x:c r="F1163" s="7" t="str">
        <x:f>'NDE Records'!L65</x:f>
        <x:v>OPEN</x:v>
      </x:c>
    </x:row>
    <x:row r="1164">
      <x:c r="B1164" s="7" t="str">
        <x:v>PHY-01158</x:v>
      </x:c>
      <x:c r="C1164" s="7" t="str">
        <x:v>NDE record</x:v>
      </x:c>
      <x:c r="D1164" s="7" t="str">
        <x:v>NDE-REA-O-B1-CS-20</x:v>
      </x:c>
      <x:c r="E1164" s="7" t="str">
        <x:v>NDE Records!L66</x:v>
      </x:c>
      <x:c r="F1164" s="7" t="str">
        <x:f>'NDE Records'!L66</x:f>
        <x:v>OPEN</x:v>
      </x:c>
    </x:row>
    <x:row r="1165">
      <x:c r="B1165" s="7" t="str">
        <x:v>PHY-01159</x:v>
      </x:c>
      <x:c r="C1165" s="7" t="str">
        <x:v>NDE record</x:v>
      </x:c>
      <x:c r="D1165" s="7" t="str">
        <x:v>NDE-REA-O-B2-CS-01</x:v>
      </x:c>
      <x:c r="E1165" s="7" t="str">
        <x:v>NDE Records!L67</x:v>
      </x:c>
      <x:c r="F1165" s="7" t="str">
        <x:f>'NDE Records'!L67</x:f>
        <x:v>OPEN</x:v>
      </x:c>
    </x:row>
    <x:row r="1166">
      <x:c r="B1166" s="7" t="str">
        <x:v>PHY-01160</x:v>
      </x:c>
      <x:c r="C1166" s="7" t="str">
        <x:v>NDE record</x:v>
      </x:c>
      <x:c r="D1166" s="7" t="str">
        <x:v>NDE-REA-O-B2-CS-02</x:v>
      </x:c>
      <x:c r="E1166" s="7" t="str">
        <x:v>NDE Records!L68</x:v>
      </x:c>
      <x:c r="F1166" s="7" t="str">
        <x:f>'NDE Records'!L68</x:f>
        <x:v>OPEN</x:v>
      </x:c>
    </x:row>
    <x:row r="1167">
      <x:c r="B1167" s="7" t="str">
        <x:v>PHY-01161</x:v>
      </x:c>
      <x:c r="C1167" s="7" t="str">
        <x:v>NDE record</x:v>
      </x:c>
      <x:c r="D1167" s="7" t="str">
        <x:v>NDE-REA-O-B2-CS-03</x:v>
      </x:c>
      <x:c r="E1167" s="7" t="str">
        <x:v>NDE Records!L69</x:v>
      </x:c>
      <x:c r="F1167" s="7" t="str">
        <x:f>'NDE Records'!L69</x:f>
        <x:v>OPEN</x:v>
      </x:c>
    </x:row>
    <x:row r="1168">
      <x:c r="B1168" s="7" t="str">
        <x:v>PHY-01162</x:v>
      </x:c>
      <x:c r="C1168" s="7" t="str">
        <x:v>NDE record</x:v>
      </x:c>
      <x:c r="D1168" s="7" t="str">
        <x:v>NDE-REA-O-B2-CS-04</x:v>
      </x:c>
      <x:c r="E1168" s="7" t="str">
        <x:v>NDE Records!L70</x:v>
      </x:c>
      <x:c r="F1168" s="7" t="str">
        <x:f>'NDE Records'!L70</x:f>
        <x:v>OPEN</x:v>
      </x:c>
    </x:row>
    <x:row r="1169">
      <x:c r="B1169" s="7" t="str">
        <x:v>PHY-01163</x:v>
      </x:c>
      <x:c r="C1169" s="7" t="str">
        <x:v>NDE record</x:v>
      </x:c>
      <x:c r="D1169" s="7" t="str">
        <x:v>NDE-REA-O-B2-CS-05</x:v>
      </x:c>
      <x:c r="E1169" s="7" t="str">
        <x:v>NDE Records!L71</x:v>
      </x:c>
      <x:c r="F1169" s="7" t="str">
        <x:f>'NDE Records'!L71</x:f>
        <x:v>OPEN</x:v>
      </x:c>
    </x:row>
    <x:row r="1170">
      <x:c r="B1170" s="7" t="str">
        <x:v>PHY-01164</x:v>
      </x:c>
      <x:c r="C1170" s="7" t="str">
        <x:v>NDE record</x:v>
      </x:c>
      <x:c r="D1170" s="7" t="str">
        <x:v>NDE-REA-O-B2-CS-06</x:v>
      </x:c>
      <x:c r="E1170" s="7" t="str">
        <x:v>NDE Records!L72</x:v>
      </x:c>
      <x:c r="F1170" s="7" t="str">
        <x:f>'NDE Records'!L72</x:f>
        <x:v>OPEN</x:v>
      </x:c>
    </x:row>
    <x:row r="1171">
      <x:c r="B1171" s="7" t="str">
        <x:v>PHY-01165</x:v>
      </x:c>
      <x:c r="C1171" s="7" t="str">
        <x:v>NDE record</x:v>
      </x:c>
      <x:c r="D1171" s="7" t="str">
        <x:v>NDE-REA-O-B2-CS-07</x:v>
      </x:c>
      <x:c r="E1171" s="7" t="str">
        <x:v>NDE Records!L73</x:v>
      </x:c>
      <x:c r="F1171" s="7" t="str">
        <x:f>'NDE Records'!L73</x:f>
        <x:v>OPEN</x:v>
      </x:c>
    </x:row>
    <x:row r="1172">
      <x:c r="B1172" s="7" t="str">
        <x:v>PHY-01166</x:v>
      </x:c>
      <x:c r="C1172" s="7" t="str">
        <x:v>NDE record</x:v>
      </x:c>
      <x:c r="D1172" s="7" t="str">
        <x:v>NDE-REA-O-B2-CS-08</x:v>
      </x:c>
      <x:c r="E1172" s="7" t="str">
        <x:v>NDE Records!L74</x:v>
      </x:c>
      <x:c r="F1172" s="7" t="str">
        <x:f>'NDE Records'!L74</x:f>
        <x:v>OPEN</x:v>
      </x:c>
    </x:row>
    <x:row r="1173">
      <x:c r="B1173" s="7" t="str">
        <x:v>PHY-01167</x:v>
      </x:c>
      <x:c r="C1173" s="7" t="str">
        <x:v>NDE record</x:v>
      </x:c>
      <x:c r="D1173" s="7" t="str">
        <x:v>NDE-REA-O-B2-CS-09</x:v>
      </x:c>
      <x:c r="E1173" s="7" t="str">
        <x:v>NDE Records!L75</x:v>
      </x:c>
      <x:c r="F1173" s="7" t="str">
        <x:f>'NDE Records'!L75</x:f>
        <x:v>OPEN</x:v>
      </x:c>
    </x:row>
    <x:row r="1174">
      <x:c r="B1174" s="7" t="str">
        <x:v>PHY-01168</x:v>
      </x:c>
      <x:c r="C1174" s="7" t="str">
        <x:v>NDE record</x:v>
      </x:c>
      <x:c r="D1174" s="7" t="str">
        <x:v>NDE-REA-O-B2-CS-10</x:v>
      </x:c>
      <x:c r="E1174" s="7" t="str">
        <x:v>NDE Records!L76</x:v>
      </x:c>
      <x:c r="F1174" s="7" t="str">
        <x:f>'NDE Records'!L76</x:f>
        <x:v>OPEN</x:v>
      </x:c>
    </x:row>
    <x:row r="1175">
      <x:c r="B1175" s="7" t="str">
        <x:v>PHY-01169</x:v>
      </x:c>
      <x:c r="C1175" s="7" t="str">
        <x:v>NDE record</x:v>
      </x:c>
      <x:c r="D1175" s="7" t="str">
        <x:v>NDE-REA-O-B2-CS-11</x:v>
      </x:c>
      <x:c r="E1175" s="7" t="str">
        <x:v>NDE Records!L77</x:v>
      </x:c>
      <x:c r="F1175" s="7" t="str">
        <x:f>'NDE Records'!L77</x:f>
        <x:v>OPEN</x:v>
      </x:c>
    </x:row>
    <x:row r="1176">
      <x:c r="B1176" s="7" t="str">
        <x:v>PHY-01170</x:v>
      </x:c>
      <x:c r="C1176" s="7" t="str">
        <x:v>NDE record</x:v>
      </x:c>
      <x:c r="D1176" s="7" t="str">
        <x:v>NDE-REA-O-B2-CS-12</x:v>
      </x:c>
      <x:c r="E1176" s="7" t="str">
        <x:v>NDE Records!L78</x:v>
      </x:c>
      <x:c r="F1176" s="7" t="str">
        <x:f>'NDE Records'!L78</x:f>
        <x:v>OPEN</x:v>
      </x:c>
    </x:row>
    <x:row r="1177">
      <x:c r="B1177" s="7" t="str">
        <x:v>PHY-01171</x:v>
      </x:c>
      <x:c r="C1177" s="7" t="str">
        <x:v>NDE record</x:v>
      </x:c>
      <x:c r="D1177" s="7" t="str">
        <x:v>NDE-REA-O-B2-CS-13</x:v>
      </x:c>
      <x:c r="E1177" s="7" t="str">
        <x:v>NDE Records!L79</x:v>
      </x:c>
      <x:c r="F1177" s="7" t="str">
        <x:f>'NDE Records'!L79</x:f>
        <x:v>OPEN</x:v>
      </x:c>
    </x:row>
    <x:row r="1178">
      <x:c r="B1178" s="7" t="str">
        <x:v>PHY-01172</x:v>
      </x:c>
      <x:c r="C1178" s="7" t="str">
        <x:v>NDE record</x:v>
      </x:c>
      <x:c r="D1178" s="7" t="str">
        <x:v>NDE-REA-O-B2-CS-14</x:v>
      </x:c>
      <x:c r="E1178" s="7" t="str">
        <x:v>NDE Records!L80</x:v>
      </x:c>
      <x:c r="F1178" s="7" t="str">
        <x:f>'NDE Records'!L80</x:f>
        <x:v>OPEN</x:v>
      </x:c>
    </x:row>
    <x:row r="1179">
      <x:c r="B1179" s="7" t="str">
        <x:v>PHY-01173</x:v>
      </x:c>
      <x:c r="C1179" s="7" t="str">
        <x:v>NDE record</x:v>
      </x:c>
      <x:c r="D1179" s="7" t="str">
        <x:v>NDE-REA-O-B2-CS-15</x:v>
      </x:c>
      <x:c r="E1179" s="7" t="str">
        <x:v>NDE Records!L81</x:v>
      </x:c>
      <x:c r="F1179" s="7" t="str">
        <x:f>'NDE Records'!L81</x:f>
        <x:v>OPEN</x:v>
      </x:c>
    </x:row>
    <x:row r="1180">
      <x:c r="B1180" s="7" t="str">
        <x:v>PHY-01174</x:v>
      </x:c>
      <x:c r="C1180" s="7" t="str">
        <x:v>NDE record</x:v>
      </x:c>
      <x:c r="D1180" s="7" t="str">
        <x:v>NDE-REA-O-B2-CS-16</x:v>
      </x:c>
      <x:c r="E1180" s="7" t="str">
        <x:v>NDE Records!L82</x:v>
      </x:c>
      <x:c r="F1180" s="7" t="str">
        <x:f>'NDE Records'!L82</x:f>
        <x:v>OPEN</x:v>
      </x:c>
    </x:row>
    <x:row r="1181">
      <x:c r="B1181" s="7" t="str">
        <x:v>PHY-01175</x:v>
      </x:c>
      <x:c r="C1181" s="7" t="str">
        <x:v>NDE record</x:v>
      </x:c>
      <x:c r="D1181" s="7" t="str">
        <x:v>NDE-REA-O-B2-CS-17</x:v>
      </x:c>
      <x:c r="E1181" s="7" t="str">
        <x:v>NDE Records!L83</x:v>
      </x:c>
      <x:c r="F1181" s="7" t="str">
        <x:f>'NDE Records'!L83</x:f>
        <x:v>OPEN</x:v>
      </x:c>
    </x:row>
    <x:row r="1182">
      <x:c r="B1182" s="7" t="str">
        <x:v>PHY-01176</x:v>
      </x:c>
      <x:c r="C1182" s="7" t="str">
        <x:v>NDE record</x:v>
      </x:c>
      <x:c r="D1182" s="7" t="str">
        <x:v>NDE-REA-O-B2-CS-18</x:v>
      </x:c>
      <x:c r="E1182" s="7" t="str">
        <x:v>NDE Records!L84</x:v>
      </x:c>
      <x:c r="F1182" s="7" t="str">
        <x:f>'NDE Records'!L84</x:f>
        <x:v>OPEN</x:v>
      </x:c>
    </x:row>
    <x:row r="1183">
      <x:c r="B1183" s="7" t="str">
        <x:v>PHY-01177</x:v>
      </x:c>
      <x:c r="C1183" s="7" t="str">
        <x:v>NDE record</x:v>
      </x:c>
      <x:c r="D1183" s="7" t="str">
        <x:v>NDE-REA-O-B2-CS-19</x:v>
      </x:c>
      <x:c r="E1183" s="7" t="str">
        <x:v>NDE Records!L85</x:v>
      </x:c>
      <x:c r="F1183" s="7" t="str">
        <x:f>'NDE Records'!L85</x:f>
        <x:v>OPEN</x:v>
      </x:c>
    </x:row>
    <x:row r="1184">
      <x:c r="B1184" s="7" t="str">
        <x:v>PHY-01178</x:v>
      </x:c>
      <x:c r="C1184" s="7" t="str">
        <x:v>NDE record</x:v>
      </x:c>
      <x:c r="D1184" s="7" t="str">
        <x:v>NDE-REA-O-B2-CS-20</x:v>
      </x:c>
      <x:c r="E1184" s="7" t="str">
        <x:v>NDE Records!L86</x:v>
      </x:c>
      <x:c r="F1184" s="7" t="str">
        <x:f>'NDE Records'!L86</x:f>
        <x:v>OPEN</x:v>
      </x:c>
    </x:row>
    <x:row r="1185">
      <x:c r="B1185" s="7" t="str">
        <x:v>PHY-01179</x:v>
      </x:c>
      <x:c r="C1185" s="7" t="str">
        <x:v>NDE record</x:v>
      </x:c>
      <x:c r="D1185" s="7" t="str">
        <x:v>NDE-REA-O-C1-CS-01</x:v>
      </x:c>
      <x:c r="E1185" s="7" t="str">
        <x:v>NDE Records!L87</x:v>
      </x:c>
      <x:c r="F1185" s="7" t="str">
        <x:f>'NDE Records'!L87</x:f>
        <x:v>OPEN</x:v>
      </x:c>
    </x:row>
    <x:row r="1186">
      <x:c r="B1186" s="7" t="str">
        <x:v>PHY-01180</x:v>
      </x:c>
      <x:c r="C1186" s="7" t="str">
        <x:v>NDE record</x:v>
      </x:c>
      <x:c r="D1186" s="7" t="str">
        <x:v>NDE-REA-O-C1-CS-02</x:v>
      </x:c>
      <x:c r="E1186" s="7" t="str">
        <x:v>NDE Records!L88</x:v>
      </x:c>
      <x:c r="F1186" s="7" t="str">
        <x:f>'NDE Records'!L88</x:f>
        <x:v>OPEN</x:v>
      </x:c>
    </x:row>
    <x:row r="1187">
      <x:c r="B1187" s="7" t="str">
        <x:v>PHY-01181</x:v>
      </x:c>
      <x:c r="C1187" s="7" t="str">
        <x:v>NDE record</x:v>
      </x:c>
      <x:c r="D1187" s="7" t="str">
        <x:v>NDE-REA-O-C1-CS-03</x:v>
      </x:c>
      <x:c r="E1187" s="7" t="str">
        <x:v>NDE Records!L89</x:v>
      </x:c>
      <x:c r="F1187" s="7" t="str">
        <x:f>'NDE Records'!L89</x:f>
        <x:v>OPEN</x:v>
      </x:c>
    </x:row>
    <x:row r="1188">
      <x:c r="B1188" s="7" t="str">
        <x:v>PHY-01182</x:v>
      </x:c>
      <x:c r="C1188" s="7" t="str">
        <x:v>NDE record</x:v>
      </x:c>
      <x:c r="D1188" s="7" t="str">
        <x:v>NDE-REA-O-C1-CS-04</x:v>
      </x:c>
      <x:c r="E1188" s="7" t="str">
        <x:v>NDE Records!L90</x:v>
      </x:c>
      <x:c r="F1188" s="7" t="str">
        <x:f>'NDE Records'!L90</x:f>
        <x:v>OPEN</x:v>
      </x:c>
    </x:row>
    <x:row r="1189">
      <x:c r="B1189" s="7" t="str">
        <x:v>PHY-01183</x:v>
      </x:c>
      <x:c r="C1189" s="7" t="str">
        <x:v>NDE record</x:v>
      </x:c>
      <x:c r="D1189" s="7" t="str">
        <x:v>NDE-REA-O-C1-CS-05</x:v>
      </x:c>
      <x:c r="E1189" s="7" t="str">
        <x:v>NDE Records!L91</x:v>
      </x:c>
      <x:c r="F1189" s="7" t="str">
        <x:f>'NDE Records'!L91</x:f>
        <x:v>OPEN</x:v>
      </x:c>
    </x:row>
    <x:row r="1190">
      <x:c r="B1190" s="7" t="str">
        <x:v>PHY-01184</x:v>
      </x:c>
      <x:c r="C1190" s="7" t="str">
        <x:v>NDE record</x:v>
      </x:c>
      <x:c r="D1190" s="7" t="str">
        <x:v>NDE-REA-O-C1-CS-06</x:v>
      </x:c>
      <x:c r="E1190" s="7" t="str">
        <x:v>NDE Records!L92</x:v>
      </x:c>
      <x:c r="F1190" s="7" t="str">
        <x:f>'NDE Records'!L92</x:f>
        <x:v>OPEN</x:v>
      </x:c>
    </x:row>
    <x:row r="1191">
      <x:c r="B1191" s="7" t="str">
        <x:v>PHY-01185</x:v>
      </x:c>
      <x:c r="C1191" s="7" t="str">
        <x:v>NDE record</x:v>
      </x:c>
      <x:c r="D1191" s="7" t="str">
        <x:v>NDE-REA-O-C1-CS-07</x:v>
      </x:c>
      <x:c r="E1191" s="7" t="str">
        <x:v>NDE Records!L93</x:v>
      </x:c>
      <x:c r="F1191" s="7" t="str">
        <x:f>'NDE Records'!L93</x:f>
        <x:v>OPEN</x:v>
      </x:c>
    </x:row>
    <x:row r="1192">
      <x:c r="B1192" s="7" t="str">
        <x:v>PHY-01186</x:v>
      </x:c>
      <x:c r="C1192" s="7" t="str">
        <x:v>NDE record</x:v>
      </x:c>
      <x:c r="D1192" s="7" t="str">
        <x:v>NDE-REA-O-C1-CS-08</x:v>
      </x:c>
      <x:c r="E1192" s="7" t="str">
        <x:v>NDE Records!L94</x:v>
      </x:c>
      <x:c r="F1192" s="7" t="str">
        <x:f>'NDE Records'!L94</x:f>
        <x:v>OPEN</x:v>
      </x:c>
    </x:row>
    <x:row r="1193">
      <x:c r="B1193" s="7" t="str">
        <x:v>PHY-01187</x:v>
      </x:c>
      <x:c r="C1193" s="7" t="str">
        <x:v>NDE record</x:v>
      </x:c>
      <x:c r="D1193" s="7" t="str">
        <x:v>NDE-REA-O-C1-CS-09</x:v>
      </x:c>
      <x:c r="E1193" s="7" t="str">
        <x:v>NDE Records!L95</x:v>
      </x:c>
      <x:c r="F1193" s="7" t="str">
        <x:f>'NDE Records'!L95</x:f>
        <x:v>OPEN</x:v>
      </x:c>
    </x:row>
    <x:row r="1194">
      <x:c r="B1194" s="7" t="str">
        <x:v>PHY-01188</x:v>
      </x:c>
      <x:c r="C1194" s="7" t="str">
        <x:v>NDE record</x:v>
      </x:c>
      <x:c r="D1194" s="7" t="str">
        <x:v>NDE-REA-O-C1-CS-10</x:v>
      </x:c>
      <x:c r="E1194" s="7" t="str">
        <x:v>NDE Records!L96</x:v>
      </x:c>
      <x:c r="F1194" s="7" t="str">
        <x:f>'NDE Records'!L96</x:f>
        <x:v>OPEN</x:v>
      </x:c>
    </x:row>
    <x:row r="1195">
      <x:c r="B1195" s="7" t="str">
        <x:v>PHY-01189</x:v>
      </x:c>
      <x:c r="C1195" s="7" t="str">
        <x:v>NDE record</x:v>
      </x:c>
      <x:c r="D1195" s="7" t="str">
        <x:v>NDE-REA-O-C1-CS-11</x:v>
      </x:c>
      <x:c r="E1195" s="7" t="str">
        <x:v>NDE Records!L97</x:v>
      </x:c>
      <x:c r="F1195" s="7" t="str">
        <x:f>'NDE Records'!L97</x:f>
        <x:v>OPEN</x:v>
      </x:c>
    </x:row>
    <x:row r="1196">
      <x:c r="B1196" s="7" t="str">
        <x:v>PHY-01190</x:v>
      </x:c>
      <x:c r="C1196" s="7" t="str">
        <x:v>NDE record</x:v>
      </x:c>
      <x:c r="D1196" s="7" t="str">
        <x:v>NDE-REA-O-C1-CS-12</x:v>
      </x:c>
      <x:c r="E1196" s="7" t="str">
        <x:v>NDE Records!L98</x:v>
      </x:c>
      <x:c r="F1196" s="7" t="str">
        <x:f>'NDE Records'!L98</x:f>
        <x:v>OPEN</x:v>
      </x:c>
    </x:row>
    <x:row r="1197">
      <x:c r="B1197" s="7" t="str">
        <x:v>PHY-01191</x:v>
      </x:c>
      <x:c r="C1197" s="7" t="str">
        <x:v>NDE record</x:v>
      </x:c>
      <x:c r="D1197" s="7" t="str">
        <x:v>NDE-REA-O-C1-CS-13</x:v>
      </x:c>
      <x:c r="E1197" s="7" t="str">
        <x:v>NDE Records!L99</x:v>
      </x:c>
      <x:c r="F1197" s="7" t="str">
        <x:f>'NDE Records'!L99</x:f>
        <x:v>OPEN</x:v>
      </x:c>
    </x:row>
    <x:row r="1198">
      <x:c r="B1198" s="7" t="str">
        <x:v>PHY-01192</x:v>
      </x:c>
      <x:c r="C1198" s="7" t="str">
        <x:v>NDE record</x:v>
      </x:c>
      <x:c r="D1198" s="7" t="str">
        <x:v>NDE-REA-O-C1-CS-14</x:v>
      </x:c>
      <x:c r="E1198" s="7" t="str">
        <x:v>NDE Records!L100</x:v>
      </x:c>
      <x:c r="F1198" s="7" t="str">
        <x:f>'NDE Records'!L100</x:f>
        <x:v>OPEN</x:v>
      </x:c>
    </x:row>
    <x:row r="1199">
      <x:c r="B1199" s="7" t="str">
        <x:v>PHY-01193</x:v>
      </x:c>
      <x:c r="C1199" s="7" t="str">
        <x:v>NDE record</x:v>
      </x:c>
      <x:c r="D1199" s="7" t="str">
        <x:v>NDE-REA-O-C1-CS-15</x:v>
      </x:c>
      <x:c r="E1199" s="7" t="str">
        <x:v>NDE Records!L101</x:v>
      </x:c>
      <x:c r="F1199" s="7" t="str">
        <x:f>'NDE Records'!L101</x:f>
        <x:v>OPEN</x:v>
      </x:c>
    </x:row>
    <x:row r="1200">
      <x:c r="B1200" s="7" t="str">
        <x:v>PHY-01194</x:v>
      </x:c>
      <x:c r="C1200" s="7" t="str">
        <x:v>NDE record</x:v>
      </x:c>
      <x:c r="D1200" s="7" t="str">
        <x:v>NDE-REA-O-C1-CS-16</x:v>
      </x:c>
      <x:c r="E1200" s="7" t="str">
        <x:v>NDE Records!L102</x:v>
      </x:c>
      <x:c r="F1200" s="7" t="str">
        <x:f>'NDE Records'!L102</x:f>
        <x:v>OPEN</x:v>
      </x:c>
    </x:row>
    <x:row r="1201">
      <x:c r="B1201" s="7" t="str">
        <x:v>PHY-01195</x:v>
      </x:c>
      <x:c r="C1201" s="7" t="str">
        <x:v>NDE record</x:v>
      </x:c>
      <x:c r="D1201" s="7" t="str">
        <x:v>NDE-REA-O-C1-CS-17</x:v>
      </x:c>
      <x:c r="E1201" s="7" t="str">
        <x:v>NDE Records!L103</x:v>
      </x:c>
      <x:c r="F1201" s="7" t="str">
        <x:f>'NDE Records'!L103</x:f>
        <x:v>OPEN</x:v>
      </x:c>
    </x:row>
    <x:row r="1202">
      <x:c r="B1202" s="7" t="str">
        <x:v>PHY-01196</x:v>
      </x:c>
      <x:c r="C1202" s="7" t="str">
        <x:v>NDE record</x:v>
      </x:c>
      <x:c r="D1202" s="7" t="str">
        <x:v>NDE-REA-O-C1-CS-18</x:v>
      </x:c>
      <x:c r="E1202" s="7" t="str">
        <x:v>NDE Records!L104</x:v>
      </x:c>
      <x:c r="F1202" s="7" t="str">
        <x:f>'NDE Records'!L104</x:f>
        <x:v>OPEN</x:v>
      </x:c>
    </x:row>
    <x:row r="1203">
      <x:c r="B1203" s="7" t="str">
        <x:v>PHY-01197</x:v>
      </x:c>
      <x:c r="C1203" s="7" t="str">
        <x:v>NDE record</x:v>
      </x:c>
      <x:c r="D1203" s="7" t="str">
        <x:v>NDE-REA-O-C1-CS-19</x:v>
      </x:c>
      <x:c r="E1203" s="7" t="str">
        <x:v>NDE Records!L105</x:v>
      </x:c>
      <x:c r="F1203" s="7" t="str">
        <x:f>'NDE Records'!L105</x:f>
        <x:v>OPEN</x:v>
      </x:c>
    </x:row>
    <x:row r="1204">
      <x:c r="B1204" s="7" t="str">
        <x:v>PHY-01198</x:v>
      </x:c>
      <x:c r="C1204" s="7" t="str">
        <x:v>NDE record</x:v>
      </x:c>
      <x:c r="D1204" s="7" t="str">
        <x:v>NDE-REA-O-C1-CS-20</x:v>
      </x:c>
      <x:c r="E1204" s="7" t="str">
        <x:v>NDE Records!L106</x:v>
      </x:c>
      <x:c r="F1204" s="7" t="str">
        <x:f>'NDE Records'!L106</x:f>
        <x:v>OPEN</x:v>
      </x:c>
    </x:row>
    <x:row r="1205">
      <x:c r="B1205" s="7" t="str">
        <x:v>PHY-01199</x:v>
      </x:c>
      <x:c r="C1205" s="7" t="str">
        <x:v>NDE record</x:v>
      </x:c>
      <x:c r="D1205" s="7" t="str">
        <x:v>NDE-REA-O-C2-CS-01</x:v>
      </x:c>
      <x:c r="E1205" s="7" t="str">
        <x:v>NDE Records!L107</x:v>
      </x:c>
      <x:c r="F1205" s="7" t="str">
        <x:f>'NDE Records'!L107</x:f>
        <x:v>OPEN</x:v>
      </x:c>
    </x:row>
    <x:row r="1206">
      <x:c r="B1206" s="7" t="str">
        <x:v>PHY-01200</x:v>
      </x:c>
      <x:c r="C1206" s="7" t="str">
        <x:v>NDE record</x:v>
      </x:c>
      <x:c r="D1206" s="7" t="str">
        <x:v>NDE-REA-O-C2-CS-02</x:v>
      </x:c>
      <x:c r="E1206" s="7" t="str">
        <x:v>NDE Records!L108</x:v>
      </x:c>
      <x:c r="F1206" s="7" t="str">
        <x:f>'NDE Records'!L108</x:f>
        <x:v>OPEN</x:v>
      </x:c>
    </x:row>
    <x:row r="1207">
      <x:c r="B1207" s="7" t="str">
        <x:v>PHY-01201</x:v>
      </x:c>
      <x:c r="C1207" s="7" t="str">
        <x:v>NDE record</x:v>
      </x:c>
      <x:c r="D1207" s="7" t="str">
        <x:v>NDE-REA-O-C2-CS-03</x:v>
      </x:c>
      <x:c r="E1207" s="7" t="str">
        <x:v>NDE Records!L109</x:v>
      </x:c>
      <x:c r="F1207" s="7" t="str">
        <x:f>'NDE Records'!L109</x:f>
        <x:v>OPEN</x:v>
      </x:c>
    </x:row>
    <x:row r="1208">
      <x:c r="B1208" s="7" t="str">
        <x:v>PHY-01202</x:v>
      </x:c>
      <x:c r="C1208" s="7" t="str">
        <x:v>NDE record</x:v>
      </x:c>
      <x:c r="D1208" s="7" t="str">
        <x:v>NDE-REA-O-C2-CS-04</x:v>
      </x:c>
      <x:c r="E1208" s="7" t="str">
        <x:v>NDE Records!L110</x:v>
      </x:c>
      <x:c r="F1208" s="7" t="str">
        <x:f>'NDE Records'!L110</x:f>
        <x:v>OPEN</x:v>
      </x:c>
    </x:row>
    <x:row r="1209">
      <x:c r="B1209" s="7" t="str">
        <x:v>PHY-01203</x:v>
      </x:c>
      <x:c r="C1209" s="7" t="str">
        <x:v>NDE record</x:v>
      </x:c>
      <x:c r="D1209" s="7" t="str">
        <x:v>NDE-REA-O-C2-CS-05</x:v>
      </x:c>
      <x:c r="E1209" s="7" t="str">
        <x:v>NDE Records!L111</x:v>
      </x:c>
      <x:c r="F1209" s="7" t="str">
        <x:f>'NDE Records'!L111</x:f>
        <x:v>OPEN</x:v>
      </x:c>
    </x:row>
    <x:row r="1210">
      <x:c r="B1210" s="7" t="str">
        <x:v>PHY-01204</x:v>
      </x:c>
      <x:c r="C1210" s="7" t="str">
        <x:v>NDE record</x:v>
      </x:c>
      <x:c r="D1210" s="7" t="str">
        <x:v>NDE-REA-O-C2-CS-06</x:v>
      </x:c>
      <x:c r="E1210" s="7" t="str">
        <x:v>NDE Records!L112</x:v>
      </x:c>
      <x:c r="F1210" s="7" t="str">
        <x:f>'NDE Records'!L112</x:f>
        <x:v>OPEN</x:v>
      </x:c>
    </x:row>
    <x:row r="1211">
      <x:c r="B1211" s="7" t="str">
        <x:v>PHY-01205</x:v>
      </x:c>
      <x:c r="C1211" s="7" t="str">
        <x:v>NDE record</x:v>
      </x:c>
      <x:c r="D1211" s="7" t="str">
        <x:v>NDE-REA-O-C2-CS-07</x:v>
      </x:c>
      <x:c r="E1211" s="7" t="str">
        <x:v>NDE Records!L113</x:v>
      </x:c>
      <x:c r="F1211" s="7" t="str">
        <x:f>'NDE Records'!L113</x:f>
        <x:v>OPEN</x:v>
      </x:c>
    </x:row>
    <x:row r="1212">
      <x:c r="B1212" s="7" t="str">
        <x:v>PHY-01206</x:v>
      </x:c>
      <x:c r="C1212" s="7" t="str">
        <x:v>NDE record</x:v>
      </x:c>
      <x:c r="D1212" s="7" t="str">
        <x:v>NDE-REA-O-C2-CS-08</x:v>
      </x:c>
      <x:c r="E1212" s="7" t="str">
        <x:v>NDE Records!L114</x:v>
      </x:c>
      <x:c r="F1212" s="7" t="str">
        <x:f>'NDE Records'!L114</x:f>
        <x:v>OPEN</x:v>
      </x:c>
    </x:row>
    <x:row r="1213">
      <x:c r="B1213" s="7" t="str">
        <x:v>PHY-01207</x:v>
      </x:c>
      <x:c r="C1213" s="7" t="str">
        <x:v>NDE record</x:v>
      </x:c>
      <x:c r="D1213" s="7" t="str">
        <x:v>NDE-REA-O-C2-CS-09</x:v>
      </x:c>
      <x:c r="E1213" s="7" t="str">
        <x:v>NDE Records!L115</x:v>
      </x:c>
      <x:c r="F1213" s="7" t="str">
        <x:f>'NDE Records'!L115</x:f>
        <x:v>OPEN</x:v>
      </x:c>
    </x:row>
    <x:row r="1214">
      <x:c r="B1214" s="7" t="str">
        <x:v>PHY-01208</x:v>
      </x:c>
      <x:c r="C1214" s="7" t="str">
        <x:v>NDE record</x:v>
      </x:c>
      <x:c r="D1214" s="7" t="str">
        <x:v>NDE-REA-O-C2-CS-10</x:v>
      </x:c>
      <x:c r="E1214" s="7" t="str">
        <x:v>NDE Records!L116</x:v>
      </x:c>
      <x:c r="F1214" s="7" t="str">
        <x:f>'NDE Records'!L116</x:f>
        <x:v>OPEN</x:v>
      </x:c>
    </x:row>
    <x:row r="1215">
      <x:c r="B1215" s="7" t="str">
        <x:v>PHY-01209</x:v>
      </x:c>
      <x:c r="C1215" s="7" t="str">
        <x:v>NDE record</x:v>
      </x:c>
      <x:c r="D1215" s="7" t="str">
        <x:v>NDE-REA-O-C2-CS-11</x:v>
      </x:c>
      <x:c r="E1215" s="7" t="str">
        <x:v>NDE Records!L117</x:v>
      </x:c>
      <x:c r="F1215" s="7" t="str">
        <x:f>'NDE Records'!L117</x:f>
        <x:v>OPEN</x:v>
      </x:c>
    </x:row>
    <x:row r="1216">
      <x:c r="B1216" s="7" t="str">
        <x:v>PHY-01210</x:v>
      </x:c>
      <x:c r="C1216" s="7" t="str">
        <x:v>NDE record</x:v>
      </x:c>
      <x:c r="D1216" s="7" t="str">
        <x:v>NDE-REA-O-C2-CS-12</x:v>
      </x:c>
      <x:c r="E1216" s="7" t="str">
        <x:v>NDE Records!L118</x:v>
      </x:c>
      <x:c r="F1216" s="7" t="str">
        <x:f>'NDE Records'!L118</x:f>
        <x:v>OPEN</x:v>
      </x:c>
    </x:row>
    <x:row r="1217">
      <x:c r="B1217" s="7" t="str">
        <x:v>PHY-01211</x:v>
      </x:c>
      <x:c r="C1217" s="7" t="str">
        <x:v>NDE record</x:v>
      </x:c>
      <x:c r="D1217" s="7" t="str">
        <x:v>NDE-REA-O-C2-CS-13</x:v>
      </x:c>
      <x:c r="E1217" s="7" t="str">
        <x:v>NDE Records!L119</x:v>
      </x:c>
      <x:c r="F1217" s="7" t="str">
        <x:f>'NDE Records'!L119</x:f>
        <x:v>OPEN</x:v>
      </x:c>
    </x:row>
    <x:row r="1218">
      <x:c r="B1218" s="7" t="str">
        <x:v>PHY-01212</x:v>
      </x:c>
      <x:c r="C1218" s="7" t="str">
        <x:v>NDE record</x:v>
      </x:c>
      <x:c r="D1218" s="7" t="str">
        <x:v>NDE-REA-O-C2-CS-14</x:v>
      </x:c>
      <x:c r="E1218" s="7" t="str">
        <x:v>NDE Records!L120</x:v>
      </x:c>
      <x:c r="F1218" s="7" t="str">
        <x:f>'NDE Records'!L120</x:f>
        <x:v>OPEN</x:v>
      </x:c>
    </x:row>
    <x:row r="1219">
      <x:c r="B1219" s="7" t="str">
        <x:v>PHY-01213</x:v>
      </x:c>
      <x:c r="C1219" s="7" t="str">
        <x:v>NDE record</x:v>
      </x:c>
      <x:c r="D1219" s="7" t="str">
        <x:v>NDE-REA-O-C2-CS-15</x:v>
      </x:c>
      <x:c r="E1219" s="7" t="str">
        <x:v>NDE Records!L121</x:v>
      </x:c>
      <x:c r="F1219" s="7" t="str">
        <x:f>'NDE Records'!L121</x:f>
        <x:v>OPEN</x:v>
      </x:c>
    </x:row>
    <x:row r="1220">
      <x:c r="B1220" s="7" t="str">
        <x:v>PHY-01214</x:v>
      </x:c>
      <x:c r="C1220" s="7" t="str">
        <x:v>NDE record</x:v>
      </x:c>
      <x:c r="D1220" s="7" t="str">
        <x:v>NDE-REA-O-C2-CS-16</x:v>
      </x:c>
      <x:c r="E1220" s="7" t="str">
        <x:v>NDE Records!L122</x:v>
      </x:c>
      <x:c r="F1220" s="7" t="str">
        <x:f>'NDE Records'!L122</x:f>
        <x:v>OPEN</x:v>
      </x:c>
    </x:row>
    <x:row r="1221">
      <x:c r="B1221" s="7" t="str">
        <x:v>PHY-01215</x:v>
      </x:c>
      <x:c r="C1221" s="7" t="str">
        <x:v>NDE record</x:v>
      </x:c>
      <x:c r="D1221" s="7" t="str">
        <x:v>NDE-REA-O-C2-CS-17</x:v>
      </x:c>
      <x:c r="E1221" s="7" t="str">
        <x:v>NDE Records!L123</x:v>
      </x:c>
      <x:c r="F1221" s="7" t="str">
        <x:f>'NDE Records'!L123</x:f>
        <x:v>OPEN</x:v>
      </x:c>
    </x:row>
    <x:row r="1222">
      <x:c r="B1222" s="7" t="str">
        <x:v>PHY-01216</x:v>
      </x:c>
      <x:c r="C1222" s="7" t="str">
        <x:v>NDE record</x:v>
      </x:c>
      <x:c r="D1222" s="7" t="str">
        <x:v>NDE-REA-O-C2-CS-18</x:v>
      </x:c>
      <x:c r="E1222" s="7" t="str">
        <x:v>NDE Records!L124</x:v>
      </x:c>
      <x:c r="F1222" s="7" t="str">
        <x:f>'NDE Records'!L124</x:f>
        <x:v>OPEN</x:v>
      </x:c>
    </x:row>
    <x:row r="1223">
      <x:c r="B1223" s="7" t="str">
        <x:v>PHY-01217</x:v>
      </x:c>
      <x:c r="C1223" s="7" t="str">
        <x:v>NDE record</x:v>
      </x:c>
      <x:c r="D1223" s="7" t="str">
        <x:v>NDE-REA-O-C2-CS-19</x:v>
      </x:c>
      <x:c r="E1223" s="7" t="str">
        <x:v>NDE Records!L125</x:v>
      </x:c>
      <x:c r="F1223" s="7" t="str">
        <x:f>'NDE Records'!L125</x:f>
        <x:v>OPEN</x:v>
      </x:c>
    </x:row>
    <x:row r="1224">
      <x:c r="B1224" s="7" t="str">
        <x:v>PHY-01218</x:v>
      </x:c>
      <x:c r="C1224" s="7" t="str">
        <x:v>NDE record</x:v>
      </x:c>
      <x:c r="D1224" s="7" t="str">
        <x:v>NDE-REA-O-C2-CS-20</x:v>
      </x:c>
      <x:c r="E1224" s="7" t="str">
        <x:v>NDE Records!L126</x:v>
      </x:c>
      <x:c r="F1224" s="7" t="str">
        <x:f>'NDE Records'!L126</x:f>
        <x:v>OPEN</x:v>
      </x:c>
    </x:row>
    <x:row r="1225">
      <x:c r="B1225" s="7" t="str">
        <x:v>PHY-01219</x:v>
      </x:c>
      <x:c r="C1225" s="7" t="str">
        <x:v>NDE record</x:v>
      </x:c>
      <x:c r="D1225" s="7" t="str">
        <x:v>NDE-REA-T-A1-CS-01</x:v>
      </x:c>
      <x:c r="E1225" s="7" t="str">
        <x:v>NDE Records!L127</x:v>
      </x:c>
      <x:c r="F1225" s="7" t="str">
        <x:f>'NDE Records'!L127</x:f>
        <x:v>OPEN</x:v>
      </x:c>
    </x:row>
    <x:row r="1226">
      <x:c r="B1226" s="7" t="str">
        <x:v>PHY-01220</x:v>
      </x:c>
      <x:c r="C1226" s="7" t="str">
        <x:v>NDE record</x:v>
      </x:c>
      <x:c r="D1226" s="7" t="str">
        <x:v>NDE-REA-T-A1-CS-02</x:v>
      </x:c>
      <x:c r="E1226" s="7" t="str">
        <x:v>NDE Records!L128</x:v>
      </x:c>
      <x:c r="F1226" s="7" t="str">
        <x:f>'NDE Records'!L128</x:f>
        <x:v>OPEN</x:v>
      </x:c>
    </x:row>
    <x:row r="1227">
      <x:c r="B1227" s="7" t="str">
        <x:v>PHY-01221</x:v>
      </x:c>
      <x:c r="C1227" s="7" t="str">
        <x:v>NDE record</x:v>
      </x:c>
      <x:c r="D1227" s="7" t="str">
        <x:v>NDE-REA-T-A1-CS-03</x:v>
      </x:c>
      <x:c r="E1227" s="7" t="str">
        <x:v>NDE Records!L129</x:v>
      </x:c>
      <x:c r="F1227" s="7" t="str">
        <x:f>'NDE Records'!L129</x:f>
        <x:v>OPEN</x:v>
      </x:c>
    </x:row>
    <x:row r="1228">
      <x:c r="B1228" s="7" t="str">
        <x:v>PHY-01222</x:v>
      </x:c>
      <x:c r="C1228" s="7" t="str">
        <x:v>NDE record</x:v>
      </x:c>
      <x:c r="D1228" s="7" t="str">
        <x:v>NDE-REA-T-A1-CS-04</x:v>
      </x:c>
      <x:c r="E1228" s="7" t="str">
        <x:v>NDE Records!L130</x:v>
      </x:c>
      <x:c r="F1228" s="7" t="str">
        <x:f>'NDE Records'!L130</x:f>
        <x:v>OPEN</x:v>
      </x:c>
    </x:row>
    <x:row r="1229">
      <x:c r="B1229" s="7" t="str">
        <x:v>PHY-01223</x:v>
      </x:c>
      <x:c r="C1229" s="7" t="str">
        <x:v>NDE record</x:v>
      </x:c>
      <x:c r="D1229" s="7" t="str">
        <x:v>NDE-REA-T-A1-CS-05</x:v>
      </x:c>
      <x:c r="E1229" s="7" t="str">
        <x:v>NDE Records!L131</x:v>
      </x:c>
      <x:c r="F1229" s="7" t="str">
        <x:f>'NDE Records'!L131</x:f>
        <x:v>OPEN</x:v>
      </x:c>
    </x:row>
    <x:row r="1230">
      <x:c r="B1230" s="7" t="str">
        <x:v>PHY-01224</x:v>
      </x:c>
      <x:c r="C1230" s="7" t="str">
        <x:v>NDE record</x:v>
      </x:c>
      <x:c r="D1230" s="7" t="str">
        <x:v>NDE-REA-T-A1-CS-06</x:v>
      </x:c>
      <x:c r="E1230" s="7" t="str">
        <x:v>NDE Records!L132</x:v>
      </x:c>
      <x:c r="F1230" s="7" t="str">
        <x:f>'NDE Records'!L132</x:f>
        <x:v>OPEN</x:v>
      </x:c>
    </x:row>
    <x:row r="1231">
      <x:c r="B1231" s="7" t="str">
        <x:v>PHY-01225</x:v>
      </x:c>
      <x:c r="C1231" s="7" t="str">
        <x:v>NDE record</x:v>
      </x:c>
      <x:c r="D1231" s="7" t="str">
        <x:v>NDE-REA-T-A1-CS-07</x:v>
      </x:c>
      <x:c r="E1231" s="7" t="str">
        <x:v>NDE Records!L133</x:v>
      </x:c>
      <x:c r="F1231" s="7" t="str">
        <x:f>'NDE Records'!L133</x:f>
        <x:v>OPEN</x:v>
      </x:c>
    </x:row>
    <x:row r="1232">
      <x:c r="B1232" s="7" t="str">
        <x:v>PHY-01226</x:v>
      </x:c>
      <x:c r="C1232" s="7" t="str">
        <x:v>NDE record</x:v>
      </x:c>
      <x:c r="D1232" s="7" t="str">
        <x:v>NDE-REA-T-A1-CS-08</x:v>
      </x:c>
      <x:c r="E1232" s="7" t="str">
        <x:v>NDE Records!L134</x:v>
      </x:c>
      <x:c r="F1232" s="7" t="str">
        <x:f>'NDE Records'!L134</x:f>
        <x:v>OPEN</x:v>
      </x:c>
    </x:row>
    <x:row r="1233">
      <x:c r="B1233" s="7" t="str">
        <x:v>PHY-01227</x:v>
      </x:c>
      <x:c r="C1233" s="7" t="str">
        <x:v>NDE record</x:v>
      </x:c>
      <x:c r="D1233" s="7" t="str">
        <x:v>NDE-REA-T-A1-CS-09</x:v>
      </x:c>
      <x:c r="E1233" s="7" t="str">
        <x:v>NDE Records!L135</x:v>
      </x:c>
      <x:c r="F1233" s="7" t="str">
        <x:f>'NDE Records'!L135</x:f>
        <x:v>OPEN</x:v>
      </x:c>
    </x:row>
    <x:row r="1234">
      <x:c r="B1234" s="7" t="str">
        <x:v>PHY-01228</x:v>
      </x:c>
      <x:c r="C1234" s="7" t="str">
        <x:v>NDE record</x:v>
      </x:c>
      <x:c r="D1234" s="7" t="str">
        <x:v>NDE-REA-T-A1-CS-10</x:v>
      </x:c>
      <x:c r="E1234" s="7" t="str">
        <x:v>NDE Records!L136</x:v>
      </x:c>
      <x:c r="F1234" s="7" t="str">
        <x:f>'NDE Records'!L136</x:f>
        <x:v>OPEN</x:v>
      </x:c>
    </x:row>
    <x:row r="1235">
      <x:c r="B1235" s="7" t="str">
        <x:v>PHY-01229</x:v>
      </x:c>
      <x:c r="C1235" s="7" t="str">
        <x:v>NDE record</x:v>
      </x:c>
      <x:c r="D1235" s="7" t="str">
        <x:v>NDE-REA-T-A1-CS-11</x:v>
      </x:c>
      <x:c r="E1235" s="7" t="str">
        <x:v>NDE Records!L137</x:v>
      </x:c>
      <x:c r="F1235" s="7" t="str">
        <x:f>'NDE Records'!L137</x:f>
        <x:v>OPEN</x:v>
      </x:c>
    </x:row>
    <x:row r="1236">
      <x:c r="B1236" s="7" t="str">
        <x:v>PHY-01230</x:v>
      </x:c>
      <x:c r="C1236" s="7" t="str">
        <x:v>NDE record</x:v>
      </x:c>
      <x:c r="D1236" s="7" t="str">
        <x:v>NDE-REA-T-A1-CS-12</x:v>
      </x:c>
      <x:c r="E1236" s="7" t="str">
        <x:v>NDE Records!L138</x:v>
      </x:c>
      <x:c r="F1236" s="7" t="str">
        <x:f>'NDE Records'!L138</x:f>
        <x:v>OPEN</x:v>
      </x:c>
    </x:row>
    <x:row r="1237">
      <x:c r="B1237" s="7" t="str">
        <x:v>PHY-01231</x:v>
      </x:c>
      <x:c r="C1237" s="7" t="str">
        <x:v>NDE record</x:v>
      </x:c>
      <x:c r="D1237" s="7" t="str">
        <x:v>NDE-REA-T-A1-CS-13</x:v>
      </x:c>
      <x:c r="E1237" s="7" t="str">
        <x:v>NDE Records!L139</x:v>
      </x:c>
      <x:c r="F1237" s="7" t="str">
        <x:f>'NDE Records'!L139</x:f>
        <x:v>OPEN</x:v>
      </x:c>
    </x:row>
    <x:row r="1238">
      <x:c r="B1238" s="7" t="str">
        <x:v>PHY-01232</x:v>
      </x:c>
      <x:c r="C1238" s="7" t="str">
        <x:v>NDE record</x:v>
      </x:c>
      <x:c r="D1238" s="7" t="str">
        <x:v>NDE-REA-T-A1-CS-14</x:v>
      </x:c>
      <x:c r="E1238" s="7" t="str">
        <x:v>NDE Records!L140</x:v>
      </x:c>
      <x:c r="F1238" s="7" t="str">
        <x:f>'NDE Records'!L140</x:f>
        <x:v>OPEN</x:v>
      </x:c>
    </x:row>
    <x:row r="1239">
      <x:c r="B1239" s="7" t="str">
        <x:v>PHY-01233</x:v>
      </x:c>
      <x:c r="C1239" s="7" t="str">
        <x:v>NDE record</x:v>
      </x:c>
      <x:c r="D1239" s="7" t="str">
        <x:v>NDE-REA-T-A1-CS-15</x:v>
      </x:c>
      <x:c r="E1239" s="7" t="str">
        <x:v>NDE Records!L141</x:v>
      </x:c>
      <x:c r="F1239" s="7" t="str">
        <x:f>'NDE Records'!L141</x:f>
        <x:v>OPEN</x:v>
      </x:c>
    </x:row>
    <x:row r="1240">
      <x:c r="B1240" s="7" t="str">
        <x:v>PHY-01234</x:v>
      </x:c>
      <x:c r="C1240" s="7" t="str">
        <x:v>NDE record</x:v>
      </x:c>
      <x:c r="D1240" s="7" t="str">
        <x:v>NDE-REA-T-A1-CS-16</x:v>
      </x:c>
      <x:c r="E1240" s="7" t="str">
        <x:v>NDE Records!L142</x:v>
      </x:c>
      <x:c r="F1240" s="7" t="str">
        <x:f>'NDE Records'!L142</x:f>
        <x:v>OPEN</x:v>
      </x:c>
    </x:row>
    <x:row r="1241">
      <x:c r="B1241" s="7" t="str">
        <x:v>PHY-01235</x:v>
      </x:c>
      <x:c r="C1241" s="7" t="str">
        <x:v>NDE record</x:v>
      </x:c>
      <x:c r="D1241" s="7" t="str">
        <x:v>NDE-REA-T-A1-CS-17</x:v>
      </x:c>
      <x:c r="E1241" s="7" t="str">
        <x:v>NDE Records!L143</x:v>
      </x:c>
      <x:c r="F1241" s="7" t="str">
        <x:f>'NDE Records'!L143</x:f>
        <x:v>OPEN</x:v>
      </x:c>
    </x:row>
    <x:row r="1242">
      <x:c r="B1242" s="7" t="str">
        <x:v>PHY-01236</x:v>
      </x:c>
      <x:c r="C1242" s="7" t="str">
        <x:v>NDE record</x:v>
      </x:c>
      <x:c r="D1242" s="7" t="str">
        <x:v>NDE-REA-T-A1-CS-18</x:v>
      </x:c>
      <x:c r="E1242" s="7" t="str">
        <x:v>NDE Records!L144</x:v>
      </x:c>
      <x:c r="F1242" s="7" t="str">
        <x:f>'NDE Records'!L144</x:f>
        <x:v>OPEN</x:v>
      </x:c>
    </x:row>
    <x:row r="1243">
      <x:c r="B1243" s="7" t="str">
        <x:v>PHY-01237</x:v>
      </x:c>
      <x:c r="C1243" s="7" t="str">
        <x:v>NDE record</x:v>
      </x:c>
      <x:c r="D1243" s="7" t="str">
        <x:v>NDE-REA-T-A1-CS-19</x:v>
      </x:c>
      <x:c r="E1243" s="7" t="str">
        <x:v>NDE Records!L145</x:v>
      </x:c>
      <x:c r="F1243" s="7" t="str">
        <x:f>'NDE Records'!L145</x:f>
        <x:v>OPEN</x:v>
      </x:c>
    </x:row>
    <x:row r="1244">
      <x:c r="B1244" s="7" t="str">
        <x:v>PHY-01238</x:v>
      </x:c>
      <x:c r="C1244" s="7" t="str">
        <x:v>NDE record</x:v>
      </x:c>
      <x:c r="D1244" s="7" t="str">
        <x:v>NDE-REA-T-A1-CS-20</x:v>
      </x:c>
      <x:c r="E1244" s="7" t="str">
        <x:v>NDE Records!L146</x:v>
      </x:c>
      <x:c r="F1244" s="7" t="str">
        <x:f>'NDE Records'!L146</x:f>
        <x:v>OPEN</x:v>
      </x:c>
    </x:row>
    <x:row r="1245">
      <x:c r="B1245" s="7" t="str">
        <x:v>PHY-01239</x:v>
      </x:c>
      <x:c r="C1245" s="7" t="str">
        <x:v>NDE record</x:v>
      </x:c>
      <x:c r="D1245" s="7" t="str">
        <x:v>NDE-REA-T-A2-CS-01</x:v>
      </x:c>
      <x:c r="E1245" s="7" t="str">
        <x:v>NDE Records!L147</x:v>
      </x:c>
      <x:c r="F1245" s="7" t="str">
        <x:f>'NDE Records'!L147</x:f>
        <x:v>OPEN</x:v>
      </x:c>
    </x:row>
    <x:row r="1246">
      <x:c r="B1246" s="7" t="str">
        <x:v>PHY-01240</x:v>
      </x:c>
      <x:c r="C1246" s="7" t="str">
        <x:v>NDE record</x:v>
      </x:c>
      <x:c r="D1246" s="7" t="str">
        <x:v>NDE-REA-T-A2-CS-02</x:v>
      </x:c>
      <x:c r="E1246" s="7" t="str">
        <x:v>NDE Records!L148</x:v>
      </x:c>
      <x:c r="F1246" s="7" t="str">
        <x:f>'NDE Records'!L148</x:f>
        <x:v>OPEN</x:v>
      </x:c>
    </x:row>
    <x:row r="1247">
      <x:c r="B1247" s="7" t="str">
        <x:v>PHY-01241</x:v>
      </x:c>
      <x:c r="C1247" s="7" t="str">
        <x:v>NDE record</x:v>
      </x:c>
      <x:c r="D1247" s="7" t="str">
        <x:v>NDE-REA-T-A2-CS-03</x:v>
      </x:c>
      <x:c r="E1247" s="7" t="str">
        <x:v>NDE Records!L149</x:v>
      </x:c>
      <x:c r="F1247" s="7" t="str">
        <x:f>'NDE Records'!L149</x:f>
        <x:v>OPEN</x:v>
      </x:c>
    </x:row>
    <x:row r="1248">
      <x:c r="B1248" s="7" t="str">
        <x:v>PHY-01242</x:v>
      </x:c>
      <x:c r="C1248" s="7" t="str">
        <x:v>NDE record</x:v>
      </x:c>
      <x:c r="D1248" s="7" t="str">
        <x:v>NDE-REA-T-A2-CS-04</x:v>
      </x:c>
      <x:c r="E1248" s="7" t="str">
        <x:v>NDE Records!L150</x:v>
      </x:c>
      <x:c r="F1248" s="7" t="str">
        <x:f>'NDE Records'!L150</x:f>
        <x:v>OPEN</x:v>
      </x:c>
    </x:row>
    <x:row r="1249">
      <x:c r="B1249" s="7" t="str">
        <x:v>PHY-01243</x:v>
      </x:c>
      <x:c r="C1249" s="7" t="str">
        <x:v>NDE record</x:v>
      </x:c>
      <x:c r="D1249" s="7" t="str">
        <x:v>NDE-REA-T-A2-CS-05</x:v>
      </x:c>
      <x:c r="E1249" s="7" t="str">
        <x:v>NDE Records!L151</x:v>
      </x:c>
      <x:c r="F1249" s="7" t="str">
        <x:f>'NDE Records'!L151</x:f>
        <x:v>OPEN</x:v>
      </x:c>
    </x:row>
    <x:row r="1250">
      <x:c r="B1250" s="7" t="str">
        <x:v>PHY-01244</x:v>
      </x:c>
      <x:c r="C1250" s="7" t="str">
        <x:v>NDE record</x:v>
      </x:c>
      <x:c r="D1250" s="7" t="str">
        <x:v>NDE-REA-T-A2-CS-06</x:v>
      </x:c>
      <x:c r="E1250" s="7" t="str">
        <x:v>NDE Records!L152</x:v>
      </x:c>
      <x:c r="F1250" s="7" t="str">
        <x:f>'NDE Records'!L152</x:f>
        <x:v>OPEN</x:v>
      </x:c>
    </x:row>
    <x:row r="1251">
      <x:c r="B1251" s="7" t="str">
        <x:v>PHY-01245</x:v>
      </x:c>
      <x:c r="C1251" s="7" t="str">
        <x:v>NDE record</x:v>
      </x:c>
      <x:c r="D1251" s="7" t="str">
        <x:v>NDE-REA-T-A2-CS-07</x:v>
      </x:c>
      <x:c r="E1251" s="7" t="str">
        <x:v>NDE Records!L153</x:v>
      </x:c>
      <x:c r="F1251" s="7" t="str">
        <x:f>'NDE Records'!L153</x:f>
        <x:v>OPEN</x:v>
      </x:c>
    </x:row>
    <x:row r="1252">
      <x:c r="B1252" s="7" t="str">
        <x:v>PHY-01246</x:v>
      </x:c>
      <x:c r="C1252" s="7" t="str">
        <x:v>NDE record</x:v>
      </x:c>
      <x:c r="D1252" s="7" t="str">
        <x:v>NDE-REA-T-A2-CS-08</x:v>
      </x:c>
      <x:c r="E1252" s="7" t="str">
        <x:v>NDE Records!L154</x:v>
      </x:c>
      <x:c r="F1252" s="7" t="str">
        <x:f>'NDE Records'!L154</x:f>
        <x:v>OPEN</x:v>
      </x:c>
    </x:row>
    <x:row r="1253">
      <x:c r="B1253" s="7" t="str">
        <x:v>PHY-01247</x:v>
      </x:c>
      <x:c r="C1253" s="7" t="str">
        <x:v>NDE record</x:v>
      </x:c>
      <x:c r="D1253" s="7" t="str">
        <x:v>NDE-REA-T-A2-CS-09</x:v>
      </x:c>
      <x:c r="E1253" s="7" t="str">
        <x:v>NDE Records!L155</x:v>
      </x:c>
      <x:c r="F1253" s="7" t="str">
        <x:f>'NDE Records'!L155</x:f>
        <x:v>OPEN</x:v>
      </x:c>
    </x:row>
    <x:row r="1254">
      <x:c r="B1254" s="7" t="str">
        <x:v>PHY-01248</x:v>
      </x:c>
      <x:c r="C1254" s="7" t="str">
        <x:v>NDE record</x:v>
      </x:c>
      <x:c r="D1254" s="7" t="str">
        <x:v>NDE-REA-T-A2-CS-10</x:v>
      </x:c>
      <x:c r="E1254" s="7" t="str">
        <x:v>NDE Records!L156</x:v>
      </x:c>
      <x:c r="F1254" s="7" t="str">
        <x:f>'NDE Records'!L156</x:f>
        <x:v>OPEN</x:v>
      </x:c>
    </x:row>
    <x:row r="1255">
      <x:c r="B1255" s="7" t="str">
        <x:v>PHY-01249</x:v>
      </x:c>
      <x:c r="C1255" s="7" t="str">
        <x:v>NDE record</x:v>
      </x:c>
      <x:c r="D1255" s="7" t="str">
        <x:v>NDE-REA-T-A2-CS-11</x:v>
      </x:c>
      <x:c r="E1255" s="7" t="str">
        <x:v>NDE Records!L157</x:v>
      </x:c>
      <x:c r="F1255" s="7" t="str">
        <x:f>'NDE Records'!L157</x:f>
        <x:v>OPEN</x:v>
      </x:c>
    </x:row>
    <x:row r="1256">
      <x:c r="B1256" s="7" t="str">
        <x:v>PHY-01250</x:v>
      </x:c>
      <x:c r="C1256" s="7" t="str">
        <x:v>NDE record</x:v>
      </x:c>
      <x:c r="D1256" s="7" t="str">
        <x:v>NDE-REA-T-A2-CS-12</x:v>
      </x:c>
      <x:c r="E1256" s="7" t="str">
        <x:v>NDE Records!L158</x:v>
      </x:c>
      <x:c r="F1256" s="7" t="str">
        <x:f>'NDE Records'!L158</x:f>
        <x:v>OPEN</x:v>
      </x:c>
    </x:row>
    <x:row r="1257">
      <x:c r="B1257" s="7" t="str">
        <x:v>PHY-01251</x:v>
      </x:c>
      <x:c r="C1257" s="7" t="str">
        <x:v>NDE record</x:v>
      </x:c>
      <x:c r="D1257" s="7" t="str">
        <x:v>NDE-REA-T-A2-CS-13</x:v>
      </x:c>
      <x:c r="E1257" s="7" t="str">
        <x:v>NDE Records!L159</x:v>
      </x:c>
      <x:c r="F1257" s="7" t="str">
        <x:f>'NDE Records'!L159</x:f>
        <x:v>OPEN</x:v>
      </x:c>
    </x:row>
    <x:row r="1258">
      <x:c r="B1258" s="7" t="str">
        <x:v>PHY-01252</x:v>
      </x:c>
      <x:c r="C1258" s="7" t="str">
        <x:v>NDE record</x:v>
      </x:c>
      <x:c r="D1258" s="7" t="str">
        <x:v>NDE-REA-T-A2-CS-14</x:v>
      </x:c>
      <x:c r="E1258" s="7" t="str">
        <x:v>NDE Records!L160</x:v>
      </x:c>
      <x:c r="F1258" s="7" t="str">
        <x:f>'NDE Records'!L160</x:f>
        <x:v>OPEN</x:v>
      </x:c>
    </x:row>
    <x:row r="1259">
      <x:c r="B1259" s="7" t="str">
        <x:v>PHY-01253</x:v>
      </x:c>
      <x:c r="C1259" s="7" t="str">
        <x:v>NDE record</x:v>
      </x:c>
      <x:c r="D1259" s="7" t="str">
        <x:v>NDE-REA-T-A2-CS-15</x:v>
      </x:c>
      <x:c r="E1259" s="7" t="str">
        <x:v>NDE Records!L161</x:v>
      </x:c>
      <x:c r="F1259" s="7" t="str">
        <x:f>'NDE Records'!L161</x:f>
        <x:v>OPEN</x:v>
      </x:c>
    </x:row>
    <x:row r="1260">
      <x:c r="B1260" s="7" t="str">
        <x:v>PHY-01254</x:v>
      </x:c>
      <x:c r="C1260" s="7" t="str">
        <x:v>NDE record</x:v>
      </x:c>
      <x:c r="D1260" s="7" t="str">
        <x:v>NDE-REA-T-A2-CS-16</x:v>
      </x:c>
      <x:c r="E1260" s="7" t="str">
        <x:v>NDE Records!L162</x:v>
      </x:c>
      <x:c r="F1260" s="7" t="str">
        <x:f>'NDE Records'!L162</x:f>
        <x:v>OPEN</x:v>
      </x:c>
    </x:row>
    <x:row r="1261">
      <x:c r="B1261" s="7" t="str">
        <x:v>PHY-01255</x:v>
      </x:c>
      <x:c r="C1261" s="7" t="str">
        <x:v>NDE record</x:v>
      </x:c>
      <x:c r="D1261" s="7" t="str">
        <x:v>NDE-REA-T-A2-CS-17</x:v>
      </x:c>
      <x:c r="E1261" s="7" t="str">
        <x:v>NDE Records!L163</x:v>
      </x:c>
      <x:c r="F1261" s="7" t="str">
        <x:f>'NDE Records'!L163</x:f>
        <x:v>OPEN</x:v>
      </x:c>
    </x:row>
    <x:row r="1262">
      <x:c r="B1262" s="7" t="str">
        <x:v>PHY-01256</x:v>
      </x:c>
      <x:c r="C1262" s="7" t="str">
        <x:v>NDE record</x:v>
      </x:c>
      <x:c r="D1262" s="7" t="str">
        <x:v>NDE-REA-T-A2-CS-18</x:v>
      </x:c>
      <x:c r="E1262" s="7" t="str">
        <x:v>NDE Records!L164</x:v>
      </x:c>
      <x:c r="F1262" s="7" t="str">
        <x:f>'NDE Records'!L164</x:f>
        <x:v>OPEN</x:v>
      </x:c>
    </x:row>
    <x:row r="1263">
      <x:c r="B1263" s="7" t="str">
        <x:v>PHY-01257</x:v>
      </x:c>
      <x:c r="C1263" s="7" t="str">
        <x:v>NDE record</x:v>
      </x:c>
      <x:c r="D1263" s="7" t="str">
        <x:v>NDE-REA-T-A2-CS-19</x:v>
      </x:c>
      <x:c r="E1263" s="7" t="str">
        <x:v>NDE Records!L165</x:v>
      </x:c>
      <x:c r="F1263" s="7" t="str">
        <x:f>'NDE Records'!L165</x:f>
        <x:v>OPEN</x:v>
      </x:c>
    </x:row>
    <x:row r="1264">
      <x:c r="B1264" s="7" t="str">
        <x:v>PHY-01258</x:v>
      </x:c>
      <x:c r="C1264" s="7" t="str">
        <x:v>NDE record</x:v>
      </x:c>
      <x:c r="D1264" s="7" t="str">
        <x:v>NDE-REA-T-A2-CS-20</x:v>
      </x:c>
      <x:c r="E1264" s="7" t="str">
        <x:v>NDE Records!L166</x:v>
      </x:c>
      <x:c r="F1264" s="7" t="str">
        <x:f>'NDE Records'!L166</x:f>
        <x:v>OPEN</x:v>
      </x:c>
    </x:row>
    <x:row r="1265">
      <x:c r="B1265" s="7" t="str">
        <x:v>PHY-01259</x:v>
      </x:c>
      <x:c r="C1265" s="7" t="str">
        <x:v>NDE record</x:v>
      </x:c>
      <x:c r="D1265" s="7" t="str">
        <x:v>NDE-REA-T-B1-CS-01</x:v>
      </x:c>
      <x:c r="E1265" s="7" t="str">
        <x:v>NDE Records!L167</x:v>
      </x:c>
      <x:c r="F1265" s="7" t="str">
        <x:f>'NDE Records'!L167</x:f>
        <x:v>OPEN</x:v>
      </x:c>
    </x:row>
    <x:row r="1266">
      <x:c r="B1266" s="7" t="str">
        <x:v>PHY-01260</x:v>
      </x:c>
      <x:c r="C1266" s="7" t="str">
        <x:v>NDE record</x:v>
      </x:c>
      <x:c r="D1266" s="7" t="str">
        <x:v>NDE-REA-T-B1-CS-02</x:v>
      </x:c>
      <x:c r="E1266" s="7" t="str">
        <x:v>NDE Records!L168</x:v>
      </x:c>
      <x:c r="F1266" s="7" t="str">
        <x:f>'NDE Records'!L168</x:f>
        <x:v>OPEN</x:v>
      </x:c>
    </x:row>
    <x:row r="1267">
      <x:c r="B1267" s="7" t="str">
        <x:v>PHY-01261</x:v>
      </x:c>
      <x:c r="C1267" s="7" t="str">
        <x:v>NDE record</x:v>
      </x:c>
      <x:c r="D1267" s="7" t="str">
        <x:v>NDE-REA-T-B1-CS-03</x:v>
      </x:c>
      <x:c r="E1267" s="7" t="str">
        <x:v>NDE Records!L169</x:v>
      </x:c>
      <x:c r="F1267" s="7" t="str">
        <x:f>'NDE Records'!L169</x:f>
        <x:v>OPEN</x:v>
      </x:c>
    </x:row>
    <x:row r="1268">
      <x:c r="B1268" s="7" t="str">
        <x:v>PHY-01262</x:v>
      </x:c>
      <x:c r="C1268" s="7" t="str">
        <x:v>NDE record</x:v>
      </x:c>
      <x:c r="D1268" s="7" t="str">
        <x:v>NDE-REA-T-B1-CS-04</x:v>
      </x:c>
      <x:c r="E1268" s="7" t="str">
        <x:v>NDE Records!L170</x:v>
      </x:c>
      <x:c r="F1268" s="7" t="str">
        <x:f>'NDE Records'!L170</x:f>
        <x:v>OPEN</x:v>
      </x:c>
    </x:row>
    <x:row r="1269">
      <x:c r="B1269" s="7" t="str">
        <x:v>PHY-01263</x:v>
      </x:c>
      <x:c r="C1269" s="7" t="str">
        <x:v>NDE record</x:v>
      </x:c>
      <x:c r="D1269" s="7" t="str">
        <x:v>NDE-REA-T-B1-CS-05</x:v>
      </x:c>
      <x:c r="E1269" s="7" t="str">
        <x:v>NDE Records!L171</x:v>
      </x:c>
      <x:c r="F1269" s="7" t="str">
        <x:f>'NDE Records'!L171</x:f>
        <x:v>OPEN</x:v>
      </x:c>
    </x:row>
    <x:row r="1270">
      <x:c r="B1270" s="7" t="str">
        <x:v>PHY-01264</x:v>
      </x:c>
      <x:c r="C1270" s="7" t="str">
        <x:v>NDE record</x:v>
      </x:c>
      <x:c r="D1270" s="7" t="str">
        <x:v>NDE-REA-T-B1-CS-06</x:v>
      </x:c>
      <x:c r="E1270" s="7" t="str">
        <x:v>NDE Records!L172</x:v>
      </x:c>
      <x:c r="F1270" s="7" t="str">
        <x:f>'NDE Records'!L172</x:f>
        <x:v>OPEN</x:v>
      </x:c>
    </x:row>
    <x:row r="1271">
      <x:c r="B1271" s="7" t="str">
        <x:v>PHY-01265</x:v>
      </x:c>
      <x:c r="C1271" s="7" t="str">
        <x:v>NDE record</x:v>
      </x:c>
      <x:c r="D1271" s="7" t="str">
        <x:v>NDE-REA-T-B1-CS-07</x:v>
      </x:c>
      <x:c r="E1271" s="7" t="str">
        <x:v>NDE Records!L173</x:v>
      </x:c>
      <x:c r="F1271" s="7" t="str">
        <x:f>'NDE Records'!L173</x:f>
        <x:v>OPEN</x:v>
      </x:c>
    </x:row>
    <x:row r="1272">
      <x:c r="B1272" s="7" t="str">
        <x:v>PHY-01266</x:v>
      </x:c>
      <x:c r="C1272" s="7" t="str">
        <x:v>NDE record</x:v>
      </x:c>
      <x:c r="D1272" s="7" t="str">
        <x:v>NDE-REA-T-B1-CS-08</x:v>
      </x:c>
      <x:c r="E1272" s="7" t="str">
        <x:v>NDE Records!L174</x:v>
      </x:c>
      <x:c r="F1272" s="7" t="str">
        <x:f>'NDE Records'!L174</x:f>
        <x:v>OPEN</x:v>
      </x:c>
    </x:row>
    <x:row r="1273">
      <x:c r="B1273" s="7" t="str">
        <x:v>PHY-01267</x:v>
      </x:c>
      <x:c r="C1273" s="7" t="str">
        <x:v>NDE record</x:v>
      </x:c>
      <x:c r="D1273" s="7" t="str">
        <x:v>NDE-REA-T-B1-CS-09</x:v>
      </x:c>
      <x:c r="E1273" s="7" t="str">
        <x:v>NDE Records!L175</x:v>
      </x:c>
      <x:c r="F1273" s="7" t="str">
        <x:f>'NDE Records'!L175</x:f>
        <x:v>OPEN</x:v>
      </x:c>
    </x:row>
    <x:row r="1274">
      <x:c r="B1274" s="7" t="str">
        <x:v>PHY-01268</x:v>
      </x:c>
      <x:c r="C1274" s="7" t="str">
        <x:v>NDE record</x:v>
      </x:c>
      <x:c r="D1274" s="7" t="str">
        <x:v>NDE-REA-T-B1-CS-10</x:v>
      </x:c>
      <x:c r="E1274" s="7" t="str">
        <x:v>NDE Records!L176</x:v>
      </x:c>
      <x:c r="F1274" s="7" t="str">
        <x:f>'NDE Records'!L176</x:f>
        <x:v>OPEN</x:v>
      </x:c>
    </x:row>
    <x:row r="1275">
      <x:c r="B1275" s="7" t="str">
        <x:v>PHY-01269</x:v>
      </x:c>
      <x:c r="C1275" s="7" t="str">
        <x:v>NDE record</x:v>
      </x:c>
      <x:c r="D1275" s="7" t="str">
        <x:v>NDE-REA-T-B1-CS-11</x:v>
      </x:c>
      <x:c r="E1275" s="7" t="str">
        <x:v>NDE Records!L177</x:v>
      </x:c>
      <x:c r="F1275" s="7" t="str">
        <x:f>'NDE Records'!L177</x:f>
        <x:v>OPEN</x:v>
      </x:c>
    </x:row>
    <x:row r="1276">
      <x:c r="B1276" s="7" t="str">
        <x:v>PHY-01270</x:v>
      </x:c>
      <x:c r="C1276" s="7" t="str">
        <x:v>NDE record</x:v>
      </x:c>
      <x:c r="D1276" s="7" t="str">
        <x:v>NDE-REA-T-B1-CS-12</x:v>
      </x:c>
      <x:c r="E1276" s="7" t="str">
        <x:v>NDE Records!L178</x:v>
      </x:c>
      <x:c r="F1276" s="7" t="str">
        <x:f>'NDE Records'!L178</x:f>
        <x:v>OPEN</x:v>
      </x:c>
    </x:row>
    <x:row r="1277">
      <x:c r="B1277" s="7" t="str">
        <x:v>PHY-01271</x:v>
      </x:c>
      <x:c r="C1277" s="7" t="str">
        <x:v>NDE record</x:v>
      </x:c>
      <x:c r="D1277" s="7" t="str">
        <x:v>NDE-REA-T-B1-CS-13</x:v>
      </x:c>
      <x:c r="E1277" s="7" t="str">
        <x:v>NDE Records!L179</x:v>
      </x:c>
      <x:c r="F1277" s="7" t="str">
        <x:f>'NDE Records'!L179</x:f>
        <x:v>OPEN</x:v>
      </x:c>
    </x:row>
    <x:row r="1278">
      <x:c r="B1278" s="7" t="str">
        <x:v>PHY-01272</x:v>
      </x:c>
      <x:c r="C1278" s="7" t="str">
        <x:v>NDE record</x:v>
      </x:c>
      <x:c r="D1278" s="7" t="str">
        <x:v>NDE-REA-T-B1-CS-14</x:v>
      </x:c>
      <x:c r="E1278" s="7" t="str">
        <x:v>NDE Records!L180</x:v>
      </x:c>
      <x:c r="F1278" s="7" t="str">
        <x:f>'NDE Records'!L180</x:f>
        <x:v>OPEN</x:v>
      </x:c>
    </x:row>
    <x:row r="1279">
      <x:c r="B1279" s="7" t="str">
        <x:v>PHY-01273</x:v>
      </x:c>
      <x:c r="C1279" s="7" t="str">
        <x:v>NDE record</x:v>
      </x:c>
      <x:c r="D1279" s="7" t="str">
        <x:v>NDE-REA-T-B1-CS-15</x:v>
      </x:c>
      <x:c r="E1279" s="7" t="str">
        <x:v>NDE Records!L181</x:v>
      </x:c>
      <x:c r="F1279" s="7" t="str">
        <x:f>'NDE Records'!L181</x:f>
        <x:v>OPEN</x:v>
      </x:c>
    </x:row>
    <x:row r="1280">
      <x:c r="B1280" s="7" t="str">
        <x:v>PHY-01274</x:v>
      </x:c>
      <x:c r="C1280" s="7" t="str">
        <x:v>NDE record</x:v>
      </x:c>
      <x:c r="D1280" s="7" t="str">
        <x:v>NDE-REA-T-B1-CS-16</x:v>
      </x:c>
      <x:c r="E1280" s="7" t="str">
        <x:v>NDE Records!L182</x:v>
      </x:c>
      <x:c r="F1280" s="7" t="str">
        <x:f>'NDE Records'!L182</x:f>
        <x:v>OPEN</x:v>
      </x:c>
    </x:row>
    <x:row r="1281">
      <x:c r="B1281" s="7" t="str">
        <x:v>PHY-01275</x:v>
      </x:c>
      <x:c r="C1281" s="7" t="str">
        <x:v>NDE record</x:v>
      </x:c>
      <x:c r="D1281" s="7" t="str">
        <x:v>NDE-REA-T-B1-CS-17</x:v>
      </x:c>
      <x:c r="E1281" s="7" t="str">
        <x:v>NDE Records!L183</x:v>
      </x:c>
      <x:c r="F1281" s="7" t="str">
        <x:f>'NDE Records'!L183</x:f>
        <x:v>OPEN</x:v>
      </x:c>
    </x:row>
    <x:row r="1282">
      <x:c r="B1282" s="7" t="str">
        <x:v>PHY-01276</x:v>
      </x:c>
      <x:c r="C1282" s="7" t="str">
        <x:v>NDE record</x:v>
      </x:c>
      <x:c r="D1282" s="7" t="str">
        <x:v>NDE-REA-T-B1-CS-18</x:v>
      </x:c>
      <x:c r="E1282" s="7" t="str">
        <x:v>NDE Records!L184</x:v>
      </x:c>
      <x:c r="F1282" s="7" t="str">
        <x:f>'NDE Records'!L184</x:f>
        <x:v>OPEN</x:v>
      </x:c>
    </x:row>
    <x:row r="1283">
      <x:c r="B1283" s="7" t="str">
        <x:v>PHY-01277</x:v>
      </x:c>
      <x:c r="C1283" s="7" t="str">
        <x:v>NDE record</x:v>
      </x:c>
      <x:c r="D1283" s="7" t="str">
        <x:v>NDE-REA-T-B1-CS-19</x:v>
      </x:c>
      <x:c r="E1283" s="7" t="str">
        <x:v>NDE Records!L185</x:v>
      </x:c>
      <x:c r="F1283" s="7" t="str">
        <x:f>'NDE Records'!L185</x:f>
        <x:v>OPEN</x:v>
      </x:c>
    </x:row>
    <x:row r="1284">
      <x:c r="B1284" s="7" t="str">
        <x:v>PHY-01278</x:v>
      </x:c>
      <x:c r="C1284" s="7" t="str">
        <x:v>NDE record</x:v>
      </x:c>
      <x:c r="D1284" s="7" t="str">
        <x:v>NDE-REA-T-B1-CS-20</x:v>
      </x:c>
      <x:c r="E1284" s="7" t="str">
        <x:v>NDE Records!L186</x:v>
      </x:c>
      <x:c r="F1284" s="7" t="str">
        <x:f>'NDE Records'!L186</x:f>
        <x:v>OPEN</x:v>
      </x:c>
    </x:row>
    <x:row r="1285">
      <x:c r="B1285" s="7" t="str">
        <x:v>PHY-01279</x:v>
      </x:c>
      <x:c r="C1285" s="7" t="str">
        <x:v>NDE record</x:v>
      </x:c>
      <x:c r="D1285" s="7" t="str">
        <x:v>NDE-REA-T-B2-CS-01</x:v>
      </x:c>
      <x:c r="E1285" s="7" t="str">
        <x:v>NDE Records!L187</x:v>
      </x:c>
      <x:c r="F1285" s="7" t="str">
        <x:f>'NDE Records'!L187</x:f>
        <x:v>OPEN</x:v>
      </x:c>
    </x:row>
    <x:row r="1286">
      <x:c r="B1286" s="7" t="str">
        <x:v>PHY-01280</x:v>
      </x:c>
      <x:c r="C1286" s="7" t="str">
        <x:v>NDE record</x:v>
      </x:c>
      <x:c r="D1286" s="7" t="str">
        <x:v>NDE-REA-T-B2-CS-02</x:v>
      </x:c>
      <x:c r="E1286" s="7" t="str">
        <x:v>NDE Records!L188</x:v>
      </x:c>
      <x:c r="F1286" s="7" t="str">
        <x:f>'NDE Records'!L188</x:f>
        <x:v>OPEN</x:v>
      </x:c>
    </x:row>
    <x:row r="1287">
      <x:c r="B1287" s="7" t="str">
        <x:v>PHY-01281</x:v>
      </x:c>
      <x:c r="C1287" s="7" t="str">
        <x:v>NDE record</x:v>
      </x:c>
      <x:c r="D1287" s="7" t="str">
        <x:v>NDE-REA-T-B2-CS-03</x:v>
      </x:c>
      <x:c r="E1287" s="7" t="str">
        <x:v>NDE Records!L189</x:v>
      </x:c>
      <x:c r="F1287" s="7" t="str">
        <x:f>'NDE Records'!L189</x:f>
        <x:v>OPEN</x:v>
      </x:c>
    </x:row>
    <x:row r="1288">
      <x:c r="B1288" s="7" t="str">
        <x:v>PHY-01282</x:v>
      </x:c>
      <x:c r="C1288" s="7" t="str">
        <x:v>NDE record</x:v>
      </x:c>
      <x:c r="D1288" s="7" t="str">
        <x:v>NDE-REA-T-B2-CS-04</x:v>
      </x:c>
      <x:c r="E1288" s="7" t="str">
        <x:v>NDE Records!L190</x:v>
      </x:c>
      <x:c r="F1288" s="7" t="str">
        <x:f>'NDE Records'!L190</x:f>
        <x:v>OPEN</x:v>
      </x:c>
    </x:row>
    <x:row r="1289">
      <x:c r="B1289" s="7" t="str">
        <x:v>PHY-01283</x:v>
      </x:c>
      <x:c r="C1289" s="7" t="str">
        <x:v>NDE record</x:v>
      </x:c>
      <x:c r="D1289" s="7" t="str">
        <x:v>NDE-REA-T-B2-CS-05</x:v>
      </x:c>
      <x:c r="E1289" s="7" t="str">
        <x:v>NDE Records!L191</x:v>
      </x:c>
      <x:c r="F1289" s="7" t="str">
        <x:f>'NDE Records'!L191</x:f>
        <x:v>OPEN</x:v>
      </x:c>
    </x:row>
    <x:row r="1290">
      <x:c r="B1290" s="7" t="str">
        <x:v>PHY-01284</x:v>
      </x:c>
      <x:c r="C1290" s="7" t="str">
        <x:v>NDE record</x:v>
      </x:c>
      <x:c r="D1290" s="7" t="str">
        <x:v>NDE-REA-T-B2-CS-06</x:v>
      </x:c>
      <x:c r="E1290" s="7" t="str">
        <x:v>NDE Records!L192</x:v>
      </x:c>
      <x:c r="F1290" s="7" t="str">
        <x:f>'NDE Records'!L192</x:f>
        <x:v>OPEN</x:v>
      </x:c>
    </x:row>
    <x:row r="1291">
      <x:c r="B1291" s="7" t="str">
        <x:v>PHY-01285</x:v>
      </x:c>
      <x:c r="C1291" s="7" t="str">
        <x:v>NDE record</x:v>
      </x:c>
      <x:c r="D1291" s="7" t="str">
        <x:v>NDE-REA-T-B2-CS-07</x:v>
      </x:c>
      <x:c r="E1291" s="7" t="str">
        <x:v>NDE Records!L193</x:v>
      </x:c>
      <x:c r="F1291" s="7" t="str">
        <x:f>'NDE Records'!L193</x:f>
        <x:v>OPEN</x:v>
      </x:c>
    </x:row>
    <x:row r="1292">
      <x:c r="B1292" s="7" t="str">
        <x:v>PHY-01286</x:v>
      </x:c>
      <x:c r="C1292" s="7" t="str">
        <x:v>NDE record</x:v>
      </x:c>
      <x:c r="D1292" s="7" t="str">
        <x:v>NDE-REA-T-B2-CS-08</x:v>
      </x:c>
      <x:c r="E1292" s="7" t="str">
        <x:v>NDE Records!L194</x:v>
      </x:c>
      <x:c r="F1292" s="7" t="str">
        <x:f>'NDE Records'!L194</x:f>
        <x:v>OPEN</x:v>
      </x:c>
    </x:row>
    <x:row r="1293">
      <x:c r="B1293" s="7" t="str">
        <x:v>PHY-01287</x:v>
      </x:c>
      <x:c r="C1293" s="7" t="str">
        <x:v>NDE record</x:v>
      </x:c>
      <x:c r="D1293" s="7" t="str">
        <x:v>NDE-REA-T-B2-CS-09</x:v>
      </x:c>
      <x:c r="E1293" s="7" t="str">
        <x:v>NDE Records!L195</x:v>
      </x:c>
      <x:c r="F1293" s="7" t="str">
        <x:f>'NDE Records'!L195</x:f>
        <x:v>OPEN</x:v>
      </x:c>
    </x:row>
    <x:row r="1294">
      <x:c r="B1294" s="7" t="str">
        <x:v>PHY-01288</x:v>
      </x:c>
      <x:c r="C1294" s="7" t="str">
        <x:v>NDE record</x:v>
      </x:c>
      <x:c r="D1294" s="7" t="str">
        <x:v>NDE-REA-T-B2-CS-10</x:v>
      </x:c>
      <x:c r="E1294" s="7" t="str">
        <x:v>NDE Records!L196</x:v>
      </x:c>
      <x:c r="F1294" s="7" t="str">
        <x:f>'NDE Records'!L196</x:f>
        <x:v>OPEN</x:v>
      </x:c>
    </x:row>
    <x:row r="1295">
      <x:c r="B1295" s="7" t="str">
        <x:v>PHY-01289</x:v>
      </x:c>
      <x:c r="C1295" s="7" t="str">
        <x:v>NDE record</x:v>
      </x:c>
      <x:c r="D1295" s="7" t="str">
        <x:v>NDE-REA-T-B2-CS-11</x:v>
      </x:c>
      <x:c r="E1295" s="7" t="str">
        <x:v>NDE Records!L197</x:v>
      </x:c>
      <x:c r="F1295" s="7" t="str">
        <x:f>'NDE Records'!L197</x:f>
        <x:v>OPEN</x:v>
      </x:c>
    </x:row>
    <x:row r="1296">
      <x:c r="B1296" s="7" t="str">
        <x:v>PHY-01290</x:v>
      </x:c>
      <x:c r="C1296" s="7" t="str">
        <x:v>NDE record</x:v>
      </x:c>
      <x:c r="D1296" s="7" t="str">
        <x:v>NDE-REA-T-B2-CS-12</x:v>
      </x:c>
      <x:c r="E1296" s="7" t="str">
        <x:v>NDE Records!L198</x:v>
      </x:c>
      <x:c r="F1296" s="7" t="str">
        <x:f>'NDE Records'!L198</x:f>
        <x:v>OPEN</x:v>
      </x:c>
    </x:row>
    <x:row r="1297">
      <x:c r="B1297" s="7" t="str">
        <x:v>PHY-01291</x:v>
      </x:c>
      <x:c r="C1297" s="7" t="str">
        <x:v>NDE record</x:v>
      </x:c>
      <x:c r="D1297" s="7" t="str">
        <x:v>NDE-REA-T-B2-CS-13</x:v>
      </x:c>
      <x:c r="E1297" s="7" t="str">
        <x:v>NDE Records!L199</x:v>
      </x:c>
      <x:c r="F1297" s="7" t="str">
        <x:f>'NDE Records'!L199</x:f>
        <x:v>OPEN</x:v>
      </x:c>
    </x:row>
    <x:row r="1298">
      <x:c r="B1298" s="7" t="str">
        <x:v>PHY-01292</x:v>
      </x:c>
      <x:c r="C1298" s="7" t="str">
        <x:v>NDE record</x:v>
      </x:c>
      <x:c r="D1298" s="7" t="str">
        <x:v>NDE-REA-T-B2-CS-14</x:v>
      </x:c>
      <x:c r="E1298" s="7" t="str">
        <x:v>NDE Records!L200</x:v>
      </x:c>
      <x:c r="F1298" s="7" t="str">
        <x:f>'NDE Records'!L200</x:f>
        <x:v>OPEN</x:v>
      </x:c>
    </x:row>
    <x:row r="1299">
      <x:c r="B1299" s="7" t="str">
        <x:v>PHY-01293</x:v>
      </x:c>
      <x:c r="C1299" s="7" t="str">
        <x:v>NDE record</x:v>
      </x:c>
      <x:c r="D1299" s="7" t="str">
        <x:v>NDE-REA-T-B2-CS-15</x:v>
      </x:c>
      <x:c r="E1299" s="7" t="str">
        <x:v>NDE Records!L201</x:v>
      </x:c>
      <x:c r="F1299" s="7" t="str">
        <x:f>'NDE Records'!L201</x:f>
        <x:v>OPEN</x:v>
      </x:c>
    </x:row>
    <x:row r="1300">
      <x:c r="B1300" s="7" t="str">
        <x:v>PHY-01294</x:v>
      </x:c>
      <x:c r="C1300" s="7" t="str">
        <x:v>NDE record</x:v>
      </x:c>
      <x:c r="D1300" s="7" t="str">
        <x:v>NDE-REA-T-B2-CS-16</x:v>
      </x:c>
      <x:c r="E1300" s="7" t="str">
        <x:v>NDE Records!L202</x:v>
      </x:c>
      <x:c r="F1300" s="7" t="str">
        <x:f>'NDE Records'!L202</x:f>
        <x:v>OPEN</x:v>
      </x:c>
    </x:row>
    <x:row r="1301">
      <x:c r="B1301" s="7" t="str">
        <x:v>PHY-01295</x:v>
      </x:c>
      <x:c r="C1301" s="7" t="str">
        <x:v>NDE record</x:v>
      </x:c>
      <x:c r="D1301" s="7" t="str">
        <x:v>NDE-REA-T-B2-CS-17</x:v>
      </x:c>
      <x:c r="E1301" s="7" t="str">
        <x:v>NDE Records!L203</x:v>
      </x:c>
      <x:c r="F1301" s="7" t="str">
        <x:f>'NDE Records'!L203</x:f>
        <x:v>OPEN</x:v>
      </x:c>
    </x:row>
    <x:row r="1302">
      <x:c r="B1302" s="7" t="str">
        <x:v>PHY-01296</x:v>
      </x:c>
      <x:c r="C1302" s="7" t="str">
        <x:v>NDE record</x:v>
      </x:c>
      <x:c r="D1302" s="7" t="str">
        <x:v>NDE-REA-T-B2-CS-18</x:v>
      </x:c>
      <x:c r="E1302" s="7" t="str">
        <x:v>NDE Records!L204</x:v>
      </x:c>
      <x:c r="F1302" s="7" t="str">
        <x:f>'NDE Records'!L204</x:f>
        <x:v>OPEN</x:v>
      </x:c>
    </x:row>
    <x:row r="1303">
      <x:c r="B1303" s="7" t="str">
        <x:v>PHY-01297</x:v>
      </x:c>
      <x:c r="C1303" s="7" t="str">
        <x:v>NDE record</x:v>
      </x:c>
      <x:c r="D1303" s="7" t="str">
        <x:v>NDE-REA-T-B2-CS-19</x:v>
      </x:c>
      <x:c r="E1303" s="7" t="str">
        <x:v>NDE Records!L205</x:v>
      </x:c>
      <x:c r="F1303" s="7" t="str">
        <x:f>'NDE Records'!L205</x:f>
        <x:v>OPEN</x:v>
      </x:c>
    </x:row>
    <x:row r="1304">
      <x:c r="B1304" s="7" t="str">
        <x:v>PHY-01298</x:v>
      </x:c>
      <x:c r="C1304" s="7" t="str">
        <x:v>NDE record</x:v>
      </x:c>
      <x:c r="D1304" s="7" t="str">
        <x:v>NDE-REA-T-B2-CS-20</x:v>
      </x:c>
      <x:c r="E1304" s="7" t="str">
        <x:v>NDE Records!L206</x:v>
      </x:c>
      <x:c r="F1304" s="7" t="str">
        <x:f>'NDE Records'!L206</x:f>
        <x:v>OPEN</x:v>
      </x:c>
    </x:row>
    <x:row r="1305">
      <x:c r="B1305" s="7" t="str">
        <x:v>PHY-01299</x:v>
      </x:c>
      <x:c r="C1305" s="7" t="str">
        <x:v>NDE record</x:v>
      </x:c>
      <x:c r="D1305" s="7" t="str">
        <x:v>NDE-REA-T-C1-CS-01</x:v>
      </x:c>
      <x:c r="E1305" s="7" t="str">
        <x:v>NDE Records!L207</x:v>
      </x:c>
      <x:c r="F1305" s="7" t="str">
        <x:f>'NDE Records'!L207</x:f>
        <x:v>OPEN</x:v>
      </x:c>
    </x:row>
    <x:row r="1306">
      <x:c r="B1306" s="7" t="str">
        <x:v>PHY-01300</x:v>
      </x:c>
      <x:c r="C1306" s="7" t="str">
        <x:v>NDE record</x:v>
      </x:c>
      <x:c r="D1306" s="7" t="str">
        <x:v>NDE-REA-T-C1-CS-02</x:v>
      </x:c>
      <x:c r="E1306" s="7" t="str">
        <x:v>NDE Records!L208</x:v>
      </x:c>
      <x:c r="F1306" s="7" t="str">
        <x:f>'NDE Records'!L208</x:f>
        <x:v>OPEN</x:v>
      </x:c>
    </x:row>
    <x:row r="1307">
      <x:c r="B1307" s="7" t="str">
        <x:v>PHY-01301</x:v>
      </x:c>
      <x:c r="C1307" s="7" t="str">
        <x:v>NDE record</x:v>
      </x:c>
      <x:c r="D1307" s="7" t="str">
        <x:v>NDE-REA-T-C1-CS-03</x:v>
      </x:c>
      <x:c r="E1307" s="7" t="str">
        <x:v>NDE Records!L209</x:v>
      </x:c>
      <x:c r="F1307" s="7" t="str">
        <x:f>'NDE Records'!L209</x:f>
        <x:v>OPEN</x:v>
      </x:c>
    </x:row>
    <x:row r="1308">
      <x:c r="B1308" s="7" t="str">
        <x:v>PHY-01302</x:v>
      </x:c>
      <x:c r="C1308" s="7" t="str">
        <x:v>NDE record</x:v>
      </x:c>
      <x:c r="D1308" s="7" t="str">
        <x:v>NDE-REA-T-C1-CS-04</x:v>
      </x:c>
      <x:c r="E1308" s="7" t="str">
        <x:v>NDE Records!L210</x:v>
      </x:c>
      <x:c r="F1308" s="7" t="str">
        <x:f>'NDE Records'!L210</x:f>
        <x:v>OPEN</x:v>
      </x:c>
    </x:row>
    <x:row r="1309">
      <x:c r="B1309" s="7" t="str">
        <x:v>PHY-01303</x:v>
      </x:c>
      <x:c r="C1309" s="7" t="str">
        <x:v>NDE record</x:v>
      </x:c>
      <x:c r="D1309" s="7" t="str">
        <x:v>NDE-REA-T-C1-CS-05</x:v>
      </x:c>
      <x:c r="E1309" s="7" t="str">
        <x:v>NDE Records!L211</x:v>
      </x:c>
      <x:c r="F1309" s="7" t="str">
        <x:f>'NDE Records'!L211</x:f>
        <x:v>OPEN</x:v>
      </x:c>
    </x:row>
    <x:row r="1310">
      <x:c r="B1310" s="7" t="str">
        <x:v>PHY-01304</x:v>
      </x:c>
      <x:c r="C1310" s="7" t="str">
        <x:v>NDE record</x:v>
      </x:c>
      <x:c r="D1310" s="7" t="str">
        <x:v>NDE-REA-T-C1-CS-06</x:v>
      </x:c>
      <x:c r="E1310" s="7" t="str">
        <x:v>NDE Records!L212</x:v>
      </x:c>
      <x:c r="F1310" s="7" t="str">
        <x:f>'NDE Records'!L212</x:f>
        <x:v>OPEN</x:v>
      </x:c>
    </x:row>
    <x:row r="1311">
      <x:c r="B1311" s="7" t="str">
        <x:v>PHY-01305</x:v>
      </x:c>
      <x:c r="C1311" s="7" t="str">
        <x:v>NDE record</x:v>
      </x:c>
      <x:c r="D1311" s="7" t="str">
        <x:v>NDE-REA-T-C1-CS-07</x:v>
      </x:c>
      <x:c r="E1311" s="7" t="str">
        <x:v>NDE Records!L213</x:v>
      </x:c>
      <x:c r="F1311" s="7" t="str">
        <x:f>'NDE Records'!L213</x:f>
        <x:v>OPEN</x:v>
      </x:c>
    </x:row>
    <x:row r="1312">
      <x:c r="B1312" s="7" t="str">
        <x:v>PHY-01306</x:v>
      </x:c>
      <x:c r="C1312" s="7" t="str">
        <x:v>NDE record</x:v>
      </x:c>
      <x:c r="D1312" s="7" t="str">
        <x:v>NDE-REA-T-C1-CS-08</x:v>
      </x:c>
      <x:c r="E1312" s="7" t="str">
        <x:v>NDE Records!L214</x:v>
      </x:c>
      <x:c r="F1312" s="7" t="str">
        <x:f>'NDE Records'!L214</x:f>
        <x:v>OPEN</x:v>
      </x:c>
    </x:row>
    <x:row r="1313">
      <x:c r="B1313" s="7" t="str">
        <x:v>PHY-01307</x:v>
      </x:c>
      <x:c r="C1313" s="7" t="str">
        <x:v>NDE record</x:v>
      </x:c>
      <x:c r="D1313" s="7" t="str">
        <x:v>NDE-REA-T-C1-CS-09</x:v>
      </x:c>
      <x:c r="E1313" s="7" t="str">
        <x:v>NDE Records!L215</x:v>
      </x:c>
      <x:c r="F1313" s="7" t="str">
        <x:f>'NDE Records'!L215</x:f>
        <x:v>OPEN</x:v>
      </x:c>
    </x:row>
    <x:row r="1314">
      <x:c r="B1314" s="7" t="str">
        <x:v>PHY-01308</x:v>
      </x:c>
      <x:c r="C1314" s="7" t="str">
        <x:v>NDE record</x:v>
      </x:c>
      <x:c r="D1314" s="7" t="str">
        <x:v>NDE-REA-T-C1-CS-10</x:v>
      </x:c>
      <x:c r="E1314" s="7" t="str">
        <x:v>NDE Records!L216</x:v>
      </x:c>
      <x:c r="F1314" s="7" t="str">
        <x:f>'NDE Records'!L216</x:f>
        <x:v>OPEN</x:v>
      </x:c>
    </x:row>
    <x:row r="1315">
      <x:c r="B1315" s="7" t="str">
        <x:v>PHY-01309</x:v>
      </x:c>
      <x:c r="C1315" s="7" t="str">
        <x:v>NDE record</x:v>
      </x:c>
      <x:c r="D1315" s="7" t="str">
        <x:v>NDE-REA-T-C1-CS-11</x:v>
      </x:c>
      <x:c r="E1315" s="7" t="str">
        <x:v>NDE Records!L217</x:v>
      </x:c>
      <x:c r="F1315" s="7" t="str">
        <x:f>'NDE Records'!L217</x:f>
        <x:v>OPEN</x:v>
      </x:c>
    </x:row>
    <x:row r="1316">
      <x:c r="B1316" s="7" t="str">
        <x:v>PHY-01310</x:v>
      </x:c>
      <x:c r="C1316" s="7" t="str">
        <x:v>NDE record</x:v>
      </x:c>
      <x:c r="D1316" s="7" t="str">
        <x:v>NDE-REA-T-C1-CS-12</x:v>
      </x:c>
      <x:c r="E1316" s="7" t="str">
        <x:v>NDE Records!L218</x:v>
      </x:c>
      <x:c r="F1316" s="7" t="str">
        <x:f>'NDE Records'!L218</x:f>
        <x:v>OPEN</x:v>
      </x:c>
    </x:row>
    <x:row r="1317">
      <x:c r="B1317" s="7" t="str">
        <x:v>PHY-01311</x:v>
      </x:c>
      <x:c r="C1317" s="7" t="str">
        <x:v>NDE record</x:v>
      </x:c>
      <x:c r="D1317" s="7" t="str">
        <x:v>NDE-REA-T-C1-CS-13</x:v>
      </x:c>
      <x:c r="E1317" s="7" t="str">
        <x:v>NDE Records!L219</x:v>
      </x:c>
      <x:c r="F1317" s="7" t="str">
        <x:f>'NDE Records'!L219</x:f>
        <x:v>OPEN</x:v>
      </x:c>
    </x:row>
    <x:row r="1318">
      <x:c r="B1318" s="7" t="str">
        <x:v>PHY-01312</x:v>
      </x:c>
      <x:c r="C1318" s="7" t="str">
        <x:v>NDE record</x:v>
      </x:c>
      <x:c r="D1318" s="7" t="str">
        <x:v>NDE-REA-T-C1-CS-14</x:v>
      </x:c>
      <x:c r="E1318" s="7" t="str">
        <x:v>NDE Records!L220</x:v>
      </x:c>
      <x:c r="F1318" s="7" t="str">
        <x:f>'NDE Records'!L220</x:f>
        <x:v>OPEN</x:v>
      </x:c>
    </x:row>
    <x:row r="1319">
      <x:c r="B1319" s="7" t="str">
        <x:v>PHY-01313</x:v>
      </x:c>
      <x:c r="C1319" s="7" t="str">
        <x:v>NDE record</x:v>
      </x:c>
      <x:c r="D1319" s="7" t="str">
        <x:v>NDE-REA-T-C1-CS-15</x:v>
      </x:c>
      <x:c r="E1319" s="7" t="str">
        <x:v>NDE Records!L221</x:v>
      </x:c>
      <x:c r="F1319" s="7" t="str">
        <x:f>'NDE Records'!L221</x:f>
        <x:v>OPEN</x:v>
      </x:c>
    </x:row>
    <x:row r="1320">
      <x:c r="B1320" s="7" t="str">
        <x:v>PHY-01314</x:v>
      </x:c>
      <x:c r="C1320" s="7" t="str">
        <x:v>NDE record</x:v>
      </x:c>
      <x:c r="D1320" s="7" t="str">
        <x:v>NDE-REA-T-C1-CS-16</x:v>
      </x:c>
      <x:c r="E1320" s="7" t="str">
        <x:v>NDE Records!L222</x:v>
      </x:c>
      <x:c r="F1320" s="7" t="str">
        <x:f>'NDE Records'!L222</x:f>
        <x:v>OPEN</x:v>
      </x:c>
    </x:row>
    <x:row r="1321">
      <x:c r="B1321" s="7" t="str">
        <x:v>PHY-01315</x:v>
      </x:c>
      <x:c r="C1321" s="7" t="str">
        <x:v>NDE record</x:v>
      </x:c>
      <x:c r="D1321" s="7" t="str">
        <x:v>NDE-REA-T-C1-CS-17</x:v>
      </x:c>
      <x:c r="E1321" s="7" t="str">
        <x:v>NDE Records!L223</x:v>
      </x:c>
      <x:c r="F1321" s="7" t="str">
        <x:f>'NDE Records'!L223</x:f>
        <x:v>OPEN</x:v>
      </x:c>
    </x:row>
    <x:row r="1322">
      <x:c r="B1322" s="7" t="str">
        <x:v>PHY-01316</x:v>
      </x:c>
      <x:c r="C1322" s="7" t="str">
        <x:v>NDE record</x:v>
      </x:c>
      <x:c r="D1322" s="7" t="str">
        <x:v>NDE-REA-T-C1-CS-18</x:v>
      </x:c>
      <x:c r="E1322" s="7" t="str">
        <x:v>NDE Records!L224</x:v>
      </x:c>
      <x:c r="F1322" s="7" t="str">
        <x:f>'NDE Records'!L224</x:f>
        <x:v>OPEN</x:v>
      </x:c>
    </x:row>
    <x:row r="1323">
      <x:c r="B1323" s="7" t="str">
        <x:v>PHY-01317</x:v>
      </x:c>
      <x:c r="C1323" s="7" t="str">
        <x:v>NDE record</x:v>
      </x:c>
      <x:c r="D1323" s="7" t="str">
        <x:v>NDE-REA-T-C1-CS-19</x:v>
      </x:c>
      <x:c r="E1323" s="7" t="str">
        <x:v>NDE Records!L225</x:v>
      </x:c>
      <x:c r="F1323" s="7" t="str">
        <x:f>'NDE Records'!L225</x:f>
        <x:v>OPEN</x:v>
      </x:c>
    </x:row>
    <x:row r="1324">
      <x:c r="B1324" s="7" t="str">
        <x:v>PHY-01318</x:v>
      </x:c>
      <x:c r="C1324" s="7" t="str">
        <x:v>NDE record</x:v>
      </x:c>
      <x:c r="D1324" s="7" t="str">
        <x:v>NDE-REA-T-C1-CS-20</x:v>
      </x:c>
      <x:c r="E1324" s="7" t="str">
        <x:v>NDE Records!L226</x:v>
      </x:c>
      <x:c r="F1324" s="7" t="str">
        <x:f>'NDE Records'!L226</x:f>
        <x:v>OPEN</x:v>
      </x:c>
    </x:row>
    <x:row r="1325">
      <x:c r="B1325" s="7" t="str">
        <x:v>PHY-01319</x:v>
      </x:c>
      <x:c r="C1325" s="7" t="str">
        <x:v>NDE record</x:v>
      </x:c>
      <x:c r="D1325" s="7" t="str">
        <x:v>NDE-REA-T-C2-CS-01</x:v>
      </x:c>
      <x:c r="E1325" s="7" t="str">
        <x:v>NDE Records!L227</x:v>
      </x:c>
      <x:c r="F1325" s="7" t="str">
        <x:f>'NDE Records'!L227</x:f>
        <x:v>OPEN</x:v>
      </x:c>
    </x:row>
    <x:row r="1326">
      <x:c r="B1326" s="7" t="str">
        <x:v>PHY-01320</x:v>
      </x:c>
      <x:c r="C1326" s="7" t="str">
        <x:v>NDE record</x:v>
      </x:c>
      <x:c r="D1326" s="7" t="str">
        <x:v>NDE-REA-T-C2-CS-02</x:v>
      </x:c>
      <x:c r="E1326" s="7" t="str">
        <x:v>NDE Records!L228</x:v>
      </x:c>
      <x:c r="F1326" s="7" t="str">
        <x:f>'NDE Records'!L228</x:f>
        <x:v>OPEN</x:v>
      </x:c>
    </x:row>
    <x:row r="1327">
      <x:c r="B1327" s="7" t="str">
        <x:v>PHY-01321</x:v>
      </x:c>
      <x:c r="C1327" s="7" t="str">
        <x:v>NDE record</x:v>
      </x:c>
      <x:c r="D1327" s="7" t="str">
        <x:v>NDE-REA-T-C2-CS-03</x:v>
      </x:c>
      <x:c r="E1327" s="7" t="str">
        <x:v>NDE Records!L229</x:v>
      </x:c>
      <x:c r="F1327" s="7" t="str">
        <x:f>'NDE Records'!L229</x:f>
        <x:v>OPEN</x:v>
      </x:c>
    </x:row>
    <x:row r="1328">
      <x:c r="B1328" s="7" t="str">
        <x:v>PHY-01322</x:v>
      </x:c>
      <x:c r="C1328" s="7" t="str">
        <x:v>NDE record</x:v>
      </x:c>
      <x:c r="D1328" s="7" t="str">
        <x:v>NDE-REA-T-C2-CS-04</x:v>
      </x:c>
      <x:c r="E1328" s="7" t="str">
        <x:v>NDE Records!L230</x:v>
      </x:c>
      <x:c r="F1328" s="7" t="str">
        <x:f>'NDE Records'!L230</x:f>
        <x:v>OPEN</x:v>
      </x:c>
    </x:row>
    <x:row r="1329">
      <x:c r="B1329" s="7" t="str">
        <x:v>PHY-01323</x:v>
      </x:c>
      <x:c r="C1329" s="7" t="str">
        <x:v>NDE record</x:v>
      </x:c>
      <x:c r="D1329" s="7" t="str">
        <x:v>NDE-REA-T-C2-CS-05</x:v>
      </x:c>
      <x:c r="E1329" s="7" t="str">
        <x:v>NDE Records!L231</x:v>
      </x:c>
      <x:c r="F1329" s="7" t="str">
        <x:f>'NDE Records'!L231</x:f>
        <x:v>OPEN</x:v>
      </x:c>
    </x:row>
    <x:row r="1330">
      <x:c r="B1330" s="7" t="str">
        <x:v>PHY-01324</x:v>
      </x:c>
      <x:c r="C1330" s="7" t="str">
        <x:v>NDE record</x:v>
      </x:c>
      <x:c r="D1330" s="7" t="str">
        <x:v>NDE-REA-T-C2-CS-06</x:v>
      </x:c>
      <x:c r="E1330" s="7" t="str">
        <x:v>NDE Records!L232</x:v>
      </x:c>
      <x:c r="F1330" s="7" t="str">
        <x:f>'NDE Records'!L232</x:f>
        <x:v>OPEN</x:v>
      </x:c>
    </x:row>
    <x:row r="1331">
      <x:c r="B1331" s="7" t="str">
        <x:v>PHY-01325</x:v>
      </x:c>
      <x:c r="C1331" s="7" t="str">
        <x:v>NDE record</x:v>
      </x:c>
      <x:c r="D1331" s="7" t="str">
        <x:v>NDE-REA-T-C2-CS-07</x:v>
      </x:c>
      <x:c r="E1331" s="7" t="str">
        <x:v>NDE Records!L233</x:v>
      </x:c>
      <x:c r="F1331" s="7" t="str">
        <x:f>'NDE Records'!L233</x:f>
        <x:v>OPEN</x:v>
      </x:c>
    </x:row>
    <x:row r="1332">
      <x:c r="B1332" s="7" t="str">
        <x:v>PHY-01326</x:v>
      </x:c>
      <x:c r="C1332" s="7" t="str">
        <x:v>NDE record</x:v>
      </x:c>
      <x:c r="D1332" s="7" t="str">
        <x:v>NDE-REA-T-C2-CS-08</x:v>
      </x:c>
      <x:c r="E1332" s="7" t="str">
        <x:v>NDE Records!L234</x:v>
      </x:c>
      <x:c r="F1332" s="7" t="str">
        <x:f>'NDE Records'!L234</x:f>
        <x:v>OPEN</x:v>
      </x:c>
    </x:row>
    <x:row r="1333">
      <x:c r="B1333" s="7" t="str">
        <x:v>PHY-01327</x:v>
      </x:c>
      <x:c r="C1333" s="7" t="str">
        <x:v>NDE record</x:v>
      </x:c>
      <x:c r="D1333" s="7" t="str">
        <x:v>NDE-REA-T-C2-CS-09</x:v>
      </x:c>
      <x:c r="E1333" s="7" t="str">
        <x:v>NDE Records!L235</x:v>
      </x:c>
      <x:c r="F1333" s="7" t="str">
        <x:f>'NDE Records'!L235</x:f>
        <x:v>OPEN</x:v>
      </x:c>
    </x:row>
    <x:row r="1334">
      <x:c r="B1334" s="7" t="str">
        <x:v>PHY-01328</x:v>
      </x:c>
      <x:c r="C1334" s="7" t="str">
        <x:v>NDE record</x:v>
      </x:c>
      <x:c r="D1334" s="7" t="str">
        <x:v>NDE-REA-T-C2-CS-10</x:v>
      </x:c>
      <x:c r="E1334" s="7" t="str">
        <x:v>NDE Records!L236</x:v>
      </x:c>
      <x:c r="F1334" s="7" t="str">
        <x:f>'NDE Records'!L236</x:f>
        <x:v>OPEN</x:v>
      </x:c>
    </x:row>
    <x:row r="1335">
      <x:c r="B1335" s="7" t="str">
        <x:v>PHY-01329</x:v>
      </x:c>
      <x:c r="C1335" s="7" t="str">
        <x:v>NDE record</x:v>
      </x:c>
      <x:c r="D1335" s="7" t="str">
        <x:v>NDE-REA-T-C2-CS-11</x:v>
      </x:c>
      <x:c r="E1335" s="7" t="str">
        <x:v>NDE Records!L237</x:v>
      </x:c>
      <x:c r="F1335" s="7" t="str">
        <x:f>'NDE Records'!L237</x:f>
        <x:v>OPEN</x:v>
      </x:c>
    </x:row>
    <x:row r="1336">
      <x:c r="B1336" s="7" t="str">
        <x:v>PHY-01330</x:v>
      </x:c>
      <x:c r="C1336" s="7" t="str">
        <x:v>NDE record</x:v>
      </x:c>
      <x:c r="D1336" s="7" t="str">
        <x:v>NDE-REA-T-C2-CS-12</x:v>
      </x:c>
      <x:c r="E1336" s="7" t="str">
        <x:v>NDE Records!L238</x:v>
      </x:c>
      <x:c r="F1336" s="7" t="str">
        <x:f>'NDE Records'!L238</x:f>
        <x:v>OPEN</x:v>
      </x:c>
    </x:row>
    <x:row r="1337">
      <x:c r="B1337" s="7" t="str">
        <x:v>PHY-01331</x:v>
      </x:c>
      <x:c r="C1337" s="7" t="str">
        <x:v>NDE record</x:v>
      </x:c>
      <x:c r="D1337" s="7" t="str">
        <x:v>NDE-REA-T-C2-CS-13</x:v>
      </x:c>
      <x:c r="E1337" s="7" t="str">
        <x:v>NDE Records!L239</x:v>
      </x:c>
      <x:c r="F1337" s="7" t="str">
        <x:f>'NDE Records'!L239</x:f>
        <x:v>OPEN</x:v>
      </x:c>
    </x:row>
    <x:row r="1338">
      <x:c r="B1338" s="7" t="str">
        <x:v>PHY-01332</x:v>
      </x:c>
      <x:c r="C1338" s="7" t="str">
        <x:v>NDE record</x:v>
      </x:c>
      <x:c r="D1338" s="7" t="str">
        <x:v>NDE-REA-T-C2-CS-14</x:v>
      </x:c>
      <x:c r="E1338" s="7" t="str">
        <x:v>NDE Records!L240</x:v>
      </x:c>
      <x:c r="F1338" s="7" t="str">
        <x:f>'NDE Records'!L240</x:f>
        <x:v>OPEN</x:v>
      </x:c>
    </x:row>
    <x:row r="1339">
      <x:c r="B1339" s="7" t="str">
        <x:v>PHY-01333</x:v>
      </x:c>
      <x:c r="C1339" s="7" t="str">
        <x:v>NDE record</x:v>
      </x:c>
      <x:c r="D1339" s="7" t="str">
        <x:v>NDE-REA-T-C2-CS-15</x:v>
      </x:c>
      <x:c r="E1339" s="7" t="str">
        <x:v>NDE Records!L241</x:v>
      </x:c>
      <x:c r="F1339" s="7" t="str">
        <x:f>'NDE Records'!L241</x:f>
        <x:v>OPEN</x:v>
      </x:c>
    </x:row>
    <x:row r="1340">
      <x:c r="B1340" s="7" t="str">
        <x:v>PHY-01334</x:v>
      </x:c>
      <x:c r="C1340" s="7" t="str">
        <x:v>NDE record</x:v>
      </x:c>
      <x:c r="D1340" s="7" t="str">
        <x:v>NDE-REA-T-C2-CS-16</x:v>
      </x:c>
      <x:c r="E1340" s="7" t="str">
        <x:v>NDE Records!L242</x:v>
      </x:c>
      <x:c r="F1340" s="7" t="str">
        <x:f>'NDE Records'!L242</x:f>
        <x:v>OPEN</x:v>
      </x:c>
    </x:row>
    <x:row r="1341">
      <x:c r="B1341" s="7" t="str">
        <x:v>PHY-01335</x:v>
      </x:c>
      <x:c r="C1341" s="7" t="str">
        <x:v>NDE record</x:v>
      </x:c>
      <x:c r="D1341" s="7" t="str">
        <x:v>NDE-REA-T-C2-CS-17</x:v>
      </x:c>
      <x:c r="E1341" s="7" t="str">
        <x:v>NDE Records!L243</x:v>
      </x:c>
      <x:c r="F1341" s="7" t="str">
        <x:f>'NDE Records'!L243</x:f>
        <x:v>OPEN</x:v>
      </x:c>
    </x:row>
    <x:row r="1342">
      <x:c r="B1342" s="7" t="str">
        <x:v>PHY-01336</x:v>
      </x:c>
      <x:c r="C1342" s="7" t="str">
        <x:v>NDE record</x:v>
      </x:c>
      <x:c r="D1342" s="7" t="str">
        <x:v>NDE-REA-T-C2-CS-18</x:v>
      </x:c>
      <x:c r="E1342" s="7" t="str">
        <x:v>NDE Records!L244</x:v>
      </x:c>
      <x:c r="F1342" s="7" t="str">
        <x:f>'NDE Records'!L244</x:f>
        <x:v>OPEN</x:v>
      </x:c>
    </x:row>
    <x:row r="1343">
      <x:c r="B1343" s="7" t="str">
        <x:v>PHY-01337</x:v>
      </x:c>
      <x:c r="C1343" s="7" t="str">
        <x:v>NDE record</x:v>
      </x:c>
      <x:c r="D1343" s="7" t="str">
        <x:v>NDE-REA-T-C2-CS-19</x:v>
      </x:c>
      <x:c r="E1343" s="7" t="str">
        <x:v>NDE Records!L245</x:v>
      </x:c>
      <x:c r="F1343" s="7" t="str">
        <x:f>'NDE Records'!L245</x:f>
        <x:v>OPEN</x:v>
      </x:c>
    </x:row>
    <x:row r="1344">
      <x:c r="B1344" s="7" t="str">
        <x:v>PHY-01338</x:v>
      </x:c>
      <x:c r="C1344" s="7" t="str">
        <x:v>NDE record</x:v>
      </x:c>
      <x:c r="D1344" s="7" t="str">
        <x:v>NDE-REA-T-C2-CS-20</x:v>
      </x:c>
      <x:c r="E1344" s="7" t="str">
        <x:v>NDE Records!L246</x:v>
      </x:c>
      <x:c r="F1344" s="7" t="str">
        <x:f>'NDE Records'!L246</x:f>
        <x:v>OPEN</x:v>
      </x:c>
    </x:row>
    <x:row r="1345">
      <x:c r="B1345" s="7" t="str">
        <x:v>PHY-01339</x:v>
      </x:c>
      <x:c r="C1345" s="7" t="str">
        <x:v>NDE record</x:v>
      </x:c>
      <x:c r="D1345" s="7" t="str">
        <x:v>NDE-REA-M-A-CS-01</x:v>
      </x:c>
      <x:c r="E1345" s="7" t="str">
        <x:v>NDE Records!L247</x:v>
      </x:c>
      <x:c r="F1345" s="7" t="str">
        <x:f>'NDE Records'!L247</x:f>
        <x:v>OPEN</x:v>
      </x:c>
    </x:row>
    <x:row r="1346">
      <x:c r="B1346" s="7" t="str">
        <x:v>PHY-01340</x:v>
      </x:c>
      <x:c r="C1346" s="7" t="str">
        <x:v>NDE record</x:v>
      </x:c>
      <x:c r="D1346" s="7" t="str">
        <x:v>NDE-REA-M-A-CS-02</x:v>
      </x:c>
      <x:c r="E1346" s="7" t="str">
        <x:v>NDE Records!L248</x:v>
      </x:c>
      <x:c r="F1346" s="7" t="str">
        <x:f>'NDE Records'!L248</x:f>
        <x:v>OPEN</x:v>
      </x:c>
    </x:row>
    <x:row r="1347">
      <x:c r="B1347" s="7" t="str">
        <x:v>PHY-01341</x:v>
      </x:c>
      <x:c r="C1347" s="7" t="str">
        <x:v>NDE record</x:v>
      </x:c>
      <x:c r="D1347" s="7" t="str">
        <x:v>NDE-REA-M-A-CS-03</x:v>
      </x:c>
      <x:c r="E1347" s="7" t="str">
        <x:v>NDE Records!L249</x:v>
      </x:c>
      <x:c r="F1347" s="7" t="str">
        <x:f>'NDE Records'!L249</x:f>
        <x:v>OPEN</x:v>
      </x:c>
    </x:row>
    <x:row r="1348">
      <x:c r="B1348" s="7" t="str">
        <x:v>PHY-01342</x:v>
      </x:c>
      <x:c r="C1348" s="7" t="str">
        <x:v>NDE record</x:v>
      </x:c>
      <x:c r="D1348" s="7" t="str">
        <x:v>NDE-REA-M-A-CS-04</x:v>
      </x:c>
      <x:c r="E1348" s="7" t="str">
        <x:v>NDE Records!L250</x:v>
      </x:c>
      <x:c r="F1348" s="7" t="str">
        <x:f>'NDE Records'!L250</x:f>
        <x:v>OPEN</x:v>
      </x:c>
    </x:row>
    <x:row r="1349">
      <x:c r="B1349" s="7" t="str">
        <x:v>PHY-01343</x:v>
      </x:c>
      <x:c r="C1349" s="7" t="str">
        <x:v>NDE record</x:v>
      </x:c>
      <x:c r="D1349" s="7" t="str">
        <x:v>NDE-REA-M-A-CS-05</x:v>
      </x:c>
      <x:c r="E1349" s="7" t="str">
        <x:v>NDE Records!L251</x:v>
      </x:c>
      <x:c r="F1349" s="7" t="str">
        <x:f>'NDE Records'!L251</x:f>
        <x:v>OPEN</x:v>
      </x:c>
    </x:row>
    <x:row r="1350">
      <x:c r="B1350" s="7" t="str">
        <x:v>PHY-01344</x:v>
      </x:c>
      <x:c r="C1350" s="7" t="str">
        <x:v>NDE record</x:v>
      </x:c>
      <x:c r="D1350" s="7" t="str">
        <x:v>NDE-REA-M-A-CS-06</x:v>
      </x:c>
      <x:c r="E1350" s="7" t="str">
        <x:v>NDE Records!L252</x:v>
      </x:c>
      <x:c r="F1350" s="7" t="str">
        <x:f>'NDE Records'!L252</x:f>
        <x:v>OPEN</x:v>
      </x:c>
    </x:row>
    <x:row r="1351">
      <x:c r="B1351" s="7" t="str">
        <x:v>PHY-01345</x:v>
      </x:c>
      <x:c r="C1351" s="7" t="str">
        <x:v>NDE record</x:v>
      </x:c>
      <x:c r="D1351" s="7" t="str">
        <x:v>NDE-REA-M-A-CS-07</x:v>
      </x:c>
      <x:c r="E1351" s="7" t="str">
        <x:v>NDE Records!L253</x:v>
      </x:c>
      <x:c r="F1351" s="7" t="str">
        <x:f>'NDE Records'!L253</x:f>
        <x:v>OPEN</x:v>
      </x:c>
    </x:row>
    <x:row r="1352">
      <x:c r="B1352" s="7" t="str">
        <x:v>PHY-01346</x:v>
      </x:c>
      <x:c r="C1352" s="7" t="str">
        <x:v>NDE record</x:v>
      </x:c>
      <x:c r="D1352" s="7" t="str">
        <x:v>NDE-REA-M-A-CS-08</x:v>
      </x:c>
      <x:c r="E1352" s="7" t="str">
        <x:v>NDE Records!L254</x:v>
      </x:c>
      <x:c r="F1352" s="7" t="str">
        <x:f>'NDE Records'!L254</x:f>
        <x:v>OPEN</x:v>
      </x:c>
    </x:row>
    <x:row r="1353">
      <x:c r="B1353" s="7" t="str">
        <x:v>PHY-01347</x:v>
      </x:c>
      <x:c r="C1353" s="7" t="str">
        <x:v>NDE record</x:v>
      </x:c>
      <x:c r="D1353" s="7" t="str">
        <x:v>NDE-REA-M-A-CS-09</x:v>
      </x:c>
      <x:c r="E1353" s="7" t="str">
        <x:v>NDE Records!L255</x:v>
      </x:c>
      <x:c r="F1353" s="7" t="str">
        <x:f>'NDE Records'!L255</x:f>
        <x:v>OPEN</x:v>
      </x:c>
    </x:row>
    <x:row r="1354">
      <x:c r="B1354" s="7" t="str">
        <x:v>PHY-01348</x:v>
      </x:c>
      <x:c r="C1354" s="7" t="str">
        <x:v>NDE record</x:v>
      </x:c>
      <x:c r="D1354" s="7" t="str">
        <x:v>NDE-REA-M-A-CS-10</x:v>
      </x:c>
      <x:c r="E1354" s="7" t="str">
        <x:v>NDE Records!L256</x:v>
      </x:c>
      <x:c r="F1354" s="7" t="str">
        <x:f>'NDE Records'!L256</x:f>
        <x:v>OPEN</x:v>
      </x:c>
    </x:row>
    <x:row r="1355">
      <x:c r="B1355" s="7" t="str">
        <x:v>PHY-01349</x:v>
      </x:c>
      <x:c r="C1355" s="7" t="str">
        <x:v>NDE record</x:v>
      </x:c>
      <x:c r="D1355" s="7" t="str">
        <x:v>NDE-REA-M-A-CS-11</x:v>
      </x:c>
      <x:c r="E1355" s="7" t="str">
        <x:v>NDE Records!L257</x:v>
      </x:c>
      <x:c r="F1355" s="7" t="str">
        <x:f>'NDE Records'!L257</x:f>
        <x:v>OPEN</x:v>
      </x:c>
    </x:row>
    <x:row r="1356">
      <x:c r="B1356" s="7" t="str">
        <x:v>PHY-01350</x:v>
      </x:c>
      <x:c r="C1356" s="7" t="str">
        <x:v>NDE record</x:v>
      </x:c>
      <x:c r="D1356" s="7" t="str">
        <x:v>NDE-REA-M-A-CS-12</x:v>
      </x:c>
      <x:c r="E1356" s="7" t="str">
        <x:v>NDE Records!L258</x:v>
      </x:c>
      <x:c r="F1356" s="7" t="str">
        <x:f>'NDE Records'!L258</x:f>
        <x:v>OPEN</x:v>
      </x:c>
    </x:row>
    <x:row r="1357">
      <x:c r="B1357" s="7" t="str">
        <x:v>PHY-01351</x:v>
      </x:c>
      <x:c r="C1357" s="7" t="str">
        <x:v>NDE record</x:v>
      </x:c>
      <x:c r="D1357" s="7" t="str">
        <x:v>NDE-REA-M-A-CS-13</x:v>
      </x:c>
      <x:c r="E1357" s="7" t="str">
        <x:v>NDE Records!L259</x:v>
      </x:c>
      <x:c r="F1357" s="7" t="str">
        <x:f>'NDE Records'!L259</x:f>
        <x:v>OPEN</x:v>
      </x:c>
    </x:row>
    <x:row r="1358">
      <x:c r="B1358" s="7" t="str">
        <x:v>PHY-01352</x:v>
      </x:c>
      <x:c r="C1358" s="7" t="str">
        <x:v>NDE record</x:v>
      </x:c>
      <x:c r="D1358" s="7" t="str">
        <x:v>NDE-REA-M-A-CS-14</x:v>
      </x:c>
      <x:c r="E1358" s="7" t="str">
        <x:v>NDE Records!L260</x:v>
      </x:c>
      <x:c r="F1358" s="7" t="str">
        <x:f>'NDE Records'!L260</x:f>
        <x:v>OPEN</x:v>
      </x:c>
    </x:row>
    <x:row r="1359">
      <x:c r="B1359" s="7" t="str">
        <x:v>PHY-01353</x:v>
      </x:c>
      <x:c r="C1359" s="7" t="str">
        <x:v>NDE record</x:v>
      </x:c>
      <x:c r="D1359" s="7" t="str">
        <x:v>NDE-REA-M-A-CS-15</x:v>
      </x:c>
      <x:c r="E1359" s="7" t="str">
        <x:v>NDE Records!L261</x:v>
      </x:c>
      <x:c r="F1359" s="7" t="str">
        <x:f>'NDE Records'!L261</x:f>
        <x:v>OPEN</x:v>
      </x:c>
    </x:row>
    <x:row r="1360">
      <x:c r="B1360" s="7" t="str">
        <x:v>PHY-01354</x:v>
      </x:c>
      <x:c r="C1360" s="7" t="str">
        <x:v>NDE record</x:v>
      </x:c>
      <x:c r="D1360" s="7" t="str">
        <x:v>NDE-REA-M-A-CS-16</x:v>
      </x:c>
      <x:c r="E1360" s="7" t="str">
        <x:v>NDE Records!L262</x:v>
      </x:c>
      <x:c r="F1360" s="7" t="str">
        <x:f>'NDE Records'!L262</x:f>
        <x:v>OPEN</x:v>
      </x:c>
    </x:row>
    <x:row r="1361">
      <x:c r="B1361" s="7" t="str">
        <x:v>PHY-01355</x:v>
      </x:c>
      <x:c r="C1361" s="7" t="str">
        <x:v>NDE record</x:v>
      </x:c>
      <x:c r="D1361" s="7" t="str">
        <x:v>NDE-REA-M-A-CS-17</x:v>
      </x:c>
      <x:c r="E1361" s="7" t="str">
        <x:v>NDE Records!L263</x:v>
      </x:c>
      <x:c r="F1361" s="7" t="str">
        <x:f>'NDE Records'!L263</x:f>
        <x:v>OPEN</x:v>
      </x:c>
    </x:row>
    <x:row r="1362">
      <x:c r="B1362" s="7" t="str">
        <x:v>PHY-01356</x:v>
      </x:c>
      <x:c r="C1362" s="7" t="str">
        <x:v>NDE record</x:v>
      </x:c>
      <x:c r="D1362" s="7" t="str">
        <x:v>NDE-REA-M-A-CS-18</x:v>
      </x:c>
      <x:c r="E1362" s="7" t="str">
        <x:v>NDE Records!L264</x:v>
      </x:c>
      <x:c r="F1362" s="7" t="str">
        <x:f>'NDE Records'!L264</x:f>
        <x:v>OPEN</x:v>
      </x:c>
    </x:row>
    <x:row r="1363">
      <x:c r="B1363" s="7" t="str">
        <x:v>PHY-01357</x:v>
      </x:c>
      <x:c r="C1363" s="7" t="str">
        <x:v>NDE record</x:v>
      </x:c>
      <x:c r="D1363" s="7" t="str">
        <x:v>NDE-REA-M-A-CS-19</x:v>
      </x:c>
      <x:c r="E1363" s="7" t="str">
        <x:v>NDE Records!L265</x:v>
      </x:c>
      <x:c r="F1363" s="7" t="str">
        <x:f>'NDE Records'!L265</x:f>
        <x:v>OPEN</x:v>
      </x:c>
    </x:row>
    <x:row r="1364">
      <x:c r="B1364" s="7" t="str">
        <x:v>PHY-01358</x:v>
      </x:c>
      <x:c r="C1364" s="7" t="str">
        <x:v>NDE record</x:v>
      </x:c>
      <x:c r="D1364" s="7" t="str">
        <x:v>NDE-REA-M-A-CS-20</x:v>
      </x:c>
      <x:c r="E1364" s="7" t="str">
        <x:v>NDE Records!L266</x:v>
      </x:c>
      <x:c r="F1364" s="7" t="str">
        <x:f>'NDE Records'!L266</x:f>
        <x:v>OPEN</x:v>
      </x:c>
    </x:row>
    <x:row r="1365">
      <x:c r="B1365" s="7" t="str">
        <x:v>PHY-01359</x:v>
      </x:c>
      <x:c r="C1365" s="7" t="str">
        <x:v>NDE record</x:v>
      </x:c>
      <x:c r="D1365" s="7" t="str">
        <x:v>NDE-REA-M-B-CS-01</x:v>
      </x:c>
      <x:c r="E1365" s="7" t="str">
        <x:v>NDE Records!L267</x:v>
      </x:c>
      <x:c r="F1365" s="7" t="str">
        <x:f>'NDE Records'!L267</x:f>
        <x:v>OPEN</x:v>
      </x:c>
    </x:row>
    <x:row r="1366">
      <x:c r="B1366" s="7" t="str">
        <x:v>PHY-01360</x:v>
      </x:c>
      <x:c r="C1366" s="7" t="str">
        <x:v>NDE record</x:v>
      </x:c>
      <x:c r="D1366" s="7" t="str">
        <x:v>NDE-REA-M-B-CS-02</x:v>
      </x:c>
      <x:c r="E1366" s="7" t="str">
        <x:v>NDE Records!L268</x:v>
      </x:c>
      <x:c r="F1366" s="7" t="str">
        <x:f>'NDE Records'!L268</x:f>
        <x:v>OPEN</x:v>
      </x:c>
    </x:row>
    <x:row r="1367">
      <x:c r="B1367" s="7" t="str">
        <x:v>PHY-01361</x:v>
      </x:c>
      <x:c r="C1367" s="7" t="str">
        <x:v>NDE record</x:v>
      </x:c>
      <x:c r="D1367" s="7" t="str">
        <x:v>NDE-REA-M-B-CS-03</x:v>
      </x:c>
      <x:c r="E1367" s="7" t="str">
        <x:v>NDE Records!L269</x:v>
      </x:c>
      <x:c r="F1367" s="7" t="str">
        <x:f>'NDE Records'!L269</x:f>
        <x:v>OPEN</x:v>
      </x:c>
    </x:row>
    <x:row r="1368">
      <x:c r="B1368" s="7" t="str">
        <x:v>PHY-01362</x:v>
      </x:c>
      <x:c r="C1368" s="7" t="str">
        <x:v>NDE record</x:v>
      </x:c>
      <x:c r="D1368" s="7" t="str">
        <x:v>NDE-REA-M-B-CS-04</x:v>
      </x:c>
      <x:c r="E1368" s="7" t="str">
        <x:v>NDE Records!L270</x:v>
      </x:c>
      <x:c r="F1368" s="7" t="str">
        <x:f>'NDE Records'!L270</x:f>
        <x:v>OPEN</x:v>
      </x:c>
    </x:row>
    <x:row r="1369">
      <x:c r="B1369" s="7" t="str">
        <x:v>PHY-01363</x:v>
      </x:c>
      <x:c r="C1369" s="7" t="str">
        <x:v>NDE record</x:v>
      </x:c>
      <x:c r="D1369" s="7" t="str">
        <x:v>NDE-REA-M-B-CS-05</x:v>
      </x:c>
      <x:c r="E1369" s="7" t="str">
        <x:v>NDE Records!L271</x:v>
      </x:c>
      <x:c r="F1369" s="7" t="str">
        <x:f>'NDE Records'!L271</x:f>
        <x:v>OPEN</x:v>
      </x:c>
    </x:row>
    <x:row r="1370">
      <x:c r="B1370" s="7" t="str">
        <x:v>PHY-01364</x:v>
      </x:c>
      <x:c r="C1370" s="7" t="str">
        <x:v>NDE record</x:v>
      </x:c>
      <x:c r="D1370" s="7" t="str">
        <x:v>NDE-REA-M-B-CS-06</x:v>
      </x:c>
      <x:c r="E1370" s="7" t="str">
        <x:v>NDE Records!L272</x:v>
      </x:c>
      <x:c r="F1370" s="7" t="str">
        <x:f>'NDE Records'!L272</x:f>
        <x:v>OPEN</x:v>
      </x:c>
    </x:row>
    <x:row r="1371">
      <x:c r="B1371" s="7" t="str">
        <x:v>PHY-01365</x:v>
      </x:c>
      <x:c r="C1371" s="7" t="str">
        <x:v>NDE record</x:v>
      </x:c>
      <x:c r="D1371" s="7" t="str">
        <x:v>NDE-REA-M-B-CS-07</x:v>
      </x:c>
      <x:c r="E1371" s="7" t="str">
        <x:v>NDE Records!L273</x:v>
      </x:c>
      <x:c r="F1371" s="7" t="str">
        <x:f>'NDE Records'!L273</x:f>
        <x:v>OPEN</x:v>
      </x:c>
    </x:row>
    <x:row r="1372">
      <x:c r="B1372" s="7" t="str">
        <x:v>PHY-01366</x:v>
      </x:c>
      <x:c r="C1372" s="7" t="str">
        <x:v>NDE record</x:v>
      </x:c>
      <x:c r="D1372" s="7" t="str">
        <x:v>NDE-REA-M-B-CS-08</x:v>
      </x:c>
      <x:c r="E1372" s="7" t="str">
        <x:v>NDE Records!L274</x:v>
      </x:c>
      <x:c r="F1372" s="7" t="str">
        <x:f>'NDE Records'!L274</x:f>
        <x:v>OPEN</x:v>
      </x:c>
    </x:row>
    <x:row r="1373">
      <x:c r="B1373" s="7" t="str">
        <x:v>PHY-01367</x:v>
      </x:c>
      <x:c r="C1373" s="7" t="str">
        <x:v>NDE record</x:v>
      </x:c>
      <x:c r="D1373" s="7" t="str">
        <x:v>NDE-REA-M-B-CS-09</x:v>
      </x:c>
      <x:c r="E1373" s="7" t="str">
        <x:v>NDE Records!L275</x:v>
      </x:c>
      <x:c r="F1373" s="7" t="str">
        <x:f>'NDE Records'!L275</x:f>
        <x:v>OPEN</x:v>
      </x:c>
    </x:row>
    <x:row r="1374">
      <x:c r="B1374" s="7" t="str">
        <x:v>PHY-01368</x:v>
      </x:c>
      <x:c r="C1374" s="7" t="str">
        <x:v>NDE record</x:v>
      </x:c>
      <x:c r="D1374" s="7" t="str">
        <x:v>NDE-REA-M-B-CS-10</x:v>
      </x:c>
      <x:c r="E1374" s="7" t="str">
        <x:v>NDE Records!L276</x:v>
      </x:c>
      <x:c r="F1374" s="7" t="str">
        <x:f>'NDE Records'!L276</x:f>
        <x:v>OPEN</x:v>
      </x:c>
    </x:row>
    <x:row r="1375">
      <x:c r="B1375" s="7" t="str">
        <x:v>PHY-01369</x:v>
      </x:c>
      <x:c r="C1375" s="7" t="str">
        <x:v>NDE record</x:v>
      </x:c>
      <x:c r="D1375" s="7" t="str">
        <x:v>NDE-REA-M-B-CS-11</x:v>
      </x:c>
      <x:c r="E1375" s="7" t="str">
        <x:v>NDE Records!L277</x:v>
      </x:c>
      <x:c r="F1375" s="7" t="str">
        <x:f>'NDE Records'!L277</x:f>
        <x:v>OPEN</x:v>
      </x:c>
    </x:row>
    <x:row r="1376">
      <x:c r="B1376" s="7" t="str">
        <x:v>PHY-01370</x:v>
      </x:c>
      <x:c r="C1376" s="7" t="str">
        <x:v>NDE record</x:v>
      </x:c>
      <x:c r="D1376" s="7" t="str">
        <x:v>NDE-REA-M-B-CS-12</x:v>
      </x:c>
      <x:c r="E1376" s="7" t="str">
        <x:v>NDE Records!L278</x:v>
      </x:c>
      <x:c r="F1376" s="7" t="str">
        <x:f>'NDE Records'!L278</x:f>
        <x:v>OPEN</x:v>
      </x:c>
    </x:row>
    <x:row r="1377">
      <x:c r="B1377" s="7" t="str">
        <x:v>PHY-01371</x:v>
      </x:c>
      <x:c r="C1377" s="7" t="str">
        <x:v>NDE record</x:v>
      </x:c>
      <x:c r="D1377" s="7" t="str">
        <x:v>NDE-REA-M-B-CS-13</x:v>
      </x:c>
      <x:c r="E1377" s="7" t="str">
        <x:v>NDE Records!L279</x:v>
      </x:c>
      <x:c r="F1377" s="7" t="str">
        <x:f>'NDE Records'!L279</x:f>
        <x:v>OPEN</x:v>
      </x:c>
    </x:row>
    <x:row r="1378">
      <x:c r="B1378" s="7" t="str">
        <x:v>PHY-01372</x:v>
      </x:c>
      <x:c r="C1378" s="7" t="str">
        <x:v>NDE record</x:v>
      </x:c>
      <x:c r="D1378" s="7" t="str">
        <x:v>NDE-REA-M-B-CS-14</x:v>
      </x:c>
      <x:c r="E1378" s="7" t="str">
        <x:v>NDE Records!L280</x:v>
      </x:c>
      <x:c r="F1378" s="7" t="str">
        <x:f>'NDE Records'!L280</x:f>
        <x:v>OPEN</x:v>
      </x:c>
    </x:row>
    <x:row r="1379">
      <x:c r="B1379" s="7" t="str">
        <x:v>PHY-01373</x:v>
      </x:c>
      <x:c r="C1379" s="7" t="str">
        <x:v>NDE record</x:v>
      </x:c>
      <x:c r="D1379" s="7" t="str">
        <x:v>NDE-REA-M-B-CS-15</x:v>
      </x:c>
      <x:c r="E1379" s="7" t="str">
        <x:v>NDE Records!L281</x:v>
      </x:c>
      <x:c r="F1379" s="7" t="str">
        <x:f>'NDE Records'!L281</x:f>
        <x:v>OPEN</x:v>
      </x:c>
    </x:row>
    <x:row r="1380">
      <x:c r="B1380" s="7" t="str">
        <x:v>PHY-01374</x:v>
      </x:c>
      <x:c r="C1380" s="7" t="str">
        <x:v>NDE record</x:v>
      </x:c>
      <x:c r="D1380" s="7" t="str">
        <x:v>NDE-REA-M-B-CS-16</x:v>
      </x:c>
      <x:c r="E1380" s="7" t="str">
        <x:v>NDE Records!L282</x:v>
      </x:c>
      <x:c r="F1380" s="7" t="str">
        <x:f>'NDE Records'!L282</x:f>
        <x:v>OPEN</x:v>
      </x:c>
    </x:row>
    <x:row r="1381">
      <x:c r="B1381" s="7" t="str">
        <x:v>PHY-01375</x:v>
      </x:c>
      <x:c r="C1381" s="7" t="str">
        <x:v>NDE record</x:v>
      </x:c>
      <x:c r="D1381" s="7" t="str">
        <x:v>NDE-REA-M-B-CS-17</x:v>
      </x:c>
      <x:c r="E1381" s="7" t="str">
        <x:v>NDE Records!L283</x:v>
      </x:c>
      <x:c r="F1381" s="7" t="str">
        <x:f>'NDE Records'!L283</x:f>
        <x:v>OPEN</x:v>
      </x:c>
    </x:row>
    <x:row r="1382">
      <x:c r="B1382" s="7" t="str">
        <x:v>PHY-01376</x:v>
      </x:c>
      <x:c r="C1382" s="7" t="str">
        <x:v>NDE record</x:v>
      </x:c>
      <x:c r="D1382" s="7" t="str">
        <x:v>NDE-REA-M-B-CS-18</x:v>
      </x:c>
      <x:c r="E1382" s="7" t="str">
        <x:v>NDE Records!L284</x:v>
      </x:c>
      <x:c r="F1382" s="7" t="str">
        <x:f>'NDE Records'!L284</x:f>
        <x:v>OPEN</x:v>
      </x:c>
    </x:row>
    <x:row r="1383">
      <x:c r="B1383" s="7" t="str">
        <x:v>PHY-01377</x:v>
      </x:c>
      <x:c r="C1383" s="7" t="str">
        <x:v>NDE record</x:v>
      </x:c>
      <x:c r="D1383" s="7" t="str">
        <x:v>NDE-REA-M-B-CS-19</x:v>
      </x:c>
      <x:c r="E1383" s="7" t="str">
        <x:v>NDE Records!L285</x:v>
      </x:c>
      <x:c r="F1383" s="7" t="str">
        <x:f>'NDE Records'!L285</x:f>
        <x:v>OPEN</x:v>
      </x:c>
    </x:row>
    <x:row r="1384">
      <x:c r="B1384" s="7" t="str">
        <x:v>PHY-01378</x:v>
      </x:c>
      <x:c r="C1384" s="7" t="str">
        <x:v>NDE record</x:v>
      </x:c>
      <x:c r="D1384" s="7" t="str">
        <x:v>NDE-REA-M-B-CS-20</x:v>
      </x:c>
      <x:c r="E1384" s="7" t="str">
        <x:v>NDE Records!L286</x:v>
      </x:c>
      <x:c r="F1384" s="7" t="str">
        <x:f>'NDE Records'!L286</x:f>
        <x:v>OPEN</x:v>
      </x:c>
    </x:row>
    <x:row r="1385">
      <x:c r="B1385" s="7" t="str">
        <x:v>PHY-01379</x:v>
      </x:c>
      <x:c r="C1385" s="7" t="str">
        <x:v>NDE record</x:v>
      </x:c>
      <x:c r="D1385" s="7" t="str">
        <x:v>NDE-REA-M-C-CS-01</x:v>
      </x:c>
      <x:c r="E1385" s="7" t="str">
        <x:v>NDE Records!L287</x:v>
      </x:c>
      <x:c r="F1385" s="7" t="str">
        <x:f>'NDE Records'!L287</x:f>
        <x:v>OPEN</x:v>
      </x:c>
    </x:row>
    <x:row r="1386">
      <x:c r="B1386" s="7" t="str">
        <x:v>PHY-01380</x:v>
      </x:c>
      <x:c r="C1386" s="7" t="str">
        <x:v>NDE record</x:v>
      </x:c>
      <x:c r="D1386" s="7" t="str">
        <x:v>NDE-REA-M-C-CS-02</x:v>
      </x:c>
      <x:c r="E1386" s="7" t="str">
        <x:v>NDE Records!L288</x:v>
      </x:c>
      <x:c r="F1386" s="7" t="str">
        <x:f>'NDE Records'!L288</x:f>
        <x:v>OPEN</x:v>
      </x:c>
    </x:row>
    <x:row r="1387">
      <x:c r="B1387" s="7" t="str">
        <x:v>PHY-01381</x:v>
      </x:c>
      <x:c r="C1387" s="7" t="str">
        <x:v>NDE record</x:v>
      </x:c>
      <x:c r="D1387" s="7" t="str">
        <x:v>NDE-REA-M-C-CS-03</x:v>
      </x:c>
      <x:c r="E1387" s="7" t="str">
        <x:v>NDE Records!L289</x:v>
      </x:c>
      <x:c r="F1387" s="7" t="str">
        <x:f>'NDE Records'!L289</x:f>
        <x:v>OPEN</x:v>
      </x:c>
    </x:row>
    <x:row r="1388">
      <x:c r="B1388" s="7" t="str">
        <x:v>PHY-01382</x:v>
      </x:c>
      <x:c r="C1388" s="7" t="str">
        <x:v>NDE record</x:v>
      </x:c>
      <x:c r="D1388" s="7" t="str">
        <x:v>NDE-REA-M-C-CS-04</x:v>
      </x:c>
      <x:c r="E1388" s="7" t="str">
        <x:v>NDE Records!L290</x:v>
      </x:c>
      <x:c r="F1388" s="7" t="str">
        <x:f>'NDE Records'!L290</x:f>
        <x:v>OPEN</x:v>
      </x:c>
    </x:row>
    <x:row r="1389">
      <x:c r="B1389" s="7" t="str">
        <x:v>PHY-01383</x:v>
      </x:c>
      <x:c r="C1389" s="7" t="str">
        <x:v>NDE record</x:v>
      </x:c>
      <x:c r="D1389" s="7" t="str">
        <x:v>NDE-REA-M-C-CS-05</x:v>
      </x:c>
      <x:c r="E1389" s="7" t="str">
        <x:v>NDE Records!L291</x:v>
      </x:c>
      <x:c r="F1389" s="7" t="str">
        <x:f>'NDE Records'!L291</x:f>
        <x:v>OPEN</x:v>
      </x:c>
    </x:row>
    <x:row r="1390">
      <x:c r="B1390" s="7" t="str">
        <x:v>PHY-01384</x:v>
      </x:c>
      <x:c r="C1390" s="7" t="str">
        <x:v>NDE record</x:v>
      </x:c>
      <x:c r="D1390" s="7" t="str">
        <x:v>NDE-REA-M-C-CS-06</x:v>
      </x:c>
      <x:c r="E1390" s="7" t="str">
        <x:v>NDE Records!L292</x:v>
      </x:c>
      <x:c r="F1390" s="7" t="str">
        <x:f>'NDE Records'!L292</x:f>
        <x:v>OPEN</x:v>
      </x:c>
    </x:row>
    <x:row r="1391">
      <x:c r="B1391" s="7" t="str">
        <x:v>PHY-01385</x:v>
      </x:c>
      <x:c r="C1391" s="7" t="str">
        <x:v>NDE record</x:v>
      </x:c>
      <x:c r="D1391" s="7" t="str">
        <x:v>NDE-REA-M-C-CS-07</x:v>
      </x:c>
      <x:c r="E1391" s="7" t="str">
        <x:v>NDE Records!L293</x:v>
      </x:c>
      <x:c r="F1391" s="7" t="str">
        <x:f>'NDE Records'!L293</x:f>
        <x:v>OPEN</x:v>
      </x:c>
    </x:row>
    <x:row r="1392">
      <x:c r="B1392" s="7" t="str">
        <x:v>PHY-01386</x:v>
      </x:c>
      <x:c r="C1392" s="7" t="str">
        <x:v>NDE record</x:v>
      </x:c>
      <x:c r="D1392" s="7" t="str">
        <x:v>NDE-REA-M-C-CS-08</x:v>
      </x:c>
      <x:c r="E1392" s="7" t="str">
        <x:v>NDE Records!L294</x:v>
      </x:c>
      <x:c r="F1392" s="7" t="str">
        <x:f>'NDE Records'!L294</x:f>
        <x:v>OPEN</x:v>
      </x:c>
    </x:row>
    <x:row r="1393">
      <x:c r="B1393" s="7" t="str">
        <x:v>PHY-01387</x:v>
      </x:c>
      <x:c r="C1393" s="7" t="str">
        <x:v>NDE record</x:v>
      </x:c>
      <x:c r="D1393" s="7" t="str">
        <x:v>NDE-REA-M-C-CS-09</x:v>
      </x:c>
      <x:c r="E1393" s="7" t="str">
        <x:v>NDE Records!L295</x:v>
      </x:c>
      <x:c r="F1393" s="7" t="str">
        <x:f>'NDE Records'!L295</x:f>
        <x:v>OPEN</x:v>
      </x:c>
    </x:row>
    <x:row r="1394">
      <x:c r="B1394" s="7" t="str">
        <x:v>PHY-01388</x:v>
      </x:c>
      <x:c r="C1394" s="7" t="str">
        <x:v>NDE record</x:v>
      </x:c>
      <x:c r="D1394" s="7" t="str">
        <x:v>NDE-REA-M-C-CS-10</x:v>
      </x:c>
      <x:c r="E1394" s="7" t="str">
        <x:v>NDE Records!L296</x:v>
      </x:c>
      <x:c r="F1394" s="7" t="str">
        <x:f>'NDE Records'!L296</x:f>
        <x:v>OPEN</x:v>
      </x:c>
    </x:row>
    <x:row r="1395">
      <x:c r="B1395" s="7" t="str">
        <x:v>PHY-01389</x:v>
      </x:c>
      <x:c r="C1395" s="7" t="str">
        <x:v>NDE record</x:v>
      </x:c>
      <x:c r="D1395" s="7" t="str">
        <x:v>NDE-REA-M-C-CS-11</x:v>
      </x:c>
      <x:c r="E1395" s="7" t="str">
        <x:v>NDE Records!L297</x:v>
      </x:c>
      <x:c r="F1395" s="7" t="str">
        <x:f>'NDE Records'!L297</x:f>
        <x:v>OPEN</x:v>
      </x:c>
    </x:row>
    <x:row r="1396">
      <x:c r="B1396" s="7" t="str">
        <x:v>PHY-01390</x:v>
      </x:c>
      <x:c r="C1396" s="7" t="str">
        <x:v>NDE record</x:v>
      </x:c>
      <x:c r="D1396" s="7" t="str">
        <x:v>NDE-REA-M-C-CS-12</x:v>
      </x:c>
      <x:c r="E1396" s="7" t="str">
        <x:v>NDE Records!L298</x:v>
      </x:c>
      <x:c r="F1396" s="7" t="str">
        <x:f>'NDE Records'!L298</x:f>
        <x:v>OPEN</x:v>
      </x:c>
    </x:row>
    <x:row r="1397">
      <x:c r="B1397" s="7" t="str">
        <x:v>PHY-01391</x:v>
      </x:c>
      <x:c r="C1397" s="7" t="str">
        <x:v>NDE record</x:v>
      </x:c>
      <x:c r="D1397" s="7" t="str">
        <x:v>NDE-REA-M-C-CS-13</x:v>
      </x:c>
      <x:c r="E1397" s="7" t="str">
        <x:v>NDE Records!L299</x:v>
      </x:c>
      <x:c r="F1397" s="7" t="str">
        <x:f>'NDE Records'!L299</x:f>
        <x:v>OPEN</x:v>
      </x:c>
    </x:row>
    <x:row r="1398">
      <x:c r="B1398" s="7" t="str">
        <x:v>PHY-01392</x:v>
      </x:c>
      <x:c r="C1398" s="7" t="str">
        <x:v>NDE record</x:v>
      </x:c>
      <x:c r="D1398" s="7" t="str">
        <x:v>NDE-REA-M-C-CS-14</x:v>
      </x:c>
      <x:c r="E1398" s="7" t="str">
        <x:v>NDE Records!L300</x:v>
      </x:c>
      <x:c r="F1398" s="7" t="str">
        <x:f>'NDE Records'!L300</x:f>
        <x:v>OPEN</x:v>
      </x:c>
    </x:row>
    <x:row r="1399">
      <x:c r="B1399" s="7" t="str">
        <x:v>PHY-01393</x:v>
      </x:c>
      <x:c r="C1399" s="7" t="str">
        <x:v>NDE record</x:v>
      </x:c>
      <x:c r="D1399" s="7" t="str">
        <x:v>NDE-REA-M-C-CS-15</x:v>
      </x:c>
      <x:c r="E1399" s="7" t="str">
        <x:v>NDE Records!L301</x:v>
      </x:c>
      <x:c r="F1399" s="7" t="str">
        <x:f>'NDE Records'!L301</x:f>
        <x:v>OPEN</x:v>
      </x:c>
    </x:row>
    <x:row r="1400">
      <x:c r="B1400" s="7" t="str">
        <x:v>PHY-01394</x:v>
      </x:c>
      <x:c r="C1400" s="7" t="str">
        <x:v>NDE record</x:v>
      </x:c>
      <x:c r="D1400" s="7" t="str">
        <x:v>NDE-REA-M-C-CS-16</x:v>
      </x:c>
      <x:c r="E1400" s="7" t="str">
        <x:v>NDE Records!L302</x:v>
      </x:c>
      <x:c r="F1400" s="7" t="str">
        <x:f>'NDE Records'!L302</x:f>
        <x:v>OPEN</x:v>
      </x:c>
    </x:row>
    <x:row r="1401">
      <x:c r="B1401" s="7" t="str">
        <x:v>PHY-01395</x:v>
      </x:c>
      <x:c r="C1401" s="7" t="str">
        <x:v>NDE record</x:v>
      </x:c>
      <x:c r="D1401" s="7" t="str">
        <x:v>NDE-REA-M-C-CS-17</x:v>
      </x:c>
      <x:c r="E1401" s="7" t="str">
        <x:v>NDE Records!L303</x:v>
      </x:c>
      <x:c r="F1401" s="7" t="str">
        <x:f>'NDE Records'!L303</x:f>
        <x:v>OPEN</x:v>
      </x:c>
    </x:row>
    <x:row r="1402">
      <x:c r="B1402" s="7" t="str">
        <x:v>PHY-01396</x:v>
      </x:c>
      <x:c r="C1402" s="7" t="str">
        <x:v>NDE record</x:v>
      </x:c>
      <x:c r="D1402" s="7" t="str">
        <x:v>NDE-REA-M-C-CS-18</x:v>
      </x:c>
      <x:c r="E1402" s="7" t="str">
        <x:v>NDE Records!L304</x:v>
      </x:c>
      <x:c r="F1402" s="7" t="str">
        <x:f>'NDE Records'!L304</x:f>
        <x:v>OPEN</x:v>
      </x:c>
    </x:row>
    <x:row r="1403">
      <x:c r="B1403" s="7" t="str">
        <x:v>PHY-01397</x:v>
      </x:c>
      <x:c r="C1403" s="7" t="str">
        <x:v>NDE record</x:v>
      </x:c>
      <x:c r="D1403" s="7" t="str">
        <x:v>NDE-REA-M-C-CS-19</x:v>
      </x:c>
      <x:c r="E1403" s="7" t="str">
        <x:v>NDE Records!L305</x:v>
      </x:c>
      <x:c r="F1403" s="7" t="str">
        <x:f>'NDE Records'!L305</x:f>
        <x:v>OPEN</x:v>
      </x:c>
    </x:row>
    <x:row r="1404">
      <x:c r="B1404" s="7" t="str">
        <x:v>PHY-01398</x:v>
      </x:c>
      <x:c r="C1404" s="7" t="str">
        <x:v>NDE record</x:v>
      </x:c>
      <x:c r="D1404" s="7" t="str">
        <x:v>NDE-REA-M-C-CS-20</x:v>
      </x:c>
      <x:c r="E1404" s="7" t="str">
        <x:v>NDE Records!L306</x:v>
      </x:c>
      <x:c r="F1404" s="7" t="str">
        <x:f>'NDE Records'!L306</x:f>
        <x:v>OPEN</x:v>
      </x:c>
    </x:row>
    <x:row r="1405">
      <x:c r="B1405" s="7" t="str">
        <x:v>PHY-01399</x:v>
      </x:c>
      <x:c r="C1405" s="7" t="str">
        <x:v>NDE record</x:v>
      </x:c>
      <x:c r="D1405" s="7" t="str">
        <x:v>NDE-REA-D-A-CS-01</x:v>
      </x:c>
      <x:c r="E1405" s="7" t="str">
        <x:v>NDE Records!L307</x:v>
      </x:c>
      <x:c r="F1405" s="7" t="str">
        <x:f>'NDE Records'!L307</x:f>
        <x:v>OPEN</x:v>
      </x:c>
    </x:row>
    <x:row r="1406">
      <x:c r="B1406" s="7" t="str">
        <x:v>PHY-01400</x:v>
      </x:c>
      <x:c r="C1406" s="7" t="str">
        <x:v>NDE record</x:v>
      </x:c>
      <x:c r="D1406" s="7" t="str">
        <x:v>NDE-REA-D-A-CS-02</x:v>
      </x:c>
      <x:c r="E1406" s="7" t="str">
        <x:v>NDE Records!L308</x:v>
      </x:c>
      <x:c r="F1406" s="7" t="str">
        <x:f>'NDE Records'!L308</x:f>
        <x:v>OPEN</x:v>
      </x:c>
    </x:row>
    <x:row r="1407">
      <x:c r="B1407" s="7" t="str">
        <x:v>PHY-01401</x:v>
      </x:c>
      <x:c r="C1407" s="7" t="str">
        <x:v>NDE record</x:v>
      </x:c>
      <x:c r="D1407" s="7" t="str">
        <x:v>NDE-REA-D-A-CS-03</x:v>
      </x:c>
      <x:c r="E1407" s="7" t="str">
        <x:v>NDE Records!L309</x:v>
      </x:c>
      <x:c r="F1407" s="7" t="str">
        <x:f>'NDE Records'!L309</x:f>
        <x:v>OPEN</x:v>
      </x:c>
    </x:row>
    <x:row r="1408">
      <x:c r="B1408" s="7" t="str">
        <x:v>PHY-01402</x:v>
      </x:c>
      <x:c r="C1408" s="7" t="str">
        <x:v>NDE record</x:v>
      </x:c>
      <x:c r="D1408" s="7" t="str">
        <x:v>NDE-REA-D-A-CS-04</x:v>
      </x:c>
      <x:c r="E1408" s="7" t="str">
        <x:v>NDE Records!L310</x:v>
      </x:c>
      <x:c r="F1408" s="7" t="str">
        <x:f>'NDE Records'!L310</x:f>
        <x:v>OPEN</x:v>
      </x:c>
    </x:row>
    <x:row r="1409">
      <x:c r="B1409" s="7" t="str">
        <x:v>PHY-01403</x:v>
      </x:c>
      <x:c r="C1409" s="7" t="str">
        <x:v>NDE record</x:v>
      </x:c>
      <x:c r="D1409" s="7" t="str">
        <x:v>NDE-REA-D-A-CS-05</x:v>
      </x:c>
      <x:c r="E1409" s="7" t="str">
        <x:v>NDE Records!L311</x:v>
      </x:c>
      <x:c r="F1409" s="7" t="str">
        <x:f>'NDE Records'!L311</x:f>
        <x:v>OPEN</x:v>
      </x:c>
    </x:row>
    <x:row r="1410">
      <x:c r="B1410" s="7" t="str">
        <x:v>PHY-01404</x:v>
      </x:c>
      <x:c r="C1410" s="7" t="str">
        <x:v>NDE record</x:v>
      </x:c>
      <x:c r="D1410" s="7" t="str">
        <x:v>NDE-REA-D-A-CS-06</x:v>
      </x:c>
      <x:c r="E1410" s="7" t="str">
        <x:v>NDE Records!L312</x:v>
      </x:c>
      <x:c r="F1410" s="7" t="str">
        <x:f>'NDE Records'!L312</x:f>
        <x:v>OPEN</x:v>
      </x:c>
    </x:row>
    <x:row r="1411">
      <x:c r="B1411" s="7" t="str">
        <x:v>PHY-01405</x:v>
      </x:c>
      <x:c r="C1411" s="7" t="str">
        <x:v>NDE record</x:v>
      </x:c>
      <x:c r="D1411" s="7" t="str">
        <x:v>NDE-REA-D-A-CS-07</x:v>
      </x:c>
      <x:c r="E1411" s="7" t="str">
        <x:v>NDE Records!L313</x:v>
      </x:c>
      <x:c r="F1411" s="7" t="str">
        <x:f>'NDE Records'!L313</x:f>
        <x:v>OPEN</x:v>
      </x:c>
    </x:row>
    <x:row r="1412">
      <x:c r="B1412" s="7" t="str">
        <x:v>PHY-01406</x:v>
      </x:c>
      <x:c r="C1412" s="7" t="str">
        <x:v>NDE record</x:v>
      </x:c>
      <x:c r="D1412" s="7" t="str">
        <x:v>NDE-REA-D-A-CS-08</x:v>
      </x:c>
      <x:c r="E1412" s="7" t="str">
        <x:v>NDE Records!L314</x:v>
      </x:c>
      <x:c r="F1412" s="7" t="str">
        <x:f>'NDE Records'!L314</x:f>
        <x:v>OPEN</x:v>
      </x:c>
    </x:row>
    <x:row r="1413">
      <x:c r="B1413" s="7" t="str">
        <x:v>PHY-01407</x:v>
      </x:c>
      <x:c r="C1413" s="7" t="str">
        <x:v>NDE record</x:v>
      </x:c>
      <x:c r="D1413" s="7" t="str">
        <x:v>NDE-REA-D-A-CS-09</x:v>
      </x:c>
      <x:c r="E1413" s="7" t="str">
        <x:v>NDE Records!L315</x:v>
      </x:c>
      <x:c r="F1413" s="7" t="str">
        <x:f>'NDE Records'!L315</x:f>
        <x:v>OPEN</x:v>
      </x:c>
    </x:row>
    <x:row r="1414">
      <x:c r="B1414" s="7" t="str">
        <x:v>PHY-01408</x:v>
      </x:c>
      <x:c r="C1414" s="7" t="str">
        <x:v>NDE record</x:v>
      </x:c>
      <x:c r="D1414" s="7" t="str">
        <x:v>NDE-REA-D-A-CS-10</x:v>
      </x:c>
      <x:c r="E1414" s="7" t="str">
        <x:v>NDE Records!L316</x:v>
      </x:c>
      <x:c r="F1414" s="7" t="str">
        <x:f>'NDE Records'!L316</x:f>
        <x:v>OPEN</x:v>
      </x:c>
    </x:row>
    <x:row r="1415">
      <x:c r="B1415" s="7" t="str">
        <x:v>PHY-01409</x:v>
      </x:c>
      <x:c r="C1415" s="7" t="str">
        <x:v>NDE record</x:v>
      </x:c>
      <x:c r="D1415" s="7" t="str">
        <x:v>NDE-REA-D-A-CS-11</x:v>
      </x:c>
      <x:c r="E1415" s="7" t="str">
        <x:v>NDE Records!L317</x:v>
      </x:c>
      <x:c r="F1415" s="7" t="str">
        <x:f>'NDE Records'!L317</x:f>
        <x:v>OPEN</x:v>
      </x:c>
    </x:row>
    <x:row r="1416">
      <x:c r="B1416" s="7" t="str">
        <x:v>PHY-01410</x:v>
      </x:c>
      <x:c r="C1416" s="7" t="str">
        <x:v>NDE record</x:v>
      </x:c>
      <x:c r="D1416" s="7" t="str">
        <x:v>NDE-REA-D-A-CS-12</x:v>
      </x:c>
      <x:c r="E1416" s="7" t="str">
        <x:v>NDE Records!L318</x:v>
      </x:c>
      <x:c r="F1416" s="7" t="str">
        <x:f>'NDE Records'!L318</x:f>
        <x:v>OPEN</x:v>
      </x:c>
    </x:row>
    <x:row r="1417">
      <x:c r="B1417" s="7" t="str">
        <x:v>PHY-01411</x:v>
      </x:c>
      <x:c r="C1417" s="7" t="str">
        <x:v>NDE record</x:v>
      </x:c>
      <x:c r="D1417" s="7" t="str">
        <x:v>NDE-REA-D-A-CS-13</x:v>
      </x:c>
      <x:c r="E1417" s="7" t="str">
        <x:v>NDE Records!L319</x:v>
      </x:c>
      <x:c r="F1417" s="7" t="str">
        <x:f>'NDE Records'!L319</x:f>
        <x:v>OPEN</x:v>
      </x:c>
    </x:row>
    <x:row r="1418">
      <x:c r="B1418" s="7" t="str">
        <x:v>PHY-01412</x:v>
      </x:c>
      <x:c r="C1418" s="7" t="str">
        <x:v>NDE record</x:v>
      </x:c>
      <x:c r="D1418" s="7" t="str">
        <x:v>NDE-REA-D-A-CS-14</x:v>
      </x:c>
      <x:c r="E1418" s="7" t="str">
        <x:v>NDE Records!L320</x:v>
      </x:c>
      <x:c r="F1418" s="7" t="str">
        <x:f>'NDE Records'!L320</x:f>
        <x:v>OPEN</x:v>
      </x:c>
    </x:row>
    <x:row r="1419">
      <x:c r="B1419" s="7" t="str">
        <x:v>PHY-01413</x:v>
      </x:c>
      <x:c r="C1419" s="7" t="str">
        <x:v>NDE record</x:v>
      </x:c>
      <x:c r="D1419" s="7" t="str">
        <x:v>NDE-REA-D-A-CS-15</x:v>
      </x:c>
      <x:c r="E1419" s="7" t="str">
        <x:v>NDE Records!L321</x:v>
      </x:c>
      <x:c r="F1419" s="7" t="str">
        <x:f>'NDE Records'!L321</x:f>
        <x:v>OPEN</x:v>
      </x:c>
    </x:row>
    <x:row r="1420">
      <x:c r="B1420" s="7" t="str">
        <x:v>PHY-01414</x:v>
      </x:c>
      <x:c r="C1420" s="7" t="str">
        <x:v>NDE record</x:v>
      </x:c>
      <x:c r="D1420" s="7" t="str">
        <x:v>NDE-REA-D-A-CS-16</x:v>
      </x:c>
      <x:c r="E1420" s="7" t="str">
        <x:v>NDE Records!L322</x:v>
      </x:c>
      <x:c r="F1420" s="7" t="str">
        <x:f>'NDE Records'!L322</x:f>
        <x:v>OPEN</x:v>
      </x:c>
    </x:row>
    <x:row r="1421">
      <x:c r="B1421" s="7" t="str">
        <x:v>PHY-01415</x:v>
      </x:c>
      <x:c r="C1421" s="7" t="str">
        <x:v>NDE record</x:v>
      </x:c>
      <x:c r="D1421" s="7" t="str">
        <x:v>NDE-REA-D-A-CS-17</x:v>
      </x:c>
      <x:c r="E1421" s="7" t="str">
        <x:v>NDE Records!L323</x:v>
      </x:c>
      <x:c r="F1421" s="7" t="str">
        <x:f>'NDE Records'!L323</x:f>
        <x:v>OPEN</x:v>
      </x:c>
    </x:row>
    <x:row r="1422">
      <x:c r="B1422" s="7" t="str">
        <x:v>PHY-01416</x:v>
      </x:c>
      <x:c r="C1422" s="7" t="str">
        <x:v>NDE record</x:v>
      </x:c>
      <x:c r="D1422" s="7" t="str">
        <x:v>NDE-REA-D-A-CS-18</x:v>
      </x:c>
      <x:c r="E1422" s="7" t="str">
        <x:v>NDE Records!L324</x:v>
      </x:c>
      <x:c r="F1422" s="7" t="str">
        <x:f>'NDE Records'!L324</x:f>
        <x:v>OPEN</x:v>
      </x:c>
    </x:row>
    <x:row r="1423">
      <x:c r="B1423" s="7" t="str">
        <x:v>PHY-01417</x:v>
      </x:c>
      <x:c r="C1423" s="7" t="str">
        <x:v>NDE record</x:v>
      </x:c>
      <x:c r="D1423" s="7" t="str">
        <x:v>NDE-REA-D-A-CS-19</x:v>
      </x:c>
      <x:c r="E1423" s="7" t="str">
        <x:v>NDE Records!L325</x:v>
      </x:c>
      <x:c r="F1423" s="7" t="str">
        <x:f>'NDE Records'!L325</x:f>
        <x:v>OPEN</x:v>
      </x:c>
    </x:row>
    <x:row r="1424">
      <x:c r="B1424" s="7" t="str">
        <x:v>PHY-01418</x:v>
      </x:c>
      <x:c r="C1424" s="7" t="str">
        <x:v>NDE record</x:v>
      </x:c>
      <x:c r="D1424" s="7" t="str">
        <x:v>NDE-REA-D-A-CS-20</x:v>
      </x:c>
      <x:c r="E1424" s="7" t="str">
        <x:v>NDE Records!L326</x:v>
      </x:c>
      <x:c r="F1424" s="7" t="str">
        <x:f>'NDE Records'!L326</x:f>
        <x:v>OPEN</x:v>
      </x:c>
    </x:row>
    <x:row r="1425">
      <x:c r="B1425" s="7" t="str">
        <x:v>PHY-01419</x:v>
      </x:c>
      <x:c r="C1425" s="7" t="str">
        <x:v>NDE record</x:v>
      </x:c>
      <x:c r="D1425" s="7" t="str">
        <x:v>NDE-REA-D-B-CS-01</x:v>
      </x:c>
      <x:c r="E1425" s="7" t="str">
        <x:v>NDE Records!L327</x:v>
      </x:c>
      <x:c r="F1425" s="7" t="str">
        <x:f>'NDE Records'!L327</x:f>
        <x:v>OPEN</x:v>
      </x:c>
    </x:row>
    <x:row r="1426">
      <x:c r="B1426" s="7" t="str">
        <x:v>PHY-01420</x:v>
      </x:c>
      <x:c r="C1426" s="7" t="str">
        <x:v>NDE record</x:v>
      </x:c>
      <x:c r="D1426" s="7" t="str">
        <x:v>NDE-REA-D-B-CS-02</x:v>
      </x:c>
      <x:c r="E1426" s="7" t="str">
        <x:v>NDE Records!L328</x:v>
      </x:c>
      <x:c r="F1426" s="7" t="str">
        <x:f>'NDE Records'!L328</x:f>
        <x:v>OPEN</x:v>
      </x:c>
    </x:row>
    <x:row r="1427">
      <x:c r="B1427" s="7" t="str">
        <x:v>PHY-01421</x:v>
      </x:c>
      <x:c r="C1427" s="7" t="str">
        <x:v>NDE record</x:v>
      </x:c>
      <x:c r="D1427" s="7" t="str">
        <x:v>NDE-REA-D-B-CS-03</x:v>
      </x:c>
      <x:c r="E1427" s="7" t="str">
        <x:v>NDE Records!L329</x:v>
      </x:c>
      <x:c r="F1427" s="7" t="str">
        <x:f>'NDE Records'!L329</x:f>
        <x:v>OPEN</x:v>
      </x:c>
    </x:row>
    <x:row r="1428">
      <x:c r="B1428" s="7" t="str">
        <x:v>PHY-01422</x:v>
      </x:c>
      <x:c r="C1428" s="7" t="str">
        <x:v>NDE record</x:v>
      </x:c>
      <x:c r="D1428" s="7" t="str">
        <x:v>NDE-REA-D-B-CS-04</x:v>
      </x:c>
      <x:c r="E1428" s="7" t="str">
        <x:v>NDE Records!L330</x:v>
      </x:c>
      <x:c r="F1428" s="7" t="str">
        <x:f>'NDE Records'!L330</x:f>
        <x:v>OPEN</x:v>
      </x:c>
    </x:row>
    <x:row r="1429">
      <x:c r="B1429" s="7" t="str">
        <x:v>PHY-01423</x:v>
      </x:c>
      <x:c r="C1429" s="7" t="str">
        <x:v>NDE record</x:v>
      </x:c>
      <x:c r="D1429" s="7" t="str">
        <x:v>NDE-REA-D-B-CS-05</x:v>
      </x:c>
      <x:c r="E1429" s="7" t="str">
        <x:v>NDE Records!L331</x:v>
      </x:c>
      <x:c r="F1429" s="7" t="str">
        <x:f>'NDE Records'!L331</x:f>
        <x:v>OPEN</x:v>
      </x:c>
    </x:row>
    <x:row r="1430">
      <x:c r="B1430" s="7" t="str">
        <x:v>PHY-01424</x:v>
      </x:c>
      <x:c r="C1430" s="7" t="str">
        <x:v>NDE record</x:v>
      </x:c>
      <x:c r="D1430" s="7" t="str">
        <x:v>NDE-REA-D-B-CS-06</x:v>
      </x:c>
      <x:c r="E1430" s="7" t="str">
        <x:v>NDE Records!L332</x:v>
      </x:c>
      <x:c r="F1430" s="7" t="str">
        <x:f>'NDE Records'!L332</x:f>
        <x:v>OPEN</x:v>
      </x:c>
    </x:row>
    <x:row r="1431">
      <x:c r="B1431" s="7" t="str">
        <x:v>PHY-01425</x:v>
      </x:c>
      <x:c r="C1431" s="7" t="str">
        <x:v>NDE record</x:v>
      </x:c>
      <x:c r="D1431" s="7" t="str">
        <x:v>NDE-REA-D-B-CS-07</x:v>
      </x:c>
      <x:c r="E1431" s="7" t="str">
        <x:v>NDE Records!L333</x:v>
      </x:c>
      <x:c r="F1431" s="7" t="str">
        <x:f>'NDE Records'!L333</x:f>
        <x:v>OPEN</x:v>
      </x:c>
    </x:row>
    <x:row r="1432">
      <x:c r="B1432" s="7" t="str">
        <x:v>PHY-01426</x:v>
      </x:c>
      <x:c r="C1432" s="7" t="str">
        <x:v>NDE record</x:v>
      </x:c>
      <x:c r="D1432" s="7" t="str">
        <x:v>NDE-REA-D-B-CS-08</x:v>
      </x:c>
      <x:c r="E1432" s="7" t="str">
        <x:v>NDE Records!L334</x:v>
      </x:c>
      <x:c r="F1432" s="7" t="str">
        <x:f>'NDE Records'!L334</x:f>
        <x:v>OPEN</x:v>
      </x:c>
    </x:row>
    <x:row r="1433">
      <x:c r="B1433" s="7" t="str">
        <x:v>PHY-01427</x:v>
      </x:c>
      <x:c r="C1433" s="7" t="str">
        <x:v>NDE record</x:v>
      </x:c>
      <x:c r="D1433" s="7" t="str">
        <x:v>NDE-REA-D-B-CS-09</x:v>
      </x:c>
      <x:c r="E1433" s="7" t="str">
        <x:v>NDE Records!L335</x:v>
      </x:c>
      <x:c r="F1433" s="7" t="str">
        <x:f>'NDE Records'!L335</x:f>
        <x:v>OPEN</x:v>
      </x:c>
    </x:row>
    <x:row r="1434">
      <x:c r="B1434" s="7" t="str">
        <x:v>PHY-01428</x:v>
      </x:c>
      <x:c r="C1434" s="7" t="str">
        <x:v>NDE record</x:v>
      </x:c>
      <x:c r="D1434" s="7" t="str">
        <x:v>NDE-REA-D-B-CS-10</x:v>
      </x:c>
      <x:c r="E1434" s="7" t="str">
        <x:v>NDE Records!L336</x:v>
      </x:c>
      <x:c r="F1434" s="7" t="str">
        <x:f>'NDE Records'!L336</x:f>
        <x:v>OPEN</x:v>
      </x:c>
    </x:row>
    <x:row r="1435">
      <x:c r="B1435" s="7" t="str">
        <x:v>PHY-01429</x:v>
      </x:c>
      <x:c r="C1435" s="7" t="str">
        <x:v>NDE record</x:v>
      </x:c>
      <x:c r="D1435" s="7" t="str">
        <x:v>NDE-REA-D-B-CS-11</x:v>
      </x:c>
      <x:c r="E1435" s="7" t="str">
        <x:v>NDE Records!L337</x:v>
      </x:c>
      <x:c r="F1435" s="7" t="str">
        <x:f>'NDE Records'!L337</x:f>
        <x:v>OPEN</x:v>
      </x:c>
    </x:row>
    <x:row r="1436">
      <x:c r="B1436" s="7" t="str">
        <x:v>PHY-01430</x:v>
      </x:c>
      <x:c r="C1436" s="7" t="str">
        <x:v>NDE record</x:v>
      </x:c>
      <x:c r="D1436" s="7" t="str">
        <x:v>NDE-REA-D-B-CS-12</x:v>
      </x:c>
      <x:c r="E1436" s="7" t="str">
        <x:v>NDE Records!L338</x:v>
      </x:c>
      <x:c r="F1436" s="7" t="str">
        <x:f>'NDE Records'!L338</x:f>
        <x:v>OPEN</x:v>
      </x:c>
    </x:row>
    <x:row r="1437">
      <x:c r="B1437" s="7" t="str">
        <x:v>PHY-01431</x:v>
      </x:c>
      <x:c r="C1437" s="7" t="str">
        <x:v>NDE record</x:v>
      </x:c>
      <x:c r="D1437" s="7" t="str">
        <x:v>NDE-REA-D-B-CS-13</x:v>
      </x:c>
      <x:c r="E1437" s="7" t="str">
        <x:v>NDE Records!L339</x:v>
      </x:c>
      <x:c r="F1437" s="7" t="str">
        <x:f>'NDE Records'!L339</x:f>
        <x:v>OPEN</x:v>
      </x:c>
    </x:row>
    <x:row r="1438">
      <x:c r="B1438" s="7" t="str">
        <x:v>PHY-01432</x:v>
      </x:c>
      <x:c r="C1438" s="7" t="str">
        <x:v>NDE record</x:v>
      </x:c>
      <x:c r="D1438" s="7" t="str">
        <x:v>NDE-REA-D-B-CS-14</x:v>
      </x:c>
      <x:c r="E1438" s="7" t="str">
        <x:v>NDE Records!L340</x:v>
      </x:c>
      <x:c r="F1438" s="7" t="str">
        <x:f>'NDE Records'!L340</x:f>
        <x:v>OPEN</x:v>
      </x:c>
    </x:row>
    <x:row r="1439">
      <x:c r="B1439" s="7" t="str">
        <x:v>PHY-01433</x:v>
      </x:c>
      <x:c r="C1439" s="7" t="str">
        <x:v>NDE record</x:v>
      </x:c>
      <x:c r="D1439" s="7" t="str">
        <x:v>NDE-REA-D-B-CS-15</x:v>
      </x:c>
      <x:c r="E1439" s="7" t="str">
        <x:v>NDE Records!L341</x:v>
      </x:c>
      <x:c r="F1439" s="7" t="str">
        <x:f>'NDE Records'!L341</x:f>
        <x:v>OPEN</x:v>
      </x:c>
    </x:row>
    <x:row r="1440">
      <x:c r="B1440" s="7" t="str">
        <x:v>PHY-01434</x:v>
      </x:c>
      <x:c r="C1440" s="7" t="str">
        <x:v>NDE record</x:v>
      </x:c>
      <x:c r="D1440" s="7" t="str">
        <x:v>NDE-REA-D-B-CS-16</x:v>
      </x:c>
      <x:c r="E1440" s="7" t="str">
        <x:v>NDE Records!L342</x:v>
      </x:c>
      <x:c r="F1440" s="7" t="str">
        <x:f>'NDE Records'!L342</x:f>
        <x:v>OPEN</x:v>
      </x:c>
    </x:row>
    <x:row r="1441">
      <x:c r="B1441" s="7" t="str">
        <x:v>PHY-01435</x:v>
      </x:c>
      <x:c r="C1441" s="7" t="str">
        <x:v>NDE record</x:v>
      </x:c>
      <x:c r="D1441" s="7" t="str">
        <x:v>NDE-REA-D-B-CS-17</x:v>
      </x:c>
      <x:c r="E1441" s="7" t="str">
        <x:v>NDE Records!L343</x:v>
      </x:c>
      <x:c r="F1441" s="7" t="str">
        <x:f>'NDE Records'!L343</x:f>
        <x:v>OPEN</x:v>
      </x:c>
    </x:row>
    <x:row r="1442">
      <x:c r="B1442" s="7" t="str">
        <x:v>PHY-01436</x:v>
      </x:c>
      <x:c r="C1442" s="7" t="str">
        <x:v>NDE record</x:v>
      </x:c>
      <x:c r="D1442" s="7" t="str">
        <x:v>NDE-REA-D-B-CS-18</x:v>
      </x:c>
      <x:c r="E1442" s="7" t="str">
        <x:v>NDE Records!L344</x:v>
      </x:c>
      <x:c r="F1442" s="7" t="str">
        <x:f>'NDE Records'!L344</x:f>
        <x:v>OPEN</x:v>
      </x:c>
    </x:row>
    <x:row r="1443">
      <x:c r="B1443" s="7" t="str">
        <x:v>PHY-01437</x:v>
      </x:c>
      <x:c r="C1443" s="7" t="str">
        <x:v>NDE record</x:v>
      </x:c>
      <x:c r="D1443" s="7" t="str">
        <x:v>NDE-REA-D-B-CS-19</x:v>
      </x:c>
      <x:c r="E1443" s="7" t="str">
        <x:v>NDE Records!L345</x:v>
      </x:c>
      <x:c r="F1443" s="7" t="str">
        <x:f>'NDE Records'!L345</x:f>
        <x:v>OPEN</x:v>
      </x:c>
    </x:row>
    <x:row r="1444">
      <x:c r="B1444" s="7" t="str">
        <x:v>PHY-01438</x:v>
      </x:c>
      <x:c r="C1444" s="7" t="str">
        <x:v>NDE record</x:v>
      </x:c>
      <x:c r="D1444" s="7" t="str">
        <x:v>NDE-REA-D-B-CS-20</x:v>
      </x:c>
      <x:c r="E1444" s="7" t="str">
        <x:v>NDE Records!L346</x:v>
      </x:c>
      <x:c r="F1444" s="7" t="str">
        <x:f>'NDE Records'!L346</x:f>
        <x:v>OPEN</x:v>
      </x:c>
    </x:row>
    <x:row r="1445">
      <x:c r="B1445" s="7" t="str">
        <x:v>PHY-01439</x:v>
      </x:c>
      <x:c r="C1445" s="7" t="str">
        <x:v>NDE record</x:v>
      </x:c>
      <x:c r="D1445" s="7" t="str">
        <x:v>NDE-REA-D-C-CS-01</x:v>
      </x:c>
      <x:c r="E1445" s="7" t="str">
        <x:v>NDE Records!L347</x:v>
      </x:c>
      <x:c r="F1445" s="7" t="str">
        <x:f>'NDE Records'!L347</x:f>
        <x:v>OPEN</x:v>
      </x:c>
    </x:row>
    <x:row r="1446">
      <x:c r="B1446" s="7" t="str">
        <x:v>PHY-01440</x:v>
      </x:c>
      <x:c r="C1446" s="7" t="str">
        <x:v>NDE record</x:v>
      </x:c>
      <x:c r="D1446" s="7" t="str">
        <x:v>NDE-REA-D-C-CS-02</x:v>
      </x:c>
      <x:c r="E1446" s="7" t="str">
        <x:v>NDE Records!L348</x:v>
      </x:c>
      <x:c r="F1446" s="7" t="str">
        <x:f>'NDE Records'!L348</x:f>
        <x:v>OPEN</x:v>
      </x:c>
    </x:row>
    <x:row r="1447">
      <x:c r="B1447" s="7" t="str">
        <x:v>PHY-01441</x:v>
      </x:c>
      <x:c r="C1447" s="7" t="str">
        <x:v>NDE record</x:v>
      </x:c>
      <x:c r="D1447" s="7" t="str">
        <x:v>NDE-REA-D-C-CS-03</x:v>
      </x:c>
      <x:c r="E1447" s="7" t="str">
        <x:v>NDE Records!L349</x:v>
      </x:c>
      <x:c r="F1447" s="7" t="str">
        <x:f>'NDE Records'!L349</x:f>
        <x:v>OPEN</x:v>
      </x:c>
    </x:row>
    <x:row r="1448">
      <x:c r="B1448" s="7" t="str">
        <x:v>PHY-01442</x:v>
      </x:c>
      <x:c r="C1448" s="7" t="str">
        <x:v>NDE record</x:v>
      </x:c>
      <x:c r="D1448" s="7" t="str">
        <x:v>NDE-REA-D-C-CS-04</x:v>
      </x:c>
      <x:c r="E1448" s="7" t="str">
        <x:v>NDE Records!L350</x:v>
      </x:c>
      <x:c r="F1448" s="7" t="str">
        <x:f>'NDE Records'!L350</x:f>
        <x:v>OPEN</x:v>
      </x:c>
    </x:row>
    <x:row r="1449">
      <x:c r="B1449" s="7" t="str">
        <x:v>PHY-01443</x:v>
      </x:c>
      <x:c r="C1449" s="7" t="str">
        <x:v>NDE record</x:v>
      </x:c>
      <x:c r="D1449" s="7" t="str">
        <x:v>NDE-REA-D-C-CS-05</x:v>
      </x:c>
      <x:c r="E1449" s="7" t="str">
        <x:v>NDE Records!L351</x:v>
      </x:c>
      <x:c r="F1449" s="7" t="str">
        <x:f>'NDE Records'!L351</x:f>
        <x:v>OPEN</x:v>
      </x:c>
    </x:row>
    <x:row r="1450">
      <x:c r="B1450" s="7" t="str">
        <x:v>PHY-01444</x:v>
      </x:c>
      <x:c r="C1450" s="7" t="str">
        <x:v>NDE record</x:v>
      </x:c>
      <x:c r="D1450" s="7" t="str">
        <x:v>NDE-REA-D-C-CS-06</x:v>
      </x:c>
      <x:c r="E1450" s="7" t="str">
        <x:v>NDE Records!L352</x:v>
      </x:c>
      <x:c r="F1450" s="7" t="str">
        <x:f>'NDE Records'!L352</x:f>
        <x:v>OPEN</x:v>
      </x:c>
    </x:row>
    <x:row r="1451">
      <x:c r="B1451" s="7" t="str">
        <x:v>PHY-01445</x:v>
      </x:c>
      <x:c r="C1451" s="7" t="str">
        <x:v>NDE record</x:v>
      </x:c>
      <x:c r="D1451" s="7" t="str">
        <x:v>NDE-REA-D-C-CS-07</x:v>
      </x:c>
      <x:c r="E1451" s="7" t="str">
        <x:v>NDE Records!L353</x:v>
      </x:c>
      <x:c r="F1451" s="7" t="str">
        <x:f>'NDE Records'!L353</x:f>
        <x:v>OPEN</x:v>
      </x:c>
    </x:row>
    <x:row r="1452">
      <x:c r="B1452" s="7" t="str">
        <x:v>PHY-01446</x:v>
      </x:c>
      <x:c r="C1452" s="7" t="str">
        <x:v>NDE record</x:v>
      </x:c>
      <x:c r="D1452" s="7" t="str">
        <x:v>NDE-REA-D-C-CS-08</x:v>
      </x:c>
      <x:c r="E1452" s="7" t="str">
        <x:v>NDE Records!L354</x:v>
      </x:c>
      <x:c r="F1452" s="7" t="str">
        <x:f>'NDE Records'!L354</x:f>
        <x:v>OPEN</x:v>
      </x:c>
    </x:row>
    <x:row r="1453">
      <x:c r="B1453" s="7" t="str">
        <x:v>PHY-01447</x:v>
      </x:c>
      <x:c r="C1453" s="7" t="str">
        <x:v>NDE record</x:v>
      </x:c>
      <x:c r="D1453" s="7" t="str">
        <x:v>NDE-REA-D-C-CS-09</x:v>
      </x:c>
      <x:c r="E1453" s="7" t="str">
        <x:v>NDE Records!L355</x:v>
      </x:c>
      <x:c r="F1453" s="7" t="str">
        <x:f>'NDE Records'!L355</x:f>
        <x:v>OPEN</x:v>
      </x:c>
    </x:row>
    <x:row r="1454">
      <x:c r="B1454" s="7" t="str">
        <x:v>PHY-01448</x:v>
      </x:c>
      <x:c r="C1454" s="7" t="str">
        <x:v>NDE record</x:v>
      </x:c>
      <x:c r="D1454" s="7" t="str">
        <x:v>NDE-REA-D-C-CS-10</x:v>
      </x:c>
      <x:c r="E1454" s="7" t="str">
        <x:v>NDE Records!L356</x:v>
      </x:c>
      <x:c r="F1454" s="7" t="str">
        <x:f>'NDE Records'!L356</x:f>
        <x:v>OPEN</x:v>
      </x:c>
    </x:row>
    <x:row r="1455">
      <x:c r="B1455" s="7" t="str">
        <x:v>PHY-01449</x:v>
      </x:c>
      <x:c r="C1455" s="7" t="str">
        <x:v>NDE record</x:v>
      </x:c>
      <x:c r="D1455" s="7" t="str">
        <x:v>NDE-REA-D-C-CS-11</x:v>
      </x:c>
      <x:c r="E1455" s="7" t="str">
        <x:v>NDE Records!L357</x:v>
      </x:c>
      <x:c r="F1455" s="7" t="str">
        <x:f>'NDE Records'!L357</x:f>
        <x:v>OPEN</x:v>
      </x:c>
    </x:row>
    <x:row r="1456">
      <x:c r="B1456" s="7" t="str">
        <x:v>PHY-01450</x:v>
      </x:c>
      <x:c r="C1456" s="7" t="str">
        <x:v>NDE record</x:v>
      </x:c>
      <x:c r="D1456" s="7" t="str">
        <x:v>NDE-REA-D-C-CS-12</x:v>
      </x:c>
      <x:c r="E1456" s="7" t="str">
        <x:v>NDE Records!L358</x:v>
      </x:c>
      <x:c r="F1456" s="7" t="str">
        <x:f>'NDE Records'!L358</x:f>
        <x:v>OPEN</x:v>
      </x:c>
    </x:row>
    <x:row r="1457">
      <x:c r="B1457" s="7" t="str">
        <x:v>PHY-01451</x:v>
      </x:c>
      <x:c r="C1457" s="7" t="str">
        <x:v>NDE record</x:v>
      </x:c>
      <x:c r="D1457" s="7" t="str">
        <x:v>NDE-REA-D-C-CS-13</x:v>
      </x:c>
      <x:c r="E1457" s="7" t="str">
        <x:v>NDE Records!L359</x:v>
      </x:c>
      <x:c r="F1457" s="7" t="str">
        <x:f>'NDE Records'!L359</x:f>
        <x:v>OPEN</x:v>
      </x:c>
    </x:row>
    <x:row r="1458">
      <x:c r="B1458" s="7" t="str">
        <x:v>PHY-01452</x:v>
      </x:c>
      <x:c r="C1458" s="7" t="str">
        <x:v>NDE record</x:v>
      </x:c>
      <x:c r="D1458" s="7" t="str">
        <x:v>NDE-REA-D-C-CS-14</x:v>
      </x:c>
      <x:c r="E1458" s="7" t="str">
        <x:v>NDE Records!L360</x:v>
      </x:c>
      <x:c r="F1458" s="7" t="str">
        <x:f>'NDE Records'!L360</x:f>
        <x:v>OPEN</x:v>
      </x:c>
    </x:row>
    <x:row r="1459">
      <x:c r="B1459" s="7" t="str">
        <x:v>PHY-01453</x:v>
      </x:c>
      <x:c r="C1459" s="7" t="str">
        <x:v>NDE record</x:v>
      </x:c>
      <x:c r="D1459" s="7" t="str">
        <x:v>NDE-REA-D-C-CS-15</x:v>
      </x:c>
      <x:c r="E1459" s="7" t="str">
        <x:v>NDE Records!L361</x:v>
      </x:c>
      <x:c r="F1459" s="7" t="str">
        <x:f>'NDE Records'!L361</x:f>
        <x:v>OPEN</x:v>
      </x:c>
    </x:row>
    <x:row r="1460">
      <x:c r="B1460" s="7" t="str">
        <x:v>PHY-01454</x:v>
      </x:c>
      <x:c r="C1460" s="7" t="str">
        <x:v>NDE record</x:v>
      </x:c>
      <x:c r="D1460" s="7" t="str">
        <x:v>NDE-REA-D-C-CS-16</x:v>
      </x:c>
      <x:c r="E1460" s="7" t="str">
        <x:v>NDE Records!L362</x:v>
      </x:c>
      <x:c r="F1460" s="7" t="str">
        <x:f>'NDE Records'!L362</x:f>
        <x:v>OPEN</x:v>
      </x:c>
    </x:row>
    <x:row r="1461">
      <x:c r="B1461" s="7" t="str">
        <x:v>PHY-01455</x:v>
      </x:c>
      <x:c r="C1461" s="7" t="str">
        <x:v>NDE record</x:v>
      </x:c>
      <x:c r="D1461" s="7" t="str">
        <x:v>NDE-REA-D-C-CS-17</x:v>
      </x:c>
      <x:c r="E1461" s="7" t="str">
        <x:v>NDE Records!L363</x:v>
      </x:c>
      <x:c r="F1461" s="7" t="str">
        <x:f>'NDE Records'!L363</x:f>
        <x:v>OPEN</x:v>
      </x:c>
    </x:row>
    <x:row r="1462">
      <x:c r="B1462" s="7" t="str">
        <x:v>PHY-01456</x:v>
      </x:c>
      <x:c r="C1462" s="7" t="str">
        <x:v>NDE record</x:v>
      </x:c>
      <x:c r="D1462" s="7" t="str">
        <x:v>NDE-REA-D-C-CS-18</x:v>
      </x:c>
      <x:c r="E1462" s="7" t="str">
        <x:v>NDE Records!L364</x:v>
      </x:c>
      <x:c r="F1462" s="7" t="str">
        <x:f>'NDE Records'!L364</x:f>
        <x:v>OPEN</x:v>
      </x:c>
    </x:row>
    <x:row r="1463">
      <x:c r="B1463" s="7" t="str">
        <x:v>PHY-01457</x:v>
      </x:c>
      <x:c r="C1463" s="7" t="str">
        <x:v>NDE record</x:v>
      </x:c>
      <x:c r="D1463" s="7" t="str">
        <x:v>NDE-REA-D-C-CS-19</x:v>
      </x:c>
      <x:c r="E1463" s="7" t="str">
        <x:v>NDE Records!L365</x:v>
      </x:c>
      <x:c r="F1463" s="7" t="str">
        <x:f>'NDE Records'!L365</x:f>
        <x:v>OPEN</x:v>
      </x:c>
    </x:row>
    <x:row r="1464">
      <x:c r="B1464" s="7" t="str">
        <x:v>PHY-01458</x:v>
      </x:c>
      <x:c r="C1464" s="7" t="str">
        <x:v>NDE record</x:v>
      </x:c>
      <x:c r="D1464" s="7" t="str">
        <x:v>NDE-REA-D-C-CS-20</x:v>
      </x:c>
      <x:c r="E1464" s="7" t="str">
        <x:v>NDE Records!L366</x:v>
      </x:c>
      <x:c r="F1464" s="7" t="str">
        <x:f>'NDE Records'!L366</x:f>
        <x:v>OPEN</x:v>
      </x:c>
    </x:row>
    <x:row r="1465">
      <x:c r="B1465" s="7" t="str">
        <x:v>PHY-01459</x:v>
      </x:c>
      <x:c r="C1465" s="7" t="str">
        <x:v>destructive cut</x:v>
      </x:c>
      <x:c r="D1465" s="7" t="str">
        <x:v>REA-D-A-CUT-01</x:v>
      </x:c>
      <x:c r="E1465" s="7" t="str">
        <x:v>Destructive Cuts!K7</x:v>
      </x:c>
      <x:c r="F1465" s="7" t="str">
        <x:f>'Destructive Cuts'!K7</x:f>
        <x:v>OPEN</x:v>
      </x:c>
    </x:row>
    <x:row r="1466">
      <x:c r="B1466" s="7" t="str">
        <x:v>PHY-01460</x:v>
      </x:c>
      <x:c r="C1466" s="7" t="str">
        <x:v>destructive cut</x:v>
      </x:c>
      <x:c r="D1466" s="7" t="str">
        <x:v>REA-D-A-CUT-02</x:v>
      </x:c>
      <x:c r="E1466" s="7" t="str">
        <x:v>Destructive Cuts!K8</x:v>
      </x:c>
      <x:c r="F1466" s="7" t="str">
        <x:f>'Destructive Cuts'!K8</x:f>
        <x:v>OPEN</x:v>
      </x:c>
    </x:row>
    <x:row r="1467">
      <x:c r="B1467" s="7" t="str">
        <x:v>PHY-01461</x:v>
      </x:c>
      <x:c r="C1467" s="7" t="str">
        <x:v>destructive cut</x:v>
      </x:c>
      <x:c r="D1467" s="7" t="str">
        <x:v>REA-D-A-CUT-03</x:v>
      </x:c>
      <x:c r="E1467" s="7" t="str">
        <x:v>Destructive Cuts!K9</x:v>
      </x:c>
      <x:c r="F1467" s="7" t="str">
        <x:f>'Destructive Cuts'!K9</x:f>
        <x:v>OPEN</x:v>
      </x:c>
    </x:row>
    <x:row r="1468">
      <x:c r="B1468" s="7" t="str">
        <x:v>PHY-01462</x:v>
      </x:c>
      <x:c r="C1468" s="7" t="str">
        <x:v>destructive cut</x:v>
      </x:c>
      <x:c r="D1468" s="7" t="str">
        <x:v>REA-D-A-CUT-04</x:v>
      </x:c>
      <x:c r="E1468" s="7" t="str">
        <x:v>Destructive Cuts!K10</x:v>
      </x:c>
      <x:c r="F1468" s="7" t="str">
        <x:f>'Destructive Cuts'!K10</x:f>
        <x:v>OPEN</x:v>
      </x:c>
    </x:row>
    <x:row r="1469">
      <x:c r="B1469" s="7" t="str">
        <x:v>PHY-01463</x:v>
      </x:c>
      <x:c r="C1469" s="7" t="str">
        <x:v>destructive cut</x:v>
      </x:c>
      <x:c r="D1469" s="7" t="str">
        <x:v>REA-D-A-CUT-05</x:v>
      </x:c>
      <x:c r="E1469" s="7" t="str">
        <x:v>Destructive Cuts!K11</x:v>
      </x:c>
      <x:c r="F1469" s="7" t="str">
        <x:f>'Destructive Cuts'!K11</x:f>
        <x:v>OPEN</x:v>
      </x:c>
    </x:row>
    <x:row r="1470">
      <x:c r="B1470" s="7" t="str">
        <x:v>PHY-01464</x:v>
      </x:c>
      <x:c r="C1470" s="7" t="str">
        <x:v>destructive cut</x:v>
      </x:c>
      <x:c r="D1470" s="7" t="str">
        <x:v>REA-D-A-CUT-06</x:v>
      </x:c>
      <x:c r="E1470" s="7" t="str">
        <x:v>Destructive Cuts!K12</x:v>
      </x:c>
      <x:c r="F1470" s="7" t="str">
        <x:f>'Destructive Cuts'!K12</x:f>
        <x:v>OPEN</x:v>
      </x:c>
    </x:row>
    <x:row r="1471">
      <x:c r="B1471" s="7" t="str">
        <x:v>PHY-01465</x:v>
      </x:c>
      <x:c r="C1471" s="7" t="str">
        <x:v>destructive cut</x:v>
      </x:c>
      <x:c r="D1471" s="7" t="str">
        <x:v>REA-D-A-CUT-07</x:v>
      </x:c>
      <x:c r="E1471" s="7" t="str">
        <x:v>Destructive Cuts!K13</x:v>
      </x:c>
      <x:c r="F1471" s="7" t="str">
        <x:f>'Destructive Cuts'!K13</x:f>
        <x:v>OPEN</x:v>
      </x:c>
    </x:row>
    <x:row r="1472">
      <x:c r="B1472" s="7" t="str">
        <x:v>PHY-01466</x:v>
      </x:c>
      <x:c r="C1472" s="7" t="str">
        <x:v>destructive cut</x:v>
      </x:c>
      <x:c r="D1472" s="7" t="str">
        <x:v>REA-D-A-CUT-08</x:v>
      </x:c>
      <x:c r="E1472" s="7" t="str">
        <x:v>Destructive Cuts!K14</x:v>
      </x:c>
      <x:c r="F1472" s="7" t="str">
        <x:f>'Destructive Cuts'!K14</x:f>
        <x:v>OPEN</x:v>
      </x:c>
    </x:row>
    <x:row r="1473">
      <x:c r="B1473" s="7" t="str">
        <x:v>PHY-01467</x:v>
      </x:c>
      <x:c r="C1473" s="7" t="str">
        <x:v>destructive cut</x:v>
      </x:c>
      <x:c r="D1473" s="7" t="str">
        <x:v>REA-D-A-CUT-09</x:v>
      </x:c>
      <x:c r="E1473" s="7" t="str">
        <x:v>Destructive Cuts!K15</x:v>
      </x:c>
      <x:c r="F1473" s="7" t="str">
        <x:f>'Destructive Cuts'!K15</x:f>
        <x:v>OPEN</x:v>
      </x:c>
    </x:row>
    <x:row r="1474">
      <x:c r="B1474" s="7" t="str">
        <x:v>PHY-01468</x:v>
      </x:c>
      <x:c r="C1474" s="7" t="str">
        <x:v>destructive cut</x:v>
      </x:c>
      <x:c r="D1474" s="7" t="str">
        <x:v>REA-D-A-CUT-10</x:v>
      </x:c>
      <x:c r="E1474" s="7" t="str">
        <x:v>Destructive Cuts!K16</x:v>
      </x:c>
      <x:c r="F1474" s="7" t="str">
        <x:f>'Destructive Cuts'!K16</x:f>
        <x:v>OPEN</x:v>
      </x:c>
    </x:row>
    <x:row r="1475">
      <x:c r="B1475" s="7" t="str">
        <x:v>PHY-01469</x:v>
      </x:c>
      <x:c r="C1475" s="7" t="str">
        <x:v>destructive cut</x:v>
      </x:c>
      <x:c r="D1475" s="7" t="str">
        <x:v>REA-D-A-CUT-11</x:v>
      </x:c>
      <x:c r="E1475" s="7" t="str">
        <x:v>Destructive Cuts!K17</x:v>
      </x:c>
      <x:c r="F1475" s="7" t="str">
        <x:f>'Destructive Cuts'!K17</x:f>
        <x:v>OPEN</x:v>
      </x:c>
    </x:row>
    <x:row r="1476">
      <x:c r="B1476" s="7" t="str">
        <x:v>PHY-01470</x:v>
      </x:c>
      <x:c r="C1476" s="7" t="str">
        <x:v>destructive cut</x:v>
      </x:c>
      <x:c r="D1476" s="7" t="str">
        <x:v>REA-D-A-CUT-12</x:v>
      </x:c>
      <x:c r="E1476" s="7" t="str">
        <x:v>Destructive Cuts!K18</x:v>
      </x:c>
      <x:c r="F1476" s="7" t="str">
        <x:f>'Destructive Cuts'!K18</x:f>
        <x:v>OPEN</x:v>
      </x:c>
    </x:row>
    <x:row r="1477">
      <x:c r="B1477" s="7" t="str">
        <x:v>PHY-01471</x:v>
      </x:c>
      <x:c r="C1477" s="7" t="str">
        <x:v>destructive cut</x:v>
      </x:c>
      <x:c r="D1477" s="7" t="str">
        <x:v>REA-D-A-CUT-13</x:v>
      </x:c>
      <x:c r="E1477" s="7" t="str">
        <x:v>Destructive Cuts!K19</x:v>
      </x:c>
      <x:c r="F1477" s="7" t="str">
        <x:f>'Destructive Cuts'!K19</x:f>
        <x:v>OPEN</x:v>
      </x:c>
    </x:row>
    <x:row r="1478">
      <x:c r="B1478" s="7" t="str">
        <x:v>PHY-01472</x:v>
      </x:c>
      <x:c r="C1478" s="7" t="str">
        <x:v>destructive cut</x:v>
      </x:c>
      <x:c r="D1478" s="7" t="str">
        <x:v>REA-D-A-CUT-14</x:v>
      </x:c>
      <x:c r="E1478" s="7" t="str">
        <x:v>Destructive Cuts!K20</x:v>
      </x:c>
      <x:c r="F1478" s="7" t="str">
        <x:f>'Destructive Cuts'!K20</x:f>
        <x:v>OPEN</x:v>
      </x:c>
    </x:row>
    <x:row r="1479">
      <x:c r="B1479" s="7" t="str">
        <x:v>PHY-01473</x:v>
      </x:c>
      <x:c r="C1479" s="7" t="str">
        <x:v>destructive cut</x:v>
      </x:c>
      <x:c r="D1479" s="7" t="str">
        <x:v>REA-D-A-CUT-15</x:v>
      </x:c>
      <x:c r="E1479" s="7" t="str">
        <x:v>Destructive Cuts!K21</x:v>
      </x:c>
      <x:c r="F1479" s="7" t="str">
        <x:f>'Destructive Cuts'!K21</x:f>
        <x:v>OPEN</x:v>
      </x:c>
    </x:row>
    <x:row r="1480">
      <x:c r="B1480" s="7" t="str">
        <x:v>PHY-01474</x:v>
      </x:c>
      <x:c r="C1480" s="7" t="str">
        <x:v>destructive cut</x:v>
      </x:c>
      <x:c r="D1480" s="7" t="str">
        <x:v>REA-D-A-CUT-16</x:v>
      </x:c>
      <x:c r="E1480" s="7" t="str">
        <x:v>Destructive Cuts!K22</x:v>
      </x:c>
      <x:c r="F1480" s="7" t="str">
        <x:f>'Destructive Cuts'!K22</x:f>
        <x:v>OPEN</x:v>
      </x:c>
    </x:row>
    <x:row r="1481">
      <x:c r="B1481" s="7" t="str">
        <x:v>PHY-01475</x:v>
      </x:c>
      <x:c r="C1481" s="7" t="str">
        <x:v>destructive cut</x:v>
      </x:c>
      <x:c r="D1481" s="7" t="str">
        <x:v>REA-D-A-CUT-17</x:v>
      </x:c>
      <x:c r="E1481" s="7" t="str">
        <x:v>Destructive Cuts!K23</x:v>
      </x:c>
      <x:c r="F1481" s="7" t="str">
        <x:f>'Destructive Cuts'!K23</x:f>
        <x:v>OPEN</x:v>
      </x:c>
    </x:row>
    <x:row r="1482">
      <x:c r="B1482" s="7" t="str">
        <x:v>PHY-01476</x:v>
      </x:c>
      <x:c r="C1482" s="7" t="str">
        <x:v>destructive cut</x:v>
      </x:c>
      <x:c r="D1482" s="7" t="str">
        <x:v>REA-D-A-CUT-18</x:v>
      </x:c>
      <x:c r="E1482" s="7" t="str">
        <x:v>Destructive Cuts!K24</x:v>
      </x:c>
      <x:c r="F1482" s="7" t="str">
        <x:f>'Destructive Cuts'!K24</x:f>
        <x:v>OPEN</x:v>
      </x:c>
    </x:row>
    <x:row r="1483">
      <x:c r="B1483" s="7" t="str">
        <x:v>PHY-01477</x:v>
      </x:c>
      <x:c r="C1483" s="7" t="str">
        <x:v>destructive cut</x:v>
      </x:c>
      <x:c r="D1483" s="7" t="str">
        <x:v>REA-D-A-CUT-19</x:v>
      </x:c>
      <x:c r="E1483" s="7" t="str">
        <x:v>Destructive Cuts!K25</x:v>
      </x:c>
      <x:c r="F1483" s="7" t="str">
        <x:f>'Destructive Cuts'!K25</x:f>
        <x:v>OPEN</x:v>
      </x:c>
    </x:row>
    <x:row r="1484">
      <x:c r="B1484" s="7" t="str">
        <x:v>PHY-01478</x:v>
      </x:c>
      <x:c r="C1484" s="7" t="str">
        <x:v>destructive cut</x:v>
      </x:c>
      <x:c r="D1484" s="7" t="str">
        <x:v>REA-D-A-CUT-20</x:v>
      </x:c>
      <x:c r="E1484" s="7" t="str">
        <x:v>Destructive Cuts!K26</x:v>
      </x:c>
      <x:c r="F1484" s="7" t="str">
        <x:f>'Destructive Cuts'!K26</x:f>
        <x:v>OPEN</x:v>
      </x:c>
    </x:row>
    <x:row r="1485">
      <x:c r="B1485" s="7" t="str">
        <x:v>PHY-01479</x:v>
      </x:c>
      <x:c r="C1485" s="7" t="str">
        <x:v>destructive cut</x:v>
      </x:c>
      <x:c r="D1485" s="7" t="str">
        <x:v>REA-D-A-CUT-21</x:v>
      </x:c>
      <x:c r="E1485" s="7" t="str">
        <x:v>Destructive Cuts!K27</x:v>
      </x:c>
      <x:c r="F1485" s="7" t="str">
        <x:f>'Destructive Cuts'!K27</x:f>
        <x:v>OPEN</x:v>
      </x:c>
    </x:row>
    <x:row r="1486">
      <x:c r="B1486" s="7" t="str">
        <x:v>PHY-01480</x:v>
      </x:c>
      <x:c r="C1486" s="7" t="str">
        <x:v>destructive cut</x:v>
      </x:c>
      <x:c r="D1486" s="7" t="str">
        <x:v>REA-D-A-CUT-22</x:v>
      </x:c>
      <x:c r="E1486" s="7" t="str">
        <x:v>Destructive Cuts!K28</x:v>
      </x:c>
      <x:c r="F1486" s="7" t="str">
        <x:f>'Destructive Cuts'!K28</x:f>
        <x:v>OPEN</x:v>
      </x:c>
    </x:row>
    <x:row r="1487">
      <x:c r="B1487" s="7" t="str">
        <x:v>PHY-01481</x:v>
      </x:c>
      <x:c r="C1487" s="7" t="str">
        <x:v>destructive cut</x:v>
      </x:c>
      <x:c r="D1487" s="7" t="str">
        <x:v>REA-D-A-CUT-23</x:v>
      </x:c>
      <x:c r="E1487" s="7" t="str">
        <x:v>Destructive Cuts!K29</x:v>
      </x:c>
      <x:c r="F1487" s="7" t="str">
        <x:f>'Destructive Cuts'!K29</x:f>
        <x:v>OPEN</x:v>
      </x:c>
    </x:row>
    <x:row r="1488">
      <x:c r="B1488" s="7" t="str">
        <x:v>PHY-01482</x:v>
      </x:c>
      <x:c r="C1488" s="7" t="str">
        <x:v>destructive cut</x:v>
      </x:c>
      <x:c r="D1488" s="7" t="str">
        <x:v>REA-D-A-CUT-24</x:v>
      </x:c>
      <x:c r="E1488" s="7" t="str">
        <x:v>Destructive Cuts!K30</x:v>
      </x:c>
      <x:c r="F1488" s="7" t="str">
        <x:f>'Destructive Cuts'!K30</x:f>
        <x:v>OPEN</x:v>
      </x:c>
    </x:row>
    <x:row r="1489">
      <x:c r="B1489" s="7" t="str">
        <x:v>PHY-01483</x:v>
      </x:c>
      <x:c r="C1489" s="7" t="str">
        <x:v>destructive cut</x:v>
      </x:c>
      <x:c r="D1489" s="7" t="str">
        <x:v>REA-D-B-CUT-01</x:v>
      </x:c>
      <x:c r="E1489" s="7" t="str">
        <x:v>Destructive Cuts!K31</x:v>
      </x:c>
      <x:c r="F1489" s="7" t="str">
        <x:f>'Destructive Cuts'!K31</x:f>
        <x:v>OPEN</x:v>
      </x:c>
    </x:row>
    <x:row r="1490">
      <x:c r="B1490" s="7" t="str">
        <x:v>PHY-01484</x:v>
      </x:c>
      <x:c r="C1490" s="7" t="str">
        <x:v>destructive cut</x:v>
      </x:c>
      <x:c r="D1490" s="7" t="str">
        <x:v>REA-D-B-CUT-02</x:v>
      </x:c>
      <x:c r="E1490" s="7" t="str">
        <x:v>Destructive Cuts!K32</x:v>
      </x:c>
      <x:c r="F1490" s="7" t="str">
        <x:f>'Destructive Cuts'!K32</x:f>
        <x:v>OPEN</x:v>
      </x:c>
    </x:row>
    <x:row r="1491">
      <x:c r="B1491" s="7" t="str">
        <x:v>PHY-01485</x:v>
      </x:c>
      <x:c r="C1491" s="7" t="str">
        <x:v>destructive cut</x:v>
      </x:c>
      <x:c r="D1491" s="7" t="str">
        <x:v>REA-D-B-CUT-03</x:v>
      </x:c>
      <x:c r="E1491" s="7" t="str">
        <x:v>Destructive Cuts!K33</x:v>
      </x:c>
      <x:c r="F1491" s="7" t="str">
        <x:f>'Destructive Cuts'!K33</x:f>
        <x:v>OPEN</x:v>
      </x:c>
    </x:row>
    <x:row r="1492">
      <x:c r="B1492" s="7" t="str">
        <x:v>PHY-01486</x:v>
      </x:c>
      <x:c r="C1492" s="7" t="str">
        <x:v>destructive cut</x:v>
      </x:c>
      <x:c r="D1492" s="7" t="str">
        <x:v>REA-D-B-CUT-04</x:v>
      </x:c>
      <x:c r="E1492" s="7" t="str">
        <x:v>Destructive Cuts!K34</x:v>
      </x:c>
      <x:c r="F1492" s="7" t="str">
        <x:f>'Destructive Cuts'!K34</x:f>
        <x:v>OPEN</x:v>
      </x:c>
    </x:row>
    <x:row r="1493">
      <x:c r="B1493" s="7" t="str">
        <x:v>PHY-01487</x:v>
      </x:c>
      <x:c r="C1493" s="7" t="str">
        <x:v>destructive cut</x:v>
      </x:c>
      <x:c r="D1493" s="7" t="str">
        <x:v>REA-D-B-CUT-05</x:v>
      </x:c>
      <x:c r="E1493" s="7" t="str">
        <x:v>Destructive Cuts!K35</x:v>
      </x:c>
      <x:c r="F1493" s="7" t="str">
        <x:f>'Destructive Cuts'!K35</x:f>
        <x:v>OPEN</x:v>
      </x:c>
    </x:row>
    <x:row r="1494">
      <x:c r="B1494" s="7" t="str">
        <x:v>PHY-01488</x:v>
      </x:c>
      <x:c r="C1494" s="7" t="str">
        <x:v>destructive cut</x:v>
      </x:c>
      <x:c r="D1494" s="7" t="str">
        <x:v>REA-D-B-CUT-06</x:v>
      </x:c>
      <x:c r="E1494" s="7" t="str">
        <x:v>Destructive Cuts!K36</x:v>
      </x:c>
      <x:c r="F1494" s="7" t="str">
        <x:f>'Destructive Cuts'!K36</x:f>
        <x:v>OPEN</x:v>
      </x:c>
    </x:row>
    <x:row r="1495">
      <x:c r="B1495" s="7" t="str">
        <x:v>PHY-01489</x:v>
      </x:c>
      <x:c r="C1495" s="7" t="str">
        <x:v>destructive cut</x:v>
      </x:c>
      <x:c r="D1495" s="7" t="str">
        <x:v>REA-D-B-CUT-07</x:v>
      </x:c>
      <x:c r="E1495" s="7" t="str">
        <x:v>Destructive Cuts!K37</x:v>
      </x:c>
      <x:c r="F1495" s="7" t="str">
        <x:f>'Destructive Cuts'!K37</x:f>
        <x:v>OPEN</x:v>
      </x:c>
    </x:row>
    <x:row r="1496">
      <x:c r="B1496" s="7" t="str">
        <x:v>PHY-01490</x:v>
      </x:c>
      <x:c r="C1496" s="7" t="str">
        <x:v>destructive cut</x:v>
      </x:c>
      <x:c r="D1496" s="7" t="str">
        <x:v>REA-D-B-CUT-08</x:v>
      </x:c>
      <x:c r="E1496" s="7" t="str">
        <x:v>Destructive Cuts!K38</x:v>
      </x:c>
      <x:c r="F1496" s="7" t="str">
        <x:f>'Destructive Cuts'!K38</x:f>
        <x:v>OPEN</x:v>
      </x:c>
    </x:row>
    <x:row r="1497">
      <x:c r="B1497" s="7" t="str">
        <x:v>PHY-01491</x:v>
      </x:c>
      <x:c r="C1497" s="7" t="str">
        <x:v>destructive cut</x:v>
      </x:c>
      <x:c r="D1497" s="7" t="str">
        <x:v>REA-D-B-CUT-09</x:v>
      </x:c>
      <x:c r="E1497" s="7" t="str">
        <x:v>Destructive Cuts!K39</x:v>
      </x:c>
      <x:c r="F1497" s="7" t="str">
        <x:f>'Destructive Cuts'!K39</x:f>
        <x:v>OPEN</x:v>
      </x:c>
    </x:row>
    <x:row r="1498">
      <x:c r="B1498" s="7" t="str">
        <x:v>PHY-01492</x:v>
      </x:c>
      <x:c r="C1498" s="7" t="str">
        <x:v>destructive cut</x:v>
      </x:c>
      <x:c r="D1498" s="7" t="str">
        <x:v>REA-D-B-CUT-10</x:v>
      </x:c>
      <x:c r="E1498" s="7" t="str">
        <x:v>Destructive Cuts!K40</x:v>
      </x:c>
      <x:c r="F1498" s="7" t="str">
        <x:f>'Destructive Cuts'!K40</x:f>
        <x:v>OPEN</x:v>
      </x:c>
    </x:row>
    <x:row r="1499">
      <x:c r="B1499" s="7" t="str">
        <x:v>PHY-01493</x:v>
      </x:c>
      <x:c r="C1499" s="7" t="str">
        <x:v>destructive cut</x:v>
      </x:c>
      <x:c r="D1499" s="7" t="str">
        <x:v>REA-D-B-CUT-11</x:v>
      </x:c>
      <x:c r="E1499" s="7" t="str">
        <x:v>Destructive Cuts!K41</x:v>
      </x:c>
      <x:c r="F1499" s="7" t="str">
        <x:f>'Destructive Cuts'!K41</x:f>
        <x:v>OPEN</x:v>
      </x:c>
    </x:row>
    <x:row r="1500">
      <x:c r="B1500" s="7" t="str">
        <x:v>PHY-01494</x:v>
      </x:c>
      <x:c r="C1500" s="7" t="str">
        <x:v>destructive cut</x:v>
      </x:c>
      <x:c r="D1500" s="7" t="str">
        <x:v>REA-D-B-CUT-12</x:v>
      </x:c>
      <x:c r="E1500" s="7" t="str">
        <x:v>Destructive Cuts!K42</x:v>
      </x:c>
      <x:c r="F1500" s="7" t="str">
        <x:f>'Destructive Cuts'!K42</x:f>
        <x:v>OPEN</x:v>
      </x:c>
    </x:row>
    <x:row r="1501">
      <x:c r="B1501" s="7" t="str">
        <x:v>PHY-01495</x:v>
      </x:c>
      <x:c r="C1501" s="7" t="str">
        <x:v>destructive cut</x:v>
      </x:c>
      <x:c r="D1501" s="7" t="str">
        <x:v>REA-D-B-CUT-13</x:v>
      </x:c>
      <x:c r="E1501" s="7" t="str">
        <x:v>Destructive Cuts!K43</x:v>
      </x:c>
      <x:c r="F1501" s="7" t="str">
        <x:f>'Destructive Cuts'!K43</x:f>
        <x:v>OPEN</x:v>
      </x:c>
    </x:row>
    <x:row r="1502">
      <x:c r="B1502" s="7" t="str">
        <x:v>PHY-01496</x:v>
      </x:c>
      <x:c r="C1502" s="7" t="str">
        <x:v>destructive cut</x:v>
      </x:c>
      <x:c r="D1502" s="7" t="str">
        <x:v>REA-D-B-CUT-14</x:v>
      </x:c>
      <x:c r="E1502" s="7" t="str">
        <x:v>Destructive Cuts!K44</x:v>
      </x:c>
      <x:c r="F1502" s="7" t="str">
        <x:f>'Destructive Cuts'!K44</x:f>
        <x:v>OPEN</x:v>
      </x:c>
    </x:row>
    <x:row r="1503">
      <x:c r="B1503" s="7" t="str">
        <x:v>PHY-01497</x:v>
      </x:c>
      <x:c r="C1503" s="7" t="str">
        <x:v>destructive cut</x:v>
      </x:c>
      <x:c r="D1503" s="7" t="str">
        <x:v>REA-D-B-CUT-15</x:v>
      </x:c>
      <x:c r="E1503" s="7" t="str">
        <x:v>Destructive Cuts!K45</x:v>
      </x:c>
      <x:c r="F1503" s="7" t="str">
        <x:f>'Destructive Cuts'!K45</x:f>
        <x:v>OPEN</x:v>
      </x:c>
    </x:row>
    <x:row r="1504">
      <x:c r="B1504" s="7" t="str">
        <x:v>PHY-01498</x:v>
      </x:c>
      <x:c r="C1504" s="7" t="str">
        <x:v>destructive cut</x:v>
      </x:c>
      <x:c r="D1504" s="7" t="str">
        <x:v>REA-D-B-CUT-16</x:v>
      </x:c>
      <x:c r="E1504" s="7" t="str">
        <x:v>Destructive Cuts!K46</x:v>
      </x:c>
      <x:c r="F1504" s="7" t="str">
        <x:f>'Destructive Cuts'!K46</x:f>
        <x:v>OPEN</x:v>
      </x:c>
    </x:row>
    <x:row r="1505">
      <x:c r="B1505" s="7" t="str">
        <x:v>PHY-01499</x:v>
      </x:c>
      <x:c r="C1505" s="7" t="str">
        <x:v>destructive cut</x:v>
      </x:c>
      <x:c r="D1505" s="7" t="str">
        <x:v>REA-D-B-CUT-17</x:v>
      </x:c>
      <x:c r="E1505" s="7" t="str">
        <x:v>Destructive Cuts!K47</x:v>
      </x:c>
      <x:c r="F1505" s="7" t="str">
        <x:f>'Destructive Cuts'!K47</x:f>
        <x:v>OPEN</x:v>
      </x:c>
    </x:row>
    <x:row r="1506">
      <x:c r="B1506" s="7" t="str">
        <x:v>PHY-01500</x:v>
      </x:c>
      <x:c r="C1506" s="7" t="str">
        <x:v>destructive cut</x:v>
      </x:c>
      <x:c r="D1506" s="7" t="str">
        <x:v>REA-D-B-CUT-18</x:v>
      </x:c>
      <x:c r="E1506" s="7" t="str">
        <x:v>Destructive Cuts!K48</x:v>
      </x:c>
      <x:c r="F1506" s="7" t="str">
        <x:f>'Destructive Cuts'!K48</x:f>
        <x:v>OPEN</x:v>
      </x:c>
    </x:row>
    <x:row r="1507">
      <x:c r="B1507" s="7" t="str">
        <x:v>PHY-01501</x:v>
      </x:c>
      <x:c r="C1507" s="7" t="str">
        <x:v>destructive cut</x:v>
      </x:c>
      <x:c r="D1507" s="7" t="str">
        <x:v>REA-D-B-CUT-19</x:v>
      </x:c>
      <x:c r="E1507" s="7" t="str">
        <x:v>Destructive Cuts!K49</x:v>
      </x:c>
      <x:c r="F1507" s="7" t="str">
        <x:f>'Destructive Cuts'!K49</x:f>
        <x:v>OPEN</x:v>
      </x:c>
    </x:row>
    <x:row r="1508">
      <x:c r="B1508" s="7" t="str">
        <x:v>PHY-01502</x:v>
      </x:c>
      <x:c r="C1508" s="7" t="str">
        <x:v>destructive cut</x:v>
      </x:c>
      <x:c r="D1508" s="7" t="str">
        <x:v>REA-D-B-CUT-20</x:v>
      </x:c>
      <x:c r="E1508" s="7" t="str">
        <x:v>Destructive Cuts!K50</x:v>
      </x:c>
      <x:c r="F1508" s="7" t="str">
        <x:f>'Destructive Cuts'!K50</x:f>
        <x:v>OPEN</x:v>
      </x:c>
    </x:row>
    <x:row r="1509">
      <x:c r="B1509" s="7" t="str">
        <x:v>PHY-01503</x:v>
      </x:c>
      <x:c r="C1509" s="7" t="str">
        <x:v>destructive cut</x:v>
      </x:c>
      <x:c r="D1509" s="7" t="str">
        <x:v>REA-D-B-CUT-21</x:v>
      </x:c>
      <x:c r="E1509" s="7" t="str">
        <x:v>Destructive Cuts!K51</x:v>
      </x:c>
      <x:c r="F1509" s="7" t="str">
        <x:f>'Destructive Cuts'!K51</x:f>
        <x:v>OPEN</x:v>
      </x:c>
    </x:row>
    <x:row r="1510">
      <x:c r="B1510" s="7" t="str">
        <x:v>PHY-01504</x:v>
      </x:c>
      <x:c r="C1510" s="7" t="str">
        <x:v>destructive cut</x:v>
      </x:c>
      <x:c r="D1510" s="7" t="str">
        <x:v>REA-D-B-CUT-22</x:v>
      </x:c>
      <x:c r="E1510" s="7" t="str">
        <x:v>Destructive Cuts!K52</x:v>
      </x:c>
      <x:c r="F1510" s="7" t="str">
        <x:f>'Destructive Cuts'!K52</x:f>
        <x:v>OPEN</x:v>
      </x:c>
    </x:row>
    <x:row r="1511">
      <x:c r="B1511" s="7" t="str">
        <x:v>PHY-01505</x:v>
      </x:c>
      <x:c r="C1511" s="7" t="str">
        <x:v>destructive cut</x:v>
      </x:c>
      <x:c r="D1511" s="7" t="str">
        <x:v>REA-D-B-CUT-23</x:v>
      </x:c>
      <x:c r="E1511" s="7" t="str">
        <x:v>Destructive Cuts!K53</x:v>
      </x:c>
      <x:c r="F1511" s="7" t="str">
        <x:f>'Destructive Cuts'!K53</x:f>
        <x:v>OPEN</x:v>
      </x:c>
    </x:row>
    <x:row r="1512">
      <x:c r="B1512" s="7" t="str">
        <x:v>PHY-01506</x:v>
      </x:c>
      <x:c r="C1512" s="7" t="str">
        <x:v>destructive cut</x:v>
      </x:c>
      <x:c r="D1512" s="7" t="str">
        <x:v>REA-D-B-CUT-24</x:v>
      </x:c>
      <x:c r="E1512" s="7" t="str">
        <x:v>Destructive Cuts!K54</x:v>
      </x:c>
      <x:c r="F1512" s="7" t="str">
        <x:f>'Destructive Cuts'!K54</x:f>
        <x:v>OPEN</x:v>
      </x:c>
    </x:row>
    <x:row r="1513">
      <x:c r="B1513" s="7" t="str">
        <x:v>PHY-01507</x:v>
      </x:c>
      <x:c r="C1513" s="7" t="str">
        <x:v>destructive cut</x:v>
      </x:c>
      <x:c r="D1513" s="7" t="str">
        <x:v>REA-D-C-CUT-01</x:v>
      </x:c>
      <x:c r="E1513" s="7" t="str">
        <x:v>Destructive Cuts!K55</x:v>
      </x:c>
      <x:c r="F1513" s="7" t="str">
        <x:f>'Destructive Cuts'!K55</x:f>
        <x:v>OPEN</x:v>
      </x:c>
    </x:row>
    <x:row r="1514">
      <x:c r="B1514" s="7" t="str">
        <x:v>PHY-01508</x:v>
      </x:c>
      <x:c r="C1514" s="7" t="str">
        <x:v>destructive cut</x:v>
      </x:c>
      <x:c r="D1514" s="7" t="str">
        <x:v>REA-D-C-CUT-02</x:v>
      </x:c>
      <x:c r="E1514" s="7" t="str">
        <x:v>Destructive Cuts!K56</x:v>
      </x:c>
      <x:c r="F1514" s="7" t="str">
        <x:f>'Destructive Cuts'!K56</x:f>
        <x:v>OPEN</x:v>
      </x:c>
    </x:row>
    <x:row r="1515">
      <x:c r="B1515" s="7" t="str">
        <x:v>PHY-01509</x:v>
      </x:c>
      <x:c r="C1515" s="7" t="str">
        <x:v>destructive cut</x:v>
      </x:c>
      <x:c r="D1515" s="7" t="str">
        <x:v>REA-D-C-CUT-03</x:v>
      </x:c>
      <x:c r="E1515" s="7" t="str">
        <x:v>Destructive Cuts!K57</x:v>
      </x:c>
      <x:c r="F1515" s="7" t="str">
        <x:f>'Destructive Cuts'!K57</x:f>
        <x:v>OPEN</x:v>
      </x:c>
    </x:row>
    <x:row r="1516">
      <x:c r="B1516" s="7" t="str">
        <x:v>PHY-01510</x:v>
      </x:c>
      <x:c r="C1516" s="7" t="str">
        <x:v>destructive cut</x:v>
      </x:c>
      <x:c r="D1516" s="7" t="str">
        <x:v>REA-D-C-CUT-04</x:v>
      </x:c>
      <x:c r="E1516" s="7" t="str">
        <x:v>Destructive Cuts!K58</x:v>
      </x:c>
      <x:c r="F1516" s="7" t="str">
        <x:f>'Destructive Cuts'!K58</x:f>
        <x:v>OPEN</x:v>
      </x:c>
    </x:row>
    <x:row r="1517">
      <x:c r="B1517" s="7" t="str">
        <x:v>PHY-01511</x:v>
      </x:c>
      <x:c r="C1517" s="7" t="str">
        <x:v>destructive cut</x:v>
      </x:c>
      <x:c r="D1517" s="7" t="str">
        <x:v>REA-D-C-CUT-05</x:v>
      </x:c>
      <x:c r="E1517" s="7" t="str">
        <x:v>Destructive Cuts!K59</x:v>
      </x:c>
      <x:c r="F1517" s="7" t="str">
        <x:f>'Destructive Cuts'!K59</x:f>
        <x:v>OPEN</x:v>
      </x:c>
    </x:row>
    <x:row r="1518">
      <x:c r="B1518" s="7" t="str">
        <x:v>PHY-01512</x:v>
      </x:c>
      <x:c r="C1518" s="7" t="str">
        <x:v>destructive cut</x:v>
      </x:c>
      <x:c r="D1518" s="7" t="str">
        <x:v>REA-D-C-CUT-06</x:v>
      </x:c>
      <x:c r="E1518" s="7" t="str">
        <x:v>Destructive Cuts!K60</x:v>
      </x:c>
      <x:c r="F1518" s="7" t="str">
        <x:f>'Destructive Cuts'!K60</x:f>
        <x:v>OPEN</x:v>
      </x:c>
    </x:row>
    <x:row r="1519">
      <x:c r="B1519" s="7" t="str">
        <x:v>PHY-01513</x:v>
      </x:c>
      <x:c r="C1519" s="7" t="str">
        <x:v>destructive cut</x:v>
      </x:c>
      <x:c r="D1519" s="7" t="str">
        <x:v>REA-D-C-CUT-07</x:v>
      </x:c>
      <x:c r="E1519" s="7" t="str">
        <x:v>Destructive Cuts!K61</x:v>
      </x:c>
      <x:c r="F1519" s="7" t="str">
        <x:f>'Destructive Cuts'!K61</x:f>
        <x:v>OPEN</x:v>
      </x:c>
    </x:row>
    <x:row r="1520">
      <x:c r="B1520" s="7" t="str">
        <x:v>PHY-01514</x:v>
      </x:c>
      <x:c r="C1520" s="7" t="str">
        <x:v>destructive cut</x:v>
      </x:c>
      <x:c r="D1520" s="7" t="str">
        <x:v>REA-D-C-CUT-08</x:v>
      </x:c>
      <x:c r="E1520" s="7" t="str">
        <x:v>Destructive Cuts!K62</x:v>
      </x:c>
      <x:c r="F1520" s="7" t="str">
        <x:f>'Destructive Cuts'!K62</x:f>
        <x:v>OPEN</x:v>
      </x:c>
    </x:row>
    <x:row r="1521">
      <x:c r="B1521" s="7" t="str">
        <x:v>PHY-01515</x:v>
      </x:c>
      <x:c r="C1521" s="7" t="str">
        <x:v>destructive cut</x:v>
      </x:c>
      <x:c r="D1521" s="7" t="str">
        <x:v>REA-D-C-CUT-09</x:v>
      </x:c>
      <x:c r="E1521" s="7" t="str">
        <x:v>Destructive Cuts!K63</x:v>
      </x:c>
      <x:c r="F1521" s="7" t="str">
        <x:f>'Destructive Cuts'!K63</x:f>
        <x:v>OPEN</x:v>
      </x:c>
    </x:row>
    <x:row r="1522">
      <x:c r="B1522" s="7" t="str">
        <x:v>PHY-01516</x:v>
      </x:c>
      <x:c r="C1522" s="7" t="str">
        <x:v>destructive cut</x:v>
      </x:c>
      <x:c r="D1522" s="7" t="str">
        <x:v>REA-D-C-CUT-10</x:v>
      </x:c>
      <x:c r="E1522" s="7" t="str">
        <x:v>Destructive Cuts!K64</x:v>
      </x:c>
      <x:c r="F1522" s="7" t="str">
        <x:f>'Destructive Cuts'!K64</x:f>
        <x:v>OPEN</x:v>
      </x:c>
    </x:row>
    <x:row r="1523">
      <x:c r="B1523" s="7" t="str">
        <x:v>PHY-01517</x:v>
      </x:c>
      <x:c r="C1523" s="7" t="str">
        <x:v>destructive cut</x:v>
      </x:c>
      <x:c r="D1523" s="7" t="str">
        <x:v>REA-D-C-CUT-11</x:v>
      </x:c>
      <x:c r="E1523" s="7" t="str">
        <x:v>Destructive Cuts!K65</x:v>
      </x:c>
      <x:c r="F1523" s="7" t="str">
        <x:f>'Destructive Cuts'!K65</x:f>
        <x:v>OPEN</x:v>
      </x:c>
    </x:row>
    <x:row r="1524">
      <x:c r="B1524" s="7" t="str">
        <x:v>PHY-01518</x:v>
      </x:c>
      <x:c r="C1524" s="7" t="str">
        <x:v>destructive cut</x:v>
      </x:c>
      <x:c r="D1524" s="7" t="str">
        <x:v>REA-D-C-CUT-12</x:v>
      </x:c>
      <x:c r="E1524" s="7" t="str">
        <x:v>Destructive Cuts!K66</x:v>
      </x:c>
      <x:c r="F1524" s="7" t="str">
        <x:f>'Destructive Cuts'!K66</x:f>
        <x:v>OPEN</x:v>
      </x:c>
    </x:row>
    <x:row r="1525">
      <x:c r="B1525" s="7" t="str">
        <x:v>PHY-01519</x:v>
      </x:c>
      <x:c r="C1525" s="7" t="str">
        <x:v>destructive cut</x:v>
      </x:c>
      <x:c r="D1525" s="7" t="str">
        <x:v>REA-D-C-CUT-13</x:v>
      </x:c>
      <x:c r="E1525" s="7" t="str">
        <x:v>Destructive Cuts!K67</x:v>
      </x:c>
      <x:c r="F1525" s="7" t="str">
        <x:f>'Destructive Cuts'!K67</x:f>
        <x:v>OPEN</x:v>
      </x:c>
    </x:row>
    <x:row r="1526">
      <x:c r="B1526" s="7" t="str">
        <x:v>PHY-01520</x:v>
      </x:c>
      <x:c r="C1526" s="7" t="str">
        <x:v>destructive cut</x:v>
      </x:c>
      <x:c r="D1526" s="7" t="str">
        <x:v>REA-D-C-CUT-14</x:v>
      </x:c>
      <x:c r="E1526" s="7" t="str">
        <x:v>Destructive Cuts!K68</x:v>
      </x:c>
      <x:c r="F1526" s="7" t="str">
        <x:f>'Destructive Cuts'!K68</x:f>
        <x:v>OPEN</x:v>
      </x:c>
    </x:row>
    <x:row r="1527">
      <x:c r="B1527" s="7" t="str">
        <x:v>PHY-01521</x:v>
      </x:c>
      <x:c r="C1527" s="7" t="str">
        <x:v>destructive cut</x:v>
      </x:c>
      <x:c r="D1527" s="7" t="str">
        <x:v>REA-D-C-CUT-15</x:v>
      </x:c>
      <x:c r="E1527" s="7" t="str">
        <x:v>Destructive Cuts!K69</x:v>
      </x:c>
      <x:c r="F1527" s="7" t="str">
        <x:f>'Destructive Cuts'!K69</x:f>
        <x:v>OPEN</x:v>
      </x:c>
    </x:row>
    <x:row r="1528">
      <x:c r="B1528" s="7" t="str">
        <x:v>PHY-01522</x:v>
      </x:c>
      <x:c r="C1528" s="7" t="str">
        <x:v>destructive cut</x:v>
      </x:c>
      <x:c r="D1528" s="7" t="str">
        <x:v>REA-D-C-CUT-16</x:v>
      </x:c>
      <x:c r="E1528" s="7" t="str">
        <x:v>Destructive Cuts!K70</x:v>
      </x:c>
      <x:c r="F1528" s="7" t="str">
        <x:f>'Destructive Cuts'!K70</x:f>
        <x:v>OPEN</x:v>
      </x:c>
    </x:row>
    <x:row r="1529">
      <x:c r="B1529" s="7" t="str">
        <x:v>PHY-01523</x:v>
      </x:c>
      <x:c r="C1529" s="7" t="str">
        <x:v>destructive cut</x:v>
      </x:c>
      <x:c r="D1529" s="7" t="str">
        <x:v>REA-D-C-CUT-17</x:v>
      </x:c>
      <x:c r="E1529" s="7" t="str">
        <x:v>Destructive Cuts!K71</x:v>
      </x:c>
      <x:c r="F1529" s="7" t="str">
        <x:f>'Destructive Cuts'!K71</x:f>
        <x:v>OPEN</x:v>
      </x:c>
    </x:row>
    <x:row r="1530">
      <x:c r="B1530" s="7" t="str">
        <x:v>PHY-01524</x:v>
      </x:c>
      <x:c r="C1530" s="7" t="str">
        <x:v>destructive cut</x:v>
      </x:c>
      <x:c r="D1530" s="7" t="str">
        <x:v>REA-D-C-CUT-18</x:v>
      </x:c>
      <x:c r="E1530" s="7" t="str">
        <x:v>Destructive Cuts!K72</x:v>
      </x:c>
      <x:c r="F1530" s="7" t="str">
        <x:f>'Destructive Cuts'!K72</x:f>
        <x:v>OPEN</x:v>
      </x:c>
    </x:row>
    <x:row r="1531">
      <x:c r="B1531" s="7" t="str">
        <x:v>PHY-01525</x:v>
      </x:c>
      <x:c r="C1531" s="7" t="str">
        <x:v>destructive cut</x:v>
      </x:c>
      <x:c r="D1531" s="7" t="str">
        <x:v>REA-D-C-CUT-19</x:v>
      </x:c>
      <x:c r="E1531" s="7" t="str">
        <x:v>Destructive Cuts!K73</x:v>
      </x:c>
      <x:c r="F1531" s="7" t="str">
        <x:f>'Destructive Cuts'!K73</x:f>
        <x:v>OPEN</x:v>
      </x:c>
    </x:row>
    <x:row r="1532">
      <x:c r="B1532" s="7" t="str">
        <x:v>PHY-01526</x:v>
      </x:c>
      <x:c r="C1532" s="7" t="str">
        <x:v>destructive cut</x:v>
      </x:c>
      <x:c r="D1532" s="7" t="str">
        <x:v>REA-D-C-CUT-20</x:v>
      </x:c>
      <x:c r="E1532" s="7" t="str">
        <x:v>Destructive Cuts!K74</x:v>
      </x:c>
      <x:c r="F1532" s="7" t="str">
        <x:f>'Destructive Cuts'!K74</x:f>
        <x:v>OPEN</x:v>
      </x:c>
    </x:row>
    <x:row r="1533">
      <x:c r="B1533" s="7" t="str">
        <x:v>PHY-01527</x:v>
      </x:c>
      <x:c r="C1533" s="7" t="str">
        <x:v>destructive cut</x:v>
      </x:c>
      <x:c r="D1533" s="7" t="str">
        <x:v>REA-D-C-CUT-21</x:v>
      </x:c>
      <x:c r="E1533" s="7" t="str">
        <x:v>Destructive Cuts!K75</x:v>
      </x:c>
      <x:c r="F1533" s="7" t="str">
        <x:f>'Destructive Cuts'!K75</x:f>
        <x:v>OPEN</x:v>
      </x:c>
    </x:row>
    <x:row r="1534">
      <x:c r="B1534" s="7" t="str">
        <x:v>PHY-01528</x:v>
      </x:c>
      <x:c r="C1534" s="7" t="str">
        <x:v>destructive cut</x:v>
      </x:c>
      <x:c r="D1534" s="7" t="str">
        <x:v>REA-D-C-CUT-22</x:v>
      </x:c>
      <x:c r="E1534" s="7" t="str">
        <x:v>Destructive Cuts!K76</x:v>
      </x:c>
      <x:c r="F1534" s="7" t="str">
        <x:f>'Destructive Cuts'!K76</x:f>
        <x:v>OPEN</x:v>
      </x:c>
    </x:row>
    <x:row r="1535">
      <x:c r="B1535" s="7" t="str">
        <x:v>PHY-01529</x:v>
      </x:c>
      <x:c r="C1535" s="7" t="str">
        <x:v>destructive cut</x:v>
      </x:c>
      <x:c r="D1535" s="7" t="str">
        <x:v>REA-D-C-CUT-23</x:v>
      </x:c>
      <x:c r="E1535" s="7" t="str">
        <x:v>Destructive Cuts!K77</x:v>
      </x:c>
      <x:c r="F1535" s="7" t="str">
        <x:f>'Destructive Cuts'!K77</x:f>
        <x:v>OPEN</x:v>
      </x:c>
    </x:row>
    <x:row r="1536">
      <x:c r="B1536" s="7" t="str">
        <x:v>PHY-01530</x:v>
      </x:c>
      <x:c r="C1536" s="7" t="str">
        <x:v>destructive cut</x:v>
      </x:c>
      <x:c r="D1536" s="7" t="str">
        <x:v>REA-D-C-CUT-24</x:v>
      </x:c>
      <x:c r="E1536" s="7" t="str">
        <x:v>Destructive Cuts!K78</x:v>
      </x:c>
      <x:c r="F1536" s="7" t="str">
        <x:f>'Destructive Cuts'!K78</x:f>
        <x:v>OPEN</x:v>
      </x:c>
    </x:row>
    <x:row r="1537">
      <x:c r="B1537" s="7" t="str">
        <x:v>PHY-01531</x:v>
      </x:c>
      <x:c r="C1537" s="7" t="str">
        <x:v>configuration master</x:v>
      </x:c>
      <x:c r="D1537" s="7" t="str">
        <x:v>CM-REA-O-A1</x:v>
      </x:c>
      <x:c r="E1537" s="7" t="str">
        <x:v>Config Masters!N7</x:v>
      </x:c>
      <x:c r="F1537" s="7" t="str">
        <x:f>'Config Masters'!N7</x:f>
        <x:v>OPEN</x:v>
      </x:c>
    </x:row>
    <x:row r="1538">
      <x:c r="B1538" s="7" t="str">
        <x:v>PHY-01532</x:v>
      </x:c>
      <x:c r="C1538" s="7" t="str">
        <x:v>configuration master</x:v>
      </x:c>
      <x:c r="D1538" s="7" t="str">
        <x:v>CM-REA-O-A2</x:v>
      </x:c>
      <x:c r="E1538" s="7" t="str">
        <x:v>Config Masters!N8</x:v>
      </x:c>
      <x:c r="F1538" s="7" t="str">
        <x:f>'Config Masters'!N8</x:f>
        <x:v>OPEN</x:v>
      </x:c>
    </x:row>
    <x:row r="1539">
      <x:c r="B1539" s="7" t="str">
        <x:v>PHY-01533</x:v>
      </x:c>
      <x:c r="C1539" s="7" t="str">
        <x:v>configuration master</x:v>
      </x:c>
      <x:c r="D1539" s="7" t="str">
        <x:v>CM-REA-O-B1</x:v>
      </x:c>
      <x:c r="E1539" s="7" t="str">
        <x:v>Config Masters!N9</x:v>
      </x:c>
      <x:c r="F1539" s="7" t="str">
        <x:f>'Config Masters'!N9</x:f>
        <x:v>OPEN</x:v>
      </x:c>
    </x:row>
    <x:row r="1540">
      <x:c r="B1540" s="7" t="str">
        <x:v>PHY-01534</x:v>
      </x:c>
      <x:c r="C1540" s="7" t="str">
        <x:v>configuration master</x:v>
      </x:c>
      <x:c r="D1540" s="7" t="str">
        <x:v>CM-REA-O-B2</x:v>
      </x:c>
      <x:c r="E1540" s="7" t="str">
        <x:v>Config Masters!N10</x:v>
      </x:c>
      <x:c r="F1540" s="7" t="str">
        <x:f>'Config Masters'!N10</x:f>
        <x:v>OPEN</x:v>
      </x:c>
    </x:row>
    <x:row r="1541">
      <x:c r="B1541" s="7" t="str">
        <x:v>PHY-01535</x:v>
      </x:c>
      <x:c r="C1541" s="7" t="str">
        <x:v>configuration master</x:v>
      </x:c>
      <x:c r="D1541" s="7" t="str">
        <x:v>CM-REA-O-C1</x:v>
      </x:c>
      <x:c r="E1541" s="7" t="str">
        <x:v>Config Masters!N11</x:v>
      </x:c>
      <x:c r="F1541" s="7" t="str">
        <x:f>'Config Masters'!N11</x:f>
        <x:v>OPEN</x:v>
      </x:c>
    </x:row>
    <x:row r="1542">
      <x:c r="B1542" s="7" t="str">
        <x:v>PHY-01536</x:v>
      </x:c>
      <x:c r="C1542" s="7" t="str">
        <x:v>configuration master</x:v>
      </x:c>
      <x:c r="D1542" s="7" t="str">
        <x:v>CM-REA-O-C2</x:v>
      </x:c>
      <x:c r="E1542" s="7" t="str">
        <x:v>Config Masters!N12</x:v>
      </x:c>
      <x:c r="F1542" s="7" t="str">
        <x:f>'Config Masters'!N12</x:f>
        <x:v>OPEN</x:v>
      </x:c>
    </x:row>
    <x:row r="1543">
      <x:c r="B1543" s="7" t="str">
        <x:v>PHY-01537</x:v>
      </x:c>
      <x:c r="C1543" s="7" t="str">
        <x:v>configuration master</x:v>
      </x:c>
      <x:c r="D1543" s="7" t="str">
        <x:v>CM-REA-T-A1</x:v>
      </x:c>
      <x:c r="E1543" s="7" t="str">
        <x:v>Config Masters!N13</x:v>
      </x:c>
      <x:c r="F1543" s="7" t="str">
        <x:f>'Config Masters'!N13</x:f>
        <x:v>OPEN</x:v>
      </x:c>
    </x:row>
    <x:row r="1544">
      <x:c r="B1544" s="7" t="str">
        <x:v>PHY-01538</x:v>
      </x:c>
      <x:c r="C1544" s="7" t="str">
        <x:v>configuration master</x:v>
      </x:c>
      <x:c r="D1544" s="7" t="str">
        <x:v>CM-REA-T-A2</x:v>
      </x:c>
      <x:c r="E1544" s="7" t="str">
        <x:v>Config Masters!N14</x:v>
      </x:c>
      <x:c r="F1544" s="7" t="str">
        <x:f>'Config Masters'!N14</x:f>
        <x:v>OPEN</x:v>
      </x:c>
    </x:row>
    <x:row r="1545">
      <x:c r="B1545" s="7" t="str">
        <x:v>PHY-01539</x:v>
      </x:c>
      <x:c r="C1545" s="7" t="str">
        <x:v>configuration master</x:v>
      </x:c>
      <x:c r="D1545" s="7" t="str">
        <x:v>CM-REA-T-B1</x:v>
      </x:c>
      <x:c r="E1545" s="7" t="str">
        <x:v>Config Masters!N15</x:v>
      </x:c>
      <x:c r="F1545" s="7" t="str">
        <x:f>'Config Masters'!N15</x:f>
        <x:v>OPEN</x:v>
      </x:c>
    </x:row>
    <x:row r="1546">
      <x:c r="B1546" s="7" t="str">
        <x:v>PHY-01540</x:v>
      </x:c>
      <x:c r="C1546" s="7" t="str">
        <x:v>configuration master</x:v>
      </x:c>
      <x:c r="D1546" s="7" t="str">
        <x:v>CM-REA-T-B2</x:v>
      </x:c>
      <x:c r="E1546" s="7" t="str">
        <x:v>Config Masters!N16</x:v>
      </x:c>
      <x:c r="F1546" s="7" t="str">
        <x:f>'Config Masters'!N16</x:f>
        <x:v>OPEN</x:v>
      </x:c>
    </x:row>
    <x:row r="1547">
      <x:c r="B1547" s="7" t="str">
        <x:v>PHY-01541</x:v>
      </x:c>
      <x:c r="C1547" s="7" t="str">
        <x:v>configuration master</x:v>
      </x:c>
      <x:c r="D1547" s="7" t="str">
        <x:v>CM-REA-T-C1</x:v>
      </x:c>
      <x:c r="E1547" s="7" t="str">
        <x:v>Config Masters!N17</x:v>
      </x:c>
      <x:c r="F1547" s="7" t="str">
        <x:f>'Config Masters'!N17</x:f>
        <x:v>OPEN</x:v>
      </x:c>
    </x:row>
    <x:row r="1548">
      <x:c r="B1548" s="7" t="str">
        <x:v>PHY-01542</x:v>
      </x:c>
      <x:c r="C1548" s="7" t="str">
        <x:v>configuration master</x:v>
      </x:c>
      <x:c r="D1548" s="7" t="str">
        <x:v>CM-REA-T-C2</x:v>
      </x:c>
      <x:c r="E1548" s="7" t="str">
        <x:v>Config Masters!N18</x:v>
      </x:c>
      <x:c r="F1548" s="7" t="str">
        <x:f>'Config Masters'!N18</x:f>
        <x:v>OPEN</x:v>
      </x:c>
    </x:row>
    <x:row r="1549">
      <x:c r="B1549" s="7" t="str">
        <x:v>PHY-01543</x:v>
      </x:c>
      <x:c r="C1549" s="7" t="str">
        <x:v>configuration master</x:v>
      </x:c>
      <x:c r="D1549" s="7" t="str">
        <x:v>CM-REA-M-A</x:v>
      </x:c>
      <x:c r="E1549" s="7" t="str">
        <x:v>Config Masters!N19</x:v>
      </x:c>
      <x:c r="F1549" s="7" t="str">
        <x:f>'Config Masters'!N19</x:f>
        <x:v>OPEN</x:v>
      </x:c>
    </x:row>
    <x:row r="1550">
      <x:c r="B1550" s="7" t="str">
        <x:v>PHY-01544</x:v>
      </x:c>
      <x:c r="C1550" s="7" t="str">
        <x:v>configuration master</x:v>
      </x:c>
      <x:c r="D1550" s="7" t="str">
        <x:v>CM-REA-M-B</x:v>
      </x:c>
      <x:c r="E1550" s="7" t="str">
        <x:v>Config Masters!N20</x:v>
      </x:c>
      <x:c r="F1550" s="7" t="str">
        <x:f>'Config Masters'!N20</x:f>
        <x:v>OPEN</x:v>
      </x:c>
    </x:row>
    <x:row r="1551">
      <x:c r="B1551" s="7" t="str">
        <x:v>PHY-01545</x:v>
      </x:c>
      <x:c r="C1551" s="7" t="str">
        <x:v>configuration master</x:v>
      </x:c>
      <x:c r="D1551" s="7" t="str">
        <x:v>CM-REA-M-C</x:v>
      </x:c>
      <x:c r="E1551" s="7" t="str">
        <x:v>Config Masters!N21</x:v>
      </x:c>
      <x:c r="F1551" s="7" t="str">
        <x:f>'Config Masters'!N21</x:f>
        <x:v>OPEN</x:v>
      </x:c>
    </x:row>
    <x:row r="1552">
      <x:c r="B1552" s="7" t="str">
        <x:v>PHY-01546</x:v>
      </x:c>
      <x:c r="C1552" s="7" t="str">
        <x:v>configuration master</x:v>
      </x:c>
      <x:c r="D1552" s="7" t="str">
        <x:v>CM-REA-D-A</x:v>
      </x:c>
      <x:c r="E1552" s="7" t="str">
        <x:v>Config Masters!N22</x:v>
      </x:c>
      <x:c r="F1552" s="7" t="str">
        <x:f>'Config Masters'!N22</x:f>
        <x:v>OPEN</x:v>
      </x:c>
    </x:row>
    <x:row r="1553">
      <x:c r="B1553" s="7" t="str">
        <x:v>PHY-01547</x:v>
      </x:c>
      <x:c r="C1553" s="7" t="str">
        <x:v>configuration master</x:v>
      </x:c>
      <x:c r="D1553" s="7" t="str">
        <x:v>CM-REA-D-B</x:v>
      </x:c>
      <x:c r="E1553" s="7" t="str">
        <x:v>Config Masters!N23</x:v>
      </x:c>
      <x:c r="F1553" s="7" t="str">
        <x:f>'Config Masters'!N23</x:f>
        <x:v>OPEN</x:v>
      </x:c>
    </x:row>
    <x:row r="1554">
      <x:c r="B1554" s="7" t="str">
        <x:v>PHY-01548</x:v>
      </x:c>
      <x:c r="C1554" s="7" t="str">
        <x:v>configuration master</x:v>
      </x:c>
      <x:c r="D1554" s="7" t="str">
        <x:v>CM-REA-D-C</x:v>
      </x:c>
      <x:c r="E1554" s="7" t="str">
        <x:v>Config Masters!N24</x:v>
      </x:c>
      <x:c r="F1554" s="7" t="str">
        <x:f>'Config Masters'!N24</x:f>
        <x:v>OPEN</x:v>
      </x:c>
    </x:row>
    <x:row r="1555">
      <x:c r="B1555" s="7" t="str">
        <x:v>PHY-01549</x:v>
      </x:c>
      <x:c r="C1555" s="7" t="str">
        <x:v>control element</x:v>
      </x:c>
      <x:c r="D1555" s="7" t="str">
        <x:v>REA-O-A1-FCE-01</x:v>
      </x:c>
      <x:c r="E1555" s="7" t="str">
        <x:v>Control Elements!N7</x:v>
      </x:c>
      <x:c r="F1555" s="7" t="str">
        <x:f>'Control Elements'!N7</x:f>
        <x:v>OPEN</x:v>
      </x:c>
    </x:row>
    <x:row r="1556">
      <x:c r="B1556" s="7" t="str">
        <x:v>PHY-01550</x:v>
      </x:c>
      <x:c r="C1556" s="7" t="str">
        <x:v>control element</x:v>
      </x:c>
      <x:c r="D1556" s="7" t="str">
        <x:v>REA-O-A1-FCE-02</x:v>
      </x:c>
      <x:c r="E1556" s="7" t="str">
        <x:v>Control Elements!N8</x:v>
      </x:c>
      <x:c r="F1556" s="7" t="str">
        <x:f>'Control Elements'!N8</x:f>
        <x:v>OPEN</x:v>
      </x:c>
    </x:row>
    <x:row r="1557">
      <x:c r="B1557" s="7" t="str">
        <x:v>PHY-01551</x:v>
      </x:c>
      <x:c r="C1557" s="7" t="str">
        <x:v>control element</x:v>
      </x:c>
      <x:c r="D1557" s="7" t="str">
        <x:v>REA-O-A1-FCE-03</x:v>
      </x:c>
      <x:c r="E1557" s="7" t="str">
        <x:v>Control Elements!N9</x:v>
      </x:c>
      <x:c r="F1557" s="7" t="str">
        <x:f>'Control Elements'!N9</x:f>
        <x:v>OPEN</x:v>
      </x:c>
    </x:row>
    <x:row r="1558">
      <x:c r="B1558" s="7" t="str">
        <x:v>PHY-01552</x:v>
      </x:c>
      <x:c r="C1558" s="7" t="str">
        <x:v>control element</x:v>
      </x:c>
      <x:c r="D1558" s="7" t="str">
        <x:v>REA-O-A1-FCE-04</x:v>
      </x:c>
      <x:c r="E1558" s="7" t="str">
        <x:v>Control Elements!N10</x:v>
      </x:c>
      <x:c r="F1558" s="7" t="str">
        <x:f>'Control Elements'!N10</x:f>
        <x:v>OPEN</x:v>
      </x:c>
    </x:row>
    <x:row r="1559">
      <x:c r="B1559" s="7" t="str">
        <x:v>PHY-01553</x:v>
      </x:c>
      <x:c r="C1559" s="7" t="str">
        <x:v>control element</x:v>
      </x:c>
      <x:c r="D1559" s="7" t="str">
        <x:v>REA-O-A1-FCE-05</x:v>
      </x:c>
      <x:c r="E1559" s="7" t="str">
        <x:v>Control Elements!N11</x:v>
      </x:c>
      <x:c r="F1559" s="7" t="str">
        <x:f>'Control Elements'!N11</x:f>
        <x:v>OPEN</x:v>
      </x:c>
    </x:row>
    <x:row r="1560">
      <x:c r="B1560" s="7" t="str">
        <x:v>PHY-01554</x:v>
      </x:c>
      <x:c r="C1560" s="7" t="str">
        <x:v>control element</x:v>
      </x:c>
      <x:c r="D1560" s="7" t="str">
        <x:v>REA-O-A1-FCE-06</x:v>
      </x:c>
      <x:c r="E1560" s="7" t="str">
        <x:v>Control Elements!N12</x:v>
      </x:c>
      <x:c r="F1560" s="7" t="str">
        <x:f>'Control Elements'!N12</x:f>
        <x:v>OPEN</x:v>
      </x:c>
    </x:row>
    <x:row r="1561">
      <x:c r="B1561" s="7" t="str">
        <x:v>PHY-01555</x:v>
      </x:c>
      <x:c r="C1561" s="7" t="str">
        <x:v>control element</x:v>
      </x:c>
      <x:c r="D1561" s="7" t="str">
        <x:v>REA-O-A1-FCE-07</x:v>
      </x:c>
      <x:c r="E1561" s="7" t="str">
        <x:v>Control Elements!N13</x:v>
      </x:c>
      <x:c r="F1561" s="7" t="str">
        <x:f>'Control Elements'!N13</x:f>
        <x:v>OPEN</x:v>
      </x:c>
    </x:row>
    <x:row r="1562">
      <x:c r="B1562" s="7" t="str">
        <x:v>PHY-01556</x:v>
      </x:c>
      <x:c r="C1562" s="7" t="str">
        <x:v>control element</x:v>
      </x:c>
      <x:c r="D1562" s="7" t="str">
        <x:v>REA-O-A1-FCE-08</x:v>
      </x:c>
      <x:c r="E1562" s="7" t="str">
        <x:v>Control Elements!N14</x:v>
      </x:c>
      <x:c r="F1562" s="7" t="str">
        <x:f>'Control Elements'!N14</x:f>
        <x:v>OPEN</x:v>
      </x:c>
    </x:row>
    <x:row r="1563">
      <x:c r="B1563" s="7" t="str">
        <x:v>PHY-01557</x:v>
      </x:c>
      <x:c r="C1563" s="7" t="str">
        <x:v>control element</x:v>
      </x:c>
      <x:c r="D1563" s="7" t="str">
        <x:v>REA-O-A1-FCE-09</x:v>
      </x:c>
      <x:c r="E1563" s="7" t="str">
        <x:v>Control Elements!N15</x:v>
      </x:c>
      <x:c r="F1563" s="7" t="str">
        <x:f>'Control Elements'!N15</x:f>
        <x:v>OPEN</x:v>
      </x:c>
    </x:row>
    <x:row r="1564">
      <x:c r="B1564" s="7" t="str">
        <x:v>PHY-01558</x:v>
      </x:c>
      <x:c r="C1564" s="7" t="str">
        <x:v>control element</x:v>
      </x:c>
      <x:c r="D1564" s="7" t="str">
        <x:v>REA-O-A1-FCE-10</x:v>
      </x:c>
      <x:c r="E1564" s="7" t="str">
        <x:v>Control Elements!N16</x:v>
      </x:c>
      <x:c r="F1564" s="7" t="str">
        <x:f>'Control Elements'!N16</x:f>
        <x:v>OPEN</x:v>
      </x:c>
    </x:row>
    <x:row r="1565">
      <x:c r="B1565" s="7" t="str">
        <x:v>PHY-01559</x:v>
      </x:c>
      <x:c r="C1565" s="7" t="str">
        <x:v>control element</x:v>
      </x:c>
      <x:c r="D1565" s="7" t="str">
        <x:v>REA-O-A1-FCE-11</x:v>
      </x:c>
      <x:c r="E1565" s="7" t="str">
        <x:v>Control Elements!N17</x:v>
      </x:c>
      <x:c r="F1565" s="7" t="str">
        <x:f>'Control Elements'!N17</x:f>
        <x:v>OPEN</x:v>
      </x:c>
    </x:row>
    <x:row r="1566">
      <x:c r="B1566" s="7" t="str">
        <x:v>PHY-01560</x:v>
      </x:c>
      <x:c r="C1566" s="7" t="str">
        <x:v>control element</x:v>
      </x:c>
      <x:c r="D1566" s="7" t="str">
        <x:v>REA-O-A1-FCE-12</x:v>
      </x:c>
      <x:c r="E1566" s="7" t="str">
        <x:v>Control Elements!N18</x:v>
      </x:c>
      <x:c r="F1566" s="7" t="str">
        <x:f>'Control Elements'!N18</x:f>
        <x:v>OPEN</x:v>
      </x:c>
    </x:row>
    <x:row r="1567">
      <x:c r="B1567" s="7" t="str">
        <x:v>PHY-01561</x:v>
      </x:c>
      <x:c r="C1567" s="7" t="str">
        <x:v>control element</x:v>
      </x:c>
      <x:c r="D1567" s="7" t="str">
        <x:v>REA-O-A2-FCE-01</x:v>
      </x:c>
      <x:c r="E1567" s="7" t="str">
        <x:v>Control Elements!N19</x:v>
      </x:c>
      <x:c r="F1567" s="7" t="str">
        <x:f>'Control Elements'!N19</x:f>
        <x:v>OPEN</x:v>
      </x:c>
    </x:row>
    <x:row r="1568">
      <x:c r="B1568" s="7" t="str">
        <x:v>PHY-01562</x:v>
      </x:c>
      <x:c r="C1568" s="7" t="str">
        <x:v>control element</x:v>
      </x:c>
      <x:c r="D1568" s="7" t="str">
        <x:v>REA-O-A2-FCE-02</x:v>
      </x:c>
      <x:c r="E1568" s="7" t="str">
        <x:v>Control Elements!N20</x:v>
      </x:c>
      <x:c r="F1568" s="7" t="str">
        <x:f>'Control Elements'!N20</x:f>
        <x:v>OPEN</x:v>
      </x:c>
    </x:row>
    <x:row r="1569">
      <x:c r="B1569" s="7" t="str">
        <x:v>PHY-01563</x:v>
      </x:c>
      <x:c r="C1569" s="7" t="str">
        <x:v>control element</x:v>
      </x:c>
      <x:c r="D1569" s="7" t="str">
        <x:v>REA-O-A2-FCE-03</x:v>
      </x:c>
      <x:c r="E1569" s="7" t="str">
        <x:v>Control Elements!N21</x:v>
      </x:c>
      <x:c r="F1569" s="7" t="str">
        <x:f>'Control Elements'!N21</x:f>
        <x:v>OPEN</x:v>
      </x:c>
    </x:row>
    <x:row r="1570">
      <x:c r="B1570" s="7" t="str">
        <x:v>PHY-01564</x:v>
      </x:c>
      <x:c r="C1570" s="7" t="str">
        <x:v>control element</x:v>
      </x:c>
      <x:c r="D1570" s="7" t="str">
        <x:v>REA-O-A2-FCE-04</x:v>
      </x:c>
      <x:c r="E1570" s="7" t="str">
        <x:v>Control Elements!N22</x:v>
      </x:c>
      <x:c r="F1570" s="7" t="str">
        <x:f>'Control Elements'!N22</x:f>
        <x:v>OPEN</x:v>
      </x:c>
    </x:row>
    <x:row r="1571">
      <x:c r="B1571" s="7" t="str">
        <x:v>PHY-01565</x:v>
      </x:c>
      <x:c r="C1571" s="7" t="str">
        <x:v>control element</x:v>
      </x:c>
      <x:c r="D1571" s="7" t="str">
        <x:v>REA-O-A2-FCE-05</x:v>
      </x:c>
      <x:c r="E1571" s="7" t="str">
        <x:v>Control Elements!N23</x:v>
      </x:c>
      <x:c r="F1571" s="7" t="str">
        <x:f>'Control Elements'!N23</x:f>
        <x:v>OPEN</x:v>
      </x:c>
    </x:row>
    <x:row r="1572">
      <x:c r="B1572" s="7" t="str">
        <x:v>PHY-01566</x:v>
      </x:c>
      <x:c r="C1572" s="7" t="str">
        <x:v>control element</x:v>
      </x:c>
      <x:c r="D1572" s="7" t="str">
        <x:v>REA-O-A2-FCE-06</x:v>
      </x:c>
      <x:c r="E1572" s="7" t="str">
        <x:v>Control Elements!N24</x:v>
      </x:c>
      <x:c r="F1572" s="7" t="str">
        <x:f>'Control Elements'!N24</x:f>
        <x:v>OPEN</x:v>
      </x:c>
    </x:row>
    <x:row r="1573">
      <x:c r="B1573" s="7" t="str">
        <x:v>PHY-01567</x:v>
      </x:c>
      <x:c r="C1573" s="7" t="str">
        <x:v>control element</x:v>
      </x:c>
      <x:c r="D1573" s="7" t="str">
        <x:v>REA-O-A2-FCE-07</x:v>
      </x:c>
      <x:c r="E1573" s="7" t="str">
        <x:v>Control Elements!N25</x:v>
      </x:c>
      <x:c r="F1573" s="7" t="str">
        <x:f>'Control Elements'!N25</x:f>
        <x:v>OPEN</x:v>
      </x:c>
    </x:row>
    <x:row r="1574">
      <x:c r="B1574" s="7" t="str">
        <x:v>PHY-01568</x:v>
      </x:c>
      <x:c r="C1574" s="7" t="str">
        <x:v>control element</x:v>
      </x:c>
      <x:c r="D1574" s="7" t="str">
        <x:v>REA-O-A2-FCE-08</x:v>
      </x:c>
      <x:c r="E1574" s="7" t="str">
        <x:v>Control Elements!N26</x:v>
      </x:c>
      <x:c r="F1574" s="7" t="str">
        <x:f>'Control Elements'!N26</x:f>
        <x:v>OPEN</x:v>
      </x:c>
    </x:row>
    <x:row r="1575">
      <x:c r="B1575" s="7" t="str">
        <x:v>PHY-01569</x:v>
      </x:c>
      <x:c r="C1575" s="7" t="str">
        <x:v>control element</x:v>
      </x:c>
      <x:c r="D1575" s="7" t="str">
        <x:v>REA-O-A2-FCE-09</x:v>
      </x:c>
      <x:c r="E1575" s="7" t="str">
        <x:v>Control Elements!N27</x:v>
      </x:c>
      <x:c r="F1575" s="7" t="str">
        <x:f>'Control Elements'!N27</x:f>
        <x:v>OPEN</x:v>
      </x:c>
    </x:row>
    <x:row r="1576">
      <x:c r="B1576" s="7" t="str">
        <x:v>PHY-01570</x:v>
      </x:c>
      <x:c r="C1576" s="7" t="str">
        <x:v>control element</x:v>
      </x:c>
      <x:c r="D1576" s="7" t="str">
        <x:v>REA-O-A2-FCE-10</x:v>
      </x:c>
      <x:c r="E1576" s="7" t="str">
        <x:v>Control Elements!N28</x:v>
      </x:c>
      <x:c r="F1576" s="7" t="str">
        <x:f>'Control Elements'!N28</x:f>
        <x:v>OPEN</x:v>
      </x:c>
    </x:row>
    <x:row r="1577">
      <x:c r="B1577" s="7" t="str">
        <x:v>PHY-01571</x:v>
      </x:c>
      <x:c r="C1577" s="7" t="str">
        <x:v>control element</x:v>
      </x:c>
      <x:c r="D1577" s="7" t="str">
        <x:v>REA-O-A2-FCE-11</x:v>
      </x:c>
      <x:c r="E1577" s="7" t="str">
        <x:v>Control Elements!N29</x:v>
      </x:c>
      <x:c r="F1577" s="7" t="str">
        <x:f>'Control Elements'!N29</x:f>
        <x:v>OPEN</x:v>
      </x:c>
    </x:row>
    <x:row r="1578">
      <x:c r="B1578" s="7" t="str">
        <x:v>PHY-01572</x:v>
      </x:c>
      <x:c r="C1578" s="7" t="str">
        <x:v>control element</x:v>
      </x:c>
      <x:c r="D1578" s="7" t="str">
        <x:v>REA-O-A2-FCE-12</x:v>
      </x:c>
      <x:c r="E1578" s="7" t="str">
        <x:v>Control Elements!N30</x:v>
      </x:c>
      <x:c r="F1578" s="7" t="str">
        <x:f>'Control Elements'!N30</x:f>
        <x:v>OPEN</x:v>
      </x:c>
    </x:row>
    <x:row r="1579">
      <x:c r="B1579" s="7" t="str">
        <x:v>PHY-01573</x:v>
      </x:c>
      <x:c r="C1579" s="7" t="str">
        <x:v>control element</x:v>
      </x:c>
      <x:c r="D1579" s="7" t="str">
        <x:v>REA-O-B1-FCE-01</x:v>
      </x:c>
      <x:c r="E1579" s="7" t="str">
        <x:v>Control Elements!N31</x:v>
      </x:c>
      <x:c r="F1579" s="7" t="str">
        <x:f>'Control Elements'!N31</x:f>
        <x:v>OPEN</x:v>
      </x:c>
    </x:row>
    <x:row r="1580">
      <x:c r="B1580" s="7" t="str">
        <x:v>PHY-01574</x:v>
      </x:c>
      <x:c r="C1580" s="7" t="str">
        <x:v>control element</x:v>
      </x:c>
      <x:c r="D1580" s="7" t="str">
        <x:v>REA-O-B1-FCE-02</x:v>
      </x:c>
      <x:c r="E1580" s="7" t="str">
        <x:v>Control Elements!N32</x:v>
      </x:c>
      <x:c r="F1580" s="7" t="str">
        <x:f>'Control Elements'!N32</x:f>
        <x:v>OPEN</x:v>
      </x:c>
    </x:row>
    <x:row r="1581">
      <x:c r="B1581" s="7" t="str">
        <x:v>PHY-01575</x:v>
      </x:c>
      <x:c r="C1581" s="7" t="str">
        <x:v>control element</x:v>
      </x:c>
      <x:c r="D1581" s="7" t="str">
        <x:v>REA-O-B1-FCE-03</x:v>
      </x:c>
      <x:c r="E1581" s="7" t="str">
        <x:v>Control Elements!N33</x:v>
      </x:c>
      <x:c r="F1581" s="7" t="str">
        <x:f>'Control Elements'!N33</x:f>
        <x:v>OPEN</x:v>
      </x:c>
    </x:row>
    <x:row r="1582">
      <x:c r="B1582" s="7" t="str">
        <x:v>PHY-01576</x:v>
      </x:c>
      <x:c r="C1582" s="7" t="str">
        <x:v>control element</x:v>
      </x:c>
      <x:c r="D1582" s="7" t="str">
        <x:v>REA-O-B1-FCE-04</x:v>
      </x:c>
      <x:c r="E1582" s="7" t="str">
        <x:v>Control Elements!N34</x:v>
      </x:c>
      <x:c r="F1582" s="7" t="str">
        <x:f>'Control Elements'!N34</x:f>
        <x:v>OPEN</x:v>
      </x:c>
    </x:row>
    <x:row r="1583">
      <x:c r="B1583" s="7" t="str">
        <x:v>PHY-01577</x:v>
      </x:c>
      <x:c r="C1583" s="7" t="str">
        <x:v>control element</x:v>
      </x:c>
      <x:c r="D1583" s="7" t="str">
        <x:v>REA-O-B1-FCE-05</x:v>
      </x:c>
      <x:c r="E1583" s="7" t="str">
        <x:v>Control Elements!N35</x:v>
      </x:c>
      <x:c r="F1583" s="7" t="str">
        <x:f>'Control Elements'!N35</x:f>
        <x:v>OPEN</x:v>
      </x:c>
    </x:row>
    <x:row r="1584">
      <x:c r="B1584" s="7" t="str">
        <x:v>PHY-01578</x:v>
      </x:c>
      <x:c r="C1584" s="7" t="str">
        <x:v>control element</x:v>
      </x:c>
      <x:c r="D1584" s="7" t="str">
        <x:v>REA-O-B1-FCE-06</x:v>
      </x:c>
      <x:c r="E1584" s="7" t="str">
        <x:v>Control Elements!N36</x:v>
      </x:c>
      <x:c r="F1584" s="7" t="str">
        <x:f>'Control Elements'!N36</x:f>
        <x:v>OPEN</x:v>
      </x:c>
    </x:row>
    <x:row r="1585">
      <x:c r="B1585" s="7" t="str">
        <x:v>PHY-01579</x:v>
      </x:c>
      <x:c r="C1585" s="7" t="str">
        <x:v>control element</x:v>
      </x:c>
      <x:c r="D1585" s="7" t="str">
        <x:v>REA-O-B1-FCE-07</x:v>
      </x:c>
      <x:c r="E1585" s="7" t="str">
        <x:v>Control Elements!N37</x:v>
      </x:c>
      <x:c r="F1585" s="7" t="str">
        <x:f>'Control Elements'!N37</x:f>
        <x:v>OPEN</x:v>
      </x:c>
    </x:row>
    <x:row r="1586">
      <x:c r="B1586" s="7" t="str">
        <x:v>PHY-01580</x:v>
      </x:c>
      <x:c r="C1586" s="7" t="str">
        <x:v>control element</x:v>
      </x:c>
      <x:c r="D1586" s="7" t="str">
        <x:v>REA-O-B1-FCE-08</x:v>
      </x:c>
      <x:c r="E1586" s="7" t="str">
        <x:v>Control Elements!N38</x:v>
      </x:c>
      <x:c r="F1586" s="7" t="str">
        <x:f>'Control Elements'!N38</x:f>
        <x:v>OPEN</x:v>
      </x:c>
    </x:row>
    <x:row r="1587">
      <x:c r="B1587" s="7" t="str">
        <x:v>PHY-01581</x:v>
      </x:c>
      <x:c r="C1587" s="7" t="str">
        <x:v>control element</x:v>
      </x:c>
      <x:c r="D1587" s="7" t="str">
        <x:v>REA-O-B1-FCE-09</x:v>
      </x:c>
      <x:c r="E1587" s="7" t="str">
        <x:v>Control Elements!N39</x:v>
      </x:c>
      <x:c r="F1587" s="7" t="str">
        <x:f>'Control Elements'!N39</x:f>
        <x:v>OPEN</x:v>
      </x:c>
    </x:row>
    <x:row r="1588">
      <x:c r="B1588" s="7" t="str">
        <x:v>PHY-01582</x:v>
      </x:c>
      <x:c r="C1588" s="7" t="str">
        <x:v>control element</x:v>
      </x:c>
      <x:c r="D1588" s="7" t="str">
        <x:v>REA-O-B1-FCE-10</x:v>
      </x:c>
      <x:c r="E1588" s="7" t="str">
        <x:v>Control Elements!N40</x:v>
      </x:c>
      <x:c r="F1588" s="7" t="str">
        <x:f>'Control Elements'!N40</x:f>
        <x:v>OPEN</x:v>
      </x:c>
    </x:row>
    <x:row r="1589">
      <x:c r="B1589" s="7" t="str">
        <x:v>PHY-01583</x:v>
      </x:c>
      <x:c r="C1589" s="7" t="str">
        <x:v>control element</x:v>
      </x:c>
      <x:c r="D1589" s="7" t="str">
        <x:v>REA-O-B1-FCE-11</x:v>
      </x:c>
      <x:c r="E1589" s="7" t="str">
        <x:v>Control Elements!N41</x:v>
      </x:c>
      <x:c r="F1589" s="7" t="str">
        <x:f>'Control Elements'!N41</x:f>
        <x:v>OPEN</x:v>
      </x:c>
    </x:row>
    <x:row r="1590">
      <x:c r="B1590" s="7" t="str">
        <x:v>PHY-01584</x:v>
      </x:c>
      <x:c r="C1590" s="7" t="str">
        <x:v>control element</x:v>
      </x:c>
      <x:c r="D1590" s="7" t="str">
        <x:v>REA-O-B1-FCE-12</x:v>
      </x:c>
      <x:c r="E1590" s="7" t="str">
        <x:v>Control Elements!N42</x:v>
      </x:c>
      <x:c r="F1590" s="7" t="str">
        <x:f>'Control Elements'!N42</x:f>
        <x:v>OPEN</x:v>
      </x:c>
    </x:row>
    <x:row r="1591">
      <x:c r="B1591" s="7" t="str">
        <x:v>PHY-01585</x:v>
      </x:c>
      <x:c r="C1591" s="7" t="str">
        <x:v>control element</x:v>
      </x:c>
      <x:c r="D1591" s="7" t="str">
        <x:v>REA-O-B2-FCE-01</x:v>
      </x:c>
      <x:c r="E1591" s="7" t="str">
        <x:v>Control Elements!N43</x:v>
      </x:c>
      <x:c r="F1591" s="7" t="str">
        <x:f>'Control Elements'!N43</x:f>
        <x:v>OPEN</x:v>
      </x:c>
    </x:row>
    <x:row r="1592">
      <x:c r="B1592" s="7" t="str">
        <x:v>PHY-01586</x:v>
      </x:c>
      <x:c r="C1592" s="7" t="str">
        <x:v>control element</x:v>
      </x:c>
      <x:c r="D1592" s="7" t="str">
        <x:v>REA-O-B2-FCE-02</x:v>
      </x:c>
      <x:c r="E1592" s="7" t="str">
        <x:v>Control Elements!N44</x:v>
      </x:c>
      <x:c r="F1592" s="7" t="str">
        <x:f>'Control Elements'!N44</x:f>
        <x:v>OPEN</x:v>
      </x:c>
    </x:row>
    <x:row r="1593">
      <x:c r="B1593" s="7" t="str">
        <x:v>PHY-01587</x:v>
      </x:c>
      <x:c r="C1593" s="7" t="str">
        <x:v>control element</x:v>
      </x:c>
      <x:c r="D1593" s="7" t="str">
        <x:v>REA-O-B2-FCE-03</x:v>
      </x:c>
      <x:c r="E1593" s="7" t="str">
        <x:v>Control Elements!N45</x:v>
      </x:c>
      <x:c r="F1593" s="7" t="str">
        <x:f>'Control Elements'!N45</x:f>
        <x:v>OPEN</x:v>
      </x:c>
    </x:row>
    <x:row r="1594">
      <x:c r="B1594" s="7" t="str">
        <x:v>PHY-01588</x:v>
      </x:c>
      <x:c r="C1594" s="7" t="str">
        <x:v>control element</x:v>
      </x:c>
      <x:c r="D1594" s="7" t="str">
        <x:v>REA-O-B2-FCE-04</x:v>
      </x:c>
      <x:c r="E1594" s="7" t="str">
        <x:v>Control Elements!N46</x:v>
      </x:c>
      <x:c r="F1594" s="7" t="str">
        <x:f>'Control Elements'!N46</x:f>
        <x:v>OPEN</x:v>
      </x:c>
    </x:row>
    <x:row r="1595">
      <x:c r="B1595" s="7" t="str">
        <x:v>PHY-01589</x:v>
      </x:c>
      <x:c r="C1595" s="7" t="str">
        <x:v>control element</x:v>
      </x:c>
      <x:c r="D1595" s="7" t="str">
        <x:v>REA-O-B2-FCE-05</x:v>
      </x:c>
      <x:c r="E1595" s="7" t="str">
        <x:v>Control Elements!N47</x:v>
      </x:c>
      <x:c r="F1595" s="7" t="str">
        <x:f>'Control Elements'!N47</x:f>
        <x:v>OPEN</x:v>
      </x:c>
    </x:row>
    <x:row r="1596">
      <x:c r="B1596" s="7" t="str">
        <x:v>PHY-01590</x:v>
      </x:c>
      <x:c r="C1596" s="7" t="str">
        <x:v>control element</x:v>
      </x:c>
      <x:c r="D1596" s="7" t="str">
        <x:v>REA-O-B2-FCE-06</x:v>
      </x:c>
      <x:c r="E1596" s="7" t="str">
        <x:v>Control Elements!N48</x:v>
      </x:c>
      <x:c r="F1596" s="7" t="str">
        <x:f>'Control Elements'!N48</x:f>
        <x:v>OPEN</x:v>
      </x:c>
    </x:row>
    <x:row r="1597">
      <x:c r="B1597" s="7" t="str">
        <x:v>PHY-01591</x:v>
      </x:c>
      <x:c r="C1597" s="7" t="str">
        <x:v>control element</x:v>
      </x:c>
      <x:c r="D1597" s="7" t="str">
        <x:v>REA-O-B2-FCE-07</x:v>
      </x:c>
      <x:c r="E1597" s="7" t="str">
        <x:v>Control Elements!N49</x:v>
      </x:c>
      <x:c r="F1597" s="7" t="str">
        <x:f>'Control Elements'!N49</x:f>
        <x:v>OPEN</x:v>
      </x:c>
    </x:row>
    <x:row r="1598">
      <x:c r="B1598" s="7" t="str">
        <x:v>PHY-01592</x:v>
      </x:c>
      <x:c r="C1598" s="7" t="str">
        <x:v>control element</x:v>
      </x:c>
      <x:c r="D1598" s="7" t="str">
        <x:v>REA-O-B2-FCE-08</x:v>
      </x:c>
      <x:c r="E1598" s="7" t="str">
        <x:v>Control Elements!N50</x:v>
      </x:c>
      <x:c r="F1598" s="7" t="str">
        <x:f>'Control Elements'!N50</x:f>
        <x:v>OPEN</x:v>
      </x:c>
    </x:row>
    <x:row r="1599">
      <x:c r="B1599" s="7" t="str">
        <x:v>PHY-01593</x:v>
      </x:c>
      <x:c r="C1599" s="7" t="str">
        <x:v>control element</x:v>
      </x:c>
      <x:c r="D1599" s="7" t="str">
        <x:v>REA-O-B2-FCE-09</x:v>
      </x:c>
      <x:c r="E1599" s="7" t="str">
        <x:v>Control Elements!N51</x:v>
      </x:c>
      <x:c r="F1599" s="7" t="str">
        <x:f>'Control Elements'!N51</x:f>
        <x:v>OPEN</x:v>
      </x:c>
    </x:row>
    <x:row r="1600">
      <x:c r="B1600" s="7" t="str">
        <x:v>PHY-01594</x:v>
      </x:c>
      <x:c r="C1600" s="7" t="str">
        <x:v>control element</x:v>
      </x:c>
      <x:c r="D1600" s="7" t="str">
        <x:v>REA-O-B2-FCE-10</x:v>
      </x:c>
      <x:c r="E1600" s="7" t="str">
        <x:v>Control Elements!N52</x:v>
      </x:c>
      <x:c r="F1600" s="7" t="str">
        <x:f>'Control Elements'!N52</x:f>
        <x:v>OPEN</x:v>
      </x:c>
    </x:row>
    <x:row r="1601">
      <x:c r="B1601" s="7" t="str">
        <x:v>PHY-01595</x:v>
      </x:c>
      <x:c r="C1601" s="7" t="str">
        <x:v>control element</x:v>
      </x:c>
      <x:c r="D1601" s="7" t="str">
        <x:v>REA-O-B2-FCE-11</x:v>
      </x:c>
      <x:c r="E1601" s="7" t="str">
        <x:v>Control Elements!N53</x:v>
      </x:c>
      <x:c r="F1601" s="7" t="str">
        <x:f>'Control Elements'!N53</x:f>
        <x:v>OPEN</x:v>
      </x:c>
    </x:row>
    <x:row r="1602">
      <x:c r="B1602" s="7" t="str">
        <x:v>PHY-01596</x:v>
      </x:c>
      <x:c r="C1602" s="7" t="str">
        <x:v>control element</x:v>
      </x:c>
      <x:c r="D1602" s="7" t="str">
        <x:v>REA-O-B2-FCE-12</x:v>
      </x:c>
      <x:c r="E1602" s="7" t="str">
        <x:v>Control Elements!N54</x:v>
      </x:c>
      <x:c r="F1602" s="7" t="str">
        <x:f>'Control Elements'!N54</x:f>
        <x:v>OPEN</x:v>
      </x:c>
    </x:row>
    <x:row r="1603">
      <x:c r="B1603" s="7" t="str">
        <x:v>PHY-01597</x:v>
      </x:c>
      <x:c r="C1603" s="7" t="str">
        <x:v>control element</x:v>
      </x:c>
      <x:c r="D1603" s="7" t="str">
        <x:v>REA-O-C1-FCE-01</x:v>
      </x:c>
      <x:c r="E1603" s="7" t="str">
        <x:v>Control Elements!N55</x:v>
      </x:c>
      <x:c r="F1603" s="7" t="str">
        <x:f>'Control Elements'!N55</x:f>
        <x:v>OPEN</x:v>
      </x:c>
    </x:row>
    <x:row r="1604">
      <x:c r="B1604" s="7" t="str">
        <x:v>PHY-01598</x:v>
      </x:c>
      <x:c r="C1604" s="7" t="str">
        <x:v>control element</x:v>
      </x:c>
      <x:c r="D1604" s="7" t="str">
        <x:v>REA-O-C1-FCE-02</x:v>
      </x:c>
      <x:c r="E1604" s="7" t="str">
        <x:v>Control Elements!N56</x:v>
      </x:c>
      <x:c r="F1604" s="7" t="str">
        <x:f>'Control Elements'!N56</x:f>
        <x:v>OPEN</x:v>
      </x:c>
    </x:row>
    <x:row r="1605">
      <x:c r="B1605" s="7" t="str">
        <x:v>PHY-01599</x:v>
      </x:c>
      <x:c r="C1605" s="7" t="str">
        <x:v>control element</x:v>
      </x:c>
      <x:c r="D1605" s="7" t="str">
        <x:v>REA-O-C1-FCE-03</x:v>
      </x:c>
      <x:c r="E1605" s="7" t="str">
        <x:v>Control Elements!N57</x:v>
      </x:c>
      <x:c r="F1605" s="7" t="str">
        <x:f>'Control Elements'!N57</x:f>
        <x:v>OPEN</x:v>
      </x:c>
    </x:row>
    <x:row r="1606">
      <x:c r="B1606" s="7" t="str">
        <x:v>PHY-01600</x:v>
      </x:c>
      <x:c r="C1606" s="7" t="str">
        <x:v>control element</x:v>
      </x:c>
      <x:c r="D1606" s="7" t="str">
        <x:v>REA-O-C1-FCE-04</x:v>
      </x:c>
      <x:c r="E1606" s="7" t="str">
        <x:v>Control Elements!N58</x:v>
      </x:c>
      <x:c r="F1606" s="7" t="str">
        <x:f>'Control Elements'!N58</x:f>
        <x:v>OPEN</x:v>
      </x:c>
    </x:row>
    <x:row r="1607">
      <x:c r="B1607" s="7" t="str">
        <x:v>PHY-01601</x:v>
      </x:c>
      <x:c r="C1607" s="7" t="str">
        <x:v>control element</x:v>
      </x:c>
      <x:c r="D1607" s="7" t="str">
        <x:v>REA-O-C1-FCE-05</x:v>
      </x:c>
      <x:c r="E1607" s="7" t="str">
        <x:v>Control Elements!N59</x:v>
      </x:c>
      <x:c r="F1607" s="7" t="str">
        <x:f>'Control Elements'!N59</x:f>
        <x:v>OPEN</x:v>
      </x:c>
    </x:row>
    <x:row r="1608">
      <x:c r="B1608" s="7" t="str">
        <x:v>PHY-01602</x:v>
      </x:c>
      <x:c r="C1608" s="7" t="str">
        <x:v>control element</x:v>
      </x:c>
      <x:c r="D1608" s="7" t="str">
        <x:v>REA-O-C1-FCE-06</x:v>
      </x:c>
      <x:c r="E1608" s="7" t="str">
        <x:v>Control Elements!N60</x:v>
      </x:c>
      <x:c r="F1608" s="7" t="str">
        <x:f>'Control Elements'!N60</x:f>
        <x:v>OPEN</x:v>
      </x:c>
    </x:row>
    <x:row r="1609">
      <x:c r="B1609" s="7" t="str">
        <x:v>PHY-01603</x:v>
      </x:c>
      <x:c r="C1609" s="7" t="str">
        <x:v>control element</x:v>
      </x:c>
      <x:c r="D1609" s="7" t="str">
        <x:v>REA-O-C1-FCE-07</x:v>
      </x:c>
      <x:c r="E1609" s="7" t="str">
        <x:v>Control Elements!N61</x:v>
      </x:c>
      <x:c r="F1609" s="7" t="str">
        <x:f>'Control Elements'!N61</x:f>
        <x:v>OPEN</x:v>
      </x:c>
    </x:row>
    <x:row r="1610">
      <x:c r="B1610" s="7" t="str">
        <x:v>PHY-01604</x:v>
      </x:c>
      <x:c r="C1610" s="7" t="str">
        <x:v>control element</x:v>
      </x:c>
      <x:c r="D1610" s="7" t="str">
        <x:v>REA-O-C1-FCE-08</x:v>
      </x:c>
      <x:c r="E1610" s="7" t="str">
        <x:v>Control Elements!N62</x:v>
      </x:c>
      <x:c r="F1610" s="7" t="str">
        <x:f>'Control Elements'!N62</x:f>
        <x:v>OPEN</x:v>
      </x:c>
    </x:row>
    <x:row r="1611">
      <x:c r="B1611" s="7" t="str">
        <x:v>PHY-01605</x:v>
      </x:c>
      <x:c r="C1611" s="7" t="str">
        <x:v>control element</x:v>
      </x:c>
      <x:c r="D1611" s="7" t="str">
        <x:v>REA-O-C1-FCE-09</x:v>
      </x:c>
      <x:c r="E1611" s="7" t="str">
        <x:v>Control Elements!N63</x:v>
      </x:c>
      <x:c r="F1611" s="7" t="str">
        <x:f>'Control Elements'!N63</x:f>
        <x:v>OPEN</x:v>
      </x:c>
    </x:row>
    <x:row r="1612">
      <x:c r="B1612" s="7" t="str">
        <x:v>PHY-01606</x:v>
      </x:c>
      <x:c r="C1612" s="7" t="str">
        <x:v>control element</x:v>
      </x:c>
      <x:c r="D1612" s="7" t="str">
        <x:v>REA-O-C1-FCE-10</x:v>
      </x:c>
      <x:c r="E1612" s="7" t="str">
        <x:v>Control Elements!N64</x:v>
      </x:c>
      <x:c r="F1612" s="7" t="str">
        <x:f>'Control Elements'!N64</x:f>
        <x:v>OPEN</x:v>
      </x:c>
    </x:row>
    <x:row r="1613">
      <x:c r="B1613" s="7" t="str">
        <x:v>PHY-01607</x:v>
      </x:c>
      <x:c r="C1613" s="7" t="str">
        <x:v>control element</x:v>
      </x:c>
      <x:c r="D1613" s="7" t="str">
        <x:v>REA-O-C1-FCE-11</x:v>
      </x:c>
      <x:c r="E1613" s="7" t="str">
        <x:v>Control Elements!N65</x:v>
      </x:c>
      <x:c r="F1613" s="7" t="str">
        <x:f>'Control Elements'!N65</x:f>
        <x:v>OPEN</x:v>
      </x:c>
    </x:row>
    <x:row r="1614">
      <x:c r="B1614" s="7" t="str">
        <x:v>PHY-01608</x:v>
      </x:c>
      <x:c r="C1614" s="7" t="str">
        <x:v>control element</x:v>
      </x:c>
      <x:c r="D1614" s="7" t="str">
        <x:v>REA-O-C1-FCE-12</x:v>
      </x:c>
      <x:c r="E1614" s="7" t="str">
        <x:v>Control Elements!N66</x:v>
      </x:c>
      <x:c r="F1614" s="7" t="str">
        <x:f>'Control Elements'!N66</x:f>
        <x:v>OPEN</x:v>
      </x:c>
    </x:row>
    <x:row r="1615">
      <x:c r="B1615" s="7" t="str">
        <x:v>PHY-01609</x:v>
      </x:c>
      <x:c r="C1615" s="7" t="str">
        <x:v>control element</x:v>
      </x:c>
      <x:c r="D1615" s="7" t="str">
        <x:v>REA-O-C2-FCE-01</x:v>
      </x:c>
      <x:c r="E1615" s="7" t="str">
        <x:v>Control Elements!N67</x:v>
      </x:c>
      <x:c r="F1615" s="7" t="str">
        <x:f>'Control Elements'!N67</x:f>
        <x:v>OPEN</x:v>
      </x:c>
    </x:row>
    <x:row r="1616">
      <x:c r="B1616" s="7" t="str">
        <x:v>PHY-01610</x:v>
      </x:c>
      <x:c r="C1616" s="7" t="str">
        <x:v>control element</x:v>
      </x:c>
      <x:c r="D1616" s="7" t="str">
        <x:v>REA-O-C2-FCE-02</x:v>
      </x:c>
      <x:c r="E1616" s="7" t="str">
        <x:v>Control Elements!N68</x:v>
      </x:c>
      <x:c r="F1616" s="7" t="str">
        <x:f>'Control Elements'!N68</x:f>
        <x:v>OPEN</x:v>
      </x:c>
    </x:row>
    <x:row r="1617">
      <x:c r="B1617" s="7" t="str">
        <x:v>PHY-01611</x:v>
      </x:c>
      <x:c r="C1617" s="7" t="str">
        <x:v>control element</x:v>
      </x:c>
      <x:c r="D1617" s="7" t="str">
        <x:v>REA-O-C2-FCE-03</x:v>
      </x:c>
      <x:c r="E1617" s="7" t="str">
        <x:v>Control Elements!N69</x:v>
      </x:c>
      <x:c r="F1617" s="7" t="str">
        <x:f>'Control Elements'!N69</x:f>
        <x:v>OPEN</x:v>
      </x:c>
    </x:row>
    <x:row r="1618">
      <x:c r="B1618" s="7" t="str">
        <x:v>PHY-01612</x:v>
      </x:c>
      <x:c r="C1618" s="7" t="str">
        <x:v>control element</x:v>
      </x:c>
      <x:c r="D1618" s="7" t="str">
        <x:v>REA-O-C2-FCE-04</x:v>
      </x:c>
      <x:c r="E1618" s="7" t="str">
        <x:v>Control Elements!N70</x:v>
      </x:c>
      <x:c r="F1618" s="7" t="str">
        <x:f>'Control Elements'!N70</x:f>
        <x:v>OPEN</x:v>
      </x:c>
    </x:row>
    <x:row r="1619">
      <x:c r="B1619" s="7" t="str">
        <x:v>PHY-01613</x:v>
      </x:c>
      <x:c r="C1619" s="7" t="str">
        <x:v>control element</x:v>
      </x:c>
      <x:c r="D1619" s="7" t="str">
        <x:v>REA-O-C2-FCE-05</x:v>
      </x:c>
      <x:c r="E1619" s="7" t="str">
        <x:v>Control Elements!N71</x:v>
      </x:c>
      <x:c r="F1619" s="7" t="str">
        <x:f>'Control Elements'!N71</x:f>
        <x:v>OPEN</x:v>
      </x:c>
    </x:row>
    <x:row r="1620">
      <x:c r="B1620" s="7" t="str">
        <x:v>PHY-01614</x:v>
      </x:c>
      <x:c r="C1620" s="7" t="str">
        <x:v>control element</x:v>
      </x:c>
      <x:c r="D1620" s="7" t="str">
        <x:v>REA-O-C2-FCE-06</x:v>
      </x:c>
      <x:c r="E1620" s="7" t="str">
        <x:v>Control Elements!N72</x:v>
      </x:c>
      <x:c r="F1620" s="7" t="str">
        <x:f>'Control Elements'!N72</x:f>
        <x:v>OPEN</x:v>
      </x:c>
    </x:row>
    <x:row r="1621">
      <x:c r="B1621" s="7" t="str">
        <x:v>PHY-01615</x:v>
      </x:c>
      <x:c r="C1621" s="7" t="str">
        <x:v>control element</x:v>
      </x:c>
      <x:c r="D1621" s="7" t="str">
        <x:v>REA-O-C2-FCE-07</x:v>
      </x:c>
      <x:c r="E1621" s="7" t="str">
        <x:v>Control Elements!N73</x:v>
      </x:c>
      <x:c r="F1621" s="7" t="str">
        <x:f>'Control Elements'!N73</x:f>
        <x:v>OPEN</x:v>
      </x:c>
    </x:row>
    <x:row r="1622">
      <x:c r="B1622" s="7" t="str">
        <x:v>PHY-01616</x:v>
      </x:c>
      <x:c r="C1622" s="7" t="str">
        <x:v>control element</x:v>
      </x:c>
      <x:c r="D1622" s="7" t="str">
        <x:v>REA-O-C2-FCE-08</x:v>
      </x:c>
      <x:c r="E1622" s="7" t="str">
        <x:v>Control Elements!N74</x:v>
      </x:c>
      <x:c r="F1622" s="7" t="str">
        <x:f>'Control Elements'!N74</x:f>
        <x:v>OPEN</x:v>
      </x:c>
    </x:row>
    <x:row r="1623">
      <x:c r="B1623" s="7" t="str">
        <x:v>PHY-01617</x:v>
      </x:c>
      <x:c r="C1623" s="7" t="str">
        <x:v>control element</x:v>
      </x:c>
      <x:c r="D1623" s="7" t="str">
        <x:v>REA-O-C2-FCE-09</x:v>
      </x:c>
      <x:c r="E1623" s="7" t="str">
        <x:v>Control Elements!N75</x:v>
      </x:c>
      <x:c r="F1623" s="7" t="str">
        <x:f>'Control Elements'!N75</x:f>
        <x:v>OPEN</x:v>
      </x:c>
    </x:row>
    <x:row r="1624">
      <x:c r="B1624" s="7" t="str">
        <x:v>PHY-01618</x:v>
      </x:c>
      <x:c r="C1624" s="7" t="str">
        <x:v>control element</x:v>
      </x:c>
      <x:c r="D1624" s="7" t="str">
        <x:v>REA-O-C2-FCE-10</x:v>
      </x:c>
      <x:c r="E1624" s="7" t="str">
        <x:v>Control Elements!N76</x:v>
      </x:c>
      <x:c r="F1624" s="7" t="str">
        <x:f>'Control Elements'!N76</x:f>
        <x:v>OPEN</x:v>
      </x:c>
    </x:row>
    <x:row r="1625">
      <x:c r="B1625" s="7" t="str">
        <x:v>PHY-01619</x:v>
      </x:c>
      <x:c r="C1625" s="7" t="str">
        <x:v>control element</x:v>
      </x:c>
      <x:c r="D1625" s="7" t="str">
        <x:v>REA-O-C2-FCE-11</x:v>
      </x:c>
      <x:c r="E1625" s="7" t="str">
        <x:v>Control Elements!N77</x:v>
      </x:c>
      <x:c r="F1625" s="7" t="str">
        <x:f>'Control Elements'!N77</x:f>
        <x:v>OPEN</x:v>
      </x:c>
    </x:row>
    <x:row r="1626">
      <x:c r="B1626" s="7" t="str">
        <x:v>PHY-01620</x:v>
      </x:c>
      <x:c r="C1626" s="7" t="str">
        <x:v>control element</x:v>
      </x:c>
      <x:c r="D1626" s="7" t="str">
        <x:v>REA-O-C2-FCE-12</x:v>
      </x:c>
      <x:c r="E1626" s="7" t="str">
        <x:v>Control Elements!N78</x:v>
      </x:c>
      <x:c r="F1626" s="7" t="str">
        <x:f>'Control Elements'!N78</x:f>
        <x:v>OPEN</x:v>
      </x:c>
    </x:row>
    <x:row r="1627">
      <x:c r="B1627" s="7" t="str">
        <x:v>PHY-01621</x:v>
      </x:c>
      <x:c r="C1627" s="7" t="str">
        <x:v>control element</x:v>
      </x:c>
      <x:c r="D1627" s="7" t="str">
        <x:v>REA-T-A1-FCE-01</x:v>
      </x:c>
      <x:c r="E1627" s="7" t="str">
        <x:v>Control Elements!N79</x:v>
      </x:c>
      <x:c r="F1627" s="7" t="str">
        <x:f>'Control Elements'!N79</x:f>
        <x:v>OPEN</x:v>
      </x:c>
    </x:row>
    <x:row r="1628">
      <x:c r="B1628" s="7" t="str">
        <x:v>PHY-01622</x:v>
      </x:c>
      <x:c r="C1628" s="7" t="str">
        <x:v>control element</x:v>
      </x:c>
      <x:c r="D1628" s="7" t="str">
        <x:v>REA-T-A1-FCE-02</x:v>
      </x:c>
      <x:c r="E1628" s="7" t="str">
        <x:v>Control Elements!N80</x:v>
      </x:c>
      <x:c r="F1628" s="7" t="str">
        <x:f>'Control Elements'!N80</x:f>
        <x:v>OPEN</x:v>
      </x:c>
    </x:row>
    <x:row r="1629">
      <x:c r="B1629" s="7" t="str">
        <x:v>PHY-01623</x:v>
      </x:c>
      <x:c r="C1629" s="7" t="str">
        <x:v>control element</x:v>
      </x:c>
      <x:c r="D1629" s="7" t="str">
        <x:v>REA-T-A1-FCE-03</x:v>
      </x:c>
      <x:c r="E1629" s="7" t="str">
        <x:v>Control Elements!N81</x:v>
      </x:c>
      <x:c r="F1629" s="7" t="str">
        <x:f>'Control Elements'!N81</x:f>
        <x:v>OPEN</x:v>
      </x:c>
    </x:row>
    <x:row r="1630">
      <x:c r="B1630" s="7" t="str">
        <x:v>PHY-01624</x:v>
      </x:c>
      <x:c r="C1630" s="7" t="str">
        <x:v>control element</x:v>
      </x:c>
      <x:c r="D1630" s="7" t="str">
        <x:v>REA-T-A1-FCE-04</x:v>
      </x:c>
      <x:c r="E1630" s="7" t="str">
        <x:v>Control Elements!N82</x:v>
      </x:c>
      <x:c r="F1630" s="7" t="str">
        <x:f>'Control Elements'!N82</x:f>
        <x:v>OPEN</x:v>
      </x:c>
    </x:row>
    <x:row r="1631">
      <x:c r="B1631" s="7" t="str">
        <x:v>PHY-01625</x:v>
      </x:c>
      <x:c r="C1631" s="7" t="str">
        <x:v>control element</x:v>
      </x:c>
      <x:c r="D1631" s="7" t="str">
        <x:v>REA-T-A1-FCE-05</x:v>
      </x:c>
      <x:c r="E1631" s="7" t="str">
        <x:v>Control Elements!N83</x:v>
      </x:c>
      <x:c r="F1631" s="7" t="str">
        <x:f>'Control Elements'!N83</x:f>
        <x:v>OPEN</x:v>
      </x:c>
    </x:row>
    <x:row r="1632">
      <x:c r="B1632" s="7" t="str">
        <x:v>PHY-01626</x:v>
      </x:c>
      <x:c r="C1632" s="7" t="str">
        <x:v>control element</x:v>
      </x:c>
      <x:c r="D1632" s="7" t="str">
        <x:v>REA-T-A1-FCE-06</x:v>
      </x:c>
      <x:c r="E1632" s="7" t="str">
        <x:v>Control Elements!N84</x:v>
      </x:c>
      <x:c r="F1632" s="7" t="str">
        <x:f>'Control Elements'!N84</x:f>
        <x:v>OPEN</x:v>
      </x:c>
    </x:row>
    <x:row r="1633">
      <x:c r="B1633" s="7" t="str">
        <x:v>PHY-01627</x:v>
      </x:c>
      <x:c r="C1633" s="7" t="str">
        <x:v>control element</x:v>
      </x:c>
      <x:c r="D1633" s="7" t="str">
        <x:v>REA-T-A1-FCE-07</x:v>
      </x:c>
      <x:c r="E1633" s="7" t="str">
        <x:v>Control Elements!N85</x:v>
      </x:c>
      <x:c r="F1633" s="7" t="str">
        <x:f>'Control Elements'!N85</x:f>
        <x:v>OPEN</x:v>
      </x:c>
    </x:row>
    <x:row r="1634">
      <x:c r="B1634" s="7" t="str">
        <x:v>PHY-01628</x:v>
      </x:c>
      <x:c r="C1634" s="7" t="str">
        <x:v>control element</x:v>
      </x:c>
      <x:c r="D1634" s="7" t="str">
        <x:v>REA-T-A1-FCE-08</x:v>
      </x:c>
      <x:c r="E1634" s="7" t="str">
        <x:v>Control Elements!N86</x:v>
      </x:c>
      <x:c r="F1634" s="7" t="str">
        <x:f>'Control Elements'!N86</x:f>
        <x:v>OPEN</x:v>
      </x:c>
    </x:row>
    <x:row r="1635">
      <x:c r="B1635" s="7" t="str">
        <x:v>PHY-01629</x:v>
      </x:c>
      <x:c r="C1635" s="7" t="str">
        <x:v>control element</x:v>
      </x:c>
      <x:c r="D1635" s="7" t="str">
        <x:v>REA-T-A1-FCE-09</x:v>
      </x:c>
      <x:c r="E1635" s="7" t="str">
        <x:v>Control Elements!N87</x:v>
      </x:c>
      <x:c r="F1635" s="7" t="str">
        <x:f>'Control Elements'!N87</x:f>
        <x:v>OPEN</x:v>
      </x:c>
    </x:row>
    <x:row r="1636">
      <x:c r="B1636" s="7" t="str">
        <x:v>PHY-01630</x:v>
      </x:c>
      <x:c r="C1636" s="7" t="str">
        <x:v>control element</x:v>
      </x:c>
      <x:c r="D1636" s="7" t="str">
        <x:v>REA-T-A1-FCE-10</x:v>
      </x:c>
      <x:c r="E1636" s="7" t="str">
        <x:v>Control Elements!N88</x:v>
      </x:c>
      <x:c r="F1636" s="7" t="str">
        <x:f>'Control Elements'!N88</x:f>
        <x:v>OPEN</x:v>
      </x:c>
    </x:row>
    <x:row r="1637">
      <x:c r="B1637" s="7" t="str">
        <x:v>PHY-01631</x:v>
      </x:c>
      <x:c r="C1637" s="7" t="str">
        <x:v>control element</x:v>
      </x:c>
      <x:c r="D1637" s="7" t="str">
        <x:v>REA-T-A1-FCE-11</x:v>
      </x:c>
      <x:c r="E1637" s="7" t="str">
        <x:v>Control Elements!N89</x:v>
      </x:c>
      <x:c r="F1637" s="7" t="str">
        <x:f>'Control Elements'!N89</x:f>
        <x:v>OPEN</x:v>
      </x:c>
    </x:row>
    <x:row r="1638">
      <x:c r="B1638" s="7" t="str">
        <x:v>PHY-01632</x:v>
      </x:c>
      <x:c r="C1638" s="7" t="str">
        <x:v>control element</x:v>
      </x:c>
      <x:c r="D1638" s="7" t="str">
        <x:v>REA-T-A1-FCE-12</x:v>
      </x:c>
      <x:c r="E1638" s="7" t="str">
        <x:v>Control Elements!N90</x:v>
      </x:c>
      <x:c r="F1638" s="7" t="str">
        <x:f>'Control Elements'!N90</x:f>
        <x:v>OPEN</x:v>
      </x:c>
    </x:row>
    <x:row r="1639">
      <x:c r="B1639" s="7" t="str">
        <x:v>PHY-01633</x:v>
      </x:c>
      <x:c r="C1639" s="7" t="str">
        <x:v>control element</x:v>
      </x:c>
      <x:c r="D1639" s="7" t="str">
        <x:v>REA-T-A2-FCE-01</x:v>
      </x:c>
      <x:c r="E1639" s="7" t="str">
        <x:v>Control Elements!N91</x:v>
      </x:c>
      <x:c r="F1639" s="7" t="str">
        <x:f>'Control Elements'!N91</x:f>
        <x:v>OPEN</x:v>
      </x:c>
    </x:row>
    <x:row r="1640">
      <x:c r="B1640" s="7" t="str">
        <x:v>PHY-01634</x:v>
      </x:c>
      <x:c r="C1640" s="7" t="str">
        <x:v>control element</x:v>
      </x:c>
      <x:c r="D1640" s="7" t="str">
        <x:v>REA-T-A2-FCE-02</x:v>
      </x:c>
      <x:c r="E1640" s="7" t="str">
        <x:v>Control Elements!N92</x:v>
      </x:c>
      <x:c r="F1640" s="7" t="str">
        <x:f>'Control Elements'!N92</x:f>
        <x:v>OPEN</x:v>
      </x:c>
    </x:row>
    <x:row r="1641">
      <x:c r="B1641" s="7" t="str">
        <x:v>PHY-01635</x:v>
      </x:c>
      <x:c r="C1641" s="7" t="str">
        <x:v>control element</x:v>
      </x:c>
      <x:c r="D1641" s="7" t="str">
        <x:v>REA-T-A2-FCE-03</x:v>
      </x:c>
      <x:c r="E1641" s="7" t="str">
        <x:v>Control Elements!N93</x:v>
      </x:c>
      <x:c r="F1641" s="7" t="str">
        <x:f>'Control Elements'!N93</x:f>
        <x:v>OPEN</x:v>
      </x:c>
    </x:row>
    <x:row r="1642">
      <x:c r="B1642" s="7" t="str">
        <x:v>PHY-01636</x:v>
      </x:c>
      <x:c r="C1642" s="7" t="str">
        <x:v>control element</x:v>
      </x:c>
      <x:c r="D1642" s="7" t="str">
        <x:v>REA-T-A2-FCE-04</x:v>
      </x:c>
      <x:c r="E1642" s="7" t="str">
        <x:v>Control Elements!N94</x:v>
      </x:c>
      <x:c r="F1642" s="7" t="str">
        <x:f>'Control Elements'!N94</x:f>
        <x:v>OPEN</x:v>
      </x:c>
    </x:row>
    <x:row r="1643">
      <x:c r="B1643" s="7" t="str">
        <x:v>PHY-01637</x:v>
      </x:c>
      <x:c r="C1643" s="7" t="str">
        <x:v>control element</x:v>
      </x:c>
      <x:c r="D1643" s="7" t="str">
        <x:v>REA-T-A2-FCE-05</x:v>
      </x:c>
      <x:c r="E1643" s="7" t="str">
        <x:v>Control Elements!N95</x:v>
      </x:c>
      <x:c r="F1643" s="7" t="str">
        <x:f>'Control Elements'!N95</x:f>
        <x:v>OPEN</x:v>
      </x:c>
    </x:row>
    <x:row r="1644">
      <x:c r="B1644" s="7" t="str">
        <x:v>PHY-01638</x:v>
      </x:c>
      <x:c r="C1644" s="7" t="str">
        <x:v>control element</x:v>
      </x:c>
      <x:c r="D1644" s="7" t="str">
        <x:v>REA-T-A2-FCE-06</x:v>
      </x:c>
      <x:c r="E1644" s="7" t="str">
        <x:v>Control Elements!N96</x:v>
      </x:c>
      <x:c r="F1644" s="7" t="str">
        <x:f>'Control Elements'!N96</x:f>
        <x:v>OPEN</x:v>
      </x:c>
    </x:row>
    <x:row r="1645">
      <x:c r="B1645" s="7" t="str">
        <x:v>PHY-01639</x:v>
      </x:c>
      <x:c r="C1645" s="7" t="str">
        <x:v>control element</x:v>
      </x:c>
      <x:c r="D1645" s="7" t="str">
        <x:v>REA-T-A2-FCE-07</x:v>
      </x:c>
      <x:c r="E1645" s="7" t="str">
        <x:v>Control Elements!N97</x:v>
      </x:c>
      <x:c r="F1645" s="7" t="str">
        <x:f>'Control Elements'!N97</x:f>
        <x:v>OPEN</x:v>
      </x:c>
    </x:row>
    <x:row r="1646">
      <x:c r="B1646" s="7" t="str">
        <x:v>PHY-01640</x:v>
      </x:c>
      <x:c r="C1646" s="7" t="str">
        <x:v>control element</x:v>
      </x:c>
      <x:c r="D1646" s="7" t="str">
        <x:v>REA-T-A2-FCE-08</x:v>
      </x:c>
      <x:c r="E1646" s="7" t="str">
        <x:v>Control Elements!N98</x:v>
      </x:c>
      <x:c r="F1646" s="7" t="str">
        <x:f>'Control Elements'!N98</x:f>
        <x:v>OPEN</x:v>
      </x:c>
    </x:row>
    <x:row r="1647">
      <x:c r="B1647" s="7" t="str">
        <x:v>PHY-01641</x:v>
      </x:c>
      <x:c r="C1647" s="7" t="str">
        <x:v>control element</x:v>
      </x:c>
      <x:c r="D1647" s="7" t="str">
        <x:v>REA-T-A2-FCE-09</x:v>
      </x:c>
      <x:c r="E1647" s="7" t="str">
        <x:v>Control Elements!N99</x:v>
      </x:c>
      <x:c r="F1647" s="7" t="str">
        <x:f>'Control Elements'!N99</x:f>
        <x:v>OPEN</x:v>
      </x:c>
    </x:row>
    <x:row r="1648">
      <x:c r="B1648" s="7" t="str">
        <x:v>PHY-01642</x:v>
      </x:c>
      <x:c r="C1648" s="7" t="str">
        <x:v>control element</x:v>
      </x:c>
      <x:c r="D1648" s="7" t="str">
        <x:v>REA-T-A2-FCE-10</x:v>
      </x:c>
      <x:c r="E1648" s="7" t="str">
        <x:v>Control Elements!N100</x:v>
      </x:c>
      <x:c r="F1648" s="7" t="str">
        <x:f>'Control Elements'!N100</x:f>
        <x:v>OPEN</x:v>
      </x:c>
    </x:row>
    <x:row r="1649">
      <x:c r="B1649" s="7" t="str">
        <x:v>PHY-01643</x:v>
      </x:c>
      <x:c r="C1649" s="7" t="str">
        <x:v>control element</x:v>
      </x:c>
      <x:c r="D1649" s="7" t="str">
        <x:v>REA-T-A2-FCE-11</x:v>
      </x:c>
      <x:c r="E1649" s="7" t="str">
        <x:v>Control Elements!N101</x:v>
      </x:c>
      <x:c r="F1649" s="7" t="str">
        <x:f>'Control Elements'!N101</x:f>
        <x:v>OPEN</x:v>
      </x:c>
    </x:row>
    <x:row r="1650">
      <x:c r="B1650" s="7" t="str">
        <x:v>PHY-01644</x:v>
      </x:c>
      <x:c r="C1650" s="7" t="str">
        <x:v>control element</x:v>
      </x:c>
      <x:c r="D1650" s="7" t="str">
        <x:v>REA-T-A2-FCE-12</x:v>
      </x:c>
      <x:c r="E1650" s="7" t="str">
        <x:v>Control Elements!N102</x:v>
      </x:c>
      <x:c r="F1650" s="7" t="str">
        <x:f>'Control Elements'!N102</x:f>
        <x:v>OPEN</x:v>
      </x:c>
    </x:row>
    <x:row r="1651">
      <x:c r="B1651" s="7" t="str">
        <x:v>PHY-01645</x:v>
      </x:c>
      <x:c r="C1651" s="7" t="str">
        <x:v>control element</x:v>
      </x:c>
      <x:c r="D1651" s="7" t="str">
        <x:v>REA-T-B1-FCE-01</x:v>
      </x:c>
      <x:c r="E1651" s="7" t="str">
        <x:v>Control Elements!N103</x:v>
      </x:c>
      <x:c r="F1651" s="7" t="str">
        <x:f>'Control Elements'!N103</x:f>
        <x:v>OPEN</x:v>
      </x:c>
    </x:row>
    <x:row r="1652">
      <x:c r="B1652" s="7" t="str">
        <x:v>PHY-01646</x:v>
      </x:c>
      <x:c r="C1652" s="7" t="str">
        <x:v>control element</x:v>
      </x:c>
      <x:c r="D1652" s="7" t="str">
        <x:v>REA-T-B1-FCE-02</x:v>
      </x:c>
      <x:c r="E1652" s="7" t="str">
        <x:v>Control Elements!N104</x:v>
      </x:c>
      <x:c r="F1652" s="7" t="str">
        <x:f>'Control Elements'!N104</x:f>
        <x:v>OPEN</x:v>
      </x:c>
    </x:row>
    <x:row r="1653">
      <x:c r="B1653" s="7" t="str">
        <x:v>PHY-01647</x:v>
      </x:c>
      <x:c r="C1653" s="7" t="str">
        <x:v>control element</x:v>
      </x:c>
      <x:c r="D1653" s="7" t="str">
        <x:v>REA-T-B1-FCE-03</x:v>
      </x:c>
      <x:c r="E1653" s="7" t="str">
        <x:v>Control Elements!N105</x:v>
      </x:c>
      <x:c r="F1653" s="7" t="str">
        <x:f>'Control Elements'!N105</x:f>
        <x:v>OPEN</x:v>
      </x:c>
    </x:row>
    <x:row r="1654">
      <x:c r="B1654" s="7" t="str">
        <x:v>PHY-01648</x:v>
      </x:c>
      <x:c r="C1654" s="7" t="str">
        <x:v>control element</x:v>
      </x:c>
      <x:c r="D1654" s="7" t="str">
        <x:v>REA-T-B1-FCE-04</x:v>
      </x:c>
      <x:c r="E1654" s="7" t="str">
        <x:v>Control Elements!N106</x:v>
      </x:c>
      <x:c r="F1654" s="7" t="str">
        <x:f>'Control Elements'!N106</x:f>
        <x:v>OPEN</x:v>
      </x:c>
    </x:row>
    <x:row r="1655">
      <x:c r="B1655" s="7" t="str">
        <x:v>PHY-01649</x:v>
      </x:c>
      <x:c r="C1655" s="7" t="str">
        <x:v>control element</x:v>
      </x:c>
      <x:c r="D1655" s="7" t="str">
        <x:v>REA-T-B1-FCE-05</x:v>
      </x:c>
      <x:c r="E1655" s="7" t="str">
        <x:v>Control Elements!N107</x:v>
      </x:c>
      <x:c r="F1655" s="7" t="str">
        <x:f>'Control Elements'!N107</x:f>
        <x:v>OPEN</x:v>
      </x:c>
    </x:row>
    <x:row r="1656">
      <x:c r="B1656" s="7" t="str">
        <x:v>PHY-01650</x:v>
      </x:c>
      <x:c r="C1656" s="7" t="str">
        <x:v>control element</x:v>
      </x:c>
      <x:c r="D1656" s="7" t="str">
        <x:v>REA-T-B1-FCE-06</x:v>
      </x:c>
      <x:c r="E1656" s="7" t="str">
        <x:v>Control Elements!N108</x:v>
      </x:c>
      <x:c r="F1656" s="7" t="str">
        <x:f>'Control Elements'!N108</x:f>
        <x:v>OPEN</x:v>
      </x:c>
    </x:row>
    <x:row r="1657">
      <x:c r="B1657" s="7" t="str">
        <x:v>PHY-01651</x:v>
      </x:c>
      <x:c r="C1657" s="7" t="str">
        <x:v>control element</x:v>
      </x:c>
      <x:c r="D1657" s="7" t="str">
        <x:v>REA-T-B1-FCE-07</x:v>
      </x:c>
      <x:c r="E1657" s="7" t="str">
        <x:v>Control Elements!N109</x:v>
      </x:c>
      <x:c r="F1657" s="7" t="str">
        <x:f>'Control Elements'!N109</x:f>
        <x:v>OPEN</x:v>
      </x:c>
    </x:row>
    <x:row r="1658">
      <x:c r="B1658" s="7" t="str">
        <x:v>PHY-01652</x:v>
      </x:c>
      <x:c r="C1658" s="7" t="str">
        <x:v>control element</x:v>
      </x:c>
      <x:c r="D1658" s="7" t="str">
        <x:v>REA-T-B1-FCE-08</x:v>
      </x:c>
      <x:c r="E1658" s="7" t="str">
        <x:v>Control Elements!N110</x:v>
      </x:c>
      <x:c r="F1658" s="7" t="str">
        <x:f>'Control Elements'!N110</x:f>
        <x:v>OPEN</x:v>
      </x:c>
    </x:row>
    <x:row r="1659">
      <x:c r="B1659" s="7" t="str">
        <x:v>PHY-01653</x:v>
      </x:c>
      <x:c r="C1659" s="7" t="str">
        <x:v>control element</x:v>
      </x:c>
      <x:c r="D1659" s="7" t="str">
        <x:v>REA-T-B1-FCE-09</x:v>
      </x:c>
      <x:c r="E1659" s="7" t="str">
        <x:v>Control Elements!N111</x:v>
      </x:c>
      <x:c r="F1659" s="7" t="str">
        <x:f>'Control Elements'!N111</x:f>
        <x:v>OPEN</x:v>
      </x:c>
    </x:row>
    <x:row r="1660">
      <x:c r="B1660" s="7" t="str">
        <x:v>PHY-01654</x:v>
      </x:c>
      <x:c r="C1660" s="7" t="str">
        <x:v>control element</x:v>
      </x:c>
      <x:c r="D1660" s="7" t="str">
        <x:v>REA-T-B1-FCE-10</x:v>
      </x:c>
      <x:c r="E1660" s="7" t="str">
        <x:v>Control Elements!N112</x:v>
      </x:c>
      <x:c r="F1660" s="7" t="str">
        <x:f>'Control Elements'!N112</x:f>
        <x:v>OPEN</x:v>
      </x:c>
    </x:row>
    <x:row r="1661">
      <x:c r="B1661" s="7" t="str">
        <x:v>PHY-01655</x:v>
      </x:c>
      <x:c r="C1661" s="7" t="str">
        <x:v>control element</x:v>
      </x:c>
      <x:c r="D1661" s="7" t="str">
        <x:v>REA-T-B1-FCE-11</x:v>
      </x:c>
      <x:c r="E1661" s="7" t="str">
        <x:v>Control Elements!N113</x:v>
      </x:c>
      <x:c r="F1661" s="7" t="str">
        <x:f>'Control Elements'!N113</x:f>
        <x:v>OPEN</x:v>
      </x:c>
    </x:row>
    <x:row r="1662">
      <x:c r="B1662" s="7" t="str">
        <x:v>PHY-01656</x:v>
      </x:c>
      <x:c r="C1662" s="7" t="str">
        <x:v>control element</x:v>
      </x:c>
      <x:c r="D1662" s="7" t="str">
        <x:v>REA-T-B1-FCE-12</x:v>
      </x:c>
      <x:c r="E1662" s="7" t="str">
        <x:v>Control Elements!N114</x:v>
      </x:c>
      <x:c r="F1662" s="7" t="str">
        <x:f>'Control Elements'!N114</x:f>
        <x:v>OPEN</x:v>
      </x:c>
    </x:row>
    <x:row r="1663">
      <x:c r="B1663" s="7" t="str">
        <x:v>PHY-01657</x:v>
      </x:c>
      <x:c r="C1663" s="7" t="str">
        <x:v>control element</x:v>
      </x:c>
      <x:c r="D1663" s="7" t="str">
        <x:v>REA-T-B2-FCE-01</x:v>
      </x:c>
      <x:c r="E1663" s="7" t="str">
        <x:v>Control Elements!N115</x:v>
      </x:c>
      <x:c r="F1663" s="7" t="str">
        <x:f>'Control Elements'!N115</x:f>
        <x:v>OPEN</x:v>
      </x:c>
    </x:row>
    <x:row r="1664">
      <x:c r="B1664" s="7" t="str">
        <x:v>PHY-01658</x:v>
      </x:c>
      <x:c r="C1664" s="7" t="str">
        <x:v>control element</x:v>
      </x:c>
      <x:c r="D1664" s="7" t="str">
        <x:v>REA-T-B2-FCE-02</x:v>
      </x:c>
      <x:c r="E1664" s="7" t="str">
        <x:v>Control Elements!N116</x:v>
      </x:c>
      <x:c r="F1664" s="7" t="str">
        <x:f>'Control Elements'!N116</x:f>
        <x:v>OPEN</x:v>
      </x:c>
    </x:row>
    <x:row r="1665">
      <x:c r="B1665" s="7" t="str">
        <x:v>PHY-01659</x:v>
      </x:c>
      <x:c r="C1665" s="7" t="str">
        <x:v>control element</x:v>
      </x:c>
      <x:c r="D1665" s="7" t="str">
        <x:v>REA-T-B2-FCE-03</x:v>
      </x:c>
      <x:c r="E1665" s="7" t="str">
        <x:v>Control Elements!N117</x:v>
      </x:c>
      <x:c r="F1665" s="7" t="str">
        <x:f>'Control Elements'!N117</x:f>
        <x:v>OPEN</x:v>
      </x:c>
    </x:row>
    <x:row r="1666">
      <x:c r="B1666" s="7" t="str">
        <x:v>PHY-01660</x:v>
      </x:c>
      <x:c r="C1666" s="7" t="str">
        <x:v>control element</x:v>
      </x:c>
      <x:c r="D1666" s="7" t="str">
        <x:v>REA-T-B2-FCE-04</x:v>
      </x:c>
      <x:c r="E1666" s="7" t="str">
        <x:v>Control Elements!N118</x:v>
      </x:c>
      <x:c r="F1666" s="7" t="str">
        <x:f>'Control Elements'!N118</x:f>
        <x:v>OPEN</x:v>
      </x:c>
    </x:row>
    <x:row r="1667">
      <x:c r="B1667" s="7" t="str">
        <x:v>PHY-01661</x:v>
      </x:c>
      <x:c r="C1667" s="7" t="str">
        <x:v>control element</x:v>
      </x:c>
      <x:c r="D1667" s="7" t="str">
        <x:v>REA-T-B2-FCE-05</x:v>
      </x:c>
      <x:c r="E1667" s="7" t="str">
        <x:v>Control Elements!N119</x:v>
      </x:c>
      <x:c r="F1667" s="7" t="str">
        <x:f>'Control Elements'!N119</x:f>
        <x:v>OPEN</x:v>
      </x:c>
    </x:row>
    <x:row r="1668">
      <x:c r="B1668" s="7" t="str">
        <x:v>PHY-01662</x:v>
      </x:c>
      <x:c r="C1668" s="7" t="str">
        <x:v>control element</x:v>
      </x:c>
      <x:c r="D1668" s="7" t="str">
        <x:v>REA-T-B2-FCE-06</x:v>
      </x:c>
      <x:c r="E1668" s="7" t="str">
        <x:v>Control Elements!N120</x:v>
      </x:c>
      <x:c r="F1668" s="7" t="str">
        <x:f>'Control Elements'!N120</x:f>
        <x:v>OPEN</x:v>
      </x:c>
    </x:row>
    <x:row r="1669">
      <x:c r="B1669" s="7" t="str">
        <x:v>PHY-01663</x:v>
      </x:c>
      <x:c r="C1669" s="7" t="str">
        <x:v>control element</x:v>
      </x:c>
      <x:c r="D1669" s="7" t="str">
        <x:v>REA-T-B2-FCE-07</x:v>
      </x:c>
      <x:c r="E1669" s="7" t="str">
        <x:v>Control Elements!N121</x:v>
      </x:c>
      <x:c r="F1669" s="7" t="str">
        <x:f>'Control Elements'!N121</x:f>
        <x:v>OPEN</x:v>
      </x:c>
    </x:row>
    <x:row r="1670">
      <x:c r="B1670" s="7" t="str">
        <x:v>PHY-01664</x:v>
      </x:c>
      <x:c r="C1670" s="7" t="str">
        <x:v>control element</x:v>
      </x:c>
      <x:c r="D1670" s="7" t="str">
        <x:v>REA-T-B2-FCE-08</x:v>
      </x:c>
      <x:c r="E1670" s="7" t="str">
        <x:v>Control Elements!N122</x:v>
      </x:c>
      <x:c r="F1670" s="7" t="str">
        <x:f>'Control Elements'!N122</x:f>
        <x:v>OPEN</x:v>
      </x:c>
    </x:row>
    <x:row r="1671">
      <x:c r="B1671" s="7" t="str">
        <x:v>PHY-01665</x:v>
      </x:c>
      <x:c r="C1671" s="7" t="str">
        <x:v>control element</x:v>
      </x:c>
      <x:c r="D1671" s="7" t="str">
        <x:v>REA-T-B2-FCE-09</x:v>
      </x:c>
      <x:c r="E1671" s="7" t="str">
        <x:v>Control Elements!N123</x:v>
      </x:c>
      <x:c r="F1671" s="7" t="str">
        <x:f>'Control Elements'!N123</x:f>
        <x:v>OPEN</x:v>
      </x:c>
    </x:row>
    <x:row r="1672">
      <x:c r="B1672" s="7" t="str">
        <x:v>PHY-01666</x:v>
      </x:c>
      <x:c r="C1672" s="7" t="str">
        <x:v>control element</x:v>
      </x:c>
      <x:c r="D1672" s="7" t="str">
        <x:v>REA-T-B2-FCE-10</x:v>
      </x:c>
      <x:c r="E1672" s="7" t="str">
        <x:v>Control Elements!N124</x:v>
      </x:c>
      <x:c r="F1672" s="7" t="str">
        <x:f>'Control Elements'!N124</x:f>
        <x:v>OPEN</x:v>
      </x:c>
    </x:row>
    <x:row r="1673">
      <x:c r="B1673" s="7" t="str">
        <x:v>PHY-01667</x:v>
      </x:c>
      <x:c r="C1673" s="7" t="str">
        <x:v>control element</x:v>
      </x:c>
      <x:c r="D1673" s="7" t="str">
        <x:v>REA-T-B2-FCE-11</x:v>
      </x:c>
      <x:c r="E1673" s="7" t="str">
        <x:v>Control Elements!N125</x:v>
      </x:c>
      <x:c r="F1673" s="7" t="str">
        <x:f>'Control Elements'!N125</x:f>
        <x:v>OPEN</x:v>
      </x:c>
    </x:row>
    <x:row r="1674">
      <x:c r="B1674" s="7" t="str">
        <x:v>PHY-01668</x:v>
      </x:c>
      <x:c r="C1674" s="7" t="str">
        <x:v>control element</x:v>
      </x:c>
      <x:c r="D1674" s="7" t="str">
        <x:v>REA-T-B2-FCE-12</x:v>
      </x:c>
      <x:c r="E1674" s="7" t="str">
        <x:v>Control Elements!N126</x:v>
      </x:c>
      <x:c r="F1674" s="7" t="str">
        <x:f>'Control Elements'!N126</x:f>
        <x:v>OPEN</x:v>
      </x:c>
    </x:row>
    <x:row r="1675">
      <x:c r="B1675" s="7" t="str">
        <x:v>PHY-01669</x:v>
      </x:c>
      <x:c r="C1675" s="7" t="str">
        <x:v>control element</x:v>
      </x:c>
      <x:c r="D1675" s="7" t="str">
        <x:v>REA-T-C1-FCE-01</x:v>
      </x:c>
      <x:c r="E1675" s="7" t="str">
        <x:v>Control Elements!N127</x:v>
      </x:c>
      <x:c r="F1675" s="7" t="str">
        <x:f>'Control Elements'!N127</x:f>
        <x:v>OPEN</x:v>
      </x:c>
    </x:row>
    <x:row r="1676">
      <x:c r="B1676" s="7" t="str">
        <x:v>PHY-01670</x:v>
      </x:c>
      <x:c r="C1676" s="7" t="str">
        <x:v>control element</x:v>
      </x:c>
      <x:c r="D1676" s="7" t="str">
        <x:v>REA-T-C1-FCE-02</x:v>
      </x:c>
      <x:c r="E1676" s="7" t="str">
        <x:v>Control Elements!N128</x:v>
      </x:c>
      <x:c r="F1676" s="7" t="str">
        <x:f>'Control Elements'!N128</x:f>
        <x:v>OPEN</x:v>
      </x:c>
    </x:row>
    <x:row r="1677">
      <x:c r="B1677" s="7" t="str">
        <x:v>PHY-01671</x:v>
      </x:c>
      <x:c r="C1677" s="7" t="str">
        <x:v>control element</x:v>
      </x:c>
      <x:c r="D1677" s="7" t="str">
        <x:v>REA-T-C1-FCE-03</x:v>
      </x:c>
      <x:c r="E1677" s="7" t="str">
        <x:v>Control Elements!N129</x:v>
      </x:c>
      <x:c r="F1677" s="7" t="str">
        <x:f>'Control Elements'!N129</x:f>
        <x:v>OPEN</x:v>
      </x:c>
    </x:row>
    <x:row r="1678">
      <x:c r="B1678" s="7" t="str">
        <x:v>PHY-01672</x:v>
      </x:c>
      <x:c r="C1678" s="7" t="str">
        <x:v>control element</x:v>
      </x:c>
      <x:c r="D1678" s="7" t="str">
        <x:v>REA-T-C1-FCE-04</x:v>
      </x:c>
      <x:c r="E1678" s="7" t="str">
        <x:v>Control Elements!N130</x:v>
      </x:c>
      <x:c r="F1678" s="7" t="str">
        <x:f>'Control Elements'!N130</x:f>
        <x:v>OPEN</x:v>
      </x:c>
    </x:row>
    <x:row r="1679">
      <x:c r="B1679" s="7" t="str">
        <x:v>PHY-01673</x:v>
      </x:c>
      <x:c r="C1679" s="7" t="str">
        <x:v>control element</x:v>
      </x:c>
      <x:c r="D1679" s="7" t="str">
        <x:v>REA-T-C1-FCE-05</x:v>
      </x:c>
      <x:c r="E1679" s="7" t="str">
        <x:v>Control Elements!N131</x:v>
      </x:c>
      <x:c r="F1679" s="7" t="str">
        <x:f>'Control Elements'!N131</x:f>
        <x:v>OPEN</x:v>
      </x:c>
    </x:row>
    <x:row r="1680">
      <x:c r="B1680" s="7" t="str">
        <x:v>PHY-01674</x:v>
      </x:c>
      <x:c r="C1680" s="7" t="str">
        <x:v>control element</x:v>
      </x:c>
      <x:c r="D1680" s="7" t="str">
        <x:v>REA-T-C1-FCE-06</x:v>
      </x:c>
      <x:c r="E1680" s="7" t="str">
        <x:v>Control Elements!N132</x:v>
      </x:c>
      <x:c r="F1680" s="7" t="str">
        <x:f>'Control Elements'!N132</x:f>
        <x:v>OPEN</x:v>
      </x:c>
    </x:row>
    <x:row r="1681">
      <x:c r="B1681" s="7" t="str">
        <x:v>PHY-01675</x:v>
      </x:c>
      <x:c r="C1681" s="7" t="str">
        <x:v>control element</x:v>
      </x:c>
      <x:c r="D1681" s="7" t="str">
        <x:v>REA-T-C1-FCE-07</x:v>
      </x:c>
      <x:c r="E1681" s="7" t="str">
        <x:v>Control Elements!N133</x:v>
      </x:c>
      <x:c r="F1681" s="7" t="str">
        <x:f>'Control Elements'!N133</x:f>
        <x:v>OPEN</x:v>
      </x:c>
    </x:row>
    <x:row r="1682">
      <x:c r="B1682" s="7" t="str">
        <x:v>PHY-01676</x:v>
      </x:c>
      <x:c r="C1682" s="7" t="str">
        <x:v>control element</x:v>
      </x:c>
      <x:c r="D1682" s="7" t="str">
        <x:v>REA-T-C1-FCE-08</x:v>
      </x:c>
      <x:c r="E1682" s="7" t="str">
        <x:v>Control Elements!N134</x:v>
      </x:c>
      <x:c r="F1682" s="7" t="str">
        <x:f>'Control Elements'!N134</x:f>
        <x:v>OPEN</x:v>
      </x:c>
    </x:row>
    <x:row r="1683">
      <x:c r="B1683" s="7" t="str">
        <x:v>PHY-01677</x:v>
      </x:c>
      <x:c r="C1683" s="7" t="str">
        <x:v>control element</x:v>
      </x:c>
      <x:c r="D1683" s="7" t="str">
        <x:v>REA-T-C1-FCE-09</x:v>
      </x:c>
      <x:c r="E1683" s="7" t="str">
        <x:v>Control Elements!N135</x:v>
      </x:c>
      <x:c r="F1683" s="7" t="str">
        <x:f>'Control Elements'!N135</x:f>
        <x:v>OPEN</x:v>
      </x:c>
    </x:row>
    <x:row r="1684">
      <x:c r="B1684" s="7" t="str">
        <x:v>PHY-01678</x:v>
      </x:c>
      <x:c r="C1684" s="7" t="str">
        <x:v>control element</x:v>
      </x:c>
      <x:c r="D1684" s="7" t="str">
        <x:v>REA-T-C1-FCE-10</x:v>
      </x:c>
      <x:c r="E1684" s="7" t="str">
        <x:v>Control Elements!N136</x:v>
      </x:c>
      <x:c r="F1684" s="7" t="str">
        <x:f>'Control Elements'!N136</x:f>
        <x:v>OPEN</x:v>
      </x:c>
    </x:row>
    <x:row r="1685">
      <x:c r="B1685" s="7" t="str">
        <x:v>PHY-01679</x:v>
      </x:c>
      <x:c r="C1685" s="7" t="str">
        <x:v>control element</x:v>
      </x:c>
      <x:c r="D1685" s="7" t="str">
        <x:v>REA-T-C1-FCE-11</x:v>
      </x:c>
      <x:c r="E1685" s="7" t="str">
        <x:v>Control Elements!N137</x:v>
      </x:c>
      <x:c r="F1685" s="7" t="str">
        <x:f>'Control Elements'!N137</x:f>
        <x:v>OPEN</x:v>
      </x:c>
    </x:row>
    <x:row r="1686">
      <x:c r="B1686" s="7" t="str">
        <x:v>PHY-01680</x:v>
      </x:c>
      <x:c r="C1686" s="7" t="str">
        <x:v>control element</x:v>
      </x:c>
      <x:c r="D1686" s="7" t="str">
        <x:v>REA-T-C1-FCE-12</x:v>
      </x:c>
      <x:c r="E1686" s="7" t="str">
        <x:v>Control Elements!N138</x:v>
      </x:c>
      <x:c r="F1686" s="7" t="str">
        <x:f>'Control Elements'!N138</x:f>
        <x:v>OPEN</x:v>
      </x:c>
    </x:row>
    <x:row r="1687">
      <x:c r="B1687" s="7" t="str">
        <x:v>PHY-01681</x:v>
      </x:c>
      <x:c r="C1687" s="7" t="str">
        <x:v>control element</x:v>
      </x:c>
      <x:c r="D1687" s="7" t="str">
        <x:v>REA-T-C2-FCE-01</x:v>
      </x:c>
      <x:c r="E1687" s="7" t="str">
        <x:v>Control Elements!N139</x:v>
      </x:c>
      <x:c r="F1687" s="7" t="str">
        <x:f>'Control Elements'!N139</x:f>
        <x:v>OPEN</x:v>
      </x:c>
    </x:row>
    <x:row r="1688">
      <x:c r="B1688" s="7" t="str">
        <x:v>PHY-01682</x:v>
      </x:c>
      <x:c r="C1688" s="7" t="str">
        <x:v>control element</x:v>
      </x:c>
      <x:c r="D1688" s="7" t="str">
        <x:v>REA-T-C2-FCE-02</x:v>
      </x:c>
      <x:c r="E1688" s="7" t="str">
        <x:v>Control Elements!N140</x:v>
      </x:c>
      <x:c r="F1688" s="7" t="str">
        <x:f>'Control Elements'!N140</x:f>
        <x:v>OPEN</x:v>
      </x:c>
    </x:row>
    <x:row r="1689">
      <x:c r="B1689" s="7" t="str">
        <x:v>PHY-01683</x:v>
      </x:c>
      <x:c r="C1689" s="7" t="str">
        <x:v>control element</x:v>
      </x:c>
      <x:c r="D1689" s="7" t="str">
        <x:v>REA-T-C2-FCE-03</x:v>
      </x:c>
      <x:c r="E1689" s="7" t="str">
        <x:v>Control Elements!N141</x:v>
      </x:c>
      <x:c r="F1689" s="7" t="str">
        <x:f>'Control Elements'!N141</x:f>
        <x:v>OPEN</x:v>
      </x:c>
    </x:row>
    <x:row r="1690">
      <x:c r="B1690" s="7" t="str">
        <x:v>PHY-01684</x:v>
      </x:c>
      <x:c r="C1690" s="7" t="str">
        <x:v>control element</x:v>
      </x:c>
      <x:c r="D1690" s="7" t="str">
        <x:v>REA-T-C2-FCE-04</x:v>
      </x:c>
      <x:c r="E1690" s="7" t="str">
        <x:v>Control Elements!N142</x:v>
      </x:c>
      <x:c r="F1690" s="7" t="str">
        <x:f>'Control Elements'!N142</x:f>
        <x:v>OPEN</x:v>
      </x:c>
    </x:row>
    <x:row r="1691">
      <x:c r="B1691" s="7" t="str">
        <x:v>PHY-01685</x:v>
      </x:c>
      <x:c r="C1691" s="7" t="str">
        <x:v>control element</x:v>
      </x:c>
      <x:c r="D1691" s="7" t="str">
        <x:v>REA-T-C2-FCE-05</x:v>
      </x:c>
      <x:c r="E1691" s="7" t="str">
        <x:v>Control Elements!N143</x:v>
      </x:c>
      <x:c r="F1691" s="7" t="str">
        <x:f>'Control Elements'!N143</x:f>
        <x:v>OPEN</x:v>
      </x:c>
    </x:row>
    <x:row r="1692">
      <x:c r="B1692" s="7" t="str">
        <x:v>PHY-01686</x:v>
      </x:c>
      <x:c r="C1692" s="7" t="str">
        <x:v>control element</x:v>
      </x:c>
      <x:c r="D1692" s="7" t="str">
        <x:v>REA-T-C2-FCE-06</x:v>
      </x:c>
      <x:c r="E1692" s="7" t="str">
        <x:v>Control Elements!N144</x:v>
      </x:c>
      <x:c r="F1692" s="7" t="str">
        <x:f>'Control Elements'!N144</x:f>
        <x:v>OPEN</x:v>
      </x:c>
    </x:row>
    <x:row r="1693">
      <x:c r="B1693" s="7" t="str">
        <x:v>PHY-01687</x:v>
      </x:c>
      <x:c r="C1693" s="7" t="str">
        <x:v>control element</x:v>
      </x:c>
      <x:c r="D1693" s="7" t="str">
        <x:v>REA-T-C2-FCE-07</x:v>
      </x:c>
      <x:c r="E1693" s="7" t="str">
        <x:v>Control Elements!N145</x:v>
      </x:c>
      <x:c r="F1693" s="7" t="str">
        <x:f>'Control Elements'!N145</x:f>
        <x:v>OPEN</x:v>
      </x:c>
    </x:row>
    <x:row r="1694">
      <x:c r="B1694" s="7" t="str">
        <x:v>PHY-01688</x:v>
      </x:c>
      <x:c r="C1694" s="7" t="str">
        <x:v>control element</x:v>
      </x:c>
      <x:c r="D1694" s="7" t="str">
        <x:v>REA-T-C2-FCE-08</x:v>
      </x:c>
      <x:c r="E1694" s="7" t="str">
        <x:v>Control Elements!N146</x:v>
      </x:c>
      <x:c r="F1694" s="7" t="str">
        <x:f>'Control Elements'!N146</x:f>
        <x:v>OPEN</x:v>
      </x:c>
    </x:row>
    <x:row r="1695">
      <x:c r="B1695" s="7" t="str">
        <x:v>PHY-01689</x:v>
      </x:c>
      <x:c r="C1695" s="7" t="str">
        <x:v>control element</x:v>
      </x:c>
      <x:c r="D1695" s="7" t="str">
        <x:v>REA-T-C2-FCE-09</x:v>
      </x:c>
      <x:c r="E1695" s="7" t="str">
        <x:v>Control Elements!N147</x:v>
      </x:c>
      <x:c r="F1695" s="7" t="str">
        <x:f>'Control Elements'!N147</x:f>
        <x:v>OPEN</x:v>
      </x:c>
    </x:row>
    <x:row r="1696">
      <x:c r="B1696" s="7" t="str">
        <x:v>PHY-01690</x:v>
      </x:c>
      <x:c r="C1696" s="7" t="str">
        <x:v>control element</x:v>
      </x:c>
      <x:c r="D1696" s="7" t="str">
        <x:v>REA-T-C2-FCE-10</x:v>
      </x:c>
      <x:c r="E1696" s="7" t="str">
        <x:v>Control Elements!N148</x:v>
      </x:c>
      <x:c r="F1696" s="7" t="str">
        <x:f>'Control Elements'!N148</x:f>
        <x:v>OPEN</x:v>
      </x:c>
    </x:row>
    <x:row r="1697">
      <x:c r="B1697" s="7" t="str">
        <x:v>PHY-01691</x:v>
      </x:c>
      <x:c r="C1697" s="7" t="str">
        <x:v>control element</x:v>
      </x:c>
      <x:c r="D1697" s="7" t="str">
        <x:v>REA-T-C2-FCE-11</x:v>
      </x:c>
      <x:c r="E1697" s="7" t="str">
        <x:v>Control Elements!N149</x:v>
      </x:c>
      <x:c r="F1697" s="7" t="str">
        <x:f>'Control Elements'!N149</x:f>
        <x:v>OPEN</x:v>
      </x:c>
    </x:row>
    <x:row r="1698">
      <x:c r="B1698" s="7" t="str">
        <x:v>PHY-01692</x:v>
      </x:c>
      <x:c r="C1698" s="7" t="str">
        <x:v>control element</x:v>
      </x:c>
      <x:c r="D1698" s="7" t="str">
        <x:v>REA-T-C2-FCE-12</x:v>
      </x:c>
      <x:c r="E1698" s="7" t="str">
        <x:v>Control Elements!N150</x:v>
      </x:c>
      <x:c r="F1698" s="7" t="str">
        <x:f>'Control Elements'!N150</x:f>
        <x:v>OPEN</x:v>
      </x:c>
    </x:row>
    <x:row r="1699">
      <x:c r="B1699" s="7" t="str">
        <x:v>PHY-01693</x:v>
      </x:c>
      <x:c r="C1699" s="7" t="str">
        <x:v>control element</x:v>
      </x:c>
      <x:c r="D1699" s="7" t="str">
        <x:v>REA-M-A-FCE-01</x:v>
      </x:c>
      <x:c r="E1699" s="7" t="str">
        <x:v>Control Elements!N151</x:v>
      </x:c>
      <x:c r="F1699" s="7" t="str">
        <x:f>'Control Elements'!N151</x:f>
        <x:v>OPEN</x:v>
      </x:c>
    </x:row>
    <x:row r="1700">
      <x:c r="B1700" s="7" t="str">
        <x:v>PHY-01694</x:v>
      </x:c>
      <x:c r="C1700" s="7" t="str">
        <x:v>control element</x:v>
      </x:c>
      <x:c r="D1700" s="7" t="str">
        <x:v>REA-M-A-FCE-02</x:v>
      </x:c>
      <x:c r="E1700" s="7" t="str">
        <x:v>Control Elements!N152</x:v>
      </x:c>
      <x:c r="F1700" s="7" t="str">
        <x:f>'Control Elements'!N152</x:f>
        <x:v>OPEN</x:v>
      </x:c>
    </x:row>
    <x:row r="1701">
      <x:c r="B1701" s="7" t="str">
        <x:v>PHY-01695</x:v>
      </x:c>
      <x:c r="C1701" s="7" t="str">
        <x:v>control element</x:v>
      </x:c>
      <x:c r="D1701" s="7" t="str">
        <x:v>REA-M-A-FCE-03</x:v>
      </x:c>
      <x:c r="E1701" s="7" t="str">
        <x:v>Control Elements!N153</x:v>
      </x:c>
      <x:c r="F1701" s="7" t="str">
        <x:f>'Control Elements'!N153</x:f>
        <x:v>OPEN</x:v>
      </x:c>
    </x:row>
    <x:row r="1702">
      <x:c r="B1702" s="7" t="str">
        <x:v>PHY-01696</x:v>
      </x:c>
      <x:c r="C1702" s="7" t="str">
        <x:v>control element</x:v>
      </x:c>
      <x:c r="D1702" s="7" t="str">
        <x:v>REA-M-A-FCE-04</x:v>
      </x:c>
      <x:c r="E1702" s="7" t="str">
        <x:v>Control Elements!N154</x:v>
      </x:c>
      <x:c r="F1702" s="7" t="str">
        <x:f>'Control Elements'!N154</x:f>
        <x:v>OPEN</x:v>
      </x:c>
    </x:row>
    <x:row r="1703">
      <x:c r="B1703" s="7" t="str">
        <x:v>PHY-01697</x:v>
      </x:c>
      <x:c r="C1703" s="7" t="str">
        <x:v>control element</x:v>
      </x:c>
      <x:c r="D1703" s="7" t="str">
        <x:v>REA-M-A-FCE-05</x:v>
      </x:c>
      <x:c r="E1703" s="7" t="str">
        <x:v>Control Elements!N155</x:v>
      </x:c>
      <x:c r="F1703" s="7" t="str">
        <x:f>'Control Elements'!N155</x:f>
        <x:v>OPEN</x:v>
      </x:c>
    </x:row>
    <x:row r="1704">
      <x:c r="B1704" s="7" t="str">
        <x:v>PHY-01698</x:v>
      </x:c>
      <x:c r="C1704" s="7" t="str">
        <x:v>control element</x:v>
      </x:c>
      <x:c r="D1704" s="7" t="str">
        <x:v>REA-M-A-FCE-06</x:v>
      </x:c>
      <x:c r="E1704" s="7" t="str">
        <x:v>Control Elements!N156</x:v>
      </x:c>
      <x:c r="F1704" s="7" t="str">
        <x:f>'Control Elements'!N156</x:f>
        <x:v>OPEN</x:v>
      </x:c>
    </x:row>
    <x:row r="1705">
      <x:c r="B1705" s="7" t="str">
        <x:v>PHY-01699</x:v>
      </x:c>
      <x:c r="C1705" s="7" t="str">
        <x:v>control element</x:v>
      </x:c>
      <x:c r="D1705" s="7" t="str">
        <x:v>REA-M-A-FCE-07</x:v>
      </x:c>
      <x:c r="E1705" s="7" t="str">
        <x:v>Control Elements!N157</x:v>
      </x:c>
      <x:c r="F1705" s="7" t="str">
        <x:f>'Control Elements'!N157</x:f>
        <x:v>OPEN</x:v>
      </x:c>
    </x:row>
    <x:row r="1706">
      <x:c r="B1706" s="7" t="str">
        <x:v>PHY-01700</x:v>
      </x:c>
      <x:c r="C1706" s="7" t="str">
        <x:v>control element</x:v>
      </x:c>
      <x:c r="D1706" s="7" t="str">
        <x:v>REA-M-A-FCE-08</x:v>
      </x:c>
      <x:c r="E1706" s="7" t="str">
        <x:v>Control Elements!N158</x:v>
      </x:c>
      <x:c r="F1706" s="7" t="str">
        <x:f>'Control Elements'!N158</x:f>
        <x:v>OPEN</x:v>
      </x:c>
    </x:row>
    <x:row r="1707">
      <x:c r="B1707" s="7" t="str">
        <x:v>PHY-01701</x:v>
      </x:c>
      <x:c r="C1707" s="7" t="str">
        <x:v>control element</x:v>
      </x:c>
      <x:c r="D1707" s="7" t="str">
        <x:v>REA-M-A-FCE-09</x:v>
      </x:c>
      <x:c r="E1707" s="7" t="str">
        <x:v>Control Elements!N159</x:v>
      </x:c>
      <x:c r="F1707" s="7" t="str">
        <x:f>'Control Elements'!N159</x:f>
        <x:v>OPEN</x:v>
      </x:c>
    </x:row>
    <x:row r="1708">
      <x:c r="B1708" s="7" t="str">
        <x:v>PHY-01702</x:v>
      </x:c>
      <x:c r="C1708" s="7" t="str">
        <x:v>control element</x:v>
      </x:c>
      <x:c r="D1708" s="7" t="str">
        <x:v>REA-M-A-FCE-10</x:v>
      </x:c>
      <x:c r="E1708" s="7" t="str">
        <x:v>Control Elements!N160</x:v>
      </x:c>
      <x:c r="F1708" s="7" t="str">
        <x:f>'Control Elements'!N160</x:f>
        <x:v>OPEN</x:v>
      </x:c>
    </x:row>
    <x:row r="1709">
      <x:c r="B1709" s="7" t="str">
        <x:v>PHY-01703</x:v>
      </x:c>
      <x:c r="C1709" s="7" t="str">
        <x:v>control element</x:v>
      </x:c>
      <x:c r="D1709" s="7" t="str">
        <x:v>REA-M-A-FCE-11</x:v>
      </x:c>
      <x:c r="E1709" s="7" t="str">
        <x:v>Control Elements!N161</x:v>
      </x:c>
      <x:c r="F1709" s="7" t="str">
        <x:f>'Control Elements'!N161</x:f>
        <x:v>OPEN</x:v>
      </x:c>
    </x:row>
    <x:row r="1710">
      <x:c r="B1710" s="7" t="str">
        <x:v>PHY-01704</x:v>
      </x:c>
      <x:c r="C1710" s="7" t="str">
        <x:v>control element</x:v>
      </x:c>
      <x:c r="D1710" s="7" t="str">
        <x:v>REA-M-A-FCE-12</x:v>
      </x:c>
      <x:c r="E1710" s="7" t="str">
        <x:v>Control Elements!N162</x:v>
      </x:c>
      <x:c r="F1710" s="7" t="str">
        <x:f>'Control Elements'!N162</x:f>
        <x:v>OPEN</x:v>
      </x:c>
    </x:row>
    <x:row r="1711">
      <x:c r="B1711" s="7" t="str">
        <x:v>PHY-01705</x:v>
      </x:c>
      <x:c r="C1711" s="7" t="str">
        <x:v>control element</x:v>
      </x:c>
      <x:c r="D1711" s="7" t="str">
        <x:v>REA-M-B-FCE-01</x:v>
      </x:c>
      <x:c r="E1711" s="7" t="str">
        <x:v>Control Elements!N163</x:v>
      </x:c>
      <x:c r="F1711" s="7" t="str">
        <x:f>'Control Elements'!N163</x:f>
        <x:v>OPEN</x:v>
      </x:c>
    </x:row>
    <x:row r="1712">
      <x:c r="B1712" s="7" t="str">
        <x:v>PHY-01706</x:v>
      </x:c>
      <x:c r="C1712" s="7" t="str">
        <x:v>control element</x:v>
      </x:c>
      <x:c r="D1712" s="7" t="str">
        <x:v>REA-M-B-FCE-02</x:v>
      </x:c>
      <x:c r="E1712" s="7" t="str">
        <x:v>Control Elements!N164</x:v>
      </x:c>
      <x:c r="F1712" s="7" t="str">
        <x:f>'Control Elements'!N164</x:f>
        <x:v>OPEN</x:v>
      </x:c>
    </x:row>
    <x:row r="1713">
      <x:c r="B1713" s="7" t="str">
        <x:v>PHY-01707</x:v>
      </x:c>
      <x:c r="C1713" s="7" t="str">
        <x:v>control element</x:v>
      </x:c>
      <x:c r="D1713" s="7" t="str">
        <x:v>REA-M-B-FCE-03</x:v>
      </x:c>
      <x:c r="E1713" s="7" t="str">
        <x:v>Control Elements!N165</x:v>
      </x:c>
      <x:c r="F1713" s="7" t="str">
        <x:f>'Control Elements'!N165</x:f>
        <x:v>OPEN</x:v>
      </x:c>
    </x:row>
    <x:row r="1714">
      <x:c r="B1714" s="7" t="str">
        <x:v>PHY-01708</x:v>
      </x:c>
      <x:c r="C1714" s="7" t="str">
        <x:v>control element</x:v>
      </x:c>
      <x:c r="D1714" s="7" t="str">
        <x:v>REA-M-B-FCE-04</x:v>
      </x:c>
      <x:c r="E1714" s="7" t="str">
        <x:v>Control Elements!N166</x:v>
      </x:c>
      <x:c r="F1714" s="7" t="str">
        <x:f>'Control Elements'!N166</x:f>
        <x:v>OPEN</x:v>
      </x:c>
    </x:row>
    <x:row r="1715">
      <x:c r="B1715" s="7" t="str">
        <x:v>PHY-01709</x:v>
      </x:c>
      <x:c r="C1715" s="7" t="str">
        <x:v>control element</x:v>
      </x:c>
      <x:c r="D1715" s="7" t="str">
        <x:v>REA-M-B-FCE-05</x:v>
      </x:c>
      <x:c r="E1715" s="7" t="str">
        <x:v>Control Elements!N167</x:v>
      </x:c>
      <x:c r="F1715" s="7" t="str">
        <x:f>'Control Elements'!N167</x:f>
        <x:v>OPEN</x:v>
      </x:c>
    </x:row>
    <x:row r="1716">
      <x:c r="B1716" s="7" t="str">
        <x:v>PHY-01710</x:v>
      </x:c>
      <x:c r="C1716" s="7" t="str">
        <x:v>control element</x:v>
      </x:c>
      <x:c r="D1716" s="7" t="str">
        <x:v>REA-M-B-FCE-06</x:v>
      </x:c>
      <x:c r="E1716" s="7" t="str">
        <x:v>Control Elements!N168</x:v>
      </x:c>
      <x:c r="F1716" s="7" t="str">
        <x:f>'Control Elements'!N168</x:f>
        <x:v>OPEN</x:v>
      </x:c>
    </x:row>
    <x:row r="1717">
      <x:c r="B1717" s="7" t="str">
        <x:v>PHY-01711</x:v>
      </x:c>
      <x:c r="C1717" s="7" t="str">
        <x:v>control element</x:v>
      </x:c>
      <x:c r="D1717" s="7" t="str">
        <x:v>REA-M-B-FCE-07</x:v>
      </x:c>
      <x:c r="E1717" s="7" t="str">
        <x:v>Control Elements!N169</x:v>
      </x:c>
      <x:c r="F1717" s="7" t="str">
        <x:f>'Control Elements'!N169</x:f>
        <x:v>OPEN</x:v>
      </x:c>
    </x:row>
    <x:row r="1718">
      <x:c r="B1718" s="7" t="str">
        <x:v>PHY-01712</x:v>
      </x:c>
      <x:c r="C1718" s="7" t="str">
        <x:v>control element</x:v>
      </x:c>
      <x:c r="D1718" s="7" t="str">
        <x:v>REA-M-B-FCE-08</x:v>
      </x:c>
      <x:c r="E1718" s="7" t="str">
        <x:v>Control Elements!N170</x:v>
      </x:c>
      <x:c r="F1718" s="7" t="str">
        <x:f>'Control Elements'!N170</x:f>
        <x:v>OPEN</x:v>
      </x:c>
    </x:row>
    <x:row r="1719">
      <x:c r="B1719" s="7" t="str">
        <x:v>PHY-01713</x:v>
      </x:c>
      <x:c r="C1719" s="7" t="str">
        <x:v>control element</x:v>
      </x:c>
      <x:c r="D1719" s="7" t="str">
        <x:v>REA-M-B-FCE-09</x:v>
      </x:c>
      <x:c r="E1719" s="7" t="str">
        <x:v>Control Elements!N171</x:v>
      </x:c>
      <x:c r="F1719" s="7" t="str">
        <x:f>'Control Elements'!N171</x:f>
        <x:v>OPEN</x:v>
      </x:c>
    </x:row>
    <x:row r="1720">
      <x:c r="B1720" s="7" t="str">
        <x:v>PHY-01714</x:v>
      </x:c>
      <x:c r="C1720" s="7" t="str">
        <x:v>control element</x:v>
      </x:c>
      <x:c r="D1720" s="7" t="str">
        <x:v>REA-M-B-FCE-10</x:v>
      </x:c>
      <x:c r="E1720" s="7" t="str">
        <x:v>Control Elements!N172</x:v>
      </x:c>
      <x:c r="F1720" s="7" t="str">
        <x:f>'Control Elements'!N172</x:f>
        <x:v>OPEN</x:v>
      </x:c>
    </x:row>
    <x:row r="1721">
      <x:c r="B1721" s="7" t="str">
        <x:v>PHY-01715</x:v>
      </x:c>
      <x:c r="C1721" s="7" t="str">
        <x:v>control element</x:v>
      </x:c>
      <x:c r="D1721" s="7" t="str">
        <x:v>REA-M-B-FCE-11</x:v>
      </x:c>
      <x:c r="E1721" s="7" t="str">
        <x:v>Control Elements!N173</x:v>
      </x:c>
      <x:c r="F1721" s="7" t="str">
        <x:f>'Control Elements'!N173</x:f>
        <x:v>OPEN</x:v>
      </x:c>
    </x:row>
    <x:row r="1722">
      <x:c r="B1722" s="7" t="str">
        <x:v>PHY-01716</x:v>
      </x:c>
      <x:c r="C1722" s="7" t="str">
        <x:v>control element</x:v>
      </x:c>
      <x:c r="D1722" s="7" t="str">
        <x:v>REA-M-B-FCE-12</x:v>
      </x:c>
      <x:c r="E1722" s="7" t="str">
        <x:v>Control Elements!N174</x:v>
      </x:c>
      <x:c r="F1722" s="7" t="str">
        <x:f>'Control Elements'!N174</x:f>
        <x:v>OPEN</x:v>
      </x:c>
    </x:row>
    <x:row r="1723">
      <x:c r="B1723" s="7" t="str">
        <x:v>PHY-01717</x:v>
      </x:c>
      <x:c r="C1723" s="7" t="str">
        <x:v>control element</x:v>
      </x:c>
      <x:c r="D1723" s="7" t="str">
        <x:v>REA-M-C-FCE-01</x:v>
      </x:c>
      <x:c r="E1723" s="7" t="str">
        <x:v>Control Elements!N175</x:v>
      </x:c>
      <x:c r="F1723" s="7" t="str">
        <x:f>'Control Elements'!N175</x:f>
        <x:v>OPEN</x:v>
      </x:c>
    </x:row>
    <x:row r="1724">
      <x:c r="B1724" s="7" t="str">
        <x:v>PHY-01718</x:v>
      </x:c>
      <x:c r="C1724" s="7" t="str">
        <x:v>control element</x:v>
      </x:c>
      <x:c r="D1724" s="7" t="str">
        <x:v>REA-M-C-FCE-02</x:v>
      </x:c>
      <x:c r="E1724" s="7" t="str">
        <x:v>Control Elements!N176</x:v>
      </x:c>
      <x:c r="F1724" s="7" t="str">
        <x:f>'Control Elements'!N176</x:f>
        <x:v>OPEN</x:v>
      </x:c>
    </x:row>
    <x:row r="1725">
      <x:c r="B1725" s="7" t="str">
        <x:v>PHY-01719</x:v>
      </x:c>
      <x:c r="C1725" s="7" t="str">
        <x:v>control element</x:v>
      </x:c>
      <x:c r="D1725" s="7" t="str">
        <x:v>REA-M-C-FCE-03</x:v>
      </x:c>
      <x:c r="E1725" s="7" t="str">
        <x:v>Control Elements!N177</x:v>
      </x:c>
      <x:c r="F1725" s="7" t="str">
        <x:f>'Control Elements'!N177</x:f>
        <x:v>OPEN</x:v>
      </x:c>
    </x:row>
    <x:row r="1726">
      <x:c r="B1726" s="7" t="str">
        <x:v>PHY-01720</x:v>
      </x:c>
      <x:c r="C1726" s="7" t="str">
        <x:v>control element</x:v>
      </x:c>
      <x:c r="D1726" s="7" t="str">
        <x:v>REA-M-C-FCE-04</x:v>
      </x:c>
      <x:c r="E1726" s="7" t="str">
        <x:v>Control Elements!N178</x:v>
      </x:c>
      <x:c r="F1726" s="7" t="str">
        <x:f>'Control Elements'!N178</x:f>
        <x:v>OPEN</x:v>
      </x:c>
    </x:row>
    <x:row r="1727">
      <x:c r="B1727" s="7" t="str">
        <x:v>PHY-01721</x:v>
      </x:c>
      <x:c r="C1727" s="7" t="str">
        <x:v>control element</x:v>
      </x:c>
      <x:c r="D1727" s="7" t="str">
        <x:v>REA-M-C-FCE-05</x:v>
      </x:c>
      <x:c r="E1727" s="7" t="str">
        <x:v>Control Elements!N179</x:v>
      </x:c>
      <x:c r="F1727" s="7" t="str">
        <x:f>'Control Elements'!N179</x:f>
        <x:v>OPEN</x:v>
      </x:c>
    </x:row>
    <x:row r="1728">
      <x:c r="B1728" s="7" t="str">
        <x:v>PHY-01722</x:v>
      </x:c>
      <x:c r="C1728" s="7" t="str">
        <x:v>control element</x:v>
      </x:c>
      <x:c r="D1728" s="7" t="str">
        <x:v>REA-M-C-FCE-06</x:v>
      </x:c>
      <x:c r="E1728" s="7" t="str">
        <x:v>Control Elements!N180</x:v>
      </x:c>
      <x:c r="F1728" s="7" t="str">
        <x:f>'Control Elements'!N180</x:f>
        <x:v>OPEN</x:v>
      </x:c>
    </x:row>
    <x:row r="1729">
      <x:c r="B1729" s="7" t="str">
        <x:v>PHY-01723</x:v>
      </x:c>
      <x:c r="C1729" s="7" t="str">
        <x:v>control element</x:v>
      </x:c>
      <x:c r="D1729" s="7" t="str">
        <x:v>REA-M-C-FCE-07</x:v>
      </x:c>
      <x:c r="E1729" s="7" t="str">
        <x:v>Control Elements!N181</x:v>
      </x:c>
      <x:c r="F1729" s="7" t="str">
        <x:f>'Control Elements'!N181</x:f>
        <x:v>OPEN</x:v>
      </x:c>
    </x:row>
    <x:row r="1730">
      <x:c r="B1730" s="7" t="str">
        <x:v>PHY-01724</x:v>
      </x:c>
      <x:c r="C1730" s="7" t="str">
        <x:v>control element</x:v>
      </x:c>
      <x:c r="D1730" s="7" t="str">
        <x:v>REA-M-C-FCE-08</x:v>
      </x:c>
      <x:c r="E1730" s="7" t="str">
        <x:v>Control Elements!N182</x:v>
      </x:c>
      <x:c r="F1730" s="7" t="str">
        <x:f>'Control Elements'!N182</x:f>
        <x:v>OPEN</x:v>
      </x:c>
    </x:row>
    <x:row r="1731">
      <x:c r="B1731" s="7" t="str">
        <x:v>PHY-01725</x:v>
      </x:c>
      <x:c r="C1731" s="7" t="str">
        <x:v>control element</x:v>
      </x:c>
      <x:c r="D1731" s="7" t="str">
        <x:v>REA-M-C-FCE-09</x:v>
      </x:c>
      <x:c r="E1731" s="7" t="str">
        <x:v>Control Elements!N183</x:v>
      </x:c>
      <x:c r="F1731" s="7" t="str">
        <x:f>'Control Elements'!N183</x:f>
        <x:v>OPEN</x:v>
      </x:c>
    </x:row>
    <x:row r="1732">
      <x:c r="B1732" s="7" t="str">
        <x:v>PHY-01726</x:v>
      </x:c>
      <x:c r="C1732" s="7" t="str">
        <x:v>control element</x:v>
      </x:c>
      <x:c r="D1732" s="7" t="str">
        <x:v>REA-M-C-FCE-10</x:v>
      </x:c>
      <x:c r="E1732" s="7" t="str">
        <x:v>Control Elements!N184</x:v>
      </x:c>
      <x:c r="F1732" s="7" t="str">
        <x:f>'Control Elements'!N184</x:f>
        <x:v>OPEN</x:v>
      </x:c>
    </x:row>
    <x:row r="1733">
      <x:c r="B1733" s="7" t="str">
        <x:v>PHY-01727</x:v>
      </x:c>
      <x:c r="C1733" s="7" t="str">
        <x:v>control element</x:v>
      </x:c>
      <x:c r="D1733" s="7" t="str">
        <x:v>REA-M-C-FCE-11</x:v>
      </x:c>
      <x:c r="E1733" s="7" t="str">
        <x:v>Control Elements!N185</x:v>
      </x:c>
      <x:c r="F1733" s="7" t="str">
        <x:f>'Control Elements'!N185</x:f>
        <x:v>OPEN</x:v>
      </x:c>
    </x:row>
    <x:row r="1734">
      <x:c r="B1734" s="7" t="str">
        <x:v>PHY-01728</x:v>
      </x:c>
      <x:c r="C1734" s="7" t="str">
        <x:v>control element</x:v>
      </x:c>
      <x:c r="D1734" s="7" t="str">
        <x:v>REA-M-C-FCE-12</x:v>
      </x:c>
      <x:c r="E1734" s="7" t="str">
        <x:v>Control Elements!N186</x:v>
      </x:c>
      <x:c r="F1734" s="7" t="str">
        <x:f>'Control Elements'!N186</x:f>
        <x:v>OPEN</x:v>
      </x:c>
    </x:row>
    <x:row r="1735">
      <x:c r="B1735" s="7" t="str">
        <x:v>PHY-01729</x:v>
      </x:c>
      <x:c r="C1735" s="7" t="str">
        <x:v>control element</x:v>
      </x:c>
      <x:c r="D1735" s="7" t="str">
        <x:v>REA-D-A-FCE-01</x:v>
      </x:c>
      <x:c r="E1735" s="7" t="str">
        <x:v>Control Elements!N187</x:v>
      </x:c>
      <x:c r="F1735" s="7" t="str">
        <x:f>'Control Elements'!N187</x:f>
        <x:v>OPEN</x:v>
      </x:c>
    </x:row>
    <x:row r="1736">
      <x:c r="B1736" s="7" t="str">
        <x:v>PHY-01730</x:v>
      </x:c>
      <x:c r="C1736" s="7" t="str">
        <x:v>control element</x:v>
      </x:c>
      <x:c r="D1736" s="7" t="str">
        <x:v>REA-D-A-FCE-02</x:v>
      </x:c>
      <x:c r="E1736" s="7" t="str">
        <x:v>Control Elements!N188</x:v>
      </x:c>
      <x:c r="F1736" s="7" t="str">
        <x:f>'Control Elements'!N188</x:f>
        <x:v>OPEN</x:v>
      </x:c>
    </x:row>
    <x:row r="1737">
      <x:c r="B1737" s="7" t="str">
        <x:v>PHY-01731</x:v>
      </x:c>
      <x:c r="C1737" s="7" t="str">
        <x:v>control element</x:v>
      </x:c>
      <x:c r="D1737" s="7" t="str">
        <x:v>REA-D-A-FCE-03</x:v>
      </x:c>
      <x:c r="E1737" s="7" t="str">
        <x:v>Control Elements!N189</x:v>
      </x:c>
      <x:c r="F1737" s="7" t="str">
        <x:f>'Control Elements'!N189</x:f>
        <x:v>OPEN</x:v>
      </x:c>
    </x:row>
    <x:row r="1738">
      <x:c r="B1738" s="7" t="str">
        <x:v>PHY-01732</x:v>
      </x:c>
      <x:c r="C1738" s="7" t="str">
        <x:v>control element</x:v>
      </x:c>
      <x:c r="D1738" s="7" t="str">
        <x:v>REA-D-A-FCE-04</x:v>
      </x:c>
      <x:c r="E1738" s="7" t="str">
        <x:v>Control Elements!N190</x:v>
      </x:c>
      <x:c r="F1738" s="7" t="str">
        <x:f>'Control Elements'!N190</x:f>
        <x:v>OPEN</x:v>
      </x:c>
    </x:row>
    <x:row r="1739">
      <x:c r="B1739" s="7" t="str">
        <x:v>PHY-01733</x:v>
      </x:c>
      <x:c r="C1739" s="7" t="str">
        <x:v>control element</x:v>
      </x:c>
      <x:c r="D1739" s="7" t="str">
        <x:v>REA-D-A-FCE-05</x:v>
      </x:c>
      <x:c r="E1739" s="7" t="str">
        <x:v>Control Elements!N191</x:v>
      </x:c>
      <x:c r="F1739" s="7" t="str">
        <x:f>'Control Elements'!N191</x:f>
        <x:v>OPEN</x:v>
      </x:c>
    </x:row>
    <x:row r="1740">
      <x:c r="B1740" s="7" t="str">
        <x:v>PHY-01734</x:v>
      </x:c>
      <x:c r="C1740" s="7" t="str">
        <x:v>control element</x:v>
      </x:c>
      <x:c r="D1740" s="7" t="str">
        <x:v>REA-D-A-FCE-06</x:v>
      </x:c>
      <x:c r="E1740" s="7" t="str">
        <x:v>Control Elements!N192</x:v>
      </x:c>
      <x:c r="F1740" s="7" t="str">
        <x:f>'Control Elements'!N192</x:f>
        <x:v>OPEN</x:v>
      </x:c>
    </x:row>
    <x:row r="1741">
      <x:c r="B1741" s="7" t="str">
        <x:v>PHY-01735</x:v>
      </x:c>
      <x:c r="C1741" s="7" t="str">
        <x:v>control element</x:v>
      </x:c>
      <x:c r="D1741" s="7" t="str">
        <x:v>REA-D-A-FCE-07</x:v>
      </x:c>
      <x:c r="E1741" s="7" t="str">
        <x:v>Control Elements!N193</x:v>
      </x:c>
      <x:c r="F1741" s="7" t="str">
        <x:f>'Control Elements'!N193</x:f>
        <x:v>OPEN</x:v>
      </x:c>
    </x:row>
    <x:row r="1742">
      <x:c r="B1742" s="7" t="str">
        <x:v>PHY-01736</x:v>
      </x:c>
      <x:c r="C1742" s="7" t="str">
        <x:v>control element</x:v>
      </x:c>
      <x:c r="D1742" s="7" t="str">
        <x:v>REA-D-A-FCE-08</x:v>
      </x:c>
      <x:c r="E1742" s="7" t="str">
        <x:v>Control Elements!N194</x:v>
      </x:c>
      <x:c r="F1742" s="7" t="str">
        <x:f>'Control Elements'!N194</x:f>
        <x:v>OPEN</x:v>
      </x:c>
    </x:row>
    <x:row r="1743">
      <x:c r="B1743" s="7" t="str">
        <x:v>PHY-01737</x:v>
      </x:c>
      <x:c r="C1743" s="7" t="str">
        <x:v>control element</x:v>
      </x:c>
      <x:c r="D1743" s="7" t="str">
        <x:v>REA-D-A-FCE-09</x:v>
      </x:c>
      <x:c r="E1743" s="7" t="str">
        <x:v>Control Elements!N195</x:v>
      </x:c>
      <x:c r="F1743" s="7" t="str">
        <x:f>'Control Elements'!N195</x:f>
        <x:v>OPEN</x:v>
      </x:c>
    </x:row>
    <x:row r="1744">
      <x:c r="B1744" s="7" t="str">
        <x:v>PHY-01738</x:v>
      </x:c>
      <x:c r="C1744" s="7" t="str">
        <x:v>control element</x:v>
      </x:c>
      <x:c r="D1744" s="7" t="str">
        <x:v>REA-D-A-FCE-10</x:v>
      </x:c>
      <x:c r="E1744" s="7" t="str">
        <x:v>Control Elements!N196</x:v>
      </x:c>
      <x:c r="F1744" s="7" t="str">
        <x:f>'Control Elements'!N196</x:f>
        <x:v>OPEN</x:v>
      </x:c>
    </x:row>
    <x:row r="1745">
      <x:c r="B1745" s="7" t="str">
        <x:v>PHY-01739</x:v>
      </x:c>
      <x:c r="C1745" s="7" t="str">
        <x:v>control element</x:v>
      </x:c>
      <x:c r="D1745" s="7" t="str">
        <x:v>REA-D-A-FCE-11</x:v>
      </x:c>
      <x:c r="E1745" s="7" t="str">
        <x:v>Control Elements!N197</x:v>
      </x:c>
      <x:c r="F1745" s="7" t="str">
        <x:f>'Control Elements'!N197</x:f>
        <x:v>OPEN</x:v>
      </x:c>
    </x:row>
    <x:row r="1746">
      <x:c r="B1746" s="7" t="str">
        <x:v>PHY-01740</x:v>
      </x:c>
      <x:c r="C1746" s="7" t="str">
        <x:v>control element</x:v>
      </x:c>
      <x:c r="D1746" s="7" t="str">
        <x:v>REA-D-A-FCE-12</x:v>
      </x:c>
      <x:c r="E1746" s="7" t="str">
        <x:v>Control Elements!N198</x:v>
      </x:c>
      <x:c r="F1746" s="7" t="str">
        <x:f>'Control Elements'!N198</x:f>
        <x:v>OPEN</x:v>
      </x:c>
    </x:row>
    <x:row r="1747">
      <x:c r="B1747" s="7" t="str">
        <x:v>PHY-01741</x:v>
      </x:c>
      <x:c r="C1747" s="7" t="str">
        <x:v>control element</x:v>
      </x:c>
      <x:c r="D1747" s="7" t="str">
        <x:v>REA-D-B-FCE-01</x:v>
      </x:c>
      <x:c r="E1747" s="7" t="str">
        <x:v>Control Elements!N199</x:v>
      </x:c>
      <x:c r="F1747" s="7" t="str">
        <x:f>'Control Elements'!N199</x:f>
        <x:v>OPEN</x:v>
      </x:c>
    </x:row>
    <x:row r="1748">
      <x:c r="B1748" s="7" t="str">
        <x:v>PHY-01742</x:v>
      </x:c>
      <x:c r="C1748" s="7" t="str">
        <x:v>control element</x:v>
      </x:c>
      <x:c r="D1748" s="7" t="str">
        <x:v>REA-D-B-FCE-02</x:v>
      </x:c>
      <x:c r="E1748" s="7" t="str">
        <x:v>Control Elements!N200</x:v>
      </x:c>
      <x:c r="F1748" s="7" t="str">
        <x:f>'Control Elements'!N200</x:f>
        <x:v>OPEN</x:v>
      </x:c>
    </x:row>
    <x:row r="1749">
      <x:c r="B1749" s="7" t="str">
        <x:v>PHY-01743</x:v>
      </x:c>
      <x:c r="C1749" s="7" t="str">
        <x:v>control element</x:v>
      </x:c>
      <x:c r="D1749" s="7" t="str">
        <x:v>REA-D-B-FCE-03</x:v>
      </x:c>
      <x:c r="E1749" s="7" t="str">
        <x:v>Control Elements!N201</x:v>
      </x:c>
      <x:c r="F1749" s="7" t="str">
        <x:f>'Control Elements'!N201</x:f>
        <x:v>OPEN</x:v>
      </x:c>
    </x:row>
    <x:row r="1750">
      <x:c r="B1750" s="7" t="str">
        <x:v>PHY-01744</x:v>
      </x:c>
      <x:c r="C1750" s="7" t="str">
        <x:v>control element</x:v>
      </x:c>
      <x:c r="D1750" s="7" t="str">
        <x:v>REA-D-B-FCE-04</x:v>
      </x:c>
      <x:c r="E1750" s="7" t="str">
        <x:v>Control Elements!N202</x:v>
      </x:c>
      <x:c r="F1750" s="7" t="str">
        <x:f>'Control Elements'!N202</x:f>
        <x:v>OPEN</x:v>
      </x:c>
    </x:row>
    <x:row r="1751">
      <x:c r="B1751" s="7" t="str">
        <x:v>PHY-01745</x:v>
      </x:c>
      <x:c r="C1751" s="7" t="str">
        <x:v>control element</x:v>
      </x:c>
      <x:c r="D1751" s="7" t="str">
        <x:v>REA-D-B-FCE-05</x:v>
      </x:c>
      <x:c r="E1751" s="7" t="str">
        <x:v>Control Elements!N203</x:v>
      </x:c>
      <x:c r="F1751" s="7" t="str">
        <x:f>'Control Elements'!N203</x:f>
        <x:v>OPEN</x:v>
      </x:c>
    </x:row>
    <x:row r="1752">
      <x:c r="B1752" s="7" t="str">
        <x:v>PHY-01746</x:v>
      </x:c>
      <x:c r="C1752" s="7" t="str">
        <x:v>control element</x:v>
      </x:c>
      <x:c r="D1752" s="7" t="str">
        <x:v>REA-D-B-FCE-06</x:v>
      </x:c>
      <x:c r="E1752" s="7" t="str">
        <x:v>Control Elements!N204</x:v>
      </x:c>
      <x:c r="F1752" s="7" t="str">
        <x:f>'Control Elements'!N204</x:f>
        <x:v>OPEN</x:v>
      </x:c>
    </x:row>
    <x:row r="1753">
      <x:c r="B1753" s="7" t="str">
        <x:v>PHY-01747</x:v>
      </x:c>
      <x:c r="C1753" s="7" t="str">
        <x:v>control element</x:v>
      </x:c>
      <x:c r="D1753" s="7" t="str">
        <x:v>REA-D-B-FCE-07</x:v>
      </x:c>
      <x:c r="E1753" s="7" t="str">
        <x:v>Control Elements!N205</x:v>
      </x:c>
      <x:c r="F1753" s="7" t="str">
        <x:f>'Control Elements'!N205</x:f>
        <x:v>OPEN</x:v>
      </x:c>
    </x:row>
    <x:row r="1754">
      <x:c r="B1754" s="7" t="str">
        <x:v>PHY-01748</x:v>
      </x:c>
      <x:c r="C1754" s="7" t="str">
        <x:v>control element</x:v>
      </x:c>
      <x:c r="D1754" s="7" t="str">
        <x:v>REA-D-B-FCE-08</x:v>
      </x:c>
      <x:c r="E1754" s="7" t="str">
        <x:v>Control Elements!N206</x:v>
      </x:c>
      <x:c r="F1754" s="7" t="str">
        <x:f>'Control Elements'!N206</x:f>
        <x:v>OPEN</x:v>
      </x:c>
    </x:row>
    <x:row r="1755">
      <x:c r="B1755" s="7" t="str">
        <x:v>PHY-01749</x:v>
      </x:c>
      <x:c r="C1755" s="7" t="str">
        <x:v>control element</x:v>
      </x:c>
      <x:c r="D1755" s="7" t="str">
        <x:v>REA-D-B-FCE-09</x:v>
      </x:c>
      <x:c r="E1755" s="7" t="str">
        <x:v>Control Elements!N207</x:v>
      </x:c>
      <x:c r="F1755" s="7" t="str">
        <x:f>'Control Elements'!N207</x:f>
        <x:v>OPEN</x:v>
      </x:c>
    </x:row>
    <x:row r="1756">
      <x:c r="B1756" s="7" t="str">
        <x:v>PHY-01750</x:v>
      </x:c>
      <x:c r="C1756" s="7" t="str">
        <x:v>control element</x:v>
      </x:c>
      <x:c r="D1756" s="7" t="str">
        <x:v>REA-D-B-FCE-10</x:v>
      </x:c>
      <x:c r="E1756" s="7" t="str">
        <x:v>Control Elements!N208</x:v>
      </x:c>
      <x:c r="F1756" s="7" t="str">
        <x:f>'Control Elements'!N208</x:f>
        <x:v>OPEN</x:v>
      </x:c>
    </x:row>
    <x:row r="1757">
      <x:c r="B1757" s="7" t="str">
        <x:v>PHY-01751</x:v>
      </x:c>
      <x:c r="C1757" s="7" t="str">
        <x:v>control element</x:v>
      </x:c>
      <x:c r="D1757" s="7" t="str">
        <x:v>REA-D-B-FCE-11</x:v>
      </x:c>
      <x:c r="E1757" s="7" t="str">
        <x:v>Control Elements!N209</x:v>
      </x:c>
      <x:c r="F1757" s="7" t="str">
        <x:f>'Control Elements'!N209</x:f>
        <x:v>OPEN</x:v>
      </x:c>
    </x:row>
    <x:row r="1758">
      <x:c r="B1758" s="7" t="str">
        <x:v>PHY-01752</x:v>
      </x:c>
      <x:c r="C1758" s="7" t="str">
        <x:v>control element</x:v>
      </x:c>
      <x:c r="D1758" s="7" t="str">
        <x:v>REA-D-B-FCE-12</x:v>
      </x:c>
      <x:c r="E1758" s="7" t="str">
        <x:v>Control Elements!N210</x:v>
      </x:c>
      <x:c r="F1758" s="7" t="str">
        <x:f>'Control Elements'!N210</x:f>
        <x:v>OPEN</x:v>
      </x:c>
    </x:row>
    <x:row r="1759">
      <x:c r="B1759" s="7" t="str">
        <x:v>PHY-01753</x:v>
      </x:c>
      <x:c r="C1759" s="7" t="str">
        <x:v>control element</x:v>
      </x:c>
      <x:c r="D1759" s="7" t="str">
        <x:v>REA-D-C-FCE-01</x:v>
      </x:c>
      <x:c r="E1759" s="7" t="str">
        <x:v>Control Elements!N211</x:v>
      </x:c>
      <x:c r="F1759" s="7" t="str">
        <x:f>'Control Elements'!N211</x:f>
        <x:v>OPEN</x:v>
      </x:c>
    </x:row>
    <x:row r="1760">
      <x:c r="B1760" s="7" t="str">
        <x:v>PHY-01754</x:v>
      </x:c>
      <x:c r="C1760" s="7" t="str">
        <x:v>control element</x:v>
      </x:c>
      <x:c r="D1760" s="7" t="str">
        <x:v>REA-D-C-FCE-02</x:v>
      </x:c>
      <x:c r="E1760" s="7" t="str">
        <x:v>Control Elements!N212</x:v>
      </x:c>
      <x:c r="F1760" s="7" t="str">
        <x:f>'Control Elements'!N212</x:f>
        <x:v>OPEN</x:v>
      </x:c>
    </x:row>
    <x:row r="1761">
      <x:c r="B1761" s="7" t="str">
        <x:v>PHY-01755</x:v>
      </x:c>
      <x:c r="C1761" s="7" t="str">
        <x:v>control element</x:v>
      </x:c>
      <x:c r="D1761" s="7" t="str">
        <x:v>REA-D-C-FCE-03</x:v>
      </x:c>
      <x:c r="E1761" s="7" t="str">
        <x:v>Control Elements!N213</x:v>
      </x:c>
      <x:c r="F1761" s="7" t="str">
        <x:f>'Control Elements'!N213</x:f>
        <x:v>OPEN</x:v>
      </x:c>
    </x:row>
    <x:row r="1762">
      <x:c r="B1762" s="7" t="str">
        <x:v>PHY-01756</x:v>
      </x:c>
      <x:c r="C1762" s="7" t="str">
        <x:v>control element</x:v>
      </x:c>
      <x:c r="D1762" s="7" t="str">
        <x:v>REA-D-C-FCE-04</x:v>
      </x:c>
      <x:c r="E1762" s="7" t="str">
        <x:v>Control Elements!N214</x:v>
      </x:c>
      <x:c r="F1762" s="7" t="str">
        <x:f>'Control Elements'!N214</x:f>
        <x:v>OPEN</x:v>
      </x:c>
    </x:row>
    <x:row r="1763">
      <x:c r="B1763" s="7" t="str">
        <x:v>PHY-01757</x:v>
      </x:c>
      <x:c r="C1763" s="7" t="str">
        <x:v>control element</x:v>
      </x:c>
      <x:c r="D1763" s="7" t="str">
        <x:v>REA-D-C-FCE-05</x:v>
      </x:c>
      <x:c r="E1763" s="7" t="str">
        <x:v>Control Elements!N215</x:v>
      </x:c>
      <x:c r="F1763" s="7" t="str">
        <x:f>'Control Elements'!N215</x:f>
        <x:v>OPEN</x:v>
      </x:c>
    </x:row>
    <x:row r="1764">
      <x:c r="B1764" s="7" t="str">
        <x:v>PHY-01758</x:v>
      </x:c>
      <x:c r="C1764" s="7" t="str">
        <x:v>control element</x:v>
      </x:c>
      <x:c r="D1764" s="7" t="str">
        <x:v>REA-D-C-FCE-06</x:v>
      </x:c>
      <x:c r="E1764" s="7" t="str">
        <x:v>Control Elements!N216</x:v>
      </x:c>
      <x:c r="F1764" s="7" t="str">
        <x:f>'Control Elements'!N216</x:f>
        <x:v>OPEN</x:v>
      </x:c>
    </x:row>
    <x:row r="1765">
      <x:c r="B1765" s="7" t="str">
        <x:v>PHY-01759</x:v>
      </x:c>
      <x:c r="C1765" s="7" t="str">
        <x:v>control element</x:v>
      </x:c>
      <x:c r="D1765" s="7" t="str">
        <x:v>REA-D-C-FCE-07</x:v>
      </x:c>
      <x:c r="E1765" s="7" t="str">
        <x:v>Control Elements!N217</x:v>
      </x:c>
      <x:c r="F1765" s="7" t="str">
        <x:f>'Control Elements'!N217</x:f>
        <x:v>OPEN</x:v>
      </x:c>
    </x:row>
    <x:row r="1766">
      <x:c r="B1766" s="7" t="str">
        <x:v>PHY-01760</x:v>
      </x:c>
      <x:c r="C1766" s="7" t="str">
        <x:v>control element</x:v>
      </x:c>
      <x:c r="D1766" s="7" t="str">
        <x:v>REA-D-C-FCE-08</x:v>
      </x:c>
      <x:c r="E1766" s="7" t="str">
        <x:v>Control Elements!N218</x:v>
      </x:c>
      <x:c r="F1766" s="7" t="str">
        <x:f>'Control Elements'!N218</x:f>
        <x:v>OPEN</x:v>
      </x:c>
    </x:row>
    <x:row r="1767">
      <x:c r="B1767" s="7" t="str">
        <x:v>PHY-01761</x:v>
      </x:c>
      <x:c r="C1767" s="7" t="str">
        <x:v>control element</x:v>
      </x:c>
      <x:c r="D1767" s="7" t="str">
        <x:v>REA-D-C-FCE-09</x:v>
      </x:c>
      <x:c r="E1767" s="7" t="str">
        <x:v>Control Elements!N219</x:v>
      </x:c>
      <x:c r="F1767" s="7" t="str">
        <x:f>'Control Elements'!N219</x:f>
        <x:v>OPEN</x:v>
      </x:c>
    </x:row>
    <x:row r="1768">
      <x:c r="B1768" s="7" t="str">
        <x:v>PHY-01762</x:v>
      </x:c>
      <x:c r="C1768" s="7" t="str">
        <x:v>control element</x:v>
      </x:c>
      <x:c r="D1768" s="7" t="str">
        <x:v>REA-D-C-FCE-10</x:v>
      </x:c>
      <x:c r="E1768" s="7" t="str">
        <x:v>Control Elements!N220</x:v>
      </x:c>
      <x:c r="F1768" s="7" t="str">
        <x:f>'Control Elements'!N220</x:f>
        <x:v>OPEN</x:v>
      </x:c>
    </x:row>
    <x:row r="1769">
      <x:c r="B1769" s="7" t="str">
        <x:v>PHY-01763</x:v>
      </x:c>
      <x:c r="C1769" s="7" t="str">
        <x:v>control element</x:v>
      </x:c>
      <x:c r="D1769" s="7" t="str">
        <x:v>REA-D-C-FCE-11</x:v>
      </x:c>
      <x:c r="E1769" s="7" t="str">
        <x:v>Control Elements!N221</x:v>
      </x:c>
      <x:c r="F1769" s="7" t="str">
        <x:f>'Control Elements'!N221</x:f>
        <x:v>OPEN</x:v>
      </x:c>
    </x:row>
    <x:row r="1770">
      <x:c r="B1770" s="7" t="str">
        <x:v>PHY-01764</x:v>
      </x:c>
      <x:c r="C1770" s="7" t="str">
        <x:v>control element</x:v>
      </x:c>
      <x:c r="D1770" s="7" t="str">
        <x:v>REA-D-C-FCE-12</x:v>
      </x:c>
      <x:c r="E1770" s="7" t="str">
        <x:v>Control Elements!N222</x:v>
      </x:c>
      <x:c r="F1770" s="7" t="str">
        <x:f>'Control Elements'!N222</x:f>
        <x:v>OPEN</x:v>
      </x:c>
    </x:row>
    <x:row r="1771">
      <x:c r="B1771" s="7" t="str">
        <x:v>PHY-01765</x:v>
      </x:c>
      <x:c r="C1771" s="7" t="str">
        <x:v>safeing path</x:v>
      </x:c>
      <x:c r="D1771" s="7" t="str">
        <x:v>REA-O-A1-FCE-01-P</x:v>
      </x:c>
      <x:c r="E1771" s="7" t="str">
        <x:v>Safeing Paths!O7</x:v>
      </x:c>
      <x:c r="F1771" s="7" t="str">
        <x:f>'Safeing Paths'!O7</x:f>
        <x:v>OPEN</x:v>
      </x:c>
    </x:row>
    <x:row r="1772">
      <x:c r="B1772" s="7" t="str">
        <x:v>PHY-01766</x:v>
      </x:c>
      <x:c r="C1772" s="7" t="str">
        <x:v>safeing path</x:v>
      </x:c>
      <x:c r="D1772" s="7" t="str">
        <x:v>REA-O-A1-FCE-01-D</x:v>
      </x:c>
      <x:c r="E1772" s="7" t="str">
        <x:v>Safeing Paths!O8</x:v>
      </x:c>
      <x:c r="F1772" s="7" t="str">
        <x:f>'Safeing Paths'!O8</x:f>
        <x:v>OPEN</x:v>
      </x:c>
    </x:row>
    <x:row r="1773">
      <x:c r="B1773" s="7" t="str">
        <x:v>PHY-01767</x:v>
      </x:c>
      <x:c r="C1773" s="7" t="str">
        <x:v>safeing path</x:v>
      </x:c>
      <x:c r="D1773" s="7" t="str">
        <x:v>REA-O-A1-FCE-01-M</x:v>
      </x:c>
      <x:c r="E1773" s="7" t="str">
        <x:v>Safeing Paths!O9</x:v>
      </x:c>
      <x:c r="F1773" s="7" t="str">
        <x:f>'Safeing Paths'!O9</x:f>
        <x:v>OPEN</x:v>
      </x:c>
    </x:row>
    <x:row r="1774">
      <x:c r="B1774" s="7" t="str">
        <x:v>PHY-01768</x:v>
      </x:c>
      <x:c r="C1774" s="7" t="str">
        <x:v>safeing path</x:v>
      </x:c>
      <x:c r="D1774" s="7" t="str">
        <x:v>REA-O-A1-FCE-02-P</x:v>
      </x:c>
      <x:c r="E1774" s="7" t="str">
        <x:v>Safeing Paths!O10</x:v>
      </x:c>
      <x:c r="F1774" s="7" t="str">
        <x:f>'Safeing Paths'!O10</x:f>
        <x:v>OPEN</x:v>
      </x:c>
    </x:row>
    <x:row r="1775">
      <x:c r="B1775" s="7" t="str">
        <x:v>PHY-01769</x:v>
      </x:c>
      <x:c r="C1775" s="7" t="str">
        <x:v>safeing path</x:v>
      </x:c>
      <x:c r="D1775" s="7" t="str">
        <x:v>REA-O-A1-FCE-02-D</x:v>
      </x:c>
      <x:c r="E1775" s="7" t="str">
        <x:v>Safeing Paths!O11</x:v>
      </x:c>
      <x:c r="F1775" s="7" t="str">
        <x:f>'Safeing Paths'!O11</x:f>
        <x:v>OPEN</x:v>
      </x:c>
    </x:row>
    <x:row r="1776">
      <x:c r="B1776" s="7" t="str">
        <x:v>PHY-01770</x:v>
      </x:c>
      <x:c r="C1776" s="7" t="str">
        <x:v>safeing path</x:v>
      </x:c>
      <x:c r="D1776" s="7" t="str">
        <x:v>REA-O-A1-FCE-02-M</x:v>
      </x:c>
      <x:c r="E1776" s="7" t="str">
        <x:v>Safeing Paths!O12</x:v>
      </x:c>
      <x:c r="F1776" s="7" t="str">
        <x:f>'Safeing Paths'!O12</x:f>
        <x:v>OPEN</x:v>
      </x:c>
    </x:row>
    <x:row r="1777">
      <x:c r="B1777" s="7" t="str">
        <x:v>PHY-01771</x:v>
      </x:c>
      <x:c r="C1777" s="7" t="str">
        <x:v>safeing path</x:v>
      </x:c>
      <x:c r="D1777" s="7" t="str">
        <x:v>REA-O-A1-FCE-03-P</x:v>
      </x:c>
      <x:c r="E1777" s="7" t="str">
        <x:v>Safeing Paths!O13</x:v>
      </x:c>
      <x:c r="F1777" s="7" t="str">
        <x:f>'Safeing Paths'!O13</x:f>
        <x:v>OPEN</x:v>
      </x:c>
    </x:row>
    <x:row r="1778">
      <x:c r="B1778" s="7" t="str">
        <x:v>PHY-01772</x:v>
      </x:c>
      <x:c r="C1778" s="7" t="str">
        <x:v>safeing path</x:v>
      </x:c>
      <x:c r="D1778" s="7" t="str">
        <x:v>REA-O-A1-FCE-03-D</x:v>
      </x:c>
      <x:c r="E1778" s="7" t="str">
        <x:v>Safeing Paths!O14</x:v>
      </x:c>
      <x:c r="F1778" s="7" t="str">
        <x:f>'Safeing Paths'!O14</x:f>
        <x:v>OPEN</x:v>
      </x:c>
    </x:row>
    <x:row r="1779">
      <x:c r="B1779" s="7" t="str">
        <x:v>PHY-01773</x:v>
      </x:c>
      <x:c r="C1779" s="7" t="str">
        <x:v>safeing path</x:v>
      </x:c>
      <x:c r="D1779" s="7" t="str">
        <x:v>REA-O-A1-FCE-03-M</x:v>
      </x:c>
      <x:c r="E1779" s="7" t="str">
        <x:v>Safeing Paths!O15</x:v>
      </x:c>
      <x:c r="F1779" s="7" t="str">
        <x:f>'Safeing Paths'!O15</x:f>
        <x:v>OPEN</x:v>
      </x:c>
    </x:row>
    <x:row r="1780">
      <x:c r="B1780" s="7" t="str">
        <x:v>PHY-01774</x:v>
      </x:c>
      <x:c r="C1780" s="7" t="str">
        <x:v>safeing path</x:v>
      </x:c>
      <x:c r="D1780" s="7" t="str">
        <x:v>REA-O-A1-FCE-04-P</x:v>
      </x:c>
      <x:c r="E1780" s="7" t="str">
        <x:v>Safeing Paths!O16</x:v>
      </x:c>
      <x:c r="F1780" s="7" t="str">
        <x:f>'Safeing Paths'!O16</x:f>
        <x:v>OPEN</x:v>
      </x:c>
    </x:row>
    <x:row r="1781">
      <x:c r="B1781" s="7" t="str">
        <x:v>PHY-01775</x:v>
      </x:c>
      <x:c r="C1781" s="7" t="str">
        <x:v>safeing path</x:v>
      </x:c>
      <x:c r="D1781" s="7" t="str">
        <x:v>REA-O-A1-FCE-04-D</x:v>
      </x:c>
      <x:c r="E1781" s="7" t="str">
        <x:v>Safeing Paths!O17</x:v>
      </x:c>
      <x:c r="F1781" s="7" t="str">
        <x:f>'Safeing Paths'!O17</x:f>
        <x:v>OPEN</x:v>
      </x:c>
    </x:row>
    <x:row r="1782">
      <x:c r="B1782" s="7" t="str">
        <x:v>PHY-01776</x:v>
      </x:c>
      <x:c r="C1782" s="7" t="str">
        <x:v>safeing path</x:v>
      </x:c>
      <x:c r="D1782" s="7" t="str">
        <x:v>REA-O-A1-FCE-04-M</x:v>
      </x:c>
      <x:c r="E1782" s="7" t="str">
        <x:v>Safeing Paths!O18</x:v>
      </x:c>
      <x:c r="F1782" s="7" t="str">
        <x:f>'Safeing Paths'!O18</x:f>
        <x:v>OPEN</x:v>
      </x:c>
    </x:row>
    <x:row r="1783">
      <x:c r="B1783" s="7" t="str">
        <x:v>PHY-01777</x:v>
      </x:c>
      <x:c r="C1783" s="7" t="str">
        <x:v>safeing path</x:v>
      </x:c>
      <x:c r="D1783" s="7" t="str">
        <x:v>REA-O-A1-FCE-05-P</x:v>
      </x:c>
      <x:c r="E1783" s="7" t="str">
        <x:v>Safeing Paths!O19</x:v>
      </x:c>
      <x:c r="F1783" s="7" t="str">
        <x:f>'Safeing Paths'!O19</x:f>
        <x:v>OPEN</x:v>
      </x:c>
    </x:row>
    <x:row r="1784">
      <x:c r="B1784" s="7" t="str">
        <x:v>PHY-01778</x:v>
      </x:c>
      <x:c r="C1784" s="7" t="str">
        <x:v>safeing path</x:v>
      </x:c>
      <x:c r="D1784" s="7" t="str">
        <x:v>REA-O-A1-FCE-05-D</x:v>
      </x:c>
      <x:c r="E1784" s="7" t="str">
        <x:v>Safeing Paths!O20</x:v>
      </x:c>
      <x:c r="F1784" s="7" t="str">
        <x:f>'Safeing Paths'!O20</x:f>
        <x:v>OPEN</x:v>
      </x:c>
    </x:row>
    <x:row r="1785">
      <x:c r="B1785" s="7" t="str">
        <x:v>PHY-01779</x:v>
      </x:c>
      <x:c r="C1785" s="7" t="str">
        <x:v>safeing path</x:v>
      </x:c>
      <x:c r="D1785" s="7" t="str">
        <x:v>REA-O-A1-FCE-05-M</x:v>
      </x:c>
      <x:c r="E1785" s="7" t="str">
        <x:v>Safeing Paths!O21</x:v>
      </x:c>
      <x:c r="F1785" s="7" t="str">
        <x:f>'Safeing Paths'!O21</x:f>
        <x:v>OPEN</x:v>
      </x:c>
    </x:row>
    <x:row r="1786">
      <x:c r="B1786" s="7" t="str">
        <x:v>PHY-01780</x:v>
      </x:c>
      <x:c r="C1786" s="7" t="str">
        <x:v>safeing path</x:v>
      </x:c>
      <x:c r="D1786" s="7" t="str">
        <x:v>REA-O-A1-FCE-06-P</x:v>
      </x:c>
      <x:c r="E1786" s="7" t="str">
        <x:v>Safeing Paths!O22</x:v>
      </x:c>
      <x:c r="F1786" s="7" t="str">
        <x:f>'Safeing Paths'!O22</x:f>
        <x:v>OPEN</x:v>
      </x:c>
    </x:row>
    <x:row r="1787">
      <x:c r="B1787" s="7" t="str">
        <x:v>PHY-01781</x:v>
      </x:c>
      <x:c r="C1787" s="7" t="str">
        <x:v>safeing path</x:v>
      </x:c>
      <x:c r="D1787" s="7" t="str">
        <x:v>REA-O-A1-FCE-06-D</x:v>
      </x:c>
      <x:c r="E1787" s="7" t="str">
        <x:v>Safeing Paths!O23</x:v>
      </x:c>
      <x:c r="F1787" s="7" t="str">
        <x:f>'Safeing Paths'!O23</x:f>
        <x:v>OPEN</x:v>
      </x:c>
    </x:row>
    <x:row r="1788">
      <x:c r="B1788" s="7" t="str">
        <x:v>PHY-01782</x:v>
      </x:c>
      <x:c r="C1788" s="7" t="str">
        <x:v>safeing path</x:v>
      </x:c>
      <x:c r="D1788" s="7" t="str">
        <x:v>REA-O-A1-FCE-06-M</x:v>
      </x:c>
      <x:c r="E1788" s="7" t="str">
        <x:v>Safeing Paths!O24</x:v>
      </x:c>
      <x:c r="F1788" s="7" t="str">
        <x:f>'Safeing Paths'!O24</x:f>
        <x:v>OPEN</x:v>
      </x:c>
    </x:row>
    <x:row r="1789">
      <x:c r="B1789" s="7" t="str">
        <x:v>PHY-01783</x:v>
      </x:c>
      <x:c r="C1789" s="7" t="str">
        <x:v>safeing path</x:v>
      </x:c>
      <x:c r="D1789" s="7" t="str">
        <x:v>REA-O-A1-FCE-07-P</x:v>
      </x:c>
      <x:c r="E1789" s="7" t="str">
        <x:v>Safeing Paths!O25</x:v>
      </x:c>
      <x:c r="F1789" s="7" t="str">
        <x:f>'Safeing Paths'!O25</x:f>
        <x:v>OPEN</x:v>
      </x:c>
    </x:row>
    <x:row r="1790">
      <x:c r="B1790" s="7" t="str">
        <x:v>PHY-01784</x:v>
      </x:c>
      <x:c r="C1790" s="7" t="str">
        <x:v>safeing path</x:v>
      </x:c>
      <x:c r="D1790" s="7" t="str">
        <x:v>REA-O-A1-FCE-07-D</x:v>
      </x:c>
      <x:c r="E1790" s="7" t="str">
        <x:v>Safeing Paths!O26</x:v>
      </x:c>
      <x:c r="F1790" s="7" t="str">
        <x:f>'Safeing Paths'!O26</x:f>
        <x:v>OPEN</x:v>
      </x:c>
    </x:row>
    <x:row r="1791">
      <x:c r="B1791" s="7" t="str">
        <x:v>PHY-01785</x:v>
      </x:c>
      <x:c r="C1791" s="7" t="str">
        <x:v>safeing path</x:v>
      </x:c>
      <x:c r="D1791" s="7" t="str">
        <x:v>REA-O-A1-FCE-07-M</x:v>
      </x:c>
      <x:c r="E1791" s="7" t="str">
        <x:v>Safeing Paths!O27</x:v>
      </x:c>
      <x:c r="F1791" s="7" t="str">
        <x:f>'Safeing Paths'!O27</x:f>
        <x:v>OPEN</x:v>
      </x:c>
    </x:row>
    <x:row r="1792">
      <x:c r="B1792" s="7" t="str">
        <x:v>PHY-01786</x:v>
      </x:c>
      <x:c r="C1792" s="7" t="str">
        <x:v>safeing path</x:v>
      </x:c>
      <x:c r="D1792" s="7" t="str">
        <x:v>REA-O-A1-FCE-08-P</x:v>
      </x:c>
      <x:c r="E1792" s="7" t="str">
        <x:v>Safeing Paths!O28</x:v>
      </x:c>
      <x:c r="F1792" s="7" t="str">
        <x:f>'Safeing Paths'!O28</x:f>
        <x:v>OPEN</x:v>
      </x:c>
    </x:row>
    <x:row r="1793">
      <x:c r="B1793" s="7" t="str">
        <x:v>PHY-01787</x:v>
      </x:c>
      <x:c r="C1793" s="7" t="str">
        <x:v>safeing path</x:v>
      </x:c>
      <x:c r="D1793" s="7" t="str">
        <x:v>REA-O-A1-FCE-08-D</x:v>
      </x:c>
      <x:c r="E1793" s="7" t="str">
        <x:v>Safeing Paths!O29</x:v>
      </x:c>
      <x:c r="F1793" s="7" t="str">
        <x:f>'Safeing Paths'!O29</x:f>
        <x:v>OPEN</x:v>
      </x:c>
    </x:row>
    <x:row r="1794">
      <x:c r="B1794" s="7" t="str">
        <x:v>PHY-01788</x:v>
      </x:c>
      <x:c r="C1794" s="7" t="str">
        <x:v>safeing path</x:v>
      </x:c>
      <x:c r="D1794" s="7" t="str">
        <x:v>REA-O-A1-FCE-08-M</x:v>
      </x:c>
      <x:c r="E1794" s="7" t="str">
        <x:v>Safeing Paths!O30</x:v>
      </x:c>
      <x:c r="F1794" s="7" t="str">
        <x:f>'Safeing Paths'!O30</x:f>
        <x:v>OPEN</x:v>
      </x:c>
    </x:row>
    <x:row r="1795">
      <x:c r="B1795" s="7" t="str">
        <x:v>PHY-01789</x:v>
      </x:c>
      <x:c r="C1795" s="7" t="str">
        <x:v>safeing path</x:v>
      </x:c>
      <x:c r="D1795" s="7" t="str">
        <x:v>REA-O-A1-FCE-09-P</x:v>
      </x:c>
      <x:c r="E1795" s="7" t="str">
        <x:v>Safeing Paths!O31</x:v>
      </x:c>
      <x:c r="F1795" s="7" t="str">
        <x:f>'Safeing Paths'!O31</x:f>
        <x:v>OPEN</x:v>
      </x:c>
    </x:row>
    <x:row r="1796">
      <x:c r="B1796" s="7" t="str">
        <x:v>PHY-01790</x:v>
      </x:c>
      <x:c r="C1796" s="7" t="str">
        <x:v>safeing path</x:v>
      </x:c>
      <x:c r="D1796" s="7" t="str">
        <x:v>REA-O-A1-FCE-09-D</x:v>
      </x:c>
      <x:c r="E1796" s="7" t="str">
        <x:v>Safeing Paths!O32</x:v>
      </x:c>
      <x:c r="F1796" s="7" t="str">
        <x:f>'Safeing Paths'!O32</x:f>
        <x:v>OPEN</x:v>
      </x:c>
    </x:row>
    <x:row r="1797">
      <x:c r="B1797" s="7" t="str">
        <x:v>PHY-01791</x:v>
      </x:c>
      <x:c r="C1797" s="7" t="str">
        <x:v>safeing path</x:v>
      </x:c>
      <x:c r="D1797" s="7" t="str">
        <x:v>REA-O-A1-FCE-09-M</x:v>
      </x:c>
      <x:c r="E1797" s="7" t="str">
        <x:v>Safeing Paths!O33</x:v>
      </x:c>
      <x:c r="F1797" s="7" t="str">
        <x:f>'Safeing Paths'!O33</x:f>
        <x:v>OPEN</x:v>
      </x:c>
    </x:row>
    <x:row r="1798">
      <x:c r="B1798" s="7" t="str">
        <x:v>PHY-01792</x:v>
      </x:c>
      <x:c r="C1798" s="7" t="str">
        <x:v>safeing path</x:v>
      </x:c>
      <x:c r="D1798" s="7" t="str">
        <x:v>REA-O-A1-FCE-10-P</x:v>
      </x:c>
      <x:c r="E1798" s="7" t="str">
        <x:v>Safeing Paths!O34</x:v>
      </x:c>
      <x:c r="F1798" s="7" t="str">
        <x:f>'Safeing Paths'!O34</x:f>
        <x:v>OPEN</x:v>
      </x:c>
    </x:row>
    <x:row r="1799">
      <x:c r="B1799" s="7" t="str">
        <x:v>PHY-01793</x:v>
      </x:c>
      <x:c r="C1799" s="7" t="str">
        <x:v>safeing path</x:v>
      </x:c>
      <x:c r="D1799" s="7" t="str">
        <x:v>REA-O-A1-FCE-10-D</x:v>
      </x:c>
      <x:c r="E1799" s="7" t="str">
        <x:v>Safeing Paths!O35</x:v>
      </x:c>
      <x:c r="F1799" s="7" t="str">
        <x:f>'Safeing Paths'!O35</x:f>
        <x:v>OPEN</x:v>
      </x:c>
    </x:row>
    <x:row r="1800">
      <x:c r="B1800" s="7" t="str">
        <x:v>PHY-01794</x:v>
      </x:c>
      <x:c r="C1800" s="7" t="str">
        <x:v>safeing path</x:v>
      </x:c>
      <x:c r="D1800" s="7" t="str">
        <x:v>REA-O-A1-FCE-10-M</x:v>
      </x:c>
      <x:c r="E1800" s="7" t="str">
        <x:v>Safeing Paths!O36</x:v>
      </x:c>
      <x:c r="F1800" s="7" t="str">
        <x:f>'Safeing Paths'!O36</x:f>
        <x:v>OPEN</x:v>
      </x:c>
    </x:row>
    <x:row r="1801">
      <x:c r="B1801" s="7" t="str">
        <x:v>PHY-01795</x:v>
      </x:c>
      <x:c r="C1801" s="7" t="str">
        <x:v>safeing path</x:v>
      </x:c>
      <x:c r="D1801" s="7" t="str">
        <x:v>REA-O-A1-FCE-11-P</x:v>
      </x:c>
      <x:c r="E1801" s="7" t="str">
        <x:v>Safeing Paths!O37</x:v>
      </x:c>
      <x:c r="F1801" s="7" t="str">
        <x:f>'Safeing Paths'!O37</x:f>
        <x:v>OPEN</x:v>
      </x:c>
    </x:row>
    <x:row r="1802">
      <x:c r="B1802" s="7" t="str">
        <x:v>PHY-01796</x:v>
      </x:c>
      <x:c r="C1802" s="7" t="str">
        <x:v>safeing path</x:v>
      </x:c>
      <x:c r="D1802" s="7" t="str">
        <x:v>REA-O-A1-FCE-11-D</x:v>
      </x:c>
      <x:c r="E1802" s="7" t="str">
        <x:v>Safeing Paths!O38</x:v>
      </x:c>
      <x:c r="F1802" s="7" t="str">
        <x:f>'Safeing Paths'!O38</x:f>
        <x:v>OPEN</x:v>
      </x:c>
    </x:row>
    <x:row r="1803">
      <x:c r="B1803" s="7" t="str">
        <x:v>PHY-01797</x:v>
      </x:c>
      <x:c r="C1803" s="7" t="str">
        <x:v>safeing path</x:v>
      </x:c>
      <x:c r="D1803" s="7" t="str">
        <x:v>REA-O-A1-FCE-11-M</x:v>
      </x:c>
      <x:c r="E1803" s="7" t="str">
        <x:v>Safeing Paths!O39</x:v>
      </x:c>
      <x:c r="F1803" s="7" t="str">
        <x:f>'Safeing Paths'!O39</x:f>
        <x:v>OPEN</x:v>
      </x:c>
    </x:row>
    <x:row r="1804">
      <x:c r="B1804" s="7" t="str">
        <x:v>PHY-01798</x:v>
      </x:c>
      <x:c r="C1804" s="7" t="str">
        <x:v>safeing path</x:v>
      </x:c>
      <x:c r="D1804" s="7" t="str">
        <x:v>REA-O-A1-FCE-12-P</x:v>
      </x:c>
      <x:c r="E1804" s="7" t="str">
        <x:v>Safeing Paths!O40</x:v>
      </x:c>
      <x:c r="F1804" s="7" t="str">
        <x:f>'Safeing Paths'!O40</x:f>
        <x:v>OPEN</x:v>
      </x:c>
    </x:row>
    <x:row r="1805">
      <x:c r="B1805" s="7" t="str">
        <x:v>PHY-01799</x:v>
      </x:c>
      <x:c r="C1805" s="7" t="str">
        <x:v>safeing path</x:v>
      </x:c>
      <x:c r="D1805" s="7" t="str">
        <x:v>REA-O-A1-FCE-12-D</x:v>
      </x:c>
      <x:c r="E1805" s="7" t="str">
        <x:v>Safeing Paths!O41</x:v>
      </x:c>
      <x:c r="F1805" s="7" t="str">
        <x:f>'Safeing Paths'!O41</x:f>
        <x:v>OPEN</x:v>
      </x:c>
    </x:row>
    <x:row r="1806">
      <x:c r="B1806" s="7" t="str">
        <x:v>PHY-01800</x:v>
      </x:c>
      <x:c r="C1806" s="7" t="str">
        <x:v>safeing path</x:v>
      </x:c>
      <x:c r="D1806" s="7" t="str">
        <x:v>REA-O-A1-FCE-12-M</x:v>
      </x:c>
      <x:c r="E1806" s="7" t="str">
        <x:v>Safeing Paths!O42</x:v>
      </x:c>
      <x:c r="F1806" s="7" t="str">
        <x:f>'Safeing Paths'!O42</x:f>
        <x:v>OPEN</x:v>
      </x:c>
    </x:row>
    <x:row r="1807">
      <x:c r="B1807" s="7" t="str">
        <x:v>PHY-01801</x:v>
      </x:c>
      <x:c r="C1807" s="7" t="str">
        <x:v>safeing path</x:v>
      </x:c>
      <x:c r="D1807" s="7" t="str">
        <x:v>REA-O-A2-FCE-01-P</x:v>
      </x:c>
      <x:c r="E1807" s="7" t="str">
        <x:v>Safeing Paths!O43</x:v>
      </x:c>
      <x:c r="F1807" s="7" t="str">
        <x:f>'Safeing Paths'!O43</x:f>
        <x:v>OPEN</x:v>
      </x:c>
    </x:row>
    <x:row r="1808">
      <x:c r="B1808" s="7" t="str">
        <x:v>PHY-01802</x:v>
      </x:c>
      <x:c r="C1808" s="7" t="str">
        <x:v>safeing path</x:v>
      </x:c>
      <x:c r="D1808" s="7" t="str">
        <x:v>REA-O-A2-FCE-01-D</x:v>
      </x:c>
      <x:c r="E1808" s="7" t="str">
        <x:v>Safeing Paths!O44</x:v>
      </x:c>
      <x:c r="F1808" s="7" t="str">
        <x:f>'Safeing Paths'!O44</x:f>
        <x:v>OPEN</x:v>
      </x:c>
    </x:row>
    <x:row r="1809">
      <x:c r="B1809" s="7" t="str">
        <x:v>PHY-01803</x:v>
      </x:c>
      <x:c r="C1809" s="7" t="str">
        <x:v>safeing path</x:v>
      </x:c>
      <x:c r="D1809" s="7" t="str">
        <x:v>REA-O-A2-FCE-01-M</x:v>
      </x:c>
      <x:c r="E1809" s="7" t="str">
        <x:v>Safeing Paths!O45</x:v>
      </x:c>
      <x:c r="F1809" s="7" t="str">
        <x:f>'Safeing Paths'!O45</x:f>
        <x:v>OPEN</x:v>
      </x:c>
    </x:row>
    <x:row r="1810">
      <x:c r="B1810" s="7" t="str">
        <x:v>PHY-01804</x:v>
      </x:c>
      <x:c r="C1810" s="7" t="str">
        <x:v>safeing path</x:v>
      </x:c>
      <x:c r="D1810" s="7" t="str">
        <x:v>REA-O-A2-FCE-02-P</x:v>
      </x:c>
      <x:c r="E1810" s="7" t="str">
        <x:v>Safeing Paths!O46</x:v>
      </x:c>
      <x:c r="F1810" s="7" t="str">
        <x:f>'Safeing Paths'!O46</x:f>
        <x:v>OPEN</x:v>
      </x:c>
    </x:row>
    <x:row r="1811">
      <x:c r="B1811" s="7" t="str">
        <x:v>PHY-01805</x:v>
      </x:c>
      <x:c r="C1811" s="7" t="str">
        <x:v>safeing path</x:v>
      </x:c>
      <x:c r="D1811" s="7" t="str">
        <x:v>REA-O-A2-FCE-02-D</x:v>
      </x:c>
      <x:c r="E1811" s="7" t="str">
        <x:v>Safeing Paths!O47</x:v>
      </x:c>
      <x:c r="F1811" s="7" t="str">
        <x:f>'Safeing Paths'!O47</x:f>
        <x:v>OPEN</x:v>
      </x:c>
    </x:row>
    <x:row r="1812">
      <x:c r="B1812" s="7" t="str">
        <x:v>PHY-01806</x:v>
      </x:c>
      <x:c r="C1812" s="7" t="str">
        <x:v>safeing path</x:v>
      </x:c>
      <x:c r="D1812" s="7" t="str">
        <x:v>REA-O-A2-FCE-02-M</x:v>
      </x:c>
      <x:c r="E1812" s="7" t="str">
        <x:v>Safeing Paths!O48</x:v>
      </x:c>
      <x:c r="F1812" s="7" t="str">
        <x:f>'Safeing Paths'!O48</x:f>
        <x:v>OPEN</x:v>
      </x:c>
    </x:row>
    <x:row r="1813">
      <x:c r="B1813" s="7" t="str">
        <x:v>PHY-01807</x:v>
      </x:c>
      <x:c r="C1813" s="7" t="str">
        <x:v>safeing path</x:v>
      </x:c>
      <x:c r="D1813" s="7" t="str">
        <x:v>REA-O-A2-FCE-03-P</x:v>
      </x:c>
      <x:c r="E1813" s="7" t="str">
        <x:v>Safeing Paths!O49</x:v>
      </x:c>
      <x:c r="F1813" s="7" t="str">
        <x:f>'Safeing Paths'!O49</x:f>
        <x:v>OPEN</x:v>
      </x:c>
    </x:row>
    <x:row r="1814">
      <x:c r="B1814" s="7" t="str">
        <x:v>PHY-01808</x:v>
      </x:c>
      <x:c r="C1814" s="7" t="str">
        <x:v>safeing path</x:v>
      </x:c>
      <x:c r="D1814" s="7" t="str">
        <x:v>REA-O-A2-FCE-03-D</x:v>
      </x:c>
      <x:c r="E1814" s="7" t="str">
        <x:v>Safeing Paths!O50</x:v>
      </x:c>
      <x:c r="F1814" s="7" t="str">
        <x:f>'Safeing Paths'!O50</x:f>
        <x:v>OPEN</x:v>
      </x:c>
    </x:row>
    <x:row r="1815">
      <x:c r="B1815" s="7" t="str">
        <x:v>PHY-01809</x:v>
      </x:c>
      <x:c r="C1815" s="7" t="str">
        <x:v>safeing path</x:v>
      </x:c>
      <x:c r="D1815" s="7" t="str">
        <x:v>REA-O-A2-FCE-03-M</x:v>
      </x:c>
      <x:c r="E1815" s="7" t="str">
        <x:v>Safeing Paths!O51</x:v>
      </x:c>
      <x:c r="F1815" s="7" t="str">
        <x:f>'Safeing Paths'!O51</x:f>
        <x:v>OPEN</x:v>
      </x:c>
    </x:row>
    <x:row r="1816">
      <x:c r="B1816" s="7" t="str">
        <x:v>PHY-01810</x:v>
      </x:c>
      <x:c r="C1816" s="7" t="str">
        <x:v>safeing path</x:v>
      </x:c>
      <x:c r="D1816" s="7" t="str">
        <x:v>REA-O-A2-FCE-04-P</x:v>
      </x:c>
      <x:c r="E1816" s="7" t="str">
        <x:v>Safeing Paths!O52</x:v>
      </x:c>
      <x:c r="F1816" s="7" t="str">
        <x:f>'Safeing Paths'!O52</x:f>
        <x:v>OPEN</x:v>
      </x:c>
    </x:row>
    <x:row r="1817">
      <x:c r="B1817" s="7" t="str">
        <x:v>PHY-01811</x:v>
      </x:c>
      <x:c r="C1817" s="7" t="str">
        <x:v>safeing path</x:v>
      </x:c>
      <x:c r="D1817" s="7" t="str">
        <x:v>REA-O-A2-FCE-04-D</x:v>
      </x:c>
      <x:c r="E1817" s="7" t="str">
        <x:v>Safeing Paths!O53</x:v>
      </x:c>
      <x:c r="F1817" s="7" t="str">
        <x:f>'Safeing Paths'!O53</x:f>
        <x:v>OPEN</x:v>
      </x:c>
    </x:row>
    <x:row r="1818">
      <x:c r="B1818" s="7" t="str">
        <x:v>PHY-01812</x:v>
      </x:c>
      <x:c r="C1818" s="7" t="str">
        <x:v>safeing path</x:v>
      </x:c>
      <x:c r="D1818" s="7" t="str">
        <x:v>REA-O-A2-FCE-04-M</x:v>
      </x:c>
      <x:c r="E1818" s="7" t="str">
        <x:v>Safeing Paths!O54</x:v>
      </x:c>
      <x:c r="F1818" s="7" t="str">
        <x:f>'Safeing Paths'!O54</x:f>
        <x:v>OPEN</x:v>
      </x:c>
    </x:row>
    <x:row r="1819">
      <x:c r="B1819" s="7" t="str">
        <x:v>PHY-01813</x:v>
      </x:c>
      <x:c r="C1819" s="7" t="str">
        <x:v>safeing path</x:v>
      </x:c>
      <x:c r="D1819" s="7" t="str">
        <x:v>REA-O-A2-FCE-05-P</x:v>
      </x:c>
      <x:c r="E1819" s="7" t="str">
        <x:v>Safeing Paths!O55</x:v>
      </x:c>
      <x:c r="F1819" s="7" t="str">
        <x:f>'Safeing Paths'!O55</x:f>
        <x:v>OPEN</x:v>
      </x:c>
    </x:row>
    <x:row r="1820">
      <x:c r="B1820" s="7" t="str">
        <x:v>PHY-01814</x:v>
      </x:c>
      <x:c r="C1820" s="7" t="str">
        <x:v>safeing path</x:v>
      </x:c>
      <x:c r="D1820" s="7" t="str">
        <x:v>REA-O-A2-FCE-05-D</x:v>
      </x:c>
      <x:c r="E1820" s="7" t="str">
        <x:v>Safeing Paths!O56</x:v>
      </x:c>
      <x:c r="F1820" s="7" t="str">
        <x:f>'Safeing Paths'!O56</x:f>
        <x:v>OPEN</x:v>
      </x:c>
    </x:row>
    <x:row r="1821">
      <x:c r="B1821" s="7" t="str">
        <x:v>PHY-01815</x:v>
      </x:c>
      <x:c r="C1821" s="7" t="str">
        <x:v>safeing path</x:v>
      </x:c>
      <x:c r="D1821" s="7" t="str">
        <x:v>REA-O-A2-FCE-05-M</x:v>
      </x:c>
      <x:c r="E1821" s="7" t="str">
        <x:v>Safeing Paths!O57</x:v>
      </x:c>
      <x:c r="F1821" s="7" t="str">
        <x:f>'Safeing Paths'!O57</x:f>
        <x:v>OPEN</x:v>
      </x:c>
    </x:row>
    <x:row r="1822">
      <x:c r="B1822" s="7" t="str">
        <x:v>PHY-01816</x:v>
      </x:c>
      <x:c r="C1822" s="7" t="str">
        <x:v>safeing path</x:v>
      </x:c>
      <x:c r="D1822" s="7" t="str">
        <x:v>REA-O-A2-FCE-06-P</x:v>
      </x:c>
      <x:c r="E1822" s="7" t="str">
        <x:v>Safeing Paths!O58</x:v>
      </x:c>
      <x:c r="F1822" s="7" t="str">
        <x:f>'Safeing Paths'!O58</x:f>
        <x:v>OPEN</x:v>
      </x:c>
    </x:row>
    <x:row r="1823">
      <x:c r="B1823" s="7" t="str">
        <x:v>PHY-01817</x:v>
      </x:c>
      <x:c r="C1823" s="7" t="str">
        <x:v>safeing path</x:v>
      </x:c>
      <x:c r="D1823" s="7" t="str">
        <x:v>REA-O-A2-FCE-06-D</x:v>
      </x:c>
      <x:c r="E1823" s="7" t="str">
        <x:v>Safeing Paths!O59</x:v>
      </x:c>
      <x:c r="F1823" s="7" t="str">
        <x:f>'Safeing Paths'!O59</x:f>
        <x:v>OPEN</x:v>
      </x:c>
    </x:row>
    <x:row r="1824">
      <x:c r="B1824" s="7" t="str">
        <x:v>PHY-01818</x:v>
      </x:c>
      <x:c r="C1824" s="7" t="str">
        <x:v>safeing path</x:v>
      </x:c>
      <x:c r="D1824" s="7" t="str">
        <x:v>REA-O-A2-FCE-06-M</x:v>
      </x:c>
      <x:c r="E1824" s="7" t="str">
        <x:v>Safeing Paths!O60</x:v>
      </x:c>
      <x:c r="F1824" s="7" t="str">
        <x:f>'Safeing Paths'!O60</x:f>
        <x:v>OPEN</x:v>
      </x:c>
    </x:row>
    <x:row r="1825">
      <x:c r="B1825" s="7" t="str">
        <x:v>PHY-01819</x:v>
      </x:c>
      <x:c r="C1825" s="7" t="str">
        <x:v>safeing path</x:v>
      </x:c>
      <x:c r="D1825" s="7" t="str">
        <x:v>REA-O-A2-FCE-07-P</x:v>
      </x:c>
      <x:c r="E1825" s="7" t="str">
        <x:v>Safeing Paths!O61</x:v>
      </x:c>
      <x:c r="F1825" s="7" t="str">
        <x:f>'Safeing Paths'!O61</x:f>
        <x:v>OPEN</x:v>
      </x:c>
    </x:row>
    <x:row r="1826">
      <x:c r="B1826" s="7" t="str">
        <x:v>PHY-01820</x:v>
      </x:c>
      <x:c r="C1826" s="7" t="str">
        <x:v>safeing path</x:v>
      </x:c>
      <x:c r="D1826" s="7" t="str">
        <x:v>REA-O-A2-FCE-07-D</x:v>
      </x:c>
      <x:c r="E1826" s="7" t="str">
        <x:v>Safeing Paths!O62</x:v>
      </x:c>
      <x:c r="F1826" s="7" t="str">
        <x:f>'Safeing Paths'!O62</x:f>
        <x:v>OPEN</x:v>
      </x:c>
    </x:row>
    <x:row r="1827">
      <x:c r="B1827" s="7" t="str">
        <x:v>PHY-01821</x:v>
      </x:c>
      <x:c r="C1827" s="7" t="str">
        <x:v>safeing path</x:v>
      </x:c>
      <x:c r="D1827" s="7" t="str">
        <x:v>REA-O-A2-FCE-07-M</x:v>
      </x:c>
      <x:c r="E1827" s="7" t="str">
        <x:v>Safeing Paths!O63</x:v>
      </x:c>
      <x:c r="F1827" s="7" t="str">
        <x:f>'Safeing Paths'!O63</x:f>
        <x:v>OPEN</x:v>
      </x:c>
    </x:row>
    <x:row r="1828">
      <x:c r="B1828" s="7" t="str">
        <x:v>PHY-01822</x:v>
      </x:c>
      <x:c r="C1828" s="7" t="str">
        <x:v>safeing path</x:v>
      </x:c>
      <x:c r="D1828" s="7" t="str">
        <x:v>REA-O-A2-FCE-08-P</x:v>
      </x:c>
      <x:c r="E1828" s="7" t="str">
        <x:v>Safeing Paths!O64</x:v>
      </x:c>
      <x:c r="F1828" s="7" t="str">
        <x:f>'Safeing Paths'!O64</x:f>
        <x:v>OPEN</x:v>
      </x:c>
    </x:row>
    <x:row r="1829">
      <x:c r="B1829" s="7" t="str">
        <x:v>PHY-01823</x:v>
      </x:c>
      <x:c r="C1829" s="7" t="str">
        <x:v>safeing path</x:v>
      </x:c>
      <x:c r="D1829" s="7" t="str">
        <x:v>REA-O-A2-FCE-08-D</x:v>
      </x:c>
      <x:c r="E1829" s="7" t="str">
        <x:v>Safeing Paths!O65</x:v>
      </x:c>
      <x:c r="F1829" s="7" t="str">
        <x:f>'Safeing Paths'!O65</x:f>
        <x:v>OPEN</x:v>
      </x:c>
    </x:row>
    <x:row r="1830">
      <x:c r="B1830" s="7" t="str">
        <x:v>PHY-01824</x:v>
      </x:c>
      <x:c r="C1830" s="7" t="str">
        <x:v>safeing path</x:v>
      </x:c>
      <x:c r="D1830" s="7" t="str">
        <x:v>REA-O-A2-FCE-08-M</x:v>
      </x:c>
      <x:c r="E1830" s="7" t="str">
        <x:v>Safeing Paths!O66</x:v>
      </x:c>
      <x:c r="F1830" s="7" t="str">
        <x:f>'Safeing Paths'!O66</x:f>
        <x:v>OPEN</x:v>
      </x:c>
    </x:row>
    <x:row r="1831">
      <x:c r="B1831" s="7" t="str">
        <x:v>PHY-01825</x:v>
      </x:c>
      <x:c r="C1831" s="7" t="str">
        <x:v>safeing path</x:v>
      </x:c>
      <x:c r="D1831" s="7" t="str">
        <x:v>REA-O-A2-FCE-09-P</x:v>
      </x:c>
      <x:c r="E1831" s="7" t="str">
        <x:v>Safeing Paths!O67</x:v>
      </x:c>
      <x:c r="F1831" s="7" t="str">
        <x:f>'Safeing Paths'!O67</x:f>
        <x:v>OPEN</x:v>
      </x:c>
    </x:row>
    <x:row r="1832">
      <x:c r="B1832" s="7" t="str">
        <x:v>PHY-01826</x:v>
      </x:c>
      <x:c r="C1832" s="7" t="str">
        <x:v>safeing path</x:v>
      </x:c>
      <x:c r="D1832" s="7" t="str">
        <x:v>REA-O-A2-FCE-09-D</x:v>
      </x:c>
      <x:c r="E1832" s="7" t="str">
        <x:v>Safeing Paths!O68</x:v>
      </x:c>
      <x:c r="F1832" s="7" t="str">
        <x:f>'Safeing Paths'!O68</x:f>
        <x:v>OPEN</x:v>
      </x:c>
    </x:row>
    <x:row r="1833">
      <x:c r="B1833" s="7" t="str">
        <x:v>PHY-01827</x:v>
      </x:c>
      <x:c r="C1833" s="7" t="str">
        <x:v>safeing path</x:v>
      </x:c>
      <x:c r="D1833" s="7" t="str">
        <x:v>REA-O-A2-FCE-09-M</x:v>
      </x:c>
      <x:c r="E1833" s="7" t="str">
        <x:v>Safeing Paths!O69</x:v>
      </x:c>
      <x:c r="F1833" s="7" t="str">
        <x:f>'Safeing Paths'!O69</x:f>
        <x:v>OPEN</x:v>
      </x:c>
    </x:row>
    <x:row r="1834">
      <x:c r="B1834" s="7" t="str">
        <x:v>PHY-01828</x:v>
      </x:c>
      <x:c r="C1834" s="7" t="str">
        <x:v>safeing path</x:v>
      </x:c>
      <x:c r="D1834" s="7" t="str">
        <x:v>REA-O-A2-FCE-10-P</x:v>
      </x:c>
      <x:c r="E1834" s="7" t="str">
        <x:v>Safeing Paths!O70</x:v>
      </x:c>
      <x:c r="F1834" s="7" t="str">
        <x:f>'Safeing Paths'!O70</x:f>
        <x:v>OPEN</x:v>
      </x:c>
    </x:row>
    <x:row r="1835">
      <x:c r="B1835" s="7" t="str">
        <x:v>PHY-01829</x:v>
      </x:c>
      <x:c r="C1835" s="7" t="str">
        <x:v>safeing path</x:v>
      </x:c>
      <x:c r="D1835" s="7" t="str">
        <x:v>REA-O-A2-FCE-10-D</x:v>
      </x:c>
      <x:c r="E1835" s="7" t="str">
        <x:v>Safeing Paths!O71</x:v>
      </x:c>
      <x:c r="F1835" s="7" t="str">
        <x:f>'Safeing Paths'!O71</x:f>
        <x:v>OPEN</x:v>
      </x:c>
    </x:row>
    <x:row r="1836">
      <x:c r="B1836" s="7" t="str">
        <x:v>PHY-01830</x:v>
      </x:c>
      <x:c r="C1836" s="7" t="str">
        <x:v>safeing path</x:v>
      </x:c>
      <x:c r="D1836" s="7" t="str">
        <x:v>REA-O-A2-FCE-10-M</x:v>
      </x:c>
      <x:c r="E1836" s="7" t="str">
        <x:v>Safeing Paths!O72</x:v>
      </x:c>
      <x:c r="F1836" s="7" t="str">
        <x:f>'Safeing Paths'!O72</x:f>
        <x:v>OPEN</x:v>
      </x:c>
    </x:row>
    <x:row r="1837">
      <x:c r="B1837" s="7" t="str">
        <x:v>PHY-01831</x:v>
      </x:c>
      <x:c r="C1837" s="7" t="str">
        <x:v>safeing path</x:v>
      </x:c>
      <x:c r="D1837" s="7" t="str">
        <x:v>REA-O-A2-FCE-11-P</x:v>
      </x:c>
      <x:c r="E1837" s="7" t="str">
        <x:v>Safeing Paths!O73</x:v>
      </x:c>
      <x:c r="F1837" s="7" t="str">
        <x:f>'Safeing Paths'!O73</x:f>
        <x:v>OPEN</x:v>
      </x:c>
    </x:row>
    <x:row r="1838">
      <x:c r="B1838" s="7" t="str">
        <x:v>PHY-01832</x:v>
      </x:c>
      <x:c r="C1838" s="7" t="str">
        <x:v>safeing path</x:v>
      </x:c>
      <x:c r="D1838" s="7" t="str">
        <x:v>REA-O-A2-FCE-11-D</x:v>
      </x:c>
      <x:c r="E1838" s="7" t="str">
        <x:v>Safeing Paths!O74</x:v>
      </x:c>
      <x:c r="F1838" s="7" t="str">
        <x:f>'Safeing Paths'!O74</x:f>
        <x:v>OPEN</x:v>
      </x:c>
    </x:row>
    <x:row r="1839">
      <x:c r="B1839" s="7" t="str">
        <x:v>PHY-01833</x:v>
      </x:c>
      <x:c r="C1839" s="7" t="str">
        <x:v>safeing path</x:v>
      </x:c>
      <x:c r="D1839" s="7" t="str">
        <x:v>REA-O-A2-FCE-11-M</x:v>
      </x:c>
      <x:c r="E1839" s="7" t="str">
        <x:v>Safeing Paths!O75</x:v>
      </x:c>
      <x:c r="F1839" s="7" t="str">
        <x:f>'Safeing Paths'!O75</x:f>
        <x:v>OPEN</x:v>
      </x:c>
    </x:row>
    <x:row r="1840">
      <x:c r="B1840" s="7" t="str">
        <x:v>PHY-01834</x:v>
      </x:c>
      <x:c r="C1840" s="7" t="str">
        <x:v>safeing path</x:v>
      </x:c>
      <x:c r="D1840" s="7" t="str">
        <x:v>REA-O-A2-FCE-12-P</x:v>
      </x:c>
      <x:c r="E1840" s="7" t="str">
        <x:v>Safeing Paths!O76</x:v>
      </x:c>
      <x:c r="F1840" s="7" t="str">
        <x:f>'Safeing Paths'!O76</x:f>
        <x:v>OPEN</x:v>
      </x:c>
    </x:row>
    <x:row r="1841">
      <x:c r="B1841" s="7" t="str">
        <x:v>PHY-01835</x:v>
      </x:c>
      <x:c r="C1841" s="7" t="str">
        <x:v>safeing path</x:v>
      </x:c>
      <x:c r="D1841" s="7" t="str">
        <x:v>REA-O-A2-FCE-12-D</x:v>
      </x:c>
      <x:c r="E1841" s="7" t="str">
        <x:v>Safeing Paths!O77</x:v>
      </x:c>
      <x:c r="F1841" s="7" t="str">
        <x:f>'Safeing Paths'!O77</x:f>
        <x:v>OPEN</x:v>
      </x:c>
    </x:row>
    <x:row r="1842">
      <x:c r="B1842" s="7" t="str">
        <x:v>PHY-01836</x:v>
      </x:c>
      <x:c r="C1842" s="7" t="str">
        <x:v>safeing path</x:v>
      </x:c>
      <x:c r="D1842" s="7" t="str">
        <x:v>REA-O-A2-FCE-12-M</x:v>
      </x:c>
      <x:c r="E1842" s="7" t="str">
        <x:v>Safeing Paths!O78</x:v>
      </x:c>
      <x:c r="F1842" s="7" t="str">
        <x:f>'Safeing Paths'!O78</x:f>
        <x:v>OPEN</x:v>
      </x:c>
    </x:row>
    <x:row r="1843">
      <x:c r="B1843" s="7" t="str">
        <x:v>PHY-01837</x:v>
      </x:c>
      <x:c r="C1843" s="7" t="str">
        <x:v>safeing path</x:v>
      </x:c>
      <x:c r="D1843" s="7" t="str">
        <x:v>REA-O-B1-FCE-01-P</x:v>
      </x:c>
      <x:c r="E1843" s="7" t="str">
        <x:v>Safeing Paths!O79</x:v>
      </x:c>
      <x:c r="F1843" s="7" t="str">
        <x:f>'Safeing Paths'!O79</x:f>
        <x:v>OPEN</x:v>
      </x:c>
    </x:row>
    <x:row r="1844">
      <x:c r="B1844" s="7" t="str">
        <x:v>PHY-01838</x:v>
      </x:c>
      <x:c r="C1844" s="7" t="str">
        <x:v>safeing path</x:v>
      </x:c>
      <x:c r="D1844" s="7" t="str">
        <x:v>REA-O-B1-FCE-01-D</x:v>
      </x:c>
      <x:c r="E1844" s="7" t="str">
        <x:v>Safeing Paths!O80</x:v>
      </x:c>
      <x:c r="F1844" s="7" t="str">
        <x:f>'Safeing Paths'!O80</x:f>
        <x:v>OPEN</x:v>
      </x:c>
    </x:row>
    <x:row r="1845">
      <x:c r="B1845" s="7" t="str">
        <x:v>PHY-01839</x:v>
      </x:c>
      <x:c r="C1845" s="7" t="str">
        <x:v>safeing path</x:v>
      </x:c>
      <x:c r="D1845" s="7" t="str">
        <x:v>REA-O-B1-FCE-01-M</x:v>
      </x:c>
      <x:c r="E1845" s="7" t="str">
        <x:v>Safeing Paths!O81</x:v>
      </x:c>
      <x:c r="F1845" s="7" t="str">
        <x:f>'Safeing Paths'!O81</x:f>
        <x:v>OPEN</x:v>
      </x:c>
    </x:row>
    <x:row r="1846">
      <x:c r="B1846" s="7" t="str">
        <x:v>PHY-01840</x:v>
      </x:c>
      <x:c r="C1846" s="7" t="str">
        <x:v>safeing path</x:v>
      </x:c>
      <x:c r="D1846" s="7" t="str">
        <x:v>REA-O-B1-FCE-02-P</x:v>
      </x:c>
      <x:c r="E1846" s="7" t="str">
        <x:v>Safeing Paths!O82</x:v>
      </x:c>
      <x:c r="F1846" s="7" t="str">
        <x:f>'Safeing Paths'!O82</x:f>
        <x:v>OPEN</x:v>
      </x:c>
    </x:row>
    <x:row r="1847">
      <x:c r="B1847" s="7" t="str">
        <x:v>PHY-01841</x:v>
      </x:c>
      <x:c r="C1847" s="7" t="str">
        <x:v>safeing path</x:v>
      </x:c>
      <x:c r="D1847" s="7" t="str">
        <x:v>REA-O-B1-FCE-02-D</x:v>
      </x:c>
      <x:c r="E1847" s="7" t="str">
        <x:v>Safeing Paths!O83</x:v>
      </x:c>
      <x:c r="F1847" s="7" t="str">
        <x:f>'Safeing Paths'!O83</x:f>
        <x:v>OPEN</x:v>
      </x:c>
    </x:row>
    <x:row r="1848">
      <x:c r="B1848" s="7" t="str">
        <x:v>PHY-01842</x:v>
      </x:c>
      <x:c r="C1848" s="7" t="str">
        <x:v>safeing path</x:v>
      </x:c>
      <x:c r="D1848" s="7" t="str">
        <x:v>REA-O-B1-FCE-02-M</x:v>
      </x:c>
      <x:c r="E1848" s="7" t="str">
        <x:v>Safeing Paths!O84</x:v>
      </x:c>
      <x:c r="F1848" s="7" t="str">
        <x:f>'Safeing Paths'!O84</x:f>
        <x:v>OPEN</x:v>
      </x:c>
    </x:row>
    <x:row r="1849">
      <x:c r="B1849" s="7" t="str">
        <x:v>PHY-01843</x:v>
      </x:c>
      <x:c r="C1849" s="7" t="str">
        <x:v>safeing path</x:v>
      </x:c>
      <x:c r="D1849" s="7" t="str">
        <x:v>REA-O-B1-FCE-03-P</x:v>
      </x:c>
      <x:c r="E1849" s="7" t="str">
        <x:v>Safeing Paths!O85</x:v>
      </x:c>
      <x:c r="F1849" s="7" t="str">
        <x:f>'Safeing Paths'!O85</x:f>
        <x:v>OPEN</x:v>
      </x:c>
    </x:row>
    <x:row r="1850">
      <x:c r="B1850" s="7" t="str">
        <x:v>PHY-01844</x:v>
      </x:c>
      <x:c r="C1850" s="7" t="str">
        <x:v>safeing path</x:v>
      </x:c>
      <x:c r="D1850" s="7" t="str">
        <x:v>REA-O-B1-FCE-03-D</x:v>
      </x:c>
      <x:c r="E1850" s="7" t="str">
        <x:v>Safeing Paths!O86</x:v>
      </x:c>
      <x:c r="F1850" s="7" t="str">
        <x:f>'Safeing Paths'!O86</x:f>
        <x:v>OPEN</x:v>
      </x:c>
    </x:row>
    <x:row r="1851">
      <x:c r="B1851" s="7" t="str">
        <x:v>PHY-01845</x:v>
      </x:c>
      <x:c r="C1851" s="7" t="str">
        <x:v>safeing path</x:v>
      </x:c>
      <x:c r="D1851" s="7" t="str">
        <x:v>REA-O-B1-FCE-03-M</x:v>
      </x:c>
      <x:c r="E1851" s="7" t="str">
        <x:v>Safeing Paths!O87</x:v>
      </x:c>
      <x:c r="F1851" s="7" t="str">
        <x:f>'Safeing Paths'!O87</x:f>
        <x:v>OPEN</x:v>
      </x:c>
    </x:row>
    <x:row r="1852">
      <x:c r="B1852" s="7" t="str">
        <x:v>PHY-01846</x:v>
      </x:c>
      <x:c r="C1852" s="7" t="str">
        <x:v>safeing path</x:v>
      </x:c>
      <x:c r="D1852" s="7" t="str">
        <x:v>REA-O-B1-FCE-04-P</x:v>
      </x:c>
      <x:c r="E1852" s="7" t="str">
        <x:v>Safeing Paths!O88</x:v>
      </x:c>
      <x:c r="F1852" s="7" t="str">
        <x:f>'Safeing Paths'!O88</x:f>
        <x:v>OPEN</x:v>
      </x:c>
    </x:row>
    <x:row r="1853">
      <x:c r="B1853" s="7" t="str">
        <x:v>PHY-01847</x:v>
      </x:c>
      <x:c r="C1853" s="7" t="str">
        <x:v>safeing path</x:v>
      </x:c>
      <x:c r="D1853" s="7" t="str">
        <x:v>REA-O-B1-FCE-04-D</x:v>
      </x:c>
      <x:c r="E1853" s="7" t="str">
        <x:v>Safeing Paths!O89</x:v>
      </x:c>
      <x:c r="F1853" s="7" t="str">
        <x:f>'Safeing Paths'!O89</x:f>
        <x:v>OPEN</x:v>
      </x:c>
    </x:row>
    <x:row r="1854">
      <x:c r="B1854" s="7" t="str">
        <x:v>PHY-01848</x:v>
      </x:c>
      <x:c r="C1854" s="7" t="str">
        <x:v>safeing path</x:v>
      </x:c>
      <x:c r="D1854" s="7" t="str">
        <x:v>REA-O-B1-FCE-04-M</x:v>
      </x:c>
      <x:c r="E1854" s="7" t="str">
        <x:v>Safeing Paths!O90</x:v>
      </x:c>
      <x:c r="F1854" s="7" t="str">
        <x:f>'Safeing Paths'!O90</x:f>
        <x:v>OPEN</x:v>
      </x:c>
    </x:row>
    <x:row r="1855">
      <x:c r="B1855" s="7" t="str">
        <x:v>PHY-01849</x:v>
      </x:c>
      <x:c r="C1855" s="7" t="str">
        <x:v>safeing path</x:v>
      </x:c>
      <x:c r="D1855" s="7" t="str">
        <x:v>REA-O-B1-FCE-05-P</x:v>
      </x:c>
      <x:c r="E1855" s="7" t="str">
        <x:v>Safeing Paths!O91</x:v>
      </x:c>
      <x:c r="F1855" s="7" t="str">
        <x:f>'Safeing Paths'!O91</x:f>
        <x:v>OPEN</x:v>
      </x:c>
    </x:row>
    <x:row r="1856">
      <x:c r="B1856" s="7" t="str">
        <x:v>PHY-01850</x:v>
      </x:c>
      <x:c r="C1856" s="7" t="str">
        <x:v>safeing path</x:v>
      </x:c>
      <x:c r="D1856" s="7" t="str">
        <x:v>REA-O-B1-FCE-05-D</x:v>
      </x:c>
      <x:c r="E1856" s="7" t="str">
        <x:v>Safeing Paths!O92</x:v>
      </x:c>
      <x:c r="F1856" s="7" t="str">
        <x:f>'Safeing Paths'!O92</x:f>
        <x:v>OPEN</x:v>
      </x:c>
    </x:row>
    <x:row r="1857">
      <x:c r="B1857" s="7" t="str">
        <x:v>PHY-01851</x:v>
      </x:c>
      <x:c r="C1857" s="7" t="str">
        <x:v>safeing path</x:v>
      </x:c>
      <x:c r="D1857" s="7" t="str">
        <x:v>REA-O-B1-FCE-05-M</x:v>
      </x:c>
      <x:c r="E1857" s="7" t="str">
        <x:v>Safeing Paths!O93</x:v>
      </x:c>
      <x:c r="F1857" s="7" t="str">
        <x:f>'Safeing Paths'!O93</x:f>
        <x:v>OPEN</x:v>
      </x:c>
    </x:row>
    <x:row r="1858">
      <x:c r="B1858" s="7" t="str">
        <x:v>PHY-01852</x:v>
      </x:c>
      <x:c r="C1858" s="7" t="str">
        <x:v>safeing path</x:v>
      </x:c>
      <x:c r="D1858" s="7" t="str">
        <x:v>REA-O-B1-FCE-06-P</x:v>
      </x:c>
      <x:c r="E1858" s="7" t="str">
        <x:v>Safeing Paths!O94</x:v>
      </x:c>
      <x:c r="F1858" s="7" t="str">
        <x:f>'Safeing Paths'!O94</x:f>
        <x:v>OPEN</x:v>
      </x:c>
    </x:row>
    <x:row r="1859">
      <x:c r="B1859" s="7" t="str">
        <x:v>PHY-01853</x:v>
      </x:c>
      <x:c r="C1859" s="7" t="str">
        <x:v>safeing path</x:v>
      </x:c>
      <x:c r="D1859" s="7" t="str">
        <x:v>REA-O-B1-FCE-06-D</x:v>
      </x:c>
      <x:c r="E1859" s="7" t="str">
        <x:v>Safeing Paths!O95</x:v>
      </x:c>
      <x:c r="F1859" s="7" t="str">
        <x:f>'Safeing Paths'!O95</x:f>
        <x:v>OPEN</x:v>
      </x:c>
    </x:row>
    <x:row r="1860">
      <x:c r="B1860" s="7" t="str">
        <x:v>PHY-01854</x:v>
      </x:c>
      <x:c r="C1860" s="7" t="str">
        <x:v>safeing path</x:v>
      </x:c>
      <x:c r="D1860" s="7" t="str">
        <x:v>REA-O-B1-FCE-06-M</x:v>
      </x:c>
      <x:c r="E1860" s="7" t="str">
        <x:v>Safeing Paths!O96</x:v>
      </x:c>
      <x:c r="F1860" s="7" t="str">
        <x:f>'Safeing Paths'!O96</x:f>
        <x:v>OPEN</x:v>
      </x:c>
    </x:row>
    <x:row r="1861">
      <x:c r="B1861" s="7" t="str">
        <x:v>PHY-01855</x:v>
      </x:c>
      <x:c r="C1861" s="7" t="str">
        <x:v>safeing path</x:v>
      </x:c>
      <x:c r="D1861" s="7" t="str">
        <x:v>REA-O-B1-FCE-07-P</x:v>
      </x:c>
      <x:c r="E1861" s="7" t="str">
        <x:v>Safeing Paths!O97</x:v>
      </x:c>
      <x:c r="F1861" s="7" t="str">
        <x:f>'Safeing Paths'!O97</x:f>
        <x:v>OPEN</x:v>
      </x:c>
    </x:row>
    <x:row r="1862">
      <x:c r="B1862" s="7" t="str">
        <x:v>PHY-01856</x:v>
      </x:c>
      <x:c r="C1862" s="7" t="str">
        <x:v>safeing path</x:v>
      </x:c>
      <x:c r="D1862" s="7" t="str">
        <x:v>REA-O-B1-FCE-07-D</x:v>
      </x:c>
      <x:c r="E1862" s="7" t="str">
        <x:v>Safeing Paths!O98</x:v>
      </x:c>
      <x:c r="F1862" s="7" t="str">
        <x:f>'Safeing Paths'!O98</x:f>
        <x:v>OPEN</x:v>
      </x:c>
    </x:row>
    <x:row r="1863">
      <x:c r="B1863" s="7" t="str">
        <x:v>PHY-01857</x:v>
      </x:c>
      <x:c r="C1863" s="7" t="str">
        <x:v>safeing path</x:v>
      </x:c>
      <x:c r="D1863" s="7" t="str">
        <x:v>REA-O-B1-FCE-07-M</x:v>
      </x:c>
      <x:c r="E1863" s="7" t="str">
        <x:v>Safeing Paths!O99</x:v>
      </x:c>
      <x:c r="F1863" s="7" t="str">
        <x:f>'Safeing Paths'!O99</x:f>
        <x:v>OPEN</x:v>
      </x:c>
    </x:row>
    <x:row r="1864">
      <x:c r="B1864" s="7" t="str">
        <x:v>PHY-01858</x:v>
      </x:c>
      <x:c r="C1864" s="7" t="str">
        <x:v>safeing path</x:v>
      </x:c>
      <x:c r="D1864" s="7" t="str">
        <x:v>REA-O-B1-FCE-08-P</x:v>
      </x:c>
      <x:c r="E1864" s="7" t="str">
        <x:v>Safeing Paths!O100</x:v>
      </x:c>
      <x:c r="F1864" s="7" t="str">
        <x:f>'Safeing Paths'!O100</x:f>
        <x:v>OPEN</x:v>
      </x:c>
    </x:row>
    <x:row r="1865">
      <x:c r="B1865" s="7" t="str">
        <x:v>PHY-01859</x:v>
      </x:c>
      <x:c r="C1865" s="7" t="str">
        <x:v>safeing path</x:v>
      </x:c>
      <x:c r="D1865" s="7" t="str">
        <x:v>REA-O-B1-FCE-08-D</x:v>
      </x:c>
      <x:c r="E1865" s="7" t="str">
        <x:v>Safeing Paths!O101</x:v>
      </x:c>
      <x:c r="F1865" s="7" t="str">
        <x:f>'Safeing Paths'!O101</x:f>
        <x:v>OPEN</x:v>
      </x:c>
    </x:row>
    <x:row r="1866">
      <x:c r="B1866" s="7" t="str">
        <x:v>PHY-01860</x:v>
      </x:c>
      <x:c r="C1866" s="7" t="str">
        <x:v>safeing path</x:v>
      </x:c>
      <x:c r="D1866" s="7" t="str">
        <x:v>REA-O-B1-FCE-08-M</x:v>
      </x:c>
      <x:c r="E1866" s="7" t="str">
        <x:v>Safeing Paths!O102</x:v>
      </x:c>
      <x:c r="F1866" s="7" t="str">
        <x:f>'Safeing Paths'!O102</x:f>
        <x:v>OPEN</x:v>
      </x:c>
    </x:row>
    <x:row r="1867">
      <x:c r="B1867" s="7" t="str">
        <x:v>PHY-01861</x:v>
      </x:c>
      <x:c r="C1867" s="7" t="str">
        <x:v>safeing path</x:v>
      </x:c>
      <x:c r="D1867" s="7" t="str">
        <x:v>REA-O-B1-FCE-09-P</x:v>
      </x:c>
      <x:c r="E1867" s="7" t="str">
        <x:v>Safeing Paths!O103</x:v>
      </x:c>
      <x:c r="F1867" s="7" t="str">
        <x:f>'Safeing Paths'!O103</x:f>
        <x:v>OPEN</x:v>
      </x:c>
    </x:row>
    <x:row r="1868">
      <x:c r="B1868" s="7" t="str">
        <x:v>PHY-01862</x:v>
      </x:c>
      <x:c r="C1868" s="7" t="str">
        <x:v>safeing path</x:v>
      </x:c>
      <x:c r="D1868" s="7" t="str">
        <x:v>REA-O-B1-FCE-09-D</x:v>
      </x:c>
      <x:c r="E1868" s="7" t="str">
        <x:v>Safeing Paths!O104</x:v>
      </x:c>
      <x:c r="F1868" s="7" t="str">
        <x:f>'Safeing Paths'!O104</x:f>
        <x:v>OPEN</x:v>
      </x:c>
    </x:row>
    <x:row r="1869">
      <x:c r="B1869" s="7" t="str">
        <x:v>PHY-01863</x:v>
      </x:c>
      <x:c r="C1869" s="7" t="str">
        <x:v>safeing path</x:v>
      </x:c>
      <x:c r="D1869" s="7" t="str">
        <x:v>REA-O-B1-FCE-09-M</x:v>
      </x:c>
      <x:c r="E1869" s="7" t="str">
        <x:v>Safeing Paths!O105</x:v>
      </x:c>
      <x:c r="F1869" s="7" t="str">
        <x:f>'Safeing Paths'!O105</x:f>
        <x:v>OPEN</x:v>
      </x:c>
    </x:row>
    <x:row r="1870">
      <x:c r="B1870" s="7" t="str">
        <x:v>PHY-01864</x:v>
      </x:c>
      <x:c r="C1870" s="7" t="str">
        <x:v>safeing path</x:v>
      </x:c>
      <x:c r="D1870" s="7" t="str">
        <x:v>REA-O-B1-FCE-10-P</x:v>
      </x:c>
      <x:c r="E1870" s="7" t="str">
        <x:v>Safeing Paths!O106</x:v>
      </x:c>
      <x:c r="F1870" s="7" t="str">
        <x:f>'Safeing Paths'!O106</x:f>
        <x:v>OPEN</x:v>
      </x:c>
    </x:row>
    <x:row r="1871">
      <x:c r="B1871" s="7" t="str">
        <x:v>PHY-01865</x:v>
      </x:c>
      <x:c r="C1871" s="7" t="str">
        <x:v>safeing path</x:v>
      </x:c>
      <x:c r="D1871" s="7" t="str">
        <x:v>REA-O-B1-FCE-10-D</x:v>
      </x:c>
      <x:c r="E1871" s="7" t="str">
        <x:v>Safeing Paths!O107</x:v>
      </x:c>
      <x:c r="F1871" s="7" t="str">
        <x:f>'Safeing Paths'!O107</x:f>
        <x:v>OPEN</x:v>
      </x:c>
    </x:row>
    <x:row r="1872">
      <x:c r="B1872" s="7" t="str">
        <x:v>PHY-01866</x:v>
      </x:c>
      <x:c r="C1872" s="7" t="str">
        <x:v>safeing path</x:v>
      </x:c>
      <x:c r="D1872" s="7" t="str">
        <x:v>REA-O-B1-FCE-10-M</x:v>
      </x:c>
      <x:c r="E1872" s="7" t="str">
        <x:v>Safeing Paths!O108</x:v>
      </x:c>
      <x:c r="F1872" s="7" t="str">
        <x:f>'Safeing Paths'!O108</x:f>
        <x:v>OPEN</x:v>
      </x:c>
    </x:row>
    <x:row r="1873">
      <x:c r="B1873" s="7" t="str">
        <x:v>PHY-01867</x:v>
      </x:c>
      <x:c r="C1873" s="7" t="str">
        <x:v>safeing path</x:v>
      </x:c>
      <x:c r="D1873" s="7" t="str">
        <x:v>REA-O-B1-FCE-11-P</x:v>
      </x:c>
      <x:c r="E1873" s="7" t="str">
        <x:v>Safeing Paths!O109</x:v>
      </x:c>
      <x:c r="F1873" s="7" t="str">
        <x:f>'Safeing Paths'!O109</x:f>
        <x:v>OPEN</x:v>
      </x:c>
    </x:row>
    <x:row r="1874">
      <x:c r="B1874" s="7" t="str">
        <x:v>PHY-01868</x:v>
      </x:c>
      <x:c r="C1874" s="7" t="str">
        <x:v>safeing path</x:v>
      </x:c>
      <x:c r="D1874" s="7" t="str">
        <x:v>REA-O-B1-FCE-11-D</x:v>
      </x:c>
      <x:c r="E1874" s="7" t="str">
        <x:v>Safeing Paths!O110</x:v>
      </x:c>
      <x:c r="F1874" s="7" t="str">
        <x:f>'Safeing Paths'!O110</x:f>
        <x:v>OPEN</x:v>
      </x:c>
    </x:row>
    <x:row r="1875">
      <x:c r="B1875" s="7" t="str">
        <x:v>PHY-01869</x:v>
      </x:c>
      <x:c r="C1875" s="7" t="str">
        <x:v>safeing path</x:v>
      </x:c>
      <x:c r="D1875" s="7" t="str">
        <x:v>REA-O-B1-FCE-11-M</x:v>
      </x:c>
      <x:c r="E1875" s="7" t="str">
        <x:v>Safeing Paths!O111</x:v>
      </x:c>
      <x:c r="F1875" s="7" t="str">
        <x:f>'Safeing Paths'!O111</x:f>
        <x:v>OPEN</x:v>
      </x:c>
    </x:row>
    <x:row r="1876">
      <x:c r="B1876" s="7" t="str">
        <x:v>PHY-01870</x:v>
      </x:c>
      <x:c r="C1876" s="7" t="str">
        <x:v>safeing path</x:v>
      </x:c>
      <x:c r="D1876" s="7" t="str">
        <x:v>REA-O-B1-FCE-12-P</x:v>
      </x:c>
      <x:c r="E1876" s="7" t="str">
        <x:v>Safeing Paths!O112</x:v>
      </x:c>
      <x:c r="F1876" s="7" t="str">
        <x:f>'Safeing Paths'!O112</x:f>
        <x:v>OPEN</x:v>
      </x:c>
    </x:row>
    <x:row r="1877">
      <x:c r="B1877" s="7" t="str">
        <x:v>PHY-01871</x:v>
      </x:c>
      <x:c r="C1877" s="7" t="str">
        <x:v>safeing path</x:v>
      </x:c>
      <x:c r="D1877" s="7" t="str">
        <x:v>REA-O-B1-FCE-12-D</x:v>
      </x:c>
      <x:c r="E1877" s="7" t="str">
        <x:v>Safeing Paths!O113</x:v>
      </x:c>
      <x:c r="F1877" s="7" t="str">
        <x:f>'Safeing Paths'!O113</x:f>
        <x:v>OPEN</x:v>
      </x:c>
    </x:row>
    <x:row r="1878">
      <x:c r="B1878" s="7" t="str">
        <x:v>PHY-01872</x:v>
      </x:c>
      <x:c r="C1878" s="7" t="str">
        <x:v>safeing path</x:v>
      </x:c>
      <x:c r="D1878" s="7" t="str">
        <x:v>REA-O-B1-FCE-12-M</x:v>
      </x:c>
      <x:c r="E1878" s="7" t="str">
        <x:v>Safeing Paths!O114</x:v>
      </x:c>
      <x:c r="F1878" s="7" t="str">
        <x:f>'Safeing Paths'!O114</x:f>
        <x:v>OPEN</x:v>
      </x:c>
    </x:row>
    <x:row r="1879">
      <x:c r="B1879" s="7" t="str">
        <x:v>PHY-01873</x:v>
      </x:c>
      <x:c r="C1879" s="7" t="str">
        <x:v>safeing path</x:v>
      </x:c>
      <x:c r="D1879" s="7" t="str">
        <x:v>REA-O-B2-FCE-01-P</x:v>
      </x:c>
      <x:c r="E1879" s="7" t="str">
        <x:v>Safeing Paths!O115</x:v>
      </x:c>
      <x:c r="F1879" s="7" t="str">
        <x:f>'Safeing Paths'!O115</x:f>
        <x:v>OPEN</x:v>
      </x:c>
    </x:row>
    <x:row r="1880">
      <x:c r="B1880" s="7" t="str">
        <x:v>PHY-01874</x:v>
      </x:c>
      <x:c r="C1880" s="7" t="str">
        <x:v>safeing path</x:v>
      </x:c>
      <x:c r="D1880" s="7" t="str">
        <x:v>REA-O-B2-FCE-01-D</x:v>
      </x:c>
      <x:c r="E1880" s="7" t="str">
        <x:v>Safeing Paths!O116</x:v>
      </x:c>
      <x:c r="F1880" s="7" t="str">
        <x:f>'Safeing Paths'!O116</x:f>
        <x:v>OPEN</x:v>
      </x:c>
    </x:row>
    <x:row r="1881">
      <x:c r="B1881" s="7" t="str">
        <x:v>PHY-01875</x:v>
      </x:c>
      <x:c r="C1881" s="7" t="str">
        <x:v>safeing path</x:v>
      </x:c>
      <x:c r="D1881" s="7" t="str">
        <x:v>REA-O-B2-FCE-01-M</x:v>
      </x:c>
      <x:c r="E1881" s="7" t="str">
        <x:v>Safeing Paths!O117</x:v>
      </x:c>
      <x:c r="F1881" s="7" t="str">
        <x:f>'Safeing Paths'!O117</x:f>
        <x:v>OPEN</x:v>
      </x:c>
    </x:row>
    <x:row r="1882">
      <x:c r="B1882" s="7" t="str">
        <x:v>PHY-01876</x:v>
      </x:c>
      <x:c r="C1882" s="7" t="str">
        <x:v>safeing path</x:v>
      </x:c>
      <x:c r="D1882" s="7" t="str">
        <x:v>REA-O-B2-FCE-02-P</x:v>
      </x:c>
      <x:c r="E1882" s="7" t="str">
        <x:v>Safeing Paths!O118</x:v>
      </x:c>
      <x:c r="F1882" s="7" t="str">
        <x:f>'Safeing Paths'!O118</x:f>
        <x:v>OPEN</x:v>
      </x:c>
    </x:row>
    <x:row r="1883">
      <x:c r="B1883" s="7" t="str">
        <x:v>PHY-01877</x:v>
      </x:c>
      <x:c r="C1883" s="7" t="str">
        <x:v>safeing path</x:v>
      </x:c>
      <x:c r="D1883" s="7" t="str">
        <x:v>REA-O-B2-FCE-02-D</x:v>
      </x:c>
      <x:c r="E1883" s="7" t="str">
        <x:v>Safeing Paths!O119</x:v>
      </x:c>
      <x:c r="F1883" s="7" t="str">
        <x:f>'Safeing Paths'!O119</x:f>
        <x:v>OPEN</x:v>
      </x:c>
    </x:row>
    <x:row r="1884">
      <x:c r="B1884" s="7" t="str">
        <x:v>PHY-01878</x:v>
      </x:c>
      <x:c r="C1884" s="7" t="str">
        <x:v>safeing path</x:v>
      </x:c>
      <x:c r="D1884" s="7" t="str">
        <x:v>REA-O-B2-FCE-02-M</x:v>
      </x:c>
      <x:c r="E1884" s="7" t="str">
        <x:v>Safeing Paths!O120</x:v>
      </x:c>
      <x:c r="F1884" s="7" t="str">
        <x:f>'Safeing Paths'!O120</x:f>
        <x:v>OPEN</x:v>
      </x:c>
    </x:row>
    <x:row r="1885">
      <x:c r="B1885" s="7" t="str">
        <x:v>PHY-01879</x:v>
      </x:c>
      <x:c r="C1885" s="7" t="str">
        <x:v>safeing path</x:v>
      </x:c>
      <x:c r="D1885" s="7" t="str">
        <x:v>REA-O-B2-FCE-03-P</x:v>
      </x:c>
      <x:c r="E1885" s="7" t="str">
        <x:v>Safeing Paths!O121</x:v>
      </x:c>
      <x:c r="F1885" s="7" t="str">
        <x:f>'Safeing Paths'!O121</x:f>
        <x:v>OPEN</x:v>
      </x:c>
    </x:row>
    <x:row r="1886">
      <x:c r="B1886" s="7" t="str">
        <x:v>PHY-01880</x:v>
      </x:c>
      <x:c r="C1886" s="7" t="str">
        <x:v>safeing path</x:v>
      </x:c>
      <x:c r="D1886" s="7" t="str">
        <x:v>REA-O-B2-FCE-03-D</x:v>
      </x:c>
      <x:c r="E1886" s="7" t="str">
        <x:v>Safeing Paths!O122</x:v>
      </x:c>
      <x:c r="F1886" s="7" t="str">
        <x:f>'Safeing Paths'!O122</x:f>
        <x:v>OPEN</x:v>
      </x:c>
    </x:row>
    <x:row r="1887">
      <x:c r="B1887" s="7" t="str">
        <x:v>PHY-01881</x:v>
      </x:c>
      <x:c r="C1887" s="7" t="str">
        <x:v>safeing path</x:v>
      </x:c>
      <x:c r="D1887" s="7" t="str">
        <x:v>REA-O-B2-FCE-03-M</x:v>
      </x:c>
      <x:c r="E1887" s="7" t="str">
        <x:v>Safeing Paths!O123</x:v>
      </x:c>
      <x:c r="F1887" s="7" t="str">
        <x:f>'Safeing Paths'!O123</x:f>
        <x:v>OPEN</x:v>
      </x:c>
    </x:row>
    <x:row r="1888">
      <x:c r="B1888" s="7" t="str">
        <x:v>PHY-01882</x:v>
      </x:c>
      <x:c r="C1888" s="7" t="str">
        <x:v>safeing path</x:v>
      </x:c>
      <x:c r="D1888" s="7" t="str">
        <x:v>REA-O-B2-FCE-04-P</x:v>
      </x:c>
      <x:c r="E1888" s="7" t="str">
        <x:v>Safeing Paths!O124</x:v>
      </x:c>
      <x:c r="F1888" s="7" t="str">
        <x:f>'Safeing Paths'!O124</x:f>
        <x:v>OPEN</x:v>
      </x:c>
    </x:row>
    <x:row r="1889">
      <x:c r="B1889" s="7" t="str">
        <x:v>PHY-01883</x:v>
      </x:c>
      <x:c r="C1889" s="7" t="str">
        <x:v>safeing path</x:v>
      </x:c>
      <x:c r="D1889" s="7" t="str">
        <x:v>REA-O-B2-FCE-04-D</x:v>
      </x:c>
      <x:c r="E1889" s="7" t="str">
        <x:v>Safeing Paths!O125</x:v>
      </x:c>
      <x:c r="F1889" s="7" t="str">
        <x:f>'Safeing Paths'!O125</x:f>
        <x:v>OPEN</x:v>
      </x:c>
    </x:row>
    <x:row r="1890">
      <x:c r="B1890" s="7" t="str">
        <x:v>PHY-01884</x:v>
      </x:c>
      <x:c r="C1890" s="7" t="str">
        <x:v>safeing path</x:v>
      </x:c>
      <x:c r="D1890" s="7" t="str">
        <x:v>REA-O-B2-FCE-04-M</x:v>
      </x:c>
      <x:c r="E1890" s="7" t="str">
        <x:v>Safeing Paths!O126</x:v>
      </x:c>
      <x:c r="F1890" s="7" t="str">
        <x:f>'Safeing Paths'!O126</x:f>
        <x:v>OPEN</x:v>
      </x:c>
    </x:row>
    <x:row r="1891">
      <x:c r="B1891" s="7" t="str">
        <x:v>PHY-01885</x:v>
      </x:c>
      <x:c r="C1891" s="7" t="str">
        <x:v>safeing path</x:v>
      </x:c>
      <x:c r="D1891" s="7" t="str">
        <x:v>REA-O-B2-FCE-05-P</x:v>
      </x:c>
      <x:c r="E1891" s="7" t="str">
        <x:v>Safeing Paths!O127</x:v>
      </x:c>
      <x:c r="F1891" s="7" t="str">
        <x:f>'Safeing Paths'!O127</x:f>
        <x:v>OPEN</x:v>
      </x:c>
    </x:row>
    <x:row r="1892">
      <x:c r="B1892" s="7" t="str">
        <x:v>PHY-01886</x:v>
      </x:c>
      <x:c r="C1892" s="7" t="str">
        <x:v>safeing path</x:v>
      </x:c>
      <x:c r="D1892" s="7" t="str">
        <x:v>REA-O-B2-FCE-05-D</x:v>
      </x:c>
      <x:c r="E1892" s="7" t="str">
        <x:v>Safeing Paths!O128</x:v>
      </x:c>
      <x:c r="F1892" s="7" t="str">
        <x:f>'Safeing Paths'!O128</x:f>
        <x:v>OPEN</x:v>
      </x:c>
    </x:row>
    <x:row r="1893">
      <x:c r="B1893" s="7" t="str">
        <x:v>PHY-01887</x:v>
      </x:c>
      <x:c r="C1893" s="7" t="str">
        <x:v>safeing path</x:v>
      </x:c>
      <x:c r="D1893" s="7" t="str">
        <x:v>REA-O-B2-FCE-05-M</x:v>
      </x:c>
      <x:c r="E1893" s="7" t="str">
        <x:v>Safeing Paths!O129</x:v>
      </x:c>
      <x:c r="F1893" s="7" t="str">
        <x:f>'Safeing Paths'!O129</x:f>
        <x:v>OPEN</x:v>
      </x:c>
    </x:row>
    <x:row r="1894">
      <x:c r="B1894" s="7" t="str">
        <x:v>PHY-01888</x:v>
      </x:c>
      <x:c r="C1894" s="7" t="str">
        <x:v>safeing path</x:v>
      </x:c>
      <x:c r="D1894" s="7" t="str">
        <x:v>REA-O-B2-FCE-06-P</x:v>
      </x:c>
      <x:c r="E1894" s="7" t="str">
        <x:v>Safeing Paths!O130</x:v>
      </x:c>
      <x:c r="F1894" s="7" t="str">
        <x:f>'Safeing Paths'!O130</x:f>
        <x:v>OPEN</x:v>
      </x:c>
    </x:row>
    <x:row r="1895">
      <x:c r="B1895" s="7" t="str">
        <x:v>PHY-01889</x:v>
      </x:c>
      <x:c r="C1895" s="7" t="str">
        <x:v>safeing path</x:v>
      </x:c>
      <x:c r="D1895" s="7" t="str">
        <x:v>REA-O-B2-FCE-06-D</x:v>
      </x:c>
      <x:c r="E1895" s="7" t="str">
        <x:v>Safeing Paths!O131</x:v>
      </x:c>
      <x:c r="F1895" s="7" t="str">
        <x:f>'Safeing Paths'!O131</x:f>
        <x:v>OPEN</x:v>
      </x:c>
    </x:row>
    <x:row r="1896">
      <x:c r="B1896" s="7" t="str">
        <x:v>PHY-01890</x:v>
      </x:c>
      <x:c r="C1896" s="7" t="str">
        <x:v>safeing path</x:v>
      </x:c>
      <x:c r="D1896" s="7" t="str">
        <x:v>REA-O-B2-FCE-06-M</x:v>
      </x:c>
      <x:c r="E1896" s="7" t="str">
        <x:v>Safeing Paths!O132</x:v>
      </x:c>
      <x:c r="F1896" s="7" t="str">
        <x:f>'Safeing Paths'!O132</x:f>
        <x:v>OPEN</x:v>
      </x:c>
    </x:row>
    <x:row r="1897">
      <x:c r="B1897" s="7" t="str">
        <x:v>PHY-01891</x:v>
      </x:c>
      <x:c r="C1897" s="7" t="str">
        <x:v>safeing path</x:v>
      </x:c>
      <x:c r="D1897" s="7" t="str">
        <x:v>REA-O-B2-FCE-07-P</x:v>
      </x:c>
      <x:c r="E1897" s="7" t="str">
        <x:v>Safeing Paths!O133</x:v>
      </x:c>
      <x:c r="F1897" s="7" t="str">
        <x:f>'Safeing Paths'!O133</x:f>
        <x:v>OPEN</x:v>
      </x:c>
    </x:row>
    <x:row r="1898">
      <x:c r="B1898" s="7" t="str">
        <x:v>PHY-01892</x:v>
      </x:c>
      <x:c r="C1898" s="7" t="str">
        <x:v>safeing path</x:v>
      </x:c>
      <x:c r="D1898" s="7" t="str">
        <x:v>REA-O-B2-FCE-07-D</x:v>
      </x:c>
      <x:c r="E1898" s="7" t="str">
        <x:v>Safeing Paths!O134</x:v>
      </x:c>
      <x:c r="F1898" s="7" t="str">
        <x:f>'Safeing Paths'!O134</x:f>
        <x:v>OPEN</x:v>
      </x:c>
    </x:row>
    <x:row r="1899">
      <x:c r="B1899" s="7" t="str">
        <x:v>PHY-01893</x:v>
      </x:c>
      <x:c r="C1899" s="7" t="str">
        <x:v>safeing path</x:v>
      </x:c>
      <x:c r="D1899" s="7" t="str">
        <x:v>REA-O-B2-FCE-07-M</x:v>
      </x:c>
      <x:c r="E1899" s="7" t="str">
        <x:v>Safeing Paths!O135</x:v>
      </x:c>
      <x:c r="F1899" s="7" t="str">
        <x:f>'Safeing Paths'!O135</x:f>
        <x:v>OPEN</x:v>
      </x:c>
    </x:row>
    <x:row r="1900">
      <x:c r="B1900" s="7" t="str">
        <x:v>PHY-01894</x:v>
      </x:c>
      <x:c r="C1900" s="7" t="str">
        <x:v>safeing path</x:v>
      </x:c>
      <x:c r="D1900" s="7" t="str">
        <x:v>REA-O-B2-FCE-08-P</x:v>
      </x:c>
      <x:c r="E1900" s="7" t="str">
        <x:v>Safeing Paths!O136</x:v>
      </x:c>
      <x:c r="F1900" s="7" t="str">
        <x:f>'Safeing Paths'!O136</x:f>
        <x:v>OPEN</x:v>
      </x:c>
    </x:row>
    <x:row r="1901">
      <x:c r="B1901" s="7" t="str">
        <x:v>PHY-01895</x:v>
      </x:c>
      <x:c r="C1901" s="7" t="str">
        <x:v>safeing path</x:v>
      </x:c>
      <x:c r="D1901" s="7" t="str">
        <x:v>REA-O-B2-FCE-08-D</x:v>
      </x:c>
      <x:c r="E1901" s="7" t="str">
        <x:v>Safeing Paths!O137</x:v>
      </x:c>
      <x:c r="F1901" s="7" t="str">
        <x:f>'Safeing Paths'!O137</x:f>
        <x:v>OPEN</x:v>
      </x:c>
    </x:row>
    <x:row r="1902">
      <x:c r="B1902" s="7" t="str">
        <x:v>PHY-01896</x:v>
      </x:c>
      <x:c r="C1902" s="7" t="str">
        <x:v>safeing path</x:v>
      </x:c>
      <x:c r="D1902" s="7" t="str">
        <x:v>REA-O-B2-FCE-08-M</x:v>
      </x:c>
      <x:c r="E1902" s="7" t="str">
        <x:v>Safeing Paths!O138</x:v>
      </x:c>
      <x:c r="F1902" s="7" t="str">
        <x:f>'Safeing Paths'!O138</x:f>
        <x:v>OPEN</x:v>
      </x:c>
    </x:row>
    <x:row r="1903">
      <x:c r="B1903" s="7" t="str">
        <x:v>PHY-01897</x:v>
      </x:c>
      <x:c r="C1903" s="7" t="str">
        <x:v>safeing path</x:v>
      </x:c>
      <x:c r="D1903" s="7" t="str">
        <x:v>REA-O-B2-FCE-09-P</x:v>
      </x:c>
      <x:c r="E1903" s="7" t="str">
        <x:v>Safeing Paths!O139</x:v>
      </x:c>
      <x:c r="F1903" s="7" t="str">
        <x:f>'Safeing Paths'!O139</x:f>
        <x:v>OPEN</x:v>
      </x:c>
    </x:row>
    <x:row r="1904">
      <x:c r="B1904" s="7" t="str">
        <x:v>PHY-01898</x:v>
      </x:c>
      <x:c r="C1904" s="7" t="str">
        <x:v>safeing path</x:v>
      </x:c>
      <x:c r="D1904" s="7" t="str">
        <x:v>REA-O-B2-FCE-09-D</x:v>
      </x:c>
      <x:c r="E1904" s="7" t="str">
        <x:v>Safeing Paths!O140</x:v>
      </x:c>
      <x:c r="F1904" s="7" t="str">
        <x:f>'Safeing Paths'!O140</x:f>
        <x:v>OPEN</x:v>
      </x:c>
    </x:row>
    <x:row r="1905">
      <x:c r="B1905" s="7" t="str">
        <x:v>PHY-01899</x:v>
      </x:c>
      <x:c r="C1905" s="7" t="str">
        <x:v>safeing path</x:v>
      </x:c>
      <x:c r="D1905" s="7" t="str">
        <x:v>REA-O-B2-FCE-09-M</x:v>
      </x:c>
      <x:c r="E1905" s="7" t="str">
        <x:v>Safeing Paths!O141</x:v>
      </x:c>
      <x:c r="F1905" s="7" t="str">
        <x:f>'Safeing Paths'!O141</x:f>
        <x:v>OPEN</x:v>
      </x:c>
    </x:row>
    <x:row r="1906">
      <x:c r="B1906" s="7" t="str">
        <x:v>PHY-01900</x:v>
      </x:c>
      <x:c r="C1906" s="7" t="str">
        <x:v>safeing path</x:v>
      </x:c>
      <x:c r="D1906" s="7" t="str">
        <x:v>REA-O-B2-FCE-10-P</x:v>
      </x:c>
      <x:c r="E1906" s="7" t="str">
        <x:v>Safeing Paths!O142</x:v>
      </x:c>
      <x:c r="F1906" s="7" t="str">
        <x:f>'Safeing Paths'!O142</x:f>
        <x:v>OPEN</x:v>
      </x:c>
    </x:row>
    <x:row r="1907">
      <x:c r="B1907" s="7" t="str">
        <x:v>PHY-01901</x:v>
      </x:c>
      <x:c r="C1907" s="7" t="str">
        <x:v>safeing path</x:v>
      </x:c>
      <x:c r="D1907" s="7" t="str">
        <x:v>REA-O-B2-FCE-10-D</x:v>
      </x:c>
      <x:c r="E1907" s="7" t="str">
        <x:v>Safeing Paths!O143</x:v>
      </x:c>
      <x:c r="F1907" s="7" t="str">
        <x:f>'Safeing Paths'!O143</x:f>
        <x:v>OPEN</x:v>
      </x:c>
    </x:row>
    <x:row r="1908">
      <x:c r="B1908" s="7" t="str">
        <x:v>PHY-01902</x:v>
      </x:c>
      <x:c r="C1908" s="7" t="str">
        <x:v>safeing path</x:v>
      </x:c>
      <x:c r="D1908" s="7" t="str">
        <x:v>REA-O-B2-FCE-10-M</x:v>
      </x:c>
      <x:c r="E1908" s="7" t="str">
        <x:v>Safeing Paths!O144</x:v>
      </x:c>
      <x:c r="F1908" s="7" t="str">
        <x:f>'Safeing Paths'!O144</x:f>
        <x:v>OPEN</x:v>
      </x:c>
    </x:row>
    <x:row r="1909">
      <x:c r="B1909" s="7" t="str">
        <x:v>PHY-01903</x:v>
      </x:c>
      <x:c r="C1909" s="7" t="str">
        <x:v>safeing path</x:v>
      </x:c>
      <x:c r="D1909" s="7" t="str">
        <x:v>REA-O-B2-FCE-11-P</x:v>
      </x:c>
      <x:c r="E1909" s="7" t="str">
        <x:v>Safeing Paths!O145</x:v>
      </x:c>
      <x:c r="F1909" s="7" t="str">
        <x:f>'Safeing Paths'!O145</x:f>
        <x:v>OPEN</x:v>
      </x:c>
    </x:row>
    <x:row r="1910">
      <x:c r="B1910" s="7" t="str">
        <x:v>PHY-01904</x:v>
      </x:c>
      <x:c r="C1910" s="7" t="str">
        <x:v>safeing path</x:v>
      </x:c>
      <x:c r="D1910" s="7" t="str">
        <x:v>REA-O-B2-FCE-11-D</x:v>
      </x:c>
      <x:c r="E1910" s="7" t="str">
        <x:v>Safeing Paths!O146</x:v>
      </x:c>
      <x:c r="F1910" s="7" t="str">
        <x:f>'Safeing Paths'!O146</x:f>
        <x:v>OPEN</x:v>
      </x:c>
    </x:row>
    <x:row r="1911">
      <x:c r="B1911" s="7" t="str">
        <x:v>PHY-01905</x:v>
      </x:c>
      <x:c r="C1911" s="7" t="str">
        <x:v>safeing path</x:v>
      </x:c>
      <x:c r="D1911" s="7" t="str">
        <x:v>REA-O-B2-FCE-11-M</x:v>
      </x:c>
      <x:c r="E1911" s="7" t="str">
        <x:v>Safeing Paths!O147</x:v>
      </x:c>
      <x:c r="F1911" s="7" t="str">
        <x:f>'Safeing Paths'!O147</x:f>
        <x:v>OPEN</x:v>
      </x:c>
    </x:row>
    <x:row r="1912">
      <x:c r="B1912" s="7" t="str">
        <x:v>PHY-01906</x:v>
      </x:c>
      <x:c r="C1912" s="7" t="str">
        <x:v>safeing path</x:v>
      </x:c>
      <x:c r="D1912" s="7" t="str">
        <x:v>REA-O-B2-FCE-12-P</x:v>
      </x:c>
      <x:c r="E1912" s="7" t="str">
        <x:v>Safeing Paths!O148</x:v>
      </x:c>
      <x:c r="F1912" s="7" t="str">
        <x:f>'Safeing Paths'!O148</x:f>
        <x:v>OPEN</x:v>
      </x:c>
    </x:row>
    <x:row r="1913">
      <x:c r="B1913" s="7" t="str">
        <x:v>PHY-01907</x:v>
      </x:c>
      <x:c r="C1913" s="7" t="str">
        <x:v>safeing path</x:v>
      </x:c>
      <x:c r="D1913" s="7" t="str">
        <x:v>REA-O-B2-FCE-12-D</x:v>
      </x:c>
      <x:c r="E1913" s="7" t="str">
        <x:v>Safeing Paths!O149</x:v>
      </x:c>
      <x:c r="F1913" s="7" t="str">
        <x:f>'Safeing Paths'!O149</x:f>
        <x:v>OPEN</x:v>
      </x:c>
    </x:row>
    <x:row r="1914">
      <x:c r="B1914" s="7" t="str">
        <x:v>PHY-01908</x:v>
      </x:c>
      <x:c r="C1914" s="7" t="str">
        <x:v>safeing path</x:v>
      </x:c>
      <x:c r="D1914" s="7" t="str">
        <x:v>REA-O-B2-FCE-12-M</x:v>
      </x:c>
      <x:c r="E1914" s="7" t="str">
        <x:v>Safeing Paths!O150</x:v>
      </x:c>
      <x:c r="F1914" s="7" t="str">
        <x:f>'Safeing Paths'!O150</x:f>
        <x:v>OPEN</x:v>
      </x:c>
    </x:row>
    <x:row r="1915">
      <x:c r="B1915" s="7" t="str">
        <x:v>PHY-01909</x:v>
      </x:c>
      <x:c r="C1915" s="7" t="str">
        <x:v>safeing path</x:v>
      </x:c>
      <x:c r="D1915" s="7" t="str">
        <x:v>REA-O-C1-FCE-01-P</x:v>
      </x:c>
      <x:c r="E1915" s="7" t="str">
        <x:v>Safeing Paths!O151</x:v>
      </x:c>
      <x:c r="F1915" s="7" t="str">
        <x:f>'Safeing Paths'!O151</x:f>
        <x:v>OPEN</x:v>
      </x:c>
    </x:row>
    <x:row r="1916">
      <x:c r="B1916" s="7" t="str">
        <x:v>PHY-01910</x:v>
      </x:c>
      <x:c r="C1916" s="7" t="str">
        <x:v>safeing path</x:v>
      </x:c>
      <x:c r="D1916" s="7" t="str">
        <x:v>REA-O-C1-FCE-01-D</x:v>
      </x:c>
      <x:c r="E1916" s="7" t="str">
        <x:v>Safeing Paths!O152</x:v>
      </x:c>
      <x:c r="F1916" s="7" t="str">
        <x:f>'Safeing Paths'!O152</x:f>
        <x:v>OPEN</x:v>
      </x:c>
    </x:row>
    <x:row r="1917">
      <x:c r="B1917" s="7" t="str">
        <x:v>PHY-01911</x:v>
      </x:c>
      <x:c r="C1917" s="7" t="str">
        <x:v>safeing path</x:v>
      </x:c>
      <x:c r="D1917" s="7" t="str">
        <x:v>REA-O-C1-FCE-01-M</x:v>
      </x:c>
      <x:c r="E1917" s="7" t="str">
        <x:v>Safeing Paths!O153</x:v>
      </x:c>
      <x:c r="F1917" s="7" t="str">
        <x:f>'Safeing Paths'!O153</x:f>
        <x:v>OPEN</x:v>
      </x:c>
    </x:row>
    <x:row r="1918">
      <x:c r="B1918" s="7" t="str">
        <x:v>PHY-01912</x:v>
      </x:c>
      <x:c r="C1918" s="7" t="str">
        <x:v>safeing path</x:v>
      </x:c>
      <x:c r="D1918" s="7" t="str">
        <x:v>REA-O-C1-FCE-02-P</x:v>
      </x:c>
      <x:c r="E1918" s="7" t="str">
        <x:v>Safeing Paths!O154</x:v>
      </x:c>
      <x:c r="F1918" s="7" t="str">
        <x:f>'Safeing Paths'!O154</x:f>
        <x:v>OPEN</x:v>
      </x:c>
    </x:row>
    <x:row r="1919">
      <x:c r="B1919" s="7" t="str">
        <x:v>PHY-01913</x:v>
      </x:c>
      <x:c r="C1919" s="7" t="str">
        <x:v>safeing path</x:v>
      </x:c>
      <x:c r="D1919" s="7" t="str">
        <x:v>REA-O-C1-FCE-02-D</x:v>
      </x:c>
      <x:c r="E1919" s="7" t="str">
        <x:v>Safeing Paths!O155</x:v>
      </x:c>
      <x:c r="F1919" s="7" t="str">
        <x:f>'Safeing Paths'!O155</x:f>
        <x:v>OPEN</x:v>
      </x:c>
    </x:row>
    <x:row r="1920">
      <x:c r="B1920" s="7" t="str">
        <x:v>PHY-01914</x:v>
      </x:c>
      <x:c r="C1920" s="7" t="str">
        <x:v>safeing path</x:v>
      </x:c>
      <x:c r="D1920" s="7" t="str">
        <x:v>REA-O-C1-FCE-02-M</x:v>
      </x:c>
      <x:c r="E1920" s="7" t="str">
        <x:v>Safeing Paths!O156</x:v>
      </x:c>
      <x:c r="F1920" s="7" t="str">
        <x:f>'Safeing Paths'!O156</x:f>
        <x:v>OPEN</x:v>
      </x:c>
    </x:row>
    <x:row r="1921">
      <x:c r="B1921" s="7" t="str">
        <x:v>PHY-01915</x:v>
      </x:c>
      <x:c r="C1921" s="7" t="str">
        <x:v>safeing path</x:v>
      </x:c>
      <x:c r="D1921" s="7" t="str">
        <x:v>REA-O-C1-FCE-03-P</x:v>
      </x:c>
      <x:c r="E1921" s="7" t="str">
        <x:v>Safeing Paths!O157</x:v>
      </x:c>
      <x:c r="F1921" s="7" t="str">
        <x:f>'Safeing Paths'!O157</x:f>
        <x:v>OPEN</x:v>
      </x:c>
    </x:row>
    <x:row r="1922">
      <x:c r="B1922" s="7" t="str">
        <x:v>PHY-01916</x:v>
      </x:c>
      <x:c r="C1922" s="7" t="str">
        <x:v>safeing path</x:v>
      </x:c>
      <x:c r="D1922" s="7" t="str">
        <x:v>REA-O-C1-FCE-03-D</x:v>
      </x:c>
      <x:c r="E1922" s="7" t="str">
        <x:v>Safeing Paths!O158</x:v>
      </x:c>
      <x:c r="F1922" s="7" t="str">
        <x:f>'Safeing Paths'!O158</x:f>
        <x:v>OPEN</x:v>
      </x:c>
    </x:row>
    <x:row r="1923">
      <x:c r="B1923" s="7" t="str">
        <x:v>PHY-01917</x:v>
      </x:c>
      <x:c r="C1923" s="7" t="str">
        <x:v>safeing path</x:v>
      </x:c>
      <x:c r="D1923" s="7" t="str">
        <x:v>REA-O-C1-FCE-03-M</x:v>
      </x:c>
      <x:c r="E1923" s="7" t="str">
        <x:v>Safeing Paths!O159</x:v>
      </x:c>
      <x:c r="F1923" s="7" t="str">
        <x:f>'Safeing Paths'!O159</x:f>
        <x:v>OPEN</x:v>
      </x:c>
    </x:row>
    <x:row r="1924">
      <x:c r="B1924" s="7" t="str">
        <x:v>PHY-01918</x:v>
      </x:c>
      <x:c r="C1924" s="7" t="str">
        <x:v>safeing path</x:v>
      </x:c>
      <x:c r="D1924" s="7" t="str">
        <x:v>REA-O-C1-FCE-04-P</x:v>
      </x:c>
      <x:c r="E1924" s="7" t="str">
        <x:v>Safeing Paths!O160</x:v>
      </x:c>
      <x:c r="F1924" s="7" t="str">
        <x:f>'Safeing Paths'!O160</x:f>
        <x:v>OPEN</x:v>
      </x:c>
    </x:row>
    <x:row r="1925">
      <x:c r="B1925" s="7" t="str">
        <x:v>PHY-01919</x:v>
      </x:c>
      <x:c r="C1925" s="7" t="str">
        <x:v>safeing path</x:v>
      </x:c>
      <x:c r="D1925" s="7" t="str">
        <x:v>REA-O-C1-FCE-04-D</x:v>
      </x:c>
      <x:c r="E1925" s="7" t="str">
        <x:v>Safeing Paths!O161</x:v>
      </x:c>
      <x:c r="F1925" s="7" t="str">
        <x:f>'Safeing Paths'!O161</x:f>
        <x:v>OPEN</x:v>
      </x:c>
    </x:row>
    <x:row r="1926">
      <x:c r="B1926" s="7" t="str">
        <x:v>PHY-01920</x:v>
      </x:c>
      <x:c r="C1926" s="7" t="str">
        <x:v>safeing path</x:v>
      </x:c>
      <x:c r="D1926" s="7" t="str">
        <x:v>REA-O-C1-FCE-04-M</x:v>
      </x:c>
      <x:c r="E1926" s="7" t="str">
        <x:v>Safeing Paths!O162</x:v>
      </x:c>
      <x:c r="F1926" s="7" t="str">
        <x:f>'Safeing Paths'!O162</x:f>
        <x:v>OPEN</x:v>
      </x:c>
    </x:row>
    <x:row r="1927">
      <x:c r="B1927" s="7" t="str">
        <x:v>PHY-01921</x:v>
      </x:c>
      <x:c r="C1927" s="7" t="str">
        <x:v>safeing path</x:v>
      </x:c>
      <x:c r="D1927" s="7" t="str">
        <x:v>REA-O-C1-FCE-05-P</x:v>
      </x:c>
      <x:c r="E1927" s="7" t="str">
        <x:v>Safeing Paths!O163</x:v>
      </x:c>
      <x:c r="F1927" s="7" t="str">
        <x:f>'Safeing Paths'!O163</x:f>
        <x:v>OPEN</x:v>
      </x:c>
    </x:row>
    <x:row r="1928">
      <x:c r="B1928" s="7" t="str">
        <x:v>PHY-01922</x:v>
      </x:c>
      <x:c r="C1928" s="7" t="str">
        <x:v>safeing path</x:v>
      </x:c>
      <x:c r="D1928" s="7" t="str">
        <x:v>REA-O-C1-FCE-05-D</x:v>
      </x:c>
      <x:c r="E1928" s="7" t="str">
        <x:v>Safeing Paths!O164</x:v>
      </x:c>
      <x:c r="F1928" s="7" t="str">
        <x:f>'Safeing Paths'!O164</x:f>
        <x:v>OPEN</x:v>
      </x:c>
    </x:row>
    <x:row r="1929">
      <x:c r="B1929" s="7" t="str">
        <x:v>PHY-01923</x:v>
      </x:c>
      <x:c r="C1929" s="7" t="str">
        <x:v>safeing path</x:v>
      </x:c>
      <x:c r="D1929" s="7" t="str">
        <x:v>REA-O-C1-FCE-05-M</x:v>
      </x:c>
      <x:c r="E1929" s="7" t="str">
        <x:v>Safeing Paths!O165</x:v>
      </x:c>
      <x:c r="F1929" s="7" t="str">
        <x:f>'Safeing Paths'!O165</x:f>
        <x:v>OPEN</x:v>
      </x:c>
    </x:row>
    <x:row r="1930">
      <x:c r="B1930" s="7" t="str">
        <x:v>PHY-01924</x:v>
      </x:c>
      <x:c r="C1930" s="7" t="str">
        <x:v>safeing path</x:v>
      </x:c>
      <x:c r="D1930" s="7" t="str">
        <x:v>REA-O-C1-FCE-06-P</x:v>
      </x:c>
      <x:c r="E1930" s="7" t="str">
        <x:v>Safeing Paths!O166</x:v>
      </x:c>
      <x:c r="F1930" s="7" t="str">
        <x:f>'Safeing Paths'!O166</x:f>
        <x:v>OPEN</x:v>
      </x:c>
    </x:row>
    <x:row r="1931">
      <x:c r="B1931" s="7" t="str">
        <x:v>PHY-01925</x:v>
      </x:c>
      <x:c r="C1931" s="7" t="str">
        <x:v>safeing path</x:v>
      </x:c>
      <x:c r="D1931" s="7" t="str">
        <x:v>REA-O-C1-FCE-06-D</x:v>
      </x:c>
      <x:c r="E1931" s="7" t="str">
        <x:v>Safeing Paths!O167</x:v>
      </x:c>
      <x:c r="F1931" s="7" t="str">
        <x:f>'Safeing Paths'!O167</x:f>
        <x:v>OPEN</x:v>
      </x:c>
    </x:row>
    <x:row r="1932">
      <x:c r="B1932" s="7" t="str">
        <x:v>PHY-01926</x:v>
      </x:c>
      <x:c r="C1932" s="7" t="str">
        <x:v>safeing path</x:v>
      </x:c>
      <x:c r="D1932" s="7" t="str">
        <x:v>REA-O-C1-FCE-06-M</x:v>
      </x:c>
      <x:c r="E1932" s="7" t="str">
        <x:v>Safeing Paths!O168</x:v>
      </x:c>
      <x:c r="F1932" s="7" t="str">
        <x:f>'Safeing Paths'!O168</x:f>
        <x:v>OPEN</x:v>
      </x:c>
    </x:row>
    <x:row r="1933">
      <x:c r="B1933" s="7" t="str">
        <x:v>PHY-01927</x:v>
      </x:c>
      <x:c r="C1933" s="7" t="str">
        <x:v>safeing path</x:v>
      </x:c>
      <x:c r="D1933" s="7" t="str">
        <x:v>REA-O-C1-FCE-07-P</x:v>
      </x:c>
      <x:c r="E1933" s="7" t="str">
        <x:v>Safeing Paths!O169</x:v>
      </x:c>
      <x:c r="F1933" s="7" t="str">
        <x:f>'Safeing Paths'!O169</x:f>
        <x:v>OPEN</x:v>
      </x:c>
    </x:row>
    <x:row r="1934">
      <x:c r="B1934" s="7" t="str">
        <x:v>PHY-01928</x:v>
      </x:c>
      <x:c r="C1934" s="7" t="str">
        <x:v>safeing path</x:v>
      </x:c>
      <x:c r="D1934" s="7" t="str">
        <x:v>REA-O-C1-FCE-07-D</x:v>
      </x:c>
      <x:c r="E1934" s="7" t="str">
        <x:v>Safeing Paths!O170</x:v>
      </x:c>
      <x:c r="F1934" s="7" t="str">
        <x:f>'Safeing Paths'!O170</x:f>
        <x:v>OPEN</x:v>
      </x:c>
    </x:row>
    <x:row r="1935">
      <x:c r="B1935" s="7" t="str">
        <x:v>PHY-01929</x:v>
      </x:c>
      <x:c r="C1935" s="7" t="str">
        <x:v>safeing path</x:v>
      </x:c>
      <x:c r="D1935" s="7" t="str">
        <x:v>REA-O-C1-FCE-07-M</x:v>
      </x:c>
      <x:c r="E1935" s="7" t="str">
        <x:v>Safeing Paths!O171</x:v>
      </x:c>
      <x:c r="F1935" s="7" t="str">
        <x:f>'Safeing Paths'!O171</x:f>
        <x:v>OPEN</x:v>
      </x:c>
    </x:row>
    <x:row r="1936">
      <x:c r="B1936" s="7" t="str">
        <x:v>PHY-01930</x:v>
      </x:c>
      <x:c r="C1936" s="7" t="str">
        <x:v>safeing path</x:v>
      </x:c>
      <x:c r="D1936" s="7" t="str">
        <x:v>REA-O-C1-FCE-08-P</x:v>
      </x:c>
      <x:c r="E1936" s="7" t="str">
        <x:v>Safeing Paths!O172</x:v>
      </x:c>
      <x:c r="F1936" s="7" t="str">
        <x:f>'Safeing Paths'!O172</x:f>
        <x:v>OPEN</x:v>
      </x:c>
    </x:row>
    <x:row r="1937">
      <x:c r="B1937" s="7" t="str">
        <x:v>PHY-01931</x:v>
      </x:c>
      <x:c r="C1937" s="7" t="str">
        <x:v>safeing path</x:v>
      </x:c>
      <x:c r="D1937" s="7" t="str">
        <x:v>REA-O-C1-FCE-08-D</x:v>
      </x:c>
      <x:c r="E1937" s="7" t="str">
        <x:v>Safeing Paths!O173</x:v>
      </x:c>
      <x:c r="F1937" s="7" t="str">
        <x:f>'Safeing Paths'!O173</x:f>
        <x:v>OPEN</x:v>
      </x:c>
    </x:row>
    <x:row r="1938">
      <x:c r="B1938" s="7" t="str">
        <x:v>PHY-01932</x:v>
      </x:c>
      <x:c r="C1938" s="7" t="str">
        <x:v>safeing path</x:v>
      </x:c>
      <x:c r="D1938" s="7" t="str">
        <x:v>REA-O-C1-FCE-08-M</x:v>
      </x:c>
      <x:c r="E1938" s="7" t="str">
        <x:v>Safeing Paths!O174</x:v>
      </x:c>
      <x:c r="F1938" s="7" t="str">
        <x:f>'Safeing Paths'!O174</x:f>
        <x:v>OPEN</x:v>
      </x:c>
    </x:row>
    <x:row r="1939">
      <x:c r="B1939" s="7" t="str">
        <x:v>PHY-01933</x:v>
      </x:c>
      <x:c r="C1939" s="7" t="str">
        <x:v>safeing path</x:v>
      </x:c>
      <x:c r="D1939" s="7" t="str">
        <x:v>REA-O-C1-FCE-09-P</x:v>
      </x:c>
      <x:c r="E1939" s="7" t="str">
        <x:v>Safeing Paths!O175</x:v>
      </x:c>
      <x:c r="F1939" s="7" t="str">
        <x:f>'Safeing Paths'!O175</x:f>
        <x:v>OPEN</x:v>
      </x:c>
    </x:row>
    <x:row r="1940">
      <x:c r="B1940" s="7" t="str">
        <x:v>PHY-01934</x:v>
      </x:c>
      <x:c r="C1940" s="7" t="str">
        <x:v>safeing path</x:v>
      </x:c>
      <x:c r="D1940" s="7" t="str">
        <x:v>REA-O-C1-FCE-09-D</x:v>
      </x:c>
      <x:c r="E1940" s="7" t="str">
        <x:v>Safeing Paths!O176</x:v>
      </x:c>
      <x:c r="F1940" s="7" t="str">
        <x:f>'Safeing Paths'!O176</x:f>
        <x:v>OPEN</x:v>
      </x:c>
    </x:row>
    <x:row r="1941">
      <x:c r="B1941" s="7" t="str">
        <x:v>PHY-01935</x:v>
      </x:c>
      <x:c r="C1941" s="7" t="str">
        <x:v>safeing path</x:v>
      </x:c>
      <x:c r="D1941" s="7" t="str">
        <x:v>REA-O-C1-FCE-09-M</x:v>
      </x:c>
      <x:c r="E1941" s="7" t="str">
        <x:v>Safeing Paths!O177</x:v>
      </x:c>
      <x:c r="F1941" s="7" t="str">
        <x:f>'Safeing Paths'!O177</x:f>
        <x:v>OPEN</x:v>
      </x:c>
    </x:row>
    <x:row r="1942">
      <x:c r="B1942" s="7" t="str">
        <x:v>PHY-01936</x:v>
      </x:c>
      <x:c r="C1942" s="7" t="str">
        <x:v>safeing path</x:v>
      </x:c>
      <x:c r="D1942" s="7" t="str">
        <x:v>REA-O-C1-FCE-10-P</x:v>
      </x:c>
      <x:c r="E1942" s="7" t="str">
        <x:v>Safeing Paths!O178</x:v>
      </x:c>
      <x:c r="F1942" s="7" t="str">
        <x:f>'Safeing Paths'!O178</x:f>
        <x:v>OPEN</x:v>
      </x:c>
    </x:row>
    <x:row r="1943">
      <x:c r="B1943" s="7" t="str">
        <x:v>PHY-01937</x:v>
      </x:c>
      <x:c r="C1943" s="7" t="str">
        <x:v>safeing path</x:v>
      </x:c>
      <x:c r="D1943" s="7" t="str">
        <x:v>REA-O-C1-FCE-10-D</x:v>
      </x:c>
      <x:c r="E1943" s="7" t="str">
        <x:v>Safeing Paths!O179</x:v>
      </x:c>
      <x:c r="F1943" s="7" t="str">
        <x:f>'Safeing Paths'!O179</x:f>
        <x:v>OPEN</x:v>
      </x:c>
    </x:row>
    <x:row r="1944">
      <x:c r="B1944" s="7" t="str">
        <x:v>PHY-01938</x:v>
      </x:c>
      <x:c r="C1944" s="7" t="str">
        <x:v>safeing path</x:v>
      </x:c>
      <x:c r="D1944" s="7" t="str">
        <x:v>REA-O-C1-FCE-10-M</x:v>
      </x:c>
      <x:c r="E1944" s="7" t="str">
        <x:v>Safeing Paths!O180</x:v>
      </x:c>
      <x:c r="F1944" s="7" t="str">
        <x:f>'Safeing Paths'!O180</x:f>
        <x:v>OPEN</x:v>
      </x:c>
    </x:row>
    <x:row r="1945">
      <x:c r="B1945" s="7" t="str">
        <x:v>PHY-01939</x:v>
      </x:c>
      <x:c r="C1945" s="7" t="str">
        <x:v>safeing path</x:v>
      </x:c>
      <x:c r="D1945" s="7" t="str">
        <x:v>REA-O-C1-FCE-11-P</x:v>
      </x:c>
      <x:c r="E1945" s="7" t="str">
        <x:v>Safeing Paths!O181</x:v>
      </x:c>
      <x:c r="F1945" s="7" t="str">
        <x:f>'Safeing Paths'!O181</x:f>
        <x:v>OPEN</x:v>
      </x:c>
    </x:row>
    <x:row r="1946">
      <x:c r="B1946" s="7" t="str">
        <x:v>PHY-01940</x:v>
      </x:c>
      <x:c r="C1946" s="7" t="str">
        <x:v>safeing path</x:v>
      </x:c>
      <x:c r="D1946" s="7" t="str">
        <x:v>REA-O-C1-FCE-11-D</x:v>
      </x:c>
      <x:c r="E1946" s="7" t="str">
        <x:v>Safeing Paths!O182</x:v>
      </x:c>
      <x:c r="F1946" s="7" t="str">
        <x:f>'Safeing Paths'!O182</x:f>
        <x:v>OPEN</x:v>
      </x:c>
    </x:row>
    <x:row r="1947">
      <x:c r="B1947" s="7" t="str">
        <x:v>PHY-01941</x:v>
      </x:c>
      <x:c r="C1947" s="7" t="str">
        <x:v>safeing path</x:v>
      </x:c>
      <x:c r="D1947" s="7" t="str">
        <x:v>REA-O-C1-FCE-11-M</x:v>
      </x:c>
      <x:c r="E1947" s="7" t="str">
        <x:v>Safeing Paths!O183</x:v>
      </x:c>
      <x:c r="F1947" s="7" t="str">
        <x:f>'Safeing Paths'!O183</x:f>
        <x:v>OPEN</x:v>
      </x:c>
    </x:row>
    <x:row r="1948">
      <x:c r="B1948" s="7" t="str">
        <x:v>PHY-01942</x:v>
      </x:c>
      <x:c r="C1948" s="7" t="str">
        <x:v>safeing path</x:v>
      </x:c>
      <x:c r="D1948" s="7" t="str">
        <x:v>REA-O-C1-FCE-12-P</x:v>
      </x:c>
      <x:c r="E1948" s="7" t="str">
        <x:v>Safeing Paths!O184</x:v>
      </x:c>
      <x:c r="F1948" s="7" t="str">
        <x:f>'Safeing Paths'!O184</x:f>
        <x:v>OPEN</x:v>
      </x:c>
    </x:row>
    <x:row r="1949">
      <x:c r="B1949" s="7" t="str">
        <x:v>PHY-01943</x:v>
      </x:c>
      <x:c r="C1949" s="7" t="str">
        <x:v>safeing path</x:v>
      </x:c>
      <x:c r="D1949" s="7" t="str">
        <x:v>REA-O-C1-FCE-12-D</x:v>
      </x:c>
      <x:c r="E1949" s="7" t="str">
        <x:v>Safeing Paths!O185</x:v>
      </x:c>
      <x:c r="F1949" s="7" t="str">
        <x:f>'Safeing Paths'!O185</x:f>
        <x:v>OPEN</x:v>
      </x:c>
    </x:row>
    <x:row r="1950">
      <x:c r="B1950" s="7" t="str">
        <x:v>PHY-01944</x:v>
      </x:c>
      <x:c r="C1950" s="7" t="str">
        <x:v>safeing path</x:v>
      </x:c>
      <x:c r="D1950" s="7" t="str">
        <x:v>REA-O-C1-FCE-12-M</x:v>
      </x:c>
      <x:c r="E1950" s="7" t="str">
        <x:v>Safeing Paths!O186</x:v>
      </x:c>
      <x:c r="F1950" s="7" t="str">
        <x:f>'Safeing Paths'!O186</x:f>
        <x:v>OPEN</x:v>
      </x:c>
    </x:row>
    <x:row r="1951">
      <x:c r="B1951" s="7" t="str">
        <x:v>PHY-01945</x:v>
      </x:c>
      <x:c r="C1951" s="7" t="str">
        <x:v>safeing path</x:v>
      </x:c>
      <x:c r="D1951" s="7" t="str">
        <x:v>REA-O-C2-FCE-01-P</x:v>
      </x:c>
      <x:c r="E1951" s="7" t="str">
        <x:v>Safeing Paths!O187</x:v>
      </x:c>
      <x:c r="F1951" s="7" t="str">
        <x:f>'Safeing Paths'!O187</x:f>
        <x:v>OPEN</x:v>
      </x:c>
    </x:row>
    <x:row r="1952">
      <x:c r="B1952" s="7" t="str">
        <x:v>PHY-01946</x:v>
      </x:c>
      <x:c r="C1952" s="7" t="str">
        <x:v>safeing path</x:v>
      </x:c>
      <x:c r="D1952" s="7" t="str">
        <x:v>REA-O-C2-FCE-01-D</x:v>
      </x:c>
      <x:c r="E1952" s="7" t="str">
        <x:v>Safeing Paths!O188</x:v>
      </x:c>
      <x:c r="F1952" s="7" t="str">
        <x:f>'Safeing Paths'!O188</x:f>
        <x:v>OPEN</x:v>
      </x:c>
    </x:row>
    <x:row r="1953">
      <x:c r="B1953" s="7" t="str">
        <x:v>PHY-01947</x:v>
      </x:c>
      <x:c r="C1953" s="7" t="str">
        <x:v>safeing path</x:v>
      </x:c>
      <x:c r="D1953" s="7" t="str">
        <x:v>REA-O-C2-FCE-01-M</x:v>
      </x:c>
      <x:c r="E1953" s="7" t="str">
        <x:v>Safeing Paths!O189</x:v>
      </x:c>
      <x:c r="F1953" s="7" t="str">
        <x:f>'Safeing Paths'!O189</x:f>
        <x:v>OPEN</x:v>
      </x:c>
    </x:row>
    <x:row r="1954">
      <x:c r="B1954" s="7" t="str">
        <x:v>PHY-01948</x:v>
      </x:c>
      <x:c r="C1954" s="7" t="str">
        <x:v>safeing path</x:v>
      </x:c>
      <x:c r="D1954" s="7" t="str">
        <x:v>REA-O-C2-FCE-02-P</x:v>
      </x:c>
      <x:c r="E1954" s="7" t="str">
        <x:v>Safeing Paths!O190</x:v>
      </x:c>
      <x:c r="F1954" s="7" t="str">
        <x:f>'Safeing Paths'!O190</x:f>
        <x:v>OPEN</x:v>
      </x:c>
    </x:row>
    <x:row r="1955">
      <x:c r="B1955" s="7" t="str">
        <x:v>PHY-01949</x:v>
      </x:c>
      <x:c r="C1955" s="7" t="str">
        <x:v>safeing path</x:v>
      </x:c>
      <x:c r="D1955" s="7" t="str">
        <x:v>REA-O-C2-FCE-02-D</x:v>
      </x:c>
      <x:c r="E1955" s="7" t="str">
        <x:v>Safeing Paths!O191</x:v>
      </x:c>
      <x:c r="F1955" s="7" t="str">
        <x:f>'Safeing Paths'!O191</x:f>
        <x:v>OPEN</x:v>
      </x:c>
    </x:row>
    <x:row r="1956">
      <x:c r="B1956" s="7" t="str">
        <x:v>PHY-01950</x:v>
      </x:c>
      <x:c r="C1956" s="7" t="str">
        <x:v>safeing path</x:v>
      </x:c>
      <x:c r="D1956" s="7" t="str">
        <x:v>REA-O-C2-FCE-02-M</x:v>
      </x:c>
      <x:c r="E1956" s="7" t="str">
        <x:v>Safeing Paths!O192</x:v>
      </x:c>
      <x:c r="F1956" s="7" t="str">
        <x:f>'Safeing Paths'!O192</x:f>
        <x:v>OPEN</x:v>
      </x:c>
    </x:row>
    <x:row r="1957">
      <x:c r="B1957" s="7" t="str">
        <x:v>PHY-01951</x:v>
      </x:c>
      <x:c r="C1957" s="7" t="str">
        <x:v>safeing path</x:v>
      </x:c>
      <x:c r="D1957" s="7" t="str">
        <x:v>REA-O-C2-FCE-03-P</x:v>
      </x:c>
      <x:c r="E1957" s="7" t="str">
        <x:v>Safeing Paths!O193</x:v>
      </x:c>
      <x:c r="F1957" s="7" t="str">
        <x:f>'Safeing Paths'!O193</x:f>
        <x:v>OPEN</x:v>
      </x:c>
    </x:row>
    <x:row r="1958">
      <x:c r="B1958" s="7" t="str">
        <x:v>PHY-01952</x:v>
      </x:c>
      <x:c r="C1958" s="7" t="str">
        <x:v>safeing path</x:v>
      </x:c>
      <x:c r="D1958" s="7" t="str">
        <x:v>REA-O-C2-FCE-03-D</x:v>
      </x:c>
      <x:c r="E1958" s="7" t="str">
        <x:v>Safeing Paths!O194</x:v>
      </x:c>
      <x:c r="F1958" s="7" t="str">
        <x:f>'Safeing Paths'!O194</x:f>
        <x:v>OPEN</x:v>
      </x:c>
    </x:row>
    <x:row r="1959">
      <x:c r="B1959" s="7" t="str">
        <x:v>PHY-01953</x:v>
      </x:c>
      <x:c r="C1959" s="7" t="str">
        <x:v>safeing path</x:v>
      </x:c>
      <x:c r="D1959" s="7" t="str">
        <x:v>REA-O-C2-FCE-03-M</x:v>
      </x:c>
      <x:c r="E1959" s="7" t="str">
        <x:v>Safeing Paths!O195</x:v>
      </x:c>
      <x:c r="F1959" s="7" t="str">
        <x:f>'Safeing Paths'!O195</x:f>
        <x:v>OPEN</x:v>
      </x:c>
    </x:row>
    <x:row r="1960">
      <x:c r="B1960" s="7" t="str">
        <x:v>PHY-01954</x:v>
      </x:c>
      <x:c r="C1960" s="7" t="str">
        <x:v>safeing path</x:v>
      </x:c>
      <x:c r="D1960" s="7" t="str">
        <x:v>REA-O-C2-FCE-04-P</x:v>
      </x:c>
      <x:c r="E1960" s="7" t="str">
        <x:v>Safeing Paths!O196</x:v>
      </x:c>
      <x:c r="F1960" s="7" t="str">
        <x:f>'Safeing Paths'!O196</x:f>
        <x:v>OPEN</x:v>
      </x:c>
    </x:row>
    <x:row r="1961">
      <x:c r="B1961" s="7" t="str">
        <x:v>PHY-01955</x:v>
      </x:c>
      <x:c r="C1961" s="7" t="str">
        <x:v>safeing path</x:v>
      </x:c>
      <x:c r="D1961" s="7" t="str">
        <x:v>REA-O-C2-FCE-04-D</x:v>
      </x:c>
      <x:c r="E1961" s="7" t="str">
        <x:v>Safeing Paths!O197</x:v>
      </x:c>
      <x:c r="F1961" s="7" t="str">
        <x:f>'Safeing Paths'!O197</x:f>
        <x:v>OPEN</x:v>
      </x:c>
    </x:row>
    <x:row r="1962">
      <x:c r="B1962" s="7" t="str">
        <x:v>PHY-01956</x:v>
      </x:c>
      <x:c r="C1962" s="7" t="str">
        <x:v>safeing path</x:v>
      </x:c>
      <x:c r="D1962" s="7" t="str">
        <x:v>REA-O-C2-FCE-04-M</x:v>
      </x:c>
      <x:c r="E1962" s="7" t="str">
        <x:v>Safeing Paths!O198</x:v>
      </x:c>
      <x:c r="F1962" s="7" t="str">
        <x:f>'Safeing Paths'!O198</x:f>
        <x:v>OPEN</x:v>
      </x:c>
    </x:row>
    <x:row r="1963">
      <x:c r="B1963" s="7" t="str">
        <x:v>PHY-01957</x:v>
      </x:c>
      <x:c r="C1963" s="7" t="str">
        <x:v>safeing path</x:v>
      </x:c>
      <x:c r="D1963" s="7" t="str">
        <x:v>REA-O-C2-FCE-05-P</x:v>
      </x:c>
      <x:c r="E1963" s="7" t="str">
        <x:v>Safeing Paths!O199</x:v>
      </x:c>
      <x:c r="F1963" s="7" t="str">
        <x:f>'Safeing Paths'!O199</x:f>
        <x:v>OPEN</x:v>
      </x:c>
    </x:row>
    <x:row r="1964">
      <x:c r="B1964" s="7" t="str">
        <x:v>PHY-01958</x:v>
      </x:c>
      <x:c r="C1964" s="7" t="str">
        <x:v>safeing path</x:v>
      </x:c>
      <x:c r="D1964" s="7" t="str">
        <x:v>REA-O-C2-FCE-05-D</x:v>
      </x:c>
      <x:c r="E1964" s="7" t="str">
        <x:v>Safeing Paths!O200</x:v>
      </x:c>
      <x:c r="F1964" s="7" t="str">
        <x:f>'Safeing Paths'!O200</x:f>
        <x:v>OPEN</x:v>
      </x:c>
    </x:row>
    <x:row r="1965">
      <x:c r="B1965" s="7" t="str">
        <x:v>PHY-01959</x:v>
      </x:c>
      <x:c r="C1965" s="7" t="str">
        <x:v>safeing path</x:v>
      </x:c>
      <x:c r="D1965" s="7" t="str">
        <x:v>REA-O-C2-FCE-05-M</x:v>
      </x:c>
      <x:c r="E1965" s="7" t="str">
        <x:v>Safeing Paths!O201</x:v>
      </x:c>
      <x:c r="F1965" s="7" t="str">
        <x:f>'Safeing Paths'!O201</x:f>
        <x:v>OPEN</x:v>
      </x:c>
    </x:row>
    <x:row r="1966">
      <x:c r="B1966" s="7" t="str">
        <x:v>PHY-01960</x:v>
      </x:c>
      <x:c r="C1966" s="7" t="str">
        <x:v>safeing path</x:v>
      </x:c>
      <x:c r="D1966" s="7" t="str">
        <x:v>REA-O-C2-FCE-06-P</x:v>
      </x:c>
      <x:c r="E1966" s="7" t="str">
        <x:v>Safeing Paths!O202</x:v>
      </x:c>
      <x:c r="F1966" s="7" t="str">
        <x:f>'Safeing Paths'!O202</x:f>
        <x:v>OPEN</x:v>
      </x:c>
    </x:row>
    <x:row r="1967">
      <x:c r="B1967" s="7" t="str">
        <x:v>PHY-01961</x:v>
      </x:c>
      <x:c r="C1967" s="7" t="str">
        <x:v>safeing path</x:v>
      </x:c>
      <x:c r="D1967" s="7" t="str">
        <x:v>REA-O-C2-FCE-06-D</x:v>
      </x:c>
      <x:c r="E1967" s="7" t="str">
        <x:v>Safeing Paths!O203</x:v>
      </x:c>
      <x:c r="F1967" s="7" t="str">
        <x:f>'Safeing Paths'!O203</x:f>
        <x:v>OPEN</x:v>
      </x:c>
    </x:row>
    <x:row r="1968">
      <x:c r="B1968" s="7" t="str">
        <x:v>PHY-01962</x:v>
      </x:c>
      <x:c r="C1968" s="7" t="str">
        <x:v>safeing path</x:v>
      </x:c>
      <x:c r="D1968" s="7" t="str">
        <x:v>REA-O-C2-FCE-06-M</x:v>
      </x:c>
      <x:c r="E1968" s="7" t="str">
        <x:v>Safeing Paths!O204</x:v>
      </x:c>
      <x:c r="F1968" s="7" t="str">
        <x:f>'Safeing Paths'!O204</x:f>
        <x:v>OPEN</x:v>
      </x:c>
    </x:row>
    <x:row r="1969">
      <x:c r="B1969" s="7" t="str">
        <x:v>PHY-01963</x:v>
      </x:c>
      <x:c r="C1969" s="7" t="str">
        <x:v>safeing path</x:v>
      </x:c>
      <x:c r="D1969" s="7" t="str">
        <x:v>REA-O-C2-FCE-07-P</x:v>
      </x:c>
      <x:c r="E1969" s="7" t="str">
        <x:v>Safeing Paths!O205</x:v>
      </x:c>
      <x:c r="F1969" s="7" t="str">
        <x:f>'Safeing Paths'!O205</x:f>
        <x:v>OPEN</x:v>
      </x:c>
    </x:row>
    <x:row r="1970">
      <x:c r="B1970" s="7" t="str">
        <x:v>PHY-01964</x:v>
      </x:c>
      <x:c r="C1970" s="7" t="str">
        <x:v>safeing path</x:v>
      </x:c>
      <x:c r="D1970" s="7" t="str">
        <x:v>REA-O-C2-FCE-07-D</x:v>
      </x:c>
      <x:c r="E1970" s="7" t="str">
        <x:v>Safeing Paths!O206</x:v>
      </x:c>
      <x:c r="F1970" s="7" t="str">
        <x:f>'Safeing Paths'!O206</x:f>
        <x:v>OPEN</x:v>
      </x:c>
    </x:row>
    <x:row r="1971">
      <x:c r="B1971" s="7" t="str">
        <x:v>PHY-01965</x:v>
      </x:c>
      <x:c r="C1971" s="7" t="str">
        <x:v>safeing path</x:v>
      </x:c>
      <x:c r="D1971" s="7" t="str">
        <x:v>REA-O-C2-FCE-07-M</x:v>
      </x:c>
      <x:c r="E1971" s="7" t="str">
        <x:v>Safeing Paths!O207</x:v>
      </x:c>
      <x:c r="F1971" s="7" t="str">
        <x:f>'Safeing Paths'!O207</x:f>
        <x:v>OPEN</x:v>
      </x:c>
    </x:row>
    <x:row r="1972">
      <x:c r="B1972" s="7" t="str">
        <x:v>PHY-01966</x:v>
      </x:c>
      <x:c r="C1972" s="7" t="str">
        <x:v>safeing path</x:v>
      </x:c>
      <x:c r="D1972" s="7" t="str">
        <x:v>REA-O-C2-FCE-08-P</x:v>
      </x:c>
      <x:c r="E1972" s="7" t="str">
        <x:v>Safeing Paths!O208</x:v>
      </x:c>
      <x:c r="F1972" s="7" t="str">
        <x:f>'Safeing Paths'!O208</x:f>
        <x:v>OPEN</x:v>
      </x:c>
    </x:row>
    <x:row r="1973">
      <x:c r="B1973" s="7" t="str">
        <x:v>PHY-01967</x:v>
      </x:c>
      <x:c r="C1973" s="7" t="str">
        <x:v>safeing path</x:v>
      </x:c>
      <x:c r="D1973" s="7" t="str">
        <x:v>REA-O-C2-FCE-08-D</x:v>
      </x:c>
      <x:c r="E1973" s="7" t="str">
        <x:v>Safeing Paths!O209</x:v>
      </x:c>
      <x:c r="F1973" s="7" t="str">
        <x:f>'Safeing Paths'!O209</x:f>
        <x:v>OPEN</x:v>
      </x:c>
    </x:row>
    <x:row r="1974">
      <x:c r="B1974" s="7" t="str">
        <x:v>PHY-01968</x:v>
      </x:c>
      <x:c r="C1974" s="7" t="str">
        <x:v>safeing path</x:v>
      </x:c>
      <x:c r="D1974" s="7" t="str">
        <x:v>REA-O-C2-FCE-08-M</x:v>
      </x:c>
      <x:c r="E1974" s="7" t="str">
        <x:v>Safeing Paths!O210</x:v>
      </x:c>
      <x:c r="F1974" s="7" t="str">
        <x:f>'Safeing Paths'!O210</x:f>
        <x:v>OPEN</x:v>
      </x:c>
    </x:row>
    <x:row r="1975">
      <x:c r="B1975" s="7" t="str">
        <x:v>PHY-01969</x:v>
      </x:c>
      <x:c r="C1975" s="7" t="str">
        <x:v>safeing path</x:v>
      </x:c>
      <x:c r="D1975" s="7" t="str">
        <x:v>REA-O-C2-FCE-09-P</x:v>
      </x:c>
      <x:c r="E1975" s="7" t="str">
        <x:v>Safeing Paths!O211</x:v>
      </x:c>
      <x:c r="F1975" s="7" t="str">
        <x:f>'Safeing Paths'!O211</x:f>
        <x:v>OPEN</x:v>
      </x:c>
    </x:row>
    <x:row r="1976">
      <x:c r="B1976" s="7" t="str">
        <x:v>PHY-01970</x:v>
      </x:c>
      <x:c r="C1976" s="7" t="str">
        <x:v>safeing path</x:v>
      </x:c>
      <x:c r="D1976" s="7" t="str">
        <x:v>REA-O-C2-FCE-09-D</x:v>
      </x:c>
      <x:c r="E1976" s="7" t="str">
        <x:v>Safeing Paths!O212</x:v>
      </x:c>
      <x:c r="F1976" s="7" t="str">
        <x:f>'Safeing Paths'!O212</x:f>
        <x:v>OPEN</x:v>
      </x:c>
    </x:row>
    <x:row r="1977">
      <x:c r="B1977" s="7" t="str">
        <x:v>PHY-01971</x:v>
      </x:c>
      <x:c r="C1977" s="7" t="str">
        <x:v>safeing path</x:v>
      </x:c>
      <x:c r="D1977" s="7" t="str">
        <x:v>REA-O-C2-FCE-09-M</x:v>
      </x:c>
      <x:c r="E1977" s="7" t="str">
        <x:v>Safeing Paths!O213</x:v>
      </x:c>
      <x:c r="F1977" s="7" t="str">
        <x:f>'Safeing Paths'!O213</x:f>
        <x:v>OPEN</x:v>
      </x:c>
    </x:row>
    <x:row r="1978">
      <x:c r="B1978" s="7" t="str">
        <x:v>PHY-01972</x:v>
      </x:c>
      <x:c r="C1978" s="7" t="str">
        <x:v>safeing path</x:v>
      </x:c>
      <x:c r="D1978" s="7" t="str">
        <x:v>REA-O-C2-FCE-10-P</x:v>
      </x:c>
      <x:c r="E1978" s="7" t="str">
        <x:v>Safeing Paths!O214</x:v>
      </x:c>
      <x:c r="F1978" s="7" t="str">
        <x:f>'Safeing Paths'!O214</x:f>
        <x:v>OPEN</x:v>
      </x:c>
    </x:row>
    <x:row r="1979">
      <x:c r="B1979" s="7" t="str">
        <x:v>PHY-01973</x:v>
      </x:c>
      <x:c r="C1979" s="7" t="str">
        <x:v>safeing path</x:v>
      </x:c>
      <x:c r="D1979" s="7" t="str">
        <x:v>REA-O-C2-FCE-10-D</x:v>
      </x:c>
      <x:c r="E1979" s="7" t="str">
        <x:v>Safeing Paths!O215</x:v>
      </x:c>
      <x:c r="F1979" s="7" t="str">
        <x:f>'Safeing Paths'!O215</x:f>
        <x:v>OPEN</x:v>
      </x:c>
    </x:row>
    <x:row r="1980">
      <x:c r="B1980" s="7" t="str">
        <x:v>PHY-01974</x:v>
      </x:c>
      <x:c r="C1980" s="7" t="str">
        <x:v>safeing path</x:v>
      </x:c>
      <x:c r="D1980" s="7" t="str">
        <x:v>REA-O-C2-FCE-10-M</x:v>
      </x:c>
      <x:c r="E1980" s="7" t="str">
        <x:v>Safeing Paths!O216</x:v>
      </x:c>
      <x:c r="F1980" s="7" t="str">
        <x:f>'Safeing Paths'!O216</x:f>
        <x:v>OPEN</x:v>
      </x:c>
    </x:row>
    <x:row r="1981">
      <x:c r="B1981" s="7" t="str">
        <x:v>PHY-01975</x:v>
      </x:c>
      <x:c r="C1981" s="7" t="str">
        <x:v>safeing path</x:v>
      </x:c>
      <x:c r="D1981" s="7" t="str">
        <x:v>REA-O-C2-FCE-11-P</x:v>
      </x:c>
      <x:c r="E1981" s="7" t="str">
        <x:v>Safeing Paths!O217</x:v>
      </x:c>
      <x:c r="F1981" s="7" t="str">
        <x:f>'Safeing Paths'!O217</x:f>
        <x:v>OPEN</x:v>
      </x:c>
    </x:row>
    <x:row r="1982">
      <x:c r="B1982" s="7" t="str">
        <x:v>PHY-01976</x:v>
      </x:c>
      <x:c r="C1982" s="7" t="str">
        <x:v>safeing path</x:v>
      </x:c>
      <x:c r="D1982" s="7" t="str">
        <x:v>REA-O-C2-FCE-11-D</x:v>
      </x:c>
      <x:c r="E1982" s="7" t="str">
        <x:v>Safeing Paths!O218</x:v>
      </x:c>
      <x:c r="F1982" s="7" t="str">
        <x:f>'Safeing Paths'!O218</x:f>
        <x:v>OPEN</x:v>
      </x:c>
    </x:row>
    <x:row r="1983">
      <x:c r="B1983" s="7" t="str">
        <x:v>PHY-01977</x:v>
      </x:c>
      <x:c r="C1983" s="7" t="str">
        <x:v>safeing path</x:v>
      </x:c>
      <x:c r="D1983" s="7" t="str">
        <x:v>REA-O-C2-FCE-11-M</x:v>
      </x:c>
      <x:c r="E1983" s="7" t="str">
        <x:v>Safeing Paths!O219</x:v>
      </x:c>
      <x:c r="F1983" s="7" t="str">
        <x:f>'Safeing Paths'!O219</x:f>
        <x:v>OPEN</x:v>
      </x:c>
    </x:row>
    <x:row r="1984">
      <x:c r="B1984" s="7" t="str">
        <x:v>PHY-01978</x:v>
      </x:c>
      <x:c r="C1984" s="7" t="str">
        <x:v>safeing path</x:v>
      </x:c>
      <x:c r="D1984" s="7" t="str">
        <x:v>REA-O-C2-FCE-12-P</x:v>
      </x:c>
      <x:c r="E1984" s="7" t="str">
        <x:v>Safeing Paths!O220</x:v>
      </x:c>
      <x:c r="F1984" s="7" t="str">
        <x:f>'Safeing Paths'!O220</x:f>
        <x:v>OPEN</x:v>
      </x:c>
    </x:row>
    <x:row r="1985">
      <x:c r="B1985" s="7" t="str">
        <x:v>PHY-01979</x:v>
      </x:c>
      <x:c r="C1985" s="7" t="str">
        <x:v>safeing path</x:v>
      </x:c>
      <x:c r="D1985" s="7" t="str">
        <x:v>REA-O-C2-FCE-12-D</x:v>
      </x:c>
      <x:c r="E1985" s="7" t="str">
        <x:v>Safeing Paths!O221</x:v>
      </x:c>
      <x:c r="F1985" s="7" t="str">
        <x:f>'Safeing Paths'!O221</x:f>
        <x:v>OPEN</x:v>
      </x:c>
    </x:row>
    <x:row r="1986">
      <x:c r="B1986" s="7" t="str">
        <x:v>PHY-01980</x:v>
      </x:c>
      <x:c r="C1986" s="7" t="str">
        <x:v>safeing path</x:v>
      </x:c>
      <x:c r="D1986" s="7" t="str">
        <x:v>REA-O-C2-FCE-12-M</x:v>
      </x:c>
      <x:c r="E1986" s="7" t="str">
        <x:v>Safeing Paths!O222</x:v>
      </x:c>
      <x:c r="F1986" s="7" t="str">
        <x:f>'Safeing Paths'!O222</x:f>
        <x:v>OPEN</x:v>
      </x:c>
    </x:row>
    <x:row r="1987">
      <x:c r="B1987" s="7" t="str">
        <x:v>PHY-01981</x:v>
      </x:c>
      <x:c r="C1987" s="7" t="str">
        <x:v>safeing path</x:v>
      </x:c>
      <x:c r="D1987" s="7" t="str">
        <x:v>REA-T-A1-FCE-01-P</x:v>
      </x:c>
      <x:c r="E1987" s="7" t="str">
        <x:v>Safeing Paths!O223</x:v>
      </x:c>
      <x:c r="F1987" s="7" t="str">
        <x:f>'Safeing Paths'!O223</x:f>
        <x:v>OPEN</x:v>
      </x:c>
    </x:row>
    <x:row r="1988">
      <x:c r="B1988" s="7" t="str">
        <x:v>PHY-01982</x:v>
      </x:c>
      <x:c r="C1988" s="7" t="str">
        <x:v>safeing path</x:v>
      </x:c>
      <x:c r="D1988" s="7" t="str">
        <x:v>REA-T-A1-FCE-01-D</x:v>
      </x:c>
      <x:c r="E1988" s="7" t="str">
        <x:v>Safeing Paths!O224</x:v>
      </x:c>
      <x:c r="F1988" s="7" t="str">
        <x:f>'Safeing Paths'!O224</x:f>
        <x:v>OPEN</x:v>
      </x:c>
    </x:row>
    <x:row r="1989">
      <x:c r="B1989" s="7" t="str">
        <x:v>PHY-01983</x:v>
      </x:c>
      <x:c r="C1989" s="7" t="str">
        <x:v>safeing path</x:v>
      </x:c>
      <x:c r="D1989" s="7" t="str">
        <x:v>REA-T-A1-FCE-01-M</x:v>
      </x:c>
      <x:c r="E1989" s="7" t="str">
        <x:v>Safeing Paths!O225</x:v>
      </x:c>
      <x:c r="F1989" s="7" t="str">
        <x:f>'Safeing Paths'!O225</x:f>
        <x:v>OPEN</x:v>
      </x:c>
    </x:row>
    <x:row r="1990">
      <x:c r="B1990" s="7" t="str">
        <x:v>PHY-01984</x:v>
      </x:c>
      <x:c r="C1990" s="7" t="str">
        <x:v>safeing path</x:v>
      </x:c>
      <x:c r="D1990" s="7" t="str">
        <x:v>REA-T-A1-FCE-02-P</x:v>
      </x:c>
      <x:c r="E1990" s="7" t="str">
        <x:v>Safeing Paths!O226</x:v>
      </x:c>
      <x:c r="F1990" s="7" t="str">
        <x:f>'Safeing Paths'!O226</x:f>
        <x:v>OPEN</x:v>
      </x:c>
    </x:row>
    <x:row r="1991">
      <x:c r="B1991" s="7" t="str">
        <x:v>PHY-01985</x:v>
      </x:c>
      <x:c r="C1991" s="7" t="str">
        <x:v>safeing path</x:v>
      </x:c>
      <x:c r="D1991" s="7" t="str">
        <x:v>REA-T-A1-FCE-02-D</x:v>
      </x:c>
      <x:c r="E1991" s="7" t="str">
        <x:v>Safeing Paths!O227</x:v>
      </x:c>
      <x:c r="F1991" s="7" t="str">
        <x:f>'Safeing Paths'!O227</x:f>
        <x:v>OPEN</x:v>
      </x:c>
    </x:row>
    <x:row r="1992">
      <x:c r="B1992" s="7" t="str">
        <x:v>PHY-01986</x:v>
      </x:c>
      <x:c r="C1992" s="7" t="str">
        <x:v>safeing path</x:v>
      </x:c>
      <x:c r="D1992" s="7" t="str">
        <x:v>REA-T-A1-FCE-02-M</x:v>
      </x:c>
      <x:c r="E1992" s="7" t="str">
        <x:v>Safeing Paths!O228</x:v>
      </x:c>
      <x:c r="F1992" s="7" t="str">
        <x:f>'Safeing Paths'!O228</x:f>
        <x:v>OPEN</x:v>
      </x:c>
    </x:row>
    <x:row r="1993">
      <x:c r="B1993" s="7" t="str">
        <x:v>PHY-01987</x:v>
      </x:c>
      <x:c r="C1993" s="7" t="str">
        <x:v>safeing path</x:v>
      </x:c>
      <x:c r="D1993" s="7" t="str">
        <x:v>REA-T-A1-FCE-03-P</x:v>
      </x:c>
      <x:c r="E1993" s="7" t="str">
        <x:v>Safeing Paths!O229</x:v>
      </x:c>
      <x:c r="F1993" s="7" t="str">
        <x:f>'Safeing Paths'!O229</x:f>
        <x:v>OPEN</x:v>
      </x:c>
    </x:row>
    <x:row r="1994">
      <x:c r="B1994" s="7" t="str">
        <x:v>PHY-01988</x:v>
      </x:c>
      <x:c r="C1994" s="7" t="str">
        <x:v>safeing path</x:v>
      </x:c>
      <x:c r="D1994" s="7" t="str">
        <x:v>REA-T-A1-FCE-03-D</x:v>
      </x:c>
      <x:c r="E1994" s="7" t="str">
        <x:v>Safeing Paths!O230</x:v>
      </x:c>
      <x:c r="F1994" s="7" t="str">
        <x:f>'Safeing Paths'!O230</x:f>
        <x:v>OPEN</x:v>
      </x:c>
    </x:row>
    <x:row r="1995">
      <x:c r="B1995" s="7" t="str">
        <x:v>PHY-01989</x:v>
      </x:c>
      <x:c r="C1995" s="7" t="str">
        <x:v>safeing path</x:v>
      </x:c>
      <x:c r="D1995" s="7" t="str">
        <x:v>REA-T-A1-FCE-03-M</x:v>
      </x:c>
      <x:c r="E1995" s="7" t="str">
        <x:v>Safeing Paths!O231</x:v>
      </x:c>
      <x:c r="F1995" s="7" t="str">
        <x:f>'Safeing Paths'!O231</x:f>
        <x:v>OPEN</x:v>
      </x:c>
    </x:row>
    <x:row r="1996">
      <x:c r="B1996" s="7" t="str">
        <x:v>PHY-01990</x:v>
      </x:c>
      <x:c r="C1996" s="7" t="str">
        <x:v>safeing path</x:v>
      </x:c>
      <x:c r="D1996" s="7" t="str">
        <x:v>REA-T-A1-FCE-04-P</x:v>
      </x:c>
      <x:c r="E1996" s="7" t="str">
        <x:v>Safeing Paths!O232</x:v>
      </x:c>
      <x:c r="F1996" s="7" t="str">
        <x:f>'Safeing Paths'!O232</x:f>
        <x:v>OPEN</x:v>
      </x:c>
    </x:row>
    <x:row r="1997">
      <x:c r="B1997" s="7" t="str">
        <x:v>PHY-01991</x:v>
      </x:c>
      <x:c r="C1997" s="7" t="str">
        <x:v>safeing path</x:v>
      </x:c>
      <x:c r="D1997" s="7" t="str">
        <x:v>REA-T-A1-FCE-04-D</x:v>
      </x:c>
      <x:c r="E1997" s="7" t="str">
        <x:v>Safeing Paths!O233</x:v>
      </x:c>
      <x:c r="F1997" s="7" t="str">
        <x:f>'Safeing Paths'!O233</x:f>
        <x:v>OPEN</x:v>
      </x:c>
    </x:row>
    <x:row r="1998">
      <x:c r="B1998" s="7" t="str">
        <x:v>PHY-01992</x:v>
      </x:c>
      <x:c r="C1998" s="7" t="str">
        <x:v>safeing path</x:v>
      </x:c>
      <x:c r="D1998" s="7" t="str">
        <x:v>REA-T-A1-FCE-04-M</x:v>
      </x:c>
      <x:c r="E1998" s="7" t="str">
        <x:v>Safeing Paths!O234</x:v>
      </x:c>
      <x:c r="F1998" s="7" t="str">
        <x:f>'Safeing Paths'!O234</x:f>
        <x:v>OPEN</x:v>
      </x:c>
    </x:row>
    <x:row r="1999">
      <x:c r="B1999" s="7" t="str">
        <x:v>PHY-01993</x:v>
      </x:c>
      <x:c r="C1999" s="7" t="str">
        <x:v>safeing path</x:v>
      </x:c>
      <x:c r="D1999" s="7" t="str">
        <x:v>REA-T-A1-FCE-05-P</x:v>
      </x:c>
      <x:c r="E1999" s="7" t="str">
        <x:v>Safeing Paths!O235</x:v>
      </x:c>
      <x:c r="F1999" s="7" t="str">
        <x:f>'Safeing Paths'!O235</x:f>
        <x:v>OPEN</x:v>
      </x:c>
    </x:row>
    <x:row r="2000">
      <x:c r="B2000" s="7" t="str">
        <x:v>PHY-01994</x:v>
      </x:c>
      <x:c r="C2000" s="7" t="str">
        <x:v>safeing path</x:v>
      </x:c>
      <x:c r="D2000" s="7" t="str">
        <x:v>REA-T-A1-FCE-05-D</x:v>
      </x:c>
      <x:c r="E2000" s="7" t="str">
        <x:v>Safeing Paths!O236</x:v>
      </x:c>
      <x:c r="F2000" s="7" t="str">
        <x:f>'Safeing Paths'!O236</x:f>
        <x:v>OPEN</x:v>
      </x:c>
    </x:row>
    <x:row r="2001">
      <x:c r="B2001" s="7" t="str">
        <x:v>PHY-01995</x:v>
      </x:c>
      <x:c r="C2001" s="7" t="str">
        <x:v>safeing path</x:v>
      </x:c>
      <x:c r="D2001" s="7" t="str">
        <x:v>REA-T-A1-FCE-05-M</x:v>
      </x:c>
      <x:c r="E2001" s="7" t="str">
        <x:v>Safeing Paths!O237</x:v>
      </x:c>
      <x:c r="F2001" s="7" t="str">
        <x:f>'Safeing Paths'!O237</x:f>
        <x:v>OPEN</x:v>
      </x:c>
    </x:row>
    <x:row r="2002">
      <x:c r="B2002" s="7" t="str">
        <x:v>PHY-01996</x:v>
      </x:c>
      <x:c r="C2002" s="7" t="str">
        <x:v>safeing path</x:v>
      </x:c>
      <x:c r="D2002" s="7" t="str">
        <x:v>REA-T-A1-FCE-06-P</x:v>
      </x:c>
      <x:c r="E2002" s="7" t="str">
        <x:v>Safeing Paths!O238</x:v>
      </x:c>
      <x:c r="F2002" s="7" t="str">
        <x:f>'Safeing Paths'!O238</x:f>
        <x:v>OPEN</x:v>
      </x:c>
    </x:row>
    <x:row r="2003">
      <x:c r="B2003" s="7" t="str">
        <x:v>PHY-01997</x:v>
      </x:c>
      <x:c r="C2003" s="7" t="str">
        <x:v>safeing path</x:v>
      </x:c>
      <x:c r="D2003" s="7" t="str">
        <x:v>REA-T-A1-FCE-06-D</x:v>
      </x:c>
      <x:c r="E2003" s="7" t="str">
        <x:v>Safeing Paths!O239</x:v>
      </x:c>
      <x:c r="F2003" s="7" t="str">
        <x:f>'Safeing Paths'!O239</x:f>
        <x:v>OPEN</x:v>
      </x:c>
    </x:row>
    <x:row r="2004">
      <x:c r="B2004" s="7" t="str">
        <x:v>PHY-01998</x:v>
      </x:c>
      <x:c r="C2004" s="7" t="str">
        <x:v>safeing path</x:v>
      </x:c>
      <x:c r="D2004" s="7" t="str">
        <x:v>REA-T-A1-FCE-06-M</x:v>
      </x:c>
      <x:c r="E2004" s="7" t="str">
        <x:v>Safeing Paths!O240</x:v>
      </x:c>
      <x:c r="F2004" s="7" t="str">
        <x:f>'Safeing Paths'!O240</x:f>
        <x:v>OPEN</x:v>
      </x:c>
    </x:row>
    <x:row r="2005">
      <x:c r="B2005" s="7" t="str">
        <x:v>PHY-01999</x:v>
      </x:c>
      <x:c r="C2005" s="7" t="str">
        <x:v>safeing path</x:v>
      </x:c>
      <x:c r="D2005" s="7" t="str">
        <x:v>REA-T-A1-FCE-07-P</x:v>
      </x:c>
      <x:c r="E2005" s="7" t="str">
        <x:v>Safeing Paths!O241</x:v>
      </x:c>
      <x:c r="F2005" s="7" t="str">
        <x:f>'Safeing Paths'!O241</x:f>
        <x:v>OPEN</x:v>
      </x:c>
    </x:row>
    <x:row r="2006">
      <x:c r="B2006" s="7" t="str">
        <x:v>PHY-02000</x:v>
      </x:c>
      <x:c r="C2006" s="7" t="str">
        <x:v>safeing path</x:v>
      </x:c>
      <x:c r="D2006" s="7" t="str">
        <x:v>REA-T-A1-FCE-07-D</x:v>
      </x:c>
      <x:c r="E2006" s="7" t="str">
        <x:v>Safeing Paths!O242</x:v>
      </x:c>
      <x:c r="F2006" s="7" t="str">
        <x:f>'Safeing Paths'!O242</x:f>
        <x:v>OPEN</x:v>
      </x:c>
    </x:row>
    <x:row r="2007">
      <x:c r="B2007" s="7" t="str">
        <x:v>PHY-02001</x:v>
      </x:c>
      <x:c r="C2007" s="7" t="str">
        <x:v>safeing path</x:v>
      </x:c>
      <x:c r="D2007" s="7" t="str">
        <x:v>REA-T-A1-FCE-07-M</x:v>
      </x:c>
      <x:c r="E2007" s="7" t="str">
        <x:v>Safeing Paths!O243</x:v>
      </x:c>
      <x:c r="F2007" s="7" t="str">
        <x:f>'Safeing Paths'!O243</x:f>
        <x:v>OPEN</x:v>
      </x:c>
    </x:row>
    <x:row r="2008">
      <x:c r="B2008" s="7" t="str">
        <x:v>PHY-02002</x:v>
      </x:c>
      <x:c r="C2008" s="7" t="str">
        <x:v>safeing path</x:v>
      </x:c>
      <x:c r="D2008" s="7" t="str">
        <x:v>REA-T-A1-FCE-08-P</x:v>
      </x:c>
      <x:c r="E2008" s="7" t="str">
        <x:v>Safeing Paths!O244</x:v>
      </x:c>
      <x:c r="F2008" s="7" t="str">
        <x:f>'Safeing Paths'!O244</x:f>
        <x:v>OPEN</x:v>
      </x:c>
    </x:row>
    <x:row r="2009">
      <x:c r="B2009" s="7" t="str">
        <x:v>PHY-02003</x:v>
      </x:c>
      <x:c r="C2009" s="7" t="str">
        <x:v>safeing path</x:v>
      </x:c>
      <x:c r="D2009" s="7" t="str">
        <x:v>REA-T-A1-FCE-08-D</x:v>
      </x:c>
      <x:c r="E2009" s="7" t="str">
        <x:v>Safeing Paths!O245</x:v>
      </x:c>
      <x:c r="F2009" s="7" t="str">
        <x:f>'Safeing Paths'!O245</x:f>
        <x:v>OPEN</x:v>
      </x:c>
    </x:row>
    <x:row r="2010">
      <x:c r="B2010" s="7" t="str">
        <x:v>PHY-02004</x:v>
      </x:c>
      <x:c r="C2010" s="7" t="str">
        <x:v>safeing path</x:v>
      </x:c>
      <x:c r="D2010" s="7" t="str">
        <x:v>REA-T-A1-FCE-08-M</x:v>
      </x:c>
      <x:c r="E2010" s="7" t="str">
        <x:v>Safeing Paths!O246</x:v>
      </x:c>
      <x:c r="F2010" s="7" t="str">
        <x:f>'Safeing Paths'!O246</x:f>
        <x:v>OPEN</x:v>
      </x:c>
    </x:row>
    <x:row r="2011">
      <x:c r="B2011" s="7" t="str">
        <x:v>PHY-02005</x:v>
      </x:c>
      <x:c r="C2011" s="7" t="str">
        <x:v>safeing path</x:v>
      </x:c>
      <x:c r="D2011" s="7" t="str">
        <x:v>REA-T-A1-FCE-09-P</x:v>
      </x:c>
      <x:c r="E2011" s="7" t="str">
        <x:v>Safeing Paths!O247</x:v>
      </x:c>
      <x:c r="F2011" s="7" t="str">
        <x:f>'Safeing Paths'!O247</x:f>
        <x:v>OPEN</x:v>
      </x:c>
    </x:row>
    <x:row r="2012">
      <x:c r="B2012" s="7" t="str">
        <x:v>PHY-02006</x:v>
      </x:c>
      <x:c r="C2012" s="7" t="str">
        <x:v>safeing path</x:v>
      </x:c>
      <x:c r="D2012" s="7" t="str">
        <x:v>REA-T-A1-FCE-09-D</x:v>
      </x:c>
      <x:c r="E2012" s="7" t="str">
        <x:v>Safeing Paths!O248</x:v>
      </x:c>
      <x:c r="F2012" s="7" t="str">
        <x:f>'Safeing Paths'!O248</x:f>
        <x:v>OPEN</x:v>
      </x:c>
    </x:row>
    <x:row r="2013">
      <x:c r="B2013" s="7" t="str">
        <x:v>PHY-02007</x:v>
      </x:c>
      <x:c r="C2013" s="7" t="str">
        <x:v>safeing path</x:v>
      </x:c>
      <x:c r="D2013" s="7" t="str">
        <x:v>REA-T-A1-FCE-09-M</x:v>
      </x:c>
      <x:c r="E2013" s="7" t="str">
        <x:v>Safeing Paths!O249</x:v>
      </x:c>
      <x:c r="F2013" s="7" t="str">
        <x:f>'Safeing Paths'!O249</x:f>
        <x:v>OPEN</x:v>
      </x:c>
    </x:row>
    <x:row r="2014">
      <x:c r="B2014" s="7" t="str">
        <x:v>PHY-02008</x:v>
      </x:c>
      <x:c r="C2014" s="7" t="str">
        <x:v>safeing path</x:v>
      </x:c>
      <x:c r="D2014" s="7" t="str">
        <x:v>REA-T-A1-FCE-10-P</x:v>
      </x:c>
      <x:c r="E2014" s="7" t="str">
        <x:v>Safeing Paths!O250</x:v>
      </x:c>
      <x:c r="F2014" s="7" t="str">
        <x:f>'Safeing Paths'!O250</x:f>
        <x:v>OPEN</x:v>
      </x:c>
    </x:row>
    <x:row r="2015">
      <x:c r="B2015" s="7" t="str">
        <x:v>PHY-02009</x:v>
      </x:c>
      <x:c r="C2015" s="7" t="str">
        <x:v>safeing path</x:v>
      </x:c>
      <x:c r="D2015" s="7" t="str">
        <x:v>REA-T-A1-FCE-10-D</x:v>
      </x:c>
      <x:c r="E2015" s="7" t="str">
        <x:v>Safeing Paths!O251</x:v>
      </x:c>
      <x:c r="F2015" s="7" t="str">
        <x:f>'Safeing Paths'!O251</x:f>
        <x:v>OPEN</x:v>
      </x:c>
    </x:row>
    <x:row r="2016">
      <x:c r="B2016" s="7" t="str">
        <x:v>PHY-02010</x:v>
      </x:c>
      <x:c r="C2016" s="7" t="str">
        <x:v>safeing path</x:v>
      </x:c>
      <x:c r="D2016" s="7" t="str">
        <x:v>REA-T-A1-FCE-10-M</x:v>
      </x:c>
      <x:c r="E2016" s="7" t="str">
        <x:v>Safeing Paths!O252</x:v>
      </x:c>
      <x:c r="F2016" s="7" t="str">
        <x:f>'Safeing Paths'!O252</x:f>
        <x:v>OPEN</x:v>
      </x:c>
    </x:row>
    <x:row r="2017">
      <x:c r="B2017" s="7" t="str">
        <x:v>PHY-02011</x:v>
      </x:c>
      <x:c r="C2017" s="7" t="str">
        <x:v>safeing path</x:v>
      </x:c>
      <x:c r="D2017" s="7" t="str">
        <x:v>REA-T-A1-FCE-11-P</x:v>
      </x:c>
      <x:c r="E2017" s="7" t="str">
        <x:v>Safeing Paths!O253</x:v>
      </x:c>
      <x:c r="F2017" s="7" t="str">
        <x:f>'Safeing Paths'!O253</x:f>
        <x:v>OPEN</x:v>
      </x:c>
    </x:row>
    <x:row r="2018">
      <x:c r="B2018" s="7" t="str">
        <x:v>PHY-02012</x:v>
      </x:c>
      <x:c r="C2018" s="7" t="str">
        <x:v>safeing path</x:v>
      </x:c>
      <x:c r="D2018" s="7" t="str">
        <x:v>REA-T-A1-FCE-11-D</x:v>
      </x:c>
      <x:c r="E2018" s="7" t="str">
        <x:v>Safeing Paths!O254</x:v>
      </x:c>
      <x:c r="F2018" s="7" t="str">
        <x:f>'Safeing Paths'!O254</x:f>
        <x:v>OPEN</x:v>
      </x:c>
    </x:row>
    <x:row r="2019">
      <x:c r="B2019" s="7" t="str">
        <x:v>PHY-02013</x:v>
      </x:c>
      <x:c r="C2019" s="7" t="str">
        <x:v>safeing path</x:v>
      </x:c>
      <x:c r="D2019" s="7" t="str">
        <x:v>REA-T-A1-FCE-11-M</x:v>
      </x:c>
      <x:c r="E2019" s="7" t="str">
        <x:v>Safeing Paths!O255</x:v>
      </x:c>
      <x:c r="F2019" s="7" t="str">
        <x:f>'Safeing Paths'!O255</x:f>
        <x:v>OPEN</x:v>
      </x:c>
    </x:row>
    <x:row r="2020">
      <x:c r="B2020" s="7" t="str">
        <x:v>PHY-02014</x:v>
      </x:c>
      <x:c r="C2020" s="7" t="str">
        <x:v>safeing path</x:v>
      </x:c>
      <x:c r="D2020" s="7" t="str">
        <x:v>REA-T-A1-FCE-12-P</x:v>
      </x:c>
      <x:c r="E2020" s="7" t="str">
        <x:v>Safeing Paths!O256</x:v>
      </x:c>
      <x:c r="F2020" s="7" t="str">
        <x:f>'Safeing Paths'!O256</x:f>
        <x:v>OPEN</x:v>
      </x:c>
    </x:row>
    <x:row r="2021">
      <x:c r="B2021" s="7" t="str">
        <x:v>PHY-02015</x:v>
      </x:c>
      <x:c r="C2021" s="7" t="str">
        <x:v>safeing path</x:v>
      </x:c>
      <x:c r="D2021" s="7" t="str">
        <x:v>REA-T-A1-FCE-12-D</x:v>
      </x:c>
      <x:c r="E2021" s="7" t="str">
        <x:v>Safeing Paths!O257</x:v>
      </x:c>
      <x:c r="F2021" s="7" t="str">
        <x:f>'Safeing Paths'!O257</x:f>
        <x:v>OPEN</x:v>
      </x:c>
    </x:row>
    <x:row r="2022">
      <x:c r="B2022" s="7" t="str">
        <x:v>PHY-02016</x:v>
      </x:c>
      <x:c r="C2022" s="7" t="str">
        <x:v>safeing path</x:v>
      </x:c>
      <x:c r="D2022" s="7" t="str">
        <x:v>REA-T-A1-FCE-12-M</x:v>
      </x:c>
      <x:c r="E2022" s="7" t="str">
        <x:v>Safeing Paths!O258</x:v>
      </x:c>
      <x:c r="F2022" s="7" t="str">
        <x:f>'Safeing Paths'!O258</x:f>
        <x:v>OPEN</x:v>
      </x:c>
    </x:row>
    <x:row r="2023">
      <x:c r="B2023" s="7" t="str">
        <x:v>PHY-02017</x:v>
      </x:c>
      <x:c r="C2023" s="7" t="str">
        <x:v>safeing path</x:v>
      </x:c>
      <x:c r="D2023" s="7" t="str">
        <x:v>REA-T-A2-FCE-01-P</x:v>
      </x:c>
      <x:c r="E2023" s="7" t="str">
        <x:v>Safeing Paths!O259</x:v>
      </x:c>
      <x:c r="F2023" s="7" t="str">
        <x:f>'Safeing Paths'!O259</x:f>
        <x:v>OPEN</x:v>
      </x:c>
    </x:row>
    <x:row r="2024">
      <x:c r="B2024" s="7" t="str">
        <x:v>PHY-02018</x:v>
      </x:c>
      <x:c r="C2024" s="7" t="str">
        <x:v>safeing path</x:v>
      </x:c>
      <x:c r="D2024" s="7" t="str">
        <x:v>REA-T-A2-FCE-01-D</x:v>
      </x:c>
      <x:c r="E2024" s="7" t="str">
        <x:v>Safeing Paths!O260</x:v>
      </x:c>
      <x:c r="F2024" s="7" t="str">
        <x:f>'Safeing Paths'!O260</x:f>
        <x:v>OPEN</x:v>
      </x:c>
    </x:row>
    <x:row r="2025">
      <x:c r="B2025" s="7" t="str">
        <x:v>PHY-02019</x:v>
      </x:c>
      <x:c r="C2025" s="7" t="str">
        <x:v>safeing path</x:v>
      </x:c>
      <x:c r="D2025" s="7" t="str">
        <x:v>REA-T-A2-FCE-01-M</x:v>
      </x:c>
      <x:c r="E2025" s="7" t="str">
        <x:v>Safeing Paths!O261</x:v>
      </x:c>
      <x:c r="F2025" s="7" t="str">
        <x:f>'Safeing Paths'!O261</x:f>
        <x:v>OPEN</x:v>
      </x:c>
    </x:row>
    <x:row r="2026">
      <x:c r="B2026" s="7" t="str">
        <x:v>PHY-02020</x:v>
      </x:c>
      <x:c r="C2026" s="7" t="str">
        <x:v>safeing path</x:v>
      </x:c>
      <x:c r="D2026" s="7" t="str">
        <x:v>REA-T-A2-FCE-02-P</x:v>
      </x:c>
      <x:c r="E2026" s="7" t="str">
        <x:v>Safeing Paths!O262</x:v>
      </x:c>
      <x:c r="F2026" s="7" t="str">
        <x:f>'Safeing Paths'!O262</x:f>
        <x:v>OPEN</x:v>
      </x:c>
    </x:row>
    <x:row r="2027">
      <x:c r="B2027" s="7" t="str">
        <x:v>PHY-02021</x:v>
      </x:c>
      <x:c r="C2027" s="7" t="str">
        <x:v>safeing path</x:v>
      </x:c>
      <x:c r="D2027" s="7" t="str">
        <x:v>REA-T-A2-FCE-02-D</x:v>
      </x:c>
      <x:c r="E2027" s="7" t="str">
        <x:v>Safeing Paths!O263</x:v>
      </x:c>
      <x:c r="F2027" s="7" t="str">
        <x:f>'Safeing Paths'!O263</x:f>
        <x:v>OPEN</x:v>
      </x:c>
    </x:row>
    <x:row r="2028">
      <x:c r="B2028" s="7" t="str">
        <x:v>PHY-02022</x:v>
      </x:c>
      <x:c r="C2028" s="7" t="str">
        <x:v>safeing path</x:v>
      </x:c>
      <x:c r="D2028" s="7" t="str">
        <x:v>REA-T-A2-FCE-02-M</x:v>
      </x:c>
      <x:c r="E2028" s="7" t="str">
        <x:v>Safeing Paths!O264</x:v>
      </x:c>
      <x:c r="F2028" s="7" t="str">
        <x:f>'Safeing Paths'!O264</x:f>
        <x:v>OPEN</x:v>
      </x:c>
    </x:row>
    <x:row r="2029">
      <x:c r="B2029" s="7" t="str">
        <x:v>PHY-02023</x:v>
      </x:c>
      <x:c r="C2029" s="7" t="str">
        <x:v>safeing path</x:v>
      </x:c>
      <x:c r="D2029" s="7" t="str">
        <x:v>REA-T-A2-FCE-03-P</x:v>
      </x:c>
      <x:c r="E2029" s="7" t="str">
        <x:v>Safeing Paths!O265</x:v>
      </x:c>
      <x:c r="F2029" s="7" t="str">
        <x:f>'Safeing Paths'!O265</x:f>
        <x:v>OPEN</x:v>
      </x:c>
    </x:row>
    <x:row r="2030">
      <x:c r="B2030" s="7" t="str">
        <x:v>PHY-02024</x:v>
      </x:c>
      <x:c r="C2030" s="7" t="str">
        <x:v>safeing path</x:v>
      </x:c>
      <x:c r="D2030" s="7" t="str">
        <x:v>REA-T-A2-FCE-03-D</x:v>
      </x:c>
      <x:c r="E2030" s="7" t="str">
        <x:v>Safeing Paths!O266</x:v>
      </x:c>
      <x:c r="F2030" s="7" t="str">
        <x:f>'Safeing Paths'!O266</x:f>
        <x:v>OPEN</x:v>
      </x:c>
    </x:row>
    <x:row r="2031">
      <x:c r="B2031" s="7" t="str">
        <x:v>PHY-02025</x:v>
      </x:c>
      <x:c r="C2031" s="7" t="str">
        <x:v>safeing path</x:v>
      </x:c>
      <x:c r="D2031" s="7" t="str">
        <x:v>REA-T-A2-FCE-03-M</x:v>
      </x:c>
      <x:c r="E2031" s="7" t="str">
        <x:v>Safeing Paths!O267</x:v>
      </x:c>
      <x:c r="F2031" s="7" t="str">
        <x:f>'Safeing Paths'!O267</x:f>
        <x:v>OPEN</x:v>
      </x:c>
    </x:row>
    <x:row r="2032">
      <x:c r="B2032" s="7" t="str">
        <x:v>PHY-02026</x:v>
      </x:c>
      <x:c r="C2032" s="7" t="str">
        <x:v>safeing path</x:v>
      </x:c>
      <x:c r="D2032" s="7" t="str">
        <x:v>REA-T-A2-FCE-04-P</x:v>
      </x:c>
      <x:c r="E2032" s="7" t="str">
        <x:v>Safeing Paths!O268</x:v>
      </x:c>
      <x:c r="F2032" s="7" t="str">
        <x:f>'Safeing Paths'!O268</x:f>
        <x:v>OPEN</x:v>
      </x:c>
    </x:row>
    <x:row r="2033">
      <x:c r="B2033" s="7" t="str">
        <x:v>PHY-02027</x:v>
      </x:c>
      <x:c r="C2033" s="7" t="str">
        <x:v>safeing path</x:v>
      </x:c>
      <x:c r="D2033" s="7" t="str">
        <x:v>REA-T-A2-FCE-04-D</x:v>
      </x:c>
      <x:c r="E2033" s="7" t="str">
        <x:v>Safeing Paths!O269</x:v>
      </x:c>
      <x:c r="F2033" s="7" t="str">
        <x:f>'Safeing Paths'!O269</x:f>
        <x:v>OPEN</x:v>
      </x:c>
    </x:row>
    <x:row r="2034">
      <x:c r="B2034" s="7" t="str">
        <x:v>PHY-02028</x:v>
      </x:c>
      <x:c r="C2034" s="7" t="str">
        <x:v>safeing path</x:v>
      </x:c>
      <x:c r="D2034" s="7" t="str">
        <x:v>REA-T-A2-FCE-04-M</x:v>
      </x:c>
      <x:c r="E2034" s="7" t="str">
        <x:v>Safeing Paths!O270</x:v>
      </x:c>
      <x:c r="F2034" s="7" t="str">
        <x:f>'Safeing Paths'!O270</x:f>
        <x:v>OPEN</x:v>
      </x:c>
    </x:row>
    <x:row r="2035">
      <x:c r="B2035" s="7" t="str">
        <x:v>PHY-02029</x:v>
      </x:c>
      <x:c r="C2035" s="7" t="str">
        <x:v>safeing path</x:v>
      </x:c>
      <x:c r="D2035" s="7" t="str">
        <x:v>REA-T-A2-FCE-05-P</x:v>
      </x:c>
      <x:c r="E2035" s="7" t="str">
        <x:v>Safeing Paths!O271</x:v>
      </x:c>
      <x:c r="F2035" s="7" t="str">
        <x:f>'Safeing Paths'!O271</x:f>
        <x:v>OPEN</x:v>
      </x:c>
    </x:row>
    <x:row r="2036">
      <x:c r="B2036" s="7" t="str">
        <x:v>PHY-02030</x:v>
      </x:c>
      <x:c r="C2036" s="7" t="str">
        <x:v>safeing path</x:v>
      </x:c>
      <x:c r="D2036" s="7" t="str">
        <x:v>REA-T-A2-FCE-05-D</x:v>
      </x:c>
      <x:c r="E2036" s="7" t="str">
        <x:v>Safeing Paths!O272</x:v>
      </x:c>
      <x:c r="F2036" s="7" t="str">
        <x:f>'Safeing Paths'!O272</x:f>
        <x:v>OPEN</x:v>
      </x:c>
    </x:row>
    <x:row r="2037">
      <x:c r="B2037" s="7" t="str">
        <x:v>PHY-02031</x:v>
      </x:c>
      <x:c r="C2037" s="7" t="str">
        <x:v>safeing path</x:v>
      </x:c>
      <x:c r="D2037" s="7" t="str">
        <x:v>REA-T-A2-FCE-05-M</x:v>
      </x:c>
      <x:c r="E2037" s="7" t="str">
        <x:v>Safeing Paths!O273</x:v>
      </x:c>
      <x:c r="F2037" s="7" t="str">
        <x:f>'Safeing Paths'!O273</x:f>
        <x:v>OPEN</x:v>
      </x:c>
    </x:row>
    <x:row r="2038">
      <x:c r="B2038" s="7" t="str">
        <x:v>PHY-02032</x:v>
      </x:c>
      <x:c r="C2038" s="7" t="str">
        <x:v>safeing path</x:v>
      </x:c>
      <x:c r="D2038" s="7" t="str">
        <x:v>REA-T-A2-FCE-06-P</x:v>
      </x:c>
      <x:c r="E2038" s="7" t="str">
        <x:v>Safeing Paths!O274</x:v>
      </x:c>
      <x:c r="F2038" s="7" t="str">
        <x:f>'Safeing Paths'!O274</x:f>
        <x:v>OPEN</x:v>
      </x:c>
    </x:row>
    <x:row r="2039">
      <x:c r="B2039" s="7" t="str">
        <x:v>PHY-02033</x:v>
      </x:c>
      <x:c r="C2039" s="7" t="str">
        <x:v>safeing path</x:v>
      </x:c>
      <x:c r="D2039" s="7" t="str">
        <x:v>REA-T-A2-FCE-06-D</x:v>
      </x:c>
      <x:c r="E2039" s="7" t="str">
        <x:v>Safeing Paths!O275</x:v>
      </x:c>
      <x:c r="F2039" s="7" t="str">
        <x:f>'Safeing Paths'!O275</x:f>
        <x:v>OPEN</x:v>
      </x:c>
    </x:row>
    <x:row r="2040">
      <x:c r="B2040" s="7" t="str">
        <x:v>PHY-02034</x:v>
      </x:c>
      <x:c r="C2040" s="7" t="str">
        <x:v>safeing path</x:v>
      </x:c>
      <x:c r="D2040" s="7" t="str">
        <x:v>REA-T-A2-FCE-06-M</x:v>
      </x:c>
      <x:c r="E2040" s="7" t="str">
        <x:v>Safeing Paths!O276</x:v>
      </x:c>
      <x:c r="F2040" s="7" t="str">
        <x:f>'Safeing Paths'!O276</x:f>
        <x:v>OPEN</x:v>
      </x:c>
    </x:row>
    <x:row r="2041">
      <x:c r="B2041" s="7" t="str">
        <x:v>PHY-02035</x:v>
      </x:c>
      <x:c r="C2041" s="7" t="str">
        <x:v>safeing path</x:v>
      </x:c>
      <x:c r="D2041" s="7" t="str">
        <x:v>REA-T-A2-FCE-07-P</x:v>
      </x:c>
      <x:c r="E2041" s="7" t="str">
        <x:v>Safeing Paths!O277</x:v>
      </x:c>
      <x:c r="F2041" s="7" t="str">
        <x:f>'Safeing Paths'!O277</x:f>
        <x:v>OPEN</x:v>
      </x:c>
    </x:row>
    <x:row r="2042">
      <x:c r="B2042" s="7" t="str">
        <x:v>PHY-02036</x:v>
      </x:c>
      <x:c r="C2042" s="7" t="str">
        <x:v>safeing path</x:v>
      </x:c>
      <x:c r="D2042" s="7" t="str">
        <x:v>REA-T-A2-FCE-07-D</x:v>
      </x:c>
      <x:c r="E2042" s="7" t="str">
        <x:v>Safeing Paths!O278</x:v>
      </x:c>
      <x:c r="F2042" s="7" t="str">
        <x:f>'Safeing Paths'!O278</x:f>
        <x:v>OPEN</x:v>
      </x:c>
    </x:row>
    <x:row r="2043">
      <x:c r="B2043" s="7" t="str">
        <x:v>PHY-02037</x:v>
      </x:c>
      <x:c r="C2043" s="7" t="str">
        <x:v>safeing path</x:v>
      </x:c>
      <x:c r="D2043" s="7" t="str">
        <x:v>REA-T-A2-FCE-07-M</x:v>
      </x:c>
      <x:c r="E2043" s="7" t="str">
        <x:v>Safeing Paths!O279</x:v>
      </x:c>
      <x:c r="F2043" s="7" t="str">
        <x:f>'Safeing Paths'!O279</x:f>
        <x:v>OPEN</x:v>
      </x:c>
    </x:row>
    <x:row r="2044">
      <x:c r="B2044" s="7" t="str">
        <x:v>PHY-02038</x:v>
      </x:c>
      <x:c r="C2044" s="7" t="str">
        <x:v>safeing path</x:v>
      </x:c>
      <x:c r="D2044" s="7" t="str">
        <x:v>REA-T-A2-FCE-08-P</x:v>
      </x:c>
      <x:c r="E2044" s="7" t="str">
        <x:v>Safeing Paths!O280</x:v>
      </x:c>
      <x:c r="F2044" s="7" t="str">
        <x:f>'Safeing Paths'!O280</x:f>
        <x:v>OPEN</x:v>
      </x:c>
    </x:row>
    <x:row r="2045">
      <x:c r="B2045" s="7" t="str">
        <x:v>PHY-02039</x:v>
      </x:c>
      <x:c r="C2045" s="7" t="str">
        <x:v>safeing path</x:v>
      </x:c>
      <x:c r="D2045" s="7" t="str">
        <x:v>REA-T-A2-FCE-08-D</x:v>
      </x:c>
      <x:c r="E2045" s="7" t="str">
        <x:v>Safeing Paths!O281</x:v>
      </x:c>
      <x:c r="F2045" s="7" t="str">
        <x:f>'Safeing Paths'!O281</x:f>
        <x:v>OPEN</x:v>
      </x:c>
    </x:row>
    <x:row r="2046">
      <x:c r="B2046" s="7" t="str">
        <x:v>PHY-02040</x:v>
      </x:c>
      <x:c r="C2046" s="7" t="str">
        <x:v>safeing path</x:v>
      </x:c>
      <x:c r="D2046" s="7" t="str">
        <x:v>REA-T-A2-FCE-08-M</x:v>
      </x:c>
      <x:c r="E2046" s="7" t="str">
        <x:v>Safeing Paths!O282</x:v>
      </x:c>
      <x:c r="F2046" s="7" t="str">
        <x:f>'Safeing Paths'!O282</x:f>
        <x:v>OPEN</x:v>
      </x:c>
    </x:row>
    <x:row r="2047">
      <x:c r="B2047" s="7" t="str">
        <x:v>PHY-02041</x:v>
      </x:c>
      <x:c r="C2047" s="7" t="str">
        <x:v>safeing path</x:v>
      </x:c>
      <x:c r="D2047" s="7" t="str">
        <x:v>REA-T-A2-FCE-09-P</x:v>
      </x:c>
      <x:c r="E2047" s="7" t="str">
        <x:v>Safeing Paths!O283</x:v>
      </x:c>
      <x:c r="F2047" s="7" t="str">
        <x:f>'Safeing Paths'!O283</x:f>
        <x:v>OPEN</x:v>
      </x:c>
    </x:row>
    <x:row r="2048">
      <x:c r="B2048" s="7" t="str">
        <x:v>PHY-02042</x:v>
      </x:c>
      <x:c r="C2048" s="7" t="str">
        <x:v>safeing path</x:v>
      </x:c>
      <x:c r="D2048" s="7" t="str">
        <x:v>REA-T-A2-FCE-09-D</x:v>
      </x:c>
      <x:c r="E2048" s="7" t="str">
        <x:v>Safeing Paths!O284</x:v>
      </x:c>
      <x:c r="F2048" s="7" t="str">
        <x:f>'Safeing Paths'!O284</x:f>
        <x:v>OPEN</x:v>
      </x:c>
    </x:row>
    <x:row r="2049">
      <x:c r="B2049" s="7" t="str">
        <x:v>PHY-02043</x:v>
      </x:c>
      <x:c r="C2049" s="7" t="str">
        <x:v>safeing path</x:v>
      </x:c>
      <x:c r="D2049" s="7" t="str">
        <x:v>REA-T-A2-FCE-09-M</x:v>
      </x:c>
      <x:c r="E2049" s="7" t="str">
        <x:v>Safeing Paths!O285</x:v>
      </x:c>
      <x:c r="F2049" s="7" t="str">
        <x:f>'Safeing Paths'!O285</x:f>
        <x:v>OPEN</x:v>
      </x:c>
    </x:row>
    <x:row r="2050">
      <x:c r="B2050" s="7" t="str">
        <x:v>PHY-02044</x:v>
      </x:c>
      <x:c r="C2050" s="7" t="str">
        <x:v>safeing path</x:v>
      </x:c>
      <x:c r="D2050" s="7" t="str">
        <x:v>REA-T-A2-FCE-10-P</x:v>
      </x:c>
      <x:c r="E2050" s="7" t="str">
        <x:v>Safeing Paths!O286</x:v>
      </x:c>
      <x:c r="F2050" s="7" t="str">
        <x:f>'Safeing Paths'!O286</x:f>
        <x:v>OPEN</x:v>
      </x:c>
    </x:row>
    <x:row r="2051">
      <x:c r="B2051" s="7" t="str">
        <x:v>PHY-02045</x:v>
      </x:c>
      <x:c r="C2051" s="7" t="str">
        <x:v>safeing path</x:v>
      </x:c>
      <x:c r="D2051" s="7" t="str">
        <x:v>REA-T-A2-FCE-10-D</x:v>
      </x:c>
      <x:c r="E2051" s="7" t="str">
        <x:v>Safeing Paths!O287</x:v>
      </x:c>
      <x:c r="F2051" s="7" t="str">
        <x:f>'Safeing Paths'!O287</x:f>
        <x:v>OPEN</x:v>
      </x:c>
    </x:row>
    <x:row r="2052">
      <x:c r="B2052" s="7" t="str">
        <x:v>PHY-02046</x:v>
      </x:c>
      <x:c r="C2052" s="7" t="str">
        <x:v>safeing path</x:v>
      </x:c>
      <x:c r="D2052" s="7" t="str">
        <x:v>REA-T-A2-FCE-10-M</x:v>
      </x:c>
      <x:c r="E2052" s="7" t="str">
        <x:v>Safeing Paths!O288</x:v>
      </x:c>
      <x:c r="F2052" s="7" t="str">
        <x:f>'Safeing Paths'!O288</x:f>
        <x:v>OPEN</x:v>
      </x:c>
    </x:row>
    <x:row r="2053">
      <x:c r="B2053" s="7" t="str">
        <x:v>PHY-02047</x:v>
      </x:c>
      <x:c r="C2053" s="7" t="str">
        <x:v>safeing path</x:v>
      </x:c>
      <x:c r="D2053" s="7" t="str">
        <x:v>REA-T-A2-FCE-11-P</x:v>
      </x:c>
      <x:c r="E2053" s="7" t="str">
        <x:v>Safeing Paths!O289</x:v>
      </x:c>
      <x:c r="F2053" s="7" t="str">
        <x:f>'Safeing Paths'!O289</x:f>
        <x:v>OPEN</x:v>
      </x:c>
    </x:row>
    <x:row r="2054">
      <x:c r="B2054" s="7" t="str">
        <x:v>PHY-02048</x:v>
      </x:c>
      <x:c r="C2054" s="7" t="str">
        <x:v>safeing path</x:v>
      </x:c>
      <x:c r="D2054" s="7" t="str">
        <x:v>REA-T-A2-FCE-11-D</x:v>
      </x:c>
      <x:c r="E2054" s="7" t="str">
        <x:v>Safeing Paths!O290</x:v>
      </x:c>
      <x:c r="F2054" s="7" t="str">
        <x:f>'Safeing Paths'!O290</x:f>
        <x:v>OPEN</x:v>
      </x:c>
    </x:row>
    <x:row r="2055">
      <x:c r="B2055" s="7" t="str">
        <x:v>PHY-02049</x:v>
      </x:c>
      <x:c r="C2055" s="7" t="str">
        <x:v>safeing path</x:v>
      </x:c>
      <x:c r="D2055" s="7" t="str">
        <x:v>REA-T-A2-FCE-11-M</x:v>
      </x:c>
      <x:c r="E2055" s="7" t="str">
        <x:v>Safeing Paths!O291</x:v>
      </x:c>
      <x:c r="F2055" s="7" t="str">
        <x:f>'Safeing Paths'!O291</x:f>
        <x:v>OPEN</x:v>
      </x:c>
    </x:row>
    <x:row r="2056">
      <x:c r="B2056" s="7" t="str">
        <x:v>PHY-02050</x:v>
      </x:c>
      <x:c r="C2056" s="7" t="str">
        <x:v>safeing path</x:v>
      </x:c>
      <x:c r="D2056" s="7" t="str">
        <x:v>REA-T-A2-FCE-12-P</x:v>
      </x:c>
      <x:c r="E2056" s="7" t="str">
        <x:v>Safeing Paths!O292</x:v>
      </x:c>
      <x:c r="F2056" s="7" t="str">
        <x:f>'Safeing Paths'!O292</x:f>
        <x:v>OPEN</x:v>
      </x:c>
    </x:row>
    <x:row r="2057">
      <x:c r="B2057" s="7" t="str">
        <x:v>PHY-02051</x:v>
      </x:c>
      <x:c r="C2057" s="7" t="str">
        <x:v>safeing path</x:v>
      </x:c>
      <x:c r="D2057" s="7" t="str">
        <x:v>REA-T-A2-FCE-12-D</x:v>
      </x:c>
      <x:c r="E2057" s="7" t="str">
        <x:v>Safeing Paths!O293</x:v>
      </x:c>
      <x:c r="F2057" s="7" t="str">
        <x:f>'Safeing Paths'!O293</x:f>
        <x:v>OPEN</x:v>
      </x:c>
    </x:row>
    <x:row r="2058">
      <x:c r="B2058" s="7" t="str">
        <x:v>PHY-02052</x:v>
      </x:c>
      <x:c r="C2058" s="7" t="str">
        <x:v>safeing path</x:v>
      </x:c>
      <x:c r="D2058" s="7" t="str">
        <x:v>REA-T-A2-FCE-12-M</x:v>
      </x:c>
      <x:c r="E2058" s="7" t="str">
        <x:v>Safeing Paths!O294</x:v>
      </x:c>
      <x:c r="F2058" s="7" t="str">
        <x:f>'Safeing Paths'!O294</x:f>
        <x:v>OPEN</x:v>
      </x:c>
    </x:row>
    <x:row r="2059">
      <x:c r="B2059" s="7" t="str">
        <x:v>PHY-02053</x:v>
      </x:c>
      <x:c r="C2059" s="7" t="str">
        <x:v>safeing path</x:v>
      </x:c>
      <x:c r="D2059" s="7" t="str">
        <x:v>REA-T-B1-FCE-01-P</x:v>
      </x:c>
      <x:c r="E2059" s="7" t="str">
        <x:v>Safeing Paths!O295</x:v>
      </x:c>
      <x:c r="F2059" s="7" t="str">
        <x:f>'Safeing Paths'!O295</x:f>
        <x:v>OPEN</x:v>
      </x:c>
    </x:row>
    <x:row r="2060">
      <x:c r="B2060" s="7" t="str">
        <x:v>PHY-02054</x:v>
      </x:c>
      <x:c r="C2060" s="7" t="str">
        <x:v>safeing path</x:v>
      </x:c>
      <x:c r="D2060" s="7" t="str">
        <x:v>REA-T-B1-FCE-01-D</x:v>
      </x:c>
      <x:c r="E2060" s="7" t="str">
        <x:v>Safeing Paths!O296</x:v>
      </x:c>
      <x:c r="F2060" s="7" t="str">
        <x:f>'Safeing Paths'!O296</x:f>
        <x:v>OPEN</x:v>
      </x:c>
    </x:row>
    <x:row r="2061">
      <x:c r="B2061" s="7" t="str">
        <x:v>PHY-02055</x:v>
      </x:c>
      <x:c r="C2061" s="7" t="str">
        <x:v>safeing path</x:v>
      </x:c>
      <x:c r="D2061" s="7" t="str">
        <x:v>REA-T-B1-FCE-01-M</x:v>
      </x:c>
      <x:c r="E2061" s="7" t="str">
        <x:v>Safeing Paths!O297</x:v>
      </x:c>
      <x:c r="F2061" s="7" t="str">
        <x:f>'Safeing Paths'!O297</x:f>
        <x:v>OPEN</x:v>
      </x:c>
    </x:row>
    <x:row r="2062">
      <x:c r="B2062" s="7" t="str">
        <x:v>PHY-02056</x:v>
      </x:c>
      <x:c r="C2062" s="7" t="str">
        <x:v>safeing path</x:v>
      </x:c>
      <x:c r="D2062" s="7" t="str">
        <x:v>REA-T-B1-FCE-02-P</x:v>
      </x:c>
      <x:c r="E2062" s="7" t="str">
        <x:v>Safeing Paths!O298</x:v>
      </x:c>
      <x:c r="F2062" s="7" t="str">
        <x:f>'Safeing Paths'!O298</x:f>
        <x:v>OPEN</x:v>
      </x:c>
    </x:row>
    <x:row r="2063">
      <x:c r="B2063" s="7" t="str">
        <x:v>PHY-02057</x:v>
      </x:c>
      <x:c r="C2063" s="7" t="str">
        <x:v>safeing path</x:v>
      </x:c>
      <x:c r="D2063" s="7" t="str">
        <x:v>REA-T-B1-FCE-02-D</x:v>
      </x:c>
      <x:c r="E2063" s="7" t="str">
        <x:v>Safeing Paths!O299</x:v>
      </x:c>
      <x:c r="F2063" s="7" t="str">
        <x:f>'Safeing Paths'!O299</x:f>
        <x:v>OPEN</x:v>
      </x:c>
    </x:row>
    <x:row r="2064">
      <x:c r="B2064" s="7" t="str">
        <x:v>PHY-02058</x:v>
      </x:c>
      <x:c r="C2064" s="7" t="str">
        <x:v>safeing path</x:v>
      </x:c>
      <x:c r="D2064" s="7" t="str">
        <x:v>REA-T-B1-FCE-02-M</x:v>
      </x:c>
      <x:c r="E2064" s="7" t="str">
        <x:v>Safeing Paths!O300</x:v>
      </x:c>
      <x:c r="F2064" s="7" t="str">
        <x:f>'Safeing Paths'!O300</x:f>
        <x:v>OPEN</x:v>
      </x:c>
    </x:row>
    <x:row r="2065">
      <x:c r="B2065" s="7" t="str">
        <x:v>PHY-02059</x:v>
      </x:c>
      <x:c r="C2065" s="7" t="str">
        <x:v>safeing path</x:v>
      </x:c>
      <x:c r="D2065" s="7" t="str">
        <x:v>REA-T-B1-FCE-03-P</x:v>
      </x:c>
      <x:c r="E2065" s="7" t="str">
        <x:v>Safeing Paths!O301</x:v>
      </x:c>
      <x:c r="F2065" s="7" t="str">
        <x:f>'Safeing Paths'!O301</x:f>
        <x:v>OPEN</x:v>
      </x:c>
    </x:row>
    <x:row r="2066">
      <x:c r="B2066" s="7" t="str">
        <x:v>PHY-02060</x:v>
      </x:c>
      <x:c r="C2066" s="7" t="str">
        <x:v>safeing path</x:v>
      </x:c>
      <x:c r="D2066" s="7" t="str">
        <x:v>REA-T-B1-FCE-03-D</x:v>
      </x:c>
      <x:c r="E2066" s="7" t="str">
        <x:v>Safeing Paths!O302</x:v>
      </x:c>
      <x:c r="F2066" s="7" t="str">
        <x:f>'Safeing Paths'!O302</x:f>
        <x:v>OPEN</x:v>
      </x:c>
    </x:row>
    <x:row r="2067">
      <x:c r="B2067" s="7" t="str">
        <x:v>PHY-02061</x:v>
      </x:c>
      <x:c r="C2067" s="7" t="str">
        <x:v>safeing path</x:v>
      </x:c>
      <x:c r="D2067" s="7" t="str">
        <x:v>REA-T-B1-FCE-03-M</x:v>
      </x:c>
      <x:c r="E2067" s="7" t="str">
        <x:v>Safeing Paths!O303</x:v>
      </x:c>
      <x:c r="F2067" s="7" t="str">
        <x:f>'Safeing Paths'!O303</x:f>
        <x:v>OPEN</x:v>
      </x:c>
    </x:row>
    <x:row r="2068">
      <x:c r="B2068" s="7" t="str">
        <x:v>PHY-02062</x:v>
      </x:c>
      <x:c r="C2068" s="7" t="str">
        <x:v>safeing path</x:v>
      </x:c>
      <x:c r="D2068" s="7" t="str">
        <x:v>REA-T-B1-FCE-04-P</x:v>
      </x:c>
      <x:c r="E2068" s="7" t="str">
        <x:v>Safeing Paths!O304</x:v>
      </x:c>
      <x:c r="F2068" s="7" t="str">
        <x:f>'Safeing Paths'!O304</x:f>
        <x:v>OPEN</x:v>
      </x:c>
    </x:row>
    <x:row r="2069">
      <x:c r="B2069" s="7" t="str">
        <x:v>PHY-02063</x:v>
      </x:c>
      <x:c r="C2069" s="7" t="str">
        <x:v>safeing path</x:v>
      </x:c>
      <x:c r="D2069" s="7" t="str">
        <x:v>REA-T-B1-FCE-04-D</x:v>
      </x:c>
      <x:c r="E2069" s="7" t="str">
        <x:v>Safeing Paths!O305</x:v>
      </x:c>
      <x:c r="F2069" s="7" t="str">
        <x:f>'Safeing Paths'!O305</x:f>
        <x:v>OPEN</x:v>
      </x:c>
    </x:row>
    <x:row r="2070">
      <x:c r="B2070" s="7" t="str">
        <x:v>PHY-02064</x:v>
      </x:c>
      <x:c r="C2070" s="7" t="str">
        <x:v>safeing path</x:v>
      </x:c>
      <x:c r="D2070" s="7" t="str">
        <x:v>REA-T-B1-FCE-04-M</x:v>
      </x:c>
      <x:c r="E2070" s="7" t="str">
        <x:v>Safeing Paths!O306</x:v>
      </x:c>
      <x:c r="F2070" s="7" t="str">
        <x:f>'Safeing Paths'!O306</x:f>
        <x:v>OPEN</x:v>
      </x:c>
    </x:row>
    <x:row r="2071">
      <x:c r="B2071" s="7" t="str">
        <x:v>PHY-02065</x:v>
      </x:c>
      <x:c r="C2071" s="7" t="str">
        <x:v>safeing path</x:v>
      </x:c>
      <x:c r="D2071" s="7" t="str">
        <x:v>REA-T-B1-FCE-05-P</x:v>
      </x:c>
      <x:c r="E2071" s="7" t="str">
        <x:v>Safeing Paths!O307</x:v>
      </x:c>
      <x:c r="F2071" s="7" t="str">
        <x:f>'Safeing Paths'!O307</x:f>
        <x:v>OPEN</x:v>
      </x:c>
    </x:row>
    <x:row r="2072">
      <x:c r="B2072" s="7" t="str">
        <x:v>PHY-02066</x:v>
      </x:c>
      <x:c r="C2072" s="7" t="str">
        <x:v>safeing path</x:v>
      </x:c>
      <x:c r="D2072" s="7" t="str">
        <x:v>REA-T-B1-FCE-05-D</x:v>
      </x:c>
      <x:c r="E2072" s="7" t="str">
        <x:v>Safeing Paths!O308</x:v>
      </x:c>
      <x:c r="F2072" s="7" t="str">
        <x:f>'Safeing Paths'!O308</x:f>
        <x:v>OPEN</x:v>
      </x:c>
    </x:row>
    <x:row r="2073">
      <x:c r="B2073" s="7" t="str">
        <x:v>PHY-02067</x:v>
      </x:c>
      <x:c r="C2073" s="7" t="str">
        <x:v>safeing path</x:v>
      </x:c>
      <x:c r="D2073" s="7" t="str">
        <x:v>REA-T-B1-FCE-05-M</x:v>
      </x:c>
      <x:c r="E2073" s="7" t="str">
        <x:v>Safeing Paths!O309</x:v>
      </x:c>
      <x:c r="F2073" s="7" t="str">
        <x:f>'Safeing Paths'!O309</x:f>
        <x:v>OPEN</x:v>
      </x:c>
    </x:row>
    <x:row r="2074">
      <x:c r="B2074" s="7" t="str">
        <x:v>PHY-02068</x:v>
      </x:c>
      <x:c r="C2074" s="7" t="str">
        <x:v>safeing path</x:v>
      </x:c>
      <x:c r="D2074" s="7" t="str">
        <x:v>REA-T-B1-FCE-06-P</x:v>
      </x:c>
      <x:c r="E2074" s="7" t="str">
        <x:v>Safeing Paths!O310</x:v>
      </x:c>
      <x:c r="F2074" s="7" t="str">
        <x:f>'Safeing Paths'!O310</x:f>
        <x:v>OPEN</x:v>
      </x:c>
    </x:row>
    <x:row r="2075">
      <x:c r="B2075" s="7" t="str">
        <x:v>PHY-02069</x:v>
      </x:c>
      <x:c r="C2075" s="7" t="str">
        <x:v>safeing path</x:v>
      </x:c>
      <x:c r="D2075" s="7" t="str">
        <x:v>REA-T-B1-FCE-06-D</x:v>
      </x:c>
      <x:c r="E2075" s="7" t="str">
        <x:v>Safeing Paths!O311</x:v>
      </x:c>
      <x:c r="F2075" s="7" t="str">
        <x:f>'Safeing Paths'!O311</x:f>
        <x:v>OPEN</x:v>
      </x:c>
    </x:row>
    <x:row r="2076">
      <x:c r="B2076" s="7" t="str">
        <x:v>PHY-02070</x:v>
      </x:c>
      <x:c r="C2076" s="7" t="str">
        <x:v>safeing path</x:v>
      </x:c>
      <x:c r="D2076" s="7" t="str">
        <x:v>REA-T-B1-FCE-06-M</x:v>
      </x:c>
      <x:c r="E2076" s="7" t="str">
        <x:v>Safeing Paths!O312</x:v>
      </x:c>
      <x:c r="F2076" s="7" t="str">
        <x:f>'Safeing Paths'!O312</x:f>
        <x:v>OPEN</x:v>
      </x:c>
    </x:row>
    <x:row r="2077">
      <x:c r="B2077" s="7" t="str">
        <x:v>PHY-02071</x:v>
      </x:c>
      <x:c r="C2077" s="7" t="str">
        <x:v>safeing path</x:v>
      </x:c>
      <x:c r="D2077" s="7" t="str">
        <x:v>REA-T-B1-FCE-07-P</x:v>
      </x:c>
      <x:c r="E2077" s="7" t="str">
        <x:v>Safeing Paths!O313</x:v>
      </x:c>
      <x:c r="F2077" s="7" t="str">
        <x:f>'Safeing Paths'!O313</x:f>
        <x:v>OPEN</x:v>
      </x:c>
    </x:row>
    <x:row r="2078">
      <x:c r="B2078" s="7" t="str">
        <x:v>PHY-02072</x:v>
      </x:c>
      <x:c r="C2078" s="7" t="str">
        <x:v>safeing path</x:v>
      </x:c>
      <x:c r="D2078" s="7" t="str">
        <x:v>REA-T-B1-FCE-07-D</x:v>
      </x:c>
      <x:c r="E2078" s="7" t="str">
        <x:v>Safeing Paths!O314</x:v>
      </x:c>
      <x:c r="F2078" s="7" t="str">
        <x:f>'Safeing Paths'!O314</x:f>
        <x:v>OPEN</x:v>
      </x:c>
    </x:row>
    <x:row r="2079">
      <x:c r="B2079" s="7" t="str">
        <x:v>PHY-02073</x:v>
      </x:c>
      <x:c r="C2079" s="7" t="str">
        <x:v>safeing path</x:v>
      </x:c>
      <x:c r="D2079" s="7" t="str">
        <x:v>REA-T-B1-FCE-07-M</x:v>
      </x:c>
      <x:c r="E2079" s="7" t="str">
        <x:v>Safeing Paths!O315</x:v>
      </x:c>
      <x:c r="F2079" s="7" t="str">
        <x:f>'Safeing Paths'!O315</x:f>
        <x:v>OPEN</x:v>
      </x:c>
    </x:row>
    <x:row r="2080">
      <x:c r="B2080" s="7" t="str">
        <x:v>PHY-02074</x:v>
      </x:c>
      <x:c r="C2080" s="7" t="str">
        <x:v>safeing path</x:v>
      </x:c>
      <x:c r="D2080" s="7" t="str">
        <x:v>REA-T-B1-FCE-08-P</x:v>
      </x:c>
      <x:c r="E2080" s="7" t="str">
        <x:v>Safeing Paths!O316</x:v>
      </x:c>
      <x:c r="F2080" s="7" t="str">
        <x:f>'Safeing Paths'!O316</x:f>
        <x:v>OPEN</x:v>
      </x:c>
    </x:row>
    <x:row r="2081">
      <x:c r="B2081" s="7" t="str">
        <x:v>PHY-02075</x:v>
      </x:c>
      <x:c r="C2081" s="7" t="str">
        <x:v>safeing path</x:v>
      </x:c>
      <x:c r="D2081" s="7" t="str">
        <x:v>REA-T-B1-FCE-08-D</x:v>
      </x:c>
      <x:c r="E2081" s="7" t="str">
        <x:v>Safeing Paths!O317</x:v>
      </x:c>
      <x:c r="F2081" s="7" t="str">
        <x:f>'Safeing Paths'!O317</x:f>
        <x:v>OPEN</x:v>
      </x:c>
    </x:row>
    <x:row r="2082">
      <x:c r="B2082" s="7" t="str">
        <x:v>PHY-02076</x:v>
      </x:c>
      <x:c r="C2082" s="7" t="str">
        <x:v>safeing path</x:v>
      </x:c>
      <x:c r="D2082" s="7" t="str">
        <x:v>REA-T-B1-FCE-08-M</x:v>
      </x:c>
      <x:c r="E2082" s="7" t="str">
        <x:v>Safeing Paths!O318</x:v>
      </x:c>
      <x:c r="F2082" s="7" t="str">
        <x:f>'Safeing Paths'!O318</x:f>
        <x:v>OPEN</x:v>
      </x:c>
    </x:row>
    <x:row r="2083">
      <x:c r="B2083" s="7" t="str">
        <x:v>PHY-02077</x:v>
      </x:c>
      <x:c r="C2083" s="7" t="str">
        <x:v>safeing path</x:v>
      </x:c>
      <x:c r="D2083" s="7" t="str">
        <x:v>REA-T-B1-FCE-09-P</x:v>
      </x:c>
      <x:c r="E2083" s="7" t="str">
        <x:v>Safeing Paths!O319</x:v>
      </x:c>
      <x:c r="F2083" s="7" t="str">
        <x:f>'Safeing Paths'!O319</x:f>
        <x:v>OPEN</x:v>
      </x:c>
    </x:row>
    <x:row r="2084">
      <x:c r="B2084" s="7" t="str">
        <x:v>PHY-02078</x:v>
      </x:c>
      <x:c r="C2084" s="7" t="str">
        <x:v>safeing path</x:v>
      </x:c>
      <x:c r="D2084" s="7" t="str">
        <x:v>REA-T-B1-FCE-09-D</x:v>
      </x:c>
      <x:c r="E2084" s="7" t="str">
        <x:v>Safeing Paths!O320</x:v>
      </x:c>
      <x:c r="F2084" s="7" t="str">
        <x:f>'Safeing Paths'!O320</x:f>
        <x:v>OPEN</x:v>
      </x:c>
    </x:row>
    <x:row r="2085">
      <x:c r="B2085" s="7" t="str">
        <x:v>PHY-02079</x:v>
      </x:c>
      <x:c r="C2085" s="7" t="str">
        <x:v>safeing path</x:v>
      </x:c>
      <x:c r="D2085" s="7" t="str">
        <x:v>REA-T-B1-FCE-09-M</x:v>
      </x:c>
      <x:c r="E2085" s="7" t="str">
        <x:v>Safeing Paths!O321</x:v>
      </x:c>
      <x:c r="F2085" s="7" t="str">
        <x:f>'Safeing Paths'!O321</x:f>
        <x:v>OPEN</x:v>
      </x:c>
    </x:row>
    <x:row r="2086">
      <x:c r="B2086" s="7" t="str">
        <x:v>PHY-02080</x:v>
      </x:c>
      <x:c r="C2086" s="7" t="str">
        <x:v>safeing path</x:v>
      </x:c>
      <x:c r="D2086" s="7" t="str">
        <x:v>REA-T-B1-FCE-10-P</x:v>
      </x:c>
      <x:c r="E2086" s="7" t="str">
        <x:v>Safeing Paths!O322</x:v>
      </x:c>
      <x:c r="F2086" s="7" t="str">
        <x:f>'Safeing Paths'!O322</x:f>
        <x:v>OPEN</x:v>
      </x:c>
    </x:row>
    <x:row r="2087">
      <x:c r="B2087" s="7" t="str">
        <x:v>PHY-02081</x:v>
      </x:c>
      <x:c r="C2087" s="7" t="str">
        <x:v>safeing path</x:v>
      </x:c>
      <x:c r="D2087" s="7" t="str">
        <x:v>REA-T-B1-FCE-10-D</x:v>
      </x:c>
      <x:c r="E2087" s="7" t="str">
        <x:v>Safeing Paths!O323</x:v>
      </x:c>
      <x:c r="F2087" s="7" t="str">
        <x:f>'Safeing Paths'!O323</x:f>
        <x:v>OPEN</x:v>
      </x:c>
    </x:row>
    <x:row r="2088">
      <x:c r="B2088" s="7" t="str">
        <x:v>PHY-02082</x:v>
      </x:c>
      <x:c r="C2088" s="7" t="str">
        <x:v>safeing path</x:v>
      </x:c>
      <x:c r="D2088" s="7" t="str">
        <x:v>REA-T-B1-FCE-10-M</x:v>
      </x:c>
      <x:c r="E2088" s="7" t="str">
        <x:v>Safeing Paths!O324</x:v>
      </x:c>
      <x:c r="F2088" s="7" t="str">
        <x:f>'Safeing Paths'!O324</x:f>
        <x:v>OPEN</x:v>
      </x:c>
    </x:row>
    <x:row r="2089">
      <x:c r="B2089" s="7" t="str">
        <x:v>PHY-02083</x:v>
      </x:c>
      <x:c r="C2089" s="7" t="str">
        <x:v>safeing path</x:v>
      </x:c>
      <x:c r="D2089" s="7" t="str">
        <x:v>REA-T-B1-FCE-11-P</x:v>
      </x:c>
      <x:c r="E2089" s="7" t="str">
        <x:v>Safeing Paths!O325</x:v>
      </x:c>
      <x:c r="F2089" s="7" t="str">
        <x:f>'Safeing Paths'!O325</x:f>
        <x:v>OPEN</x:v>
      </x:c>
    </x:row>
    <x:row r="2090">
      <x:c r="B2090" s="7" t="str">
        <x:v>PHY-02084</x:v>
      </x:c>
      <x:c r="C2090" s="7" t="str">
        <x:v>safeing path</x:v>
      </x:c>
      <x:c r="D2090" s="7" t="str">
        <x:v>REA-T-B1-FCE-11-D</x:v>
      </x:c>
      <x:c r="E2090" s="7" t="str">
        <x:v>Safeing Paths!O326</x:v>
      </x:c>
      <x:c r="F2090" s="7" t="str">
        <x:f>'Safeing Paths'!O326</x:f>
        <x:v>OPEN</x:v>
      </x:c>
    </x:row>
    <x:row r="2091">
      <x:c r="B2091" s="7" t="str">
        <x:v>PHY-02085</x:v>
      </x:c>
      <x:c r="C2091" s="7" t="str">
        <x:v>safeing path</x:v>
      </x:c>
      <x:c r="D2091" s="7" t="str">
        <x:v>REA-T-B1-FCE-11-M</x:v>
      </x:c>
      <x:c r="E2091" s="7" t="str">
        <x:v>Safeing Paths!O327</x:v>
      </x:c>
      <x:c r="F2091" s="7" t="str">
        <x:f>'Safeing Paths'!O327</x:f>
        <x:v>OPEN</x:v>
      </x:c>
    </x:row>
    <x:row r="2092">
      <x:c r="B2092" s="7" t="str">
        <x:v>PHY-02086</x:v>
      </x:c>
      <x:c r="C2092" s="7" t="str">
        <x:v>safeing path</x:v>
      </x:c>
      <x:c r="D2092" s="7" t="str">
        <x:v>REA-T-B1-FCE-12-P</x:v>
      </x:c>
      <x:c r="E2092" s="7" t="str">
        <x:v>Safeing Paths!O328</x:v>
      </x:c>
      <x:c r="F2092" s="7" t="str">
        <x:f>'Safeing Paths'!O328</x:f>
        <x:v>OPEN</x:v>
      </x:c>
    </x:row>
    <x:row r="2093">
      <x:c r="B2093" s="7" t="str">
        <x:v>PHY-02087</x:v>
      </x:c>
      <x:c r="C2093" s="7" t="str">
        <x:v>safeing path</x:v>
      </x:c>
      <x:c r="D2093" s="7" t="str">
        <x:v>REA-T-B1-FCE-12-D</x:v>
      </x:c>
      <x:c r="E2093" s="7" t="str">
        <x:v>Safeing Paths!O329</x:v>
      </x:c>
      <x:c r="F2093" s="7" t="str">
        <x:f>'Safeing Paths'!O329</x:f>
        <x:v>OPEN</x:v>
      </x:c>
    </x:row>
    <x:row r="2094">
      <x:c r="B2094" s="7" t="str">
        <x:v>PHY-02088</x:v>
      </x:c>
      <x:c r="C2094" s="7" t="str">
        <x:v>safeing path</x:v>
      </x:c>
      <x:c r="D2094" s="7" t="str">
        <x:v>REA-T-B1-FCE-12-M</x:v>
      </x:c>
      <x:c r="E2094" s="7" t="str">
        <x:v>Safeing Paths!O330</x:v>
      </x:c>
      <x:c r="F2094" s="7" t="str">
        <x:f>'Safeing Paths'!O330</x:f>
        <x:v>OPEN</x:v>
      </x:c>
    </x:row>
    <x:row r="2095">
      <x:c r="B2095" s="7" t="str">
        <x:v>PHY-02089</x:v>
      </x:c>
      <x:c r="C2095" s="7" t="str">
        <x:v>safeing path</x:v>
      </x:c>
      <x:c r="D2095" s="7" t="str">
        <x:v>REA-T-B2-FCE-01-P</x:v>
      </x:c>
      <x:c r="E2095" s="7" t="str">
        <x:v>Safeing Paths!O331</x:v>
      </x:c>
      <x:c r="F2095" s="7" t="str">
        <x:f>'Safeing Paths'!O331</x:f>
        <x:v>OPEN</x:v>
      </x:c>
    </x:row>
    <x:row r="2096">
      <x:c r="B2096" s="7" t="str">
        <x:v>PHY-02090</x:v>
      </x:c>
      <x:c r="C2096" s="7" t="str">
        <x:v>safeing path</x:v>
      </x:c>
      <x:c r="D2096" s="7" t="str">
        <x:v>REA-T-B2-FCE-01-D</x:v>
      </x:c>
      <x:c r="E2096" s="7" t="str">
        <x:v>Safeing Paths!O332</x:v>
      </x:c>
      <x:c r="F2096" s="7" t="str">
        <x:f>'Safeing Paths'!O332</x:f>
        <x:v>OPEN</x:v>
      </x:c>
    </x:row>
    <x:row r="2097">
      <x:c r="B2097" s="7" t="str">
        <x:v>PHY-02091</x:v>
      </x:c>
      <x:c r="C2097" s="7" t="str">
        <x:v>safeing path</x:v>
      </x:c>
      <x:c r="D2097" s="7" t="str">
        <x:v>REA-T-B2-FCE-01-M</x:v>
      </x:c>
      <x:c r="E2097" s="7" t="str">
        <x:v>Safeing Paths!O333</x:v>
      </x:c>
      <x:c r="F2097" s="7" t="str">
        <x:f>'Safeing Paths'!O333</x:f>
        <x:v>OPEN</x:v>
      </x:c>
    </x:row>
    <x:row r="2098">
      <x:c r="B2098" s="7" t="str">
        <x:v>PHY-02092</x:v>
      </x:c>
      <x:c r="C2098" s="7" t="str">
        <x:v>safeing path</x:v>
      </x:c>
      <x:c r="D2098" s="7" t="str">
        <x:v>REA-T-B2-FCE-02-P</x:v>
      </x:c>
      <x:c r="E2098" s="7" t="str">
        <x:v>Safeing Paths!O334</x:v>
      </x:c>
      <x:c r="F2098" s="7" t="str">
        <x:f>'Safeing Paths'!O334</x:f>
        <x:v>OPEN</x:v>
      </x:c>
    </x:row>
    <x:row r="2099">
      <x:c r="B2099" s="7" t="str">
        <x:v>PHY-02093</x:v>
      </x:c>
      <x:c r="C2099" s="7" t="str">
        <x:v>safeing path</x:v>
      </x:c>
      <x:c r="D2099" s="7" t="str">
        <x:v>REA-T-B2-FCE-02-D</x:v>
      </x:c>
      <x:c r="E2099" s="7" t="str">
        <x:v>Safeing Paths!O335</x:v>
      </x:c>
      <x:c r="F2099" s="7" t="str">
        <x:f>'Safeing Paths'!O335</x:f>
        <x:v>OPEN</x:v>
      </x:c>
    </x:row>
    <x:row r="2100">
      <x:c r="B2100" s="7" t="str">
        <x:v>PHY-02094</x:v>
      </x:c>
      <x:c r="C2100" s="7" t="str">
        <x:v>safeing path</x:v>
      </x:c>
      <x:c r="D2100" s="7" t="str">
        <x:v>REA-T-B2-FCE-02-M</x:v>
      </x:c>
      <x:c r="E2100" s="7" t="str">
        <x:v>Safeing Paths!O336</x:v>
      </x:c>
      <x:c r="F2100" s="7" t="str">
        <x:f>'Safeing Paths'!O336</x:f>
        <x:v>OPEN</x:v>
      </x:c>
    </x:row>
    <x:row r="2101">
      <x:c r="B2101" s="7" t="str">
        <x:v>PHY-02095</x:v>
      </x:c>
      <x:c r="C2101" s="7" t="str">
        <x:v>safeing path</x:v>
      </x:c>
      <x:c r="D2101" s="7" t="str">
        <x:v>REA-T-B2-FCE-03-P</x:v>
      </x:c>
      <x:c r="E2101" s="7" t="str">
        <x:v>Safeing Paths!O337</x:v>
      </x:c>
      <x:c r="F2101" s="7" t="str">
        <x:f>'Safeing Paths'!O337</x:f>
        <x:v>OPEN</x:v>
      </x:c>
    </x:row>
    <x:row r="2102">
      <x:c r="B2102" s="7" t="str">
        <x:v>PHY-02096</x:v>
      </x:c>
      <x:c r="C2102" s="7" t="str">
        <x:v>safeing path</x:v>
      </x:c>
      <x:c r="D2102" s="7" t="str">
        <x:v>REA-T-B2-FCE-03-D</x:v>
      </x:c>
      <x:c r="E2102" s="7" t="str">
        <x:v>Safeing Paths!O338</x:v>
      </x:c>
      <x:c r="F2102" s="7" t="str">
        <x:f>'Safeing Paths'!O338</x:f>
        <x:v>OPEN</x:v>
      </x:c>
    </x:row>
    <x:row r="2103">
      <x:c r="B2103" s="7" t="str">
        <x:v>PHY-02097</x:v>
      </x:c>
      <x:c r="C2103" s="7" t="str">
        <x:v>safeing path</x:v>
      </x:c>
      <x:c r="D2103" s="7" t="str">
        <x:v>REA-T-B2-FCE-03-M</x:v>
      </x:c>
      <x:c r="E2103" s="7" t="str">
        <x:v>Safeing Paths!O339</x:v>
      </x:c>
      <x:c r="F2103" s="7" t="str">
        <x:f>'Safeing Paths'!O339</x:f>
        <x:v>OPEN</x:v>
      </x:c>
    </x:row>
    <x:row r="2104">
      <x:c r="B2104" s="7" t="str">
        <x:v>PHY-02098</x:v>
      </x:c>
      <x:c r="C2104" s="7" t="str">
        <x:v>safeing path</x:v>
      </x:c>
      <x:c r="D2104" s="7" t="str">
        <x:v>REA-T-B2-FCE-04-P</x:v>
      </x:c>
      <x:c r="E2104" s="7" t="str">
        <x:v>Safeing Paths!O340</x:v>
      </x:c>
      <x:c r="F2104" s="7" t="str">
        <x:f>'Safeing Paths'!O340</x:f>
        <x:v>OPEN</x:v>
      </x:c>
    </x:row>
    <x:row r="2105">
      <x:c r="B2105" s="7" t="str">
        <x:v>PHY-02099</x:v>
      </x:c>
      <x:c r="C2105" s="7" t="str">
        <x:v>safeing path</x:v>
      </x:c>
      <x:c r="D2105" s="7" t="str">
        <x:v>REA-T-B2-FCE-04-D</x:v>
      </x:c>
      <x:c r="E2105" s="7" t="str">
        <x:v>Safeing Paths!O341</x:v>
      </x:c>
      <x:c r="F2105" s="7" t="str">
        <x:f>'Safeing Paths'!O341</x:f>
        <x:v>OPEN</x:v>
      </x:c>
    </x:row>
    <x:row r="2106">
      <x:c r="B2106" s="7" t="str">
        <x:v>PHY-02100</x:v>
      </x:c>
      <x:c r="C2106" s="7" t="str">
        <x:v>safeing path</x:v>
      </x:c>
      <x:c r="D2106" s="7" t="str">
        <x:v>REA-T-B2-FCE-04-M</x:v>
      </x:c>
      <x:c r="E2106" s="7" t="str">
        <x:v>Safeing Paths!O342</x:v>
      </x:c>
      <x:c r="F2106" s="7" t="str">
        <x:f>'Safeing Paths'!O342</x:f>
        <x:v>OPEN</x:v>
      </x:c>
    </x:row>
    <x:row r="2107">
      <x:c r="B2107" s="7" t="str">
        <x:v>PHY-02101</x:v>
      </x:c>
      <x:c r="C2107" s="7" t="str">
        <x:v>safeing path</x:v>
      </x:c>
      <x:c r="D2107" s="7" t="str">
        <x:v>REA-T-B2-FCE-05-P</x:v>
      </x:c>
      <x:c r="E2107" s="7" t="str">
        <x:v>Safeing Paths!O343</x:v>
      </x:c>
      <x:c r="F2107" s="7" t="str">
        <x:f>'Safeing Paths'!O343</x:f>
        <x:v>OPEN</x:v>
      </x:c>
    </x:row>
    <x:row r="2108">
      <x:c r="B2108" s="7" t="str">
        <x:v>PHY-02102</x:v>
      </x:c>
      <x:c r="C2108" s="7" t="str">
        <x:v>safeing path</x:v>
      </x:c>
      <x:c r="D2108" s="7" t="str">
        <x:v>REA-T-B2-FCE-05-D</x:v>
      </x:c>
      <x:c r="E2108" s="7" t="str">
        <x:v>Safeing Paths!O344</x:v>
      </x:c>
      <x:c r="F2108" s="7" t="str">
        <x:f>'Safeing Paths'!O344</x:f>
        <x:v>OPEN</x:v>
      </x:c>
    </x:row>
    <x:row r="2109">
      <x:c r="B2109" s="7" t="str">
        <x:v>PHY-02103</x:v>
      </x:c>
      <x:c r="C2109" s="7" t="str">
        <x:v>safeing path</x:v>
      </x:c>
      <x:c r="D2109" s="7" t="str">
        <x:v>REA-T-B2-FCE-05-M</x:v>
      </x:c>
      <x:c r="E2109" s="7" t="str">
        <x:v>Safeing Paths!O345</x:v>
      </x:c>
      <x:c r="F2109" s="7" t="str">
        <x:f>'Safeing Paths'!O345</x:f>
        <x:v>OPEN</x:v>
      </x:c>
    </x:row>
    <x:row r="2110">
      <x:c r="B2110" s="7" t="str">
        <x:v>PHY-02104</x:v>
      </x:c>
      <x:c r="C2110" s="7" t="str">
        <x:v>safeing path</x:v>
      </x:c>
      <x:c r="D2110" s="7" t="str">
        <x:v>REA-T-B2-FCE-06-P</x:v>
      </x:c>
      <x:c r="E2110" s="7" t="str">
        <x:v>Safeing Paths!O346</x:v>
      </x:c>
      <x:c r="F2110" s="7" t="str">
        <x:f>'Safeing Paths'!O346</x:f>
        <x:v>OPEN</x:v>
      </x:c>
    </x:row>
    <x:row r="2111">
      <x:c r="B2111" s="7" t="str">
        <x:v>PHY-02105</x:v>
      </x:c>
      <x:c r="C2111" s="7" t="str">
        <x:v>safeing path</x:v>
      </x:c>
      <x:c r="D2111" s="7" t="str">
        <x:v>REA-T-B2-FCE-06-D</x:v>
      </x:c>
      <x:c r="E2111" s="7" t="str">
        <x:v>Safeing Paths!O347</x:v>
      </x:c>
      <x:c r="F2111" s="7" t="str">
        <x:f>'Safeing Paths'!O347</x:f>
        <x:v>OPEN</x:v>
      </x:c>
    </x:row>
    <x:row r="2112">
      <x:c r="B2112" s="7" t="str">
        <x:v>PHY-02106</x:v>
      </x:c>
      <x:c r="C2112" s="7" t="str">
        <x:v>safeing path</x:v>
      </x:c>
      <x:c r="D2112" s="7" t="str">
        <x:v>REA-T-B2-FCE-06-M</x:v>
      </x:c>
      <x:c r="E2112" s="7" t="str">
        <x:v>Safeing Paths!O348</x:v>
      </x:c>
      <x:c r="F2112" s="7" t="str">
        <x:f>'Safeing Paths'!O348</x:f>
        <x:v>OPEN</x:v>
      </x:c>
    </x:row>
    <x:row r="2113">
      <x:c r="B2113" s="7" t="str">
        <x:v>PHY-02107</x:v>
      </x:c>
      <x:c r="C2113" s="7" t="str">
        <x:v>safeing path</x:v>
      </x:c>
      <x:c r="D2113" s="7" t="str">
        <x:v>REA-T-B2-FCE-07-P</x:v>
      </x:c>
      <x:c r="E2113" s="7" t="str">
        <x:v>Safeing Paths!O349</x:v>
      </x:c>
      <x:c r="F2113" s="7" t="str">
        <x:f>'Safeing Paths'!O349</x:f>
        <x:v>OPEN</x:v>
      </x:c>
    </x:row>
    <x:row r="2114">
      <x:c r="B2114" s="7" t="str">
        <x:v>PHY-02108</x:v>
      </x:c>
      <x:c r="C2114" s="7" t="str">
        <x:v>safeing path</x:v>
      </x:c>
      <x:c r="D2114" s="7" t="str">
        <x:v>REA-T-B2-FCE-07-D</x:v>
      </x:c>
      <x:c r="E2114" s="7" t="str">
        <x:v>Safeing Paths!O350</x:v>
      </x:c>
      <x:c r="F2114" s="7" t="str">
        <x:f>'Safeing Paths'!O350</x:f>
        <x:v>OPEN</x:v>
      </x:c>
    </x:row>
    <x:row r="2115">
      <x:c r="B2115" s="7" t="str">
        <x:v>PHY-02109</x:v>
      </x:c>
      <x:c r="C2115" s="7" t="str">
        <x:v>safeing path</x:v>
      </x:c>
      <x:c r="D2115" s="7" t="str">
        <x:v>REA-T-B2-FCE-07-M</x:v>
      </x:c>
      <x:c r="E2115" s="7" t="str">
        <x:v>Safeing Paths!O351</x:v>
      </x:c>
      <x:c r="F2115" s="7" t="str">
        <x:f>'Safeing Paths'!O351</x:f>
        <x:v>OPEN</x:v>
      </x:c>
    </x:row>
    <x:row r="2116">
      <x:c r="B2116" s="7" t="str">
        <x:v>PHY-02110</x:v>
      </x:c>
      <x:c r="C2116" s="7" t="str">
        <x:v>safeing path</x:v>
      </x:c>
      <x:c r="D2116" s="7" t="str">
        <x:v>REA-T-B2-FCE-08-P</x:v>
      </x:c>
      <x:c r="E2116" s="7" t="str">
        <x:v>Safeing Paths!O352</x:v>
      </x:c>
      <x:c r="F2116" s="7" t="str">
        <x:f>'Safeing Paths'!O352</x:f>
        <x:v>OPEN</x:v>
      </x:c>
    </x:row>
    <x:row r="2117">
      <x:c r="B2117" s="7" t="str">
        <x:v>PHY-02111</x:v>
      </x:c>
      <x:c r="C2117" s="7" t="str">
        <x:v>safeing path</x:v>
      </x:c>
      <x:c r="D2117" s="7" t="str">
        <x:v>REA-T-B2-FCE-08-D</x:v>
      </x:c>
      <x:c r="E2117" s="7" t="str">
        <x:v>Safeing Paths!O353</x:v>
      </x:c>
      <x:c r="F2117" s="7" t="str">
        <x:f>'Safeing Paths'!O353</x:f>
        <x:v>OPEN</x:v>
      </x:c>
    </x:row>
    <x:row r="2118">
      <x:c r="B2118" s="7" t="str">
        <x:v>PHY-02112</x:v>
      </x:c>
      <x:c r="C2118" s="7" t="str">
        <x:v>safeing path</x:v>
      </x:c>
      <x:c r="D2118" s="7" t="str">
        <x:v>REA-T-B2-FCE-08-M</x:v>
      </x:c>
      <x:c r="E2118" s="7" t="str">
        <x:v>Safeing Paths!O354</x:v>
      </x:c>
      <x:c r="F2118" s="7" t="str">
        <x:f>'Safeing Paths'!O354</x:f>
        <x:v>OPEN</x:v>
      </x:c>
    </x:row>
    <x:row r="2119">
      <x:c r="B2119" s="7" t="str">
        <x:v>PHY-02113</x:v>
      </x:c>
      <x:c r="C2119" s="7" t="str">
        <x:v>safeing path</x:v>
      </x:c>
      <x:c r="D2119" s="7" t="str">
        <x:v>REA-T-B2-FCE-09-P</x:v>
      </x:c>
      <x:c r="E2119" s="7" t="str">
        <x:v>Safeing Paths!O355</x:v>
      </x:c>
      <x:c r="F2119" s="7" t="str">
        <x:f>'Safeing Paths'!O355</x:f>
        <x:v>OPEN</x:v>
      </x:c>
    </x:row>
    <x:row r="2120">
      <x:c r="B2120" s="7" t="str">
        <x:v>PHY-02114</x:v>
      </x:c>
      <x:c r="C2120" s="7" t="str">
        <x:v>safeing path</x:v>
      </x:c>
      <x:c r="D2120" s="7" t="str">
        <x:v>REA-T-B2-FCE-09-D</x:v>
      </x:c>
      <x:c r="E2120" s="7" t="str">
        <x:v>Safeing Paths!O356</x:v>
      </x:c>
      <x:c r="F2120" s="7" t="str">
        <x:f>'Safeing Paths'!O356</x:f>
        <x:v>OPEN</x:v>
      </x:c>
    </x:row>
    <x:row r="2121">
      <x:c r="B2121" s="7" t="str">
        <x:v>PHY-02115</x:v>
      </x:c>
      <x:c r="C2121" s="7" t="str">
        <x:v>safeing path</x:v>
      </x:c>
      <x:c r="D2121" s="7" t="str">
        <x:v>REA-T-B2-FCE-09-M</x:v>
      </x:c>
      <x:c r="E2121" s="7" t="str">
        <x:v>Safeing Paths!O357</x:v>
      </x:c>
      <x:c r="F2121" s="7" t="str">
        <x:f>'Safeing Paths'!O357</x:f>
        <x:v>OPEN</x:v>
      </x:c>
    </x:row>
    <x:row r="2122">
      <x:c r="B2122" s="7" t="str">
        <x:v>PHY-02116</x:v>
      </x:c>
      <x:c r="C2122" s="7" t="str">
        <x:v>safeing path</x:v>
      </x:c>
      <x:c r="D2122" s="7" t="str">
        <x:v>REA-T-B2-FCE-10-P</x:v>
      </x:c>
      <x:c r="E2122" s="7" t="str">
        <x:v>Safeing Paths!O358</x:v>
      </x:c>
      <x:c r="F2122" s="7" t="str">
        <x:f>'Safeing Paths'!O358</x:f>
        <x:v>OPEN</x:v>
      </x:c>
    </x:row>
    <x:row r="2123">
      <x:c r="B2123" s="7" t="str">
        <x:v>PHY-02117</x:v>
      </x:c>
      <x:c r="C2123" s="7" t="str">
        <x:v>safeing path</x:v>
      </x:c>
      <x:c r="D2123" s="7" t="str">
        <x:v>REA-T-B2-FCE-10-D</x:v>
      </x:c>
      <x:c r="E2123" s="7" t="str">
        <x:v>Safeing Paths!O359</x:v>
      </x:c>
      <x:c r="F2123" s="7" t="str">
        <x:f>'Safeing Paths'!O359</x:f>
        <x:v>OPEN</x:v>
      </x:c>
    </x:row>
    <x:row r="2124">
      <x:c r="B2124" s="7" t="str">
        <x:v>PHY-02118</x:v>
      </x:c>
      <x:c r="C2124" s="7" t="str">
        <x:v>safeing path</x:v>
      </x:c>
      <x:c r="D2124" s="7" t="str">
        <x:v>REA-T-B2-FCE-10-M</x:v>
      </x:c>
      <x:c r="E2124" s="7" t="str">
        <x:v>Safeing Paths!O360</x:v>
      </x:c>
      <x:c r="F2124" s="7" t="str">
        <x:f>'Safeing Paths'!O360</x:f>
        <x:v>OPEN</x:v>
      </x:c>
    </x:row>
    <x:row r="2125">
      <x:c r="B2125" s="7" t="str">
        <x:v>PHY-02119</x:v>
      </x:c>
      <x:c r="C2125" s="7" t="str">
        <x:v>safeing path</x:v>
      </x:c>
      <x:c r="D2125" s="7" t="str">
        <x:v>REA-T-B2-FCE-11-P</x:v>
      </x:c>
      <x:c r="E2125" s="7" t="str">
        <x:v>Safeing Paths!O361</x:v>
      </x:c>
      <x:c r="F2125" s="7" t="str">
        <x:f>'Safeing Paths'!O361</x:f>
        <x:v>OPEN</x:v>
      </x:c>
    </x:row>
    <x:row r="2126">
      <x:c r="B2126" s="7" t="str">
        <x:v>PHY-02120</x:v>
      </x:c>
      <x:c r="C2126" s="7" t="str">
        <x:v>safeing path</x:v>
      </x:c>
      <x:c r="D2126" s="7" t="str">
        <x:v>REA-T-B2-FCE-11-D</x:v>
      </x:c>
      <x:c r="E2126" s="7" t="str">
        <x:v>Safeing Paths!O362</x:v>
      </x:c>
      <x:c r="F2126" s="7" t="str">
        <x:f>'Safeing Paths'!O362</x:f>
        <x:v>OPEN</x:v>
      </x:c>
    </x:row>
    <x:row r="2127">
      <x:c r="B2127" s="7" t="str">
        <x:v>PHY-02121</x:v>
      </x:c>
      <x:c r="C2127" s="7" t="str">
        <x:v>safeing path</x:v>
      </x:c>
      <x:c r="D2127" s="7" t="str">
        <x:v>REA-T-B2-FCE-11-M</x:v>
      </x:c>
      <x:c r="E2127" s="7" t="str">
        <x:v>Safeing Paths!O363</x:v>
      </x:c>
      <x:c r="F2127" s="7" t="str">
        <x:f>'Safeing Paths'!O363</x:f>
        <x:v>OPEN</x:v>
      </x:c>
    </x:row>
    <x:row r="2128">
      <x:c r="B2128" s="7" t="str">
        <x:v>PHY-02122</x:v>
      </x:c>
      <x:c r="C2128" s="7" t="str">
        <x:v>safeing path</x:v>
      </x:c>
      <x:c r="D2128" s="7" t="str">
        <x:v>REA-T-B2-FCE-12-P</x:v>
      </x:c>
      <x:c r="E2128" s="7" t="str">
        <x:v>Safeing Paths!O364</x:v>
      </x:c>
      <x:c r="F2128" s="7" t="str">
        <x:f>'Safeing Paths'!O364</x:f>
        <x:v>OPEN</x:v>
      </x:c>
    </x:row>
    <x:row r="2129">
      <x:c r="B2129" s="7" t="str">
        <x:v>PHY-02123</x:v>
      </x:c>
      <x:c r="C2129" s="7" t="str">
        <x:v>safeing path</x:v>
      </x:c>
      <x:c r="D2129" s="7" t="str">
        <x:v>REA-T-B2-FCE-12-D</x:v>
      </x:c>
      <x:c r="E2129" s="7" t="str">
        <x:v>Safeing Paths!O365</x:v>
      </x:c>
      <x:c r="F2129" s="7" t="str">
        <x:f>'Safeing Paths'!O365</x:f>
        <x:v>OPEN</x:v>
      </x:c>
    </x:row>
    <x:row r="2130">
      <x:c r="B2130" s="7" t="str">
        <x:v>PHY-02124</x:v>
      </x:c>
      <x:c r="C2130" s="7" t="str">
        <x:v>safeing path</x:v>
      </x:c>
      <x:c r="D2130" s="7" t="str">
        <x:v>REA-T-B2-FCE-12-M</x:v>
      </x:c>
      <x:c r="E2130" s="7" t="str">
        <x:v>Safeing Paths!O366</x:v>
      </x:c>
      <x:c r="F2130" s="7" t="str">
        <x:f>'Safeing Paths'!O366</x:f>
        <x:v>OPEN</x:v>
      </x:c>
    </x:row>
    <x:row r="2131">
      <x:c r="B2131" s="7" t="str">
        <x:v>PHY-02125</x:v>
      </x:c>
      <x:c r="C2131" s="7" t="str">
        <x:v>safeing path</x:v>
      </x:c>
      <x:c r="D2131" s="7" t="str">
        <x:v>REA-T-C1-FCE-01-P</x:v>
      </x:c>
      <x:c r="E2131" s="7" t="str">
        <x:v>Safeing Paths!O367</x:v>
      </x:c>
      <x:c r="F2131" s="7" t="str">
        <x:f>'Safeing Paths'!O367</x:f>
        <x:v>OPEN</x:v>
      </x:c>
    </x:row>
    <x:row r="2132">
      <x:c r="B2132" s="7" t="str">
        <x:v>PHY-02126</x:v>
      </x:c>
      <x:c r="C2132" s="7" t="str">
        <x:v>safeing path</x:v>
      </x:c>
      <x:c r="D2132" s="7" t="str">
        <x:v>REA-T-C1-FCE-01-D</x:v>
      </x:c>
      <x:c r="E2132" s="7" t="str">
        <x:v>Safeing Paths!O368</x:v>
      </x:c>
      <x:c r="F2132" s="7" t="str">
        <x:f>'Safeing Paths'!O368</x:f>
        <x:v>OPEN</x:v>
      </x:c>
    </x:row>
    <x:row r="2133">
      <x:c r="B2133" s="7" t="str">
        <x:v>PHY-02127</x:v>
      </x:c>
      <x:c r="C2133" s="7" t="str">
        <x:v>safeing path</x:v>
      </x:c>
      <x:c r="D2133" s="7" t="str">
        <x:v>REA-T-C1-FCE-01-M</x:v>
      </x:c>
      <x:c r="E2133" s="7" t="str">
        <x:v>Safeing Paths!O369</x:v>
      </x:c>
      <x:c r="F2133" s="7" t="str">
        <x:f>'Safeing Paths'!O369</x:f>
        <x:v>OPEN</x:v>
      </x:c>
    </x:row>
    <x:row r="2134">
      <x:c r="B2134" s="7" t="str">
        <x:v>PHY-02128</x:v>
      </x:c>
      <x:c r="C2134" s="7" t="str">
        <x:v>safeing path</x:v>
      </x:c>
      <x:c r="D2134" s="7" t="str">
        <x:v>REA-T-C1-FCE-02-P</x:v>
      </x:c>
      <x:c r="E2134" s="7" t="str">
        <x:v>Safeing Paths!O370</x:v>
      </x:c>
      <x:c r="F2134" s="7" t="str">
        <x:f>'Safeing Paths'!O370</x:f>
        <x:v>OPEN</x:v>
      </x:c>
    </x:row>
    <x:row r="2135">
      <x:c r="B2135" s="7" t="str">
        <x:v>PHY-02129</x:v>
      </x:c>
      <x:c r="C2135" s="7" t="str">
        <x:v>safeing path</x:v>
      </x:c>
      <x:c r="D2135" s="7" t="str">
        <x:v>REA-T-C1-FCE-02-D</x:v>
      </x:c>
      <x:c r="E2135" s="7" t="str">
        <x:v>Safeing Paths!O371</x:v>
      </x:c>
      <x:c r="F2135" s="7" t="str">
        <x:f>'Safeing Paths'!O371</x:f>
        <x:v>OPEN</x:v>
      </x:c>
    </x:row>
    <x:row r="2136">
      <x:c r="B2136" s="7" t="str">
        <x:v>PHY-02130</x:v>
      </x:c>
      <x:c r="C2136" s="7" t="str">
        <x:v>safeing path</x:v>
      </x:c>
      <x:c r="D2136" s="7" t="str">
        <x:v>REA-T-C1-FCE-02-M</x:v>
      </x:c>
      <x:c r="E2136" s="7" t="str">
        <x:v>Safeing Paths!O372</x:v>
      </x:c>
      <x:c r="F2136" s="7" t="str">
        <x:f>'Safeing Paths'!O372</x:f>
        <x:v>OPEN</x:v>
      </x:c>
    </x:row>
    <x:row r="2137">
      <x:c r="B2137" s="7" t="str">
        <x:v>PHY-02131</x:v>
      </x:c>
      <x:c r="C2137" s="7" t="str">
        <x:v>safeing path</x:v>
      </x:c>
      <x:c r="D2137" s="7" t="str">
        <x:v>REA-T-C1-FCE-03-P</x:v>
      </x:c>
      <x:c r="E2137" s="7" t="str">
        <x:v>Safeing Paths!O373</x:v>
      </x:c>
      <x:c r="F2137" s="7" t="str">
        <x:f>'Safeing Paths'!O373</x:f>
        <x:v>OPEN</x:v>
      </x:c>
    </x:row>
    <x:row r="2138">
      <x:c r="B2138" s="7" t="str">
        <x:v>PHY-02132</x:v>
      </x:c>
      <x:c r="C2138" s="7" t="str">
        <x:v>safeing path</x:v>
      </x:c>
      <x:c r="D2138" s="7" t="str">
        <x:v>REA-T-C1-FCE-03-D</x:v>
      </x:c>
      <x:c r="E2138" s="7" t="str">
        <x:v>Safeing Paths!O374</x:v>
      </x:c>
      <x:c r="F2138" s="7" t="str">
        <x:f>'Safeing Paths'!O374</x:f>
        <x:v>OPEN</x:v>
      </x:c>
    </x:row>
    <x:row r="2139">
      <x:c r="B2139" s="7" t="str">
        <x:v>PHY-02133</x:v>
      </x:c>
      <x:c r="C2139" s="7" t="str">
        <x:v>safeing path</x:v>
      </x:c>
      <x:c r="D2139" s="7" t="str">
        <x:v>REA-T-C1-FCE-03-M</x:v>
      </x:c>
      <x:c r="E2139" s="7" t="str">
        <x:v>Safeing Paths!O375</x:v>
      </x:c>
      <x:c r="F2139" s="7" t="str">
        <x:f>'Safeing Paths'!O375</x:f>
        <x:v>OPEN</x:v>
      </x:c>
    </x:row>
    <x:row r="2140">
      <x:c r="B2140" s="7" t="str">
        <x:v>PHY-02134</x:v>
      </x:c>
      <x:c r="C2140" s="7" t="str">
        <x:v>safeing path</x:v>
      </x:c>
      <x:c r="D2140" s="7" t="str">
        <x:v>REA-T-C1-FCE-04-P</x:v>
      </x:c>
      <x:c r="E2140" s="7" t="str">
        <x:v>Safeing Paths!O376</x:v>
      </x:c>
      <x:c r="F2140" s="7" t="str">
        <x:f>'Safeing Paths'!O376</x:f>
        <x:v>OPEN</x:v>
      </x:c>
    </x:row>
    <x:row r="2141">
      <x:c r="B2141" s="7" t="str">
        <x:v>PHY-02135</x:v>
      </x:c>
      <x:c r="C2141" s="7" t="str">
        <x:v>safeing path</x:v>
      </x:c>
      <x:c r="D2141" s="7" t="str">
        <x:v>REA-T-C1-FCE-04-D</x:v>
      </x:c>
      <x:c r="E2141" s="7" t="str">
        <x:v>Safeing Paths!O377</x:v>
      </x:c>
      <x:c r="F2141" s="7" t="str">
        <x:f>'Safeing Paths'!O377</x:f>
        <x:v>OPEN</x:v>
      </x:c>
    </x:row>
    <x:row r="2142">
      <x:c r="B2142" s="7" t="str">
        <x:v>PHY-02136</x:v>
      </x:c>
      <x:c r="C2142" s="7" t="str">
        <x:v>safeing path</x:v>
      </x:c>
      <x:c r="D2142" s="7" t="str">
        <x:v>REA-T-C1-FCE-04-M</x:v>
      </x:c>
      <x:c r="E2142" s="7" t="str">
        <x:v>Safeing Paths!O378</x:v>
      </x:c>
      <x:c r="F2142" s="7" t="str">
        <x:f>'Safeing Paths'!O378</x:f>
        <x:v>OPEN</x:v>
      </x:c>
    </x:row>
    <x:row r="2143">
      <x:c r="B2143" s="7" t="str">
        <x:v>PHY-02137</x:v>
      </x:c>
      <x:c r="C2143" s="7" t="str">
        <x:v>safeing path</x:v>
      </x:c>
      <x:c r="D2143" s="7" t="str">
        <x:v>REA-T-C1-FCE-05-P</x:v>
      </x:c>
      <x:c r="E2143" s="7" t="str">
        <x:v>Safeing Paths!O379</x:v>
      </x:c>
      <x:c r="F2143" s="7" t="str">
        <x:f>'Safeing Paths'!O379</x:f>
        <x:v>OPEN</x:v>
      </x:c>
    </x:row>
    <x:row r="2144">
      <x:c r="B2144" s="7" t="str">
        <x:v>PHY-02138</x:v>
      </x:c>
      <x:c r="C2144" s="7" t="str">
        <x:v>safeing path</x:v>
      </x:c>
      <x:c r="D2144" s="7" t="str">
        <x:v>REA-T-C1-FCE-05-D</x:v>
      </x:c>
      <x:c r="E2144" s="7" t="str">
        <x:v>Safeing Paths!O380</x:v>
      </x:c>
      <x:c r="F2144" s="7" t="str">
        <x:f>'Safeing Paths'!O380</x:f>
        <x:v>OPEN</x:v>
      </x:c>
    </x:row>
    <x:row r="2145">
      <x:c r="B2145" s="7" t="str">
        <x:v>PHY-02139</x:v>
      </x:c>
      <x:c r="C2145" s="7" t="str">
        <x:v>safeing path</x:v>
      </x:c>
      <x:c r="D2145" s="7" t="str">
        <x:v>REA-T-C1-FCE-05-M</x:v>
      </x:c>
      <x:c r="E2145" s="7" t="str">
        <x:v>Safeing Paths!O381</x:v>
      </x:c>
      <x:c r="F2145" s="7" t="str">
        <x:f>'Safeing Paths'!O381</x:f>
        <x:v>OPEN</x:v>
      </x:c>
    </x:row>
    <x:row r="2146">
      <x:c r="B2146" s="7" t="str">
        <x:v>PHY-02140</x:v>
      </x:c>
      <x:c r="C2146" s="7" t="str">
        <x:v>safeing path</x:v>
      </x:c>
      <x:c r="D2146" s="7" t="str">
        <x:v>REA-T-C1-FCE-06-P</x:v>
      </x:c>
      <x:c r="E2146" s="7" t="str">
        <x:v>Safeing Paths!O382</x:v>
      </x:c>
      <x:c r="F2146" s="7" t="str">
        <x:f>'Safeing Paths'!O382</x:f>
        <x:v>OPEN</x:v>
      </x:c>
    </x:row>
    <x:row r="2147">
      <x:c r="B2147" s="7" t="str">
        <x:v>PHY-02141</x:v>
      </x:c>
      <x:c r="C2147" s="7" t="str">
        <x:v>safeing path</x:v>
      </x:c>
      <x:c r="D2147" s="7" t="str">
        <x:v>REA-T-C1-FCE-06-D</x:v>
      </x:c>
      <x:c r="E2147" s="7" t="str">
        <x:v>Safeing Paths!O383</x:v>
      </x:c>
      <x:c r="F2147" s="7" t="str">
        <x:f>'Safeing Paths'!O383</x:f>
        <x:v>OPEN</x:v>
      </x:c>
    </x:row>
    <x:row r="2148">
      <x:c r="B2148" s="7" t="str">
        <x:v>PHY-02142</x:v>
      </x:c>
      <x:c r="C2148" s="7" t="str">
        <x:v>safeing path</x:v>
      </x:c>
      <x:c r="D2148" s="7" t="str">
        <x:v>REA-T-C1-FCE-06-M</x:v>
      </x:c>
      <x:c r="E2148" s="7" t="str">
        <x:v>Safeing Paths!O384</x:v>
      </x:c>
      <x:c r="F2148" s="7" t="str">
        <x:f>'Safeing Paths'!O384</x:f>
        <x:v>OPEN</x:v>
      </x:c>
    </x:row>
    <x:row r="2149">
      <x:c r="B2149" s="7" t="str">
        <x:v>PHY-02143</x:v>
      </x:c>
      <x:c r="C2149" s="7" t="str">
        <x:v>safeing path</x:v>
      </x:c>
      <x:c r="D2149" s="7" t="str">
        <x:v>REA-T-C1-FCE-07-P</x:v>
      </x:c>
      <x:c r="E2149" s="7" t="str">
        <x:v>Safeing Paths!O385</x:v>
      </x:c>
      <x:c r="F2149" s="7" t="str">
        <x:f>'Safeing Paths'!O385</x:f>
        <x:v>OPEN</x:v>
      </x:c>
    </x:row>
    <x:row r="2150">
      <x:c r="B2150" s="7" t="str">
        <x:v>PHY-02144</x:v>
      </x:c>
      <x:c r="C2150" s="7" t="str">
        <x:v>safeing path</x:v>
      </x:c>
      <x:c r="D2150" s="7" t="str">
        <x:v>REA-T-C1-FCE-07-D</x:v>
      </x:c>
      <x:c r="E2150" s="7" t="str">
        <x:v>Safeing Paths!O386</x:v>
      </x:c>
      <x:c r="F2150" s="7" t="str">
        <x:f>'Safeing Paths'!O386</x:f>
        <x:v>OPEN</x:v>
      </x:c>
    </x:row>
    <x:row r="2151">
      <x:c r="B2151" s="7" t="str">
        <x:v>PHY-02145</x:v>
      </x:c>
      <x:c r="C2151" s="7" t="str">
        <x:v>safeing path</x:v>
      </x:c>
      <x:c r="D2151" s="7" t="str">
        <x:v>REA-T-C1-FCE-07-M</x:v>
      </x:c>
      <x:c r="E2151" s="7" t="str">
        <x:v>Safeing Paths!O387</x:v>
      </x:c>
      <x:c r="F2151" s="7" t="str">
        <x:f>'Safeing Paths'!O387</x:f>
        <x:v>OPEN</x:v>
      </x:c>
    </x:row>
    <x:row r="2152">
      <x:c r="B2152" s="7" t="str">
        <x:v>PHY-02146</x:v>
      </x:c>
      <x:c r="C2152" s="7" t="str">
        <x:v>safeing path</x:v>
      </x:c>
      <x:c r="D2152" s="7" t="str">
        <x:v>REA-T-C1-FCE-08-P</x:v>
      </x:c>
      <x:c r="E2152" s="7" t="str">
        <x:v>Safeing Paths!O388</x:v>
      </x:c>
      <x:c r="F2152" s="7" t="str">
        <x:f>'Safeing Paths'!O388</x:f>
        <x:v>OPEN</x:v>
      </x:c>
    </x:row>
    <x:row r="2153">
      <x:c r="B2153" s="7" t="str">
        <x:v>PHY-02147</x:v>
      </x:c>
      <x:c r="C2153" s="7" t="str">
        <x:v>safeing path</x:v>
      </x:c>
      <x:c r="D2153" s="7" t="str">
        <x:v>REA-T-C1-FCE-08-D</x:v>
      </x:c>
      <x:c r="E2153" s="7" t="str">
        <x:v>Safeing Paths!O389</x:v>
      </x:c>
      <x:c r="F2153" s="7" t="str">
        <x:f>'Safeing Paths'!O389</x:f>
        <x:v>OPEN</x:v>
      </x:c>
    </x:row>
    <x:row r="2154">
      <x:c r="B2154" s="7" t="str">
        <x:v>PHY-02148</x:v>
      </x:c>
      <x:c r="C2154" s="7" t="str">
        <x:v>safeing path</x:v>
      </x:c>
      <x:c r="D2154" s="7" t="str">
        <x:v>REA-T-C1-FCE-08-M</x:v>
      </x:c>
      <x:c r="E2154" s="7" t="str">
        <x:v>Safeing Paths!O390</x:v>
      </x:c>
      <x:c r="F2154" s="7" t="str">
        <x:f>'Safeing Paths'!O390</x:f>
        <x:v>OPEN</x:v>
      </x:c>
    </x:row>
    <x:row r="2155">
      <x:c r="B2155" s="7" t="str">
        <x:v>PHY-02149</x:v>
      </x:c>
      <x:c r="C2155" s="7" t="str">
        <x:v>safeing path</x:v>
      </x:c>
      <x:c r="D2155" s="7" t="str">
        <x:v>REA-T-C1-FCE-09-P</x:v>
      </x:c>
      <x:c r="E2155" s="7" t="str">
        <x:v>Safeing Paths!O391</x:v>
      </x:c>
      <x:c r="F2155" s="7" t="str">
        <x:f>'Safeing Paths'!O391</x:f>
        <x:v>OPEN</x:v>
      </x:c>
    </x:row>
    <x:row r="2156">
      <x:c r="B2156" s="7" t="str">
        <x:v>PHY-02150</x:v>
      </x:c>
      <x:c r="C2156" s="7" t="str">
        <x:v>safeing path</x:v>
      </x:c>
      <x:c r="D2156" s="7" t="str">
        <x:v>REA-T-C1-FCE-09-D</x:v>
      </x:c>
      <x:c r="E2156" s="7" t="str">
        <x:v>Safeing Paths!O392</x:v>
      </x:c>
      <x:c r="F2156" s="7" t="str">
        <x:f>'Safeing Paths'!O392</x:f>
        <x:v>OPEN</x:v>
      </x:c>
    </x:row>
    <x:row r="2157">
      <x:c r="B2157" s="7" t="str">
        <x:v>PHY-02151</x:v>
      </x:c>
      <x:c r="C2157" s="7" t="str">
        <x:v>safeing path</x:v>
      </x:c>
      <x:c r="D2157" s="7" t="str">
        <x:v>REA-T-C1-FCE-09-M</x:v>
      </x:c>
      <x:c r="E2157" s="7" t="str">
        <x:v>Safeing Paths!O393</x:v>
      </x:c>
      <x:c r="F2157" s="7" t="str">
        <x:f>'Safeing Paths'!O393</x:f>
        <x:v>OPEN</x:v>
      </x:c>
    </x:row>
    <x:row r="2158">
      <x:c r="B2158" s="7" t="str">
        <x:v>PHY-02152</x:v>
      </x:c>
      <x:c r="C2158" s="7" t="str">
        <x:v>safeing path</x:v>
      </x:c>
      <x:c r="D2158" s="7" t="str">
        <x:v>REA-T-C1-FCE-10-P</x:v>
      </x:c>
      <x:c r="E2158" s="7" t="str">
        <x:v>Safeing Paths!O394</x:v>
      </x:c>
      <x:c r="F2158" s="7" t="str">
        <x:f>'Safeing Paths'!O394</x:f>
        <x:v>OPEN</x:v>
      </x:c>
    </x:row>
    <x:row r="2159">
      <x:c r="B2159" s="7" t="str">
        <x:v>PHY-02153</x:v>
      </x:c>
      <x:c r="C2159" s="7" t="str">
        <x:v>safeing path</x:v>
      </x:c>
      <x:c r="D2159" s="7" t="str">
        <x:v>REA-T-C1-FCE-10-D</x:v>
      </x:c>
      <x:c r="E2159" s="7" t="str">
        <x:v>Safeing Paths!O395</x:v>
      </x:c>
      <x:c r="F2159" s="7" t="str">
        <x:f>'Safeing Paths'!O395</x:f>
        <x:v>OPEN</x:v>
      </x:c>
    </x:row>
    <x:row r="2160">
      <x:c r="B2160" s="7" t="str">
        <x:v>PHY-02154</x:v>
      </x:c>
      <x:c r="C2160" s="7" t="str">
        <x:v>safeing path</x:v>
      </x:c>
      <x:c r="D2160" s="7" t="str">
        <x:v>REA-T-C1-FCE-10-M</x:v>
      </x:c>
      <x:c r="E2160" s="7" t="str">
        <x:v>Safeing Paths!O396</x:v>
      </x:c>
      <x:c r="F2160" s="7" t="str">
        <x:f>'Safeing Paths'!O396</x:f>
        <x:v>OPEN</x:v>
      </x:c>
    </x:row>
    <x:row r="2161">
      <x:c r="B2161" s="7" t="str">
        <x:v>PHY-02155</x:v>
      </x:c>
      <x:c r="C2161" s="7" t="str">
        <x:v>safeing path</x:v>
      </x:c>
      <x:c r="D2161" s="7" t="str">
        <x:v>REA-T-C1-FCE-11-P</x:v>
      </x:c>
      <x:c r="E2161" s="7" t="str">
        <x:v>Safeing Paths!O397</x:v>
      </x:c>
      <x:c r="F2161" s="7" t="str">
        <x:f>'Safeing Paths'!O397</x:f>
        <x:v>OPEN</x:v>
      </x:c>
    </x:row>
    <x:row r="2162">
      <x:c r="B2162" s="7" t="str">
        <x:v>PHY-02156</x:v>
      </x:c>
      <x:c r="C2162" s="7" t="str">
        <x:v>safeing path</x:v>
      </x:c>
      <x:c r="D2162" s="7" t="str">
        <x:v>REA-T-C1-FCE-11-D</x:v>
      </x:c>
      <x:c r="E2162" s="7" t="str">
        <x:v>Safeing Paths!O398</x:v>
      </x:c>
      <x:c r="F2162" s="7" t="str">
        <x:f>'Safeing Paths'!O398</x:f>
        <x:v>OPEN</x:v>
      </x:c>
    </x:row>
    <x:row r="2163">
      <x:c r="B2163" s="7" t="str">
        <x:v>PHY-02157</x:v>
      </x:c>
      <x:c r="C2163" s="7" t="str">
        <x:v>safeing path</x:v>
      </x:c>
      <x:c r="D2163" s="7" t="str">
        <x:v>REA-T-C1-FCE-11-M</x:v>
      </x:c>
      <x:c r="E2163" s="7" t="str">
        <x:v>Safeing Paths!O399</x:v>
      </x:c>
      <x:c r="F2163" s="7" t="str">
        <x:f>'Safeing Paths'!O399</x:f>
        <x:v>OPEN</x:v>
      </x:c>
    </x:row>
    <x:row r="2164">
      <x:c r="B2164" s="7" t="str">
        <x:v>PHY-02158</x:v>
      </x:c>
      <x:c r="C2164" s="7" t="str">
        <x:v>safeing path</x:v>
      </x:c>
      <x:c r="D2164" s="7" t="str">
        <x:v>REA-T-C1-FCE-12-P</x:v>
      </x:c>
      <x:c r="E2164" s="7" t="str">
        <x:v>Safeing Paths!O400</x:v>
      </x:c>
      <x:c r="F2164" s="7" t="str">
        <x:f>'Safeing Paths'!O400</x:f>
        <x:v>OPEN</x:v>
      </x:c>
    </x:row>
    <x:row r="2165">
      <x:c r="B2165" s="7" t="str">
        <x:v>PHY-02159</x:v>
      </x:c>
      <x:c r="C2165" s="7" t="str">
        <x:v>safeing path</x:v>
      </x:c>
      <x:c r="D2165" s="7" t="str">
        <x:v>REA-T-C1-FCE-12-D</x:v>
      </x:c>
      <x:c r="E2165" s="7" t="str">
        <x:v>Safeing Paths!O401</x:v>
      </x:c>
      <x:c r="F2165" s="7" t="str">
        <x:f>'Safeing Paths'!O401</x:f>
        <x:v>OPEN</x:v>
      </x:c>
    </x:row>
    <x:row r="2166">
      <x:c r="B2166" s="7" t="str">
        <x:v>PHY-02160</x:v>
      </x:c>
      <x:c r="C2166" s="7" t="str">
        <x:v>safeing path</x:v>
      </x:c>
      <x:c r="D2166" s="7" t="str">
        <x:v>REA-T-C1-FCE-12-M</x:v>
      </x:c>
      <x:c r="E2166" s="7" t="str">
        <x:v>Safeing Paths!O402</x:v>
      </x:c>
      <x:c r="F2166" s="7" t="str">
        <x:f>'Safeing Paths'!O402</x:f>
        <x:v>OPEN</x:v>
      </x:c>
    </x:row>
    <x:row r="2167">
      <x:c r="B2167" s="7" t="str">
        <x:v>PHY-02161</x:v>
      </x:c>
      <x:c r="C2167" s="7" t="str">
        <x:v>safeing path</x:v>
      </x:c>
      <x:c r="D2167" s="7" t="str">
        <x:v>REA-T-C2-FCE-01-P</x:v>
      </x:c>
      <x:c r="E2167" s="7" t="str">
        <x:v>Safeing Paths!O403</x:v>
      </x:c>
      <x:c r="F2167" s="7" t="str">
        <x:f>'Safeing Paths'!O403</x:f>
        <x:v>OPEN</x:v>
      </x:c>
    </x:row>
    <x:row r="2168">
      <x:c r="B2168" s="7" t="str">
        <x:v>PHY-02162</x:v>
      </x:c>
      <x:c r="C2168" s="7" t="str">
        <x:v>safeing path</x:v>
      </x:c>
      <x:c r="D2168" s="7" t="str">
        <x:v>REA-T-C2-FCE-01-D</x:v>
      </x:c>
      <x:c r="E2168" s="7" t="str">
        <x:v>Safeing Paths!O404</x:v>
      </x:c>
      <x:c r="F2168" s="7" t="str">
        <x:f>'Safeing Paths'!O404</x:f>
        <x:v>OPEN</x:v>
      </x:c>
    </x:row>
    <x:row r="2169">
      <x:c r="B2169" s="7" t="str">
        <x:v>PHY-02163</x:v>
      </x:c>
      <x:c r="C2169" s="7" t="str">
        <x:v>safeing path</x:v>
      </x:c>
      <x:c r="D2169" s="7" t="str">
        <x:v>REA-T-C2-FCE-01-M</x:v>
      </x:c>
      <x:c r="E2169" s="7" t="str">
        <x:v>Safeing Paths!O405</x:v>
      </x:c>
      <x:c r="F2169" s="7" t="str">
        <x:f>'Safeing Paths'!O405</x:f>
        <x:v>OPEN</x:v>
      </x:c>
    </x:row>
    <x:row r="2170">
      <x:c r="B2170" s="7" t="str">
        <x:v>PHY-02164</x:v>
      </x:c>
      <x:c r="C2170" s="7" t="str">
        <x:v>safeing path</x:v>
      </x:c>
      <x:c r="D2170" s="7" t="str">
        <x:v>REA-T-C2-FCE-02-P</x:v>
      </x:c>
      <x:c r="E2170" s="7" t="str">
        <x:v>Safeing Paths!O406</x:v>
      </x:c>
      <x:c r="F2170" s="7" t="str">
        <x:f>'Safeing Paths'!O406</x:f>
        <x:v>OPEN</x:v>
      </x:c>
    </x:row>
    <x:row r="2171">
      <x:c r="B2171" s="7" t="str">
        <x:v>PHY-02165</x:v>
      </x:c>
      <x:c r="C2171" s="7" t="str">
        <x:v>safeing path</x:v>
      </x:c>
      <x:c r="D2171" s="7" t="str">
        <x:v>REA-T-C2-FCE-02-D</x:v>
      </x:c>
      <x:c r="E2171" s="7" t="str">
        <x:v>Safeing Paths!O407</x:v>
      </x:c>
      <x:c r="F2171" s="7" t="str">
        <x:f>'Safeing Paths'!O407</x:f>
        <x:v>OPEN</x:v>
      </x:c>
    </x:row>
    <x:row r="2172">
      <x:c r="B2172" s="7" t="str">
        <x:v>PHY-02166</x:v>
      </x:c>
      <x:c r="C2172" s="7" t="str">
        <x:v>safeing path</x:v>
      </x:c>
      <x:c r="D2172" s="7" t="str">
        <x:v>REA-T-C2-FCE-02-M</x:v>
      </x:c>
      <x:c r="E2172" s="7" t="str">
        <x:v>Safeing Paths!O408</x:v>
      </x:c>
      <x:c r="F2172" s="7" t="str">
        <x:f>'Safeing Paths'!O408</x:f>
        <x:v>OPEN</x:v>
      </x:c>
    </x:row>
    <x:row r="2173">
      <x:c r="B2173" s="7" t="str">
        <x:v>PHY-02167</x:v>
      </x:c>
      <x:c r="C2173" s="7" t="str">
        <x:v>safeing path</x:v>
      </x:c>
      <x:c r="D2173" s="7" t="str">
        <x:v>REA-T-C2-FCE-03-P</x:v>
      </x:c>
      <x:c r="E2173" s="7" t="str">
        <x:v>Safeing Paths!O409</x:v>
      </x:c>
      <x:c r="F2173" s="7" t="str">
        <x:f>'Safeing Paths'!O409</x:f>
        <x:v>OPEN</x:v>
      </x:c>
    </x:row>
    <x:row r="2174">
      <x:c r="B2174" s="7" t="str">
        <x:v>PHY-02168</x:v>
      </x:c>
      <x:c r="C2174" s="7" t="str">
        <x:v>safeing path</x:v>
      </x:c>
      <x:c r="D2174" s="7" t="str">
        <x:v>REA-T-C2-FCE-03-D</x:v>
      </x:c>
      <x:c r="E2174" s="7" t="str">
        <x:v>Safeing Paths!O410</x:v>
      </x:c>
      <x:c r="F2174" s="7" t="str">
        <x:f>'Safeing Paths'!O410</x:f>
        <x:v>OPEN</x:v>
      </x:c>
    </x:row>
    <x:row r="2175">
      <x:c r="B2175" s="7" t="str">
        <x:v>PHY-02169</x:v>
      </x:c>
      <x:c r="C2175" s="7" t="str">
        <x:v>safeing path</x:v>
      </x:c>
      <x:c r="D2175" s="7" t="str">
        <x:v>REA-T-C2-FCE-03-M</x:v>
      </x:c>
      <x:c r="E2175" s="7" t="str">
        <x:v>Safeing Paths!O411</x:v>
      </x:c>
      <x:c r="F2175" s="7" t="str">
        <x:f>'Safeing Paths'!O411</x:f>
        <x:v>OPEN</x:v>
      </x:c>
    </x:row>
    <x:row r="2176">
      <x:c r="B2176" s="7" t="str">
        <x:v>PHY-02170</x:v>
      </x:c>
      <x:c r="C2176" s="7" t="str">
        <x:v>safeing path</x:v>
      </x:c>
      <x:c r="D2176" s="7" t="str">
        <x:v>REA-T-C2-FCE-04-P</x:v>
      </x:c>
      <x:c r="E2176" s="7" t="str">
        <x:v>Safeing Paths!O412</x:v>
      </x:c>
      <x:c r="F2176" s="7" t="str">
        <x:f>'Safeing Paths'!O412</x:f>
        <x:v>OPEN</x:v>
      </x:c>
    </x:row>
    <x:row r="2177">
      <x:c r="B2177" s="7" t="str">
        <x:v>PHY-02171</x:v>
      </x:c>
      <x:c r="C2177" s="7" t="str">
        <x:v>safeing path</x:v>
      </x:c>
      <x:c r="D2177" s="7" t="str">
        <x:v>REA-T-C2-FCE-04-D</x:v>
      </x:c>
      <x:c r="E2177" s="7" t="str">
        <x:v>Safeing Paths!O413</x:v>
      </x:c>
      <x:c r="F2177" s="7" t="str">
        <x:f>'Safeing Paths'!O413</x:f>
        <x:v>OPEN</x:v>
      </x:c>
    </x:row>
    <x:row r="2178">
      <x:c r="B2178" s="7" t="str">
        <x:v>PHY-02172</x:v>
      </x:c>
      <x:c r="C2178" s="7" t="str">
        <x:v>safeing path</x:v>
      </x:c>
      <x:c r="D2178" s="7" t="str">
        <x:v>REA-T-C2-FCE-04-M</x:v>
      </x:c>
      <x:c r="E2178" s="7" t="str">
        <x:v>Safeing Paths!O414</x:v>
      </x:c>
      <x:c r="F2178" s="7" t="str">
        <x:f>'Safeing Paths'!O414</x:f>
        <x:v>OPEN</x:v>
      </x:c>
    </x:row>
    <x:row r="2179">
      <x:c r="B2179" s="7" t="str">
        <x:v>PHY-02173</x:v>
      </x:c>
      <x:c r="C2179" s="7" t="str">
        <x:v>safeing path</x:v>
      </x:c>
      <x:c r="D2179" s="7" t="str">
        <x:v>REA-T-C2-FCE-05-P</x:v>
      </x:c>
      <x:c r="E2179" s="7" t="str">
        <x:v>Safeing Paths!O415</x:v>
      </x:c>
      <x:c r="F2179" s="7" t="str">
        <x:f>'Safeing Paths'!O415</x:f>
        <x:v>OPEN</x:v>
      </x:c>
    </x:row>
    <x:row r="2180">
      <x:c r="B2180" s="7" t="str">
        <x:v>PHY-02174</x:v>
      </x:c>
      <x:c r="C2180" s="7" t="str">
        <x:v>safeing path</x:v>
      </x:c>
      <x:c r="D2180" s="7" t="str">
        <x:v>REA-T-C2-FCE-05-D</x:v>
      </x:c>
      <x:c r="E2180" s="7" t="str">
        <x:v>Safeing Paths!O416</x:v>
      </x:c>
      <x:c r="F2180" s="7" t="str">
        <x:f>'Safeing Paths'!O416</x:f>
        <x:v>OPEN</x:v>
      </x:c>
    </x:row>
    <x:row r="2181">
      <x:c r="B2181" s="7" t="str">
        <x:v>PHY-02175</x:v>
      </x:c>
      <x:c r="C2181" s="7" t="str">
        <x:v>safeing path</x:v>
      </x:c>
      <x:c r="D2181" s="7" t="str">
        <x:v>REA-T-C2-FCE-05-M</x:v>
      </x:c>
      <x:c r="E2181" s="7" t="str">
        <x:v>Safeing Paths!O417</x:v>
      </x:c>
      <x:c r="F2181" s="7" t="str">
        <x:f>'Safeing Paths'!O417</x:f>
        <x:v>OPEN</x:v>
      </x:c>
    </x:row>
    <x:row r="2182">
      <x:c r="B2182" s="7" t="str">
        <x:v>PHY-02176</x:v>
      </x:c>
      <x:c r="C2182" s="7" t="str">
        <x:v>safeing path</x:v>
      </x:c>
      <x:c r="D2182" s="7" t="str">
        <x:v>REA-T-C2-FCE-06-P</x:v>
      </x:c>
      <x:c r="E2182" s="7" t="str">
        <x:v>Safeing Paths!O418</x:v>
      </x:c>
      <x:c r="F2182" s="7" t="str">
        <x:f>'Safeing Paths'!O418</x:f>
        <x:v>OPEN</x:v>
      </x:c>
    </x:row>
    <x:row r="2183">
      <x:c r="B2183" s="7" t="str">
        <x:v>PHY-02177</x:v>
      </x:c>
      <x:c r="C2183" s="7" t="str">
        <x:v>safeing path</x:v>
      </x:c>
      <x:c r="D2183" s="7" t="str">
        <x:v>REA-T-C2-FCE-06-D</x:v>
      </x:c>
      <x:c r="E2183" s="7" t="str">
        <x:v>Safeing Paths!O419</x:v>
      </x:c>
      <x:c r="F2183" s="7" t="str">
        <x:f>'Safeing Paths'!O419</x:f>
        <x:v>OPEN</x:v>
      </x:c>
    </x:row>
    <x:row r="2184">
      <x:c r="B2184" s="7" t="str">
        <x:v>PHY-02178</x:v>
      </x:c>
      <x:c r="C2184" s="7" t="str">
        <x:v>safeing path</x:v>
      </x:c>
      <x:c r="D2184" s="7" t="str">
        <x:v>REA-T-C2-FCE-06-M</x:v>
      </x:c>
      <x:c r="E2184" s="7" t="str">
        <x:v>Safeing Paths!O420</x:v>
      </x:c>
      <x:c r="F2184" s="7" t="str">
        <x:f>'Safeing Paths'!O420</x:f>
        <x:v>OPEN</x:v>
      </x:c>
    </x:row>
    <x:row r="2185">
      <x:c r="B2185" s="7" t="str">
        <x:v>PHY-02179</x:v>
      </x:c>
      <x:c r="C2185" s="7" t="str">
        <x:v>safeing path</x:v>
      </x:c>
      <x:c r="D2185" s="7" t="str">
        <x:v>REA-T-C2-FCE-07-P</x:v>
      </x:c>
      <x:c r="E2185" s="7" t="str">
        <x:v>Safeing Paths!O421</x:v>
      </x:c>
      <x:c r="F2185" s="7" t="str">
        <x:f>'Safeing Paths'!O421</x:f>
        <x:v>OPEN</x:v>
      </x:c>
    </x:row>
    <x:row r="2186">
      <x:c r="B2186" s="7" t="str">
        <x:v>PHY-02180</x:v>
      </x:c>
      <x:c r="C2186" s="7" t="str">
        <x:v>safeing path</x:v>
      </x:c>
      <x:c r="D2186" s="7" t="str">
        <x:v>REA-T-C2-FCE-07-D</x:v>
      </x:c>
      <x:c r="E2186" s="7" t="str">
        <x:v>Safeing Paths!O422</x:v>
      </x:c>
      <x:c r="F2186" s="7" t="str">
        <x:f>'Safeing Paths'!O422</x:f>
        <x:v>OPEN</x:v>
      </x:c>
    </x:row>
    <x:row r="2187">
      <x:c r="B2187" s="7" t="str">
        <x:v>PHY-02181</x:v>
      </x:c>
      <x:c r="C2187" s="7" t="str">
        <x:v>safeing path</x:v>
      </x:c>
      <x:c r="D2187" s="7" t="str">
        <x:v>REA-T-C2-FCE-07-M</x:v>
      </x:c>
      <x:c r="E2187" s="7" t="str">
        <x:v>Safeing Paths!O423</x:v>
      </x:c>
      <x:c r="F2187" s="7" t="str">
        <x:f>'Safeing Paths'!O423</x:f>
        <x:v>OPEN</x:v>
      </x:c>
    </x:row>
    <x:row r="2188">
      <x:c r="B2188" s="7" t="str">
        <x:v>PHY-02182</x:v>
      </x:c>
      <x:c r="C2188" s="7" t="str">
        <x:v>safeing path</x:v>
      </x:c>
      <x:c r="D2188" s="7" t="str">
        <x:v>REA-T-C2-FCE-08-P</x:v>
      </x:c>
      <x:c r="E2188" s="7" t="str">
        <x:v>Safeing Paths!O424</x:v>
      </x:c>
      <x:c r="F2188" s="7" t="str">
        <x:f>'Safeing Paths'!O424</x:f>
        <x:v>OPEN</x:v>
      </x:c>
    </x:row>
    <x:row r="2189">
      <x:c r="B2189" s="7" t="str">
        <x:v>PHY-02183</x:v>
      </x:c>
      <x:c r="C2189" s="7" t="str">
        <x:v>safeing path</x:v>
      </x:c>
      <x:c r="D2189" s="7" t="str">
        <x:v>REA-T-C2-FCE-08-D</x:v>
      </x:c>
      <x:c r="E2189" s="7" t="str">
        <x:v>Safeing Paths!O425</x:v>
      </x:c>
      <x:c r="F2189" s="7" t="str">
        <x:f>'Safeing Paths'!O425</x:f>
        <x:v>OPEN</x:v>
      </x:c>
    </x:row>
    <x:row r="2190">
      <x:c r="B2190" s="7" t="str">
        <x:v>PHY-02184</x:v>
      </x:c>
      <x:c r="C2190" s="7" t="str">
        <x:v>safeing path</x:v>
      </x:c>
      <x:c r="D2190" s="7" t="str">
        <x:v>REA-T-C2-FCE-08-M</x:v>
      </x:c>
      <x:c r="E2190" s="7" t="str">
        <x:v>Safeing Paths!O426</x:v>
      </x:c>
      <x:c r="F2190" s="7" t="str">
        <x:f>'Safeing Paths'!O426</x:f>
        <x:v>OPEN</x:v>
      </x:c>
    </x:row>
    <x:row r="2191">
      <x:c r="B2191" s="7" t="str">
        <x:v>PHY-02185</x:v>
      </x:c>
      <x:c r="C2191" s="7" t="str">
        <x:v>safeing path</x:v>
      </x:c>
      <x:c r="D2191" s="7" t="str">
        <x:v>REA-T-C2-FCE-09-P</x:v>
      </x:c>
      <x:c r="E2191" s="7" t="str">
        <x:v>Safeing Paths!O427</x:v>
      </x:c>
      <x:c r="F2191" s="7" t="str">
        <x:f>'Safeing Paths'!O427</x:f>
        <x:v>OPEN</x:v>
      </x:c>
    </x:row>
    <x:row r="2192">
      <x:c r="B2192" s="7" t="str">
        <x:v>PHY-02186</x:v>
      </x:c>
      <x:c r="C2192" s="7" t="str">
        <x:v>safeing path</x:v>
      </x:c>
      <x:c r="D2192" s="7" t="str">
        <x:v>REA-T-C2-FCE-09-D</x:v>
      </x:c>
      <x:c r="E2192" s="7" t="str">
        <x:v>Safeing Paths!O428</x:v>
      </x:c>
      <x:c r="F2192" s="7" t="str">
        <x:f>'Safeing Paths'!O428</x:f>
        <x:v>OPEN</x:v>
      </x:c>
    </x:row>
    <x:row r="2193">
      <x:c r="B2193" s="7" t="str">
        <x:v>PHY-02187</x:v>
      </x:c>
      <x:c r="C2193" s="7" t="str">
        <x:v>safeing path</x:v>
      </x:c>
      <x:c r="D2193" s="7" t="str">
        <x:v>REA-T-C2-FCE-09-M</x:v>
      </x:c>
      <x:c r="E2193" s="7" t="str">
        <x:v>Safeing Paths!O429</x:v>
      </x:c>
      <x:c r="F2193" s="7" t="str">
        <x:f>'Safeing Paths'!O429</x:f>
        <x:v>OPEN</x:v>
      </x:c>
    </x:row>
    <x:row r="2194">
      <x:c r="B2194" s="7" t="str">
        <x:v>PHY-02188</x:v>
      </x:c>
      <x:c r="C2194" s="7" t="str">
        <x:v>safeing path</x:v>
      </x:c>
      <x:c r="D2194" s="7" t="str">
        <x:v>REA-T-C2-FCE-10-P</x:v>
      </x:c>
      <x:c r="E2194" s="7" t="str">
        <x:v>Safeing Paths!O430</x:v>
      </x:c>
      <x:c r="F2194" s="7" t="str">
        <x:f>'Safeing Paths'!O430</x:f>
        <x:v>OPEN</x:v>
      </x:c>
    </x:row>
    <x:row r="2195">
      <x:c r="B2195" s="7" t="str">
        <x:v>PHY-02189</x:v>
      </x:c>
      <x:c r="C2195" s="7" t="str">
        <x:v>safeing path</x:v>
      </x:c>
      <x:c r="D2195" s="7" t="str">
        <x:v>REA-T-C2-FCE-10-D</x:v>
      </x:c>
      <x:c r="E2195" s="7" t="str">
        <x:v>Safeing Paths!O431</x:v>
      </x:c>
      <x:c r="F2195" s="7" t="str">
        <x:f>'Safeing Paths'!O431</x:f>
        <x:v>OPEN</x:v>
      </x:c>
    </x:row>
    <x:row r="2196">
      <x:c r="B2196" s="7" t="str">
        <x:v>PHY-02190</x:v>
      </x:c>
      <x:c r="C2196" s="7" t="str">
        <x:v>safeing path</x:v>
      </x:c>
      <x:c r="D2196" s="7" t="str">
        <x:v>REA-T-C2-FCE-10-M</x:v>
      </x:c>
      <x:c r="E2196" s="7" t="str">
        <x:v>Safeing Paths!O432</x:v>
      </x:c>
      <x:c r="F2196" s="7" t="str">
        <x:f>'Safeing Paths'!O432</x:f>
        <x:v>OPEN</x:v>
      </x:c>
    </x:row>
    <x:row r="2197">
      <x:c r="B2197" s="7" t="str">
        <x:v>PHY-02191</x:v>
      </x:c>
      <x:c r="C2197" s="7" t="str">
        <x:v>safeing path</x:v>
      </x:c>
      <x:c r="D2197" s="7" t="str">
        <x:v>REA-T-C2-FCE-11-P</x:v>
      </x:c>
      <x:c r="E2197" s="7" t="str">
        <x:v>Safeing Paths!O433</x:v>
      </x:c>
      <x:c r="F2197" s="7" t="str">
        <x:f>'Safeing Paths'!O433</x:f>
        <x:v>OPEN</x:v>
      </x:c>
    </x:row>
    <x:row r="2198">
      <x:c r="B2198" s="7" t="str">
        <x:v>PHY-02192</x:v>
      </x:c>
      <x:c r="C2198" s="7" t="str">
        <x:v>safeing path</x:v>
      </x:c>
      <x:c r="D2198" s="7" t="str">
        <x:v>REA-T-C2-FCE-11-D</x:v>
      </x:c>
      <x:c r="E2198" s="7" t="str">
        <x:v>Safeing Paths!O434</x:v>
      </x:c>
      <x:c r="F2198" s="7" t="str">
        <x:f>'Safeing Paths'!O434</x:f>
        <x:v>OPEN</x:v>
      </x:c>
    </x:row>
    <x:row r="2199">
      <x:c r="B2199" s="7" t="str">
        <x:v>PHY-02193</x:v>
      </x:c>
      <x:c r="C2199" s="7" t="str">
        <x:v>safeing path</x:v>
      </x:c>
      <x:c r="D2199" s="7" t="str">
        <x:v>REA-T-C2-FCE-11-M</x:v>
      </x:c>
      <x:c r="E2199" s="7" t="str">
        <x:v>Safeing Paths!O435</x:v>
      </x:c>
      <x:c r="F2199" s="7" t="str">
        <x:f>'Safeing Paths'!O435</x:f>
        <x:v>OPEN</x:v>
      </x:c>
    </x:row>
    <x:row r="2200">
      <x:c r="B2200" s="7" t="str">
        <x:v>PHY-02194</x:v>
      </x:c>
      <x:c r="C2200" s="7" t="str">
        <x:v>safeing path</x:v>
      </x:c>
      <x:c r="D2200" s="7" t="str">
        <x:v>REA-T-C2-FCE-12-P</x:v>
      </x:c>
      <x:c r="E2200" s="7" t="str">
        <x:v>Safeing Paths!O436</x:v>
      </x:c>
      <x:c r="F2200" s="7" t="str">
        <x:f>'Safeing Paths'!O436</x:f>
        <x:v>OPEN</x:v>
      </x:c>
    </x:row>
    <x:row r="2201">
      <x:c r="B2201" s="7" t="str">
        <x:v>PHY-02195</x:v>
      </x:c>
      <x:c r="C2201" s="7" t="str">
        <x:v>safeing path</x:v>
      </x:c>
      <x:c r="D2201" s="7" t="str">
        <x:v>REA-T-C2-FCE-12-D</x:v>
      </x:c>
      <x:c r="E2201" s="7" t="str">
        <x:v>Safeing Paths!O437</x:v>
      </x:c>
      <x:c r="F2201" s="7" t="str">
        <x:f>'Safeing Paths'!O437</x:f>
        <x:v>OPEN</x:v>
      </x:c>
    </x:row>
    <x:row r="2202">
      <x:c r="B2202" s="7" t="str">
        <x:v>PHY-02196</x:v>
      </x:c>
      <x:c r="C2202" s="7" t="str">
        <x:v>safeing path</x:v>
      </x:c>
      <x:c r="D2202" s="7" t="str">
        <x:v>REA-T-C2-FCE-12-M</x:v>
      </x:c>
      <x:c r="E2202" s="7" t="str">
        <x:v>Safeing Paths!O438</x:v>
      </x:c>
      <x:c r="F2202" s="7" t="str">
        <x:f>'Safeing Paths'!O438</x:f>
        <x:v>OPEN</x:v>
      </x:c>
    </x:row>
    <x:row r="2203">
      <x:c r="B2203" s="7" t="str">
        <x:v>PHY-02197</x:v>
      </x:c>
      <x:c r="C2203" s="7" t="str">
        <x:v>safeing path</x:v>
      </x:c>
      <x:c r="D2203" s="7" t="str">
        <x:v>REA-M-A-FCE-01-P</x:v>
      </x:c>
      <x:c r="E2203" s="7" t="str">
        <x:v>Safeing Paths!O439</x:v>
      </x:c>
      <x:c r="F2203" s="7" t="str">
        <x:f>'Safeing Paths'!O439</x:f>
        <x:v>OPEN</x:v>
      </x:c>
    </x:row>
    <x:row r="2204">
      <x:c r="B2204" s="7" t="str">
        <x:v>PHY-02198</x:v>
      </x:c>
      <x:c r="C2204" s="7" t="str">
        <x:v>safeing path</x:v>
      </x:c>
      <x:c r="D2204" s="7" t="str">
        <x:v>REA-M-A-FCE-01-D</x:v>
      </x:c>
      <x:c r="E2204" s="7" t="str">
        <x:v>Safeing Paths!O440</x:v>
      </x:c>
      <x:c r="F2204" s="7" t="str">
        <x:f>'Safeing Paths'!O440</x:f>
        <x:v>OPEN</x:v>
      </x:c>
    </x:row>
    <x:row r="2205">
      <x:c r="B2205" s="7" t="str">
        <x:v>PHY-02199</x:v>
      </x:c>
      <x:c r="C2205" s="7" t="str">
        <x:v>safeing path</x:v>
      </x:c>
      <x:c r="D2205" s="7" t="str">
        <x:v>REA-M-A-FCE-01-M</x:v>
      </x:c>
      <x:c r="E2205" s="7" t="str">
        <x:v>Safeing Paths!O441</x:v>
      </x:c>
      <x:c r="F2205" s="7" t="str">
        <x:f>'Safeing Paths'!O441</x:f>
        <x:v>OPEN</x:v>
      </x:c>
    </x:row>
    <x:row r="2206">
      <x:c r="B2206" s="7" t="str">
        <x:v>PHY-02200</x:v>
      </x:c>
      <x:c r="C2206" s="7" t="str">
        <x:v>safeing path</x:v>
      </x:c>
      <x:c r="D2206" s="7" t="str">
        <x:v>REA-M-A-FCE-02-P</x:v>
      </x:c>
      <x:c r="E2206" s="7" t="str">
        <x:v>Safeing Paths!O442</x:v>
      </x:c>
      <x:c r="F2206" s="7" t="str">
        <x:f>'Safeing Paths'!O442</x:f>
        <x:v>OPEN</x:v>
      </x:c>
    </x:row>
    <x:row r="2207">
      <x:c r="B2207" s="7" t="str">
        <x:v>PHY-02201</x:v>
      </x:c>
      <x:c r="C2207" s="7" t="str">
        <x:v>safeing path</x:v>
      </x:c>
      <x:c r="D2207" s="7" t="str">
        <x:v>REA-M-A-FCE-02-D</x:v>
      </x:c>
      <x:c r="E2207" s="7" t="str">
        <x:v>Safeing Paths!O443</x:v>
      </x:c>
      <x:c r="F2207" s="7" t="str">
        <x:f>'Safeing Paths'!O443</x:f>
        <x:v>OPEN</x:v>
      </x:c>
    </x:row>
    <x:row r="2208">
      <x:c r="B2208" s="7" t="str">
        <x:v>PHY-02202</x:v>
      </x:c>
      <x:c r="C2208" s="7" t="str">
        <x:v>safeing path</x:v>
      </x:c>
      <x:c r="D2208" s="7" t="str">
        <x:v>REA-M-A-FCE-02-M</x:v>
      </x:c>
      <x:c r="E2208" s="7" t="str">
        <x:v>Safeing Paths!O444</x:v>
      </x:c>
      <x:c r="F2208" s="7" t="str">
        <x:f>'Safeing Paths'!O444</x:f>
        <x:v>OPEN</x:v>
      </x:c>
    </x:row>
    <x:row r="2209">
      <x:c r="B2209" s="7" t="str">
        <x:v>PHY-02203</x:v>
      </x:c>
      <x:c r="C2209" s="7" t="str">
        <x:v>safeing path</x:v>
      </x:c>
      <x:c r="D2209" s="7" t="str">
        <x:v>REA-M-A-FCE-03-P</x:v>
      </x:c>
      <x:c r="E2209" s="7" t="str">
        <x:v>Safeing Paths!O445</x:v>
      </x:c>
      <x:c r="F2209" s="7" t="str">
        <x:f>'Safeing Paths'!O445</x:f>
        <x:v>OPEN</x:v>
      </x:c>
    </x:row>
    <x:row r="2210">
      <x:c r="B2210" s="7" t="str">
        <x:v>PHY-02204</x:v>
      </x:c>
      <x:c r="C2210" s="7" t="str">
        <x:v>safeing path</x:v>
      </x:c>
      <x:c r="D2210" s="7" t="str">
        <x:v>REA-M-A-FCE-03-D</x:v>
      </x:c>
      <x:c r="E2210" s="7" t="str">
        <x:v>Safeing Paths!O446</x:v>
      </x:c>
      <x:c r="F2210" s="7" t="str">
        <x:f>'Safeing Paths'!O446</x:f>
        <x:v>OPEN</x:v>
      </x:c>
    </x:row>
    <x:row r="2211">
      <x:c r="B2211" s="7" t="str">
        <x:v>PHY-02205</x:v>
      </x:c>
      <x:c r="C2211" s="7" t="str">
        <x:v>safeing path</x:v>
      </x:c>
      <x:c r="D2211" s="7" t="str">
        <x:v>REA-M-A-FCE-03-M</x:v>
      </x:c>
      <x:c r="E2211" s="7" t="str">
        <x:v>Safeing Paths!O447</x:v>
      </x:c>
      <x:c r="F2211" s="7" t="str">
        <x:f>'Safeing Paths'!O447</x:f>
        <x:v>OPEN</x:v>
      </x:c>
    </x:row>
    <x:row r="2212">
      <x:c r="B2212" s="7" t="str">
        <x:v>PHY-02206</x:v>
      </x:c>
      <x:c r="C2212" s="7" t="str">
        <x:v>safeing path</x:v>
      </x:c>
      <x:c r="D2212" s="7" t="str">
        <x:v>REA-M-A-FCE-04-P</x:v>
      </x:c>
      <x:c r="E2212" s="7" t="str">
        <x:v>Safeing Paths!O448</x:v>
      </x:c>
      <x:c r="F2212" s="7" t="str">
        <x:f>'Safeing Paths'!O448</x:f>
        <x:v>OPEN</x:v>
      </x:c>
    </x:row>
    <x:row r="2213">
      <x:c r="B2213" s="7" t="str">
        <x:v>PHY-02207</x:v>
      </x:c>
      <x:c r="C2213" s="7" t="str">
        <x:v>safeing path</x:v>
      </x:c>
      <x:c r="D2213" s="7" t="str">
        <x:v>REA-M-A-FCE-04-D</x:v>
      </x:c>
      <x:c r="E2213" s="7" t="str">
        <x:v>Safeing Paths!O449</x:v>
      </x:c>
      <x:c r="F2213" s="7" t="str">
        <x:f>'Safeing Paths'!O449</x:f>
        <x:v>OPEN</x:v>
      </x:c>
    </x:row>
    <x:row r="2214">
      <x:c r="B2214" s="7" t="str">
        <x:v>PHY-02208</x:v>
      </x:c>
      <x:c r="C2214" s="7" t="str">
        <x:v>safeing path</x:v>
      </x:c>
      <x:c r="D2214" s="7" t="str">
        <x:v>REA-M-A-FCE-04-M</x:v>
      </x:c>
      <x:c r="E2214" s="7" t="str">
        <x:v>Safeing Paths!O450</x:v>
      </x:c>
      <x:c r="F2214" s="7" t="str">
        <x:f>'Safeing Paths'!O450</x:f>
        <x:v>OPEN</x:v>
      </x:c>
    </x:row>
    <x:row r="2215">
      <x:c r="B2215" s="7" t="str">
        <x:v>PHY-02209</x:v>
      </x:c>
      <x:c r="C2215" s="7" t="str">
        <x:v>safeing path</x:v>
      </x:c>
      <x:c r="D2215" s="7" t="str">
        <x:v>REA-M-A-FCE-05-P</x:v>
      </x:c>
      <x:c r="E2215" s="7" t="str">
        <x:v>Safeing Paths!O451</x:v>
      </x:c>
      <x:c r="F2215" s="7" t="str">
        <x:f>'Safeing Paths'!O451</x:f>
        <x:v>OPEN</x:v>
      </x:c>
    </x:row>
    <x:row r="2216">
      <x:c r="B2216" s="7" t="str">
        <x:v>PHY-02210</x:v>
      </x:c>
      <x:c r="C2216" s="7" t="str">
        <x:v>safeing path</x:v>
      </x:c>
      <x:c r="D2216" s="7" t="str">
        <x:v>REA-M-A-FCE-05-D</x:v>
      </x:c>
      <x:c r="E2216" s="7" t="str">
        <x:v>Safeing Paths!O452</x:v>
      </x:c>
      <x:c r="F2216" s="7" t="str">
        <x:f>'Safeing Paths'!O452</x:f>
        <x:v>OPEN</x:v>
      </x:c>
    </x:row>
    <x:row r="2217">
      <x:c r="B2217" s="7" t="str">
        <x:v>PHY-02211</x:v>
      </x:c>
      <x:c r="C2217" s="7" t="str">
        <x:v>safeing path</x:v>
      </x:c>
      <x:c r="D2217" s="7" t="str">
        <x:v>REA-M-A-FCE-05-M</x:v>
      </x:c>
      <x:c r="E2217" s="7" t="str">
        <x:v>Safeing Paths!O453</x:v>
      </x:c>
      <x:c r="F2217" s="7" t="str">
        <x:f>'Safeing Paths'!O453</x:f>
        <x:v>OPEN</x:v>
      </x:c>
    </x:row>
    <x:row r="2218">
      <x:c r="B2218" s="7" t="str">
        <x:v>PHY-02212</x:v>
      </x:c>
      <x:c r="C2218" s="7" t="str">
        <x:v>safeing path</x:v>
      </x:c>
      <x:c r="D2218" s="7" t="str">
        <x:v>REA-M-A-FCE-06-P</x:v>
      </x:c>
      <x:c r="E2218" s="7" t="str">
        <x:v>Safeing Paths!O454</x:v>
      </x:c>
      <x:c r="F2218" s="7" t="str">
        <x:f>'Safeing Paths'!O454</x:f>
        <x:v>OPEN</x:v>
      </x:c>
    </x:row>
    <x:row r="2219">
      <x:c r="B2219" s="7" t="str">
        <x:v>PHY-02213</x:v>
      </x:c>
      <x:c r="C2219" s="7" t="str">
        <x:v>safeing path</x:v>
      </x:c>
      <x:c r="D2219" s="7" t="str">
        <x:v>REA-M-A-FCE-06-D</x:v>
      </x:c>
      <x:c r="E2219" s="7" t="str">
        <x:v>Safeing Paths!O455</x:v>
      </x:c>
      <x:c r="F2219" s="7" t="str">
        <x:f>'Safeing Paths'!O455</x:f>
        <x:v>OPEN</x:v>
      </x:c>
    </x:row>
    <x:row r="2220">
      <x:c r="B2220" s="7" t="str">
        <x:v>PHY-02214</x:v>
      </x:c>
      <x:c r="C2220" s="7" t="str">
        <x:v>safeing path</x:v>
      </x:c>
      <x:c r="D2220" s="7" t="str">
        <x:v>REA-M-A-FCE-06-M</x:v>
      </x:c>
      <x:c r="E2220" s="7" t="str">
        <x:v>Safeing Paths!O456</x:v>
      </x:c>
      <x:c r="F2220" s="7" t="str">
        <x:f>'Safeing Paths'!O456</x:f>
        <x:v>OPEN</x:v>
      </x:c>
    </x:row>
    <x:row r="2221">
      <x:c r="B2221" s="7" t="str">
        <x:v>PHY-02215</x:v>
      </x:c>
      <x:c r="C2221" s="7" t="str">
        <x:v>safeing path</x:v>
      </x:c>
      <x:c r="D2221" s="7" t="str">
        <x:v>REA-M-A-FCE-07-P</x:v>
      </x:c>
      <x:c r="E2221" s="7" t="str">
        <x:v>Safeing Paths!O457</x:v>
      </x:c>
      <x:c r="F2221" s="7" t="str">
        <x:f>'Safeing Paths'!O457</x:f>
        <x:v>OPEN</x:v>
      </x:c>
    </x:row>
    <x:row r="2222">
      <x:c r="B2222" s="7" t="str">
        <x:v>PHY-02216</x:v>
      </x:c>
      <x:c r="C2222" s="7" t="str">
        <x:v>safeing path</x:v>
      </x:c>
      <x:c r="D2222" s="7" t="str">
        <x:v>REA-M-A-FCE-07-D</x:v>
      </x:c>
      <x:c r="E2222" s="7" t="str">
        <x:v>Safeing Paths!O458</x:v>
      </x:c>
      <x:c r="F2222" s="7" t="str">
        <x:f>'Safeing Paths'!O458</x:f>
        <x:v>OPEN</x:v>
      </x:c>
    </x:row>
    <x:row r="2223">
      <x:c r="B2223" s="7" t="str">
        <x:v>PHY-02217</x:v>
      </x:c>
      <x:c r="C2223" s="7" t="str">
        <x:v>safeing path</x:v>
      </x:c>
      <x:c r="D2223" s="7" t="str">
        <x:v>REA-M-A-FCE-07-M</x:v>
      </x:c>
      <x:c r="E2223" s="7" t="str">
        <x:v>Safeing Paths!O459</x:v>
      </x:c>
      <x:c r="F2223" s="7" t="str">
        <x:f>'Safeing Paths'!O459</x:f>
        <x:v>OPEN</x:v>
      </x:c>
    </x:row>
    <x:row r="2224">
      <x:c r="B2224" s="7" t="str">
        <x:v>PHY-02218</x:v>
      </x:c>
      <x:c r="C2224" s="7" t="str">
        <x:v>safeing path</x:v>
      </x:c>
      <x:c r="D2224" s="7" t="str">
        <x:v>REA-M-A-FCE-08-P</x:v>
      </x:c>
      <x:c r="E2224" s="7" t="str">
        <x:v>Safeing Paths!O460</x:v>
      </x:c>
      <x:c r="F2224" s="7" t="str">
        <x:f>'Safeing Paths'!O460</x:f>
        <x:v>OPEN</x:v>
      </x:c>
    </x:row>
    <x:row r="2225">
      <x:c r="B2225" s="7" t="str">
        <x:v>PHY-02219</x:v>
      </x:c>
      <x:c r="C2225" s="7" t="str">
        <x:v>safeing path</x:v>
      </x:c>
      <x:c r="D2225" s="7" t="str">
        <x:v>REA-M-A-FCE-08-D</x:v>
      </x:c>
      <x:c r="E2225" s="7" t="str">
        <x:v>Safeing Paths!O461</x:v>
      </x:c>
      <x:c r="F2225" s="7" t="str">
        <x:f>'Safeing Paths'!O461</x:f>
        <x:v>OPEN</x:v>
      </x:c>
    </x:row>
    <x:row r="2226">
      <x:c r="B2226" s="7" t="str">
        <x:v>PHY-02220</x:v>
      </x:c>
      <x:c r="C2226" s="7" t="str">
        <x:v>safeing path</x:v>
      </x:c>
      <x:c r="D2226" s="7" t="str">
        <x:v>REA-M-A-FCE-08-M</x:v>
      </x:c>
      <x:c r="E2226" s="7" t="str">
        <x:v>Safeing Paths!O462</x:v>
      </x:c>
      <x:c r="F2226" s="7" t="str">
        <x:f>'Safeing Paths'!O462</x:f>
        <x:v>OPEN</x:v>
      </x:c>
    </x:row>
    <x:row r="2227">
      <x:c r="B2227" s="7" t="str">
        <x:v>PHY-02221</x:v>
      </x:c>
      <x:c r="C2227" s="7" t="str">
        <x:v>safeing path</x:v>
      </x:c>
      <x:c r="D2227" s="7" t="str">
        <x:v>REA-M-A-FCE-09-P</x:v>
      </x:c>
      <x:c r="E2227" s="7" t="str">
        <x:v>Safeing Paths!O463</x:v>
      </x:c>
      <x:c r="F2227" s="7" t="str">
        <x:f>'Safeing Paths'!O463</x:f>
        <x:v>OPEN</x:v>
      </x:c>
    </x:row>
    <x:row r="2228">
      <x:c r="B2228" s="7" t="str">
        <x:v>PHY-02222</x:v>
      </x:c>
      <x:c r="C2228" s="7" t="str">
        <x:v>safeing path</x:v>
      </x:c>
      <x:c r="D2228" s="7" t="str">
        <x:v>REA-M-A-FCE-09-D</x:v>
      </x:c>
      <x:c r="E2228" s="7" t="str">
        <x:v>Safeing Paths!O464</x:v>
      </x:c>
      <x:c r="F2228" s="7" t="str">
        <x:f>'Safeing Paths'!O464</x:f>
        <x:v>OPEN</x:v>
      </x:c>
    </x:row>
    <x:row r="2229">
      <x:c r="B2229" s="7" t="str">
        <x:v>PHY-02223</x:v>
      </x:c>
      <x:c r="C2229" s="7" t="str">
        <x:v>safeing path</x:v>
      </x:c>
      <x:c r="D2229" s="7" t="str">
        <x:v>REA-M-A-FCE-09-M</x:v>
      </x:c>
      <x:c r="E2229" s="7" t="str">
        <x:v>Safeing Paths!O465</x:v>
      </x:c>
      <x:c r="F2229" s="7" t="str">
        <x:f>'Safeing Paths'!O465</x:f>
        <x:v>OPEN</x:v>
      </x:c>
    </x:row>
    <x:row r="2230">
      <x:c r="B2230" s="7" t="str">
        <x:v>PHY-02224</x:v>
      </x:c>
      <x:c r="C2230" s="7" t="str">
        <x:v>safeing path</x:v>
      </x:c>
      <x:c r="D2230" s="7" t="str">
        <x:v>REA-M-A-FCE-10-P</x:v>
      </x:c>
      <x:c r="E2230" s="7" t="str">
        <x:v>Safeing Paths!O466</x:v>
      </x:c>
      <x:c r="F2230" s="7" t="str">
        <x:f>'Safeing Paths'!O466</x:f>
        <x:v>OPEN</x:v>
      </x:c>
    </x:row>
    <x:row r="2231">
      <x:c r="B2231" s="7" t="str">
        <x:v>PHY-02225</x:v>
      </x:c>
      <x:c r="C2231" s="7" t="str">
        <x:v>safeing path</x:v>
      </x:c>
      <x:c r="D2231" s="7" t="str">
        <x:v>REA-M-A-FCE-10-D</x:v>
      </x:c>
      <x:c r="E2231" s="7" t="str">
        <x:v>Safeing Paths!O467</x:v>
      </x:c>
      <x:c r="F2231" s="7" t="str">
        <x:f>'Safeing Paths'!O467</x:f>
        <x:v>OPEN</x:v>
      </x:c>
    </x:row>
    <x:row r="2232">
      <x:c r="B2232" s="7" t="str">
        <x:v>PHY-02226</x:v>
      </x:c>
      <x:c r="C2232" s="7" t="str">
        <x:v>safeing path</x:v>
      </x:c>
      <x:c r="D2232" s="7" t="str">
        <x:v>REA-M-A-FCE-10-M</x:v>
      </x:c>
      <x:c r="E2232" s="7" t="str">
        <x:v>Safeing Paths!O468</x:v>
      </x:c>
      <x:c r="F2232" s="7" t="str">
        <x:f>'Safeing Paths'!O468</x:f>
        <x:v>OPEN</x:v>
      </x:c>
    </x:row>
    <x:row r="2233">
      <x:c r="B2233" s="7" t="str">
        <x:v>PHY-02227</x:v>
      </x:c>
      <x:c r="C2233" s="7" t="str">
        <x:v>safeing path</x:v>
      </x:c>
      <x:c r="D2233" s="7" t="str">
        <x:v>REA-M-A-FCE-11-P</x:v>
      </x:c>
      <x:c r="E2233" s="7" t="str">
        <x:v>Safeing Paths!O469</x:v>
      </x:c>
      <x:c r="F2233" s="7" t="str">
        <x:f>'Safeing Paths'!O469</x:f>
        <x:v>OPEN</x:v>
      </x:c>
    </x:row>
    <x:row r="2234">
      <x:c r="B2234" s="7" t="str">
        <x:v>PHY-02228</x:v>
      </x:c>
      <x:c r="C2234" s="7" t="str">
        <x:v>safeing path</x:v>
      </x:c>
      <x:c r="D2234" s="7" t="str">
        <x:v>REA-M-A-FCE-11-D</x:v>
      </x:c>
      <x:c r="E2234" s="7" t="str">
        <x:v>Safeing Paths!O470</x:v>
      </x:c>
      <x:c r="F2234" s="7" t="str">
        <x:f>'Safeing Paths'!O470</x:f>
        <x:v>OPEN</x:v>
      </x:c>
    </x:row>
    <x:row r="2235">
      <x:c r="B2235" s="7" t="str">
        <x:v>PHY-02229</x:v>
      </x:c>
      <x:c r="C2235" s="7" t="str">
        <x:v>safeing path</x:v>
      </x:c>
      <x:c r="D2235" s="7" t="str">
        <x:v>REA-M-A-FCE-11-M</x:v>
      </x:c>
      <x:c r="E2235" s="7" t="str">
        <x:v>Safeing Paths!O471</x:v>
      </x:c>
      <x:c r="F2235" s="7" t="str">
        <x:f>'Safeing Paths'!O471</x:f>
        <x:v>OPEN</x:v>
      </x:c>
    </x:row>
    <x:row r="2236">
      <x:c r="B2236" s="7" t="str">
        <x:v>PHY-02230</x:v>
      </x:c>
      <x:c r="C2236" s="7" t="str">
        <x:v>safeing path</x:v>
      </x:c>
      <x:c r="D2236" s="7" t="str">
        <x:v>REA-M-A-FCE-12-P</x:v>
      </x:c>
      <x:c r="E2236" s="7" t="str">
        <x:v>Safeing Paths!O472</x:v>
      </x:c>
      <x:c r="F2236" s="7" t="str">
        <x:f>'Safeing Paths'!O472</x:f>
        <x:v>OPEN</x:v>
      </x:c>
    </x:row>
    <x:row r="2237">
      <x:c r="B2237" s="7" t="str">
        <x:v>PHY-02231</x:v>
      </x:c>
      <x:c r="C2237" s="7" t="str">
        <x:v>safeing path</x:v>
      </x:c>
      <x:c r="D2237" s="7" t="str">
        <x:v>REA-M-A-FCE-12-D</x:v>
      </x:c>
      <x:c r="E2237" s="7" t="str">
        <x:v>Safeing Paths!O473</x:v>
      </x:c>
      <x:c r="F2237" s="7" t="str">
        <x:f>'Safeing Paths'!O473</x:f>
        <x:v>OPEN</x:v>
      </x:c>
    </x:row>
    <x:row r="2238">
      <x:c r="B2238" s="7" t="str">
        <x:v>PHY-02232</x:v>
      </x:c>
      <x:c r="C2238" s="7" t="str">
        <x:v>safeing path</x:v>
      </x:c>
      <x:c r="D2238" s="7" t="str">
        <x:v>REA-M-A-FCE-12-M</x:v>
      </x:c>
      <x:c r="E2238" s="7" t="str">
        <x:v>Safeing Paths!O474</x:v>
      </x:c>
      <x:c r="F2238" s="7" t="str">
        <x:f>'Safeing Paths'!O474</x:f>
        <x:v>OPEN</x:v>
      </x:c>
    </x:row>
    <x:row r="2239">
      <x:c r="B2239" s="7" t="str">
        <x:v>PHY-02233</x:v>
      </x:c>
      <x:c r="C2239" s="7" t="str">
        <x:v>safeing path</x:v>
      </x:c>
      <x:c r="D2239" s="7" t="str">
        <x:v>REA-M-B-FCE-01-P</x:v>
      </x:c>
      <x:c r="E2239" s="7" t="str">
        <x:v>Safeing Paths!O475</x:v>
      </x:c>
      <x:c r="F2239" s="7" t="str">
        <x:f>'Safeing Paths'!O475</x:f>
        <x:v>OPEN</x:v>
      </x:c>
    </x:row>
    <x:row r="2240">
      <x:c r="B2240" s="7" t="str">
        <x:v>PHY-02234</x:v>
      </x:c>
      <x:c r="C2240" s="7" t="str">
        <x:v>safeing path</x:v>
      </x:c>
      <x:c r="D2240" s="7" t="str">
        <x:v>REA-M-B-FCE-01-D</x:v>
      </x:c>
      <x:c r="E2240" s="7" t="str">
        <x:v>Safeing Paths!O476</x:v>
      </x:c>
      <x:c r="F2240" s="7" t="str">
        <x:f>'Safeing Paths'!O476</x:f>
        <x:v>OPEN</x:v>
      </x:c>
    </x:row>
    <x:row r="2241">
      <x:c r="B2241" s="7" t="str">
        <x:v>PHY-02235</x:v>
      </x:c>
      <x:c r="C2241" s="7" t="str">
        <x:v>safeing path</x:v>
      </x:c>
      <x:c r="D2241" s="7" t="str">
        <x:v>REA-M-B-FCE-01-M</x:v>
      </x:c>
      <x:c r="E2241" s="7" t="str">
        <x:v>Safeing Paths!O477</x:v>
      </x:c>
      <x:c r="F2241" s="7" t="str">
        <x:f>'Safeing Paths'!O477</x:f>
        <x:v>OPEN</x:v>
      </x:c>
    </x:row>
    <x:row r="2242">
      <x:c r="B2242" s="7" t="str">
        <x:v>PHY-02236</x:v>
      </x:c>
      <x:c r="C2242" s="7" t="str">
        <x:v>safeing path</x:v>
      </x:c>
      <x:c r="D2242" s="7" t="str">
        <x:v>REA-M-B-FCE-02-P</x:v>
      </x:c>
      <x:c r="E2242" s="7" t="str">
        <x:v>Safeing Paths!O478</x:v>
      </x:c>
      <x:c r="F2242" s="7" t="str">
        <x:f>'Safeing Paths'!O478</x:f>
        <x:v>OPEN</x:v>
      </x:c>
    </x:row>
    <x:row r="2243">
      <x:c r="B2243" s="7" t="str">
        <x:v>PHY-02237</x:v>
      </x:c>
      <x:c r="C2243" s="7" t="str">
        <x:v>safeing path</x:v>
      </x:c>
      <x:c r="D2243" s="7" t="str">
        <x:v>REA-M-B-FCE-02-D</x:v>
      </x:c>
      <x:c r="E2243" s="7" t="str">
        <x:v>Safeing Paths!O479</x:v>
      </x:c>
      <x:c r="F2243" s="7" t="str">
        <x:f>'Safeing Paths'!O479</x:f>
        <x:v>OPEN</x:v>
      </x:c>
    </x:row>
    <x:row r="2244">
      <x:c r="B2244" s="7" t="str">
        <x:v>PHY-02238</x:v>
      </x:c>
      <x:c r="C2244" s="7" t="str">
        <x:v>safeing path</x:v>
      </x:c>
      <x:c r="D2244" s="7" t="str">
        <x:v>REA-M-B-FCE-02-M</x:v>
      </x:c>
      <x:c r="E2244" s="7" t="str">
        <x:v>Safeing Paths!O480</x:v>
      </x:c>
      <x:c r="F2244" s="7" t="str">
        <x:f>'Safeing Paths'!O480</x:f>
        <x:v>OPEN</x:v>
      </x:c>
    </x:row>
    <x:row r="2245">
      <x:c r="B2245" s="7" t="str">
        <x:v>PHY-02239</x:v>
      </x:c>
      <x:c r="C2245" s="7" t="str">
        <x:v>safeing path</x:v>
      </x:c>
      <x:c r="D2245" s="7" t="str">
        <x:v>REA-M-B-FCE-03-P</x:v>
      </x:c>
      <x:c r="E2245" s="7" t="str">
        <x:v>Safeing Paths!O481</x:v>
      </x:c>
      <x:c r="F2245" s="7" t="str">
        <x:f>'Safeing Paths'!O481</x:f>
        <x:v>OPEN</x:v>
      </x:c>
    </x:row>
    <x:row r="2246">
      <x:c r="B2246" s="7" t="str">
        <x:v>PHY-02240</x:v>
      </x:c>
      <x:c r="C2246" s="7" t="str">
        <x:v>safeing path</x:v>
      </x:c>
      <x:c r="D2246" s="7" t="str">
        <x:v>REA-M-B-FCE-03-D</x:v>
      </x:c>
      <x:c r="E2246" s="7" t="str">
        <x:v>Safeing Paths!O482</x:v>
      </x:c>
      <x:c r="F2246" s="7" t="str">
        <x:f>'Safeing Paths'!O482</x:f>
        <x:v>OPEN</x:v>
      </x:c>
    </x:row>
    <x:row r="2247">
      <x:c r="B2247" s="7" t="str">
        <x:v>PHY-02241</x:v>
      </x:c>
      <x:c r="C2247" s="7" t="str">
        <x:v>safeing path</x:v>
      </x:c>
      <x:c r="D2247" s="7" t="str">
        <x:v>REA-M-B-FCE-03-M</x:v>
      </x:c>
      <x:c r="E2247" s="7" t="str">
        <x:v>Safeing Paths!O483</x:v>
      </x:c>
      <x:c r="F2247" s="7" t="str">
        <x:f>'Safeing Paths'!O483</x:f>
        <x:v>OPEN</x:v>
      </x:c>
    </x:row>
    <x:row r="2248">
      <x:c r="B2248" s="7" t="str">
        <x:v>PHY-02242</x:v>
      </x:c>
      <x:c r="C2248" s="7" t="str">
        <x:v>safeing path</x:v>
      </x:c>
      <x:c r="D2248" s="7" t="str">
        <x:v>REA-M-B-FCE-04-P</x:v>
      </x:c>
      <x:c r="E2248" s="7" t="str">
        <x:v>Safeing Paths!O484</x:v>
      </x:c>
      <x:c r="F2248" s="7" t="str">
        <x:f>'Safeing Paths'!O484</x:f>
        <x:v>OPEN</x:v>
      </x:c>
    </x:row>
    <x:row r="2249">
      <x:c r="B2249" s="7" t="str">
        <x:v>PHY-02243</x:v>
      </x:c>
      <x:c r="C2249" s="7" t="str">
        <x:v>safeing path</x:v>
      </x:c>
      <x:c r="D2249" s="7" t="str">
        <x:v>REA-M-B-FCE-04-D</x:v>
      </x:c>
      <x:c r="E2249" s="7" t="str">
        <x:v>Safeing Paths!O485</x:v>
      </x:c>
      <x:c r="F2249" s="7" t="str">
        <x:f>'Safeing Paths'!O485</x:f>
        <x:v>OPEN</x:v>
      </x:c>
    </x:row>
    <x:row r="2250">
      <x:c r="B2250" s="7" t="str">
        <x:v>PHY-02244</x:v>
      </x:c>
      <x:c r="C2250" s="7" t="str">
        <x:v>safeing path</x:v>
      </x:c>
      <x:c r="D2250" s="7" t="str">
        <x:v>REA-M-B-FCE-04-M</x:v>
      </x:c>
      <x:c r="E2250" s="7" t="str">
        <x:v>Safeing Paths!O486</x:v>
      </x:c>
      <x:c r="F2250" s="7" t="str">
        <x:f>'Safeing Paths'!O486</x:f>
        <x:v>OPEN</x:v>
      </x:c>
    </x:row>
    <x:row r="2251">
      <x:c r="B2251" s="7" t="str">
        <x:v>PHY-02245</x:v>
      </x:c>
      <x:c r="C2251" s="7" t="str">
        <x:v>safeing path</x:v>
      </x:c>
      <x:c r="D2251" s="7" t="str">
        <x:v>REA-M-B-FCE-05-P</x:v>
      </x:c>
      <x:c r="E2251" s="7" t="str">
        <x:v>Safeing Paths!O487</x:v>
      </x:c>
      <x:c r="F2251" s="7" t="str">
        <x:f>'Safeing Paths'!O487</x:f>
        <x:v>OPEN</x:v>
      </x:c>
    </x:row>
    <x:row r="2252">
      <x:c r="B2252" s="7" t="str">
        <x:v>PHY-02246</x:v>
      </x:c>
      <x:c r="C2252" s="7" t="str">
        <x:v>safeing path</x:v>
      </x:c>
      <x:c r="D2252" s="7" t="str">
        <x:v>REA-M-B-FCE-05-D</x:v>
      </x:c>
      <x:c r="E2252" s="7" t="str">
        <x:v>Safeing Paths!O488</x:v>
      </x:c>
      <x:c r="F2252" s="7" t="str">
        <x:f>'Safeing Paths'!O488</x:f>
        <x:v>OPEN</x:v>
      </x:c>
    </x:row>
    <x:row r="2253">
      <x:c r="B2253" s="7" t="str">
        <x:v>PHY-02247</x:v>
      </x:c>
      <x:c r="C2253" s="7" t="str">
        <x:v>safeing path</x:v>
      </x:c>
      <x:c r="D2253" s="7" t="str">
        <x:v>REA-M-B-FCE-05-M</x:v>
      </x:c>
      <x:c r="E2253" s="7" t="str">
        <x:v>Safeing Paths!O489</x:v>
      </x:c>
      <x:c r="F2253" s="7" t="str">
        <x:f>'Safeing Paths'!O489</x:f>
        <x:v>OPEN</x:v>
      </x:c>
    </x:row>
    <x:row r="2254">
      <x:c r="B2254" s="7" t="str">
        <x:v>PHY-02248</x:v>
      </x:c>
      <x:c r="C2254" s="7" t="str">
        <x:v>safeing path</x:v>
      </x:c>
      <x:c r="D2254" s="7" t="str">
        <x:v>REA-M-B-FCE-06-P</x:v>
      </x:c>
      <x:c r="E2254" s="7" t="str">
        <x:v>Safeing Paths!O490</x:v>
      </x:c>
      <x:c r="F2254" s="7" t="str">
        <x:f>'Safeing Paths'!O490</x:f>
        <x:v>OPEN</x:v>
      </x:c>
    </x:row>
    <x:row r="2255">
      <x:c r="B2255" s="7" t="str">
        <x:v>PHY-02249</x:v>
      </x:c>
      <x:c r="C2255" s="7" t="str">
        <x:v>safeing path</x:v>
      </x:c>
      <x:c r="D2255" s="7" t="str">
        <x:v>REA-M-B-FCE-06-D</x:v>
      </x:c>
      <x:c r="E2255" s="7" t="str">
        <x:v>Safeing Paths!O491</x:v>
      </x:c>
      <x:c r="F2255" s="7" t="str">
        <x:f>'Safeing Paths'!O491</x:f>
        <x:v>OPEN</x:v>
      </x:c>
    </x:row>
    <x:row r="2256">
      <x:c r="B2256" s="7" t="str">
        <x:v>PHY-02250</x:v>
      </x:c>
      <x:c r="C2256" s="7" t="str">
        <x:v>safeing path</x:v>
      </x:c>
      <x:c r="D2256" s="7" t="str">
        <x:v>REA-M-B-FCE-06-M</x:v>
      </x:c>
      <x:c r="E2256" s="7" t="str">
        <x:v>Safeing Paths!O492</x:v>
      </x:c>
      <x:c r="F2256" s="7" t="str">
        <x:f>'Safeing Paths'!O492</x:f>
        <x:v>OPEN</x:v>
      </x:c>
    </x:row>
    <x:row r="2257">
      <x:c r="B2257" s="7" t="str">
        <x:v>PHY-02251</x:v>
      </x:c>
      <x:c r="C2257" s="7" t="str">
        <x:v>safeing path</x:v>
      </x:c>
      <x:c r="D2257" s="7" t="str">
        <x:v>REA-M-B-FCE-07-P</x:v>
      </x:c>
      <x:c r="E2257" s="7" t="str">
        <x:v>Safeing Paths!O493</x:v>
      </x:c>
      <x:c r="F2257" s="7" t="str">
        <x:f>'Safeing Paths'!O493</x:f>
        <x:v>OPEN</x:v>
      </x:c>
    </x:row>
    <x:row r="2258">
      <x:c r="B2258" s="7" t="str">
        <x:v>PHY-02252</x:v>
      </x:c>
      <x:c r="C2258" s="7" t="str">
        <x:v>safeing path</x:v>
      </x:c>
      <x:c r="D2258" s="7" t="str">
        <x:v>REA-M-B-FCE-07-D</x:v>
      </x:c>
      <x:c r="E2258" s="7" t="str">
        <x:v>Safeing Paths!O494</x:v>
      </x:c>
      <x:c r="F2258" s="7" t="str">
        <x:f>'Safeing Paths'!O494</x:f>
        <x:v>OPEN</x:v>
      </x:c>
    </x:row>
    <x:row r="2259">
      <x:c r="B2259" s="7" t="str">
        <x:v>PHY-02253</x:v>
      </x:c>
      <x:c r="C2259" s="7" t="str">
        <x:v>safeing path</x:v>
      </x:c>
      <x:c r="D2259" s="7" t="str">
        <x:v>REA-M-B-FCE-07-M</x:v>
      </x:c>
      <x:c r="E2259" s="7" t="str">
        <x:v>Safeing Paths!O495</x:v>
      </x:c>
      <x:c r="F2259" s="7" t="str">
        <x:f>'Safeing Paths'!O495</x:f>
        <x:v>OPEN</x:v>
      </x:c>
    </x:row>
    <x:row r="2260">
      <x:c r="B2260" s="7" t="str">
        <x:v>PHY-02254</x:v>
      </x:c>
      <x:c r="C2260" s="7" t="str">
        <x:v>safeing path</x:v>
      </x:c>
      <x:c r="D2260" s="7" t="str">
        <x:v>REA-M-B-FCE-08-P</x:v>
      </x:c>
      <x:c r="E2260" s="7" t="str">
        <x:v>Safeing Paths!O496</x:v>
      </x:c>
      <x:c r="F2260" s="7" t="str">
        <x:f>'Safeing Paths'!O496</x:f>
        <x:v>OPEN</x:v>
      </x:c>
    </x:row>
    <x:row r="2261">
      <x:c r="B2261" s="7" t="str">
        <x:v>PHY-02255</x:v>
      </x:c>
      <x:c r="C2261" s="7" t="str">
        <x:v>safeing path</x:v>
      </x:c>
      <x:c r="D2261" s="7" t="str">
        <x:v>REA-M-B-FCE-08-D</x:v>
      </x:c>
      <x:c r="E2261" s="7" t="str">
        <x:v>Safeing Paths!O497</x:v>
      </x:c>
      <x:c r="F2261" s="7" t="str">
        <x:f>'Safeing Paths'!O497</x:f>
        <x:v>OPEN</x:v>
      </x:c>
    </x:row>
    <x:row r="2262">
      <x:c r="B2262" s="7" t="str">
        <x:v>PHY-02256</x:v>
      </x:c>
      <x:c r="C2262" s="7" t="str">
        <x:v>safeing path</x:v>
      </x:c>
      <x:c r="D2262" s="7" t="str">
        <x:v>REA-M-B-FCE-08-M</x:v>
      </x:c>
      <x:c r="E2262" s="7" t="str">
        <x:v>Safeing Paths!O498</x:v>
      </x:c>
      <x:c r="F2262" s="7" t="str">
        <x:f>'Safeing Paths'!O498</x:f>
        <x:v>OPEN</x:v>
      </x:c>
    </x:row>
    <x:row r="2263">
      <x:c r="B2263" s="7" t="str">
        <x:v>PHY-02257</x:v>
      </x:c>
      <x:c r="C2263" s="7" t="str">
        <x:v>safeing path</x:v>
      </x:c>
      <x:c r="D2263" s="7" t="str">
        <x:v>REA-M-B-FCE-09-P</x:v>
      </x:c>
      <x:c r="E2263" s="7" t="str">
        <x:v>Safeing Paths!O499</x:v>
      </x:c>
      <x:c r="F2263" s="7" t="str">
        <x:f>'Safeing Paths'!O499</x:f>
        <x:v>OPEN</x:v>
      </x:c>
    </x:row>
    <x:row r="2264">
      <x:c r="B2264" s="7" t="str">
        <x:v>PHY-02258</x:v>
      </x:c>
      <x:c r="C2264" s="7" t="str">
        <x:v>safeing path</x:v>
      </x:c>
      <x:c r="D2264" s="7" t="str">
        <x:v>REA-M-B-FCE-09-D</x:v>
      </x:c>
      <x:c r="E2264" s="7" t="str">
        <x:v>Safeing Paths!O500</x:v>
      </x:c>
      <x:c r="F2264" s="7" t="str">
        <x:f>'Safeing Paths'!O500</x:f>
        <x:v>OPEN</x:v>
      </x:c>
    </x:row>
    <x:row r="2265">
      <x:c r="B2265" s="7" t="str">
        <x:v>PHY-02259</x:v>
      </x:c>
      <x:c r="C2265" s="7" t="str">
        <x:v>safeing path</x:v>
      </x:c>
      <x:c r="D2265" s="7" t="str">
        <x:v>REA-M-B-FCE-09-M</x:v>
      </x:c>
      <x:c r="E2265" s="7" t="str">
        <x:v>Safeing Paths!O501</x:v>
      </x:c>
      <x:c r="F2265" s="7" t="str">
        <x:f>'Safeing Paths'!O501</x:f>
        <x:v>OPEN</x:v>
      </x:c>
    </x:row>
    <x:row r="2266">
      <x:c r="B2266" s="7" t="str">
        <x:v>PHY-02260</x:v>
      </x:c>
      <x:c r="C2266" s="7" t="str">
        <x:v>safeing path</x:v>
      </x:c>
      <x:c r="D2266" s="7" t="str">
        <x:v>REA-M-B-FCE-10-P</x:v>
      </x:c>
      <x:c r="E2266" s="7" t="str">
        <x:v>Safeing Paths!O502</x:v>
      </x:c>
      <x:c r="F2266" s="7" t="str">
        <x:f>'Safeing Paths'!O502</x:f>
        <x:v>OPEN</x:v>
      </x:c>
    </x:row>
    <x:row r="2267">
      <x:c r="B2267" s="7" t="str">
        <x:v>PHY-02261</x:v>
      </x:c>
      <x:c r="C2267" s="7" t="str">
        <x:v>safeing path</x:v>
      </x:c>
      <x:c r="D2267" s="7" t="str">
        <x:v>REA-M-B-FCE-10-D</x:v>
      </x:c>
      <x:c r="E2267" s="7" t="str">
        <x:v>Safeing Paths!O503</x:v>
      </x:c>
      <x:c r="F2267" s="7" t="str">
        <x:f>'Safeing Paths'!O503</x:f>
        <x:v>OPEN</x:v>
      </x:c>
    </x:row>
    <x:row r="2268">
      <x:c r="B2268" s="7" t="str">
        <x:v>PHY-02262</x:v>
      </x:c>
      <x:c r="C2268" s="7" t="str">
        <x:v>safeing path</x:v>
      </x:c>
      <x:c r="D2268" s="7" t="str">
        <x:v>REA-M-B-FCE-10-M</x:v>
      </x:c>
      <x:c r="E2268" s="7" t="str">
        <x:v>Safeing Paths!O504</x:v>
      </x:c>
      <x:c r="F2268" s="7" t="str">
        <x:f>'Safeing Paths'!O504</x:f>
        <x:v>OPEN</x:v>
      </x:c>
    </x:row>
    <x:row r="2269">
      <x:c r="B2269" s="7" t="str">
        <x:v>PHY-02263</x:v>
      </x:c>
      <x:c r="C2269" s="7" t="str">
        <x:v>safeing path</x:v>
      </x:c>
      <x:c r="D2269" s="7" t="str">
        <x:v>REA-M-B-FCE-11-P</x:v>
      </x:c>
      <x:c r="E2269" s="7" t="str">
        <x:v>Safeing Paths!O505</x:v>
      </x:c>
      <x:c r="F2269" s="7" t="str">
        <x:f>'Safeing Paths'!O505</x:f>
        <x:v>OPEN</x:v>
      </x:c>
    </x:row>
    <x:row r="2270">
      <x:c r="B2270" s="7" t="str">
        <x:v>PHY-02264</x:v>
      </x:c>
      <x:c r="C2270" s="7" t="str">
        <x:v>safeing path</x:v>
      </x:c>
      <x:c r="D2270" s="7" t="str">
        <x:v>REA-M-B-FCE-11-D</x:v>
      </x:c>
      <x:c r="E2270" s="7" t="str">
        <x:v>Safeing Paths!O506</x:v>
      </x:c>
      <x:c r="F2270" s="7" t="str">
        <x:f>'Safeing Paths'!O506</x:f>
        <x:v>OPEN</x:v>
      </x:c>
    </x:row>
    <x:row r="2271">
      <x:c r="B2271" s="7" t="str">
        <x:v>PHY-02265</x:v>
      </x:c>
      <x:c r="C2271" s="7" t="str">
        <x:v>safeing path</x:v>
      </x:c>
      <x:c r="D2271" s="7" t="str">
        <x:v>REA-M-B-FCE-11-M</x:v>
      </x:c>
      <x:c r="E2271" s="7" t="str">
        <x:v>Safeing Paths!O507</x:v>
      </x:c>
      <x:c r="F2271" s="7" t="str">
        <x:f>'Safeing Paths'!O507</x:f>
        <x:v>OPEN</x:v>
      </x:c>
    </x:row>
    <x:row r="2272">
      <x:c r="B2272" s="7" t="str">
        <x:v>PHY-02266</x:v>
      </x:c>
      <x:c r="C2272" s="7" t="str">
        <x:v>safeing path</x:v>
      </x:c>
      <x:c r="D2272" s="7" t="str">
        <x:v>REA-M-B-FCE-12-P</x:v>
      </x:c>
      <x:c r="E2272" s="7" t="str">
        <x:v>Safeing Paths!O508</x:v>
      </x:c>
      <x:c r="F2272" s="7" t="str">
        <x:f>'Safeing Paths'!O508</x:f>
        <x:v>OPEN</x:v>
      </x:c>
    </x:row>
    <x:row r="2273">
      <x:c r="B2273" s="7" t="str">
        <x:v>PHY-02267</x:v>
      </x:c>
      <x:c r="C2273" s="7" t="str">
        <x:v>safeing path</x:v>
      </x:c>
      <x:c r="D2273" s="7" t="str">
        <x:v>REA-M-B-FCE-12-D</x:v>
      </x:c>
      <x:c r="E2273" s="7" t="str">
        <x:v>Safeing Paths!O509</x:v>
      </x:c>
      <x:c r="F2273" s="7" t="str">
        <x:f>'Safeing Paths'!O509</x:f>
        <x:v>OPEN</x:v>
      </x:c>
    </x:row>
    <x:row r="2274">
      <x:c r="B2274" s="7" t="str">
        <x:v>PHY-02268</x:v>
      </x:c>
      <x:c r="C2274" s="7" t="str">
        <x:v>safeing path</x:v>
      </x:c>
      <x:c r="D2274" s="7" t="str">
        <x:v>REA-M-B-FCE-12-M</x:v>
      </x:c>
      <x:c r="E2274" s="7" t="str">
        <x:v>Safeing Paths!O510</x:v>
      </x:c>
      <x:c r="F2274" s="7" t="str">
        <x:f>'Safeing Paths'!O510</x:f>
        <x:v>OPEN</x:v>
      </x:c>
    </x:row>
    <x:row r="2275">
      <x:c r="B2275" s="7" t="str">
        <x:v>PHY-02269</x:v>
      </x:c>
      <x:c r="C2275" s="7" t="str">
        <x:v>safeing path</x:v>
      </x:c>
      <x:c r="D2275" s="7" t="str">
        <x:v>REA-M-C-FCE-01-P</x:v>
      </x:c>
      <x:c r="E2275" s="7" t="str">
        <x:v>Safeing Paths!O511</x:v>
      </x:c>
      <x:c r="F2275" s="7" t="str">
        <x:f>'Safeing Paths'!O511</x:f>
        <x:v>OPEN</x:v>
      </x:c>
    </x:row>
    <x:row r="2276">
      <x:c r="B2276" s="7" t="str">
        <x:v>PHY-02270</x:v>
      </x:c>
      <x:c r="C2276" s="7" t="str">
        <x:v>safeing path</x:v>
      </x:c>
      <x:c r="D2276" s="7" t="str">
        <x:v>REA-M-C-FCE-01-D</x:v>
      </x:c>
      <x:c r="E2276" s="7" t="str">
        <x:v>Safeing Paths!O512</x:v>
      </x:c>
      <x:c r="F2276" s="7" t="str">
        <x:f>'Safeing Paths'!O512</x:f>
        <x:v>OPEN</x:v>
      </x:c>
    </x:row>
    <x:row r="2277">
      <x:c r="B2277" s="7" t="str">
        <x:v>PHY-02271</x:v>
      </x:c>
      <x:c r="C2277" s="7" t="str">
        <x:v>safeing path</x:v>
      </x:c>
      <x:c r="D2277" s="7" t="str">
        <x:v>REA-M-C-FCE-01-M</x:v>
      </x:c>
      <x:c r="E2277" s="7" t="str">
        <x:v>Safeing Paths!O513</x:v>
      </x:c>
      <x:c r="F2277" s="7" t="str">
        <x:f>'Safeing Paths'!O513</x:f>
        <x:v>OPEN</x:v>
      </x:c>
    </x:row>
    <x:row r="2278">
      <x:c r="B2278" s="7" t="str">
        <x:v>PHY-02272</x:v>
      </x:c>
      <x:c r="C2278" s="7" t="str">
        <x:v>safeing path</x:v>
      </x:c>
      <x:c r="D2278" s="7" t="str">
        <x:v>REA-M-C-FCE-02-P</x:v>
      </x:c>
      <x:c r="E2278" s="7" t="str">
        <x:v>Safeing Paths!O514</x:v>
      </x:c>
      <x:c r="F2278" s="7" t="str">
        <x:f>'Safeing Paths'!O514</x:f>
        <x:v>OPEN</x:v>
      </x:c>
    </x:row>
    <x:row r="2279">
      <x:c r="B2279" s="7" t="str">
        <x:v>PHY-02273</x:v>
      </x:c>
      <x:c r="C2279" s="7" t="str">
        <x:v>safeing path</x:v>
      </x:c>
      <x:c r="D2279" s="7" t="str">
        <x:v>REA-M-C-FCE-02-D</x:v>
      </x:c>
      <x:c r="E2279" s="7" t="str">
        <x:v>Safeing Paths!O515</x:v>
      </x:c>
      <x:c r="F2279" s="7" t="str">
        <x:f>'Safeing Paths'!O515</x:f>
        <x:v>OPEN</x:v>
      </x:c>
    </x:row>
    <x:row r="2280">
      <x:c r="B2280" s="7" t="str">
        <x:v>PHY-02274</x:v>
      </x:c>
      <x:c r="C2280" s="7" t="str">
        <x:v>safeing path</x:v>
      </x:c>
      <x:c r="D2280" s="7" t="str">
        <x:v>REA-M-C-FCE-02-M</x:v>
      </x:c>
      <x:c r="E2280" s="7" t="str">
        <x:v>Safeing Paths!O516</x:v>
      </x:c>
      <x:c r="F2280" s="7" t="str">
        <x:f>'Safeing Paths'!O516</x:f>
        <x:v>OPEN</x:v>
      </x:c>
    </x:row>
    <x:row r="2281">
      <x:c r="B2281" s="7" t="str">
        <x:v>PHY-02275</x:v>
      </x:c>
      <x:c r="C2281" s="7" t="str">
        <x:v>safeing path</x:v>
      </x:c>
      <x:c r="D2281" s="7" t="str">
        <x:v>REA-M-C-FCE-03-P</x:v>
      </x:c>
      <x:c r="E2281" s="7" t="str">
        <x:v>Safeing Paths!O517</x:v>
      </x:c>
      <x:c r="F2281" s="7" t="str">
        <x:f>'Safeing Paths'!O517</x:f>
        <x:v>OPEN</x:v>
      </x:c>
    </x:row>
    <x:row r="2282">
      <x:c r="B2282" s="7" t="str">
        <x:v>PHY-02276</x:v>
      </x:c>
      <x:c r="C2282" s="7" t="str">
        <x:v>safeing path</x:v>
      </x:c>
      <x:c r="D2282" s="7" t="str">
        <x:v>REA-M-C-FCE-03-D</x:v>
      </x:c>
      <x:c r="E2282" s="7" t="str">
        <x:v>Safeing Paths!O518</x:v>
      </x:c>
      <x:c r="F2282" s="7" t="str">
        <x:f>'Safeing Paths'!O518</x:f>
        <x:v>OPEN</x:v>
      </x:c>
    </x:row>
    <x:row r="2283">
      <x:c r="B2283" s="7" t="str">
        <x:v>PHY-02277</x:v>
      </x:c>
      <x:c r="C2283" s="7" t="str">
        <x:v>safeing path</x:v>
      </x:c>
      <x:c r="D2283" s="7" t="str">
        <x:v>REA-M-C-FCE-03-M</x:v>
      </x:c>
      <x:c r="E2283" s="7" t="str">
        <x:v>Safeing Paths!O519</x:v>
      </x:c>
      <x:c r="F2283" s="7" t="str">
        <x:f>'Safeing Paths'!O519</x:f>
        <x:v>OPEN</x:v>
      </x:c>
    </x:row>
    <x:row r="2284">
      <x:c r="B2284" s="7" t="str">
        <x:v>PHY-02278</x:v>
      </x:c>
      <x:c r="C2284" s="7" t="str">
        <x:v>safeing path</x:v>
      </x:c>
      <x:c r="D2284" s="7" t="str">
        <x:v>REA-M-C-FCE-04-P</x:v>
      </x:c>
      <x:c r="E2284" s="7" t="str">
        <x:v>Safeing Paths!O520</x:v>
      </x:c>
      <x:c r="F2284" s="7" t="str">
        <x:f>'Safeing Paths'!O520</x:f>
        <x:v>OPEN</x:v>
      </x:c>
    </x:row>
    <x:row r="2285">
      <x:c r="B2285" s="7" t="str">
        <x:v>PHY-02279</x:v>
      </x:c>
      <x:c r="C2285" s="7" t="str">
        <x:v>safeing path</x:v>
      </x:c>
      <x:c r="D2285" s="7" t="str">
        <x:v>REA-M-C-FCE-04-D</x:v>
      </x:c>
      <x:c r="E2285" s="7" t="str">
        <x:v>Safeing Paths!O521</x:v>
      </x:c>
      <x:c r="F2285" s="7" t="str">
        <x:f>'Safeing Paths'!O521</x:f>
        <x:v>OPEN</x:v>
      </x:c>
    </x:row>
    <x:row r="2286">
      <x:c r="B2286" s="7" t="str">
        <x:v>PHY-02280</x:v>
      </x:c>
      <x:c r="C2286" s="7" t="str">
        <x:v>safeing path</x:v>
      </x:c>
      <x:c r="D2286" s="7" t="str">
        <x:v>REA-M-C-FCE-04-M</x:v>
      </x:c>
      <x:c r="E2286" s="7" t="str">
        <x:v>Safeing Paths!O522</x:v>
      </x:c>
      <x:c r="F2286" s="7" t="str">
        <x:f>'Safeing Paths'!O522</x:f>
        <x:v>OPEN</x:v>
      </x:c>
    </x:row>
    <x:row r="2287">
      <x:c r="B2287" s="7" t="str">
        <x:v>PHY-02281</x:v>
      </x:c>
      <x:c r="C2287" s="7" t="str">
        <x:v>safeing path</x:v>
      </x:c>
      <x:c r="D2287" s="7" t="str">
        <x:v>REA-M-C-FCE-05-P</x:v>
      </x:c>
      <x:c r="E2287" s="7" t="str">
        <x:v>Safeing Paths!O523</x:v>
      </x:c>
      <x:c r="F2287" s="7" t="str">
        <x:f>'Safeing Paths'!O523</x:f>
        <x:v>OPEN</x:v>
      </x:c>
    </x:row>
    <x:row r="2288">
      <x:c r="B2288" s="7" t="str">
        <x:v>PHY-02282</x:v>
      </x:c>
      <x:c r="C2288" s="7" t="str">
        <x:v>safeing path</x:v>
      </x:c>
      <x:c r="D2288" s="7" t="str">
        <x:v>REA-M-C-FCE-05-D</x:v>
      </x:c>
      <x:c r="E2288" s="7" t="str">
        <x:v>Safeing Paths!O524</x:v>
      </x:c>
      <x:c r="F2288" s="7" t="str">
        <x:f>'Safeing Paths'!O524</x:f>
        <x:v>OPEN</x:v>
      </x:c>
    </x:row>
    <x:row r="2289">
      <x:c r="B2289" s="7" t="str">
        <x:v>PHY-02283</x:v>
      </x:c>
      <x:c r="C2289" s="7" t="str">
        <x:v>safeing path</x:v>
      </x:c>
      <x:c r="D2289" s="7" t="str">
        <x:v>REA-M-C-FCE-05-M</x:v>
      </x:c>
      <x:c r="E2289" s="7" t="str">
        <x:v>Safeing Paths!O525</x:v>
      </x:c>
      <x:c r="F2289" s="7" t="str">
        <x:f>'Safeing Paths'!O525</x:f>
        <x:v>OPEN</x:v>
      </x:c>
    </x:row>
    <x:row r="2290">
      <x:c r="B2290" s="7" t="str">
        <x:v>PHY-02284</x:v>
      </x:c>
      <x:c r="C2290" s="7" t="str">
        <x:v>safeing path</x:v>
      </x:c>
      <x:c r="D2290" s="7" t="str">
        <x:v>REA-M-C-FCE-06-P</x:v>
      </x:c>
      <x:c r="E2290" s="7" t="str">
        <x:v>Safeing Paths!O526</x:v>
      </x:c>
      <x:c r="F2290" s="7" t="str">
        <x:f>'Safeing Paths'!O526</x:f>
        <x:v>OPEN</x:v>
      </x:c>
    </x:row>
    <x:row r="2291">
      <x:c r="B2291" s="7" t="str">
        <x:v>PHY-02285</x:v>
      </x:c>
      <x:c r="C2291" s="7" t="str">
        <x:v>safeing path</x:v>
      </x:c>
      <x:c r="D2291" s="7" t="str">
        <x:v>REA-M-C-FCE-06-D</x:v>
      </x:c>
      <x:c r="E2291" s="7" t="str">
        <x:v>Safeing Paths!O527</x:v>
      </x:c>
      <x:c r="F2291" s="7" t="str">
        <x:f>'Safeing Paths'!O527</x:f>
        <x:v>OPEN</x:v>
      </x:c>
    </x:row>
    <x:row r="2292">
      <x:c r="B2292" s="7" t="str">
        <x:v>PHY-02286</x:v>
      </x:c>
      <x:c r="C2292" s="7" t="str">
        <x:v>safeing path</x:v>
      </x:c>
      <x:c r="D2292" s="7" t="str">
        <x:v>REA-M-C-FCE-06-M</x:v>
      </x:c>
      <x:c r="E2292" s="7" t="str">
        <x:v>Safeing Paths!O528</x:v>
      </x:c>
      <x:c r="F2292" s="7" t="str">
        <x:f>'Safeing Paths'!O528</x:f>
        <x:v>OPEN</x:v>
      </x:c>
    </x:row>
    <x:row r="2293">
      <x:c r="B2293" s="7" t="str">
        <x:v>PHY-02287</x:v>
      </x:c>
      <x:c r="C2293" s="7" t="str">
        <x:v>safeing path</x:v>
      </x:c>
      <x:c r="D2293" s="7" t="str">
        <x:v>REA-M-C-FCE-07-P</x:v>
      </x:c>
      <x:c r="E2293" s="7" t="str">
        <x:v>Safeing Paths!O529</x:v>
      </x:c>
      <x:c r="F2293" s="7" t="str">
        <x:f>'Safeing Paths'!O529</x:f>
        <x:v>OPEN</x:v>
      </x:c>
    </x:row>
    <x:row r="2294">
      <x:c r="B2294" s="7" t="str">
        <x:v>PHY-02288</x:v>
      </x:c>
      <x:c r="C2294" s="7" t="str">
        <x:v>safeing path</x:v>
      </x:c>
      <x:c r="D2294" s="7" t="str">
        <x:v>REA-M-C-FCE-07-D</x:v>
      </x:c>
      <x:c r="E2294" s="7" t="str">
        <x:v>Safeing Paths!O530</x:v>
      </x:c>
      <x:c r="F2294" s="7" t="str">
        <x:f>'Safeing Paths'!O530</x:f>
        <x:v>OPEN</x:v>
      </x:c>
    </x:row>
    <x:row r="2295">
      <x:c r="B2295" s="7" t="str">
        <x:v>PHY-02289</x:v>
      </x:c>
      <x:c r="C2295" s="7" t="str">
        <x:v>safeing path</x:v>
      </x:c>
      <x:c r="D2295" s="7" t="str">
        <x:v>REA-M-C-FCE-07-M</x:v>
      </x:c>
      <x:c r="E2295" s="7" t="str">
        <x:v>Safeing Paths!O531</x:v>
      </x:c>
      <x:c r="F2295" s="7" t="str">
        <x:f>'Safeing Paths'!O531</x:f>
        <x:v>OPEN</x:v>
      </x:c>
    </x:row>
    <x:row r="2296">
      <x:c r="B2296" s="7" t="str">
        <x:v>PHY-02290</x:v>
      </x:c>
      <x:c r="C2296" s="7" t="str">
        <x:v>safeing path</x:v>
      </x:c>
      <x:c r="D2296" s="7" t="str">
        <x:v>REA-M-C-FCE-08-P</x:v>
      </x:c>
      <x:c r="E2296" s="7" t="str">
        <x:v>Safeing Paths!O532</x:v>
      </x:c>
      <x:c r="F2296" s="7" t="str">
        <x:f>'Safeing Paths'!O532</x:f>
        <x:v>OPEN</x:v>
      </x:c>
    </x:row>
    <x:row r="2297">
      <x:c r="B2297" s="7" t="str">
        <x:v>PHY-02291</x:v>
      </x:c>
      <x:c r="C2297" s="7" t="str">
        <x:v>safeing path</x:v>
      </x:c>
      <x:c r="D2297" s="7" t="str">
        <x:v>REA-M-C-FCE-08-D</x:v>
      </x:c>
      <x:c r="E2297" s="7" t="str">
        <x:v>Safeing Paths!O533</x:v>
      </x:c>
      <x:c r="F2297" s="7" t="str">
        <x:f>'Safeing Paths'!O533</x:f>
        <x:v>OPEN</x:v>
      </x:c>
    </x:row>
    <x:row r="2298">
      <x:c r="B2298" s="7" t="str">
        <x:v>PHY-02292</x:v>
      </x:c>
      <x:c r="C2298" s="7" t="str">
        <x:v>safeing path</x:v>
      </x:c>
      <x:c r="D2298" s="7" t="str">
        <x:v>REA-M-C-FCE-08-M</x:v>
      </x:c>
      <x:c r="E2298" s="7" t="str">
        <x:v>Safeing Paths!O534</x:v>
      </x:c>
      <x:c r="F2298" s="7" t="str">
        <x:f>'Safeing Paths'!O534</x:f>
        <x:v>OPEN</x:v>
      </x:c>
    </x:row>
    <x:row r="2299">
      <x:c r="B2299" s="7" t="str">
        <x:v>PHY-02293</x:v>
      </x:c>
      <x:c r="C2299" s="7" t="str">
        <x:v>safeing path</x:v>
      </x:c>
      <x:c r="D2299" s="7" t="str">
        <x:v>REA-M-C-FCE-09-P</x:v>
      </x:c>
      <x:c r="E2299" s="7" t="str">
        <x:v>Safeing Paths!O535</x:v>
      </x:c>
      <x:c r="F2299" s="7" t="str">
        <x:f>'Safeing Paths'!O535</x:f>
        <x:v>OPEN</x:v>
      </x:c>
    </x:row>
    <x:row r="2300">
      <x:c r="B2300" s="7" t="str">
        <x:v>PHY-02294</x:v>
      </x:c>
      <x:c r="C2300" s="7" t="str">
        <x:v>safeing path</x:v>
      </x:c>
      <x:c r="D2300" s="7" t="str">
        <x:v>REA-M-C-FCE-09-D</x:v>
      </x:c>
      <x:c r="E2300" s="7" t="str">
        <x:v>Safeing Paths!O536</x:v>
      </x:c>
      <x:c r="F2300" s="7" t="str">
        <x:f>'Safeing Paths'!O536</x:f>
        <x:v>OPEN</x:v>
      </x:c>
    </x:row>
    <x:row r="2301">
      <x:c r="B2301" s="7" t="str">
        <x:v>PHY-02295</x:v>
      </x:c>
      <x:c r="C2301" s="7" t="str">
        <x:v>safeing path</x:v>
      </x:c>
      <x:c r="D2301" s="7" t="str">
        <x:v>REA-M-C-FCE-09-M</x:v>
      </x:c>
      <x:c r="E2301" s="7" t="str">
        <x:v>Safeing Paths!O537</x:v>
      </x:c>
      <x:c r="F2301" s="7" t="str">
        <x:f>'Safeing Paths'!O537</x:f>
        <x:v>OPEN</x:v>
      </x:c>
    </x:row>
    <x:row r="2302">
      <x:c r="B2302" s="7" t="str">
        <x:v>PHY-02296</x:v>
      </x:c>
      <x:c r="C2302" s="7" t="str">
        <x:v>safeing path</x:v>
      </x:c>
      <x:c r="D2302" s="7" t="str">
        <x:v>REA-M-C-FCE-10-P</x:v>
      </x:c>
      <x:c r="E2302" s="7" t="str">
        <x:v>Safeing Paths!O538</x:v>
      </x:c>
      <x:c r="F2302" s="7" t="str">
        <x:f>'Safeing Paths'!O538</x:f>
        <x:v>OPEN</x:v>
      </x:c>
    </x:row>
    <x:row r="2303">
      <x:c r="B2303" s="7" t="str">
        <x:v>PHY-02297</x:v>
      </x:c>
      <x:c r="C2303" s="7" t="str">
        <x:v>safeing path</x:v>
      </x:c>
      <x:c r="D2303" s="7" t="str">
        <x:v>REA-M-C-FCE-10-D</x:v>
      </x:c>
      <x:c r="E2303" s="7" t="str">
        <x:v>Safeing Paths!O539</x:v>
      </x:c>
      <x:c r="F2303" s="7" t="str">
        <x:f>'Safeing Paths'!O539</x:f>
        <x:v>OPEN</x:v>
      </x:c>
    </x:row>
    <x:row r="2304">
      <x:c r="B2304" s="7" t="str">
        <x:v>PHY-02298</x:v>
      </x:c>
      <x:c r="C2304" s="7" t="str">
        <x:v>safeing path</x:v>
      </x:c>
      <x:c r="D2304" s="7" t="str">
        <x:v>REA-M-C-FCE-10-M</x:v>
      </x:c>
      <x:c r="E2304" s="7" t="str">
        <x:v>Safeing Paths!O540</x:v>
      </x:c>
      <x:c r="F2304" s="7" t="str">
        <x:f>'Safeing Paths'!O540</x:f>
        <x:v>OPEN</x:v>
      </x:c>
    </x:row>
    <x:row r="2305">
      <x:c r="B2305" s="7" t="str">
        <x:v>PHY-02299</x:v>
      </x:c>
      <x:c r="C2305" s="7" t="str">
        <x:v>safeing path</x:v>
      </x:c>
      <x:c r="D2305" s="7" t="str">
        <x:v>REA-M-C-FCE-11-P</x:v>
      </x:c>
      <x:c r="E2305" s="7" t="str">
        <x:v>Safeing Paths!O541</x:v>
      </x:c>
      <x:c r="F2305" s="7" t="str">
        <x:f>'Safeing Paths'!O541</x:f>
        <x:v>OPEN</x:v>
      </x:c>
    </x:row>
    <x:row r="2306">
      <x:c r="B2306" s="7" t="str">
        <x:v>PHY-02300</x:v>
      </x:c>
      <x:c r="C2306" s="7" t="str">
        <x:v>safeing path</x:v>
      </x:c>
      <x:c r="D2306" s="7" t="str">
        <x:v>REA-M-C-FCE-11-D</x:v>
      </x:c>
      <x:c r="E2306" s="7" t="str">
        <x:v>Safeing Paths!O542</x:v>
      </x:c>
      <x:c r="F2306" s="7" t="str">
        <x:f>'Safeing Paths'!O542</x:f>
        <x:v>OPEN</x:v>
      </x:c>
    </x:row>
    <x:row r="2307">
      <x:c r="B2307" s="7" t="str">
        <x:v>PHY-02301</x:v>
      </x:c>
      <x:c r="C2307" s="7" t="str">
        <x:v>safeing path</x:v>
      </x:c>
      <x:c r="D2307" s="7" t="str">
        <x:v>REA-M-C-FCE-11-M</x:v>
      </x:c>
      <x:c r="E2307" s="7" t="str">
        <x:v>Safeing Paths!O543</x:v>
      </x:c>
      <x:c r="F2307" s="7" t="str">
        <x:f>'Safeing Paths'!O543</x:f>
        <x:v>OPEN</x:v>
      </x:c>
    </x:row>
    <x:row r="2308">
      <x:c r="B2308" s="7" t="str">
        <x:v>PHY-02302</x:v>
      </x:c>
      <x:c r="C2308" s="7" t="str">
        <x:v>safeing path</x:v>
      </x:c>
      <x:c r="D2308" s="7" t="str">
        <x:v>REA-M-C-FCE-12-P</x:v>
      </x:c>
      <x:c r="E2308" s="7" t="str">
        <x:v>Safeing Paths!O544</x:v>
      </x:c>
      <x:c r="F2308" s="7" t="str">
        <x:f>'Safeing Paths'!O544</x:f>
        <x:v>OPEN</x:v>
      </x:c>
    </x:row>
    <x:row r="2309">
      <x:c r="B2309" s="7" t="str">
        <x:v>PHY-02303</x:v>
      </x:c>
      <x:c r="C2309" s="7" t="str">
        <x:v>safeing path</x:v>
      </x:c>
      <x:c r="D2309" s="7" t="str">
        <x:v>REA-M-C-FCE-12-D</x:v>
      </x:c>
      <x:c r="E2309" s="7" t="str">
        <x:v>Safeing Paths!O545</x:v>
      </x:c>
      <x:c r="F2309" s="7" t="str">
        <x:f>'Safeing Paths'!O545</x:f>
        <x:v>OPEN</x:v>
      </x:c>
    </x:row>
    <x:row r="2310">
      <x:c r="B2310" s="7" t="str">
        <x:v>PHY-02304</x:v>
      </x:c>
      <x:c r="C2310" s="7" t="str">
        <x:v>safeing path</x:v>
      </x:c>
      <x:c r="D2310" s="7" t="str">
        <x:v>REA-M-C-FCE-12-M</x:v>
      </x:c>
      <x:c r="E2310" s="7" t="str">
        <x:v>Safeing Paths!O546</x:v>
      </x:c>
      <x:c r="F2310" s="7" t="str">
        <x:f>'Safeing Paths'!O546</x:f>
        <x:v>OPEN</x:v>
      </x:c>
    </x:row>
    <x:row r="2311">
      <x:c r="B2311" s="7" t="str">
        <x:v>PHY-02305</x:v>
      </x:c>
      <x:c r="C2311" s="7" t="str">
        <x:v>safeing path</x:v>
      </x:c>
      <x:c r="D2311" s="7" t="str">
        <x:v>REA-D-A-FCE-01-P</x:v>
      </x:c>
      <x:c r="E2311" s="7" t="str">
        <x:v>Safeing Paths!O547</x:v>
      </x:c>
      <x:c r="F2311" s="7" t="str">
        <x:f>'Safeing Paths'!O547</x:f>
        <x:v>OPEN</x:v>
      </x:c>
    </x:row>
    <x:row r="2312">
      <x:c r="B2312" s="7" t="str">
        <x:v>PHY-02306</x:v>
      </x:c>
      <x:c r="C2312" s="7" t="str">
        <x:v>safeing path</x:v>
      </x:c>
      <x:c r="D2312" s="7" t="str">
        <x:v>REA-D-A-FCE-01-D</x:v>
      </x:c>
      <x:c r="E2312" s="7" t="str">
        <x:v>Safeing Paths!O548</x:v>
      </x:c>
      <x:c r="F2312" s="7" t="str">
        <x:f>'Safeing Paths'!O548</x:f>
        <x:v>OPEN</x:v>
      </x:c>
    </x:row>
    <x:row r="2313">
      <x:c r="B2313" s="7" t="str">
        <x:v>PHY-02307</x:v>
      </x:c>
      <x:c r="C2313" s="7" t="str">
        <x:v>safeing path</x:v>
      </x:c>
      <x:c r="D2313" s="7" t="str">
        <x:v>REA-D-A-FCE-01-M</x:v>
      </x:c>
      <x:c r="E2313" s="7" t="str">
        <x:v>Safeing Paths!O549</x:v>
      </x:c>
      <x:c r="F2313" s="7" t="str">
        <x:f>'Safeing Paths'!O549</x:f>
        <x:v>OPEN</x:v>
      </x:c>
    </x:row>
    <x:row r="2314">
      <x:c r="B2314" s="7" t="str">
        <x:v>PHY-02308</x:v>
      </x:c>
      <x:c r="C2314" s="7" t="str">
        <x:v>safeing path</x:v>
      </x:c>
      <x:c r="D2314" s="7" t="str">
        <x:v>REA-D-A-FCE-02-P</x:v>
      </x:c>
      <x:c r="E2314" s="7" t="str">
        <x:v>Safeing Paths!O550</x:v>
      </x:c>
      <x:c r="F2314" s="7" t="str">
        <x:f>'Safeing Paths'!O550</x:f>
        <x:v>OPEN</x:v>
      </x:c>
    </x:row>
    <x:row r="2315">
      <x:c r="B2315" s="7" t="str">
        <x:v>PHY-02309</x:v>
      </x:c>
      <x:c r="C2315" s="7" t="str">
        <x:v>safeing path</x:v>
      </x:c>
      <x:c r="D2315" s="7" t="str">
        <x:v>REA-D-A-FCE-02-D</x:v>
      </x:c>
      <x:c r="E2315" s="7" t="str">
        <x:v>Safeing Paths!O551</x:v>
      </x:c>
      <x:c r="F2315" s="7" t="str">
        <x:f>'Safeing Paths'!O551</x:f>
        <x:v>OPEN</x:v>
      </x:c>
    </x:row>
    <x:row r="2316">
      <x:c r="B2316" s="7" t="str">
        <x:v>PHY-02310</x:v>
      </x:c>
      <x:c r="C2316" s="7" t="str">
        <x:v>safeing path</x:v>
      </x:c>
      <x:c r="D2316" s="7" t="str">
        <x:v>REA-D-A-FCE-02-M</x:v>
      </x:c>
      <x:c r="E2316" s="7" t="str">
        <x:v>Safeing Paths!O552</x:v>
      </x:c>
      <x:c r="F2316" s="7" t="str">
        <x:f>'Safeing Paths'!O552</x:f>
        <x:v>OPEN</x:v>
      </x:c>
    </x:row>
    <x:row r="2317">
      <x:c r="B2317" s="7" t="str">
        <x:v>PHY-02311</x:v>
      </x:c>
      <x:c r="C2317" s="7" t="str">
        <x:v>safeing path</x:v>
      </x:c>
      <x:c r="D2317" s="7" t="str">
        <x:v>REA-D-A-FCE-03-P</x:v>
      </x:c>
      <x:c r="E2317" s="7" t="str">
        <x:v>Safeing Paths!O553</x:v>
      </x:c>
      <x:c r="F2317" s="7" t="str">
        <x:f>'Safeing Paths'!O553</x:f>
        <x:v>OPEN</x:v>
      </x:c>
    </x:row>
    <x:row r="2318">
      <x:c r="B2318" s="7" t="str">
        <x:v>PHY-02312</x:v>
      </x:c>
      <x:c r="C2318" s="7" t="str">
        <x:v>safeing path</x:v>
      </x:c>
      <x:c r="D2318" s="7" t="str">
        <x:v>REA-D-A-FCE-03-D</x:v>
      </x:c>
      <x:c r="E2318" s="7" t="str">
        <x:v>Safeing Paths!O554</x:v>
      </x:c>
      <x:c r="F2318" s="7" t="str">
        <x:f>'Safeing Paths'!O554</x:f>
        <x:v>OPEN</x:v>
      </x:c>
    </x:row>
    <x:row r="2319">
      <x:c r="B2319" s="7" t="str">
        <x:v>PHY-02313</x:v>
      </x:c>
      <x:c r="C2319" s="7" t="str">
        <x:v>safeing path</x:v>
      </x:c>
      <x:c r="D2319" s="7" t="str">
        <x:v>REA-D-A-FCE-03-M</x:v>
      </x:c>
      <x:c r="E2319" s="7" t="str">
        <x:v>Safeing Paths!O555</x:v>
      </x:c>
      <x:c r="F2319" s="7" t="str">
        <x:f>'Safeing Paths'!O555</x:f>
        <x:v>OPEN</x:v>
      </x:c>
    </x:row>
    <x:row r="2320">
      <x:c r="B2320" s="7" t="str">
        <x:v>PHY-02314</x:v>
      </x:c>
      <x:c r="C2320" s="7" t="str">
        <x:v>safeing path</x:v>
      </x:c>
      <x:c r="D2320" s="7" t="str">
        <x:v>REA-D-A-FCE-04-P</x:v>
      </x:c>
      <x:c r="E2320" s="7" t="str">
        <x:v>Safeing Paths!O556</x:v>
      </x:c>
      <x:c r="F2320" s="7" t="str">
        <x:f>'Safeing Paths'!O556</x:f>
        <x:v>OPEN</x:v>
      </x:c>
    </x:row>
    <x:row r="2321">
      <x:c r="B2321" s="7" t="str">
        <x:v>PHY-02315</x:v>
      </x:c>
      <x:c r="C2321" s="7" t="str">
        <x:v>safeing path</x:v>
      </x:c>
      <x:c r="D2321" s="7" t="str">
        <x:v>REA-D-A-FCE-04-D</x:v>
      </x:c>
      <x:c r="E2321" s="7" t="str">
        <x:v>Safeing Paths!O557</x:v>
      </x:c>
      <x:c r="F2321" s="7" t="str">
        <x:f>'Safeing Paths'!O557</x:f>
        <x:v>OPEN</x:v>
      </x:c>
    </x:row>
    <x:row r="2322">
      <x:c r="B2322" s="7" t="str">
        <x:v>PHY-02316</x:v>
      </x:c>
      <x:c r="C2322" s="7" t="str">
        <x:v>safeing path</x:v>
      </x:c>
      <x:c r="D2322" s="7" t="str">
        <x:v>REA-D-A-FCE-04-M</x:v>
      </x:c>
      <x:c r="E2322" s="7" t="str">
        <x:v>Safeing Paths!O558</x:v>
      </x:c>
      <x:c r="F2322" s="7" t="str">
        <x:f>'Safeing Paths'!O558</x:f>
        <x:v>OPEN</x:v>
      </x:c>
    </x:row>
    <x:row r="2323">
      <x:c r="B2323" s="7" t="str">
        <x:v>PHY-02317</x:v>
      </x:c>
      <x:c r="C2323" s="7" t="str">
        <x:v>safeing path</x:v>
      </x:c>
      <x:c r="D2323" s="7" t="str">
        <x:v>REA-D-A-FCE-05-P</x:v>
      </x:c>
      <x:c r="E2323" s="7" t="str">
        <x:v>Safeing Paths!O559</x:v>
      </x:c>
      <x:c r="F2323" s="7" t="str">
        <x:f>'Safeing Paths'!O559</x:f>
        <x:v>OPEN</x:v>
      </x:c>
    </x:row>
    <x:row r="2324">
      <x:c r="B2324" s="7" t="str">
        <x:v>PHY-02318</x:v>
      </x:c>
      <x:c r="C2324" s="7" t="str">
        <x:v>safeing path</x:v>
      </x:c>
      <x:c r="D2324" s="7" t="str">
        <x:v>REA-D-A-FCE-05-D</x:v>
      </x:c>
      <x:c r="E2324" s="7" t="str">
        <x:v>Safeing Paths!O560</x:v>
      </x:c>
      <x:c r="F2324" s="7" t="str">
        <x:f>'Safeing Paths'!O560</x:f>
        <x:v>OPEN</x:v>
      </x:c>
    </x:row>
    <x:row r="2325">
      <x:c r="B2325" s="7" t="str">
        <x:v>PHY-02319</x:v>
      </x:c>
      <x:c r="C2325" s="7" t="str">
        <x:v>safeing path</x:v>
      </x:c>
      <x:c r="D2325" s="7" t="str">
        <x:v>REA-D-A-FCE-05-M</x:v>
      </x:c>
      <x:c r="E2325" s="7" t="str">
        <x:v>Safeing Paths!O561</x:v>
      </x:c>
      <x:c r="F2325" s="7" t="str">
        <x:f>'Safeing Paths'!O561</x:f>
        <x:v>OPEN</x:v>
      </x:c>
    </x:row>
    <x:row r="2326">
      <x:c r="B2326" s="7" t="str">
        <x:v>PHY-02320</x:v>
      </x:c>
      <x:c r="C2326" s="7" t="str">
        <x:v>safeing path</x:v>
      </x:c>
      <x:c r="D2326" s="7" t="str">
        <x:v>REA-D-A-FCE-06-P</x:v>
      </x:c>
      <x:c r="E2326" s="7" t="str">
        <x:v>Safeing Paths!O562</x:v>
      </x:c>
      <x:c r="F2326" s="7" t="str">
        <x:f>'Safeing Paths'!O562</x:f>
        <x:v>OPEN</x:v>
      </x:c>
    </x:row>
    <x:row r="2327">
      <x:c r="B2327" s="7" t="str">
        <x:v>PHY-02321</x:v>
      </x:c>
      <x:c r="C2327" s="7" t="str">
        <x:v>safeing path</x:v>
      </x:c>
      <x:c r="D2327" s="7" t="str">
        <x:v>REA-D-A-FCE-06-D</x:v>
      </x:c>
      <x:c r="E2327" s="7" t="str">
        <x:v>Safeing Paths!O563</x:v>
      </x:c>
      <x:c r="F2327" s="7" t="str">
        <x:f>'Safeing Paths'!O563</x:f>
        <x:v>OPEN</x:v>
      </x:c>
    </x:row>
    <x:row r="2328">
      <x:c r="B2328" s="7" t="str">
        <x:v>PHY-02322</x:v>
      </x:c>
      <x:c r="C2328" s="7" t="str">
        <x:v>safeing path</x:v>
      </x:c>
      <x:c r="D2328" s="7" t="str">
        <x:v>REA-D-A-FCE-06-M</x:v>
      </x:c>
      <x:c r="E2328" s="7" t="str">
        <x:v>Safeing Paths!O564</x:v>
      </x:c>
      <x:c r="F2328" s="7" t="str">
        <x:f>'Safeing Paths'!O564</x:f>
        <x:v>OPEN</x:v>
      </x:c>
    </x:row>
    <x:row r="2329">
      <x:c r="B2329" s="7" t="str">
        <x:v>PHY-02323</x:v>
      </x:c>
      <x:c r="C2329" s="7" t="str">
        <x:v>safeing path</x:v>
      </x:c>
      <x:c r="D2329" s="7" t="str">
        <x:v>REA-D-A-FCE-07-P</x:v>
      </x:c>
      <x:c r="E2329" s="7" t="str">
        <x:v>Safeing Paths!O565</x:v>
      </x:c>
      <x:c r="F2329" s="7" t="str">
        <x:f>'Safeing Paths'!O565</x:f>
        <x:v>OPEN</x:v>
      </x:c>
    </x:row>
    <x:row r="2330">
      <x:c r="B2330" s="7" t="str">
        <x:v>PHY-02324</x:v>
      </x:c>
      <x:c r="C2330" s="7" t="str">
        <x:v>safeing path</x:v>
      </x:c>
      <x:c r="D2330" s="7" t="str">
        <x:v>REA-D-A-FCE-07-D</x:v>
      </x:c>
      <x:c r="E2330" s="7" t="str">
        <x:v>Safeing Paths!O566</x:v>
      </x:c>
      <x:c r="F2330" s="7" t="str">
        <x:f>'Safeing Paths'!O566</x:f>
        <x:v>OPEN</x:v>
      </x:c>
    </x:row>
    <x:row r="2331">
      <x:c r="B2331" s="7" t="str">
        <x:v>PHY-02325</x:v>
      </x:c>
      <x:c r="C2331" s="7" t="str">
        <x:v>safeing path</x:v>
      </x:c>
      <x:c r="D2331" s="7" t="str">
        <x:v>REA-D-A-FCE-07-M</x:v>
      </x:c>
      <x:c r="E2331" s="7" t="str">
        <x:v>Safeing Paths!O567</x:v>
      </x:c>
      <x:c r="F2331" s="7" t="str">
        <x:f>'Safeing Paths'!O567</x:f>
        <x:v>OPEN</x:v>
      </x:c>
    </x:row>
    <x:row r="2332">
      <x:c r="B2332" s="7" t="str">
        <x:v>PHY-02326</x:v>
      </x:c>
      <x:c r="C2332" s="7" t="str">
        <x:v>safeing path</x:v>
      </x:c>
      <x:c r="D2332" s="7" t="str">
        <x:v>REA-D-A-FCE-08-P</x:v>
      </x:c>
      <x:c r="E2332" s="7" t="str">
        <x:v>Safeing Paths!O568</x:v>
      </x:c>
      <x:c r="F2332" s="7" t="str">
        <x:f>'Safeing Paths'!O568</x:f>
        <x:v>OPEN</x:v>
      </x:c>
    </x:row>
    <x:row r="2333">
      <x:c r="B2333" s="7" t="str">
        <x:v>PHY-02327</x:v>
      </x:c>
      <x:c r="C2333" s="7" t="str">
        <x:v>safeing path</x:v>
      </x:c>
      <x:c r="D2333" s="7" t="str">
        <x:v>REA-D-A-FCE-08-D</x:v>
      </x:c>
      <x:c r="E2333" s="7" t="str">
        <x:v>Safeing Paths!O569</x:v>
      </x:c>
      <x:c r="F2333" s="7" t="str">
        <x:f>'Safeing Paths'!O569</x:f>
        <x:v>OPEN</x:v>
      </x:c>
    </x:row>
    <x:row r="2334">
      <x:c r="B2334" s="7" t="str">
        <x:v>PHY-02328</x:v>
      </x:c>
      <x:c r="C2334" s="7" t="str">
        <x:v>safeing path</x:v>
      </x:c>
      <x:c r="D2334" s="7" t="str">
        <x:v>REA-D-A-FCE-08-M</x:v>
      </x:c>
      <x:c r="E2334" s="7" t="str">
        <x:v>Safeing Paths!O570</x:v>
      </x:c>
      <x:c r="F2334" s="7" t="str">
        <x:f>'Safeing Paths'!O570</x:f>
        <x:v>OPEN</x:v>
      </x:c>
    </x:row>
    <x:row r="2335">
      <x:c r="B2335" s="7" t="str">
        <x:v>PHY-02329</x:v>
      </x:c>
      <x:c r="C2335" s="7" t="str">
        <x:v>safeing path</x:v>
      </x:c>
      <x:c r="D2335" s="7" t="str">
        <x:v>REA-D-A-FCE-09-P</x:v>
      </x:c>
      <x:c r="E2335" s="7" t="str">
        <x:v>Safeing Paths!O571</x:v>
      </x:c>
      <x:c r="F2335" s="7" t="str">
        <x:f>'Safeing Paths'!O571</x:f>
        <x:v>OPEN</x:v>
      </x:c>
    </x:row>
    <x:row r="2336">
      <x:c r="B2336" s="7" t="str">
        <x:v>PHY-02330</x:v>
      </x:c>
      <x:c r="C2336" s="7" t="str">
        <x:v>safeing path</x:v>
      </x:c>
      <x:c r="D2336" s="7" t="str">
        <x:v>REA-D-A-FCE-09-D</x:v>
      </x:c>
      <x:c r="E2336" s="7" t="str">
        <x:v>Safeing Paths!O572</x:v>
      </x:c>
      <x:c r="F2336" s="7" t="str">
        <x:f>'Safeing Paths'!O572</x:f>
        <x:v>OPEN</x:v>
      </x:c>
    </x:row>
    <x:row r="2337">
      <x:c r="B2337" s="7" t="str">
        <x:v>PHY-02331</x:v>
      </x:c>
      <x:c r="C2337" s="7" t="str">
        <x:v>safeing path</x:v>
      </x:c>
      <x:c r="D2337" s="7" t="str">
        <x:v>REA-D-A-FCE-09-M</x:v>
      </x:c>
      <x:c r="E2337" s="7" t="str">
        <x:v>Safeing Paths!O573</x:v>
      </x:c>
      <x:c r="F2337" s="7" t="str">
        <x:f>'Safeing Paths'!O573</x:f>
        <x:v>OPEN</x:v>
      </x:c>
    </x:row>
    <x:row r="2338">
      <x:c r="B2338" s="7" t="str">
        <x:v>PHY-02332</x:v>
      </x:c>
      <x:c r="C2338" s="7" t="str">
        <x:v>safeing path</x:v>
      </x:c>
      <x:c r="D2338" s="7" t="str">
        <x:v>REA-D-A-FCE-10-P</x:v>
      </x:c>
      <x:c r="E2338" s="7" t="str">
        <x:v>Safeing Paths!O574</x:v>
      </x:c>
      <x:c r="F2338" s="7" t="str">
        <x:f>'Safeing Paths'!O574</x:f>
        <x:v>OPEN</x:v>
      </x:c>
    </x:row>
    <x:row r="2339">
      <x:c r="B2339" s="7" t="str">
        <x:v>PHY-02333</x:v>
      </x:c>
      <x:c r="C2339" s="7" t="str">
        <x:v>safeing path</x:v>
      </x:c>
      <x:c r="D2339" s="7" t="str">
        <x:v>REA-D-A-FCE-10-D</x:v>
      </x:c>
      <x:c r="E2339" s="7" t="str">
        <x:v>Safeing Paths!O575</x:v>
      </x:c>
      <x:c r="F2339" s="7" t="str">
        <x:f>'Safeing Paths'!O575</x:f>
        <x:v>OPEN</x:v>
      </x:c>
    </x:row>
    <x:row r="2340">
      <x:c r="B2340" s="7" t="str">
        <x:v>PHY-02334</x:v>
      </x:c>
      <x:c r="C2340" s="7" t="str">
        <x:v>safeing path</x:v>
      </x:c>
      <x:c r="D2340" s="7" t="str">
        <x:v>REA-D-A-FCE-10-M</x:v>
      </x:c>
      <x:c r="E2340" s="7" t="str">
        <x:v>Safeing Paths!O576</x:v>
      </x:c>
      <x:c r="F2340" s="7" t="str">
        <x:f>'Safeing Paths'!O576</x:f>
        <x:v>OPEN</x:v>
      </x:c>
    </x:row>
    <x:row r="2341">
      <x:c r="B2341" s="7" t="str">
        <x:v>PHY-02335</x:v>
      </x:c>
      <x:c r="C2341" s="7" t="str">
        <x:v>safeing path</x:v>
      </x:c>
      <x:c r="D2341" s="7" t="str">
        <x:v>REA-D-A-FCE-11-P</x:v>
      </x:c>
      <x:c r="E2341" s="7" t="str">
        <x:v>Safeing Paths!O577</x:v>
      </x:c>
      <x:c r="F2341" s="7" t="str">
        <x:f>'Safeing Paths'!O577</x:f>
        <x:v>OPEN</x:v>
      </x:c>
    </x:row>
    <x:row r="2342">
      <x:c r="B2342" s="7" t="str">
        <x:v>PHY-02336</x:v>
      </x:c>
      <x:c r="C2342" s="7" t="str">
        <x:v>safeing path</x:v>
      </x:c>
      <x:c r="D2342" s="7" t="str">
        <x:v>REA-D-A-FCE-11-D</x:v>
      </x:c>
      <x:c r="E2342" s="7" t="str">
        <x:v>Safeing Paths!O578</x:v>
      </x:c>
      <x:c r="F2342" s="7" t="str">
        <x:f>'Safeing Paths'!O578</x:f>
        <x:v>OPEN</x:v>
      </x:c>
    </x:row>
    <x:row r="2343">
      <x:c r="B2343" s="7" t="str">
        <x:v>PHY-02337</x:v>
      </x:c>
      <x:c r="C2343" s="7" t="str">
        <x:v>safeing path</x:v>
      </x:c>
      <x:c r="D2343" s="7" t="str">
        <x:v>REA-D-A-FCE-11-M</x:v>
      </x:c>
      <x:c r="E2343" s="7" t="str">
        <x:v>Safeing Paths!O579</x:v>
      </x:c>
      <x:c r="F2343" s="7" t="str">
        <x:f>'Safeing Paths'!O579</x:f>
        <x:v>OPEN</x:v>
      </x:c>
    </x:row>
    <x:row r="2344">
      <x:c r="B2344" s="7" t="str">
        <x:v>PHY-02338</x:v>
      </x:c>
      <x:c r="C2344" s="7" t="str">
        <x:v>safeing path</x:v>
      </x:c>
      <x:c r="D2344" s="7" t="str">
        <x:v>REA-D-A-FCE-12-P</x:v>
      </x:c>
      <x:c r="E2344" s="7" t="str">
        <x:v>Safeing Paths!O580</x:v>
      </x:c>
      <x:c r="F2344" s="7" t="str">
        <x:f>'Safeing Paths'!O580</x:f>
        <x:v>OPEN</x:v>
      </x:c>
    </x:row>
    <x:row r="2345">
      <x:c r="B2345" s="7" t="str">
        <x:v>PHY-02339</x:v>
      </x:c>
      <x:c r="C2345" s="7" t="str">
        <x:v>safeing path</x:v>
      </x:c>
      <x:c r="D2345" s="7" t="str">
        <x:v>REA-D-A-FCE-12-D</x:v>
      </x:c>
      <x:c r="E2345" s="7" t="str">
        <x:v>Safeing Paths!O581</x:v>
      </x:c>
      <x:c r="F2345" s="7" t="str">
        <x:f>'Safeing Paths'!O581</x:f>
        <x:v>OPEN</x:v>
      </x:c>
    </x:row>
    <x:row r="2346">
      <x:c r="B2346" s="7" t="str">
        <x:v>PHY-02340</x:v>
      </x:c>
      <x:c r="C2346" s="7" t="str">
        <x:v>safeing path</x:v>
      </x:c>
      <x:c r="D2346" s="7" t="str">
        <x:v>REA-D-A-FCE-12-M</x:v>
      </x:c>
      <x:c r="E2346" s="7" t="str">
        <x:v>Safeing Paths!O582</x:v>
      </x:c>
      <x:c r="F2346" s="7" t="str">
        <x:f>'Safeing Paths'!O582</x:f>
        <x:v>OPEN</x:v>
      </x:c>
    </x:row>
    <x:row r="2347">
      <x:c r="B2347" s="7" t="str">
        <x:v>PHY-02341</x:v>
      </x:c>
      <x:c r="C2347" s="7" t="str">
        <x:v>safeing path</x:v>
      </x:c>
      <x:c r="D2347" s="7" t="str">
        <x:v>REA-D-B-FCE-01-P</x:v>
      </x:c>
      <x:c r="E2347" s="7" t="str">
        <x:v>Safeing Paths!O583</x:v>
      </x:c>
      <x:c r="F2347" s="7" t="str">
        <x:f>'Safeing Paths'!O583</x:f>
        <x:v>OPEN</x:v>
      </x:c>
    </x:row>
    <x:row r="2348">
      <x:c r="B2348" s="7" t="str">
        <x:v>PHY-02342</x:v>
      </x:c>
      <x:c r="C2348" s="7" t="str">
        <x:v>safeing path</x:v>
      </x:c>
      <x:c r="D2348" s="7" t="str">
        <x:v>REA-D-B-FCE-01-D</x:v>
      </x:c>
      <x:c r="E2348" s="7" t="str">
        <x:v>Safeing Paths!O584</x:v>
      </x:c>
      <x:c r="F2348" s="7" t="str">
        <x:f>'Safeing Paths'!O584</x:f>
        <x:v>OPEN</x:v>
      </x:c>
    </x:row>
    <x:row r="2349">
      <x:c r="B2349" s="7" t="str">
        <x:v>PHY-02343</x:v>
      </x:c>
      <x:c r="C2349" s="7" t="str">
        <x:v>safeing path</x:v>
      </x:c>
      <x:c r="D2349" s="7" t="str">
        <x:v>REA-D-B-FCE-01-M</x:v>
      </x:c>
      <x:c r="E2349" s="7" t="str">
        <x:v>Safeing Paths!O585</x:v>
      </x:c>
      <x:c r="F2349" s="7" t="str">
        <x:f>'Safeing Paths'!O585</x:f>
        <x:v>OPEN</x:v>
      </x:c>
    </x:row>
    <x:row r="2350">
      <x:c r="B2350" s="7" t="str">
        <x:v>PHY-02344</x:v>
      </x:c>
      <x:c r="C2350" s="7" t="str">
        <x:v>safeing path</x:v>
      </x:c>
      <x:c r="D2350" s="7" t="str">
        <x:v>REA-D-B-FCE-02-P</x:v>
      </x:c>
      <x:c r="E2350" s="7" t="str">
        <x:v>Safeing Paths!O586</x:v>
      </x:c>
      <x:c r="F2350" s="7" t="str">
        <x:f>'Safeing Paths'!O586</x:f>
        <x:v>OPEN</x:v>
      </x:c>
    </x:row>
    <x:row r="2351">
      <x:c r="B2351" s="7" t="str">
        <x:v>PHY-02345</x:v>
      </x:c>
      <x:c r="C2351" s="7" t="str">
        <x:v>safeing path</x:v>
      </x:c>
      <x:c r="D2351" s="7" t="str">
        <x:v>REA-D-B-FCE-02-D</x:v>
      </x:c>
      <x:c r="E2351" s="7" t="str">
        <x:v>Safeing Paths!O587</x:v>
      </x:c>
      <x:c r="F2351" s="7" t="str">
        <x:f>'Safeing Paths'!O587</x:f>
        <x:v>OPEN</x:v>
      </x:c>
    </x:row>
    <x:row r="2352">
      <x:c r="B2352" s="7" t="str">
        <x:v>PHY-02346</x:v>
      </x:c>
      <x:c r="C2352" s="7" t="str">
        <x:v>safeing path</x:v>
      </x:c>
      <x:c r="D2352" s="7" t="str">
        <x:v>REA-D-B-FCE-02-M</x:v>
      </x:c>
      <x:c r="E2352" s="7" t="str">
        <x:v>Safeing Paths!O588</x:v>
      </x:c>
      <x:c r="F2352" s="7" t="str">
        <x:f>'Safeing Paths'!O588</x:f>
        <x:v>OPEN</x:v>
      </x:c>
    </x:row>
    <x:row r="2353">
      <x:c r="B2353" s="7" t="str">
        <x:v>PHY-02347</x:v>
      </x:c>
      <x:c r="C2353" s="7" t="str">
        <x:v>safeing path</x:v>
      </x:c>
      <x:c r="D2353" s="7" t="str">
        <x:v>REA-D-B-FCE-03-P</x:v>
      </x:c>
      <x:c r="E2353" s="7" t="str">
        <x:v>Safeing Paths!O589</x:v>
      </x:c>
      <x:c r="F2353" s="7" t="str">
        <x:f>'Safeing Paths'!O589</x:f>
        <x:v>OPEN</x:v>
      </x:c>
    </x:row>
    <x:row r="2354">
      <x:c r="B2354" s="7" t="str">
        <x:v>PHY-02348</x:v>
      </x:c>
      <x:c r="C2354" s="7" t="str">
        <x:v>safeing path</x:v>
      </x:c>
      <x:c r="D2354" s="7" t="str">
        <x:v>REA-D-B-FCE-03-D</x:v>
      </x:c>
      <x:c r="E2354" s="7" t="str">
        <x:v>Safeing Paths!O590</x:v>
      </x:c>
      <x:c r="F2354" s="7" t="str">
        <x:f>'Safeing Paths'!O590</x:f>
        <x:v>OPEN</x:v>
      </x:c>
    </x:row>
    <x:row r="2355">
      <x:c r="B2355" s="7" t="str">
        <x:v>PHY-02349</x:v>
      </x:c>
      <x:c r="C2355" s="7" t="str">
        <x:v>safeing path</x:v>
      </x:c>
      <x:c r="D2355" s="7" t="str">
        <x:v>REA-D-B-FCE-03-M</x:v>
      </x:c>
      <x:c r="E2355" s="7" t="str">
        <x:v>Safeing Paths!O591</x:v>
      </x:c>
      <x:c r="F2355" s="7" t="str">
        <x:f>'Safeing Paths'!O591</x:f>
        <x:v>OPEN</x:v>
      </x:c>
    </x:row>
    <x:row r="2356">
      <x:c r="B2356" s="7" t="str">
        <x:v>PHY-02350</x:v>
      </x:c>
      <x:c r="C2356" s="7" t="str">
        <x:v>safeing path</x:v>
      </x:c>
      <x:c r="D2356" s="7" t="str">
        <x:v>REA-D-B-FCE-04-P</x:v>
      </x:c>
      <x:c r="E2356" s="7" t="str">
        <x:v>Safeing Paths!O592</x:v>
      </x:c>
      <x:c r="F2356" s="7" t="str">
        <x:f>'Safeing Paths'!O592</x:f>
        <x:v>OPEN</x:v>
      </x:c>
    </x:row>
    <x:row r="2357">
      <x:c r="B2357" s="7" t="str">
        <x:v>PHY-02351</x:v>
      </x:c>
      <x:c r="C2357" s="7" t="str">
        <x:v>safeing path</x:v>
      </x:c>
      <x:c r="D2357" s="7" t="str">
        <x:v>REA-D-B-FCE-04-D</x:v>
      </x:c>
      <x:c r="E2357" s="7" t="str">
        <x:v>Safeing Paths!O593</x:v>
      </x:c>
      <x:c r="F2357" s="7" t="str">
        <x:f>'Safeing Paths'!O593</x:f>
        <x:v>OPEN</x:v>
      </x:c>
    </x:row>
    <x:row r="2358">
      <x:c r="B2358" s="7" t="str">
        <x:v>PHY-02352</x:v>
      </x:c>
      <x:c r="C2358" s="7" t="str">
        <x:v>safeing path</x:v>
      </x:c>
      <x:c r="D2358" s="7" t="str">
        <x:v>REA-D-B-FCE-04-M</x:v>
      </x:c>
      <x:c r="E2358" s="7" t="str">
        <x:v>Safeing Paths!O594</x:v>
      </x:c>
      <x:c r="F2358" s="7" t="str">
        <x:f>'Safeing Paths'!O594</x:f>
        <x:v>OPEN</x:v>
      </x:c>
    </x:row>
    <x:row r="2359">
      <x:c r="B2359" s="7" t="str">
        <x:v>PHY-02353</x:v>
      </x:c>
      <x:c r="C2359" s="7" t="str">
        <x:v>safeing path</x:v>
      </x:c>
      <x:c r="D2359" s="7" t="str">
        <x:v>REA-D-B-FCE-05-P</x:v>
      </x:c>
      <x:c r="E2359" s="7" t="str">
        <x:v>Safeing Paths!O595</x:v>
      </x:c>
      <x:c r="F2359" s="7" t="str">
        <x:f>'Safeing Paths'!O595</x:f>
        <x:v>OPEN</x:v>
      </x:c>
    </x:row>
    <x:row r="2360">
      <x:c r="B2360" s="7" t="str">
        <x:v>PHY-02354</x:v>
      </x:c>
      <x:c r="C2360" s="7" t="str">
        <x:v>safeing path</x:v>
      </x:c>
      <x:c r="D2360" s="7" t="str">
        <x:v>REA-D-B-FCE-05-D</x:v>
      </x:c>
      <x:c r="E2360" s="7" t="str">
        <x:v>Safeing Paths!O596</x:v>
      </x:c>
      <x:c r="F2360" s="7" t="str">
        <x:f>'Safeing Paths'!O596</x:f>
        <x:v>OPEN</x:v>
      </x:c>
    </x:row>
    <x:row r="2361">
      <x:c r="B2361" s="7" t="str">
        <x:v>PHY-02355</x:v>
      </x:c>
      <x:c r="C2361" s="7" t="str">
        <x:v>safeing path</x:v>
      </x:c>
      <x:c r="D2361" s="7" t="str">
        <x:v>REA-D-B-FCE-05-M</x:v>
      </x:c>
      <x:c r="E2361" s="7" t="str">
        <x:v>Safeing Paths!O597</x:v>
      </x:c>
      <x:c r="F2361" s="7" t="str">
        <x:f>'Safeing Paths'!O597</x:f>
        <x:v>OPEN</x:v>
      </x:c>
    </x:row>
    <x:row r="2362">
      <x:c r="B2362" s="7" t="str">
        <x:v>PHY-02356</x:v>
      </x:c>
      <x:c r="C2362" s="7" t="str">
        <x:v>safeing path</x:v>
      </x:c>
      <x:c r="D2362" s="7" t="str">
        <x:v>REA-D-B-FCE-06-P</x:v>
      </x:c>
      <x:c r="E2362" s="7" t="str">
        <x:v>Safeing Paths!O598</x:v>
      </x:c>
      <x:c r="F2362" s="7" t="str">
        <x:f>'Safeing Paths'!O598</x:f>
        <x:v>OPEN</x:v>
      </x:c>
    </x:row>
    <x:row r="2363">
      <x:c r="B2363" s="7" t="str">
        <x:v>PHY-02357</x:v>
      </x:c>
      <x:c r="C2363" s="7" t="str">
        <x:v>safeing path</x:v>
      </x:c>
      <x:c r="D2363" s="7" t="str">
        <x:v>REA-D-B-FCE-06-D</x:v>
      </x:c>
      <x:c r="E2363" s="7" t="str">
        <x:v>Safeing Paths!O599</x:v>
      </x:c>
      <x:c r="F2363" s="7" t="str">
        <x:f>'Safeing Paths'!O599</x:f>
        <x:v>OPEN</x:v>
      </x:c>
    </x:row>
    <x:row r="2364">
      <x:c r="B2364" s="7" t="str">
        <x:v>PHY-02358</x:v>
      </x:c>
      <x:c r="C2364" s="7" t="str">
        <x:v>safeing path</x:v>
      </x:c>
      <x:c r="D2364" s="7" t="str">
        <x:v>REA-D-B-FCE-06-M</x:v>
      </x:c>
      <x:c r="E2364" s="7" t="str">
        <x:v>Safeing Paths!O600</x:v>
      </x:c>
      <x:c r="F2364" s="7" t="str">
        <x:f>'Safeing Paths'!O600</x:f>
        <x:v>OPEN</x:v>
      </x:c>
    </x:row>
    <x:row r="2365">
      <x:c r="B2365" s="7" t="str">
        <x:v>PHY-02359</x:v>
      </x:c>
      <x:c r="C2365" s="7" t="str">
        <x:v>safeing path</x:v>
      </x:c>
      <x:c r="D2365" s="7" t="str">
        <x:v>REA-D-B-FCE-07-P</x:v>
      </x:c>
      <x:c r="E2365" s="7" t="str">
        <x:v>Safeing Paths!O601</x:v>
      </x:c>
      <x:c r="F2365" s="7" t="str">
        <x:f>'Safeing Paths'!O601</x:f>
        <x:v>OPEN</x:v>
      </x:c>
    </x:row>
    <x:row r="2366">
      <x:c r="B2366" s="7" t="str">
        <x:v>PHY-02360</x:v>
      </x:c>
      <x:c r="C2366" s="7" t="str">
        <x:v>safeing path</x:v>
      </x:c>
      <x:c r="D2366" s="7" t="str">
        <x:v>REA-D-B-FCE-07-D</x:v>
      </x:c>
      <x:c r="E2366" s="7" t="str">
        <x:v>Safeing Paths!O602</x:v>
      </x:c>
      <x:c r="F2366" s="7" t="str">
        <x:f>'Safeing Paths'!O602</x:f>
        <x:v>OPEN</x:v>
      </x:c>
    </x:row>
    <x:row r="2367">
      <x:c r="B2367" s="7" t="str">
        <x:v>PHY-02361</x:v>
      </x:c>
      <x:c r="C2367" s="7" t="str">
        <x:v>safeing path</x:v>
      </x:c>
      <x:c r="D2367" s="7" t="str">
        <x:v>REA-D-B-FCE-07-M</x:v>
      </x:c>
      <x:c r="E2367" s="7" t="str">
        <x:v>Safeing Paths!O603</x:v>
      </x:c>
      <x:c r="F2367" s="7" t="str">
        <x:f>'Safeing Paths'!O603</x:f>
        <x:v>OPEN</x:v>
      </x:c>
    </x:row>
    <x:row r="2368">
      <x:c r="B2368" s="7" t="str">
        <x:v>PHY-02362</x:v>
      </x:c>
      <x:c r="C2368" s="7" t="str">
        <x:v>safeing path</x:v>
      </x:c>
      <x:c r="D2368" s="7" t="str">
        <x:v>REA-D-B-FCE-08-P</x:v>
      </x:c>
      <x:c r="E2368" s="7" t="str">
        <x:v>Safeing Paths!O604</x:v>
      </x:c>
      <x:c r="F2368" s="7" t="str">
        <x:f>'Safeing Paths'!O604</x:f>
        <x:v>OPEN</x:v>
      </x:c>
    </x:row>
    <x:row r="2369">
      <x:c r="B2369" s="7" t="str">
        <x:v>PHY-02363</x:v>
      </x:c>
      <x:c r="C2369" s="7" t="str">
        <x:v>safeing path</x:v>
      </x:c>
      <x:c r="D2369" s="7" t="str">
        <x:v>REA-D-B-FCE-08-D</x:v>
      </x:c>
      <x:c r="E2369" s="7" t="str">
        <x:v>Safeing Paths!O605</x:v>
      </x:c>
      <x:c r="F2369" s="7" t="str">
        <x:f>'Safeing Paths'!O605</x:f>
        <x:v>OPEN</x:v>
      </x:c>
    </x:row>
    <x:row r="2370">
      <x:c r="B2370" s="7" t="str">
        <x:v>PHY-02364</x:v>
      </x:c>
      <x:c r="C2370" s="7" t="str">
        <x:v>safeing path</x:v>
      </x:c>
      <x:c r="D2370" s="7" t="str">
        <x:v>REA-D-B-FCE-08-M</x:v>
      </x:c>
      <x:c r="E2370" s="7" t="str">
        <x:v>Safeing Paths!O606</x:v>
      </x:c>
      <x:c r="F2370" s="7" t="str">
        <x:f>'Safeing Paths'!O606</x:f>
        <x:v>OPEN</x:v>
      </x:c>
    </x:row>
    <x:row r="2371">
      <x:c r="B2371" s="7" t="str">
        <x:v>PHY-02365</x:v>
      </x:c>
      <x:c r="C2371" s="7" t="str">
        <x:v>safeing path</x:v>
      </x:c>
      <x:c r="D2371" s="7" t="str">
        <x:v>REA-D-B-FCE-09-P</x:v>
      </x:c>
      <x:c r="E2371" s="7" t="str">
        <x:v>Safeing Paths!O607</x:v>
      </x:c>
      <x:c r="F2371" s="7" t="str">
        <x:f>'Safeing Paths'!O607</x:f>
        <x:v>OPEN</x:v>
      </x:c>
    </x:row>
    <x:row r="2372">
      <x:c r="B2372" s="7" t="str">
        <x:v>PHY-02366</x:v>
      </x:c>
      <x:c r="C2372" s="7" t="str">
        <x:v>safeing path</x:v>
      </x:c>
      <x:c r="D2372" s="7" t="str">
        <x:v>REA-D-B-FCE-09-D</x:v>
      </x:c>
      <x:c r="E2372" s="7" t="str">
        <x:v>Safeing Paths!O608</x:v>
      </x:c>
      <x:c r="F2372" s="7" t="str">
        <x:f>'Safeing Paths'!O608</x:f>
        <x:v>OPEN</x:v>
      </x:c>
    </x:row>
    <x:row r="2373">
      <x:c r="B2373" s="7" t="str">
        <x:v>PHY-02367</x:v>
      </x:c>
      <x:c r="C2373" s="7" t="str">
        <x:v>safeing path</x:v>
      </x:c>
      <x:c r="D2373" s="7" t="str">
        <x:v>REA-D-B-FCE-09-M</x:v>
      </x:c>
      <x:c r="E2373" s="7" t="str">
        <x:v>Safeing Paths!O609</x:v>
      </x:c>
      <x:c r="F2373" s="7" t="str">
        <x:f>'Safeing Paths'!O609</x:f>
        <x:v>OPEN</x:v>
      </x:c>
    </x:row>
    <x:row r="2374">
      <x:c r="B2374" s="7" t="str">
        <x:v>PHY-02368</x:v>
      </x:c>
      <x:c r="C2374" s="7" t="str">
        <x:v>safeing path</x:v>
      </x:c>
      <x:c r="D2374" s="7" t="str">
        <x:v>REA-D-B-FCE-10-P</x:v>
      </x:c>
      <x:c r="E2374" s="7" t="str">
        <x:v>Safeing Paths!O610</x:v>
      </x:c>
      <x:c r="F2374" s="7" t="str">
        <x:f>'Safeing Paths'!O610</x:f>
        <x:v>OPEN</x:v>
      </x:c>
    </x:row>
    <x:row r="2375">
      <x:c r="B2375" s="7" t="str">
        <x:v>PHY-02369</x:v>
      </x:c>
      <x:c r="C2375" s="7" t="str">
        <x:v>safeing path</x:v>
      </x:c>
      <x:c r="D2375" s="7" t="str">
        <x:v>REA-D-B-FCE-10-D</x:v>
      </x:c>
      <x:c r="E2375" s="7" t="str">
        <x:v>Safeing Paths!O611</x:v>
      </x:c>
      <x:c r="F2375" s="7" t="str">
        <x:f>'Safeing Paths'!O611</x:f>
        <x:v>OPEN</x:v>
      </x:c>
    </x:row>
    <x:row r="2376">
      <x:c r="B2376" s="7" t="str">
        <x:v>PHY-02370</x:v>
      </x:c>
      <x:c r="C2376" s="7" t="str">
        <x:v>safeing path</x:v>
      </x:c>
      <x:c r="D2376" s="7" t="str">
        <x:v>REA-D-B-FCE-10-M</x:v>
      </x:c>
      <x:c r="E2376" s="7" t="str">
        <x:v>Safeing Paths!O612</x:v>
      </x:c>
      <x:c r="F2376" s="7" t="str">
        <x:f>'Safeing Paths'!O612</x:f>
        <x:v>OPEN</x:v>
      </x:c>
    </x:row>
    <x:row r="2377">
      <x:c r="B2377" s="7" t="str">
        <x:v>PHY-02371</x:v>
      </x:c>
      <x:c r="C2377" s="7" t="str">
        <x:v>safeing path</x:v>
      </x:c>
      <x:c r="D2377" s="7" t="str">
        <x:v>REA-D-B-FCE-11-P</x:v>
      </x:c>
      <x:c r="E2377" s="7" t="str">
        <x:v>Safeing Paths!O613</x:v>
      </x:c>
      <x:c r="F2377" s="7" t="str">
        <x:f>'Safeing Paths'!O613</x:f>
        <x:v>OPEN</x:v>
      </x:c>
    </x:row>
    <x:row r="2378">
      <x:c r="B2378" s="7" t="str">
        <x:v>PHY-02372</x:v>
      </x:c>
      <x:c r="C2378" s="7" t="str">
        <x:v>safeing path</x:v>
      </x:c>
      <x:c r="D2378" s="7" t="str">
        <x:v>REA-D-B-FCE-11-D</x:v>
      </x:c>
      <x:c r="E2378" s="7" t="str">
        <x:v>Safeing Paths!O614</x:v>
      </x:c>
      <x:c r="F2378" s="7" t="str">
        <x:f>'Safeing Paths'!O614</x:f>
        <x:v>OPEN</x:v>
      </x:c>
    </x:row>
    <x:row r="2379">
      <x:c r="B2379" s="7" t="str">
        <x:v>PHY-02373</x:v>
      </x:c>
      <x:c r="C2379" s="7" t="str">
        <x:v>safeing path</x:v>
      </x:c>
      <x:c r="D2379" s="7" t="str">
        <x:v>REA-D-B-FCE-11-M</x:v>
      </x:c>
      <x:c r="E2379" s="7" t="str">
        <x:v>Safeing Paths!O615</x:v>
      </x:c>
      <x:c r="F2379" s="7" t="str">
        <x:f>'Safeing Paths'!O615</x:f>
        <x:v>OPEN</x:v>
      </x:c>
    </x:row>
    <x:row r="2380">
      <x:c r="B2380" s="7" t="str">
        <x:v>PHY-02374</x:v>
      </x:c>
      <x:c r="C2380" s="7" t="str">
        <x:v>safeing path</x:v>
      </x:c>
      <x:c r="D2380" s="7" t="str">
        <x:v>REA-D-B-FCE-12-P</x:v>
      </x:c>
      <x:c r="E2380" s="7" t="str">
        <x:v>Safeing Paths!O616</x:v>
      </x:c>
      <x:c r="F2380" s="7" t="str">
        <x:f>'Safeing Paths'!O616</x:f>
        <x:v>OPEN</x:v>
      </x:c>
    </x:row>
    <x:row r="2381">
      <x:c r="B2381" s="7" t="str">
        <x:v>PHY-02375</x:v>
      </x:c>
      <x:c r="C2381" s="7" t="str">
        <x:v>safeing path</x:v>
      </x:c>
      <x:c r="D2381" s="7" t="str">
        <x:v>REA-D-B-FCE-12-D</x:v>
      </x:c>
      <x:c r="E2381" s="7" t="str">
        <x:v>Safeing Paths!O617</x:v>
      </x:c>
      <x:c r="F2381" s="7" t="str">
        <x:f>'Safeing Paths'!O617</x:f>
        <x:v>OPEN</x:v>
      </x:c>
    </x:row>
    <x:row r="2382">
      <x:c r="B2382" s="7" t="str">
        <x:v>PHY-02376</x:v>
      </x:c>
      <x:c r="C2382" s="7" t="str">
        <x:v>safeing path</x:v>
      </x:c>
      <x:c r="D2382" s="7" t="str">
        <x:v>REA-D-B-FCE-12-M</x:v>
      </x:c>
      <x:c r="E2382" s="7" t="str">
        <x:v>Safeing Paths!O618</x:v>
      </x:c>
      <x:c r="F2382" s="7" t="str">
        <x:f>'Safeing Paths'!O618</x:f>
        <x:v>OPEN</x:v>
      </x:c>
    </x:row>
    <x:row r="2383">
      <x:c r="B2383" s="7" t="str">
        <x:v>PHY-02377</x:v>
      </x:c>
      <x:c r="C2383" s="7" t="str">
        <x:v>safeing path</x:v>
      </x:c>
      <x:c r="D2383" s="7" t="str">
        <x:v>REA-D-C-FCE-01-P</x:v>
      </x:c>
      <x:c r="E2383" s="7" t="str">
        <x:v>Safeing Paths!O619</x:v>
      </x:c>
      <x:c r="F2383" s="7" t="str">
        <x:f>'Safeing Paths'!O619</x:f>
        <x:v>OPEN</x:v>
      </x:c>
    </x:row>
    <x:row r="2384">
      <x:c r="B2384" s="7" t="str">
        <x:v>PHY-02378</x:v>
      </x:c>
      <x:c r="C2384" s="7" t="str">
        <x:v>safeing path</x:v>
      </x:c>
      <x:c r="D2384" s="7" t="str">
        <x:v>REA-D-C-FCE-01-D</x:v>
      </x:c>
      <x:c r="E2384" s="7" t="str">
        <x:v>Safeing Paths!O620</x:v>
      </x:c>
      <x:c r="F2384" s="7" t="str">
        <x:f>'Safeing Paths'!O620</x:f>
        <x:v>OPEN</x:v>
      </x:c>
    </x:row>
    <x:row r="2385">
      <x:c r="B2385" s="7" t="str">
        <x:v>PHY-02379</x:v>
      </x:c>
      <x:c r="C2385" s="7" t="str">
        <x:v>safeing path</x:v>
      </x:c>
      <x:c r="D2385" s="7" t="str">
        <x:v>REA-D-C-FCE-01-M</x:v>
      </x:c>
      <x:c r="E2385" s="7" t="str">
        <x:v>Safeing Paths!O621</x:v>
      </x:c>
      <x:c r="F2385" s="7" t="str">
        <x:f>'Safeing Paths'!O621</x:f>
        <x:v>OPEN</x:v>
      </x:c>
    </x:row>
    <x:row r="2386">
      <x:c r="B2386" s="7" t="str">
        <x:v>PHY-02380</x:v>
      </x:c>
      <x:c r="C2386" s="7" t="str">
        <x:v>safeing path</x:v>
      </x:c>
      <x:c r="D2386" s="7" t="str">
        <x:v>REA-D-C-FCE-02-P</x:v>
      </x:c>
      <x:c r="E2386" s="7" t="str">
        <x:v>Safeing Paths!O622</x:v>
      </x:c>
      <x:c r="F2386" s="7" t="str">
        <x:f>'Safeing Paths'!O622</x:f>
        <x:v>OPEN</x:v>
      </x:c>
    </x:row>
    <x:row r="2387">
      <x:c r="B2387" s="7" t="str">
        <x:v>PHY-02381</x:v>
      </x:c>
      <x:c r="C2387" s="7" t="str">
        <x:v>safeing path</x:v>
      </x:c>
      <x:c r="D2387" s="7" t="str">
        <x:v>REA-D-C-FCE-02-D</x:v>
      </x:c>
      <x:c r="E2387" s="7" t="str">
        <x:v>Safeing Paths!O623</x:v>
      </x:c>
      <x:c r="F2387" s="7" t="str">
        <x:f>'Safeing Paths'!O623</x:f>
        <x:v>OPEN</x:v>
      </x:c>
    </x:row>
    <x:row r="2388">
      <x:c r="B2388" s="7" t="str">
        <x:v>PHY-02382</x:v>
      </x:c>
      <x:c r="C2388" s="7" t="str">
        <x:v>safeing path</x:v>
      </x:c>
      <x:c r="D2388" s="7" t="str">
        <x:v>REA-D-C-FCE-02-M</x:v>
      </x:c>
      <x:c r="E2388" s="7" t="str">
        <x:v>Safeing Paths!O624</x:v>
      </x:c>
      <x:c r="F2388" s="7" t="str">
        <x:f>'Safeing Paths'!O624</x:f>
        <x:v>OPEN</x:v>
      </x:c>
    </x:row>
    <x:row r="2389">
      <x:c r="B2389" s="7" t="str">
        <x:v>PHY-02383</x:v>
      </x:c>
      <x:c r="C2389" s="7" t="str">
        <x:v>safeing path</x:v>
      </x:c>
      <x:c r="D2389" s="7" t="str">
        <x:v>REA-D-C-FCE-03-P</x:v>
      </x:c>
      <x:c r="E2389" s="7" t="str">
        <x:v>Safeing Paths!O625</x:v>
      </x:c>
      <x:c r="F2389" s="7" t="str">
        <x:f>'Safeing Paths'!O625</x:f>
        <x:v>OPEN</x:v>
      </x:c>
    </x:row>
    <x:row r="2390">
      <x:c r="B2390" s="7" t="str">
        <x:v>PHY-02384</x:v>
      </x:c>
      <x:c r="C2390" s="7" t="str">
        <x:v>safeing path</x:v>
      </x:c>
      <x:c r="D2390" s="7" t="str">
        <x:v>REA-D-C-FCE-03-D</x:v>
      </x:c>
      <x:c r="E2390" s="7" t="str">
        <x:v>Safeing Paths!O626</x:v>
      </x:c>
      <x:c r="F2390" s="7" t="str">
        <x:f>'Safeing Paths'!O626</x:f>
        <x:v>OPEN</x:v>
      </x:c>
    </x:row>
    <x:row r="2391">
      <x:c r="B2391" s="7" t="str">
        <x:v>PHY-02385</x:v>
      </x:c>
      <x:c r="C2391" s="7" t="str">
        <x:v>safeing path</x:v>
      </x:c>
      <x:c r="D2391" s="7" t="str">
        <x:v>REA-D-C-FCE-03-M</x:v>
      </x:c>
      <x:c r="E2391" s="7" t="str">
        <x:v>Safeing Paths!O627</x:v>
      </x:c>
      <x:c r="F2391" s="7" t="str">
        <x:f>'Safeing Paths'!O627</x:f>
        <x:v>OPEN</x:v>
      </x:c>
    </x:row>
    <x:row r="2392">
      <x:c r="B2392" s="7" t="str">
        <x:v>PHY-02386</x:v>
      </x:c>
      <x:c r="C2392" s="7" t="str">
        <x:v>safeing path</x:v>
      </x:c>
      <x:c r="D2392" s="7" t="str">
        <x:v>REA-D-C-FCE-04-P</x:v>
      </x:c>
      <x:c r="E2392" s="7" t="str">
        <x:v>Safeing Paths!O628</x:v>
      </x:c>
      <x:c r="F2392" s="7" t="str">
        <x:f>'Safeing Paths'!O628</x:f>
        <x:v>OPEN</x:v>
      </x:c>
    </x:row>
    <x:row r="2393">
      <x:c r="B2393" s="7" t="str">
        <x:v>PHY-02387</x:v>
      </x:c>
      <x:c r="C2393" s="7" t="str">
        <x:v>safeing path</x:v>
      </x:c>
      <x:c r="D2393" s="7" t="str">
        <x:v>REA-D-C-FCE-04-D</x:v>
      </x:c>
      <x:c r="E2393" s="7" t="str">
        <x:v>Safeing Paths!O629</x:v>
      </x:c>
      <x:c r="F2393" s="7" t="str">
        <x:f>'Safeing Paths'!O629</x:f>
        <x:v>OPEN</x:v>
      </x:c>
    </x:row>
    <x:row r="2394">
      <x:c r="B2394" s="7" t="str">
        <x:v>PHY-02388</x:v>
      </x:c>
      <x:c r="C2394" s="7" t="str">
        <x:v>safeing path</x:v>
      </x:c>
      <x:c r="D2394" s="7" t="str">
        <x:v>REA-D-C-FCE-04-M</x:v>
      </x:c>
      <x:c r="E2394" s="7" t="str">
        <x:v>Safeing Paths!O630</x:v>
      </x:c>
      <x:c r="F2394" s="7" t="str">
        <x:f>'Safeing Paths'!O630</x:f>
        <x:v>OPEN</x:v>
      </x:c>
    </x:row>
    <x:row r="2395">
      <x:c r="B2395" s="7" t="str">
        <x:v>PHY-02389</x:v>
      </x:c>
      <x:c r="C2395" s="7" t="str">
        <x:v>safeing path</x:v>
      </x:c>
      <x:c r="D2395" s="7" t="str">
        <x:v>REA-D-C-FCE-05-P</x:v>
      </x:c>
      <x:c r="E2395" s="7" t="str">
        <x:v>Safeing Paths!O631</x:v>
      </x:c>
      <x:c r="F2395" s="7" t="str">
        <x:f>'Safeing Paths'!O631</x:f>
        <x:v>OPEN</x:v>
      </x:c>
    </x:row>
    <x:row r="2396">
      <x:c r="B2396" s="7" t="str">
        <x:v>PHY-02390</x:v>
      </x:c>
      <x:c r="C2396" s="7" t="str">
        <x:v>safeing path</x:v>
      </x:c>
      <x:c r="D2396" s="7" t="str">
        <x:v>REA-D-C-FCE-05-D</x:v>
      </x:c>
      <x:c r="E2396" s="7" t="str">
        <x:v>Safeing Paths!O632</x:v>
      </x:c>
      <x:c r="F2396" s="7" t="str">
        <x:f>'Safeing Paths'!O632</x:f>
        <x:v>OPEN</x:v>
      </x:c>
    </x:row>
    <x:row r="2397">
      <x:c r="B2397" s="7" t="str">
        <x:v>PHY-02391</x:v>
      </x:c>
      <x:c r="C2397" s="7" t="str">
        <x:v>safeing path</x:v>
      </x:c>
      <x:c r="D2397" s="7" t="str">
        <x:v>REA-D-C-FCE-05-M</x:v>
      </x:c>
      <x:c r="E2397" s="7" t="str">
        <x:v>Safeing Paths!O633</x:v>
      </x:c>
      <x:c r="F2397" s="7" t="str">
        <x:f>'Safeing Paths'!O633</x:f>
        <x:v>OPEN</x:v>
      </x:c>
    </x:row>
    <x:row r="2398">
      <x:c r="B2398" s="7" t="str">
        <x:v>PHY-02392</x:v>
      </x:c>
      <x:c r="C2398" s="7" t="str">
        <x:v>safeing path</x:v>
      </x:c>
      <x:c r="D2398" s="7" t="str">
        <x:v>REA-D-C-FCE-06-P</x:v>
      </x:c>
      <x:c r="E2398" s="7" t="str">
        <x:v>Safeing Paths!O634</x:v>
      </x:c>
      <x:c r="F2398" s="7" t="str">
        <x:f>'Safeing Paths'!O634</x:f>
        <x:v>OPEN</x:v>
      </x:c>
    </x:row>
    <x:row r="2399">
      <x:c r="B2399" s="7" t="str">
        <x:v>PHY-02393</x:v>
      </x:c>
      <x:c r="C2399" s="7" t="str">
        <x:v>safeing path</x:v>
      </x:c>
      <x:c r="D2399" s="7" t="str">
        <x:v>REA-D-C-FCE-06-D</x:v>
      </x:c>
      <x:c r="E2399" s="7" t="str">
        <x:v>Safeing Paths!O635</x:v>
      </x:c>
      <x:c r="F2399" s="7" t="str">
        <x:f>'Safeing Paths'!O635</x:f>
        <x:v>OPEN</x:v>
      </x:c>
    </x:row>
    <x:row r="2400">
      <x:c r="B2400" s="7" t="str">
        <x:v>PHY-02394</x:v>
      </x:c>
      <x:c r="C2400" s="7" t="str">
        <x:v>safeing path</x:v>
      </x:c>
      <x:c r="D2400" s="7" t="str">
        <x:v>REA-D-C-FCE-06-M</x:v>
      </x:c>
      <x:c r="E2400" s="7" t="str">
        <x:v>Safeing Paths!O636</x:v>
      </x:c>
      <x:c r="F2400" s="7" t="str">
        <x:f>'Safeing Paths'!O636</x:f>
        <x:v>OPEN</x:v>
      </x:c>
    </x:row>
    <x:row r="2401">
      <x:c r="B2401" s="7" t="str">
        <x:v>PHY-02395</x:v>
      </x:c>
      <x:c r="C2401" s="7" t="str">
        <x:v>safeing path</x:v>
      </x:c>
      <x:c r="D2401" s="7" t="str">
        <x:v>REA-D-C-FCE-07-P</x:v>
      </x:c>
      <x:c r="E2401" s="7" t="str">
        <x:v>Safeing Paths!O637</x:v>
      </x:c>
      <x:c r="F2401" s="7" t="str">
        <x:f>'Safeing Paths'!O637</x:f>
        <x:v>OPEN</x:v>
      </x:c>
    </x:row>
    <x:row r="2402">
      <x:c r="B2402" s="7" t="str">
        <x:v>PHY-02396</x:v>
      </x:c>
      <x:c r="C2402" s="7" t="str">
        <x:v>safeing path</x:v>
      </x:c>
      <x:c r="D2402" s="7" t="str">
        <x:v>REA-D-C-FCE-07-D</x:v>
      </x:c>
      <x:c r="E2402" s="7" t="str">
        <x:v>Safeing Paths!O638</x:v>
      </x:c>
      <x:c r="F2402" s="7" t="str">
        <x:f>'Safeing Paths'!O638</x:f>
        <x:v>OPEN</x:v>
      </x:c>
    </x:row>
    <x:row r="2403">
      <x:c r="B2403" s="7" t="str">
        <x:v>PHY-02397</x:v>
      </x:c>
      <x:c r="C2403" s="7" t="str">
        <x:v>safeing path</x:v>
      </x:c>
      <x:c r="D2403" s="7" t="str">
        <x:v>REA-D-C-FCE-07-M</x:v>
      </x:c>
      <x:c r="E2403" s="7" t="str">
        <x:v>Safeing Paths!O639</x:v>
      </x:c>
      <x:c r="F2403" s="7" t="str">
        <x:f>'Safeing Paths'!O639</x:f>
        <x:v>OPEN</x:v>
      </x:c>
    </x:row>
    <x:row r="2404">
      <x:c r="B2404" s="7" t="str">
        <x:v>PHY-02398</x:v>
      </x:c>
      <x:c r="C2404" s="7" t="str">
        <x:v>safeing path</x:v>
      </x:c>
      <x:c r="D2404" s="7" t="str">
        <x:v>REA-D-C-FCE-08-P</x:v>
      </x:c>
      <x:c r="E2404" s="7" t="str">
        <x:v>Safeing Paths!O640</x:v>
      </x:c>
      <x:c r="F2404" s="7" t="str">
        <x:f>'Safeing Paths'!O640</x:f>
        <x:v>OPEN</x:v>
      </x:c>
    </x:row>
    <x:row r="2405">
      <x:c r="B2405" s="7" t="str">
        <x:v>PHY-02399</x:v>
      </x:c>
      <x:c r="C2405" s="7" t="str">
        <x:v>safeing path</x:v>
      </x:c>
      <x:c r="D2405" s="7" t="str">
        <x:v>REA-D-C-FCE-08-D</x:v>
      </x:c>
      <x:c r="E2405" s="7" t="str">
        <x:v>Safeing Paths!O641</x:v>
      </x:c>
      <x:c r="F2405" s="7" t="str">
        <x:f>'Safeing Paths'!O641</x:f>
        <x:v>OPEN</x:v>
      </x:c>
    </x:row>
    <x:row r="2406">
      <x:c r="B2406" s="7" t="str">
        <x:v>PHY-02400</x:v>
      </x:c>
      <x:c r="C2406" s="7" t="str">
        <x:v>safeing path</x:v>
      </x:c>
      <x:c r="D2406" s="7" t="str">
        <x:v>REA-D-C-FCE-08-M</x:v>
      </x:c>
      <x:c r="E2406" s="7" t="str">
        <x:v>Safeing Paths!O642</x:v>
      </x:c>
      <x:c r="F2406" s="7" t="str">
        <x:f>'Safeing Paths'!O642</x:f>
        <x:v>OPEN</x:v>
      </x:c>
    </x:row>
    <x:row r="2407">
      <x:c r="B2407" s="7" t="str">
        <x:v>PHY-02401</x:v>
      </x:c>
      <x:c r="C2407" s="7" t="str">
        <x:v>safeing path</x:v>
      </x:c>
      <x:c r="D2407" s="7" t="str">
        <x:v>REA-D-C-FCE-09-P</x:v>
      </x:c>
      <x:c r="E2407" s="7" t="str">
        <x:v>Safeing Paths!O643</x:v>
      </x:c>
      <x:c r="F2407" s="7" t="str">
        <x:f>'Safeing Paths'!O643</x:f>
        <x:v>OPEN</x:v>
      </x:c>
    </x:row>
    <x:row r="2408">
      <x:c r="B2408" s="7" t="str">
        <x:v>PHY-02402</x:v>
      </x:c>
      <x:c r="C2408" s="7" t="str">
        <x:v>safeing path</x:v>
      </x:c>
      <x:c r="D2408" s="7" t="str">
        <x:v>REA-D-C-FCE-09-D</x:v>
      </x:c>
      <x:c r="E2408" s="7" t="str">
        <x:v>Safeing Paths!O644</x:v>
      </x:c>
      <x:c r="F2408" s="7" t="str">
        <x:f>'Safeing Paths'!O644</x:f>
        <x:v>OPEN</x:v>
      </x:c>
    </x:row>
    <x:row r="2409">
      <x:c r="B2409" s="7" t="str">
        <x:v>PHY-02403</x:v>
      </x:c>
      <x:c r="C2409" s="7" t="str">
        <x:v>safeing path</x:v>
      </x:c>
      <x:c r="D2409" s="7" t="str">
        <x:v>REA-D-C-FCE-09-M</x:v>
      </x:c>
      <x:c r="E2409" s="7" t="str">
        <x:v>Safeing Paths!O645</x:v>
      </x:c>
      <x:c r="F2409" s="7" t="str">
        <x:f>'Safeing Paths'!O645</x:f>
        <x:v>OPEN</x:v>
      </x:c>
    </x:row>
    <x:row r="2410">
      <x:c r="B2410" s="7" t="str">
        <x:v>PHY-02404</x:v>
      </x:c>
      <x:c r="C2410" s="7" t="str">
        <x:v>safeing path</x:v>
      </x:c>
      <x:c r="D2410" s="7" t="str">
        <x:v>REA-D-C-FCE-10-P</x:v>
      </x:c>
      <x:c r="E2410" s="7" t="str">
        <x:v>Safeing Paths!O646</x:v>
      </x:c>
      <x:c r="F2410" s="7" t="str">
        <x:f>'Safeing Paths'!O646</x:f>
        <x:v>OPEN</x:v>
      </x:c>
    </x:row>
    <x:row r="2411">
      <x:c r="B2411" s="7" t="str">
        <x:v>PHY-02405</x:v>
      </x:c>
      <x:c r="C2411" s="7" t="str">
        <x:v>safeing path</x:v>
      </x:c>
      <x:c r="D2411" s="7" t="str">
        <x:v>REA-D-C-FCE-10-D</x:v>
      </x:c>
      <x:c r="E2411" s="7" t="str">
        <x:v>Safeing Paths!O647</x:v>
      </x:c>
      <x:c r="F2411" s="7" t="str">
        <x:f>'Safeing Paths'!O647</x:f>
        <x:v>OPEN</x:v>
      </x:c>
    </x:row>
    <x:row r="2412">
      <x:c r="B2412" s="7" t="str">
        <x:v>PHY-02406</x:v>
      </x:c>
      <x:c r="C2412" s="7" t="str">
        <x:v>safeing path</x:v>
      </x:c>
      <x:c r="D2412" s="7" t="str">
        <x:v>REA-D-C-FCE-10-M</x:v>
      </x:c>
      <x:c r="E2412" s="7" t="str">
        <x:v>Safeing Paths!O648</x:v>
      </x:c>
      <x:c r="F2412" s="7" t="str">
        <x:f>'Safeing Paths'!O648</x:f>
        <x:v>OPEN</x:v>
      </x:c>
    </x:row>
    <x:row r="2413">
      <x:c r="B2413" s="7" t="str">
        <x:v>PHY-02407</x:v>
      </x:c>
      <x:c r="C2413" s="7" t="str">
        <x:v>safeing path</x:v>
      </x:c>
      <x:c r="D2413" s="7" t="str">
        <x:v>REA-D-C-FCE-11-P</x:v>
      </x:c>
      <x:c r="E2413" s="7" t="str">
        <x:v>Safeing Paths!O649</x:v>
      </x:c>
      <x:c r="F2413" s="7" t="str">
        <x:f>'Safeing Paths'!O649</x:f>
        <x:v>OPEN</x:v>
      </x:c>
    </x:row>
    <x:row r="2414">
      <x:c r="B2414" s="7" t="str">
        <x:v>PHY-02408</x:v>
      </x:c>
      <x:c r="C2414" s="7" t="str">
        <x:v>safeing path</x:v>
      </x:c>
      <x:c r="D2414" s="7" t="str">
        <x:v>REA-D-C-FCE-11-D</x:v>
      </x:c>
      <x:c r="E2414" s="7" t="str">
        <x:v>Safeing Paths!O650</x:v>
      </x:c>
      <x:c r="F2414" s="7" t="str">
        <x:f>'Safeing Paths'!O650</x:f>
        <x:v>OPEN</x:v>
      </x:c>
    </x:row>
    <x:row r="2415">
      <x:c r="B2415" s="7" t="str">
        <x:v>PHY-02409</x:v>
      </x:c>
      <x:c r="C2415" s="7" t="str">
        <x:v>safeing path</x:v>
      </x:c>
      <x:c r="D2415" s="7" t="str">
        <x:v>REA-D-C-FCE-11-M</x:v>
      </x:c>
      <x:c r="E2415" s="7" t="str">
        <x:v>Safeing Paths!O651</x:v>
      </x:c>
      <x:c r="F2415" s="7" t="str">
        <x:f>'Safeing Paths'!O651</x:f>
        <x:v>OPEN</x:v>
      </x:c>
    </x:row>
    <x:row r="2416">
      <x:c r="B2416" s="7" t="str">
        <x:v>PHY-02410</x:v>
      </x:c>
      <x:c r="C2416" s="7" t="str">
        <x:v>safeing path</x:v>
      </x:c>
      <x:c r="D2416" s="7" t="str">
        <x:v>REA-D-C-FCE-12-P</x:v>
      </x:c>
      <x:c r="E2416" s="7" t="str">
        <x:v>Safeing Paths!O652</x:v>
      </x:c>
      <x:c r="F2416" s="7" t="str">
        <x:f>'Safeing Paths'!O652</x:f>
        <x:v>OPEN</x:v>
      </x:c>
    </x:row>
    <x:row r="2417">
      <x:c r="B2417" s="7" t="str">
        <x:v>PHY-02411</x:v>
      </x:c>
      <x:c r="C2417" s="7" t="str">
        <x:v>safeing path</x:v>
      </x:c>
      <x:c r="D2417" s="7" t="str">
        <x:v>REA-D-C-FCE-12-D</x:v>
      </x:c>
      <x:c r="E2417" s="7" t="str">
        <x:v>Safeing Paths!O653</x:v>
      </x:c>
      <x:c r="F2417" s="7" t="str">
        <x:f>'Safeing Paths'!O653</x:f>
        <x:v>OPEN</x:v>
      </x:c>
    </x:row>
    <x:row r="2418">
      <x:c r="B2418" s="7" t="str">
        <x:v>PHY-02412</x:v>
      </x:c>
      <x:c r="C2418" s="7" t="str">
        <x:v>safeing path</x:v>
      </x:c>
      <x:c r="D2418" s="7" t="str">
        <x:v>REA-D-C-FCE-12-M</x:v>
      </x:c>
      <x:c r="E2418" s="7" t="str">
        <x:v>Safeing Paths!O654</x:v>
      </x:c>
      <x:c r="F2418" s="7" t="str">
        <x:f>'Safeing Paths'!O654</x:f>
        <x:v>OPEN</x:v>
      </x:c>
    </x:row>
    <x:row r="2419">
      <x:c r="B2419" s="7" t="str">
        <x:v>PHY-02413</x:v>
      </x:c>
      <x:c r="C2419" s="7" t="str">
        <x:v>path trial</x:v>
      </x:c>
      <x:c r="D2419" s="7" t="str">
        <x:v>RAP-PT-0001</x:v>
      </x:c>
      <x:c r="E2419" s="7" t="str">
        <x:v>Path Trials!T7</x:v>
      </x:c>
      <x:c r="F2419" s="7" t="str">
        <x:f>'Path Trials'!T7</x:f>
        <x:v>OPEN</x:v>
      </x:c>
    </x:row>
    <x:row r="2420">
      <x:c r="B2420" s="7" t="str">
        <x:v>PHY-02414</x:v>
      </x:c>
      <x:c r="C2420" s="7" t="str">
        <x:v>path trial</x:v>
      </x:c>
      <x:c r="D2420" s="7" t="str">
        <x:v>RAP-PT-0002</x:v>
      </x:c>
      <x:c r="E2420" s="7" t="str">
        <x:v>Path Trials!T8</x:v>
      </x:c>
      <x:c r="F2420" s="7" t="str">
        <x:f>'Path Trials'!T8</x:f>
        <x:v>OPEN</x:v>
      </x:c>
    </x:row>
    <x:row r="2421">
      <x:c r="B2421" s="7" t="str">
        <x:v>PHY-02415</x:v>
      </x:c>
      <x:c r="C2421" s="7" t="str">
        <x:v>path trial</x:v>
      </x:c>
      <x:c r="D2421" s="7" t="str">
        <x:v>RAP-PT-0003</x:v>
      </x:c>
      <x:c r="E2421" s="7" t="str">
        <x:v>Path Trials!T9</x:v>
      </x:c>
      <x:c r="F2421" s="7" t="str">
        <x:f>'Path Trials'!T9</x:f>
        <x:v>OPEN</x:v>
      </x:c>
    </x:row>
    <x:row r="2422">
      <x:c r="B2422" s="7" t="str">
        <x:v>PHY-02416</x:v>
      </x:c>
      <x:c r="C2422" s="7" t="str">
        <x:v>path trial</x:v>
      </x:c>
      <x:c r="D2422" s="7" t="str">
        <x:v>RAP-PT-0004</x:v>
      </x:c>
      <x:c r="E2422" s="7" t="str">
        <x:v>Path Trials!T10</x:v>
      </x:c>
      <x:c r="F2422" s="7" t="str">
        <x:f>'Path Trials'!T10</x:f>
        <x:v>OPEN</x:v>
      </x:c>
    </x:row>
    <x:row r="2423">
      <x:c r="B2423" s="7" t="str">
        <x:v>PHY-02417</x:v>
      </x:c>
      <x:c r="C2423" s="7" t="str">
        <x:v>path trial</x:v>
      </x:c>
      <x:c r="D2423" s="7" t="str">
        <x:v>RAP-PT-0005</x:v>
      </x:c>
      <x:c r="E2423" s="7" t="str">
        <x:v>Path Trials!T11</x:v>
      </x:c>
      <x:c r="F2423" s="7" t="str">
        <x:f>'Path Trials'!T11</x:f>
        <x:v>OPEN</x:v>
      </x:c>
    </x:row>
    <x:row r="2424">
      <x:c r="B2424" s="7" t="str">
        <x:v>PHY-02418</x:v>
      </x:c>
      <x:c r="C2424" s="7" t="str">
        <x:v>path trial</x:v>
      </x:c>
      <x:c r="D2424" s="7" t="str">
        <x:v>RAP-PT-0006</x:v>
      </x:c>
      <x:c r="E2424" s="7" t="str">
        <x:v>Path Trials!T12</x:v>
      </x:c>
      <x:c r="F2424" s="7" t="str">
        <x:f>'Path Trials'!T12</x:f>
        <x:v>OPEN</x:v>
      </x:c>
    </x:row>
    <x:row r="2425">
      <x:c r="B2425" s="7" t="str">
        <x:v>PHY-02419</x:v>
      </x:c>
      <x:c r="C2425" s="7" t="str">
        <x:v>path trial</x:v>
      </x:c>
      <x:c r="D2425" s="7" t="str">
        <x:v>RAP-PT-0007</x:v>
      </x:c>
      <x:c r="E2425" s="7" t="str">
        <x:v>Path Trials!T13</x:v>
      </x:c>
      <x:c r="F2425" s="7" t="str">
        <x:f>'Path Trials'!T13</x:f>
        <x:v>OPEN</x:v>
      </x:c>
    </x:row>
    <x:row r="2426">
      <x:c r="B2426" s="7" t="str">
        <x:v>PHY-02420</x:v>
      </x:c>
      <x:c r="C2426" s="7" t="str">
        <x:v>path trial</x:v>
      </x:c>
      <x:c r="D2426" s="7" t="str">
        <x:v>RAP-PT-0008</x:v>
      </x:c>
      <x:c r="E2426" s="7" t="str">
        <x:v>Path Trials!T14</x:v>
      </x:c>
      <x:c r="F2426" s="7" t="str">
        <x:f>'Path Trials'!T14</x:f>
        <x:v>OPEN</x:v>
      </x:c>
    </x:row>
    <x:row r="2427">
      <x:c r="B2427" s="7" t="str">
        <x:v>PHY-02421</x:v>
      </x:c>
      <x:c r="C2427" s="7" t="str">
        <x:v>path trial</x:v>
      </x:c>
      <x:c r="D2427" s="7" t="str">
        <x:v>RAP-PT-0009</x:v>
      </x:c>
      <x:c r="E2427" s="7" t="str">
        <x:v>Path Trials!T15</x:v>
      </x:c>
      <x:c r="F2427" s="7" t="str">
        <x:f>'Path Trials'!T15</x:f>
        <x:v>OPEN</x:v>
      </x:c>
    </x:row>
    <x:row r="2428">
      <x:c r="B2428" s="7" t="str">
        <x:v>PHY-02422</x:v>
      </x:c>
      <x:c r="C2428" s="7" t="str">
        <x:v>path trial</x:v>
      </x:c>
      <x:c r="D2428" s="7" t="str">
        <x:v>RAP-PT-0010</x:v>
      </x:c>
      <x:c r="E2428" s="7" t="str">
        <x:v>Path Trials!T16</x:v>
      </x:c>
      <x:c r="F2428" s="7" t="str">
        <x:f>'Path Trials'!T16</x:f>
        <x:v>OPEN</x:v>
      </x:c>
    </x:row>
    <x:row r="2429">
      <x:c r="B2429" s="7" t="str">
        <x:v>PHY-02423</x:v>
      </x:c>
      <x:c r="C2429" s="7" t="str">
        <x:v>path trial</x:v>
      </x:c>
      <x:c r="D2429" s="7" t="str">
        <x:v>RAP-PT-0011</x:v>
      </x:c>
      <x:c r="E2429" s="7" t="str">
        <x:v>Path Trials!T17</x:v>
      </x:c>
      <x:c r="F2429" s="7" t="str">
        <x:f>'Path Trials'!T17</x:f>
        <x:v>OPEN</x:v>
      </x:c>
    </x:row>
    <x:row r="2430">
      <x:c r="B2430" s="7" t="str">
        <x:v>PHY-02424</x:v>
      </x:c>
      <x:c r="C2430" s="7" t="str">
        <x:v>path trial</x:v>
      </x:c>
      <x:c r="D2430" s="7" t="str">
        <x:v>RAP-PT-0012</x:v>
      </x:c>
      <x:c r="E2430" s="7" t="str">
        <x:v>Path Trials!T18</x:v>
      </x:c>
      <x:c r="F2430" s="7" t="str">
        <x:f>'Path Trials'!T18</x:f>
        <x:v>OPEN</x:v>
      </x:c>
    </x:row>
    <x:row r="2431">
      <x:c r="B2431" s="7" t="str">
        <x:v>PHY-02425</x:v>
      </x:c>
      <x:c r="C2431" s="7" t="str">
        <x:v>path trial</x:v>
      </x:c>
      <x:c r="D2431" s="7" t="str">
        <x:v>RAP-PT-0013</x:v>
      </x:c>
      <x:c r="E2431" s="7" t="str">
        <x:v>Path Trials!T19</x:v>
      </x:c>
      <x:c r="F2431" s="7" t="str">
        <x:f>'Path Trials'!T19</x:f>
        <x:v>OPEN</x:v>
      </x:c>
    </x:row>
    <x:row r="2432">
      <x:c r="B2432" s="7" t="str">
        <x:v>PHY-02426</x:v>
      </x:c>
      <x:c r="C2432" s="7" t="str">
        <x:v>path trial</x:v>
      </x:c>
      <x:c r="D2432" s="7" t="str">
        <x:v>RAP-PT-0014</x:v>
      </x:c>
      <x:c r="E2432" s="7" t="str">
        <x:v>Path Trials!T20</x:v>
      </x:c>
      <x:c r="F2432" s="7" t="str">
        <x:f>'Path Trials'!T20</x:f>
        <x:v>OPEN</x:v>
      </x:c>
    </x:row>
    <x:row r="2433">
      <x:c r="B2433" s="7" t="str">
        <x:v>PHY-02427</x:v>
      </x:c>
      <x:c r="C2433" s="7" t="str">
        <x:v>path trial</x:v>
      </x:c>
      <x:c r="D2433" s="7" t="str">
        <x:v>RAP-PT-0015</x:v>
      </x:c>
      <x:c r="E2433" s="7" t="str">
        <x:v>Path Trials!T21</x:v>
      </x:c>
      <x:c r="F2433" s="7" t="str">
        <x:f>'Path Trials'!T21</x:f>
        <x:v>OPEN</x:v>
      </x:c>
    </x:row>
    <x:row r="2434">
      <x:c r="B2434" s="7" t="str">
        <x:v>PHY-02428</x:v>
      </x:c>
      <x:c r="C2434" s="7" t="str">
        <x:v>path trial</x:v>
      </x:c>
      <x:c r="D2434" s="7" t="str">
        <x:v>RAP-PT-0016</x:v>
      </x:c>
      <x:c r="E2434" s="7" t="str">
        <x:v>Path Trials!T22</x:v>
      </x:c>
      <x:c r="F2434" s="7" t="str">
        <x:f>'Path Trials'!T22</x:f>
        <x:v>OPEN</x:v>
      </x:c>
    </x:row>
    <x:row r="2435">
      <x:c r="B2435" s="7" t="str">
        <x:v>PHY-02429</x:v>
      </x:c>
      <x:c r="C2435" s="7" t="str">
        <x:v>path trial</x:v>
      </x:c>
      <x:c r="D2435" s="7" t="str">
        <x:v>RAP-PT-0017</x:v>
      </x:c>
      <x:c r="E2435" s="7" t="str">
        <x:v>Path Trials!T23</x:v>
      </x:c>
      <x:c r="F2435" s="7" t="str">
        <x:f>'Path Trials'!T23</x:f>
        <x:v>OPEN</x:v>
      </x:c>
    </x:row>
    <x:row r="2436">
      <x:c r="B2436" s="7" t="str">
        <x:v>PHY-02430</x:v>
      </x:c>
      <x:c r="C2436" s="7" t="str">
        <x:v>path trial</x:v>
      </x:c>
      <x:c r="D2436" s="7" t="str">
        <x:v>RAP-PT-0018</x:v>
      </x:c>
      <x:c r="E2436" s="7" t="str">
        <x:v>Path Trials!T24</x:v>
      </x:c>
      <x:c r="F2436" s="7" t="str">
        <x:f>'Path Trials'!T24</x:f>
        <x:v>OPEN</x:v>
      </x:c>
    </x:row>
    <x:row r="2437">
      <x:c r="B2437" s="7" t="str">
        <x:v>PHY-02431</x:v>
      </x:c>
      <x:c r="C2437" s="7" t="str">
        <x:v>path trial</x:v>
      </x:c>
      <x:c r="D2437" s="7" t="str">
        <x:v>RAP-PT-0019</x:v>
      </x:c>
      <x:c r="E2437" s="7" t="str">
        <x:v>Path Trials!T25</x:v>
      </x:c>
      <x:c r="F2437" s="7" t="str">
        <x:f>'Path Trials'!T25</x:f>
        <x:v>OPEN</x:v>
      </x:c>
    </x:row>
    <x:row r="2438">
      <x:c r="B2438" s="7" t="str">
        <x:v>PHY-02432</x:v>
      </x:c>
      <x:c r="C2438" s="7" t="str">
        <x:v>path trial</x:v>
      </x:c>
      <x:c r="D2438" s="7" t="str">
        <x:v>RAP-PT-0020</x:v>
      </x:c>
      <x:c r="E2438" s="7" t="str">
        <x:v>Path Trials!T26</x:v>
      </x:c>
      <x:c r="F2438" s="7" t="str">
        <x:f>'Path Trials'!T26</x:f>
        <x:v>OPEN</x:v>
      </x:c>
    </x:row>
    <x:row r="2439">
      <x:c r="B2439" s="7" t="str">
        <x:v>PHY-02433</x:v>
      </x:c>
      <x:c r="C2439" s="7" t="str">
        <x:v>path trial</x:v>
      </x:c>
      <x:c r="D2439" s="7" t="str">
        <x:v>RAP-PT-0021</x:v>
      </x:c>
      <x:c r="E2439" s="7" t="str">
        <x:v>Path Trials!T27</x:v>
      </x:c>
      <x:c r="F2439" s="7" t="str">
        <x:f>'Path Trials'!T27</x:f>
        <x:v>OPEN</x:v>
      </x:c>
    </x:row>
    <x:row r="2440">
      <x:c r="B2440" s="7" t="str">
        <x:v>PHY-02434</x:v>
      </x:c>
      <x:c r="C2440" s="7" t="str">
        <x:v>path trial</x:v>
      </x:c>
      <x:c r="D2440" s="7" t="str">
        <x:v>RAP-PT-0022</x:v>
      </x:c>
      <x:c r="E2440" s="7" t="str">
        <x:v>Path Trials!T28</x:v>
      </x:c>
      <x:c r="F2440" s="7" t="str">
        <x:f>'Path Trials'!T28</x:f>
        <x:v>OPEN</x:v>
      </x:c>
    </x:row>
    <x:row r="2441">
      <x:c r="B2441" s="7" t="str">
        <x:v>PHY-02435</x:v>
      </x:c>
      <x:c r="C2441" s="7" t="str">
        <x:v>path trial</x:v>
      </x:c>
      <x:c r="D2441" s="7" t="str">
        <x:v>RAP-PT-0023</x:v>
      </x:c>
      <x:c r="E2441" s="7" t="str">
        <x:v>Path Trials!T29</x:v>
      </x:c>
      <x:c r="F2441" s="7" t="str">
        <x:f>'Path Trials'!T29</x:f>
        <x:v>OPEN</x:v>
      </x:c>
    </x:row>
    <x:row r="2442">
      <x:c r="B2442" s="7" t="str">
        <x:v>PHY-02436</x:v>
      </x:c>
      <x:c r="C2442" s="7" t="str">
        <x:v>path trial</x:v>
      </x:c>
      <x:c r="D2442" s="7" t="str">
        <x:v>RAP-PT-0024</x:v>
      </x:c>
      <x:c r="E2442" s="7" t="str">
        <x:v>Path Trials!T30</x:v>
      </x:c>
      <x:c r="F2442" s="7" t="str">
        <x:f>'Path Trials'!T30</x:f>
        <x:v>OPEN</x:v>
      </x:c>
    </x:row>
    <x:row r="2443">
      <x:c r="B2443" s="7" t="str">
        <x:v>PHY-02437</x:v>
      </x:c>
      <x:c r="C2443" s="7" t="str">
        <x:v>path trial</x:v>
      </x:c>
      <x:c r="D2443" s="7" t="str">
        <x:v>RAP-PT-0025</x:v>
      </x:c>
      <x:c r="E2443" s="7" t="str">
        <x:v>Path Trials!T31</x:v>
      </x:c>
      <x:c r="F2443" s="7" t="str">
        <x:f>'Path Trials'!T31</x:f>
        <x:v>OPEN</x:v>
      </x:c>
    </x:row>
    <x:row r="2444">
      <x:c r="B2444" s="7" t="str">
        <x:v>PHY-02438</x:v>
      </x:c>
      <x:c r="C2444" s="7" t="str">
        <x:v>path trial</x:v>
      </x:c>
      <x:c r="D2444" s="7" t="str">
        <x:v>RAP-PT-0026</x:v>
      </x:c>
      <x:c r="E2444" s="7" t="str">
        <x:v>Path Trials!T32</x:v>
      </x:c>
      <x:c r="F2444" s="7" t="str">
        <x:f>'Path Trials'!T32</x:f>
        <x:v>OPEN</x:v>
      </x:c>
    </x:row>
    <x:row r="2445">
      <x:c r="B2445" s="7" t="str">
        <x:v>PHY-02439</x:v>
      </x:c>
      <x:c r="C2445" s="7" t="str">
        <x:v>path trial</x:v>
      </x:c>
      <x:c r="D2445" s="7" t="str">
        <x:v>RAP-PT-0027</x:v>
      </x:c>
      <x:c r="E2445" s="7" t="str">
        <x:v>Path Trials!T33</x:v>
      </x:c>
      <x:c r="F2445" s="7" t="str">
        <x:f>'Path Trials'!T33</x:f>
        <x:v>OPEN</x:v>
      </x:c>
    </x:row>
    <x:row r="2446">
      <x:c r="B2446" s="7" t="str">
        <x:v>PHY-02440</x:v>
      </x:c>
      <x:c r="C2446" s="7" t="str">
        <x:v>path trial</x:v>
      </x:c>
      <x:c r="D2446" s="7" t="str">
        <x:v>RAP-PT-0028</x:v>
      </x:c>
      <x:c r="E2446" s="7" t="str">
        <x:v>Path Trials!T34</x:v>
      </x:c>
      <x:c r="F2446" s="7" t="str">
        <x:f>'Path Trials'!T34</x:f>
        <x:v>OPEN</x:v>
      </x:c>
    </x:row>
    <x:row r="2447">
      <x:c r="B2447" s="7" t="str">
        <x:v>PHY-02441</x:v>
      </x:c>
      <x:c r="C2447" s="7" t="str">
        <x:v>path trial</x:v>
      </x:c>
      <x:c r="D2447" s="7" t="str">
        <x:v>RAP-PT-0029</x:v>
      </x:c>
      <x:c r="E2447" s="7" t="str">
        <x:v>Path Trials!T35</x:v>
      </x:c>
      <x:c r="F2447" s="7" t="str">
        <x:f>'Path Trials'!T35</x:f>
        <x:v>OPEN</x:v>
      </x:c>
    </x:row>
    <x:row r="2448">
      <x:c r="B2448" s="7" t="str">
        <x:v>PHY-02442</x:v>
      </x:c>
      <x:c r="C2448" s="7" t="str">
        <x:v>path trial</x:v>
      </x:c>
      <x:c r="D2448" s="7" t="str">
        <x:v>RAP-PT-0030</x:v>
      </x:c>
      <x:c r="E2448" s="7" t="str">
        <x:v>Path Trials!T36</x:v>
      </x:c>
      <x:c r="F2448" s="7" t="str">
        <x:f>'Path Trials'!T36</x:f>
        <x:v>OPEN</x:v>
      </x:c>
    </x:row>
    <x:row r="2449">
      <x:c r="B2449" s="7" t="str">
        <x:v>PHY-02443</x:v>
      </x:c>
      <x:c r="C2449" s="7" t="str">
        <x:v>path trial</x:v>
      </x:c>
      <x:c r="D2449" s="7" t="str">
        <x:v>RAP-PT-0031</x:v>
      </x:c>
      <x:c r="E2449" s="7" t="str">
        <x:v>Path Trials!T37</x:v>
      </x:c>
      <x:c r="F2449" s="7" t="str">
        <x:f>'Path Trials'!T37</x:f>
        <x:v>OPEN</x:v>
      </x:c>
    </x:row>
    <x:row r="2450">
      <x:c r="B2450" s="7" t="str">
        <x:v>PHY-02444</x:v>
      </x:c>
      <x:c r="C2450" s="7" t="str">
        <x:v>path trial</x:v>
      </x:c>
      <x:c r="D2450" s="7" t="str">
        <x:v>RAP-PT-0032</x:v>
      </x:c>
      <x:c r="E2450" s="7" t="str">
        <x:v>Path Trials!T38</x:v>
      </x:c>
      <x:c r="F2450" s="7" t="str">
        <x:f>'Path Trials'!T38</x:f>
        <x:v>OPEN</x:v>
      </x:c>
    </x:row>
    <x:row r="2451">
      <x:c r="B2451" s="7" t="str">
        <x:v>PHY-02445</x:v>
      </x:c>
      <x:c r="C2451" s="7" t="str">
        <x:v>path trial</x:v>
      </x:c>
      <x:c r="D2451" s="7" t="str">
        <x:v>RAP-PT-0033</x:v>
      </x:c>
      <x:c r="E2451" s="7" t="str">
        <x:v>Path Trials!T39</x:v>
      </x:c>
      <x:c r="F2451" s="7" t="str">
        <x:f>'Path Trials'!T39</x:f>
        <x:v>OPEN</x:v>
      </x:c>
    </x:row>
    <x:row r="2452">
      <x:c r="B2452" s="7" t="str">
        <x:v>PHY-02446</x:v>
      </x:c>
      <x:c r="C2452" s="7" t="str">
        <x:v>path trial</x:v>
      </x:c>
      <x:c r="D2452" s="7" t="str">
        <x:v>RAP-PT-0034</x:v>
      </x:c>
      <x:c r="E2452" s="7" t="str">
        <x:v>Path Trials!T40</x:v>
      </x:c>
      <x:c r="F2452" s="7" t="str">
        <x:f>'Path Trials'!T40</x:f>
        <x:v>OPEN</x:v>
      </x:c>
    </x:row>
    <x:row r="2453">
      <x:c r="B2453" s="7" t="str">
        <x:v>PHY-02447</x:v>
      </x:c>
      <x:c r="C2453" s="7" t="str">
        <x:v>path trial</x:v>
      </x:c>
      <x:c r="D2453" s="7" t="str">
        <x:v>RAP-PT-0035</x:v>
      </x:c>
      <x:c r="E2453" s="7" t="str">
        <x:v>Path Trials!T41</x:v>
      </x:c>
      <x:c r="F2453" s="7" t="str">
        <x:f>'Path Trials'!T41</x:f>
        <x:v>OPEN</x:v>
      </x:c>
    </x:row>
    <x:row r="2454">
      <x:c r="B2454" s="7" t="str">
        <x:v>PHY-02448</x:v>
      </x:c>
      <x:c r="C2454" s="7" t="str">
        <x:v>path trial</x:v>
      </x:c>
      <x:c r="D2454" s="7" t="str">
        <x:v>RAP-PT-0036</x:v>
      </x:c>
      <x:c r="E2454" s="7" t="str">
        <x:v>Path Trials!T42</x:v>
      </x:c>
      <x:c r="F2454" s="7" t="str">
        <x:f>'Path Trials'!T42</x:f>
        <x:v>OPEN</x:v>
      </x:c>
    </x:row>
    <x:row r="2455">
      <x:c r="B2455" s="7" t="str">
        <x:v>PHY-02449</x:v>
      </x:c>
      <x:c r="C2455" s="7" t="str">
        <x:v>path trial</x:v>
      </x:c>
      <x:c r="D2455" s="7" t="str">
        <x:v>RAP-PT-0037</x:v>
      </x:c>
      <x:c r="E2455" s="7" t="str">
        <x:v>Path Trials!T43</x:v>
      </x:c>
      <x:c r="F2455" s="7" t="str">
        <x:f>'Path Trials'!T43</x:f>
        <x:v>OPEN</x:v>
      </x:c>
    </x:row>
    <x:row r="2456">
      <x:c r="B2456" s="7" t="str">
        <x:v>PHY-02450</x:v>
      </x:c>
      <x:c r="C2456" s="7" t="str">
        <x:v>path trial</x:v>
      </x:c>
      <x:c r="D2456" s="7" t="str">
        <x:v>RAP-PT-0038</x:v>
      </x:c>
      <x:c r="E2456" s="7" t="str">
        <x:v>Path Trials!T44</x:v>
      </x:c>
      <x:c r="F2456" s="7" t="str">
        <x:f>'Path Trials'!T44</x:f>
        <x:v>OPEN</x:v>
      </x:c>
    </x:row>
    <x:row r="2457">
      <x:c r="B2457" s="7" t="str">
        <x:v>PHY-02451</x:v>
      </x:c>
      <x:c r="C2457" s="7" t="str">
        <x:v>path trial</x:v>
      </x:c>
      <x:c r="D2457" s="7" t="str">
        <x:v>RAP-PT-0039</x:v>
      </x:c>
      <x:c r="E2457" s="7" t="str">
        <x:v>Path Trials!T45</x:v>
      </x:c>
      <x:c r="F2457" s="7" t="str">
        <x:f>'Path Trials'!T45</x:f>
        <x:v>OPEN</x:v>
      </x:c>
    </x:row>
    <x:row r="2458">
      <x:c r="B2458" s="7" t="str">
        <x:v>PHY-02452</x:v>
      </x:c>
      <x:c r="C2458" s="7" t="str">
        <x:v>path trial</x:v>
      </x:c>
      <x:c r="D2458" s="7" t="str">
        <x:v>RAP-PT-0040</x:v>
      </x:c>
      <x:c r="E2458" s="7" t="str">
        <x:v>Path Trials!T46</x:v>
      </x:c>
      <x:c r="F2458" s="7" t="str">
        <x:f>'Path Trials'!T46</x:f>
        <x:v>OPEN</x:v>
      </x:c>
    </x:row>
    <x:row r="2459">
      <x:c r="B2459" s="7" t="str">
        <x:v>PHY-02453</x:v>
      </x:c>
      <x:c r="C2459" s="7" t="str">
        <x:v>path trial</x:v>
      </x:c>
      <x:c r="D2459" s="7" t="str">
        <x:v>RAP-PT-0041</x:v>
      </x:c>
      <x:c r="E2459" s="7" t="str">
        <x:v>Path Trials!T47</x:v>
      </x:c>
      <x:c r="F2459" s="7" t="str">
        <x:f>'Path Trials'!T47</x:f>
        <x:v>OPEN</x:v>
      </x:c>
    </x:row>
    <x:row r="2460">
      <x:c r="B2460" s="7" t="str">
        <x:v>PHY-02454</x:v>
      </x:c>
      <x:c r="C2460" s="7" t="str">
        <x:v>path trial</x:v>
      </x:c>
      <x:c r="D2460" s="7" t="str">
        <x:v>RAP-PT-0042</x:v>
      </x:c>
      <x:c r="E2460" s="7" t="str">
        <x:v>Path Trials!T48</x:v>
      </x:c>
      <x:c r="F2460" s="7" t="str">
        <x:f>'Path Trials'!T48</x:f>
        <x:v>OPEN</x:v>
      </x:c>
    </x:row>
    <x:row r="2461">
      <x:c r="B2461" s="7" t="str">
        <x:v>PHY-02455</x:v>
      </x:c>
      <x:c r="C2461" s="7" t="str">
        <x:v>path trial</x:v>
      </x:c>
      <x:c r="D2461" s="7" t="str">
        <x:v>RAP-PT-0043</x:v>
      </x:c>
      <x:c r="E2461" s="7" t="str">
        <x:v>Path Trials!T49</x:v>
      </x:c>
      <x:c r="F2461" s="7" t="str">
        <x:f>'Path Trials'!T49</x:f>
        <x:v>OPEN</x:v>
      </x:c>
    </x:row>
    <x:row r="2462">
      <x:c r="B2462" s="7" t="str">
        <x:v>PHY-02456</x:v>
      </x:c>
      <x:c r="C2462" s="7" t="str">
        <x:v>path trial</x:v>
      </x:c>
      <x:c r="D2462" s="7" t="str">
        <x:v>RAP-PT-0044</x:v>
      </x:c>
      <x:c r="E2462" s="7" t="str">
        <x:v>Path Trials!T50</x:v>
      </x:c>
      <x:c r="F2462" s="7" t="str">
        <x:f>'Path Trials'!T50</x:f>
        <x:v>OPEN</x:v>
      </x:c>
    </x:row>
    <x:row r="2463">
      <x:c r="B2463" s="7" t="str">
        <x:v>PHY-02457</x:v>
      </x:c>
      <x:c r="C2463" s="7" t="str">
        <x:v>path trial</x:v>
      </x:c>
      <x:c r="D2463" s="7" t="str">
        <x:v>RAP-PT-0045</x:v>
      </x:c>
      <x:c r="E2463" s="7" t="str">
        <x:v>Path Trials!T51</x:v>
      </x:c>
      <x:c r="F2463" s="7" t="str">
        <x:f>'Path Trials'!T51</x:f>
        <x:v>OPEN</x:v>
      </x:c>
    </x:row>
    <x:row r="2464">
      <x:c r="B2464" s="7" t="str">
        <x:v>PHY-02458</x:v>
      </x:c>
      <x:c r="C2464" s="7" t="str">
        <x:v>path trial</x:v>
      </x:c>
      <x:c r="D2464" s="7" t="str">
        <x:v>RAP-PT-0046</x:v>
      </x:c>
      <x:c r="E2464" s="7" t="str">
        <x:v>Path Trials!T52</x:v>
      </x:c>
      <x:c r="F2464" s="7" t="str">
        <x:f>'Path Trials'!T52</x:f>
        <x:v>OPEN</x:v>
      </x:c>
    </x:row>
    <x:row r="2465">
      <x:c r="B2465" s="7" t="str">
        <x:v>PHY-02459</x:v>
      </x:c>
      <x:c r="C2465" s="7" t="str">
        <x:v>path trial</x:v>
      </x:c>
      <x:c r="D2465" s="7" t="str">
        <x:v>RAP-PT-0047</x:v>
      </x:c>
      <x:c r="E2465" s="7" t="str">
        <x:v>Path Trials!T53</x:v>
      </x:c>
      <x:c r="F2465" s="7" t="str">
        <x:f>'Path Trials'!T53</x:f>
        <x:v>OPEN</x:v>
      </x:c>
    </x:row>
    <x:row r="2466">
      <x:c r="B2466" s="7" t="str">
        <x:v>PHY-02460</x:v>
      </x:c>
      <x:c r="C2466" s="7" t="str">
        <x:v>path trial</x:v>
      </x:c>
      <x:c r="D2466" s="7" t="str">
        <x:v>RAP-PT-0048</x:v>
      </x:c>
      <x:c r="E2466" s="7" t="str">
        <x:v>Path Trials!T54</x:v>
      </x:c>
      <x:c r="F2466" s="7" t="str">
        <x:f>'Path Trials'!T54</x:f>
        <x:v>OPEN</x:v>
      </x:c>
    </x:row>
    <x:row r="2467">
      <x:c r="B2467" s="7" t="str">
        <x:v>PHY-02461</x:v>
      </x:c>
      <x:c r="C2467" s="7" t="str">
        <x:v>path trial</x:v>
      </x:c>
      <x:c r="D2467" s="7" t="str">
        <x:v>RAP-PT-0049</x:v>
      </x:c>
      <x:c r="E2467" s="7" t="str">
        <x:v>Path Trials!T55</x:v>
      </x:c>
      <x:c r="F2467" s="7" t="str">
        <x:f>'Path Trials'!T55</x:f>
        <x:v>OPEN</x:v>
      </x:c>
    </x:row>
    <x:row r="2468">
      <x:c r="B2468" s="7" t="str">
        <x:v>PHY-02462</x:v>
      </x:c>
      <x:c r="C2468" s="7" t="str">
        <x:v>path trial</x:v>
      </x:c>
      <x:c r="D2468" s="7" t="str">
        <x:v>RAP-PT-0050</x:v>
      </x:c>
      <x:c r="E2468" s="7" t="str">
        <x:v>Path Trials!T56</x:v>
      </x:c>
      <x:c r="F2468" s="7" t="str">
        <x:f>'Path Trials'!T56</x:f>
        <x:v>OPEN</x:v>
      </x:c>
    </x:row>
    <x:row r="2469">
      <x:c r="B2469" s="7" t="str">
        <x:v>PHY-02463</x:v>
      </x:c>
      <x:c r="C2469" s="7" t="str">
        <x:v>path trial</x:v>
      </x:c>
      <x:c r="D2469" s="7" t="str">
        <x:v>RAP-PT-0051</x:v>
      </x:c>
      <x:c r="E2469" s="7" t="str">
        <x:v>Path Trials!T57</x:v>
      </x:c>
      <x:c r="F2469" s="7" t="str">
        <x:f>'Path Trials'!T57</x:f>
        <x:v>OPEN</x:v>
      </x:c>
    </x:row>
    <x:row r="2470">
      <x:c r="B2470" s="7" t="str">
        <x:v>PHY-02464</x:v>
      </x:c>
      <x:c r="C2470" s="7" t="str">
        <x:v>path trial</x:v>
      </x:c>
      <x:c r="D2470" s="7" t="str">
        <x:v>RAP-PT-0052</x:v>
      </x:c>
      <x:c r="E2470" s="7" t="str">
        <x:v>Path Trials!T58</x:v>
      </x:c>
      <x:c r="F2470" s="7" t="str">
        <x:f>'Path Trials'!T58</x:f>
        <x:v>OPEN</x:v>
      </x:c>
    </x:row>
    <x:row r="2471">
      <x:c r="B2471" s="7" t="str">
        <x:v>PHY-02465</x:v>
      </x:c>
      <x:c r="C2471" s="7" t="str">
        <x:v>path trial</x:v>
      </x:c>
      <x:c r="D2471" s="7" t="str">
        <x:v>RAP-PT-0053</x:v>
      </x:c>
      <x:c r="E2471" s="7" t="str">
        <x:v>Path Trials!T59</x:v>
      </x:c>
      <x:c r="F2471" s="7" t="str">
        <x:f>'Path Trials'!T59</x:f>
        <x:v>OPEN</x:v>
      </x:c>
    </x:row>
    <x:row r="2472">
      <x:c r="B2472" s="7" t="str">
        <x:v>PHY-02466</x:v>
      </x:c>
      <x:c r="C2472" s="7" t="str">
        <x:v>path trial</x:v>
      </x:c>
      <x:c r="D2472" s="7" t="str">
        <x:v>RAP-PT-0054</x:v>
      </x:c>
      <x:c r="E2472" s="7" t="str">
        <x:v>Path Trials!T60</x:v>
      </x:c>
      <x:c r="F2472" s="7" t="str">
        <x:f>'Path Trials'!T60</x:f>
        <x:v>OPEN</x:v>
      </x:c>
    </x:row>
    <x:row r="2473">
      <x:c r="B2473" s="7" t="str">
        <x:v>PHY-02467</x:v>
      </x:c>
      <x:c r="C2473" s="7" t="str">
        <x:v>path trial</x:v>
      </x:c>
      <x:c r="D2473" s="7" t="str">
        <x:v>RAP-PT-0055</x:v>
      </x:c>
      <x:c r="E2473" s="7" t="str">
        <x:v>Path Trials!T61</x:v>
      </x:c>
      <x:c r="F2473" s="7" t="str">
        <x:f>'Path Trials'!T61</x:f>
        <x:v>OPEN</x:v>
      </x:c>
    </x:row>
    <x:row r="2474">
      <x:c r="B2474" s="7" t="str">
        <x:v>PHY-02468</x:v>
      </x:c>
      <x:c r="C2474" s="7" t="str">
        <x:v>path trial</x:v>
      </x:c>
      <x:c r="D2474" s="7" t="str">
        <x:v>RAP-PT-0056</x:v>
      </x:c>
      <x:c r="E2474" s="7" t="str">
        <x:v>Path Trials!T62</x:v>
      </x:c>
      <x:c r="F2474" s="7" t="str">
        <x:f>'Path Trials'!T62</x:f>
        <x:v>OPEN</x:v>
      </x:c>
    </x:row>
    <x:row r="2475">
      <x:c r="B2475" s="7" t="str">
        <x:v>PHY-02469</x:v>
      </x:c>
      <x:c r="C2475" s="7" t="str">
        <x:v>path trial</x:v>
      </x:c>
      <x:c r="D2475" s="7" t="str">
        <x:v>RAP-PT-0057</x:v>
      </x:c>
      <x:c r="E2475" s="7" t="str">
        <x:v>Path Trials!T63</x:v>
      </x:c>
      <x:c r="F2475" s="7" t="str">
        <x:f>'Path Trials'!T63</x:f>
        <x:v>OPEN</x:v>
      </x:c>
    </x:row>
    <x:row r="2476">
      <x:c r="B2476" s="7" t="str">
        <x:v>PHY-02470</x:v>
      </x:c>
      <x:c r="C2476" s="7" t="str">
        <x:v>path trial</x:v>
      </x:c>
      <x:c r="D2476" s="7" t="str">
        <x:v>RAP-PT-0058</x:v>
      </x:c>
      <x:c r="E2476" s="7" t="str">
        <x:v>Path Trials!T64</x:v>
      </x:c>
      <x:c r="F2476" s="7" t="str">
        <x:f>'Path Trials'!T64</x:f>
        <x:v>OPEN</x:v>
      </x:c>
    </x:row>
    <x:row r="2477">
      <x:c r="B2477" s="7" t="str">
        <x:v>PHY-02471</x:v>
      </x:c>
      <x:c r="C2477" s="7" t="str">
        <x:v>path trial</x:v>
      </x:c>
      <x:c r="D2477" s="7" t="str">
        <x:v>RAP-PT-0059</x:v>
      </x:c>
      <x:c r="E2477" s="7" t="str">
        <x:v>Path Trials!T65</x:v>
      </x:c>
      <x:c r="F2477" s="7" t="str">
        <x:f>'Path Trials'!T65</x:f>
        <x:v>OPEN</x:v>
      </x:c>
    </x:row>
    <x:row r="2478">
      <x:c r="B2478" s="7" t="str">
        <x:v>PHY-02472</x:v>
      </x:c>
      <x:c r="C2478" s="7" t="str">
        <x:v>path trial</x:v>
      </x:c>
      <x:c r="D2478" s="7" t="str">
        <x:v>RAP-PT-0060</x:v>
      </x:c>
      <x:c r="E2478" s="7" t="str">
        <x:v>Path Trials!T66</x:v>
      </x:c>
      <x:c r="F2478" s="7" t="str">
        <x:f>'Path Trials'!T66</x:f>
        <x:v>OPEN</x:v>
      </x:c>
    </x:row>
    <x:row r="2479">
      <x:c r="B2479" s="7" t="str">
        <x:v>PHY-02473</x:v>
      </x:c>
      <x:c r="C2479" s="7" t="str">
        <x:v>path trial</x:v>
      </x:c>
      <x:c r="D2479" s="7" t="str">
        <x:v>RAP-PT-0061</x:v>
      </x:c>
      <x:c r="E2479" s="7" t="str">
        <x:v>Path Trials!T67</x:v>
      </x:c>
      <x:c r="F2479" s="7" t="str">
        <x:f>'Path Trials'!T67</x:f>
        <x:v>OPEN</x:v>
      </x:c>
    </x:row>
    <x:row r="2480">
      <x:c r="B2480" s="7" t="str">
        <x:v>PHY-02474</x:v>
      </x:c>
      <x:c r="C2480" s="7" t="str">
        <x:v>path trial</x:v>
      </x:c>
      <x:c r="D2480" s="7" t="str">
        <x:v>RAP-PT-0062</x:v>
      </x:c>
      <x:c r="E2480" s="7" t="str">
        <x:v>Path Trials!T68</x:v>
      </x:c>
      <x:c r="F2480" s="7" t="str">
        <x:f>'Path Trials'!T68</x:f>
        <x:v>OPEN</x:v>
      </x:c>
    </x:row>
    <x:row r="2481">
      <x:c r="B2481" s="7" t="str">
        <x:v>PHY-02475</x:v>
      </x:c>
      <x:c r="C2481" s="7" t="str">
        <x:v>path trial</x:v>
      </x:c>
      <x:c r="D2481" s="7" t="str">
        <x:v>RAP-PT-0063</x:v>
      </x:c>
      <x:c r="E2481" s="7" t="str">
        <x:v>Path Trials!T69</x:v>
      </x:c>
      <x:c r="F2481" s="7" t="str">
        <x:f>'Path Trials'!T69</x:f>
        <x:v>OPEN</x:v>
      </x:c>
    </x:row>
    <x:row r="2482">
      <x:c r="B2482" s="7" t="str">
        <x:v>PHY-02476</x:v>
      </x:c>
      <x:c r="C2482" s="7" t="str">
        <x:v>path trial</x:v>
      </x:c>
      <x:c r="D2482" s="7" t="str">
        <x:v>RAP-PT-0064</x:v>
      </x:c>
      <x:c r="E2482" s="7" t="str">
        <x:v>Path Trials!T70</x:v>
      </x:c>
      <x:c r="F2482" s="7" t="str">
        <x:f>'Path Trials'!T70</x:f>
        <x:v>OPEN</x:v>
      </x:c>
    </x:row>
    <x:row r="2483">
      <x:c r="B2483" s="7" t="str">
        <x:v>PHY-02477</x:v>
      </x:c>
      <x:c r="C2483" s="7" t="str">
        <x:v>path trial</x:v>
      </x:c>
      <x:c r="D2483" s="7" t="str">
        <x:v>RAP-PT-0065</x:v>
      </x:c>
      <x:c r="E2483" s="7" t="str">
        <x:v>Path Trials!T71</x:v>
      </x:c>
      <x:c r="F2483" s="7" t="str">
        <x:f>'Path Trials'!T71</x:f>
        <x:v>OPEN</x:v>
      </x:c>
    </x:row>
    <x:row r="2484">
      <x:c r="B2484" s="7" t="str">
        <x:v>PHY-02478</x:v>
      </x:c>
      <x:c r="C2484" s="7" t="str">
        <x:v>path trial</x:v>
      </x:c>
      <x:c r="D2484" s="7" t="str">
        <x:v>RAP-PT-0066</x:v>
      </x:c>
      <x:c r="E2484" s="7" t="str">
        <x:v>Path Trials!T72</x:v>
      </x:c>
      <x:c r="F2484" s="7" t="str">
        <x:f>'Path Trials'!T72</x:f>
        <x:v>OPEN</x:v>
      </x:c>
    </x:row>
    <x:row r="2485">
      <x:c r="B2485" s="7" t="str">
        <x:v>PHY-02479</x:v>
      </x:c>
      <x:c r="C2485" s="7" t="str">
        <x:v>path trial</x:v>
      </x:c>
      <x:c r="D2485" s="7" t="str">
        <x:v>RAP-PT-0067</x:v>
      </x:c>
      <x:c r="E2485" s="7" t="str">
        <x:v>Path Trials!T73</x:v>
      </x:c>
      <x:c r="F2485" s="7" t="str">
        <x:f>'Path Trials'!T73</x:f>
        <x:v>OPEN</x:v>
      </x:c>
    </x:row>
    <x:row r="2486">
      <x:c r="B2486" s="7" t="str">
        <x:v>PHY-02480</x:v>
      </x:c>
      <x:c r="C2486" s="7" t="str">
        <x:v>path trial</x:v>
      </x:c>
      <x:c r="D2486" s="7" t="str">
        <x:v>RAP-PT-0068</x:v>
      </x:c>
      <x:c r="E2486" s="7" t="str">
        <x:v>Path Trials!T74</x:v>
      </x:c>
      <x:c r="F2486" s="7" t="str">
        <x:f>'Path Trials'!T74</x:f>
        <x:v>OPEN</x:v>
      </x:c>
    </x:row>
    <x:row r="2487">
      <x:c r="B2487" s="7" t="str">
        <x:v>PHY-02481</x:v>
      </x:c>
      <x:c r="C2487" s="7" t="str">
        <x:v>path trial</x:v>
      </x:c>
      <x:c r="D2487" s="7" t="str">
        <x:v>RAP-PT-0069</x:v>
      </x:c>
      <x:c r="E2487" s="7" t="str">
        <x:v>Path Trials!T75</x:v>
      </x:c>
      <x:c r="F2487" s="7" t="str">
        <x:f>'Path Trials'!T75</x:f>
        <x:v>OPEN</x:v>
      </x:c>
    </x:row>
    <x:row r="2488">
      <x:c r="B2488" s="7" t="str">
        <x:v>PHY-02482</x:v>
      </x:c>
      <x:c r="C2488" s="7" t="str">
        <x:v>path trial</x:v>
      </x:c>
      <x:c r="D2488" s="7" t="str">
        <x:v>RAP-PT-0070</x:v>
      </x:c>
      <x:c r="E2488" s="7" t="str">
        <x:v>Path Trials!T76</x:v>
      </x:c>
      <x:c r="F2488" s="7" t="str">
        <x:f>'Path Trials'!T76</x:f>
        <x:v>OPEN</x:v>
      </x:c>
    </x:row>
    <x:row r="2489">
      <x:c r="B2489" s="7" t="str">
        <x:v>PHY-02483</x:v>
      </x:c>
      <x:c r="C2489" s="7" t="str">
        <x:v>path trial</x:v>
      </x:c>
      <x:c r="D2489" s="7" t="str">
        <x:v>RAP-PT-0071</x:v>
      </x:c>
      <x:c r="E2489" s="7" t="str">
        <x:v>Path Trials!T77</x:v>
      </x:c>
      <x:c r="F2489" s="7" t="str">
        <x:f>'Path Trials'!T77</x:f>
        <x:v>OPEN</x:v>
      </x:c>
    </x:row>
    <x:row r="2490">
      <x:c r="B2490" s="7" t="str">
        <x:v>PHY-02484</x:v>
      </x:c>
      <x:c r="C2490" s="7" t="str">
        <x:v>path trial</x:v>
      </x:c>
      <x:c r="D2490" s="7" t="str">
        <x:v>RAP-PT-0072</x:v>
      </x:c>
      <x:c r="E2490" s="7" t="str">
        <x:v>Path Trials!T78</x:v>
      </x:c>
      <x:c r="F2490" s="7" t="str">
        <x:f>'Path Trials'!T78</x:f>
        <x:v>OPEN</x:v>
      </x:c>
    </x:row>
    <x:row r="2491">
      <x:c r="B2491" s="7" t="str">
        <x:v>PHY-02485</x:v>
      </x:c>
      <x:c r="C2491" s="7" t="str">
        <x:v>path trial</x:v>
      </x:c>
      <x:c r="D2491" s="7" t="str">
        <x:v>RAP-PT-0073</x:v>
      </x:c>
      <x:c r="E2491" s="7" t="str">
        <x:v>Path Trials!T79</x:v>
      </x:c>
      <x:c r="F2491" s="7" t="str">
        <x:f>'Path Trials'!T79</x:f>
        <x:v>OPEN</x:v>
      </x:c>
    </x:row>
    <x:row r="2492">
      <x:c r="B2492" s="7" t="str">
        <x:v>PHY-02486</x:v>
      </x:c>
      <x:c r="C2492" s="7" t="str">
        <x:v>path trial</x:v>
      </x:c>
      <x:c r="D2492" s="7" t="str">
        <x:v>RAP-PT-0074</x:v>
      </x:c>
      <x:c r="E2492" s="7" t="str">
        <x:v>Path Trials!T80</x:v>
      </x:c>
      <x:c r="F2492" s="7" t="str">
        <x:f>'Path Trials'!T80</x:f>
        <x:v>OPEN</x:v>
      </x:c>
    </x:row>
    <x:row r="2493">
      <x:c r="B2493" s="7" t="str">
        <x:v>PHY-02487</x:v>
      </x:c>
      <x:c r="C2493" s="7" t="str">
        <x:v>path trial</x:v>
      </x:c>
      <x:c r="D2493" s="7" t="str">
        <x:v>RAP-PT-0075</x:v>
      </x:c>
      <x:c r="E2493" s="7" t="str">
        <x:v>Path Trials!T81</x:v>
      </x:c>
      <x:c r="F2493" s="7" t="str">
        <x:f>'Path Trials'!T81</x:f>
        <x:v>OPEN</x:v>
      </x:c>
    </x:row>
    <x:row r="2494">
      <x:c r="B2494" s="7" t="str">
        <x:v>PHY-02488</x:v>
      </x:c>
      <x:c r="C2494" s="7" t="str">
        <x:v>path trial</x:v>
      </x:c>
      <x:c r="D2494" s="7" t="str">
        <x:v>RAP-PT-0076</x:v>
      </x:c>
      <x:c r="E2494" s="7" t="str">
        <x:v>Path Trials!T82</x:v>
      </x:c>
      <x:c r="F2494" s="7" t="str">
        <x:f>'Path Trials'!T82</x:f>
        <x:v>OPEN</x:v>
      </x:c>
    </x:row>
    <x:row r="2495">
      <x:c r="B2495" s="7" t="str">
        <x:v>PHY-02489</x:v>
      </x:c>
      <x:c r="C2495" s="7" t="str">
        <x:v>path trial</x:v>
      </x:c>
      <x:c r="D2495" s="7" t="str">
        <x:v>RAP-PT-0077</x:v>
      </x:c>
      <x:c r="E2495" s="7" t="str">
        <x:v>Path Trials!T83</x:v>
      </x:c>
      <x:c r="F2495" s="7" t="str">
        <x:f>'Path Trials'!T83</x:f>
        <x:v>OPEN</x:v>
      </x:c>
    </x:row>
    <x:row r="2496">
      <x:c r="B2496" s="7" t="str">
        <x:v>PHY-02490</x:v>
      </x:c>
      <x:c r="C2496" s="7" t="str">
        <x:v>path trial</x:v>
      </x:c>
      <x:c r="D2496" s="7" t="str">
        <x:v>RAP-PT-0078</x:v>
      </x:c>
      <x:c r="E2496" s="7" t="str">
        <x:v>Path Trials!T84</x:v>
      </x:c>
      <x:c r="F2496" s="7" t="str">
        <x:f>'Path Trials'!T84</x:f>
        <x:v>OPEN</x:v>
      </x:c>
    </x:row>
    <x:row r="2497">
      <x:c r="B2497" s="7" t="str">
        <x:v>PHY-02491</x:v>
      </x:c>
      <x:c r="C2497" s="7" t="str">
        <x:v>path trial</x:v>
      </x:c>
      <x:c r="D2497" s="7" t="str">
        <x:v>RAP-PT-0079</x:v>
      </x:c>
      <x:c r="E2497" s="7" t="str">
        <x:v>Path Trials!T85</x:v>
      </x:c>
      <x:c r="F2497" s="7" t="str">
        <x:f>'Path Trials'!T85</x:f>
        <x:v>OPEN</x:v>
      </x:c>
    </x:row>
    <x:row r="2498">
      <x:c r="B2498" s="7" t="str">
        <x:v>PHY-02492</x:v>
      </x:c>
      <x:c r="C2498" s="7" t="str">
        <x:v>path trial</x:v>
      </x:c>
      <x:c r="D2498" s="7" t="str">
        <x:v>RAP-PT-0080</x:v>
      </x:c>
      <x:c r="E2498" s="7" t="str">
        <x:v>Path Trials!T86</x:v>
      </x:c>
      <x:c r="F2498" s="7" t="str">
        <x:f>'Path Trials'!T86</x:f>
        <x:v>OPEN</x:v>
      </x:c>
    </x:row>
    <x:row r="2499">
      <x:c r="B2499" s="7" t="str">
        <x:v>PHY-02493</x:v>
      </x:c>
      <x:c r="C2499" s="7" t="str">
        <x:v>path trial</x:v>
      </x:c>
      <x:c r="D2499" s="7" t="str">
        <x:v>RAP-PT-0081</x:v>
      </x:c>
      <x:c r="E2499" s="7" t="str">
        <x:v>Path Trials!T87</x:v>
      </x:c>
      <x:c r="F2499" s="7" t="str">
        <x:f>'Path Trials'!T87</x:f>
        <x:v>OPEN</x:v>
      </x:c>
    </x:row>
    <x:row r="2500">
      <x:c r="B2500" s="7" t="str">
        <x:v>PHY-02494</x:v>
      </x:c>
      <x:c r="C2500" s="7" t="str">
        <x:v>path trial</x:v>
      </x:c>
      <x:c r="D2500" s="7" t="str">
        <x:v>RAP-PT-0082</x:v>
      </x:c>
      <x:c r="E2500" s="7" t="str">
        <x:v>Path Trials!T88</x:v>
      </x:c>
      <x:c r="F2500" s="7" t="str">
        <x:f>'Path Trials'!T88</x:f>
        <x:v>OPEN</x:v>
      </x:c>
    </x:row>
    <x:row r="2501">
      <x:c r="B2501" s="7" t="str">
        <x:v>PHY-02495</x:v>
      </x:c>
      <x:c r="C2501" s="7" t="str">
        <x:v>path trial</x:v>
      </x:c>
      <x:c r="D2501" s="7" t="str">
        <x:v>RAP-PT-0083</x:v>
      </x:c>
      <x:c r="E2501" s="7" t="str">
        <x:v>Path Trials!T89</x:v>
      </x:c>
      <x:c r="F2501" s="7" t="str">
        <x:f>'Path Trials'!T89</x:f>
        <x:v>OPEN</x:v>
      </x:c>
    </x:row>
    <x:row r="2502">
      <x:c r="B2502" s="7" t="str">
        <x:v>PHY-02496</x:v>
      </x:c>
      <x:c r="C2502" s="7" t="str">
        <x:v>path trial</x:v>
      </x:c>
      <x:c r="D2502" s="7" t="str">
        <x:v>RAP-PT-0084</x:v>
      </x:c>
      <x:c r="E2502" s="7" t="str">
        <x:v>Path Trials!T90</x:v>
      </x:c>
      <x:c r="F2502" s="7" t="str">
        <x:f>'Path Trials'!T90</x:f>
        <x:v>OPEN</x:v>
      </x:c>
    </x:row>
    <x:row r="2503">
      <x:c r="B2503" s="7" t="str">
        <x:v>PHY-02497</x:v>
      </x:c>
      <x:c r="C2503" s="7" t="str">
        <x:v>path trial</x:v>
      </x:c>
      <x:c r="D2503" s="7" t="str">
        <x:v>RAP-PT-0085</x:v>
      </x:c>
      <x:c r="E2503" s="7" t="str">
        <x:v>Path Trials!T91</x:v>
      </x:c>
      <x:c r="F2503" s="7" t="str">
        <x:f>'Path Trials'!T91</x:f>
        <x:v>OPEN</x:v>
      </x:c>
    </x:row>
    <x:row r="2504">
      <x:c r="B2504" s="7" t="str">
        <x:v>PHY-02498</x:v>
      </x:c>
      <x:c r="C2504" s="7" t="str">
        <x:v>path trial</x:v>
      </x:c>
      <x:c r="D2504" s="7" t="str">
        <x:v>RAP-PT-0086</x:v>
      </x:c>
      <x:c r="E2504" s="7" t="str">
        <x:v>Path Trials!T92</x:v>
      </x:c>
      <x:c r="F2504" s="7" t="str">
        <x:f>'Path Trials'!T92</x:f>
        <x:v>OPEN</x:v>
      </x:c>
    </x:row>
    <x:row r="2505">
      <x:c r="B2505" s="7" t="str">
        <x:v>PHY-02499</x:v>
      </x:c>
      <x:c r="C2505" s="7" t="str">
        <x:v>path trial</x:v>
      </x:c>
      <x:c r="D2505" s="7" t="str">
        <x:v>RAP-PT-0087</x:v>
      </x:c>
      <x:c r="E2505" s="7" t="str">
        <x:v>Path Trials!T93</x:v>
      </x:c>
      <x:c r="F2505" s="7" t="str">
        <x:f>'Path Trials'!T93</x:f>
        <x:v>OPEN</x:v>
      </x:c>
    </x:row>
    <x:row r="2506">
      <x:c r="B2506" s="7" t="str">
        <x:v>PHY-02500</x:v>
      </x:c>
      <x:c r="C2506" s="7" t="str">
        <x:v>path trial</x:v>
      </x:c>
      <x:c r="D2506" s="7" t="str">
        <x:v>RAP-PT-0088</x:v>
      </x:c>
      <x:c r="E2506" s="7" t="str">
        <x:v>Path Trials!T94</x:v>
      </x:c>
      <x:c r="F2506" s="7" t="str">
        <x:f>'Path Trials'!T94</x:f>
        <x:v>OPEN</x:v>
      </x:c>
    </x:row>
    <x:row r="2507">
      <x:c r="B2507" s="7" t="str">
        <x:v>PHY-02501</x:v>
      </x:c>
      <x:c r="C2507" s="7" t="str">
        <x:v>path trial</x:v>
      </x:c>
      <x:c r="D2507" s="7" t="str">
        <x:v>RAP-PT-0089</x:v>
      </x:c>
      <x:c r="E2507" s="7" t="str">
        <x:v>Path Trials!T95</x:v>
      </x:c>
      <x:c r="F2507" s="7" t="str">
        <x:f>'Path Trials'!T95</x:f>
        <x:v>OPEN</x:v>
      </x:c>
    </x:row>
    <x:row r="2508">
      <x:c r="B2508" s="7" t="str">
        <x:v>PHY-02502</x:v>
      </x:c>
      <x:c r="C2508" s="7" t="str">
        <x:v>path trial</x:v>
      </x:c>
      <x:c r="D2508" s="7" t="str">
        <x:v>RAP-PT-0090</x:v>
      </x:c>
      <x:c r="E2508" s="7" t="str">
        <x:v>Path Trials!T96</x:v>
      </x:c>
      <x:c r="F2508" s="7" t="str">
        <x:f>'Path Trials'!T96</x:f>
        <x:v>OPEN</x:v>
      </x:c>
    </x:row>
    <x:row r="2509">
      <x:c r="B2509" s="7" t="str">
        <x:v>PHY-02503</x:v>
      </x:c>
      <x:c r="C2509" s="7" t="str">
        <x:v>path trial</x:v>
      </x:c>
      <x:c r="D2509" s="7" t="str">
        <x:v>RAP-PT-0091</x:v>
      </x:c>
      <x:c r="E2509" s="7" t="str">
        <x:v>Path Trials!T97</x:v>
      </x:c>
      <x:c r="F2509" s="7" t="str">
        <x:f>'Path Trials'!T97</x:f>
        <x:v>OPEN</x:v>
      </x:c>
    </x:row>
    <x:row r="2510">
      <x:c r="B2510" s="7" t="str">
        <x:v>PHY-02504</x:v>
      </x:c>
      <x:c r="C2510" s="7" t="str">
        <x:v>path trial</x:v>
      </x:c>
      <x:c r="D2510" s="7" t="str">
        <x:v>RAP-PT-0092</x:v>
      </x:c>
      <x:c r="E2510" s="7" t="str">
        <x:v>Path Trials!T98</x:v>
      </x:c>
      <x:c r="F2510" s="7" t="str">
        <x:f>'Path Trials'!T98</x:f>
        <x:v>OPEN</x:v>
      </x:c>
    </x:row>
    <x:row r="2511">
      <x:c r="B2511" s="7" t="str">
        <x:v>PHY-02505</x:v>
      </x:c>
      <x:c r="C2511" s="7" t="str">
        <x:v>path trial</x:v>
      </x:c>
      <x:c r="D2511" s="7" t="str">
        <x:v>RAP-PT-0093</x:v>
      </x:c>
      <x:c r="E2511" s="7" t="str">
        <x:v>Path Trials!T99</x:v>
      </x:c>
      <x:c r="F2511" s="7" t="str">
        <x:f>'Path Trials'!T99</x:f>
        <x:v>OPEN</x:v>
      </x:c>
    </x:row>
    <x:row r="2512">
      <x:c r="B2512" s="7" t="str">
        <x:v>PHY-02506</x:v>
      </x:c>
      <x:c r="C2512" s="7" t="str">
        <x:v>path trial</x:v>
      </x:c>
      <x:c r="D2512" s="7" t="str">
        <x:v>RAP-PT-0094</x:v>
      </x:c>
      <x:c r="E2512" s="7" t="str">
        <x:v>Path Trials!T100</x:v>
      </x:c>
      <x:c r="F2512" s="7" t="str">
        <x:f>'Path Trials'!T100</x:f>
        <x:v>OPEN</x:v>
      </x:c>
    </x:row>
    <x:row r="2513">
      <x:c r="B2513" s="7" t="str">
        <x:v>PHY-02507</x:v>
      </x:c>
      <x:c r="C2513" s="7" t="str">
        <x:v>path trial</x:v>
      </x:c>
      <x:c r="D2513" s="7" t="str">
        <x:v>RAP-PT-0095</x:v>
      </x:c>
      <x:c r="E2513" s="7" t="str">
        <x:v>Path Trials!T101</x:v>
      </x:c>
      <x:c r="F2513" s="7" t="str">
        <x:f>'Path Trials'!T101</x:f>
        <x:v>OPEN</x:v>
      </x:c>
    </x:row>
    <x:row r="2514">
      <x:c r="B2514" s="7" t="str">
        <x:v>PHY-02508</x:v>
      </x:c>
      <x:c r="C2514" s="7" t="str">
        <x:v>path trial</x:v>
      </x:c>
      <x:c r="D2514" s="7" t="str">
        <x:v>RAP-PT-0096</x:v>
      </x:c>
      <x:c r="E2514" s="7" t="str">
        <x:v>Path Trials!T102</x:v>
      </x:c>
      <x:c r="F2514" s="7" t="str">
        <x:f>'Path Trials'!T102</x:f>
        <x:v>OPEN</x:v>
      </x:c>
    </x:row>
    <x:row r="2515">
      <x:c r="B2515" s="7" t="str">
        <x:v>PHY-02509</x:v>
      </x:c>
      <x:c r="C2515" s="7" t="str">
        <x:v>path trial</x:v>
      </x:c>
      <x:c r="D2515" s="7" t="str">
        <x:v>RAP-PT-0097</x:v>
      </x:c>
      <x:c r="E2515" s="7" t="str">
        <x:v>Path Trials!T103</x:v>
      </x:c>
      <x:c r="F2515" s="7" t="str">
        <x:f>'Path Trials'!T103</x:f>
        <x:v>OPEN</x:v>
      </x:c>
    </x:row>
    <x:row r="2516">
      <x:c r="B2516" s="7" t="str">
        <x:v>PHY-02510</x:v>
      </x:c>
      <x:c r="C2516" s="7" t="str">
        <x:v>path trial</x:v>
      </x:c>
      <x:c r="D2516" s="7" t="str">
        <x:v>RAP-PT-0098</x:v>
      </x:c>
      <x:c r="E2516" s="7" t="str">
        <x:v>Path Trials!T104</x:v>
      </x:c>
      <x:c r="F2516" s="7" t="str">
        <x:f>'Path Trials'!T104</x:f>
        <x:v>OPEN</x:v>
      </x:c>
    </x:row>
    <x:row r="2517">
      <x:c r="B2517" s="7" t="str">
        <x:v>PHY-02511</x:v>
      </x:c>
      <x:c r="C2517" s="7" t="str">
        <x:v>path trial</x:v>
      </x:c>
      <x:c r="D2517" s="7" t="str">
        <x:v>RAP-PT-0099</x:v>
      </x:c>
      <x:c r="E2517" s="7" t="str">
        <x:v>Path Trials!T105</x:v>
      </x:c>
      <x:c r="F2517" s="7" t="str">
        <x:f>'Path Trials'!T105</x:f>
        <x:v>OPEN</x:v>
      </x:c>
    </x:row>
    <x:row r="2518">
      <x:c r="B2518" s="7" t="str">
        <x:v>PHY-02512</x:v>
      </x:c>
      <x:c r="C2518" s="7" t="str">
        <x:v>path trial</x:v>
      </x:c>
      <x:c r="D2518" s="7" t="str">
        <x:v>RAP-PT-0100</x:v>
      </x:c>
      <x:c r="E2518" s="7" t="str">
        <x:v>Path Trials!T106</x:v>
      </x:c>
      <x:c r="F2518" s="7" t="str">
        <x:f>'Path Trials'!T106</x:f>
        <x:v>OPEN</x:v>
      </x:c>
    </x:row>
    <x:row r="2519">
      <x:c r="B2519" s="7" t="str">
        <x:v>PHY-02513</x:v>
      </x:c>
      <x:c r="C2519" s="7" t="str">
        <x:v>path trial</x:v>
      </x:c>
      <x:c r="D2519" s="7" t="str">
        <x:v>RAP-PT-0101</x:v>
      </x:c>
      <x:c r="E2519" s="7" t="str">
        <x:v>Path Trials!T107</x:v>
      </x:c>
      <x:c r="F2519" s="7" t="str">
        <x:f>'Path Trials'!T107</x:f>
        <x:v>OPEN</x:v>
      </x:c>
    </x:row>
    <x:row r="2520">
      <x:c r="B2520" s="7" t="str">
        <x:v>PHY-02514</x:v>
      </x:c>
      <x:c r="C2520" s="7" t="str">
        <x:v>path trial</x:v>
      </x:c>
      <x:c r="D2520" s="7" t="str">
        <x:v>RAP-PT-0102</x:v>
      </x:c>
      <x:c r="E2520" s="7" t="str">
        <x:v>Path Trials!T108</x:v>
      </x:c>
      <x:c r="F2520" s="7" t="str">
        <x:f>'Path Trials'!T108</x:f>
        <x:v>OPEN</x:v>
      </x:c>
    </x:row>
    <x:row r="2521">
      <x:c r="B2521" s="7" t="str">
        <x:v>PHY-02515</x:v>
      </x:c>
      <x:c r="C2521" s="7" t="str">
        <x:v>path trial</x:v>
      </x:c>
      <x:c r="D2521" s="7" t="str">
        <x:v>RAP-PT-0103</x:v>
      </x:c>
      <x:c r="E2521" s="7" t="str">
        <x:v>Path Trials!T109</x:v>
      </x:c>
      <x:c r="F2521" s="7" t="str">
        <x:f>'Path Trials'!T109</x:f>
        <x:v>OPEN</x:v>
      </x:c>
    </x:row>
    <x:row r="2522">
      <x:c r="B2522" s="7" t="str">
        <x:v>PHY-02516</x:v>
      </x:c>
      <x:c r="C2522" s="7" t="str">
        <x:v>path trial</x:v>
      </x:c>
      <x:c r="D2522" s="7" t="str">
        <x:v>RAP-PT-0104</x:v>
      </x:c>
      <x:c r="E2522" s="7" t="str">
        <x:v>Path Trials!T110</x:v>
      </x:c>
      <x:c r="F2522" s="7" t="str">
        <x:f>'Path Trials'!T110</x:f>
        <x:v>OPEN</x:v>
      </x:c>
    </x:row>
    <x:row r="2523">
      <x:c r="B2523" s="7" t="str">
        <x:v>PHY-02517</x:v>
      </x:c>
      <x:c r="C2523" s="7" t="str">
        <x:v>path trial</x:v>
      </x:c>
      <x:c r="D2523" s="7" t="str">
        <x:v>RAP-PT-0105</x:v>
      </x:c>
      <x:c r="E2523" s="7" t="str">
        <x:v>Path Trials!T111</x:v>
      </x:c>
      <x:c r="F2523" s="7" t="str">
        <x:f>'Path Trials'!T111</x:f>
        <x:v>OPEN</x:v>
      </x:c>
    </x:row>
    <x:row r="2524">
      <x:c r="B2524" s="7" t="str">
        <x:v>PHY-02518</x:v>
      </x:c>
      <x:c r="C2524" s="7" t="str">
        <x:v>path trial</x:v>
      </x:c>
      <x:c r="D2524" s="7" t="str">
        <x:v>RAP-PT-0106</x:v>
      </x:c>
      <x:c r="E2524" s="7" t="str">
        <x:v>Path Trials!T112</x:v>
      </x:c>
      <x:c r="F2524" s="7" t="str">
        <x:f>'Path Trials'!T112</x:f>
        <x:v>OPEN</x:v>
      </x:c>
    </x:row>
    <x:row r="2525">
      <x:c r="B2525" s="7" t="str">
        <x:v>PHY-02519</x:v>
      </x:c>
      <x:c r="C2525" s="7" t="str">
        <x:v>path trial</x:v>
      </x:c>
      <x:c r="D2525" s="7" t="str">
        <x:v>RAP-PT-0107</x:v>
      </x:c>
      <x:c r="E2525" s="7" t="str">
        <x:v>Path Trials!T113</x:v>
      </x:c>
      <x:c r="F2525" s="7" t="str">
        <x:f>'Path Trials'!T113</x:f>
        <x:v>OPEN</x:v>
      </x:c>
    </x:row>
    <x:row r="2526">
      <x:c r="B2526" s="7" t="str">
        <x:v>PHY-02520</x:v>
      </x:c>
      <x:c r="C2526" s="7" t="str">
        <x:v>path trial</x:v>
      </x:c>
      <x:c r="D2526" s="7" t="str">
        <x:v>RAP-PT-0108</x:v>
      </x:c>
      <x:c r="E2526" s="7" t="str">
        <x:v>Path Trials!T114</x:v>
      </x:c>
      <x:c r="F2526" s="7" t="str">
        <x:f>'Path Trials'!T114</x:f>
        <x:v>OPEN</x:v>
      </x:c>
    </x:row>
    <x:row r="2527">
      <x:c r="B2527" s="7" t="str">
        <x:v>PHY-02521</x:v>
      </x:c>
      <x:c r="C2527" s="7" t="str">
        <x:v>path trial</x:v>
      </x:c>
      <x:c r="D2527" s="7" t="str">
        <x:v>RAP-PT-0109</x:v>
      </x:c>
      <x:c r="E2527" s="7" t="str">
        <x:v>Path Trials!T115</x:v>
      </x:c>
      <x:c r="F2527" s="7" t="str">
        <x:f>'Path Trials'!T115</x:f>
        <x:v>OPEN</x:v>
      </x:c>
    </x:row>
    <x:row r="2528">
      <x:c r="B2528" s="7" t="str">
        <x:v>PHY-02522</x:v>
      </x:c>
      <x:c r="C2528" s="7" t="str">
        <x:v>path trial</x:v>
      </x:c>
      <x:c r="D2528" s="7" t="str">
        <x:v>RAP-PT-0110</x:v>
      </x:c>
      <x:c r="E2528" s="7" t="str">
        <x:v>Path Trials!T116</x:v>
      </x:c>
      <x:c r="F2528" s="7" t="str">
        <x:f>'Path Trials'!T116</x:f>
        <x:v>OPEN</x:v>
      </x:c>
    </x:row>
    <x:row r="2529">
      <x:c r="B2529" s="7" t="str">
        <x:v>PHY-02523</x:v>
      </x:c>
      <x:c r="C2529" s="7" t="str">
        <x:v>path trial</x:v>
      </x:c>
      <x:c r="D2529" s="7" t="str">
        <x:v>RAP-PT-0111</x:v>
      </x:c>
      <x:c r="E2529" s="7" t="str">
        <x:v>Path Trials!T117</x:v>
      </x:c>
      <x:c r="F2529" s="7" t="str">
        <x:f>'Path Trials'!T117</x:f>
        <x:v>OPEN</x:v>
      </x:c>
    </x:row>
    <x:row r="2530">
      <x:c r="B2530" s="7" t="str">
        <x:v>PHY-02524</x:v>
      </x:c>
      <x:c r="C2530" s="7" t="str">
        <x:v>path trial</x:v>
      </x:c>
      <x:c r="D2530" s="7" t="str">
        <x:v>RAP-PT-0112</x:v>
      </x:c>
      <x:c r="E2530" s="7" t="str">
        <x:v>Path Trials!T118</x:v>
      </x:c>
      <x:c r="F2530" s="7" t="str">
        <x:f>'Path Trials'!T118</x:f>
        <x:v>OPEN</x:v>
      </x:c>
    </x:row>
    <x:row r="2531">
      <x:c r="B2531" s="7" t="str">
        <x:v>PHY-02525</x:v>
      </x:c>
      <x:c r="C2531" s="7" t="str">
        <x:v>path trial</x:v>
      </x:c>
      <x:c r="D2531" s="7" t="str">
        <x:v>RAP-PT-0113</x:v>
      </x:c>
      <x:c r="E2531" s="7" t="str">
        <x:v>Path Trials!T119</x:v>
      </x:c>
      <x:c r="F2531" s="7" t="str">
        <x:f>'Path Trials'!T119</x:f>
        <x:v>OPEN</x:v>
      </x:c>
    </x:row>
    <x:row r="2532">
      <x:c r="B2532" s="7" t="str">
        <x:v>PHY-02526</x:v>
      </x:c>
      <x:c r="C2532" s="7" t="str">
        <x:v>path trial</x:v>
      </x:c>
      <x:c r="D2532" s="7" t="str">
        <x:v>RAP-PT-0114</x:v>
      </x:c>
      <x:c r="E2532" s="7" t="str">
        <x:v>Path Trials!T120</x:v>
      </x:c>
      <x:c r="F2532" s="7" t="str">
        <x:f>'Path Trials'!T120</x:f>
        <x:v>OPEN</x:v>
      </x:c>
    </x:row>
    <x:row r="2533">
      <x:c r="B2533" s="7" t="str">
        <x:v>PHY-02527</x:v>
      </x:c>
      <x:c r="C2533" s="7" t="str">
        <x:v>path trial</x:v>
      </x:c>
      <x:c r="D2533" s="7" t="str">
        <x:v>RAP-PT-0115</x:v>
      </x:c>
      <x:c r="E2533" s="7" t="str">
        <x:v>Path Trials!T121</x:v>
      </x:c>
      <x:c r="F2533" s="7" t="str">
        <x:f>'Path Trials'!T121</x:f>
        <x:v>OPEN</x:v>
      </x:c>
    </x:row>
    <x:row r="2534">
      <x:c r="B2534" s="7" t="str">
        <x:v>PHY-02528</x:v>
      </x:c>
      <x:c r="C2534" s="7" t="str">
        <x:v>path trial</x:v>
      </x:c>
      <x:c r="D2534" s="7" t="str">
        <x:v>RAP-PT-0116</x:v>
      </x:c>
      <x:c r="E2534" s="7" t="str">
        <x:v>Path Trials!T122</x:v>
      </x:c>
      <x:c r="F2534" s="7" t="str">
        <x:f>'Path Trials'!T122</x:f>
        <x:v>OPEN</x:v>
      </x:c>
    </x:row>
    <x:row r="2535">
      <x:c r="B2535" s="7" t="str">
        <x:v>PHY-02529</x:v>
      </x:c>
      <x:c r="C2535" s="7" t="str">
        <x:v>path trial</x:v>
      </x:c>
      <x:c r="D2535" s="7" t="str">
        <x:v>RAP-PT-0117</x:v>
      </x:c>
      <x:c r="E2535" s="7" t="str">
        <x:v>Path Trials!T123</x:v>
      </x:c>
      <x:c r="F2535" s="7" t="str">
        <x:f>'Path Trials'!T123</x:f>
        <x:v>OPEN</x:v>
      </x:c>
    </x:row>
    <x:row r="2536">
      <x:c r="B2536" s="7" t="str">
        <x:v>PHY-02530</x:v>
      </x:c>
      <x:c r="C2536" s="7" t="str">
        <x:v>path trial</x:v>
      </x:c>
      <x:c r="D2536" s="7" t="str">
        <x:v>RAP-PT-0118</x:v>
      </x:c>
      <x:c r="E2536" s="7" t="str">
        <x:v>Path Trials!T124</x:v>
      </x:c>
      <x:c r="F2536" s="7" t="str">
        <x:f>'Path Trials'!T124</x:f>
        <x:v>OPEN</x:v>
      </x:c>
    </x:row>
    <x:row r="2537">
      <x:c r="B2537" s="7" t="str">
        <x:v>PHY-02531</x:v>
      </x:c>
      <x:c r="C2537" s="7" t="str">
        <x:v>path trial</x:v>
      </x:c>
      <x:c r="D2537" s="7" t="str">
        <x:v>RAP-PT-0119</x:v>
      </x:c>
      <x:c r="E2537" s="7" t="str">
        <x:v>Path Trials!T125</x:v>
      </x:c>
      <x:c r="F2537" s="7" t="str">
        <x:f>'Path Trials'!T125</x:f>
        <x:v>OPEN</x:v>
      </x:c>
    </x:row>
    <x:row r="2538">
      <x:c r="B2538" s="7" t="str">
        <x:v>PHY-02532</x:v>
      </x:c>
      <x:c r="C2538" s="7" t="str">
        <x:v>path trial</x:v>
      </x:c>
      <x:c r="D2538" s="7" t="str">
        <x:v>RAP-PT-0120</x:v>
      </x:c>
      <x:c r="E2538" s="7" t="str">
        <x:v>Path Trials!T126</x:v>
      </x:c>
      <x:c r="F2538" s="7" t="str">
        <x:f>'Path Trials'!T126</x:f>
        <x:v>OPEN</x:v>
      </x:c>
    </x:row>
    <x:row r="2539">
      <x:c r="B2539" s="7" t="str">
        <x:v>PHY-02533</x:v>
      </x:c>
      <x:c r="C2539" s="7" t="str">
        <x:v>path trial</x:v>
      </x:c>
      <x:c r="D2539" s="7" t="str">
        <x:v>RAP-PT-0121</x:v>
      </x:c>
      <x:c r="E2539" s="7" t="str">
        <x:v>Path Trials!T127</x:v>
      </x:c>
      <x:c r="F2539" s="7" t="str">
        <x:f>'Path Trials'!T127</x:f>
        <x:v>OPEN</x:v>
      </x:c>
    </x:row>
    <x:row r="2540">
      <x:c r="B2540" s="7" t="str">
        <x:v>PHY-02534</x:v>
      </x:c>
      <x:c r="C2540" s="7" t="str">
        <x:v>path trial</x:v>
      </x:c>
      <x:c r="D2540" s="7" t="str">
        <x:v>RAP-PT-0122</x:v>
      </x:c>
      <x:c r="E2540" s="7" t="str">
        <x:v>Path Trials!T128</x:v>
      </x:c>
      <x:c r="F2540" s="7" t="str">
        <x:f>'Path Trials'!T128</x:f>
        <x:v>OPEN</x:v>
      </x:c>
    </x:row>
    <x:row r="2541">
      <x:c r="B2541" s="7" t="str">
        <x:v>PHY-02535</x:v>
      </x:c>
      <x:c r="C2541" s="7" t="str">
        <x:v>path trial</x:v>
      </x:c>
      <x:c r="D2541" s="7" t="str">
        <x:v>RAP-PT-0123</x:v>
      </x:c>
      <x:c r="E2541" s="7" t="str">
        <x:v>Path Trials!T129</x:v>
      </x:c>
      <x:c r="F2541" s="7" t="str">
        <x:f>'Path Trials'!T129</x:f>
        <x:v>OPEN</x:v>
      </x:c>
    </x:row>
    <x:row r="2542">
      <x:c r="B2542" s="7" t="str">
        <x:v>PHY-02536</x:v>
      </x:c>
      <x:c r="C2542" s="7" t="str">
        <x:v>path trial</x:v>
      </x:c>
      <x:c r="D2542" s="7" t="str">
        <x:v>RAP-PT-0124</x:v>
      </x:c>
      <x:c r="E2542" s="7" t="str">
        <x:v>Path Trials!T130</x:v>
      </x:c>
      <x:c r="F2542" s="7" t="str">
        <x:f>'Path Trials'!T130</x:f>
        <x:v>OPEN</x:v>
      </x:c>
    </x:row>
    <x:row r="2543">
      <x:c r="B2543" s="7" t="str">
        <x:v>PHY-02537</x:v>
      </x:c>
      <x:c r="C2543" s="7" t="str">
        <x:v>path trial</x:v>
      </x:c>
      <x:c r="D2543" s="7" t="str">
        <x:v>RAP-PT-0125</x:v>
      </x:c>
      <x:c r="E2543" s="7" t="str">
        <x:v>Path Trials!T131</x:v>
      </x:c>
      <x:c r="F2543" s="7" t="str">
        <x:f>'Path Trials'!T131</x:f>
        <x:v>OPEN</x:v>
      </x:c>
    </x:row>
    <x:row r="2544">
      <x:c r="B2544" s="7" t="str">
        <x:v>PHY-02538</x:v>
      </x:c>
      <x:c r="C2544" s="7" t="str">
        <x:v>path trial</x:v>
      </x:c>
      <x:c r="D2544" s="7" t="str">
        <x:v>RAP-PT-0126</x:v>
      </x:c>
      <x:c r="E2544" s="7" t="str">
        <x:v>Path Trials!T132</x:v>
      </x:c>
      <x:c r="F2544" s="7" t="str">
        <x:f>'Path Trials'!T132</x:f>
        <x:v>OPEN</x:v>
      </x:c>
    </x:row>
    <x:row r="2545">
      <x:c r="B2545" s="7" t="str">
        <x:v>PHY-02539</x:v>
      </x:c>
      <x:c r="C2545" s="7" t="str">
        <x:v>path trial</x:v>
      </x:c>
      <x:c r="D2545" s="7" t="str">
        <x:v>RAP-PT-0127</x:v>
      </x:c>
      <x:c r="E2545" s="7" t="str">
        <x:v>Path Trials!T133</x:v>
      </x:c>
      <x:c r="F2545" s="7" t="str">
        <x:f>'Path Trials'!T133</x:f>
        <x:v>OPEN</x:v>
      </x:c>
    </x:row>
    <x:row r="2546">
      <x:c r="B2546" s="7" t="str">
        <x:v>PHY-02540</x:v>
      </x:c>
      <x:c r="C2546" s="7" t="str">
        <x:v>path trial</x:v>
      </x:c>
      <x:c r="D2546" s="7" t="str">
        <x:v>RAP-PT-0128</x:v>
      </x:c>
      <x:c r="E2546" s="7" t="str">
        <x:v>Path Trials!T134</x:v>
      </x:c>
      <x:c r="F2546" s="7" t="str">
        <x:f>'Path Trials'!T134</x:f>
        <x:v>OPEN</x:v>
      </x:c>
    </x:row>
    <x:row r="2547">
      <x:c r="B2547" s="7" t="str">
        <x:v>PHY-02541</x:v>
      </x:c>
      <x:c r="C2547" s="7" t="str">
        <x:v>path trial</x:v>
      </x:c>
      <x:c r="D2547" s="7" t="str">
        <x:v>RAP-PT-0129</x:v>
      </x:c>
      <x:c r="E2547" s="7" t="str">
        <x:v>Path Trials!T135</x:v>
      </x:c>
      <x:c r="F2547" s="7" t="str">
        <x:f>'Path Trials'!T135</x:f>
        <x:v>OPEN</x:v>
      </x:c>
    </x:row>
    <x:row r="2548">
      <x:c r="B2548" s="7" t="str">
        <x:v>PHY-02542</x:v>
      </x:c>
      <x:c r="C2548" s="7" t="str">
        <x:v>path trial</x:v>
      </x:c>
      <x:c r="D2548" s="7" t="str">
        <x:v>RAP-PT-0130</x:v>
      </x:c>
      <x:c r="E2548" s="7" t="str">
        <x:v>Path Trials!T136</x:v>
      </x:c>
      <x:c r="F2548" s="7" t="str">
        <x:f>'Path Trials'!T136</x:f>
        <x:v>OPEN</x:v>
      </x:c>
    </x:row>
    <x:row r="2549">
      <x:c r="B2549" s="7" t="str">
        <x:v>PHY-02543</x:v>
      </x:c>
      <x:c r="C2549" s="7" t="str">
        <x:v>path trial</x:v>
      </x:c>
      <x:c r="D2549" s="7" t="str">
        <x:v>RAP-PT-0131</x:v>
      </x:c>
      <x:c r="E2549" s="7" t="str">
        <x:v>Path Trials!T137</x:v>
      </x:c>
      <x:c r="F2549" s="7" t="str">
        <x:f>'Path Trials'!T137</x:f>
        <x:v>OPEN</x:v>
      </x:c>
    </x:row>
    <x:row r="2550">
      <x:c r="B2550" s="7" t="str">
        <x:v>PHY-02544</x:v>
      </x:c>
      <x:c r="C2550" s="7" t="str">
        <x:v>path trial</x:v>
      </x:c>
      <x:c r="D2550" s="7" t="str">
        <x:v>RAP-PT-0132</x:v>
      </x:c>
      <x:c r="E2550" s="7" t="str">
        <x:v>Path Trials!T138</x:v>
      </x:c>
      <x:c r="F2550" s="7" t="str">
        <x:f>'Path Trials'!T138</x:f>
        <x:v>OPEN</x:v>
      </x:c>
    </x:row>
    <x:row r="2551">
      <x:c r="B2551" s="7" t="str">
        <x:v>PHY-02545</x:v>
      </x:c>
      <x:c r="C2551" s="7" t="str">
        <x:v>path trial</x:v>
      </x:c>
      <x:c r="D2551" s="7" t="str">
        <x:v>RAP-PT-0133</x:v>
      </x:c>
      <x:c r="E2551" s="7" t="str">
        <x:v>Path Trials!T139</x:v>
      </x:c>
      <x:c r="F2551" s="7" t="str">
        <x:f>'Path Trials'!T139</x:f>
        <x:v>OPEN</x:v>
      </x:c>
    </x:row>
    <x:row r="2552">
      <x:c r="B2552" s="7" t="str">
        <x:v>PHY-02546</x:v>
      </x:c>
      <x:c r="C2552" s="7" t="str">
        <x:v>path trial</x:v>
      </x:c>
      <x:c r="D2552" s="7" t="str">
        <x:v>RAP-PT-0134</x:v>
      </x:c>
      <x:c r="E2552" s="7" t="str">
        <x:v>Path Trials!T140</x:v>
      </x:c>
      <x:c r="F2552" s="7" t="str">
        <x:f>'Path Trials'!T140</x:f>
        <x:v>OPEN</x:v>
      </x:c>
    </x:row>
    <x:row r="2553">
      <x:c r="B2553" s="7" t="str">
        <x:v>PHY-02547</x:v>
      </x:c>
      <x:c r="C2553" s="7" t="str">
        <x:v>path trial</x:v>
      </x:c>
      <x:c r="D2553" s="7" t="str">
        <x:v>RAP-PT-0135</x:v>
      </x:c>
      <x:c r="E2553" s="7" t="str">
        <x:v>Path Trials!T141</x:v>
      </x:c>
      <x:c r="F2553" s="7" t="str">
        <x:f>'Path Trials'!T141</x:f>
        <x:v>OPEN</x:v>
      </x:c>
    </x:row>
    <x:row r="2554">
      <x:c r="B2554" s="7" t="str">
        <x:v>PHY-02548</x:v>
      </x:c>
      <x:c r="C2554" s="7" t="str">
        <x:v>path trial</x:v>
      </x:c>
      <x:c r="D2554" s="7" t="str">
        <x:v>RAP-PT-0136</x:v>
      </x:c>
      <x:c r="E2554" s="7" t="str">
        <x:v>Path Trials!T142</x:v>
      </x:c>
      <x:c r="F2554" s="7" t="str">
        <x:f>'Path Trials'!T142</x:f>
        <x:v>OPEN</x:v>
      </x:c>
    </x:row>
    <x:row r="2555">
      <x:c r="B2555" s="7" t="str">
        <x:v>PHY-02549</x:v>
      </x:c>
      <x:c r="C2555" s="7" t="str">
        <x:v>path trial</x:v>
      </x:c>
      <x:c r="D2555" s="7" t="str">
        <x:v>RAP-PT-0137</x:v>
      </x:c>
      <x:c r="E2555" s="7" t="str">
        <x:v>Path Trials!T143</x:v>
      </x:c>
      <x:c r="F2555" s="7" t="str">
        <x:f>'Path Trials'!T143</x:f>
        <x:v>OPEN</x:v>
      </x:c>
    </x:row>
    <x:row r="2556">
      <x:c r="B2556" s="7" t="str">
        <x:v>PHY-02550</x:v>
      </x:c>
      <x:c r="C2556" s="7" t="str">
        <x:v>path trial</x:v>
      </x:c>
      <x:c r="D2556" s="7" t="str">
        <x:v>RAP-PT-0138</x:v>
      </x:c>
      <x:c r="E2556" s="7" t="str">
        <x:v>Path Trials!T144</x:v>
      </x:c>
      <x:c r="F2556" s="7" t="str">
        <x:f>'Path Trials'!T144</x:f>
        <x:v>OPEN</x:v>
      </x:c>
    </x:row>
    <x:row r="2557">
      <x:c r="B2557" s="7" t="str">
        <x:v>PHY-02551</x:v>
      </x:c>
      <x:c r="C2557" s="7" t="str">
        <x:v>path trial</x:v>
      </x:c>
      <x:c r="D2557" s="7" t="str">
        <x:v>RAP-PT-0139</x:v>
      </x:c>
      <x:c r="E2557" s="7" t="str">
        <x:v>Path Trials!T145</x:v>
      </x:c>
      <x:c r="F2557" s="7" t="str">
        <x:f>'Path Trials'!T145</x:f>
        <x:v>OPEN</x:v>
      </x:c>
    </x:row>
    <x:row r="2558">
      <x:c r="B2558" s="7" t="str">
        <x:v>PHY-02552</x:v>
      </x:c>
      <x:c r="C2558" s="7" t="str">
        <x:v>path trial</x:v>
      </x:c>
      <x:c r="D2558" s="7" t="str">
        <x:v>RAP-PT-0140</x:v>
      </x:c>
      <x:c r="E2558" s="7" t="str">
        <x:v>Path Trials!T146</x:v>
      </x:c>
      <x:c r="F2558" s="7" t="str">
        <x:f>'Path Trials'!T146</x:f>
        <x:v>OPEN</x:v>
      </x:c>
    </x:row>
    <x:row r="2559">
      <x:c r="B2559" s="7" t="str">
        <x:v>PHY-02553</x:v>
      </x:c>
      <x:c r="C2559" s="7" t="str">
        <x:v>path trial</x:v>
      </x:c>
      <x:c r="D2559" s="7" t="str">
        <x:v>RAP-PT-0141</x:v>
      </x:c>
      <x:c r="E2559" s="7" t="str">
        <x:v>Path Trials!T147</x:v>
      </x:c>
      <x:c r="F2559" s="7" t="str">
        <x:f>'Path Trials'!T147</x:f>
        <x:v>OPEN</x:v>
      </x:c>
    </x:row>
    <x:row r="2560">
      <x:c r="B2560" s="7" t="str">
        <x:v>PHY-02554</x:v>
      </x:c>
      <x:c r="C2560" s="7" t="str">
        <x:v>path trial</x:v>
      </x:c>
      <x:c r="D2560" s="7" t="str">
        <x:v>RAP-PT-0142</x:v>
      </x:c>
      <x:c r="E2560" s="7" t="str">
        <x:v>Path Trials!T148</x:v>
      </x:c>
      <x:c r="F2560" s="7" t="str">
        <x:f>'Path Trials'!T148</x:f>
        <x:v>OPEN</x:v>
      </x:c>
    </x:row>
    <x:row r="2561">
      <x:c r="B2561" s="7" t="str">
        <x:v>PHY-02555</x:v>
      </x:c>
      <x:c r="C2561" s="7" t="str">
        <x:v>path trial</x:v>
      </x:c>
      <x:c r="D2561" s="7" t="str">
        <x:v>RAP-PT-0143</x:v>
      </x:c>
      <x:c r="E2561" s="7" t="str">
        <x:v>Path Trials!T149</x:v>
      </x:c>
      <x:c r="F2561" s="7" t="str">
        <x:f>'Path Trials'!T149</x:f>
        <x:v>OPEN</x:v>
      </x:c>
    </x:row>
    <x:row r="2562">
      <x:c r="B2562" s="7" t="str">
        <x:v>PHY-02556</x:v>
      </x:c>
      <x:c r="C2562" s="7" t="str">
        <x:v>path trial</x:v>
      </x:c>
      <x:c r="D2562" s="7" t="str">
        <x:v>RAP-PT-0144</x:v>
      </x:c>
      <x:c r="E2562" s="7" t="str">
        <x:v>Path Trials!T150</x:v>
      </x:c>
      <x:c r="F2562" s="7" t="str">
        <x:f>'Path Trials'!T150</x:f>
        <x:v>OPEN</x:v>
      </x:c>
    </x:row>
    <x:row r="2563">
      <x:c r="B2563" s="7" t="str">
        <x:v>PHY-02557</x:v>
      </x:c>
      <x:c r="C2563" s="7" t="str">
        <x:v>path trial</x:v>
      </x:c>
      <x:c r="D2563" s="7" t="str">
        <x:v>RAP-PT-0145</x:v>
      </x:c>
      <x:c r="E2563" s="7" t="str">
        <x:v>Path Trials!T151</x:v>
      </x:c>
      <x:c r="F2563" s="7" t="str">
        <x:f>'Path Trials'!T151</x:f>
        <x:v>OPEN</x:v>
      </x:c>
    </x:row>
    <x:row r="2564">
      <x:c r="B2564" s="7" t="str">
        <x:v>PHY-02558</x:v>
      </x:c>
      <x:c r="C2564" s="7" t="str">
        <x:v>path trial</x:v>
      </x:c>
      <x:c r="D2564" s="7" t="str">
        <x:v>RAP-PT-0146</x:v>
      </x:c>
      <x:c r="E2564" s="7" t="str">
        <x:v>Path Trials!T152</x:v>
      </x:c>
      <x:c r="F2564" s="7" t="str">
        <x:f>'Path Trials'!T152</x:f>
        <x:v>OPEN</x:v>
      </x:c>
    </x:row>
    <x:row r="2565">
      <x:c r="B2565" s="7" t="str">
        <x:v>PHY-02559</x:v>
      </x:c>
      <x:c r="C2565" s="7" t="str">
        <x:v>path trial</x:v>
      </x:c>
      <x:c r="D2565" s="7" t="str">
        <x:v>RAP-PT-0147</x:v>
      </x:c>
      <x:c r="E2565" s="7" t="str">
        <x:v>Path Trials!T153</x:v>
      </x:c>
      <x:c r="F2565" s="7" t="str">
        <x:f>'Path Trials'!T153</x:f>
        <x:v>OPEN</x:v>
      </x:c>
    </x:row>
    <x:row r="2566">
      <x:c r="B2566" s="7" t="str">
        <x:v>PHY-02560</x:v>
      </x:c>
      <x:c r="C2566" s="7" t="str">
        <x:v>path trial</x:v>
      </x:c>
      <x:c r="D2566" s="7" t="str">
        <x:v>RAP-PT-0148</x:v>
      </x:c>
      <x:c r="E2566" s="7" t="str">
        <x:v>Path Trials!T154</x:v>
      </x:c>
      <x:c r="F2566" s="7" t="str">
        <x:f>'Path Trials'!T154</x:f>
        <x:v>OPEN</x:v>
      </x:c>
    </x:row>
    <x:row r="2567">
      <x:c r="B2567" s="7" t="str">
        <x:v>PHY-02561</x:v>
      </x:c>
      <x:c r="C2567" s="7" t="str">
        <x:v>path trial</x:v>
      </x:c>
      <x:c r="D2567" s="7" t="str">
        <x:v>RAP-PT-0149</x:v>
      </x:c>
      <x:c r="E2567" s="7" t="str">
        <x:v>Path Trials!T155</x:v>
      </x:c>
      <x:c r="F2567" s="7" t="str">
        <x:f>'Path Trials'!T155</x:f>
        <x:v>OPEN</x:v>
      </x:c>
    </x:row>
    <x:row r="2568">
      <x:c r="B2568" s="7" t="str">
        <x:v>PHY-02562</x:v>
      </x:c>
      <x:c r="C2568" s="7" t="str">
        <x:v>path trial</x:v>
      </x:c>
      <x:c r="D2568" s="7" t="str">
        <x:v>RAP-PT-0150</x:v>
      </x:c>
      <x:c r="E2568" s="7" t="str">
        <x:v>Path Trials!T156</x:v>
      </x:c>
      <x:c r="F2568" s="7" t="str">
        <x:f>'Path Trials'!T156</x:f>
        <x:v>OPEN</x:v>
      </x:c>
    </x:row>
    <x:row r="2569">
      <x:c r="B2569" s="7" t="str">
        <x:v>PHY-02563</x:v>
      </x:c>
      <x:c r="C2569" s="7" t="str">
        <x:v>path trial</x:v>
      </x:c>
      <x:c r="D2569" s="7" t="str">
        <x:v>RAP-PT-0151</x:v>
      </x:c>
      <x:c r="E2569" s="7" t="str">
        <x:v>Path Trials!T157</x:v>
      </x:c>
      <x:c r="F2569" s="7" t="str">
        <x:f>'Path Trials'!T157</x:f>
        <x:v>OPEN</x:v>
      </x:c>
    </x:row>
    <x:row r="2570">
      <x:c r="B2570" s="7" t="str">
        <x:v>PHY-02564</x:v>
      </x:c>
      <x:c r="C2570" s="7" t="str">
        <x:v>path trial</x:v>
      </x:c>
      <x:c r="D2570" s="7" t="str">
        <x:v>RAP-PT-0152</x:v>
      </x:c>
      <x:c r="E2570" s="7" t="str">
        <x:v>Path Trials!T158</x:v>
      </x:c>
      <x:c r="F2570" s="7" t="str">
        <x:f>'Path Trials'!T158</x:f>
        <x:v>OPEN</x:v>
      </x:c>
    </x:row>
    <x:row r="2571">
      <x:c r="B2571" s="7" t="str">
        <x:v>PHY-02565</x:v>
      </x:c>
      <x:c r="C2571" s="7" t="str">
        <x:v>path trial</x:v>
      </x:c>
      <x:c r="D2571" s="7" t="str">
        <x:v>RAP-PT-0153</x:v>
      </x:c>
      <x:c r="E2571" s="7" t="str">
        <x:v>Path Trials!T159</x:v>
      </x:c>
      <x:c r="F2571" s="7" t="str">
        <x:f>'Path Trials'!T159</x:f>
        <x:v>OPEN</x:v>
      </x:c>
    </x:row>
    <x:row r="2572">
      <x:c r="B2572" s="7" t="str">
        <x:v>PHY-02566</x:v>
      </x:c>
      <x:c r="C2572" s="7" t="str">
        <x:v>path trial</x:v>
      </x:c>
      <x:c r="D2572" s="7" t="str">
        <x:v>RAP-PT-0154</x:v>
      </x:c>
      <x:c r="E2572" s="7" t="str">
        <x:v>Path Trials!T160</x:v>
      </x:c>
      <x:c r="F2572" s="7" t="str">
        <x:f>'Path Trials'!T160</x:f>
        <x:v>OPEN</x:v>
      </x:c>
    </x:row>
    <x:row r="2573">
      <x:c r="B2573" s="7" t="str">
        <x:v>PHY-02567</x:v>
      </x:c>
      <x:c r="C2573" s="7" t="str">
        <x:v>path trial</x:v>
      </x:c>
      <x:c r="D2573" s="7" t="str">
        <x:v>RAP-PT-0155</x:v>
      </x:c>
      <x:c r="E2573" s="7" t="str">
        <x:v>Path Trials!T161</x:v>
      </x:c>
      <x:c r="F2573" s="7" t="str">
        <x:f>'Path Trials'!T161</x:f>
        <x:v>OPEN</x:v>
      </x:c>
    </x:row>
    <x:row r="2574">
      <x:c r="B2574" s="7" t="str">
        <x:v>PHY-02568</x:v>
      </x:c>
      <x:c r="C2574" s="7" t="str">
        <x:v>path trial</x:v>
      </x:c>
      <x:c r="D2574" s="7" t="str">
        <x:v>RAP-PT-0156</x:v>
      </x:c>
      <x:c r="E2574" s="7" t="str">
        <x:v>Path Trials!T162</x:v>
      </x:c>
      <x:c r="F2574" s="7" t="str">
        <x:f>'Path Trials'!T162</x:f>
        <x:v>OPEN</x:v>
      </x:c>
    </x:row>
    <x:row r="2575">
      <x:c r="B2575" s="7" t="str">
        <x:v>PHY-02569</x:v>
      </x:c>
      <x:c r="C2575" s="7" t="str">
        <x:v>path trial</x:v>
      </x:c>
      <x:c r="D2575" s="7" t="str">
        <x:v>RAP-PT-0157</x:v>
      </x:c>
      <x:c r="E2575" s="7" t="str">
        <x:v>Path Trials!T163</x:v>
      </x:c>
      <x:c r="F2575" s="7" t="str">
        <x:f>'Path Trials'!T163</x:f>
        <x:v>OPEN</x:v>
      </x:c>
    </x:row>
    <x:row r="2576">
      <x:c r="B2576" s="7" t="str">
        <x:v>PHY-02570</x:v>
      </x:c>
      <x:c r="C2576" s="7" t="str">
        <x:v>path trial</x:v>
      </x:c>
      <x:c r="D2576" s="7" t="str">
        <x:v>RAP-PT-0158</x:v>
      </x:c>
      <x:c r="E2576" s="7" t="str">
        <x:v>Path Trials!T164</x:v>
      </x:c>
      <x:c r="F2576" s="7" t="str">
        <x:f>'Path Trials'!T164</x:f>
        <x:v>OPEN</x:v>
      </x:c>
    </x:row>
    <x:row r="2577">
      <x:c r="B2577" s="7" t="str">
        <x:v>PHY-02571</x:v>
      </x:c>
      <x:c r="C2577" s="7" t="str">
        <x:v>path trial</x:v>
      </x:c>
      <x:c r="D2577" s="7" t="str">
        <x:v>RAP-PT-0159</x:v>
      </x:c>
      <x:c r="E2577" s="7" t="str">
        <x:v>Path Trials!T165</x:v>
      </x:c>
      <x:c r="F2577" s="7" t="str">
        <x:f>'Path Trials'!T165</x:f>
        <x:v>OPEN</x:v>
      </x:c>
    </x:row>
    <x:row r="2578">
      <x:c r="B2578" s="7" t="str">
        <x:v>PHY-02572</x:v>
      </x:c>
      <x:c r="C2578" s="7" t="str">
        <x:v>path trial</x:v>
      </x:c>
      <x:c r="D2578" s="7" t="str">
        <x:v>RAP-PT-0160</x:v>
      </x:c>
      <x:c r="E2578" s="7" t="str">
        <x:v>Path Trials!T166</x:v>
      </x:c>
      <x:c r="F2578" s="7" t="str">
        <x:f>'Path Trials'!T166</x:f>
        <x:v>OPEN</x:v>
      </x:c>
    </x:row>
    <x:row r="2579">
      <x:c r="B2579" s="7" t="str">
        <x:v>PHY-02573</x:v>
      </x:c>
      <x:c r="C2579" s="7" t="str">
        <x:v>path trial</x:v>
      </x:c>
      <x:c r="D2579" s="7" t="str">
        <x:v>RAP-PT-0161</x:v>
      </x:c>
      <x:c r="E2579" s="7" t="str">
        <x:v>Path Trials!T167</x:v>
      </x:c>
      <x:c r="F2579" s="7" t="str">
        <x:f>'Path Trials'!T167</x:f>
        <x:v>OPEN</x:v>
      </x:c>
    </x:row>
    <x:row r="2580">
      <x:c r="B2580" s="7" t="str">
        <x:v>PHY-02574</x:v>
      </x:c>
      <x:c r="C2580" s="7" t="str">
        <x:v>path trial</x:v>
      </x:c>
      <x:c r="D2580" s="7" t="str">
        <x:v>RAP-PT-0162</x:v>
      </x:c>
      <x:c r="E2580" s="7" t="str">
        <x:v>Path Trials!T168</x:v>
      </x:c>
      <x:c r="F2580" s="7" t="str">
        <x:f>'Path Trials'!T168</x:f>
        <x:v>OPEN</x:v>
      </x:c>
    </x:row>
    <x:row r="2581">
      <x:c r="B2581" s="7" t="str">
        <x:v>PHY-02575</x:v>
      </x:c>
      <x:c r="C2581" s="7" t="str">
        <x:v>path trial</x:v>
      </x:c>
      <x:c r="D2581" s="7" t="str">
        <x:v>RAP-PT-0163</x:v>
      </x:c>
      <x:c r="E2581" s="7" t="str">
        <x:v>Path Trials!T169</x:v>
      </x:c>
      <x:c r="F2581" s="7" t="str">
        <x:f>'Path Trials'!T169</x:f>
        <x:v>OPEN</x:v>
      </x:c>
    </x:row>
    <x:row r="2582">
      <x:c r="B2582" s="7" t="str">
        <x:v>PHY-02576</x:v>
      </x:c>
      <x:c r="C2582" s="7" t="str">
        <x:v>path trial</x:v>
      </x:c>
      <x:c r="D2582" s="7" t="str">
        <x:v>RAP-PT-0164</x:v>
      </x:c>
      <x:c r="E2582" s="7" t="str">
        <x:v>Path Trials!T170</x:v>
      </x:c>
      <x:c r="F2582" s="7" t="str">
        <x:f>'Path Trials'!T170</x:f>
        <x:v>OPEN</x:v>
      </x:c>
    </x:row>
    <x:row r="2583">
      <x:c r="B2583" s="7" t="str">
        <x:v>PHY-02577</x:v>
      </x:c>
      <x:c r="C2583" s="7" t="str">
        <x:v>path trial</x:v>
      </x:c>
      <x:c r="D2583" s="7" t="str">
        <x:v>RAP-PT-0165</x:v>
      </x:c>
      <x:c r="E2583" s="7" t="str">
        <x:v>Path Trials!T171</x:v>
      </x:c>
      <x:c r="F2583" s="7" t="str">
        <x:f>'Path Trials'!T171</x:f>
        <x:v>OPEN</x:v>
      </x:c>
    </x:row>
    <x:row r="2584">
      <x:c r="B2584" s="7" t="str">
        <x:v>PHY-02578</x:v>
      </x:c>
      <x:c r="C2584" s="7" t="str">
        <x:v>path trial</x:v>
      </x:c>
      <x:c r="D2584" s="7" t="str">
        <x:v>RAP-PT-0166</x:v>
      </x:c>
      <x:c r="E2584" s="7" t="str">
        <x:v>Path Trials!T172</x:v>
      </x:c>
      <x:c r="F2584" s="7" t="str">
        <x:f>'Path Trials'!T172</x:f>
        <x:v>OPEN</x:v>
      </x:c>
    </x:row>
    <x:row r="2585">
      <x:c r="B2585" s="7" t="str">
        <x:v>PHY-02579</x:v>
      </x:c>
      <x:c r="C2585" s="7" t="str">
        <x:v>path trial</x:v>
      </x:c>
      <x:c r="D2585" s="7" t="str">
        <x:v>RAP-PT-0167</x:v>
      </x:c>
      <x:c r="E2585" s="7" t="str">
        <x:v>Path Trials!T173</x:v>
      </x:c>
      <x:c r="F2585" s="7" t="str">
        <x:f>'Path Trials'!T173</x:f>
        <x:v>OPEN</x:v>
      </x:c>
    </x:row>
    <x:row r="2586">
      <x:c r="B2586" s="7" t="str">
        <x:v>PHY-02580</x:v>
      </x:c>
      <x:c r="C2586" s="7" t="str">
        <x:v>path trial</x:v>
      </x:c>
      <x:c r="D2586" s="7" t="str">
        <x:v>RAP-PT-0168</x:v>
      </x:c>
      <x:c r="E2586" s="7" t="str">
        <x:v>Path Trials!T174</x:v>
      </x:c>
      <x:c r="F2586" s="7" t="str">
        <x:f>'Path Trials'!T174</x:f>
        <x:v>OPEN</x:v>
      </x:c>
    </x:row>
    <x:row r="2587">
      <x:c r="B2587" s="7" t="str">
        <x:v>PHY-02581</x:v>
      </x:c>
      <x:c r="C2587" s="7" t="str">
        <x:v>path trial</x:v>
      </x:c>
      <x:c r="D2587" s="7" t="str">
        <x:v>RAP-PT-0169</x:v>
      </x:c>
      <x:c r="E2587" s="7" t="str">
        <x:v>Path Trials!T175</x:v>
      </x:c>
      <x:c r="F2587" s="7" t="str">
        <x:f>'Path Trials'!T175</x:f>
        <x:v>OPEN</x:v>
      </x:c>
    </x:row>
    <x:row r="2588">
      <x:c r="B2588" s="7" t="str">
        <x:v>PHY-02582</x:v>
      </x:c>
      <x:c r="C2588" s="7" t="str">
        <x:v>path trial</x:v>
      </x:c>
      <x:c r="D2588" s="7" t="str">
        <x:v>RAP-PT-0170</x:v>
      </x:c>
      <x:c r="E2588" s="7" t="str">
        <x:v>Path Trials!T176</x:v>
      </x:c>
      <x:c r="F2588" s="7" t="str">
        <x:f>'Path Trials'!T176</x:f>
        <x:v>OPEN</x:v>
      </x:c>
    </x:row>
    <x:row r="2589">
      <x:c r="B2589" s="7" t="str">
        <x:v>PHY-02583</x:v>
      </x:c>
      <x:c r="C2589" s="7" t="str">
        <x:v>path trial</x:v>
      </x:c>
      <x:c r="D2589" s="7" t="str">
        <x:v>RAP-PT-0171</x:v>
      </x:c>
      <x:c r="E2589" s="7" t="str">
        <x:v>Path Trials!T177</x:v>
      </x:c>
      <x:c r="F2589" s="7" t="str">
        <x:f>'Path Trials'!T177</x:f>
        <x:v>OPEN</x:v>
      </x:c>
    </x:row>
    <x:row r="2590">
      <x:c r="B2590" s="7" t="str">
        <x:v>PHY-02584</x:v>
      </x:c>
      <x:c r="C2590" s="7" t="str">
        <x:v>path trial</x:v>
      </x:c>
      <x:c r="D2590" s="7" t="str">
        <x:v>RAP-PT-0172</x:v>
      </x:c>
      <x:c r="E2590" s="7" t="str">
        <x:v>Path Trials!T178</x:v>
      </x:c>
      <x:c r="F2590" s="7" t="str">
        <x:f>'Path Trials'!T178</x:f>
        <x:v>OPEN</x:v>
      </x:c>
    </x:row>
    <x:row r="2591">
      <x:c r="B2591" s="7" t="str">
        <x:v>PHY-02585</x:v>
      </x:c>
      <x:c r="C2591" s="7" t="str">
        <x:v>path trial</x:v>
      </x:c>
      <x:c r="D2591" s="7" t="str">
        <x:v>RAP-PT-0173</x:v>
      </x:c>
      <x:c r="E2591" s="7" t="str">
        <x:v>Path Trials!T179</x:v>
      </x:c>
      <x:c r="F2591" s="7" t="str">
        <x:f>'Path Trials'!T179</x:f>
        <x:v>OPEN</x:v>
      </x:c>
    </x:row>
    <x:row r="2592">
      <x:c r="B2592" s="7" t="str">
        <x:v>PHY-02586</x:v>
      </x:c>
      <x:c r="C2592" s="7" t="str">
        <x:v>path trial</x:v>
      </x:c>
      <x:c r="D2592" s="7" t="str">
        <x:v>RAP-PT-0174</x:v>
      </x:c>
      <x:c r="E2592" s="7" t="str">
        <x:v>Path Trials!T180</x:v>
      </x:c>
      <x:c r="F2592" s="7" t="str">
        <x:f>'Path Trials'!T180</x:f>
        <x:v>OPEN</x:v>
      </x:c>
    </x:row>
    <x:row r="2593">
      <x:c r="B2593" s="7" t="str">
        <x:v>PHY-02587</x:v>
      </x:c>
      <x:c r="C2593" s="7" t="str">
        <x:v>path trial</x:v>
      </x:c>
      <x:c r="D2593" s="7" t="str">
        <x:v>RAP-PT-0175</x:v>
      </x:c>
      <x:c r="E2593" s="7" t="str">
        <x:v>Path Trials!T181</x:v>
      </x:c>
      <x:c r="F2593" s="7" t="str">
        <x:f>'Path Trials'!T181</x:f>
        <x:v>OPEN</x:v>
      </x:c>
    </x:row>
    <x:row r="2594">
      <x:c r="B2594" s="7" t="str">
        <x:v>PHY-02588</x:v>
      </x:c>
      <x:c r="C2594" s="7" t="str">
        <x:v>path trial</x:v>
      </x:c>
      <x:c r="D2594" s="7" t="str">
        <x:v>RAP-PT-0176</x:v>
      </x:c>
      <x:c r="E2594" s="7" t="str">
        <x:v>Path Trials!T182</x:v>
      </x:c>
      <x:c r="F2594" s="7" t="str">
        <x:f>'Path Trials'!T182</x:f>
        <x:v>OPEN</x:v>
      </x:c>
    </x:row>
    <x:row r="2595">
      <x:c r="B2595" s="7" t="str">
        <x:v>PHY-02589</x:v>
      </x:c>
      <x:c r="C2595" s="7" t="str">
        <x:v>path trial</x:v>
      </x:c>
      <x:c r="D2595" s="7" t="str">
        <x:v>RAP-PT-0177</x:v>
      </x:c>
      <x:c r="E2595" s="7" t="str">
        <x:v>Path Trials!T183</x:v>
      </x:c>
      <x:c r="F2595" s="7" t="str">
        <x:f>'Path Trials'!T183</x:f>
        <x:v>OPEN</x:v>
      </x:c>
    </x:row>
    <x:row r="2596">
      <x:c r="B2596" s="7" t="str">
        <x:v>PHY-02590</x:v>
      </x:c>
      <x:c r="C2596" s="7" t="str">
        <x:v>path trial</x:v>
      </x:c>
      <x:c r="D2596" s="7" t="str">
        <x:v>RAP-PT-0178</x:v>
      </x:c>
      <x:c r="E2596" s="7" t="str">
        <x:v>Path Trials!T184</x:v>
      </x:c>
      <x:c r="F2596" s="7" t="str">
        <x:f>'Path Trials'!T184</x:f>
        <x:v>OPEN</x:v>
      </x:c>
    </x:row>
    <x:row r="2597">
      <x:c r="B2597" s="7" t="str">
        <x:v>PHY-02591</x:v>
      </x:c>
      <x:c r="C2597" s="7" t="str">
        <x:v>path trial</x:v>
      </x:c>
      <x:c r="D2597" s="7" t="str">
        <x:v>RAP-PT-0179</x:v>
      </x:c>
      <x:c r="E2597" s="7" t="str">
        <x:v>Path Trials!T185</x:v>
      </x:c>
      <x:c r="F2597" s="7" t="str">
        <x:f>'Path Trials'!T185</x:f>
        <x:v>OPEN</x:v>
      </x:c>
    </x:row>
    <x:row r="2598">
      <x:c r="B2598" s="7" t="str">
        <x:v>PHY-02592</x:v>
      </x:c>
      <x:c r="C2598" s="7" t="str">
        <x:v>path trial</x:v>
      </x:c>
      <x:c r="D2598" s="7" t="str">
        <x:v>RAP-PT-0180</x:v>
      </x:c>
      <x:c r="E2598" s="7" t="str">
        <x:v>Path Trials!T186</x:v>
      </x:c>
      <x:c r="F2598" s="7" t="str">
        <x:f>'Path Trials'!T186</x:f>
        <x:v>OPEN</x:v>
      </x:c>
    </x:row>
    <x:row r="2599">
      <x:c r="B2599" s="7" t="str">
        <x:v>PHY-02593</x:v>
      </x:c>
      <x:c r="C2599" s="7" t="str">
        <x:v>path trial</x:v>
      </x:c>
      <x:c r="D2599" s="7" t="str">
        <x:v>RAP-PT-0181</x:v>
      </x:c>
      <x:c r="E2599" s="7" t="str">
        <x:v>Path Trials!T187</x:v>
      </x:c>
      <x:c r="F2599" s="7" t="str">
        <x:f>'Path Trials'!T187</x:f>
        <x:v>OPEN</x:v>
      </x:c>
    </x:row>
    <x:row r="2600">
      <x:c r="B2600" s="7" t="str">
        <x:v>PHY-02594</x:v>
      </x:c>
      <x:c r="C2600" s="7" t="str">
        <x:v>path trial</x:v>
      </x:c>
      <x:c r="D2600" s="7" t="str">
        <x:v>RAP-PT-0182</x:v>
      </x:c>
      <x:c r="E2600" s="7" t="str">
        <x:v>Path Trials!T188</x:v>
      </x:c>
      <x:c r="F2600" s="7" t="str">
        <x:f>'Path Trials'!T188</x:f>
        <x:v>OPEN</x:v>
      </x:c>
    </x:row>
    <x:row r="2601">
      <x:c r="B2601" s="7" t="str">
        <x:v>PHY-02595</x:v>
      </x:c>
      <x:c r="C2601" s="7" t="str">
        <x:v>path trial</x:v>
      </x:c>
      <x:c r="D2601" s="7" t="str">
        <x:v>RAP-PT-0183</x:v>
      </x:c>
      <x:c r="E2601" s="7" t="str">
        <x:v>Path Trials!T189</x:v>
      </x:c>
      <x:c r="F2601" s="7" t="str">
        <x:f>'Path Trials'!T189</x:f>
        <x:v>OPEN</x:v>
      </x:c>
    </x:row>
    <x:row r="2602">
      <x:c r="B2602" s="7" t="str">
        <x:v>PHY-02596</x:v>
      </x:c>
      <x:c r="C2602" s="7" t="str">
        <x:v>path trial</x:v>
      </x:c>
      <x:c r="D2602" s="7" t="str">
        <x:v>RAP-PT-0184</x:v>
      </x:c>
      <x:c r="E2602" s="7" t="str">
        <x:v>Path Trials!T190</x:v>
      </x:c>
      <x:c r="F2602" s="7" t="str">
        <x:f>'Path Trials'!T190</x:f>
        <x:v>OPEN</x:v>
      </x:c>
    </x:row>
    <x:row r="2603">
      <x:c r="B2603" s="7" t="str">
        <x:v>PHY-02597</x:v>
      </x:c>
      <x:c r="C2603" s="7" t="str">
        <x:v>path trial</x:v>
      </x:c>
      <x:c r="D2603" s="7" t="str">
        <x:v>RAP-PT-0185</x:v>
      </x:c>
      <x:c r="E2603" s="7" t="str">
        <x:v>Path Trials!T191</x:v>
      </x:c>
      <x:c r="F2603" s="7" t="str">
        <x:f>'Path Trials'!T191</x:f>
        <x:v>OPEN</x:v>
      </x:c>
    </x:row>
    <x:row r="2604">
      <x:c r="B2604" s="7" t="str">
        <x:v>PHY-02598</x:v>
      </x:c>
      <x:c r="C2604" s="7" t="str">
        <x:v>path trial</x:v>
      </x:c>
      <x:c r="D2604" s="7" t="str">
        <x:v>RAP-PT-0186</x:v>
      </x:c>
      <x:c r="E2604" s="7" t="str">
        <x:v>Path Trials!T192</x:v>
      </x:c>
      <x:c r="F2604" s="7" t="str">
        <x:f>'Path Trials'!T192</x:f>
        <x:v>OPEN</x:v>
      </x:c>
    </x:row>
    <x:row r="2605">
      <x:c r="B2605" s="7" t="str">
        <x:v>PHY-02599</x:v>
      </x:c>
      <x:c r="C2605" s="7" t="str">
        <x:v>path trial</x:v>
      </x:c>
      <x:c r="D2605" s="7" t="str">
        <x:v>RAP-PT-0187</x:v>
      </x:c>
      <x:c r="E2605" s="7" t="str">
        <x:v>Path Trials!T193</x:v>
      </x:c>
      <x:c r="F2605" s="7" t="str">
        <x:f>'Path Trials'!T193</x:f>
        <x:v>OPEN</x:v>
      </x:c>
    </x:row>
    <x:row r="2606">
      <x:c r="B2606" s="7" t="str">
        <x:v>PHY-02600</x:v>
      </x:c>
      <x:c r="C2606" s="7" t="str">
        <x:v>path trial</x:v>
      </x:c>
      <x:c r="D2606" s="7" t="str">
        <x:v>RAP-PT-0188</x:v>
      </x:c>
      <x:c r="E2606" s="7" t="str">
        <x:v>Path Trials!T194</x:v>
      </x:c>
      <x:c r="F2606" s="7" t="str">
        <x:f>'Path Trials'!T194</x:f>
        <x:v>OPEN</x:v>
      </x:c>
    </x:row>
    <x:row r="2607">
      <x:c r="B2607" s="7" t="str">
        <x:v>PHY-02601</x:v>
      </x:c>
      <x:c r="C2607" s="7" t="str">
        <x:v>path trial</x:v>
      </x:c>
      <x:c r="D2607" s="7" t="str">
        <x:v>RAP-PT-0189</x:v>
      </x:c>
      <x:c r="E2607" s="7" t="str">
        <x:v>Path Trials!T195</x:v>
      </x:c>
      <x:c r="F2607" s="7" t="str">
        <x:f>'Path Trials'!T195</x:f>
        <x:v>OPEN</x:v>
      </x:c>
    </x:row>
    <x:row r="2608">
      <x:c r="B2608" s="7" t="str">
        <x:v>PHY-02602</x:v>
      </x:c>
      <x:c r="C2608" s="7" t="str">
        <x:v>path trial</x:v>
      </x:c>
      <x:c r="D2608" s="7" t="str">
        <x:v>RAP-PT-0190</x:v>
      </x:c>
      <x:c r="E2608" s="7" t="str">
        <x:v>Path Trials!T196</x:v>
      </x:c>
      <x:c r="F2608" s="7" t="str">
        <x:f>'Path Trials'!T196</x:f>
        <x:v>OPEN</x:v>
      </x:c>
    </x:row>
    <x:row r="2609">
      <x:c r="B2609" s="7" t="str">
        <x:v>PHY-02603</x:v>
      </x:c>
      <x:c r="C2609" s="7" t="str">
        <x:v>path trial</x:v>
      </x:c>
      <x:c r="D2609" s="7" t="str">
        <x:v>RAP-PT-0191</x:v>
      </x:c>
      <x:c r="E2609" s="7" t="str">
        <x:v>Path Trials!T197</x:v>
      </x:c>
      <x:c r="F2609" s="7" t="str">
        <x:f>'Path Trials'!T197</x:f>
        <x:v>OPEN</x:v>
      </x:c>
    </x:row>
    <x:row r="2610">
      <x:c r="B2610" s="7" t="str">
        <x:v>PHY-02604</x:v>
      </x:c>
      <x:c r="C2610" s="7" t="str">
        <x:v>path trial</x:v>
      </x:c>
      <x:c r="D2610" s="7" t="str">
        <x:v>RAP-PT-0192</x:v>
      </x:c>
      <x:c r="E2610" s="7" t="str">
        <x:v>Path Trials!T198</x:v>
      </x:c>
      <x:c r="F2610" s="7" t="str">
        <x:f>'Path Trials'!T198</x:f>
        <x:v>OPEN</x:v>
      </x:c>
    </x:row>
    <x:row r="2611">
      <x:c r="B2611" s="7" t="str">
        <x:v>PHY-02605</x:v>
      </x:c>
      <x:c r="C2611" s="7" t="str">
        <x:v>path trial</x:v>
      </x:c>
      <x:c r="D2611" s="7" t="str">
        <x:v>RAP-PT-0193</x:v>
      </x:c>
      <x:c r="E2611" s="7" t="str">
        <x:v>Path Trials!T199</x:v>
      </x:c>
      <x:c r="F2611" s="7" t="str">
        <x:f>'Path Trials'!T199</x:f>
        <x:v>OPEN</x:v>
      </x:c>
    </x:row>
    <x:row r="2612">
      <x:c r="B2612" s="7" t="str">
        <x:v>PHY-02606</x:v>
      </x:c>
      <x:c r="C2612" s="7" t="str">
        <x:v>path trial</x:v>
      </x:c>
      <x:c r="D2612" s="7" t="str">
        <x:v>RAP-PT-0194</x:v>
      </x:c>
      <x:c r="E2612" s="7" t="str">
        <x:v>Path Trials!T200</x:v>
      </x:c>
      <x:c r="F2612" s="7" t="str">
        <x:f>'Path Trials'!T200</x:f>
        <x:v>OPEN</x:v>
      </x:c>
    </x:row>
    <x:row r="2613">
      <x:c r="B2613" s="7" t="str">
        <x:v>PHY-02607</x:v>
      </x:c>
      <x:c r="C2613" s="7" t="str">
        <x:v>path trial</x:v>
      </x:c>
      <x:c r="D2613" s="7" t="str">
        <x:v>RAP-PT-0195</x:v>
      </x:c>
      <x:c r="E2613" s="7" t="str">
        <x:v>Path Trials!T201</x:v>
      </x:c>
      <x:c r="F2613" s="7" t="str">
        <x:f>'Path Trials'!T201</x:f>
        <x:v>OPEN</x:v>
      </x:c>
    </x:row>
    <x:row r="2614">
      <x:c r="B2614" s="7" t="str">
        <x:v>PHY-02608</x:v>
      </x:c>
      <x:c r="C2614" s="7" t="str">
        <x:v>path trial</x:v>
      </x:c>
      <x:c r="D2614" s="7" t="str">
        <x:v>RAP-PT-0196</x:v>
      </x:c>
      <x:c r="E2614" s="7" t="str">
        <x:v>Path Trials!T202</x:v>
      </x:c>
      <x:c r="F2614" s="7" t="str">
        <x:f>'Path Trials'!T202</x:f>
        <x:v>OPEN</x:v>
      </x:c>
    </x:row>
    <x:row r="2615">
      <x:c r="B2615" s="7" t="str">
        <x:v>PHY-02609</x:v>
      </x:c>
      <x:c r="C2615" s="7" t="str">
        <x:v>path trial</x:v>
      </x:c>
      <x:c r="D2615" s="7" t="str">
        <x:v>RAP-PT-0197</x:v>
      </x:c>
      <x:c r="E2615" s="7" t="str">
        <x:v>Path Trials!T203</x:v>
      </x:c>
      <x:c r="F2615" s="7" t="str">
        <x:f>'Path Trials'!T203</x:f>
        <x:v>OPEN</x:v>
      </x:c>
    </x:row>
    <x:row r="2616">
      <x:c r="B2616" s="7" t="str">
        <x:v>PHY-02610</x:v>
      </x:c>
      <x:c r="C2616" s="7" t="str">
        <x:v>path trial</x:v>
      </x:c>
      <x:c r="D2616" s="7" t="str">
        <x:v>RAP-PT-0198</x:v>
      </x:c>
      <x:c r="E2616" s="7" t="str">
        <x:v>Path Trials!T204</x:v>
      </x:c>
      <x:c r="F2616" s="7" t="str">
        <x:f>'Path Trials'!T204</x:f>
        <x:v>OPEN</x:v>
      </x:c>
    </x:row>
    <x:row r="2617">
      <x:c r="B2617" s="7" t="str">
        <x:v>PHY-02611</x:v>
      </x:c>
      <x:c r="C2617" s="7" t="str">
        <x:v>path trial</x:v>
      </x:c>
      <x:c r="D2617" s="7" t="str">
        <x:v>RAP-PT-0199</x:v>
      </x:c>
      <x:c r="E2617" s="7" t="str">
        <x:v>Path Trials!T205</x:v>
      </x:c>
      <x:c r="F2617" s="7" t="str">
        <x:f>'Path Trials'!T205</x:f>
        <x:v>OPEN</x:v>
      </x:c>
    </x:row>
    <x:row r="2618">
      <x:c r="B2618" s="7" t="str">
        <x:v>PHY-02612</x:v>
      </x:c>
      <x:c r="C2618" s="7" t="str">
        <x:v>path trial</x:v>
      </x:c>
      <x:c r="D2618" s="7" t="str">
        <x:v>RAP-PT-0200</x:v>
      </x:c>
      <x:c r="E2618" s="7" t="str">
        <x:v>Path Trials!T206</x:v>
      </x:c>
      <x:c r="F2618" s="7" t="str">
        <x:f>'Path Trials'!T206</x:f>
        <x:v>OPEN</x:v>
      </x:c>
    </x:row>
    <x:row r="2619">
      <x:c r="B2619" s="7" t="str">
        <x:v>PHY-02613</x:v>
      </x:c>
      <x:c r="C2619" s="7" t="str">
        <x:v>path trial</x:v>
      </x:c>
      <x:c r="D2619" s="7" t="str">
        <x:v>RAP-PT-0201</x:v>
      </x:c>
      <x:c r="E2619" s="7" t="str">
        <x:v>Path Trials!T207</x:v>
      </x:c>
      <x:c r="F2619" s="7" t="str">
        <x:f>'Path Trials'!T207</x:f>
        <x:v>OPEN</x:v>
      </x:c>
    </x:row>
    <x:row r="2620">
      <x:c r="B2620" s="7" t="str">
        <x:v>PHY-02614</x:v>
      </x:c>
      <x:c r="C2620" s="7" t="str">
        <x:v>path trial</x:v>
      </x:c>
      <x:c r="D2620" s="7" t="str">
        <x:v>RAP-PT-0202</x:v>
      </x:c>
      <x:c r="E2620" s="7" t="str">
        <x:v>Path Trials!T208</x:v>
      </x:c>
      <x:c r="F2620" s="7" t="str">
        <x:f>'Path Trials'!T208</x:f>
        <x:v>OPEN</x:v>
      </x:c>
    </x:row>
    <x:row r="2621">
      <x:c r="B2621" s="7" t="str">
        <x:v>PHY-02615</x:v>
      </x:c>
      <x:c r="C2621" s="7" t="str">
        <x:v>path trial</x:v>
      </x:c>
      <x:c r="D2621" s="7" t="str">
        <x:v>RAP-PT-0203</x:v>
      </x:c>
      <x:c r="E2621" s="7" t="str">
        <x:v>Path Trials!T209</x:v>
      </x:c>
      <x:c r="F2621" s="7" t="str">
        <x:f>'Path Trials'!T209</x:f>
        <x:v>OPEN</x:v>
      </x:c>
    </x:row>
    <x:row r="2622">
      <x:c r="B2622" s="7" t="str">
        <x:v>PHY-02616</x:v>
      </x:c>
      <x:c r="C2622" s="7" t="str">
        <x:v>path trial</x:v>
      </x:c>
      <x:c r="D2622" s="7" t="str">
        <x:v>RAP-PT-0204</x:v>
      </x:c>
      <x:c r="E2622" s="7" t="str">
        <x:v>Path Trials!T210</x:v>
      </x:c>
      <x:c r="F2622" s="7" t="str">
        <x:f>'Path Trials'!T210</x:f>
        <x:v>OPEN</x:v>
      </x:c>
    </x:row>
    <x:row r="2623">
      <x:c r="B2623" s="7" t="str">
        <x:v>PHY-02617</x:v>
      </x:c>
      <x:c r="C2623" s="7" t="str">
        <x:v>path trial</x:v>
      </x:c>
      <x:c r="D2623" s="7" t="str">
        <x:v>RAP-PT-0205</x:v>
      </x:c>
      <x:c r="E2623" s="7" t="str">
        <x:v>Path Trials!T211</x:v>
      </x:c>
      <x:c r="F2623" s="7" t="str">
        <x:f>'Path Trials'!T211</x:f>
        <x:v>OPEN</x:v>
      </x:c>
    </x:row>
    <x:row r="2624">
      <x:c r="B2624" s="7" t="str">
        <x:v>PHY-02618</x:v>
      </x:c>
      <x:c r="C2624" s="7" t="str">
        <x:v>path trial</x:v>
      </x:c>
      <x:c r="D2624" s="7" t="str">
        <x:v>RAP-PT-0206</x:v>
      </x:c>
      <x:c r="E2624" s="7" t="str">
        <x:v>Path Trials!T212</x:v>
      </x:c>
      <x:c r="F2624" s="7" t="str">
        <x:f>'Path Trials'!T212</x:f>
        <x:v>OPEN</x:v>
      </x:c>
    </x:row>
    <x:row r="2625">
      <x:c r="B2625" s="7" t="str">
        <x:v>PHY-02619</x:v>
      </x:c>
      <x:c r="C2625" s="7" t="str">
        <x:v>path trial</x:v>
      </x:c>
      <x:c r="D2625" s="7" t="str">
        <x:v>RAP-PT-0207</x:v>
      </x:c>
      <x:c r="E2625" s="7" t="str">
        <x:v>Path Trials!T213</x:v>
      </x:c>
      <x:c r="F2625" s="7" t="str">
        <x:f>'Path Trials'!T213</x:f>
        <x:v>OPEN</x:v>
      </x:c>
    </x:row>
    <x:row r="2626">
      <x:c r="B2626" s="7" t="str">
        <x:v>PHY-02620</x:v>
      </x:c>
      <x:c r="C2626" s="7" t="str">
        <x:v>path trial</x:v>
      </x:c>
      <x:c r="D2626" s="7" t="str">
        <x:v>RAP-PT-0208</x:v>
      </x:c>
      <x:c r="E2626" s="7" t="str">
        <x:v>Path Trials!T214</x:v>
      </x:c>
      <x:c r="F2626" s="7" t="str">
        <x:f>'Path Trials'!T214</x:f>
        <x:v>OPEN</x:v>
      </x:c>
    </x:row>
    <x:row r="2627">
      <x:c r="B2627" s="7" t="str">
        <x:v>PHY-02621</x:v>
      </x:c>
      <x:c r="C2627" s="7" t="str">
        <x:v>path trial</x:v>
      </x:c>
      <x:c r="D2627" s="7" t="str">
        <x:v>RAP-PT-0209</x:v>
      </x:c>
      <x:c r="E2627" s="7" t="str">
        <x:v>Path Trials!T215</x:v>
      </x:c>
      <x:c r="F2627" s="7" t="str">
        <x:f>'Path Trials'!T215</x:f>
        <x:v>OPEN</x:v>
      </x:c>
    </x:row>
    <x:row r="2628">
      <x:c r="B2628" s="7" t="str">
        <x:v>PHY-02622</x:v>
      </x:c>
      <x:c r="C2628" s="7" t="str">
        <x:v>path trial</x:v>
      </x:c>
      <x:c r="D2628" s="7" t="str">
        <x:v>RAP-PT-0210</x:v>
      </x:c>
      <x:c r="E2628" s="7" t="str">
        <x:v>Path Trials!T216</x:v>
      </x:c>
      <x:c r="F2628" s="7" t="str">
        <x:f>'Path Trials'!T216</x:f>
        <x:v>OPEN</x:v>
      </x:c>
    </x:row>
    <x:row r="2629">
      <x:c r="B2629" s="7" t="str">
        <x:v>PHY-02623</x:v>
      </x:c>
      <x:c r="C2629" s="7" t="str">
        <x:v>path trial</x:v>
      </x:c>
      <x:c r="D2629" s="7" t="str">
        <x:v>RAP-PT-0211</x:v>
      </x:c>
      <x:c r="E2629" s="7" t="str">
        <x:v>Path Trials!T217</x:v>
      </x:c>
      <x:c r="F2629" s="7" t="str">
        <x:f>'Path Trials'!T217</x:f>
        <x:v>OPEN</x:v>
      </x:c>
    </x:row>
    <x:row r="2630">
      <x:c r="B2630" s="7" t="str">
        <x:v>PHY-02624</x:v>
      </x:c>
      <x:c r="C2630" s="7" t="str">
        <x:v>path trial</x:v>
      </x:c>
      <x:c r="D2630" s="7" t="str">
        <x:v>RAP-PT-0212</x:v>
      </x:c>
      <x:c r="E2630" s="7" t="str">
        <x:v>Path Trials!T218</x:v>
      </x:c>
      <x:c r="F2630" s="7" t="str">
        <x:f>'Path Trials'!T218</x:f>
        <x:v>OPEN</x:v>
      </x:c>
    </x:row>
    <x:row r="2631">
      <x:c r="B2631" s="7" t="str">
        <x:v>PHY-02625</x:v>
      </x:c>
      <x:c r="C2631" s="7" t="str">
        <x:v>path trial</x:v>
      </x:c>
      <x:c r="D2631" s="7" t="str">
        <x:v>RAP-PT-0213</x:v>
      </x:c>
      <x:c r="E2631" s="7" t="str">
        <x:v>Path Trials!T219</x:v>
      </x:c>
      <x:c r="F2631" s="7" t="str">
        <x:f>'Path Trials'!T219</x:f>
        <x:v>OPEN</x:v>
      </x:c>
    </x:row>
    <x:row r="2632">
      <x:c r="B2632" s="7" t="str">
        <x:v>PHY-02626</x:v>
      </x:c>
      <x:c r="C2632" s="7" t="str">
        <x:v>path trial</x:v>
      </x:c>
      <x:c r="D2632" s="7" t="str">
        <x:v>RAP-PT-0214</x:v>
      </x:c>
      <x:c r="E2632" s="7" t="str">
        <x:v>Path Trials!T220</x:v>
      </x:c>
      <x:c r="F2632" s="7" t="str">
        <x:f>'Path Trials'!T220</x:f>
        <x:v>OPEN</x:v>
      </x:c>
    </x:row>
    <x:row r="2633">
      <x:c r="B2633" s="7" t="str">
        <x:v>PHY-02627</x:v>
      </x:c>
      <x:c r="C2633" s="7" t="str">
        <x:v>path trial</x:v>
      </x:c>
      <x:c r="D2633" s="7" t="str">
        <x:v>RAP-PT-0215</x:v>
      </x:c>
      <x:c r="E2633" s="7" t="str">
        <x:v>Path Trials!T221</x:v>
      </x:c>
      <x:c r="F2633" s="7" t="str">
        <x:f>'Path Trials'!T221</x:f>
        <x:v>OPEN</x:v>
      </x:c>
    </x:row>
    <x:row r="2634">
      <x:c r="B2634" s="7" t="str">
        <x:v>PHY-02628</x:v>
      </x:c>
      <x:c r="C2634" s="7" t="str">
        <x:v>path trial</x:v>
      </x:c>
      <x:c r="D2634" s="7" t="str">
        <x:v>RAP-PT-0216</x:v>
      </x:c>
      <x:c r="E2634" s="7" t="str">
        <x:v>Path Trials!T222</x:v>
      </x:c>
      <x:c r="F2634" s="7" t="str">
        <x:f>'Path Trials'!T222</x:f>
        <x:v>OPEN</x:v>
      </x:c>
    </x:row>
    <x:row r="2635">
      <x:c r="B2635" s="7" t="str">
        <x:v>PHY-02629</x:v>
      </x:c>
      <x:c r="C2635" s="7" t="str">
        <x:v>path trial</x:v>
      </x:c>
      <x:c r="D2635" s="7" t="str">
        <x:v>RAP-PT-0217</x:v>
      </x:c>
      <x:c r="E2635" s="7" t="str">
        <x:v>Path Trials!T223</x:v>
      </x:c>
      <x:c r="F2635" s="7" t="str">
        <x:f>'Path Trials'!T223</x:f>
        <x:v>OPEN</x:v>
      </x:c>
    </x:row>
    <x:row r="2636">
      <x:c r="B2636" s="7" t="str">
        <x:v>PHY-02630</x:v>
      </x:c>
      <x:c r="C2636" s="7" t="str">
        <x:v>path trial</x:v>
      </x:c>
      <x:c r="D2636" s="7" t="str">
        <x:v>RAP-PT-0218</x:v>
      </x:c>
      <x:c r="E2636" s="7" t="str">
        <x:v>Path Trials!T224</x:v>
      </x:c>
      <x:c r="F2636" s="7" t="str">
        <x:f>'Path Trials'!T224</x:f>
        <x:v>OPEN</x:v>
      </x:c>
    </x:row>
    <x:row r="2637">
      <x:c r="B2637" s="7" t="str">
        <x:v>PHY-02631</x:v>
      </x:c>
      <x:c r="C2637" s="7" t="str">
        <x:v>path trial</x:v>
      </x:c>
      <x:c r="D2637" s="7" t="str">
        <x:v>RAP-PT-0219</x:v>
      </x:c>
      <x:c r="E2637" s="7" t="str">
        <x:v>Path Trials!T225</x:v>
      </x:c>
      <x:c r="F2637" s="7" t="str">
        <x:f>'Path Trials'!T225</x:f>
        <x:v>OPEN</x:v>
      </x:c>
    </x:row>
    <x:row r="2638">
      <x:c r="B2638" s="7" t="str">
        <x:v>PHY-02632</x:v>
      </x:c>
      <x:c r="C2638" s="7" t="str">
        <x:v>path trial</x:v>
      </x:c>
      <x:c r="D2638" s="7" t="str">
        <x:v>RAP-PT-0220</x:v>
      </x:c>
      <x:c r="E2638" s="7" t="str">
        <x:v>Path Trials!T226</x:v>
      </x:c>
      <x:c r="F2638" s="7" t="str">
        <x:f>'Path Trials'!T226</x:f>
        <x:v>OPEN</x:v>
      </x:c>
    </x:row>
    <x:row r="2639">
      <x:c r="B2639" s="7" t="str">
        <x:v>PHY-02633</x:v>
      </x:c>
      <x:c r="C2639" s="7" t="str">
        <x:v>path trial</x:v>
      </x:c>
      <x:c r="D2639" s="7" t="str">
        <x:v>RAP-PT-0221</x:v>
      </x:c>
      <x:c r="E2639" s="7" t="str">
        <x:v>Path Trials!T227</x:v>
      </x:c>
      <x:c r="F2639" s="7" t="str">
        <x:f>'Path Trials'!T227</x:f>
        <x:v>OPEN</x:v>
      </x:c>
    </x:row>
    <x:row r="2640">
      <x:c r="B2640" s="7" t="str">
        <x:v>PHY-02634</x:v>
      </x:c>
      <x:c r="C2640" s="7" t="str">
        <x:v>path trial</x:v>
      </x:c>
      <x:c r="D2640" s="7" t="str">
        <x:v>RAP-PT-0222</x:v>
      </x:c>
      <x:c r="E2640" s="7" t="str">
        <x:v>Path Trials!T228</x:v>
      </x:c>
      <x:c r="F2640" s="7" t="str">
        <x:f>'Path Trials'!T228</x:f>
        <x:v>OPEN</x:v>
      </x:c>
    </x:row>
    <x:row r="2641">
      <x:c r="B2641" s="7" t="str">
        <x:v>PHY-02635</x:v>
      </x:c>
      <x:c r="C2641" s="7" t="str">
        <x:v>path trial</x:v>
      </x:c>
      <x:c r="D2641" s="7" t="str">
        <x:v>RAP-PT-0223</x:v>
      </x:c>
      <x:c r="E2641" s="7" t="str">
        <x:v>Path Trials!T229</x:v>
      </x:c>
      <x:c r="F2641" s="7" t="str">
        <x:f>'Path Trials'!T229</x:f>
        <x:v>OPEN</x:v>
      </x:c>
    </x:row>
    <x:row r="2642">
      <x:c r="B2642" s="7" t="str">
        <x:v>PHY-02636</x:v>
      </x:c>
      <x:c r="C2642" s="7" t="str">
        <x:v>path trial</x:v>
      </x:c>
      <x:c r="D2642" s="7" t="str">
        <x:v>RAP-PT-0224</x:v>
      </x:c>
      <x:c r="E2642" s="7" t="str">
        <x:v>Path Trials!T230</x:v>
      </x:c>
      <x:c r="F2642" s="7" t="str">
        <x:f>'Path Trials'!T230</x:f>
        <x:v>OPEN</x:v>
      </x:c>
    </x:row>
    <x:row r="2643">
      <x:c r="B2643" s="7" t="str">
        <x:v>PHY-02637</x:v>
      </x:c>
      <x:c r="C2643" s="7" t="str">
        <x:v>path trial</x:v>
      </x:c>
      <x:c r="D2643" s="7" t="str">
        <x:v>RAP-PT-0225</x:v>
      </x:c>
      <x:c r="E2643" s="7" t="str">
        <x:v>Path Trials!T231</x:v>
      </x:c>
      <x:c r="F2643" s="7" t="str">
        <x:f>'Path Trials'!T231</x:f>
        <x:v>OPEN</x:v>
      </x:c>
    </x:row>
    <x:row r="2644">
      <x:c r="B2644" s="7" t="str">
        <x:v>PHY-02638</x:v>
      </x:c>
      <x:c r="C2644" s="7" t="str">
        <x:v>path trial</x:v>
      </x:c>
      <x:c r="D2644" s="7" t="str">
        <x:v>RAP-PT-0226</x:v>
      </x:c>
      <x:c r="E2644" s="7" t="str">
        <x:v>Path Trials!T232</x:v>
      </x:c>
      <x:c r="F2644" s="7" t="str">
        <x:f>'Path Trials'!T232</x:f>
        <x:v>OPEN</x:v>
      </x:c>
    </x:row>
    <x:row r="2645">
      <x:c r="B2645" s="7" t="str">
        <x:v>PHY-02639</x:v>
      </x:c>
      <x:c r="C2645" s="7" t="str">
        <x:v>path trial</x:v>
      </x:c>
      <x:c r="D2645" s="7" t="str">
        <x:v>RAP-PT-0227</x:v>
      </x:c>
      <x:c r="E2645" s="7" t="str">
        <x:v>Path Trials!T233</x:v>
      </x:c>
      <x:c r="F2645" s="7" t="str">
        <x:f>'Path Trials'!T233</x:f>
        <x:v>OPEN</x:v>
      </x:c>
    </x:row>
    <x:row r="2646">
      <x:c r="B2646" s="7" t="str">
        <x:v>PHY-02640</x:v>
      </x:c>
      <x:c r="C2646" s="7" t="str">
        <x:v>path trial</x:v>
      </x:c>
      <x:c r="D2646" s="7" t="str">
        <x:v>RAP-PT-0228</x:v>
      </x:c>
      <x:c r="E2646" s="7" t="str">
        <x:v>Path Trials!T234</x:v>
      </x:c>
      <x:c r="F2646" s="7" t="str">
        <x:f>'Path Trials'!T234</x:f>
        <x:v>OPEN</x:v>
      </x:c>
    </x:row>
    <x:row r="2647">
      <x:c r="B2647" s="7" t="str">
        <x:v>PHY-02641</x:v>
      </x:c>
      <x:c r="C2647" s="7" t="str">
        <x:v>path trial</x:v>
      </x:c>
      <x:c r="D2647" s="7" t="str">
        <x:v>RAP-PT-0229</x:v>
      </x:c>
      <x:c r="E2647" s="7" t="str">
        <x:v>Path Trials!T235</x:v>
      </x:c>
      <x:c r="F2647" s="7" t="str">
        <x:f>'Path Trials'!T235</x:f>
        <x:v>OPEN</x:v>
      </x:c>
    </x:row>
    <x:row r="2648">
      <x:c r="B2648" s="7" t="str">
        <x:v>PHY-02642</x:v>
      </x:c>
      <x:c r="C2648" s="7" t="str">
        <x:v>path trial</x:v>
      </x:c>
      <x:c r="D2648" s="7" t="str">
        <x:v>RAP-PT-0230</x:v>
      </x:c>
      <x:c r="E2648" s="7" t="str">
        <x:v>Path Trials!T236</x:v>
      </x:c>
      <x:c r="F2648" s="7" t="str">
        <x:f>'Path Trials'!T236</x:f>
        <x:v>OPEN</x:v>
      </x:c>
    </x:row>
    <x:row r="2649">
      <x:c r="B2649" s="7" t="str">
        <x:v>PHY-02643</x:v>
      </x:c>
      <x:c r="C2649" s="7" t="str">
        <x:v>path trial</x:v>
      </x:c>
      <x:c r="D2649" s="7" t="str">
        <x:v>RAP-PT-0231</x:v>
      </x:c>
      <x:c r="E2649" s="7" t="str">
        <x:v>Path Trials!T237</x:v>
      </x:c>
      <x:c r="F2649" s="7" t="str">
        <x:f>'Path Trials'!T237</x:f>
        <x:v>OPEN</x:v>
      </x:c>
    </x:row>
    <x:row r="2650">
      <x:c r="B2650" s="7" t="str">
        <x:v>PHY-02644</x:v>
      </x:c>
      <x:c r="C2650" s="7" t="str">
        <x:v>path trial</x:v>
      </x:c>
      <x:c r="D2650" s="7" t="str">
        <x:v>RAP-PT-0232</x:v>
      </x:c>
      <x:c r="E2650" s="7" t="str">
        <x:v>Path Trials!T238</x:v>
      </x:c>
      <x:c r="F2650" s="7" t="str">
        <x:f>'Path Trials'!T238</x:f>
        <x:v>OPEN</x:v>
      </x:c>
    </x:row>
    <x:row r="2651">
      <x:c r="B2651" s="7" t="str">
        <x:v>PHY-02645</x:v>
      </x:c>
      <x:c r="C2651" s="7" t="str">
        <x:v>path trial</x:v>
      </x:c>
      <x:c r="D2651" s="7" t="str">
        <x:v>RAP-PT-0233</x:v>
      </x:c>
      <x:c r="E2651" s="7" t="str">
        <x:v>Path Trials!T239</x:v>
      </x:c>
      <x:c r="F2651" s="7" t="str">
        <x:f>'Path Trials'!T239</x:f>
        <x:v>OPEN</x:v>
      </x:c>
    </x:row>
    <x:row r="2652">
      <x:c r="B2652" s="7" t="str">
        <x:v>PHY-02646</x:v>
      </x:c>
      <x:c r="C2652" s="7" t="str">
        <x:v>path trial</x:v>
      </x:c>
      <x:c r="D2652" s="7" t="str">
        <x:v>RAP-PT-0234</x:v>
      </x:c>
      <x:c r="E2652" s="7" t="str">
        <x:v>Path Trials!T240</x:v>
      </x:c>
      <x:c r="F2652" s="7" t="str">
        <x:f>'Path Trials'!T240</x:f>
        <x:v>OPEN</x:v>
      </x:c>
    </x:row>
    <x:row r="2653">
      <x:c r="B2653" s="7" t="str">
        <x:v>PHY-02647</x:v>
      </x:c>
      <x:c r="C2653" s="7" t="str">
        <x:v>path trial</x:v>
      </x:c>
      <x:c r="D2653" s="7" t="str">
        <x:v>RAP-PT-0235</x:v>
      </x:c>
      <x:c r="E2653" s="7" t="str">
        <x:v>Path Trials!T241</x:v>
      </x:c>
      <x:c r="F2653" s="7" t="str">
        <x:f>'Path Trials'!T241</x:f>
        <x:v>OPEN</x:v>
      </x:c>
    </x:row>
    <x:row r="2654">
      <x:c r="B2654" s="7" t="str">
        <x:v>PHY-02648</x:v>
      </x:c>
      <x:c r="C2654" s="7" t="str">
        <x:v>path trial</x:v>
      </x:c>
      <x:c r="D2654" s="7" t="str">
        <x:v>RAP-PT-0236</x:v>
      </x:c>
      <x:c r="E2654" s="7" t="str">
        <x:v>Path Trials!T242</x:v>
      </x:c>
      <x:c r="F2654" s="7" t="str">
        <x:f>'Path Trials'!T242</x:f>
        <x:v>OPEN</x:v>
      </x:c>
    </x:row>
    <x:row r="2655">
      <x:c r="B2655" s="7" t="str">
        <x:v>PHY-02649</x:v>
      </x:c>
      <x:c r="C2655" s="7" t="str">
        <x:v>path trial</x:v>
      </x:c>
      <x:c r="D2655" s="7" t="str">
        <x:v>RAP-PT-0237</x:v>
      </x:c>
      <x:c r="E2655" s="7" t="str">
        <x:v>Path Trials!T243</x:v>
      </x:c>
      <x:c r="F2655" s="7" t="str">
        <x:f>'Path Trials'!T243</x:f>
        <x:v>OPEN</x:v>
      </x:c>
    </x:row>
    <x:row r="2656">
      <x:c r="B2656" s="7" t="str">
        <x:v>PHY-02650</x:v>
      </x:c>
      <x:c r="C2656" s="7" t="str">
        <x:v>path trial</x:v>
      </x:c>
      <x:c r="D2656" s="7" t="str">
        <x:v>RAP-PT-0238</x:v>
      </x:c>
      <x:c r="E2656" s="7" t="str">
        <x:v>Path Trials!T244</x:v>
      </x:c>
      <x:c r="F2656" s="7" t="str">
        <x:f>'Path Trials'!T244</x:f>
        <x:v>OPEN</x:v>
      </x:c>
    </x:row>
    <x:row r="2657">
      <x:c r="B2657" s="7" t="str">
        <x:v>PHY-02651</x:v>
      </x:c>
      <x:c r="C2657" s="7" t="str">
        <x:v>path trial</x:v>
      </x:c>
      <x:c r="D2657" s="7" t="str">
        <x:v>RAP-PT-0239</x:v>
      </x:c>
      <x:c r="E2657" s="7" t="str">
        <x:v>Path Trials!T245</x:v>
      </x:c>
      <x:c r="F2657" s="7" t="str">
        <x:f>'Path Trials'!T245</x:f>
        <x:v>OPEN</x:v>
      </x:c>
    </x:row>
    <x:row r="2658">
      <x:c r="B2658" s="7" t="str">
        <x:v>PHY-02652</x:v>
      </x:c>
      <x:c r="C2658" s="7" t="str">
        <x:v>path trial</x:v>
      </x:c>
      <x:c r="D2658" s="7" t="str">
        <x:v>RAP-PT-0240</x:v>
      </x:c>
      <x:c r="E2658" s="7" t="str">
        <x:v>Path Trials!T246</x:v>
      </x:c>
      <x:c r="F2658" s="7" t="str">
        <x:f>'Path Trials'!T246</x:f>
        <x:v>OPEN</x:v>
      </x:c>
    </x:row>
    <x:row r="2659">
      <x:c r="B2659" s="7" t="str">
        <x:v>PHY-02653</x:v>
      </x:c>
      <x:c r="C2659" s="7" t="str">
        <x:v>path trial</x:v>
      </x:c>
      <x:c r="D2659" s="7" t="str">
        <x:v>RAP-PT-0241</x:v>
      </x:c>
      <x:c r="E2659" s="7" t="str">
        <x:v>Path Trials!T247</x:v>
      </x:c>
      <x:c r="F2659" s="7" t="str">
        <x:f>'Path Trials'!T247</x:f>
        <x:v>OPEN</x:v>
      </x:c>
    </x:row>
    <x:row r="2660">
      <x:c r="B2660" s="7" t="str">
        <x:v>PHY-02654</x:v>
      </x:c>
      <x:c r="C2660" s="7" t="str">
        <x:v>path trial</x:v>
      </x:c>
      <x:c r="D2660" s="7" t="str">
        <x:v>RAP-PT-0242</x:v>
      </x:c>
      <x:c r="E2660" s="7" t="str">
        <x:v>Path Trials!T248</x:v>
      </x:c>
      <x:c r="F2660" s="7" t="str">
        <x:f>'Path Trials'!T248</x:f>
        <x:v>OPEN</x:v>
      </x:c>
    </x:row>
    <x:row r="2661">
      <x:c r="B2661" s="7" t="str">
        <x:v>PHY-02655</x:v>
      </x:c>
      <x:c r="C2661" s="7" t="str">
        <x:v>path trial</x:v>
      </x:c>
      <x:c r="D2661" s="7" t="str">
        <x:v>RAP-PT-0243</x:v>
      </x:c>
      <x:c r="E2661" s="7" t="str">
        <x:v>Path Trials!T249</x:v>
      </x:c>
      <x:c r="F2661" s="7" t="str">
        <x:f>'Path Trials'!T249</x:f>
        <x:v>OPEN</x:v>
      </x:c>
    </x:row>
    <x:row r="2662">
      <x:c r="B2662" s="7" t="str">
        <x:v>PHY-02656</x:v>
      </x:c>
      <x:c r="C2662" s="7" t="str">
        <x:v>path trial</x:v>
      </x:c>
      <x:c r="D2662" s="7" t="str">
        <x:v>RAP-PT-0244</x:v>
      </x:c>
      <x:c r="E2662" s="7" t="str">
        <x:v>Path Trials!T250</x:v>
      </x:c>
      <x:c r="F2662" s="7" t="str">
        <x:f>'Path Trials'!T250</x:f>
        <x:v>OPEN</x:v>
      </x:c>
    </x:row>
    <x:row r="2663">
      <x:c r="B2663" s="7" t="str">
        <x:v>PHY-02657</x:v>
      </x:c>
      <x:c r="C2663" s="7" t="str">
        <x:v>path trial</x:v>
      </x:c>
      <x:c r="D2663" s="7" t="str">
        <x:v>RAP-PT-0245</x:v>
      </x:c>
      <x:c r="E2663" s="7" t="str">
        <x:v>Path Trials!T251</x:v>
      </x:c>
      <x:c r="F2663" s="7" t="str">
        <x:f>'Path Trials'!T251</x:f>
        <x:v>OPEN</x:v>
      </x:c>
    </x:row>
    <x:row r="2664">
      <x:c r="B2664" s="7" t="str">
        <x:v>PHY-02658</x:v>
      </x:c>
      <x:c r="C2664" s="7" t="str">
        <x:v>path trial</x:v>
      </x:c>
      <x:c r="D2664" s="7" t="str">
        <x:v>RAP-PT-0246</x:v>
      </x:c>
      <x:c r="E2664" s="7" t="str">
        <x:v>Path Trials!T252</x:v>
      </x:c>
      <x:c r="F2664" s="7" t="str">
        <x:f>'Path Trials'!T252</x:f>
        <x:v>OPEN</x:v>
      </x:c>
    </x:row>
    <x:row r="2665">
      <x:c r="B2665" s="7" t="str">
        <x:v>PHY-02659</x:v>
      </x:c>
      <x:c r="C2665" s="7" t="str">
        <x:v>path trial</x:v>
      </x:c>
      <x:c r="D2665" s="7" t="str">
        <x:v>RAP-PT-0247</x:v>
      </x:c>
      <x:c r="E2665" s="7" t="str">
        <x:v>Path Trials!T253</x:v>
      </x:c>
      <x:c r="F2665" s="7" t="str">
        <x:f>'Path Trials'!T253</x:f>
        <x:v>OPEN</x:v>
      </x:c>
    </x:row>
    <x:row r="2666">
      <x:c r="B2666" s="7" t="str">
        <x:v>PHY-02660</x:v>
      </x:c>
      <x:c r="C2666" s="7" t="str">
        <x:v>path trial</x:v>
      </x:c>
      <x:c r="D2666" s="7" t="str">
        <x:v>RAP-PT-0248</x:v>
      </x:c>
      <x:c r="E2666" s="7" t="str">
        <x:v>Path Trials!T254</x:v>
      </x:c>
      <x:c r="F2666" s="7" t="str">
        <x:f>'Path Trials'!T254</x:f>
        <x:v>OPEN</x:v>
      </x:c>
    </x:row>
    <x:row r="2667">
      <x:c r="B2667" s="7" t="str">
        <x:v>PHY-02661</x:v>
      </x:c>
      <x:c r="C2667" s="7" t="str">
        <x:v>path trial</x:v>
      </x:c>
      <x:c r="D2667" s="7" t="str">
        <x:v>RAP-PT-0249</x:v>
      </x:c>
      <x:c r="E2667" s="7" t="str">
        <x:v>Path Trials!T255</x:v>
      </x:c>
      <x:c r="F2667" s="7" t="str">
        <x:f>'Path Trials'!T255</x:f>
        <x:v>OPEN</x:v>
      </x:c>
    </x:row>
    <x:row r="2668">
      <x:c r="B2668" s="7" t="str">
        <x:v>PHY-02662</x:v>
      </x:c>
      <x:c r="C2668" s="7" t="str">
        <x:v>path trial</x:v>
      </x:c>
      <x:c r="D2668" s="7" t="str">
        <x:v>RAP-PT-0250</x:v>
      </x:c>
      <x:c r="E2668" s="7" t="str">
        <x:v>Path Trials!T256</x:v>
      </x:c>
      <x:c r="F2668" s="7" t="str">
        <x:f>'Path Trials'!T256</x:f>
        <x:v>OPEN</x:v>
      </x:c>
    </x:row>
    <x:row r="2669">
      <x:c r="B2669" s="7" t="str">
        <x:v>PHY-02663</x:v>
      </x:c>
      <x:c r="C2669" s="7" t="str">
        <x:v>path trial</x:v>
      </x:c>
      <x:c r="D2669" s="7" t="str">
        <x:v>RAP-PT-0251</x:v>
      </x:c>
      <x:c r="E2669" s="7" t="str">
        <x:v>Path Trials!T257</x:v>
      </x:c>
      <x:c r="F2669" s="7" t="str">
        <x:f>'Path Trials'!T257</x:f>
        <x:v>OPEN</x:v>
      </x:c>
    </x:row>
    <x:row r="2670">
      <x:c r="B2670" s="7" t="str">
        <x:v>PHY-02664</x:v>
      </x:c>
      <x:c r="C2670" s="7" t="str">
        <x:v>path trial</x:v>
      </x:c>
      <x:c r="D2670" s="7" t="str">
        <x:v>RAP-PT-0252</x:v>
      </x:c>
      <x:c r="E2670" s="7" t="str">
        <x:v>Path Trials!T258</x:v>
      </x:c>
      <x:c r="F2670" s="7" t="str">
        <x:f>'Path Trials'!T258</x:f>
        <x:v>OPEN</x:v>
      </x:c>
    </x:row>
    <x:row r="2671">
      <x:c r="B2671" s="7" t="str">
        <x:v>PHY-02665</x:v>
      </x:c>
      <x:c r="C2671" s="7" t="str">
        <x:v>path trial</x:v>
      </x:c>
      <x:c r="D2671" s="7" t="str">
        <x:v>RAP-PT-0253</x:v>
      </x:c>
      <x:c r="E2671" s="7" t="str">
        <x:v>Path Trials!T259</x:v>
      </x:c>
      <x:c r="F2671" s="7" t="str">
        <x:f>'Path Trials'!T259</x:f>
        <x:v>OPEN</x:v>
      </x:c>
    </x:row>
    <x:row r="2672">
      <x:c r="B2672" s="7" t="str">
        <x:v>PHY-02666</x:v>
      </x:c>
      <x:c r="C2672" s="7" t="str">
        <x:v>path trial</x:v>
      </x:c>
      <x:c r="D2672" s="7" t="str">
        <x:v>RAP-PT-0254</x:v>
      </x:c>
      <x:c r="E2672" s="7" t="str">
        <x:v>Path Trials!T260</x:v>
      </x:c>
      <x:c r="F2672" s="7" t="str">
        <x:f>'Path Trials'!T260</x:f>
        <x:v>OPEN</x:v>
      </x:c>
    </x:row>
    <x:row r="2673">
      <x:c r="B2673" s="7" t="str">
        <x:v>PHY-02667</x:v>
      </x:c>
      <x:c r="C2673" s="7" t="str">
        <x:v>path trial</x:v>
      </x:c>
      <x:c r="D2673" s="7" t="str">
        <x:v>RAP-PT-0255</x:v>
      </x:c>
      <x:c r="E2673" s="7" t="str">
        <x:v>Path Trials!T261</x:v>
      </x:c>
      <x:c r="F2673" s="7" t="str">
        <x:f>'Path Trials'!T261</x:f>
        <x:v>OPEN</x:v>
      </x:c>
    </x:row>
    <x:row r="2674">
      <x:c r="B2674" s="7" t="str">
        <x:v>PHY-02668</x:v>
      </x:c>
      <x:c r="C2674" s="7" t="str">
        <x:v>path trial</x:v>
      </x:c>
      <x:c r="D2674" s="7" t="str">
        <x:v>RAP-PT-0256</x:v>
      </x:c>
      <x:c r="E2674" s="7" t="str">
        <x:v>Path Trials!T262</x:v>
      </x:c>
      <x:c r="F2674" s="7" t="str">
        <x:f>'Path Trials'!T262</x:f>
        <x:v>OPEN</x:v>
      </x:c>
    </x:row>
    <x:row r="2675">
      <x:c r="B2675" s="7" t="str">
        <x:v>PHY-02669</x:v>
      </x:c>
      <x:c r="C2675" s="7" t="str">
        <x:v>path trial</x:v>
      </x:c>
      <x:c r="D2675" s="7" t="str">
        <x:v>RAP-PT-0257</x:v>
      </x:c>
      <x:c r="E2675" s="7" t="str">
        <x:v>Path Trials!T263</x:v>
      </x:c>
      <x:c r="F2675" s="7" t="str">
        <x:f>'Path Trials'!T263</x:f>
        <x:v>OPEN</x:v>
      </x:c>
    </x:row>
    <x:row r="2676">
      <x:c r="B2676" s="7" t="str">
        <x:v>PHY-02670</x:v>
      </x:c>
      <x:c r="C2676" s="7" t="str">
        <x:v>path trial</x:v>
      </x:c>
      <x:c r="D2676" s="7" t="str">
        <x:v>RAP-PT-0258</x:v>
      </x:c>
      <x:c r="E2676" s="7" t="str">
        <x:v>Path Trials!T264</x:v>
      </x:c>
      <x:c r="F2676" s="7" t="str">
        <x:f>'Path Trials'!T264</x:f>
        <x:v>OPEN</x:v>
      </x:c>
    </x:row>
    <x:row r="2677">
      <x:c r="B2677" s="7" t="str">
        <x:v>PHY-02671</x:v>
      </x:c>
      <x:c r="C2677" s="7" t="str">
        <x:v>path trial</x:v>
      </x:c>
      <x:c r="D2677" s="7" t="str">
        <x:v>RAP-PT-0259</x:v>
      </x:c>
      <x:c r="E2677" s="7" t="str">
        <x:v>Path Trials!T265</x:v>
      </x:c>
      <x:c r="F2677" s="7" t="str">
        <x:f>'Path Trials'!T265</x:f>
        <x:v>OPEN</x:v>
      </x:c>
    </x:row>
    <x:row r="2678">
      <x:c r="B2678" s="7" t="str">
        <x:v>PHY-02672</x:v>
      </x:c>
      <x:c r="C2678" s="7" t="str">
        <x:v>path trial</x:v>
      </x:c>
      <x:c r="D2678" s="7" t="str">
        <x:v>RAP-PT-0260</x:v>
      </x:c>
      <x:c r="E2678" s="7" t="str">
        <x:v>Path Trials!T266</x:v>
      </x:c>
      <x:c r="F2678" s="7" t="str">
        <x:f>'Path Trials'!T266</x:f>
        <x:v>OPEN</x:v>
      </x:c>
    </x:row>
    <x:row r="2679">
      <x:c r="B2679" s="7" t="str">
        <x:v>PHY-02673</x:v>
      </x:c>
      <x:c r="C2679" s="7" t="str">
        <x:v>path trial</x:v>
      </x:c>
      <x:c r="D2679" s="7" t="str">
        <x:v>RAP-PT-0261</x:v>
      </x:c>
      <x:c r="E2679" s="7" t="str">
        <x:v>Path Trials!T267</x:v>
      </x:c>
      <x:c r="F2679" s="7" t="str">
        <x:f>'Path Trials'!T267</x:f>
        <x:v>OPEN</x:v>
      </x:c>
    </x:row>
    <x:row r="2680">
      <x:c r="B2680" s="7" t="str">
        <x:v>PHY-02674</x:v>
      </x:c>
      <x:c r="C2680" s="7" t="str">
        <x:v>path trial</x:v>
      </x:c>
      <x:c r="D2680" s="7" t="str">
        <x:v>RAP-PT-0262</x:v>
      </x:c>
      <x:c r="E2680" s="7" t="str">
        <x:v>Path Trials!T268</x:v>
      </x:c>
      <x:c r="F2680" s="7" t="str">
        <x:f>'Path Trials'!T268</x:f>
        <x:v>OPEN</x:v>
      </x:c>
    </x:row>
    <x:row r="2681">
      <x:c r="B2681" s="7" t="str">
        <x:v>PHY-02675</x:v>
      </x:c>
      <x:c r="C2681" s="7" t="str">
        <x:v>path trial</x:v>
      </x:c>
      <x:c r="D2681" s="7" t="str">
        <x:v>RAP-PT-0263</x:v>
      </x:c>
      <x:c r="E2681" s="7" t="str">
        <x:v>Path Trials!T269</x:v>
      </x:c>
      <x:c r="F2681" s="7" t="str">
        <x:f>'Path Trials'!T269</x:f>
        <x:v>OPEN</x:v>
      </x:c>
    </x:row>
    <x:row r="2682">
      <x:c r="B2682" s="7" t="str">
        <x:v>PHY-02676</x:v>
      </x:c>
      <x:c r="C2682" s="7" t="str">
        <x:v>path trial</x:v>
      </x:c>
      <x:c r="D2682" s="7" t="str">
        <x:v>RAP-PT-0264</x:v>
      </x:c>
      <x:c r="E2682" s="7" t="str">
        <x:v>Path Trials!T270</x:v>
      </x:c>
      <x:c r="F2682" s="7" t="str">
        <x:f>'Path Trials'!T270</x:f>
        <x:v>OPEN</x:v>
      </x:c>
    </x:row>
    <x:row r="2683">
      <x:c r="B2683" s="7" t="str">
        <x:v>PHY-02677</x:v>
      </x:c>
      <x:c r="C2683" s="7" t="str">
        <x:v>path trial</x:v>
      </x:c>
      <x:c r="D2683" s="7" t="str">
        <x:v>RAP-PT-0265</x:v>
      </x:c>
      <x:c r="E2683" s="7" t="str">
        <x:v>Path Trials!T271</x:v>
      </x:c>
      <x:c r="F2683" s="7" t="str">
        <x:f>'Path Trials'!T271</x:f>
        <x:v>OPEN</x:v>
      </x:c>
    </x:row>
    <x:row r="2684">
      <x:c r="B2684" s="7" t="str">
        <x:v>PHY-02678</x:v>
      </x:c>
      <x:c r="C2684" s="7" t="str">
        <x:v>path trial</x:v>
      </x:c>
      <x:c r="D2684" s="7" t="str">
        <x:v>RAP-PT-0266</x:v>
      </x:c>
      <x:c r="E2684" s="7" t="str">
        <x:v>Path Trials!T272</x:v>
      </x:c>
      <x:c r="F2684" s="7" t="str">
        <x:f>'Path Trials'!T272</x:f>
        <x:v>OPEN</x:v>
      </x:c>
    </x:row>
    <x:row r="2685">
      <x:c r="B2685" s="7" t="str">
        <x:v>PHY-02679</x:v>
      </x:c>
      <x:c r="C2685" s="7" t="str">
        <x:v>path trial</x:v>
      </x:c>
      <x:c r="D2685" s="7" t="str">
        <x:v>RAP-PT-0267</x:v>
      </x:c>
      <x:c r="E2685" s="7" t="str">
        <x:v>Path Trials!T273</x:v>
      </x:c>
      <x:c r="F2685" s="7" t="str">
        <x:f>'Path Trials'!T273</x:f>
        <x:v>OPEN</x:v>
      </x:c>
    </x:row>
    <x:row r="2686">
      <x:c r="B2686" s="7" t="str">
        <x:v>PHY-02680</x:v>
      </x:c>
      <x:c r="C2686" s="7" t="str">
        <x:v>path trial</x:v>
      </x:c>
      <x:c r="D2686" s="7" t="str">
        <x:v>RAP-PT-0268</x:v>
      </x:c>
      <x:c r="E2686" s="7" t="str">
        <x:v>Path Trials!T274</x:v>
      </x:c>
      <x:c r="F2686" s="7" t="str">
        <x:f>'Path Trials'!T274</x:f>
        <x:v>OPEN</x:v>
      </x:c>
    </x:row>
    <x:row r="2687">
      <x:c r="B2687" s="7" t="str">
        <x:v>PHY-02681</x:v>
      </x:c>
      <x:c r="C2687" s="7" t="str">
        <x:v>path trial</x:v>
      </x:c>
      <x:c r="D2687" s="7" t="str">
        <x:v>RAP-PT-0269</x:v>
      </x:c>
      <x:c r="E2687" s="7" t="str">
        <x:v>Path Trials!T275</x:v>
      </x:c>
      <x:c r="F2687" s="7" t="str">
        <x:f>'Path Trials'!T275</x:f>
        <x:v>OPEN</x:v>
      </x:c>
    </x:row>
    <x:row r="2688">
      <x:c r="B2688" s="7" t="str">
        <x:v>PHY-02682</x:v>
      </x:c>
      <x:c r="C2688" s="7" t="str">
        <x:v>path trial</x:v>
      </x:c>
      <x:c r="D2688" s="7" t="str">
        <x:v>RAP-PT-0270</x:v>
      </x:c>
      <x:c r="E2688" s="7" t="str">
        <x:v>Path Trials!T276</x:v>
      </x:c>
      <x:c r="F2688" s="7" t="str">
        <x:f>'Path Trials'!T276</x:f>
        <x:v>OPEN</x:v>
      </x:c>
    </x:row>
    <x:row r="2689">
      <x:c r="B2689" s="7" t="str">
        <x:v>PHY-02683</x:v>
      </x:c>
      <x:c r="C2689" s="7" t="str">
        <x:v>path trial</x:v>
      </x:c>
      <x:c r="D2689" s="7" t="str">
        <x:v>RAP-PT-0271</x:v>
      </x:c>
      <x:c r="E2689" s="7" t="str">
        <x:v>Path Trials!T277</x:v>
      </x:c>
      <x:c r="F2689" s="7" t="str">
        <x:f>'Path Trials'!T277</x:f>
        <x:v>OPEN</x:v>
      </x:c>
    </x:row>
    <x:row r="2690">
      <x:c r="B2690" s="7" t="str">
        <x:v>PHY-02684</x:v>
      </x:c>
      <x:c r="C2690" s="7" t="str">
        <x:v>path trial</x:v>
      </x:c>
      <x:c r="D2690" s="7" t="str">
        <x:v>RAP-PT-0272</x:v>
      </x:c>
      <x:c r="E2690" s="7" t="str">
        <x:v>Path Trials!T278</x:v>
      </x:c>
      <x:c r="F2690" s="7" t="str">
        <x:f>'Path Trials'!T278</x:f>
        <x:v>OPEN</x:v>
      </x:c>
    </x:row>
    <x:row r="2691">
      <x:c r="B2691" s="7" t="str">
        <x:v>PHY-02685</x:v>
      </x:c>
      <x:c r="C2691" s="7" t="str">
        <x:v>path trial</x:v>
      </x:c>
      <x:c r="D2691" s="7" t="str">
        <x:v>RAP-PT-0273</x:v>
      </x:c>
      <x:c r="E2691" s="7" t="str">
        <x:v>Path Trials!T279</x:v>
      </x:c>
      <x:c r="F2691" s="7" t="str">
        <x:f>'Path Trials'!T279</x:f>
        <x:v>OPEN</x:v>
      </x:c>
    </x:row>
    <x:row r="2692">
      <x:c r="B2692" s="7" t="str">
        <x:v>PHY-02686</x:v>
      </x:c>
      <x:c r="C2692" s="7" t="str">
        <x:v>path trial</x:v>
      </x:c>
      <x:c r="D2692" s="7" t="str">
        <x:v>RAP-PT-0274</x:v>
      </x:c>
      <x:c r="E2692" s="7" t="str">
        <x:v>Path Trials!T280</x:v>
      </x:c>
      <x:c r="F2692" s="7" t="str">
        <x:f>'Path Trials'!T280</x:f>
        <x:v>OPEN</x:v>
      </x:c>
    </x:row>
    <x:row r="2693">
      <x:c r="B2693" s="7" t="str">
        <x:v>PHY-02687</x:v>
      </x:c>
      <x:c r="C2693" s="7" t="str">
        <x:v>path trial</x:v>
      </x:c>
      <x:c r="D2693" s="7" t="str">
        <x:v>RAP-PT-0275</x:v>
      </x:c>
      <x:c r="E2693" s="7" t="str">
        <x:v>Path Trials!T281</x:v>
      </x:c>
      <x:c r="F2693" s="7" t="str">
        <x:f>'Path Trials'!T281</x:f>
        <x:v>OPEN</x:v>
      </x:c>
    </x:row>
    <x:row r="2694">
      <x:c r="B2694" s="7" t="str">
        <x:v>PHY-02688</x:v>
      </x:c>
      <x:c r="C2694" s="7" t="str">
        <x:v>path trial</x:v>
      </x:c>
      <x:c r="D2694" s="7" t="str">
        <x:v>RAP-PT-0276</x:v>
      </x:c>
      <x:c r="E2694" s="7" t="str">
        <x:v>Path Trials!T282</x:v>
      </x:c>
      <x:c r="F2694" s="7" t="str">
        <x:f>'Path Trials'!T282</x:f>
        <x:v>OPEN</x:v>
      </x:c>
    </x:row>
    <x:row r="2695">
      <x:c r="B2695" s="7" t="str">
        <x:v>PHY-02689</x:v>
      </x:c>
      <x:c r="C2695" s="7" t="str">
        <x:v>path trial</x:v>
      </x:c>
      <x:c r="D2695" s="7" t="str">
        <x:v>RAP-PT-0277</x:v>
      </x:c>
      <x:c r="E2695" s="7" t="str">
        <x:v>Path Trials!T283</x:v>
      </x:c>
      <x:c r="F2695" s="7" t="str">
        <x:f>'Path Trials'!T283</x:f>
        <x:v>OPEN</x:v>
      </x:c>
    </x:row>
    <x:row r="2696">
      <x:c r="B2696" s="7" t="str">
        <x:v>PHY-02690</x:v>
      </x:c>
      <x:c r="C2696" s="7" t="str">
        <x:v>path trial</x:v>
      </x:c>
      <x:c r="D2696" s="7" t="str">
        <x:v>RAP-PT-0278</x:v>
      </x:c>
      <x:c r="E2696" s="7" t="str">
        <x:v>Path Trials!T284</x:v>
      </x:c>
      <x:c r="F2696" s="7" t="str">
        <x:f>'Path Trials'!T284</x:f>
        <x:v>OPEN</x:v>
      </x:c>
    </x:row>
    <x:row r="2697">
      <x:c r="B2697" s="7" t="str">
        <x:v>PHY-02691</x:v>
      </x:c>
      <x:c r="C2697" s="7" t="str">
        <x:v>path trial</x:v>
      </x:c>
      <x:c r="D2697" s="7" t="str">
        <x:v>RAP-PT-0279</x:v>
      </x:c>
      <x:c r="E2697" s="7" t="str">
        <x:v>Path Trials!T285</x:v>
      </x:c>
      <x:c r="F2697" s="7" t="str">
        <x:f>'Path Trials'!T285</x:f>
        <x:v>OPEN</x:v>
      </x:c>
    </x:row>
    <x:row r="2698">
      <x:c r="B2698" s="7" t="str">
        <x:v>PHY-02692</x:v>
      </x:c>
      <x:c r="C2698" s="7" t="str">
        <x:v>path trial</x:v>
      </x:c>
      <x:c r="D2698" s="7" t="str">
        <x:v>RAP-PT-0280</x:v>
      </x:c>
      <x:c r="E2698" s="7" t="str">
        <x:v>Path Trials!T286</x:v>
      </x:c>
      <x:c r="F2698" s="7" t="str">
        <x:f>'Path Trials'!T286</x:f>
        <x:v>OPEN</x:v>
      </x:c>
    </x:row>
    <x:row r="2699">
      <x:c r="B2699" s="7" t="str">
        <x:v>PHY-02693</x:v>
      </x:c>
      <x:c r="C2699" s="7" t="str">
        <x:v>path trial</x:v>
      </x:c>
      <x:c r="D2699" s="7" t="str">
        <x:v>RAP-PT-0281</x:v>
      </x:c>
      <x:c r="E2699" s="7" t="str">
        <x:v>Path Trials!T287</x:v>
      </x:c>
      <x:c r="F2699" s="7" t="str">
        <x:f>'Path Trials'!T287</x:f>
        <x:v>OPEN</x:v>
      </x:c>
    </x:row>
    <x:row r="2700">
      <x:c r="B2700" s="7" t="str">
        <x:v>PHY-02694</x:v>
      </x:c>
      <x:c r="C2700" s="7" t="str">
        <x:v>path trial</x:v>
      </x:c>
      <x:c r="D2700" s="7" t="str">
        <x:v>RAP-PT-0282</x:v>
      </x:c>
      <x:c r="E2700" s="7" t="str">
        <x:v>Path Trials!T288</x:v>
      </x:c>
      <x:c r="F2700" s="7" t="str">
        <x:f>'Path Trials'!T288</x:f>
        <x:v>OPEN</x:v>
      </x:c>
    </x:row>
    <x:row r="2701">
      <x:c r="B2701" s="7" t="str">
        <x:v>PHY-02695</x:v>
      </x:c>
      <x:c r="C2701" s="7" t="str">
        <x:v>path trial</x:v>
      </x:c>
      <x:c r="D2701" s="7" t="str">
        <x:v>RAP-PT-0283</x:v>
      </x:c>
      <x:c r="E2701" s="7" t="str">
        <x:v>Path Trials!T289</x:v>
      </x:c>
      <x:c r="F2701" s="7" t="str">
        <x:f>'Path Trials'!T289</x:f>
        <x:v>OPEN</x:v>
      </x:c>
    </x:row>
    <x:row r="2702">
      <x:c r="B2702" s="7" t="str">
        <x:v>PHY-02696</x:v>
      </x:c>
      <x:c r="C2702" s="7" t="str">
        <x:v>path trial</x:v>
      </x:c>
      <x:c r="D2702" s="7" t="str">
        <x:v>RAP-PT-0284</x:v>
      </x:c>
      <x:c r="E2702" s="7" t="str">
        <x:v>Path Trials!T290</x:v>
      </x:c>
      <x:c r="F2702" s="7" t="str">
        <x:f>'Path Trials'!T290</x:f>
        <x:v>OPEN</x:v>
      </x:c>
    </x:row>
    <x:row r="2703">
      <x:c r="B2703" s="7" t="str">
        <x:v>PHY-02697</x:v>
      </x:c>
      <x:c r="C2703" s="7" t="str">
        <x:v>path trial</x:v>
      </x:c>
      <x:c r="D2703" s="7" t="str">
        <x:v>RAP-PT-0285</x:v>
      </x:c>
      <x:c r="E2703" s="7" t="str">
        <x:v>Path Trials!T291</x:v>
      </x:c>
      <x:c r="F2703" s="7" t="str">
        <x:f>'Path Trials'!T291</x:f>
        <x:v>OPEN</x:v>
      </x:c>
    </x:row>
    <x:row r="2704">
      <x:c r="B2704" s="7" t="str">
        <x:v>PHY-02698</x:v>
      </x:c>
      <x:c r="C2704" s="7" t="str">
        <x:v>path trial</x:v>
      </x:c>
      <x:c r="D2704" s="7" t="str">
        <x:v>RAP-PT-0286</x:v>
      </x:c>
      <x:c r="E2704" s="7" t="str">
        <x:v>Path Trials!T292</x:v>
      </x:c>
      <x:c r="F2704" s="7" t="str">
        <x:f>'Path Trials'!T292</x:f>
        <x:v>OPEN</x:v>
      </x:c>
    </x:row>
    <x:row r="2705">
      <x:c r="B2705" s="7" t="str">
        <x:v>PHY-02699</x:v>
      </x:c>
      <x:c r="C2705" s="7" t="str">
        <x:v>path trial</x:v>
      </x:c>
      <x:c r="D2705" s="7" t="str">
        <x:v>RAP-PT-0287</x:v>
      </x:c>
      <x:c r="E2705" s="7" t="str">
        <x:v>Path Trials!T293</x:v>
      </x:c>
      <x:c r="F2705" s="7" t="str">
        <x:f>'Path Trials'!T293</x:f>
        <x:v>OPEN</x:v>
      </x:c>
    </x:row>
    <x:row r="2706">
      <x:c r="B2706" s="7" t="str">
        <x:v>PHY-02700</x:v>
      </x:c>
      <x:c r="C2706" s="7" t="str">
        <x:v>path trial</x:v>
      </x:c>
      <x:c r="D2706" s="7" t="str">
        <x:v>RAP-PT-0288</x:v>
      </x:c>
      <x:c r="E2706" s="7" t="str">
        <x:v>Path Trials!T294</x:v>
      </x:c>
      <x:c r="F2706" s="7" t="str">
        <x:f>'Path Trials'!T294</x:f>
        <x:v>OPEN</x:v>
      </x:c>
    </x:row>
    <x:row r="2707">
      <x:c r="B2707" s="7" t="str">
        <x:v>PHY-02701</x:v>
      </x:c>
      <x:c r="C2707" s="7" t="str">
        <x:v>path trial</x:v>
      </x:c>
      <x:c r="D2707" s="7" t="str">
        <x:v>RAP-PT-0289</x:v>
      </x:c>
      <x:c r="E2707" s="7" t="str">
        <x:v>Path Trials!T295</x:v>
      </x:c>
      <x:c r="F2707" s="7" t="str">
        <x:f>'Path Trials'!T295</x:f>
        <x:v>OPEN</x:v>
      </x:c>
    </x:row>
    <x:row r="2708">
      <x:c r="B2708" s="7" t="str">
        <x:v>PHY-02702</x:v>
      </x:c>
      <x:c r="C2708" s="7" t="str">
        <x:v>path trial</x:v>
      </x:c>
      <x:c r="D2708" s="7" t="str">
        <x:v>RAP-PT-0290</x:v>
      </x:c>
      <x:c r="E2708" s="7" t="str">
        <x:v>Path Trials!T296</x:v>
      </x:c>
      <x:c r="F2708" s="7" t="str">
        <x:f>'Path Trials'!T296</x:f>
        <x:v>OPEN</x:v>
      </x:c>
    </x:row>
    <x:row r="2709">
      <x:c r="B2709" s="7" t="str">
        <x:v>PHY-02703</x:v>
      </x:c>
      <x:c r="C2709" s="7" t="str">
        <x:v>path trial</x:v>
      </x:c>
      <x:c r="D2709" s="7" t="str">
        <x:v>RAP-PT-0291</x:v>
      </x:c>
      <x:c r="E2709" s="7" t="str">
        <x:v>Path Trials!T297</x:v>
      </x:c>
      <x:c r="F2709" s="7" t="str">
        <x:f>'Path Trials'!T297</x:f>
        <x:v>OPEN</x:v>
      </x:c>
    </x:row>
    <x:row r="2710">
      <x:c r="B2710" s="7" t="str">
        <x:v>PHY-02704</x:v>
      </x:c>
      <x:c r="C2710" s="7" t="str">
        <x:v>path trial</x:v>
      </x:c>
      <x:c r="D2710" s="7" t="str">
        <x:v>RAP-PT-0292</x:v>
      </x:c>
      <x:c r="E2710" s="7" t="str">
        <x:v>Path Trials!T298</x:v>
      </x:c>
      <x:c r="F2710" s="7" t="str">
        <x:f>'Path Trials'!T298</x:f>
        <x:v>OPEN</x:v>
      </x:c>
    </x:row>
    <x:row r="2711">
      <x:c r="B2711" s="7" t="str">
        <x:v>PHY-02705</x:v>
      </x:c>
      <x:c r="C2711" s="7" t="str">
        <x:v>path trial</x:v>
      </x:c>
      <x:c r="D2711" s="7" t="str">
        <x:v>RAP-PT-0293</x:v>
      </x:c>
      <x:c r="E2711" s="7" t="str">
        <x:v>Path Trials!T299</x:v>
      </x:c>
      <x:c r="F2711" s="7" t="str">
        <x:f>'Path Trials'!T299</x:f>
        <x:v>OPEN</x:v>
      </x:c>
    </x:row>
    <x:row r="2712">
      <x:c r="B2712" s="7" t="str">
        <x:v>PHY-02706</x:v>
      </x:c>
      <x:c r="C2712" s="7" t="str">
        <x:v>path trial</x:v>
      </x:c>
      <x:c r="D2712" s="7" t="str">
        <x:v>RAP-PT-0294</x:v>
      </x:c>
      <x:c r="E2712" s="7" t="str">
        <x:v>Path Trials!T300</x:v>
      </x:c>
      <x:c r="F2712" s="7" t="str">
        <x:f>'Path Trials'!T300</x:f>
        <x:v>OPEN</x:v>
      </x:c>
    </x:row>
    <x:row r="2713">
      <x:c r="B2713" s="7" t="str">
        <x:v>PHY-02707</x:v>
      </x:c>
      <x:c r="C2713" s="7" t="str">
        <x:v>path trial</x:v>
      </x:c>
      <x:c r="D2713" s="7" t="str">
        <x:v>RAP-PT-0295</x:v>
      </x:c>
      <x:c r="E2713" s="7" t="str">
        <x:v>Path Trials!T301</x:v>
      </x:c>
      <x:c r="F2713" s="7" t="str">
        <x:f>'Path Trials'!T301</x:f>
        <x:v>OPEN</x:v>
      </x:c>
    </x:row>
    <x:row r="2714">
      <x:c r="B2714" s="7" t="str">
        <x:v>PHY-02708</x:v>
      </x:c>
      <x:c r="C2714" s="7" t="str">
        <x:v>path trial</x:v>
      </x:c>
      <x:c r="D2714" s="7" t="str">
        <x:v>RAP-PT-0296</x:v>
      </x:c>
      <x:c r="E2714" s="7" t="str">
        <x:v>Path Trials!T302</x:v>
      </x:c>
      <x:c r="F2714" s="7" t="str">
        <x:f>'Path Trials'!T302</x:f>
        <x:v>OPEN</x:v>
      </x:c>
    </x:row>
    <x:row r="2715">
      <x:c r="B2715" s="7" t="str">
        <x:v>PHY-02709</x:v>
      </x:c>
      <x:c r="C2715" s="7" t="str">
        <x:v>path trial</x:v>
      </x:c>
      <x:c r="D2715" s="7" t="str">
        <x:v>RAP-PT-0297</x:v>
      </x:c>
      <x:c r="E2715" s="7" t="str">
        <x:v>Path Trials!T303</x:v>
      </x:c>
      <x:c r="F2715" s="7" t="str">
        <x:f>'Path Trials'!T303</x:f>
        <x:v>OPEN</x:v>
      </x:c>
    </x:row>
    <x:row r="2716">
      <x:c r="B2716" s="7" t="str">
        <x:v>PHY-02710</x:v>
      </x:c>
      <x:c r="C2716" s="7" t="str">
        <x:v>path trial</x:v>
      </x:c>
      <x:c r="D2716" s="7" t="str">
        <x:v>RAP-PT-0298</x:v>
      </x:c>
      <x:c r="E2716" s="7" t="str">
        <x:v>Path Trials!T304</x:v>
      </x:c>
      <x:c r="F2716" s="7" t="str">
        <x:f>'Path Trials'!T304</x:f>
        <x:v>OPEN</x:v>
      </x:c>
    </x:row>
    <x:row r="2717">
      <x:c r="B2717" s="7" t="str">
        <x:v>PHY-02711</x:v>
      </x:c>
      <x:c r="C2717" s="7" t="str">
        <x:v>path trial</x:v>
      </x:c>
      <x:c r="D2717" s="7" t="str">
        <x:v>RAP-PT-0299</x:v>
      </x:c>
      <x:c r="E2717" s="7" t="str">
        <x:v>Path Trials!T305</x:v>
      </x:c>
      <x:c r="F2717" s="7" t="str">
        <x:f>'Path Trials'!T305</x:f>
        <x:v>OPEN</x:v>
      </x:c>
    </x:row>
    <x:row r="2718">
      <x:c r="B2718" s="7" t="str">
        <x:v>PHY-02712</x:v>
      </x:c>
      <x:c r="C2718" s="7" t="str">
        <x:v>path trial</x:v>
      </x:c>
      <x:c r="D2718" s="7" t="str">
        <x:v>RAP-PT-0300</x:v>
      </x:c>
      <x:c r="E2718" s="7" t="str">
        <x:v>Path Trials!T306</x:v>
      </x:c>
      <x:c r="F2718" s="7" t="str">
        <x:f>'Path Trials'!T306</x:f>
        <x:v>OPEN</x:v>
      </x:c>
    </x:row>
    <x:row r="2719">
      <x:c r="B2719" s="7" t="str">
        <x:v>PHY-02713</x:v>
      </x:c>
      <x:c r="C2719" s="7" t="str">
        <x:v>path trial</x:v>
      </x:c>
      <x:c r="D2719" s="7" t="str">
        <x:v>RAP-PT-0301</x:v>
      </x:c>
      <x:c r="E2719" s="7" t="str">
        <x:v>Path Trials!T307</x:v>
      </x:c>
      <x:c r="F2719" s="7" t="str">
        <x:f>'Path Trials'!T307</x:f>
        <x:v>OPEN</x:v>
      </x:c>
    </x:row>
    <x:row r="2720">
      <x:c r="B2720" s="7" t="str">
        <x:v>PHY-02714</x:v>
      </x:c>
      <x:c r="C2720" s="7" t="str">
        <x:v>path trial</x:v>
      </x:c>
      <x:c r="D2720" s="7" t="str">
        <x:v>RAP-PT-0302</x:v>
      </x:c>
      <x:c r="E2720" s="7" t="str">
        <x:v>Path Trials!T308</x:v>
      </x:c>
      <x:c r="F2720" s="7" t="str">
        <x:f>'Path Trials'!T308</x:f>
        <x:v>OPEN</x:v>
      </x:c>
    </x:row>
    <x:row r="2721">
      <x:c r="B2721" s="7" t="str">
        <x:v>PHY-02715</x:v>
      </x:c>
      <x:c r="C2721" s="7" t="str">
        <x:v>path trial</x:v>
      </x:c>
      <x:c r="D2721" s="7" t="str">
        <x:v>RAP-PT-0303</x:v>
      </x:c>
      <x:c r="E2721" s="7" t="str">
        <x:v>Path Trials!T309</x:v>
      </x:c>
      <x:c r="F2721" s="7" t="str">
        <x:f>'Path Trials'!T309</x:f>
        <x:v>OPEN</x:v>
      </x:c>
    </x:row>
    <x:row r="2722">
      <x:c r="B2722" s="7" t="str">
        <x:v>PHY-02716</x:v>
      </x:c>
      <x:c r="C2722" s="7" t="str">
        <x:v>path trial</x:v>
      </x:c>
      <x:c r="D2722" s="7" t="str">
        <x:v>RAP-PT-0304</x:v>
      </x:c>
      <x:c r="E2722" s="7" t="str">
        <x:v>Path Trials!T310</x:v>
      </x:c>
      <x:c r="F2722" s="7" t="str">
        <x:f>'Path Trials'!T310</x:f>
        <x:v>OPEN</x:v>
      </x:c>
    </x:row>
    <x:row r="2723">
      <x:c r="B2723" s="7" t="str">
        <x:v>PHY-02717</x:v>
      </x:c>
      <x:c r="C2723" s="7" t="str">
        <x:v>path trial</x:v>
      </x:c>
      <x:c r="D2723" s="7" t="str">
        <x:v>RAP-PT-0305</x:v>
      </x:c>
      <x:c r="E2723" s="7" t="str">
        <x:v>Path Trials!T311</x:v>
      </x:c>
      <x:c r="F2723" s="7" t="str">
        <x:f>'Path Trials'!T311</x:f>
        <x:v>OPEN</x:v>
      </x:c>
    </x:row>
    <x:row r="2724">
      <x:c r="B2724" s="7" t="str">
        <x:v>PHY-02718</x:v>
      </x:c>
      <x:c r="C2724" s="7" t="str">
        <x:v>path trial</x:v>
      </x:c>
      <x:c r="D2724" s="7" t="str">
        <x:v>RAP-PT-0306</x:v>
      </x:c>
      <x:c r="E2724" s="7" t="str">
        <x:v>Path Trials!T312</x:v>
      </x:c>
      <x:c r="F2724" s="7" t="str">
        <x:f>'Path Trials'!T312</x:f>
        <x:v>OPEN</x:v>
      </x:c>
    </x:row>
    <x:row r="2725">
      <x:c r="B2725" s="7" t="str">
        <x:v>PHY-02719</x:v>
      </x:c>
      <x:c r="C2725" s="7" t="str">
        <x:v>path trial</x:v>
      </x:c>
      <x:c r="D2725" s="7" t="str">
        <x:v>RAP-PT-0307</x:v>
      </x:c>
      <x:c r="E2725" s="7" t="str">
        <x:v>Path Trials!T313</x:v>
      </x:c>
      <x:c r="F2725" s="7" t="str">
        <x:f>'Path Trials'!T313</x:f>
        <x:v>OPEN</x:v>
      </x:c>
    </x:row>
    <x:row r="2726">
      <x:c r="B2726" s="7" t="str">
        <x:v>PHY-02720</x:v>
      </x:c>
      <x:c r="C2726" s="7" t="str">
        <x:v>path trial</x:v>
      </x:c>
      <x:c r="D2726" s="7" t="str">
        <x:v>RAP-PT-0308</x:v>
      </x:c>
      <x:c r="E2726" s="7" t="str">
        <x:v>Path Trials!T314</x:v>
      </x:c>
      <x:c r="F2726" s="7" t="str">
        <x:f>'Path Trials'!T314</x:f>
        <x:v>OPEN</x:v>
      </x:c>
    </x:row>
    <x:row r="2727">
      <x:c r="B2727" s="7" t="str">
        <x:v>PHY-02721</x:v>
      </x:c>
      <x:c r="C2727" s="7" t="str">
        <x:v>path trial</x:v>
      </x:c>
      <x:c r="D2727" s="7" t="str">
        <x:v>RAP-PT-0309</x:v>
      </x:c>
      <x:c r="E2727" s="7" t="str">
        <x:v>Path Trials!T315</x:v>
      </x:c>
      <x:c r="F2727" s="7" t="str">
        <x:f>'Path Trials'!T315</x:f>
        <x:v>OPEN</x:v>
      </x:c>
    </x:row>
    <x:row r="2728">
      <x:c r="B2728" s="7" t="str">
        <x:v>PHY-02722</x:v>
      </x:c>
      <x:c r="C2728" s="7" t="str">
        <x:v>path trial</x:v>
      </x:c>
      <x:c r="D2728" s="7" t="str">
        <x:v>RAP-PT-0310</x:v>
      </x:c>
      <x:c r="E2728" s="7" t="str">
        <x:v>Path Trials!T316</x:v>
      </x:c>
      <x:c r="F2728" s="7" t="str">
        <x:f>'Path Trials'!T316</x:f>
        <x:v>OPEN</x:v>
      </x:c>
    </x:row>
    <x:row r="2729">
      <x:c r="B2729" s="7" t="str">
        <x:v>PHY-02723</x:v>
      </x:c>
      <x:c r="C2729" s="7" t="str">
        <x:v>path trial</x:v>
      </x:c>
      <x:c r="D2729" s="7" t="str">
        <x:v>RAP-PT-0311</x:v>
      </x:c>
      <x:c r="E2729" s="7" t="str">
        <x:v>Path Trials!T317</x:v>
      </x:c>
      <x:c r="F2729" s="7" t="str">
        <x:f>'Path Trials'!T317</x:f>
        <x:v>OPEN</x:v>
      </x:c>
    </x:row>
    <x:row r="2730">
      <x:c r="B2730" s="7" t="str">
        <x:v>PHY-02724</x:v>
      </x:c>
      <x:c r="C2730" s="7" t="str">
        <x:v>path trial</x:v>
      </x:c>
      <x:c r="D2730" s="7" t="str">
        <x:v>RAP-PT-0312</x:v>
      </x:c>
      <x:c r="E2730" s="7" t="str">
        <x:v>Path Trials!T318</x:v>
      </x:c>
      <x:c r="F2730" s="7" t="str">
        <x:f>'Path Trials'!T318</x:f>
        <x:v>OPEN</x:v>
      </x:c>
    </x:row>
    <x:row r="2731">
      <x:c r="B2731" s="7" t="str">
        <x:v>PHY-02725</x:v>
      </x:c>
      <x:c r="C2731" s="7" t="str">
        <x:v>path trial</x:v>
      </x:c>
      <x:c r="D2731" s="7" t="str">
        <x:v>RAP-PT-0313</x:v>
      </x:c>
      <x:c r="E2731" s="7" t="str">
        <x:v>Path Trials!T319</x:v>
      </x:c>
      <x:c r="F2731" s="7" t="str">
        <x:f>'Path Trials'!T319</x:f>
        <x:v>OPEN</x:v>
      </x:c>
    </x:row>
    <x:row r="2732">
      <x:c r="B2732" s="7" t="str">
        <x:v>PHY-02726</x:v>
      </x:c>
      <x:c r="C2732" s="7" t="str">
        <x:v>path trial</x:v>
      </x:c>
      <x:c r="D2732" s="7" t="str">
        <x:v>RAP-PT-0314</x:v>
      </x:c>
      <x:c r="E2732" s="7" t="str">
        <x:v>Path Trials!T320</x:v>
      </x:c>
      <x:c r="F2732" s="7" t="str">
        <x:f>'Path Trials'!T320</x:f>
        <x:v>OPEN</x:v>
      </x:c>
    </x:row>
    <x:row r="2733">
      <x:c r="B2733" s="7" t="str">
        <x:v>PHY-02727</x:v>
      </x:c>
      <x:c r="C2733" s="7" t="str">
        <x:v>path trial</x:v>
      </x:c>
      <x:c r="D2733" s="7" t="str">
        <x:v>RAP-PT-0315</x:v>
      </x:c>
      <x:c r="E2733" s="7" t="str">
        <x:v>Path Trials!T321</x:v>
      </x:c>
      <x:c r="F2733" s="7" t="str">
        <x:f>'Path Trials'!T321</x:f>
        <x:v>OPEN</x:v>
      </x:c>
    </x:row>
    <x:row r="2734">
      <x:c r="B2734" s="7" t="str">
        <x:v>PHY-02728</x:v>
      </x:c>
      <x:c r="C2734" s="7" t="str">
        <x:v>path trial</x:v>
      </x:c>
      <x:c r="D2734" s="7" t="str">
        <x:v>RAP-PT-0316</x:v>
      </x:c>
      <x:c r="E2734" s="7" t="str">
        <x:v>Path Trials!T322</x:v>
      </x:c>
      <x:c r="F2734" s="7" t="str">
        <x:f>'Path Trials'!T322</x:f>
        <x:v>OPEN</x:v>
      </x:c>
    </x:row>
    <x:row r="2735">
      <x:c r="B2735" s="7" t="str">
        <x:v>PHY-02729</x:v>
      </x:c>
      <x:c r="C2735" s="7" t="str">
        <x:v>path trial</x:v>
      </x:c>
      <x:c r="D2735" s="7" t="str">
        <x:v>RAP-PT-0317</x:v>
      </x:c>
      <x:c r="E2735" s="7" t="str">
        <x:v>Path Trials!T323</x:v>
      </x:c>
      <x:c r="F2735" s="7" t="str">
        <x:f>'Path Trials'!T323</x:f>
        <x:v>OPEN</x:v>
      </x:c>
    </x:row>
    <x:row r="2736">
      <x:c r="B2736" s="7" t="str">
        <x:v>PHY-02730</x:v>
      </x:c>
      <x:c r="C2736" s="7" t="str">
        <x:v>path trial</x:v>
      </x:c>
      <x:c r="D2736" s="7" t="str">
        <x:v>RAP-PT-0318</x:v>
      </x:c>
      <x:c r="E2736" s="7" t="str">
        <x:v>Path Trials!T324</x:v>
      </x:c>
      <x:c r="F2736" s="7" t="str">
        <x:f>'Path Trials'!T324</x:f>
        <x:v>OPEN</x:v>
      </x:c>
    </x:row>
    <x:row r="2737">
      <x:c r="B2737" s="7" t="str">
        <x:v>PHY-02731</x:v>
      </x:c>
      <x:c r="C2737" s="7" t="str">
        <x:v>path trial</x:v>
      </x:c>
      <x:c r="D2737" s="7" t="str">
        <x:v>RAP-PT-0319</x:v>
      </x:c>
      <x:c r="E2737" s="7" t="str">
        <x:v>Path Trials!T325</x:v>
      </x:c>
      <x:c r="F2737" s="7" t="str">
        <x:f>'Path Trials'!T325</x:f>
        <x:v>OPEN</x:v>
      </x:c>
    </x:row>
    <x:row r="2738">
      <x:c r="B2738" s="7" t="str">
        <x:v>PHY-02732</x:v>
      </x:c>
      <x:c r="C2738" s="7" t="str">
        <x:v>path trial</x:v>
      </x:c>
      <x:c r="D2738" s="7" t="str">
        <x:v>RAP-PT-0320</x:v>
      </x:c>
      <x:c r="E2738" s="7" t="str">
        <x:v>Path Trials!T326</x:v>
      </x:c>
      <x:c r="F2738" s="7" t="str">
        <x:f>'Path Trials'!T326</x:f>
        <x:v>OPEN</x:v>
      </x:c>
    </x:row>
    <x:row r="2739">
      <x:c r="B2739" s="7" t="str">
        <x:v>PHY-02733</x:v>
      </x:c>
      <x:c r="C2739" s="7" t="str">
        <x:v>path trial</x:v>
      </x:c>
      <x:c r="D2739" s="7" t="str">
        <x:v>RAP-PT-0321</x:v>
      </x:c>
      <x:c r="E2739" s="7" t="str">
        <x:v>Path Trials!T327</x:v>
      </x:c>
      <x:c r="F2739" s="7" t="str">
        <x:f>'Path Trials'!T327</x:f>
        <x:v>OPEN</x:v>
      </x:c>
    </x:row>
    <x:row r="2740">
      <x:c r="B2740" s="7" t="str">
        <x:v>PHY-02734</x:v>
      </x:c>
      <x:c r="C2740" s="7" t="str">
        <x:v>path trial</x:v>
      </x:c>
      <x:c r="D2740" s="7" t="str">
        <x:v>RAP-PT-0322</x:v>
      </x:c>
      <x:c r="E2740" s="7" t="str">
        <x:v>Path Trials!T328</x:v>
      </x:c>
      <x:c r="F2740" s="7" t="str">
        <x:f>'Path Trials'!T328</x:f>
        <x:v>OPEN</x:v>
      </x:c>
    </x:row>
    <x:row r="2741">
      <x:c r="B2741" s="7" t="str">
        <x:v>PHY-02735</x:v>
      </x:c>
      <x:c r="C2741" s="7" t="str">
        <x:v>path trial</x:v>
      </x:c>
      <x:c r="D2741" s="7" t="str">
        <x:v>RAP-PT-0323</x:v>
      </x:c>
      <x:c r="E2741" s="7" t="str">
        <x:v>Path Trials!T329</x:v>
      </x:c>
      <x:c r="F2741" s="7" t="str">
        <x:f>'Path Trials'!T329</x:f>
        <x:v>OPEN</x:v>
      </x:c>
    </x:row>
    <x:row r="2742">
      <x:c r="B2742" s="7" t="str">
        <x:v>PHY-02736</x:v>
      </x:c>
      <x:c r="C2742" s="7" t="str">
        <x:v>path trial</x:v>
      </x:c>
      <x:c r="D2742" s="7" t="str">
        <x:v>RAP-PT-0324</x:v>
      </x:c>
      <x:c r="E2742" s="7" t="str">
        <x:v>Path Trials!T330</x:v>
      </x:c>
      <x:c r="F2742" s="7" t="str">
        <x:f>'Path Trials'!T330</x:f>
        <x:v>OPEN</x:v>
      </x:c>
    </x:row>
    <x:row r="2743">
      <x:c r="B2743" s="7" t="str">
        <x:v>PHY-02737</x:v>
      </x:c>
      <x:c r="C2743" s="7" t="str">
        <x:v>path trial</x:v>
      </x:c>
      <x:c r="D2743" s="7" t="str">
        <x:v>RAP-PT-0325</x:v>
      </x:c>
      <x:c r="E2743" s="7" t="str">
        <x:v>Path Trials!T331</x:v>
      </x:c>
      <x:c r="F2743" s="7" t="str">
        <x:f>'Path Trials'!T331</x:f>
        <x:v>OPEN</x:v>
      </x:c>
    </x:row>
    <x:row r="2744">
      <x:c r="B2744" s="7" t="str">
        <x:v>PHY-02738</x:v>
      </x:c>
      <x:c r="C2744" s="7" t="str">
        <x:v>path trial</x:v>
      </x:c>
      <x:c r="D2744" s="7" t="str">
        <x:v>RAP-PT-0326</x:v>
      </x:c>
      <x:c r="E2744" s="7" t="str">
        <x:v>Path Trials!T332</x:v>
      </x:c>
      <x:c r="F2744" s="7" t="str">
        <x:f>'Path Trials'!T332</x:f>
        <x:v>OPEN</x:v>
      </x:c>
    </x:row>
    <x:row r="2745">
      <x:c r="B2745" s="7" t="str">
        <x:v>PHY-02739</x:v>
      </x:c>
      <x:c r="C2745" s="7" t="str">
        <x:v>path trial</x:v>
      </x:c>
      <x:c r="D2745" s="7" t="str">
        <x:v>RAP-PT-0327</x:v>
      </x:c>
      <x:c r="E2745" s="7" t="str">
        <x:v>Path Trials!T333</x:v>
      </x:c>
      <x:c r="F2745" s="7" t="str">
        <x:f>'Path Trials'!T333</x:f>
        <x:v>OPEN</x:v>
      </x:c>
    </x:row>
    <x:row r="2746">
      <x:c r="B2746" s="7" t="str">
        <x:v>PHY-02740</x:v>
      </x:c>
      <x:c r="C2746" s="7" t="str">
        <x:v>path trial</x:v>
      </x:c>
      <x:c r="D2746" s="7" t="str">
        <x:v>RAP-PT-0328</x:v>
      </x:c>
      <x:c r="E2746" s="7" t="str">
        <x:v>Path Trials!T334</x:v>
      </x:c>
      <x:c r="F2746" s="7" t="str">
        <x:f>'Path Trials'!T334</x:f>
        <x:v>OPEN</x:v>
      </x:c>
    </x:row>
    <x:row r="2747">
      <x:c r="B2747" s="7" t="str">
        <x:v>PHY-02741</x:v>
      </x:c>
      <x:c r="C2747" s="7" t="str">
        <x:v>path trial</x:v>
      </x:c>
      <x:c r="D2747" s="7" t="str">
        <x:v>RAP-PT-0329</x:v>
      </x:c>
      <x:c r="E2747" s="7" t="str">
        <x:v>Path Trials!T335</x:v>
      </x:c>
      <x:c r="F2747" s="7" t="str">
        <x:f>'Path Trials'!T335</x:f>
        <x:v>OPEN</x:v>
      </x:c>
    </x:row>
    <x:row r="2748">
      <x:c r="B2748" s="7" t="str">
        <x:v>PHY-02742</x:v>
      </x:c>
      <x:c r="C2748" s="7" t="str">
        <x:v>path trial</x:v>
      </x:c>
      <x:c r="D2748" s="7" t="str">
        <x:v>RAP-PT-0330</x:v>
      </x:c>
      <x:c r="E2748" s="7" t="str">
        <x:v>Path Trials!T336</x:v>
      </x:c>
      <x:c r="F2748" s="7" t="str">
        <x:f>'Path Trials'!T336</x:f>
        <x:v>OPEN</x:v>
      </x:c>
    </x:row>
    <x:row r="2749">
      <x:c r="B2749" s="7" t="str">
        <x:v>PHY-02743</x:v>
      </x:c>
      <x:c r="C2749" s="7" t="str">
        <x:v>path trial</x:v>
      </x:c>
      <x:c r="D2749" s="7" t="str">
        <x:v>RAP-PT-0331</x:v>
      </x:c>
      <x:c r="E2749" s="7" t="str">
        <x:v>Path Trials!T337</x:v>
      </x:c>
      <x:c r="F2749" s="7" t="str">
        <x:f>'Path Trials'!T337</x:f>
        <x:v>OPEN</x:v>
      </x:c>
    </x:row>
    <x:row r="2750">
      <x:c r="B2750" s="7" t="str">
        <x:v>PHY-02744</x:v>
      </x:c>
      <x:c r="C2750" s="7" t="str">
        <x:v>path trial</x:v>
      </x:c>
      <x:c r="D2750" s="7" t="str">
        <x:v>RAP-PT-0332</x:v>
      </x:c>
      <x:c r="E2750" s="7" t="str">
        <x:v>Path Trials!T338</x:v>
      </x:c>
      <x:c r="F2750" s="7" t="str">
        <x:f>'Path Trials'!T338</x:f>
        <x:v>OPEN</x:v>
      </x:c>
    </x:row>
    <x:row r="2751">
      <x:c r="B2751" s="7" t="str">
        <x:v>PHY-02745</x:v>
      </x:c>
      <x:c r="C2751" s="7" t="str">
        <x:v>path trial</x:v>
      </x:c>
      <x:c r="D2751" s="7" t="str">
        <x:v>RAP-PT-0333</x:v>
      </x:c>
      <x:c r="E2751" s="7" t="str">
        <x:v>Path Trials!T339</x:v>
      </x:c>
      <x:c r="F2751" s="7" t="str">
        <x:f>'Path Trials'!T339</x:f>
        <x:v>OPEN</x:v>
      </x:c>
    </x:row>
    <x:row r="2752">
      <x:c r="B2752" s="7" t="str">
        <x:v>PHY-02746</x:v>
      </x:c>
      <x:c r="C2752" s="7" t="str">
        <x:v>path trial</x:v>
      </x:c>
      <x:c r="D2752" s="7" t="str">
        <x:v>RAP-PT-0334</x:v>
      </x:c>
      <x:c r="E2752" s="7" t="str">
        <x:v>Path Trials!T340</x:v>
      </x:c>
      <x:c r="F2752" s="7" t="str">
        <x:f>'Path Trials'!T340</x:f>
        <x:v>OPEN</x:v>
      </x:c>
    </x:row>
    <x:row r="2753">
      <x:c r="B2753" s="7" t="str">
        <x:v>PHY-02747</x:v>
      </x:c>
      <x:c r="C2753" s="7" t="str">
        <x:v>path trial</x:v>
      </x:c>
      <x:c r="D2753" s="7" t="str">
        <x:v>RAP-PT-0335</x:v>
      </x:c>
      <x:c r="E2753" s="7" t="str">
        <x:v>Path Trials!T341</x:v>
      </x:c>
      <x:c r="F2753" s="7" t="str">
        <x:f>'Path Trials'!T341</x:f>
        <x:v>OPEN</x:v>
      </x:c>
    </x:row>
    <x:row r="2754">
      <x:c r="B2754" s="7" t="str">
        <x:v>PHY-02748</x:v>
      </x:c>
      <x:c r="C2754" s="7" t="str">
        <x:v>path trial</x:v>
      </x:c>
      <x:c r="D2754" s="7" t="str">
        <x:v>RAP-PT-0336</x:v>
      </x:c>
      <x:c r="E2754" s="7" t="str">
        <x:v>Path Trials!T342</x:v>
      </x:c>
      <x:c r="F2754" s="7" t="str">
        <x:f>'Path Trials'!T342</x:f>
        <x:v>OPEN</x:v>
      </x:c>
    </x:row>
    <x:row r="2755">
      <x:c r="B2755" s="7" t="str">
        <x:v>PHY-02749</x:v>
      </x:c>
      <x:c r="C2755" s="7" t="str">
        <x:v>path trial</x:v>
      </x:c>
      <x:c r="D2755" s="7" t="str">
        <x:v>RAP-PT-0337</x:v>
      </x:c>
      <x:c r="E2755" s="7" t="str">
        <x:v>Path Trials!T343</x:v>
      </x:c>
      <x:c r="F2755" s="7" t="str">
        <x:f>'Path Trials'!T343</x:f>
        <x:v>OPEN</x:v>
      </x:c>
    </x:row>
    <x:row r="2756">
      <x:c r="B2756" s="7" t="str">
        <x:v>PHY-02750</x:v>
      </x:c>
      <x:c r="C2756" s="7" t="str">
        <x:v>path trial</x:v>
      </x:c>
      <x:c r="D2756" s="7" t="str">
        <x:v>RAP-PT-0338</x:v>
      </x:c>
      <x:c r="E2756" s="7" t="str">
        <x:v>Path Trials!T344</x:v>
      </x:c>
      <x:c r="F2756" s="7" t="str">
        <x:f>'Path Trials'!T344</x:f>
        <x:v>OPEN</x:v>
      </x:c>
    </x:row>
    <x:row r="2757">
      <x:c r="B2757" s="7" t="str">
        <x:v>PHY-02751</x:v>
      </x:c>
      <x:c r="C2757" s="7" t="str">
        <x:v>path trial</x:v>
      </x:c>
      <x:c r="D2757" s="7" t="str">
        <x:v>RAP-PT-0339</x:v>
      </x:c>
      <x:c r="E2757" s="7" t="str">
        <x:v>Path Trials!T345</x:v>
      </x:c>
      <x:c r="F2757" s="7" t="str">
        <x:f>'Path Trials'!T345</x:f>
        <x:v>OPEN</x:v>
      </x:c>
    </x:row>
    <x:row r="2758">
      <x:c r="B2758" s="7" t="str">
        <x:v>PHY-02752</x:v>
      </x:c>
      <x:c r="C2758" s="7" t="str">
        <x:v>path trial</x:v>
      </x:c>
      <x:c r="D2758" s="7" t="str">
        <x:v>RAP-PT-0340</x:v>
      </x:c>
      <x:c r="E2758" s="7" t="str">
        <x:v>Path Trials!T346</x:v>
      </x:c>
      <x:c r="F2758" s="7" t="str">
        <x:f>'Path Trials'!T346</x:f>
        <x:v>OPEN</x:v>
      </x:c>
    </x:row>
    <x:row r="2759">
      <x:c r="B2759" s="7" t="str">
        <x:v>PHY-02753</x:v>
      </x:c>
      <x:c r="C2759" s="7" t="str">
        <x:v>path trial</x:v>
      </x:c>
      <x:c r="D2759" s="7" t="str">
        <x:v>RAP-PT-0341</x:v>
      </x:c>
      <x:c r="E2759" s="7" t="str">
        <x:v>Path Trials!T347</x:v>
      </x:c>
      <x:c r="F2759" s="7" t="str">
        <x:f>'Path Trials'!T347</x:f>
        <x:v>OPEN</x:v>
      </x:c>
    </x:row>
    <x:row r="2760">
      <x:c r="B2760" s="7" t="str">
        <x:v>PHY-02754</x:v>
      </x:c>
      <x:c r="C2760" s="7" t="str">
        <x:v>path trial</x:v>
      </x:c>
      <x:c r="D2760" s="7" t="str">
        <x:v>RAP-PT-0342</x:v>
      </x:c>
      <x:c r="E2760" s="7" t="str">
        <x:v>Path Trials!T348</x:v>
      </x:c>
      <x:c r="F2760" s="7" t="str">
        <x:f>'Path Trials'!T348</x:f>
        <x:v>OPEN</x:v>
      </x:c>
    </x:row>
    <x:row r="2761">
      <x:c r="B2761" s="7" t="str">
        <x:v>PHY-02755</x:v>
      </x:c>
      <x:c r="C2761" s="7" t="str">
        <x:v>path trial</x:v>
      </x:c>
      <x:c r="D2761" s="7" t="str">
        <x:v>RAP-PT-0343</x:v>
      </x:c>
      <x:c r="E2761" s="7" t="str">
        <x:v>Path Trials!T349</x:v>
      </x:c>
      <x:c r="F2761" s="7" t="str">
        <x:f>'Path Trials'!T349</x:f>
        <x:v>OPEN</x:v>
      </x:c>
    </x:row>
    <x:row r="2762">
      <x:c r="B2762" s="7" t="str">
        <x:v>PHY-02756</x:v>
      </x:c>
      <x:c r="C2762" s="7" t="str">
        <x:v>path trial</x:v>
      </x:c>
      <x:c r="D2762" s="7" t="str">
        <x:v>RAP-PT-0344</x:v>
      </x:c>
      <x:c r="E2762" s="7" t="str">
        <x:v>Path Trials!T350</x:v>
      </x:c>
      <x:c r="F2762" s="7" t="str">
        <x:f>'Path Trials'!T350</x:f>
        <x:v>OPEN</x:v>
      </x:c>
    </x:row>
    <x:row r="2763">
      <x:c r="B2763" s="7" t="str">
        <x:v>PHY-02757</x:v>
      </x:c>
      <x:c r="C2763" s="7" t="str">
        <x:v>path trial</x:v>
      </x:c>
      <x:c r="D2763" s="7" t="str">
        <x:v>RAP-PT-0345</x:v>
      </x:c>
      <x:c r="E2763" s="7" t="str">
        <x:v>Path Trials!T351</x:v>
      </x:c>
      <x:c r="F2763" s="7" t="str">
        <x:f>'Path Trials'!T351</x:f>
        <x:v>OPEN</x:v>
      </x:c>
    </x:row>
    <x:row r="2764">
      <x:c r="B2764" s="7" t="str">
        <x:v>PHY-02758</x:v>
      </x:c>
      <x:c r="C2764" s="7" t="str">
        <x:v>path trial</x:v>
      </x:c>
      <x:c r="D2764" s="7" t="str">
        <x:v>RAP-PT-0346</x:v>
      </x:c>
      <x:c r="E2764" s="7" t="str">
        <x:v>Path Trials!T352</x:v>
      </x:c>
      <x:c r="F2764" s="7" t="str">
        <x:f>'Path Trials'!T352</x:f>
        <x:v>OPEN</x:v>
      </x:c>
    </x:row>
    <x:row r="2765">
      <x:c r="B2765" s="7" t="str">
        <x:v>PHY-02759</x:v>
      </x:c>
      <x:c r="C2765" s="7" t="str">
        <x:v>path trial</x:v>
      </x:c>
      <x:c r="D2765" s="7" t="str">
        <x:v>RAP-PT-0347</x:v>
      </x:c>
      <x:c r="E2765" s="7" t="str">
        <x:v>Path Trials!T353</x:v>
      </x:c>
      <x:c r="F2765" s="7" t="str">
        <x:f>'Path Trials'!T353</x:f>
        <x:v>OPEN</x:v>
      </x:c>
    </x:row>
    <x:row r="2766">
      <x:c r="B2766" s="7" t="str">
        <x:v>PHY-02760</x:v>
      </x:c>
      <x:c r="C2766" s="7" t="str">
        <x:v>path trial</x:v>
      </x:c>
      <x:c r="D2766" s="7" t="str">
        <x:v>RAP-PT-0348</x:v>
      </x:c>
      <x:c r="E2766" s="7" t="str">
        <x:v>Path Trials!T354</x:v>
      </x:c>
      <x:c r="F2766" s="7" t="str">
        <x:f>'Path Trials'!T354</x:f>
        <x:v>OPEN</x:v>
      </x:c>
    </x:row>
    <x:row r="2767">
      <x:c r="B2767" s="7" t="str">
        <x:v>PHY-02761</x:v>
      </x:c>
      <x:c r="C2767" s="7" t="str">
        <x:v>path trial</x:v>
      </x:c>
      <x:c r="D2767" s="7" t="str">
        <x:v>RAP-PT-0349</x:v>
      </x:c>
      <x:c r="E2767" s="7" t="str">
        <x:v>Path Trials!T355</x:v>
      </x:c>
      <x:c r="F2767" s="7" t="str">
        <x:f>'Path Trials'!T355</x:f>
        <x:v>OPEN</x:v>
      </x:c>
    </x:row>
    <x:row r="2768">
      <x:c r="B2768" s="7" t="str">
        <x:v>PHY-02762</x:v>
      </x:c>
      <x:c r="C2768" s="7" t="str">
        <x:v>path trial</x:v>
      </x:c>
      <x:c r="D2768" s="7" t="str">
        <x:v>RAP-PT-0350</x:v>
      </x:c>
      <x:c r="E2768" s="7" t="str">
        <x:v>Path Trials!T356</x:v>
      </x:c>
      <x:c r="F2768" s="7" t="str">
        <x:f>'Path Trials'!T356</x:f>
        <x:v>OPEN</x:v>
      </x:c>
    </x:row>
    <x:row r="2769">
      <x:c r="B2769" s="7" t="str">
        <x:v>PHY-02763</x:v>
      </x:c>
      <x:c r="C2769" s="7" t="str">
        <x:v>path trial</x:v>
      </x:c>
      <x:c r="D2769" s="7" t="str">
        <x:v>RAP-PT-0351</x:v>
      </x:c>
      <x:c r="E2769" s="7" t="str">
        <x:v>Path Trials!T357</x:v>
      </x:c>
      <x:c r="F2769" s="7" t="str">
        <x:f>'Path Trials'!T357</x:f>
        <x:v>OPEN</x:v>
      </x:c>
    </x:row>
    <x:row r="2770">
      <x:c r="B2770" s="7" t="str">
        <x:v>PHY-02764</x:v>
      </x:c>
      <x:c r="C2770" s="7" t="str">
        <x:v>path trial</x:v>
      </x:c>
      <x:c r="D2770" s="7" t="str">
        <x:v>RAP-PT-0352</x:v>
      </x:c>
      <x:c r="E2770" s="7" t="str">
        <x:v>Path Trials!T358</x:v>
      </x:c>
      <x:c r="F2770" s="7" t="str">
        <x:f>'Path Trials'!T358</x:f>
        <x:v>OPEN</x:v>
      </x:c>
    </x:row>
    <x:row r="2771">
      <x:c r="B2771" s="7" t="str">
        <x:v>PHY-02765</x:v>
      </x:c>
      <x:c r="C2771" s="7" t="str">
        <x:v>path trial</x:v>
      </x:c>
      <x:c r="D2771" s="7" t="str">
        <x:v>RAP-PT-0353</x:v>
      </x:c>
      <x:c r="E2771" s="7" t="str">
        <x:v>Path Trials!T359</x:v>
      </x:c>
      <x:c r="F2771" s="7" t="str">
        <x:f>'Path Trials'!T359</x:f>
        <x:v>OPEN</x:v>
      </x:c>
    </x:row>
    <x:row r="2772">
      <x:c r="B2772" s="7" t="str">
        <x:v>PHY-02766</x:v>
      </x:c>
      <x:c r="C2772" s="7" t="str">
        <x:v>path trial</x:v>
      </x:c>
      <x:c r="D2772" s="7" t="str">
        <x:v>RAP-PT-0354</x:v>
      </x:c>
      <x:c r="E2772" s="7" t="str">
        <x:v>Path Trials!T360</x:v>
      </x:c>
      <x:c r="F2772" s="7" t="str">
        <x:f>'Path Trials'!T360</x:f>
        <x:v>OPEN</x:v>
      </x:c>
    </x:row>
    <x:row r="2773">
      <x:c r="B2773" s="7" t="str">
        <x:v>PHY-02767</x:v>
      </x:c>
      <x:c r="C2773" s="7" t="str">
        <x:v>path trial</x:v>
      </x:c>
      <x:c r="D2773" s="7" t="str">
        <x:v>RAP-PT-0355</x:v>
      </x:c>
      <x:c r="E2773" s="7" t="str">
        <x:v>Path Trials!T361</x:v>
      </x:c>
      <x:c r="F2773" s="7" t="str">
        <x:f>'Path Trials'!T361</x:f>
        <x:v>OPEN</x:v>
      </x:c>
    </x:row>
    <x:row r="2774">
      <x:c r="B2774" s="7" t="str">
        <x:v>PHY-02768</x:v>
      </x:c>
      <x:c r="C2774" s="7" t="str">
        <x:v>path trial</x:v>
      </x:c>
      <x:c r="D2774" s="7" t="str">
        <x:v>RAP-PT-0356</x:v>
      </x:c>
      <x:c r="E2774" s="7" t="str">
        <x:v>Path Trials!T362</x:v>
      </x:c>
      <x:c r="F2774" s="7" t="str">
        <x:f>'Path Trials'!T362</x:f>
        <x:v>OPEN</x:v>
      </x:c>
    </x:row>
    <x:row r="2775">
      <x:c r="B2775" s="7" t="str">
        <x:v>PHY-02769</x:v>
      </x:c>
      <x:c r="C2775" s="7" t="str">
        <x:v>path trial</x:v>
      </x:c>
      <x:c r="D2775" s="7" t="str">
        <x:v>RAP-PT-0357</x:v>
      </x:c>
      <x:c r="E2775" s="7" t="str">
        <x:v>Path Trials!T363</x:v>
      </x:c>
      <x:c r="F2775" s="7" t="str">
        <x:f>'Path Trials'!T363</x:f>
        <x:v>OPEN</x:v>
      </x:c>
    </x:row>
    <x:row r="2776">
      <x:c r="B2776" s="7" t="str">
        <x:v>PHY-02770</x:v>
      </x:c>
      <x:c r="C2776" s="7" t="str">
        <x:v>path trial</x:v>
      </x:c>
      <x:c r="D2776" s="7" t="str">
        <x:v>RAP-PT-0358</x:v>
      </x:c>
      <x:c r="E2776" s="7" t="str">
        <x:v>Path Trials!T364</x:v>
      </x:c>
      <x:c r="F2776" s="7" t="str">
        <x:f>'Path Trials'!T364</x:f>
        <x:v>OPEN</x:v>
      </x:c>
    </x:row>
    <x:row r="2777">
      <x:c r="B2777" s="7" t="str">
        <x:v>PHY-02771</x:v>
      </x:c>
      <x:c r="C2777" s="7" t="str">
        <x:v>path trial</x:v>
      </x:c>
      <x:c r="D2777" s="7" t="str">
        <x:v>RAP-PT-0359</x:v>
      </x:c>
      <x:c r="E2777" s="7" t="str">
        <x:v>Path Trials!T365</x:v>
      </x:c>
      <x:c r="F2777" s="7" t="str">
        <x:f>'Path Trials'!T365</x:f>
        <x:v>OPEN</x:v>
      </x:c>
    </x:row>
    <x:row r="2778">
      <x:c r="B2778" s="7" t="str">
        <x:v>PHY-02772</x:v>
      </x:c>
      <x:c r="C2778" s="7" t="str">
        <x:v>path trial</x:v>
      </x:c>
      <x:c r="D2778" s="7" t="str">
        <x:v>RAP-PT-0360</x:v>
      </x:c>
      <x:c r="E2778" s="7" t="str">
        <x:v>Path Trials!T366</x:v>
      </x:c>
      <x:c r="F2778" s="7" t="str">
        <x:f>'Path Trials'!T366</x:f>
        <x:v>OPEN</x:v>
      </x:c>
    </x:row>
    <x:row r="2779">
      <x:c r="B2779" s="7" t="str">
        <x:v>PHY-02773</x:v>
      </x:c>
      <x:c r="C2779" s="7" t="str">
        <x:v>path trial</x:v>
      </x:c>
      <x:c r="D2779" s="7" t="str">
        <x:v>RAP-PT-0361</x:v>
      </x:c>
      <x:c r="E2779" s="7" t="str">
        <x:v>Path Trials!T367</x:v>
      </x:c>
      <x:c r="F2779" s="7" t="str">
        <x:f>'Path Trials'!T367</x:f>
        <x:v>OPEN</x:v>
      </x:c>
    </x:row>
    <x:row r="2780">
      <x:c r="B2780" s="7" t="str">
        <x:v>PHY-02774</x:v>
      </x:c>
      <x:c r="C2780" s="7" t="str">
        <x:v>path trial</x:v>
      </x:c>
      <x:c r="D2780" s="7" t="str">
        <x:v>RAP-PT-0362</x:v>
      </x:c>
      <x:c r="E2780" s="7" t="str">
        <x:v>Path Trials!T368</x:v>
      </x:c>
      <x:c r="F2780" s="7" t="str">
        <x:f>'Path Trials'!T368</x:f>
        <x:v>OPEN</x:v>
      </x:c>
    </x:row>
    <x:row r="2781">
      <x:c r="B2781" s="7" t="str">
        <x:v>PHY-02775</x:v>
      </x:c>
      <x:c r="C2781" s="7" t="str">
        <x:v>path trial</x:v>
      </x:c>
      <x:c r="D2781" s="7" t="str">
        <x:v>RAP-PT-0363</x:v>
      </x:c>
      <x:c r="E2781" s="7" t="str">
        <x:v>Path Trials!T369</x:v>
      </x:c>
      <x:c r="F2781" s="7" t="str">
        <x:f>'Path Trials'!T369</x:f>
        <x:v>OPEN</x:v>
      </x:c>
    </x:row>
    <x:row r="2782">
      <x:c r="B2782" s="7" t="str">
        <x:v>PHY-02776</x:v>
      </x:c>
      <x:c r="C2782" s="7" t="str">
        <x:v>path trial</x:v>
      </x:c>
      <x:c r="D2782" s="7" t="str">
        <x:v>RAP-PT-0364</x:v>
      </x:c>
      <x:c r="E2782" s="7" t="str">
        <x:v>Path Trials!T370</x:v>
      </x:c>
      <x:c r="F2782" s="7" t="str">
        <x:f>'Path Trials'!T370</x:f>
        <x:v>OPEN</x:v>
      </x:c>
    </x:row>
    <x:row r="2783">
      <x:c r="B2783" s="7" t="str">
        <x:v>PHY-02777</x:v>
      </x:c>
      <x:c r="C2783" s="7" t="str">
        <x:v>path trial</x:v>
      </x:c>
      <x:c r="D2783" s="7" t="str">
        <x:v>RAP-PT-0365</x:v>
      </x:c>
      <x:c r="E2783" s="7" t="str">
        <x:v>Path Trials!T371</x:v>
      </x:c>
      <x:c r="F2783" s="7" t="str">
        <x:f>'Path Trials'!T371</x:f>
        <x:v>OPEN</x:v>
      </x:c>
    </x:row>
    <x:row r="2784">
      <x:c r="B2784" s="7" t="str">
        <x:v>PHY-02778</x:v>
      </x:c>
      <x:c r="C2784" s="7" t="str">
        <x:v>path trial</x:v>
      </x:c>
      <x:c r="D2784" s="7" t="str">
        <x:v>RAP-PT-0366</x:v>
      </x:c>
      <x:c r="E2784" s="7" t="str">
        <x:v>Path Trials!T372</x:v>
      </x:c>
      <x:c r="F2784" s="7" t="str">
        <x:f>'Path Trials'!T372</x:f>
        <x:v>OPEN</x:v>
      </x:c>
    </x:row>
    <x:row r="2785">
      <x:c r="B2785" s="7" t="str">
        <x:v>PHY-02779</x:v>
      </x:c>
      <x:c r="C2785" s="7" t="str">
        <x:v>path trial</x:v>
      </x:c>
      <x:c r="D2785" s="7" t="str">
        <x:v>RAP-PT-0367</x:v>
      </x:c>
      <x:c r="E2785" s="7" t="str">
        <x:v>Path Trials!T373</x:v>
      </x:c>
      <x:c r="F2785" s="7" t="str">
        <x:f>'Path Trials'!T373</x:f>
        <x:v>OPEN</x:v>
      </x:c>
    </x:row>
    <x:row r="2786">
      <x:c r="B2786" s="7" t="str">
        <x:v>PHY-02780</x:v>
      </x:c>
      <x:c r="C2786" s="7" t="str">
        <x:v>path trial</x:v>
      </x:c>
      <x:c r="D2786" s="7" t="str">
        <x:v>RAP-PT-0368</x:v>
      </x:c>
      <x:c r="E2786" s="7" t="str">
        <x:v>Path Trials!T374</x:v>
      </x:c>
      <x:c r="F2786" s="7" t="str">
        <x:f>'Path Trials'!T374</x:f>
        <x:v>OPEN</x:v>
      </x:c>
    </x:row>
    <x:row r="2787">
      <x:c r="B2787" s="7" t="str">
        <x:v>PHY-02781</x:v>
      </x:c>
      <x:c r="C2787" s="7" t="str">
        <x:v>path trial</x:v>
      </x:c>
      <x:c r="D2787" s="7" t="str">
        <x:v>RAP-PT-0369</x:v>
      </x:c>
      <x:c r="E2787" s="7" t="str">
        <x:v>Path Trials!T375</x:v>
      </x:c>
      <x:c r="F2787" s="7" t="str">
        <x:f>'Path Trials'!T375</x:f>
        <x:v>OPEN</x:v>
      </x:c>
    </x:row>
    <x:row r="2788">
      <x:c r="B2788" s="7" t="str">
        <x:v>PHY-02782</x:v>
      </x:c>
      <x:c r="C2788" s="7" t="str">
        <x:v>path trial</x:v>
      </x:c>
      <x:c r="D2788" s="7" t="str">
        <x:v>RAP-PT-0370</x:v>
      </x:c>
      <x:c r="E2788" s="7" t="str">
        <x:v>Path Trials!T376</x:v>
      </x:c>
      <x:c r="F2788" s="7" t="str">
        <x:f>'Path Trials'!T376</x:f>
        <x:v>OPEN</x:v>
      </x:c>
    </x:row>
    <x:row r="2789">
      <x:c r="B2789" s="7" t="str">
        <x:v>PHY-02783</x:v>
      </x:c>
      <x:c r="C2789" s="7" t="str">
        <x:v>path trial</x:v>
      </x:c>
      <x:c r="D2789" s="7" t="str">
        <x:v>RAP-PT-0371</x:v>
      </x:c>
      <x:c r="E2789" s="7" t="str">
        <x:v>Path Trials!T377</x:v>
      </x:c>
      <x:c r="F2789" s="7" t="str">
        <x:f>'Path Trials'!T377</x:f>
        <x:v>OPEN</x:v>
      </x:c>
    </x:row>
    <x:row r="2790">
      <x:c r="B2790" s="7" t="str">
        <x:v>PHY-02784</x:v>
      </x:c>
      <x:c r="C2790" s="7" t="str">
        <x:v>path trial</x:v>
      </x:c>
      <x:c r="D2790" s="7" t="str">
        <x:v>RAP-PT-0372</x:v>
      </x:c>
      <x:c r="E2790" s="7" t="str">
        <x:v>Path Trials!T378</x:v>
      </x:c>
      <x:c r="F2790" s="7" t="str">
        <x:f>'Path Trials'!T378</x:f>
        <x:v>OPEN</x:v>
      </x:c>
    </x:row>
    <x:row r="2791">
      <x:c r="B2791" s="7" t="str">
        <x:v>PHY-02785</x:v>
      </x:c>
      <x:c r="C2791" s="7" t="str">
        <x:v>path trial</x:v>
      </x:c>
      <x:c r="D2791" s="7" t="str">
        <x:v>RAP-PT-0373</x:v>
      </x:c>
      <x:c r="E2791" s="7" t="str">
        <x:v>Path Trials!T379</x:v>
      </x:c>
      <x:c r="F2791" s="7" t="str">
        <x:f>'Path Trials'!T379</x:f>
        <x:v>OPEN</x:v>
      </x:c>
    </x:row>
    <x:row r="2792">
      <x:c r="B2792" s="7" t="str">
        <x:v>PHY-02786</x:v>
      </x:c>
      <x:c r="C2792" s="7" t="str">
        <x:v>path trial</x:v>
      </x:c>
      <x:c r="D2792" s="7" t="str">
        <x:v>RAP-PT-0374</x:v>
      </x:c>
      <x:c r="E2792" s="7" t="str">
        <x:v>Path Trials!T380</x:v>
      </x:c>
      <x:c r="F2792" s="7" t="str">
        <x:f>'Path Trials'!T380</x:f>
        <x:v>OPEN</x:v>
      </x:c>
    </x:row>
    <x:row r="2793">
      <x:c r="B2793" s="7" t="str">
        <x:v>PHY-02787</x:v>
      </x:c>
      <x:c r="C2793" s="7" t="str">
        <x:v>path trial</x:v>
      </x:c>
      <x:c r="D2793" s="7" t="str">
        <x:v>RAP-PT-0375</x:v>
      </x:c>
      <x:c r="E2793" s="7" t="str">
        <x:v>Path Trials!T381</x:v>
      </x:c>
      <x:c r="F2793" s="7" t="str">
        <x:f>'Path Trials'!T381</x:f>
        <x:v>OPEN</x:v>
      </x:c>
    </x:row>
    <x:row r="2794">
      <x:c r="B2794" s="7" t="str">
        <x:v>PHY-02788</x:v>
      </x:c>
      <x:c r="C2794" s="7" t="str">
        <x:v>path trial</x:v>
      </x:c>
      <x:c r="D2794" s="7" t="str">
        <x:v>RAP-PT-0376</x:v>
      </x:c>
      <x:c r="E2794" s="7" t="str">
        <x:v>Path Trials!T382</x:v>
      </x:c>
      <x:c r="F2794" s="7" t="str">
        <x:f>'Path Trials'!T382</x:f>
        <x:v>OPEN</x:v>
      </x:c>
    </x:row>
    <x:row r="2795">
      <x:c r="B2795" s="7" t="str">
        <x:v>PHY-02789</x:v>
      </x:c>
      <x:c r="C2795" s="7" t="str">
        <x:v>path trial</x:v>
      </x:c>
      <x:c r="D2795" s="7" t="str">
        <x:v>RAP-PT-0377</x:v>
      </x:c>
      <x:c r="E2795" s="7" t="str">
        <x:v>Path Trials!T383</x:v>
      </x:c>
      <x:c r="F2795" s="7" t="str">
        <x:f>'Path Trials'!T383</x:f>
        <x:v>OPEN</x:v>
      </x:c>
    </x:row>
    <x:row r="2796">
      <x:c r="B2796" s="7" t="str">
        <x:v>PHY-02790</x:v>
      </x:c>
      <x:c r="C2796" s="7" t="str">
        <x:v>path trial</x:v>
      </x:c>
      <x:c r="D2796" s="7" t="str">
        <x:v>RAP-PT-0378</x:v>
      </x:c>
      <x:c r="E2796" s="7" t="str">
        <x:v>Path Trials!T384</x:v>
      </x:c>
      <x:c r="F2796" s="7" t="str">
        <x:f>'Path Trials'!T384</x:f>
        <x:v>OPEN</x:v>
      </x:c>
    </x:row>
    <x:row r="2797">
      <x:c r="B2797" s="7" t="str">
        <x:v>PHY-02791</x:v>
      </x:c>
      <x:c r="C2797" s="7" t="str">
        <x:v>path trial</x:v>
      </x:c>
      <x:c r="D2797" s="7" t="str">
        <x:v>RAP-PT-0379</x:v>
      </x:c>
      <x:c r="E2797" s="7" t="str">
        <x:v>Path Trials!T385</x:v>
      </x:c>
      <x:c r="F2797" s="7" t="str">
        <x:f>'Path Trials'!T385</x:f>
        <x:v>OPEN</x:v>
      </x:c>
    </x:row>
    <x:row r="2798">
      <x:c r="B2798" s="7" t="str">
        <x:v>PHY-02792</x:v>
      </x:c>
      <x:c r="C2798" s="7" t="str">
        <x:v>path trial</x:v>
      </x:c>
      <x:c r="D2798" s="7" t="str">
        <x:v>RAP-PT-0380</x:v>
      </x:c>
      <x:c r="E2798" s="7" t="str">
        <x:v>Path Trials!T386</x:v>
      </x:c>
      <x:c r="F2798" s="7" t="str">
        <x:f>'Path Trials'!T386</x:f>
        <x:v>OPEN</x:v>
      </x:c>
    </x:row>
    <x:row r="2799">
      <x:c r="B2799" s="7" t="str">
        <x:v>PHY-02793</x:v>
      </x:c>
      <x:c r="C2799" s="7" t="str">
        <x:v>path trial</x:v>
      </x:c>
      <x:c r="D2799" s="7" t="str">
        <x:v>RAP-PT-0381</x:v>
      </x:c>
      <x:c r="E2799" s="7" t="str">
        <x:v>Path Trials!T387</x:v>
      </x:c>
      <x:c r="F2799" s="7" t="str">
        <x:f>'Path Trials'!T387</x:f>
        <x:v>OPEN</x:v>
      </x:c>
    </x:row>
    <x:row r="2800">
      <x:c r="B2800" s="7" t="str">
        <x:v>PHY-02794</x:v>
      </x:c>
      <x:c r="C2800" s="7" t="str">
        <x:v>path trial</x:v>
      </x:c>
      <x:c r="D2800" s="7" t="str">
        <x:v>RAP-PT-0382</x:v>
      </x:c>
      <x:c r="E2800" s="7" t="str">
        <x:v>Path Trials!T388</x:v>
      </x:c>
      <x:c r="F2800" s="7" t="str">
        <x:f>'Path Trials'!T388</x:f>
        <x:v>OPEN</x:v>
      </x:c>
    </x:row>
    <x:row r="2801">
      <x:c r="B2801" s="7" t="str">
        <x:v>PHY-02795</x:v>
      </x:c>
      <x:c r="C2801" s="7" t="str">
        <x:v>path trial</x:v>
      </x:c>
      <x:c r="D2801" s="7" t="str">
        <x:v>RAP-PT-0383</x:v>
      </x:c>
      <x:c r="E2801" s="7" t="str">
        <x:v>Path Trials!T389</x:v>
      </x:c>
      <x:c r="F2801" s="7" t="str">
        <x:f>'Path Trials'!T389</x:f>
        <x:v>OPEN</x:v>
      </x:c>
    </x:row>
    <x:row r="2802">
      <x:c r="B2802" s="7" t="str">
        <x:v>PHY-02796</x:v>
      </x:c>
      <x:c r="C2802" s="7" t="str">
        <x:v>path trial</x:v>
      </x:c>
      <x:c r="D2802" s="7" t="str">
        <x:v>RAP-PT-0384</x:v>
      </x:c>
      <x:c r="E2802" s="7" t="str">
        <x:v>Path Trials!T390</x:v>
      </x:c>
      <x:c r="F2802" s="7" t="str">
        <x:f>'Path Trials'!T390</x:f>
        <x:v>OPEN</x:v>
      </x:c>
    </x:row>
    <x:row r="2803">
      <x:c r="B2803" s="7" t="str">
        <x:v>PHY-02797</x:v>
      </x:c>
      <x:c r="C2803" s="7" t="str">
        <x:v>path trial</x:v>
      </x:c>
      <x:c r="D2803" s="7" t="str">
        <x:v>RAP-PT-0385</x:v>
      </x:c>
      <x:c r="E2803" s="7" t="str">
        <x:v>Path Trials!T391</x:v>
      </x:c>
      <x:c r="F2803" s="7" t="str">
        <x:f>'Path Trials'!T391</x:f>
        <x:v>OPEN</x:v>
      </x:c>
    </x:row>
    <x:row r="2804">
      <x:c r="B2804" s="7" t="str">
        <x:v>PHY-02798</x:v>
      </x:c>
      <x:c r="C2804" s="7" t="str">
        <x:v>path trial</x:v>
      </x:c>
      <x:c r="D2804" s="7" t="str">
        <x:v>RAP-PT-0386</x:v>
      </x:c>
      <x:c r="E2804" s="7" t="str">
        <x:v>Path Trials!T392</x:v>
      </x:c>
      <x:c r="F2804" s="7" t="str">
        <x:f>'Path Trials'!T392</x:f>
        <x:v>OPEN</x:v>
      </x:c>
    </x:row>
    <x:row r="2805">
      <x:c r="B2805" s="7" t="str">
        <x:v>PHY-02799</x:v>
      </x:c>
      <x:c r="C2805" s="7" t="str">
        <x:v>path trial</x:v>
      </x:c>
      <x:c r="D2805" s="7" t="str">
        <x:v>RAP-PT-0387</x:v>
      </x:c>
      <x:c r="E2805" s="7" t="str">
        <x:v>Path Trials!T393</x:v>
      </x:c>
      <x:c r="F2805" s="7" t="str">
        <x:f>'Path Trials'!T393</x:f>
        <x:v>OPEN</x:v>
      </x:c>
    </x:row>
    <x:row r="2806">
      <x:c r="B2806" s="7" t="str">
        <x:v>PHY-02800</x:v>
      </x:c>
      <x:c r="C2806" s="7" t="str">
        <x:v>path trial</x:v>
      </x:c>
      <x:c r="D2806" s="7" t="str">
        <x:v>RAP-PT-0388</x:v>
      </x:c>
      <x:c r="E2806" s="7" t="str">
        <x:v>Path Trials!T394</x:v>
      </x:c>
      <x:c r="F2806" s="7" t="str">
        <x:f>'Path Trials'!T394</x:f>
        <x:v>OPEN</x:v>
      </x:c>
    </x:row>
    <x:row r="2807">
      <x:c r="B2807" s="7" t="str">
        <x:v>PHY-02801</x:v>
      </x:c>
      <x:c r="C2807" s="7" t="str">
        <x:v>path trial</x:v>
      </x:c>
      <x:c r="D2807" s="7" t="str">
        <x:v>RAP-PT-0389</x:v>
      </x:c>
      <x:c r="E2807" s="7" t="str">
        <x:v>Path Trials!T395</x:v>
      </x:c>
      <x:c r="F2807" s="7" t="str">
        <x:f>'Path Trials'!T395</x:f>
        <x:v>OPEN</x:v>
      </x:c>
    </x:row>
    <x:row r="2808">
      <x:c r="B2808" s="7" t="str">
        <x:v>PHY-02802</x:v>
      </x:c>
      <x:c r="C2808" s="7" t="str">
        <x:v>path trial</x:v>
      </x:c>
      <x:c r="D2808" s="7" t="str">
        <x:v>RAP-PT-0390</x:v>
      </x:c>
      <x:c r="E2808" s="7" t="str">
        <x:v>Path Trials!T396</x:v>
      </x:c>
      <x:c r="F2808" s="7" t="str">
        <x:f>'Path Trials'!T396</x:f>
        <x:v>OPEN</x:v>
      </x:c>
    </x:row>
    <x:row r="2809">
      <x:c r="B2809" s="7" t="str">
        <x:v>PHY-02803</x:v>
      </x:c>
      <x:c r="C2809" s="7" t="str">
        <x:v>path trial</x:v>
      </x:c>
      <x:c r="D2809" s="7" t="str">
        <x:v>RAP-PT-0391</x:v>
      </x:c>
      <x:c r="E2809" s="7" t="str">
        <x:v>Path Trials!T397</x:v>
      </x:c>
      <x:c r="F2809" s="7" t="str">
        <x:f>'Path Trials'!T397</x:f>
        <x:v>OPEN</x:v>
      </x:c>
    </x:row>
    <x:row r="2810">
      <x:c r="B2810" s="7" t="str">
        <x:v>PHY-02804</x:v>
      </x:c>
      <x:c r="C2810" s="7" t="str">
        <x:v>path trial</x:v>
      </x:c>
      <x:c r="D2810" s="7" t="str">
        <x:v>RAP-PT-0392</x:v>
      </x:c>
      <x:c r="E2810" s="7" t="str">
        <x:v>Path Trials!T398</x:v>
      </x:c>
      <x:c r="F2810" s="7" t="str">
        <x:f>'Path Trials'!T398</x:f>
        <x:v>OPEN</x:v>
      </x:c>
    </x:row>
    <x:row r="2811">
      <x:c r="B2811" s="7" t="str">
        <x:v>PHY-02805</x:v>
      </x:c>
      <x:c r="C2811" s="7" t="str">
        <x:v>path trial</x:v>
      </x:c>
      <x:c r="D2811" s="7" t="str">
        <x:v>RAP-PT-0393</x:v>
      </x:c>
      <x:c r="E2811" s="7" t="str">
        <x:v>Path Trials!T399</x:v>
      </x:c>
      <x:c r="F2811" s="7" t="str">
        <x:f>'Path Trials'!T399</x:f>
        <x:v>OPEN</x:v>
      </x:c>
    </x:row>
    <x:row r="2812">
      <x:c r="B2812" s="7" t="str">
        <x:v>PHY-02806</x:v>
      </x:c>
      <x:c r="C2812" s="7" t="str">
        <x:v>path trial</x:v>
      </x:c>
      <x:c r="D2812" s="7" t="str">
        <x:v>RAP-PT-0394</x:v>
      </x:c>
      <x:c r="E2812" s="7" t="str">
        <x:v>Path Trials!T400</x:v>
      </x:c>
      <x:c r="F2812" s="7" t="str">
        <x:f>'Path Trials'!T400</x:f>
        <x:v>OPEN</x:v>
      </x:c>
    </x:row>
    <x:row r="2813">
      <x:c r="B2813" s="7" t="str">
        <x:v>PHY-02807</x:v>
      </x:c>
      <x:c r="C2813" s="7" t="str">
        <x:v>path trial</x:v>
      </x:c>
      <x:c r="D2813" s="7" t="str">
        <x:v>RAP-PT-0395</x:v>
      </x:c>
      <x:c r="E2813" s="7" t="str">
        <x:v>Path Trials!T401</x:v>
      </x:c>
      <x:c r="F2813" s="7" t="str">
        <x:f>'Path Trials'!T401</x:f>
        <x:v>OPEN</x:v>
      </x:c>
    </x:row>
    <x:row r="2814">
      <x:c r="B2814" s="7" t="str">
        <x:v>PHY-02808</x:v>
      </x:c>
      <x:c r="C2814" s="7" t="str">
        <x:v>path trial</x:v>
      </x:c>
      <x:c r="D2814" s="7" t="str">
        <x:v>RAP-PT-0396</x:v>
      </x:c>
      <x:c r="E2814" s="7" t="str">
        <x:v>Path Trials!T402</x:v>
      </x:c>
      <x:c r="F2814" s="7" t="str">
        <x:f>'Path Trials'!T402</x:f>
        <x:v>OPEN</x:v>
      </x:c>
    </x:row>
    <x:row r="2815">
      <x:c r="B2815" s="7" t="str">
        <x:v>PHY-02809</x:v>
      </x:c>
      <x:c r="C2815" s="7" t="str">
        <x:v>path trial</x:v>
      </x:c>
      <x:c r="D2815" s="7" t="str">
        <x:v>RAP-PT-0397</x:v>
      </x:c>
      <x:c r="E2815" s="7" t="str">
        <x:v>Path Trials!T403</x:v>
      </x:c>
      <x:c r="F2815" s="7" t="str">
        <x:f>'Path Trials'!T403</x:f>
        <x:v>OPEN</x:v>
      </x:c>
    </x:row>
    <x:row r="2816">
      <x:c r="B2816" s="7" t="str">
        <x:v>PHY-02810</x:v>
      </x:c>
      <x:c r="C2816" s="7" t="str">
        <x:v>path trial</x:v>
      </x:c>
      <x:c r="D2816" s="7" t="str">
        <x:v>RAP-PT-0398</x:v>
      </x:c>
      <x:c r="E2816" s="7" t="str">
        <x:v>Path Trials!T404</x:v>
      </x:c>
      <x:c r="F2816" s="7" t="str">
        <x:f>'Path Trials'!T404</x:f>
        <x:v>OPEN</x:v>
      </x:c>
    </x:row>
    <x:row r="2817">
      <x:c r="B2817" s="7" t="str">
        <x:v>PHY-02811</x:v>
      </x:c>
      <x:c r="C2817" s="7" t="str">
        <x:v>path trial</x:v>
      </x:c>
      <x:c r="D2817" s="7" t="str">
        <x:v>RAP-PT-0399</x:v>
      </x:c>
      <x:c r="E2817" s="7" t="str">
        <x:v>Path Trials!T405</x:v>
      </x:c>
      <x:c r="F2817" s="7" t="str">
        <x:f>'Path Trials'!T405</x:f>
        <x:v>OPEN</x:v>
      </x:c>
    </x:row>
    <x:row r="2818">
      <x:c r="B2818" s="7" t="str">
        <x:v>PHY-02812</x:v>
      </x:c>
      <x:c r="C2818" s="7" t="str">
        <x:v>path trial</x:v>
      </x:c>
      <x:c r="D2818" s="7" t="str">
        <x:v>RAP-PT-0400</x:v>
      </x:c>
      <x:c r="E2818" s="7" t="str">
        <x:v>Path Trials!T406</x:v>
      </x:c>
      <x:c r="F2818" s="7" t="str">
        <x:f>'Path Trials'!T406</x:f>
        <x:v>OPEN</x:v>
      </x:c>
    </x:row>
    <x:row r="2819">
      <x:c r="B2819" s="7" t="str">
        <x:v>PHY-02813</x:v>
      </x:c>
      <x:c r="C2819" s="7" t="str">
        <x:v>path trial</x:v>
      </x:c>
      <x:c r="D2819" s="7" t="str">
        <x:v>RAP-PT-0401</x:v>
      </x:c>
      <x:c r="E2819" s="7" t="str">
        <x:v>Path Trials!T407</x:v>
      </x:c>
      <x:c r="F2819" s="7" t="str">
        <x:f>'Path Trials'!T407</x:f>
        <x:v>OPEN</x:v>
      </x:c>
    </x:row>
    <x:row r="2820">
      <x:c r="B2820" s="7" t="str">
        <x:v>PHY-02814</x:v>
      </x:c>
      <x:c r="C2820" s="7" t="str">
        <x:v>path trial</x:v>
      </x:c>
      <x:c r="D2820" s="7" t="str">
        <x:v>RAP-PT-0402</x:v>
      </x:c>
      <x:c r="E2820" s="7" t="str">
        <x:v>Path Trials!T408</x:v>
      </x:c>
      <x:c r="F2820" s="7" t="str">
        <x:f>'Path Trials'!T408</x:f>
        <x:v>OPEN</x:v>
      </x:c>
    </x:row>
    <x:row r="2821">
      <x:c r="B2821" s="7" t="str">
        <x:v>PHY-02815</x:v>
      </x:c>
      <x:c r="C2821" s="7" t="str">
        <x:v>path trial</x:v>
      </x:c>
      <x:c r="D2821" s="7" t="str">
        <x:v>RAP-PT-0403</x:v>
      </x:c>
      <x:c r="E2821" s="7" t="str">
        <x:v>Path Trials!T409</x:v>
      </x:c>
      <x:c r="F2821" s="7" t="str">
        <x:f>'Path Trials'!T409</x:f>
        <x:v>OPEN</x:v>
      </x:c>
    </x:row>
    <x:row r="2822">
      <x:c r="B2822" s="7" t="str">
        <x:v>PHY-02816</x:v>
      </x:c>
      <x:c r="C2822" s="7" t="str">
        <x:v>path trial</x:v>
      </x:c>
      <x:c r="D2822" s="7" t="str">
        <x:v>RAP-PT-0404</x:v>
      </x:c>
      <x:c r="E2822" s="7" t="str">
        <x:v>Path Trials!T410</x:v>
      </x:c>
      <x:c r="F2822" s="7" t="str">
        <x:f>'Path Trials'!T410</x:f>
        <x:v>OPEN</x:v>
      </x:c>
    </x:row>
    <x:row r="2823">
      <x:c r="B2823" s="7" t="str">
        <x:v>PHY-02817</x:v>
      </x:c>
      <x:c r="C2823" s="7" t="str">
        <x:v>path trial</x:v>
      </x:c>
      <x:c r="D2823" s="7" t="str">
        <x:v>RAP-PT-0405</x:v>
      </x:c>
      <x:c r="E2823" s="7" t="str">
        <x:v>Path Trials!T411</x:v>
      </x:c>
      <x:c r="F2823" s="7" t="str">
        <x:f>'Path Trials'!T411</x:f>
        <x:v>OPEN</x:v>
      </x:c>
    </x:row>
    <x:row r="2824">
      <x:c r="B2824" s="7" t="str">
        <x:v>PHY-02818</x:v>
      </x:c>
      <x:c r="C2824" s="7" t="str">
        <x:v>path trial</x:v>
      </x:c>
      <x:c r="D2824" s="7" t="str">
        <x:v>RAP-PT-0406</x:v>
      </x:c>
      <x:c r="E2824" s="7" t="str">
        <x:v>Path Trials!T412</x:v>
      </x:c>
      <x:c r="F2824" s="7" t="str">
        <x:f>'Path Trials'!T412</x:f>
        <x:v>OPEN</x:v>
      </x:c>
    </x:row>
    <x:row r="2825">
      <x:c r="B2825" s="7" t="str">
        <x:v>PHY-02819</x:v>
      </x:c>
      <x:c r="C2825" s="7" t="str">
        <x:v>path trial</x:v>
      </x:c>
      <x:c r="D2825" s="7" t="str">
        <x:v>RAP-PT-0407</x:v>
      </x:c>
      <x:c r="E2825" s="7" t="str">
        <x:v>Path Trials!T413</x:v>
      </x:c>
      <x:c r="F2825" s="7" t="str">
        <x:f>'Path Trials'!T413</x:f>
        <x:v>OPEN</x:v>
      </x:c>
    </x:row>
    <x:row r="2826">
      <x:c r="B2826" s="7" t="str">
        <x:v>PHY-02820</x:v>
      </x:c>
      <x:c r="C2826" s="7" t="str">
        <x:v>path trial</x:v>
      </x:c>
      <x:c r="D2826" s="7" t="str">
        <x:v>RAP-PT-0408</x:v>
      </x:c>
      <x:c r="E2826" s="7" t="str">
        <x:v>Path Trials!T414</x:v>
      </x:c>
      <x:c r="F2826" s="7" t="str">
        <x:f>'Path Trials'!T414</x:f>
        <x:v>OPEN</x:v>
      </x:c>
    </x:row>
    <x:row r="2827">
      <x:c r="B2827" s="7" t="str">
        <x:v>PHY-02821</x:v>
      </x:c>
      <x:c r="C2827" s="7" t="str">
        <x:v>path trial</x:v>
      </x:c>
      <x:c r="D2827" s="7" t="str">
        <x:v>RAP-PT-0409</x:v>
      </x:c>
      <x:c r="E2827" s="7" t="str">
        <x:v>Path Trials!T415</x:v>
      </x:c>
      <x:c r="F2827" s="7" t="str">
        <x:f>'Path Trials'!T415</x:f>
        <x:v>OPEN</x:v>
      </x:c>
    </x:row>
    <x:row r="2828">
      <x:c r="B2828" s="7" t="str">
        <x:v>PHY-02822</x:v>
      </x:c>
      <x:c r="C2828" s="7" t="str">
        <x:v>path trial</x:v>
      </x:c>
      <x:c r="D2828" s="7" t="str">
        <x:v>RAP-PT-0410</x:v>
      </x:c>
      <x:c r="E2828" s="7" t="str">
        <x:v>Path Trials!T416</x:v>
      </x:c>
      <x:c r="F2828" s="7" t="str">
        <x:f>'Path Trials'!T416</x:f>
        <x:v>OPEN</x:v>
      </x:c>
    </x:row>
    <x:row r="2829">
      <x:c r="B2829" s="7" t="str">
        <x:v>PHY-02823</x:v>
      </x:c>
      <x:c r="C2829" s="7" t="str">
        <x:v>path trial</x:v>
      </x:c>
      <x:c r="D2829" s="7" t="str">
        <x:v>RAP-PT-0411</x:v>
      </x:c>
      <x:c r="E2829" s="7" t="str">
        <x:v>Path Trials!T417</x:v>
      </x:c>
      <x:c r="F2829" s="7" t="str">
        <x:f>'Path Trials'!T417</x:f>
        <x:v>OPEN</x:v>
      </x:c>
    </x:row>
    <x:row r="2830">
      <x:c r="B2830" s="7" t="str">
        <x:v>PHY-02824</x:v>
      </x:c>
      <x:c r="C2830" s="7" t="str">
        <x:v>path trial</x:v>
      </x:c>
      <x:c r="D2830" s="7" t="str">
        <x:v>RAP-PT-0412</x:v>
      </x:c>
      <x:c r="E2830" s="7" t="str">
        <x:v>Path Trials!T418</x:v>
      </x:c>
      <x:c r="F2830" s="7" t="str">
        <x:f>'Path Trials'!T418</x:f>
        <x:v>OPEN</x:v>
      </x:c>
    </x:row>
    <x:row r="2831">
      <x:c r="B2831" s="7" t="str">
        <x:v>PHY-02825</x:v>
      </x:c>
      <x:c r="C2831" s="7" t="str">
        <x:v>path trial</x:v>
      </x:c>
      <x:c r="D2831" s="7" t="str">
        <x:v>RAP-PT-0413</x:v>
      </x:c>
      <x:c r="E2831" s="7" t="str">
        <x:v>Path Trials!T419</x:v>
      </x:c>
      <x:c r="F2831" s="7" t="str">
        <x:f>'Path Trials'!T419</x:f>
        <x:v>OPEN</x:v>
      </x:c>
    </x:row>
    <x:row r="2832">
      <x:c r="B2832" s="7" t="str">
        <x:v>PHY-02826</x:v>
      </x:c>
      <x:c r="C2832" s="7" t="str">
        <x:v>path trial</x:v>
      </x:c>
      <x:c r="D2832" s="7" t="str">
        <x:v>RAP-PT-0414</x:v>
      </x:c>
      <x:c r="E2832" s="7" t="str">
        <x:v>Path Trials!T420</x:v>
      </x:c>
      <x:c r="F2832" s="7" t="str">
        <x:f>'Path Trials'!T420</x:f>
        <x:v>OPEN</x:v>
      </x:c>
    </x:row>
    <x:row r="2833">
      <x:c r="B2833" s="7" t="str">
        <x:v>PHY-02827</x:v>
      </x:c>
      <x:c r="C2833" s="7" t="str">
        <x:v>path trial</x:v>
      </x:c>
      <x:c r="D2833" s="7" t="str">
        <x:v>RAP-PT-0415</x:v>
      </x:c>
      <x:c r="E2833" s="7" t="str">
        <x:v>Path Trials!T421</x:v>
      </x:c>
      <x:c r="F2833" s="7" t="str">
        <x:f>'Path Trials'!T421</x:f>
        <x:v>OPEN</x:v>
      </x:c>
    </x:row>
    <x:row r="2834">
      <x:c r="B2834" s="7" t="str">
        <x:v>PHY-02828</x:v>
      </x:c>
      <x:c r="C2834" s="7" t="str">
        <x:v>path trial</x:v>
      </x:c>
      <x:c r="D2834" s="7" t="str">
        <x:v>RAP-PT-0416</x:v>
      </x:c>
      <x:c r="E2834" s="7" t="str">
        <x:v>Path Trials!T422</x:v>
      </x:c>
      <x:c r="F2834" s="7" t="str">
        <x:f>'Path Trials'!T422</x:f>
        <x:v>OPEN</x:v>
      </x:c>
    </x:row>
    <x:row r="2835">
      <x:c r="B2835" s="7" t="str">
        <x:v>PHY-02829</x:v>
      </x:c>
      <x:c r="C2835" s="7" t="str">
        <x:v>path trial</x:v>
      </x:c>
      <x:c r="D2835" s="7" t="str">
        <x:v>RAP-PT-0417</x:v>
      </x:c>
      <x:c r="E2835" s="7" t="str">
        <x:v>Path Trials!T423</x:v>
      </x:c>
      <x:c r="F2835" s="7" t="str">
        <x:f>'Path Trials'!T423</x:f>
        <x:v>OPEN</x:v>
      </x:c>
    </x:row>
    <x:row r="2836">
      <x:c r="B2836" s="7" t="str">
        <x:v>PHY-02830</x:v>
      </x:c>
      <x:c r="C2836" s="7" t="str">
        <x:v>path trial</x:v>
      </x:c>
      <x:c r="D2836" s="7" t="str">
        <x:v>RAP-PT-0418</x:v>
      </x:c>
      <x:c r="E2836" s="7" t="str">
        <x:v>Path Trials!T424</x:v>
      </x:c>
      <x:c r="F2836" s="7" t="str">
        <x:f>'Path Trials'!T424</x:f>
        <x:v>OPEN</x:v>
      </x:c>
    </x:row>
    <x:row r="2837">
      <x:c r="B2837" s="7" t="str">
        <x:v>PHY-02831</x:v>
      </x:c>
      <x:c r="C2837" s="7" t="str">
        <x:v>path trial</x:v>
      </x:c>
      <x:c r="D2837" s="7" t="str">
        <x:v>RAP-PT-0419</x:v>
      </x:c>
      <x:c r="E2837" s="7" t="str">
        <x:v>Path Trials!T425</x:v>
      </x:c>
      <x:c r="F2837" s="7" t="str">
        <x:f>'Path Trials'!T425</x:f>
        <x:v>OPEN</x:v>
      </x:c>
    </x:row>
    <x:row r="2838">
      <x:c r="B2838" s="7" t="str">
        <x:v>PHY-02832</x:v>
      </x:c>
      <x:c r="C2838" s="7" t="str">
        <x:v>path trial</x:v>
      </x:c>
      <x:c r="D2838" s="7" t="str">
        <x:v>RAP-PT-0420</x:v>
      </x:c>
      <x:c r="E2838" s="7" t="str">
        <x:v>Path Trials!T426</x:v>
      </x:c>
      <x:c r="F2838" s="7" t="str">
        <x:f>'Path Trials'!T426</x:f>
        <x:v>OPEN</x:v>
      </x:c>
    </x:row>
    <x:row r="2839">
      <x:c r="B2839" s="7" t="str">
        <x:v>PHY-02833</x:v>
      </x:c>
      <x:c r="C2839" s="7" t="str">
        <x:v>path trial</x:v>
      </x:c>
      <x:c r="D2839" s="7" t="str">
        <x:v>RAP-PT-0421</x:v>
      </x:c>
      <x:c r="E2839" s="7" t="str">
        <x:v>Path Trials!T427</x:v>
      </x:c>
      <x:c r="F2839" s="7" t="str">
        <x:f>'Path Trials'!T427</x:f>
        <x:v>OPEN</x:v>
      </x:c>
    </x:row>
    <x:row r="2840">
      <x:c r="B2840" s="7" t="str">
        <x:v>PHY-02834</x:v>
      </x:c>
      <x:c r="C2840" s="7" t="str">
        <x:v>path trial</x:v>
      </x:c>
      <x:c r="D2840" s="7" t="str">
        <x:v>RAP-PT-0422</x:v>
      </x:c>
      <x:c r="E2840" s="7" t="str">
        <x:v>Path Trials!T428</x:v>
      </x:c>
      <x:c r="F2840" s="7" t="str">
        <x:f>'Path Trials'!T428</x:f>
        <x:v>OPEN</x:v>
      </x:c>
    </x:row>
    <x:row r="2841">
      <x:c r="B2841" s="7" t="str">
        <x:v>PHY-02835</x:v>
      </x:c>
      <x:c r="C2841" s="7" t="str">
        <x:v>path trial</x:v>
      </x:c>
      <x:c r="D2841" s="7" t="str">
        <x:v>RAP-PT-0423</x:v>
      </x:c>
      <x:c r="E2841" s="7" t="str">
        <x:v>Path Trials!T429</x:v>
      </x:c>
      <x:c r="F2841" s="7" t="str">
        <x:f>'Path Trials'!T429</x:f>
        <x:v>OPEN</x:v>
      </x:c>
    </x:row>
    <x:row r="2842">
      <x:c r="B2842" s="7" t="str">
        <x:v>PHY-02836</x:v>
      </x:c>
      <x:c r="C2842" s="7" t="str">
        <x:v>path trial</x:v>
      </x:c>
      <x:c r="D2842" s="7" t="str">
        <x:v>RAP-PT-0424</x:v>
      </x:c>
      <x:c r="E2842" s="7" t="str">
        <x:v>Path Trials!T430</x:v>
      </x:c>
      <x:c r="F2842" s="7" t="str">
        <x:f>'Path Trials'!T430</x:f>
        <x:v>OPEN</x:v>
      </x:c>
    </x:row>
    <x:row r="2843">
      <x:c r="B2843" s="7" t="str">
        <x:v>PHY-02837</x:v>
      </x:c>
      <x:c r="C2843" s="7" t="str">
        <x:v>path trial</x:v>
      </x:c>
      <x:c r="D2843" s="7" t="str">
        <x:v>RAP-PT-0425</x:v>
      </x:c>
      <x:c r="E2843" s="7" t="str">
        <x:v>Path Trials!T431</x:v>
      </x:c>
      <x:c r="F2843" s="7" t="str">
        <x:f>'Path Trials'!T431</x:f>
        <x:v>OPEN</x:v>
      </x:c>
    </x:row>
    <x:row r="2844">
      <x:c r="B2844" s="7" t="str">
        <x:v>PHY-02838</x:v>
      </x:c>
      <x:c r="C2844" s="7" t="str">
        <x:v>path trial</x:v>
      </x:c>
      <x:c r="D2844" s="7" t="str">
        <x:v>RAP-PT-0426</x:v>
      </x:c>
      <x:c r="E2844" s="7" t="str">
        <x:v>Path Trials!T432</x:v>
      </x:c>
      <x:c r="F2844" s="7" t="str">
        <x:f>'Path Trials'!T432</x:f>
        <x:v>OPEN</x:v>
      </x:c>
    </x:row>
    <x:row r="2845">
      <x:c r="B2845" s="7" t="str">
        <x:v>PHY-02839</x:v>
      </x:c>
      <x:c r="C2845" s="7" t="str">
        <x:v>path trial</x:v>
      </x:c>
      <x:c r="D2845" s="7" t="str">
        <x:v>RAP-PT-0427</x:v>
      </x:c>
      <x:c r="E2845" s="7" t="str">
        <x:v>Path Trials!T433</x:v>
      </x:c>
      <x:c r="F2845" s="7" t="str">
        <x:f>'Path Trials'!T433</x:f>
        <x:v>OPEN</x:v>
      </x:c>
    </x:row>
    <x:row r="2846">
      <x:c r="B2846" s="7" t="str">
        <x:v>PHY-02840</x:v>
      </x:c>
      <x:c r="C2846" s="7" t="str">
        <x:v>path trial</x:v>
      </x:c>
      <x:c r="D2846" s="7" t="str">
        <x:v>RAP-PT-0428</x:v>
      </x:c>
      <x:c r="E2846" s="7" t="str">
        <x:v>Path Trials!T434</x:v>
      </x:c>
      <x:c r="F2846" s="7" t="str">
        <x:f>'Path Trials'!T434</x:f>
        <x:v>OPEN</x:v>
      </x:c>
    </x:row>
    <x:row r="2847">
      <x:c r="B2847" s="7" t="str">
        <x:v>PHY-02841</x:v>
      </x:c>
      <x:c r="C2847" s="7" t="str">
        <x:v>path trial</x:v>
      </x:c>
      <x:c r="D2847" s="7" t="str">
        <x:v>RAP-PT-0429</x:v>
      </x:c>
      <x:c r="E2847" s="7" t="str">
        <x:v>Path Trials!T435</x:v>
      </x:c>
      <x:c r="F2847" s="7" t="str">
        <x:f>'Path Trials'!T435</x:f>
        <x:v>OPEN</x:v>
      </x:c>
    </x:row>
    <x:row r="2848">
      <x:c r="B2848" s="7" t="str">
        <x:v>PHY-02842</x:v>
      </x:c>
      <x:c r="C2848" s="7" t="str">
        <x:v>path trial</x:v>
      </x:c>
      <x:c r="D2848" s="7" t="str">
        <x:v>RAP-PT-0430</x:v>
      </x:c>
      <x:c r="E2848" s="7" t="str">
        <x:v>Path Trials!T436</x:v>
      </x:c>
      <x:c r="F2848" s="7" t="str">
        <x:f>'Path Trials'!T436</x:f>
        <x:v>OPEN</x:v>
      </x:c>
    </x:row>
    <x:row r="2849">
      <x:c r="B2849" s="7" t="str">
        <x:v>PHY-02843</x:v>
      </x:c>
      <x:c r="C2849" s="7" t="str">
        <x:v>path trial</x:v>
      </x:c>
      <x:c r="D2849" s="7" t="str">
        <x:v>RAP-PT-0431</x:v>
      </x:c>
      <x:c r="E2849" s="7" t="str">
        <x:v>Path Trials!T437</x:v>
      </x:c>
      <x:c r="F2849" s="7" t="str">
        <x:f>'Path Trials'!T437</x:f>
        <x:v>OPEN</x:v>
      </x:c>
    </x:row>
    <x:row r="2850">
      <x:c r="B2850" s="7" t="str">
        <x:v>PHY-02844</x:v>
      </x:c>
      <x:c r="C2850" s="7" t="str">
        <x:v>path trial</x:v>
      </x:c>
      <x:c r="D2850" s="7" t="str">
        <x:v>RAP-PT-0432</x:v>
      </x:c>
      <x:c r="E2850" s="7" t="str">
        <x:v>Path Trials!T438</x:v>
      </x:c>
      <x:c r="F2850" s="7" t="str">
        <x:f>'Path Trials'!T438</x:f>
        <x:v>OPEN</x:v>
      </x:c>
    </x:row>
    <x:row r="2851">
      <x:c r="B2851" s="7" t="str">
        <x:v>PHY-02845</x:v>
      </x:c>
      <x:c r="C2851" s="7" t="str">
        <x:v>path trial</x:v>
      </x:c>
      <x:c r="D2851" s="7" t="str">
        <x:v>RAP-PT-0433</x:v>
      </x:c>
      <x:c r="E2851" s="7" t="str">
        <x:v>Path Trials!T439</x:v>
      </x:c>
      <x:c r="F2851" s="7" t="str">
        <x:f>'Path Trials'!T439</x:f>
        <x:v>OPEN</x:v>
      </x:c>
    </x:row>
    <x:row r="2852">
      <x:c r="B2852" s="7" t="str">
        <x:v>PHY-02846</x:v>
      </x:c>
      <x:c r="C2852" s="7" t="str">
        <x:v>path trial</x:v>
      </x:c>
      <x:c r="D2852" s="7" t="str">
        <x:v>RAP-PT-0434</x:v>
      </x:c>
      <x:c r="E2852" s="7" t="str">
        <x:v>Path Trials!T440</x:v>
      </x:c>
      <x:c r="F2852" s="7" t="str">
        <x:f>'Path Trials'!T440</x:f>
        <x:v>OPEN</x:v>
      </x:c>
    </x:row>
    <x:row r="2853">
      <x:c r="B2853" s="7" t="str">
        <x:v>PHY-02847</x:v>
      </x:c>
      <x:c r="C2853" s="7" t="str">
        <x:v>path trial</x:v>
      </x:c>
      <x:c r="D2853" s="7" t="str">
        <x:v>RAP-PT-0435</x:v>
      </x:c>
      <x:c r="E2853" s="7" t="str">
        <x:v>Path Trials!T441</x:v>
      </x:c>
      <x:c r="F2853" s="7" t="str">
        <x:f>'Path Trials'!T441</x:f>
        <x:v>OPEN</x:v>
      </x:c>
    </x:row>
    <x:row r="2854">
      <x:c r="B2854" s="7" t="str">
        <x:v>PHY-02848</x:v>
      </x:c>
      <x:c r="C2854" s="7" t="str">
        <x:v>path trial</x:v>
      </x:c>
      <x:c r="D2854" s="7" t="str">
        <x:v>RAP-PT-0436</x:v>
      </x:c>
      <x:c r="E2854" s="7" t="str">
        <x:v>Path Trials!T442</x:v>
      </x:c>
      <x:c r="F2854" s="7" t="str">
        <x:f>'Path Trials'!T442</x:f>
        <x:v>OPEN</x:v>
      </x:c>
    </x:row>
    <x:row r="2855">
      <x:c r="B2855" s="7" t="str">
        <x:v>PHY-02849</x:v>
      </x:c>
      <x:c r="C2855" s="7" t="str">
        <x:v>path trial</x:v>
      </x:c>
      <x:c r="D2855" s="7" t="str">
        <x:v>RAP-PT-0437</x:v>
      </x:c>
      <x:c r="E2855" s="7" t="str">
        <x:v>Path Trials!T443</x:v>
      </x:c>
      <x:c r="F2855" s="7" t="str">
        <x:f>'Path Trials'!T443</x:f>
        <x:v>OPEN</x:v>
      </x:c>
    </x:row>
    <x:row r="2856">
      <x:c r="B2856" s="7" t="str">
        <x:v>PHY-02850</x:v>
      </x:c>
      <x:c r="C2856" s="7" t="str">
        <x:v>path trial</x:v>
      </x:c>
      <x:c r="D2856" s="7" t="str">
        <x:v>RAP-PT-0438</x:v>
      </x:c>
      <x:c r="E2856" s="7" t="str">
        <x:v>Path Trials!T444</x:v>
      </x:c>
      <x:c r="F2856" s="7" t="str">
        <x:f>'Path Trials'!T444</x:f>
        <x:v>OPEN</x:v>
      </x:c>
    </x:row>
    <x:row r="2857">
      <x:c r="B2857" s="7" t="str">
        <x:v>PHY-02851</x:v>
      </x:c>
      <x:c r="C2857" s="7" t="str">
        <x:v>path trial</x:v>
      </x:c>
      <x:c r="D2857" s="7" t="str">
        <x:v>RAP-PT-0439</x:v>
      </x:c>
      <x:c r="E2857" s="7" t="str">
        <x:v>Path Trials!T445</x:v>
      </x:c>
      <x:c r="F2857" s="7" t="str">
        <x:f>'Path Trials'!T445</x:f>
        <x:v>OPEN</x:v>
      </x:c>
    </x:row>
    <x:row r="2858">
      <x:c r="B2858" s="7" t="str">
        <x:v>PHY-02852</x:v>
      </x:c>
      <x:c r="C2858" s="7" t="str">
        <x:v>path trial</x:v>
      </x:c>
      <x:c r="D2858" s="7" t="str">
        <x:v>RAP-PT-0440</x:v>
      </x:c>
      <x:c r="E2858" s="7" t="str">
        <x:v>Path Trials!T446</x:v>
      </x:c>
      <x:c r="F2858" s="7" t="str">
        <x:f>'Path Trials'!T446</x:f>
        <x:v>OPEN</x:v>
      </x:c>
    </x:row>
    <x:row r="2859">
      <x:c r="B2859" s="7" t="str">
        <x:v>PHY-02853</x:v>
      </x:c>
      <x:c r="C2859" s="7" t="str">
        <x:v>path trial</x:v>
      </x:c>
      <x:c r="D2859" s="7" t="str">
        <x:v>RAP-PT-0441</x:v>
      </x:c>
      <x:c r="E2859" s="7" t="str">
        <x:v>Path Trials!T447</x:v>
      </x:c>
      <x:c r="F2859" s="7" t="str">
        <x:f>'Path Trials'!T447</x:f>
        <x:v>OPEN</x:v>
      </x:c>
    </x:row>
    <x:row r="2860">
      <x:c r="B2860" s="7" t="str">
        <x:v>PHY-02854</x:v>
      </x:c>
      <x:c r="C2860" s="7" t="str">
        <x:v>path trial</x:v>
      </x:c>
      <x:c r="D2860" s="7" t="str">
        <x:v>RAP-PT-0442</x:v>
      </x:c>
      <x:c r="E2860" s="7" t="str">
        <x:v>Path Trials!T448</x:v>
      </x:c>
      <x:c r="F2860" s="7" t="str">
        <x:f>'Path Trials'!T448</x:f>
        <x:v>OPEN</x:v>
      </x:c>
    </x:row>
    <x:row r="2861">
      <x:c r="B2861" s="7" t="str">
        <x:v>PHY-02855</x:v>
      </x:c>
      <x:c r="C2861" s="7" t="str">
        <x:v>path trial</x:v>
      </x:c>
      <x:c r="D2861" s="7" t="str">
        <x:v>RAP-PT-0443</x:v>
      </x:c>
      <x:c r="E2861" s="7" t="str">
        <x:v>Path Trials!T449</x:v>
      </x:c>
      <x:c r="F2861" s="7" t="str">
        <x:f>'Path Trials'!T449</x:f>
        <x:v>OPEN</x:v>
      </x:c>
    </x:row>
    <x:row r="2862">
      <x:c r="B2862" s="7" t="str">
        <x:v>PHY-02856</x:v>
      </x:c>
      <x:c r="C2862" s="7" t="str">
        <x:v>path trial</x:v>
      </x:c>
      <x:c r="D2862" s="7" t="str">
        <x:v>RAP-PT-0444</x:v>
      </x:c>
      <x:c r="E2862" s="7" t="str">
        <x:v>Path Trials!T450</x:v>
      </x:c>
      <x:c r="F2862" s="7" t="str">
        <x:f>'Path Trials'!T450</x:f>
        <x:v>OPEN</x:v>
      </x:c>
    </x:row>
    <x:row r="2863">
      <x:c r="B2863" s="7" t="str">
        <x:v>PHY-02857</x:v>
      </x:c>
      <x:c r="C2863" s="7" t="str">
        <x:v>path trial</x:v>
      </x:c>
      <x:c r="D2863" s="7" t="str">
        <x:v>RAP-PT-0445</x:v>
      </x:c>
      <x:c r="E2863" s="7" t="str">
        <x:v>Path Trials!T451</x:v>
      </x:c>
      <x:c r="F2863" s="7" t="str">
        <x:f>'Path Trials'!T451</x:f>
        <x:v>OPEN</x:v>
      </x:c>
    </x:row>
    <x:row r="2864">
      <x:c r="B2864" s="7" t="str">
        <x:v>PHY-02858</x:v>
      </x:c>
      <x:c r="C2864" s="7" t="str">
        <x:v>path trial</x:v>
      </x:c>
      <x:c r="D2864" s="7" t="str">
        <x:v>RAP-PT-0446</x:v>
      </x:c>
      <x:c r="E2864" s="7" t="str">
        <x:v>Path Trials!T452</x:v>
      </x:c>
      <x:c r="F2864" s="7" t="str">
        <x:f>'Path Trials'!T452</x:f>
        <x:v>OPEN</x:v>
      </x:c>
    </x:row>
    <x:row r="2865">
      <x:c r="B2865" s="7" t="str">
        <x:v>PHY-02859</x:v>
      </x:c>
      <x:c r="C2865" s="7" t="str">
        <x:v>path trial</x:v>
      </x:c>
      <x:c r="D2865" s="7" t="str">
        <x:v>RAP-PT-0447</x:v>
      </x:c>
      <x:c r="E2865" s="7" t="str">
        <x:v>Path Trials!T453</x:v>
      </x:c>
      <x:c r="F2865" s="7" t="str">
        <x:f>'Path Trials'!T453</x:f>
        <x:v>OPEN</x:v>
      </x:c>
    </x:row>
    <x:row r="2866">
      <x:c r="B2866" s="7" t="str">
        <x:v>PHY-02860</x:v>
      </x:c>
      <x:c r="C2866" s="7" t="str">
        <x:v>path trial</x:v>
      </x:c>
      <x:c r="D2866" s="7" t="str">
        <x:v>RAP-PT-0448</x:v>
      </x:c>
      <x:c r="E2866" s="7" t="str">
        <x:v>Path Trials!T454</x:v>
      </x:c>
      <x:c r="F2866" s="7" t="str">
        <x:f>'Path Trials'!T454</x:f>
        <x:v>OPEN</x:v>
      </x:c>
    </x:row>
    <x:row r="2867">
      <x:c r="B2867" s="7" t="str">
        <x:v>PHY-02861</x:v>
      </x:c>
      <x:c r="C2867" s="7" t="str">
        <x:v>path trial</x:v>
      </x:c>
      <x:c r="D2867" s="7" t="str">
        <x:v>RAP-PT-0449</x:v>
      </x:c>
      <x:c r="E2867" s="7" t="str">
        <x:v>Path Trials!T455</x:v>
      </x:c>
      <x:c r="F2867" s="7" t="str">
        <x:f>'Path Trials'!T455</x:f>
        <x:v>OPEN</x:v>
      </x:c>
    </x:row>
    <x:row r="2868">
      <x:c r="B2868" s="7" t="str">
        <x:v>PHY-02862</x:v>
      </x:c>
      <x:c r="C2868" s="7" t="str">
        <x:v>path trial</x:v>
      </x:c>
      <x:c r="D2868" s="7" t="str">
        <x:v>RAP-PT-0450</x:v>
      </x:c>
      <x:c r="E2868" s="7" t="str">
        <x:v>Path Trials!T456</x:v>
      </x:c>
      <x:c r="F2868" s="7" t="str">
        <x:f>'Path Trials'!T456</x:f>
        <x:v>OPEN</x:v>
      </x:c>
    </x:row>
    <x:row r="2869">
      <x:c r="B2869" s="7" t="str">
        <x:v>PHY-02863</x:v>
      </x:c>
      <x:c r="C2869" s="7" t="str">
        <x:v>path trial</x:v>
      </x:c>
      <x:c r="D2869" s="7" t="str">
        <x:v>RAP-PT-0451</x:v>
      </x:c>
      <x:c r="E2869" s="7" t="str">
        <x:v>Path Trials!T457</x:v>
      </x:c>
      <x:c r="F2869" s="7" t="str">
        <x:f>'Path Trials'!T457</x:f>
        <x:v>OPEN</x:v>
      </x:c>
    </x:row>
    <x:row r="2870">
      <x:c r="B2870" s="7" t="str">
        <x:v>PHY-02864</x:v>
      </x:c>
      <x:c r="C2870" s="7" t="str">
        <x:v>path trial</x:v>
      </x:c>
      <x:c r="D2870" s="7" t="str">
        <x:v>RAP-PT-0452</x:v>
      </x:c>
      <x:c r="E2870" s="7" t="str">
        <x:v>Path Trials!T458</x:v>
      </x:c>
      <x:c r="F2870" s="7" t="str">
        <x:f>'Path Trials'!T458</x:f>
        <x:v>OPEN</x:v>
      </x:c>
    </x:row>
    <x:row r="2871">
      <x:c r="B2871" s="7" t="str">
        <x:v>PHY-02865</x:v>
      </x:c>
      <x:c r="C2871" s="7" t="str">
        <x:v>path trial</x:v>
      </x:c>
      <x:c r="D2871" s="7" t="str">
        <x:v>RAP-PT-0453</x:v>
      </x:c>
      <x:c r="E2871" s="7" t="str">
        <x:v>Path Trials!T459</x:v>
      </x:c>
      <x:c r="F2871" s="7" t="str">
        <x:f>'Path Trials'!T459</x:f>
        <x:v>OPEN</x:v>
      </x:c>
    </x:row>
    <x:row r="2872">
      <x:c r="B2872" s="7" t="str">
        <x:v>PHY-02866</x:v>
      </x:c>
      <x:c r="C2872" s="7" t="str">
        <x:v>path trial</x:v>
      </x:c>
      <x:c r="D2872" s="7" t="str">
        <x:v>RAP-PT-0454</x:v>
      </x:c>
      <x:c r="E2872" s="7" t="str">
        <x:v>Path Trials!T460</x:v>
      </x:c>
      <x:c r="F2872" s="7" t="str">
        <x:f>'Path Trials'!T460</x:f>
        <x:v>OPEN</x:v>
      </x:c>
    </x:row>
    <x:row r="2873">
      <x:c r="B2873" s="7" t="str">
        <x:v>PHY-02867</x:v>
      </x:c>
      <x:c r="C2873" s="7" t="str">
        <x:v>path trial</x:v>
      </x:c>
      <x:c r="D2873" s="7" t="str">
        <x:v>RAP-PT-0455</x:v>
      </x:c>
      <x:c r="E2873" s="7" t="str">
        <x:v>Path Trials!T461</x:v>
      </x:c>
      <x:c r="F2873" s="7" t="str">
        <x:f>'Path Trials'!T461</x:f>
        <x:v>OPEN</x:v>
      </x:c>
    </x:row>
    <x:row r="2874">
      <x:c r="B2874" s="7" t="str">
        <x:v>PHY-02868</x:v>
      </x:c>
      <x:c r="C2874" s="7" t="str">
        <x:v>path trial</x:v>
      </x:c>
      <x:c r="D2874" s="7" t="str">
        <x:v>RAP-PT-0456</x:v>
      </x:c>
      <x:c r="E2874" s="7" t="str">
        <x:v>Path Trials!T462</x:v>
      </x:c>
      <x:c r="F2874" s="7" t="str">
        <x:f>'Path Trials'!T462</x:f>
        <x:v>OPEN</x:v>
      </x:c>
    </x:row>
    <x:row r="2875">
      <x:c r="B2875" s="7" t="str">
        <x:v>PHY-02869</x:v>
      </x:c>
      <x:c r="C2875" s="7" t="str">
        <x:v>path trial</x:v>
      </x:c>
      <x:c r="D2875" s="7" t="str">
        <x:v>RAP-PT-0457</x:v>
      </x:c>
      <x:c r="E2875" s="7" t="str">
        <x:v>Path Trials!T463</x:v>
      </x:c>
      <x:c r="F2875" s="7" t="str">
        <x:f>'Path Trials'!T463</x:f>
        <x:v>OPEN</x:v>
      </x:c>
    </x:row>
    <x:row r="2876">
      <x:c r="B2876" s="7" t="str">
        <x:v>PHY-02870</x:v>
      </x:c>
      <x:c r="C2876" s="7" t="str">
        <x:v>path trial</x:v>
      </x:c>
      <x:c r="D2876" s="7" t="str">
        <x:v>RAP-PT-0458</x:v>
      </x:c>
      <x:c r="E2876" s="7" t="str">
        <x:v>Path Trials!T464</x:v>
      </x:c>
      <x:c r="F2876" s="7" t="str">
        <x:f>'Path Trials'!T464</x:f>
        <x:v>OPEN</x:v>
      </x:c>
    </x:row>
    <x:row r="2877">
      <x:c r="B2877" s="7" t="str">
        <x:v>PHY-02871</x:v>
      </x:c>
      <x:c r="C2877" s="7" t="str">
        <x:v>path trial</x:v>
      </x:c>
      <x:c r="D2877" s="7" t="str">
        <x:v>RAP-PT-0459</x:v>
      </x:c>
      <x:c r="E2877" s="7" t="str">
        <x:v>Path Trials!T465</x:v>
      </x:c>
      <x:c r="F2877" s="7" t="str">
        <x:f>'Path Trials'!T465</x:f>
        <x:v>OPEN</x:v>
      </x:c>
    </x:row>
    <x:row r="2878">
      <x:c r="B2878" s="7" t="str">
        <x:v>PHY-02872</x:v>
      </x:c>
      <x:c r="C2878" s="7" t="str">
        <x:v>path trial</x:v>
      </x:c>
      <x:c r="D2878" s="7" t="str">
        <x:v>RAP-PT-0460</x:v>
      </x:c>
      <x:c r="E2878" s="7" t="str">
        <x:v>Path Trials!T466</x:v>
      </x:c>
      <x:c r="F2878" s="7" t="str">
        <x:f>'Path Trials'!T466</x:f>
        <x:v>OPEN</x:v>
      </x:c>
    </x:row>
    <x:row r="2879">
      <x:c r="B2879" s="7" t="str">
        <x:v>PHY-02873</x:v>
      </x:c>
      <x:c r="C2879" s="7" t="str">
        <x:v>path trial</x:v>
      </x:c>
      <x:c r="D2879" s="7" t="str">
        <x:v>RAP-PT-0461</x:v>
      </x:c>
      <x:c r="E2879" s="7" t="str">
        <x:v>Path Trials!T467</x:v>
      </x:c>
      <x:c r="F2879" s="7" t="str">
        <x:f>'Path Trials'!T467</x:f>
        <x:v>OPEN</x:v>
      </x:c>
    </x:row>
    <x:row r="2880">
      <x:c r="B2880" s="7" t="str">
        <x:v>PHY-02874</x:v>
      </x:c>
      <x:c r="C2880" s="7" t="str">
        <x:v>path trial</x:v>
      </x:c>
      <x:c r="D2880" s="7" t="str">
        <x:v>RAP-PT-0462</x:v>
      </x:c>
      <x:c r="E2880" s="7" t="str">
        <x:v>Path Trials!T468</x:v>
      </x:c>
      <x:c r="F2880" s="7" t="str">
        <x:f>'Path Trials'!T468</x:f>
        <x:v>OPEN</x:v>
      </x:c>
    </x:row>
    <x:row r="2881">
      <x:c r="B2881" s="7" t="str">
        <x:v>PHY-02875</x:v>
      </x:c>
      <x:c r="C2881" s="7" t="str">
        <x:v>path trial</x:v>
      </x:c>
      <x:c r="D2881" s="7" t="str">
        <x:v>RAP-PT-0463</x:v>
      </x:c>
      <x:c r="E2881" s="7" t="str">
        <x:v>Path Trials!T469</x:v>
      </x:c>
      <x:c r="F2881" s="7" t="str">
        <x:f>'Path Trials'!T469</x:f>
        <x:v>OPEN</x:v>
      </x:c>
    </x:row>
    <x:row r="2882">
      <x:c r="B2882" s="7" t="str">
        <x:v>PHY-02876</x:v>
      </x:c>
      <x:c r="C2882" s="7" t="str">
        <x:v>path trial</x:v>
      </x:c>
      <x:c r="D2882" s="7" t="str">
        <x:v>RAP-PT-0464</x:v>
      </x:c>
      <x:c r="E2882" s="7" t="str">
        <x:v>Path Trials!T470</x:v>
      </x:c>
      <x:c r="F2882" s="7" t="str">
        <x:f>'Path Trials'!T470</x:f>
        <x:v>OPEN</x:v>
      </x:c>
    </x:row>
    <x:row r="2883">
      <x:c r="B2883" s="7" t="str">
        <x:v>PHY-02877</x:v>
      </x:c>
      <x:c r="C2883" s="7" t="str">
        <x:v>path trial</x:v>
      </x:c>
      <x:c r="D2883" s="7" t="str">
        <x:v>RAP-PT-0465</x:v>
      </x:c>
      <x:c r="E2883" s="7" t="str">
        <x:v>Path Trials!T471</x:v>
      </x:c>
      <x:c r="F2883" s="7" t="str">
        <x:f>'Path Trials'!T471</x:f>
        <x:v>OPEN</x:v>
      </x:c>
    </x:row>
    <x:row r="2884">
      <x:c r="B2884" s="7" t="str">
        <x:v>PHY-02878</x:v>
      </x:c>
      <x:c r="C2884" s="7" t="str">
        <x:v>path trial</x:v>
      </x:c>
      <x:c r="D2884" s="7" t="str">
        <x:v>RAP-PT-0466</x:v>
      </x:c>
      <x:c r="E2884" s="7" t="str">
        <x:v>Path Trials!T472</x:v>
      </x:c>
      <x:c r="F2884" s="7" t="str">
        <x:f>'Path Trials'!T472</x:f>
        <x:v>OPEN</x:v>
      </x:c>
    </x:row>
    <x:row r="2885">
      <x:c r="B2885" s="7" t="str">
        <x:v>PHY-02879</x:v>
      </x:c>
      <x:c r="C2885" s="7" t="str">
        <x:v>path trial</x:v>
      </x:c>
      <x:c r="D2885" s="7" t="str">
        <x:v>RAP-PT-0467</x:v>
      </x:c>
      <x:c r="E2885" s="7" t="str">
        <x:v>Path Trials!T473</x:v>
      </x:c>
      <x:c r="F2885" s="7" t="str">
        <x:f>'Path Trials'!T473</x:f>
        <x:v>OPEN</x:v>
      </x:c>
    </x:row>
    <x:row r="2886">
      <x:c r="B2886" s="7" t="str">
        <x:v>PHY-02880</x:v>
      </x:c>
      <x:c r="C2886" s="7" t="str">
        <x:v>path trial</x:v>
      </x:c>
      <x:c r="D2886" s="7" t="str">
        <x:v>RAP-PT-0468</x:v>
      </x:c>
      <x:c r="E2886" s="7" t="str">
        <x:v>Path Trials!T474</x:v>
      </x:c>
      <x:c r="F2886" s="7" t="str">
        <x:f>'Path Trials'!T474</x:f>
        <x:v>OPEN</x:v>
      </x:c>
    </x:row>
    <x:row r="2887">
      <x:c r="B2887" s="7" t="str">
        <x:v>PHY-02881</x:v>
      </x:c>
      <x:c r="C2887" s="7" t="str">
        <x:v>path trial</x:v>
      </x:c>
      <x:c r="D2887" s="7" t="str">
        <x:v>RAP-PT-0469</x:v>
      </x:c>
      <x:c r="E2887" s="7" t="str">
        <x:v>Path Trials!T475</x:v>
      </x:c>
      <x:c r="F2887" s="7" t="str">
        <x:f>'Path Trials'!T475</x:f>
        <x:v>OPEN</x:v>
      </x:c>
    </x:row>
    <x:row r="2888">
      <x:c r="B2888" s="7" t="str">
        <x:v>PHY-02882</x:v>
      </x:c>
      <x:c r="C2888" s="7" t="str">
        <x:v>path trial</x:v>
      </x:c>
      <x:c r="D2888" s="7" t="str">
        <x:v>RAP-PT-0470</x:v>
      </x:c>
      <x:c r="E2888" s="7" t="str">
        <x:v>Path Trials!T476</x:v>
      </x:c>
      <x:c r="F2888" s="7" t="str">
        <x:f>'Path Trials'!T476</x:f>
        <x:v>OPEN</x:v>
      </x:c>
    </x:row>
    <x:row r="2889">
      <x:c r="B2889" s="7" t="str">
        <x:v>PHY-02883</x:v>
      </x:c>
      <x:c r="C2889" s="7" t="str">
        <x:v>path trial</x:v>
      </x:c>
      <x:c r="D2889" s="7" t="str">
        <x:v>RAP-PT-0471</x:v>
      </x:c>
      <x:c r="E2889" s="7" t="str">
        <x:v>Path Trials!T477</x:v>
      </x:c>
      <x:c r="F2889" s="7" t="str">
        <x:f>'Path Trials'!T477</x:f>
        <x:v>OPEN</x:v>
      </x:c>
    </x:row>
    <x:row r="2890">
      <x:c r="B2890" s="7" t="str">
        <x:v>PHY-02884</x:v>
      </x:c>
      <x:c r="C2890" s="7" t="str">
        <x:v>path trial</x:v>
      </x:c>
      <x:c r="D2890" s="7" t="str">
        <x:v>RAP-PT-0472</x:v>
      </x:c>
      <x:c r="E2890" s="7" t="str">
        <x:v>Path Trials!T478</x:v>
      </x:c>
      <x:c r="F2890" s="7" t="str">
        <x:f>'Path Trials'!T478</x:f>
        <x:v>OPEN</x:v>
      </x:c>
    </x:row>
    <x:row r="2891">
      <x:c r="B2891" s="7" t="str">
        <x:v>PHY-02885</x:v>
      </x:c>
      <x:c r="C2891" s="7" t="str">
        <x:v>path trial</x:v>
      </x:c>
      <x:c r="D2891" s="7" t="str">
        <x:v>RAP-PT-0473</x:v>
      </x:c>
      <x:c r="E2891" s="7" t="str">
        <x:v>Path Trials!T479</x:v>
      </x:c>
      <x:c r="F2891" s="7" t="str">
        <x:f>'Path Trials'!T479</x:f>
        <x:v>OPEN</x:v>
      </x:c>
    </x:row>
    <x:row r="2892">
      <x:c r="B2892" s="7" t="str">
        <x:v>PHY-02886</x:v>
      </x:c>
      <x:c r="C2892" s="7" t="str">
        <x:v>path trial</x:v>
      </x:c>
      <x:c r="D2892" s="7" t="str">
        <x:v>RAP-PT-0474</x:v>
      </x:c>
      <x:c r="E2892" s="7" t="str">
        <x:v>Path Trials!T480</x:v>
      </x:c>
      <x:c r="F2892" s="7" t="str">
        <x:f>'Path Trials'!T480</x:f>
        <x:v>OPEN</x:v>
      </x:c>
    </x:row>
    <x:row r="2893">
      <x:c r="B2893" s="7" t="str">
        <x:v>PHY-02887</x:v>
      </x:c>
      <x:c r="C2893" s="7" t="str">
        <x:v>path trial</x:v>
      </x:c>
      <x:c r="D2893" s="7" t="str">
        <x:v>RAP-PT-0475</x:v>
      </x:c>
      <x:c r="E2893" s="7" t="str">
        <x:v>Path Trials!T481</x:v>
      </x:c>
      <x:c r="F2893" s="7" t="str">
        <x:f>'Path Trials'!T481</x:f>
        <x:v>OPEN</x:v>
      </x:c>
    </x:row>
    <x:row r="2894">
      <x:c r="B2894" s="7" t="str">
        <x:v>PHY-02888</x:v>
      </x:c>
      <x:c r="C2894" s="7" t="str">
        <x:v>path trial</x:v>
      </x:c>
      <x:c r="D2894" s="7" t="str">
        <x:v>RAP-PT-0476</x:v>
      </x:c>
      <x:c r="E2894" s="7" t="str">
        <x:v>Path Trials!T482</x:v>
      </x:c>
      <x:c r="F2894" s="7" t="str">
        <x:f>'Path Trials'!T482</x:f>
        <x:v>OPEN</x:v>
      </x:c>
    </x:row>
    <x:row r="2895">
      <x:c r="B2895" s="7" t="str">
        <x:v>PHY-02889</x:v>
      </x:c>
      <x:c r="C2895" s="7" t="str">
        <x:v>path trial</x:v>
      </x:c>
      <x:c r="D2895" s="7" t="str">
        <x:v>RAP-PT-0477</x:v>
      </x:c>
      <x:c r="E2895" s="7" t="str">
        <x:v>Path Trials!T483</x:v>
      </x:c>
      <x:c r="F2895" s="7" t="str">
        <x:f>'Path Trials'!T483</x:f>
        <x:v>OPEN</x:v>
      </x:c>
    </x:row>
    <x:row r="2896">
      <x:c r="B2896" s="7" t="str">
        <x:v>PHY-02890</x:v>
      </x:c>
      <x:c r="C2896" s="7" t="str">
        <x:v>path trial</x:v>
      </x:c>
      <x:c r="D2896" s="7" t="str">
        <x:v>RAP-PT-0478</x:v>
      </x:c>
      <x:c r="E2896" s="7" t="str">
        <x:v>Path Trials!T484</x:v>
      </x:c>
      <x:c r="F2896" s="7" t="str">
        <x:f>'Path Trials'!T484</x:f>
        <x:v>OPEN</x:v>
      </x:c>
    </x:row>
    <x:row r="2897">
      <x:c r="B2897" s="7" t="str">
        <x:v>PHY-02891</x:v>
      </x:c>
      <x:c r="C2897" s="7" t="str">
        <x:v>path trial</x:v>
      </x:c>
      <x:c r="D2897" s="7" t="str">
        <x:v>RAP-PT-0479</x:v>
      </x:c>
      <x:c r="E2897" s="7" t="str">
        <x:v>Path Trials!T485</x:v>
      </x:c>
      <x:c r="F2897" s="7" t="str">
        <x:f>'Path Trials'!T485</x:f>
        <x:v>OPEN</x:v>
      </x:c>
    </x:row>
    <x:row r="2898">
      <x:c r="B2898" s="7" t="str">
        <x:v>PHY-02892</x:v>
      </x:c>
      <x:c r="C2898" s="7" t="str">
        <x:v>path trial</x:v>
      </x:c>
      <x:c r="D2898" s="7" t="str">
        <x:v>RAP-PT-0480</x:v>
      </x:c>
      <x:c r="E2898" s="7" t="str">
        <x:v>Path Trials!T486</x:v>
      </x:c>
      <x:c r="F2898" s="7" t="str">
        <x:f>'Path Trials'!T486</x:f>
        <x:v>OPEN</x:v>
      </x:c>
    </x:row>
    <x:row r="2899">
      <x:c r="B2899" s="7" t="str">
        <x:v>PHY-02893</x:v>
      </x:c>
      <x:c r="C2899" s="7" t="str">
        <x:v>path trial</x:v>
      </x:c>
      <x:c r="D2899" s="7" t="str">
        <x:v>RAP-PT-0481</x:v>
      </x:c>
      <x:c r="E2899" s="7" t="str">
        <x:v>Path Trials!T487</x:v>
      </x:c>
      <x:c r="F2899" s="7" t="str">
        <x:f>'Path Trials'!T487</x:f>
        <x:v>OPEN</x:v>
      </x:c>
    </x:row>
    <x:row r="2900">
      <x:c r="B2900" s="7" t="str">
        <x:v>PHY-02894</x:v>
      </x:c>
      <x:c r="C2900" s="7" t="str">
        <x:v>path trial</x:v>
      </x:c>
      <x:c r="D2900" s="7" t="str">
        <x:v>RAP-PT-0482</x:v>
      </x:c>
      <x:c r="E2900" s="7" t="str">
        <x:v>Path Trials!T488</x:v>
      </x:c>
      <x:c r="F2900" s="7" t="str">
        <x:f>'Path Trials'!T488</x:f>
        <x:v>OPEN</x:v>
      </x:c>
    </x:row>
    <x:row r="2901">
      <x:c r="B2901" s="7" t="str">
        <x:v>PHY-02895</x:v>
      </x:c>
      <x:c r="C2901" s="7" t="str">
        <x:v>path trial</x:v>
      </x:c>
      <x:c r="D2901" s="7" t="str">
        <x:v>RAP-PT-0483</x:v>
      </x:c>
      <x:c r="E2901" s="7" t="str">
        <x:v>Path Trials!T489</x:v>
      </x:c>
      <x:c r="F2901" s="7" t="str">
        <x:f>'Path Trials'!T489</x:f>
        <x:v>OPEN</x:v>
      </x:c>
    </x:row>
    <x:row r="2902">
      <x:c r="B2902" s="7" t="str">
        <x:v>PHY-02896</x:v>
      </x:c>
      <x:c r="C2902" s="7" t="str">
        <x:v>path trial</x:v>
      </x:c>
      <x:c r="D2902" s="7" t="str">
        <x:v>RAP-PT-0484</x:v>
      </x:c>
      <x:c r="E2902" s="7" t="str">
        <x:v>Path Trials!T490</x:v>
      </x:c>
      <x:c r="F2902" s="7" t="str">
        <x:f>'Path Trials'!T490</x:f>
        <x:v>OPEN</x:v>
      </x:c>
    </x:row>
    <x:row r="2903">
      <x:c r="B2903" s="7" t="str">
        <x:v>PHY-02897</x:v>
      </x:c>
      <x:c r="C2903" s="7" t="str">
        <x:v>path trial</x:v>
      </x:c>
      <x:c r="D2903" s="7" t="str">
        <x:v>RAP-PT-0485</x:v>
      </x:c>
      <x:c r="E2903" s="7" t="str">
        <x:v>Path Trials!T491</x:v>
      </x:c>
      <x:c r="F2903" s="7" t="str">
        <x:f>'Path Trials'!T491</x:f>
        <x:v>OPEN</x:v>
      </x:c>
    </x:row>
    <x:row r="2904">
      <x:c r="B2904" s="7" t="str">
        <x:v>PHY-02898</x:v>
      </x:c>
      <x:c r="C2904" s="7" t="str">
        <x:v>path trial</x:v>
      </x:c>
      <x:c r="D2904" s="7" t="str">
        <x:v>RAP-PT-0486</x:v>
      </x:c>
      <x:c r="E2904" s="7" t="str">
        <x:v>Path Trials!T492</x:v>
      </x:c>
      <x:c r="F2904" s="7" t="str">
        <x:f>'Path Trials'!T492</x:f>
        <x:v>OPEN</x:v>
      </x:c>
    </x:row>
    <x:row r="2905">
      <x:c r="B2905" s="7" t="str">
        <x:v>PHY-02899</x:v>
      </x:c>
      <x:c r="C2905" s="7" t="str">
        <x:v>path trial</x:v>
      </x:c>
      <x:c r="D2905" s="7" t="str">
        <x:v>RAP-PT-0487</x:v>
      </x:c>
      <x:c r="E2905" s="7" t="str">
        <x:v>Path Trials!T493</x:v>
      </x:c>
      <x:c r="F2905" s="7" t="str">
        <x:f>'Path Trials'!T493</x:f>
        <x:v>OPEN</x:v>
      </x:c>
    </x:row>
    <x:row r="2906">
      <x:c r="B2906" s="7" t="str">
        <x:v>PHY-02900</x:v>
      </x:c>
      <x:c r="C2906" s="7" t="str">
        <x:v>path trial</x:v>
      </x:c>
      <x:c r="D2906" s="7" t="str">
        <x:v>RAP-PT-0488</x:v>
      </x:c>
      <x:c r="E2906" s="7" t="str">
        <x:v>Path Trials!T494</x:v>
      </x:c>
      <x:c r="F2906" s="7" t="str">
        <x:f>'Path Trials'!T494</x:f>
        <x:v>OPEN</x:v>
      </x:c>
    </x:row>
    <x:row r="2907">
      <x:c r="B2907" s="7" t="str">
        <x:v>PHY-02901</x:v>
      </x:c>
      <x:c r="C2907" s="7" t="str">
        <x:v>path trial</x:v>
      </x:c>
      <x:c r="D2907" s="7" t="str">
        <x:v>RAP-PT-0489</x:v>
      </x:c>
      <x:c r="E2907" s="7" t="str">
        <x:v>Path Trials!T495</x:v>
      </x:c>
      <x:c r="F2907" s="7" t="str">
        <x:f>'Path Trials'!T495</x:f>
        <x:v>OPEN</x:v>
      </x:c>
    </x:row>
    <x:row r="2908">
      <x:c r="B2908" s="7" t="str">
        <x:v>PHY-02902</x:v>
      </x:c>
      <x:c r="C2908" s="7" t="str">
        <x:v>path trial</x:v>
      </x:c>
      <x:c r="D2908" s="7" t="str">
        <x:v>RAP-PT-0490</x:v>
      </x:c>
      <x:c r="E2908" s="7" t="str">
        <x:v>Path Trials!T496</x:v>
      </x:c>
      <x:c r="F2908" s="7" t="str">
        <x:f>'Path Trials'!T496</x:f>
        <x:v>OPEN</x:v>
      </x:c>
    </x:row>
    <x:row r="2909">
      <x:c r="B2909" s="7" t="str">
        <x:v>PHY-02903</x:v>
      </x:c>
      <x:c r="C2909" s="7" t="str">
        <x:v>path trial</x:v>
      </x:c>
      <x:c r="D2909" s="7" t="str">
        <x:v>RAP-PT-0491</x:v>
      </x:c>
      <x:c r="E2909" s="7" t="str">
        <x:v>Path Trials!T497</x:v>
      </x:c>
      <x:c r="F2909" s="7" t="str">
        <x:f>'Path Trials'!T497</x:f>
        <x:v>OPEN</x:v>
      </x:c>
    </x:row>
    <x:row r="2910">
      <x:c r="B2910" s="7" t="str">
        <x:v>PHY-02904</x:v>
      </x:c>
      <x:c r="C2910" s="7" t="str">
        <x:v>path trial</x:v>
      </x:c>
      <x:c r="D2910" s="7" t="str">
        <x:v>RAP-PT-0492</x:v>
      </x:c>
      <x:c r="E2910" s="7" t="str">
        <x:v>Path Trials!T498</x:v>
      </x:c>
      <x:c r="F2910" s="7" t="str">
        <x:f>'Path Trials'!T498</x:f>
        <x:v>OPEN</x:v>
      </x:c>
    </x:row>
    <x:row r="2911">
      <x:c r="B2911" s="7" t="str">
        <x:v>PHY-02905</x:v>
      </x:c>
      <x:c r="C2911" s="7" t="str">
        <x:v>path trial</x:v>
      </x:c>
      <x:c r="D2911" s="7" t="str">
        <x:v>RAP-PT-0493</x:v>
      </x:c>
      <x:c r="E2911" s="7" t="str">
        <x:v>Path Trials!T499</x:v>
      </x:c>
      <x:c r="F2911" s="7" t="str">
        <x:f>'Path Trials'!T499</x:f>
        <x:v>OPEN</x:v>
      </x:c>
    </x:row>
    <x:row r="2912">
      <x:c r="B2912" s="7" t="str">
        <x:v>PHY-02906</x:v>
      </x:c>
      <x:c r="C2912" s="7" t="str">
        <x:v>path trial</x:v>
      </x:c>
      <x:c r="D2912" s="7" t="str">
        <x:v>RAP-PT-0494</x:v>
      </x:c>
      <x:c r="E2912" s="7" t="str">
        <x:v>Path Trials!T500</x:v>
      </x:c>
      <x:c r="F2912" s="7" t="str">
        <x:f>'Path Trials'!T500</x:f>
        <x:v>OPEN</x:v>
      </x:c>
    </x:row>
    <x:row r="2913">
      <x:c r="B2913" s="7" t="str">
        <x:v>PHY-02907</x:v>
      </x:c>
      <x:c r="C2913" s="7" t="str">
        <x:v>path trial</x:v>
      </x:c>
      <x:c r="D2913" s="7" t="str">
        <x:v>RAP-PT-0495</x:v>
      </x:c>
      <x:c r="E2913" s="7" t="str">
        <x:v>Path Trials!T501</x:v>
      </x:c>
      <x:c r="F2913" s="7" t="str">
        <x:f>'Path Trials'!T501</x:f>
        <x:v>OPEN</x:v>
      </x:c>
    </x:row>
    <x:row r="2914">
      <x:c r="B2914" s="7" t="str">
        <x:v>PHY-02908</x:v>
      </x:c>
      <x:c r="C2914" s="7" t="str">
        <x:v>path trial</x:v>
      </x:c>
      <x:c r="D2914" s="7" t="str">
        <x:v>RAP-PT-0496</x:v>
      </x:c>
      <x:c r="E2914" s="7" t="str">
        <x:v>Path Trials!T502</x:v>
      </x:c>
      <x:c r="F2914" s="7" t="str">
        <x:f>'Path Trials'!T502</x:f>
        <x:v>OPEN</x:v>
      </x:c>
    </x:row>
    <x:row r="2915">
      <x:c r="B2915" s="7" t="str">
        <x:v>PHY-02909</x:v>
      </x:c>
      <x:c r="C2915" s="7" t="str">
        <x:v>path trial</x:v>
      </x:c>
      <x:c r="D2915" s="7" t="str">
        <x:v>RAP-PT-0497</x:v>
      </x:c>
      <x:c r="E2915" s="7" t="str">
        <x:v>Path Trials!T503</x:v>
      </x:c>
      <x:c r="F2915" s="7" t="str">
        <x:f>'Path Trials'!T503</x:f>
        <x:v>OPEN</x:v>
      </x:c>
    </x:row>
    <x:row r="2916">
      <x:c r="B2916" s="7" t="str">
        <x:v>PHY-02910</x:v>
      </x:c>
      <x:c r="C2916" s="7" t="str">
        <x:v>path trial</x:v>
      </x:c>
      <x:c r="D2916" s="7" t="str">
        <x:v>RAP-PT-0498</x:v>
      </x:c>
      <x:c r="E2916" s="7" t="str">
        <x:v>Path Trials!T504</x:v>
      </x:c>
      <x:c r="F2916" s="7" t="str">
        <x:f>'Path Trials'!T504</x:f>
        <x:v>OPEN</x:v>
      </x:c>
    </x:row>
    <x:row r="2917">
      <x:c r="B2917" s="7" t="str">
        <x:v>PHY-02911</x:v>
      </x:c>
      <x:c r="C2917" s="7" t="str">
        <x:v>path trial</x:v>
      </x:c>
      <x:c r="D2917" s="7" t="str">
        <x:v>RAP-PT-0499</x:v>
      </x:c>
      <x:c r="E2917" s="7" t="str">
        <x:v>Path Trials!T505</x:v>
      </x:c>
      <x:c r="F2917" s="7" t="str">
        <x:f>'Path Trials'!T505</x:f>
        <x:v>OPEN</x:v>
      </x:c>
    </x:row>
    <x:row r="2918">
      <x:c r="B2918" s="7" t="str">
        <x:v>PHY-02912</x:v>
      </x:c>
      <x:c r="C2918" s="7" t="str">
        <x:v>path trial</x:v>
      </x:c>
      <x:c r="D2918" s="7" t="str">
        <x:v>RAP-PT-0500</x:v>
      </x:c>
      <x:c r="E2918" s="7" t="str">
        <x:v>Path Trials!T506</x:v>
      </x:c>
      <x:c r="F2918" s="7" t="str">
        <x:f>'Path Trials'!T506</x:f>
        <x:v>OPEN</x:v>
      </x:c>
    </x:row>
    <x:row r="2919">
      <x:c r="B2919" s="7" t="str">
        <x:v>PHY-02913</x:v>
      </x:c>
      <x:c r="C2919" s="7" t="str">
        <x:v>path trial</x:v>
      </x:c>
      <x:c r="D2919" s="7" t="str">
        <x:v>RAP-PT-0501</x:v>
      </x:c>
      <x:c r="E2919" s="7" t="str">
        <x:v>Path Trials!T507</x:v>
      </x:c>
      <x:c r="F2919" s="7" t="str">
        <x:f>'Path Trials'!T507</x:f>
        <x:v>OPEN</x:v>
      </x:c>
    </x:row>
    <x:row r="2920">
      <x:c r="B2920" s="7" t="str">
        <x:v>PHY-02914</x:v>
      </x:c>
      <x:c r="C2920" s="7" t="str">
        <x:v>path trial</x:v>
      </x:c>
      <x:c r="D2920" s="7" t="str">
        <x:v>RAP-PT-0502</x:v>
      </x:c>
      <x:c r="E2920" s="7" t="str">
        <x:v>Path Trials!T508</x:v>
      </x:c>
      <x:c r="F2920" s="7" t="str">
        <x:f>'Path Trials'!T508</x:f>
        <x:v>OPEN</x:v>
      </x:c>
    </x:row>
    <x:row r="2921">
      <x:c r="B2921" s="7" t="str">
        <x:v>PHY-02915</x:v>
      </x:c>
      <x:c r="C2921" s="7" t="str">
        <x:v>path trial</x:v>
      </x:c>
      <x:c r="D2921" s="7" t="str">
        <x:v>RAP-PT-0503</x:v>
      </x:c>
      <x:c r="E2921" s="7" t="str">
        <x:v>Path Trials!T509</x:v>
      </x:c>
      <x:c r="F2921" s="7" t="str">
        <x:f>'Path Trials'!T509</x:f>
        <x:v>OPEN</x:v>
      </x:c>
    </x:row>
    <x:row r="2922">
      <x:c r="B2922" s="7" t="str">
        <x:v>PHY-02916</x:v>
      </x:c>
      <x:c r="C2922" s="7" t="str">
        <x:v>path trial</x:v>
      </x:c>
      <x:c r="D2922" s="7" t="str">
        <x:v>RAP-PT-0504</x:v>
      </x:c>
      <x:c r="E2922" s="7" t="str">
        <x:v>Path Trials!T510</x:v>
      </x:c>
      <x:c r="F2922" s="7" t="str">
        <x:f>'Path Trials'!T510</x:f>
        <x:v>OPEN</x:v>
      </x:c>
    </x:row>
    <x:row r="2923">
      <x:c r="B2923" s="7" t="str">
        <x:v>PHY-02917</x:v>
      </x:c>
      <x:c r="C2923" s="7" t="str">
        <x:v>path trial</x:v>
      </x:c>
      <x:c r="D2923" s="7" t="str">
        <x:v>RAP-PT-0505</x:v>
      </x:c>
      <x:c r="E2923" s="7" t="str">
        <x:v>Path Trials!T511</x:v>
      </x:c>
      <x:c r="F2923" s="7" t="str">
        <x:f>'Path Trials'!T511</x:f>
        <x:v>OPEN</x:v>
      </x:c>
    </x:row>
    <x:row r="2924">
      <x:c r="B2924" s="7" t="str">
        <x:v>PHY-02918</x:v>
      </x:c>
      <x:c r="C2924" s="7" t="str">
        <x:v>path trial</x:v>
      </x:c>
      <x:c r="D2924" s="7" t="str">
        <x:v>RAP-PT-0506</x:v>
      </x:c>
      <x:c r="E2924" s="7" t="str">
        <x:v>Path Trials!T512</x:v>
      </x:c>
      <x:c r="F2924" s="7" t="str">
        <x:f>'Path Trials'!T512</x:f>
        <x:v>OPEN</x:v>
      </x:c>
    </x:row>
    <x:row r="2925">
      <x:c r="B2925" s="7" t="str">
        <x:v>PHY-02919</x:v>
      </x:c>
      <x:c r="C2925" s="7" t="str">
        <x:v>path trial</x:v>
      </x:c>
      <x:c r="D2925" s="7" t="str">
        <x:v>RAP-PT-0507</x:v>
      </x:c>
      <x:c r="E2925" s="7" t="str">
        <x:v>Path Trials!T513</x:v>
      </x:c>
      <x:c r="F2925" s="7" t="str">
        <x:f>'Path Trials'!T513</x:f>
        <x:v>OPEN</x:v>
      </x:c>
    </x:row>
    <x:row r="2926">
      <x:c r="B2926" s="7" t="str">
        <x:v>PHY-02920</x:v>
      </x:c>
      <x:c r="C2926" s="7" t="str">
        <x:v>path trial</x:v>
      </x:c>
      <x:c r="D2926" s="7" t="str">
        <x:v>RAP-PT-0508</x:v>
      </x:c>
      <x:c r="E2926" s="7" t="str">
        <x:v>Path Trials!T514</x:v>
      </x:c>
      <x:c r="F2926" s="7" t="str">
        <x:f>'Path Trials'!T514</x:f>
        <x:v>OPEN</x:v>
      </x:c>
    </x:row>
    <x:row r="2927">
      <x:c r="B2927" s="7" t="str">
        <x:v>PHY-02921</x:v>
      </x:c>
      <x:c r="C2927" s="7" t="str">
        <x:v>path trial</x:v>
      </x:c>
      <x:c r="D2927" s="7" t="str">
        <x:v>RAP-PT-0509</x:v>
      </x:c>
      <x:c r="E2927" s="7" t="str">
        <x:v>Path Trials!T515</x:v>
      </x:c>
      <x:c r="F2927" s="7" t="str">
        <x:f>'Path Trials'!T515</x:f>
        <x:v>OPEN</x:v>
      </x:c>
    </x:row>
    <x:row r="2928">
      <x:c r="B2928" s="7" t="str">
        <x:v>PHY-02922</x:v>
      </x:c>
      <x:c r="C2928" s="7" t="str">
        <x:v>path trial</x:v>
      </x:c>
      <x:c r="D2928" s="7" t="str">
        <x:v>RAP-PT-0510</x:v>
      </x:c>
      <x:c r="E2928" s="7" t="str">
        <x:v>Path Trials!T516</x:v>
      </x:c>
      <x:c r="F2928" s="7" t="str">
        <x:f>'Path Trials'!T516</x:f>
        <x:v>OPEN</x:v>
      </x:c>
    </x:row>
    <x:row r="2929">
      <x:c r="B2929" s="7" t="str">
        <x:v>PHY-02923</x:v>
      </x:c>
      <x:c r="C2929" s="7" t="str">
        <x:v>path trial</x:v>
      </x:c>
      <x:c r="D2929" s="7" t="str">
        <x:v>RAP-PT-0511</x:v>
      </x:c>
      <x:c r="E2929" s="7" t="str">
        <x:v>Path Trials!T517</x:v>
      </x:c>
      <x:c r="F2929" s="7" t="str">
        <x:f>'Path Trials'!T517</x:f>
        <x:v>OPEN</x:v>
      </x:c>
    </x:row>
    <x:row r="2930">
      <x:c r="B2930" s="7" t="str">
        <x:v>PHY-02924</x:v>
      </x:c>
      <x:c r="C2930" s="7" t="str">
        <x:v>path trial</x:v>
      </x:c>
      <x:c r="D2930" s="7" t="str">
        <x:v>RAP-PT-0512</x:v>
      </x:c>
      <x:c r="E2930" s="7" t="str">
        <x:v>Path Trials!T518</x:v>
      </x:c>
      <x:c r="F2930" s="7" t="str">
        <x:f>'Path Trials'!T518</x:f>
        <x:v>OPEN</x:v>
      </x:c>
    </x:row>
    <x:row r="2931">
      <x:c r="B2931" s="7" t="str">
        <x:v>PHY-02925</x:v>
      </x:c>
      <x:c r="C2931" s="7" t="str">
        <x:v>path trial</x:v>
      </x:c>
      <x:c r="D2931" s="7" t="str">
        <x:v>RAP-PT-0513</x:v>
      </x:c>
      <x:c r="E2931" s="7" t="str">
        <x:v>Path Trials!T519</x:v>
      </x:c>
      <x:c r="F2931" s="7" t="str">
        <x:f>'Path Trials'!T519</x:f>
        <x:v>OPEN</x:v>
      </x:c>
    </x:row>
    <x:row r="2932">
      <x:c r="B2932" s="7" t="str">
        <x:v>PHY-02926</x:v>
      </x:c>
      <x:c r="C2932" s="7" t="str">
        <x:v>path trial</x:v>
      </x:c>
      <x:c r="D2932" s="7" t="str">
        <x:v>RAP-PT-0514</x:v>
      </x:c>
      <x:c r="E2932" s="7" t="str">
        <x:v>Path Trials!T520</x:v>
      </x:c>
      <x:c r="F2932" s="7" t="str">
        <x:f>'Path Trials'!T520</x:f>
        <x:v>OPEN</x:v>
      </x:c>
    </x:row>
    <x:row r="2933">
      <x:c r="B2933" s="7" t="str">
        <x:v>PHY-02927</x:v>
      </x:c>
      <x:c r="C2933" s="7" t="str">
        <x:v>path trial</x:v>
      </x:c>
      <x:c r="D2933" s="7" t="str">
        <x:v>RAP-PT-0515</x:v>
      </x:c>
      <x:c r="E2933" s="7" t="str">
        <x:v>Path Trials!T521</x:v>
      </x:c>
      <x:c r="F2933" s="7" t="str">
        <x:f>'Path Trials'!T521</x:f>
        <x:v>OPEN</x:v>
      </x:c>
    </x:row>
    <x:row r="2934">
      <x:c r="B2934" s="7" t="str">
        <x:v>PHY-02928</x:v>
      </x:c>
      <x:c r="C2934" s="7" t="str">
        <x:v>path trial</x:v>
      </x:c>
      <x:c r="D2934" s="7" t="str">
        <x:v>RAP-PT-0516</x:v>
      </x:c>
      <x:c r="E2934" s="7" t="str">
        <x:v>Path Trials!T522</x:v>
      </x:c>
      <x:c r="F2934" s="7" t="str">
        <x:f>'Path Trials'!T522</x:f>
        <x:v>OPEN</x:v>
      </x:c>
    </x:row>
    <x:row r="2935">
      <x:c r="B2935" s="7" t="str">
        <x:v>PHY-02929</x:v>
      </x:c>
      <x:c r="C2935" s="7" t="str">
        <x:v>path trial</x:v>
      </x:c>
      <x:c r="D2935" s="7" t="str">
        <x:v>RAP-PT-0517</x:v>
      </x:c>
      <x:c r="E2935" s="7" t="str">
        <x:v>Path Trials!T523</x:v>
      </x:c>
      <x:c r="F2935" s="7" t="str">
        <x:f>'Path Trials'!T523</x:f>
        <x:v>OPEN</x:v>
      </x:c>
    </x:row>
    <x:row r="2936">
      <x:c r="B2936" s="7" t="str">
        <x:v>PHY-02930</x:v>
      </x:c>
      <x:c r="C2936" s="7" t="str">
        <x:v>path trial</x:v>
      </x:c>
      <x:c r="D2936" s="7" t="str">
        <x:v>RAP-PT-0518</x:v>
      </x:c>
      <x:c r="E2936" s="7" t="str">
        <x:v>Path Trials!T524</x:v>
      </x:c>
      <x:c r="F2936" s="7" t="str">
        <x:f>'Path Trials'!T524</x:f>
        <x:v>OPEN</x:v>
      </x:c>
    </x:row>
    <x:row r="2937">
      <x:c r="B2937" s="7" t="str">
        <x:v>PHY-02931</x:v>
      </x:c>
      <x:c r="C2937" s="7" t="str">
        <x:v>path trial</x:v>
      </x:c>
      <x:c r="D2937" s="7" t="str">
        <x:v>RAP-PT-0519</x:v>
      </x:c>
      <x:c r="E2937" s="7" t="str">
        <x:v>Path Trials!T525</x:v>
      </x:c>
      <x:c r="F2937" s="7" t="str">
        <x:f>'Path Trials'!T525</x:f>
        <x:v>OPEN</x:v>
      </x:c>
    </x:row>
    <x:row r="2938">
      <x:c r="B2938" s="7" t="str">
        <x:v>PHY-02932</x:v>
      </x:c>
      <x:c r="C2938" s="7" t="str">
        <x:v>path trial</x:v>
      </x:c>
      <x:c r="D2938" s="7" t="str">
        <x:v>RAP-PT-0520</x:v>
      </x:c>
      <x:c r="E2938" s="7" t="str">
        <x:v>Path Trials!T526</x:v>
      </x:c>
      <x:c r="F2938" s="7" t="str">
        <x:f>'Path Trials'!T526</x:f>
        <x:v>OPEN</x:v>
      </x:c>
    </x:row>
    <x:row r="2939">
      <x:c r="B2939" s="7" t="str">
        <x:v>PHY-02933</x:v>
      </x:c>
      <x:c r="C2939" s="7" t="str">
        <x:v>path trial</x:v>
      </x:c>
      <x:c r="D2939" s="7" t="str">
        <x:v>RAP-PT-0521</x:v>
      </x:c>
      <x:c r="E2939" s="7" t="str">
        <x:v>Path Trials!T527</x:v>
      </x:c>
      <x:c r="F2939" s="7" t="str">
        <x:f>'Path Trials'!T527</x:f>
        <x:v>OPEN</x:v>
      </x:c>
    </x:row>
    <x:row r="2940">
      <x:c r="B2940" s="7" t="str">
        <x:v>PHY-02934</x:v>
      </x:c>
      <x:c r="C2940" s="7" t="str">
        <x:v>path trial</x:v>
      </x:c>
      <x:c r="D2940" s="7" t="str">
        <x:v>RAP-PT-0522</x:v>
      </x:c>
      <x:c r="E2940" s="7" t="str">
        <x:v>Path Trials!T528</x:v>
      </x:c>
      <x:c r="F2940" s="7" t="str">
        <x:f>'Path Trials'!T528</x:f>
        <x:v>OPEN</x:v>
      </x:c>
    </x:row>
    <x:row r="2941">
      <x:c r="B2941" s="7" t="str">
        <x:v>PHY-02935</x:v>
      </x:c>
      <x:c r="C2941" s="7" t="str">
        <x:v>path trial</x:v>
      </x:c>
      <x:c r="D2941" s="7" t="str">
        <x:v>RAP-PT-0523</x:v>
      </x:c>
      <x:c r="E2941" s="7" t="str">
        <x:v>Path Trials!T529</x:v>
      </x:c>
      <x:c r="F2941" s="7" t="str">
        <x:f>'Path Trials'!T529</x:f>
        <x:v>OPEN</x:v>
      </x:c>
    </x:row>
    <x:row r="2942">
      <x:c r="B2942" s="7" t="str">
        <x:v>PHY-02936</x:v>
      </x:c>
      <x:c r="C2942" s="7" t="str">
        <x:v>path trial</x:v>
      </x:c>
      <x:c r="D2942" s="7" t="str">
        <x:v>RAP-PT-0524</x:v>
      </x:c>
      <x:c r="E2942" s="7" t="str">
        <x:v>Path Trials!T530</x:v>
      </x:c>
      <x:c r="F2942" s="7" t="str">
        <x:f>'Path Trials'!T530</x:f>
        <x:v>OPEN</x:v>
      </x:c>
    </x:row>
    <x:row r="2943">
      <x:c r="B2943" s="7" t="str">
        <x:v>PHY-02937</x:v>
      </x:c>
      <x:c r="C2943" s="7" t="str">
        <x:v>path trial</x:v>
      </x:c>
      <x:c r="D2943" s="7" t="str">
        <x:v>RAP-PT-0525</x:v>
      </x:c>
      <x:c r="E2943" s="7" t="str">
        <x:v>Path Trials!T531</x:v>
      </x:c>
      <x:c r="F2943" s="7" t="str">
        <x:f>'Path Trials'!T531</x:f>
        <x:v>OPEN</x:v>
      </x:c>
    </x:row>
    <x:row r="2944">
      <x:c r="B2944" s="7" t="str">
        <x:v>PHY-02938</x:v>
      </x:c>
      <x:c r="C2944" s="7" t="str">
        <x:v>path trial</x:v>
      </x:c>
      <x:c r="D2944" s="7" t="str">
        <x:v>RAP-PT-0526</x:v>
      </x:c>
      <x:c r="E2944" s="7" t="str">
        <x:v>Path Trials!T532</x:v>
      </x:c>
      <x:c r="F2944" s="7" t="str">
        <x:f>'Path Trials'!T532</x:f>
        <x:v>OPEN</x:v>
      </x:c>
    </x:row>
    <x:row r="2945">
      <x:c r="B2945" s="7" t="str">
        <x:v>PHY-02939</x:v>
      </x:c>
      <x:c r="C2945" s="7" t="str">
        <x:v>path trial</x:v>
      </x:c>
      <x:c r="D2945" s="7" t="str">
        <x:v>RAP-PT-0527</x:v>
      </x:c>
      <x:c r="E2945" s="7" t="str">
        <x:v>Path Trials!T533</x:v>
      </x:c>
      <x:c r="F2945" s="7" t="str">
        <x:f>'Path Trials'!T533</x:f>
        <x:v>OPEN</x:v>
      </x:c>
    </x:row>
    <x:row r="2946">
      <x:c r="B2946" s="7" t="str">
        <x:v>PHY-02940</x:v>
      </x:c>
      <x:c r="C2946" s="7" t="str">
        <x:v>path trial</x:v>
      </x:c>
      <x:c r="D2946" s="7" t="str">
        <x:v>RAP-PT-0528</x:v>
      </x:c>
      <x:c r="E2946" s="7" t="str">
        <x:v>Path Trials!T534</x:v>
      </x:c>
      <x:c r="F2946" s="7" t="str">
        <x:f>'Path Trials'!T534</x:f>
        <x:v>OPEN</x:v>
      </x:c>
    </x:row>
    <x:row r="2947">
      <x:c r="B2947" s="7" t="str">
        <x:v>PHY-02941</x:v>
      </x:c>
      <x:c r="C2947" s="7" t="str">
        <x:v>path trial</x:v>
      </x:c>
      <x:c r="D2947" s="7" t="str">
        <x:v>RAP-PT-0529</x:v>
      </x:c>
      <x:c r="E2947" s="7" t="str">
        <x:v>Path Trials!T535</x:v>
      </x:c>
      <x:c r="F2947" s="7" t="str">
        <x:f>'Path Trials'!T535</x:f>
        <x:v>OPEN</x:v>
      </x:c>
    </x:row>
    <x:row r="2948">
      <x:c r="B2948" s="7" t="str">
        <x:v>PHY-02942</x:v>
      </x:c>
      <x:c r="C2948" s="7" t="str">
        <x:v>path trial</x:v>
      </x:c>
      <x:c r="D2948" s="7" t="str">
        <x:v>RAP-PT-0530</x:v>
      </x:c>
      <x:c r="E2948" s="7" t="str">
        <x:v>Path Trials!T536</x:v>
      </x:c>
      <x:c r="F2948" s="7" t="str">
        <x:f>'Path Trials'!T536</x:f>
        <x:v>OPEN</x:v>
      </x:c>
    </x:row>
    <x:row r="2949">
      <x:c r="B2949" s="7" t="str">
        <x:v>PHY-02943</x:v>
      </x:c>
      <x:c r="C2949" s="7" t="str">
        <x:v>path trial</x:v>
      </x:c>
      <x:c r="D2949" s="7" t="str">
        <x:v>RAP-PT-0531</x:v>
      </x:c>
      <x:c r="E2949" s="7" t="str">
        <x:v>Path Trials!T537</x:v>
      </x:c>
      <x:c r="F2949" s="7" t="str">
        <x:f>'Path Trials'!T537</x:f>
        <x:v>OPEN</x:v>
      </x:c>
    </x:row>
    <x:row r="2950">
      <x:c r="B2950" s="7" t="str">
        <x:v>PHY-02944</x:v>
      </x:c>
      <x:c r="C2950" s="7" t="str">
        <x:v>path trial</x:v>
      </x:c>
      <x:c r="D2950" s="7" t="str">
        <x:v>RAP-PT-0532</x:v>
      </x:c>
      <x:c r="E2950" s="7" t="str">
        <x:v>Path Trials!T538</x:v>
      </x:c>
      <x:c r="F2950" s="7" t="str">
        <x:f>'Path Trials'!T538</x:f>
        <x:v>OPEN</x:v>
      </x:c>
    </x:row>
    <x:row r="2951">
      <x:c r="B2951" s="7" t="str">
        <x:v>PHY-02945</x:v>
      </x:c>
      <x:c r="C2951" s="7" t="str">
        <x:v>path trial</x:v>
      </x:c>
      <x:c r="D2951" s="7" t="str">
        <x:v>RAP-PT-0533</x:v>
      </x:c>
      <x:c r="E2951" s="7" t="str">
        <x:v>Path Trials!T539</x:v>
      </x:c>
      <x:c r="F2951" s="7" t="str">
        <x:f>'Path Trials'!T539</x:f>
        <x:v>OPEN</x:v>
      </x:c>
    </x:row>
    <x:row r="2952">
      <x:c r="B2952" s="7" t="str">
        <x:v>PHY-02946</x:v>
      </x:c>
      <x:c r="C2952" s="7" t="str">
        <x:v>path trial</x:v>
      </x:c>
      <x:c r="D2952" s="7" t="str">
        <x:v>RAP-PT-0534</x:v>
      </x:c>
      <x:c r="E2952" s="7" t="str">
        <x:v>Path Trials!T540</x:v>
      </x:c>
      <x:c r="F2952" s="7" t="str">
        <x:f>'Path Trials'!T540</x:f>
        <x:v>OPEN</x:v>
      </x:c>
    </x:row>
    <x:row r="2953">
      <x:c r="B2953" s="7" t="str">
        <x:v>PHY-02947</x:v>
      </x:c>
      <x:c r="C2953" s="7" t="str">
        <x:v>path trial</x:v>
      </x:c>
      <x:c r="D2953" s="7" t="str">
        <x:v>RAP-PT-0535</x:v>
      </x:c>
      <x:c r="E2953" s="7" t="str">
        <x:v>Path Trials!T541</x:v>
      </x:c>
      <x:c r="F2953" s="7" t="str">
        <x:f>'Path Trials'!T541</x:f>
        <x:v>OPEN</x:v>
      </x:c>
    </x:row>
    <x:row r="2954">
      <x:c r="B2954" s="7" t="str">
        <x:v>PHY-02948</x:v>
      </x:c>
      <x:c r="C2954" s="7" t="str">
        <x:v>path trial</x:v>
      </x:c>
      <x:c r="D2954" s="7" t="str">
        <x:v>RAP-PT-0536</x:v>
      </x:c>
      <x:c r="E2954" s="7" t="str">
        <x:v>Path Trials!T542</x:v>
      </x:c>
      <x:c r="F2954" s="7" t="str">
        <x:f>'Path Trials'!T542</x:f>
        <x:v>OPEN</x:v>
      </x:c>
    </x:row>
    <x:row r="2955">
      <x:c r="B2955" s="7" t="str">
        <x:v>PHY-02949</x:v>
      </x:c>
      <x:c r="C2955" s="7" t="str">
        <x:v>path trial</x:v>
      </x:c>
      <x:c r="D2955" s="7" t="str">
        <x:v>RAP-PT-0537</x:v>
      </x:c>
      <x:c r="E2955" s="7" t="str">
        <x:v>Path Trials!T543</x:v>
      </x:c>
      <x:c r="F2955" s="7" t="str">
        <x:f>'Path Trials'!T543</x:f>
        <x:v>OPEN</x:v>
      </x:c>
    </x:row>
    <x:row r="2956">
      <x:c r="B2956" s="7" t="str">
        <x:v>PHY-02950</x:v>
      </x:c>
      <x:c r="C2956" s="7" t="str">
        <x:v>path trial</x:v>
      </x:c>
      <x:c r="D2956" s="7" t="str">
        <x:v>RAP-PT-0538</x:v>
      </x:c>
      <x:c r="E2956" s="7" t="str">
        <x:v>Path Trials!T544</x:v>
      </x:c>
      <x:c r="F2956" s="7" t="str">
        <x:f>'Path Trials'!T544</x:f>
        <x:v>OPEN</x:v>
      </x:c>
    </x:row>
    <x:row r="2957">
      <x:c r="B2957" s="7" t="str">
        <x:v>PHY-02951</x:v>
      </x:c>
      <x:c r="C2957" s="7" t="str">
        <x:v>path trial</x:v>
      </x:c>
      <x:c r="D2957" s="7" t="str">
        <x:v>RAP-PT-0539</x:v>
      </x:c>
      <x:c r="E2957" s="7" t="str">
        <x:v>Path Trials!T545</x:v>
      </x:c>
      <x:c r="F2957" s="7" t="str">
        <x:f>'Path Trials'!T545</x:f>
        <x:v>OPEN</x:v>
      </x:c>
    </x:row>
    <x:row r="2958">
      <x:c r="B2958" s="7" t="str">
        <x:v>PHY-02952</x:v>
      </x:c>
      <x:c r="C2958" s="7" t="str">
        <x:v>path trial</x:v>
      </x:c>
      <x:c r="D2958" s="7" t="str">
        <x:v>RAP-PT-0540</x:v>
      </x:c>
      <x:c r="E2958" s="7" t="str">
        <x:v>Path Trials!T546</x:v>
      </x:c>
      <x:c r="F2958" s="7" t="str">
        <x:f>'Path Trials'!T546</x:f>
        <x:v>OPEN</x:v>
      </x:c>
    </x:row>
    <x:row r="2959">
      <x:c r="B2959" s="7" t="str">
        <x:v>PHY-02953</x:v>
      </x:c>
      <x:c r="C2959" s="7" t="str">
        <x:v>path trial</x:v>
      </x:c>
      <x:c r="D2959" s="7" t="str">
        <x:v>RAP-PT-0541</x:v>
      </x:c>
      <x:c r="E2959" s="7" t="str">
        <x:v>Path Trials!T547</x:v>
      </x:c>
      <x:c r="F2959" s="7" t="str">
        <x:f>'Path Trials'!T547</x:f>
        <x:v>OPEN</x:v>
      </x:c>
    </x:row>
    <x:row r="2960">
      <x:c r="B2960" s="7" t="str">
        <x:v>PHY-02954</x:v>
      </x:c>
      <x:c r="C2960" s="7" t="str">
        <x:v>path trial</x:v>
      </x:c>
      <x:c r="D2960" s="7" t="str">
        <x:v>RAP-PT-0542</x:v>
      </x:c>
      <x:c r="E2960" s="7" t="str">
        <x:v>Path Trials!T548</x:v>
      </x:c>
      <x:c r="F2960" s="7" t="str">
        <x:f>'Path Trials'!T548</x:f>
        <x:v>OPEN</x:v>
      </x:c>
    </x:row>
    <x:row r="2961">
      <x:c r="B2961" s="7" t="str">
        <x:v>PHY-02955</x:v>
      </x:c>
      <x:c r="C2961" s="7" t="str">
        <x:v>path trial</x:v>
      </x:c>
      <x:c r="D2961" s="7" t="str">
        <x:v>RAP-PT-0543</x:v>
      </x:c>
      <x:c r="E2961" s="7" t="str">
        <x:v>Path Trials!T549</x:v>
      </x:c>
      <x:c r="F2961" s="7" t="str">
        <x:f>'Path Trials'!T549</x:f>
        <x:v>OPEN</x:v>
      </x:c>
    </x:row>
    <x:row r="2962">
      <x:c r="B2962" s="7" t="str">
        <x:v>PHY-02956</x:v>
      </x:c>
      <x:c r="C2962" s="7" t="str">
        <x:v>path trial</x:v>
      </x:c>
      <x:c r="D2962" s="7" t="str">
        <x:v>RAP-PT-0544</x:v>
      </x:c>
      <x:c r="E2962" s="7" t="str">
        <x:v>Path Trials!T550</x:v>
      </x:c>
      <x:c r="F2962" s="7" t="str">
        <x:f>'Path Trials'!T550</x:f>
        <x:v>OPEN</x:v>
      </x:c>
    </x:row>
    <x:row r="2963">
      <x:c r="B2963" s="7" t="str">
        <x:v>PHY-02957</x:v>
      </x:c>
      <x:c r="C2963" s="7" t="str">
        <x:v>path trial</x:v>
      </x:c>
      <x:c r="D2963" s="7" t="str">
        <x:v>RAP-PT-0545</x:v>
      </x:c>
      <x:c r="E2963" s="7" t="str">
        <x:v>Path Trials!T551</x:v>
      </x:c>
      <x:c r="F2963" s="7" t="str">
        <x:f>'Path Trials'!T551</x:f>
        <x:v>OPEN</x:v>
      </x:c>
    </x:row>
    <x:row r="2964">
      <x:c r="B2964" s="7" t="str">
        <x:v>PHY-02958</x:v>
      </x:c>
      <x:c r="C2964" s="7" t="str">
        <x:v>path trial</x:v>
      </x:c>
      <x:c r="D2964" s="7" t="str">
        <x:v>RAP-PT-0546</x:v>
      </x:c>
      <x:c r="E2964" s="7" t="str">
        <x:v>Path Trials!T552</x:v>
      </x:c>
      <x:c r="F2964" s="7" t="str">
        <x:f>'Path Trials'!T552</x:f>
        <x:v>OPEN</x:v>
      </x:c>
    </x:row>
    <x:row r="2965">
      <x:c r="B2965" s="7" t="str">
        <x:v>PHY-02959</x:v>
      </x:c>
      <x:c r="C2965" s="7" t="str">
        <x:v>path trial</x:v>
      </x:c>
      <x:c r="D2965" s="7" t="str">
        <x:v>RAP-PT-0547</x:v>
      </x:c>
      <x:c r="E2965" s="7" t="str">
        <x:v>Path Trials!T553</x:v>
      </x:c>
      <x:c r="F2965" s="7" t="str">
        <x:f>'Path Trials'!T553</x:f>
        <x:v>OPEN</x:v>
      </x:c>
    </x:row>
    <x:row r="2966">
      <x:c r="B2966" s="7" t="str">
        <x:v>PHY-02960</x:v>
      </x:c>
      <x:c r="C2966" s="7" t="str">
        <x:v>path trial</x:v>
      </x:c>
      <x:c r="D2966" s="7" t="str">
        <x:v>RAP-PT-0548</x:v>
      </x:c>
      <x:c r="E2966" s="7" t="str">
        <x:v>Path Trials!T554</x:v>
      </x:c>
      <x:c r="F2966" s="7" t="str">
        <x:f>'Path Trials'!T554</x:f>
        <x:v>OPEN</x:v>
      </x:c>
    </x:row>
    <x:row r="2967">
      <x:c r="B2967" s="7" t="str">
        <x:v>PHY-02961</x:v>
      </x:c>
      <x:c r="C2967" s="7" t="str">
        <x:v>path trial</x:v>
      </x:c>
      <x:c r="D2967" s="7" t="str">
        <x:v>RAP-PT-0549</x:v>
      </x:c>
      <x:c r="E2967" s="7" t="str">
        <x:v>Path Trials!T555</x:v>
      </x:c>
      <x:c r="F2967" s="7" t="str">
        <x:f>'Path Trials'!T555</x:f>
        <x:v>OPEN</x:v>
      </x:c>
    </x:row>
    <x:row r="2968">
      <x:c r="B2968" s="7" t="str">
        <x:v>PHY-02962</x:v>
      </x:c>
      <x:c r="C2968" s="7" t="str">
        <x:v>path trial</x:v>
      </x:c>
      <x:c r="D2968" s="7" t="str">
        <x:v>RAP-PT-0550</x:v>
      </x:c>
      <x:c r="E2968" s="7" t="str">
        <x:v>Path Trials!T556</x:v>
      </x:c>
      <x:c r="F2968" s="7" t="str">
        <x:f>'Path Trials'!T556</x:f>
        <x:v>OPEN</x:v>
      </x:c>
    </x:row>
    <x:row r="2969">
      <x:c r="B2969" s="7" t="str">
        <x:v>PHY-02963</x:v>
      </x:c>
      <x:c r="C2969" s="7" t="str">
        <x:v>path trial</x:v>
      </x:c>
      <x:c r="D2969" s="7" t="str">
        <x:v>RAP-PT-0551</x:v>
      </x:c>
      <x:c r="E2969" s="7" t="str">
        <x:v>Path Trials!T557</x:v>
      </x:c>
      <x:c r="F2969" s="7" t="str">
        <x:f>'Path Trials'!T557</x:f>
        <x:v>OPEN</x:v>
      </x:c>
    </x:row>
    <x:row r="2970">
      <x:c r="B2970" s="7" t="str">
        <x:v>PHY-02964</x:v>
      </x:c>
      <x:c r="C2970" s="7" t="str">
        <x:v>path trial</x:v>
      </x:c>
      <x:c r="D2970" s="7" t="str">
        <x:v>RAP-PT-0552</x:v>
      </x:c>
      <x:c r="E2970" s="7" t="str">
        <x:v>Path Trials!T558</x:v>
      </x:c>
      <x:c r="F2970" s="7" t="str">
        <x:f>'Path Trials'!T558</x:f>
        <x:v>OPEN</x:v>
      </x:c>
    </x:row>
    <x:row r="2971">
      <x:c r="B2971" s="7" t="str">
        <x:v>PHY-02965</x:v>
      </x:c>
      <x:c r="C2971" s="7" t="str">
        <x:v>path trial</x:v>
      </x:c>
      <x:c r="D2971" s="7" t="str">
        <x:v>RAP-PT-0553</x:v>
      </x:c>
      <x:c r="E2971" s="7" t="str">
        <x:v>Path Trials!T559</x:v>
      </x:c>
      <x:c r="F2971" s="7" t="str">
        <x:f>'Path Trials'!T559</x:f>
        <x:v>OPEN</x:v>
      </x:c>
    </x:row>
    <x:row r="2972">
      <x:c r="B2972" s="7" t="str">
        <x:v>PHY-02966</x:v>
      </x:c>
      <x:c r="C2972" s="7" t="str">
        <x:v>path trial</x:v>
      </x:c>
      <x:c r="D2972" s="7" t="str">
        <x:v>RAP-PT-0554</x:v>
      </x:c>
      <x:c r="E2972" s="7" t="str">
        <x:v>Path Trials!T560</x:v>
      </x:c>
      <x:c r="F2972" s="7" t="str">
        <x:f>'Path Trials'!T560</x:f>
        <x:v>OPEN</x:v>
      </x:c>
    </x:row>
    <x:row r="2973">
      <x:c r="B2973" s="7" t="str">
        <x:v>PHY-02967</x:v>
      </x:c>
      <x:c r="C2973" s="7" t="str">
        <x:v>path trial</x:v>
      </x:c>
      <x:c r="D2973" s="7" t="str">
        <x:v>RAP-PT-0555</x:v>
      </x:c>
      <x:c r="E2973" s="7" t="str">
        <x:v>Path Trials!T561</x:v>
      </x:c>
      <x:c r="F2973" s="7" t="str">
        <x:f>'Path Trials'!T561</x:f>
        <x:v>OPEN</x:v>
      </x:c>
    </x:row>
    <x:row r="2974">
      <x:c r="B2974" s="7" t="str">
        <x:v>PHY-02968</x:v>
      </x:c>
      <x:c r="C2974" s="7" t="str">
        <x:v>path trial</x:v>
      </x:c>
      <x:c r="D2974" s="7" t="str">
        <x:v>RAP-PT-0556</x:v>
      </x:c>
      <x:c r="E2974" s="7" t="str">
        <x:v>Path Trials!T562</x:v>
      </x:c>
      <x:c r="F2974" s="7" t="str">
        <x:f>'Path Trials'!T562</x:f>
        <x:v>OPEN</x:v>
      </x:c>
    </x:row>
    <x:row r="2975">
      <x:c r="B2975" s="7" t="str">
        <x:v>PHY-02969</x:v>
      </x:c>
      <x:c r="C2975" s="7" t="str">
        <x:v>path trial</x:v>
      </x:c>
      <x:c r="D2975" s="7" t="str">
        <x:v>RAP-PT-0557</x:v>
      </x:c>
      <x:c r="E2975" s="7" t="str">
        <x:v>Path Trials!T563</x:v>
      </x:c>
      <x:c r="F2975" s="7" t="str">
        <x:f>'Path Trials'!T563</x:f>
        <x:v>OPEN</x:v>
      </x:c>
    </x:row>
    <x:row r="2976">
      <x:c r="B2976" s="7" t="str">
        <x:v>PHY-02970</x:v>
      </x:c>
      <x:c r="C2976" s="7" t="str">
        <x:v>path trial</x:v>
      </x:c>
      <x:c r="D2976" s="7" t="str">
        <x:v>RAP-PT-0558</x:v>
      </x:c>
      <x:c r="E2976" s="7" t="str">
        <x:v>Path Trials!T564</x:v>
      </x:c>
      <x:c r="F2976" s="7" t="str">
        <x:f>'Path Trials'!T564</x:f>
        <x:v>OPEN</x:v>
      </x:c>
    </x:row>
    <x:row r="2977">
      <x:c r="B2977" s="7" t="str">
        <x:v>PHY-02971</x:v>
      </x:c>
      <x:c r="C2977" s="7" t="str">
        <x:v>path trial</x:v>
      </x:c>
      <x:c r="D2977" s="7" t="str">
        <x:v>RAP-PT-0559</x:v>
      </x:c>
      <x:c r="E2977" s="7" t="str">
        <x:v>Path Trials!T565</x:v>
      </x:c>
      <x:c r="F2977" s="7" t="str">
        <x:f>'Path Trials'!T565</x:f>
        <x:v>OPEN</x:v>
      </x:c>
    </x:row>
    <x:row r="2978">
      <x:c r="B2978" s="7" t="str">
        <x:v>PHY-02972</x:v>
      </x:c>
      <x:c r="C2978" s="7" t="str">
        <x:v>path trial</x:v>
      </x:c>
      <x:c r="D2978" s="7" t="str">
        <x:v>RAP-PT-0560</x:v>
      </x:c>
      <x:c r="E2978" s="7" t="str">
        <x:v>Path Trials!T566</x:v>
      </x:c>
      <x:c r="F2978" s="7" t="str">
        <x:f>'Path Trials'!T566</x:f>
        <x:v>OPEN</x:v>
      </x:c>
    </x:row>
    <x:row r="2979">
      <x:c r="B2979" s="7" t="str">
        <x:v>PHY-02973</x:v>
      </x:c>
      <x:c r="C2979" s="7" t="str">
        <x:v>path trial</x:v>
      </x:c>
      <x:c r="D2979" s="7" t="str">
        <x:v>RAP-PT-0561</x:v>
      </x:c>
      <x:c r="E2979" s="7" t="str">
        <x:v>Path Trials!T567</x:v>
      </x:c>
      <x:c r="F2979" s="7" t="str">
        <x:f>'Path Trials'!T567</x:f>
        <x:v>OPEN</x:v>
      </x:c>
    </x:row>
    <x:row r="2980">
      <x:c r="B2980" s="7" t="str">
        <x:v>PHY-02974</x:v>
      </x:c>
      <x:c r="C2980" s="7" t="str">
        <x:v>path trial</x:v>
      </x:c>
      <x:c r="D2980" s="7" t="str">
        <x:v>RAP-PT-0562</x:v>
      </x:c>
      <x:c r="E2980" s="7" t="str">
        <x:v>Path Trials!T568</x:v>
      </x:c>
      <x:c r="F2980" s="7" t="str">
        <x:f>'Path Trials'!T568</x:f>
        <x:v>OPEN</x:v>
      </x:c>
    </x:row>
    <x:row r="2981">
      <x:c r="B2981" s="7" t="str">
        <x:v>PHY-02975</x:v>
      </x:c>
      <x:c r="C2981" s="7" t="str">
        <x:v>path trial</x:v>
      </x:c>
      <x:c r="D2981" s="7" t="str">
        <x:v>RAP-PT-0563</x:v>
      </x:c>
      <x:c r="E2981" s="7" t="str">
        <x:v>Path Trials!T569</x:v>
      </x:c>
      <x:c r="F2981" s="7" t="str">
        <x:f>'Path Trials'!T569</x:f>
        <x:v>OPEN</x:v>
      </x:c>
    </x:row>
    <x:row r="2982">
      <x:c r="B2982" s="7" t="str">
        <x:v>PHY-02976</x:v>
      </x:c>
      <x:c r="C2982" s="7" t="str">
        <x:v>path trial</x:v>
      </x:c>
      <x:c r="D2982" s="7" t="str">
        <x:v>RAP-PT-0564</x:v>
      </x:c>
      <x:c r="E2982" s="7" t="str">
        <x:v>Path Trials!T570</x:v>
      </x:c>
      <x:c r="F2982" s="7" t="str">
        <x:f>'Path Trials'!T570</x:f>
        <x:v>OPEN</x:v>
      </x:c>
    </x:row>
    <x:row r="2983">
      <x:c r="B2983" s="7" t="str">
        <x:v>PHY-02977</x:v>
      </x:c>
      <x:c r="C2983" s="7" t="str">
        <x:v>path trial</x:v>
      </x:c>
      <x:c r="D2983" s="7" t="str">
        <x:v>RAP-PT-0565</x:v>
      </x:c>
      <x:c r="E2983" s="7" t="str">
        <x:v>Path Trials!T571</x:v>
      </x:c>
      <x:c r="F2983" s="7" t="str">
        <x:f>'Path Trials'!T571</x:f>
        <x:v>OPEN</x:v>
      </x:c>
    </x:row>
    <x:row r="2984">
      <x:c r="B2984" s="7" t="str">
        <x:v>PHY-02978</x:v>
      </x:c>
      <x:c r="C2984" s="7" t="str">
        <x:v>path trial</x:v>
      </x:c>
      <x:c r="D2984" s="7" t="str">
        <x:v>RAP-PT-0566</x:v>
      </x:c>
      <x:c r="E2984" s="7" t="str">
        <x:v>Path Trials!T572</x:v>
      </x:c>
      <x:c r="F2984" s="7" t="str">
        <x:f>'Path Trials'!T572</x:f>
        <x:v>OPEN</x:v>
      </x:c>
    </x:row>
    <x:row r="2985">
      <x:c r="B2985" s="7" t="str">
        <x:v>PHY-02979</x:v>
      </x:c>
      <x:c r="C2985" s="7" t="str">
        <x:v>path trial</x:v>
      </x:c>
      <x:c r="D2985" s="7" t="str">
        <x:v>RAP-PT-0567</x:v>
      </x:c>
      <x:c r="E2985" s="7" t="str">
        <x:v>Path Trials!T573</x:v>
      </x:c>
      <x:c r="F2985" s="7" t="str">
        <x:f>'Path Trials'!T573</x:f>
        <x:v>OPEN</x:v>
      </x:c>
    </x:row>
    <x:row r="2986">
      <x:c r="B2986" s="7" t="str">
        <x:v>PHY-02980</x:v>
      </x:c>
      <x:c r="C2986" s="7" t="str">
        <x:v>path trial</x:v>
      </x:c>
      <x:c r="D2986" s="7" t="str">
        <x:v>RAP-PT-0568</x:v>
      </x:c>
      <x:c r="E2986" s="7" t="str">
        <x:v>Path Trials!T574</x:v>
      </x:c>
      <x:c r="F2986" s="7" t="str">
        <x:f>'Path Trials'!T574</x:f>
        <x:v>OPEN</x:v>
      </x:c>
    </x:row>
    <x:row r="2987">
      <x:c r="B2987" s="7" t="str">
        <x:v>PHY-02981</x:v>
      </x:c>
      <x:c r="C2987" s="7" t="str">
        <x:v>path trial</x:v>
      </x:c>
      <x:c r="D2987" s="7" t="str">
        <x:v>RAP-PT-0569</x:v>
      </x:c>
      <x:c r="E2987" s="7" t="str">
        <x:v>Path Trials!T575</x:v>
      </x:c>
      <x:c r="F2987" s="7" t="str">
        <x:f>'Path Trials'!T575</x:f>
        <x:v>OPEN</x:v>
      </x:c>
    </x:row>
    <x:row r="2988">
      <x:c r="B2988" s="7" t="str">
        <x:v>PHY-02982</x:v>
      </x:c>
      <x:c r="C2988" s="7" t="str">
        <x:v>path trial</x:v>
      </x:c>
      <x:c r="D2988" s="7" t="str">
        <x:v>RAP-PT-0570</x:v>
      </x:c>
      <x:c r="E2988" s="7" t="str">
        <x:v>Path Trials!T576</x:v>
      </x:c>
      <x:c r="F2988" s="7" t="str">
        <x:f>'Path Trials'!T576</x:f>
        <x:v>OPEN</x:v>
      </x:c>
    </x:row>
    <x:row r="2989">
      <x:c r="B2989" s="7" t="str">
        <x:v>PHY-02983</x:v>
      </x:c>
      <x:c r="C2989" s="7" t="str">
        <x:v>path trial</x:v>
      </x:c>
      <x:c r="D2989" s="7" t="str">
        <x:v>RAP-PT-0571</x:v>
      </x:c>
      <x:c r="E2989" s="7" t="str">
        <x:v>Path Trials!T577</x:v>
      </x:c>
      <x:c r="F2989" s="7" t="str">
        <x:f>'Path Trials'!T577</x:f>
        <x:v>OPEN</x:v>
      </x:c>
    </x:row>
    <x:row r="2990">
      <x:c r="B2990" s="7" t="str">
        <x:v>PHY-02984</x:v>
      </x:c>
      <x:c r="C2990" s="7" t="str">
        <x:v>path trial</x:v>
      </x:c>
      <x:c r="D2990" s="7" t="str">
        <x:v>RAP-PT-0572</x:v>
      </x:c>
      <x:c r="E2990" s="7" t="str">
        <x:v>Path Trials!T578</x:v>
      </x:c>
      <x:c r="F2990" s="7" t="str">
        <x:f>'Path Trials'!T578</x:f>
        <x:v>OPEN</x:v>
      </x:c>
    </x:row>
    <x:row r="2991">
      <x:c r="B2991" s="7" t="str">
        <x:v>PHY-02985</x:v>
      </x:c>
      <x:c r="C2991" s="7" t="str">
        <x:v>path trial</x:v>
      </x:c>
      <x:c r="D2991" s="7" t="str">
        <x:v>RAP-PT-0573</x:v>
      </x:c>
      <x:c r="E2991" s="7" t="str">
        <x:v>Path Trials!T579</x:v>
      </x:c>
      <x:c r="F2991" s="7" t="str">
        <x:f>'Path Trials'!T579</x:f>
        <x:v>OPEN</x:v>
      </x:c>
    </x:row>
    <x:row r="2992">
      <x:c r="B2992" s="7" t="str">
        <x:v>PHY-02986</x:v>
      </x:c>
      <x:c r="C2992" s="7" t="str">
        <x:v>path trial</x:v>
      </x:c>
      <x:c r="D2992" s="7" t="str">
        <x:v>RAP-PT-0574</x:v>
      </x:c>
      <x:c r="E2992" s="7" t="str">
        <x:v>Path Trials!T580</x:v>
      </x:c>
      <x:c r="F2992" s="7" t="str">
        <x:f>'Path Trials'!T580</x:f>
        <x:v>OPEN</x:v>
      </x:c>
    </x:row>
    <x:row r="2993">
      <x:c r="B2993" s="7" t="str">
        <x:v>PHY-02987</x:v>
      </x:c>
      <x:c r="C2993" s="7" t="str">
        <x:v>path trial</x:v>
      </x:c>
      <x:c r="D2993" s="7" t="str">
        <x:v>RAP-PT-0575</x:v>
      </x:c>
      <x:c r="E2993" s="7" t="str">
        <x:v>Path Trials!T581</x:v>
      </x:c>
      <x:c r="F2993" s="7" t="str">
        <x:f>'Path Trials'!T581</x:f>
        <x:v>OPEN</x:v>
      </x:c>
    </x:row>
    <x:row r="2994">
      <x:c r="B2994" s="7" t="str">
        <x:v>PHY-02988</x:v>
      </x:c>
      <x:c r="C2994" s="7" t="str">
        <x:v>path trial</x:v>
      </x:c>
      <x:c r="D2994" s="7" t="str">
        <x:v>RAP-PT-0576</x:v>
      </x:c>
      <x:c r="E2994" s="7" t="str">
        <x:v>Path Trials!T582</x:v>
      </x:c>
      <x:c r="F2994" s="7" t="str">
        <x:f>'Path Trials'!T582</x:f>
        <x:v>OPEN</x:v>
      </x:c>
    </x:row>
    <x:row r="2995">
      <x:c r="B2995" s="7" t="str">
        <x:v>PHY-02989</x:v>
      </x:c>
      <x:c r="C2995" s="7" t="str">
        <x:v>path trial</x:v>
      </x:c>
      <x:c r="D2995" s="7" t="str">
        <x:v>RAP-PT-0577</x:v>
      </x:c>
      <x:c r="E2995" s="7" t="str">
        <x:v>Path Trials!T583</x:v>
      </x:c>
      <x:c r="F2995" s="7" t="str">
        <x:f>'Path Trials'!T583</x:f>
        <x:v>OPEN</x:v>
      </x:c>
    </x:row>
    <x:row r="2996">
      <x:c r="B2996" s="7" t="str">
        <x:v>PHY-02990</x:v>
      </x:c>
      <x:c r="C2996" s="7" t="str">
        <x:v>path trial</x:v>
      </x:c>
      <x:c r="D2996" s="7" t="str">
        <x:v>RAP-PT-0578</x:v>
      </x:c>
      <x:c r="E2996" s="7" t="str">
        <x:v>Path Trials!T584</x:v>
      </x:c>
      <x:c r="F2996" s="7" t="str">
        <x:f>'Path Trials'!T584</x:f>
        <x:v>OPEN</x:v>
      </x:c>
    </x:row>
    <x:row r="2997">
      <x:c r="B2997" s="7" t="str">
        <x:v>PHY-02991</x:v>
      </x:c>
      <x:c r="C2997" s="7" t="str">
        <x:v>path trial</x:v>
      </x:c>
      <x:c r="D2997" s="7" t="str">
        <x:v>RAP-PT-0579</x:v>
      </x:c>
      <x:c r="E2997" s="7" t="str">
        <x:v>Path Trials!T585</x:v>
      </x:c>
      <x:c r="F2997" s="7" t="str">
        <x:f>'Path Trials'!T585</x:f>
        <x:v>OPEN</x:v>
      </x:c>
    </x:row>
    <x:row r="2998">
      <x:c r="B2998" s="7" t="str">
        <x:v>PHY-02992</x:v>
      </x:c>
      <x:c r="C2998" s="7" t="str">
        <x:v>path trial</x:v>
      </x:c>
      <x:c r="D2998" s="7" t="str">
        <x:v>RAP-PT-0580</x:v>
      </x:c>
      <x:c r="E2998" s="7" t="str">
        <x:v>Path Trials!T586</x:v>
      </x:c>
      <x:c r="F2998" s="7" t="str">
        <x:f>'Path Trials'!T586</x:f>
        <x:v>OPEN</x:v>
      </x:c>
    </x:row>
    <x:row r="2999">
      <x:c r="B2999" s="7" t="str">
        <x:v>PHY-02993</x:v>
      </x:c>
      <x:c r="C2999" s="7" t="str">
        <x:v>path trial</x:v>
      </x:c>
      <x:c r="D2999" s="7" t="str">
        <x:v>RAP-PT-0581</x:v>
      </x:c>
      <x:c r="E2999" s="7" t="str">
        <x:v>Path Trials!T587</x:v>
      </x:c>
      <x:c r="F2999" s="7" t="str">
        <x:f>'Path Trials'!T587</x:f>
        <x:v>OPEN</x:v>
      </x:c>
    </x:row>
    <x:row r="3000">
      <x:c r="B3000" s="7" t="str">
        <x:v>PHY-02994</x:v>
      </x:c>
      <x:c r="C3000" s="7" t="str">
        <x:v>path trial</x:v>
      </x:c>
      <x:c r="D3000" s="7" t="str">
        <x:v>RAP-PT-0582</x:v>
      </x:c>
      <x:c r="E3000" s="7" t="str">
        <x:v>Path Trials!T588</x:v>
      </x:c>
      <x:c r="F3000" s="7" t="str">
        <x:f>'Path Trials'!T588</x:f>
        <x:v>OPEN</x:v>
      </x:c>
    </x:row>
    <x:row r="3001">
      <x:c r="B3001" s="7" t="str">
        <x:v>PHY-02995</x:v>
      </x:c>
      <x:c r="C3001" s="7" t="str">
        <x:v>path trial</x:v>
      </x:c>
      <x:c r="D3001" s="7" t="str">
        <x:v>RAP-PT-0583</x:v>
      </x:c>
      <x:c r="E3001" s="7" t="str">
        <x:v>Path Trials!T589</x:v>
      </x:c>
      <x:c r="F3001" s="7" t="str">
        <x:f>'Path Trials'!T589</x:f>
        <x:v>OPEN</x:v>
      </x:c>
    </x:row>
    <x:row r="3002">
      <x:c r="B3002" s="7" t="str">
        <x:v>PHY-02996</x:v>
      </x:c>
      <x:c r="C3002" s="7" t="str">
        <x:v>path trial</x:v>
      </x:c>
      <x:c r="D3002" s="7" t="str">
        <x:v>RAP-PT-0584</x:v>
      </x:c>
      <x:c r="E3002" s="7" t="str">
        <x:v>Path Trials!T590</x:v>
      </x:c>
      <x:c r="F3002" s="7" t="str">
        <x:f>'Path Trials'!T590</x:f>
        <x:v>OPEN</x:v>
      </x:c>
    </x:row>
    <x:row r="3003">
      <x:c r="B3003" s="7" t="str">
        <x:v>PHY-02997</x:v>
      </x:c>
      <x:c r="C3003" s="7" t="str">
        <x:v>path trial</x:v>
      </x:c>
      <x:c r="D3003" s="7" t="str">
        <x:v>RAP-PT-0585</x:v>
      </x:c>
      <x:c r="E3003" s="7" t="str">
        <x:v>Path Trials!T591</x:v>
      </x:c>
      <x:c r="F3003" s="7" t="str">
        <x:f>'Path Trials'!T591</x:f>
        <x:v>OPEN</x:v>
      </x:c>
    </x:row>
    <x:row r="3004">
      <x:c r="B3004" s="7" t="str">
        <x:v>PHY-02998</x:v>
      </x:c>
      <x:c r="C3004" s="7" t="str">
        <x:v>path trial</x:v>
      </x:c>
      <x:c r="D3004" s="7" t="str">
        <x:v>RAP-PT-0586</x:v>
      </x:c>
      <x:c r="E3004" s="7" t="str">
        <x:v>Path Trials!T592</x:v>
      </x:c>
      <x:c r="F3004" s="7" t="str">
        <x:f>'Path Trials'!T592</x:f>
        <x:v>OPEN</x:v>
      </x:c>
    </x:row>
    <x:row r="3005">
      <x:c r="B3005" s="7" t="str">
        <x:v>PHY-02999</x:v>
      </x:c>
      <x:c r="C3005" s="7" t="str">
        <x:v>path trial</x:v>
      </x:c>
      <x:c r="D3005" s="7" t="str">
        <x:v>RAP-PT-0587</x:v>
      </x:c>
      <x:c r="E3005" s="7" t="str">
        <x:v>Path Trials!T593</x:v>
      </x:c>
      <x:c r="F3005" s="7" t="str">
        <x:f>'Path Trials'!T593</x:f>
        <x:v>OPEN</x:v>
      </x:c>
    </x:row>
    <x:row r="3006">
      <x:c r="B3006" s="7" t="str">
        <x:v>PHY-03000</x:v>
      </x:c>
      <x:c r="C3006" s="7" t="str">
        <x:v>path trial</x:v>
      </x:c>
      <x:c r="D3006" s="7" t="str">
        <x:v>RAP-PT-0588</x:v>
      </x:c>
      <x:c r="E3006" s="7" t="str">
        <x:v>Path Trials!T594</x:v>
      </x:c>
      <x:c r="F3006" s="7" t="str">
        <x:f>'Path Trials'!T594</x:f>
        <x:v>OPEN</x:v>
      </x:c>
    </x:row>
    <x:row r="3007">
      <x:c r="B3007" s="7" t="str">
        <x:v>PHY-03001</x:v>
      </x:c>
      <x:c r="C3007" s="7" t="str">
        <x:v>path trial</x:v>
      </x:c>
      <x:c r="D3007" s="7" t="str">
        <x:v>RAP-PT-0589</x:v>
      </x:c>
      <x:c r="E3007" s="7" t="str">
        <x:v>Path Trials!T595</x:v>
      </x:c>
      <x:c r="F3007" s="7" t="str">
        <x:f>'Path Trials'!T595</x:f>
        <x:v>OPEN</x:v>
      </x:c>
    </x:row>
    <x:row r="3008">
      <x:c r="B3008" s="7" t="str">
        <x:v>PHY-03002</x:v>
      </x:c>
      <x:c r="C3008" s="7" t="str">
        <x:v>path trial</x:v>
      </x:c>
      <x:c r="D3008" s="7" t="str">
        <x:v>RAP-PT-0590</x:v>
      </x:c>
      <x:c r="E3008" s="7" t="str">
        <x:v>Path Trials!T596</x:v>
      </x:c>
      <x:c r="F3008" s="7" t="str">
        <x:f>'Path Trials'!T596</x:f>
        <x:v>OPEN</x:v>
      </x:c>
    </x:row>
    <x:row r="3009">
      <x:c r="B3009" s="7" t="str">
        <x:v>PHY-03003</x:v>
      </x:c>
      <x:c r="C3009" s="7" t="str">
        <x:v>path trial</x:v>
      </x:c>
      <x:c r="D3009" s="7" t="str">
        <x:v>RAP-PT-0591</x:v>
      </x:c>
      <x:c r="E3009" s="7" t="str">
        <x:v>Path Trials!T597</x:v>
      </x:c>
      <x:c r="F3009" s="7" t="str">
        <x:f>'Path Trials'!T597</x:f>
        <x:v>OPEN</x:v>
      </x:c>
    </x:row>
    <x:row r="3010">
      <x:c r="B3010" s="7" t="str">
        <x:v>PHY-03004</x:v>
      </x:c>
      <x:c r="C3010" s="7" t="str">
        <x:v>path trial</x:v>
      </x:c>
      <x:c r="D3010" s="7" t="str">
        <x:v>RAP-PT-0592</x:v>
      </x:c>
      <x:c r="E3010" s="7" t="str">
        <x:v>Path Trials!T598</x:v>
      </x:c>
      <x:c r="F3010" s="7" t="str">
        <x:f>'Path Trials'!T598</x:f>
        <x:v>OPEN</x:v>
      </x:c>
    </x:row>
    <x:row r="3011">
      <x:c r="B3011" s="7" t="str">
        <x:v>PHY-03005</x:v>
      </x:c>
      <x:c r="C3011" s="7" t="str">
        <x:v>path trial</x:v>
      </x:c>
      <x:c r="D3011" s="7" t="str">
        <x:v>RAP-PT-0593</x:v>
      </x:c>
      <x:c r="E3011" s="7" t="str">
        <x:v>Path Trials!T599</x:v>
      </x:c>
      <x:c r="F3011" s="7" t="str">
        <x:f>'Path Trials'!T599</x:f>
        <x:v>OPEN</x:v>
      </x:c>
    </x:row>
    <x:row r="3012">
      <x:c r="B3012" s="7" t="str">
        <x:v>PHY-03006</x:v>
      </x:c>
      <x:c r="C3012" s="7" t="str">
        <x:v>path trial</x:v>
      </x:c>
      <x:c r="D3012" s="7" t="str">
        <x:v>RAP-PT-0594</x:v>
      </x:c>
      <x:c r="E3012" s="7" t="str">
        <x:v>Path Trials!T600</x:v>
      </x:c>
      <x:c r="F3012" s="7" t="str">
        <x:f>'Path Trials'!T600</x:f>
        <x:v>OPEN</x:v>
      </x:c>
    </x:row>
    <x:row r="3013">
      <x:c r="B3013" s="7" t="str">
        <x:v>PHY-03007</x:v>
      </x:c>
      <x:c r="C3013" s="7" t="str">
        <x:v>path trial</x:v>
      </x:c>
      <x:c r="D3013" s="7" t="str">
        <x:v>RAP-PT-0595</x:v>
      </x:c>
      <x:c r="E3013" s="7" t="str">
        <x:v>Path Trials!T601</x:v>
      </x:c>
      <x:c r="F3013" s="7" t="str">
        <x:f>'Path Trials'!T601</x:f>
        <x:v>OPEN</x:v>
      </x:c>
    </x:row>
    <x:row r="3014">
      <x:c r="B3014" s="7" t="str">
        <x:v>PHY-03008</x:v>
      </x:c>
      <x:c r="C3014" s="7" t="str">
        <x:v>path trial</x:v>
      </x:c>
      <x:c r="D3014" s="7" t="str">
        <x:v>RAP-PT-0596</x:v>
      </x:c>
      <x:c r="E3014" s="7" t="str">
        <x:v>Path Trials!T602</x:v>
      </x:c>
      <x:c r="F3014" s="7" t="str">
        <x:f>'Path Trials'!T602</x:f>
        <x:v>OPEN</x:v>
      </x:c>
    </x:row>
    <x:row r="3015">
      <x:c r="B3015" s="7" t="str">
        <x:v>PHY-03009</x:v>
      </x:c>
      <x:c r="C3015" s="7" t="str">
        <x:v>path trial</x:v>
      </x:c>
      <x:c r="D3015" s="7" t="str">
        <x:v>RAP-PT-0597</x:v>
      </x:c>
      <x:c r="E3015" s="7" t="str">
        <x:v>Path Trials!T603</x:v>
      </x:c>
      <x:c r="F3015" s="7" t="str">
        <x:f>'Path Trials'!T603</x:f>
        <x:v>OPEN</x:v>
      </x:c>
    </x:row>
    <x:row r="3016">
      <x:c r="B3016" s="7" t="str">
        <x:v>PHY-03010</x:v>
      </x:c>
      <x:c r="C3016" s="7" t="str">
        <x:v>path trial</x:v>
      </x:c>
      <x:c r="D3016" s="7" t="str">
        <x:v>RAP-PT-0598</x:v>
      </x:c>
      <x:c r="E3016" s="7" t="str">
        <x:v>Path Trials!T604</x:v>
      </x:c>
      <x:c r="F3016" s="7" t="str">
        <x:f>'Path Trials'!T604</x:f>
        <x:v>OPEN</x:v>
      </x:c>
    </x:row>
    <x:row r="3017">
      <x:c r="B3017" s="7" t="str">
        <x:v>PHY-03011</x:v>
      </x:c>
      <x:c r="C3017" s="7" t="str">
        <x:v>path trial</x:v>
      </x:c>
      <x:c r="D3017" s="7" t="str">
        <x:v>RAP-PT-0599</x:v>
      </x:c>
      <x:c r="E3017" s="7" t="str">
        <x:v>Path Trials!T605</x:v>
      </x:c>
      <x:c r="F3017" s="7" t="str">
        <x:f>'Path Trials'!T605</x:f>
        <x:v>OPEN</x:v>
      </x:c>
    </x:row>
    <x:row r="3018">
      <x:c r="B3018" s="7" t="str">
        <x:v>PHY-03012</x:v>
      </x:c>
      <x:c r="C3018" s="7" t="str">
        <x:v>path trial</x:v>
      </x:c>
      <x:c r="D3018" s="7" t="str">
        <x:v>RAP-PT-0600</x:v>
      </x:c>
      <x:c r="E3018" s="7" t="str">
        <x:v>Path Trials!T606</x:v>
      </x:c>
      <x:c r="F3018" s="7" t="str">
        <x:f>'Path Trials'!T606</x:f>
        <x:v>OPEN</x:v>
      </x:c>
    </x:row>
    <x:row r="3019">
      <x:c r="B3019" s="7" t="str">
        <x:v>PHY-03013</x:v>
      </x:c>
      <x:c r="C3019" s="7" t="str">
        <x:v>path trial</x:v>
      </x:c>
      <x:c r="D3019" s="7" t="str">
        <x:v>RAP-PT-0601</x:v>
      </x:c>
      <x:c r="E3019" s="7" t="str">
        <x:v>Path Trials!T607</x:v>
      </x:c>
      <x:c r="F3019" s="7" t="str">
        <x:f>'Path Trials'!T607</x:f>
        <x:v>OPEN</x:v>
      </x:c>
    </x:row>
    <x:row r="3020">
      <x:c r="B3020" s="7" t="str">
        <x:v>PHY-03014</x:v>
      </x:c>
      <x:c r="C3020" s="7" t="str">
        <x:v>path trial</x:v>
      </x:c>
      <x:c r="D3020" s="7" t="str">
        <x:v>RAP-PT-0602</x:v>
      </x:c>
      <x:c r="E3020" s="7" t="str">
        <x:v>Path Trials!T608</x:v>
      </x:c>
      <x:c r="F3020" s="7" t="str">
        <x:f>'Path Trials'!T608</x:f>
        <x:v>OPEN</x:v>
      </x:c>
    </x:row>
    <x:row r="3021">
      <x:c r="B3021" s="7" t="str">
        <x:v>PHY-03015</x:v>
      </x:c>
      <x:c r="C3021" s="7" t="str">
        <x:v>path trial</x:v>
      </x:c>
      <x:c r="D3021" s="7" t="str">
        <x:v>RAP-PT-0603</x:v>
      </x:c>
      <x:c r="E3021" s="7" t="str">
        <x:v>Path Trials!T609</x:v>
      </x:c>
      <x:c r="F3021" s="7" t="str">
        <x:f>'Path Trials'!T609</x:f>
        <x:v>OPEN</x:v>
      </x:c>
    </x:row>
    <x:row r="3022">
      <x:c r="B3022" s="7" t="str">
        <x:v>PHY-03016</x:v>
      </x:c>
      <x:c r="C3022" s="7" t="str">
        <x:v>path trial</x:v>
      </x:c>
      <x:c r="D3022" s="7" t="str">
        <x:v>RAP-PT-0604</x:v>
      </x:c>
      <x:c r="E3022" s="7" t="str">
        <x:v>Path Trials!T610</x:v>
      </x:c>
      <x:c r="F3022" s="7" t="str">
        <x:f>'Path Trials'!T610</x:f>
        <x:v>OPEN</x:v>
      </x:c>
    </x:row>
    <x:row r="3023">
      <x:c r="B3023" s="7" t="str">
        <x:v>PHY-03017</x:v>
      </x:c>
      <x:c r="C3023" s="7" t="str">
        <x:v>path trial</x:v>
      </x:c>
      <x:c r="D3023" s="7" t="str">
        <x:v>RAP-PT-0605</x:v>
      </x:c>
      <x:c r="E3023" s="7" t="str">
        <x:v>Path Trials!T611</x:v>
      </x:c>
      <x:c r="F3023" s="7" t="str">
        <x:f>'Path Trials'!T611</x:f>
        <x:v>OPEN</x:v>
      </x:c>
    </x:row>
    <x:row r="3024">
      <x:c r="B3024" s="7" t="str">
        <x:v>PHY-03018</x:v>
      </x:c>
      <x:c r="C3024" s="7" t="str">
        <x:v>path trial</x:v>
      </x:c>
      <x:c r="D3024" s="7" t="str">
        <x:v>RAP-PT-0606</x:v>
      </x:c>
      <x:c r="E3024" s="7" t="str">
        <x:v>Path Trials!T612</x:v>
      </x:c>
      <x:c r="F3024" s="7" t="str">
        <x:f>'Path Trials'!T612</x:f>
        <x:v>OPEN</x:v>
      </x:c>
    </x:row>
    <x:row r="3025">
      <x:c r="B3025" s="7" t="str">
        <x:v>PHY-03019</x:v>
      </x:c>
      <x:c r="C3025" s="7" t="str">
        <x:v>path trial</x:v>
      </x:c>
      <x:c r="D3025" s="7" t="str">
        <x:v>RAP-PT-0607</x:v>
      </x:c>
      <x:c r="E3025" s="7" t="str">
        <x:v>Path Trials!T613</x:v>
      </x:c>
      <x:c r="F3025" s="7" t="str">
        <x:f>'Path Trials'!T613</x:f>
        <x:v>OPEN</x:v>
      </x:c>
    </x:row>
    <x:row r="3026">
      <x:c r="B3026" s="7" t="str">
        <x:v>PHY-03020</x:v>
      </x:c>
      <x:c r="C3026" s="7" t="str">
        <x:v>path trial</x:v>
      </x:c>
      <x:c r="D3026" s="7" t="str">
        <x:v>RAP-PT-0608</x:v>
      </x:c>
      <x:c r="E3026" s="7" t="str">
        <x:v>Path Trials!T614</x:v>
      </x:c>
      <x:c r="F3026" s="7" t="str">
        <x:f>'Path Trials'!T614</x:f>
        <x:v>OPEN</x:v>
      </x:c>
    </x:row>
    <x:row r="3027">
      <x:c r="B3027" s="7" t="str">
        <x:v>PHY-03021</x:v>
      </x:c>
      <x:c r="C3027" s="7" t="str">
        <x:v>path trial</x:v>
      </x:c>
      <x:c r="D3027" s="7" t="str">
        <x:v>RAP-PT-0609</x:v>
      </x:c>
      <x:c r="E3027" s="7" t="str">
        <x:v>Path Trials!T615</x:v>
      </x:c>
      <x:c r="F3027" s="7" t="str">
        <x:f>'Path Trials'!T615</x:f>
        <x:v>OPEN</x:v>
      </x:c>
    </x:row>
    <x:row r="3028">
      <x:c r="B3028" s="7" t="str">
        <x:v>PHY-03022</x:v>
      </x:c>
      <x:c r="C3028" s="7" t="str">
        <x:v>path trial</x:v>
      </x:c>
      <x:c r="D3028" s="7" t="str">
        <x:v>RAP-PT-0610</x:v>
      </x:c>
      <x:c r="E3028" s="7" t="str">
        <x:v>Path Trials!T616</x:v>
      </x:c>
      <x:c r="F3028" s="7" t="str">
        <x:f>'Path Trials'!T616</x:f>
        <x:v>OPEN</x:v>
      </x:c>
    </x:row>
    <x:row r="3029">
      <x:c r="B3029" s="7" t="str">
        <x:v>PHY-03023</x:v>
      </x:c>
      <x:c r="C3029" s="7" t="str">
        <x:v>path trial</x:v>
      </x:c>
      <x:c r="D3029" s="7" t="str">
        <x:v>RAP-PT-0611</x:v>
      </x:c>
      <x:c r="E3029" s="7" t="str">
        <x:v>Path Trials!T617</x:v>
      </x:c>
      <x:c r="F3029" s="7" t="str">
        <x:f>'Path Trials'!T617</x:f>
        <x:v>OPEN</x:v>
      </x:c>
    </x:row>
    <x:row r="3030">
      <x:c r="B3030" s="7" t="str">
        <x:v>PHY-03024</x:v>
      </x:c>
      <x:c r="C3030" s="7" t="str">
        <x:v>path trial</x:v>
      </x:c>
      <x:c r="D3030" s="7" t="str">
        <x:v>RAP-PT-0612</x:v>
      </x:c>
      <x:c r="E3030" s="7" t="str">
        <x:v>Path Trials!T618</x:v>
      </x:c>
      <x:c r="F3030" s="7" t="str">
        <x:f>'Path Trials'!T618</x:f>
        <x:v>OPEN</x:v>
      </x:c>
    </x:row>
    <x:row r="3031">
      <x:c r="B3031" s="7" t="str">
        <x:v>PHY-03025</x:v>
      </x:c>
      <x:c r="C3031" s="7" t="str">
        <x:v>path trial</x:v>
      </x:c>
      <x:c r="D3031" s="7" t="str">
        <x:v>RAP-PT-0613</x:v>
      </x:c>
      <x:c r="E3031" s="7" t="str">
        <x:v>Path Trials!T619</x:v>
      </x:c>
      <x:c r="F3031" s="7" t="str">
        <x:f>'Path Trials'!T619</x:f>
        <x:v>OPEN</x:v>
      </x:c>
    </x:row>
    <x:row r="3032">
      <x:c r="B3032" s="7" t="str">
        <x:v>PHY-03026</x:v>
      </x:c>
      <x:c r="C3032" s="7" t="str">
        <x:v>path trial</x:v>
      </x:c>
      <x:c r="D3032" s="7" t="str">
        <x:v>RAP-PT-0614</x:v>
      </x:c>
      <x:c r="E3032" s="7" t="str">
        <x:v>Path Trials!T620</x:v>
      </x:c>
      <x:c r="F3032" s="7" t="str">
        <x:f>'Path Trials'!T620</x:f>
        <x:v>OPEN</x:v>
      </x:c>
    </x:row>
    <x:row r="3033">
      <x:c r="B3033" s="7" t="str">
        <x:v>PHY-03027</x:v>
      </x:c>
      <x:c r="C3033" s="7" t="str">
        <x:v>path trial</x:v>
      </x:c>
      <x:c r="D3033" s="7" t="str">
        <x:v>RAP-PT-0615</x:v>
      </x:c>
      <x:c r="E3033" s="7" t="str">
        <x:v>Path Trials!T621</x:v>
      </x:c>
      <x:c r="F3033" s="7" t="str">
        <x:f>'Path Trials'!T621</x:f>
        <x:v>OPEN</x:v>
      </x:c>
    </x:row>
    <x:row r="3034">
      <x:c r="B3034" s="7" t="str">
        <x:v>PHY-03028</x:v>
      </x:c>
      <x:c r="C3034" s="7" t="str">
        <x:v>path trial</x:v>
      </x:c>
      <x:c r="D3034" s="7" t="str">
        <x:v>RAP-PT-0616</x:v>
      </x:c>
      <x:c r="E3034" s="7" t="str">
        <x:v>Path Trials!T622</x:v>
      </x:c>
      <x:c r="F3034" s="7" t="str">
        <x:f>'Path Trials'!T622</x:f>
        <x:v>OPEN</x:v>
      </x:c>
    </x:row>
    <x:row r="3035">
      <x:c r="B3035" s="7" t="str">
        <x:v>PHY-03029</x:v>
      </x:c>
      <x:c r="C3035" s="7" t="str">
        <x:v>path trial</x:v>
      </x:c>
      <x:c r="D3035" s="7" t="str">
        <x:v>RAP-PT-0617</x:v>
      </x:c>
      <x:c r="E3035" s="7" t="str">
        <x:v>Path Trials!T623</x:v>
      </x:c>
      <x:c r="F3035" s="7" t="str">
        <x:f>'Path Trials'!T623</x:f>
        <x:v>OPEN</x:v>
      </x:c>
    </x:row>
    <x:row r="3036">
      <x:c r="B3036" s="7" t="str">
        <x:v>PHY-03030</x:v>
      </x:c>
      <x:c r="C3036" s="7" t="str">
        <x:v>path trial</x:v>
      </x:c>
      <x:c r="D3036" s="7" t="str">
        <x:v>RAP-PT-0618</x:v>
      </x:c>
      <x:c r="E3036" s="7" t="str">
        <x:v>Path Trials!T624</x:v>
      </x:c>
      <x:c r="F3036" s="7" t="str">
        <x:f>'Path Trials'!T624</x:f>
        <x:v>OPEN</x:v>
      </x:c>
    </x:row>
    <x:row r="3037">
      <x:c r="B3037" s="7" t="str">
        <x:v>PHY-03031</x:v>
      </x:c>
      <x:c r="C3037" s="7" t="str">
        <x:v>path trial</x:v>
      </x:c>
      <x:c r="D3037" s="7" t="str">
        <x:v>RAP-PT-0619</x:v>
      </x:c>
      <x:c r="E3037" s="7" t="str">
        <x:v>Path Trials!T625</x:v>
      </x:c>
      <x:c r="F3037" s="7" t="str">
        <x:f>'Path Trials'!T625</x:f>
        <x:v>OPEN</x:v>
      </x:c>
    </x:row>
    <x:row r="3038">
      <x:c r="B3038" s="7" t="str">
        <x:v>PHY-03032</x:v>
      </x:c>
      <x:c r="C3038" s="7" t="str">
        <x:v>path trial</x:v>
      </x:c>
      <x:c r="D3038" s="7" t="str">
        <x:v>RAP-PT-0620</x:v>
      </x:c>
      <x:c r="E3038" s="7" t="str">
        <x:v>Path Trials!T626</x:v>
      </x:c>
      <x:c r="F3038" s="7" t="str">
        <x:f>'Path Trials'!T626</x:f>
        <x:v>OPEN</x:v>
      </x:c>
    </x:row>
    <x:row r="3039">
      <x:c r="B3039" s="7" t="str">
        <x:v>PHY-03033</x:v>
      </x:c>
      <x:c r="C3039" s="7" t="str">
        <x:v>path trial</x:v>
      </x:c>
      <x:c r="D3039" s="7" t="str">
        <x:v>RAP-PT-0621</x:v>
      </x:c>
      <x:c r="E3039" s="7" t="str">
        <x:v>Path Trials!T627</x:v>
      </x:c>
      <x:c r="F3039" s="7" t="str">
        <x:f>'Path Trials'!T627</x:f>
        <x:v>OPEN</x:v>
      </x:c>
    </x:row>
    <x:row r="3040">
      <x:c r="B3040" s="7" t="str">
        <x:v>PHY-03034</x:v>
      </x:c>
      <x:c r="C3040" s="7" t="str">
        <x:v>path trial</x:v>
      </x:c>
      <x:c r="D3040" s="7" t="str">
        <x:v>RAP-PT-0622</x:v>
      </x:c>
      <x:c r="E3040" s="7" t="str">
        <x:v>Path Trials!T628</x:v>
      </x:c>
      <x:c r="F3040" s="7" t="str">
        <x:f>'Path Trials'!T628</x:f>
        <x:v>OPEN</x:v>
      </x:c>
    </x:row>
    <x:row r="3041">
      <x:c r="B3041" s="7" t="str">
        <x:v>PHY-03035</x:v>
      </x:c>
      <x:c r="C3041" s="7" t="str">
        <x:v>path trial</x:v>
      </x:c>
      <x:c r="D3041" s="7" t="str">
        <x:v>RAP-PT-0623</x:v>
      </x:c>
      <x:c r="E3041" s="7" t="str">
        <x:v>Path Trials!T629</x:v>
      </x:c>
      <x:c r="F3041" s="7" t="str">
        <x:f>'Path Trials'!T629</x:f>
        <x:v>OPEN</x:v>
      </x:c>
    </x:row>
    <x:row r="3042">
      <x:c r="B3042" s="7" t="str">
        <x:v>PHY-03036</x:v>
      </x:c>
      <x:c r="C3042" s="7" t="str">
        <x:v>path trial</x:v>
      </x:c>
      <x:c r="D3042" s="7" t="str">
        <x:v>RAP-PT-0624</x:v>
      </x:c>
      <x:c r="E3042" s="7" t="str">
        <x:v>Path Trials!T630</x:v>
      </x:c>
      <x:c r="F3042" s="7" t="str">
        <x:f>'Path Trials'!T630</x:f>
        <x:v>OPEN</x:v>
      </x:c>
    </x:row>
    <x:row r="3043">
      <x:c r="B3043" s="7" t="str">
        <x:v>PHY-03037</x:v>
      </x:c>
      <x:c r="C3043" s="7" t="str">
        <x:v>path trial</x:v>
      </x:c>
      <x:c r="D3043" s="7" t="str">
        <x:v>RAP-PT-0625</x:v>
      </x:c>
      <x:c r="E3043" s="7" t="str">
        <x:v>Path Trials!T631</x:v>
      </x:c>
      <x:c r="F3043" s="7" t="str">
        <x:f>'Path Trials'!T631</x:f>
        <x:v>OPEN</x:v>
      </x:c>
    </x:row>
    <x:row r="3044">
      <x:c r="B3044" s="7" t="str">
        <x:v>PHY-03038</x:v>
      </x:c>
      <x:c r="C3044" s="7" t="str">
        <x:v>path trial</x:v>
      </x:c>
      <x:c r="D3044" s="7" t="str">
        <x:v>RAP-PT-0626</x:v>
      </x:c>
      <x:c r="E3044" s="7" t="str">
        <x:v>Path Trials!T632</x:v>
      </x:c>
      <x:c r="F3044" s="7" t="str">
        <x:f>'Path Trials'!T632</x:f>
        <x:v>OPEN</x:v>
      </x:c>
    </x:row>
    <x:row r="3045">
      <x:c r="B3045" s="7" t="str">
        <x:v>PHY-03039</x:v>
      </x:c>
      <x:c r="C3045" s="7" t="str">
        <x:v>path trial</x:v>
      </x:c>
      <x:c r="D3045" s="7" t="str">
        <x:v>RAP-PT-0627</x:v>
      </x:c>
      <x:c r="E3045" s="7" t="str">
        <x:v>Path Trials!T633</x:v>
      </x:c>
      <x:c r="F3045" s="7" t="str">
        <x:f>'Path Trials'!T633</x:f>
        <x:v>OPEN</x:v>
      </x:c>
    </x:row>
    <x:row r="3046">
      <x:c r="B3046" s="7" t="str">
        <x:v>PHY-03040</x:v>
      </x:c>
      <x:c r="C3046" s="7" t="str">
        <x:v>path trial</x:v>
      </x:c>
      <x:c r="D3046" s="7" t="str">
        <x:v>RAP-PT-0628</x:v>
      </x:c>
      <x:c r="E3046" s="7" t="str">
        <x:v>Path Trials!T634</x:v>
      </x:c>
      <x:c r="F3046" s="7" t="str">
        <x:f>'Path Trials'!T634</x:f>
        <x:v>OPEN</x:v>
      </x:c>
    </x:row>
    <x:row r="3047">
      <x:c r="B3047" s="7" t="str">
        <x:v>PHY-03041</x:v>
      </x:c>
      <x:c r="C3047" s="7" t="str">
        <x:v>path trial</x:v>
      </x:c>
      <x:c r="D3047" s="7" t="str">
        <x:v>RAP-PT-0629</x:v>
      </x:c>
      <x:c r="E3047" s="7" t="str">
        <x:v>Path Trials!T635</x:v>
      </x:c>
      <x:c r="F3047" s="7" t="str">
        <x:f>'Path Trials'!T635</x:f>
        <x:v>OPEN</x:v>
      </x:c>
    </x:row>
    <x:row r="3048">
      <x:c r="B3048" s="7" t="str">
        <x:v>PHY-03042</x:v>
      </x:c>
      <x:c r="C3048" s="7" t="str">
        <x:v>path trial</x:v>
      </x:c>
      <x:c r="D3048" s="7" t="str">
        <x:v>RAP-PT-0630</x:v>
      </x:c>
      <x:c r="E3048" s="7" t="str">
        <x:v>Path Trials!T636</x:v>
      </x:c>
      <x:c r="F3048" s="7" t="str">
        <x:f>'Path Trials'!T636</x:f>
        <x:v>OPEN</x:v>
      </x:c>
    </x:row>
    <x:row r="3049">
      <x:c r="B3049" s="7" t="str">
        <x:v>PHY-03043</x:v>
      </x:c>
      <x:c r="C3049" s="7" t="str">
        <x:v>path trial</x:v>
      </x:c>
      <x:c r="D3049" s="7" t="str">
        <x:v>RAP-PT-0631</x:v>
      </x:c>
      <x:c r="E3049" s="7" t="str">
        <x:v>Path Trials!T637</x:v>
      </x:c>
      <x:c r="F3049" s="7" t="str">
        <x:f>'Path Trials'!T637</x:f>
        <x:v>OPEN</x:v>
      </x:c>
    </x:row>
    <x:row r="3050">
      <x:c r="B3050" s="7" t="str">
        <x:v>PHY-03044</x:v>
      </x:c>
      <x:c r="C3050" s="7" t="str">
        <x:v>path trial</x:v>
      </x:c>
      <x:c r="D3050" s="7" t="str">
        <x:v>RAP-PT-0632</x:v>
      </x:c>
      <x:c r="E3050" s="7" t="str">
        <x:v>Path Trials!T638</x:v>
      </x:c>
      <x:c r="F3050" s="7" t="str">
        <x:f>'Path Trials'!T638</x:f>
        <x:v>OPEN</x:v>
      </x:c>
    </x:row>
    <x:row r="3051">
      <x:c r="B3051" s="7" t="str">
        <x:v>PHY-03045</x:v>
      </x:c>
      <x:c r="C3051" s="7" t="str">
        <x:v>path trial</x:v>
      </x:c>
      <x:c r="D3051" s="7" t="str">
        <x:v>RAP-PT-0633</x:v>
      </x:c>
      <x:c r="E3051" s="7" t="str">
        <x:v>Path Trials!T639</x:v>
      </x:c>
      <x:c r="F3051" s="7" t="str">
        <x:f>'Path Trials'!T639</x:f>
        <x:v>OPEN</x:v>
      </x:c>
    </x:row>
    <x:row r="3052">
      <x:c r="B3052" s="7" t="str">
        <x:v>PHY-03046</x:v>
      </x:c>
      <x:c r="C3052" s="7" t="str">
        <x:v>path trial</x:v>
      </x:c>
      <x:c r="D3052" s="7" t="str">
        <x:v>RAP-PT-0634</x:v>
      </x:c>
      <x:c r="E3052" s="7" t="str">
        <x:v>Path Trials!T640</x:v>
      </x:c>
      <x:c r="F3052" s="7" t="str">
        <x:f>'Path Trials'!T640</x:f>
        <x:v>OPEN</x:v>
      </x:c>
    </x:row>
    <x:row r="3053">
      <x:c r="B3053" s="7" t="str">
        <x:v>PHY-03047</x:v>
      </x:c>
      <x:c r="C3053" s="7" t="str">
        <x:v>path trial</x:v>
      </x:c>
      <x:c r="D3053" s="7" t="str">
        <x:v>RAP-PT-0635</x:v>
      </x:c>
      <x:c r="E3053" s="7" t="str">
        <x:v>Path Trials!T641</x:v>
      </x:c>
      <x:c r="F3053" s="7" t="str">
        <x:f>'Path Trials'!T641</x:f>
        <x:v>OPEN</x:v>
      </x:c>
    </x:row>
    <x:row r="3054">
      <x:c r="B3054" s="7" t="str">
        <x:v>PHY-03048</x:v>
      </x:c>
      <x:c r="C3054" s="7" t="str">
        <x:v>path trial</x:v>
      </x:c>
      <x:c r="D3054" s="7" t="str">
        <x:v>RAP-PT-0636</x:v>
      </x:c>
      <x:c r="E3054" s="7" t="str">
        <x:v>Path Trials!T642</x:v>
      </x:c>
      <x:c r="F3054" s="7" t="str">
        <x:f>'Path Trials'!T642</x:f>
        <x:v>OPEN</x:v>
      </x:c>
    </x:row>
    <x:row r="3055">
      <x:c r="B3055" s="7" t="str">
        <x:v>PHY-03049</x:v>
      </x:c>
      <x:c r="C3055" s="7" t="str">
        <x:v>path trial</x:v>
      </x:c>
      <x:c r="D3055" s="7" t="str">
        <x:v>RAP-PT-0637</x:v>
      </x:c>
      <x:c r="E3055" s="7" t="str">
        <x:v>Path Trials!T643</x:v>
      </x:c>
      <x:c r="F3055" s="7" t="str">
        <x:f>'Path Trials'!T643</x:f>
        <x:v>OPEN</x:v>
      </x:c>
    </x:row>
    <x:row r="3056">
      <x:c r="B3056" s="7" t="str">
        <x:v>PHY-03050</x:v>
      </x:c>
      <x:c r="C3056" s="7" t="str">
        <x:v>path trial</x:v>
      </x:c>
      <x:c r="D3056" s="7" t="str">
        <x:v>RAP-PT-0638</x:v>
      </x:c>
      <x:c r="E3056" s="7" t="str">
        <x:v>Path Trials!T644</x:v>
      </x:c>
      <x:c r="F3056" s="7" t="str">
        <x:f>'Path Trials'!T644</x:f>
        <x:v>OPEN</x:v>
      </x:c>
    </x:row>
    <x:row r="3057">
      <x:c r="B3057" s="7" t="str">
        <x:v>PHY-03051</x:v>
      </x:c>
      <x:c r="C3057" s="7" t="str">
        <x:v>path trial</x:v>
      </x:c>
      <x:c r="D3057" s="7" t="str">
        <x:v>RAP-PT-0639</x:v>
      </x:c>
      <x:c r="E3057" s="7" t="str">
        <x:v>Path Trials!T645</x:v>
      </x:c>
      <x:c r="F3057" s="7" t="str">
        <x:f>'Path Trials'!T645</x:f>
        <x:v>OPEN</x:v>
      </x:c>
    </x:row>
    <x:row r="3058">
      <x:c r="B3058" s="7" t="str">
        <x:v>PHY-03052</x:v>
      </x:c>
      <x:c r="C3058" s="7" t="str">
        <x:v>path trial</x:v>
      </x:c>
      <x:c r="D3058" s="7" t="str">
        <x:v>RAP-PT-0640</x:v>
      </x:c>
      <x:c r="E3058" s="7" t="str">
        <x:v>Path Trials!T646</x:v>
      </x:c>
      <x:c r="F3058" s="7" t="str">
        <x:f>'Path Trials'!T646</x:f>
        <x:v>OPEN</x:v>
      </x:c>
    </x:row>
    <x:row r="3059">
      <x:c r="B3059" s="7" t="str">
        <x:v>PHY-03053</x:v>
      </x:c>
      <x:c r="C3059" s="7" t="str">
        <x:v>path trial</x:v>
      </x:c>
      <x:c r="D3059" s="7" t="str">
        <x:v>RAP-PT-0641</x:v>
      </x:c>
      <x:c r="E3059" s="7" t="str">
        <x:v>Path Trials!T647</x:v>
      </x:c>
      <x:c r="F3059" s="7" t="str">
        <x:f>'Path Trials'!T647</x:f>
        <x:v>OPEN</x:v>
      </x:c>
    </x:row>
    <x:row r="3060">
      <x:c r="B3060" s="7" t="str">
        <x:v>PHY-03054</x:v>
      </x:c>
      <x:c r="C3060" s="7" t="str">
        <x:v>path trial</x:v>
      </x:c>
      <x:c r="D3060" s="7" t="str">
        <x:v>RAP-PT-0642</x:v>
      </x:c>
      <x:c r="E3060" s="7" t="str">
        <x:v>Path Trials!T648</x:v>
      </x:c>
      <x:c r="F3060" s="7" t="str">
        <x:f>'Path Trials'!T648</x:f>
        <x:v>OPEN</x:v>
      </x:c>
    </x:row>
    <x:row r="3061">
      <x:c r="B3061" s="7" t="str">
        <x:v>PHY-03055</x:v>
      </x:c>
      <x:c r="C3061" s="7" t="str">
        <x:v>path trial</x:v>
      </x:c>
      <x:c r="D3061" s="7" t="str">
        <x:v>RAP-PT-0643</x:v>
      </x:c>
      <x:c r="E3061" s="7" t="str">
        <x:v>Path Trials!T649</x:v>
      </x:c>
      <x:c r="F3061" s="7" t="str">
        <x:f>'Path Trials'!T649</x:f>
        <x:v>OPEN</x:v>
      </x:c>
    </x:row>
    <x:row r="3062">
      <x:c r="B3062" s="7" t="str">
        <x:v>PHY-03056</x:v>
      </x:c>
      <x:c r="C3062" s="7" t="str">
        <x:v>path trial</x:v>
      </x:c>
      <x:c r="D3062" s="7" t="str">
        <x:v>RAP-PT-0644</x:v>
      </x:c>
      <x:c r="E3062" s="7" t="str">
        <x:v>Path Trials!T650</x:v>
      </x:c>
      <x:c r="F3062" s="7" t="str">
        <x:f>'Path Trials'!T650</x:f>
        <x:v>OPEN</x:v>
      </x:c>
    </x:row>
    <x:row r="3063">
      <x:c r="B3063" s="7" t="str">
        <x:v>PHY-03057</x:v>
      </x:c>
      <x:c r="C3063" s="7" t="str">
        <x:v>path trial</x:v>
      </x:c>
      <x:c r="D3063" s="7" t="str">
        <x:v>RAP-PT-0645</x:v>
      </x:c>
      <x:c r="E3063" s="7" t="str">
        <x:v>Path Trials!T651</x:v>
      </x:c>
      <x:c r="F3063" s="7" t="str">
        <x:f>'Path Trials'!T651</x:f>
        <x:v>OPEN</x:v>
      </x:c>
    </x:row>
    <x:row r="3064">
      <x:c r="B3064" s="7" t="str">
        <x:v>PHY-03058</x:v>
      </x:c>
      <x:c r="C3064" s="7" t="str">
        <x:v>path trial</x:v>
      </x:c>
      <x:c r="D3064" s="7" t="str">
        <x:v>RAP-PT-0646</x:v>
      </x:c>
      <x:c r="E3064" s="7" t="str">
        <x:v>Path Trials!T652</x:v>
      </x:c>
      <x:c r="F3064" s="7" t="str">
        <x:f>'Path Trials'!T652</x:f>
        <x:v>OPEN</x:v>
      </x:c>
    </x:row>
    <x:row r="3065">
      <x:c r="B3065" s="7" t="str">
        <x:v>PHY-03059</x:v>
      </x:c>
      <x:c r="C3065" s="7" t="str">
        <x:v>path trial</x:v>
      </x:c>
      <x:c r="D3065" s="7" t="str">
        <x:v>RAP-PT-0647</x:v>
      </x:c>
      <x:c r="E3065" s="7" t="str">
        <x:v>Path Trials!T653</x:v>
      </x:c>
      <x:c r="F3065" s="7" t="str">
        <x:f>'Path Trials'!T653</x:f>
        <x:v>OPEN</x:v>
      </x:c>
    </x:row>
    <x:row r="3066">
      <x:c r="B3066" s="7" t="str">
        <x:v>PHY-03060</x:v>
      </x:c>
      <x:c r="C3066" s="7" t="str">
        <x:v>path trial</x:v>
      </x:c>
      <x:c r="D3066" s="7" t="str">
        <x:v>RAP-PT-0648</x:v>
      </x:c>
      <x:c r="E3066" s="7" t="str">
        <x:v>Path Trials!T654</x:v>
      </x:c>
      <x:c r="F3066" s="7" t="str">
        <x:f>'Path Trials'!T654</x:f>
        <x:v>OPEN</x:v>
      </x:c>
    </x:row>
    <x:row r="3067">
      <x:c r="B3067" s="7" t="str">
        <x:v>PHY-03061</x:v>
      </x:c>
      <x:c r="C3067" s="7" t="str">
        <x:v>path trial</x:v>
      </x:c>
      <x:c r="D3067" s="7" t="str">
        <x:v>RAP-PT-0649</x:v>
      </x:c>
      <x:c r="E3067" s="7" t="str">
        <x:v>Path Trials!T655</x:v>
      </x:c>
      <x:c r="F3067" s="7" t="str">
        <x:f>'Path Trials'!T655</x:f>
        <x:v>OPEN</x:v>
      </x:c>
    </x:row>
    <x:row r="3068">
      <x:c r="B3068" s="7" t="str">
        <x:v>PHY-03062</x:v>
      </x:c>
      <x:c r="C3068" s="7" t="str">
        <x:v>path trial</x:v>
      </x:c>
      <x:c r="D3068" s="7" t="str">
        <x:v>RAP-PT-0650</x:v>
      </x:c>
      <x:c r="E3068" s="7" t="str">
        <x:v>Path Trials!T656</x:v>
      </x:c>
      <x:c r="F3068" s="7" t="str">
        <x:f>'Path Trials'!T656</x:f>
        <x:v>OPEN</x:v>
      </x:c>
    </x:row>
    <x:row r="3069">
      <x:c r="B3069" s="7" t="str">
        <x:v>PHY-03063</x:v>
      </x:c>
      <x:c r="C3069" s="7" t="str">
        <x:v>path trial</x:v>
      </x:c>
      <x:c r="D3069" s="7" t="str">
        <x:v>RAP-PT-0651</x:v>
      </x:c>
      <x:c r="E3069" s="7" t="str">
        <x:v>Path Trials!T657</x:v>
      </x:c>
      <x:c r="F3069" s="7" t="str">
        <x:f>'Path Trials'!T657</x:f>
        <x:v>OPEN</x:v>
      </x:c>
    </x:row>
    <x:row r="3070">
      <x:c r="B3070" s="7" t="str">
        <x:v>PHY-03064</x:v>
      </x:c>
      <x:c r="C3070" s="7" t="str">
        <x:v>path trial</x:v>
      </x:c>
      <x:c r="D3070" s="7" t="str">
        <x:v>RAP-PT-0652</x:v>
      </x:c>
      <x:c r="E3070" s="7" t="str">
        <x:v>Path Trials!T658</x:v>
      </x:c>
      <x:c r="F3070" s="7" t="str">
        <x:f>'Path Trials'!T658</x:f>
        <x:v>OPEN</x:v>
      </x:c>
    </x:row>
    <x:row r="3071">
      <x:c r="B3071" s="7" t="str">
        <x:v>PHY-03065</x:v>
      </x:c>
      <x:c r="C3071" s="7" t="str">
        <x:v>path trial</x:v>
      </x:c>
      <x:c r="D3071" s="7" t="str">
        <x:v>RAP-PT-0653</x:v>
      </x:c>
      <x:c r="E3071" s="7" t="str">
        <x:v>Path Trials!T659</x:v>
      </x:c>
      <x:c r="F3071" s="7" t="str">
        <x:f>'Path Trials'!T659</x:f>
        <x:v>OPEN</x:v>
      </x:c>
    </x:row>
    <x:row r="3072">
      <x:c r="B3072" s="7" t="str">
        <x:v>PHY-03066</x:v>
      </x:c>
      <x:c r="C3072" s="7" t="str">
        <x:v>path trial</x:v>
      </x:c>
      <x:c r="D3072" s="7" t="str">
        <x:v>RAP-PT-0654</x:v>
      </x:c>
      <x:c r="E3072" s="7" t="str">
        <x:v>Path Trials!T660</x:v>
      </x:c>
      <x:c r="F3072" s="7" t="str">
        <x:f>'Path Trials'!T660</x:f>
        <x:v>OPEN</x:v>
      </x:c>
    </x:row>
    <x:row r="3073">
      <x:c r="B3073" s="7" t="str">
        <x:v>PHY-03067</x:v>
      </x:c>
      <x:c r="C3073" s="7" t="str">
        <x:v>path trial</x:v>
      </x:c>
      <x:c r="D3073" s="7" t="str">
        <x:v>RAP-PT-0655</x:v>
      </x:c>
      <x:c r="E3073" s="7" t="str">
        <x:v>Path Trials!T661</x:v>
      </x:c>
      <x:c r="F3073" s="7" t="str">
        <x:f>'Path Trials'!T661</x:f>
        <x:v>OPEN</x:v>
      </x:c>
    </x:row>
    <x:row r="3074">
      <x:c r="B3074" s="7" t="str">
        <x:v>PHY-03068</x:v>
      </x:c>
      <x:c r="C3074" s="7" t="str">
        <x:v>path trial</x:v>
      </x:c>
      <x:c r="D3074" s="7" t="str">
        <x:v>RAP-PT-0656</x:v>
      </x:c>
      <x:c r="E3074" s="7" t="str">
        <x:v>Path Trials!T662</x:v>
      </x:c>
      <x:c r="F3074" s="7" t="str">
        <x:f>'Path Trials'!T662</x:f>
        <x:v>OPEN</x:v>
      </x:c>
    </x:row>
    <x:row r="3075">
      <x:c r="B3075" s="7" t="str">
        <x:v>PHY-03069</x:v>
      </x:c>
      <x:c r="C3075" s="7" t="str">
        <x:v>path trial</x:v>
      </x:c>
      <x:c r="D3075" s="7" t="str">
        <x:v>RAP-PT-0657</x:v>
      </x:c>
      <x:c r="E3075" s="7" t="str">
        <x:v>Path Trials!T663</x:v>
      </x:c>
      <x:c r="F3075" s="7" t="str">
        <x:f>'Path Trials'!T663</x:f>
        <x:v>OPEN</x:v>
      </x:c>
    </x:row>
    <x:row r="3076">
      <x:c r="B3076" s="7" t="str">
        <x:v>PHY-03070</x:v>
      </x:c>
      <x:c r="C3076" s="7" t="str">
        <x:v>path trial</x:v>
      </x:c>
      <x:c r="D3076" s="7" t="str">
        <x:v>RAP-PT-0658</x:v>
      </x:c>
      <x:c r="E3076" s="7" t="str">
        <x:v>Path Trials!T664</x:v>
      </x:c>
      <x:c r="F3076" s="7" t="str">
        <x:f>'Path Trials'!T664</x:f>
        <x:v>OPEN</x:v>
      </x:c>
    </x:row>
    <x:row r="3077">
      <x:c r="B3077" s="7" t="str">
        <x:v>PHY-03071</x:v>
      </x:c>
      <x:c r="C3077" s="7" t="str">
        <x:v>path trial</x:v>
      </x:c>
      <x:c r="D3077" s="7" t="str">
        <x:v>RAP-PT-0659</x:v>
      </x:c>
      <x:c r="E3077" s="7" t="str">
        <x:v>Path Trials!T665</x:v>
      </x:c>
      <x:c r="F3077" s="7" t="str">
        <x:f>'Path Trials'!T665</x:f>
        <x:v>OPEN</x:v>
      </x:c>
    </x:row>
    <x:row r="3078">
      <x:c r="B3078" s="7" t="str">
        <x:v>PHY-03072</x:v>
      </x:c>
      <x:c r="C3078" s="7" t="str">
        <x:v>path trial</x:v>
      </x:c>
      <x:c r="D3078" s="7" t="str">
        <x:v>RAP-PT-0660</x:v>
      </x:c>
      <x:c r="E3078" s="7" t="str">
        <x:v>Path Trials!T666</x:v>
      </x:c>
      <x:c r="F3078" s="7" t="str">
        <x:f>'Path Trials'!T666</x:f>
        <x:v>OPEN</x:v>
      </x:c>
    </x:row>
    <x:row r="3079">
      <x:c r="B3079" s="7" t="str">
        <x:v>PHY-03073</x:v>
      </x:c>
      <x:c r="C3079" s="7" t="str">
        <x:v>path trial</x:v>
      </x:c>
      <x:c r="D3079" s="7" t="str">
        <x:v>RAP-PT-0661</x:v>
      </x:c>
      <x:c r="E3079" s="7" t="str">
        <x:v>Path Trials!T667</x:v>
      </x:c>
      <x:c r="F3079" s="7" t="str">
        <x:f>'Path Trials'!T667</x:f>
        <x:v>OPEN</x:v>
      </x:c>
    </x:row>
    <x:row r="3080">
      <x:c r="B3080" s="7" t="str">
        <x:v>PHY-03074</x:v>
      </x:c>
      <x:c r="C3080" s="7" t="str">
        <x:v>path trial</x:v>
      </x:c>
      <x:c r="D3080" s="7" t="str">
        <x:v>RAP-PT-0662</x:v>
      </x:c>
      <x:c r="E3080" s="7" t="str">
        <x:v>Path Trials!T668</x:v>
      </x:c>
      <x:c r="F3080" s="7" t="str">
        <x:f>'Path Trials'!T668</x:f>
        <x:v>OPEN</x:v>
      </x:c>
    </x:row>
    <x:row r="3081">
      <x:c r="B3081" s="7" t="str">
        <x:v>PHY-03075</x:v>
      </x:c>
      <x:c r="C3081" s="7" t="str">
        <x:v>path trial</x:v>
      </x:c>
      <x:c r="D3081" s="7" t="str">
        <x:v>RAP-PT-0663</x:v>
      </x:c>
      <x:c r="E3081" s="7" t="str">
        <x:v>Path Trials!T669</x:v>
      </x:c>
      <x:c r="F3081" s="7" t="str">
        <x:f>'Path Trials'!T669</x:f>
        <x:v>OPEN</x:v>
      </x:c>
    </x:row>
    <x:row r="3082">
      <x:c r="B3082" s="7" t="str">
        <x:v>PHY-03076</x:v>
      </x:c>
      <x:c r="C3082" s="7" t="str">
        <x:v>path trial</x:v>
      </x:c>
      <x:c r="D3082" s="7" t="str">
        <x:v>RAP-PT-0664</x:v>
      </x:c>
      <x:c r="E3082" s="7" t="str">
        <x:v>Path Trials!T670</x:v>
      </x:c>
      <x:c r="F3082" s="7" t="str">
        <x:f>'Path Trials'!T670</x:f>
        <x:v>OPEN</x:v>
      </x:c>
    </x:row>
    <x:row r="3083">
      <x:c r="B3083" s="7" t="str">
        <x:v>PHY-03077</x:v>
      </x:c>
      <x:c r="C3083" s="7" t="str">
        <x:v>path trial</x:v>
      </x:c>
      <x:c r="D3083" s="7" t="str">
        <x:v>RAP-PT-0665</x:v>
      </x:c>
      <x:c r="E3083" s="7" t="str">
        <x:v>Path Trials!T671</x:v>
      </x:c>
      <x:c r="F3083" s="7" t="str">
        <x:f>'Path Trials'!T671</x:f>
        <x:v>OPEN</x:v>
      </x:c>
    </x:row>
    <x:row r="3084">
      <x:c r="B3084" s="7" t="str">
        <x:v>PHY-03078</x:v>
      </x:c>
      <x:c r="C3084" s="7" t="str">
        <x:v>path trial</x:v>
      </x:c>
      <x:c r="D3084" s="7" t="str">
        <x:v>RAP-PT-0666</x:v>
      </x:c>
      <x:c r="E3084" s="7" t="str">
        <x:v>Path Trials!T672</x:v>
      </x:c>
      <x:c r="F3084" s="7" t="str">
        <x:f>'Path Trials'!T672</x:f>
        <x:v>OPEN</x:v>
      </x:c>
    </x:row>
    <x:row r="3085">
      <x:c r="B3085" s="7" t="str">
        <x:v>PHY-03079</x:v>
      </x:c>
      <x:c r="C3085" s="7" t="str">
        <x:v>path trial</x:v>
      </x:c>
      <x:c r="D3085" s="7" t="str">
        <x:v>RAP-PT-0667</x:v>
      </x:c>
      <x:c r="E3085" s="7" t="str">
        <x:v>Path Trials!T673</x:v>
      </x:c>
      <x:c r="F3085" s="7" t="str">
        <x:f>'Path Trials'!T673</x:f>
        <x:v>OPEN</x:v>
      </x:c>
    </x:row>
    <x:row r="3086">
      <x:c r="B3086" s="7" t="str">
        <x:v>PHY-03080</x:v>
      </x:c>
      <x:c r="C3086" s="7" t="str">
        <x:v>path trial</x:v>
      </x:c>
      <x:c r="D3086" s="7" t="str">
        <x:v>RAP-PT-0668</x:v>
      </x:c>
      <x:c r="E3086" s="7" t="str">
        <x:v>Path Trials!T674</x:v>
      </x:c>
      <x:c r="F3086" s="7" t="str">
        <x:f>'Path Trials'!T674</x:f>
        <x:v>OPEN</x:v>
      </x:c>
    </x:row>
    <x:row r="3087">
      <x:c r="B3087" s="7" t="str">
        <x:v>PHY-03081</x:v>
      </x:c>
      <x:c r="C3087" s="7" t="str">
        <x:v>path trial</x:v>
      </x:c>
      <x:c r="D3087" s="7" t="str">
        <x:v>RAP-PT-0669</x:v>
      </x:c>
      <x:c r="E3087" s="7" t="str">
        <x:v>Path Trials!T675</x:v>
      </x:c>
      <x:c r="F3087" s="7" t="str">
        <x:f>'Path Trials'!T675</x:f>
        <x:v>OPEN</x:v>
      </x:c>
    </x:row>
    <x:row r="3088">
      <x:c r="B3088" s="7" t="str">
        <x:v>PHY-03082</x:v>
      </x:c>
      <x:c r="C3088" s="7" t="str">
        <x:v>path trial</x:v>
      </x:c>
      <x:c r="D3088" s="7" t="str">
        <x:v>RAP-PT-0670</x:v>
      </x:c>
      <x:c r="E3088" s="7" t="str">
        <x:v>Path Trials!T676</x:v>
      </x:c>
      <x:c r="F3088" s="7" t="str">
        <x:f>'Path Trials'!T676</x:f>
        <x:v>OPEN</x:v>
      </x:c>
    </x:row>
    <x:row r="3089">
      <x:c r="B3089" s="7" t="str">
        <x:v>PHY-03083</x:v>
      </x:c>
      <x:c r="C3089" s="7" t="str">
        <x:v>path trial</x:v>
      </x:c>
      <x:c r="D3089" s="7" t="str">
        <x:v>RAP-PT-0671</x:v>
      </x:c>
      <x:c r="E3089" s="7" t="str">
        <x:v>Path Trials!T677</x:v>
      </x:c>
      <x:c r="F3089" s="7" t="str">
        <x:f>'Path Trials'!T677</x:f>
        <x:v>OPEN</x:v>
      </x:c>
    </x:row>
    <x:row r="3090">
      <x:c r="B3090" s="7" t="str">
        <x:v>PHY-03084</x:v>
      </x:c>
      <x:c r="C3090" s="7" t="str">
        <x:v>path trial</x:v>
      </x:c>
      <x:c r="D3090" s="7" t="str">
        <x:v>RAP-PT-0672</x:v>
      </x:c>
      <x:c r="E3090" s="7" t="str">
        <x:v>Path Trials!T678</x:v>
      </x:c>
      <x:c r="F3090" s="7" t="str">
        <x:f>'Path Trials'!T678</x:f>
        <x:v>OPEN</x:v>
      </x:c>
    </x:row>
    <x:row r="3091">
      <x:c r="B3091" s="7" t="str">
        <x:v>PHY-03085</x:v>
      </x:c>
      <x:c r="C3091" s="7" t="str">
        <x:v>path trial</x:v>
      </x:c>
      <x:c r="D3091" s="7" t="str">
        <x:v>RAP-PT-0673</x:v>
      </x:c>
      <x:c r="E3091" s="7" t="str">
        <x:v>Path Trials!T679</x:v>
      </x:c>
      <x:c r="F3091" s="7" t="str">
        <x:f>'Path Trials'!T679</x:f>
        <x:v>OPEN</x:v>
      </x:c>
    </x:row>
    <x:row r="3092">
      <x:c r="B3092" s="7" t="str">
        <x:v>PHY-03086</x:v>
      </x:c>
      <x:c r="C3092" s="7" t="str">
        <x:v>path trial</x:v>
      </x:c>
      <x:c r="D3092" s="7" t="str">
        <x:v>RAP-PT-0674</x:v>
      </x:c>
      <x:c r="E3092" s="7" t="str">
        <x:v>Path Trials!T680</x:v>
      </x:c>
      <x:c r="F3092" s="7" t="str">
        <x:f>'Path Trials'!T680</x:f>
        <x:v>OPEN</x:v>
      </x:c>
    </x:row>
    <x:row r="3093">
      <x:c r="B3093" s="7" t="str">
        <x:v>PHY-03087</x:v>
      </x:c>
      <x:c r="C3093" s="7" t="str">
        <x:v>path trial</x:v>
      </x:c>
      <x:c r="D3093" s="7" t="str">
        <x:v>RAP-PT-0675</x:v>
      </x:c>
      <x:c r="E3093" s="7" t="str">
        <x:v>Path Trials!T681</x:v>
      </x:c>
      <x:c r="F3093" s="7" t="str">
        <x:f>'Path Trials'!T681</x:f>
        <x:v>OPEN</x:v>
      </x:c>
    </x:row>
    <x:row r="3094">
      <x:c r="B3094" s="7" t="str">
        <x:v>PHY-03088</x:v>
      </x:c>
      <x:c r="C3094" s="7" t="str">
        <x:v>path trial</x:v>
      </x:c>
      <x:c r="D3094" s="7" t="str">
        <x:v>RAP-PT-0676</x:v>
      </x:c>
      <x:c r="E3094" s="7" t="str">
        <x:v>Path Trials!T682</x:v>
      </x:c>
      <x:c r="F3094" s="7" t="str">
        <x:f>'Path Trials'!T682</x:f>
        <x:v>OPEN</x:v>
      </x:c>
    </x:row>
    <x:row r="3095">
      <x:c r="B3095" s="7" t="str">
        <x:v>PHY-03089</x:v>
      </x:c>
      <x:c r="C3095" s="7" t="str">
        <x:v>path trial</x:v>
      </x:c>
      <x:c r="D3095" s="7" t="str">
        <x:v>RAP-PT-0677</x:v>
      </x:c>
      <x:c r="E3095" s="7" t="str">
        <x:v>Path Trials!T683</x:v>
      </x:c>
      <x:c r="F3095" s="7" t="str">
        <x:f>'Path Trials'!T683</x:f>
        <x:v>OPEN</x:v>
      </x:c>
    </x:row>
    <x:row r="3096">
      <x:c r="B3096" s="7" t="str">
        <x:v>PHY-03090</x:v>
      </x:c>
      <x:c r="C3096" s="7" t="str">
        <x:v>path trial</x:v>
      </x:c>
      <x:c r="D3096" s="7" t="str">
        <x:v>RAP-PT-0678</x:v>
      </x:c>
      <x:c r="E3096" s="7" t="str">
        <x:v>Path Trials!T684</x:v>
      </x:c>
      <x:c r="F3096" s="7" t="str">
        <x:f>'Path Trials'!T684</x:f>
        <x:v>OPEN</x:v>
      </x:c>
    </x:row>
    <x:row r="3097">
      <x:c r="B3097" s="7" t="str">
        <x:v>PHY-03091</x:v>
      </x:c>
      <x:c r="C3097" s="7" t="str">
        <x:v>path trial</x:v>
      </x:c>
      <x:c r="D3097" s="7" t="str">
        <x:v>RAP-PT-0679</x:v>
      </x:c>
      <x:c r="E3097" s="7" t="str">
        <x:v>Path Trials!T685</x:v>
      </x:c>
      <x:c r="F3097" s="7" t="str">
        <x:f>'Path Trials'!T685</x:f>
        <x:v>OPEN</x:v>
      </x:c>
    </x:row>
    <x:row r="3098">
      <x:c r="B3098" s="7" t="str">
        <x:v>PHY-03092</x:v>
      </x:c>
      <x:c r="C3098" s="7" t="str">
        <x:v>path trial</x:v>
      </x:c>
      <x:c r="D3098" s="7" t="str">
        <x:v>RAP-PT-0680</x:v>
      </x:c>
      <x:c r="E3098" s="7" t="str">
        <x:v>Path Trials!T686</x:v>
      </x:c>
      <x:c r="F3098" s="7" t="str">
        <x:f>'Path Trials'!T686</x:f>
        <x:v>OPEN</x:v>
      </x:c>
    </x:row>
    <x:row r="3099">
      <x:c r="B3099" s="7" t="str">
        <x:v>PHY-03093</x:v>
      </x:c>
      <x:c r="C3099" s="7" t="str">
        <x:v>path trial</x:v>
      </x:c>
      <x:c r="D3099" s="7" t="str">
        <x:v>RAP-PT-0681</x:v>
      </x:c>
      <x:c r="E3099" s="7" t="str">
        <x:v>Path Trials!T687</x:v>
      </x:c>
      <x:c r="F3099" s="7" t="str">
        <x:f>'Path Trials'!T687</x:f>
        <x:v>OPEN</x:v>
      </x:c>
    </x:row>
    <x:row r="3100">
      <x:c r="B3100" s="7" t="str">
        <x:v>PHY-03094</x:v>
      </x:c>
      <x:c r="C3100" s="7" t="str">
        <x:v>path trial</x:v>
      </x:c>
      <x:c r="D3100" s="7" t="str">
        <x:v>RAP-PT-0682</x:v>
      </x:c>
      <x:c r="E3100" s="7" t="str">
        <x:v>Path Trials!T688</x:v>
      </x:c>
      <x:c r="F3100" s="7" t="str">
        <x:f>'Path Trials'!T688</x:f>
        <x:v>OPEN</x:v>
      </x:c>
    </x:row>
    <x:row r="3101">
      <x:c r="B3101" s="7" t="str">
        <x:v>PHY-03095</x:v>
      </x:c>
      <x:c r="C3101" s="7" t="str">
        <x:v>path trial</x:v>
      </x:c>
      <x:c r="D3101" s="7" t="str">
        <x:v>RAP-PT-0683</x:v>
      </x:c>
      <x:c r="E3101" s="7" t="str">
        <x:v>Path Trials!T689</x:v>
      </x:c>
      <x:c r="F3101" s="7" t="str">
        <x:f>'Path Trials'!T689</x:f>
        <x:v>OPEN</x:v>
      </x:c>
    </x:row>
    <x:row r="3102">
      <x:c r="B3102" s="7" t="str">
        <x:v>PHY-03096</x:v>
      </x:c>
      <x:c r="C3102" s="7" t="str">
        <x:v>path trial</x:v>
      </x:c>
      <x:c r="D3102" s="7" t="str">
        <x:v>RAP-PT-0684</x:v>
      </x:c>
      <x:c r="E3102" s="7" t="str">
        <x:v>Path Trials!T690</x:v>
      </x:c>
      <x:c r="F3102" s="7" t="str">
        <x:f>'Path Trials'!T690</x:f>
        <x:v>OPEN</x:v>
      </x:c>
    </x:row>
    <x:row r="3103">
      <x:c r="B3103" s="7" t="str">
        <x:v>PHY-03097</x:v>
      </x:c>
      <x:c r="C3103" s="7" t="str">
        <x:v>path trial</x:v>
      </x:c>
      <x:c r="D3103" s="7" t="str">
        <x:v>RAP-PT-0685</x:v>
      </x:c>
      <x:c r="E3103" s="7" t="str">
        <x:v>Path Trials!T691</x:v>
      </x:c>
      <x:c r="F3103" s="7" t="str">
        <x:f>'Path Trials'!T691</x:f>
        <x:v>OPEN</x:v>
      </x:c>
    </x:row>
    <x:row r="3104">
      <x:c r="B3104" s="7" t="str">
        <x:v>PHY-03098</x:v>
      </x:c>
      <x:c r="C3104" s="7" t="str">
        <x:v>path trial</x:v>
      </x:c>
      <x:c r="D3104" s="7" t="str">
        <x:v>RAP-PT-0686</x:v>
      </x:c>
      <x:c r="E3104" s="7" t="str">
        <x:v>Path Trials!T692</x:v>
      </x:c>
      <x:c r="F3104" s="7" t="str">
        <x:f>'Path Trials'!T692</x:f>
        <x:v>OPEN</x:v>
      </x:c>
    </x:row>
    <x:row r="3105">
      <x:c r="B3105" s="7" t="str">
        <x:v>PHY-03099</x:v>
      </x:c>
      <x:c r="C3105" s="7" t="str">
        <x:v>path trial</x:v>
      </x:c>
      <x:c r="D3105" s="7" t="str">
        <x:v>RAP-PT-0687</x:v>
      </x:c>
      <x:c r="E3105" s="7" t="str">
        <x:v>Path Trials!T693</x:v>
      </x:c>
      <x:c r="F3105" s="7" t="str">
        <x:f>'Path Trials'!T693</x:f>
        <x:v>OPEN</x:v>
      </x:c>
    </x:row>
    <x:row r="3106">
      <x:c r="B3106" s="7" t="str">
        <x:v>PHY-03100</x:v>
      </x:c>
      <x:c r="C3106" s="7" t="str">
        <x:v>path trial</x:v>
      </x:c>
      <x:c r="D3106" s="7" t="str">
        <x:v>RAP-PT-0688</x:v>
      </x:c>
      <x:c r="E3106" s="7" t="str">
        <x:v>Path Trials!T694</x:v>
      </x:c>
      <x:c r="F3106" s="7" t="str">
        <x:f>'Path Trials'!T694</x:f>
        <x:v>OPEN</x:v>
      </x:c>
    </x:row>
    <x:row r="3107">
      <x:c r="B3107" s="7" t="str">
        <x:v>PHY-03101</x:v>
      </x:c>
      <x:c r="C3107" s="7" t="str">
        <x:v>path trial</x:v>
      </x:c>
      <x:c r="D3107" s="7" t="str">
        <x:v>RAP-PT-0689</x:v>
      </x:c>
      <x:c r="E3107" s="7" t="str">
        <x:v>Path Trials!T695</x:v>
      </x:c>
      <x:c r="F3107" s="7" t="str">
        <x:f>'Path Trials'!T695</x:f>
        <x:v>OPEN</x:v>
      </x:c>
    </x:row>
    <x:row r="3108">
      <x:c r="B3108" s="7" t="str">
        <x:v>PHY-03102</x:v>
      </x:c>
      <x:c r="C3108" s="7" t="str">
        <x:v>path trial</x:v>
      </x:c>
      <x:c r="D3108" s="7" t="str">
        <x:v>RAP-PT-0690</x:v>
      </x:c>
      <x:c r="E3108" s="7" t="str">
        <x:v>Path Trials!T696</x:v>
      </x:c>
      <x:c r="F3108" s="7" t="str">
        <x:f>'Path Trials'!T696</x:f>
        <x:v>OPEN</x:v>
      </x:c>
    </x:row>
    <x:row r="3109">
      <x:c r="B3109" s="7" t="str">
        <x:v>PHY-03103</x:v>
      </x:c>
      <x:c r="C3109" s="7" t="str">
        <x:v>path trial</x:v>
      </x:c>
      <x:c r="D3109" s="7" t="str">
        <x:v>RAP-PT-0691</x:v>
      </x:c>
      <x:c r="E3109" s="7" t="str">
        <x:v>Path Trials!T697</x:v>
      </x:c>
      <x:c r="F3109" s="7" t="str">
        <x:f>'Path Trials'!T697</x:f>
        <x:v>OPEN</x:v>
      </x:c>
    </x:row>
    <x:row r="3110">
      <x:c r="B3110" s="7" t="str">
        <x:v>PHY-03104</x:v>
      </x:c>
      <x:c r="C3110" s="7" t="str">
        <x:v>path trial</x:v>
      </x:c>
      <x:c r="D3110" s="7" t="str">
        <x:v>RAP-PT-0692</x:v>
      </x:c>
      <x:c r="E3110" s="7" t="str">
        <x:v>Path Trials!T698</x:v>
      </x:c>
      <x:c r="F3110" s="7" t="str">
        <x:f>'Path Trials'!T698</x:f>
        <x:v>OPEN</x:v>
      </x:c>
    </x:row>
    <x:row r="3111">
      <x:c r="B3111" s="7" t="str">
        <x:v>PHY-03105</x:v>
      </x:c>
      <x:c r="C3111" s="7" t="str">
        <x:v>path trial</x:v>
      </x:c>
      <x:c r="D3111" s="7" t="str">
        <x:v>RAP-PT-0693</x:v>
      </x:c>
      <x:c r="E3111" s="7" t="str">
        <x:v>Path Trials!T699</x:v>
      </x:c>
      <x:c r="F3111" s="7" t="str">
        <x:f>'Path Trials'!T699</x:f>
        <x:v>OPEN</x:v>
      </x:c>
    </x:row>
    <x:row r="3112">
      <x:c r="B3112" s="7" t="str">
        <x:v>PHY-03106</x:v>
      </x:c>
      <x:c r="C3112" s="7" t="str">
        <x:v>path trial</x:v>
      </x:c>
      <x:c r="D3112" s="7" t="str">
        <x:v>RAP-PT-0694</x:v>
      </x:c>
      <x:c r="E3112" s="7" t="str">
        <x:v>Path Trials!T700</x:v>
      </x:c>
      <x:c r="F3112" s="7" t="str">
        <x:f>'Path Trials'!T700</x:f>
        <x:v>OPEN</x:v>
      </x:c>
    </x:row>
    <x:row r="3113">
      <x:c r="B3113" s="7" t="str">
        <x:v>PHY-03107</x:v>
      </x:c>
      <x:c r="C3113" s="7" t="str">
        <x:v>path trial</x:v>
      </x:c>
      <x:c r="D3113" s="7" t="str">
        <x:v>RAP-PT-0695</x:v>
      </x:c>
      <x:c r="E3113" s="7" t="str">
        <x:v>Path Trials!T701</x:v>
      </x:c>
      <x:c r="F3113" s="7" t="str">
        <x:f>'Path Trials'!T701</x:f>
        <x:v>OPEN</x:v>
      </x:c>
    </x:row>
    <x:row r="3114">
      <x:c r="B3114" s="7" t="str">
        <x:v>PHY-03108</x:v>
      </x:c>
      <x:c r="C3114" s="7" t="str">
        <x:v>path trial</x:v>
      </x:c>
      <x:c r="D3114" s="7" t="str">
        <x:v>RAP-PT-0696</x:v>
      </x:c>
      <x:c r="E3114" s="7" t="str">
        <x:v>Path Trials!T702</x:v>
      </x:c>
      <x:c r="F3114" s="7" t="str">
        <x:f>'Path Trials'!T702</x:f>
        <x:v>OPEN</x:v>
      </x:c>
    </x:row>
    <x:row r="3115">
      <x:c r="B3115" s="7" t="str">
        <x:v>PHY-03109</x:v>
      </x:c>
      <x:c r="C3115" s="7" t="str">
        <x:v>path trial</x:v>
      </x:c>
      <x:c r="D3115" s="7" t="str">
        <x:v>RAP-PT-0697</x:v>
      </x:c>
      <x:c r="E3115" s="7" t="str">
        <x:v>Path Trials!T703</x:v>
      </x:c>
      <x:c r="F3115" s="7" t="str">
        <x:f>'Path Trials'!T703</x:f>
        <x:v>OPEN</x:v>
      </x:c>
    </x:row>
    <x:row r="3116">
      <x:c r="B3116" s="7" t="str">
        <x:v>PHY-03110</x:v>
      </x:c>
      <x:c r="C3116" s="7" t="str">
        <x:v>path trial</x:v>
      </x:c>
      <x:c r="D3116" s="7" t="str">
        <x:v>RAP-PT-0698</x:v>
      </x:c>
      <x:c r="E3116" s="7" t="str">
        <x:v>Path Trials!T704</x:v>
      </x:c>
      <x:c r="F3116" s="7" t="str">
        <x:f>'Path Trials'!T704</x:f>
        <x:v>OPEN</x:v>
      </x:c>
    </x:row>
    <x:row r="3117">
      <x:c r="B3117" s="7" t="str">
        <x:v>PHY-03111</x:v>
      </x:c>
      <x:c r="C3117" s="7" t="str">
        <x:v>path trial</x:v>
      </x:c>
      <x:c r="D3117" s="7" t="str">
        <x:v>RAP-PT-0699</x:v>
      </x:c>
      <x:c r="E3117" s="7" t="str">
        <x:v>Path Trials!T705</x:v>
      </x:c>
      <x:c r="F3117" s="7" t="str">
        <x:f>'Path Trials'!T705</x:f>
        <x:v>OPEN</x:v>
      </x:c>
    </x:row>
    <x:row r="3118">
      <x:c r="B3118" s="7" t="str">
        <x:v>PHY-03112</x:v>
      </x:c>
      <x:c r="C3118" s="7" t="str">
        <x:v>path trial</x:v>
      </x:c>
      <x:c r="D3118" s="7" t="str">
        <x:v>RAP-PT-0700</x:v>
      </x:c>
      <x:c r="E3118" s="7" t="str">
        <x:v>Path Trials!T706</x:v>
      </x:c>
      <x:c r="F3118" s="7" t="str">
        <x:f>'Path Trials'!T706</x:f>
        <x:v>OPEN</x:v>
      </x:c>
    </x:row>
    <x:row r="3119">
      <x:c r="B3119" s="7" t="str">
        <x:v>PHY-03113</x:v>
      </x:c>
      <x:c r="C3119" s="7" t="str">
        <x:v>path trial</x:v>
      </x:c>
      <x:c r="D3119" s="7" t="str">
        <x:v>RAP-PT-0701</x:v>
      </x:c>
      <x:c r="E3119" s="7" t="str">
        <x:v>Path Trials!T707</x:v>
      </x:c>
      <x:c r="F3119" s="7" t="str">
        <x:f>'Path Trials'!T707</x:f>
        <x:v>OPEN</x:v>
      </x:c>
    </x:row>
    <x:row r="3120">
      <x:c r="B3120" s="7" t="str">
        <x:v>PHY-03114</x:v>
      </x:c>
      <x:c r="C3120" s="7" t="str">
        <x:v>path trial</x:v>
      </x:c>
      <x:c r="D3120" s="7" t="str">
        <x:v>RAP-PT-0702</x:v>
      </x:c>
      <x:c r="E3120" s="7" t="str">
        <x:v>Path Trials!T708</x:v>
      </x:c>
      <x:c r="F3120" s="7" t="str">
        <x:f>'Path Trials'!T708</x:f>
        <x:v>OPEN</x:v>
      </x:c>
    </x:row>
    <x:row r="3121">
      <x:c r="B3121" s="7" t="str">
        <x:v>PHY-03115</x:v>
      </x:c>
      <x:c r="C3121" s="7" t="str">
        <x:v>path trial</x:v>
      </x:c>
      <x:c r="D3121" s="7" t="str">
        <x:v>RAP-PT-0703</x:v>
      </x:c>
      <x:c r="E3121" s="7" t="str">
        <x:v>Path Trials!T709</x:v>
      </x:c>
      <x:c r="F3121" s="7" t="str">
        <x:f>'Path Trials'!T709</x:f>
        <x:v>OPEN</x:v>
      </x:c>
    </x:row>
    <x:row r="3122">
      <x:c r="B3122" s="7" t="str">
        <x:v>PHY-03116</x:v>
      </x:c>
      <x:c r="C3122" s="7" t="str">
        <x:v>path trial</x:v>
      </x:c>
      <x:c r="D3122" s="7" t="str">
        <x:v>RAP-PT-0704</x:v>
      </x:c>
      <x:c r="E3122" s="7" t="str">
        <x:v>Path Trials!T710</x:v>
      </x:c>
      <x:c r="F3122" s="7" t="str">
        <x:f>'Path Trials'!T710</x:f>
        <x:v>OPEN</x:v>
      </x:c>
    </x:row>
    <x:row r="3123">
      <x:c r="B3123" s="7" t="str">
        <x:v>PHY-03117</x:v>
      </x:c>
      <x:c r="C3123" s="7" t="str">
        <x:v>path trial</x:v>
      </x:c>
      <x:c r="D3123" s="7" t="str">
        <x:v>RAP-PT-0705</x:v>
      </x:c>
      <x:c r="E3123" s="7" t="str">
        <x:v>Path Trials!T711</x:v>
      </x:c>
      <x:c r="F3123" s="7" t="str">
        <x:f>'Path Trials'!T711</x:f>
        <x:v>OPEN</x:v>
      </x:c>
    </x:row>
    <x:row r="3124">
      <x:c r="B3124" s="7" t="str">
        <x:v>PHY-03118</x:v>
      </x:c>
      <x:c r="C3124" s="7" t="str">
        <x:v>path trial</x:v>
      </x:c>
      <x:c r="D3124" s="7" t="str">
        <x:v>RAP-PT-0706</x:v>
      </x:c>
      <x:c r="E3124" s="7" t="str">
        <x:v>Path Trials!T712</x:v>
      </x:c>
      <x:c r="F3124" s="7" t="str">
        <x:f>'Path Trials'!T712</x:f>
        <x:v>OPEN</x:v>
      </x:c>
    </x:row>
    <x:row r="3125">
      <x:c r="B3125" s="7" t="str">
        <x:v>PHY-03119</x:v>
      </x:c>
      <x:c r="C3125" s="7" t="str">
        <x:v>path trial</x:v>
      </x:c>
      <x:c r="D3125" s="7" t="str">
        <x:v>RAP-PT-0707</x:v>
      </x:c>
      <x:c r="E3125" s="7" t="str">
        <x:v>Path Trials!T713</x:v>
      </x:c>
      <x:c r="F3125" s="7" t="str">
        <x:f>'Path Trials'!T713</x:f>
        <x:v>OPEN</x:v>
      </x:c>
    </x:row>
    <x:row r="3126">
      <x:c r="B3126" s="7" t="str">
        <x:v>PHY-03120</x:v>
      </x:c>
      <x:c r="C3126" s="7" t="str">
        <x:v>path trial</x:v>
      </x:c>
      <x:c r="D3126" s="7" t="str">
        <x:v>RAP-PT-0708</x:v>
      </x:c>
      <x:c r="E3126" s="7" t="str">
        <x:v>Path Trials!T714</x:v>
      </x:c>
      <x:c r="F3126" s="7" t="str">
        <x:f>'Path Trials'!T714</x:f>
        <x:v>OPEN</x:v>
      </x:c>
    </x:row>
    <x:row r="3127">
      <x:c r="B3127" s="7" t="str">
        <x:v>PHY-03121</x:v>
      </x:c>
      <x:c r="C3127" s="7" t="str">
        <x:v>path trial</x:v>
      </x:c>
      <x:c r="D3127" s="7" t="str">
        <x:v>RAP-PT-0709</x:v>
      </x:c>
      <x:c r="E3127" s="7" t="str">
        <x:v>Path Trials!T715</x:v>
      </x:c>
      <x:c r="F3127" s="7" t="str">
        <x:f>'Path Trials'!T715</x:f>
        <x:v>OPEN</x:v>
      </x:c>
    </x:row>
    <x:row r="3128">
      <x:c r="B3128" s="7" t="str">
        <x:v>PHY-03122</x:v>
      </x:c>
      <x:c r="C3128" s="7" t="str">
        <x:v>path trial</x:v>
      </x:c>
      <x:c r="D3128" s="7" t="str">
        <x:v>RAP-PT-0710</x:v>
      </x:c>
      <x:c r="E3128" s="7" t="str">
        <x:v>Path Trials!T716</x:v>
      </x:c>
      <x:c r="F3128" s="7" t="str">
        <x:f>'Path Trials'!T716</x:f>
        <x:v>OPEN</x:v>
      </x:c>
    </x:row>
    <x:row r="3129">
      <x:c r="B3129" s="7" t="str">
        <x:v>PHY-03123</x:v>
      </x:c>
      <x:c r="C3129" s="7" t="str">
        <x:v>path trial</x:v>
      </x:c>
      <x:c r="D3129" s="7" t="str">
        <x:v>RAP-PT-0711</x:v>
      </x:c>
      <x:c r="E3129" s="7" t="str">
        <x:v>Path Trials!T717</x:v>
      </x:c>
      <x:c r="F3129" s="7" t="str">
        <x:f>'Path Trials'!T717</x:f>
        <x:v>OPEN</x:v>
      </x:c>
    </x:row>
    <x:row r="3130">
      <x:c r="B3130" s="7" t="str">
        <x:v>PHY-03124</x:v>
      </x:c>
      <x:c r="C3130" s="7" t="str">
        <x:v>path trial</x:v>
      </x:c>
      <x:c r="D3130" s="7" t="str">
        <x:v>RAP-PT-0712</x:v>
      </x:c>
      <x:c r="E3130" s="7" t="str">
        <x:v>Path Trials!T718</x:v>
      </x:c>
      <x:c r="F3130" s="7" t="str">
        <x:f>'Path Trials'!T718</x:f>
        <x:v>OPEN</x:v>
      </x:c>
    </x:row>
    <x:row r="3131">
      <x:c r="B3131" s="7" t="str">
        <x:v>PHY-03125</x:v>
      </x:c>
      <x:c r="C3131" s="7" t="str">
        <x:v>path trial</x:v>
      </x:c>
      <x:c r="D3131" s="7" t="str">
        <x:v>RAP-PT-0713</x:v>
      </x:c>
      <x:c r="E3131" s="7" t="str">
        <x:v>Path Trials!T719</x:v>
      </x:c>
      <x:c r="F3131" s="7" t="str">
        <x:f>'Path Trials'!T719</x:f>
        <x:v>OPEN</x:v>
      </x:c>
    </x:row>
    <x:row r="3132">
      <x:c r="B3132" s="7" t="str">
        <x:v>PHY-03126</x:v>
      </x:c>
      <x:c r="C3132" s="7" t="str">
        <x:v>path trial</x:v>
      </x:c>
      <x:c r="D3132" s="7" t="str">
        <x:v>RAP-PT-0714</x:v>
      </x:c>
      <x:c r="E3132" s="7" t="str">
        <x:v>Path Trials!T720</x:v>
      </x:c>
      <x:c r="F3132" s="7" t="str">
        <x:f>'Path Trials'!T720</x:f>
        <x:v>OPEN</x:v>
      </x:c>
    </x:row>
    <x:row r="3133">
      <x:c r="B3133" s="7" t="str">
        <x:v>PHY-03127</x:v>
      </x:c>
      <x:c r="C3133" s="7" t="str">
        <x:v>path trial</x:v>
      </x:c>
      <x:c r="D3133" s="7" t="str">
        <x:v>RAP-PT-0715</x:v>
      </x:c>
      <x:c r="E3133" s="7" t="str">
        <x:v>Path Trials!T721</x:v>
      </x:c>
      <x:c r="F3133" s="7" t="str">
        <x:f>'Path Trials'!T721</x:f>
        <x:v>OPEN</x:v>
      </x:c>
    </x:row>
    <x:row r="3134">
      <x:c r="B3134" s="7" t="str">
        <x:v>PHY-03128</x:v>
      </x:c>
      <x:c r="C3134" s="7" t="str">
        <x:v>path trial</x:v>
      </x:c>
      <x:c r="D3134" s="7" t="str">
        <x:v>RAP-PT-0716</x:v>
      </x:c>
      <x:c r="E3134" s="7" t="str">
        <x:v>Path Trials!T722</x:v>
      </x:c>
      <x:c r="F3134" s="7" t="str">
        <x:f>'Path Trials'!T722</x:f>
        <x:v>OPEN</x:v>
      </x:c>
    </x:row>
    <x:row r="3135">
      <x:c r="B3135" s="7" t="str">
        <x:v>PHY-03129</x:v>
      </x:c>
      <x:c r="C3135" s="7" t="str">
        <x:v>path trial</x:v>
      </x:c>
      <x:c r="D3135" s="7" t="str">
        <x:v>RAP-PT-0717</x:v>
      </x:c>
      <x:c r="E3135" s="7" t="str">
        <x:v>Path Trials!T723</x:v>
      </x:c>
      <x:c r="F3135" s="7" t="str">
        <x:f>'Path Trials'!T723</x:f>
        <x:v>OPEN</x:v>
      </x:c>
    </x:row>
    <x:row r="3136">
      <x:c r="B3136" s="7" t="str">
        <x:v>PHY-03130</x:v>
      </x:c>
      <x:c r="C3136" s="7" t="str">
        <x:v>path trial</x:v>
      </x:c>
      <x:c r="D3136" s="7" t="str">
        <x:v>RAP-PT-0718</x:v>
      </x:c>
      <x:c r="E3136" s="7" t="str">
        <x:v>Path Trials!T724</x:v>
      </x:c>
      <x:c r="F3136" s="7" t="str">
        <x:f>'Path Trials'!T724</x:f>
        <x:v>OPEN</x:v>
      </x:c>
    </x:row>
    <x:row r="3137">
      <x:c r="B3137" s="7" t="str">
        <x:v>PHY-03131</x:v>
      </x:c>
      <x:c r="C3137" s="7" t="str">
        <x:v>path trial</x:v>
      </x:c>
      <x:c r="D3137" s="7" t="str">
        <x:v>RAP-PT-0719</x:v>
      </x:c>
      <x:c r="E3137" s="7" t="str">
        <x:v>Path Trials!T725</x:v>
      </x:c>
      <x:c r="F3137" s="7" t="str">
        <x:f>'Path Trials'!T725</x:f>
        <x:v>OPEN</x:v>
      </x:c>
    </x:row>
    <x:row r="3138">
      <x:c r="B3138" s="7" t="str">
        <x:v>PHY-03132</x:v>
      </x:c>
      <x:c r="C3138" s="7" t="str">
        <x:v>path trial</x:v>
      </x:c>
      <x:c r="D3138" s="7" t="str">
        <x:v>RAP-PT-0720</x:v>
      </x:c>
      <x:c r="E3138" s="7" t="str">
        <x:v>Path Trials!T726</x:v>
      </x:c>
      <x:c r="F3138" s="7" t="str">
        <x:f>'Path Trials'!T726</x:f>
        <x:v>OPEN</x:v>
      </x:c>
    </x:row>
    <x:row r="3139">
      <x:c r="B3139" s="7" t="str">
        <x:v>PHY-03133</x:v>
      </x:c>
      <x:c r="C3139" s="7" t="str">
        <x:v>path trial</x:v>
      </x:c>
      <x:c r="D3139" s="7" t="str">
        <x:v>RAP-PT-0721</x:v>
      </x:c>
      <x:c r="E3139" s="7" t="str">
        <x:v>Path Trials!T727</x:v>
      </x:c>
      <x:c r="F3139" s="7" t="str">
        <x:f>'Path Trials'!T727</x:f>
        <x:v>OPEN</x:v>
      </x:c>
    </x:row>
    <x:row r="3140">
      <x:c r="B3140" s="7" t="str">
        <x:v>PHY-03134</x:v>
      </x:c>
      <x:c r="C3140" s="7" t="str">
        <x:v>path trial</x:v>
      </x:c>
      <x:c r="D3140" s="7" t="str">
        <x:v>RAP-PT-0722</x:v>
      </x:c>
      <x:c r="E3140" s="7" t="str">
        <x:v>Path Trials!T728</x:v>
      </x:c>
      <x:c r="F3140" s="7" t="str">
        <x:f>'Path Trials'!T728</x:f>
        <x:v>OPEN</x:v>
      </x:c>
    </x:row>
    <x:row r="3141">
      <x:c r="B3141" s="7" t="str">
        <x:v>PHY-03135</x:v>
      </x:c>
      <x:c r="C3141" s="7" t="str">
        <x:v>path trial</x:v>
      </x:c>
      <x:c r="D3141" s="7" t="str">
        <x:v>RAP-PT-0723</x:v>
      </x:c>
      <x:c r="E3141" s="7" t="str">
        <x:v>Path Trials!T729</x:v>
      </x:c>
      <x:c r="F3141" s="7" t="str">
        <x:f>'Path Trials'!T729</x:f>
        <x:v>OPEN</x:v>
      </x:c>
    </x:row>
    <x:row r="3142">
      <x:c r="B3142" s="7" t="str">
        <x:v>PHY-03136</x:v>
      </x:c>
      <x:c r="C3142" s="7" t="str">
        <x:v>path trial</x:v>
      </x:c>
      <x:c r="D3142" s="7" t="str">
        <x:v>RAP-PT-0724</x:v>
      </x:c>
      <x:c r="E3142" s="7" t="str">
        <x:v>Path Trials!T730</x:v>
      </x:c>
      <x:c r="F3142" s="7" t="str">
        <x:f>'Path Trials'!T730</x:f>
        <x:v>OPEN</x:v>
      </x:c>
    </x:row>
    <x:row r="3143">
      <x:c r="B3143" s="7" t="str">
        <x:v>PHY-03137</x:v>
      </x:c>
      <x:c r="C3143" s="7" t="str">
        <x:v>path trial</x:v>
      </x:c>
      <x:c r="D3143" s="7" t="str">
        <x:v>RAP-PT-0725</x:v>
      </x:c>
      <x:c r="E3143" s="7" t="str">
        <x:v>Path Trials!T731</x:v>
      </x:c>
      <x:c r="F3143" s="7" t="str">
        <x:f>'Path Trials'!T731</x:f>
        <x:v>OPEN</x:v>
      </x:c>
    </x:row>
    <x:row r="3144">
      <x:c r="B3144" s="7" t="str">
        <x:v>PHY-03138</x:v>
      </x:c>
      <x:c r="C3144" s="7" t="str">
        <x:v>path trial</x:v>
      </x:c>
      <x:c r="D3144" s="7" t="str">
        <x:v>RAP-PT-0726</x:v>
      </x:c>
      <x:c r="E3144" s="7" t="str">
        <x:v>Path Trials!T732</x:v>
      </x:c>
      <x:c r="F3144" s="7" t="str">
        <x:f>'Path Trials'!T732</x:f>
        <x:v>OPEN</x:v>
      </x:c>
    </x:row>
    <x:row r="3145">
      <x:c r="B3145" s="7" t="str">
        <x:v>PHY-03139</x:v>
      </x:c>
      <x:c r="C3145" s="7" t="str">
        <x:v>path trial</x:v>
      </x:c>
      <x:c r="D3145" s="7" t="str">
        <x:v>RAP-PT-0727</x:v>
      </x:c>
      <x:c r="E3145" s="7" t="str">
        <x:v>Path Trials!T733</x:v>
      </x:c>
      <x:c r="F3145" s="7" t="str">
        <x:f>'Path Trials'!T733</x:f>
        <x:v>OPEN</x:v>
      </x:c>
    </x:row>
    <x:row r="3146">
      <x:c r="B3146" s="7" t="str">
        <x:v>PHY-03140</x:v>
      </x:c>
      <x:c r="C3146" s="7" t="str">
        <x:v>path trial</x:v>
      </x:c>
      <x:c r="D3146" s="7" t="str">
        <x:v>RAP-PT-0728</x:v>
      </x:c>
      <x:c r="E3146" s="7" t="str">
        <x:v>Path Trials!T734</x:v>
      </x:c>
      <x:c r="F3146" s="7" t="str">
        <x:f>'Path Trials'!T734</x:f>
        <x:v>OPEN</x:v>
      </x:c>
    </x:row>
    <x:row r="3147">
      <x:c r="B3147" s="7" t="str">
        <x:v>PHY-03141</x:v>
      </x:c>
      <x:c r="C3147" s="7" t="str">
        <x:v>path trial</x:v>
      </x:c>
      <x:c r="D3147" s="7" t="str">
        <x:v>RAP-PT-0729</x:v>
      </x:c>
      <x:c r="E3147" s="7" t="str">
        <x:v>Path Trials!T735</x:v>
      </x:c>
      <x:c r="F3147" s="7" t="str">
        <x:f>'Path Trials'!T735</x:f>
        <x:v>OPEN</x:v>
      </x:c>
    </x:row>
    <x:row r="3148">
      <x:c r="B3148" s="7" t="str">
        <x:v>PHY-03142</x:v>
      </x:c>
      <x:c r="C3148" s="7" t="str">
        <x:v>path trial</x:v>
      </x:c>
      <x:c r="D3148" s="7" t="str">
        <x:v>RAP-PT-0730</x:v>
      </x:c>
      <x:c r="E3148" s="7" t="str">
        <x:v>Path Trials!T736</x:v>
      </x:c>
      <x:c r="F3148" s="7" t="str">
        <x:f>'Path Trials'!T736</x:f>
        <x:v>OPEN</x:v>
      </x:c>
    </x:row>
    <x:row r="3149">
      <x:c r="B3149" s="7" t="str">
        <x:v>PHY-03143</x:v>
      </x:c>
      <x:c r="C3149" s="7" t="str">
        <x:v>path trial</x:v>
      </x:c>
      <x:c r="D3149" s="7" t="str">
        <x:v>RAP-PT-0731</x:v>
      </x:c>
      <x:c r="E3149" s="7" t="str">
        <x:v>Path Trials!T737</x:v>
      </x:c>
      <x:c r="F3149" s="7" t="str">
        <x:f>'Path Trials'!T737</x:f>
        <x:v>OPEN</x:v>
      </x:c>
    </x:row>
    <x:row r="3150">
      <x:c r="B3150" s="7" t="str">
        <x:v>PHY-03144</x:v>
      </x:c>
      <x:c r="C3150" s="7" t="str">
        <x:v>path trial</x:v>
      </x:c>
      <x:c r="D3150" s="7" t="str">
        <x:v>RAP-PT-0732</x:v>
      </x:c>
      <x:c r="E3150" s="7" t="str">
        <x:v>Path Trials!T738</x:v>
      </x:c>
      <x:c r="F3150" s="7" t="str">
        <x:f>'Path Trials'!T738</x:f>
        <x:v>OPEN</x:v>
      </x:c>
    </x:row>
    <x:row r="3151">
      <x:c r="B3151" s="7" t="str">
        <x:v>PHY-03145</x:v>
      </x:c>
      <x:c r="C3151" s="7" t="str">
        <x:v>path trial</x:v>
      </x:c>
      <x:c r="D3151" s="7" t="str">
        <x:v>RAP-PT-0733</x:v>
      </x:c>
      <x:c r="E3151" s="7" t="str">
        <x:v>Path Trials!T739</x:v>
      </x:c>
      <x:c r="F3151" s="7" t="str">
        <x:f>'Path Trials'!T739</x:f>
        <x:v>OPEN</x:v>
      </x:c>
    </x:row>
    <x:row r="3152">
      <x:c r="B3152" s="7" t="str">
        <x:v>PHY-03146</x:v>
      </x:c>
      <x:c r="C3152" s="7" t="str">
        <x:v>path trial</x:v>
      </x:c>
      <x:c r="D3152" s="7" t="str">
        <x:v>RAP-PT-0734</x:v>
      </x:c>
      <x:c r="E3152" s="7" t="str">
        <x:v>Path Trials!T740</x:v>
      </x:c>
      <x:c r="F3152" s="7" t="str">
        <x:f>'Path Trials'!T740</x:f>
        <x:v>OPEN</x:v>
      </x:c>
    </x:row>
    <x:row r="3153">
      <x:c r="B3153" s="7" t="str">
        <x:v>PHY-03147</x:v>
      </x:c>
      <x:c r="C3153" s="7" t="str">
        <x:v>path trial</x:v>
      </x:c>
      <x:c r="D3153" s="7" t="str">
        <x:v>RAP-PT-0735</x:v>
      </x:c>
      <x:c r="E3153" s="7" t="str">
        <x:v>Path Trials!T741</x:v>
      </x:c>
      <x:c r="F3153" s="7" t="str">
        <x:f>'Path Trials'!T741</x:f>
        <x:v>OPEN</x:v>
      </x:c>
    </x:row>
    <x:row r="3154">
      <x:c r="B3154" s="7" t="str">
        <x:v>PHY-03148</x:v>
      </x:c>
      <x:c r="C3154" s="7" t="str">
        <x:v>path trial</x:v>
      </x:c>
      <x:c r="D3154" s="7" t="str">
        <x:v>RAP-PT-0736</x:v>
      </x:c>
      <x:c r="E3154" s="7" t="str">
        <x:v>Path Trials!T742</x:v>
      </x:c>
      <x:c r="F3154" s="7" t="str">
        <x:f>'Path Trials'!T742</x:f>
        <x:v>OPEN</x:v>
      </x:c>
    </x:row>
    <x:row r="3155">
      <x:c r="B3155" s="7" t="str">
        <x:v>PHY-03149</x:v>
      </x:c>
      <x:c r="C3155" s="7" t="str">
        <x:v>path trial</x:v>
      </x:c>
      <x:c r="D3155" s="7" t="str">
        <x:v>RAP-PT-0737</x:v>
      </x:c>
      <x:c r="E3155" s="7" t="str">
        <x:v>Path Trials!T743</x:v>
      </x:c>
      <x:c r="F3155" s="7" t="str">
        <x:f>'Path Trials'!T743</x:f>
        <x:v>OPEN</x:v>
      </x:c>
    </x:row>
    <x:row r="3156">
      <x:c r="B3156" s="7" t="str">
        <x:v>PHY-03150</x:v>
      </x:c>
      <x:c r="C3156" s="7" t="str">
        <x:v>path trial</x:v>
      </x:c>
      <x:c r="D3156" s="7" t="str">
        <x:v>RAP-PT-0738</x:v>
      </x:c>
      <x:c r="E3156" s="7" t="str">
        <x:v>Path Trials!T744</x:v>
      </x:c>
      <x:c r="F3156" s="7" t="str">
        <x:f>'Path Trials'!T744</x:f>
        <x:v>OPEN</x:v>
      </x:c>
    </x:row>
    <x:row r="3157">
      <x:c r="B3157" s="7" t="str">
        <x:v>PHY-03151</x:v>
      </x:c>
      <x:c r="C3157" s="7" t="str">
        <x:v>path trial</x:v>
      </x:c>
      <x:c r="D3157" s="7" t="str">
        <x:v>RAP-PT-0739</x:v>
      </x:c>
      <x:c r="E3157" s="7" t="str">
        <x:v>Path Trials!T745</x:v>
      </x:c>
      <x:c r="F3157" s="7" t="str">
        <x:f>'Path Trials'!T745</x:f>
        <x:v>OPEN</x:v>
      </x:c>
    </x:row>
    <x:row r="3158">
      <x:c r="B3158" s="7" t="str">
        <x:v>PHY-03152</x:v>
      </x:c>
      <x:c r="C3158" s="7" t="str">
        <x:v>path trial</x:v>
      </x:c>
      <x:c r="D3158" s="7" t="str">
        <x:v>RAP-PT-0740</x:v>
      </x:c>
      <x:c r="E3158" s="7" t="str">
        <x:v>Path Trials!T746</x:v>
      </x:c>
      <x:c r="F3158" s="7" t="str">
        <x:f>'Path Trials'!T746</x:f>
        <x:v>OPEN</x:v>
      </x:c>
    </x:row>
    <x:row r="3159">
      <x:c r="B3159" s="7" t="str">
        <x:v>PHY-03153</x:v>
      </x:c>
      <x:c r="C3159" s="7" t="str">
        <x:v>path trial</x:v>
      </x:c>
      <x:c r="D3159" s="7" t="str">
        <x:v>RAP-PT-0741</x:v>
      </x:c>
      <x:c r="E3159" s="7" t="str">
        <x:v>Path Trials!T747</x:v>
      </x:c>
      <x:c r="F3159" s="7" t="str">
        <x:f>'Path Trials'!T747</x:f>
        <x:v>OPEN</x:v>
      </x:c>
    </x:row>
    <x:row r="3160">
      <x:c r="B3160" s="7" t="str">
        <x:v>PHY-03154</x:v>
      </x:c>
      <x:c r="C3160" s="7" t="str">
        <x:v>path trial</x:v>
      </x:c>
      <x:c r="D3160" s="7" t="str">
        <x:v>RAP-PT-0742</x:v>
      </x:c>
      <x:c r="E3160" s="7" t="str">
        <x:v>Path Trials!T748</x:v>
      </x:c>
      <x:c r="F3160" s="7" t="str">
        <x:f>'Path Trials'!T748</x:f>
        <x:v>OPEN</x:v>
      </x:c>
    </x:row>
    <x:row r="3161">
      <x:c r="B3161" s="7" t="str">
        <x:v>PHY-03155</x:v>
      </x:c>
      <x:c r="C3161" s="7" t="str">
        <x:v>path trial</x:v>
      </x:c>
      <x:c r="D3161" s="7" t="str">
        <x:v>RAP-PT-0743</x:v>
      </x:c>
      <x:c r="E3161" s="7" t="str">
        <x:v>Path Trials!T749</x:v>
      </x:c>
      <x:c r="F3161" s="7" t="str">
        <x:f>'Path Trials'!T749</x:f>
        <x:v>OPEN</x:v>
      </x:c>
    </x:row>
    <x:row r="3162">
      <x:c r="B3162" s="7" t="str">
        <x:v>PHY-03156</x:v>
      </x:c>
      <x:c r="C3162" s="7" t="str">
        <x:v>path trial</x:v>
      </x:c>
      <x:c r="D3162" s="7" t="str">
        <x:v>RAP-PT-0744</x:v>
      </x:c>
      <x:c r="E3162" s="7" t="str">
        <x:v>Path Trials!T750</x:v>
      </x:c>
      <x:c r="F3162" s="7" t="str">
        <x:f>'Path Trials'!T750</x:f>
        <x:v>OPEN</x:v>
      </x:c>
    </x:row>
    <x:row r="3163">
      <x:c r="B3163" s="7" t="str">
        <x:v>PHY-03157</x:v>
      </x:c>
      <x:c r="C3163" s="7" t="str">
        <x:v>path trial</x:v>
      </x:c>
      <x:c r="D3163" s="7" t="str">
        <x:v>RAP-PT-0745</x:v>
      </x:c>
      <x:c r="E3163" s="7" t="str">
        <x:v>Path Trials!T751</x:v>
      </x:c>
      <x:c r="F3163" s="7" t="str">
        <x:f>'Path Trials'!T751</x:f>
        <x:v>OPEN</x:v>
      </x:c>
    </x:row>
    <x:row r="3164">
      <x:c r="B3164" s="7" t="str">
        <x:v>PHY-03158</x:v>
      </x:c>
      <x:c r="C3164" s="7" t="str">
        <x:v>path trial</x:v>
      </x:c>
      <x:c r="D3164" s="7" t="str">
        <x:v>RAP-PT-0746</x:v>
      </x:c>
      <x:c r="E3164" s="7" t="str">
        <x:v>Path Trials!T752</x:v>
      </x:c>
      <x:c r="F3164" s="7" t="str">
        <x:f>'Path Trials'!T752</x:f>
        <x:v>OPEN</x:v>
      </x:c>
    </x:row>
    <x:row r="3165">
      <x:c r="B3165" s="7" t="str">
        <x:v>PHY-03159</x:v>
      </x:c>
      <x:c r="C3165" s="7" t="str">
        <x:v>path trial</x:v>
      </x:c>
      <x:c r="D3165" s="7" t="str">
        <x:v>RAP-PT-0747</x:v>
      </x:c>
      <x:c r="E3165" s="7" t="str">
        <x:v>Path Trials!T753</x:v>
      </x:c>
      <x:c r="F3165" s="7" t="str">
        <x:f>'Path Trials'!T753</x:f>
        <x:v>OPEN</x:v>
      </x:c>
    </x:row>
    <x:row r="3166">
      <x:c r="B3166" s="7" t="str">
        <x:v>PHY-03160</x:v>
      </x:c>
      <x:c r="C3166" s="7" t="str">
        <x:v>path trial</x:v>
      </x:c>
      <x:c r="D3166" s="7" t="str">
        <x:v>RAP-PT-0748</x:v>
      </x:c>
      <x:c r="E3166" s="7" t="str">
        <x:v>Path Trials!T754</x:v>
      </x:c>
      <x:c r="F3166" s="7" t="str">
        <x:f>'Path Trials'!T754</x:f>
        <x:v>OPEN</x:v>
      </x:c>
    </x:row>
    <x:row r="3167">
      <x:c r="B3167" s="7" t="str">
        <x:v>PHY-03161</x:v>
      </x:c>
      <x:c r="C3167" s="7" t="str">
        <x:v>path trial</x:v>
      </x:c>
      <x:c r="D3167" s="7" t="str">
        <x:v>RAP-PT-0749</x:v>
      </x:c>
      <x:c r="E3167" s="7" t="str">
        <x:v>Path Trials!T755</x:v>
      </x:c>
      <x:c r="F3167" s="7" t="str">
        <x:f>'Path Trials'!T755</x:f>
        <x:v>OPEN</x:v>
      </x:c>
    </x:row>
    <x:row r="3168">
      <x:c r="B3168" s="7" t="str">
        <x:v>PHY-03162</x:v>
      </x:c>
      <x:c r="C3168" s="7" t="str">
        <x:v>path trial</x:v>
      </x:c>
      <x:c r="D3168" s="7" t="str">
        <x:v>RAP-PT-0750</x:v>
      </x:c>
      <x:c r="E3168" s="7" t="str">
        <x:v>Path Trials!T756</x:v>
      </x:c>
      <x:c r="F3168" s="7" t="str">
        <x:f>'Path Trials'!T756</x:f>
        <x:v>OPEN</x:v>
      </x:c>
    </x:row>
    <x:row r="3169">
      <x:c r="B3169" s="7" t="str">
        <x:v>PHY-03163</x:v>
      </x:c>
      <x:c r="C3169" s="7" t="str">
        <x:v>path trial</x:v>
      </x:c>
      <x:c r="D3169" s="7" t="str">
        <x:v>RAP-PT-0751</x:v>
      </x:c>
      <x:c r="E3169" s="7" t="str">
        <x:v>Path Trials!T757</x:v>
      </x:c>
      <x:c r="F3169" s="7" t="str">
        <x:f>'Path Trials'!T757</x:f>
        <x:v>OPEN</x:v>
      </x:c>
    </x:row>
    <x:row r="3170">
      <x:c r="B3170" s="7" t="str">
        <x:v>PHY-03164</x:v>
      </x:c>
      <x:c r="C3170" s="7" t="str">
        <x:v>path trial</x:v>
      </x:c>
      <x:c r="D3170" s="7" t="str">
        <x:v>RAP-PT-0752</x:v>
      </x:c>
      <x:c r="E3170" s="7" t="str">
        <x:v>Path Trials!T758</x:v>
      </x:c>
      <x:c r="F3170" s="7" t="str">
        <x:f>'Path Trials'!T758</x:f>
        <x:v>OPEN</x:v>
      </x:c>
    </x:row>
    <x:row r="3171">
      <x:c r="B3171" s="7" t="str">
        <x:v>PHY-03165</x:v>
      </x:c>
      <x:c r="C3171" s="7" t="str">
        <x:v>path trial</x:v>
      </x:c>
      <x:c r="D3171" s="7" t="str">
        <x:v>RAP-PT-0753</x:v>
      </x:c>
      <x:c r="E3171" s="7" t="str">
        <x:v>Path Trials!T759</x:v>
      </x:c>
      <x:c r="F3171" s="7" t="str">
        <x:f>'Path Trials'!T759</x:f>
        <x:v>OPEN</x:v>
      </x:c>
    </x:row>
    <x:row r="3172">
      <x:c r="B3172" s="7" t="str">
        <x:v>PHY-03166</x:v>
      </x:c>
      <x:c r="C3172" s="7" t="str">
        <x:v>path trial</x:v>
      </x:c>
      <x:c r="D3172" s="7" t="str">
        <x:v>RAP-PT-0754</x:v>
      </x:c>
      <x:c r="E3172" s="7" t="str">
        <x:v>Path Trials!T760</x:v>
      </x:c>
      <x:c r="F3172" s="7" t="str">
        <x:f>'Path Trials'!T760</x:f>
        <x:v>OPEN</x:v>
      </x:c>
    </x:row>
    <x:row r="3173">
      <x:c r="B3173" s="7" t="str">
        <x:v>PHY-03167</x:v>
      </x:c>
      <x:c r="C3173" s="7" t="str">
        <x:v>path trial</x:v>
      </x:c>
      <x:c r="D3173" s="7" t="str">
        <x:v>RAP-PT-0755</x:v>
      </x:c>
      <x:c r="E3173" s="7" t="str">
        <x:v>Path Trials!T761</x:v>
      </x:c>
      <x:c r="F3173" s="7" t="str">
        <x:f>'Path Trials'!T761</x:f>
        <x:v>OPEN</x:v>
      </x:c>
    </x:row>
    <x:row r="3174">
      <x:c r="B3174" s="7" t="str">
        <x:v>PHY-03168</x:v>
      </x:c>
      <x:c r="C3174" s="7" t="str">
        <x:v>path trial</x:v>
      </x:c>
      <x:c r="D3174" s="7" t="str">
        <x:v>RAP-PT-0756</x:v>
      </x:c>
      <x:c r="E3174" s="7" t="str">
        <x:v>Path Trials!T762</x:v>
      </x:c>
      <x:c r="F3174" s="7" t="str">
        <x:f>'Path Trials'!T762</x:f>
        <x:v>OPEN</x:v>
      </x:c>
    </x:row>
    <x:row r="3175">
      <x:c r="B3175" s="7" t="str">
        <x:v>PHY-03169</x:v>
      </x:c>
      <x:c r="C3175" s="7" t="str">
        <x:v>path trial</x:v>
      </x:c>
      <x:c r="D3175" s="7" t="str">
        <x:v>RAP-PT-0757</x:v>
      </x:c>
      <x:c r="E3175" s="7" t="str">
        <x:v>Path Trials!T763</x:v>
      </x:c>
      <x:c r="F3175" s="7" t="str">
        <x:f>'Path Trials'!T763</x:f>
        <x:v>OPEN</x:v>
      </x:c>
    </x:row>
    <x:row r="3176">
      <x:c r="B3176" s="7" t="str">
        <x:v>PHY-03170</x:v>
      </x:c>
      <x:c r="C3176" s="7" t="str">
        <x:v>path trial</x:v>
      </x:c>
      <x:c r="D3176" s="7" t="str">
        <x:v>RAP-PT-0758</x:v>
      </x:c>
      <x:c r="E3176" s="7" t="str">
        <x:v>Path Trials!T764</x:v>
      </x:c>
      <x:c r="F3176" s="7" t="str">
        <x:f>'Path Trials'!T764</x:f>
        <x:v>OPEN</x:v>
      </x:c>
    </x:row>
    <x:row r="3177">
      <x:c r="B3177" s="7" t="str">
        <x:v>PHY-03171</x:v>
      </x:c>
      <x:c r="C3177" s="7" t="str">
        <x:v>path trial</x:v>
      </x:c>
      <x:c r="D3177" s="7" t="str">
        <x:v>RAP-PT-0759</x:v>
      </x:c>
      <x:c r="E3177" s="7" t="str">
        <x:v>Path Trials!T765</x:v>
      </x:c>
      <x:c r="F3177" s="7" t="str">
        <x:f>'Path Trials'!T765</x:f>
        <x:v>OPEN</x:v>
      </x:c>
    </x:row>
    <x:row r="3178">
      <x:c r="B3178" s="7" t="str">
        <x:v>PHY-03172</x:v>
      </x:c>
      <x:c r="C3178" s="7" t="str">
        <x:v>path trial</x:v>
      </x:c>
      <x:c r="D3178" s="7" t="str">
        <x:v>RAP-PT-0760</x:v>
      </x:c>
      <x:c r="E3178" s="7" t="str">
        <x:v>Path Trials!T766</x:v>
      </x:c>
      <x:c r="F3178" s="7" t="str">
        <x:f>'Path Trials'!T766</x:f>
        <x:v>OPEN</x:v>
      </x:c>
    </x:row>
    <x:row r="3179">
      <x:c r="B3179" s="7" t="str">
        <x:v>PHY-03173</x:v>
      </x:c>
      <x:c r="C3179" s="7" t="str">
        <x:v>path trial</x:v>
      </x:c>
      <x:c r="D3179" s="7" t="str">
        <x:v>RAP-PT-0761</x:v>
      </x:c>
      <x:c r="E3179" s="7" t="str">
        <x:v>Path Trials!T767</x:v>
      </x:c>
      <x:c r="F3179" s="7" t="str">
        <x:f>'Path Trials'!T767</x:f>
        <x:v>OPEN</x:v>
      </x:c>
    </x:row>
    <x:row r="3180">
      <x:c r="B3180" s="7" t="str">
        <x:v>PHY-03174</x:v>
      </x:c>
      <x:c r="C3180" s="7" t="str">
        <x:v>path trial</x:v>
      </x:c>
      <x:c r="D3180" s="7" t="str">
        <x:v>RAP-PT-0762</x:v>
      </x:c>
      <x:c r="E3180" s="7" t="str">
        <x:v>Path Trials!T768</x:v>
      </x:c>
      <x:c r="F3180" s="7" t="str">
        <x:f>'Path Trials'!T768</x:f>
        <x:v>OPEN</x:v>
      </x:c>
    </x:row>
    <x:row r="3181">
      <x:c r="B3181" s="7" t="str">
        <x:v>PHY-03175</x:v>
      </x:c>
      <x:c r="C3181" s="7" t="str">
        <x:v>path trial</x:v>
      </x:c>
      <x:c r="D3181" s="7" t="str">
        <x:v>RAP-PT-0763</x:v>
      </x:c>
      <x:c r="E3181" s="7" t="str">
        <x:v>Path Trials!T769</x:v>
      </x:c>
      <x:c r="F3181" s="7" t="str">
        <x:f>'Path Trials'!T769</x:f>
        <x:v>OPEN</x:v>
      </x:c>
    </x:row>
    <x:row r="3182">
      <x:c r="B3182" s="7" t="str">
        <x:v>PHY-03176</x:v>
      </x:c>
      <x:c r="C3182" s="7" t="str">
        <x:v>path trial</x:v>
      </x:c>
      <x:c r="D3182" s="7" t="str">
        <x:v>RAP-PT-0764</x:v>
      </x:c>
      <x:c r="E3182" s="7" t="str">
        <x:v>Path Trials!T770</x:v>
      </x:c>
      <x:c r="F3182" s="7" t="str">
        <x:f>'Path Trials'!T770</x:f>
        <x:v>OPEN</x:v>
      </x:c>
    </x:row>
    <x:row r="3183">
      <x:c r="B3183" s="7" t="str">
        <x:v>PHY-03177</x:v>
      </x:c>
      <x:c r="C3183" s="7" t="str">
        <x:v>path trial</x:v>
      </x:c>
      <x:c r="D3183" s="7" t="str">
        <x:v>RAP-PT-0765</x:v>
      </x:c>
      <x:c r="E3183" s="7" t="str">
        <x:v>Path Trials!T771</x:v>
      </x:c>
      <x:c r="F3183" s="7" t="str">
        <x:f>'Path Trials'!T771</x:f>
        <x:v>OPEN</x:v>
      </x:c>
    </x:row>
    <x:row r="3184">
      <x:c r="B3184" s="7" t="str">
        <x:v>PHY-03178</x:v>
      </x:c>
      <x:c r="C3184" s="7" t="str">
        <x:v>path trial</x:v>
      </x:c>
      <x:c r="D3184" s="7" t="str">
        <x:v>RAP-PT-0766</x:v>
      </x:c>
      <x:c r="E3184" s="7" t="str">
        <x:v>Path Trials!T772</x:v>
      </x:c>
      <x:c r="F3184" s="7" t="str">
        <x:f>'Path Trials'!T772</x:f>
        <x:v>OPEN</x:v>
      </x:c>
    </x:row>
    <x:row r="3185">
      <x:c r="B3185" s="7" t="str">
        <x:v>PHY-03179</x:v>
      </x:c>
      <x:c r="C3185" s="7" t="str">
        <x:v>path trial</x:v>
      </x:c>
      <x:c r="D3185" s="7" t="str">
        <x:v>RAP-PT-0767</x:v>
      </x:c>
      <x:c r="E3185" s="7" t="str">
        <x:v>Path Trials!T773</x:v>
      </x:c>
      <x:c r="F3185" s="7" t="str">
        <x:f>'Path Trials'!T773</x:f>
        <x:v>OPEN</x:v>
      </x:c>
    </x:row>
    <x:row r="3186">
      <x:c r="B3186" s="7" t="str">
        <x:v>PHY-03180</x:v>
      </x:c>
      <x:c r="C3186" s="7" t="str">
        <x:v>path trial</x:v>
      </x:c>
      <x:c r="D3186" s="7" t="str">
        <x:v>RAP-PT-0768</x:v>
      </x:c>
      <x:c r="E3186" s="7" t="str">
        <x:v>Path Trials!T774</x:v>
      </x:c>
      <x:c r="F3186" s="7" t="str">
        <x:f>'Path Trials'!T774</x:f>
        <x:v>OPEN</x:v>
      </x:c>
    </x:row>
    <x:row r="3187">
      <x:c r="B3187" s="7" t="str">
        <x:v>PHY-03181</x:v>
      </x:c>
      <x:c r="C3187" s="7" t="str">
        <x:v>path trial</x:v>
      </x:c>
      <x:c r="D3187" s="7" t="str">
        <x:v>RAP-PT-0769</x:v>
      </x:c>
      <x:c r="E3187" s="7" t="str">
        <x:v>Path Trials!T775</x:v>
      </x:c>
      <x:c r="F3187" s="7" t="str">
        <x:f>'Path Trials'!T775</x:f>
        <x:v>OPEN</x:v>
      </x:c>
    </x:row>
    <x:row r="3188">
      <x:c r="B3188" s="7" t="str">
        <x:v>PHY-03182</x:v>
      </x:c>
      <x:c r="C3188" s="7" t="str">
        <x:v>path trial</x:v>
      </x:c>
      <x:c r="D3188" s="7" t="str">
        <x:v>RAP-PT-0770</x:v>
      </x:c>
      <x:c r="E3188" s="7" t="str">
        <x:v>Path Trials!T776</x:v>
      </x:c>
      <x:c r="F3188" s="7" t="str">
        <x:f>'Path Trials'!T776</x:f>
        <x:v>OPEN</x:v>
      </x:c>
    </x:row>
    <x:row r="3189">
      <x:c r="B3189" s="7" t="str">
        <x:v>PHY-03183</x:v>
      </x:c>
      <x:c r="C3189" s="7" t="str">
        <x:v>path trial</x:v>
      </x:c>
      <x:c r="D3189" s="7" t="str">
        <x:v>RAP-PT-0771</x:v>
      </x:c>
      <x:c r="E3189" s="7" t="str">
        <x:v>Path Trials!T777</x:v>
      </x:c>
      <x:c r="F3189" s="7" t="str">
        <x:f>'Path Trials'!T777</x:f>
        <x:v>OPEN</x:v>
      </x:c>
    </x:row>
    <x:row r="3190">
      <x:c r="B3190" s="7" t="str">
        <x:v>PHY-03184</x:v>
      </x:c>
      <x:c r="C3190" s="7" t="str">
        <x:v>path trial</x:v>
      </x:c>
      <x:c r="D3190" s="7" t="str">
        <x:v>RAP-PT-0772</x:v>
      </x:c>
      <x:c r="E3190" s="7" t="str">
        <x:v>Path Trials!T778</x:v>
      </x:c>
      <x:c r="F3190" s="7" t="str">
        <x:f>'Path Trials'!T778</x:f>
        <x:v>OPEN</x:v>
      </x:c>
    </x:row>
    <x:row r="3191">
      <x:c r="B3191" s="7" t="str">
        <x:v>PHY-03185</x:v>
      </x:c>
      <x:c r="C3191" s="7" t="str">
        <x:v>path trial</x:v>
      </x:c>
      <x:c r="D3191" s="7" t="str">
        <x:v>RAP-PT-0773</x:v>
      </x:c>
      <x:c r="E3191" s="7" t="str">
        <x:v>Path Trials!T779</x:v>
      </x:c>
      <x:c r="F3191" s="7" t="str">
        <x:f>'Path Trials'!T779</x:f>
        <x:v>OPEN</x:v>
      </x:c>
    </x:row>
    <x:row r="3192">
      <x:c r="B3192" s="7" t="str">
        <x:v>PHY-03186</x:v>
      </x:c>
      <x:c r="C3192" s="7" t="str">
        <x:v>path trial</x:v>
      </x:c>
      <x:c r="D3192" s="7" t="str">
        <x:v>RAP-PT-0774</x:v>
      </x:c>
      <x:c r="E3192" s="7" t="str">
        <x:v>Path Trials!T780</x:v>
      </x:c>
      <x:c r="F3192" s="7" t="str">
        <x:f>'Path Trials'!T780</x:f>
        <x:v>OPEN</x:v>
      </x:c>
    </x:row>
    <x:row r="3193">
      <x:c r="B3193" s="7" t="str">
        <x:v>PHY-03187</x:v>
      </x:c>
      <x:c r="C3193" s="7" t="str">
        <x:v>path trial</x:v>
      </x:c>
      <x:c r="D3193" s="7" t="str">
        <x:v>RAP-PT-0775</x:v>
      </x:c>
      <x:c r="E3193" s="7" t="str">
        <x:v>Path Trials!T781</x:v>
      </x:c>
      <x:c r="F3193" s="7" t="str">
        <x:f>'Path Trials'!T781</x:f>
        <x:v>OPEN</x:v>
      </x:c>
    </x:row>
    <x:row r="3194">
      <x:c r="B3194" s="7" t="str">
        <x:v>PHY-03188</x:v>
      </x:c>
      <x:c r="C3194" s="7" t="str">
        <x:v>path trial</x:v>
      </x:c>
      <x:c r="D3194" s="7" t="str">
        <x:v>RAP-PT-0776</x:v>
      </x:c>
      <x:c r="E3194" s="7" t="str">
        <x:v>Path Trials!T782</x:v>
      </x:c>
      <x:c r="F3194" s="7" t="str">
        <x:f>'Path Trials'!T782</x:f>
        <x:v>OPEN</x:v>
      </x:c>
    </x:row>
    <x:row r="3195">
      <x:c r="B3195" s="7" t="str">
        <x:v>PHY-03189</x:v>
      </x:c>
      <x:c r="C3195" s="7" t="str">
        <x:v>path trial</x:v>
      </x:c>
      <x:c r="D3195" s="7" t="str">
        <x:v>RAP-PT-0777</x:v>
      </x:c>
      <x:c r="E3195" s="7" t="str">
        <x:v>Path Trials!T783</x:v>
      </x:c>
      <x:c r="F3195" s="7" t="str">
        <x:f>'Path Trials'!T783</x:f>
        <x:v>OPEN</x:v>
      </x:c>
    </x:row>
    <x:row r="3196">
      <x:c r="B3196" s="7" t="str">
        <x:v>PHY-03190</x:v>
      </x:c>
      <x:c r="C3196" s="7" t="str">
        <x:v>path trial</x:v>
      </x:c>
      <x:c r="D3196" s="7" t="str">
        <x:v>RAP-PT-0778</x:v>
      </x:c>
      <x:c r="E3196" s="7" t="str">
        <x:v>Path Trials!T784</x:v>
      </x:c>
      <x:c r="F3196" s="7" t="str">
        <x:f>'Path Trials'!T784</x:f>
        <x:v>OPEN</x:v>
      </x:c>
    </x:row>
    <x:row r="3197">
      <x:c r="B3197" s="7" t="str">
        <x:v>PHY-03191</x:v>
      </x:c>
      <x:c r="C3197" s="7" t="str">
        <x:v>path trial</x:v>
      </x:c>
      <x:c r="D3197" s="7" t="str">
        <x:v>RAP-PT-0779</x:v>
      </x:c>
      <x:c r="E3197" s="7" t="str">
        <x:v>Path Trials!T785</x:v>
      </x:c>
      <x:c r="F3197" s="7" t="str">
        <x:f>'Path Trials'!T785</x:f>
        <x:v>OPEN</x:v>
      </x:c>
    </x:row>
    <x:row r="3198">
      <x:c r="B3198" s="7" t="str">
        <x:v>PHY-03192</x:v>
      </x:c>
      <x:c r="C3198" s="7" t="str">
        <x:v>path trial</x:v>
      </x:c>
      <x:c r="D3198" s="7" t="str">
        <x:v>RAP-PT-0780</x:v>
      </x:c>
      <x:c r="E3198" s="7" t="str">
        <x:v>Path Trials!T786</x:v>
      </x:c>
      <x:c r="F3198" s="7" t="str">
        <x:f>'Path Trials'!T786</x:f>
        <x:v>OPEN</x:v>
      </x:c>
    </x:row>
    <x:row r="3199">
      <x:c r="B3199" s="7" t="str">
        <x:v>PHY-03193</x:v>
      </x:c>
      <x:c r="C3199" s="7" t="str">
        <x:v>path trial</x:v>
      </x:c>
      <x:c r="D3199" s="7" t="str">
        <x:v>RAP-PT-0781</x:v>
      </x:c>
      <x:c r="E3199" s="7" t="str">
        <x:v>Path Trials!T787</x:v>
      </x:c>
      <x:c r="F3199" s="7" t="str">
        <x:f>'Path Trials'!T787</x:f>
        <x:v>OPEN</x:v>
      </x:c>
    </x:row>
    <x:row r="3200">
      <x:c r="B3200" s="7" t="str">
        <x:v>PHY-03194</x:v>
      </x:c>
      <x:c r="C3200" s="7" t="str">
        <x:v>path trial</x:v>
      </x:c>
      <x:c r="D3200" s="7" t="str">
        <x:v>RAP-PT-0782</x:v>
      </x:c>
      <x:c r="E3200" s="7" t="str">
        <x:v>Path Trials!T788</x:v>
      </x:c>
      <x:c r="F3200" s="7" t="str">
        <x:f>'Path Trials'!T788</x:f>
        <x:v>OPEN</x:v>
      </x:c>
    </x:row>
    <x:row r="3201">
      <x:c r="B3201" s="7" t="str">
        <x:v>PHY-03195</x:v>
      </x:c>
      <x:c r="C3201" s="7" t="str">
        <x:v>path trial</x:v>
      </x:c>
      <x:c r="D3201" s="7" t="str">
        <x:v>RAP-PT-0783</x:v>
      </x:c>
      <x:c r="E3201" s="7" t="str">
        <x:v>Path Trials!T789</x:v>
      </x:c>
      <x:c r="F3201" s="7" t="str">
        <x:f>'Path Trials'!T789</x:f>
        <x:v>OPEN</x:v>
      </x:c>
    </x:row>
    <x:row r="3202">
      <x:c r="B3202" s="7" t="str">
        <x:v>PHY-03196</x:v>
      </x:c>
      <x:c r="C3202" s="7" t="str">
        <x:v>path trial</x:v>
      </x:c>
      <x:c r="D3202" s="7" t="str">
        <x:v>RAP-PT-0784</x:v>
      </x:c>
      <x:c r="E3202" s="7" t="str">
        <x:v>Path Trials!T790</x:v>
      </x:c>
      <x:c r="F3202" s="7" t="str">
        <x:f>'Path Trials'!T790</x:f>
        <x:v>OPEN</x:v>
      </x:c>
    </x:row>
    <x:row r="3203">
      <x:c r="B3203" s="7" t="str">
        <x:v>PHY-03197</x:v>
      </x:c>
      <x:c r="C3203" s="7" t="str">
        <x:v>path trial</x:v>
      </x:c>
      <x:c r="D3203" s="7" t="str">
        <x:v>RAP-PT-0785</x:v>
      </x:c>
      <x:c r="E3203" s="7" t="str">
        <x:v>Path Trials!T791</x:v>
      </x:c>
      <x:c r="F3203" s="7" t="str">
        <x:f>'Path Trials'!T791</x:f>
        <x:v>OPEN</x:v>
      </x:c>
    </x:row>
    <x:row r="3204">
      <x:c r="B3204" s="7" t="str">
        <x:v>PHY-03198</x:v>
      </x:c>
      <x:c r="C3204" s="7" t="str">
        <x:v>path trial</x:v>
      </x:c>
      <x:c r="D3204" s="7" t="str">
        <x:v>RAP-PT-0786</x:v>
      </x:c>
      <x:c r="E3204" s="7" t="str">
        <x:v>Path Trials!T792</x:v>
      </x:c>
      <x:c r="F3204" s="7" t="str">
        <x:f>'Path Trials'!T792</x:f>
        <x:v>OPEN</x:v>
      </x:c>
    </x:row>
    <x:row r="3205">
      <x:c r="B3205" s="7" t="str">
        <x:v>PHY-03199</x:v>
      </x:c>
      <x:c r="C3205" s="7" t="str">
        <x:v>path trial</x:v>
      </x:c>
      <x:c r="D3205" s="7" t="str">
        <x:v>RAP-PT-0787</x:v>
      </x:c>
      <x:c r="E3205" s="7" t="str">
        <x:v>Path Trials!T793</x:v>
      </x:c>
      <x:c r="F3205" s="7" t="str">
        <x:f>'Path Trials'!T793</x:f>
        <x:v>OPEN</x:v>
      </x:c>
    </x:row>
    <x:row r="3206">
      <x:c r="B3206" s="7" t="str">
        <x:v>PHY-03200</x:v>
      </x:c>
      <x:c r="C3206" s="7" t="str">
        <x:v>path trial</x:v>
      </x:c>
      <x:c r="D3206" s="7" t="str">
        <x:v>RAP-PT-0788</x:v>
      </x:c>
      <x:c r="E3206" s="7" t="str">
        <x:v>Path Trials!T794</x:v>
      </x:c>
      <x:c r="F3206" s="7" t="str">
        <x:f>'Path Trials'!T794</x:f>
        <x:v>OPEN</x:v>
      </x:c>
    </x:row>
    <x:row r="3207">
      <x:c r="B3207" s="7" t="str">
        <x:v>PHY-03201</x:v>
      </x:c>
      <x:c r="C3207" s="7" t="str">
        <x:v>path trial</x:v>
      </x:c>
      <x:c r="D3207" s="7" t="str">
        <x:v>RAP-PT-0789</x:v>
      </x:c>
      <x:c r="E3207" s="7" t="str">
        <x:v>Path Trials!T795</x:v>
      </x:c>
      <x:c r="F3207" s="7" t="str">
        <x:f>'Path Trials'!T795</x:f>
        <x:v>OPEN</x:v>
      </x:c>
    </x:row>
    <x:row r="3208">
      <x:c r="B3208" s="7" t="str">
        <x:v>PHY-03202</x:v>
      </x:c>
      <x:c r="C3208" s="7" t="str">
        <x:v>path trial</x:v>
      </x:c>
      <x:c r="D3208" s="7" t="str">
        <x:v>RAP-PT-0790</x:v>
      </x:c>
      <x:c r="E3208" s="7" t="str">
        <x:v>Path Trials!T796</x:v>
      </x:c>
      <x:c r="F3208" s="7" t="str">
        <x:f>'Path Trials'!T796</x:f>
        <x:v>OPEN</x:v>
      </x:c>
    </x:row>
    <x:row r="3209">
      <x:c r="B3209" s="7" t="str">
        <x:v>PHY-03203</x:v>
      </x:c>
      <x:c r="C3209" s="7" t="str">
        <x:v>path trial</x:v>
      </x:c>
      <x:c r="D3209" s="7" t="str">
        <x:v>RAP-PT-0791</x:v>
      </x:c>
      <x:c r="E3209" s="7" t="str">
        <x:v>Path Trials!T797</x:v>
      </x:c>
      <x:c r="F3209" s="7" t="str">
        <x:f>'Path Trials'!T797</x:f>
        <x:v>OPEN</x:v>
      </x:c>
    </x:row>
    <x:row r="3210">
      <x:c r="B3210" s="7" t="str">
        <x:v>PHY-03204</x:v>
      </x:c>
      <x:c r="C3210" s="7" t="str">
        <x:v>path trial</x:v>
      </x:c>
      <x:c r="D3210" s="7" t="str">
        <x:v>RAP-PT-0792</x:v>
      </x:c>
      <x:c r="E3210" s="7" t="str">
        <x:v>Path Trials!T798</x:v>
      </x:c>
      <x:c r="F3210" s="7" t="str">
        <x:f>'Path Trials'!T798</x:f>
        <x:v>OPEN</x:v>
      </x:c>
    </x:row>
    <x:row r="3211">
      <x:c r="B3211" s="7" t="str">
        <x:v>PHY-03205</x:v>
      </x:c>
      <x:c r="C3211" s="7" t="str">
        <x:v>path trial</x:v>
      </x:c>
      <x:c r="D3211" s="7" t="str">
        <x:v>RAP-PT-0793</x:v>
      </x:c>
      <x:c r="E3211" s="7" t="str">
        <x:v>Path Trials!T799</x:v>
      </x:c>
      <x:c r="F3211" s="7" t="str">
        <x:f>'Path Trials'!T799</x:f>
        <x:v>OPEN</x:v>
      </x:c>
    </x:row>
    <x:row r="3212">
      <x:c r="B3212" s="7" t="str">
        <x:v>PHY-03206</x:v>
      </x:c>
      <x:c r="C3212" s="7" t="str">
        <x:v>path trial</x:v>
      </x:c>
      <x:c r="D3212" s="7" t="str">
        <x:v>RAP-PT-0794</x:v>
      </x:c>
      <x:c r="E3212" s="7" t="str">
        <x:v>Path Trials!T800</x:v>
      </x:c>
      <x:c r="F3212" s="7" t="str">
        <x:f>'Path Trials'!T800</x:f>
        <x:v>OPEN</x:v>
      </x:c>
    </x:row>
    <x:row r="3213">
      <x:c r="B3213" s="7" t="str">
        <x:v>PHY-03207</x:v>
      </x:c>
      <x:c r="C3213" s="7" t="str">
        <x:v>path trial</x:v>
      </x:c>
      <x:c r="D3213" s="7" t="str">
        <x:v>RAP-PT-0795</x:v>
      </x:c>
      <x:c r="E3213" s="7" t="str">
        <x:v>Path Trials!T801</x:v>
      </x:c>
      <x:c r="F3213" s="7" t="str">
        <x:f>'Path Trials'!T801</x:f>
        <x:v>OPEN</x:v>
      </x:c>
    </x:row>
    <x:row r="3214">
      <x:c r="B3214" s="7" t="str">
        <x:v>PHY-03208</x:v>
      </x:c>
      <x:c r="C3214" s="7" t="str">
        <x:v>path trial</x:v>
      </x:c>
      <x:c r="D3214" s="7" t="str">
        <x:v>RAP-PT-0796</x:v>
      </x:c>
      <x:c r="E3214" s="7" t="str">
        <x:v>Path Trials!T802</x:v>
      </x:c>
      <x:c r="F3214" s="7" t="str">
        <x:f>'Path Trials'!T802</x:f>
        <x:v>OPEN</x:v>
      </x:c>
    </x:row>
    <x:row r="3215">
      <x:c r="B3215" s="7" t="str">
        <x:v>PHY-03209</x:v>
      </x:c>
      <x:c r="C3215" s="7" t="str">
        <x:v>path trial</x:v>
      </x:c>
      <x:c r="D3215" s="7" t="str">
        <x:v>RAP-PT-0797</x:v>
      </x:c>
      <x:c r="E3215" s="7" t="str">
        <x:v>Path Trials!T803</x:v>
      </x:c>
      <x:c r="F3215" s="7" t="str">
        <x:f>'Path Trials'!T803</x:f>
        <x:v>OPEN</x:v>
      </x:c>
    </x:row>
    <x:row r="3216">
      <x:c r="B3216" s="7" t="str">
        <x:v>PHY-03210</x:v>
      </x:c>
      <x:c r="C3216" s="7" t="str">
        <x:v>path trial</x:v>
      </x:c>
      <x:c r="D3216" s="7" t="str">
        <x:v>RAP-PT-0798</x:v>
      </x:c>
      <x:c r="E3216" s="7" t="str">
        <x:v>Path Trials!T804</x:v>
      </x:c>
      <x:c r="F3216" s="7" t="str">
        <x:f>'Path Trials'!T804</x:f>
        <x:v>OPEN</x:v>
      </x:c>
    </x:row>
    <x:row r="3217">
      <x:c r="B3217" s="7" t="str">
        <x:v>PHY-03211</x:v>
      </x:c>
      <x:c r="C3217" s="7" t="str">
        <x:v>path trial</x:v>
      </x:c>
      <x:c r="D3217" s="7" t="str">
        <x:v>RAP-PT-0799</x:v>
      </x:c>
      <x:c r="E3217" s="7" t="str">
        <x:v>Path Trials!T805</x:v>
      </x:c>
      <x:c r="F3217" s="7" t="str">
        <x:f>'Path Trials'!T805</x:f>
        <x:v>OPEN</x:v>
      </x:c>
    </x:row>
    <x:row r="3218">
      <x:c r="B3218" s="7" t="str">
        <x:v>PHY-03212</x:v>
      </x:c>
      <x:c r="C3218" s="7" t="str">
        <x:v>path trial</x:v>
      </x:c>
      <x:c r="D3218" s="7" t="str">
        <x:v>RAP-PT-0800</x:v>
      </x:c>
      <x:c r="E3218" s="7" t="str">
        <x:v>Path Trials!T806</x:v>
      </x:c>
      <x:c r="F3218" s="7" t="str">
        <x:f>'Path Trials'!T806</x:f>
        <x:v>OPEN</x:v>
      </x:c>
    </x:row>
    <x:row r="3219">
      <x:c r="B3219" s="7" t="str">
        <x:v>PHY-03213</x:v>
      </x:c>
      <x:c r="C3219" s="7" t="str">
        <x:v>path trial</x:v>
      </x:c>
      <x:c r="D3219" s="7" t="str">
        <x:v>RAP-PT-0801</x:v>
      </x:c>
      <x:c r="E3219" s="7" t="str">
        <x:v>Path Trials!T807</x:v>
      </x:c>
      <x:c r="F3219" s="7" t="str">
        <x:f>'Path Trials'!T807</x:f>
        <x:v>OPEN</x:v>
      </x:c>
    </x:row>
    <x:row r="3220">
      <x:c r="B3220" s="7" t="str">
        <x:v>PHY-03214</x:v>
      </x:c>
      <x:c r="C3220" s="7" t="str">
        <x:v>path trial</x:v>
      </x:c>
      <x:c r="D3220" s="7" t="str">
        <x:v>RAP-PT-0802</x:v>
      </x:c>
      <x:c r="E3220" s="7" t="str">
        <x:v>Path Trials!T808</x:v>
      </x:c>
      <x:c r="F3220" s="7" t="str">
        <x:f>'Path Trials'!T808</x:f>
        <x:v>OPEN</x:v>
      </x:c>
    </x:row>
    <x:row r="3221">
      <x:c r="B3221" s="7" t="str">
        <x:v>PHY-03215</x:v>
      </x:c>
      <x:c r="C3221" s="7" t="str">
        <x:v>path trial</x:v>
      </x:c>
      <x:c r="D3221" s="7" t="str">
        <x:v>RAP-PT-0803</x:v>
      </x:c>
      <x:c r="E3221" s="7" t="str">
        <x:v>Path Trials!T809</x:v>
      </x:c>
      <x:c r="F3221" s="7" t="str">
        <x:f>'Path Trials'!T809</x:f>
        <x:v>OPEN</x:v>
      </x:c>
    </x:row>
    <x:row r="3222">
      <x:c r="B3222" s="7" t="str">
        <x:v>PHY-03216</x:v>
      </x:c>
      <x:c r="C3222" s="7" t="str">
        <x:v>path trial</x:v>
      </x:c>
      <x:c r="D3222" s="7" t="str">
        <x:v>RAP-PT-0804</x:v>
      </x:c>
      <x:c r="E3222" s="7" t="str">
        <x:v>Path Trials!T810</x:v>
      </x:c>
      <x:c r="F3222" s="7" t="str">
        <x:f>'Path Trials'!T810</x:f>
        <x:v>OPEN</x:v>
      </x:c>
    </x:row>
    <x:row r="3223">
      <x:c r="B3223" s="7" t="str">
        <x:v>PHY-03217</x:v>
      </x:c>
      <x:c r="C3223" s="7" t="str">
        <x:v>path trial</x:v>
      </x:c>
      <x:c r="D3223" s="7" t="str">
        <x:v>RAP-PT-0805</x:v>
      </x:c>
      <x:c r="E3223" s="7" t="str">
        <x:v>Path Trials!T811</x:v>
      </x:c>
      <x:c r="F3223" s="7" t="str">
        <x:f>'Path Trials'!T811</x:f>
        <x:v>OPEN</x:v>
      </x:c>
    </x:row>
    <x:row r="3224">
      <x:c r="B3224" s="7" t="str">
        <x:v>PHY-03218</x:v>
      </x:c>
      <x:c r="C3224" s="7" t="str">
        <x:v>path trial</x:v>
      </x:c>
      <x:c r="D3224" s="7" t="str">
        <x:v>RAP-PT-0806</x:v>
      </x:c>
      <x:c r="E3224" s="7" t="str">
        <x:v>Path Trials!T812</x:v>
      </x:c>
      <x:c r="F3224" s="7" t="str">
        <x:f>'Path Trials'!T812</x:f>
        <x:v>OPEN</x:v>
      </x:c>
    </x:row>
    <x:row r="3225">
      <x:c r="B3225" s="7" t="str">
        <x:v>PHY-03219</x:v>
      </x:c>
      <x:c r="C3225" s="7" t="str">
        <x:v>path trial</x:v>
      </x:c>
      <x:c r="D3225" s="7" t="str">
        <x:v>RAP-PT-0807</x:v>
      </x:c>
      <x:c r="E3225" s="7" t="str">
        <x:v>Path Trials!T813</x:v>
      </x:c>
      <x:c r="F3225" s="7" t="str">
        <x:f>'Path Trials'!T813</x:f>
        <x:v>OPEN</x:v>
      </x:c>
    </x:row>
    <x:row r="3226">
      <x:c r="B3226" s="7" t="str">
        <x:v>PHY-03220</x:v>
      </x:c>
      <x:c r="C3226" s="7" t="str">
        <x:v>path trial</x:v>
      </x:c>
      <x:c r="D3226" s="7" t="str">
        <x:v>RAP-PT-0808</x:v>
      </x:c>
      <x:c r="E3226" s="7" t="str">
        <x:v>Path Trials!T814</x:v>
      </x:c>
      <x:c r="F3226" s="7" t="str">
        <x:f>'Path Trials'!T814</x:f>
        <x:v>OPEN</x:v>
      </x:c>
    </x:row>
    <x:row r="3227">
      <x:c r="B3227" s="7" t="str">
        <x:v>PHY-03221</x:v>
      </x:c>
      <x:c r="C3227" s="7" t="str">
        <x:v>path trial</x:v>
      </x:c>
      <x:c r="D3227" s="7" t="str">
        <x:v>RAP-PT-0809</x:v>
      </x:c>
      <x:c r="E3227" s="7" t="str">
        <x:v>Path Trials!T815</x:v>
      </x:c>
      <x:c r="F3227" s="7" t="str">
        <x:f>'Path Trials'!T815</x:f>
        <x:v>OPEN</x:v>
      </x:c>
    </x:row>
    <x:row r="3228">
      <x:c r="B3228" s="7" t="str">
        <x:v>PHY-03222</x:v>
      </x:c>
      <x:c r="C3228" s="7" t="str">
        <x:v>path trial</x:v>
      </x:c>
      <x:c r="D3228" s="7" t="str">
        <x:v>RAP-PT-0810</x:v>
      </x:c>
      <x:c r="E3228" s="7" t="str">
        <x:v>Path Trials!T816</x:v>
      </x:c>
      <x:c r="F3228" s="7" t="str">
        <x:f>'Path Trials'!T816</x:f>
        <x:v>OPEN</x:v>
      </x:c>
    </x:row>
    <x:row r="3229">
      <x:c r="B3229" s="7" t="str">
        <x:v>PHY-03223</x:v>
      </x:c>
      <x:c r="C3229" s="7" t="str">
        <x:v>path trial</x:v>
      </x:c>
      <x:c r="D3229" s="7" t="str">
        <x:v>RAP-PT-0811</x:v>
      </x:c>
      <x:c r="E3229" s="7" t="str">
        <x:v>Path Trials!T817</x:v>
      </x:c>
      <x:c r="F3229" s="7" t="str">
        <x:f>'Path Trials'!T817</x:f>
        <x:v>OPEN</x:v>
      </x:c>
    </x:row>
    <x:row r="3230">
      <x:c r="B3230" s="7" t="str">
        <x:v>PHY-03224</x:v>
      </x:c>
      <x:c r="C3230" s="7" t="str">
        <x:v>path trial</x:v>
      </x:c>
      <x:c r="D3230" s="7" t="str">
        <x:v>RAP-PT-0812</x:v>
      </x:c>
      <x:c r="E3230" s="7" t="str">
        <x:v>Path Trials!T818</x:v>
      </x:c>
      <x:c r="F3230" s="7" t="str">
        <x:f>'Path Trials'!T818</x:f>
        <x:v>OPEN</x:v>
      </x:c>
    </x:row>
    <x:row r="3231">
      <x:c r="B3231" s="7" t="str">
        <x:v>PHY-03225</x:v>
      </x:c>
      <x:c r="C3231" s="7" t="str">
        <x:v>path trial</x:v>
      </x:c>
      <x:c r="D3231" s="7" t="str">
        <x:v>RAP-PT-0813</x:v>
      </x:c>
      <x:c r="E3231" s="7" t="str">
        <x:v>Path Trials!T819</x:v>
      </x:c>
      <x:c r="F3231" s="7" t="str">
        <x:f>'Path Trials'!T819</x:f>
        <x:v>OPEN</x:v>
      </x:c>
    </x:row>
    <x:row r="3232">
      <x:c r="B3232" s="7" t="str">
        <x:v>PHY-03226</x:v>
      </x:c>
      <x:c r="C3232" s="7" t="str">
        <x:v>path trial</x:v>
      </x:c>
      <x:c r="D3232" s="7" t="str">
        <x:v>RAP-PT-0814</x:v>
      </x:c>
      <x:c r="E3232" s="7" t="str">
        <x:v>Path Trials!T820</x:v>
      </x:c>
      <x:c r="F3232" s="7" t="str">
        <x:f>'Path Trials'!T820</x:f>
        <x:v>OPEN</x:v>
      </x:c>
    </x:row>
    <x:row r="3233">
      <x:c r="B3233" s="7" t="str">
        <x:v>PHY-03227</x:v>
      </x:c>
      <x:c r="C3233" s="7" t="str">
        <x:v>path trial</x:v>
      </x:c>
      <x:c r="D3233" s="7" t="str">
        <x:v>RAP-PT-0815</x:v>
      </x:c>
      <x:c r="E3233" s="7" t="str">
        <x:v>Path Trials!T821</x:v>
      </x:c>
      <x:c r="F3233" s="7" t="str">
        <x:f>'Path Trials'!T821</x:f>
        <x:v>OPEN</x:v>
      </x:c>
    </x:row>
    <x:row r="3234">
      <x:c r="B3234" s="7" t="str">
        <x:v>PHY-03228</x:v>
      </x:c>
      <x:c r="C3234" s="7" t="str">
        <x:v>path trial</x:v>
      </x:c>
      <x:c r="D3234" s="7" t="str">
        <x:v>RAP-PT-0816</x:v>
      </x:c>
      <x:c r="E3234" s="7" t="str">
        <x:v>Path Trials!T822</x:v>
      </x:c>
      <x:c r="F3234" s="7" t="str">
        <x:f>'Path Trials'!T822</x:f>
        <x:v>OPEN</x:v>
      </x:c>
    </x:row>
    <x:row r="3235">
      <x:c r="B3235" s="7" t="str">
        <x:v>PHY-03229</x:v>
      </x:c>
      <x:c r="C3235" s="7" t="str">
        <x:v>path trial</x:v>
      </x:c>
      <x:c r="D3235" s="7" t="str">
        <x:v>RAP-PT-0817</x:v>
      </x:c>
      <x:c r="E3235" s="7" t="str">
        <x:v>Path Trials!T823</x:v>
      </x:c>
      <x:c r="F3235" s="7" t="str">
        <x:f>'Path Trials'!T823</x:f>
        <x:v>OPEN</x:v>
      </x:c>
    </x:row>
    <x:row r="3236">
      <x:c r="B3236" s="7" t="str">
        <x:v>PHY-03230</x:v>
      </x:c>
      <x:c r="C3236" s="7" t="str">
        <x:v>path trial</x:v>
      </x:c>
      <x:c r="D3236" s="7" t="str">
        <x:v>RAP-PT-0818</x:v>
      </x:c>
      <x:c r="E3236" s="7" t="str">
        <x:v>Path Trials!T824</x:v>
      </x:c>
      <x:c r="F3236" s="7" t="str">
        <x:f>'Path Trials'!T824</x:f>
        <x:v>OPEN</x:v>
      </x:c>
    </x:row>
    <x:row r="3237">
      <x:c r="B3237" s="7" t="str">
        <x:v>PHY-03231</x:v>
      </x:c>
      <x:c r="C3237" s="7" t="str">
        <x:v>path trial</x:v>
      </x:c>
      <x:c r="D3237" s="7" t="str">
        <x:v>RAP-PT-0819</x:v>
      </x:c>
      <x:c r="E3237" s="7" t="str">
        <x:v>Path Trials!T825</x:v>
      </x:c>
      <x:c r="F3237" s="7" t="str">
        <x:f>'Path Trials'!T825</x:f>
        <x:v>OPEN</x:v>
      </x:c>
    </x:row>
    <x:row r="3238">
      <x:c r="B3238" s="7" t="str">
        <x:v>PHY-03232</x:v>
      </x:c>
      <x:c r="C3238" s="7" t="str">
        <x:v>path trial</x:v>
      </x:c>
      <x:c r="D3238" s="7" t="str">
        <x:v>RAP-PT-0820</x:v>
      </x:c>
      <x:c r="E3238" s="7" t="str">
        <x:v>Path Trials!T826</x:v>
      </x:c>
      <x:c r="F3238" s="7" t="str">
        <x:f>'Path Trials'!T826</x:f>
        <x:v>OPEN</x:v>
      </x:c>
    </x:row>
    <x:row r="3239">
      <x:c r="B3239" s="7" t="str">
        <x:v>PHY-03233</x:v>
      </x:c>
      <x:c r="C3239" s="7" t="str">
        <x:v>path trial</x:v>
      </x:c>
      <x:c r="D3239" s="7" t="str">
        <x:v>RAP-PT-0821</x:v>
      </x:c>
      <x:c r="E3239" s="7" t="str">
        <x:v>Path Trials!T827</x:v>
      </x:c>
      <x:c r="F3239" s="7" t="str">
        <x:f>'Path Trials'!T827</x:f>
        <x:v>OPEN</x:v>
      </x:c>
    </x:row>
    <x:row r="3240">
      <x:c r="B3240" s="7" t="str">
        <x:v>PHY-03234</x:v>
      </x:c>
      <x:c r="C3240" s="7" t="str">
        <x:v>path trial</x:v>
      </x:c>
      <x:c r="D3240" s="7" t="str">
        <x:v>RAP-PT-0822</x:v>
      </x:c>
      <x:c r="E3240" s="7" t="str">
        <x:v>Path Trials!T828</x:v>
      </x:c>
      <x:c r="F3240" s="7" t="str">
        <x:f>'Path Trials'!T828</x:f>
        <x:v>OPEN</x:v>
      </x:c>
    </x:row>
    <x:row r="3241">
      <x:c r="B3241" s="7" t="str">
        <x:v>PHY-03235</x:v>
      </x:c>
      <x:c r="C3241" s="7" t="str">
        <x:v>path trial</x:v>
      </x:c>
      <x:c r="D3241" s="7" t="str">
        <x:v>RAP-PT-0823</x:v>
      </x:c>
      <x:c r="E3241" s="7" t="str">
        <x:v>Path Trials!T829</x:v>
      </x:c>
      <x:c r="F3241" s="7" t="str">
        <x:f>'Path Trials'!T829</x:f>
        <x:v>OPEN</x:v>
      </x:c>
    </x:row>
    <x:row r="3242">
      <x:c r="B3242" s="7" t="str">
        <x:v>PHY-03236</x:v>
      </x:c>
      <x:c r="C3242" s="7" t="str">
        <x:v>path trial</x:v>
      </x:c>
      <x:c r="D3242" s="7" t="str">
        <x:v>RAP-PT-0824</x:v>
      </x:c>
      <x:c r="E3242" s="7" t="str">
        <x:v>Path Trials!T830</x:v>
      </x:c>
      <x:c r="F3242" s="7" t="str">
        <x:f>'Path Trials'!T830</x:f>
        <x:v>OPEN</x:v>
      </x:c>
    </x:row>
    <x:row r="3243">
      <x:c r="B3243" s="7" t="str">
        <x:v>PHY-03237</x:v>
      </x:c>
      <x:c r="C3243" s="7" t="str">
        <x:v>path trial</x:v>
      </x:c>
      <x:c r="D3243" s="7" t="str">
        <x:v>RAP-PT-0825</x:v>
      </x:c>
      <x:c r="E3243" s="7" t="str">
        <x:v>Path Trials!T831</x:v>
      </x:c>
      <x:c r="F3243" s="7" t="str">
        <x:f>'Path Trials'!T831</x:f>
        <x:v>OPEN</x:v>
      </x:c>
    </x:row>
    <x:row r="3244">
      <x:c r="B3244" s="7" t="str">
        <x:v>PHY-03238</x:v>
      </x:c>
      <x:c r="C3244" s="7" t="str">
        <x:v>path trial</x:v>
      </x:c>
      <x:c r="D3244" s="7" t="str">
        <x:v>RAP-PT-0826</x:v>
      </x:c>
      <x:c r="E3244" s="7" t="str">
        <x:v>Path Trials!T832</x:v>
      </x:c>
      <x:c r="F3244" s="7" t="str">
        <x:f>'Path Trials'!T832</x:f>
        <x:v>OPEN</x:v>
      </x:c>
    </x:row>
    <x:row r="3245">
      <x:c r="B3245" s="7" t="str">
        <x:v>PHY-03239</x:v>
      </x:c>
      <x:c r="C3245" s="7" t="str">
        <x:v>path trial</x:v>
      </x:c>
      <x:c r="D3245" s="7" t="str">
        <x:v>RAP-PT-0827</x:v>
      </x:c>
      <x:c r="E3245" s="7" t="str">
        <x:v>Path Trials!T833</x:v>
      </x:c>
      <x:c r="F3245" s="7" t="str">
        <x:f>'Path Trials'!T833</x:f>
        <x:v>OPEN</x:v>
      </x:c>
    </x:row>
    <x:row r="3246">
      <x:c r="B3246" s="7" t="str">
        <x:v>PHY-03240</x:v>
      </x:c>
      <x:c r="C3246" s="7" t="str">
        <x:v>path trial</x:v>
      </x:c>
      <x:c r="D3246" s="7" t="str">
        <x:v>RAP-PT-0828</x:v>
      </x:c>
      <x:c r="E3246" s="7" t="str">
        <x:v>Path Trials!T834</x:v>
      </x:c>
      <x:c r="F3246" s="7" t="str">
        <x:f>'Path Trials'!T834</x:f>
        <x:v>OPEN</x:v>
      </x:c>
    </x:row>
    <x:row r="3247">
      <x:c r="B3247" s="7" t="str">
        <x:v>PHY-03241</x:v>
      </x:c>
      <x:c r="C3247" s="7" t="str">
        <x:v>path trial</x:v>
      </x:c>
      <x:c r="D3247" s="7" t="str">
        <x:v>RAP-PT-0829</x:v>
      </x:c>
      <x:c r="E3247" s="7" t="str">
        <x:v>Path Trials!T835</x:v>
      </x:c>
      <x:c r="F3247" s="7" t="str">
        <x:f>'Path Trials'!T835</x:f>
        <x:v>OPEN</x:v>
      </x:c>
    </x:row>
    <x:row r="3248">
      <x:c r="B3248" s="7" t="str">
        <x:v>PHY-03242</x:v>
      </x:c>
      <x:c r="C3248" s="7" t="str">
        <x:v>path trial</x:v>
      </x:c>
      <x:c r="D3248" s="7" t="str">
        <x:v>RAP-PT-0830</x:v>
      </x:c>
      <x:c r="E3248" s="7" t="str">
        <x:v>Path Trials!T836</x:v>
      </x:c>
      <x:c r="F3248" s="7" t="str">
        <x:f>'Path Trials'!T836</x:f>
        <x:v>OPEN</x:v>
      </x:c>
    </x:row>
    <x:row r="3249">
      <x:c r="B3249" s="7" t="str">
        <x:v>PHY-03243</x:v>
      </x:c>
      <x:c r="C3249" s="7" t="str">
        <x:v>path trial</x:v>
      </x:c>
      <x:c r="D3249" s="7" t="str">
        <x:v>RAP-PT-0831</x:v>
      </x:c>
      <x:c r="E3249" s="7" t="str">
        <x:v>Path Trials!T837</x:v>
      </x:c>
      <x:c r="F3249" s="7" t="str">
        <x:f>'Path Trials'!T837</x:f>
        <x:v>OPEN</x:v>
      </x:c>
    </x:row>
    <x:row r="3250">
      <x:c r="B3250" s="7" t="str">
        <x:v>PHY-03244</x:v>
      </x:c>
      <x:c r="C3250" s="7" t="str">
        <x:v>path trial</x:v>
      </x:c>
      <x:c r="D3250" s="7" t="str">
        <x:v>RAP-PT-0832</x:v>
      </x:c>
      <x:c r="E3250" s="7" t="str">
        <x:v>Path Trials!T838</x:v>
      </x:c>
      <x:c r="F3250" s="7" t="str">
        <x:f>'Path Trials'!T838</x:f>
        <x:v>OPEN</x:v>
      </x:c>
    </x:row>
    <x:row r="3251">
      <x:c r="B3251" s="7" t="str">
        <x:v>PHY-03245</x:v>
      </x:c>
      <x:c r="C3251" s="7" t="str">
        <x:v>path trial</x:v>
      </x:c>
      <x:c r="D3251" s="7" t="str">
        <x:v>RAP-PT-0833</x:v>
      </x:c>
      <x:c r="E3251" s="7" t="str">
        <x:v>Path Trials!T839</x:v>
      </x:c>
      <x:c r="F3251" s="7" t="str">
        <x:f>'Path Trials'!T839</x:f>
        <x:v>OPEN</x:v>
      </x:c>
    </x:row>
    <x:row r="3252">
      <x:c r="B3252" s="7" t="str">
        <x:v>PHY-03246</x:v>
      </x:c>
      <x:c r="C3252" s="7" t="str">
        <x:v>path trial</x:v>
      </x:c>
      <x:c r="D3252" s="7" t="str">
        <x:v>RAP-PT-0834</x:v>
      </x:c>
      <x:c r="E3252" s="7" t="str">
        <x:v>Path Trials!T840</x:v>
      </x:c>
      <x:c r="F3252" s="7" t="str">
        <x:f>'Path Trials'!T840</x:f>
        <x:v>OPEN</x:v>
      </x:c>
    </x:row>
    <x:row r="3253">
      <x:c r="B3253" s="7" t="str">
        <x:v>PHY-03247</x:v>
      </x:c>
      <x:c r="C3253" s="7" t="str">
        <x:v>path trial</x:v>
      </x:c>
      <x:c r="D3253" s="7" t="str">
        <x:v>RAP-PT-0835</x:v>
      </x:c>
      <x:c r="E3253" s="7" t="str">
        <x:v>Path Trials!T841</x:v>
      </x:c>
      <x:c r="F3253" s="7" t="str">
        <x:f>'Path Trials'!T841</x:f>
        <x:v>OPEN</x:v>
      </x:c>
    </x:row>
    <x:row r="3254">
      <x:c r="B3254" s="7" t="str">
        <x:v>PHY-03248</x:v>
      </x:c>
      <x:c r="C3254" s="7" t="str">
        <x:v>path trial</x:v>
      </x:c>
      <x:c r="D3254" s="7" t="str">
        <x:v>RAP-PT-0836</x:v>
      </x:c>
      <x:c r="E3254" s="7" t="str">
        <x:v>Path Trials!T842</x:v>
      </x:c>
      <x:c r="F3254" s="7" t="str">
        <x:f>'Path Trials'!T842</x:f>
        <x:v>OPEN</x:v>
      </x:c>
    </x:row>
    <x:row r="3255">
      <x:c r="B3255" s="7" t="str">
        <x:v>PHY-03249</x:v>
      </x:c>
      <x:c r="C3255" s="7" t="str">
        <x:v>path trial</x:v>
      </x:c>
      <x:c r="D3255" s="7" t="str">
        <x:v>RAP-PT-0837</x:v>
      </x:c>
      <x:c r="E3255" s="7" t="str">
        <x:v>Path Trials!T843</x:v>
      </x:c>
      <x:c r="F3255" s="7" t="str">
        <x:f>'Path Trials'!T843</x:f>
        <x:v>OPEN</x:v>
      </x:c>
    </x:row>
    <x:row r="3256">
      <x:c r="B3256" s="7" t="str">
        <x:v>PHY-03250</x:v>
      </x:c>
      <x:c r="C3256" s="7" t="str">
        <x:v>path trial</x:v>
      </x:c>
      <x:c r="D3256" s="7" t="str">
        <x:v>RAP-PT-0838</x:v>
      </x:c>
      <x:c r="E3256" s="7" t="str">
        <x:v>Path Trials!T844</x:v>
      </x:c>
      <x:c r="F3256" s="7" t="str">
        <x:f>'Path Trials'!T844</x:f>
        <x:v>OPEN</x:v>
      </x:c>
    </x:row>
    <x:row r="3257">
      <x:c r="B3257" s="7" t="str">
        <x:v>PHY-03251</x:v>
      </x:c>
      <x:c r="C3257" s="7" t="str">
        <x:v>path trial</x:v>
      </x:c>
      <x:c r="D3257" s="7" t="str">
        <x:v>RAP-PT-0839</x:v>
      </x:c>
      <x:c r="E3257" s="7" t="str">
        <x:v>Path Trials!T845</x:v>
      </x:c>
      <x:c r="F3257" s="7" t="str">
        <x:f>'Path Trials'!T845</x:f>
        <x:v>OPEN</x:v>
      </x:c>
    </x:row>
    <x:row r="3258">
      <x:c r="B3258" s="7" t="str">
        <x:v>PHY-03252</x:v>
      </x:c>
      <x:c r="C3258" s="7" t="str">
        <x:v>path trial</x:v>
      </x:c>
      <x:c r="D3258" s="7" t="str">
        <x:v>RAP-PT-0840</x:v>
      </x:c>
      <x:c r="E3258" s="7" t="str">
        <x:v>Path Trials!T846</x:v>
      </x:c>
      <x:c r="F3258" s="7" t="str">
        <x:f>'Path Trials'!T846</x:f>
        <x:v>OPEN</x:v>
      </x:c>
    </x:row>
    <x:row r="3259">
      <x:c r="B3259" s="7" t="str">
        <x:v>PHY-03253</x:v>
      </x:c>
      <x:c r="C3259" s="7" t="str">
        <x:v>path trial</x:v>
      </x:c>
      <x:c r="D3259" s="7" t="str">
        <x:v>RAP-PT-0841</x:v>
      </x:c>
      <x:c r="E3259" s="7" t="str">
        <x:v>Path Trials!T847</x:v>
      </x:c>
      <x:c r="F3259" s="7" t="str">
        <x:f>'Path Trials'!T847</x:f>
        <x:v>OPEN</x:v>
      </x:c>
    </x:row>
    <x:row r="3260">
      <x:c r="B3260" s="7" t="str">
        <x:v>PHY-03254</x:v>
      </x:c>
      <x:c r="C3260" s="7" t="str">
        <x:v>path trial</x:v>
      </x:c>
      <x:c r="D3260" s="7" t="str">
        <x:v>RAP-PT-0842</x:v>
      </x:c>
      <x:c r="E3260" s="7" t="str">
        <x:v>Path Trials!T848</x:v>
      </x:c>
      <x:c r="F3260" s="7" t="str">
        <x:f>'Path Trials'!T848</x:f>
        <x:v>OPEN</x:v>
      </x:c>
    </x:row>
    <x:row r="3261">
      <x:c r="B3261" s="7" t="str">
        <x:v>PHY-03255</x:v>
      </x:c>
      <x:c r="C3261" s="7" t="str">
        <x:v>path trial</x:v>
      </x:c>
      <x:c r="D3261" s="7" t="str">
        <x:v>RAP-PT-0843</x:v>
      </x:c>
      <x:c r="E3261" s="7" t="str">
        <x:v>Path Trials!T849</x:v>
      </x:c>
      <x:c r="F3261" s="7" t="str">
        <x:f>'Path Trials'!T849</x:f>
        <x:v>OPEN</x:v>
      </x:c>
    </x:row>
    <x:row r="3262">
      <x:c r="B3262" s="7" t="str">
        <x:v>PHY-03256</x:v>
      </x:c>
      <x:c r="C3262" s="7" t="str">
        <x:v>path trial</x:v>
      </x:c>
      <x:c r="D3262" s="7" t="str">
        <x:v>RAP-PT-0844</x:v>
      </x:c>
      <x:c r="E3262" s="7" t="str">
        <x:v>Path Trials!T850</x:v>
      </x:c>
      <x:c r="F3262" s="7" t="str">
        <x:f>'Path Trials'!T850</x:f>
        <x:v>OPEN</x:v>
      </x:c>
    </x:row>
    <x:row r="3263">
      <x:c r="B3263" s="7" t="str">
        <x:v>PHY-03257</x:v>
      </x:c>
      <x:c r="C3263" s="7" t="str">
        <x:v>path trial</x:v>
      </x:c>
      <x:c r="D3263" s="7" t="str">
        <x:v>RAP-PT-0845</x:v>
      </x:c>
      <x:c r="E3263" s="7" t="str">
        <x:v>Path Trials!T851</x:v>
      </x:c>
      <x:c r="F3263" s="7" t="str">
        <x:f>'Path Trials'!T851</x:f>
        <x:v>OPEN</x:v>
      </x:c>
    </x:row>
    <x:row r="3264">
      <x:c r="B3264" s="7" t="str">
        <x:v>PHY-03258</x:v>
      </x:c>
      <x:c r="C3264" s="7" t="str">
        <x:v>path trial</x:v>
      </x:c>
      <x:c r="D3264" s="7" t="str">
        <x:v>RAP-PT-0846</x:v>
      </x:c>
      <x:c r="E3264" s="7" t="str">
        <x:v>Path Trials!T852</x:v>
      </x:c>
      <x:c r="F3264" s="7" t="str">
        <x:f>'Path Trials'!T852</x:f>
        <x:v>OPEN</x:v>
      </x:c>
    </x:row>
    <x:row r="3265">
      <x:c r="B3265" s="7" t="str">
        <x:v>PHY-03259</x:v>
      </x:c>
      <x:c r="C3265" s="7" t="str">
        <x:v>path trial</x:v>
      </x:c>
      <x:c r="D3265" s="7" t="str">
        <x:v>RAP-PT-0847</x:v>
      </x:c>
      <x:c r="E3265" s="7" t="str">
        <x:v>Path Trials!T853</x:v>
      </x:c>
      <x:c r="F3265" s="7" t="str">
        <x:f>'Path Trials'!T853</x:f>
        <x:v>OPEN</x:v>
      </x:c>
    </x:row>
    <x:row r="3266">
      <x:c r="B3266" s="7" t="str">
        <x:v>PHY-03260</x:v>
      </x:c>
      <x:c r="C3266" s="7" t="str">
        <x:v>path trial</x:v>
      </x:c>
      <x:c r="D3266" s="7" t="str">
        <x:v>RAP-PT-0848</x:v>
      </x:c>
      <x:c r="E3266" s="7" t="str">
        <x:v>Path Trials!T854</x:v>
      </x:c>
      <x:c r="F3266" s="7" t="str">
        <x:f>'Path Trials'!T854</x:f>
        <x:v>OPEN</x:v>
      </x:c>
    </x:row>
    <x:row r="3267">
      <x:c r="B3267" s="7" t="str">
        <x:v>PHY-03261</x:v>
      </x:c>
      <x:c r="C3267" s="7" t="str">
        <x:v>path trial</x:v>
      </x:c>
      <x:c r="D3267" s="7" t="str">
        <x:v>RAP-PT-0849</x:v>
      </x:c>
      <x:c r="E3267" s="7" t="str">
        <x:v>Path Trials!T855</x:v>
      </x:c>
      <x:c r="F3267" s="7" t="str">
        <x:f>'Path Trials'!T855</x:f>
        <x:v>OPEN</x:v>
      </x:c>
    </x:row>
    <x:row r="3268">
      <x:c r="B3268" s="7" t="str">
        <x:v>PHY-03262</x:v>
      </x:c>
      <x:c r="C3268" s="7" t="str">
        <x:v>path trial</x:v>
      </x:c>
      <x:c r="D3268" s="7" t="str">
        <x:v>RAP-PT-0850</x:v>
      </x:c>
      <x:c r="E3268" s="7" t="str">
        <x:v>Path Trials!T856</x:v>
      </x:c>
      <x:c r="F3268" s="7" t="str">
        <x:f>'Path Trials'!T856</x:f>
        <x:v>OPEN</x:v>
      </x:c>
    </x:row>
    <x:row r="3269">
      <x:c r="B3269" s="7" t="str">
        <x:v>PHY-03263</x:v>
      </x:c>
      <x:c r="C3269" s="7" t="str">
        <x:v>path trial</x:v>
      </x:c>
      <x:c r="D3269" s="7" t="str">
        <x:v>RAP-PT-0851</x:v>
      </x:c>
      <x:c r="E3269" s="7" t="str">
        <x:v>Path Trials!T857</x:v>
      </x:c>
      <x:c r="F3269" s="7" t="str">
        <x:f>'Path Trials'!T857</x:f>
        <x:v>OPEN</x:v>
      </x:c>
    </x:row>
    <x:row r="3270">
      <x:c r="B3270" s="7" t="str">
        <x:v>PHY-03264</x:v>
      </x:c>
      <x:c r="C3270" s="7" t="str">
        <x:v>path trial</x:v>
      </x:c>
      <x:c r="D3270" s="7" t="str">
        <x:v>RAP-PT-0852</x:v>
      </x:c>
      <x:c r="E3270" s="7" t="str">
        <x:v>Path Trials!T858</x:v>
      </x:c>
      <x:c r="F3270" s="7" t="str">
        <x:f>'Path Trials'!T858</x:f>
        <x:v>OPEN</x:v>
      </x:c>
    </x:row>
    <x:row r="3271">
      <x:c r="B3271" s="7" t="str">
        <x:v>PHY-03265</x:v>
      </x:c>
      <x:c r="C3271" s="7" t="str">
        <x:v>path trial</x:v>
      </x:c>
      <x:c r="D3271" s="7" t="str">
        <x:v>RAP-PT-0853</x:v>
      </x:c>
      <x:c r="E3271" s="7" t="str">
        <x:v>Path Trials!T859</x:v>
      </x:c>
      <x:c r="F3271" s="7" t="str">
        <x:f>'Path Trials'!T859</x:f>
        <x:v>OPEN</x:v>
      </x:c>
    </x:row>
    <x:row r="3272">
      <x:c r="B3272" s="7" t="str">
        <x:v>PHY-03266</x:v>
      </x:c>
      <x:c r="C3272" s="7" t="str">
        <x:v>path trial</x:v>
      </x:c>
      <x:c r="D3272" s="7" t="str">
        <x:v>RAP-PT-0854</x:v>
      </x:c>
      <x:c r="E3272" s="7" t="str">
        <x:v>Path Trials!T860</x:v>
      </x:c>
      <x:c r="F3272" s="7" t="str">
        <x:f>'Path Trials'!T860</x:f>
        <x:v>OPEN</x:v>
      </x:c>
    </x:row>
    <x:row r="3273">
      <x:c r="B3273" s="7" t="str">
        <x:v>PHY-03267</x:v>
      </x:c>
      <x:c r="C3273" s="7" t="str">
        <x:v>path trial</x:v>
      </x:c>
      <x:c r="D3273" s="7" t="str">
        <x:v>RAP-PT-0855</x:v>
      </x:c>
      <x:c r="E3273" s="7" t="str">
        <x:v>Path Trials!T861</x:v>
      </x:c>
      <x:c r="F3273" s="7" t="str">
        <x:f>'Path Trials'!T861</x:f>
        <x:v>OPEN</x:v>
      </x:c>
    </x:row>
    <x:row r="3274">
      <x:c r="B3274" s="7" t="str">
        <x:v>PHY-03268</x:v>
      </x:c>
      <x:c r="C3274" s="7" t="str">
        <x:v>path trial</x:v>
      </x:c>
      <x:c r="D3274" s="7" t="str">
        <x:v>RAP-PT-0856</x:v>
      </x:c>
      <x:c r="E3274" s="7" t="str">
        <x:v>Path Trials!T862</x:v>
      </x:c>
      <x:c r="F3274" s="7" t="str">
        <x:f>'Path Trials'!T862</x:f>
        <x:v>OPEN</x:v>
      </x:c>
    </x:row>
    <x:row r="3275">
      <x:c r="B3275" s="7" t="str">
        <x:v>PHY-03269</x:v>
      </x:c>
      <x:c r="C3275" s="7" t="str">
        <x:v>path trial</x:v>
      </x:c>
      <x:c r="D3275" s="7" t="str">
        <x:v>RAP-PT-0857</x:v>
      </x:c>
      <x:c r="E3275" s="7" t="str">
        <x:v>Path Trials!T863</x:v>
      </x:c>
      <x:c r="F3275" s="7" t="str">
        <x:f>'Path Trials'!T863</x:f>
        <x:v>OPEN</x:v>
      </x:c>
    </x:row>
    <x:row r="3276">
      <x:c r="B3276" s="7" t="str">
        <x:v>PHY-03270</x:v>
      </x:c>
      <x:c r="C3276" s="7" t="str">
        <x:v>path trial</x:v>
      </x:c>
      <x:c r="D3276" s="7" t="str">
        <x:v>RAP-PT-0858</x:v>
      </x:c>
      <x:c r="E3276" s="7" t="str">
        <x:v>Path Trials!T864</x:v>
      </x:c>
      <x:c r="F3276" s="7" t="str">
        <x:f>'Path Trials'!T864</x:f>
        <x:v>OPEN</x:v>
      </x:c>
    </x:row>
    <x:row r="3277">
      <x:c r="B3277" s="7" t="str">
        <x:v>PHY-03271</x:v>
      </x:c>
      <x:c r="C3277" s="7" t="str">
        <x:v>path trial</x:v>
      </x:c>
      <x:c r="D3277" s="7" t="str">
        <x:v>RAP-PT-0859</x:v>
      </x:c>
      <x:c r="E3277" s="7" t="str">
        <x:v>Path Trials!T865</x:v>
      </x:c>
      <x:c r="F3277" s="7" t="str">
        <x:f>'Path Trials'!T865</x:f>
        <x:v>OPEN</x:v>
      </x:c>
    </x:row>
    <x:row r="3278">
      <x:c r="B3278" s="7" t="str">
        <x:v>PHY-03272</x:v>
      </x:c>
      <x:c r="C3278" s="7" t="str">
        <x:v>path trial</x:v>
      </x:c>
      <x:c r="D3278" s="7" t="str">
        <x:v>RAP-PT-0860</x:v>
      </x:c>
      <x:c r="E3278" s="7" t="str">
        <x:v>Path Trials!T866</x:v>
      </x:c>
      <x:c r="F3278" s="7" t="str">
        <x:f>'Path Trials'!T866</x:f>
        <x:v>OPEN</x:v>
      </x:c>
    </x:row>
    <x:row r="3279">
      <x:c r="B3279" s="7" t="str">
        <x:v>PHY-03273</x:v>
      </x:c>
      <x:c r="C3279" s="7" t="str">
        <x:v>path trial</x:v>
      </x:c>
      <x:c r="D3279" s="7" t="str">
        <x:v>RAP-PT-0861</x:v>
      </x:c>
      <x:c r="E3279" s="7" t="str">
        <x:v>Path Trials!T867</x:v>
      </x:c>
      <x:c r="F3279" s="7" t="str">
        <x:f>'Path Trials'!T867</x:f>
        <x:v>OPEN</x:v>
      </x:c>
    </x:row>
    <x:row r="3280">
      <x:c r="B3280" s="7" t="str">
        <x:v>PHY-03274</x:v>
      </x:c>
      <x:c r="C3280" s="7" t="str">
        <x:v>path trial</x:v>
      </x:c>
      <x:c r="D3280" s="7" t="str">
        <x:v>RAP-PT-0862</x:v>
      </x:c>
      <x:c r="E3280" s="7" t="str">
        <x:v>Path Trials!T868</x:v>
      </x:c>
      <x:c r="F3280" s="7" t="str">
        <x:f>'Path Trials'!T868</x:f>
        <x:v>OPEN</x:v>
      </x:c>
    </x:row>
    <x:row r="3281">
      <x:c r="B3281" s="7" t="str">
        <x:v>PHY-03275</x:v>
      </x:c>
      <x:c r="C3281" s="7" t="str">
        <x:v>path trial</x:v>
      </x:c>
      <x:c r="D3281" s="7" t="str">
        <x:v>RAP-PT-0863</x:v>
      </x:c>
      <x:c r="E3281" s="7" t="str">
        <x:v>Path Trials!T869</x:v>
      </x:c>
      <x:c r="F3281" s="7" t="str">
        <x:f>'Path Trials'!T869</x:f>
        <x:v>OPEN</x:v>
      </x:c>
    </x:row>
    <x:row r="3282">
      <x:c r="B3282" s="7" t="str">
        <x:v>PHY-03276</x:v>
      </x:c>
      <x:c r="C3282" s="7" t="str">
        <x:v>path trial</x:v>
      </x:c>
      <x:c r="D3282" s="7" t="str">
        <x:v>RAP-PT-0864</x:v>
      </x:c>
      <x:c r="E3282" s="7" t="str">
        <x:v>Path Trials!T870</x:v>
      </x:c>
      <x:c r="F3282" s="7" t="str">
        <x:f>'Path Trials'!T870</x:f>
        <x:v>OPEN</x:v>
      </x:c>
    </x:row>
    <x:row r="3283">
      <x:c r="B3283" s="7" t="str">
        <x:v>PHY-03277</x:v>
      </x:c>
      <x:c r="C3283" s="7" t="str">
        <x:v>path trial</x:v>
      </x:c>
      <x:c r="D3283" s="7" t="str">
        <x:v>RAP-PT-0865</x:v>
      </x:c>
      <x:c r="E3283" s="7" t="str">
        <x:v>Path Trials!T871</x:v>
      </x:c>
      <x:c r="F3283" s="7" t="str">
        <x:f>'Path Trials'!T871</x:f>
        <x:v>OPEN</x:v>
      </x:c>
    </x:row>
    <x:row r="3284">
      <x:c r="B3284" s="7" t="str">
        <x:v>PHY-03278</x:v>
      </x:c>
      <x:c r="C3284" s="7" t="str">
        <x:v>path trial</x:v>
      </x:c>
      <x:c r="D3284" s="7" t="str">
        <x:v>RAP-PT-0866</x:v>
      </x:c>
      <x:c r="E3284" s="7" t="str">
        <x:v>Path Trials!T872</x:v>
      </x:c>
      <x:c r="F3284" s="7" t="str">
        <x:f>'Path Trials'!T872</x:f>
        <x:v>OPEN</x:v>
      </x:c>
    </x:row>
    <x:row r="3285">
      <x:c r="B3285" s="7" t="str">
        <x:v>PHY-03279</x:v>
      </x:c>
      <x:c r="C3285" s="7" t="str">
        <x:v>path trial</x:v>
      </x:c>
      <x:c r="D3285" s="7" t="str">
        <x:v>RAP-PT-0867</x:v>
      </x:c>
      <x:c r="E3285" s="7" t="str">
        <x:v>Path Trials!T873</x:v>
      </x:c>
      <x:c r="F3285" s="7" t="str">
        <x:f>'Path Trials'!T873</x:f>
        <x:v>OPEN</x:v>
      </x:c>
    </x:row>
    <x:row r="3286">
      <x:c r="B3286" s="7" t="str">
        <x:v>PHY-03280</x:v>
      </x:c>
      <x:c r="C3286" s="7" t="str">
        <x:v>path trial</x:v>
      </x:c>
      <x:c r="D3286" s="7" t="str">
        <x:v>RAP-PT-0868</x:v>
      </x:c>
      <x:c r="E3286" s="7" t="str">
        <x:v>Path Trials!T874</x:v>
      </x:c>
      <x:c r="F3286" s="7" t="str">
        <x:f>'Path Trials'!T874</x:f>
        <x:v>OPEN</x:v>
      </x:c>
    </x:row>
    <x:row r="3287">
      <x:c r="B3287" s="7" t="str">
        <x:v>PHY-03281</x:v>
      </x:c>
      <x:c r="C3287" s="7" t="str">
        <x:v>path trial</x:v>
      </x:c>
      <x:c r="D3287" s="7" t="str">
        <x:v>RAP-PT-0869</x:v>
      </x:c>
      <x:c r="E3287" s="7" t="str">
        <x:v>Path Trials!T875</x:v>
      </x:c>
      <x:c r="F3287" s="7" t="str">
        <x:f>'Path Trials'!T875</x:f>
        <x:v>OPEN</x:v>
      </x:c>
    </x:row>
    <x:row r="3288">
      <x:c r="B3288" s="7" t="str">
        <x:v>PHY-03282</x:v>
      </x:c>
      <x:c r="C3288" s="7" t="str">
        <x:v>path trial</x:v>
      </x:c>
      <x:c r="D3288" s="7" t="str">
        <x:v>RAP-PT-0870</x:v>
      </x:c>
      <x:c r="E3288" s="7" t="str">
        <x:v>Path Trials!T876</x:v>
      </x:c>
      <x:c r="F3288" s="7" t="str">
        <x:f>'Path Trials'!T876</x:f>
        <x:v>OPEN</x:v>
      </x:c>
    </x:row>
    <x:row r="3289">
      <x:c r="B3289" s="7" t="str">
        <x:v>PHY-03283</x:v>
      </x:c>
      <x:c r="C3289" s="7" t="str">
        <x:v>path trial</x:v>
      </x:c>
      <x:c r="D3289" s="7" t="str">
        <x:v>RAP-PT-0871</x:v>
      </x:c>
      <x:c r="E3289" s="7" t="str">
        <x:v>Path Trials!T877</x:v>
      </x:c>
      <x:c r="F3289" s="7" t="str">
        <x:f>'Path Trials'!T877</x:f>
        <x:v>OPEN</x:v>
      </x:c>
    </x:row>
    <x:row r="3290">
      <x:c r="B3290" s="7" t="str">
        <x:v>PHY-03284</x:v>
      </x:c>
      <x:c r="C3290" s="7" t="str">
        <x:v>path trial</x:v>
      </x:c>
      <x:c r="D3290" s="7" t="str">
        <x:v>RAP-PT-0872</x:v>
      </x:c>
      <x:c r="E3290" s="7" t="str">
        <x:v>Path Trials!T878</x:v>
      </x:c>
      <x:c r="F3290" s="7" t="str">
        <x:f>'Path Trials'!T878</x:f>
        <x:v>OPEN</x:v>
      </x:c>
    </x:row>
    <x:row r="3291">
      <x:c r="B3291" s="7" t="str">
        <x:v>PHY-03285</x:v>
      </x:c>
      <x:c r="C3291" s="7" t="str">
        <x:v>path trial</x:v>
      </x:c>
      <x:c r="D3291" s="7" t="str">
        <x:v>RAP-PT-0873</x:v>
      </x:c>
      <x:c r="E3291" s="7" t="str">
        <x:v>Path Trials!T879</x:v>
      </x:c>
      <x:c r="F3291" s="7" t="str">
        <x:f>'Path Trials'!T879</x:f>
        <x:v>OPEN</x:v>
      </x:c>
    </x:row>
    <x:row r="3292">
      <x:c r="B3292" s="7" t="str">
        <x:v>PHY-03286</x:v>
      </x:c>
      <x:c r="C3292" s="7" t="str">
        <x:v>path trial</x:v>
      </x:c>
      <x:c r="D3292" s="7" t="str">
        <x:v>RAP-PT-0874</x:v>
      </x:c>
      <x:c r="E3292" s="7" t="str">
        <x:v>Path Trials!T880</x:v>
      </x:c>
      <x:c r="F3292" s="7" t="str">
        <x:f>'Path Trials'!T880</x:f>
        <x:v>OPEN</x:v>
      </x:c>
    </x:row>
    <x:row r="3293">
      <x:c r="B3293" s="7" t="str">
        <x:v>PHY-03287</x:v>
      </x:c>
      <x:c r="C3293" s="7" t="str">
        <x:v>path trial</x:v>
      </x:c>
      <x:c r="D3293" s="7" t="str">
        <x:v>RAP-PT-0875</x:v>
      </x:c>
      <x:c r="E3293" s="7" t="str">
        <x:v>Path Trials!T881</x:v>
      </x:c>
      <x:c r="F3293" s="7" t="str">
        <x:f>'Path Trials'!T881</x:f>
        <x:v>OPEN</x:v>
      </x:c>
    </x:row>
    <x:row r="3294">
      <x:c r="B3294" s="7" t="str">
        <x:v>PHY-03288</x:v>
      </x:c>
      <x:c r="C3294" s="7" t="str">
        <x:v>path trial</x:v>
      </x:c>
      <x:c r="D3294" s="7" t="str">
        <x:v>RAP-PT-0876</x:v>
      </x:c>
      <x:c r="E3294" s="7" t="str">
        <x:v>Path Trials!T882</x:v>
      </x:c>
      <x:c r="F3294" s="7" t="str">
        <x:f>'Path Trials'!T882</x:f>
        <x:v>OPEN</x:v>
      </x:c>
    </x:row>
    <x:row r="3295">
      <x:c r="B3295" s="7" t="str">
        <x:v>PHY-03289</x:v>
      </x:c>
      <x:c r="C3295" s="7" t="str">
        <x:v>path trial</x:v>
      </x:c>
      <x:c r="D3295" s="7" t="str">
        <x:v>RAP-PT-0877</x:v>
      </x:c>
      <x:c r="E3295" s="7" t="str">
        <x:v>Path Trials!T883</x:v>
      </x:c>
      <x:c r="F3295" s="7" t="str">
        <x:f>'Path Trials'!T883</x:f>
        <x:v>OPEN</x:v>
      </x:c>
    </x:row>
    <x:row r="3296">
      <x:c r="B3296" s="7" t="str">
        <x:v>PHY-03290</x:v>
      </x:c>
      <x:c r="C3296" s="7" t="str">
        <x:v>path trial</x:v>
      </x:c>
      <x:c r="D3296" s="7" t="str">
        <x:v>RAP-PT-0878</x:v>
      </x:c>
      <x:c r="E3296" s="7" t="str">
        <x:v>Path Trials!T884</x:v>
      </x:c>
      <x:c r="F3296" s="7" t="str">
        <x:f>'Path Trials'!T884</x:f>
        <x:v>OPEN</x:v>
      </x:c>
    </x:row>
    <x:row r="3297">
      <x:c r="B3297" s="7" t="str">
        <x:v>PHY-03291</x:v>
      </x:c>
      <x:c r="C3297" s="7" t="str">
        <x:v>path trial</x:v>
      </x:c>
      <x:c r="D3297" s="7" t="str">
        <x:v>RAP-PT-0879</x:v>
      </x:c>
      <x:c r="E3297" s="7" t="str">
        <x:v>Path Trials!T885</x:v>
      </x:c>
      <x:c r="F3297" s="7" t="str">
        <x:f>'Path Trials'!T885</x:f>
        <x:v>OPEN</x:v>
      </x:c>
    </x:row>
    <x:row r="3298">
      <x:c r="B3298" s="7" t="str">
        <x:v>PHY-03292</x:v>
      </x:c>
      <x:c r="C3298" s="7" t="str">
        <x:v>path trial</x:v>
      </x:c>
      <x:c r="D3298" s="7" t="str">
        <x:v>RAP-PT-0880</x:v>
      </x:c>
      <x:c r="E3298" s="7" t="str">
        <x:v>Path Trials!T886</x:v>
      </x:c>
      <x:c r="F3298" s="7" t="str">
        <x:f>'Path Trials'!T886</x:f>
        <x:v>OPEN</x:v>
      </x:c>
    </x:row>
    <x:row r="3299">
      <x:c r="B3299" s="7" t="str">
        <x:v>PHY-03293</x:v>
      </x:c>
      <x:c r="C3299" s="7" t="str">
        <x:v>path trial</x:v>
      </x:c>
      <x:c r="D3299" s="7" t="str">
        <x:v>RAP-PT-0881</x:v>
      </x:c>
      <x:c r="E3299" s="7" t="str">
        <x:v>Path Trials!T887</x:v>
      </x:c>
      <x:c r="F3299" s="7" t="str">
        <x:f>'Path Trials'!T887</x:f>
        <x:v>OPEN</x:v>
      </x:c>
    </x:row>
    <x:row r="3300">
      <x:c r="B3300" s="7" t="str">
        <x:v>PHY-03294</x:v>
      </x:c>
      <x:c r="C3300" s="7" t="str">
        <x:v>path trial</x:v>
      </x:c>
      <x:c r="D3300" s="7" t="str">
        <x:v>RAP-PT-0882</x:v>
      </x:c>
      <x:c r="E3300" s="7" t="str">
        <x:v>Path Trials!T888</x:v>
      </x:c>
      <x:c r="F3300" s="7" t="str">
        <x:f>'Path Trials'!T888</x:f>
        <x:v>OPEN</x:v>
      </x:c>
    </x:row>
    <x:row r="3301">
      <x:c r="B3301" s="7" t="str">
        <x:v>PHY-03295</x:v>
      </x:c>
      <x:c r="C3301" s="7" t="str">
        <x:v>path trial</x:v>
      </x:c>
      <x:c r="D3301" s="7" t="str">
        <x:v>RAP-PT-0883</x:v>
      </x:c>
      <x:c r="E3301" s="7" t="str">
        <x:v>Path Trials!T889</x:v>
      </x:c>
      <x:c r="F3301" s="7" t="str">
        <x:f>'Path Trials'!T889</x:f>
        <x:v>OPEN</x:v>
      </x:c>
    </x:row>
    <x:row r="3302">
      <x:c r="B3302" s="7" t="str">
        <x:v>PHY-03296</x:v>
      </x:c>
      <x:c r="C3302" s="7" t="str">
        <x:v>path trial</x:v>
      </x:c>
      <x:c r="D3302" s="7" t="str">
        <x:v>RAP-PT-0884</x:v>
      </x:c>
      <x:c r="E3302" s="7" t="str">
        <x:v>Path Trials!T890</x:v>
      </x:c>
      <x:c r="F3302" s="7" t="str">
        <x:f>'Path Trials'!T890</x:f>
        <x:v>OPEN</x:v>
      </x:c>
    </x:row>
    <x:row r="3303">
      <x:c r="B3303" s="7" t="str">
        <x:v>PHY-03297</x:v>
      </x:c>
      <x:c r="C3303" s="7" t="str">
        <x:v>path trial</x:v>
      </x:c>
      <x:c r="D3303" s="7" t="str">
        <x:v>RAP-PT-0885</x:v>
      </x:c>
      <x:c r="E3303" s="7" t="str">
        <x:v>Path Trials!T891</x:v>
      </x:c>
      <x:c r="F3303" s="7" t="str">
        <x:f>'Path Trials'!T891</x:f>
        <x:v>OPEN</x:v>
      </x:c>
    </x:row>
    <x:row r="3304">
      <x:c r="B3304" s="7" t="str">
        <x:v>PHY-03298</x:v>
      </x:c>
      <x:c r="C3304" s="7" t="str">
        <x:v>path trial</x:v>
      </x:c>
      <x:c r="D3304" s="7" t="str">
        <x:v>RAP-PT-0886</x:v>
      </x:c>
      <x:c r="E3304" s="7" t="str">
        <x:v>Path Trials!T892</x:v>
      </x:c>
      <x:c r="F3304" s="7" t="str">
        <x:f>'Path Trials'!T892</x:f>
        <x:v>OPEN</x:v>
      </x:c>
    </x:row>
    <x:row r="3305">
      <x:c r="B3305" s="7" t="str">
        <x:v>PHY-03299</x:v>
      </x:c>
      <x:c r="C3305" s="7" t="str">
        <x:v>path trial</x:v>
      </x:c>
      <x:c r="D3305" s="7" t="str">
        <x:v>RAP-PT-0887</x:v>
      </x:c>
      <x:c r="E3305" s="7" t="str">
        <x:v>Path Trials!T893</x:v>
      </x:c>
      <x:c r="F3305" s="7" t="str">
        <x:f>'Path Trials'!T893</x:f>
        <x:v>OPEN</x:v>
      </x:c>
    </x:row>
    <x:row r="3306">
      <x:c r="B3306" s="7" t="str">
        <x:v>PHY-03300</x:v>
      </x:c>
      <x:c r="C3306" s="7" t="str">
        <x:v>path trial</x:v>
      </x:c>
      <x:c r="D3306" s="7" t="str">
        <x:v>RAP-PT-0888</x:v>
      </x:c>
      <x:c r="E3306" s="7" t="str">
        <x:v>Path Trials!T894</x:v>
      </x:c>
      <x:c r="F3306" s="7" t="str">
        <x:f>'Path Trials'!T894</x:f>
        <x:v>OPEN</x:v>
      </x:c>
    </x:row>
    <x:row r="3307">
      <x:c r="B3307" s="7" t="str">
        <x:v>PHY-03301</x:v>
      </x:c>
      <x:c r="C3307" s="7" t="str">
        <x:v>path trial</x:v>
      </x:c>
      <x:c r="D3307" s="7" t="str">
        <x:v>RAP-PT-0889</x:v>
      </x:c>
      <x:c r="E3307" s="7" t="str">
        <x:v>Path Trials!T895</x:v>
      </x:c>
      <x:c r="F3307" s="7" t="str">
        <x:f>'Path Trials'!T895</x:f>
        <x:v>OPEN</x:v>
      </x:c>
    </x:row>
    <x:row r="3308">
      <x:c r="B3308" s="7" t="str">
        <x:v>PHY-03302</x:v>
      </x:c>
      <x:c r="C3308" s="7" t="str">
        <x:v>path trial</x:v>
      </x:c>
      <x:c r="D3308" s="7" t="str">
        <x:v>RAP-PT-0890</x:v>
      </x:c>
      <x:c r="E3308" s="7" t="str">
        <x:v>Path Trials!T896</x:v>
      </x:c>
      <x:c r="F3308" s="7" t="str">
        <x:f>'Path Trials'!T896</x:f>
        <x:v>OPEN</x:v>
      </x:c>
    </x:row>
    <x:row r="3309">
      <x:c r="B3309" s="7" t="str">
        <x:v>PHY-03303</x:v>
      </x:c>
      <x:c r="C3309" s="7" t="str">
        <x:v>path trial</x:v>
      </x:c>
      <x:c r="D3309" s="7" t="str">
        <x:v>RAP-PT-0891</x:v>
      </x:c>
      <x:c r="E3309" s="7" t="str">
        <x:v>Path Trials!T897</x:v>
      </x:c>
      <x:c r="F3309" s="7" t="str">
        <x:f>'Path Trials'!T897</x:f>
        <x:v>OPEN</x:v>
      </x:c>
    </x:row>
    <x:row r="3310">
      <x:c r="B3310" s="7" t="str">
        <x:v>PHY-03304</x:v>
      </x:c>
      <x:c r="C3310" s="7" t="str">
        <x:v>path trial</x:v>
      </x:c>
      <x:c r="D3310" s="7" t="str">
        <x:v>RAP-PT-0892</x:v>
      </x:c>
      <x:c r="E3310" s="7" t="str">
        <x:v>Path Trials!T898</x:v>
      </x:c>
      <x:c r="F3310" s="7" t="str">
        <x:f>'Path Trials'!T898</x:f>
        <x:v>OPEN</x:v>
      </x:c>
    </x:row>
    <x:row r="3311">
      <x:c r="B3311" s="7" t="str">
        <x:v>PHY-03305</x:v>
      </x:c>
      <x:c r="C3311" s="7" t="str">
        <x:v>path trial</x:v>
      </x:c>
      <x:c r="D3311" s="7" t="str">
        <x:v>RAP-PT-0893</x:v>
      </x:c>
      <x:c r="E3311" s="7" t="str">
        <x:v>Path Trials!T899</x:v>
      </x:c>
      <x:c r="F3311" s="7" t="str">
        <x:f>'Path Trials'!T899</x:f>
        <x:v>OPEN</x:v>
      </x:c>
    </x:row>
    <x:row r="3312">
      <x:c r="B3312" s="7" t="str">
        <x:v>PHY-03306</x:v>
      </x:c>
      <x:c r="C3312" s="7" t="str">
        <x:v>path trial</x:v>
      </x:c>
      <x:c r="D3312" s="7" t="str">
        <x:v>RAP-PT-0894</x:v>
      </x:c>
      <x:c r="E3312" s="7" t="str">
        <x:v>Path Trials!T900</x:v>
      </x:c>
      <x:c r="F3312" s="7" t="str">
        <x:f>'Path Trials'!T900</x:f>
        <x:v>OPEN</x:v>
      </x:c>
    </x:row>
    <x:row r="3313">
      <x:c r="B3313" s="7" t="str">
        <x:v>PHY-03307</x:v>
      </x:c>
      <x:c r="C3313" s="7" t="str">
        <x:v>path trial</x:v>
      </x:c>
      <x:c r="D3313" s="7" t="str">
        <x:v>RAP-PT-0895</x:v>
      </x:c>
      <x:c r="E3313" s="7" t="str">
        <x:v>Path Trials!T901</x:v>
      </x:c>
      <x:c r="F3313" s="7" t="str">
        <x:f>'Path Trials'!T901</x:f>
        <x:v>OPEN</x:v>
      </x:c>
    </x:row>
    <x:row r="3314">
      <x:c r="B3314" s="7" t="str">
        <x:v>PHY-03308</x:v>
      </x:c>
      <x:c r="C3314" s="7" t="str">
        <x:v>path trial</x:v>
      </x:c>
      <x:c r="D3314" s="7" t="str">
        <x:v>RAP-PT-0896</x:v>
      </x:c>
      <x:c r="E3314" s="7" t="str">
        <x:v>Path Trials!T902</x:v>
      </x:c>
      <x:c r="F3314" s="7" t="str">
        <x:f>'Path Trials'!T902</x:f>
        <x:v>OPEN</x:v>
      </x:c>
    </x:row>
    <x:row r="3315">
      <x:c r="B3315" s="7" t="str">
        <x:v>PHY-03309</x:v>
      </x:c>
      <x:c r="C3315" s="7" t="str">
        <x:v>path trial</x:v>
      </x:c>
      <x:c r="D3315" s="7" t="str">
        <x:v>RAP-PT-0897</x:v>
      </x:c>
      <x:c r="E3315" s="7" t="str">
        <x:v>Path Trials!T903</x:v>
      </x:c>
      <x:c r="F3315" s="7" t="str">
        <x:f>'Path Trials'!T903</x:f>
        <x:v>OPEN</x:v>
      </x:c>
    </x:row>
    <x:row r="3316">
      <x:c r="B3316" s="7" t="str">
        <x:v>PHY-03310</x:v>
      </x:c>
      <x:c r="C3316" s="7" t="str">
        <x:v>path trial</x:v>
      </x:c>
      <x:c r="D3316" s="7" t="str">
        <x:v>RAP-PT-0898</x:v>
      </x:c>
      <x:c r="E3316" s="7" t="str">
        <x:v>Path Trials!T904</x:v>
      </x:c>
      <x:c r="F3316" s="7" t="str">
        <x:f>'Path Trials'!T904</x:f>
        <x:v>OPEN</x:v>
      </x:c>
    </x:row>
    <x:row r="3317">
      <x:c r="B3317" s="7" t="str">
        <x:v>PHY-03311</x:v>
      </x:c>
      <x:c r="C3317" s="7" t="str">
        <x:v>path trial</x:v>
      </x:c>
      <x:c r="D3317" s="7" t="str">
        <x:v>RAP-PT-0899</x:v>
      </x:c>
      <x:c r="E3317" s="7" t="str">
        <x:v>Path Trials!T905</x:v>
      </x:c>
      <x:c r="F3317" s="7" t="str">
        <x:f>'Path Trials'!T905</x:f>
        <x:v>OPEN</x:v>
      </x:c>
    </x:row>
    <x:row r="3318">
      <x:c r="B3318" s="7" t="str">
        <x:v>PHY-03312</x:v>
      </x:c>
      <x:c r="C3318" s="7" t="str">
        <x:v>path trial</x:v>
      </x:c>
      <x:c r="D3318" s="7" t="str">
        <x:v>RAP-PT-0900</x:v>
      </x:c>
      <x:c r="E3318" s="7" t="str">
        <x:v>Path Trials!T906</x:v>
      </x:c>
      <x:c r="F3318" s="7" t="str">
        <x:f>'Path Trials'!T906</x:f>
        <x:v>OPEN</x:v>
      </x:c>
    </x:row>
    <x:row r="3319">
      <x:c r="B3319" s="7" t="str">
        <x:v>PHY-03313</x:v>
      </x:c>
      <x:c r="C3319" s="7" t="str">
        <x:v>path trial</x:v>
      </x:c>
      <x:c r="D3319" s="7" t="str">
        <x:v>RAP-PT-0901</x:v>
      </x:c>
      <x:c r="E3319" s="7" t="str">
        <x:v>Path Trials!T907</x:v>
      </x:c>
      <x:c r="F3319" s="7" t="str">
        <x:f>'Path Trials'!T907</x:f>
        <x:v>OPEN</x:v>
      </x:c>
    </x:row>
    <x:row r="3320">
      <x:c r="B3320" s="7" t="str">
        <x:v>PHY-03314</x:v>
      </x:c>
      <x:c r="C3320" s="7" t="str">
        <x:v>path trial</x:v>
      </x:c>
      <x:c r="D3320" s="7" t="str">
        <x:v>RAP-PT-0902</x:v>
      </x:c>
      <x:c r="E3320" s="7" t="str">
        <x:v>Path Trials!T908</x:v>
      </x:c>
      <x:c r="F3320" s="7" t="str">
        <x:f>'Path Trials'!T908</x:f>
        <x:v>OPEN</x:v>
      </x:c>
    </x:row>
    <x:row r="3321">
      <x:c r="B3321" s="7" t="str">
        <x:v>PHY-03315</x:v>
      </x:c>
      <x:c r="C3321" s="7" t="str">
        <x:v>path trial</x:v>
      </x:c>
      <x:c r="D3321" s="7" t="str">
        <x:v>RAP-PT-0903</x:v>
      </x:c>
      <x:c r="E3321" s="7" t="str">
        <x:v>Path Trials!T909</x:v>
      </x:c>
      <x:c r="F3321" s="7" t="str">
        <x:f>'Path Trials'!T909</x:f>
        <x:v>OPEN</x:v>
      </x:c>
    </x:row>
    <x:row r="3322">
      <x:c r="B3322" s="7" t="str">
        <x:v>PHY-03316</x:v>
      </x:c>
      <x:c r="C3322" s="7" t="str">
        <x:v>path trial</x:v>
      </x:c>
      <x:c r="D3322" s="7" t="str">
        <x:v>RAP-PT-0904</x:v>
      </x:c>
      <x:c r="E3322" s="7" t="str">
        <x:v>Path Trials!T910</x:v>
      </x:c>
      <x:c r="F3322" s="7" t="str">
        <x:f>'Path Trials'!T910</x:f>
        <x:v>OPEN</x:v>
      </x:c>
    </x:row>
    <x:row r="3323">
      <x:c r="B3323" s="7" t="str">
        <x:v>PHY-03317</x:v>
      </x:c>
      <x:c r="C3323" s="7" t="str">
        <x:v>path trial</x:v>
      </x:c>
      <x:c r="D3323" s="7" t="str">
        <x:v>RAP-PT-0905</x:v>
      </x:c>
      <x:c r="E3323" s="7" t="str">
        <x:v>Path Trials!T911</x:v>
      </x:c>
      <x:c r="F3323" s="7" t="str">
        <x:f>'Path Trials'!T911</x:f>
        <x:v>OPEN</x:v>
      </x:c>
    </x:row>
    <x:row r="3324">
      <x:c r="B3324" s="7" t="str">
        <x:v>PHY-03318</x:v>
      </x:c>
      <x:c r="C3324" s="7" t="str">
        <x:v>path trial</x:v>
      </x:c>
      <x:c r="D3324" s="7" t="str">
        <x:v>RAP-PT-0906</x:v>
      </x:c>
      <x:c r="E3324" s="7" t="str">
        <x:v>Path Trials!T912</x:v>
      </x:c>
      <x:c r="F3324" s="7" t="str">
        <x:f>'Path Trials'!T912</x:f>
        <x:v>OPEN</x:v>
      </x:c>
    </x:row>
    <x:row r="3325">
      <x:c r="B3325" s="7" t="str">
        <x:v>PHY-03319</x:v>
      </x:c>
      <x:c r="C3325" s="7" t="str">
        <x:v>path trial</x:v>
      </x:c>
      <x:c r="D3325" s="7" t="str">
        <x:v>RAP-PT-0907</x:v>
      </x:c>
      <x:c r="E3325" s="7" t="str">
        <x:v>Path Trials!T913</x:v>
      </x:c>
      <x:c r="F3325" s="7" t="str">
        <x:f>'Path Trials'!T913</x:f>
        <x:v>OPEN</x:v>
      </x:c>
    </x:row>
    <x:row r="3326">
      <x:c r="B3326" s="7" t="str">
        <x:v>PHY-03320</x:v>
      </x:c>
      <x:c r="C3326" s="7" t="str">
        <x:v>path trial</x:v>
      </x:c>
      <x:c r="D3326" s="7" t="str">
        <x:v>RAP-PT-0908</x:v>
      </x:c>
      <x:c r="E3326" s="7" t="str">
        <x:v>Path Trials!T914</x:v>
      </x:c>
      <x:c r="F3326" s="7" t="str">
        <x:f>'Path Trials'!T914</x:f>
        <x:v>OPEN</x:v>
      </x:c>
    </x:row>
    <x:row r="3327">
      <x:c r="B3327" s="7" t="str">
        <x:v>PHY-03321</x:v>
      </x:c>
      <x:c r="C3327" s="7" t="str">
        <x:v>path trial</x:v>
      </x:c>
      <x:c r="D3327" s="7" t="str">
        <x:v>RAP-PT-0909</x:v>
      </x:c>
      <x:c r="E3327" s="7" t="str">
        <x:v>Path Trials!T915</x:v>
      </x:c>
      <x:c r="F3327" s="7" t="str">
        <x:f>'Path Trials'!T915</x:f>
        <x:v>OPEN</x:v>
      </x:c>
    </x:row>
    <x:row r="3328">
      <x:c r="B3328" s="7" t="str">
        <x:v>PHY-03322</x:v>
      </x:c>
      <x:c r="C3328" s="7" t="str">
        <x:v>path trial</x:v>
      </x:c>
      <x:c r="D3328" s="7" t="str">
        <x:v>RAP-PT-0910</x:v>
      </x:c>
      <x:c r="E3328" s="7" t="str">
        <x:v>Path Trials!T916</x:v>
      </x:c>
      <x:c r="F3328" s="7" t="str">
        <x:f>'Path Trials'!T916</x:f>
        <x:v>OPEN</x:v>
      </x:c>
    </x:row>
    <x:row r="3329">
      <x:c r="B3329" s="7" t="str">
        <x:v>PHY-03323</x:v>
      </x:c>
      <x:c r="C3329" s="7" t="str">
        <x:v>path trial</x:v>
      </x:c>
      <x:c r="D3329" s="7" t="str">
        <x:v>RAP-PT-0911</x:v>
      </x:c>
      <x:c r="E3329" s="7" t="str">
        <x:v>Path Trials!T917</x:v>
      </x:c>
      <x:c r="F3329" s="7" t="str">
        <x:f>'Path Trials'!T917</x:f>
        <x:v>OPEN</x:v>
      </x:c>
    </x:row>
    <x:row r="3330">
      <x:c r="B3330" s="7" t="str">
        <x:v>PHY-03324</x:v>
      </x:c>
      <x:c r="C3330" s="7" t="str">
        <x:v>path trial</x:v>
      </x:c>
      <x:c r="D3330" s="7" t="str">
        <x:v>RAP-PT-0912</x:v>
      </x:c>
      <x:c r="E3330" s="7" t="str">
        <x:v>Path Trials!T918</x:v>
      </x:c>
      <x:c r="F3330" s="7" t="str">
        <x:f>'Path Trials'!T918</x:f>
        <x:v>OPEN</x:v>
      </x:c>
    </x:row>
    <x:row r="3331">
      <x:c r="B3331" s="7" t="str">
        <x:v>PHY-03325</x:v>
      </x:c>
      <x:c r="C3331" s="7" t="str">
        <x:v>path trial</x:v>
      </x:c>
      <x:c r="D3331" s="7" t="str">
        <x:v>RAP-PT-0913</x:v>
      </x:c>
      <x:c r="E3331" s="7" t="str">
        <x:v>Path Trials!T919</x:v>
      </x:c>
      <x:c r="F3331" s="7" t="str">
        <x:f>'Path Trials'!T919</x:f>
        <x:v>OPEN</x:v>
      </x:c>
    </x:row>
    <x:row r="3332">
      <x:c r="B3332" s="7" t="str">
        <x:v>PHY-03326</x:v>
      </x:c>
      <x:c r="C3332" s="7" t="str">
        <x:v>path trial</x:v>
      </x:c>
      <x:c r="D3332" s="7" t="str">
        <x:v>RAP-PT-0914</x:v>
      </x:c>
      <x:c r="E3332" s="7" t="str">
        <x:v>Path Trials!T920</x:v>
      </x:c>
      <x:c r="F3332" s="7" t="str">
        <x:f>'Path Trials'!T920</x:f>
        <x:v>OPEN</x:v>
      </x:c>
    </x:row>
    <x:row r="3333">
      <x:c r="B3333" s="7" t="str">
        <x:v>PHY-03327</x:v>
      </x:c>
      <x:c r="C3333" s="7" t="str">
        <x:v>path trial</x:v>
      </x:c>
      <x:c r="D3333" s="7" t="str">
        <x:v>RAP-PT-0915</x:v>
      </x:c>
      <x:c r="E3333" s="7" t="str">
        <x:v>Path Trials!T921</x:v>
      </x:c>
      <x:c r="F3333" s="7" t="str">
        <x:f>'Path Trials'!T921</x:f>
        <x:v>OPEN</x:v>
      </x:c>
    </x:row>
    <x:row r="3334">
      <x:c r="B3334" s="7" t="str">
        <x:v>PHY-03328</x:v>
      </x:c>
      <x:c r="C3334" s="7" t="str">
        <x:v>path trial</x:v>
      </x:c>
      <x:c r="D3334" s="7" t="str">
        <x:v>RAP-PT-0916</x:v>
      </x:c>
      <x:c r="E3334" s="7" t="str">
        <x:v>Path Trials!T922</x:v>
      </x:c>
      <x:c r="F3334" s="7" t="str">
        <x:f>'Path Trials'!T922</x:f>
        <x:v>OPEN</x:v>
      </x:c>
    </x:row>
    <x:row r="3335">
      <x:c r="B3335" s="7" t="str">
        <x:v>PHY-03329</x:v>
      </x:c>
      <x:c r="C3335" s="7" t="str">
        <x:v>path trial</x:v>
      </x:c>
      <x:c r="D3335" s="7" t="str">
        <x:v>RAP-PT-0917</x:v>
      </x:c>
      <x:c r="E3335" s="7" t="str">
        <x:v>Path Trials!T923</x:v>
      </x:c>
      <x:c r="F3335" s="7" t="str">
        <x:f>'Path Trials'!T923</x:f>
        <x:v>OPEN</x:v>
      </x:c>
    </x:row>
    <x:row r="3336">
      <x:c r="B3336" s="7" t="str">
        <x:v>PHY-03330</x:v>
      </x:c>
      <x:c r="C3336" s="7" t="str">
        <x:v>path trial</x:v>
      </x:c>
      <x:c r="D3336" s="7" t="str">
        <x:v>RAP-PT-0918</x:v>
      </x:c>
      <x:c r="E3336" s="7" t="str">
        <x:v>Path Trials!T924</x:v>
      </x:c>
      <x:c r="F3336" s="7" t="str">
        <x:f>'Path Trials'!T924</x:f>
        <x:v>OPEN</x:v>
      </x:c>
    </x:row>
    <x:row r="3337">
      <x:c r="B3337" s="7" t="str">
        <x:v>PHY-03331</x:v>
      </x:c>
      <x:c r="C3337" s="7" t="str">
        <x:v>path trial</x:v>
      </x:c>
      <x:c r="D3337" s="7" t="str">
        <x:v>RAP-PT-0919</x:v>
      </x:c>
      <x:c r="E3337" s="7" t="str">
        <x:v>Path Trials!T925</x:v>
      </x:c>
      <x:c r="F3337" s="7" t="str">
        <x:f>'Path Trials'!T925</x:f>
        <x:v>OPEN</x:v>
      </x:c>
    </x:row>
    <x:row r="3338">
      <x:c r="B3338" s="7" t="str">
        <x:v>PHY-03332</x:v>
      </x:c>
      <x:c r="C3338" s="7" t="str">
        <x:v>path trial</x:v>
      </x:c>
      <x:c r="D3338" s="7" t="str">
        <x:v>RAP-PT-0920</x:v>
      </x:c>
      <x:c r="E3338" s="7" t="str">
        <x:v>Path Trials!T926</x:v>
      </x:c>
      <x:c r="F3338" s="7" t="str">
        <x:f>'Path Trials'!T926</x:f>
        <x:v>OPEN</x:v>
      </x:c>
    </x:row>
    <x:row r="3339">
      <x:c r="B3339" s="7" t="str">
        <x:v>PHY-03333</x:v>
      </x:c>
      <x:c r="C3339" s="7" t="str">
        <x:v>path trial</x:v>
      </x:c>
      <x:c r="D3339" s="7" t="str">
        <x:v>RAP-PT-0921</x:v>
      </x:c>
      <x:c r="E3339" s="7" t="str">
        <x:v>Path Trials!T927</x:v>
      </x:c>
      <x:c r="F3339" s="7" t="str">
        <x:f>'Path Trials'!T927</x:f>
        <x:v>OPEN</x:v>
      </x:c>
    </x:row>
    <x:row r="3340">
      <x:c r="B3340" s="7" t="str">
        <x:v>PHY-03334</x:v>
      </x:c>
      <x:c r="C3340" s="7" t="str">
        <x:v>path trial</x:v>
      </x:c>
      <x:c r="D3340" s="7" t="str">
        <x:v>RAP-PT-0922</x:v>
      </x:c>
      <x:c r="E3340" s="7" t="str">
        <x:v>Path Trials!T928</x:v>
      </x:c>
      <x:c r="F3340" s="7" t="str">
        <x:f>'Path Trials'!T928</x:f>
        <x:v>OPEN</x:v>
      </x:c>
    </x:row>
    <x:row r="3341">
      <x:c r="B3341" s="7" t="str">
        <x:v>PHY-03335</x:v>
      </x:c>
      <x:c r="C3341" s="7" t="str">
        <x:v>path trial</x:v>
      </x:c>
      <x:c r="D3341" s="7" t="str">
        <x:v>RAP-PT-0923</x:v>
      </x:c>
      <x:c r="E3341" s="7" t="str">
        <x:v>Path Trials!T929</x:v>
      </x:c>
      <x:c r="F3341" s="7" t="str">
        <x:f>'Path Trials'!T929</x:f>
        <x:v>OPEN</x:v>
      </x:c>
    </x:row>
    <x:row r="3342">
      <x:c r="B3342" s="7" t="str">
        <x:v>PHY-03336</x:v>
      </x:c>
      <x:c r="C3342" s="7" t="str">
        <x:v>path trial</x:v>
      </x:c>
      <x:c r="D3342" s="7" t="str">
        <x:v>RAP-PT-0924</x:v>
      </x:c>
      <x:c r="E3342" s="7" t="str">
        <x:v>Path Trials!T930</x:v>
      </x:c>
      <x:c r="F3342" s="7" t="str">
        <x:f>'Path Trials'!T930</x:f>
        <x:v>OPEN</x:v>
      </x:c>
    </x:row>
    <x:row r="3343">
      <x:c r="B3343" s="7" t="str">
        <x:v>PHY-03337</x:v>
      </x:c>
      <x:c r="C3343" s="7" t="str">
        <x:v>path trial</x:v>
      </x:c>
      <x:c r="D3343" s="7" t="str">
        <x:v>RAP-PT-0925</x:v>
      </x:c>
      <x:c r="E3343" s="7" t="str">
        <x:v>Path Trials!T931</x:v>
      </x:c>
      <x:c r="F3343" s="7" t="str">
        <x:f>'Path Trials'!T931</x:f>
        <x:v>OPEN</x:v>
      </x:c>
    </x:row>
    <x:row r="3344">
      <x:c r="B3344" s="7" t="str">
        <x:v>PHY-03338</x:v>
      </x:c>
      <x:c r="C3344" s="7" t="str">
        <x:v>path trial</x:v>
      </x:c>
      <x:c r="D3344" s="7" t="str">
        <x:v>RAP-PT-0926</x:v>
      </x:c>
      <x:c r="E3344" s="7" t="str">
        <x:v>Path Trials!T932</x:v>
      </x:c>
      <x:c r="F3344" s="7" t="str">
        <x:f>'Path Trials'!T932</x:f>
        <x:v>OPEN</x:v>
      </x:c>
    </x:row>
    <x:row r="3345">
      <x:c r="B3345" s="7" t="str">
        <x:v>PHY-03339</x:v>
      </x:c>
      <x:c r="C3345" s="7" t="str">
        <x:v>path trial</x:v>
      </x:c>
      <x:c r="D3345" s="7" t="str">
        <x:v>RAP-PT-0927</x:v>
      </x:c>
      <x:c r="E3345" s="7" t="str">
        <x:v>Path Trials!T933</x:v>
      </x:c>
      <x:c r="F3345" s="7" t="str">
        <x:f>'Path Trials'!T933</x:f>
        <x:v>OPEN</x:v>
      </x:c>
    </x:row>
    <x:row r="3346">
      <x:c r="B3346" s="7" t="str">
        <x:v>PHY-03340</x:v>
      </x:c>
      <x:c r="C3346" s="7" t="str">
        <x:v>path trial</x:v>
      </x:c>
      <x:c r="D3346" s="7" t="str">
        <x:v>RAP-PT-0928</x:v>
      </x:c>
      <x:c r="E3346" s="7" t="str">
        <x:v>Path Trials!T934</x:v>
      </x:c>
      <x:c r="F3346" s="7" t="str">
        <x:f>'Path Trials'!T934</x:f>
        <x:v>OPEN</x:v>
      </x:c>
    </x:row>
    <x:row r="3347">
      <x:c r="B3347" s="7" t="str">
        <x:v>PHY-03341</x:v>
      </x:c>
      <x:c r="C3347" s="7" t="str">
        <x:v>path trial</x:v>
      </x:c>
      <x:c r="D3347" s="7" t="str">
        <x:v>RAP-PT-0929</x:v>
      </x:c>
      <x:c r="E3347" s="7" t="str">
        <x:v>Path Trials!T935</x:v>
      </x:c>
      <x:c r="F3347" s="7" t="str">
        <x:f>'Path Trials'!T935</x:f>
        <x:v>OPEN</x:v>
      </x:c>
    </x:row>
    <x:row r="3348">
      <x:c r="B3348" s="7" t="str">
        <x:v>PHY-03342</x:v>
      </x:c>
      <x:c r="C3348" s="7" t="str">
        <x:v>path trial</x:v>
      </x:c>
      <x:c r="D3348" s="7" t="str">
        <x:v>RAP-PT-0930</x:v>
      </x:c>
      <x:c r="E3348" s="7" t="str">
        <x:v>Path Trials!T936</x:v>
      </x:c>
      <x:c r="F3348" s="7" t="str">
        <x:f>'Path Trials'!T936</x:f>
        <x:v>OPEN</x:v>
      </x:c>
    </x:row>
    <x:row r="3349">
      <x:c r="B3349" s="7" t="str">
        <x:v>PHY-03343</x:v>
      </x:c>
      <x:c r="C3349" s="7" t="str">
        <x:v>path trial</x:v>
      </x:c>
      <x:c r="D3349" s="7" t="str">
        <x:v>RAP-PT-0931</x:v>
      </x:c>
      <x:c r="E3349" s="7" t="str">
        <x:v>Path Trials!T937</x:v>
      </x:c>
      <x:c r="F3349" s="7" t="str">
        <x:f>'Path Trials'!T937</x:f>
        <x:v>OPEN</x:v>
      </x:c>
    </x:row>
    <x:row r="3350">
      <x:c r="B3350" s="7" t="str">
        <x:v>PHY-03344</x:v>
      </x:c>
      <x:c r="C3350" s="7" t="str">
        <x:v>path trial</x:v>
      </x:c>
      <x:c r="D3350" s="7" t="str">
        <x:v>RAP-PT-0932</x:v>
      </x:c>
      <x:c r="E3350" s="7" t="str">
        <x:v>Path Trials!T938</x:v>
      </x:c>
      <x:c r="F3350" s="7" t="str">
        <x:f>'Path Trials'!T938</x:f>
        <x:v>OPEN</x:v>
      </x:c>
    </x:row>
    <x:row r="3351">
      <x:c r="B3351" s="7" t="str">
        <x:v>PHY-03345</x:v>
      </x:c>
      <x:c r="C3351" s="7" t="str">
        <x:v>path trial</x:v>
      </x:c>
      <x:c r="D3351" s="7" t="str">
        <x:v>RAP-PT-0933</x:v>
      </x:c>
      <x:c r="E3351" s="7" t="str">
        <x:v>Path Trials!T939</x:v>
      </x:c>
      <x:c r="F3351" s="7" t="str">
        <x:f>'Path Trials'!T939</x:f>
        <x:v>OPEN</x:v>
      </x:c>
    </x:row>
    <x:row r="3352">
      <x:c r="B3352" s="7" t="str">
        <x:v>PHY-03346</x:v>
      </x:c>
      <x:c r="C3352" s="7" t="str">
        <x:v>path trial</x:v>
      </x:c>
      <x:c r="D3352" s="7" t="str">
        <x:v>RAP-PT-0934</x:v>
      </x:c>
      <x:c r="E3352" s="7" t="str">
        <x:v>Path Trials!T940</x:v>
      </x:c>
      <x:c r="F3352" s="7" t="str">
        <x:f>'Path Trials'!T940</x:f>
        <x:v>OPEN</x:v>
      </x:c>
    </x:row>
    <x:row r="3353">
      <x:c r="B3353" s="7" t="str">
        <x:v>PHY-03347</x:v>
      </x:c>
      <x:c r="C3353" s="7" t="str">
        <x:v>path trial</x:v>
      </x:c>
      <x:c r="D3353" s="7" t="str">
        <x:v>RAP-PT-0935</x:v>
      </x:c>
      <x:c r="E3353" s="7" t="str">
        <x:v>Path Trials!T941</x:v>
      </x:c>
      <x:c r="F3353" s="7" t="str">
        <x:f>'Path Trials'!T941</x:f>
        <x:v>OPEN</x:v>
      </x:c>
    </x:row>
    <x:row r="3354">
      <x:c r="B3354" s="7" t="str">
        <x:v>PHY-03348</x:v>
      </x:c>
      <x:c r="C3354" s="7" t="str">
        <x:v>path trial</x:v>
      </x:c>
      <x:c r="D3354" s="7" t="str">
        <x:v>RAP-PT-0936</x:v>
      </x:c>
      <x:c r="E3354" s="7" t="str">
        <x:v>Path Trials!T942</x:v>
      </x:c>
      <x:c r="F3354" s="7" t="str">
        <x:f>'Path Trials'!T942</x:f>
        <x:v>OPEN</x:v>
      </x:c>
    </x:row>
    <x:row r="3355">
      <x:c r="B3355" s="7" t="str">
        <x:v>PHY-03349</x:v>
      </x:c>
      <x:c r="C3355" s="7" t="str">
        <x:v>path trial</x:v>
      </x:c>
      <x:c r="D3355" s="7" t="str">
        <x:v>RAP-PT-0937</x:v>
      </x:c>
      <x:c r="E3355" s="7" t="str">
        <x:v>Path Trials!T943</x:v>
      </x:c>
      <x:c r="F3355" s="7" t="str">
        <x:f>'Path Trials'!T943</x:f>
        <x:v>OPEN</x:v>
      </x:c>
    </x:row>
    <x:row r="3356">
      <x:c r="B3356" s="7" t="str">
        <x:v>PHY-03350</x:v>
      </x:c>
      <x:c r="C3356" s="7" t="str">
        <x:v>path trial</x:v>
      </x:c>
      <x:c r="D3356" s="7" t="str">
        <x:v>RAP-PT-0938</x:v>
      </x:c>
      <x:c r="E3356" s="7" t="str">
        <x:v>Path Trials!T944</x:v>
      </x:c>
      <x:c r="F3356" s="7" t="str">
        <x:f>'Path Trials'!T944</x:f>
        <x:v>OPEN</x:v>
      </x:c>
    </x:row>
    <x:row r="3357">
      <x:c r="B3357" s="7" t="str">
        <x:v>PHY-03351</x:v>
      </x:c>
      <x:c r="C3357" s="7" t="str">
        <x:v>path trial</x:v>
      </x:c>
      <x:c r="D3357" s="7" t="str">
        <x:v>RAP-PT-0939</x:v>
      </x:c>
      <x:c r="E3357" s="7" t="str">
        <x:v>Path Trials!T945</x:v>
      </x:c>
      <x:c r="F3357" s="7" t="str">
        <x:f>'Path Trials'!T945</x:f>
        <x:v>OPEN</x:v>
      </x:c>
    </x:row>
    <x:row r="3358">
      <x:c r="B3358" s="7" t="str">
        <x:v>PHY-03352</x:v>
      </x:c>
      <x:c r="C3358" s="7" t="str">
        <x:v>path trial</x:v>
      </x:c>
      <x:c r="D3358" s="7" t="str">
        <x:v>RAP-PT-0940</x:v>
      </x:c>
      <x:c r="E3358" s="7" t="str">
        <x:v>Path Trials!T946</x:v>
      </x:c>
      <x:c r="F3358" s="7" t="str">
        <x:f>'Path Trials'!T946</x:f>
        <x:v>OPEN</x:v>
      </x:c>
    </x:row>
    <x:row r="3359">
      <x:c r="B3359" s="7" t="str">
        <x:v>PHY-03353</x:v>
      </x:c>
      <x:c r="C3359" s="7" t="str">
        <x:v>path trial</x:v>
      </x:c>
      <x:c r="D3359" s="7" t="str">
        <x:v>RAP-PT-0941</x:v>
      </x:c>
      <x:c r="E3359" s="7" t="str">
        <x:v>Path Trials!T947</x:v>
      </x:c>
      <x:c r="F3359" s="7" t="str">
        <x:f>'Path Trials'!T947</x:f>
        <x:v>OPEN</x:v>
      </x:c>
    </x:row>
    <x:row r="3360">
      <x:c r="B3360" s="7" t="str">
        <x:v>PHY-03354</x:v>
      </x:c>
      <x:c r="C3360" s="7" t="str">
        <x:v>path trial</x:v>
      </x:c>
      <x:c r="D3360" s="7" t="str">
        <x:v>RAP-PT-0942</x:v>
      </x:c>
      <x:c r="E3360" s="7" t="str">
        <x:v>Path Trials!T948</x:v>
      </x:c>
      <x:c r="F3360" s="7" t="str">
        <x:f>'Path Trials'!T948</x:f>
        <x:v>OPEN</x:v>
      </x:c>
    </x:row>
    <x:row r="3361">
      <x:c r="B3361" s="7" t="str">
        <x:v>PHY-03355</x:v>
      </x:c>
      <x:c r="C3361" s="7" t="str">
        <x:v>path trial</x:v>
      </x:c>
      <x:c r="D3361" s="7" t="str">
        <x:v>RAP-PT-0943</x:v>
      </x:c>
      <x:c r="E3361" s="7" t="str">
        <x:v>Path Trials!T949</x:v>
      </x:c>
      <x:c r="F3361" s="7" t="str">
        <x:f>'Path Trials'!T949</x:f>
        <x:v>OPEN</x:v>
      </x:c>
    </x:row>
    <x:row r="3362">
      <x:c r="B3362" s="7" t="str">
        <x:v>PHY-03356</x:v>
      </x:c>
      <x:c r="C3362" s="7" t="str">
        <x:v>path trial</x:v>
      </x:c>
      <x:c r="D3362" s="7" t="str">
        <x:v>RAP-PT-0944</x:v>
      </x:c>
      <x:c r="E3362" s="7" t="str">
        <x:v>Path Trials!T950</x:v>
      </x:c>
      <x:c r="F3362" s="7" t="str">
        <x:f>'Path Trials'!T950</x:f>
        <x:v>OPEN</x:v>
      </x:c>
    </x:row>
    <x:row r="3363">
      <x:c r="B3363" s="7" t="str">
        <x:v>PHY-03357</x:v>
      </x:c>
      <x:c r="C3363" s="7" t="str">
        <x:v>path trial</x:v>
      </x:c>
      <x:c r="D3363" s="7" t="str">
        <x:v>RAP-PT-0945</x:v>
      </x:c>
      <x:c r="E3363" s="7" t="str">
        <x:v>Path Trials!T951</x:v>
      </x:c>
      <x:c r="F3363" s="7" t="str">
        <x:f>'Path Trials'!T951</x:f>
        <x:v>OPEN</x:v>
      </x:c>
    </x:row>
    <x:row r="3364">
      <x:c r="B3364" s="7" t="str">
        <x:v>PHY-03358</x:v>
      </x:c>
      <x:c r="C3364" s="7" t="str">
        <x:v>path trial</x:v>
      </x:c>
      <x:c r="D3364" s="7" t="str">
        <x:v>RAP-PT-0946</x:v>
      </x:c>
      <x:c r="E3364" s="7" t="str">
        <x:v>Path Trials!T952</x:v>
      </x:c>
      <x:c r="F3364" s="7" t="str">
        <x:f>'Path Trials'!T952</x:f>
        <x:v>OPEN</x:v>
      </x:c>
    </x:row>
    <x:row r="3365">
      <x:c r="B3365" s="7" t="str">
        <x:v>PHY-03359</x:v>
      </x:c>
      <x:c r="C3365" s="7" t="str">
        <x:v>path trial</x:v>
      </x:c>
      <x:c r="D3365" s="7" t="str">
        <x:v>RAP-PT-0947</x:v>
      </x:c>
      <x:c r="E3365" s="7" t="str">
        <x:v>Path Trials!T953</x:v>
      </x:c>
      <x:c r="F3365" s="7" t="str">
        <x:f>'Path Trials'!T953</x:f>
        <x:v>OPEN</x:v>
      </x:c>
    </x:row>
    <x:row r="3366">
      <x:c r="B3366" s="7" t="str">
        <x:v>PHY-03360</x:v>
      </x:c>
      <x:c r="C3366" s="7" t="str">
        <x:v>path trial</x:v>
      </x:c>
      <x:c r="D3366" s="7" t="str">
        <x:v>RAP-PT-0948</x:v>
      </x:c>
      <x:c r="E3366" s="7" t="str">
        <x:v>Path Trials!T954</x:v>
      </x:c>
      <x:c r="F3366" s="7" t="str">
        <x:f>'Path Trials'!T954</x:f>
        <x:v>OPEN</x:v>
      </x:c>
    </x:row>
    <x:row r="3367">
      <x:c r="B3367" s="7" t="str">
        <x:v>PHY-03361</x:v>
      </x:c>
      <x:c r="C3367" s="7" t="str">
        <x:v>path trial</x:v>
      </x:c>
      <x:c r="D3367" s="7" t="str">
        <x:v>RAP-PT-0949</x:v>
      </x:c>
      <x:c r="E3367" s="7" t="str">
        <x:v>Path Trials!T955</x:v>
      </x:c>
      <x:c r="F3367" s="7" t="str">
        <x:f>'Path Trials'!T955</x:f>
        <x:v>OPEN</x:v>
      </x:c>
    </x:row>
    <x:row r="3368">
      <x:c r="B3368" s="7" t="str">
        <x:v>PHY-03362</x:v>
      </x:c>
      <x:c r="C3368" s="7" t="str">
        <x:v>path trial</x:v>
      </x:c>
      <x:c r="D3368" s="7" t="str">
        <x:v>RAP-PT-0950</x:v>
      </x:c>
      <x:c r="E3368" s="7" t="str">
        <x:v>Path Trials!T956</x:v>
      </x:c>
      <x:c r="F3368" s="7" t="str">
        <x:f>'Path Trials'!T956</x:f>
        <x:v>OPEN</x:v>
      </x:c>
    </x:row>
    <x:row r="3369">
      <x:c r="B3369" s="7" t="str">
        <x:v>PHY-03363</x:v>
      </x:c>
      <x:c r="C3369" s="7" t="str">
        <x:v>path trial</x:v>
      </x:c>
      <x:c r="D3369" s="7" t="str">
        <x:v>RAP-PT-0951</x:v>
      </x:c>
      <x:c r="E3369" s="7" t="str">
        <x:v>Path Trials!T957</x:v>
      </x:c>
      <x:c r="F3369" s="7" t="str">
        <x:f>'Path Trials'!T957</x:f>
        <x:v>OPEN</x:v>
      </x:c>
    </x:row>
    <x:row r="3370">
      <x:c r="B3370" s="7" t="str">
        <x:v>PHY-03364</x:v>
      </x:c>
      <x:c r="C3370" s="7" t="str">
        <x:v>path trial</x:v>
      </x:c>
      <x:c r="D3370" s="7" t="str">
        <x:v>RAP-PT-0952</x:v>
      </x:c>
      <x:c r="E3370" s="7" t="str">
        <x:v>Path Trials!T958</x:v>
      </x:c>
      <x:c r="F3370" s="7" t="str">
        <x:f>'Path Trials'!T958</x:f>
        <x:v>OPEN</x:v>
      </x:c>
    </x:row>
    <x:row r="3371">
      <x:c r="B3371" s="7" t="str">
        <x:v>PHY-03365</x:v>
      </x:c>
      <x:c r="C3371" s="7" t="str">
        <x:v>path trial</x:v>
      </x:c>
      <x:c r="D3371" s="7" t="str">
        <x:v>RAP-PT-0953</x:v>
      </x:c>
      <x:c r="E3371" s="7" t="str">
        <x:v>Path Trials!T959</x:v>
      </x:c>
      <x:c r="F3371" s="7" t="str">
        <x:f>'Path Trials'!T959</x:f>
        <x:v>OPEN</x:v>
      </x:c>
    </x:row>
    <x:row r="3372">
      <x:c r="B3372" s="7" t="str">
        <x:v>PHY-03366</x:v>
      </x:c>
      <x:c r="C3372" s="7" t="str">
        <x:v>path trial</x:v>
      </x:c>
      <x:c r="D3372" s="7" t="str">
        <x:v>RAP-PT-0954</x:v>
      </x:c>
      <x:c r="E3372" s="7" t="str">
        <x:v>Path Trials!T960</x:v>
      </x:c>
      <x:c r="F3372" s="7" t="str">
        <x:f>'Path Trials'!T960</x:f>
        <x:v>OPEN</x:v>
      </x:c>
    </x:row>
    <x:row r="3373">
      <x:c r="B3373" s="7" t="str">
        <x:v>PHY-03367</x:v>
      </x:c>
      <x:c r="C3373" s="7" t="str">
        <x:v>path trial</x:v>
      </x:c>
      <x:c r="D3373" s="7" t="str">
        <x:v>RAP-PT-0955</x:v>
      </x:c>
      <x:c r="E3373" s="7" t="str">
        <x:v>Path Trials!T961</x:v>
      </x:c>
      <x:c r="F3373" s="7" t="str">
        <x:f>'Path Trials'!T961</x:f>
        <x:v>OPEN</x:v>
      </x:c>
    </x:row>
    <x:row r="3374">
      <x:c r="B3374" s="7" t="str">
        <x:v>PHY-03368</x:v>
      </x:c>
      <x:c r="C3374" s="7" t="str">
        <x:v>path trial</x:v>
      </x:c>
      <x:c r="D3374" s="7" t="str">
        <x:v>RAP-PT-0956</x:v>
      </x:c>
      <x:c r="E3374" s="7" t="str">
        <x:v>Path Trials!T962</x:v>
      </x:c>
      <x:c r="F3374" s="7" t="str">
        <x:f>'Path Trials'!T962</x:f>
        <x:v>OPEN</x:v>
      </x:c>
    </x:row>
    <x:row r="3375">
      <x:c r="B3375" s="7" t="str">
        <x:v>PHY-03369</x:v>
      </x:c>
      <x:c r="C3375" s="7" t="str">
        <x:v>path trial</x:v>
      </x:c>
      <x:c r="D3375" s="7" t="str">
        <x:v>RAP-PT-0957</x:v>
      </x:c>
      <x:c r="E3375" s="7" t="str">
        <x:v>Path Trials!T963</x:v>
      </x:c>
      <x:c r="F3375" s="7" t="str">
        <x:f>'Path Trials'!T963</x:f>
        <x:v>OPEN</x:v>
      </x:c>
    </x:row>
    <x:row r="3376">
      <x:c r="B3376" s="7" t="str">
        <x:v>PHY-03370</x:v>
      </x:c>
      <x:c r="C3376" s="7" t="str">
        <x:v>path trial</x:v>
      </x:c>
      <x:c r="D3376" s="7" t="str">
        <x:v>RAP-PT-0958</x:v>
      </x:c>
      <x:c r="E3376" s="7" t="str">
        <x:v>Path Trials!T964</x:v>
      </x:c>
      <x:c r="F3376" s="7" t="str">
        <x:f>'Path Trials'!T964</x:f>
        <x:v>OPEN</x:v>
      </x:c>
    </x:row>
    <x:row r="3377">
      <x:c r="B3377" s="7" t="str">
        <x:v>PHY-03371</x:v>
      </x:c>
      <x:c r="C3377" s="7" t="str">
        <x:v>path trial</x:v>
      </x:c>
      <x:c r="D3377" s="7" t="str">
        <x:v>RAP-PT-0959</x:v>
      </x:c>
      <x:c r="E3377" s="7" t="str">
        <x:v>Path Trials!T965</x:v>
      </x:c>
      <x:c r="F3377" s="7" t="str">
        <x:f>'Path Trials'!T965</x:f>
        <x:v>OPEN</x:v>
      </x:c>
    </x:row>
    <x:row r="3378">
      <x:c r="B3378" s="7" t="str">
        <x:v>PHY-03372</x:v>
      </x:c>
      <x:c r="C3378" s="7" t="str">
        <x:v>path trial</x:v>
      </x:c>
      <x:c r="D3378" s="7" t="str">
        <x:v>RAP-PT-0960</x:v>
      </x:c>
      <x:c r="E3378" s="7" t="str">
        <x:v>Path Trials!T966</x:v>
      </x:c>
      <x:c r="F3378" s="7" t="str">
        <x:f>'Path Trials'!T966</x:f>
        <x:v>OPEN</x:v>
      </x:c>
    </x:row>
    <x:row r="3379">
      <x:c r="B3379" s="7" t="str">
        <x:v>PHY-03373</x:v>
      </x:c>
      <x:c r="C3379" s="7" t="str">
        <x:v>path trial</x:v>
      </x:c>
      <x:c r="D3379" s="7" t="str">
        <x:v>RAP-PT-0961</x:v>
      </x:c>
      <x:c r="E3379" s="7" t="str">
        <x:v>Path Trials!T967</x:v>
      </x:c>
      <x:c r="F3379" s="7" t="str">
        <x:f>'Path Trials'!T967</x:f>
        <x:v>OPEN</x:v>
      </x:c>
    </x:row>
    <x:row r="3380">
      <x:c r="B3380" s="7" t="str">
        <x:v>PHY-03374</x:v>
      </x:c>
      <x:c r="C3380" s="7" t="str">
        <x:v>path trial</x:v>
      </x:c>
      <x:c r="D3380" s="7" t="str">
        <x:v>RAP-PT-0962</x:v>
      </x:c>
      <x:c r="E3380" s="7" t="str">
        <x:v>Path Trials!T968</x:v>
      </x:c>
      <x:c r="F3380" s="7" t="str">
        <x:f>'Path Trials'!T968</x:f>
        <x:v>OPEN</x:v>
      </x:c>
    </x:row>
    <x:row r="3381">
      <x:c r="B3381" s="7" t="str">
        <x:v>PHY-03375</x:v>
      </x:c>
      <x:c r="C3381" s="7" t="str">
        <x:v>path trial</x:v>
      </x:c>
      <x:c r="D3381" s="7" t="str">
        <x:v>RAP-PT-0963</x:v>
      </x:c>
      <x:c r="E3381" s="7" t="str">
        <x:v>Path Trials!T969</x:v>
      </x:c>
      <x:c r="F3381" s="7" t="str">
        <x:f>'Path Trials'!T969</x:f>
        <x:v>OPEN</x:v>
      </x:c>
    </x:row>
    <x:row r="3382">
      <x:c r="B3382" s="7" t="str">
        <x:v>PHY-03376</x:v>
      </x:c>
      <x:c r="C3382" s="7" t="str">
        <x:v>path trial</x:v>
      </x:c>
      <x:c r="D3382" s="7" t="str">
        <x:v>RAP-PT-0964</x:v>
      </x:c>
      <x:c r="E3382" s="7" t="str">
        <x:v>Path Trials!T970</x:v>
      </x:c>
      <x:c r="F3382" s="7" t="str">
        <x:f>'Path Trials'!T970</x:f>
        <x:v>OPEN</x:v>
      </x:c>
    </x:row>
    <x:row r="3383">
      <x:c r="B3383" s="7" t="str">
        <x:v>PHY-03377</x:v>
      </x:c>
      <x:c r="C3383" s="7" t="str">
        <x:v>path trial</x:v>
      </x:c>
      <x:c r="D3383" s="7" t="str">
        <x:v>RAP-PT-0965</x:v>
      </x:c>
      <x:c r="E3383" s="7" t="str">
        <x:v>Path Trials!T971</x:v>
      </x:c>
      <x:c r="F3383" s="7" t="str">
        <x:f>'Path Trials'!T971</x:f>
        <x:v>OPEN</x:v>
      </x:c>
    </x:row>
    <x:row r="3384">
      <x:c r="B3384" s="7" t="str">
        <x:v>PHY-03378</x:v>
      </x:c>
      <x:c r="C3384" s="7" t="str">
        <x:v>path trial</x:v>
      </x:c>
      <x:c r="D3384" s="7" t="str">
        <x:v>RAP-PT-0966</x:v>
      </x:c>
      <x:c r="E3384" s="7" t="str">
        <x:v>Path Trials!T972</x:v>
      </x:c>
      <x:c r="F3384" s="7" t="str">
        <x:f>'Path Trials'!T972</x:f>
        <x:v>OPEN</x:v>
      </x:c>
    </x:row>
    <x:row r="3385">
      <x:c r="B3385" s="7" t="str">
        <x:v>PHY-03379</x:v>
      </x:c>
      <x:c r="C3385" s="7" t="str">
        <x:v>path trial</x:v>
      </x:c>
      <x:c r="D3385" s="7" t="str">
        <x:v>RAP-PT-0967</x:v>
      </x:c>
      <x:c r="E3385" s="7" t="str">
        <x:v>Path Trials!T973</x:v>
      </x:c>
      <x:c r="F3385" s="7" t="str">
        <x:f>'Path Trials'!T973</x:f>
        <x:v>OPEN</x:v>
      </x:c>
    </x:row>
    <x:row r="3386">
      <x:c r="B3386" s="7" t="str">
        <x:v>PHY-03380</x:v>
      </x:c>
      <x:c r="C3386" s="7" t="str">
        <x:v>path trial</x:v>
      </x:c>
      <x:c r="D3386" s="7" t="str">
        <x:v>RAP-PT-0968</x:v>
      </x:c>
      <x:c r="E3386" s="7" t="str">
        <x:v>Path Trials!T974</x:v>
      </x:c>
      <x:c r="F3386" s="7" t="str">
        <x:f>'Path Trials'!T974</x:f>
        <x:v>OPEN</x:v>
      </x:c>
    </x:row>
    <x:row r="3387">
      <x:c r="B3387" s="7" t="str">
        <x:v>PHY-03381</x:v>
      </x:c>
      <x:c r="C3387" s="7" t="str">
        <x:v>path trial</x:v>
      </x:c>
      <x:c r="D3387" s="7" t="str">
        <x:v>RAP-PT-0969</x:v>
      </x:c>
      <x:c r="E3387" s="7" t="str">
        <x:v>Path Trials!T975</x:v>
      </x:c>
      <x:c r="F3387" s="7" t="str">
        <x:f>'Path Trials'!T975</x:f>
        <x:v>OPEN</x:v>
      </x:c>
    </x:row>
    <x:row r="3388">
      <x:c r="B3388" s="7" t="str">
        <x:v>PHY-03382</x:v>
      </x:c>
      <x:c r="C3388" s="7" t="str">
        <x:v>path trial</x:v>
      </x:c>
      <x:c r="D3388" s="7" t="str">
        <x:v>RAP-PT-0970</x:v>
      </x:c>
      <x:c r="E3388" s="7" t="str">
        <x:v>Path Trials!T976</x:v>
      </x:c>
      <x:c r="F3388" s="7" t="str">
        <x:f>'Path Trials'!T976</x:f>
        <x:v>OPEN</x:v>
      </x:c>
    </x:row>
    <x:row r="3389">
      <x:c r="B3389" s="7" t="str">
        <x:v>PHY-03383</x:v>
      </x:c>
      <x:c r="C3389" s="7" t="str">
        <x:v>path trial</x:v>
      </x:c>
      <x:c r="D3389" s="7" t="str">
        <x:v>RAP-PT-0971</x:v>
      </x:c>
      <x:c r="E3389" s="7" t="str">
        <x:v>Path Trials!T977</x:v>
      </x:c>
      <x:c r="F3389" s="7" t="str">
        <x:f>'Path Trials'!T977</x:f>
        <x:v>OPEN</x:v>
      </x:c>
    </x:row>
    <x:row r="3390">
      <x:c r="B3390" s="7" t="str">
        <x:v>PHY-03384</x:v>
      </x:c>
      <x:c r="C3390" s="7" t="str">
        <x:v>path trial</x:v>
      </x:c>
      <x:c r="D3390" s="7" t="str">
        <x:v>RAP-PT-0972</x:v>
      </x:c>
      <x:c r="E3390" s="7" t="str">
        <x:v>Path Trials!T978</x:v>
      </x:c>
      <x:c r="F3390" s="7" t="str">
        <x:f>'Path Trials'!T978</x:f>
        <x:v>OPEN</x:v>
      </x:c>
    </x:row>
    <x:row r="3391">
      <x:c r="B3391" s="7" t="str">
        <x:v>PHY-03385</x:v>
      </x:c>
      <x:c r="C3391" s="7" t="str">
        <x:v>path trial</x:v>
      </x:c>
      <x:c r="D3391" s="7" t="str">
        <x:v>RAP-PT-0973</x:v>
      </x:c>
      <x:c r="E3391" s="7" t="str">
        <x:v>Path Trials!T979</x:v>
      </x:c>
      <x:c r="F3391" s="7" t="str">
        <x:f>'Path Trials'!T979</x:f>
        <x:v>OPEN</x:v>
      </x:c>
    </x:row>
    <x:row r="3392">
      <x:c r="B3392" s="7" t="str">
        <x:v>PHY-03386</x:v>
      </x:c>
      <x:c r="C3392" s="7" t="str">
        <x:v>path trial</x:v>
      </x:c>
      <x:c r="D3392" s="7" t="str">
        <x:v>RAP-PT-0974</x:v>
      </x:c>
      <x:c r="E3392" s="7" t="str">
        <x:v>Path Trials!T980</x:v>
      </x:c>
      <x:c r="F3392" s="7" t="str">
        <x:f>'Path Trials'!T980</x:f>
        <x:v>OPEN</x:v>
      </x:c>
    </x:row>
    <x:row r="3393">
      <x:c r="B3393" s="7" t="str">
        <x:v>PHY-03387</x:v>
      </x:c>
      <x:c r="C3393" s="7" t="str">
        <x:v>path trial</x:v>
      </x:c>
      <x:c r="D3393" s="7" t="str">
        <x:v>RAP-PT-0975</x:v>
      </x:c>
      <x:c r="E3393" s="7" t="str">
        <x:v>Path Trials!T981</x:v>
      </x:c>
      <x:c r="F3393" s="7" t="str">
        <x:f>'Path Trials'!T981</x:f>
        <x:v>OPEN</x:v>
      </x:c>
    </x:row>
    <x:row r="3394">
      <x:c r="B3394" s="7" t="str">
        <x:v>PHY-03388</x:v>
      </x:c>
      <x:c r="C3394" s="7" t="str">
        <x:v>path trial</x:v>
      </x:c>
      <x:c r="D3394" s="7" t="str">
        <x:v>RAP-PT-0976</x:v>
      </x:c>
      <x:c r="E3394" s="7" t="str">
        <x:v>Path Trials!T982</x:v>
      </x:c>
      <x:c r="F3394" s="7" t="str">
        <x:f>'Path Trials'!T982</x:f>
        <x:v>OPEN</x:v>
      </x:c>
    </x:row>
    <x:row r="3395">
      <x:c r="B3395" s="7" t="str">
        <x:v>PHY-03389</x:v>
      </x:c>
      <x:c r="C3395" s="7" t="str">
        <x:v>path trial</x:v>
      </x:c>
      <x:c r="D3395" s="7" t="str">
        <x:v>RAP-PT-0977</x:v>
      </x:c>
      <x:c r="E3395" s="7" t="str">
        <x:v>Path Trials!T983</x:v>
      </x:c>
      <x:c r="F3395" s="7" t="str">
        <x:f>'Path Trials'!T983</x:f>
        <x:v>OPEN</x:v>
      </x:c>
    </x:row>
    <x:row r="3396">
      <x:c r="B3396" s="7" t="str">
        <x:v>PHY-03390</x:v>
      </x:c>
      <x:c r="C3396" s="7" t="str">
        <x:v>path trial</x:v>
      </x:c>
      <x:c r="D3396" s="7" t="str">
        <x:v>RAP-PT-0978</x:v>
      </x:c>
      <x:c r="E3396" s="7" t="str">
        <x:v>Path Trials!T984</x:v>
      </x:c>
      <x:c r="F3396" s="7" t="str">
        <x:f>'Path Trials'!T984</x:f>
        <x:v>OPEN</x:v>
      </x:c>
    </x:row>
    <x:row r="3397">
      <x:c r="B3397" s="7" t="str">
        <x:v>PHY-03391</x:v>
      </x:c>
      <x:c r="C3397" s="7" t="str">
        <x:v>path trial</x:v>
      </x:c>
      <x:c r="D3397" s="7" t="str">
        <x:v>RAP-PT-0979</x:v>
      </x:c>
      <x:c r="E3397" s="7" t="str">
        <x:v>Path Trials!T985</x:v>
      </x:c>
      <x:c r="F3397" s="7" t="str">
        <x:f>'Path Trials'!T985</x:f>
        <x:v>OPEN</x:v>
      </x:c>
    </x:row>
    <x:row r="3398">
      <x:c r="B3398" s="7" t="str">
        <x:v>PHY-03392</x:v>
      </x:c>
      <x:c r="C3398" s="7" t="str">
        <x:v>path trial</x:v>
      </x:c>
      <x:c r="D3398" s="7" t="str">
        <x:v>RAP-PT-0980</x:v>
      </x:c>
      <x:c r="E3398" s="7" t="str">
        <x:v>Path Trials!T986</x:v>
      </x:c>
      <x:c r="F3398" s="7" t="str">
        <x:f>'Path Trials'!T986</x:f>
        <x:v>OPEN</x:v>
      </x:c>
    </x:row>
    <x:row r="3399">
      <x:c r="B3399" s="7" t="str">
        <x:v>PHY-03393</x:v>
      </x:c>
      <x:c r="C3399" s="7" t="str">
        <x:v>path trial</x:v>
      </x:c>
      <x:c r="D3399" s="7" t="str">
        <x:v>RAP-PT-0981</x:v>
      </x:c>
      <x:c r="E3399" s="7" t="str">
        <x:v>Path Trials!T987</x:v>
      </x:c>
      <x:c r="F3399" s="7" t="str">
        <x:f>'Path Trials'!T987</x:f>
        <x:v>OPEN</x:v>
      </x:c>
    </x:row>
    <x:row r="3400">
      <x:c r="B3400" s="7" t="str">
        <x:v>PHY-03394</x:v>
      </x:c>
      <x:c r="C3400" s="7" t="str">
        <x:v>path trial</x:v>
      </x:c>
      <x:c r="D3400" s="7" t="str">
        <x:v>RAP-PT-0982</x:v>
      </x:c>
      <x:c r="E3400" s="7" t="str">
        <x:v>Path Trials!T988</x:v>
      </x:c>
      <x:c r="F3400" s="7" t="str">
        <x:f>'Path Trials'!T988</x:f>
        <x:v>OPEN</x:v>
      </x:c>
    </x:row>
    <x:row r="3401">
      <x:c r="B3401" s="7" t="str">
        <x:v>PHY-03395</x:v>
      </x:c>
      <x:c r="C3401" s="7" t="str">
        <x:v>path trial</x:v>
      </x:c>
      <x:c r="D3401" s="7" t="str">
        <x:v>RAP-PT-0983</x:v>
      </x:c>
      <x:c r="E3401" s="7" t="str">
        <x:v>Path Trials!T989</x:v>
      </x:c>
      <x:c r="F3401" s="7" t="str">
        <x:f>'Path Trials'!T989</x:f>
        <x:v>OPEN</x:v>
      </x:c>
    </x:row>
    <x:row r="3402">
      <x:c r="B3402" s="7" t="str">
        <x:v>PHY-03396</x:v>
      </x:c>
      <x:c r="C3402" s="7" t="str">
        <x:v>path trial</x:v>
      </x:c>
      <x:c r="D3402" s="7" t="str">
        <x:v>RAP-PT-0984</x:v>
      </x:c>
      <x:c r="E3402" s="7" t="str">
        <x:v>Path Trials!T990</x:v>
      </x:c>
      <x:c r="F3402" s="7" t="str">
        <x:f>'Path Trials'!T990</x:f>
        <x:v>OPEN</x:v>
      </x:c>
    </x:row>
    <x:row r="3403">
      <x:c r="B3403" s="7" t="str">
        <x:v>PHY-03397</x:v>
      </x:c>
      <x:c r="C3403" s="7" t="str">
        <x:v>path trial</x:v>
      </x:c>
      <x:c r="D3403" s="7" t="str">
        <x:v>RAP-PT-0985</x:v>
      </x:c>
      <x:c r="E3403" s="7" t="str">
        <x:v>Path Trials!T991</x:v>
      </x:c>
      <x:c r="F3403" s="7" t="str">
        <x:f>'Path Trials'!T991</x:f>
        <x:v>OPEN</x:v>
      </x:c>
    </x:row>
    <x:row r="3404">
      <x:c r="B3404" s="7" t="str">
        <x:v>PHY-03398</x:v>
      </x:c>
      <x:c r="C3404" s="7" t="str">
        <x:v>path trial</x:v>
      </x:c>
      <x:c r="D3404" s="7" t="str">
        <x:v>RAP-PT-0986</x:v>
      </x:c>
      <x:c r="E3404" s="7" t="str">
        <x:v>Path Trials!T992</x:v>
      </x:c>
      <x:c r="F3404" s="7" t="str">
        <x:f>'Path Trials'!T992</x:f>
        <x:v>OPEN</x:v>
      </x:c>
    </x:row>
    <x:row r="3405">
      <x:c r="B3405" s="7" t="str">
        <x:v>PHY-03399</x:v>
      </x:c>
      <x:c r="C3405" s="7" t="str">
        <x:v>path trial</x:v>
      </x:c>
      <x:c r="D3405" s="7" t="str">
        <x:v>RAP-PT-0987</x:v>
      </x:c>
      <x:c r="E3405" s="7" t="str">
        <x:v>Path Trials!T993</x:v>
      </x:c>
      <x:c r="F3405" s="7" t="str">
        <x:f>'Path Trials'!T993</x:f>
        <x:v>OPEN</x:v>
      </x:c>
    </x:row>
    <x:row r="3406">
      <x:c r="B3406" s="7" t="str">
        <x:v>PHY-03400</x:v>
      </x:c>
      <x:c r="C3406" s="7" t="str">
        <x:v>path trial</x:v>
      </x:c>
      <x:c r="D3406" s="7" t="str">
        <x:v>RAP-PT-0988</x:v>
      </x:c>
      <x:c r="E3406" s="7" t="str">
        <x:v>Path Trials!T994</x:v>
      </x:c>
      <x:c r="F3406" s="7" t="str">
        <x:f>'Path Trials'!T994</x:f>
        <x:v>OPEN</x:v>
      </x:c>
    </x:row>
    <x:row r="3407">
      <x:c r="B3407" s="7" t="str">
        <x:v>PHY-03401</x:v>
      </x:c>
      <x:c r="C3407" s="7" t="str">
        <x:v>path trial</x:v>
      </x:c>
      <x:c r="D3407" s="7" t="str">
        <x:v>RAP-PT-0989</x:v>
      </x:c>
      <x:c r="E3407" s="7" t="str">
        <x:v>Path Trials!T995</x:v>
      </x:c>
      <x:c r="F3407" s="7" t="str">
        <x:f>'Path Trials'!T995</x:f>
        <x:v>OPEN</x:v>
      </x:c>
    </x:row>
    <x:row r="3408">
      <x:c r="B3408" s="7" t="str">
        <x:v>PHY-03402</x:v>
      </x:c>
      <x:c r="C3408" s="7" t="str">
        <x:v>path trial</x:v>
      </x:c>
      <x:c r="D3408" s="7" t="str">
        <x:v>RAP-PT-0990</x:v>
      </x:c>
      <x:c r="E3408" s="7" t="str">
        <x:v>Path Trials!T996</x:v>
      </x:c>
      <x:c r="F3408" s="7" t="str">
        <x:f>'Path Trials'!T996</x:f>
        <x:v>OPEN</x:v>
      </x:c>
    </x:row>
    <x:row r="3409">
      <x:c r="B3409" s="7" t="str">
        <x:v>PHY-03403</x:v>
      </x:c>
      <x:c r="C3409" s="7" t="str">
        <x:v>path trial</x:v>
      </x:c>
      <x:c r="D3409" s="7" t="str">
        <x:v>RAP-PT-0991</x:v>
      </x:c>
      <x:c r="E3409" s="7" t="str">
        <x:v>Path Trials!T997</x:v>
      </x:c>
      <x:c r="F3409" s="7" t="str">
        <x:f>'Path Trials'!T997</x:f>
        <x:v>OPEN</x:v>
      </x:c>
    </x:row>
    <x:row r="3410">
      <x:c r="B3410" s="7" t="str">
        <x:v>PHY-03404</x:v>
      </x:c>
      <x:c r="C3410" s="7" t="str">
        <x:v>path trial</x:v>
      </x:c>
      <x:c r="D3410" s="7" t="str">
        <x:v>RAP-PT-0992</x:v>
      </x:c>
      <x:c r="E3410" s="7" t="str">
        <x:v>Path Trials!T998</x:v>
      </x:c>
      <x:c r="F3410" s="7" t="str">
        <x:f>'Path Trials'!T998</x:f>
        <x:v>OPEN</x:v>
      </x:c>
    </x:row>
    <x:row r="3411">
      <x:c r="B3411" s="7" t="str">
        <x:v>PHY-03405</x:v>
      </x:c>
      <x:c r="C3411" s="7" t="str">
        <x:v>path trial</x:v>
      </x:c>
      <x:c r="D3411" s="7" t="str">
        <x:v>RAP-PT-0993</x:v>
      </x:c>
      <x:c r="E3411" s="7" t="str">
        <x:v>Path Trials!T999</x:v>
      </x:c>
      <x:c r="F3411" s="7" t="str">
        <x:f>'Path Trials'!T999</x:f>
        <x:v>OPEN</x:v>
      </x:c>
    </x:row>
    <x:row r="3412">
      <x:c r="B3412" s="7" t="str">
        <x:v>PHY-03406</x:v>
      </x:c>
      <x:c r="C3412" s="7" t="str">
        <x:v>path trial</x:v>
      </x:c>
      <x:c r="D3412" s="7" t="str">
        <x:v>RAP-PT-0994</x:v>
      </x:c>
      <x:c r="E3412" s="7" t="str">
        <x:v>Path Trials!T1000</x:v>
      </x:c>
      <x:c r="F3412" s="7" t="str">
        <x:f>'Path Trials'!T1000</x:f>
        <x:v>OPEN</x:v>
      </x:c>
    </x:row>
    <x:row r="3413">
      <x:c r="B3413" s="7" t="str">
        <x:v>PHY-03407</x:v>
      </x:c>
      <x:c r="C3413" s="7" t="str">
        <x:v>path trial</x:v>
      </x:c>
      <x:c r="D3413" s="7" t="str">
        <x:v>RAP-PT-0995</x:v>
      </x:c>
      <x:c r="E3413" s="7" t="str">
        <x:v>Path Trials!T1001</x:v>
      </x:c>
      <x:c r="F3413" s="7" t="str">
        <x:f>'Path Trials'!T1001</x:f>
        <x:v>OPEN</x:v>
      </x:c>
    </x:row>
    <x:row r="3414">
      <x:c r="B3414" s="7" t="str">
        <x:v>PHY-03408</x:v>
      </x:c>
      <x:c r="C3414" s="7" t="str">
        <x:v>path trial</x:v>
      </x:c>
      <x:c r="D3414" s="7" t="str">
        <x:v>RAP-PT-0996</x:v>
      </x:c>
      <x:c r="E3414" s="7" t="str">
        <x:v>Path Trials!T1002</x:v>
      </x:c>
      <x:c r="F3414" s="7" t="str">
        <x:f>'Path Trials'!T1002</x:f>
        <x:v>OPEN</x:v>
      </x:c>
    </x:row>
    <x:row r="3415">
      <x:c r="B3415" s="7" t="str">
        <x:v>PHY-03409</x:v>
      </x:c>
      <x:c r="C3415" s="7" t="str">
        <x:v>path trial</x:v>
      </x:c>
      <x:c r="D3415" s="7" t="str">
        <x:v>RAP-PT-0997</x:v>
      </x:c>
      <x:c r="E3415" s="7" t="str">
        <x:v>Path Trials!T1003</x:v>
      </x:c>
      <x:c r="F3415" s="7" t="str">
        <x:f>'Path Trials'!T1003</x:f>
        <x:v>OPEN</x:v>
      </x:c>
    </x:row>
    <x:row r="3416">
      <x:c r="B3416" s="7" t="str">
        <x:v>PHY-03410</x:v>
      </x:c>
      <x:c r="C3416" s="7" t="str">
        <x:v>path trial</x:v>
      </x:c>
      <x:c r="D3416" s="7" t="str">
        <x:v>RAP-PT-0998</x:v>
      </x:c>
      <x:c r="E3416" s="7" t="str">
        <x:v>Path Trials!T1004</x:v>
      </x:c>
      <x:c r="F3416" s="7" t="str">
        <x:f>'Path Trials'!T1004</x:f>
        <x:v>OPEN</x:v>
      </x:c>
    </x:row>
    <x:row r="3417">
      <x:c r="B3417" s="7" t="str">
        <x:v>PHY-03411</x:v>
      </x:c>
      <x:c r="C3417" s="7" t="str">
        <x:v>path trial</x:v>
      </x:c>
      <x:c r="D3417" s="7" t="str">
        <x:v>RAP-PT-0999</x:v>
      </x:c>
      <x:c r="E3417" s="7" t="str">
        <x:v>Path Trials!T1005</x:v>
      </x:c>
      <x:c r="F3417" s="7" t="str">
        <x:f>'Path Trials'!T1005</x:f>
        <x:v>OPEN</x:v>
      </x:c>
    </x:row>
    <x:row r="3418">
      <x:c r="B3418" s="7" t="str">
        <x:v>PHY-03412</x:v>
      </x:c>
      <x:c r="C3418" s="7" t="str">
        <x:v>path trial</x:v>
      </x:c>
      <x:c r="D3418" s="7" t="str">
        <x:v>RAP-PT-1000</x:v>
      </x:c>
      <x:c r="E3418" s="7" t="str">
        <x:v>Path Trials!T1006</x:v>
      </x:c>
      <x:c r="F3418" s="7" t="str">
        <x:f>'Path Trials'!T1006</x:f>
        <x:v>OPEN</x:v>
      </x:c>
    </x:row>
    <x:row r="3419">
      <x:c r="B3419" s="7" t="str">
        <x:v>PHY-03413</x:v>
      </x:c>
      <x:c r="C3419" s="7" t="str">
        <x:v>path trial</x:v>
      </x:c>
      <x:c r="D3419" s="7" t="str">
        <x:v>RAP-PT-1001</x:v>
      </x:c>
      <x:c r="E3419" s="7" t="str">
        <x:v>Path Trials!T1007</x:v>
      </x:c>
      <x:c r="F3419" s="7" t="str">
        <x:f>'Path Trials'!T1007</x:f>
        <x:v>OPEN</x:v>
      </x:c>
    </x:row>
    <x:row r="3420">
      <x:c r="B3420" s="7" t="str">
        <x:v>PHY-03414</x:v>
      </x:c>
      <x:c r="C3420" s="7" t="str">
        <x:v>path trial</x:v>
      </x:c>
      <x:c r="D3420" s="7" t="str">
        <x:v>RAP-PT-1002</x:v>
      </x:c>
      <x:c r="E3420" s="7" t="str">
        <x:v>Path Trials!T1008</x:v>
      </x:c>
      <x:c r="F3420" s="7" t="str">
        <x:f>'Path Trials'!T1008</x:f>
        <x:v>OPEN</x:v>
      </x:c>
    </x:row>
    <x:row r="3421">
      <x:c r="B3421" s="7" t="str">
        <x:v>PHY-03415</x:v>
      </x:c>
      <x:c r="C3421" s="7" t="str">
        <x:v>path trial</x:v>
      </x:c>
      <x:c r="D3421" s="7" t="str">
        <x:v>RAP-PT-1003</x:v>
      </x:c>
      <x:c r="E3421" s="7" t="str">
        <x:v>Path Trials!T1009</x:v>
      </x:c>
      <x:c r="F3421" s="7" t="str">
        <x:f>'Path Trials'!T1009</x:f>
        <x:v>OPEN</x:v>
      </x:c>
    </x:row>
    <x:row r="3422">
      <x:c r="B3422" s="7" t="str">
        <x:v>PHY-03416</x:v>
      </x:c>
      <x:c r="C3422" s="7" t="str">
        <x:v>path trial</x:v>
      </x:c>
      <x:c r="D3422" s="7" t="str">
        <x:v>RAP-PT-1004</x:v>
      </x:c>
      <x:c r="E3422" s="7" t="str">
        <x:v>Path Trials!T1010</x:v>
      </x:c>
      <x:c r="F3422" s="7" t="str">
        <x:f>'Path Trials'!T1010</x:f>
        <x:v>OPEN</x:v>
      </x:c>
    </x:row>
    <x:row r="3423">
      <x:c r="B3423" s="7" t="str">
        <x:v>PHY-03417</x:v>
      </x:c>
      <x:c r="C3423" s="7" t="str">
        <x:v>path trial</x:v>
      </x:c>
      <x:c r="D3423" s="7" t="str">
        <x:v>RAP-PT-1005</x:v>
      </x:c>
      <x:c r="E3423" s="7" t="str">
        <x:v>Path Trials!T1011</x:v>
      </x:c>
      <x:c r="F3423" s="7" t="str">
        <x:f>'Path Trials'!T1011</x:f>
        <x:v>OPEN</x:v>
      </x:c>
    </x:row>
    <x:row r="3424">
      <x:c r="B3424" s="7" t="str">
        <x:v>PHY-03418</x:v>
      </x:c>
      <x:c r="C3424" s="7" t="str">
        <x:v>path trial</x:v>
      </x:c>
      <x:c r="D3424" s="7" t="str">
        <x:v>RAP-PT-1006</x:v>
      </x:c>
      <x:c r="E3424" s="7" t="str">
        <x:v>Path Trials!T1012</x:v>
      </x:c>
      <x:c r="F3424" s="7" t="str">
        <x:f>'Path Trials'!T1012</x:f>
        <x:v>OPEN</x:v>
      </x:c>
    </x:row>
    <x:row r="3425">
      <x:c r="B3425" s="7" t="str">
        <x:v>PHY-03419</x:v>
      </x:c>
      <x:c r="C3425" s="7" t="str">
        <x:v>path trial</x:v>
      </x:c>
      <x:c r="D3425" s="7" t="str">
        <x:v>RAP-PT-1007</x:v>
      </x:c>
      <x:c r="E3425" s="7" t="str">
        <x:v>Path Trials!T1013</x:v>
      </x:c>
      <x:c r="F3425" s="7" t="str">
        <x:f>'Path Trials'!T1013</x:f>
        <x:v>OPEN</x:v>
      </x:c>
    </x:row>
    <x:row r="3426">
      <x:c r="B3426" s="7" t="str">
        <x:v>PHY-03420</x:v>
      </x:c>
      <x:c r="C3426" s="7" t="str">
        <x:v>path trial</x:v>
      </x:c>
      <x:c r="D3426" s="7" t="str">
        <x:v>RAP-PT-1008</x:v>
      </x:c>
      <x:c r="E3426" s="7" t="str">
        <x:v>Path Trials!T1014</x:v>
      </x:c>
      <x:c r="F3426" s="7" t="str">
        <x:f>'Path Trials'!T1014</x:f>
        <x:v>OPEN</x:v>
      </x:c>
    </x:row>
    <x:row r="3427">
      <x:c r="B3427" s="7" t="str">
        <x:v>PHY-03421</x:v>
      </x:c>
      <x:c r="C3427" s="7" t="str">
        <x:v>path trial</x:v>
      </x:c>
      <x:c r="D3427" s="7" t="str">
        <x:v>RAP-PT-1009</x:v>
      </x:c>
      <x:c r="E3427" s="7" t="str">
        <x:v>Path Trials!T1015</x:v>
      </x:c>
      <x:c r="F3427" s="7" t="str">
        <x:f>'Path Trials'!T1015</x:f>
        <x:v>OPEN</x:v>
      </x:c>
    </x:row>
    <x:row r="3428">
      <x:c r="B3428" s="7" t="str">
        <x:v>PHY-03422</x:v>
      </x:c>
      <x:c r="C3428" s="7" t="str">
        <x:v>path trial</x:v>
      </x:c>
      <x:c r="D3428" s="7" t="str">
        <x:v>RAP-PT-1010</x:v>
      </x:c>
      <x:c r="E3428" s="7" t="str">
        <x:v>Path Trials!T1016</x:v>
      </x:c>
      <x:c r="F3428" s="7" t="str">
        <x:f>'Path Trials'!T1016</x:f>
        <x:v>OPEN</x:v>
      </x:c>
    </x:row>
    <x:row r="3429">
      <x:c r="B3429" s="7" t="str">
        <x:v>PHY-03423</x:v>
      </x:c>
      <x:c r="C3429" s="7" t="str">
        <x:v>path trial</x:v>
      </x:c>
      <x:c r="D3429" s="7" t="str">
        <x:v>RAP-PT-1011</x:v>
      </x:c>
      <x:c r="E3429" s="7" t="str">
        <x:v>Path Trials!T1017</x:v>
      </x:c>
      <x:c r="F3429" s="7" t="str">
        <x:f>'Path Trials'!T1017</x:f>
        <x:v>OPEN</x:v>
      </x:c>
    </x:row>
    <x:row r="3430">
      <x:c r="B3430" s="7" t="str">
        <x:v>PHY-03424</x:v>
      </x:c>
      <x:c r="C3430" s="7" t="str">
        <x:v>path trial</x:v>
      </x:c>
      <x:c r="D3430" s="7" t="str">
        <x:v>RAP-PT-1012</x:v>
      </x:c>
      <x:c r="E3430" s="7" t="str">
        <x:v>Path Trials!T1018</x:v>
      </x:c>
      <x:c r="F3430" s="7" t="str">
        <x:f>'Path Trials'!T1018</x:f>
        <x:v>OPEN</x:v>
      </x:c>
    </x:row>
    <x:row r="3431">
      <x:c r="B3431" s="7" t="str">
        <x:v>PHY-03425</x:v>
      </x:c>
      <x:c r="C3431" s="7" t="str">
        <x:v>path trial</x:v>
      </x:c>
      <x:c r="D3431" s="7" t="str">
        <x:v>RAP-PT-1013</x:v>
      </x:c>
      <x:c r="E3431" s="7" t="str">
        <x:v>Path Trials!T1019</x:v>
      </x:c>
      <x:c r="F3431" s="7" t="str">
        <x:f>'Path Trials'!T1019</x:f>
        <x:v>OPEN</x:v>
      </x:c>
    </x:row>
    <x:row r="3432">
      <x:c r="B3432" s="7" t="str">
        <x:v>PHY-03426</x:v>
      </x:c>
      <x:c r="C3432" s="7" t="str">
        <x:v>path trial</x:v>
      </x:c>
      <x:c r="D3432" s="7" t="str">
        <x:v>RAP-PT-1014</x:v>
      </x:c>
      <x:c r="E3432" s="7" t="str">
        <x:v>Path Trials!T1020</x:v>
      </x:c>
      <x:c r="F3432" s="7" t="str">
        <x:f>'Path Trials'!T1020</x:f>
        <x:v>OPEN</x:v>
      </x:c>
    </x:row>
    <x:row r="3433">
      <x:c r="B3433" s="7" t="str">
        <x:v>PHY-03427</x:v>
      </x:c>
      <x:c r="C3433" s="7" t="str">
        <x:v>path trial</x:v>
      </x:c>
      <x:c r="D3433" s="7" t="str">
        <x:v>RAP-PT-1015</x:v>
      </x:c>
      <x:c r="E3433" s="7" t="str">
        <x:v>Path Trials!T1021</x:v>
      </x:c>
      <x:c r="F3433" s="7" t="str">
        <x:f>'Path Trials'!T1021</x:f>
        <x:v>OPEN</x:v>
      </x:c>
    </x:row>
    <x:row r="3434">
      <x:c r="B3434" s="7" t="str">
        <x:v>PHY-03428</x:v>
      </x:c>
      <x:c r="C3434" s="7" t="str">
        <x:v>path trial</x:v>
      </x:c>
      <x:c r="D3434" s="7" t="str">
        <x:v>RAP-PT-1016</x:v>
      </x:c>
      <x:c r="E3434" s="7" t="str">
        <x:v>Path Trials!T1022</x:v>
      </x:c>
      <x:c r="F3434" s="7" t="str">
        <x:f>'Path Trials'!T1022</x:f>
        <x:v>OPEN</x:v>
      </x:c>
    </x:row>
    <x:row r="3435">
      <x:c r="B3435" s="7" t="str">
        <x:v>PHY-03429</x:v>
      </x:c>
      <x:c r="C3435" s="7" t="str">
        <x:v>path trial</x:v>
      </x:c>
      <x:c r="D3435" s="7" t="str">
        <x:v>RAP-PT-1017</x:v>
      </x:c>
      <x:c r="E3435" s="7" t="str">
        <x:v>Path Trials!T1023</x:v>
      </x:c>
      <x:c r="F3435" s="7" t="str">
        <x:f>'Path Trials'!T1023</x:f>
        <x:v>OPEN</x:v>
      </x:c>
    </x:row>
    <x:row r="3436">
      <x:c r="B3436" s="7" t="str">
        <x:v>PHY-03430</x:v>
      </x:c>
      <x:c r="C3436" s="7" t="str">
        <x:v>path trial</x:v>
      </x:c>
      <x:c r="D3436" s="7" t="str">
        <x:v>RAP-PT-1018</x:v>
      </x:c>
      <x:c r="E3436" s="7" t="str">
        <x:v>Path Trials!T1024</x:v>
      </x:c>
      <x:c r="F3436" s="7" t="str">
        <x:f>'Path Trials'!T1024</x:f>
        <x:v>OPEN</x:v>
      </x:c>
    </x:row>
    <x:row r="3437">
      <x:c r="B3437" s="7" t="str">
        <x:v>PHY-03431</x:v>
      </x:c>
      <x:c r="C3437" s="7" t="str">
        <x:v>path trial</x:v>
      </x:c>
      <x:c r="D3437" s="7" t="str">
        <x:v>RAP-PT-1019</x:v>
      </x:c>
      <x:c r="E3437" s="7" t="str">
        <x:v>Path Trials!T1025</x:v>
      </x:c>
      <x:c r="F3437" s="7" t="str">
        <x:f>'Path Trials'!T1025</x:f>
        <x:v>OPEN</x:v>
      </x:c>
    </x:row>
    <x:row r="3438">
      <x:c r="B3438" s="7" t="str">
        <x:v>PHY-03432</x:v>
      </x:c>
      <x:c r="C3438" s="7" t="str">
        <x:v>path trial</x:v>
      </x:c>
      <x:c r="D3438" s="7" t="str">
        <x:v>RAP-PT-1020</x:v>
      </x:c>
      <x:c r="E3438" s="7" t="str">
        <x:v>Path Trials!T1026</x:v>
      </x:c>
      <x:c r="F3438" s="7" t="str">
        <x:f>'Path Trials'!T1026</x:f>
        <x:v>OPEN</x:v>
      </x:c>
    </x:row>
    <x:row r="3439">
      <x:c r="B3439" s="7" t="str">
        <x:v>PHY-03433</x:v>
      </x:c>
      <x:c r="C3439" s="7" t="str">
        <x:v>path trial</x:v>
      </x:c>
      <x:c r="D3439" s="7" t="str">
        <x:v>RAP-PT-1021</x:v>
      </x:c>
      <x:c r="E3439" s="7" t="str">
        <x:v>Path Trials!T1027</x:v>
      </x:c>
      <x:c r="F3439" s="7" t="str">
        <x:f>'Path Trials'!T1027</x:f>
        <x:v>OPEN</x:v>
      </x:c>
    </x:row>
    <x:row r="3440">
      <x:c r="B3440" s="7" t="str">
        <x:v>PHY-03434</x:v>
      </x:c>
      <x:c r="C3440" s="7" t="str">
        <x:v>path trial</x:v>
      </x:c>
      <x:c r="D3440" s="7" t="str">
        <x:v>RAP-PT-1022</x:v>
      </x:c>
      <x:c r="E3440" s="7" t="str">
        <x:v>Path Trials!T1028</x:v>
      </x:c>
      <x:c r="F3440" s="7" t="str">
        <x:f>'Path Trials'!T1028</x:f>
        <x:v>OPEN</x:v>
      </x:c>
    </x:row>
    <x:row r="3441">
      <x:c r="B3441" s="7" t="str">
        <x:v>PHY-03435</x:v>
      </x:c>
      <x:c r="C3441" s="7" t="str">
        <x:v>path trial</x:v>
      </x:c>
      <x:c r="D3441" s="7" t="str">
        <x:v>RAP-PT-1023</x:v>
      </x:c>
      <x:c r="E3441" s="7" t="str">
        <x:v>Path Trials!T1029</x:v>
      </x:c>
      <x:c r="F3441" s="7" t="str">
        <x:f>'Path Trials'!T1029</x:f>
        <x:v>OPEN</x:v>
      </x:c>
    </x:row>
    <x:row r="3442">
      <x:c r="B3442" s="7" t="str">
        <x:v>PHY-03436</x:v>
      </x:c>
      <x:c r="C3442" s="7" t="str">
        <x:v>path trial</x:v>
      </x:c>
      <x:c r="D3442" s="7" t="str">
        <x:v>RAP-PT-1024</x:v>
      </x:c>
      <x:c r="E3442" s="7" t="str">
        <x:v>Path Trials!T1030</x:v>
      </x:c>
      <x:c r="F3442" s="7" t="str">
        <x:f>'Path Trials'!T1030</x:f>
        <x:v>OPEN</x:v>
      </x:c>
    </x:row>
    <x:row r="3443">
      <x:c r="B3443" s="7" t="str">
        <x:v>PHY-03437</x:v>
      </x:c>
      <x:c r="C3443" s="7" t="str">
        <x:v>path trial</x:v>
      </x:c>
      <x:c r="D3443" s="7" t="str">
        <x:v>RAP-PT-1025</x:v>
      </x:c>
      <x:c r="E3443" s="7" t="str">
        <x:v>Path Trials!T1031</x:v>
      </x:c>
      <x:c r="F3443" s="7" t="str">
        <x:f>'Path Trials'!T1031</x:f>
        <x:v>OPEN</x:v>
      </x:c>
    </x:row>
    <x:row r="3444">
      <x:c r="B3444" s="7" t="str">
        <x:v>PHY-03438</x:v>
      </x:c>
      <x:c r="C3444" s="7" t="str">
        <x:v>path trial</x:v>
      </x:c>
      <x:c r="D3444" s="7" t="str">
        <x:v>RAP-PT-1026</x:v>
      </x:c>
      <x:c r="E3444" s="7" t="str">
        <x:v>Path Trials!T1032</x:v>
      </x:c>
      <x:c r="F3444" s="7" t="str">
        <x:f>'Path Trials'!T1032</x:f>
        <x:v>OPEN</x:v>
      </x:c>
    </x:row>
    <x:row r="3445">
      <x:c r="B3445" s="7" t="str">
        <x:v>PHY-03439</x:v>
      </x:c>
      <x:c r="C3445" s="7" t="str">
        <x:v>path trial</x:v>
      </x:c>
      <x:c r="D3445" s="7" t="str">
        <x:v>RAP-PT-1027</x:v>
      </x:c>
      <x:c r="E3445" s="7" t="str">
        <x:v>Path Trials!T1033</x:v>
      </x:c>
      <x:c r="F3445" s="7" t="str">
        <x:f>'Path Trials'!T1033</x:f>
        <x:v>OPEN</x:v>
      </x:c>
    </x:row>
    <x:row r="3446">
      <x:c r="B3446" s="7" t="str">
        <x:v>PHY-03440</x:v>
      </x:c>
      <x:c r="C3446" s="7" t="str">
        <x:v>path trial</x:v>
      </x:c>
      <x:c r="D3446" s="7" t="str">
        <x:v>RAP-PT-1028</x:v>
      </x:c>
      <x:c r="E3446" s="7" t="str">
        <x:v>Path Trials!T1034</x:v>
      </x:c>
      <x:c r="F3446" s="7" t="str">
        <x:f>'Path Trials'!T1034</x:f>
        <x:v>OPEN</x:v>
      </x:c>
    </x:row>
    <x:row r="3447">
      <x:c r="B3447" s="7" t="str">
        <x:v>PHY-03441</x:v>
      </x:c>
      <x:c r="C3447" s="7" t="str">
        <x:v>path trial</x:v>
      </x:c>
      <x:c r="D3447" s="7" t="str">
        <x:v>RAP-PT-1029</x:v>
      </x:c>
      <x:c r="E3447" s="7" t="str">
        <x:v>Path Trials!T1035</x:v>
      </x:c>
      <x:c r="F3447" s="7" t="str">
        <x:f>'Path Trials'!T1035</x:f>
        <x:v>OPEN</x:v>
      </x:c>
    </x:row>
    <x:row r="3448">
      <x:c r="B3448" s="7" t="str">
        <x:v>PHY-03442</x:v>
      </x:c>
      <x:c r="C3448" s="7" t="str">
        <x:v>path trial</x:v>
      </x:c>
      <x:c r="D3448" s="7" t="str">
        <x:v>RAP-PT-1030</x:v>
      </x:c>
      <x:c r="E3448" s="7" t="str">
        <x:v>Path Trials!T1036</x:v>
      </x:c>
      <x:c r="F3448" s="7" t="str">
        <x:f>'Path Trials'!T1036</x:f>
        <x:v>OPEN</x:v>
      </x:c>
    </x:row>
    <x:row r="3449">
      <x:c r="B3449" s="7" t="str">
        <x:v>PHY-03443</x:v>
      </x:c>
      <x:c r="C3449" s="7" t="str">
        <x:v>path trial</x:v>
      </x:c>
      <x:c r="D3449" s="7" t="str">
        <x:v>RAP-PT-1031</x:v>
      </x:c>
      <x:c r="E3449" s="7" t="str">
        <x:v>Path Trials!T1037</x:v>
      </x:c>
      <x:c r="F3449" s="7" t="str">
        <x:f>'Path Trials'!T1037</x:f>
        <x:v>OPEN</x:v>
      </x:c>
    </x:row>
    <x:row r="3450">
      <x:c r="B3450" s="7" t="str">
        <x:v>PHY-03444</x:v>
      </x:c>
      <x:c r="C3450" s="7" t="str">
        <x:v>path trial</x:v>
      </x:c>
      <x:c r="D3450" s="7" t="str">
        <x:v>RAP-PT-1032</x:v>
      </x:c>
      <x:c r="E3450" s="7" t="str">
        <x:v>Path Trials!T1038</x:v>
      </x:c>
      <x:c r="F3450" s="7" t="str">
        <x:f>'Path Trials'!T1038</x:f>
        <x:v>OPEN</x:v>
      </x:c>
    </x:row>
    <x:row r="3451">
      <x:c r="B3451" s="7" t="str">
        <x:v>PHY-03445</x:v>
      </x:c>
      <x:c r="C3451" s="7" t="str">
        <x:v>path trial</x:v>
      </x:c>
      <x:c r="D3451" s="7" t="str">
        <x:v>RAP-PT-1033</x:v>
      </x:c>
      <x:c r="E3451" s="7" t="str">
        <x:v>Path Trials!T1039</x:v>
      </x:c>
      <x:c r="F3451" s="7" t="str">
        <x:f>'Path Trials'!T1039</x:f>
        <x:v>OPEN</x:v>
      </x:c>
    </x:row>
    <x:row r="3452">
      <x:c r="B3452" s="7" t="str">
        <x:v>PHY-03446</x:v>
      </x:c>
      <x:c r="C3452" s="7" t="str">
        <x:v>path trial</x:v>
      </x:c>
      <x:c r="D3452" s="7" t="str">
        <x:v>RAP-PT-1034</x:v>
      </x:c>
      <x:c r="E3452" s="7" t="str">
        <x:v>Path Trials!T1040</x:v>
      </x:c>
      <x:c r="F3452" s="7" t="str">
        <x:f>'Path Trials'!T1040</x:f>
        <x:v>OPEN</x:v>
      </x:c>
    </x:row>
    <x:row r="3453">
      <x:c r="B3453" s="7" t="str">
        <x:v>PHY-03447</x:v>
      </x:c>
      <x:c r="C3453" s="7" t="str">
        <x:v>path trial</x:v>
      </x:c>
      <x:c r="D3453" s="7" t="str">
        <x:v>RAP-PT-1035</x:v>
      </x:c>
      <x:c r="E3453" s="7" t="str">
        <x:v>Path Trials!T1041</x:v>
      </x:c>
      <x:c r="F3453" s="7" t="str">
        <x:f>'Path Trials'!T1041</x:f>
        <x:v>OPEN</x:v>
      </x:c>
    </x:row>
    <x:row r="3454">
      <x:c r="B3454" s="7" t="str">
        <x:v>PHY-03448</x:v>
      </x:c>
      <x:c r="C3454" s="7" t="str">
        <x:v>path trial</x:v>
      </x:c>
      <x:c r="D3454" s="7" t="str">
        <x:v>RAP-PT-1036</x:v>
      </x:c>
      <x:c r="E3454" s="7" t="str">
        <x:v>Path Trials!T1042</x:v>
      </x:c>
      <x:c r="F3454" s="7" t="str">
        <x:f>'Path Trials'!T1042</x:f>
        <x:v>OPEN</x:v>
      </x:c>
    </x:row>
    <x:row r="3455">
      <x:c r="B3455" s="7" t="str">
        <x:v>PHY-03449</x:v>
      </x:c>
      <x:c r="C3455" s="7" t="str">
        <x:v>path trial</x:v>
      </x:c>
      <x:c r="D3455" s="7" t="str">
        <x:v>RAP-PT-1037</x:v>
      </x:c>
      <x:c r="E3455" s="7" t="str">
        <x:v>Path Trials!T1043</x:v>
      </x:c>
      <x:c r="F3455" s="7" t="str">
        <x:f>'Path Trials'!T1043</x:f>
        <x:v>OPEN</x:v>
      </x:c>
    </x:row>
    <x:row r="3456">
      <x:c r="B3456" s="7" t="str">
        <x:v>PHY-03450</x:v>
      </x:c>
      <x:c r="C3456" s="7" t="str">
        <x:v>path trial</x:v>
      </x:c>
      <x:c r="D3456" s="7" t="str">
        <x:v>RAP-PT-1038</x:v>
      </x:c>
      <x:c r="E3456" s="7" t="str">
        <x:v>Path Trials!T1044</x:v>
      </x:c>
      <x:c r="F3456" s="7" t="str">
        <x:f>'Path Trials'!T1044</x:f>
        <x:v>OPEN</x:v>
      </x:c>
    </x:row>
    <x:row r="3457">
      <x:c r="B3457" s="7" t="str">
        <x:v>PHY-03451</x:v>
      </x:c>
      <x:c r="C3457" s="7" t="str">
        <x:v>path trial</x:v>
      </x:c>
      <x:c r="D3457" s="7" t="str">
        <x:v>RAP-PT-1039</x:v>
      </x:c>
      <x:c r="E3457" s="7" t="str">
        <x:v>Path Trials!T1045</x:v>
      </x:c>
      <x:c r="F3457" s="7" t="str">
        <x:f>'Path Trials'!T1045</x:f>
        <x:v>OPEN</x:v>
      </x:c>
    </x:row>
    <x:row r="3458">
      <x:c r="B3458" s="7" t="str">
        <x:v>PHY-03452</x:v>
      </x:c>
      <x:c r="C3458" s="7" t="str">
        <x:v>path trial</x:v>
      </x:c>
      <x:c r="D3458" s="7" t="str">
        <x:v>RAP-PT-1040</x:v>
      </x:c>
      <x:c r="E3458" s="7" t="str">
        <x:v>Path Trials!T1046</x:v>
      </x:c>
      <x:c r="F3458" s="7" t="str">
        <x:f>'Path Trials'!T1046</x:f>
        <x:v>OPEN</x:v>
      </x:c>
    </x:row>
    <x:row r="3459">
      <x:c r="B3459" s="7" t="str">
        <x:v>PHY-03453</x:v>
      </x:c>
      <x:c r="C3459" s="7" t="str">
        <x:v>path trial</x:v>
      </x:c>
      <x:c r="D3459" s="7" t="str">
        <x:v>RAP-PT-1041</x:v>
      </x:c>
      <x:c r="E3459" s="7" t="str">
        <x:v>Path Trials!T1047</x:v>
      </x:c>
      <x:c r="F3459" s="7" t="str">
        <x:f>'Path Trials'!T1047</x:f>
        <x:v>OPEN</x:v>
      </x:c>
    </x:row>
    <x:row r="3460">
      <x:c r="B3460" s="7" t="str">
        <x:v>PHY-03454</x:v>
      </x:c>
      <x:c r="C3460" s="7" t="str">
        <x:v>path trial</x:v>
      </x:c>
      <x:c r="D3460" s="7" t="str">
        <x:v>RAP-PT-1042</x:v>
      </x:c>
      <x:c r="E3460" s="7" t="str">
        <x:v>Path Trials!T1048</x:v>
      </x:c>
      <x:c r="F3460" s="7" t="str">
        <x:f>'Path Trials'!T1048</x:f>
        <x:v>OPEN</x:v>
      </x:c>
    </x:row>
    <x:row r="3461">
      <x:c r="B3461" s="7" t="str">
        <x:v>PHY-03455</x:v>
      </x:c>
      <x:c r="C3461" s="7" t="str">
        <x:v>path trial</x:v>
      </x:c>
      <x:c r="D3461" s="7" t="str">
        <x:v>RAP-PT-1043</x:v>
      </x:c>
      <x:c r="E3461" s="7" t="str">
        <x:v>Path Trials!T1049</x:v>
      </x:c>
      <x:c r="F3461" s="7" t="str">
        <x:f>'Path Trials'!T1049</x:f>
        <x:v>OPEN</x:v>
      </x:c>
    </x:row>
    <x:row r="3462">
      <x:c r="B3462" s="7" t="str">
        <x:v>PHY-03456</x:v>
      </x:c>
      <x:c r="C3462" s="7" t="str">
        <x:v>path trial</x:v>
      </x:c>
      <x:c r="D3462" s="7" t="str">
        <x:v>RAP-PT-1044</x:v>
      </x:c>
      <x:c r="E3462" s="7" t="str">
        <x:v>Path Trials!T1050</x:v>
      </x:c>
      <x:c r="F3462" s="7" t="str">
        <x:f>'Path Trials'!T1050</x:f>
        <x:v>OPEN</x:v>
      </x:c>
    </x:row>
    <x:row r="3463">
      <x:c r="B3463" s="7" t="str">
        <x:v>PHY-03457</x:v>
      </x:c>
      <x:c r="C3463" s="7" t="str">
        <x:v>path trial</x:v>
      </x:c>
      <x:c r="D3463" s="7" t="str">
        <x:v>RAP-PT-1045</x:v>
      </x:c>
      <x:c r="E3463" s="7" t="str">
        <x:v>Path Trials!T1051</x:v>
      </x:c>
      <x:c r="F3463" s="7" t="str">
        <x:f>'Path Trials'!T1051</x:f>
        <x:v>OPEN</x:v>
      </x:c>
    </x:row>
    <x:row r="3464">
      <x:c r="B3464" s="7" t="str">
        <x:v>PHY-03458</x:v>
      </x:c>
      <x:c r="C3464" s="7" t="str">
        <x:v>path trial</x:v>
      </x:c>
      <x:c r="D3464" s="7" t="str">
        <x:v>RAP-PT-1046</x:v>
      </x:c>
      <x:c r="E3464" s="7" t="str">
        <x:v>Path Trials!T1052</x:v>
      </x:c>
      <x:c r="F3464" s="7" t="str">
        <x:f>'Path Trials'!T1052</x:f>
        <x:v>OPEN</x:v>
      </x:c>
    </x:row>
    <x:row r="3465">
      <x:c r="B3465" s="7" t="str">
        <x:v>PHY-03459</x:v>
      </x:c>
      <x:c r="C3465" s="7" t="str">
        <x:v>path trial</x:v>
      </x:c>
      <x:c r="D3465" s="7" t="str">
        <x:v>RAP-PT-1047</x:v>
      </x:c>
      <x:c r="E3465" s="7" t="str">
        <x:v>Path Trials!T1053</x:v>
      </x:c>
      <x:c r="F3465" s="7" t="str">
        <x:f>'Path Trials'!T1053</x:f>
        <x:v>OPEN</x:v>
      </x:c>
    </x:row>
    <x:row r="3466">
      <x:c r="B3466" s="7" t="str">
        <x:v>PHY-03460</x:v>
      </x:c>
      <x:c r="C3466" s="7" t="str">
        <x:v>path trial</x:v>
      </x:c>
      <x:c r="D3466" s="7" t="str">
        <x:v>RAP-PT-1048</x:v>
      </x:c>
      <x:c r="E3466" s="7" t="str">
        <x:v>Path Trials!T1054</x:v>
      </x:c>
      <x:c r="F3466" s="7" t="str">
        <x:f>'Path Trials'!T1054</x:f>
        <x:v>OPEN</x:v>
      </x:c>
    </x:row>
    <x:row r="3467">
      <x:c r="B3467" s="7" t="str">
        <x:v>PHY-03461</x:v>
      </x:c>
      <x:c r="C3467" s="7" t="str">
        <x:v>path trial</x:v>
      </x:c>
      <x:c r="D3467" s="7" t="str">
        <x:v>RAP-PT-1049</x:v>
      </x:c>
      <x:c r="E3467" s="7" t="str">
        <x:v>Path Trials!T1055</x:v>
      </x:c>
      <x:c r="F3467" s="7" t="str">
        <x:f>'Path Trials'!T1055</x:f>
        <x:v>OPEN</x:v>
      </x:c>
    </x:row>
    <x:row r="3468">
      <x:c r="B3468" s="7" t="str">
        <x:v>PHY-03462</x:v>
      </x:c>
      <x:c r="C3468" s="7" t="str">
        <x:v>path trial</x:v>
      </x:c>
      <x:c r="D3468" s="7" t="str">
        <x:v>RAP-PT-1050</x:v>
      </x:c>
      <x:c r="E3468" s="7" t="str">
        <x:v>Path Trials!T1056</x:v>
      </x:c>
      <x:c r="F3468" s="7" t="str">
        <x:f>'Path Trials'!T1056</x:f>
        <x:v>OPEN</x:v>
      </x:c>
    </x:row>
    <x:row r="3469">
      <x:c r="B3469" s="7" t="str">
        <x:v>PHY-03463</x:v>
      </x:c>
      <x:c r="C3469" s="7" t="str">
        <x:v>path trial</x:v>
      </x:c>
      <x:c r="D3469" s="7" t="str">
        <x:v>RAP-PT-1051</x:v>
      </x:c>
      <x:c r="E3469" s="7" t="str">
        <x:v>Path Trials!T1057</x:v>
      </x:c>
      <x:c r="F3469" s="7" t="str">
        <x:f>'Path Trials'!T1057</x:f>
        <x:v>OPEN</x:v>
      </x:c>
    </x:row>
    <x:row r="3470">
      <x:c r="B3470" s="7" t="str">
        <x:v>PHY-03464</x:v>
      </x:c>
      <x:c r="C3470" s="7" t="str">
        <x:v>path trial</x:v>
      </x:c>
      <x:c r="D3470" s="7" t="str">
        <x:v>RAP-PT-1052</x:v>
      </x:c>
      <x:c r="E3470" s="7" t="str">
        <x:v>Path Trials!T1058</x:v>
      </x:c>
      <x:c r="F3470" s="7" t="str">
        <x:f>'Path Trials'!T1058</x:f>
        <x:v>OPEN</x:v>
      </x:c>
    </x:row>
    <x:row r="3471">
      <x:c r="B3471" s="7" t="str">
        <x:v>PHY-03465</x:v>
      </x:c>
      <x:c r="C3471" s="7" t="str">
        <x:v>path trial</x:v>
      </x:c>
      <x:c r="D3471" s="7" t="str">
        <x:v>RAP-PT-1053</x:v>
      </x:c>
      <x:c r="E3471" s="7" t="str">
        <x:v>Path Trials!T1059</x:v>
      </x:c>
      <x:c r="F3471" s="7" t="str">
        <x:f>'Path Trials'!T1059</x:f>
        <x:v>OPEN</x:v>
      </x:c>
    </x:row>
    <x:row r="3472">
      <x:c r="B3472" s="7" t="str">
        <x:v>PHY-03466</x:v>
      </x:c>
      <x:c r="C3472" s="7" t="str">
        <x:v>path trial</x:v>
      </x:c>
      <x:c r="D3472" s="7" t="str">
        <x:v>RAP-PT-1054</x:v>
      </x:c>
      <x:c r="E3472" s="7" t="str">
        <x:v>Path Trials!T1060</x:v>
      </x:c>
      <x:c r="F3472" s="7" t="str">
        <x:f>'Path Trials'!T1060</x:f>
        <x:v>OPEN</x:v>
      </x:c>
    </x:row>
    <x:row r="3473">
      <x:c r="B3473" s="7" t="str">
        <x:v>PHY-03467</x:v>
      </x:c>
      <x:c r="C3473" s="7" t="str">
        <x:v>path trial</x:v>
      </x:c>
      <x:c r="D3473" s="7" t="str">
        <x:v>RAP-PT-1055</x:v>
      </x:c>
      <x:c r="E3473" s="7" t="str">
        <x:v>Path Trials!T1061</x:v>
      </x:c>
      <x:c r="F3473" s="7" t="str">
        <x:f>'Path Trials'!T1061</x:f>
        <x:v>OPEN</x:v>
      </x:c>
    </x:row>
    <x:row r="3474">
      <x:c r="B3474" s="7" t="str">
        <x:v>PHY-03468</x:v>
      </x:c>
      <x:c r="C3474" s="7" t="str">
        <x:v>path trial</x:v>
      </x:c>
      <x:c r="D3474" s="7" t="str">
        <x:v>RAP-PT-1056</x:v>
      </x:c>
      <x:c r="E3474" s="7" t="str">
        <x:v>Path Trials!T1062</x:v>
      </x:c>
      <x:c r="F3474" s="7" t="str">
        <x:f>'Path Trials'!T1062</x:f>
        <x:v>OPEN</x:v>
      </x:c>
    </x:row>
    <x:row r="3475">
      <x:c r="B3475" s="7" t="str">
        <x:v>PHY-03469</x:v>
      </x:c>
      <x:c r="C3475" s="7" t="str">
        <x:v>path trial</x:v>
      </x:c>
      <x:c r="D3475" s="7" t="str">
        <x:v>RAP-PT-1057</x:v>
      </x:c>
      <x:c r="E3475" s="7" t="str">
        <x:v>Path Trials!T1063</x:v>
      </x:c>
      <x:c r="F3475" s="7" t="str">
        <x:f>'Path Trials'!T1063</x:f>
        <x:v>OPEN</x:v>
      </x:c>
    </x:row>
    <x:row r="3476">
      <x:c r="B3476" s="7" t="str">
        <x:v>PHY-03470</x:v>
      </x:c>
      <x:c r="C3476" s="7" t="str">
        <x:v>path trial</x:v>
      </x:c>
      <x:c r="D3476" s="7" t="str">
        <x:v>RAP-PT-1058</x:v>
      </x:c>
      <x:c r="E3476" s="7" t="str">
        <x:v>Path Trials!T1064</x:v>
      </x:c>
      <x:c r="F3476" s="7" t="str">
        <x:f>'Path Trials'!T1064</x:f>
        <x:v>OPEN</x:v>
      </x:c>
    </x:row>
    <x:row r="3477">
      <x:c r="B3477" s="7" t="str">
        <x:v>PHY-03471</x:v>
      </x:c>
      <x:c r="C3477" s="7" t="str">
        <x:v>path trial</x:v>
      </x:c>
      <x:c r="D3477" s="7" t="str">
        <x:v>RAP-PT-1059</x:v>
      </x:c>
      <x:c r="E3477" s="7" t="str">
        <x:v>Path Trials!T1065</x:v>
      </x:c>
      <x:c r="F3477" s="7" t="str">
        <x:f>'Path Trials'!T1065</x:f>
        <x:v>OPEN</x:v>
      </x:c>
    </x:row>
    <x:row r="3478">
      <x:c r="B3478" s="7" t="str">
        <x:v>PHY-03472</x:v>
      </x:c>
      <x:c r="C3478" s="7" t="str">
        <x:v>path trial</x:v>
      </x:c>
      <x:c r="D3478" s="7" t="str">
        <x:v>RAP-PT-1060</x:v>
      </x:c>
      <x:c r="E3478" s="7" t="str">
        <x:v>Path Trials!T1066</x:v>
      </x:c>
      <x:c r="F3478" s="7" t="str">
        <x:f>'Path Trials'!T1066</x:f>
        <x:v>OPEN</x:v>
      </x:c>
    </x:row>
    <x:row r="3479">
      <x:c r="B3479" s="7" t="str">
        <x:v>PHY-03473</x:v>
      </x:c>
      <x:c r="C3479" s="7" t="str">
        <x:v>path trial</x:v>
      </x:c>
      <x:c r="D3479" s="7" t="str">
        <x:v>RAP-PT-1061</x:v>
      </x:c>
      <x:c r="E3479" s="7" t="str">
        <x:v>Path Trials!T1067</x:v>
      </x:c>
      <x:c r="F3479" s="7" t="str">
        <x:f>'Path Trials'!T1067</x:f>
        <x:v>OPEN</x:v>
      </x:c>
    </x:row>
    <x:row r="3480">
      <x:c r="B3480" s="7" t="str">
        <x:v>PHY-03474</x:v>
      </x:c>
      <x:c r="C3480" s="7" t="str">
        <x:v>path trial</x:v>
      </x:c>
      <x:c r="D3480" s="7" t="str">
        <x:v>RAP-PT-1062</x:v>
      </x:c>
      <x:c r="E3480" s="7" t="str">
        <x:v>Path Trials!T1068</x:v>
      </x:c>
      <x:c r="F3480" s="7" t="str">
        <x:f>'Path Trials'!T1068</x:f>
        <x:v>OPEN</x:v>
      </x:c>
    </x:row>
    <x:row r="3481">
      <x:c r="B3481" s="7" t="str">
        <x:v>PHY-03475</x:v>
      </x:c>
      <x:c r="C3481" s="7" t="str">
        <x:v>path trial</x:v>
      </x:c>
      <x:c r="D3481" s="7" t="str">
        <x:v>RAP-PT-1063</x:v>
      </x:c>
      <x:c r="E3481" s="7" t="str">
        <x:v>Path Trials!T1069</x:v>
      </x:c>
      <x:c r="F3481" s="7" t="str">
        <x:f>'Path Trials'!T1069</x:f>
        <x:v>OPEN</x:v>
      </x:c>
    </x:row>
    <x:row r="3482">
      <x:c r="B3482" s="7" t="str">
        <x:v>PHY-03476</x:v>
      </x:c>
      <x:c r="C3482" s="7" t="str">
        <x:v>path trial</x:v>
      </x:c>
      <x:c r="D3482" s="7" t="str">
        <x:v>RAP-PT-1064</x:v>
      </x:c>
      <x:c r="E3482" s="7" t="str">
        <x:v>Path Trials!T1070</x:v>
      </x:c>
      <x:c r="F3482" s="7" t="str">
        <x:f>'Path Trials'!T1070</x:f>
        <x:v>OPEN</x:v>
      </x:c>
    </x:row>
    <x:row r="3483">
      <x:c r="B3483" s="7" t="str">
        <x:v>PHY-03477</x:v>
      </x:c>
      <x:c r="C3483" s="7" t="str">
        <x:v>path trial</x:v>
      </x:c>
      <x:c r="D3483" s="7" t="str">
        <x:v>RAP-PT-1065</x:v>
      </x:c>
      <x:c r="E3483" s="7" t="str">
        <x:v>Path Trials!T1071</x:v>
      </x:c>
      <x:c r="F3483" s="7" t="str">
        <x:f>'Path Trials'!T1071</x:f>
        <x:v>OPEN</x:v>
      </x:c>
    </x:row>
    <x:row r="3484">
      <x:c r="B3484" s="7" t="str">
        <x:v>PHY-03478</x:v>
      </x:c>
      <x:c r="C3484" s="7" t="str">
        <x:v>path trial</x:v>
      </x:c>
      <x:c r="D3484" s="7" t="str">
        <x:v>RAP-PT-1066</x:v>
      </x:c>
      <x:c r="E3484" s="7" t="str">
        <x:v>Path Trials!T1072</x:v>
      </x:c>
      <x:c r="F3484" s="7" t="str">
        <x:f>'Path Trials'!T1072</x:f>
        <x:v>OPEN</x:v>
      </x:c>
    </x:row>
    <x:row r="3485">
      <x:c r="B3485" s="7" t="str">
        <x:v>PHY-03479</x:v>
      </x:c>
      <x:c r="C3485" s="7" t="str">
        <x:v>path trial</x:v>
      </x:c>
      <x:c r="D3485" s="7" t="str">
        <x:v>RAP-PT-1067</x:v>
      </x:c>
      <x:c r="E3485" s="7" t="str">
        <x:v>Path Trials!T1073</x:v>
      </x:c>
      <x:c r="F3485" s="7" t="str">
        <x:f>'Path Trials'!T1073</x:f>
        <x:v>OPEN</x:v>
      </x:c>
    </x:row>
    <x:row r="3486">
      <x:c r="B3486" s="7" t="str">
        <x:v>PHY-03480</x:v>
      </x:c>
      <x:c r="C3486" s="7" t="str">
        <x:v>path trial</x:v>
      </x:c>
      <x:c r="D3486" s="7" t="str">
        <x:v>RAP-PT-1068</x:v>
      </x:c>
      <x:c r="E3486" s="7" t="str">
        <x:v>Path Trials!T1074</x:v>
      </x:c>
      <x:c r="F3486" s="7" t="str">
        <x:f>'Path Trials'!T1074</x:f>
        <x:v>OPEN</x:v>
      </x:c>
    </x:row>
    <x:row r="3487">
      <x:c r="B3487" s="7" t="str">
        <x:v>PHY-03481</x:v>
      </x:c>
      <x:c r="C3487" s="7" t="str">
        <x:v>path trial</x:v>
      </x:c>
      <x:c r="D3487" s="7" t="str">
        <x:v>RAP-PT-1069</x:v>
      </x:c>
      <x:c r="E3487" s="7" t="str">
        <x:v>Path Trials!T1075</x:v>
      </x:c>
      <x:c r="F3487" s="7" t="str">
        <x:f>'Path Trials'!T1075</x:f>
        <x:v>OPEN</x:v>
      </x:c>
    </x:row>
    <x:row r="3488">
      <x:c r="B3488" s="7" t="str">
        <x:v>PHY-03482</x:v>
      </x:c>
      <x:c r="C3488" s="7" t="str">
        <x:v>path trial</x:v>
      </x:c>
      <x:c r="D3488" s="7" t="str">
        <x:v>RAP-PT-1070</x:v>
      </x:c>
      <x:c r="E3488" s="7" t="str">
        <x:v>Path Trials!T1076</x:v>
      </x:c>
      <x:c r="F3488" s="7" t="str">
        <x:f>'Path Trials'!T1076</x:f>
        <x:v>OPEN</x:v>
      </x:c>
    </x:row>
    <x:row r="3489">
      <x:c r="B3489" s="7" t="str">
        <x:v>PHY-03483</x:v>
      </x:c>
      <x:c r="C3489" s="7" t="str">
        <x:v>path trial</x:v>
      </x:c>
      <x:c r="D3489" s="7" t="str">
        <x:v>RAP-PT-1071</x:v>
      </x:c>
      <x:c r="E3489" s="7" t="str">
        <x:v>Path Trials!T1077</x:v>
      </x:c>
      <x:c r="F3489" s="7" t="str">
        <x:f>'Path Trials'!T1077</x:f>
        <x:v>OPEN</x:v>
      </x:c>
    </x:row>
    <x:row r="3490">
      <x:c r="B3490" s="7" t="str">
        <x:v>PHY-03484</x:v>
      </x:c>
      <x:c r="C3490" s="7" t="str">
        <x:v>path trial</x:v>
      </x:c>
      <x:c r="D3490" s="7" t="str">
        <x:v>RAP-PT-1072</x:v>
      </x:c>
      <x:c r="E3490" s="7" t="str">
        <x:v>Path Trials!T1078</x:v>
      </x:c>
      <x:c r="F3490" s="7" t="str">
        <x:f>'Path Trials'!T1078</x:f>
        <x:v>OPEN</x:v>
      </x:c>
    </x:row>
    <x:row r="3491">
      <x:c r="B3491" s="7" t="str">
        <x:v>PHY-03485</x:v>
      </x:c>
      <x:c r="C3491" s="7" t="str">
        <x:v>path trial</x:v>
      </x:c>
      <x:c r="D3491" s="7" t="str">
        <x:v>RAP-PT-1073</x:v>
      </x:c>
      <x:c r="E3491" s="7" t="str">
        <x:v>Path Trials!T1079</x:v>
      </x:c>
      <x:c r="F3491" s="7" t="str">
        <x:f>'Path Trials'!T1079</x:f>
        <x:v>OPEN</x:v>
      </x:c>
    </x:row>
    <x:row r="3492">
      <x:c r="B3492" s="7" t="str">
        <x:v>PHY-03486</x:v>
      </x:c>
      <x:c r="C3492" s="7" t="str">
        <x:v>path trial</x:v>
      </x:c>
      <x:c r="D3492" s="7" t="str">
        <x:v>RAP-PT-1074</x:v>
      </x:c>
      <x:c r="E3492" s="7" t="str">
        <x:v>Path Trials!T1080</x:v>
      </x:c>
      <x:c r="F3492" s="7" t="str">
        <x:f>'Path Trials'!T1080</x:f>
        <x:v>OPEN</x:v>
      </x:c>
    </x:row>
    <x:row r="3493">
      <x:c r="B3493" s="7" t="str">
        <x:v>PHY-03487</x:v>
      </x:c>
      <x:c r="C3493" s="7" t="str">
        <x:v>path trial</x:v>
      </x:c>
      <x:c r="D3493" s="7" t="str">
        <x:v>RAP-PT-1075</x:v>
      </x:c>
      <x:c r="E3493" s="7" t="str">
        <x:v>Path Trials!T1081</x:v>
      </x:c>
      <x:c r="F3493" s="7" t="str">
        <x:f>'Path Trials'!T1081</x:f>
        <x:v>OPEN</x:v>
      </x:c>
    </x:row>
    <x:row r="3494">
      <x:c r="B3494" s="7" t="str">
        <x:v>PHY-03488</x:v>
      </x:c>
      <x:c r="C3494" s="7" t="str">
        <x:v>path trial</x:v>
      </x:c>
      <x:c r="D3494" s="7" t="str">
        <x:v>RAP-PT-1076</x:v>
      </x:c>
      <x:c r="E3494" s="7" t="str">
        <x:v>Path Trials!T1082</x:v>
      </x:c>
      <x:c r="F3494" s="7" t="str">
        <x:f>'Path Trials'!T1082</x:f>
        <x:v>OPEN</x:v>
      </x:c>
    </x:row>
    <x:row r="3495">
      <x:c r="B3495" s="7" t="str">
        <x:v>PHY-03489</x:v>
      </x:c>
      <x:c r="C3495" s="7" t="str">
        <x:v>path trial</x:v>
      </x:c>
      <x:c r="D3495" s="7" t="str">
        <x:v>RAP-PT-1077</x:v>
      </x:c>
      <x:c r="E3495" s="7" t="str">
        <x:v>Path Trials!T1083</x:v>
      </x:c>
      <x:c r="F3495" s="7" t="str">
        <x:f>'Path Trials'!T1083</x:f>
        <x:v>OPEN</x:v>
      </x:c>
    </x:row>
    <x:row r="3496">
      <x:c r="B3496" s="7" t="str">
        <x:v>PHY-03490</x:v>
      </x:c>
      <x:c r="C3496" s="7" t="str">
        <x:v>path trial</x:v>
      </x:c>
      <x:c r="D3496" s="7" t="str">
        <x:v>RAP-PT-1078</x:v>
      </x:c>
      <x:c r="E3496" s="7" t="str">
        <x:v>Path Trials!T1084</x:v>
      </x:c>
      <x:c r="F3496" s="7" t="str">
        <x:f>'Path Trials'!T1084</x:f>
        <x:v>OPEN</x:v>
      </x:c>
    </x:row>
    <x:row r="3497">
      <x:c r="B3497" s="7" t="str">
        <x:v>PHY-03491</x:v>
      </x:c>
      <x:c r="C3497" s="7" t="str">
        <x:v>path trial</x:v>
      </x:c>
      <x:c r="D3497" s="7" t="str">
        <x:v>RAP-PT-1079</x:v>
      </x:c>
      <x:c r="E3497" s="7" t="str">
        <x:v>Path Trials!T1085</x:v>
      </x:c>
      <x:c r="F3497" s="7" t="str">
        <x:f>'Path Trials'!T1085</x:f>
        <x:v>OPEN</x:v>
      </x:c>
    </x:row>
    <x:row r="3498">
      <x:c r="B3498" s="7" t="str">
        <x:v>PHY-03492</x:v>
      </x:c>
      <x:c r="C3498" s="7" t="str">
        <x:v>path trial</x:v>
      </x:c>
      <x:c r="D3498" s="7" t="str">
        <x:v>RAP-PT-1080</x:v>
      </x:c>
      <x:c r="E3498" s="7" t="str">
        <x:v>Path Trials!T1086</x:v>
      </x:c>
      <x:c r="F3498" s="7" t="str">
        <x:f>'Path Trials'!T1086</x:f>
        <x:v>OPEN</x:v>
      </x:c>
    </x:row>
    <x:row r="3499">
      <x:c r="B3499" s="7" t="str">
        <x:v>PHY-03493</x:v>
      </x:c>
      <x:c r="C3499" s="7" t="str">
        <x:v>path trial</x:v>
      </x:c>
      <x:c r="D3499" s="7" t="str">
        <x:v>RAP-PT-1081</x:v>
      </x:c>
      <x:c r="E3499" s="7" t="str">
        <x:v>Path Trials!T1087</x:v>
      </x:c>
      <x:c r="F3499" s="7" t="str">
        <x:f>'Path Trials'!T1087</x:f>
        <x:v>OPEN</x:v>
      </x:c>
    </x:row>
    <x:row r="3500">
      <x:c r="B3500" s="7" t="str">
        <x:v>PHY-03494</x:v>
      </x:c>
      <x:c r="C3500" s="7" t="str">
        <x:v>path trial</x:v>
      </x:c>
      <x:c r="D3500" s="7" t="str">
        <x:v>RAP-PT-1082</x:v>
      </x:c>
      <x:c r="E3500" s="7" t="str">
        <x:v>Path Trials!T1088</x:v>
      </x:c>
      <x:c r="F3500" s="7" t="str">
        <x:f>'Path Trials'!T1088</x:f>
        <x:v>OPEN</x:v>
      </x:c>
    </x:row>
    <x:row r="3501">
      <x:c r="B3501" s="7" t="str">
        <x:v>PHY-03495</x:v>
      </x:c>
      <x:c r="C3501" s="7" t="str">
        <x:v>path trial</x:v>
      </x:c>
      <x:c r="D3501" s="7" t="str">
        <x:v>RAP-PT-1083</x:v>
      </x:c>
      <x:c r="E3501" s="7" t="str">
        <x:v>Path Trials!T1089</x:v>
      </x:c>
      <x:c r="F3501" s="7" t="str">
        <x:f>'Path Trials'!T1089</x:f>
        <x:v>OPEN</x:v>
      </x:c>
    </x:row>
    <x:row r="3502">
      <x:c r="B3502" s="7" t="str">
        <x:v>PHY-03496</x:v>
      </x:c>
      <x:c r="C3502" s="7" t="str">
        <x:v>path trial</x:v>
      </x:c>
      <x:c r="D3502" s="7" t="str">
        <x:v>RAP-PT-1084</x:v>
      </x:c>
      <x:c r="E3502" s="7" t="str">
        <x:v>Path Trials!T1090</x:v>
      </x:c>
      <x:c r="F3502" s="7" t="str">
        <x:f>'Path Trials'!T1090</x:f>
        <x:v>OPEN</x:v>
      </x:c>
    </x:row>
    <x:row r="3503">
      <x:c r="B3503" s="7" t="str">
        <x:v>PHY-03497</x:v>
      </x:c>
      <x:c r="C3503" s="7" t="str">
        <x:v>path trial</x:v>
      </x:c>
      <x:c r="D3503" s="7" t="str">
        <x:v>RAP-PT-1085</x:v>
      </x:c>
      <x:c r="E3503" s="7" t="str">
        <x:v>Path Trials!T1091</x:v>
      </x:c>
      <x:c r="F3503" s="7" t="str">
        <x:f>'Path Trials'!T1091</x:f>
        <x:v>OPEN</x:v>
      </x:c>
    </x:row>
    <x:row r="3504">
      <x:c r="B3504" s="7" t="str">
        <x:v>PHY-03498</x:v>
      </x:c>
      <x:c r="C3504" s="7" t="str">
        <x:v>path trial</x:v>
      </x:c>
      <x:c r="D3504" s="7" t="str">
        <x:v>RAP-PT-1086</x:v>
      </x:c>
      <x:c r="E3504" s="7" t="str">
        <x:v>Path Trials!T1092</x:v>
      </x:c>
      <x:c r="F3504" s="7" t="str">
        <x:f>'Path Trials'!T1092</x:f>
        <x:v>OPEN</x:v>
      </x:c>
    </x:row>
    <x:row r="3505">
      <x:c r="B3505" s="7" t="str">
        <x:v>PHY-03499</x:v>
      </x:c>
      <x:c r="C3505" s="7" t="str">
        <x:v>path trial</x:v>
      </x:c>
      <x:c r="D3505" s="7" t="str">
        <x:v>RAP-PT-1087</x:v>
      </x:c>
      <x:c r="E3505" s="7" t="str">
        <x:v>Path Trials!T1093</x:v>
      </x:c>
      <x:c r="F3505" s="7" t="str">
        <x:f>'Path Trials'!T1093</x:f>
        <x:v>OPEN</x:v>
      </x:c>
    </x:row>
    <x:row r="3506">
      <x:c r="B3506" s="7" t="str">
        <x:v>PHY-03500</x:v>
      </x:c>
      <x:c r="C3506" s="7" t="str">
        <x:v>path trial</x:v>
      </x:c>
      <x:c r="D3506" s="7" t="str">
        <x:v>RAP-PT-1088</x:v>
      </x:c>
      <x:c r="E3506" s="7" t="str">
        <x:v>Path Trials!T1094</x:v>
      </x:c>
      <x:c r="F3506" s="7" t="str">
        <x:f>'Path Trials'!T1094</x:f>
        <x:v>OPEN</x:v>
      </x:c>
    </x:row>
    <x:row r="3507">
      <x:c r="B3507" s="7" t="str">
        <x:v>PHY-03501</x:v>
      </x:c>
      <x:c r="C3507" s="7" t="str">
        <x:v>path trial</x:v>
      </x:c>
      <x:c r="D3507" s="7" t="str">
        <x:v>RAP-PT-1089</x:v>
      </x:c>
      <x:c r="E3507" s="7" t="str">
        <x:v>Path Trials!T1095</x:v>
      </x:c>
      <x:c r="F3507" s="7" t="str">
        <x:f>'Path Trials'!T1095</x:f>
        <x:v>OPEN</x:v>
      </x:c>
    </x:row>
    <x:row r="3508">
      <x:c r="B3508" s="7" t="str">
        <x:v>PHY-03502</x:v>
      </x:c>
      <x:c r="C3508" s="7" t="str">
        <x:v>path trial</x:v>
      </x:c>
      <x:c r="D3508" s="7" t="str">
        <x:v>RAP-PT-1090</x:v>
      </x:c>
      <x:c r="E3508" s="7" t="str">
        <x:v>Path Trials!T1096</x:v>
      </x:c>
      <x:c r="F3508" s="7" t="str">
        <x:f>'Path Trials'!T1096</x:f>
        <x:v>OPEN</x:v>
      </x:c>
    </x:row>
    <x:row r="3509">
      <x:c r="B3509" s="7" t="str">
        <x:v>PHY-03503</x:v>
      </x:c>
      <x:c r="C3509" s="7" t="str">
        <x:v>path trial</x:v>
      </x:c>
      <x:c r="D3509" s="7" t="str">
        <x:v>RAP-PT-1091</x:v>
      </x:c>
      <x:c r="E3509" s="7" t="str">
        <x:v>Path Trials!T1097</x:v>
      </x:c>
      <x:c r="F3509" s="7" t="str">
        <x:f>'Path Trials'!T1097</x:f>
        <x:v>OPEN</x:v>
      </x:c>
    </x:row>
    <x:row r="3510">
      <x:c r="B3510" s="7" t="str">
        <x:v>PHY-03504</x:v>
      </x:c>
      <x:c r="C3510" s="7" t="str">
        <x:v>path trial</x:v>
      </x:c>
      <x:c r="D3510" s="7" t="str">
        <x:v>RAP-PT-1092</x:v>
      </x:c>
      <x:c r="E3510" s="7" t="str">
        <x:v>Path Trials!T1098</x:v>
      </x:c>
      <x:c r="F3510" s="7" t="str">
        <x:f>'Path Trials'!T1098</x:f>
        <x:v>OPEN</x:v>
      </x:c>
    </x:row>
    <x:row r="3511">
      <x:c r="B3511" s="7" t="str">
        <x:v>PHY-03505</x:v>
      </x:c>
      <x:c r="C3511" s="7" t="str">
        <x:v>path trial</x:v>
      </x:c>
      <x:c r="D3511" s="7" t="str">
        <x:v>RAP-PT-1093</x:v>
      </x:c>
      <x:c r="E3511" s="7" t="str">
        <x:v>Path Trials!T1099</x:v>
      </x:c>
      <x:c r="F3511" s="7" t="str">
        <x:f>'Path Trials'!T1099</x:f>
        <x:v>OPEN</x:v>
      </x:c>
    </x:row>
    <x:row r="3512">
      <x:c r="B3512" s="7" t="str">
        <x:v>PHY-03506</x:v>
      </x:c>
      <x:c r="C3512" s="7" t="str">
        <x:v>path trial</x:v>
      </x:c>
      <x:c r="D3512" s="7" t="str">
        <x:v>RAP-PT-1094</x:v>
      </x:c>
      <x:c r="E3512" s="7" t="str">
        <x:v>Path Trials!T1100</x:v>
      </x:c>
      <x:c r="F3512" s="7" t="str">
        <x:f>'Path Trials'!T1100</x:f>
        <x:v>OPEN</x:v>
      </x:c>
    </x:row>
    <x:row r="3513">
      <x:c r="B3513" s="7" t="str">
        <x:v>PHY-03507</x:v>
      </x:c>
      <x:c r="C3513" s="7" t="str">
        <x:v>path trial</x:v>
      </x:c>
      <x:c r="D3513" s="7" t="str">
        <x:v>RAP-PT-1095</x:v>
      </x:c>
      <x:c r="E3513" s="7" t="str">
        <x:v>Path Trials!T1101</x:v>
      </x:c>
      <x:c r="F3513" s="7" t="str">
        <x:f>'Path Trials'!T1101</x:f>
        <x:v>OPEN</x:v>
      </x:c>
    </x:row>
    <x:row r="3514">
      <x:c r="B3514" s="7" t="str">
        <x:v>PHY-03508</x:v>
      </x:c>
      <x:c r="C3514" s="7" t="str">
        <x:v>path trial</x:v>
      </x:c>
      <x:c r="D3514" s="7" t="str">
        <x:v>RAP-PT-1096</x:v>
      </x:c>
      <x:c r="E3514" s="7" t="str">
        <x:v>Path Trials!T1102</x:v>
      </x:c>
      <x:c r="F3514" s="7" t="str">
        <x:f>'Path Trials'!T1102</x:f>
        <x:v>OPEN</x:v>
      </x:c>
    </x:row>
    <x:row r="3515">
      <x:c r="B3515" s="7" t="str">
        <x:v>PHY-03509</x:v>
      </x:c>
      <x:c r="C3515" s="7" t="str">
        <x:v>path trial</x:v>
      </x:c>
      <x:c r="D3515" s="7" t="str">
        <x:v>RAP-PT-1097</x:v>
      </x:c>
      <x:c r="E3515" s="7" t="str">
        <x:v>Path Trials!T1103</x:v>
      </x:c>
      <x:c r="F3515" s="7" t="str">
        <x:f>'Path Trials'!T1103</x:f>
        <x:v>OPEN</x:v>
      </x:c>
    </x:row>
    <x:row r="3516">
      <x:c r="B3516" s="7" t="str">
        <x:v>PHY-03510</x:v>
      </x:c>
      <x:c r="C3516" s="7" t="str">
        <x:v>path trial</x:v>
      </x:c>
      <x:c r="D3516" s="7" t="str">
        <x:v>RAP-PT-1098</x:v>
      </x:c>
      <x:c r="E3516" s="7" t="str">
        <x:v>Path Trials!T1104</x:v>
      </x:c>
      <x:c r="F3516" s="7" t="str">
        <x:f>'Path Trials'!T1104</x:f>
        <x:v>OPEN</x:v>
      </x:c>
    </x:row>
    <x:row r="3517">
      <x:c r="B3517" s="7" t="str">
        <x:v>PHY-03511</x:v>
      </x:c>
      <x:c r="C3517" s="7" t="str">
        <x:v>path trial</x:v>
      </x:c>
      <x:c r="D3517" s="7" t="str">
        <x:v>RAP-PT-1099</x:v>
      </x:c>
      <x:c r="E3517" s="7" t="str">
        <x:v>Path Trials!T1105</x:v>
      </x:c>
      <x:c r="F3517" s="7" t="str">
        <x:f>'Path Trials'!T1105</x:f>
        <x:v>OPEN</x:v>
      </x:c>
    </x:row>
    <x:row r="3518">
      <x:c r="B3518" s="7" t="str">
        <x:v>PHY-03512</x:v>
      </x:c>
      <x:c r="C3518" s="7" t="str">
        <x:v>path trial</x:v>
      </x:c>
      <x:c r="D3518" s="7" t="str">
        <x:v>RAP-PT-1100</x:v>
      </x:c>
      <x:c r="E3518" s="7" t="str">
        <x:v>Path Trials!T1106</x:v>
      </x:c>
      <x:c r="F3518" s="7" t="str">
        <x:f>'Path Trials'!T1106</x:f>
        <x:v>OPEN</x:v>
      </x:c>
    </x:row>
    <x:row r="3519">
      <x:c r="B3519" s="7" t="str">
        <x:v>PHY-03513</x:v>
      </x:c>
      <x:c r="C3519" s="7" t="str">
        <x:v>path trial</x:v>
      </x:c>
      <x:c r="D3519" s="7" t="str">
        <x:v>RAP-PT-1101</x:v>
      </x:c>
      <x:c r="E3519" s="7" t="str">
        <x:v>Path Trials!T1107</x:v>
      </x:c>
      <x:c r="F3519" s="7" t="str">
        <x:f>'Path Trials'!T1107</x:f>
        <x:v>OPEN</x:v>
      </x:c>
    </x:row>
    <x:row r="3520">
      <x:c r="B3520" s="7" t="str">
        <x:v>PHY-03514</x:v>
      </x:c>
      <x:c r="C3520" s="7" t="str">
        <x:v>path trial</x:v>
      </x:c>
      <x:c r="D3520" s="7" t="str">
        <x:v>RAP-PT-1102</x:v>
      </x:c>
      <x:c r="E3520" s="7" t="str">
        <x:v>Path Trials!T1108</x:v>
      </x:c>
      <x:c r="F3520" s="7" t="str">
        <x:f>'Path Trials'!T1108</x:f>
        <x:v>OPEN</x:v>
      </x:c>
    </x:row>
    <x:row r="3521">
      <x:c r="B3521" s="7" t="str">
        <x:v>PHY-03515</x:v>
      </x:c>
      <x:c r="C3521" s="7" t="str">
        <x:v>path trial</x:v>
      </x:c>
      <x:c r="D3521" s="7" t="str">
        <x:v>RAP-PT-1103</x:v>
      </x:c>
      <x:c r="E3521" s="7" t="str">
        <x:v>Path Trials!T1109</x:v>
      </x:c>
      <x:c r="F3521" s="7" t="str">
        <x:f>'Path Trials'!T1109</x:f>
        <x:v>OPEN</x:v>
      </x:c>
    </x:row>
    <x:row r="3522">
      <x:c r="B3522" s="7" t="str">
        <x:v>PHY-03516</x:v>
      </x:c>
      <x:c r="C3522" s="7" t="str">
        <x:v>path trial</x:v>
      </x:c>
      <x:c r="D3522" s="7" t="str">
        <x:v>RAP-PT-1104</x:v>
      </x:c>
      <x:c r="E3522" s="7" t="str">
        <x:v>Path Trials!T1110</x:v>
      </x:c>
      <x:c r="F3522" s="7" t="str">
        <x:f>'Path Trials'!T1110</x:f>
        <x:v>OPEN</x:v>
      </x:c>
    </x:row>
    <x:row r="3523">
      <x:c r="B3523" s="7" t="str">
        <x:v>PHY-03517</x:v>
      </x:c>
      <x:c r="C3523" s="7" t="str">
        <x:v>path trial</x:v>
      </x:c>
      <x:c r="D3523" s="7" t="str">
        <x:v>RAP-PT-1105</x:v>
      </x:c>
      <x:c r="E3523" s="7" t="str">
        <x:v>Path Trials!T1111</x:v>
      </x:c>
      <x:c r="F3523" s="7" t="str">
        <x:f>'Path Trials'!T1111</x:f>
        <x:v>OPEN</x:v>
      </x:c>
    </x:row>
    <x:row r="3524">
      <x:c r="B3524" s="7" t="str">
        <x:v>PHY-03518</x:v>
      </x:c>
      <x:c r="C3524" s="7" t="str">
        <x:v>path trial</x:v>
      </x:c>
      <x:c r="D3524" s="7" t="str">
        <x:v>RAP-PT-1106</x:v>
      </x:c>
      <x:c r="E3524" s="7" t="str">
        <x:v>Path Trials!T1112</x:v>
      </x:c>
      <x:c r="F3524" s="7" t="str">
        <x:f>'Path Trials'!T1112</x:f>
        <x:v>OPEN</x:v>
      </x:c>
    </x:row>
    <x:row r="3525">
      <x:c r="B3525" s="7" t="str">
        <x:v>PHY-03519</x:v>
      </x:c>
      <x:c r="C3525" s="7" t="str">
        <x:v>path trial</x:v>
      </x:c>
      <x:c r="D3525" s="7" t="str">
        <x:v>RAP-PT-1107</x:v>
      </x:c>
      <x:c r="E3525" s="7" t="str">
        <x:v>Path Trials!T1113</x:v>
      </x:c>
      <x:c r="F3525" s="7" t="str">
        <x:f>'Path Trials'!T1113</x:f>
        <x:v>OPEN</x:v>
      </x:c>
    </x:row>
    <x:row r="3526">
      <x:c r="B3526" s="7" t="str">
        <x:v>PHY-03520</x:v>
      </x:c>
      <x:c r="C3526" s="7" t="str">
        <x:v>path trial</x:v>
      </x:c>
      <x:c r="D3526" s="7" t="str">
        <x:v>RAP-PT-1108</x:v>
      </x:c>
      <x:c r="E3526" s="7" t="str">
        <x:v>Path Trials!T1114</x:v>
      </x:c>
      <x:c r="F3526" s="7" t="str">
        <x:f>'Path Trials'!T1114</x:f>
        <x:v>OPEN</x:v>
      </x:c>
    </x:row>
    <x:row r="3527">
      <x:c r="B3527" s="7" t="str">
        <x:v>PHY-03521</x:v>
      </x:c>
      <x:c r="C3527" s="7" t="str">
        <x:v>path trial</x:v>
      </x:c>
      <x:c r="D3527" s="7" t="str">
        <x:v>RAP-PT-1109</x:v>
      </x:c>
      <x:c r="E3527" s="7" t="str">
        <x:v>Path Trials!T1115</x:v>
      </x:c>
      <x:c r="F3527" s="7" t="str">
        <x:f>'Path Trials'!T1115</x:f>
        <x:v>OPEN</x:v>
      </x:c>
    </x:row>
    <x:row r="3528">
      <x:c r="B3528" s="7" t="str">
        <x:v>PHY-03522</x:v>
      </x:c>
      <x:c r="C3528" s="7" t="str">
        <x:v>path trial</x:v>
      </x:c>
      <x:c r="D3528" s="7" t="str">
        <x:v>RAP-PT-1110</x:v>
      </x:c>
      <x:c r="E3528" s="7" t="str">
        <x:v>Path Trials!T1116</x:v>
      </x:c>
      <x:c r="F3528" s="7" t="str">
        <x:f>'Path Trials'!T1116</x:f>
        <x:v>OPEN</x:v>
      </x:c>
    </x:row>
    <x:row r="3529">
      <x:c r="B3529" s="7" t="str">
        <x:v>PHY-03523</x:v>
      </x:c>
      <x:c r="C3529" s="7" t="str">
        <x:v>path trial</x:v>
      </x:c>
      <x:c r="D3529" s="7" t="str">
        <x:v>RAP-PT-1111</x:v>
      </x:c>
      <x:c r="E3529" s="7" t="str">
        <x:v>Path Trials!T1117</x:v>
      </x:c>
      <x:c r="F3529" s="7" t="str">
        <x:f>'Path Trials'!T1117</x:f>
        <x:v>OPEN</x:v>
      </x:c>
    </x:row>
    <x:row r="3530">
      <x:c r="B3530" s="7" t="str">
        <x:v>PHY-03524</x:v>
      </x:c>
      <x:c r="C3530" s="7" t="str">
        <x:v>path trial</x:v>
      </x:c>
      <x:c r="D3530" s="7" t="str">
        <x:v>RAP-PT-1112</x:v>
      </x:c>
      <x:c r="E3530" s="7" t="str">
        <x:v>Path Trials!T1118</x:v>
      </x:c>
      <x:c r="F3530" s="7" t="str">
        <x:f>'Path Trials'!T1118</x:f>
        <x:v>OPEN</x:v>
      </x:c>
    </x:row>
    <x:row r="3531">
      <x:c r="B3531" s="7" t="str">
        <x:v>PHY-03525</x:v>
      </x:c>
      <x:c r="C3531" s="7" t="str">
        <x:v>path trial</x:v>
      </x:c>
      <x:c r="D3531" s="7" t="str">
        <x:v>RAP-PT-1113</x:v>
      </x:c>
      <x:c r="E3531" s="7" t="str">
        <x:v>Path Trials!T1119</x:v>
      </x:c>
      <x:c r="F3531" s="7" t="str">
        <x:f>'Path Trials'!T1119</x:f>
        <x:v>OPEN</x:v>
      </x:c>
    </x:row>
    <x:row r="3532">
      <x:c r="B3532" s="7" t="str">
        <x:v>PHY-03526</x:v>
      </x:c>
      <x:c r="C3532" s="7" t="str">
        <x:v>path trial</x:v>
      </x:c>
      <x:c r="D3532" s="7" t="str">
        <x:v>RAP-PT-1114</x:v>
      </x:c>
      <x:c r="E3532" s="7" t="str">
        <x:v>Path Trials!T1120</x:v>
      </x:c>
      <x:c r="F3532" s="7" t="str">
        <x:f>'Path Trials'!T1120</x:f>
        <x:v>OPEN</x:v>
      </x:c>
    </x:row>
    <x:row r="3533">
      <x:c r="B3533" s="7" t="str">
        <x:v>PHY-03527</x:v>
      </x:c>
      <x:c r="C3533" s="7" t="str">
        <x:v>path trial</x:v>
      </x:c>
      <x:c r="D3533" s="7" t="str">
        <x:v>RAP-PT-1115</x:v>
      </x:c>
      <x:c r="E3533" s="7" t="str">
        <x:v>Path Trials!T1121</x:v>
      </x:c>
      <x:c r="F3533" s="7" t="str">
        <x:f>'Path Trials'!T1121</x:f>
        <x:v>OPEN</x:v>
      </x:c>
    </x:row>
    <x:row r="3534">
      <x:c r="B3534" s="7" t="str">
        <x:v>PHY-03528</x:v>
      </x:c>
      <x:c r="C3534" s="7" t="str">
        <x:v>path trial</x:v>
      </x:c>
      <x:c r="D3534" s="7" t="str">
        <x:v>RAP-PT-1116</x:v>
      </x:c>
      <x:c r="E3534" s="7" t="str">
        <x:v>Path Trials!T1122</x:v>
      </x:c>
      <x:c r="F3534" s="7" t="str">
        <x:f>'Path Trials'!T1122</x:f>
        <x:v>OPEN</x:v>
      </x:c>
    </x:row>
    <x:row r="3535">
      <x:c r="B3535" s="7" t="str">
        <x:v>PHY-03529</x:v>
      </x:c>
      <x:c r="C3535" s="7" t="str">
        <x:v>path trial</x:v>
      </x:c>
      <x:c r="D3535" s="7" t="str">
        <x:v>RAP-PT-1117</x:v>
      </x:c>
      <x:c r="E3535" s="7" t="str">
        <x:v>Path Trials!T1123</x:v>
      </x:c>
      <x:c r="F3535" s="7" t="str">
        <x:f>'Path Trials'!T1123</x:f>
        <x:v>OPEN</x:v>
      </x:c>
    </x:row>
    <x:row r="3536">
      <x:c r="B3536" s="7" t="str">
        <x:v>PHY-03530</x:v>
      </x:c>
      <x:c r="C3536" s="7" t="str">
        <x:v>path trial</x:v>
      </x:c>
      <x:c r="D3536" s="7" t="str">
        <x:v>RAP-PT-1118</x:v>
      </x:c>
      <x:c r="E3536" s="7" t="str">
        <x:v>Path Trials!T1124</x:v>
      </x:c>
      <x:c r="F3536" s="7" t="str">
        <x:f>'Path Trials'!T1124</x:f>
        <x:v>OPEN</x:v>
      </x:c>
    </x:row>
    <x:row r="3537">
      <x:c r="B3537" s="7" t="str">
        <x:v>PHY-03531</x:v>
      </x:c>
      <x:c r="C3537" s="7" t="str">
        <x:v>path trial</x:v>
      </x:c>
      <x:c r="D3537" s="7" t="str">
        <x:v>RAP-PT-1119</x:v>
      </x:c>
      <x:c r="E3537" s="7" t="str">
        <x:v>Path Trials!T1125</x:v>
      </x:c>
      <x:c r="F3537" s="7" t="str">
        <x:f>'Path Trials'!T1125</x:f>
        <x:v>OPEN</x:v>
      </x:c>
    </x:row>
    <x:row r="3538">
      <x:c r="B3538" s="7" t="str">
        <x:v>PHY-03532</x:v>
      </x:c>
      <x:c r="C3538" s="7" t="str">
        <x:v>path trial</x:v>
      </x:c>
      <x:c r="D3538" s="7" t="str">
        <x:v>RAP-PT-1120</x:v>
      </x:c>
      <x:c r="E3538" s="7" t="str">
        <x:v>Path Trials!T1126</x:v>
      </x:c>
      <x:c r="F3538" s="7" t="str">
        <x:f>'Path Trials'!T1126</x:f>
        <x:v>OPEN</x:v>
      </x:c>
    </x:row>
    <x:row r="3539">
      <x:c r="B3539" s="7" t="str">
        <x:v>PHY-03533</x:v>
      </x:c>
      <x:c r="C3539" s="7" t="str">
        <x:v>path trial</x:v>
      </x:c>
      <x:c r="D3539" s="7" t="str">
        <x:v>RAP-PT-1121</x:v>
      </x:c>
      <x:c r="E3539" s="7" t="str">
        <x:v>Path Trials!T1127</x:v>
      </x:c>
      <x:c r="F3539" s="7" t="str">
        <x:f>'Path Trials'!T1127</x:f>
        <x:v>OPEN</x:v>
      </x:c>
    </x:row>
    <x:row r="3540">
      <x:c r="B3540" s="7" t="str">
        <x:v>PHY-03534</x:v>
      </x:c>
      <x:c r="C3540" s="7" t="str">
        <x:v>path trial</x:v>
      </x:c>
      <x:c r="D3540" s="7" t="str">
        <x:v>RAP-PT-1122</x:v>
      </x:c>
      <x:c r="E3540" s="7" t="str">
        <x:v>Path Trials!T1128</x:v>
      </x:c>
      <x:c r="F3540" s="7" t="str">
        <x:f>'Path Trials'!T1128</x:f>
        <x:v>OPEN</x:v>
      </x:c>
    </x:row>
    <x:row r="3541">
      <x:c r="B3541" s="7" t="str">
        <x:v>PHY-03535</x:v>
      </x:c>
      <x:c r="C3541" s="7" t="str">
        <x:v>path trial</x:v>
      </x:c>
      <x:c r="D3541" s="7" t="str">
        <x:v>RAP-PT-1123</x:v>
      </x:c>
      <x:c r="E3541" s="7" t="str">
        <x:v>Path Trials!T1129</x:v>
      </x:c>
      <x:c r="F3541" s="7" t="str">
        <x:f>'Path Trials'!T1129</x:f>
        <x:v>OPEN</x:v>
      </x:c>
    </x:row>
    <x:row r="3542">
      <x:c r="B3542" s="7" t="str">
        <x:v>PHY-03536</x:v>
      </x:c>
      <x:c r="C3542" s="7" t="str">
        <x:v>path trial</x:v>
      </x:c>
      <x:c r="D3542" s="7" t="str">
        <x:v>RAP-PT-1124</x:v>
      </x:c>
      <x:c r="E3542" s="7" t="str">
        <x:v>Path Trials!T1130</x:v>
      </x:c>
      <x:c r="F3542" s="7" t="str">
        <x:f>'Path Trials'!T1130</x:f>
        <x:v>OPEN</x:v>
      </x:c>
    </x:row>
    <x:row r="3543">
      <x:c r="B3543" s="7" t="str">
        <x:v>PHY-03537</x:v>
      </x:c>
      <x:c r="C3543" s="7" t="str">
        <x:v>path trial</x:v>
      </x:c>
      <x:c r="D3543" s="7" t="str">
        <x:v>RAP-PT-1125</x:v>
      </x:c>
      <x:c r="E3543" s="7" t="str">
        <x:v>Path Trials!T1131</x:v>
      </x:c>
      <x:c r="F3543" s="7" t="str">
        <x:f>'Path Trials'!T1131</x:f>
        <x:v>OPEN</x:v>
      </x:c>
    </x:row>
    <x:row r="3544">
      <x:c r="B3544" s="7" t="str">
        <x:v>PHY-03538</x:v>
      </x:c>
      <x:c r="C3544" s="7" t="str">
        <x:v>path trial</x:v>
      </x:c>
      <x:c r="D3544" s="7" t="str">
        <x:v>RAP-PT-1126</x:v>
      </x:c>
      <x:c r="E3544" s="7" t="str">
        <x:v>Path Trials!T1132</x:v>
      </x:c>
      <x:c r="F3544" s="7" t="str">
        <x:f>'Path Trials'!T1132</x:f>
        <x:v>OPEN</x:v>
      </x:c>
    </x:row>
    <x:row r="3545">
      <x:c r="B3545" s="7" t="str">
        <x:v>PHY-03539</x:v>
      </x:c>
      <x:c r="C3545" s="7" t="str">
        <x:v>path trial</x:v>
      </x:c>
      <x:c r="D3545" s="7" t="str">
        <x:v>RAP-PT-1127</x:v>
      </x:c>
      <x:c r="E3545" s="7" t="str">
        <x:v>Path Trials!T1133</x:v>
      </x:c>
      <x:c r="F3545" s="7" t="str">
        <x:f>'Path Trials'!T1133</x:f>
        <x:v>OPEN</x:v>
      </x:c>
    </x:row>
    <x:row r="3546">
      <x:c r="B3546" s="7" t="str">
        <x:v>PHY-03540</x:v>
      </x:c>
      <x:c r="C3546" s="7" t="str">
        <x:v>path trial</x:v>
      </x:c>
      <x:c r="D3546" s="7" t="str">
        <x:v>RAP-PT-1128</x:v>
      </x:c>
      <x:c r="E3546" s="7" t="str">
        <x:v>Path Trials!T1134</x:v>
      </x:c>
      <x:c r="F3546" s="7" t="str">
        <x:f>'Path Trials'!T1134</x:f>
        <x:v>OPEN</x:v>
      </x:c>
    </x:row>
    <x:row r="3547">
      <x:c r="B3547" s="7" t="str">
        <x:v>PHY-03541</x:v>
      </x:c>
      <x:c r="C3547" s="7" t="str">
        <x:v>path trial</x:v>
      </x:c>
      <x:c r="D3547" s="7" t="str">
        <x:v>RAP-PT-1129</x:v>
      </x:c>
      <x:c r="E3547" s="7" t="str">
        <x:v>Path Trials!T1135</x:v>
      </x:c>
      <x:c r="F3547" s="7" t="str">
        <x:f>'Path Trials'!T1135</x:f>
        <x:v>OPEN</x:v>
      </x:c>
    </x:row>
    <x:row r="3548">
      <x:c r="B3548" s="7" t="str">
        <x:v>PHY-03542</x:v>
      </x:c>
      <x:c r="C3548" s="7" t="str">
        <x:v>path trial</x:v>
      </x:c>
      <x:c r="D3548" s="7" t="str">
        <x:v>RAP-PT-1130</x:v>
      </x:c>
      <x:c r="E3548" s="7" t="str">
        <x:v>Path Trials!T1136</x:v>
      </x:c>
      <x:c r="F3548" s="7" t="str">
        <x:f>'Path Trials'!T1136</x:f>
        <x:v>OPEN</x:v>
      </x:c>
    </x:row>
    <x:row r="3549">
      <x:c r="B3549" s="7" t="str">
        <x:v>PHY-03543</x:v>
      </x:c>
      <x:c r="C3549" s="7" t="str">
        <x:v>path trial</x:v>
      </x:c>
      <x:c r="D3549" s="7" t="str">
        <x:v>RAP-PT-1131</x:v>
      </x:c>
      <x:c r="E3549" s="7" t="str">
        <x:v>Path Trials!T1137</x:v>
      </x:c>
      <x:c r="F3549" s="7" t="str">
        <x:f>'Path Trials'!T1137</x:f>
        <x:v>OPEN</x:v>
      </x:c>
    </x:row>
    <x:row r="3550">
      <x:c r="B3550" s="7" t="str">
        <x:v>PHY-03544</x:v>
      </x:c>
      <x:c r="C3550" s="7" t="str">
        <x:v>path trial</x:v>
      </x:c>
      <x:c r="D3550" s="7" t="str">
        <x:v>RAP-PT-1132</x:v>
      </x:c>
      <x:c r="E3550" s="7" t="str">
        <x:v>Path Trials!T1138</x:v>
      </x:c>
      <x:c r="F3550" s="7" t="str">
        <x:f>'Path Trials'!T1138</x:f>
        <x:v>OPEN</x:v>
      </x:c>
    </x:row>
    <x:row r="3551">
      <x:c r="B3551" s="7" t="str">
        <x:v>PHY-03545</x:v>
      </x:c>
      <x:c r="C3551" s="7" t="str">
        <x:v>path trial</x:v>
      </x:c>
      <x:c r="D3551" s="7" t="str">
        <x:v>RAP-PT-1133</x:v>
      </x:c>
      <x:c r="E3551" s="7" t="str">
        <x:v>Path Trials!T1139</x:v>
      </x:c>
      <x:c r="F3551" s="7" t="str">
        <x:f>'Path Trials'!T1139</x:f>
        <x:v>OPEN</x:v>
      </x:c>
    </x:row>
    <x:row r="3552">
      <x:c r="B3552" s="7" t="str">
        <x:v>PHY-03546</x:v>
      </x:c>
      <x:c r="C3552" s="7" t="str">
        <x:v>path trial</x:v>
      </x:c>
      <x:c r="D3552" s="7" t="str">
        <x:v>RAP-PT-1134</x:v>
      </x:c>
      <x:c r="E3552" s="7" t="str">
        <x:v>Path Trials!T1140</x:v>
      </x:c>
      <x:c r="F3552" s="7" t="str">
        <x:f>'Path Trials'!T1140</x:f>
        <x:v>OPEN</x:v>
      </x:c>
    </x:row>
    <x:row r="3553">
      <x:c r="B3553" s="7" t="str">
        <x:v>PHY-03547</x:v>
      </x:c>
      <x:c r="C3553" s="7" t="str">
        <x:v>path trial</x:v>
      </x:c>
      <x:c r="D3553" s="7" t="str">
        <x:v>RAP-PT-1135</x:v>
      </x:c>
      <x:c r="E3553" s="7" t="str">
        <x:v>Path Trials!T1141</x:v>
      </x:c>
      <x:c r="F3553" s="7" t="str">
        <x:f>'Path Trials'!T1141</x:f>
        <x:v>OPEN</x:v>
      </x:c>
    </x:row>
    <x:row r="3554">
      <x:c r="B3554" s="7" t="str">
        <x:v>PHY-03548</x:v>
      </x:c>
      <x:c r="C3554" s="7" t="str">
        <x:v>path trial</x:v>
      </x:c>
      <x:c r="D3554" s="7" t="str">
        <x:v>RAP-PT-1136</x:v>
      </x:c>
      <x:c r="E3554" s="7" t="str">
        <x:v>Path Trials!T1142</x:v>
      </x:c>
      <x:c r="F3554" s="7" t="str">
        <x:f>'Path Trials'!T1142</x:f>
        <x:v>OPEN</x:v>
      </x:c>
    </x:row>
    <x:row r="3555">
      <x:c r="B3555" s="7" t="str">
        <x:v>PHY-03549</x:v>
      </x:c>
      <x:c r="C3555" s="7" t="str">
        <x:v>path trial</x:v>
      </x:c>
      <x:c r="D3555" s="7" t="str">
        <x:v>RAP-PT-1137</x:v>
      </x:c>
      <x:c r="E3555" s="7" t="str">
        <x:v>Path Trials!T1143</x:v>
      </x:c>
      <x:c r="F3555" s="7" t="str">
        <x:f>'Path Trials'!T1143</x:f>
        <x:v>OPEN</x:v>
      </x:c>
    </x:row>
    <x:row r="3556">
      <x:c r="B3556" s="7" t="str">
        <x:v>PHY-03550</x:v>
      </x:c>
      <x:c r="C3556" s="7" t="str">
        <x:v>path trial</x:v>
      </x:c>
      <x:c r="D3556" s="7" t="str">
        <x:v>RAP-PT-1138</x:v>
      </x:c>
      <x:c r="E3556" s="7" t="str">
        <x:v>Path Trials!T1144</x:v>
      </x:c>
      <x:c r="F3556" s="7" t="str">
        <x:f>'Path Trials'!T1144</x:f>
        <x:v>OPEN</x:v>
      </x:c>
    </x:row>
    <x:row r="3557">
      <x:c r="B3557" s="7" t="str">
        <x:v>PHY-03551</x:v>
      </x:c>
      <x:c r="C3557" s="7" t="str">
        <x:v>path trial</x:v>
      </x:c>
      <x:c r="D3557" s="7" t="str">
        <x:v>RAP-PT-1139</x:v>
      </x:c>
      <x:c r="E3557" s="7" t="str">
        <x:v>Path Trials!T1145</x:v>
      </x:c>
      <x:c r="F3557" s="7" t="str">
        <x:f>'Path Trials'!T1145</x:f>
        <x:v>OPEN</x:v>
      </x:c>
    </x:row>
    <x:row r="3558">
      <x:c r="B3558" s="7" t="str">
        <x:v>PHY-03552</x:v>
      </x:c>
      <x:c r="C3558" s="7" t="str">
        <x:v>path trial</x:v>
      </x:c>
      <x:c r="D3558" s="7" t="str">
        <x:v>RAP-PT-1140</x:v>
      </x:c>
      <x:c r="E3558" s="7" t="str">
        <x:v>Path Trials!T1146</x:v>
      </x:c>
      <x:c r="F3558" s="7" t="str">
        <x:f>'Path Trials'!T1146</x:f>
        <x:v>OPEN</x:v>
      </x:c>
    </x:row>
    <x:row r="3559">
      <x:c r="B3559" s="7" t="str">
        <x:v>PHY-03553</x:v>
      </x:c>
      <x:c r="C3559" s="7" t="str">
        <x:v>path trial</x:v>
      </x:c>
      <x:c r="D3559" s="7" t="str">
        <x:v>RAP-PT-1141</x:v>
      </x:c>
      <x:c r="E3559" s="7" t="str">
        <x:v>Path Trials!T1147</x:v>
      </x:c>
      <x:c r="F3559" s="7" t="str">
        <x:f>'Path Trials'!T1147</x:f>
        <x:v>OPEN</x:v>
      </x:c>
    </x:row>
    <x:row r="3560">
      <x:c r="B3560" s="7" t="str">
        <x:v>PHY-03554</x:v>
      </x:c>
      <x:c r="C3560" s="7" t="str">
        <x:v>path trial</x:v>
      </x:c>
      <x:c r="D3560" s="7" t="str">
        <x:v>RAP-PT-1142</x:v>
      </x:c>
      <x:c r="E3560" s="7" t="str">
        <x:v>Path Trials!T1148</x:v>
      </x:c>
      <x:c r="F3560" s="7" t="str">
        <x:f>'Path Trials'!T1148</x:f>
        <x:v>OPEN</x:v>
      </x:c>
    </x:row>
    <x:row r="3561">
      <x:c r="B3561" s="7" t="str">
        <x:v>PHY-03555</x:v>
      </x:c>
      <x:c r="C3561" s="7" t="str">
        <x:v>path trial</x:v>
      </x:c>
      <x:c r="D3561" s="7" t="str">
        <x:v>RAP-PT-1143</x:v>
      </x:c>
      <x:c r="E3561" s="7" t="str">
        <x:v>Path Trials!T1149</x:v>
      </x:c>
      <x:c r="F3561" s="7" t="str">
        <x:f>'Path Trials'!T1149</x:f>
        <x:v>OPEN</x:v>
      </x:c>
    </x:row>
    <x:row r="3562">
      <x:c r="B3562" s="7" t="str">
        <x:v>PHY-03556</x:v>
      </x:c>
      <x:c r="C3562" s="7" t="str">
        <x:v>path trial</x:v>
      </x:c>
      <x:c r="D3562" s="7" t="str">
        <x:v>RAP-PT-1144</x:v>
      </x:c>
      <x:c r="E3562" s="7" t="str">
        <x:v>Path Trials!T1150</x:v>
      </x:c>
      <x:c r="F3562" s="7" t="str">
        <x:f>'Path Trials'!T1150</x:f>
        <x:v>OPEN</x:v>
      </x:c>
    </x:row>
    <x:row r="3563">
      <x:c r="B3563" s="7" t="str">
        <x:v>PHY-03557</x:v>
      </x:c>
      <x:c r="C3563" s="7" t="str">
        <x:v>path trial</x:v>
      </x:c>
      <x:c r="D3563" s="7" t="str">
        <x:v>RAP-PT-1145</x:v>
      </x:c>
      <x:c r="E3563" s="7" t="str">
        <x:v>Path Trials!T1151</x:v>
      </x:c>
      <x:c r="F3563" s="7" t="str">
        <x:f>'Path Trials'!T1151</x:f>
        <x:v>OPEN</x:v>
      </x:c>
    </x:row>
    <x:row r="3564">
      <x:c r="B3564" s="7" t="str">
        <x:v>PHY-03558</x:v>
      </x:c>
      <x:c r="C3564" s="7" t="str">
        <x:v>path trial</x:v>
      </x:c>
      <x:c r="D3564" s="7" t="str">
        <x:v>RAP-PT-1146</x:v>
      </x:c>
      <x:c r="E3564" s="7" t="str">
        <x:v>Path Trials!T1152</x:v>
      </x:c>
      <x:c r="F3564" s="7" t="str">
        <x:f>'Path Trials'!T1152</x:f>
        <x:v>OPEN</x:v>
      </x:c>
    </x:row>
    <x:row r="3565">
      <x:c r="B3565" s="7" t="str">
        <x:v>PHY-03559</x:v>
      </x:c>
      <x:c r="C3565" s="7" t="str">
        <x:v>path trial</x:v>
      </x:c>
      <x:c r="D3565" s="7" t="str">
        <x:v>RAP-PT-1147</x:v>
      </x:c>
      <x:c r="E3565" s="7" t="str">
        <x:v>Path Trials!T1153</x:v>
      </x:c>
      <x:c r="F3565" s="7" t="str">
        <x:f>'Path Trials'!T1153</x:f>
        <x:v>OPEN</x:v>
      </x:c>
    </x:row>
    <x:row r="3566">
      <x:c r="B3566" s="7" t="str">
        <x:v>PHY-03560</x:v>
      </x:c>
      <x:c r="C3566" s="7" t="str">
        <x:v>path trial</x:v>
      </x:c>
      <x:c r="D3566" s="7" t="str">
        <x:v>RAP-PT-1148</x:v>
      </x:c>
      <x:c r="E3566" s="7" t="str">
        <x:v>Path Trials!T1154</x:v>
      </x:c>
      <x:c r="F3566" s="7" t="str">
        <x:f>'Path Trials'!T1154</x:f>
        <x:v>OPEN</x:v>
      </x:c>
    </x:row>
    <x:row r="3567">
      <x:c r="B3567" s="7" t="str">
        <x:v>PHY-03561</x:v>
      </x:c>
      <x:c r="C3567" s="7" t="str">
        <x:v>path trial</x:v>
      </x:c>
      <x:c r="D3567" s="7" t="str">
        <x:v>RAP-PT-1149</x:v>
      </x:c>
      <x:c r="E3567" s="7" t="str">
        <x:v>Path Trials!T1155</x:v>
      </x:c>
      <x:c r="F3567" s="7" t="str">
        <x:f>'Path Trials'!T1155</x:f>
        <x:v>OPEN</x:v>
      </x:c>
    </x:row>
    <x:row r="3568">
      <x:c r="B3568" s="7" t="str">
        <x:v>PHY-03562</x:v>
      </x:c>
      <x:c r="C3568" s="7" t="str">
        <x:v>path trial</x:v>
      </x:c>
      <x:c r="D3568" s="7" t="str">
        <x:v>RAP-PT-1150</x:v>
      </x:c>
      <x:c r="E3568" s="7" t="str">
        <x:v>Path Trials!T1156</x:v>
      </x:c>
      <x:c r="F3568" s="7" t="str">
        <x:f>'Path Trials'!T1156</x:f>
        <x:v>OPEN</x:v>
      </x:c>
    </x:row>
    <x:row r="3569">
      <x:c r="B3569" s="7" t="str">
        <x:v>PHY-03563</x:v>
      </x:c>
      <x:c r="C3569" s="7" t="str">
        <x:v>path trial</x:v>
      </x:c>
      <x:c r="D3569" s="7" t="str">
        <x:v>RAP-PT-1151</x:v>
      </x:c>
      <x:c r="E3569" s="7" t="str">
        <x:v>Path Trials!T1157</x:v>
      </x:c>
      <x:c r="F3569" s="7" t="str">
        <x:f>'Path Trials'!T1157</x:f>
        <x:v>OPEN</x:v>
      </x:c>
    </x:row>
    <x:row r="3570">
      <x:c r="B3570" s="7" t="str">
        <x:v>PHY-03564</x:v>
      </x:c>
      <x:c r="C3570" s="7" t="str">
        <x:v>path trial</x:v>
      </x:c>
      <x:c r="D3570" s="7" t="str">
        <x:v>RAP-PT-1152</x:v>
      </x:c>
      <x:c r="E3570" s="7" t="str">
        <x:v>Path Trials!T1158</x:v>
      </x:c>
      <x:c r="F3570" s="7" t="str">
        <x:f>'Path Trials'!T1158</x:f>
        <x:v>OPEN</x:v>
      </x:c>
    </x:row>
    <x:row r="3571">
      <x:c r="B3571" s="7" t="str">
        <x:v>PHY-03565</x:v>
      </x:c>
      <x:c r="C3571" s="7" t="str">
        <x:v>path trial</x:v>
      </x:c>
      <x:c r="D3571" s="7" t="str">
        <x:v>RAP-PT-1153</x:v>
      </x:c>
      <x:c r="E3571" s="7" t="str">
        <x:v>Path Trials!T1159</x:v>
      </x:c>
      <x:c r="F3571" s="7" t="str">
        <x:f>'Path Trials'!T1159</x:f>
        <x:v>OPEN</x:v>
      </x:c>
    </x:row>
    <x:row r="3572">
      <x:c r="B3572" s="7" t="str">
        <x:v>PHY-03566</x:v>
      </x:c>
      <x:c r="C3572" s="7" t="str">
        <x:v>path trial</x:v>
      </x:c>
      <x:c r="D3572" s="7" t="str">
        <x:v>RAP-PT-1154</x:v>
      </x:c>
      <x:c r="E3572" s="7" t="str">
        <x:v>Path Trials!T1160</x:v>
      </x:c>
      <x:c r="F3572" s="7" t="str">
        <x:f>'Path Trials'!T1160</x:f>
        <x:v>OPEN</x:v>
      </x:c>
    </x:row>
    <x:row r="3573">
      <x:c r="B3573" s="7" t="str">
        <x:v>PHY-03567</x:v>
      </x:c>
      <x:c r="C3573" s="7" t="str">
        <x:v>path trial</x:v>
      </x:c>
      <x:c r="D3573" s="7" t="str">
        <x:v>RAP-PT-1155</x:v>
      </x:c>
      <x:c r="E3573" s="7" t="str">
        <x:v>Path Trials!T1161</x:v>
      </x:c>
      <x:c r="F3573" s="7" t="str">
        <x:f>'Path Trials'!T1161</x:f>
        <x:v>OPEN</x:v>
      </x:c>
    </x:row>
    <x:row r="3574">
      <x:c r="B3574" s="7" t="str">
        <x:v>PHY-03568</x:v>
      </x:c>
      <x:c r="C3574" s="7" t="str">
        <x:v>path trial</x:v>
      </x:c>
      <x:c r="D3574" s="7" t="str">
        <x:v>RAP-PT-1156</x:v>
      </x:c>
      <x:c r="E3574" s="7" t="str">
        <x:v>Path Trials!T1162</x:v>
      </x:c>
      <x:c r="F3574" s="7" t="str">
        <x:f>'Path Trials'!T1162</x:f>
        <x:v>OPEN</x:v>
      </x:c>
    </x:row>
    <x:row r="3575">
      <x:c r="B3575" s="7" t="str">
        <x:v>PHY-03569</x:v>
      </x:c>
      <x:c r="C3575" s="7" t="str">
        <x:v>path trial</x:v>
      </x:c>
      <x:c r="D3575" s="7" t="str">
        <x:v>RAP-PT-1157</x:v>
      </x:c>
      <x:c r="E3575" s="7" t="str">
        <x:v>Path Trials!T1163</x:v>
      </x:c>
      <x:c r="F3575" s="7" t="str">
        <x:f>'Path Trials'!T1163</x:f>
        <x:v>OPEN</x:v>
      </x:c>
    </x:row>
    <x:row r="3576">
      <x:c r="B3576" s="7" t="str">
        <x:v>PHY-03570</x:v>
      </x:c>
      <x:c r="C3576" s="7" t="str">
        <x:v>path trial</x:v>
      </x:c>
      <x:c r="D3576" s="7" t="str">
        <x:v>RAP-PT-1158</x:v>
      </x:c>
      <x:c r="E3576" s="7" t="str">
        <x:v>Path Trials!T1164</x:v>
      </x:c>
      <x:c r="F3576" s="7" t="str">
        <x:f>'Path Trials'!T1164</x:f>
        <x:v>OPEN</x:v>
      </x:c>
    </x:row>
    <x:row r="3577">
      <x:c r="B3577" s="7" t="str">
        <x:v>PHY-03571</x:v>
      </x:c>
      <x:c r="C3577" s="7" t="str">
        <x:v>path trial</x:v>
      </x:c>
      <x:c r="D3577" s="7" t="str">
        <x:v>RAP-PT-1159</x:v>
      </x:c>
      <x:c r="E3577" s="7" t="str">
        <x:v>Path Trials!T1165</x:v>
      </x:c>
      <x:c r="F3577" s="7" t="str">
        <x:f>'Path Trials'!T1165</x:f>
        <x:v>OPEN</x:v>
      </x:c>
    </x:row>
    <x:row r="3578">
      <x:c r="B3578" s="7" t="str">
        <x:v>PHY-03572</x:v>
      </x:c>
      <x:c r="C3578" s="7" t="str">
        <x:v>path trial</x:v>
      </x:c>
      <x:c r="D3578" s="7" t="str">
        <x:v>RAP-PT-1160</x:v>
      </x:c>
      <x:c r="E3578" s="7" t="str">
        <x:v>Path Trials!T1166</x:v>
      </x:c>
      <x:c r="F3578" s="7" t="str">
        <x:f>'Path Trials'!T1166</x:f>
        <x:v>OPEN</x:v>
      </x:c>
    </x:row>
    <x:row r="3579">
      <x:c r="B3579" s="7" t="str">
        <x:v>PHY-03573</x:v>
      </x:c>
      <x:c r="C3579" s="7" t="str">
        <x:v>path trial</x:v>
      </x:c>
      <x:c r="D3579" s="7" t="str">
        <x:v>RAP-PT-1161</x:v>
      </x:c>
      <x:c r="E3579" s="7" t="str">
        <x:v>Path Trials!T1167</x:v>
      </x:c>
      <x:c r="F3579" s="7" t="str">
        <x:f>'Path Trials'!T1167</x:f>
        <x:v>OPEN</x:v>
      </x:c>
    </x:row>
    <x:row r="3580">
      <x:c r="B3580" s="7" t="str">
        <x:v>PHY-03574</x:v>
      </x:c>
      <x:c r="C3580" s="7" t="str">
        <x:v>path trial</x:v>
      </x:c>
      <x:c r="D3580" s="7" t="str">
        <x:v>RAP-PT-1162</x:v>
      </x:c>
      <x:c r="E3580" s="7" t="str">
        <x:v>Path Trials!T1168</x:v>
      </x:c>
      <x:c r="F3580" s="7" t="str">
        <x:f>'Path Trials'!T1168</x:f>
        <x:v>OPEN</x:v>
      </x:c>
    </x:row>
    <x:row r="3581">
      <x:c r="B3581" s="7" t="str">
        <x:v>PHY-03575</x:v>
      </x:c>
      <x:c r="C3581" s="7" t="str">
        <x:v>path trial</x:v>
      </x:c>
      <x:c r="D3581" s="7" t="str">
        <x:v>RAP-PT-1163</x:v>
      </x:c>
      <x:c r="E3581" s="7" t="str">
        <x:v>Path Trials!T1169</x:v>
      </x:c>
      <x:c r="F3581" s="7" t="str">
        <x:f>'Path Trials'!T1169</x:f>
        <x:v>OPEN</x:v>
      </x:c>
    </x:row>
    <x:row r="3582">
      <x:c r="B3582" s="7" t="str">
        <x:v>PHY-03576</x:v>
      </x:c>
      <x:c r="C3582" s="7" t="str">
        <x:v>path trial</x:v>
      </x:c>
      <x:c r="D3582" s="7" t="str">
        <x:v>RAP-PT-1164</x:v>
      </x:c>
      <x:c r="E3582" s="7" t="str">
        <x:v>Path Trials!T1170</x:v>
      </x:c>
      <x:c r="F3582" s="7" t="str">
        <x:f>'Path Trials'!T1170</x:f>
        <x:v>OPEN</x:v>
      </x:c>
    </x:row>
    <x:row r="3583">
      <x:c r="B3583" s="7" t="str">
        <x:v>PHY-03577</x:v>
      </x:c>
      <x:c r="C3583" s="7" t="str">
        <x:v>path trial</x:v>
      </x:c>
      <x:c r="D3583" s="7" t="str">
        <x:v>RAP-PT-1165</x:v>
      </x:c>
      <x:c r="E3583" s="7" t="str">
        <x:v>Path Trials!T1171</x:v>
      </x:c>
      <x:c r="F3583" s="7" t="str">
        <x:f>'Path Trials'!T1171</x:f>
        <x:v>OPEN</x:v>
      </x:c>
    </x:row>
    <x:row r="3584">
      <x:c r="B3584" s="7" t="str">
        <x:v>PHY-03578</x:v>
      </x:c>
      <x:c r="C3584" s="7" t="str">
        <x:v>path trial</x:v>
      </x:c>
      <x:c r="D3584" s="7" t="str">
        <x:v>RAP-PT-1166</x:v>
      </x:c>
      <x:c r="E3584" s="7" t="str">
        <x:v>Path Trials!T1172</x:v>
      </x:c>
      <x:c r="F3584" s="7" t="str">
        <x:f>'Path Trials'!T1172</x:f>
        <x:v>OPEN</x:v>
      </x:c>
    </x:row>
    <x:row r="3585">
      <x:c r="B3585" s="7" t="str">
        <x:v>PHY-03579</x:v>
      </x:c>
      <x:c r="C3585" s="7" t="str">
        <x:v>path trial</x:v>
      </x:c>
      <x:c r="D3585" s="7" t="str">
        <x:v>RAP-PT-1167</x:v>
      </x:c>
      <x:c r="E3585" s="7" t="str">
        <x:v>Path Trials!T1173</x:v>
      </x:c>
      <x:c r="F3585" s="7" t="str">
        <x:f>'Path Trials'!T1173</x:f>
        <x:v>OPEN</x:v>
      </x:c>
    </x:row>
    <x:row r="3586">
      <x:c r="B3586" s="7" t="str">
        <x:v>PHY-03580</x:v>
      </x:c>
      <x:c r="C3586" s="7" t="str">
        <x:v>path trial</x:v>
      </x:c>
      <x:c r="D3586" s="7" t="str">
        <x:v>RAP-PT-1168</x:v>
      </x:c>
      <x:c r="E3586" s="7" t="str">
        <x:v>Path Trials!T1174</x:v>
      </x:c>
      <x:c r="F3586" s="7" t="str">
        <x:f>'Path Trials'!T1174</x:f>
        <x:v>OPEN</x:v>
      </x:c>
    </x:row>
    <x:row r="3587">
      <x:c r="B3587" s="7" t="str">
        <x:v>PHY-03581</x:v>
      </x:c>
      <x:c r="C3587" s="7" t="str">
        <x:v>path trial</x:v>
      </x:c>
      <x:c r="D3587" s="7" t="str">
        <x:v>RAP-PT-1169</x:v>
      </x:c>
      <x:c r="E3587" s="7" t="str">
        <x:v>Path Trials!T1175</x:v>
      </x:c>
      <x:c r="F3587" s="7" t="str">
        <x:f>'Path Trials'!T1175</x:f>
        <x:v>OPEN</x:v>
      </x:c>
    </x:row>
    <x:row r="3588">
      <x:c r="B3588" s="7" t="str">
        <x:v>PHY-03582</x:v>
      </x:c>
      <x:c r="C3588" s="7" t="str">
        <x:v>path trial</x:v>
      </x:c>
      <x:c r="D3588" s="7" t="str">
        <x:v>RAP-PT-1170</x:v>
      </x:c>
      <x:c r="E3588" s="7" t="str">
        <x:v>Path Trials!T1176</x:v>
      </x:c>
      <x:c r="F3588" s="7" t="str">
        <x:f>'Path Trials'!T1176</x:f>
        <x:v>OPEN</x:v>
      </x:c>
    </x:row>
    <x:row r="3589">
      <x:c r="B3589" s="7" t="str">
        <x:v>PHY-03583</x:v>
      </x:c>
      <x:c r="C3589" s="7" t="str">
        <x:v>path trial</x:v>
      </x:c>
      <x:c r="D3589" s="7" t="str">
        <x:v>RAP-PT-1171</x:v>
      </x:c>
      <x:c r="E3589" s="7" t="str">
        <x:v>Path Trials!T1177</x:v>
      </x:c>
      <x:c r="F3589" s="7" t="str">
        <x:f>'Path Trials'!T1177</x:f>
        <x:v>OPEN</x:v>
      </x:c>
    </x:row>
    <x:row r="3590">
      <x:c r="B3590" s="7" t="str">
        <x:v>PHY-03584</x:v>
      </x:c>
      <x:c r="C3590" s="7" t="str">
        <x:v>path trial</x:v>
      </x:c>
      <x:c r="D3590" s="7" t="str">
        <x:v>RAP-PT-1172</x:v>
      </x:c>
      <x:c r="E3590" s="7" t="str">
        <x:v>Path Trials!T1178</x:v>
      </x:c>
      <x:c r="F3590" s="7" t="str">
        <x:f>'Path Trials'!T1178</x:f>
        <x:v>OPEN</x:v>
      </x:c>
    </x:row>
    <x:row r="3591">
      <x:c r="B3591" s="7" t="str">
        <x:v>PHY-03585</x:v>
      </x:c>
      <x:c r="C3591" s="7" t="str">
        <x:v>path trial</x:v>
      </x:c>
      <x:c r="D3591" s="7" t="str">
        <x:v>RAP-PT-1173</x:v>
      </x:c>
      <x:c r="E3591" s="7" t="str">
        <x:v>Path Trials!T1179</x:v>
      </x:c>
      <x:c r="F3591" s="7" t="str">
        <x:f>'Path Trials'!T1179</x:f>
        <x:v>OPEN</x:v>
      </x:c>
    </x:row>
    <x:row r="3592">
      <x:c r="B3592" s="7" t="str">
        <x:v>PHY-03586</x:v>
      </x:c>
      <x:c r="C3592" s="7" t="str">
        <x:v>path trial</x:v>
      </x:c>
      <x:c r="D3592" s="7" t="str">
        <x:v>RAP-PT-1174</x:v>
      </x:c>
      <x:c r="E3592" s="7" t="str">
        <x:v>Path Trials!T1180</x:v>
      </x:c>
      <x:c r="F3592" s="7" t="str">
        <x:f>'Path Trials'!T1180</x:f>
        <x:v>OPEN</x:v>
      </x:c>
    </x:row>
    <x:row r="3593">
      <x:c r="B3593" s="7" t="str">
        <x:v>PHY-03587</x:v>
      </x:c>
      <x:c r="C3593" s="7" t="str">
        <x:v>path trial</x:v>
      </x:c>
      <x:c r="D3593" s="7" t="str">
        <x:v>RAP-PT-1175</x:v>
      </x:c>
      <x:c r="E3593" s="7" t="str">
        <x:v>Path Trials!T1181</x:v>
      </x:c>
      <x:c r="F3593" s="7" t="str">
        <x:f>'Path Trials'!T1181</x:f>
        <x:v>OPEN</x:v>
      </x:c>
    </x:row>
    <x:row r="3594">
      <x:c r="B3594" s="7" t="str">
        <x:v>PHY-03588</x:v>
      </x:c>
      <x:c r="C3594" s="7" t="str">
        <x:v>path trial</x:v>
      </x:c>
      <x:c r="D3594" s="7" t="str">
        <x:v>RAP-PT-1176</x:v>
      </x:c>
      <x:c r="E3594" s="7" t="str">
        <x:v>Path Trials!T1182</x:v>
      </x:c>
      <x:c r="F3594" s="7" t="str">
        <x:f>'Path Trials'!T1182</x:f>
        <x:v>OPEN</x:v>
      </x:c>
    </x:row>
    <x:row r="3595">
      <x:c r="B3595" s="7" t="str">
        <x:v>PHY-03589</x:v>
      </x:c>
      <x:c r="C3595" s="7" t="str">
        <x:v>path trial</x:v>
      </x:c>
      <x:c r="D3595" s="7" t="str">
        <x:v>RAP-PT-1177</x:v>
      </x:c>
      <x:c r="E3595" s="7" t="str">
        <x:v>Path Trials!T1183</x:v>
      </x:c>
      <x:c r="F3595" s="7" t="str">
        <x:f>'Path Trials'!T1183</x:f>
        <x:v>OPEN</x:v>
      </x:c>
    </x:row>
    <x:row r="3596">
      <x:c r="B3596" s="7" t="str">
        <x:v>PHY-03590</x:v>
      </x:c>
      <x:c r="C3596" s="7" t="str">
        <x:v>path trial</x:v>
      </x:c>
      <x:c r="D3596" s="7" t="str">
        <x:v>RAP-PT-1178</x:v>
      </x:c>
      <x:c r="E3596" s="7" t="str">
        <x:v>Path Trials!T1184</x:v>
      </x:c>
      <x:c r="F3596" s="7" t="str">
        <x:f>'Path Trials'!T1184</x:f>
        <x:v>OPEN</x:v>
      </x:c>
    </x:row>
    <x:row r="3597">
      <x:c r="B3597" s="7" t="str">
        <x:v>PHY-03591</x:v>
      </x:c>
      <x:c r="C3597" s="7" t="str">
        <x:v>path trial</x:v>
      </x:c>
      <x:c r="D3597" s="7" t="str">
        <x:v>RAP-PT-1179</x:v>
      </x:c>
      <x:c r="E3597" s="7" t="str">
        <x:v>Path Trials!T1185</x:v>
      </x:c>
      <x:c r="F3597" s="7" t="str">
        <x:f>'Path Trials'!T1185</x:f>
        <x:v>OPEN</x:v>
      </x:c>
    </x:row>
    <x:row r="3598">
      <x:c r="B3598" s="7" t="str">
        <x:v>PHY-03592</x:v>
      </x:c>
      <x:c r="C3598" s="7" t="str">
        <x:v>path trial</x:v>
      </x:c>
      <x:c r="D3598" s="7" t="str">
        <x:v>RAP-PT-1180</x:v>
      </x:c>
      <x:c r="E3598" s="7" t="str">
        <x:v>Path Trials!T1186</x:v>
      </x:c>
      <x:c r="F3598" s="7" t="str">
        <x:f>'Path Trials'!T1186</x:f>
        <x:v>OPEN</x:v>
      </x:c>
    </x:row>
    <x:row r="3599">
      <x:c r="B3599" s="7" t="str">
        <x:v>PHY-03593</x:v>
      </x:c>
      <x:c r="C3599" s="7" t="str">
        <x:v>path trial</x:v>
      </x:c>
      <x:c r="D3599" s="7" t="str">
        <x:v>RAP-PT-1181</x:v>
      </x:c>
      <x:c r="E3599" s="7" t="str">
        <x:v>Path Trials!T1187</x:v>
      </x:c>
      <x:c r="F3599" s="7" t="str">
        <x:f>'Path Trials'!T1187</x:f>
        <x:v>OPEN</x:v>
      </x:c>
    </x:row>
    <x:row r="3600">
      <x:c r="B3600" s="7" t="str">
        <x:v>PHY-03594</x:v>
      </x:c>
      <x:c r="C3600" s="7" t="str">
        <x:v>path trial</x:v>
      </x:c>
      <x:c r="D3600" s="7" t="str">
        <x:v>RAP-PT-1182</x:v>
      </x:c>
      <x:c r="E3600" s="7" t="str">
        <x:v>Path Trials!T1188</x:v>
      </x:c>
      <x:c r="F3600" s="7" t="str">
        <x:f>'Path Trials'!T1188</x:f>
        <x:v>OPEN</x:v>
      </x:c>
    </x:row>
    <x:row r="3601">
      <x:c r="B3601" s="7" t="str">
        <x:v>PHY-03595</x:v>
      </x:c>
      <x:c r="C3601" s="7" t="str">
        <x:v>path trial</x:v>
      </x:c>
      <x:c r="D3601" s="7" t="str">
        <x:v>RAP-PT-1183</x:v>
      </x:c>
      <x:c r="E3601" s="7" t="str">
        <x:v>Path Trials!T1189</x:v>
      </x:c>
      <x:c r="F3601" s="7" t="str">
        <x:f>'Path Trials'!T1189</x:f>
        <x:v>OPEN</x:v>
      </x:c>
    </x:row>
    <x:row r="3602">
      <x:c r="B3602" s="7" t="str">
        <x:v>PHY-03596</x:v>
      </x:c>
      <x:c r="C3602" s="7" t="str">
        <x:v>path trial</x:v>
      </x:c>
      <x:c r="D3602" s="7" t="str">
        <x:v>RAP-PT-1184</x:v>
      </x:c>
      <x:c r="E3602" s="7" t="str">
        <x:v>Path Trials!T1190</x:v>
      </x:c>
      <x:c r="F3602" s="7" t="str">
        <x:f>'Path Trials'!T1190</x:f>
        <x:v>OPEN</x:v>
      </x:c>
    </x:row>
    <x:row r="3603">
      <x:c r="B3603" s="7" t="str">
        <x:v>PHY-03597</x:v>
      </x:c>
      <x:c r="C3603" s="7" t="str">
        <x:v>path trial</x:v>
      </x:c>
      <x:c r="D3603" s="7" t="str">
        <x:v>RAP-PT-1185</x:v>
      </x:c>
      <x:c r="E3603" s="7" t="str">
        <x:v>Path Trials!T1191</x:v>
      </x:c>
      <x:c r="F3603" s="7" t="str">
        <x:f>'Path Trials'!T1191</x:f>
        <x:v>OPEN</x:v>
      </x:c>
    </x:row>
    <x:row r="3604">
      <x:c r="B3604" s="7" t="str">
        <x:v>PHY-03598</x:v>
      </x:c>
      <x:c r="C3604" s="7" t="str">
        <x:v>path trial</x:v>
      </x:c>
      <x:c r="D3604" s="7" t="str">
        <x:v>RAP-PT-1186</x:v>
      </x:c>
      <x:c r="E3604" s="7" t="str">
        <x:v>Path Trials!T1192</x:v>
      </x:c>
      <x:c r="F3604" s="7" t="str">
        <x:f>'Path Trials'!T1192</x:f>
        <x:v>OPEN</x:v>
      </x:c>
    </x:row>
    <x:row r="3605">
      <x:c r="B3605" s="7" t="str">
        <x:v>PHY-03599</x:v>
      </x:c>
      <x:c r="C3605" s="7" t="str">
        <x:v>path trial</x:v>
      </x:c>
      <x:c r="D3605" s="7" t="str">
        <x:v>RAP-PT-1187</x:v>
      </x:c>
      <x:c r="E3605" s="7" t="str">
        <x:v>Path Trials!T1193</x:v>
      </x:c>
      <x:c r="F3605" s="7" t="str">
        <x:f>'Path Trials'!T1193</x:f>
        <x:v>OPEN</x:v>
      </x:c>
    </x:row>
    <x:row r="3606">
      <x:c r="B3606" s="7" t="str">
        <x:v>PHY-03600</x:v>
      </x:c>
      <x:c r="C3606" s="7" t="str">
        <x:v>path trial</x:v>
      </x:c>
      <x:c r="D3606" s="7" t="str">
        <x:v>RAP-PT-1188</x:v>
      </x:c>
      <x:c r="E3606" s="7" t="str">
        <x:v>Path Trials!T1194</x:v>
      </x:c>
      <x:c r="F3606" s="7" t="str">
        <x:f>'Path Trials'!T1194</x:f>
        <x:v>OPEN</x:v>
      </x:c>
    </x:row>
    <x:row r="3607">
      <x:c r="B3607" s="7" t="str">
        <x:v>PHY-03601</x:v>
      </x:c>
      <x:c r="C3607" s="7" t="str">
        <x:v>path trial</x:v>
      </x:c>
      <x:c r="D3607" s="7" t="str">
        <x:v>RAP-PT-1189</x:v>
      </x:c>
      <x:c r="E3607" s="7" t="str">
        <x:v>Path Trials!T1195</x:v>
      </x:c>
      <x:c r="F3607" s="7" t="str">
        <x:f>'Path Trials'!T1195</x:f>
        <x:v>OPEN</x:v>
      </x:c>
    </x:row>
    <x:row r="3608">
      <x:c r="B3608" s="7" t="str">
        <x:v>PHY-03602</x:v>
      </x:c>
      <x:c r="C3608" s="7" t="str">
        <x:v>path trial</x:v>
      </x:c>
      <x:c r="D3608" s="7" t="str">
        <x:v>RAP-PT-1190</x:v>
      </x:c>
      <x:c r="E3608" s="7" t="str">
        <x:v>Path Trials!T1196</x:v>
      </x:c>
      <x:c r="F3608" s="7" t="str">
        <x:f>'Path Trials'!T1196</x:f>
        <x:v>OPEN</x:v>
      </x:c>
    </x:row>
    <x:row r="3609">
      <x:c r="B3609" s="7" t="str">
        <x:v>PHY-03603</x:v>
      </x:c>
      <x:c r="C3609" s="7" t="str">
        <x:v>path trial</x:v>
      </x:c>
      <x:c r="D3609" s="7" t="str">
        <x:v>RAP-PT-1191</x:v>
      </x:c>
      <x:c r="E3609" s="7" t="str">
        <x:v>Path Trials!T1197</x:v>
      </x:c>
      <x:c r="F3609" s="7" t="str">
        <x:f>'Path Trials'!T1197</x:f>
        <x:v>OPEN</x:v>
      </x:c>
    </x:row>
    <x:row r="3610">
      <x:c r="B3610" s="7" t="str">
        <x:v>PHY-03604</x:v>
      </x:c>
      <x:c r="C3610" s="7" t="str">
        <x:v>path trial</x:v>
      </x:c>
      <x:c r="D3610" s="7" t="str">
        <x:v>RAP-PT-1192</x:v>
      </x:c>
      <x:c r="E3610" s="7" t="str">
        <x:v>Path Trials!T1198</x:v>
      </x:c>
      <x:c r="F3610" s="7" t="str">
        <x:f>'Path Trials'!T1198</x:f>
        <x:v>OPEN</x:v>
      </x:c>
    </x:row>
    <x:row r="3611">
      <x:c r="B3611" s="7" t="str">
        <x:v>PHY-03605</x:v>
      </x:c>
      <x:c r="C3611" s="7" t="str">
        <x:v>path trial</x:v>
      </x:c>
      <x:c r="D3611" s="7" t="str">
        <x:v>RAP-PT-1193</x:v>
      </x:c>
      <x:c r="E3611" s="7" t="str">
        <x:v>Path Trials!T1199</x:v>
      </x:c>
      <x:c r="F3611" s="7" t="str">
        <x:f>'Path Trials'!T1199</x:f>
        <x:v>OPEN</x:v>
      </x:c>
    </x:row>
    <x:row r="3612">
      <x:c r="B3612" s="7" t="str">
        <x:v>PHY-03606</x:v>
      </x:c>
      <x:c r="C3612" s="7" t="str">
        <x:v>path trial</x:v>
      </x:c>
      <x:c r="D3612" s="7" t="str">
        <x:v>RAP-PT-1194</x:v>
      </x:c>
      <x:c r="E3612" s="7" t="str">
        <x:v>Path Trials!T1200</x:v>
      </x:c>
      <x:c r="F3612" s="7" t="str">
        <x:f>'Path Trials'!T1200</x:f>
        <x:v>OPEN</x:v>
      </x:c>
    </x:row>
    <x:row r="3613">
      <x:c r="B3613" s="7" t="str">
        <x:v>PHY-03607</x:v>
      </x:c>
      <x:c r="C3613" s="7" t="str">
        <x:v>path trial</x:v>
      </x:c>
      <x:c r="D3613" s="7" t="str">
        <x:v>RAP-PT-1195</x:v>
      </x:c>
      <x:c r="E3613" s="7" t="str">
        <x:v>Path Trials!T1201</x:v>
      </x:c>
      <x:c r="F3613" s="7" t="str">
        <x:f>'Path Trials'!T1201</x:f>
        <x:v>OPEN</x:v>
      </x:c>
    </x:row>
    <x:row r="3614">
      <x:c r="B3614" s="7" t="str">
        <x:v>PHY-03608</x:v>
      </x:c>
      <x:c r="C3614" s="7" t="str">
        <x:v>path trial</x:v>
      </x:c>
      <x:c r="D3614" s="7" t="str">
        <x:v>RAP-PT-1196</x:v>
      </x:c>
      <x:c r="E3614" s="7" t="str">
        <x:v>Path Trials!T1202</x:v>
      </x:c>
      <x:c r="F3614" s="7" t="str">
        <x:f>'Path Trials'!T1202</x:f>
        <x:v>OPEN</x:v>
      </x:c>
    </x:row>
    <x:row r="3615">
      <x:c r="B3615" s="7" t="str">
        <x:v>PHY-03609</x:v>
      </x:c>
      <x:c r="C3615" s="7" t="str">
        <x:v>path trial</x:v>
      </x:c>
      <x:c r="D3615" s="7" t="str">
        <x:v>RAP-PT-1197</x:v>
      </x:c>
      <x:c r="E3615" s="7" t="str">
        <x:v>Path Trials!T1203</x:v>
      </x:c>
      <x:c r="F3615" s="7" t="str">
        <x:f>'Path Trials'!T1203</x:f>
        <x:v>OPEN</x:v>
      </x:c>
    </x:row>
    <x:row r="3616">
      <x:c r="B3616" s="7" t="str">
        <x:v>PHY-03610</x:v>
      </x:c>
      <x:c r="C3616" s="7" t="str">
        <x:v>path trial</x:v>
      </x:c>
      <x:c r="D3616" s="7" t="str">
        <x:v>RAP-PT-1198</x:v>
      </x:c>
      <x:c r="E3616" s="7" t="str">
        <x:v>Path Trials!T1204</x:v>
      </x:c>
      <x:c r="F3616" s="7" t="str">
        <x:f>'Path Trials'!T1204</x:f>
        <x:v>OPEN</x:v>
      </x:c>
    </x:row>
    <x:row r="3617">
      <x:c r="B3617" s="7" t="str">
        <x:v>PHY-03611</x:v>
      </x:c>
      <x:c r="C3617" s="7" t="str">
        <x:v>path trial</x:v>
      </x:c>
      <x:c r="D3617" s="7" t="str">
        <x:v>RAP-PT-1199</x:v>
      </x:c>
      <x:c r="E3617" s="7" t="str">
        <x:v>Path Trials!T1205</x:v>
      </x:c>
      <x:c r="F3617" s="7" t="str">
        <x:f>'Path Trials'!T1205</x:f>
        <x:v>OPEN</x:v>
      </x:c>
    </x:row>
    <x:row r="3618">
      <x:c r="B3618" s="7" t="str">
        <x:v>PHY-03612</x:v>
      </x:c>
      <x:c r="C3618" s="7" t="str">
        <x:v>path trial</x:v>
      </x:c>
      <x:c r="D3618" s="7" t="str">
        <x:v>RAP-PT-1200</x:v>
      </x:c>
      <x:c r="E3618" s="7" t="str">
        <x:v>Path Trials!T1206</x:v>
      </x:c>
      <x:c r="F3618" s="7" t="str">
        <x:f>'Path Trials'!T1206</x:f>
        <x:v>OPEN</x:v>
      </x:c>
    </x:row>
    <x:row r="3619">
      <x:c r="B3619" s="7" t="str">
        <x:v>PHY-03613</x:v>
      </x:c>
      <x:c r="C3619" s="7" t="str">
        <x:v>path trial</x:v>
      </x:c>
      <x:c r="D3619" s="7" t="str">
        <x:v>RAP-PT-1201</x:v>
      </x:c>
      <x:c r="E3619" s="7" t="str">
        <x:v>Path Trials!T1207</x:v>
      </x:c>
      <x:c r="F3619" s="7" t="str">
        <x:f>'Path Trials'!T1207</x:f>
        <x:v>OPEN</x:v>
      </x:c>
    </x:row>
    <x:row r="3620">
      <x:c r="B3620" s="7" t="str">
        <x:v>PHY-03614</x:v>
      </x:c>
      <x:c r="C3620" s="7" t="str">
        <x:v>path trial</x:v>
      </x:c>
      <x:c r="D3620" s="7" t="str">
        <x:v>RAP-PT-1202</x:v>
      </x:c>
      <x:c r="E3620" s="7" t="str">
        <x:v>Path Trials!T1208</x:v>
      </x:c>
      <x:c r="F3620" s="7" t="str">
        <x:f>'Path Trials'!T1208</x:f>
        <x:v>OPEN</x:v>
      </x:c>
    </x:row>
    <x:row r="3621">
      <x:c r="B3621" s="7" t="str">
        <x:v>PHY-03615</x:v>
      </x:c>
      <x:c r="C3621" s="7" t="str">
        <x:v>path trial</x:v>
      </x:c>
      <x:c r="D3621" s="7" t="str">
        <x:v>RAP-PT-1203</x:v>
      </x:c>
      <x:c r="E3621" s="7" t="str">
        <x:v>Path Trials!T1209</x:v>
      </x:c>
      <x:c r="F3621" s="7" t="str">
        <x:f>'Path Trials'!T1209</x:f>
        <x:v>OPEN</x:v>
      </x:c>
    </x:row>
    <x:row r="3622">
      <x:c r="B3622" s="7" t="str">
        <x:v>PHY-03616</x:v>
      </x:c>
      <x:c r="C3622" s="7" t="str">
        <x:v>path trial</x:v>
      </x:c>
      <x:c r="D3622" s="7" t="str">
        <x:v>RAP-PT-1204</x:v>
      </x:c>
      <x:c r="E3622" s="7" t="str">
        <x:v>Path Trials!T1210</x:v>
      </x:c>
      <x:c r="F3622" s="7" t="str">
        <x:f>'Path Trials'!T1210</x:f>
        <x:v>OPEN</x:v>
      </x:c>
    </x:row>
    <x:row r="3623">
      <x:c r="B3623" s="7" t="str">
        <x:v>PHY-03617</x:v>
      </x:c>
      <x:c r="C3623" s="7" t="str">
        <x:v>path trial</x:v>
      </x:c>
      <x:c r="D3623" s="7" t="str">
        <x:v>RAP-PT-1205</x:v>
      </x:c>
      <x:c r="E3623" s="7" t="str">
        <x:v>Path Trials!T1211</x:v>
      </x:c>
      <x:c r="F3623" s="7" t="str">
        <x:f>'Path Trials'!T1211</x:f>
        <x:v>OPEN</x:v>
      </x:c>
    </x:row>
    <x:row r="3624">
      <x:c r="B3624" s="7" t="str">
        <x:v>PHY-03618</x:v>
      </x:c>
      <x:c r="C3624" s="7" t="str">
        <x:v>path trial</x:v>
      </x:c>
      <x:c r="D3624" s="7" t="str">
        <x:v>RAP-PT-1206</x:v>
      </x:c>
      <x:c r="E3624" s="7" t="str">
        <x:v>Path Trials!T1212</x:v>
      </x:c>
      <x:c r="F3624" s="7" t="str">
        <x:f>'Path Trials'!T1212</x:f>
        <x:v>OPEN</x:v>
      </x:c>
    </x:row>
    <x:row r="3625">
      <x:c r="B3625" s="7" t="str">
        <x:v>PHY-03619</x:v>
      </x:c>
      <x:c r="C3625" s="7" t="str">
        <x:v>path trial</x:v>
      </x:c>
      <x:c r="D3625" s="7" t="str">
        <x:v>RAP-PT-1207</x:v>
      </x:c>
      <x:c r="E3625" s="7" t="str">
        <x:v>Path Trials!T1213</x:v>
      </x:c>
      <x:c r="F3625" s="7" t="str">
        <x:f>'Path Trials'!T1213</x:f>
        <x:v>OPEN</x:v>
      </x:c>
    </x:row>
    <x:row r="3626">
      <x:c r="B3626" s="7" t="str">
        <x:v>PHY-03620</x:v>
      </x:c>
      <x:c r="C3626" s="7" t="str">
        <x:v>path trial</x:v>
      </x:c>
      <x:c r="D3626" s="7" t="str">
        <x:v>RAP-PT-1208</x:v>
      </x:c>
      <x:c r="E3626" s="7" t="str">
        <x:v>Path Trials!T1214</x:v>
      </x:c>
      <x:c r="F3626" s="7" t="str">
        <x:f>'Path Trials'!T1214</x:f>
        <x:v>OPEN</x:v>
      </x:c>
    </x:row>
    <x:row r="3627">
      <x:c r="B3627" s="7" t="str">
        <x:v>PHY-03621</x:v>
      </x:c>
      <x:c r="C3627" s="7" t="str">
        <x:v>path trial</x:v>
      </x:c>
      <x:c r="D3627" s="7" t="str">
        <x:v>RAP-PT-1209</x:v>
      </x:c>
      <x:c r="E3627" s="7" t="str">
        <x:v>Path Trials!T1215</x:v>
      </x:c>
      <x:c r="F3627" s="7" t="str">
        <x:f>'Path Trials'!T1215</x:f>
        <x:v>OPEN</x:v>
      </x:c>
    </x:row>
    <x:row r="3628">
      <x:c r="B3628" s="7" t="str">
        <x:v>PHY-03622</x:v>
      </x:c>
      <x:c r="C3628" s="7" t="str">
        <x:v>path trial</x:v>
      </x:c>
      <x:c r="D3628" s="7" t="str">
        <x:v>RAP-PT-1210</x:v>
      </x:c>
      <x:c r="E3628" s="7" t="str">
        <x:v>Path Trials!T1216</x:v>
      </x:c>
      <x:c r="F3628" s="7" t="str">
        <x:f>'Path Trials'!T1216</x:f>
        <x:v>OPEN</x:v>
      </x:c>
    </x:row>
    <x:row r="3629">
      <x:c r="B3629" s="7" t="str">
        <x:v>PHY-03623</x:v>
      </x:c>
      <x:c r="C3629" s="7" t="str">
        <x:v>path trial</x:v>
      </x:c>
      <x:c r="D3629" s="7" t="str">
        <x:v>RAP-PT-1211</x:v>
      </x:c>
      <x:c r="E3629" s="7" t="str">
        <x:v>Path Trials!T1217</x:v>
      </x:c>
      <x:c r="F3629" s="7" t="str">
        <x:f>'Path Trials'!T1217</x:f>
        <x:v>OPEN</x:v>
      </x:c>
    </x:row>
    <x:row r="3630">
      <x:c r="B3630" s="7" t="str">
        <x:v>PHY-03624</x:v>
      </x:c>
      <x:c r="C3630" s="7" t="str">
        <x:v>path trial</x:v>
      </x:c>
      <x:c r="D3630" s="7" t="str">
        <x:v>RAP-PT-1212</x:v>
      </x:c>
      <x:c r="E3630" s="7" t="str">
        <x:v>Path Trials!T1218</x:v>
      </x:c>
      <x:c r="F3630" s="7" t="str">
        <x:f>'Path Trials'!T1218</x:f>
        <x:v>OPEN</x:v>
      </x:c>
    </x:row>
    <x:row r="3631">
      <x:c r="B3631" s="7" t="str">
        <x:v>PHY-03625</x:v>
      </x:c>
      <x:c r="C3631" s="7" t="str">
        <x:v>path trial</x:v>
      </x:c>
      <x:c r="D3631" s="7" t="str">
        <x:v>RAP-PT-1213</x:v>
      </x:c>
      <x:c r="E3631" s="7" t="str">
        <x:v>Path Trials!T1219</x:v>
      </x:c>
      <x:c r="F3631" s="7" t="str">
        <x:f>'Path Trials'!T1219</x:f>
        <x:v>OPEN</x:v>
      </x:c>
    </x:row>
    <x:row r="3632">
      <x:c r="B3632" s="7" t="str">
        <x:v>PHY-03626</x:v>
      </x:c>
      <x:c r="C3632" s="7" t="str">
        <x:v>path trial</x:v>
      </x:c>
      <x:c r="D3632" s="7" t="str">
        <x:v>RAP-PT-1214</x:v>
      </x:c>
      <x:c r="E3632" s="7" t="str">
        <x:v>Path Trials!T1220</x:v>
      </x:c>
      <x:c r="F3632" s="7" t="str">
        <x:f>'Path Trials'!T1220</x:f>
        <x:v>OPEN</x:v>
      </x:c>
    </x:row>
    <x:row r="3633">
      <x:c r="B3633" s="7" t="str">
        <x:v>PHY-03627</x:v>
      </x:c>
      <x:c r="C3633" s="7" t="str">
        <x:v>path trial</x:v>
      </x:c>
      <x:c r="D3633" s="7" t="str">
        <x:v>RAP-PT-1215</x:v>
      </x:c>
      <x:c r="E3633" s="7" t="str">
        <x:v>Path Trials!T1221</x:v>
      </x:c>
      <x:c r="F3633" s="7" t="str">
        <x:f>'Path Trials'!T1221</x:f>
        <x:v>OPEN</x:v>
      </x:c>
    </x:row>
    <x:row r="3634">
      <x:c r="B3634" s="7" t="str">
        <x:v>PHY-03628</x:v>
      </x:c>
      <x:c r="C3634" s="7" t="str">
        <x:v>path trial</x:v>
      </x:c>
      <x:c r="D3634" s="7" t="str">
        <x:v>RAP-PT-1216</x:v>
      </x:c>
      <x:c r="E3634" s="7" t="str">
        <x:v>Path Trials!T1222</x:v>
      </x:c>
      <x:c r="F3634" s="7" t="str">
        <x:f>'Path Trials'!T1222</x:f>
        <x:v>OPEN</x:v>
      </x:c>
    </x:row>
    <x:row r="3635">
      <x:c r="B3635" s="7" t="str">
        <x:v>PHY-03629</x:v>
      </x:c>
      <x:c r="C3635" s="7" t="str">
        <x:v>path trial</x:v>
      </x:c>
      <x:c r="D3635" s="7" t="str">
        <x:v>RAP-PT-1217</x:v>
      </x:c>
      <x:c r="E3635" s="7" t="str">
        <x:v>Path Trials!T1223</x:v>
      </x:c>
      <x:c r="F3635" s="7" t="str">
        <x:f>'Path Trials'!T1223</x:f>
        <x:v>OPEN</x:v>
      </x:c>
    </x:row>
    <x:row r="3636">
      <x:c r="B3636" s="7" t="str">
        <x:v>PHY-03630</x:v>
      </x:c>
      <x:c r="C3636" s="7" t="str">
        <x:v>path trial</x:v>
      </x:c>
      <x:c r="D3636" s="7" t="str">
        <x:v>RAP-PT-1218</x:v>
      </x:c>
      <x:c r="E3636" s="7" t="str">
        <x:v>Path Trials!T1224</x:v>
      </x:c>
      <x:c r="F3636" s="7" t="str">
        <x:f>'Path Trials'!T1224</x:f>
        <x:v>OPEN</x:v>
      </x:c>
    </x:row>
    <x:row r="3637">
      <x:c r="B3637" s="7" t="str">
        <x:v>PHY-03631</x:v>
      </x:c>
      <x:c r="C3637" s="7" t="str">
        <x:v>path trial</x:v>
      </x:c>
      <x:c r="D3637" s="7" t="str">
        <x:v>RAP-PT-1219</x:v>
      </x:c>
      <x:c r="E3637" s="7" t="str">
        <x:v>Path Trials!T1225</x:v>
      </x:c>
      <x:c r="F3637" s="7" t="str">
        <x:f>'Path Trials'!T1225</x:f>
        <x:v>OPEN</x:v>
      </x:c>
    </x:row>
    <x:row r="3638">
      <x:c r="B3638" s="7" t="str">
        <x:v>PHY-03632</x:v>
      </x:c>
      <x:c r="C3638" s="7" t="str">
        <x:v>path trial</x:v>
      </x:c>
      <x:c r="D3638" s="7" t="str">
        <x:v>RAP-PT-1220</x:v>
      </x:c>
      <x:c r="E3638" s="7" t="str">
        <x:v>Path Trials!T1226</x:v>
      </x:c>
      <x:c r="F3638" s="7" t="str">
        <x:f>'Path Trials'!T1226</x:f>
        <x:v>OPEN</x:v>
      </x:c>
    </x:row>
    <x:row r="3639">
      <x:c r="B3639" s="7" t="str">
        <x:v>PHY-03633</x:v>
      </x:c>
      <x:c r="C3639" s="7" t="str">
        <x:v>path trial</x:v>
      </x:c>
      <x:c r="D3639" s="7" t="str">
        <x:v>RAP-PT-1221</x:v>
      </x:c>
      <x:c r="E3639" s="7" t="str">
        <x:v>Path Trials!T1227</x:v>
      </x:c>
      <x:c r="F3639" s="7" t="str">
        <x:f>'Path Trials'!T1227</x:f>
        <x:v>OPEN</x:v>
      </x:c>
    </x:row>
    <x:row r="3640">
      <x:c r="B3640" s="7" t="str">
        <x:v>PHY-03634</x:v>
      </x:c>
      <x:c r="C3640" s="7" t="str">
        <x:v>path trial</x:v>
      </x:c>
      <x:c r="D3640" s="7" t="str">
        <x:v>RAP-PT-1222</x:v>
      </x:c>
      <x:c r="E3640" s="7" t="str">
        <x:v>Path Trials!T1228</x:v>
      </x:c>
      <x:c r="F3640" s="7" t="str">
        <x:f>'Path Trials'!T1228</x:f>
        <x:v>OPEN</x:v>
      </x:c>
    </x:row>
    <x:row r="3641">
      <x:c r="B3641" s="7" t="str">
        <x:v>PHY-03635</x:v>
      </x:c>
      <x:c r="C3641" s="7" t="str">
        <x:v>path trial</x:v>
      </x:c>
      <x:c r="D3641" s="7" t="str">
        <x:v>RAP-PT-1223</x:v>
      </x:c>
      <x:c r="E3641" s="7" t="str">
        <x:v>Path Trials!T1229</x:v>
      </x:c>
      <x:c r="F3641" s="7" t="str">
        <x:f>'Path Trials'!T1229</x:f>
        <x:v>OPEN</x:v>
      </x:c>
    </x:row>
    <x:row r="3642">
      <x:c r="B3642" s="7" t="str">
        <x:v>PHY-03636</x:v>
      </x:c>
      <x:c r="C3642" s="7" t="str">
        <x:v>path trial</x:v>
      </x:c>
      <x:c r="D3642" s="7" t="str">
        <x:v>RAP-PT-1224</x:v>
      </x:c>
      <x:c r="E3642" s="7" t="str">
        <x:v>Path Trials!T1230</x:v>
      </x:c>
      <x:c r="F3642" s="7" t="str">
        <x:f>'Path Trials'!T1230</x:f>
        <x:v>OPEN</x:v>
      </x:c>
    </x:row>
    <x:row r="3643">
      <x:c r="B3643" s="7" t="str">
        <x:v>PHY-03637</x:v>
      </x:c>
      <x:c r="C3643" s="7" t="str">
        <x:v>path trial</x:v>
      </x:c>
      <x:c r="D3643" s="7" t="str">
        <x:v>RAP-PT-1225</x:v>
      </x:c>
      <x:c r="E3643" s="7" t="str">
        <x:v>Path Trials!T1231</x:v>
      </x:c>
      <x:c r="F3643" s="7" t="str">
        <x:f>'Path Trials'!T1231</x:f>
        <x:v>OPEN</x:v>
      </x:c>
    </x:row>
    <x:row r="3644">
      <x:c r="B3644" s="7" t="str">
        <x:v>PHY-03638</x:v>
      </x:c>
      <x:c r="C3644" s="7" t="str">
        <x:v>path trial</x:v>
      </x:c>
      <x:c r="D3644" s="7" t="str">
        <x:v>RAP-PT-1226</x:v>
      </x:c>
      <x:c r="E3644" s="7" t="str">
        <x:v>Path Trials!T1232</x:v>
      </x:c>
      <x:c r="F3644" s="7" t="str">
        <x:f>'Path Trials'!T1232</x:f>
        <x:v>OPEN</x:v>
      </x:c>
    </x:row>
    <x:row r="3645">
      <x:c r="B3645" s="7" t="str">
        <x:v>PHY-03639</x:v>
      </x:c>
      <x:c r="C3645" s="7" t="str">
        <x:v>path trial</x:v>
      </x:c>
      <x:c r="D3645" s="7" t="str">
        <x:v>RAP-PT-1227</x:v>
      </x:c>
      <x:c r="E3645" s="7" t="str">
        <x:v>Path Trials!T1233</x:v>
      </x:c>
      <x:c r="F3645" s="7" t="str">
        <x:f>'Path Trials'!T1233</x:f>
        <x:v>OPEN</x:v>
      </x:c>
    </x:row>
    <x:row r="3646">
      <x:c r="B3646" s="7" t="str">
        <x:v>PHY-03640</x:v>
      </x:c>
      <x:c r="C3646" s="7" t="str">
        <x:v>path trial</x:v>
      </x:c>
      <x:c r="D3646" s="7" t="str">
        <x:v>RAP-PT-1228</x:v>
      </x:c>
      <x:c r="E3646" s="7" t="str">
        <x:v>Path Trials!T1234</x:v>
      </x:c>
      <x:c r="F3646" s="7" t="str">
        <x:f>'Path Trials'!T1234</x:f>
        <x:v>OPEN</x:v>
      </x:c>
    </x:row>
    <x:row r="3647">
      <x:c r="B3647" s="7" t="str">
        <x:v>PHY-03641</x:v>
      </x:c>
      <x:c r="C3647" s="7" t="str">
        <x:v>path trial</x:v>
      </x:c>
      <x:c r="D3647" s="7" t="str">
        <x:v>RAP-PT-1229</x:v>
      </x:c>
      <x:c r="E3647" s="7" t="str">
        <x:v>Path Trials!T1235</x:v>
      </x:c>
      <x:c r="F3647" s="7" t="str">
        <x:f>'Path Trials'!T1235</x:f>
        <x:v>OPEN</x:v>
      </x:c>
    </x:row>
    <x:row r="3648">
      <x:c r="B3648" s="7" t="str">
        <x:v>PHY-03642</x:v>
      </x:c>
      <x:c r="C3648" s="7" t="str">
        <x:v>path trial</x:v>
      </x:c>
      <x:c r="D3648" s="7" t="str">
        <x:v>RAP-PT-1230</x:v>
      </x:c>
      <x:c r="E3648" s="7" t="str">
        <x:v>Path Trials!T1236</x:v>
      </x:c>
      <x:c r="F3648" s="7" t="str">
        <x:f>'Path Trials'!T1236</x:f>
        <x:v>OPEN</x:v>
      </x:c>
    </x:row>
    <x:row r="3649">
      <x:c r="B3649" s="7" t="str">
        <x:v>PHY-03643</x:v>
      </x:c>
      <x:c r="C3649" s="7" t="str">
        <x:v>path trial</x:v>
      </x:c>
      <x:c r="D3649" s="7" t="str">
        <x:v>RAP-PT-1231</x:v>
      </x:c>
      <x:c r="E3649" s="7" t="str">
        <x:v>Path Trials!T1237</x:v>
      </x:c>
      <x:c r="F3649" s="7" t="str">
        <x:f>'Path Trials'!T1237</x:f>
        <x:v>OPEN</x:v>
      </x:c>
    </x:row>
    <x:row r="3650">
      <x:c r="B3650" s="7" t="str">
        <x:v>PHY-03644</x:v>
      </x:c>
      <x:c r="C3650" s="7" t="str">
        <x:v>path trial</x:v>
      </x:c>
      <x:c r="D3650" s="7" t="str">
        <x:v>RAP-PT-1232</x:v>
      </x:c>
      <x:c r="E3650" s="7" t="str">
        <x:v>Path Trials!T1238</x:v>
      </x:c>
      <x:c r="F3650" s="7" t="str">
        <x:f>'Path Trials'!T1238</x:f>
        <x:v>OPEN</x:v>
      </x:c>
    </x:row>
    <x:row r="3651">
      <x:c r="B3651" s="7" t="str">
        <x:v>PHY-03645</x:v>
      </x:c>
      <x:c r="C3651" s="7" t="str">
        <x:v>path trial</x:v>
      </x:c>
      <x:c r="D3651" s="7" t="str">
        <x:v>RAP-PT-1233</x:v>
      </x:c>
      <x:c r="E3651" s="7" t="str">
        <x:v>Path Trials!T1239</x:v>
      </x:c>
      <x:c r="F3651" s="7" t="str">
        <x:f>'Path Trials'!T1239</x:f>
        <x:v>OPEN</x:v>
      </x:c>
    </x:row>
    <x:row r="3652">
      <x:c r="B3652" s="7" t="str">
        <x:v>PHY-03646</x:v>
      </x:c>
      <x:c r="C3652" s="7" t="str">
        <x:v>path trial</x:v>
      </x:c>
      <x:c r="D3652" s="7" t="str">
        <x:v>RAP-PT-1234</x:v>
      </x:c>
      <x:c r="E3652" s="7" t="str">
        <x:v>Path Trials!T1240</x:v>
      </x:c>
      <x:c r="F3652" s="7" t="str">
        <x:f>'Path Trials'!T1240</x:f>
        <x:v>OPEN</x:v>
      </x:c>
    </x:row>
    <x:row r="3653">
      <x:c r="B3653" s="7" t="str">
        <x:v>PHY-03647</x:v>
      </x:c>
      <x:c r="C3653" s="7" t="str">
        <x:v>path trial</x:v>
      </x:c>
      <x:c r="D3653" s="7" t="str">
        <x:v>RAP-PT-1235</x:v>
      </x:c>
      <x:c r="E3653" s="7" t="str">
        <x:v>Path Trials!T1241</x:v>
      </x:c>
      <x:c r="F3653" s="7" t="str">
        <x:f>'Path Trials'!T1241</x:f>
        <x:v>OPEN</x:v>
      </x:c>
    </x:row>
    <x:row r="3654">
      <x:c r="B3654" s="7" t="str">
        <x:v>PHY-03648</x:v>
      </x:c>
      <x:c r="C3654" s="7" t="str">
        <x:v>path trial</x:v>
      </x:c>
      <x:c r="D3654" s="7" t="str">
        <x:v>RAP-PT-1236</x:v>
      </x:c>
      <x:c r="E3654" s="7" t="str">
        <x:v>Path Trials!T1242</x:v>
      </x:c>
      <x:c r="F3654" s="7" t="str">
        <x:f>'Path Trials'!T1242</x:f>
        <x:v>OPEN</x:v>
      </x:c>
    </x:row>
    <x:row r="3655">
      <x:c r="B3655" s="7" t="str">
        <x:v>PHY-03649</x:v>
      </x:c>
      <x:c r="C3655" s="7" t="str">
        <x:v>path trial</x:v>
      </x:c>
      <x:c r="D3655" s="7" t="str">
        <x:v>RAP-PT-1237</x:v>
      </x:c>
      <x:c r="E3655" s="7" t="str">
        <x:v>Path Trials!T1243</x:v>
      </x:c>
      <x:c r="F3655" s="7" t="str">
        <x:f>'Path Trials'!T1243</x:f>
        <x:v>OPEN</x:v>
      </x:c>
    </x:row>
    <x:row r="3656">
      <x:c r="B3656" s="7" t="str">
        <x:v>PHY-03650</x:v>
      </x:c>
      <x:c r="C3656" s="7" t="str">
        <x:v>path trial</x:v>
      </x:c>
      <x:c r="D3656" s="7" t="str">
        <x:v>RAP-PT-1238</x:v>
      </x:c>
      <x:c r="E3656" s="7" t="str">
        <x:v>Path Trials!T1244</x:v>
      </x:c>
      <x:c r="F3656" s="7" t="str">
        <x:f>'Path Trials'!T1244</x:f>
        <x:v>OPEN</x:v>
      </x:c>
    </x:row>
    <x:row r="3657">
      <x:c r="B3657" s="7" t="str">
        <x:v>PHY-03651</x:v>
      </x:c>
      <x:c r="C3657" s="7" t="str">
        <x:v>path trial</x:v>
      </x:c>
      <x:c r="D3657" s="7" t="str">
        <x:v>RAP-PT-1239</x:v>
      </x:c>
      <x:c r="E3657" s="7" t="str">
        <x:v>Path Trials!T1245</x:v>
      </x:c>
      <x:c r="F3657" s="7" t="str">
        <x:f>'Path Trials'!T1245</x:f>
        <x:v>OPEN</x:v>
      </x:c>
    </x:row>
    <x:row r="3658">
      <x:c r="B3658" s="7" t="str">
        <x:v>PHY-03652</x:v>
      </x:c>
      <x:c r="C3658" s="7" t="str">
        <x:v>path trial</x:v>
      </x:c>
      <x:c r="D3658" s="7" t="str">
        <x:v>RAP-PT-1240</x:v>
      </x:c>
      <x:c r="E3658" s="7" t="str">
        <x:v>Path Trials!T1246</x:v>
      </x:c>
      <x:c r="F3658" s="7" t="str">
        <x:f>'Path Trials'!T1246</x:f>
        <x:v>OPEN</x:v>
      </x:c>
    </x:row>
    <x:row r="3659">
      <x:c r="B3659" s="7" t="str">
        <x:v>PHY-03653</x:v>
      </x:c>
      <x:c r="C3659" s="7" t="str">
        <x:v>path trial</x:v>
      </x:c>
      <x:c r="D3659" s="7" t="str">
        <x:v>RAP-PT-1241</x:v>
      </x:c>
      <x:c r="E3659" s="7" t="str">
        <x:v>Path Trials!T1247</x:v>
      </x:c>
      <x:c r="F3659" s="7" t="str">
        <x:f>'Path Trials'!T1247</x:f>
        <x:v>OPEN</x:v>
      </x:c>
    </x:row>
    <x:row r="3660">
      <x:c r="B3660" s="7" t="str">
        <x:v>PHY-03654</x:v>
      </x:c>
      <x:c r="C3660" s="7" t="str">
        <x:v>path trial</x:v>
      </x:c>
      <x:c r="D3660" s="7" t="str">
        <x:v>RAP-PT-1242</x:v>
      </x:c>
      <x:c r="E3660" s="7" t="str">
        <x:v>Path Trials!T1248</x:v>
      </x:c>
      <x:c r="F3660" s="7" t="str">
        <x:f>'Path Trials'!T1248</x:f>
        <x:v>OPEN</x:v>
      </x:c>
    </x:row>
    <x:row r="3661">
      <x:c r="B3661" s="7" t="str">
        <x:v>PHY-03655</x:v>
      </x:c>
      <x:c r="C3661" s="7" t="str">
        <x:v>path trial</x:v>
      </x:c>
      <x:c r="D3661" s="7" t="str">
        <x:v>RAP-PT-1243</x:v>
      </x:c>
      <x:c r="E3661" s="7" t="str">
        <x:v>Path Trials!T1249</x:v>
      </x:c>
      <x:c r="F3661" s="7" t="str">
        <x:f>'Path Trials'!T1249</x:f>
        <x:v>OPEN</x:v>
      </x:c>
    </x:row>
    <x:row r="3662">
      <x:c r="B3662" s="7" t="str">
        <x:v>PHY-03656</x:v>
      </x:c>
      <x:c r="C3662" s="7" t="str">
        <x:v>path trial</x:v>
      </x:c>
      <x:c r="D3662" s="7" t="str">
        <x:v>RAP-PT-1244</x:v>
      </x:c>
      <x:c r="E3662" s="7" t="str">
        <x:v>Path Trials!T1250</x:v>
      </x:c>
      <x:c r="F3662" s="7" t="str">
        <x:f>'Path Trials'!T1250</x:f>
        <x:v>OPEN</x:v>
      </x:c>
    </x:row>
    <x:row r="3663">
      <x:c r="B3663" s="7" t="str">
        <x:v>PHY-03657</x:v>
      </x:c>
      <x:c r="C3663" s="7" t="str">
        <x:v>path trial</x:v>
      </x:c>
      <x:c r="D3663" s="7" t="str">
        <x:v>RAP-PT-1245</x:v>
      </x:c>
      <x:c r="E3663" s="7" t="str">
        <x:v>Path Trials!T1251</x:v>
      </x:c>
      <x:c r="F3663" s="7" t="str">
        <x:f>'Path Trials'!T1251</x:f>
        <x:v>OPEN</x:v>
      </x:c>
    </x:row>
    <x:row r="3664">
      <x:c r="B3664" s="7" t="str">
        <x:v>PHY-03658</x:v>
      </x:c>
      <x:c r="C3664" s="7" t="str">
        <x:v>path trial</x:v>
      </x:c>
      <x:c r="D3664" s="7" t="str">
        <x:v>RAP-PT-1246</x:v>
      </x:c>
      <x:c r="E3664" s="7" t="str">
        <x:v>Path Trials!T1252</x:v>
      </x:c>
      <x:c r="F3664" s="7" t="str">
        <x:f>'Path Trials'!T1252</x:f>
        <x:v>OPEN</x:v>
      </x:c>
    </x:row>
    <x:row r="3665">
      <x:c r="B3665" s="7" t="str">
        <x:v>PHY-03659</x:v>
      </x:c>
      <x:c r="C3665" s="7" t="str">
        <x:v>path trial</x:v>
      </x:c>
      <x:c r="D3665" s="7" t="str">
        <x:v>RAP-PT-1247</x:v>
      </x:c>
      <x:c r="E3665" s="7" t="str">
        <x:v>Path Trials!T1253</x:v>
      </x:c>
      <x:c r="F3665" s="7" t="str">
        <x:f>'Path Trials'!T1253</x:f>
        <x:v>OPEN</x:v>
      </x:c>
    </x:row>
    <x:row r="3666">
      <x:c r="B3666" s="7" t="str">
        <x:v>PHY-03660</x:v>
      </x:c>
      <x:c r="C3666" s="7" t="str">
        <x:v>path trial</x:v>
      </x:c>
      <x:c r="D3666" s="7" t="str">
        <x:v>RAP-PT-1248</x:v>
      </x:c>
      <x:c r="E3666" s="7" t="str">
        <x:v>Path Trials!T1254</x:v>
      </x:c>
      <x:c r="F3666" s="7" t="str">
        <x:f>'Path Trials'!T1254</x:f>
        <x:v>OPEN</x:v>
      </x:c>
    </x:row>
    <x:row r="3667">
      <x:c r="B3667" s="7" t="str">
        <x:v>PHY-03661</x:v>
      </x:c>
      <x:c r="C3667" s="7" t="str">
        <x:v>path trial</x:v>
      </x:c>
      <x:c r="D3667" s="7" t="str">
        <x:v>RAP-PT-1249</x:v>
      </x:c>
      <x:c r="E3667" s="7" t="str">
        <x:v>Path Trials!T1255</x:v>
      </x:c>
      <x:c r="F3667" s="7" t="str">
        <x:f>'Path Trials'!T1255</x:f>
        <x:v>OPEN</x:v>
      </x:c>
    </x:row>
    <x:row r="3668">
      <x:c r="B3668" s="7" t="str">
        <x:v>PHY-03662</x:v>
      </x:c>
      <x:c r="C3668" s="7" t="str">
        <x:v>path trial</x:v>
      </x:c>
      <x:c r="D3668" s="7" t="str">
        <x:v>RAP-PT-1250</x:v>
      </x:c>
      <x:c r="E3668" s="7" t="str">
        <x:v>Path Trials!T1256</x:v>
      </x:c>
      <x:c r="F3668" s="7" t="str">
        <x:f>'Path Trials'!T1256</x:f>
        <x:v>OPEN</x:v>
      </x:c>
    </x:row>
    <x:row r="3669">
      <x:c r="B3669" s="7" t="str">
        <x:v>PHY-03663</x:v>
      </x:c>
      <x:c r="C3669" s="7" t="str">
        <x:v>path trial</x:v>
      </x:c>
      <x:c r="D3669" s="7" t="str">
        <x:v>RAP-PT-1251</x:v>
      </x:c>
      <x:c r="E3669" s="7" t="str">
        <x:v>Path Trials!T1257</x:v>
      </x:c>
      <x:c r="F3669" s="7" t="str">
        <x:f>'Path Trials'!T1257</x:f>
        <x:v>OPEN</x:v>
      </x:c>
    </x:row>
    <x:row r="3670">
      <x:c r="B3670" s="7" t="str">
        <x:v>PHY-03664</x:v>
      </x:c>
      <x:c r="C3670" s="7" t="str">
        <x:v>path trial</x:v>
      </x:c>
      <x:c r="D3670" s="7" t="str">
        <x:v>RAP-PT-1252</x:v>
      </x:c>
      <x:c r="E3670" s="7" t="str">
        <x:v>Path Trials!T1258</x:v>
      </x:c>
      <x:c r="F3670" s="7" t="str">
        <x:f>'Path Trials'!T1258</x:f>
        <x:v>OPEN</x:v>
      </x:c>
    </x:row>
    <x:row r="3671">
      <x:c r="B3671" s="7" t="str">
        <x:v>PHY-03665</x:v>
      </x:c>
      <x:c r="C3671" s="7" t="str">
        <x:v>path trial</x:v>
      </x:c>
      <x:c r="D3671" s="7" t="str">
        <x:v>RAP-PT-1253</x:v>
      </x:c>
      <x:c r="E3671" s="7" t="str">
        <x:v>Path Trials!T1259</x:v>
      </x:c>
      <x:c r="F3671" s="7" t="str">
        <x:f>'Path Trials'!T1259</x:f>
        <x:v>OPEN</x:v>
      </x:c>
    </x:row>
    <x:row r="3672">
      <x:c r="B3672" s="7" t="str">
        <x:v>PHY-03666</x:v>
      </x:c>
      <x:c r="C3672" s="7" t="str">
        <x:v>path trial</x:v>
      </x:c>
      <x:c r="D3672" s="7" t="str">
        <x:v>RAP-PT-1254</x:v>
      </x:c>
      <x:c r="E3672" s="7" t="str">
        <x:v>Path Trials!T1260</x:v>
      </x:c>
      <x:c r="F3672" s="7" t="str">
        <x:f>'Path Trials'!T1260</x:f>
        <x:v>OPEN</x:v>
      </x:c>
    </x:row>
    <x:row r="3673">
      <x:c r="B3673" s="7" t="str">
        <x:v>PHY-03667</x:v>
      </x:c>
      <x:c r="C3673" s="7" t="str">
        <x:v>path trial</x:v>
      </x:c>
      <x:c r="D3673" s="7" t="str">
        <x:v>RAP-PT-1255</x:v>
      </x:c>
      <x:c r="E3673" s="7" t="str">
        <x:v>Path Trials!T1261</x:v>
      </x:c>
      <x:c r="F3673" s="7" t="str">
        <x:f>'Path Trials'!T1261</x:f>
        <x:v>OPEN</x:v>
      </x:c>
    </x:row>
    <x:row r="3674">
      <x:c r="B3674" s="7" t="str">
        <x:v>PHY-03668</x:v>
      </x:c>
      <x:c r="C3674" s="7" t="str">
        <x:v>path trial</x:v>
      </x:c>
      <x:c r="D3674" s="7" t="str">
        <x:v>RAP-PT-1256</x:v>
      </x:c>
      <x:c r="E3674" s="7" t="str">
        <x:v>Path Trials!T1262</x:v>
      </x:c>
      <x:c r="F3674" s="7" t="str">
        <x:f>'Path Trials'!T1262</x:f>
        <x:v>OPEN</x:v>
      </x:c>
    </x:row>
    <x:row r="3675">
      <x:c r="B3675" s="7" t="str">
        <x:v>PHY-03669</x:v>
      </x:c>
      <x:c r="C3675" s="7" t="str">
        <x:v>path trial</x:v>
      </x:c>
      <x:c r="D3675" s="7" t="str">
        <x:v>RAP-PT-1257</x:v>
      </x:c>
      <x:c r="E3675" s="7" t="str">
        <x:v>Path Trials!T1263</x:v>
      </x:c>
      <x:c r="F3675" s="7" t="str">
        <x:f>'Path Trials'!T1263</x:f>
        <x:v>OPEN</x:v>
      </x:c>
    </x:row>
    <x:row r="3676">
      <x:c r="B3676" s="7" t="str">
        <x:v>PHY-03670</x:v>
      </x:c>
      <x:c r="C3676" s="7" t="str">
        <x:v>path trial</x:v>
      </x:c>
      <x:c r="D3676" s="7" t="str">
        <x:v>RAP-PT-1258</x:v>
      </x:c>
      <x:c r="E3676" s="7" t="str">
        <x:v>Path Trials!T1264</x:v>
      </x:c>
      <x:c r="F3676" s="7" t="str">
        <x:f>'Path Trials'!T1264</x:f>
        <x:v>OPEN</x:v>
      </x:c>
    </x:row>
    <x:row r="3677">
      <x:c r="B3677" s="7" t="str">
        <x:v>PHY-03671</x:v>
      </x:c>
      <x:c r="C3677" s="7" t="str">
        <x:v>path trial</x:v>
      </x:c>
      <x:c r="D3677" s="7" t="str">
        <x:v>RAP-PT-1259</x:v>
      </x:c>
      <x:c r="E3677" s="7" t="str">
        <x:v>Path Trials!T1265</x:v>
      </x:c>
      <x:c r="F3677" s="7" t="str">
        <x:f>'Path Trials'!T1265</x:f>
        <x:v>OPEN</x:v>
      </x:c>
    </x:row>
    <x:row r="3678">
      <x:c r="B3678" s="7" t="str">
        <x:v>PHY-03672</x:v>
      </x:c>
      <x:c r="C3678" s="7" t="str">
        <x:v>path trial</x:v>
      </x:c>
      <x:c r="D3678" s="7" t="str">
        <x:v>RAP-PT-1260</x:v>
      </x:c>
      <x:c r="E3678" s="7" t="str">
        <x:v>Path Trials!T1266</x:v>
      </x:c>
      <x:c r="F3678" s="7" t="str">
        <x:f>'Path Trials'!T1266</x:f>
        <x:v>OPEN</x:v>
      </x:c>
    </x:row>
    <x:row r="3679">
      <x:c r="B3679" s="7" t="str">
        <x:v>PHY-03673</x:v>
      </x:c>
      <x:c r="C3679" s="7" t="str">
        <x:v>path trial</x:v>
      </x:c>
      <x:c r="D3679" s="7" t="str">
        <x:v>RAP-PT-1261</x:v>
      </x:c>
      <x:c r="E3679" s="7" t="str">
        <x:v>Path Trials!T1267</x:v>
      </x:c>
      <x:c r="F3679" s="7" t="str">
        <x:f>'Path Trials'!T1267</x:f>
        <x:v>OPEN</x:v>
      </x:c>
    </x:row>
    <x:row r="3680">
      <x:c r="B3680" s="7" t="str">
        <x:v>PHY-03674</x:v>
      </x:c>
      <x:c r="C3680" s="7" t="str">
        <x:v>path trial</x:v>
      </x:c>
      <x:c r="D3680" s="7" t="str">
        <x:v>RAP-PT-1262</x:v>
      </x:c>
      <x:c r="E3680" s="7" t="str">
        <x:v>Path Trials!T1268</x:v>
      </x:c>
      <x:c r="F3680" s="7" t="str">
        <x:f>'Path Trials'!T1268</x:f>
        <x:v>OPEN</x:v>
      </x:c>
    </x:row>
    <x:row r="3681">
      <x:c r="B3681" s="7" t="str">
        <x:v>PHY-03675</x:v>
      </x:c>
      <x:c r="C3681" s="7" t="str">
        <x:v>path trial</x:v>
      </x:c>
      <x:c r="D3681" s="7" t="str">
        <x:v>RAP-PT-1263</x:v>
      </x:c>
      <x:c r="E3681" s="7" t="str">
        <x:v>Path Trials!T1269</x:v>
      </x:c>
      <x:c r="F3681" s="7" t="str">
        <x:f>'Path Trials'!T1269</x:f>
        <x:v>OPEN</x:v>
      </x:c>
    </x:row>
    <x:row r="3682">
      <x:c r="B3682" s="7" t="str">
        <x:v>PHY-03676</x:v>
      </x:c>
      <x:c r="C3682" s="7" t="str">
        <x:v>path trial</x:v>
      </x:c>
      <x:c r="D3682" s="7" t="str">
        <x:v>RAP-PT-1264</x:v>
      </x:c>
      <x:c r="E3682" s="7" t="str">
        <x:v>Path Trials!T1270</x:v>
      </x:c>
      <x:c r="F3682" s="7" t="str">
        <x:f>'Path Trials'!T1270</x:f>
        <x:v>OPEN</x:v>
      </x:c>
    </x:row>
    <x:row r="3683">
      <x:c r="B3683" s="7" t="str">
        <x:v>PHY-03677</x:v>
      </x:c>
      <x:c r="C3683" s="7" t="str">
        <x:v>path trial</x:v>
      </x:c>
      <x:c r="D3683" s="7" t="str">
        <x:v>RAP-PT-1265</x:v>
      </x:c>
      <x:c r="E3683" s="7" t="str">
        <x:v>Path Trials!T1271</x:v>
      </x:c>
      <x:c r="F3683" s="7" t="str">
        <x:f>'Path Trials'!T1271</x:f>
        <x:v>OPEN</x:v>
      </x:c>
    </x:row>
    <x:row r="3684">
      <x:c r="B3684" s="7" t="str">
        <x:v>PHY-03678</x:v>
      </x:c>
      <x:c r="C3684" s="7" t="str">
        <x:v>path trial</x:v>
      </x:c>
      <x:c r="D3684" s="7" t="str">
        <x:v>RAP-PT-1266</x:v>
      </x:c>
      <x:c r="E3684" s="7" t="str">
        <x:v>Path Trials!T1272</x:v>
      </x:c>
      <x:c r="F3684" s="7" t="str">
        <x:f>'Path Trials'!T1272</x:f>
        <x:v>OPEN</x:v>
      </x:c>
    </x:row>
    <x:row r="3685">
      <x:c r="B3685" s="7" t="str">
        <x:v>PHY-03679</x:v>
      </x:c>
      <x:c r="C3685" s="7" t="str">
        <x:v>path trial</x:v>
      </x:c>
      <x:c r="D3685" s="7" t="str">
        <x:v>RAP-PT-1267</x:v>
      </x:c>
      <x:c r="E3685" s="7" t="str">
        <x:v>Path Trials!T1273</x:v>
      </x:c>
      <x:c r="F3685" s="7" t="str">
        <x:f>'Path Trials'!T1273</x:f>
        <x:v>OPEN</x:v>
      </x:c>
    </x:row>
    <x:row r="3686">
      <x:c r="B3686" s="7" t="str">
        <x:v>PHY-03680</x:v>
      </x:c>
      <x:c r="C3686" s="7" t="str">
        <x:v>path trial</x:v>
      </x:c>
      <x:c r="D3686" s="7" t="str">
        <x:v>RAP-PT-1268</x:v>
      </x:c>
      <x:c r="E3686" s="7" t="str">
        <x:v>Path Trials!T1274</x:v>
      </x:c>
      <x:c r="F3686" s="7" t="str">
        <x:f>'Path Trials'!T1274</x:f>
        <x:v>OPEN</x:v>
      </x:c>
    </x:row>
    <x:row r="3687">
      <x:c r="B3687" s="7" t="str">
        <x:v>PHY-03681</x:v>
      </x:c>
      <x:c r="C3687" s="7" t="str">
        <x:v>path trial</x:v>
      </x:c>
      <x:c r="D3687" s="7" t="str">
        <x:v>RAP-PT-1269</x:v>
      </x:c>
      <x:c r="E3687" s="7" t="str">
        <x:v>Path Trials!T1275</x:v>
      </x:c>
      <x:c r="F3687" s="7" t="str">
        <x:f>'Path Trials'!T1275</x:f>
        <x:v>OPEN</x:v>
      </x:c>
    </x:row>
    <x:row r="3688">
      <x:c r="B3688" s="7" t="str">
        <x:v>PHY-03682</x:v>
      </x:c>
      <x:c r="C3688" s="7" t="str">
        <x:v>path trial</x:v>
      </x:c>
      <x:c r="D3688" s="7" t="str">
        <x:v>RAP-PT-1270</x:v>
      </x:c>
      <x:c r="E3688" s="7" t="str">
        <x:v>Path Trials!T1276</x:v>
      </x:c>
      <x:c r="F3688" s="7" t="str">
        <x:f>'Path Trials'!T1276</x:f>
        <x:v>OPEN</x:v>
      </x:c>
    </x:row>
    <x:row r="3689">
      <x:c r="B3689" s="7" t="str">
        <x:v>PHY-03683</x:v>
      </x:c>
      <x:c r="C3689" s="7" t="str">
        <x:v>path trial</x:v>
      </x:c>
      <x:c r="D3689" s="7" t="str">
        <x:v>RAP-PT-1271</x:v>
      </x:c>
      <x:c r="E3689" s="7" t="str">
        <x:v>Path Trials!T1277</x:v>
      </x:c>
      <x:c r="F3689" s="7" t="str">
        <x:f>'Path Trials'!T1277</x:f>
        <x:v>OPEN</x:v>
      </x:c>
    </x:row>
    <x:row r="3690">
      <x:c r="B3690" s="7" t="str">
        <x:v>PHY-03684</x:v>
      </x:c>
      <x:c r="C3690" s="7" t="str">
        <x:v>path trial</x:v>
      </x:c>
      <x:c r="D3690" s="7" t="str">
        <x:v>RAP-PT-1272</x:v>
      </x:c>
      <x:c r="E3690" s="7" t="str">
        <x:v>Path Trials!T1278</x:v>
      </x:c>
      <x:c r="F3690" s="7" t="str">
        <x:f>'Path Trials'!T1278</x:f>
        <x:v>OPEN</x:v>
      </x:c>
    </x:row>
    <x:row r="3691">
      <x:c r="B3691" s="7" t="str">
        <x:v>PHY-03685</x:v>
      </x:c>
      <x:c r="C3691" s="7" t="str">
        <x:v>path trial</x:v>
      </x:c>
      <x:c r="D3691" s="7" t="str">
        <x:v>RAP-PT-1273</x:v>
      </x:c>
      <x:c r="E3691" s="7" t="str">
        <x:v>Path Trials!T1279</x:v>
      </x:c>
      <x:c r="F3691" s="7" t="str">
        <x:f>'Path Trials'!T1279</x:f>
        <x:v>OPEN</x:v>
      </x:c>
    </x:row>
    <x:row r="3692">
      <x:c r="B3692" s="7" t="str">
        <x:v>PHY-03686</x:v>
      </x:c>
      <x:c r="C3692" s="7" t="str">
        <x:v>path trial</x:v>
      </x:c>
      <x:c r="D3692" s="7" t="str">
        <x:v>RAP-PT-1274</x:v>
      </x:c>
      <x:c r="E3692" s="7" t="str">
        <x:v>Path Trials!T1280</x:v>
      </x:c>
      <x:c r="F3692" s="7" t="str">
        <x:f>'Path Trials'!T1280</x:f>
        <x:v>OPEN</x:v>
      </x:c>
    </x:row>
    <x:row r="3693">
      <x:c r="B3693" s="7" t="str">
        <x:v>PHY-03687</x:v>
      </x:c>
      <x:c r="C3693" s="7" t="str">
        <x:v>path trial</x:v>
      </x:c>
      <x:c r="D3693" s="7" t="str">
        <x:v>RAP-PT-1275</x:v>
      </x:c>
      <x:c r="E3693" s="7" t="str">
        <x:v>Path Trials!T1281</x:v>
      </x:c>
      <x:c r="F3693" s="7" t="str">
        <x:f>'Path Trials'!T1281</x:f>
        <x:v>OPEN</x:v>
      </x:c>
    </x:row>
    <x:row r="3694">
      <x:c r="B3694" s="7" t="str">
        <x:v>PHY-03688</x:v>
      </x:c>
      <x:c r="C3694" s="7" t="str">
        <x:v>path trial</x:v>
      </x:c>
      <x:c r="D3694" s="7" t="str">
        <x:v>RAP-PT-1276</x:v>
      </x:c>
      <x:c r="E3694" s="7" t="str">
        <x:v>Path Trials!T1282</x:v>
      </x:c>
      <x:c r="F3694" s="7" t="str">
        <x:f>'Path Trials'!T1282</x:f>
        <x:v>OPEN</x:v>
      </x:c>
    </x:row>
    <x:row r="3695">
      <x:c r="B3695" s="7" t="str">
        <x:v>PHY-03689</x:v>
      </x:c>
      <x:c r="C3695" s="7" t="str">
        <x:v>path trial</x:v>
      </x:c>
      <x:c r="D3695" s="7" t="str">
        <x:v>RAP-PT-1277</x:v>
      </x:c>
      <x:c r="E3695" s="7" t="str">
        <x:v>Path Trials!T1283</x:v>
      </x:c>
      <x:c r="F3695" s="7" t="str">
        <x:f>'Path Trials'!T1283</x:f>
        <x:v>OPEN</x:v>
      </x:c>
    </x:row>
    <x:row r="3696">
      <x:c r="B3696" s="7" t="str">
        <x:v>PHY-03690</x:v>
      </x:c>
      <x:c r="C3696" s="7" t="str">
        <x:v>path trial</x:v>
      </x:c>
      <x:c r="D3696" s="7" t="str">
        <x:v>RAP-PT-1278</x:v>
      </x:c>
      <x:c r="E3696" s="7" t="str">
        <x:v>Path Trials!T1284</x:v>
      </x:c>
      <x:c r="F3696" s="7" t="str">
        <x:f>'Path Trials'!T1284</x:f>
        <x:v>OPEN</x:v>
      </x:c>
    </x:row>
    <x:row r="3697">
      <x:c r="B3697" s="7" t="str">
        <x:v>PHY-03691</x:v>
      </x:c>
      <x:c r="C3697" s="7" t="str">
        <x:v>path trial</x:v>
      </x:c>
      <x:c r="D3697" s="7" t="str">
        <x:v>RAP-PT-1279</x:v>
      </x:c>
      <x:c r="E3697" s="7" t="str">
        <x:v>Path Trials!T1285</x:v>
      </x:c>
      <x:c r="F3697" s="7" t="str">
        <x:f>'Path Trials'!T1285</x:f>
        <x:v>OPEN</x:v>
      </x:c>
    </x:row>
    <x:row r="3698">
      <x:c r="B3698" s="7" t="str">
        <x:v>PHY-03692</x:v>
      </x:c>
      <x:c r="C3698" s="7" t="str">
        <x:v>path trial</x:v>
      </x:c>
      <x:c r="D3698" s="7" t="str">
        <x:v>RAP-PT-1280</x:v>
      </x:c>
      <x:c r="E3698" s="7" t="str">
        <x:v>Path Trials!T1286</x:v>
      </x:c>
      <x:c r="F3698" s="7" t="str">
        <x:f>'Path Trials'!T1286</x:f>
        <x:v>OPEN</x:v>
      </x:c>
    </x:row>
    <x:row r="3699">
      <x:c r="B3699" s="7" t="str">
        <x:v>PHY-03693</x:v>
      </x:c>
      <x:c r="C3699" s="7" t="str">
        <x:v>path trial</x:v>
      </x:c>
      <x:c r="D3699" s="7" t="str">
        <x:v>RAP-PT-1281</x:v>
      </x:c>
      <x:c r="E3699" s="7" t="str">
        <x:v>Path Trials!T1287</x:v>
      </x:c>
      <x:c r="F3699" s="7" t="str">
        <x:f>'Path Trials'!T1287</x:f>
        <x:v>OPEN</x:v>
      </x:c>
    </x:row>
    <x:row r="3700">
      <x:c r="B3700" s="7" t="str">
        <x:v>PHY-03694</x:v>
      </x:c>
      <x:c r="C3700" s="7" t="str">
        <x:v>path trial</x:v>
      </x:c>
      <x:c r="D3700" s="7" t="str">
        <x:v>RAP-PT-1282</x:v>
      </x:c>
      <x:c r="E3700" s="7" t="str">
        <x:v>Path Trials!T1288</x:v>
      </x:c>
      <x:c r="F3700" s="7" t="str">
        <x:f>'Path Trials'!T1288</x:f>
        <x:v>OPEN</x:v>
      </x:c>
    </x:row>
    <x:row r="3701">
      <x:c r="B3701" s="7" t="str">
        <x:v>PHY-03695</x:v>
      </x:c>
      <x:c r="C3701" s="7" t="str">
        <x:v>path trial</x:v>
      </x:c>
      <x:c r="D3701" s="7" t="str">
        <x:v>RAP-PT-1283</x:v>
      </x:c>
      <x:c r="E3701" s="7" t="str">
        <x:v>Path Trials!T1289</x:v>
      </x:c>
      <x:c r="F3701" s="7" t="str">
        <x:f>'Path Trials'!T1289</x:f>
        <x:v>OPEN</x:v>
      </x:c>
    </x:row>
    <x:row r="3702">
      <x:c r="B3702" s="7" t="str">
        <x:v>PHY-03696</x:v>
      </x:c>
      <x:c r="C3702" s="7" t="str">
        <x:v>path trial</x:v>
      </x:c>
      <x:c r="D3702" s="7" t="str">
        <x:v>RAP-PT-1284</x:v>
      </x:c>
      <x:c r="E3702" s="7" t="str">
        <x:v>Path Trials!T1290</x:v>
      </x:c>
      <x:c r="F3702" s="7" t="str">
        <x:f>'Path Trials'!T1290</x:f>
        <x:v>OPEN</x:v>
      </x:c>
    </x:row>
    <x:row r="3703">
      <x:c r="B3703" s="7" t="str">
        <x:v>PHY-03697</x:v>
      </x:c>
      <x:c r="C3703" s="7" t="str">
        <x:v>path trial</x:v>
      </x:c>
      <x:c r="D3703" s="7" t="str">
        <x:v>RAP-PT-1285</x:v>
      </x:c>
      <x:c r="E3703" s="7" t="str">
        <x:v>Path Trials!T1291</x:v>
      </x:c>
      <x:c r="F3703" s="7" t="str">
        <x:f>'Path Trials'!T1291</x:f>
        <x:v>OPEN</x:v>
      </x:c>
    </x:row>
    <x:row r="3704">
      <x:c r="B3704" s="7" t="str">
        <x:v>PHY-03698</x:v>
      </x:c>
      <x:c r="C3704" s="7" t="str">
        <x:v>path trial</x:v>
      </x:c>
      <x:c r="D3704" s="7" t="str">
        <x:v>RAP-PT-1286</x:v>
      </x:c>
      <x:c r="E3704" s="7" t="str">
        <x:v>Path Trials!T1292</x:v>
      </x:c>
      <x:c r="F3704" s="7" t="str">
        <x:f>'Path Trials'!T1292</x:f>
        <x:v>OPEN</x:v>
      </x:c>
    </x:row>
    <x:row r="3705">
      <x:c r="B3705" s="7" t="str">
        <x:v>PHY-03699</x:v>
      </x:c>
      <x:c r="C3705" s="7" t="str">
        <x:v>path trial</x:v>
      </x:c>
      <x:c r="D3705" s="7" t="str">
        <x:v>RAP-PT-1287</x:v>
      </x:c>
      <x:c r="E3705" s="7" t="str">
        <x:v>Path Trials!T1293</x:v>
      </x:c>
      <x:c r="F3705" s="7" t="str">
        <x:f>'Path Trials'!T1293</x:f>
        <x:v>OPEN</x:v>
      </x:c>
    </x:row>
    <x:row r="3706">
      <x:c r="B3706" s="7" t="str">
        <x:v>PHY-03700</x:v>
      </x:c>
      <x:c r="C3706" s="7" t="str">
        <x:v>path trial</x:v>
      </x:c>
      <x:c r="D3706" s="7" t="str">
        <x:v>RAP-PT-1288</x:v>
      </x:c>
      <x:c r="E3706" s="7" t="str">
        <x:v>Path Trials!T1294</x:v>
      </x:c>
      <x:c r="F3706" s="7" t="str">
        <x:f>'Path Trials'!T1294</x:f>
        <x:v>OPEN</x:v>
      </x:c>
    </x:row>
    <x:row r="3707">
      <x:c r="B3707" s="7" t="str">
        <x:v>PHY-03701</x:v>
      </x:c>
      <x:c r="C3707" s="7" t="str">
        <x:v>path trial</x:v>
      </x:c>
      <x:c r="D3707" s="7" t="str">
        <x:v>RAP-PT-1289</x:v>
      </x:c>
      <x:c r="E3707" s="7" t="str">
        <x:v>Path Trials!T1295</x:v>
      </x:c>
      <x:c r="F3707" s="7" t="str">
        <x:f>'Path Trials'!T1295</x:f>
        <x:v>OPEN</x:v>
      </x:c>
    </x:row>
    <x:row r="3708">
      <x:c r="B3708" s="7" t="str">
        <x:v>PHY-03702</x:v>
      </x:c>
      <x:c r="C3708" s="7" t="str">
        <x:v>path trial</x:v>
      </x:c>
      <x:c r="D3708" s="7" t="str">
        <x:v>RAP-PT-1290</x:v>
      </x:c>
      <x:c r="E3708" s="7" t="str">
        <x:v>Path Trials!T1296</x:v>
      </x:c>
      <x:c r="F3708" s="7" t="str">
        <x:f>'Path Trials'!T1296</x:f>
        <x:v>OPEN</x:v>
      </x:c>
    </x:row>
    <x:row r="3709">
      <x:c r="B3709" s="7" t="str">
        <x:v>PHY-03703</x:v>
      </x:c>
      <x:c r="C3709" s="7" t="str">
        <x:v>path trial</x:v>
      </x:c>
      <x:c r="D3709" s="7" t="str">
        <x:v>RAP-PT-1291</x:v>
      </x:c>
      <x:c r="E3709" s="7" t="str">
        <x:v>Path Trials!T1297</x:v>
      </x:c>
      <x:c r="F3709" s="7" t="str">
        <x:f>'Path Trials'!T1297</x:f>
        <x:v>OPEN</x:v>
      </x:c>
    </x:row>
    <x:row r="3710">
      <x:c r="B3710" s="7" t="str">
        <x:v>PHY-03704</x:v>
      </x:c>
      <x:c r="C3710" s="7" t="str">
        <x:v>path trial</x:v>
      </x:c>
      <x:c r="D3710" s="7" t="str">
        <x:v>RAP-PT-1292</x:v>
      </x:c>
      <x:c r="E3710" s="7" t="str">
        <x:v>Path Trials!T1298</x:v>
      </x:c>
      <x:c r="F3710" s="7" t="str">
        <x:f>'Path Trials'!T1298</x:f>
        <x:v>OPEN</x:v>
      </x:c>
    </x:row>
    <x:row r="3711">
      <x:c r="B3711" s="7" t="str">
        <x:v>PHY-03705</x:v>
      </x:c>
      <x:c r="C3711" s="7" t="str">
        <x:v>path trial</x:v>
      </x:c>
      <x:c r="D3711" s="7" t="str">
        <x:v>RAP-PT-1293</x:v>
      </x:c>
      <x:c r="E3711" s="7" t="str">
        <x:v>Path Trials!T1299</x:v>
      </x:c>
      <x:c r="F3711" s="7" t="str">
        <x:f>'Path Trials'!T1299</x:f>
        <x:v>OPEN</x:v>
      </x:c>
    </x:row>
    <x:row r="3712">
      <x:c r="B3712" s="7" t="str">
        <x:v>PHY-03706</x:v>
      </x:c>
      <x:c r="C3712" s="7" t="str">
        <x:v>path trial</x:v>
      </x:c>
      <x:c r="D3712" s="7" t="str">
        <x:v>RAP-PT-1294</x:v>
      </x:c>
      <x:c r="E3712" s="7" t="str">
        <x:v>Path Trials!T1300</x:v>
      </x:c>
      <x:c r="F3712" s="7" t="str">
        <x:f>'Path Trials'!T1300</x:f>
        <x:v>OPEN</x:v>
      </x:c>
    </x:row>
    <x:row r="3713">
      <x:c r="B3713" s="7" t="str">
        <x:v>PHY-03707</x:v>
      </x:c>
      <x:c r="C3713" s="7" t="str">
        <x:v>path trial</x:v>
      </x:c>
      <x:c r="D3713" s="7" t="str">
        <x:v>RAP-PT-1295</x:v>
      </x:c>
      <x:c r="E3713" s="7" t="str">
        <x:v>Path Trials!T1301</x:v>
      </x:c>
      <x:c r="F3713" s="7" t="str">
        <x:f>'Path Trials'!T1301</x:f>
        <x:v>OPEN</x:v>
      </x:c>
    </x:row>
    <x:row r="3714">
      <x:c r="B3714" s="7" t="str">
        <x:v>PHY-03708</x:v>
      </x:c>
      <x:c r="C3714" s="7" t="str">
        <x:v>path trial</x:v>
      </x:c>
      <x:c r="D3714" s="7" t="str">
        <x:v>RAP-PT-1296</x:v>
      </x:c>
      <x:c r="E3714" s="7" t="str">
        <x:v>Path Trials!T1302</x:v>
      </x:c>
      <x:c r="F3714" s="7" t="str">
        <x:f>'Path Trials'!T1302</x:f>
        <x:v>OPEN</x:v>
      </x:c>
    </x:row>
    <x:row r="3715">
      <x:c r="B3715" s="7" t="str">
        <x:v>PHY-03709</x:v>
      </x:c>
      <x:c r="C3715" s="7" t="str">
        <x:v>path trial</x:v>
      </x:c>
      <x:c r="D3715" s="7" t="str">
        <x:v>RAP-PT-1297</x:v>
      </x:c>
      <x:c r="E3715" s="7" t="str">
        <x:v>Path Trials!T1303</x:v>
      </x:c>
      <x:c r="F3715" s="7" t="str">
        <x:f>'Path Trials'!T1303</x:f>
        <x:v>OPEN</x:v>
      </x:c>
    </x:row>
    <x:row r="3716">
      <x:c r="B3716" s="7" t="str">
        <x:v>PHY-03710</x:v>
      </x:c>
      <x:c r="C3716" s="7" t="str">
        <x:v>path trial</x:v>
      </x:c>
      <x:c r="D3716" s="7" t="str">
        <x:v>RAP-PT-1298</x:v>
      </x:c>
      <x:c r="E3716" s="7" t="str">
        <x:v>Path Trials!T1304</x:v>
      </x:c>
      <x:c r="F3716" s="7" t="str">
        <x:f>'Path Trials'!T1304</x:f>
        <x:v>OPEN</x:v>
      </x:c>
    </x:row>
    <x:row r="3717">
      <x:c r="B3717" s="7" t="str">
        <x:v>PHY-03711</x:v>
      </x:c>
      <x:c r="C3717" s="7" t="str">
        <x:v>path trial</x:v>
      </x:c>
      <x:c r="D3717" s="7" t="str">
        <x:v>RAP-PT-1299</x:v>
      </x:c>
      <x:c r="E3717" s="7" t="str">
        <x:v>Path Trials!T1305</x:v>
      </x:c>
      <x:c r="F3717" s="7" t="str">
        <x:f>'Path Trials'!T1305</x:f>
        <x:v>OPEN</x:v>
      </x:c>
    </x:row>
    <x:row r="3718">
      <x:c r="B3718" s="7" t="str">
        <x:v>PHY-03712</x:v>
      </x:c>
      <x:c r="C3718" s="7" t="str">
        <x:v>path trial</x:v>
      </x:c>
      <x:c r="D3718" s="7" t="str">
        <x:v>RAP-PT-1300</x:v>
      </x:c>
      <x:c r="E3718" s="7" t="str">
        <x:v>Path Trials!T1306</x:v>
      </x:c>
      <x:c r="F3718" s="7" t="str">
        <x:f>'Path Trials'!T1306</x:f>
        <x:v>OPEN</x:v>
      </x:c>
    </x:row>
    <x:row r="3719">
      <x:c r="B3719" s="7" t="str">
        <x:v>PHY-03713</x:v>
      </x:c>
      <x:c r="C3719" s="7" t="str">
        <x:v>path trial</x:v>
      </x:c>
      <x:c r="D3719" s="7" t="str">
        <x:v>RAP-PT-1301</x:v>
      </x:c>
      <x:c r="E3719" s="7" t="str">
        <x:v>Path Trials!T1307</x:v>
      </x:c>
      <x:c r="F3719" s="7" t="str">
        <x:f>'Path Trials'!T1307</x:f>
        <x:v>OPEN</x:v>
      </x:c>
    </x:row>
    <x:row r="3720">
      <x:c r="B3720" s="7" t="str">
        <x:v>PHY-03714</x:v>
      </x:c>
      <x:c r="C3720" s="7" t="str">
        <x:v>path trial</x:v>
      </x:c>
      <x:c r="D3720" s="7" t="str">
        <x:v>RAP-PT-1302</x:v>
      </x:c>
      <x:c r="E3720" s="7" t="str">
        <x:v>Path Trials!T1308</x:v>
      </x:c>
      <x:c r="F3720" s="7" t="str">
        <x:f>'Path Trials'!T1308</x:f>
        <x:v>OPEN</x:v>
      </x:c>
    </x:row>
    <x:row r="3721">
      <x:c r="B3721" s="7" t="str">
        <x:v>PHY-03715</x:v>
      </x:c>
      <x:c r="C3721" s="7" t="str">
        <x:v>path trial</x:v>
      </x:c>
      <x:c r="D3721" s="7" t="str">
        <x:v>RAP-PT-1303</x:v>
      </x:c>
      <x:c r="E3721" s="7" t="str">
        <x:v>Path Trials!T1309</x:v>
      </x:c>
      <x:c r="F3721" s="7" t="str">
        <x:f>'Path Trials'!T1309</x:f>
        <x:v>OPEN</x:v>
      </x:c>
    </x:row>
    <x:row r="3722">
      <x:c r="B3722" s="7" t="str">
        <x:v>PHY-03716</x:v>
      </x:c>
      <x:c r="C3722" s="7" t="str">
        <x:v>path trial</x:v>
      </x:c>
      <x:c r="D3722" s="7" t="str">
        <x:v>RAP-PT-1304</x:v>
      </x:c>
      <x:c r="E3722" s="7" t="str">
        <x:v>Path Trials!T1310</x:v>
      </x:c>
      <x:c r="F3722" s="7" t="str">
        <x:f>'Path Trials'!T1310</x:f>
        <x:v>OPEN</x:v>
      </x:c>
    </x:row>
    <x:row r="3723">
      <x:c r="B3723" s="7" t="str">
        <x:v>PHY-03717</x:v>
      </x:c>
      <x:c r="C3723" s="7" t="str">
        <x:v>path trial</x:v>
      </x:c>
      <x:c r="D3723" s="7" t="str">
        <x:v>RAP-PT-1305</x:v>
      </x:c>
      <x:c r="E3723" s="7" t="str">
        <x:v>Path Trials!T1311</x:v>
      </x:c>
      <x:c r="F3723" s="7" t="str">
        <x:f>'Path Trials'!T1311</x:f>
        <x:v>OPEN</x:v>
      </x:c>
    </x:row>
    <x:row r="3724">
      <x:c r="B3724" s="7" t="str">
        <x:v>PHY-03718</x:v>
      </x:c>
      <x:c r="C3724" s="7" t="str">
        <x:v>path trial</x:v>
      </x:c>
      <x:c r="D3724" s="7" t="str">
        <x:v>RAP-PT-1306</x:v>
      </x:c>
      <x:c r="E3724" s="7" t="str">
        <x:v>Path Trials!T1312</x:v>
      </x:c>
      <x:c r="F3724" s="7" t="str">
        <x:f>'Path Trials'!T1312</x:f>
        <x:v>OPEN</x:v>
      </x:c>
    </x:row>
    <x:row r="3725">
      <x:c r="B3725" s="7" t="str">
        <x:v>PHY-03719</x:v>
      </x:c>
      <x:c r="C3725" s="7" t="str">
        <x:v>path trial</x:v>
      </x:c>
      <x:c r="D3725" s="7" t="str">
        <x:v>RAP-PT-1307</x:v>
      </x:c>
      <x:c r="E3725" s="7" t="str">
        <x:v>Path Trials!T1313</x:v>
      </x:c>
      <x:c r="F3725" s="7" t="str">
        <x:f>'Path Trials'!T1313</x:f>
        <x:v>OPEN</x:v>
      </x:c>
    </x:row>
    <x:row r="3726">
      <x:c r="B3726" s="7" t="str">
        <x:v>PHY-03720</x:v>
      </x:c>
      <x:c r="C3726" s="7" t="str">
        <x:v>path trial</x:v>
      </x:c>
      <x:c r="D3726" s="7" t="str">
        <x:v>RAP-PT-1308</x:v>
      </x:c>
      <x:c r="E3726" s="7" t="str">
        <x:v>Path Trials!T1314</x:v>
      </x:c>
      <x:c r="F3726" s="7" t="str">
        <x:f>'Path Trials'!T1314</x:f>
        <x:v>OPEN</x:v>
      </x:c>
    </x:row>
    <x:row r="3727">
      <x:c r="B3727" s="7" t="str">
        <x:v>PHY-03721</x:v>
      </x:c>
      <x:c r="C3727" s="7" t="str">
        <x:v>path trial</x:v>
      </x:c>
      <x:c r="D3727" s="7" t="str">
        <x:v>RAP-PT-1309</x:v>
      </x:c>
      <x:c r="E3727" s="7" t="str">
        <x:v>Path Trials!T1315</x:v>
      </x:c>
      <x:c r="F3727" s="7" t="str">
        <x:f>'Path Trials'!T1315</x:f>
        <x:v>OPEN</x:v>
      </x:c>
    </x:row>
    <x:row r="3728">
      <x:c r="B3728" s="7" t="str">
        <x:v>PHY-03722</x:v>
      </x:c>
      <x:c r="C3728" s="7" t="str">
        <x:v>path trial</x:v>
      </x:c>
      <x:c r="D3728" s="7" t="str">
        <x:v>RAP-PT-1310</x:v>
      </x:c>
      <x:c r="E3728" s="7" t="str">
        <x:v>Path Trials!T1316</x:v>
      </x:c>
      <x:c r="F3728" s="7" t="str">
        <x:f>'Path Trials'!T1316</x:f>
        <x:v>OPEN</x:v>
      </x:c>
    </x:row>
    <x:row r="3729">
      <x:c r="B3729" s="7" t="str">
        <x:v>PHY-03723</x:v>
      </x:c>
      <x:c r="C3729" s="7" t="str">
        <x:v>path trial</x:v>
      </x:c>
      <x:c r="D3729" s="7" t="str">
        <x:v>RAP-PT-1311</x:v>
      </x:c>
      <x:c r="E3729" s="7" t="str">
        <x:v>Path Trials!T1317</x:v>
      </x:c>
      <x:c r="F3729" s="7" t="str">
        <x:f>'Path Trials'!T1317</x:f>
        <x:v>OPEN</x:v>
      </x:c>
    </x:row>
    <x:row r="3730">
      <x:c r="B3730" s="7" t="str">
        <x:v>PHY-03724</x:v>
      </x:c>
      <x:c r="C3730" s="7" t="str">
        <x:v>path trial</x:v>
      </x:c>
      <x:c r="D3730" s="7" t="str">
        <x:v>RAP-PT-1312</x:v>
      </x:c>
      <x:c r="E3730" s="7" t="str">
        <x:v>Path Trials!T1318</x:v>
      </x:c>
      <x:c r="F3730" s="7" t="str">
        <x:f>'Path Trials'!T1318</x:f>
        <x:v>OPEN</x:v>
      </x:c>
    </x:row>
    <x:row r="3731">
      <x:c r="B3731" s="7" t="str">
        <x:v>PHY-03725</x:v>
      </x:c>
      <x:c r="C3731" s="7" t="str">
        <x:v>path trial</x:v>
      </x:c>
      <x:c r="D3731" s="7" t="str">
        <x:v>RAP-PT-1313</x:v>
      </x:c>
      <x:c r="E3731" s="7" t="str">
        <x:v>Path Trials!T1319</x:v>
      </x:c>
      <x:c r="F3731" s="7" t="str">
        <x:f>'Path Trials'!T1319</x:f>
        <x:v>OPEN</x:v>
      </x:c>
    </x:row>
    <x:row r="3732">
      <x:c r="B3732" s="7" t="str">
        <x:v>PHY-03726</x:v>
      </x:c>
      <x:c r="C3732" s="7" t="str">
        <x:v>path trial</x:v>
      </x:c>
      <x:c r="D3732" s="7" t="str">
        <x:v>RAP-PT-1314</x:v>
      </x:c>
      <x:c r="E3732" s="7" t="str">
        <x:v>Path Trials!T1320</x:v>
      </x:c>
      <x:c r="F3732" s="7" t="str">
        <x:f>'Path Trials'!T1320</x:f>
        <x:v>OPEN</x:v>
      </x:c>
    </x:row>
    <x:row r="3733">
      <x:c r="B3733" s="7" t="str">
        <x:v>PHY-03727</x:v>
      </x:c>
      <x:c r="C3733" s="7" t="str">
        <x:v>path trial</x:v>
      </x:c>
      <x:c r="D3733" s="7" t="str">
        <x:v>RAP-PT-1315</x:v>
      </x:c>
      <x:c r="E3733" s="7" t="str">
        <x:v>Path Trials!T1321</x:v>
      </x:c>
      <x:c r="F3733" s="7" t="str">
        <x:f>'Path Trials'!T1321</x:f>
        <x:v>OPEN</x:v>
      </x:c>
    </x:row>
    <x:row r="3734">
      <x:c r="B3734" s="7" t="str">
        <x:v>PHY-03728</x:v>
      </x:c>
      <x:c r="C3734" s="7" t="str">
        <x:v>path trial</x:v>
      </x:c>
      <x:c r="D3734" s="7" t="str">
        <x:v>RAP-PT-1316</x:v>
      </x:c>
      <x:c r="E3734" s="7" t="str">
        <x:v>Path Trials!T1322</x:v>
      </x:c>
      <x:c r="F3734" s="7" t="str">
        <x:f>'Path Trials'!T1322</x:f>
        <x:v>OPEN</x:v>
      </x:c>
    </x:row>
    <x:row r="3735">
      <x:c r="B3735" s="7" t="str">
        <x:v>PHY-03729</x:v>
      </x:c>
      <x:c r="C3735" s="7" t="str">
        <x:v>path trial</x:v>
      </x:c>
      <x:c r="D3735" s="7" t="str">
        <x:v>RAP-PT-1317</x:v>
      </x:c>
      <x:c r="E3735" s="7" t="str">
        <x:v>Path Trials!T1323</x:v>
      </x:c>
      <x:c r="F3735" s="7" t="str">
        <x:f>'Path Trials'!T1323</x:f>
        <x:v>OPEN</x:v>
      </x:c>
    </x:row>
    <x:row r="3736">
      <x:c r="B3736" s="7" t="str">
        <x:v>PHY-03730</x:v>
      </x:c>
      <x:c r="C3736" s="7" t="str">
        <x:v>path trial</x:v>
      </x:c>
      <x:c r="D3736" s="7" t="str">
        <x:v>RAP-PT-1318</x:v>
      </x:c>
      <x:c r="E3736" s="7" t="str">
        <x:v>Path Trials!T1324</x:v>
      </x:c>
      <x:c r="F3736" s="7" t="str">
        <x:f>'Path Trials'!T1324</x:f>
        <x:v>OPEN</x:v>
      </x:c>
    </x:row>
    <x:row r="3737">
      <x:c r="B3737" s="7" t="str">
        <x:v>PHY-03731</x:v>
      </x:c>
      <x:c r="C3737" s="7" t="str">
        <x:v>path trial</x:v>
      </x:c>
      <x:c r="D3737" s="7" t="str">
        <x:v>RAP-PT-1319</x:v>
      </x:c>
      <x:c r="E3737" s="7" t="str">
        <x:v>Path Trials!T1325</x:v>
      </x:c>
      <x:c r="F3737" s="7" t="str">
        <x:f>'Path Trials'!T1325</x:f>
        <x:v>OPEN</x:v>
      </x:c>
    </x:row>
    <x:row r="3738">
      <x:c r="B3738" s="7" t="str">
        <x:v>PHY-03732</x:v>
      </x:c>
      <x:c r="C3738" s="7" t="str">
        <x:v>path trial</x:v>
      </x:c>
      <x:c r="D3738" s="7" t="str">
        <x:v>RAP-PT-1320</x:v>
      </x:c>
      <x:c r="E3738" s="7" t="str">
        <x:v>Path Trials!T1326</x:v>
      </x:c>
      <x:c r="F3738" s="7" t="str">
        <x:f>'Path Trials'!T1326</x:f>
        <x:v>OPEN</x:v>
      </x:c>
    </x:row>
    <x:row r="3739">
      <x:c r="B3739" s="7" t="str">
        <x:v>PHY-03733</x:v>
      </x:c>
      <x:c r="C3739" s="7" t="str">
        <x:v>path trial</x:v>
      </x:c>
      <x:c r="D3739" s="7" t="str">
        <x:v>RAP-PT-1321</x:v>
      </x:c>
      <x:c r="E3739" s="7" t="str">
        <x:v>Path Trials!T1327</x:v>
      </x:c>
      <x:c r="F3739" s="7" t="str">
        <x:f>'Path Trials'!T1327</x:f>
        <x:v>OPEN</x:v>
      </x:c>
    </x:row>
    <x:row r="3740">
      <x:c r="B3740" s="7" t="str">
        <x:v>PHY-03734</x:v>
      </x:c>
      <x:c r="C3740" s="7" t="str">
        <x:v>path trial</x:v>
      </x:c>
      <x:c r="D3740" s="7" t="str">
        <x:v>RAP-PT-1322</x:v>
      </x:c>
      <x:c r="E3740" s="7" t="str">
        <x:v>Path Trials!T1328</x:v>
      </x:c>
      <x:c r="F3740" s="7" t="str">
        <x:f>'Path Trials'!T1328</x:f>
        <x:v>OPEN</x:v>
      </x:c>
    </x:row>
    <x:row r="3741">
      <x:c r="B3741" s="7" t="str">
        <x:v>PHY-03735</x:v>
      </x:c>
      <x:c r="C3741" s="7" t="str">
        <x:v>path trial</x:v>
      </x:c>
      <x:c r="D3741" s="7" t="str">
        <x:v>RAP-PT-1323</x:v>
      </x:c>
      <x:c r="E3741" s="7" t="str">
        <x:v>Path Trials!T1329</x:v>
      </x:c>
      <x:c r="F3741" s="7" t="str">
        <x:f>'Path Trials'!T1329</x:f>
        <x:v>OPEN</x:v>
      </x:c>
    </x:row>
    <x:row r="3742">
      <x:c r="B3742" s="7" t="str">
        <x:v>PHY-03736</x:v>
      </x:c>
      <x:c r="C3742" s="7" t="str">
        <x:v>path trial</x:v>
      </x:c>
      <x:c r="D3742" s="7" t="str">
        <x:v>RAP-PT-1324</x:v>
      </x:c>
      <x:c r="E3742" s="7" t="str">
        <x:v>Path Trials!T1330</x:v>
      </x:c>
      <x:c r="F3742" s="7" t="str">
        <x:f>'Path Trials'!T1330</x:f>
        <x:v>OPEN</x:v>
      </x:c>
    </x:row>
    <x:row r="3743">
      <x:c r="B3743" s="7" t="str">
        <x:v>PHY-03737</x:v>
      </x:c>
      <x:c r="C3743" s="7" t="str">
        <x:v>path trial</x:v>
      </x:c>
      <x:c r="D3743" s="7" t="str">
        <x:v>RAP-PT-1325</x:v>
      </x:c>
      <x:c r="E3743" s="7" t="str">
        <x:v>Path Trials!T1331</x:v>
      </x:c>
      <x:c r="F3743" s="7" t="str">
        <x:f>'Path Trials'!T1331</x:f>
        <x:v>OPEN</x:v>
      </x:c>
    </x:row>
    <x:row r="3744">
      <x:c r="B3744" s="7" t="str">
        <x:v>PHY-03738</x:v>
      </x:c>
      <x:c r="C3744" s="7" t="str">
        <x:v>path trial</x:v>
      </x:c>
      <x:c r="D3744" s="7" t="str">
        <x:v>RAP-PT-1326</x:v>
      </x:c>
      <x:c r="E3744" s="7" t="str">
        <x:v>Path Trials!T1332</x:v>
      </x:c>
      <x:c r="F3744" s="7" t="str">
        <x:f>'Path Trials'!T1332</x:f>
        <x:v>OPEN</x:v>
      </x:c>
    </x:row>
    <x:row r="3745">
      <x:c r="B3745" s="7" t="str">
        <x:v>PHY-03739</x:v>
      </x:c>
      <x:c r="C3745" s="7" t="str">
        <x:v>path trial</x:v>
      </x:c>
      <x:c r="D3745" s="7" t="str">
        <x:v>RAP-PT-1327</x:v>
      </x:c>
      <x:c r="E3745" s="7" t="str">
        <x:v>Path Trials!T1333</x:v>
      </x:c>
      <x:c r="F3745" s="7" t="str">
        <x:f>'Path Trials'!T1333</x:f>
        <x:v>OPEN</x:v>
      </x:c>
    </x:row>
    <x:row r="3746">
      <x:c r="B3746" s="7" t="str">
        <x:v>PHY-03740</x:v>
      </x:c>
      <x:c r="C3746" s="7" t="str">
        <x:v>path trial</x:v>
      </x:c>
      <x:c r="D3746" s="7" t="str">
        <x:v>RAP-PT-1328</x:v>
      </x:c>
      <x:c r="E3746" s="7" t="str">
        <x:v>Path Trials!T1334</x:v>
      </x:c>
      <x:c r="F3746" s="7" t="str">
        <x:f>'Path Trials'!T1334</x:f>
        <x:v>OPEN</x:v>
      </x:c>
    </x:row>
    <x:row r="3747">
      <x:c r="B3747" s="7" t="str">
        <x:v>PHY-03741</x:v>
      </x:c>
      <x:c r="C3747" s="7" t="str">
        <x:v>path trial</x:v>
      </x:c>
      <x:c r="D3747" s="7" t="str">
        <x:v>RAP-PT-1329</x:v>
      </x:c>
      <x:c r="E3747" s="7" t="str">
        <x:v>Path Trials!T1335</x:v>
      </x:c>
      <x:c r="F3747" s="7" t="str">
        <x:f>'Path Trials'!T1335</x:f>
        <x:v>OPEN</x:v>
      </x:c>
    </x:row>
    <x:row r="3748">
      <x:c r="B3748" s="7" t="str">
        <x:v>PHY-03742</x:v>
      </x:c>
      <x:c r="C3748" s="7" t="str">
        <x:v>path trial</x:v>
      </x:c>
      <x:c r="D3748" s="7" t="str">
        <x:v>RAP-PT-1330</x:v>
      </x:c>
      <x:c r="E3748" s="7" t="str">
        <x:v>Path Trials!T1336</x:v>
      </x:c>
      <x:c r="F3748" s="7" t="str">
        <x:f>'Path Trials'!T1336</x:f>
        <x:v>OPEN</x:v>
      </x:c>
    </x:row>
    <x:row r="3749">
      <x:c r="B3749" s="7" t="str">
        <x:v>PHY-03743</x:v>
      </x:c>
      <x:c r="C3749" s="7" t="str">
        <x:v>path trial</x:v>
      </x:c>
      <x:c r="D3749" s="7" t="str">
        <x:v>RAP-PT-1331</x:v>
      </x:c>
      <x:c r="E3749" s="7" t="str">
        <x:v>Path Trials!T1337</x:v>
      </x:c>
      <x:c r="F3749" s="7" t="str">
        <x:f>'Path Trials'!T1337</x:f>
        <x:v>OPEN</x:v>
      </x:c>
    </x:row>
    <x:row r="3750">
      <x:c r="B3750" s="7" t="str">
        <x:v>PHY-03744</x:v>
      </x:c>
      <x:c r="C3750" s="7" t="str">
        <x:v>path trial</x:v>
      </x:c>
      <x:c r="D3750" s="7" t="str">
        <x:v>RAP-PT-1332</x:v>
      </x:c>
      <x:c r="E3750" s="7" t="str">
        <x:v>Path Trials!T1338</x:v>
      </x:c>
      <x:c r="F3750" s="7" t="str">
        <x:f>'Path Trials'!T1338</x:f>
        <x:v>OPEN</x:v>
      </x:c>
    </x:row>
    <x:row r="3751">
      <x:c r="B3751" s="7" t="str">
        <x:v>PHY-03745</x:v>
      </x:c>
      <x:c r="C3751" s="7" t="str">
        <x:v>path trial</x:v>
      </x:c>
      <x:c r="D3751" s="7" t="str">
        <x:v>RAP-PT-1333</x:v>
      </x:c>
      <x:c r="E3751" s="7" t="str">
        <x:v>Path Trials!T1339</x:v>
      </x:c>
      <x:c r="F3751" s="7" t="str">
        <x:f>'Path Trials'!T1339</x:f>
        <x:v>OPEN</x:v>
      </x:c>
    </x:row>
    <x:row r="3752">
      <x:c r="B3752" s="7" t="str">
        <x:v>PHY-03746</x:v>
      </x:c>
      <x:c r="C3752" s="7" t="str">
        <x:v>path trial</x:v>
      </x:c>
      <x:c r="D3752" s="7" t="str">
        <x:v>RAP-PT-1334</x:v>
      </x:c>
      <x:c r="E3752" s="7" t="str">
        <x:v>Path Trials!T1340</x:v>
      </x:c>
      <x:c r="F3752" s="7" t="str">
        <x:f>'Path Trials'!T1340</x:f>
        <x:v>OPEN</x:v>
      </x:c>
    </x:row>
    <x:row r="3753">
      <x:c r="B3753" s="7" t="str">
        <x:v>PHY-03747</x:v>
      </x:c>
      <x:c r="C3753" s="7" t="str">
        <x:v>path trial</x:v>
      </x:c>
      <x:c r="D3753" s="7" t="str">
        <x:v>RAP-PT-1335</x:v>
      </x:c>
      <x:c r="E3753" s="7" t="str">
        <x:v>Path Trials!T1341</x:v>
      </x:c>
      <x:c r="F3753" s="7" t="str">
        <x:f>'Path Trials'!T1341</x:f>
        <x:v>OPEN</x:v>
      </x:c>
    </x:row>
    <x:row r="3754">
      <x:c r="B3754" s="7" t="str">
        <x:v>PHY-03748</x:v>
      </x:c>
      <x:c r="C3754" s="7" t="str">
        <x:v>path trial</x:v>
      </x:c>
      <x:c r="D3754" s="7" t="str">
        <x:v>RAP-PT-1336</x:v>
      </x:c>
      <x:c r="E3754" s="7" t="str">
        <x:v>Path Trials!T1342</x:v>
      </x:c>
      <x:c r="F3754" s="7" t="str">
        <x:f>'Path Trials'!T1342</x:f>
        <x:v>OPEN</x:v>
      </x:c>
    </x:row>
    <x:row r="3755">
      <x:c r="B3755" s="7" t="str">
        <x:v>PHY-03749</x:v>
      </x:c>
      <x:c r="C3755" s="7" t="str">
        <x:v>path trial</x:v>
      </x:c>
      <x:c r="D3755" s="7" t="str">
        <x:v>RAP-PT-1337</x:v>
      </x:c>
      <x:c r="E3755" s="7" t="str">
        <x:v>Path Trials!T1343</x:v>
      </x:c>
      <x:c r="F3755" s="7" t="str">
        <x:f>'Path Trials'!T1343</x:f>
        <x:v>OPEN</x:v>
      </x:c>
    </x:row>
    <x:row r="3756">
      <x:c r="B3756" s="7" t="str">
        <x:v>PHY-03750</x:v>
      </x:c>
      <x:c r="C3756" s="7" t="str">
        <x:v>path trial</x:v>
      </x:c>
      <x:c r="D3756" s="7" t="str">
        <x:v>RAP-PT-1338</x:v>
      </x:c>
      <x:c r="E3756" s="7" t="str">
        <x:v>Path Trials!T1344</x:v>
      </x:c>
      <x:c r="F3756" s="7" t="str">
        <x:f>'Path Trials'!T1344</x:f>
        <x:v>OPEN</x:v>
      </x:c>
    </x:row>
    <x:row r="3757">
      <x:c r="B3757" s="7" t="str">
        <x:v>PHY-03751</x:v>
      </x:c>
      <x:c r="C3757" s="7" t="str">
        <x:v>path trial</x:v>
      </x:c>
      <x:c r="D3757" s="7" t="str">
        <x:v>RAP-PT-1339</x:v>
      </x:c>
      <x:c r="E3757" s="7" t="str">
        <x:v>Path Trials!T1345</x:v>
      </x:c>
      <x:c r="F3757" s="7" t="str">
        <x:f>'Path Trials'!T1345</x:f>
        <x:v>OPEN</x:v>
      </x:c>
    </x:row>
    <x:row r="3758">
      <x:c r="B3758" s="7" t="str">
        <x:v>PHY-03752</x:v>
      </x:c>
      <x:c r="C3758" s="7" t="str">
        <x:v>path trial</x:v>
      </x:c>
      <x:c r="D3758" s="7" t="str">
        <x:v>RAP-PT-1340</x:v>
      </x:c>
      <x:c r="E3758" s="7" t="str">
        <x:v>Path Trials!T1346</x:v>
      </x:c>
      <x:c r="F3758" s="7" t="str">
        <x:f>'Path Trials'!T1346</x:f>
        <x:v>OPEN</x:v>
      </x:c>
    </x:row>
    <x:row r="3759">
      <x:c r="B3759" s="7" t="str">
        <x:v>PHY-03753</x:v>
      </x:c>
      <x:c r="C3759" s="7" t="str">
        <x:v>path trial</x:v>
      </x:c>
      <x:c r="D3759" s="7" t="str">
        <x:v>RAP-PT-1341</x:v>
      </x:c>
      <x:c r="E3759" s="7" t="str">
        <x:v>Path Trials!T1347</x:v>
      </x:c>
      <x:c r="F3759" s="7" t="str">
        <x:f>'Path Trials'!T1347</x:f>
        <x:v>OPEN</x:v>
      </x:c>
    </x:row>
    <x:row r="3760">
      <x:c r="B3760" s="7" t="str">
        <x:v>PHY-03754</x:v>
      </x:c>
      <x:c r="C3760" s="7" t="str">
        <x:v>path trial</x:v>
      </x:c>
      <x:c r="D3760" s="7" t="str">
        <x:v>RAP-PT-1342</x:v>
      </x:c>
      <x:c r="E3760" s="7" t="str">
        <x:v>Path Trials!T1348</x:v>
      </x:c>
      <x:c r="F3760" s="7" t="str">
        <x:f>'Path Trials'!T1348</x:f>
        <x:v>OPEN</x:v>
      </x:c>
    </x:row>
    <x:row r="3761">
      <x:c r="B3761" s="7" t="str">
        <x:v>PHY-03755</x:v>
      </x:c>
      <x:c r="C3761" s="7" t="str">
        <x:v>path trial</x:v>
      </x:c>
      <x:c r="D3761" s="7" t="str">
        <x:v>RAP-PT-1343</x:v>
      </x:c>
      <x:c r="E3761" s="7" t="str">
        <x:v>Path Trials!T1349</x:v>
      </x:c>
      <x:c r="F3761" s="7" t="str">
        <x:f>'Path Trials'!T1349</x:f>
        <x:v>OPEN</x:v>
      </x:c>
    </x:row>
    <x:row r="3762">
      <x:c r="B3762" s="7" t="str">
        <x:v>PHY-03756</x:v>
      </x:c>
      <x:c r="C3762" s="7" t="str">
        <x:v>path trial</x:v>
      </x:c>
      <x:c r="D3762" s="7" t="str">
        <x:v>RAP-PT-1344</x:v>
      </x:c>
      <x:c r="E3762" s="7" t="str">
        <x:v>Path Trials!T1350</x:v>
      </x:c>
      <x:c r="F3762" s="7" t="str">
        <x:f>'Path Trials'!T1350</x:f>
        <x:v>OPEN</x:v>
      </x:c>
    </x:row>
    <x:row r="3763">
      <x:c r="B3763" s="7" t="str">
        <x:v>PHY-03757</x:v>
      </x:c>
      <x:c r="C3763" s="7" t="str">
        <x:v>path trial</x:v>
      </x:c>
      <x:c r="D3763" s="7" t="str">
        <x:v>RAP-PT-1345</x:v>
      </x:c>
      <x:c r="E3763" s="7" t="str">
        <x:v>Path Trials!T1351</x:v>
      </x:c>
      <x:c r="F3763" s="7" t="str">
        <x:f>'Path Trials'!T1351</x:f>
        <x:v>OPEN</x:v>
      </x:c>
    </x:row>
    <x:row r="3764">
      <x:c r="B3764" s="7" t="str">
        <x:v>PHY-03758</x:v>
      </x:c>
      <x:c r="C3764" s="7" t="str">
        <x:v>path trial</x:v>
      </x:c>
      <x:c r="D3764" s="7" t="str">
        <x:v>RAP-PT-1346</x:v>
      </x:c>
      <x:c r="E3764" s="7" t="str">
        <x:v>Path Trials!T1352</x:v>
      </x:c>
      <x:c r="F3764" s="7" t="str">
        <x:f>'Path Trials'!T1352</x:f>
        <x:v>OPEN</x:v>
      </x:c>
    </x:row>
    <x:row r="3765">
      <x:c r="B3765" s="7" t="str">
        <x:v>PHY-03759</x:v>
      </x:c>
      <x:c r="C3765" s="7" t="str">
        <x:v>path trial</x:v>
      </x:c>
      <x:c r="D3765" s="7" t="str">
        <x:v>RAP-PT-1347</x:v>
      </x:c>
      <x:c r="E3765" s="7" t="str">
        <x:v>Path Trials!T1353</x:v>
      </x:c>
      <x:c r="F3765" s="7" t="str">
        <x:f>'Path Trials'!T1353</x:f>
        <x:v>OPEN</x:v>
      </x:c>
    </x:row>
    <x:row r="3766">
      <x:c r="B3766" s="7" t="str">
        <x:v>PHY-03760</x:v>
      </x:c>
      <x:c r="C3766" s="7" t="str">
        <x:v>path trial</x:v>
      </x:c>
      <x:c r="D3766" s="7" t="str">
        <x:v>RAP-PT-1348</x:v>
      </x:c>
      <x:c r="E3766" s="7" t="str">
        <x:v>Path Trials!T1354</x:v>
      </x:c>
      <x:c r="F3766" s="7" t="str">
        <x:f>'Path Trials'!T1354</x:f>
        <x:v>OPEN</x:v>
      </x:c>
    </x:row>
    <x:row r="3767">
      <x:c r="B3767" s="7" t="str">
        <x:v>PHY-03761</x:v>
      </x:c>
      <x:c r="C3767" s="7" t="str">
        <x:v>path trial</x:v>
      </x:c>
      <x:c r="D3767" s="7" t="str">
        <x:v>RAP-PT-1349</x:v>
      </x:c>
      <x:c r="E3767" s="7" t="str">
        <x:v>Path Trials!T1355</x:v>
      </x:c>
      <x:c r="F3767" s="7" t="str">
        <x:f>'Path Trials'!T1355</x:f>
        <x:v>OPEN</x:v>
      </x:c>
    </x:row>
    <x:row r="3768">
      <x:c r="B3768" s="7" t="str">
        <x:v>PHY-03762</x:v>
      </x:c>
      <x:c r="C3768" s="7" t="str">
        <x:v>path trial</x:v>
      </x:c>
      <x:c r="D3768" s="7" t="str">
        <x:v>RAP-PT-1350</x:v>
      </x:c>
      <x:c r="E3768" s="7" t="str">
        <x:v>Path Trials!T1356</x:v>
      </x:c>
      <x:c r="F3768" s="7" t="str">
        <x:f>'Path Trials'!T1356</x:f>
        <x:v>OPEN</x:v>
      </x:c>
    </x:row>
    <x:row r="3769">
      <x:c r="B3769" s="7" t="str">
        <x:v>PHY-03763</x:v>
      </x:c>
      <x:c r="C3769" s="7" t="str">
        <x:v>path trial</x:v>
      </x:c>
      <x:c r="D3769" s="7" t="str">
        <x:v>RAP-PT-1351</x:v>
      </x:c>
      <x:c r="E3769" s="7" t="str">
        <x:v>Path Trials!T1357</x:v>
      </x:c>
      <x:c r="F3769" s="7" t="str">
        <x:f>'Path Trials'!T1357</x:f>
        <x:v>OPEN</x:v>
      </x:c>
    </x:row>
    <x:row r="3770">
      <x:c r="B3770" s="7" t="str">
        <x:v>PHY-03764</x:v>
      </x:c>
      <x:c r="C3770" s="7" t="str">
        <x:v>path trial</x:v>
      </x:c>
      <x:c r="D3770" s="7" t="str">
        <x:v>RAP-PT-1352</x:v>
      </x:c>
      <x:c r="E3770" s="7" t="str">
        <x:v>Path Trials!T1358</x:v>
      </x:c>
      <x:c r="F3770" s="7" t="str">
        <x:f>'Path Trials'!T1358</x:f>
        <x:v>OPEN</x:v>
      </x:c>
    </x:row>
    <x:row r="3771">
      <x:c r="B3771" s="7" t="str">
        <x:v>PHY-03765</x:v>
      </x:c>
      <x:c r="C3771" s="7" t="str">
        <x:v>path trial</x:v>
      </x:c>
      <x:c r="D3771" s="7" t="str">
        <x:v>RAP-PT-1353</x:v>
      </x:c>
      <x:c r="E3771" s="7" t="str">
        <x:v>Path Trials!T1359</x:v>
      </x:c>
      <x:c r="F3771" s="7" t="str">
        <x:f>'Path Trials'!T1359</x:f>
        <x:v>OPEN</x:v>
      </x:c>
    </x:row>
    <x:row r="3772">
      <x:c r="B3772" s="7" t="str">
        <x:v>PHY-03766</x:v>
      </x:c>
      <x:c r="C3772" s="7" t="str">
        <x:v>path trial</x:v>
      </x:c>
      <x:c r="D3772" s="7" t="str">
        <x:v>RAP-PT-1354</x:v>
      </x:c>
      <x:c r="E3772" s="7" t="str">
        <x:v>Path Trials!T1360</x:v>
      </x:c>
      <x:c r="F3772" s="7" t="str">
        <x:f>'Path Trials'!T1360</x:f>
        <x:v>OPEN</x:v>
      </x:c>
    </x:row>
    <x:row r="3773">
      <x:c r="B3773" s="7" t="str">
        <x:v>PHY-03767</x:v>
      </x:c>
      <x:c r="C3773" s="7" t="str">
        <x:v>path trial</x:v>
      </x:c>
      <x:c r="D3773" s="7" t="str">
        <x:v>RAP-PT-1355</x:v>
      </x:c>
      <x:c r="E3773" s="7" t="str">
        <x:v>Path Trials!T1361</x:v>
      </x:c>
      <x:c r="F3773" s="7" t="str">
        <x:f>'Path Trials'!T1361</x:f>
        <x:v>OPEN</x:v>
      </x:c>
    </x:row>
    <x:row r="3774">
      <x:c r="B3774" s="7" t="str">
        <x:v>PHY-03768</x:v>
      </x:c>
      <x:c r="C3774" s="7" t="str">
        <x:v>path trial</x:v>
      </x:c>
      <x:c r="D3774" s="7" t="str">
        <x:v>RAP-PT-1356</x:v>
      </x:c>
      <x:c r="E3774" s="7" t="str">
        <x:v>Path Trials!T1362</x:v>
      </x:c>
      <x:c r="F3774" s="7" t="str">
        <x:f>'Path Trials'!T1362</x:f>
        <x:v>OPEN</x:v>
      </x:c>
    </x:row>
    <x:row r="3775">
      <x:c r="B3775" s="7" t="str">
        <x:v>PHY-03769</x:v>
      </x:c>
      <x:c r="C3775" s="7" t="str">
        <x:v>path trial</x:v>
      </x:c>
      <x:c r="D3775" s="7" t="str">
        <x:v>RAP-PT-1357</x:v>
      </x:c>
      <x:c r="E3775" s="7" t="str">
        <x:v>Path Trials!T1363</x:v>
      </x:c>
      <x:c r="F3775" s="7" t="str">
        <x:f>'Path Trials'!T1363</x:f>
        <x:v>OPEN</x:v>
      </x:c>
    </x:row>
    <x:row r="3776">
      <x:c r="B3776" s="7" t="str">
        <x:v>PHY-03770</x:v>
      </x:c>
      <x:c r="C3776" s="7" t="str">
        <x:v>path trial</x:v>
      </x:c>
      <x:c r="D3776" s="7" t="str">
        <x:v>RAP-PT-1358</x:v>
      </x:c>
      <x:c r="E3776" s="7" t="str">
        <x:v>Path Trials!T1364</x:v>
      </x:c>
      <x:c r="F3776" s="7" t="str">
        <x:f>'Path Trials'!T1364</x:f>
        <x:v>OPEN</x:v>
      </x:c>
    </x:row>
    <x:row r="3777">
      <x:c r="B3777" s="7" t="str">
        <x:v>PHY-03771</x:v>
      </x:c>
      <x:c r="C3777" s="7" t="str">
        <x:v>path trial</x:v>
      </x:c>
      <x:c r="D3777" s="7" t="str">
        <x:v>RAP-PT-1359</x:v>
      </x:c>
      <x:c r="E3777" s="7" t="str">
        <x:v>Path Trials!T1365</x:v>
      </x:c>
      <x:c r="F3777" s="7" t="str">
        <x:f>'Path Trials'!T1365</x:f>
        <x:v>OPEN</x:v>
      </x:c>
    </x:row>
    <x:row r="3778">
      <x:c r="B3778" s="7" t="str">
        <x:v>PHY-03772</x:v>
      </x:c>
      <x:c r="C3778" s="7" t="str">
        <x:v>path trial</x:v>
      </x:c>
      <x:c r="D3778" s="7" t="str">
        <x:v>RAP-PT-1360</x:v>
      </x:c>
      <x:c r="E3778" s="7" t="str">
        <x:v>Path Trials!T1366</x:v>
      </x:c>
      <x:c r="F3778" s="7" t="str">
        <x:f>'Path Trials'!T1366</x:f>
        <x:v>OPEN</x:v>
      </x:c>
    </x:row>
    <x:row r="3779">
      <x:c r="B3779" s="7" t="str">
        <x:v>PHY-03773</x:v>
      </x:c>
      <x:c r="C3779" s="7" t="str">
        <x:v>path trial</x:v>
      </x:c>
      <x:c r="D3779" s="7" t="str">
        <x:v>RAP-PT-1361</x:v>
      </x:c>
      <x:c r="E3779" s="7" t="str">
        <x:v>Path Trials!T1367</x:v>
      </x:c>
      <x:c r="F3779" s="7" t="str">
        <x:f>'Path Trials'!T1367</x:f>
        <x:v>OPEN</x:v>
      </x:c>
    </x:row>
    <x:row r="3780">
      <x:c r="B3780" s="7" t="str">
        <x:v>PHY-03774</x:v>
      </x:c>
      <x:c r="C3780" s="7" t="str">
        <x:v>path trial</x:v>
      </x:c>
      <x:c r="D3780" s="7" t="str">
        <x:v>RAP-PT-1362</x:v>
      </x:c>
      <x:c r="E3780" s="7" t="str">
        <x:v>Path Trials!T1368</x:v>
      </x:c>
      <x:c r="F3780" s="7" t="str">
        <x:f>'Path Trials'!T1368</x:f>
        <x:v>OPEN</x:v>
      </x:c>
    </x:row>
    <x:row r="3781">
      <x:c r="B3781" s="7" t="str">
        <x:v>PHY-03775</x:v>
      </x:c>
      <x:c r="C3781" s="7" t="str">
        <x:v>path trial</x:v>
      </x:c>
      <x:c r="D3781" s="7" t="str">
        <x:v>RAP-PT-1363</x:v>
      </x:c>
      <x:c r="E3781" s="7" t="str">
        <x:v>Path Trials!T1369</x:v>
      </x:c>
      <x:c r="F3781" s="7" t="str">
        <x:f>'Path Trials'!T1369</x:f>
        <x:v>OPEN</x:v>
      </x:c>
    </x:row>
    <x:row r="3782">
      <x:c r="B3782" s="7" t="str">
        <x:v>PHY-03776</x:v>
      </x:c>
      <x:c r="C3782" s="7" t="str">
        <x:v>path trial</x:v>
      </x:c>
      <x:c r="D3782" s="7" t="str">
        <x:v>RAP-PT-1364</x:v>
      </x:c>
      <x:c r="E3782" s="7" t="str">
        <x:v>Path Trials!T1370</x:v>
      </x:c>
      <x:c r="F3782" s="7" t="str">
        <x:f>'Path Trials'!T1370</x:f>
        <x:v>OPEN</x:v>
      </x:c>
    </x:row>
    <x:row r="3783">
      <x:c r="B3783" s="7" t="str">
        <x:v>PHY-03777</x:v>
      </x:c>
      <x:c r="C3783" s="7" t="str">
        <x:v>path trial</x:v>
      </x:c>
      <x:c r="D3783" s="7" t="str">
        <x:v>RAP-PT-1365</x:v>
      </x:c>
      <x:c r="E3783" s="7" t="str">
        <x:v>Path Trials!T1371</x:v>
      </x:c>
      <x:c r="F3783" s="7" t="str">
        <x:f>'Path Trials'!T1371</x:f>
        <x:v>OPEN</x:v>
      </x:c>
    </x:row>
    <x:row r="3784">
      <x:c r="B3784" s="7" t="str">
        <x:v>PHY-03778</x:v>
      </x:c>
      <x:c r="C3784" s="7" t="str">
        <x:v>path trial</x:v>
      </x:c>
      <x:c r="D3784" s="7" t="str">
        <x:v>RAP-PT-1366</x:v>
      </x:c>
      <x:c r="E3784" s="7" t="str">
        <x:v>Path Trials!T1372</x:v>
      </x:c>
      <x:c r="F3784" s="7" t="str">
        <x:f>'Path Trials'!T1372</x:f>
        <x:v>OPEN</x:v>
      </x:c>
    </x:row>
    <x:row r="3785">
      <x:c r="B3785" s="7" t="str">
        <x:v>PHY-03779</x:v>
      </x:c>
      <x:c r="C3785" s="7" t="str">
        <x:v>path trial</x:v>
      </x:c>
      <x:c r="D3785" s="7" t="str">
        <x:v>RAP-PT-1367</x:v>
      </x:c>
      <x:c r="E3785" s="7" t="str">
        <x:v>Path Trials!T1373</x:v>
      </x:c>
      <x:c r="F3785" s="7" t="str">
        <x:f>'Path Trials'!T1373</x:f>
        <x:v>OPEN</x:v>
      </x:c>
    </x:row>
    <x:row r="3786">
      <x:c r="B3786" s="7" t="str">
        <x:v>PHY-03780</x:v>
      </x:c>
      <x:c r="C3786" s="7" t="str">
        <x:v>path trial</x:v>
      </x:c>
      <x:c r="D3786" s="7" t="str">
        <x:v>RAP-PT-1368</x:v>
      </x:c>
      <x:c r="E3786" s="7" t="str">
        <x:v>Path Trials!T1374</x:v>
      </x:c>
      <x:c r="F3786" s="7" t="str">
        <x:f>'Path Trials'!T1374</x:f>
        <x:v>OPEN</x:v>
      </x:c>
    </x:row>
    <x:row r="3787">
      <x:c r="B3787" s="7" t="str">
        <x:v>PHY-03781</x:v>
      </x:c>
      <x:c r="C3787" s="7" t="str">
        <x:v>path trial</x:v>
      </x:c>
      <x:c r="D3787" s="7" t="str">
        <x:v>RAP-PT-1369</x:v>
      </x:c>
      <x:c r="E3787" s="7" t="str">
        <x:v>Path Trials!T1375</x:v>
      </x:c>
      <x:c r="F3787" s="7" t="str">
        <x:f>'Path Trials'!T1375</x:f>
        <x:v>OPEN</x:v>
      </x:c>
    </x:row>
    <x:row r="3788">
      <x:c r="B3788" s="7" t="str">
        <x:v>PHY-03782</x:v>
      </x:c>
      <x:c r="C3788" s="7" t="str">
        <x:v>path trial</x:v>
      </x:c>
      <x:c r="D3788" s="7" t="str">
        <x:v>RAP-PT-1370</x:v>
      </x:c>
      <x:c r="E3788" s="7" t="str">
        <x:v>Path Trials!T1376</x:v>
      </x:c>
      <x:c r="F3788" s="7" t="str">
        <x:f>'Path Trials'!T1376</x:f>
        <x:v>OPEN</x:v>
      </x:c>
    </x:row>
    <x:row r="3789">
      <x:c r="B3789" s="7" t="str">
        <x:v>PHY-03783</x:v>
      </x:c>
      <x:c r="C3789" s="7" t="str">
        <x:v>path trial</x:v>
      </x:c>
      <x:c r="D3789" s="7" t="str">
        <x:v>RAP-PT-1371</x:v>
      </x:c>
      <x:c r="E3789" s="7" t="str">
        <x:v>Path Trials!T1377</x:v>
      </x:c>
      <x:c r="F3789" s="7" t="str">
        <x:f>'Path Trials'!T1377</x:f>
        <x:v>OPEN</x:v>
      </x:c>
    </x:row>
    <x:row r="3790">
      <x:c r="B3790" s="7" t="str">
        <x:v>PHY-03784</x:v>
      </x:c>
      <x:c r="C3790" s="7" t="str">
        <x:v>path trial</x:v>
      </x:c>
      <x:c r="D3790" s="7" t="str">
        <x:v>RAP-PT-1372</x:v>
      </x:c>
      <x:c r="E3790" s="7" t="str">
        <x:v>Path Trials!T1378</x:v>
      </x:c>
      <x:c r="F3790" s="7" t="str">
        <x:f>'Path Trials'!T1378</x:f>
        <x:v>OPEN</x:v>
      </x:c>
    </x:row>
    <x:row r="3791">
      <x:c r="B3791" s="7" t="str">
        <x:v>PHY-03785</x:v>
      </x:c>
      <x:c r="C3791" s="7" t="str">
        <x:v>path trial</x:v>
      </x:c>
      <x:c r="D3791" s="7" t="str">
        <x:v>RAP-PT-1373</x:v>
      </x:c>
      <x:c r="E3791" s="7" t="str">
        <x:v>Path Trials!T1379</x:v>
      </x:c>
      <x:c r="F3791" s="7" t="str">
        <x:f>'Path Trials'!T1379</x:f>
        <x:v>OPEN</x:v>
      </x:c>
    </x:row>
    <x:row r="3792">
      <x:c r="B3792" s="7" t="str">
        <x:v>PHY-03786</x:v>
      </x:c>
      <x:c r="C3792" s="7" t="str">
        <x:v>path trial</x:v>
      </x:c>
      <x:c r="D3792" s="7" t="str">
        <x:v>RAP-PT-1374</x:v>
      </x:c>
      <x:c r="E3792" s="7" t="str">
        <x:v>Path Trials!T1380</x:v>
      </x:c>
      <x:c r="F3792" s="7" t="str">
        <x:f>'Path Trials'!T1380</x:f>
        <x:v>OPEN</x:v>
      </x:c>
    </x:row>
    <x:row r="3793">
      <x:c r="B3793" s="7" t="str">
        <x:v>PHY-03787</x:v>
      </x:c>
      <x:c r="C3793" s="7" t="str">
        <x:v>path trial</x:v>
      </x:c>
      <x:c r="D3793" s="7" t="str">
        <x:v>RAP-PT-1375</x:v>
      </x:c>
      <x:c r="E3793" s="7" t="str">
        <x:v>Path Trials!T1381</x:v>
      </x:c>
      <x:c r="F3793" s="7" t="str">
        <x:f>'Path Trials'!T1381</x:f>
        <x:v>OPEN</x:v>
      </x:c>
    </x:row>
    <x:row r="3794">
      <x:c r="B3794" s="7" t="str">
        <x:v>PHY-03788</x:v>
      </x:c>
      <x:c r="C3794" s="7" t="str">
        <x:v>path trial</x:v>
      </x:c>
      <x:c r="D3794" s="7" t="str">
        <x:v>RAP-PT-1376</x:v>
      </x:c>
      <x:c r="E3794" s="7" t="str">
        <x:v>Path Trials!T1382</x:v>
      </x:c>
      <x:c r="F3794" s="7" t="str">
        <x:f>'Path Trials'!T1382</x:f>
        <x:v>OPEN</x:v>
      </x:c>
    </x:row>
    <x:row r="3795">
      <x:c r="B3795" s="7" t="str">
        <x:v>PHY-03789</x:v>
      </x:c>
      <x:c r="C3795" s="7" t="str">
        <x:v>path trial</x:v>
      </x:c>
      <x:c r="D3795" s="7" t="str">
        <x:v>RAP-PT-1377</x:v>
      </x:c>
      <x:c r="E3795" s="7" t="str">
        <x:v>Path Trials!T1383</x:v>
      </x:c>
      <x:c r="F3795" s="7" t="str">
        <x:f>'Path Trials'!T1383</x:f>
        <x:v>OPEN</x:v>
      </x:c>
    </x:row>
    <x:row r="3796">
      <x:c r="B3796" s="7" t="str">
        <x:v>PHY-03790</x:v>
      </x:c>
      <x:c r="C3796" s="7" t="str">
        <x:v>path trial</x:v>
      </x:c>
      <x:c r="D3796" s="7" t="str">
        <x:v>RAP-PT-1378</x:v>
      </x:c>
      <x:c r="E3796" s="7" t="str">
        <x:v>Path Trials!T1384</x:v>
      </x:c>
      <x:c r="F3796" s="7" t="str">
        <x:f>'Path Trials'!T1384</x:f>
        <x:v>OPEN</x:v>
      </x:c>
    </x:row>
    <x:row r="3797">
      <x:c r="B3797" s="7" t="str">
        <x:v>PHY-03791</x:v>
      </x:c>
      <x:c r="C3797" s="7" t="str">
        <x:v>path trial</x:v>
      </x:c>
      <x:c r="D3797" s="7" t="str">
        <x:v>RAP-PT-1379</x:v>
      </x:c>
      <x:c r="E3797" s="7" t="str">
        <x:v>Path Trials!T1385</x:v>
      </x:c>
      <x:c r="F3797" s="7" t="str">
        <x:f>'Path Trials'!T1385</x:f>
        <x:v>OPEN</x:v>
      </x:c>
    </x:row>
    <x:row r="3798">
      <x:c r="B3798" s="7" t="str">
        <x:v>PHY-03792</x:v>
      </x:c>
      <x:c r="C3798" s="7" t="str">
        <x:v>path trial</x:v>
      </x:c>
      <x:c r="D3798" s="7" t="str">
        <x:v>RAP-PT-1380</x:v>
      </x:c>
      <x:c r="E3798" s="7" t="str">
        <x:v>Path Trials!T1386</x:v>
      </x:c>
      <x:c r="F3798" s="7" t="str">
        <x:f>'Path Trials'!T1386</x:f>
        <x:v>OPEN</x:v>
      </x:c>
    </x:row>
    <x:row r="3799">
      <x:c r="B3799" s="7" t="str">
        <x:v>PHY-03793</x:v>
      </x:c>
      <x:c r="C3799" s="7" t="str">
        <x:v>path trial</x:v>
      </x:c>
      <x:c r="D3799" s="7" t="str">
        <x:v>RAP-PT-1381</x:v>
      </x:c>
      <x:c r="E3799" s="7" t="str">
        <x:v>Path Trials!T1387</x:v>
      </x:c>
      <x:c r="F3799" s="7" t="str">
        <x:f>'Path Trials'!T1387</x:f>
        <x:v>OPEN</x:v>
      </x:c>
    </x:row>
    <x:row r="3800">
      <x:c r="B3800" s="7" t="str">
        <x:v>PHY-03794</x:v>
      </x:c>
      <x:c r="C3800" s="7" t="str">
        <x:v>path trial</x:v>
      </x:c>
      <x:c r="D3800" s="7" t="str">
        <x:v>RAP-PT-1382</x:v>
      </x:c>
      <x:c r="E3800" s="7" t="str">
        <x:v>Path Trials!T1388</x:v>
      </x:c>
      <x:c r="F3800" s="7" t="str">
        <x:f>'Path Trials'!T1388</x:f>
        <x:v>OPEN</x:v>
      </x:c>
    </x:row>
    <x:row r="3801">
      <x:c r="B3801" s="7" t="str">
        <x:v>PHY-03795</x:v>
      </x:c>
      <x:c r="C3801" s="7" t="str">
        <x:v>path trial</x:v>
      </x:c>
      <x:c r="D3801" s="7" t="str">
        <x:v>RAP-PT-1383</x:v>
      </x:c>
      <x:c r="E3801" s="7" t="str">
        <x:v>Path Trials!T1389</x:v>
      </x:c>
      <x:c r="F3801" s="7" t="str">
        <x:f>'Path Trials'!T1389</x:f>
        <x:v>OPEN</x:v>
      </x:c>
    </x:row>
    <x:row r="3802">
      <x:c r="B3802" s="7" t="str">
        <x:v>PHY-03796</x:v>
      </x:c>
      <x:c r="C3802" s="7" t="str">
        <x:v>path trial</x:v>
      </x:c>
      <x:c r="D3802" s="7" t="str">
        <x:v>RAP-PT-1384</x:v>
      </x:c>
      <x:c r="E3802" s="7" t="str">
        <x:v>Path Trials!T1390</x:v>
      </x:c>
      <x:c r="F3802" s="7" t="str">
        <x:f>'Path Trials'!T1390</x:f>
        <x:v>OPEN</x:v>
      </x:c>
    </x:row>
    <x:row r="3803">
      <x:c r="B3803" s="7" t="str">
        <x:v>PHY-03797</x:v>
      </x:c>
      <x:c r="C3803" s="7" t="str">
        <x:v>path trial</x:v>
      </x:c>
      <x:c r="D3803" s="7" t="str">
        <x:v>RAP-PT-1385</x:v>
      </x:c>
      <x:c r="E3803" s="7" t="str">
        <x:v>Path Trials!T1391</x:v>
      </x:c>
      <x:c r="F3803" s="7" t="str">
        <x:f>'Path Trials'!T1391</x:f>
        <x:v>OPEN</x:v>
      </x:c>
    </x:row>
    <x:row r="3804">
      <x:c r="B3804" s="7" t="str">
        <x:v>PHY-03798</x:v>
      </x:c>
      <x:c r="C3804" s="7" t="str">
        <x:v>path trial</x:v>
      </x:c>
      <x:c r="D3804" s="7" t="str">
        <x:v>RAP-PT-1386</x:v>
      </x:c>
      <x:c r="E3804" s="7" t="str">
        <x:v>Path Trials!T1392</x:v>
      </x:c>
      <x:c r="F3804" s="7" t="str">
        <x:f>'Path Trials'!T1392</x:f>
        <x:v>OPEN</x:v>
      </x:c>
    </x:row>
    <x:row r="3805">
      <x:c r="B3805" s="7" t="str">
        <x:v>PHY-03799</x:v>
      </x:c>
      <x:c r="C3805" s="7" t="str">
        <x:v>path trial</x:v>
      </x:c>
      <x:c r="D3805" s="7" t="str">
        <x:v>RAP-PT-1387</x:v>
      </x:c>
      <x:c r="E3805" s="7" t="str">
        <x:v>Path Trials!T1393</x:v>
      </x:c>
      <x:c r="F3805" s="7" t="str">
        <x:f>'Path Trials'!T1393</x:f>
        <x:v>OPEN</x:v>
      </x:c>
    </x:row>
    <x:row r="3806">
      <x:c r="B3806" s="7" t="str">
        <x:v>PHY-03800</x:v>
      </x:c>
      <x:c r="C3806" s="7" t="str">
        <x:v>path trial</x:v>
      </x:c>
      <x:c r="D3806" s="7" t="str">
        <x:v>RAP-PT-1388</x:v>
      </x:c>
      <x:c r="E3806" s="7" t="str">
        <x:v>Path Trials!T1394</x:v>
      </x:c>
      <x:c r="F3806" s="7" t="str">
        <x:f>'Path Trials'!T1394</x:f>
        <x:v>OPEN</x:v>
      </x:c>
    </x:row>
    <x:row r="3807">
      <x:c r="B3807" s="7" t="str">
        <x:v>PHY-03801</x:v>
      </x:c>
      <x:c r="C3807" s="7" t="str">
        <x:v>path trial</x:v>
      </x:c>
      <x:c r="D3807" s="7" t="str">
        <x:v>RAP-PT-1389</x:v>
      </x:c>
      <x:c r="E3807" s="7" t="str">
        <x:v>Path Trials!T1395</x:v>
      </x:c>
      <x:c r="F3807" s="7" t="str">
        <x:f>'Path Trials'!T1395</x:f>
        <x:v>OPEN</x:v>
      </x:c>
    </x:row>
    <x:row r="3808">
      <x:c r="B3808" s="7" t="str">
        <x:v>PHY-03802</x:v>
      </x:c>
      <x:c r="C3808" s="7" t="str">
        <x:v>path trial</x:v>
      </x:c>
      <x:c r="D3808" s="7" t="str">
        <x:v>RAP-PT-1390</x:v>
      </x:c>
      <x:c r="E3808" s="7" t="str">
        <x:v>Path Trials!T1396</x:v>
      </x:c>
      <x:c r="F3808" s="7" t="str">
        <x:f>'Path Trials'!T1396</x:f>
        <x:v>OPEN</x:v>
      </x:c>
    </x:row>
    <x:row r="3809">
      <x:c r="B3809" s="7" t="str">
        <x:v>PHY-03803</x:v>
      </x:c>
      <x:c r="C3809" s="7" t="str">
        <x:v>path trial</x:v>
      </x:c>
      <x:c r="D3809" s="7" t="str">
        <x:v>RAP-PT-1391</x:v>
      </x:c>
      <x:c r="E3809" s="7" t="str">
        <x:v>Path Trials!T1397</x:v>
      </x:c>
      <x:c r="F3809" s="7" t="str">
        <x:f>'Path Trials'!T1397</x:f>
        <x:v>OPEN</x:v>
      </x:c>
    </x:row>
    <x:row r="3810">
      <x:c r="B3810" s="7" t="str">
        <x:v>PHY-03804</x:v>
      </x:c>
      <x:c r="C3810" s="7" t="str">
        <x:v>path trial</x:v>
      </x:c>
      <x:c r="D3810" s="7" t="str">
        <x:v>RAP-PT-1392</x:v>
      </x:c>
      <x:c r="E3810" s="7" t="str">
        <x:v>Path Trials!T1398</x:v>
      </x:c>
      <x:c r="F3810" s="7" t="str">
        <x:f>'Path Trials'!T1398</x:f>
        <x:v>OPEN</x:v>
      </x:c>
    </x:row>
    <x:row r="3811">
      <x:c r="B3811" s="7" t="str">
        <x:v>PHY-03805</x:v>
      </x:c>
      <x:c r="C3811" s="7" t="str">
        <x:v>path trial</x:v>
      </x:c>
      <x:c r="D3811" s="7" t="str">
        <x:v>RAP-PT-1393</x:v>
      </x:c>
      <x:c r="E3811" s="7" t="str">
        <x:v>Path Trials!T1399</x:v>
      </x:c>
      <x:c r="F3811" s="7" t="str">
        <x:f>'Path Trials'!T1399</x:f>
        <x:v>OPEN</x:v>
      </x:c>
    </x:row>
    <x:row r="3812">
      <x:c r="B3812" s="7" t="str">
        <x:v>PHY-03806</x:v>
      </x:c>
      <x:c r="C3812" s="7" t="str">
        <x:v>path trial</x:v>
      </x:c>
      <x:c r="D3812" s="7" t="str">
        <x:v>RAP-PT-1394</x:v>
      </x:c>
      <x:c r="E3812" s="7" t="str">
        <x:v>Path Trials!T1400</x:v>
      </x:c>
      <x:c r="F3812" s="7" t="str">
        <x:f>'Path Trials'!T1400</x:f>
        <x:v>OPEN</x:v>
      </x:c>
    </x:row>
    <x:row r="3813">
      <x:c r="B3813" s="7" t="str">
        <x:v>PHY-03807</x:v>
      </x:c>
      <x:c r="C3813" s="7" t="str">
        <x:v>path trial</x:v>
      </x:c>
      <x:c r="D3813" s="7" t="str">
        <x:v>RAP-PT-1395</x:v>
      </x:c>
      <x:c r="E3813" s="7" t="str">
        <x:v>Path Trials!T1401</x:v>
      </x:c>
      <x:c r="F3813" s="7" t="str">
        <x:f>'Path Trials'!T1401</x:f>
        <x:v>OPEN</x:v>
      </x:c>
    </x:row>
    <x:row r="3814">
      <x:c r="B3814" s="7" t="str">
        <x:v>PHY-03808</x:v>
      </x:c>
      <x:c r="C3814" s="7" t="str">
        <x:v>path trial</x:v>
      </x:c>
      <x:c r="D3814" s="7" t="str">
        <x:v>RAP-PT-1396</x:v>
      </x:c>
      <x:c r="E3814" s="7" t="str">
        <x:v>Path Trials!T1402</x:v>
      </x:c>
      <x:c r="F3814" s="7" t="str">
        <x:f>'Path Trials'!T1402</x:f>
        <x:v>OPEN</x:v>
      </x:c>
    </x:row>
    <x:row r="3815">
      <x:c r="B3815" s="7" t="str">
        <x:v>PHY-03809</x:v>
      </x:c>
      <x:c r="C3815" s="7" t="str">
        <x:v>path trial</x:v>
      </x:c>
      <x:c r="D3815" s="7" t="str">
        <x:v>RAP-PT-1397</x:v>
      </x:c>
      <x:c r="E3815" s="7" t="str">
        <x:v>Path Trials!T1403</x:v>
      </x:c>
      <x:c r="F3815" s="7" t="str">
        <x:f>'Path Trials'!T1403</x:f>
        <x:v>OPEN</x:v>
      </x:c>
    </x:row>
    <x:row r="3816">
      <x:c r="B3816" s="7" t="str">
        <x:v>PHY-03810</x:v>
      </x:c>
      <x:c r="C3816" s="7" t="str">
        <x:v>path trial</x:v>
      </x:c>
      <x:c r="D3816" s="7" t="str">
        <x:v>RAP-PT-1398</x:v>
      </x:c>
      <x:c r="E3816" s="7" t="str">
        <x:v>Path Trials!T1404</x:v>
      </x:c>
      <x:c r="F3816" s="7" t="str">
        <x:f>'Path Trials'!T1404</x:f>
        <x:v>OPEN</x:v>
      </x:c>
    </x:row>
    <x:row r="3817">
      <x:c r="B3817" s="7" t="str">
        <x:v>PHY-03811</x:v>
      </x:c>
      <x:c r="C3817" s="7" t="str">
        <x:v>path trial</x:v>
      </x:c>
      <x:c r="D3817" s="7" t="str">
        <x:v>RAP-PT-1399</x:v>
      </x:c>
      <x:c r="E3817" s="7" t="str">
        <x:v>Path Trials!T1405</x:v>
      </x:c>
      <x:c r="F3817" s="7" t="str">
        <x:f>'Path Trials'!T1405</x:f>
        <x:v>OPEN</x:v>
      </x:c>
    </x:row>
    <x:row r="3818">
      <x:c r="B3818" s="7" t="str">
        <x:v>PHY-03812</x:v>
      </x:c>
      <x:c r="C3818" s="7" t="str">
        <x:v>path trial</x:v>
      </x:c>
      <x:c r="D3818" s="7" t="str">
        <x:v>RAP-PT-1400</x:v>
      </x:c>
      <x:c r="E3818" s="7" t="str">
        <x:v>Path Trials!T1406</x:v>
      </x:c>
      <x:c r="F3818" s="7" t="str">
        <x:f>'Path Trials'!T1406</x:f>
        <x:v>OPEN</x:v>
      </x:c>
    </x:row>
    <x:row r="3819">
      <x:c r="B3819" s="7" t="str">
        <x:v>PHY-03813</x:v>
      </x:c>
      <x:c r="C3819" s="7" t="str">
        <x:v>path trial</x:v>
      </x:c>
      <x:c r="D3819" s="7" t="str">
        <x:v>RAP-PT-1401</x:v>
      </x:c>
      <x:c r="E3819" s="7" t="str">
        <x:v>Path Trials!T1407</x:v>
      </x:c>
      <x:c r="F3819" s="7" t="str">
        <x:f>'Path Trials'!T1407</x:f>
        <x:v>OPEN</x:v>
      </x:c>
    </x:row>
    <x:row r="3820">
      <x:c r="B3820" s="7" t="str">
        <x:v>PHY-03814</x:v>
      </x:c>
      <x:c r="C3820" s="7" t="str">
        <x:v>path trial</x:v>
      </x:c>
      <x:c r="D3820" s="7" t="str">
        <x:v>RAP-PT-1402</x:v>
      </x:c>
      <x:c r="E3820" s="7" t="str">
        <x:v>Path Trials!T1408</x:v>
      </x:c>
      <x:c r="F3820" s="7" t="str">
        <x:f>'Path Trials'!T1408</x:f>
        <x:v>OPEN</x:v>
      </x:c>
    </x:row>
    <x:row r="3821">
      <x:c r="B3821" s="7" t="str">
        <x:v>PHY-03815</x:v>
      </x:c>
      <x:c r="C3821" s="7" t="str">
        <x:v>path trial</x:v>
      </x:c>
      <x:c r="D3821" s="7" t="str">
        <x:v>RAP-PT-1403</x:v>
      </x:c>
      <x:c r="E3821" s="7" t="str">
        <x:v>Path Trials!T1409</x:v>
      </x:c>
      <x:c r="F3821" s="7" t="str">
        <x:f>'Path Trials'!T1409</x:f>
        <x:v>OPEN</x:v>
      </x:c>
    </x:row>
    <x:row r="3822">
      <x:c r="B3822" s="7" t="str">
        <x:v>PHY-03816</x:v>
      </x:c>
      <x:c r="C3822" s="7" t="str">
        <x:v>path trial</x:v>
      </x:c>
      <x:c r="D3822" s="7" t="str">
        <x:v>RAP-PT-1404</x:v>
      </x:c>
      <x:c r="E3822" s="7" t="str">
        <x:v>Path Trials!T1410</x:v>
      </x:c>
      <x:c r="F3822" s="7" t="str">
        <x:f>'Path Trials'!T1410</x:f>
        <x:v>OPEN</x:v>
      </x:c>
    </x:row>
    <x:row r="3823">
      <x:c r="B3823" s="7" t="str">
        <x:v>PHY-03817</x:v>
      </x:c>
      <x:c r="C3823" s="7" t="str">
        <x:v>path trial</x:v>
      </x:c>
      <x:c r="D3823" s="7" t="str">
        <x:v>RAP-PT-1405</x:v>
      </x:c>
      <x:c r="E3823" s="7" t="str">
        <x:v>Path Trials!T1411</x:v>
      </x:c>
      <x:c r="F3823" s="7" t="str">
        <x:f>'Path Trials'!T1411</x:f>
        <x:v>OPEN</x:v>
      </x:c>
    </x:row>
    <x:row r="3824">
      <x:c r="B3824" s="7" t="str">
        <x:v>PHY-03818</x:v>
      </x:c>
      <x:c r="C3824" s="7" t="str">
        <x:v>path trial</x:v>
      </x:c>
      <x:c r="D3824" s="7" t="str">
        <x:v>RAP-PT-1406</x:v>
      </x:c>
      <x:c r="E3824" s="7" t="str">
        <x:v>Path Trials!T1412</x:v>
      </x:c>
      <x:c r="F3824" s="7" t="str">
        <x:f>'Path Trials'!T1412</x:f>
        <x:v>OPEN</x:v>
      </x:c>
    </x:row>
    <x:row r="3825">
      <x:c r="B3825" s="7" t="str">
        <x:v>PHY-03819</x:v>
      </x:c>
      <x:c r="C3825" s="7" t="str">
        <x:v>path trial</x:v>
      </x:c>
      <x:c r="D3825" s="7" t="str">
        <x:v>RAP-PT-1407</x:v>
      </x:c>
      <x:c r="E3825" s="7" t="str">
        <x:v>Path Trials!T1413</x:v>
      </x:c>
      <x:c r="F3825" s="7" t="str">
        <x:f>'Path Trials'!T1413</x:f>
        <x:v>OPEN</x:v>
      </x:c>
    </x:row>
    <x:row r="3826">
      <x:c r="B3826" s="7" t="str">
        <x:v>PHY-03820</x:v>
      </x:c>
      <x:c r="C3826" s="7" t="str">
        <x:v>path trial</x:v>
      </x:c>
      <x:c r="D3826" s="7" t="str">
        <x:v>RAP-PT-1408</x:v>
      </x:c>
      <x:c r="E3826" s="7" t="str">
        <x:v>Path Trials!T1414</x:v>
      </x:c>
      <x:c r="F3826" s="7" t="str">
        <x:f>'Path Trials'!T1414</x:f>
        <x:v>OPEN</x:v>
      </x:c>
    </x:row>
    <x:row r="3827">
      <x:c r="B3827" s="7" t="str">
        <x:v>PHY-03821</x:v>
      </x:c>
      <x:c r="C3827" s="7" t="str">
        <x:v>path trial</x:v>
      </x:c>
      <x:c r="D3827" s="7" t="str">
        <x:v>RAP-PT-1409</x:v>
      </x:c>
      <x:c r="E3827" s="7" t="str">
        <x:v>Path Trials!T1415</x:v>
      </x:c>
      <x:c r="F3827" s="7" t="str">
        <x:f>'Path Trials'!T1415</x:f>
        <x:v>OPEN</x:v>
      </x:c>
    </x:row>
    <x:row r="3828">
      <x:c r="B3828" s="7" t="str">
        <x:v>PHY-03822</x:v>
      </x:c>
      <x:c r="C3828" s="7" t="str">
        <x:v>path trial</x:v>
      </x:c>
      <x:c r="D3828" s="7" t="str">
        <x:v>RAP-PT-1410</x:v>
      </x:c>
      <x:c r="E3828" s="7" t="str">
        <x:v>Path Trials!T1416</x:v>
      </x:c>
      <x:c r="F3828" s="7" t="str">
        <x:f>'Path Trials'!T1416</x:f>
        <x:v>OPEN</x:v>
      </x:c>
    </x:row>
    <x:row r="3829">
      <x:c r="B3829" s="7" t="str">
        <x:v>PHY-03823</x:v>
      </x:c>
      <x:c r="C3829" s="7" t="str">
        <x:v>path trial</x:v>
      </x:c>
      <x:c r="D3829" s="7" t="str">
        <x:v>RAP-PT-1411</x:v>
      </x:c>
      <x:c r="E3829" s="7" t="str">
        <x:v>Path Trials!T1417</x:v>
      </x:c>
      <x:c r="F3829" s="7" t="str">
        <x:f>'Path Trials'!T1417</x:f>
        <x:v>OPEN</x:v>
      </x:c>
    </x:row>
    <x:row r="3830">
      <x:c r="B3830" s="7" t="str">
        <x:v>PHY-03824</x:v>
      </x:c>
      <x:c r="C3830" s="7" t="str">
        <x:v>path trial</x:v>
      </x:c>
      <x:c r="D3830" s="7" t="str">
        <x:v>RAP-PT-1412</x:v>
      </x:c>
      <x:c r="E3830" s="7" t="str">
        <x:v>Path Trials!T1418</x:v>
      </x:c>
      <x:c r="F3830" s="7" t="str">
        <x:f>'Path Trials'!T1418</x:f>
        <x:v>OPEN</x:v>
      </x:c>
    </x:row>
    <x:row r="3831">
      <x:c r="B3831" s="7" t="str">
        <x:v>PHY-03825</x:v>
      </x:c>
      <x:c r="C3831" s="7" t="str">
        <x:v>path trial</x:v>
      </x:c>
      <x:c r="D3831" s="7" t="str">
        <x:v>RAP-PT-1413</x:v>
      </x:c>
      <x:c r="E3831" s="7" t="str">
        <x:v>Path Trials!T1419</x:v>
      </x:c>
      <x:c r="F3831" s="7" t="str">
        <x:f>'Path Trials'!T1419</x:f>
        <x:v>OPEN</x:v>
      </x:c>
    </x:row>
    <x:row r="3832">
      <x:c r="B3832" s="7" t="str">
        <x:v>PHY-03826</x:v>
      </x:c>
      <x:c r="C3832" s="7" t="str">
        <x:v>path trial</x:v>
      </x:c>
      <x:c r="D3832" s="7" t="str">
        <x:v>RAP-PT-1414</x:v>
      </x:c>
      <x:c r="E3832" s="7" t="str">
        <x:v>Path Trials!T1420</x:v>
      </x:c>
      <x:c r="F3832" s="7" t="str">
        <x:f>'Path Trials'!T1420</x:f>
        <x:v>OPEN</x:v>
      </x:c>
    </x:row>
    <x:row r="3833">
      <x:c r="B3833" s="7" t="str">
        <x:v>PHY-03827</x:v>
      </x:c>
      <x:c r="C3833" s="7" t="str">
        <x:v>path trial</x:v>
      </x:c>
      <x:c r="D3833" s="7" t="str">
        <x:v>RAP-PT-1415</x:v>
      </x:c>
      <x:c r="E3833" s="7" t="str">
        <x:v>Path Trials!T1421</x:v>
      </x:c>
      <x:c r="F3833" s="7" t="str">
        <x:f>'Path Trials'!T1421</x:f>
        <x:v>OPEN</x:v>
      </x:c>
    </x:row>
    <x:row r="3834">
      <x:c r="B3834" s="7" t="str">
        <x:v>PHY-03828</x:v>
      </x:c>
      <x:c r="C3834" s="7" t="str">
        <x:v>path trial</x:v>
      </x:c>
      <x:c r="D3834" s="7" t="str">
        <x:v>RAP-PT-1416</x:v>
      </x:c>
      <x:c r="E3834" s="7" t="str">
        <x:v>Path Trials!T1422</x:v>
      </x:c>
      <x:c r="F3834" s="7" t="str">
        <x:f>'Path Trials'!T1422</x:f>
        <x:v>OPEN</x:v>
      </x:c>
    </x:row>
    <x:row r="3835">
      <x:c r="B3835" s="7" t="str">
        <x:v>PHY-03829</x:v>
      </x:c>
      <x:c r="C3835" s="7" t="str">
        <x:v>path trial</x:v>
      </x:c>
      <x:c r="D3835" s="7" t="str">
        <x:v>RAP-PT-1417</x:v>
      </x:c>
      <x:c r="E3835" s="7" t="str">
        <x:v>Path Trials!T1423</x:v>
      </x:c>
      <x:c r="F3835" s="7" t="str">
        <x:f>'Path Trials'!T1423</x:f>
        <x:v>OPEN</x:v>
      </x:c>
    </x:row>
    <x:row r="3836">
      <x:c r="B3836" s="7" t="str">
        <x:v>PHY-03830</x:v>
      </x:c>
      <x:c r="C3836" s="7" t="str">
        <x:v>path trial</x:v>
      </x:c>
      <x:c r="D3836" s="7" t="str">
        <x:v>RAP-PT-1418</x:v>
      </x:c>
      <x:c r="E3836" s="7" t="str">
        <x:v>Path Trials!T1424</x:v>
      </x:c>
      <x:c r="F3836" s="7" t="str">
        <x:f>'Path Trials'!T1424</x:f>
        <x:v>OPEN</x:v>
      </x:c>
    </x:row>
    <x:row r="3837">
      <x:c r="B3837" s="7" t="str">
        <x:v>PHY-03831</x:v>
      </x:c>
      <x:c r="C3837" s="7" t="str">
        <x:v>path trial</x:v>
      </x:c>
      <x:c r="D3837" s="7" t="str">
        <x:v>RAP-PT-1419</x:v>
      </x:c>
      <x:c r="E3837" s="7" t="str">
        <x:v>Path Trials!T1425</x:v>
      </x:c>
      <x:c r="F3837" s="7" t="str">
        <x:f>'Path Trials'!T1425</x:f>
        <x:v>OPEN</x:v>
      </x:c>
    </x:row>
    <x:row r="3838">
      <x:c r="B3838" s="7" t="str">
        <x:v>PHY-03832</x:v>
      </x:c>
      <x:c r="C3838" s="7" t="str">
        <x:v>path trial</x:v>
      </x:c>
      <x:c r="D3838" s="7" t="str">
        <x:v>RAP-PT-1420</x:v>
      </x:c>
      <x:c r="E3838" s="7" t="str">
        <x:v>Path Trials!T1426</x:v>
      </x:c>
      <x:c r="F3838" s="7" t="str">
        <x:f>'Path Trials'!T1426</x:f>
        <x:v>OPEN</x:v>
      </x:c>
    </x:row>
    <x:row r="3839">
      <x:c r="B3839" s="7" t="str">
        <x:v>PHY-03833</x:v>
      </x:c>
      <x:c r="C3839" s="7" t="str">
        <x:v>path trial</x:v>
      </x:c>
      <x:c r="D3839" s="7" t="str">
        <x:v>RAP-PT-1421</x:v>
      </x:c>
      <x:c r="E3839" s="7" t="str">
        <x:v>Path Trials!T1427</x:v>
      </x:c>
      <x:c r="F3839" s="7" t="str">
        <x:f>'Path Trials'!T1427</x:f>
        <x:v>OPEN</x:v>
      </x:c>
    </x:row>
    <x:row r="3840">
      <x:c r="B3840" s="7" t="str">
        <x:v>PHY-03834</x:v>
      </x:c>
      <x:c r="C3840" s="7" t="str">
        <x:v>path trial</x:v>
      </x:c>
      <x:c r="D3840" s="7" t="str">
        <x:v>RAP-PT-1422</x:v>
      </x:c>
      <x:c r="E3840" s="7" t="str">
        <x:v>Path Trials!T1428</x:v>
      </x:c>
      <x:c r="F3840" s="7" t="str">
        <x:f>'Path Trials'!T1428</x:f>
        <x:v>OPEN</x:v>
      </x:c>
    </x:row>
    <x:row r="3841">
      <x:c r="B3841" s="7" t="str">
        <x:v>PHY-03835</x:v>
      </x:c>
      <x:c r="C3841" s="7" t="str">
        <x:v>path trial</x:v>
      </x:c>
      <x:c r="D3841" s="7" t="str">
        <x:v>RAP-PT-1423</x:v>
      </x:c>
      <x:c r="E3841" s="7" t="str">
        <x:v>Path Trials!T1429</x:v>
      </x:c>
      <x:c r="F3841" s="7" t="str">
        <x:f>'Path Trials'!T1429</x:f>
        <x:v>OPEN</x:v>
      </x:c>
    </x:row>
    <x:row r="3842">
      <x:c r="B3842" s="7" t="str">
        <x:v>PHY-03836</x:v>
      </x:c>
      <x:c r="C3842" s="7" t="str">
        <x:v>path trial</x:v>
      </x:c>
      <x:c r="D3842" s="7" t="str">
        <x:v>RAP-PT-1424</x:v>
      </x:c>
      <x:c r="E3842" s="7" t="str">
        <x:v>Path Trials!T1430</x:v>
      </x:c>
      <x:c r="F3842" s="7" t="str">
        <x:f>'Path Trials'!T1430</x:f>
        <x:v>OPEN</x:v>
      </x:c>
    </x:row>
    <x:row r="3843">
      <x:c r="B3843" s="7" t="str">
        <x:v>PHY-03837</x:v>
      </x:c>
      <x:c r="C3843" s="7" t="str">
        <x:v>path trial</x:v>
      </x:c>
      <x:c r="D3843" s="7" t="str">
        <x:v>RAP-PT-1425</x:v>
      </x:c>
      <x:c r="E3843" s="7" t="str">
        <x:v>Path Trials!T1431</x:v>
      </x:c>
      <x:c r="F3843" s="7" t="str">
        <x:f>'Path Trials'!T1431</x:f>
        <x:v>OPEN</x:v>
      </x:c>
    </x:row>
    <x:row r="3844">
      <x:c r="B3844" s="7" t="str">
        <x:v>PHY-03838</x:v>
      </x:c>
      <x:c r="C3844" s="7" t="str">
        <x:v>path trial</x:v>
      </x:c>
      <x:c r="D3844" s="7" t="str">
        <x:v>RAP-PT-1426</x:v>
      </x:c>
      <x:c r="E3844" s="7" t="str">
        <x:v>Path Trials!T1432</x:v>
      </x:c>
      <x:c r="F3844" s="7" t="str">
        <x:f>'Path Trials'!T1432</x:f>
        <x:v>OPEN</x:v>
      </x:c>
    </x:row>
    <x:row r="3845">
      <x:c r="B3845" s="7" t="str">
        <x:v>PHY-03839</x:v>
      </x:c>
      <x:c r="C3845" s="7" t="str">
        <x:v>path trial</x:v>
      </x:c>
      <x:c r="D3845" s="7" t="str">
        <x:v>RAP-PT-1427</x:v>
      </x:c>
      <x:c r="E3845" s="7" t="str">
        <x:v>Path Trials!T1433</x:v>
      </x:c>
      <x:c r="F3845" s="7" t="str">
        <x:f>'Path Trials'!T1433</x:f>
        <x:v>OPEN</x:v>
      </x:c>
    </x:row>
    <x:row r="3846">
      <x:c r="B3846" s="7" t="str">
        <x:v>PHY-03840</x:v>
      </x:c>
      <x:c r="C3846" s="7" t="str">
        <x:v>path trial</x:v>
      </x:c>
      <x:c r="D3846" s="7" t="str">
        <x:v>RAP-PT-1428</x:v>
      </x:c>
      <x:c r="E3846" s="7" t="str">
        <x:v>Path Trials!T1434</x:v>
      </x:c>
      <x:c r="F3846" s="7" t="str">
        <x:f>'Path Trials'!T1434</x:f>
        <x:v>OPEN</x:v>
      </x:c>
    </x:row>
    <x:row r="3847">
      <x:c r="B3847" s="7" t="str">
        <x:v>PHY-03841</x:v>
      </x:c>
      <x:c r="C3847" s="7" t="str">
        <x:v>path trial</x:v>
      </x:c>
      <x:c r="D3847" s="7" t="str">
        <x:v>RAP-PT-1429</x:v>
      </x:c>
      <x:c r="E3847" s="7" t="str">
        <x:v>Path Trials!T1435</x:v>
      </x:c>
      <x:c r="F3847" s="7" t="str">
        <x:f>'Path Trials'!T1435</x:f>
        <x:v>OPEN</x:v>
      </x:c>
    </x:row>
    <x:row r="3848">
      <x:c r="B3848" s="7" t="str">
        <x:v>PHY-03842</x:v>
      </x:c>
      <x:c r="C3848" s="7" t="str">
        <x:v>path trial</x:v>
      </x:c>
      <x:c r="D3848" s="7" t="str">
        <x:v>RAP-PT-1430</x:v>
      </x:c>
      <x:c r="E3848" s="7" t="str">
        <x:v>Path Trials!T1436</x:v>
      </x:c>
      <x:c r="F3848" s="7" t="str">
        <x:f>'Path Trials'!T1436</x:f>
        <x:v>OPEN</x:v>
      </x:c>
    </x:row>
    <x:row r="3849">
      <x:c r="B3849" s="7" t="str">
        <x:v>PHY-03843</x:v>
      </x:c>
      <x:c r="C3849" s="7" t="str">
        <x:v>path trial</x:v>
      </x:c>
      <x:c r="D3849" s="7" t="str">
        <x:v>RAP-PT-1431</x:v>
      </x:c>
      <x:c r="E3849" s="7" t="str">
        <x:v>Path Trials!T1437</x:v>
      </x:c>
      <x:c r="F3849" s="7" t="str">
        <x:f>'Path Trials'!T1437</x:f>
        <x:v>OPEN</x:v>
      </x:c>
    </x:row>
    <x:row r="3850">
      <x:c r="B3850" s="7" t="str">
        <x:v>PHY-03844</x:v>
      </x:c>
      <x:c r="C3850" s="7" t="str">
        <x:v>path trial</x:v>
      </x:c>
      <x:c r="D3850" s="7" t="str">
        <x:v>RAP-PT-1432</x:v>
      </x:c>
      <x:c r="E3850" s="7" t="str">
        <x:v>Path Trials!T1438</x:v>
      </x:c>
      <x:c r="F3850" s="7" t="str">
        <x:f>'Path Trials'!T1438</x:f>
        <x:v>OPEN</x:v>
      </x:c>
    </x:row>
    <x:row r="3851">
      <x:c r="B3851" s="7" t="str">
        <x:v>PHY-03845</x:v>
      </x:c>
      <x:c r="C3851" s="7" t="str">
        <x:v>path trial</x:v>
      </x:c>
      <x:c r="D3851" s="7" t="str">
        <x:v>RAP-PT-1433</x:v>
      </x:c>
      <x:c r="E3851" s="7" t="str">
        <x:v>Path Trials!T1439</x:v>
      </x:c>
      <x:c r="F3851" s="7" t="str">
        <x:f>'Path Trials'!T1439</x:f>
        <x:v>OPEN</x:v>
      </x:c>
    </x:row>
    <x:row r="3852">
      <x:c r="B3852" s="7" t="str">
        <x:v>PHY-03846</x:v>
      </x:c>
      <x:c r="C3852" s="7" t="str">
        <x:v>path trial</x:v>
      </x:c>
      <x:c r="D3852" s="7" t="str">
        <x:v>RAP-PT-1434</x:v>
      </x:c>
      <x:c r="E3852" s="7" t="str">
        <x:v>Path Trials!T1440</x:v>
      </x:c>
      <x:c r="F3852" s="7" t="str">
        <x:f>'Path Trials'!T1440</x:f>
        <x:v>OPEN</x:v>
      </x:c>
    </x:row>
    <x:row r="3853">
      <x:c r="B3853" s="7" t="str">
        <x:v>PHY-03847</x:v>
      </x:c>
      <x:c r="C3853" s="7" t="str">
        <x:v>path trial</x:v>
      </x:c>
      <x:c r="D3853" s="7" t="str">
        <x:v>RAP-PT-1435</x:v>
      </x:c>
      <x:c r="E3853" s="7" t="str">
        <x:v>Path Trials!T1441</x:v>
      </x:c>
      <x:c r="F3853" s="7" t="str">
        <x:f>'Path Trials'!T1441</x:f>
        <x:v>OPEN</x:v>
      </x:c>
    </x:row>
    <x:row r="3854">
      <x:c r="B3854" s="7" t="str">
        <x:v>PHY-03848</x:v>
      </x:c>
      <x:c r="C3854" s="7" t="str">
        <x:v>path trial</x:v>
      </x:c>
      <x:c r="D3854" s="7" t="str">
        <x:v>RAP-PT-1436</x:v>
      </x:c>
      <x:c r="E3854" s="7" t="str">
        <x:v>Path Trials!T1442</x:v>
      </x:c>
      <x:c r="F3854" s="7" t="str">
        <x:f>'Path Trials'!T1442</x:f>
        <x:v>OPEN</x:v>
      </x:c>
    </x:row>
    <x:row r="3855">
      <x:c r="B3855" s="7" t="str">
        <x:v>PHY-03849</x:v>
      </x:c>
      <x:c r="C3855" s="7" t="str">
        <x:v>path trial</x:v>
      </x:c>
      <x:c r="D3855" s="7" t="str">
        <x:v>RAP-PT-1437</x:v>
      </x:c>
      <x:c r="E3855" s="7" t="str">
        <x:v>Path Trials!T1443</x:v>
      </x:c>
      <x:c r="F3855" s="7" t="str">
        <x:f>'Path Trials'!T1443</x:f>
        <x:v>OPEN</x:v>
      </x:c>
    </x:row>
    <x:row r="3856">
      <x:c r="B3856" s="7" t="str">
        <x:v>PHY-03850</x:v>
      </x:c>
      <x:c r="C3856" s="7" t="str">
        <x:v>path trial</x:v>
      </x:c>
      <x:c r="D3856" s="7" t="str">
        <x:v>RAP-PT-1438</x:v>
      </x:c>
      <x:c r="E3856" s="7" t="str">
        <x:v>Path Trials!T1444</x:v>
      </x:c>
      <x:c r="F3856" s="7" t="str">
        <x:f>'Path Trials'!T1444</x:f>
        <x:v>OPEN</x:v>
      </x:c>
    </x:row>
    <x:row r="3857">
      <x:c r="B3857" s="7" t="str">
        <x:v>PHY-03851</x:v>
      </x:c>
      <x:c r="C3857" s="7" t="str">
        <x:v>path trial</x:v>
      </x:c>
      <x:c r="D3857" s="7" t="str">
        <x:v>RAP-PT-1439</x:v>
      </x:c>
      <x:c r="E3857" s="7" t="str">
        <x:v>Path Trials!T1445</x:v>
      </x:c>
      <x:c r="F3857" s="7" t="str">
        <x:f>'Path Trials'!T1445</x:f>
        <x:v>OPEN</x:v>
      </x:c>
    </x:row>
    <x:row r="3858">
      <x:c r="B3858" s="7" t="str">
        <x:v>PHY-03852</x:v>
      </x:c>
      <x:c r="C3858" s="7" t="str">
        <x:v>path trial</x:v>
      </x:c>
      <x:c r="D3858" s="7" t="str">
        <x:v>RAP-PT-1440</x:v>
      </x:c>
      <x:c r="E3858" s="7" t="str">
        <x:v>Path Trials!T1446</x:v>
      </x:c>
      <x:c r="F3858" s="7" t="str">
        <x:f>'Path Trials'!T1446</x:f>
        <x:v>OPEN</x:v>
      </x:c>
    </x:row>
    <x:row r="3859">
      <x:c r="B3859" s="7" t="str">
        <x:v>PHY-03853</x:v>
      </x:c>
      <x:c r="C3859" s="7" t="str">
        <x:v>path trial</x:v>
      </x:c>
      <x:c r="D3859" s="7" t="str">
        <x:v>RAP-PT-1441</x:v>
      </x:c>
      <x:c r="E3859" s="7" t="str">
        <x:v>Path Trials!T1447</x:v>
      </x:c>
      <x:c r="F3859" s="7" t="str">
        <x:f>'Path Trials'!T1447</x:f>
        <x:v>OPEN</x:v>
      </x:c>
    </x:row>
    <x:row r="3860">
      <x:c r="B3860" s="7" t="str">
        <x:v>PHY-03854</x:v>
      </x:c>
      <x:c r="C3860" s="7" t="str">
        <x:v>path trial</x:v>
      </x:c>
      <x:c r="D3860" s="7" t="str">
        <x:v>RAP-PT-1442</x:v>
      </x:c>
      <x:c r="E3860" s="7" t="str">
        <x:v>Path Trials!T1448</x:v>
      </x:c>
      <x:c r="F3860" s="7" t="str">
        <x:f>'Path Trials'!T1448</x:f>
        <x:v>OPEN</x:v>
      </x:c>
    </x:row>
    <x:row r="3861">
      <x:c r="B3861" s="7" t="str">
        <x:v>PHY-03855</x:v>
      </x:c>
      <x:c r="C3861" s="7" t="str">
        <x:v>path trial</x:v>
      </x:c>
      <x:c r="D3861" s="7" t="str">
        <x:v>RAP-PT-1443</x:v>
      </x:c>
      <x:c r="E3861" s="7" t="str">
        <x:v>Path Trials!T1449</x:v>
      </x:c>
      <x:c r="F3861" s="7" t="str">
        <x:f>'Path Trials'!T1449</x:f>
        <x:v>OPEN</x:v>
      </x:c>
    </x:row>
    <x:row r="3862">
      <x:c r="B3862" s="7" t="str">
        <x:v>PHY-03856</x:v>
      </x:c>
      <x:c r="C3862" s="7" t="str">
        <x:v>path trial</x:v>
      </x:c>
      <x:c r="D3862" s="7" t="str">
        <x:v>RAP-PT-1444</x:v>
      </x:c>
      <x:c r="E3862" s="7" t="str">
        <x:v>Path Trials!T1450</x:v>
      </x:c>
      <x:c r="F3862" s="7" t="str">
        <x:f>'Path Trials'!T1450</x:f>
        <x:v>OPEN</x:v>
      </x:c>
    </x:row>
    <x:row r="3863">
      <x:c r="B3863" s="7" t="str">
        <x:v>PHY-03857</x:v>
      </x:c>
      <x:c r="C3863" s="7" t="str">
        <x:v>path trial</x:v>
      </x:c>
      <x:c r="D3863" s="7" t="str">
        <x:v>RAP-PT-1445</x:v>
      </x:c>
      <x:c r="E3863" s="7" t="str">
        <x:v>Path Trials!T1451</x:v>
      </x:c>
      <x:c r="F3863" s="7" t="str">
        <x:f>'Path Trials'!T1451</x:f>
        <x:v>OPEN</x:v>
      </x:c>
    </x:row>
    <x:row r="3864">
      <x:c r="B3864" s="7" t="str">
        <x:v>PHY-03858</x:v>
      </x:c>
      <x:c r="C3864" s="7" t="str">
        <x:v>path trial</x:v>
      </x:c>
      <x:c r="D3864" s="7" t="str">
        <x:v>RAP-PT-1446</x:v>
      </x:c>
      <x:c r="E3864" s="7" t="str">
        <x:v>Path Trials!T1452</x:v>
      </x:c>
      <x:c r="F3864" s="7" t="str">
        <x:f>'Path Trials'!T1452</x:f>
        <x:v>OPEN</x:v>
      </x:c>
    </x:row>
    <x:row r="3865">
      <x:c r="B3865" s="7" t="str">
        <x:v>PHY-03859</x:v>
      </x:c>
      <x:c r="C3865" s="7" t="str">
        <x:v>path trial</x:v>
      </x:c>
      <x:c r="D3865" s="7" t="str">
        <x:v>RAP-PT-1447</x:v>
      </x:c>
      <x:c r="E3865" s="7" t="str">
        <x:v>Path Trials!T1453</x:v>
      </x:c>
      <x:c r="F3865" s="7" t="str">
        <x:f>'Path Trials'!T1453</x:f>
        <x:v>OPEN</x:v>
      </x:c>
    </x:row>
    <x:row r="3866">
      <x:c r="B3866" s="7" t="str">
        <x:v>PHY-03860</x:v>
      </x:c>
      <x:c r="C3866" s="7" t="str">
        <x:v>path trial</x:v>
      </x:c>
      <x:c r="D3866" s="7" t="str">
        <x:v>RAP-PT-1448</x:v>
      </x:c>
      <x:c r="E3866" s="7" t="str">
        <x:v>Path Trials!T1454</x:v>
      </x:c>
      <x:c r="F3866" s="7" t="str">
        <x:f>'Path Trials'!T1454</x:f>
        <x:v>OPEN</x:v>
      </x:c>
    </x:row>
    <x:row r="3867">
      <x:c r="B3867" s="7" t="str">
        <x:v>PHY-03861</x:v>
      </x:c>
      <x:c r="C3867" s="7" t="str">
        <x:v>path trial</x:v>
      </x:c>
      <x:c r="D3867" s="7" t="str">
        <x:v>RAP-PT-1449</x:v>
      </x:c>
      <x:c r="E3867" s="7" t="str">
        <x:v>Path Trials!T1455</x:v>
      </x:c>
      <x:c r="F3867" s="7" t="str">
        <x:f>'Path Trials'!T1455</x:f>
        <x:v>OPEN</x:v>
      </x:c>
    </x:row>
    <x:row r="3868">
      <x:c r="B3868" s="7" t="str">
        <x:v>PHY-03862</x:v>
      </x:c>
      <x:c r="C3868" s="7" t="str">
        <x:v>path trial</x:v>
      </x:c>
      <x:c r="D3868" s="7" t="str">
        <x:v>RAP-PT-1450</x:v>
      </x:c>
      <x:c r="E3868" s="7" t="str">
        <x:v>Path Trials!T1456</x:v>
      </x:c>
      <x:c r="F3868" s="7" t="str">
        <x:f>'Path Trials'!T1456</x:f>
        <x:v>OPEN</x:v>
      </x:c>
    </x:row>
    <x:row r="3869">
      <x:c r="B3869" s="7" t="str">
        <x:v>PHY-03863</x:v>
      </x:c>
      <x:c r="C3869" s="7" t="str">
        <x:v>path trial</x:v>
      </x:c>
      <x:c r="D3869" s="7" t="str">
        <x:v>RAP-PT-1451</x:v>
      </x:c>
      <x:c r="E3869" s="7" t="str">
        <x:v>Path Trials!T1457</x:v>
      </x:c>
      <x:c r="F3869" s="7" t="str">
        <x:f>'Path Trials'!T1457</x:f>
        <x:v>OPEN</x:v>
      </x:c>
    </x:row>
    <x:row r="3870">
      <x:c r="B3870" s="7" t="str">
        <x:v>PHY-03864</x:v>
      </x:c>
      <x:c r="C3870" s="7" t="str">
        <x:v>path trial</x:v>
      </x:c>
      <x:c r="D3870" s="7" t="str">
        <x:v>RAP-PT-1452</x:v>
      </x:c>
      <x:c r="E3870" s="7" t="str">
        <x:v>Path Trials!T1458</x:v>
      </x:c>
      <x:c r="F3870" s="7" t="str">
        <x:f>'Path Trials'!T1458</x:f>
        <x:v>OPEN</x:v>
      </x:c>
    </x:row>
    <x:row r="3871">
      <x:c r="B3871" s="7" t="str">
        <x:v>PHY-03865</x:v>
      </x:c>
      <x:c r="C3871" s="7" t="str">
        <x:v>path trial</x:v>
      </x:c>
      <x:c r="D3871" s="7" t="str">
        <x:v>RAP-PT-1453</x:v>
      </x:c>
      <x:c r="E3871" s="7" t="str">
        <x:v>Path Trials!T1459</x:v>
      </x:c>
      <x:c r="F3871" s="7" t="str">
        <x:f>'Path Trials'!T1459</x:f>
        <x:v>OPEN</x:v>
      </x:c>
    </x:row>
    <x:row r="3872">
      <x:c r="B3872" s="7" t="str">
        <x:v>PHY-03866</x:v>
      </x:c>
      <x:c r="C3872" s="7" t="str">
        <x:v>path trial</x:v>
      </x:c>
      <x:c r="D3872" s="7" t="str">
        <x:v>RAP-PT-1454</x:v>
      </x:c>
      <x:c r="E3872" s="7" t="str">
        <x:v>Path Trials!T1460</x:v>
      </x:c>
      <x:c r="F3872" s="7" t="str">
        <x:f>'Path Trials'!T1460</x:f>
        <x:v>OPEN</x:v>
      </x:c>
    </x:row>
    <x:row r="3873">
      <x:c r="B3873" s="7" t="str">
        <x:v>PHY-03867</x:v>
      </x:c>
      <x:c r="C3873" s="7" t="str">
        <x:v>path trial</x:v>
      </x:c>
      <x:c r="D3873" s="7" t="str">
        <x:v>RAP-PT-1455</x:v>
      </x:c>
      <x:c r="E3873" s="7" t="str">
        <x:v>Path Trials!T1461</x:v>
      </x:c>
      <x:c r="F3873" s="7" t="str">
        <x:f>'Path Trials'!T1461</x:f>
        <x:v>OPEN</x:v>
      </x:c>
    </x:row>
    <x:row r="3874">
      <x:c r="B3874" s="7" t="str">
        <x:v>PHY-03868</x:v>
      </x:c>
      <x:c r="C3874" s="7" t="str">
        <x:v>path trial</x:v>
      </x:c>
      <x:c r="D3874" s="7" t="str">
        <x:v>RAP-PT-1456</x:v>
      </x:c>
      <x:c r="E3874" s="7" t="str">
        <x:v>Path Trials!T1462</x:v>
      </x:c>
      <x:c r="F3874" s="7" t="str">
        <x:f>'Path Trials'!T1462</x:f>
        <x:v>OPEN</x:v>
      </x:c>
    </x:row>
    <x:row r="3875">
      <x:c r="B3875" s="7" t="str">
        <x:v>PHY-03869</x:v>
      </x:c>
      <x:c r="C3875" s="7" t="str">
        <x:v>path trial</x:v>
      </x:c>
      <x:c r="D3875" s="7" t="str">
        <x:v>RAP-PT-1457</x:v>
      </x:c>
      <x:c r="E3875" s="7" t="str">
        <x:v>Path Trials!T1463</x:v>
      </x:c>
      <x:c r="F3875" s="7" t="str">
        <x:f>'Path Trials'!T1463</x:f>
        <x:v>OPEN</x:v>
      </x:c>
    </x:row>
    <x:row r="3876">
      <x:c r="B3876" s="7" t="str">
        <x:v>PHY-03870</x:v>
      </x:c>
      <x:c r="C3876" s="7" t="str">
        <x:v>path trial</x:v>
      </x:c>
      <x:c r="D3876" s="7" t="str">
        <x:v>RAP-PT-1458</x:v>
      </x:c>
      <x:c r="E3876" s="7" t="str">
        <x:v>Path Trials!T1464</x:v>
      </x:c>
      <x:c r="F3876" s="7" t="str">
        <x:f>'Path Trials'!T1464</x:f>
        <x:v>OPEN</x:v>
      </x:c>
    </x:row>
    <x:row r="3877">
      <x:c r="B3877" s="7" t="str">
        <x:v>PHY-03871</x:v>
      </x:c>
      <x:c r="C3877" s="7" t="str">
        <x:v>path trial</x:v>
      </x:c>
      <x:c r="D3877" s="7" t="str">
        <x:v>RAP-PT-1459</x:v>
      </x:c>
      <x:c r="E3877" s="7" t="str">
        <x:v>Path Trials!T1465</x:v>
      </x:c>
      <x:c r="F3877" s="7" t="str">
        <x:f>'Path Trials'!T1465</x:f>
        <x:v>OPEN</x:v>
      </x:c>
    </x:row>
    <x:row r="3878">
      <x:c r="B3878" s="7" t="str">
        <x:v>PHY-03872</x:v>
      </x:c>
      <x:c r="C3878" s="7" t="str">
        <x:v>path trial</x:v>
      </x:c>
      <x:c r="D3878" s="7" t="str">
        <x:v>RAP-PT-1460</x:v>
      </x:c>
      <x:c r="E3878" s="7" t="str">
        <x:v>Path Trials!T1466</x:v>
      </x:c>
      <x:c r="F3878" s="7" t="str">
        <x:f>'Path Trials'!T1466</x:f>
        <x:v>OPEN</x:v>
      </x:c>
    </x:row>
    <x:row r="3879">
      <x:c r="B3879" s="7" t="str">
        <x:v>PHY-03873</x:v>
      </x:c>
      <x:c r="C3879" s="7" t="str">
        <x:v>path trial</x:v>
      </x:c>
      <x:c r="D3879" s="7" t="str">
        <x:v>RAP-PT-1461</x:v>
      </x:c>
      <x:c r="E3879" s="7" t="str">
        <x:v>Path Trials!T1467</x:v>
      </x:c>
      <x:c r="F3879" s="7" t="str">
        <x:f>'Path Trials'!T1467</x:f>
        <x:v>OPEN</x:v>
      </x:c>
    </x:row>
    <x:row r="3880">
      <x:c r="B3880" s="7" t="str">
        <x:v>PHY-03874</x:v>
      </x:c>
      <x:c r="C3880" s="7" t="str">
        <x:v>path trial</x:v>
      </x:c>
      <x:c r="D3880" s="7" t="str">
        <x:v>RAP-PT-1462</x:v>
      </x:c>
      <x:c r="E3880" s="7" t="str">
        <x:v>Path Trials!T1468</x:v>
      </x:c>
      <x:c r="F3880" s="7" t="str">
        <x:f>'Path Trials'!T1468</x:f>
        <x:v>OPEN</x:v>
      </x:c>
    </x:row>
    <x:row r="3881">
      <x:c r="B3881" s="7" t="str">
        <x:v>PHY-03875</x:v>
      </x:c>
      <x:c r="C3881" s="7" t="str">
        <x:v>path trial</x:v>
      </x:c>
      <x:c r="D3881" s="7" t="str">
        <x:v>RAP-PT-1463</x:v>
      </x:c>
      <x:c r="E3881" s="7" t="str">
        <x:v>Path Trials!T1469</x:v>
      </x:c>
      <x:c r="F3881" s="7" t="str">
        <x:f>'Path Trials'!T1469</x:f>
        <x:v>OPEN</x:v>
      </x:c>
    </x:row>
    <x:row r="3882">
      <x:c r="B3882" s="7" t="str">
        <x:v>PHY-03876</x:v>
      </x:c>
      <x:c r="C3882" s="7" t="str">
        <x:v>path trial</x:v>
      </x:c>
      <x:c r="D3882" s="7" t="str">
        <x:v>RAP-PT-1464</x:v>
      </x:c>
      <x:c r="E3882" s="7" t="str">
        <x:v>Path Trials!T1470</x:v>
      </x:c>
      <x:c r="F3882" s="7" t="str">
        <x:f>'Path Trials'!T1470</x:f>
        <x:v>OPEN</x:v>
      </x:c>
    </x:row>
    <x:row r="3883">
      <x:c r="B3883" s="7" t="str">
        <x:v>PHY-03877</x:v>
      </x:c>
      <x:c r="C3883" s="7" t="str">
        <x:v>path trial</x:v>
      </x:c>
      <x:c r="D3883" s="7" t="str">
        <x:v>RAP-PT-1465</x:v>
      </x:c>
      <x:c r="E3883" s="7" t="str">
        <x:v>Path Trials!T1471</x:v>
      </x:c>
      <x:c r="F3883" s="7" t="str">
        <x:f>'Path Trials'!T1471</x:f>
        <x:v>OPEN</x:v>
      </x:c>
    </x:row>
    <x:row r="3884">
      <x:c r="B3884" s="7" t="str">
        <x:v>PHY-03878</x:v>
      </x:c>
      <x:c r="C3884" s="7" t="str">
        <x:v>path trial</x:v>
      </x:c>
      <x:c r="D3884" s="7" t="str">
        <x:v>RAP-PT-1466</x:v>
      </x:c>
      <x:c r="E3884" s="7" t="str">
        <x:v>Path Trials!T1472</x:v>
      </x:c>
      <x:c r="F3884" s="7" t="str">
        <x:f>'Path Trials'!T1472</x:f>
        <x:v>OPEN</x:v>
      </x:c>
    </x:row>
    <x:row r="3885">
      <x:c r="B3885" s="7" t="str">
        <x:v>PHY-03879</x:v>
      </x:c>
      <x:c r="C3885" s="7" t="str">
        <x:v>path trial</x:v>
      </x:c>
      <x:c r="D3885" s="7" t="str">
        <x:v>RAP-PT-1467</x:v>
      </x:c>
      <x:c r="E3885" s="7" t="str">
        <x:v>Path Trials!T1473</x:v>
      </x:c>
      <x:c r="F3885" s="7" t="str">
        <x:f>'Path Trials'!T1473</x:f>
        <x:v>OPEN</x:v>
      </x:c>
    </x:row>
    <x:row r="3886">
      <x:c r="B3886" s="7" t="str">
        <x:v>PHY-03880</x:v>
      </x:c>
      <x:c r="C3886" s="7" t="str">
        <x:v>path trial</x:v>
      </x:c>
      <x:c r="D3886" s="7" t="str">
        <x:v>RAP-PT-1468</x:v>
      </x:c>
      <x:c r="E3886" s="7" t="str">
        <x:v>Path Trials!T1474</x:v>
      </x:c>
      <x:c r="F3886" s="7" t="str">
        <x:f>'Path Trials'!T1474</x:f>
        <x:v>OPEN</x:v>
      </x:c>
    </x:row>
    <x:row r="3887">
      <x:c r="B3887" s="7" t="str">
        <x:v>PHY-03881</x:v>
      </x:c>
      <x:c r="C3887" s="7" t="str">
        <x:v>path trial</x:v>
      </x:c>
      <x:c r="D3887" s="7" t="str">
        <x:v>RAP-PT-1469</x:v>
      </x:c>
      <x:c r="E3887" s="7" t="str">
        <x:v>Path Trials!T1475</x:v>
      </x:c>
      <x:c r="F3887" s="7" t="str">
        <x:f>'Path Trials'!T1475</x:f>
        <x:v>OPEN</x:v>
      </x:c>
    </x:row>
    <x:row r="3888">
      <x:c r="B3888" s="7" t="str">
        <x:v>PHY-03882</x:v>
      </x:c>
      <x:c r="C3888" s="7" t="str">
        <x:v>path trial</x:v>
      </x:c>
      <x:c r="D3888" s="7" t="str">
        <x:v>RAP-PT-1470</x:v>
      </x:c>
      <x:c r="E3888" s="7" t="str">
        <x:v>Path Trials!T1476</x:v>
      </x:c>
      <x:c r="F3888" s="7" t="str">
        <x:f>'Path Trials'!T1476</x:f>
        <x:v>OPEN</x:v>
      </x:c>
    </x:row>
    <x:row r="3889">
      <x:c r="B3889" s="7" t="str">
        <x:v>PHY-03883</x:v>
      </x:c>
      <x:c r="C3889" s="7" t="str">
        <x:v>path trial</x:v>
      </x:c>
      <x:c r="D3889" s="7" t="str">
        <x:v>RAP-PT-1471</x:v>
      </x:c>
      <x:c r="E3889" s="7" t="str">
        <x:v>Path Trials!T1477</x:v>
      </x:c>
      <x:c r="F3889" s="7" t="str">
        <x:f>'Path Trials'!T1477</x:f>
        <x:v>OPEN</x:v>
      </x:c>
    </x:row>
    <x:row r="3890">
      <x:c r="B3890" s="7" t="str">
        <x:v>PHY-03884</x:v>
      </x:c>
      <x:c r="C3890" s="7" t="str">
        <x:v>path trial</x:v>
      </x:c>
      <x:c r="D3890" s="7" t="str">
        <x:v>RAP-PT-1472</x:v>
      </x:c>
      <x:c r="E3890" s="7" t="str">
        <x:v>Path Trials!T1478</x:v>
      </x:c>
      <x:c r="F3890" s="7" t="str">
        <x:f>'Path Trials'!T1478</x:f>
        <x:v>OPEN</x:v>
      </x:c>
    </x:row>
    <x:row r="3891">
      <x:c r="B3891" s="7" t="str">
        <x:v>PHY-03885</x:v>
      </x:c>
      <x:c r="C3891" s="7" t="str">
        <x:v>path trial</x:v>
      </x:c>
      <x:c r="D3891" s="7" t="str">
        <x:v>RAP-PT-1473</x:v>
      </x:c>
      <x:c r="E3891" s="7" t="str">
        <x:v>Path Trials!T1479</x:v>
      </x:c>
      <x:c r="F3891" s="7" t="str">
        <x:f>'Path Trials'!T1479</x:f>
        <x:v>OPEN</x:v>
      </x:c>
    </x:row>
    <x:row r="3892">
      <x:c r="B3892" s="7" t="str">
        <x:v>PHY-03886</x:v>
      </x:c>
      <x:c r="C3892" s="7" t="str">
        <x:v>path trial</x:v>
      </x:c>
      <x:c r="D3892" s="7" t="str">
        <x:v>RAP-PT-1474</x:v>
      </x:c>
      <x:c r="E3892" s="7" t="str">
        <x:v>Path Trials!T1480</x:v>
      </x:c>
      <x:c r="F3892" s="7" t="str">
        <x:f>'Path Trials'!T1480</x:f>
        <x:v>OPEN</x:v>
      </x:c>
    </x:row>
    <x:row r="3893">
      <x:c r="B3893" s="7" t="str">
        <x:v>PHY-03887</x:v>
      </x:c>
      <x:c r="C3893" s="7" t="str">
        <x:v>path trial</x:v>
      </x:c>
      <x:c r="D3893" s="7" t="str">
        <x:v>RAP-PT-1475</x:v>
      </x:c>
      <x:c r="E3893" s="7" t="str">
        <x:v>Path Trials!T1481</x:v>
      </x:c>
      <x:c r="F3893" s="7" t="str">
        <x:f>'Path Trials'!T1481</x:f>
        <x:v>OPEN</x:v>
      </x:c>
    </x:row>
    <x:row r="3894">
      <x:c r="B3894" s="7" t="str">
        <x:v>PHY-03888</x:v>
      </x:c>
      <x:c r="C3894" s="7" t="str">
        <x:v>path trial</x:v>
      </x:c>
      <x:c r="D3894" s="7" t="str">
        <x:v>RAP-PT-1476</x:v>
      </x:c>
      <x:c r="E3894" s="7" t="str">
        <x:v>Path Trials!T1482</x:v>
      </x:c>
      <x:c r="F3894" s="7" t="str">
        <x:f>'Path Trials'!T1482</x:f>
        <x:v>OPEN</x:v>
      </x:c>
    </x:row>
    <x:row r="3895">
      <x:c r="B3895" s="7" t="str">
        <x:v>PHY-03889</x:v>
      </x:c>
      <x:c r="C3895" s="7" t="str">
        <x:v>path trial</x:v>
      </x:c>
      <x:c r="D3895" s="7" t="str">
        <x:v>RAP-PT-1477</x:v>
      </x:c>
      <x:c r="E3895" s="7" t="str">
        <x:v>Path Trials!T1483</x:v>
      </x:c>
      <x:c r="F3895" s="7" t="str">
        <x:f>'Path Trials'!T1483</x:f>
        <x:v>OPEN</x:v>
      </x:c>
    </x:row>
    <x:row r="3896">
      <x:c r="B3896" s="7" t="str">
        <x:v>PHY-03890</x:v>
      </x:c>
      <x:c r="C3896" s="7" t="str">
        <x:v>path trial</x:v>
      </x:c>
      <x:c r="D3896" s="7" t="str">
        <x:v>RAP-PT-1478</x:v>
      </x:c>
      <x:c r="E3896" s="7" t="str">
        <x:v>Path Trials!T1484</x:v>
      </x:c>
      <x:c r="F3896" s="7" t="str">
        <x:f>'Path Trials'!T1484</x:f>
        <x:v>OPEN</x:v>
      </x:c>
    </x:row>
    <x:row r="3897">
      <x:c r="B3897" s="7" t="str">
        <x:v>PHY-03891</x:v>
      </x:c>
      <x:c r="C3897" s="7" t="str">
        <x:v>path trial</x:v>
      </x:c>
      <x:c r="D3897" s="7" t="str">
        <x:v>RAP-PT-1479</x:v>
      </x:c>
      <x:c r="E3897" s="7" t="str">
        <x:v>Path Trials!T1485</x:v>
      </x:c>
      <x:c r="F3897" s="7" t="str">
        <x:f>'Path Trials'!T1485</x:f>
        <x:v>OPEN</x:v>
      </x:c>
    </x:row>
    <x:row r="3898">
      <x:c r="B3898" s="7" t="str">
        <x:v>PHY-03892</x:v>
      </x:c>
      <x:c r="C3898" s="7" t="str">
        <x:v>path trial</x:v>
      </x:c>
      <x:c r="D3898" s="7" t="str">
        <x:v>RAP-PT-1480</x:v>
      </x:c>
      <x:c r="E3898" s="7" t="str">
        <x:v>Path Trials!T1486</x:v>
      </x:c>
      <x:c r="F3898" s="7" t="str">
        <x:f>'Path Trials'!T1486</x:f>
        <x:v>OPEN</x:v>
      </x:c>
    </x:row>
    <x:row r="3899">
      <x:c r="B3899" s="7" t="str">
        <x:v>PHY-03893</x:v>
      </x:c>
      <x:c r="C3899" s="7" t="str">
        <x:v>path trial</x:v>
      </x:c>
      <x:c r="D3899" s="7" t="str">
        <x:v>RAP-PT-1481</x:v>
      </x:c>
      <x:c r="E3899" s="7" t="str">
        <x:v>Path Trials!T1487</x:v>
      </x:c>
      <x:c r="F3899" s="7" t="str">
        <x:f>'Path Trials'!T1487</x:f>
        <x:v>OPEN</x:v>
      </x:c>
    </x:row>
    <x:row r="3900">
      <x:c r="B3900" s="7" t="str">
        <x:v>PHY-03894</x:v>
      </x:c>
      <x:c r="C3900" s="7" t="str">
        <x:v>path trial</x:v>
      </x:c>
      <x:c r="D3900" s="7" t="str">
        <x:v>RAP-PT-1482</x:v>
      </x:c>
      <x:c r="E3900" s="7" t="str">
        <x:v>Path Trials!T1488</x:v>
      </x:c>
      <x:c r="F3900" s="7" t="str">
        <x:f>'Path Trials'!T1488</x:f>
        <x:v>OPEN</x:v>
      </x:c>
    </x:row>
    <x:row r="3901">
      <x:c r="B3901" s="7" t="str">
        <x:v>PHY-03895</x:v>
      </x:c>
      <x:c r="C3901" s="7" t="str">
        <x:v>path trial</x:v>
      </x:c>
      <x:c r="D3901" s="7" t="str">
        <x:v>RAP-PT-1483</x:v>
      </x:c>
      <x:c r="E3901" s="7" t="str">
        <x:v>Path Trials!T1489</x:v>
      </x:c>
      <x:c r="F3901" s="7" t="str">
        <x:f>'Path Trials'!T1489</x:f>
        <x:v>OPEN</x:v>
      </x:c>
    </x:row>
    <x:row r="3902">
      <x:c r="B3902" s="7" t="str">
        <x:v>PHY-03896</x:v>
      </x:c>
      <x:c r="C3902" s="7" t="str">
        <x:v>path trial</x:v>
      </x:c>
      <x:c r="D3902" s="7" t="str">
        <x:v>RAP-PT-1484</x:v>
      </x:c>
      <x:c r="E3902" s="7" t="str">
        <x:v>Path Trials!T1490</x:v>
      </x:c>
      <x:c r="F3902" s="7" t="str">
        <x:f>'Path Trials'!T1490</x:f>
        <x:v>OPEN</x:v>
      </x:c>
    </x:row>
    <x:row r="3903">
      <x:c r="B3903" s="7" t="str">
        <x:v>PHY-03897</x:v>
      </x:c>
      <x:c r="C3903" s="7" t="str">
        <x:v>path trial</x:v>
      </x:c>
      <x:c r="D3903" s="7" t="str">
        <x:v>RAP-PT-1485</x:v>
      </x:c>
      <x:c r="E3903" s="7" t="str">
        <x:v>Path Trials!T1491</x:v>
      </x:c>
      <x:c r="F3903" s="7" t="str">
        <x:f>'Path Trials'!T1491</x:f>
        <x:v>OPEN</x:v>
      </x:c>
    </x:row>
    <x:row r="3904">
      <x:c r="B3904" s="7" t="str">
        <x:v>PHY-03898</x:v>
      </x:c>
      <x:c r="C3904" s="7" t="str">
        <x:v>path trial</x:v>
      </x:c>
      <x:c r="D3904" s="7" t="str">
        <x:v>RAP-PT-1486</x:v>
      </x:c>
      <x:c r="E3904" s="7" t="str">
        <x:v>Path Trials!T1492</x:v>
      </x:c>
      <x:c r="F3904" s="7" t="str">
        <x:f>'Path Trials'!T1492</x:f>
        <x:v>OPEN</x:v>
      </x:c>
    </x:row>
    <x:row r="3905">
      <x:c r="B3905" s="7" t="str">
        <x:v>PHY-03899</x:v>
      </x:c>
      <x:c r="C3905" s="7" t="str">
        <x:v>path trial</x:v>
      </x:c>
      <x:c r="D3905" s="7" t="str">
        <x:v>RAP-PT-1487</x:v>
      </x:c>
      <x:c r="E3905" s="7" t="str">
        <x:v>Path Trials!T1493</x:v>
      </x:c>
      <x:c r="F3905" s="7" t="str">
        <x:f>'Path Trials'!T1493</x:f>
        <x:v>OPEN</x:v>
      </x:c>
    </x:row>
    <x:row r="3906">
      <x:c r="B3906" s="7" t="str">
        <x:v>PHY-03900</x:v>
      </x:c>
      <x:c r="C3906" s="7" t="str">
        <x:v>path trial</x:v>
      </x:c>
      <x:c r="D3906" s="7" t="str">
        <x:v>RAP-PT-1488</x:v>
      </x:c>
      <x:c r="E3906" s="7" t="str">
        <x:v>Path Trials!T1494</x:v>
      </x:c>
      <x:c r="F3906" s="7" t="str">
        <x:f>'Path Trials'!T1494</x:f>
        <x:v>OPEN</x:v>
      </x:c>
    </x:row>
    <x:row r="3907">
      <x:c r="B3907" s="7" t="str">
        <x:v>PHY-03901</x:v>
      </x:c>
      <x:c r="C3907" s="7" t="str">
        <x:v>path trial</x:v>
      </x:c>
      <x:c r="D3907" s="7" t="str">
        <x:v>RAP-PT-1489</x:v>
      </x:c>
      <x:c r="E3907" s="7" t="str">
        <x:v>Path Trials!T1495</x:v>
      </x:c>
      <x:c r="F3907" s="7" t="str">
        <x:f>'Path Trials'!T1495</x:f>
        <x:v>OPEN</x:v>
      </x:c>
    </x:row>
    <x:row r="3908">
      <x:c r="B3908" s="7" t="str">
        <x:v>PHY-03902</x:v>
      </x:c>
      <x:c r="C3908" s="7" t="str">
        <x:v>path trial</x:v>
      </x:c>
      <x:c r="D3908" s="7" t="str">
        <x:v>RAP-PT-1490</x:v>
      </x:c>
      <x:c r="E3908" s="7" t="str">
        <x:v>Path Trials!T1496</x:v>
      </x:c>
      <x:c r="F3908" s="7" t="str">
        <x:f>'Path Trials'!T1496</x:f>
        <x:v>OPEN</x:v>
      </x:c>
    </x:row>
    <x:row r="3909">
      <x:c r="B3909" s="7" t="str">
        <x:v>PHY-03903</x:v>
      </x:c>
      <x:c r="C3909" s="7" t="str">
        <x:v>path trial</x:v>
      </x:c>
      <x:c r="D3909" s="7" t="str">
        <x:v>RAP-PT-1491</x:v>
      </x:c>
      <x:c r="E3909" s="7" t="str">
        <x:v>Path Trials!T1497</x:v>
      </x:c>
      <x:c r="F3909" s="7" t="str">
        <x:f>'Path Trials'!T1497</x:f>
        <x:v>OPEN</x:v>
      </x:c>
    </x:row>
    <x:row r="3910">
      <x:c r="B3910" s="7" t="str">
        <x:v>PHY-03904</x:v>
      </x:c>
      <x:c r="C3910" s="7" t="str">
        <x:v>path trial</x:v>
      </x:c>
      <x:c r="D3910" s="7" t="str">
        <x:v>RAP-PT-1492</x:v>
      </x:c>
      <x:c r="E3910" s="7" t="str">
        <x:v>Path Trials!T1498</x:v>
      </x:c>
      <x:c r="F3910" s="7" t="str">
        <x:f>'Path Trials'!T1498</x:f>
        <x:v>OPEN</x:v>
      </x:c>
    </x:row>
    <x:row r="3911">
      <x:c r="B3911" s="7" t="str">
        <x:v>PHY-03905</x:v>
      </x:c>
      <x:c r="C3911" s="7" t="str">
        <x:v>path trial</x:v>
      </x:c>
      <x:c r="D3911" s="7" t="str">
        <x:v>RAP-PT-1493</x:v>
      </x:c>
      <x:c r="E3911" s="7" t="str">
        <x:v>Path Trials!T1499</x:v>
      </x:c>
      <x:c r="F3911" s="7" t="str">
        <x:f>'Path Trials'!T1499</x:f>
        <x:v>OPEN</x:v>
      </x:c>
    </x:row>
    <x:row r="3912">
      <x:c r="B3912" s="7" t="str">
        <x:v>PHY-03906</x:v>
      </x:c>
      <x:c r="C3912" s="7" t="str">
        <x:v>path trial</x:v>
      </x:c>
      <x:c r="D3912" s="7" t="str">
        <x:v>RAP-PT-1494</x:v>
      </x:c>
      <x:c r="E3912" s="7" t="str">
        <x:v>Path Trials!T1500</x:v>
      </x:c>
      <x:c r="F3912" s="7" t="str">
        <x:f>'Path Trials'!T1500</x:f>
        <x:v>OPEN</x:v>
      </x:c>
    </x:row>
    <x:row r="3913">
      <x:c r="B3913" s="7" t="str">
        <x:v>PHY-03907</x:v>
      </x:c>
      <x:c r="C3913" s="7" t="str">
        <x:v>path trial</x:v>
      </x:c>
      <x:c r="D3913" s="7" t="str">
        <x:v>RAP-PT-1495</x:v>
      </x:c>
      <x:c r="E3913" s="7" t="str">
        <x:v>Path Trials!T1501</x:v>
      </x:c>
      <x:c r="F3913" s="7" t="str">
        <x:f>'Path Trials'!T1501</x:f>
        <x:v>OPEN</x:v>
      </x:c>
    </x:row>
    <x:row r="3914">
      <x:c r="B3914" s="7" t="str">
        <x:v>PHY-03908</x:v>
      </x:c>
      <x:c r="C3914" s="7" t="str">
        <x:v>path trial</x:v>
      </x:c>
      <x:c r="D3914" s="7" t="str">
        <x:v>RAP-PT-1496</x:v>
      </x:c>
      <x:c r="E3914" s="7" t="str">
        <x:v>Path Trials!T1502</x:v>
      </x:c>
      <x:c r="F3914" s="7" t="str">
        <x:f>'Path Trials'!T1502</x:f>
        <x:v>OPEN</x:v>
      </x:c>
    </x:row>
    <x:row r="3915">
      <x:c r="B3915" s="7" t="str">
        <x:v>PHY-03909</x:v>
      </x:c>
      <x:c r="C3915" s="7" t="str">
        <x:v>path trial</x:v>
      </x:c>
      <x:c r="D3915" s="7" t="str">
        <x:v>RAP-PT-1497</x:v>
      </x:c>
      <x:c r="E3915" s="7" t="str">
        <x:v>Path Trials!T1503</x:v>
      </x:c>
      <x:c r="F3915" s="7" t="str">
        <x:f>'Path Trials'!T1503</x:f>
        <x:v>OPEN</x:v>
      </x:c>
    </x:row>
    <x:row r="3916">
      <x:c r="B3916" s="7" t="str">
        <x:v>PHY-03910</x:v>
      </x:c>
      <x:c r="C3916" s="7" t="str">
        <x:v>path trial</x:v>
      </x:c>
      <x:c r="D3916" s="7" t="str">
        <x:v>RAP-PT-1498</x:v>
      </x:c>
      <x:c r="E3916" s="7" t="str">
        <x:v>Path Trials!T1504</x:v>
      </x:c>
      <x:c r="F3916" s="7" t="str">
        <x:f>'Path Trials'!T1504</x:f>
        <x:v>OPEN</x:v>
      </x:c>
    </x:row>
    <x:row r="3917">
      <x:c r="B3917" s="7" t="str">
        <x:v>PHY-03911</x:v>
      </x:c>
      <x:c r="C3917" s="7" t="str">
        <x:v>path trial</x:v>
      </x:c>
      <x:c r="D3917" s="7" t="str">
        <x:v>RAP-PT-1499</x:v>
      </x:c>
      <x:c r="E3917" s="7" t="str">
        <x:v>Path Trials!T1505</x:v>
      </x:c>
      <x:c r="F3917" s="7" t="str">
        <x:f>'Path Trials'!T1505</x:f>
        <x:v>OPEN</x:v>
      </x:c>
    </x:row>
    <x:row r="3918">
      <x:c r="B3918" s="7" t="str">
        <x:v>PHY-03912</x:v>
      </x:c>
      <x:c r="C3918" s="7" t="str">
        <x:v>path trial</x:v>
      </x:c>
      <x:c r="D3918" s="7" t="str">
        <x:v>RAP-PT-1500</x:v>
      </x:c>
      <x:c r="E3918" s="7" t="str">
        <x:v>Path Trials!T1506</x:v>
      </x:c>
      <x:c r="F3918" s="7" t="str">
        <x:f>'Path Trials'!T1506</x:f>
        <x:v>OPEN</x:v>
      </x:c>
    </x:row>
    <x:row r="3919">
      <x:c r="B3919" s="7" t="str">
        <x:v>PHY-03913</x:v>
      </x:c>
      <x:c r="C3919" s="7" t="str">
        <x:v>path trial</x:v>
      </x:c>
      <x:c r="D3919" s="7" t="str">
        <x:v>RAP-PT-1501</x:v>
      </x:c>
      <x:c r="E3919" s="7" t="str">
        <x:v>Path Trials!T1507</x:v>
      </x:c>
      <x:c r="F3919" s="7" t="str">
        <x:f>'Path Trials'!T1507</x:f>
        <x:v>OPEN</x:v>
      </x:c>
    </x:row>
    <x:row r="3920">
      <x:c r="B3920" s="7" t="str">
        <x:v>PHY-03914</x:v>
      </x:c>
      <x:c r="C3920" s="7" t="str">
        <x:v>path trial</x:v>
      </x:c>
      <x:c r="D3920" s="7" t="str">
        <x:v>RAP-PT-1502</x:v>
      </x:c>
      <x:c r="E3920" s="7" t="str">
        <x:v>Path Trials!T1508</x:v>
      </x:c>
      <x:c r="F3920" s="7" t="str">
        <x:f>'Path Trials'!T1508</x:f>
        <x:v>OPEN</x:v>
      </x:c>
    </x:row>
    <x:row r="3921">
      <x:c r="B3921" s="7" t="str">
        <x:v>PHY-03915</x:v>
      </x:c>
      <x:c r="C3921" s="7" t="str">
        <x:v>path trial</x:v>
      </x:c>
      <x:c r="D3921" s="7" t="str">
        <x:v>RAP-PT-1503</x:v>
      </x:c>
      <x:c r="E3921" s="7" t="str">
        <x:v>Path Trials!T1509</x:v>
      </x:c>
      <x:c r="F3921" s="7" t="str">
        <x:f>'Path Trials'!T1509</x:f>
        <x:v>OPEN</x:v>
      </x:c>
    </x:row>
    <x:row r="3922">
      <x:c r="B3922" s="7" t="str">
        <x:v>PHY-03916</x:v>
      </x:c>
      <x:c r="C3922" s="7" t="str">
        <x:v>path trial</x:v>
      </x:c>
      <x:c r="D3922" s="7" t="str">
        <x:v>RAP-PT-1504</x:v>
      </x:c>
      <x:c r="E3922" s="7" t="str">
        <x:v>Path Trials!T1510</x:v>
      </x:c>
      <x:c r="F3922" s="7" t="str">
        <x:f>'Path Trials'!T1510</x:f>
        <x:v>OPEN</x:v>
      </x:c>
    </x:row>
    <x:row r="3923">
      <x:c r="B3923" s="7" t="str">
        <x:v>PHY-03917</x:v>
      </x:c>
      <x:c r="C3923" s="7" t="str">
        <x:v>path trial</x:v>
      </x:c>
      <x:c r="D3923" s="7" t="str">
        <x:v>RAP-PT-1505</x:v>
      </x:c>
      <x:c r="E3923" s="7" t="str">
        <x:v>Path Trials!T1511</x:v>
      </x:c>
      <x:c r="F3923" s="7" t="str">
        <x:f>'Path Trials'!T1511</x:f>
        <x:v>OPEN</x:v>
      </x:c>
    </x:row>
    <x:row r="3924">
      <x:c r="B3924" s="7" t="str">
        <x:v>PHY-03918</x:v>
      </x:c>
      <x:c r="C3924" s="7" t="str">
        <x:v>path trial</x:v>
      </x:c>
      <x:c r="D3924" s="7" t="str">
        <x:v>RAP-PT-1506</x:v>
      </x:c>
      <x:c r="E3924" s="7" t="str">
        <x:v>Path Trials!T1512</x:v>
      </x:c>
      <x:c r="F3924" s="7" t="str">
        <x:f>'Path Trials'!T1512</x:f>
        <x:v>OPEN</x:v>
      </x:c>
    </x:row>
    <x:row r="3925">
      <x:c r="B3925" s="7" t="str">
        <x:v>PHY-03919</x:v>
      </x:c>
      <x:c r="C3925" s="7" t="str">
        <x:v>path trial</x:v>
      </x:c>
      <x:c r="D3925" s="7" t="str">
        <x:v>RAP-PT-1507</x:v>
      </x:c>
      <x:c r="E3925" s="7" t="str">
        <x:v>Path Trials!T1513</x:v>
      </x:c>
      <x:c r="F3925" s="7" t="str">
        <x:f>'Path Trials'!T1513</x:f>
        <x:v>OPEN</x:v>
      </x:c>
    </x:row>
    <x:row r="3926">
      <x:c r="B3926" s="7" t="str">
        <x:v>PHY-03920</x:v>
      </x:c>
      <x:c r="C3926" s="7" t="str">
        <x:v>path trial</x:v>
      </x:c>
      <x:c r="D3926" s="7" t="str">
        <x:v>RAP-PT-1508</x:v>
      </x:c>
      <x:c r="E3926" s="7" t="str">
        <x:v>Path Trials!T1514</x:v>
      </x:c>
      <x:c r="F3926" s="7" t="str">
        <x:f>'Path Trials'!T1514</x:f>
        <x:v>OPEN</x:v>
      </x:c>
    </x:row>
    <x:row r="3927">
      <x:c r="B3927" s="7" t="str">
        <x:v>PHY-03921</x:v>
      </x:c>
      <x:c r="C3927" s="7" t="str">
        <x:v>path trial</x:v>
      </x:c>
      <x:c r="D3927" s="7" t="str">
        <x:v>RAP-PT-1509</x:v>
      </x:c>
      <x:c r="E3927" s="7" t="str">
        <x:v>Path Trials!T1515</x:v>
      </x:c>
      <x:c r="F3927" s="7" t="str">
        <x:f>'Path Trials'!T1515</x:f>
        <x:v>OPEN</x:v>
      </x:c>
    </x:row>
    <x:row r="3928">
      <x:c r="B3928" s="7" t="str">
        <x:v>PHY-03922</x:v>
      </x:c>
      <x:c r="C3928" s="7" t="str">
        <x:v>path trial</x:v>
      </x:c>
      <x:c r="D3928" s="7" t="str">
        <x:v>RAP-PT-1510</x:v>
      </x:c>
      <x:c r="E3928" s="7" t="str">
        <x:v>Path Trials!T1516</x:v>
      </x:c>
      <x:c r="F3928" s="7" t="str">
        <x:f>'Path Trials'!T1516</x:f>
        <x:v>OPEN</x:v>
      </x:c>
    </x:row>
    <x:row r="3929">
      <x:c r="B3929" s="7" t="str">
        <x:v>PHY-03923</x:v>
      </x:c>
      <x:c r="C3929" s="7" t="str">
        <x:v>path trial</x:v>
      </x:c>
      <x:c r="D3929" s="7" t="str">
        <x:v>RAP-PT-1511</x:v>
      </x:c>
      <x:c r="E3929" s="7" t="str">
        <x:v>Path Trials!T1517</x:v>
      </x:c>
      <x:c r="F3929" s="7" t="str">
        <x:f>'Path Trials'!T1517</x:f>
        <x:v>OPEN</x:v>
      </x:c>
    </x:row>
    <x:row r="3930">
      <x:c r="B3930" s="7" t="str">
        <x:v>PHY-03924</x:v>
      </x:c>
      <x:c r="C3930" s="7" t="str">
        <x:v>path trial</x:v>
      </x:c>
      <x:c r="D3930" s="7" t="str">
        <x:v>RAP-PT-1512</x:v>
      </x:c>
      <x:c r="E3930" s="7" t="str">
        <x:v>Path Trials!T1518</x:v>
      </x:c>
      <x:c r="F3930" s="7" t="str">
        <x:f>'Path Trials'!T1518</x:f>
        <x:v>OPEN</x:v>
      </x:c>
    </x:row>
    <x:row r="3931">
      <x:c r="B3931" s="7" t="str">
        <x:v>PHY-03925</x:v>
      </x:c>
      <x:c r="C3931" s="7" t="str">
        <x:v>path trial</x:v>
      </x:c>
      <x:c r="D3931" s="7" t="str">
        <x:v>RAP-PT-1513</x:v>
      </x:c>
      <x:c r="E3931" s="7" t="str">
        <x:v>Path Trials!T1519</x:v>
      </x:c>
      <x:c r="F3931" s="7" t="str">
        <x:f>'Path Trials'!T1519</x:f>
        <x:v>OPEN</x:v>
      </x:c>
    </x:row>
    <x:row r="3932">
      <x:c r="B3932" s="7" t="str">
        <x:v>PHY-03926</x:v>
      </x:c>
      <x:c r="C3932" s="7" t="str">
        <x:v>path trial</x:v>
      </x:c>
      <x:c r="D3932" s="7" t="str">
        <x:v>RAP-PT-1514</x:v>
      </x:c>
      <x:c r="E3932" s="7" t="str">
        <x:v>Path Trials!T1520</x:v>
      </x:c>
      <x:c r="F3932" s="7" t="str">
        <x:f>'Path Trials'!T1520</x:f>
        <x:v>OPEN</x:v>
      </x:c>
    </x:row>
    <x:row r="3933">
      <x:c r="B3933" s="7" t="str">
        <x:v>PHY-03927</x:v>
      </x:c>
      <x:c r="C3933" s="7" t="str">
        <x:v>path trial</x:v>
      </x:c>
      <x:c r="D3933" s="7" t="str">
        <x:v>RAP-PT-1515</x:v>
      </x:c>
      <x:c r="E3933" s="7" t="str">
        <x:v>Path Trials!T1521</x:v>
      </x:c>
      <x:c r="F3933" s="7" t="str">
        <x:f>'Path Trials'!T1521</x:f>
        <x:v>OPEN</x:v>
      </x:c>
    </x:row>
    <x:row r="3934">
      <x:c r="B3934" s="7" t="str">
        <x:v>PHY-03928</x:v>
      </x:c>
      <x:c r="C3934" s="7" t="str">
        <x:v>path trial</x:v>
      </x:c>
      <x:c r="D3934" s="7" t="str">
        <x:v>RAP-PT-1516</x:v>
      </x:c>
      <x:c r="E3934" s="7" t="str">
        <x:v>Path Trials!T1522</x:v>
      </x:c>
      <x:c r="F3934" s="7" t="str">
        <x:f>'Path Trials'!T1522</x:f>
        <x:v>OPEN</x:v>
      </x:c>
    </x:row>
    <x:row r="3935">
      <x:c r="B3935" s="7" t="str">
        <x:v>PHY-03929</x:v>
      </x:c>
      <x:c r="C3935" s="7" t="str">
        <x:v>path trial</x:v>
      </x:c>
      <x:c r="D3935" s="7" t="str">
        <x:v>RAP-PT-1517</x:v>
      </x:c>
      <x:c r="E3935" s="7" t="str">
        <x:v>Path Trials!T1523</x:v>
      </x:c>
      <x:c r="F3935" s="7" t="str">
        <x:f>'Path Trials'!T1523</x:f>
        <x:v>OPEN</x:v>
      </x:c>
    </x:row>
    <x:row r="3936">
      <x:c r="B3936" s="7" t="str">
        <x:v>PHY-03930</x:v>
      </x:c>
      <x:c r="C3936" s="7" t="str">
        <x:v>path trial</x:v>
      </x:c>
      <x:c r="D3936" s="7" t="str">
        <x:v>RAP-PT-1518</x:v>
      </x:c>
      <x:c r="E3936" s="7" t="str">
        <x:v>Path Trials!T1524</x:v>
      </x:c>
      <x:c r="F3936" s="7" t="str">
        <x:f>'Path Trials'!T1524</x:f>
        <x:v>OPEN</x:v>
      </x:c>
    </x:row>
    <x:row r="3937">
      <x:c r="B3937" s="7" t="str">
        <x:v>PHY-03931</x:v>
      </x:c>
      <x:c r="C3937" s="7" t="str">
        <x:v>path trial</x:v>
      </x:c>
      <x:c r="D3937" s="7" t="str">
        <x:v>RAP-PT-1519</x:v>
      </x:c>
      <x:c r="E3937" s="7" t="str">
        <x:v>Path Trials!T1525</x:v>
      </x:c>
      <x:c r="F3937" s="7" t="str">
        <x:f>'Path Trials'!T1525</x:f>
        <x:v>OPEN</x:v>
      </x:c>
    </x:row>
    <x:row r="3938">
      <x:c r="B3938" s="7" t="str">
        <x:v>PHY-03932</x:v>
      </x:c>
      <x:c r="C3938" s="7" t="str">
        <x:v>path trial</x:v>
      </x:c>
      <x:c r="D3938" s="7" t="str">
        <x:v>RAP-PT-1520</x:v>
      </x:c>
      <x:c r="E3938" s="7" t="str">
        <x:v>Path Trials!T1526</x:v>
      </x:c>
      <x:c r="F3938" s="7" t="str">
        <x:f>'Path Trials'!T1526</x:f>
        <x:v>OPEN</x:v>
      </x:c>
    </x:row>
    <x:row r="3939">
      <x:c r="B3939" s="7" t="str">
        <x:v>PHY-03933</x:v>
      </x:c>
      <x:c r="C3939" s="7" t="str">
        <x:v>path trial</x:v>
      </x:c>
      <x:c r="D3939" s="7" t="str">
        <x:v>RAP-PT-1521</x:v>
      </x:c>
      <x:c r="E3939" s="7" t="str">
        <x:v>Path Trials!T1527</x:v>
      </x:c>
      <x:c r="F3939" s="7" t="str">
        <x:f>'Path Trials'!T1527</x:f>
        <x:v>OPEN</x:v>
      </x:c>
    </x:row>
    <x:row r="3940">
      <x:c r="B3940" s="7" t="str">
        <x:v>PHY-03934</x:v>
      </x:c>
      <x:c r="C3940" s="7" t="str">
        <x:v>path trial</x:v>
      </x:c>
      <x:c r="D3940" s="7" t="str">
        <x:v>RAP-PT-1522</x:v>
      </x:c>
      <x:c r="E3940" s="7" t="str">
        <x:v>Path Trials!T1528</x:v>
      </x:c>
      <x:c r="F3940" s="7" t="str">
        <x:f>'Path Trials'!T1528</x:f>
        <x:v>OPEN</x:v>
      </x:c>
    </x:row>
    <x:row r="3941">
      <x:c r="B3941" s="7" t="str">
        <x:v>PHY-03935</x:v>
      </x:c>
      <x:c r="C3941" s="7" t="str">
        <x:v>path trial</x:v>
      </x:c>
      <x:c r="D3941" s="7" t="str">
        <x:v>RAP-PT-1523</x:v>
      </x:c>
      <x:c r="E3941" s="7" t="str">
        <x:v>Path Trials!T1529</x:v>
      </x:c>
      <x:c r="F3941" s="7" t="str">
        <x:f>'Path Trials'!T1529</x:f>
        <x:v>OPEN</x:v>
      </x:c>
    </x:row>
    <x:row r="3942">
      <x:c r="B3942" s="7" t="str">
        <x:v>PHY-03936</x:v>
      </x:c>
      <x:c r="C3942" s="7" t="str">
        <x:v>path trial</x:v>
      </x:c>
      <x:c r="D3942" s="7" t="str">
        <x:v>RAP-PT-1524</x:v>
      </x:c>
      <x:c r="E3942" s="7" t="str">
        <x:v>Path Trials!T1530</x:v>
      </x:c>
      <x:c r="F3942" s="7" t="str">
        <x:f>'Path Trials'!T1530</x:f>
        <x:v>OPEN</x:v>
      </x:c>
    </x:row>
    <x:row r="3943">
      <x:c r="B3943" s="7" t="str">
        <x:v>PHY-03937</x:v>
      </x:c>
      <x:c r="C3943" s="7" t="str">
        <x:v>path trial</x:v>
      </x:c>
      <x:c r="D3943" s="7" t="str">
        <x:v>RAP-PT-1525</x:v>
      </x:c>
      <x:c r="E3943" s="7" t="str">
        <x:v>Path Trials!T1531</x:v>
      </x:c>
      <x:c r="F3943" s="7" t="str">
        <x:f>'Path Trials'!T1531</x:f>
        <x:v>OPEN</x:v>
      </x:c>
    </x:row>
    <x:row r="3944">
      <x:c r="B3944" s="7" t="str">
        <x:v>PHY-03938</x:v>
      </x:c>
      <x:c r="C3944" s="7" t="str">
        <x:v>path trial</x:v>
      </x:c>
      <x:c r="D3944" s="7" t="str">
        <x:v>RAP-PT-1526</x:v>
      </x:c>
      <x:c r="E3944" s="7" t="str">
        <x:v>Path Trials!T1532</x:v>
      </x:c>
      <x:c r="F3944" s="7" t="str">
        <x:f>'Path Trials'!T1532</x:f>
        <x:v>OPEN</x:v>
      </x:c>
    </x:row>
    <x:row r="3945">
      <x:c r="B3945" s="7" t="str">
        <x:v>PHY-03939</x:v>
      </x:c>
      <x:c r="C3945" s="7" t="str">
        <x:v>path trial</x:v>
      </x:c>
      <x:c r="D3945" s="7" t="str">
        <x:v>RAP-PT-1527</x:v>
      </x:c>
      <x:c r="E3945" s="7" t="str">
        <x:v>Path Trials!T1533</x:v>
      </x:c>
      <x:c r="F3945" s="7" t="str">
        <x:f>'Path Trials'!T1533</x:f>
        <x:v>OPEN</x:v>
      </x:c>
    </x:row>
    <x:row r="3946">
      <x:c r="B3946" s="7" t="str">
        <x:v>PHY-03940</x:v>
      </x:c>
      <x:c r="C3946" s="7" t="str">
        <x:v>path trial</x:v>
      </x:c>
      <x:c r="D3946" s="7" t="str">
        <x:v>RAP-PT-1528</x:v>
      </x:c>
      <x:c r="E3946" s="7" t="str">
        <x:v>Path Trials!T1534</x:v>
      </x:c>
      <x:c r="F3946" s="7" t="str">
        <x:f>'Path Trials'!T1534</x:f>
        <x:v>OPEN</x:v>
      </x:c>
    </x:row>
    <x:row r="3947">
      <x:c r="B3947" s="7" t="str">
        <x:v>PHY-03941</x:v>
      </x:c>
      <x:c r="C3947" s="7" t="str">
        <x:v>path trial</x:v>
      </x:c>
      <x:c r="D3947" s="7" t="str">
        <x:v>RAP-PT-1529</x:v>
      </x:c>
      <x:c r="E3947" s="7" t="str">
        <x:v>Path Trials!T1535</x:v>
      </x:c>
      <x:c r="F3947" s="7" t="str">
        <x:f>'Path Trials'!T1535</x:f>
        <x:v>OPEN</x:v>
      </x:c>
    </x:row>
    <x:row r="3948">
      <x:c r="B3948" s="7" t="str">
        <x:v>PHY-03942</x:v>
      </x:c>
      <x:c r="C3948" s="7" t="str">
        <x:v>path trial</x:v>
      </x:c>
      <x:c r="D3948" s="7" t="str">
        <x:v>RAP-PT-1530</x:v>
      </x:c>
      <x:c r="E3948" s="7" t="str">
        <x:v>Path Trials!T1536</x:v>
      </x:c>
      <x:c r="F3948" s="7" t="str">
        <x:f>'Path Trials'!T1536</x:f>
        <x:v>OPEN</x:v>
      </x:c>
    </x:row>
    <x:row r="3949">
      <x:c r="B3949" s="7" t="str">
        <x:v>PHY-03943</x:v>
      </x:c>
      <x:c r="C3949" s="7" t="str">
        <x:v>path trial</x:v>
      </x:c>
      <x:c r="D3949" s="7" t="str">
        <x:v>RAP-PT-1531</x:v>
      </x:c>
      <x:c r="E3949" s="7" t="str">
        <x:v>Path Trials!T1537</x:v>
      </x:c>
      <x:c r="F3949" s="7" t="str">
        <x:f>'Path Trials'!T1537</x:f>
        <x:v>OPEN</x:v>
      </x:c>
    </x:row>
    <x:row r="3950">
      <x:c r="B3950" s="7" t="str">
        <x:v>PHY-03944</x:v>
      </x:c>
      <x:c r="C3950" s="7" t="str">
        <x:v>path trial</x:v>
      </x:c>
      <x:c r="D3950" s="7" t="str">
        <x:v>RAP-PT-1532</x:v>
      </x:c>
      <x:c r="E3950" s="7" t="str">
        <x:v>Path Trials!T1538</x:v>
      </x:c>
      <x:c r="F3950" s="7" t="str">
        <x:f>'Path Trials'!T1538</x:f>
        <x:v>OPEN</x:v>
      </x:c>
    </x:row>
    <x:row r="3951">
      <x:c r="B3951" s="7" t="str">
        <x:v>PHY-03945</x:v>
      </x:c>
      <x:c r="C3951" s="7" t="str">
        <x:v>path trial</x:v>
      </x:c>
      <x:c r="D3951" s="7" t="str">
        <x:v>RAP-PT-1533</x:v>
      </x:c>
      <x:c r="E3951" s="7" t="str">
        <x:v>Path Trials!T1539</x:v>
      </x:c>
      <x:c r="F3951" s="7" t="str">
        <x:f>'Path Trials'!T1539</x:f>
        <x:v>OPEN</x:v>
      </x:c>
    </x:row>
    <x:row r="3952">
      <x:c r="B3952" s="7" t="str">
        <x:v>PHY-03946</x:v>
      </x:c>
      <x:c r="C3952" s="7" t="str">
        <x:v>path trial</x:v>
      </x:c>
      <x:c r="D3952" s="7" t="str">
        <x:v>RAP-PT-1534</x:v>
      </x:c>
      <x:c r="E3952" s="7" t="str">
        <x:v>Path Trials!T1540</x:v>
      </x:c>
      <x:c r="F3952" s="7" t="str">
        <x:f>'Path Trials'!T1540</x:f>
        <x:v>OPEN</x:v>
      </x:c>
    </x:row>
    <x:row r="3953">
      <x:c r="B3953" s="7" t="str">
        <x:v>PHY-03947</x:v>
      </x:c>
      <x:c r="C3953" s="7" t="str">
        <x:v>path trial</x:v>
      </x:c>
      <x:c r="D3953" s="7" t="str">
        <x:v>RAP-PT-1535</x:v>
      </x:c>
      <x:c r="E3953" s="7" t="str">
        <x:v>Path Trials!T1541</x:v>
      </x:c>
      <x:c r="F3953" s="7" t="str">
        <x:f>'Path Trials'!T1541</x:f>
        <x:v>OPEN</x:v>
      </x:c>
    </x:row>
    <x:row r="3954">
      <x:c r="B3954" s="7" t="str">
        <x:v>PHY-03948</x:v>
      </x:c>
      <x:c r="C3954" s="7" t="str">
        <x:v>path trial</x:v>
      </x:c>
      <x:c r="D3954" s="7" t="str">
        <x:v>RAP-PT-1536</x:v>
      </x:c>
      <x:c r="E3954" s="7" t="str">
        <x:v>Path Trials!T1542</x:v>
      </x:c>
      <x:c r="F3954" s="7" t="str">
        <x:f>'Path Trials'!T1542</x:f>
        <x:v>OPEN</x:v>
      </x:c>
    </x:row>
    <x:row r="3955">
      <x:c r="B3955" s="7" t="str">
        <x:v>PHY-03949</x:v>
      </x:c>
      <x:c r="C3955" s="7" t="str">
        <x:v>path trial</x:v>
      </x:c>
      <x:c r="D3955" s="7" t="str">
        <x:v>RAP-PT-1537</x:v>
      </x:c>
      <x:c r="E3955" s="7" t="str">
        <x:v>Path Trials!T1543</x:v>
      </x:c>
      <x:c r="F3955" s="7" t="str">
        <x:f>'Path Trials'!T1543</x:f>
        <x:v>OPEN</x:v>
      </x:c>
    </x:row>
    <x:row r="3956">
      <x:c r="B3956" s="7" t="str">
        <x:v>PHY-03950</x:v>
      </x:c>
      <x:c r="C3956" s="7" t="str">
        <x:v>path trial</x:v>
      </x:c>
      <x:c r="D3956" s="7" t="str">
        <x:v>RAP-PT-1538</x:v>
      </x:c>
      <x:c r="E3956" s="7" t="str">
        <x:v>Path Trials!T1544</x:v>
      </x:c>
      <x:c r="F3956" s="7" t="str">
        <x:f>'Path Trials'!T1544</x:f>
        <x:v>OPEN</x:v>
      </x:c>
    </x:row>
    <x:row r="3957">
      <x:c r="B3957" s="7" t="str">
        <x:v>PHY-03951</x:v>
      </x:c>
      <x:c r="C3957" s="7" t="str">
        <x:v>path trial</x:v>
      </x:c>
      <x:c r="D3957" s="7" t="str">
        <x:v>RAP-PT-1539</x:v>
      </x:c>
      <x:c r="E3957" s="7" t="str">
        <x:v>Path Trials!T1545</x:v>
      </x:c>
      <x:c r="F3957" s="7" t="str">
        <x:f>'Path Trials'!T1545</x:f>
        <x:v>OPEN</x:v>
      </x:c>
    </x:row>
    <x:row r="3958">
      <x:c r="B3958" s="7" t="str">
        <x:v>PHY-03952</x:v>
      </x:c>
      <x:c r="C3958" s="7" t="str">
        <x:v>path trial</x:v>
      </x:c>
      <x:c r="D3958" s="7" t="str">
        <x:v>RAP-PT-1540</x:v>
      </x:c>
      <x:c r="E3958" s="7" t="str">
        <x:v>Path Trials!T1546</x:v>
      </x:c>
      <x:c r="F3958" s="7" t="str">
        <x:f>'Path Trials'!T1546</x:f>
        <x:v>OPEN</x:v>
      </x:c>
    </x:row>
    <x:row r="3959">
      <x:c r="B3959" s="7" t="str">
        <x:v>PHY-03953</x:v>
      </x:c>
      <x:c r="C3959" s="7" t="str">
        <x:v>path trial</x:v>
      </x:c>
      <x:c r="D3959" s="7" t="str">
        <x:v>RAP-PT-1541</x:v>
      </x:c>
      <x:c r="E3959" s="7" t="str">
        <x:v>Path Trials!T1547</x:v>
      </x:c>
      <x:c r="F3959" s="7" t="str">
        <x:f>'Path Trials'!T1547</x:f>
        <x:v>OPEN</x:v>
      </x:c>
    </x:row>
    <x:row r="3960">
      <x:c r="B3960" s="7" t="str">
        <x:v>PHY-03954</x:v>
      </x:c>
      <x:c r="C3960" s="7" t="str">
        <x:v>path trial</x:v>
      </x:c>
      <x:c r="D3960" s="7" t="str">
        <x:v>RAP-PT-1542</x:v>
      </x:c>
      <x:c r="E3960" s="7" t="str">
        <x:v>Path Trials!T1548</x:v>
      </x:c>
      <x:c r="F3960" s="7" t="str">
        <x:f>'Path Trials'!T1548</x:f>
        <x:v>OPEN</x:v>
      </x:c>
    </x:row>
    <x:row r="3961">
      <x:c r="B3961" s="7" t="str">
        <x:v>PHY-03955</x:v>
      </x:c>
      <x:c r="C3961" s="7" t="str">
        <x:v>path trial</x:v>
      </x:c>
      <x:c r="D3961" s="7" t="str">
        <x:v>RAP-PT-1543</x:v>
      </x:c>
      <x:c r="E3961" s="7" t="str">
        <x:v>Path Trials!T1549</x:v>
      </x:c>
      <x:c r="F3961" s="7" t="str">
        <x:f>'Path Trials'!T1549</x:f>
        <x:v>OPEN</x:v>
      </x:c>
    </x:row>
    <x:row r="3962">
      <x:c r="B3962" s="7" t="str">
        <x:v>PHY-03956</x:v>
      </x:c>
      <x:c r="C3962" s="7" t="str">
        <x:v>path trial</x:v>
      </x:c>
      <x:c r="D3962" s="7" t="str">
        <x:v>RAP-PT-1544</x:v>
      </x:c>
      <x:c r="E3962" s="7" t="str">
        <x:v>Path Trials!T1550</x:v>
      </x:c>
      <x:c r="F3962" s="7" t="str">
        <x:f>'Path Trials'!T1550</x:f>
        <x:v>OPEN</x:v>
      </x:c>
    </x:row>
    <x:row r="3963">
      <x:c r="B3963" s="7" t="str">
        <x:v>PHY-03957</x:v>
      </x:c>
      <x:c r="C3963" s="7" t="str">
        <x:v>path trial</x:v>
      </x:c>
      <x:c r="D3963" s="7" t="str">
        <x:v>RAP-PT-1545</x:v>
      </x:c>
      <x:c r="E3963" s="7" t="str">
        <x:v>Path Trials!T1551</x:v>
      </x:c>
      <x:c r="F3963" s="7" t="str">
        <x:f>'Path Trials'!T1551</x:f>
        <x:v>OPEN</x:v>
      </x:c>
    </x:row>
    <x:row r="3964">
      <x:c r="B3964" s="7" t="str">
        <x:v>PHY-03958</x:v>
      </x:c>
      <x:c r="C3964" s="7" t="str">
        <x:v>path trial</x:v>
      </x:c>
      <x:c r="D3964" s="7" t="str">
        <x:v>RAP-PT-1546</x:v>
      </x:c>
      <x:c r="E3964" s="7" t="str">
        <x:v>Path Trials!T1552</x:v>
      </x:c>
      <x:c r="F3964" s="7" t="str">
        <x:f>'Path Trials'!T1552</x:f>
        <x:v>OPEN</x:v>
      </x:c>
    </x:row>
    <x:row r="3965">
      <x:c r="B3965" s="7" t="str">
        <x:v>PHY-03959</x:v>
      </x:c>
      <x:c r="C3965" s="7" t="str">
        <x:v>path trial</x:v>
      </x:c>
      <x:c r="D3965" s="7" t="str">
        <x:v>RAP-PT-1547</x:v>
      </x:c>
      <x:c r="E3965" s="7" t="str">
        <x:v>Path Trials!T1553</x:v>
      </x:c>
      <x:c r="F3965" s="7" t="str">
        <x:f>'Path Trials'!T1553</x:f>
        <x:v>OPEN</x:v>
      </x:c>
    </x:row>
    <x:row r="3966">
      <x:c r="B3966" s="7" t="str">
        <x:v>PHY-03960</x:v>
      </x:c>
      <x:c r="C3966" s="7" t="str">
        <x:v>path trial</x:v>
      </x:c>
      <x:c r="D3966" s="7" t="str">
        <x:v>RAP-PT-1548</x:v>
      </x:c>
      <x:c r="E3966" s="7" t="str">
        <x:v>Path Trials!T1554</x:v>
      </x:c>
      <x:c r="F3966" s="7" t="str">
        <x:f>'Path Trials'!T1554</x:f>
        <x:v>OPEN</x:v>
      </x:c>
    </x:row>
    <x:row r="3967">
      <x:c r="B3967" s="7" t="str">
        <x:v>PHY-03961</x:v>
      </x:c>
      <x:c r="C3967" s="7" t="str">
        <x:v>path trial</x:v>
      </x:c>
      <x:c r="D3967" s="7" t="str">
        <x:v>RAP-PT-1549</x:v>
      </x:c>
      <x:c r="E3967" s="7" t="str">
        <x:v>Path Trials!T1555</x:v>
      </x:c>
      <x:c r="F3967" s="7" t="str">
        <x:f>'Path Trials'!T1555</x:f>
        <x:v>OPEN</x:v>
      </x:c>
    </x:row>
    <x:row r="3968">
      <x:c r="B3968" s="7" t="str">
        <x:v>PHY-03962</x:v>
      </x:c>
      <x:c r="C3968" s="7" t="str">
        <x:v>path trial</x:v>
      </x:c>
      <x:c r="D3968" s="7" t="str">
        <x:v>RAP-PT-1550</x:v>
      </x:c>
      <x:c r="E3968" s="7" t="str">
        <x:v>Path Trials!T1556</x:v>
      </x:c>
      <x:c r="F3968" s="7" t="str">
        <x:f>'Path Trials'!T1556</x:f>
        <x:v>OPEN</x:v>
      </x:c>
    </x:row>
    <x:row r="3969">
      <x:c r="B3969" s="7" t="str">
        <x:v>PHY-03963</x:v>
      </x:c>
      <x:c r="C3969" s="7" t="str">
        <x:v>path trial</x:v>
      </x:c>
      <x:c r="D3969" s="7" t="str">
        <x:v>RAP-PT-1551</x:v>
      </x:c>
      <x:c r="E3969" s="7" t="str">
        <x:v>Path Trials!T1557</x:v>
      </x:c>
      <x:c r="F3969" s="7" t="str">
        <x:f>'Path Trials'!T1557</x:f>
        <x:v>OPEN</x:v>
      </x:c>
    </x:row>
    <x:row r="3970">
      <x:c r="B3970" s="7" t="str">
        <x:v>PHY-03964</x:v>
      </x:c>
      <x:c r="C3970" s="7" t="str">
        <x:v>path trial</x:v>
      </x:c>
      <x:c r="D3970" s="7" t="str">
        <x:v>RAP-PT-1552</x:v>
      </x:c>
      <x:c r="E3970" s="7" t="str">
        <x:v>Path Trials!T1558</x:v>
      </x:c>
      <x:c r="F3970" s="7" t="str">
        <x:f>'Path Trials'!T1558</x:f>
        <x:v>OPEN</x:v>
      </x:c>
    </x:row>
    <x:row r="3971">
      <x:c r="B3971" s="7" t="str">
        <x:v>PHY-03965</x:v>
      </x:c>
      <x:c r="C3971" s="7" t="str">
        <x:v>path trial</x:v>
      </x:c>
      <x:c r="D3971" s="7" t="str">
        <x:v>RAP-PT-1553</x:v>
      </x:c>
      <x:c r="E3971" s="7" t="str">
        <x:v>Path Trials!T1559</x:v>
      </x:c>
      <x:c r="F3971" s="7" t="str">
        <x:f>'Path Trials'!T1559</x:f>
        <x:v>OPEN</x:v>
      </x:c>
    </x:row>
    <x:row r="3972">
      <x:c r="B3972" s="7" t="str">
        <x:v>PHY-03966</x:v>
      </x:c>
      <x:c r="C3972" s="7" t="str">
        <x:v>path trial</x:v>
      </x:c>
      <x:c r="D3972" s="7" t="str">
        <x:v>RAP-PT-1554</x:v>
      </x:c>
      <x:c r="E3972" s="7" t="str">
        <x:v>Path Trials!T1560</x:v>
      </x:c>
      <x:c r="F3972" s="7" t="str">
        <x:f>'Path Trials'!T1560</x:f>
        <x:v>OPEN</x:v>
      </x:c>
    </x:row>
    <x:row r="3973">
      <x:c r="B3973" s="7" t="str">
        <x:v>PHY-03967</x:v>
      </x:c>
      <x:c r="C3973" s="7" t="str">
        <x:v>path trial</x:v>
      </x:c>
      <x:c r="D3973" s="7" t="str">
        <x:v>RAP-PT-1555</x:v>
      </x:c>
      <x:c r="E3973" s="7" t="str">
        <x:v>Path Trials!T1561</x:v>
      </x:c>
      <x:c r="F3973" s="7" t="str">
        <x:f>'Path Trials'!T1561</x:f>
        <x:v>OPEN</x:v>
      </x:c>
    </x:row>
    <x:row r="3974">
      <x:c r="B3974" s="7" t="str">
        <x:v>PHY-03968</x:v>
      </x:c>
      <x:c r="C3974" s="7" t="str">
        <x:v>path trial</x:v>
      </x:c>
      <x:c r="D3974" s="7" t="str">
        <x:v>RAP-PT-1556</x:v>
      </x:c>
      <x:c r="E3974" s="7" t="str">
        <x:v>Path Trials!T1562</x:v>
      </x:c>
      <x:c r="F3974" s="7" t="str">
        <x:f>'Path Trials'!T1562</x:f>
        <x:v>OPEN</x:v>
      </x:c>
    </x:row>
    <x:row r="3975">
      <x:c r="B3975" s="7" t="str">
        <x:v>PHY-03969</x:v>
      </x:c>
      <x:c r="C3975" s="7" t="str">
        <x:v>path trial</x:v>
      </x:c>
      <x:c r="D3975" s="7" t="str">
        <x:v>RAP-PT-1557</x:v>
      </x:c>
      <x:c r="E3975" s="7" t="str">
        <x:v>Path Trials!T1563</x:v>
      </x:c>
      <x:c r="F3975" s="7" t="str">
        <x:f>'Path Trials'!T1563</x:f>
        <x:v>OPEN</x:v>
      </x:c>
    </x:row>
    <x:row r="3976">
      <x:c r="B3976" s="7" t="str">
        <x:v>PHY-03970</x:v>
      </x:c>
      <x:c r="C3976" s="7" t="str">
        <x:v>path trial</x:v>
      </x:c>
      <x:c r="D3976" s="7" t="str">
        <x:v>RAP-PT-1558</x:v>
      </x:c>
      <x:c r="E3976" s="7" t="str">
        <x:v>Path Trials!T1564</x:v>
      </x:c>
      <x:c r="F3976" s="7" t="str">
        <x:f>'Path Trials'!T1564</x:f>
        <x:v>OPEN</x:v>
      </x:c>
    </x:row>
    <x:row r="3977">
      <x:c r="B3977" s="7" t="str">
        <x:v>PHY-03971</x:v>
      </x:c>
      <x:c r="C3977" s="7" t="str">
        <x:v>path trial</x:v>
      </x:c>
      <x:c r="D3977" s="7" t="str">
        <x:v>RAP-PT-1559</x:v>
      </x:c>
      <x:c r="E3977" s="7" t="str">
        <x:v>Path Trials!T1565</x:v>
      </x:c>
      <x:c r="F3977" s="7" t="str">
        <x:f>'Path Trials'!T1565</x:f>
        <x:v>OPEN</x:v>
      </x:c>
    </x:row>
    <x:row r="3978">
      <x:c r="B3978" s="7" t="str">
        <x:v>PHY-03972</x:v>
      </x:c>
      <x:c r="C3978" s="7" t="str">
        <x:v>path trial</x:v>
      </x:c>
      <x:c r="D3978" s="7" t="str">
        <x:v>RAP-PT-1560</x:v>
      </x:c>
      <x:c r="E3978" s="7" t="str">
        <x:v>Path Trials!T1566</x:v>
      </x:c>
      <x:c r="F3978" s="7" t="str">
        <x:f>'Path Trials'!T1566</x:f>
        <x:v>OPEN</x:v>
      </x:c>
    </x:row>
    <x:row r="3979">
      <x:c r="B3979" s="7" t="str">
        <x:v>PHY-03973</x:v>
      </x:c>
      <x:c r="C3979" s="7" t="str">
        <x:v>path trial</x:v>
      </x:c>
      <x:c r="D3979" s="7" t="str">
        <x:v>RAP-PT-1561</x:v>
      </x:c>
      <x:c r="E3979" s="7" t="str">
        <x:v>Path Trials!T1567</x:v>
      </x:c>
      <x:c r="F3979" s="7" t="str">
        <x:f>'Path Trials'!T1567</x:f>
        <x:v>OPEN</x:v>
      </x:c>
    </x:row>
    <x:row r="3980">
      <x:c r="B3980" s="7" t="str">
        <x:v>PHY-03974</x:v>
      </x:c>
      <x:c r="C3980" s="7" t="str">
        <x:v>path trial</x:v>
      </x:c>
      <x:c r="D3980" s="7" t="str">
        <x:v>RAP-PT-1562</x:v>
      </x:c>
      <x:c r="E3980" s="7" t="str">
        <x:v>Path Trials!T1568</x:v>
      </x:c>
      <x:c r="F3980" s="7" t="str">
        <x:f>'Path Trials'!T1568</x:f>
        <x:v>OPEN</x:v>
      </x:c>
    </x:row>
    <x:row r="3981">
      <x:c r="B3981" s="7" t="str">
        <x:v>PHY-03975</x:v>
      </x:c>
      <x:c r="C3981" s="7" t="str">
        <x:v>path trial</x:v>
      </x:c>
      <x:c r="D3981" s="7" t="str">
        <x:v>RAP-PT-1563</x:v>
      </x:c>
      <x:c r="E3981" s="7" t="str">
        <x:v>Path Trials!T1569</x:v>
      </x:c>
      <x:c r="F3981" s="7" t="str">
        <x:f>'Path Trials'!T1569</x:f>
        <x:v>OPEN</x:v>
      </x:c>
    </x:row>
    <x:row r="3982">
      <x:c r="B3982" s="7" t="str">
        <x:v>PHY-03976</x:v>
      </x:c>
      <x:c r="C3982" s="7" t="str">
        <x:v>path trial</x:v>
      </x:c>
      <x:c r="D3982" s="7" t="str">
        <x:v>RAP-PT-1564</x:v>
      </x:c>
      <x:c r="E3982" s="7" t="str">
        <x:v>Path Trials!T1570</x:v>
      </x:c>
      <x:c r="F3982" s="7" t="str">
        <x:f>'Path Trials'!T1570</x:f>
        <x:v>OPEN</x:v>
      </x:c>
    </x:row>
    <x:row r="3983">
      <x:c r="B3983" s="7" t="str">
        <x:v>PHY-03977</x:v>
      </x:c>
      <x:c r="C3983" s="7" t="str">
        <x:v>path trial</x:v>
      </x:c>
      <x:c r="D3983" s="7" t="str">
        <x:v>RAP-PT-1565</x:v>
      </x:c>
      <x:c r="E3983" s="7" t="str">
        <x:v>Path Trials!T1571</x:v>
      </x:c>
      <x:c r="F3983" s="7" t="str">
        <x:f>'Path Trials'!T1571</x:f>
        <x:v>OPEN</x:v>
      </x:c>
    </x:row>
    <x:row r="3984">
      <x:c r="B3984" s="7" t="str">
        <x:v>PHY-03978</x:v>
      </x:c>
      <x:c r="C3984" s="7" t="str">
        <x:v>path trial</x:v>
      </x:c>
      <x:c r="D3984" s="7" t="str">
        <x:v>RAP-PT-1566</x:v>
      </x:c>
      <x:c r="E3984" s="7" t="str">
        <x:v>Path Trials!T1572</x:v>
      </x:c>
      <x:c r="F3984" s="7" t="str">
        <x:f>'Path Trials'!T1572</x:f>
        <x:v>OPEN</x:v>
      </x:c>
    </x:row>
    <x:row r="3985">
      <x:c r="B3985" s="7" t="str">
        <x:v>PHY-03979</x:v>
      </x:c>
      <x:c r="C3985" s="7" t="str">
        <x:v>path trial</x:v>
      </x:c>
      <x:c r="D3985" s="7" t="str">
        <x:v>RAP-PT-1567</x:v>
      </x:c>
      <x:c r="E3985" s="7" t="str">
        <x:v>Path Trials!T1573</x:v>
      </x:c>
      <x:c r="F3985" s="7" t="str">
        <x:f>'Path Trials'!T1573</x:f>
        <x:v>OPEN</x:v>
      </x:c>
    </x:row>
    <x:row r="3986">
      <x:c r="B3986" s="7" t="str">
        <x:v>PHY-03980</x:v>
      </x:c>
      <x:c r="C3986" s="7" t="str">
        <x:v>path trial</x:v>
      </x:c>
      <x:c r="D3986" s="7" t="str">
        <x:v>RAP-PT-1568</x:v>
      </x:c>
      <x:c r="E3986" s="7" t="str">
        <x:v>Path Trials!T1574</x:v>
      </x:c>
      <x:c r="F3986" s="7" t="str">
        <x:f>'Path Trials'!T1574</x:f>
        <x:v>OPEN</x:v>
      </x:c>
    </x:row>
    <x:row r="3987">
      <x:c r="B3987" s="7" t="str">
        <x:v>PHY-03981</x:v>
      </x:c>
      <x:c r="C3987" s="7" t="str">
        <x:v>path trial</x:v>
      </x:c>
      <x:c r="D3987" s="7" t="str">
        <x:v>RAP-PT-1569</x:v>
      </x:c>
      <x:c r="E3987" s="7" t="str">
        <x:v>Path Trials!T1575</x:v>
      </x:c>
      <x:c r="F3987" s="7" t="str">
        <x:f>'Path Trials'!T1575</x:f>
        <x:v>OPEN</x:v>
      </x:c>
    </x:row>
    <x:row r="3988">
      <x:c r="B3988" s="7" t="str">
        <x:v>PHY-03982</x:v>
      </x:c>
      <x:c r="C3988" s="7" t="str">
        <x:v>path trial</x:v>
      </x:c>
      <x:c r="D3988" s="7" t="str">
        <x:v>RAP-PT-1570</x:v>
      </x:c>
      <x:c r="E3988" s="7" t="str">
        <x:v>Path Trials!T1576</x:v>
      </x:c>
      <x:c r="F3988" s="7" t="str">
        <x:f>'Path Trials'!T1576</x:f>
        <x:v>OPEN</x:v>
      </x:c>
    </x:row>
    <x:row r="3989">
      <x:c r="B3989" s="7" t="str">
        <x:v>PHY-03983</x:v>
      </x:c>
      <x:c r="C3989" s="7" t="str">
        <x:v>path trial</x:v>
      </x:c>
      <x:c r="D3989" s="7" t="str">
        <x:v>RAP-PT-1571</x:v>
      </x:c>
      <x:c r="E3989" s="7" t="str">
        <x:v>Path Trials!T1577</x:v>
      </x:c>
      <x:c r="F3989" s="7" t="str">
        <x:f>'Path Trials'!T1577</x:f>
        <x:v>OPEN</x:v>
      </x:c>
    </x:row>
    <x:row r="3990">
      <x:c r="B3990" s="7" t="str">
        <x:v>PHY-03984</x:v>
      </x:c>
      <x:c r="C3990" s="7" t="str">
        <x:v>path trial</x:v>
      </x:c>
      <x:c r="D3990" s="7" t="str">
        <x:v>RAP-PT-1572</x:v>
      </x:c>
      <x:c r="E3990" s="7" t="str">
        <x:v>Path Trials!T1578</x:v>
      </x:c>
      <x:c r="F3990" s="7" t="str">
        <x:f>'Path Trials'!T1578</x:f>
        <x:v>OPEN</x:v>
      </x:c>
    </x:row>
    <x:row r="3991">
      <x:c r="B3991" s="7" t="str">
        <x:v>PHY-03985</x:v>
      </x:c>
      <x:c r="C3991" s="7" t="str">
        <x:v>path trial</x:v>
      </x:c>
      <x:c r="D3991" s="7" t="str">
        <x:v>RAP-PT-1573</x:v>
      </x:c>
      <x:c r="E3991" s="7" t="str">
        <x:v>Path Trials!T1579</x:v>
      </x:c>
      <x:c r="F3991" s="7" t="str">
        <x:f>'Path Trials'!T1579</x:f>
        <x:v>OPEN</x:v>
      </x:c>
    </x:row>
    <x:row r="3992">
      <x:c r="B3992" s="7" t="str">
        <x:v>PHY-03986</x:v>
      </x:c>
      <x:c r="C3992" s="7" t="str">
        <x:v>path trial</x:v>
      </x:c>
      <x:c r="D3992" s="7" t="str">
        <x:v>RAP-PT-1574</x:v>
      </x:c>
      <x:c r="E3992" s="7" t="str">
        <x:v>Path Trials!T1580</x:v>
      </x:c>
      <x:c r="F3992" s="7" t="str">
        <x:f>'Path Trials'!T1580</x:f>
        <x:v>OPEN</x:v>
      </x:c>
    </x:row>
    <x:row r="3993">
      <x:c r="B3993" s="7" t="str">
        <x:v>PHY-03987</x:v>
      </x:c>
      <x:c r="C3993" s="7" t="str">
        <x:v>path trial</x:v>
      </x:c>
      <x:c r="D3993" s="7" t="str">
        <x:v>RAP-PT-1575</x:v>
      </x:c>
      <x:c r="E3993" s="7" t="str">
        <x:v>Path Trials!T1581</x:v>
      </x:c>
      <x:c r="F3993" s="7" t="str">
        <x:f>'Path Trials'!T1581</x:f>
        <x:v>OPEN</x:v>
      </x:c>
    </x:row>
    <x:row r="3994">
      <x:c r="B3994" s="7" t="str">
        <x:v>PHY-03988</x:v>
      </x:c>
      <x:c r="C3994" s="7" t="str">
        <x:v>path trial</x:v>
      </x:c>
      <x:c r="D3994" s="7" t="str">
        <x:v>RAP-PT-1576</x:v>
      </x:c>
      <x:c r="E3994" s="7" t="str">
        <x:v>Path Trials!T1582</x:v>
      </x:c>
      <x:c r="F3994" s="7" t="str">
        <x:f>'Path Trials'!T1582</x:f>
        <x:v>OPEN</x:v>
      </x:c>
    </x:row>
    <x:row r="3995">
      <x:c r="B3995" s="7" t="str">
        <x:v>PHY-03989</x:v>
      </x:c>
      <x:c r="C3995" s="7" t="str">
        <x:v>path trial</x:v>
      </x:c>
      <x:c r="D3995" s="7" t="str">
        <x:v>RAP-PT-1577</x:v>
      </x:c>
      <x:c r="E3995" s="7" t="str">
        <x:v>Path Trials!T1583</x:v>
      </x:c>
      <x:c r="F3995" s="7" t="str">
        <x:f>'Path Trials'!T1583</x:f>
        <x:v>OPEN</x:v>
      </x:c>
    </x:row>
    <x:row r="3996">
      <x:c r="B3996" s="7" t="str">
        <x:v>PHY-03990</x:v>
      </x:c>
      <x:c r="C3996" s="7" t="str">
        <x:v>path trial</x:v>
      </x:c>
      <x:c r="D3996" s="7" t="str">
        <x:v>RAP-PT-1578</x:v>
      </x:c>
      <x:c r="E3996" s="7" t="str">
        <x:v>Path Trials!T1584</x:v>
      </x:c>
      <x:c r="F3996" s="7" t="str">
        <x:f>'Path Trials'!T1584</x:f>
        <x:v>OPEN</x:v>
      </x:c>
    </x:row>
    <x:row r="3997">
      <x:c r="B3997" s="7" t="str">
        <x:v>PHY-03991</x:v>
      </x:c>
      <x:c r="C3997" s="7" t="str">
        <x:v>path trial</x:v>
      </x:c>
      <x:c r="D3997" s="7" t="str">
        <x:v>RAP-PT-1579</x:v>
      </x:c>
      <x:c r="E3997" s="7" t="str">
        <x:v>Path Trials!T1585</x:v>
      </x:c>
      <x:c r="F3997" s="7" t="str">
        <x:f>'Path Trials'!T1585</x:f>
        <x:v>OPEN</x:v>
      </x:c>
    </x:row>
    <x:row r="3998">
      <x:c r="B3998" s="7" t="str">
        <x:v>PHY-03992</x:v>
      </x:c>
      <x:c r="C3998" s="7" t="str">
        <x:v>path trial</x:v>
      </x:c>
      <x:c r="D3998" s="7" t="str">
        <x:v>RAP-PT-1580</x:v>
      </x:c>
      <x:c r="E3998" s="7" t="str">
        <x:v>Path Trials!T1586</x:v>
      </x:c>
      <x:c r="F3998" s="7" t="str">
        <x:f>'Path Trials'!T1586</x:f>
        <x:v>OPEN</x:v>
      </x:c>
    </x:row>
    <x:row r="3999">
      <x:c r="B3999" s="7" t="str">
        <x:v>PHY-03993</x:v>
      </x:c>
      <x:c r="C3999" s="7" t="str">
        <x:v>path trial</x:v>
      </x:c>
      <x:c r="D3999" s="7" t="str">
        <x:v>RAP-PT-1581</x:v>
      </x:c>
      <x:c r="E3999" s="7" t="str">
        <x:v>Path Trials!T1587</x:v>
      </x:c>
      <x:c r="F3999" s="7" t="str">
        <x:f>'Path Trials'!T1587</x:f>
        <x:v>OPEN</x:v>
      </x:c>
    </x:row>
    <x:row r="4000">
      <x:c r="B4000" s="7" t="str">
        <x:v>PHY-03994</x:v>
      </x:c>
      <x:c r="C4000" s="7" t="str">
        <x:v>path trial</x:v>
      </x:c>
      <x:c r="D4000" s="7" t="str">
        <x:v>RAP-PT-1582</x:v>
      </x:c>
      <x:c r="E4000" s="7" t="str">
        <x:v>Path Trials!T1588</x:v>
      </x:c>
      <x:c r="F4000" s="7" t="str">
        <x:f>'Path Trials'!T1588</x:f>
        <x:v>OPEN</x:v>
      </x:c>
    </x:row>
    <x:row r="4001">
      <x:c r="B4001" s="7" t="str">
        <x:v>PHY-03995</x:v>
      </x:c>
      <x:c r="C4001" s="7" t="str">
        <x:v>path trial</x:v>
      </x:c>
      <x:c r="D4001" s="7" t="str">
        <x:v>RAP-PT-1583</x:v>
      </x:c>
      <x:c r="E4001" s="7" t="str">
        <x:v>Path Trials!T1589</x:v>
      </x:c>
      <x:c r="F4001" s="7" t="str">
        <x:f>'Path Trials'!T1589</x:f>
        <x:v>OPEN</x:v>
      </x:c>
    </x:row>
    <x:row r="4002">
      <x:c r="B4002" s="7" t="str">
        <x:v>PHY-03996</x:v>
      </x:c>
      <x:c r="C4002" s="7" t="str">
        <x:v>path trial</x:v>
      </x:c>
      <x:c r="D4002" s="7" t="str">
        <x:v>RAP-PT-1584</x:v>
      </x:c>
      <x:c r="E4002" s="7" t="str">
        <x:v>Path Trials!T1590</x:v>
      </x:c>
      <x:c r="F4002" s="7" t="str">
        <x:f>'Path Trials'!T1590</x:f>
        <x:v>OPEN</x:v>
      </x:c>
    </x:row>
    <x:row r="4003">
      <x:c r="B4003" s="7" t="str">
        <x:v>PHY-03997</x:v>
      </x:c>
      <x:c r="C4003" s="7" t="str">
        <x:v>path trial</x:v>
      </x:c>
      <x:c r="D4003" s="7" t="str">
        <x:v>RAP-PT-1585</x:v>
      </x:c>
      <x:c r="E4003" s="7" t="str">
        <x:v>Path Trials!T1591</x:v>
      </x:c>
      <x:c r="F4003" s="7" t="str">
        <x:f>'Path Trials'!T1591</x:f>
        <x:v>OPEN</x:v>
      </x:c>
    </x:row>
    <x:row r="4004">
      <x:c r="B4004" s="7" t="str">
        <x:v>PHY-03998</x:v>
      </x:c>
      <x:c r="C4004" s="7" t="str">
        <x:v>path trial</x:v>
      </x:c>
      <x:c r="D4004" s="7" t="str">
        <x:v>RAP-PT-1586</x:v>
      </x:c>
      <x:c r="E4004" s="7" t="str">
        <x:v>Path Trials!T1592</x:v>
      </x:c>
      <x:c r="F4004" s="7" t="str">
        <x:f>'Path Trials'!T1592</x:f>
        <x:v>OPEN</x:v>
      </x:c>
    </x:row>
    <x:row r="4005">
      <x:c r="B4005" s="7" t="str">
        <x:v>PHY-03999</x:v>
      </x:c>
      <x:c r="C4005" s="7" t="str">
        <x:v>path trial</x:v>
      </x:c>
      <x:c r="D4005" s="7" t="str">
        <x:v>RAP-PT-1587</x:v>
      </x:c>
      <x:c r="E4005" s="7" t="str">
        <x:v>Path Trials!T1593</x:v>
      </x:c>
      <x:c r="F4005" s="7" t="str">
        <x:f>'Path Trials'!T1593</x:f>
        <x:v>OPEN</x:v>
      </x:c>
    </x:row>
    <x:row r="4006">
      <x:c r="B4006" s="7" t="str">
        <x:v>PHY-04000</x:v>
      </x:c>
      <x:c r="C4006" s="7" t="str">
        <x:v>path trial</x:v>
      </x:c>
      <x:c r="D4006" s="7" t="str">
        <x:v>RAP-PT-1588</x:v>
      </x:c>
      <x:c r="E4006" s="7" t="str">
        <x:v>Path Trials!T1594</x:v>
      </x:c>
      <x:c r="F4006" s="7" t="str">
        <x:f>'Path Trials'!T1594</x:f>
        <x:v>OPEN</x:v>
      </x:c>
    </x:row>
    <x:row r="4007">
      <x:c r="B4007" s="7" t="str">
        <x:v>PHY-04001</x:v>
      </x:c>
      <x:c r="C4007" s="7" t="str">
        <x:v>path trial</x:v>
      </x:c>
      <x:c r="D4007" s="7" t="str">
        <x:v>RAP-PT-1589</x:v>
      </x:c>
      <x:c r="E4007" s="7" t="str">
        <x:v>Path Trials!T1595</x:v>
      </x:c>
      <x:c r="F4007" s="7" t="str">
        <x:f>'Path Trials'!T1595</x:f>
        <x:v>OPEN</x:v>
      </x:c>
    </x:row>
    <x:row r="4008">
      <x:c r="B4008" s="7" t="str">
        <x:v>PHY-04002</x:v>
      </x:c>
      <x:c r="C4008" s="7" t="str">
        <x:v>path trial</x:v>
      </x:c>
      <x:c r="D4008" s="7" t="str">
        <x:v>RAP-PT-1590</x:v>
      </x:c>
      <x:c r="E4008" s="7" t="str">
        <x:v>Path Trials!T1596</x:v>
      </x:c>
      <x:c r="F4008" s="7" t="str">
        <x:f>'Path Trials'!T1596</x:f>
        <x:v>OPEN</x:v>
      </x:c>
    </x:row>
    <x:row r="4009">
      <x:c r="B4009" s="7" t="str">
        <x:v>PHY-04003</x:v>
      </x:c>
      <x:c r="C4009" s="7" t="str">
        <x:v>path trial</x:v>
      </x:c>
      <x:c r="D4009" s="7" t="str">
        <x:v>RAP-PT-1591</x:v>
      </x:c>
      <x:c r="E4009" s="7" t="str">
        <x:v>Path Trials!T1597</x:v>
      </x:c>
      <x:c r="F4009" s="7" t="str">
        <x:f>'Path Trials'!T1597</x:f>
        <x:v>OPEN</x:v>
      </x:c>
    </x:row>
    <x:row r="4010">
      <x:c r="B4010" s="7" t="str">
        <x:v>PHY-04004</x:v>
      </x:c>
      <x:c r="C4010" s="7" t="str">
        <x:v>path trial</x:v>
      </x:c>
      <x:c r="D4010" s="7" t="str">
        <x:v>RAP-PT-1592</x:v>
      </x:c>
      <x:c r="E4010" s="7" t="str">
        <x:v>Path Trials!T1598</x:v>
      </x:c>
      <x:c r="F4010" s="7" t="str">
        <x:f>'Path Trials'!T1598</x:f>
        <x:v>OPEN</x:v>
      </x:c>
    </x:row>
    <x:row r="4011">
      <x:c r="B4011" s="7" t="str">
        <x:v>PHY-04005</x:v>
      </x:c>
      <x:c r="C4011" s="7" t="str">
        <x:v>path trial</x:v>
      </x:c>
      <x:c r="D4011" s="7" t="str">
        <x:v>RAP-PT-1593</x:v>
      </x:c>
      <x:c r="E4011" s="7" t="str">
        <x:v>Path Trials!T1599</x:v>
      </x:c>
      <x:c r="F4011" s="7" t="str">
        <x:f>'Path Trials'!T1599</x:f>
        <x:v>OPEN</x:v>
      </x:c>
    </x:row>
    <x:row r="4012">
      <x:c r="B4012" s="7" t="str">
        <x:v>PHY-04006</x:v>
      </x:c>
      <x:c r="C4012" s="7" t="str">
        <x:v>path trial</x:v>
      </x:c>
      <x:c r="D4012" s="7" t="str">
        <x:v>RAP-PT-1594</x:v>
      </x:c>
      <x:c r="E4012" s="7" t="str">
        <x:v>Path Trials!T1600</x:v>
      </x:c>
      <x:c r="F4012" s="7" t="str">
        <x:f>'Path Trials'!T1600</x:f>
        <x:v>OPEN</x:v>
      </x:c>
    </x:row>
    <x:row r="4013">
      <x:c r="B4013" s="7" t="str">
        <x:v>PHY-04007</x:v>
      </x:c>
      <x:c r="C4013" s="7" t="str">
        <x:v>path trial</x:v>
      </x:c>
      <x:c r="D4013" s="7" t="str">
        <x:v>RAP-PT-1595</x:v>
      </x:c>
      <x:c r="E4013" s="7" t="str">
        <x:v>Path Trials!T1601</x:v>
      </x:c>
      <x:c r="F4013" s="7" t="str">
        <x:f>'Path Trials'!T1601</x:f>
        <x:v>OPEN</x:v>
      </x:c>
    </x:row>
    <x:row r="4014">
      <x:c r="B4014" s="7" t="str">
        <x:v>PHY-04008</x:v>
      </x:c>
      <x:c r="C4014" s="7" t="str">
        <x:v>path trial</x:v>
      </x:c>
      <x:c r="D4014" s="7" t="str">
        <x:v>RAP-PT-1596</x:v>
      </x:c>
      <x:c r="E4014" s="7" t="str">
        <x:v>Path Trials!T1602</x:v>
      </x:c>
      <x:c r="F4014" s="7" t="str">
        <x:f>'Path Trials'!T1602</x:f>
        <x:v>OPEN</x:v>
      </x:c>
    </x:row>
    <x:row r="4015">
      <x:c r="B4015" s="7" t="str">
        <x:v>PHY-04009</x:v>
      </x:c>
      <x:c r="C4015" s="7" t="str">
        <x:v>path trial</x:v>
      </x:c>
      <x:c r="D4015" s="7" t="str">
        <x:v>RAP-PT-1597</x:v>
      </x:c>
      <x:c r="E4015" s="7" t="str">
        <x:v>Path Trials!T1603</x:v>
      </x:c>
      <x:c r="F4015" s="7" t="str">
        <x:f>'Path Trials'!T1603</x:f>
        <x:v>OPEN</x:v>
      </x:c>
    </x:row>
    <x:row r="4016">
      <x:c r="B4016" s="7" t="str">
        <x:v>PHY-04010</x:v>
      </x:c>
      <x:c r="C4016" s="7" t="str">
        <x:v>path trial</x:v>
      </x:c>
      <x:c r="D4016" s="7" t="str">
        <x:v>RAP-PT-1598</x:v>
      </x:c>
      <x:c r="E4016" s="7" t="str">
        <x:v>Path Trials!T1604</x:v>
      </x:c>
      <x:c r="F4016" s="7" t="str">
        <x:f>'Path Trials'!T1604</x:f>
        <x:v>OPEN</x:v>
      </x:c>
    </x:row>
    <x:row r="4017">
      <x:c r="B4017" s="7" t="str">
        <x:v>PHY-04011</x:v>
      </x:c>
      <x:c r="C4017" s="7" t="str">
        <x:v>path trial</x:v>
      </x:c>
      <x:c r="D4017" s="7" t="str">
        <x:v>RAP-PT-1599</x:v>
      </x:c>
      <x:c r="E4017" s="7" t="str">
        <x:v>Path Trials!T1605</x:v>
      </x:c>
      <x:c r="F4017" s="7" t="str">
        <x:f>'Path Trials'!T1605</x:f>
        <x:v>OPEN</x:v>
      </x:c>
    </x:row>
    <x:row r="4018">
      <x:c r="B4018" s="7" t="str">
        <x:v>PHY-04012</x:v>
      </x:c>
      <x:c r="C4018" s="7" t="str">
        <x:v>path trial</x:v>
      </x:c>
      <x:c r="D4018" s="7" t="str">
        <x:v>RAP-PT-1600</x:v>
      </x:c>
      <x:c r="E4018" s="7" t="str">
        <x:v>Path Trials!T1606</x:v>
      </x:c>
      <x:c r="F4018" s="7" t="str">
        <x:f>'Path Trials'!T1606</x:f>
        <x:v>OPEN</x:v>
      </x:c>
    </x:row>
    <x:row r="4019">
      <x:c r="B4019" s="7" t="str">
        <x:v>PHY-04013</x:v>
      </x:c>
      <x:c r="C4019" s="7" t="str">
        <x:v>path trial</x:v>
      </x:c>
      <x:c r="D4019" s="7" t="str">
        <x:v>RAP-PT-1601</x:v>
      </x:c>
      <x:c r="E4019" s="7" t="str">
        <x:v>Path Trials!T1607</x:v>
      </x:c>
      <x:c r="F4019" s="7" t="str">
        <x:f>'Path Trials'!T1607</x:f>
        <x:v>OPEN</x:v>
      </x:c>
    </x:row>
    <x:row r="4020">
      <x:c r="B4020" s="7" t="str">
        <x:v>PHY-04014</x:v>
      </x:c>
      <x:c r="C4020" s="7" t="str">
        <x:v>path trial</x:v>
      </x:c>
      <x:c r="D4020" s="7" t="str">
        <x:v>RAP-PT-1602</x:v>
      </x:c>
      <x:c r="E4020" s="7" t="str">
        <x:v>Path Trials!T1608</x:v>
      </x:c>
      <x:c r="F4020" s="7" t="str">
        <x:f>'Path Trials'!T1608</x:f>
        <x:v>OPEN</x:v>
      </x:c>
    </x:row>
    <x:row r="4021">
      <x:c r="B4021" s="7" t="str">
        <x:v>PHY-04015</x:v>
      </x:c>
      <x:c r="C4021" s="7" t="str">
        <x:v>path trial</x:v>
      </x:c>
      <x:c r="D4021" s="7" t="str">
        <x:v>RAP-PT-1603</x:v>
      </x:c>
      <x:c r="E4021" s="7" t="str">
        <x:v>Path Trials!T1609</x:v>
      </x:c>
      <x:c r="F4021" s="7" t="str">
        <x:f>'Path Trials'!T1609</x:f>
        <x:v>OPEN</x:v>
      </x:c>
    </x:row>
    <x:row r="4022">
      <x:c r="B4022" s="7" t="str">
        <x:v>PHY-04016</x:v>
      </x:c>
      <x:c r="C4022" s="7" t="str">
        <x:v>path trial</x:v>
      </x:c>
      <x:c r="D4022" s="7" t="str">
        <x:v>RAP-PT-1604</x:v>
      </x:c>
      <x:c r="E4022" s="7" t="str">
        <x:v>Path Trials!T1610</x:v>
      </x:c>
      <x:c r="F4022" s="7" t="str">
        <x:f>'Path Trials'!T1610</x:f>
        <x:v>OPEN</x:v>
      </x:c>
    </x:row>
    <x:row r="4023">
      <x:c r="B4023" s="7" t="str">
        <x:v>PHY-04017</x:v>
      </x:c>
      <x:c r="C4023" s="7" t="str">
        <x:v>path trial</x:v>
      </x:c>
      <x:c r="D4023" s="7" t="str">
        <x:v>RAP-PT-1605</x:v>
      </x:c>
      <x:c r="E4023" s="7" t="str">
        <x:v>Path Trials!T1611</x:v>
      </x:c>
      <x:c r="F4023" s="7" t="str">
        <x:f>'Path Trials'!T1611</x:f>
        <x:v>OPEN</x:v>
      </x:c>
    </x:row>
    <x:row r="4024">
      <x:c r="B4024" s="7" t="str">
        <x:v>PHY-04018</x:v>
      </x:c>
      <x:c r="C4024" s="7" t="str">
        <x:v>path trial</x:v>
      </x:c>
      <x:c r="D4024" s="7" t="str">
        <x:v>RAP-PT-1606</x:v>
      </x:c>
      <x:c r="E4024" s="7" t="str">
        <x:v>Path Trials!T1612</x:v>
      </x:c>
      <x:c r="F4024" s="7" t="str">
        <x:f>'Path Trials'!T1612</x:f>
        <x:v>OPEN</x:v>
      </x:c>
    </x:row>
    <x:row r="4025">
      <x:c r="B4025" s="7" t="str">
        <x:v>PHY-04019</x:v>
      </x:c>
      <x:c r="C4025" s="7" t="str">
        <x:v>path trial</x:v>
      </x:c>
      <x:c r="D4025" s="7" t="str">
        <x:v>RAP-PT-1607</x:v>
      </x:c>
      <x:c r="E4025" s="7" t="str">
        <x:v>Path Trials!T1613</x:v>
      </x:c>
      <x:c r="F4025" s="7" t="str">
        <x:f>'Path Trials'!T1613</x:f>
        <x:v>OPEN</x:v>
      </x:c>
    </x:row>
    <x:row r="4026">
      <x:c r="B4026" s="7" t="str">
        <x:v>PHY-04020</x:v>
      </x:c>
      <x:c r="C4026" s="7" t="str">
        <x:v>path trial</x:v>
      </x:c>
      <x:c r="D4026" s="7" t="str">
        <x:v>RAP-PT-1608</x:v>
      </x:c>
      <x:c r="E4026" s="7" t="str">
        <x:v>Path Trials!T1614</x:v>
      </x:c>
      <x:c r="F4026" s="7" t="str">
        <x:f>'Path Trials'!T1614</x:f>
        <x:v>OPEN</x:v>
      </x:c>
    </x:row>
    <x:row r="4027">
      <x:c r="B4027" s="7" t="str">
        <x:v>PHY-04021</x:v>
      </x:c>
      <x:c r="C4027" s="7" t="str">
        <x:v>path trial</x:v>
      </x:c>
      <x:c r="D4027" s="7" t="str">
        <x:v>RAP-PT-1609</x:v>
      </x:c>
      <x:c r="E4027" s="7" t="str">
        <x:v>Path Trials!T1615</x:v>
      </x:c>
      <x:c r="F4027" s="7" t="str">
        <x:f>'Path Trials'!T1615</x:f>
        <x:v>OPEN</x:v>
      </x:c>
    </x:row>
    <x:row r="4028">
      <x:c r="B4028" s="7" t="str">
        <x:v>PHY-04022</x:v>
      </x:c>
      <x:c r="C4028" s="7" t="str">
        <x:v>path trial</x:v>
      </x:c>
      <x:c r="D4028" s="7" t="str">
        <x:v>RAP-PT-1610</x:v>
      </x:c>
      <x:c r="E4028" s="7" t="str">
        <x:v>Path Trials!T1616</x:v>
      </x:c>
      <x:c r="F4028" s="7" t="str">
        <x:f>'Path Trials'!T1616</x:f>
        <x:v>OPEN</x:v>
      </x:c>
    </x:row>
    <x:row r="4029">
      <x:c r="B4029" s="7" t="str">
        <x:v>PHY-04023</x:v>
      </x:c>
      <x:c r="C4029" s="7" t="str">
        <x:v>path trial</x:v>
      </x:c>
      <x:c r="D4029" s="7" t="str">
        <x:v>RAP-PT-1611</x:v>
      </x:c>
      <x:c r="E4029" s="7" t="str">
        <x:v>Path Trials!T1617</x:v>
      </x:c>
      <x:c r="F4029" s="7" t="str">
        <x:f>'Path Trials'!T1617</x:f>
        <x:v>OPEN</x:v>
      </x:c>
    </x:row>
    <x:row r="4030">
      <x:c r="B4030" s="7" t="str">
        <x:v>PHY-04024</x:v>
      </x:c>
      <x:c r="C4030" s="7" t="str">
        <x:v>path trial</x:v>
      </x:c>
      <x:c r="D4030" s="7" t="str">
        <x:v>RAP-PT-1612</x:v>
      </x:c>
      <x:c r="E4030" s="7" t="str">
        <x:v>Path Trials!T1618</x:v>
      </x:c>
      <x:c r="F4030" s="7" t="str">
        <x:f>'Path Trials'!T1618</x:f>
        <x:v>OPEN</x:v>
      </x:c>
    </x:row>
    <x:row r="4031">
      <x:c r="B4031" s="7" t="str">
        <x:v>PHY-04025</x:v>
      </x:c>
      <x:c r="C4031" s="7" t="str">
        <x:v>path trial</x:v>
      </x:c>
      <x:c r="D4031" s="7" t="str">
        <x:v>RAP-PT-1613</x:v>
      </x:c>
      <x:c r="E4031" s="7" t="str">
        <x:v>Path Trials!T1619</x:v>
      </x:c>
      <x:c r="F4031" s="7" t="str">
        <x:f>'Path Trials'!T1619</x:f>
        <x:v>OPEN</x:v>
      </x:c>
    </x:row>
    <x:row r="4032">
      <x:c r="B4032" s="7" t="str">
        <x:v>PHY-04026</x:v>
      </x:c>
      <x:c r="C4032" s="7" t="str">
        <x:v>path trial</x:v>
      </x:c>
      <x:c r="D4032" s="7" t="str">
        <x:v>RAP-PT-1614</x:v>
      </x:c>
      <x:c r="E4032" s="7" t="str">
        <x:v>Path Trials!T1620</x:v>
      </x:c>
      <x:c r="F4032" s="7" t="str">
        <x:f>'Path Trials'!T1620</x:f>
        <x:v>OPEN</x:v>
      </x:c>
    </x:row>
    <x:row r="4033">
      <x:c r="B4033" s="7" t="str">
        <x:v>PHY-04027</x:v>
      </x:c>
      <x:c r="C4033" s="7" t="str">
        <x:v>path trial</x:v>
      </x:c>
      <x:c r="D4033" s="7" t="str">
        <x:v>RAP-PT-1615</x:v>
      </x:c>
      <x:c r="E4033" s="7" t="str">
        <x:v>Path Trials!T1621</x:v>
      </x:c>
      <x:c r="F4033" s="7" t="str">
        <x:f>'Path Trials'!T1621</x:f>
        <x:v>OPEN</x:v>
      </x:c>
    </x:row>
    <x:row r="4034">
      <x:c r="B4034" s="7" t="str">
        <x:v>PHY-04028</x:v>
      </x:c>
      <x:c r="C4034" s="7" t="str">
        <x:v>path trial</x:v>
      </x:c>
      <x:c r="D4034" s="7" t="str">
        <x:v>RAP-PT-1616</x:v>
      </x:c>
      <x:c r="E4034" s="7" t="str">
        <x:v>Path Trials!T1622</x:v>
      </x:c>
      <x:c r="F4034" s="7" t="str">
        <x:f>'Path Trials'!T1622</x:f>
        <x:v>OPEN</x:v>
      </x:c>
    </x:row>
    <x:row r="4035">
      <x:c r="B4035" s="7" t="str">
        <x:v>PHY-04029</x:v>
      </x:c>
      <x:c r="C4035" s="7" t="str">
        <x:v>path trial</x:v>
      </x:c>
      <x:c r="D4035" s="7" t="str">
        <x:v>RAP-PT-1617</x:v>
      </x:c>
      <x:c r="E4035" s="7" t="str">
        <x:v>Path Trials!T1623</x:v>
      </x:c>
      <x:c r="F4035" s="7" t="str">
        <x:f>'Path Trials'!T1623</x:f>
        <x:v>OPEN</x:v>
      </x:c>
    </x:row>
    <x:row r="4036">
      <x:c r="B4036" s="7" t="str">
        <x:v>PHY-04030</x:v>
      </x:c>
      <x:c r="C4036" s="7" t="str">
        <x:v>path trial</x:v>
      </x:c>
      <x:c r="D4036" s="7" t="str">
        <x:v>RAP-PT-1618</x:v>
      </x:c>
      <x:c r="E4036" s="7" t="str">
        <x:v>Path Trials!T1624</x:v>
      </x:c>
      <x:c r="F4036" s="7" t="str">
        <x:f>'Path Trials'!T1624</x:f>
        <x:v>OPEN</x:v>
      </x:c>
    </x:row>
    <x:row r="4037">
      <x:c r="B4037" s="7" t="str">
        <x:v>PHY-04031</x:v>
      </x:c>
      <x:c r="C4037" s="7" t="str">
        <x:v>path trial</x:v>
      </x:c>
      <x:c r="D4037" s="7" t="str">
        <x:v>RAP-PT-1619</x:v>
      </x:c>
      <x:c r="E4037" s="7" t="str">
        <x:v>Path Trials!T1625</x:v>
      </x:c>
      <x:c r="F4037" s="7" t="str">
        <x:f>'Path Trials'!T1625</x:f>
        <x:v>OPEN</x:v>
      </x:c>
    </x:row>
    <x:row r="4038">
      <x:c r="B4038" s="7" t="str">
        <x:v>PHY-04032</x:v>
      </x:c>
      <x:c r="C4038" s="7" t="str">
        <x:v>path trial</x:v>
      </x:c>
      <x:c r="D4038" s="7" t="str">
        <x:v>RAP-PT-1620</x:v>
      </x:c>
      <x:c r="E4038" s="7" t="str">
        <x:v>Path Trials!T1626</x:v>
      </x:c>
      <x:c r="F4038" s="7" t="str">
        <x:f>'Path Trials'!T1626</x:f>
        <x:v>OPEN</x:v>
      </x:c>
    </x:row>
    <x:row r="4039">
      <x:c r="B4039" s="7" t="str">
        <x:v>PHY-04033</x:v>
      </x:c>
      <x:c r="C4039" s="7" t="str">
        <x:v>path trial</x:v>
      </x:c>
      <x:c r="D4039" s="7" t="str">
        <x:v>RAP-PT-1621</x:v>
      </x:c>
      <x:c r="E4039" s="7" t="str">
        <x:v>Path Trials!T1627</x:v>
      </x:c>
      <x:c r="F4039" s="7" t="str">
        <x:f>'Path Trials'!T1627</x:f>
        <x:v>OPEN</x:v>
      </x:c>
    </x:row>
    <x:row r="4040">
      <x:c r="B4040" s="7" t="str">
        <x:v>PHY-04034</x:v>
      </x:c>
      <x:c r="C4040" s="7" t="str">
        <x:v>path trial</x:v>
      </x:c>
      <x:c r="D4040" s="7" t="str">
        <x:v>RAP-PT-1622</x:v>
      </x:c>
      <x:c r="E4040" s="7" t="str">
        <x:v>Path Trials!T1628</x:v>
      </x:c>
      <x:c r="F4040" s="7" t="str">
        <x:f>'Path Trials'!T1628</x:f>
        <x:v>OPEN</x:v>
      </x:c>
    </x:row>
    <x:row r="4041">
      <x:c r="B4041" s="7" t="str">
        <x:v>PHY-04035</x:v>
      </x:c>
      <x:c r="C4041" s="7" t="str">
        <x:v>path trial</x:v>
      </x:c>
      <x:c r="D4041" s="7" t="str">
        <x:v>RAP-PT-1623</x:v>
      </x:c>
      <x:c r="E4041" s="7" t="str">
        <x:v>Path Trials!T1629</x:v>
      </x:c>
      <x:c r="F4041" s="7" t="str">
        <x:f>'Path Trials'!T1629</x:f>
        <x:v>OPEN</x:v>
      </x:c>
    </x:row>
    <x:row r="4042">
      <x:c r="B4042" s="7" t="str">
        <x:v>PHY-04036</x:v>
      </x:c>
      <x:c r="C4042" s="7" t="str">
        <x:v>path trial</x:v>
      </x:c>
      <x:c r="D4042" s="7" t="str">
        <x:v>RAP-PT-1624</x:v>
      </x:c>
      <x:c r="E4042" s="7" t="str">
        <x:v>Path Trials!T1630</x:v>
      </x:c>
      <x:c r="F4042" s="7" t="str">
        <x:f>'Path Trials'!T1630</x:f>
        <x:v>OPEN</x:v>
      </x:c>
    </x:row>
    <x:row r="4043">
      <x:c r="B4043" s="7" t="str">
        <x:v>PHY-04037</x:v>
      </x:c>
      <x:c r="C4043" s="7" t="str">
        <x:v>path trial</x:v>
      </x:c>
      <x:c r="D4043" s="7" t="str">
        <x:v>RAP-PT-1625</x:v>
      </x:c>
      <x:c r="E4043" s="7" t="str">
        <x:v>Path Trials!T1631</x:v>
      </x:c>
      <x:c r="F4043" s="7" t="str">
        <x:f>'Path Trials'!T1631</x:f>
        <x:v>OPEN</x:v>
      </x:c>
    </x:row>
    <x:row r="4044">
      <x:c r="B4044" s="7" t="str">
        <x:v>PHY-04038</x:v>
      </x:c>
      <x:c r="C4044" s="7" t="str">
        <x:v>path trial</x:v>
      </x:c>
      <x:c r="D4044" s="7" t="str">
        <x:v>RAP-PT-1626</x:v>
      </x:c>
      <x:c r="E4044" s="7" t="str">
        <x:v>Path Trials!T1632</x:v>
      </x:c>
      <x:c r="F4044" s="7" t="str">
        <x:f>'Path Trials'!T1632</x:f>
        <x:v>OPEN</x:v>
      </x:c>
    </x:row>
    <x:row r="4045">
      <x:c r="B4045" s="7" t="str">
        <x:v>PHY-04039</x:v>
      </x:c>
      <x:c r="C4045" s="7" t="str">
        <x:v>path trial</x:v>
      </x:c>
      <x:c r="D4045" s="7" t="str">
        <x:v>RAP-PT-1627</x:v>
      </x:c>
      <x:c r="E4045" s="7" t="str">
        <x:v>Path Trials!T1633</x:v>
      </x:c>
      <x:c r="F4045" s="7" t="str">
        <x:f>'Path Trials'!T1633</x:f>
        <x:v>OPEN</x:v>
      </x:c>
    </x:row>
    <x:row r="4046">
      <x:c r="B4046" s="7" t="str">
        <x:v>PHY-04040</x:v>
      </x:c>
      <x:c r="C4046" s="7" t="str">
        <x:v>path trial</x:v>
      </x:c>
      <x:c r="D4046" s="7" t="str">
        <x:v>RAP-PT-1628</x:v>
      </x:c>
      <x:c r="E4046" s="7" t="str">
        <x:v>Path Trials!T1634</x:v>
      </x:c>
      <x:c r="F4046" s="7" t="str">
        <x:f>'Path Trials'!T1634</x:f>
        <x:v>OPEN</x:v>
      </x:c>
    </x:row>
    <x:row r="4047">
      <x:c r="B4047" s="7" t="str">
        <x:v>PHY-04041</x:v>
      </x:c>
      <x:c r="C4047" s="7" t="str">
        <x:v>path trial</x:v>
      </x:c>
      <x:c r="D4047" s="7" t="str">
        <x:v>RAP-PT-1629</x:v>
      </x:c>
      <x:c r="E4047" s="7" t="str">
        <x:v>Path Trials!T1635</x:v>
      </x:c>
      <x:c r="F4047" s="7" t="str">
        <x:f>'Path Trials'!T1635</x:f>
        <x:v>OPEN</x:v>
      </x:c>
    </x:row>
    <x:row r="4048">
      <x:c r="B4048" s="7" t="str">
        <x:v>PHY-04042</x:v>
      </x:c>
      <x:c r="C4048" s="7" t="str">
        <x:v>path trial</x:v>
      </x:c>
      <x:c r="D4048" s="7" t="str">
        <x:v>RAP-PT-1630</x:v>
      </x:c>
      <x:c r="E4048" s="7" t="str">
        <x:v>Path Trials!T1636</x:v>
      </x:c>
      <x:c r="F4048" s="7" t="str">
        <x:f>'Path Trials'!T1636</x:f>
        <x:v>OPEN</x:v>
      </x:c>
    </x:row>
    <x:row r="4049">
      <x:c r="B4049" s="7" t="str">
        <x:v>PHY-04043</x:v>
      </x:c>
      <x:c r="C4049" s="7" t="str">
        <x:v>path trial</x:v>
      </x:c>
      <x:c r="D4049" s="7" t="str">
        <x:v>RAP-PT-1631</x:v>
      </x:c>
      <x:c r="E4049" s="7" t="str">
        <x:v>Path Trials!T1637</x:v>
      </x:c>
      <x:c r="F4049" s="7" t="str">
        <x:f>'Path Trials'!T1637</x:f>
        <x:v>OPEN</x:v>
      </x:c>
    </x:row>
    <x:row r="4050">
      <x:c r="B4050" s="7" t="str">
        <x:v>PHY-04044</x:v>
      </x:c>
      <x:c r="C4050" s="7" t="str">
        <x:v>path trial</x:v>
      </x:c>
      <x:c r="D4050" s="7" t="str">
        <x:v>RAP-PT-1632</x:v>
      </x:c>
      <x:c r="E4050" s="7" t="str">
        <x:v>Path Trials!T1638</x:v>
      </x:c>
      <x:c r="F4050" s="7" t="str">
        <x:f>'Path Trials'!T1638</x:f>
        <x:v>OPEN</x:v>
      </x:c>
    </x:row>
    <x:row r="4051">
      <x:c r="B4051" s="7" t="str">
        <x:v>PHY-04045</x:v>
      </x:c>
      <x:c r="C4051" s="7" t="str">
        <x:v>path trial</x:v>
      </x:c>
      <x:c r="D4051" s="7" t="str">
        <x:v>RAP-PT-1633</x:v>
      </x:c>
      <x:c r="E4051" s="7" t="str">
        <x:v>Path Trials!T1639</x:v>
      </x:c>
      <x:c r="F4051" s="7" t="str">
        <x:f>'Path Trials'!T1639</x:f>
        <x:v>OPEN</x:v>
      </x:c>
    </x:row>
    <x:row r="4052">
      <x:c r="B4052" s="7" t="str">
        <x:v>PHY-04046</x:v>
      </x:c>
      <x:c r="C4052" s="7" t="str">
        <x:v>path trial</x:v>
      </x:c>
      <x:c r="D4052" s="7" t="str">
        <x:v>RAP-PT-1634</x:v>
      </x:c>
      <x:c r="E4052" s="7" t="str">
        <x:v>Path Trials!T1640</x:v>
      </x:c>
      <x:c r="F4052" s="7" t="str">
        <x:f>'Path Trials'!T1640</x:f>
        <x:v>OPEN</x:v>
      </x:c>
    </x:row>
    <x:row r="4053">
      <x:c r="B4053" s="7" t="str">
        <x:v>PHY-04047</x:v>
      </x:c>
      <x:c r="C4053" s="7" t="str">
        <x:v>path trial</x:v>
      </x:c>
      <x:c r="D4053" s="7" t="str">
        <x:v>RAP-PT-1635</x:v>
      </x:c>
      <x:c r="E4053" s="7" t="str">
        <x:v>Path Trials!T1641</x:v>
      </x:c>
      <x:c r="F4053" s="7" t="str">
        <x:f>'Path Trials'!T1641</x:f>
        <x:v>OPEN</x:v>
      </x:c>
    </x:row>
    <x:row r="4054">
      <x:c r="B4054" s="7" t="str">
        <x:v>PHY-04048</x:v>
      </x:c>
      <x:c r="C4054" s="7" t="str">
        <x:v>path trial</x:v>
      </x:c>
      <x:c r="D4054" s="7" t="str">
        <x:v>RAP-PT-1636</x:v>
      </x:c>
      <x:c r="E4054" s="7" t="str">
        <x:v>Path Trials!T1642</x:v>
      </x:c>
      <x:c r="F4054" s="7" t="str">
        <x:f>'Path Trials'!T1642</x:f>
        <x:v>OPEN</x:v>
      </x:c>
    </x:row>
    <x:row r="4055">
      <x:c r="B4055" s="7" t="str">
        <x:v>PHY-04049</x:v>
      </x:c>
      <x:c r="C4055" s="7" t="str">
        <x:v>path trial</x:v>
      </x:c>
      <x:c r="D4055" s="7" t="str">
        <x:v>RAP-PT-1637</x:v>
      </x:c>
      <x:c r="E4055" s="7" t="str">
        <x:v>Path Trials!T1643</x:v>
      </x:c>
      <x:c r="F4055" s="7" t="str">
        <x:f>'Path Trials'!T1643</x:f>
        <x:v>OPEN</x:v>
      </x:c>
    </x:row>
    <x:row r="4056">
      <x:c r="B4056" s="7" t="str">
        <x:v>PHY-04050</x:v>
      </x:c>
      <x:c r="C4056" s="7" t="str">
        <x:v>path trial</x:v>
      </x:c>
      <x:c r="D4056" s="7" t="str">
        <x:v>RAP-PT-1638</x:v>
      </x:c>
      <x:c r="E4056" s="7" t="str">
        <x:v>Path Trials!T1644</x:v>
      </x:c>
      <x:c r="F4056" s="7" t="str">
        <x:f>'Path Trials'!T1644</x:f>
        <x:v>OPEN</x:v>
      </x:c>
    </x:row>
    <x:row r="4057">
      <x:c r="B4057" s="7" t="str">
        <x:v>PHY-04051</x:v>
      </x:c>
      <x:c r="C4057" s="7" t="str">
        <x:v>path trial</x:v>
      </x:c>
      <x:c r="D4057" s="7" t="str">
        <x:v>RAP-PT-1639</x:v>
      </x:c>
      <x:c r="E4057" s="7" t="str">
        <x:v>Path Trials!T1645</x:v>
      </x:c>
      <x:c r="F4057" s="7" t="str">
        <x:f>'Path Trials'!T1645</x:f>
        <x:v>OPEN</x:v>
      </x:c>
    </x:row>
    <x:row r="4058">
      <x:c r="B4058" s="7" t="str">
        <x:v>PHY-04052</x:v>
      </x:c>
      <x:c r="C4058" s="7" t="str">
        <x:v>path trial</x:v>
      </x:c>
      <x:c r="D4058" s="7" t="str">
        <x:v>RAP-PT-1640</x:v>
      </x:c>
      <x:c r="E4058" s="7" t="str">
        <x:v>Path Trials!T1646</x:v>
      </x:c>
      <x:c r="F4058" s="7" t="str">
        <x:f>'Path Trials'!T1646</x:f>
        <x:v>OPEN</x:v>
      </x:c>
    </x:row>
    <x:row r="4059">
      <x:c r="B4059" s="7" t="str">
        <x:v>PHY-04053</x:v>
      </x:c>
      <x:c r="C4059" s="7" t="str">
        <x:v>path trial</x:v>
      </x:c>
      <x:c r="D4059" s="7" t="str">
        <x:v>RAP-PT-1641</x:v>
      </x:c>
      <x:c r="E4059" s="7" t="str">
        <x:v>Path Trials!T1647</x:v>
      </x:c>
      <x:c r="F4059" s="7" t="str">
        <x:f>'Path Trials'!T1647</x:f>
        <x:v>OPEN</x:v>
      </x:c>
    </x:row>
    <x:row r="4060">
      <x:c r="B4060" s="7" t="str">
        <x:v>PHY-04054</x:v>
      </x:c>
      <x:c r="C4060" s="7" t="str">
        <x:v>path trial</x:v>
      </x:c>
      <x:c r="D4060" s="7" t="str">
        <x:v>RAP-PT-1642</x:v>
      </x:c>
      <x:c r="E4060" s="7" t="str">
        <x:v>Path Trials!T1648</x:v>
      </x:c>
      <x:c r="F4060" s="7" t="str">
        <x:f>'Path Trials'!T1648</x:f>
        <x:v>OPEN</x:v>
      </x:c>
    </x:row>
    <x:row r="4061">
      <x:c r="B4061" s="7" t="str">
        <x:v>PHY-04055</x:v>
      </x:c>
      <x:c r="C4061" s="7" t="str">
        <x:v>path trial</x:v>
      </x:c>
      <x:c r="D4061" s="7" t="str">
        <x:v>RAP-PT-1643</x:v>
      </x:c>
      <x:c r="E4061" s="7" t="str">
        <x:v>Path Trials!T1649</x:v>
      </x:c>
      <x:c r="F4061" s="7" t="str">
        <x:f>'Path Trials'!T1649</x:f>
        <x:v>OPEN</x:v>
      </x:c>
    </x:row>
    <x:row r="4062">
      <x:c r="B4062" s="7" t="str">
        <x:v>PHY-04056</x:v>
      </x:c>
      <x:c r="C4062" s="7" t="str">
        <x:v>path trial</x:v>
      </x:c>
      <x:c r="D4062" s="7" t="str">
        <x:v>RAP-PT-1644</x:v>
      </x:c>
      <x:c r="E4062" s="7" t="str">
        <x:v>Path Trials!T1650</x:v>
      </x:c>
      <x:c r="F4062" s="7" t="str">
        <x:f>'Path Trials'!T1650</x:f>
        <x:v>OPEN</x:v>
      </x:c>
    </x:row>
    <x:row r="4063">
      <x:c r="B4063" s="7" t="str">
        <x:v>PHY-04057</x:v>
      </x:c>
      <x:c r="C4063" s="7" t="str">
        <x:v>path trial</x:v>
      </x:c>
      <x:c r="D4063" s="7" t="str">
        <x:v>RAP-PT-1645</x:v>
      </x:c>
      <x:c r="E4063" s="7" t="str">
        <x:v>Path Trials!T1651</x:v>
      </x:c>
      <x:c r="F4063" s="7" t="str">
        <x:f>'Path Trials'!T1651</x:f>
        <x:v>OPEN</x:v>
      </x:c>
    </x:row>
    <x:row r="4064">
      <x:c r="B4064" s="7" t="str">
        <x:v>PHY-04058</x:v>
      </x:c>
      <x:c r="C4064" s="7" t="str">
        <x:v>path trial</x:v>
      </x:c>
      <x:c r="D4064" s="7" t="str">
        <x:v>RAP-PT-1646</x:v>
      </x:c>
      <x:c r="E4064" s="7" t="str">
        <x:v>Path Trials!T1652</x:v>
      </x:c>
      <x:c r="F4064" s="7" t="str">
        <x:f>'Path Trials'!T1652</x:f>
        <x:v>OPEN</x:v>
      </x:c>
    </x:row>
    <x:row r="4065">
      <x:c r="B4065" s="7" t="str">
        <x:v>PHY-04059</x:v>
      </x:c>
      <x:c r="C4065" s="7" t="str">
        <x:v>path trial</x:v>
      </x:c>
      <x:c r="D4065" s="7" t="str">
        <x:v>RAP-PT-1647</x:v>
      </x:c>
      <x:c r="E4065" s="7" t="str">
        <x:v>Path Trials!T1653</x:v>
      </x:c>
      <x:c r="F4065" s="7" t="str">
        <x:f>'Path Trials'!T1653</x:f>
        <x:v>OPEN</x:v>
      </x:c>
    </x:row>
    <x:row r="4066">
      <x:c r="B4066" s="7" t="str">
        <x:v>PHY-04060</x:v>
      </x:c>
      <x:c r="C4066" s="7" t="str">
        <x:v>path trial</x:v>
      </x:c>
      <x:c r="D4066" s="7" t="str">
        <x:v>RAP-PT-1648</x:v>
      </x:c>
      <x:c r="E4066" s="7" t="str">
        <x:v>Path Trials!T1654</x:v>
      </x:c>
      <x:c r="F4066" s="7" t="str">
        <x:f>'Path Trials'!T1654</x:f>
        <x:v>OPEN</x:v>
      </x:c>
    </x:row>
    <x:row r="4067">
      <x:c r="B4067" s="7" t="str">
        <x:v>PHY-04061</x:v>
      </x:c>
      <x:c r="C4067" s="7" t="str">
        <x:v>path trial</x:v>
      </x:c>
      <x:c r="D4067" s="7" t="str">
        <x:v>RAP-PT-1649</x:v>
      </x:c>
      <x:c r="E4067" s="7" t="str">
        <x:v>Path Trials!T1655</x:v>
      </x:c>
      <x:c r="F4067" s="7" t="str">
        <x:f>'Path Trials'!T1655</x:f>
        <x:v>OPEN</x:v>
      </x:c>
    </x:row>
    <x:row r="4068">
      <x:c r="B4068" s="7" t="str">
        <x:v>PHY-04062</x:v>
      </x:c>
      <x:c r="C4068" s="7" t="str">
        <x:v>path trial</x:v>
      </x:c>
      <x:c r="D4068" s="7" t="str">
        <x:v>RAP-PT-1650</x:v>
      </x:c>
      <x:c r="E4068" s="7" t="str">
        <x:v>Path Trials!T1656</x:v>
      </x:c>
      <x:c r="F4068" s="7" t="str">
        <x:f>'Path Trials'!T1656</x:f>
        <x:v>OPEN</x:v>
      </x:c>
    </x:row>
    <x:row r="4069">
      <x:c r="B4069" s="7" t="str">
        <x:v>PHY-04063</x:v>
      </x:c>
      <x:c r="C4069" s="7" t="str">
        <x:v>path trial</x:v>
      </x:c>
      <x:c r="D4069" s="7" t="str">
        <x:v>RAP-PT-1651</x:v>
      </x:c>
      <x:c r="E4069" s="7" t="str">
        <x:v>Path Trials!T1657</x:v>
      </x:c>
      <x:c r="F4069" s="7" t="str">
        <x:f>'Path Trials'!T1657</x:f>
        <x:v>OPEN</x:v>
      </x:c>
    </x:row>
    <x:row r="4070">
      <x:c r="B4070" s="7" t="str">
        <x:v>PHY-04064</x:v>
      </x:c>
      <x:c r="C4070" s="7" t="str">
        <x:v>path trial</x:v>
      </x:c>
      <x:c r="D4070" s="7" t="str">
        <x:v>RAP-PT-1652</x:v>
      </x:c>
      <x:c r="E4070" s="7" t="str">
        <x:v>Path Trials!T1658</x:v>
      </x:c>
      <x:c r="F4070" s="7" t="str">
        <x:f>'Path Trials'!T1658</x:f>
        <x:v>OPEN</x:v>
      </x:c>
    </x:row>
    <x:row r="4071">
      <x:c r="B4071" s="7" t="str">
        <x:v>PHY-04065</x:v>
      </x:c>
      <x:c r="C4071" s="7" t="str">
        <x:v>path trial</x:v>
      </x:c>
      <x:c r="D4071" s="7" t="str">
        <x:v>RAP-PT-1653</x:v>
      </x:c>
      <x:c r="E4071" s="7" t="str">
        <x:v>Path Trials!T1659</x:v>
      </x:c>
      <x:c r="F4071" s="7" t="str">
        <x:f>'Path Trials'!T1659</x:f>
        <x:v>OPEN</x:v>
      </x:c>
    </x:row>
    <x:row r="4072">
      <x:c r="B4072" s="7" t="str">
        <x:v>PHY-04066</x:v>
      </x:c>
      <x:c r="C4072" s="7" t="str">
        <x:v>path trial</x:v>
      </x:c>
      <x:c r="D4072" s="7" t="str">
        <x:v>RAP-PT-1654</x:v>
      </x:c>
      <x:c r="E4072" s="7" t="str">
        <x:v>Path Trials!T1660</x:v>
      </x:c>
      <x:c r="F4072" s="7" t="str">
        <x:f>'Path Trials'!T1660</x:f>
        <x:v>OPEN</x:v>
      </x:c>
    </x:row>
    <x:row r="4073">
      <x:c r="B4073" s="7" t="str">
        <x:v>PHY-04067</x:v>
      </x:c>
      <x:c r="C4073" s="7" t="str">
        <x:v>path trial</x:v>
      </x:c>
      <x:c r="D4073" s="7" t="str">
        <x:v>RAP-PT-1655</x:v>
      </x:c>
      <x:c r="E4073" s="7" t="str">
        <x:v>Path Trials!T1661</x:v>
      </x:c>
      <x:c r="F4073" s="7" t="str">
        <x:f>'Path Trials'!T1661</x:f>
        <x:v>OPEN</x:v>
      </x:c>
    </x:row>
    <x:row r="4074">
      <x:c r="B4074" s="7" t="str">
        <x:v>PHY-04068</x:v>
      </x:c>
      <x:c r="C4074" s="7" t="str">
        <x:v>path trial</x:v>
      </x:c>
      <x:c r="D4074" s="7" t="str">
        <x:v>RAP-PT-1656</x:v>
      </x:c>
      <x:c r="E4074" s="7" t="str">
        <x:v>Path Trials!T1662</x:v>
      </x:c>
      <x:c r="F4074" s="7" t="str">
        <x:f>'Path Trials'!T1662</x:f>
        <x:v>OPEN</x:v>
      </x:c>
    </x:row>
    <x:row r="4075">
      <x:c r="B4075" s="7" t="str">
        <x:v>PHY-04069</x:v>
      </x:c>
      <x:c r="C4075" s="7" t="str">
        <x:v>path trial</x:v>
      </x:c>
      <x:c r="D4075" s="7" t="str">
        <x:v>RAP-PT-1657</x:v>
      </x:c>
      <x:c r="E4075" s="7" t="str">
        <x:v>Path Trials!T1663</x:v>
      </x:c>
      <x:c r="F4075" s="7" t="str">
        <x:f>'Path Trials'!T1663</x:f>
        <x:v>OPEN</x:v>
      </x:c>
    </x:row>
    <x:row r="4076">
      <x:c r="B4076" s="7" t="str">
        <x:v>PHY-04070</x:v>
      </x:c>
      <x:c r="C4076" s="7" t="str">
        <x:v>path trial</x:v>
      </x:c>
      <x:c r="D4076" s="7" t="str">
        <x:v>RAP-PT-1658</x:v>
      </x:c>
      <x:c r="E4076" s="7" t="str">
        <x:v>Path Trials!T1664</x:v>
      </x:c>
      <x:c r="F4076" s="7" t="str">
        <x:f>'Path Trials'!T1664</x:f>
        <x:v>OPEN</x:v>
      </x:c>
    </x:row>
    <x:row r="4077">
      <x:c r="B4077" s="7" t="str">
        <x:v>PHY-04071</x:v>
      </x:c>
      <x:c r="C4077" s="7" t="str">
        <x:v>path trial</x:v>
      </x:c>
      <x:c r="D4077" s="7" t="str">
        <x:v>RAP-PT-1659</x:v>
      </x:c>
      <x:c r="E4077" s="7" t="str">
        <x:v>Path Trials!T1665</x:v>
      </x:c>
      <x:c r="F4077" s="7" t="str">
        <x:f>'Path Trials'!T1665</x:f>
        <x:v>OPEN</x:v>
      </x:c>
    </x:row>
    <x:row r="4078">
      <x:c r="B4078" s="7" t="str">
        <x:v>PHY-04072</x:v>
      </x:c>
      <x:c r="C4078" s="7" t="str">
        <x:v>path trial</x:v>
      </x:c>
      <x:c r="D4078" s="7" t="str">
        <x:v>RAP-PT-1660</x:v>
      </x:c>
      <x:c r="E4078" s="7" t="str">
        <x:v>Path Trials!T1666</x:v>
      </x:c>
      <x:c r="F4078" s="7" t="str">
        <x:f>'Path Trials'!T1666</x:f>
        <x:v>OPEN</x:v>
      </x:c>
    </x:row>
    <x:row r="4079">
      <x:c r="B4079" s="7" t="str">
        <x:v>PHY-04073</x:v>
      </x:c>
      <x:c r="C4079" s="7" t="str">
        <x:v>path trial</x:v>
      </x:c>
      <x:c r="D4079" s="7" t="str">
        <x:v>RAP-PT-1661</x:v>
      </x:c>
      <x:c r="E4079" s="7" t="str">
        <x:v>Path Trials!T1667</x:v>
      </x:c>
      <x:c r="F4079" s="7" t="str">
        <x:f>'Path Trials'!T1667</x:f>
        <x:v>OPEN</x:v>
      </x:c>
    </x:row>
    <x:row r="4080">
      <x:c r="B4080" s="7" t="str">
        <x:v>PHY-04074</x:v>
      </x:c>
      <x:c r="C4080" s="7" t="str">
        <x:v>path trial</x:v>
      </x:c>
      <x:c r="D4080" s="7" t="str">
        <x:v>RAP-PT-1662</x:v>
      </x:c>
      <x:c r="E4080" s="7" t="str">
        <x:v>Path Trials!T1668</x:v>
      </x:c>
      <x:c r="F4080" s="7" t="str">
        <x:f>'Path Trials'!T1668</x:f>
        <x:v>OPEN</x:v>
      </x:c>
    </x:row>
    <x:row r="4081">
      <x:c r="B4081" s="7" t="str">
        <x:v>PHY-04075</x:v>
      </x:c>
      <x:c r="C4081" s="7" t="str">
        <x:v>path trial</x:v>
      </x:c>
      <x:c r="D4081" s="7" t="str">
        <x:v>RAP-PT-1663</x:v>
      </x:c>
      <x:c r="E4081" s="7" t="str">
        <x:v>Path Trials!T1669</x:v>
      </x:c>
      <x:c r="F4081" s="7" t="str">
        <x:f>'Path Trials'!T1669</x:f>
        <x:v>OPEN</x:v>
      </x:c>
    </x:row>
    <x:row r="4082">
      <x:c r="B4082" s="7" t="str">
        <x:v>PHY-04076</x:v>
      </x:c>
      <x:c r="C4082" s="7" t="str">
        <x:v>path trial</x:v>
      </x:c>
      <x:c r="D4082" s="7" t="str">
        <x:v>RAP-PT-1664</x:v>
      </x:c>
      <x:c r="E4082" s="7" t="str">
        <x:v>Path Trials!T1670</x:v>
      </x:c>
      <x:c r="F4082" s="7" t="str">
        <x:f>'Path Trials'!T1670</x:f>
        <x:v>OPEN</x:v>
      </x:c>
    </x:row>
    <x:row r="4083">
      <x:c r="B4083" s="7" t="str">
        <x:v>PHY-04077</x:v>
      </x:c>
      <x:c r="C4083" s="7" t="str">
        <x:v>path trial</x:v>
      </x:c>
      <x:c r="D4083" s="7" t="str">
        <x:v>RAP-PT-1665</x:v>
      </x:c>
      <x:c r="E4083" s="7" t="str">
        <x:v>Path Trials!T1671</x:v>
      </x:c>
      <x:c r="F4083" s="7" t="str">
        <x:f>'Path Trials'!T1671</x:f>
        <x:v>OPEN</x:v>
      </x:c>
    </x:row>
    <x:row r="4084">
      <x:c r="B4084" s="7" t="str">
        <x:v>PHY-04078</x:v>
      </x:c>
      <x:c r="C4084" s="7" t="str">
        <x:v>path trial</x:v>
      </x:c>
      <x:c r="D4084" s="7" t="str">
        <x:v>RAP-PT-1666</x:v>
      </x:c>
      <x:c r="E4084" s="7" t="str">
        <x:v>Path Trials!T1672</x:v>
      </x:c>
      <x:c r="F4084" s="7" t="str">
        <x:f>'Path Trials'!T1672</x:f>
        <x:v>OPEN</x:v>
      </x:c>
    </x:row>
    <x:row r="4085">
      <x:c r="B4085" s="7" t="str">
        <x:v>PHY-04079</x:v>
      </x:c>
      <x:c r="C4085" s="7" t="str">
        <x:v>path trial</x:v>
      </x:c>
      <x:c r="D4085" s="7" t="str">
        <x:v>RAP-PT-1667</x:v>
      </x:c>
      <x:c r="E4085" s="7" t="str">
        <x:v>Path Trials!T1673</x:v>
      </x:c>
      <x:c r="F4085" s="7" t="str">
        <x:f>'Path Trials'!T1673</x:f>
        <x:v>OPEN</x:v>
      </x:c>
    </x:row>
    <x:row r="4086">
      <x:c r="B4086" s="7" t="str">
        <x:v>PHY-04080</x:v>
      </x:c>
      <x:c r="C4086" s="7" t="str">
        <x:v>path trial</x:v>
      </x:c>
      <x:c r="D4086" s="7" t="str">
        <x:v>RAP-PT-1668</x:v>
      </x:c>
      <x:c r="E4086" s="7" t="str">
        <x:v>Path Trials!T1674</x:v>
      </x:c>
      <x:c r="F4086" s="7" t="str">
        <x:f>'Path Trials'!T1674</x:f>
        <x:v>OPEN</x:v>
      </x:c>
    </x:row>
    <x:row r="4087">
      <x:c r="B4087" s="7" t="str">
        <x:v>PHY-04081</x:v>
      </x:c>
      <x:c r="C4087" s="7" t="str">
        <x:v>path trial</x:v>
      </x:c>
      <x:c r="D4087" s="7" t="str">
        <x:v>RAP-PT-1669</x:v>
      </x:c>
      <x:c r="E4087" s="7" t="str">
        <x:v>Path Trials!T1675</x:v>
      </x:c>
      <x:c r="F4087" s="7" t="str">
        <x:f>'Path Trials'!T1675</x:f>
        <x:v>OPEN</x:v>
      </x:c>
    </x:row>
    <x:row r="4088">
      <x:c r="B4088" s="7" t="str">
        <x:v>PHY-04082</x:v>
      </x:c>
      <x:c r="C4088" s="7" t="str">
        <x:v>path trial</x:v>
      </x:c>
      <x:c r="D4088" s="7" t="str">
        <x:v>RAP-PT-1670</x:v>
      </x:c>
      <x:c r="E4088" s="7" t="str">
        <x:v>Path Trials!T1676</x:v>
      </x:c>
      <x:c r="F4088" s="7" t="str">
        <x:f>'Path Trials'!T1676</x:f>
        <x:v>OPEN</x:v>
      </x:c>
    </x:row>
    <x:row r="4089">
      <x:c r="B4089" s="7" t="str">
        <x:v>PHY-04083</x:v>
      </x:c>
      <x:c r="C4089" s="7" t="str">
        <x:v>path trial</x:v>
      </x:c>
      <x:c r="D4089" s="7" t="str">
        <x:v>RAP-PT-1671</x:v>
      </x:c>
      <x:c r="E4089" s="7" t="str">
        <x:v>Path Trials!T1677</x:v>
      </x:c>
      <x:c r="F4089" s="7" t="str">
        <x:f>'Path Trials'!T1677</x:f>
        <x:v>OPEN</x:v>
      </x:c>
    </x:row>
    <x:row r="4090">
      <x:c r="B4090" s="7" t="str">
        <x:v>PHY-04084</x:v>
      </x:c>
      <x:c r="C4090" s="7" t="str">
        <x:v>path trial</x:v>
      </x:c>
      <x:c r="D4090" s="7" t="str">
        <x:v>RAP-PT-1672</x:v>
      </x:c>
      <x:c r="E4090" s="7" t="str">
        <x:v>Path Trials!T1678</x:v>
      </x:c>
      <x:c r="F4090" s="7" t="str">
        <x:f>'Path Trials'!T1678</x:f>
        <x:v>OPEN</x:v>
      </x:c>
    </x:row>
    <x:row r="4091">
      <x:c r="B4091" s="7" t="str">
        <x:v>PHY-04085</x:v>
      </x:c>
      <x:c r="C4091" s="7" t="str">
        <x:v>path trial</x:v>
      </x:c>
      <x:c r="D4091" s="7" t="str">
        <x:v>RAP-PT-1673</x:v>
      </x:c>
      <x:c r="E4091" s="7" t="str">
        <x:v>Path Trials!T1679</x:v>
      </x:c>
      <x:c r="F4091" s="7" t="str">
        <x:f>'Path Trials'!T1679</x:f>
        <x:v>OPEN</x:v>
      </x:c>
    </x:row>
    <x:row r="4092">
      <x:c r="B4092" s="7" t="str">
        <x:v>PHY-04086</x:v>
      </x:c>
      <x:c r="C4092" s="7" t="str">
        <x:v>path trial</x:v>
      </x:c>
      <x:c r="D4092" s="7" t="str">
        <x:v>RAP-PT-1674</x:v>
      </x:c>
      <x:c r="E4092" s="7" t="str">
        <x:v>Path Trials!T1680</x:v>
      </x:c>
      <x:c r="F4092" s="7" t="str">
        <x:f>'Path Trials'!T1680</x:f>
        <x:v>OPEN</x:v>
      </x:c>
    </x:row>
    <x:row r="4093">
      <x:c r="B4093" s="7" t="str">
        <x:v>PHY-04087</x:v>
      </x:c>
      <x:c r="C4093" s="7" t="str">
        <x:v>path trial</x:v>
      </x:c>
      <x:c r="D4093" s="7" t="str">
        <x:v>RAP-PT-1675</x:v>
      </x:c>
      <x:c r="E4093" s="7" t="str">
        <x:v>Path Trials!T1681</x:v>
      </x:c>
      <x:c r="F4093" s="7" t="str">
        <x:f>'Path Trials'!T1681</x:f>
        <x:v>OPEN</x:v>
      </x:c>
    </x:row>
    <x:row r="4094">
      <x:c r="B4094" s="7" t="str">
        <x:v>PHY-04088</x:v>
      </x:c>
      <x:c r="C4094" s="7" t="str">
        <x:v>path trial</x:v>
      </x:c>
      <x:c r="D4094" s="7" t="str">
        <x:v>RAP-PT-1676</x:v>
      </x:c>
      <x:c r="E4094" s="7" t="str">
        <x:v>Path Trials!T1682</x:v>
      </x:c>
      <x:c r="F4094" s="7" t="str">
        <x:f>'Path Trials'!T1682</x:f>
        <x:v>OPEN</x:v>
      </x:c>
    </x:row>
    <x:row r="4095">
      <x:c r="B4095" s="7" t="str">
        <x:v>PHY-04089</x:v>
      </x:c>
      <x:c r="C4095" s="7" t="str">
        <x:v>path trial</x:v>
      </x:c>
      <x:c r="D4095" s="7" t="str">
        <x:v>RAP-PT-1677</x:v>
      </x:c>
      <x:c r="E4095" s="7" t="str">
        <x:v>Path Trials!T1683</x:v>
      </x:c>
      <x:c r="F4095" s="7" t="str">
        <x:f>'Path Trials'!T1683</x:f>
        <x:v>OPEN</x:v>
      </x:c>
    </x:row>
    <x:row r="4096">
      <x:c r="B4096" s="7" t="str">
        <x:v>PHY-04090</x:v>
      </x:c>
      <x:c r="C4096" s="7" t="str">
        <x:v>path trial</x:v>
      </x:c>
      <x:c r="D4096" s="7" t="str">
        <x:v>RAP-PT-1678</x:v>
      </x:c>
      <x:c r="E4096" s="7" t="str">
        <x:v>Path Trials!T1684</x:v>
      </x:c>
      <x:c r="F4096" s="7" t="str">
        <x:f>'Path Trials'!T1684</x:f>
        <x:v>OPEN</x:v>
      </x:c>
    </x:row>
    <x:row r="4097">
      <x:c r="B4097" s="7" t="str">
        <x:v>PHY-04091</x:v>
      </x:c>
      <x:c r="C4097" s="7" t="str">
        <x:v>path trial</x:v>
      </x:c>
      <x:c r="D4097" s="7" t="str">
        <x:v>RAP-PT-1679</x:v>
      </x:c>
      <x:c r="E4097" s="7" t="str">
        <x:v>Path Trials!T1685</x:v>
      </x:c>
      <x:c r="F4097" s="7" t="str">
        <x:f>'Path Trials'!T1685</x:f>
        <x:v>OPEN</x:v>
      </x:c>
    </x:row>
    <x:row r="4098">
      <x:c r="B4098" s="7" t="str">
        <x:v>PHY-04092</x:v>
      </x:c>
      <x:c r="C4098" s="7" t="str">
        <x:v>path trial</x:v>
      </x:c>
      <x:c r="D4098" s="7" t="str">
        <x:v>RAP-PT-1680</x:v>
      </x:c>
      <x:c r="E4098" s="7" t="str">
        <x:v>Path Trials!T1686</x:v>
      </x:c>
      <x:c r="F4098" s="7" t="str">
        <x:f>'Path Trials'!T1686</x:f>
        <x:v>OPEN</x:v>
      </x:c>
    </x:row>
    <x:row r="4099">
      <x:c r="B4099" s="7" t="str">
        <x:v>PHY-04093</x:v>
      </x:c>
      <x:c r="C4099" s="7" t="str">
        <x:v>path trial</x:v>
      </x:c>
      <x:c r="D4099" s="7" t="str">
        <x:v>RAP-PT-1681</x:v>
      </x:c>
      <x:c r="E4099" s="7" t="str">
        <x:v>Path Trials!T1687</x:v>
      </x:c>
      <x:c r="F4099" s="7" t="str">
        <x:f>'Path Trials'!T1687</x:f>
        <x:v>OPEN</x:v>
      </x:c>
    </x:row>
    <x:row r="4100">
      <x:c r="B4100" s="7" t="str">
        <x:v>PHY-04094</x:v>
      </x:c>
      <x:c r="C4100" s="7" t="str">
        <x:v>path trial</x:v>
      </x:c>
      <x:c r="D4100" s="7" t="str">
        <x:v>RAP-PT-1682</x:v>
      </x:c>
      <x:c r="E4100" s="7" t="str">
        <x:v>Path Trials!T1688</x:v>
      </x:c>
      <x:c r="F4100" s="7" t="str">
        <x:f>'Path Trials'!T1688</x:f>
        <x:v>OPEN</x:v>
      </x:c>
    </x:row>
    <x:row r="4101">
      <x:c r="B4101" s="7" t="str">
        <x:v>PHY-04095</x:v>
      </x:c>
      <x:c r="C4101" s="7" t="str">
        <x:v>path trial</x:v>
      </x:c>
      <x:c r="D4101" s="7" t="str">
        <x:v>RAP-PT-1683</x:v>
      </x:c>
      <x:c r="E4101" s="7" t="str">
        <x:v>Path Trials!T1689</x:v>
      </x:c>
      <x:c r="F4101" s="7" t="str">
        <x:f>'Path Trials'!T1689</x:f>
        <x:v>OPEN</x:v>
      </x:c>
    </x:row>
    <x:row r="4102">
      <x:c r="B4102" s="7" t="str">
        <x:v>PHY-04096</x:v>
      </x:c>
      <x:c r="C4102" s="7" t="str">
        <x:v>path trial</x:v>
      </x:c>
      <x:c r="D4102" s="7" t="str">
        <x:v>RAP-PT-1684</x:v>
      </x:c>
      <x:c r="E4102" s="7" t="str">
        <x:v>Path Trials!T1690</x:v>
      </x:c>
      <x:c r="F4102" s="7" t="str">
        <x:f>'Path Trials'!T1690</x:f>
        <x:v>OPEN</x:v>
      </x:c>
    </x:row>
    <x:row r="4103">
      <x:c r="B4103" s="7" t="str">
        <x:v>PHY-04097</x:v>
      </x:c>
      <x:c r="C4103" s="7" t="str">
        <x:v>path trial</x:v>
      </x:c>
      <x:c r="D4103" s="7" t="str">
        <x:v>RAP-PT-1685</x:v>
      </x:c>
      <x:c r="E4103" s="7" t="str">
        <x:v>Path Trials!T1691</x:v>
      </x:c>
      <x:c r="F4103" s="7" t="str">
        <x:f>'Path Trials'!T1691</x:f>
        <x:v>OPEN</x:v>
      </x:c>
    </x:row>
    <x:row r="4104">
      <x:c r="B4104" s="7" t="str">
        <x:v>PHY-04098</x:v>
      </x:c>
      <x:c r="C4104" s="7" t="str">
        <x:v>path trial</x:v>
      </x:c>
      <x:c r="D4104" s="7" t="str">
        <x:v>RAP-PT-1686</x:v>
      </x:c>
      <x:c r="E4104" s="7" t="str">
        <x:v>Path Trials!T1692</x:v>
      </x:c>
      <x:c r="F4104" s="7" t="str">
        <x:f>'Path Trials'!T1692</x:f>
        <x:v>OPEN</x:v>
      </x:c>
    </x:row>
    <x:row r="4105">
      <x:c r="B4105" s="7" t="str">
        <x:v>PHY-04099</x:v>
      </x:c>
      <x:c r="C4105" s="7" t="str">
        <x:v>path trial</x:v>
      </x:c>
      <x:c r="D4105" s="7" t="str">
        <x:v>RAP-PT-1687</x:v>
      </x:c>
      <x:c r="E4105" s="7" t="str">
        <x:v>Path Trials!T1693</x:v>
      </x:c>
      <x:c r="F4105" s="7" t="str">
        <x:f>'Path Trials'!T1693</x:f>
        <x:v>OPEN</x:v>
      </x:c>
    </x:row>
    <x:row r="4106">
      <x:c r="B4106" s="7" t="str">
        <x:v>PHY-04100</x:v>
      </x:c>
      <x:c r="C4106" s="7" t="str">
        <x:v>path trial</x:v>
      </x:c>
      <x:c r="D4106" s="7" t="str">
        <x:v>RAP-PT-1688</x:v>
      </x:c>
      <x:c r="E4106" s="7" t="str">
        <x:v>Path Trials!T1694</x:v>
      </x:c>
      <x:c r="F4106" s="7" t="str">
        <x:f>'Path Trials'!T1694</x:f>
        <x:v>OPEN</x:v>
      </x:c>
    </x:row>
    <x:row r="4107">
      <x:c r="B4107" s="7" t="str">
        <x:v>PHY-04101</x:v>
      </x:c>
      <x:c r="C4107" s="7" t="str">
        <x:v>path trial</x:v>
      </x:c>
      <x:c r="D4107" s="7" t="str">
        <x:v>RAP-PT-1689</x:v>
      </x:c>
      <x:c r="E4107" s="7" t="str">
        <x:v>Path Trials!T1695</x:v>
      </x:c>
      <x:c r="F4107" s="7" t="str">
        <x:f>'Path Trials'!T1695</x:f>
        <x:v>OPEN</x:v>
      </x:c>
    </x:row>
    <x:row r="4108">
      <x:c r="B4108" s="7" t="str">
        <x:v>PHY-04102</x:v>
      </x:c>
      <x:c r="C4108" s="7" t="str">
        <x:v>path trial</x:v>
      </x:c>
      <x:c r="D4108" s="7" t="str">
        <x:v>RAP-PT-1690</x:v>
      </x:c>
      <x:c r="E4108" s="7" t="str">
        <x:v>Path Trials!T1696</x:v>
      </x:c>
      <x:c r="F4108" s="7" t="str">
        <x:f>'Path Trials'!T1696</x:f>
        <x:v>OPEN</x:v>
      </x:c>
    </x:row>
    <x:row r="4109">
      <x:c r="B4109" s="7" t="str">
        <x:v>PHY-04103</x:v>
      </x:c>
      <x:c r="C4109" s="7" t="str">
        <x:v>path trial</x:v>
      </x:c>
      <x:c r="D4109" s="7" t="str">
        <x:v>RAP-PT-1691</x:v>
      </x:c>
      <x:c r="E4109" s="7" t="str">
        <x:v>Path Trials!T1697</x:v>
      </x:c>
      <x:c r="F4109" s="7" t="str">
        <x:f>'Path Trials'!T1697</x:f>
        <x:v>OPEN</x:v>
      </x:c>
    </x:row>
    <x:row r="4110">
      <x:c r="B4110" s="7" t="str">
        <x:v>PHY-04104</x:v>
      </x:c>
      <x:c r="C4110" s="7" t="str">
        <x:v>path trial</x:v>
      </x:c>
      <x:c r="D4110" s="7" t="str">
        <x:v>RAP-PT-1692</x:v>
      </x:c>
      <x:c r="E4110" s="7" t="str">
        <x:v>Path Trials!T1698</x:v>
      </x:c>
      <x:c r="F4110" s="7" t="str">
        <x:f>'Path Trials'!T1698</x:f>
        <x:v>OPEN</x:v>
      </x:c>
    </x:row>
    <x:row r="4111">
      <x:c r="B4111" s="7" t="str">
        <x:v>PHY-04105</x:v>
      </x:c>
      <x:c r="C4111" s="7" t="str">
        <x:v>path trial</x:v>
      </x:c>
      <x:c r="D4111" s="7" t="str">
        <x:v>RAP-PT-1693</x:v>
      </x:c>
      <x:c r="E4111" s="7" t="str">
        <x:v>Path Trials!T1699</x:v>
      </x:c>
      <x:c r="F4111" s="7" t="str">
        <x:f>'Path Trials'!T1699</x:f>
        <x:v>OPEN</x:v>
      </x:c>
    </x:row>
    <x:row r="4112">
      <x:c r="B4112" s="7" t="str">
        <x:v>PHY-04106</x:v>
      </x:c>
      <x:c r="C4112" s="7" t="str">
        <x:v>path trial</x:v>
      </x:c>
      <x:c r="D4112" s="7" t="str">
        <x:v>RAP-PT-1694</x:v>
      </x:c>
      <x:c r="E4112" s="7" t="str">
        <x:v>Path Trials!T1700</x:v>
      </x:c>
      <x:c r="F4112" s="7" t="str">
        <x:f>'Path Trials'!T1700</x:f>
        <x:v>OPEN</x:v>
      </x:c>
    </x:row>
    <x:row r="4113">
      <x:c r="B4113" s="7" t="str">
        <x:v>PHY-04107</x:v>
      </x:c>
      <x:c r="C4113" s="7" t="str">
        <x:v>path trial</x:v>
      </x:c>
      <x:c r="D4113" s="7" t="str">
        <x:v>RAP-PT-1695</x:v>
      </x:c>
      <x:c r="E4113" s="7" t="str">
        <x:v>Path Trials!T1701</x:v>
      </x:c>
      <x:c r="F4113" s="7" t="str">
        <x:f>'Path Trials'!T1701</x:f>
        <x:v>OPEN</x:v>
      </x:c>
    </x:row>
    <x:row r="4114">
      <x:c r="B4114" s="7" t="str">
        <x:v>PHY-04108</x:v>
      </x:c>
      <x:c r="C4114" s="7" t="str">
        <x:v>path trial</x:v>
      </x:c>
      <x:c r="D4114" s="7" t="str">
        <x:v>RAP-PT-1696</x:v>
      </x:c>
      <x:c r="E4114" s="7" t="str">
        <x:v>Path Trials!T1702</x:v>
      </x:c>
      <x:c r="F4114" s="7" t="str">
        <x:f>'Path Trials'!T1702</x:f>
        <x:v>OPEN</x:v>
      </x:c>
    </x:row>
    <x:row r="4115">
      <x:c r="B4115" s="7" t="str">
        <x:v>PHY-04109</x:v>
      </x:c>
      <x:c r="C4115" s="7" t="str">
        <x:v>path trial</x:v>
      </x:c>
      <x:c r="D4115" s="7" t="str">
        <x:v>RAP-PT-1697</x:v>
      </x:c>
      <x:c r="E4115" s="7" t="str">
        <x:v>Path Trials!T1703</x:v>
      </x:c>
      <x:c r="F4115" s="7" t="str">
        <x:f>'Path Trials'!T1703</x:f>
        <x:v>OPEN</x:v>
      </x:c>
    </x:row>
    <x:row r="4116">
      <x:c r="B4116" s="7" t="str">
        <x:v>PHY-04110</x:v>
      </x:c>
      <x:c r="C4116" s="7" t="str">
        <x:v>path trial</x:v>
      </x:c>
      <x:c r="D4116" s="7" t="str">
        <x:v>RAP-PT-1698</x:v>
      </x:c>
      <x:c r="E4116" s="7" t="str">
        <x:v>Path Trials!T1704</x:v>
      </x:c>
      <x:c r="F4116" s="7" t="str">
        <x:f>'Path Trials'!T1704</x:f>
        <x:v>OPEN</x:v>
      </x:c>
    </x:row>
    <x:row r="4117">
      <x:c r="B4117" s="7" t="str">
        <x:v>PHY-04111</x:v>
      </x:c>
      <x:c r="C4117" s="7" t="str">
        <x:v>path trial</x:v>
      </x:c>
      <x:c r="D4117" s="7" t="str">
        <x:v>RAP-PT-1699</x:v>
      </x:c>
      <x:c r="E4117" s="7" t="str">
        <x:v>Path Trials!T1705</x:v>
      </x:c>
      <x:c r="F4117" s="7" t="str">
        <x:f>'Path Trials'!T1705</x:f>
        <x:v>OPEN</x:v>
      </x:c>
    </x:row>
    <x:row r="4118">
      <x:c r="B4118" s="7" t="str">
        <x:v>PHY-04112</x:v>
      </x:c>
      <x:c r="C4118" s="7" t="str">
        <x:v>path trial</x:v>
      </x:c>
      <x:c r="D4118" s="7" t="str">
        <x:v>RAP-PT-1700</x:v>
      </x:c>
      <x:c r="E4118" s="7" t="str">
        <x:v>Path Trials!T1706</x:v>
      </x:c>
      <x:c r="F4118" s="7" t="str">
        <x:f>'Path Trials'!T1706</x:f>
        <x:v>OPEN</x:v>
      </x:c>
    </x:row>
    <x:row r="4119">
      <x:c r="B4119" s="7" t="str">
        <x:v>PHY-04113</x:v>
      </x:c>
      <x:c r="C4119" s="7" t="str">
        <x:v>path trial</x:v>
      </x:c>
      <x:c r="D4119" s="7" t="str">
        <x:v>RAP-PT-1701</x:v>
      </x:c>
      <x:c r="E4119" s="7" t="str">
        <x:v>Path Trials!T1707</x:v>
      </x:c>
      <x:c r="F4119" s="7" t="str">
        <x:f>'Path Trials'!T1707</x:f>
        <x:v>OPEN</x:v>
      </x:c>
    </x:row>
    <x:row r="4120">
      <x:c r="B4120" s="7" t="str">
        <x:v>PHY-04114</x:v>
      </x:c>
      <x:c r="C4120" s="7" t="str">
        <x:v>path trial</x:v>
      </x:c>
      <x:c r="D4120" s="7" t="str">
        <x:v>RAP-PT-1702</x:v>
      </x:c>
      <x:c r="E4120" s="7" t="str">
        <x:v>Path Trials!T1708</x:v>
      </x:c>
      <x:c r="F4120" s="7" t="str">
        <x:f>'Path Trials'!T1708</x:f>
        <x:v>OPEN</x:v>
      </x:c>
    </x:row>
    <x:row r="4121">
      <x:c r="B4121" s="7" t="str">
        <x:v>PHY-04115</x:v>
      </x:c>
      <x:c r="C4121" s="7" t="str">
        <x:v>path trial</x:v>
      </x:c>
      <x:c r="D4121" s="7" t="str">
        <x:v>RAP-PT-1703</x:v>
      </x:c>
      <x:c r="E4121" s="7" t="str">
        <x:v>Path Trials!T1709</x:v>
      </x:c>
      <x:c r="F4121" s="7" t="str">
        <x:f>'Path Trials'!T1709</x:f>
        <x:v>OPEN</x:v>
      </x:c>
    </x:row>
    <x:row r="4122">
      <x:c r="B4122" s="7" t="str">
        <x:v>PHY-04116</x:v>
      </x:c>
      <x:c r="C4122" s="7" t="str">
        <x:v>path trial</x:v>
      </x:c>
      <x:c r="D4122" s="7" t="str">
        <x:v>RAP-PT-1704</x:v>
      </x:c>
      <x:c r="E4122" s="7" t="str">
        <x:v>Path Trials!T1710</x:v>
      </x:c>
      <x:c r="F4122" s="7" t="str">
        <x:f>'Path Trials'!T1710</x:f>
        <x:v>OPEN</x:v>
      </x:c>
    </x:row>
    <x:row r="4123">
      <x:c r="B4123" s="7" t="str">
        <x:v>PHY-04117</x:v>
      </x:c>
      <x:c r="C4123" s="7" t="str">
        <x:v>path trial</x:v>
      </x:c>
      <x:c r="D4123" s="7" t="str">
        <x:v>RAP-PT-1705</x:v>
      </x:c>
      <x:c r="E4123" s="7" t="str">
        <x:v>Path Trials!T1711</x:v>
      </x:c>
      <x:c r="F4123" s="7" t="str">
        <x:f>'Path Trials'!T1711</x:f>
        <x:v>OPEN</x:v>
      </x:c>
    </x:row>
    <x:row r="4124">
      <x:c r="B4124" s="7" t="str">
        <x:v>PHY-04118</x:v>
      </x:c>
      <x:c r="C4124" s="7" t="str">
        <x:v>path trial</x:v>
      </x:c>
      <x:c r="D4124" s="7" t="str">
        <x:v>RAP-PT-1706</x:v>
      </x:c>
      <x:c r="E4124" s="7" t="str">
        <x:v>Path Trials!T1712</x:v>
      </x:c>
      <x:c r="F4124" s="7" t="str">
        <x:f>'Path Trials'!T1712</x:f>
        <x:v>OPEN</x:v>
      </x:c>
    </x:row>
    <x:row r="4125">
      <x:c r="B4125" s="7" t="str">
        <x:v>PHY-04119</x:v>
      </x:c>
      <x:c r="C4125" s="7" t="str">
        <x:v>path trial</x:v>
      </x:c>
      <x:c r="D4125" s="7" t="str">
        <x:v>RAP-PT-1707</x:v>
      </x:c>
      <x:c r="E4125" s="7" t="str">
        <x:v>Path Trials!T1713</x:v>
      </x:c>
      <x:c r="F4125" s="7" t="str">
        <x:f>'Path Trials'!T1713</x:f>
        <x:v>OPEN</x:v>
      </x:c>
    </x:row>
    <x:row r="4126">
      <x:c r="B4126" s="7" t="str">
        <x:v>PHY-04120</x:v>
      </x:c>
      <x:c r="C4126" s="7" t="str">
        <x:v>path trial</x:v>
      </x:c>
      <x:c r="D4126" s="7" t="str">
        <x:v>RAP-PT-1708</x:v>
      </x:c>
      <x:c r="E4126" s="7" t="str">
        <x:v>Path Trials!T1714</x:v>
      </x:c>
      <x:c r="F4126" s="7" t="str">
        <x:f>'Path Trials'!T1714</x:f>
        <x:v>OPEN</x:v>
      </x:c>
    </x:row>
    <x:row r="4127">
      <x:c r="B4127" s="7" t="str">
        <x:v>PHY-04121</x:v>
      </x:c>
      <x:c r="C4127" s="7" t="str">
        <x:v>path trial</x:v>
      </x:c>
      <x:c r="D4127" s="7" t="str">
        <x:v>RAP-PT-1709</x:v>
      </x:c>
      <x:c r="E4127" s="7" t="str">
        <x:v>Path Trials!T1715</x:v>
      </x:c>
      <x:c r="F4127" s="7" t="str">
        <x:f>'Path Trials'!T1715</x:f>
        <x:v>OPEN</x:v>
      </x:c>
    </x:row>
    <x:row r="4128">
      <x:c r="B4128" s="7" t="str">
        <x:v>PHY-04122</x:v>
      </x:c>
      <x:c r="C4128" s="7" t="str">
        <x:v>path trial</x:v>
      </x:c>
      <x:c r="D4128" s="7" t="str">
        <x:v>RAP-PT-1710</x:v>
      </x:c>
      <x:c r="E4128" s="7" t="str">
        <x:v>Path Trials!T1716</x:v>
      </x:c>
      <x:c r="F4128" s="7" t="str">
        <x:f>'Path Trials'!T1716</x:f>
        <x:v>OPEN</x:v>
      </x:c>
    </x:row>
    <x:row r="4129">
      <x:c r="B4129" s="7" t="str">
        <x:v>PHY-04123</x:v>
      </x:c>
      <x:c r="C4129" s="7" t="str">
        <x:v>path trial</x:v>
      </x:c>
      <x:c r="D4129" s="7" t="str">
        <x:v>RAP-PT-1711</x:v>
      </x:c>
      <x:c r="E4129" s="7" t="str">
        <x:v>Path Trials!T1717</x:v>
      </x:c>
      <x:c r="F4129" s="7" t="str">
        <x:f>'Path Trials'!T1717</x:f>
        <x:v>OPEN</x:v>
      </x:c>
    </x:row>
    <x:row r="4130">
      <x:c r="B4130" s="7" t="str">
        <x:v>PHY-04124</x:v>
      </x:c>
      <x:c r="C4130" s="7" t="str">
        <x:v>path trial</x:v>
      </x:c>
      <x:c r="D4130" s="7" t="str">
        <x:v>RAP-PT-1712</x:v>
      </x:c>
      <x:c r="E4130" s="7" t="str">
        <x:v>Path Trials!T1718</x:v>
      </x:c>
      <x:c r="F4130" s="7" t="str">
        <x:f>'Path Trials'!T1718</x:f>
        <x:v>OPEN</x:v>
      </x:c>
    </x:row>
    <x:row r="4131">
      <x:c r="B4131" s="7" t="str">
        <x:v>PHY-04125</x:v>
      </x:c>
      <x:c r="C4131" s="7" t="str">
        <x:v>path trial</x:v>
      </x:c>
      <x:c r="D4131" s="7" t="str">
        <x:v>RAP-PT-1713</x:v>
      </x:c>
      <x:c r="E4131" s="7" t="str">
        <x:v>Path Trials!T1719</x:v>
      </x:c>
      <x:c r="F4131" s="7" t="str">
        <x:f>'Path Trials'!T1719</x:f>
        <x:v>OPEN</x:v>
      </x:c>
    </x:row>
    <x:row r="4132">
      <x:c r="B4132" s="7" t="str">
        <x:v>PHY-04126</x:v>
      </x:c>
      <x:c r="C4132" s="7" t="str">
        <x:v>path trial</x:v>
      </x:c>
      <x:c r="D4132" s="7" t="str">
        <x:v>RAP-PT-1714</x:v>
      </x:c>
      <x:c r="E4132" s="7" t="str">
        <x:v>Path Trials!T1720</x:v>
      </x:c>
      <x:c r="F4132" s="7" t="str">
        <x:f>'Path Trials'!T1720</x:f>
        <x:v>OPEN</x:v>
      </x:c>
    </x:row>
    <x:row r="4133">
      <x:c r="B4133" s="7" t="str">
        <x:v>PHY-04127</x:v>
      </x:c>
      <x:c r="C4133" s="7" t="str">
        <x:v>path trial</x:v>
      </x:c>
      <x:c r="D4133" s="7" t="str">
        <x:v>RAP-PT-1715</x:v>
      </x:c>
      <x:c r="E4133" s="7" t="str">
        <x:v>Path Trials!T1721</x:v>
      </x:c>
      <x:c r="F4133" s="7" t="str">
        <x:f>'Path Trials'!T1721</x:f>
        <x:v>OPEN</x:v>
      </x:c>
    </x:row>
    <x:row r="4134">
      <x:c r="B4134" s="7" t="str">
        <x:v>PHY-04128</x:v>
      </x:c>
      <x:c r="C4134" s="7" t="str">
        <x:v>path trial</x:v>
      </x:c>
      <x:c r="D4134" s="7" t="str">
        <x:v>RAP-PT-1716</x:v>
      </x:c>
      <x:c r="E4134" s="7" t="str">
        <x:v>Path Trials!T1722</x:v>
      </x:c>
      <x:c r="F4134" s="7" t="str">
        <x:f>'Path Trials'!T1722</x:f>
        <x:v>OPEN</x:v>
      </x:c>
    </x:row>
    <x:row r="4135">
      <x:c r="B4135" s="7" t="str">
        <x:v>PHY-04129</x:v>
      </x:c>
      <x:c r="C4135" s="7" t="str">
        <x:v>path trial</x:v>
      </x:c>
      <x:c r="D4135" s="7" t="str">
        <x:v>RAP-PT-1717</x:v>
      </x:c>
      <x:c r="E4135" s="7" t="str">
        <x:v>Path Trials!T1723</x:v>
      </x:c>
      <x:c r="F4135" s="7" t="str">
        <x:f>'Path Trials'!T1723</x:f>
        <x:v>OPEN</x:v>
      </x:c>
    </x:row>
    <x:row r="4136">
      <x:c r="B4136" s="7" t="str">
        <x:v>PHY-04130</x:v>
      </x:c>
      <x:c r="C4136" s="7" t="str">
        <x:v>path trial</x:v>
      </x:c>
      <x:c r="D4136" s="7" t="str">
        <x:v>RAP-PT-1718</x:v>
      </x:c>
      <x:c r="E4136" s="7" t="str">
        <x:v>Path Trials!T1724</x:v>
      </x:c>
      <x:c r="F4136" s="7" t="str">
        <x:f>'Path Trials'!T1724</x:f>
        <x:v>OPEN</x:v>
      </x:c>
    </x:row>
    <x:row r="4137">
      <x:c r="B4137" s="7" t="str">
        <x:v>PHY-04131</x:v>
      </x:c>
      <x:c r="C4137" s="7" t="str">
        <x:v>path trial</x:v>
      </x:c>
      <x:c r="D4137" s="7" t="str">
        <x:v>RAP-PT-1719</x:v>
      </x:c>
      <x:c r="E4137" s="7" t="str">
        <x:v>Path Trials!T1725</x:v>
      </x:c>
      <x:c r="F4137" s="7" t="str">
        <x:f>'Path Trials'!T1725</x:f>
        <x:v>OPEN</x:v>
      </x:c>
    </x:row>
    <x:row r="4138">
      <x:c r="B4138" s="7" t="str">
        <x:v>PHY-04132</x:v>
      </x:c>
      <x:c r="C4138" s="7" t="str">
        <x:v>path trial</x:v>
      </x:c>
      <x:c r="D4138" s="7" t="str">
        <x:v>RAP-PT-1720</x:v>
      </x:c>
      <x:c r="E4138" s="7" t="str">
        <x:v>Path Trials!T1726</x:v>
      </x:c>
      <x:c r="F4138" s="7" t="str">
        <x:f>'Path Trials'!T1726</x:f>
        <x:v>OPEN</x:v>
      </x:c>
    </x:row>
    <x:row r="4139">
      <x:c r="B4139" s="7" t="str">
        <x:v>PHY-04133</x:v>
      </x:c>
      <x:c r="C4139" s="7" t="str">
        <x:v>path trial</x:v>
      </x:c>
      <x:c r="D4139" s="7" t="str">
        <x:v>RAP-PT-1721</x:v>
      </x:c>
      <x:c r="E4139" s="7" t="str">
        <x:v>Path Trials!T1727</x:v>
      </x:c>
      <x:c r="F4139" s="7" t="str">
        <x:f>'Path Trials'!T1727</x:f>
        <x:v>OPEN</x:v>
      </x:c>
    </x:row>
    <x:row r="4140">
      <x:c r="B4140" s="7" t="str">
        <x:v>PHY-04134</x:v>
      </x:c>
      <x:c r="C4140" s="7" t="str">
        <x:v>path trial</x:v>
      </x:c>
      <x:c r="D4140" s="7" t="str">
        <x:v>RAP-PT-1722</x:v>
      </x:c>
      <x:c r="E4140" s="7" t="str">
        <x:v>Path Trials!T1728</x:v>
      </x:c>
      <x:c r="F4140" s="7" t="str">
        <x:f>'Path Trials'!T1728</x:f>
        <x:v>OPEN</x:v>
      </x:c>
    </x:row>
    <x:row r="4141">
      <x:c r="B4141" s="7" t="str">
        <x:v>PHY-04135</x:v>
      </x:c>
      <x:c r="C4141" s="7" t="str">
        <x:v>path trial</x:v>
      </x:c>
      <x:c r="D4141" s="7" t="str">
        <x:v>RAP-PT-1723</x:v>
      </x:c>
      <x:c r="E4141" s="7" t="str">
        <x:v>Path Trials!T1729</x:v>
      </x:c>
      <x:c r="F4141" s="7" t="str">
        <x:f>'Path Trials'!T1729</x:f>
        <x:v>OPEN</x:v>
      </x:c>
    </x:row>
    <x:row r="4142">
      <x:c r="B4142" s="7" t="str">
        <x:v>PHY-04136</x:v>
      </x:c>
      <x:c r="C4142" s="7" t="str">
        <x:v>path trial</x:v>
      </x:c>
      <x:c r="D4142" s="7" t="str">
        <x:v>RAP-PT-1724</x:v>
      </x:c>
      <x:c r="E4142" s="7" t="str">
        <x:v>Path Trials!T1730</x:v>
      </x:c>
      <x:c r="F4142" s="7" t="str">
        <x:f>'Path Trials'!T1730</x:f>
        <x:v>OPEN</x:v>
      </x:c>
    </x:row>
    <x:row r="4143">
      <x:c r="B4143" s="7" t="str">
        <x:v>PHY-04137</x:v>
      </x:c>
      <x:c r="C4143" s="7" t="str">
        <x:v>path trial</x:v>
      </x:c>
      <x:c r="D4143" s="7" t="str">
        <x:v>RAP-PT-1725</x:v>
      </x:c>
      <x:c r="E4143" s="7" t="str">
        <x:v>Path Trials!T1731</x:v>
      </x:c>
      <x:c r="F4143" s="7" t="str">
        <x:f>'Path Trials'!T1731</x:f>
        <x:v>OPEN</x:v>
      </x:c>
    </x:row>
    <x:row r="4144">
      <x:c r="B4144" s="7" t="str">
        <x:v>PHY-04138</x:v>
      </x:c>
      <x:c r="C4144" s="7" t="str">
        <x:v>path trial</x:v>
      </x:c>
      <x:c r="D4144" s="7" t="str">
        <x:v>RAP-PT-1726</x:v>
      </x:c>
      <x:c r="E4144" s="7" t="str">
        <x:v>Path Trials!T1732</x:v>
      </x:c>
      <x:c r="F4144" s="7" t="str">
        <x:f>'Path Trials'!T1732</x:f>
        <x:v>OPEN</x:v>
      </x:c>
    </x:row>
    <x:row r="4145">
      <x:c r="B4145" s="7" t="str">
        <x:v>PHY-04139</x:v>
      </x:c>
      <x:c r="C4145" s="7" t="str">
        <x:v>path trial</x:v>
      </x:c>
      <x:c r="D4145" s="7" t="str">
        <x:v>RAP-PT-1727</x:v>
      </x:c>
      <x:c r="E4145" s="7" t="str">
        <x:v>Path Trials!T1733</x:v>
      </x:c>
      <x:c r="F4145" s="7" t="str">
        <x:f>'Path Trials'!T1733</x:f>
        <x:v>OPEN</x:v>
      </x:c>
    </x:row>
    <x:row r="4146">
      <x:c r="B4146" s="7" t="str">
        <x:v>PHY-04140</x:v>
      </x:c>
      <x:c r="C4146" s="7" t="str">
        <x:v>path trial</x:v>
      </x:c>
      <x:c r="D4146" s="7" t="str">
        <x:v>RAP-PT-1728</x:v>
      </x:c>
      <x:c r="E4146" s="7" t="str">
        <x:v>Path Trials!T1734</x:v>
      </x:c>
      <x:c r="F4146" s="7" t="str">
        <x:f>'Path Trials'!T1734</x:f>
        <x:v>OPEN</x:v>
      </x:c>
    </x:row>
    <x:row r="4147">
      <x:c r="B4147" s="7" t="str">
        <x:v>PHY-04141</x:v>
      </x:c>
      <x:c r="C4147" s="7" t="str">
        <x:v>path trial</x:v>
      </x:c>
      <x:c r="D4147" s="7" t="str">
        <x:v>RAP-PT-1729</x:v>
      </x:c>
      <x:c r="E4147" s="7" t="str">
        <x:v>Path Trials!T1735</x:v>
      </x:c>
      <x:c r="F4147" s="7" t="str">
        <x:f>'Path Trials'!T1735</x:f>
        <x:v>OPEN</x:v>
      </x:c>
    </x:row>
    <x:row r="4148">
      <x:c r="B4148" s="7" t="str">
        <x:v>PHY-04142</x:v>
      </x:c>
      <x:c r="C4148" s="7" t="str">
        <x:v>path trial</x:v>
      </x:c>
      <x:c r="D4148" s="7" t="str">
        <x:v>RAP-PT-1730</x:v>
      </x:c>
      <x:c r="E4148" s="7" t="str">
        <x:v>Path Trials!T1736</x:v>
      </x:c>
      <x:c r="F4148" s="7" t="str">
        <x:f>'Path Trials'!T1736</x:f>
        <x:v>OPEN</x:v>
      </x:c>
    </x:row>
    <x:row r="4149">
      <x:c r="B4149" s="7" t="str">
        <x:v>PHY-04143</x:v>
      </x:c>
      <x:c r="C4149" s="7" t="str">
        <x:v>path trial</x:v>
      </x:c>
      <x:c r="D4149" s="7" t="str">
        <x:v>RAP-PT-1731</x:v>
      </x:c>
      <x:c r="E4149" s="7" t="str">
        <x:v>Path Trials!T1737</x:v>
      </x:c>
      <x:c r="F4149" s="7" t="str">
        <x:f>'Path Trials'!T1737</x:f>
        <x:v>OPEN</x:v>
      </x:c>
    </x:row>
    <x:row r="4150">
      <x:c r="B4150" s="7" t="str">
        <x:v>PHY-04144</x:v>
      </x:c>
      <x:c r="C4150" s="7" t="str">
        <x:v>path trial</x:v>
      </x:c>
      <x:c r="D4150" s="7" t="str">
        <x:v>RAP-PT-1732</x:v>
      </x:c>
      <x:c r="E4150" s="7" t="str">
        <x:v>Path Trials!T1738</x:v>
      </x:c>
      <x:c r="F4150" s="7" t="str">
        <x:f>'Path Trials'!T1738</x:f>
        <x:v>OPEN</x:v>
      </x:c>
    </x:row>
    <x:row r="4151">
      <x:c r="B4151" s="7" t="str">
        <x:v>PHY-04145</x:v>
      </x:c>
      <x:c r="C4151" s="7" t="str">
        <x:v>path trial</x:v>
      </x:c>
      <x:c r="D4151" s="7" t="str">
        <x:v>RAP-PT-1733</x:v>
      </x:c>
      <x:c r="E4151" s="7" t="str">
        <x:v>Path Trials!T1739</x:v>
      </x:c>
      <x:c r="F4151" s="7" t="str">
        <x:f>'Path Trials'!T1739</x:f>
        <x:v>OPEN</x:v>
      </x:c>
    </x:row>
    <x:row r="4152">
      <x:c r="B4152" s="7" t="str">
        <x:v>PHY-04146</x:v>
      </x:c>
      <x:c r="C4152" s="7" t="str">
        <x:v>path trial</x:v>
      </x:c>
      <x:c r="D4152" s="7" t="str">
        <x:v>RAP-PT-1734</x:v>
      </x:c>
      <x:c r="E4152" s="7" t="str">
        <x:v>Path Trials!T1740</x:v>
      </x:c>
      <x:c r="F4152" s="7" t="str">
        <x:f>'Path Trials'!T1740</x:f>
        <x:v>OPEN</x:v>
      </x:c>
    </x:row>
    <x:row r="4153">
      <x:c r="B4153" s="7" t="str">
        <x:v>PHY-04147</x:v>
      </x:c>
      <x:c r="C4153" s="7" t="str">
        <x:v>path trial</x:v>
      </x:c>
      <x:c r="D4153" s="7" t="str">
        <x:v>RAP-PT-1735</x:v>
      </x:c>
      <x:c r="E4153" s="7" t="str">
        <x:v>Path Trials!T1741</x:v>
      </x:c>
      <x:c r="F4153" s="7" t="str">
        <x:f>'Path Trials'!T1741</x:f>
        <x:v>OPEN</x:v>
      </x:c>
    </x:row>
    <x:row r="4154">
      <x:c r="B4154" s="7" t="str">
        <x:v>PHY-04148</x:v>
      </x:c>
      <x:c r="C4154" s="7" t="str">
        <x:v>path trial</x:v>
      </x:c>
      <x:c r="D4154" s="7" t="str">
        <x:v>RAP-PT-1736</x:v>
      </x:c>
      <x:c r="E4154" s="7" t="str">
        <x:v>Path Trials!T1742</x:v>
      </x:c>
      <x:c r="F4154" s="7" t="str">
        <x:f>'Path Trials'!T1742</x:f>
        <x:v>OPEN</x:v>
      </x:c>
    </x:row>
    <x:row r="4155">
      <x:c r="B4155" s="7" t="str">
        <x:v>PHY-04149</x:v>
      </x:c>
      <x:c r="C4155" s="7" t="str">
        <x:v>path trial</x:v>
      </x:c>
      <x:c r="D4155" s="7" t="str">
        <x:v>RAP-PT-1737</x:v>
      </x:c>
      <x:c r="E4155" s="7" t="str">
        <x:v>Path Trials!T1743</x:v>
      </x:c>
      <x:c r="F4155" s="7" t="str">
        <x:f>'Path Trials'!T1743</x:f>
        <x:v>OPEN</x:v>
      </x:c>
    </x:row>
    <x:row r="4156">
      <x:c r="B4156" s="7" t="str">
        <x:v>PHY-04150</x:v>
      </x:c>
      <x:c r="C4156" s="7" t="str">
        <x:v>path trial</x:v>
      </x:c>
      <x:c r="D4156" s="7" t="str">
        <x:v>RAP-PT-1738</x:v>
      </x:c>
      <x:c r="E4156" s="7" t="str">
        <x:v>Path Trials!T1744</x:v>
      </x:c>
      <x:c r="F4156" s="7" t="str">
        <x:f>'Path Trials'!T1744</x:f>
        <x:v>OPEN</x:v>
      </x:c>
    </x:row>
    <x:row r="4157">
      <x:c r="B4157" s="7" t="str">
        <x:v>PHY-04151</x:v>
      </x:c>
      <x:c r="C4157" s="7" t="str">
        <x:v>path trial</x:v>
      </x:c>
      <x:c r="D4157" s="7" t="str">
        <x:v>RAP-PT-1739</x:v>
      </x:c>
      <x:c r="E4157" s="7" t="str">
        <x:v>Path Trials!T1745</x:v>
      </x:c>
      <x:c r="F4157" s="7" t="str">
        <x:f>'Path Trials'!T1745</x:f>
        <x:v>OPEN</x:v>
      </x:c>
    </x:row>
    <x:row r="4158">
      <x:c r="B4158" s="7" t="str">
        <x:v>PHY-04152</x:v>
      </x:c>
      <x:c r="C4158" s="7" t="str">
        <x:v>path trial</x:v>
      </x:c>
      <x:c r="D4158" s="7" t="str">
        <x:v>RAP-PT-1740</x:v>
      </x:c>
      <x:c r="E4158" s="7" t="str">
        <x:v>Path Trials!T1746</x:v>
      </x:c>
      <x:c r="F4158" s="7" t="str">
        <x:f>'Path Trials'!T1746</x:f>
        <x:v>OPEN</x:v>
      </x:c>
    </x:row>
    <x:row r="4159">
      <x:c r="B4159" s="7" t="str">
        <x:v>PHY-04153</x:v>
      </x:c>
      <x:c r="C4159" s="7" t="str">
        <x:v>path trial</x:v>
      </x:c>
      <x:c r="D4159" s="7" t="str">
        <x:v>RAP-PT-1741</x:v>
      </x:c>
      <x:c r="E4159" s="7" t="str">
        <x:v>Path Trials!T1747</x:v>
      </x:c>
      <x:c r="F4159" s="7" t="str">
        <x:f>'Path Trials'!T1747</x:f>
        <x:v>OPEN</x:v>
      </x:c>
    </x:row>
    <x:row r="4160">
      <x:c r="B4160" s="7" t="str">
        <x:v>PHY-04154</x:v>
      </x:c>
      <x:c r="C4160" s="7" t="str">
        <x:v>path trial</x:v>
      </x:c>
      <x:c r="D4160" s="7" t="str">
        <x:v>RAP-PT-1742</x:v>
      </x:c>
      <x:c r="E4160" s="7" t="str">
        <x:v>Path Trials!T1748</x:v>
      </x:c>
      <x:c r="F4160" s="7" t="str">
        <x:f>'Path Trials'!T1748</x:f>
        <x:v>OPEN</x:v>
      </x:c>
    </x:row>
    <x:row r="4161">
      <x:c r="B4161" s="7" t="str">
        <x:v>PHY-04155</x:v>
      </x:c>
      <x:c r="C4161" s="7" t="str">
        <x:v>path trial</x:v>
      </x:c>
      <x:c r="D4161" s="7" t="str">
        <x:v>RAP-PT-1743</x:v>
      </x:c>
      <x:c r="E4161" s="7" t="str">
        <x:v>Path Trials!T1749</x:v>
      </x:c>
      <x:c r="F4161" s="7" t="str">
        <x:f>'Path Trials'!T1749</x:f>
        <x:v>OPEN</x:v>
      </x:c>
    </x:row>
    <x:row r="4162">
      <x:c r="B4162" s="7" t="str">
        <x:v>PHY-04156</x:v>
      </x:c>
      <x:c r="C4162" s="7" t="str">
        <x:v>path trial</x:v>
      </x:c>
      <x:c r="D4162" s="7" t="str">
        <x:v>RAP-PT-1744</x:v>
      </x:c>
      <x:c r="E4162" s="7" t="str">
        <x:v>Path Trials!T1750</x:v>
      </x:c>
      <x:c r="F4162" s="7" t="str">
        <x:f>'Path Trials'!T1750</x:f>
        <x:v>OPEN</x:v>
      </x:c>
    </x:row>
    <x:row r="4163">
      <x:c r="B4163" s="7" t="str">
        <x:v>PHY-04157</x:v>
      </x:c>
      <x:c r="C4163" s="7" t="str">
        <x:v>path trial</x:v>
      </x:c>
      <x:c r="D4163" s="7" t="str">
        <x:v>RAP-PT-1745</x:v>
      </x:c>
      <x:c r="E4163" s="7" t="str">
        <x:v>Path Trials!T1751</x:v>
      </x:c>
      <x:c r="F4163" s="7" t="str">
        <x:f>'Path Trials'!T1751</x:f>
        <x:v>OPEN</x:v>
      </x:c>
    </x:row>
    <x:row r="4164">
      <x:c r="B4164" s="7" t="str">
        <x:v>PHY-04158</x:v>
      </x:c>
      <x:c r="C4164" s="7" t="str">
        <x:v>path trial</x:v>
      </x:c>
      <x:c r="D4164" s="7" t="str">
        <x:v>RAP-PT-1746</x:v>
      </x:c>
      <x:c r="E4164" s="7" t="str">
        <x:v>Path Trials!T1752</x:v>
      </x:c>
      <x:c r="F4164" s="7" t="str">
        <x:f>'Path Trials'!T1752</x:f>
        <x:v>OPEN</x:v>
      </x:c>
    </x:row>
    <x:row r="4165">
      <x:c r="B4165" s="7" t="str">
        <x:v>PHY-04159</x:v>
      </x:c>
      <x:c r="C4165" s="7" t="str">
        <x:v>path trial</x:v>
      </x:c>
      <x:c r="D4165" s="7" t="str">
        <x:v>RAP-PT-1747</x:v>
      </x:c>
      <x:c r="E4165" s="7" t="str">
        <x:v>Path Trials!T1753</x:v>
      </x:c>
      <x:c r="F4165" s="7" t="str">
        <x:f>'Path Trials'!T1753</x:f>
        <x:v>OPEN</x:v>
      </x:c>
    </x:row>
    <x:row r="4166">
      <x:c r="B4166" s="7" t="str">
        <x:v>PHY-04160</x:v>
      </x:c>
      <x:c r="C4166" s="7" t="str">
        <x:v>path trial</x:v>
      </x:c>
      <x:c r="D4166" s="7" t="str">
        <x:v>RAP-PT-1748</x:v>
      </x:c>
      <x:c r="E4166" s="7" t="str">
        <x:v>Path Trials!T1754</x:v>
      </x:c>
      <x:c r="F4166" s="7" t="str">
        <x:f>'Path Trials'!T1754</x:f>
        <x:v>OPEN</x:v>
      </x:c>
    </x:row>
    <x:row r="4167">
      <x:c r="B4167" s="7" t="str">
        <x:v>PHY-04161</x:v>
      </x:c>
      <x:c r="C4167" s="7" t="str">
        <x:v>path trial</x:v>
      </x:c>
      <x:c r="D4167" s="7" t="str">
        <x:v>RAP-PT-1749</x:v>
      </x:c>
      <x:c r="E4167" s="7" t="str">
        <x:v>Path Trials!T1755</x:v>
      </x:c>
      <x:c r="F4167" s="7" t="str">
        <x:f>'Path Trials'!T1755</x:f>
        <x:v>OPEN</x:v>
      </x:c>
    </x:row>
    <x:row r="4168">
      <x:c r="B4168" s="7" t="str">
        <x:v>PHY-04162</x:v>
      </x:c>
      <x:c r="C4168" s="7" t="str">
        <x:v>path trial</x:v>
      </x:c>
      <x:c r="D4168" s="7" t="str">
        <x:v>RAP-PT-1750</x:v>
      </x:c>
      <x:c r="E4168" s="7" t="str">
        <x:v>Path Trials!T1756</x:v>
      </x:c>
      <x:c r="F4168" s="7" t="str">
        <x:f>'Path Trials'!T1756</x:f>
        <x:v>OPEN</x:v>
      </x:c>
    </x:row>
    <x:row r="4169">
      <x:c r="B4169" s="7" t="str">
        <x:v>PHY-04163</x:v>
      </x:c>
      <x:c r="C4169" s="7" t="str">
        <x:v>path trial</x:v>
      </x:c>
      <x:c r="D4169" s="7" t="str">
        <x:v>RAP-PT-1751</x:v>
      </x:c>
      <x:c r="E4169" s="7" t="str">
        <x:v>Path Trials!T1757</x:v>
      </x:c>
      <x:c r="F4169" s="7" t="str">
        <x:f>'Path Trials'!T1757</x:f>
        <x:v>OPEN</x:v>
      </x:c>
    </x:row>
    <x:row r="4170">
      <x:c r="B4170" s="7" t="str">
        <x:v>PHY-04164</x:v>
      </x:c>
      <x:c r="C4170" s="7" t="str">
        <x:v>path trial</x:v>
      </x:c>
      <x:c r="D4170" s="7" t="str">
        <x:v>RAP-PT-1752</x:v>
      </x:c>
      <x:c r="E4170" s="7" t="str">
        <x:v>Path Trials!T1758</x:v>
      </x:c>
      <x:c r="F4170" s="7" t="str">
        <x:f>'Path Trials'!T1758</x:f>
        <x:v>OPEN</x:v>
      </x:c>
    </x:row>
    <x:row r="4171">
      <x:c r="B4171" s="7" t="str">
        <x:v>PHY-04165</x:v>
      </x:c>
      <x:c r="C4171" s="7" t="str">
        <x:v>path trial</x:v>
      </x:c>
      <x:c r="D4171" s="7" t="str">
        <x:v>RAP-PT-1753</x:v>
      </x:c>
      <x:c r="E4171" s="7" t="str">
        <x:v>Path Trials!T1759</x:v>
      </x:c>
      <x:c r="F4171" s="7" t="str">
        <x:f>'Path Trials'!T1759</x:f>
        <x:v>OPEN</x:v>
      </x:c>
    </x:row>
    <x:row r="4172">
      <x:c r="B4172" s="7" t="str">
        <x:v>PHY-04166</x:v>
      </x:c>
      <x:c r="C4172" s="7" t="str">
        <x:v>path trial</x:v>
      </x:c>
      <x:c r="D4172" s="7" t="str">
        <x:v>RAP-PT-1754</x:v>
      </x:c>
      <x:c r="E4172" s="7" t="str">
        <x:v>Path Trials!T1760</x:v>
      </x:c>
      <x:c r="F4172" s="7" t="str">
        <x:f>'Path Trials'!T1760</x:f>
        <x:v>OPEN</x:v>
      </x:c>
    </x:row>
    <x:row r="4173">
      <x:c r="B4173" s="7" t="str">
        <x:v>PHY-04167</x:v>
      </x:c>
      <x:c r="C4173" s="7" t="str">
        <x:v>path trial</x:v>
      </x:c>
      <x:c r="D4173" s="7" t="str">
        <x:v>RAP-PT-1755</x:v>
      </x:c>
      <x:c r="E4173" s="7" t="str">
        <x:v>Path Trials!T1761</x:v>
      </x:c>
      <x:c r="F4173" s="7" t="str">
        <x:f>'Path Trials'!T1761</x:f>
        <x:v>OPEN</x:v>
      </x:c>
    </x:row>
    <x:row r="4174">
      <x:c r="B4174" s="7" t="str">
        <x:v>PHY-04168</x:v>
      </x:c>
      <x:c r="C4174" s="7" t="str">
        <x:v>path trial</x:v>
      </x:c>
      <x:c r="D4174" s="7" t="str">
        <x:v>RAP-PT-1756</x:v>
      </x:c>
      <x:c r="E4174" s="7" t="str">
        <x:v>Path Trials!T1762</x:v>
      </x:c>
      <x:c r="F4174" s="7" t="str">
        <x:f>'Path Trials'!T1762</x:f>
        <x:v>OPEN</x:v>
      </x:c>
    </x:row>
    <x:row r="4175">
      <x:c r="B4175" s="7" t="str">
        <x:v>PHY-04169</x:v>
      </x:c>
      <x:c r="C4175" s="7" t="str">
        <x:v>path trial</x:v>
      </x:c>
      <x:c r="D4175" s="7" t="str">
        <x:v>RAP-PT-1757</x:v>
      </x:c>
      <x:c r="E4175" s="7" t="str">
        <x:v>Path Trials!T1763</x:v>
      </x:c>
      <x:c r="F4175" s="7" t="str">
        <x:f>'Path Trials'!T1763</x:f>
        <x:v>OPEN</x:v>
      </x:c>
    </x:row>
    <x:row r="4176">
      <x:c r="B4176" s="7" t="str">
        <x:v>PHY-04170</x:v>
      </x:c>
      <x:c r="C4176" s="7" t="str">
        <x:v>path trial</x:v>
      </x:c>
      <x:c r="D4176" s="7" t="str">
        <x:v>RAP-PT-1758</x:v>
      </x:c>
      <x:c r="E4176" s="7" t="str">
        <x:v>Path Trials!T1764</x:v>
      </x:c>
      <x:c r="F4176" s="7" t="str">
        <x:f>'Path Trials'!T1764</x:f>
        <x:v>OPEN</x:v>
      </x:c>
    </x:row>
    <x:row r="4177">
      <x:c r="B4177" s="7" t="str">
        <x:v>PHY-04171</x:v>
      </x:c>
      <x:c r="C4177" s="7" t="str">
        <x:v>path trial</x:v>
      </x:c>
      <x:c r="D4177" s="7" t="str">
        <x:v>RAP-PT-1759</x:v>
      </x:c>
      <x:c r="E4177" s="7" t="str">
        <x:v>Path Trials!T1765</x:v>
      </x:c>
      <x:c r="F4177" s="7" t="str">
        <x:f>'Path Trials'!T1765</x:f>
        <x:v>OPEN</x:v>
      </x:c>
    </x:row>
    <x:row r="4178">
      <x:c r="B4178" s="7" t="str">
        <x:v>PHY-04172</x:v>
      </x:c>
      <x:c r="C4178" s="7" t="str">
        <x:v>path trial</x:v>
      </x:c>
      <x:c r="D4178" s="7" t="str">
        <x:v>RAP-PT-1760</x:v>
      </x:c>
      <x:c r="E4178" s="7" t="str">
        <x:v>Path Trials!T1766</x:v>
      </x:c>
      <x:c r="F4178" s="7" t="str">
        <x:f>'Path Trials'!T1766</x:f>
        <x:v>OPEN</x:v>
      </x:c>
    </x:row>
    <x:row r="4179">
      <x:c r="B4179" s="7" t="str">
        <x:v>PHY-04173</x:v>
      </x:c>
      <x:c r="C4179" s="7" t="str">
        <x:v>path trial</x:v>
      </x:c>
      <x:c r="D4179" s="7" t="str">
        <x:v>RAP-PT-1761</x:v>
      </x:c>
      <x:c r="E4179" s="7" t="str">
        <x:v>Path Trials!T1767</x:v>
      </x:c>
      <x:c r="F4179" s="7" t="str">
        <x:f>'Path Trials'!T1767</x:f>
        <x:v>OPEN</x:v>
      </x:c>
    </x:row>
    <x:row r="4180">
      <x:c r="B4180" s="7" t="str">
        <x:v>PHY-04174</x:v>
      </x:c>
      <x:c r="C4180" s="7" t="str">
        <x:v>path trial</x:v>
      </x:c>
      <x:c r="D4180" s="7" t="str">
        <x:v>RAP-PT-1762</x:v>
      </x:c>
      <x:c r="E4180" s="7" t="str">
        <x:v>Path Trials!T1768</x:v>
      </x:c>
      <x:c r="F4180" s="7" t="str">
        <x:f>'Path Trials'!T1768</x:f>
        <x:v>OPEN</x:v>
      </x:c>
    </x:row>
    <x:row r="4181">
      <x:c r="B4181" s="7" t="str">
        <x:v>PHY-04175</x:v>
      </x:c>
      <x:c r="C4181" s="7" t="str">
        <x:v>path trial</x:v>
      </x:c>
      <x:c r="D4181" s="7" t="str">
        <x:v>RAP-PT-1763</x:v>
      </x:c>
      <x:c r="E4181" s="7" t="str">
        <x:v>Path Trials!T1769</x:v>
      </x:c>
      <x:c r="F4181" s="7" t="str">
        <x:f>'Path Trials'!T1769</x:f>
        <x:v>OPEN</x:v>
      </x:c>
    </x:row>
    <x:row r="4182">
      <x:c r="B4182" s="7" t="str">
        <x:v>PHY-04176</x:v>
      </x:c>
      <x:c r="C4182" s="7" t="str">
        <x:v>path trial</x:v>
      </x:c>
      <x:c r="D4182" s="7" t="str">
        <x:v>RAP-PT-1764</x:v>
      </x:c>
      <x:c r="E4182" s="7" t="str">
        <x:v>Path Trials!T1770</x:v>
      </x:c>
      <x:c r="F4182" s="7" t="str">
        <x:f>'Path Trials'!T1770</x:f>
        <x:v>OPEN</x:v>
      </x:c>
    </x:row>
    <x:row r="4183">
      <x:c r="B4183" s="7" t="str">
        <x:v>PHY-04177</x:v>
      </x:c>
      <x:c r="C4183" s="7" t="str">
        <x:v>path trial</x:v>
      </x:c>
      <x:c r="D4183" s="7" t="str">
        <x:v>RAP-PT-1765</x:v>
      </x:c>
      <x:c r="E4183" s="7" t="str">
        <x:v>Path Trials!T1771</x:v>
      </x:c>
      <x:c r="F4183" s="7" t="str">
        <x:f>'Path Trials'!T1771</x:f>
        <x:v>OPEN</x:v>
      </x:c>
    </x:row>
    <x:row r="4184">
      <x:c r="B4184" s="7" t="str">
        <x:v>PHY-04178</x:v>
      </x:c>
      <x:c r="C4184" s="7" t="str">
        <x:v>path trial</x:v>
      </x:c>
      <x:c r="D4184" s="7" t="str">
        <x:v>RAP-PT-1766</x:v>
      </x:c>
      <x:c r="E4184" s="7" t="str">
        <x:v>Path Trials!T1772</x:v>
      </x:c>
      <x:c r="F4184" s="7" t="str">
        <x:f>'Path Trials'!T1772</x:f>
        <x:v>OPEN</x:v>
      </x:c>
    </x:row>
    <x:row r="4185">
      <x:c r="B4185" s="7" t="str">
        <x:v>PHY-04179</x:v>
      </x:c>
      <x:c r="C4185" s="7" t="str">
        <x:v>path trial</x:v>
      </x:c>
      <x:c r="D4185" s="7" t="str">
        <x:v>RAP-PT-1767</x:v>
      </x:c>
      <x:c r="E4185" s="7" t="str">
        <x:v>Path Trials!T1773</x:v>
      </x:c>
      <x:c r="F4185" s="7" t="str">
        <x:f>'Path Trials'!T1773</x:f>
        <x:v>OPEN</x:v>
      </x:c>
    </x:row>
    <x:row r="4186">
      <x:c r="B4186" s="7" t="str">
        <x:v>PHY-04180</x:v>
      </x:c>
      <x:c r="C4186" s="7" t="str">
        <x:v>path trial</x:v>
      </x:c>
      <x:c r="D4186" s="7" t="str">
        <x:v>RAP-PT-1768</x:v>
      </x:c>
      <x:c r="E4186" s="7" t="str">
        <x:v>Path Trials!T1774</x:v>
      </x:c>
      <x:c r="F4186" s="7" t="str">
        <x:f>'Path Trials'!T1774</x:f>
        <x:v>OPEN</x:v>
      </x:c>
    </x:row>
    <x:row r="4187">
      <x:c r="B4187" s="7" t="str">
        <x:v>PHY-04181</x:v>
      </x:c>
      <x:c r="C4187" s="7" t="str">
        <x:v>path trial</x:v>
      </x:c>
      <x:c r="D4187" s="7" t="str">
        <x:v>RAP-PT-1769</x:v>
      </x:c>
      <x:c r="E4187" s="7" t="str">
        <x:v>Path Trials!T1775</x:v>
      </x:c>
      <x:c r="F4187" s="7" t="str">
        <x:f>'Path Trials'!T1775</x:f>
        <x:v>OPEN</x:v>
      </x:c>
    </x:row>
    <x:row r="4188">
      <x:c r="B4188" s="7" t="str">
        <x:v>PHY-04182</x:v>
      </x:c>
      <x:c r="C4188" s="7" t="str">
        <x:v>path trial</x:v>
      </x:c>
      <x:c r="D4188" s="7" t="str">
        <x:v>RAP-PT-1770</x:v>
      </x:c>
      <x:c r="E4188" s="7" t="str">
        <x:v>Path Trials!T1776</x:v>
      </x:c>
      <x:c r="F4188" s="7" t="str">
        <x:f>'Path Trials'!T1776</x:f>
        <x:v>OPEN</x:v>
      </x:c>
    </x:row>
    <x:row r="4189">
      <x:c r="B4189" s="7" t="str">
        <x:v>PHY-04183</x:v>
      </x:c>
      <x:c r="C4189" s="7" t="str">
        <x:v>path trial</x:v>
      </x:c>
      <x:c r="D4189" s="7" t="str">
        <x:v>RAP-PT-1771</x:v>
      </x:c>
      <x:c r="E4189" s="7" t="str">
        <x:v>Path Trials!T1777</x:v>
      </x:c>
      <x:c r="F4189" s="7" t="str">
        <x:f>'Path Trials'!T1777</x:f>
        <x:v>OPEN</x:v>
      </x:c>
    </x:row>
    <x:row r="4190">
      <x:c r="B4190" s="7" t="str">
        <x:v>PHY-04184</x:v>
      </x:c>
      <x:c r="C4190" s="7" t="str">
        <x:v>path trial</x:v>
      </x:c>
      <x:c r="D4190" s="7" t="str">
        <x:v>RAP-PT-1772</x:v>
      </x:c>
      <x:c r="E4190" s="7" t="str">
        <x:v>Path Trials!T1778</x:v>
      </x:c>
      <x:c r="F4190" s="7" t="str">
        <x:f>'Path Trials'!T1778</x:f>
        <x:v>OPEN</x:v>
      </x:c>
    </x:row>
    <x:row r="4191">
      <x:c r="B4191" s="7" t="str">
        <x:v>PHY-04185</x:v>
      </x:c>
      <x:c r="C4191" s="7" t="str">
        <x:v>path trial</x:v>
      </x:c>
      <x:c r="D4191" s="7" t="str">
        <x:v>RAP-PT-1773</x:v>
      </x:c>
      <x:c r="E4191" s="7" t="str">
        <x:v>Path Trials!T1779</x:v>
      </x:c>
      <x:c r="F4191" s="7" t="str">
        <x:f>'Path Trials'!T1779</x:f>
        <x:v>OPEN</x:v>
      </x:c>
    </x:row>
    <x:row r="4192">
      <x:c r="B4192" s="7" t="str">
        <x:v>PHY-04186</x:v>
      </x:c>
      <x:c r="C4192" s="7" t="str">
        <x:v>path trial</x:v>
      </x:c>
      <x:c r="D4192" s="7" t="str">
        <x:v>RAP-PT-1774</x:v>
      </x:c>
      <x:c r="E4192" s="7" t="str">
        <x:v>Path Trials!T1780</x:v>
      </x:c>
      <x:c r="F4192" s="7" t="str">
        <x:f>'Path Trials'!T1780</x:f>
        <x:v>OPEN</x:v>
      </x:c>
    </x:row>
    <x:row r="4193">
      <x:c r="B4193" s="7" t="str">
        <x:v>PHY-04187</x:v>
      </x:c>
      <x:c r="C4193" s="7" t="str">
        <x:v>path trial</x:v>
      </x:c>
      <x:c r="D4193" s="7" t="str">
        <x:v>RAP-PT-1775</x:v>
      </x:c>
      <x:c r="E4193" s="7" t="str">
        <x:v>Path Trials!T1781</x:v>
      </x:c>
      <x:c r="F4193" s="7" t="str">
        <x:f>'Path Trials'!T1781</x:f>
        <x:v>OPEN</x:v>
      </x:c>
    </x:row>
    <x:row r="4194">
      <x:c r="B4194" s="7" t="str">
        <x:v>PHY-04188</x:v>
      </x:c>
      <x:c r="C4194" s="7" t="str">
        <x:v>path trial</x:v>
      </x:c>
      <x:c r="D4194" s="7" t="str">
        <x:v>RAP-PT-1776</x:v>
      </x:c>
      <x:c r="E4194" s="7" t="str">
        <x:v>Path Trials!T1782</x:v>
      </x:c>
      <x:c r="F4194" s="7" t="str">
        <x:f>'Path Trials'!T1782</x:f>
        <x:v>OPEN</x:v>
      </x:c>
    </x:row>
    <x:row r="4195">
      <x:c r="B4195" s="7" t="str">
        <x:v>PHY-04189</x:v>
      </x:c>
      <x:c r="C4195" s="7" t="str">
        <x:v>path trial</x:v>
      </x:c>
      <x:c r="D4195" s="7" t="str">
        <x:v>RAP-PT-1777</x:v>
      </x:c>
      <x:c r="E4195" s="7" t="str">
        <x:v>Path Trials!T1783</x:v>
      </x:c>
      <x:c r="F4195" s="7" t="str">
        <x:f>'Path Trials'!T1783</x:f>
        <x:v>OPEN</x:v>
      </x:c>
    </x:row>
    <x:row r="4196">
      <x:c r="B4196" s="7" t="str">
        <x:v>PHY-04190</x:v>
      </x:c>
      <x:c r="C4196" s="7" t="str">
        <x:v>path trial</x:v>
      </x:c>
      <x:c r="D4196" s="7" t="str">
        <x:v>RAP-PT-1778</x:v>
      </x:c>
      <x:c r="E4196" s="7" t="str">
        <x:v>Path Trials!T1784</x:v>
      </x:c>
      <x:c r="F4196" s="7" t="str">
        <x:f>'Path Trials'!T1784</x:f>
        <x:v>OPEN</x:v>
      </x:c>
    </x:row>
    <x:row r="4197">
      <x:c r="B4197" s="7" t="str">
        <x:v>PHY-04191</x:v>
      </x:c>
      <x:c r="C4197" s="7" t="str">
        <x:v>path trial</x:v>
      </x:c>
      <x:c r="D4197" s="7" t="str">
        <x:v>RAP-PT-1779</x:v>
      </x:c>
      <x:c r="E4197" s="7" t="str">
        <x:v>Path Trials!T1785</x:v>
      </x:c>
      <x:c r="F4197" s="7" t="str">
        <x:f>'Path Trials'!T1785</x:f>
        <x:v>OPEN</x:v>
      </x:c>
    </x:row>
    <x:row r="4198">
      <x:c r="B4198" s="7" t="str">
        <x:v>PHY-04192</x:v>
      </x:c>
      <x:c r="C4198" s="7" t="str">
        <x:v>path trial</x:v>
      </x:c>
      <x:c r="D4198" s="7" t="str">
        <x:v>RAP-PT-1780</x:v>
      </x:c>
      <x:c r="E4198" s="7" t="str">
        <x:v>Path Trials!T1786</x:v>
      </x:c>
      <x:c r="F4198" s="7" t="str">
        <x:f>'Path Trials'!T1786</x:f>
        <x:v>OPEN</x:v>
      </x:c>
    </x:row>
    <x:row r="4199">
      <x:c r="B4199" s="7" t="str">
        <x:v>PHY-04193</x:v>
      </x:c>
      <x:c r="C4199" s="7" t="str">
        <x:v>path trial</x:v>
      </x:c>
      <x:c r="D4199" s="7" t="str">
        <x:v>RAP-PT-1781</x:v>
      </x:c>
      <x:c r="E4199" s="7" t="str">
        <x:v>Path Trials!T1787</x:v>
      </x:c>
      <x:c r="F4199" s="7" t="str">
        <x:f>'Path Trials'!T1787</x:f>
        <x:v>OPEN</x:v>
      </x:c>
    </x:row>
    <x:row r="4200">
      <x:c r="B4200" s="7" t="str">
        <x:v>PHY-04194</x:v>
      </x:c>
      <x:c r="C4200" s="7" t="str">
        <x:v>path trial</x:v>
      </x:c>
      <x:c r="D4200" s="7" t="str">
        <x:v>RAP-PT-1782</x:v>
      </x:c>
      <x:c r="E4200" s="7" t="str">
        <x:v>Path Trials!T1788</x:v>
      </x:c>
      <x:c r="F4200" s="7" t="str">
        <x:f>'Path Trials'!T1788</x:f>
        <x:v>OPEN</x:v>
      </x:c>
    </x:row>
    <x:row r="4201">
      <x:c r="B4201" s="7" t="str">
        <x:v>PHY-04195</x:v>
      </x:c>
      <x:c r="C4201" s="7" t="str">
        <x:v>path trial</x:v>
      </x:c>
      <x:c r="D4201" s="7" t="str">
        <x:v>RAP-PT-1783</x:v>
      </x:c>
      <x:c r="E4201" s="7" t="str">
        <x:v>Path Trials!T1789</x:v>
      </x:c>
      <x:c r="F4201" s="7" t="str">
        <x:f>'Path Trials'!T1789</x:f>
        <x:v>OPEN</x:v>
      </x:c>
    </x:row>
    <x:row r="4202">
      <x:c r="B4202" s="7" t="str">
        <x:v>PHY-04196</x:v>
      </x:c>
      <x:c r="C4202" s="7" t="str">
        <x:v>path trial</x:v>
      </x:c>
      <x:c r="D4202" s="7" t="str">
        <x:v>RAP-PT-1784</x:v>
      </x:c>
      <x:c r="E4202" s="7" t="str">
        <x:v>Path Trials!T1790</x:v>
      </x:c>
      <x:c r="F4202" s="7" t="str">
        <x:f>'Path Trials'!T1790</x:f>
        <x:v>OPEN</x:v>
      </x:c>
    </x:row>
    <x:row r="4203">
      <x:c r="B4203" s="7" t="str">
        <x:v>PHY-04197</x:v>
      </x:c>
      <x:c r="C4203" s="7" t="str">
        <x:v>path trial</x:v>
      </x:c>
      <x:c r="D4203" s="7" t="str">
        <x:v>RAP-PT-1785</x:v>
      </x:c>
      <x:c r="E4203" s="7" t="str">
        <x:v>Path Trials!T1791</x:v>
      </x:c>
      <x:c r="F4203" s="7" t="str">
        <x:f>'Path Trials'!T1791</x:f>
        <x:v>OPEN</x:v>
      </x:c>
    </x:row>
    <x:row r="4204">
      <x:c r="B4204" s="7" t="str">
        <x:v>PHY-04198</x:v>
      </x:c>
      <x:c r="C4204" s="7" t="str">
        <x:v>path trial</x:v>
      </x:c>
      <x:c r="D4204" s="7" t="str">
        <x:v>RAP-PT-1786</x:v>
      </x:c>
      <x:c r="E4204" s="7" t="str">
        <x:v>Path Trials!T1792</x:v>
      </x:c>
      <x:c r="F4204" s="7" t="str">
        <x:f>'Path Trials'!T1792</x:f>
        <x:v>OPEN</x:v>
      </x:c>
    </x:row>
    <x:row r="4205">
      <x:c r="B4205" s="7" t="str">
        <x:v>PHY-04199</x:v>
      </x:c>
      <x:c r="C4205" s="7" t="str">
        <x:v>path trial</x:v>
      </x:c>
      <x:c r="D4205" s="7" t="str">
        <x:v>RAP-PT-1787</x:v>
      </x:c>
      <x:c r="E4205" s="7" t="str">
        <x:v>Path Trials!T1793</x:v>
      </x:c>
      <x:c r="F4205" s="7" t="str">
        <x:f>'Path Trials'!T1793</x:f>
        <x:v>OPEN</x:v>
      </x:c>
    </x:row>
    <x:row r="4206">
      <x:c r="B4206" s="7" t="str">
        <x:v>PHY-04200</x:v>
      </x:c>
      <x:c r="C4206" s="7" t="str">
        <x:v>path trial</x:v>
      </x:c>
      <x:c r="D4206" s="7" t="str">
        <x:v>RAP-PT-1788</x:v>
      </x:c>
      <x:c r="E4206" s="7" t="str">
        <x:v>Path Trials!T1794</x:v>
      </x:c>
      <x:c r="F4206" s="7" t="str">
        <x:f>'Path Trials'!T1794</x:f>
        <x:v>OPEN</x:v>
      </x:c>
    </x:row>
    <x:row r="4207">
      <x:c r="B4207" s="7" t="str">
        <x:v>PHY-04201</x:v>
      </x:c>
      <x:c r="C4207" s="7" t="str">
        <x:v>path trial</x:v>
      </x:c>
      <x:c r="D4207" s="7" t="str">
        <x:v>RAP-PT-1789</x:v>
      </x:c>
      <x:c r="E4207" s="7" t="str">
        <x:v>Path Trials!T1795</x:v>
      </x:c>
      <x:c r="F4207" s="7" t="str">
        <x:f>'Path Trials'!T1795</x:f>
        <x:v>OPEN</x:v>
      </x:c>
    </x:row>
    <x:row r="4208">
      <x:c r="B4208" s="7" t="str">
        <x:v>PHY-04202</x:v>
      </x:c>
      <x:c r="C4208" s="7" t="str">
        <x:v>path trial</x:v>
      </x:c>
      <x:c r="D4208" s="7" t="str">
        <x:v>RAP-PT-1790</x:v>
      </x:c>
      <x:c r="E4208" s="7" t="str">
        <x:v>Path Trials!T1796</x:v>
      </x:c>
      <x:c r="F4208" s="7" t="str">
        <x:f>'Path Trials'!T1796</x:f>
        <x:v>OPEN</x:v>
      </x:c>
    </x:row>
    <x:row r="4209">
      <x:c r="B4209" s="7" t="str">
        <x:v>PHY-04203</x:v>
      </x:c>
      <x:c r="C4209" s="7" t="str">
        <x:v>path trial</x:v>
      </x:c>
      <x:c r="D4209" s="7" t="str">
        <x:v>RAP-PT-1791</x:v>
      </x:c>
      <x:c r="E4209" s="7" t="str">
        <x:v>Path Trials!T1797</x:v>
      </x:c>
      <x:c r="F4209" s="7" t="str">
        <x:f>'Path Trials'!T1797</x:f>
        <x:v>OPEN</x:v>
      </x:c>
    </x:row>
    <x:row r="4210">
      <x:c r="B4210" s="7" t="str">
        <x:v>PHY-04204</x:v>
      </x:c>
      <x:c r="C4210" s="7" t="str">
        <x:v>path trial</x:v>
      </x:c>
      <x:c r="D4210" s="7" t="str">
        <x:v>RAP-PT-1792</x:v>
      </x:c>
      <x:c r="E4210" s="7" t="str">
        <x:v>Path Trials!T1798</x:v>
      </x:c>
      <x:c r="F4210" s="7" t="str">
        <x:f>'Path Trials'!T1798</x:f>
        <x:v>OPEN</x:v>
      </x:c>
    </x:row>
    <x:row r="4211">
      <x:c r="B4211" s="7" t="str">
        <x:v>PHY-04205</x:v>
      </x:c>
      <x:c r="C4211" s="7" t="str">
        <x:v>path trial</x:v>
      </x:c>
      <x:c r="D4211" s="7" t="str">
        <x:v>RAP-PT-1793</x:v>
      </x:c>
      <x:c r="E4211" s="7" t="str">
        <x:v>Path Trials!T1799</x:v>
      </x:c>
      <x:c r="F4211" s="7" t="str">
        <x:f>'Path Trials'!T1799</x:f>
        <x:v>OPEN</x:v>
      </x:c>
    </x:row>
    <x:row r="4212">
      <x:c r="B4212" s="7" t="str">
        <x:v>PHY-04206</x:v>
      </x:c>
      <x:c r="C4212" s="7" t="str">
        <x:v>path trial</x:v>
      </x:c>
      <x:c r="D4212" s="7" t="str">
        <x:v>RAP-PT-1794</x:v>
      </x:c>
      <x:c r="E4212" s="7" t="str">
        <x:v>Path Trials!T1800</x:v>
      </x:c>
      <x:c r="F4212" s="7" t="str">
        <x:f>'Path Trials'!T1800</x:f>
        <x:v>OPEN</x:v>
      </x:c>
    </x:row>
    <x:row r="4213">
      <x:c r="B4213" s="7" t="str">
        <x:v>PHY-04207</x:v>
      </x:c>
      <x:c r="C4213" s="7" t="str">
        <x:v>path trial</x:v>
      </x:c>
      <x:c r="D4213" s="7" t="str">
        <x:v>RAP-PT-1795</x:v>
      </x:c>
      <x:c r="E4213" s="7" t="str">
        <x:v>Path Trials!T1801</x:v>
      </x:c>
      <x:c r="F4213" s="7" t="str">
        <x:f>'Path Trials'!T1801</x:f>
        <x:v>OPEN</x:v>
      </x:c>
    </x:row>
    <x:row r="4214">
      <x:c r="B4214" s="7" t="str">
        <x:v>PHY-04208</x:v>
      </x:c>
      <x:c r="C4214" s="7" t="str">
        <x:v>path trial</x:v>
      </x:c>
      <x:c r="D4214" s="7" t="str">
        <x:v>RAP-PT-1796</x:v>
      </x:c>
      <x:c r="E4214" s="7" t="str">
        <x:v>Path Trials!T1802</x:v>
      </x:c>
      <x:c r="F4214" s="7" t="str">
        <x:f>'Path Trials'!T1802</x:f>
        <x:v>OPEN</x:v>
      </x:c>
    </x:row>
    <x:row r="4215">
      <x:c r="B4215" s="7" t="str">
        <x:v>PHY-04209</x:v>
      </x:c>
      <x:c r="C4215" s="7" t="str">
        <x:v>path trial</x:v>
      </x:c>
      <x:c r="D4215" s="7" t="str">
        <x:v>RAP-PT-1797</x:v>
      </x:c>
      <x:c r="E4215" s="7" t="str">
        <x:v>Path Trials!T1803</x:v>
      </x:c>
      <x:c r="F4215" s="7" t="str">
        <x:f>'Path Trials'!T1803</x:f>
        <x:v>OPEN</x:v>
      </x:c>
    </x:row>
    <x:row r="4216">
      <x:c r="B4216" s="7" t="str">
        <x:v>PHY-04210</x:v>
      </x:c>
      <x:c r="C4216" s="7" t="str">
        <x:v>path trial</x:v>
      </x:c>
      <x:c r="D4216" s="7" t="str">
        <x:v>RAP-PT-1798</x:v>
      </x:c>
      <x:c r="E4216" s="7" t="str">
        <x:v>Path Trials!T1804</x:v>
      </x:c>
      <x:c r="F4216" s="7" t="str">
        <x:f>'Path Trials'!T1804</x:f>
        <x:v>OPEN</x:v>
      </x:c>
    </x:row>
    <x:row r="4217">
      <x:c r="B4217" s="7" t="str">
        <x:v>PHY-04211</x:v>
      </x:c>
      <x:c r="C4217" s="7" t="str">
        <x:v>path trial</x:v>
      </x:c>
      <x:c r="D4217" s="7" t="str">
        <x:v>RAP-PT-1799</x:v>
      </x:c>
      <x:c r="E4217" s="7" t="str">
        <x:v>Path Trials!T1805</x:v>
      </x:c>
      <x:c r="F4217" s="7" t="str">
        <x:f>'Path Trials'!T1805</x:f>
        <x:v>OPEN</x:v>
      </x:c>
    </x:row>
    <x:row r="4218">
      <x:c r="B4218" s="7" t="str">
        <x:v>PHY-04212</x:v>
      </x:c>
      <x:c r="C4218" s="7" t="str">
        <x:v>path trial</x:v>
      </x:c>
      <x:c r="D4218" s="7" t="str">
        <x:v>RAP-PT-1800</x:v>
      </x:c>
      <x:c r="E4218" s="7" t="str">
        <x:v>Path Trials!T1806</x:v>
      </x:c>
      <x:c r="F4218" s="7" t="str">
        <x:f>'Path Trials'!T1806</x:f>
        <x:v>OPEN</x:v>
      </x:c>
    </x:row>
    <x:row r="4219">
      <x:c r="B4219" s="7" t="str">
        <x:v>PHY-04213</x:v>
      </x:c>
      <x:c r="C4219" s="7" t="str">
        <x:v>path trial</x:v>
      </x:c>
      <x:c r="D4219" s="7" t="str">
        <x:v>RAP-PT-1801</x:v>
      </x:c>
      <x:c r="E4219" s="7" t="str">
        <x:v>Path Trials!T1807</x:v>
      </x:c>
      <x:c r="F4219" s="7" t="str">
        <x:f>'Path Trials'!T1807</x:f>
        <x:v>OPEN</x:v>
      </x:c>
    </x:row>
    <x:row r="4220">
      <x:c r="B4220" s="7" t="str">
        <x:v>PHY-04214</x:v>
      </x:c>
      <x:c r="C4220" s="7" t="str">
        <x:v>path trial</x:v>
      </x:c>
      <x:c r="D4220" s="7" t="str">
        <x:v>RAP-PT-1802</x:v>
      </x:c>
      <x:c r="E4220" s="7" t="str">
        <x:v>Path Trials!T1808</x:v>
      </x:c>
      <x:c r="F4220" s="7" t="str">
        <x:f>'Path Trials'!T1808</x:f>
        <x:v>OPEN</x:v>
      </x:c>
    </x:row>
    <x:row r="4221">
      <x:c r="B4221" s="7" t="str">
        <x:v>PHY-04215</x:v>
      </x:c>
      <x:c r="C4221" s="7" t="str">
        <x:v>path trial</x:v>
      </x:c>
      <x:c r="D4221" s="7" t="str">
        <x:v>RAP-PT-1803</x:v>
      </x:c>
      <x:c r="E4221" s="7" t="str">
        <x:v>Path Trials!T1809</x:v>
      </x:c>
      <x:c r="F4221" s="7" t="str">
        <x:f>'Path Trials'!T1809</x:f>
        <x:v>OPEN</x:v>
      </x:c>
    </x:row>
    <x:row r="4222">
      <x:c r="B4222" s="7" t="str">
        <x:v>PHY-04216</x:v>
      </x:c>
      <x:c r="C4222" s="7" t="str">
        <x:v>path trial</x:v>
      </x:c>
      <x:c r="D4222" s="7" t="str">
        <x:v>RAP-PT-1804</x:v>
      </x:c>
      <x:c r="E4222" s="7" t="str">
        <x:v>Path Trials!T1810</x:v>
      </x:c>
      <x:c r="F4222" s="7" t="str">
        <x:f>'Path Trials'!T1810</x:f>
        <x:v>OPEN</x:v>
      </x:c>
    </x:row>
    <x:row r="4223">
      <x:c r="B4223" s="7" t="str">
        <x:v>PHY-04217</x:v>
      </x:c>
      <x:c r="C4223" s="7" t="str">
        <x:v>path trial</x:v>
      </x:c>
      <x:c r="D4223" s="7" t="str">
        <x:v>RAP-PT-1805</x:v>
      </x:c>
      <x:c r="E4223" s="7" t="str">
        <x:v>Path Trials!T1811</x:v>
      </x:c>
      <x:c r="F4223" s="7" t="str">
        <x:f>'Path Trials'!T1811</x:f>
        <x:v>OPEN</x:v>
      </x:c>
    </x:row>
    <x:row r="4224">
      <x:c r="B4224" s="7" t="str">
        <x:v>PHY-04218</x:v>
      </x:c>
      <x:c r="C4224" s="7" t="str">
        <x:v>path trial</x:v>
      </x:c>
      <x:c r="D4224" s="7" t="str">
        <x:v>RAP-PT-1806</x:v>
      </x:c>
      <x:c r="E4224" s="7" t="str">
        <x:v>Path Trials!T1812</x:v>
      </x:c>
      <x:c r="F4224" s="7" t="str">
        <x:f>'Path Trials'!T1812</x:f>
        <x:v>OPEN</x:v>
      </x:c>
    </x:row>
    <x:row r="4225">
      <x:c r="B4225" s="7" t="str">
        <x:v>PHY-04219</x:v>
      </x:c>
      <x:c r="C4225" s="7" t="str">
        <x:v>path trial</x:v>
      </x:c>
      <x:c r="D4225" s="7" t="str">
        <x:v>RAP-PT-1807</x:v>
      </x:c>
      <x:c r="E4225" s="7" t="str">
        <x:v>Path Trials!T1813</x:v>
      </x:c>
      <x:c r="F4225" s="7" t="str">
        <x:f>'Path Trials'!T1813</x:f>
        <x:v>OPEN</x:v>
      </x:c>
    </x:row>
    <x:row r="4226">
      <x:c r="B4226" s="7" t="str">
        <x:v>PHY-04220</x:v>
      </x:c>
      <x:c r="C4226" s="7" t="str">
        <x:v>path trial</x:v>
      </x:c>
      <x:c r="D4226" s="7" t="str">
        <x:v>RAP-PT-1808</x:v>
      </x:c>
      <x:c r="E4226" s="7" t="str">
        <x:v>Path Trials!T1814</x:v>
      </x:c>
      <x:c r="F4226" s="7" t="str">
        <x:f>'Path Trials'!T1814</x:f>
        <x:v>OPEN</x:v>
      </x:c>
    </x:row>
    <x:row r="4227">
      <x:c r="B4227" s="7" t="str">
        <x:v>PHY-04221</x:v>
      </x:c>
      <x:c r="C4227" s="7" t="str">
        <x:v>path trial</x:v>
      </x:c>
      <x:c r="D4227" s="7" t="str">
        <x:v>RAP-PT-1809</x:v>
      </x:c>
      <x:c r="E4227" s="7" t="str">
        <x:v>Path Trials!T1815</x:v>
      </x:c>
      <x:c r="F4227" s="7" t="str">
        <x:f>'Path Trials'!T1815</x:f>
        <x:v>OPEN</x:v>
      </x:c>
    </x:row>
    <x:row r="4228">
      <x:c r="B4228" s="7" t="str">
        <x:v>PHY-04222</x:v>
      </x:c>
      <x:c r="C4228" s="7" t="str">
        <x:v>path trial</x:v>
      </x:c>
      <x:c r="D4228" s="7" t="str">
        <x:v>RAP-PT-1810</x:v>
      </x:c>
      <x:c r="E4228" s="7" t="str">
        <x:v>Path Trials!T1816</x:v>
      </x:c>
      <x:c r="F4228" s="7" t="str">
        <x:f>'Path Trials'!T1816</x:f>
        <x:v>OPEN</x:v>
      </x:c>
    </x:row>
    <x:row r="4229">
      <x:c r="B4229" s="7" t="str">
        <x:v>PHY-04223</x:v>
      </x:c>
      <x:c r="C4229" s="7" t="str">
        <x:v>path trial</x:v>
      </x:c>
      <x:c r="D4229" s="7" t="str">
        <x:v>RAP-PT-1811</x:v>
      </x:c>
      <x:c r="E4229" s="7" t="str">
        <x:v>Path Trials!T1817</x:v>
      </x:c>
      <x:c r="F4229" s="7" t="str">
        <x:f>'Path Trials'!T1817</x:f>
        <x:v>OPEN</x:v>
      </x:c>
    </x:row>
    <x:row r="4230">
      <x:c r="B4230" s="7" t="str">
        <x:v>PHY-04224</x:v>
      </x:c>
      <x:c r="C4230" s="7" t="str">
        <x:v>path trial</x:v>
      </x:c>
      <x:c r="D4230" s="7" t="str">
        <x:v>RAP-PT-1812</x:v>
      </x:c>
      <x:c r="E4230" s="7" t="str">
        <x:v>Path Trials!T1818</x:v>
      </x:c>
      <x:c r="F4230" s="7" t="str">
        <x:f>'Path Trials'!T1818</x:f>
        <x:v>OPEN</x:v>
      </x:c>
    </x:row>
    <x:row r="4231">
      <x:c r="B4231" s="7" t="str">
        <x:v>PHY-04225</x:v>
      </x:c>
      <x:c r="C4231" s="7" t="str">
        <x:v>path trial</x:v>
      </x:c>
      <x:c r="D4231" s="7" t="str">
        <x:v>RAP-PT-1813</x:v>
      </x:c>
      <x:c r="E4231" s="7" t="str">
        <x:v>Path Trials!T1819</x:v>
      </x:c>
      <x:c r="F4231" s="7" t="str">
        <x:f>'Path Trials'!T1819</x:f>
        <x:v>OPEN</x:v>
      </x:c>
    </x:row>
    <x:row r="4232">
      <x:c r="B4232" s="7" t="str">
        <x:v>PHY-04226</x:v>
      </x:c>
      <x:c r="C4232" s="7" t="str">
        <x:v>path trial</x:v>
      </x:c>
      <x:c r="D4232" s="7" t="str">
        <x:v>RAP-PT-1814</x:v>
      </x:c>
      <x:c r="E4232" s="7" t="str">
        <x:v>Path Trials!T1820</x:v>
      </x:c>
      <x:c r="F4232" s="7" t="str">
        <x:f>'Path Trials'!T1820</x:f>
        <x:v>OPEN</x:v>
      </x:c>
    </x:row>
    <x:row r="4233">
      <x:c r="B4233" s="7" t="str">
        <x:v>PHY-04227</x:v>
      </x:c>
      <x:c r="C4233" s="7" t="str">
        <x:v>path trial</x:v>
      </x:c>
      <x:c r="D4233" s="7" t="str">
        <x:v>RAP-PT-1815</x:v>
      </x:c>
      <x:c r="E4233" s="7" t="str">
        <x:v>Path Trials!T1821</x:v>
      </x:c>
      <x:c r="F4233" s="7" t="str">
        <x:f>'Path Trials'!T1821</x:f>
        <x:v>OPEN</x:v>
      </x:c>
    </x:row>
    <x:row r="4234">
      <x:c r="B4234" s="7" t="str">
        <x:v>PHY-04228</x:v>
      </x:c>
      <x:c r="C4234" s="7" t="str">
        <x:v>path trial</x:v>
      </x:c>
      <x:c r="D4234" s="7" t="str">
        <x:v>RAP-PT-1816</x:v>
      </x:c>
      <x:c r="E4234" s="7" t="str">
        <x:v>Path Trials!T1822</x:v>
      </x:c>
      <x:c r="F4234" s="7" t="str">
        <x:f>'Path Trials'!T1822</x:f>
        <x:v>OPEN</x:v>
      </x:c>
    </x:row>
    <x:row r="4235">
      <x:c r="B4235" s="7" t="str">
        <x:v>PHY-04229</x:v>
      </x:c>
      <x:c r="C4235" s="7" t="str">
        <x:v>path trial</x:v>
      </x:c>
      <x:c r="D4235" s="7" t="str">
        <x:v>RAP-PT-1817</x:v>
      </x:c>
      <x:c r="E4235" s="7" t="str">
        <x:v>Path Trials!T1823</x:v>
      </x:c>
      <x:c r="F4235" s="7" t="str">
        <x:f>'Path Trials'!T1823</x:f>
        <x:v>OPEN</x:v>
      </x:c>
    </x:row>
    <x:row r="4236">
      <x:c r="B4236" s="7" t="str">
        <x:v>PHY-04230</x:v>
      </x:c>
      <x:c r="C4236" s="7" t="str">
        <x:v>path trial</x:v>
      </x:c>
      <x:c r="D4236" s="7" t="str">
        <x:v>RAP-PT-1818</x:v>
      </x:c>
      <x:c r="E4236" s="7" t="str">
        <x:v>Path Trials!T1824</x:v>
      </x:c>
      <x:c r="F4236" s="7" t="str">
        <x:f>'Path Trials'!T1824</x:f>
        <x:v>OPEN</x:v>
      </x:c>
    </x:row>
    <x:row r="4237">
      <x:c r="B4237" s="7" t="str">
        <x:v>PHY-04231</x:v>
      </x:c>
      <x:c r="C4237" s="7" t="str">
        <x:v>path trial</x:v>
      </x:c>
      <x:c r="D4237" s="7" t="str">
        <x:v>RAP-PT-1819</x:v>
      </x:c>
      <x:c r="E4237" s="7" t="str">
        <x:v>Path Trials!T1825</x:v>
      </x:c>
      <x:c r="F4237" s="7" t="str">
        <x:f>'Path Trials'!T1825</x:f>
        <x:v>OPEN</x:v>
      </x:c>
    </x:row>
    <x:row r="4238">
      <x:c r="B4238" s="7" t="str">
        <x:v>PHY-04232</x:v>
      </x:c>
      <x:c r="C4238" s="7" t="str">
        <x:v>path trial</x:v>
      </x:c>
      <x:c r="D4238" s="7" t="str">
        <x:v>RAP-PT-1820</x:v>
      </x:c>
      <x:c r="E4238" s="7" t="str">
        <x:v>Path Trials!T1826</x:v>
      </x:c>
      <x:c r="F4238" s="7" t="str">
        <x:f>'Path Trials'!T1826</x:f>
        <x:v>OPEN</x:v>
      </x:c>
    </x:row>
    <x:row r="4239">
      <x:c r="B4239" s="7" t="str">
        <x:v>PHY-04233</x:v>
      </x:c>
      <x:c r="C4239" s="7" t="str">
        <x:v>path trial</x:v>
      </x:c>
      <x:c r="D4239" s="7" t="str">
        <x:v>RAP-PT-1821</x:v>
      </x:c>
      <x:c r="E4239" s="7" t="str">
        <x:v>Path Trials!T1827</x:v>
      </x:c>
      <x:c r="F4239" s="7" t="str">
        <x:f>'Path Trials'!T1827</x:f>
        <x:v>OPEN</x:v>
      </x:c>
    </x:row>
    <x:row r="4240">
      <x:c r="B4240" s="7" t="str">
        <x:v>PHY-04234</x:v>
      </x:c>
      <x:c r="C4240" s="7" t="str">
        <x:v>path trial</x:v>
      </x:c>
      <x:c r="D4240" s="7" t="str">
        <x:v>RAP-PT-1822</x:v>
      </x:c>
      <x:c r="E4240" s="7" t="str">
        <x:v>Path Trials!T1828</x:v>
      </x:c>
      <x:c r="F4240" s="7" t="str">
        <x:f>'Path Trials'!T1828</x:f>
        <x:v>OPEN</x:v>
      </x:c>
    </x:row>
    <x:row r="4241">
      <x:c r="B4241" s="7" t="str">
        <x:v>PHY-04235</x:v>
      </x:c>
      <x:c r="C4241" s="7" t="str">
        <x:v>path trial</x:v>
      </x:c>
      <x:c r="D4241" s="7" t="str">
        <x:v>RAP-PT-1823</x:v>
      </x:c>
      <x:c r="E4241" s="7" t="str">
        <x:v>Path Trials!T1829</x:v>
      </x:c>
      <x:c r="F4241" s="7" t="str">
        <x:f>'Path Trials'!T1829</x:f>
        <x:v>OPEN</x:v>
      </x:c>
    </x:row>
    <x:row r="4242">
      <x:c r="B4242" s="7" t="str">
        <x:v>PHY-04236</x:v>
      </x:c>
      <x:c r="C4242" s="7" t="str">
        <x:v>path trial</x:v>
      </x:c>
      <x:c r="D4242" s="7" t="str">
        <x:v>RAP-PT-1824</x:v>
      </x:c>
      <x:c r="E4242" s="7" t="str">
        <x:v>Path Trials!T1830</x:v>
      </x:c>
      <x:c r="F4242" s="7" t="str">
        <x:f>'Path Trials'!T1830</x:f>
        <x:v>OPEN</x:v>
      </x:c>
    </x:row>
    <x:row r="4243">
      <x:c r="B4243" s="7" t="str">
        <x:v>PHY-04237</x:v>
      </x:c>
      <x:c r="C4243" s="7" t="str">
        <x:v>path trial</x:v>
      </x:c>
      <x:c r="D4243" s="7" t="str">
        <x:v>RAP-PT-1825</x:v>
      </x:c>
      <x:c r="E4243" s="7" t="str">
        <x:v>Path Trials!T1831</x:v>
      </x:c>
      <x:c r="F4243" s="7" t="str">
        <x:f>'Path Trials'!T1831</x:f>
        <x:v>OPEN</x:v>
      </x:c>
    </x:row>
    <x:row r="4244">
      <x:c r="B4244" s="7" t="str">
        <x:v>PHY-04238</x:v>
      </x:c>
      <x:c r="C4244" s="7" t="str">
        <x:v>path trial</x:v>
      </x:c>
      <x:c r="D4244" s="7" t="str">
        <x:v>RAP-PT-1826</x:v>
      </x:c>
      <x:c r="E4244" s="7" t="str">
        <x:v>Path Trials!T1832</x:v>
      </x:c>
      <x:c r="F4244" s="7" t="str">
        <x:f>'Path Trials'!T1832</x:f>
        <x:v>OPEN</x:v>
      </x:c>
    </x:row>
    <x:row r="4245">
      <x:c r="B4245" s="7" t="str">
        <x:v>PHY-04239</x:v>
      </x:c>
      <x:c r="C4245" s="7" t="str">
        <x:v>path trial</x:v>
      </x:c>
      <x:c r="D4245" s="7" t="str">
        <x:v>RAP-PT-1827</x:v>
      </x:c>
      <x:c r="E4245" s="7" t="str">
        <x:v>Path Trials!T1833</x:v>
      </x:c>
      <x:c r="F4245" s="7" t="str">
        <x:f>'Path Trials'!T1833</x:f>
        <x:v>OPEN</x:v>
      </x:c>
    </x:row>
    <x:row r="4246">
      <x:c r="B4246" s="7" t="str">
        <x:v>PHY-04240</x:v>
      </x:c>
      <x:c r="C4246" s="7" t="str">
        <x:v>path trial</x:v>
      </x:c>
      <x:c r="D4246" s="7" t="str">
        <x:v>RAP-PT-1828</x:v>
      </x:c>
      <x:c r="E4246" s="7" t="str">
        <x:v>Path Trials!T1834</x:v>
      </x:c>
      <x:c r="F4246" s="7" t="str">
        <x:f>'Path Trials'!T1834</x:f>
        <x:v>OPEN</x:v>
      </x:c>
    </x:row>
    <x:row r="4247">
      <x:c r="B4247" s="7" t="str">
        <x:v>PHY-04241</x:v>
      </x:c>
      <x:c r="C4247" s="7" t="str">
        <x:v>path trial</x:v>
      </x:c>
      <x:c r="D4247" s="7" t="str">
        <x:v>RAP-PT-1829</x:v>
      </x:c>
      <x:c r="E4247" s="7" t="str">
        <x:v>Path Trials!T1835</x:v>
      </x:c>
      <x:c r="F4247" s="7" t="str">
        <x:f>'Path Trials'!T1835</x:f>
        <x:v>OPEN</x:v>
      </x:c>
    </x:row>
    <x:row r="4248">
      <x:c r="B4248" s="7" t="str">
        <x:v>PHY-04242</x:v>
      </x:c>
      <x:c r="C4248" s="7" t="str">
        <x:v>path trial</x:v>
      </x:c>
      <x:c r="D4248" s="7" t="str">
        <x:v>RAP-PT-1830</x:v>
      </x:c>
      <x:c r="E4248" s="7" t="str">
        <x:v>Path Trials!T1836</x:v>
      </x:c>
      <x:c r="F4248" s="7" t="str">
        <x:f>'Path Trials'!T1836</x:f>
        <x:v>OPEN</x:v>
      </x:c>
    </x:row>
    <x:row r="4249">
      <x:c r="B4249" s="7" t="str">
        <x:v>PHY-04243</x:v>
      </x:c>
      <x:c r="C4249" s="7" t="str">
        <x:v>path trial</x:v>
      </x:c>
      <x:c r="D4249" s="7" t="str">
        <x:v>RAP-PT-1831</x:v>
      </x:c>
      <x:c r="E4249" s="7" t="str">
        <x:v>Path Trials!T1837</x:v>
      </x:c>
      <x:c r="F4249" s="7" t="str">
        <x:f>'Path Trials'!T1837</x:f>
        <x:v>OPEN</x:v>
      </x:c>
    </x:row>
    <x:row r="4250">
      <x:c r="B4250" s="7" t="str">
        <x:v>PHY-04244</x:v>
      </x:c>
      <x:c r="C4250" s="7" t="str">
        <x:v>path trial</x:v>
      </x:c>
      <x:c r="D4250" s="7" t="str">
        <x:v>RAP-PT-1832</x:v>
      </x:c>
      <x:c r="E4250" s="7" t="str">
        <x:v>Path Trials!T1838</x:v>
      </x:c>
      <x:c r="F4250" s="7" t="str">
        <x:f>'Path Trials'!T1838</x:f>
        <x:v>OPEN</x:v>
      </x:c>
    </x:row>
    <x:row r="4251">
      <x:c r="B4251" s="7" t="str">
        <x:v>PHY-04245</x:v>
      </x:c>
      <x:c r="C4251" s="7" t="str">
        <x:v>path trial</x:v>
      </x:c>
      <x:c r="D4251" s="7" t="str">
        <x:v>RAP-PT-1833</x:v>
      </x:c>
      <x:c r="E4251" s="7" t="str">
        <x:v>Path Trials!T1839</x:v>
      </x:c>
      <x:c r="F4251" s="7" t="str">
        <x:f>'Path Trials'!T1839</x:f>
        <x:v>OPEN</x:v>
      </x:c>
    </x:row>
    <x:row r="4252">
      <x:c r="B4252" s="7" t="str">
        <x:v>PHY-04246</x:v>
      </x:c>
      <x:c r="C4252" s="7" t="str">
        <x:v>path trial</x:v>
      </x:c>
      <x:c r="D4252" s="7" t="str">
        <x:v>RAP-PT-1834</x:v>
      </x:c>
      <x:c r="E4252" s="7" t="str">
        <x:v>Path Trials!T1840</x:v>
      </x:c>
      <x:c r="F4252" s="7" t="str">
        <x:f>'Path Trials'!T1840</x:f>
        <x:v>OPEN</x:v>
      </x:c>
    </x:row>
    <x:row r="4253">
      <x:c r="B4253" s="7" t="str">
        <x:v>PHY-04247</x:v>
      </x:c>
      <x:c r="C4253" s="7" t="str">
        <x:v>path trial</x:v>
      </x:c>
      <x:c r="D4253" s="7" t="str">
        <x:v>RAP-PT-1835</x:v>
      </x:c>
      <x:c r="E4253" s="7" t="str">
        <x:v>Path Trials!T1841</x:v>
      </x:c>
      <x:c r="F4253" s="7" t="str">
        <x:f>'Path Trials'!T1841</x:f>
        <x:v>OPEN</x:v>
      </x:c>
    </x:row>
    <x:row r="4254">
      <x:c r="B4254" s="7" t="str">
        <x:v>PHY-04248</x:v>
      </x:c>
      <x:c r="C4254" s="7" t="str">
        <x:v>path trial</x:v>
      </x:c>
      <x:c r="D4254" s="7" t="str">
        <x:v>RAP-PT-1836</x:v>
      </x:c>
      <x:c r="E4254" s="7" t="str">
        <x:v>Path Trials!T1842</x:v>
      </x:c>
      <x:c r="F4254" s="7" t="str">
        <x:f>'Path Trials'!T1842</x:f>
        <x:v>OPEN</x:v>
      </x:c>
    </x:row>
    <x:row r="4255">
      <x:c r="B4255" s="7" t="str">
        <x:v>PHY-04249</x:v>
      </x:c>
      <x:c r="C4255" s="7" t="str">
        <x:v>path trial</x:v>
      </x:c>
      <x:c r="D4255" s="7" t="str">
        <x:v>RAP-PT-1837</x:v>
      </x:c>
      <x:c r="E4255" s="7" t="str">
        <x:v>Path Trials!T1843</x:v>
      </x:c>
      <x:c r="F4255" s="7" t="str">
        <x:f>'Path Trials'!T1843</x:f>
        <x:v>OPEN</x:v>
      </x:c>
    </x:row>
    <x:row r="4256">
      <x:c r="B4256" s="7" t="str">
        <x:v>PHY-04250</x:v>
      </x:c>
      <x:c r="C4256" s="7" t="str">
        <x:v>path trial</x:v>
      </x:c>
      <x:c r="D4256" s="7" t="str">
        <x:v>RAP-PT-1838</x:v>
      </x:c>
      <x:c r="E4256" s="7" t="str">
        <x:v>Path Trials!T1844</x:v>
      </x:c>
      <x:c r="F4256" s="7" t="str">
        <x:f>'Path Trials'!T1844</x:f>
        <x:v>OPEN</x:v>
      </x:c>
    </x:row>
    <x:row r="4257">
      <x:c r="B4257" s="7" t="str">
        <x:v>PHY-04251</x:v>
      </x:c>
      <x:c r="C4257" s="7" t="str">
        <x:v>path trial</x:v>
      </x:c>
      <x:c r="D4257" s="7" t="str">
        <x:v>RAP-PT-1839</x:v>
      </x:c>
      <x:c r="E4257" s="7" t="str">
        <x:v>Path Trials!T1845</x:v>
      </x:c>
      <x:c r="F4257" s="7" t="str">
        <x:f>'Path Trials'!T1845</x:f>
        <x:v>OPEN</x:v>
      </x:c>
    </x:row>
    <x:row r="4258">
      <x:c r="B4258" s="7" t="str">
        <x:v>PHY-04252</x:v>
      </x:c>
      <x:c r="C4258" s="7" t="str">
        <x:v>path trial</x:v>
      </x:c>
      <x:c r="D4258" s="7" t="str">
        <x:v>RAP-PT-1840</x:v>
      </x:c>
      <x:c r="E4258" s="7" t="str">
        <x:v>Path Trials!T1846</x:v>
      </x:c>
      <x:c r="F4258" s="7" t="str">
        <x:f>'Path Trials'!T1846</x:f>
        <x:v>OPEN</x:v>
      </x:c>
    </x:row>
    <x:row r="4259">
      <x:c r="B4259" s="7" t="str">
        <x:v>PHY-04253</x:v>
      </x:c>
      <x:c r="C4259" s="7" t="str">
        <x:v>path trial</x:v>
      </x:c>
      <x:c r="D4259" s="7" t="str">
        <x:v>RAP-PT-1841</x:v>
      </x:c>
      <x:c r="E4259" s="7" t="str">
        <x:v>Path Trials!T1847</x:v>
      </x:c>
      <x:c r="F4259" s="7" t="str">
        <x:f>'Path Trials'!T1847</x:f>
        <x:v>OPEN</x:v>
      </x:c>
    </x:row>
    <x:row r="4260">
      <x:c r="B4260" s="7" t="str">
        <x:v>PHY-04254</x:v>
      </x:c>
      <x:c r="C4260" s="7" t="str">
        <x:v>path trial</x:v>
      </x:c>
      <x:c r="D4260" s="7" t="str">
        <x:v>RAP-PT-1842</x:v>
      </x:c>
      <x:c r="E4260" s="7" t="str">
        <x:v>Path Trials!T1848</x:v>
      </x:c>
      <x:c r="F4260" s="7" t="str">
        <x:f>'Path Trials'!T1848</x:f>
        <x:v>OPEN</x:v>
      </x:c>
    </x:row>
    <x:row r="4261">
      <x:c r="B4261" s="7" t="str">
        <x:v>PHY-04255</x:v>
      </x:c>
      <x:c r="C4261" s="7" t="str">
        <x:v>path trial</x:v>
      </x:c>
      <x:c r="D4261" s="7" t="str">
        <x:v>RAP-PT-1843</x:v>
      </x:c>
      <x:c r="E4261" s="7" t="str">
        <x:v>Path Trials!T1849</x:v>
      </x:c>
      <x:c r="F4261" s="7" t="str">
        <x:f>'Path Trials'!T1849</x:f>
        <x:v>OPEN</x:v>
      </x:c>
    </x:row>
    <x:row r="4262">
      <x:c r="B4262" s="7" t="str">
        <x:v>PHY-04256</x:v>
      </x:c>
      <x:c r="C4262" s="7" t="str">
        <x:v>path trial</x:v>
      </x:c>
      <x:c r="D4262" s="7" t="str">
        <x:v>RAP-PT-1844</x:v>
      </x:c>
      <x:c r="E4262" s="7" t="str">
        <x:v>Path Trials!T1850</x:v>
      </x:c>
      <x:c r="F4262" s="7" t="str">
        <x:f>'Path Trials'!T1850</x:f>
        <x:v>OPEN</x:v>
      </x:c>
    </x:row>
    <x:row r="4263">
      <x:c r="B4263" s="7" t="str">
        <x:v>PHY-04257</x:v>
      </x:c>
      <x:c r="C4263" s="7" t="str">
        <x:v>path trial</x:v>
      </x:c>
      <x:c r="D4263" s="7" t="str">
        <x:v>RAP-PT-1845</x:v>
      </x:c>
      <x:c r="E4263" s="7" t="str">
        <x:v>Path Trials!T1851</x:v>
      </x:c>
      <x:c r="F4263" s="7" t="str">
        <x:f>'Path Trials'!T1851</x:f>
        <x:v>OPEN</x:v>
      </x:c>
    </x:row>
    <x:row r="4264">
      <x:c r="B4264" s="7" t="str">
        <x:v>PHY-04258</x:v>
      </x:c>
      <x:c r="C4264" s="7" t="str">
        <x:v>path trial</x:v>
      </x:c>
      <x:c r="D4264" s="7" t="str">
        <x:v>RAP-PT-1846</x:v>
      </x:c>
      <x:c r="E4264" s="7" t="str">
        <x:v>Path Trials!T1852</x:v>
      </x:c>
      <x:c r="F4264" s="7" t="str">
        <x:f>'Path Trials'!T1852</x:f>
        <x:v>OPEN</x:v>
      </x:c>
    </x:row>
    <x:row r="4265">
      <x:c r="B4265" s="7" t="str">
        <x:v>PHY-04259</x:v>
      </x:c>
      <x:c r="C4265" s="7" t="str">
        <x:v>path trial</x:v>
      </x:c>
      <x:c r="D4265" s="7" t="str">
        <x:v>RAP-PT-1847</x:v>
      </x:c>
      <x:c r="E4265" s="7" t="str">
        <x:v>Path Trials!T1853</x:v>
      </x:c>
      <x:c r="F4265" s="7" t="str">
        <x:f>'Path Trials'!T1853</x:f>
        <x:v>OPEN</x:v>
      </x:c>
    </x:row>
    <x:row r="4266">
      <x:c r="B4266" s="7" t="str">
        <x:v>PHY-04260</x:v>
      </x:c>
      <x:c r="C4266" s="7" t="str">
        <x:v>path trial</x:v>
      </x:c>
      <x:c r="D4266" s="7" t="str">
        <x:v>RAP-PT-1848</x:v>
      </x:c>
      <x:c r="E4266" s="7" t="str">
        <x:v>Path Trials!T1854</x:v>
      </x:c>
      <x:c r="F4266" s="7" t="str">
        <x:f>'Path Trials'!T1854</x:f>
        <x:v>OPEN</x:v>
      </x:c>
    </x:row>
    <x:row r="4267">
      <x:c r="B4267" s="7" t="str">
        <x:v>PHY-04261</x:v>
      </x:c>
      <x:c r="C4267" s="7" t="str">
        <x:v>path trial</x:v>
      </x:c>
      <x:c r="D4267" s="7" t="str">
        <x:v>RAP-PT-1849</x:v>
      </x:c>
      <x:c r="E4267" s="7" t="str">
        <x:v>Path Trials!T1855</x:v>
      </x:c>
      <x:c r="F4267" s="7" t="str">
        <x:f>'Path Trials'!T1855</x:f>
        <x:v>OPEN</x:v>
      </x:c>
    </x:row>
    <x:row r="4268">
      <x:c r="B4268" s="7" t="str">
        <x:v>PHY-04262</x:v>
      </x:c>
      <x:c r="C4268" s="7" t="str">
        <x:v>path trial</x:v>
      </x:c>
      <x:c r="D4268" s="7" t="str">
        <x:v>RAP-PT-1850</x:v>
      </x:c>
      <x:c r="E4268" s="7" t="str">
        <x:v>Path Trials!T1856</x:v>
      </x:c>
      <x:c r="F4268" s="7" t="str">
        <x:f>'Path Trials'!T1856</x:f>
        <x:v>OPEN</x:v>
      </x:c>
    </x:row>
    <x:row r="4269">
      <x:c r="B4269" s="7" t="str">
        <x:v>PHY-04263</x:v>
      </x:c>
      <x:c r="C4269" s="7" t="str">
        <x:v>path trial</x:v>
      </x:c>
      <x:c r="D4269" s="7" t="str">
        <x:v>RAP-PT-1851</x:v>
      </x:c>
      <x:c r="E4269" s="7" t="str">
        <x:v>Path Trials!T1857</x:v>
      </x:c>
      <x:c r="F4269" s="7" t="str">
        <x:f>'Path Trials'!T1857</x:f>
        <x:v>OPEN</x:v>
      </x:c>
    </x:row>
    <x:row r="4270">
      <x:c r="B4270" s="7" t="str">
        <x:v>PHY-04264</x:v>
      </x:c>
      <x:c r="C4270" s="7" t="str">
        <x:v>path trial</x:v>
      </x:c>
      <x:c r="D4270" s="7" t="str">
        <x:v>RAP-PT-1852</x:v>
      </x:c>
      <x:c r="E4270" s="7" t="str">
        <x:v>Path Trials!T1858</x:v>
      </x:c>
      <x:c r="F4270" s="7" t="str">
        <x:f>'Path Trials'!T1858</x:f>
        <x:v>OPEN</x:v>
      </x:c>
    </x:row>
    <x:row r="4271">
      <x:c r="B4271" s="7" t="str">
        <x:v>PHY-04265</x:v>
      </x:c>
      <x:c r="C4271" s="7" t="str">
        <x:v>path trial</x:v>
      </x:c>
      <x:c r="D4271" s="7" t="str">
        <x:v>RAP-PT-1853</x:v>
      </x:c>
      <x:c r="E4271" s="7" t="str">
        <x:v>Path Trials!T1859</x:v>
      </x:c>
      <x:c r="F4271" s="7" t="str">
        <x:f>'Path Trials'!T1859</x:f>
        <x:v>OPEN</x:v>
      </x:c>
    </x:row>
    <x:row r="4272">
      <x:c r="B4272" s="7" t="str">
        <x:v>PHY-04266</x:v>
      </x:c>
      <x:c r="C4272" s="7" t="str">
        <x:v>path trial</x:v>
      </x:c>
      <x:c r="D4272" s="7" t="str">
        <x:v>RAP-PT-1854</x:v>
      </x:c>
      <x:c r="E4272" s="7" t="str">
        <x:v>Path Trials!T1860</x:v>
      </x:c>
      <x:c r="F4272" s="7" t="str">
        <x:f>'Path Trials'!T1860</x:f>
        <x:v>OPEN</x:v>
      </x:c>
    </x:row>
    <x:row r="4273">
      <x:c r="B4273" s="7" t="str">
        <x:v>PHY-04267</x:v>
      </x:c>
      <x:c r="C4273" s="7" t="str">
        <x:v>path trial</x:v>
      </x:c>
      <x:c r="D4273" s="7" t="str">
        <x:v>RAP-PT-1855</x:v>
      </x:c>
      <x:c r="E4273" s="7" t="str">
        <x:v>Path Trials!T1861</x:v>
      </x:c>
      <x:c r="F4273" s="7" t="str">
        <x:f>'Path Trials'!T1861</x:f>
        <x:v>OPEN</x:v>
      </x:c>
    </x:row>
    <x:row r="4274">
      <x:c r="B4274" s="7" t="str">
        <x:v>PHY-04268</x:v>
      </x:c>
      <x:c r="C4274" s="7" t="str">
        <x:v>path trial</x:v>
      </x:c>
      <x:c r="D4274" s="7" t="str">
        <x:v>RAP-PT-1856</x:v>
      </x:c>
      <x:c r="E4274" s="7" t="str">
        <x:v>Path Trials!T1862</x:v>
      </x:c>
      <x:c r="F4274" s="7" t="str">
        <x:f>'Path Trials'!T1862</x:f>
        <x:v>OPEN</x:v>
      </x:c>
    </x:row>
    <x:row r="4275">
      <x:c r="B4275" s="7" t="str">
        <x:v>PHY-04269</x:v>
      </x:c>
      <x:c r="C4275" s="7" t="str">
        <x:v>path trial</x:v>
      </x:c>
      <x:c r="D4275" s="7" t="str">
        <x:v>RAP-PT-1857</x:v>
      </x:c>
      <x:c r="E4275" s="7" t="str">
        <x:v>Path Trials!T1863</x:v>
      </x:c>
      <x:c r="F4275" s="7" t="str">
        <x:f>'Path Trials'!T1863</x:f>
        <x:v>OPEN</x:v>
      </x:c>
    </x:row>
    <x:row r="4276">
      <x:c r="B4276" s="7" t="str">
        <x:v>PHY-04270</x:v>
      </x:c>
      <x:c r="C4276" s="7" t="str">
        <x:v>path trial</x:v>
      </x:c>
      <x:c r="D4276" s="7" t="str">
        <x:v>RAP-PT-1858</x:v>
      </x:c>
      <x:c r="E4276" s="7" t="str">
        <x:v>Path Trials!T1864</x:v>
      </x:c>
      <x:c r="F4276" s="7" t="str">
        <x:f>'Path Trials'!T1864</x:f>
        <x:v>OPEN</x:v>
      </x:c>
    </x:row>
    <x:row r="4277">
      <x:c r="B4277" s="7" t="str">
        <x:v>PHY-04271</x:v>
      </x:c>
      <x:c r="C4277" s="7" t="str">
        <x:v>path trial</x:v>
      </x:c>
      <x:c r="D4277" s="7" t="str">
        <x:v>RAP-PT-1859</x:v>
      </x:c>
      <x:c r="E4277" s="7" t="str">
        <x:v>Path Trials!T1865</x:v>
      </x:c>
      <x:c r="F4277" s="7" t="str">
        <x:f>'Path Trials'!T1865</x:f>
        <x:v>OPEN</x:v>
      </x:c>
    </x:row>
    <x:row r="4278">
      <x:c r="B4278" s="7" t="str">
        <x:v>PHY-04272</x:v>
      </x:c>
      <x:c r="C4278" s="7" t="str">
        <x:v>path trial</x:v>
      </x:c>
      <x:c r="D4278" s="7" t="str">
        <x:v>RAP-PT-1860</x:v>
      </x:c>
      <x:c r="E4278" s="7" t="str">
        <x:v>Path Trials!T1866</x:v>
      </x:c>
      <x:c r="F4278" s="7" t="str">
        <x:f>'Path Trials'!T1866</x:f>
        <x:v>OPEN</x:v>
      </x:c>
    </x:row>
    <x:row r="4279">
      <x:c r="B4279" s="7" t="str">
        <x:v>PHY-04273</x:v>
      </x:c>
      <x:c r="C4279" s="7" t="str">
        <x:v>path trial</x:v>
      </x:c>
      <x:c r="D4279" s="7" t="str">
        <x:v>RAP-PT-1861</x:v>
      </x:c>
      <x:c r="E4279" s="7" t="str">
        <x:v>Path Trials!T1867</x:v>
      </x:c>
      <x:c r="F4279" s="7" t="str">
        <x:f>'Path Trials'!T1867</x:f>
        <x:v>OPEN</x:v>
      </x:c>
    </x:row>
    <x:row r="4280">
      <x:c r="B4280" s="7" t="str">
        <x:v>PHY-04274</x:v>
      </x:c>
      <x:c r="C4280" s="7" t="str">
        <x:v>path trial</x:v>
      </x:c>
      <x:c r="D4280" s="7" t="str">
        <x:v>RAP-PT-1862</x:v>
      </x:c>
      <x:c r="E4280" s="7" t="str">
        <x:v>Path Trials!T1868</x:v>
      </x:c>
      <x:c r="F4280" s="7" t="str">
        <x:f>'Path Trials'!T1868</x:f>
        <x:v>OPEN</x:v>
      </x:c>
    </x:row>
    <x:row r="4281">
      <x:c r="B4281" s="7" t="str">
        <x:v>PHY-04275</x:v>
      </x:c>
      <x:c r="C4281" s="7" t="str">
        <x:v>path trial</x:v>
      </x:c>
      <x:c r="D4281" s="7" t="str">
        <x:v>RAP-PT-1863</x:v>
      </x:c>
      <x:c r="E4281" s="7" t="str">
        <x:v>Path Trials!T1869</x:v>
      </x:c>
      <x:c r="F4281" s="7" t="str">
        <x:f>'Path Trials'!T1869</x:f>
        <x:v>OPEN</x:v>
      </x:c>
    </x:row>
    <x:row r="4282">
      <x:c r="B4282" s="7" t="str">
        <x:v>PHY-04276</x:v>
      </x:c>
      <x:c r="C4282" s="7" t="str">
        <x:v>path trial</x:v>
      </x:c>
      <x:c r="D4282" s="7" t="str">
        <x:v>RAP-PT-1864</x:v>
      </x:c>
      <x:c r="E4282" s="7" t="str">
        <x:v>Path Trials!T1870</x:v>
      </x:c>
      <x:c r="F4282" s="7" t="str">
        <x:f>'Path Trials'!T1870</x:f>
        <x:v>OPEN</x:v>
      </x:c>
    </x:row>
    <x:row r="4283">
      <x:c r="B4283" s="7" t="str">
        <x:v>PHY-04277</x:v>
      </x:c>
      <x:c r="C4283" s="7" t="str">
        <x:v>path trial</x:v>
      </x:c>
      <x:c r="D4283" s="7" t="str">
        <x:v>RAP-PT-1865</x:v>
      </x:c>
      <x:c r="E4283" s="7" t="str">
        <x:v>Path Trials!T1871</x:v>
      </x:c>
      <x:c r="F4283" s="7" t="str">
        <x:f>'Path Trials'!T1871</x:f>
        <x:v>OPEN</x:v>
      </x:c>
    </x:row>
    <x:row r="4284">
      <x:c r="B4284" s="7" t="str">
        <x:v>PHY-04278</x:v>
      </x:c>
      <x:c r="C4284" s="7" t="str">
        <x:v>path trial</x:v>
      </x:c>
      <x:c r="D4284" s="7" t="str">
        <x:v>RAP-PT-1866</x:v>
      </x:c>
      <x:c r="E4284" s="7" t="str">
        <x:v>Path Trials!T1872</x:v>
      </x:c>
      <x:c r="F4284" s="7" t="str">
        <x:f>'Path Trials'!T1872</x:f>
        <x:v>OPEN</x:v>
      </x:c>
    </x:row>
    <x:row r="4285">
      <x:c r="B4285" s="7" t="str">
        <x:v>PHY-04279</x:v>
      </x:c>
      <x:c r="C4285" s="7" t="str">
        <x:v>path trial</x:v>
      </x:c>
      <x:c r="D4285" s="7" t="str">
        <x:v>RAP-PT-1867</x:v>
      </x:c>
      <x:c r="E4285" s="7" t="str">
        <x:v>Path Trials!T1873</x:v>
      </x:c>
      <x:c r="F4285" s="7" t="str">
        <x:f>'Path Trials'!T1873</x:f>
        <x:v>OPEN</x:v>
      </x:c>
    </x:row>
    <x:row r="4286">
      <x:c r="B4286" s="7" t="str">
        <x:v>PHY-04280</x:v>
      </x:c>
      <x:c r="C4286" s="7" t="str">
        <x:v>path trial</x:v>
      </x:c>
      <x:c r="D4286" s="7" t="str">
        <x:v>RAP-PT-1868</x:v>
      </x:c>
      <x:c r="E4286" s="7" t="str">
        <x:v>Path Trials!T1874</x:v>
      </x:c>
      <x:c r="F4286" s="7" t="str">
        <x:f>'Path Trials'!T1874</x:f>
        <x:v>OPEN</x:v>
      </x:c>
    </x:row>
    <x:row r="4287">
      <x:c r="B4287" s="7" t="str">
        <x:v>PHY-04281</x:v>
      </x:c>
      <x:c r="C4287" s="7" t="str">
        <x:v>path trial</x:v>
      </x:c>
      <x:c r="D4287" s="7" t="str">
        <x:v>RAP-PT-1869</x:v>
      </x:c>
      <x:c r="E4287" s="7" t="str">
        <x:v>Path Trials!T1875</x:v>
      </x:c>
      <x:c r="F4287" s="7" t="str">
        <x:f>'Path Trials'!T1875</x:f>
        <x:v>OPEN</x:v>
      </x:c>
    </x:row>
    <x:row r="4288">
      <x:c r="B4288" s="7" t="str">
        <x:v>PHY-04282</x:v>
      </x:c>
      <x:c r="C4288" s="7" t="str">
        <x:v>path trial</x:v>
      </x:c>
      <x:c r="D4288" s="7" t="str">
        <x:v>RAP-PT-1870</x:v>
      </x:c>
      <x:c r="E4288" s="7" t="str">
        <x:v>Path Trials!T1876</x:v>
      </x:c>
      <x:c r="F4288" s="7" t="str">
        <x:f>'Path Trials'!T1876</x:f>
        <x:v>OPEN</x:v>
      </x:c>
    </x:row>
    <x:row r="4289">
      <x:c r="B4289" s="7" t="str">
        <x:v>PHY-04283</x:v>
      </x:c>
      <x:c r="C4289" s="7" t="str">
        <x:v>path trial</x:v>
      </x:c>
      <x:c r="D4289" s="7" t="str">
        <x:v>RAP-PT-1871</x:v>
      </x:c>
      <x:c r="E4289" s="7" t="str">
        <x:v>Path Trials!T1877</x:v>
      </x:c>
      <x:c r="F4289" s="7" t="str">
        <x:f>'Path Trials'!T1877</x:f>
        <x:v>OPEN</x:v>
      </x:c>
    </x:row>
    <x:row r="4290">
      <x:c r="B4290" s="7" t="str">
        <x:v>PHY-04284</x:v>
      </x:c>
      <x:c r="C4290" s="7" t="str">
        <x:v>path trial</x:v>
      </x:c>
      <x:c r="D4290" s="7" t="str">
        <x:v>RAP-PT-1872</x:v>
      </x:c>
      <x:c r="E4290" s="7" t="str">
        <x:v>Path Trials!T1878</x:v>
      </x:c>
      <x:c r="F4290" s="7" t="str">
        <x:f>'Path Trials'!T1878</x:f>
        <x:v>OPEN</x:v>
      </x:c>
    </x:row>
    <x:row r="4291">
      <x:c r="B4291" s="7" t="str">
        <x:v>PHY-04285</x:v>
      </x:c>
      <x:c r="C4291" s="7" t="str">
        <x:v>path trial</x:v>
      </x:c>
      <x:c r="D4291" s="7" t="str">
        <x:v>RAP-PT-1873</x:v>
      </x:c>
      <x:c r="E4291" s="7" t="str">
        <x:v>Path Trials!T1879</x:v>
      </x:c>
      <x:c r="F4291" s="7" t="str">
        <x:f>'Path Trials'!T1879</x:f>
        <x:v>OPEN</x:v>
      </x:c>
    </x:row>
    <x:row r="4292">
      <x:c r="B4292" s="7" t="str">
        <x:v>PHY-04286</x:v>
      </x:c>
      <x:c r="C4292" s="7" t="str">
        <x:v>path trial</x:v>
      </x:c>
      <x:c r="D4292" s="7" t="str">
        <x:v>RAP-PT-1874</x:v>
      </x:c>
      <x:c r="E4292" s="7" t="str">
        <x:v>Path Trials!T1880</x:v>
      </x:c>
      <x:c r="F4292" s="7" t="str">
        <x:f>'Path Trials'!T1880</x:f>
        <x:v>OPEN</x:v>
      </x:c>
    </x:row>
    <x:row r="4293">
      <x:c r="B4293" s="7" t="str">
        <x:v>PHY-04287</x:v>
      </x:c>
      <x:c r="C4293" s="7" t="str">
        <x:v>path trial</x:v>
      </x:c>
      <x:c r="D4293" s="7" t="str">
        <x:v>RAP-PT-1875</x:v>
      </x:c>
      <x:c r="E4293" s="7" t="str">
        <x:v>Path Trials!T1881</x:v>
      </x:c>
      <x:c r="F4293" s="7" t="str">
        <x:f>'Path Trials'!T1881</x:f>
        <x:v>OPEN</x:v>
      </x:c>
    </x:row>
    <x:row r="4294">
      <x:c r="B4294" s="7" t="str">
        <x:v>PHY-04288</x:v>
      </x:c>
      <x:c r="C4294" s="7" t="str">
        <x:v>path trial</x:v>
      </x:c>
      <x:c r="D4294" s="7" t="str">
        <x:v>RAP-PT-1876</x:v>
      </x:c>
      <x:c r="E4294" s="7" t="str">
        <x:v>Path Trials!T1882</x:v>
      </x:c>
      <x:c r="F4294" s="7" t="str">
        <x:f>'Path Trials'!T1882</x:f>
        <x:v>OPEN</x:v>
      </x:c>
    </x:row>
    <x:row r="4295">
      <x:c r="B4295" s="7" t="str">
        <x:v>PHY-04289</x:v>
      </x:c>
      <x:c r="C4295" s="7" t="str">
        <x:v>path trial</x:v>
      </x:c>
      <x:c r="D4295" s="7" t="str">
        <x:v>RAP-PT-1877</x:v>
      </x:c>
      <x:c r="E4295" s="7" t="str">
        <x:v>Path Trials!T1883</x:v>
      </x:c>
      <x:c r="F4295" s="7" t="str">
        <x:f>'Path Trials'!T1883</x:f>
        <x:v>OPEN</x:v>
      </x:c>
    </x:row>
    <x:row r="4296">
      <x:c r="B4296" s="7" t="str">
        <x:v>PHY-04290</x:v>
      </x:c>
      <x:c r="C4296" s="7" t="str">
        <x:v>path trial</x:v>
      </x:c>
      <x:c r="D4296" s="7" t="str">
        <x:v>RAP-PT-1878</x:v>
      </x:c>
      <x:c r="E4296" s="7" t="str">
        <x:v>Path Trials!T1884</x:v>
      </x:c>
      <x:c r="F4296" s="7" t="str">
        <x:f>'Path Trials'!T1884</x:f>
        <x:v>OPEN</x:v>
      </x:c>
    </x:row>
    <x:row r="4297">
      <x:c r="B4297" s="7" t="str">
        <x:v>PHY-04291</x:v>
      </x:c>
      <x:c r="C4297" s="7" t="str">
        <x:v>path trial</x:v>
      </x:c>
      <x:c r="D4297" s="7" t="str">
        <x:v>RAP-PT-1879</x:v>
      </x:c>
      <x:c r="E4297" s="7" t="str">
        <x:v>Path Trials!T1885</x:v>
      </x:c>
      <x:c r="F4297" s="7" t="str">
        <x:f>'Path Trials'!T1885</x:f>
        <x:v>OPEN</x:v>
      </x:c>
    </x:row>
    <x:row r="4298">
      <x:c r="B4298" s="7" t="str">
        <x:v>PHY-04292</x:v>
      </x:c>
      <x:c r="C4298" s="7" t="str">
        <x:v>path trial</x:v>
      </x:c>
      <x:c r="D4298" s="7" t="str">
        <x:v>RAP-PT-1880</x:v>
      </x:c>
      <x:c r="E4298" s="7" t="str">
        <x:v>Path Trials!T1886</x:v>
      </x:c>
      <x:c r="F4298" s="7" t="str">
        <x:f>'Path Trials'!T1886</x:f>
        <x:v>OPEN</x:v>
      </x:c>
    </x:row>
    <x:row r="4299">
      <x:c r="B4299" s="7" t="str">
        <x:v>PHY-04293</x:v>
      </x:c>
      <x:c r="C4299" s="7" t="str">
        <x:v>path trial</x:v>
      </x:c>
      <x:c r="D4299" s="7" t="str">
        <x:v>RAP-PT-1881</x:v>
      </x:c>
      <x:c r="E4299" s="7" t="str">
        <x:v>Path Trials!T1887</x:v>
      </x:c>
      <x:c r="F4299" s="7" t="str">
        <x:f>'Path Trials'!T1887</x:f>
        <x:v>OPEN</x:v>
      </x:c>
    </x:row>
    <x:row r="4300">
      <x:c r="B4300" s="7" t="str">
        <x:v>PHY-04294</x:v>
      </x:c>
      <x:c r="C4300" s="7" t="str">
        <x:v>path trial</x:v>
      </x:c>
      <x:c r="D4300" s="7" t="str">
        <x:v>RAP-PT-1882</x:v>
      </x:c>
      <x:c r="E4300" s="7" t="str">
        <x:v>Path Trials!T1888</x:v>
      </x:c>
      <x:c r="F4300" s="7" t="str">
        <x:f>'Path Trials'!T1888</x:f>
        <x:v>OPEN</x:v>
      </x:c>
    </x:row>
    <x:row r="4301">
      <x:c r="B4301" s="7" t="str">
        <x:v>PHY-04295</x:v>
      </x:c>
      <x:c r="C4301" s="7" t="str">
        <x:v>path trial</x:v>
      </x:c>
      <x:c r="D4301" s="7" t="str">
        <x:v>RAP-PT-1883</x:v>
      </x:c>
      <x:c r="E4301" s="7" t="str">
        <x:v>Path Trials!T1889</x:v>
      </x:c>
      <x:c r="F4301" s="7" t="str">
        <x:f>'Path Trials'!T1889</x:f>
        <x:v>OPEN</x:v>
      </x:c>
    </x:row>
    <x:row r="4302">
      <x:c r="B4302" s="7" t="str">
        <x:v>PHY-04296</x:v>
      </x:c>
      <x:c r="C4302" s="7" t="str">
        <x:v>path trial</x:v>
      </x:c>
      <x:c r="D4302" s="7" t="str">
        <x:v>RAP-PT-1884</x:v>
      </x:c>
      <x:c r="E4302" s="7" t="str">
        <x:v>Path Trials!T1890</x:v>
      </x:c>
      <x:c r="F4302" s="7" t="str">
        <x:f>'Path Trials'!T1890</x:f>
        <x:v>OPEN</x:v>
      </x:c>
    </x:row>
    <x:row r="4303">
      <x:c r="B4303" s="7" t="str">
        <x:v>PHY-04297</x:v>
      </x:c>
      <x:c r="C4303" s="7" t="str">
        <x:v>path trial</x:v>
      </x:c>
      <x:c r="D4303" s="7" t="str">
        <x:v>RAP-PT-1885</x:v>
      </x:c>
      <x:c r="E4303" s="7" t="str">
        <x:v>Path Trials!T1891</x:v>
      </x:c>
      <x:c r="F4303" s="7" t="str">
        <x:f>'Path Trials'!T1891</x:f>
        <x:v>OPEN</x:v>
      </x:c>
    </x:row>
    <x:row r="4304">
      <x:c r="B4304" s="7" t="str">
        <x:v>PHY-04298</x:v>
      </x:c>
      <x:c r="C4304" s="7" t="str">
        <x:v>path trial</x:v>
      </x:c>
      <x:c r="D4304" s="7" t="str">
        <x:v>RAP-PT-1886</x:v>
      </x:c>
      <x:c r="E4304" s="7" t="str">
        <x:v>Path Trials!T1892</x:v>
      </x:c>
      <x:c r="F4304" s="7" t="str">
        <x:f>'Path Trials'!T1892</x:f>
        <x:v>OPEN</x:v>
      </x:c>
    </x:row>
    <x:row r="4305">
      <x:c r="B4305" s="7" t="str">
        <x:v>PHY-04299</x:v>
      </x:c>
      <x:c r="C4305" s="7" t="str">
        <x:v>path trial</x:v>
      </x:c>
      <x:c r="D4305" s="7" t="str">
        <x:v>RAP-PT-1887</x:v>
      </x:c>
      <x:c r="E4305" s="7" t="str">
        <x:v>Path Trials!T1893</x:v>
      </x:c>
      <x:c r="F4305" s="7" t="str">
        <x:f>'Path Trials'!T1893</x:f>
        <x:v>OPEN</x:v>
      </x:c>
    </x:row>
    <x:row r="4306">
      <x:c r="B4306" s="7" t="str">
        <x:v>PHY-04300</x:v>
      </x:c>
      <x:c r="C4306" s="7" t="str">
        <x:v>path trial</x:v>
      </x:c>
      <x:c r="D4306" s="7" t="str">
        <x:v>RAP-PT-1888</x:v>
      </x:c>
      <x:c r="E4306" s="7" t="str">
        <x:v>Path Trials!T1894</x:v>
      </x:c>
      <x:c r="F4306" s="7" t="str">
        <x:f>'Path Trials'!T1894</x:f>
        <x:v>OPEN</x:v>
      </x:c>
    </x:row>
    <x:row r="4307">
      <x:c r="B4307" s="7" t="str">
        <x:v>PHY-04301</x:v>
      </x:c>
      <x:c r="C4307" s="7" t="str">
        <x:v>path trial</x:v>
      </x:c>
      <x:c r="D4307" s="7" t="str">
        <x:v>RAP-PT-1889</x:v>
      </x:c>
      <x:c r="E4307" s="7" t="str">
        <x:v>Path Trials!T1895</x:v>
      </x:c>
      <x:c r="F4307" s="7" t="str">
        <x:f>'Path Trials'!T1895</x:f>
        <x:v>OPEN</x:v>
      </x:c>
    </x:row>
    <x:row r="4308">
      <x:c r="B4308" s="7" t="str">
        <x:v>PHY-04302</x:v>
      </x:c>
      <x:c r="C4308" s="7" t="str">
        <x:v>path trial</x:v>
      </x:c>
      <x:c r="D4308" s="7" t="str">
        <x:v>RAP-PT-1890</x:v>
      </x:c>
      <x:c r="E4308" s="7" t="str">
        <x:v>Path Trials!T1896</x:v>
      </x:c>
      <x:c r="F4308" s="7" t="str">
        <x:f>'Path Trials'!T1896</x:f>
        <x:v>OPEN</x:v>
      </x:c>
    </x:row>
    <x:row r="4309">
      <x:c r="B4309" s="7" t="str">
        <x:v>PHY-04303</x:v>
      </x:c>
      <x:c r="C4309" s="7" t="str">
        <x:v>path trial</x:v>
      </x:c>
      <x:c r="D4309" s="7" t="str">
        <x:v>RAP-PT-1891</x:v>
      </x:c>
      <x:c r="E4309" s="7" t="str">
        <x:v>Path Trials!T1897</x:v>
      </x:c>
      <x:c r="F4309" s="7" t="str">
        <x:f>'Path Trials'!T1897</x:f>
        <x:v>OPEN</x:v>
      </x:c>
    </x:row>
    <x:row r="4310">
      <x:c r="B4310" s="7" t="str">
        <x:v>PHY-04304</x:v>
      </x:c>
      <x:c r="C4310" s="7" t="str">
        <x:v>path trial</x:v>
      </x:c>
      <x:c r="D4310" s="7" t="str">
        <x:v>RAP-PT-1892</x:v>
      </x:c>
      <x:c r="E4310" s="7" t="str">
        <x:v>Path Trials!T1898</x:v>
      </x:c>
      <x:c r="F4310" s="7" t="str">
        <x:f>'Path Trials'!T1898</x:f>
        <x:v>OPEN</x:v>
      </x:c>
    </x:row>
    <x:row r="4311">
      <x:c r="B4311" s="7" t="str">
        <x:v>PHY-04305</x:v>
      </x:c>
      <x:c r="C4311" s="7" t="str">
        <x:v>path trial</x:v>
      </x:c>
      <x:c r="D4311" s="7" t="str">
        <x:v>RAP-PT-1893</x:v>
      </x:c>
      <x:c r="E4311" s="7" t="str">
        <x:v>Path Trials!T1899</x:v>
      </x:c>
      <x:c r="F4311" s="7" t="str">
        <x:f>'Path Trials'!T1899</x:f>
        <x:v>OPEN</x:v>
      </x:c>
    </x:row>
    <x:row r="4312">
      <x:c r="B4312" s="7" t="str">
        <x:v>PHY-04306</x:v>
      </x:c>
      <x:c r="C4312" s="7" t="str">
        <x:v>path trial</x:v>
      </x:c>
      <x:c r="D4312" s="7" t="str">
        <x:v>RAP-PT-1894</x:v>
      </x:c>
      <x:c r="E4312" s="7" t="str">
        <x:v>Path Trials!T1900</x:v>
      </x:c>
      <x:c r="F4312" s="7" t="str">
        <x:f>'Path Trials'!T1900</x:f>
        <x:v>OPEN</x:v>
      </x:c>
    </x:row>
    <x:row r="4313">
      <x:c r="B4313" s="7" t="str">
        <x:v>PHY-04307</x:v>
      </x:c>
      <x:c r="C4313" s="7" t="str">
        <x:v>path trial</x:v>
      </x:c>
      <x:c r="D4313" s="7" t="str">
        <x:v>RAP-PT-1895</x:v>
      </x:c>
      <x:c r="E4313" s="7" t="str">
        <x:v>Path Trials!T1901</x:v>
      </x:c>
      <x:c r="F4313" s="7" t="str">
        <x:f>'Path Trials'!T1901</x:f>
        <x:v>OPEN</x:v>
      </x:c>
    </x:row>
    <x:row r="4314">
      <x:c r="B4314" s="7" t="str">
        <x:v>PHY-04308</x:v>
      </x:c>
      <x:c r="C4314" s="7" t="str">
        <x:v>path trial</x:v>
      </x:c>
      <x:c r="D4314" s="7" t="str">
        <x:v>RAP-PT-1896</x:v>
      </x:c>
      <x:c r="E4314" s="7" t="str">
        <x:v>Path Trials!T1902</x:v>
      </x:c>
      <x:c r="F4314" s="7" t="str">
        <x:f>'Path Trials'!T1902</x:f>
        <x:v>OPEN</x:v>
      </x:c>
    </x:row>
    <x:row r="4315">
      <x:c r="B4315" s="7" t="str">
        <x:v>PHY-04309</x:v>
      </x:c>
      <x:c r="C4315" s="7" t="str">
        <x:v>path trial</x:v>
      </x:c>
      <x:c r="D4315" s="7" t="str">
        <x:v>RAP-PT-1897</x:v>
      </x:c>
      <x:c r="E4315" s="7" t="str">
        <x:v>Path Trials!T1903</x:v>
      </x:c>
      <x:c r="F4315" s="7" t="str">
        <x:f>'Path Trials'!T1903</x:f>
        <x:v>OPEN</x:v>
      </x:c>
    </x:row>
    <x:row r="4316">
      <x:c r="B4316" s="7" t="str">
        <x:v>PHY-04310</x:v>
      </x:c>
      <x:c r="C4316" s="7" t="str">
        <x:v>path trial</x:v>
      </x:c>
      <x:c r="D4316" s="7" t="str">
        <x:v>RAP-PT-1898</x:v>
      </x:c>
      <x:c r="E4316" s="7" t="str">
        <x:v>Path Trials!T1904</x:v>
      </x:c>
      <x:c r="F4316" s="7" t="str">
        <x:f>'Path Trials'!T1904</x:f>
        <x:v>OPEN</x:v>
      </x:c>
    </x:row>
    <x:row r="4317">
      <x:c r="B4317" s="7" t="str">
        <x:v>PHY-04311</x:v>
      </x:c>
      <x:c r="C4317" s="7" t="str">
        <x:v>path trial</x:v>
      </x:c>
      <x:c r="D4317" s="7" t="str">
        <x:v>RAP-PT-1899</x:v>
      </x:c>
      <x:c r="E4317" s="7" t="str">
        <x:v>Path Trials!T1905</x:v>
      </x:c>
      <x:c r="F4317" s="7" t="str">
        <x:f>'Path Trials'!T1905</x:f>
        <x:v>OPEN</x:v>
      </x:c>
    </x:row>
    <x:row r="4318">
      <x:c r="B4318" s="7" t="str">
        <x:v>PHY-04312</x:v>
      </x:c>
      <x:c r="C4318" s="7" t="str">
        <x:v>path trial</x:v>
      </x:c>
      <x:c r="D4318" s="7" t="str">
        <x:v>RAP-PT-1900</x:v>
      </x:c>
      <x:c r="E4318" s="7" t="str">
        <x:v>Path Trials!T1906</x:v>
      </x:c>
      <x:c r="F4318" s="7" t="str">
        <x:f>'Path Trials'!T1906</x:f>
        <x:v>OPEN</x:v>
      </x:c>
    </x:row>
    <x:row r="4319">
      <x:c r="B4319" s="7" t="str">
        <x:v>PHY-04313</x:v>
      </x:c>
      <x:c r="C4319" s="7" t="str">
        <x:v>path trial</x:v>
      </x:c>
      <x:c r="D4319" s="7" t="str">
        <x:v>RAP-PT-1901</x:v>
      </x:c>
      <x:c r="E4319" s="7" t="str">
        <x:v>Path Trials!T1907</x:v>
      </x:c>
      <x:c r="F4319" s="7" t="str">
        <x:f>'Path Trials'!T1907</x:f>
        <x:v>OPEN</x:v>
      </x:c>
    </x:row>
    <x:row r="4320">
      <x:c r="B4320" s="7" t="str">
        <x:v>PHY-04314</x:v>
      </x:c>
      <x:c r="C4320" s="7" t="str">
        <x:v>path trial</x:v>
      </x:c>
      <x:c r="D4320" s="7" t="str">
        <x:v>RAP-PT-1902</x:v>
      </x:c>
      <x:c r="E4320" s="7" t="str">
        <x:v>Path Trials!T1908</x:v>
      </x:c>
      <x:c r="F4320" s="7" t="str">
        <x:f>'Path Trials'!T1908</x:f>
        <x:v>OPEN</x:v>
      </x:c>
    </x:row>
    <x:row r="4321">
      <x:c r="B4321" s="7" t="str">
        <x:v>PHY-04315</x:v>
      </x:c>
      <x:c r="C4321" s="7" t="str">
        <x:v>path trial</x:v>
      </x:c>
      <x:c r="D4321" s="7" t="str">
        <x:v>RAP-PT-1903</x:v>
      </x:c>
      <x:c r="E4321" s="7" t="str">
        <x:v>Path Trials!T1909</x:v>
      </x:c>
      <x:c r="F4321" s="7" t="str">
        <x:f>'Path Trials'!T1909</x:f>
        <x:v>OPEN</x:v>
      </x:c>
    </x:row>
    <x:row r="4322">
      <x:c r="B4322" s="7" t="str">
        <x:v>PHY-04316</x:v>
      </x:c>
      <x:c r="C4322" s="7" t="str">
        <x:v>path trial</x:v>
      </x:c>
      <x:c r="D4322" s="7" t="str">
        <x:v>RAP-PT-1904</x:v>
      </x:c>
      <x:c r="E4322" s="7" t="str">
        <x:v>Path Trials!T1910</x:v>
      </x:c>
      <x:c r="F4322" s="7" t="str">
        <x:f>'Path Trials'!T1910</x:f>
        <x:v>OPEN</x:v>
      </x:c>
    </x:row>
    <x:row r="4323">
      <x:c r="B4323" s="7" t="str">
        <x:v>PHY-04317</x:v>
      </x:c>
      <x:c r="C4323" s="7" t="str">
        <x:v>path trial</x:v>
      </x:c>
      <x:c r="D4323" s="7" t="str">
        <x:v>RAP-PT-1905</x:v>
      </x:c>
      <x:c r="E4323" s="7" t="str">
        <x:v>Path Trials!T1911</x:v>
      </x:c>
      <x:c r="F4323" s="7" t="str">
        <x:f>'Path Trials'!T1911</x:f>
        <x:v>OPEN</x:v>
      </x:c>
    </x:row>
    <x:row r="4324">
      <x:c r="B4324" s="7" t="str">
        <x:v>PHY-04318</x:v>
      </x:c>
      <x:c r="C4324" s="7" t="str">
        <x:v>path trial</x:v>
      </x:c>
      <x:c r="D4324" s="7" t="str">
        <x:v>RAP-PT-1906</x:v>
      </x:c>
      <x:c r="E4324" s="7" t="str">
        <x:v>Path Trials!T1912</x:v>
      </x:c>
      <x:c r="F4324" s="7" t="str">
        <x:f>'Path Trials'!T1912</x:f>
        <x:v>OPEN</x:v>
      </x:c>
    </x:row>
    <x:row r="4325">
      <x:c r="B4325" s="7" t="str">
        <x:v>PHY-04319</x:v>
      </x:c>
      <x:c r="C4325" s="7" t="str">
        <x:v>path trial</x:v>
      </x:c>
      <x:c r="D4325" s="7" t="str">
        <x:v>RAP-PT-1907</x:v>
      </x:c>
      <x:c r="E4325" s="7" t="str">
        <x:v>Path Trials!T1913</x:v>
      </x:c>
      <x:c r="F4325" s="7" t="str">
        <x:f>'Path Trials'!T1913</x:f>
        <x:v>OPEN</x:v>
      </x:c>
    </x:row>
    <x:row r="4326">
      <x:c r="B4326" s="7" t="str">
        <x:v>PHY-04320</x:v>
      </x:c>
      <x:c r="C4326" s="7" t="str">
        <x:v>path trial</x:v>
      </x:c>
      <x:c r="D4326" s="7" t="str">
        <x:v>RAP-PT-1908</x:v>
      </x:c>
      <x:c r="E4326" s="7" t="str">
        <x:v>Path Trials!T1914</x:v>
      </x:c>
      <x:c r="F4326" s="7" t="str">
        <x:f>'Path Trials'!T1914</x:f>
        <x:v>OPEN</x:v>
      </x:c>
    </x:row>
    <x:row r="4327">
      <x:c r="B4327" s="7" t="str">
        <x:v>PHY-04321</x:v>
      </x:c>
      <x:c r="C4327" s="7" t="str">
        <x:v>path trial</x:v>
      </x:c>
      <x:c r="D4327" s="7" t="str">
        <x:v>RAP-PT-1909</x:v>
      </x:c>
      <x:c r="E4327" s="7" t="str">
        <x:v>Path Trials!T1915</x:v>
      </x:c>
      <x:c r="F4327" s="7" t="str">
        <x:f>'Path Trials'!T1915</x:f>
        <x:v>OPEN</x:v>
      </x:c>
    </x:row>
    <x:row r="4328">
      <x:c r="B4328" s="7" t="str">
        <x:v>PHY-04322</x:v>
      </x:c>
      <x:c r="C4328" s="7" t="str">
        <x:v>path trial</x:v>
      </x:c>
      <x:c r="D4328" s="7" t="str">
        <x:v>RAP-PT-1910</x:v>
      </x:c>
      <x:c r="E4328" s="7" t="str">
        <x:v>Path Trials!T1916</x:v>
      </x:c>
      <x:c r="F4328" s="7" t="str">
        <x:f>'Path Trials'!T1916</x:f>
        <x:v>OPEN</x:v>
      </x:c>
    </x:row>
    <x:row r="4329">
      <x:c r="B4329" s="7" t="str">
        <x:v>PHY-04323</x:v>
      </x:c>
      <x:c r="C4329" s="7" t="str">
        <x:v>path trial</x:v>
      </x:c>
      <x:c r="D4329" s="7" t="str">
        <x:v>RAP-PT-1911</x:v>
      </x:c>
      <x:c r="E4329" s="7" t="str">
        <x:v>Path Trials!T1917</x:v>
      </x:c>
      <x:c r="F4329" s="7" t="str">
        <x:f>'Path Trials'!T1917</x:f>
        <x:v>OPEN</x:v>
      </x:c>
    </x:row>
    <x:row r="4330">
      <x:c r="B4330" s="7" t="str">
        <x:v>PHY-04324</x:v>
      </x:c>
      <x:c r="C4330" s="7" t="str">
        <x:v>path trial</x:v>
      </x:c>
      <x:c r="D4330" s="7" t="str">
        <x:v>RAP-PT-1912</x:v>
      </x:c>
      <x:c r="E4330" s="7" t="str">
        <x:v>Path Trials!T1918</x:v>
      </x:c>
      <x:c r="F4330" s="7" t="str">
        <x:f>'Path Trials'!T1918</x:f>
        <x:v>OPEN</x:v>
      </x:c>
    </x:row>
    <x:row r="4331">
      <x:c r="B4331" s="7" t="str">
        <x:v>PHY-04325</x:v>
      </x:c>
      <x:c r="C4331" s="7" t="str">
        <x:v>path trial</x:v>
      </x:c>
      <x:c r="D4331" s="7" t="str">
        <x:v>RAP-PT-1913</x:v>
      </x:c>
      <x:c r="E4331" s="7" t="str">
        <x:v>Path Trials!T1919</x:v>
      </x:c>
      <x:c r="F4331" s="7" t="str">
        <x:f>'Path Trials'!T1919</x:f>
        <x:v>OPEN</x:v>
      </x:c>
    </x:row>
    <x:row r="4332">
      <x:c r="B4332" s="7" t="str">
        <x:v>PHY-04326</x:v>
      </x:c>
      <x:c r="C4332" s="7" t="str">
        <x:v>path trial</x:v>
      </x:c>
      <x:c r="D4332" s="7" t="str">
        <x:v>RAP-PT-1914</x:v>
      </x:c>
      <x:c r="E4332" s="7" t="str">
        <x:v>Path Trials!T1920</x:v>
      </x:c>
      <x:c r="F4332" s="7" t="str">
        <x:f>'Path Trials'!T1920</x:f>
        <x:v>OPEN</x:v>
      </x:c>
    </x:row>
    <x:row r="4333">
      <x:c r="B4333" s="7" t="str">
        <x:v>PHY-04327</x:v>
      </x:c>
      <x:c r="C4333" s="7" t="str">
        <x:v>path trial</x:v>
      </x:c>
      <x:c r="D4333" s="7" t="str">
        <x:v>RAP-PT-1915</x:v>
      </x:c>
      <x:c r="E4333" s="7" t="str">
        <x:v>Path Trials!T1921</x:v>
      </x:c>
      <x:c r="F4333" s="7" t="str">
        <x:f>'Path Trials'!T1921</x:f>
        <x:v>OPEN</x:v>
      </x:c>
    </x:row>
    <x:row r="4334">
      <x:c r="B4334" s="7" t="str">
        <x:v>PHY-04328</x:v>
      </x:c>
      <x:c r="C4334" s="7" t="str">
        <x:v>path trial</x:v>
      </x:c>
      <x:c r="D4334" s="7" t="str">
        <x:v>RAP-PT-1916</x:v>
      </x:c>
      <x:c r="E4334" s="7" t="str">
        <x:v>Path Trials!T1922</x:v>
      </x:c>
      <x:c r="F4334" s="7" t="str">
        <x:f>'Path Trials'!T1922</x:f>
        <x:v>OPEN</x:v>
      </x:c>
    </x:row>
    <x:row r="4335">
      <x:c r="B4335" s="7" t="str">
        <x:v>PHY-04329</x:v>
      </x:c>
      <x:c r="C4335" s="7" t="str">
        <x:v>path trial</x:v>
      </x:c>
      <x:c r="D4335" s="7" t="str">
        <x:v>RAP-PT-1917</x:v>
      </x:c>
      <x:c r="E4335" s="7" t="str">
        <x:v>Path Trials!T1923</x:v>
      </x:c>
      <x:c r="F4335" s="7" t="str">
        <x:f>'Path Trials'!T1923</x:f>
        <x:v>OPEN</x:v>
      </x:c>
    </x:row>
    <x:row r="4336">
      <x:c r="B4336" s="7" t="str">
        <x:v>PHY-04330</x:v>
      </x:c>
      <x:c r="C4336" s="7" t="str">
        <x:v>path trial</x:v>
      </x:c>
      <x:c r="D4336" s="7" t="str">
        <x:v>RAP-PT-1918</x:v>
      </x:c>
      <x:c r="E4336" s="7" t="str">
        <x:v>Path Trials!T1924</x:v>
      </x:c>
      <x:c r="F4336" s="7" t="str">
        <x:f>'Path Trials'!T1924</x:f>
        <x:v>OPEN</x:v>
      </x:c>
    </x:row>
    <x:row r="4337">
      <x:c r="B4337" s="7" t="str">
        <x:v>PHY-04331</x:v>
      </x:c>
      <x:c r="C4337" s="7" t="str">
        <x:v>path trial</x:v>
      </x:c>
      <x:c r="D4337" s="7" t="str">
        <x:v>RAP-PT-1919</x:v>
      </x:c>
      <x:c r="E4337" s="7" t="str">
        <x:v>Path Trials!T1925</x:v>
      </x:c>
      <x:c r="F4337" s="7" t="str">
        <x:f>'Path Trials'!T1925</x:f>
        <x:v>OPEN</x:v>
      </x:c>
    </x:row>
    <x:row r="4338">
      <x:c r="B4338" s="7" t="str">
        <x:v>PHY-04332</x:v>
      </x:c>
      <x:c r="C4338" s="7" t="str">
        <x:v>path trial</x:v>
      </x:c>
      <x:c r="D4338" s="7" t="str">
        <x:v>RAP-PT-1920</x:v>
      </x:c>
      <x:c r="E4338" s="7" t="str">
        <x:v>Path Trials!T1926</x:v>
      </x:c>
      <x:c r="F4338" s="7" t="str">
        <x:f>'Path Trials'!T1926</x:f>
        <x:v>OPEN</x:v>
      </x:c>
    </x:row>
    <x:row r="4339">
      <x:c r="B4339" s="7" t="str">
        <x:v>PHY-04333</x:v>
      </x:c>
      <x:c r="C4339" s="7" t="str">
        <x:v>path trial</x:v>
      </x:c>
      <x:c r="D4339" s="7" t="str">
        <x:v>RAP-PT-1921</x:v>
      </x:c>
      <x:c r="E4339" s="7" t="str">
        <x:v>Path Trials!T1927</x:v>
      </x:c>
      <x:c r="F4339" s="7" t="str">
        <x:f>'Path Trials'!T1927</x:f>
        <x:v>OPEN</x:v>
      </x:c>
    </x:row>
    <x:row r="4340">
      <x:c r="B4340" s="7" t="str">
        <x:v>PHY-04334</x:v>
      </x:c>
      <x:c r="C4340" s="7" t="str">
        <x:v>path trial</x:v>
      </x:c>
      <x:c r="D4340" s="7" t="str">
        <x:v>RAP-PT-1922</x:v>
      </x:c>
      <x:c r="E4340" s="7" t="str">
        <x:v>Path Trials!T1928</x:v>
      </x:c>
      <x:c r="F4340" s="7" t="str">
        <x:f>'Path Trials'!T1928</x:f>
        <x:v>OPEN</x:v>
      </x:c>
    </x:row>
    <x:row r="4341">
      <x:c r="B4341" s="7" t="str">
        <x:v>PHY-04335</x:v>
      </x:c>
      <x:c r="C4341" s="7" t="str">
        <x:v>path trial</x:v>
      </x:c>
      <x:c r="D4341" s="7" t="str">
        <x:v>RAP-PT-1923</x:v>
      </x:c>
      <x:c r="E4341" s="7" t="str">
        <x:v>Path Trials!T1929</x:v>
      </x:c>
      <x:c r="F4341" s="7" t="str">
        <x:f>'Path Trials'!T1929</x:f>
        <x:v>OPEN</x:v>
      </x:c>
    </x:row>
    <x:row r="4342">
      <x:c r="B4342" s="7" t="str">
        <x:v>PHY-04336</x:v>
      </x:c>
      <x:c r="C4342" s="7" t="str">
        <x:v>path trial</x:v>
      </x:c>
      <x:c r="D4342" s="7" t="str">
        <x:v>RAP-PT-1924</x:v>
      </x:c>
      <x:c r="E4342" s="7" t="str">
        <x:v>Path Trials!T1930</x:v>
      </x:c>
      <x:c r="F4342" s="7" t="str">
        <x:f>'Path Trials'!T1930</x:f>
        <x:v>OPEN</x:v>
      </x:c>
    </x:row>
    <x:row r="4343">
      <x:c r="B4343" s="7" t="str">
        <x:v>PHY-04337</x:v>
      </x:c>
      <x:c r="C4343" s="7" t="str">
        <x:v>path trial</x:v>
      </x:c>
      <x:c r="D4343" s="7" t="str">
        <x:v>RAP-PT-1925</x:v>
      </x:c>
      <x:c r="E4343" s="7" t="str">
        <x:v>Path Trials!T1931</x:v>
      </x:c>
      <x:c r="F4343" s="7" t="str">
        <x:f>'Path Trials'!T1931</x:f>
        <x:v>OPEN</x:v>
      </x:c>
    </x:row>
    <x:row r="4344">
      <x:c r="B4344" s="7" t="str">
        <x:v>PHY-04338</x:v>
      </x:c>
      <x:c r="C4344" s="7" t="str">
        <x:v>path trial</x:v>
      </x:c>
      <x:c r="D4344" s="7" t="str">
        <x:v>RAP-PT-1926</x:v>
      </x:c>
      <x:c r="E4344" s="7" t="str">
        <x:v>Path Trials!T1932</x:v>
      </x:c>
      <x:c r="F4344" s="7" t="str">
        <x:f>'Path Trials'!T1932</x:f>
        <x:v>OPEN</x:v>
      </x:c>
    </x:row>
    <x:row r="4345">
      <x:c r="B4345" s="7" t="str">
        <x:v>PHY-04339</x:v>
      </x:c>
      <x:c r="C4345" s="7" t="str">
        <x:v>path trial</x:v>
      </x:c>
      <x:c r="D4345" s="7" t="str">
        <x:v>RAP-PT-1927</x:v>
      </x:c>
      <x:c r="E4345" s="7" t="str">
        <x:v>Path Trials!T1933</x:v>
      </x:c>
      <x:c r="F4345" s="7" t="str">
        <x:f>'Path Trials'!T1933</x:f>
        <x:v>OPEN</x:v>
      </x:c>
    </x:row>
    <x:row r="4346">
      <x:c r="B4346" s="7" t="str">
        <x:v>PHY-04340</x:v>
      </x:c>
      <x:c r="C4346" s="7" t="str">
        <x:v>path trial</x:v>
      </x:c>
      <x:c r="D4346" s="7" t="str">
        <x:v>RAP-PT-1928</x:v>
      </x:c>
      <x:c r="E4346" s="7" t="str">
        <x:v>Path Trials!T1934</x:v>
      </x:c>
      <x:c r="F4346" s="7" t="str">
        <x:f>'Path Trials'!T1934</x:f>
        <x:v>OPEN</x:v>
      </x:c>
    </x:row>
    <x:row r="4347">
      <x:c r="B4347" s="7" t="str">
        <x:v>PHY-04341</x:v>
      </x:c>
      <x:c r="C4347" s="7" t="str">
        <x:v>path trial</x:v>
      </x:c>
      <x:c r="D4347" s="7" t="str">
        <x:v>RAP-PT-1929</x:v>
      </x:c>
      <x:c r="E4347" s="7" t="str">
        <x:v>Path Trials!T1935</x:v>
      </x:c>
      <x:c r="F4347" s="7" t="str">
        <x:f>'Path Trials'!T1935</x:f>
        <x:v>OPEN</x:v>
      </x:c>
    </x:row>
    <x:row r="4348">
      <x:c r="B4348" s="7" t="str">
        <x:v>PHY-04342</x:v>
      </x:c>
      <x:c r="C4348" s="7" t="str">
        <x:v>path trial</x:v>
      </x:c>
      <x:c r="D4348" s="7" t="str">
        <x:v>RAP-PT-1930</x:v>
      </x:c>
      <x:c r="E4348" s="7" t="str">
        <x:v>Path Trials!T1936</x:v>
      </x:c>
      <x:c r="F4348" s="7" t="str">
        <x:f>'Path Trials'!T1936</x:f>
        <x:v>OPEN</x:v>
      </x:c>
    </x:row>
    <x:row r="4349">
      <x:c r="B4349" s="7" t="str">
        <x:v>PHY-04343</x:v>
      </x:c>
      <x:c r="C4349" s="7" t="str">
        <x:v>path trial</x:v>
      </x:c>
      <x:c r="D4349" s="7" t="str">
        <x:v>RAP-PT-1931</x:v>
      </x:c>
      <x:c r="E4349" s="7" t="str">
        <x:v>Path Trials!T1937</x:v>
      </x:c>
      <x:c r="F4349" s="7" t="str">
        <x:f>'Path Trials'!T1937</x:f>
        <x:v>OPEN</x:v>
      </x:c>
    </x:row>
    <x:row r="4350">
      <x:c r="B4350" s="7" t="str">
        <x:v>PHY-04344</x:v>
      </x:c>
      <x:c r="C4350" s="7" t="str">
        <x:v>path trial</x:v>
      </x:c>
      <x:c r="D4350" s="7" t="str">
        <x:v>RAP-PT-1932</x:v>
      </x:c>
      <x:c r="E4350" s="7" t="str">
        <x:v>Path Trials!T1938</x:v>
      </x:c>
      <x:c r="F4350" s="7" t="str">
        <x:f>'Path Trials'!T1938</x:f>
        <x:v>OPEN</x:v>
      </x:c>
    </x:row>
    <x:row r="4351">
      <x:c r="B4351" s="7" t="str">
        <x:v>PHY-04345</x:v>
      </x:c>
      <x:c r="C4351" s="7" t="str">
        <x:v>path trial</x:v>
      </x:c>
      <x:c r="D4351" s="7" t="str">
        <x:v>RAP-PT-1933</x:v>
      </x:c>
      <x:c r="E4351" s="7" t="str">
        <x:v>Path Trials!T1939</x:v>
      </x:c>
      <x:c r="F4351" s="7" t="str">
        <x:f>'Path Trials'!T1939</x:f>
        <x:v>OPEN</x:v>
      </x:c>
    </x:row>
    <x:row r="4352">
      <x:c r="B4352" s="7" t="str">
        <x:v>PHY-04346</x:v>
      </x:c>
      <x:c r="C4352" s="7" t="str">
        <x:v>path trial</x:v>
      </x:c>
      <x:c r="D4352" s="7" t="str">
        <x:v>RAP-PT-1934</x:v>
      </x:c>
      <x:c r="E4352" s="7" t="str">
        <x:v>Path Trials!T1940</x:v>
      </x:c>
      <x:c r="F4352" s="7" t="str">
        <x:f>'Path Trials'!T1940</x:f>
        <x:v>OPEN</x:v>
      </x:c>
    </x:row>
    <x:row r="4353">
      <x:c r="B4353" s="7" t="str">
        <x:v>PHY-04347</x:v>
      </x:c>
      <x:c r="C4353" s="7" t="str">
        <x:v>path trial</x:v>
      </x:c>
      <x:c r="D4353" s="7" t="str">
        <x:v>RAP-PT-1935</x:v>
      </x:c>
      <x:c r="E4353" s="7" t="str">
        <x:v>Path Trials!T1941</x:v>
      </x:c>
      <x:c r="F4353" s="7" t="str">
        <x:f>'Path Trials'!T1941</x:f>
        <x:v>OPEN</x:v>
      </x:c>
    </x:row>
    <x:row r="4354">
      <x:c r="B4354" s="7" t="str">
        <x:v>PHY-04348</x:v>
      </x:c>
      <x:c r="C4354" s="7" t="str">
        <x:v>path trial</x:v>
      </x:c>
      <x:c r="D4354" s="7" t="str">
        <x:v>RAP-PT-1936</x:v>
      </x:c>
      <x:c r="E4354" s="7" t="str">
        <x:v>Path Trials!T1942</x:v>
      </x:c>
      <x:c r="F4354" s="7" t="str">
        <x:f>'Path Trials'!T1942</x:f>
        <x:v>OPEN</x:v>
      </x:c>
    </x:row>
    <x:row r="4355">
      <x:c r="B4355" s="7" t="str">
        <x:v>PHY-04349</x:v>
      </x:c>
      <x:c r="C4355" s="7" t="str">
        <x:v>path trial</x:v>
      </x:c>
      <x:c r="D4355" s="7" t="str">
        <x:v>RAP-PT-1937</x:v>
      </x:c>
      <x:c r="E4355" s="7" t="str">
        <x:v>Path Trials!T1943</x:v>
      </x:c>
      <x:c r="F4355" s="7" t="str">
        <x:f>'Path Trials'!T1943</x:f>
        <x:v>OPEN</x:v>
      </x:c>
    </x:row>
    <x:row r="4356">
      <x:c r="B4356" s="7" t="str">
        <x:v>PHY-04350</x:v>
      </x:c>
      <x:c r="C4356" s="7" t="str">
        <x:v>path trial</x:v>
      </x:c>
      <x:c r="D4356" s="7" t="str">
        <x:v>RAP-PT-1938</x:v>
      </x:c>
      <x:c r="E4356" s="7" t="str">
        <x:v>Path Trials!T1944</x:v>
      </x:c>
      <x:c r="F4356" s="7" t="str">
        <x:f>'Path Trials'!T1944</x:f>
        <x:v>OPEN</x:v>
      </x:c>
    </x:row>
    <x:row r="4357">
      <x:c r="B4357" s="7" t="str">
        <x:v>PHY-04351</x:v>
      </x:c>
      <x:c r="C4357" s="7" t="str">
        <x:v>path trial</x:v>
      </x:c>
      <x:c r="D4357" s="7" t="str">
        <x:v>RAP-PT-1939</x:v>
      </x:c>
      <x:c r="E4357" s="7" t="str">
        <x:v>Path Trials!T1945</x:v>
      </x:c>
      <x:c r="F4357" s="7" t="str">
        <x:f>'Path Trials'!T1945</x:f>
        <x:v>OPEN</x:v>
      </x:c>
    </x:row>
    <x:row r="4358">
      <x:c r="B4358" s="7" t="str">
        <x:v>PHY-04352</x:v>
      </x:c>
      <x:c r="C4358" s="7" t="str">
        <x:v>path trial</x:v>
      </x:c>
      <x:c r="D4358" s="7" t="str">
        <x:v>RAP-PT-1940</x:v>
      </x:c>
      <x:c r="E4358" s="7" t="str">
        <x:v>Path Trials!T1946</x:v>
      </x:c>
      <x:c r="F4358" s="7" t="str">
        <x:f>'Path Trials'!T1946</x:f>
        <x:v>OPEN</x:v>
      </x:c>
    </x:row>
    <x:row r="4359">
      <x:c r="B4359" s="7" t="str">
        <x:v>PHY-04353</x:v>
      </x:c>
      <x:c r="C4359" s="7" t="str">
        <x:v>path trial</x:v>
      </x:c>
      <x:c r="D4359" s="7" t="str">
        <x:v>RAP-PT-1941</x:v>
      </x:c>
      <x:c r="E4359" s="7" t="str">
        <x:v>Path Trials!T1947</x:v>
      </x:c>
      <x:c r="F4359" s="7" t="str">
        <x:f>'Path Trials'!T1947</x:f>
        <x:v>OPEN</x:v>
      </x:c>
    </x:row>
    <x:row r="4360">
      <x:c r="B4360" s="7" t="str">
        <x:v>PHY-04354</x:v>
      </x:c>
      <x:c r="C4360" s="7" t="str">
        <x:v>path trial</x:v>
      </x:c>
      <x:c r="D4360" s="7" t="str">
        <x:v>RAP-PT-1942</x:v>
      </x:c>
      <x:c r="E4360" s="7" t="str">
        <x:v>Path Trials!T1948</x:v>
      </x:c>
      <x:c r="F4360" s="7" t="str">
        <x:f>'Path Trials'!T1948</x:f>
        <x:v>OPEN</x:v>
      </x:c>
    </x:row>
    <x:row r="4361">
      <x:c r="B4361" s="7" t="str">
        <x:v>PHY-04355</x:v>
      </x:c>
      <x:c r="C4361" s="7" t="str">
        <x:v>path trial</x:v>
      </x:c>
      <x:c r="D4361" s="7" t="str">
        <x:v>RAP-PT-1943</x:v>
      </x:c>
      <x:c r="E4361" s="7" t="str">
        <x:v>Path Trials!T1949</x:v>
      </x:c>
      <x:c r="F4361" s="7" t="str">
        <x:f>'Path Trials'!T1949</x:f>
        <x:v>OPEN</x:v>
      </x:c>
    </x:row>
    <x:row r="4362">
      <x:c r="B4362" s="7" t="str">
        <x:v>PHY-04356</x:v>
      </x:c>
      <x:c r="C4362" s="7" t="str">
        <x:v>path trial</x:v>
      </x:c>
      <x:c r="D4362" s="7" t="str">
        <x:v>RAP-PT-1944</x:v>
      </x:c>
      <x:c r="E4362" s="7" t="str">
        <x:v>Path Trials!T1950</x:v>
      </x:c>
      <x:c r="F4362" s="7" t="str">
        <x:f>'Path Trials'!T1950</x:f>
        <x:v>OPEN</x:v>
      </x:c>
    </x:row>
    <x:row r="4363">
      <x:c r="B4363" s="7" t="str">
        <x:v>PHY-04357</x:v>
      </x:c>
      <x:c r="C4363" s="7" t="str">
        <x:v>path trial</x:v>
      </x:c>
      <x:c r="D4363" s="7" t="str">
        <x:v>RAP-PT-1945</x:v>
      </x:c>
      <x:c r="E4363" s="7" t="str">
        <x:v>Path Trials!T1951</x:v>
      </x:c>
      <x:c r="F4363" s="7" t="str">
        <x:f>'Path Trials'!T1951</x:f>
        <x:v>OPEN</x:v>
      </x:c>
    </x:row>
    <x:row r="4364">
      <x:c r="B4364" s="7" t="str">
        <x:v>PHY-04358</x:v>
      </x:c>
      <x:c r="C4364" s="7" t="str">
        <x:v>path trial</x:v>
      </x:c>
      <x:c r="D4364" s="7" t="str">
        <x:v>RAP-PT-1946</x:v>
      </x:c>
      <x:c r="E4364" s="7" t="str">
        <x:v>Path Trials!T1952</x:v>
      </x:c>
      <x:c r="F4364" s="7" t="str">
        <x:f>'Path Trials'!T1952</x:f>
        <x:v>OPEN</x:v>
      </x:c>
    </x:row>
    <x:row r="4365">
      <x:c r="B4365" s="7" t="str">
        <x:v>PHY-04359</x:v>
      </x:c>
      <x:c r="C4365" s="7" t="str">
        <x:v>path trial</x:v>
      </x:c>
      <x:c r="D4365" s="7" t="str">
        <x:v>RAP-PT-1947</x:v>
      </x:c>
      <x:c r="E4365" s="7" t="str">
        <x:v>Path Trials!T1953</x:v>
      </x:c>
      <x:c r="F4365" s="7" t="str">
        <x:f>'Path Trials'!T1953</x:f>
        <x:v>OPEN</x:v>
      </x:c>
    </x:row>
    <x:row r="4366">
      <x:c r="B4366" s="7" t="str">
        <x:v>PHY-04360</x:v>
      </x:c>
      <x:c r="C4366" s="7" t="str">
        <x:v>path trial</x:v>
      </x:c>
      <x:c r="D4366" s="7" t="str">
        <x:v>RAP-PT-1948</x:v>
      </x:c>
      <x:c r="E4366" s="7" t="str">
        <x:v>Path Trials!T1954</x:v>
      </x:c>
      <x:c r="F4366" s="7" t="str">
        <x:f>'Path Trials'!T1954</x:f>
        <x:v>OPEN</x:v>
      </x:c>
    </x:row>
    <x:row r="4367">
      <x:c r="B4367" s="7" t="str">
        <x:v>PHY-04361</x:v>
      </x:c>
      <x:c r="C4367" s="7" t="str">
        <x:v>path trial</x:v>
      </x:c>
      <x:c r="D4367" s="7" t="str">
        <x:v>RAP-PT-1949</x:v>
      </x:c>
      <x:c r="E4367" s="7" t="str">
        <x:v>Path Trials!T1955</x:v>
      </x:c>
      <x:c r="F4367" s="7" t="str">
        <x:f>'Path Trials'!T1955</x:f>
        <x:v>OPEN</x:v>
      </x:c>
    </x:row>
    <x:row r="4368">
      <x:c r="B4368" s="7" t="str">
        <x:v>PHY-04362</x:v>
      </x:c>
      <x:c r="C4368" s="7" t="str">
        <x:v>path trial</x:v>
      </x:c>
      <x:c r="D4368" s="7" t="str">
        <x:v>RAP-PT-1950</x:v>
      </x:c>
      <x:c r="E4368" s="7" t="str">
        <x:v>Path Trials!T1956</x:v>
      </x:c>
      <x:c r="F4368" s="7" t="str">
        <x:f>'Path Trials'!T1956</x:f>
        <x:v>OPEN</x:v>
      </x:c>
    </x:row>
    <x:row r="4369">
      <x:c r="B4369" s="7" t="str">
        <x:v>PHY-04363</x:v>
      </x:c>
      <x:c r="C4369" s="7" t="str">
        <x:v>path trial</x:v>
      </x:c>
      <x:c r="D4369" s="7" t="str">
        <x:v>RAP-PT-1951</x:v>
      </x:c>
      <x:c r="E4369" s="7" t="str">
        <x:v>Path Trials!T1957</x:v>
      </x:c>
      <x:c r="F4369" s="7" t="str">
        <x:f>'Path Trials'!T1957</x:f>
        <x:v>OPEN</x:v>
      </x:c>
    </x:row>
    <x:row r="4370">
      <x:c r="B4370" s="7" t="str">
        <x:v>PHY-04364</x:v>
      </x:c>
      <x:c r="C4370" s="7" t="str">
        <x:v>path trial</x:v>
      </x:c>
      <x:c r="D4370" s="7" t="str">
        <x:v>RAP-PT-1952</x:v>
      </x:c>
      <x:c r="E4370" s="7" t="str">
        <x:v>Path Trials!T1958</x:v>
      </x:c>
      <x:c r="F4370" s="7" t="str">
        <x:f>'Path Trials'!T1958</x:f>
        <x:v>OPEN</x:v>
      </x:c>
    </x:row>
    <x:row r="4371">
      <x:c r="B4371" s="7" t="str">
        <x:v>PHY-04365</x:v>
      </x:c>
      <x:c r="C4371" s="7" t="str">
        <x:v>path trial</x:v>
      </x:c>
      <x:c r="D4371" s="7" t="str">
        <x:v>RAP-PT-1953</x:v>
      </x:c>
      <x:c r="E4371" s="7" t="str">
        <x:v>Path Trials!T1959</x:v>
      </x:c>
      <x:c r="F4371" s="7" t="str">
        <x:f>'Path Trials'!T1959</x:f>
        <x:v>OPEN</x:v>
      </x:c>
    </x:row>
    <x:row r="4372">
      <x:c r="B4372" s="7" t="str">
        <x:v>PHY-04366</x:v>
      </x:c>
      <x:c r="C4372" s="7" t="str">
        <x:v>path trial</x:v>
      </x:c>
      <x:c r="D4372" s="7" t="str">
        <x:v>RAP-PT-1954</x:v>
      </x:c>
      <x:c r="E4372" s="7" t="str">
        <x:v>Path Trials!T1960</x:v>
      </x:c>
      <x:c r="F4372" s="7" t="str">
        <x:f>'Path Trials'!T1960</x:f>
        <x:v>OPEN</x:v>
      </x:c>
    </x:row>
    <x:row r="4373">
      <x:c r="B4373" s="7" t="str">
        <x:v>PHY-04367</x:v>
      </x:c>
      <x:c r="C4373" s="7" t="str">
        <x:v>path trial</x:v>
      </x:c>
      <x:c r="D4373" s="7" t="str">
        <x:v>RAP-PT-1955</x:v>
      </x:c>
      <x:c r="E4373" s="7" t="str">
        <x:v>Path Trials!T1961</x:v>
      </x:c>
      <x:c r="F4373" s="7" t="str">
        <x:f>'Path Trials'!T1961</x:f>
        <x:v>OPEN</x:v>
      </x:c>
    </x:row>
    <x:row r="4374">
      <x:c r="B4374" s="7" t="str">
        <x:v>PHY-04368</x:v>
      </x:c>
      <x:c r="C4374" s="7" t="str">
        <x:v>path trial</x:v>
      </x:c>
      <x:c r="D4374" s="7" t="str">
        <x:v>RAP-PT-1956</x:v>
      </x:c>
      <x:c r="E4374" s="7" t="str">
        <x:v>Path Trials!T1962</x:v>
      </x:c>
      <x:c r="F4374" s="7" t="str">
        <x:f>'Path Trials'!T1962</x:f>
        <x:v>OPEN</x:v>
      </x:c>
    </x:row>
    <x:row r="4375">
      <x:c r="B4375" s="7" t="str">
        <x:v>PHY-04369</x:v>
      </x:c>
      <x:c r="C4375" s="7" t="str">
        <x:v>path trial</x:v>
      </x:c>
      <x:c r="D4375" s="7" t="str">
        <x:v>RAP-PT-1957</x:v>
      </x:c>
      <x:c r="E4375" s="7" t="str">
        <x:v>Path Trials!T1963</x:v>
      </x:c>
      <x:c r="F4375" s="7" t="str">
        <x:f>'Path Trials'!T1963</x:f>
        <x:v>OPEN</x:v>
      </x:c>
    </x:row>
    <x:row r="4376">
      <x:c r="B4376" s="7" t="str">
        <x:v>PHY-04370</x:v>
      </x:c>
      <x:c r="C4376" s="7" t="str">
        <x:v>path trial</x:v>
      </x:c>
      <x:c r="D4376" s="7" t="str">
        <x:v>RAP-PT-1958</x:v>
      </x:c>
      <x:c r="E4376" s="7" t="str">
        <x:v>Path Trials!T1964</x:v>
      </x:c>
      <x:c r="F4376" s="7" t="str">
        <x:f>'Path Trials'!T1964</x:f>
        <x:v>OPEN</x:v>
      </x:c>
    </x:row>
    <x:row r="4377">
      <x:c r="B4377" s="7" t="str">
        <x:v>PHY-04371</x:v>
      </x:c>
      <x:c r="C4377" s="7" t="str">
        <x:v>path trial</x:v>
      </x:c>
      <x:c r="D4377" s="7" t="str">
        <x:v>RAP-PT-1959</x:v>
      </x:c>
      <x:c r="E4377" s="7" t="str">
        <x:v>Path Trials!T1965</x:v>
      </x:c>
      <x:c r="F4377" s="7" t="str">
        <x:f>'Path Trials'!T1965</x:f>
        <x:v>OPEN</x:v>
      </x:c>
    </x:row>
    <x:row r="4378">
      <x:c r="B4378" s="7" t="str">
        <x:v>PHY-04372</x:v>
      </x:c>
      <x:c r="C4378" s="7" t="str">
        <x:v>path trial</x:v>
      </x:c>
      <x:c r="D4378" s="7" t="str">
        <x:v>RAP-PT-1960</x:v>
      </x:c>
      <x:c r="E4378" s="7" t="str">
        <x:v>Path Trials!T1966</x:v>
      </x:c>
      <x:c r="F4378" s="7" t="str">
        <x:f>'Path Trials'!T1966</x:f>
        <x:v>OPEN</x:v>
      </x:c>
    </x:row>
    <x:row r="4379">
      <x:c r="B4379" s="7" t="str">
        <x:v>PHY-04373</x:v>
      </x:c>
      <x:c r="C4379" s="7" t="str">
        <x:v>path trial</x:v>
      </x:c>
      <x:c r="D4379" s="7" t="str">
        <x:v>RAP-PT-1961</x:v>
      </x:c>
      <x:c r="E4379" s="7" t="str">
        <x:v>Path Trials!T1967</x:v>
      </x:c>
      <x:c r="F4379" s="7" t="str">
        <x:f>'Path Trials'!T1967</x:f>
        <x:v>OPEN</x:v>
      </x:c>
    </x:row>
    <x:row r="4380">
      <x:c r="B4380" s="7" t="str">
        <x:v>PHY-04374</x:v>
      </x:c>
      <x:c r="C4380" s="7" t="str">
        <x:v>path trial</x:v>
      </x:c>
      <x:c r="D4380" s="7" t="str">
        <x:v>RAP-PT-1962</x:v>
      </x:c>
      <x:c r="E4380" s="7" t="str">
        <x:v>Path Trials!T1968</x:v>
      </x:c>
      <x:c r="F4380" s="7" t="str">
        <x:f>'Path Trials'!T1968</x:f>
        <x:v>OPEN</x:v>
      </x:c>
    </x:row>
    <x:row r="4381">
      <x:c r="B4381" s="7" t="str">
        <x:v>PHY-04375</x:v>
      </x:c>
      <x:c r="C4381" s="7" t="str">
        <x:v>path trial</x:v>
      </x:c>
      <x:c r="D4381" s="7" t="str">
        <x:v>RAP-PT-1963</x:v>
      </x:c>
      <x:c r="E4381" s="7" t="str">
        <x:v>Path Trials!T1969</x:v>
      </x:c>
      <x:c r="F4381" s="7" t="str">
        <x:f>'Path Trials'!T1969</x:f>
        <x:v>OPEN</x:v>
      </x:c>
    </x:row>
    <x:row r="4382">
      <x:c r="B4382" s="7" t="str">
        <x:v>PHY-04376</x:v>
      </x:c>
      <x:c r="C4382" s="7" t="str">
        <x:v>path trial</x:v>
      </x:c>
      <x:c r="D4382" s="7" t="str">
        <x:v>RAP-PT-1964</x:v>
      </x:c>
      <x:c r="E4382" s="7" t="str">
        <x:v>Path Trials!T1970</x:v>
      </x:c>
      <x:c r="F4382" s="7" t="str">
        <x:f>'Path Trials'!T1970</x:f>
        <x:v>OPEN</x:v>
      </x:c>
    </x:row>
    <x:row r="4383">
      <x:c r="B4383" s="7" t="str">
        <x:v>PHY-04377</x:v>
      </x:c>
      <x:c r="C4383" s="7" t="str">
        <x:v>path trial</x:v>
      </x:c>
      <x:c r="D4383" s="7" t="str">
        <x:v>RAP-PT-1965</x:v>
      </x:c>
      <x:c r="E4383" s="7" t="str">
        <x:v>Path Trials!T1971</x:v>
      </x:c>
      <x:c r="F4383" s="7" t="str">
        <x:f>'Path Trials'!T1971</x:f>
        <x:v>OPEN</x:v>
      </x:c>
    </x:row>
    <x:row r="4384">
      <x:c r="B4384" s="7" t="str">
        <x:v>PHY-04378</x:v>
      </x:c>
      <x:c r="C4384" s="7" t="str">
        <x:v>path trial</x:v>
      </x:c>
      <x:c r="D4384" s="7" t="str">
        <x:v>RAP-PT-1966</x:v>
      </x:c>
      <x:c r="E4384" s="7" t="str">
        <x:v>Path Trials!T1972</x:v>
      </x:c>
      <x:c r="F4384" s="7" t="str">
        <x:f>'Path Trials'!T1972</x:f>
        <x:v>OPEN</x:v>
      </x:c>
    </x:row>
    <x:row r="4385">
      <x:c r="B4385" s="7" t="str">
        <x:v>PHY-04379</x:v>
      </x:c>
      <x:c r="C4385" s="7" t="str">
        <x:v>path trial</x:v>
      </x:c>
      <x:c r="D4385" s="7" t="str">
        <x:v>RAP-PT-1967</x:v>
      </x:c>
      <x:c r="E4385" s="7" t="str">
        <x:v>Path Trials!T1973</x:v>
      </x:c>
      <x:c r="F4385" s="7" t="str">
        <x:f>'Path Trials'!T1973</x:f>
        <x:v>OPEN</x:v>
      </x:c>
    </x:row>
    <x:row r="4386">
      <x:c r="B4386" s="7" t="str">
        <x:v>PHY-04380</x:v>
      </x:c>
      <x:c r="C4386" s="7" t="str">
        <x:v>path trial</x:v>
      </x:c>
      <x:c r="D4386" s="7" t="str">
        <x:v>RAP-PT-1968</x:v>
      </x:c>
      <x:c r="E4386" s="7" t="str">
        <x:v>Path Trials!T1974</x:v>
      </x:c>
      <x:c r="F4386" s="7" t="str">
        <x:f>'Path Trials'!T1974</x:f>
        <x:v>OPEN</x:v>
      </x:c>
    </x:row>
    <x:row r="4387">
      <x:c r="B4387" s="7" t="str">
        <x:v>PHY-04381</x:v>
      </x:c>
      <x:c r="C4387" s="7" t="str">
        <x:v>path trial</x:v>
      </x:c>
      <x:c r="D4387" s="7" t="str">
        <x:v>RAP-PT-1969</x:v>
      </x:c>
      <x:c r="E4387" s="7" t="str">
        <x:v>Path Trials!T1975</x:v>
      </x:c>
      <x:c r="F4387" s="7" t="str">
        <x:f>'Path Trials'!T1975</x:f>
        <x:v>OPEN</x:v>
      </x:c>
    </x:row>
    <x:row r="4388">
      <x:c r="B4388" s="7" t="str">
        <x:v>PHY-04382</x:v>
      </x:c>
      <x:c r="C4388" s="7" t="str">
        <x:v>path trial</x:v>
      </x:c>
      <x:c r="D4388" s="7" t="str">
        <x:v>RAP-PT-1970</x:v>
      </x:c>
      <x:c r="E4388" s="7" t="str">
        <x:v>Path Trials!T1976</x:v>
      </x:c>
      <x:c r="F4388" s="7" t="str">
        <x:f>'Path Trials'!T1976</x:f>
        <x:v>OPEN</x:v>
      </x:c>
    </x:row>
    <x:row r="4389">
      <x:c r="B4389" s="7" t="str">
        <x:v>PHY-04383</x:v>
      </x:c>
      <x:c r="C4389" s="7" t="str">
        <x:v>path trial</x:v>
      </x:c>
      <x:c r="D4389" s="7" t="str">
        <x:v>RAP-PT-1971</x:v>
      </x:c>
      <x:c r="E4389" s="7" t="str">
        <x:v>Path Trials!T1977</x:v>
      </x:c>
      <x:c r="F4389" s="7" t="str">
        <x:f>'Path Trials'!T1977</x:f>
        <x:v>OPEN</x:v>
      </x:c>
    </x:row>
    <x:row r="4390">
      <x:c r="B4390" s="7" t="str">
        <x:v>PHY-04384</x:v>
      </x:c>
      <x:c r="C4390" s="7" t="str">
        <x:v>path trial</x:v>
      </x:c>
      <x:c r="D4390" s="7" t="str">
        <x:v>RAP-PT-1972</x:v>
      </x:c>
      <x:c r="E4390" s="7" t="str">
        <x:v>Path Trials!T1978</x:v>
      </x:c>
      <x:c r="F4390" s="7" t="str">
        <x:f>'Path Trials'!T1978</x:f>
        <x:v>OPEN</x:v>
      </x:c>
    </x:row>
    <x:row r="4391">
      <x:c r="B4391" s="7" t="str">
        <x:v>PHY-04385</x:v>
      </x:c>
      <x:c r="C4391" s="7" t="str">
        <x:v>path trial</x:v>
      </x:c>
      <x:c r="D4391" s="7" t="str">
        <x:v>RAP-PT-1973</x:v>
      </x:c>
      <x:c r="E4391" s="7" t="str">
        <x:v>Path Trials!T1979</x:v>
      </x:c>
      <x:c r="F4391" s="7" t="str">
        <x:f>'Path Trials'!T1979</x:f>
        <x:v>OPEN</x:v>
      </x:c>
    </x:row>
    <x:row r="4392">
      <x:c r="B4392" s="7" t="str">
        <x:v>PHY-04386</x:v>
      </x:c>
      <x:c r="C4392" s="7" t="str">
        <x:v>path trial</x:v>
      </x:c>
      <x:c r="D4392" s="7" t="str">
        <x:v>RAP-PT-1974</x:v>
      </x:c>
      <x:c r="E4392" s="7" t="str">
        <x:v>Path Trials!T1980</x:v>
      </x:c>
      <x:c r="F4392" s="7" t="str">
        <x:f>'Path Trials'!T1980</x:f>
        <x:v>OPEN</x:v>
      </x:c>
    </x:row>
    <x:row r="4393">
      <x:c r="B4393" s="7" t="str">
        <x:v>PHY-04387</x:v>
      </x:c>
      <x:c r="C4393" s="7" t="str">
        <x:v>path trial</x:v>
      </x:c>
      <x:c r="D4393" s="7" t="str">
        <x:v>RAP-PT-1975</x:v>
      </x:c>
      <x:c r="E4393" s="7" t="str">
        <x:v>Path Trials!T1981</x:v>
      </x:c>
      <x:c r="F4393" s="7" t="str">
        <x:f>'Path Trials'!T1981</x:f>
        <x:v>OPEN</x:v>
      </x:c>
    </x:row>
    <x:row r="4394">
      <x:c r="B4394" s="7" t="str">
        <x:v>PHY-04388</x:v>
      </x:c>
      <x:c r="C4394" s="7" t="str">
        <x:v>path trial</x:v>
      </x:c>
      <x:c r="D4394" s="7" t="str">
        <x:v>RAP-PT-1976</x:v>
      </x:c>
      <x:c r="E4394" s="7" t="str">
        <x:v>Path Trials!T1982</x:v>
      </x:c>
      <x:c r="F4394" s="7" t="str">
        <x:f>'Path Trials'!T1982</x:f>
        <x:v>OPEN</x:v>
      </x:c>
    </x:row>
    <x:row r="4395">
      <x:c r="B4395" s="7" t="str">
        <x:v>PHY-04389</x:v>
      </x:c>
      <x:c r="C4395" s="7" t="str">
        <x:v>path trial</x:v>
      </x:c>
      <x:c r="D4395" s="7" t="str">
        <x:v>RAP-PT-1977</x:v>
      </x:c>
      <x:c r="E4395" s="7" t="str">
        <x:v>Path Trials!T1983</x:v>
      </x:c>
      <x:c r="F4395" s="7" t="str">
        <x:f>'Path Trials'!T1983</x:f>
        <x:v>OPEN</x:v>
      </x:c>
    </x:row>
    <x:row r="4396">
      <x:c r="B4396" s="7" t="str">
        <x:v>PHY-04390</x:v>
      </x:c>
      <x:c r="C4396" s="7" t="str">
        <x:v>path trial</x:v>
      </x:c>
      <x:c r="D4396" s="7" t="str">
        <x:v>RAP-PT-1978</x:v>
      </x:c>
      <x:c r="E4396" s="7" t="str">
        <x:v>Path Trials!T1984</x:v>
      </x:c>
      <x:c r="F4396" s="7" t="str">
        <x:f>'Path Trials'!T1984</x:f>
        <x:v>OPEN</x:v>
      </x:c>
    </x:row>
    <x:row r="4397">
      <x:c r="B4397" s="7" t="str">
        <x:v>PHY-04391</x:v>
      </x:c>
      <x:c r="C4397" s="7" t="str">
        <x:v>path trial</x:v>
      </x:c>
      <x:c r="D4397" s="7" t="str">
        <x:v>RAP-PT-1979</x:v>
      </x:c>
      <x:c r="E4397" s="7" t="str">
        <x:v>Path Trials!T1985</x:v>
      </x:c>
      <x:c r="F4397" s="7" t="str">
        <x:f>'Path Trials'!T1985</x:f>
        <x:v>OPEN</x:v>
      </x:c>
    </x:row>
    <x:row r="4398">
      <x:c r="B4398" s="7" t="str">
        <x:v>PHY-04392</x:v>
      </x:c>
      <x:c r="C4398" s="7" t="str">
        <x:v>path trial</x:v>
      </x:c>
      <x:c r="D4398" s="7" t="str">
        <x:v>RAP-PT-1980</x:v>
      </x:c>
      <x:c r="E4398" s="7" t="str">
        <x:v>Path Trials!T1986</x:v>
      </x:c>
      <x:c r="F4398" s="7" t="str">
        <x:f>'Path Trials'!T1986</x:f>
        <x:v>OPEN</x:v>
      </x:c>
    </x:row>
    <x:row r="4399">
      <x:c r="B4399" s="7" t="str">
        <x:v>PHY-04393</x:v>
      </x:c>
      <x:c r="C4399" s="7" t="str">
        <x:v>path trial</x:v>
      </x:c>
      <x:c r="D4399" s="7" t="str">
        <x:v>RAP-PT-1981</x:v>
      </x:c>
      <x:c r="E4399" s="7" t="str">
        <x:v>Path Trials!T1987</x:v>
      </x:c>
      <x:c r="F4399" s="7" t="str">
        <x:f>'Path Trials'!T1987</x:f>
        <x:v>OPEN</x:v>
      </x:c>
    </x:row>
    <x:row r="4400">
      <x:c r="B4400" s="7" t="str">
        <x:v>PHY-04394</x:v>
      </x:c>
      <x:c r="C4400" s="7" t="str">
        <x:v>path trial</x:v>
      </x:c>
      <x:c r="D4400" s="7" t="str">
        <x:v>RAP-PT-1982</x:v>
      </x:c>
      <x:c r="E4400" s="7" t="str">
        <x:v>Path Trials!T1988</x:v>
      </x:c>
      <x:c r="F4400" s="7" t="str">
        <x:f>'Path Trials'!T1988</x:f>
        <x:v>OPEN</x:v>
      </x:c>
    </x:row>
    <x:row r="4401">
      <x:c r="B4401" s="7" t="str">
        <x:v>PHY-04395</x:v>
      </x:c>
      <x:c r="C4401" s="7" t="str">
        <x:v>path trial</x:v>
      </x:c>
      <x:c r="D4401" s="7" t="str">
        <x:v>RAP-PT-1983</x:v>
      </x:c>
      <x:c r="E4401" s="7" t="str">
        <x:v>Path Trials!T1989</x:v>
      </x:c>
      <x:c r="F4401" s="7" t="str">
        <x:f>'Path Trials'!T1989</x:f>
        <x:v>OPEN</x:v>
      </x:c>
    </x:row>
    <x:row r="4402">
      <x:c r="B4402" s="7" t="str">
        <x:v>PHY-04396</x:v>
      </x:c>
      <x:c r="C4402" s="7" t="str">
        <x:v>path trial</x:v>
      </x:c>
      <x:c r="D4402" s="7" t="str">
        <x:v>RAP-PT-1984</x:v>
      </x:c>
      <x:c r="E4402" s="7" t="str">
        <x:v>Path Trials!T1990</x:v>
      </x:c>
      <x:c r="F4402" s="7" t="str">
        <x:f>'Path Trials'!T1990</x:f>
        <x:v>OPEN</x:v>
      </x:c>
    </x:row>
    <x:row r="4403">
      <x:c r="B4403" s="7" t="str">
        <x:v>PHY-04397</x:v>
      </x:c>
      <x:c r="C4403" s="7" t="str">
        <x:v>path trial</x:v>
      </x:c>
      <x:c r="D4403" s="7" t="str">
        <x:v>RAP-PT-1985</x:v>
      </x:c>
      <x:c r="E4403" s="7" t="str">
        <x:v>Path Trials!T1991</x:v>
      </x:c>
      <x:c r="F4403" s="7" t="str">
        <x:f>'Path Trials'!T1991</x:f>
        <x:v>OPEN</x:v>
      </x:c>
    </x:row>
    <x:row r="4404">
      <x:c r="B4404" s="7" t="str">
        <x:v>PHY-04398</x:v>
      </x:c>
      <x:c r="C4404" s="7" t="str">
        <x:v>path trial</x:v>
      </x:c>
      <x:c r="D4404" s="7" t="str">
        <x:v>RAP-PT-1986</x:v>
      </x:c>
      <x:c r="E4404" s="7" t="str">
        <x:v>Path Trials!T1992</x:v>
      </x:c>
      <x:c r="F4404" s="7" t="str">
        <x:f>'Path Trials'!T1992</x:f>
        <x:v>OPEN</x:v>
      </x:c>
    </x:row>
    <x:row r="4405">
      <x:c r="B4405" s="7" t="str">
        <x:v>PHY-04399</x:v>
      </x:c>
      <x:c r="C4405" s="7" t="str">
        <x:v>path trial</x:v>
      </x:c>
      <x:c r="D4405" s="7" t="str">
        <x:v>RAP-PT-1987</x:v>
      </x:c>
      <x:c r="E4405" s="7" t="str">
        <x:v>Path Trials!T1993</x:v>
      </x:c>
      <x:c r="F4405" s="7" t="str">
        <x:f>'Path Trials'!T1993</x:f>
        <x:v>OPEN</x:v>
      </x:c>
    </x:row>
    <x:row r="4406">
      <x:c r="B4406" s="7" t="str">
        <x:v>PHY-04400</x:v>
      </x:c>
      <x:c r="C4406" s="7" t="str">
        <x:v>path trial</x:v>
      </x:c>
      <x:c r="D4406" s="7" t="str">
        <x:v>RAP-PT-1988</x:v>
      </x:c>
      <x:c r="E4406" s="7" t="str">
        <x:v>Path Trials!T1994</x:v>
      </x:c>
      <x:c r="F4406" s="7" t="str">
        <x:f>'Path Trials'!T1994</x:f>
        <x:v>OPEN</x:v>
      </x:c>
    </x:row>
    <x:row r="4407">
      <x:c r="B4407" s="7" t="str">
        <x:v>PHY-04401</x:v>
      </x:c>
      <x:c r="C4407" s="7" t="str">
        <x:v>path trial</x:v>
      </x:c>
      <x:c r="D4407" s="7" t="str">
        <x:v>RAP-PT-1989</x:v>
      </x:c>
      <x:c r="E4407" s="7" t="str">
        <x:v>Path Trials!T1995</x:v>
      </x:c>
      <x:c r="F4407" s="7" t="str">
        <x:f>'Path Trials'!T1995</x:f>
        <x:v>OPEN</x:v>
      </x:c>
    </x:row>
    <x:row r="4408">
      <x:c r="B4408" s="7" t="str">
        <x:v>PHY-04402</x:v>
      </x:c>
      <x:c r="C4408" s="7" t="str">
        <x:v>path trial</x:v>
      </x:c>
      <x:c r="D4408" s="7" t="str">
        <x:v>RAP-PT-1990</x:v>
      </x:c>
      <x:c r="E4408" s="7" t="str">
        <x:v>Path Trials!T1996</x:v>
      </x:c>
      <x:c r="F4408" s="7" t="str">
        <x:f>'Path Trials'!T1996</x:f>
        <x:v>OPEN</x:v>
      </x:c>
    </x:row>
    <x:row r="4409">
      <x:c r="B4409" s="7" t="str">
        <x:v>PHY-04403</x:v>
      </x:c>
      <x:c r="C4409" s="7" t="str">
        <x:v>path trial</x:v>
      </x:c>
      <x:c r="D4409" s="7" t="str">
        <x:v>RAP-PT-1991</x:v>
      </x:c>
      <x:c r="E4409" s="7" t="str">
        <x:v>Path Trials!T1997</x:v>
      </x:c>
      <x:c r="F4409" s="7" t="str">
        <x:f>'Path Trials'!T1997</x:f>
        <x:v>OPEN</x:v>
      </x:c>
    </x:row>
    <x:row r="4410">
      <x:c r="B4410" s="7" t="str">
        <x:v>PHY-04404</x:v>
      </x:c>
      <x:c r="C4410" s="7" t="str">
        <x:v>path trial</x:v>
      </x:c>
      <x:c r="D4410" s="7" t="str">
        <x:v>RAP-PT-1992</x:v>
      </x:c>
      <x:c r="E4410" s="7" t="str">
        <x:v>Path Trials!T1998</x:v>
      </x:c>
      <x:c r="F4410" s="7" t="str">
        <x:f>'Path Trials'!T1998</x:f>
        <x:v>OPEN</x:v>
      </x:c>
    </x:row>
    <x:row r="4411">
      <x:c r="B4411" s="7" t="str">
        <x:v>PHY-04405</x:v>
      </x:c>
      <x:c r="C4411" s="7" t="str">
        <x:v>path trial</x:v>
      </x:c>
      <x:c r="D4411" s="7" t="str">
        <x:v>RAP-PT-1993</x:v>
      </x:c>
      <x:c r="E4411" s="7" t="str">
        <x:v>Path Trials!T1999</x:v>
      </x:c>
      <x:c r="F4411" s="7" t="str">
        <x:f>'Path Trials'!T1999</x:f>
        <x:v>OPEN</x:v>
      </x:c>
    </x:row>
    <x:row r="4412">
      <x:c r="B4412" s="7" t="str">
        <x:v>PHY-04406</x:v>
      </x:c>
      <x:c r="C4412" s="7" t="str">
        <x:v>path trial</x:v>
      </x:c>
      <x:c r="D4412" s="7" t="str">
        <x:v>RAP-PT-1994</x:v>
      </x:c>
      <x:c r="E4412" s="7" t="str">
        <x:v>Path Trials!T2000</x:v>
      </x:c>
      <x:c r="F4412" s="7" t="str">
        <x:f>'Path Trials'!T2000</x:f>
        <x:v>OPEN</x:v>
      </x:c>
    </x:row>
    <x:row r="4413">
      <x:c r="B4413" s="7" t="str">
        <x:v>PHY-04407</x:v>
      </x:c>
      <x:c r="C4413" s="7" t="str">
        <x:v>path trial</x:v>
      </x:c>
      <x:c r="D4413" s="7" t="str">
        <x:v>RAP-PT-1995</x:v>
      </x:c>
      <x:c r="E4413" s="7" t="str">
        <x:v>Path Trials!T2001</x:v>
      </x:c>
      <x:c r="F4413" s="7" t="str">
        <x:f>'Path Trials'!T2001</x:f>
        <x:v>OPEN</x:v>
      </x:c>
    </x:row>
    <x:row r="4414">
      <x:c r="B4414" s="7" t="str">
        <x:v>PHY-04408</x:v>
      </x:c>
      <x:c r="C4414" s="7" t="str">
        <x:v>path trial</x:v>
      </x:c>
      <x:c r="D4414" s="7" t="str">
        <x:v>RAP-PT-1996</x:v>
      </x:c>
      <x:c r="E4414" s="7" t="str">
        <x:v>Path Trials!T2002</x:v>
      </x:c>
      <x:c r="F4414" s="7" t="str">
        <x:f>'Path Trials'!T2002</x:f>
        <x:v>OPEN</x:v>
      </x:c>
    </x:row>
    <x:row r="4415">
      <x:c r="B4415" s="7" t="str">
        <x:v>PHY-04409</x:v>
      </x:c>
      <x:c r="C4415" s="7" t="str">
        <x:v>path trial</x:v>
      </x:c>
      <x:c r="D4415" s="7" t="str">
        <x:v>RAP-PT-1997</x:v>
      </x:c>
      <x:c r="E4415" s="7" t="str">
        <x:v>Path Trials!T2003</x:v>
      </x:c>
      <x:c r="F4415" s="7" t="str">
        <x:f>'Path Trials'!T2003</x:f>
        <x:v>OPEN</x:v>
      </x:c>
    </x:row>
    <x:row r="4416">
      <x:c r="B4416" s="7" t="str">
        <x:v>PHY-04410</x:v>
      </x:c>
      <x:c r="C4416" s="7" t="str">
        <x:v>path trial</x:v>
      </x:c>
      <x:c r="D4416" s="7" t="str">
        <x:v>RAP-PT-1998</x:v>
      </x:c>
      <x:c r="E4416" s="7" t="str">
        <x:v>Path Trials!T2004</x:v>
      </x:c>
      <x:c r="F4416" s="7" t="str">
        <x:f>'Path Trials'!T2004</x:f>
        <x:v>OPEN</x:v>
      </x:c>
    </x:row>
    <x:row r="4417">
      <x:c r="B4417" s="7" t="str">
        <x:v>PHY-04411</x:v>
      </x:c>
      <x:c r="C4417" s="7" t="str">
        <x:v>path trial</x:v>
      </x:c>
      <x:c r="D4417" s="7" t="str">
        <x:v>RAP-PT-1999</x:v>
      </x:c>
      <x:c r="E4417" s="7" t="str">
        <x:v>Path Trials!T2005</x:v>
      </x:c>
      <x:c r="F4417" s="7" t="str">
        <x:f>'Path Trials'!T2005</x:f>
        <x:v>OPEN</x:v>
      </x:c>
    </x:row>
    <x:row r="4418">
      <x:c r="B4418" s="7" t="str">
        <x:v>PHY-04412</x:v>
      </x:c>
      <x:c r="C4418" s="7" t="str">
        <x:v>path trial</x:v>
      </x:c>
      <x:c r="D4418" s="7" t="str">
        <x:v>RAP-PT-2000</x:v>
      </x:c>
      <x:c r="E4418" s="7" t="str">
        <x:v>Path Trials!T2006</x:v>
      </x:c>
      <x:c r="F4418" s="7" t="str">
        <x:f>'Path Trials'!T2006</x:f>
        <x:v>OPEN</x:v>
      </x:c>
    </x:row>
    <x:row r="4419">
      <x:c r="B4419" s="7" t="str">
        <x:v>PHY-04413</x:v>
      </x:c>
      <x:c r="C4419" s="7" t="str">
        <x:v>path trial</x:v>
      </x:c>
      <x:c r="D4419" s="7" t="str">
        <x:v>RAP-PT-2001</x:v>
      </x:c>
      <x:c r="E4419" s="7" t="str">
        <x:v>Path Trials!T2007</x:v>
      </x:c>
      <x:c r="F4419" s="7" t="str">
        <x:f>'Path Trials'!T2007</x:f>
        <x:v>OPEN</x:v>
      </x:c>
    </x:row>
    <x:row r="4420">
      <x:c r="B4420" s="7" t="str">
        <x:v>PHY-04414</x:v>
      </x:c>
      <x:c r="C4420" s="7" t="str">
        <x:v>path trial</x:v>
      </x:c>
      <x:c r="D4420" s="7" t="str">
        <x:v>RAP-PT-2002</x:v>
      </x:c>
      <x:c r="E4420" s="7" t="str">
        <x:v>Path Trials!T2008</x:v>
      </x:c>
      <x:c r="F4420" s="7" t="str">
        <x:f>'Path Trials'!T2008</x:f>
        <x:v>OPEN</x:v>
      </x:c>
    </x:row>
    <x:row r="4421">
      <x:c r="B4421" s="7" t="str">
        <x:v>PHY-04415</x:v>
      </x:c>
      <x:c r="C4421" s="7" t="str">
        <x:v>path trial</x:v>
      </x:c>
      <x:c r="D4421" s="7" t="str">
        <x:v>RAP-PT-2003</x:v>
      </x:c>
      <x:c r="E4421" s="7" t="str">
        <x:v>Path Trials!T2009</x:v>
      </x:c>
      <x:c r="F4421" s="7" t="str">
        <x:f>'Path Trials'!T2009</x:f>
        <x:v>OPEN</x:v>
      </x:c>
    </x:row>
    <x:row r="4422">
      <x:c r="B4422" s="7" t="str">
        <x:v>PHY-04416</x:v>
      </x:c>
      <x:c r="C4422" s="7" t="str">
        <x:v>path trial</x:v>
      </x:c>
      <x:c r="D4422" s="7" t="str">
        <x:v>RAP-PT-2004</x:v>
      </x:c>
      <x:c r="E4422" s="7" t="str">
        <x:v>Path Trials!T2010</x:v>
      </x:c>
      <x:c r="F4422" s="7" t="str">
        <x:f>'Path Trials'!T2010</x:f>
        <x:v>OPEN</x:v>
      </x:c>
    </x:row>
    <x:row r="4423">
      <x:c r="B4423" s="7" t="str">
        <x:v>PHY-04417</x:v>
      </x:c>
      <x:c r="C4423" s="7" t="str">
        <x:v>path trial</x:v>
      </x:c>
      <x:c r="D4423" s="7" t="str">
        <x:v>RAP-PT-2005</x:v>
      </x:c>
      <x:c r="E4423" s="7" t="str">
        <x:v>Path Trials!T2011</x:v>
      </x:c>
      <x:c r="F4423" s="7" t="str">
        <x:f>'Path Trials'!T2011</x:f>
        <x:v>OPEN</x:v>
      </x:c>
    </x:row>
    <x:row r="4424">
      <x:c r="B4424" s="7" t="str">
        <x:v>PHY-04418</x:v>
      </x:c>
      <x:c r="C4424" s="7" t="str">
        <x:v>path trial</x:v>
      </x:c>
      <x:c r="D4424" s="7" t="str">
        <x:v>RAP-PT-2006</x:v>
      </x:c>
      <x:c r="E4424" s="7" t="str">
        <x:v>Path Trials!T2012</x:v>
      </x:c>
      <x:c r="F4424" s="7" t="str">
        <x:f>'Path Trials'!T2012</x:f>
        <x:v>OPEN</x:v>
      </x:c>
    </x:row>
    <x:row r="4425">
      <x:c r="B4425" s="7" t="str">
        <x:v>PHY-04419</x:v>
      </x:c>
      <x:c r="C4425" s="7" t="str">
        <x:v>path trial</x:v>
      </x:c>
      <x:c r="D4425" s="7" t="str">
        <x:v>RAP-PT-2007</x:v>
      </x:c>
      <x:c r="E4425" s="7" t="str">
        <x:v>Path Trials!T2013</x:v>
      </x:c>
      <x:c r="F4425" s="7" t="str">
        <x:f>'Path Trials'!T2013</x:f>
        <x:v>OPEN</x:v>
      </x:c>
    </x:row>
    <x:row r="4426">
      <x:c r="B4426" s="7" t="str">
        <x:v>PHY-04420</x:v>
      </x:c>
      <x:c r="C4426" s="7" t="str">
        <x:v>path trial</x:v>
      </x:c>
      <x:c r="D4426" s="7" t="str">
        <x:v>RAP-PT-2008</x:v>
      </x:c>
      <x:c r="E4426" s="7" t="str">
        <x:v>Path Trials!T2014</x:v>
      </x:c>
      <x:c r="F4426" s="7" t="str">
        <x:f>'Path Trials'!T2014</x:f>
        <x:v>OPEN</x:v>
      </x:c>
    </x:row>
    <x:row r="4427">
      <x:c r="B4427" s="7" t="str">
        <x:v>PHY-04421</x:v>
      </x:c>
      <x:c r="C4427" s="7" t="str">
        <x:v>path trial</x:v>
      </x:c>
      <x:c r="D4427" s="7" t="str">
        <x:v>RAP-PT-2009</x:v>
      </x:c>
      <x:c r="E4427" s="7" t="str">
        <x:v>Path Trials!T2015</x:v>
      </x:c>
      <x:c r="F4427" s="7" t="str">
        <x:f>'Path Trials'!T2015</x:f>
        <x:v>OPEN</x:v>
      </x:c>
    </x:row>
    <x:row r="4428">
      <x:c r="B4428" s="7" t="str">
        <x:v>PHY-04422</x:v>
      </x:c>
      <x:c r="C4428" s="7" t="str">
        <x:v>path trial</x:v>
      </x:c>
      <x:c r="D4428" s="7" t="str">
        <x:v>RAP-PT-2010</x:v>
      </x:c>
      <x:c r="E4428" s="7" t="str">
        <x:v>Path Trials!T2016</x:v>
      </x:c>
      <x:c r="F4428" s="7" t="str">
        <x:f>'Path Trials'!T2016</x:f>
        <x:v>OPEN</x:v>
      </x:c>
    </x:row>
    <x:row r="4429">
      <x:c r="B4429" s="7" t="str">
        <x:v>PHY-04423</x:v>
      </x:c>
      <x:c r="C4429" s="7" t="str">
        <x:v>path trial</x:v>
      </x:c>
      <x:c r="D4429" s="7" t="str">
        <x:v>RAP-PT-2011</x:v>
      </x:c>
      <x:c r="E4429" s="7" t="str">
        <x:v>Path Trials!T2017</x:v>
      </x:c>
      <x:c r="F4429" s="7" t="str">
        <x:f>'Path Trials'!T2017</x:f>
        <x:v>OPEN</x:v>
      </x:c>
    </x:row>
    <x:row r="4430">
      <x:c r="B4430" s="7" t="str">
        <x:v>PHY-04424</x:v>
      </x:c>
      <x:c r="C4430" s="7" t="str">
        <x:v>path trial</x:v>
      </x:c>
      <x:c r="D4430" s="7" t="str">
        <x:v>RAP-PT-2012</x:v>
      </x:c>
      <x:c r="E4430" s="7" t="str">
        <x:v>Path Trials!T2018</x:v>
      </x:c>
      <x:c r="F4430" s="7" t="str">
        <x:f>'Path Trials'!T2018</x:f>
        <x:v>OPEN</x:v>
      </x:c>
    </x:row>
    <x:row r="4431">
      <x:c r="B4431" s="7" t="str">
        <x:v>PHY-04425</x:v>
      </x:c>
      <x:c r="C4431" s="7" t="str">
        <x:v>path trial</x:v>
      </x:c>
      <x:c r="D4431" s="7" t="str">
        <x:v>RAP-PT-2013</x:v>
      </x:c>
      <x:c r="E4431" s="7" t="str">
        <x:v>Path Trials!T2019</x:v>
      </x:c>
      <x:c r="F4431" s="7" t="str">
        <x:f>'Path Trials'!T2019</x:f>
        <x:v>OPEN</x:v>
      </x:c>
    </x:row>
    <x:row r="4432">
      <x:c r="B4432" s="7" t="str">
        <x:v>PHY-04426</x:v>
      </x:c>
      <x:c r="C4432" s="7" t="str">
        <x:v>path trial</x:v>
      </x:c>
      <x:c r="D4432" s="7" t="str">
        <x:v>RAP-PT-2014</x:v>
      </x:c>
      <x:c r="E4432" s="7" t="str">
        <x:v>Path Trials!T2020</x:v>
      </x:c>
      <x:c r="F4432" s="7" t="str">
        <x:f>'Path Trials'!T2020</x:f>
        <x:v>OPEN</x:v>
      </x:c>
    </x:row>
    <x:row r="4433">
      <x:c r="B4433" s="7" t="str">
        <x:v>PHY-04427</x:v>
      </x:c>
      <x:c r="C4433" s="7" t="str">
        <x:v>path trial</x:v>
      </x:c>
      <x:c r="D4433" s="7" t="str">
        <x:v>RAP-PT-2015</x:v>
      </x:c>
      <x:c r="E4433" s="7" t="str">
        <x:v>Path Trials!T2021</x:v>
      </x:c>
      <x:c r="F4433" s="7" t="str">
        <x:f>'Path Trials'!T2021</x:f>
        <x:v>OPEN</x:v>
      </x:c>
    </x:row>
    <x:row r="4434">
      <x:c r="B4434" s="7" t="str">
        <x:v>PHY-04428</x:v>
      </x:c>
      <x:c r="C4434" s="7" t="str">
        <x:v>path trial</x:v>
      </x:c>
      <x:c r="D4434" s="7" t="str">
        <x:v>RAP-PT-2016</x:v>
      </x:c>
      <x:c r="E4434" s="7" t="str">
        <x:v>Path Trials!T2022</x:v>
      </x:c>
      <x:c r="F4434" s="7" t="str">
        <x:f>'Path Trials'!T2022</x:f>
        <x:v>OPEN</x:v>
      </x:c>
    </x:row>
    <x:row r="4435">
      <x:c r="B4435" s="7" t="str">
        <x:v>PHY-04429</x:v>
      </x:c>
      <x:c r="C4435" s="7" t="str">
        <x:v>path trial</x:v>
      </x:c>
      <x:c r="D4435" s="7" t="str">
        <x:v>RAP-PT-2017</x:v>
      </x:c>
      <x:c r="E4435" s="7" t="str">
        <x:v>Path Trials!T2023</x:v>
      </x:c>
      <x:c r="F4435" s="7" t="str">
        <x:f>'Path Trials'!T2023</x:f>
        <x:v>OPEN</x:v>
      </x:c>
    </x:row>
    <x:row r="4436">
      <x:c r="B4436" s="7" t="str">
        <x:v>PHY-04430</x:v>
      </x:c>
      <x:c r="C4436" s="7" t="str">
        <x:v>path trial</x:v>
      </x:c>
      <x:c r="D4436" s="7" t="str">
        <x:v>RAP-PT-2018</x:v>
      </x:c>
      <x:c r="E4436" s="7" t="str">
        <x:v>Path Trials!T2024</x:v>
      </x:c>
      <x:c r="F4436" s="7" t="str">
        <x:f>'Path Trials'!T2024</x:f>
        <x:v>OPEN</x:v>
      </x:c>
    </x:row>
    <x:row r="4437">
      <x:c r="B4437" s="7" t="str">
        <x:v>PHY-04431</x:v>
      </x:c>
      <x:c r="C4437" s="7" t="str">
        <x:v>path trial</x:v>
      </x:c>
      <x:c r="D4437" s="7" t="str">
        <x:v>RAP-PT-2019</x:v>
      </x:c>
      <x:c r="E4437" s="7" t="str">
        <x:v>Path Trials!T2025</x:v>
      </x:c>
      <x:c r="F4437" s="7" t="str">
        <x:f>'Path Trials'!T2025</x:f>
        <x:v>OPEN</x:v>
      </x:c>
    </x:row>
    <x:row r="4438">
      <x:c r="B4438" s="7" t="str">
        <x:v>PHY-04432</x:v>
      </x:c>
      <x:c r="C4438" s="7" t="str">
        <x:v>path trial</x:v>
      </x:c>
      <x:c r="D4438" s="7" t="str">
        <x:v>RAP-PT-2020</x:v>
      </x:c>
      <x:c r="E4438" s="7" t="str">
        <x:v>Path Trials!T2026</x:v>
      </x:c>
      <x:c r="F4438" s="7" t="str">
        <x:f>'Path Trials'!T2026</x:f>
        <x:v>OPEN</x:v>
      </x:c>
    </x:row>
    <x:row r="4439">
      <x:c r="B4439" s="7" t="str">
        <x:v>PHY-04433</x:v>
      </x:c>
      <x:c r="C4439" s="7" t="str">
        <x:v>path trial</x:v>
      </x:c>
      <x:c r="D4439" s="7" t="str">
        <x:v>RAP-PT-2021</x:v>
      </x:c>
      <x:c r="E4439" s="7" t="str">
        <x:v>Path Trials!T2027</x:v>
      </x:c>
      <x:c r="F4439" s="7" t="str">
        <x:f>'Path Trials'!T2027</x:f>
        <x:v>OPEN</x:v>
      </x:c>
    </x:row>
    <x:row r="4440">
      <x:c r="B4440" s="7" t="str">
        <x:v>PHY-04434</x:v>
      </x:c>
      <x:c r="C4440" s="7" t="str">
        <x:v>path trial</x:v>
      </x:c>
      <x:c r="D4440" s="7" t="str">
        <x:v>RAP-PT-2022</x:v>
      </x:c>
      <x:c r="E4440" s="7" t="str">
        <x:v>Path Trials!T2028</x:v>
      </x:c>
      <x:c r="F4440" s="7" t="str">
        <x:f>'Path Trials'!T2028</x:f>
        <x:v>OPEN</x:v>
      </x:c>
    </x:row>
    <x:row r="4441">
      <x:c r="B4441" s="7" t="str">
        <x:v>PHY-04435</x:v>
      </x:c>
      <x:c r="C4441" s="7" t="str">
        <x:v>path trial</x:v>
      </x:c>
      <x:c r="D4441" s="7" t="str">
        <x:v>RAP-PT-2023</x:v>
      </x:c>
      <x:c r="E4441" s="7" t="str">
        <x:v>Path Trials!T2029</x:v>
      </x:c>
      <x:c r="F4441" s="7" t="str">
        <x:f>'Path Trials'!T2029</x:f>
        <x:v>OPEN</x:v>
      </x:c>
    </x:row>
    <x:row r="4442">
      <x:c r="B4442" s="7" t="str">
        <x:v>PHY-04436</x:v>
      </x:c>
      <x:c r="C4442" s="7" t="str">
        <x:v>path trial</x:v>
      </x:c>
      <x:c r="D4442" s="7" t="str">
        <x:v>RAP-PT-2024</x:v>
      </x:c>
      <x:c r="E4442" s="7" t="str">
        <x:v>Path Trials!T2030</x:v>
      </x:c>
      <x:c r="F4442" s="7" t="str">
        <x:f>'Path Trials'!T2030</x:f>
        <x:v>OPEN</x:v>
      </x:c>
    </x:row>
    <x:row r="4443">
      <x:c r="B4443" s="7" t="str">
        <x:v>PHY-04437</x:v>
      </x:c>
      <x:c r="C4443" s="7" t="str">
        <x:v>path trial</x:v>
      </x:c>
      <x:c r="D4443" s="7" t="str">
        <x:v>RAP-PT-2025</x:v>
      </x:c>
      <x:c r="E4443" s="7" t="str">
        <x:v>Path Trials!T2031</x:v>
      </x:c>
      <x:c r="F4443" s="7" t="str">
        <x:f>'Path Trials'!T2031</x:f>
        <x:v>OPEN</x:v>
      </x:c>
    </x:row>
    <x:row r="4444">
      <x:c r="B4444" s="7" t="str">
        <x:v>PHY-04438</x:v>
      </x:c>
      <x:c r="C4444" s="7" t="str">
        <x:v>path trial</x:v>
      </x:c>
      <x:c r="D4444" s="7" t="str">
        <x:v>RAP-PT-2026</x:v>
      </x:c>
      <x:c r="E4444" s="7" t="str">
        <x:v>Path Trials!T2032</x:v>
      </x:c>
      <x:c r="F4444" s="7" t="str">
        <x:f>'Path Trials'!T2032</x:f>
        <x:v>OPEN</x:v>
      </x:c>
    </x:row>
    <x:row r="4445">
      <x:c r="B4445" s="7" t="str">
        <x:v>PHY-04439</x:v>
      </x:c>
      <x:c r="C4445" s="7" t="str">
        <x:v>path trial</x:v>
      </x:c>
      <x:c r="D4445" s="7" t="str">
        <x:v>RAP-PT-2027</x:v>
      </x:c>
      <x:c r="E4445" s="7" t="str">
        <x:v>Path Trials!T2033</x:v>
      </x:c>
      <x:c r="F4445" s="7" t="str">
        <x:f>'Path Trials'!T2033</x:f>
        <x:v>OPEN</x:v>
      </x:c>
    </x:row>
    <x:row r="4446">
      <x:c r="B4446" s="7" t="str">
        <x:v>PHY-04440</x:v>
      </x:c>
      <x:c r="C4446" s="7" t="str">
        <x:v>path trial</x:v>
      </x:c>
      <x:c r="D4446" s="7" t="str">
        <x:v>RAP-PT-2028</x:v>
      </x:c>
      <x:c r="E4446" s="7" t="str">
        <x:v>Path Trials!T2034</x:v>
      </x:c>
      <x:c r="F4446" s="7" t="str">
        <x:f>'Path Trials'!T2034</x:f>
        <x:v>OPEN</x:v>
      </x:c>
    </x:row>
    <x:row r="4447">
      <x:c r="B4447" s="7" t="str">
        <x:v>PHY-04441</x:v>
      </x:c>
      <x:c r="C4447" s="7" t="str">
        <x:v>path trial</x:v>
      </x:c>
      <x:c r="D4447" s="7" t="str">
        <x:v>RAP-PT-2029</x:v>
      </x:c>
      <x:c r="E4447" s="7" t="str">
        <x:v>Path Trials!T2035</x:v>
      </x:c>
      <x:c r="F4447" s="7" t="str">
        <x:f>'Path Trials'!T2035</x:f>
        <x:v>OPEN</x:v>
      </x:c>
    </x:row>
    <x:row r="4448">
      <x:c r="B4448" s="7" t="str">
        <x:v>PHY-04442</x:v>
      </x:c>
      <x:c r="C4448" s="7" t="str">
        <x:v>path trial</x:v>
      </x:c>
      <x:c r="D4448" s="7" t="str">
        <x:v>RAP-PT-2030</x:v>
      </x:c>
      <x:c r="E4448" s="7" t="str">
        <x:v>Path Trials!T2036</x:v>
      </x:c>
      <x:c r="F4448" s="7" t="str">
        <x:f>'Path Trials'!T2036</x:f>
        <x:v>OPEN</x:v>
      </x:c>
    </x:row>
    <x:row r="4449">
      <x:c r="B4449" s="7" t="str">
        <x:v>PHY-04443</x:v>
      </x:c>
      <x:c r="C4449" s="7" t="str">
        <x:v>path trial</x:v>
      </x:c>
      <x:c r="D4449" s="7" t="str">
        <x:v>RAP-PT-2031</x:v>
      </x:c>
      <x:c r="E4449" s="7" t="str">
        <x:v>Path Trials!T2037</x:v>
      </x:c>
      <x:c r="F4449" s="7" t="str">
        <x:f>'Path Trials'!T2037</x:f>
        <x:v>OPEN</x:v>
      </x:c>
    </x:row>
    <x:row r="4450">
      <x:c r="B4450" s="7" t="str">
        <x:v>PHY-04444</x:v>
      </x:c>
      <x:c r="C4450" s="7" t="str">
        <x:v>path trial</x:v>
      </x:c>
      <x:c r="D4450" s="7" t="str">
        <x:v>RAP-PT-2032</x:v>
      </x:c>
      <x:c r="E4450" s="7" t="str">
        <x:v>Path Trials!T2038</x:v>
      </x:c>
      <x:c r="F4450" s="7" t="str">
        <x:f>'Path Trials'!T2038</x:f>
        <x:v>OPEN</x:v>
      </x:c>
    </x:row>
    <x:row r="4451">
      <x:c r="B4451" s="7" t="str">
        <x:v>PHY-04445</x:v>
      </x:c>
      <x:c r="C4451" s="7" t="str">
        <x:v>path trial</x:v>
      </x:c>
      <x:c r="D4451" s="7" t="str">
        <x:v>RAP-PT-2033</x:v>
      </x:c>
      <x:c r="E4451" s="7" t="str">
        <x:v>Path Trials!T2039</x:v>
      </x:c>
      <x:c r="F4451" s="7" t="str">
        <x:f>'Path Trials'!T2039</x:f>
        <x:v>OPEN</x:v>
      </x:c>
    </x:row>
    <x:row r="4452">
      <x:c r="B4452" s="7" t="str">
        <x:v>PHY-04446</x:v>
      </x:c>
      <x:c r="C4452" s="7" t="str">
        <x:v>path trial</x:v>
      </x:c>
      <x:c r="D4452" s="7" t="str">
        <x:v>RAP-PT-2034</x:v>
      </x:c>
      <x:c r="E4452" s="7" t="str">
        <x:v>Path Trials!T2040</x:v>
      </x:c>
      <x:c r="F4452" s="7" t="str">
        <x:f>'Path Trials'!T2040</x:f>
        <x:v>OPEN</x:v>
      </x:c>
    </x:row>
    <x:row r="4453">
      <x:c r="B4453" s="7" t="str">
        <x:v>PHY-04447</x:v>
      </x:c>
      <x:c r="C4453" s="7" t="str">
        <x:v>path trial</x:v>
      </x:c>
      <x:c r="D4453" s="7" t="str">
        <x:v>RAP-PT-2035</x:v>
      </x:c>
      <x:c r="E4453" s="7" t="str">
        <x:v>Path Trials!T2041</x:v>
      </x:c>
      <x:c r="F4453" s="7" t="str">
        <x:f>'Path Trials'!T2041</x:f>
        <x:v>OPEN</x:v>
      </x:c>
    </x:row>
    <x:row r="4454">
      <x:c r="B4454" s="7" t="str">
        <x:v>PHY-04448</x:v>
      </x:c>
      <x:c r="C4454" s="7" t="str">
        <x:v>path trial</x:v>
      </x:c>
      <x:c r="D4454" s="7" t="str">
        <x:v>RAP-PT-2036</x:v>
      </x:c>
      <x:c r="E4454" s="7" t="str">
        <x:v>Path Trials!T2042</x:v>
      </x:c>
      <x:c r="F4454" s="7" t="str">
        <x:f>'Path Trials'!T2042</x:f>
        <x:v>OPEN</x:v>
      </x:c>
    </x:row>
    <x:row r="4455">
      <x:c r="B4455" s="7" t="str">
        <x:v>PHY-04449</x:v>
      </x:c>
      <x:c r="C4455" s="7" t="str">
        <x:v>path trial</x:v>
      </x:c>
      <x:c r="D4455" s="7" t="str">
        <x:v>RAP-PT-2037</x:v>
      </x:c>
      <x:c r="E4455" s="7" t="str">
        <x:v>Path Trials!T2043</x:v>
      </x:c>
      <x:c r="F4455" s="7" t="str">
        <x:f>'Path Trials'!T2043</x:f>
        <x:v>OPEN</x:v>
      </x:c>
    </x:row>
    <x:row r="4456">
      <x:c r="B4456" s="7" t="str">
        <x:v>PHY-04450</x:v>
      </x:c>
      <x:c r="C4456" s="7" t="str">
        <x:v>path trial</x:v>
      </x:c>
      <x:c r="D4456" s="7" t="str">
        <x:v>RAP-PT-2038</x:v>
      </x:c>
      <x:c r="E4456" s="7" t="str">
        <x:v>Path Trials!T2044</x:v>
      </x:c>
      <x:c r="F4456" s="7" t="str">
        <x:f>'Path Trials'!T2044</x:f>
        <x:v>OPEN</x:v>
      </x:c>
    </x:row>
    <x:row r="4457">
      <x:c r="B4457" s="7" t="str">
        <x:v>PHY-04451</x:v>
      </x:c>
      <x:c r="C4457" s="7" t="str">
        <x:v>path trial</x:v>
      </x:c>
      <x:c r="D4457" s="7" t="str">
        <x:v>RAP-PT-2039</x:v>
      </x:c>
      <x:c r="E4457" s="7" t="str">
        <x:v>Path Trials!T2045</x:v>
      </x:c>
      <x:c r="F4457" s="7" t="str">
        <x:f>'Path Trials'!T2045</x:f>
        <x:v>OPEN</x:v>
      </x:c>
    </x:row>
    <x:row r="4458">
      <x:c r="B4458" s="7" t="str">
        <x:v>PHY-04452</x:v>
      </x:c>
      <x:c r="C4458" s="7" t="str">
        <x:v>path trial</x:v>
      </x:c>
      <x:c r="D4458" s="7" t="str">
        <x:v>RAP-PT-2040</x:v>
      </x:c>
      <x:c r="E4458" s="7" t="str">
        <x:v>Path Trials!T2046</x:v>
      </x:c>
      <x:c r="F4458" s="7" t="str">
        <x:f>'Path Trials'!T2046</x:f>
        <x:v>OPEN</x:v>
      </x:c>
    </x:row>
    <x:row r="4459">
      <x:c r="B4459" s="7" t="str">
        <x:v>PHY-04453</x:v>
      </x:c>
      <x:c r="C4459" s="7" t="str">
        <x:v>path trial</x:v>
      </x:c>
      <x:c r="D4459" s="7" t="str">
        <x:v>RAP-PT-2041</x:v>
      </x:c>
      <x:c r="E4459" s="7" t="str">
        <x:v>Path Trials!T2047</x:v>
      </x:c>
      <x:c r="F4459" s="7" t="str">
        <x:f>'Path Trials'!T2047</x:f>
        <x:v>OPEN</x:v>
      </x:c>
    </x:row>
    <x:row r="4460">
      <x:c r="B4460" s="7" t="str">
        <x:v>PHY-04454</x:v>
      </x:c>
      <x:c r="C4460" s="7" t="str">
        <x:v>path trial</x:v>
      </x:c>
      <x:c r="D4460" s="7" t="str">
        <x:v>RAP-PT-2042</x:v>
      </x:c>
      <x:c r="E4460" s="7" t="str">
        <x:v>Path Trials!T2048</x:v>
      </x:c>
      <x:c r="F4460" s="7" t="str">
        <x:f>'Path Trials'!T2048</x:f>
        <x:v>OPEN</x:v>
      </x:c>
    </x:row>
    <x:row r="4461">
      <x:c r="B4461" s="7" t="str">
        <x:v>PHY-04455</x:v>
      </x:c>
      <x:c r="C4461" s="7" t="str">
        <x:v>path trial</x:v>
      </x:c>
      <x:c r="D4461" s="7" t="str">
        <x:v>RAP-PT-2043</x:v>
      </x:c>
      <x:c r="E4461" s="7" t="str">
        <x:v>Path Trials!T2049</x:v>
      </x:c>
      <x:c r="F4461" s="7" t="str">
        <x:f>'Path Trials'!T2049</x:f>
        <x:v>OPEN</x:v>
      </x:c>
    </x:row>
    <x:row r="4462">
      <x:c r="B4462" s="7" t="str">
        <x:v>PHY-04456</x:v>
      </x:c>
      <x:c r="C4462" s="7" t="str">
        <x:v>path trial</x:v>
      </x:c>
      <x:c r="D4462" s="7" t="str">
        <x:v>RAP-PT-2044</x:v>
      </x:c>
      <x:c r="E4462" s="7" t="str">
        <x:v>Path Trials!T2050</x:v>
      </x:c>
      <x:c r="F4462" s="7" t="str">
        <x:f>'Path Trials'!T2050</x:f>
        <x:v>OPEN</x:v>
      </x:c>
    </x:row>
    <x:row r="4463">
      <x:c r="B4463" s="7" t="str">
        <x:v>PHY-04457</x:v>
      </x:c>
      <x:c r="C4463" s="7" t="str">
        <x:v>path trial</x:v>
      </x:c>
      <x:c r="D4463" s="7" t="str">
        <x:v>RAP-PT-2045</x:v>
      </x:c>
      <x:c r="E4463" s="7" t="str">
        <x:v>Path Trials!T2051</x:v>
      </x:c>
      <x:c r="F4463" s="7" t="str">
        <x:f>'Path Trials'!T2051</x:f>
        <x:v>OPEN</x:v>
      </x:c>
    </x:row>
    <x:row r="4464">
      <x:c r="B4464" s="7" t="str">
        <x:v>PHY-04458</x:v>
      </x:c>
      <x:c r="C4464" s="7" t="str">
        <x:v>path trial</x:v>
      </x:c>
      <x:c r="D4464" s="7" t="str">
        <x:v>RAP-PT-2046</x:v>
      </x:c>
      <x:c r="E4464" s="7" t="str">
        <x:v>Path Trials!T2052</x:v>
      </x:c>
      <x:c r="F4464" s="7" t="str">
        <x:f>'Path Trials'!T2052</x:f>
        <x:v>OPEN</x:v>
      </x:c>
    </x:row>
    <x:row r="4465">
      <x:c r="B4465" s="7" t="str">
        <x:v>PHY-04459</x:v>
      </x:c>
      <x:c r="C4465" s="7" t="str">
        <x:v>path trial</x:v>
      </x:c>
      <x:c r="D4465" s="7" t="str">
        <x:v>RAP-PT-2047</x:v>
      </x:c>
      <x:c r="E4465" s="7" t="str">
        <x:v>Path Trials!T2053</x:v>
      </x:c>
      <x:c r="F4465" s="7" t="str">
        <x:f>'Path Trials'!T2053</x:f>
        <x:v>OPEN</x:v>
      </x:c>
    </x:row>
    <x:row r="4466">
      <x:c r="B4466" s="7" t="str">
        <x:v>PHY-04460</x:v>
      </x:c>
      <x:c r="C4466" s="7" t="str">
        <x:v>path trial</x:v>
      </x:c>
      <x:c r="D4466" s="7" t="str">
        <x:v>RAP-PT-2048</x:v>
      </x:c>
      <x:c r="E4466" s="7" t="str">
        <x:v>Path Trials!T2054</x:v>
      </x:c>
      <x:c r="F4466" s="7" t="str">
        <x:f>'Path Trials'!T2054</x:f>
        <x:v>OPEN</x:v>
      </x:c>
    </x:row>
    <x:row r="4467">
      <x:c r="B4467" s="7" t="str">
        <x:v>PHY-04461</x:v>
      </x:c>
      <x:c r="C4467" s="7" t="str">
        <x:v>path trial</x:v>
      </x:c>
      <x:c r="D4467" s="7" t="str">
        <x:v>RAP-PT-2049</x:v>
      </x:c>
      <x:c r="E4467" s="7" t="str">
        <x:v>Path Trials!T2055</x:v>
      </x:c>
      <x:c r="F4467" s="7" t="str">
        <x:f>'Path Trials'!T2055</x:f>
        <x:v>OPEN</x:v>
      </x:c>
    </x:row>
    <x:row r="4468">
      <x:c r="B4468" s="7" t="str">
        <x:v>PHY-04462</x:v>
      </x:c>
      <x:c r="C4468" s="7" t="str">
        <x:v>path trial</x:v>
      </x:c>
      <x:c r="D4468" s="7" t="str">
        <x:v>RAP-PT-2050</x:v>
      </x:c>
      <x:c r="E4468" s="7" t="str">
        <x:v>Path Trials!T2056</x:v>
      </x:c>
      <x:c r="F4468" s="7" t="str">
        <x:f>'Path Trials'!T2056</x:f>
        <x:v>OPEN</x:v>
      </x:c>
    </x:row>
    <x:row r="4469">
      <x:c r="B4469" s="7" t="str">
        <x:v>PHY-04463</x:v>
      </x:c>
      <x:c r="C4469" s="7" t="str">
        <x:v>path trial</x:v>
      </x:c>
      <x:c r="D4469" s="7" t="str">
        <x:v>RAP-PT-2051</x:v>
      </x:c>
      <x:c r="E4469" s="7" t="str">
        <x:v>Path Trials!T2057</x:v>
      </x:c>
      <x:c r="F4469" s="7" t="str">
        <x:f>'Path Trials'!T2057</x:f>
        <x:v>OPEN</x:v>
      </x:c>
    </x:row>
    <x:row r="4470">
      <x:c r="B4470" s="7" t="str">
        <x:v>PHY-04464</x:v>
      </x:c>
      <x:c r="C4470" s="7" t="str">
        <x:v>path trial</x:v>
      </x:c>
      <x:c r="D4470" s="7" t="str">
        <x:v>RAP-PT-2052</x:v>
      </x:c>
      <x:c r="E4470" s="7" t="str">
        <x:v>Path Trials!T2058</x:v>
      </x:c>
      <x:c r="F4470" s="7" t="str">
        <x:f>'Path Trials'!T2058</x:f>
        <x:v>OPEN</x:v>
      </x:c>
    </x:row>
    <x:row r="4471">
      <x:c r="B4471" s="7" t="str">
        <x:v>PHY-04465</x:v>
      </x:c>
      <x:c r="C4471" s="7" t="str">
        <x:v>path trial</x:v>
      </x:c>
      <x:c r="D4471" s="7" t="str">
        <x:v>RAP-PT-2053</x:v>
      </x:c>
      <x:c r="E4471" s="7" t="str">
        <x:v>Path Trials!T2059</x:v>
      </x:c>
      <x:c r="F4471" s="7" t="str">
        <x:f>'Path Trials'!T2059</x:f>
        <x:v>OPEN</x:v>
      </x:c>
    </x:row>
    <x:row r="4472">
      <x:c r="B4472" s="7" t="str">
        <x:v>PHY-04466</x:v>
      </x:c>
      <x:c r="C4472" s="7" t="str">
        <x:v>path trial</x:v>
      </x:c>
      <x:c r="D4472" s="7" t="str">
        <x:v>RAP-PT-2054</x:v>
      </x:c>
      <x:c r="E4472" s="7" t="str">
        <x:v>Path Trials!T2060</x:v>
      </x:c>
      <x:c r="F4472" s="7" t="str">
        <x:f>'Path Trials'!T2060</x:f>
        <x:v>OPEN</x:v>
      </x:c>
    </x:row>
    <x:row r="4473">
      <x:c r="B4473" s="7" t="str">
        <x:v>PHY-04467</x:v>
      </x:c>
      <x:c r="C4473" s="7" t="str">
        <x:v>path trial</x:v>
      </x:c>
      <x:c r="D4473" s="7" t="str">
        <x:v>RAP-PT-2055</x:v>
      </x:c>
      <x:c r="E4473" s="7" t="str">
        <x:v>Path Trials!T2061</x:v>
      </x:c>
      <x:c r="F4473" s="7" t="str">
        <x:f>'Path Trials'!T2061</x:f>
        <x:v>OPEN</x:v>
      </x:c>
    </x:row>
    <x:row r="4474">
      <x:c r="B4474" s="7" t="str">
        <x:v>PHY-04468</x:v>
      </x:c>
      <x:c r="C4474" s="7" t="str">
        <x:v>path trial</x:v>
      </x:c>
      <x:c r="D4474" s="7" t="str">
        <x:v>RAP-PT-2056</x:v>
      </x:c>
      <x:c r="E4474" s="7" t="str">
        <x:v>Path Trials!T2062</x:v>
      </x:c>
      <x:c r="F4474" s="7" t="str">
        <x:f>'Path Trials'!T2062</x:f>
        <x:v>OPEN</x:v>
      </x:c>
    </x:row>
    <x:row r="4475">
      <x:c r="B4475" s="7" t="str">
        <x:v>PHY-04469</x:v>
      </x:c>
      <x:c r="C4475" s="7" t="str">
        <x:v>path trial</x:v>
      </x:c>
      <x:c r="D4475" s="7" t="str">
        <x:v>RAP-PT-2057</x:v>
      </x:c>
      <x:c r="E4475" s="7" t="str">
        <x:v>Path Trials!T2063</x:v>
      </x:c>
      <x:c r="F4475" s="7" t="str">
        <x:f>'Path Trials'!T2063</x:f>
        <x:v>OPEN</x:v>
      </x:c>
    </x:row>
    <x:row r="4476">
      <x:c r="B4476" s="7" t="str">
        <x:v>PHY-04470</x:v>
      </x:c>
      <x:c r="C4476" s="7" t="str">
        <x:v>path trial</x:v>
      </x:c>
      <x:c r="D4476" s="7" t="str">
        <x:v>RAP-PT-2058</x:v>
      </x:c>
      <x:c r="E4476" s="7" t="str">
        <x:v>Path Trials!T2064</x:v>
      </x:c>
      <x:c r="F4476" s="7" t="str">
        <x:f>'Path Trials'!T2064</x:f>
        <x:v>OPEN</x:v>
      </x:c>
    </x:row>
    <x:row r="4477">
      <x:c r="B4477" s="7" t="str">
        <x:v>PHY-04471</x:v>
      </x:c>
      <x:c r="C4477" s="7" t="str">
        <x:v>path trial</x:v>
      </x:c>
      <x:c r="D4477" s="7" t="str">
        <x:v>RAP-PT-2059</x:v>
      </x:c>
      <x:c r="E4477" s="7" t="str">
        <x:v>Path Trials!T2065</x:v>
      </x:c>
      <x:c r="F4477" s="7" t="str">
        <x:f>'Path Trials'!T2065</x:f>
        <x:v>OPEN</x:v>
      </x:c>
    </x:row>
    <x:row r="4478">
      <x:c r="B4478" s="7" t="str">
        <x:v>PHY-04472</x:v>
      </x:c>
      <x:c r="C4478" s="7" t="str">
        <x:v>path trial</x:v>
      </x:c>
      <x:c r="D4478" s="7" t="str">
        <x:v>RAP-PT-2060</x:v>
      </x:c>
      <x:c r="E4478" s="7" t="str">
        <x:v>Path Trials!T2066</x:v>
      </x:c>
      <x:c r="F4478" s="7" t="str">
        <x:f>'Path Trials'!T2066</x:f>
        <x:v>OPEN</x:v>
      </x:c>
    </x:row>
    <x:row r="4479">
      <x:c r="B4479" s="7" t="str">
        <x:v>PHY-04473</x:v>
      </x:c>
      <x:c r="C4479" s="7" t="str">
        <x:v>path trial</x:v>
      </x:c>
      <x:c r="D4479" s="7" t="str">
        <x:v>RAP-PT-2061</x:v>
      </x:c>
      <x:c r="E4479" s="7" t="str">
        <x:v>Path Trials!T2067</x:v>
      </x:c>
      <x:c r="F4479" s="7" t="str">
        <x:f>'Path Trials'!T2067</x:f>
        <x:v>OPEN</x:v>
      </x:c>
    </x:row>
    <x:row r="4480">
      <x:c r="B4480" s="7" t="str">
        <x:v>PHY-04474</x:v>
      </x:c>
      <x:c r="C4480" s="7" t="str">
        <x:v>path trial</x:v>
      </x:c>
      <x:c r="D4480" s="7" t="str">
        <x:v>RAP-PT-2062</x:v>
      </x:c>
      <x:c r="E4480" s="7" t="str">
        <x:v>Path Trials!T2068</x:v>
      </x:c>
      <x:c r="F4480" s="7" t="str">
        <x:f>'Path Trials'!T2068</x:f>
        <x:v>OPEN</x:v>
      </x:c>
    </x:row>
    <x:row r="4481">
      <x:c r="B4481" s="7" t="str">
        <x:v>PHY-04475</x:v>
      </x:c>
      <x:c r="C4481" s="7" t="str">
        <x:v>path trial</x:v>
      </x:c>
      <x:c r="D4481" s="7" t="str">
        <x:v>RAP-PT-2063</x:v>
      </x:c>
      <x:c r="E4481" s="7" t="str">
        <x:v>Path Trials!T2069</x:v>
      </x:c>
      <x:c r="F4481" s="7" t="str">
        <x:f>'Path Trials'!T2069</x:f>
        <x:v>OPEN</x:v>
      </x:c>
    </x:row>
    <x:row r="4482">
      <x:c r="B4482" s="7" t="str">
        <x:v>PHY-04476</x:v>
      </x:c>
      <x:c r="C4482" s="7" t="str">
        <x:v>path trial</x:v>
      </x:c>
      <x:c r="D4482" s="7" t="str">
        <x:v>RAP-PT-2064</x:v>
      </x:c>
      <x:c r="E4482" s="7" t="str">
        <x:v>Path Trials!T2070</x:v>
      </x:c>
      <x:c r="F4482" s="7" t="str">
        <x:f>'Path Trials'!T2070</x:f>
        <x:v>OPEN</x:v>
      </x:c>
    </x:row>
    <x:row r="4483">
      <x:c r="B4483" s="7" t="str">
        <x:v>PHY-04477</x:v>
      </x:c>
      <x:c r="C4483" s="7" t="str">
        <x:v>path trial</x:v>
      </x:c>
      <x:c r="D4483" s="7" t="str">
        <x:v>RAP-PT-2065</x:v>
      </x:c>
      <x:c r="E4483" s="7" t="str">
        <x:v>Path Trials!T2071</x:v>
      </x:c>
      <x:c r="F4483" s="7" t="str">
        <x:f>'Path Trials'!T2071</x:f>
        <x:v>OPEN</x:v>
      </x:c>
    </x:row>
    <x:row r="4484">
      <x:c r="B4484" s="7" t="str">
        <x:v>PHY-04478</x:v>
      </x:c>
      <x:c r="C4484" s="7" t="str">
        <x:v>path trial</x:v>
      </x:c>
      <x:c r="D4484" s="7" t="str">
        <x:v>RAP-PT-2066</x:v>
      </x:c>
      <x:c r="E4484" s="7" t="str">
        <x:v>Path Trials!T2072</x:v>
      </x:c>
      <x:c r="F4484" s="7" t="str">
        <x:f>'Path Trials'!T2072</x:f>
        <x:v>OPEN</x:v>
      </x:c>
    </x:row>
    <x:row r="4485">
      <x:c r="B4485" s="7" t="str">
        <x:v>PHY-04479</x:v>
      </x:c>
      <x:c r="C4485" s="7" t="str">
        <x:v>path trial</x:v>
      </x:c>
      <x:c r="D4485" s="7" t="str">
        <x:v>RAP-PT-2067</x:v>
      </x:c>
      <x:c r="E4485" s="7" t="str">
        <x:v>Path Trials!T2073</x:v>
      </x:c>
      <x:c r="F4485" s="7" t="str">
        <x:f>'Path Trials'!T2073</x:f>
        <x:v>OPEN</x:v>
      </x:c>
    </x:row>
    <x:row r="4486">
      <x:c r="B4486" s="7" t="str">
        <x:v>PHY-04480</x:v>
      </x:c>
      <x:c r="C4486" s="7" t="str">
        <x:v>path trial</x:v>
      </x:c>
      <x:c r="D4486" s="7" t="str">
        <x:v>RAP-PT-2068</x:v>
      </x:c>
      <x:c r="E4486" s="7" t="str">
        <x:v>Path Trials!T2074</x:v>
      </x:c>
      <x:c r="F4486" s="7" t="str">
        <x:f>'Path Trials'!T2074</x:f>
        <x:v>OPEN</x:v>
      </x:c>
    </x:row>
    <x:row r="4487">
      <x:c r="B4487" s="7" t="str">
        <x:v>PHY-04481</x:v>
      </x:c>
      <x:c r="C4487" s="7" t="str">
        <x:v>path trial</x:v>
      </x:c>
      <x:c r="D4487" s="7" t="str">
        <x:v>RAP-PT-2069</x:v>
      </x:c>
      <x:c r="E4487" s="7" t="str">
        <x:v>Path Trials!T2075</x:v>
      </x:c>
      <x:c r="F4487" s="7" t="str">
        <x:f>'Path Trials'!T2075</x:f>
        <x:v>OPEN</x:v>
      </x:c>
    </x:row>
    <x:row r="4488">
      <x:c r="B4488" s="7" t="str">
        <x:v>PHY-04482</x:v>
      </x:c>
      <x:c r="C4488" s="7" t="str">
        <x:v>path trial</x:v>
      </x:c>
      <x:c r="D4488" s="7" t="str">
        <x:v>RAP-PT-2070</x:v>
      </x:c>
      <x:c r="E4488" s="7" t="str">
        <x:v>Path Trials!T2076</x:v>
      </x:c>
      <x:c r="F4488" s="7" t="str">
        <x:f>'Path Trials'!T2076</x:f>
        <x:v>OPEN</x:v>
      </x:c>
    </x:row>
    <x:row r="4489">
      <x:c r="B4489" s="7" t="str">
        <x:v>PHY-04483</x:v>
      </x:c>
      <x:c r="C4489" s="7" t="str">
        <x:v>path trial</x:v>
      </x:c>
      <x:c r="D4489" s="7" t="str">
        <x:v>RAP-PT-2071</x:v>
      </x:c>
      <x:c r="E4489" s="7" t="str">
        <x:v>Path Trials!T2077</x:v>
      </x:c>
      <x:c r="F4489" s="7" t="str">
        <x:f>'Path Trials'!T2077</x:f>
        <x:v>OPEN</x:v>
      </x:c>
    </x:row>
    <x:row r="4490">
      <x:c r="B4490" s="7" t="str">
        <x:v>PHY-04484</x:v>
      </x:c>
      <x:c r="C4490" s="7" t="str">
        <x:v>path trial</x:v>
      </x:c>
      <x:c r="D4490" s="7" t="str">
        <x:v>RAP-PT-2072</x:v>
      </x:c>
      <x:c r="E4490" s="7" t="str">
        <x:v>Path Trials!T2078</x:v>
      </x:c>
      <x:c r="F4490" s="7" t="str">
        <x:f>'Path Trials'!T2078</x:f>
        <x:v>OPEN</x:v>
      </x:c>
    </x:row>
    <x:row r="4491">
      <x:c r="B4491" s="7" t="str">
        <x:v>PHY-04485</x:v>
      </x:c>
      <x:c r="C4491" s="7" t="str">
        <x:v>path trial</x:v>
      </x:c>
      <x:c r="D4491" s="7" t="str">
        <x:v>RAP-PT-2073</x:v>
      </x:c>
      <x:c r="E4491" s="7" t="str">
        <x:v>Path Trials!T2079</x:v>
      </x:c>
      <x:c r="F4491" s="7" t="str">
        <x:f>'Path Trials'!T2079</x:f>
        <x:v>OPEN</x:v>
      </x:c>
    </x:row>
    <x:row r="4492">
      <x:c r="B4492" s="7" t="str">
        <x:v>PHY-04486</x:v>
      </x:c>
      <x:c r="C4492" s="7" t="str">
        <x:v>path trial</x:v>
      </x:c>
      <x:c r="D4492" s="7" t="str">
        <x:v>RAP-PT-2074</x:v>
      </x:c>
      <x:c r="E4492" s="7" t="str">
        <x:v>Path Trials!T2080</x:v>
      </x:c>
      <x:c r="F4492" s="7" t="str">
        <x:f>'Path Trials'!T2080</x:f>
        <x:v>OPEN</x:v>
      </x:c>
    </x:row>
    <x:row r="4493">
      <x:c r="B4493" s="7" t="str">
        <x:v>PHY-04487</x:v>
      </x:c>
      <x:c r="C4493" s="7" t="str">
        <x:v>path trial</x:v>
      </x:c>
      <x:c r="D4493" s="7" t="str">
        <x:v>RAP-PT-2075</x:v>
      </x:c>
      <x:c r="E4493" s="7" t="str">
        <x:v>Path Trials!T2081</x:v>
      </x:c>
      <x:c r="F4493" s="7" t="str">
        <x:f>'Path Trials'!T2081</x:f>
        <x:v>OPEN</x:v>
      </x:c>
    </x:row>
    <x:row r="4494">
      <x:c r="B4494" s="7" t="str">
        <x:v>PHY-04488</x:v>
      </x:c>
      <x:c r="C4494" s="7" t="str">
        <x:v>path trial</x:v>
      </x:c>
      <x:c r="D4494" s="7" t="str">
        <x:v>RAP-PT-2076</x:v>
      </x:c>
      <x:c r="E4494" s="7" t="str">
        <x:v>Path Trials!T2082</x:v>
      </x:c>
      <x:c r="F4494" s="7" t="str">
        <x:f>'Path Trials'!T2082</x:f>
        <x:v>OPEN</x:v>
      </x:c>
    </x:row>
    <x:row r="4495">
      <x:c r="B4495" s="7" t="str">
        <x:v>PHY-04489</x:v>
      </x:c>
      <x:c r="C4495" s="7" t="str">
        <x:v>path trial</x:v>
      </x:c>
      <x:c r="D4495" s="7" t="str">
        <x:v>RAP-PT-2077</x:v>
      </x:c>
      <x:c r="E4495" s="7" t="str">
        <x:v>Path Trials!T2083</x:v>
      </x:c>
      <x:c r="F4495" s="7" t="str">
        <x:f>'Path Trials'!T2083</x:f>
        <x:v>OPEN</x:v>
      </x:c>
    </x:row>
    <x:row r="4496">
      <x:c r="B4496" s="7" t="str">
        <x:v>PHY-04490</x:v>
      </x:c>
      <x:c r="C4496" s="7" t="str">
        <x:v>path trial</x:v>
      </x:c>
      <x:c r="D4496" s="7" t="str">
        <x:v>RAP-PT-2078</x:v>
      </x:c>
      <x:c r="E4496" s="7" t="str">
        <x:v>Path Trials!T2084</x:v>
      </x:c>
      <x:c r="F4496" s="7" t="str">
        <x:f>'Path Trials'!T2084</x:f>
        <x:v>OPEN</x:v>
      </x:c>
    </x:row>
    <x:row r="4497">
      <x:c r="B4497" s="7" t="str">
        <x:v>PHY-04491</x:v>
      </x:c>
      <x:c r="C4497" s="7" t="str">
        <x:v>path trial</x:v>
      </x:c>
      <x:c r="D4497" s="7" t="str">
        <x:v>RAP-PT-2079</x:v>
      </x:c>
      <x:c r="E4497" s="7" t="str">
        <x:v>Path Trials!T2085</x:v>
      </x:c>
      <x:c r="F4497" s="7" t="str">
        <x:f>'Path Trials'!T2085</x:f>
        <x:v>OPEN</x:v>
      </x:c>
    </x:row>
    <x:row r="4498">
      <x:c r="B4498" s="7" t="str">
        <x:v>PHY-04492</x:v>
      </x:c>
      <x:c r="C4498" s="7" t="str">
        <x:v>path trial</x:v>
      </x:c>
      <x:c r="D4498" s="7" t="str">
        <x:v>RAP-PT-2080</x:v>
      </x:c>
      <x:c r="E4498" s="7" t="str">
        <x:v>Path Trials!T2086</x:v>
      </x:c>
      <x:c r="F4498" s="7" t="str">
        <x:f>'Path Trials'!T2086</x:f>
        <x:v>OPEN</x:v>
      </x:c>
    </x:row>
    <x:row r="4499">
      <x:c r="B4499" s="7" t="str">
        <x:v>PHY-04493</x:v>
      </x:c>
      <x:c r="C4499" s="7" t="str">
        <x:v>path trial</x:v>
      </x:c>
      <x:c r="D4499" s="7" t="str">
        <x:v>RAP-PT-2081</x:v>
      </x:c>
      <x:c r="E4499" s="7" t="str">
        <x:v>Path Trials!T2087</x:v>
      </x:c>
      <x:c r="F4499" s="7" t="str">
        <x:f>'Path Trials'!T2087</x:f>
        <x:v>OPEN</x:v>
      </x:c>
    </x:row>
    <x:row r="4500">
      <x:c r="B4500" s="7" t="str">
        <x:v>PHY-04494</x:v>
      </x:c>
      <x:c r="C4500" s="7" t="str">
        <x:v>path trial</x:v>
      </x:c>
      <x:c r="D4500" s="7" t="str">
        <x:v>RAP-PT-2082</x:v>
      </x:c>
      <x:c r="E4500" s="7" t="str">
        <x:v>Path Trials!T2088</x:v>
      </x:c>
      <x:c r="F4500" s="7" t="str">
        <x:f>'Path Trials'!T2088</x:f>
        <x:v>OPEN</x:v>
      </x:c>
    </x:row>
    <x:row r="4501">
      <x:c r="B4501" s="7" t="str">
        <x:v>PHY-04495</x:v>
      </x:c>
      <x:c r="C4501" s="7" t="str">
        <x:v>path trial</x:v>
      </x:c>
      <x:c r="D4501" s="7" t="str">
        <x:v>RAP-PT-2083</x:v>
      </x:c>
      <x:c r="E4501" s="7" t="str">
        <x:v>Path Trials!T2089</x:v>
      </x:c>
      <x:c r="F4501" s="7" t="str">
        <x:f>'Path Trials'!T2089</x:f>
        <x:v>OPEN</x:v>
      </x:c>
    </x:row>
    <x:row r="4502">
      <x:c r="B4502" s="7" t="str">
        <x:v>PHY-04496</x:v>
      </x:c>
      <x:c r="C4502" s="7" t="str">
        <x:v>path trial</x:v>
      </x:c>
      <x:c r="D4502" s="7" t="str">
        <x:v>RAP-PT-2084</x:v>
      </x:c>
      <x:c r="E4502" s="7" t="str">
        <x:v>Path Trials!T2090</x:v>
      </x:c>
      <x:c r="F4502" s="7" t="str">
        <x:f>'Path Trials'!T2090</x:f>
        <x:v>OPEN</x:v>
      </x:c>
    </x:row>
    <x:row r="4503">
      <x:c r="B4503" s="7" t="str">
        <x:v>PHY-04497</x:v>
      </x:c>
      <x:c r="C4503" s="7" t="str">
        <x:v>path trial</x:v>
      </x:c>
      <x:c r="D4503" s="7" t="str">
        <x:v>RAP-PT-2085</x:v>
      </x:c>
      <x:c r="E4503" s="7" t="str">
        <x:v>Path Trials!T2091</x:v>
      </x:c>
      <x:c r="F4503" s="7" t="str">
        <x:f>'Path Trials'!T2091</x:f>
        <x:v>OPEN</x:v>
      </x:c>
    </x:row>
    <x:row r="4504">
      <x:c r="B4504" s="7" t="str">
        <x:v>PHY-04498</x:v>
      </x:c>
      <x:c r="C4504" s="7" t="str">
        <x:v>path trial</x:v>
      </x:c>
      <x:c r="D4504" s="7" t="str">
        <x:v>RAP-PT-2086</x:v>
      </x:c>
      <x:c r="E4504" s="7" t="str">
        <x:v>Path Trials!T2092</x:v>
      </x:c>
      <x:c r="F4504" s="7" t="str">
        <x:f>'Path Trials'!T2092</x:f>
        <x:v>OPEN</x:v>
      </x:c>
    </x:row>
    <x:row r="4505">
      <x:c r="B4505" s="7" t="str">
        <x:v>PHY-04499</x:v>
      </x:c>
      <x:c r="C4505" s="7" t="str">
        <x:v>path trial</x:v>
      </x:c>
      <x:c r="D4505" s="7" t="str">
        <x:v>RAP-PT-2087</x:v>
      </x:c>
      <x:c r="E4505" s="7" t="str">
        <x:v>Path Trials!T2093</x:v>
      </x:c>
      <x:c r="F4505" s="7" t="str">
        <x:f>'Path Trials'!T2093</x:f>
        <x:v>OPEN</x:v>
      </x:c>
    </x:row>
    <x:row r="4506">
      <x:c r="B4506" s="7" t="str">
        <x:v>PHY-04500</x:v>
      </x:c>
      <x:c r="C4506" s="7" t="str">
        <x:v>path trial</x:v>
      </x:c>
      <x:c r="D4506" s="7" t="str">
        <x:v>RAP-PT-2088</x:v>
      </x:c>
      <x:c r="E4506" s="7" t="str">
        <x:v>Path Trials!T2094</x:v>
      </x:c>
      <x:c r="F4506" s="7" t="str">
        <x:f>'Path Trials'!T2094</x:f>
        <x:v>OPEN</x:v>
      </x:c>
    </x:row>
    <x:row r="4507">
      <x:c r="B4507" s="7" t="str">
        <x:v>PHY-04501</x:v>
      </x:c>
      <x:c r="C4507" s="7" t="str">
        <x:v>path trial</x:v>
      </x:c>
      <x:c r="D4507" s="7" t="str">
        <x:v>RAP-PT-2089</x:v>
      </x:c>
      <x:c r="E4507" s="7" t="str">
        <x:v>Path Trials!T2095</x:v>
      </x:c>
      <x:c r="F4507" s="7" t="str">
        <x:f>'Path Trials'!T2095</x:f>
        <x:v>OPEN</x:v>
      </x:c>
    </x:row>
    <x:row r="4508">
      <x:c r="B4508" s="7" t="str">
        <x:v>PHY-04502</x:v>
      </x:c>
      <x:c r="C4508" s="7" t="str">
        <x:v>path trial</x:v>
      </x:c>
      <x:c r="D4508" s="7" t="str">
        <x:v>RAP-PT-2090</x:v>
      </x:c>
      <x:c r="E4508" s="7" t="str">
        <x:v>Path Trials!T2096</x:v>
      </x:c>
      <x:c r="F4508" s="7" t="str">
        <x:f>'Path Trials'!T2096</x:f>
        <x:v>OPEN</x:v>
      </x:c>
    </x:row>
    <x:row r="4509">
      <x:c r="B4509" s="7" t="str">
        <x:v>PHY-04503</x:v>
      </x:c>
      <x:c r="C4509" s="7" t="str">
        <x:v>path trial</x:v>
      </x:c>
      <x:c r="D4509" s="7" t="str">
        <x:v>RAP-PT-2091</x:v>
      </x:c>
      <x:c r="E4509" s="7" t="str">
        <x:v>Path Trials!T2097</x:v>
      </x:c>
      <x:c r="F4509" s="7" t="str">
        <x:f>'Path Trials'!T2097</x:f>
        <x:v>OPEN</x:v>
      </x:c>
    </x:row>
    <x:row r="4510">
      <x:c r="B4510" s="7" t="str">
        <x:v>PHY-04504</x:v>
      </x:c>
      <x:c r="C4510" s="7" t="str">
        <x:v>path trial</x:v>
      </x:c>
      <x:c r="D4510" s="7" t="str">
        <x:v>RAP-PT-2092</x:v>
      </x:c>
      <x:c r="E4510" s="7" t="str">
        <x:v>Path Trials!T2098</x:v>
      </x:c>
      <x:c r="F4510" s="7" t="str">
        <x:f>'Path Trials'!T2098</x:f>
        <x:v>OPEN</x:v>
      </x:c>
    </x:row>
    <x:row r="4511">
      <x:c r="B4511" s="7" t="str">
        <x:v>PHY-04505</x:v>
      </x:c>
      <x:c r="C4511" s="7" t="str">
        <x:v>path trial</x:v>
      </x:c>
      <x:c r="D4511" s="7" t="str">
        <x:v>RAP-PT-2093</x:v>
      </x:c>
      <x:c r="E4511" s="7" t="str">
        <x:v>Path Trials!T2099</x:v>
      </x:c>
      <x:c r="F4511" s="7" t="str">
        <x:f>'Path Trials'!T2099</x:f>
        <x:v>OPEN</x:v>
      </x:c>
    </x:row>
    <x:row r="4512">
      <x:c r="B4512" s="7" t="str">
        <x:v>PHY-04506</x:v>
      </x:c>
      <x:c r="C4512" s="7" t="str">
        <x:v>path trial</x:v>
      </x:c>
      <x:c r="D4512" s="7" t="str">
        <x:v>RAP-PT-2094</x:v>
      </x:c>
      <x:c r="E4512" s="7" t="str">
        <x:v>Path Trials!T2100</x:v>
      </x:c>
      <x:c r="F4512" s="7" t="str">
        <x:f>'Path Trials'!T2100</x:f>
        <x:v>OPEN</x:v>
      </x:c>
    </x:row>
    <x:row r="4513">
      <x:c r="B4513" s="7" t="str">
        <x:v>PHY-04507</x:v>
      </x:c>
      <x:c r="C4513" s="7" t="str">
        <x:v>path trial</x:v>
      </x:c>
      <x:c r="D4513" s="7" t="str">
        <x:v>RAP-PT-2095</x:v>
      </x:c>
      <x:c r="E4513" s="7" t="str">
        <x:v>Path Trials!T2101</x:v>
      </x:c>
      <x:c r="F4513" s="7" t="str">
        <x:f>'Path Trials'!T2101</x:f>
        <x:v>OPEN</x:v>
      </x:c>
    </x:row>
    <x:row r="4514">
      <x:c r="B4514" s="7" t="str">
        <x:v>PHY-04508</x:v>
      </x:c>
      <x:c r="C4514" s="7" t="str">
        <x:v>path trial</x:v>
      </x:c>
      <x:c r="D4514" s="7" t="str">
        <x:v>RAP-PT-2096</x:v>
      </x:c>
      <x:c r="E4514" s="7" t="str">
        <x:v>Path Trials!T2102</x:v>
      </x:c>
      <x:c r="F4514" s="7" t="str">
        <x:f>'Path Trials'!T2102</x:f>
        <x:v>OPEN</x:v>
      </x:c>
    </x:row>
    <x:row r="4515">
      <x:c r="B4515" s="7" t="str">
        <x:v>PHY-04509</x:v>
      </x:c>
      <x:c r="C4515" s="7" t="str">
        <x:v>path trial</x:v>
      </x:c>
      <x:c r="D4515" s="7" t="str">
        <x:v>RAP-PT-2097</x:v>
      </x:c>
      <x:c r="E4515" s="7" t="str">
        <x:v>Path Trials!T2103</x:v>
      </x:c>
      <x:c r="F4515" s="7" t="str">
        <x:f>'Path Trials'!T2103</x:f>
        <x:v>OPEN</x:v>
      </x:c>
    </x:row>
    <x:row r="4516">
      <x:c r="B4516" s="7" t="str">
        <x:v>PHY-04510</x:v>
      </x:c>
      <x:c r="C4516" s="7" t="str">
        <x:v>path trial</x:v>
      </x:c>
      <x:c r="D4516" s="7" t="str">
        <x:v>RAP-PT-2098</x:v>
      </x:c>
      <x:c r="E4516" s="7" t="str">
        <x:v>Path Trials!T2104</x:v>
      </x:c>
      <x:c r="F4516" s="7" t="str">
        <x:f>'Path Trials'!T2104</x:f>
        <x:v>OPEN</x:v>
      </x:c>
    </x:row>
    <x:row r="4517">
      <x:c r="B4517" s="7" t="str">
        <x:v>PHY-04511</x:v>
      </x:c>
      <x:c r="C4517" s="7" t="str">
        <x:v>path trial</x:v>
      </x:c>
      <x:c r="D4517" s="7" t="str">
        <x:v>RAP-PT-2099</x:v>
      </x:c>
      <x:c r="E4517" s="7" t="str">
        <x:v>Path Trials!T2105</x:v>
      </x:c>
      <x:c r="F4517" s="7" t="str">
        <x:f>'Path Trials'!T2105</x:f>
        <x:v>OPEN</x:v>
      </x:c>
    </x:row>
    <x:row r="4518">
      <x:c r="B4518" s="7" t="str">
        <x:v>PHY-04512</x:v>
      </x:c>
      <x:c r="C4518" s="7" t="str">
        <x:v>path trial</x:v>
      </x:c>
      <x:c r="D4518" s="7" t="str">
        <x:v>RAP-PT-2100</x:v>
      </x:c>
      <x:c r="E4518" s="7" t="str">
        <x:v>Path Trials!T2106</x:v>
      </x:c>
      <x:c r="F4518" s="7" t="str">
        <x:f>'Path Trials'!T2106</x:f>
        <x:v>OPEN</x:v>
      </x:c>
    </x:row>
    <x:row r="4519">
      <x:c r="B4519" s="7" t="str">
        <x:v>PHY-04513</x:v>
      </x:c>
      <x:c r="C4519" s="7" t="str">
        <x:v>path trial</x:v>
      </x:c>
      <x:c r="D4519" s="7" t="str">
        <x:v>RAP-PT-2101</x:v>
      </x:c>
      <x:c r="E4519" s="7" t="str">
        <x:v>Path Trials!T2107</x:v>
      </x:c>
      <x:c r="F4519" s="7" t="str">
        <x:f>'Path Trials'!T2107</x:f>
        <x:v>OPEN</x:v>
      </x:c>
    </x:row>
    <x:row r="4520">
      <x:c r="B4520" s="7" t="str">
        <x:v>PHY-04514</x:v>
      </x:c>
      <x:c r="C4520" s="7" t="str">
        <x:v>path trial</x:v>
      </x:c>
      <x:c r="D4520" s="7" t="str">
        <x:v>RAP-PT-2102</x:v>
      </x:c>
      <x:c r="E4520" s="7" t="str">
        <x:v>Path Trials!T2108</x:v>
      </x:c>
      <x:c r="F4520" s="7" t="str">
        <x:f>'Path Trials'!T2108</x:f>
        <x:v>OPEN</x:v>
      </x:c>
    </x:row>
    <x:row r="4521">
      <x:c r="B4521" s="7" t="str">
        <x:v>PHY-04515</x:v>
      </x:c>
      <x:c r="C4521" s="7" t="str">
        <x:v>path trial</x:v>
      </x:c>
      <x:c r="D4521" s="7" t="str">
        <x:v>RAP-PT-2103</x:v>
      </x:c>
      <x:c r="E4521" s="7" t="str">
        <x:v>Path Trials!T2109</x:v>
      </x:c>
      <x:c r="F4521" s="7" t="str">
        <x:f>'Path Trials'!T2109</x:f>
        <x:v>OPEN</x:v>
      </x:c>
    </x:row>
    <x:row r="4522">
      <x:c r="B4522" s="7" t="str">
        <x:v>PHY-04516</x:v>
      </x:c>
      <x:c r="C4522" s="7" t="str">
        <x:v>path trial</x:v>
      </x:c>
      <x:c r="D4522" s="7" t="str">
        <x:v>RAP-PT-2104</x:v>
      </x:c>
      <x:c r="E4522" s="7" t="str">
        <x:v>Path Trials!T2110</x:v>
      </x:c>
      <x:c r="F4522" s="7" t="str">
        <x:f>'Path Trials'!T2110</x:f>
        <x:v>OPEN</x:v>
      </x:c>
    </x:row>
    <x:row r="4523">
      <x:c r="B4523" s="7" t="str">
        <x:v>PHY-04517</x:v>
      </x:c>
      <x:c r="C4523" s="7" t="str">
        <x:v>path trial</x:v>
      </x:c>
      <x:c r="D4523" s="7" t="str">
        <x:v>RAP-PT-2105</x:v>
      </x:c>
      <x:c r="E4523" s="7" t="str">
        <x:v>Path Trials!T2111</x:v>
      </x:c>
      <x:c r="F4523" s="7" t="str">
        <x:f>'Path Trials'!T2111</x:f>
        <x:v>OPEN</x:v>
      </x:c>
    </x:row>
    <x:row r="4524">
      <x:c r="B4524" s="7" t="str">
        <x:v>PHY-04518</x:v>
      </x:c>
      <x:c r="C4524" s="7" t="str">
        <x:v>path trial</x:v>
      </x:c>
      <x:c r="D4524" s="7" t="str">
        <x:v>RAP-PT-2106</x:v>
      </x:c>
      <x:c r="E4524" s="7" t="str">
        <x:v>Path Trials!T2112</x:v>
      </x:c>
      <x:c r="F4524" s="7" t="str">
        <x:f>'Path Trials'!T2112</x:f>
        <x:v>OPEN</x:v>
      </x:c>
    </x:row>
    <x:row r="4525">
      <x:c r="B4525" s="7" t="str">
        <x:v>PHY-04519</x:v>
      </x:c>
      <x:c r="C4525" s="7" t="str">
        <x:v>path trial</x:v>
      </x:c>
      <x:c r="D4525" s="7" t="str">
        <x:v>RAP-PT-2107</x:v>
      </x:c>
      <x:c r="E4525" s="7" t="str">
        <x:v>Path Trials!T2113</x:v>
      </x:c>
      <x:c r="F4525" s="7" t="str">
        <x:f>'Path Trials'!T2113</x:f>
        <x:v>OPEN</x:v>
      </x:c>
    </x:row>
    <x:row r="4526">
      <x:c r="B4526" s="7" t="str">
        <x:v>PHY-04520</x:v>
      </x:c>
      <x:c r="C4526" s="7" t="str">
        <x:v>path trial</x:v>
      </x:c>
      <x:c r="D4526" s="7" t="str">
        <x:v>RAP-PT-2108</x:v>
      </x:c>
      <x:c r="E4526" s="7" t="str">
        <x:v>Path Trials!T2114</x:v>
      </x:c>
      <x:c r="F4526" s="7" t="str">
        <x:f>'Path Trials'!T2114</x:f>
        <x:v>OPEN</x:v>
      </x:c>
    </x:row>
    <x:row r="4527">
      <x:c r="B4527" s="7" t="str">
        <x:v>PHY-04521</x:v>
      </x:c>
      <x:c r="C4527" s="7" t="str">
        <x:v>path trial</x:v>
      </x:c>
      <x:c r="D4527" s="7" t="str">
        <x:v>RAP-PT-2109</x:v>
      </x:c>
      <x:c r="E4527" s="7" t="str">
        <x:v>Path Trials!T2115</x:v>
      </x:c>
      <x:c r="F4527" s="7" t="str">
        <x:f>'Path Trials'!T2115</x:f>
        <x:v>OPEN</x:v>
      </x:c>
    </x:row>
    <x:row r="4528">
      <x:c r="B4528" s="7" t="str">
        <x:v>PHY-04522</x:v>
      </x:c>
      <x:c r="C4528" s="7" t="str">
        <x:v>path trial</x:v>
      </x:c>
      <x:c r="D4528" s="7" t="str">
        <x:v>RAP-PT-2110</x:v>
      </x:c>
      <x:c r="E4528" s="7" t="str">
        <x:v>Path Trials!T2116</x:v>
      </x:c>
      <x:c r="F4528" s="7" t="str">
        <x:f>'Path Trials'!T2116</x:f>
        <x:v>OPEN</x:v>
      </x:c>
    </x:row>
    <x:row r="4529">
      <x:c r="B4529" s="7" t="str">
        <x:v>PHY-04523</x:v>
      </x:c>
      <x:c r="C4529" s="7" t="str">
        <x:v>path trial</x:v>
      </x:c>
      <x:c r="D4529" s="7" t="str">
        <x:v>RAP-PT-2111</x:v>
      </x:c>
      <x:c r="E4529" s="7" t="str">
        <x:v>Path Trials!T2117</x:v>
      </x:c>
      <x:c r="F4529" s="7" t="str">
        <x:f>'Path Trials'!T2117</x:f>
        <x:v>OPEN</x:v>
      </x:c>
    </x:row>
    <x:row r="4530">
      <x:c r="B4530" s="7" t="str">
        <x:v>PHY-04524</x:v>
      </x:c>
      <x:c r="C4530" s="7" t="str">
        <x:v>path trial</x:v>
      </x:c>
      <x:c r="D4530" s="7" t="str">
        <x:v>RAP-PT-2112</x:v>
      </x:c>
      <x:c r="E4530" s="7" t="str">
        <x:v>Path Trials!T2118</x:v>
      </x:c>
      <x:c r="F4530" s="7" t="str">
        <x:f>'Path Trials'!T2118</x:f>
        <x:v>OPEN</x:v>
      </x:c>
    </x:row>
    <x:row r="4531">
      <x:c r="B4531" s="7" t="str">
        <x:v>PHY-04525</x:v>
      </x:c>
      <x:c r="C4531" s="7" t="str">
        <x:v>path trial</x:v>
      </x:c>
      <x:c r="D4531" s="7" t="str">
        <x:v>RAP-PT-2113</x:v>
      </x:c>
      <x:c r="E4531" s="7" t="str">
        <x:v>Path Trials!T2119</x:v>
      </x:c>
      <x:c r="F4531" s="7" t="str">
        <x:f>'Path Trials'!T2119</x:f>
        <x:v>OPEN</x:v>
      </x:c>
    </x:row>
    <x:row r="4532">
      <x:c r="B4532" s="7" t="str">
        <x:v>PHY-04526</x:v>
      </x:c>
      <x:c r="C4532" s="7" t="str">
        <x:v>path trial</x:v>
      </x:c>
      <x:c r="D4532" s="7" t="str">
        <x:v>RAP-PT-2114</x:v>
      </x:c>
      <x:c r="E4532" s="7" t="str">
        <x:v>Path Trials!T2120</x:v>
      </x:c>
      <x:c r="F4532" s="7" t="str">
        <x:f>'Path Trials'!T2120</x:f>
        <x:v>OPEN</x:v>
      </x:c>
    </x:row>
    <x:row r="4533">
      <x:c r="B4533" s="7" t="str">
        <x:v>PHY-04527</x:v>
      </x:c>
      <x:c r="C4533" s="7" t="str">
        <x:v>path trial</x:v>
      </x:c>
      <x:c r="D4533" s="7" t="str">
        <x:v>RAP-PT-2115</x:v>
      </x:c>
      <x:c r="E4533" s="7" t="str">
        <x:v>Path Trials!T2121</x:v>
      </x:c>
      <x:c r="F4533" s="7" t="str">
        <x:f>'Path Trials'!T2121</x:f>
        <x:v>OPEN</x:v>
      </x:c>
    </x:row>
    <x:row r="4534">
      <x:c r="B4534" s="7" t="str">
        <x:v>PHY-04528</x:v>
      </x:c>
      <x:c r="C4534" s="7" t="str">
        <x:v>path trial</x:v>
      </x:c>
      <x:c r="D4534" s="7" t="str">
        <x:v>RAP-PT-2116</x:v>
      </x:c>
      <x:c r="E4534" s="7" t="str">
        <x:v>Path Trials!T2122</x:v>
      </x:c>
      <x:c r="F4534" s="7" t="str">
        <x:f>'Path Trials'!T2122</x:f>
        <x:v>OPEN</x:v>
      </x:c>
    </x:row>
    <x:row r="4535">
      <x:c r="B4535" s="7" t="str">
        <x:v>PHY-04529</x:v>
      </x:c>
      <x:c r="C4535" s="7" t="str">
        <x:v>path trial</x:v>
      </x:c>
      <x:c r="D4535" s="7" t="str">
        <x:v>RAP-PT-2117</x:v>
      </x:c>
      <x:c r="E4535" s="7" t="str">
        <x:v>Path Trials!T2123</x:v>
      </x:c>
      <x:c r="F4535" s="7" t="str">
        <x:f>'Path Trials'!T2123</x:f>
        <x:v>OPEN</x:v>
      </x:c>
    </x:row>
    <x:row r="4536">
      <x:c r="B4536" s="7" t="str">
        <x:v>PHY-04530</x:v>
      </x:c>
      <x:c r="C4536" s="7" t="str">
        <x:v>path trial</x:v>
      </x:c>
      <x:c r="D4536" s="7" t="str">
        <x:v>RAP-PT-2118</x:v>
      </x:c>
      <x:c r="E4536" s="7" t="str">
        <x:v>Path Trials!T2124</x:v>
      </x:c>
      <x:c r="F4536" s="7" t="str">
        <x:f>'Path Trials'!T2124</x:f>
        <x:v>OPEN</x:v>
      </x:c>
    </x:row>
    <x:row r="4537">
      <x:c r="B4537" s="7" t="str">
        <x:v>PHY-04531</x:v>
      </x:c>
      <x:c r="C4537" s="7" t="str">
        <x:v>path trial</x:v>
      </x:c>
      <x:c r="D4537" s="7" t="str">
        <x:v>RAP-PT-2119</x:v>
      </x:c>
      <x:c r="E4537" s="7" t="str">
        <x:v>Path Trials!T2125</x:v>
      </x:c>
      <x:c r="F4537" s="7" t="str">
        <x:f>'Path Trials'!T2125</x:f>
        <x:v>OPEN</x:v>
      </x:c>
    </x:row>
    <x:row r="4538">
      <x:c r="B4538" s="7" t="str">
        <x:v>PHY-04532</x:v>
      </x:c>
      <x:c r="C4538" s="7" t="str">
        <x:v>path trial</x:v>
      </x:c>
      <x:c r="D4538" s="7" t="str">
        <x:v>RAP-PT-2120</x:v>
      </x:c>
      <x:c r="E4538" s="7" t="str">
        <x:v>Path Trials!T2126</x:v>
      </x:c>
      <x:c r="F4538" s="7" t="str">
        <x:f>'Path Trials'!T2126</x:f>
        <x:v>OPEN</x:v>
      </x:c>
    </x:row>
    <x:row r="4539">
      <x:c r="B4539" s="7" t="str">
        <x:v>PHY-04533</x:v>
      </x:c>
      <x:c r="C4539" s="7" t="str">
        <x:v>path trial</x:v>
      </x:c>
      <x:c r="D4539" s="7" t="str">
        <x:v>RAP-PT-2121</x:v>
      </x:c>
      <x:c r="E4539" s="7" t="str">
        <x:v>Path Trials!T2127</x:v>
      </x:c>
      <x:c r="F4539" s="7" t="str">
        <x:f>'Path Trials'!T2127</x:f>
        <x:v>OPEN</x:v>
      </x:c>
    </x:row>
    <x:row r="4540">
      <x:c r="B4540" s="7" t="str">
        <x:v>PHY-04534</x:v>
      </x:c>
      <x:c r="C4540" s="7" t="str">
        <x:v>path trial</x:v>
      </x:c>
      <x:c r="D4540" s="7" t="str">
        <x:v>RAP-PT-2122</x:v>
      </x:c>
      <x:c r="E4540" s="7" t="str">
        <x:v>Path Trials!T2128</x:v>
      </x:c>
      <x:c r="F4540" s="7" t="str">
        <x:f>'Path Trials'!T2128</x:f>
        <x:v>OPEN</x:v>
      </x:c>
    </x:row>
    <x:row r="4541">
      <x:c r="B4541" s="7" t="str">
        <x:v>PHY-04535</x:v>
      </x:c>
      <x:c r="C4541" s="7" t="str">
        <x:v>path trial</x:v>
      </x:c>
      <x:c r="D4541" s="7" t="str">
        <x:v>RAP-PT-2123</x:v>
      </x:c>
      <x:c r="E4541" s="7" t="str">
        <x:v>Path Trials!T2129</x:v>
      </x:c>
      <x:c r="F4541" s="7" t="str">
        <x:f>'Path Trials'!T2129</x:f>
        <x:v>OPEN</x:v>
      </x:c>
    </x:row>
    <x:row r="4542">
      <x:c r="B4542" s="7" t="str">
        <x:v>PHY-04536</x:v>
      </x:c>
      <x:c r="C4542" s="7" t="str">
        <x:v>path trial</x:v>
      </x:c>
      <x:c r="D4542" s="7" t="str">
        <x:v>RAP-PT-2124</x:v>
      </x:c>
      <x:c r="E4542" s="7" t="str">
        <x:v>Path Trials!T2130</x:v>
      </x:c>
      <x:c r="F4542" s="7" t="str">
        <x:f>'Path Trials'!T2130</x:f>
        <x:v>OPEN</x:v>
      </x:c>
    </x:row>
    <x:row r="4543">
      <x:c r="B4543" s="7" t="str">
        <x:v>PHY-04537</x:v>
      </x:c>
      <x:c r="C4543" s="7" t="str">
        <x:v>path trial</x:v>
      </x:c>
      <x:c r="D4543" s="7" t="str">
        <x:v>RAP-PT-2125</x:v>
      </x:c>
      <x:c r="E4543" s="7" t="str">
        <x:v>Path Trials!T2131</x:v>
      </x:c>
      <x:c r="F4543" s="7" t="str">
        <x:f>'Path Trials'!T2131</x:f>
        <x:v>OPEN</x:v>
      </x:c>
    </x:row>
    <x:row r="4544">
      <x:c r="B4544" s="7" t="str">
        <x:v>PHY-04538</x:v>
      </x:c>
      <x:c r="C4544" s="7" t="str">
        <x:v>path trial</x:v>
      </x:c>
      <x:c r="D4544" s="7" t="str">
        <x:v>RAP-PT-2126</x:v>
      </x:c>
      <x:c r="E4544" s="7" t="str">
        <x:v>Path Trials!T2132</x:v>
      </x:c>
      <x:c r="F4544" s="7" t="str">
        <x:f>'Path Trials'!T2132</x:f>
        <x:v>OPEN</x:v>
      </x:c>
    </x:row>
    <x:row r="4545">
      <x:c r="B4545" s="7" t="str">
        <x:v>PHY-04539</x:v>
      </x:c>
      <x:c r="C4545" s="7" t="str">
        <x:v>path trial</x:v>
      </x:c>
      <x:c r="D4545" s="7" t="str">
        <x:v>RAP-PT-2127</x:v>
      </x:c>
      <x:c r="E4545" s="7" t="str">
        <x:v>Path Trials!T2133</x:v>
      </x:c>
      <x:c r="F4545" s="7" t="str">
        <x:f>'Path Trials'!T2133</x:f>
        <x:v>OPEN</x:v>
      </x:c>
    </x:row>
    <x:row r="4546">
      <x:c r="B4546" s="7" t="str">
        <x:v>PHY-04540</x:v>
      </x:c>
      <x:c r="C4546" s="7" t="str">
        <x:v>path trial</x:v>
      </x:c>
      <x:c r="D4546" s="7" t="str">
        <x:v>RAP-PT-2128</x:v>
      </x:c>
      <x:c r="E4546" s="7" t="str">
        <x:v>Path Trials!T2134</x:v>
      </x:c>
      <x:c r="F4546" s="7" t="str">
        <x:f>'Path Trials'!T2134</x:f>
        <x:v>OPEN</x:v>
      </x:c>
    </x:row>
    <x:row r="4547">
      <x:c r="B4547" s="7" t="str">
        <x:v>PHY-04541</x:v>
      </x:c>
      <x:c r="C4547" s="7" t="str">
        <x:v>path trial</x:v>
      </x:c>
      <x:c r="D4547" s="7" t="str">
        <x:v>RAP-PT-2129</x:v>
      </x:c>
      <x:c r="E4547" s="7" t="str">
        <x:v>Path Trials!T2135</x:v>
      </x:c>
      <x:c r="F4547" s="7" t="str">
        <x:f>'Path Trials'!T2135</x:f>
        <x:v>OPEN</x:v>
      </x:c>
    </x:row>
    <x:row r="4548">
      <x:c r="B4548" s="7" t="str">
        <x:v>PHY-04542</x:v>
      </x:c>
      <x:c r="C4548" s="7" t="str">
        <x:v>path trial</x:v>
      </x:c>
      <x:c r="D4548" s="7" t="str">
        <x:v>RAP-PT-2130</x:v>
      </x:c>
      <x:c r="E4548" s="7" t="str">
        <x:v>Path Trials!T2136</x:v>
      </x:c>
      <x:c r="F4548" s="7" t="str">
        <x:f>'Path Trials'!T2136</x:f>
        <x:v>OPEN</x:v>
      </x:c>
    </x:row>
    <x:row r="4549">
      <x:c r="B4549" s="7" t="str">
        <x:v>PHY-04543</x:v>
      </x:c>
      <x:c r="C4549" s="7" t="str">
        <x:v>path trial</x:v>
      </x:c>
      <x:c r="D4549" s="7" t="str">
        <x:v>RAP-PT-2131</x:v>
      </x:c>
      <x:c r="E4549" s="7" t="str">
        <x:v>Path Trials!T2137</x:v>
      </x:c>
      <x:c r="F4549" s="7" t="str">
        <x:f>'Path Trials'!T2137</x:f>
        <x:v>OPEN</x:v>
      </x:c>
    </x:row>
    <x:row r="4550">
      <x:c r="B4550" s="7" t="str">
        <x:v>PHY-04544</x:v>
      </x:c>
      <x:c r="C4550" s="7" t="str">
        <x:v>path trial</x:v>
      </x:c>
      <x:c r="D4550" s="7" t="str">
        <x:v>RAP-PT-2132</x:v>
      </x:c>
      <x:c r="E4550" s="7" t="str">
        <x:v>Path Trials!T2138</x:v>
      </x:c>
      <x:c r="F4550" s="7" t="str">
        <x:f>'Path Trials'!T2138</x:f>
        <x:v>OPEN</x:v>
      </x:c>
    </x:row>
    <x:row r="4551">
      <x:c r="B4551" s="7" t="str">
        <x:v>PHY-04545</x:v>
      </x:c>
      <x:c r="C4551" s="7" t="str">
        <x:v>path trial</x:v>
      </x:c>
      <x:c r="D4551" s="7" t="str">
        <x:v>RAP-PT-2133</x:v>
      </x:c>
      <x:c r="E4551" s="7" t="str">
        <x:v>Path Trials!T2139</x:v>
      </x:c>
      <x:c r="F4551" s="7" t="str">
        <x:f>'Path Trials'!T2139</x:f>
        <x:v>OPEN</x:v>
      </x:c>
    </x:row>
    <x:row r="4552">
      <x:c r="B4552" s="7" t="str">
        <x:v>PHY-04546</x:v>
      </x:c>
      <x:c r="C4552" s="7" t="str">
        <x:v>path trial</x:v>
      </x:c>
      <x:c r="D4552" s="7" t="str">
        <x:v>RAP-PT-2134</x:v>
      </x:c>
      <x:c r="E4552" s="7" t="str">
        <x:v>Path Trials!T2140</x:v>
      </x:c>
      <x:c r="F4552" s="7" t="str">
        <x:f>'Path Trials'!T2140</x:f>
        <x:v>OPEN</x:v>
      </x:c>
    </x:row>
    <x:row r="4553">
      <x:c r="B4553" s="7" t="str">
        <x:v>PHY-04547</x:v>
      </x:c>
      <x:c r="C4553" s="7" t="str">
        <x:v>path trial</x:v>
      </x:c>
      <x:c r="D4553" s="7" t="str">
        <x:v>RAP-PT-2135</x:v>
      </x:c>
      <x:c r="E4553" s="7" t="str">
        <x:v>Path Trials!T2141</x:v>
      </x:c>
      <x:c r="F4553" s="7" t="str">
        <x:f>'Path Trials'!T2141</x:f>
        <x:v>OPEN</x:v>
      </x:c>
    </x:row>
    <x:row r="4554">
      <x:c r="B4554" s="7" t="str">
        <x:v>PHY-04548</x:v>
      </x:c>
      <x:c r="C4554" s="7" t="str">
        <x:v>path trial</x:v>
      </x:c>
      <x:c r="D4554" s="7" t="str">
        <x:v>RAP-PT-2136</x:v>
      </x:c>
      <x:c r="E4554" s="7" t="str">
        <x:v>Path Trials!T2142</x:v>
      </x:c>
      <x:c r="F4554" s="7" t="str">
        <x:f>'Path Trials'!T2142</x:f>
        <x:v>OPEN</x:v>
      </x:c>
    </x:row>
    <x:row r="4555">
      <x:c r="B4555" s="7" t="str">
        <x:v>PHY-04549</x:v>
      </x:c>
      <x:c r="C4555" s="7" t="str">
        <x:v>path trial</x:v>
      </x:c>
      <x:c r="D4555" s="7" t="str">
        <x:v>RAP-PT-2137</x:v>
      </x:c>
      <x:c r="E4555" s="7" t="str">
        <x:v>Path Trials!T2143</x:v>
      </x:c>
      <x:c r="F4555" s="7" t="str">
        <x:f>'Path Trials'!T2143</x:f>
        <x:v>OPEN</x:v>
      </x:c>
    </x:row>
    <x:row r="4556">
      <x:c r="B4556" s="7" t="str">
        <x:v>PHY-04550</x:v>
      </x:c>
      <x:c r="C4556" s="7" t="str">
        <x:v>path trial</x:v>
      </x:c>
      <x:c r="D4556" s="7" t="str">
        <x:v>RAP-PT-2138</x:v>
      </x:c>
      <x:c r="E4556" s="7" t="str">
        <x:v>Path Trials!T2144</x:v>
      </x:c>
      <x:c r="F4556" s="7" t="str">
        <x:f>'Path Trials'!T2144</x:f>
        <x:v>OPEN</x:v>
      </x:c>
    </x:row>
    <x:row r="4557">
      <x:c r="B4557" s="7" t="str">
        <x:v>PHY-04551</x:v>
      </x:c>
      <x:c r="C4557" s="7" t="str">
        <x:v>path trial</x:v>
      </x:c>
      <x:c r="D4557" s="7" t="str">
        <x:v>RAP-PT-2139</x:v>
      </x:c>
      <x:c r="E4557" s="7" t="str">
        <x:v>Path Trials!T2145</x:v>
      </x:c>
      <x:c r="F4557" s="7" t="str">
        <x:f>'Path Trials'!T2145</x:f>
        <x:v>OPEN</x:v>
      </x:c>
    </x:row>
    <x:row r="4558">
      <x:c r="B4558" s="7" t="str">
        <x:v>PHY-04552</x:v>
      </x:c>
      <x:c r="C4558" s="7" t="str">
        <x:v>path trial</x:v>
      </x:c>
      <x:c r="D4558" s="7" t="str">
        <x:v>RAP-PT-2140</x:v>
      </x:c>
      <x:c r="E4558" s="7" t="str">
        <x:v>Path Trials!T2146</x:v>
      </x:c>
      <x:c r="F4558" s="7" t="str">
        <x:f>'Path Trials'!T2146</x:f>
        <x:v>OPEN</x:v>
      </x:c>
    </x:row>
    <x:row r="4559">
      <x:c r="B4559" s="7" t="str">
        <x:v>PHY-04553</x:v>
      </x:c>
      <x:c r="C4559" s="7" t="str">
        <x:v>path trial</x:v>
      </x:c>
      <x:c r="D4559" s="7" t="str">
        <x:v>RAP-PT-2141</x:v>
      </x:c>
      <x:c r="E4559" s="7" t="str">
        <x:v>Path Trials!T2147</x:v>
      </x:c>
      <x:c r="F4559" s="7" t="str">
        <x:f>'Path Trials'!T2147</x:f>
        <x:v>OPEN</x:v>
      </x:c>
    </x:row>
    <x:row r="4560">
      <x:c r="B4560" s="7" t="str">
        <x:v>PHY-04554</x:v>
      </x:c>
      <x:c r="C4560" s="7" t="str">
        <x:v>path trial</x:v>
      </x:c>
      <x:c r="D4560" s="7" t="str">
        <x:v>RAP-PT-2142</x:v>
      </x:c>
      <x:c r="E4560" s="7" t="str">
        <x:v>Path Trials!T2148</x:v>
      </x:c>
      <x:c r="F4560" s="7" t="str">
        <x:f>'Path Trials'!T2148</x:f>
        <x:v>OPEN</x:v>
      </x:c>
    </x:row>
    <x:row r="4561">
      <x:c r="B4561" s="7" t="str">
        <x:v>PHY-04555</x:v>
      </x:c>
      <x:c r="C4561" s="7" t="str">
        <x:v>path trial</x:v>
      </x:c>
      <x:c r="D4561" s="7" t="str">
        <x:v>RAP-PT-2143</x:v>
      </x:c>
      <x:c r="E4561" s="7" t="str">
        <x:v>Path Trials!T2149</x:v>
      </x:c>
      <x:c r="F4561" s="7" t="str">
        <x:f>'Path Trials'!T2149</x:f>
        <x:v>OPEN</x:v>
      </x:c>
    </x:row>
    <x:row r="4562">
      <x:c r="B4562" s="7" t="str">
        <x:v>PHY-04556</x:v>
      </x:c>
      <x:c r="C4562" s="7" t="str">
        <x:v>path trial</x:v>
      </x:c>
      <x:c r="D4562" s="7" t="str">
        <x:v>RAP-PT-2144</x:v>
      </x:c>
      <x:c r="E4562" s="7" t="str">
        <x:v>Path Trials!T2150</x:v>
      </x:c>
      <x:c r="F4562" s="7" t="str">
        <x:f>'Path Trials'!T2150</x:f>
        <x:v>OPEN</x:v>
      </x:c>
    </x:row>
    <x:row r="4563">
      <x:c r="B4563" s="7" t="str">
        <x:v>PHY-04557</x:v>
      </x:c>
      <x:c r="C4563" s="7" t="str">
        <x:v>path trial</x:v>
      </x:c>
      <x:c r="D4563" s="7" t="str">
        <x:v>RAP-PT-2145</x:v>
      </x:c>
      <x:c r="E4563" s="7" t="str">
        <x:v>Path Trials!T2151</x:v>
      </x:c>
      <x:c r="F4563" s="7" t="str">
        <x:f>'Path Trials'!T2151</x:f>
        <x:v>OPEN</x:v>
      </x:c>
    </x:row>
    <x:row r="4564">
      <x:c r="B4564" s="7" t="str">
        <x:v>PHY-04558</x:v>
      </x:c>
      <x:c r="C4564" s="7" t="str">
        <x:v>path trial</x:v>
      </x:c>
      <x:c r="D4564" s="7" t="str">
        <x:v>RAP-PT-2146</x:v>
      </x:c>
      <x:c r="E4564" s="7" t="str">
        <x:v>Path Trials!T2152</x:v>
      </x:c>
      <x:c r="F4564" s="7" t="str">
        <x:f>'Path Trials'!T2152</x:f>
        <x:v>OPEN</x:v>
      </x:c>
    </x:row>
    <x:row r="4565">
      <x:c r="B4565" s="7" t="str">
        <x:v>PHY-04559</x:v>
      </x:c>
      <x:c r="C4565" s="7" t="str">
        <x:v>path trial</x:v>
      </x:c>
      <x:c r="D4565" s="7" t="str">
        <x:v>RAP-PT-2147</x:v>
      </x:c>
      <x:c r="E4565" s="7" t="str">
        <x:v>Path Trials!T2153</x:v>
      </x:c>
      <x:c r="F4565" s="7" t="str">
        <x:f>'Path Trials'!T2153</x:f>
        <x:v>OPEN</x:v>
      </x:c>
    </x:row>
    <x:row r="4566">
      <x:c r="B4566" s="7" t="str">
        <x:v>PHY-04560</x:v>
      </x:c>
      <x:c r="C4566" s="7" t="str">
        <x:v>path trial</x:v>
      </x:c>
      <x:c r="D4566" s="7" t="str">
        <x:v>RAP-PT-2148</x:v>
      </x:c>
      <x:c r="E4566" s="7" t="str">
        <x:v>Path Trials!T2154</x:v>
      </x:c>
      <x:c r="F4566" s="7" t="str">
        <x:f>'Path Trials'!T2154</x:f>
        <x:v>OPEN</x:v>
      </x:c>
    </x:row>
    <x:row r="4567">
      <x:c r="B4567" s="7" t="str">
        <x:v>PHY-04561</x:v>
      </x:c>
      <x:c r="C4567" s="7" t="str">
        <x:v>path trial</x:v>
      </x:c>
      <x:c r="D4567" s="7" t="str">
        <x:v>RAP-PT-2149</x:v>
      </x:c>
      <x:c r="E4567" s="7" t="str">
        <x:v>Path Trials!T2155</x:v>
      </x:c>
      <x:c r="F4567" s="7" t="str">
        <x:f>'Path Trials'!T2155</x:f>
        <x:v>OPEN</x:v>
      </x:c>
    </x:row>
    <x:row r="4568">
      <x:c r="B4568" s="7" t="str">
        <x:v>PHY-04562</x:v>
      </x:c>
      <x:c r="C4568" s="7" t="str">
        <x:v>path trial</x:v>
      </x:c>
      <x:c r="D4568" s="7" t="str">
        <x:v>RAP-PT-2150</x:v>
      </x:c>
      <x:c r="E4568" s="7" t="str">
        <x:v>Path Trials!T2156</x:v>
      </x:c>
      <x:c r="F4568" s="7" t="str">
        <x:f>'Path Trials'!T2156</x:f>
        <x:v>OPEN</x:v>
      </x:c>
    </x:row>
    <x:row r="4569">
      <x:c r="B4569" s="7" t="str">
        <x:v>PHY-04563</x:v>
      </x:c>
      <x:c r="C4569" s="7" t="str">
        <x:v>path trial</x:v>
      </x:c>
      <x:c r="D4569" s="7" t="str">
        <x:v>RAP-PT-2151</x:v>
      </x:c>
      <x:c r="E4569" s="7" t="str">
        <x:v>Path Trials!T2157</x:v>
      </x:c>
      <x:c r="F4569" s="7" t="str">
        <x:f>'Path Trials'!T2157</x:f>
        <x:v>OPEN</x:v>
      </x:c>
    </x:row>
    <x:row r="4570">
      <x:c r="B4570" s="7" t="str">
        <x:v>PHY-04564</x:v>
      </x:c>
      <x:c r="C4570" s="7" t="str">
        <x:v>path trial</x:v>
      </x:c>
      <x:c r="D4570" s="7" t="str">
        <x:v>RAP-PT-2152</x:v>
      </x:c>
      <x:c r="E4570" s="7" t="str">
        <x:v>Path Trials!T2158</x:v>
      </x:c>
      <x:c r="F4570" s="7" t="str">
        <x:f>'Path Trials'!T2158</x:f>
        <x:v>OPEN</x:v>
      </x:c>
    </x:row>
    <x:row r="4571">
      <x:c r="B4571" s="7" t="str">
        <x:v>PHY-04565</x:v>
      </x:c>
      <x:c r="C4571" s="7" t="str">
        <x:v>path trial</x:v>
      </x:c>
      <x:c r="D4571" s="7" t="str">
        <x:v>RAP-PT-2153</x:v>
      </x:c>
      <x:c r="E4571" s="7" t="str">
        <x:v>Path Trials!T2159</x:v>
      </x:c>
      <x:c r="F4571" s="7" t="str">
        <x:f>'Path Trials'!T2159</x:f>
        <x:v>OPEN</x:v>
      </x:c>
    </x:row>
    <x:row r="4572">
      <x:c r="B4572" s="7" t="str">
        <x:v>PHY-04566</x:v>
      </x:c>
      <x:c r="C4572" s="7" t="str">
        <x:v>path trial</x:v>
      </x:c>
      <x:c r="D4572" s="7" t="str">
        <x:v>RAP-PT-2154</x:v>
      </x:c>
      <x:c r="E4572" s="7" t="str">
        <x:v>Path Trials!T2160</x:v>
      </x:c>
      <x:c r="F4572" s="7" t="str">
        <x:f>'Path Trials'!T2160</x:f>
        <x:v>OPEN</x:v>
      </x:c>
    </x:row>
    <x:row r="4573">
      <x:c r="B4573" s="7" t="str">
        <x:v>PHY-04567</x:v>
      </x:c>
      <x:c r="C4573" s="7" t="str">
        <x:v>path trial</x:v>
      </x:c>
      <x:c r="D4573" s="7" t="str">
        <x:v>RAP-PT-2155</x:v>
      </x:c>
      <x:c r="E4573" s="7" t="str">
        <x:v>Path Trials!T2161</x:v>
      </x:c>
      <x:c r="F4573" s="7" t="str">
        <x:f>'Path Trials'!T2161</x:f>
        <x:v>OPEN</x:v>
      </x:c>
    </x:row>
    <x:row r="4574">
      <x:c r="B4574" s="7" t="str">
        <x:v>PHY-04568</x:v>
      </x:c>
      <x:c r="C4574" s="7" t="str">
        <x:v>path trial</x:v>
      </x:c>
      <x:c r="D4574" s="7" t="str">
        <x:v>RAP-PT-2156</x:v>
      </x:c>
      <x:c r="E4574" s="7" t="str">
        <x:v>Path Trials!T2162</x:v>
      </x:c>
      <x:c r="F4574" s="7" t="str">
        <x:f>'Path Trials'!T2162</x:f>
        <x:v>OPEN</x:v>
      </x:c>
    </x:row>
    <x:row r="4575">
      <x:c r="B4575" s="7" t="str">
        <x:v>PHY-04569</x:v>
      </x:c>
      <x:c r="C4575" s="7" t="str">
        <x:v>path trial</x:v>
      </x:c>
      <x:c r="D4575" s="7" t="str">
        <x:v>RAP-PT-2157</x:v>
      </x:c>
      <x:c r="E4575" s="7" t="str">
        <x:v>Path Trials!T2163</x:v>
      </x:c>
      <x:c r="F4575" s="7" t="str">
        <x:f>'Path Trials'!T2163</x:f>
        <x:v>OPEN</x:v>
      </x:c>
    </x:row>
    <x:row r="4576">
      <x:c r="B4576" s="7" t="str">
        <x:v>PHY-04570</x:v>
      </x:c>
      <x:c r="C4576" s="7" t="str">
        <x:v>path trial</x:v>
      </x:c>
      <x:c r="D4576" s="7" t="str">
        <x:v>RAP-PT-2158</x:v>
      </x:c>
      <x:c r="E4576" s="7" t="str">
        <x:v>Path Trials!T2164</x:v>
      </x:c>
      <x:c r="F4576" s="7" t="str">
        <x:f>'Path Trials'!T2164</x:f>
        <x:v>OPEN</x:v>
      </x:c>
    </x:row>
    <x:row r="4577">
      <x:c r="B4577" s="7" t="str">
        <x:v>PHY-04571</x:v>
      </x:c>
      <x:c r="C4577" s="7" t="str">
        <x:v>path trial</x:v>
      </x:c>
      <x:c r="D4577" s="7" t="str">
        <x:v>RAP-PT-2159</x:v>
      </x:c>
      <x:c r="E4577" s="7" t="str">
        <x:v>Path Trials!T2165</x:v>
      </x:c>
      <x:c r="F4577" s="7" t="str">
        <x:f>'Path Trials'!T2165</x:f>
        <x:v>OPEN</x:v>
      </x:c>
    </x:row>
    <x:row r="4578">
      <x:c r="B4578" s="7" t="str">
        <x:v>PHY-04572</x:v>
      </x:c>
      <x:c r="C4578" s="7" t="str">
        <x:v>path trial</x:v>
      </x:c>
      <x:c r="D4578" s="7" t="str">
        <x:v>RAP-PT-2160</x:v>
      </x:c>
      <x:c r="E4578" s="7" t="str">
        <x:v>Path Trials!T2166</x:v>
      </x:c>
      <x:c r="F4578" s="7" t="str">
        <x:f>'Path Trials'!T2166</x:f>
        <x:v>OPEN</x:v>
      </x:c>
    </x:row>
    <x:row r="4579">
      <x:c r="B4579" s="7" t="str">
        <x:v>PHY-04573</x:v>
      </x:c>
      <x:c r="C4579" s="7" t="str">
        <x:v>path trial</x:v>
      </x:c>
      <x:c r="D4579" s="7" t="str">
        <x:v>RAP-PT-2161</x:v>
      </x:c>
      <x:c r="E4579" s="7" t="str">
        <x:v>Path Trials!T2167</x:v>
      </x:c>
      <x:c r="F4579" s="7" t="str">
        <x:f>'Path Trials'!T2167</x:f>
        <x:v>OPEN</x:v>
      </x:c>
    </x:row>
    <x:row r="4580">
      <x:c r="B4580" s="7" t="str">
        <x:v>PHY-04574</x:v>
      </x:c>
      <x:c r="C4580" s="7" t="str">
        <x:v>path trial</x:v>
      </x:c>
      <x:c r="D4580" s="7" t="str">
        <x:v>RAP-PT-2162</x:v>
      </x:c>
      <x:c r="E4580" s="7" t="str">
        <x:v>Path Trials!T2168</x:v>
      </x:c>
      <x:c r="F4580" s="7" t="str">
        <x:f>'Path Trials'!T2168</x:f>
        <x:v>OPEN</x:v>
      </x:c>
    </x:row>
    <x:row r="4581">
      <x:c r="B4581" s="7" t="str">
        <x:v>PHY-04575</x:v>
      </x:c>
      <x:c r="C4581" s="7" t="str">
        <x:v>path trial</x:v>
      </x:c>
      <x:c r="D4581" s="7" t="str">
        <x:v>RAP-PT-2163</x:v>
      </x:c>
      <x:c r="E4581" s="7" t="str">
        <x:v>Path Trials!T2169</x:v>
      </x:c>
      <x:c r="F4581" s="7" t="str">
        <x:f>'Path Trials'!T2169</x:f>
        <x:v>OPEN</x:v>
      </x:c>
    </x:row>
    <x:row r="4582">
      <x:c r="B4582" s="7" t="str">
        <x:v>PHY-04576</x:v>
      </x:c>
      <x:c r="C4582" s="7" t="str">
        <x:v>path trial</x:v>
      </x:c>
      <x:c r="D4582" s="7" t="str">
        <x:v>RAP-PT-2164</x:v>
      </x:c>
      <x:c r="E4582" s="7" t="str">
        <x:v>Path Trials!T2170</x:v>
      </x:c>
      <x:c r="F4582" s="7" t="str">
        <x:f>'Path Trials'!T2170</x:f>
        <x:v>OPEN</x:v>
      </x:c>
    </x:row>
    <x:row r="4583">
      <x:c r="B4583" s="7" t="str">
        <x:v>PHY-04577</x:v>
      </x:c>
      <x:c r="C4583" s="7" t="str">
        <x:v>path trial</x:v>
      </x:c>
      <x:c r="D4583" s="7" t="str">
        <x:v>RAP-PT-2165</x:v>
      </x:c>
      <x:c r="E4583" s="7" t="str">
        <x:v>Path Trials!T2171</x:v>
      </x:c>
      <x:c r="F4583" s="7" t="str">
        <x:f>'Path Trials'!T2171</x:f>
        <x:v>OPEN</x:v>
      </x:c>
    </x:row>
    <x:row r="4584">
      <x:c r="B4584" s="7" t="str">
        <x:v>PHY-04578</x:v>
      </x:c>
      <x:c r="C4584" s="7" t="str">
        <x:v>path trial</x:v>
      </x:c>
      <x:c r="D4584" s="7" t="str">
        <x:v>RAP-PT-2166</x:v>
      </x:c>
      <x:c r="E4584" s="7" t="str">
        <x:v>Path Trials!T2172</x:v>
      </x:c>
      <x:c r="F4584" s="7" t="str">
        <x:f>'Path Trials'!T2172</x:f>
        <x:v>OPEN</x:v>
      </x:c>
    </x:row>
    <x:row r="4585">
      <x:c r="B4585" s="7" t="str">
        <x:v>PHY-04579</x:v>
      </x:c>
      <x:c r="C4585" s="7" t="str">
        <x:v>path trial</x:v>
      </x:c>
      <x:c r="D4585" s="7" t="str">
        <x:v>RAP-PT-2167</x:v>
      </x:c>
      <x:c r="E4585" s="7" t="str">
        <x:v>Path Trials!T2173</x:v>
      </x:c>
      <x:c r="F4585" s="7" t="str">
        <x:f>'Path Trials'!T2173</x:f>
        <x:v>OPEN</x:v>
      </x:c>
    </x:row>
    <x:row r="4586">
      <x:c r="B4586" s="7" t="str">
        <x:v>PHY-04580</x:v>
      </x:c>
      <x:c r="C4586" s="7" t="str">
        <x:v>path trial</x:v>
      </x:c>
      <x:c r="D4586" s="7" t="str">
        <x:v>RAP-PT-2168</x:v>
      </x:c>
      <x:c r="E4586" s="7" t="str">
        <x:v>Path Trials!T2174</x:v>
      </x:c>
      <x:c r="F4586" s="7" t="str">
        <x:f>'Path Trials'!T2174</x:f>
        <x:v>OPEN</x:v>
      </x:c>
    </x:row>
    <x:row r="4587">
      <x:c r="B4587" s="7" t="str">
        <x:v>PHY-04581</x:v>
      </x:c>
      <x:c r="C4587" s="7" t="str">
        <x:v>path trial</x:v>
      </x:c>
      <x:c r="D4587" s="7" t="str">
        <x:v>RAP-PT-2169</x:v>
      </x:c>
      <x:c r="E4587" s="7" t="str">
        <x:v>Path Trials!T2175</x:v>
      </x:c>
      <x:c r="F4587" s="7" t="str">
        <x:f>'Path Trials'!T2175</x:f>
        <x:v>OPEN</x:v>
      </x:c>
    </x:row>
    <x:row r="4588">
      <x:c r="B4588" s="7" t="str">
        <x:v>PHY-04582</x:v>
      </x:c>
      <x:c r="C4588" s="7" t="str">
        <x:v>path trial</x:v>
      </x:c>
      <x:c r="D4588" s="7" t="str">
        <x:v>RAP-PT-2170</x:v>
      </x:c>
      <x:c r="E4588" s="7" t="str">
        <x:v>Path Trials!T2176</x:v>
      </x:c>
      <x:c r="F4588" s="7" t="str">
        <x:f>'Path Trials'!T2176</x:f>
        <x:v>OPEN</x:v>
      </x:c>
    </x:row>
    <x:row r="4589">
      <x:c r="B4589" s="7" t="str">
        <x:v>PHY-04583</x:v>
      </x:c>
      <x:c r="C4589" s="7" t="str">
        <x:v>path trial</x:v>
      </x:c>
      <x:c r="D4589" s="7" t="str">
        <x:v>RAP-PT-2171</x:v>
      </x:c>
      <x:c r="E4589" s="7" t="str">
        <x:v>Path Trials!T2177</x:v>
      </x:c>
      <x:c r="F4589" s="7" t="str">
        <x:f>'Path Trials'!T2177</x:f>
        <x:v>OPEN</x:v>
      </x:c>
    </x:row>
    <x:row r="4590">
      <x:c r="B4590" s="7" t="str">
        <x:v>PHY-04584</x:v>
      </x:c>
      <x:c r="C4590" s="7" t="str">
        <x:v>path trial</x:v>
      </x:c>
      <x:c r="D4590" s="7" t="str">
        <x:v>RAP-PT-2172</x:v>
      </x:c>
      <x:c r="E4590" s="7" t="str">
        <x:v>Path Trials!T2178</x:v>
      </x:c>
      <x:c r="F4590" s="7" t="str">
        <x:f>'Path Trials'!T2178</x:f>
        <x:v>OPEN</x:v>
      </x:c>
    </x:row>
    <x:row r="4591">
      <x:c r="B4591" s="7" t="str">
        <x:v>PHY-04585</x:v>
      </x:c>
      <x:c r="C4591" s="7" t="str">
        <x:v>path trial</x:v>
      </x:c>
      <x:c r="D4591" s="7" t="str">
        <x:v>RAP-PT-2173</x:v>
      </x:c>
      <x:c r="E4591" s="7" t="str">
        <x:v>Path Trials!T2179</x:v>
      </x:c>
      <x:c r="F4591" s="7" t="str">
        <x:f>'Path Trials'!T2179</x:f>
        <x:v>OPEN</x:v>
      </x:c>
    </x:row>
    <x:row r="4592">
      <x:c r="B4592" s="7" t="str">
        <x:v>PHY-04586</x:v>
      </x:c>
      <x:c r="C4592" s="7" t="str">
        <x:v>path trial</x:v>
      </x:c>
      <x:c r="D4592" s="7" t="str">
        <x:v>RAP-PT-2174</x:v>
      </x:c>
      <x:c r="E4592" s="7" t="str">
        <x:v>Path Trials!T2180</x:v>
      </x:c>
      <x:c r="F4592" s="7" t="str">
        <x:f>'Path Trials'!T2180</x:f>
        <x:v>OPEN</x:v>
      </x:c>
    </x:row>
    <x:row r="4593">
      <x:c r="B4593" s="7" t="str">
        <x:v>PHY-04587</x:v>
      </x:c>
      <x:c r="C4593" s="7" t="str">
        <x:v>path trial</x:v>
      </x:c>
      <x:c r="D4593" s="7" t="str">
        <x:v>RAP-PT-2175</x:v>
      </x:c>
      <x:c r="E4593" s="7" t="str">
        <x:v>Path Trials!T2181</x:v>
      </x:c>
      <x:c r="F4593" s="7" t="str">
        <x:f>'Path Trials'!T2181</x:f>
        <x:v>OPEN</x:v>
      </x:c>
    </x:row>
    <x:row r="4594">
      <x:c r="B4594" s="7" t="str">
        <x:v>PHY-04588</x:v>
      </x:c>
      <x:c r="C4594" s="7" t="str">
        <x:v>path trial</x:v>
      </x:c>
      <x:c r="D4594" s="7" t="str">
        <x:v>RAP-PT-2176</x:v>
      </x:c>
      <x:c r="E4594" s="7" t="str">
        <x:v>Path Trials!T2182</x:v>
      </x:c>
      <x:c r="F4594" s="7" t="str">
        <x:f>'Path Trials'!T2182</x:f>
        <x:v>OPEN</x:v>
      </x:c>
    </x:row>
    <x:row r="4595">
      <x:c r="B4595" s="7" t="str">
        <x:v>PHY-04589</x:v>
      </x:c>
      <x:c r="C4595" s="7" t="str">
        <x:v>path trial</x:v>
      </x:c>
      <x:c r="D4595" s="7" t="str">
        <x:v>RAP-PT-2177</x:v>
      </x:c>
      <x:c r="E4595" s="7" t="str">
        <x:v>Path Trials!T2183</x:v>
      </x:c>
      <x:c r="F4595" s="7" t="str">
        <x:f>'Path Trials'!T2183</x:f>
        <x:v>OPEN</x:v>
      </x:c>
    </x:row>
    <x:row r="4596">
      <x:c r="B4596" s="7" t="str">
        <x:v>PHY-04590</x:v>
      </x:c>
      <x:c r="C4596" s="7" t="str">
        <x:v>path trial</x:v>
      </x:c>
      <x:c r="D4596" s="7" t="str">
        <x:v>RAP-PT-2178</x:v>
      </x:c>
      <x:c r="E4596" s="7" t="str">
        <x:v>Path Trials!T2184</x:v>
      </x:c>
      <x:c r="F4596" s="7" t="str">
        <x:f>'Path Trials'!T2184</x:f>
        <x:v>OPEN</x:v>
      </x:c>
    </x:row>
    <x:row r="4597">
      <x:c r="B4597" s="7" t="str">
        <x:v>PHY-04591</x:v>
      </x:c>
      <x:c r="C4597" s="7" t="str">
        <x:v>path trial</x:v>
      </x:c>
      <x:c r="D4597" s="7" t="str">
        <x:v>RAP-PT-2179</x:v>
      </x:c>
      <x:c r="E4597" s="7" t="str">
        <x:v>Path Trials!T2185</x:v>
      </x:c>
      <x:c r="F4597" s="7" t="str">
        <x:f>'Path Trials'!T2185</x:f>
        <x:v>OPEN</x:v>
      </x:c>
    </x:row>
    <x:row r="4598">
      <x:c r="B4598" s="7" t="str">
        <x:v>PHY-04592</x:v>
      </x:c>
      <x:c r="C4598" s="7" t="str">
        <x:v>path trial</x:v>
      </x:c>
      <x:c r="D4598" s="7" t="str">
        <x:v>RAP-PT-2180</x:v>
      </x:c>
      <x:c r="E4598" s="7" t="str">
        <x:v>Path Trials!T2186</x:v>
      </x:c>
      <x:c r="F4598" s="7" t="str">
        <x:f>'Path Trials'!T2186</x:f>
        <x:v>OPEN</x:v>
      </x:c>
    </x:row>
    <x:row r="4599">
      <x:c r="B4599" s="7" t="str">
        <x:v>PHY-04593</x:v>
      </x:c>
      <x:c r="C4599" s="7" t="str">
        <x:v>path trial</x:v>
      </x:c>
      <x:c r="D4599" s="7" t="str">
        <x:v>RAP-PT-2181</x:v>
      </x:c>
      <x:c r="E4599" s="7" t="str">
        <x:v>Path Trials!T2187</x:v>
      </x:c>
      <x:c r="F4599" s="7" t="str">
        <x:f>'Path Trials'!T2187</x:f>
        <x:v>OPEN</x:v>
      </x:c>
    </x:row>
    <x:row r="4600">
      <x:c r="B4600" s="7" t="str">
        <x:v>PHY-04594</x:v>
      </x:c>
      <x:c r="C4600" s="7" t="str">
        <x:v>path trial</x:v>
      </x:c>
      <x:c r="D4600" s="7" t="str">
        <x:v>RAP-PT-2182</x:v>
      </x:c>
      <x:c r="E4600" s="7" t="str">
        <x:v>Path Trials!T2188</x:v>
      </x:c>
      <x:c r="F4600" s="7" t="str">
        <x:f>'Path Trials'!T2188</x:f>
        <x:v>OPEN</x:v>
      </x:c>
    </x:row>
    <x:row r="4601">
      <x:c r="B4601" s="7" t="str">
        <x:v>PHY-04595</x:v>
      </x:c>
      <x:c r="C4601" s="7" t="str">
        <x:v>path trial</x:v>
      </x:c>
      <x:c r="D4601" s="7" t="str">
        <x:v>RAP-PT-2183</x:v>
      </x:c>
      <x:c r="E4601" s="7" t="str">
        <x:v>Path Trials!T2189</x:v>
      </x:c>
      <x:c r="F4601" s="7" t="str">
        <x:f>'Path Trials'!T2189</x:f>
        <x:v>OPEN</x:v>
      </x:c>
    </x:row>
    <x:row r="4602">
      <x:c r="B4602" s="7" t="str">
        <x:v>PHY-04596</x:v>
      </x:c>
      <x:c r="C4602" s="7" t="str">
        <x:v>path trial</x:v>
      </x:c>
      <x:c r="D4602" s="7" t="str">
        <x:v>RAP-PT-2184</x:v>
      </x:c>
      <x:c r="E4602" s="7" t="str">
        <x:v>Path Trials!T2190</x:v>
      </x:c>
      <x:c r="F4602" s="7" t="str">
        <x:f>'Path Trials'!T2190</x:f>
        <x:v>OPEN</x:v>
      </x:c>
    </x:row>
    <x:row r="4603">
      <x:c r="B4603" s="7" t="str">
        <x:v>PHY-04597</x:v>
      </x:c>
      <x:c r="C4603" s="7" t="str">
        <x:v>path trial</x:v>
      </x:c>
      <x:c r="D4603" s="7" t="str">
        <x:v>RAP-PT-2185</x:v>
      </x:c>
      <x:c r="E4603" s="7" t="str">
        <x:v>Path Trials!T2191</x:v>
      </x:c>
      <x:c r="F4603" s="7" t="str">
        <x:f>'Path Trials'!T2191</x:f>
        <x:v>OPEN</x:v>
      </x:c>
    </x:row>
    <x:row r="4604">
      <x:c r="B4604" s="7" t="str">
        <x:v>PHY-04598</x:v>
      </x:c>
      <x:c r="C4604" s="7" t="str">
        <x:v>path trial</x:v>
      </x:c>
      <x:c r="D4604" s="7" t="str">
        <x:v>RAP-PT-2186</x:v>
      </x:c>
      <x:c r="E4604" s="7" t="str">
        <x:v>Path Trials!T2192</x:v>
      </x:c>
      <x:c r="F4604" s="7" t="str">
        <x:f>'Path Trials'!T2192</x:f>
        <x:v>OPEN</x:v>
      </x:c>
    </x:row>
    <x:row r="4605">
      <x:c r="B4605" s="7" t="str">
        <x:v>PHY-04599</x:v>
      </x:c>
      <x:c r="C4605" s="7" t="str">
        <x:v>path trial</x:v>
      </x:c>
      <x:c r="D4605" s="7" t="str">
        <x:v>RAP-PT-2187</x:v>
      </x:c>
      <x:c r="E4605" s="7" t="str">
        <x:v>Path Trials!T2193</x:v>
      </x:c>
      <x:c r="F4605" s="7" t="str">
        <x:f>'Path Trials'!T2193</x:f>
        <x:v>OPEN</x:v>
      </x:c>
    </x:row>
    <x:row r="4606">
      <x:c r="B4606" s="7" t="str">
        <x:v>PHY-04600</x:v>
      </x:c>
      <x:c r="C4606" s="7" t="str">
        <x:v>path trial</x:v>
      </x:c>
      <x:c r="D4606" s="7" t="str">
        <x:v>RAP-PT-2188</x:v>
      </x:c>
      <x:c r="E4606" s="7" t="str">
        <x:v>Path Trials!T2194</x:v>
      </x:c>
      <x:c r="F4606" s="7" t="str">
        <x:f>'Path Trials'!T2194</x:f>
        <x:v>OPEN</x:v>
      </x:c>
    </x:row>
    <x:row r="4607">
      <x:c r="B4607" s="7" t="str">
        <x:v>PHY-04601</x:v>
      </x:c>
      <x:c r="C4607" s="7" t="str">
        <x:v>path trial</x:v>
      </x:c>
      <x:c r="D4607" s="7" t="str">
        <x:v>RAP-PT-2189</x:v>
      </x:c>
      <x:c r="E4607" s="7" t="str">
        <x:v>Path Trials!T2195</x:v>
      </x:c>
      <x:c r="F4607" s="7" t="str">
        <x:f>'Path Trials'!T2195</x:f>
        <x:v>OPEN</x:v>
      </x:c>
    </x:row>
    <x:row r="4608">
      <x:c r="B4608" s="7" t="str">
        <x:v>PHY-04602</x:v>
      </x:c>
      <x:c r="C4608" s="7" t="str">
        <x:v>path trial</x:v>
      </x:c>
      <x:c r="D4608" s="7" t="str">
        <x:v>RAP-PT-2190</x:v>
      </x:c>
      <x:c r="E4608" s="7" t="str">
        <x:v>Path Trials!T2196</x:v>
      </x:c>
      <x:c r="F4608" s="7" t="str">
        <x:f>'Path Trials'!T2196</x:f>
        <x:v>OPEN</x:v>
      </x:c>
    </x:row>
    <x:row r="4609">
      <x:c r="B4609" s="7" t="str">
        <x:v>PHY-04603</x:v>
      </x:c>
      <x:c r="C4609" s="7" t="str">
        <x:v>path trial</x:v>
      </x:c>
      <x:c r="D4609" s="7" t="str">
        <x:v>RAP-PT-2191</x:v>
      </x:c>
      <x:c r="E4609" s="7" t="str">
        <x:v>Path Trials!T2197</x:v>
      </x:c>
      <x:c r="F4609" s="7" t="str">
        <x:f>'Path Trials'!T2197</x:f>
        <x:v>OPEN</x:v>
      </x:c>
    </x:row>
    <x:row r="4610">
      <x:c r="B4610" s="7" t="str">
        <x:v>PHY-04604</x:v>
      </x:c>
      <x:c r="C4610" s="7" t="str">
        <x:v>path trial</x:v>
      </x:c>
      <x:c r="D4610" s="7" t="str">
        <x:v>RAP-PT-2192</x:v>
      </x:c>
      <x:c r="E4610" s="7" t="str">
        <x:v>Path Trials!T2198</x:v>
      </x:c>
      <x:c r="F4610" s="7" t="str">
        <x:f>'Path Trials'!T2198</x:f>
        <x:v>OPEN</x:v>
      </x:c>
    </x:row>
    <x:row r="4611">
      <x:c r="B4611" s="7" t="str">
        <x:v>PHY-04605</x:v>
      </x:c>
      <x:c r="C4611" s="7" t="str">
        <x:v>path trial</x:v>
      </x:c>
      <x:c r="D4611" s="7" t="str">
        <x:v>RAP-PT-2193</x:v>
      </x:c>
      <x:c r="E4611" s="7" t="str">
        <x:v>Path Trials!T2199</x:v>
      </x:c>
      <x:c r="F4611" s="7" t="str">
        <x:f>'Path Trials'!T2199</x:f>
        <x:v>OPEN</x:v>
      </x:c>
    </x:row>
    <x:row r="4612">
      <x:c r="B4612" s="7" t="str">
        <x:v>PHY-04606</x:v>
      </x:c>
      <x:c r="C4612" s="7" t="str">
        <x:v>path trial</x:v>
      </x:c>
      <x:c r="D4612" s="7" t="str">
        <x:v>RAP-PT-2194</x:v>
      </x:c>
      <x:c r="E4612" s="7" t="str">
        <x:v>Path Trials!T2200</x:v>
      </x:c>
      <x:c r="F4612" s="7" t="str">
        <x:f>'Path Trials'!T2200</x:f>
        <x:v>OPEN</x:v>
      </x:c>
    </x:row>
    <x:row r="4613">
      <x:c r="B4613" s="7" t="str">
        <x:v>PHY-04607</x:v>
      </x:c>
      <x:c r="C4613" s="7" t="str">
        <x:v>path trial</x:v>
      </x:c>
      <x:c r="D4613" s="7" t="str">
        <x:v>RAP-PT-2195</x:v>
      </x:c>
      <x:c r="E4613" s="7" t="str">
        <x:v>Path Trials!T2201</x:v>
      </x:c>
      <x:c r="F4613" s="7" t="str">
        <x:f>'Path Trials'!T2201</x:f>
        <x:v>OPEN</x:v>
      </x:c>
    </x:row>
    <x:row r="4614">
      <x:c r="B4614" s="7" t="str">
        <x:v>PHY-04608</x:v>
      </x:c>
      <x:c r="C4614" s="7" t="str">
        <x:v>path trial</x:v>
      </x:c>
      <x:c r="D4614" s="7" t="str">
        <x:v>RAP-PT-2196</x:v>
      </x:c>
      <x:c r="E4614" s="7" t="str">
        <x:v>Path Trials!T2202</x:v>
      </x:c>
      <x:c r="F4614" s="7" t="str">
        <x:f>'Path Trials'!T2202</x:f>
        <x:v>OPEN</x:v>
      </x:c>
    </x:row>
    <x:row r="4615">
      <x:c r="B4615" s="7" t="str">
        <x:v>PHY-04609</x:v>
      </x:c>
      <x:c r="C4615" s="7" t="str">
        <x:v>path trial</x:v>
      </x:c>
      <x:c r="D4615" s="7" t="str">
        <x:v>RAP-PT-2197</x:v>
      </x:c>
      <x:c r="E4615" s="7" t="str">
        <x:v>Path Trials!T2203</x:v>
      </x:c>
      <x:c r="F4615" s="7" t="str">
        <x:f>'Path Trials'!T2203</x:f>
        <x:v>OPEN</x:v>
      </x:c>
    </x:row>
    <x:row r="4616">
      <x:c r="B4616" s="7" t="str">
        <x:v>PHY-04610</x:v>
      </x:c>
      <x:c r="C4616" s="7" t="str">
        <x:v>path trial</x:v>
      </x:c>
      <x:c r="D4616" s="7" t="str">
        <x:v>RAP-PT-2198</x:v>
      </x:c>
      <x:c r="E4616" s="7" t="str">
        <x:v>Path Trials!T2204</x:v>
      </x:c>
      <x:c r="F4616" s="7" t="str">
        <x:f>'Path Trials'!T2204</x:f>
        <x:v>OPEN</x:v>
      </x:c>
    </x:row>
    <x:row r="4617">
      <x:c r="B4617" s="7" t="str">
        <x:v>PHY-04611</x:v>
      </x:c>
      <x:c r="C4617" s="7" t="str">
        <x:v>path trial</x:v>
      </x:c>
      <x:c r="D4617" s="7" t="str">
        <x:v>RAP-PT-2199</x:v>
      </x:c>
      <x:c r="E4617" s="7" t="str">
        <x:v>Path Trials!T2205</x:v>
      </x:c>
      <x:c r="F4617" s="7" t="str">
        <x:f>'Path Trials'!T2205</x:f>
        <x:v>OPEN</x:v>
      </x:c>
    </x:row>
    <x:row r="4618">
      <x:c r="B4618" s="7" t="str">
        <x:v>PHY-04612</x:v>
      </x:c>
      <x:c r="C4618" s="7" t="str">
        <x:v>path trial</x:v>
      </x:c>
      <x:c r="D4618" s="7" t="str">
        <x:v>RAP-PT-2200</x:v>
      </x:c>
      <x:c r="E4618" s="7" t="str">
        <x:v>Path Trials!T2206</x:v>
      </x:c>
      <x:c r="F4618" s="7" t="str">
        <x:f>'Path Trials'!T2206</x:f>
        <x:v>OPEN</x:v>
      </x:c>
    </x:row>
    <x:row r="4619">
      <x:c r="B4619" s="7" t="str">
        <x:v>PHY-04613</x:v>
      </x:c>
      <x:c r="C4619" s="7" t="str">
        <x:v>path trial</x:v>
      </x:c>
      <x:c r="D4619" s="7" t="str">
        <x:v>RAP-PT-2201</x:v>
      </x:c>
      <x:c r="E4619" s="7" t="str">
        <x:v>Path Trials!T2207</x:v>
      </x:c>
      <x:c r="F4619" s="7" t="str">
        <x:f>'Path Trials'!T2207</x:f>
        <x:v>OPEN</x:v>
      </x:c>
    </x:row>
    <x:row r="4620">
      <x:c r="B4620" s="7" t="str">
        <x:v>PHY-04614</x:v>
      </x:c>
      <x:c r="C4620" s="7" t="str">
        <x:v>path trial</x:v>
      </x:c>
      <x:c r="D4620" s="7" t="str">
        <x:v>RAP-PT-2202</x:v>
      </x:c>
      <x:c r="E4620" s="7" t="str">
        <x:v>Path Trials!T2208</x:v>
      </x:c>
      <x:c r="F4620" s="7" t="str">
        <x:f>'Path Trials'!T2208</x:f>
        <x:v>OPEN</x:v>
      </x:c>
    </x:row>
    <x:row r="4621">
      <x:c r="B4621" s="7" t="str">
        <x:v>PHY-04615</x:v>
      </x:c>
      <x:c r="C4621" s="7" t="str">
        <x:v>path trial</x:v>
      </x:c>
      <x:c r="D4621" s="7" t="str">
        <x:v>RAP-PT-2203</x:v>
      </x:c>
      <x:c r="E4621" s="7" t="str">
        <x:v>Path Trials!T2209</x:v>
      </x:c>
      <x:c r="F4621" s="7" t="str">
        <x:f>'Path Trials'!T2209</x:f>
        <x:v>OPEN</x:v>
      </x:c>
    </x:row>
    <x:row r="4622">
      <x:c r="B4622" s="7" t="str">
        <x:v>PHY-04616</x:v>
      </x:c>
      <x:c r="C4622" s="7" t="str">
        <x:v>path trial</x:v>
      </x:c>
      <x:c r="D4622" s="7" t="str">
        <x:v>RAP-PT-2204</x:v>
      </x:c>
      <x:c r="E4622" s="7" t="str">
        <x:v>Path Trials!T2210</x:v>
      </x:c>
      <x:c r="F4622" s="7" t="str">
        <x:f>'Path Trials'!T2210</x:f>
        <x:v>OPEN</x:v>
      </x:c>
    </x:row>
    <x:row r="4623">
      <x:c r="B4623" s="7" t="str">
        <x:v>PHY-04617</x:v>
      </x:c>
      <x:c r="C4623" s="7" t="str">
        <x:v>path trial</x:v>
      </x:c>
      <x:c r="D4623" s="7" t="str">
        <x:v>RAP-PT-2205</x:v>
      </x:c>
      <x:c r="E4623" s="7" t="str">
        <x:v>Path Trials!T2211</x:v>
      </x:c>
      <x:c r="F4623" s="7" t="str">
        <x:f>'Path Trials'!T2211</x:f>
        <x:v>OPEN</x:v>
      </x:c>
    </x:row>
    <x:row r="4624">
      <x:c r="B4624" s="7" t="str">
        <x:v>PHY-04618</x:v>
      </x:c>
      <x:c r="C4624" s="7" t="str">
        <x:v>path trial</x:v>
      </x:c>
      <x:c r="D4624" s="7" t="str">
        <x:v>RAP-PT-2206</x:v>
      </x:c>
      <x:c r="E4624" s="7" t="str">
        <x:v>Path Trials!T2212</x:v>
      </x:c>
      <x:c r="F4624" s="7" t="str">
        <x:f>'Path Trials'!T2212</x:f>
        <x:v>OPEN</x:v>
      </x:c>
    </x:row>
    <x:row r="4625">
      <x:c r="B4625" s="7" t="str">
        <x:v>PHY-04619</x:v>
      </x:c>
      <x:c r="C4625" s="7" t="str">
        <x:v>path trial</x:v>
      </x:c>
      <x:c r="D4625" s="7" t="str">
        <x:v>RAP-PT-2207</x:v>
      </x:c>
      <x:c r="E4625" s="7" t="str">
        <x:v>Path Trials!T2213</x:v>
      </x:c>
      <x:c r="F4625" s="7" t="str">
        <x:f>'Path Trials'!T2213</x:f>
        <x:v>OPEN</x:v>
      </x:c>
    </x:row>
    <x:row r="4626">
      <x:c r="B4626" s="7" t="str">
        <x:v>PHY-04620</x:v>
      </x:c>
      <x:c r="C4626" s="7" t="str">
        <x:v>path trial</x:v>
      </x:c>
      <x:c r="D4626" s="7" t="str">
        <x:v>RAP-PT-2208</x:v>
      </x:c>
      <x:c r="E4626" s="7" t="str">
        <x:v>Path Trials!T2214</x:v>
      </x:c>
      <x:c r="F4626" s="7" t="str">
        <x:f>'Path Trials'!T2214</x:f>
        <x:v>OPEN</x:v>
      </x:c>
    </x:row>
    <x:row r="4627">
      <x:c r="B4627" s="7" t="str">
        <x:v>PHY-04621</x:v>
      </x:c>
      <x:c r="C4627" s="7" t="str">
        <x:v>path trial</x:v>
      </x:c>
      <x:c r="D4627" s="7" t="str">
        <x:v>RAP-PT-2209</x:v>
      </x:c>
      <x:c r="E4627" s="7" t="str">
        <x:v>Path Trials!T2215</x:v>
      </x:c>
      <x:c r="F4627" s="7" t="str">
        <x:f>'Path Trials'!T2215</x:f>
        <x:v>OPEN</x:v>
      </x:c>
    </x:row>
    <x:row r="4628">
      <x:c r="B4628" s="7" t="str">
        <x:v>PHY-04622</x:v>
      </x:c>
      <x:c r="C4628" s="7" t="str">
        <x:v>path trial</x:v>
      </x:c>
      <x:c r="D4628" s="7" t="str">
        <x:v>RAP-PT-2210</x:v>
      </x:c>
      <x:c r="E4628" s="7" t="str">
        <x:v>Path Trials!T2216</x:v>
      </x:c>
      <x:c r="F4628" s="7" t="str">
        <x:f>'Path Trials'!T2216</x:f>
        <x:v>OPEN</x:v>
      </x:c>
    </x:row>
    <x:row r="4629">
      <x:c r="B4629" s="7" t="str">
        <x:v>PHY-04623</x:v>
      </x:c>
      <x:c r="C4629" s="7" t="str">
        <x:v>path trial</x:v>
      </x:c>
      <x:c r="D4629" s="7" t="str">
        <x:v>RAP-PT-2211</x:v>
      </x:c>
      <x:c r="E4629" s="7" t="str">
        <x:v>Path Trials!T2217</x:v>
      </x:c>
      <x:c r="F4629" s="7" t="str">
        <x:f>'Path Trials'!T2217</x:f>
        <x:v>OPEN</x:v>
      </x:c>
    </x:row>
    <x:row r="4630">
      <x:c r="B4630" s="7" t="str">
        <x:v>PHY-04624</x:v>
      </x:c>
      <x:c r="C4630" s="7" t="str">
        <x:v>path trial</x:v>
      </x:c>
      <x:c r="D4630" s="7" t="str">
        <x:v>RAP-PT-2212</x:v>
      </x:c>
      <x:c r="E4630" s="7" t="str">
        <x:v>Path Trials!T2218</x:v>
      </x:c>
      <x:c r="F4630" s="7" t="str">
        <x:f>'Path Trials'!T2218</x:f>
        <x:v>OPEN</x:v>
      </x:c>
    </x:row>
    <x:row r="4631">
      <x:c r="B4631" s="7" t="str">
        <x:v>PHY-04625</x:v>
      </x:c>
      <x:c r="C4631" s="7" t="str">
        <x:v>path trial</x:v>
      </x:c>
      <x:c r="D4631" s="7" t="str">
        <x:v>RAP-PT-2213</x:v>
      </x:c>
      <x:c r="E4631" s="7" t="str">
        <x:v>Path Trials!T2219</x:v>
      </x:c>
      <x:c r="F4631" s="7" t="str">
        <x:f>'Path Trials'!T2219</x:f>
        <x:v>OPEN</x:v>
      </x:c>
    </x:row>
    <x:row r="4632">
      <x:c r="B4632" s="7" t="str">
        <x:v>PHY-04626</x:v>
      </x:c>
      <x:c r="C4632" s="7" t="str">
        <x:v>path trial</x:v>
      </x:c>
      <x:c r="D4632" s="7" t="str">
        <x:v>RAP-PT-2214</x:v>
      </x:c>
      <x:c r="E4632" s="7" t="str">
        <x:v>Path Trials!T2220</x:v>
      </x:c>
      <x:c r="F4632" s="7" t="str">
        <x:f>'Path Trials'!T2220</x:f>
        <x:v>OPEN</x:v>
      </x:c>
    </x:row>
    <x:row r="4633">
      <x:c r="B4633" s="7" t="str">
        <x:v>PHY-04627</x:v>
      </x:c>
      <x:c r="C4633" s="7" t="str">
        <x:v>path trial</x:v>
      </x:c>
      <x:c r="D4633" s="7" t="str">
        <x:v>RAP-PT-2215</x:v>
      </x:c>
      <x:c r="E4633" s="7" t="str">
        <x:v>Path Trials!T2221</x:v>
      </x:c>
      <x:c r="F4633" s="7" t="str">
        <x:f>'Path Trials'!T2221</x:f>
        <x:v>OPEN</x:v>
      </x:c>
    </x:row>
    <x:row r="4634">
      <x:c r="B4634" s="7" t="str">
        <x:v>PHY-04628</x:v>
      </x:c>
      <x:c r="C4634" s="7" t="str">
        <x:v>path trial</x:v>
      </x:c>
      <x:c r="D4634" s="7" t="str">
        <x:v>RAP-PT-2216</x:v>
      </x:c>
      <x:c r="E4634" s="7" t="str">
        <x:v>Path Trials!T2222</x:v>
      </x:c>
      <x:c r="F4634" s="7" t="str">
        <x:f>'Path Trials'!T2222</x:f>
        <x:v>OPEN</x:v>
      </x:c>
    </x:row>
    <x:row r="4635">
      <x:c r="B4635" s="7" t="str">
        <x:v>PHY-04629</x:v>
      </x:c>
      <x:c r="C4635" s="7" t="str">
        <x:v>path trial</x:v>
      </x:c>
      <x:c r="D4635" s="7" t="str">
        <x:v>RAP-PT-2217</x:v>
      </x:c>
      <x:c r="E4635" s="7" t="str">
        <x:v>Path Trials!T2223</x:v>
      </x:c>
      <x:c r="F4635" s="7" t="str">
        <x:f>'Path Trials'!T2223</x:f>
        <x:v>OPEN</x:v>
      </x:c>
    </x:row>
    <x:row r="4636">
      <x:c r="B4636" s="7" t="str">
        <x:v>PHY-04630</x:v>
      </x:c>
      <x:c r="C4636" s="7" t="str">
        <x:v>path trial</x:v>
      </x:c>
      <x:c r="D4636" s="7" t="str">
        <x:v>RAP-PT-2218</x:v>
      </x:c>
      <x:c r="E4636" s="7" t="str">
        <x:v>Path Trials!T2224</x:v>
      </x:c>
      <x:c r="F4636" s="7" t="str">
        <x:f>'Path Trials'!T2224</x:f>
        <x:v>OPEN</x:v>
      </x:c>
    </x:row>
    <x:row r="4637">
      <x:c r="B4637" s="7" t="str">
        <x:v>PHY-04631</x:v>
      </x:c>
      <x:c r="C4637" s="7" t="str">
        <x:v>path trial</x:v>
      </x:c>
      <x:c r="D4637" s="7" t="str">
        <x:v>RAP-PT-2219</x:v>
      </x:c>
      <x:c r="E4637" s="7" t="str">
        <x:v>Path Trials!T2225</x:v>
      </x:c>
      <x:c r="F4637" s="7" t="str">
        <x:f>'Path Trials'!T2225</x:f>
        <x:v>OPEN</x:v>
      </x:c>
    </x:row>
    <x:row r="4638">
      <x:c r="B4638" s="7" t="str">
        <x:v>PHY-04632</x:v>
      </x:c>
      <x:c r="C4638" s="7" t="str">
        <x:v>path trial</x:v>
      </x:c>
      <x:c r="D4638" s="7" t="str">
        <x:v>RAP-PT-2220</x:v>
      </x:c>
      <x:c r="E4638" s="7" t="str">
        <x:v>Path Trials!T2226</x:v>
      </x:c>
      <x:c r="F4638" s="7" t="str">
        <x:f>'Path Trials'!T2226</x:f>
        <x:v>OPEN</x:v>
      </x:c>
    </x:row>
    <x:row r="4639">
      <x:c r="B4639" s="7" t="str">
        <x:v>PHY-04633</x:v>
      </x:c>
      <x:c r="C4639" s="7" t="str">
        <x:v>path trial</x:v>
      </x:c>
      <x:c r="D4639" s="7" t="str">
        <x:v>RAP-PT-2221</x:v>
      </x:c>
      <x:c r="E4639" s="7" t="str">
        <x:v>Path Trials!T2227</x:v>
      </x:c>
      <x:c r="F4639" s="7" t="str">
        <x:f>'Path Trials'!T2227</x:f>
        <x:v>OPEN</x:v>
      </x:c>
    </x:row>
    <x:row r="4640">
      <x:c r="B4640" s="7" t="str">
        <x:v>PHY-04634</x:v>
      </x:c>
      <x:c r="C4640" s="7" t="str">
        <x:v>path trial</x:v>
      </x:c>
      <x:c r="D4640" s="7" t="str">
        <x:v>RAP-PT-2222</x:v>
      </x:c>
      <x:c r="E4640" s="7" t="str">
        <x:v>Path Trials!T2228</x:v>
      </x:c>
      <x:c r="F4640" s="7" t="str">
        <x:f>'Path Trials'!T2228</x:f>
        <x:v>OPEN</x:v>
      </x:c>
    </x:row>
    <x:row r="4641">
      <x:c r="B4641" s="7" t="str">
        <x:v>PHY-04635</x:v>
      </x:c>
      <x:c r="C4641" s="7" t="str">
        <x:v>path trial</x:v>
      </x:c>
      <x:c r="D4641" s="7" t="str">
        <x:v>RAP-PT-2223</x:v>
      </x:c>
      <x:c r="E4641" s="7" t="str">
        <x:v>Path Trials!T2229</x:v>
      </x:c>
      <x:c r="F4641" s="7" t="str">
        <x:f>'Path Trials'!T2229</x:f>
        <x:v>OPEN</x:v>
      </x:c>
    </x:row>
    <x:row r="4642">
      <x:c r="B4642" s="7" t="str">
        <x:v>PHY-04636</x:v>
      </x:c>
      <x:c r="C4642" s="7" t="str">
        <x:v>path trial</x:v>
      </x:c>
      <x:c r="D4642" s="7" t="str">
        <x:v>RAP-PT-2224</x:v>
      </x:c>
      <x:c r="E4642" s="7" t="str">
        <x:v>Path Trials!T2230</x:v>
      </x:c>
      <x:c r="F4642" s="7" t="str">
        <x:f>'Path Trials'!T2230</x:f>
        <x:v>OPEN</x:v>
      </x:c>
    </x:row>
    <x:row r="4643">
      <x:c r="B4643" s="7" t="str">
        <x:v>PHY-04637</x:v>
      </x:c>
      <x:c r="C4643" s="7" t="str">
        <x:v>path trial</x:v>
      </x:c>
      <x:c r="D4643" s="7" t="str">
        <x:v>RAP-PT-2225</x:v>
      </x:c>
      <x:c r="E4643" s="7" t="str">
        <x:v>Path Trials!T2231</x:v>
      </x:c>
      <x:c r="F4643" s="7" t="str">
        <x:f>'Path Trials'!T2231</x:f>
        <x:v>OPEN</x:v>
      </x:c>
    </x:row>
    <x:row r="4644">
      <x:c r="B4644" s="7" t="str">
        <x:v>PHY-04638</x:v>
      </x:c>
      <x:c r="C4644" s="7" t="str">
        <x:v>path trial</x:v>
      </x:c>
      <x:c r="D4644" s="7" t="str">
        <x:v>RAP-PT-2226</x:v>
      </x:c>
      <x:c r="E4644" s="7" t="str">
        <x:v>Path Trials!T2232</x:v>
      </x:c>
      <x:c r="F4644" s="7" t="str">
        <x:f>'Path Trials'!T2232</x:f>
        <x:v>OPEN</x:v>
      </x:c>
    </x:row>
    <x:row r="4645">
      <x:c r="B4645" s="7" t="str">
        <x:v>PHY-04639</x:v>
      </x:c>
      <x:c r="C4645" s="7" t="str">
        <x:v>path trial</x:v>
      </x:c>
      <x:c r="D4645" s="7" t="str">
        <x:v>RAP-PT-2227</x:v>
      </x:c>
      <x:c r="E4645" s="7" t="str">
        <x:v>Path Trials!T2233</x:v>
      </x:c>
      <x:c r="F4645" s="7" t="str">
        <x:f>'Path Trials'!T2233</x:f>
        <x:v>OPEN</x:v>
      </x:c>
    </x:row>
    <x:row r="4646">
      <x:c r="B4646" s="7" t="str">
        <x:v>PHY-04640</x:v>
      </x:c>
      <x:c r="C4646" s="7" t="str">
        <x:v>path trial</x:v>
      </x:c>
      <x:c r="D4646" s="7" t="str">
        <x:v>RAP-PT-2228</x:v>
      </x:c>
      <x:c r="E4646" s="7" t="str">
        <x:v>Path Trials!T2234</x:v>
      </x:c>
      <x:c r="F4646" s="7" t="str">
        <x:f>'Path Trials'!T2234</x:f>
        <x:v>OPEN</x:v>
      </x:c>
    </x:row>
    <x:row r="4647">
      <x:c r="B4647" s="7" t="str">
        <x:v>PHY-04641</x:v>
      </x:c>
      <x:c r="C4647" s="7" t="str">
        <x:v>path trial</x:v>
      </x:c>
      <x:c r="D4647" s="7" t="str">
        <x:v>RAP-PT-2229</x:v>
      </x:c>
      <x:c r="E4647" s="7" t="str">
        <x:v>Path Trials!T2235</x:v>
      </x:c>
      <x:c r="F4647" s="7" t="str">
        <x:f>'Path Trials'!T2235</x:f>
        <x:v>OPEN</x:v>
      </x:c>
    </x:row>
    <x:row r="4648">
      <x:c r="B4648" s="7" t="str">
        <x:v>PHY-04642</x:v>
      </x:c>
      <x:c r="C4648" s="7" t="str">
        <x:v>path trial</x:v>
      </x:c>
      <x:c r="D4648" s="7" t="str">
        <x:v>RAP-PT-2230</x:v>
      </x:c>
      <x:c r="E4648" s="7" t="str">
        <x:v>Path Trials!T2236</x:v>
      </x:c>
      <x:c r="F4648" s="7" t="str">
        <x:f>'Path Trials'!T2236</x:f>
        <x:v>OPEN</x:v>
      </x:c>
    </x:row>
    <x:row r="4649">
      <x:c r="B4649" s="7" t="str">
        <x:v>PHY-04643</x:v>
      </x:c>
      <x:c r="C4649" s="7" t="str">
        <x:v>path trial</x:v>
      </x:c>
      <x:c r="D4649" s="7" t="str">
        <x:v>RAP-PT-2231</x:v>
      </x:c>
      <x:c r="E4649" s="7" t="str">
        <x:v>Path Trials!T2237</x:v>
      </x:c>
      <x:c r="F4649" s="7" t="str">
        <x:f>'Path Trials'!T2237</x:f>
        <x:v>OPEN</x:v>
      </x:c>
    </x:row>
    <x:row r="4650">
      <x:c r="B4650" s="7" t="str">
        <x:v>PHY-04644</x:v>
      </x:c>
      <x:c r="C4650" s="7" t="str">
        <x:v>path trial</x:v>
      </x:c>
      <x:c r="D4650" s="7" t="str">
        <x:v>RAP-PT-2232</x:v>
      </x:c>
      <x:c r="E4650" s="7" t="str">
        <x:v>Path Trials!T2238</x:v>
      </x:c>
      <x:c r="F4650" s="7" t="str">
        <x:f>'Path Trials'!T2238</x:f>
        <x:v>OPEN</x:v>
      </x:c>
    </x:row>
    <x:row r="4651">
      <x:c r="B4651" s="7" t="str">
        <x:v>PHY-04645</x:v>
      </x:c>
      <x:c r="C4651" s="7" t="str">
        <x:v>path trial</x:v>
      </x:c>
      <x:c r="D4651" s="7" t="str">
        <x:v>RAP-PT-2233</x:v>
      </x:c>
      <x:c r="E4651" s="7" t="str">
        <x:v>Path Trials!T2239</x:v>
      </x:c>
      <x:c r="F4651" s="7" t="str">
        <x:f>'Path Trials'!T2239</x:f>
        <x:v>OPEN</x:v>
      </x:c>
    </x:row>
    <x:row r="4652">
      <x:c r="B4652" s="7" t="str">
        <x:v>PHY-04646</x:v>
      </x:c>
      <x:c r="C4652" s="7" t="str">
        <x:v>path trial</x:v>
      </x:c>
      <x:c r="D4652" s="7" t="str">
        <x:v>RAP-PT-2234</x:v>
      </x:c>
      <x:c r="E4652" s="7" t="str">
        <x:v>Path Trials!T2240</x:v>
      </x:c>
      <x:c r="F4652" s="7" t="str">
        <x:f>'Path Trials'!T2240</x:f>
        <x:v>OPEN</x:v>
      </x:c>
    </x:row>
    <x:row r="4653">
      <x:c r="B4653" s="7" t="str">
        <x:v>PHY-04647</x:v>
      </x:c>
      <x:c r="C4653" s="7" t="str">
        <x:v>path trial</x:v>
      </x:c>
      <x:c r="D4653" s="7" t="str">
        <x:v>RAP-PT-2235</x:v>
      </x:c>
      <x:c r="E4653" s="7" t="str">
        <x:v>Path Trials!T2241</x:v>
      </x:c>
      <x:c r="F4653" s="7" t="str">
        <x:f>'Path Trials'!T2241</x:f>
        <x:v>OPEN</x:v>
      </x:c>
    </x:row>
    <x:row r="4654">
      <x:c r="B4654" s="7" t="str">
        <x:v>PHY-04648</x:v>
      </x:c>
      <x:c r="C4654" s="7" t="str">
        <x:v>path trial</x:v>
      </x:c>
      <x:c r="D4654" s="7" t="str">
        <x:v>RAP-PT-2236</x:v>
      </x:c>
      <x:c r="E4654" s="7" t="str">
        <x:v>Path Trials!T2242</x:v>
      </x:c>
      <x:c r="F4654" s="7" t="str">
        <x:f>'Path Trials'!T2242</x:f>
        <x:v>OPEN</x:v>
      </x:c>
    </x:row>
    <x:row r="4655">
      <x:c r="B4655" s="7" t="str">
        <x:v>PHY-04649</x:v>
      </x:c>
      <x:c r="C4655" s="7" t="str">
        <x:v>path trial</x:v>
      </x:c>
      <x:c r="D4655" s="7" t="str">
        <x:v>RAP-PT-2237</x:v>
      </x:c>
      <x:c r="E4655" s="7" t="str">
        <x:v>Path Trials!T2243</x:v>
      </x:c>
      <x:c r="F4655" s="7" t="str">
        <x:f>'Path Trials'!T2243</x:f>
        <x:v>OPEN</x:v>
      </x:c>
    </x:row>
    <x:row r="4656">
      <x:c r="B4656" s="7" t="str">
        <x:v>PHY-04650</x:v>
      </x:c>
      <x:c r="C4656" s="7" t="str">
        <x:v>path trial</x:v>
      </x:c>
      <x:c r="D4656" s="7" t="str">
        <x:v>RAP-PT-2238</x:v>
      </x:c>
      <x:c r="E4656" s="7" t="str">
        <x:v>Path Trials!T2244</x:v>
      </x:c>
      <x:c r="F4656" s="7" t="str">
        <x:f>'Path Trials'!T2244</x:f>
        <x:v>OPEN</x:v>
      </x:c>
    </x:row>
    <x:row r="4657">
      <x:c r="B4657" s="7" t="str">
        <x:v>PHY-04651</x:v>
      </x:c>
      <x:c r="C4657" s="7" t="str">
        <x:v>path trial</x:v>
      </x:c>
      <x:c r="D4657" s="7" t="str">
        <x:v>RAP-PT-2239</x:v>
      </x:c>
      <x:c r="E4657" s="7" t="str">
        <x:v>Path Trials!T2245</x:v>
      </x:c>
      <x:c r="F4657" s="7" t="str">
        <x:f>'Path Trials'!T2245</x:f>
        <x:v>OPEN</x:v>
      </x:c>
    </x:row>
    <x:row r="4658">
      <x:c r="B4658" s="7" t="str">
        <x:v>PHY-04652</x:v>
      </x:c>
      <x:c r="C4658" s="7" t="str">
        <x:v>path trial</x:v>
      </x:c>
      <x:c r="D4658" s="7" t="str">
        <x:v>RAP-PT-2240</x:v>
      </x:c>
      <x:c r="E4658" s="7" t="str">
        <x:v>Path Trials!T2246</x:v>
      </x:c>
      <x:c r="F4658" s="7" t="str">
        <x:f>'Path Trials'!T2246</x:f>
        <x:v>OPEN</x:v>
      </x:c>
    </x:row>
    <x:row r="4659">
      <x:c r="B4659" s="7" t="str">
        <x:v>PHY-04653</x:v>
      </x:c>
      <x:c r="C4659" s="7" t="str">
        <x:v>path trial</x:v>
      </x:c>
      <x:c r="D4659" s="7" t="str">
        <x:v>RAP-PT-2241</x:v>
      </x:c>
      <x:c r="E4659" s="7" t="str">
        <x:v>Path Trials!T2247</x:v>
      </x:c>
      <x:c r="F4659" s="7" t="str">
        <x:f>'Path Trials'!T2247</x:f>
        <x:v>OPEN</x:v>
      </x:c>
    </x:row>
    <x:row r="4660">
      <x:c r="B4660" s="7" t="str">
        <x:v>PHY-04654</x:v>
      </x:c>
      <x:c r="C4660" s="7" t="str">
        <x:v>path trial</x:v>
      </x:c>
      <x:c r="D4660" s="7" t="str">
        <x:v>RAP-PT-2242</x:v>
      </x:c>
      <x:c r="E4660" s="7" t="str">
        <x:v>Path Trials!T2248</x:v>
      </x:c>
      <x:c r="F4660" s="7" t="str">
        <x:f>'Path Trials'!T2248</x:f>
        <x:v>OPEN</x:v>
      </x:c>
    </x:row>
    <x:row r="4661">
      <x:c r="B4661" s="7" t="str">
        <x:v>PHY-04655</x:v>
      </x:c>
      <x:c r="C4661" s="7" t="str">
        <x:v>path trial</x:v>
      </x:c>
      <x:c r="D4661" s="7" t="str">
        <x:v>RAP-PT-2243</x:v>
      </x:c>
      <x:c r="E4661" s="7" t="str">
        <x:v>Path Trials!T2249</x:v>
      </x:c>
      <x:c r="F4661" s="7" t="str">
        <x:f>'Path Trials'!T2249</x:f>
        <x:v>OPEN</x:v>
      </x:c>
    </x:row>
    <x:row r="4662">
      <x:c r="B4662" s="7" t="str">
        <x:v>PHY-04656</x:v>
      </x:c>
      <x:c r="C4662" s="7" t="str">
        <x:v>path trial</x:v>
      </x:c>
      <x:c r="D4662" s="7" t="str">
        <x:v>RAP-PT-2244</x:v>
      </x:c>
      <x:c r="E4662" s="7" t="str">
        <x:v>Path Trials!T2250</x:v>
      </x:c>
      <x:c r="F4662" s="7" t="str">
        <x:f>'Path Trials'!T2250</x:f>
        <x:v>OPEN</x:v>
      </x:c>
    </x:row>
    <x:row r="4663">
      <x:c r="B4663" s="7" t="str">
        <x:v>PHY-04657</x:v>
      </x:c>
      <x:c r="C4663" s="7" t="str">
        <x:v>path trial</x:v>
      </x:c>
      <x:c r="D4663" s="7" t="str">
        <x:v>RAP-PT-2245</x:v>
      </x:c>
      <x:c r="E4663" s="7" t="str">
        <x:v>Path Trials!T2251</x:v>
      </x:c>
      <x:c r="F4663" s="7" t="str">
        <x:f>'Path Trials'!T2251</x:f>
        <x:v>OPEN</x:v>
      </x:c>
    </x:row>
    <x:row r="4664">
      <x:c r="B4664" s="7" t="str">
        <x:v>PHY-04658</x:v>
      </x:c>
      <x:c r="C4664" s="7" t="str">
        <x:v>path trial</x:v>
      </x:c>
      <x:c r="D4664" s="7" t="str">
        <x:v>RAP-PT-2246</x:v>
      </x:c>
      <x:c r="E4664" s="7" t="str">
        <x:v>Path Trials!T2252</x:v>
      </x:c>
      <x:c r="F4664" s="7" t="str">
        <x:f>'Path Trials'!T2252</x:f>
        <x:v>OPEN</x:v>
      </x:c>
    </x:row>
    <x:row r="4665">
      <x:c r="B4665" s="7" t="str">
        <x:v>PHY-04659</x:v>
      </x:c>
      <x:c r="C4665" s="7" t="str">
        <x:v>path trial</x:v>
      </x:c>
      <x:c r="D4665" s="7" t="str">
        <x:v>RAP-PT-2247</x:v>
      </x:c>
      <x:c r="E4665" s="7" t="str">
        <x:v>Path Trials!T2253</x:v>
      </x:c>
      <x:c r="F4665" s="7" t="str">
        <x:f>'Path Trials'!T2253</x:f>
        <x:v>OPEN</x:v>
      </x:c>
    </x:row>
    <x:row r="4666">
      <x:c r="B4666" s="7" t="str">
        <x:v>PHY-04660</x:v>
      </x:c>
      <x:c r="C4666" s="7" t="str">
        <x:v>path trial</x:v>
      </x:c>
      <x:c r="D4666" s="7" t="str">
        <x:v>RAP-PT-2248</x:v>
      </x:c>
      <x:c r="E4666" s="7" t="str">
        <x:v>Path Trials!T2254</x:v>
      </x:c>
      <x:c r="F4666" s="7" t="str">
        <x:f>'Path Trials'!T2254</x:f>
        <x:v>OPEN</x:v>
      </x:c>
    </x:row>
    <x:row r="4667">
      <x:c r="B4667" s="7" t="str">
        <x:v>PHY-04661</x:v>
      </x:c>
      <x:c r="C4667" s="7" t="str">
        <x:v>path trial</x:v>
      </x:c>
      <x:c r="D4667" s="7" t="str">
        <x:v>RAP-PT-2249</x:v>
      </x:c>
      <x:c r="E4667" s="7" t="str">
        <x:v>Path Trials!T2255</x:v>
      </x:c>
      <x:c r="F4667" s="7" t="str">
        <x:f>'Path Trials'!T2255</x:f>
        <x:v>OPEN</x:v>
      </x:c>
    </x:row>
    <x:row r="4668">
      <x:c r="B4668" s="7" t="str">
        <x:v>PHY-04662</x:v>
      </x:c>
      <x:c r="C4668" s="7" t="str">
        <x:v>path trial</x:v>
      </x:c>
      <x:c r="D4668" s="7" t="str">
        <x:v>RAP-PT-2250</x:v>
      </x:c>
      <x:c r="E4668" s="7" t="str">
        <x:v>Path Trials!T2256</x:v>
      </x:c>
      <x:c r="F4668" s="7" t="str">
        <x:f>'Path Trials'!T2256</x:f>
        <x:v>OPEN</x:v>
      </x:c>
    </x:row>
    <x:row r="4669">
      <x:c r="B4669" s="7" t="str">
        <x:v>PHY-04663</x:v>
      </x:c>
      <x:c r="C4669" s="7" t="str">
        <x:v>path trial</x:v>
      </x:c>
      <x:c r="D4669" s="7" t="str">
        <x:v>RAP-PT-2251</x:v>
      </x:c>
      <x:c r="E4669" s="7" t="str">
        <x:v>Path Trials!T2257</x:v>
      </x:c>
      <x:c r="F4669" s="7" t="str">
        <x:f>'Path Trials'!T2257</x:f>
        <x:v>OPEN</x:v>
      </x:c>
    </x:row>
    <x:row r="4670">
      <x:c r="B4670" s="7" t="str">
        <x:v>PHY-04664</x:v>
      </x:c>
      <x:c r="C4670" s="7" t="str">
        <x:v>path trial</x:v>
      </x:c>
      <x:c r="D4670" s="7" t="str">
        <x:v>RAP-PT-2252</x:v>
      </x:c>
      <x:c r="E4670" s="7" t="str">
        <x:v>Path Trials!T2258</x:v>
      </x:c>
      <x:c r="F4670" s="7" t="str">
        <x:f>'Path Trials'!T2258</x:f>
        <x:v>OPEN</x:v>
      </x:c>
    </x:row>
    <x:row r="4671">
      <x:c r="B4671" s="7" t="str">
        <x:v>PHY-04665</x:v>
      </x:c>
      <x:c r="C4671" s="7" t="str">
        <x:v>path trial</x:v>
      </x:c>
      <x:c r="D4671" s="7" t="str">
        <x:v>RAP-PT-2253</x:v>
      </x:c>
      <x:c r="E4671" s="7" t="str">
        <x:v>Path Trials!T2259</x:v>
      </x:c>
      <x:c r="F4671" s="7" t="str">
        <x:f>'Path Trials'!T2259</x:f>
        <x:v>OPEN</x:v>
      </x:c>
    </x:row>
    <x:row r="4672">
      <x:c r="B4672" s="7" t="str">
        <x:v>PHY-04666</x:v>
      </x:c>
      <x:c r="C4672" s="7" t="str">
        <x:v>path trial</x:v>
      </x:c>
      <x:c r="D4672" s="7" t="str">
        <x:v>RAP-PT-2254</x:v>
      </x:c>
      <x:c r="E4672" s="7" t="str">
        <x:v>Path Trials!T2260</x:v>
      </x:c>
      <x:c r="F4672" s="7" t="str">
        <x:f>'Path Trials'!T2260</x:f>
        <x:v>OPEN</x:v>
      </x:c>
    </x:row>
    <x:row r="4673">
      <x:c r="B4673" s="7" t="str">
        <x:v>PHY-04667</x:v>
      </x:c>
      <x:c r="C4673" s="7" t="str">
        <x:v>path trial</x:v>
      </x:c>
      <x:c r="D4673" s="7" t="str">
        <x:v>RAP-PT-2255</x:v>
      </x:c>
      <x:c r="E4673" s="7" t="str">
        <x:v>Path Trials!T2261</x:v>
      </x:c>
      <x:c r="F4673" s="7" t="str">
        <x:f>'Path Trials'!T2261</x:f>
        <x:v>OPEN</x:v>
      </x:c>
    </x:row>
    <x:row r="4674">
      <x:c r="B4674" s="7" t="str">
        <x:v>PHY-04668</x:v>
      </x:c>
      <x:c r="C4674" s="7" t="str">
        <x:v>path trial</x:v>
      </x:c>
      <x:c r="D4674" s="7" t="str">
        <x:v>RAP-PT-2256</x:v>
      </x:c>
      <x:c r="E4674" s="7" t="str">
        <x:v>Path Trials!T2262</x:v>
      </x:c>
      <x:c r="F4674" s="7" t="str">
        <x:f>'Path Trials'!T2262</x:f>
        <x:v>OPEN</x:v>
      </x:c>
    </x:row>
    <x:row r="4675">
      <x:c r="B4675" s="7" t="str">
        <x:v>PHY-04669</x:v>
      </x:c>
      <x:c r="C4675" s="7" t="str">
        <x:v>path trial</x:v>
      </x:c>
      <x:c r="D4675" s="7" t="str">
        <x:v>RAP-PT-2257</x:v>
      </x:c>
      <x:c r="E4675" s="7" t="str">
        <x:v>Path Trials!T2263</x:v>
      </x:c>
      <x:c r="F4675" s="7" t="str">
        <x:f>'Path Trials'!T2263</x:f>
        <x:v>OPEN</x:v>
      </x:c>
    </x:row>
    <x:row r="4676">
      <x:c r="B4676" s="7" t="str">
        <x:v>PHY-04670</x:v>
      </x:c>
      <x:c r="C4676" s="7" t="str">
        <x:v>path trial</x:v>
      </x:c>
      <x:c r="D4676" s="7" t="str">
        <x:v>RAP-PT-2258</x:v>
      </x:c>
      <x:c r="E4676" s="7" t="str">
        <x:v>Path Trials!T2264</x:v>
      </x:c>
      <x:c r="F4676" s="7" t="str">
        <x:f>'Path Trials'!T2264</x:f>
        <x:v>OPEN</x:v>
      </x:c>
    </x:row>
    <x:row r="4677">
      <x:c r="B4677" s="7" t="str">
        <x:v>PHY-04671</x:v>
      </x:c>
      <x:c r="C4677" s="7" t="str">
        <x:v>path trial</x:v>
      </x:c>
      <x:c r="D4677" s="7" t="str">
        <x:v>RAP-PT-2259</x:v>
      </x:c>
      <x:c r="E4677" s="7" t="str">
        <x:v>Path Trials!T2265</x:v>
      </x:c>
      <x:c r="F4677" s="7" t="str">
        <x:f>'Path Trials'!T2265</x:f>
        <x:v>OPEN</x:v>
      </x:c>
    </x:row>
    <x:row r="4678">
      <x:c r="B4678" s="7" t="str">
        <x:v>PHY-04672</x:v>
      </x:c>
      <x:c r="C4678" s="7" t="str">
        <x:v>path trial</x:v>
      </x:c>
      <x:c r="D4678" s="7" t="str">
        <x:v>RAP-PT-2260</x:v>
      </x:c>
      <x:c r="E4678" s="7" t="str">
        <x:v>Path Trials!T2266</x:v>
      </x:c>
      <x:c r="F4678" s="7" t="str">
        <x:f>'Path Trials'!T2266</x:f>
        <x:v>OPEN</x:v>
      </x:c>
    </x:row>
    <x:row r="4679">
      <x:c r="B4679" s="7" t="str">
        <x:v>PHY-04673</x:v>
      </x:c>
      <x:c r="C4679" s="7" t="str">
        <x:v>path trial</x:v>
      </x:c>
      <x:c r="D4679" s="7" t="str">
        <x:v>RAP-PT-2261</x:v>
      </x:c>
      <x:c r="E4679" s="7" t="str">
        <x:v>Path Trials!T2267</x:v>
      </x:c>
      <x:c r="F4679" s="7" t="str">
        <x:f>'Path Trials'!T2267</x:f>
        <x:v>OPEN</x:v>
      </x:c>
    </x:row>
    <x:row r="4680">
      <x:c r="B4680" s="7" t="str">
        <x:v>PHY-04674</x:v>
      </x:c>
      <x:c r="C4680" s="7" t="str">
        <x:v>path trial</x:v>
      </x:c>
      <x:c r="D4680" s="7" t="str">
        <x:v>RAP-PT-2262</x:v>
      </x:c>
      <x:c r="E4680" s="7" t="str">
        <x:v>Path Trials!T2268</x:v>
      </x:c>
      <x:c r="F4680" s="7" t="str">
        <x:f>'Path Trials'!T2268</x:f>
        <x:v>OPEN</x:v>
      </x:c>
    </x:row>
    <x:row r="4681">
      <x:c r="B4681" s="7" t="str">
        <x:v>PHY-04675</x:v>
      </x:c>
      <x:c r="C4681" s="7" t="str">
        <x:v>path trial</x:v>
      </x:c>
      <x:c r="D4681" s="7" t="str">
        <x:v>RAP-PT-2263</x:v>
      </x:c>
      <x:c r="E4681" s="7" t="str">
        <x:v>Path Trials!T2269</x:v>
      </x:c>
      <x:c r="F4681" s="7" t="str">
        <x:f>'Path Trials'!T2269</x:f>
        <x:v>OPEN</x:v>
      </x:c>
    </x:row>
    <x:row r="4682">
      <x:c r="B4682" s="7" t="str">
        <x:v>PHY-04676</x:v>
      </x:c>
      <x:c r="C4682" s="7" t="str">
        <x:v>path trial</x:v>
      </x:c>
      <x:c r="D4682" s="7" t="str">
        <x:v>RAP-PT-2264</x:v>
      </x:c>
      <x:c r="E4682" s="7" t="str">
        <x:v>Path Trials!T2270</x:v>
      </x:c>
      <x:c r="F4682" s="7" t="str">
        <x:f>'Path Trials'!T2270</x:f>
        <x:v>OPEN</x:v>
      </x:c>
    </x:row>
    <x:row r="4683">
      <x:c r="B4683" s="7" t="str">
        <x:v>PHY-04677</x:v>
      </x:c>
      <x:c r="C4683" s="7" t="str">
        <x:v>path trial</x:v>
      </x:c>
      <x:c r="D4683" s="7" t="str">
        <x:v>RAP-PT-2265</x:v>
      </x:c>
      <x:c r="E4683" s="7" t="str">
        <x:v>Path Trials!T2271</x:v>
      </x:c>
      <x:c r="F4683" s="7" t="str">
        <x:f>'Path Trials'!T2271</x:f>
        <x:v>OPEN</x:v>
      </x:c>
    </x:row>
    <x:row r="4684">
      <x:c r="B4684" s="7" t="str">
        <x:v>PHY-04678</x:v>
      </x:c>
      <x:c r="C4684" s="7" t="str">
        <x:v>path trial</x:v>
      </x:c>
      <x:c r="D4684" s="7" t="str">
        <x:v>RAP-PT-2266</x:v>
      </x:c>
      <x:c r="E4684" s="7" t="str">
        <x:v>Path Trials!T2272</x:v>
      </x:c>
      <x:c r="F4684" s="7" t="str">
        <x:f>'Path Trials'!T2272</x:f>
        <x:v>OPEN</x:v>
      </x:c>
    </x:row>
    <x:row r="4685">
      <x:c r="B4685" s="7" t="str">
        <x:v>PHY-04679</x:v>
      </x:c>
      <x:c r="C4685" s="7" t="str">
        <x:v>path trial</x:v>
      </x:c>
      <x:c r="D4685" s="7" t="str">
        <x:v>RAP-PT-2267</x:v>
      </x:c>
      <x:c r="E4685" s="7" t="str">
        <x:v>Path Trials!T2273</x:v>
      </x:c>
      <x:c r="F4685" s="7" t="str">
        <x:f>'Path Trials'!T2273</x:f>
        <x:v>OPEN</x:v>
      </x:c>
    </x:row>
    <x:row r="4686">
      <x:c r="B4686" s="7" t="str">
        <x:v>PHY-04680</x:v>
      </x:c>
      <x:c r="C4686" s="7" t="str">
        <x:v>path trial</x:v>
      </x:c>
      <x:c r="D4686" s="7" t="str">
        <x:v>RAP-PT-2268</x:v>
      </x:c>
      <x:c r="E4686" s="7" t="str">
        <x:v>Path Trials!T2274</x:v>
      </x:c>
      <x:c r="F4686" s="7" t="str">
        <x:f>'Path Trials'!T2274</x:f>
        <x:v>OPEN</x:v>
      </x:c>
    </x:row>
    <x:row r="4687">
      <x:c r="B4687" s="7" t="str">
        <x:v>PHY-04681</x:v>
      </x:c>
      <x:c r="C4687" s="7" t="str">
        <x:v>path trial</x:v>
      </x:c>
      <x:c r="D4687" s="7" t="str">
        <x:v>RAP-PT-2269</x:v>
      </x:c>
      <x:c r="E4687" s="7" t="str">
        <x:v>Path Trials!T2275</x:v>
      </x:c>
      <x:c r="F4687" s="7" t="str">
        <x:f>'Path Trials'!T2275</x:f>
        <x:v>OPEN</x:v>
      </x:c>
    </x:row>
    <x:row r="4688">
      <x:c r="B4688" s="7" t="str">
        <x:v>PHY-04682</x:v>
      </x:c>
      <x:c r="C4688" s="7" t="str">
        <x:v>path trial</x:v>
      </x:c>
      <x:c r="D4688" s="7" t="str">
        <x:v>RAP-PT-2270</x:v>
      </x:c>
      <x:c r="E4688" s="7" t="str">
        <x:v>Path Trials!T2276</x:v>
      </x:c>
      <x:c r="F4688" s="7" t="str">
        <x:f>'Path Trials'!T2276</x:f>
        <x:v>OPEN</x:v>
      </x:c>
    </x:row>
    <x:row r="4689">
      <x:c r="B4689" s="7" t="str">
        <x:v>PHY-04683</x:v>
      </x:c>
      <x:c r="C4689" s="7" t="str">
        <x:v>path trial</x:v>
      </x:c>
      <x:c r="D4689" s="7" t="str">
        <x:v>RAP-PT-2271</x:v>
      </x:c>
      <x:c r="E4689" s="7" t="str">
        <x:v>Path Trials!T2277</x:v>
      </x:c>
      <x:c r="F4689" s="7" t="str">
        <x:f>'Path Trials'!T2277</x:f>
        <x:v>OPEN</x:v>
      </x:c>
    </x:row>
    <x:row r="4690">
      <x:c r="B4690" s="7" t="str">
        <x:v>PHY-04684</x:v>
      </x:c>
      <x:c r="C4690" s="7" t="str">
        <x:v>path trial</x:v>
      </x:c>
      <x:c r="D4690" s="7" t="str">
        <x:v>RAP-PT-2272</x:v>
      </x:c>
      <x:c r="E4690" s="7" t="str">
        <x:v>Path Trials!T2278</x:v>
      </x:c>
      <x:c r="F4690" s="7" t="str">
        <x:f>'Path Trials'!T2278</x:f>
        <x:v>OPEN</x:v>
      </x:c>
    </x:row>
    <x:row r="4691">
      <x:c r="B4691" s="7" t="str">
        <x:v>PHY-04685</x:v>
      </x:c>
      <x:c r="C4691" s="7" t="str">
        <x:v>path trial</x:v>
      </x:c>
      <x:c r="D4691" s="7" t="str">
        <x:v>RAP-PT-2273</x:v>
      </x:c>
      <x:c r="E4691" s="7" t="str">
        <x:v>Path Trials!T2279</x:v>
      </x:c>
      <x:c r="F4691" s="7" t="str">
        <x:f>'Path Trials'!T2279</x:f>
        <x:v>OPEN</x:v>
      </x:c>
    </x:row>
    <x:row r="4692">
      <x:c r="B4692" s="7" t="str">
        <x:v>PHY-04686</x:v>
      </x:c>
      <x:c r="C4692" s="7" t="str">
        <x:v>path trial</x:v>
      </x:c>
      <x:c r="D4692" s="7" t="str">
        <x:v>RAP-PT-2274</x:v>
      </x:c>
      <x:c r="E4692" s="7" t="str">
        <x:v>Path Trials!T2280</x:v>
      </x:c>
      <x:c r="F4692" s="7" t="str">
        <x:f>'Path Trials'!T2280</x:f>
        <x:v>OPEN</x:v>
      </x:c>
    </x:row>
    <x:row r="4693">
      <x:c r="B4693" s="7" t="str">
        <x:v>PHY-04687</x:v>
      </x:c>
      <x:c r="C4693" s="7" t="str">
        <x:v>path trial</x:v>
      </x:c>
      <x:c r="D4693" s="7" t="str">
        <x:v>RAP-PT-2275</x:v>
      </x:c>
      <x:c r="E4693" s="7" t="str">
        <x:v>Path Trials!T2281</x:v>
      </x:c>
      <x:c r="F4693" s="7" t="str">
        <x:f>'Path Trials'!T2281</x:f>
        <x:v>OPEN</x:v>
      </x:c>
    </x:row>
    <x:row r="4694">
      <x:c r="B4694" s="7" t="str">
        <x:v>PHY-04688</x:v>
      </x:c>
      <x:c r="C4694" s="7" t="str">
        <x:v>path trial</x:v>
      </x:c>
      <x:c r="D4694" s="7" t="str">
        <x:v>RAP-PT-2276</x:v>
      </x:c>
      <x:c r="E4694" s="7" t="str">
        <x:v>Path Trials!T2282</x:v>
      </x:c>
      <x:c r="F4694" s="7" t="str">
        <x:f>'Path Trials'!T2282</x:f>
        <x:v>OPEN</x:v>
      </x:c>
    </x:row>
    <x:row r="4695">
      <x:c r="B4695" s="7" t="str">
        <x:v>PHY-04689</x:v>
      </x:c>
      <x:c r="C4695" s="7" t="str">
        <x:v>path trial</x:v>
      </x:c>
      <x:c r="D4695" s="7" t="str">
        <x:v>RAP-PT-2277</x:v>
      </x:c>
      <x:c r="E4695" s="7" t="str">
        <x:v>Path Trials!T2283</x:v>
      </x:c>
      <x:c r="F4695" s="7" t="str">
        <x:f>'Path Trials'!T2283</x:f>
        <x:v>OPEN</x:v>
      </x:c>
    </x:row>
    <x:row r="4696">
      <x:c r="B4696" s="7" t="str">
        <x:v>PHY-04690</x:v>
      </x:c>
      <x:c r="C4696" s="7" t="str">
        <x:v>path trial</x:v>
      </x:c>
      <x:c r="D4696" s="7" t="str">
        <x:v>RAP-PT-2278</x:v>
      </x:c>
      <x:c r="E4696" s="7" t="str">
        <x:v>Path Trials!T2284</x:v>
      </x:c>
      <x:c r="F4696" s="7" t="str">
        <x:f>'Path Trials'!T2284</x:f>
        <x:v>OPEN</x:v>
      </x:c>
    </x:row>
    <x:row r="4697">
      <x:c r="B4697" s="7" t="str">
        <x:v>PHY-04691</x:v>
      </x:c>
      <x:c r="C4697" s="7" t="str">
        <x:v>path trial</x:v>
      </x:c>
      <x:c r="D4697" s="7" t="str">
        <x:v>RAP-PT-2279</x:v>
      </x:c>
      <x:c r="E4697" s="7" t="str">
        <x:v>Path Trials!T2285</x:v>
      </x:c>
      <x:c r="F4697" s="7" t="str">
        <x:f>'Path Trials'!T2285</x:f>
        <x:v>OPEN</x:v>
      </x:c>
    </x:row>
    <x:row r="4698">
      <x:c r="B4698" s="7" t="str">
        <x:v>PHY-04692</x:v>
      </x:c>
      <x:c r="C4698" s="7" t="str">
        <x:v>path trial</x:v>
      </x:c>
      <x:c r="D4698" s="7" t="str">
        <x:v>RAP-PT-2280</x:v>
      </x:c>
      <x:c r="E4698" s="7" t="str">
        <x:v>Path Trials!T2286</x:v>
      </x:c>
      <x:c r="F4698" s="7" t="str">
        <x:f>'Path Trials'!T2286</x:f>
        <x:v>OPEN</x:v>
      </x:c>
    </x:row>
    <x:row r="4699">
      <x:c r="B4699" s="7" t="str">
        <x:v>PHY-04693</x:v>
      </x:c>
      <x:c r="C4699" s="7" t="str">
        <x:v>path trial</x:v>
      </x:c>
      <x:c r="D4699" s="7" t="str">
        <x:v>RAP-PT-2281</x:v>
      </x:c>
      <x:c r="E4699" s="7" t="str">
        <x:v>Path Trials!T2287</x:v>
      </x:c>
      <x:c r="F4699" s="7" t="str">
        <x:f>'Path Trials'!T2287</x:f>
        <x:v>OPEN</x:v>
      </x:c>
    </x:row>
    <x:row r="4700">
      <x:c r="B4700" s="7" t="str">
        <x:v>PHY-04694</x:v>
      </x:c>
      <x:c r="C4700" s="7" t="str">
        <x:v>path trial</x:v>
      </x:c>
      <x:c r="D4700" s="7" t="str">
        <x:v>RAP-PT-2282</x:v>
      </x:c>
      <x:c r="E4700" s="7" t="str">
        <x:v>Path Trials!T2288</x:v>
      </x:c>
      <x:c r="F4700" s="7" t="str">
        <x:f>'Path Trials'!T2288</x:f>
        <x:v>OPEN</x:v>
      </x:c>
    </x:row>
    <x:row r="4701">
      <x:c r="B4701" s="7" t="str">
        <x:v>PHY-04695</x:v>
      </x:c>
      <x:c r="C4701" s="7" t="str">
        <x:v>path trial</x:v>
      </x:c>
      <x:c r="D4701" s="7" t="str">
        <x:v>RAP-PT-2283</x:v>
      </x:c>
      <x:c r="E4701" s="7" t="str">
        <x:v>Path Trials!T2289</x:v>
      </x:c>
      <x:c r="F4701" s="7" t="str">
        <x:f>'Path Trials'!T2289</x:f>
        <x:v>OPEN</x:v>
      </x:c>
    </x:row>
    <x:row r="4702">
      <x:c r="B4702" s="7" t="str">
        <x:v>PHY-04696</x:v>
      </x:c>
      <x:c r="C4702" s="7" t="str">
        <x:v>path trial</x:v>
      </x:c>
      <x:c r="D4702" s="7" t="str">
        <x:v>RAP-PT-2284</x:v>
      </x:c>
      <x:c r="E4702" s="7" t="str">
        <x:v>Path Trials!T2290</x:v>
      </x:c>
      <x:c r="F4702" s="7" t="str">
        <x:f>'Path Trials'!T2290</x:f>
        <x:v>OPEN</x:v>
      </x:c>
    </x:row>
    <x:row r="4703">
      <x:c r="B4703" s="7" t="str">
        <x:v>PHY-04697</x:v>
      </x:c>
      <x:c r="C4703" s="7" t="str">
        <x:v>path trial</x:v>
      </x:c>
      <x:c r="D4703" s="7" t="str">
        <x:v>RAP-PT-2285</x:v>
      </x:c>
      <x:c r="E4703" s="7" t="str">
        <x:v>Path Trials!T2291</x:v>
      </x:c>
      <x:c r="F4703" s="7" t="str">
        <x:f>'Path Trials'!T2291</x:f>
        <x:v>OPEN</x:v>
      </x:c>
    </x:row>
    <x:row r="4704">
      <x:c r="B4704" s="7" t="str">
        <x:v>PHY-04698</x:v>
      </x:c>
      <x:c r="C4704" s="7" t="str">
        <x:v>path trial</x:v>
      </x:c>
      <x:c r="D4704" s="7" t="str">
        <x:v>RAP-PT-2286</x:v>
      </x:c>
      <x:c r="E4704" s="7" t="str">
        <x:v>Path Trials!T2292</x:v>
      </x:c>
      <x:c r="F4704" s="7" t="str">
        <x:f>'Path Trials'!T2292</x:f>
        <x:v>OPEN</x:v>
      </x:c>
    </x:row>
    <x:row r="4705">
      <x:c r="B4705" s="7" t="str">
        <x:v>PHY-04699</x:v>
      </x:c>
      <x:c r="C4705" s="7" t="str">
        <x:v>path trial</x:v>
      </x:c>
      <x:c r="D4705" s="7" t="str">
        <x:v>RAP-PT-2287</x:v>
      </x:c>
      <x:c r="E4705" s="7" t="str">
        <x:v>Path Trials!T2293</x:v>
      </x:c>
      <x:c r="F4705" s="7" t="str">
        <x:f>'Path Trials'!T2293</x:f>
        <x:v>OPEN</x:v>
      </x:c>
    </x:row>
    <x:row r="4706">
      <x:c r="B4706" s="7" t="str">
        <x:v>PHY-04700</x:v>
      </x:c>
      <x:c r="C4706" s="7" t="str">
        <x:v>path trial</x:v>
      </x:c>
      <x:c r="D4706" s="7" t="str">
        <x:v>RAP-PT-2288</x:v>
      </x:c>
      <x:c r="E4706" s="7" t="str">
        <x:v>Path Trials!T2294</x:v>
      </x:c>
      <x:c r="F4706" s="7" t="str">
        <x:f>'Path Trials'!T2294</x:f>
        <x:v>OPEN</x:v>
      </x:c>
    </x:row>
    <x:row r="4707">
      <x:c r="B4707" s="7" t="str">
        <x:v>PHY-04701</x:v>
      </x:c>
      <x:c r="C4707" s="7" t="str">
        <x:v>path trial</x:v>
      </x:c>
      <x:c r="D4707" s="7" t="str">
        <x:v>RAP-PT-2289</x:v>
      </x:c>
      <x:c r="E4707" s="7" t="str">
        <x:v>Path Trials!T2295</x:v>
      </x:c>
      <x:c r="F4707" s="7" t="str">
        <x:f>'Path Trials'!T2295</x:f>
        <x:v>OPEN</x:v>
      </x:c>
    </x:row>
    <x:row r="4708">
      <x:c r="B4708" s="7" t="str">
        <x:v>PHY-04702</x:v>
      </x:c>
      <x:c r="C4708" s="7" t="str">
        <x:v>path trial</x:v>
      </x:c>
      <x:c r="D4708" s="7" t="str">
        <x:v>RAP-PT-2290</x:v>
      </x:c>
      <x:c r="E4708" s="7" t="str">
        <x:v>Path Trials!T2296</x:v>
      </x:c>
      <x:c r="F4708" s="7" t="str">
        <x:f>'Path Trials'!T2296</x:f>
        <x:v>OPEN</x:v>
      </x:c>
    </x:row>
    <x:row r="4709">
      <x:c r="B4709" s="7" t="str">
        <x:v>PHY-04703</x:v>
      </x:c>
      <x:c r="C4709" s="7" t="str">
        <x:v>path trial</x:v>
      </x:c>
      <x:c r="D4709" s="7" t="str">
        <x:v>RAP-PT-2291</x:v>
      </x:c>
      <x:c r="E4709" s="7" t="str">
        <x:v>Path Trials!T2297</x:v>
      </x:c>
      <x:c r="F4709" s="7" t="str">
        <x:f>'Path Trials'!T2297</x:f>
        <x:v>OPEN</x:v>
      </x:c>
    </x:row>
    <x:row r="4710">
      <x:c r="B4710" s="7" t="str">
        <x:v>PHY-04704</x:v>
      </x:c>
      <x:c r="C4710" s="7" t="str">
        <x:v>path trial</x:v>
      </x:c>
      <x:c r="D4710" s="7" t="str">
        <x:v>RAP-PT-2292</x:v>
      </x:c>
      <x:c r="E4710" s="7" t="str">
        <x:v>Path Trials!T2298</x:v>
      </x:c>
      <x:c r="F4710" s="7" t="str">
        <x:f>'Path Trials'!T2298</x:f>
        <x:v>OPEN</x:v>
      </x:c>
    </x:row>
    <x:row r="4711">
      <x:c r="B4711" s="7" t="str">
        <x:v>PHY-04705</x:v>
      </x:c>
      <x:c r="C4711" s="7" t="str">
        <x:v>path trial</x:v>
      </x:c>
      <x:c r="D4711" s="7" t="str">
        <x:v>RAP-PT-2293</x:v>
      </x:c>
      <x:c r="E4711" s="7" t="str">
        <x:v>Path Trials!T2299</x:v>
      </x:c>
      <x:c r="F4711" s="7" t="str">
        <x:f>'Path Trials'!T2299</x:f>
        <x:v>OPEN</x:v>
      </x:c>
    </x:row>
    <x:row r="4712">
      <x:c r="B4712" s="7" t="str">
        <x:v>PHY-04706</x:v>
      </x:c>
      <x:c r="C4712" s="7" t="str">
        <x:v>path trial</x:v>
      </x:c>
      <x:c r="D4712" s="7" t="str">
        <x:v>RAP-PT-2294</x:v>
      </x:c>
      <x:c r="E4712" s="7" t="str">
        <x:v>Path Trials!T2300</x:v>
      </x:c>
      <x:c r="F4712" s="7" t="str">
        <x:f>'Path Trials'!T2300</x:f>
        <x:v>OPEN</x:v>
      </x:c>
    </x:row>
    <x:row r="4713">
      <x:c r="B4713" s="7" t="str">
        <x:v>PHY-04707</x:v>
      </x:c>
      <x:c r="C4713" s="7" t="str">
        <x:v>path trial</x:v>
      </x:c>
      <x:c r="D4713" s="7" t="str">
        <x:v>RAP-PT-2295</x:v>
      </x:c>
      <x:c r="E4713" s="7" t="str">
        <x:v>Path Trials!T2301</x:v>
      </x:c>
      <x:c r="F4713" s="7" t="str">
        <x:f>'Path Trials'!T2301</x:f>
        <x:v>OPEN</x:v>
      </x:c>
    </x:row>
    <x:row r="4714">
      <x:c r="B4714" s="7" t="str">
        <x:v>PHY-04708</x:v>
      </x:c>
      <x:c r="C4714" s="7" t="str">
        <x:v>path trial</x:v>
      </x:c>
      <x:c r="D4714" s="7" t="str">
        <x:v>RAP-PT-2296</x:v>
      </x:c>
      <x:c r="E4714" s="7" t="str">
        <x:v>Path Trials!T2302</x:v>
      </x:c>
      <x:c r="F4714" s="7" t="str">
        <x:f>'Path Trials'!T2302</x:f>
        <x:v>OPEN</x:v>
      </x:c>
    </x:row>
    <x:row r="4715">
      <x:c r="B4715" s="7" t="str">
        <x:v>PHY-04709</x:v>
      </x:c>
      <x:c r="C4715" s="7" t="str">
        <x:v>path trial</x:v>
      </x:c>
      <x:c r="D4715" s="7" t="str">
        <x:v>RAP-PT-2297</x:v>
      </x:c>
      <x:c r="E4715" s="7" t="str">
        <x:v>Path Trials!T2303</x:v>
      </x:c>
      <x:c r="F4715" s="7" t="str">
        <x:f>'Path Trials'!T2303</x:f>
        <x:v>OPEN</x:v>
      </x:c>
    </x:row>
    <x:row r="4716">
      <x:c r="B4716" s="7" t="str">
        <x:v>PHY-04710</x:v>
      </x:c>
      <x:c r="C4716" s="7" t="str">
        <x:v>path trial</x:v>
      </x:c>
      <x:c r="D4716" s="7" t="str">
        <x:v>RAP-PT-2298</x:v>
      </x:c>
      <x:c r="E4716" s="7" t="str">
        <x:v>Path Trials!T2304</x:v>
      </x:c>
      <x:c r="F4716" s="7" t="str">
        <x:f>'Path Trials'!T2304</x:f>
        <x:v>OPEN</x:v>
      </x:c>
    </x:row>
    <x:row r="4717">
      <x:c r="B4717" s="7" t="str">
        <x:v>PHY-04711</x:v>
      </x:c>
      <x:c r="C4717" s="7" t="str">
        <x:v>path trial</x:v>
      </x:c>
      <x:c r="D4717" s="7" t="str">
        <x:v>RAP-PT-2299</x:v>
      </x:c>
      <x:c r="E4717" s="7" t="str">
        <x:v>Path Trials!T2305</x:v>
      </x:c>
      <x:c r="F4717" s="7" t="str">
        <x:f>'Path Trials'!T2305</x:f>
        <x:v>OPEN</x:v>
      </x:c>
    </x:row>
    <x:row r="4718">
      <x:c r="B4718" s="7" t="str">
        <x:v>PHY-04712</x:v>
      </x:c>
      <x:c r="C4718" s="7" t="str">
        <x:v>path trial</x:v>
      </x:c>
      <x:c r="D4718" s="7" t="str">
        <x:v>RAP-PT-2300</x:v>
      </x:c>
      <x:c r="E4718" s="7" t="str">
        <x:v>Path Trials!T2306</x:v>
      </x:c>
      <x:c r="F4718" s="7" t="str">
        <x:f>'Path Trials'!T2306</x:f>
        <x:v>OPEN</x:v>
      </x:c>
    </x:row>
    <x:row r="4719">
      <x:c r="B4719" s="7" t="str">
        <x:v>PHY-04713</x:v>
      </x:c>
      <x:c r="C4719" s="7" t="str">
        <x:v>path trial</x:v>
      </x:c>
      <x:c r="D4719" s="7" t="str">
        <x:v>RAP-PT-2301</x:v>
      </x:c>
      <x:c r="E4719" s="7" t="str">
        <x:v>Path Trials!T2307</x:v>
      </x:c>
      <x:c r="F4719" s="7" t="str">
        <x:f>'Path Trials'!T2307</x:f>
        <x:v>OPEN</x:v>
      </x:c>
    </x:row>
    <x:row r="4720">
      <x:c r="B4720" s="7" t="str">
        <x:v>PHY-04714</x:v>
      </x:c>
      <x:c r="C4720" s="7" t="str">
        <x:v>path trial</x:v>
      </x:c>
      <x:c r="D4720" s="7" t="str">
        <x:v>RAP-PT-2302</x:v>
      </x:c>
      <x:c r="E4720" s="7" t="str">
        <x:v>Path Trials!T2308</x:v>
      </x:c>
      <x:c r="F4720" s="7" t="str">
        <x:f>'Path Trials'!T2308</x:f>
        <x:v>OPEN</x:v>
      </x:c>
    </x:row>
    <x:row r="4721">
      <x:c r="B4721" s="7" t="str">
        <x:v>PHY-04715</x:v>
      </x:c>
      <x:c r="C4721" s="7" t="str">
        <x:v>path trial</x:v>
      </x:c>
      <x:c r="D4721" s="7" t="str">
        <x:v>RAP-PT-2303</x:v>
      </x:c>
      <x:c r="E4721" s="7" t="str">
        <x:v>Path Trials!T2309</x:v>
      </x:c>
      <x:c r="F4721" s="7" t="str">
        <x:f>'Path Trials'!T2309</x:f>
        <x:v>OPEN</x:v>
      </x:c>
    </x:row>
    <x:row r="4722">
      <x:c r="B4722" s="7" t="str">
        <x:v>PHY-04716</x:v>
      </x:c>
      <x:c r="C4722" s="7" t="str">
        <x:v>path trial</x:v>
      </x:c>
      <x:c r="D4722" s="7" t="str">
        <x:v>RAP-PT-2304</x:v>
      </x:c>
      <x:c r="E4722" s="7" t="str">
        <x:v>Path Trials!T2310</x:v>
      </x:c>
      <x:c r="F4722" s="7" t="str">
        <x:f>'Path Trials'!T2310</x:f>
        <x:v>OPEN</x:v>
      </x:c>
    </x:row>
    <x:row r="4723">
      <x:c r="B4723" s="7" t="str">
        <x:v>PHY-04717</x:v>
      </x:c>
      <x:c r="C4723" s="7" t="str">
        <x:v>path trial</x:v>
      </x:c>
      <x:c r="D4723" s="7" t="str">
        <x:v>RAP-PT-2305</x:v>
      </x:c>
      <x:c r="E4723" s="7" t="str">
        <x:v>Path Trials!T2311</x:v>
      </x:c>
      <x:c r="F4723" s="7" t="str">
        <x:f>'Path Trials'!T2311</x:f>
        <x:v>OPEN</x:v>
      </x:c>
    </x:row>
    <x:row r="4724">
      <x:c r="B4724" s="7" t="str">
        <x:v>PHY-04718</x:v>
      </x:c>
      <x:c r="C4724" s="7" t="str">
        <x:v>path trial</x:v>
      </x:c>
      <x:c r="D4724" s="7" t="str">
        <x:v>RAP-PT-2306</x:v>
      </x:c>
      <x:c r="E4724" s="7" t="str">
        <x:v>Path Trials!T2312</x:v>
      </x:c>
      <x:c r="F4724" s="7" t="str">
        <x:f>'Path Trials'!T2312</x:f>
        <x:v>OPEN</x:v>
      </x:c>
    </x:row>
    <x:row r="4725">
      <x:c r="B4725" s="7" t="str">
        <x:v>PHY-04719</x:v>
      </x:c>
      <x:c r="C4725" s="7" t="str">
        <x:v>path trial</x:v>
      </x:c>
      <x:c r="D4725" s="7" t="str">
        <x:v>RAP-PT-2307</x:v>
      </x:c>
      <x:c r="E4725" s="7" t="str">
        <x:v>Path Trials!T2313</x:v>
      </x:c>
      <x:c r="F4725" s="7" t="str">
        <x:f>'Path Trials'!T2313</x:f>
        <x:v>OPEN</x:v>
      </x:c>
    </x:row>
    <x:row r="4726">
      <x:c r="B4726" s="7" t="str">
        <x:v>PHY-04720</x:v>
      </x:c>
      <x:c r="C4726" s="7" t="str">
        <x:v>path trial</x:v>
      </x:c>
      <x:c r="D4726" s="7" t="str">
        <x:v>RAP-PT-2308</x:v>
      </x:c>
      <x:c r="E4726" s="7" t="str">
        <x:v>Path Trials!T2314</x:v>
      </x:c>
      <x:c r="F4726" s="7" t="str">
        <x:f>'Path Trials'!T2314</x:f>
        <x:v>OPEN</x:v>
      </x:c>
    </x:row>
    <x:row r="4727">
      <x:c r="B4727" s="7" t="str">
        <x:v>PHY-04721</x:v>
      </x:c>
      <x:c r="C4727" s="7" t="str">
        <x:v>path trial</x:v>
      </x:c>
      <x:c r="D4727" s="7" t="str">
        <x:v>RAP-PT-2309</x:v>
      </x:c>
      <x:c r="E4727" s="7" t="str">
        <x:v>Path Trials!T2315</x:v>
      </x:c>
      <x:c r="F4727" s="7" t="str">
        <x:f>'Path Trials'!T2315</x:f>
        <x:v>OPEN</x:v>
      </x:c>
    </x:row>
    <x:row r="4728">
      <x:c r="B4728" s="7" t="str">
        <x:v>PHY-04722</x:v>
      </x:c>
      <x:c r="C4728" s="7" t="str">
        <x:v>path trial</x:v>
      </x:c>
      <x:c r="D4728" s="7" t="str">
        <x:v>RAP-PT-2310</x:v>
      </x:c>
      <x:c r="E4728" s="7" t="str">
        <x:v>Path Trials!T2316</x:v>
      </x:c>
      <x:c r="F4728" s="7" t="str">
        <x:f>'Path Trials'!T2316</x:f>
        <x:v>OPEN</x:v>
      </x:c>
    </x:row>
    <x:row r="4729">
      <x:c r="B4729" s="7" t="str">
        <x:v>PHY-04723</x:v>
      </x:c>
      <x:c r="C4729" s="7" t="str">
        <x:v>path trial</x:v>
      </x:c>
      <x:c r="D4729" s="7" t="str">
        <x:v>RAP-PT-2311</x:v>
      </x:c>
      <x:c r="E4729" s="7" t="str">
        <x:v>Path Trials!T2317</x:v>
      </x:c>
      <x:c r="F4729" s="7" t="str">
        <x:f>'Path Trials'!T2317</x:f>
        <x:v>OPEN</x:v>
      </x:c>
    </x:row>
    <x:row r="4730">
      <x:c r="B4730" s="7" t="str">
        <x:v>PHY-04724</x:v>
      </x:c>
      <x:c r="C4730" s="7" t="str">
        <x:v>path trial</x:v>
      </x:c>
      <x:c r="D4730" s="7" t="str">
        <x:v>RAP-PT-2312</x:v>
      </x:c>
      <x:c r="E4730" s="7" t="str">
        <x:v>Path Trials!T2318</x:v>
      </x:c>
      <x:c r="F4730" s="7" t="str">
        <x:f>'Path Trials'!T2318</x:f>
        <x:v>OPEN</x:v>
      </x:c>
    </x:row>
    <x:row r="4731">
      <x:c r="B4731" s="7" t="str">
        <x:v>PHY-04725</x:v>
      </x:c>
      <x:c r="C4731" s="7" t="str">
        <x:v>path trial</x:v>
      </x:c>
      <x:c r="D4731" s="7" t="str">
        <x:v>RAP-PT-2313</x:v>
      </x:c>
      <x:c r="E4731" s="7" t="str">
        <x:v>Path Trials!T2319</x:v>
      </x:c>
      <x:c r="F4731" s="7" t="str">
        <x:f>'Path Trials'!T2319</x:f>
        <x:v>OPEN</x:v>
      </x:c>
    </x:row>
    <x:row r="4732">
      <x:c r="B4732" s="7" t="str">
        <x:v>PHY-04726</x:v>
      </x:c>
      <x:c r="C4732" s="7" t="str">
        <x:v>path trial</x:v>
      </x:c>
      <x:c r="D4732" s="7" t="str">
        <x:v>RAP-PT-2314</x:v>
      </x:c>
      <x:c r="E4732" s="7" t="str">
        <x:v>Path Trials!T2320</x:v>
      </x:c>
      <x:c r="F4732" s="7" t="str">
        <x:f>'Path Trials'!T2320</x:f>
        <x:v>OPEN</x:v>
      </x:c>
    </x:row>
    <x:row r="4733">
      <x:c r="B4733" s="7" t="str">
        <x:v>PHY-04727</x:v>
      </x:c>
      <x:c r="C4733" s="7" t="str">
        <x:v>path trial</x:v>
      </x:c>
      <x:c r="D4733" s="7" t="str">
        <x:v>RAP-PT-2315</x:v>
      </x:c>
      <x:c r="E4733" s="7" t="str">
        <x:v>Path Trials!T2321</x:v>
      </x:c>
      <x:c r="F4733" s="7" t="str">
        <x:f>'Path Trials'!T2321</x:f>
        <x:v>OPEN</x:v>
      </x:c>
    </x:row>
    <x:row r="4734">
      <x:c r="B4734" s="7" t="str">
        <x:v>PHY-04728</x:v>
      </x:c>
      <x:c r="C4734" s="7" t="str">
        <x:v>path trial</x:v>
      </x:c>
      <x:c r="D4734" s="7" t="str">
        <x:v>RAP-PT-2316</x:v>
      </x:c>
      <x:c r="E4734" s="7" t="str">
        <x:v>Path Trials!T2322</x:v>
      </x:c>
      <x:c r="F4734" s="7" t="str">
        <x:f>'Path Trials'!T2322</x:f>
        <x:v>OPEN</x:v>
      </x:c>
    </x:row>
    <x:row r="4735">
      <x:c r="B4735" s="7" t="str">
        <x:v>PHY-04729</x:v>
      </x:c>
      <x:c r="C4735" s="7" t="str">
        <x:v>path trial</x:v>
      </x:c>
      <x:c r="D4735" s="7" t="str">
        <x:v>RAP-PT-2317</x:v>
      </x:c>
      <x:c r="E4735" s="7" t="str">
        <x:v>Path Trials!T2323</x:v>
      </x:c>
      <x:c r="F4735" s="7" t="str">
        <x:f>'Path Trials'!T2323</x:f>
        <x:v>OPEN</x:v>
      </x:c>
    </x:row>
    <x:row r="4736">
      <x:c r="B4736" s="7" t="str">
        <x:v>PHY-04730</x:v>
      </x:c>
      <x:c r="C4736" s="7" t="str">
        <x:v>path trial</x:v>
      </x:c>
      <x:c r="D4736" s="7" t="str">
        <x:v>RAP-PT-2318</x:v>
      </x:c>
      <x:c r="E4736" s="7" t="str">
        <x:v>Path Trials!T2324</x:v>
      </x:c>
      <x:c r="F4736" s="7" t="str">
        <x:f>'Path Trials'!T2324</x:f>
        <x:v>OPEN</x:v>
      </x:c>
    </x:row>
    <x:row r="4737">
      <x:c r="B4737" s="7" t="str">
        <x:v>PHY-04731</x:v>
      </x:c>
      <x:c r="C4737" s="7" t="str">
        <x:v>path trial</x:v>
      </x:c>
      <x:c r="D4737" s="7" t="str">
        <x:v>RAP-PT-2319</x:v>
      </x:c>
      <x:c r="E4737" s="7" t="str">
        <x:v>Path Trials!T2325</x:v>
      </x:c>
      <x:c r="F4737" s="7" t="str">
        <x:f>'Path Trials'!T2325</x:f>
        <x:v>OPEN</x:v>
      </x:c>
    </x:row>
    <x:row r="4738">
      <x:c r="B4738" s="7" t="str">
        <x:v>PHY-04732</x:v>
      </x:c>
      <x:c r="C4738" s="7" t="str">
        <x:v>path trial</x:v>
      </x:c>
      <x:c r="D4738" s="7" t="str">
        <x:v>RAP-PT-2320</x:v>
      </x:c>
      <x:c r="E4738" s="7" t="str">
        <x:v>Path Trials!T2326</x:v>
      </x:c>
      <x:c r="F4738" s="7" t="str">
        <x:f>'Path Trials'!T2326</x:f>
        <x:v>OPEN</x:v>
      </x:c>
    </x:row>
    <x:row r="4739">
      <x:c r="B4739" s="7" t="str">
        <x:v>PHY-04733</x:v>
      </x:c>
      <x:c r="C4739" s="7" t="str">
        <x:v>path trial</x:v>
      </x:c>
      <x:c r="D4739" s="7" t="str">
        <x:v>RAP-PT-2321</x:v>
      </x:c>
      <x:c r="E4739" s="7" t="str">
        <x:v>Path Trials!T2327</x:v>
      </x:c>
      <x:c r="F4739" s="7" t="str">
        <x:f>'Path Trials'!T2327</x:f>
        <x:v>OPEN</x:v>
      </x:c>
    </x:row>
    <x:row r="4740">
      <x:c r="B4740" s="7" t="str">
        <x:v>PHY-04734</x:v>
      </x:c>
      <x:c r="C4740" s="7" t="str">
        <x:v>path trial</x:v>
      </x:c>
      <x:c r="D4740" s="7" t="str">
        <x:v>RAP-PT-2322</x:v>
      </x:c>
      <x:c r="E4740" s="7" t="str">
        <x:v>Path Trials!T2328</x:v>
      </x:c>
      <x:c r="F4740" s="7" t="str">
        <x:f>'Path Trials'!T2328</x:f>
        <x:v>OPEN</x:v>
      </x:c>
    </x:row>
    <x:row r="4741">
      <x:c r="B4741" s="7" t="str">
        <x:v>PHY-04735</x:v>
      </x:c>
      <x:c r="C4741" s="7" t="str">
        <x:v>path trial</x:v>
      </x:c>
      <x:c r="D4741" s="7" t="str">
        <x:v>RAP-PT-2323</x:v>
      </x:c>
      <x:c r="E4741" s="7" t="str">
        <x:v>Path Trials!T2329</x:v>
      </x:c>
      <x:c r="F4741" s="7" t="str">
        <x:f>'Path Trials'!T2329</x:f>
        <x:v>OPEN</x:v>
      </x:c>
    </x:row>
    <x:row r="4742">
      <x:c r="B4742" s="7" t="str">
        <x:v>PHY-04736</x:v>
      </x:c>
      <x:c r="C4742" s="7" t="str">
        <x:v>path trial</x:v>
      </x:c>
      <x:c r="D4742" s="7" t="str">
        <x:v>RAP-PT-2324</x:v>
      </x:c>
      <x:c r="E4742" s="7" t="str">
        <x:v>Path Trials!T2330</x:v>
      </x:c>
      <x:c r="F4742" s="7" t="str">
        <x:f>'Path Trials'!T2330</x:f>
        <x:v>OPEN</x:v>
      </x:c>
    </x:row>
    <x:row r="4743">
      <x:c r="B4743" s="7" t="str">
        <x:v>PHY-04737</x:v>
      </x:c>
      <x:c r="C4743" s="7" t="str">
        <x:v>path trial</x:v>
      </x:c>
      <x:c r="D4743" s="7" t="str">
        <x:v>RAP-PT-2325</x:v>
      </x:c>
      <x:c r="E4743" s="7" t="str">
        <x:v>Path Trials!T2331</x:v>
      </x:c>
      <x:c r="F4743" s="7" t="str">
        <x:f>'Path Trials'!T2331</x:f>
        <x:v>OPEN</x:v>
      </x:c>
    </x:row>
    <x:row r="4744">
      <x:c r="B4744" s="7" t="str">
        <x:v>PHY-04738</x:v>
      </x:c>
      <x:c r="C4744" s="7" t="str">
        <x:v>path trial</x:v>
      </x:c>
      <x:c r="D4744" s="7" t="str">
        <x:v>RAP-PT-2326</x:v>
      </x:c>
      <x:c r="E4744" s="7" t="str">
        <x:v>Path Trials!T2332</x:v>
      </x:c>
      <x:c r="F4744" s="7" t="str">
        <x:f>'Path Trials'!T2332</x:f>
        <x:v>OPEN</x:v>
      </x:c>
    </x:row>
    <x:row r="4745">
      <x:c r="B4745" s="7" t="str">
        <x:v>PHY-04739</x:v>
      </x:c>
      <x:c r="C4745" s="7" t="str">
        <x:v>path trial</x:v>
      </x:c>
      <x:c r="D4745" s="7" t="str">
        <x:v>RAP-PT-2327</x:v>
      </x:c>
      <x:c r="E4745" s="7" t="str">
        <x:v>Path Trials!T2333</x:v>
      </x:c>
      <x:c r="F4745" s="7" t="str">
        <x:f>'Path Trials'!T2333</x:f>
        <x:v>OPEN</x:v>
      </x:c>
    </x:row>
    <x:row r="4746">
      <x:c r="B4746" s="7" t="str">
        <x:v>PHY-04740</x:v>
      </x:c>
      <x:c r="C4746" s="7" t="str">
        <x:v>path trial</x:v>
      </x:c>
      <x:c r="D4746" s="7" t="str">
        <x:v>RAP-PT-2328</x:v>
      </x:c>
      <x:c r="E4746" s="7" t="str">
        <x:v>Path Trials!T2334</x:v>
      </x:c>
      <x:c r="F4746" s="7" t="str">
        <x:f>'Path Trials'!T2334</x:f>
        <x:v>OPEN</x:v>
      </x:c>
    </x:row>
    <x:row r="4747">
      <x:c r="B4747" s="7" t="str">
        <x:v>PHY-04741</x:v>
      </x:c>
      <x:c r="C4747" s="7" t="str">
        <x:v>path trial</x:v>
      </x:c>
      <x:c r="D4747" s="7" t="str">
        <x:v>RAP-PT-2329</x:v>
      </x:c>
      <x:c r="E4747" s="7" t="str">
        <x:v>Path Trials!T2335</x:v>
      </x:c>
      <x:c r="F4747" s="7" t="str">
        <x:f>'Path Trials'!T2335</x:f>
        <x:v>OPEN</x:v>
      </x:c>
    </x:row>
    <x:row r="4748">
      <x:c r="B4748" s="7" t="str">
        <x:v>PHY-04742</x:v>
      </x:c>
      <x:c r="C4748" s="7" t="str">
        <x:v>path trial</x:v>
      </x:c>
      <x:c r="D4748" s="7" t="str">
        <x:v>RAP-PT-2330</x:v>
      </x:c>
      <x:c r="E4748" s="7" t="str">
        <x:v>Path Trials!T2336</x:v>
      </x:c>
      <x:c r="F4748" s="7" t="str">
        <x:f>'Path Trials'!T2336</x:f>
        <x:v>OPEN</x:v>
      </x:c>
    </x:row>
    <x:row r="4749">
      <x:c r="B4749" s="7" t="str">
        <x:v>PHY-04743</x:v>
      </x:c>
      <x:c r="C4749" s="7" t="str">
        <x:v>path trial</x:v>
      </x:c>
      <x:c r="D4749" s="7" t="str">
        <x:v>RAP-PT-2331</x:v>
      </x:c>
      <x:c r="E4749" s="7" t="str">
        <x:v>Path Trials!T2337</x:v>
      </x:c>
      <x:c r="F4749" s="7" t="str">
        <x:f>'Path Trials'!T2337</x:f>
        <x:v>OPEN</x:v>
      </x:c>
    </x:row>
    <x:row r="4750">
      <x:c r="B4750" s="7" t="str">
        <x:v>PHY-04744</x:v>
      </x:c>
      <x:c r="C4750" s="7" t="str">
        <x:v>path trial</x:v>
      </x:c>
      <x:c r="D4750" s="7" t="str">
        <x:v>RAP-PT-2332</x:v>
      </x:c>
      <x:c r="E4750" s="7" t="str">
        <x:v>Path Trials!T2338</x:v>
      </x:c>
      <x:c r="F4750" s="7" t="str">
        <x:f>'Path Trials'!T2338</x:f>
        <x:v>OPEN</x:v>
      </x:c>
    </x:row>
    <x:row r="4751">
      <x:c r="B4751" s="7" t="str">
        <x:v>PHY-04745</x:v>
      </x:c>
      <x:c r="C4751" s="7" t="str">
        <x:v>path trial</x:v>
      </x:c>
      <x:c r="D4751" s="7" t="str">
        <x:v>RAP-PT-2333</x:v>
      </x:c>
      <x:c r="E4751" s="7" t="str">
        <x:v>Path Trials!T2339</x:v>
      </x:c>
      <x:c r="F4751" s="7" t="str">
        <x:f>'Path Trials'!T2339</x:f>
        <x:v>OPEN</x:v>
      </x:c>
    </x:row>
    <x:row r="4752">
      <x:c r="B4752" s="7" t="str">
        <x:v>PHY-04746</x:v>
      </x:c>
      <x:c r="C4752" s="7" t="str">
        <x:v>path trial</x:v>
      </x:c>
      <x:c r="D4752" s="7" t="str">
        <x:v>RAP-PT-2334</x:v>
      </x:c>
      <x:c r="E4752" s="7" t="str">
        <x:v>Path Trials!T2340</x:v>
      </x:c>
      <x:c r="F4752" s="7" t="str">
        <x:f>'Path Trials'!T2340</x:f>
        <x:v>OPEN</x:v>
      </x:c>
    </x:row>
    <x:row r="4753">
      <x:c r="B4753" s="7" t="str">
        <x:v>PHY-04747</x:v>
      </x:c>
      <x:c r="C4753" s="7" t="str">
        <x:v>path trial</x:v>
      </x:c>
      <x:c r="D4753" s="7" t="str">
        <x:v>RAP-PT-2335</x:v>
      </x:c>
      <x:c r="E4753" s="7" t="str">
        <x:v>Path Trials!T2341</x:v>
      </x:c>
      <x:c r="F4753" s="7" t="str">
        <x:f>'Path Trials'!T2341</x:f>
        <x:v>OPEN</x:v>
      </x:c>
    </x:row>
    <x:row r="4754">
      <x:c r="B4754" s="7" t="str">
        <x:v>PHY-04748</x:v>
      </x:c>
      <x:c r="C4754" s="7" t="str">
        <x:v>path trial</x:v>
      </x:c>
      <x:c r="D4754" s="7" t="str">
        <x:v>RAP-PT-2336</x:v>
      </x:c>
      <x:c r="E4754" s="7" t="str">
        <x:v>Path Trials!T2342</x:v>
      </x:c>
      <x:c r="F4754" s="7" t="str">
        <x:f>'Path Trials'!T2342</x:f>
        <x:v>OPEN</x:v>
      </x:c>
    </x:row>
    <x:row r="4755">
      <x:c r="B4755" s="7" t="str">
        <x:v>PHY-04749</x:v>
      </x:c>
      <x:c r="C4755" s="7" t="str">
        <x:v>path trial</x:v>
      </x:c>
      <x:c r="D4755" s="7" t="str">
        <x:v>RAP-PT-2337</x:v>
      </x:c>
      <x:c r="E4755" s="7" t="str">
        <x:v>Path Trials!T2343</x:v>
      </x:c>
      <x:c r="F4755" s="7" t="str">
        <x:f>'Path Trials'!T2343</x:f>
        <x:v>OPEN</x:v>
      </x:c>
    </x:row>
    <x:row r="4756">
      <x:c r="B4756" s="7" t="str">
        <x:v>PHY-04750</x:v>
      </x:c>
      <x:c r="C4756" s="7" t="str">
        <x:v>path trial</x:v>
      </x:c>
      <x:c r="D4756" s="7" t="str">
        <x:v>RAP-PT-2338</x:v>
      </x:c>
      <x:c r="E4756" s="7" t="str">
        <x:v>Path Trials!T2344</x:v>
      </x:c>
      <x:c r="F4756" s="7" t="str">
        <x:f>'Path Trials'!T2344</x:f>
        <x:v>OPEN</x:v>
      </x:c>
    </x:row>
    <x:row r="4757">
      <x:c r="B4757" s="7" t="str">
        <x:v>PHY-04751</x:v>
      </x:c>
      <x:c r="C4757" s="7" t="str">
        <x:v>path trial</x:v>
      </x:c>
      <x:c r="D4757" s="7" t="str">
        <x:v>RAP-PT-2339</x:v>
      </x:c>
      <x:c r="E4757" s="7" t="str">
        <x:v>Path Trials!T2345</x:v>
      </x:c>
      <x:c r="F4757" s="7" t="str">
        <x:f>'Path Trials'!T2345</x:f>
        <x:v>OPEN</x:v>
      </x:c>
    </x:row>
    <x:row r="4758">
      <x:c r="B4758" s="7" t="str">
        <x:v>PHY-04752</x:v>
      </x:c>
      <x:c r="C4758" s="7" t="str">
        <x:v>path trial</x:v>
      </x:c>
      <x:c r="D4758" s="7" t="str">
        <x:v>RAP-PT-2340</x:v>
      </x:c>
      <x:c r="E4758" s="7" t="str">
        <x:v>Path Trials!T2346</x:v>
      </x:c>
      <x:c r="F4758" s="7" t="str">
        <x:f>'Path Trials'!T2346</x:f>
        <x:v>OPEN</x:v>
      </x:c>
    </x:row>
    <x:row r="4759">
      <x:c r="B4759" s="7" t="str">
        <x:v>PHY-04753</x:v>
      </x:c>
      <x:c r="C4759" s="7" t="str">
        <x:v>path trial</x:v>
      </x:c>
      <x:c r="D4759" s="7" t="str">
        <x:v>RAP-PT-2341</x:v>
      </x:c>
      <x:c r="E4759" s="7" t="str">
        <x:v>Path Trials!T2347</x:v>
      </x:c>
      <x:c r="F4759" s="7" t="str">
        <x:f>'Path Trials'!T2347</x:f>
        <x:v>OPEN</x:v>
      </x:c>
    </x:row>
    <x:row r="4760">
      <x:c r="B4760" s="7" t="str">
        <x:v>PHY-04754</x:v>
      </x:c>
      <x:c r="C4760" s="7" t="str">
        <x:v>path trial</x:v>
      </x:c>
      <x:c r="D4760" s="7" t="str">
        <x:v>RAP-PT-2342</x:v>
      </x:c>
      <x:c r="E4760" s="7" t="str">
        <x:v>Path Trials!T2348</x:v>
      </x:c>
      <x:c r="F4760" s="7" t="str">
        <x:f>'Path Trials'!T2348</x:f>
        <x:v>OPEN</x:v>
      </x:c>
    </x:row>
    <x:row r="4761">
      <x:c r="B4761" s="7" t="str">
        <x:v>PHY-04755</x:v>
      </x:c>
      <x:c r="C4761" s="7" t="str">
        <x:v>path trial</x:v>
      </x:c>
      <x:c r="D4761" s="7" t="str">
        <x:v>RAP-PT-2343</x:v>
      </x:c>
      <x:c r="E4761" s="7" t="str">
        <x:v>Path Trials!T2349</x:v>
      </x:c>
      <x:c r="F4761" s="7" t="str">
        <x:f>'Path Trials'!T2349</x:f>
        <x:v>OPEN</x:v>
      </x:c>
    </x:row>
    <x:row r="4762">
      <x:c r="B4762" s="7" t="str">
        <x:v>PHY-04756</x:v>
      </x:c>
      <x:c r="C4762" s="7" t="str">
        <x:v>path trial</x:v>
      </x:c>
      <x:c r="D4762" s="7" t="str">
        <x:v>RAP-PT-2344</x:v>
      </x:c>
      <x:c r="E4762" s="7" t="str">
        <x:v>Path Trials!T2350</x:v>
      </x:c>
      <x:c r="F4762" s="7" t="str">
        <x:f>'Path Trials'!T2350</x:f>
        <x:v>OPEN</x:v>
      </x:c>
    </x:row>
    <x:row r="4763">
      <x:c r="B4763" s="7" t="str">
        <x:v>PHY-04757</x:v>
      </x:c>
      <x:c r="C4763" s="7" t="str">
        <x:v>path trial</x:v>
      </x:c>
      <x:c r="D4763" s="7" t="str">
        <x:v>RAP-PT-2345</x:v>
      </x:c>
      <x:c r="E4763" s="7" t="str">
        <x:v>Path Trials!T2351</x:v>
      </x:c>
      <x:c r="F4763" s="7" t="str">
        <x:f>'Path Trials'!T2351</x:f>
        <x:v>OPEN</x:v>
      </x:c>
    </x:row>
    <x:row r="4764">
      <x:c r="B4764" s="7" t="str">
        <x:v>PHY-04758</x:v>
      </x:c>
      <x:c r="C4764" s="7" t="str">
        <x:v>path trial</x:v>
      </x:c>
      <x:c r="D4764" s="7" t="str">
        <x:v>RAP-PT-2346</x:v>
      </x:c>
      <x:c r="E4764" s="7" t="str">
        <x:v>Path Trials!T2352</x:v>
      </x:c>
      <x:c r="F4764" s="7" t="str">
        <x:f>'Path Trials'!T2352</x:f>
        <x:v>OPEN</x:v>
      </x:c>
    </x:row>
    <x:row r="4765">
      <x:c r="B4765" s="7" t="str">
        <x:v>PHY-04759</x:v>
      </x:c>
      <x:c r="C4765" s="7" t="str">
        <x:v>path trial</x:v>
      </x:c>
      <x:c r="D4765" s="7" t="str">
        <x:v>RAP-PT-2347</x:v>
      </x:c>
      <x:c r="E4765" s="7" t="str">
        <x:v>Path Trials!T2353</x:v>
      </x:c>
      <x:c r="F4765" s="7" t="str">
        <x:f>'Path Trials'!T2353</x:f>
        <x:v>OPEN</x:v>
      </x:c>
    </x:row>
    <x:row r="4766">
      <x:c r="B4766" s="7" t="str">
        <x:v>PHY-04760</x:v>
      </x:c>
      <x:c r="C4766" s="7" t="str">
        <x:v>path trial</x:v>
      </x:c>
      <x:c r="D4766" s="7" t="str">
        <x:v>RAP-PT-2348</x:v>
      </x:c>
      <x:c r="E4766" s="7" t="str">
        <x:v>Path Trials!T2354</x:v>
      </x:c>
      <x:c r="F4766" s="7" t="str">
        <x:f>'Path Trials'!T2354</x:f>
        <x:v>OPEN</x:v>
      </x:c>
    </x:row>
    <x:row r="4767">
      <x:c r="B4767" s="7" t="str">
        <x:v>PHY-04761</x:v>
      </x:c>
      <x:c r="C4767" s="7" t="str">
        <x:v>path trial</x:v>
      </x:c>
      <x:c r="D4767" s="7" t="str">
        <x:v>RAP-PT-2349</x:v>
      </x:c>
      <x:c r="E4767" s="7" t="str">
        <x:v>Path Trials!T2355</x:v>
      </x:c>
      <x:c r="F4767" s="7" t="str">
        <x:f>'Path Trials'!T2355</x:f>
        <x:v>OPEN</x:v>
      </x:c>
    </x:row>
    <x:row r="4768">
      <x:c r="B4768" s="7" t="str">
        <x:v>PHY-04762</x:v>
      </x:c>
      <x:c r="C4768" s="7" t="str">
        <x:v>path trial</x:v>
      </x:c>
      <x:c r="D4768" s="7" t="str">
        <x:v>RAP-PT-2350</x:v>
      </x:c>
      <x:c r="E4768" s="7" t="str">
        <x:v>Path Trials!T2356</x:v>
      </x:c>
      <x:c r="F4768" s="7" t="str">
        <x:f>'Path Trials'!T2356</x:f>
        <x:v>OPEN</x:v>
      </x:c>
    </x:row>
    <x:row r="4769">
      <x:c r="B4769" s="7" t="str">
        <x:v>PHY-04763</x:v>
      </x:c>
      <x:c r="C4769" s="7" t="str">
        <x:v>path trial</x:v>
      </x:c>
      <x:c r="D4769" s="7" t="str">
        <x:v>RAP-PT-2351</x:v>
      </x:c>
      <x:c r="E4769" s="7" t="str">
        <x:v>Path Trials!T2357</x:v>
      </x:c>
      <x:c r="F4769" s="7" t="str">
        <x:f>'Path Trials'!T2357</x:f>
        <x:v>OPEN</x:v>
      </x:c>
    </x:row>
    <x:row r="4770">
      <x:c r="B4770" s="7" t="str">
        <x:v>PHY-04764</x:v>
      </x:c>
      <x:c r="C4770" s="7" t="str">
        <x:v>path trial</x:v>
      </x:c>
      <x:c r="D4770" s="7" t="str">
        <x:v>RAP-PT-2352</x:v>
      </x:c>
      <x:c r="E4770" s="7" t="str">
        <x:v>Path Trials!T2358</x:v>
      </x:c>
      <x:c r="F4770" s="7" t="str">
        <x:f>'Path Trials'!T2358</x:f>
        <x:v>OPEN</x:v>
      </x:c>
    </x:row>
    <x:row r="4771">
      <x:c r="B4771" s="7" t="str">
        <x:v>PHY-04765</x:v>
      </x:c>
      <x:c r="C4771" s="7" t="str">
        <x:v>path trial</x:v>
      </x:c>
      <x:c r="D4771" s="7" t="str">
        <x:v>RAP-PT-2353</x:v>
      </x:c>
      <x:c r="E4771" s="7" t="str">
        <x:v>Path Trials!T2359</x:v>
      </x:c>
      <x:c r="F4771" s="7" t="str">
        <x:f>'Path Trials'!T2359</x:f>
        <x:v>OPEN</x:v>
      </x:c>
    </x:row>
    <x:row r="4772">
      <x:c r="B4772" s="7" t="str">
        <x:v>PHY-04766</x:v>
      </x:c>
      <x:c r="C4772" s="7" t="str">
        <x:v>path trial</x:v>
      </x:c>
      <x:c r="D4772" s="7" t="str">
        <x:v>RAP-PT-2354</x:v>
      </x:c>
      <x:c r="E4772" s="7" t="str">
        <x:v>Path Trials!T2360</x:v>
      </x:c>
      <x:c r="F4772" s="7" t="str">
        <x:f>'Path Trials'!T2360</x:f>
        <x:v>OPEN</x:v>
      </x:c>
    </x:row>
    <x:row r="4773">
      <x:c r="B4773" s="7" t="str">
        <x:v>PHY-04767</x:v>
      </x:c>
      <x:c r="C4773" s="7" t="str">
        <x:v>path trial</x:v>
      </x:c>
      <x:c r="D4773" s="7" t="str">
        <x:v>RAP-PT-2355</x:v>
      </x:c>
      <x:c r="E4773" s="7" t="str">
        <x:v>Path Trials!T2361</x:v>
      </x:c>
      <x:c r="F4773" s="7" t="str">
        <x:f>'Path Trials'!T2361</x:f>
        <x:v>OPEN</x:v>
      </x:c>
    </x:row>
    <x:row r="4774">
      <x:c r="B4774" s="7" t="str">
        <x:v>PHY-04768</x:v>
      </x:c>
      <x:c r="C4774" s="7" t="str">
        <x:v>path trial</x:v>
      </x:c>
      <x:c r="D4774" s="7" t="str">
        <x:v>RAP-PT-2356</x:v>
      </x:c>
      <x:c r="E4774" s="7" t="str">
        <x:v>Path Trials!T2362</x:v>
      </x:c>
      <x:c r="F4774" s="7" t="str">
        <x:f>'Path Trials'!T2362</x:f>
        <x:v>OPEN</x:v>
      </x:c>
    </x:row>
    <x:row r="4775">
      <x:c r="B4775" s="7" t="str">
        <x:v>PHY-04769</x:v>
      </x:c>
      <x:c r="C4775" s="7" t="str">
        <x:v>path trial</x:v>
      </x:c>
      <x:c r="D4775" s="7" t="str">
        <x:v>RAP-PT-2357</x:v>
      </x:c>
      <x:c r="E4775" s="7" t="str">
        <x:v>Path Trials!T2363</x:v>
      </x:c>
      <x:c r="F4775" s="7" t="str">
        <x:f>'Path Trials'!T2363</x:f>
        <x:v>OPEN</x:v>
      </x:c>
    </x:row>
    <x:row r="4776">
      <x:c r="B4776" s="7" t="str">
        <x:v>PHY-04770</x:v>
      </x:c>
      <x:c r="C4776" s="7" t="str">
        <x:v>path trial</x:v>
      </x:c>
      <x:c r="D4776" s="7" t="str">
        <x:v>RAP-PT-2358</x:v>
      </x:c>
      <x:c r="E4776" s="7" t="str">
        <x:v>Path Trials!T2364</x:v>
      </x:c>
      <x:c r="F4776" s="7" t="str">
        <x:f>'Path Trials'!T2364</x:f>
        <x:v>OPEN</x:v>
      </x:c>
    </x:row>
    <x:row r="4777">
      <x:c r="B4777" s="7" t="str">
        <x:v>PHY-04771</x:v>
      </x:c>
      <x:c r="C4777" s="7" t="str">
        <x:v>path trial</x:v>
      </x:c>
      <x:c r="D4777" s="7" t="str">
        <x:v>RAP-PT-2359</x:v>
      </x:c>
      <x:c r="E4777" s="7" t="str">
        <x:v>Path Trials!T2365</x:v>
      </x:c>
      <x:c r="F4777" s="7" t="str">
        <x:f>'Path Trials'!T2365</x:f>
        <x:v>OPEN</x:v>
      </x:c>
    </x:row>
    <x:row r="4778">
      <x:c r="B4778" s="7" t="str">
        <x:v>PHY-04772</x:v>
      </x:c>
      <x:c r="C4778" s="7" t="str">
        <x:v>path trial</x:v>
      </x:c>
      <x:c r="D4778" s="7" t="str">
        <x:v>RAP-PT-2360</x:v>
      </x:c>
      <x:c r="E4778" s="7" t="str">
        <x:v>Path Trials!T2366</x:v>
      </x:c>
      <x:c r="F4778" s="7" t="str">
        <x:f>'Path Trials'!T2366</x:f>
        <x:v>OPEN</x:v>
      </x:c>
    </x:row>
    <x:row r="4779">
      <x:c r="B4779" s="7" t="str">
        <x:v>PHY-04773</x:v>
      </x:c>
      <x:c r="C4779" s="7" t="str">
        <x:v>path trial</x:v>
      </x:c>
      <x:c r="D4779" s="7" t="str">
        <x:v>RAP-PT-2361</x:v>
      </x:c>
      <x:c r="E4779" s="7" t="str">
        <x:v>Path Trials!T2367</x:v>
      </x:c>
      <x:c r="F4779" s="7" t="str">
        <x:f>'Path Trials'!T2367</x:f>
        <x:v>OPEN</x:v>
      </x:c>
    </x:row>
    <x:row r="4780">
      <x:c r="B4780" s="7" t="str">
        <x:v>PHY-04774</x:v>
      </x:c>
      <x:c r="C4780" s="7" t="str">
        <x:v>path trial</x:v>
      </x:c>
      <x:c r="D4780" s="7" t="str">
        <x:v>RAP-PT-2362</x:v>
      </x:c>
      <x:c r="E4780" s="7" t="str">
        <x:v>Path Trials!T2368</x:v>
      </x:c>
      <x:c r="F4780" s="7" t="str">
        <x:f>'Path Trials'!T2368</x:f>
        <x:v>OPEN</x:v>
      </x:c>
    </x:row>
    <x:row r="4781">
      <x:c r="B4781" s="7" t="str">
        <x:v>PHY-04775</x:v>
      </x:c>
      <x:c r="C4781" s="7" t="str">
        <x:v>path trial</x:v>
      </x:c>
      <x:c r="D4781" s="7" t="str">
        <x:v>RAP-PT-2363</x:v>
      </x:c>
      <x:c r="E4781" s="7" t="str">
        <x:v>Path Trials!T2369</x:v>
      </x:c>
      <x:c r="F4781" s="7" t="str">
        <x:f>'Path Trials'!T2369</x:f>
        <x:v>OPEN</x:v>
      </x:c>
    </x:row>
    <x:row r="4782">
      <x:c r="B4782" s="7" t="str">
        <x:v>PHY-04776</x:v>
      </x:c>
      <x:c r="C4782" s="7" t="str">
        <x:v>path trial</x:v>
      </x:c>
      <x:c r="D4782" s="7" t="str">
        <x:v>RAP-PT-2364</x:v>
      </x:c>
      <x:c r="E4782" s="7" t="str">
        <x:v>Path Trials!T2370</x:v>
      </x:c>
      <x:c r="F4782" s="7" t="str">
        <x:f>'Path Trials'!T2370</x:f>
        <x:v>OPEN</x:v>
      </x:c>
    </x:row>
    <x:row r="4783">
      <x:c r="B4783" s="7" t="str">
        <x:v>PHY-04777</x:v>
      </x:c>
      <x:c r="C4783" s="7" t="str">
        <x:v>path trial</x:v>
      </x:c>
      <x:c r="D4783" s="7" t="str">
        <x:v>RAP-PT-2365</x:v>
      </x:c>
      <x:c r="E4783" s="7" t="str">
        <x:v>Path Trials!T2371</x:v>
      </x:c>
      <x:c r="F4783" s="7" t="str">
        <x:f>'Path Trials'!T2371</x:f>
        <x:v>OPEN</x:v>
      </x:c>
    </x:row>
    <x:row r="4784">
      <x:c r="B4784" s="7" t="str">
        <x:v>PHY-04778</x:v>
      </x:c>
      <x:c r="C4784" s="7" t="str">
        <x:v>path trial</x:v>
      </x:c>
      <x:c r="D4784" s="7" t="str">
        <x:v>RAP-PT-2366</x:v>
      </x:c>
      <x:c r="E4784" s="7" t="str">
        <x:v>Path Trials!T2372</x:v>
      </x:c>
      <x:c r="F4784" s="7" t="str">
        <x:f>'Path Trials'!T2372</x:f>
        <x:v>OPEN</x:v>
      </x:c>
    </x:row>
    <x:row r="4785">
      <x:c r="B4785" s="7" t="str">
        <x:v>PHY-04779</x:v>
      </x:c>
      <x:c r="C4785" s="7" t="str">
        <x:v>path trial</x:v>
      </x:c>
      <x:c r="D4785" s="7" t="str">
        <x:v>RAP-PT-2367</x:v>
      </x:c>
      <x:c r="E4785" s="7" t="str">
        <x:v>Path Trials!T2373</x:v>
      </x:c>
      <x:c r="F4785" s="7" t="str">
        <x:f>'Path Trials'!T2373</x:f>
        <x:v>OPEN</x:v>
      </x:c>
    </x:row>
    <x:row r="4786">
      <x:c r="B4786" s="7" t="str">
        <x:v>PHY-04780</x:v>
      </x:c>
      <x:c r="C4786" s="7" t="str">
        <x:v>path trial</x:v>
      </x:c>
      <x:c r="D4786" s="7" t="str">
        <x:v>RAP-PT-2368</x:v>
      </x:c>
      <x:c r="E4786" s="7" t="str">
        <x:v>Path Trials!T2374</x:v>
      </x:c>
      <x:c r="F4786" s="7" t="str">
        <x:f>'Path Trials'!T2374</x:f>
        <x:v>OPEN</x:v>
      </x:c>
    </x:row>
    <x:row r="4787">
      <x:c r="B4787" s="7" t="str">
        <x:v>PHY-04781</x:v>
      </x:c>
      <x:c r="C4787" s="7" t="str">
        <x:v>path trial</x:v>
      </x:c>
      <x:c r="D4787" s="7" t="str">
        <x:v>RAP-PT-2369</x:v>
      </x:c>
      <x:c r="E4787" s="7" t="str">
        <x:v>Path Trials!T2375</x:v>
      </x:c>
      <x:c r="F4787" s="7" t="str">
        <x:f>'Path Trials'!T2375</x:f>
        <x:v>OPEN</x:v>
      </x:c>
    </x:row>
    <x:row r="4788">
      <x:c r="B4788" s="7" t="str">
        <x:v>PHY-04782</x:v>
      </x:c>
      <x:c r="C4788" s="7" t="str">
        <x:v>path trial</x:v>
      </x:c>
      <x:c r="D4788" s="7" t="str">
        <x:v>RAP-PT-2370</x:v>
      </x:c>
      <x:c r="E4788" s="7" t="str">
        <x:v>Path Trials!T2376</x:v>
      </x:c>
      <x:c r="F4788" s="7" t="str">
        <x:f>'Path Trials'!T2376</x:f>
        <x:v>OPEN</x:v>
      </x:c>
    </x:row>
    <x:row r="4789">
      <x:c r="B4789" s="7" t="str">
        <x:v>PHY-04783</x:v>
      </x:c>
      <x:c r="C4789" s="7" t="str">
        <x:v>path trial</x:v>
      </x:c>
      <x:c r="D4789" s="7" t="str">
        <x:v>RAP-PT-2371</x:v>
      </x:c>
      <x:c r="E4789" s="7" t="str">
        <x:v>Path Trials!T2377</x:v>
      </x:c>
      <x:c r="F4789" s="7" t="str">
        <x:f>'Path Trials'!T2377</x:f>
        <x:v>OPEN</x:v>
      </x:c>
    </x:row>
    <x:row r="4790">
      <x:c r="B4790" s="7" t="str">
        <x:v>PHY-04784</x:v>
      </x:c>
      <x:c r="C4790" s="7" t="str">
        <x:v>path trial</x:v>
      </x:c>
      <x:c r="D4790" s="7" t="str">
        <x:v>RAP-PT-2372</x:v>
      </x:c>
      <x:c r="E4790" s="7" t="str">
        <x:v>Path Trials!T2378</x:v>
      </x:c>
      <x:c r="F4790" s="7" t="str">
        <x:f>'Path Trials'!T2378</x:f>
        <x:v>OPEN</x:v>
      </x:c>
    </x:row>
    <x:row r="4791">
      <x:c r="B4791" s="7" t="str">
        <x:v>PHY-04785</x:v>
      </x:c>
      <x:c r="C4791" s="7" t="str">
        <x:v>path trial</x:v>
      </x:c>
      <x:c r="D4791" s="7" t="str">
        <x:v>RAP-PT-2373</x:v>
      </x:c>
      <x:c r="E4791" s="7" t="str">
        <x:v>Path Trials!T2379</x:v>
      </x:c>
      <x:c r="F4791" s="7" t="str">
        <x:f>'Path Trials'!T2379</x:f>
        <x:v>OPEN</x:v>
      </x:c>
    </x:row>
    <x:row r="4792">
      <x:c r="B4792" s="7" t="str">
        <x:v>PHY-04786</x:v>
      </x:c>
      <x:c r="C4792" s="7" t="str">
        <x:v>path trial</x:v>
      </x:c>
      <x:c r="D4792" s="7" t="str">
        <x:v>RAP-PT-2374</x:v>
      </x:c>
      <x:c r="E4792" s="7" t="str">
        <x:v>Path Trials!T2380</x:v>
      </x:c>
      <x:c r="F4792" s="7" t="str">
        <x:f>'Path Trials'!T2380</x:f>
        <x:v>OPEN</x:v>
      </x:c>
    </x:row>
    <x:row r="4793">
      <x:c r="B4793" s="7" t="str">
        <x:v>PHY-04787</x:v>
      </x:c>
      <x:c r="C4793" s="7" t="str">
        <x:v>path trial</x:v>
      </x:c>
      <x:c r="D4793" s="7" t="str">
        <x:v>RAP-PT-2375</x:v>
      </x:c>
      <x:c r="E4793" s="7" t="str">
        <x:v>Path Trials!T2381</x:v>
      </x:c>
      <x:c r="F4793" s="7" t="str">
        <x:f>'Path Trials'!T2381</x:f>
        <x:v>OPEN</x:v>
      </x:c>
    </x:row>
    <x:row r="4794">
      <x:c r="B4794" s="7" t="str">
        <x:v>PHY-04788</x:v>
      </x:c>
      <x:c r="C4794" s="7" t="str">
        <x:v>path trial</x:v>
      </x:c>
      <x:c r="D4794" s="7" t="str">
        <x:v>RAP-PT-2376</x:v>
      </x:c>
      <x:c r="E4794" s="7" t="str">
        <x:v>Path Trials!T2382</x:v>
      </x:c>
      <x:c r="F4794" s="7" t="str">
        <x:f>'Path Trials'!T2382</x:f>
        <x:v>OPEN</x:v>
      </x:c>
    </x:row>
    <x:row r="4795">
      <x:c r="B4795" s="7" t="str">
        <x:v>PHY-04789</x:v>
      </x:c>
      <x:c r="C4795" s="7" t="str">
        <x:v>path trial</x:v>
      </x:c>
      <x:c r="D4795" s="7" t="str">
        <x:v>RAP-PT-2377</x:v>
      </x:c>
      <x:c r="E4795" s="7" t="str">
        <x:v>Path Trials!T2383</x:v>
      </x:c>
      <x:c r="F4795" s="7" t="str">
        <x:f>'Path Trials'!T2383</x:f>
        <x:v>OPEN</x:v>
      </x:c>
    </x:row>
    <x:row r="4796">
      <x:c r="B4796" s="7" t="str">
        <x:v>PHY-04790</x:v>
      </x:c>
      <x:c r="C4796" s="7" t="str">
        <x:v>path trial</x:v>
      </x:c>
      <x:c r="D4796" s="7" t="str">
        <x:v>RAP-PT-2378</x:v>
      </x:c>
      <x:c r="E4796" s="7" t="str">
        <x:v>Path Trials!T2384</x:v>
      </x:c>
      <x:c r="F4796" s="7" t="str">
        <x:f>'Path Trials'!T2384</x:f>
        <x:v>OPEN</x:v>
      </x:c>
    </x:row>
    <x:row r="4797">
      <x:c r="B4797" s="7" t="str">
        <x:v>PHY-04791</x:v>
      </x:c>
      <x:c r="C4797" s="7" t="str">
        <x:v>path trial</x:v>
      </x:c>
      <x:c r="D4797" s="7" t="str">
        <x:v>RAP-PT-2379</x:v>
      </x:c>
      <x:c r="E4797" s="7" t="str">
        <x:v>Path Trials!T2385</x:v>
      </x:c>
      <x:c r="F4797" s="7" t="str">
        <x:f>'Path Trials'!T2385</x:f>
        <x:v>OPEN</x:v>
      </x:c>
    </x:row>
    <x:row r="4798">
      <x:c r="B4798" s="7" t="str">
        <x:v>PHY-04792</x:v>
      </x:c>
      <x:c r="C4798" s="7" t="str">
        <x:v>path trial</x:v>
      </x:c>
      <x:c r="D4798" s="7" t="str">
        <x:v>RAP-PT-2380</x:v>
      </x:c>
      <x:c r="E4798" s="7" t="str">
        <x:v>Path Trials!T2386</x:v>
      </x:c>
      <x:c r="F4798" s="7" t="str">
        <x:f>'Path Trials'!T2386</x:f>
        <x:v>OPEN</x:v>
      </x:c>
    </x:row>
    <x:row r="4799">
      <x:c r="B4799" s="7" t="str">
        <x:v>PHY-04793</x:v>
      </x:c>
      <x:c r="C4799" s="7" t="str">
        <x:v>path trial</x:v>
      </x:c>
      <x:c r="D4799" s="7" t="str">
        <x:v>RAP-PT-2381</x:v>
      </x:c>
      <x:c r="E4799" s="7" t="str">
        <x:v>Path Trials!T2387</x:v>
      </x:c>
      <x:c r="F4799" s="7" t="str">
        <x:f>'Path Trials'!T2387</x:f>
        <x:v>OPEN</x:v>
      </x:c>
    </x:row>
    <x:row r="4800">
      <x:c r="B4800" s="7" t="str">
        <x:v>PHY-04794</x:v>
      </x:c>
      <x:c r="C4800" s="7" t="str">
        <x:v>path trial</x:v>
      </x:c>
      <x:c r="D4800" s="7" t="str">
        <x:v>RAP-PT-2382</x:v>
      </x:c>
      <x:c r="E4800" s="7" t="str">
        <x:v>Path Trials!T2388</x:v>
      </x:c>
      <x:c r="F4800" s="7" t="str">
        <x:f>'Path Trials'!T2388</x:f>
        <x:v>OPEN</x:v>
      </x:c>
    </x:row>
    <x:row r="4801">
      <x:c r="B4801" s="7" t="str">
        <x:v>PHY-04795</x:v>
      </x:c>
      <x:c r="C4801" s="7" t="str">
        <x:v>path trial</x:v>
      </x:c>
      <x:c r="D4801" s="7" t="str">
        <x:v>RAP-PT-2383</x:v>
      </x:c>
      <x:c r="E4801" s="7" t="str">
        <x:v>Path Trials!T2389</x:v>
      </x:c>
      <x:c r="F4801" s="7" t="str">
        <x:f>'Path Trials'!T2389</x:f>
        <x:v>OPEN</x:v>
      </x:c>
    </x:row>
    <x:row r="4802">
      <x:c r="B4802" s="7" t="str">
        <x:v>PHY-04796</x:v>
      </x:c>
      <x:c r="C4802" s="7" t="str">
        <x:v>path trial</x:v>
      </x:c>
      <x:c r="D4802" s="7" t="str">
        <x:v>RAP-PT-2384</x:v>
      </x:c>
      <x:c r="E4802" s="7" t="str">
        <x:v>Path Trials!T2390</x:v>
      </x:c>
      <x:c r="F4802" s="7" t="str">
        <x:f>'Path Trials'!T2390</x:f>
        <x:v>OPEN</x:v>
      </x:c>
    </x:row>
    <x:row r="4803">
      <x:c r="B4803" s="7" t="str">
        <x:v>PHY-04797</x:v>
      </x:c>
      <x:c r="C4803" s="7" t="str">
        <x:v>path trial</x:v>
      </x:c>
      <x:c r="D4803" s="7" t="str">
        <x:v>RAP-PT-2385</x:v>
      </x:c>
      <x:c r="E4803" s="7" t="str">
        <x:v>Path Trials!T2391</x:v>
      </x:c>
      <x:c r="F4803" s="7" t="str">
        <x:f>'Path Trials'!T2391</x:f>
        <x:v>OPEN</x:v>
      </x:c>
    </x:row>
    <x:row r="4804">
      <x:c r="B4804" s="7" t="str">
        <x:v>PHY-04798</x:v>
      </x:c>
      <x:c r="C4804" s="7" t="str">
        <x:v>path trial</x:v>
      </x:c>
      <x:c r="D4804" s="7" t="str">
        <x:v>RAP-PT-2386</x:v>
      </x:c>
      <x:c r="E4804" s="7" t="str">
        <x:v>Path Trials!T2392</x:v>
      </x:c>
      <x:c r="F4804" s="7" t="str">
        <x:f>'Path Trials'!T2392</x:f>
        <x:v>OPEN</x:v>
      </x:c>
    </x:row>
    <x:row r="4805">
      <x:c r="B4805" s="7" t="str">
        <x:v>PHY-04799</x:v>
      </x:c>
      <x:c r="C4805" s="7" t="str">
        <x:v>path trial</x:v>
      </x:c>
      <x:c r="D4805" s="7" t="str">
        <x:v>RAP-PT-2387</x:v>
      </x:c>
      <x:c r="E4805" s="7" t="str">
        <x:v>Path Trials!T2393</x:v>
      </x:c>
      <x:c r="F4805" s="7" t="str">
        <x:f>'Path Trials'!T2393</x:f>
        <x:v>OPEN</x:v>
      </x:c>
    </x:row>
    <x:row r="4806">
      <x:c r="B4806" s="7" t="str">
        <x:v>PHY-04800</x:v>
      </x:c>
      <x:c r="C4806" s="7" t="str">
        <x:v>path trial</x:v>
      </x:c>
      <x:c r="D4806" s="7" t="str">
        <x:v>RAP-PT-2388</x:v>
      </x:c>
      <x:c r="E4806" s="7" t="str">
        <x:v>Path Trials!T2394</x:v>
      </x:c>
      <x:c r="F4806" s="7" t="str">
        <x:f>'Path Trials'!T2394</x:f>
        <x:v>OPEN</x:v>
      </x:c>
    </x:row>
    <x:row r="4807">
      <x:c r="B4807" s="7" t="str">
        <x:v>PHY-04801</x:v>
      </x:c>
      <x:c r="C4807" s="7" t="str">
        <x:v>path trial</x:v>
      </x:c>
      <x:c r="D4807" s="7" t="str">
        <x:v>RAP-PT-2389</x:v>
      </x:c>
      <x:c r="E4807" s="7" t="str">
        <x:v>Path Trials!T2395</x:v>
      </x:c>
      <x:c r="F4807" s="7" t="str">
        <x:f>'Path Trials'!T2395</x:f>
        <x:v>OPEN</x:v>
      </x:c>
    </x:row>
    <x:row r="4808">
      <x:c r="B4808" s="7" t="str">
        <x:v>PHY-04802</x:v>
      </x:c>
      <x:c r="C4808" s="7" t="str">
        <x:v>path trial</x:v>
      </x:c>
      <x:c r="D4808" s="7" t="str">
        <x:v>RAP-PT-2390</x:v>
      </x:c>
      <x:c r="E4808" s="7" t="str">
        <x:v>Path Trials!T2396</x:v>
      </x:c>
      <x:c r="F4808" s="7" t="str">
        <x:f>'Path Trials'!T2396</x:f>
        <x:v>OPEN</x:v>
      </x:c>
    </x:row>
    <x:row r="4809">
      <x:c r="B4809" s="7" t="str">
        <x:v>PHY-04803</x:v>
      </x:c>
      <x:c r="C4809" s="7" t="str">
        <x:v>path trial</x:v>
      </x:c>
      <x:c r="D4809" s="7" t="str">
        <x:v>RAP-PT-2391</x:v>
      </x:c>
      <x:c r="E4809" s="7" t="str">
        <x:v>Path Trials!T2397</x:v>
      </x:c>
      <x:c r="F4809" s="7" t="str">
        <x:f>'Path Trials'!T2397</x:f>
        <x:v>OPEN</x:v>
      </x:c>
    </x:row>
    <x:row r="4810">
      <x:c r="B4810" s="7" t="str">
        <x:v>PHY-04804</x:v>
      </x:c>
      <x:c r="C4810" s="7" t="str">
        <x:v>path trial</x:v>
      </x:c>
      <x:c r="D4810" s="7" t="str">
        <x:v>RAP-PT-2392</x:v>
      </x:c>
      <x:c r="E4810" s="7" t="str">
        <x:v>Path Trials!T2398</x:v>
      </x:c>
      <x:c r="F4810" s="7" t="str">
        <x:f>'Path Trials'!T2398</x:f>
        <x:v>OPEN</x:v>
      </x:c>
    </x:row>
    <x:row r="4811">
      <x:c r="B4811" s="7" t="str">
        <x:v>PHY-04805</x:v>
      </x:c>
      <x:c r="C4811" s="7" t="str">
        <x:v>path trial</x:v>
      </x:c>
      <x:c r="D4811" s="7" t="str">
        <x:v>RAP-PT-2393</x:v>
      </x:c>
      <x:c r="E4811" s="7" t="str">
        <x:v>Path Trials!T2399</x:v>
      </x:c>
      <x:c r="F4811" s="7" t="str">
        <x:f>'Path Trials'!T2399</x:f>
        <x:v>OPEN</x:v>
      </x:c>
    </x:row>
    <x:row r="4812">
      <x:c r="B4812" s="7" t="str">
        <x:v>PHY-04806</x:v>
      </x:c>
      <x:c r="C4812" s="7" t="str">
        <x:v>path trial</x:v>
      </x:c>
      <x:c r="D4812" s="7" t="str">
        <x:v>RAP-PT-2394</x:v>
      </x:c>
      <x:c r="E4812" s="7" t="str">
        <x:v>Path Trials!T2400</x:v>
      </x:c>
      <x:c r="F4812" s="7" t="str">
        <x:f>'Path Trials'!T2400</x:f>
        <x:v>OPEN</x:v>
      </x:c>
    </x:row>
    <x:row r="4813">
      <x:c r="B4813" s="7" t="str">
        <x:v>PHY-04807</x:v>
      </x:c>
      <x:c r="C4813" s="7" t="str">
        <x:v>path trial</x:v>
      </x:c>
      <x:c r="D4813" s="7" t="str">
        <x:v>RAP-PT-2395</x:v>
      </x:c>
      <x:c r="E4813" s="7" t="str">
        <x:v>Path Trials!T2401</x:v>
      </x:c>
      <x:c r="F4813" s="7" t="str">
        <x:f>'Path Trials'!T2401</x:f>
        <x:v>OPEN</x:v>
      </x:c>
    </x:row>
    <x:row r="4814">
      <x:c r="B4814" s="7" t="str">
        <x:v>PHY-04808</x:v>
      </x:c>
      <x:c r="C4814" s="7" t="str">
        <x:v>path trial</x:v>
      </x:c>
      <x:c r="D4814" s="7" t="str">
        <x:v>RAP-PT-2396</x:v>
      </x:c>
      <x:c r="E4814" s="7" t="str">
        <x:v>Path Trials!T2402</x:v>
      </x:c>
      <x:c r="F4814" s="7" t="str">
        <x:f>'Path Trials'!T2402</x:f>
        <x:v>OPEN</x:v>
      </x:c>
    </x:row>
    <x:row r="4815">
      <x:c r="B4815" s="7" t="str">
        <x:v>PHY-04809</x:v>
      </x:c>
      <x:c r="C4815" s="7" t="str">
        <x:v>path trial</x:v>
      </x:c>
      <x:c r="D4815" s="7" t="str">
        <x:v>RAP-PT-2397</x:v>
      </x:c>
      <x:c r="E4815" s="7" t="str">
        <x:v>Path Trials!T2403</x:v>
      </x:c>
      <x:c r="F4815" s="7" t="str">
        <x:f>'Path Trials'!T2403</x:f>
        <x:v>OPEN</x:v>
      </x:c>
    </x:row>
    <x:row r="4816">
      <x:c r="B4816" s="7" t="str">
        <x:v>PHY-04810</x:v>
      </x:c>
      <x:c r="C4816" s="7" t="str">
        <x:v>path trial</x:v>
      </x:c>
      <x:c r="D4816" s="7" t="str">
        <x:v>RAP-PT-2398</x:v>
      </x:c>
      <x:c r="E4816" s="7" t="str">
        <x:v>Path Trials!T2404</x:v>
      </x:c>
      <x:c r="F4816" s="7" t="str">
        <x:f>'Path Trials'!T2404</x:f>
        <x:v>OPEN</x:v>
      </x:c>
    </x:row>
    <x:row r="4817">
      <x:c r="B4817" s="7" t="str">
        <x:v>PHY-04811</x:v>
      </x:c>
      <x:c r="C4817" s="7" t="str">
        <x:v>path trial</x:v>
      </x:c>
      <x:c r="D4817" s="7" t="str">
        <x:v>RAP-PT-2399</x:v>
      </x:c>
      <x:c r="E4817" s="7" t="str">
        <x:v>Path Trials!T2405</x:v>
      </x:c>
      <x:c r="F4817" s="7" t="str">
        <x:f>'Path Trials'!T2405</x:f>
        <x:v>OPEN</x:v>
      </x:c>
    </x:row>
    <x:row r="4818">
      <x:c r="B4818" s="7" t="str">
        <x:v>PHY-04812</x:v>
      </x:c>
      <x:c r="C4818" s="7" t="str">
        <x:v>path trial</x:v>
      </x:c>
      <x:c r="D4818" s="7" t="str">
        <x:v>RAP-PT-2400</x:v>
      </x:c>
      <x:c r="E4818" s="7" t="str">
        <x:v>Path Trials!T2406</x:v>
      </x:c>
      <x:c r="F4818" s="7" t="str">
        <x:f>'Path Trials'!T2406</x:f>
        <x:v>OPEN</x:v>
      </x:c>
    </x:row>
    <x:row r="4819">
      <x:c r="B4819" s="7" t="str">
        <x:v>PHY-04813</x:v>
      </x:c>
      <x:c r="C4819" s="7" t="str">
        <x:v>path trial</x:v>
      </x:c>
      <x:c r="D4819" s="7" t="str">
        <x:v>RAP-PT-2401</x:v>
      </x:c>
      <x:c r="E4819" s="7" t="str">
        <x:v>Path Trials!T2407</x:v>
      </x:c>
      <x:c r="F4819" s="7" t="str">
        <x:f>'Path Trials'!T2407</x:f>
        <x:v>OPEN</x:v>
      </x:c>
    </x:row>
    <x:row r="4820">
      <x:c r="B4820" s="7" t="str">
        <x:v>PHY-04814</x:v>
      </x:c>
      <x:c r="C4820" s="7" t="str">
        <x:v>path trial</x:v>
      </x:c>
      <x:c r="D4820" s="7" t="str">
        <x:v>RAP-PT-2402</x:v>
      </x:c>
      <x:c r="E4820" s="7" t="str">
        <x:v>Path Trials!T2408</x:v>
      </x:c>
      <x:c r="F4820" s="7" t="str">
        <x:f>'Path Trials'!T2408</x:f>
        <x:v>OPEN</x:v>
      </x:c>
    </x:row>
    <x:row r="4821">
      <x:c r="B4821" s="7" t="str">
        <x:v>PHY-04815</x:v>
      </x:c>
      <x:c r="C4821" s="7" t="str">
        <x:v>path trial</x:v>
      </x:c>
      <x:c r="D4821" s="7" t="str">
        <x:v>RAP-PT-2403</x:v>
      </x:c>
      <x:c r="E4821" s="7" t="str">
        <x:v>Path Trials!T2409</x:v>
      </x:c>
      <x:c r="F4821" s="7" t="str">
        <x:f>'Path Trials'!T2409</x:f>
        <x:v>OPEN</x:v>
      </x:c>
    </x:row>
    <x:row r="4822">
      <x:c r="B4822" s="7" t="str">
        <x:v>PHY-04816</x:v>
      </x:c>
      <x:c r="C4822" s="7" t="str">
        <x:v>path trial</x:v>
      </x:c>
      <x:c r="D4822" s="7" t="str">
        <x:v>RAP-PT-2404</x:v>
      </x:c>
      <x:c r="E4822" s="7" t="str">
        <x:v>Path Trials!T2410</x:v>
      </x:c>
      <x:c r="F4822" s="7" t="str">
        <x:f>'Path Trials'!T2410</x:f>
        <x:v>OPEN</x:v>
      </x:c>
    </x:row>
    <x:row r="4823">
      <x:c r="B4823" s="7" t="str">
        <x:v>PHY-04817</x:v>
      </x:c>
      <x:c r="C4823" s="7" t="str">
        <x:v>path trial</x:v>
      </x:c>
      <x:c r="D4823" s="7" t="str">
        <x:v>RAP-PT-2405</x:v>
      </x:c>
      <x:c r="E4823" s="7" t="str">
        <x:v>Path Trials!T2411</x:v>
      </x:c>
      <x:c r="F4823" s="7" t="str">
        <x:f>'Path Trials'!T2411</x:f>
        <x:v>OPEN</x:v>
      </x:c>
    </x:row>
    <x:row r="4824">
      <x:c r="B4824" s="7" t="str">
        <x:v>PHY-04818</x:v>
      </x:c>
      <x:c r="C4824" s="7" t="str">
        <x:v>path trial</x:v>
      </x:c>
      <x:c r="D4824" s="7" t="str">
        <x:v>RAP-PT-2406</x:v>
      </x:c>
      <x:c r="E4824" s="7" t="str">
        <x:v>Path Trials!T2412</x:v>
      </x:c>
      <x:c r="F4824" s="7" t="str">
        <x:f>'Path Trials'!T2412</x:f>
        <x:v>OPEN</x:v>
      </x:c>
    </x:row>
    <x:row r="4825">
      <x:c r="B4825" s="7" t="str">
        <x:v>PHY-04819</x:v>
      </x:c>
      <x:c r="C4825" s="7" t="str">
        <x:v>path trial</x:v>
      </x:c>
      <x:c r="D4825" s="7" t="str">
        <x:v>RAP-PT-2407</x:v>
      </x:c>
      <x:c r="E4825" s="7" t="str">
        <x:v>Path Trials!T2413</x:v>
      </x:c>
      <x:c r="F4825" s="7" t="str">
        <x:f>'Path Trials'!T2413</x:f>
        <x:v>OPEN</x:v>
      </x:c>
    </x:row>
    <x:row r="4826">
      <x:c r="B4826" s="7" t="str">
        <x:v>PHY-04820</x:v>
      </x:c>
      <x:c r="C4826" s="7" t="str">
        <x:v>path trial</x:v>
      </x:c>
      <x:c r="D4826" s="7" t="str">
        <x:v>RAP-PT-2408</x:v>
      </x:c>
      <x:c r="E4826" s="7" t="str">
        <x:v>Path Trials!T2414</x:v>
      </x:c>
      <x:c r="F4826" s="7" t="str">
        <x:f>'Path Trials'!T2414</x:f>
        <x:v>OPEN</x:v>
      </x:c>
    </x:row>
    <x:row r="4827">
      <x:c r="B4827" s="7" t="str">
        <x:v>PHY-04821</x:v>
      </x:c>
      <x:c r="C4827" s="7" t="str">
        <x:v>path trial</x:v>
      </x:c>
      <x:c r="D4827" s="7" t="str">
        <x:v>RAP-PT-2409</x:v>
      </x:c>
      <x:c r="E4827" s="7" t="str">
        <x:v>Path Trials!T2415</x:v>
      </x:c>
      <x:c r="F4827" s="7" t="str">
        <x:f>'Path Trials'!T2415</x:f>
        <x:v>OPEN</x:v>
      </x:c>
    </x:row>
    <x:row r="4828">
      <x:c r="B4828" s="7" t="str">
        <x:v>PHY-04822</x:v>
      </x:c>
      <x:c r="C4828" s="7" t="str">
        <x:v>path trial</x:v>
      </x:c>
      <x:c r="D4828" s="7" t="str">
        <x:v>RAP-PT-2410</x:v>
      </x:c>
      <x:c r="E4828" s="7" t="str">
        <x:v>Path Trials!T2416</x:v>
      </x:c>
      <x:c r="F4828" s="7" t="str">
        <x:f>'Path Trials'!T2416</x:f>
        <x:v>OPEN</x:v>
      </x:c>
    </x:row>
    <x:row r="4829">
      <x:c r="B4829" s="7" t="str">
        <x:v>PHY-04823</x:v>
      </x:c>
      <x:c r="C4829" s="7" t="str">
        <x:v>path trial</x:v>
      </x:c>
      <x:c r="D4829" s="7" t="str">
        <x:v>RAP-PT-2411</x:v>
      </x:c>
      <x:c r="E4829" s="7" t="str">
        <x:v>Path Trials!T2417</x:v>
      </x:c>
      <x:c r="F4829" s="7" t="str">
        <x:f>'Path Trials'!T2417</x:f>
        <x:v>OPEN</x:v>
      </x:c>
    </x:row>
    <x:row r="4830">
      <x:c r="B4830" s="7" t="str">
        <x:v>PHY-04824</x:v>
      </x:c>
      <x:c r="C4830" s="7" t="str">
        <x:v>path trial</x:v>
      </x:c>
      <x:c r="D4830" s="7" t="str">
        <x:v>RAP-PT-2412</x:v>
      </x:c>
      <x:c r="E4830" s="7" t="str">
        <x:v>Path Trials!T2418</x:v>
      </x:c>
      <x:c r="F4830" s="7" t="str">
        <x:f>'Path Trials'!T2418</x:f>
        <x:v>OPEN</x:v>
      </x:c>
    </x:row>
    <x:row r="4831">
      <x:c r="B4831" s="7" t="str">
        <x:v>PHY-04825</x:v>
      </x:c>
      <x:c r="C4831" s="7" t="str">
        <x:v>path trial</x:v>
      </x:c>
      <x:c r="D4831" s="7" t="str">
        <x:v>RAP-PT-2413</x:v>
      </x:c>
      <x:c r="E4831" s="7" t="str">
        <x:v>Path Trials!T2419</x:v>
      </x:c>
      <x:c r="F4831" s="7" t="str">
        <x:f>'Path Trials'!T2419</x:f>
        <x:v>OPEN</x:v>
      </x:c>
    </x:row>
    <x:row r="4832">
      <x:c r="B4832" s="7" t="str">
        <x:v>PHY-04826</x:v>
      </x:c>
      <x:c r="C4832" s="7" t="str">
        <x:v>path trial</x:v>
      </x:c>
      <x:c r="D4832" s="7" t="str">
        <x:v>RAP-PT-2414</x:v>
      </x:c>
      <x:c r="E4832" s="7" t="str">
        <x:v>Path Trials!T2420</x:v>
      </x:c>
      <x:c r="F4832" s="7" t="str">
        <x:f>'Path Trials'!T2420</x:f>
        <x:v>OPEN</x:v>
      </x:c>
    </x:row>
    <x:row r="4833">
      <x:c r="B4833" s="7" t="str">
        <x:v>PHY-04827</x:v>
      </x:c>
      <x:c r="C4833" s="7" t="str">
        <x:v>path trial</x:v>
      </x:c>
      <x:c r="D4833" s="7" t="str">
        <x:v>RAP-PT-2415</x:v>
      </x:c>
      <x:c r="E4833" s="7" t="str">
        <x:v>Path Trials!T2421</x:v>
      </x:c>
      <x:c r="F4833" s="7" t="str">
        <x:f>'Path Trials'!T2421</x:f>
        <x:v>OPEN</x:v>
      </x:c>
    </x:row>
    <x:row r="4834">
      <x:c r="B4834" s="7" t="str">
        <x:v>PHY-04828</x:v>
      </x:c>
      <x:c r="C4834" s="7" t="str">
        <x:v>path trial</x:v>
      </x:c>
      <x:c r="D4834" s="7" t="str">
        <x:v>RAP-PT-2416</x:v>
      </x:c>
      <x:c r="E4834" s="7" t="str">
        <x:v>Path Trials!T2422</x:v>
      </x:c>
      <x:c r="F4834" s="7" t="str">
        <x:f>'Path Trials'!T2422</x:f>
        <x:v>OPEN</x:v>
      </x:c>
    </x:row>
    <x:row r="4835">
      <x:c r="B4835" s="7" t="str">
        <x:v>PHY-04829</x:v>
      </x:c>
      <x:c r="C4835" s="7" t="str">
        <x:v>path trial</x:v>
      </x:c>
      <x:c r="D4835" s="7" t="str">
        <x:v>RAP-PT-2417</x:v>
      </x:c>
      <x:c r="E4835" s="7" t="str">
        <x:v>Path Trials!T2423</x:v>
      </x:c>
      <x:c r="F4835" s="7" t="str">
        <x:f>'Path Trials'!T2423</x:f>
        <x:v>OPEN</x:v>
      </x:c>
    </x:row>
    <x:row r="4836">
      <x:c r="B4836" s="7" t="str">
        <x:v>PHY-04830</x:v>
      </x:c>
      <x:c r="C4836" s="7" t="str">
        <x:v>path trial</x:v>
      </x:c>
      <x:c r="D4836" s="7" t="str">
        <x:v>RAP-PT-2418</x:v>
      </x:c>
      <x:c r="E4836" s="7" t="str">
        <x:v>Path Trials!T2424</x:v>
      </x:c>
      <x:c r="F4836" s="7" t="str">
        <x:f>'Path Trials'!T2424</x:f>
        <x:v>OPEN</x:v>
      </x:c>
    </x:row>
    <x:row r="4837">
      <x:c r="B4837" s="7" t="str">
        <x:v>PHY-04831</x:v>
      </x:c>
      <x:c r="C4837" s="7" t="str">
        <x:v>path trial</x:v>
      </x:c>
      <x:c r="D4837" s="7" t="str">
        <x:v>RAP-PT-2419</x:v>
      </x:c>
      <x:c r="E4837" s="7" t="str">
        <x:v>Path Trials!T2425</x:v>
      </x:c>
      <x:c r="F4837" s="7" t="str">
        <x:f>'Path Trials'!T2425</x:f>
        <x:v>OPEN</x:v>
      </x:c>
    </x:row>
    <x:row r="4838">
      <x:c r="B4838" s="7" t="str">
        <x:v>PHY-04832</x:v>
      </x:c>
      <x:c r="C4838" s="7" t="str">
        <x:v>path trial</x:v>
      </x:c>
      <x:c r="D4838" s="7" t="str">
        <x:v>RAP-PT-2420</x:v>
      </x:c>
      <x:c r="E4838" s="7" t="str">
        <x:v>Path Trials!T2426</x:v>
      </x:c>
      <x:c r="F4838" s="7" t="str">
        <x:f>'Path Trials'!T2426</x:f>
        <x:v>OPEN</x:v>
      </x:c>
    </x:row>
    <x:row r="4839">
      <x:c r="B4839" s="7" t="str">
        <x:v>PHY-04833</x:v>
      </x:c>
      <x:c r="C4839" s="7" t="str">
        <x:v>path trial</x:v>
      </x:c>
      <x:c r="D4839" s="7" t="str">
        <x:v>RAP-PT-2421</x:v>
      </x:c>
      <x:c r="E4839" s="7" t="str">
        <x:v>Path Trials!T2427</x:v>
      </x:c>
      <x:c r="F4839" s="7" t="str">
        <x:f>'Path Trials'!T2427</x:f>
        <x:v>OPEN</x:v>
      </x:c>
    </x:row>
    <x:row r="4840">
      <x:c r="B4840" s="7" t="str">
        <x:v>PHY-04834</x:v>
      </x:c>
      <x:c r="C4840" s="7" t="str">
        <x:v>path trial</x:v>
      </x:c>
      <x:c r="D4840" s="7" t="str">
        <x:v>RAP-PT-2422</x:v>
      </x:c>
      <x:c r="E4840" s="7" t="str">
        <x:v>Path Trials!T2428</x:v>
      </x:c>
      <x:c r="F4840" s="7" t="str">
        <x:f>'Path Trials'!T2428</x:f>
        <x:v>OPEN</x:v>
      </x:c>
    </x:row>
    <x:row r="4841">
      <x:c r="B4841" s="7" t="str">
        <x:v>PHY-04835</x:v>
      </x:c>
      <x:c r="C4841" s="7" t="str">
        <x:v>path trial</x:v>
      </x:c>
      <x:c r="D4841" s="7" t="str">
        <x:v>RAP-PT-2423</x:v>
      </x:c>
      <x:c r="E4841" s="7" t="str">
        <x:v>Path Trials!T2429</x:v>
      </x:c>
      <x:c r="F4841" s="7" t="str">
        <x:f>'Path Trials'!T2429</x:f>
        <x:v>OPEN</x:v>
      </x:c>
    </x:row>
    <x:row r="4842">
      <x:c r="B4842" s="7" t="str">
        <x:v>PHY-04836</x:v>
      </x:c>
      <x:c r="C4842" s="7" t="str">
        <x:v>path trial</x:v>
      </x:c>
      <x:c r="D4842" s="7" t="str">
        <x:v>RAP-PT-2424</x:v>
      </x:c>
      <x:c r="E4842" s="7" t="str">
        <x:v>Path Trials!T2430</x:v>
      </x:c>
      <x:c r="F4842" s="7" t="str">
        <x:f>'Path Trials'!T2430</x:f>
        <x:v>OPEN</x:v>
      </x:c>
    </x:row>
    <x:row r="4843">
      <x:c r="B4843" s="7" t="str">
        <x:v>PHY-04837</x:v>
      </x:c>
      <x:c r="C4843" s="7" t="str">
        <x:v>path trial</x:v>
      </x:c>
      <x:c r="D4843" s="7" t="str">
        <x:v>RAP-PT-2425</x:v>
      </x:c>
      <x:c r="E4843" s="7" t="str">
        <x:v>Path Trials!T2431</x:v>
      </x:c>
      <x:c r="F4843" s="7" t="str">
        <x:f>'Path Trials'!T2431</x:f>
        <x:v>OPEN</x:v>
      </x:c>
    </x:row>
    <x:row r="4844">
      <x:c r="B4844" s="7" t="str">
        <x:v>PHY-04838</x:v>
      </x:c>
      <x:c r="C4844" s="7" t="str">
        <x:v>path trial</x:v>
      </x:c>
      <x:c r="D4844" s="7" t="str">
        <x:v>RAP-PT-2426</x:v>
      </x:c>
      <x:c r="E4844" s="7" t="str">
        <x:v>Path Trials!T2432</x:v>
      </x:c>
      <x:c r="F4844" s="7" t="str">
        <x:f>'Path Trials'!T2432</x:f>
        <x:v>OPEN</x:v>
      </x:c>
    </x:row>
    <x:row r="4845">
      <x:c r="B4845" s="7" t="str">
        <x:v>PHY-04839</x:v>
      </x:c>
      <x:c r="C4845" s="7" t="str">
        <x:v>path trial</x:v>
      </x:c>
      <x:c r="D4845" s="7" t="str">
        <x:v>RAP-PT-2427</x:v>
      </x:c>
      <x:c r="E4845" s="7" t="str">
        <x:v>Path Trials!T2433</x:v>
      </x:c>
      <x:c r="F4845" s="7" t="str">
        <x:f>'Path Trials'!T2433</x:f>
        <x:v>OPEN</x:v>
      </x:c>
    </x:row>
    <x:row r="4846">
      <x:c r="B4846" s="7" t="str">
        <x:v>PHY-04840</x:v>
      </x:c>
      <x:c r="C4846" s="7" t="str">
        <x:v>path trial</x:v>
      </x:c>
      <x:c r="D4846" s="7" t="str">
        <x:v>RAP-PT-2428</x:v>
      </x:c>
      <x:c r="E4846" s="7" t="str">
        <x:v>Path Trials!T2434</x:v>
      </x:c>
      <x:c r="F4846" s="7" t="str">
        <x:f>'Path Trials'!T2434</x:f>
        <x:v>OPEN</x:v>
      </x:c>
    </x:row>
    <x:row r="4847">
      <x:c r="B4847" s="7" t="str">
        <x:v>PHY-04841</x:v>
      </x:c>
      <x:c r="C4847" s="7" t="str">
        <x:v>path trial</x:v>
      </x:c>
      <x:c r="D4847" s="7" t="str">
        <x:v>RAP-PT-2429</x:v>
      </x:c>
      <x:c r="E4847" s="7" t="str">
        <x:v>Path Trials!T2435</x:v>
      </x:c>
      <x:c r="F4847" s="7" t="str">
        <x:f>'Path Trials'!T2435</x:f>
        <x:v>OPEN</x:v>
      </x:c>
    </x:row>
    <x:row r="4848">
      <x:c r="B4848" s="7" t="str">
        <x:v>PHY-04842</x:v>
      </x:c>
      <x:c r="C4848" s="7" t="str">
        <x:v>path trial</x:v>
      </x:c>
      <x:c r="D4848" s="7" t="str">
        <x:v>RAP-PT-2430</x:v>
      </x:c>
      <x:c r="E4848" s="7" t="str">
        <x:v>Path Trials!T2436</x:v>
      </x:c>
      <x:c r="F4848" s="7" t="str">
        <x:f>'Path Trials'!T2436</x:f>
        <x:v>OPEN</x:v>
      </x:c>
    </x:row>
    <x:row r="4849">
      <x:c r="B4849" s="7" t="str">
        <x:v>PHY-04843</x:v>
      </x:c>
      <x:c r="C4849" s="7" t="str">
        <x:v>path trial</x:v>
      </x:c>
      <x:c r="D4849" s="7" t="str">
        <x:v>RAP-PT-2431</x:v>
      </x:c>
      <x:c r="E4849" s="7" t="str">
        <x:v>Path Trials!T2437</x:v>
      </x:c>
      <x:c r="F4849" s="7" t="str">
        <x:f>'Path Trials'!T2437</x:f>
        <x:v>OPEN</x:v>
      </x:c>
    </x:row>
    <x:row r="4850">
      <x:c r="B4850" s="7" t="str">
        <x:v>PHY-04844</x:v>
      </x:c>
      <x:c r="C4850" s="7" t="str">
        <x:v>path trial</x:v>
      </x:c>
      <x:c r="D4850" s="7" t="str">
        <x:v>RAP-PT-2432</x:v>
      </x:c>
      <x:c r="E4850" s="7" t="str">
        <x:v>Path Trials!T2438</x:v>
      </x:c>
      <x:c r="F4850" s="7" t="str">
        <x:f>'Path Trials'!T2438</x:f>
        <x:v>OPEN</x:v>
      </x:c>
    </x:row>
    <x:row r="4851">
      <x:c r="B4851" s="7" t="str">
        <x:v>PHY-04845</x:v>
      </x:c>
      <x:c r="C4851" s="7" t="str">
        <x:v>path trial</x:v>
      </x:c>
      <x:c r="D4851" s="7" t="str">
        <x:v>RAP-PT-2433</x:v>
      </x:c>
      <x:c r="E4851" s="7" t="str">
        <x:v>Path Trials!T2439</x:v>
      </x:c>
      <x:c r="F4851" s="7" t="str">
        <x:f>'Path Trials'!T2439</x:f>
        <x:v>OPEN</x:v>
      </x:c>
    </x:row>
    <x:row r="4852">
      <x:c r="B4852" s="7" t="str">
        <x:v>PHY-04846</x:v>
      </x:c>
      <x:c r="C4852" s="7" t="str">
        <x:v>path trial</x:v>
      </x:c>
      <x:c r="D4852" s="7" t="str">
        <x:v>RAP-PT-2434</x:v>
      </x:c>
      <x:c r="E4852" s="7" t="str">
        <x:v>Path Trials!T2440</x:v>
      </x:c>
      <x:c r="F4852" s="7" t="str">
        <x:f>'Path Trials'!T2440</x:f>
        <x:v>OPEN</x:v>
      </x:c>
    </x:row>
    <x:row r="4853">
      <x:c r="B4853" s="7" t="str">
        <x:v>PHY-04847</x:v>
      </x:c>
      <x:c r="C4853" s="7" t="str">
        <x:v>path trial</x:v>
      </x:c>
      <x:c r="D4853" s="7" t="str">
        <x:v>RAP-PT-2435</x:v>
      </x:c>
      <x:c r="E4853" s="7" t="str">
        <x:v>Path Trials!T2441</x:v>
      </x:c>
      <x:c r="F4853" s="7" t="str">
        <x:f>'Path Trials'!T2441</x:f>
        <x:v>OPEN</x:v>
      </x:c>
    </x:row>
    <x:row r="4854">
      <x:c r="B4854" s="7" t="str">
        <x:v>PHY-04848</x:v>
      </x:c>
      <x:c r="C4854" s="7" t="str">
        <x:v>path trial</x:v>
      </x:c>
      <x:c r="D4854" s="7" t="str">
        <x:v>RAP-PT-2436</x:v>
      </x:c>
      <x:c r="E4854" s="7" t="str">
        <x:v>Path Trials!T2442</x:v>
      </x:c>
      <x:c r="F4854" s="7" t="str">
        <x:f>'Path Trials'!T2442</x:f>
        <x:v>OPEN</x:v>
      </x:c>
    </x:row>
    <x:row r="4855">
      <x:c r="B4855" s="7" t="str">
        <x:v>PHY-04849</x:v>
      </x:c>
      <x:c r="C4855" s="7" t="str">
        <x:v>path trial</x:v>
      </x:c>
      <x:c r="D4855" s="7" t="str">
        <x:v>RAP-PT-2437</x:v>
      </x:c>
      <x:c r="E4855" s="7" t="str">
        <x:v>Path Trials!T2443</x:v>
      </x:c>
      <x:c r="F4855" s="7" t="str">
        <x:f>'Path Trials'!T2443</x:f>
        <x:v>OPEN</x:v>
      </x:c>
    </x:row>
    <x:row r="4856">
      <x:c r="B4856" s="7" t="str">
        <x:v>PHY-04850</x:v>
      </x:c>
      <x:c r="C4856" s="7" t="str">
        <x:v>path trial</x:v>
      </x:c>
      <x:c r="D4856" s="7" t="str">
        <x:v>RAP-PT-2438</x:v>
      </x:c>
      <x:c r="E4856" s="7" t="str">
        <x:v>Path Trials!T2444</x:v>
      </x:c>
      <x:c r="F4856" s="7" t="str">
        <x:f>'Path Trials'!T2444</x:f>
        <x:v>OPEN</x:v>
      </x:c>
    </x:row>
    <x:row r="4857">
      <x:c r="B4857" s="7" t="str">
        <x:v>PHY-04851</x:v>
      </x:c>
      <x:c r="C4857" s="7" t="str">
        <x:v>path trial</x:v>
      </x:c>
      <x:c r="D4857" s="7" t="str">
        <x:v>RAP-PT-2439</x:v>
      </x:c>
      <x:c r="E4857" s="7" t="str">
        <x:v>Path Trials!T2445</x:v>
      </x:c>
      <x:c r="F4857" s="7" t="str">
        <x:f>'Path Trials'!T2445</x:f>
        <x:v>OPEN</x:v>
      </x:c>
    </x:row>
    <x:row r="4858">
      <x:c r="B4858" s="7" t="str">
        <x:v>PHY-04852</x:v>
      </x:c>
      <x:c r="C4858" s="7" t="str">
        <x:v>path trial</x:v>
      </x:c>
      <x:c r="D4858" s="7" t="str">
        <x:v>RAP-PT-2440</x:v>
      </x:c>
      <x:c r="E4858" s="7" t="str">
        <x:v>Path Trials!T2446</x:v>
      </x:c>
      <x:c r="F4858" s="7" t="str">
        <x:f>'Path Trials'!T2446</x:f>
        <x:v>OPEN</x:v>
      </x:c>
    </x:row>
    <x:row r="4859">
      <x:c r="B4859" s="7" t="str">
        <x:v>PHY-04853</x:v>
      </x:c>
      <x:c r="C4859" s="7" t="str">
        <x:v>path trial</x:v>
      </x:c>
      <x:c r="D4859" s="7" t="str">
        <x:v>RAP-PT-2441</x:v>
      </x:c>
      <x:c r="E4859" s="7" t="str">
        <x:v>Path Trials!T2447</x:v>
      </x:c>
      <x:c r="F4859" s="7" t="str">
        <x:f>'Path Trials'!T2447</x:f>
        <x:v>OPEN</x:v>
      </x:c>
    </x:row>
    <x:row r="4860">
      <x:c r="B4860" s="7" t="str">
        <x:v>PHY-04854</x:v>
      </x:c>
      <x:c r="C4860" s="7" t="str">
        <x:v>path trial</x:v>
      </x:c>
      <x:c r="D4860" s="7" t="str">
        <x:v>RAP-PT-2442</x:v>
      </x:c>
      <x:c r="E4860" s="7" t="str">
        <x:v>Path Trials!T2448</x:v>
      </x:c>
      <x:c r="F4860" s="7" t="str">
        <x:f>'Path Trials'!T2448</x:f>
        <x:v>OPEN</x:v>
      </x:c>
    </x:row>
    <x:row r="4861">
      <x:c r="B4861" s="7" t="str">
        <x:v>PHY-04855</x:v>
      </x:c>
      <x:c r="C4861" s="7" t="str">
        <x:v>path trial</x:v>
      </x:c>
      <x:c r="D4861" s="7" t="str">
        <x:v>RAP-PT-2443</x:v>
      </x:c>
      <x:c r="E4861" s="7" t="str">
        <x:v>Path Trials!T2449</x:v>
      </x:c>
      <x:c r="F4861" s="7" t="str">
        <x:f>'Path Trials'!T2449</x:f>
        <x:v>OPEN</x:v>
      </x:c>
    </x:row>
    <x:row r="4862">
      <x:c r="B4862" s="7" t="str">
        <x:v>PHY-04856</x:v>
      </x:c>
      <x:c r="C4862" s="7" t="str">
        <x:v>path trial</x:v>
      </x:c>
      <x:c r="D4862" s="7" t="str">
        <x:v>RAP-PT-2444</x:v>
      </x:c>
      <x:c r="E4862" s="7" t="str">
        <x:v>Path Trials!T2450</x:v>
      </x:c>
      <x:c r="F4862" s="7" t="str">
        <x:f>'Path Trials'!T2450</x:f>
        <x:v>OPEN</x:v>
      </x:c>
    </x:row>
    <x:row r="4863">
      <x:c r="B4863" s="7" t="str">
        <x:v>PHY-04857</x:v>
      </x:c>
      <x:c r="C4863" s="7" t="str">
        <x:v>path trial</x:v>
      </x:c>
      <x:c r="D4863" s="7" t="str">
        <x:v>RAP-PT-2445</x:v>
      </x:c>
      <x:c r="E4863" s="7" t="str">
        <x:v>Path Trials!T2451</x:v>
      </x:c>
      <x:c r="F4863" s="7" t="str">
        <x:f>'Path Trials'!T2451</x:f>
        <x:v>OPEN</x:v>
      </x:c>
    </x:row>
    <x:row r="4864">
      <x:c r="B4864" s="7" t="str">
        <x:v>PHY-04858</x:v>
      </x:c>
      <x:c r="C4864" s="7" t="str">
        <x:v>path trial</x:v>
      </x:c>
      <x:c r="D4864" s="7" t="str">
        <x:v>RAP-PT-2446</x:v>
      </x:c>
      <x:c r="E4864" s="7" t="str">
        <x:v>Path Trials!T2452</x:v>
      </x:c>
      <x:c r="F4864" s="7" t="str">
        <x:f>'Path Trials'!T2452</x:f>
        <x:v>OPEN</x:v>
      </x:c>
    </x:row>
    <x:row r="4865">
      <x:c r="B4865" s="7" t="str">
        <x:v>PHY-04859</x:v>
      </x:c>
      <x:c r="C4865" s="7" t="str">
        <x:v>path trial</x:v>
      </x:c>
      <x:c r="D4865" s="7" t="str">
        <x:v>RAP-PT-2447</x:v>
      </x:c>
      <x:c r="E4865" s="7" t="str">
        <x:v>Path Trials!T2453</x:v>
      </x:c>
      <x:c r="F4865" s="7" t="str">
        <x:f>'Path Trials'!T2453</x:f>
        <x:v>OPEN</x:v>
      </x:c>
    </x:row>
    <x:row r="4866">
      <x:c r="B4866" s="7" t="str">
        <x:v>PHY-04860</x:v>
      </x:c>
      <x:c r="C4866" s="7" t="str">
        <x:v>path trial</x:v>
      </x:c>
      <x:c r="D4866" s="7" t="str">
        <x:v>RAP-PT-2448</x:v>
      </x:c>
      <x:c r="E4866" s="7" t="str">
        <x:v>Path Trials!T2454</x:v>
      </x:c>
      <x:c r="F4866" s="7" t="str">
        <x:f>'Path Trials'!T2454</x:f>
        <x:v>OPEN</x:v>
      </x:c>
    </x:row>
    <x:row r="4867">
      <x:c r="B4867" s="7" t="str">
        <x:v>PHY-04861</x:v>
      </x:c>
      <x:c r="C4867" s="7" t="str">
        <x:v>path trial</x:v>
      </x:c>
      <x:c r="D4867" s="7" t="str">
        <x:v>RAP-PT-2449</x:v>
      </x:c>
      <x:c r="E4867" s="7" t="str">
        <x:v>Path Trials!T2455</x:v>
      </x:c>
      <x:c r="F4867" s="7" t="str">
        <x:f>'Path Trials'!T2455</x:f>
        <x:v>OPEN</x:v>
      </x:c>
    </x:row>
    <x:row r="4868">
      <x:c r="B4868" s="7" t="str">
        <x:v>PHY-04862</x:v>
      </x:c>
      <x:c r="C4868" s="7" t="str">
        <x:v>path trial</x:v>
      </x:c>
      <x:c r="D4868" s="7" t="str">
        <x:v>RAP-PT-2450</x:v>
      </x:c>
      <x:c r="E4868" s="7" t="str">
        <x:v>Path Trials!T2456</x:v>
      </x:c>
      <x:c r="F4868" s="7" t="str">
        <x:f>'Path Trials'!T2456</x:f>
        <x:v>OPEN</x:v>
      </x:c>
    </x:row>
    <x:row r="4869">
      <x:c r="B4869" s="7" t="str">
        <x:v>PHY-04863</x:v>
      </x:c>
      <x:c r="C4869" s="7" t="str">
        <x:v>path trial</x:v>
      </x:c>
      <x:c r="D4869" s="7" t="str">
        <x:v>RAP-PT-2451</x:v>
      </x:c>
      <x:c r="E4869" s="7" t="str">
        <x:v>Path Trials!T2457</x:v>
      </x:c>
      <x:c r="F4869" s="7" t="str">
        <x:f>'Path Trials'!T2457</x:f>
        <x:v>OPEN</x:v>
      </x:c>
    </x:row>
    <x:row r="4870">
      <x:c r="B4870" s="7" t="str">
        <x:v>PHY-04864</x:v>
      </x:c>
      <x:c r="C4870" s="7" t="str">
        <x:v>path trial</x:v>
      </x:c>
      <x:c r="D4870" s="7" t="str">
        <x:v>RAP-PT-2452</x:v>
      </x:c>
      <x:c r="E4870" s="7" t="str">
        <x:v>Path Trials!T2458</x:v>
      </x:c>
      <x:c r="F4870" s="7" t="str">
        <x:f>'Path Trials'!T2458</x:f>
        <x:v>OPEN</x:v>
      </x:c>
    </x:row>
    <x:row r="4871">
      <x:c r="B4871" s="7" t="str">
        <x:v>PHY-04865</x:v>
      </x:c>
      <x:c r="C4871" s="7" t="str">
        <x:v>path trial</x:v>
      </x:c>
      <x:c r="D4871" s="7" t="str">
        <x:v>RAP-PT-2453</x:v>
      </x:c>
      <x:c r="E4871" s="7" t="str">
        <x:v>Path Trials!T2459</x:v>
      </x:c>
      <x:c r="F4871" s="7" t="str">
        <x:f>'Path Trials'!T2459</x:f>
        <x:v>OPEN</x:v>
      </x:c>
    </x:row>
    <x:row r="4872">
      <x:c r="B4872" s="7" t="str">
        <x:v>PHY-04866</x:v>
      </x:c>
      <x:c r="C4872" s="7" t="str">
        <x:v>path trial</x:v>
      </x:c>
      <x:c r="D4872" s="7" t="str">
        <x:v>RAP-PT-2454</x:v>
      </x:c>
      <x:c r="E4872" s="7" t="str">
        <x:v>Path Trials!T2460</x:v>
      </x:c>
      <x:c r="F4872" s="7" t="str">
        <x:f>'Path Trials'!T2460</x:f>
        <x:v>OPEN</x:v>
      </x:c>
    </x:row>
    <x:row r="4873">
      <x:c r="B4873" s="7" t="str">
        <x:v>PHY-04867</x:v>
      </x:c>
      <x:c r="C4873" s="7" t="str">
        <x:v>path trial</x:v>
      </x:c>
      <x:c r="D4873" s="7" t="str">
        <x:v>RAP-PT-2455</x:v>
      </x:c>
      <x:c r="E4873" s="7" t="str">
        <x:v>Path Trials!T2461</x:v>
      </x:c>
      <x:c r="F4873" s="7" t="str">
        <x:f>'Path Trials'!T2461</x:f>
        <x:v>OPEN</x:v>
      </x:c>
    </x:row>
    <x:row r="4874">
      <x:c r="B4874" s="7" t="str">
        <x:v>PHY-04868</x:v>
      </x:c>
      <x:c r="C4874" s="7" t="str">
        <x:v>path trial</x:v>
      </x:c>
      <x:c r="D4874" s="7" t="str">
        <x:v>RAP-PT-2456</x:v>
      </x:c>
      <x:c r="E4874" s="7" t="str">
        <x:v>Path Trials!T2462</x:v>
      </x:c>
      <x:c r="F4874" s="7" t="str">
        <x:f>'Path Trials'!T2462</x:f>
        <x:v>OPEN</x:v>
      </x:c>
    </x:row>
    <x:row r="4875">
      <x:c r="B4875" s="7" t="str">
        <x:v>PHY-04869</x:v>
      </x:c>
      <x:c r="C4875" s="7" t="str">
        <x:v>path trial</x:v>
      </x:c>
      <x:c r="D4875" s="7" t="str">
        <x:v>RAP-PT-2457</x:v>
      </x:c>
      <x:c r="E4875" s="7" t="str">
        <x:v>Path Trials!T2463</x:v>
      </x:c>
      <x:c r="F4875" s="7" t="str">
        <x:f>'Path Trials'!T2463</x:f>
        <x:v>OPEN</x:v>
      </x:c>
    </x:row>
    <x:row r="4876">
      <x:c r="B4876" s="7" t="str">
        <x:v>PHY-04870</x:v>
      </x:c>
      <x:c r="C4876" s="7" t="str">
        <x:v>path trial</x:v>
      </x:c>
      <x:c r="D4876" s="7" t="str">
        <x:v>RAP-PT-2458</x:v>
      </x:c>
      <x:c r="E4876" s="7" t="str">
        <x:v>Path Trials!T2464</x:v>
      </x:c>
      <x:c r="F4876" s="7" t="str">
        <x:f>'Path Trials'!T2464</x:f>
        <x:v>OPEN</x:v>
      </x:c>
    </x:row>
    <x:row r="4877">
      <x:c r="B4877" s="7" t="str">
        <x:v>PHY-04871</x:v>
      </x:c>
      <x:c r="C4877" s="7" t="str">
        <x:v>path trial</x:v>
      </x:c>
      <x:c r="D4877" s="7" t="str">
        <x:v>RAP-PT-2459</x:v>
      </x:c>
      <x:c r="E4877" s="7" t="str">
        <x:v>Path Trials!T2465</x:v>
      </x:c>
      <x:c r="F4877" s="7" t="str">
        <x:f>'Path Trials'!T2465</x:f>
        <x:v>OPEN</x:v>
      </x:c>
    </x:row>
    <x:row r="4878">
      <x:c r="B4878" s="7" t="str">
        <x:v>PHY-04872</x:v>
      </x:c>
      <x:c r="C4878" s="7" t="str">
        <x:v>path trial</x:v>
      </x:c>
      <x:c r="D4878" s="7" t="str">
        <x:v>RAP-PT-2460</x:v>
      </x:c>
      <x:c r="E4878" s="7" t="str">
        <x:v>Path Trials!T2466</x:v>
      </x:c>
      <x:c r="F4878" s="7" t="str">
        <x:f>'Path Trials'!T2466</x:f>
        <x:v>OPEN</x:v>
      </x:c>
    </x:row>
    <x:row r="4879">
      <x:c r="B4879" s="7" t="str">
        <x:v>PHY-04873</x:v>
      </x:c>
      <x:c r="C4879" s="7" t="str">
        <x:v>path trial</x:v>
      </x:c>
      <x:c r="D4879" s="7" t="str">
        <x:v>RAP-PT-2461</x:v>
      </x:c>
      <x:c r="E4879" s="7" t="str">
        <x:v>Path Trials!T2467</x:v>
      </x:c>
      <x:c r="F4879" s="7" t="str">
        <x:f>'Path Trials'!T2467</x:f>
        <x:v>OPEN</x:v>
      </x:c>
    </x:row>
    <x:row r="4880">
      <x:c r="B4880" s="7" t="str">
        <x:v>PHY-04874</x:v>
      </x:c>
      <x:c r="C4880" s="7" t="str">
        <x:v>path trial</x:v>
      </x:c>
      <x:c r="D4880" s="7" t="str">
        <x:v>RAP-PT-2462</x:v>
      </x:c>
      <x:c r="E4880" s="7" t="str">
        <x:v>Path Trials!T2468</x:v>
      </x:c>
      <x:c r="F4880" s="7" t="str">
        <x:f>'Path Trials'!T2468</x:f>
        <x:v>OPEN</x:v>
      </x:c>
    </x:row>
    <x:row r="4881">
      <x:c r="B4881" s="7" t="str">
        <x:v>PHY-04875</x:v>
      </x:c>
      <x:c r="C4881" s="7" t="str">
        <x:v>path trial</x:v>
      </x:c>
      <x:c r="D4881" s="7" t="str">
        <x:v>RAP-PT-2463</x:v>
      </x:c>
      <x:c r="E4881" s="7" t="str">
        <x:v>Path Trials!T2469</x:v>
      </x:c>
      <x:c r="F4881" s="7" t="str">
        <x:f>'Path Trials'!T2469</x:f>
        <x:v>OPEN</x:v>
      </x:c>
    </x:row>
    <x:row r="4882">
      <x:c r="B4882" s="7" t="str">
        <x:v>PHY-04876</x:v>
      </x:c>
      <x:c r="C4882" s="7" t="str">
        <x:v>path trial</x:v>
      </x:c>
      <x:c r="D4882" s="7" t="str">
        <x:v>RAP-PT-2464</x:v>
      </x:c>
      <x:c r="E4882" s="7" t="str">
        <x:v>Path Trials!T2470</x:v>
      </x:c>
      <x:c r="F4882" s="7" t="str">
        <x:f>'Path Trials'!T2470</x:f>
        <x:v>OPEN</x:v>
      </x:c>
    </x:row>
    <x:row r="4883">
      <x:c r="B4883" s="7" t="str">
        <x:v>PHY-04877</x:v>
      </x:c>
      <x:c r="C4883" s="7" t="str">
        <x:v>path trial</x:v>
      </x:c>
      <x:c r="D4883" s="7" t="str">
        <x:v>RAP-PT-2465</x:v>
      </x:c>
      <x:c r="E4883" s="7" t="str">
        <x:v>Path Trials!T2471</x:v>
      </x:c>
      <x:c r="F4883" s="7" t="str">
        <x:f>'Path Trials'!T2471</x:f>
        <x:v>OPEN</x:v>
      </x:c>
    </x:row>
    <x:row r="4884">
      <x:c r="B4884" s="7" t="str">
        <x:v>PHY-04878</x:v>
      </x:c>
      <x:c r="C4884" s="7" t="str">
        <x:v>path trial</x:v>
      </x:c>
      <x:c r="D4884" s="7" t="str">
        <x:v>RAP-PT-2466</x:v>
      </x:c>
      <x:c r="E4884" s="7" t="str">
        <x:v>Path Trials!T2472</x:v>
      </x:c>
      <x:c r="F4884" s="7" t="str">
        <x:f>'Path Trials'!T2472</x:f>
        <x:v>OPEN</x:v>
      </x:c>
    </x:row>
    <x:row r="4885">
      <x:c r="B4885" s="7" t="str">
        <x:v>PHY-04879</x:v>
      </x:c>
      <x:c r="C4885" s="7" t="str">
        <x:v>path trial</x:v>
      </x:c>
      <x:c r="D4885" s="7" t="str">
        <x:v>RAP-PT-2467</x:v>
      </x:c>
      <x:c r="E4885" s="7" t="str">
        <x:v>Path Trials!T2473</x:v>
      </x:c>
      <x:c r="F4885" s="7" t="str">
        <x:f>'Path Trials'!T2473</x:f>
        <x:v>OPEN</x:v>
      </x:c>
    </x:row>
    <x:row r="4886">
      <x:c r="B4886" s="7" t="str">
        <x:v>PHY-04880</x:v>
      </x:c>
      <x:c r="C4886" s="7" t="str">
        <x:v>path trial</x:v>
      </x:c>
      <x:c r="D4886" s="7" t="str">
        <x:v>RAP-PT-2468</x:v>
      </x:c>
      <x:c r="E4886" s="7" t="str">
        <x:v>Path Trials!T2474</x:v>
      </x:c>
      <x:c r="F4886" s="7" t="str">
        <x:f>'Path Trials'!T2474</x:f>
        <x:v>OPEN</x:v>
      </x:c>
    </x:row>
    <x:row r="4887">
      <x:c r="B4887" s="7" t="str">
        <x:v>PHY-04881</x:v>
      </x:c>
      <x:c r="C4887" s="7" t="str">
        <x:v>path trial</x:v>
      </x:c>
      <x:c r="D4887" s="7" t="str">
        <x:v>RAP-PT-2469</x:v>
      </x:c>
      <x:c r="E4887" s="7" t="str">
        <x:v>Path Trials!T2475</x:v>
      </x:c>
      <x:c r="F4887" s="7" t="str">
        <x:f>'Path Trials'!T2475</x:f>
        <x:v>OPEN</x:v>
      </x:c>
    </x:row>
    <x:row r="4888">
      <x:c r="B4888" s="7" t="str">
        <x:v>PHY-04882</x:v>
      </x:c>
      <x:c r="C4888" s="7" t="str">
        <x:v>path trial</x:v>
      </x:c>
      <x:c r="D4888" s="7" t="str">
        <x:v>RAP-PT-2470</x:v>
      </x:c>
      <x:c r="E4888" s="7" t="str">
        <x:v>Path Trials!T2476</x:v>
      </x:c>
      <x:c r="F4888" s="7" t="str">
        <x:f>'Path Trials'!T2476</x:f>
        <x:v>OPEN</x:v>
      </x:c>
    </x:row>
    <x:row r="4889">
      <x:c r="B4889" s="7" t="str">
        <x:v>PHY-04883</x:v>
      </x:c>
      <x:c r="C4889" s="7" t="str">
        <x:v>path trial</x:v>
      </x:c>
      <x:c r="D4889" s="7" t="str">
        <x:v>RAP-PT-2471</x:v>
      </x:c>
      <x:c r="E4889" s="7" t="str">
        <x:v>Path Trials!T2477</x:v>
      </x:c>
      <x:c r="F4889" s="7" t="str">
        <x:f>'Path Trials'!T2477</x:f>
        <x:v>OPEN</x:v>
      </x:c>
    </x:row>
    <x:row r="4890">
      <x:c r="B4890" s="7" t="str">
        <x:v>PHY-04884</x:v>
      </x:c>
      <x:c r="C4890" s="7" t="str">
        <x:v>path trial</x:v>
      </x:c>
      <x:c r="D4890" s="7" t="str">
        <x:v>RAP-PT-2472</x:v>
      </x:c>
      <x:c r="E4890" s="7" t="str">
        <x:v>Path Trials!T2478</x:v>
      </x:c>
      <x:c r="F4890" s="7" t="str">
        <x:f>'Path Trials'!T2478</x:f>
        <x:v>OPEN</x:v>
      </x:c>
    </x:row>
    <x:row r="4891">
      <x:c r="B4891" s="7" t="str">
        <x:v>PHY-04885</x:v>
      </x:c>
      <x:c r="C4891" s="7" t="str">
        <x:v>path trial</x:v>
      </x:c>
      <x:c r="D4891" s="7" t="str">
        <x:v>RAP-PT-2473</x:v>
      </x:c>
      <x:c r="E4891" s="7" t="str">
        <x:v>Path Trials!T2479</x:v>
      </x:c>
      <x:c r="F4891" s="7" t="str">
        <x:f>'Path Trials'!T2479</x:f>
        <x:v>OPEN</x:v>
      </x:c>
    </x:row>
    <x:row r="4892">
      <x:c r="B4892" s="7" t="str">
        <x:v>PHY-04886</x:v>
      </x:c>
      <x:c r="C4892" s="7" t="str">
        <x:v>path trial</x:v>
      </x:c>
      <x:c r="D4892" s="7" t="str">
        <x:v>RAP-PT-2474</x:v>
      </x:c>
      <x:c r="E4892" s="7" t="str">
        <x:v>Path Trials!T2480</x:v>
      </x:c>
      <x:c r="F4892" s="7" t="str">
        <x:f>'Path Trials'!T2480</x:f>
        <x:v>OPEN</x:v>
      </x:c>
    </x:row>
    <x:row r="4893">
      <x:c r="B4893" s="7" t="str">
        <x:v>PHY-04887</x:v>
      </x:c>
      <x:c r="C4893" s="7" t="str">
        <x:v>path trial</x:v>
      </x:c>
      <x:c r="D4893" s="7" t="str">
        <x:v>RAP-PT-2475</x:v>
      </x:c>
      <x:c r="E4893" s="7" t="str">
        <x:v>Path Trials!T2481</x:v>
      </x:c>
      <x:c r="F4893" s="7" t="str">
        <x:f>'Path Trials'!T2481</x:f>
        <x:v>OPEN</x:v>
      </x:c>
    </x:row>
    <x:row r="4894">
      <x:c r="B4894" s="7" t="str">
        <x:v>PHY-04888</x:v>
      </x:c>
      <x:c r="C4894" s="7" t="str">
        <x:v>path trial</x:v>
      </x:c>
      <x:c r="D4894" s="7" t="str">
        <x:v>RAP-PT-2476</x:v>
      </x:c>
      <x:c r="E4894" s="7" t="str">
        <x:v>Path Trials!T2482</x:v>
      </x:c>
      <x:c r="F4894" s="7" t="str">
        <x:f>'Path Trials'!T2482</x:f>
        <x:v>OPEN</x:v>
      </x:c>
    </x:row>
    <x:row r="4895">
      <x:c r="B4895" s="7" t="str">
        <x:v>PHY-04889</x:v>
      </x:c>
      <x:c r="C4895" s="7" t="str">
        <x:v>path trial</x:v>
      </x:c>
      <x:c r="D4895" s="7" t="str">
        <x:v>RAP-PT-2477</x:v>
      </x:c>
      <x:c r="E4895" s="7" t="str">
        <x:v>Path Trials!T2483</x:v>
      </x:c>
      <x:c r="F4895" s="7" t="str">
        <x:f>'Path Trials'!T2483</x:f>
        <x:v>OPEN</x:v>
      </x:c>
    </x:row>
    <x:row r="4896">
      <x:c r="B4896" s="7" t="str">
        <x:v>PHY-04890</x:v>
      </x:c>
      <x:c r="C4896" s="7" t="str">
        <x:v>path trial</x:v>
      </x:c>
      <x:c r="D4896" s="7" t="str">
        <x:v>RAP-PT-2478</x:v>
      </x:c>
      <x:c r="E4896" s="7" t="str">
        <x:v>Path Trials!T2484</x:v>
      </x:c>
      <x:c r="F4896" s="7" t="str">
        <x:f>'Path Trials'!T2484</x:f>
        <x:v>OPEN</x:v>
      </x:c>
    </x:row>
    <x:row r="4897">
      <x:c r="B4897" s="7" t="str">
        <x:v>PHY-04891</x:v>
      </x:c>
      <x:c r="C4897" s="7" t="str">
        <x:v>path trial</x:v>
      </x:c>
      <x:c r="D4897" s="7" t="str">
        <x:v>RAP-PT-2479</x:v>
      </x:c>
      <x:c r="E4897" s="7" t="str">
        <x:v>Path Trials!T2485</x:v>
      </x:c>
      <x:c r="F4897" s="7" t="str">
        <x:f>'Path Trials'!T2485</x:f>
        <x:v>OPEN</x:v>
      </x:c>
    </x:row>
    <x:row r="4898">
      <x:c r="B4898" s="7" t="str">
        <x:v>PHY-04892</x:v>
      </x:c>
      <x:c r="C4898" s="7" t="str">
        <x:v>path trial</x:v>
      </x:c>
      <x:c r="D4898" s="7" t="str">
        <x:v>RAP-PT-2480</x:v>
      </x:c>
      <x:c r="E4898" s="7" t="str">
        <x:v>Path Trials!T2486</x:v>
      </x:c>
      <x:c r="F4898" s="7" t="str">
        <x:f>'Path Trials'!T2486</x:f>
        <x:v>OPEN</x:v>
      </x:c>
    </x:row>
    <x:row r="4899">
      <x:c r="B4899" s="7" t="str">
        <x:v>PHY-04893</x:v>
      </x:c>
      <x:c r="C4899" s="7" t="str">
        <x:v>path trial</x:v>
      </x:c>
      <x:c r="D4899" s="7" t="str">
        <x:v>RAP-PT-2481</x:v>
      </x:c>
      <x:c r="E4899" s="7" t="str">
        <x:v>Path Trials!T2487</x:v>
      </x:c>
      <x:c r="F4899" s="7" t="str">
        <x:f>'Path Trials'!T2487</x:f>
        <x:v>OPEN</x:v>
      </x:c>
    </x:row>
    <x:row r="4900">
      <x:c r="B4900" s="7" t="str">
        <x:v>PHY-04894</x:v>
      </x:c>
      <x:c r="C4900" s="7" t="str">
        <x:v>path trial</x:v>
      </x:c>
      <x:c r="D4900" s="7" t="str">
        <x:v>RAP-PT-2482</x:v>
      </x:c>
      <x:c r="E4900" s="7" t="str">
        <x:v>Path Trials!T2488</x:v>
      </x:c>
      <x:c r="F4900" s="7" t="str">
        <x:f>'Path Trials'!T2488</x:f>
        <x:v>OPEN</x:v>
      </x:c>
    </x:row>
    <x:row r="4901">
      <x:c r="B4901" s="7" t="str">
        <x:v>PHY-04895</x:v>
      </x:c>
      <x:c r="C4901" s="7" t="str">
        <x:v>path trial</x:v>
      </x:c>
      <x:c r="D4901" s="7" t="str">
        <x:v>RAP-PT-2483</x:v>
      </x:c>
      <x:c r="E4901" s="7" t="str">
        <x:v>Path Trials!T2489</x:v>
      </x:c>
      <x:c r="F4901" s="7" t="str">
        <x:f>'Path Trials'!T2489</x:f>
        <x:v>OPEN</x:v>
      </x:c>
    </x:row>
    <x:row r="4902">
      <x:c r="B4902" s="7" t="str">
        <x:v>PHY-04896</x:v>
      </x:c>
      <x:c r="C4902" s="7" t="str">
        <x:v>path trial</x:v>
      </x:c>
      <x:c r="D4902" s="7" t="str">
        <x:v>RAP-PT-2484</x:v>
      </x:c>
      <x:c r="E4902" s="7" t="str">
        <x:v>Path Trials!T2490</x:v>
      </x:c>
      <x:c r="F4902" s="7" t="str">
        <x:f>'Path Trials'!T2490</x:f>
        <x:v>OPEN</x:v>
      </x:c>
    </x:row>
    <x:row r="4903">
      <x:c r="B4903" s="7" t="str">
        <x:v>PHY-04897</x:v>
      </x:c>
      <x:c r="C4903" s="7" t="str">
        <x:v>path trial</x:v>
      </x:c>
      <x:c r="D4903" s="7" t="str">
        <x:v>RAP-PT-2485</x:v>
      </x:c>
      <x:c r="E4903" s="7" t="str">
        <x:v>Path Trials!T2491</x:v>
      </x:c>
      <x:c r="F4903" s="7" t="str">
        <x:f>'Path Trials'!T2491</x:f>
        <x:v>OPEN</x:v>
      </x:c>
    </x:row>
    <x:row r="4904">
      <x:c r="B4904" s="7" t="str">
        <x:v>PHY-04898</x:v>
      </x:c>
      <x:c r="C4904" s="7" t="str">
        <x:v>path trial</x:v>
      </x:c>
      <x:c r="D4904" s="7" t="str">
        <x:v>RAP-PT-2486</x:v>
      </x:c>
      <x:c r="E4904" s="7" t="str">
        <x:v>Path Trials!T2492</x:v>
      </x:c>
      <x:c r="F4904" s="7" t="str">
        <x:f>'Path Trials'!T2492</x:f>
        <x:v>OPEN</x:v>
      </x:c>
    </x:row>
    <x:row r="4905">
      <x:c r="B4905" s="7" t="str">
        <x:v>PHY-04899</x:v>
      </x:c>
      <x:c r="C4905" s="7" t="str">
        <x:v>path trial</x:v>
      </x:c>
      <x:c r="D4905" s="7" t="str">
        <x:v>RAP-PT-2487</x:v>
      </x:c>
      <x:c r="E4905" s="7" t="str">
        <x:v>Path Trials!T2493</x:v>
      </x:c>
      <x:c r="F4905" s="7" t="str">
        <x:f>'Path Trials'!T2493</x:f>
        <x:v>OPEN</x:v>
      </x:c>
    </x:row>
    <x:row r="4906">
      <x:c r="B4906" s="7" t="str">
        <x:v>PHY-04900</x:v>
      </x:c>
      <x:c r="C4906" s="7" t="str">
        <x:v>path trial</x:v>
      </x:c>
      <x:c r="D4906" s="7" t="str">
        <x:v>RAP-PT-2488</x:v>
      </x:c>
      <x:c r="E4906" s="7" t="str">
        <x:v>Path Trials!T2494</x:v>
      </x:c>
      <x:c r="F4906" s="7" t="str">
        <x:f>'Path Trials'!T2494</x:f>
        <x:v>OPEN</x:v>
      </x:c>
    </x:row>
    <x:row r="4907">
      <x:c r="B4907" s="7" t="str">
        <x:v>PHY-04901</x:v>
      </x:c>
      <x:c r="C4907" s="7" t="str">
        <x:v>path trial</x:v>
      </x:c>
      <x:c r="D4907" s="7" t="str">
        <x:v>RAP-PT-2489</x:v>
      </x:c>
      <x:c r="E4907" s="7" t="str">
        <x:v>Path Trials!T2495</x:v>
      </x:c>
      <x:c r="F4907" s="7" t="str">
        <x:f>'Path Trials'!T2495</x:f>
        <x:v>OPEN</x:v>
      </x:c>
    </x:row>
    <x:row r="4908">
      <x:c r="B4908" s="7" t="str">
        <x:v>PHY-04902</x:v>
      </x:c>
      <x:c r="C4908" s="7" t="str">
        <x:v>path trial</x:v>
      </x:c>
      <x:c r="D4908" s="7" t="str">
        <x:v>RAP-PT-2490</x:v>
      </x:c>
      <x:c r="E4908" s="7" t="str">
        <x:v>Path Trials!T2496</x:v>
      </x:c>
      <x:c r="F4908" s="7" t="str">
        <x:f>'Path Trials'!T2496</x:f>
        <x:v>OPEN</x:v>
      </x:c>
    </x:row>
    <x:row r="4909">
      <x:c r="B4909" s="7" t="str">
        <x:v>PHY-04903</x:v>
      </x:c>
      <x:c r="C4909" s="7" t="str">
        <x:v>path trial</x:v>
      </x:c>
      <x:c r="D4909" s="7" t="str">
        <x:v>RAP-PT-2491</x:v>
      </x:c>
      <x:c r="E4909" s="7" t="str">
        <x:v>Path Trials!T2497</x:v>
      </x:c>
      <x:c r="F4909" s="7" t="str">
        <x:f>'Path Trials'!T2497</x:f>
        <x:v>OPEN</x:v>
      </x:c>
    </x:row>
    <x:row r="4910">
      <x:c r="B4910" s="7" t="str">
        <x:v>PHY-04904</x:v>
      </x:c>
      <x:c r="C4910" s="7" t="str">
        <x:v>path trial</x:v>
      </x:c>
      <x:c r="D4910" s="7" t="str">
        <x:v>RAP-PT-2492</x:v>
      </x:c>
      <x:c r="E4910" s="7" t="str">
        <x:v>Path Trials!T2498</x:v>
      </x:c>
      <x:c r="F4910" s="7" t="str">
        <x:f>'Path Trials'!T2498</x:f>
        <x:v>OPEN</x:v>
      </x:c>
    </x:row>
    <x:row r="4911">
      <x:c r="B4911" s="7" t="str">
        <x:v>PHY-04905</x:v>
      </x:c>
      <x:c r="C4911" s="7" t="str">
        <x:v>path trial</x:v>
      </x:c>
      <x:c r="D4911" s="7" t="str">
        <x:v>RAP-PT-2493</x:v>
      </x:c>
      <x:c r="E4911" s="7" t="str">
        <x:v>Path Trials!T2499</x:v>
      </x:c>
      <x:c r="F4911" s="7" t="str">
        <x:f>'Path Trials'!T2499</x:f>
        <x:v>OPEN</x:v>
      </x:c>
    </x:row>
    <x:row r="4912">
      <x:c r="B4912" s="7" t="str">
        <x:v>PHY-04906</x:v>
      </x:c>
      <x:c r="C4912" s="7" t="str">
        <x:v>path trial</x:v>
      </x:c>
      <x:c r="D4912" s="7" t="str">
        <x:v>RAP-PT-2494</x:v>
      </x:c>
      <x:c r="E4912" s="7" t="str">
        <x:v>Path Trials!T2500</x:v>
      </x:c>
      <x:c r="F4912" s="7" t="str">
        <x:f>'Path Trials'!T2500</x:f>
        <x:v>OPEN</x:v>
      </x:c>
    </x:row>
    <x:row r="4913">
      <x:c r="B4913" s="7" t="str">
        <x:v>PHY-04907</x:v>
      </x:c>
      <x:c r="C4913" s="7" t="str">
        <x:v>path trial</x:v>
      </x:c>
      <x:c r="D4913" s="7" t="str">
        <x:v>RAP-PT-2495</x:v>
      </x:c>
      <x:c r="E4913" s="7" t="str">
        <x:v>Path Trials!T2501</x:v>
      </x:c>
      <x:c r="F4913" s="7" t="str">
        <x:f>'Path Trials'!T2501</x:f>
        <x:v>OPEN</x:v>
      </x:c>
    </x:row>
    <x:row r="4914">
      <x:c r="B4914" s="7" t="str">
        <x:v>PHY-04908</x:v>
      </x:c>
      <x:c r="C4914" s="7" t="str">
        <x:v>path trial</x:v>
      </x:c>
      <x:c r="D4914" s="7" t="str">
        <x:v>RAP-PT-2496</x:v>
      </x:c>
      <x:c r="E4914" s="7" t="str">
        <x:v>Path Trials!T2502</x:v>
      </x:c>
      <x:c r="F4914" s="7" t="str">
        <x:f>'Path Trials'!T2502</x:f>
        <x:v>OPEN</x:v>
      </x:c>
    </x:row>
    <x:row r="4915">
      <x:c r="B4915" s="7" t="str">
        <x:v>PHY-04909</x:v>
      </x:c>
      <x:c r="C4915" s="7" t="str">
        <x:v>path trial</x:v>
      </x:c>
      <x:c r="D4915" s="7" t="str">
        <x:v>RAP-PT-2497</x:v>
      </x:c>
      <x:c r="E4915" s="7" t="str">
        <x:v>Path Trials!T2503</x:v>
      </x:c>
      <x:c r="F4915" s="7" t="str">
        <x:f>'Path Trials'!T2503</x:f>
        <x:v>OPEN</x:v>
      </x:c>
    </x:row>
    <x:row r="4916">
      <x:c r="B4916" s="7" t="str">
        <x:v>PHY-04910</x:v>
      </x:c>
      <x:c r="C4916" s="7" t="str">
        <x:v>path trial</x:v>
      </x:c>
      <x:c r="D4916" s="7" t="str">
        <x:v>RAP-PT-2498</x:v>
      </x:c>
      <x:c r="E4916" s="7" t="str">
        <x:v>Path Trials!T2504</x:v>
      </x:c>
      <x:c r="F4916" s="7" t="str">
        <x:f>'Path Trials'!T2504</x:f>
        <x:v>OPEN</x:v>
      </x:c>
    </x:row>
    <x:row r="4917">
      <x:c r="B4917" s="7" t="str">
        <x:v>PHY-04911</x:v>
      </x:c>
      <x:c r="C4917" s="7" t="str">
        <x:v>path trial</x:v>
      </x:c>
      <x:c r="D4917" s="7" t="str">
        <x:v>RAP-PT-2499</x:v>
      </x:c>
      <x:c r="E4917" s="7" t="str">
        <x:v>Path Trials!T2505</x:v>
      </x:c>
      <x:c r="F4917" s="7" t="str">
        <x:f>'Path Trials'!T2505</x:f>
        <x:v>OPEN</x:v>
      </x:c>
    </x:row>
    <x:row r="4918">
      <x:c r="B4918" s="7" t="str">
        <x:v>PHY-04912</x:v>
      </x:c>
      <x:c r="C4918" s="7" t="str">
        <x:v>path trial</x:v>
      </x:c>
      <x:c r="D4918" s="7" t="str">
        <x:v>RAP-PT-2500</x:v>
      </x:c>
      <x:c r="E4918" s="7" t="str">
        <x:v>Path Trials!T2506</x:v>
      </x:c>
      <x:c r="F4918" s="7" t="str">
        <x:f>'Path Trials'!T2506</x:f>
        <x:v>OPEN</x:v>
      </x:c>
    </x:row>
    <x:row r="4919">
      <x:c r="B4919" s="7" t="str">
        <x:v>PHY-04913</x:v>
      </x:c>
      <x:c r="C4919" s="7" t="str">
        <x:v>path trial</x:v>
      </x:c>
      <x:c r="D4919" s="7" t="str">
        <x:v>RAP-PT-2501</x:v>
      </x:c>
      <x:c r="E4919" s="7" t="str">
        <x:v>Path Trials!T2507</x:v>
      </x:c>
      <x:c r="F4919" s="7" t="str">
        <x:f>'Path Trials'!T2507</x:f>
        <x:v>OPEN</x:v>
      </x:c>
    </x:row>
    <x:row r="4920">
      <x:c r="B4920" s="7" t="str">
        <x:v>PHY-04914</x:v>
      </x:c>
      <x:c r="C4920" s="7" t="str">
        <x:v>path trial</x:v>
      </x:c>
      <x:c r="D4920" s="7" t="str">
        <x:v>RAP-PT-2502</x:v>
      </x:c>
      <x:c r="E4920" s="7" t="str">
        <x:v>Path Trials!T2508</x:v>
      </x:c>
      <x:c r="F4920" s="7" t="str">
        <x:f>'Path Trials'!T2508</x:f>
        <x:v>OPEN</x:v>
      </x:c>
    </x:row>
    <x:row r="4921">
      <x:c r="B4921" s="7" t="str">
        <x:v>PHY-04915</x:v>
      </x:c>
      <x:c r="C4921" s="7" t="str">
        <x:v>path trial</x:v>
      </x:c>
      <x:c r="D4921" s="7" t="str">
        <x:v>RAP-PT-2503</x:v>
      </x:c>
      <x:c r="E4921" s="7" t="str">
        <x:v>Path Trials!T2509</x:v>
      </x:c>
      <x:c r="F4921" s="7" t="str">
        <x:f>'Path Trials'!T2509</x:f>
        <x:v>OPEN</x:v>
      </x:c>
    </x:row>
    <x:row r="4922">
      <x:c r="B4922" s="7" t="str">
        <x:v>PHY-04916</x:v>
      </x:c>
      <x:c r="C4922" s="7" t="str">
        <x:v>path trial</x:v>
      </x:c>
      <x:c r="D4922" s="7" t="str">
        <x:v>RAP-PT-2504</x:v>
      </x:c>
      <x:c r="E4922" s="7" t="str">
        <x:v>Path Trials!T2510</x:v>
      </x:c>
      <x:c r="F4922" s="7" t="str">
        <x:f>'Path Trials'!T2510</x:f>
        <x:v>OPEN</x:v>
      </x:c>
    </x:row>
    <x:row r="4923">
      <x:c r="B4923" s="7" t="str">
        <x:v>PHY-04917</x:v>
      </x:c>
      <x:c r="C4923" s="7" t="str">
        <x:v>path trial</x:v>
      </x:c>
      <x:c r="D4923" s="7" t="str">
        <x:v>RAP-PT-2505</x:v>
      </x:c>
      <x:c r="E4923" s="7" t="str">
        <x:v>Path Trials!T2511</x:v>
      </x:c>
      <x:c r="F4923" s="7" t="str">
        <x:f>'Path Trials'!T2511</x:f>
        <x:v>OPEN</x:v>
      </x:c>
    </x:row>
    <x:row r="4924">
      <x:c r="B4924" s="7" t="str">
        <x:v>PHY-04918</x:v>
      </x:c>
      <x:c r="C4924" s="7" t="str">
        <x:v>path trial</x:v>
      </x:c>
      <x:c r="D4924" s="7" t="str">
        <x:v>RAP-PT-2506</x:v>
      </x:c>
      <x:c r="E4924" s="7" t="str">
        <x:v>Path Trials!T2512</x:v>
      </x:c>
      <x:c r="F4924" s="7" t="str">
        <x:f>'Path Trials'!T2512</x:f>
        <x:v>OPEN</x:v>
      </x:c>
    </x:row>
    <x:row r="4925">
      <x:c r="B4925" s="7" t="str">
        <x:v>PHY-04919</x:v>
      </x:c>
      <x:c r="C4925" s="7" t="str">
        <x:v>path trial</x:v>
      </x:c>
      <x:c r="D4925" s="7" t="str">
        <x:v>RAP-PT-2507</x:v>
      </x:c>
      <x:c r="E4925" s="7" t="str">
        <x:v>Path Trials!T2513</x:v>
      </x:c>
      <x:c r="F4925" s="7" t="str">
        <x:f>'Path Trials'!T2513</x:f>
        <x:v>OPEN</x:v>
      </x:c>
    </x:row>
    <x:row r="4926">
      <x:c r="B4926" s="7" t="str">
        <x:v>PHY-04920</x:v>
      </x:c>
      <x:c r="C4926" s="7" t="str">
        <x:v>path trial</x:v>
      </x:c>
      <x:c r="D4926" s="7" t="str">
        <x:v>RAP-PT-2508</x:v>
      </x:c>
      <x:c r="E4926" s="7" t="str">
        <x:v>Path Trials!T2514</x:v>
      </x:c>
      <x:c r="F4926" s="7" t="str">
        <x:f>'Path Trials'!T2514</x:f>
        <x:v>OPEN</x:v>
      </x:c>
    </x:row>
    <x:row r="4927">
      <x:c r="B4927" s="7" t="str">
        <x:v>PHY-04921</x:v>
      </x:c>
      <x:c r="C4927" s="7" t="str">
        <x:v>path trial</x:v>
      </x:c>
      <x:c r="D4927" s="7" t="str">
        <x:v>RAP-PT-2509</x:v>
      </x:c>
      <x:c r="E4927" s="7" t="str">
        <x:v>Path Trials!T2515</x:v>
      </x:c>
      <x:c r="F4927" s="7" t="str">
        <x:f>'Path Trials'!T2515</x:f>
        <x:v>OPEN</x:v>
      </x:c>
    </x:row>
    <x:row r="4928">
      <x:c r="B4928" s="7" t="str">
        <x:v>PHY-04922</x:v>
      </x:c>
      <x:c r="C4928" s="7" t="str">
        <x:v>path trial</x:v>
      </x:c>
      <x:c r="D4928" s="7" t="str">
        <x:v>RAP-PT-2510</x:v>
      </x:c>
      <x:c r="E4928" s="7" t="str">
        <x:v>Path Trials!T2516</x:v>
      </x:c>
      <x:c r="F4928" s="7" t="str">
        <x:f>'Path Trials'!T2516</x:f>
        <x:v>OPEN</x:v>
      </x:c>
    </x:row>
    <x:row r="4929">
      <x:c r="B4929" s="7" t="str">
        <x:v>PHY-04923</x:v>
      </x:c>
      <x:c r="C4929" s="7" t="str">
        <x:v>path trial</x:v>
      </x:c>
      <x:c r="D4929" s="7" t="str">
        <x:v>RAP-PT-2511</x:v>
      </x:c>
      <x:c r="E4929" s="7" t="str">
        <x:v>Path Trials!T2517</x:v>
      </x:c>
      <x:c r="F4929" s="7" t="str">
        <x:f>'Path Trials'!T2517</x:f>
        <x:v>OPEN</x:v>
      </x:c>
    </x:row>
    <x:row r="4930">
      <x:c r="B4930" s="7" t="str">
        <x:v>PHY-04924</x:v>
      </x:c>
      <x:c r="C4930" s="7" t="str">
        <x:v>path trial</x:v>
      </x:c>
      <x:c r="D4930" s="7" t="str">
        <x:v>RAP-PT-2512</x:v>
      </x:c>
      <x:c r="E4930" s="7" t="str">
        <x:v>Path Trials!T2518</x:v>
      </x:c>
      <x:c r="F4930" s="7" t="str">
        <x:f>'Path Trials'!T2518</x:f>
        <x:v>OPEN</x:v>
      </x:c>
    </x:row>
    <x:row r="4931">
      <x:c r="B4931" s="7" t="str">
        <x:v>PHY-04925</x:v>
      </x:c>
      <x:c r="C4931" s="7" t="str">
        <x:v>path trial</x:v>
      </x:c>
      <x:c r="D4931" s="7" t="str">
        <x:v>RAP-PT-2513</x:v>
      </x:c>
      <x:c r="E4931" s="7" t="str">
        <x:v>Path Trials!T2519</x:v>
      </x:c>
      <x:c r="F4931" s="7" t="str">
        <x:f>'Path Trials'!T2519</x:f>
        <x:v>OPEN</x:v>
      </x:c>
    </x:row>
    <x:row r="4932">
      <x:c r="B4932" s="7" t="str">
        <x:v>PHY-04926</x:v>
      </x:c>
      <x:c r="C4932" s="7" t="str">
        <x:v>path trial</x:v>
      </x:c>
      <x:c r="D4932" s="7" t="str">
        <x:v>RAP-PT-2514</x:v>
      </x:c>
      <x:c r="E4932" s="7" t="str">
        <x:v>Path Trials!T2520</x:v>
      </x:c>
      <x:c r="F4932" s="7" t="str">
        <x:f>'Path Trials'!T2520</x:f>
        <x:v>OPEN</x:v>
      </x:c>
    </x:row>
    <x:row r="4933">
      <x:c r="B4933" s="7" t="str">
        <x:v>PHY-04927</x:v>
      </x:c>
      <x:c r="C4933" s="7" t="str">
        <x:v>path trial</x:v>
      </x:c>
      <x:c r="D4933" s="7" t="str">
        <x:v>RAP-PT-2515</x:v>
      </x:c>
      <x:c r="E4933" s="7" t="str">
        <x:v>Path Trials!T2521</x:v>
      </x:c>
      <x:c r="F4933" s="7" t="str">
        <x:f>'Path Trials'!T2521</x:f>
        <x:v>OPEN</x:v>
      </x:c>
    </x:row>
    <x:row r="4934">
      <x:c r="B4934" s="7" t="str">
        <x:v>PHY-04928</x:v>
      </x:c>
      <x:c r="C4934" s="7" t="str">
        <x:v>path trial</x:v>
      </x:c>
      <x:c r="D4934" s="7" t="str">
        <x:v>RAP-PT-2516</x:v>
      </x:c>
      <x:c r="E4934" s="7" t="str">
        <x:v>Path Trials!T2522</x:v>
      </x:c>
      <x:c r="F4934" s="7" t="str">
        <x:f>'Path Trials'!T2522</x:f>
        <x:v>OPEN</x:v>
      </x:c>
    </x:row>
    <x:row r="4935">
      <x:c r="B4935" s="7" t="str">
        <x:v>PHY-04929</x:v>
      </x:c>
      <x:c r="C4935" s="7" t="str">
        <x:v>path trial</x:v>
      </x:c>
      <x:c r="D4935" s="7" t="str">
        <x:v>RAP-PT-2517</x:v>
      </x:c>
      <x:c r="E4935" s="7" t="str">
        <x:v>Path Trials!T2523</x:v>
      </x:c>
      <x:c r="F4935" s="7" t="str">
        <x:f>'Path Trials'!T2523</x:f>
        <x:v>OPEN</x:v>
      </x:c>
    </x:row>
    <x:row r="4936">
      <x:c r="B4936" s="7" t="str">
        <x:v>PHY-04930</x:v>
      </x:c>
      <x:c r="C4936" s="7" t="str">
        <x:v>path trial</x:v>
      </x:c>
      <x:c r="D4936" s="7" t="str">
        <x:v>RAP-PT-2518</x:v>
      </x:c>
      <x:c r="E4936" s="7" t="str">
        <x:v>Path Trials!T2524</x:v>
      </x:c>
      <x:c r="F4936" s="7" t="str">
        <x:f>'Path Trials'!T2524</x:f>
        <x:v>OPEN</x:v>
      </x:c>
    </x:row>
    <x:row r="4937">
      <x:c r="B4937" s="7" t="str">
        <x:v>PHY-04931</x:v>
      </x:c>
      <x:c r="C4937" s="7" t="str">
        <x:v>path trial</x:v>
      </x:c>
      <x:c r="D4937" s="7" t="str">
        <x:v>RAP-PT-2519</x:v>
      </x:c>
      <x:c r="E4937" s="7" t="str">
        <x:v>Path Trials!T2525</x:v>
      </x:c>
      <x:c r="F4937" s="7" t="str">
        <x:f>'Path Trials'!T2525</x:f>
        <x:v>OPEN</x:v>
      </x:c>
    </x:row>
    <x:row r="4938">
      <x:c r="B4938" s="7" t="str">
        <x:v>PHY-04932</x:v>
      </x:c>
      <x:c r="C4938" s="7" t="str">
        <x:v>path trial</x:v>
      </x:c>
      <x:c r="D4938" s="7" t="str">
        <x:v>RAP-PT-2520</x:v>
      </x:c>
      <x:c r="E4938" s="7" t="str">
        <x:v>Path Trials!T2526</x:v>
      </x:c>
      <x:c r="F4938" s="7" t="str">
        <x:f>'Path Trials'!T2526</x:f>
        <x:v>OPEN</x:v>
      </x:c>
    </x:row>
    <x:row r="4939">
      <x:c r="B4939" s="7" t="str">
        <x:v>PHY-04933</x:v>
      </x:c>
      <x:c r="C4939" s="7" t="str">
        <x:v>path trial</x:v>
      </x:c>
      <x:c r="D4939" s="7" t="str">
        <x:v>RAP-PT-2521</x:v>
      </x:c>
      <x:c r="E4939" s="7" t="str">
        <x:v>Path Trials!T2527</x:v>
      </x:c>
      <x:c r="F4939" s="7" t="str">
        <x:f>'Path Trials'!T2527</x:f>
        <x:v>OPEN</x:v>
      </x:c>
    </x:row>
    <x:row r="4940">
      <x:c r="B4940" s="7" t="str">
        <x:v>PHY-04934</x:v>
      </x:c>
      <x:c r="C4940" s="7" t="str">
        <x:v>path trial</x:v>
      </x:c>
      <x:c r="D4940" s="7" t="str">
        <x:v>RAP-PT-2522</x:v>
      </x:c>
      <x:c r="E4940" s="7" t="str">
        <x:v>Path Trials!T2528</x:v>
      </x:c>
      <x:c r="F4940" s="7" t="str">
        <x:f>'Path Trials'!T2528</x:f>
        <x:v>OPEN</x:v>
      </x:c>
    </x:row>
    <x:row r="4941">
      <x:c r="B4941" s="7" t="str">
        <x:v>PHY-04935</x:v>
      </x:c>
      <x:c r="C4941" s="7" t="str">
        <x:v>path trial</x:v>
      </x:c>
      <x:c r="D4941" s="7" t="str">
        <x:v>RAP-PT-2523</x:v>
      </x:c>
      <x:c r="E4941" s="7" t="str">
        <x:v>Path Trials!T2529</x:v>
      </x:c>
      <x:c r="F4941" s="7" t="str">
        <x:f>'Path Trials'!T2529</x:f>
        <x:v>OPEN</x:v>
      </x:c>
    </x:row>
    <x:row r="4942">
      <x:c r="B4942" s="7" t="str">
        <x:v>PHY-04936</x:v>
      </x:c>
      <x:c r="C4942" s="7" t="str">
        <x:v>path trial</x:v>
      </x:c>
      <x:c r="D4942" s="7" t="str">
        <x:v>RAP-PT-2524</x:v>
      </x:c>
      <x:c r="E4942" s="7" t="str">
        <x:v>Path Trials!T2530</x:v>
      </x:c>
      <x:c r="F4942" s="7" t="str">
        <x:f>'Path Trials'!T2530</x:f>
        <x:v>OPEN</x:v>
      </x:c>
    </x:row>
    <x:row r="4943">
      <x:c r="B4943" s="7" t="str">
        <x:v>PHY-04937</x:v>
      </x:c>
      <x:c r="C4943" s="7" t="str">
        <x:v>path trial</x:v>
      </x:c>
      <x:c r="D4943" s="7" t="str">
        <x:v>RAP-PT-2525</x:v>
      </x:c>
      <x:c r="E4943" s="7" t="str">
        <x:v>Path Trials!T2531</x:v>
      </x:c>
      <x:c r="F4943" s="7" t="str">
        <x:f>'Path Trials'!T2531</x:f>
        <x:v>OPEN</x:v>
      </x:c>
    </x:row>
    <x:row r="4944">
      <x:c r="B4944" s="7" t="str">
        <x:v>PHY-04938</x:v>
      </x:c>
      <x:c r="C4944" s="7" t="str">
        <x:v>path trial</x:v>
      </x:c>
      <x:c r="D4944" s="7" t="str">
        <x:v>RAP-PT-2526</x:v>
      </x:c>
      <x:c r="E4944" s="7" t="str">
        <x:v>Path Trials!T2532</x:v>
      </x:c>
      <x:c r="F4944" s="7" t="str">
        <x:f>'Path Trials'!T2532</x:f>
        <x:v>OPEN</x:v>
      </x:c>
    </x:row>
    <x:row r="4945">
      <x:c r="B4945" s="7" t="str">
        <x:v>PHY-04939</x:v>
      </x:c>
      <x:c r="C4945" s="7" t="str">
        <x:v>path trial</x:v>
      </x:c>
      <x:c r="D4945" s="7" t="str">
        <x:v>RAP-PT-2527</x:v>
      </x:c>
      <x:c r="E4945" s="7" t="str">
        <x:v>Path Trials!T2533</x:v>
      </x:c>
      <x:c r="F4945" s="7" t="str">
        <x:f>'Path Trials'!T2533</x:f>
        <x:v>OPEN</x:v>
      </x:c>
    </x:row>
    <x:row r="4946">
      <x:c r="B4946" s="7" t="str">
        <x:v>PHY-04940</x:v>
      </x:c>
      <x:c r="C4946" s="7" t="str">
        <x:v>path trial</x:v>
      </x:c>
      <x:c r="D4946" s="7" t="str">
        <x:v>RAP-PT-2528</x:v>
      </x:c>
      <x:c r="E4946" s="7" t="str">
        <x:v>Path Trials!T2534</x:v>
      </x:c>
      <x:c r="F4946" s="7" t="str">
        <x:f>'Path Trials'!T2534</x:f>
        <x:v>OPEN</x:v>
      </x:c>
    </x:row>
    <x:row r="4947">
      <x:c r="B4947" s="7" t="str">
        <x:v>PHY-04941</x:v>
      </x:c>
      <x:c r="C4947" s="7" t="str">
        <x:v>path trial</x:v>
      </x:c>
      <x:c r="D4947" s="7" t="str">
        <x:v>RAP-PT-2529</x:v>
      </x:c>
      <x:c r="E4947" s="7" t="str">
        <x:v>Path Trials!T2535</x:v>
      </x:c>
      <x:c r="F4947" s="7" t="str">
        <x:f>'Path Trials'!T2535</x:f>
        <x:v>OPEN</x:v>
      </x:c>
    </x:row>
    <x:row r="4948">
      <x:c r="B4948" s="7" t="str">
        <x:v>PHY-04942</x:v>
      </x:c>
      <x:c r="C4948" s="7" t="str">
        <x:v>path trial</x:v>
      </x:c>
      <x:c r="D4948" s="7" t="str">
        <x:v>RAP-PT-2530</x:v>
      </x:c>
      <x:c r="E4948" s="7" t="str">
        <x:v>Path Trials!T2536</x:v>
      </x:c>
      <x:c r="F4948" s="7" t="str">
        <x:f>'Path Trials'!T2536</x:f>
        <x:v>OPEN</x:v>
      </x:c>
    </x:row>
    <x:row r="4949">
      <x:c r="B4949" s="7" t="str">
        <x:v>PHY-04943</x:v>
      </x:c>
      <x:c r="C4949" s="7" t="str">
        <x:v>path trial</x:v>
      </x:c>
      <x:c r="D4949" s="7" t="str">
        <x:v>RAP-PT-2531</x:v>
      </x:c>
      <x:c r="E4949" s="7" t="str">
        <x:v>Path Trials!T2537</x:v>
      </x:c>
      <x:c r="F4949" s="7" t="str">
        <x:f>'Path Trials'!T2537</x:f>
        <x:v>OPEN</x:v>
      </x:c>
    </x:row>
    <x:row r="4950">
      <x:c r="B4950" s="7" t="str">
        <x:v>PHY-04944</x:v>
      </x:c>
      <x:c r="C4950" s="7" t="str">
        <x:v>path trial</x:v>
      </x:c>
      <x:c r="D4950" s="7" t="str">
        <x:v>RAP-PT-2532</x:v>
      </x:c>
      <x:c r="E4950" s="7" t="str">
        <x:v>Path Trials!T2538</x:v>
      </x:c>
      <x:c r="F4950" s="7" t="str">
        <x:f>'Path Trials'!T2538</x:f>
        <x:v>OPEN</x:v>
      </x:c>
    </x:row>
    <x:row r="4951">
      <x:c r="B4951" s="7" t="str">
        <x:v>PHY-04945</x:v>
      </x:c>
      <x:c r="C4951" s="7" t="str">
        <x:v>path trial</x:v>
      </x:c>
      <x:c r="D4951" s="7" t="str">
        <x:v>RAP-PT-2533</x:v>
      </x:c>
      <x:c r="E4951" s="7" t="str">
        <x:v>Path Trials!T2539</x:v>
      </x:c>
      <x:c r="F4951" s="7" t="str">
        <x:f>'Path Trials'!T2539</x:f>
        <x:v>OPEN</x:v>
      </x:c>
    </x:row>
    <x:row r="4952">
      <x:c r="B4952" s="7" t="str">
        <x:v>PHY-04946</x:v>
      </x:c>
      <x:c r="C4952" s="7" t="str">
        <x:v>path trial</x:v>
      </x:c>
      <x:c r="D4952" s="7" t="str">
        <x:v>RAP-PT-2534</x:v>
      </x:c>
      <x:c r="E4952" s="7" t="str">
        <x:v>Path Trials!T2540</x:v>
      </x:c>
      <x:c r="F4952" s="7" t="str">
        <x:f>'Path Trials'!T2540</x:f>
        <x:v>OPEN</x:v>
      </x:c>
    </x:row>
    <x:row r="4953">
      <x:c r="B4953" s="7" t="str">
        <x:v>PHY-04947</x:v>
      </x:c>
      <x:c r="C4953" s="7" t="str">
        <x:v>path trial</x:v>
      </x:c>
      <x:c r="D4953" s="7" t="str">
        <x:v>RAP-PT-2535</x:v>
      </x:c>
      <x:c r="E4953" s="7" t="str">
        <x:v>Path Trials!T2541</x:v>
      </x:c>
      <x:c r="F4953" s="7" t="str">
        <x:f>'Path Trials'!T2541</x:f>
        <x:v>OPEN</x:v>
      </x:c>
    </x:row>
    <x:row r="4954">
      <x:c r="B4954" s="7" t="str">
        <x:v>PHY-04948</x:v>
      </x:c>
      <x:c r="C4954" s="7" t="str">
        <x:v>path trial</x:v>
      </x:c>
      <x:c r="D4954" s="7" t="str">
        <x:v>RAP-PT-2536</x:v>
      </x:c>
      <x:c r="E4954" s="7" t="str">
        <x:v>Path Trials!T2542</x:v>
      </x:c>
      <x:c r="F4954" s="7" t="str">
        <x:f>'Path Trials'!T2542</x:f>
        <x:v>OPEN</x:v>
      </x:c>
    </x:row>
    <x:row r="4955">
      <x:c r="B4955" s="7" t="str">
        <x:v>PHY-04949</x:v>
      </x:c>
      <x:c r="C4955" s="7" t="str">
        <x:v>path trial</x:v>
      </x:c>
      <x:c r="D4955" s="7" t="str">
        <x:v>RAP-PT-2537</x:v>
      </x:c>
      <x:c r="E4955" s="7" t="str">
        <x:v>Path Trials!T2543</x:v>
      </x:c>
      <x:c r="F4955" s="7" t="str">
        <x:f>'Path Trials'!T2543</x:f>
        <x:v>OPEN</x:v>
      </x:c>
    </x:row>
    <x:row r="4956">
      <x:c r="B4956" s="7" t="str">
        <x:v>PHY-04950</x:v>
      </x:c>
      <x:c r="C4956" s="7" t="str">
        <x:v>path trial</x:v>
      </x:c>
      <x:c r="D4956" s="7" t="str">
        <x:v>RAP-PT-2538</x:v>
      </x:c>
      <x:c r="E4956" s="7" t="str">
        <x:v>Path Trials!T2544</x:v>
      </x:c>
      <x:c r="F4956" s="7" t="str">
        <x:f>'Path Trials'!T2544</x:f>
        <x:v>OPEN</x:v>
      </x:c>
    </x:row>
    <x:row r="4957">
      <x:c r="B4957" s="7" t="str">
        <x:v>PHY-04951</x:v>
      </x:c>
      <x:c r="C4957" s="7" t="str">
        <x:v>path trial</x:v>
      </x:c>
      <x:c r="D4957" s="7" t="str">
        <x:v>RAP-PT-2539</x:v>
      </x:c>
      <x:c r="E4957" s="7" t="str">
        <x:v>Path Trials!T2545</x:v>
      </x:c>
      <x:c r="F4957" s="7" t="str">
        <x:f>'Path Trials'!T2545</x:f>
        <x:v>OPEN</x:v>
      </x:c>
    </x:row>
    <x:row r="4958">
      <x:c r="B4958" s="7" t="str">
        <x:v>PHY-04952</x:v>
      </x:c>
      <x:c r="C4958" s="7" t="str">
        <x:v>path trial</x:v>
      </x:c>
      <x:c r="D4958" s="7" t="str">
        <x:v>RAP-PT-2540</x:v>
      </x:c>
      <x:c r="E4958" s="7" t="str">
        <x:v>Path Trials!T2546</x:v>
      </x:c>
      <x:c r="F4958" s="7" t="str">
        <x:f>'Path Trials'!T2546</x:f>
        <x:v>OPEN</x:v>
      </x:c>
    </x:row>
    <x:row r="4959">
      <x:c r="B4959" s="7" t="str">
        <x:v>PHY-04953</x:v>
      </x:c>
      <x:c r="C4959" s="7" t="str">
        <x:v>path trial</x:v>
      </x:c>
      <x:c r="D4959" s="7" t="str">
        <x:v>RAP-PT-2541</x:v>
      </x:c>
      <x:c r="E4959" s="7" t="str">
        <x:v>Path Trials!T2547</x:v>
      </x:c>
      <x:c r="F4959" s="7" t="str">
        <x:f>'Path Trials'!T2547</x:f>
        <x:v>OPEN</x:v>
      </x:c>
    </x:row>
    <x:row r="4960">
      <x:c r="B4960" s="7" t="str">
        <x:v>PHY-04954</x:v>
      </x:c>
      <x:c r="C4960" s="7" t="str">
        <x:v>path trial</x:v>
      </x:c>
      <x:c r="D4960" s="7" t="str">
        <x:v>RAP-PT-2542</x:v>
      </x:c>
      <x:c r="E4960" s="7" t="str">
        <x:v>Path Trials!T2548</x:v>
      </x:c>
      <x:c r="F4960" s="7" t="str">
        <x:f>'Path Trials'!T2548</x:f>
        <x:v>OPEN</x:v>
      </x:c>
    </x:row>
    <x:row r="4961">
      <x:c r="B4961" s="7" t="str">
        <x:v>PHY-04955</x:v>
      </x:c>
      <x:c r="C4961" s="7" t="str">
        <x:v>path trial</x:v>
      </x:c>
      <x:c r="D4961" s="7" t="str">
        <x:v>RAP-PT-2543</x:v>
      </x:c>
      <x:c r="E4961" s="7" t="str">
        <x:v>Path Trials!T2549</x:v>
      </x:c>
      <x:c r="F4961" s="7" t="str">
        <x:f>'Path Trials'!T2549</x:f>
        <x:v>OPEN</x:v>
      </x:c>
    </x:row>
    <x:row r="4962">
      <x:c r="B4962" s="7" t="str">
        <x:v>PHY-04956</x:v>
      </x:c>
      <x:c r="C4962" s="7" t="str">
        <x:v>path trial</x:v>
      </x:c>
      <x:c r="D4962" s="7" t="str">
        <x:v>RAP-PT-2544</x:v>
      </x:c>
      <x:c r="E4962" s="7" t="str">
        <x:v>Path Trials!T2550</x:v>
      </x:c>
      <x:c r="F4962" s="7" t="str">
        <x:f>'Path Trials'!T2550</x:f>
        <x:v>OPEN</x:v>
      </x:c>
    </x:row>
    <x:row r="4963">
      <x:c r="B4963" s="7" t="str">
        <x:v>PHY-04957</x:v>
      </x:c>
      <x:c r="C4963" s="7" t="str">
        <x:v>path trial</x:v>
      </x:c>
      <x:c r="D4963" s="7" t="str">
        <x:v>RAP-PT-2545</x:v>
      </x:c>
      <x:c r="E4963" s="7" t="str">
        <x:v>Path Trials!T2551</x:v>
      </x:c>
      <x:c r="F4963" s="7" t="str">
        <x:f>'Path Trials'!T2551</x:f>
        <x:v>OPEN</x:v>
      </x:c>
    </x:row>
    <x:row r="4964">
      <x:c r="B4964" s="7" t="str">
        <x:v>PHY-04958</x:v>
      </x:c>
      <x:c r="C4964" s="7" t="str">
        <x:v>path trial</x:v>
      </x:c>
      <x:c r="D4964" s="7" t="str">
        <x:v>RAP-PT-2546</x:v>
      </x:c>
      <x:c r="E4964" s="7" t="str">
        <x:v>Path Trials!T2552</x:v>
      </x:c>
      <x:c r="F4964" s="7" t="str">
        <x:f>'Path Trials'!T2552</x:f>
        <x:v>OPEN</x:v>
      </x:c>
    </x:row>
    <x:row r="4965">
      <x:c r="B4965" s="7" t="str">
        <x:v>PHY-04959</x:v>
      </x:c>
      <x:c r="C4965" s="7" t="str">
        <x:v>path trial</x:v>
      </x:c>
      <x:c r="D4965" s="7" t="str">
        <x:v>RAP-PT-2547</x:v>
      </x:c>
      <x:c r="E4965" s="7" t="str">
        <x:v>Path Trials!T2553</x:v>
      </x:c>
      <x:c r="F4965" s="7" t="str">
        <x:f>'Path Trials'!T2553</x:f>
        <x:v>OPEN</x:v>
      </x:c>
    </x:row>
    <x:row r="4966">
      <x:c r="B4966" s="7" t="str">
        <x:v>PHY-04960</x:v>
      </x:c>
      <x:c r="C4966" s="7" t="str">
        <x:v>path trial</x:v>
      </x:c>
      <x:c r="D4966" s="7" t="str">
        <x:v>RAP-PT-2548</x:v>
      </x:c>
      <x:c r="E4966" s="7" t="str">
        <x:v>Path Trials!T2554</x:v>
      </x:c>
      <x:c r="F4966" s="7" t="str">
        <x:f>'Path Trials'!T2554</x:f>
        <x:v>OPEN</x:v>
      </x:c>
    </x:row>
    <x:row r="4967">
      <x:c r="B4967" s="7" t="str">
        <x:v>PHY-04961</x:v>
      </x:c>
      <x:c r="C4967" s="7" t="str">
        <x:v>path trial</x:v>
      </x:c>
      <x:c r="D4967" s="7" t="str">
        <x:v>RAP-PT-2549</x:v>
      </x:c>
      <x:c r="E4967" s="7" t="str">
        <x:v>Path Trials!T2555</x:v>
      </x:c>
      <x:c r="F4967" s="7" t="str">
        <x:f>'Path Trials'!T2555</x:f>
        <x:v>OPEN</x:v>
      </x:c>
    </x:row>
    <x:row r="4968">
      <x:c r="B4968" s="7" t="str">
        <x:v>PHY-04962</x:v>
      </x:c>
      <x:c r="C4968" s="7" t="str">
        <x:v>path trial</x:v>
      </x:c>
      <x:c r="D4968" s="7" t="str">
        <x:v>RAP-PT-2550</x:v>
      </x:c>
      <x:c r="E4968" s="7" t="str">
        <x:v>Path Trials!T2556</x:v>
      </x:c>
      <x:c r="F4968" s="7" t="str">
        <x:f>'Path Trials'!T2556</x:f>
        <x:v>OPEN</x:v>
      </x:c>
    </x:row>
    <x:row r="4969">
      <x:c r="B4969" s="7" t="str">
        <x:v>PHY-04963</x:v>
      </x:c>
      <x:c r="C4969" s="7" t="str">
        <x:v>path trial</x:v>
      </x:c>
      <x:c r="D4969" s="7" t="str">
        <x:v>RAP-PT-2551</x:v>
      </x:c>
      <x:c r="E4969" s="7" t="str">
        <x:v>Path Trials!T2557</x:v>
      </x:c>
      <x:c r="F4969" s="7" t="str">
        <x:f>'Path Trials'!T2557</x:f>
        <x:v>OPEN</x:v>
      </x:c>
    </x:row>
    <x:row r="4970">
      <x:c r="B4970" s="7" t="str">
        <x:v>PHY-04964</x:v>
      </x:c>
      <x:c r="C4970" s="7" t="str">
        <x:v>path trial</x:v>
      </x:c>
      <x:c r="D4970" s="7" t="str">
        <x:v>RAP-PT-2552</x:v>
      </x:c>
      <x:c r="E4970" s="7" t="str">
        <x:v>Path Trials!T2558</x:v>
      </x:c>
      <x:c r="F4970" s="7" t="str">
        <x:f>'Path Trials'!T2558</x:f>
        <x:v>OPEN</x:v>
      </x:c>
    </x:row>
    <x:row r="4971">
      <x:c r="B4971" s="7" t="str">
        <x:v>PHY-04965</x:v>
      </x:c>
      <x:c r="C4971" s="7" t="str">
        <x:v>path trial</x:v>
      </x:c>
      <x:c r="D4971" s="7" t="str">
        <x:v>RAP-PT-2553</x:v>
      </x:c>
      <x:c r="E4971" s="7" t="str">
        <x:v>Path Trials!T2559</x:v>
      </x:c>
      <x:c r="F4971" s="7" t="str">
        <x:f>'Path Trials'!T2559</x:f>
        <x:v>OPEN</x:v>
      </x:c>
    </x:row>
    <x:row r="4972">
      <x:c r="B4972" s="7" t="str">
        <x:v>PHY-04966</x:v>
      </x:c>
      <x:c r="C4972" s="7" t="str">
        <x:v>path trial</x:v>
      </x:c>
      <x:c r="D4972" s="7" t="str">
        <x:v>RAP-PT-2554</x:v>
      </x:c>
      <x:c r="E4972" s="7" t="str">
        <x:v>Path Trials!T2560</x:v>
      </x:c>
      <x:c r="F4972" s="7" t="str">
        <x:f>'Path Trials'!T2560</x:f>
        <x:v>OPEN</x:v>
      </x:c>
    </x:row>
    <x:row r="4973">
      <x:c r="B4973" s="7" t="str">
        <x:v>PHY-04967</x:v>
      </x:c>
      <x:c r="C4973" s="7" t="str">
        <x:v>path trial</x:v>
      </x:c>
      <x:c r="D4973" s="7" t="str">
        <x:v>RAP-PT-2555</x:v>
      </x:c>
      <x:c r="E4973" s="7" t="str">
        <x:v>Path Trials!T2561</x:v>
      </x:c>
      <x:c r="F4973" s="7" t="str">
        <x:f>'Path Trials'!T2561</x:f>
        <x:v>OPEN</x:v>
      </x:c>
    </x:row>
    <x:row r="4974">
      <x:c r="B4974" s="7" t="str">
        <x:v>PHY-04968</x:v>
      </x:c>
      <x:c r="C4974" s="7" t="str">
        <x:v>path trial</x:v>
      </x:c>
      <x:c r="D4974" s="7" t="str">
        <x:v>RAP-PT-2556</x:v>
      </x:c>
      <x:c r="E4974" s="7" t="str">
        <x:v>Path Trials!T2562</x:v>
      </x:c>
      <x:c r="F4974" s="7" t="str">
        <x:f>'Path Trials'!T2562</x:f>
        <x:v>OPEN</x:v>
      </x:c>
    </x:row>
    <x:row r="4975">
      <x:c r="B4975" s="7" t="str">
        <x:v>PHY-04969</x:v>
      </x:c>
      <x:c r="C4975" s="7" t="str">
        <x:v>path trial</x:v>
      </x:c>
      <x:c r="D4975" s="7" t="str">
        <x:v>RAP-PT-2557</x:v>
      </x:c>
      <x:c r="E4975" s="7" t="str">
        <x:v>Path Trials!T2563</x:v>
      </x:c>
      <x:c r="F4975" s="7" t="str">
        <x:f>'Path Trials'!T2563</x:f>
        <x:v>OPEN</x:v>
      </x:c>
    </x:row>
    <x:row r="4976">
      <x:c r="B4976" s="7" t="str">
        <x:v>PHY-04970</x:v>
      </x:c>
      <x:c r="C4976" s="7" t="str">
        <x:v>path trial</x:v>
      </x:c>
      <x:c r="D4976" s="7" t="str">
        <x:v>RAP-PT-2558</x:v>
      </x:c>
      <x:c r="E4976" s="7" t="str">
        <x:v>Path Trials!T2564</x:v>
      </x:c>
      <x:c r="F4976" s="7" t="str">
        <x:f>'Path Trials'!T2564</x:f>
        <x:v>OPEN</x:v>
      </x:c>
    </x:row>
    <x:row r="4977">
      <x:c r="B4977" s="7" t="str">
        <x:v>PHY-04971</x:v>
      </x:c>
      <x:c r="C4977" s="7" t="str">
        <x:v>path trial</x:v>
      </x:c>
      <x:c r="D4977" s="7" t="str">
        <x:v>RAP-PT-2559</x:v>
      </x:c>
      <x:c r="E4977" s="7" t="str">
        <x:v>Path Trials!T2565</x:v>
      </x:c>
      <x:c r="F4977" s="7" t="str">
        <x:f>'Path Trials'!T2565</x:f>
        <x:v>OPEN</x:v>
      </x:c>
    </x:row>
    <x:row r="4978">
      <x:c r="B4978" s="7" t="str">
        <x:v>PHY-04972</x:v>
      </x:c>
      <x:c r="C4978" s="7" t="str">
        <x:v>path trial</x:v>
      </x:c>
      <x:c r="D4978" s="7" t="str">
        <x:v>RAP-PT-2560</x:v>
      </x:c>
      <x:c r="E4978" s="7" t="str">
        <x:v>Path Trials!T2566</x:v>
      </x:c>
      <x:c r="F4978" s="7" t="str">
        <x:f>'Path Trials'!T2566</x:f>
        <x:v>OPEN</x:v>
      </x:c>
    </x:row>
    <x:row r="4979">
      <x:c r="B4979" s="7" t="str">
        <x:v>PHY-04973</x:v>
      </x:c>
      <x:c r="C4979" s="7" t="str">
        <x:v>path trial</x:v>
      </x:c>
      <x:c r="D4979" s="7" t="str">
        <x:v>RAP-PT-2561</x:v>
      </x:c>
      <x:c r="E4979" s="7" t="str">
        <x:v>Path Trials!T2567</x:v>
      </x:c>
      <x:c r="F4979" s="7" t="str">
        <x:f>'Path Trials'!T2567</x:f>
        <x:v>OPEN</x:v>
      </x:c>
    </x:row>
    <x:row r="4980">
      <x:c r="B4980" s="7" t="str">
        <x:v>PHY-04974</x:v>
      </x:c>
      <x:c r="C4980" s="7" t="str">
        <x:v>path trial</x:v>
      </x:c>
      <x:c r="D4980" s="7" t="str">
        <x:v>RAP-PT-2562</x:v>
      </x:c>
      <x:c r="E4980" s="7" t="str">
        <x:v>Path Trials!T2568</x:v>
      </x:c>
      <x:c r="F4980" s="7" t="str">
        <x:f>'Path Trials'!T2568</x:f>
        <x:v>OPEN</x:v>
      </x:c>
    </x:row>
    <x:row r="4981">
      <x:c r="B4981" s="7" t="str">
        <x:v>PHY-04975</x:v>
      </x:c>
      <x:c r="C4981" s="7" t="str">
        <x:v>path trial</x:v>
      </x:c>
      <x:c r="D4981" s="7" t="str">
        <x:v>RAP-PT-2563</x:v>
      </x:c>
      <x:c r="E4981" s="7" t="str">
        <x:v>Path Trials!T2569</x:v>
      </x:c>
      <x:c r="F4981" s="7" t="str">
        <x:f>'Path Trials'!T2569</x:f>
        <x:v>OPEN</x:v>
      </x:c>
    </x:row>
    <x:row r="4982">
      <x:c r="B4982" s="7" t="str">
        <x:v>PHY-04976</x:v>
      </x:c>
      <x:c r="C4982" s="7" t="str">
        <x:v>path trial</x:v>
      </x:c>
      <x:c r="D4982" s="7" t="str">
        <x:v>RAP-PT-2564</x:v>
      </x:c>
      <x:c r="E4982" s="7" t="str">
        <x:v>Path Trials!T2570</x:v>
      </x:c>
      <x:c r="F4982" s="7" t="str">
        <x:f>'Path Trials'!T2570</x:f>
        <x:v>OPEN</x:v>
      </x:c>
    </x:row>
    <x:row r="4983">
      <x:c r="B4983" s="7" t="str">
        <x:v>PHY-04977</x:v>
      </x:c>
      <x:c r="C4983" s="7" t="str">
        <x:v>path trial</x:v>
      </x:c>
      <x:c r="D4983" s="7" t="str">
        <x:v>RAP-PT-2565</x:v>
      </x:c>
      <x:c r="E4983" s="7" t="str">
        <x:v>Path Trials!T2571</x:v>
      </x:c>
      <x:c r="F4983" s="7" t="str">
        <x:f>'Path Trials'!T2571</x:f>
        <x:v>OPEN</x:v>
      </x:c>
    </x:row>
    <x:row r="4984">
      <x:c r="B4984" s="7" t="str">
        <x:v>PHY-04978</x:v>
      </x:c>
      <x:c r="C4984" s="7" t="str">
        <x:v>path trial</x:v>
      </x:c>
      <x:c r="D4984" s="7" t="str">
        <x:v>RAP-PT-2566</x:v>
      </x:c>
      <x:c r="E4984" s="7" t="str">
        <x:v>Path Trials!T2572</x:v>
      </x:c>
      <x:c r="F4984" s="7" t="str">
        <x:f>'Path Trials'!T2572</x:f>
        <x:v>OPEN</x:v>
      </x:c>
    </x:row>
    <x:row r="4985">
      <x:c r="B4985" s="7" t="str">
        <x:v>PHY-04979</x:v>
      </x:c>
      <x:c r="C4985" s="7" t="str">
        <x:v>path trial</x:v>
      </x:c>
      <x:c r="D4985" s="7" t="str">
        <x:v>RAP-PT-2567</x:v>
      </x:c>
      <x:c r="E4985" s="7" t="str">
        <x:v>Path Trials!T2573</x:v>
      </x:c>
      <x:c r="F4985" s="7" t="str">
        <x:f>'Path Trials'!T2573</x:f>
        <x:v>OPEN</x:v>
      </x:c>
    </x:row>
    <x:row r="4986">
      <x:c r="B4986" s="7" t="str">
        <x:v>PHY-04980</x:v>
      </x:c>
      <x:c r="C4986" s="7" t="str">
        <x:v>path trial</x:v>
      </x:c>
      <x:c r="D4986" s="7" t="str">
        <x:v>RAP-PT-2568</x:v>
      </x:c>
      <x:c r="E4986" s="7" t="str">
        <x:v>Path Trials!T2574</x:v>
      </x:c>
      <x:c r="F4986" s="7" t="str">
        <x:f>'Path Trials'!T2574</x:f>
        <x:v>OPEN</x:v>
      </x:c>
    </x:row>
    <x:row r="4987">
      <x:c r="B4987" s="7" t="str">
        <x:v>PHY-04981</x:v>
      </x:c>
      <x:c r="C4987" s="7" t="str">
        <x:v>path trial</x:v>
      </x:c>
      <x:c r="D4987" s="7" t="str">
        <x:v>RAP-PT-2569</x:v>
      </x:c>
      <x:c r="E4987" s="7" t="str">
        <x:v>Path Trials!T2575</x:v>
      </x:c>
      <x:c r="F4987" s="7" t="str">
        <x:f>'Path Trials'!T2575</x:f>
        <x:v>OPEN</x:v>
      </x:c>
    </x:row>
    <x:row r="4988">
      <x:c r="B4988" s="7" t="str">
        <x:v>PHY-04982</x:v>
      </x:c>
      <x:c r="C4988" s="7" t="str">
        <x:v>path trial</x:v>
      </x:c>
      <x:c r="D4988" s="7" t="str">
        <x:v>RAP-PT-2570</x:v>
      </x:c>
      <x:c r="E4988" s="7" t="str">
        <x:v>Path Trials!T2576</x:v>
      </x:c>
      <x:c r="F4988" s="7" t="str">
        <x:f>'Path Trials'!T2576</x:f>
        <x:v>OPEN</x:v>
      </x:c>
    </x:row>
    <x:row r="4989">
      <x:c r="B4989" s="7" t="str">
        <x:v>PHY-04983</x:v>
      </x:c>
      <x:c r="C4989" s="7" t="str">
        <x:v>path trial</x:v>
      </x:c>
      <x:c r="D4989" s="7" t="str">
        <x:v>RAP-PT-2571</x:v>
      </x:c>
      <x:c r="E4989" s="7" t="str">
        <x:v>Path Trials!T2577</x:v>
      </x:c>
      <x:c r="F4989" s="7" t="str">
        <x:f>'Path Trials'!T2577</x:f>
        <x:v>OPEN</x:v>
      </x:c>
    </x:row>
    <x:row r="4990">
      <x:c r="B4990" s="7" t="str">
        <x:v>PHY-04984</x:v>
      </x:c>
      <x:c r="C4990" s="7" t="str">
        <x:v>path trial</x:v>
      </x:c>
      <x:c r="D4990" s="7" t="str">
        <x:v>RAP-PT-2572</x:v>
      </x:c>
      <x:c r="E4990" s="7" t="str">
        <x:v>Path Trials!T2578</x:v>
      </x:c>
      <x:c r="F4990" s="7" t="str">
        <x:f>'Path Trials'!T2578</x:f>
        <x:v>OPEN</x:v>
      </x:c>
    </x:row>
    <x:row r="4991">
      <x:c r="B4991" s="7" t="str">
        <x:v>PHY-04985</x:v>
      </x:c>
      <x:c r="C4991" s="7" t="str">
        <x:v>path trial</x:v>
      </x:c>
      <x:c r="D4991" s="7" t="str">
        <x:v>RAP-PT-2573</x:v>
      </x:c>
      <x:c r="E4991" s="7" t="str">
        <x:v>Path Trials!T2579</x:v>
      </x:c>
      <x:c r="F4991" s="7" t="str">
        <x:f>'Path Trials'!T2579</x:f>
        <x:v>OPEN</x:v>
      </x:c>
    </x:row>
    <x:row r="4992">
      <x:c r="B4992" s="7" t="str">
        <x:v>PHY-04986</x:v>
      </x:c>
      <x:c r="C4992" s="7" t="str">
        <x:v>path trial</x:v>
      </x:c>
      <x:c r="D4992" s="7" t="str">
        <x:v>RAP-PT-2574</x:v>
      </x:c>
      <x:c r="E4992" s="7" t="str">
        <x:v>Path Trials!T2580</x:v>
      </x:c>
      <x:c r="F4992" s="7" t="str">
        <x:f>'Path Trials'!T2580</x:f>
        <x:v>OPEN</x:v>
      </x:c>
    </x:row>
    <x:row r="4993">
      <x:c r="B4993" s="7" t="str">
        <x:v>PHY-04987</x:v>
      </x:c>
      <x:c r="C4993" s="7" t="str">
        <x:v>path trial</x:v>
      </x:c>
      <x:c r="D4993" s="7" t="str">
        <x:v>RAP-PT-2575</x:v>
      </x:c>
      <x:c r="E4993" s="7" t="str">
        <x:v>Path Trials!T2581</x:v>
      </x:c>
      <x:c r="F4993" s="7" t="str">
        <x:f>'Path Trials'!T2581</x:f>
        <x:v>OPEN</x:v>
      </x:c>
    </x:row>
    <x:row r="4994">
      <x:c r="B4994" s="7" t="str">
        <x:v>PHY-04988</x:v>
      </x:c>
      <x:c r="C4994" s="7" t="str">
        <x:v>path trial</x:v>
      </x:c>
      <x:c r="D4994" s="7" t="str">
        <x:v>RAP-PT-2576</x:v>
      </x:c>
      <x:c r="E4994" s="7" t="str">
        <x:v>Path Trials!T2582</x:v>
      </x:c>
      <x:c r="F4994" s="7" t="str">
        <x:f>'Path Trials'!T2582</x:f>
        <x:v>OPEN</x:v>
      </x:c>
    </x:row>
    <x:row r="4995">
      <x:c r="B4995" s="7" t="str">
        <x:v>PHY-04989</x:v>
      </x:c>
      <x:c r="C4995" s="7" t="str">
        <x:v>path trial</x:v>
      </x:c>
      <x:c r="D4995" s="7" t="str">
        <x:v>RAP-PT-2577</x:v>
      </x:c>
      <x:c r="E4995" s="7" t="str">
        <x:v>Path Trials!T2583</x:v>
      </x:c>
      <x:c r="F4995" s="7" t="str">
        <x:f>'Path Trials'!T2583</x:f>
        <x:v>OPEN</x:v>
      </x:c>
    </x:row>
    <x:row r="4996">
      <x:c r="B4996" s="7" t="str">
        <x:v>PHY-04990</x:v>
      </x:c>
      <x:c r="C4996" s="7" t="str">
        <x:v>path trial</x:v>
      </x:c>
      <x:c r="D4996" s="7" t="str">
        <x:v>RAP-PT-2578</x:v>
      </x:c>
      <x:c r="E4996" s="7" t="str">
        <x:v>Path Trials!T2584</x:v>
      </x:c>
      <x:c r="F4996" s="7" t="str">
        <x:f>'Path Trials'!T2584</x:f>
        <x:v>OPEN</x:v>
      </x:c>
    </x:row>
    <x:row r="4997">
      <x:c r="B4997" s="7" t="str">
        <x:v>PHY-04991</x:v>
      </x:c>
      <x:c r="C4997" s="7" t="str">
        <x:v>path trial</x:v>
      </x:c>
      <x:c r="D4997" s="7" t="str">
        <x:v>RAP-PT-2579</x:v>
      </x:c>
      <x:c r="E4997" s="7" t="str">
        <x:v>Path Trials!T2585</x:v>
      </x:c>
      <x:c r="F4997" s="7" t="str">
        <x:f>'Path Trials'!T2585</x:f>
        <x:v>OPEN</x:v>
      </x:c>
    </x:row>
    <x:row r="4998">
      <x:c r="B4998" s="7" t="str">
        <x:v>PHY-04992</x:v>
      </x:c>
      <x:c r="C4998" s="7" t="str">
        <x:v>path trial</x:v>
      </x:c>
      <x:c r="D4998" s="7" t="str">
        <x:v>RAP-PT-2580</x:v>
      </x:c>
      <x:c r="E4998" s="7" t="str">
        <x:v>Path Trials!T2586</x:v>
      </x:c>
      <x:c r="F4998" s="7" t="str">
        <x:f>'Path Trials'!T2586</x:f>
        <x:v>OPEN</x:v>
      </x:c>
    </x:row>
    <x:row r="4999">
      <x:c r="B4999" s="7" t="str">
        <x:v>PHY-04993</x:v>
      </x:c>
      <x:c r="C4999" s="7" t="str">
        <x:v>path trial</x:v>
      </x:c>
      <x:c r="D4999" s="7" t="str">
        <x:v>RAP-PT-2581</x:v>
      </x:c>
      <x:c r="E4999" s="7" t="str">
        <x:v>Path Trials!T2587</x:v>
      </x:c>
      <x:c r="F4999" s="7" t="str">
        <x:f>'Path Trials'!T2587</x:f>
        <x:v>OPEN</x:v>
      </x:c>
    </x:row>
    <x:row r="5000">
      <x:c r="B5000" s="7" t="str">
        <x:v>PHY-04994</x:v>
      </x:c>
      <x:c r="C5000" s="7" t="str">
        <x:v>path trial</x:v>
      </x:c>
      <x:c r="D5000" s="7" t="str">
        <x:v>RAP-PT-2582</x:v>
      </x:c>
      <x:c r="E5000" s="7" t="str">
        <x:v>Path Trials!T2588</x:v>
      </x:c>
      <x:c r="F5000" s="7" t="str">
        <x:f>'Path Trials'!T2588</x:f>
        <x:v>OPEN</x:v>
      </x:c>
    </x:row>
    <x:row r="5001">
      <x:c r="B5001" s="7" t="str">
        <x:v>PHY-04995</x:v>
      </x:c>
      <x:c r="C5001" s="7" t="str">
        <x:v>path trial</x:v>
      </x:c>
      <x:c r="D5001" s="7" t="str">
        <x:v>RAP-PT-2583</x:v>
      </x:c>
      <x:c r="E5001" s="7" t="str">
        <x:v>Path Trials!T2589</x:v>
      </x:c>
      <x:c r="F5001" s="7" t="str">
        <x:f>'Path Trials'!T2589</x:f>
        <x:v>OPEN</x:v>
      </x:c>
    </x:row>
    <x:row r="5002">
      <x:c r="B5002" s="7" t="str">
        <x:v>PHY-04996</x:v>
      </x:c>
      <x:c r="C5002" s="7" t="str">
        <x:v>path trial</x:v>
      </x:c>
      <x:c r="D5002" s="7" t="str">
        <x:v>RAP-PT-2584</x:v>
      </x:c>
      <x:c r="E5002" s="7" t="str">
        <x:v>Path Trials!T2590</x:v>
      </x:c>
      <x:c r="F5002" s="7" t="str">
        <x:f>'Path Trials'!T2590</x:f>
        <x:v>OPEN</x:v>
      </x:c>
    </x:row>
    <x:row r="5003">
      <x:c r="B5003" s="7" t="str">
        <x:v>PHY-04997</x:v>
      </x:c>
      <x:c r="C5003" s="7" t="str">
        <x:v>path trial</x:v>
      </x:c>
      <x:c r="D5003" s="7" t="str">
        <x:v>RAP-PT-2585</x:v>
      </x:c>
      <x:c r="E5003" s="7" t="str">
        <x:v>Path Trials!T2591</x:v>
      </x:c>
      <x:c r="F5003" s="7" t="str">
        <x:f>'Path Trials'!T2591</x:f>
        <x:v>OPEN</x:v>
      </x:c>
    </x:row>
    <x:row r="5004">
      <x:c r="B5004" s="7" t="str">
        <x:v>PHY-04998</x:v>
      </x:c>
      <x:c r="C5004" s="7" t="str">
        <x:v>path trial</x:v>
      </x:c>
      <x:c r="D5004" s="7" t="str">
        <x:v>RAP-PT-2586</x:v>
      </x:c>
      <x:c r="E5004" s="7" t="str">
        <x:v>Path Trials!T2592</x:v>
      </x:c>
      <x:c r="F5004" s="7" t="str">
        <x:f>'Path Trials'!T2592</x:f>
        <x:v>OPEN</x:v>
      </x:c>
    </x:row>
    <x:row r="5005">
      <x:c r="B5005" s="7" t="str">
        <x:v>PHY-04999</x:v>
      </x:c>
      <x:c r="C5005" s="7" t="str">
        <x:v>path trial</x:v>
      </x:c>
      <x:c r="D5005" s="7" t="str">
        <x:v>RAP-PT-2587</x:v>
      </x:c>
      <x:c r="E5005" s="7" t="str">
        <x:v>Path Trials!T2593</x:v>
      </x:c>
      <x:c r="F5005" s="7" t="str">
        <x:f>'Path Trials'!T2593</x:f>
        <x:v>OPEN</x:v>
      </x:c>
    </x:row>
    <x:row r="5006">
      <x:c r="B5006" s="7" t="str">
        <x:v>PHY-05000</x:v>
      </x:c>
      <x:c r="C5006" s="7" t="str">
        <x:v>path trial</x:v>
      </x:c>
      <x:c r="D5006" s="7" t="str">
        <x:v>RAP-PT-2588</x:v>
      </x:c>
      <x:c r="E5006" s="7" t="str">
        <x:v>Path Trials!T2594</x:v>
      </x:c>
      <x:c r="F5006" s="7" t="str">
        <x:f>'Path Trials'!T2594</x:f>
        <x:v>OPEN</x:v>
      </x:c>
    </x:row>
    <x:row r="5007">
      <x:c r="B5007" s="7" t="str">
        <x:v>PHY-05001</x:v>
      </x:c>
      <x:c r="C5007" s="7" t="str">
        <x:v>path trial</x:v>
      </x:c>
      <x:c r="D5007" s="7" t="str">
        <x:v>RAP-PT-2589</x:v>
      </x:c>
      <x:c r="E5007" s="7" t="str">
        <x:v>Path Trials!T2595</x:v>
      </x:c>
      <x:c r="F5007" s="7" t="str">
        <x:f>'Path Trials'!T2595</x:f>
        <x:v>OPEN</x:v>
      </x:c>
    </x:row>
    <x:row r="5008">
      <x:c r="B5008" s="7" t="str">
        <x:v>PHY-05002</x:v>
      </x:c>
      <x:c r="C5008" s="7" t="str">
        <x:v>path trial</x:v>
      </x:c>
      <x:c r="D5008" s="7" t="str">
        <x:v>RAP-PT-2590</x:v>
      </x:c>
      <x:c r="E5008" s="7" t="str">
        <x:v>Path Trials!T2596</x:v>
      </x:c>
      <x:c r="F5008" s="7" t="str">
        <x:f>'Path Trials'!T2596</x:f>
        <x:v>OPEN</x:v>
      </x:c>
    </x:row>
    <x:row r="5009">
      <x:c r="B5009" s="7" t="str">
        <x:v>PHY-05003</x:v>
      </x:c>
      <x:c r="C5009" s="7" t="str">
        <x:v>path trial</x:v>
      </x:c>
      <x:c r="D5009" s="7" t="str">
        <x:v>RAP-PT-2591</x:v>
      </x:c>
      <x:c r="E5009" s="7" t="str">
        <x:v>Path Trials!T2597</x:v>
      </x:c>
      <x:c r="F5009" s="7" t="str">
        <x:f>'Path Trials'!T2597</x:f>
        <x:v>OPEN</x:v>
      </x:c>
    </x:row>
    <x:row r="5010">
      <x:c r="B5010" s="7" t="str">
        <x:v>PHY-05004</x:v>
      </x:c>
      <x:c r="C5010" s="7" t="str">
        <x:v>path trial</x:v>
      </x:c>
      <x:c r="D5010" s="7" t="str">
        <x:v>RAP-PT-2592</x:v>
      </x:c>
      <x:c r="E5010" s="7" t="str">
        <x:v>Path Trials!T2598</x:v>
      </x:c>
      <x:c r="F5010" s="7" t="str">
        <x:f>'Path Trials'!T2598</x:f>
        <x:v>OPEN</x:v>
      </x:c>
    </x:row>
    <x:row r="5011">
      <x:c r="B5011" s="7" t="str">
        <x:v>PHY-05005</x:v>
      </x:c>
      <x:c r="C5011" s="7" t="str">
        <x:v>path trial</x:v>
      </x:c>
      <x:c r="D5011" s="7" t="str">
        <x:v>RAP-PT-2593</x:v>
      </x:c>
      <x:c r="E5011" s="7" t="str">
        <x:v>Path Trials!T2599</x:v>
      </x:c>
      <x:c r="F5011" s="7" t="str">
        <x:f>'Path Trials'!T2599</x:f>
        <x:v>OPEN</x:v>
      </x:c>
    </x:row>
    <x:row r="5012">
      <x:c r="B5012" s="7" t="str">
        <x:v>PHY-05006</x:v>
      </x:c>
      <x:c r="C5012" s="7" t="str">
        <x:v>path trial</x:v>
      </x:c>
      <x:c r="D5012" s="7" t="str">
        <x:v>RAP-PT-2594</x:v>
      </x:c>
      <x:c r="E5012" s="7" t="str">
        <x:v>Path Trials!T2600</x:v>
      </x:c>
      <x:c r="F5012" s="7" t="str">
        <x:f>'Path Trials'!T2600</x:f>
        <x:v>OPEN</x:v>
      </x:c>
    </x:row>
    <x:row r="5013">
      <x:c r="B5013" s="7" t="str">
        <x:v>PHY-05007</x:v>
      </x:c>
      <x:c r="C5013" s="7" t="str">
        <x:v>path trial</x:v>
      </x:c>
      <x:c r="D5013" s="7" t="str">
        <x:v>RAP-PT-2595</x:v>
      </x:c>
      <x:c r="E5013" s="7" t="str">
        <x:v>Path Trials!T2601</x:v>
      </x:c>
      <x:c r="F5013" s="7" t="str">
        <x:f>'Path Trials'!T2601</x:f>
        <x:v>OPEN</x:v>
      </x:c>
    </x:row>
    <x:row r="5014">
      <x:c r="B5014" s="7" t="str">
        <x:v>PHY-05008</x:v>
      </x:c>
      <x:c r="C5014" s="7" t="str">
        <x:v>path trial</x:v>
      </x:c>
      <x:c r="D5014" s="7" t="str">
        <x:v>RAP-PT-2596</x:v>
      </x:c>
      <x:c r="E5014" s="7" t="str">
        <x:v>Path Trials!T2602</x:v>
      </x:c>
      <x:c r="F5014" s="7" t="str">
        <x:f>'Path Trials'!T2602</x:f>
        <x:v>OPEN</x:v>
      </x:c>
    </x:row>
    <x:row r="5015">
      <x:c r="B5015" s="7" t="str">
        <x:v>PHY-05009</x:v>
      </x:c>
      <x:c r="C5015" s="7" t="str">
        <x:v>path trial</x:v>
      </x:c>
      <x:c r="D5015" s="7" t="str">
        <x:v>RAP-PT-2597</x:v>
      </x:c>
      <x:c r="E5015" s="7" t="str">
        <x:v>Path Trials!T2603</x:v>
      </x:c>
      <x:c r="F5015" s="7" t="str">
        <x:f>'Path Trials'!T2603</x:f>
        <x:v>OPEN</x:v>
      </x:c>
    </x:row>
    <x:row r="5016">
      <x:c r="B5016" s="7" t="str">
        <x:v>PHY-05010</x:v>
      </x:c>
      <x:c r="C5016" s="7" t="str">
        <x:v>path trial</x:v>
      </x:c>
      <x:c r="D5016" s="7" t="str">
        <x:v>RAP-PT-2598</x:v>
      </x:c>
      <x:c r="E5016" s="7" t="str">
        <x:v>Path Trials!T2604</x:v>
      </x:c>
      <x:c r="F5016" s="7" t="str">
        <x:f>'Path Trials'!T2604</x:f>
        <x:v>OPEN</x:v>
      </x:c>
    </x:row>
    <x:row r="5017">
      <x:c r="B5017" s="7" t="str">
        <x:v>PHY-05011</x:v>
      </x:c>
      <x:c r="C5017" s="7" t="str">
        <x:v>path trial</x:v>
      </x:c>
      <x:c r="D5017" s="7" t="str">
        <x:v>RAP-PT-2599</x:v>
      </x:c>
      <x:c r="E5017" s="7" t="str">
        <x:v>Path Trials!T2605</x:v>
      </x:c>
      <x:c r="F5017" s="7" t="str">
        <x:f>'Path Trials'!T2605</x:f>
        <x:v>OPEN</x:v>
      </x:c>
    </x:row>
    <x:row r="5018">
      <x:c r="B5018" s="7" t="str">
        <x:v>PHY-05012</x:v>
      </x:c>
      <x:c r="C5018" s="7" t="str">
        <x:v>path trial</x:v>
      </x:c>
      <x:c r="D5018" s="7" t="str">
        <x:v>RAP-PT-2600</x:v>
      </x:c>
      <x:c r="E5018" s="7" t="str">
        <x:v>Path Trials!T2606</x:v>
      </x:c>
      <x:c r="F5018" s="7" t="str">
        <x:f>'Path Trials'!T2606</x:f>
        <x:v>OPEN</x:v>
      </x:c>
    </x:row>
    <x:row r="5019">
      <x:c r="B5019" s="7" t="str">
        <x:v>PHY-05013</x:v>
      </x:c>
      <x:c r="C5019" s="7" t="str">
        <x:v>path trial</x:v>
      </x:c>
      <x:c r="D5019" s="7" t="str">
        <x:v>RAP-PT-2601</x:v>
      </x:c>
      <x:c r="E5019" s="7" t="str">
        <x:v>Path Trials!T2607</x:v>
      </x:c>
      <x:c r="F5019" s="7" t="str">
        <x:f>'Path Trials'!T2607</x:f>
        <x:v>OPEN</x:v>
      </x:c>
    </x:row>
    <x:row r="5020">
      <x:c r="B5020" s="7" t="str">
        <x:v>PHY-05014</x:v>
      </x:c>
      <x:c r="C5020" s="7" t="str">
        <x:v>path trial</x:v>
      </x:c>
      <x:c r="D5020" s="7" t="str">
        <x:v>RAP-PT-2602</x:v>
      </x:c>
      <x:c r="E5020" s="7" t="str">
        <x:v>Path Trials!T2608</x:v>
      </x:c>
      <x:c r="F5020" s="7" t="str">
        <x:f>'Path Trials'!T2608</x:f>
        <x:v>OPEN</x:v>
      </x:c>
    </x:row>
    <x:row r="5021">
      <x:c r="B5021" s="7" t="str">
        <x:v>PHY-05015</x:v>
      </x:c>
      <x:c r="C5021" s="7" t="str">
        <x:v>path trial</x:v>
      </x:c>
      <x:c r="D5021" s="7" t="str">
        <x:v>RAP-PT-2603</x:v>
      </x:c>
      <x:c r="E5021" s="7" t="str">
        <x:v>Path Trials!T2609</x:v>
      </x:c>
      <x:c r="F5021" s="7" t="str">
        <x:f>'Path Trials'!T2609</x:f>
        <x:v>OPEN</x:v>
      </x:c>
    </x:row>
    <x:row r="5022">
      <x:c r="B5022" s="7" t="str">
        <x:v>PHY-05016</x:v>
      </x:c>
      <x:c r="C5022" s="7" t="str">
        <x:v>path trial</x:v>
      </x:c>
      <x:c r="D5022" s="7" t="str">
        <x:v>RAP-PT-2604</x:v>
      </x:c>
      <x:c r="E5022" s="7" t="str">
        <x:v>Path Trials!T2610</x:v>
      </x:c>
      <x:c r="F5022" s="7" t="str">
        <x:f>'Path Trials'!T2610</x:f>
        <x:v>OPEN</x:v>
      </x:c>
    </x:row>
    <x:row r="5023">
      <x:c r="B5023" s="7" t="str">
        <x:v>PHY-05017</x:v>
      </x:c>
      <x:c r="C5023" s="7" t="str">
        <x:v>path trial</x:v>
      </x:c>
      <x:c r="D5023" s="7" t="str">
        <x:v>RAP-PT-2605</x:v>
      </x:c>
      <x:c r="E5023" s="7" t="str">
        <x:v>Path Trials!T2611</x:v>
      </x:c>
      <x:c r="F5023" s="7" t="str">
        <x:f>'Path Trials'!T2611</x:f>
        <x:v>OPEN</x:v>
      </x:c>
    </x:row>
    <x:row r="5024">
      <x:c r="B5024" s="7" t="str">
        <x:v>PHY-05018</x:v>
      </x:c>
      <x:c r="C5024" s="7" t="str">
        <x:v>path trial</x:v>
      </x:c>
      <x:c r="D5024" s="7" t="str">
        <x:v>RAP-PT-2606</x:v>
      </x:c>
      <x:c r="E5024" s="7" t="str">
        <x:v>Path Trials!T2612</x:v>
      </x:c>
      <x:c r="F5024" s="7" t="str">
        <x:f>'Path Trials'!T2612</x:f>
        <x:v>OPEN</x:v>
      </x:c>
    </x:row>
    <x:row r="5025">
      <x:c r="B5025" s="7" t="str">
        <x:v>PHY-05019</x:v>
      </x:c>
      <x:c r="C5025" s="7" t="str">
        <x:v>path trial</x:v>
      </x:c>
      <x:c r="D5025" s="7" t="str">
        <x:v>RAP-PT-2607</x:v>
      </x:c>
      <x:c r="E5025" s="7" t="str">
        <x:v>Path Trials!T2613</x:v>
      </x:c>
      <x:c r="F5025" s="7" t="str">
        <x:f>'Path Trials'!T2613</x:f>
        <x:v>OPEN</x:v>
      </x:c>
    </x:row>
    <x:row r="5026">
      <x:c r="B5026" s="7" t="str">
        <x:v>PHY-05020</x:v>
      </x:c>
      <x:c r="C5026" s="7" t="str">
        <x:v>path trial</x:v>
      </x:c>
      <x:c r="D5026" s="7" t="str">
        <x:v>RAP-PT-2608</x:v>
      </x:c>
      <x:c r="E5026" s="7" t="str">
        <x:v>Path Trials!T2614</x:v>
      </x:c>
      <x:c r="F5026" s="7" t="str">
        <x:f>'Path Trials'!T2614</x:f>
        <x:v>OPEN</x:v>
      </x:c>
    </x:row>
    <x:row r="5027">
      <x:c r="B5027" s="7" t="str">
        <x:v>PHY-05021</x:v>
      </x:c>
      <x:c r="C5027" s="7" t="str">
        <x:v>path trial</x:v>
      </x:c>
      <x:c r="D5027" s="7" t="str">
        <x:v>RAP-PT-2609</x:v>
      </x:c>
      <x:c r="E5027" s="7" t="str">
        <x:v>Path Trials!T2615</x:v>
      </x:c>
      <x:c r="F5027" s="7" t="str">
        <x:f>'Path Trials'!T2615</x:f>
        <x:v>OPEN</x:v>
      </x:c>
    </x:row>
    <x:row r="5028">
      <x:c r="B5028" s="7" t="str">
        <x:v>PHY-05022</x:v>
      </x:c>
      <x:c r="C5028" s="7" t="str">
        <x:v>path trial</x:v>
      </x:c>
      <x:c r="D5028" s="7" t="str">
        <x:v>RAP-PT-2610</x:v>
      </x:c>
      <x:c r="E5028" s="7" t="str">
        <x:v>Path Trials!T2616</x:v>
      </x:c>
      <x:c r="F5028" s="7" t="str">
        <x:f>'Path Trials'!T2616</x:f>
        <x:v>OPEN</x:v>
      </x:c>
    </x:row>
    <x:row r="5029">
      <x:c r="B5029" s="7" t="str">
        <x:v>PHY-05023</x:v>
      </x:c>
      <x:c r="C5029" s="7" t="str">
        <x:v>path trial</x:v>
      </x:c>
      <x:c r="D5029" s="7" t="str">
        <x:v>RAP-PT-2611</x:v>
      </x:c>
      <x:c r="E5029" s="7" t="str">
        <x:v>Path Trials!T2617</x:v>
      </x:c>
      <x:c r="F5029" s="7" t="str">
        <x:f>'Path Trials'!T2617</x:f>
        <x:v>OPEN</x:v>
      </x:c>
    </x:row>
    <x:row r="5030">
      <x:c r="B5030" s="7" t="str">
        <x:v>PHY-05024</x:v>
      </x:c>
      <x:c r="C5030" s="7" t="str">
        <x:v>path trial</x:v>
      </x:c>
      <x:c r="D5030" s="7" t="str">
        <x:v>RAP-PT-2612</x:v>
      </x:c>
      <x:c r="E5030" s="7" t="str">
        <x:v>Path Trials!T2618</x:v>
      </x:c>
      <x:c r="F5030" s="7" t="str">
        <x:f>'Path Trials'!T2618</x:f>
        <x:v>OPEN</x:v>
      </x:c>
    </x:row>
    <x:row r="5031">
      <x:c r="B5031" s="7" t="str">
        <x:v>PHY-05025</x:v>
      </x:c>
      <x:c r="C5031" s="7" t="str">
        <x:v>path trial</x:v>
      </x:c>
      <x:c r="D5031" s="7" t="str">
        <x:v>RAP-PT-2613</x:v>
      </x:c>
      <x:c r="E5031" s="7" t="str">
        <x:v>Path Trials!T2619</x:v>
      </x:c>
      <x:c r="F5031" s="7" t="str">
        <x:f>'Path Trials'!T2619</x:f>
        <x:v>OPEN</x:v>
      </x:c>
    </x:row>
    <x:row r="5032">
      <x:c r="B5032" s="7" t="str">
        <x:v>PHY-05026</x:v>
      </x:c>
      <x:c r="C5032" s="7" t="str">
        <x:v>path trial</x:v>
      </x:c>
      <x:c r="D5032" s="7" t="str">
        <x:v>RAP-PT-2614</x:v>
      </x:c>
      <x:c r="E5032" s="7" t="str">
        <x:v>Path Trials!T2620</x:v>
      </x:c>
      <x:c r="F5032" s="7" t="str">
        <x:f>'Path Trials'!T2620</x:f>
        <x:v>OPEN</x:v>
      </x:c>
    </x:row>
    <x:row r="5033">
      <x:c r="B5033" s="7" t="str">
        <x:v>PHY-05027</x:v>
      </x:c>
      <x:c r="C5033" s="7" t="str">
        <x:v>path trial</x:v>
      </x:c>
      <x:c r="D5033" s="7" t="str">
        <x:v>RAP-PT-2615</x:v>
      </x:c>
      <x:c r="E5033" s="7" t="str">
        <x:v>Path Trials!T2621</x:v>
      </x:c>
      <x:c r="F5033" s="7" t="str">
        <x:f>'Path Trials'!T2621</x:f>
        <x:v>OPEN</x:v>
      </x:c>
    </x:row>
    <x:row r="5034">
      <x:c r="B5034" s="7" t="str">
        <x:v>PHY-05028</x:v>
      </x:c>
      <x:c r="C5034" s="7" t="str">
        <x:v>path trial</x:v>
      </x:c>
      <x:c r="D5034" s="7" t="str">
        <x:v>RAP-PT-2616</x:v>
      </x:c>
      <x:c r="E5034" s="7" t="str">
        <x:v>Path Trials!T2622</x:v>
      </x:c>
      <x:c r="F5034" s="7" t="str">
        <x:f>'Path Trials'!T2622</x:f>
        <x:v>OPEN</x:v>
      </x:c>
    </x:row>
    <x:row r="5035">
      <x:c r="B5035" s="7" t="str">
        <x:v>PHY-05029</x:v>
      </x:c>
      <x:c r="C5035" s="7" t="str">
        <x:v>path trial</x:v>
      </x:c>
      <x:c r="D5035" s="7" t="str">
        <x:v>RAP-PT-2617</x:v>
      </x:c>
      <x:c r="E5035" s="7" t="str">
        <x:v>Path Trials!T2623</x:v>
      </x:c>
      <x:c r="F5035" s="7" t="str">
        <x:f>'Path Trials'!T2623</x:f>
        <x:v>OPEN</x:v>
      </x:c>
    </x:row>
    <x:row r="5036">
      <x:c r="B5036" s="7" t="str">
        <x:v>PHY-05030</x:v>
      </x:c>
      <x:c r="C5036" s="7" t="str">
        <x:v>path trial</x:v>
      </x:c>
      <x:c r="D5036" s="7" t="str">
        <x:v>RAP-PT-2618</x:v>
      </x:c>
      <x:c r="E5036" s="7" t="str">
        <x:v>Path Trials!T2624</x:v>
      </x:c>
      <x:c r="F5036" s="7" t="str">
        <x:f>'Path Trials'!T2624</x:f>
        <x:v>OPEN</x:v>
      </x:c>
    </x:row>
    <x:row r="5037">
      <x:c r="B5037" s="7" t="str">
        <x:v>PHY-05031</x:v>
      </x:c>
      <x:c r="C5037" s="7" t="str">
        <x:v>path trial</x:v>
      </x:c>
      <x:c r="D5037" s="7" t="str">
        <x:v>RAP-PT-2619</x:v>
      </x:c>
      <x:c r="E5037" s="7" t="str">
        <x:v>Path Trials!T2625</x:v>
      </x:c>
      <x:c r="F5037" s="7" t="str">
        <x:f>'Path Trials'!T2625</x:f>
        <x:v>OPEN</x:v>
      </x:c>
    </x:row>
    <x:row r="5038">
      <x:c r="B5038" s="7" t="str">
        <x:v>PHY-05032</x:v>
      </x:c>
      <x:c r="C5038" s="7" t="str">
        <x:v>path trial</x:v>
      </x:c>
      <x:c r="D5038" s="7" t="str">
        <x:v>RAP-PT-2620</x:v>
      </x:c>
      <x:c r="E5038" s="7" t="str">
        <x:v>Path Trials!T2626</x:v>
      </x:c>
      <x:c r="F5038" s="7" t="str">
        <x:f>'Path Trials'!T2626</x:f>
        <x:v>OPEN</x:v>
      </x:c>
    </x:row>
    <x:row r="5039">
      <x:c r="B5039" s="7" t="str">
        <x:v>PHY-05033</x:v>
      </x:c>
      <x:c r="C5039" s="7" t="str">
        <x:v>path trial</x:v>
      </x:c>
      <x:c r="D5039" s="7" t="str">
        <x:v>RAP-PT-2621</x:v>
      </x:c>
      <x:c r="E5039" s="7" t="str">
        <x:v>Path Trials!T2627</x:v>
      </x:c>
      <x:c r="F5039" s="7" t="str">
        <x:f>'Path Trials'!T2627</x:f>
        <x:v>OPEN</x:v>
      </x:c>
    </x:row>
    <x:row r="5040">
      <x:c r="B5040" s="7" t="str">
        <x:v>PHY-05034</x:v>
      </x:c>
      <x:c r="C5040" s="7" t="str">
        <x:v>path trial</x:v>
      </x:c>
      <x:c r="D5040" s="7" t="str">
        <x:v>RAP-PT-2622</x:v>
      </x:c>
      <x:c r="E5040" s="7" t="str">
        <x:v>Path Trials!T2628</x:v>
      </x:c>
      <x:c r="F5040" s="7" t="str">
        <x:f>'Path Trials'!T2628</x:f>
        <x:v>OPEN</x:v>
      </x:c>
    </x:row>
    <x:row r="5041">
      <x:c r="B5041" s="7" t="str">
        <x:v>PHY-05035</x:v>
      </x:c>
      <x:c r="C5041" s="7" t="str">
        <x:v>path trial</x:v>
      </x:c>
      <x:c r="D5041" s="7" t="str">
        <x:v>RAP-PT-2623</x:v>
      </x:c>
      <x:c r="E5041" s="7" t="str">
        <x:v>Path Trials!T2629</x:v>
      </x:c>
      <x:c r="F5041" s="7" t="str">
        <x:f>'Path Trials'!T2629</x:f>
        <x:v>OPEN</x:v>
      </x:c>
    </x:row>
    <x:row r="5042">
      <x:c r="B5042" s="7" t="str">
        <x:v>PHY-05036</x:v>
      </x:c>
      <x:c r="C5042" s="7" t="str">
        <x:v>path trial</x:v>
      </x:c>
      <x:c r="D5042" s="7" t="str">
        <x:v>RAP-PT-2624</x:v>
      </x:c>
      <x:c r="E5042" s="7" t="str">
        <x:v>Path Trials!T2630</x:v>
      </x:c>
      <x:c r="F5042" s="7" t="str">
        <x:f>'Path Trials'!T2630</x:f>
        <x:v>OPEN</x:v>
      </x:c>
    </x:row>
    <x:row r="5043">
      <x:c r="B5043" s="7" t="str">
        <x:v>PHY-05037</x:v>
      </x:c>
      <x:c r="C5043" s="7" t="str">
        <x:v>path trial</x:v>
      </x:c>
      <x:c r="D5043" s="7" t="str">
        <x:v>RAP-PT-2625</x:v>
      </x:c>
      <x:c r="E5043" s="7" t="str">
        <x:v>Path Trials!T2631</x:v>
      </x:c>
      <x:c r="F5043" s="7" t="str">
        <x:f>'Path Trials'!T2631</x:f>
        <x:v>OPEN</x:v>
      </x:c>
    </x:row>
    <x:row r="5044">
      <x:c r="B5044" s="7" t="str">
        <x:v>PHY-05038</x:v>
      </x:c>
      <x:c r="C5044" s="7" t="str">
        <x:v>path trial</x:v>
      </x:c>
      <x:c r="D5044" s="7" t="str">
        <x:v>RAP-PT-2626</x:v>
      </x:c>
      <x:c r="E5044" s="7" t="str">
        <x:v>Path Trials!T2632</x:v>
      </x:c>
      <x:c r="F5044" s="7" t="str">
        <x:f>'Path Trials'!T2632</x:f>
        <x:v>OPEN</x:v>
      </x:c>
    </x:row>
    <x:row r="5045">
      <x:c r="B5045" s="7" t="str">
        <x:v>PHY-05039</x:v>
      </x:c>
      <x:c r="C5045" s="7" t="str">
        <x:v>path trial</x:v>
      </x:c>
      <x:c r="D5045" s="7" t="str">
        <x:v>RAP-PT-2627</x:v>
      </x:c>
      <x:c r="E5045" s="7" t="str">
        <x:v>Path Trials!T2633</x:v>
      </x:c>
      <x:c r="F5045" s="7" t="str">
        <x:f>'Path Trials'!T2633</x:f>
        <x:v>OPEN</x:v>
      </x:c>
    </x:row>
    <x:row r="5046">
      <x:c r="B5046" s="7" t="str">
        <x:v>PHY-05040</x:v>
      </x:c>
      <x:c r="C5046" s="7" t="str">
        <x:v>path trial</x:v>
      </x:c>
      <x:c r="D5046" s="7" t="str">
        <x:v>RAP-PT-2628</x:v>
      </x:c>
      <x:c r="E5046" s="7" t="str">
        <x:v>Path Trials!T2634</x:v>
      </x:c>
      <x:c r="F5046" s="7" t="str">
        <x:f>'Path Trials'!T2634</x:f>
        <x:v>OPEN</x:v>
      </x:c>
    </x:row>
    <x:row r="5047">
      <x:c r="B5047" s="7" t="str">
        <x:v>PHY-05041</x:v>
      </x:c>
      <x:c r="C5047" s="7" t="str">
        <x:v>path trial</x:v>
      </x:c>
      <x:c r="D5047" s="7" t="str">
        <x:v>RAP-PT-2629</x:v>
      </x:c>
      <x:c r="E5047" s="7" t="str">
        <x:v>Path Trials!T2635</x:v>
      </x:c>
      <x:c r="F5047" s="7" t="str">
        <x:f>'Path Trials'!T2635</x:f>
        <x:v>OPEN</x:v>
      </x:c>
    </x:row>
    <x:row r="5048">
      <x:c r="B5048" s="7" t="str">
        <x:v>PHY-05042</x:v>
      </x:c>
      <x:c r="C5048" s="7" t="str">
        <x:v>path trial</x:v>
      </x:c>
      <x:c r="D5048" s="7" t="str">
        <x:v>RAP-PT-2630</x:v>
      </x:c>
      <x:c r="E5048" s="7" t="str">
        <x:v>Path Trials!T2636</x:v>
      </x:c>
      <x:c r="F5048" s="7" t="str">
        <x:f>'Path Trials'!T2636</x:f>
        <x:v>OPEN</x:v>
      </x:c>
    </x:row>
    <x:row r="5049">
      <x:c r="B5049" s="7" t="str">
        <x:v>PHY-05043</x:v>
      </x:c>
      <x:c r="C5049" s="7" t="str">
        <x:v>path trial</x:v>
      </x:c>
      <x:c r="D5049" s="7" t="str">
        <x:v>RAP-PT-2631</x:v>
      </x:c>
      <x:c r="E5049" s="7" t="str">
        <x:v>Path Trials!T2637</x:v>
      </x:c>
      <x:c r="F5049" s="7" t="str">
        <x:f>'Path Trials'!T2637</x:f>
        <x:v>OPEN</x:v>
      </x:c>
    </x:row>
    <x:row r="5050">
      <x:c r="B5050" s="7" t="str">
        <x:v>PHY-05044</x:v>
      </x:c>
      <x:c r="C5050" s="7" t="str">
        <x:v>path trial</x:v>
      </x:c>
      <x:c r="D5050" s="7" t="str">
        <x:v>RAP-PT-2632</x:v>
      </x:c>
      <x:c r="E5050" s="7" t="str">
        <x:v>Path Trials!T2638</x:v>
      </x:c>
      <x:c r="F5050" s="7" t="str">
        <x:f>'Path Trials'!T2638</x:f>
        <x:v>OPEN</x:v>
      </x:c>
    </x:row>
    <x:row r="5051">
      <x:c r="B5051" s="7" t="str">
        <x:v>PHY-05045</x:v>
      </x:c>
      <x:c r="C5051" s="7" t="str">
        <x:v>path trial</x:v>
      </x:c>
      <x:c r="D5051" s="7" t="str">
        <x:v>RAP-PT-2633</x:v>
      </x:c>
      <x:c r="E5051" s="7" t="str">
        <x:v>Path Trials!T2639</x:v>
      </x:c>
      <x:c r="F5051" s="7" t="str">
        <x:f>'Path Trials'!T2639</x:f>
        <x:v>OPEN</x:v>
      </x:c>
    </x:row>
    <x:row r="5052">
      <x:c r="B5052" s="7" t="str">
        <x:v>PHY-05046</x:v>
      </x:c>
      <x:c r="C5052" s="7" t="str">
        <x:v>path trial</x:v>
      </x:c>
      <x:c r="D5052" s="7" t="str">
        <x:v>RAP-PT-2634</x:v>
      </x:c>
      <x:c r="E5052" s="7" t="str">
        <x:v>Path Trials!T2640</x:v>
      </x:c>
      <x:c r="F5052" s="7" t="str">
        <x:f>'Path Trials'!T2640</x:f>
        <x:v>OPEN</x:v>
      </x:c>
    </x:row>
    <x:row r="5053">
      <x:c r="B5053" s="7" t="str">
        <x:v>PHY-05047</x:v>
      </x:c>
      <x:c r="C5053" s="7" t="str">
        <x:v>path trial</x:v>
      </x:c>
      <x:c r="D5053" s="7" t="str">
        <x:v>RAP-PT-2635</x:v>
      </x:c>
      <x:c r="E5053" s="7" t="str">
        <x:v>Path Trials!T2641</x:v>
      </x:c>
      <x:c r="F5053" s="7" t="str">
        <x:f>'Path Trials'!T2641</x:f>
        <x:v>OPEN</x:v>
      </x:c>
    </x:row>
    <x:row r="5054">
      <x:c r="B5054" s="7" t="str">
        <x:v>PHY-05048</x:v>
      </x:c>
      <x:c r="C5054" s="7" t="str">
        <x:v>path trial</x:v>
      </x:c>
      <x:c r="D5054" s="7" t="str">
        <x:v>RAP-PT-2636</x:v>
      </x:c>
      <x:c r="E5054" s="7" t="str">
        <x:v>Path Trials!T2642</x:v>
      </x:c>
      <x:c r="F5054" s="7" t="str">
        <x:f>'Path Trials'!T2642</x:f>
        <x:v>OPEN</x:v>
      </x:c>
    </x:row>
    <x:row r="5055">
      <x:c r="B5055" s="7" t="str">
        <x:v>PHY-05049</x:v>
      </x:c>
      <x:c r="C5055" s="7" t="str">
        <x:v>path trial</x:v>
      </x:c>
      <x:c r="D5055" s="7" t="str">
        <x:v>RAP-PT-2637</x:v>
      </x:c>
      <x:c r="E5055" s="7" t="str">
        <x:v>Path Trials!T2643</x:v>
      </x:c>
      <x:c r="F5055" s="7" t="str">
        <x:f>'Path Trials'!T2643</x:f>
        <x:v>OPEN</x:v>
      </x:c>
    </x:row>
    <x:row r="5056">
      <x:c r="B5056" s="7" t="str">
        <x:v>PHY-05050</x:v>
      </x:c>
      <x:c r="C5056" s="7" t="str">
        <x:v>path trial</x:v>
      </x:c>
      <x:c r="D5056" s="7" t="str">
        <x:v>RAP-PT-2638</x:v>
      </x:c>
      <x:c r="E5056" s="7" t="str">
        <x:v>Path Trials!T2644</x:v>
      </x:c>
      <x:c r="F5056" s="7" t="str">
        <x:f>'Path Trials'!T2644</x:f>
        <x:v>OPEN</x:v>
      </x:c>
    </x:row>
    <x:row r="5057">
      <x:c r="B5057" s="7" t="str">
        <x:v>PHY-05051</x:v>
      </x:c>
      <x:c r="C5057" s="7" t="str">
        <x:v>path trial</x:v>
      </x:c>
      <x:c r="D5057" s="7" t="str">
        <x:v>RAP-PT-2639</x:v>
      </x:c>
      <x:c r="E5057" s="7" t="str">
        <x:v>Path Trials!T2645</x:v>
      </x:c>
      <x:c r="F5057" s="7" t="str">
        <x:f>'Path Trials'!T2645</x:f>
        <x:v>OPEN</x:v>
      </x:c>
    </x:row>
    <x:row r="5058">
      <x:c r="B5058" s="7" t="str">
        <x:v>PHY-05052</x:v>
      </x:c>
      <x:c r="C5058" s="7" t="str">
        <x:v>path trial</x:v>
      </x:c>
      <x:c r="D5058" s="7" t="str">
        <x:v>RAP-PT-2640</x:v>
      </x:c>
      <x:c r="E5058" s="7" t="str">
        <x:v>Path Trials!T2646</x:v>
      </x:c>
      <x:c r="F5058" s="7" t="str">
        <x:f>'Path Trials'!T2646</x:f>
        <x:v>OPEN</x:v>
      </x:c>
    </x:row>
    <x:row r="5059">
      <x:c r="B5059" s="7" t="str">
        <x:v>PHY-05053</x:v>
      </x:c>
      <x:c r="C5059" s="7" t="str">
        <x:v>path trial</x:v>
      </x:c>
      <x:c r="D5059" s="7" t="str">
        <x:v>RAP-PT-2641</x:v>
      </x:c>
      <x:c r="E5059" s="7" t="str">
        <x:v>Path Trials!T2647</x:v>
      </x:c>
      <x:c r="F5059" s="7" t="str">
        <x:f>'Path Trials'!T2647</x:f>
        <x:v>OPEN</x:v>
      </x:c>
    </x:row>
    <x:row r="5060">
      <x:c r="B5060" s="7" t="str">
        <x:v>PHY-05054</x:v>
      </x:c>
      <x:c r="C5060" s="7" t="str">
        <x:v>path trial</x:v>
      </x:c>
      <x:c r="D5060" s="7" t="str">
        <x:v>RAP-PT-2642</x:v>
      </x:c>
      <x:c r="E5060" s="7" t="str">
        <x:v>Path Trials!T2648</x:v>
      </x:c>
      <x:c r="F5060" s="7" t="str">
        <x:f>'Path Trials'!T2648</x:f>
        <x:v>OPEN</x:v>
      </x:c>
    </x:row>
    <x:row r="5061">
      <x:c r="B5061" s="7" t="str">
        <x:v>PHY-05055</x:v>
      </x:c>
      <x:c r="C5061" s="7" t="str">
        <x:v>path trial</x:v>
      </x:c>
      <x:c r="D5061" s="7" t="str">
        <x:v>RAP-PT-2643</x:v>
      </x:c>
      <x:c r="E5061" s="7" t="str">
        <x:v>Path Trials!T2649</x:v>
      </x:c>
      <x:c r="F5061" s="7" t="str">
        <x:f>'Path Trials'!T2649</x:f>
        <x:v>OPEN</x:v>
      </x:c>
    </x:row>
    <x:row r="5062">
      <x:c r="B5062" s="7" t="str">
        <x:v>PHY-05056</x:v>
      </x:c>
      <x:c r="C5062" s="7" t="str">
        <x:v>path trial</x:v>
      </x:c>
      <x:c r="D5062" s="7" t="str">
        <x:v>RAP-PT-2644</x:v>
      </x:c>
      <x:c r="E5062" s="7" t="str">
        <x:v>Path Trials!T2650</x:v>
      </x:c>
      <x:c r="F5062" s="7" t="str">
        <x:f>'Path Trials'!T2650</x:f>
        <x:v>OPEN</x:v>
      </x:c>
    </x:row>
    <x:row r="5063">
      <x:c r="B5063" s="7" t="str">
        <x:v>PHY-05057</x:v>
      </x:c>
      <x:c r="C5063" s="7" t="str">
        <x:v>path trial</x:v>
      </x:c>
      <x:c r="D5063" s="7" t="str">
        <x:v>RAP-PT-2645</x:v>
      </x:c>
      <x:c r="E5063" s="7" t="str">
        <x:v>Path Trials!T2651</x:v>
      </x:c>
      <x:c r="F5063" s="7" t="str">
        <x:f>'Path Trials'!T2651</x:f>
        <x:v>OPEN</x:v>
      </x:c>
    </x:row>
    <x:row r="5064">
      <x:c r="B5064" s="7" t="str">
        <x:v>PHY-05058</x:v>
      </x:c>
      <x:c r="C5064" s="7" t="str">
        <x:v>path trial</x:v>
      </x:c>
      <x:c r="D5064" s="7" t="str">
        <x:v>RAP-PT-2646</x:v>
      </x:c>
      <x:c r="E5064" s="7" t="str">
        <x:v>Path Trials!T2652</x:v>
      </x:c>
      <x:c r="F5064" s="7" t="str">
        <x:f>'Path Trials'!T2652</x:f>
        <x:v>OPEN</x:v>
      </x:c>
    </x:row>
    <x:row r="5065">
      <x:c r="B5065" s="7" t="str">
        <x:v>PHY-05059</x:v>
      </x:c>
      <x:c r="C5065" s="7" t="str">
        <x:v>path trial</x:v>
      </x:c>
      <x:c r="D5065" s="7" t="str">
        <x:v>RAP-PT-2647</x:v>
      </x:c>
      <x:c r="E5065" s="7" t="str">
        <x:v>Path Trials!T2653</x:v>
      </x:c>
      <x:c r="F5065" s="7" t="str">
        <x:f>'Path Trials'!T2653</x:f>
        <x:v>OPEN</x:v>
      </x:c>
    </x:row>
    <x:row r="5066">
      <x:c r="B5066" s="7" t="str">
        <x:v>PHY-05060</x:v>
      </x:c>
      <x:c r="C5066" s="7" t="str">
        <x:v>path trial</x:v>
      </x:c>
      <x:c r="D5066" s="7" t="str">
        <x:v>RAP-PT-2648</x:v>
      </x:c>
      <x:c r="E5066" s="7" t="str">
        <x:v>Path Trials!T2654</x:v>
      </x:c>
      <x:c r="F5066" s="7" t="str">
        <x:f>'Path Trials'!T2654</x:f>
        <x:v>OPEN</x:v>
      </x:c>
    </x:row>
    <x:row r="5067">
      <x:c r="B5067" s="7" t="str">
        <x:v>PHY-05061</x:v>
      </x:c>
      <x:c r="C5067" s="7" t="str">
        <x:v>path trial</x:v>
      </x:c>
      <x:c r="D5067" s="7" t="str">
        <x:v>RAP-PT-2649</x:v>
      </x:c>
      <x:c r="E5067" s="7" t="str">
        <x:v>Path Trials!T2655</x:v>
      </x:c>
      <x:c r="F5067" s="7" t="str">
        <x:f>'Path Trials'!T2655</x:f>
        <x:v>OPEN</x:v>
      </x:c>
    </x:row>
    <x:row r="5068">
      <x:c r="B5068" s="7" t="str">
        <x:v>PHY-05062</x:v>
      </x:c>
      <x:c r="C5068" s="7" t="str">
        <x:v>path trial</x:v>
      </x:c>
      <x:c r="D5068" s="7" t="str">
        <x:v>RAP-PT-2650</x:v>
      </x:c>
      <x:c r="E5068" s="7" t="str">
        <x:v>Path Trials!T2656</x:v>
      </x:c>
      <x:c r="F5068" s="7" t="str">
        <x:f>'Path Trials'!T2656</x:f>
        <x:v>OPEN</x:v>
      </x:c>
    </x:row>
    <x:row r="5069">
      <x:c r="B5069" s="7" t="str">
        <x:v>PHY-05063</x:v>
      </x:c>
      <x:c r="C5069" s="7" t="str">
        <x:v>path trial</x:v>
      </x:c>
      <x:c r="D5069" s="7" t="str">
        <x:v>RAP-PT-2651</x:v>
      </x:c>
      <x:c r="E5069" s="7" t="str">
        <x:v>Path Trials!T2657</x:v>
      </x:c>
      <x:c r="F5069" s="7" t="str">
        <x:f>'Path Trials'!T2657</x:f>
        <x:v>OPEN</x:v>
      </x:c>
    </x:row>
    <x:row r="5070">
      <x:c r="B5070" s="7" t="str">
        <x:v>PHY-05064</x:v>
      </x:c>
      <x:c r="C5070" s="7" t="str">
        <x:v>path trial</x:v>
      </x:c>
      <x:c r="D5070" s="7" t="str">
        <x:v>RAP-PT-2652</x:v>
      </x:c>
      <x:c r="E5070" s="7" t="str">
        <x:v>Path Trials!T2658</x:v>
      </x:c>
      <x:c r="F5070" s="7" t="str">
        <x:f>'Path Trials'!T2658</x:f>
        <x:v>OPEN</x:v>
      </x:c>
    </x:row>
    <x:row r="5071">
      <x:c r="B5071" s="7" t="str">
        <x:v>PHY-05065</x:v>
      </x:c>
      <x:c r="C5071" s="7" t="str">
        <x:v>path trial</x:v>
      </x:c>
      <x:c r="D5071" s="7" t="str">
        <x:v>RAP-PT-2653</x:v>
      </x:c>
      <x:c r="E5071" s="7" t="str">
        <x:v>Path Trials!T2659</x:v>
      </x:c>
      <x:c r="F5071" s="7" t="str">
        <x:f>'Path Trials'!T2659</x:f>
        <x:v>OPEN</x:v>
      </x:c>
    </x:row>
    <x:row r="5072">
      <x:c r="B5072" s="7" t="str">
        <x:v>PHY-05066</x:v>
      </x:c>
      <x:c r="C5072" s="7" t="str">
        <x:v>path trial</x:v>
      </x:c>
      <x:c r="D5072" s="7" t="str">
        <x:v>RAP-PT-2654</x:v>
      </x:c>
      <x:c r="E5072" s="7" t="str">
        <x:v>Path Trials!T2660</x:v>
      </x:c>
      <x:c r="F5072" s="7" t="str">
        <x:f>'Path Trials'!T2660</x:f>
        <x:v>OPEN</x:v>
      </x:c>
    </x:row>
    <x:row r="5073">
      <x:c r="B5073" s="7" t="str">
        <x:v>PHY-05067</x:v>
      </x:c>
      <x:c r="C5073" s="7" t="str">
        <x:v>path trial</x:v>
      </x:c>
      <x:c r="D5073" s="7" t="str">
        <x:v>RAP-PT-2655</x:v>
      </x:c>
      <x:c r="E5073" s="7" t="str">
        <x:v>Path Trials!T2661</x:v>
      </x:c>
      <x:c r="F5073" s="7" t="str">
        <x:f>'Path Trials'!T2661</x:f>
        <x:v>OPEN</x:v>
      </x:c>
    </x:row>
    <x:row r="5074">
      <x:c r="B5074" s="7" t="str">
        <x:v>PHY-05068</x:v>
      </x:c>
      <x:c r="C5074" s="7" t="str">
        <x:v>path trial</x:v>
      </x:c>
      <x:c r="D5074" s="7" t="str">
        <x:v>RAP-PT-2656</x:v>
      </x:c>
      <x:c r="E5074" s="7" t="str">
        <x:v>Path Trials!T2662</x:v>
      </x:c>
      <x:c r="F5074" s="7" t="str">
        <x:f>'Path Trials'!T2662</x:f>
        <x:v>OPEN</x:v>
      </x:c>
    </x:row>
    <x:row r="5075">
      <x:c r="B5075" s="7" t="str">
        <x:v>PHY-05069</x:v>
      </x:c>
      <x:c r="C5075" s="7" t="str">
        <x:v>path trial</x:v>
      </x:c>
      <x:c r="D5075" s="7" t="str">
        <x:v>RAP-PT-2657</x:v>
      </x:c>
      <x:c r="E5075" s="7" t="str">
        <x:v>Path Trials!T2663</x:v>
      </x:c>
      <x:c r="F5075" s="7" t="str">
        <x:f>'Path Trials'!T2663</x:f>
        <x:v>OPEN</x:v>
      </x:c>
    </x:row>
    <x:row r="5076">
      <x:c r="B5076" s="7" t="str">
        <x:v>PHY-05070</x:v>
      </x:c>
      <x:c r="C5076" s="7" t="str">
        <x:v>path trial</x:v>
      </x:c>
      <x:c r="D5076" s="7" t="str">
        <x:v>RAP-PT-2658</x:v>
      </x:c>
      <x:c r="E5076" s="7" t="str">
        <x:v>Path Trials!T2664</x:v>
      </x:c>
      <x:c r="F5076" s="7" t="str">
        <x:f>'Path Trials'!T2664</x:f>
        <x:v>OPEN</x:v>
      </x:c>
    </x:row>
    <x:row r="5077">
      <x:c r="B5077" s="7" t="str">
        <x:v>PHY-05071</x:v>
      </x:c>
      <x:c r="C5077" s="7" t="str">
        <x:v>path trial</x:v>
      </x:c>
      <x:c r="D5077" s="7" t="str">
        <x:v>RAP-PT-2659</x:v>
      </x:c>
      <x:c r="E5077" s="7" t="str">
        <x:v>Path Trials!T2665</x:v>
      </x:c>
      <x:c r="F5077" s="7" t="str">
        <x:f>'Path Trials'!T2665</x:f>
        <x:v>OPEN</x:v>
      </x:c>
    </x:row>
    <x:row r="5078">
      <x:c r="B5078" s="7" t="str">
        <x:v>PHY-05072</x:v>
      </x:c>
      <x:c r="C5078" s="7" t="str">
        <x:v>path trial</x:v>
      </x:c>
      <x:c r="D5078" s="7" t="str">
        <x:v>RAP-PT-2660</x:v>
      </x:c>
      <x:c r="E5078" s="7" t="str">
        <x:v>Path Trials!T2666</x:v>
      </x:c>
      <x:c r="F5078" s="7" t="str">
        <x:f>'Path Trials'!T2666</x:f>
        <x:v>OPEN</x:v>
      </x:c>
    </x:row>
    <x:row r="5079">
      <x:c r="B5079" s="7" t="str">
        <x:v>PHY-05073</x:v>
      </x:c>
      <x:c r="C5079" s="7" t="str">
        <x:v>path trial</x:v>
      </x:c>
      <x:c r="D5079" s="7" t="str">
        <x:v>RAP-PT-2661</x:v>
      </x:c>
      <x:c r="E5079" s="7" t="str">
        <x:v>Path Trials!T2667</x:v>
      </x:c>
      <x:c r="F5079" s="7" t="str">
        <x:f>'Path Trials'!T2667</x:f>
        <x:v>OPEN</x:v>
      </x:c>
    </x:row>
    <x:row r="5080">
      <x:c r="B5080" s="7" t="str">
        <x:v>PHY-05074</x:v>
      </x:c>
      <x:c r="C5080" s="7" t="str">
        <x:v>path trial</x:v>
      </x:c>
      <x:c r="D5080" s="7" t="str">
        <x:v>RAP-PT-2662</x:v>
      </x:c>
      <x:c r="E5080" s="7" t="str">
        <x:v>Path Trials!T2668</x:v>
      </x:c>
      <x:c r="F5080" s="7" t="str">
        <x:f>'Path Trials'!T2668</x:f>
        <x:v>OPEN</x:v>
      </x:c>
    </x:row>
    <x:row r="5081">
      <x:c r="B5081" s="7" t="str">
        <x:v>PHY-05075</x:v>
      </x:c>
      <x:c r="C5081" s="7" t="str">
        <x:v>path trial</x:v>
      </x:c>
      <x:c r="D5081" s="7" t="str">
        <x:v>RAP-PT-2663</x:v>
      </x:c>
      <x:c r="E5081" s="7" t="str">
        <x:v>Path Trials!T2669</x:v>
      </x:c>
      <x:c r="F5081" s="7" t="str">
        <x:f>'Path Trials'!T2669</x:f>
        <x:v>OPEN</x:v>
      </x:c>
    </x:row>
    <x:row r="5082">
      <x:c r="B5082" s="7" t="str">
        <x:v>PHY-05076</x:v>
      </x:c>
      <x:c r="C5082" s="7" t="str">
        <x:v>path trial</x:v>
      </x:c>
      <x:c r="D5082" s="7" t="str">
        <x:v>RAP-PT-2664</x:v>
      </x:c>
      <x:c r="E5082" s="7" t="str">
        <x:v>Path Trials!T2670</x:v>
      </x:c>
      <x:c r="F5082" s="7" t="str">
        <x:f>'Path Trials'!T2670</x:f>
        <x:v>OPEN</x:v>
      </x:c>
    </x:row>
    <x:row r="5083">
      <x:c r="B5083" s="7" t="str">
        <x:v>PHY-05077</x:v>
      </x:c>
      <x:c r="C5083" s="7" t="str">
        <x:v>path trial</x:v>
      </x:c>
      <x:c r="D5083" s="7" t="str">
        <x:v>RAP-PT-2665</x:v>
      </x:c>
      <x:c r="E5083" s="7" t="str">
        <x:v>Path Trials!T2671</x:v>
      </x:c>
      <x:c r="F5083" s="7" t="str">
        <x:f>'Path Trials'!T2671</x:f>
        <x:v>OPEN</x:v>
      </x:c>
    </x:row>
    <x:row r="5084">
      <x:c r="B5084" s="7" t="str">
        <x:v>PHY-05078</x:v>
      </x:c>
      <x:c r="C5084" s="7" t="str">
        <x:v>path trial</x:v>
      </x:c>
      <x:c r="D5084" s="7" t="str">
        <x:v>RAP-PT-2666</x:v>
      </x:c>
      <x:c r="E5084" s="7" t="str">
        <x:v>Path Trials!T2672</x:v>
      </x:c>
      <x:c r="F5084" s="7" t="str">
        <x:f>'Path Trials'!T2672</x:f>
        <x:v>OPEN</x:v>
      </x:c>
    </x:row>
    <x:row r="5085">
      <x:c r="B5085" s="7" t="str">
        <x:v>PHY-05079</x:v>
      </x:c>
      <x:c r="C5085" s="7" t="str">
        <x:v>path trial</x:v>
      </x:c>
      <x:c r="D5085" s="7" t="str">
        <x:v>RAP-PT-2667</x:v>
      </x:c>
      <x:c r="E5085" s="7" t="str">
        <x:v>Path Trials!T2673</x:v>
      </x:c>
      <x:c r="F5085" s="7" t="str">
        <x:f>'Path Trials'!T2673</x:f>
        <x:v>OPEN</x:v>
      </x:c>
    </x:row>
    <x:row r="5086">
      <x:c r="B5086" s="7" t="str">
        <x:v>PHY-05080</x:v>
      </x:c>
      <x:c r="C5086" s="7" t="str">
        <x:v>path trial</x:v>
      </x:c>
      <x:c r="D5086" s="7" t="str">
        <x:v>RAP-PT-2668</x:v>
      </x:c>
      <x:c r="E5086" s="7" t="str">
        <x:v>Path Trials!T2674</x:v>
      </x:c>
      <x:c r="F5086" s="7" t="str">
        <x:f>'Path Trials'!T2674</x:f>
        <x:v>OPEN</x:v>
      </x:c>
    </x:row>
    <x:row r="5087">
      <x:c r="B5087" s="7" t="str">
        <x:v>PHY-05081</x:v>
      </x:c>
      <x:c r="C5087" s="7" t="str">
        <x:v>path trial</x:v>
      </x:c>
      <x:c r="D5087" s="7" t="str">
        <x:v>RAP-PT-2669</x:v>
      </x:c>
      <x:c r="E5087" s="7" t="str">
        <x:v>Path Trials!T2675</x:v>
      </x:c>
      <x:c r="F5087" s="7" t="str">
        <x:f>'Path Trials'!T2675</x:f>
        <x:v>OPEN</x:v>
      </x:c>
    </x:row>
    <x:row r="5088">
      <x:c r="B5088" s="7" t="str">
        <x:v>PHY-05082</x:v>
      </x:c>
      <x:c r="C5088" s="7" t="str">
        <x:v>path trial</x:v>
      </x:c>
      <x:c r="D5088" s="7" t="str">
        <x:v>RAP-PT-2670</x:v>
      </x:c>
      <x:c r="E5088" s="7" t="str">
        <x:v>Path Trials!T2676</x:v>
      </x:c>
      <x:c r="F5088" s="7" t="str">
        <x:f>'Path Trials'!T2676</x:f>
        <x:v>OPEN</x:v>
      </x:c>
    </x:row>
    <x:row r="5089">
      <x:c r="B5089" s="7" t="str">
        <x:v>PHY-05083</x:v>
      </x:c>
      <x:c r="C5089" s="7" t="str">
        <x:v>path trial</x:v>
      </x:c>
      <x:c r="D5089" s="7" t="str">
        <x:v>RAP-PT-2671</x:v>
      </x:c>
      <x:c r="E5089" s="7" t="str">
        <x:v>Path Trials!T2677</x:v>
      </x:c>
      <x:c r="F5089" s="7" t="str">
        <x:f>'Path Trials'!T2677</x:f>
        <x:v>OPEN</x:v>
      </x:c>
    </x:row>
    <x:row r="5090">
      <x:c r="B5090" s="7" t="str">
        <x:v>PHY-05084</x:v>
      </x:c>
      <x:c r="C5090" s="7" t="str">
        <x:v>path trial</x:v>
      </x:c>
      <x:c r="D5090" s="7" t="str">
        <x:v>RAP-PT-2672</x:v>
      </x:c>
      <x:c r="E5090" s="7" t="str">
        <x:v>Path Trials!T2678</x:v>
      </x:c>
      <x:c r="F5090" s="7" t="str">
        <x:f>'Path Trials'!T2678</x:f>
        <x:v>OPEN</x:v>
      </x:c>
    </x:row>
    <x:row r="5091">
      <x:c r="B5091" s="7" t="str">
        <x:v>PHY-05085</x:v>
      </x:c>
      <x:c r="C5091" s="7" t="str">
        <x:v>path trial</x:v>
      </x:c>
      <x:c r="D5091" s="7" t="str">
        <x:v>RAP-PT-2673</x:v>
      </x:c>
      <x:c r="E5091" s="7" t="str">
        <x:v>Path Trials!T2679</x:v>
      </x:c>
      <x:c r="F5091" s="7" t="str">
        <x:f>'Path Trials'!T2679</x:f>
        <x:v>OPEN</x:v>
      </x:c>
    </x:row>
    <x:row r="5092">
      <x:c r="B5092" s="7" t="str">
        <x:v>PHY-05086</x:v>
      </x:c>
      <x:c r="C5092" s="7" t="str">
        <x:v>path trial</x:v>
      </x:c>
      <x:c r="D5092" s="7" t="str">
        <x:v>RAP-PT-2674</x:v>
      </x:c>
      <x:c r="E5092" s="7" t="str">
        <x:v>Path Trials!T2680</x:v>
      </x:c>
      <x:c r="F5092" s="7" t="str">
        <x:f>'Path Trials'!T2680</x:f>
        <x:v>OPEN</x:v>
      </x:c>
    </x:row>
    <x:row r="5093">
      <x:c r="B5093" s="7" t="str">
        <x:v>PHY-05087</x:v>
      </x:c>
      <x:c r="C5093" s="7" t="str">
        <x:v>path trial</x:v>
      </x:c>
      <x:c r="D5093" s="7" t="str">
        <x:v>RAP-PT-2675</x:v>
      </x:c>
      <x:c r="E5093" s="7" t="str">
        <x:v>Path Trials!T2681</x:v>
      </x:c>
      <x:c r="F5093" s="7" t="str">
        <x:f>'Path Trials'!T2681</x:f>
        <x:v>OPEN</x:v>
      </x:c>
    </x:row>
    <x:row r="5094">
      <x:c r="B5094" s="7" t="str">
        <x:v>PHY-05088</x:v>
      </x:c>
      <x:c r="C5094" s="7" t="str">
        <x:v>path trial</x:v>
      </x:c>
      <x:c r="D5094" s="7" t="str">
        <x:v>RAP-PT-2676</x:v>
      </x:c>
      <x:c r="E5094" s="7" t="str">
        <x:v>Path Trials!T2682</x:v>
      </x:c>
      <x:c r="F5094" s="7" t="str">
        <x:f>'Path Trials'!T2682</x:f>
        <x:v>OPEN</x:v>
      </x:c>
    </x:row>
    <x:row r="5095">
      <x:c r="B5095" s="7" t="str">
        <x:v>PHY-05089</x:v>
      </x:c>
      <x:c r="C5095" s="7" t="str">
        <x:v>path trial</x:v>
      </x:c>
      <x:c r="D5095" s="7" t="str">
        <x:v>RAP-PT-2677</x:v>
      </x:c>
      <x:c r="E5095" s="7" t="str">
        <x:v>Path Trials!T2683</x:v>
      </x:c>
      <x:c r="F5095" s="7" t="str">
        <x:f>'Path Trials'!T2683</x:f>
        <x:v>OPEN</x:v>
      </x:c>
    </x:row>
    <x:row r="5096">
      <x:c r="B5096" s="7" t="str">
        <x:v>PHY-05090</x:v>
      </x:c>
      <x:c r="C5096" s="7" t="str">
        <x:v>path trial</x:v>
      </x:c>
      <x:c r="D5096" s="7" t="str">
        <x:v>RAP-PT-2678</x:v>
      </x:c>
      <x:c r="E5096" s="7" t="str">
        <x:v>Path Trials!T2684</x:v>
      </x:c>
      <x:c r="F5096" s="7" t="str">
        <x:f>'Path Trials'!T2684</x:f>
        <x:v>OPEN</x:v>
      </x:c>
    </x:row>
    <x:row r="5097">
      <x:c r="B5097" s="7" t="str">
        <x:v>PHY-05091</x:v>
      </x:c>
      <x:c r="C5097" s="7" t="str">
        <x:v>path trial</x:v>
      </x:c>
      <x:c r="D5097" s="7" t="str">
        <x:v>RAP-PT-2679</x:v>
      </x:c>
      <x:c r="E5097" s="7" t="str">
        <x:v>Path Trials!T2685</x:v>
      </x:c>
      <x:c r="F5097" s="7" t="str">
        <x:f>'Path Trials'!T2685</x:f>
        <x:v>OPEN</x:v>
      </x:c>
    </x:row>
    <x:row r="5098">
      <x:c r="B5098" s="7" t="str">
        <x:v>PHY-05092</x:v>
      </x:c>
      <x:c r="C5098" s="7" t="str">
        <x:v>path trial</x:v>
      </x:c>
      <x:c r="D5098" s="7" t="str">
        <x:v>RAP-PT-2680</x:v>
      </x:c>
      <x:c r="E5098" s="7" t="str">
        <x:v>Path Trials!T2686</x:v>
      </x:c>
      <x:c r="F5098" s="7" t="str">
        <x:f>'Path Trials'!T2686</x:f>
        <x:v>OPEN</x:v>
      </x:c>
    </x:row>
    <x:row r="5099">
      <x:c r="B5099" s="7" t="str">
        <x:v>PHY-05093</x:v>
      </x:c>
      <x:c r="C5099" s="7" t="str">
        <x:v>path trial</x:v>
      </x:c>
      <x:c r="D5099" s="7" t="str">
        <x:v>RAP-PT-2681</x:v>
      </x:c>
      <x:c r="E5099" s="7" t="str">
        <x:v>Path Trials!T2687</x:v>
      </x:c>
      <x:c r="F5099" s="7" t="str">
        <x:f>'Path Trials'!T2687</x:f>
        <x:v>OPEN</x:v>
      </x:c>
    </x:row>
    <x:row r="5100">
      <x:c r="B5100" s="7" t="str">
        <x:v>PHY-05094</x:v>
      </x:c>
      <x:c r="C5100" s="7" t="str">
        <x:v>path trial</x:v>
      </x:c>
      <x:c r="D5100" s="7" t="str">
        <x:v>RAP-PT-2682</x:v>
      </x:c>
      <x:c r="E5100" s="7" t="str">
        <x:v>Path Trials!T2688</x:v>
      </x:c>
      <x:c r="F5100" s="7" t="str">
        <x:f>'Path Trials'!T2688</x:f>
        <x:v>OPEN</x:v>
      </x:c>
    </x:row>
    <x:row r="5101">
      <x:c r="B5101" s="7" t="str">
        <x:v>PHY-05095</x:v>
      </x:c>
      <x:c r="C5101" s="7" t="str">
        <x:v>path trial</x:v>
      </x:c>
      <x:c r="D5101" s="7" t="str">
        <x:v>RAP-PT-2683</x:v>
      </x:c>
      <x:c r="E5101" s="7" t="str">
        <x:v>Path Trials!T2689</x:v>
      </x:c>
      <x:c r="F5101" s="7" t="str">
        <x:f>'Path Trials'!T2689</x:f>
        <x:v>OPEN</x:v>
      </x:c>
    </x:row>
    <x:row r="5102">
      <x:c r="B5102" s="7" t="str">
        <x:v>PHY-05096</x:v>
      </x:c>
      <x:c r="C5102" s="7" t="str">
        <x:v>path trial</x:v>
      </x:c>
      <x:c r="D5102" s="7" t="str">
        <x:v>RAP-PT-2684</x:v>
      </x:c>
      <x:c r="E5102" s="7" t="str">
        <x:v>Path Trials!T2690</x:v>
      </x:c>
      <x:c r="F5102" s="7" t="str">
        <x:f>'Path Trials'!T2690</x:f>
        <x:v>OPEN</x:v>
      </x:c>
    </x:row>
    <x:row r="5103">
      <x:c r="B5103" s="7" t="str">
        <x:v>PHY-05097</x:v>
      </x:c>
      <x:c r="C5103" s="7" t="str">
        <x:v>path trial</x:v>
      </x:c>
      <x:c r="D5103" s="7" t="str">
        <x:v>RAP-PT-2685</x:v>
      </x:c>
      <x:c r="E5103" s="7" t="str">
        <x:v>Path Trials!T2691</x:v>
      </x:c>
      <x:c r="F5103" s="7" t="str">
        <x:f>'Path Trials'!T2691</x:f>
        <x:v>OPEN</x:v>
      </x:c>
    </x:row>
    <x:row r="5104">
      <x:c r="B5104" s="7" t="str">
        <x:v>PHY-05098</x:v>
      </x:c>
      <x:c r="C5104" s="7" t="str">
        <x:v>path trial</x:v>
      </x:c>
      <x:c r="D5104" s="7" t="str">
        <x:v>RAP-PT-2686</x:v>
      </x:c>
      <x:c r="E5104" s="7" t="str">
        <x:v>Path Trials!T2692</x:v>
      </x:c>
      <x:c r="F5104" s="7" t="str">
        <x:f>'Path Trials'!T2692</x:f>
        <x:v>OPEN</x:v>
      </x:c>
    </x:row>
    <x:row r="5105">
      <x:c r="B5105" s="7" t="str">
        <x:v>PHY-05099</x:v>
      </x:c>
      <x:c r="C5105" s="7" t="str">
        <x:v>path trial</x:v>
      </x:c>
      <x:c r="D5105" s="7" t="str">
        <x:v>RAP-PT-2687</x:v>
      </x:c>
      <x:c r="E5105" s="7" t="str">
        <x:v>Path Trials!T2693</x:v>
      </x:c>
      <x:c r="F5105" s="7" t="str">
        <x:f>'Path Trials'!T2693</x:f>
        <x:v>OPEN</x:v>
      </x:c>
    </x:row>
    <x:row r="5106">
      <x:c r="B5106" s="7" t="str">
        <x:v>PHY-05100</x:v>
      </x:c>
      <x:c r="C5106" s="7" t="str">
        <x:v>path trial</x:v>
      </x:c>
      <x:c r="D5106" s="7" t="str">
        <x:v>RAP-PT-2688</x:v>
      </x:c>
      <x:c r="E5106" s="7" t="str">
        <x:v>Path Trials!T2694</x:v>
      </x:c>
      <x:c r="F5106" s="7" t="str">
        <x:f>'Path Trials'!T2694</x:f>
        <x:v>OPEN</x:v>
      </x:c>
    </x:row>
    <x:row r="5107">
      <x:c r="B5107" s="7" t="str">
        <x:v>PHY-05101</x:v>
      </x:c>
      <x:c r="C5107" s="7" t="str">
        <x:v>path trial</x:v>
      </x:c>
      <x:c r="D5107" s="7" t="str">
        <x:v>RAP-PT-2689</x:v>
      </x:c>
      <x:c r="E5107" s="7" t="str">
        <x:v>Path Trials!T2695</x:v>
      </x:c>
      <x:c r="F5107" s="7" t="str">
        <x:f>'Path Trials'!T2695</x:f>
        <x:v>OPEN</x:v>
      </x:c>
    </x:row>
    <x:row r="5108">
      <x:c r="B5108" s="7" t="str">
        <x:v>PHY-05102</x:v>
      </x:c>
      <x:c r="C5108" s="7" t="str">
        <x:v>path trial</x:v>
      </x:c>
      <x:c r="D5108" s="7" t="str">
        <x:v>RAP-PT-2690</x:v>
      </x:c>
      <x:c r="E5108" s="7" t="str">
        <x:v>Path Trials!T2696</x:v>
      </x:c>
      <x:c r="F5108" s="7" t="str">
        <x:f>'Path Trials'!T2696</x:f>
        <x:v>OPEN</x:v>
      </x:c>
    </x:row>
    <x:row r="5109">
      <x:c r="B5109" s="7" t="str">
        <x:v>PHY-05103</x:v>
      </x:c>
      <x:c r="C5109" s="7" t="str">
        <x:v>path trial</x:v>
      </x:c>
      <x:c r="D5109" s="7" t="str">
        <x:v>RAP-PT-2691</x:v>
      </x:c>
      <x:c r="E5109" s="7" t="str">
        <x:v>Path Trials!T2697</x:v>
      </x:c>
      <x:c r="F5109" s="7" t="str">
        <x:f>'Path Trials'!T2697</x:f>
        <x:v>OPEN</x:v>
      </x:c>
    </x:row>
    <x:row r="5110">
      <x:c r="B5110" s="7" t="str">
        <x:v>PHY-05104</x:v>
      </x:c>
      <x:c r="C5110" s="7" t="str">
        <x:v>path trial</x:v>
      </x:c>
      <x:c r="D5110" s="7" t="str">
        <x:v>RAP-PT-2692</x:v>
      </x:c>
      <x:c r="E5110" s="7" t="str">
        <x:v>Path Trials!T2698</x:v>
      </x:c>
      <x:c r="F5110" s="7" t="str">
        <x:f>'Path Trials'!T2698</x:f>
        <x:v>OPEN</x:v>
      </x:c>
    </x:row>
    <x:row r="5111">
      <x:c r="B5111" s="7" t="str">
        <x:v>PHY-05105</x:v>
      </x:c>
      <x:c r="C5111" s="7" t="str">
        <x:v>path trial</x:v>
      </x:c>
      <x:c r="D5111" s="7" t="str">
        <x:v>RAP-PT-2693</x:v>
      </x:c>
      <x:c r="E5111" s="7" t="str">
        <x:v>Path Trials!T2699</x:v>
      </x:c>
      <x:c r="F5111" s="7" t="str">
        <x:f>'Path Trials'!T2699</x:f>
        <x:v>OPEN</x:v>
      </x:c>
    </x:row>
    <x:row r="5112">
      <x:c r="B5112" s="7" t="str">
        <x:v>PHY-05106</x:v>
      </x:c>
      <x:c r="C5112" s="7" t="str">
        <x:v>path trial</x:v>
      </x:c>
      <x:c r="D5112" s="7" t="str">
        <x:v>RAP-PT-2694</x:v>
      </x:c>
      <x:c r="E5112" s="7" t="str">
        <x:v>Path Trials!T2700</x:v>
      </x:c>
      <x:c r="F5112" s="7" t="str">
        <x:f>'Path Trials'!T2700</x:f>
        <x:v>OPEN</x:v>
      </x:c>
    </x:row>
    <x:row r="5113">
      <x:c r="B5113" s="7" t="str">
        <x:v>PHY-05107</x:v>
      </x:c>
      <x:c r="C5113" s="7" t="str">
        <x:v>path trial</x:v>
      </x:c>
      <x:c r="D5113" s="7" t="str">
        <x:v>RAP-PT-2695</x:v>
      </x:c>
      <x:c r="E5113" s="7" t="str">
        <x:v>Path Trials!T2701</x:v>
      </x:c>
      <x:c r="F5113" s="7" t="str">
        <x:f>'Path Trials'!T2701</x:f>
        <x:v>OPEN</x:v>
      </x:c>
    </x:row>
    <x:row r="5114">
      <x:c r="B5114" s="7" t="str">
        <x:v>PHY-05108</x:v>
      </x:c>
      <x:c r="C5114" s="7" t="str">
        <x:v>path trial</x:v>
      </x:c>
      <x:c r="D5114" s="7" t="str">
        <x:v>RAP-PT-2696</x:v>
      </x:c>
      <x:c r="E5114" s="7" t="str">
        <x:v>Path Trials!T2702</x:v>
      </x:c>
      <x:c r="F5114" s="7" t="str">
        <x:f>'Path Trials'!T2702</x:f>
        <x:v>OPEN</x:v>
      </x:c>
    </x:row>
    <x:row r="5115">
      <x:c r="B5115" s="7" t="str">
        <x:v>PHY-05109</x:v>
      </x:c>
      <x:c r="C5115" s="7" t="str">
        <x:v>path trial</x:v>
      </x:c>
      <x:c r="D5115" s="7" t="str">
        <x:v>RAP-PT-2697</x:v>
      </x:c>
      <x:c r="E5115" s="7" t="str">
        <x:v>Path Trials!T2703</x:v>
      </x:c>
      <x:c r="F5115" s="7" t="str">
        <x:f>'Path Trials'!T2703</x:f>
        <x:v>OPEN</x:v>
      </x:c>
    </x:row>
    <x:row r="5116">
      <x:c r="B5116" s="7" t="str">
        <x:v>PHY-05110</x:v>
      </x:c>
      <x:c r="C5116" s="7" t="str">
        <x:v>path trial</x:v>
      </x:c>
      <x:c r="D5116" s="7" t="str">
        <x:v>RAP-PT-2698</x:v>
      </x:c>
      <x:c r="E5116" s="7" t="str">
        <x:v>Path Trials!T2704</x:v>
      </x:c>
      <x:c r="F5116" s="7" t="str">
        <x:f>'Path Trials'!T2704</x:f>
        <x:v>OPEN</x:v>
      </x:c>
    </x:row>
    <x:row r="5117">
      <x:c r="B5117" s="7" t="str">
        <x:v>PHY-05111</x:v>
      </x:c>
      <x:c r="C5117" s="7" t="str">
        <x:v>path trial</x:v>
      </x:c>
      <x:c r="D5117" s="7" t="str">
        <x:v>RAP-PT-2699</x:v>
      </x:c>
      <x:c r="E5117" s="7" t="str">
        <x:v>Path Trials!T2705</x:v>
      </x:c>
      <x:c r="F5117" s="7" t="str">
        <x:f>'Path Trials'!T2705</x:f>
        <x:v>OPEN</x:v>
      </x:c>
    </x:row>
    <x:row r="5118">
      <x:c r="B5118" s="7" t="str">
        <x:v>PHY-05112</x:v>
      </x:c>
      <x:c r="C5118" s="7" t="str">
        <x:v>path trial</x:v>
      </x:c>
      <x:c r="D5118" s="7" t="str">
        <x:v>RAP-PT-2700</x:v>
      </x:c>
      <x:c r="E5118" s="7" t="str">
        <x:v>Path Trials!T2706</x:v>
      </x:c>
      <x:c r="F5118" s="7" t="str">
        <x:f>'Path Trials'!T2706</x:f>
        <x:v>OPEN</x:v>
      </x:c>
    </x:row>
    <x:row r="5119">
      <x:c r="B5119" s="7" t="str">
        <x:v>PHY-05113</x:v>
      </x:c>
      <x:c r="C5119" s="7" t="str">
        <x:v>path trial</x:v>
      </x:c>
      <x:c r="D5119" s="7" t="str">
        <x:v>RAP-PT-2701</x:v>
      </x:c>
      <x:c r="E5119" s="7" t="str">
        <x:v>Path Trials!T2707</x:v>
      </x:c>
      <x:c r="F5119" s="7" t="str">
        <x:f>'Path Trials'!T2707</x:f>
        <x:v>OPEN</x:v>
      </x:c>
    </x:row>
    <x:row r="5120">
      <x:c r="B5120" s="7" t="str">
        <x:v>PHY-05114</x:v>
      </x:c>
      <x:c r="C5120" s="7" t="str">
        <x:v>path trial</x:v>
      </x:c>
      <x:c r="D5120" s="7" t="str">
        <x:v>RAP-PT-2702</x:v>
      </x:c>
      <x:c r="E5120" s="7" t="str">
        <x:v>Path Trials!T2708</x:v>
      </x:c>
      <x:c r="F5120" s="7" t="str">
        <x:f>'Path Trials'!T2708</x:f>
        <x:v>OPEN</x:v>
      </x:c>
    </x:row>
    <x:row r="5121">
      <x:c r="B5121" s="7" t="str">
        <x:v>PHY-05115</x:v>
      </x:c>
      <x:c r="C5121" s="7" t="str">
        <x:v>path trial</x:v>
      </x:c>
      <x:c r="D5121" s="7" t="str">
        <x:v>RAP-PT-2703</x:v>
      </x:c>
      <x:c r="E5121" s="7" t="str">
        <x:v>Path Trials!T2709</x:v>
      </x:c>
      <x:c r="F5121" s="7" t="str">
        <x:f>'Path Trials'!T2709</x:f>
        <x:v>OPEN</x:v>
      </x:c>
    </x:row>
    <x:row r="5122">
      <x:c r="B5122" s="7" t="str">
        <x:v>PHY-05116</x:v>
      </x:c>
      <x:c r="C5122" s="7" t="str">
        <x:v>path trial</x:v>
      </x:c>
      <x:c r="D5122" s="7" t="str">
        <x:v>RAP-PT-2704</x:v>
      </x:c>
      <x:c r="E5122" s="7" t="str">
        <x:v>Path Trials!T2710</x:v>
      </x:c>
      <x:c r="F5122" s="7" t="str">
        <x:f>'Path Trials'!T2710</x:f>
        <x:v>OPEN</x:v>
      </x:c>
    </x:row>
    <x:row r="5123">
      <x:c r="B5123" s="7" t="str">
        <x:v>PHY-05117</x:v>
      </x:c>
      <x:c r="C5123" s="7" t="str">
        <x:v>path trial</x:v>
      </x:c>
      <x:c r="D5123" s="7" t="str">
        <x:v>RAP-PT-2705</x:v>
      </x:c>
      <x:c r="E5123" s="7" t="str">
        <x:v>Path Trials!T2711</x:v>
      </x:c>
      <x:c r="F5123" s="7" t="str">
        <x:f>'Path Trials'!T2711</x:f>
        <x:v>OPEN</x:v>
      </x:c>
    </x:row>
    <x:row r="5124">
      <x:c r="B5124" s="7" t="str">
        <x:v>PHY-05118</x:v>
      </x:c>
      <x:c r="C5124" s="7" t="str">
        <x:v>path trial</x:v>
      </x:c>
      <x:c r="D5124" s="7" t="str">
        <x:v>RAP-PT-2706</x:v>
      </x:c>
      <x:c r="E5124" s="7" t="str">
        <x:v>Path Trials!T2712</x:v>
      </x:c>
      <x:c r="F5124" s="7" t="str">
        <x:f>'Path Trials'!T2712</x:f>
        <x:v>OPEN</x:v>
      </x:c>
    </x:row>
    <x:row r="5125">
      <x:c r="B5125" s="7" t="str">
        <x:v>PHY-05119</x:v>
      </x:c>
      <x:c r="C5125" s="7" t="str">
        <x:v>path trial</x:v>
      </x:c>
      <x:c r="D5125" s="7" t="str">
        <x:v>RAP-PT-2707</x:v>
      </x:c>
      <x:c r="E5125" s="7" t="str">
        <x:v>Path Trials!T2713</x:v>
      </x:c>
      <x:c r="F5125" s="7" t="str">
        <x:f>'Path Trials'!T2713</x:f>
        <x:v>OPEN</x:v>
      </x:c>
    </x:row>
    <x:row r="5126">
      <x:c r="B5126" s="7" t="str">
        <x:v>PHY-05120</x:v>
      </x:c>
      <x:c r="C5126" s="7" t="str">
        <x:v>path trial</x:v>
      </x:c>
      <x:c r="D5126" s="7" t="str">
        <x:v>RAP-PT-2708</x:v>
      </x:c>
      <x:c r="E5126" s="7" t="str">
        <x:v>Path Trials!T2714</x:v>
      </x:c>
      <x:c r="F5126" s="7" t="str">
        <x:f>'Path Trials'!T2714</x:f>
        <x:v>OPEN</x:v>
      </x:c>
    </x:row>
    <x:row r="5127">
      <x:c r="B5127" s="7" t="str">
        <x:v>PHY-05121</x:v>
      </x:c>
      <x:c r="C5127" s="7" t="str">
        <x:v>path trial</x:v>
      </x:c>
      <x:c r="D5127" s="7" t="str">
        <x:v>RAP-PT-2709</x:v>
      </x:c>
      <x:c r="E5127" s="7" t="str">
        <x:v>Path Trials!T2715</x:v>
      </x:c>
      <x:c r="F5127" s="7" t="str">
        <x:f>'Path Trials'!T2715</x:f>
        <x:v>OPEN</x:v>
      </x:c>
    </x:row>
    <x:row r="5128">
      <x:c r="B5128" s="7" t="str">
        <x:v>PHY-05122</x:v>
      </x:c>
      <x:c r="C5128" s="7" t="str">
        <x:v>path trial</x:v>
      </x:c>
      <x:c r="D5128" s="7" t="str">
        <x:v>RAP-PT-2710</x:v>
      </x:c>
      <x:c r="E5128" s="7" t="str">
        <x:v>Path Trials!T2716</x:v>
      </x:c>
      <x:c r="F5128" s="7" t="str">
        <x:f>'Path Trials'!T2716</x:f>
        <x:v>OPEN</x:v>
      </x:c>
    </x:row>
    <x:row r="5129">
      <x:c r="B5129" s="7" t="str">
        <x:v>PHY-05123</x:v>
      </x:c>
      <x:c r="C5129" s="7" t="str">
        <x:v>path trial</x:v>
      </x:c>
      <x:c r="D5129" s="7" t="str">
        <x:v>RAP-PT-2711</x:v>
      </x:c>
      <x:c r="E5129" s="7" t="str">
        <x:v>Path Trials!T2717</x:v>
      </x:c>
      <x:c r="F5129" s="7" t="str">
        <x:f>'Path Trials'!T2717</x:f>
        <x:v>OPEN</x:v>
      </x:c>
    </x:row>
    <x:row r="5130">
      <x:c r="B5130" s="7" t="str">
        <x:v>PHY-05124</x:v>
      </x:c>
      <x:c r="C5130" s="7" t="str">
        <x:v>path trial</x:v>
      </x:c>
      <x:c r="D5130" s="7" t="str">
        <x:v>RAP-PT-2712</x:v>
      </x:c>
      <x:c r="E5130" s="7" t="str">
        <x:v>Path Trials!T2718</x:v>
      </x:c>
      <x:c r="F5130" s="7" t="str">
        <x:f>'Path Trials'!T2718</x:f>
        <x:v>OPEN</x:v>
      </x:c>
    </x:row>
    <x:row r="5131">
      <x:c r="B5131" s="7" t="str">
        <x:v>PHY-05125</x:v>
      </x:c>
      <x:c r="C5131" s="7" t="str">
        <x:v>path trial</x:v>
      </x:c>
      <x:c r="D5131" s="7" t="str">
        <x:v>RAP-PT-2713</x:v>
      </x:c>
      <x:c r="E5131" s="7" t="str">
        <x:v>Path Trials!T2719</x:v>
      </x:c>
      <x:c r="F5131" s="7" t="str">
        <x:f>'Path Trials'!T2719</x:f>
        <x:v>OPEN</x:v>
      </x:c>
    </x:row>
    <x:row r="5132">
      <x:c r="B5132" s="7" t="str">
        <x:v>PHY-05126</x:v>
      </x:c>
      <x:c r="C5132" s="7" t="str">
        <x:v>path trial</x:v>
      </x:c>
      <x:c r="D5132" s="7" t="str">
        <x:v>RAP-PT-2714</x:v>
      </x:c>
      <x:c r="E5132" s="7" t="str">
        <x:v>Path Trials!T2720</x:v>
      </x:c>
      <x:c r="F5132" s="7" t="str">
        <x:f>'Path Trials'!T2720</x:f>
        <x:v>OPEN</x:v>
      </x:c>
    </x:row>
    <x:row r="5133">
      <x:c r="B5133" s="7" t="str">
        <x:v>PHY-05127</x:v>
      </x:c>
      <x:c r="C5133" s="7" t="str">
        <x:v>path trial</x:v>
      </x:c>
      <x:c r="D5133" s="7" t="str">
        <x:v>RAP-PT-2715</x:v>
      </x:c>
      <x:c r="E5133" s="7" t="str">
        <x:v>Path Trials!T2721</x:v>
      </x:c>
      <x:c r="F5133" s="7" t="str">
        <x:f>'Path Trials'!T2721</x:f>
        <x:v>OPEN</x:v>
      </x:c>
    </x:row>
    <x:row r="5134">
      <x:c r="B5134" s="7" t="str">
        <x:v>PHY-05128</x:v>
      </x:c>
      <x:c r="C5134" s="7" t="str">
        <x:v>path trial</x:v>
      </x:c>
      <x:c r="D5134" s="7" t="str">
        <x:v>RAP-PT-2716</x:v>
      </x:c>
      <x:c r="E5134" s="7" t="str">
        <x:v>Path Trials!T2722</x:v>
      </x:c>
      <x:c r="F5134" s="7" t="str">
        <x:f>'Path Trials'!T2722</x:f>
        <x:v>OPEN</x:v>
      </x:c>
    </x:row>
    <x:row r="5135">
      <x:c r="B5135" s="7" t="str">
        <x:v>PHY-05129</x:v>
      </x:c>
      <x:c r="C5135" s="7" t="str">
        <x:v>path trial</x:v>
      </x:c>
      <x:c r="D5135" s="7" t="str">
        <x:v>RAP-PT-2717</x:v>
      </x:c>
      <x:c r="E5135" s="7" t="str">
        <x:v>Path Trials!T2723</x:v>
      </x:c>
      <x:c r="F5135" s="7" t="str">
        <x:f>'Path Trials'!T2723</x:f>
        <x:v>OPEN</x:v>
      </x:c>
    </x:row>
    <x:row r="5136">
      <x:c r="B5136" s="7" t="str">
        <x:v>PHY-05130</x:v>
      </x:c>
      <x:c r="C5136" s="7" t="str">
        <x:v>path trial</x:v>
      </x:c>
      <x:c r="D5136" s="7" t="str">
        <x:v>RAP-PT-2718</x:v>
      </x:c>
      <x:c r="E5136" s="7" t="str">
        <x:v>Path Trials!T2724</x:v>
      </x:c>
      <x:c r="F5136" s="7" t="str">
        <x:f>'Path Trials'!T2724</x:f>
        <x:v>OPEN</x:v>
      </x:c>
    </x:row>
    <x:row r="5137">
      <x:c r="B5137" s="7" t="str">
        <x:v>PHY-05131</x:v>
      </x:c>
      <x:c r="C5137" s="7" t="str">
        <x:v>path trial</x:v>
      </x:c>
      <x:c r="D5137" s="7" t="str">
        <x:v>RAP-PT-2719</x:v>
      </x:c>
      <x:c r="E5137" s="7" t="str">
        <x:v>Path Trials!T2725</x:v>
      </x:c>
      <x:c r="F5137" s="7" t="str">
        <x:f>'Path Trials'!T2725</x:f>
        <x:v>OPEN</x:v>
      </x:c>
    </x:row>
    <x:row r="5138">
      <x:c r="B5138" s="7" t="str">
        <x:v>PHY-05132</x:v>
      </x:c>
      <x:c r="C5138" s="7" t="str">
        <x:v>path trial</x:v>
      </x:c>
      <x:c r="D5138" s="7" t="str">
        <x:v>RAP-PT-2720</x:v>
      </x:c>
      <x:c r="E5138" s="7" t="str">
        <x:v>Path Trials!T2726</x:v>
      </x:c>
      <x:c r="F5138" s="7" t="str">
        <x:f>'Path Trials'!T2726</x:f>
        <x:v>OPEN</x:v>
      </x:c>
    </x:row>
    <x:row r="5139">
      <x:c r="B5139" s="7" t="str">
        <x:v>PHY-05133</x:v>
      </x:c>
      <x:c r="C5139" s="7" t="str">
        <x:v>path trial</x:v>
      </x:c>
      <x:c r="D5139" s="7" t="str">
        <x:v>RAP-PT-2721</x:v>
      </x:c>
      <x:c r="E5139" s="7" t="str">
        <x:v>Path Trials!T2727</x:v>
      </x:c>
      <x:c r="F5139" s="7" t="str">
        <x:f>'Path Trials'!T2727</x:f>
        <x:v>OPEN</x:v>
      </x:c>
    </x:row>
    <x:row r="5140">
      <x:c r="B5140" s="7" t="str">
        <x:v>PHY-05134</x:v>
      </x:c>
      <x:c r="C5140" s="7" t="str">
        <x:v>path trial</x:v>
      </x:c>
      <x:c r="D5140" s="7" t="str">
        <x:v>RAP-PT-2722</x:v>
      </x:c>
      <x:c r="E5140" s="7" t="str">
        <x:v>Path Trials!T2728</x:v>
      </x:c>
      <x:c r="F5140" s="7" t="str">
        <x:f>'Path Trials'!T2728</x:f>
        <x:v>OPEN</x:v>
      </x:c>
    </x:row>
    <x:row r="5141">
      <x:c r="B5141" s="7" t="str">
        <x:v>PHY-05135</x:v>
      </x:c>
      <x:c r="C5141" s="7" t="str">
        <x:v>path trial</x:v>
      </x:c>
      <x:c r="D5141" s="7" t="str">
        <x:v>RAP-PT-2723</x:v>
      </x:c>
      <x:c r="E5141" s="7" t="str">
        <x:v>Path Trials!T2729</x:v>
      </x:c>
      <x:c r="F5141" s="7" t="str">
        <x:f>'Path Trials'!T2729</x:f>
        <x:v>OPEN</x:v>
      </x:c>
    </x:row>
    <x:row r="5142">
      <x:c r="B5142" s="7" t="str">
        <x:v>PHY-05136</x:v>
      </x:c>
      <x:c r="C5142" s="7" t="str">
        <x:v>path trial</x:v>
      </x:c>
      <x:c r="D5142" s="7" t="str">
        <x:v>RAP-PT-2724</x:v>
      </x:c>
      <x:c r="E5142" s="7" t="str">
        <x:v>Path Trials!T2730</x:v>
      </x:c>
      <x:c r="F5142" s="7" t="str">
        <x:f>'Path Trials'!T2730</x:f>
        <x:v>OPEN</x:v>
      </x:c>
    </x:row>
    <x:row r="5143">
      <x:c r="B5143" s="7" t="str">
        <x:v>PHY-05137</x:v>
      </x:c>
      <x:c r="C5143" s="7" t="str">
        <x:v>path trial</x:v>
      </x:c>
      <x:c r="D5143" s="7" t="str">
        <x:v>RAP-PT-2725</x:v>
      </x:c>
      <x:c r="E5143" s="7" t="str">
        <x:v>Path Trials!T2731</x:v>
      </x:c>
      <x:c r="F5143" s="7" t="str">
        <x:f>'Path Trials'!T2731</x:f>
        <x:v>OPEN</x:v>
      </x:c>
    </x:row>
    <x:row r="5144">
      <x:c r="B5144" s="7" t="str">
        <x:v>PHY-05138</x:v>
      </x:c>
      <x:c r="C5144" s="7" t="str">
        <x:v>path trial</x:v>
      </x:c>
      <x:c r="D5144" s="7" t="str">
        <x:v>RAP-PT-2726</x:v>
      </x:c>
      <x:c r="E5144" s="7" t="str">
        <x:v>Path Trials!T2732</x:v>
      </x:c>
      <x:c r="F5144" s="7" t="str">
        <x:f>'Path Trials'!T2732</x:f>
        <x:v>OPEN</x:v>
      </x:c>
    </x:row>
    <x:row r="5145">
      <x:c r="B5145" s="7" t="str">
        <x:v>PHY-05139</x:v>
      </x:c>
      <x:c r="C5145" s="7" t="str">
        <x:v>path trial</x:v>
      </x:c>
      <x:c r="D5145" s="7" t="str">
        <x:v>RAP-PT-2727</x:v>
      </x:c>
      <x:c r="E5145" s="7" t="str">
        <x:v>Path Trials!T2733</x:v>
      </x:c>
      <x:c r="F5145" s="7" t="str">
        <x:f>'Path Trials'!T2733</x:f>
        <x:v>OPEN</x:v>
      </x:c>
    </x:row>
    <x:row r="5146">
      <x:c r="B5146" s="7" t="str">
        <x:v>PHY-05140</x:v>
      </x:c>
      <x:c r="C5146" s="7" t="str">
        <x:v>path trial</x:v>
      </x:c>
      <x:c r="D5146" s="7" t="str">
        <x:v>RAP-PT-2728</x:v>
      </x:c>
      <x:c r="E5146" s="7" t="str">
        <x:v>Path Trials!T2734</x:v>
      </x:c>
      <x:c r="F5146" s="7" t="str">
        <x:f>'Path Trials'!T2734</x:f>
        <x:v>OPEN</x:v>
      </x:c>
    </x:row>
    <x:row r="5147">
      <x:c r="B5147" s="7" t="str">
        <x:v>PHY-05141</x:v>
      </x:c>
      <x:c r="C5147" s="7" t="str">
        <x:v>path trial</x:v>
      </x:c>
      <x:c r="D5147" s="7" t="str">
        <x:v>RAP-PT-2729</x:v>
      </x:c>
      <x:c r="E5147" s="7" t="str">
        <x:v>Path Trials!T2735</x:v>
      </x:c>
      <x:c r="F5147" s="7" t="str">
        <x:f>'Path Trials'!T2735</x:f>
        <x:v>OPEN</x:v>
      </x:c>
    </x:row>
    <x:row r="5148">
      <x:c r="B5148" s="7" t="str">
        <x:v>PHY-05142</x:v>
      </x:c>
      <x:c r="C5148" s="7" t="str">
        <x:v>path trial</x:v>
      </x:c>
      <x:c r="D5148" s="7" t="str">
        <x:v>RAP-PT-2730</x:v>
      </x:c>
      <x:c r="E5148" s="7" t="str">
        <x:v>Path Trials!T2736</x:v>
      </x:c>
      <x:c r="F5148" s="7" t="str">
        <x:f>'Path Trials'!T2736</x:f>
        <x:v>OPEN</x:v>
      </x:c>
    </x:row>
    <x:row r="5149">
      <x:c r="B5149" s="7" t="str">
        <x:v>PHY-05143</x:v>
      </x:c>
      <x:c r="C5149" s="7" t="str">
        <x:v>path trial</x:v>
      </x:c>
      <x:c r="D5149" s="7" t="str">
        <x:v>RAP-PT-2731</x:v>
      </x:c>
      <x:c r="E5149" s="7" t="str">
        <x:v>Path Trials!T2737</x:v>
      </x:c>
      <x:c r="F5149" s="7" t="str">
        <x:f>'Path Trials'!T2737</x:f>
        <x:v>OPEN</x:v>
      </x:c>
    </x:row>
    <x:row r="5150">
      <x:c r="B5150" s="7" t="str">
        <x:v>PHY-05144</x:v>
      </x:c>
      <x:c r="C5150" s="7" t="str">
        <x:v>path trial</x:v>
      </x:c>
      <x:c r="D5150" s="7" t="str">
        <x:v>RAP-PT-2732</x:v>
      </x:c>
      <x:c r="E5150" s="7" t="str">
        <x:v>Path Trials!T2738</x:v>
      </x:c>
      <x:c r="F5150" s="7" t="str">
        <x:f>'Path Trials'!T2738</x:f>
        <x:v>OPEN</x:v>
      </x:c>
    </x:row>
    <x:row r="5151">
      <x:c r="B5151" s="7" t="str">
        <x:v>PHY-05145</x:v>
      </x:c>
      <x:c r="C5151" s="7" t="str">
        <x:v>path trial</x:v>
      </x:c>
      <x:c r="D5151" s="7" t="str">
        <x:v>RAP-PT-2733</x:v>
      </x:c>
      <x:c r="E5151" s="7" t="str">
        <x:v>Path Trials!T2739</x:v>
      </x:c>
      <x:c r="F5151" s="7" t="str">
        <x:f>'Path Trials'!T2739</x:f>
        <x:v>OPEN</x:v>
      </x:c>
    </x:row>
    <x:row r="5152">
      <x:c r="B5152" s="7" t="str">
        <x:v>PHY-05146</x:v>
      </x:c>
      <x:c r="C5152" s="7" t="str">
        <x:v>path trial</x:v>
      </x:c>
      <x:c r="D5152" s="7" t="str">
        <x:v>RAP-PT-2734</x:v>
      </x:c>
      <x:c r="E5152" s="7" t="str">
        <x:v>Path Trials!T2740</x:v>
      </x:c>
      <x:c r="F5152" s="7" t="str">
        <x:f>'Path Trials'!T2740</x:f>
        <x:v>OPEN</x:v>
      </x:c>
    </x:row>
    <x:row r="5153">
      <x:c r="B5153" s="7" t="str">
        <x:v>PHY-05147</x:v>
      </x:c>
      <x:c r="C5153" s="7" t="str">
        <x:v>path trial</x:v>
      </x:c>
      <x:c r="D5153" s="7" t="str">
        <x:v>RAP-PT-2735</x:v>
      </x:c>
      <x:c r="E5153" s="7" t="str">
        <x:v>Path Trials!T2741</x:v>
      </x:c>
      <x:c r="F5153" s="7" t="str">
        <x:f>'Path Trials'!T2741</x:f>
        <x:v>OPEN</x:v>
      </x:c>
    </x:row>
    <x:row r="5154">
      <x:c r="B5154" s="7" t="str">
        <x:v>PHY-05148</x:v>
      </x:c>
      <x:c r="C5154" s="7" t="str">
        <x:v>path trial</x:v>
      </x:c>
      <x:c r="D5154" s="7" t="str">
        <x:v>RAP-PT-2736</x:v>
      </x:c>
      <x:c r="E5154" s="7" t="str">
        <x:v>Path Trials!T2742</x:v>
      </x:c>
      <x:c r="F5154" s="7" t="str">
        <x:f>'Path Trials'!T2742</x:f>
        <x:v>OPEN</x:v>
      </x:c>
    </x:row>
    <x:row r="5155">
      <x:c r="B5155" s="7" t="str">
        <x:v>PHY-05149</x:v>
      </x:c>
      <x:c r="C5155" s="7" t="str">
        <x:v>path trial</x:v>
      </x:c>
      <x:c r="D5155" s="7" t="str">
        <x:v>RAP-PT-2737</x:v>
      </x:c>
      <x:c r="E5155" s="7" t="str">
        <x:v>Path Trials!T2743</x:v>
      </x:c>
      <x:c r="F5155" s="7" t="str">
        <x:f>'Path Trials'!T2743</x:f>
        <x:v>OPEN</x:v>
      </x:c>
    </x:row>
    <x:row r="5156">
      <x:c r="B5156" s="7" t="str">
        <x:v>PHY-05150</x:v>
      </x:c>
      <x:c r="C5156" s="7" t="str">
        <x:v>path trial</x:v>
      </x:c>
      <x:c r="D5156" s="7" t="str">
        <x:v>RAP-PT-2738</x:v>
      </x:c>
      <x:c r="E5156" s="7" t="str">
        <x:v>Path Trials!T2744</x:v>
      </x:c>
      <x:c r="F5156" s="7" t="str">
        <x:f>'Path Trials'!T2744</x:f>
        <x:v>OPEN</x:v>
      </x:c>
    </x:row>
    <x:row r="5157">
      <x:c r="B5157" s="7" t="str">
        <x:v>PHY-05151</x:v>
      </x:c>
      <x:c r="C5157" s="7" t="str">
        <x:v>path trial</x:v>
      </x:c>
      <x:c r="D5157" s="7" t="str">
        <x:v>RAP-PT-2739</x:v>
      </x:c>
      <x:c r="E5157" s="7" t="str">
        <x:v>Path Trials!T2745</x:v>
      </x:c>
      <x:c r="F5157" s="7" t="str">
        <x:f>'Path Trials'!T2745</x:f>
        <x:v>OPEN</x:v>
      </x:c>
    </x:row>
    <x:row r="5158">
      <x:c r="B5158" s="7" t="str">
        <x:v>PHY-05152</x:v>
      </x:c>
      <x:c r="C5158" s="7" t="str">
        <x:v>path trial</x:v>
      </x:c>
      <x:c r="D5158" s="7" t="str">
        <x:v>RAP-PT-2740</x:v>
      </x:c>
      <x:c r="E5158" s="7" t="str">
        <x:v>Path Trials!T2746</x:v>
      </x:c>
      <x:c r="F5158" s="7" t="str">
        <x:f>'Path Trials'!T2746</x:f>
        <x:v>OPEN</x:v>
      </x:c>
    </x:row>
    <x:row r="5159">
      <x:c r="B5159" s="7" t="str">
        <x:v>PHY-05153</x:v>
      </x:c>
      <x:c r="C5159" s="7" t="str">
        <x:v>path trial</x:v>
      </x:c>
      <x:c r="D5159" s="7" t="str">
        <x:v>RAP-PT-2741</x:v>
      </x:c>
      <x:c r="E5159" s="7" t="str">
        <x:v>Path Trials!T2747</x:v>
      </x:c>
      <x:c r="F5159" s="7" t="str">
        <x:f>'Path Trials'!T2747</x:f>
        <x:v>OPEN</x:v>
      </x:c>
    </x:row>
    <x:row r="5160">
      <x:c r="B5160" s="7" t="str">
        <x:v>PHY-05154</x:v>
      </x:c>
      <x:c r="C5160" s="7" t="str">
        <x:v>path trial</x:v>
      </x:c>
      <x:c r="D5160" s="7" t="str">
        <x:v>RAP-PT-2742</x:v>
      </x:c>
      <x:c r="E5160" s="7" t="str">
        <x:v>Path Trials!T2748</x:v>
      </x:c>
      <x:c r="F5160" s="7" t="str">
        <x:f>'Path Trials'!T2748</x:f>
        <x:v>OPEN</x:v>
      </x:c>
    </x:row>
    <x:row r="5161">
      <x:c r="B5161" s="7" t="str">
        <x:v>PHY-05155</x:v>
      </x:c>
      <x:c r="C5161" s="7" t="str">
        <x:v>path trial</x:v>
      </x:c>
      <x:c r="D5161" s="7" t="str">
        <x:v>RAP-PT-2743</x:v>
      </x:c>
      <x:c r="E5161" s="7" t="str">
        <x:v>Path Trials!T2749</x:v>
      </x:c>
      <x:c r="F5161" s="7" t="str">
        <x:f>'Path Trials'!T2749</x:f>
        <x:v>OPEN</x:v>
      </x:c>
    </x:row>
    <x:row r="5162">
      <x:c r="B5162" s="7" t="str">
        <x:v>PHY-05156</x:v>
      </x:c>
      <x:c r="C5162" s="7" t="str">
        <x:v>path trial</x:v>
      </x:c>
      <x:c r="D5162" s="7" t="str">
        <x:v>RAP-PT-2744</x:v>
      </x:c>
      <x:c r="E5162" s="7" t="str">
        <x:v>Path Trials!T2750</x:v>
      </x:c>
      <x:c r="F5162" s="7" t="str">
        <x:f>'Path Trials'!T2750</x:f>
        <x:v>OPEN</x:v>
      </x:c>
    </x:row>
    <x:row r="5163">
      <x:c r="B5163" s="7" t="str">
        <x:v>PHY-05157</x:v>
      </x:c>
      <x:c r="C5163" s="7" t="str">
        <x:v>path trial</x:v>
      </x:c>
      <x:c r="D5163" s="7" t="str">
        <x:v>RAP-PT-2745</x:v>
      </x:c>
      <x:c r="E5163" s="7" t="str">
        <x:v>Path Trials!T2751</x:v>
      </x:c>
      <x:c r="F5163" s="7" t="str">
        <x:f>'Path Trials'!T2751</x:f>
        <x:v>OPEN</x:v>
      </x:c>
    </x:row>
    <x:row r="5164">
      <x:c r="B5164" s="7" t="str">
        <x:v>PHY-05158</x:v>
      </x:c>
      <x:c r="C5164" s="7" t="str">
        <x:v>path trial</x:v>
      </x:c>
      <x:c r="D5164" s="7" t="str">
        <x:v>RAP-PT-2746</x:v>
      </x:c>
      <x:c r="E5164" s="7" t="str">
        <x:v>Path Trials!T2752</x:v>
      </x:c>
      <x:c r="F5164" s="7" t="str">
        <x:f>'Path Trials'!T2752</x:f>
        <x:v>OPEN</x:v>
      </x:c>
    </x:row>
    <x:row r="5165">
      <x:c r="B5165" s="7" t="str">
        <x:v>PHY-05159</x:v>
      </x:c>
      <x:c r="C5165" s="7" t="str">
        <x:v>path trial</x:v>
      </x:c>
      <x:c r="D5165" s="7" t="str">
        <x:v>RAP-PT-2747</x:v>
      </x:c>
      <x:c r="E5165" s="7" t="str">
        <x:v>Path Trials!T2753</x:v>
      </x:c>
      <x:c r="F5165" s="7" t="str">
        <x:f>'Path Trials'!T2753</x:f>
        <x:v>OPEN</x:v>
      </x:c>
    </x:row>
    <x:row r="5166">
      <x:c r="B5166" s="7" t="str">
        <x:v>PHY-05160</x:v>
      </x:c>
      <x:c r="C5166" s="7" t="str">
        <x:v>path trial</x:v>
      </x:c>
      <x:c r="D5166" s="7" t="str">
        <x:v>RAP-PT-2748</x:v>
      </x:c>
      <x:c r="E5166" s="7" t="str">
        <x:v>Path Trials!T2754</x:v>
      </x:c>
      <x:c r="F5166" s="7" t="str">
        <x:f>'Path Trials'!T2754</x:f>
        <x:v>OPEN</x:v>
      </x:c>
    </x:row>
    <x:row r="5167">
      <x:c r="B5167" s="7" t="str">
        <x:v>PHY-05161</x:v>
      </x:c>
      <x:c r="C5167" s="7" t="str">
        <x:v>path trial</x:v>
      </x:c>
      <x:c r="D5167" s="7" t="str">
        <x:v>RAP-PT-2749</x:v>
      </x:c>
      <x:c r="E5167" s="7" t="str">
        <x:v>Path Trials!T2755</x:v>
      </x:c>
      <x:c r="F5167" s="7" t="str">
        <x:f>'Path Trials'!T2755</x:f>
        <x:v>OPEN</x:v>
      </x:c>
    </x:row>
    <x:row r="5168">
      <x:c r="B5168" s="7" t="str">
        <x:v>PHY-05162</x:v>
      </x:c>
      <x:c r="C5168" s="7" t="str">
        <x:v>path trial</x:v>
      </x:c>
      <x:c r="D5168" s="7" t="str">
        <x:v>RAP-PT-2750</x:v>
      </x:c>
      <x:c r="E5168" s="7" t="str">
        <x:v>Path Trials!T2756</x:v>
      </x:c>
      <x:c r="F5168" s="7" t="str">
        <x:f>'Path Trials'!T2756</x:f>
        <x:v>OPEN</x:v>
      </x:c>
    </x:row>
    <x:row r="5169">
      <x:c r="B5169" s="7" t="str">
        <x:v>PHY-05163</x:v>
      </x:c>
      <x:c r="C5169" s="7" t="str">
        <x:v>path trial</x:v>
      </x:c>
      <x:c r="D5169" s="7" t="str">
        <x:v>RAP-PT-2751</x:v>
      </x:c>
      <x:c r="E5169" s="7" t="str">
        <x:v>Path Trials!T2757</x:v>
      </x:c>
      <x:c r="F5169" s="7" t="str">
        <x:f>'Path Trials'!T2757</x:f>
        <x:v>OPEN</x:v>
      </x:c>
    </x:row>
    <x:row r="5170">
      <x:c r="B5170" s="7" t="str">
        <x:v>PHY-05164</x:v>
      </x:c>
      <x:c r="C5170" s="7" t="str">
        <x:v>path trial</x:v>
      </x:c>
      <x:c r="D5170" s="7" t="str">
        <x:v>RAP-PT-2752</x:v>
      </x:c>
      <x:c r="E5170" s="7" t="str">
        <x:v>Path Trials!T2758</x:v>
      </x:c>
      <x:c r="F5170" s="7" t="str">
        <x:f>'Path Trials'!T2758</x:f>
        <x:v>OPEN</x:v>
      </x:c>
    </x:row>
    <x:row r="5171">
      <x:c r="B5171" s="7" t="str">
        <x:v>PHY-05165</x:v>
      </x:c>
      <x:c r="C5171" s="7" t="str">
        <x:v>path trial</x:v>
      </x:c>
      <x:c r="D5171" s="7" t="str">
        <x:v>RAP-PT-2753</x:v>
      </x:c>
      <x:c r="E5171" s="7" t="str">
        <x:v>Path Trials!T2759</x:v>
      </x:c>
      <x:c r="F5171" s="7" t="str">
        <x:f>'Path Trials'!T2759</x:f>
        <x:v>OPEN</x:v>
      </x:c>
    </x:row>
    <x:row r="5172">
      <x:c r="B5172" s="7" t="str">
        <x:v>PHY-05166</x:v>
      </x:c>
      <x:c r="C5172" s="7" t="str">
        <x:v>path trial</x:v>
      </x:c>
      <x:c r="D5172" s="7" t="str">
        <x:v>RAP-PT-2754</x:v>
      </x:c>
      <x:c r="E5172" s="7" t="str">
        <x:v>Path Trials!T2760</x:v>
      </x:c>
      <x:c r="F5172" s="7" t="str">
        <x:f>'Path Trials'!T2760</x:f>
        <x:v>OPEN</x:v>
      </x:c>
    </x:row>
    <x:row r="5173">
      <x:c r="B5173" s="7" t="str">
        <x:v>PHY-05167</x:v>
      </x:c>
      <x:c r="C5173" s="7" t="str">
        <x:v>path trial</x:v>
      </x:c>
      <x:c r="D5173" s="7" t="str">
        <x:v>RAP-PT-2755</x:v>
      </x:c>
      <x:c r="E5173" s="7" t="str">
        <x:v>Path Trials!T2761</x:v>
      </x:c>
      <x:c r="F5173" s="7" t="str">
        <x:f>'Path Trials'!T2761</x:f>
        <x:v>OPEN</x:v>
      </x:c>
    </x:row>
    <x:row r="5174">
      <x:c r="B5174" s="7" t="str">
        <x:v>PHY-05168</x:v>
      </x:c>
      <x:c r="C5174" s="7" t="str">
        <x:v>path trial</x:v>
      </x:c>
      <x:c r="D5174" s="7" t="str">
        <x:v>RAP-PT-2756</x:v>
      </x:c>
      <x:c r="E5174" s="7" t="str">
        <x:v>Path Trials!T2762</x:v>
      </x:c>
      <x:c r="F5174" s="7" t="str">
        <x:f>'Path Trials'!T2762</x:f>
        <x:v>OPEN</x:v>
      </x:c>
    </x:row>
    <x:row r="5175">
      <x:c r="B5175" s="7" t="str">
        <x:v>PHY-05169</x:v>
      </x:c>
      <x:c r="C5175" s="7" t="str">
        <x:v>path trial</x:v>
      </x:c>
      <x:c r="D5175" s="7" t="str">
        <x:v>RAP-PT-2757</x:v>
      </x:c>
      <x:c r="E5175" s="7" t="str">
        <x:v>Path Trials!T2763</x:v>
      </x:c>
      <x:c r="F5175" s="7" t="str">
        <x:f>'Path Trials'!T2763</x:f>
        <x:v>OPEN</x:v>
      </x:c>
    </x:row>
    <x:row r="5176">
      <x:c r="B5176" s="7" t="str">
        <x:v>PHY-05170</x:v>
      </x:c>
      <x:c r="C5176" s="7" t="str">
        <x:v>path trial</x:v>
      </x:c>
      <x:c r="D5176" s="7" t="str">
        <x:v>RAP-PT-2758</x:v>
      </x:c>
      <x:c r="E5176" s="7" t="str">
        <x:v>Path Trials!T2764</x:v>
      </x:c>
      <x:c r="F5176" s="7" t="str">
        <x:f>'Path Trials'!T2764</x:f>
        <x:v>OPEN</x:v>
      </x:c>
    </x:row>
    <x:row r="5177">
      <x:c r="B5177" s="7" t="str">
        <x:v>PHY-05171</x:v>
      </x:c>
      <x:c r="C5177" s="7" t="str">
        <x:v>path trial</x:v>
      </x:c>
      <x:c r="D5177" s="7" t="str">
        <x:v>RAP-PT-2759</x:v>
      </x:c>
      <x:c r="E5177" s="7" t="str">
        <x:v>Path Trials!T2765</x:v>
      </x:c>
      <x:c r="F5177" s="7" t="str">
        <x:f>'Path Trials'!T2765</x:f>
        <x:v>OPEN</x:v>
      </x:c>
    </x:row>
    <x:row r="5178">
      <x:c r="B5178" s="7" t="str">
        <x:v>PHY-05172</x:v>
      </x:c>
      <x:c r="C5178" s="7" t="str">
        <x:v>path trial</x:v>
      </x:c>
      <x:c r="D5178" s="7" t="str">
        <x:v>RAP-PT-2760</x:v>
      </x:c>
      <x:c r="E5178" s="7" t="str">
        <x:v>Path Trials!T2766</x:v>
      </x:c>
      <x:c r="F5178" s="7" t="str">
        <x:f>'Path Trials'!T2766</x:f>
        <x:v>OPEN</x:v>
      </x:c>
    </x:row>
    <x:row r="5179">
      <x:c r="B5179" s="7" t="str">
        <x:v>PHY-05173</x:v>
      </x:c>
      <x:c r="C5179" s="7" t="str">
        <x:v>path trial</x:v>
      </x:c>
      <x:c r="D5179" s="7" t="str">
        <x:v>RAP-PT-2761</x:v>
      </x:c>
      <x:c r="E5179" s="7" t="str">
        <x:v>Path Trials!T2767</x:v>
      </x:c>
      <x:c r="F5179" s="7" t="str">
        <x:f>'Path Trials'!T2767</x:f>
        <x:v>OPEN</x:v>
      </x:c>
    </x:row>
    <x:row r="5180">
      <x:c r="B5180" s="7" t="str">
        <x:v>PHY-05174</x:v>
      </x:c>
      <x:c r="C5180" s="7" t="str">
        <x:v>path trial</x:v>
      </x:c>
      <x:c r="D5180" s="7" t="str">
        <x:v>RAP-PT-2762</x:v>
      </x:c>
      <x:c r="E5180" s="7" t="str">
        <x:v>Path Trials!T2768</x:v>
      </x:c>
      <x:c r="F5180" s="7" t="str">
        <x:f>'Path Trials'!T2768</x:f>
        <x:v>OPEN</x:v>
      </x:c>
    </x:row>
    <x:row r="5181">
      <x:c r="B5181" s="7" t="str">
        <x:v>PHY-05175</x:v>
      </x:c>
      <x:c r="C5181" s="7" t="str">
        <x:v>path trial</x:v>
      </x:c>
      <x:c r="D5181" s="7" t="str">
        <x:v>RAP-PT-2763</x:v>
      </x:c>
      <x:c r="E5181" s="7" t="str">
        <x:v>Path Trials!T2769</x:v>
      </x:c>
      <x:c r="F5181" s="7" t="str">
        <x:f>'Path Trials'!T2769</x:f>
        <x:v>OPEN</x:v>
      </x:c>
    </x:row>
    <x:row r="5182">
      <x:c r="B5182" s="7" t="str">
        <x:v>PHY-05176</x:v>
      </x:c>
      <x:c r="C5182" s="7" t="str">
        <x:v>path trial</x:v>
      </x:c>
      <x:c r="D5182" s="7" t="str">
        <x:v>RAP-PT-2764</x:v>
      </x:c>
      <x:c r="E5182" s="7" t="str">
        <x:v>Path Trials!T2770</x:v>
      </x:c>
      <x:c r="F5182" s="7" t="str">
        <x:f>'Path Trials'!T2770</x:f>
        <x:v>OPEN</x:v>
      </x:c>
    </x:row>
    <x:row r="5183">
      <x:c r="B5183" s="7" t="str">
        <x:v>PHY-05177</x:v>
      </x:c>
      <x:c r="C5183" s="7" t="str">
        <x:v>path trial</x:v>
      </x:c>
      <x:c r="D5183" s="7" t="str">
        <x:v>RAP-PT-2765</x:v>
      </x:c>
      <x:c r="E5183" s="7" t="str">
        <x:v>Path Trials!T2771</x:v>
      </x:c>
      <x:c r="F5183" s="7" t="str">
        <x:f>'Path Trials'!T2771</x:f>
        <x:v>OPEN</x:v>
      </x:c>
    </x:row>
    <x:row r="5184">
      <x:c r="B5184" s="7" t="str">
        <x:v>PHY-05178</x:v>
      </x:c>
      <x:c r="C5184" s="7" t="str">
        <x:v>path trial</x:v>
      </x:c>
      <x:c r="D5184" s="7" t="str">
        <x:v>RAP-PT-2766</x:v>
      </x:c>
      <x:c r="E5184" s="7" t="str">
        <x:v>Path Trials!T2772</x:v>
      </x:c>
      <x:c r="F5184" s="7" t="str">
        <x:f>'Path Trials'!T2772</x:f>
        <x:v>OPEN</x:v>
      </x:c>
    </x:row>
    <x:row r="5185">
      <x:c r="B5185" s="7" t="str">
        <x:v>PHY-05179</x:v>
      </x:c>
      <x:c r="C5185" s="7" t="str">
        <x:v>path trial</x:v>
      </x:c>
      <x:c r="D5185" s="7" t="str">
        <x:v>RAP-PT-2767</x:v>
      </x:c>
      <x:c r="E5185" s="7" t="str">
        <x:v>Path Trials!T2773</x:v>
      </x:c>
      <x:c r="F5185" s="7" t="str">
        <x:f>'Path Trials'!T2773</x:f>
        <x:v>OPEN</x:v>
      </x:c>
    </x:row>
    <x:row r="5186">
      <x:c r="B5186" s="7" t="str">
        <x:v>PHY-05180</x:v>
      </x:c>
      <x:c r="C5186" s="7" t="str">
        <x:v>path trial</x:v>
      </x:c>
      <x:c r="D5186" s="7" t="str">
        <x:v>RAP-PT-2768</x:v>
      </x:c>
      <x:c r="E5186" s="7" t="str">
        <x:v>Path Trials!T2774</x:v>
      </x:c>
      <x:c r="F5186" s="7" t="str">
        <x:f>'Path Trials'!T2774</x:f>
        <x:v>OPEN</x:v>
      </x:c>
    </x:row>
    <x:row r="5187">
      <x:c r="B5187" s="7" t="str">
        <x:v>PHY-05181</x:v>
      </x:c>
      <x:c r="C5187" s="7" t="str">
        <x:v>path trial</x:v>
      </x:c>
      <x:c r="D5187" s="7" t="str">
        <x:v>RAP-PT-2769</x:v>
      </x:c>
      <x:c r="E5187" s="7" t="str">
        <x:v>Path Trials!T2775</x:v>
      </x:c>
      <x:c r="F5187" s="7" t="str">
        <x:f>'Path Trials'!T2775</x:f>
        <x:v>OPEN</x:v>
      </x:c>
    </x:row>
    <x:row r="5188">
      <x:c r="B5188" s="7" t="str">
        <x:v>PHY-05182</x:v>
      </x:c>
      <x:c r="C5188" s="7" t="str">
        <x:v>path trial</x:v>
      </x:c>
      <x:c r="D5188" s="7" t="str">
        <x:v>RAP-PT-2770</x:v>
      </x:c>
      <x:c r="E5188" s="7" t="str">
        <x:v>Path Trials!T2776</x:v>
      </x:c>
      <x:c r="F5188" s="7" t="str">
        <x:f>'Path Trials'!T2776</x:f>
        <x:v>OPEN</x:v>
      </x:c>
    </x:row>
    <x:row r="5189">
      <x:c r="B5189" s="7" t="str">
        <x:v>PHY-05183</x:v>
      </x:c>
      <x:c r="C5189" s="7" t="str">
        <x:v>path trial</x:v>
      </x:c>
      <x:c r="D5189" s="7" t="str">
        <x:v>RAP-PT-2771</x:v>
      </x:c>
      <x:c r="E5189" s="7" t="str">
        <x:v>Path Trials!T2777</x:v>
      </x:c>
      <x:c r="F5189" s="7" t="str">
        <x:f>'Path Trials'!T2777</x:f>
        <x:v>OPEN</x:v>
      </x:c>
    </x:row>
    <x:row r="5190">
      <x:c r="B5190" s="7" t="str">
        <x:v>PHY-05184</x:v>
      </x:c>
      <x:c r="C5190" s="7" t="str">
        <x:v>path trial</x:v>
      </x:c>
      <x:c r="D5190" s="7" t="str">
        <x:v>RAP-PT-2772</x:v>
      </x:c>
      <x:c r="E5190" s="7" t="str">
        <x:v>Path Trials!T2778</x:v>
      </x:c>
      <x:c r="F5190" s="7" t="str">
        <x:f>'Path Trials'!T2778</x:f>
        <x:v>OPEN</x:v>
      </x:c>
    </x:row>
    <x:row r="5191">
      <x:c r="B5191" s="7" t="str">
        <x:v>PHY-05185</x:v>
      </x:c>
      <x:c r="C5191" s="7" t="str">
        <x:v>path trial</x:v>
      </x:c>
      <x:c r="D5191" s="7" t="str">
        <x:v>RAP-PT-2773</x:v>
      </x:c>
      <x:c r="E5191" s="7" t="str">
        <x:v>Path Trials!T2779</x:v>
      </x:c>
      <x:c r="F5191" s="7" t="str">
        <x:f>'Path Trials'!T2779</x:f>
        <x:v>OPEN</x:v>
      </x:c>
    </x:row>
    <x:row r="5192">
      <x:c r="B5192" s="7" t="str">
        <x:v>PHY-05186</x:v>
      </x:c>
      <x:c r="C5192" s="7" t="str">
        <x:v>path trial</x:v>
      </x:c>
      <x:c r="D5192" s="7" t="str">
        <x:v>RAP-PT-2774</x:v>
      </x:c>
      <x:c r="E5192" s="7" t="str">
        <x:v>Path Trials!T2780</x:v>
      </x:c>
      <x:c r="F5192" s="7" t="str">
        <x:f>'Path Trials'!T2780</x:f>
        <x:v>OPEN</x:v>
      </x:c>
    </x:row>
    <x:row r="5193">
      <x:c r="B5193" s="7" t="str">
        <x:v>PHY-05187</x:v>
      </x:c>
      <x:c r="C5193" s="7" t="str">
        <x:v>path trial</x:v>
      </x:c>
      <x:c r="D5193" s="7" t="str">
        <x:v>RAP-PT-2775</x:v>
      </x:c>
      <x:c r="E5193" s="7" t="str">
        <x:v>Path Trials!T2781</x:v>
      </x:c>
      <x:c r="F5193" s="7" t="str">
        <x:f>'Path Trials'!T2781</x:f>
        <x:v>OPEN</x:v>
      </x:c>
    </x:row>
    <x:row r="5194">
      <x:c r="B5194" s="7" t="str">
        <x:v>PHY-05188</x:v>
      </x:c>
      <x:c r="C5194" s="7" t="str">
        <x:v>path trial</x:v>
      </x:c>
      <x:c r="D5194" s="7" t="str">
        <x:v>RAP-PT-2776</x:v>
      </x:c>
      <x:c r="E5194" s="7" t="str">
        <x:v>Path Trials!T2782</x:v>
      </x:c>
      <x:c r="F5194" s="7" t="str">
        <x:f>'Path Trials'!T2782</x:f>
        <x:v>OPEN</x:v>
      </x:c>
    </x:row>
    <x:row r="5195">
      <x:c r="B5195" s="7" t="str">
        <x:v>PHY-05189</x:v>
      </x:c>
      <x:c r="C5195" s="7" t="str">
        <x:v>path trial</x:v>
      </x:c>
      <x:c r="D5195" s="7" t="str">
        <x:v>RAP-PT-2777</x:v>
      </x:c>
      <x:c r="E5195" s="7" t="str">
        <x:v>Path Trials!T2783</x:v>
      </x:c>
      <x:c r="F5195" s="7" t="str">
        <x:f>'Path Trials'!T2783</x:f>
        <x:v>OPEN</x:v>
      </x:c>
    </x:row>
    <x:row r="5196">
      <x:c r="B5196" s="7" t="str">
        <x:v>PHY-05190</x:v>
      </x:c>
      <x:c r="C5196" s="7" t="str">
        <x:v>path trial</x:v>
      </x:c>
      <x:c r="D5196" s="7" t="str">
        <x:v>RAP-PT-2778</x:v>
      </x:c>
      <x:c r="E5196" s="7" t="str">
        <x:v>Path Trials!T2784</x:v>
      </x:c>
      <x:c r="F5196" s="7" t="str">
        <x:f>'Path Trials'!T2784</x:f>
        <x:v>OPEN</x:v>
      </x:c>
    </x:row>
    <x:row r="5197">
      <x:c r="B5197" s="7" t="str">
        <x:v>PHY-05191</x:v>
      </x:c>
      <x:c r="C5197" s="7" t="str">
        <x:v>path trial</x:v>
      </x:c>
      <x:c r="D5197" s="7" t="str">
        <x:v>RAP-PT-2779</x:v>
      </x:c>
      <x:c r="E5197" s="7" t="str">
        <x:v>Path Trials!T2785</x:v>
      </x:c>
      <x:c r="F5197" s="7" t="str">
        <x:f>'Path Trials'!T2785</x:f>
        <x:v>OPEN</x:v>
      </x:c>
    </x:row>
    <x:row r="5198">
      <x:c r="B5198" s="7" t="str">
        <x:v>PHY-05192</x:v>
      </x:c>
      <x:c r="C5198" s="7" t="str">
        <x:v>path trial</x:v>
      </x:c>
      <x:c r="D5198" s="7" t="str">
        <x:v>RAP-PT-2780</x:v>
      </x:c>
      <x:c r="E5198" s="7" t="str">
        <x:v>Path Trials!T2786</x:v>
      </x:c>
      <x:c r="F5198" s="7" t="str">
        <x:f>'Path Trials'!T2786</x:f>
        <x:v>OPEN</x:v>
      </x:c>
    </x:row>
    <x:row r="5199">
      <x:c r="B5199" s="7" t="str">
        <x:v>PHY-05193</x:v>
      </x:c>
      <x:c r="C5199" s="7" t="str">
        <x:v>path trial</x:v>
      </x:c>
      <x:c r="D5199" s="7" t="str">
        <x:v>RAP-PT-2781</x:v>
      </x:c>
      <x:c r="E5199" s="7" t="str">
        <x:v>Path Trials!T2787</x:v>
      </x:c>
      <x:c r="F5199" s="7" t="str">
        <x:f>'Path Trials'!T2787</x:f>
        <x:v>OPEN</x:v>
      </x:c>
    </x:row>
    <x:row r="5200">
      <x:c r="B5200" s="7" t="str">
        <x:v>PHY-05194</x:v>
      </x:c>
      <x:c r="C5200" s="7" t="str">
        <x:v>path trial</x:v>
      </x:c>
      <x:c r="D5200" s="7" t="str">
        <x:v>RAP-PT-2782</x:v>
      </x:c>
      <x:c r="E5200" s="7" t="str">
        <x:v>Path Trials!T2788</x:v>
      </x:c>
      <x:c r="F5200" s="7" t="str">
        <x:f>'Path Trials'!T2788</x:f>
        <x:v>OPEN</x:v>
      </x:c>
    </x:row>
    <x:row r="5201">
      <x:c r="B5201" s="7" t="str">
        <x:v>PHY-05195</x:v>
      </x:c>
      <x:c r="C5201" s="7" t="str">
        <x:v>path trial</x:v>
      </x:c>
      <x:c r="D5201" s="7" t="str">
        <x:v>RAP-PT-2783</x:v>
      </x:c>
      <x:c r="E5201" s="7" t="str">
        <x:v>Path Trials!T2789</x:v>
      </x:c>
      <x:c r="F5201" s="7" t="str">
        <x:f>'Path Trials'!T2789</x:f>
        <x:v>OPEN</x:v>
      </x:c>
    </x:row>
    <x:row r="5202">
      <x:c r="B5202" s="7" t="str">
        <x:v>PHY-05196</x:v>
      </x:c>
      <x:c r="C5202" s="7" t="str">
        <x:v>path trial</x:v>
      </x:c>
      <x:c r="D5202" s="7" t="str">
        <x:v>RAP-PT-2784</x:v>
      </x:c>
      <x:c r="E5202" s="7" t="str">
        <x:v>Path Trials!T2790</x:v>
      </x:c>
      <x:c r="F5202" s="7" t="str">
        <x:f>'Path Trials'!T2790</x:f>
        <x:v>OPEN</x:v>
      </x:c>
    </x:row>
    <x:row r="5203">
      <x:c r="B5203" s="7" t="str">
        <x:v>PHY-05197</x:v>
      </x:c>
      <x:c r="C5203" s="7" t="str">
        <x:v>path trial</x:v>
      </x:c>
      <x:c r="D5203" s="7" t="str">
        <x:v>RAP-PT-2785</x:v>
      </x:c>
      <x:c r="E5203" s="7" t="str">
        <x:v>Path Trials!T2791</x:v>
      </x:c>
      <x:c r="F5203" s="7" t="str">
        <x:f>'Path Trials'!T2791</x:f>
        <x:v>OPEN</x:v>
      </x:c>
    </x:row>
    <x:row r="5204">
      <x:c r="B5204" s="7" t="str">
        <x:v>PHY-05198</x:v>
      </x:c>
      <x:c r="C5204" s="7" t="str">
        <x:v>path trial</x:v>
      </x:c>
      <x:c r="D5204" s="7" t="str">
        <x:v>RAP-PT-2786</x:v>
      </x:c>
      <x:c r="E5204" s="7" t="str">
        <x:v>Path Trials!T2792</x:v>
      </x:c>
      <x:c r="F5204" s="7" t="str">
        <x:f>'Path Trials'!T2792</x:f>
        <x:v>OPEN</x:v>
      </x:c>
    </x:row>
    <x:row r="5205">
      <x:c r="B5205" s="7" t="str">
        <x:v>PHY-05199</x:v>
      </x:c>
      <x:c r="C5205" s="7" t="str">
        <x:v>path trial</x:v>
      </x:c>
      <x:c r="D5205" s="7" t="str">
        <x:v>RAP-PT-2787</x:v>
      </x:c>
      <x:c r="E5205" s="7" t="str">
        <x:v>Path Trials!T2793</x:v>
      </x:c>
      <x:c r="F5205" s="7" t="str">
        <x:f>'Path Trials'!T2793</x:f>
        <x:v>OPEN</x:v>
      </x:c>
    </x:row>
    <x:row r="5206">
      <x:c r="B5206" s="7" t="str">
        <x:v>PHY-05200</x:v>
      </x:c>
      <x:c r="C5206" s="7" t="str">
        <x:v>path trial</x:v>
      </x:c>
      <x:c r="D5206" s="7" t="str">
        <x:v>RAP-PT-2788</x:v>
      </x:c>
      <x:c r="E5206" s="7" t="str">
        <x:v>Path Trials!T2794</x:v>
      </x:c>
      <x:c r="F5206" s="7" t="str">
        <x:f>'Path Trials'!T2794</x:f>
        <x:v>OPEN</x:v>
      </x:c>
    </x:row>
    <x:row r="5207">
      <x:c r="B5207" s="7" t="str">
        <x:v>PHY-05201</x:v>
      </x:c>
      <x:c r="C5207" s="7" t="str">
        <x:v>path trial</x:v>
      </x:c>
      <x:c r="D5207" s="7" t="str">
        <x:v>RAP-PT-2789</x:v>
      </x:c>
      <x:c r="E5207" s="7" t="str">
        <x:v>Path Trials!T2795</x:v>
      </x:c>
      <x:c r="F5207" s="7" t="str">
        <x:f>'Path Trials'!T2795</x:f>
        <x:v>OPEN</x:v>
      </x:c>
    </x:row>
    <x:row r="5208">
      <x:c r="B5208" s="7" t="str">
        <x:v>PHY-05202</x:v>
      </x:c>
      <x:c r="C5208" s="7" t="str">
        <x:v>path trial</x:v>
      </x:c>
      <x:c r="D5208" s="7" t="str">
        <x:v>RAP-PT-2790</x:v>
      </x:c>
      <x:c r="E5208" s="7" t="str">
        <x:v>Path Trials!T2796</x:v>
      </x:c>
      <x:c r="F5208" s="7" t="str">
        <x:f>'Path Trials'!T2796</x:f>
        <x:v>OPEN</x:v>
      </x:c>
    </x:row>
    <x:row r="5209">
      <x:c r="B5209" s="7" t="str">
        <x:v>PHY-05203</x:v>
      </x:c>
      <x:c r="C5209" s="7" t="str">
        <x:v>path trial</x:v>
      </x:c>
      <x:c r="D5209" s="7" t="str">
        <x:v>RAP-PT-2791</x:v>
      </x:c>
      <x:c r="E5209" s="7" t="str">
        <x:v>Path Trials!T2797</x:v>
      </x:c>
      <x:c r="F5209" s="7" t="str">
        <x:f>'Path Trials'!T2797</x:f>
        <x:v>OPEN</x:v>
      </x:c>
    </x:row>
    <x:row r="5210">
      <x:c r="B5210" s="7" t="str">
        <x:v>PHY-05204</x:v>
      </x:c>
      <x:c r="C5210" s="7" t="str">
        <x:v>path trial</x:v>
      </x:c>
      <x:c r="D5210" s="7" t="str">
        <x:v>RAP-PT-2792</x:v>
      </x:c>
      <x:c r="E5210" s="7" t="str">
        <x:v>Path Trials!T2798</x:v>
      </x:c>
      <x:c r="F5210" s="7" t="str">
        <x:f>'Path Trials'!T2798</x:f>
        <x:v>OPEN</x:v>
      </x:c>
    </x:row>
    <x:row r="5211">
      <x:c r="B5211" s="7" t="str">
        <x:v>PHY-05205</x:v>
      </x:c>
      <x:c r="C5211" s="7" t="str">
        <x:v>path trial</x:v>
      </x:c>
      <x:c r="D5211" s="7" t="str">
        <x:v>RAP-PT-2793</x:v>
      </x:c>
      <x:c r="E5211" s="7" t="str">
        <x:v>Path Trials!T2799</x:v>
      </x:c>
      <x:c r="F5211" s="7" t="str">
        <x:f>'Path Trials'!T2799</x:f>
        <x:v>OPEN</x:v>
      </x:c>
    </x:row>
    <x:row r="5212">
      <x:c r="B5212" s="7" t="str">
        <x:v>PHY-05206</x:v>
      </x:c>
      <x:c r="C5212" s="7" t="str">
        <x:v>path trial</x:v>
      </x:c>
      <x:c r="D5212" s="7" t="str">
        <x:v>RAP-PT-2794</x:v>
      </x:c>
      <x:c r="E5212" s="7" t="str">
        <x:v>Path Trials!T2800</x:v>
      </x:c>
      <x:c r="F5212" s="7" t="str">
        <x:f>'Path Trials'!T2800</x:f>
        <x:v>OPEN</x:v>
      </x:c>
    </x:row>
    <x:row r="5213">
      <x:c r="B5213" s="7" t="str">
        <x:v>PHY-05207</x:v>
      </x:c>
      <x:c r="C5213" s="7" t="str">
        <x:v>path trial</x:v>
      </x:c>
      <x:c r="D5213" s="7" t="str">
        <x:v>RAP-PT-2795</x:v>
      </x:c>
      <x:c r="E5213" s="7" t="str">
        <x:v>Path Trials!T2801</x:v>
      </x:c>
      <x:c r="F5213" s="7" t="str">
        <x:f>'Path Trials'!T2801</x:f>
        <x:v>OPEN</x:v>
      </x:c>
    </x:row>
    <x:row r="5214">
      <x:c r="B5214" s="7" t="str">
        <x:v>PHY-05208</x:v>
      </x:c>
      <x:c r="C5214" s="7" t="str">
        <x:v>path trial</x:v>
      </x:c>
      <x:c r="D5214" s="7" t="str">
        <x:v>RAP-PT-2796</x:v>
      </x:c>
      <x:c r="E5214" s="7" t="str">
        <x:v>Path Trials!T2802</x:v>
      </x:c>
      <x:c r="F5214" s="7" t="str">
        <x:f>'Path Trials'!T2802</x:f>
        <x:v>OPEN</x:v>
      </x:c>
    </x:row>
    <x:row r="5215">
      <x:c r="B5215" s="7" t="str">
        <x:v>PHY-05209</x:v>
      </x:c>
      <x:c r="C5215" s="7" t="str">
        <x:v>path trial</x:v>
      </x:c>
      <x:c r="D5215" s="7" t="str">
        <x:v>RAP-PT-2797</x:v>
      </x:c>
      <x:c r="E5215" s="7" t="str">
        <x:v>Path Trials!T2803</x:v>
      </x:c>
      <x:c r="F5215" s="7" t="str">
        <x:f>'Path Trials'!T2803</x:f>
        <x:v>OPEN</x:v>
      </x:c>
    </x:row>
    <x:row r="5216">
      <x:c r="B5216" s="7" t="str">
        <x:v>PHY-05210</x:v>
      </x:c>
      <x:c r="C5216" s="7" t="str">
        <x:v>path trial</x:v>
      </x:c>
      <x:c r="D5216" s="7" t="str">
        <x:v>RAP-PT-2798</x:v>
      </x:c>
      <x:c r="E5216" s="7" t="str">
        <x:v>Path Trials!T2804</x:v>
      </x:c>
      <x:c r="F5216" s="7" t="str">
        <x:f>'Path Trials'!T2804</x:f>
        <x:v>OPEN</x:v>
      </x:c>
    </x:row>
    <x:row r="5217">
      <x:c r="B5217" s="7" t="str">
        <x:v>PHY-05211</x:v>
      </x:c>
      <x:c r="C5217" s="7" t="str">
        <x:v>path trial</x:v>
      </x:c>
      <x:c r="D5217" s="7" t="str">
        <x:v>RAP-PT-2799</x:v>
      </x:c>
      <x:c r="E5217" s="7" t="str">
        <x:v>Path Trials!T2805</x:v>
      </x:c>
      <x:c r="F5217" s="7" t="str">
        <x:f>'Path Trials'!T2805</x:f>
        <x:v>OPEN</x:v>
      </x:c>
    </x:row>
    <x:row r="5218">
      <x:c r="B5218" s="7" t="str">
        <x:v>PHY-05212</x:v>
      </x:c>
      <x:c r="C5218" s="7" t="str">
        <x:v>path trial</x:v>
      </x:c>
      <x:c r="D5218" s="7" t="str">
        <x:v>RAP-PT-2800</x:v>
      </x:c>
      <x:c r="E5218" s="7" t="str">
        <x:v>Path Trials!T2806</x:v>
      </x:c>
      <x:c r="F5218" s="7" t="str">
        <x:f>'Path Trials'!T2806</x:f>
        <x:v>OPEN</x:v>
      </x:c>
    </x:row>
    <x:row r="5219">
      <x:c r="B5219" s="7" t="str">
        <x:v>PHY-05213</x:v>
      </x:c>
      <x:c r="C5219" s="7" t="str">
        <x:v>path trial</x:v>
      </x:c>
      <x:c r="D5219" s="7" t="str">
        <x:v>RAP-PT-2801</x:v>
      </x:c>
      <x:c r="E5219" s="7" t="str">
        <x:v>Path Trials!T2807</x:v>
      </x:c>
      <x:c r="F5219" s="7" t="str">
        <x:f>'Path Trials'!T2807</x:f>
        <x:v>OPEN</x:v>
      </x:c>
    </x:row>
    <x:row r="5220">
      <x:c r="B5220" s="7" t="str">
        <x:v>PHY-05214</x:v>
      </x:c>
      <x:c r="C5220" s="7" t="str">
        <x:v>path trial</x:v>
      </x:c>
      <x:c r="D5220" s="7" t="str">
        <x:v>RAP-PT-2802</x:v>
      </x:c>
      <x:c r="E5220" s="7" t="str">
        <x:v>Path Trials!T2808</x:v>
      </x:c>
      <x:c r="F5220" s="7" t="str">
        <x:f>'Path Trials'!T2808</x:f>
        <x:v>OPEN</x:v>
      </x:c>
    </x:row>
    <x:row r="5221">
      <x:c r="B5221" s="7" t="str">
        <x:v>PHY-05215</x:v>
      </x:c>
      <x:c r="C5221" s="7" t="str">
        <x:v>path trial</x:v>
      </x:c>
      <x:c r="D5221" s="7" t="str">
        <x:v>RAP-PT-2803</x:v>
      </x:c>
      <x:c r="E5221" s="7" t="str">
        <x:v>Path Trials!T2809</x:v>
      </x:c>
      <x:c r="F5221" s="7" t="str">
        <x:f>'Path Trials'!T2809</x:f>
        <x:v>OPEN</x:v>
      </x:c>
    </x:row>
    <x:row r="5222">
      <x:c r="B5222" s="7" t="str">
        <x:v>PHY-05216</x:v>
      </x:c>
      <x:c r="C5222" s="7" t="str">
        <x:v>path trial</x:v>
      </x:c>
      <x:c r="D5222" s="7" t="str">
        <x:v>RAP-PT-2804</x:v>
      </x:c>
      <x:c r="E5222" s="7" t="str">
        <x:v>Path Trials!T2810</x:v>
      </x:c>
      <x:c r="F5222" s="7" t="str">
        <x:f>'Path Trials'!T2810</x:f>
        <x:v>OPEN</x:v>
      </x:c>
    </x:row>
    <x:row r="5223">
      <x:c r="B5223" s="7" t="str">
        <x:v>PHY-05217</x:v>
      </x:c>
      <x:c r="C5223" s="7" t="str">
        <x:v>path trial</x:v>
      </x:c>
      <x:c r="D5223" s="7" t="str">
        <x:v>RAP-PT-2805</x:v>
      </x:c>
      <x:c r="E5223" s="7" t="str">
        <x:v>Path Trials!T2811</x:v>
      </x:c>
      <x:c r="F5223" s="7" t="str">
        <x:f>'Path Trials'!T2811</x:f>
        <x:v>OPEN</x:v>
      </x:c>
    </x:row>
    <x:row r="5224">
      <x:c r="B5224" s="7" t="str">
        <x:v>PHY-05218</x:v>
      </x:c>
      <x:c r="C5224" s="7" t="str">
        <x:v>path trial</x:v>
      </x:c>
      <x:c r="D5224" s="7" t="str">
        <x:v>RAP-PT-2806</x:v>
      </x:c>
      <x:c r="E5224" s="7" t="str">
        <x:v>Path Trials!T2812</x:v>
      </x:c>
      <x:c r="F5224" s="7" t="str">
        <x:f>'Path Trials'!T2812</x:f>
        <x:v>OPEN</x:v>
      </x:c>
    </x:row>
    <x:row r="5225">
      <x:c r="B5225" s="7" t="str">
        <x:v>PHY-05219</x:v>
      </x:c>
      <x:c r="C5225" s="7" t="str">
        <x:v>path trial</x:v>
      </x:c>
      <x:c r="D5225" s="7" t="str">
        <x:v>RAP-PT-2807</x:v>
      </x:c>
      <x:c r="E5225" s="7" t="str">
        <x:v>Path Trials!T2813</x:v>
      </x:c>
      <x:c r="F5225" s="7" t="str">
        <x:f>'Path Trials'!T2813</x:f>
        <x:v>OPEN</x:v>
      </x:c>
    </x:row>
    <x:row r="5226">
      <x:c r="B5226" s="7" t="str">
        <x:v>PHY-05220</x:v>
      </x:c>
      <x:c r="C5226" s="7" t="str">
        <x:v>path trial</x:v>
      </x:c>
      <x:c r="D5226" s="7" t="str">
        <x:v>RAP-PT-2808</x:v>
      </x:c>
      <x:c r="E5226" s="7" t="str">
        <x:v>Path Trials!T2814</x:v>
      </x:c>
      <x:c r="F5226" s="7" t="str">
        <x:f>'Path Trials'!T2814</x:f>
        <x:v>OPEN</x:v>
      </x:c>
    </x:row>
    <x:row r="5227">
      <x:c r="B5227" s="7" t="str">
        <x:v>PHY-05221</x:v>
      </x:c>
      <x:c r="C5227" s="7" t="str">
        <x:v>path trial</x:v>
      </x:c>
      <x:c r="D5227" s="7" t="str">
        <x:v>RAP-PT-2809</x:v>
      </x:c>
      <x:c r="E5227" s="7" t="str">
        <x:v>Path Trials!T2815</x:v>
      </x:c>
      <x:c r="F5227" s="7" t="str">
        <x:f>'Path Trials'!T2815</x:f>
        <x:v>OPEN</x:v>
      </x:c>
    </x:row>
    <x:row r="5228">
      <x:c r="B5228" s="7" t="str">
        <x:v>PHY-05222</x:v>
      </x:c>
      <x:c r="C5228" s="7" t="str">
        <x:v>path trial</x:v>
      </x:c>
      <x:c r="D5228" s="7" t="str">
        <x:v>RAP-PT-2810</x:v>
      </x:c>
      <x:c r="E5228" s="7" t="str">
        <x:v>Path Trials!T2816</x:v>
      </x:c>
      <x:c r="F5228" s="7" t="str">
        <x:f>'Path Trials'!T2816</x:f>
        <x:v>OPEN</x:v>
      </x:c>
    </x:row>
    <x:row r="5229">
      <x:c r="B5229" s="7" t="str">
        <x:v>PHY-05223</x:v>
      </x:c>
      <x:c r="C5229" s="7" t="str">
        <x:v>path trial</x:v>
      </x:c>
      <x:c r="D5229" s="7" t="str">
        <x:v>RAP-PT-2811</x:v>
      </x:c>
      <x:c r="E5229" s="7" t="str">
        <x:v>Path Trials!T2817</x:v>
      </x:c>
      <x:c r="F5229" s="7" t="str">
        <x:f>'Path Trials'!T2817</x:f>
        <x:v>OPEN</x:v>
      </x:c>
    </x:row>
    <x:row r="5230">
      <x:c r="B5230" s="7" t="str">
        <x:v>PHY-05224</x:v>
      </x:c>
      <x:c r="C5230" s="7" t="str">
        <x:v>path trial</x:v>
      </x:c>
      <x:c r="D5230" s="7" t="str">
        <x:v>RAP-PT-2812</x:v>
      </x:c>
      <x:c r="E5230" s="7" t="str">
        <x:v>Path Trials!T2818</x:v>
      </x:c>
      <x:c r="F5230" s="7" t="str">
        <x:f>'Path Trials'!T2818</x:f>
        <x:v>OPEN</x:v>
      </x:c>
    </x:row>
    <x:row r="5231">
      <x:c r="B5231" s="7" t="str">
        <x:v>PHY-05225</x:v>
      </x:c>
      <x:c r="C5231" s="7" t="str">
        <x:v>path trial</x:v>
      </x:c>
      <x:c r="D5231" s="7" t="str">
        <x:v>RAP-PT-2813</x:v>
      </x:c>
      <x:c r="E5231" s="7" t="str">
        <x:v>Path Trials!T2819</x:v>
      </x:c>
      <x:c r="F5231" s="7" t="str">
        <x:f>'Path Trials'!T2819</x:f>
        <x:v>OPEN</x:v>
      </x:c>
    </x:row>
    <x:row r="5232">
      <x:c r="B5232" s="7" t="str">
        <x:v>PHY-05226</x:v>
      </x:c>
      <x:c r="C5232" s="7" t="str">
        <x:v>path trial</x:v>
      </x:c>
      <x:c r="D5232" s="7" t="str">
        <x:v>RAP-PT-2814</x:v>
      </x:c>
      <x:c r="E5232" s="7" t="str">
        <x:v>Path Trials!T2820</x:v>
      </x:c>
      <x:c r="F5232" s="7" t="str">
        <x:f>'Path Trials'!T2820</x:f>
        <x:v>OPEN</x:v>
      </x:c>
    </x:row>
    <x:row r="5233">
      <x:c r="B5233" s="7" t="str">
        <x:v>PHY-05227</x:v>
      </x:c>
      <x:c r="C5233" s="7" t="str">
        <x:v>path trial</x:v>
      </x:c>
      <x:c r="D5233" s="7" t="str">
        <x:v>RAP-PT-2815</x:v>
      </x:c>
      <x:c r="E5233" s="7" t="str">
        <x:v>Path Trials!T2821</x:v>
      </x:c>
      <x:c r="F5233" s="7" t="str">
        <x:f>'Path Trials'!T2821</x:f>
        <x:v>OPEN</x:v>
      </x:c>
    </x:row>
    <x:row r="5234">
      <x:c r="B5234" s="7" t="str">
        <x:v>PHY-05228</x:v>
      </x:c>
      <x:c r="C5234" s="7" t="str">
        <x:v>path trial</x:v>
      </x:c>
      <x:c r="D5234" s="7" t="str">
        <x:v>RAP-PT-2816</x:v>
      </x:c>
      <x:c r="E5234" s="7" t="str">
        <x:v>Path Trials!T2822</x:v>
      </x:c>
      <x:c r="F5234" s="7" t="str">
        <x:f>'Path Trials'!T2822</x:f>
        <x:v>OPEN</x:v>
      </x:c>
    </x:row>
    <x:row r="5235">
      <x:c r="B5235" s="7" t="str">
        <x:v>PHY-05229</x:v>
      </x:c>
      <x:c r="C5235" s="7" t="str">
        <x:v>path trial</x:v>
      </x:c>
      <x:c r="D5235" s="7" t="str">
        <x:v>RAP-PT-2817</x:v>
      </x:c>
      <x:c r="E5235" s="7" t="str">
        <x:v>Path Trials!T2823</x:v>
      </x:c>
      <x:c r="F5235" s="7" t="str">
        <x:f>'Path Trials'!T2823</x:f>
        <x:v>OPEN</x:v>
      </x:c>
    </x:row>
    <x:row r="5236">
      <x:c r="B5236" s="7" t="str">
        <x:v>PHY-05230</x:v>
      </x:c>
      <x:c r="C5236" s="7" t="str">
        <x:v>path trial</x:v>
      </x:c>
      <x:c r="D5236" s="7" t="str">
        <x:v>RAP-PT-2818</x:v>
      </x:c>
      <x:c r="E5236" s="7" t="str">
        <x:v>Path Trials!T2824</x:v>
      </x:c>
      <x:c r="F5236" s="7" t="str">
        <x:f>'Path Trials'!T2824</x:f>
        <x:v>OPEN</x:v>
      </x:c>
    </x:row>
    <x:row r="5237">
      <x:c r="B5237" s="7" t="str">
        <x:v>PHY-05231</x:v>
      </x:c>
      <x:c r="C5237" s="7" t="str">
        <x:v>path trial</x:v>
      </x:c>
      <x:c r="D5237" s="7" t="str">
        <x:v>RAP-PT-2819</x:v>
      </x:c>
      <x:c r="E5237" s="7" t="str">
        <x:v>Path Trials!T2825</x:v>
      </x:c>
      <x:c r="F5237" s="7" t="str">
        <x:f>'Path Trials'!T2825</x:f>
        <x:v>OPEN</x:v>
      </x:c>
    </x:row>
    <x:row r="5238">
      <x:c r="B5238" s="7" t="str">
        <x:v>PHY-05232</x:v>
      </x:c>
      <x:c r="C5238" s="7" t="str">
        <x:v>path trial</x:v>
      </x:c>
      <x:c r="D5238" s="7" t="str">
        <x:v>RAP-PT-2820</x:v>
      </x:c>
      <x:c r="E5238" s="7" t="str">
        <x:v>Path Trials!T2826</x:v>
      </x:c>
      <x:c r="F5238" s="7" t="str">
        <x:f>'Path Trials'!T2826</x:f>
        <x:v>OPEN</x:v>
      </x:c>
    </x:row>
    <x:row r="5239">
      <x:c r="B5239" s="7" t="str">
        <x:v>PHY-05233</x:v>
      </x:c>
      <x:c r="C5239" s="7" t="str">
        <x:v>path trial</x:v>
      </x:c>
      <x:c r="D5239" s="7" t="str">
        <x:v>RAP-PT-2821</x:v>
      </x:c>
      <x:c r="E5239" s="7" t="str">
        <x:v>Path Trials!T2827</x:v>
      </x:c>
      <x:c r="F5239" s="7" t="str">
        <x:f>'Path Trials'!T2827</x:f>
        <x:v>OPEN</x:v>
      </x:c>
    </x:row>
    <x:row r="5240">
      <x:c r="B5240" s="7" t="str">
        <x:v>PHY-05234</x:v>
      </x:c>
      <x:c r="C5240" s="7" t="str">
        <x:v>path trial</x:v>
      </x:c>
      <x:c r="D5240" s="7" t="str">
        <x:v>RAP-PT-2822</x:v>
      </x:c>
      <x:c r="E5240" s="7" t="str">
        <x:v>Path Trials!T2828</x:v>
      </x:c>
      <x:c r="F5240" s="7" t="str">
        <x:f>'Path Trials'!T2828</x:f>
        <x:v>OPEN</x:v>
      </x:c>
    </x:row>
    <x:row r="5241">
      <x:c r="B5241" s="7" t="str">
        <x:v>PHY-05235</x:v>
      </x:c>
      <x:c r="C5241" s="7" t="str">
        <x:v>path trial</x:v>
      </x:c>
      <x:c r="D5241" s="7" t="str">
        <x:v>RAP-PT-2823</x:v>
      </x:c>
      <x:c r="E5241" s="7" t="str">
        <x:v>Path Trials!T2829</x:v>
      </x:c>
      <x:c r="F5241" s="7" t="str">
        <x:f>'Path Trials'!T2829</x:f>
        <x:v>OPEN</x:v>
      </x:c>
    </x:row>
    <x:row r="5242">
      <x:c r="B5242" s="7" t="str">
        <x:v>PHY-05236</x:v>
      </x:c>
      <x:c r="C5242" s="7" t="str">
        <x:v>path trial</x:v>
      </x:c>
      <x:c r="D5242" s="7" t="str">
        <x:v>RAP-PT-2824</x:v>
      </x:c>
      <x:c r="E5242" s="7" t="str">
        <x:v>Path Trials!T2830</x:v>
      </x:c>
      <x:c r="F5242" s="7" t="str">
        <x:f>'Path Trials'!T2830</x:f>
        <x:v>OPEN</x:v>
      </x:c>
    </x:row>
    <x:row r="5243">
      <x:c r="B5243" s="7" t="str">
        <x:v>PHY-05237</x:v>
      </x:c>
      <x:c r="C5243" s="7" t="str">
        <x:v>path trial</x:v>
      </x:c>
      <x:c r="D5243" s="7" t="str">
        <x:v>RAP-PT-2825</x:v>
      </x:c>
      <x:c r="E5243" s="7" t="str">
        <x:v>Path Trials!T2831</x:v>
      </x:c>
      <x:c r="F5243" s="7" t="str">
        <x:f>'Path Trials'!T2831</x:f>
        <x:v>OPEN</x:v>
      </x:c>
    </x:row>
    <x:row r="5244">
      <x:c r="B5244" s="7" t="str">
        <x:v>PHY-05238</x:v>
      </x:c>
      <x:c r="C5244" s="7" t="str">
        <x:v>path trial</x:v>
      </x:c>
      <x:c r="D5244" s="7" t="str">
        <x:v>RAP-PT-2826</x:v>
      </x:c>
      <x:c r="E5244" s="7" t="str">
        <x:v>Path Trials!T2832</x:v>
      </x:c>
      <x:c r="F5244" s="7" t="str">
        <x:f>'Path Trials'!T2832</x:f>
        <x:v>OPEN</x:v>
      </x:c>
    </x:row>
    <x:row r="5245">
      <x:c r="B5245" s="7" t="str">
        <x:v>PHY-05239</x:v>
      </x:c>
      <x:c r="C5245" s="7" t="str">
        <x:v>path trial</x:v>
      </x:c>
      <x:c r="D5245" s="7" t="str">
        <x:v>RAP-PT-2827</x:v>
      </x:c>
      <x:c r="E5245" s="7" t="str">
        <x:v>Path Trials!T2833</x:v>
      </x:c>
      <x:c r="F5245" s="7" t="str">
        <x:f>'Path Trials'!T2833</x:f>
        <x:v>OPEN</x:v>
      </x:c>
    </x:row>
    <x:row r="5246">
      <x:c r="B5246" s="7" t="str">
        <x:v>PHY-05240</x:v>
      </x:c>
      <x:c r="C5246" s="7" t="str">
        <x:v>path trial</x:v>
      </x:c>
      <x:c r="D5246" s="7" t="str">
        <x:v>RAP-PT-2828</x:v>
      </x:c>
      <x:c r="E5246" s="7" t="str">
        <x:v>Path Trials!T2834</x:v>
      </x:c>
      <x:c r="F5246" s="7" t="str">
        <x:f>'Path Trials'!T2834</x:f>
        <x:v>OPEN</x:v>
      </x:c>
    </x:row>
    <x:row r="5247">
      <x:c r="B5247" s="7" t="str">
        <x:v>PHY-05241</x:v>
      </x:c>
      <x:c r="C5247" s="7" t="str">
        <x:v>path trial</x:v>
      </x:c>
      <x:c r="D5247" s="7" t="str">
        <x:v>RAP-PT-2829</x:v>
      </x:c>
      <x:c r="E5247" s="7" t="str">
        <x:v>Path Trials!T2835</x:v>
      </x:c>
      <x:c r="F5247" s="7" t="str">
        <x:f>'Path Trials'!T2835</x:f>
        <x:v>OPEN</x:v>
      </x:c>
    </x:row>
    <x:row r="5248">
      <x:c r="B5248" s="7" t="str">
        <x:v>PHY-05242</x:v>
      </x:c>
      <x:c r="C5248" s="7" t="str">
        <x:v>path trial</x:v>
      </x:c>
      <x:c r="D5248" s="7" t="str">
        <x:v>RAP-PT-2830</x:v>
      </x:c>
      <x:c r="E5248" s="7" t="str">
        <x:v>Path Trials!T2836</x:v>
      </x:c>
      <x:c r="F5248" s="7" t="str">
        <x:f>'Path Trials'!T2836</x:f>
        <x:v>OPEN</x:v>
      </x:c>
    </x:row>
    <x:row r="5249">
      <x:c r="B5249" s="7" t="str">
        <x:v>PHY-05243</x:v>
      </x:c>
      <x:c r="C5249" s="7" t="str">
        <x:v>path trial</x:v>
      </x:c>
      <x:c r="D5249" s="7" t="str">
        <x:v>RAP-PT-2831</x:v>
      </x:c>
      <x:c r="E5249" s="7" t="str">
        <x:v>Path Trials!T2837</x:v>
      </x:c>
      <x:c r="F5249" s="7" t="str">
        <x:f>'Path Trials'!T2837</x:f>
        <x:v>OPEN</x:v>
      </x:c>
    </x:row>
    <x:row r="5250">
      <x:c r="B5250" s="7" t="str">
        <x:v>PHY-05244</x:v>
      </x:c>
      <x:c r="C5250" s="7" t="str">
        <x:v>path trial</x:v>
      </x:c>
      <x:c r="D5250" s="7" t="str">
        <x:v>RAP-PT-2832</x:v>
      </x:c>
      <x:c r="E5250" s="7" t="str">
        <x:v>Path Trials!T2838</x:v>
      </x:c>
      <x:c r="F5250" s="7" t="str">
        <x:f>'Path Trials'!T2838</x:f>
        <x:v>OPEN</x:v>
      </x:c>
    </x:row>
    <x:row r="5251">
      <x:c r="B5251" s="7" t="str">
        <x:v>PHY-05245</x:v>
      </x:c>
      <x:c r="C5251" s="7" t="str">
        <x:v>path trial</x:v>
      </x:c>
      <x:c r="D5251" s="7" t="str">
        <x:v>RAP-PT-2833</x:v>
      </x:c>
      <x:c r="E5251" s="7" t="str">
        <x:v>Path Trials!T2839</x:v>
      </x:c>
      <x:c r="F5251" s="7" t="str">
        <x:f>'Path Trials'!T2839</x:f>
        <x:v>OPEN</x:v>
      </x:c>
    </x:row>
    <x:row r="5252">
      <x:c r="B5252" s="7" t="str">
        <x:v>PHY-05246</x:v>
      </x:c>
      <x:c r="C5252" s="7" t="str">
        <x:v>path trial</x:v>
      </x:c>
      <x:c r="D5252" s="7" t="str">
        <x:v>RAP-PT-2834</x:v>
      </x:c>
      <x:c r="E5252" s="7" t="str">
        <x:v>Path Trials!T2840</x:v>
      </x:c>
      <x:c r="F5252" s="7" t="str">
        <x:f>'Path Trials'!T2840</x:f>
        <x:v>OPEN</x:v>
      </x:c>
    </x:row>
    <x:row r="5253">
      <x:c r="B5253" s="7" t="str">
        <x:v>PHY-05247</x:v>
      </x:c>
      <x:c r="C5253" s="7" t="str">
        <x:v>path trial</x:v>
      </x:c>
      <x:c r="D5253" s="7" t="str">
        <x:v>RAP-PT-2835</x:v>
      </x:c>
      <x:c r="E5253" s="7" t="str">
        <x:v>Path Trials!T2841</x:v>
      </x:c>
      <x:c r="F5253" s="7" t="str">
        <x:f>'Path Trials'!T2841</x:f>
        <x:v>OPEN</x:v>
      </x:c>
    </x:row>
    <x:row r="5254">
      <x:c r="B5254" s="7" t="str">
        <x:v>PHY-05248</x:v>
      </x:c>
      <x:c r="C5254" s="7" t="str">
        <x:v>path trial</x:v>
      </x:c>
      <x:c r="D5254" s="7" t="str">
        <x:v>RAP-PT-2836</x:v>
      </x:c>
      <x:c r="E5254" s="7" t="str">
        <x:v>Path Trials!T2842</x:v>
      </x:c>
      <x:c r="F5254" s="7" t="str">
        <x:f>'Path Trials'!T2842</x:f>
        <x:v>OPEN</x:v>
      </x:c>
    </x:row>
    <x:row r="5255">
      <x:c r="B5255" s="7" t="str">
        <x:v>PHY-05249</x:v>
      </x:c>
      <x:c r="C5255" s="7" t="str">
        <x:v>path trial</x:v>
      </x:c>
      <x:c r="D5255" s="7" t="str">
        <x:v>RAP-PT-2837</x:v>
      </x:c>
      <x:c r="E5255" s="7" t="str">
        <x:v>Path Trials!T2843</x:v>
      </x:c>
      <x:c r="F5255" s="7" t="str">
        <x:f>'Path Trials'!T2843</x:f>
        <x:v>OPEN</x:v>
      </x:c>
    </x:row>
    <x:row r="5256">
      <x:c r="B5256" s="7" t="str">
        <x:v>PHY-05250</x:v>
      </x:c>
      <x:c r="C5256" s="7" t="str">
        <x:v>path trial</x:v>
      </x:c>
      <x:c r="D5256" s="7" t="str">
        <x:v>RAP-PT-2838</x:v>
      </x:c>
      <x:c r="E5256" s="7" t="str">
        <x:v>Path Trials!T2844</x:v>
      </x:c>
      <x:c r="F5256" s="7" t="str">
        <x:f>'Path Trials'!T2844</x:f>
        <x:v>OPEN</x:v>
      </x:c>
    </x:row>
    <x:row r="5257">
      <x:c r="B5257" s="7" t="str">
        <x:v>PHY-05251</x:v>
      </x:c>
      <x:c r="C5257" s="7" t="str">
        <x:v>path trial</x:v>
      </x:c>
      <x:c r="D5257" s="7" t="str">
        <x:v>RAP-PT-2839</x:v>
      </x:c>
      <x:c r="E5257" s="7" t="str">
        <x:v>Path Trials!T2845</x:v>
      </x:c>
      <x:c r="F5257" s="7" t="str">
        <x:f>'Path Trials'!T2845</x:f>
        <x:v>OPEN</x:v>
      </x:c>
    </x:row>
    <x:row r="5258">
      <x:c r="B5258" s="7" t="str">
        <x:v>PHY-05252</x:v>
      </x:c>
      <x:c r="C5258" s="7" t="str">
        <x:v>path trial</x:v>
      </x:c>
      <x:c r="D5258" s="7" t="str">
        <x:v>RAP-PT-2840</x:v>
      </x:c>
      <x:c r="E5258" s="7" t="str">
        <x:v>Path Trials!T2846</x:v>
      </x:c>
      <x:c r="F5258" s="7" t="str">
        <x:f>'Path Trials'!T2846</x:f>
        <x:v>OPEN</x:v>
      </x:c>
    </x:row>
    <x:row r="5259">
      <x:c r="B5259" s="7" t="str">
        <x:v>PHY-05253</x:v>
      </x:c>
      <x:c r="C5259" s="7" t="str">
        <x:v>path trial</x:v>
      </x:c>
      <x:c r="D5259" s="7" t="str">
        <x:v>RAP-PT-2841</x:v>
      </x:c>
      <x:c r="E5259" s="7" t="str">
        <x:v>Path Trials!T2847</x:v>
      </x:c>
      <x:c r="F5259" s="7" t="str">
        <x:f>'Path Trials'!T2847</x:f>
        <x:v>OPEN</x:v>
      </x:c>
    </x:row>
    <x:row r="5260">
      <x:c r="B5260" s="7" t="str">
        <x:v>PHY-05254</x:v>
      </x:c>
      <x:c r="C5260" s="7" t="str">
        <x:v>path trial</x:v>
      </x:c>
      <x:c r="D5260" s="7" t="str">
        <x:v>RAP-PT-2842</x:v>
      </x:c>
      <x:c r="E5260" s="7" t="str">
        <x:v>Path Trials!T2848</x:v>
      </x:c>
      <x:c r="F5260" s="7" t="str">
        <x:f>'Path Trials'!T2848</x:f>
        <x:v>OPEN</x:v>
      </x:c>
    </x:row>
    <x:row r="5261">
      <x:c r="B5261" s="7" t="str">
        <x:v>PHY-05255</x:v>
      </x:c>
      <x:c r="C5261" s="7" t="str">
        <x:v>path trial</x:v>
      </x:c>
      <x:c r="D5261" s="7" t="str">
        <x:v>RAP-PT-2843</x:v>
      </x:c>
      <x:c r="E5261" s="7" t="str">
        <x:v>Path Trials!T2849</x:v>
      </x:c>
      <x:c r="F5261" s="7" t="str">
        <x:f>'Path Trials'!T2849</x:f>
        <x:v>OPEN</x:v>
      </x:c>
    </x:row>
    <x:row r="5262">
      <x:c r="B5262" s="7" t="str">
        <x:v>PHY-05256</x:v>
      </x:c>
      <x:c r="C5262" s="7" t="str">
        <x:v>path trial</x:v>
      </x:c>
      <x:c r="D5262" s="7" t="str">
        <x:v>RAP-PT-2844</x:v>
      </x:c>
      <x:c r="E5262" s="7" t="str">
        <x:v>Path Trials!T2850</x:v>
      </x:c>
      <x:c r="F5262" s="7" t="str">
        <x:f>'Path Trials'!T2850</x:f>
        <x:v>OPEN</x:v>
      </x:c>
    </x:row>
    <x:row r="5263">
      <x:c r="B5263" s="7" t="str">
        <x:v>PHY-05257</x:v>
      </x:c>
      <x:c r="C5263" s="7" t="str">
        <x:v>path trial</x:v>
      </x:c>
      <x:c r="D5263" s="7" t="str">
        <x:v>RAP-PT-2845</x:v>
      </x:c>
      <x:c r="E5263" s="7" t="str">
        <x:v>Path Trials!T2851</x:v>
      </x:c>
      <x:c r="F5263" s="7" t="str">
        <x:f>'Path Trials'!T2851</x:f>
        <x:v>OPEN</x:v>
      </x:c>
    </x:row>
    <x:row r="5264">
      <x:c r="B5264" s="7" t="str">
        <x:v>PHY-05258</x:v>
      </x:c>
      <x:c r="C5264" s="7" t="str">
        <x:v>path trial</x:v>
      </x:c>
      <x:c r="D5264" s="7" t="str">
        <x:v>RAP-PT-2846</x:v>
      </x:c>
      <x:c r="E5264" s="7" t="str">
        <x:v>Path Trials!T2852</x:v>
      </x:c>
      <x:c r="F5264" s="7" t="str">
        <x:f>'Path Trials'!T2852</x:f>
        <x:v>OPEN</x:v>
      </x:c>
    </x:row>
    <x:row r="5265">
      <x:c r="B5265" s="7" t="str">
        <x:v>PHY-05259</x:v>
      </x:c>
      <x:c r="C5265" s="7" t="str">
        <x:v>path trial</x:v>
      </x:c>
      <x:c r="D5265" s="7" t="str">
        <x:v>RAP-PT-2847</x:v>
      </x:c>
      <x:c r="E5265" s="7" t="str">
        <x:v>Path Trials!T2853</x:v>
      </x:c>
      <x:c r="F5265" s="7" t="str">
        <x:f>'Path Trials'!T2853</x:f>
        <x:v>OPEN</x:v>
      </x:c>
    </x:row>
    <x:row r="5266">
      <x:c r="B5266" s="7" t="str">
        <x:v>PHY-05260</x:v>
      </x:c>
      <x:c r="C5266" s="7" t="str">
        <x:v>path trial</x:v>
      </x:c>
      <x:c r="D5266" s="7" t="str">
        <x:v>RAP-PT-2848</x:v>
      </x:c>
      <x:c r="E5266" s="7" t="str">
        <x:v>Path Trials!T2854</x:v>
      </x:c>
      <x:c r="F5266" s="7" t="str">
        <x:f>'Path Trials'!T2854</x:f>
        <x:v>OPEN</x:v>
      </x:c>
    </x:row>
    <x:row r="5267">
      <x:c r="B5267" s="7" t="str">
        <x:v>PHY-05261</x:v>
      </x:c>
      <x:c r="C5267" s="7" t="str">
        <x:v>path trial</x:v>
      </x:c>
      <x:c r="D5267" s="7" t="str">
        <x:v>RAP-PT-2849</x:v>
      </x:c>
      <x:c r="E5267" s="7" t="str">
        <x:v>Path Trials!T2855</x:v>
      </x:c>
      <x:c r="F5267" s="7" t="str">
        <x:f>'Path Trials'!T2855</x:f>
        <x:v>OPEN</x:v>
      </x:c>
    </x:row>
    <x:row r="5268">
      <x:c r="B5268" s="7" t="str">
        <x:v>PHY-05262</x:v>
      </x:c>
      <x:c r="C5268" s="7" t="str">
        <x:v>path trial</x:v>
      </x:c>
      <x:c r="D5268" s="7" t="str">
        <x:v>RAP-PT-2850</x:v>
      </x:c>
      <x:c r="E5268" s="7" t="str">
        <x:v>Path Trials!T2856</x:v>
      </x:c>
      <x:c r="F5268" s="7" t="str">
        <x:f>'Path Trials'!T2856</x:f>
        <x:v>OPEN</x:v>
      </x:c>
    </x:row>
    <x:row r="5269">
      <x:c r="B5269" s="7" t="str">
        <x:v>PHY-05263</x:v>
      </x:c>
      <x:c r="C5269" s="7" t="str">
        <x:v>path trial</x:v>
      </x:c>
      <x:c r="D5269" s="7" t="str">
        <x:v>RAP-PT-2851</x:v>
      </x:c>
      <x:c r="E5269" s="7" t="str">
        <x:v>Path Trials!T2857</x:v>
      </x:c>
      <x:c r="F5269" s="7" t="str">
        <x:f>'Path Trials'!T2857</x:f>
        <x:v>OPEN</x:v>
      </x:c>
    </x:row>
    <x:row r="5270">
      <x:c r="B5270" s="7" t="str">
        <x:v>PHY-05264</x:v>
      </x:c>
      <x:c r="C5270" s="7" t="str">
        <x:v>path trial</x:v>
      </x:c>
      <x:c r="D5270" s="7" t="str">
        <x:v>RAP-PT-2852</x:v>
      </x:c>
      <x:c r="E5270" s="7" t="str">
        <x:v>Path Trials!T2858</x:v>
      </x:c>
      <x:c r="F5270" s="7" t="str">
        <x:f>'Path Trials'!T2858</x:f>
        <x:v>OPEN</x:v>
      </x:c>
    </x:row>
    <x:row r="5271">
      <x:c r="B5271" s="7" t="str">
        <x:v>PHY-05265</x:v>
      </x:c>
      <x:c r="C5271" s="7" t="str">
        <x:v>path trial</x:v>
      </x:c>
      <x:c r="D5271" s="7" t="str">
        <x:v>RAP-PT-2853</x:v>
      </x:c>
      <x:c r="E5271" s="7" t="str">
        <x:v>Path Trials!T2859</x:v>
      </x:c>
      <x:c r="F5271" s="7" t="str">
        <x:f>'Path Trials'!T2859</x:f>
        <x:v>OPEN</x:v>
      </x:c>
    </x:row>
    <x:row r="5272">
      <x:c r="B5272" s="7" t="str">
        <x:v>PHY-05266</x:v>
      </x:c>
      <x:c r="C5272" s="7" t="str">
        <x:v>path trial</x:v>
      </x:c>
      <x:c r="D5272" s="7" t="str">
        <x:v>RAP-PT-2854</x:v>
      </x:c>
      <x:c r="E5272" s="7" t="str">
        <x:v>Path Trials!T2860</x:v>
      </x:c>
      <x:c r="F5272" s="7" t="str">
        <x:f>'Path Trials'!T2860</x:f>
        <x:v>OPEN</x:v>
      </x:c>
    </x:row>
    <x:row r="5273">
      <x:c r="B5273" s="7" t="str">
        <x:v>PHY-05267</x:v>
      </x:c>
      <x:c r="C5273" s="7" t="str">
        <x:v>path trial</x:v>
      </x:c>
      <x:c r="D5273" s="7" t="str">
        <x:v>RAP-PT-2855</x:v>
      </x:c>
      <x:c r="E5273" s="7" t="str">
        <x:v>Path Trials!T2861</x:v>
      </x:c>
      <x:c r="F5273" s="7" t="str">
        <x:f>'Path Trials'!T2861</x:f>
        <x:v>OPEN</x:v>
      </x:c>
    </x:row>
    <x:row r="5274">
      <x:c r="B5274" s="7" t="str">
        <x:v>PHY-05268</x:v>
      </x:c>
      <x:c r="C5274" s="7" t="str">
        <x:v>path trial</x:v>
      </x:c>
      <x:c r="D5274" s="7" t="str">
        <x:v>RAP-PT-2856</x:v>
      </x:c>
      <x:c r="E5274" s="7" t="str">
        <x:v>Path Trials!T2862</x:v>
      </x:c>
      <x:c r="F5274" s="7" t="str">
        <x:f>'Path Trials'!T2862</x:f>
        <x:v>OPEN</x:v>
      </x:c>
    </x:row>
    <x:row r="5275">
      <x:c r="B5275" s="7" t="str">
        <x:v>PHY-05269</x:v>
      </x:c>
      <x:c r="C5275" s="7" t="str">
        <x:v>path trial</x:v>
      </x:c>
      <x:c r="D5275" s="7" t="str">
        <x:v>RAP-PT-2857</x:v>
      </x:c>
      <x:c r="E5275" s="7" t="str">
        <x:v>Path Trials!T2863</x:v>
      </x:c>
      <x:c r="F5275" s="7" t="str">
        <x:f>'Path Trials'!T2863</x:f>
        <x:v>OPEN</x:v>
      </x:c>
    </x:row>
    <x:row r="5276">
      <x:c r="B5276" s="7" t="str">
        <x:v>PHY-05270</x:v>
      </x:c>
      <x:c r="C5276" s="7" t="str">
        <x:v>path trial</x:v>
      </x:c>
      <x:c r="D5276" s="7" t="str">
        <x:v>RAP-PT-2858</x:v>
      </x:c>
      <x:c r="E5276" s="7" t="str">
        <x:v>Path Trials!T2864</x:v>
      </x:c>
      <x:c r="F5276" s="7" t="str">
        <x:f>'Path Trials'!T2864</x:f>
        <x:v>OPEN</x:v>
      </x:c>
    </x:row>
    <x:row r="5277">
      <x:c r="B5277" s="7" t="str">
        <x:v>PHY-05271</x:v>
      </x:c>
      <x:c r="C5277" s="7" t="str">
        <x:v>path trial</x:v>
      </x:c>
      <x:c r="D5277" s="7" t="str">
        <x:v>RAP-PT-2859</x:v>
      </x:c>
      <x:c r="E5277" s="7" t="str">
        <x:v>Path Trials!T2865</x:v>
      </x:c>
      <x:c r="F5277" s="7" t="str">
        <x:f>'Path Trials'!T2865</x:f>
        <x:v>OPEN</x:v>
      </x:c>
    </x:row>
    <x:row r="5278">
      <x:c r="B5278" s="7" t="str">
        <x:v>PHY-05272</x:v>
      </x:c>
      <x:c r="C5278" s="7" t="str">
        <x:v>path trial</x:v>
      </x:c>
      <x:c r="D5278" s="7" t="str">
        <x:v>RAP-PT-2860</x:v>
      </x:c>
      <x:c r="E5278" s="7" t="str">
        <x:v>Path Trials!T2866</x:v>
      </x:c>
      <x:c r="F5278" s="7" t="str">
        <x:f>'Path Trials'!T2866</x:f>
        <x:v>OPEN</x:v>
      </x:c>
    </x:row>
    <x:row r="5279">
      <x:c r="B5279" s="7" t="str">
        <x:v>PHY-05273</x:v>
      </x:c>
      <x:c r="C5279" s="7" t="str">
        <x:v>path trial</x:v>
      </x:c>
      <x:c r="D5279" s="7" t="str">
        <x:v>RAP-PT-2861</x:v>
      </x:c>
      <x:c r="E5279" s="7" t="str">
        <x:v>Path Trials!T2867</x:v>
      </x:c>
      <x:c r="F5279" s="7" t="str">
        <x:f>'Path Trials'!T2867</x:f>
        <x:v>OPEN</x:v>
      </x:c>
    </x:row>
    <x:row r="5280">
      <x:c r="B5280" s="7" t="str">
        <x:v>PHY-05274</x:v>
      </x:c>
      <x:c r="C5280" s="7" t="str">
        <x:v>path trial</x:v>
      </x:c>
      <x:c r="D5280" s="7" t="str">
        <x:v>RAP-PT-2862</x:v>
      </x:c>
      <x:c r="E5280" s="7" t="str">
        <x:v>Path Trials!T2868</x:v>
      </x:c>
      <x:c r="F5280" s="7" t="str">
        <x:f>'Path Trials'!T2868</x:f>
        <x:v>OPEN</x:v>
      </x:c>
    </x:row>
    <x:row r="5281">
      <x:c r="B5281" s="7" t="str">
        <x:v>PHY-05275</x:v>
      </x:c>
      <x:c r="C5281" s="7" t="str">
        <x:v>path trial</x:v>
      </x:c>
      <x:c r="D5281" s="7" t="str">
        <x:v>RAP-PT-2863</x:v>
      </x:c>
      <x:c r="E5281" s="7" t="str">
        <x:v>Path Trials!T2869</x:v>
      </x:c>
      <x:c r="F5281" s="7" t="str">
        <x:f>'Path Trials'!T2869</x:f>
        <x:v>OPEN</x:v>
      </x:c>
    </x:row>
    <x:row r="5282">
      <x:c r="B5282" s="7" t="str">
        <x:v>PHY-05276</x:v>
      </x:c>
      <x:c r="C5282" s="7" t="str">
        <x:v>path trial</x:v>
      </x:c>
      <x:c r="D5282" s="7" t="str">
        <x:v>RAP-PT-2864</x:v>
      </x:c>
      <x:c r="E5282" s="7" t="str">
        <x:v>Path Trials!T2870</x:v>
      </x:c>
      <x:c r="F5282" s="7" t="str">
        <x:f>'Path Trials'!T2870</x:f>
        <x:v>OPEN</x:v>
      </x:c>
    </x:row>
    <x:row r="5283">
      <x:c r="B5283" s="7" t="str">
        <x:v>PHY-05277</x:v>
      </x:c>
      <x:c r="C5283" s="7" t="str">
        <x:v>path trial</x:v>
      </x:c>
      <x:c r="D5283" s="7" t="str">
        <x:v>RAP-PT-2865</x:v>
      </x:c>
      <x:c r="E5283" s="7" t="str">
        <x:v>Path Trials!T2871</x:v>
      </x:c>
      <x:c r="F5283" s="7" t="str">
        <x:f>'Path Trials'!T2871</x:f>
        <x:v>OPEN</x:v>
      </x:c>
    </x:row>
    <x:row r="5284">
      <x:c r="B5284" s="7" t="str">
        <x:v>PHY-05278</x:v>
      </x:c>
      <x:c r="C5284" s="7" t="str">
        <x:v>path trial</x:v>
      </x:c>
      <x:c r="D5284" s="7" t="str">
        <x:v>RAP-PT-2866</x:v>
      </x:c>
      <x:c r="E5284" s="7" t="str">
        <x:v>Path Trials!T2872</x:v>
      </x:c>
      <x:c r="F5284" s="7" t="str">
        <x:f>'Path Trials'!T2872</x:f>
        <x:v>OPEN</x:v>
      </x:c>
    </x:row>
    <x:row r="5285">
      <x:c r="B5285" s="7" t="str">
        <x:v>PHY-05279</x:v>
      </x:c>
      <x:c r="C5285" s="7" t="str">
        <x:v>path trial</x:v>
      </x:c>
      <x:c r="D5285" s="7" t="str">
        <x:v>RAP-PT-2867</x:v>
      </x:c>
      <x:c r="E5285" s="7" t="str">
        <x:v>Path Trials!T2873</x:v>
      </x:c>
      <x:c r="F5285" s="7" t="str">
        <x:f>'Path Trials'!T2873</x:f>
        <x:v>OPEN</x:v>
      </x:c>
    </x:row>
    <x:row r="5286">
      <x:c r="B5286" s="7" t="str">
        <x:v>PHY-05280</x:v>
      </x:c>
      <x:c r="C5286" s="7" t="str">
        <x:v>path trial</x:v>
      </x:c>
      <x:c r="D5286" s="7" t="str">
        <x:v>RAP-PT-2868</x:v>
      </x:c>
      <x:c r="E5286" s="7" t="str">
        <x:v>Path Trials!T2874</x:v>
      </x:c>
      <x:c r="F5286" s="7" t="str">
        <x:f>'Path Trials'!T2874</x:f>
        <x:v>OPEN</x:v>
      </x:c>
    </x:row>
    <x:row r="5287">
      <x:c r="B5287" s="7" t="str">
        <x:v>PHY-05281</x:v>
      </x:c>
      <x:c r="C5287" s="7" t="str">
        <x:v>path trial</x:v>
      </x:c>
      <x:c r="D5287" s="7" t="str">
        <x:v>RAP-PT-2869</x:v>
      </x:c>
      <x:c r="E5287" s="7" t="str">
        <x:v>Path Trials!T2875</x:v>
      </x:c>
      <x:c r="F5287" s="7" t="str">
        <x:f>'Path Trials'!T2875</x:f>
        <x:v>OPEN</x:v>
      </x:c>
    </x:row>
    <x:row r="5288">
      <x:c r="B5288" s="7" t="str">
        <x:v>PHY-05282</x:v>
      </x:c>
      <x:c r="C5288" s="7" t="str">
        <x:v>path trial</x:v>
      </x:c>
      <x:c r="D5288" s="7" t="str">
        <x:v>RAP-PT-2870</x:v>
      </x:c>
      <x:c r="E5288" s="7" t="str">
        <x:v>Path Trials!T2876</x:v>
      </x:c>
      <x:c r="F5288" s="7" t="str">
        <x:f>'Path Trials'!T2876</x:f>
        <x:v>OPEN</x:v>
      </x:c>
    </x:row>
    <x:row r="5289">
      <x:c r="B5289" s="7" t="str">
        <x:v>PHY-05283</x:v>
      </x:c>
      <x:c r="C5289" s="7" t="str">
        <x:v>path trial</x:v>
      </x:c>
      <x:c r="D5289" s="7" t="str">
        <x:v>RAP-PT-2871</x:v>
      </x:c>
      <x:c r="E5289" s="7" t="str">
        <x:v>Path Trials!T2877</x:v>
      </x:c>
      <x:c r="F5289" s="7" t="str">
        <x:f>'Path Trials'!T2877</x:f>
        <x:v>OPEN</x:v>
      </x:c>
    </x:row>
    <x:row r="5290">
      <x:c r="B5290" s="7" t="str">
        <x:v>PHY-05284</x:v>
      </x:c>
      <x:c r="C5290" s="7" t="str">
        <x:v>path trial</x:v>
      </x:c>
      <x:c r="D5290" s="7" t="str">
        <x:v>RAP-PT-2872</x:v>
      </x:c>
      <x:c r="E5290" s="7" t="str">
        <x:v>Path Trials!T2878</x:v>
      </x:c>
      <x:c r="F5290" s="7" t="str">
        <x:f>'Path Trials'!T2878</x:f>
        <x:v>OPEN</x:v>
      </x:c>
    </x:row>
    <x:row r="5291">
      <x:c r="B5291" s="7" t="str">
        <x:v>PHY-05285</x:v>
      </x:c>
      <x:c r="C5291" s="7" t="str">
        <x:v>path trial</x:v>
      </x:c>
      <x:c r="D5291" s="7" t="str">
        <x:v>RAP-PT-2873</x:v>
      </x:c>
      <x:c r="E5291" s="7" t="str">
        <x:v>Path Trials!T2879</x:v>
      </x:c>
      <x:c r="F5291" s="7" t="str">
        <x:f>'Path Trials'!T2879</x:f>
        <x:v>OPEN</x:v>
      </x:c>
    </x:row>
    <x:row r="5292">
      <x:c r="B5292" s="7" t="str">
        <x:v>PHY-05286</x:v>
      </x:c>
      <x:c r="C5292" s="7" t="str">
        <x:v>path trial</x:v>
      </x:c>
      <x:c r="D5292" s="7" t="str">
        <x:v>RAP-PT-2874</x:v>
      </x:c>
      <x:c r="E5292" s="7" t="str">
        <x:v>Path Trials!T2880</x:v>
      </x:c>
      <x:c r="F5292" s="7" t="str">
        <x:f>'Path Trials'!T2880</x:f>
        <x:v>OPEN</x:v>
      </x:c>
    </x:row>
    <x:row r="5293">
      <x:c r="B5293" s="7" t="str">
        <x:v>PHY-05287</x:v>
      </x:c>
      <x:c r="C5293" s="7" t="str">
        <x:v>path trial</x:v>
      </x:c>
      <x:c r="D5293" s="7" t="str">
        <x:v>RAP-PT-2875</x:v>
      </x:c>
      <x:c r="E5293" s="7" t="str">
        <x:v>Path Trials!T2881</x:v>
      </x:c>
      <x:c r="F5293" s="7" t="str">
        <x:f>'Path Trials'!T2881</x:f>
        <x:v>OPEN</x:v>
      </x:c>
    </x:row>
    <x:row r="5294">
      <x:c r="B5294" s="7" t="str">
        <x:v>PHY-05288</x:v>
      </x:c>
      <x:c r="C5294" s="7" t="str">
        <x:v>path trial</x:v>
      </x:c>
      <x:c r="D5294" s="7" t="str">
        <x:v>RAP-PT-2876</x:v>
      </x:c>
      <x:c r="E5294" s="7" t="str">
        <x:v>Path Trials!T2882</x:v>
      </x:c>
      <x:c r="F5294" s="7" t="str">
        <x:f>'Path Trials'!T2882</x:f>
        <x:v>OPEN</x:v>
      </x:c>
    </x:row>
    <x:row r="5295">
      <x:c r="B5295" s="7" t="str">
        <x:v>PHY-05289</x:v>
      </x:c>
      <x:c r="C5295" s="7" t="str">
        <x:v>path trial</x:v>
      </x:c>
      <x:c r="D5295" s="7" t="str">
        <x:v>RAP-PT-2877</x:v>
      </x:c>
      <x:c r="E5295" s="7" t="str">
        <x:v>Path Trials!T2883</x:v>
      </x:c>
      <x:c r="F5295" s="7" t="str">
        <x:f>'Path Trials'!T2883</x:f>
        <x:v>OPEN</x:v>
      </x:c>
    </x:row>
    <x:row r="5296">
      <x:c r="B5296" s="7" t="str">
        <x:v>PHY-05290</x:v>
      </x:c>
      <x:c r="C5296" s="7" t="str">
        <x:v>path trial</x:v>
      </x:c>
      <x:c r="D5296" s="7" t="str">
        <x:v>RAP-PT-2878</x:v>
      </x:c>
      <x:c r="E5296" s="7" t="str">
        <x:v>Path Trials!T2884</x:v>
      </x:c>
      <x:c r="F5296" s="7" t="str">
        <x:f>'Path Trials'!T2884</x:f>
        <x:v>OPEN</x:v>
      </x:c>
    </x:row>
    <x:row r="5297">
      <x:c r="B5297" s="7" t="str">
        <x:v>PHY-05291</x:v>
      </x:c>
      <x:c r="C5297" s="7" t="str">
        <x:v>path trial</x:v>
      </x:c>
      <x:c r="D5297" s="7" t="str">
        <x:v>RAP-PT-2879</x:v>
      </x:c>
      <x:c r="E5297" s="7" t="str">
        <x:v>Path Trials!T2885</x:v>
      </x:c>
      <x:c r="F5297" s="7" t="str">
        <x:f>'Path Trials'!T2885</x:f>
        <x:v>OPEN</x:v>
      </x:c>
    </x:row>
    <x:row r="5298">
      <x:c r="B5298" s="7" t="str">
        <x:v>PHY-05292</x:v>
      </x:c>
      <x:c r="C5298" s="7" t="str">
        <x:v>path trial</x:v>
      </x:c>
      <x:c r="D5298" s="7" t="str">
        <x:v>RAP-PT-2880</x:v>
      </x:c>
      <x:c r="E5298" s="7" t="str">
        <x:v>Path Trials!T2886</x:v>
      </x:c>
      <x:c r="F5298" s="7" t="str">
        <x:f>'Path Trials'!T2886</x:f>
        <x:v>OPEN</x:v>
      </x:c>
    </x:row>
    <x:row r="5299">
      <x:c r="B5299" s="7" t="str">
        <x:v>PHY-05293</x:v>
      </x:c>
      <x:c r="C5299" s="7" t="str">
        <x:v>path trial</x:v>
      </x:c>
      <x:c r="D5299" s="7" t="str">
        <x:v>RAP-PT-2881</x:v>
      </x:c>
      <x:c r="E5299" s="7" t="str">
        <x:v>Path Trials!T2887</x:v>
      </x:c>
      <x:c r="F5299" s="7" t="str">
        <x:f>'Path Trials'!T2887</x:f>
        <x:v>OPEN</x:v>
      </x:c>
    </x:row>
    <x:row r="5300">
      <x:c r="B5300" s="7" t="str">
        <x:v>PHY-05294</x:v>
      </x:c>
      <x:c r="C5300" s="7" t="str">
        <x:v>path trial</x:v>
      </x:c>
      <x:c r="D5300" s="7" t="str">
        <x:v>RAP-PT-2882</x:v>
      </x:c>
      <x:c r="E5300" s="7" t="str">
        <x:v>Path Trials!T2888</x:v>
      </x:c>
      <x:c r="F5300" s="7" t="str">
        <x:f>'Path Trials'!T2888</x:f>
        <x:v>OPEN</x:v>
      </x:c>
    </x:row>
    <x:row r="5301">
      <x:c r="B5301" s="7" t="str">
        <x:v>PHY-05295</x:v>
      </x:c>
      <x:c r="C5301" s="7" t="str">
        <x:v>path trial</x:v>
      </x:c>
      <x:c r="D5301" s="7" t="str">
        <x:v>RAP-PT-2883</x:v>
      </x:c>
      <x:c r="E5301" s="7" t="str">
        <x:v>Path Trials!T2889</x:v>
      </x:c>
      <x:c r="F5301" s="7" t="str">
        <x:f>'Path Trials'!T2889</x:f>
        <x:v>OPEN</x:v>
      </x:c>
    </x:row>
    <x:row r="5302">
      <x:c r="B5302" s="7" t="str">
        <x:v>PHY-05296</x:v>
      </x:c>
      <x:c r="C5302" s="7" t="str">
        <x:v>path trial</x:v>
      </x:c>
      <x:c r="D5302" s="7" t="str">
        <x:v>RAP-PT-2884</x:v>
      </x:c>
      <x:c r="E5302" s="7" t="str">
        <x:v>Path Trials!T2890</x:v>
      </x:c>
      <x:c r="F5302" s="7" t="str">
        <x:f>'Path Trials'!T2890</x:f>
        <x:v>OPEN</x:v>
      </x:c>
    </x:row>
    <x:row r="5303">
      <x:c r="B5303" s="7" t="str">
        <x:v>PHY-05297</x:v>
      </x:c>
      <x:c r="C5303" s="7" t="str">
        <x:v>path trial</x:v>
      </x:c>
      <x:c r="D5303" s="7" t="str">
        <x:v>RAP-PT-2885</x:v>
      </x:c>
      <x:c r="E5303" s="7" t="str">
        <x:v>Path Trials!T2891</x:v>
      </x:c>
      <x:c r="F5303" s="7" t="str">
        <x:f>'Path Trials'!T2891</x:f>
        <x:v>OPEN</x:v>
      </x:c>
    </x:row>
    <x:row r="5304">
      <x:c r="B5304" s="7" t="str">
        <x:v>PHY-05298</x:v>
      </x:c>
      <x:c r="C5304" s="7" t="str">
        <x:v>path trial</x:v>
      </x:c>
      <x:c r="D5304" s="7" t="str">
        <x:v>RAP-PT-2886</x:v>
      </x:c>
      <x:c r="E5304" s="7" t="str">
        <x:v>Path Trials!T2892</x:v>
      </x:c>
      <x:c r="F5304" s="7" t="str">
        <x:f>'Path Trials'!T2892</x:f>
        <x:v>OPEN</x:v>
      </x:c>
    </x:row>
    <x:row r="5305">
      <x:c r="B5305" s="7" t="str">
        <x:v>PHY-05299</x:v>
      </x:c>
      <x:c r="C5305" s="7" t="str">
        <x:v>path trial</x:v>
      </x:c>
      <x:c r="D5305" s="7" t="str">
        <x:v>RAP-PT-2887</x:v>
      </x:c>
      <x:c r="E5305" s="7" t="str">
        <x:v>Path Trials!T2893</x:v>
      </x:c>
      <x:c r="F5305" s="7" t="str">
        <x:f>'Path Trials'!T2893</x:f>
        <x:v>OPEN</x:v>
      </x:c>
    </x:row>
    <x:row r="5306">
      <x:c r="B5306" s="7" t="str">
        <x:v>PHY-05300</x:v>
      </x:c>
      <x:c r="C5306" s="7" t="str">
        <x:v>path trial</x:v>
      </x:c>
      <x:c r="D5306" s="7" t="str">
        <x:v>RAP-PT-2888</x:v>
      </x:c>
      <x:c r="E5306" s="7" t="str">
        <x:v>Path Trials!T2894</x:v>
      </x:c>
      <x:c r="F5306" s="7" t="str">
        <x:f>'Path Trials'!T2894</x:f>
        <x:v>OPEN</x:v>
      </x:c>
    </x:row>
    <x:row r="5307">
      <x:c r="B5307" s="7" t="str">
        <x:v>PHY-05301</x:v>
      </x:c>
      <x:c r="C5307" s="7" t="str">
        <x:v>path trial</x:v>
      </x:c>
      <x:c r="D5307" s="7" t="str">
        <x:v>RAP-PT-2889</x:v>
      </x:c>
      <x:c r="E5307" s="7" t="str">
        <x:v>Path Trials!T2895</x:v>
      </x:c>
      <x:c r="F5307" s="7" t="str">
        <x:f>'Path Trials'!T2895</x:f>
        <x:v>OPEN</x:v>
      </x:c>
    </x:row>
    <x:row r="5308">
      <x:c r="B5308" s="7" t="str">
        <x:v>PHY-05302</x:v>
      </x:c>
      <x:c r="C5308" s="7" t="str">
        <x:v>path trial</x:v>
      </x:c>
      <x:c r="D5308" s="7" t="str">
        <x:v>RAP-PT-2890</x:v>
      </x:c>
      <x:c r="E5308" s="7" t="str">
        <x:v>Path Trials!T2896</x:v>
      </x:c>
      <x:c r="F5308" s="7" t="str">
        <x:f>'Path Trials'!T2896</x:f>
        <x:v>OPEN</x:v>
      </x:c>
    </x:row>
    <x:row r="5309">
      <x:c r="B5309" s="7" t="str">
        <x:v>PHY-05303</x:v>
      </x:c>
      <x:c r="C5309" s="7" t="str">
        <x:v>path trial</x:v>
      </x:c>
      <x:c r="D5309" s="7" t="str">
        <x:v>RAP-PT-2891</x:v>
      </x:c>
      <x:c r="E5309" s="7" t="str">
        <x:v>Path Trials!T2897</x:v>
      </x:c>
      <x:c r="F5309" s="7" t="str">
        <x:f>'Path Trials'!T2897</x:f>
        <x:v>OPEN</x:v>
      </x:c>
    </x:row>
    <x:row r="5310">
      <x:c r="B5310" s="7" t="str">
        <x:v>PHY-05304</x:v>
      </x:c>
      <x:c r="C5310" s="7" t="str">
        <x:v>path trial</x:v>
      </x:c>
      <x:c r="D5310" s="7" t="str">
        <x:v>RAP-PT-2892</x:v>
      </x:c>
      <x:c r="E5310" s="7" t="str">
        <x:v>Path Trials!T2898</x:v>
      </x:c>
      <x:c r="F5310" s="7" t="str">
        <x:f>'Path Trials'!T2898</x:f>
        <x:v>OPEN</x:v>
      </x:c>
    </x:row>
    <x:row r="5311">
      <x:c r="B5311" s="7" t="str">
        <x:v>PHY-05305</x:v>
      </x:c>
      <x:c r="C5311" s="7" t="str">
        <x:v>path trial</x:v>
      </x:c>
      <x:c r="D5311" s="7" t="str">
        <x:v>RAP-PT-2893</x:v>
      </x:c>
      <x:c r="E5311" s="7" t="str">
        <x:v>Path Trials!T2899</x:v>
      </x:c>
      <x:c r="F5311" s="7" t="str">
        <x:f>'Path Trials'!T2899</x:f>
        <x:v>OPEN</x:v>
      </x:c>
    </x:row>
    <x:row r="5312">
      <x:c r="B5312" s="7" t="str">
        <x:v>PHY-05306</x:v>
      </x:c>
      <x:c r="C5312" s="7" t="str">
        <x:v>path trial</x:v>
      </x:c>
      <x:c r="D5312" s="7" t="str">
        <x:v>RAP-PT-2894</x:v>
      </x:c>
      <x:c r="E5312" s="7" t="str">
        <x:v>Path Trials!T2900</x:v>
      </x:c>
      <x:c r="F5312" s="7" t="str">
        <x:f>'Path Trials'!T2900</x:f>
        <x:v>OPEN</x:v>
      </x:c>
    </x:row>
    <x:row r="5313">
      <x:c r="B5313" s="7" t="str">
        <x:v>PHY-05307</x:v>
      </x:c>
      <x:c r="C5313" s="7" t="str">
        <x:v>path trial</x:v>
      </x:c>
      <x:c r="D5313" s="7" t="str">
        <x:v>RAP-PT-2895</x:v>
      </x:c>
      <x:c r="E5313" s="7" t="str">
        <x:v>Path Trials!T2901</x:v>
      </x:c>
      <x:c r="F5313" s="7" t="str">
        <x:f>'Path Trials'!T2901</x:f>
        <x:v>OPEN</x:v>
      </x:c>
    </x:row>
    <x:row r="5314">
      <x:c r="B5314" s="7" t="str">
        <x:v>PHY-05308</x:v>
      </x:c>
      <x:c r="C5314" s="7" t="str">
        <x:v>path trial</x:v>
      </x:c>
      <x:c r="D5314" s="7" t="str">
        <x:v>RAP-PT-2896</x:v>
      </x:c>
      <x:c r="E5314" s="7" t="str">
        <x:v>Path Trials!T2902</x:v>
      </x:c>
      <x:c r="F5314" s="7" t="str">
        <x:f>'Path Trials'!T2902</x:f>
        <x:v>OPEN</x:v>
      </x:c>
    </x:row>
    <x:row r="5315">
      <x:c r="B5315" s="7" t="str">
        <x:v>PHY-05309</x:v>
      </x:c>
      <x:c r="C5315" s="7" t="str">
        <x:v>path trial</x:v>
      </x:c>
      <x:c r="D5315" s="7" t="str">
        <x:v>RAP-PT-2897</x:v>
      </x:c>
      <x:c r="E5315" s="7" t="str">
        <x:v>Path Trials!T2903</x:v>
      </x:c>
      <x:c r="F5315" s="7" t="str">
        <x:f>'Path Trials'!T2903</x:f>
        <x:v>OPEN</x:v>
      </x:c>
    </x:row>
    <x:row r="5316">
      <x:c r="B5316" s="7" t="str">
        <x:v>PHY-05310</x:v>
      </x:c>
      <x:c r="C5316" s="7" t="str">
        <x:v>path trial</x:v>
      </x:c>
      <x:c r="D5316" s="7" t="str">
        <x:v>RAP-PT-2898</x:v>
      </x:c>
      <x:c r="E5316" s="7" t="str">
        <x:v>Path Trials!T2904</x:v>
      </x:c>
      <x:c r="F5316" s="7" t="str">
        <x:f>'Path Trials'!T2904</x:f>
        <x:v>OPEN</x:v>
      </x:c>
    </x:row>
    <x:row r="5317">
      <x:c r="B5317" s="7" t="str">
        <x:v>PHY-05311</x:v>
      </x:c>
      <x:c r="C5317" s="7" t="str">
        <x:v>path trial</x:v>
      </x:c>
      <x:c r="D5317" s="7" t="str">
        <x:v>RAP-PT-2899</x:v>
      </x:c>
      <x:c r="E5317" s="7" t="str">
        <x:v>Path Trials!T2905</x:v>
      </x:c>
      <x:c r="F5317" s="7" t="str">
        <x:f>'Path Trials'!T2905</x:f>
        <x:v>OPEN</x:v>
      </x:c>
    </x:row>
    <x:row r="5318">
      <x:c r="B5318" s="7" t="str">
        <x:v>PHY-05312</x:v>
      </x:c>
      <x:c r="C5318" s="7" t="str">
        <x:v>path trial</x:v>
      </x:c>
      <x:c r="D5318" s="7" t="str">
        <x:v>RAP-PT-2900</x:v>
      </x:c>
      <x:c r="E5318" s="7" t="str">
        <x:v>Path Trials!T2906</x:v>
      </x:c>
      <x:c r="F5318" s="7" t="str">
        <x:f>'Path Trials'!T2906</x:f>
        <x:v>OPEN</x:v>
      </x:c>
    </x:row>
    <x:row r="5319">
      <x:c r="B5319" s="7" t="str">
        <x:v>PHY-05313</x:v>
      </x:c>
      <x:c r="C5319" s="7" t="str">
        <x:v>path trial</x:v>
      </x:c>
      <x:c r="D5319" s="7" t="str">
        <x:v>RAP-PT-2901</x:v>
      </x:c>
      <x:c r="E5319" s="7" t="str">
        <x:v>Path Trials!T2907</x:v>
      </x:c>
      <x:c r="F5319" s="7" t="str">
        <x:f>'Path Trials'!T2907</x:f>
        <x:v>OPEN</x:v>
      </x:c>
    </x:row>
    <x:row r="5320">
      <x:c r="B5320" s="7" t="str">
        <x:v>PHY-05314</x:v>
      </x:c>
      <x:c r="C5320" s="7" t="str">
        <x:v>path trial</x:v>
      </x:c>
      <x:c r="D5320" s="7" t="str">
        <x:v>RAP-PT-2902</x:v>
      </x:c>
      <x:c r="E5320" s="7" t="str">
        <x:v>Path Trials!T2908</x:v>
      </x:c>
      <x:c r="F5320" s="7" t="str">
        <x:f>'Path Trials'!T2908</x:f>
        <x:v>OPEN</x:v>
      </x:c>
    </x:row>
    <x:row r="5321">
      <x:c r="B5321" s="7" t="str">
        <x:v>PHY-05315</x:v>
      </x:c>
      <x:c r="C5321" s="7" t="str">
        <x:v>path trial</x:v>
      </x:c>
      <x:c r="D5321" s="7" t="str">
        <x:v>RAP-PT-2903</x:v>
      </x:c>
      <x:c r="E5321" s="7" t="str">
        <x:v>Path Trials!T2909</x:v>
      </x:c>
      <x:c r="F5321" s="7" t="str">
        <x:f>'Path Trials'!T2909</x:f>
        <x:v>OPEN</x:v>
      </x:c>
    </x:row>
    <x:row r="5322">
      <x:c r="B5322" s="7" t="str">
        <x:v>PHY-05316</x:v>
      </x:c>
      <x:c r="C5322" s="7" t="str">
        <x:v>path trial</x:v>
      </x:c>
      <x:c r="D5322" s="7" t="str">
        <x:v>RAP-PT-2904</x:v>
      </x:c>
      <x:c r="E5322" s="7" t="str">
        <x:v>Path Trials!T2910</x:v>
      </x:c>
      <x:c r="F5322" s="7" t="str">
        <x:f>'Path Trials'!T2910</x:f>
        <x:v>OPEN</x:v>
      </x:c>
    </x:row>
    <x:row r="5323">
      <x:c r="B5323" s="7" t="str">
        <x:v>PHY-05317</x:v>
      </x:c>
      <x:c r="C5323" s="7" t="str">
        <x:v>path trial</x:v>
      </x:c>
      <x:c r="D5323" s="7" t="str">
        <x:v>RAP-PT-2905</x:v>
      </x:c>
      <x:c r="E5323" s="7" t="str">
        <x:v>Path Trials!T2911</x:v>
      </x:c>
      <x:c r="F5323" s="7" t="str">
        <x:f>'Path Trials'!T2911</x:f>
        <x:v>OPEN</x:v>
      </x:c>
    </x:row>
    <x:row r="5324">
      <x:c r="B5324" s="7" t="str">
        <x:v>PHY-05318</x:v>
      </x:c>
      <x:c r="C5324" s="7" t="str">
        <x:v>path trial</x:v>
      </x:c>
      <x:c r="D5324" s="7" t="str">
        <x:v>RAP-PT-2906</x:v>
      </x:c>
      <x:c r="E5324" s="7" t="str">
        <x:v>Path Trials!T2912</x:v>
      </x:c>
      <x:c r="F5324" s="7" t="str">
        <x:f>'Path Trials'!T2912</x:f>
        <x:v>OPEN</x:v>
      </x:c>
    </x:row>
    <x:row r="5325">
      <x:c r="B5325" s="7" t="str">
        <x:v>PHY-05319</x:v>
      </x:c>
      <x:c r="C5325" s="7" t="str">
        <x:v>path trial</x:v>
      </x:c>
      <x:c r="D5325" s="7" t="str">
        <x:v>RAP-PT-2907</x:v>
      </x:c>
      <x:c r="E5325" s="7" t="str">
        <x:v>Path Trials!T2913</x:v>
      </x:c>
      <x:c r="F5325" s="7" t="str">
        <x:f>'Path Trials'!T2913</x:f>
        <x:v>OPEN</x:v>
      </x:c>
    </x:row>
    <x:row r="5326">
      <x:c r="B5326" s="7" t="str">
        <x:v>PHY-05320</x:v>
      </x:c>
      <x:c r="C5326" s="7" t="str">
        <x:v>path trial</x:v>
      </x:c>
      <x:c r="D5326" s="7" t="str">
        <x:v>RAP-PT-2908</x:v>
      </x:c>
      <x:c r="E5326" s="7" t="str">
        <x:v>Path Trials!T2914</x:v>
      </x:c>
      <x:c r="F5326" s="7" t="str">
        <x:f>'Path Trials'!T2914</x:f>
        <x:v>OPEN</x:v>
      </x:c>
    </x:row>
    <x:row r="5327">
      <x:c r="B5327" s="7" t="str">
        <x:v>PHY-05321</x:v>
      </x:c>
      <x:c r="C5327" s="7" t="str">
        <x:v>path trial</x:v>
      </x:c>
      <x:c r="D5327" s="7" t="str">
        <x:v>RAP-PT-2909</x:v>
      </x:c>
      <x:c r="E5327" s="7" t="str">
        <x:v>Path Trials!T2915</x:v>
      </x:c>
      <x:c r="F5327" s="7" t="str">
        <x:f>'Path Trials'!T2915</x:f>
        <x:v>OPEN</x:v>
      </x:c>
    </x:row>
    <x:row r="5328">
      <x:c r="B5328" s="7" t="str">
        <x:v>PHY-05322</x:v>
      </x:c>
      <x:c r="C5328" s="7" t="str">
        <x:v>path trial</x:v>
      </x:c>
      <x:c r="D5328" s="7" t="str">
        <x:v>RAP-PT-2910</x:v>
      </x:c>
      <x:c r="E5328" s="7" t="str">
        <x:v>Path Trials!T2916</x:v>
      </x:c>
      <x:c r="F5328" s="7" t="str">
        <x:f>'Path Trials'!T2916</x:f>
        <x:v>OPEN</x:v>
      </x:c>
    </x:row>
    <x:row r="5329">
      <x:c r="B5329" s="7" t="str">
        <x:v>PHY-05323</x:v>
      </x:c>
      <x:c r="C5329" s="7" t="str">
        <x:v>path trial</x:v>
      </x:c>
      <x:c r="D5329" s="7" t="str">
        <x:v>RAP-PT-2911</x:v>
      </x:c>
      <x:c r="E5329" s="7" t="str">
        <x:v>Path Trials!T2917</x:v>
      </x:c>
      <x:c r="F5329" s="7" t="str">
        <x:f>'Path Trials'!T2917</x:f>
        <x:v>OPEN</x:v>
      </x:c>
    </x:row>
    <x:row r="5330">
      <x:c r="B5330" s="7" t="str">
        <x:v>PHY-05324</x:v>
      </x:c>
      <x:c r="C5330" s="7" t="str">
        <x:v>path trial</x:v>
      </x:c>
      <x:c r="D5330" s="7" t="str">
        <x:v>RAP-PT-2912</x:v>
      </x:c>
      <x:c r="E5330" s="7" t="str">
        <x:v>Path Trials!T2918</x:v>
      </x:c>
      <x:c r="F5330" s="7" t="str">
        <x:f>'Path Trials'!T2918</x:f>
        <x:v>OPEN</x:v>
      </x:c>
    </x:row>
    <x:row r="5331">
      <x:c r="B5331" s="7" t="str">
        <x:v>PHY-05325</x:v>
      </x:c>
      <x:c r="C5331" s="7" t="str">
        <x:v>path trial</x:v>
      </x:c>
      <x:c r="D5331" s="7" t="str">
        <x:v>RAP-PT-2913</x:v>
      </x:c>
      <x:c r="E5331" s="7" t="str">
        <x:v>Path Trials!T2919</x:v>
      </x:c>
      <x:c r="F5331" s="7" t="str">
        <x:f>'Path Trials'!T2919</x:f>
        <x:v>OPEN</x:v>
      </x:c>
    </x:row>
    <x:row r="5332">
      <x:c r="B5332" s="7" t="str">
        <x:v>PHY-05326</x:v>
      </x:c>
      <x:c r="C5332" s="7" t="str">
        <x:v>path trial</x:v>
      </x:c>
      <x:c r="D5332" s="7" t="str">
        <x:v>RAP-PT-2914</x:v>
      </x:c>
      <x:c r="E5332" s="7" t="str">
        <x:v>Path Trials!T2920</x:v>
      </x:c>
      <x:c r="F5332" s="7" t="str">
        <x:f>'Path Trials'!T2920</x:f>
        <x:v>OPEN</x:v>
      </x:c>
    </x:row>
    <x:row r="5333">
      <x:c r="B5333" s="7" t="str">
        <x:v>PHY-05327</x:v>
      </x:c>
      <x:c r="C5333" s="7" t="str">
        <x:v>path trial</x:v>
      </x:c>
      <x:c r="D5333" s="7" t="str">
        <x:v>RAP-PT-2915</x:v>
      </x:c>
      <x:c r="E5333" s="7" t="str">
        <x:v>Path Trials!T2921</x:v>
      </x:c>
      <x:c r="F5333" s="7" t="str">
        <x:f>'Path Trials'!T2921</x:f>
        <x:v>OPEN</x:v>
      </x:c>
    </x:row>
    <x:row r="5334">
      <x:c r="B5334" s="7" t="str">
        <x:v>PHY-05328</x:v>
      </x:c>
      <x:c r="C5334" s="7" t="str">
        <x:v>path trial</x:v>
      </x:c>
      <x:c r="D5334" s="7" t="str">
        <x:v>RAP-PT-2916</x:v>
      </x:c>
      <x:c r="E5334" s="7" t="str">
        <x:v>Path Trials!T2922</x:v>
      </x:c>
      <x:c r="F5334" s="7" t="str">
        <x:f>'Path Trials'!T2922</x:f>
        <x:v>OPEN</x:v>
      </x:c>
    </x:row>
    <x:row r="5335">
      <x:c r="B5335" s="7" t="str">
        <x:v>PHY-05329</x:v>
      </x:c>
      <x:c r="C5335" s="7" t="str">
        <x:v>path trial</x:v>
      </x:c>
      <x:c r="D5335" s="7" t="str">
        <x:v>RAP-PT-2917</x:v>
      </x:c>
      <x:c r="E5335" s="7" t="str">
        <x:v>Path Trials!T2923</x:v>
      </x:c>
      <x:c r="F5335" s="7" t="str">
        <x:f>'Path Trials'!T2923</x:f>
        <x:v>OPEN</x:v>
      </x:c>
    </x:row>
    <x:row r="5336">
      <x:c r="B5336" s="7" t="str">
        <x:v>PHY-05330</x:v>
      </x:c>
      <x:c r="C5336" s="7" t="str">
        <x:v>path trial</x:v>
      </x:c>
      <x:c r="D5336" s="7" t="str">
        <x:v>RAP-PT-2918</x:v>
      </x:c>
      <x:c r="E5336" s="7" t="str">
        <x:v>Path Trials!T2924</x:v>
      </x:c>
      <x:c r="F5336" s="7" t="str">
        <x:f>'Path Trials'!T2924</x:f>
        <x:v>OPEN</x:v>
      </x:c>
    </x:row>
    <x:row r="5337">
      <x:c r="B5337" s="7" t="str">
        <x:v>PHY-05331</x:v>
      </x:c>
      <x:c r="C5337" s="7" t="str">
        <x:v>path trial</x:v>
      </x:c>
      <x:c r="D5337" s="7" t="str">
        <x:v>RAP-PT-2919</x:v>
      </x:c>
      <x:c r="E5337" s="7" t="str">
        <x:v>Path Trials!T2925</x:v>
      </x:c>
      <x:c r="F5337" s="7" t="str">
        <x:f>'Path Trials'!T2925</x:f>
        <x:v>OPEN</x:v>
      </x:c>
    </x:row>
    <x:row r="5338">
      <x:c r="B5338" s="7" t="str">
        <x:v>PHY-05332</x:v>
      </x:c>
      <x:c r="C5338" s="7" t="str">
        <x:v>path trial</x:v>
      </x:c>
      <x:c r="D5338" s="7" t="str">
        <x:v>RAP-PT-2920</x:v>
      </x:c>
      <x:c r="E5338" s="7" t="str">
        <x:v>Path Trials!T2926</x:v>
      </x:c>
      <x:c r="F5338" s="7" t="str">
        <x:f>'Path Trials'!T2926</x:f>
        <x:v>OPEN</x:v>
      </x:c>
    </x:row>
    <x:row r="5339">
      <x:c r="B5339" s="7" t="str">
        <x:v>PHY-05333</x:v>
      </x:c>
      <x:c r="C5339" s="7" t="str">
        <x:v>path trial</x:v>
      </x:c>
      <x:c r="D5339" s="7" t="str">
        <x:v>RAP-PT-2921</x:v>
      </x:c>
      <x:c r="E5339" s="7" t="str">
        <x:v>Path Trials!T2927</x:v>
      </x:c>
      <x:c r="F5339" s="7" t="str">
        <x:f>'Path Trials'!T2927</x:f>
        <x:v>OPEN</x:v>
      </x:c>
    </x:row>
    <x:row r="5340">
      <x:c r="B5340" s="7" t="str">
        <x:v>PHY-05334</x:v>
      </x:c>
      <x:c r="C5340" s="7" t="str">
        <x:v>path trial</x:v>
      </x:c>
      <x:c r="D5340" s="7" t="str">
        <x:v>RAP-PT-2922</x:v>
      </x:c>
      <x:c r="E5340" s="7" t="str">
        <x:v>Path Trials!T2928</x:v>
      </x:c>
      <x:c r="F5340" s="7" t="str">
        <x:f>'Path Trials'!T2928</x:f>
        <x:v>OPEN</x:v>
      </x:c>
    </x:row>
    <x:row r="5341">
      <x:c r="B5341" s="7" t="str">
        <x:v>PHY-05335</x:v>
      </x:c>
      <x:c r="C5341" s="7" t="str">
        <x:v>path trial</x:v>
      </x:c>
      <x:c r="D5341" s="7" t="str">
        <x:v>RAP-PT-2923</x:v>
      </x:c>
      <x:c r="E5341" s="7" t="str">
        <x:v>Path Trials!T2929</x:v>
      </x:c>
      <x:c r="F5341" s="7" t="str">
        <x:f>'Path Trials'!T2929</x:f>
        <x:v>OPEN</x:v>
      </x:c>
    </x:row>
    <x:row r="5342">
      <x:c r="B5342" s="7" t="str">
        <x:v>PHY-05336</x:v>
      </x:c>
      <x:c r="C5342" s="7" t="str">
        <x:v>path trial</x:v>
      </x:c>
      <x:c r="D5342" s="7" t="str">
        <x:v>RAP-PT-2924</x:v>
      </x:c>
      <x:c r="E5342" s="7" t="str">
        <x:v>Path Trials!T2930</x:v>
      </x:c>
      <x:c r="F5342" s="7" t="str">
        <x:f>'Path Trials'!T2930</x:f>
        <x:v>OPEN</x:v>
      </x:c>
    </x:row>
    <x:row r="5343">
      <x:c r="B5343" s="7" t="str">
        <x:v>PHY-05337</x:v>
      </x:c>
      <x:c r="C5343" s="7" t="str">
        <x:v>path trial</x:v>
      </x:c>
      <x:c r="D5343" s="7" t="str">
        <x:v>RAP-PT-2925</x:v>
      </x:c>
      <x:c r="E5343" s="7" t="str">
        <x:v>Path Trials!T2931</x:v>
      </x:c>
      <x:c r="F5343" s="7" t="str">
        <x:f>'Path Trials'!T2931</x:f>
        <x:v>OPEN</x:v>
      </x:c>
    </x:row>
    <x:row r="5344">
      <x:c r="B5344" s="7" t="str">
        <x:v>PHY-05338</x:v>
      </x:c>
      <x:c r="C5344" s="7" t="str">
        <x:v>path trial</x:v>
      </x:c>
      <x:c r="D5344" s="7" t="str">
        <x:v>RAP-PT-2926</x:v>
      </x:c>
      <x:c r="E5344" s="7" t="str">
        <x:v>Path Trials!T2932</x:v>
      </x:c>
      <x:c r="F5344" s="7" t="str">
        <x:f>'Path Trials'!T2932</x:f>
        <x:v>OPEN</x:v>
      </x:c>
    </x:row>
    <x:row r="5345">
      <x:c r="B5345" s="7" t="str">
        <x:v>PHY-05339</x:v>
      </x:c>
      <x:c r="C5345" s="7" t="str">
        <x:v>path trial</x:v>
      </x:c>
      <x:c r="D5345" s="7" t="str">
        <x:v>RAP-PT-2927</x:v>
      </x:c>
      <x:c r="E5345" s="7" t="str">
        <x:v>Path Trials!T2933</x:v>
      </x:c>
      <x:c r="F5345" s="7" t="str">
        <x:f>'Path Trials'!T2933</x:f>
        <x:v>OPEN</x:v>
      </x:c>
    </x:row>
    <x:row r="5346">
      <x:c r="B5346" s="7" t="str">
        <x:v>PHY-05340</x:v>
      </x:c>
      <x:c r="C5346" s="7" t="str">
        <x:v>path trial</x:v>
      </x:c>
      <x:c r="D5346" s="7" t="str">
        <x:v>RAP-PT-2928</x:v>
      </x:c>
      <x:c r="E5346" s="7" t="str">
        <x:v>Path Trials!T2934</x:v>
      </x:c>
      <x:c r="F5346" s="7" t="str">
        <x:f>'Path Trials'!T2934</x:f>
        <x:v>OPEN</x:v>
      </x:c>
    </x:row>
    <x:row r="5347">
      <x:c r="B5347" s="7" t="str">
        <x:v>PHY-05341</x:v>
      </x:c>
      <x:c r="C5347" s="7" t="str">
        <x:v>path trial</x:v>
      </x:c>
      <x:c r="D5347" s="7" t="str">
        <x:v>RAP-PT-2929</x:v>
      </x:c>
      <x:c r="E5347" s="7" t="str">
        <x:v>Path Trials!T2935</x:v>
      </x:c>
      <x:c r="F5347" s="7" t="str">
        <x:f>'Path Trials'!T2935</x:f>
        <x:v>OPEN</x:v>
      </x:c>
    </x:row>
    <x:row r="5348">
      <x:c r="B5348" s="7" t="str">
        <x:v>PHY-05342</x:v>
      </x:c>
      <x:c r="C5348" s="7" t="str">
        <x:v>path trial</x:v>
      </x:c>
      <x:c r="D5348" s="7" t="str">
        <x:v>RAP-PT-2930</x:v>
      </x:c>
      <x:c r="E5348" s="7" t="str">
        <x:v>Path Trials!T2936</x:v>
      </x:c>
      <x:c r="F5348" s="7" t="str">
        <x:f>'Path Trials'!T2936</x:f>
        <x:v>OPEN</x:v>
      </x:c>
    </x:row>
    <x:row r="5349">
      <x:c r="B5349" s="7" t="str">
        <x:v>PHY-05343</x:v>
      </x:c>
      <x:c r="C5349" s="7" t="str">
        <x:v>path trial</x:v>
      </x:c>
      <x:c r="D5349" s="7" t="str">
        <x:v>RAP-PT-2931</x:v>
      </x:c>
      <x:c r="E5349" s="7" t="str">
        <x:v>Path Trials!T2937</x:v>
      </x:c>
      <x:c r="F5349" s="7" t="str">
        <x:f>'Path Trials'!T2937</x:f>
        <x:v>OPEN</x:v>
      </x:c>
    </x:row>
    <x:row r="5350">
      <x:c r="B5350" s="7" t="str">
        <x:v>PHY-05344</x:v>
      </x:c>
      <x:c r="C5350" s="7" t="str">
        <x:v>path trial</x:v>
      </x:c>
      <x:c r="D5350" s="7" t="str">
        <x:v>RAP-PT-2932</x:v>
      </x:c>
      <x:c r="E5350" s="7" t="str">
        <x:v>Path Trials!T2938</x:v>
      </x:c>
      <x:c r="F5350" s="7" t="str">
        <x:f>'Path Trials'!T2938</x:f>
        <x:v>OPEN</x:v>
      </x:c>
    </x:row>
    <x:row r="5351">
      <x:c r="B5351" s="7" t="str">
        <x:v>PHY-05345</x:v>
      </x:c>
      <x:c r="C5351" s="7" t="str">
        <x:v>path trial</x:v>
      </x:c>
      <x:c r="D5351" s="7" t="str">
        <x:v>RAP-PT-2933</x:v>
      </x:c>
      <x:c r="E5351" s="7" t="str">
        <x:v>Path Trials!T2939</x:v>
      </x:c>
      <x:c r="F5351" s="7" t="str">
        <x:f>'Path Trials'!T2939</x:f>
        <x:v>OPEN</x:v>
      </x:c>
    </x:row>
    <x:row r="5352">
      <x:c r="B5352" s="7" t="str">
        <x:v>PHY-05346</x:v>
      </x:c>
      <x:c r="C5352" s="7" t="str">
        <x:v>path trial</x:v>
      </x:c>
      <x:c r="D5352" s="7" t="str">
        <x:v>RAP-PT-2934</x:v>
      </x:c>
      <x:c r="E5352" s="7" t="str">
        <x:v>Path Trials!T2940</x:v>
      </x:c>
      <x:c r="F5352" s="7" t="str">
        <x:f>'Path Trials'!T2940</x:f>
        <x:v>OPEN</x:v>
      </x:c>
    </x:row>
    <x:row r="5353">
      <x:c r="B5353" s="7" t="str">
        <x:v>PHY-05347</x:v>
      </x:c>
      <x:c r="C5353" s="7" t="str">
        <x:v>path trial</x:v>
      </x:c>
      <x:c r="D5353" s="7" t="str">
        <x:v>RAP-PT-2935</x:v>
      </x:c>
      <x:c r="E5353" s="7" t="str">
        <x:v>Path Trials!T2941</x:v>
      </x:c>
      <x:c r="F5353" s="7" t="str">
        <x:f>'Path Trials'!T2941</x:f>
        <x:v>OPEN</x:v>
      </x:c>
    </x:row>
    <x:row r="5354">
      <x:c r="B5354" s="7" t="str">
        <x:v>PHY-05348</x:v>
      </x:c>
      <x:c r="C5354" s="7" t="str">
        <x:v>path trial</x:v>
      </x:c>
      <x:c r="D5354" s="7" t="str">
        <x:v>RAP-PT-2936</x:v>
      </x:c>
      <x:c r="E5354" s="7" t="str">
        <x:v>Path Trials!T2942</x:v>
      </x:c>
      <x:c r="F5354" s="7" t="str">
        <x:f>'Path Trials'!T2942</x:f>
        <x:v>OPEN</x:v>
      </x:c>
    </x:row>
    <x:row r="5355">
      <x:c r="B5355" s="7" t="str">
        <x:v>PHY-05349</x:v>
      </x:c>
      <x:c r="C5355" s="7" t="str">
        <x:v>path trial</x:v>
      </x:c>
      <x:c r="D5355" s="7" t="str">
        <x:v>RAP-PT-2937</x:v>
      </x:c>
      <x:c r="E5355" s="7" t="str">
        <x:v>Path Trials!T2943</x:v>
      </x:c>
      <x:c r="F5355" s="7" t="str">
        <x:f>'Path Trials'!T2943</x:f>
        <x:v>OPEN</x:v>
      </x:c>
    </x:row>
    <x:row r="5356">
      <x:c r="B5356" s="7" t="str">
        <x:v>PHY-05350</x:v>
      </x:c>
      <x:c r="C5356" s="7" t="str">
        <x:v>path trial</x:v>
      </x:c>
      <x:c r="D5356" s="7" t="str">
        <x:v>RAP-PT-2938</x:v>
      </x:c>
      <x:c r="E5356" s="7" t="str">
        <x:v>Path Trials!T2944</x:v>
      </x:c>
      <x:c r="F5356" s="7" t="str">
        <x:f>'Path Trials'!T2944</x:f>
        <x:v>OPEN</x:v>
      </x:c>
    </x:row>
    <x:row r="5357">
      <x:c r="B5357" s="7" t="str">
        <x:v>PHY-05351</x:v>
      </x:c>
      <x:c r="C5357" s="7" t="str">
        <x:v>path trial</x:v>
      </x:c>
      <x:c r="D5357" s="7" t="str">
        <x:v>RAP-PT-2939</x:v>
      </x:c>
      <x:c r="E5357" s="7" t="str">
        <x:v>Path Trials!T2945</x:v>
      </x:c>
      <x:c r="F5357" s="7" t="str">
        <x:f>'Path Trials'!T2945</x:f>
        <x:v>OPEN</x:v>
      </x:c>
    </x:row>
    <x:row r="5358">
      <x:c r="B5358" s="7" t="str">
        <x:v>PHY-05352</x:v>
      </x:c>
      <x:c r="C5358" s="7" t="str">
        <x:v>path trial</x:v>
      </x:c>
      <x:c r="D5358" s="7" t="str">
        <x:v>RAP-PT-2940</x:v>
      </x:c>
      <x:c r="E5358" s="7" t="str">
        <x:v>Path Trials!T2946</x:v>
      </x:c>
      <x:c r="F5358" s="7" t="str">
        <x:f>'Path Trials'!T2946</x:f>
        <x:v>OPEN</x:v>
      </x:c>
    </x:row>
    <x:row r="5359">
      <x:c r="B5359" s="7" t="str">
        <x:v>PHY-05353</x:v>
      </x:c>
      <x:c r="C5359" s="7" t="str">
        <x:v>path trial</x:v>
      </x:c>
      <x:c r="D5359" s="7" t="str">
        <x:v>RAP-PT-2941</x:v>
      </x:c>
      <x:c r="E5359" s="7" t="str">
        <x:v>Path Trials!T2947</x:v>
      </x:c>
      <x:c r="F5359" s="7" t="str">
        <x:f>'Path Trials'!T2947</x:f>
        <x:v>OPEN</x:v>
      </x:c>
    </x:row>
    <x:row r="5360">
      <x:c r="B5360" s="7" t="str">
        <x:v>PHY-05354</x:v>
      </x:c>
      <x:c r="C5360" s="7" t="str">
        <x:v>path trial</x:v>
      </x:c>
      <x:c r="D5360" s="7" t="str">
        <x:v>RAP-PT-2942</x:v>
      </x:c>
      <x:c r="E5360" s="7" t="str">
        <x:v>Path Trials!T2948</x:v>
      </x:c>
      <x:c r="F5360" s="7" t="str">
        <x:f>'Path Trials'!T2948</x:f>
        <x:v>OPEN</x:v>
      </x:c>
    </x:row>
    <x:row r="5361">
      <x:c r="B5361" s="7" t="str">
        <x:v>PHY-05355</x:v>
      </x:c>
      <x:c r="C5361" s="7" t="str">
        <x:v>path trial</x:v>
      </x:c>
      <x:c r="D5361" s="7" t="str">
        <x:v>RAP-PT-2943</x:v>
      </x:c>
      <x:c r="E5361" s="7" t="str">
        <x:v>Path Trials!T2949</x:v>
      </x:c>
      <x:c r="F5361" s="7" t="str">
        <x:f>'Path Trials'!T2949</x:f>
        <x:v>OPEN</x:v>
      </x:c>
    </x:row>
    <x:row r="5362">
      <x:c r="B5362" s="7" t="str">
        <x:v>PHY-05356</x:v>
      </x:c>
      <x:c r="C5362" s="7" t="str">
        <x:v>path trial</x:v>
      </x:c>
      <x:c r="D5362" s="7" t="str">
        <x:v>RAP-PT-2944</x:v>
      </x:c>
      <x:c r="E5362" s="7" t="str">
        <x:v>Path Trials!T2950</x:v>
      </x:c>
      <x:c r="F5362" s="7" t="str">
        <x:f>'Path Trials'!T2950</x:f>
        <x:v>OPEN</x:v>
      </x:c>
    </x:row>
    <x:row r="5363">
      <x:c r="B5363" s="7" t="str">
        <x:v>PHY-05357</x:v>
      </x:c>
      <x:c r="C5363" s="7" t="str">
        <x:v>path trial</x:v>
      </x:c>
      <x:c r="D5363" s="7" t="str">
        <x:v>RAP-PT-2945</x:v>
      </x:c>
      <x:c r="E5363" s="7" t="str">
        <x:v>Path Trials!T2951</x:v>
      </x:c>
      <x:c r="F5363" s="7" t="str">
        <x:f>'Path Trials'!T2951</x:f>
        <x:v>OPEN</x:v>
      </x:c>
    </x:row>
    <x:row r="5364">
      <x:c r="B5364" s="7" t="str">
        <x:v>PHY-05358</x:v>
      </x:c>
      <x:c r="C5364" s="7" t="str">
        <x:v>path trial</x:v>
      </x:c>
      <x:c r="D5364" s="7" t="str">
        <x:v>RAP-PT-2946</x:v>
      </x:c>
      <x:c r="E5364" s="7" t="str">
        <x:v>Path Trials!T2952</x:v>
      </x:c>
      <x:c r="F5364" s="7" t="str">
        <x:f>'Path Trials'!T2952</x:f>
        <x:v>OPEN</x:v>
      </x:c>
    </x:row>
    <x:row r="5365">
      <x:c r="B5365" s="7" t="str">
        <x:v>PHY-05359</x:v>
      </x:c>
      <x:c r="C5365" s="7" t="str">
        <x:v>path trial</x:v>
      </x:c>
      <x:c r="D5365" s="7" t="str">
        <x:v>RAP-PT-2947</x:v>
      </x:c>
      <x:c r="E5365" s="7" t="str">
        <x:v>Path Trials!T2953</x:v>
      </x:c>
      <x:c r="F5365" s="7" t="str">
        <x:f>'Path Trials'!T2953</x:f>
        <x:v>OPEN</x:v>
      </x:c>
    </x:row>
    <x:row r="5366">
      <x:c r="B5366" s="7" t="str">
        <x:v>PHY-05360</x:v>
      </x:c>
      <x:c r="C5366" s="7" t="str">
        <x:v>path trial</x:v>
      </x:c>
      <x:c r="D5366" s="7" t="str">
        <x:v>RAP-PT-2948</x:v>
      </x:c>
      <x:c r="E5366" s="7" t="str">
        <x:v>Path Trials!T2954</x:v>
      </x:c>
      <x:c r="F5366" s="7" t="str">
        <x:f>'Path Trials'!T2954</x:f>
        <x:v>OPEN</x:v>
      </x:c>
    </x:row>
    <x:row r="5367">
      <x:c r="B5367" s="7" t="str">
        <x:v>PHY-05361</x:v>
      </x:c>
      <x:c r="C5367" s="7" t="str">
        <x:v>path trial</x:v>
      </x:c>
      <x:c r="D5367" s="7" t="str">
        <x:v>RAP-PT-2949</x:v>
      </x:c>
      <x:c r="E5367" s="7" t="str">
        <x:v>Path Trials!T2955</x:v>
      </x:c>
      <x:c r="F5367" s="7" t="str">
        <x:f>'Path Trials'!T2955</x:f>
        <x:v>OPEN</x:v>
      </x:c>
    </x:row>
    <x:row r="5368">
      <x:c r="B5368" s="7" t="str">
        <x:v>PHY-05362</x:v>
      </x:c>
      <x:c r="C5368" s="7" t="str">
        <x:v>path trial</x:v>
      </x:c>
      <x:c r="D5368" s="7" t="str">
        <x:v>RAP-PT-2950</x:v>
      </x:c>
      <x:c r="E5368" s="7" t="str">
        <x:v>Path Trials!T2956</x:v>
      </x:c>
      <x:c r="F5368" s="7" t="str">
        <x:f>'Path Trials'!T2956</x:f>
        <x:v>OPEN</x:v>
      </x:c>
    </x:row>
    <x:row r="5369">
      <x:c r="B5369" s="7" t="str">
        <x:v>PHY-05363</x:v>
      </x:c>
      <x:c r="C5369" s="7" t="str">
        <x:v>path trial</x:v>
      </x:c>
      <x:c r="D5369" s="7" t="str">
        <x:v>RAP-PT-2951</x:v>
      </x:c>
      <x:c r="E5369" s="7" t="str">
        <x:v>Path Trials!T2957</x:v>
      </x:c>
      <x:c r="F5369" s="7" t="str">
        <x:f>'Path Trials'!T2957</x:f>
        <x:v>OPEN</x:v>
      </x:c>
    </x:row>
    <x:row r="5370">
      <x:c r="B5370" s="7" t="str">
        <x:v>PHY-05364</x:v>
      </x:c>
      <x:c r="C5370" s="7" t="str">
        <x:v>path trial</x:v>
      </x:c>
      <x:c r="D5370" s="7" t="str">
        <x:v>RAP-PT-2952</x:v>
      </x:c>
      <x:c r="E5370" s="7" t="str">
        <x:v>Path Trials!T2958</x:v>
      </x:c>
      <x:c r="F5370" s="7" t="str">
        <x:f>'Path Trials'!T2958</x:f>
        <x:v>OPEN</x:v>
      </x:c>
    </x:row>
    <x:row r="5371">
      <x:c r="B5371" s="7" t="str">
        <x:v>PHY-05365</x:v>
      </x:c>
      <x:c r="C5371" s="7" t="str">
        <x:v>path trial</x:v>
      </x:c>
      <x:c r="D5371" s="7" t="str">
        <x:v>RAP-PT-2953</x:v>
      </x:c>
      <x:c r="E5371" s="7" t="str">
        <x:v>Path Trials!T2959</x:v>
      </x:c>
      <x:c r="F5371" s="7" t="str">
        <x:f>'Path Trials'!T2959</x:f>
        <x:v>OPEN</x:v>
      </x:c>
    </x:row>
    <x:row r="5372">
      <x:c r="B5372" s="7" t="str">
        <x:v>PHY-05366</x:v>
      </x:c>
      <x:c r="C5372" s="7" t="str">
        <x:v>path trial</x:v>
      </x:c>
      <x:c r="D5372" s="7" t="str">
        <x:v>RAP-PT-2954</x:v>
      </x:c>
      <x:c r="E5372" s="7" t="str">
        <x:v>Path Trials!T2960</x:v>
      </x:c>
      <x:c r="F5372" s="7" t="str">
        <x:f>'Path Trials'!T2960</x:f>
        <x:v>OPEN</x:v>
      </x:c>
    </x:row>
    <x:row r="5373">
      <x:c r="B5373" s="7" t="str">
        <x:v>PHY-05367</x:v>
      </x:c>
      <x:c r="C5373" s="7" t="str">
        <x:v>path trial</x:v>
      </x:c>
      <x:c r="D5373" s="7" t="str">
        <x:v>RAP-PT-2955</x:v>
      </x:c>
      <x:c r="E5373" s="7" t="str">
        <x:v>Path Trials!T2961</x:v>
      </x:c>
      <x:c r="F5373" s="7" t="str">
        <x:f>'Path Trials'!T2961</x:f>
        <x:v>OPEN</x:v>
      </x:c>
    </x:row>
    <x:row r="5374">
      <x:c r="B5374" s="7" t="str">
        <x:v>PHY-05368</x:v>
      </x:c>
      <x:c r="C5374" s="7" t="str">
        <x:v>path trial</x:v>
      </x:c>
      <x:c r="D5374" s="7" t="str">
        <x:v>RAP-PT-2956</x:v>
      </x:c>
      <x:c r="E5374" s="7" t="str">
        <x:v>Path Trials!T2962</x:v>
      </x:c>
      <x:c r="F5374" s="7" t="str">
        <x:f>'Path Trials'!T2962</x:f>
        <x:v>OPEN</x:v>
      </x:c>
    </x:row>
    <x:row r="5375">
      <x:c r="B5375" s="7" t="str">
        <x:v>PHY-05369</x:v>
      </x:c>
      <x:c r="C5375" s="7" t="str">
        <x:v>path trial</x:v>
      </x:c>
      <x:c r="D5375" s="7" t="str">
        <x:v>RAP-PT-2957</x:v>
      </x:c>
      <x:c r="E5375" s="7" t="str">
        <x:v>Path Trials!T2963</x:v>
      </x:c>
      <x:c r="F5375" s="7" t="str">
        <x:f>'Path Trials'!T2963</x:f>
        <x:v>OPEN</x:v>
      </x:c>
    </x:row>
    <x:row r="5376">
      <x:c r="B5376" s="7" t="str">
        <x:v>PHY-05370</x:v>
      </x:c>
      <x:c r="C5376" s="7" t="str">
        <x:v>path trial</x:v>
      </x:c>
      <x:c r="D5376" s="7" t="str">
        <x:v>RAP-PT-2958</x:v>
      </x:c>
      <x:c r="E5376" s="7" t="str">
        <x:v>Path Trials!T2964</x:v>
      </x:c>
      <x:c r="F5376" s="7" t="str">
        <x:f>'Path Trials'!T2964</x:f>
        <x:v>OPEN</x:v>
      </x:c>
    </x:row>
    <x:row r="5377">
      <x:c r="B5377" s="7" t="str">
        <x:v>PHY-05371</x:v>
      </x:c>
      <x:c r="C5377" s="7" t="str">
        <x:v>path trial</x:v>
      </x:c>
      <x:c r="D5377" s="7" t="str">
        <x:v>RAP-PT-2959</x:v>
      </x:c>
      <x:c r="E5377" s="7" t="str">
        <x:v>Path Trials!T2965</x:v>
      </x:c>
      <x:c r="F5377" s="7" t="str">
        <x:f>'Path Trials'!T2965</x:f>
        <x:v>OPEN</x:v>
      </x:c>
    </x:row>
    <x:row r="5378">
      <x:c r="B5378" s="7" t="str">
        <x:v>PHY-05372</x:v>
      </x:c>
      <x:c r="C5378" s="7" t="str">
        <x:v>path trial</x:v>
      </x:c>
      <x:c r="D5378" s="7" t="str">
        <x:v>RAP-PT-2960</x:v>
      </x:c>
      <x:c r="E5378" s="7" t="str">
        <x:v>Path Trials!T2966</x:v>
      </x:c>
      <x:c r="F5378" s="7" t="str">
        <x:f>'Path Trials'!T2966</x:f>
        <x:v>OPEN</x:v>
      </x:c>
    </x:row>
    <x:row r="5379">
      <x:c r="B5379" s="7" t="str">
        <x:v>PHY-05373</x:v>
      </x:c>
      <x:c r="C5379" s="7" t="str">
        <x:v>path trial</x:v>
      </x:c>
      <x:c r="D5379" s="7" t="str">
        <x:v>RAP-PT-2961</x:v>
      </x:c>
      <x:c r="E5379" s="7" t="str">
        <x:v>Path Trials!T2967</x:v>
      </x:c>
      <x:c r="F5379" s="7" t="str">
        <x:f>'Path Trials'!T2967</x:f>
        <x:v>OPEN</x:v>
      </x:c>
    </x:row>
    <x:row r="5380">
      <x:c r="B5380" s="7" t="str">
        <x:v>PHY-05374</x:v>
      </x:c>
      <x:c r="C5380" s="7" t="str">
        <x:v>path trial</x:v>
      </x:c>
      <x:c r="D5380" s="7" t="str">
        <x:v>RAP-PT-2962</x:v>
      </x:c>
      <x:c r="E5380" s="7" t="str">
        <x:v>Path Trials!T2968</x:v>
      </x:c>
      <x:c r="F5380" s="7" t="str">
        <x:f>'Path Trials'!T2968</x:f>
        <x:v>OPEN</x:v>
      </x:c>
    </x:row>
    <x:row r="5381">
      <x:c r="B5381" s="7" t="str">
        <x:v>PHY-05375</x:v>
      </x:c>
      <x:c r="C5381" s="7" t="str">
        <x:v>path trial</x:v>
      </x:c>
      <x:c r="D5381" s="7" t="str">
        <x:v>RAP-PT-2963</x:v>
      </x:c>
      <x:c r="E5381" s="7" t="str">
        <x:v>Path Trials!T2969</x:v>
      </x:c>
      <x:c r="F5381" s="7" t="str">
        <x:f>'Path Trials'!T2969</x:f>
        <x:v>OPEN</x:v>
      </x:c>
    </x:row>
    <x:row r="5382">
      <x:c r="B5382" s="7" t="str">
        <x:v>PHY-05376</x:v>
      </x:c>
      <x:c r="C5382" s="7" t="str">
        <x:v>path trial</x:v>
      </x:c>
      <x:c r="D5382" s="7" t="str">
        <x:v>RAP-PT-2964</x:v>
      </x:c>
      <x:c r="E5382" s="7" t="str">
        <x:v>Path Trials!T2970</x:v>
      </x:c>
      <x:c r="F5382" s="7" t="str">
        <x:f>'Path Trials'!T2970</x:f>
        <x:v>OPEN</x:v>
      </x:c>
    </x:row>
    <x:row r="5383">
      <x:c r="B5383" s="7" t="str">
        <x:v>PHY-05377</x:v>
      </x:c>
      <x:c r="C5383" s="7" t="str">
        <x:v>path trial</x:v>
      </x:c>
      <x:c r="D5383" s="7" t="str">
        <x:v>RAP-PT-2965</x:v>
      </x:c>
      <x:c r="E5383" s="7" t="str">
        <x:v>Path Trials!T2971</x:v>
      </x:c>
      <x:c r="F5383" s="7" t="str">
        <x:f>'Path Trials'!T2971</x:f>
        <x:v>OPEN</x:v>
      </x:c>
    </x:row>
    <x:row r="5384">
      <x:c r="B5384" s="7" t="str">
        <x:v>PHY-05378</x:v>
      </x:c>
      <x:c r="C5384" s="7" t="str">
        <x:v>path trial</x:v>
      </x:c>
      <x:c r="D5384" s="7" t="str">
        <x:v>RAP-PT-2966</x:v>
      </x:c>
      <x:c r="E5384" s="7" t="str">
        <x:v>Path Trials!T2972</x:v>
      </x:c>
      <x:c r="F5384" s="7" t="str">
        <x:f>'Path Trials'!T2972</x:f>
        <x:v>OPEN</x:v>
      </x:c>
    </x:row>
    <x:row r="5385">
      <x:c r="B5385" s="7" t="str">
        <x:v>PHY-05379</x:v>
      </x:c>
      <x:c r="C5385" s="7" t="str">
        <x:v>path trial</x:v>
      </x:c>
      <x:c r="D5385" s="7" t="str">
        <x:v>RAP-PT-2967</x:v>
      </x:c>
      <x:c r="E5385" s="7" t="str">
        <x:v>Path Trials!T2973</x:v>
      </x:c>
      <x:c r="F5385" s="7" t="str">
        <x:f>'Path Trials'!T2973</x:f>
        <x:v>OPEN</x:v>
      </x:c>
    </x:row>
    <x:row r="5386">
      <x:c r="B5386" s="7" t="str">
        <x:v>PHY-05380</x:v>
      </x:c>
      <x:c r="C5386" s="7" t="str">
        <x:v>path trial</x:v>
      </x:c>
      <x:c r="D5386" s="7" t="str">
        <x:v>RAP-PT-2968</x:v>
      </x:c>
      <x:c r="E5386" s="7" t="str">
        <x:v>Path Trials!T2974</x:v>
      </x:c>
      <x:c r="F5386" s="7" t="str">
        <x:f>'Path Trials'!T2974</x:f>
        <x:v>OPEN</x:v>
      </x:c>
    </x:row>
    <x:row r="5387">
      <x:c r="B5387" s="7" t="str">
        <x:v>PHY-05381</x:v>
      </x:c>
      <x:c r="C5387" s="7" t="str">
        <x:v>path trial</x:v>
      </x:c>
      <x:c r="D5387" s="7" t="str">
        <x:v>RAP-PT-2969</x:v>
      </x:c>
      <x:c r="E5387" s="7" t="str">
        <x:v>Path Trials!T2975</x:v>
      </x:c>
      <x:c r="F5387" s="7" t="str">
        <x:f>'Path Trials'!T2975</x:f>
        <x:v>OPEN</x:v>
      </x:c>
    </x:row>
    <x:row r="5388">
      <x:c r="B5388" s="7" t="str">
        <x:v>PHY-05382</x:v>
      </x:c>
      <x:c r="C5388" s="7" t="str">
        <x:v>path trial</x:v>
      </x:c>
      <x:c r="D5388" s="7" t="str">
        <x:v>RAP-PT-2970</x:v>
      </x:c>
      <x:c r="E5388" s="7" t="str">
        <x:v>Path Trials!T2976</x:v>
      </x:c>
      <x:c r="F5388" s="7" t="str">
        <x:f>'Path Trials'!T2976</x:f>
        <x:v>OPEN</x:v>
      </x:c>
    </x:row>
    <x:row r="5389">
      <x:c r="B5389" s="7" t="str">
        <x:v>PHY-05383</x:v>
      </x:c>
      <x:c r="C5389" s="7" t="str">
        <x:v>path trial</x:v>
      </x:c>
      <x:c r="D5389" s="7" t="str">
        <x:v>RAP-PT-2971</x:v>
      </x:c>
      <x:c r="E5389" s="7" t="str">
        <x:v>Path Trials!T2977</x:v>
      </x:c>
      <x:c r="F5389" s="7" t="str">
        <x:f>'Path Trials'!T2977</x:f>
        <x:v>OPEN</x:v>
      </x:c>
    </x:row>
    <x:row r="5390">
      <x:c r="B5390" s="7" t="str">
        <x:v>PHY-05384</x:v>
      </x:c>
      <x:c r="C5390" s="7" t="str">
        <x:v>path trial</x:v>
      </x:c>
      <x:c r="D5390" s="7" t="str">
        <x:v>RAP-PT-2972</x:v>
      </x:c>
      <x:c r="E5390" s="7" t="str">
        <x:v>Path Trials!T2978</x:v>
      </x:c>
      <x:c r="F5390" s="7" t="str">
        <x:f>'Path Trials'!T2978</x:f>
        <x:v>OPEN</x:v>
      </x:c>
    </x:row>
    <x:row r="5391">
      <x:c r="B5391" s="7" t="str">
        <x:v>PHY-05385</x:v>
      </x:c>
      <x:c r="C5391" s="7" t="str">
        <x:v>path trial</x:v>
      </x:c>
      <x:c r="D5391" s="7" t="str">
        <x:v>RAP-PT-2973</x:v>
      </x:c>
      <x:c r="E5391" s="7" t="str">
        <x:v>Path Trials!T2979</x:v>
      </x:c>
      <x:c r="F5391" s="7" t="str">
        <x:f>'Path Trials'!T2979</x:f>
        <x:v>OPEN</x:v>
      </x:c>
    </x:row>
    <x:row r="5392">
      <x:c r="B5392" s="7" t="str">
        <x:v>PHY-05386</x:v>
      </x:c>
      <x:c r="C5392" s="7" t="str">
        <x:v>path trial</x:v>
      </x:c>
      <x:c r="D5392" s="7" t="str">
        <x:v>RAP-PT-2974</x:v>
      </x:c>
      <x:c r="E5392" s="7" t="str">
        <x:v>Path Trials!T2980</x:v>
      </x:c>
      <x:c r="F5392" s="7" t="str">
        <x:f>'Path Trials'!T2980</x:f>
        <x:v>OPEN</x:v>
      </x:c>
    </x:row>
    <x:row r="5393">
      <x:c r="B5393" s="7" t="str">
        <x:v>PHY-05387</x:v>
      </x:c>
      <x:c r="C5393" s="7" t="str">
        <x:v>path trial</x:v>
      </x:c>
      <x:c r="D5393" s="7" t="str">
        <x:v>RAP-PT-2975</x:v>
      </x:c>
      <x:c r="E5393" s="7" t="str">
        <x:v>Path Trials!T2981</x:v>
      </x:c>
      <x:c r="F5393" s="7" t="str">
        <x:f>'Path Trials'!T2981</x:f>
        <x:v>OPEN</x:v>
      </x:c>
    </x:row>
    <x:row r="5394">
      <x:c r="B5394" s="7" t="str">
        <x:v>PHY-05388</x:v>
      </x:c>
      <x:c r="C5394" s="7" t="str">
        <x:v>path trial</x:v>
      </x:c>
      <x:c r="D5394" s="7" t="str">
        <x:v>RAP-PT-2976</x:v>
      </x:c>
      <x:c r="E5394" s="7" t="str">
        <x:v>Path Trials!T2982</x:v>
      </x:c>
      <x:c r="F5394" s="7" t="str">
        <x:f>'Path Trials'!T2982</x:f>
        <x:v>OPEN</x:v>
      </x:c>
    </x:row>
    <x:row r="5395">
      <x:c r="B5395" s="7" t="str">
        <x:v>PHY-05389</x:v>
      </x:c>
      <x:c r="C5395" s="7" t="str">
        <x:v>path trial</x:v>
      </x:c>
      <x:c r="D5395" s="7" t="str">
        <x:v>RAP-PT-2977</x:v>
      </x:c>
      <x:c r="E5395" s="7" t="str">
        <x:v>Path Trials!T2983</x:v>
      </x:c>
      <x:c r="F5395" s="7" t="str">
        <x:f>'Path Trials'!T2983</x:f>
        <x:v>OPEN</x:v>
      </x:c>
    </x:row>
    <x:row r="5396">
      <x:c r="B5396" s="7" t="str">
        <x:v>PHY-05390</x:v>
      </x:c>
      <x:c r="C5396" s="7" t="str">
        <x:v>path trial</x:v>
      </x:c>
      <x:c r="D5396" s="7" t="str">
        <x:v>RAP-PT-2978</x:v>
      </x:c>
      <x:c r="E5396" s="7" t="str">
        <x:v>Path Trials!T2984</x:v>
      </x:c>
      <x:c r="F5396" s="7" t="str">
        <x:f>'Path Trials'!T2984</x:f>
        <x:v>OPEN</x:v>
      </x:c>
    </x:row>
    <x:row r="5397">
      <x:c r="B5397" s="7" t="str">
        <x:v>PHY-05391</x:v>
      </x:c>
      <x:c r="C5397" s="7" t="str">
        <x:v>path trial</x:v>
      </x:c>
      <x:c r="D5397" s="7" t="str">
        <x:v>RAP-PT-2979</x:v>
      </x:c>
      <x:c r="E5397" s="7" t="str">
        <x:v>Path Trials!T2985</x:v>
      </x:c>
      <x:c r="F5397" s="7" t="str">
        <x:f>'Path Trials'!T2985</x:f>
        <x:v>OPEN</x:v>
      </x:c>
    </x:row>
    <x:row r="5398">
      <x:c r="B5398" s="7" t="str">
        <x:v>PHY-05392</x:v>
      </x:c>
      <x:c r="C5398" s="7" t="str">
        <x:v>path trial</x:v>
      </x:c>
      <x:c r="D5398" s="7" t="str">
        <x:v>RAP-PT-2980</x:v>
      </x:c>
      <x:c r="E5398" s="7" t="str">
        <x:v>Path Trials!T2986</x:v>
      </x:c>
      <x:c r="F5398" s="7" t="str">
        <x:f>'Path Trials'!T2986</x:f>
        <x:v>OPEN</x:v>
      </x:c>
    </x:row>
    <x:row r="5399">
      <x:c r="B5399" s="7" t="str">
        <x:v>PHY-05393</x:v>
      </x:c>
      <x:c r="C5399" s="7" t="str">
        <x:v>path trial</x:v>
      </x:c>
      <x:c r="D5399" s="7" t="str">
        <x:v>RAP-PT-2981</x:v>
      </x:c>
      <x:c r="E5399" s="7" t="str">
        <x:v>Path Trials!T2987</x:v>
      </x:c>
      <x:c r="F5399" s="7" t="str">
        <x:f>'Path Trials'!T2987</x:f>
        <x:v>OPEN</x:v>
      </x:c>
    </x:row>
    <x:row r="5400">
      <x:c r="B5400" s="7" t="str">
        <x:v>PHY-05394</x:v>
      </x:c>
      <x:c r="C5400" s="7" t="str">
        <x:v>path trial</x:v>
      </x:c>
      <x:c r="D5400" s="7" t="str">
        <x:v>RAP-PT-2982</x:v>
      </x:c>
      <x:c r="E5400" s="7" t="str">
        <x:v>Path Trials!T2988</x:v>
      </x:c>
      <x:c r="F5400" s="7" t="str">
        <x:f>'Path Trials'!T2988</x:f>
        <x:v>OPEN</x:v>
      </x:c>
    </x:row>
    <x:row r="5401">
      <x:c r="B5401" s="7" t="str">
        <x:v>PHY-05395</x:v>
      </x:c>
      <x:c r="C5401" s="7" t="str">
        <x:v>path trial</x:v>
      </x:c>
      <x:c r="D5401" s="7" t="str">
        <x:v>RAP-PT-2983</x:v>
      </x:c>
      <x:c r="E5401" s="7" t="str">
        <x:v>Path Trials!T2989</x:v>
      </x:c>
      <x:c r="F5401" s="7" t="str">
        <x:f>'Path Trials'!T2989</x:f>
        <x:v>OPEN</x:v>
      </x:c>
    </x:row>
    <x:row r="5402">
      <x:c r="B5402" s="7" t="str">
        <x:v>PHY-05396</x:v>
      </x:c>
      <x:c r="C5402" s="7" t="str">
        <x:v>path trial</x:v>
      </x:c>
      <x:c r="D5402" s="7" t="str">
        <x:v>RAP-PT-2984</x:v>
      </x:c>
      <x:c r="E5402" s="7" t="str">
        <x:v>Path Trials!T2990</x:v>
      </x:c>
      <x:c r="F5402" s="7" t="str">
        <x:f>'Path Trials'!T2990</x:f>
        <x:v>OPEN</x:v>
      </x:c>
    </x:row>
    <x:row r="5403">
      <x:c r="B5403" s="7" t="str">
        <x:v>PHY-05397</x:v>
      </x:c>
      <x:c r="C5403" s="7" t="str">
        <x:v>path trial</x:v>
      </x:c>
      <x:c r="D5403" s="7" t="str">
        <x:v>RAP-PT-2985</x:v>
      </x:c>
      <x:c r="E5403" s="7" t="str">
        <x:v>Path Trials!T2991</x:v>
      </x:c>
      <x:c r="F5403" s="7" t="str">
        <x:f>'Path Trials'!T2991</x:f>
        <x:v>OPEN</x:v>
      </x:c>
    </x:row>
    <x:row r="5404">
      <x:c r="B5404" s="7" t="str">
        <x:v>PHY-05398</x:v>
      </x:c>
      <x:c r="C5404" s="7" t="str">
        <x:v>path trial</x:v>
      </x:c>
      <x:c r="D5404" s="7" t="str">
        <x:v>RAP-PT-2986</x:v>
      </x:c>
      <x:c r="E5404" s="7" t="str">
        <x:v>Path Trials!T2992</x:v>
      </x:c>
      <x:c r="F5404" s="7" t="str">
        <x:f>'Path Trials'!T2992</x:f>
        <x:v>OPEN</x:v>
      </x:c>
    </x:row>
    <x:row r="5405">
      <x:c r="B5405" s="7" t="str">
        <x:v>PHY-05399</x:v>
      </x:c>
      <x:c r="C5405" s="7" t="str">
        <x:v>path trial</x:v>
      </x:c>
      <x:c r="D5405" s="7" t="str">
        <x:v>RAP-PT-2987</x:v>
      </x:c>
      <x:c r="E5405" s="7" t="str">
        <x:v>Path Trials!T2993</x:v>
      </x:c>
      <x:c r="F5405" s="7" t="str">
        <x:f>'Path Trials'!T2993</x:f>
        <x:v>OPEN</x:v>
      </x:c>
    </x:row>
    <x:row r="5406">
      <x:c r="B5406" s="7" t="str">
        <x:v>PHY-05400</x:v>
      </x:c>
      <x:c r="C5406" s="7" t="str">
        <x:v>path trial</x:v>
      </x:c>
      <x:c r="D5406" s="7" t="str">
        <x:v>RAP-PT-2988</x:v>
      </x:c>
      <x:c r="E5406" s="7" t="str">
        <x:v>Path Trials!T2994</x:v>
      </x:c>
      <x:c r="F5406" s="7" t="str">
        <x:f>'Path Trials'!T2994</x:f>
        <x:v>OPEN</x:v>
      </x:c>
    </x:row>
    <x:row r="5407">
      <x:c r="B5407" s="7" t="str">
        <x:v>PHY-05401</x:v>
      </x:c>
      <x:c r="C5407" s="7" t="str">
        <x:v>path trial</x:v>
      </x:c>
      <x:c r="D5407" s="7" t="str">
        <x:v>RAP-PT-2989</x:v>
      </x:c>
      <x:c r="E5407" s="7" t="str">
        <x:v>Path Trials!T2995</x:v>
      </x:c>
      <x:c r="F5407" s="7" t="str">
        <x:f>'Path Trials'!T2995</x:f>
        <x:v>OPEN</x:v>
      </x:c>
    </x:row>
    <x:row r="5408">
      <x:c r="B5408" s="7" t="str">
        <x:v>PHY-05402</x:v>
      </x:c>
      <x:c r="C5408" s="7" t="str">
        <x:v>path trial</x:v>
      </x:c>
      <x:c r="D5408" s="7" t="str">
        <x:v>RAP-PT-2990</x:v>
      </x:c>
      <x:c r="E5408" s="7" t="str">
        <x:v>Path Trials!T2996</x:v>
      </x:c>
      <x:c r="F5408" s="7" t="str">
        <x:f>'Path Trials'!T2996</x:f>
        <x:v>OPEN</x:v>
      </x:c>
    </x:row>
    <x:row r="5409">
      <x:c r="B5409" s="7" t="str">
        <x:v>PHY-05403</x:v>
      </x:c>
      <x:c r="C5409" s="7" t="str">
        <x:v>path trial</x:v>
      </x:c>
      <x:c r="D5409" s="7" t="str">
        <x:v>RAP-PT-2991</x:v>
      </x:c>
      <x:c r="E5409" s="7" t="str">
        <x:v>Path Trials!T2997</x:v>
      </x:c>
      <x:c r="F5409" s="7" t="str">
        <x:f>'Path Trials'!T2997</x:f>
        <x:v>OPEN</x:v>
      </x:c>
    </x:row>
    <x:row r="5410">
      <x:c r="B5410" s="7" t="str">
        <x:v>PHY-05404</x:v>
      </x:c>
      <x:c r="C5410" s="7" t="str">
        <x:v>path trial</x:v>
      </x:c>
      <x:c r="D5410" s="7" t="str">
        <x:v>RAP-PT-2992</x:v>
      </x:c>
      <x:c r="E5410" s="7" t="str">
        <x:v>Path Trials!T2998</x:v>
      </x:c>
      <x:c r="F5410" s="7" t="str">
        <x:f>'Path Trials'!T2998</x:f>
        <x:v>OPEN</x:v>
      </x:c>
    </x:row>
    <x:row r="5411">
      <x:c r="B5411" s="7" t="str">
        <x:v>PHY-05405</x:v>
      </x:c>
      <x:c r="C5411" s="7" t="str">
        <x:v>path trial</x:v>
      </x:c>
      <x:c r="D5411" s="7" t="str">
        <x:v>RAP-PT-2993</x:v>
      </x:c>
      <x:c r="E5411" s="7" t="str">
        <x:v>Path Trials!T2999</x:v>
      </x:c>
      <x:c r="F5411" s="7" t="str">
        <x:f>'Path Trials'!T2999</x:f>
        <x:v>OPEN</x:v>
      </x:c>
    </x:row>
    <x:row r="5412">
      <x:c r="B5412" s="7" t="str">
        <x:v>PHY-05406</x:v>
      </x:c>
      <x:c r="C5412" s="7" t="str">
        <x:v>path trial</x:v>
      </x:c>
      <x:c r="D5412" s="7" t="str">
        <x:v>RAP-PT-2994</x:v>
      </x:c>
      <x:c r="E5412" s="7" t="str">
        <x:v>Path Trials!T3000</x:v>
      </x:c>
      <x:c r="F5412" s="7" t="str">
        <x:f>'Path Trials'!T3000</x:f>
        <x:v>OPEN</x:v>
      </x:c>
    </x:row>
    <x:row r="5413">
      <x:c r="B5413" s="7" t="str">
        <x:v>PHY-05407</x:v>
      </x:c>
      <x:c r="C5413" s="7" t="str">
        <x:v>path trial</x:v>
      </x:c>
      <x:c r="D5413" s="7" t="str">
        <x:v>RAP-PT-2995</x:v>
      </x:c>
      <x:c r="E5413" s="7" t="str">
        <x:v>Path Trials!T3001</x:v>
      </x:c>
      <x:c r="F5413" s="7" t="str">
        <x:f>'Path Trials'!T3001</x:f>
        <x:v>OPEN</x:v>
      </x:c>
    </x:row>
    <x:row r="5414">
      <x:c r="B5414" s="7" t="str">
        <x:v>PHY-05408</x:v>
      </x:c>
      <x:c r="C5414" s="7" t="str">
        <x:v>path trial</x:v>
      </x:c>
      <x:c r="D5414" s="7" t="str">
        <x:v>RAP-PT-2996</x:v>
      </x:c>
      <x:c r="E5414" s="7" t="str">
        <x:v>Path Trials!T3002</x:v>
      </x:c>
      <x:c r="F5414" s="7" t="str">
        <x:f>'Path Trials'!T3002</x:f>
        <x:v>OPEN</x:v>
      </x:c>
    </x:row>
    <x:row r="5415">
      <x:c r="B5415" s="7" t="str">
        <x:v>PHY-05409</x:v>
      </x:c>
      <x:c r="C5415" s="7" t="str">
        <x:v>path trial</x:v>
      </x:c>
      <x:c r="D5415" s="7" t="str">
        <x:v>RAP-PT-2997</x:v>
      </x:c>
      <x:c r="E5415" s="7" t="str">
        <x:v>Path Trials!T3003</x:v>
      </x:c>
      <x:c r="F5415" s="7" t="str">
        <x:f>'Path Trials'!T3003</x:f>
        <x:v>OPEN</x:v>
      </x:c>
    </x:row>
    <x:row r="5416">
      <x:c r="B5416" s="7" t="str">
        <x:v>PHY-05410</x:v>
      </x:c>
      <x:c r="C5416" s="7" t="str">
        <x:v>path trial</x:v>
      </x:c>
      <x:c r="D5416" s="7" t="str">
        <x:v>RAP-PT-2998</x:v>
      </x:c>
      <x:c r="E5416" s="7" t="str">
        <x:v>Path Trials!T3004</x:v>
      </x:c>
      <x:c r="F5416" s="7" t="str">
        <x:f>'Path Trials'!T3004</x:f>
        <x:v>OPEN</x:v>
      </x:c>
    </x:row>
    <x:row r="5417">
      <x:c r="B5417" s="7" t="str">
        <x:v>PHY-05411</x:v>
      </x:c>
      <x:c r="C5417" s="7" t="str">
        <x:v>path trial</x:v>
      </x:c>
      <x:c r="D5417" s="7" t="str">
        <x:v>RAP-PT-2999</x:v>
      </x:c>
      <x:c r="E5417" s="7" t="str">
        <x:v>Path Trials!T3005</x:v>
      </x:c>
      <x:c r="F5417" s="7" t="str">
        <x:f>'Path Trials'!T3005</x:f>
        <x:v>OPEN</x:v>
      </x:c>
    </x:row>
    <x:row r="5418">
      <x:c r="B5418" s="7" t="str">
        <x:v>PHY-05412</x:v>
      </x:c>
      <x:c r="C5418" s="7" t="str">
        <x:v>path trial</x:v>
      </x:c>
      <x:c r="D5418" s="7" t="str">
        <x:v>RAP-PT-3000</x:v>
      </x:c>
      <x:c r="E5418" s="7" t="str">
        <x:v>Path Trials!T3006</x:v>
      </x:c>
      <x:c r="F5418" s="7" t="str">
        <x:f>'Path Trials'!T3006</x:f>
        <x:v>OPEN</x:v>
      </x:c>
    </x:row>
    <x:row r="5419">
      <x:c r="B5419" s="7" t="str">
        <x:v>PHY-05413</x:v>
      </x:c>
      <x:c r="C5419" s="7" t="str">
        <x:v>path trial</x:v>
      </x:c>
      <x:c r="D5419" s="7" t="str">
        <x:v>RAP-PT-3001</x:v>
      </x:c>
      <x:c r="E5419" s="7" t="str">
        <x:v>Path Trials!T3007</x:v>
      </x:c>
      <x:c r="F5419" s="7" t="str">
        <x:f>'Path Trials'!T3007</x:f>
        <x:v>OPEN</x:v>
      </x:c>
    </x:row>
    <x:row r="5420">
      <x:c r="B5420" s="7" t="str">
        <x:v>PHY-05414</x:v>
      </x:c>
      <x:c r="C5420" s="7" t="str">
        <x:v>path trial</x:v>
      </x:c>
      <x:c r="D5420" s="7" t="str">
        <x:v>RAP-PT-3002</x:v>
      </x:c>
      <x:c r="E5420" s="7" t="str">
        <x:v>Path Trials!T3008</x:v>
      </x:c>
      <x:c r="F5420" s="7" t="str">
        <x:f>'Path Trials'!T3008</x:f>
        <x:v>OPEN</x:v>
      </x:c>
    </x:row>
    <x:row r="5421">
      <x:c r="B5421" s="7" t="str">
        <x:v>PHY-05415</x:v>
      </x:c>
      <x:c r="C5421" s="7" t="str">
        <x:v>path trial</x:v>
      </x:c>
      <x:c r="D5421" s="7" t="str">
        <x:v>RAP-PT-3003</x:v>
      </x:c>
      <x:c r="E5421" s="7" t="str">
        <x:v>Path Trials!T3009</x:v>
      </x:c>
      <x:c r="F5421" s="7" t="str">
        <x:f>'Path Trials'!T3009</x:f>
        <x:v>OPEN</x:v>
      </x:c>
    </x:row>
    <x:row r="5422">
      <x:c r="B5422" s="7" t="str">
        <x:v>PHY-05416</x:v>
      </x:c>
      <x:c r="C5422" s="7" t="str">
        <x:v>path trial</x:v>
      </x:c>
      <x:c r="D5422" s="7" t="str">
        <x:v>RAP-PT-3004</x:v>
      </x:c>
      <x:c r="E5422" s="7" t="str">
        <x:v>Path Trials!T3010</x:v>
      </x:c>
      <x:c r="F5422" s="7" t="str">
        <x:f>'Path Trials'!T3010</x:f>
        <x:v>OPEN</x:v>
      </x:c>
    </x:row>
    <x:row r="5423">
      <x:c r="B5423" s="7" t="str">
        <x:v>PHY-05417</x:v>
      </x:c>
      <x:c r="C5423" s="7" t="str">
        <x:v>path trial</x:v>
      </x:c>
      <x:c r="D5423" s="7" t="str">
        <x:v>RAP-PT-3005</x:v>
      </x:c>
      <x:c r="E5423" s="7" t="str">
        <x:v>Path Trials!T3011</x:v>
      </x:c>
      <x:c r="F5423" s="7" t="str">
        <x:f>'Path Trials'!T3011</x:f>
        <x:v>OPEN</x:v>
      </x:c>
    </x:row>
    <x:row r="5424">
      <x:c r="B5424" s="7" t="str">
        <x:v>PHY-05418</x:v>
      </x:c>
      <x:c r="C5424" s="7" t="str">
        <x:v>path trial</x:v>
      </x:c>
      <x:c r="D5424" s="7" t="str">
        <x:v>RAP-PT-3006</x:v>
      </x:c>
      <x:c r="E5424" s="7" t="str">
        <x:v>Path Trials!T3012</x:v>
      </x:c>
      <x:c r="F5424" s="7" t="str">
        <x:f>'Path Trials'!T3012</x:f>
        <x:v>OPEN</x:v>
      </x:c>
    </x:row>
    <x:row r="5425">
      <x:c r="B5425" s="7" t="str">
        <x:v>PHY-05419</x:v>
      </x:c>
      <x:c r="C5425" s="7" t="str">
        <x:v>path trial</x:v>
      </x:c>
      <x:c r="D5425" s="7" t="str">
        <x:v>RAP-PT-3007</x:v>
      </x:c>
      <x:c r="E5425" s="7" t="str">
        <x:v>Path Trials!T3013</x:v>
      </x:c>
      <x:c r="F5425" s="7" t="str">
        <x:f>'Path Trials'!T3013</x:f>
        <x:v>OPEN</x:v>
      </x:c>
    </x:row>
    <x:row r="5426">
      <x:c r="B5426" s="7" t="str">
        <x:v>PHY-05420</x:v>
      </x:c>
      <x:c r="C5426" s="7" t="str">
        <x:v>path trial</x:v>
      </x:c>
      <x:c r="D5426" s="7" t="str">
        <x:v>RAP-PT-3008</x:v>
      </x:c>
      <x:c r="E5426" s="7" t="str">
        <x:v>Path Trials!T3014</x:v>
      </x:c>
      <x:c r="F5426" s="7" t="str">
        <x:f>'Path Trials'!T3014</x:f>
        <x:v>OPEN</x:v>
      </x:c>
    </x:row>
    <x:row r="5427">
      <x:c r="B5427" s="7" t="str">
        <x:v>PHY-05421</x:v>
      </x:c>
      <x:c r="C5427" s="7" t="str">
        <x:v>path trial</x:v>
      </x:c>
      <x:c r="D5427" s="7" t="str">
        <x:v>RAP-PT-3009</x:v>
      </x:c>
      <x:c r="E5427" s="7" t="str">
        <x:v>Path Trials!T3015</x:v>
      </x:c>
      <x:c r="F5427" s="7" t="str">
        <x:f>'Path Trials'!T3015</x:f>
        <x:v>OPEN</x:v>
      </x:c>
    </x:row>
    <x:row r="5428">
      <x:c r="B5428" s="7" t="str">
        <x:v>PHY-05422</x:v>
      </x:c>
      <x:c r="C5428" s="7" t="str">
        <x:v>path trial</x:v>
      </x:c>
      <x:c r="D5428" s="7" t="str">
        <x:v>RAP-PT-3010</x:v>
      </x:c>
      <x:c r="E5428" s="7" t="str">
        <x:v>Path Trials!T3016</x:v>
      </x:c>
      <x:c r="F5428" s="7" t="str">
        <x:f>'Path Trials'!T3016</x:f>
        <x:v>OPEN</x:v>
      </x:c>
    </x:row>
    <x:row r="5429">
      <x:c r="B5429" s="7" t="str">
        <x:v>PHY-05423</x:v>
      </x:c>
      <x:c r="C5429" s="7" t="str">
        <x:v>path trial</x:v>
      </x:c>
      <x:c r="D5429" s="7" t="str">
        <x:v>RAP-PT-3011</x:v>
      </x:c>
      <x:c r="E5429" s="7" t="str">
        <x:v>Path Trials!T3017</x:v>
      </x:c>
      <x:c r="F5429" s="7" t="str">
        <x:f>'Path Trials'!T3017</x:f>
        <x:v>OPEN</x:v>
      </x:c>
    </x:row>
    <x:row r="5430">
      <x:c r="B5430" s="7" t="str">
        <x:v>PHY-05424</x:v>
      </x:c>
      <x:c r="C5430" s="7" t="str">
        <x:v>path trial</x:v>
      </x:c>
      <x:c r="D5430" s="7" t="str">
        <x:v>RAP-PT-3012</x:v>
      </x:c>
      <x:c r="E5430" s="7" t="str">
        <x:v>Path Trials!T3018</x:v>
      </x:c>
      <x:c r="F5430" s="7" t="str">
        <x:f>'Path Trials'!T3018</x:f>
        <x:v>OPEN</x:v>
      </x:c>
    </x:row>
    <x:row r="5431">
      <x:c r="B5431" s="7" t="str">
        <x:v>PHY-05425</x:v>
      </x:c>
      <x:c r="C5431" s="7" t="str">
        <x:v>path trial</x:v>
      </x:c>
      <x:c r="D5431" s="7" t="str">
        <x:v>RAP-PT-3013</x:v>
      </x:c>
      <x:c r="E5431" s="7" t="str">
        <x:v>Path Trials!T3019</x:v>
      </x:c>
      <x:c r="F5431" s="7" t="str">
        <x:f>'Path Trials'!T3019</x:f>
        <x:v>OPEN</x:v>
      </x:c>
    </x:row>
    <x:row r="5432">
      <x:c r="B5432" s="7" t="str">
        <x:v>PHY-05426</x:v>
      </x:c>
      <x:c r="C5432" s="7" t="str">
        <x:v>path trial</x:v>
      </x:c>
      <x:c r="D5432" s="7" t="str">
        <x:v>RAP-PT-3014</x:v>
      </x:c>
      <x:c r="E5432" s="7" t="str">
        <x:v>Path Trials!T3020</x:v>
      </x:c>
      <x:c r="F5432" s="7" t="str">
        <x:f>'Path Trials'!T3020</x:f>
        <x:v>OPEN</x:v>
      </x:c>
    </x:row>
    <x:row r="5433">
      <x:c r="B5433" s="7" t="str">
        <x:v>PHY-05427</x:v>
      </x:c>
      <x:c r="C5433" s="7" t="str">
        <x:v>path trial</x:v>
      </x:c>
      <x:c r="D5433" s="7" t="str">
        <x:v>RAP-PT-3015</x:v>
      </x:c>
      <x:c r="E5433" s="7" t="str">
        <x:v>Path Trials!T3021</x:v>
      </x:c>
      <x:c r="F5433" s="7" t="str">
        <x:f>'Path Trials'!T3021</x:f>
        <x:v>OPEN</x:v>
      </x:c>
    </x:row>
    <x:row r="5434">
      <x:c r="B5434" s="7" t="str">
        <x:v>PHY-05428</x:v>
      </x:c>
      <x:c r="C5434" s="7" t="str">
        <x:v>path trial</x:v>
      </x:c>
      <x:c r="D5434" s="7" t="str">
        <x:v>RAP-PT-3016</x:v>
      </x:c>
      <x:c r="E5434" s="7" t="str">
        <x:v>Path Trials!T3022</x:v>
      </x:c>
      <x:c r="F5434" s="7" t="str">
        <x:f>'Path Trials'!T3022</x:f>
        <x:v>OPEN</x:v>
      </x:c>
    </x:row>
    <x:row r="5435">
      <x:c r="B5435" s="7" t="str">
        <x:v>PHY-05429</x:v>
      </x:c>
      <x:c r="C5435" s="7" t="str">
        <x:v>path trial</x:v>
      </x:c>
      <x:c r="D5435" s="7" t="str">
        <x:v>RAP-PT-3017</x:v>
      </x:c>
      <x:c r="E5435" s="7" t="str">
        <x:v>Path Trials!T3023</x:v>
      </x:c>
      <x:c r="F5435" s="7" t="str">
        <x:f>'Path Trials'!T3023</x:f>
        <x:v>OPEN</x:v>
      </x:c>
    </x:row>
    <x:row r="5436">
      <x:c r="B5436" s="7" t="str">
        <x:v>PHY-05430</x:v>
      </x:c>
      <x:c r="C5436" s="7" t="str">
        <x:v>path trial</x:v>
      </x:c>
      <x:c r="D5436" s="7" t="str">
        <x:v>RAP-PT-3018</x:v>
      </x:c>
      <x:c r="E5436" s="7" t="str">
        <x:v>Path Trials!T3024</x:v>
      </x:c>
      <x:c r="F5436" s="7" t="str">
        <x:f>'Path Trials'!T3024</x:f>
        <x:v>OPEN</x:v>
      </x:c>
    </x:row>
    <x:row r="5437">
      <x:c r="B5437" s="7" t="str">
        <x:v>PHY-05431</x:v>
      </x:c>
      <x:c r="C5437" s="7" t="str">
        <x:v>path trial</x:v>
      </x:c>
      <x:c r="D5437" s="7" t="str">
        <x:v>RAP-PT-3019</x:v>
      </x:c>
      <x:c r="E5437" s="7" t="str">
        <x:v>Path Trials!T3025</x:v>
      </x:c>
      <x:c r="F5437" s="7" t="str">
        <x:f>'Path Trials'!T3025</x:f>
        <x:v>OPEN</x:v>
      </x:c>
    </x:row>
    <x:row r="5438">
      <x:c r="B5438" s="7" t="str">
        <x:v>PHY-05432</x:v>
      </x:c>
      <x:c r="C5438" s="7" t="str">
        <x:v>path trial</x:v>
      </x:c>
      <x:c r="D5438" s="7" t="str">
        <x:v>RAP-PT-3020</x:v>
      </x:c>
      <x:c r="E5438" s="7" t="str">
        <x:v>Path Trials!T3026</x:v>
      </x:c>
      <x:c r="F5438" s="7" t="str">
        <x:f>'Path Trials'!T3026</x:f>
        <x:v>OPEN</x:v>
      </x:c>
    </x:row>
    <x:row r="5439">
      <x:c r="B5439" s="7" t="str">
        <x:v>PHY-05433</x:v>
      </x:c>
      <x:c r="C5439" s="7" t="str">
        <x:v>path trial</x:v>
      </x:c>
      <x:c r="D5439" s="7" t="str">
        <x:v>RAP-PT-3021</x:v>
      </x:c>
      <x:c r="E5439" s="7" t="str">
        <x:v>Path Trials!T3027</x:v>
      </x:c>
      <x:c r="F5439" s="7" t="str">
        <x:f>'Path Trials'!T3027</x:f>
        <x:v>OPEN</x:v>
      </x:c>
    </x:row>
    <x:row r="5440">
      <x:c r="B5440" s="7" t="str">
        <x:v>PHY-05434</x:v>
      </x:c>
      <x:c r="C5440" s="7" t="str">
        <x:v>path trial</x:v>
      </x:c>
      <x:c r="D5440" s="7" t="str">
        <x:v>RAP-PT-3022</x:v>
      </x:c>
      <x:c r="E5440" s="7" t="str">
        <x:v>Path Trials!T3028</x:v>
      </x:c>
      <x:c r="F5440" s="7" t="str">
        <x:f>'Path Trials'!T3028</x:f>
        <x:v>OPEN</x:v>
      </x:c>
    </x:row>
    <x:row r="5441">
      <x:c r="B5441" s="7" t="str">
        <x:v>PHY-05435</x:v>
      </x:c>
      <x:c r="C5441" s="7" t="str">
        <x:v>path trial</x:v>
      </x:c>
      <x:c r="D5441" s="7" t="str">
        <x:v>RAP-PT-3023</x:v>
      </x:c>
      <x:c r="E5441" s="7" t="str">
        <x:v>Path Trials!T3029</x:v>
      </x:c>
      <x:c r="F5441" s="7" t="str">
        <x:f>'Path Trials'!T3029</x:f>
        <x:v>OPEN</x:v>
      </x:c>
    </x:row>
    <x:row r="5442">
      <x:c r="B5442" s="7" t="str">
        <x:v>PHY-05436</x:v>
      </x:c>
      <x:c r="C5442" s="7" t="str">
        <x:v>path trial</x:v>
      </x:c>
      <x:c r="D5442" s="7" t="str">
        <x:v>RAP-PT-3024</x:v>
      </x:c>
      <x:c r="E5442" s="7" t="str">
        <x:v>Path Trials!T3030</x:v>
      </x:c>
      <x:c r="F5442" s="7" t="str">
        <x:f>'Path Trials'!T3030</x:f>
        <x:v>OPEN</x:v>
      </x:c>
    </x:row>
    <x:row r="5443">
      <x:c r="B5443" s="7" t="str">
        <x:v>PHY-05437</x:v>
      </x:c>
      <x:c r="C5443" s="7" t="str">
        <x:v>path trial</x:v>
      </x:c>
      <x:c r="D5443" s="7" t="str">
        <x:v>RAP-PT-3025</x:v>
      </x:c>
      <x:c r="E5443" s="7" t="str">
        <x:v>Path Trials!T3031</x:v>
      </x:c>
      <x:c r="F5443" s="7" t="str">
        <x:f>'Path Trials'!T3031</x:f>
        <x:v>OPEN</x:v>
      </x:c>
    </x:row>
    <x:row r="5444">
      <x:c r="B5444" s="7" t="str">
        <x:v>PHY-05438</x:v>
      </x:c>
      <x:c r="C5444" s="7" t="str">
        <x:v>path trial</x:v>
      </x:c>
      <x:c r="D5444" s="7" t="str">
        <x:v>RAP-PT-3026</x:v>
      </x:c>
      <x:c r="E5444" s="7" t="str">
        <x:v>Path Trials!T3032</x:v>
      </x:c>
      <x:c r="F5444" s="7" t="str">
        <x:f>'Path Trials'!T3032</x:f>
        <x:v>OPEN</x:v>
      </x:c>
    </x:row>
    <x:row r="5445">
      <x:c r="B5445" s="7" t="str">
        <x:v>PHY-05439</x:v>
      </x:c>
      <x:c r="C5445" s="7" t="str">
        <x:v>path trial</x:v>
      </x:c>
      <x:c r="D5445" s="7" t="str">
        <x:v>RAP-PT-3027</x:v>
      </x:c>
      <x:c r="E5445" s="7" t="str">
        <x:v>Path Trials!T3033</x:v>
      </x:c>
      <x:c r="F5445" s="7" t="str">
        <x:f>'Path Trials'!T3033</x:f>
        <x:v>OPEN</x:v>
      </x:c>
    </x:row>
    <x:row r="5446">
      <x:c r="B5446" s="7" t="str">
        <x:v>PHY-05440</x:v>
      </x:c>
      <x:c r="C5446" s="7" t="str">
        <x:v>path trial</x:v>
      </x:c>
      <x:c r="D5446" s="7" t="str">
        <x:v>RAP-PT-3028</x:v>
      </x:c>
      <x:c r="E5446" s="7" t="str">
        <x:v>Path Trials!T3034</x:v>
      </x:c>
      <x:c r="F5446" s="7" t="str">
        <x:f>'Path Trials'!T3034</x:f>
        <x:v>OPEN</x:v>
      </x:c>
    </x:row>
    <x:row r="5447">
      <x:c r="B5447" s="7" t="str">
        <x:v>PHY-05441</x:v>
      </x:c>
      <x:c r="C5447" s="7" t="str">
        <x:v>path trial</x:v>
      </x:c>
      <x:c r="D5447" s="7" t="str">
        <x:v>RAP-PT-3029</x:v>
      </x:c>
      <x:c r="E5447" s="7" t="str">
        <x:v>Path Trials!T3035</x:v>
      </x:c>
      <x:c r="F5447" s="7" t="str">
        <x:f>'Path Trials'!T3035</x:f>
        <x:v>OPEN</x:v>
      </x:c>
    </x:row>
    <x:row r="5448">
      <x:c r="B5448" s="7" t="str">
        <x:v>PHY-05442</x:v>
      </x:c>
      <x:c r="C5448" s="7" t="str">
        <x:v>path trial</x:v>
      </x:c>
      <x:c r="D5448" s="7" t="str">
        <x:v>RAP-PT-3030</x:v>
      </x:c>
      <x:c r="E5448" s="7" t="str">
        <x:v>Path Trials!T3036</x:v>
      </x:c>
      <x:c r="F5448" s="7" t="str">
        <x:f>'Path Trials'!T3036</x:f>
        <x:v>OPEN</x:v>
      </x:c>
    </x:row>
    <x:row r="5449">
      <x:c r="B5449" s="7" t="str">
        <x:v>PHY-05443</x:v>
      </x:c>
      <x:c r="C5449" s="7" t="str">
        <x:v>path trial</x:v>
      </x:c>
      <x:c r="D5449" s="7" t="str">
        <x:v>RAP-PT-3031</x:v>
      </x:c>
      <x:c r="E5449" s="7" t="str">
        <x:v>Path Trials!T3037</x:v>
      </x:c>
      <x:c r="F5449" s="7" t="str">
        <x:f>'Path Trials'!T3037</x:f>
        <x:v>OPEN</x:v>
      </x:c>
    </x:row>
    <x:row r="5450">
      <x:c r="B5450" s="7" t="str">
        <x:v>PHY-05444</x:v>
      </x:c>
      <x:c r="C5450" s="7" t="str">
        <x:v>path trial</x:v>
      </x:c>
      <x:c r="D5450" s="7" t="str">
        <x:v>RAP-PT-3032</x:v>
      </x:c>
      <x:c r="E5450" s="7" t="str">
        <x:v>Path Trials!T3038</x:v>
      </x:c>
      <x:c r="F5450" s="7" t="str">
        <x:f>'Path Trials'!T3038</x:f>
        <x:v>OPEN</x:v>
      </x:c>
    </x:row>
    <x:row r="5451">
      <x:c r="B5451" s="7" t="str">
        <x:v>PHY-05445</x:v>
      </x:c>
      <x:c r="C5451" s="7" t="str">
        <x:v>path trial</x:v>
      </x:c>
      <x:c r="D5451" s="7" t="str">
        <x:v>RAP-PT-3033</x:v>
      </x:c>
      <x:c r="E5451" s="7" t="str">
        <x:v>Path Trials!T3039</x:v>
      </x:c>
      <x:c r="F5451" s="7" t="str">
        <x:f>'Path Trials'!T3039</x:f>
        <x:v>OPEN</x:v>
      </x:c>
    </x:row>
    <x:row r="5452">
      <x:c r="B5452" s="7" t="str">
        <x:v>PHY-05446</x:v>
      </x:c>
      <x:c r="C5452" s="7" t="str">
        <x:v>path trial</x:v>
      </x:c>
      <x:c r="D5452" s="7" t="str">
        <x:v>RAP-PT-3034</x:v>
      </x:c>
      <x:c r="E5452" s="7" t="str">
        <x:v>Path Trials!T3040</x:v>
      </x:c>
      <x:c r="F5452" s="7" t="str">
        <x:f>'Path Trials'!T3040</x:f>
        <x:v>OPEN</x:v>
      </x:c>
    </x:row>
    <x:row r="5453">
      <x:c r="B5453" s="7" t="str">
        <x:v>PHY-05447</x:v>
      </x:c>
      <x:c r="C5453" s="7" t="str">
        <x:v>path trial</x:v>
      </x:c>
      <x:c r="D5453" s="7" t="str">
        <x:v>RAP-PT-3035</x:v>
      </x:c>
      <x:c r="E5453" s="7" t="str">
        <x:v>Path Trials!T3041</x:v>
      </x:c>
      <x:c r="F5453" s="7" t="str">
        <x:f>'Path Trials'!T3041</x:f>
        <x:v>OPEN</x:v>
      </x:c>
    </x:row>
    <x:row r="5454">
      <x:c r="B5454" s="7" t="str">
        <x:v>PHY-05448</x:v>
      </x:c>
      <x:c r="C5454" s="7" t="str">
        <x:v>path trial</x:v>
      </x:c>
      <x:c r="D5454" s="7" t="str">
        <x:v>RAP-PT-3036</x:v>
      </x:c>
      <x:c r="E5454" s="7" t="str">
        <x:v>Path Trials!T3042</x:v>
      </x:c>
      <x:c r="F5454" s="7" t="str">
        <x:f>'Path Trials'!T3042</x:f>
        <x:v>OPEN</x:v>
      </x:c>
    </x:row>
    <x:row r="5455">
      <x:c r="B5455" s="7" t="str">
        <x:v>PHY-05449</x:v>
      </x:c>
      <x:c r="C5455" s="7" t="str">
        <x:v>path trial</x:v>
      </x:c>
      <x:c r="D5455" s="7" t="str">
        <x:v>RAP-PT-3037</x:v>
      </x:c>
      <x:c r="E5455" s="7" t="str">
        <x:v>Path Trials!T3043</x:v>
      </x:c>
      <x:c r="F5455" s="7" t="str">
        <x:f>'Path Trials'!T3043</x:f>
        <x:v>OPEN</x:v>
      </x:c>
    </x:row>
    <x:row r="5456">
      <x:c r="B5456" s="7" t="str">
        <x:v>PHY-05450</x:v>
      </x:c>
      <x:c r="C5456" s="7" t="str">
        <x:v>path trial</x:v>
      </x:c>
      <x:c r="D5456" s="7" t="str">
        <x:v>RAP-PT-3038</x:v>
      </x:c>
      <x:c r="E5456" s="7" t="str">
        <x:v>Path Trials!T3044</x:v>
      </x:c>
      <x:c r="F5456" s="7" t="str">
        <x:f>'Path Trials'!T3044</x:f>
        <x:v>OPEN</x:v>
      </x:c>
    </x:row>
    <x:row r="5457">
      <x:c r="B5457" s="7" t="str">
        <x:v>PHY-05451</x:v>
      </x:c>
      <x:c r="C5457" s="7" t="str">
        <x:v>path trial</x:v>
      </x:c>
      <x:c r="D5457" s="7" t="str">
        <x:v>RAP-PT-3039</x:v>
      </x:c>
      <x:c r="E5457" s="7" t="str">
        <x:v>Path Trials!T3045</x:v>
      </x:c>
      <x:c r="F5457" s="7" t="str">
        <x:f>'Path Trials'!T3045</x:f>
        <x:v>OPEN</x:v>
      </x:c>
    </x:row>
    <x:row r="5458">
      <x:c r="B5458" s="7" t="str">
        <x:v>PHY-05452</x:v>
      </x:c>
      <x:c r="C5458" s="7" t="str">
        <x:v>path trial</x:v>
      </x:c>
      <x:c r="D5458" s="7" t="str">
        <x:v>RAP-PT-3040</x:v>
      </x:c>
      <x:c r="E5458" s="7" t="str">
        <x:v>Path Trials!T3046</x:v>
      </x:c>
      <x:c r="F5458" s="7" t="str">
        <x:f>'Path Trials'!T3046</x:f>
        <x:v>OPEN</x:v>
      </x:c>
    </x:row>
    <x:row r="5459">
      <x:c r="B5459" s="7" t="str">
        <x:v>PHY-05453</x:v>
      </x:c>
      <x:c r="C5459" s="7" t="str">
        <x:v>path trial</x:v>
      </x:c>
      <x:c r="D5459" s="7" t="str">
        <x:v>RAP-PT-3041</x:v>
      </x:c>
      <x:c r="E5459" s="7" t="str">
        <x:v>Path Trials!T3047</x:v>
      </x:c>
      <x:c r="F5459" s="7" t="str">
        <x:f>'Path Trials'!T3047</x:f>
        <x:v>OPEN</x:v>
      </x:c>
    </x:row>
    <x:row r="5460">
      <x:c r="B5460" s="7" t="str">
        <x:v>PHY-05454</x:v>
      </x:c>
      <x:c r="C5460" s="7" t="str">
        <x:v>path trial</x:v>
      </x:c>
      <x:c r="D5460" s="7" t="str">
        <x:v>RAP-PT-3042</x:v>
      </x:c>
      <x:c r="E5460" s="7" t="str">
        <x:v>Path Trials!T3048</x:v>
      </x:c>
      <x:c r="F5460" s="7" t="str">
        <x:f>'Path Trials'!T3048</x:f>
        <x:v>OPEN</x:v>
      </x:c>
    </x:row>
    <x:row r="5461">
      <x:c r="B5461" s="7" t="str">
        <x:v>PHY-05455</x:v>
      </x:c>
      <x:c r="C5461" s="7" t="str">
        <x:v>path trial</x:v>
      </x:c>
      <x:c r="D5461" s="7" t="str">
        <x:v>RAP-PT-3043</x:v>
      </x:c>
      <x:c r="E5461" s="7" t="str">
        <x:v>Path Trials!T3049</x:v>
      </x:c>
      <x:c r="F5461" s="7" t="str">
        <x:f>'Path Trials'!T3049</x:f>
        <x:v>OPEN</x:v>
      </x:c>
    </x:row>
    <x:row r="5462">
      <x:c r="B5462" s="7" t="str">
        <x:v>PHY-05456</x:v>
      </x:c>
      <x:c r="C5462" s="7" t="str">
        <x:v>path trial</x:v>
      </x:c>
      <x:c r="D5462" s="7" t="str">
        <x:v>RAP-PT-3044</x:v>
      </x:c>
      <x:c r="E5462" s="7" t="str">
        <x:v>Path Trials!T3050</x:v>
      </x:c>
      <x:c r="F5462" s="7" t="str">
        <x:f>'Path Trials'!T3050</x:f>
        <x:v>OPEN</x:v>
      </x:c>
    </x:row>
    <x:row r="5463">
      <x:c r="B5463" s="7" t="str">
        <x:v>PHY-05457</x:v>
      </x:c>
      <x:c r="C5463" s="7" t="str">
        <x:v>path trial</x:v>
      </x:c>
      <x:c r="D5463" s="7" t="str">
        <x:v>RAP-PT-3045</x:v>
      </x:c>
      <x:c r="E5463" s="7" t="str">
        <x:v>Path Trials!T3051</x:v>
      </x:c>
      <x:c r="F5463" s="7" t="str">
        <x:f>'Path Trials'!T3051</x:f>
        <x:v>OPEN</x:v>
      </x:c>
    </x:row>
    <x:row r="5464">
      <x:c r="B5464" s="7" t="str">
        <x:v>PHY-05458</x:v>
      </x:c>
      <x:c r="C5464" s="7" t="str">
        <x:v>path trial</x:v>
      </x:c>
      <x:c r="D5464" s="7" t="str">
        <x:v>RAP-PT-3046</x:v>
      </x:c>
      <x:c r="E5464" s="7" t="str">
        <x:v>Path Trials!T3052</x:v>
      </x:c>
      <x:c r="F5464" s="7" t="str">
        <x:f>'Path Trials'!T3052</x:f>
        <x:v>OPEN</x:v>
      </x:c>
    </x:row>
    <x:row r="5465">
      <x:c r="B5465" s="7" t="str">
        <x:v>PHY-05459</x:v>
      </x:c>
      <x:c r="C5465" s="7" t="str">
        <x:v>path trial</x:v>
      </x:c>
      <x:c r="D5465" s="7" t="str">
        <x:v>RAP-PT-3047</x:v>
      </x:c>
      <x:c r="E5465" s="7" t="str">
        <x:v>Path Trials!T3053</x:v>
      </x:c>
      <x:c r="F5465" s="7" t="str">
        <x:f>'Path Trials'!T3053</x:f>
        <x:v>OPEN</x:v>
      </x:c>
    </x:row>
    <x:row r="5466">
      <x:c r="B5466" s="7" t="str">
        <x:v>PHY-05460</x:v>
      </x:c>
      <x:c r="C5466" s="7" t="str">
        <x:v>path trial</x:v>
      </x:c>
      <x:c r="D5466" s="7" t="str">
        <x:v>RAP-PT-3048</x:v>
      </x:c>
      <x:c r="E5466" s="7" t="str">
        <x:v>Path Trials!T3054</x:v>
      </x:c>
      <x:c r="F5466" s="7" t="str">
        <x:f>'Path Trials'!T3054</x:f>
        <x:v>OPEN</x:v>
      </x:c>
    </x:row>
    <x:row r="5467">
      <x:c r="B5467" s="7" t="str">
        <x:v>PHY-05461</x:v>
      </x:c>
      <x:c r="C5467" s="7" t="str">
        <x:v>path trial</x:v>
      </x:c>
      <x:c r="D5467" s="7" t="str">
        <x:v>RAP-PT-3049</x:v>
      </x:c>
      <x:c r="E5467" s="7" t="str">
        <x:v>Path Trials!T3055</x:v>
      </x:c>
      <x:c r="F5467" s="7" t="str">
        <x:f>'Path Trials'!T3055</x:f>
        <x:v>OPEN</x:v>
      </x:c>
    </x:row>
    <x:row r="5468">
      <x:c r="B5468" s="7" t="str">
        <x:v>PHY-05462</x:v>
      </x:c>
      <x:c r="C5468" s="7" t="str">
        <x:v>path trial</x:v>
      </x:c>
      <x:c r="D5468" s="7" t="str">
        <x:v>RAP-PT-3050</x:v>
      </x:c>
      <x:c r="E5468" s="7" t="str">
        <x:v>Path Trials!T3056</x:v>
      </x:c>
      <x:c r="F5468" s="7" t="str">
        <x:f>'Path Trials'!T3056</x:f>
        <x:v>OPEN</x:v>
      </x:c>
    </x:row>
    <x:row r="5469">
      <x:c r="B5469" s="7" t="str">
        <x:v>PHY-05463</x:v>
      </x:c>
      <x:c r="C5469" s="7" t="str">
        <x:v>path trial</x:v>
      </x:c>
      <x:c r="D5469" s="7" t="str">
        <x:v>RAP-PT-3051</x:v>
      </x:c>
      <x:c r="E5469" s="7" t="str">
        <x:v>Path Trials!T3057</x:v>
      </x:c>
      <x:c r="F5469" s="7" t="str">
        <x:f>'Path Trials'!T3057</x:f>
        <x:v>OPEN</x:v>
      </x:c>
    </x:row>
    <x:row r="5470">
      <x:c r="B5470" s="7" t="str">
        <x:v>PHY-05464</x:v>
      </x:c>
      <x:c r="C5470" s="7" t="str">
        <x:v>path trial</x:v>
      </x:c>
      <x:c r="D5470" s="7" t="str">
        <x:v>RAP-PT-3052</x:v>
      </x:c>
      <x:c r="E5470" s="7" t="str">
        <x:v>Path Trials!T3058</x:v>
      </x:c>
      <x:c r="F5470" s="7" t="str">
        <x:f>'Path Trials'!T3058</x:f>
        <x:v>OPEN</x:v>
      </x:c>
    </x:row>
    <x:row r="5471">
      <x:c r="B5471" s="7" t="str">
        <x:v>PHY-05465</x:v>
      </x:c>
      <x:c r="C5471" s="7" t="str">
        <x:v>path trial</x:v>
      </x:c>
      <x:c r="D5471" s="7" t="str">
        <x:v>RAP-PT-3053</x:v>
      </x:c>
      <x:c r="E5471" s="7" t="str">
        <x:v>Path Trials!T3059</x:v>
      </x:c>
      <x:c r="F5471" s="7" t="str">
        <x:f>'Path Trials'!T3059</x:f>
        <x:v>OPEN</x:v>
      </x:c>
    </x:row>
    <x:row r="5472">
      <x:c r="B5472" s="7" t="str">
        <x:v>PHY-05466</x:v>
      </x:c>
      <x:c r="C5472" s="7" t="str">
        <x:v>path trial</x:v>
      </x:c>
      <x:c r="D5472" s="7" t="str">
        <x:v>RAP-PT-3054</x:v>
      </x:c>
      <x:c r="E5472" s="7" t="str">
        <x:v>Path Trials!T3060</x:v>
      </x:c>
      <x:c r="F5472" s="7" t="str">
        <x:f>'Path Trials'!T3060</x:f>
        <x:v>OPEN</x:v>
      </x:c>
    </x:row>
    <x:row r="5473">
      <x:c r="B5473" s="7" t="str">
        <x:v>PHY-05467</x:v>
      </x:c>
      <x:c r="C5473" s="7" t="str">
        <x:v>path trial</x:v>
      </x:c>
      <x:c r="D5473" s="7" t="str">
        <x:v>RAP-PT-3055</x:v>
      </x:c>
      <x:c r="E5473" s="7" t="str">
        <x:v>Path Trials!T3061</x:v>
      </x:c>
      <x:c r="F5473" s="7" t="str">
        <x:f>'Path Trials'!T3061</x:f>
        <x:v>OPEN</x:v>
      </x:c>
    </x:row>
    <x:row r="5474">
      <x:c r="B5474" s="7" t="str">
        <x:v>PHY-05468</x:v>
      </x:c>
      <x:c r="C5474" s="7" t="str">
        <x:v>path trial</x:v>
      </x:c>
      <x:c r="D5474" s="7" t="str">
        <x:v>RAP-PT-3056</x:v>
      </x:c>
      <x:c r="E5474" s="7" t="str">
        <x:v>Path Trials!T3062</x:v>
      </x:c>
      <x:c r="F5474" s="7" t="str">
        <x:f>'Path Trials'!T3062</x:f>
        <x:v>OPEN</x:v>
      </x:c>
    </x:row>
    <x:row r="5475">
      <x:c r="B5475" s="7" t="str">
        <x:v>PHY-05469</x:v>
      </x:c>
      <x:c r="C5475" s="7" t="str">
        <x:v>path trial</x:v>
      </x:c>
      <x:c r="D5475" s="7" t="str">
        <x:v>RAP-PT-3057</x:v>
      </x:c>
      <x:c r="E5475" s="7" t="str">
        <x:v>Path Trials!T3063</x:v>
      </x:c>
      <x:c r="F5475" s="7" t="str">
        <x:f>'Path Trials'!T3063</x:f>
        <x:v>OPEN</x:v>
      </x:c>
    </x:row>
    <x:row r="5476">
      <x:c r="B5476" s="7" t="str">
        <x:v>PHY-05470</x:v>
      </x:c>
      <x:c r="C5476" s="7" t="str">
        <x:v>path trial</x:v>
      </x:c>
      <x:c r="D5476" s="7" t="str">
        <x:v>RAP-PT-3058</x:v>
      </x:c>
      <x:c r="E5476" s="7" t="str">
        <x:v>Path Trials!T3064</x:v>
      </x:c>
      <x:c r="F5476" s="7" t="str">
        <x:f>'Path Trials'!T3064</x:f>
        <x:v>OPEN</x:v>
      </x:c>
    </x:row>
    <x:row r="5477">
      <x:c r="B5477" s="7" t="str">
        <x:v>PHY-05471</x:v>
      </x:c>
      <x:c r="C5477" s="7" t="str">
        <x:v>path trial</x:v>
      </x:c>
      <x:c r="D5477" s="7" t="str">
        <x:v>RAP-PT-3059</x:v>
      </x:c>
      <x:c r="E5477" s="7" t="str">
        <x:v>Path Trials!T3065</x:v>
      </x:c>
      <x:c r="F5477" s="7" t="str">
        <x:f>'Path Trials'!T3065</x:f>
        <x:v>OPEN</x:v>
      </x:c>
    </x:row>
    <x:row r="5478">
      <x:c r="B5478" s="7" t="str">
        <x:v>PHY-05472</x:v>
      </x:c>
      <x:c r="C5478" s="7" t="str">
        <x:v>path trial</x:v>
      </x:c>
      <x:c r="D5478" s="7" t="str">
        <x:v>RAP-PT-3060</x:v>
      </x:c>
      <x:c r="E5478" s="7" t="str">
        <x:v>Path Trials!T3066</x:v>
      </x:c>
      <x:c r="F5478" s="7" t="str">
        <x:f>'Path Trials'!T3066</x:f>
        <x:v>OPEN</x:v>
      </x:c>
    </x:row>
    <x:row r="5479">
      <x:c r="B5479" s="7" t="str">
        <x:v>PHY-05473</x:v>
      </x:c>
      <x:c r="C5479" s="7" t="str">
        <x:v>path trial</x:v>
      </x:c>
      <x:c r="D5479" s="7" t="str">
        <x:v>RAP-PT-3061</x:v>
      </x:c>
      <x:c r="E5479" s="7" t="str">
        <x:v>Path Trials!T3067</x:v>
      </x:c>
      <x:c r="F5479" s="7" t="str">
        <x:f>'Path Trials'!T3067</x:f>
        <x:v>OPEN</x:v>
      </x:c>
    </x:row>
    <x:row r="5480">
      <x:c r="B5480" s="7" t="str">
        <x:v>PHY-05474</x:v>
      </x:c>
      <x:c r="C5480" s="7" t="str">
        <x:v>path trial</x:v>
      </x:c>
      <x:c r="D5480" s="7" t="str">
        <x:v>RAP-PT-3062</x:v>
      </x:c>
      <x:c r="E5480" s="7" t="str">
        <x:v>Path Trials!T3068</x:v>
      </x:c>
      <x:c r="F5480" s="7" t="str">
        <x:f>'Path Trials'!T3068</x:f>
        <x:v>OPEN</x:v>
      </x:c>
    </x:row>
    <x:row r="5481">
      <x:c r="B5481" s="7" t="str">
        <x:v>PHY-05475</x:v>
      </x:c>
      <x:c r="C5481" s="7" t="str">
        <x:v>path trial</x:v>
      </x:c>
      <x:c r="D5481" s="7" t="str">
        <x:v>RAP-PT-3063</x:v>
      </x:c>
      <x:c r="E5481" s="7" t="str">
        <x:v>Path Trials!T3069</x:v>
      </x:c>
      <x:c r="F5481" s="7" t="str">
        <x:f>'Path Trials'!T3069</x:f>
        <x:v>OPEN</x:v>
      </x:c>
    </x:row>
    <x:row r="5482">
      <x:c r="B5482" s="7" t="str">
        <x:v>PHY-05476</x:v>
      </x:c>
      <x:c r="C5482" s="7" t="str">
        <x:v>path trial</x:v>
      </x:c>
      <x:c r="D5482" s="7" t="str">
        <x:v>RAP-PT-3064</x:v>
      </x:c>
      <x:c r="E5482" s="7" t="str">
        <x:v>Path Trials!T3070</x:v>
      </x:c>
      <x:c r="F5482" s="7" t="str">
        <x:f>'Path Trials'!T3070</x:f>
        <x:v>OPEN</x:v>
      </x:c>
    </x:row>
    <x:row r="5483">
      <x:c r="B5483" s="7" t="str">
        <x:v>PHY-05477</x:v>
      </x:c>
      <x:c r="C5483" s="7" t="str">
        <x:v>path trial</x:v>
      </x:c>
      <x:c r="D5483" s="7" t="str">
        <x:v>RAP-PT-3065</x:v>
      </x:c>
      <x:c r="E5483" s="7" t="str">
        <x:v>Path Trials!T3071</x:v>
      </x:c>
      <x:c r="F5483" s="7" t="str">
        <x:f>'Path Trials'!T3071</x:f>
        <x:v>OPEN</x:v>
      </x:c>
    </x:row>
    <x:row r="5484">
      <x:c r="B5484" s="7" t="str">
        <x:v>PHY-05478</x:v>
      </x:c>
      <x:c r="C5484" s="7" t="str">
        <x:v>path trial</x:v>
      </x:c>
      <x:c r="D5484" s="7" t="str">
        <x:v>RAP-PT-3066</x:v>
      </x:c>
      <x:c r="E5484" s="7" t="str">
        <x:v>Path Trials!T3072</x:v>
      </x:c>
      <x:c r="F5484" s="7" t="str">
        <x:f>'Path Trials'!T3072</x:f>
        <x:v>OPEN</x:v>
      </x:c>
    </x:row>
    <x:row r="5485">
      <x:c r="B5485" s="7" t="str">
        <x:v>PHY-05479</x:v>
      </x:c>
      <x:c r="C5485" s="7" t="str">
        <x:v>path trial</x:v>
      </x:c>
      <x:c r="D5485" s="7" t="str">
        <x:v>RAP-PT-3067</x:v>
      </x:c>
      <x:c r="E5485" s="7" t="str">
        <x:v>Path Trials!T3073</x:v>
      </x:c>
      <x:c r="F5485" s="7" t="str">
        <x:f>'Path Trials'!T3073</x:f>
        <x:v>OPEN</x:v>
      </x:c>
    </x:row>
    <x:row r="5486">
      <x:c r="B5486" s="7" t="str">
        <x:v>PHY-05480</x:v>
      </x:c>
      <x:c r="C5486" s="7" t="str">
        <x:v>path trial</x:v>
      </x:c>
      <x:c r="D5486" s="7" t="str">
        <x:v>RAP-PT-3068</x:v>
      </x:c>
      <x:c r="E5486" s="7" t="str">
        <x:v>Path Trials!T3074</x:v>
      </x:c>
      <x:c r="F5486" s="7" t="str">
        <x:f>'Path Trials'!T3074</x:f>
        <x:v>OPEN</x:v>
      </x:c>
    </x:row>
    <x:row r="5487">
      <x:c r="B5487" s="7" t="str">
        <x:v>PHY-05481</x:v>
      </x:c>
      <x:c r="C5487" s="7" t="str">
        <x:v>path trial</x:v>
      </x:c>
      <x:c r="D5487" s="7" t="str">
        <x:v>RAP-PT-3069</x:v>
      </x:c>
      <x:c r="E5487" s="7" t="str">
        <x:v>Path Trials!T3075</x:v>
      </x:c>
      <x:c r="F5487" s="7" t="str">
        <x:f>'Path Trials'!T3075</x:f>
        <x:v>OPEN</x:v>
      </x:c>
    </x:row>
    <x:row r="5488">
      <x:c r="B5488" s="7" t="str">
        <x:v>PHY-05482</x:v>
      </x:c>
      <x:c r="C5488" s="7" t="str">
        <x:v>path trial</x:v>
      </x:c>
      <x:c r="D5488" s="7" t="str">
        <x:v>RAP-PT-3070</x:v>
      </x:c>
      <x:c r="E5488" s="7" t="str">
        <x:v>Path Trials!T3076</x:v>
      </x:c>
      <x:c r="F5488" s="7" t="str">
        <x:f>'Path Trials'!T3076</x:f>
        <x:v>OPEN</x:v>
      </x:c>
    </x:row>
    <x:row r="5489">
      <x:c r="B5489" s="7" t="str">
        <x:v>PHY-05483</x:v>
      </x:c>
      <x:c r="C5489" s="7" t="str">
        <x:v>path trial</x:v>
      </x:c>
      <x:c r="D5489" s="7" t="str">
        <x:v>RAP-PT-3071</x:v>
      </x:c>
      <x:c r="E5489" s="7" t="str">
        <x:v>Path Trials!T3077</x:v>
      </x:c>
      <x:c r="F5489" s="7" t="str">
        <x:f>'Path Trials'!T3077</x:f>
        <x:v>OPEN</x:v>
      </x:c>
    </x:row>
    <x:row r="5490">
      <x:c r="B5490" s="7" t="str">
        <x:v>PHY-05484</x:v>
      </x:c>
      <x:c r="C5490" s="7" t="str">
        <x:v>path trial</x:v>
      </x:c>
      <x:c r="D5490" s="7" t="str">
        <x:v>RAP-PT-3072</x:v>
      </x:c>
      <x:c r="E5490" s="7" t="str">
        <x:v>Path Trials!T3078</x:v>
      </x:c>
      <x:c r="F5490" s="7" t="str">
        <x:f>'Path Trials'!T3078</x:f>
        <x:v>OPEN</x:v>
      </x:c>
    </x:row>
    <x:row r="5491">
      <x:c r="B5491" s="7" t="str">
        <x:v>PHY-05485</x:v>
      </x:c>
      <x:c r="C5491" s="7" t="str">
        <x:v>path trial</x:v>
      </x:c>
      <x:c r="D5491" s="7" t="str">
        <x:v>RAP-PT-3073</x:v>
      </x:c>
      <x:c r="E5491" s="7" t="str">
        <x:v>Path Trials!T3079</x:v>
      </x:c>
      <x:c r="F5491" s="7" t="str">
        <x:f>'Path Trials'!T3079</x:f>
        <x:v>OPEN</x:v>
      </x:c>
    </x:row>
    <x:row r="5492">
      <x:c r="B5492" s="7" t="str">
        <x:v>PHY-05486</x:v>
      </x:c>
      <x:c r="C5492" s="7" t="str">
        <x:v>path trial</x:v>
      </x:c>
      <x:c r="D5492" s="7" t="str">
        <x:v>RAP-PT-3074</x:v>
      </x:c>
      <x:c r="E5492" s="7" t="str">
        <x:v>Path Trials!T3080</x:v>
      </x:c>
      <x:c r="F5492" s="7" t="str">
        <x:f>'Path Trials'!T3080</x:f>
        <x:v>OPEN</x:v>
      </x:c>
    </x:row>
    <x:row r="5493">
      <x:c r="B5493" s="7" t="str">
        <x:v>PHY-05487</x:v>
      </x:c>
      <x:c r="C5493" s="7" t="str">
        <x:v>path trial</x:v>
      </x:c>
      <x:c r="D5493" s="7" t="str">
        <x:v>RAP-PT-3075</x:v>
      </x:c>
      <x:c r="E5493" s="7" t="str">
        <x:v>Path Trials!T3081</x:v>
      </x:c>
      <x:c r="F5493" s="7" t="str">
        <x:f>'Path Trials'!T3081</x:f>
        <x:v>OPEN</x:v>
      </x:c>
    </x:row>
    <x:row r="5494">
      <x:c r="B5494" s="7" t="str">
        <x:v>PHY-05488</x:v>
      </x:c>
      <x:c r="C5494" s="7" t="str">
        <x:v>path trial</x:v>
      </x:c>
      <x:c r="D5494" s="7" t="str">
        <x:v>RAP-PT-3076</x:v>
      </x:c>
      <x:c r="E5494" s="7" t="str">
        <x:v>Path Trials!T3082</x:v>
      </x:c>
      <x:c r="F5494" s="7" t="str">
        <x:f>'Path Trials'!T3082</x:f>
        <x:v>OPEN</x:v>
      </x:c>
    </x:row>
    <x:row r="5495">
      <x:c r="B5495" s="7" t="str">
        <x:v>PHY-05489</x:v>
      </x:c>
      <x:c r="C5495" s="7" t="str">
        <x:v>path trial</x:v>
      </x:c>
      <x:c r="D5495" s="7" t="str">
        <x:v>RAP-PT-3077</x:v>
      </x:c>
      <x:c r="E5495" s="7" t="str">
        <x:v>Path Trials!T3083</x:v>
      </x:c>
      <x:c r="F5495" s="7" t="str">
        <x:f>'Path Trials'!T3083</x:f>
        <x:v>OPEN</x:v>
      </x:c>
    </x:row>
    <x:row r="5496">
      <x:c r="B5496" s="7" t="str">
        <x:v>PHY-05490</x:v>
      </x:c>
      <x:c r="C5496" s="7" t="str">
        <x:v>path trial</x:v>
      </x:c>
      <x:c r="D5496" s="7" t="str">
        <x:v>RAP-PT-3078</x:v>
      </x:c>
      <x:c r="E5496" s="7" t="str">
        <x:v>Path Trials!T3084</x:v>
      </x:c>
      <x:c r="F5496" s="7" t="str">
        <x:f>'Path Trials'!T3084</x:f>
        <x:v>OPEN</x:v>
      </x:c>
    </x:row>
    <x:row r="5497">
      <x:c r="B5497" s="7" t="str">
        <x:v>PHY-05491</x:v>
      </x:c>
      <x:c r="C5497" s="7" t="str">
        <x:v>path trial</x:v>
      </x:c>
      <x:c r="D5497" s="7" t="str">
        <x:v>RAP-PT-3079</x:v>
      </x:c>
      <x:c r="E5497" s="7" t="str">
        <x:v>Path Trials!T3085</x:v>
      </x:c>
      <x:c r="F5497" s="7" t="str">
        <x:f>'Path Trials'!T3085</x:f>
        <x:v>OPEN</x:v>
      </x:c>
    </x:row>
    <x:row r="5498">
      <x:c r="B5498" s="7" t="str">
        <x:v>PHY-05492</x:v>
      </x:c>
      <x:c r="C5498" s="7" t="str">
        <x:v>path trial</x:v>
      </x:c>
      <x:c r="D5498" s="7" t="str">
        <x:v>RAP-PT-3080</x:v>
      </x:c>
      <x:c r="E5498" s="7" t="str">
        <x:v>Path Trials!T3086</x:v>
      </x:c>
      <x:c r="F5498" s="7" t="str">
        <x:f>'Path Trials'!T3086</x:f>
        <x:v>OPEN</x:v>
      </x:c>
    </x:row>
    <x:row r="5499">
      <x:c r="B5499" s="7" t="str">
        <x:v>PHY-05493</x:v>
      </x:c>
      <x:c r="C5499" s="7" t="str">
        <x:v>path trial</x:v>
      </x:c>
      <x:c r="D5499" s="7" t="str">
        <x:v>RAP-PT-3081</x:v>
      </x:c>
      <x:c r="E5499" s="7" t="str">
        <x:v>Path Trials!T3087</x:v>
      </x:c>
      <x:c r="F5499" s="7" t="str">
        <x:f>'Path Trials'!T3087</x:f>
        <x:v>OPEN</x:v>
      </x:c>
    </x:row>
    <x:row r="5500">
      <x:c r="B5500" s="7" t="str">
        <x:v>PHY-05494</x:v>
      </x:c>
      <x:c r="C5500" s="7" t="str">
        <x:v>path trial</x:v>
      </x:c>
      <x:c r="D5500" s="7" t="str">
        <x:v>RAP-PT-3082</x:v>
      </x:c>
      <x:c r="E5500" s="7" t="str">
        <x:v>Path Trials!T3088</x:v>
      </x:c>
      <x:c r="F5500" s="7" t="str">
        <x:f>'Path Trials'!T3088</x:f>
        <x:v>OPEN</x:v>
      </x:c>
    </x:row>
    <x:row r="5501">
      <x:c r="B5501" s="7" t="str">
        <x:v>PHY-05495</x:v>
      </x:c>
      <x:c r="C5501" s="7" t="str">
        <x:v>path trial</x:v>
      </x:c>
      <x:c r="D5501" s="7" t="str">
        <x:v>RAP-PT-3083</x:v>
      </x:c>
      <x:c r="E5501" s="7" t="str">
        <x:v>Path Trials!T3089</x:v>
      </x:c>
      <x:c r="F5501" s="7" t="str">
        <x:f>'Path Trials'!T3089</x:f>
        <x:v>OPEN</x:v>
      </x:c>
    </x:row>
    <x:row r="5502">
      <x:c r="B5502" s="7" t="str">
        <x:v>PHY-05496</x:v>
      </x:c>
      <x:c r="C5502" s="7" t="str">
        <x:v>path trial</x:v>
      </x:c>
      <x:c r="D5502" s="7" t="str">
        <x:v>RAP-PT-3084</x:v>
      </x:c>
      <x:c r="E5502" s="7" t="str">
        <x:v>Path Trials!T3090</x:v>
      </x:c>
      <x:c r="F5502" s="7" t="str">
        <x:f>'Path Trials'!T3090</x:f>
        <x:v>OPEN</x:v>
      </x:c>
    </x:row>
    <x:row r="5503">
      <x:c r="B5503" s="7" t="str">
        <x:v>PHY-05497</x:v>
      </x:c>
      <x:c r="C5503" s="7" t="str">
        <x:v>path trial</x:v>
      </x:c>
      <x:c r="D5503" s="7" t="str">
        <x:v>RAP-PT-3085</x:v>
      </x:c>
      <x:c r="E5503" s="7" t="str">
        <x:v>Path Trials!T3091</x:v>
      </x:c>
      <x:c r="F5503" s="7" t="str">
        <x:f>'Path Trials'!T3091</x:f>
        <x:v>OPEN</x:v>
      </x:c>
    </x:row>
    <x:row r="5504">
      <x:c r="B5504" s="7" t="str">
        <x:v>PHY-05498</x:v>
      </x:c>
      <x:c r="C5504" s="7" t="str">
        <x:v>path trial</x:v>
      </x:c>
      <x:c r="D5504" s="7" t="str">
        <x:v>RAP-PT-3086</x:v>
      </x:c>
      <x:c r="E5504" s="7" t="str">
        <x:v>Path Trials!T3092</x:v>
      </x:c>
      <x:c r="F5504" s="7" t="str">
        <x:f>'Path Trials'!T3092</x:f>
        <x:v>OPEN</x:v>
      </x:c>
    </x:row>
    <x:row r="5505">
      <x:c r="B5505" s="7" t="str">
        <x:v>PHY-05499</x:v>
      </x:c>
      <x:c r="C5505" s="7" t="str">
        <x:v>path trial</x:v>
      </x:c>
      <x:c r="D5505" s="7" t="str">
        <x:v>RAP-PT-3087</x:v>
      </x:c>
      <x:c r="E5505" s="7" t="str">
        <x:v>Path Trials!T3093</x:v>
      </x:c>
      <x:c r="F5505" s="7" t="str">
        <x:f>'Path Trials'!T3093</x:f>
        <x:v>OPEN</x:v>
      </x:c>
    </x:row>
    <x:row r="5506">
      <x:c r="B5506" s="7" t="str">
        <x:v>PHY-05500</x:v>
      </x:c>
      <x:c r="C5506" s="7" t="str">
        <x:v>path trial</x:v>
      </x:c>
      <x:c r="D5506" s="7" t="str">
        <x:v>RAP-PT-3088</x:v>
      </x:c>
      <x:c r="E5506" s="7" t="str">
        <x:v>Path Trials!T3094</x:v>
      </x:c>
      <x:c r="F5506" s="7" t="str">
        <x:f>'Path Trials'!T3094</x:f>
        <x:v>OPEN</x:v>
      </x:c>
    </x:row>
    <x:row r="5507">
      <x:c r="B5507" s="7" t="str">
        <x:v>PHY-05501</x:v>
      </x:c>
      <x:c r="C5507" s="7" t="str">
        <x:v>path trial</x:v>
      </x:c>
      <x:c r="D5507" s="7" t="str">
        <x:v>RAP-PT-3089</x:v>
      </x:c>
      <x:c r="E5507" s="7" t="str">
        <x:v>Path Trials!T3095</x:v>
      </x:c>
      <x:c r="F5507" s="7" t="str">
        <x:f>'Path Trials'!T3095</x:f>
        <x:v>OPEN</x:v>
      </x:c>
    </x:row>
    <x:row r="5508">
      <x:c r="B5508" s="7" t="str">
        <x:v>PHY-05502</x:v>
      </x:c>
      <x:c r="C5508" s="7" t="str">
        <x:v>path trial</x:v>
      </x:c>
      <x:c r="D5508" s="7" t="str">
        <x:v>RAP-PT-3090</x:v>
      </x:c>
      <x:c r="E5508" s="7" t="str">
        <x:v>Path Trials!T3096</x:v>
      </x:c>
      <x:c r="F5508" s="7" t="str">
        <x:f>'Path Trials'!T3096</x:f>
        <x:v>OPEN</x:v>
      </x:c>
    </x:row>
    <x:row r="5509">
      <x:c r="B5509" s="7" t="str">
        <x:v>PHY-05503</x:v>
      </x:c>
      <x:c r="C5509" s="7" t="str">
        <x:v>path trial</x:v>
      </x:c>
      <x:c r="D5509" s="7" t="str">
        <x:v>RAP-PT-3091</x:v>
      </x:c>
      <x:c r="E5509" s="7" t="str">
        <x:v>Path Trials!T3097</x:v>
      </x:c>
      <x:c r="F5509" s="7" t="str">
        <x:f>'Path Trials'!T3097</x:f>
        <x:v>OPEN</x:v>
      </x:c>
    </x:row>
    <x:row r="5510">
      <x:c r="B5510" s="7" t="str">
        <x:v>PHY-05504</x:v>
      </x:c>
      <x:c r="C5510" s="7" t="str">
        <x:v>path trial</x:v>
      </x:c>
      <x:c r="D5510" s="7" t="str">
        <x:v>RAP-PT-3092</x:v>
      </x:c>
      <x:c r="E5510" s="7" t="str">
        <x:v>Path Trials!T3098</x:v>
      </x:c>
      <x:c r="F5510" s="7" t="str">
        <x:f>'Path Trials'!T3098</x:f>
        <x:v>OPEN</x:v>
      </x:c>
    </x:row>
    <x:row r="5511">
      <x:c r="B5511" s="7" t="str">
        <x:v>PHY-05505</x:v>
      </x:c>
      <x:c r="C5511" s="7" t="str">
        <x:v>path trial</x:v>
      </x:c>
      <x:c r="D5511" s="7" t="str">
        <x:v>RAP-PT-3093</x:v>
      </x:c>
      <x:c r="E5511" s="7" t="str">
        <x:v>Path Trials!T3099</x:v>
      </x:c>
      <x:c r="F5511" s="7" t="str">
        <x:f>'Path Trials'!T3099</x:f>
        <x:v>OPEN</x:v>
      </x:c>
    </x:row>
    <x:row r="5512">
      <x:c r="B5512" s="7" t="str">
        <x:v>PHY-05506</x:v>
      </x:c>
      <x:c r="C5512" s="7" t="str">
        <x:v>path trial</x:v>
      </x:c>
      <x:c r="D5512" s="7" t="str">
        <x:v>RAP-PT-3094</x:v>
      </x:c>
      <x:c r="E5512" s="7" t="str">
        <x:v>Path Trials!T3100</x:v>
      </x:c>
      <x:c r="F5512" s="7" t="str">
        <x:f>'Path Trials'!T3100</x:f>
        <x:v>OPEN</x:v>
      </x:c>
    </x:row>
    <x:row r="5513">
      <x:c r="B5513" s="7" t="str">
        <x:v>PHY-05507</x:v>
      </x:c>
      <x:c r="C5513" s="7" t="str">
        <x:v>path trial</x:v>
      </x:c>
      <x:c r="D5513" s="7" t="str">
        <x:v>RAP-PT-3095</x:v>
      </x:c>
      <x:c r="E5513" s="7" t="str">
        <x:v>Path Trials!T3101</x:v>
      </x:c>
      <x:c r="F5513" s="7" t="str">
        <x:f>'Path Trials'!T3101</x:f>
        <x:v>OPEN</x:v>
      </x:c>
    </x:row>
    <x:row r="5514">
      <x:c r="B5514" s="7" t="str">
        <x:v>PHY-05508</x:v>
      </x:c>
      <x:c r="C5514" s="7" t="str">
        <x:v>path trial</x:v>
      </x:c>
      <x:c r="D5514" s="7" t="str">
        <x:v>RAP-PT-3096</x:v>
      </x:c>
      <x:c r="E5514" s="7" t="str">
        <x:v>Path Trials!T3102</x:v>
      </x:c>
      <x:c r="F5514" s="7" t="str">
        <x:f>'Path Trials'!T3102</x:f>
        <x:v>OPEN</x:v>
      </x:c>
    </x:row>
    <x:row r="5515">
      <x:c r="B5515" s="7" t="str">
        <x:v>PHY-05509</x:v>
      </x:c>
      <x:c r="C5515" s="7" t="str">
        <x:v>path trial</x:v>
      </x:c>
      <x:c r="D5515" s="7" t="str">
        <x:v>RAP-PT-3097</x:v>
      </x:c>
      <x:c r="E5515" s="7" t="str">
        <x:v>Path Trials!T3103</x:v>
      </x:c>
      <x:c r="F5515" s="7" t="str">
        <x:f>'Path Trials'!T3103</x:f>
        <x:v>OPEN</x:v>
      </x:c>
    </x:row>
    <x:row r="5516">
      <x:c r="B5516" s="7" t="str">
        <x:v>PHY-05510</x:v>
      </x:c>
      <x:c r="C5516" s="7" t="str">
        <x:v>path trial</x:v>
      </x:c>
      <x:c r="D5516" s="7" t="str">
        <x:v>RAP-PT-3098</x:v>
      </x:c>
      <x:c r="E5516" s="7" t="str">
        <x:v>Path Trials!T3104</x:v>
      </x:c>
      <x:c r="F5516" s="7" t="str">
        <x:f>'Path Trials'!T3104</x:f>
        <x:v>OPEN</x:v>
      </x:c>
    </x:row>
    <x:row r="5517">
      <x:c r="B5517" s="7" t="str">
        <x:v>PHY-05511</x:v>
      </x:c>
      <x:c r="C5517" s="7" t="str">
        <x:v>path trial</x:v>
      </x:c>
      <x:c r="D5517" s="7" t="str">
        <x:v>RAP-PT-3099</x:v>
      </x:c>
      <x:c r="E5517" s="7" t="str">
        <x:v>Path Trials!T3105</x:v>
      </x:c>
      <x:c r="F5517" s="7" t="str">
        <x:f>'Path Trials'!T3105</x:f>
        <x:v>OPEN</x:v>
      </x:c>
    </x:row>
    <x:row r="5518">
      <x:c r="B5518" s="7" t="str">
        <x:v>PHY-05512</x:v>
      </x:c>
      <x:c r="C5518" s="7" t="str">
        <x:v>path trial</x:v>
      </x:c>
      <x:c r="D5518" s="7" t="str">
        <x:v>RAP-PT-3100</x:v>
      </x:c>
      <x:c r="E5518" s="7" t="str">
        <x:v>Path Trials!T3106</x:v>
      </x:c>
      <x:c r="F5518" s="7" t="str">
        <x:f>'Path Trials'!T3106</x:f>
        <x:v>OPEN</x:v>
      </x:c>
    </x:row>
    <x:row r="5519">
      <x:c r="B5519" s="7" t="str">
        <x:v>PHY-05513</x:v>
      </x:c>
      <x:c r="C5519" s="7" t="str">
        <x:v>path trial</x:v>
      </x:c>
      <x:c r="D5519" s="7" t="str">
        <x:v>RAP-PT-3101</x:v>
      </x:c>
      <x:c r="E5519" s="7" t="str">
        <x:v>Path Trials!T3107</x:v>
      </x:c>
      <x:c r="F5519" s="7" t="str">
        <x:f>'Path Trials'!T3107</x:f>
        <x:v>OPEN</x:v>
      </x:c>
    </x:row>
    <x:row r="5520">
      <x:c r="B5520" s="7" t="str">
        <x:v>PHY-05514</x:v>
      </x:c>
      <x:c r="C5520" s="7" t="str">
        <x:v>path trial</x:v>
      </x:c>
      <x:c r="D5520" s="7" t="str">
        <x:v>RAP-PT-3102</x:v>
      </x:c>
      <x:c r="E5520" s="7" t="str">
        <x:v>Path Trials!T3108</x:v>
      </x:c>
      <x:c r="F5520" s="7" t="str">
        <x:f>'Path Trials'!T3108</x:f>
        <x:v>OPEN</x:v>
      </x:c>
    </x:row>
    <x:row r="5521">
      <x:c r="B5521" s="7" t="str">
        <x:v>PHY-05515</x:v>
      </x:c>
      <x:c r="C5521" s="7" t="str">
        <x:v>path trial</x:v>
      </x:c>
      <x:c r="D5521" s="7" t="str">
        <x:v>RAP-PT-3103</x:v>
      </x:c>
      <x:c r="E5521" s="7" t="str">
        <x:v>Path Trials!T3109</x:v>
      </x:c>
      <x:c r="F5521" s="7" t="str">
        <x:f>'Path Trials'!T3109</x:f>
        <x:v>OPEN</x:v>
      </x:c>
    </x:row>
    <x:row r="5522">
      <x:c r="B5522" s="7" t="str">
        <x:v>PHY-05516</x:v>
      </x:c>
      <x:c r="C5522" s="7" t="str">
        <x:v>path trial</x:v>
      </x:c>
      <x:c r="D5522" s="7" t="str">
        <x:v>RAP-PT-3104</x:v>
      </x:c>
      <x:c r="E5522" s="7" t="str">
        <x:v>Path Trials!T3110</x:v>
      </x:c>
      <x:c r="F5522" s="7" t="str">
        <x:f>'Path Trials'!T3110</x:f>
        <x:v>OPEN</x:v>
      </x:c>
    </x:row>
    <x:row r="5523">
      <x:c r="B5523" s="7" t="str">
        <x:v>PHY-05517</x:v>
      </x:c>
      <x:c r="C5523" s="7" t="str">
        <x:v>path trial</x:v>
      </x:c>
      <x:c r="D5523" s="7" t="str">
        <x:v>RAP-PT-3105</x:v>
      </x:c>
      <x:c r="E5523" s="7" t="str">
        <x:v>Path Trials!T3111</x:v>
      </x:c>
      <x:c r="F5523" s="7" t="str">
        <x:f>'Path Trials'!T3111</x:f>
        <x:v>OPEN</x:v>
      </x:c>
    </x:row>
    <x:row r="5524">
      <x:c r="B5524" s="7" t="str">
        <x:v>PHY-05518</x:v>
      </x:c>
      <x:c r="C5524" s="7" t="str">
        <x:v>path trial</x:v>
      </x:c>
      <x:c r="D5524" s="7" t="str">
        <x:v>RAP-PT-3106</x:v>
      </x:c>
      <x:c r="E5524" s="7" t="str">
        <x:v>Path Trials!T3112</x:v>
      </x:c>
      <x:c r="F5524" s="7" t="str">
        <x:f>'Path Trials'!T3112</x:f>
        <x:v>OPEN</x:v>
      </x:c>
    </x:row>
    <x:row r="5525">
      <x:c r="B5525" s="7" t="str">
        <x:v>PHY-05519</x:v>
      </x:c>
      <x:c r="C5525" s="7" t="str">
        <x:v>path trial</x:v>
      </x:c>
      <x:c r="D5525" s="7" t="str">
        <x:v>RAP-PT-3107</x:v>
      </x:c>
      <x:c r="E5525" s="7" t="str">
        <x:v>Path Trials!T3113</x:v>
      </x:c>
      <x:c r="F5525" s="7" t="str">
        <x:f>'Path Trials'!T3113</x:f>
        <x:v>OPEN</x:v>
      </x:c>
    </x:row>
    <x:row r="5526">
      <x:c r="B5526" s="7" t="str">
        <x:v>PHY-05520</x:v>
      </x:c>
      <x:c r="C5526" s="7" t="str">
        <x:v>path trial</x:v>
      </x:c>
      <x:c r="D5526" s="7" t="str">
        <x:v>RAP-PT-3108</x:v>
      </x:c>
      <x:c r="E5526" s="7" t="str">
        <x:v>Path Trials!T3114</x:v>
      </x:c>
      <x:c r="F5526" s="7" t="str">
        <x:f>'Path Trials'!T3114</x:f>
        <x:v>OPEN</x:v>
      </x:c>
    </x:row>
    <x:row r="5527">
      <x:c r="B5527" s="7" t="str">
        <x:v>PHY-05521</x:v>
      </x:c>
      <x:c r="C5527" s="7" t="str">
        <x:v>path trial</x:v>
      </x:c>
      <x:c r="D5527" s="7" t="str">
        <x:v>RAP-PT-3109</x:v>
      </x:c>
      <x:c r="E5527" s="7" t="str">
        <x:v>Path Trials!T3115</x:v>
      </x:c>
      <x:c r="F5527" s="7" t="str">
        <x:f>'Path Trials'!T3115</x:f>
        <x:v>OPEN</x:v>
      </x:c>
    </x:row>
    <x:row r="5528">
      <x:c r="B5528" s="7" t="str">
        <x:v>PHY-05522</x:v>
      </x:c>
      <x:c r="C5528" s="7" t="str">
        <x:v>path trial</x:v>
      </x:c>
      <x:c r="D5528" s="7" t="str">
        <x:v>RAP-PT-3110</x:v>
      </x:c>
      <x:c r="E5528" s="7" t="str">
        <x:v>Path Trials!T3116</x:v>
      </x:c>
      <x:c r="F5528" s="7" t="str">
        <x:f>'Path Trials'!T3116</x:f>
        <x:v>OPEN</x:v>
      </x:c>
    </x:row>
    <x:row r="5529">
      <x:c r="B5529" s="7" t="str">
        <x:v>PHY-05523</x:v>
      </x:c>
      <x:c r="C5529" s="7" t="str">
        <x:v>path trial</x:v>
      </x:c>
      <x:c r="D5529" s="7" t="str">
        <x:v>RAP-PT-3111</x:v>
      </x:c>
      <x:c r="E5529" s="7" t="str">
        <x:v>Path Trials!T3117</x:v>
      </x:c>
      <x:c r="F5529" s="7" t="str">
        <x:f>'Path Trials'!T3117</x:f>
        <x:v>OPEN</x:v>
      </x:c>
    </x:row>
    <x:row r="5530">
      <x:c r="B5530" s="7" t="str">
        <x:v>PHY-05524</x:v>
      </x:c>
      <x:c r="C5530" s="7" t="str">
        <x:v>path trial</x:v>
      </x:c>
      <x:c r="D5530" s="7" t="str">
        <x:v>RAP-PT-3112</x:v>
      </x:c>
      <x:c r="E5530" s="7" t="str">
        <x:v>Path Trials!T3118</x:v>
      </x:c>
      <x:c r="F5530" s="7" t="str">
        <x:f>'Path Trials'!T3118</x:f>
        <x:v>OPEN</x:v>
      </x:c>
    </x:row>
    <x:row r="5531">
      <x:c r="B5531" s="7" t="str">
        <x:v>PHY-05525</x:v>
      </x:c>
      <x:c r="C5531" s="7" t="str">
        <x:v>path trial</x:v>
      </x:c>
      <x:c r="D5531" s="7" t="str">
        <x:v>RAP-PT-3113</x:v>
      </x:c>
      <x:c r="E5531" s="7" t="str">
        <x:v>Path Trials!T3119</x:v>
      </x:c>
      <x:c r="F5531" s="7" t="str">
        <x:f>'Path Trials'!T3119</x:f>
        <x:v>OPEN</x:v>
      </x:c>
    </x:row>
    <x:row r="5532">
      <x:c r="B5532" s="7" t="str">
        <x:v>PHY-05526</x:v>
      </x:c>
      <x:c r="C5532" s="7" t="str">
        <x:v>path trial</x:v>
      </x:c>
      <x:c r="D5532" s="7" t="str">
        <x:v>RAP-PT-3114</x:v>
      </x:c>
      <x:c r="E5532" s="7" t="str">
        <x:v>Path Trials!T3120</x:v>
      </x:c>
      <x:c r="F5532" s="7" t="str">
        <x:f>'Path Trials'!T3120</x:f>
        <x:v>OPEN</x:v>
      </x:c>
    </x:row>
    <x:row r="5533">
      <x:c r="B5533" s="7" t="str">
        <x:v>PHY-05527</x:v>
      </x:c>
      <x:c r="C5533" s="7" t="str">
        <x:v>path trial</x:v>
      </x:c>
      <x:c r="D5533" s="7" t="str">
        <x:v>RAP-PT-3115</x:v>
      </x:c>
      <x:c r="E5533" s="7" t="str">
        <x:v>Path Trials!T3121</x:v>
      </x:c>
      <x:c r="F5533" s="7" t="str">
        <x:f>'Path Trials'!T3121</x:f>
        <x:v>OPEN</x:v>
      </x:c>
    </x:row>
    <x:row r="5534">
      <x:c r="B5534" s="7" t="str">
        <x:v>PHY-05528</x:v>
      </x:c>
      <x:c r="C5534" s="7" t="str">
        <x:v>path trial</x:v>
      </x:c>
      <x:c r="D5534" s="7" t="str">
        <x:v>RAP-PT-3116</x:v>
      </x:c>
      <x:c r="E5534" s="7" t="str">
        <x:v>Path Trials!T3122</x:v>
      </x:c>
      <x:c r="F5534" s="7" t="str">
        <x:f>'Path Trials'!T3122</x:f>
        <x:v>OPEN</x:v>
      </x:c>
    </x:row>
    <x:row r="5535">
      <x:c r="B5535" s="7" t="str">
        <x:v>PHY-05529</x:v>
      </x:c>
      <x:c r="C5535" s="7" t="str">
        <x:v>path trial</x:v>
      </x:c>
      <x:c r="D5535" s="7" t="str">
        <x:v>RAP-PT-3117</x:v>
      </x:c>
      <x:c r="E5535" s="7" t="str">
        <x:v>Path Trials!T3123</x:v>
      </x:c>
      <x:c r="F5535" s="7" t="str">
        <x:f>'Path Trials'!T3123</x:f>
        <x:v>OPEN</x:v>
      </x:c>
    </x:row>
    <x:row r="5536">
      <x:c r="B5536" s="7" t="str">
        <x:v>PHY-05530</x:v>
      </x:c>
      <x:c r="C5536" s="7" t="str">
        <x:v>path trial</x:v>
      </x:c>
      <x:c r="D5536" s="7" t="str">
        <x:v>RAP-PT-3118</x:v>
      </x:c>
      <x:c r="E5536" s="7" t="str">
        <x:v>Path Trials!T3124</x:v>
      </x:c>
      <x:c r="F5536" s="7" t="str">
        <x:f>'Path Trials'!T3124</x:f>
        <x:v>OPEN</x:v>
      </x:c>
    </x:row>
    <x:row r="5537">
      <x:c r="B5537" s="7" t="str">
        <x:v>PHY-05531</x:v>
      </x:c>
      <x:c r="C5537" s="7" t="str">
        <x:v>path trial</x:v>
      </x:c>
      <x:c r="D5537" s="7" t="str">
        <x:v>RAP-PT-3119</x:v>
      </x:c>
      <x:c r="E5537" s="7" t="str">
        <x:v>Path Trials!T3125</x:v>
      </x:c>
      <x:c r="F5537" s="7" t="str">
        <x:f>'Path Trials'!T3125</x:f>
        <x:v>OPEN</x:v>
      </x:c>
    </x:row>
    <x:row r="5538">
      <x:c r="B5538" s="7" t="str">
        <x:v>PHY-05532</x:v>
      </x:c>
      <x:c r="C5538" s="7" t="str">
        <x:v>path trial</x:v>
      </x:c>
      <x:c r="D5538" s="7" t="str">
        <x:v>RAP-PT-3120</x:v>
      </x:c>
      <x:c r="E5538" s="7" t="str">
        <x:v>Path Trials!T3126</x:v>
      </x:c>
      <x:c r="F5538" s="7" t="str">
        <x:f>'Path Trials'!T3126</x:f>
        <x:v>OPEN</x:v>
      </x:c>
    </x:row>
    <x:row r="5539">
      <x:c r="B5539" s="7" t="str">
        <x:v>PHY-05533</x:v>
      </x:c>
      <x:c r="C5539" s="7" t="str">
        <x:v>path trial</x:v>
      </x:c>
      <x:c r="D5539" s="7" t="str">
        <x:v>RAP-PT-3121</x:v>
      </x:c>
      <x:c r="E5539" s="7" t="str">
        <x:v>Path Trials!T3127</x:v>
      </x:c>
      <x:c r="F5539" s="7" t="str">
        <x:f>'Path Trials'!T3127</x:f>
        <x:v>OPEN</x:v>
      </x:c>
    </x:row>
    <x:row r="5540">
      <x:c r="B5540" s="7" t="str">
        <x:v>PHY-05534</x:v>
      </x:c>
      <x:c r="C5540" s="7" t="str">
        <x:v>path trial</x:v>
      </x:c>
      <x:c r="D5540" s="7" t="str">
        <x:v>RAP-PT-3122</x:v>
      </x:c>
      <x:c r="E5540" s="7" t="str">
        <x:v>Path Trials!T3128</x:v>
      </x:c>
      <x:c r="F5540" s="7" t="str">
        <x:f>'Path Trials'!T3128</x:f>
        <x:v>OPEN</x:v>
      </x:c>
    </x:row>
    <x:row r="5541">
      <x:c r="B5541" s="7" t="str">
        <x:v>PHY-05535</x:v>
      </x:c>
      <x:c r="C5541" s="7" t="str">
        <x:v>path trial</x:v>
      </x:c>
      <x:c r="D5541" s="7" t="str">
        <x:v>RAP-PT-3123</x:v>
      </x:c>
      <x:c r="E5541" s="7" t="str">
        <x:v>Path Trials!T3129</x:v>
      </x:c>
      <x:c r="F5541" s="7" t="str">
        <x:f>'Path Trials'!T3129</x:f>
        <x:v>OPEN</x:v>
      </x:c>
    </x:row>
    <x:row r="5542">
      <x:c r="B5542" s="7" t="str">
        <x:v>PHY-05536</x:v>
      </x:c>
      <x:c r="C5542" s="7" t="str">
        <x:v>path trial</x:v>
      </x:c>
      <x:c r="D5542" s="7" t="str">
        <x:v>RAP-PT-3124</x:v>
      </x:c>
      <x:c r="E5542" s="7" t="str">
        <x:v>Path Trials!T3130</x:v>
      </x:c>
      <x:c r="F5542" s="7" t="str">
        <x:f>'Path Trials'!T3130</x:f>
        <x:v>OPEN</x:v>
      </x:c>
    </x:row>
    <x:row r="5543">
      <x:c r="B5543" s="7" t="str">
        <x:v>PHY-05537</x:v>
      </x:c>
      <x:c r="C5543" s="7" t="str">
        <x:v>path trial</x:v>
      </x:c>
      <x:c r="D5543" s="7" t="str">
        <x:v>RAP-PT-3125</x:v>
      </x:c>
      <x:c r="E5543" s="7" t="str">
        <x:v>Path Trials!T3131</x:v>
      </x:c>
      <x:c r="F5543" s="7" t="str">
        <x:f>'Path Trials'!T3131</x:f>
        <x:v>OPEN</x:v>
      </x:c>
    </x:row>
    <x:row r="5544">
      <x:c r="B5544" s="7" t="str">
        <x:v>PHY-05538</x:v>
      </x:c>
      <x:c r="C5544" s="7" t="str">
        <x:v>path trial</x:v>
      </x:c>
      <x:c r="D5544" s="7" t="str">
        <x:v>RAP-PT-3126</x:v>
      </x:c>
      <x:c r="E5544" s="7" t="str">
        <x:v>Path Trials!T3132</x:v>
      </x:c>
      <x:c r="F5544" s="7" t="str">
        <x:f>'Path Trials'!T3132</x:f>
        <x:v>OPEN</x:v>
      </x:c>
    </x:row>
    <x:row r="5545">
      <x:c r="B5545" s="7" t="str">
        <x:v>PHY-05539</x:v>
      </x:c>
      <x:c r="C5545" s="7" t="str">
        <x:v>path trial</x:v>
      </x:c>
      <x:c r="D5545" s="7" t="str">
        <x:v>RAP-PT-3127</x:v>
      </x:c>
      <x:c r="E5545" s="7" t="str">
        <x:v>Path Trials!T3133</x:v>
      </x:c>
      <x:c r="F5545" s="7" t="str">
        <x:f>'Path Trials'!T3133</x:f>
        <x:v>OPEN</x:v>
      </x:c>
    </x:row>
    <x:row r="5546">
      <x:c r="B5546" s="7" t="str">
        <x:v>PHY-05540</x:v>
      </x:c>
      <x:c r="C5546" s="7" t="str">
        <x:v>path trial</x:v>
      </x:c>
      <x:c r="D5546" s="7" t="str">
        <x:v>RAP-PT-3128</x:v>
      </x:c>
      <x:c r="E5546" s="7" t="str">
        <x:v>Path Trials!T3134</x:v>
      </x:c>
      <x:c r="F5546" s="7" t="str">
        <x:f>'Path Trials'!T3134</x:f>
        <x:v>OPEN</x:v>
      </x:c>
    </x:row>
    <x:row r="5547">
      <x:c r="B5547" s="7" t="str">
        <x:v>PHY-05541</x:v>
      </x:c>
      <x:c r="C5547" s="7" t="str">
        <x:v>path trial</x:v>
      </x:c>
      <x:c r="D5547" s="7" t="str">
        <x:v>RAP-PT-3129</x:v>
      </x:c>
      <x:c r="E5547" s="7" t="str">
        <x:v>Path Trials!T3135</x:v>
      </x:c>
      <x:c r="F5547" s="7" t="str">
        <x:f>'Path Trials'!T3135</x:f>
        <x:v>OPEN</x:v>
      </x:c>
    </x:row>
    <x:row r="5548">
      <x:c r="B5548" s="7" t="str">
        <x:v>PHY-05542</x:v>
      </x:c>
      <x:c r="C5548" s="7" t="str">
        <x:v>path trial</x:v>
      </x:c>
      <x:c r="D5548" s="7" t="str">
        <x:v>RAP-PT-3130</x:v>
      </x:c>
      <x:c r="E5548" s="7" t="str">
        <x:v>Path Trials!T3136</x:v>
      </x:c>
      <x:c r="F5548" s="7" t="str">
        <x:f>'Path Trials'!T3136</x:f>
        <x:v>OPEN</x:v>
      </x:c>
    </x:row>
    <x:row r="5549">
      <x:c r="B5549" s="7" t="str">
        <x:v>PHY-05543</x:v>
      </x:c>
      <x:c r="C5549" s="7" t="str">
        <x:v>path trial</x:v>
      </x:c>
      <x:c r="D5549" s="7" t="str">
        <x:v>RAP-PT-3131</x:v>
      </x:c>
      <x:c r="E5549" s="7" t="str">
        <x:v>Path Trials!T3137</x:v>
      </x:c>
      <x:c r="F5549" s="7" t="str">
        <x:f>'Path Trials'!T3137</x:f>
        <x:v>OPEN</x:v>
      </x:c>
    </x:row>
    <x:row r="5550">
      <x:c r="B5550" s="7" t="str">
        <x:v>PHY-05544</x:v>
      </x:c>
      <x:c r="C5550" s="7" t="str">
        <x:v>path trial</x:v>
      </x:c>
      <x:c r="D5550" s="7" t="str">
        <x:v>RAP-PT-3132</x:v>
      </x:c>
      <x:c r="E5550" s="7" t="str">
        <x:v>Path Trials!T3138</x:v>
      </x:c>
      <x:c r="F5550" s="7" t="str">
        <x:f>'Path Trials'!T3138</x:f>
        <x:v>OPEN</x:v>
      </x:c>
    </x:row>
    <x:row r="5551">
      <x:c r="B5551" s="7" t="str">
        <x:v>PHY-05545</x:v>
      </x:c>
      <x:c r="C5551" s="7" t="str">
        <x:v>path trial</x:v>
      </x:c>
      <x:c r="D5551" s="7" t="str">
        <x:v>RAP-PT-3133</x:v>
      </x:c>
      <x:c r="E5551" s="7" t="str">
        <x:v>Path Trials!T3139</x:v>
      </x:c>
      <x:c r="F5551" s="7" t="str">
        <x:f>'Path Trials'!T3139</x:f>
        <x:v>OPEN</x:v>
      </x:c>
    </x:row>
    <x:row r="5552">
      <x:c r="B5552" s="7" t="str">
        <x:v>PHY-05546</x:v>
      </x:c>
      <x:c r="C5552" s="7" t="str">
        <x:v>path trial</x:v>
      </x:c>
      <x:c r="D5552" s="7" t="str">
        <x:v>RAP-PT-3134</x:v>
      </x:c>
      <x:c r="E5552" s="7" t="str">
        <x:v>Path Trials!T3140</x:v>
      </x:c>
      <x:c r="F5552" s="7" t="str">
        <x:f>'Path Trials'!T3140</x:f>
        <x:v>OPEN</x:v>
      </x:c>
    </x:row>
    <x:row r="5553">
      <x:c r="B5553" s="7" t="str">
        <x:v>PHY-05547</x:v>
      </x:c>
      <x:c r="C5553" s="7" t="str">
        <x:v>path trial</x:v>
      </x:c>
      <x:c r="D5553" s="7" t="str">
        <x:v>RAP-PT-3135</x:v>
      </x:c>
      <x:c r="E5553" s="7" t="str">
        <x:v>Path Trials!T3141</x:v>
      </x:c>
      <x:c r="F5553" s="7" t="str">
        <x:f>'Path Trials'!T3141</x:f>
        <x:v>OPEN</x:v>
      </x:c>
    </x:row>
    <x:row r="5554">
      <x:c r="B5554" s="7" t="str">
        <x:v>PHY-05548</x:v>
      </x:c>
      <x:c r="C5554" s="7" t="str">
        <x:v>path trial</x:v>
      </x:c>
      <x:c r="D5554" s="7" t="str">
        <x:v>RAP-PT-3136</x:v>
      </x:c>
      <x:c r="E5554" s="7" t="str">
        <x:v>Path Trials!T3142</x:v>
      </x:c>
      <x:c r="F5554" s="7" t="str">
        <x:f>'Path Trials'!T3142</x:f>
        <x:v>OPEN</x:v>
      </x:c>
    </x:row>
    <x:row r="5555">
      <x:c r="B5555" s="7" t="str">
        <x:v>PHY-05549</x:v>
      </x:c>
      <x:c r="C5555" s="7" t="str">
        <x:v>path trial</x:v>
      </x:c>
      <x:c r="D5555" s="7" t="str">
        <x:v>RAP-PT-3137</x:v>
      </x:c>
      <x:c r="E5555" s="7" t="str">
        <x:v>Path Trials!T3143</x:v>
      </x:c>
      <x:c r="F5555" s="7" t="str">
        <x:f>'Path Trials'!T3143</x:f>
        <x:v>OPEN</x:v>
      </x:c>
    </x:row>
    <x:row r="5556">
      <x:c r="B5556" s="7" t="str">
        <x:v>PHY-05550</x:v>
      </x:c>
      <x:c r="C5556" s="7" t="str">
        <x:v>path trial</x:v>
      </x:c>
      <x:c r="D5556" s="7" t="str">
        <x:v>RAP-PT-3138</x:v>
      </x:c>
      <x:c r="E5556" s="7" t="str">
        <x:v>Path Trials!T3144</x:v>
      </x:c>
      <x:c r="F5556" s="7" t="str">
        <x:f>'Path Trials'!T3144</x:f>
        <x:v>OPEN</x:v>
      </x:c>
    </x:row>
    <x:row r="5557">
      <x:c r="B5557" s="7" t="str">
        <x:v>PHY-05551</x:v>
      </x:c>
      <x:c r="C5557" s="7" t="str">
        <x:v>path trial</x:v>
      </x:c>
      <x:c r="D5557" s="7" t="str">
        <x:v>RAP-PT-3139</x:v>
      </x:c>
      <x:c r="E5557" s="7" t="str">
        <x:v>Path Trials!T3145</x:v>
      </x:c>
      <x:c r="F5557" s="7" t="str">
        <x:f>'Path Trials'!T3145</x:f>
        <x:v>OPEN</x:v>
      </x:c>
    </x:row>
    <x:row r="5558">
      <x:c r="B5558" s="7" t="str">
        <x:v>PHY-05552</x:v>
      </x:c>
      <x:c r="C5558" s="7" t="str">
        <x:v>path trial</x:v>
      </x:c>
      <x:c r="D5558" s="7" t="str">
        <x:v>RAP-PT-3140</x:v>
      </x:c>
      <x:c r="E5558" s="7" t="str">
        <x:v>Path Trials!T3146</x:v>
      </x:c>
      <x:c r="F5558" s="7" t="str">
        <x:f>'Path Trials'!T3146</x:f>
        <x:v>OPEN</x:v>
      </x:c>
    </x:row>
    <x:row r="5559">
      <x:c r="B5559" s="7" t="str">
        <x:v>PHY-05553</x:v>
      </x:c>
      <x:c r="C5559" s="7" t="str">
        <x:v>path trial</x:v>
      </x:c>
      <x:c r="D5559" s="7" t="str">
        <x:v>RAP-PT-3141</x:v>
      </x:c>
      <x:c r="E5559" s="7" t="str">
        <x:v>Path Trials!T3147</x:v>
      </x:c>
      <x:c r="F5559" s="7" t="str">
        <x:f>'Path Trials'!T3147</x:f>
        <x:v>OPEN</x:v>
      </x:c>
    </x:row>
    <x:row r="5560">
      <x:c r="B5560" s="7" t="str">
        <x:v>PHY-05554</x:v>
      </x:c>
      <x:c r="C5560" s="7" t="str">
        <x:v>path trial</x:v>
      </x:c>
      <x:c r="D5560" s="7" t="str">
        <x:v>RAP-PT-3142</x:v>
      </x:c>
      <x:c r="E5560" s="7" t="str">
        <x:v>Path Trials!T3148</x:v>
      </x:c>
      <x:c r="F5560" s="7" t="str">
        <x:f>'Path Trials'!T3148</x:f>
        <x:v>OPEN</x:v>
      </x:c>
    </x:row>
    <x:row r="5561">
      <x:c r="B5561" s="7" t="str">
        <x:v>PHY-05555</x:v>
      </x:c>
      <x:c r="C5561" s="7" t="str">
        <x:v>path trial</x:v>
      </x:c>
      <x:c r="D5561" s="7" t="str">
        <x:v>RAP-PT-3143</x:v>
      </x:c>
      <x:c r="E5561" s="7" t="str">
        <x:v>Path Trials!T3149</x:v>
      </x:c>
      <x:c r="F5561" s="7" t="str">
        <x:f>'Path Trials'!T3149</x:f>
        <x:v>OPEN</x:v>
      </x:c>
    </x:row>
    <x:row r="5562">
      <x:c r="B5562" s="7" t="str">
        <x:v>PHY-05556</x:v>
      </x:c>
      <x:c r="C5562" s="7" t="str">
        <x:v>path trial</x:v>
      </x:c>
      <x:c r="D5562" s="7" t="str">
        <x:v>RAP-PT-3144</x:v>
      </x:c>
      <x:c r="E5562" s="7" t="str">
        <x:v>Path Trials!T3150</x:v>
      </x:c>
      <x:c r="F5562" s="7" t="str">
        <x:f>'Path Trials'!T3150</x:f>
        <x:v>OPEN</x:v>
      </x:c>
    </x:row>
    <x:row r="5563">
      <x:c r="B5563" s="7" t="str">
        <x:v>PHY-05557</x:v>
      </x:c>
      <x:c r="C5563" s="7" t="str">
        <x:v>path trial</x:v>
      </x:c>
      <x:c r="D5563" s="7" t="str">
        <x:v>RAP-PT-3145</x:v>
      </x:c>
      <x:c r="E5563" s="7" t="str">
        <x:v>Path Trials!T3151</x:v>
      </x:c>
      <x:c r="F5563" s="7" t="str">
        <x:f>'Path Trials'!T3151</x:f>
        <x:v>OPEN</x:v>
      </x:c>
    </x:row>
    <x:row r="5564">
      <x:c r="B5564" s="7" t="str">
        <x:v>PHY-05558</x:v>
      </x:c>
      <x:c r="C5564" s="7" t="str">
        <x:v>path trial</x:v>
      </x:c>
      <x:c r="D5564" s="7" t="str">
        <x:v>RAP-PT-3146</x:v>
      </x:c>
      <x:c r="E5564" s="7" t="str">
        <x:v>Path Trials!T3152</x:v>
      </x:c>
      <x:c r="F5564" s="7" t="str">
        <x:f>'Path Trials'!T3152</x:f>
        <x:v>OPEN</x:v>
      </x:c>
    </x:row>
    <x:row r="5565">
      <x:c r="B5565" s="7" t="str">
        <x:v>PHY-05559</x:v>
      </x:c>
      <x:c r="C5565" s="7" t="str">
        <x:v>path trial</x:v>
      </x:c>
      <x:c r="D5565" s="7" t="str">
        <x:v>RAP-PT-3147</x:v>
      </x:c>
      <x:c r="E5565" s="7" t="str">
        <x:v>Path Trials!T3153</x:v>
      </x:c>
      <x:c r="F5565" s="7" t="str">
        <x:f>'Path Trials'!T3153</x:f>
        <x:v>OPEN</x:v>
      </x:c>
    </x:row>
    <x:row r="5566">
      <x:c r="B5566" s="7" t="str">
        <x:v>PHY-05560</x:v>
      </x:c>
      <x:c r="C5566" s="7" t="str">
        <x:v>path trial</x:v>
      </x:c>
      <x:c r="D5566" s="7" t="str">
        <x:v>RAP-PT-3148</x:v>
      </x:c>
      <x:c r="E5566" s="7" t="str">
        <x:v>Path Trials!T3154</x:v>
      </x:c>
      <x:c r="F5566" s="7" t="str">
        <x:f>'Path Trials'!T3154</x:f>
        <x:v>OPEN</x:v>
      </x:c>
    </x:row>
    <x:row r="5567">
      <x:c r="B5567" s="7" t="str">
        <x:v>PHY-05561</x:v>
      </x:c>
      <x:c r="C5567" s="7" t="str">
        <x:v>path trial</x:v>
      </x:c>
      <x:c r="D5567" s="7" t="str">
        <x:v>RAP-PT-3149</x:v>
      </x:c>
      <x:c r="E5567" s="7" t="str">
        <x:v>Path Trials!T3155</x:v>
      </x:c>
      <x:c r="F5567" s="7" t="str">
        <x:f>'Path Trials'!T3155</x:f>
        <x:v>OPEN</x:v>
      </x:c>
    </x:row>
    <x:row r="5568">
      <x:c r="B5568" s="7" t="str">
        <x:v>PHY-05562</x:v>
      </x:c>
      <x:c r="C5568" s="7" t="str">
        <x:v>path trial</x:v>
      </x:c>
      <x:c r="D5568" s="7" t="str">
        <x:v>RAP-PT-3150</x:v>
      </x:c>
      <x:c r="E5568" s="7" t="str">
        <x:v>Path Trials!T3156</x:v>
      </x:c>
      <x:c r="F5568" s="7" t="str">
        <x:f>'Path Trials'!T3156</x:f>
        <x:v>OPEN</x:v>
      </x:c>
    </x:row>
    <x:row r="5569">
      <x:c r="B5569" s="7" t="str">
        <x:v>PHY-05563</x:v>
      </x:c>
      <x:c r="C5569" s="7" t="str">
        <x:v>path trial</x:v>
      </x:c>
      <x:c r="D5569" s="7" t="str">
        <x:v>RAP-PT-3151</x:v>
      </x:c>
      <x:c r="E5569" s="7" t="str">
        <x:v>Path Trials!T3157</x:v>
      </x:c>
      <x:c r="F5569" s="7" t="str">
        <x:f>'Path Trials'!T3157</x:f>
        <x:v>OPEN</x:v>
      </x:c>
    </x:row>
    <x:row r="5570">
      <x:c r="B5570" s="7" t="str">
        <x:v>PHY-05564</x:v>
      </x:c>
      <x:c r="C5570" s="7" t="str">
        <x:v>path trial</x:v>
      </x:c>
      <x:c r="D5570" s="7" t="str">
        <x:v>RAP-PT-3152</x:v>
      </x:c>
      <x:c r="E5570" s="7" t="str">
        <x:v>Path Trials!T3158</x:v>
      </x:c>
      <x:c r="F5570" s="7" t="str">
        <x:f>'Path Trials'!T3158</x:f>
        <x:v>OPEN</x:v>
      </x:c>
    </x:row>
    <x:row r="5571">
      <x:c r="B5571" s="7" t="str">
        <x:v>PHY-05565</x:v>
      </x:c>
      <x:c r="C5571" s="7" t="str">
        <x:v>path trial</x:v>
      </x:c>
      <x:c r="D5571" s="7" t="str">
        <x:v>RAP-PT-3153</x:v>
      </x:c>
      <x:c r="E5571" s="7" t="str">
        <x:v>Path Trials!T3159</x:v>
      </x:c>
      <x:c r="F5571" s="7" t="str">
        <x:f>'Path Trials'!T3159</x:f>
        <x:v>OPEN</x:v>
      </x:c>
    </x:row>
    <x:row r="5572">
      <x:c r="B5572" s="7" t="str">
        <x:v>PHY-05566</x:v>
      </x:c>
      <x:c r="C5572" s="7" t="str">
        <x:v>path trial</x:v>
      </x:c>
      <x:c r="D5572" s="7" t="str">
        <x:v>RAP-PT-3154</x:v>
      </x:c>
      <x:c r="E5572" s="7" t="str">
        <x:v>Path Trials!T3160</x:v>
      </x:c>
      <x:c r="F5572" s="7" t="str">
        <x:f>'Path Trials'!T3160</x:f>
        <x:v>OPEN</x:v>
      </x:c>
    </x:row>
    <x:row r="5573">
      <x:c r="B5573" s="7" t="str">
        <x:v>PHY-05567</x:v>
      </x:c>
      <x:c r="C5573" s="7" t="str">
        <x:v>path trial</x:v>
      </x:c>
      <x:c r="D5573" s="7" t="str">
        <x:v>RAP-PT-3155</x:v>
      </x:c>
      <x:c r="E5573" s="7" t="str">
        <x:v>Path Trials!T3161</x:v>
      </x:c>
      <x:c r="F5573" s="7" t="str">
        <x:f>'Path Trials'!T3161</x:f>
        <x:v>OPEN</x:v>
      </x:c>
    </x:row>
    <x:row r="5574">
      <x:c r="B5574" s="7" t="str">
        <x:v>PHY-05568</x:v>
      </x:c>
      <x:c r="C5574" s="7" t="str">
        <x:v>path trial</x:v>
      </x:c>
      <x:c r="D5574" s="7" t="str">
        <x:v>RAP-PT-3156</x:v>
      </x:c>
      <x:c r="E5574" s="7" t="str">
        <x:v>Path Trials!T3162</x:v>
      </x:c>
      <x:c r="F5574" s="7" t="str">
        <x:f>'Path Trials'!T3162</x:f>
        <x:v>OPEN</x:v>
      </x:c>
    </x:row>
    <x:row r="5575">
      <x:c r="B5575" s="7" t="str">
        <x:v>PHY-05569</x:v>
      </x:c>
      <x:c r="C5575" s="7" t="str">
        <x:v>path trial</x:v>
      </x:c>
      <x:c r="D5575" s="7" t="str">
        <x:v>RAP-PT-3157</x:v>
      </x:c>
      <x:c r="E5575" s="7" t="str">
        <x:v>Path Trials!T3163</x:v>
      </x:c>
      <x:c r="F5575" s="7" t="str">
        <x:f>'Path Trials'!T3163</x:f>
        <x:v>OPEN</x:v>
      </x:c>
    </x:row>
    <x:row r="5576">
      <x:c r="B5576" s="7" t="str">
        <x:v>PHY-05570</x:v>
      </x:c>
      <x:c r="C5576" s="7" t="str">
        <x:v>path trial</x:v>
      </x:c>
      <x:c r="D5576" s="7" t="str">
        <x:v>RAP-PT-3158</x:v>
      </x:c>
      <x:c r="E5576" s="7" t="str">
        <x:v>Path Trials!T3164</x:v>
      </x:c>
      <x:c r="F5576" s="7" t="str">
        <x:f>'Path Trials'!T3164</x:f>
        <x:v>OPEN</x:v>
      </x:c>
    </x:row>
    <x:row r="5577">
      <x:c r="B5577" s="7" t="str">
        <x:v>PHY-05571</x:v>
      </x:c>
      <x:c r="C5577" s="7" t="str">
        <x:v>path trial</x:v>
      </x:c>
      <x:c r="D5577" s="7" t="str">
        <x:v>RAP-PT-3159</x:v>
      </x:c>
      <x:c r="E5577" s="7" t="str">
        <x:v>Path Trials!T3165</x:v>
      </x:c>
      <x:c r="F5577" s="7" t="str">
        <x:f>'Path Trials'!T3165</x:f>
        <x:v>OPEN</x:v>
      </x:c>
    </x:row>
    <x:row r="5578">
      <x:c r="B5578" s="7" t="str">
        <x:v>PHY-05572</x:v>
      </x:c>
      <x:c r="C5578" s="7" t="str">
        <x:v>path trial</x:v>
      </x:c>
      <x:c r="D5578" s="7" t="str">
        <x:v>RAP-PT-3160</x:v>
      </x:c>
      <x:c r="E5578" s="7" t="str">
        <x:v>Path Trials!T3166</x:v>
      </x:c>
      <x:c r="F5578" s="7" t="str">
        <x:f>'Path Trials'!T3166</x:f>
        <x:v>OPEN</x:v>
      </x:c>
    </x:row>
    <x:row r="5579">
      <x:c r="B5579" s="7" t="str">
        <x:v>PHY-05573</x:v>
      </x:c>
      <x:c r="C5579" s="7" t="str">
        <x:v>path trial</x:v>
      </x:c>
      <x:c r="D5579" s="7" t="str">
        <x:v>RAP-PT-3161</x:v>
      </x:c>
      <x:c r="E5579" s="7" t="str">
        <x:v>Path Trials!T3167</x:v>
      </x:c>
      <x:c r="F5579" s="7" t="str">
        <x:f>'Path Trials'!T3167</x:f>
        <x:v>OPEN</x:v>
      </x:c>
    </x:row>
    <x:row r="5580">
      <x:c r="B5580" s="7" t="str">
        <x:v>PHY-05574</x:v>
      </x:c>
      <x:c r="C5580" s="7" t="str">
        <x:v>path trial</x:v>
      </x:c>
      <x:c r="D5580" s="7" t="str">
        <x:v>RAP-PT-3162</x:v>
      </x:c>
      <x:c r="E5580" s="7" t="str">
        <x:v>Path Trials!T3168</x:v>
      </x:c>
      <x:c r="F5580" s="7" t="str">
        <x:f>'Path Trials'!T3168</x:f>
        <x:v>OPEN</x:v>
      </x:c>
    </x:row>
    <x:row r="5581">
      <x:c r="B5581" s="7" t="str">
        <x:v>PHY-05575</x:v>
      </x:c>
      <x:c r="C5581" s="7" t="str">
        <x:v>path trial</x:v>
      </x:c>
      <x:c r="D5581" s="7" t="str">
        <x:v>RAP-PT-3163</x:v>
      </x:c>
      <x:c r="E5581" s="7" t="str">
        <x:v>Path Trials!T3169</x:v>
      </x:c>
      <x:c r="F5581" s="7" t="str">
        <x:f>'Path Trials'!T3169</x:f>
        <x:v>OPEN</x:v>
      </x:c>
    </x:row>
    <x:row r="5582">
      <x:c r="B5582" s="7" t="str">
        <x:v>PHY-05576</x:v>
      </x:c>
      <x:c r="C5582" s="7" t="str">
        <x:v>path trial</x:v>
      </x:c>
      <x:c r="D5582" s="7" t="str">
        <x:v>RAP-PT-3164</x:v>
      </x:c>
      <x:c r="E5582" s="7" t="str">
        <x:v>Path Trials!T3170</x:v>
      </x:c>
      <x:c r="F5582" s="7" t="str">
        <x:f>'Path Trials'!T3170</x:f>
        <x:v>OPEN</x:v>
      </x:c>
    </x:row>
    <x:row r="5583">
      <x:c r="B5583" s="7" t="str">
        <x:v>PHY-05577</x:v>
      </x:c>
      <x:c r="C5583" s="7" t="str">
        <x:v>path trial</x:v>
      </x:c>
      <x:c r="D5583" s="7" t="str">
        <x:v>RAP-PT-3165</x:v>
      </x:c>
      <x:c r="E5583" s="7" t="str">
        <x:v>Path Trials!T3171</x:v>
      </x:c>
      <x:c r="F5583" s="7" t="str">
        <x:f>'Path Trials'!T3171</x:f>
        <x:v>OPEN</x:v>
      </x:c>
    </x:row>
    <x:row r="5584">
      <x:c r="B5584" s="7" t="str">
        <x:v>PHY-05578</x:v>
      </x:c>
      <x:c r="C5584" s="7" t="str">
        <x:v>path trial</x:v>
      </x:c>
      <x:c r="D5584" s="7" t="str">
        <x:v>RAP-PT-3166</x:v>
      </x:c>
      <x:c r="E5584" s="7" t="str">
        <x:v>Path Trials!T3172</x:v>
      </x:c>
      <x:c r="F5584" s="7" t="str">
        <x:f>'Path Trials'!T3172</x:f>
        <x:v>OPEN</x:v>
      </x:c>
    </x:row>
    <x:row r="5585">
      <x:c r="B5585" s="7" t="str">
        <x:v>PHY-05579</x:v>
      </x:c>
      <x:c r="C5585" s="7" t="str">
        <x:v>path trial</x:v>
      </x:c>
      <x:c r="D5585" s="7" t="str">
        <x:v>RAP-PT-3167</x:v>
      </x:c>
      <x:c r="E5585" s="7" t="str">
        <x:v>Path Trials!T3173</x:v>
      </x:c>
      <x:c r="F5585" s="7" t="str">
        <x:f>'Path Trials'!T3173</x:f>
        <x:v>OPEN</x:v>
      </x:c>
    </x:row>
    <x:row r="5586">
      <x:c r="B5586" s="7" t="str">
        <x:v>PHY-05580</x:v>
      </x:c>
      <x:c r="C5586" s="7" t="str">
        <x:v>path trial</x:v>
      </x:c>
      <x:c r="D5586" s="7" t="str">
        <x:v>RAP-PT-3168</x:v>
      </x:c>
      <x:c r="E5586" s="7" t="str">
        <x:v>Path Trials!T3174</x:v>
      </x:c>
      <x:c r="F5586" s="7" t="str">
        <x:f>'Path Trials'!T3174</x:f>
        <x:v>OPEN</x:v>
      </x:c>
    </x:row>
    <x:row r="5587">
      <x:c r="B5587" s="7" t="str">
        <x:v>PHY-05581</x:v>
      </x:c>
      <x:c r="C5587" s="7" t="str">
        <x:v>path trial</x:v>
      </x:c>
      <x:c r="D5587" s="7" t="str">
        <x:v>RAP-PT-3169</x:v>
      </x:c>
      <x:c r="E5587" s="7" t="str">
        <x:v>Path Trials!T3175</x:v>
      </x:c>
      <x:c r="F5587" s="7" t="str">
        <x:f>'Path Trials'!T3175</x:f>
        <x:v>OPEN</x:v>
      </x:c>
    </x:row>
    <x:row r="5588">
      <x:c r="B5588" s="7" t="str">
        <x:v>PHY-05582</x:v>
      </x:c>
      <x:c r="C5588" s="7" t="str">
        <x:v>path trial</x:v>
      </x:c>
      <x:c r="D5588" s="7" t="str">
        <x:v>RAP-PT-3170</x:v>
      </x:c>
      <x:c r="E5588" s="7" t="str">
        <x:v>Path Trials!T3176</x:v>
      </x:c>
      <x:c r="F5588" s="7" t="str">
        <x:f>'Path Trials'!T3176</x:f>
        <x:v>OPEN</x:v>
      </x:c>
    </x:row>
    <x:row r="5589">
      <x:c r="B5589" s="7" t="str">
        <x:v>PHY-05583</x:v>
      </x:c>
      <x:c r="C5589" s="7" t="str">
        <x:v>path trial</x:v>
      </x:c>
      <x:c r="D5589" s="7" t="str">
        <x:v>RAP-PT-3171</x:v>
      </x:c>
      <x:c r="E5589" s="7" t="str">
        <x:v>Path Trials!T3177</x:v>
      </x:c>
      <x:c r="F5589" s="7" t="str">
        <x:f>'Path Trials'!T3177</x:f>
        <x:v>OPEN</x:v>
      </x:c>
    </x:row>
    <x:row r="5590">
      <x:c r="B5590" s="7" t="str">
        <x:v>PHY-05584</x:v>
      </x:c>
      <x:c r="C5590" s="7" t="str">
        <x:v>path trial</x:v>
      </x:c>
      <x:c r="D5590" s="7" t="str">
        <x:v>RAP-PT-3172</x:v>
      </x:c>
      <x:c r="E5590" s="7" t="str">
        <x:v>Path Trials!T3178</x:v>
      </x:c>
      <x:c r="F5590" s="7" t="str">
        <x:f>'Path Trials'!T3178</x:f>
        <x:v>OPEN</x:v>
      </x:c>
    </x:row>
    <x:row r="5591">
      <x:c r="B5591" s="7" t="str">
        <x:v>PHY-05585</x:v>
      </x:c>
      <x:c r="C5591" s="7" t="str">
        <x:v>path trial</x:v>
      </x:c>
      <x:c r="D5591" s="7" t="str">
        <x:v>RAP-PT-3173</x:v>
      </x:c>
      <x:c r="E5591" s="7" t="str">
        <x:v>Path Trials!T3179</x:v>
      </x:c>
      <x:c r="F5591" s="7" t="str">
        <x:f>'Path Trials'!T3179</x:f>
        <x:v>OPEN</x:v>
      </x:c>
    </x:row>
    <x:row r="5592">
      <x:c r="B5592" s="7" t="str">
        <x:v>PHY-05586</x:v>
      </x:c>
      <x:c r="C5592" s="7" t="str">
        <x:v>path trial</x:v>
      </x:c>
      <x:c r="D5592" s="7" t="str">
        <x:v>RAP-PT-3174</x:v>
      </x:c>
      <x:c r="E5592" s="7" t="str">
        <x:v>Path Trials!T3180</x:v>
      </x:c>
      <x:c r="F5592" s="7" t="str">
        <x:f>'Path Trials'!T3180</x:f>
        <x:v>OPEN</x:v>
      </x:c>
    </x:row>
    <x:row r="5593">
      <x:c r="B5593" s="7" t="str">
        <x:v>PHY-05587</x:v>
      </x:c>
      <x:c r="C5593" s="7" t="str">
        <x:v>path trial</x:v>
      </x:c>
      <x:c r="D5593" s="7" t="str">
        <x:v>RAP-PT-3175</x:v>
      </x:c>
      <x:c r="E5593" s="7" t="str">
        <x:v>Path Trials!T3181</x:v>
      </x:c>
      <x:c r="F5593" s="7" t="str">
        <x:f>'Path Trials'!T3181</x:f>
        <x:v>OPEN</x:v>
      </x:c>
    </x:row>
    <x:row r="5594">
      <x:c r="B5594" s="7" t="str">
        <x:v>PHY-05588</x:v>
      </x:c>
      <x:c r="C5594" s="7" t="str">
        <x:v>path trial</x:v>
      </x:c>
      <x:c r="D5594" s="7" t="str">
        <x:v>RAP-PT-3176</x:v>
      </x:c>
      <x:c r="E5594" s="7" t="str">
        <x:v>Path Trials!T3182</x:v>
      </x:c>
      <x:c r="F5594" s="7" t="str">
        <x:f>'Path Trials'!T3182</x:f>
        <x:v>OPEN</x:v>
      </x:c>
    </x:row>
    <x:row r="5595">
      <x:c r="B5595" s="7" t="str">
        <x:v>PHY-05589</x:v>
      </x:c>
      <x:c r="C5595" s="7" t="str">
        <x:v>path trial</x:v>
      </x:c>
      <x:c r="D5595" s="7" t="str">
        <x:v>RAP-PT-3177</x:v>
      </x:c>
      <x:c r="E5595" s="7" t="str">
        <x:v>Path Trials!T3183</x:v>
      </x:c>
      <x:c r="F5595" s="7" t="str">
        <x:f>'Path Trials'!T3183</x:f>
        <x:v>OPEN</x:v>
      </x:c>
    </x:row>
    <x:row r="5596">
      <x:c r="B5596" s="7" t="str">
        <x:v>PHY-05590</x:v>
      </x:c>
      <x:c r="C5596" s="7" t="str">
        <x:v>path trial</x:v>
      </x:c>
      <x:c r="D5596" s="7" t="str">
        <x:v>RAP-PT-3178</x:v>
      </x:c>
      <x:c r="E5596" s="7" t="str">
        <x:v>Path Trials!T3184</x:v>
      </x:c>
      <x:c r="F5596" s="7" t="str">
        <x:f>'Path Trials'!T3184</x:f>
        <x:v>OPEN</x:v>
      </x:c>
    </x:row>
    <x:row r="5597">
      <x:c r="B5597" s="7" t="str">
        <x:v>PHY-05591</x:v>
      </x:c>
      <x:c r="C5597" s="7" t="str">
        <x:v>path trial</x:v>
      </x:c>
      <x:c r="D5597" s="7" t="str">
        <x:v>RAP-PT-3179</x:v>
      </x:c>
      <x:c r="E5597" s="7" t="str">
        <x:v>Path Trials!T3185</x:v>
      </x:c>
      <x:c r="F5597" s="7" t="str">
        <x:f>'Path Trials'!T3185</x:f>
        <x:v>OPEN</x:v>
      </x:c>
    </x:row>
    <x:row r="5598">
      <x:c r="B5598" s="7" t="str">
        <x:v>PHY-05592</x:v>
      </x:c>
      <x:c r="C5598" s="7" t="str">
        <x:v>path trial</x:v>
      </x:c>
      <x:c r="D5598" s="7" t="str">
        <x:v>RAP-PT-3180</x:v>
      </x:c>
      <x:c r="E5598" s="7" t="str">
        <x:v>Path Trials!T3186</x:v>
      </x:c>
      <x:c r="F5598" s="7" t="str">
        <x:f>'Path Trials'!T3186</x:f>
        <x:v>OPEN</x:v>
      </x:c>
    </x:row>
    <x:row r="5599">
      <x:c r="B5599" s="7" t="str">
        <x:v>PHY-05593</x:v>
      </x:c>
      <x:c r="C5599" s="7" t="str">
        <x:v>path trial</x:v>
      </x:c>
      <x:c r="D5599" s="7" t="str">
        <x:v>RAP-PT-3181</x:v>
      </x:c>
      <x:c r="E5599" s="7" t="str">
        <x:v>Path Trials!T3187</x:v>
      </x:c>
      <x:c r="F5599" s="7" t="str">
        <x:f>'Path Trials'!T3187</x:f>
        <x:v>OPEN</x:v>
      </x:c>
    </x:row>
    <x:row r="5600">
      <x:c r="B5600" s="7" t="str">
        <x:v>PHY-05594</x:v>
      </x:c>
      <x:c r="C5600" s="7" t="str">
        <x:v>path trial</x:v>
      </x:c>
      <x:c r="D5600" s="7" t="str">
        <x:v>RAP-PT-3182</x:v>
      </x:c>
      <x:c r="E5600" s="7" t="str">
        <x:v>Path Trials!T3188</x:v>
      </x:c>
      <x:c r="F5600" s="7" t="str">
        <x:f>'Path Trials'!T3188</x:f>
        <x:v>OPEN</x:v>
      </x:c>
    </x:row>
    <x:row r="5601">
      <x:c r="B5601" s="7" t="str">
        <x:v>PHY-05595</x:v>
      </x:c>
      <x:c r="C5601" s="7" t="str">
        <x:v>path trial</x:v>
      </x:c>
      <x:c r="D5601" s="7" t="str">
        <x:v>RAP-PT-3183</x:v>
      </x:c>
      <x:c r="E5601" s="7" t="str">
        <x:v>Path Trials!T3189</x:v>
      </x:c>
      <x:c r="F5601" s="7" t="str">
        <x:f>'Path Trials'!T3189</x:f>
        <x:v>OPEN</x:v>
      </x:c>
    </x:row>
    <x:row r="5602">
      <x:c r="B5602" s="7" t="str">
        <x:v>PHY-05596</x:v>
      </x:c>
      <x:c r="C5602" s="7" t="str">
        <x:v>path trial</x:v>
      </x:c>
      <x:c r="D5602" s="7" t="str">
        <x:v>RAP-PT-3184</x:v>
      </x:c>
      <x:c r="E5602" s="7" t="str">
        <x:v>Path Trials!T3190</x:v>
      </x:c>
      <x:c r="F5602" s="7" t="str">
        <x:f>'Path Trials'!T3190</x:f>
        <x:v>OPEN</x:v>
      </x:c>
    </x:row>
    <x:row r="5603">
      <x:c r="B5603" s="7" t="str">
        <x:v>PHY-05597</x:v>
      </x:c>
      <x:c r="C5603" s="7" t="str">
        <x:v>path trial</x:v>
      </x:c>
      <x:c r="D5603" s="7" t="str">
        <x:v>RAP-PT-3185</x:v>
      </x:c>
      <x:c r="E5603" s="7" t="str">
        <x:v>Path Trials!T3191</x:v>
      </x:c>
      <x:c r="F5603" s="7" t="str">
        <x:f>'Path Trials'!T3191</x:f>
        <x:v>OPEN</x:v>
      </x:c>
    </x:row>
    <x:row r="5604">
      <x:c r="B5604" s="7" t="str">
        <x:v>PHY-05598</x:v>
      </x:c>
      <x:c r="C5604" s="7" t="str">
        <x:v>path trial</x:v>
      </x:c>
      <x:c r="D5604" s="7" t="str">
        <x:v>RAP-PT-3186</x:v>
      </x:c>
      <x:c r="E5604" s="7" t="str">
        <x:v>Path Trials!T3192</x:v>
      </x:c>
      <x:c r="F5604" s="7" t="str">
        <x:f>'Path Trials'!T3192</x:f>
        <x:v>OPEN</x:v>
      </x:c>
    </x:row>
    <x:row r="5605">
      <x:c r="B5605" s="7" t="str">
        <x:v>PHY-05599</x:v>
      </x:c>
      <x:c r="C5605" s="7" t="str">
        <x:v>path trial</x:v>
      </x:c>
      <x:c r="D5605" s="7" t="str">
        <x:v>RAP-PT-3187</x:v>
      </x:c>
      <x:c r="E5605" s="7" t="str">
        <x:v>Path Trials!T3193</x:v>
      </x:c>
      <x:c r="F5605" s="7" t="str">
        <x:f>'Path Trials'!T3193</x:f>
        <x:v>OPEN</x:v>
      </x:c>
    </x:row>
    <x:row r="5606">
      <x:c r="B5606" s="7" t="str">
        <x:v>PHY-05600</x:v>
      </x:c>
      <x:c r="C5606" s="7" t="str">
        <x:v>path trial</x:v>
      </x:c>
      <x:c r="D5606" s="7" t="str">
        <x:v>RAP-PT-3188</x:v>
      </x:c>
      <x:c r="E5606" s="7" t="str">
        <x:v>Path Trials!T3194</x:v>
      </x:c>
      <x:c r="F5606" s="7" t="str">
        <x:f>'Path Trials'!T3194</x:f>
        <x:v>OPEN</x:v>
      </x:c>
    </x:row>
    <x:row r="5607">
      <x:c r="B5607" s="7" t="str">
        <x:v>PHY-05601</x:v>
      </x:c>
      <x:c r="C5607" s="7" t="str">
        <x:v>path trial</x:v>
      </x:c>
      <x:c r="D5607" s="7" t="str">
        <x:v>RAP-PT-3189</x:v>
      </x:c>
      <x:c r="E5607" s="7" t="str">
        <x:v>Path Trials!T3195</x:v>
      </x:c>
      <x:c r="F5607" s="7" t="str">
        <x:f>'Path Trials'!T3195</x:f>
        <x:v>OPEN</x:v>
      </x:c>
    </x:row>
    <x:row r="5608">
      <x:c r="B5608" s="7" t="str">
        <x:v>PHY-05602</x:v>
      </x:c>
      <x:c r="C5608" s="7" t="str">
        <x:v>path trial</x:v>
      </x:c>
      <x:c r="D5608" s="7" t="str">
        <x:v>RAP-PT-3190</x:v>
      </x:c>
      <x:c r="E5608" s="7" t="str">
        <x:v>Path Trials!T3196</x:v>
      </x:c>
      <x:c r="F5608" s="7" t="str">
        <x:f>'Path Trials'!T3196</x:f>
        <x:v>OPEN</x:v>
      </x:c>
    </x:row>
    <x:row r="5609">
      <x:c r="B5609" s="7" t="str">
        <x:v>PHY-05603</x:v>
      </x:c>
      <x:c r="C5609" s="7" t="str">
        <x:v>path trial</x:v>
      </x:c>
      <x:c r="D5609" s="7" t="str">
        <x:v>RAP-PT-3191</x:v>
      </x:c>
      <x:c r="E5609" s="7" t="str">
        <x:v>Path Trials!T3197</x:v>
      </x:c>
      <x:c r="F5609" s="7" t="str">
        <x:f>'Path Trials'!T3197</x:f>
        <x:v>OPEN</x:v>
      </x:c>
    </x:row>
    <x:row r="5610">
      <x:c r="B5610" s="7" t="str">
        <x:v>PHY-05604</x:v>
      </x:c>
      <x:c r="C5610" s="7" t="str">
        <x:v>path trial</x:v>
      </x:c>
      <x:c r="D5610" s="7" t="str">
        <x:v>RAP-PT-3192</x:v>
      </x:c>
      <x:c r="E5610" s="7" t="str">
        <x:v>Path Trials!T3198</x:v>
      </x:c>
      <x:c r="F5610" s="7" t="str">
        <x:f>'Path Trials'!T3198</x:f>
        <x:v>OPEN</x:v>
      </x:c>
    </x:row>
    <x:row r="5611">
      <x:c r="B5611" s="7" t="str">
        <x:v>PHY-05605</x:v>
      </x:c>
      <x:c r="C5611" s="7" t="str">
        <x:v>path trial</x:v>
      </x:c>
      <x:c r="D5611" s="7" t="str">
        <x:v>RAP-PT-3193</x:v>
      </x:c>
      <x:c r="E5611" s="7" t="str">
        <x:v>Path Trials!T3199</x:v>
      </x:c>
      <x:c r="F5611" s="7" t="str">
        <x:f>'Path Trials'!T3199</x:f>
        <x:v>OPEN</x:v>
      </x:c>
    </x:row>
    <x:row r="5612">
      <x:c r="B5612" s="7" t="str">
        <x:v>PHY-05606</x:v>
      </x:c>
      <x:c r="C5612" s="7" t="str">
        <x:v>path trial</x:v>
      </x:c>
      <x:c r="D5612" s="7" t="str">
        <x:v>RAP-PT-3194</x:v>
      </x:c>
      <x:c r="E5612" s="7" t="str">
        <x:v>Path Trials!T3200</x:v>
      </x:c>
      <x:c r="F5612" s="7" t="str">
        <x:f>'Path Trials'!T3200</x:f>
        <x:v>OPEN</x:v>
      </x:c>
    </x:row>
    <x:row r="5613">
      <x:c r="B5613" s="7" t="str">
        <x:v>PHY-05607</x:v>
      </x:c>
      <x:c r="C5613" s="7" t="str">
        <x:v>path trial</x:v>
      </x:c>
      <x:c r="D5613" s="7" t="str">
        <x:v>RAP-PT-3195</x:v>
      </x:c>
      <x:c r="E5613" s="7" t="str">
        <x:v>Path Trials!T3201</x:v>
      </x:c>
      <x:c r="F5613" s="7" t="str">
        <x:f>'Path Trials'!T3201</x:f>
        <x:v>OPEN</x:v>
      </x:c>
    </x:row>
    <x:row r="5614">
      <x:c r="B5614" s="7" t="str">
        <x:v>PHY-05608</x:v>
      </x:c>
      <x:c r="C5614" s="7" t="str">
        <x:v>path trial</x:v>
      </x:c>
      <x:c r="D5614" s="7" t="str">
        <x:v>RAP-PT-3196</x:v>
      </x:c>
      <x:c r="E5614" s="7" t="str">
        <x:v>Path Trials!T3202</x:v>
      </x:c>
      <x:c r="F5614" s="7" t="str">
        <x:f>'Path Trials'!T3202</x:f>
        <x:v>OPEN</x:v>
      </x:c>
    </x:row>
    <x:row r="5615">
      <x:c r="B5615" s="7" t="str">
        <x:v>PHY-05609</x:v>
      </x:c>
      <x:c r="C5615" s="7" t="str">
        <x:v>path trial</x:v>
      </x:c>
      <x:c r="D5615" s="7" t="str">
        <x:v>RAP-PT-3197</x:v>
      </x:c>
      <x:c r="E5615" s="7" t="str">
        <x:v>Path Trials!T3203</x:v>
      </x:c>
      <x:c r="F5615" s="7" t="str">
        <x:f>'Path Trials'!T3203</x:f>
        <x:v>OPEN</x:v>
      </x:c>
    </x:row>
    <x:row r="5616">
      <x:c r="B5616" s="7" t="str">
        <x:v>PHY-05610</x:v>
      </x:c>
      <x:c r="C5616" s="7" t="str">
        <x:v>path trial</x:v>
      </x:c>
      <x:c r="D5616" s="7" t="str">
        <x:v>RAP-PT-3198</x:v>
      </x:c>
      <x:c r="E5616" s="7" t="str">
        <x:v>Path Trials!T3204</x:v>
      </x:c>
      <x:c r="F5616" s="7" t="str">
        <x:f>'Path Trials'!T3204</x:f>
        <x:v>OPEN</x:v>
      </x:c>
    </x:row>
    <x:row r="5617">
      <x:c r="B5617" s="7" t="str">
        <x:v>PHY-05611</x:v>
      </x:c>
      <x:c r="C5617" s="7" t="str">
        <x:v>path trial</x:v>
      </x:c>
      <x:c r="D5617" s="7" t="str">
        <x:v>RAP-PT-3199</x:v>
      </x:c>
      <x:c r="E5617" s="7" t="str">
        <x:v>Path Trials!T3205</x:v>
      </x:c>
      <x:c r="F5617" s="7" t="str">
        <x:f>'Path Trials'!T3205</x:f>
        <x:v>OPEN</x:v>
      </x:c>
    </x:row>
    <x:row r="5618">
      <x:c r="B5618" s="7" t="str">
        <x:v>PHY-05612</x:v>
      </x:c>
      <x:c r="C5618" s="7" t="str">
        <x:v>path trial</x:v>
      </x:c>
      <x:c r="D5618" s="7" t="str">
        <x:v>RAP-PT-3200</x:v>
      </x:c>
      <x:c r="E5618" s="7" t="str">
        <x:v>Path Trials!T3206</x:v>
      </x:c>
      <x:c r="F5618" s="7" t="str">
        <x:f>'Path Trials'!T3206</x:f>
        <x:v>OPEN</x:v>
      </x:c>
    </x:row>
    <x:row r="5619">
      <x:c r="B5619" s="7" t="str">
        <x:v>PHY-05613</x:v>
      </x:c>
      <x:c r="C5619" s="7" t="str">
        <x:v>path trial</x:v>
      </x:c>
      <x:c r="D5619" s="7" t="str">
        <x:v>RAP-PT-3201</x:v>
      </x:c>
      <x:c r="E5619" s="7" t="str">
        <x:v>Path Trials!T3207</x:v>
      </x:c>
      <x:c r="F5619" s="7" t="str">
        <x:f>'Path Trials'!T3207</x:f>
        <x:v>OPEN</x:v>
      </x:c>
    </x:row>
    <x:row r="5620">
      <x:c r="B5620" s="7" t="str">
        <x:v>PHY-05614</x:v>
      </x:c>
      <x:c r="C5620" s="7" t="str">
        <x:v>path trial</x:v>
      </x:c>
      <x:c r="D5620" s="7" t="str">
        <x:v>RAP-PT-3202</x:v>
      </x:c>
      <x:c r="E5620" s="7" t="str">
        <x:v>Path Trials!T3208</x:v>
      </x:c>
      <x:c r="F5620" s="7" t="str">
        <x:f>'Path Trials'!T3208</x:f>
        <x:v>OPEN</x:v>
      </x:c>
    </x:row>
    <x:row r="5621">
      <x:c r="B5621" s="7" t="str">
        <x:v>PHY-05615</x:v>
      </x:c>
      <x:c r="C5621" s="7" t="str">
        <x:v>path trial</x:v>
      </x:c>
      <x:c r="D5621" s="7" t="str">
        <x:v>RAP-PT-3203</x:v>
      </x:c>
      <x:c r="E5621" s="7" t="str">
        <x:v>Path Trials!T3209</x:v>
      </x:c>
      <x:c r="F5621" s="7" t="str">
        <x:f>'Path Trials'!T3209</x:f>
        <x:v>OPEN</x:v>
      </x:c>
    </x:row>
    <x:row r="5622">
      <x:c r="B5622" s="7" t="str">
        <x:v>PHY-05616</x:v>
      </x:c>
      <x:c r="C5622" s="7" t="str">
        <x:v>path trial</x:v>
      </x:c>
      <x:c r="D5622" s="7" t="str">
        <x:v>RAP-PT-3204</x:v>
      </x:c>
      <x:c r="E5622" s="7" t="str">
        <x:v>Path Trials!T3210</x:v>
      </x:c>
      <x:c r="F5622" s="7" t="str">
        <x:f>'Path Trials'!T3210</x:f>
        <x:v>OPEN</x:v>
      </x:c>
    </x:row>
    <x:row r="5623">
      <x:c r="B5623" s="7" t="str">
        <x:v>PHY-05617</x:v>
      </x:c>
      <x:c r="C5623" s="7" t="str">
        <x:v>path trial</x:v>
      </x:c>
      <x:c r="D5623" s="7" t="str">
        <x:v>RAP-PT-3205</x:v>
      </x:c>
      <x:c r="E5623" s="7" t="str">
        <x:v>Path Trials!T3211</x:v>
      </x:c>
      <x:c r="F5623" s="7" t="str">
        <x:f>'Path Trials'!T3211</x:f>
        <x:v>OPEN</x:v>
      </x:c>
    </x:row>
    <x:row r="5624">
      <x:c r="B5624" s="7" t="str">
        <x:v>PHY-05618</x:v>
      </x:c>
      <x:c r="C5624" s="7" t="str">
        <x:v>path trial</x:v>
      </x:c>
      <x:c r="D5624" s="7" t="str">
        <x:v>RAP-PT-3206</x:v>
      </x:c>
      <x:c r="E5624" s="7" t="str">
        <x:v>Path Trials!T3212</x:v>
      </x:c>
      <x:c r="F5624" s="7" t="str">
        <x:f>'Path Trials'!T3212</x:f>
        <x:v>OPEN</x:v>
      </x:c>
    </x:row>
    <x:row r="5625">
      <x:c r="B5625" s="7" t="str">
        <x:v>PHY-05619</x:v>
      </x:c>
      <x:c r="C5625" s="7" t="str">
        <x:v>path trial</x:v>
      </x:c>
      <x:c r="D5625" s="7" t="str">
        <x:v>RAP-PT-3207</x:v>
      </x:c>
      <x:c r="E5625" s="7" t="str">
        <x:v>Path Trials!T3213</x:v>
      </x:c>
      <x:c r="F5625" s="7" t="str">
        <x:f>'Path Trials'!T3213</x:f>
        <x:v>OPEN</x:v>
      </x:c>
    </x:row>
    <x:row r="5626">
      <x:c r="B5626" s="7" t="str">
        <x:v>PHY-05620</x:v>
      </x:c>
      <x:c r="C5626" s="7" t="str">
        <x:v>path trial</x:v>
      </x:c>
      <x:c r="D5626" s="7" t="str">
        <x:v>RAP-PT-3208</x:v>
      </x:c>
      <x:c r="E5626" s="7" t="str">
        <x:v>Path Trials!T3214</x:v>
      </x:c>
      <x:c r="F5626" s="7" t="str">
        <x:f>'Path Trials'!T3214</x:f>
        <x:v>OPEN</x:v>
      </x:c>
    </x:row>
    <x:row r="5627">
      <x:c r="B5627" s="7" t="str">
        <x:v>PHY-05621</x:v>
      </x:c>
      <x:c r="C5627" s="7" t="str">
        <x:v>path trial</x:v>
      </x:c>
      <x:c r="D5627" s="7" t="str">
        <x:v>RAP-PT-3209</x:v>
      </x:c>
      <x:c r="E5627" s="7" t="str">
        <x:v>Path Trials!T3215</x:v>
      </x:c>
      <x:c r="F5627" s="7" t="str">
        <x:f>'Path Trials'!T3215</x:f>
        <x:v>OPEN</x:v>
      </x:c>
    </x:row>
    <x:row r="5628">
      <x:c r="B5628" s="7" t="str">
        <x:v>PHY-05622</x:v>
      </x:c>
      <x:c r="C5628" s="7" t="str">
        <x:v>path trial</x:v>
      </x:c>
      <x:c r="D5628" s="7" t="str">
        <x:v>RAP-PT-3210</x:v>
      </x:c>
      <x:c r="E5628" s="7" t="str">
        <x:v>Path Trials!T3216</x:v>
      </x:c>
      <x:c r="F5628" s="7" t="str">
        <x:f>'Path Trials'!T3216</x:f>
        <x:v>OPEN</x:v>
      </x:c>
    </x:row>
    <x:row r="5629">
      <x:c r="B5629" s="7" t="str">
        <x:v>PHY-05623</x:v>
      </x:c>
      <x:c r="C5629" s="7" t="str">
        <x:v>path trial</x:v>
      </x:c>
      <x:c r="D5629" s="7" t="str">
        <x:v>RAP-PT-3211</x:v>
      </x:c>
      <x:c r="E5629" s="7" t="str">
        <x:v>Path Trials!T3217</x:v>
      </x:c>
      <x:c r="F5629" s="7" t="str">
        <x:f>'Path Trials'!T3217</x:f>
        <x:v>OPEN</x:v>
      </x:c>
    </x:row>
    <x:row r="5630">
      <x:c r="B5630" s="7" t="str">
        <x:v>PHY-05624</x:v>
      </x:c>
      <x:c r="C5630" s="7" t="str">
        <x:v>path trial</x:v>
      </x:c>
      <x:c r="D5630" s="7" t="str">
        <x:v>RAP-PT-3212</x:v>
      </x:c>
      <x:c r="E5630" s="7" t="str">
        <x:v>Path Trials!T3218</x:v>
      </x:c>
      <x:c r="F5630" s="7" t="str">
        <x:f>'Path Trials'!T3218</x:f>
        <x:v>OPEN</x:v>
      </x:c>
    </x:row>
    <x:row r="5631">
      <x:c r="B5631" s="7" t="str">
        <x:v>PHY-05625</x:v>
      </x:c>
      <x:c r="C5631" s="7" t="str">
        <x:v>path trial</x:v>
      </x:c>
      <x:c r="D5631" s="7" t="str">
        <x:v>RAP-PT-3213</x:v>
      </x:c>
      <x:c r="E5631" s="7" t="str">
        <x:v>Path Trials!T3219</x:v>
      </x:c>
      <x:c r="F5631" s="7" t="str">
        <x:f>'Path Trials'!T3219</x:f>
        <x:v>OPEN</x:v>
      </x:c>
    </x:row>
    <x:row r="5632">
      <x:c r="B5632" s="7" t="str">
        <x:v>PHY-05626</x:v>
      </x:c>
      <x:c r="C5632" s="7" t="str">
        <x:v>path trial</x:v>
      </x:c>
      <x:c r="D5632" s="7" t="str">
        <x:v>RAP-PT-3214</x:v>
      </x:c>
      <x:c r="E5632" s="7" t="str">
        <x:v>Path Trials!T3220</x:v>
      </x:c>
      <x:c r="F5632" s="7" t="str">
        <x:f>'Path Trials'!T3220</x:f>
        <x:v>OPEN</x:v>
      </x:c>
    </x:row>
    <x:row r="5633">
      <x:c r="B5633" s="7" t="str">
        <x:v>PHY-05627</x:v>
      </x:c>
      <x:c r="C5633" s="7" t="str">
        <x:v>path trial</x:v>
      </x:c>
      <x:c r="D5633" s="7" t="str">
        <x:v>RAP-PT-3215</x:v>
      </x:c>
      <x:c r="E5633" s="7" t="str">
        <x:v>Path Trials!T3221</x:v>
      </x:c>
      <x:c r="F5633" s="7" t="str">
        <x:f>'Path Trials'!T3221</x:f>
        <x:v>OPEN</x:v>
      </x:c>
    </x:row>
    <x:row r="5634">
      <x:c r="B5634" s="7" t="str">
        <x:v>PHY-05628</x:v>
      </x:c>
      <x:c r="C5634" s="7" t="str">
        <x:v>path trial</x:v>
      </x:c>
      <x:c r="D5634" s="7" t="str">
        <x:v>RAP-PT-3216</x:v>
      </x:c>
      <x:c r="E5634" s="7" t="str">
        <x:v>Path Trials!T3222</x:v>
      </x:c>
      <x:c r="F5634" s="7" t="str">
        <x:f>'Path Trials'!T3222</x:f>
        <x:v>OPEN</x:v>
      </x:c>
    </x:row>
    <x:row r="5635">
      <x:c r="B5635" s="7" t="str">
        <x:v>PHY-05629</x:v>
      </x:c>
      <x:c r="C5635" s="7" t="str">
        <x:v>path trial</x:v>
      </x:c>
      <x:c r="D5635" s="7" t="str">
        <x:v>RAP-PT-3217</x:v>
      </x:c>
      <x:c r="E5635" s="7" t="str">
        <x:v>Path Trials!T3223</x:v>
      </x:c>
      <x:c r="F5635" s="7" t="str">
        <x:f>'Path Trials'!T3223</x:f>
        <x:v>OPEN</x:v>
      </x:c>
    </x:row>
    <x:row r="5636">
      <x:c r="B5636" s="7" t="str">
        <x:v>PHY-05630</x:v>
      </x:c>
      <x:c r="C5636" s="7" t="str">
        <x:v>path trial</x:v>
      </x:c>
      <x:c r="D5636" s="7" t="str">
        <x:v>RAP-PT-3218</x:v>
      </x:c>
      <x:c r="E5636" s="7" t="str">
        <x:v>Path Trials!T3224</x:v>
      </x:c>
      <x:c r="F5636" s="7" t="str">
        <x:f>'Path Trials'!T3224</x:f>
        <x:v>OPEN</x:v>
      </x:c>
    </x:row>
    <x:row r="5637">
      <x:c r="B5637" s="7" t="str">
        <x:v>PHY-05631</x:v>
      </x:c>
      <x:c r="C5637" s="7" t="str">
        <x:v>path trial</x:v>
      </x:c>
      <x:c r="D5637" s="7" t="str">
        <x:v>RAP-PT-3219</x:v>
      </x:c>
      <x:c r="E5637" s="7" t="str">
        <x:v>Path Trials!T3225</x:v>
      </x:c>
      <x:c r="F5637" s="7" t="str">
        <x:f>'Path Trials'!T3225</x:f>
        <x:v>OPEN</x:v>
      </x:c>
    </x:row>
    <x:row r="5638">
      <x:c r="B5638" s="7" t="str">
        <x:v>PHY-05632</x:v>
      </x:c>
      <x:c r="C5638" s="7" t="str">
        <x:v>path trial</x:v>
      </x:c>
      <x:c r="D5638" s="7" t="str">
        <x:v>RAP-PT-3220</x:v>
      </x:c>
      <x:c r="E5638" s="7" t="str">
        <x:v>Path Trials!T3226</x:v>
      </x:c>
      <x:c r="F5638" s="7" t="str">
        <x:f>'Path Trials'!T3226</x:f>
        <x:v>OPEN</x:v>
      </x:c>
    </x:row>
    <x:row r="5639">
      <x:c r="B5639" s="7" t="str">
        <x:v>PHY-05633</x:v>
      </x:c>
      <x:c r="C5639" s="7" t="str">
        <x:v>path trial</x:v>
      </x:c>
      <x:c r="D5639" s="7" t="str">
        <x:v>RAP-PT-3221</x:v>
      </x:c>
      <x:c r="E5639" s="7" t="str">
        <x:v>Path Trials!T3227</x:v>
      </x:c>
      <x:c r="F5639" s="7" t="str">
        <x:f>'Path Trials'!T3227</x:f>
        <x:v>OPEN</x:v>
      </x:c>
    </x:row>
    <x:row r="5640">
      <x:c r="B5640" s="7" t="str">
        <x:v>PHY-05634</x:v>
      </x:c>
      <x:c r="C5640" s="7" t="str">
        <x:v>path trial</x:v>
      </x:c>
      <x:c r="D5640" s="7" t="str">
        <x:v>RAP-PT-3222</x:v>
      </x:c>
      <x:c r="E5640" s="7" t="str">
        <x:v>Path Trials!T3228</x:v>
      </x:c>
      <x:c r="F5640" s="7" t="str">
        <x:f>'Path Trials'!T3228</x:f>
        <x:v>OPEN</x:v>
      </x:c>
    </x:row>
    <x:row r="5641">
      <x:c r="B5641" s="7" t="str">
        <x:v>PHY-05635</x:v>
      </x:c>
      <x:c r="C5641" s="7" t="str">
        <x:v>path trial</x:v>
      </x:c>
      <x:c r="D5641" s="7" t="str">
        <x:v>RAP-PT-3223</x:v>
      </x:c>
      <x:c r="E5641" s="7" t="str">
        <x:v>Path Trials!T3229</x:v>
      </x:c>
      <x:c r="F5641" s="7" t="str">
        <x:f>'Path Trials'!T3229</x:f>
        <x:v>OPEN</x:v>
      </x:c>
    </x:row>
    <x:row r="5642">
      <x:c r="B5642" s="7" t="str">
        <x:v>PHY-05636</x:v>
      </x:c>
      <x:c r="C5642" s="7" t="str">
        <x:v>path trial</x:v>
      </x:c>
      <x:c r="D5642" s="7" t="str">
        <x:v>RAP-PT-3224</x:v>
      </x:c>
      <x:c r="E5642" s="7" t="str">
        <x:v>Path Trials!T3230</x:v>
      </x:c>
      <x:c r="F5642" s="7" t="str">
        <x:f>'Path Trials'!T3230</x:f>
        <x:v>OPEN</x:v>
      </x:c>
    </x:row>
    <x:row r="5643">
      <x:c r="B5643" s="7" t="str">
        <x:v>PHY-05637</x:v>
      </x:c>
      <x:c r="C5643" s="7" t="str">
        <x:v>path trial</x:v>
      </x:c>
      <x:c r="D5643" s="7" t="str">
        <x:v>RAP-PT-3225</x:v>
      </x:c>
      <x:c r="E5643" s="7" t="str">
        <x:v>Path Trials!T3231</x:v>
      </x:c>
      <x:c r="F5643" s="7" t="str">
        <x:f>'Path Trials'!T3231</x:f>
        <x:v>OPEN</x:v>
      </x:c>
    </x:row>
    <x:row r="5644">
      <x:c r="B5644" s="7" t="str">
        <x:v>PHY-05638</x:v>
      </x:c>
      <x:c r="C5644" s="7" t="str">
        <x:v>path trial</x:v>
      </x:c>
      <x:c r="D5644" s="7" t="str">
        <x:v>RAP-PT-3226</x:v>
      </x:c>
      <x:c r="E5644" s="7" t="str">
        <x:v>Path Trials!T3232</x:v>
      </x:c>
      <x:c r="F5644" s="7" t="str">
        <x:f>'Path Trials'!T3232</x:f>
        <x:v>OPEN</x:v>
      </x:c>
    </x:row>
    <x:row r="5645">
      <x:c r="B5645" s="7" t="str">
        <x:v>PHY-05639</x:v>
      </x:c>
      <x:c r="C5645" s="7" t="str">
        <x:v>path trial</x:v>
      </x:c>
      <x:c r="D5645" s="7" t="str">
        <x:v>RAP-PT-3227</x:v>
      </x:c>
      <x:c r="E5645" s="7" t="str">
        <x:v>Path Trials!T3233</x:v>
      </x:c>
      <x:c r="F5645" s="7" t="str">
        <x:f>'Path Trials'!T3233</x:f>
        <x:v>OPEN</x:v>
      </x:c>
    </x:row>
    <x:row r="5646">
      <x:c r="B5646" s="7" t="str">
        <x:v>PHY-05640</x:v>
      </x:c>
      <x:c r="C5646" s="7" t="str">
        <x:v>path trial</x:v>
      </x:c>
      <x:c r="D5646" s="7" t="str">
        <x:v>RAP-PT-3228</x:v>
      </x:c>
      <x:c r="E5646" s="7" t="str">
        <x:v>Path Trials!T3234</x:v>
      </x:c>
      <x:c r="F5646" s="7" t="str">
        <x:f>'Path Trials'!T3234</x:f>
        <x:v>OPEN</x:v>
      </x:c>
    </x:row>
    <x:row r="5647">
      <x:c r="B5647" s="7" t="str">
        <x:v>PHY-05641</x:v>
      </x:c>
      <x:c r="C5647" s="7" t="str">
        <x:v>path trial</x:v>
      </x:c>
      <x:c r="D5647" s="7" t="str">
        <x:v>RAP-PT-3229</x:v>
      </x:c>
      <x:c r="E5647" s="7" t="str">
        <x:v>Path Trials!T3235</x:v>
      </x:c>
      <x:c r="F5647" s="7" t="str">
        <x:f>'Path Trials'!T3235</x:f>
        <x:v>OPEN</x:v>
      </x:c>
    </x:row>
    <x:row r="5648">
      <x:c r="B5648" s="7" t="str">
        <x:v>PHY-05642</x:v>
      </x:c>
      <x:c r="C5648" s="7" t="str">
        <x:v>path trial</x:v>
      </x:c>
      <x:c r="D5648" s="7" t="str">
        <x:v>RAP-PT-3230</x:v>
      </x:c>
      <x:c r="E5648" s="7" t="str">
        <x:v>Path Trials!T3236</x:v>
      </x:c>
      <x:c r="F5648" s="7" t="str">
        <x:f>'Path Trials'!T3236</x:f>
        <x:v>OPEN</x:v>
      </x:c>
    </x:row>
    <x:row r="5649">
      <x:c r="B5649" s="7" t="str">
        <x:v>PHY-05643</x:v>
      </x:c>
      <x:c r="C5649" s="7" t="str">
        <x:v>path trial</x:v>
      </x:c>
      <x:c r="D5649" s="7" t="str">
        <x:v>RAP-PT-3231</x:v>
      </x:c>
      <x:c r="E5649" s="7" t="str">
        <x:v>Path Trials!T3237</x:v>
      </x:c>
      <x:c r="F5649" s="7" t="str">
        <x:f>'Path Trials'!T3237</x:f>
        <x:v>OPEN</x:v>
      </x:c>
    </x:row>
    <x:row r="5650">
      <x:c r="B5650" s="7" t="str">
        <x:v>PHY-05644</x:v>
      </x:c>
      <x:c r="C5650" s="7" t="str">
        <x:v>path trial</x:v>
      </x:c>
      <x:c r="D5650" s="7" t="str">
        <x:v>RAP-PT-3232</x:v>
      </x:c>
      <x:c r="E5650" s="7" t="str">
        <x:v>Path Trials!T3238</x:v>
      </x:c>
      <x:c r="F5650" s="7" t="str">
        <x:f>'Path Trials'!T3238</x:f>
        <x:v>OPEN</x:v>
      </x:c>
    </x:row>
    <x:row r="5651">
      <x:c r="B5651" s="7" t="str">
        <x:v>PHY-05645</x:v>
      </x:c>
      <x:c r="C5651" s="7" t="str">
        <x:v>path trial</x:v>
      </x:c>
      <x:c r="D5651" s="7" t="str">
        <x:v>RAP-PT-3233</x:v>
      </x:c>
      <x:c r="E5651" s="7" t="str">
        <x:v>Path Trials!T3239</x:v>
      </x:c>
      <x:c r="F5651" s="7" t="str">
        <x:f>'Path Trials'!T3239</x:f>
        <x:v>OPEN</x:v>
      </x:c>
    </x:row>
    <x:row r="5652">
      <x:c r="B5652" s="7" t="str">
        <x:v>PHY-05646</x:v>
      </x:c>
      <x:c r="C5652" s="7" t="str">
        <x:v>path trial</x:v>
      </x:c>
      <x:c r="D5652" s="7" t="str">
        <x:v>RAP-PT-3234</x:v>
      </x:c>
      <x:c r="E5652" s="7" t="str">
        <x:v>Path Trials!T3240</x:v>
      </x:c>
      <x:c r="F5652" s="7" t="str">
        <x:f>'Path Trials'!T3240</x:f>
        <x:v>OPEN</x:v>
      </x:c>
    </x:row>
    <x:row r="5653">
      <x:c r="B5653" s="7" t="str">
        <x:v>PHY-05647</x:v>
      </x:c>
      <x:c r="C5653" s="7" t="str">
        <x:v>path trial</x:v>
      </x:c>
      <x:c r="D5653" s="7" t="str">
        <x:v>RAP-PT-3235</x:v>
      </x:c>
      <x:c r="E5653" s="7" t="str">
        <x:v>Path Trials!T3241</x:v>
      </x:c>
      <x:c r="F5653" s="7" t="str">
        <x:f>'Path Trials'!T3241</x:f>
        <x:v>OPEN</x:v>
      </x:c>
    </x:row>
    <x:row r="5654">
      <x:c r="B5654" s="7" t="str">
        <x:v>PHY-05648</x:v>
      </x:c>
      <x:c r="C5654" s="7" t="str">
        <x:v>path trial</x:v>
      </x:c>
      <x:c r="D5654" s="7" t="str">
        <x:v>RAP-PT-3236</x:v>
      </x:c>
      <x:c r="E5654" s="7" t="str">
        <x:v>Path Trials!T3242</x:v>
      </x:c>
      <x:c r="F5654" s="7" t="str">
        <x:f>'Path Trials'!T3242</x:f>
        <x:v>OPEN</x:v>
      </x:c>
    </x:row>
    <x:row r="5655">
      <x:c r="B5655" s="7" t="str">
        <x:v>PHY-05649</x:v>
      </x:c>
      <x:c r="C5655" s="7" t="str">
        <x:v>path trial</x:v>
      </x:c>
      <x:c r="D5655" s="7" t="str">
        <x:v>RAP-PT-3237</x:v>
      </x:c>
      <x:c r="E5655" s="7" t="str">
        <x:v>Path Trials!T3243</x:v>
      </x:c>
      <x:c r="F5655" s="7" t="str">
        <x:f>'Path Trials'!T3243</x:f>
        <x:v>OPEN</x:v>
      </x:c>
    </x:row>
    <x:row r="5656">
      <x:c r="B5656" s="7" t="str">
        <x:v>PHY-05650</x:v>
      </x:c>
      <x:c r="C5656" s="7" t="str">
        <x:v>path trial</x:v>
      </x:c>
      <x:c r="D5656" s="7" t="str">
        <x:v>RAP-PT-3238</x:v>
      </x:c>
      <x:c r="E5656" s="7" t="str">
        <x:v>Path Trials!T3244</x:v>
      </x:c>
      <x:c r="F5656" s="7" t="str">
        <x:f>'Path Trials'!T3244</x:f>
        <x:v>OPEN</x:v>
      </x:c>
    </x:row>
    <x:row r="5657">
      <x:c r="B5657" s="7" t="str">
        <x:v>PHY-05651</x:v>
      </x:c>
      <x:c r="C5657" s="7" t="str">
        <x:v>path trial</x:v>
      </x:c>
      <x:c r="D5657" s="7" t="str">
        <x:v>RAP-PT-3239</x:v>
      </x:c>
      <x:c r="E5657" s="7" t="str">
        <x:v>Path Trials!T3245</x:v>
      </x:c>
      <x:c r="F5657" s="7" t="str">
        <x:f>'Path Trials'!T3245</x:f>
        <x:v>OPEN</x:v>
      </x:c>
    </x:row>
    <x:row r="5658">
      <x:c r="B5658" s="7" t="str">
        <x:v>PHY-05652</x:v>
      </x:c>
      <x:c r="C5658" s="7" t="str">
        <x:v>path trial</x:v>
      </x:c>
      <x:c r="D5658" s="7" t="str">
        <x:v>RAP-PT-3240</x:v>
      </x:c>
      <x:c r="E5658" s="7" t="str">
        <x:v>Path Trials!T3246</x:v>
      </x:c>
      <x:c r="F5658" s="7" t="str">
        <x:f>'Path Trials'!T3246</x:f>
        <x:v>OPEN</x:v>
      </x:c>
    </x:row>
    <x:row r="5659">
      <x:c r="B5659" s="7" t="str">
        <x:v>PHY-05653</x:v>
      </x:c>
      <x:c r="C5659" s="7" t="str">
        <x:v>path trial</x:v>
      </x:c>
      <x:c r="D5659" s="7" t="str">
        <x:v>RAP-PT-3241</x:v>
      </x:c>
      <x:c r="E5659" s="7" t="str">
        <x:v>Path Trials!T3247</x:v>
      </x:c>
      <x:c r="F5659" s="7" t="str">
        <x:f>'Path Trials'!T3247</x:f>
        <x:v>OPEN</x:v>
      </x:c>
    </x:row>
    <x:row r="5660">
      <x:c r="B5660" s="7" t="str">
        <x:v>PHY-05654</x:v>
      </x:c>
      <x:c r="C5660" s="7" t="str">
        <x:v>path trial</x:v>
      </x:c>
      <x:c r="D5660" s="7" t="str">
        <x:v>RAP-PT-3242</x:v>
      </x:c>
      <x:c r="E5660" s="7" t="str">
        <x:v>Path Trials!T3248</x:v>
      </x:c>
      <x:c r="F5660" s="7" t="str">
        <x:f>'Path Trials'!T3248</x:f>
        <x:v>OPEN</x:v>
      </x:c>
    </x:row>
    <x:row r="5661">
      <x:c r="B5661" s="7" t="str">
        <x:v>PHY-05655</x:v>
      </x:c>
      <x:c r="C5661" s="7" t="str">
        <x:v>path trial</x:v>
      </x:c>
      <x:c r="D5661" s="7" t="str">
        <x:v>RAP-PT-3243</x:v>
      </x:c>
      <x:c r="E5661" s="7" t="str">
        <x:v>Path Trials!T3249</x:v>
      </x:c>
      <x:c r="F5661" s="7" t="str">
        <x:f>'Path Trials'!T3249</x:f>
        <x:v>OPEN</x:v>
      </x:c>
    </x:row>
    <x:row r="5662">
      <x:c r="B5662" s="7" t="str">
        <x:v>PHY-05656</x:v>
      </x:c>
      <x:c r="C5662" s="7" t="str">
        <x:v>path trial</x:v>
      </x:c>
      <x:c r="D5662" s="7" t="str">
        <x:v>RAP-PT-3244</x:v>
      </x:c>
      <x:c r="E5662" s="7" t="str">
        <x:v>Path Trials!T3250</x:v>
      </x:c>
      <x:c r="F5662" s="7" t="str">
        <x:f>'Path Trials'!T3250</x:f>
        <x:v>OPEN</x:v>
      </x:c>
    </x:row>
    <x:row r="5663">
      <x:c r="B5663" s="7" t="str">
        <x:v>PHY-05657</x:v>
      </x:c>
      <x:c r="C5663" s="7" t="str">
        <x:v>path trial</x:v>
      </x:c>
      <x:c r="D5663" s="7" t="str">
        <x:v>RAP-PT-3245</x:v>
      </x:c>
      <x:c r="E5663" s="7" t="str">
        <x:v>Path Trials!T3251</x:v>
      </x:c>
      <x:c r="F5663" s="7" t="str">
        <x:f>'Path Trials'!T3251</x:f>
        <x:v>OPEN</x:v>
      </x:c>
    </x:row>
    <x:row r="5664">
      <x:c r="B5664" s="7" t="str">
        <x:v>PHY-05658</x:v>
      </x:c>
      <x:c r="C5664" s="7" t="str">
        <x:v>path trial</x:v>
      </x:c>
      <x:c r="D5664" s="7" t="str">
        <x:v>RAP-PT-3246</x:v>
      </x:c>
      <x:c r="E5664" s="7" t="str">
        <x:v>Path Trials!T3252</x:v>
      </x:c>
      <x:c r="F5664" s="7" t="str">
        <x:f>'Path Trials'!T3252</x:f>
        <x:v>OPEN</x:v>
      </x:c>
    </x:row>
    <x:row r="5665">
      <x:c r="B5665" s="7" t="str">
        <x:v>PHY-05659</x:v>
      </x:c>
      <x:c r="C5665" s="7" t="str">
        <x:v>path trial</x:v>
      </x:c>
      <x:c r="D5665" s="7" t="str">
        <x:v>RAP-PT-3247</x:v>
      </x:c>
      <x:c r="E5665" s="7" t="str">
        <x:v>Path Trials!T3253</x:v>
      </x:c>
      <x:c r="F5665" s="7" t="str">
        <x:f>'Path Trials'!T3253</x:f>
        <x:v>OPEN</x:v>
      </x:c>
    </x:row>
    <x:row r="5666">
      <x:c r="B5666" s="7" t="str">
        <x:v>PHY-05660</x:v>
      </x:c>
      <x:c r="C5666" s="7" t="str">
        <x:v>path trial</x:v>
      </x:c>
      <x:c r="D5666" s="7" t="str">
        <x:v>RAP-PT-3248</x:v>
      </x:c>
      <x:c r="E5666" s="7" t="str">
        <x:v>Path Trials!T3254</x:v>
      </x:c>
      <x:c r="F5666" s="7" t="str">
        <x:f>'Path Trials'!T3254</x:f>
        <x:v>OPEN</x:v>
      </x:c>
    </x:row>
    <x:row r="5667">
      <x:c r="B5667" s="7" t="str">
        <x:v>PHY-05661</x:v>
      </x:c>
      <x:c r="C5667" s="7" t="str">
        <x:v>path trial</x:v>
      </x:c>
      <x:c r="D5667" s="7" t="str">
        <x:v>RAP-PT-3249</x:v>
      </x:c>
      <x:c r="E5667" s="7" t="str">
        <x:v>Path Trials!T3255</x:v>
      </x:c>
      <x:c r="F5667" s="7" t="str">
        <x:f>'Path Trials'!T3255</x:f>
        <x:v>OPEN</x:v>
      </x:c>
    </x:row>
    <x:row r="5668">
      <x:c r="B5668" s="7" t="str">
        <x:v>PHY-05662</x:v>
      </x:c>
      <x:c r="C5668" s="7" t="str">
        <x:v>path trial</x:v>
      </x:c>
      <x:c r="D5668" s="7" t="str">
        <x:v>RAP-PT-3250</x:v>
      </x:c>
      <x:c r="E5668" s="7" t="str">
        <x:v>Path Trials!T3256</x:v>
      </x:c>
      <x:c r="F5668" s="7" t="str">
        <x:f>'Path Trials'!T3256</x:f>
        <x:v>OPEN</x:v>
      </x:c>
    </x:row>
    <x:row r="5669">
      <x:c r="B5669" s="7" t="str">
        <x:v>PHY-05663</x:v>
      </x:c>
      <x:c r="C5669" s="7" t="str">
        <x:v>path trial</x:v>
      </x:c>
      <x:c r="D5669" s="7" t="str">
        <x:v>RAP-PT-3251</x:v>
      </x:c>
      <x:c r="E5669" s="7" t="str">
        <x:v>Path Trials!T3257</x:v>
      </x:c>
      <x:c r="F5669" s="7" t="str">
        <x:f>'Path Trials'!T3257</x:f>
        <x:v>OPEN</x:v>
      </x:c>
    </x:row>
    <x:row r="5670">
      <x:c r="B5670" s="7" t="str">
        <x:v>PHY-05664</x:v>
      </x:c>
      <x:c r="C5670" s="7" t="str">
        <x:v>path trial</x:v>
      </x:c>
      <x:c r="D5670" s="7" t="str">
        <x:v>RAP-PT-3252</x:v>
      </x:c>
      <x:c r="E5670" s="7" t="str">
        <x:v>Path Trials!T3258</x:v>
      </x:c>
      <x:c r="F5670" s="7" t="str">
        <x:f>'Path Trials'!T3258</x:f>
        <x:v>OPEN</x:v>
      </x:c>
    </x:row>
    <x:row r="5671">
      <x:c r="B5671" s="7" t="str">
        <x:v>PHY-05665</x:v>
      </x:c>
      <x:c r="C5671" s="7" t="str">
        <x:v>path trial</x:v>
      </x:c>
      <x:c r="D5671" s="7" t="str">
        <x:v>RAP-PT-3253</x:v>
      </x:c>
      <x:c r="E5671" s="7" t="str">
        <x:v>Path Trials!T3259</x:v>
      </x:c>
      <x:c r="F5671" s="7" t="str">
        <x:f>'Path Trials'!T3259</x:f>
        <x:v>OPEN</x:v>
      </x:c>
    </x:row>
    <x:row r="5672">
      <x:c r="B5672" s="7" t="str">
        <x:v>PHY-05666</x:v>
      </x:c>
      <x:c r="C5672" s="7" t="str">
        <x:v>path trial</x:v>
      </x:c>
      <x:c r="D5672" s="7" t="str">
        <x:v>RAP-PT-3254</x:v>
      </x:c>
      <x:c r="E5672" s="7" t="str">
        <x:v>Path Trials!T3260</x:v>
      </x:c>
      <x:c r="F5672" s="7" t="str">
        <x:f>'Path Trials'!T3260</x:f>
        <x:v>OPEN</x:v>
      </x:c>
    </x:row>
    <x:row r="5673">
      <x:c r="B5673" s="7" t="str">
        <x:v>PHY-05667</x:v>
      </x:c>
      <x:c r="C5673" s="7" t="str">
        <x:v>path trial</x:v>
      </x:c>
      <x:c r="D5673" s="7" t="str">
        <x:v>RAP-PT-3255</x:v>
      </x:c>
      <x:c r="E5673" s="7" t="str">
        <x:v>Path Trials!T3261</x:v>
      </x:c>
      <x:c r="F5673" s="7" t="str">
        <x:f>'Path Trials'!T3261</x:f>
        <x:v>OPEN</x:v>
      </x:c>
    </x:row>
    <x:row r="5674">
      <x:c r="B5674" s="7" t="str">
        <x:v>PHY-05668</x:v>
      </x:c>
      <x:c r="C5674" s="7" t="str">
        <x:v>path trial</x:v>
      </x:c>
      <x:c r="D5674" s="7" t="str">
        <x:v>RAP-PT-3256</x:v>
      </x:c>
      <x:c r="E5674" s="7" t="str">
        <x:v>Path Trials!T3262</x:v>
      </x:c>
      <x:c r="F5674" s="7" t="str">
        <x:f>'Path Trials'!T3262</x:f>
        <x:v>OPEN</x:v>
      </x:c>
    </x:row>
    <x:row r="5675">
      <x:c r="B5675" s="7" t="str">
        <x:v>PHY-05669</x:v>
      </x:c>
      <x:c r="C5675" s="7" t="str">
        <x:v>path trial</x:v>
      </x:c>
      <x:c r="D5675" s="7" t="str">
        <x:v>RAP-PT-3257</x:v>
      </x:c>
      <x:c r="E5675" s="7" t="str">
        <x:v>Path Trials!T3263</x:v>
      </x:c>
      <x:c r="F5675" s="7" t="str">
        <x:f>'Path Trials'!T3263</x:f>
        <x:v>OPEN</x:v>
      </x:c>
    </x:row>
    <x:row r="5676">
      <x:c r="B5676" s="7" t="str">
        <x:v>PHY-05670</x:v>
      </x:c>
      <x:c r="C5676" s="7" t="str">
        <x:v>path trial</x:v>
      </x:c>
      <x:c r="D5676" s="7" t="str">
        <x:v>RAP-PT-3258</x:v>
      </x:c>
      <x:c r="E5676" s="7" t="str">
        <x:v>Path Trials!T3264</x:v>
      </x:c>
      <x:c r="F5676" s="7" t="str">
        <x:f>'Path Trials'!T3264</x:f>
        <x:v>OPEN</x:v>
      </x:c>
    </x:row>
    <x:row r="5677">
      <x:c r="B5677" s="7" t="str">
        <x:v>PHY-05671</x:v>
      </x:c>
      <x:c r="C5677" s="7" t="str">
        <x:v>path trial</x:v>
      </x:c>
      <x:c r="D5677" s="7" t="str">
        <x:v>RAP-PT-3259</x:v>
      </x:c>
      <x:c r="E5677" s="7" t="str">
        <x:v>Path Trials!T3265</x:v>
      </x:c>
      <x:c r="F5677" s="7" t="str">
        <x:f>'Path Trials'!T3265</x:f>
        <x:v>OPEN</x:v>
      </x:c>
    </x:row>
    <x:row r="5678">
      <x:c r="B5678" s="7" t="str">
        <x:v>PHY-05672</x:v>
      </x:c>
      <x:c r="C5678" s="7" t="str">
        <x:v>path trial</x:v>
      </x:c>
      <x:c r="D5678" s="7" t="str">
        <x:v>RAP-PT-3260</x:v>
      </x:c>
      <x:c r="E5678" s="7" t="str">
        <x:v>Path Trials!T3266</x:v>
      </x:c>
      <x:c r="F5678" s="7" t="str">
        <x:f>'Path Trials'!T3266</x:f>
        <x:v>OPEN</x:v>
      </x:c>
    </x:row>
    <x:row r="5679">
      <x:c r="B5679" s="7" t="str">
        <x:v>PHY-05673</x:v>
      </x:c>
      <x:c r="C5679" s="7" t="str">
        <x:v>path trial</x:v>
      </x:c>
      <x:c r="D5679" s="7" t="str">
        <x:v>RAP-PT-3261</x:v>
      </x:c>
      <x:c r="E5679" s="7" t="str">
        <x:v>Path Trials!T3267</x:v>
      </x:c>
      <x:c r="F5679" s="7" t="str">
        <x:f>'Path Trials'!T3267</x:f>
        <x:v>OPEN</x:v>
      </x:c>
    </x:row>
    <x:row r="5680">
      <x:c r="B5680" s="7" t="str">
        <x:v>PHY-05674</x:v>
      </x:c>
      <x:c r="C5680" s="7" t="str">
        <x:v>path trial</x:v>
      </x:c>
      <x:c r="D5680" s="7" t="str">
        <x:v>RAP-PT-3262</x:v>
      </x:c>
      <x:c r="E5680" s="7" t="str">
        <x:v>Path Trials!T3268</x:v>
      </x:c>
      <x:c r="F5680" s="7" t="str">
        <x:f>'Path Trials'!T3268</x:f>
        <x:v>OPEN</x:v>
      </x:c>
    </x:row>
    <x:row r="5681">
      <x:c r="B5681" s="7" t="str">
        <x:v>PHY-05675</x:v>
      </x:c>
      <x:c r="C5681" s="7" t="str">
        <x:v>path trial</x:v>
      </x:c>
      <x:c r="D5681" s="7" t="str">
        <x:v>RAP-PT-3263</x:v>
      </x:c>
      <x:c r="E5681" s="7" t="str">
        <x:v>Path Trials!T3269</x:v>
      </x:c>
      <x:c r="F5681" s="7" t="str">
        <x:f>'Path Trials'!T3269</x:f>
        <x:v>OPEN</x:v>
      </x:c>
    </x:row>
    <x:row r="5682">
      <x:c r="B5682" s="7" t="str">
        <x:v>PHY-05676</x:v>
      </x:c>
      <x:c r="C5682" s="7" t="str">
        <x:v>path trial</x:v>
      </x:c>
      <x:c r="D5682" s="7" t="str">
        <x:v>RAP-PT-3264</x:v>
      </x:c>
      <x:c r="E5682" s="7" t="str">
        <x:v>Path Trials!T3270</x:v>
      </x:c>
      <x:c r="F5682" s="7" t="str">
        <x:f>'Path Trials'!T3270</x:f>
        <x:v>OPEN</x:v>
      </x:c>
    </x:row>
    <x:row r="5683">
      <x:c r="B5683" s="7" t="str">
        <x:v>PHY-05677</x:v>
      </x:c>
      <x:c r="C5683" s="7" t="str">
        <x:v>path trial</x:v>
      </x:c>
      <x:c r="D5683" s="7" t="str">
        <x:v>RAP-PT-3265</x:v>
      </x:c>
      <x:c r="E5683" s="7" t="str">
        <x:v>Path Trials!T3271</x:v>
      </x:c>
      <x:c r="F5683" s="7" t="str">
        <x:f>'Path Trials'!T3271</x:f>
        <x:v>OPEN</x:v>
      </x:c>
    </x:row>
    <x:row r="5684">
      <x:c r="B5684" s="7" t="str">
        <x:v>PHY-05678</x:v>
      </x:c>
      <x:c r="C5684" s="7" t="str">
        <x:v>path trial</x:v>
      </x:c>
      <x:c r="D5684" s="7" t="str">
        <x:v>RAP-PT-3266</x:v>
      </x:c>
      <x:c r="E5684" s="7" t="str">
        <x:v>Path Trials!T3272</x:v>
      </x:c>
      <x:c r="F5684" s="7" t="str">
        <x:f>'Path Trials'!T3272</x:f>
        <x:v>OPEN</x:v>
      </x:c>
    </x:row>
    <x:row r="5685">
      <x:c r="B5685" s="7" t="str">
        <x:v>PHY-05679</x:v>
      </x:c>
      <x:c r="C5685" s="7" t="str">
        <x:v>path trial</x:v>
      </x:c>
      <x:c r="D5685" s="7" t="str">
        <x:v>RAP-PT-3267</x:v>
      </x:c>
      <x:c r="E5685" s="7" t="str">
        <x:v>Path Trials!T3273</x:v>
      </x:c>
      <x:c r="F5685" s="7" t="str">
        <x:f>'Path Trials'!T3273</x:f>
        <x:v>OPEN</x:v>
      </x:c>
    </x:row>
    <x:row r="5686">
      <x:c r="B5686" s="7" t="str">
        <x:v>PHY-05680</x:v>
      </x:c>
      <x:c r="C5686" s="7" t="str">
        <x:v>path trial</x:v>
      </x:c>
      <x:c r="D5686" s="7" t="str">
        <x:v>RAP-PT-3268</x:v>
      </x:c>
      <x:c r="E5686" s="7" t="str">
        <x:v>Path Trials!T3274</x:v>
      </x:c>
      <x:c r="F5686" s="7" t="str">
        <x:f>'Path Trials'!T3274</x:f>
        <x:v>OPEN</x:v>
      </x:c>
    </x:row>
    <x:row r="5687">
      <x:c r="B5687" s="7" t="str">
        <x:v>PHY-05681</x:v>
      </x:c>
      <x:c r="C5687" s="7" t="str">
        <x:v>path trial</x:v>
      </x:c>
      <x:c r="D5687" s="7" t="str">
        <x:v>RAP-PT-3269</x:v>
      </x:c>
      <x:c r="E5687" s="7" t="str">
        <x:v>Path Trials!T3275</x:v>
      </x:c>
      <x:c r="F5687" s="7" t="str">
        <x:f>'Path Trials'!T3275</x:f>
        <x:v>OPEN</x:v>
      </x:c>
    </x:row>
    <x:row r="5688">
      <x:c r="B5688" s="7" t="str">
        <x:v>PHY-05682</x:v>
      </x:c>
      <x:c r="C5688" s="7" t="str">
        <x:v>path trial</x:v>
      </x:c>
      <x:c r="D5688" s="7" t="str">
        <x:v>RAP-PT-3270</x:v>
      </x:c>
      <x:c r="E5688" s="7" t="str">
        <x:v>Path Trials!T3276</x:v>
      </x:c>
      <x:c r="F5688" s="7" t="str">
        <x:f>'Path Trials'!T3276</x:f>
        <x:v>OPEN</x:v>
      </x:c>
    </x:row>
    <x:row r="5689">
      <x:c r="B5689" s="7" t="str">
        <x:v>PHY-05683</x:v>
      </x:c>
      <x:c r="C5689" s="7" t="str">
        <x:v>path trial</x:v>
      </x:c>
      <x:c r="D5689" s="7" t="str">
        <x:v>RAP-PT-3271</x:v>
      </x:c>
      <x:c r="E5689" s="7" t="str">
        <x:v>Path Trials!T3277</x:v>
      </x:c>
      <x:c r="F5689" s="7" t="str">
        <x:f>'Path Trials'!T3277</x:f>
        <x:v>OPEN</x:v>
      </x:c>
    </x:row>
    <x:row r="5690">
      <x:c r="B5690" s="7" t="str">
        <x:v>PHY-05684</x:v>
      </x:c>
      <x:c r="C5690" s="7" t="str">
        <x:v>path trial</x:v>
      </x:c>
      <x:c r="D5690" s="7" t="str">
        <x:v>RAP-PT-3272</x:v>
      </x:c>
      <x:c r="E5690" s="7" t="str">
        <x:v>Path Trials!T3278</x:v>
      </x:c>
      <x:c r="F5690" s="7" t="str">
        <x:f>'Path Trials'!T3278</x:f>
        <x:v>OPEN</x:v>
      </x:c>
    </x:row>
    <x:row r="5691">
      <x:c r="B5691" s="7" t="str">
        <x:v>PHY-05685</x:v>
      </x:c>
      <x:c r="C5691" s="7" t="str">
        <x:v>path trial</x:v>
      </x:c>
      <x:c r="D5691" s="7" t="str">
        <x:v>RAP-PT-3273</x:v>
      </x:c>
      <x:c r="E5691" s="7" t="str">
        <x:v>Path Trials!T3279</x:v>
      </x:c>
      <x:c r="F5691" s="7" t="str">
        <x:f>'Path Trials'!T3279</x:f>
        <x:v>OPEN</x:v>
      </x:c>
    </x:row>
    <x:row r="5692">
      <x:c r="B5692" s="7" t="str">
        <x:v>PHY-05686</x:v>
      </x:c>
      <x:c r="C5692" s="7" t="str">
        <x:v>path trial</x:v>
      </x:c>
      <x:c r="D5692" s="7" t="str">
        <x:v>RAP-PT-3274</x:v>
      </x:c>
      <x:c r="E5692" s="7" t="str">
        <x:v>Path Trials!T3280</x:v>
      </x:c>
      <x:c r="F5692" s="7" t="str">
        <x:f>'Path Trials'!T3280</x:f>
        <x:v>OPEN</x:v>
      </x:c>
    </x:row>
    <x:row r="5693">
      <x:c r="B5693" s="7" t="str">
        <x:v>PHY-05687</x:v>
      </x:c>
      <x:c r="C5693" s="7" t="str">
        <x:v>path trial</x:v>
      </x:c>
      <x:c r="D5693" s="7" t="str">
        <x:v>RAP-PT-3275</x:v>
      </x:c>
      <x:c r="E5693" s="7" t="str">
        <x:v>Path Trials!T3281</x:v>
      </x:c>
      <x:c r="F5693" s="7" t="str">
        <x:f>'Path Trials'!T3281</x:f>
        <x:v>OPEN</x:v>
      </x:c>
    </x:row>
    <x:row r="5694">
      <x:c r="B5694" s="7" t="str">
        <x:v>PHY-05688</x:v>
      </x:c>
      <x:c r="C5694" s="7" t="str">
        <x:v>path trial</x:v>
      </x:c>
      <x:c r="D5694" s="7" t="str">
        <x:v>RAP-PT-3276</x:v>
      </x:c>
      <x:c r="E5694" s="7" t="str">
        <x:v>Path Trials!T3282</x:v>
      </x:c>
      <x:c r="F5694" s="7" t="str">
        <x:f>'Path Trials'!T3282</x:f>
        <x:v>OPEN</x:v>
      </x:c>
    </x:row>
    <x:row r="5695">
      <x:c r="B5695" s="7" t="str">
        <x:v>PHY-05689</x:v>
      </x:c>
      <x:c r="C5695" s="7" t="str">
        <x:v>path trial</x:v>
      </x:c>
      <x:c r="D5695" s="7" t="str">
        <x:v>RAP-PT-3277</x:v>
      </x:c>
      <x:c r="E5695" s="7" t="str">
        <x:v>Path Trials!T3283</x:v>
      </x:c>
      <x:c r="F5695" s="7" t="str">
        <x:f>'Path Trials'!T3283</x:f>
        <x:v>OPEN</x:v>
      </x:c>
    </x:row>
    <x:row r="5696">
      <x:c r="B5696" s="7" t="str">
        <x:v>PHY-05690</x:v>
      </x:c>
      <x:c r="C5696" s="7" t="str">
        <x:v>path trial</x:v>
      </x:c>
      <x:c r="D5696" s="7" t="str">
        <x:v>RAP-PT-3278</x:v>
      </x:c>
      <x:c r="E5696" s="7" t="str">
        <x:v>Path Trials!T3284</x:v>
      </x:c>
      <x:c r="F5696" s="7" t="str">
        <x:f>'Path Trials'!T3284</x:f>
        <x:v>OPEN</x:v>
      </x:c>
    </x:row>
    <x:row r="5697">
      <x:c r="B5697" s="7" t="str">
        <x:v>PHY-05691</x:v>
      </x:c>
      <x:c r="C5697" s="7" t="str">
        <x:v>path trial</x:v>
      </x:c>
      <x:c r="D5697" s="7" t="str">
        <x:v>RAP-PT-3279</x:v>
      </x:c>
      <x:c r="E5697" s="7" t="str">
        <x:v>Path Trials!T3285</x:v>
      </x:c>
      <x:c r="F5697" s="7" t="str">
        <x:f>'Path Trials'!T3285</x:f>
        <x:v>OPEN</x:v>
      </x:c>
    </x:row>
    <x:row r="5698">
      <x:c r="B5698" s="7" t="str">
        <x:v>PHY-05692</x:v>
      </x:c>
      <x:c r="C5698" s="7" t="str">
        <x:v>path trial</x:v>
      </x:c>
      <x:c r="D5698" s="7" t="str">
        <x:v>RAP-PT-3280</x:v>
      </x:c>
      <x:c r="E5698" s="7" t="str">
        <x:v>Path Trials!T3286</x:v>
      </x:c>
      <x:c r="F5698" s="7" t="str">
        <x:f>'Path Trials'!T3286</x:f>
        <x:v>OPEN</x:v>
      </x:c>
    </x:row>
    <x:row r="5699">
      <x:c r="B5699" s="7" t="str">
        <x:v>PHY-05693</x:v>
      </x:c>
      <x:c r="C5699" s="7" t="str">
        <x:v>path trial</x:v>
      </x:c>
      <x:c r="D5699" s="7" t="str">
        <x:v>RAP-PT-3281</x:v>
      </x:c>
      <x:c r="E5699" s="7" t="str">
        <x:v>Path Trials!T3287</x:v>
      </x:c>
      <x:c r="F5699" s="7" t="str">
        <x:f>'Path Trials'!T3287</x:f>
        <x:v>OPEN</x:v>
      </x:c>
    </x:row>
    <x:row r="5700">
      <x:c r="B5700" s="7" t="str">
        <x:v>PHY-05694</x:v>
      </x:c>
      <x:c r="C5700" s="7" t="str">
        <x:v>path trial</x:v>
      </x:c>
      <x:c r="D5700" s="7" t="str">
        <x:v>RAP-PT-3282</x:v>
      </x:c>
      <x:c r="E5700" s="7" t="str">
        <x:v>Path Trials!T3288</x:v>
      </x:c>
      <x:c r="F5700" s="7" t="str">
        <x:f>'Path Trials'!T3288</x:f>
        <x:v>OPEN</x:v>
      </x:c>
    </x:row>
    <x:row r="5701">
      <x:c r="B5701" s="7" t="str">
        <x:v>PHY-05695</x:v>
      </x:c>
      <x:c r="C5701" s="7" t="str">
        <x:v>path trial</x:v>
      </x:c>
      <x:c r="D5701" s="7" t="str">
        <x:v>RAP-PT-3283</x:v>
      </x:c>
      <x:c r="E5701" s="7" t="str">
        <x:v>Path Trials!T3289</x:v>
      </x:c>
      <x:c r="F5701" s="7" t="str">
        <x:f>'Path Trials'!T3289</x:f>
        <x:v>OPEN</x:v>
      </x:c>
    </x:row>
    <x:row r="5702">
      <x:c r="B5702" s="7" t="str">
        <x:v>PHY-05696</x:v>
      </x:c>
      <x:c r="C5702" s="7" t="str">
        <x:v>path trial</x:v>
      </x:c>
      <x:c r="D5702" s="7" t="str">
        <x:v>RAP-PT-3284</x:v>
      </x:c>
      <x:c r="E5702" s="7" t="str">
        <x:v>Path Trials!T3290</x:v>
      </x:c>
      <x:c r="F5702" s="7" t="str">
        <x:f>'Path Trials'!T3290</x:f>
        <x:v>OPEN</x:v>
      </x:c>
    </x:row>
    <x:row r="5703">
      <x:c r="B5703" s="7" t="str">
        <x:v>PHY-05697</x:v>
      </x:c>
      <x:c r="C5703" s="7" t="str">
        <x:v>path trial</x:v>
      </x:c>
      <x:c r="D5703" s="7" t="str">
        <x:v>RAP-PT-3285</x:v>
      </x:c>
      <x:c r="E5703" s="7" t="str">
        <x:v>Path Trials!T3291</x:v>
      </x:c>
      <x:c r="F5703" s="7" t="str">
        <x:f>'Path Trials'!T3291</x:f>
        <x:v>OPEN</x:v>
      </x:c>
    </x:row>
    <x:row r="5704">
      <x:c r="B5704" s="7" t="str">
        <x:v>PHY-05698</x:v>
      </x:c>
      <x:c r="C5704" s="7" t="str">
        <x:v>path trial</x:v>
      </x:c>
      <x:c r="D5704" s="7" t="str">
        <x:v>RAP-PT-3286</x:v>
      </x:c>
      <x:c r="E5704" s="7" t="str">
        <x:v>Path Trials!T3292</x:v>
      </x:c>
      <x:c r="F5704" s="7" t="str">
        <x:f>'Path Trials'!T3292</x:f>
        <x:v>OPEN</x:v>
      </x:c>
    </x:row>
    <x:row r="5705">
      <x:c r="B5705" s="7" t="str">
        <x:v>PHY-05699</x:v>
      </x:c>
      <x:c r="C5705" s="7" t="str">
        <x:v>path trial</x:v>
      </x:c>
      <x:c r="D5705" s="7" t="str">
        <x:v>RAP-PT-3287</x:v>
      </x:c>
      <x:c r="E5705" s="7" t="str">
        <x:v>Path Trials!T3293</x:v>
      </x:c>
      <x:c r="F5705" s="7" t="str">
        <x:f>'Path Trials'!T3293</x:f>
        <x:v>OPEN</x:v>
      </x:c>
    </x:row>
    <x:row r="5706">
      <x:c r="B5706" s="7" t="str">
        <x:v>PHY-05700</x:v>
      </x:c>
      <x:c r="C5706" s="7" t="str">
        <x:v>path trial</x:v>
      </x:c>
      <x:c r="D5706" s="7" t="str">
        <x:v>RAP-PT-3288</x:v>
      </x:c>
      <x:c r="E5706" s="7" t="str">
        <x:v>Path Trials!T3294</x:v>
      </x:c>
      <x:c r="F5706" s="7" t="str">
        <x:f>'Path Trials'!T3294</x:f>
        <x:v>OPEN</x:v>
      </x:c>
    </x:row>
    <x:row r="5707">
      <x:c r="B5707" s="7" t="str">
        <x:v>PHY-05701</x:v>
      </x:c>
      <x:c r="C5707" s="7" t="str">
        <x:v>path trial</x:v>
      </x:c>
      <x:c r="D5707" s="7" t="str">
        <x:v>RAP-PT-3289</x:v>
      </x:c>
      <x:c r="E5707" s="7" t="str">
        <x:v>Path Trials!T3295</x:v>
      </x:c>
      <x:c r="F5707" s="7" t="str">
        <x:f>'Path Trials'!T3295</x:f>
        <x:v>OPEN</x:v>
      </x:c>
    </x:row>
    <x:row r="5708">
      <x:c r="B5708" s="7" t="str">
        <x:v>PHY-05702</x:v>
      </x:c>
      <x:c r="C5708" s="7" t="str">
        <x:v>path trial</x:v>
      </x:c>
      <x:c r="D5708" s="7" t="str">
        <x:v>RAP-PT-3290</x:v>
      </x:c>
      <x:c r="E5708" s="7" t="str">
        <x:v>Path Trials!T3296</x:v>
      </x:c>
      <x:c r="F5708" s="7" t="str">
        <x:f>'Path Trials'!T3296</x:f>
        <x:v>OPEN</x:v>
      </x:c>
    </x:row>
    <x:row r="5709">
      <x:c r="B5709" s="7" t="str">
        <x:v>PHY-05703</x:v>
      </x:c>
      <x:c r="C5709" s="7" t="str">
        <x:v>path trial</x:v>
      </x:c>
      <x:c r="D5709" s="7" t="str">
        <x:v>RAP-PT-3291</x:v>
      </x:c>
      <x:c r="E5709" s="7" t="str">
        <x:v>Path Trials!T3297</x:v>
      </x:c>
      <x:c r="F5709" s="7" t="str">
        <x:f>'Path Trials'!T3297</x:f>
        <x:v>OPEN</x:v>
      </x:c>
    </x:row>
    <x:row r="5710">
      <x:c r="B5710" s="7" t="str">
        <x:v>PHY-05704</x:v>
      </x:c>
      <x:c r="C5710" s="7" t="str">
        <x:v>path trial</x:v>
      </x:c>
      <x:c r="D5710" s="7" t="str">
        <x:v>RAP-PT-3292</x:v>
      </x:c>
      <x:c r="E5710" s="7" t="str">
        <x:v>Path Trials!T3298</x:v>
      </x:c>
      <x:c r="F5710" s="7" t="str">
        <x:f>'Path Trials'!T3298</x:f>
        <x:v>OPEN</x:v>
      </x:c>
    </x:row>
    <x:row r="5711">
      <x:c r="B5711" s="7" t="str">
        <x:v>PHY-05705</x:v>
      </x:c>
      <x:c r="C5711" s="7" t="str">
        <x:v>path trial</x:v>
      </x:c>
      <x:c r="D5711" s="7" t="str">
        <x:v>RAP-PT-3293</x:v>
      </x:c>
      <x:c r="E5711" s="7" t="str">
        <x:v>Path Trials!T3299</x:v>
      </x:c>
      <x:c r="F5711" s="7" t="str">
        <x:f>'Path Trials'!T3299</x:f>
        <x:v>OPEN</x:v>
      </x:c>
    </x:row>
    <x:row r="5712">
      <x:c r="B5712" s="7" t="str">
        <x:v>PHY-05706</x:v>
      </x:c>
      <x:c r="C5712" s="7" t="str">
        <x:v>path trial</x:v>
      </x:c>
      <x:c r="D5712" s="7" t="str">
        <x:v>RAP-PT-3294</x:v>
      </x:c>
      <x:c r="E5712" s="7" t="str">
        <x:v>Path Trials!T3300</x:v>
      </x:c>
      <x:c r="F5712" s="7" t="str">
        <x:f>'Path Trials'!T3300</x:f>
        <x:v>OPEN</x:v>
      </x:c>
    </x:row>
    <x:row r="5713">
      <x:c r="B5713" s="7" t="str">
        <x:v>PHY-05707</x:v>
      </x:c>
      <x:c r="C5713" s="7" t="str">
        <x:v>path trial</x:v>
      </x:c>
      <x:c r="D5713" s="7" t="str">
        <x:v>RAP-PT-3295</x:v>
      </x:c>
      <x:c r="E5713" s="7" t="str">
        <x:v>Path Trials!T3301</x:v>
      </x:c>
      <x:c r="F5713" s="7" t="str">
        <x:f>'Path Trials'!T3301</x:f>
        <x:v>OPEN</x:v>
      </x:c>
    </x:row>
    <x:row r="5714">
      <x:c r="B5714" s="7" t="str">
        <x:v>PHY-05708</x:v>
      </x:c>
      <x:c r="C5714" s="7" t="str">
        <x:v>path trial</x:v>
      </x:c>
      <x:c r="D5714" s="7" t="str">
        <x:v>RAP-PT-3296</x:v>
      </x:c>
      <x:c r="E5714" s="7" t="str">
        <x:v>Path Trials!T3302</x:v>
      </x:c>
      <x:c r="F5714" s="7" t="str">
        <x:f>'Path Trials'!T3302</x:f>
        <x:v>OPEN</x:v>
      </x:c>
    </x:row>
    <x:row r="5715">
      <x:c r="B5715" s="7" t="str">
        <x:v>PHY-05709</x:v>
      </x:c>
      <x:c r="C5715" s="7" t="str">
        <x:v>path trial</x:v>
      </x:c>
      <x:c r="D5715" s="7" t="str">
        <x:v>RAP-PT-3297</x:v>
      </x:c>
      <x:c r="E5715" s="7" t="str">
        <x:v>Path Trials!T3303</x:v>
      </x:c>
      <x:c r="F5715" s="7" t="str">
        <x:f>'Path Trials'!T3303</x:f>
        <x:v>OPEN</x:v>
      </x:c>
    </x:row>
    <x:row r="5716">
      <x:c r="B5716" s="7" t="str">
        <x:v>PHY-05710</x:v>
      </x:c>
      <x:c r="C5716" s="7" t="str">
        <x:v>path trial</x:v>
      </x:c>
      <x:c r="D5716" s="7" t="str">
        <x:v>RAP-PT-3298</x:v>
      </x:c>
      <x:c r="E5716" s="7" t="str">
        <x:v>Path Trials!T3304</x:v>
      </x:c>
      <x:c r="F5716" s="7" t="str">
        <x:f>'Path Trials'!T3304</x:f>
        <x:v>OPEN</x:v>
      </x:c>
    </x:row>
    <x:row r="5717">
      <x:c r="B5717" s="7" t="str">
        <x:v>PHY-05711</x:v>
      </x:c>
      <x:c r="C5717" s="7" t="str">
        <x:v>path trial</x:v>
      </x:c>
      <x:c r="D5717" s="7" t="str">
        <x:v>RAP-PT-3299</x:v>
      </x:c>
      <x:c r="E5717" s="7" t="str">
        <x:v>Path Trials!T3305</x:v>
      </x:c>
      <x:c r="F5717" s="7" t="str">
        <x:f>'Path Trials'!T3305</x:f>
        <x:v>OPEN</x:v>
      </x:c>
    </x:row>
    <x:row r="5718">
      <x:c r="B5718" s="7" t="str">
        <x:v>PHY-05712</x:v>
      </x:c>
      <x:c r="C5718" s="7" t="str">
        <x:v>path trial</x:v>
      </x:c>
      <x:c r="D5718" s="7" t="str">
        <x:v>RAP-PT-3300</x:v>
      </x:c>
      <x:c r="E5718" s="7" t="str">
        <x:v>Path Trials!T3306</x:v>
      </x:c>
      <x:c r="F5718" s="7" t="str">
        <x:f>'Path Trials'!T3306</x:f>
        <x:v>OPEN</x:v>
      </x:c>
    </x:row>
    <x:row r="5719">
      <x:c r="B5719" s="7" t="str">
        <x:v>PHY-05713</x:v>
      </x:c>
      <x:c r="C5719" s="7" t="str">
        <x:v>path trial</x:v>
      </x:c>
      <x:c r="D5719" s="7" t="str">
        <x:v>RAP-PT-3301</x:v>
      </x:c>
      <x:c r="E5719" s="7" t="str">
        <x:v>Path Trials!T3307</x:v>
      </x:c>
      <x:c r="F5719" s="7" t="str">
        <x:f>'Path Trials'!T3307</x:f>
        <x:v>OPEN</x:v>
      </x:c>
    </x:row>
    <x:row r="5720">
      <x:c r="B5720" s="7" t="str">
        <x:v>PHY-05714</x:v>
      </x:c>
      <x:c r="C5720" s="7" t="str">
        <x:v>path trial</x:v>
      </x:c>
      <x:c r="D5720" s="7" t="str">
        <x:v>RAP-PT-3302</x:v>
      </x:c>
      <x:c r="E5720" s="7" t="str">
        <x:v>Path Trials!T3308</x:v>
      </x:c>
      <x:c r="F5720" s="7" t="str">
        <x:f>'Path Trials'!T3308</x:f>
        <x:v>OPEN</x:v>
      </x:c>
    </x:row>
    <x:row r="5721">
      <x:c r="B5721" s="7" t="str">
        <x:v>PHY-05715</x:v>
      </x:c>
      <x:c r="C5721" s="7" t="str">
        <x:v>path trial</x:v>
      </x:c>
      <x:c r="D5721" s="7" t="str">
        <x:v>RAP-PT-3303</x:v>
      </x:c>
      <x:c r="E5721" s="7" t="str">
        <x:v>Path Trials!T3309</x:v>
      </x:c>
      <x:c r="F5721" s="7" t="str">
        <x:f>'Path Trials'!T3309</x:f>
        <x:v>OPEN</x:v>
      </x:c>
    </x:row>
    <x:row r="5722">
      <x:c r="B5722" s="7" t="str">
        <x:v>PHY-05716</x:v>
      </x:c>
      <x:c r="C5722" s="7" t="str">
        <x:v>path trial</x:v>
      </x:c>
      <x:c r="D5722" s="7" t="str">
        <x:v>RAP-PT-3304</x:v>
      </x:c>
      <x:c r="E5722" s="7" t="str">
        <x:v>Path Trials!T3310</x:v>
      </x:c>
      <x:c r="F5722" s="7" t="str">
        <x:f>'Path Trials'!T3310</x:f>
        <x:v>OPEN</x:v>
      </x:c>
    </x:row>
    <x:row r="5723">
      <x:c r="B5723" s="7" t="str">
        <x:v>PHY-05717</x:v>
      </x:c>
      <x:c r="C5723" s="7" t="str">
        <x:v>path trial</x:v>
      </x:c>
      <x:c r="D5723" s="7" t="str">
        <x:v>RAP-PT-3305</x:v>
      </x:c>
      <x:c r="E5723" s="7" t="str">
        <x:v>Path Trials!T3311</x:v>
      </x:c>
      <x:c r="F5723" s="7" t="str">
        <x:f>'Path Trials'!T3311</x:f>
        <x:v>OPEN</x:v>
      </x:c>
    </x:row>
    <x:row r="5724">
      <x:c r="B5724" s="7" t="str">
        <x:v>PHY-05718</x:v>
      </x:c>
      <x:c r="C5724" s="7" t="str">
        <x:v>path trial</x:v>
      </x:c>
      <x:c r="D5724" s="7" t="str">
        <x:v>RAP-PT-3306</x:v>
      </x:c>
      <x:c r="E5724" s="7" t="str">
        <x:v>Path Trials!T3312</x:v>
      </x:c>
      <x:c r="F5724" s="7" t="str">
        <x:f>'Path Trials'!T3312</x:f>
        <x:v>OPEN</x:v>
      </x:c>
    </x:row>
    <x:row r="5725">
      <x:c r="B5725" s="7" t="str">
        <x:v>PHY-05719</x:v>
      </x:c>
      <x:c r="C5725" s="7" t="str">
        <x:v>path trial</x:v>
      </x:c>
      <x:c r="D5725" s="7" t="str">
        <x:v>RAP-PT-3307</x:v>
      </x:c>
      <x:c r="E5725" s="7" t="str">
        <x:v>Path Trials!T3313</x:v>
      </x:c>
      <x:c r="F5725" s="7" t="str">
        <x:f>'Path Trials'!T3313</x:f>
        <x:v>OPEN</x:v>
      </x:c>
    </x:row>
    <x:row r="5726">
      <x:c r="B5726" s="7" t="str">
        <x:v>PHY-05720</x:v>
      </x:c>
      <x:c r="C5726" s="7" t="str">
        <x:v>path trial</x:v>
      </x:c>
      <x:c r="D5726" s="7" t="str">
        <x:v>RAP-PT-3308</x:v>
      </x:c>
      <x:c r="E5726" s="7" t="str">
        <x:v>Path Trials!T3314</x:v>
      </x:c>
      <x:c r="F5726" s="7" t="str">
        <x:f>'Path Trials'!T3314</x:f>
        <x:v>OPEN</x:v>
      </x:c>
    </x:row>
    <x:row r="5727">
      <x:c r="B5727" s="7" t="str">
        <x:v>PHY-05721</x:v>
      </x:c>
      <x:c r="C5727" s="7" t="str">
        <x:v>path trial</x:v>
      </x:c>
      <x:c r="D5727" s="7" t="str">
        <x:v>RAP-PT-3309</x:v>
      </x:c>
      <x:c r="E5727" s="7" t="str">
        <x:v>Path Trials!T3315</x:v>
      </x:c>
      <x:c r="F5727" s="7" t="str">
        <x:f>'Path Trials'!T3315</x:f>
        <x:v>OPEN</x:v>
      </x:c>
    </x:row>
    <x:row r="5728">
      <x:c r="B5728" s="7" t="str">
        <x:v>PHY-05722</x:v>
      </x:c>
      <x:c r="C5728" s="7" t="str">
        <x:v>path trial</x:v>
      </x:c>
      <x:c r="D5728" s="7" t="str">
        <x:v>RAP-PT-3310</x:v>
      </x:c>
      <x:c r="E5728" s="7" t="str">
        <x:v>Path Trials!T3316</x:v>
      </x:c>
      <x:c r="F5728" s="7" t="str">
        <x:f>'Path Trials'!T3316</x:f>
        <x:v>OPEN</x:v>
      </x:c>
    </x:row>
    <x:row r="5729">
      <x:c r="B5729" s="7" t="str">
        <x:v>PHY-05723</x:v>
      </x:c>
      <x:c r="C5729" s="7" t="str">
        <x:v>path trial</x:v>
      </x:c>
      <x:c r="D5729" s="7" t="str">
        <x:v>RAP-PT-3311</x:v>
      </x:c>
      <x:c r="E5729" s="7" t="str">
        <x:v>Path Trials!T3317</x:v>
      </x:c>
      <x:c r="F5729" s="7" t="str">
        <x:f>'Path Trials'!T3317</x:f>
        <x:v>OPEN</x:v>
      </x:c>
    </x:row>
    <x:row r="5730">
      <x:c r="B5730" s="7" t="str">
        <x:v>PHY-05724</x:v>
      </x:c>
      <x:c r="C5730" s="7" t="str">
        <x:v>path trial</x:v>
      </x:c>
      <x:c r="D5730" s="7" t="str">
        <x:v>RAP-PT-3312</x:v>
      </x:c>
      <x:c r="E5730" s="7" t="str">
        <x:v>Path Trials!T3318</x:v>
      </x:c>
      <x:c r="F5730" s="7" t="str">
        <x:f>'Path Trials'!T3318</x:f>
        <x:v>OPEN</x:v>
      </x:c>
    </x:row>
    <x:row r="5731">
      <x:c r="B5731" s="7" t="str">
        <x:v>PHY-05725</x:v>
      </x:c>
      <x:c r="C5731" s="7" t="str">
        <x:v>path trial</x:v>
      </x:c>
      <x:c r="D5731" s="7" t="str">
        <x:v>RAP-PT-3313</x:v>
      </x:c>
      <x:c r="E5731" s="7" t="str">
        <x:v>Path Trials!T3319</x:v>
      </x:c>
      <x:c r="F5731" s="7" t="str">
        <x:f>'Path Trials'!T3319</x:f>
        <x:v>OPEN</x:v>
      </x:c>
    </x:row>
    <x:row r="5732">
      <x:c r="B5732" s="7" t="str">
        <x:v>PHY-05726</x:v>
      </x:c>
      <x:c r="C5732" s="7" t="str">
        <x:v>path trial</x:v>
      </x:c>
      <x:c r="D5732" s="7" t="str">
        <x:v>RAP-PT-3314</x:v>
      </x:c>
      <x:c r="E5732" s="7" t="str">
        <x:v>Path Trials!T3320</x:v>
      </x:c>
      <x:c r="F5732" s="7" t="str">
        <x:f>'Path Trials'!T3320</x:f>
        <x:v>OPEN</x:v>
      </x:c>
    </x:row>
    <x:row r="5733">
      <x:c r="B5733" s="7" t="str">
        <x:v>PHY-05727</x:v>
      </x:c>
      <x:c r="C5733" s="7" t="str">
        <x:v>path trial</x:v>
      </x:c>
      <x:c r="D5733" s="7" t="str">
        <x:v>RAP-PT-3315</x:v>
      </x:c>
      <x:c r="E5733" s="7" t="str">
        <x:v>Path Trials!T3321</x:v>
      </x:c>
      <x:c r="F5733" s="7" t="str">
        <x:f>'Path Trials'!T3321</x:f>
        <x:v>OPEN</x:v>
      </x:c>
    </x:row>
    <x:row r="5734">
      <x:c r="B5734" s="7" t="str">
        <x:v>PHY-05728</x:v>
      </x:c>
      <x:c r="C5734" s="7" t="str">
        <x:v>path trial</x:v>
      </x:c>
      <x:c r="D5734" s="7" t="str">
        <x:v>RAP-PT-3316</x:v>
      </x:c>
      <x:c r="E5734" s="7" t="str">
        <x:v>Path Trials!T3322</x:v>
      </x:c>
      <x:c r="F5734" s="7" t="str">
        <x:f>'Path Trials'!T3322</x:f>
        <x:v>OPEN</x:v>
      </x:c>
    </x:row>
    <x:row r="5735">
      <x:c r="B5735" s="7" t="str">
        <x:v>PHY-05729</x:v>
      </x:c>
      <x:c r="C5735" s="7" t="str">
        <x:v>path trial</x:v>
      </x:c>
      <x:c r="D5735" s="7" t="str">
        <x:v>RAP-PT-3317</x:v>
      </x:c>
      <x:c r="E5735" s="7" t="str">
        <x:v>Path Trials!T3323</x:v>
      </x:c>
      <x:c r="F5735" s="7" t="str">
        <x:f>'Path Trials'!T3323</x:f>
        <x:v>OPEN</x:v>
      </x:c>
    </x:row>
    <x:row r="5736">
      <x:c r="B5736" s="7" t="str">
        <x:v>PHY-05730</x:v>
      </x:c>
      <x:c r="C5736" s="7" t="str">
        <x:v>path trial</x:v>
      </x:c>
      <x:c r="D5736" s="7" t="str">
        <x:v>RAP-PT-3318</x:v>
      </x:c>
      <x:c r="E5736" s="7" t="str">
        <x:v>Path Trials!T3324</x:v>
      </x:c>
      <x:c r="F5736" s="7" t="str">
        <x:f>'Path Trials'!T3324</x:f>
        <x:v>OPEN</x:v>
      </x:c>
    </x:row>
    <x:row r="5737">
      <x:c r="B5737" s="7" t="str">
        <x:v>PHY-05731</x:v>
      </x:c>
      <x:c r="C5737" s="7" t="str">
        <x:v>path trial</x:v>
      </x:c>
      <x:c r="D5737" s="7" t="str">
        <x:v>RAP-PT-3319</x:v>
      </x:c>
      <x:c r="E5737" s="7" t="str">
        <x:v>Path Trials!T3325</x:v>
      </x:c>
      <x:c r="F5737" s="7" t="str">
        <x:f>'Path Trials'!T3325</x:f>
        <x:v>OPEN</x:v>
      </x:c>
    </x:row>
    <x:row r="5738">
      <x:c r="B5738" s="7" t="str">
        <x:v>PHY-05732</x:v>
      </x:c>
      <x:c r="C5738" s="7" t="str">
        <x:v>path trial</x:v>
      </x:c>
      <x:c r="D5738" s="7" t="str">
        <x:v>RAP-PT-3320</x:v>
      </x:c>
      <x:c r="E5738" s="7" t="str">
        <x:v>Path Trials!T3326</x:v>
      </x:c>
      <x:c r="F5738" s="7" t="str">
        <x:f>'Path Trials'!T3326</x:f>
        <x:v>OPEN</x:v>
      </x:c>
    </x:row>
    <x:row r="5739">
      <x:c r="B5739" s="7" t="str">
        <x:v>PHY-05733</x:v>
      </x:c>
      <x:c r="C5739" s="7" t="str">
        <x:v>path trial</x:v>
      </x:c>
      <x:c r="D5739" s="7" t="str">
        <x:v>RAP-PT-3321</x:v>
      </x:c>
      <x:c r="E5739" s="7" t="str">
        <x:v>Path Trials!T3327</x:v>
      </x:c>
      <x:c r="F5739" s="7" t="str">
        <x:f>'Path Trials'!T3327</x:f>
        <x:v>OPEN</x:v>
      </x:c>
    </x:row>
    <x:row r="5740">
      <x:c r="B5740" s="7" t="str">
        <x:v>PHY-05734</x:v>
      </x:c>
      <x:c r="C5740" s="7" t="str">
        <x:v>path trial</x:v>
      </x:c>
      <x:c r="D5740" s="7" t="str">
        <x:v>RAP-PT-3322</x:v>
      </x:c>
      <x:c r="E5740" s="7" t="str">
        <x:v>Path Trials!T3328</x:v>
      </x:c>
      <x:c r="F5740" s="7" t="str">
        <x:f>'Path Trials'!T3328</x:f>
        <x:v>OPEN</x:v>
      </x:c>
    </x:row>
    <x:row r="5741">
      <x:c r="B5741" s="7" t="str">
        <x:v>PHY-05735</x:v>
      </x:c>
      <x:c r="C5741" s="7" t="str">
        <x:v>path trial</x:v>
      </x:c>
      <x:c r="D5741" s="7" t="str">
        <x:v>RAP-PT-3323</x:v>
      </x:c>
      <x:c r="E5741" s="7" t="str">
        <x:v>Path Trials!T3329</x:v>
      </x:c>
      <x:c r="F5741" s="7" t="str">
        <x:f>'Path Trials'!T3329</x:f>
        <x:v>OPEN</x:v>
      </x:c>
    </x:row>
    <x:row r="5742">
      <x:c r="B5742" s="7" t="str">
        <x:v>PHY-05736</x:v>
      </x:c>
      <x:c r="C5742" s="7" t="str">
        <x:v>path trial</x:v>
      </x:c>
      <x:c r="D5742" s="7" t="str">
        <x:v>RAP-PT-3324</x:v>
      </x:c>
      <x:c r="E5742" s="7" t="str">
        <x:v>Path Trials!T3330</x:v>
      </x:c>
      <x:c r="F5742" s="7" t="str">
        <x:f>'Path Trials'!T3330</x:f>
        <x:v>OPEN</x:v>
      </x:c>
    </x:row>
    <x:row r="5743">
      <x:c r="B5743" s="7" t="str">
        <x:v>PHY-05737</x:v>
      </x:c>
      <x:c r="C5743" s="7" t="str">
        <x:v>path trial</x:v>
      </x:c>
      <x:c r="D5743" s="7" t="str">
        <x:v>RAP-PT-3325</x:v>
      </x:c>
      <x:c r="E5743" s="7" t="str">
        <x:v>Path Trials!T3331</x:v>
      </x:c>
      <x:c r="F5743" s="7" t="str">
        <x:f>'Path Trials'!T3331</x:f>
        <x:v>OPEN</x:v>
      </x:c>
    </x:row>
    <x:row r="5744">
      <x:c r="B5744" s="7" t="str">
        <x:v>PHY-05738</x:v>
      </x:c>
      <x:c r="C5744" s="7" t="str">
        <x:v>path trial</x:v>
      </x:c>
      <x:c r="D5744" s="7" t="str">
        <x:v>RAP-PT-3326</x:v>
      </x:c>
      <x:c r="E5744" s="7" t="str">
        <x:v>Path Trials!T3332</x:v>
      </x:c>
      <x:c r="F5744" s="7" t="str">
        <x:f>'Path Trials'!T3332</x:f>
        <x:v>OPEN</x:v>
      </x:c>
    </x:row>
    <x:row r="5745">
      <x:c r="B5745" s="7" t="str">
        <x:v>PHY-05739</x:v>
      </x:c>
      <x:c r="C5745" s="7" t="str">
        <x:v>path trial</x:v>
      </x:c>
      <x:c r="D5745" s="7" t="str">
        <x:v>RAP-PT-3327</x:v>
      </x:c>
      <x:c r="E5745" s="7" t="str">
        <x:v>Path Trials!T3333</x:v>
      </x:c>
      <x:c r="F5745" s="7" t="str">
        <x:f>'Path Trials'!T3333</x:f>
        <x:v>OPEN</x:v>
      </x:c>
    </x:row>
    <x:row r="5746">
      <x:c r="B5746" s="7" t="str">
        <x:v>PHY-05740</x:v>
      </x:c>
      <x:c r="C5746" s="7" t="str">
        <x:v>path trial</x:v>
      </x:c>
      <x:c r="D5746" s="7" t="str">
        <x:v>RAP-PT-3328</x:v>
      </x:c>
      <x:c r="E5746" s="7" t="str">
        <x:v>Path Trials!T3334</x:v>
      </x:c>
      <x:c r="F5746" s="7" t="str">
        <x:f>'Path Trials'!T3334</x:f>
        <x:v>OPEN</x:v>
      </x:c>
    </x:row>
    <x:row r="5747">
      <x:c r="B5747" s="7" t="str">
        <x:v>PHY-05741</x:v>
      </x:c>
      <x:c r="C5747" s="7" t="str">
        <x:v>path trial</x:v>
      </x:c>
      <x:c r="D5747" s="7" t="str">
        <x:v>RAP-PT-3329</x:v>
      </x:c>
      <x:c r="E5747" s="7" t="str">
        <x:v>Path Trials!T3335</x:v>
      </x:c>
      <x:c r="F5747" s="7" t="str">
        <x:f>'Path Trials'!T3335</x:f>
        <x:v>OPEN</x:v>
      </x:c>
    </x:row>
    <x:row r="5748">
      <x:c r="B5748" s="7" t="str">
        <x:v>PHY-05742</x:v>
      </x:c>
      <x:c r="C5748" s="7" t="str">
        <x:v>path trial</x:v>
      </x:c>
      <x:c r="D5748" s="7" t="str">
        <x:v>RAP-PT-3330</x:v>
      </x:c>
      <x:c r="E5748" s="7" t="str">
        <x:v>Path Trials!T3336</x:v>
      </x:c>
      <x:c r="F5748" s="7" t="str">
        <x:f>'Path Trials'!T3336</x:f>
        <x:v>OPEN</x:v>
      </x:c>
    </x:row>
    <x:row r="5749">
      <x:c r="B5749" s="7" t="str">
        <x:v>PHY-05743</x:v>
      </x:c>
      <x:c r="C5749" s="7" t="str">
        <x:v>path trial</x:v>
      </x:c>
      <x:c r="D5749" s="7" t="str">
        <x:v>RAP-PT-3331</x:v>
      </x:c>
      <x:c r="E5749" s="7" t="str">
        <x:v>Path Trials!T3337</x:v>
      </x:c>
      <x:c r="F5749" s="7" t="str">
        <x:f>'Path Trials'!T3337</x:f>
        <x:v>OPEN</x:v>
      </x:c>
    </x:row>
    <x:row r="5750">
      <x:c r="B5750" s="7" t="str">
        <x:v>PHY-05744</x:v>
      </x:c>
      <x:c r="C5750" s="7" t="str">
        <x:v>path trial</x:v>
      </x:c>
      <x:c r="D5750" s="7" t="str">
        <x:v>RAP-PT-3332</x:v>
      </x:c>
      <x:c r="E5750" s="7" t="str">
        <x:v>Path Trials!T3338</x:v>
      </x:c>
      <x:c r="F5750" s="7" t="str">
        <x:f>'Path Trials'!T3338</x:f>
        <x:v>OPEN</x:v>
      </x:c>
    </x:row>
    <x:row r="5751">
      <x:c r="B5751" s="7" t="str">
        <x:v>PHY-05745</x:v>
      </x:c>
      <x:c r="C5751" s="7" t="str">
        <x:v>path trial</x:v>
      </x:c>
      <x:c r="D5751" s="7" t="str">
        <x:v>RAP-PT-3333</x:v>
      </x:c>
      <x:c r="E5751" s="7" t="str">
        <x:v>Path Trials!T3339</x:v>
      </x:c>
      <x:c r="F5751" s="7" t="str">
        <x:f>'Path Trials'!T3339</x:f>
        <x:v>OPEN</x:v>
      </x:c>
    </x:row>
    <x:row r="5752">
      <x:c r="B5752" s="7" t="str">
        <x:v>PHY-05746</x:v>
      </x:c>
      <x:c r="C5752" s="7" t="str">
        <x:v>path trial</x:v>
      </x:c>
      <x:c r="D5752" s="7" t="str">
        <x:v>RAP-PT-3334</x:v>
      </x:c>
      <x:c r="E5752" s="7" t="str">
        <x:v>Path Trials!T3340</x:v>
      </x:c>
      <x:c r="F5752" s="7" t="str">
        <x:f>'Path Trials'!T3340</x:f>
        <x:v>OPEN</x:v>
      </x:c>
    </x:row>
    <x:row r="5753">
      <x:c r="B5753" s="7" t="str">
        <x:v>PHY-05747</x:v>
      </x:c>
      <x:c r="C5753" s="7" t="str">
        <x:v>path trial</x:v>
      </x:c>
      <x:c r="D5753" s="7" t="str">
        <x:v>RAP-PT-3335</x:v>
      </x:c>
      <x:c r="E5753" s="7" t="str">
        <x:v>Path Trials!T3341</x:v>
      </x:c>
      <x:c r="F5753" s="7" t="str">
        <x:f>'Path Trials'!T3341</x:f>
        <x:v>OPEN</x:v>
      </x:c>
    </x:row>
    <x:row r="5754">
      <x:c r="B5754" s="7" t="str">
        <x:v>PHY-05748</x:v>
      </x:c>
      <x:c r="C5754" s="7" t="str">
        <x:v>path trial</x:v>
      </x:c>
      <x:c r="D5754" s="7" t="str">
        <x:v>RAP-PT-3336</x:v>
      </x:c>
      <x:c r="E5754" s="7" t="str">
        <x:v>Path Trials!T3342</x:v>
      </x:c>
      <x:c r="F5754" s="7" t="str">
        <x:f>'Path Trials'!T3342</x:f>
        <x:v>OPEN</x:v>
      </x:c>
    </x:row>
    <x:row r="5755">
      <x:c r="B5755" s="7" t="str">
        <x:v>PHY-05749</x:v>
      </x:c>
      <x:c r="C5755" s="7" t="str">
        <x:v>path trial</x:v>
      </x:c>
      <x:c r="D5755" s="7" t="str">
        <x:v>RAP-PT-3337</x:v>
      </x:c>
      <x:c r="E5755" s="7" t="str">
        <x:v>Path Trials!T3343</x:v>
      </x:c>
      <x:c r="F5755" s="7" t="str">
        <x:f>'Path Trials'!T3343</x:f>
        <x:v>OPEN</x:v>
      </x:c>
    </x:row>
    <x:row r="5756">
      <x:c r="B5756" s="7" t="str">
        <x:v>PHY-05750</x:v>
      </x:c>
      <x:c r="C5756" s="7" t="str">
        <x:v>path trial</x:v>
      </x:c>
      <x:c r="D5756" s="7" t="str">
        <x:v>RAP-PT-3338</x:v>
      </x:c>
      <x:c r="E5756" s="7" t="str">
        <x:v>Path Trials!T3344</x:v>
      </x:c>
      <x:c r="F5756" s="7" t="str">
        <x:f>'Path Trials'!T3344</x:f>
        <x:v>OPEN</x:v>
      </x:c>
    </x:row>
    <x:row r="5757">
      <x:c r="B5757" s="7" t="str">
        <x:v>PHY-05751</x:v>
      </x:c>
      <x:c r="C5757" s="7" t="str">
        <x:v>path trial</x:v>
      </x:c>
      <x:c r="D5757" s="7" t="str">
        <x:v>RAP-PT-3339</x:v>
      </x:c>
      <x:c r="E5757" s="7" t="str">
        <x:v>Path Trials!T3345</x:v>
      </x:c>
      <x:c r="F5757" s="7" t="str">
        <x:f>'Path Trials'!T3345</x:f>
        <x:v>OPEN</x:v>
      </x:c>
    </x:row>
    <x:row r="5758">
      <x:c r="B5758" s="7" t="str">
        <x:v>PHY-05752</x:v>
      </x:c>
      <x:c r="C5758" s="7" t="str">
        <x:v>path trial</x:v>
      </x:c>
      <x:c r="D5758" s="7" t="str">
        <x:v>RAP-PT-3340</x:v>
      </x:c>
      <x:c r="E5758" s="7" t="str">
        <x:v>Path Trials!T3346</x:v>
      </x:c>
      <x:c r="F5758" s="7" t="str">
        <x:f>'Path Trials'!T3346</x:f>
        <x:v>OPEN</x:v>
      </x:c>
    </x:row>
    <x:row r="5759">
      <x:c r="B5759" s="7" t="str">
        <x:v>PHY-05753</x:v>
      </x:c>
      <x:c r="C5759" s="7" t="str">
        <x:v>path trial</x:v>
      </x:c>
      <x:c r="D5759" s="7" t="str">
        <x:v>RAP-PT-3341</x:v>
      </x:c>
      <x:c r="E5759" s="7" t="str">
        <x:v>Path Trials!T3347</x:v>
      </x:c>
      <x:c r="F5759" s="7" t="str">
        <x:f>'Path Trials'!T3347</x:f>
        <x:v>OPEN</x:v>
      </x:c>
    </x:row>
    <x:row r="5760">
      <x:c r="B5760" s="7" t="str">
        <x:v>PHY-05754</x:v>
      </x:c>
      <x:c r="C5760" s="7" t="str">
        <x:v>path trial</x:v>
      </x:c>
      <x:c r="D5760" s="7" t="str">
        <x:v>RAP-PT-3342</x:v>
      </x:c>
      <x:c r="E5760" s="7" t="str">
        <x:v>Path Trials!T3348</x:v>
      </x:c>
      <x:c r="F5760" s="7" t="str">
        <x:f>'Path Trials'!T3348</x:f>
        <x:v>OPEN</x:v>
      </x:c>
    </x:row>
    <x:row r="5761">
      <x:c r="B5761" s="7" t="str">
        <x:v>PHY-05755</x:v>
      </x:c>
      <x:c r="C5761" s="7" t="str">
        <x:v>path trial</x:v>
      </x:c>
      <x:c r="D5761" s="7" t="str">
        <x:v>RAP-PT-3343</x:v>
      </x:c>
      <x:c r="E5761" s="7" t="str">
        <x:v>Path Trials!T3349</x:v>
      </x:c>
      <x:c r="F5761" s="7" t="str">
        <x:f>'Path Trials'!T3349</x:f>
        <x:v>OPEN</x:v>
      </x:c>
    </x:row>
    <x:row r="5762">
      <x:c r="B5762" s="7" t="str">
        <x:v>PHY-05756</x:v>
      </x:c>
      <x:c r="C5762" s="7" t="str">
        <x:v>path trial</x:v>
      </x:c>
      <x:c r="D5762" s="7" t="str">
        <x:v>RAP-PT-3344</x:v>
      </x:c>
      <x:c r="E5762" s="7" t="str">
        <x:v>Path Trials!T3350</x:v>
      </x:c>
      <x:c r="F5762" s="7" t="str">
        <x:f>'Path Trials'!T3350</x:f>
        <x:v>OPEN</x:v>
      </x:c>
    </x:row>
    <x:row r="5763">
      <x:c r="B5763" s="7" t="str">
        <x:v>PHY-05757</x:v>
      </x:c>
      <x:c r="C5763" s="7" t="str">
        <x:v>path trial</x:v>
      </x:c>
      <x:c r="D5763" s="7" t="str">
        <x:v>RAP-PT-3345</x:v>
      </x:c>
      <x:c r="E5763" s="7" t="str">
        <x:v>Path Trials!T3351</x:v>
      </x:c>
      <x:c r="F5763" s="7" t="str">
        <x:f>'Path Trials'!T3351</x:f>
        <x:v>OPEN</x:v>
      </x:c>
    </x:row>
    <x:row r="5764">
      <x:c r="B5764" s="7" t="str">
        <x:v>PHY-05758</x:v>
      </x:c>
      <x:c r="C5764" s="7" t="str">
        <x:v>path trial</x:v>
      </x:c>
      <x:c r="D5764" s="7" t="str">
        <x:v>RAP-PT-3346</x:v>
      </x:c>
      <x:c r="E5764" s="7" t="str">
        <x:v>Path Trials!T3352</x:v>
      </x:c>
      <x:c r="F5764" s="7" t="str">
        <x:f>'Path Trials'!T3352</x:f>
        <x:v>OPEN</x:v>
      </x:c>
    </x:row>
    <x:row r="5765">
      <x:c r="B5765" s="7" t="str">
        <x:v>PHY-05759</x:v>
      </x:c>
      <x:c r="C5765" s="7" t="str">
        <x:v>path trial</x:v>
      </x:c>
      <x:c r="D5765" s="7" t="str">
        <x:v>RAP-PT-3347</x:v>
      </x:c>
      <x:c r="E5765" s="7" t="str">
        <x:v>Path Trials!T3353</x:v>
      </x:c>
      <x:c r="F5765" s="7" t="str">
        <x:f>'Path Trials'!T3353</x:f>
        <x:v>OPEN</x:v>
      </x:c>
    </x:row>
    <x:row r="5766">
      <x:c r="B5766" s="7" t="str">
        <x:v>PHY-05760</x:v>
      </x:c>
      <x:c r="C5766" s="7" t="str">
        <x:v>path trial</x:v>
      </x:c>
      <x:c r="D5766" s="7" t="str">
        <x:v>RAP-PT-3348</x:v>
      </x:c>
      <x:c r="E5766" s="7" t="str">
        <x:v>Path Trials!T3354</x:v>
      </x:c>
      <x:c r="F5766" s="7" t="str">
        <x:f>'Path Trials'!T3354</x:f>
        <x:v>OPEN</x:v>
      </x:c>
    </x:row>
    <x:row r="5767">
      <x:c r="B5767" s="7" t="str">
        <x:v>PHY-05761</x:v>
      </x:c>
      <x:c r="C5767" s="7" t="str">
        <x:v>route trial</x:v>
      </x:c>
      <x:c r="D5767" s="7" t="str">
        <x:v>RAP-RT-001</x:v>
      </x:c>
      <x:c r="E5767" s="7" t="str">
        <x:v>Route Trials!R7</x:v>
      </x:c>
      <x:c r="F5767" s="7" t="str">
        <x:f>'Route Trials'!R7</x:f>
        <x:v>OPEN</x:v>
      </x:c>
    </x:row>
    <x:row r="5768">
      <x:c r="B5768" s="7" t="str">
        <x:v>PHY-05762</x:v>
      </x:c>
      <x:c r="C5768" s="7" t="str">
        <x:v>route trial</x:v>
      </x:c>
      <x:c r="D5768" s="7" t="str">
        <x:v>RAP-RT-002</x:v>
      </x:c>
      <x:c r="E5768" s="7" t="str">
        <x:v>Route Trials!R8</x:v>
      </x:c>
      <x:c r="F5768" s="7" t="str">
        <x:f>'Route Trials'!R8</x:f>
        <x:v>OPEN</x:v>
      </x:c>
    </x:row>
    <x:row r="5769">
      <x:c r="B5769" s="7" t="str">
        <x:v>PHY-05763</x:v>
      </x:c>
      <x:c r="C5769" s="7" t="str">
        <x:v>route trial</x:v>
      </x:c>
      <x:c r="D5769" s="7" t="str">
        <x:v>RAP-RT-003</x:v>
      </x:c>
      <x:c r="E5769" s="7" t="str">
        <x:v>Route Trials!R9</x:v>
      </x:c>
      <x:c r="F5769" s="7" t="str">
        <x:f>'Route Trials'!R9</x:f>
        <x:v>OPEN</x:v>
      </x:c>
    </x:row>
    <x:row r="5770">
      <x:c r="B5770" s="7" t="str">
        <x:v>PHY-05764</x:v>
      </x:c>
      <x:c r="C5770" s="7" t="str">
        <x:v>route trial</x:v>
      </x:c>
      <x:c r="D5770" s="7" t="str">
        <x:v>RAP-RT-004</x:v>
      </x:c>
      <x:c r="E5770" s="7" t="str">
        <x:v>Route Trials!R10</x:v>
      </x:c>
      <x:c r="F5770" s="7" t="str">
        <x:f>'Route Trials'!R10</x:f>
        <x:v>OPEN</x:v>
      </x:c>
    </x:row>
    <x:row r="5771">
      <x:c r="B5771" s="7" t="str">
        <x:v>PHY-05765</x:v>
      </x:c>
      <x:c r="C5771" s="7" t="str">
        <x:v>route trial</x:v>
      </x:c>
      <x:c r="D5771" s="7" t="str">
        <x:v>RAP-RT-005</x:v>
      </x:c>
      <x:c r="E5771" s="7" t="str">
        <x:v>Route Trials!R11</x:v>
      </x:c>
      <x:c r="F5771" s="7" t="str">
        <x:f>'Route Trials'!R11</x:f>
        <x:v>OPEN</x:v>
      </x:c>
    </x:row>
    <x:row r="5772">
      <x:c r="B5772" s="7" t="str">
        <x:v>PHY-05766</x:v>
      </x:c>
      <x:c r="C5772" s="7" t="str">
        <x:v>route trial</x:v>
      </x:c>
      <x:c r="D5772" s="7" t="str">
        <x:v>RAP-RT-006</x:v>
      </x:c>
      <x:c r="E5772" s="7" t="str">
        <x:v>Route Trials!R12</x:v>
      </x:c>
      <x:c r="F5772" s="7" t="str">
        <x:f>'Route Trials'!R12</x:f>
        <x:v>OPEN</x:v>
      </x:c>
    </x:row>
    <x:row r="5773">
      <x:c r="B5773" s="7" t="str">
        <x:v>PHY-05767</x:v>
      </x:c>
      <x:c r="C5773" s="7" t="str">
        <x:v>route trial</x:v>
      </x:c>
      <x:c r="D5773" s="7" t="str">
        <x:v>RAP-RT-007</x:v>
      </x:c>
      <x:c r="E5773" s="7" t="str">
        <x:v>Route Trials!R13</x:v>
      </x:c>
      <x:c r="F5773" s="7" t="str">
        <x:f>'Route Trials'!R13</x:f>
        <x:v>OPEN</x:v>
      </x:c>
    </x:row>
    <x:row r="5774">
      <x:c r="B5774" s="7" t="str">
        <x:v>PHY-05768</x:v>
      </x:c>
      <x:c r="C5774" s="7" t="str">
        <x:v>route trial</x:v>
      </x:c>
      <x:c r="D5774" s="7" t="str">
        <x:v>RAP-RT-008</x:v>
      </x:c>
      <x:c r="E5774" s="7" t="str">
        <x:v>Route Trials!R14</x:v>
      </x:c>
      <x:c r="F5774" s="7" t="str">
        <x:f>'Route Trials'!R14</x:f>
        <x:v>OPEN</x:v>
      </x:c>
    </x:row>
    <x:row r="5775">
      <x:c r="B5775" s="7" t="str">
        <x:v>PHY-05769</x:v>
      </x:c>
      <x:c r="C5775" s="7" t="str">
        <x:v>route trial</x:v>
      </x:c>
      <x:c r="D5775" s="7" t="str">
        <x:v>RAP-RT-009</x:v>
      </x:c>
      <x:c r="E5775" s="7" t="str">
        <x:v>Route Trials!R15</x:v>
      </x:c>
      <x:c r="F5775" s="7" t="str">
        <x:f>'Route Trials'!R15</x:f>
        <x:v>OPEN</x:v>
      </x:c>
    </x:row>
    <x:row r="5776">
      <x:c r="B5776" s="7" t="str">
        <x:v>PHY-05770</x:v>
      </x:c>
      <x:c r="C5776" s="7" t="str">
        <x:v>route trial</x:v>
      </x:c>
      <x:c r="D5776" s="7" t="str">
        <x:v>RAP-RT-010</x:v>
      </x:c>
      <x:c r="E5776" s="7" t="str">
        <x:v>Route Trials!R16</x:v>
      </x:c>
      <x:c r="F5776" s="7" t="str">
        <x:f>'Route Trials'!R16</x:f>
        <x:v>OPEN</x:v>
      </x:c>
    </x:row>
    <x:row r="5777">
      <x:c r="B5777" s="7" t="str">
        <x:v>PHY-05771</x:v>
      </x:c>
      <x:c r="C5777" s="7" t="str">
        <x:v>route trial</x:v>
      </x:c>
      <x:c r="D5777" s="7" t="str">
        <x:v>RAP-RT-011</x:v>
      </x:c>
      <x:c r="E5777" s="7" t="str">
        <x:v>Route Trials!R17</x:v>
      </x:c>
      <x:c r="F5777" s="7" t="str">
        <x:f>'Route Trials'!R17</x:f>
        <x:v>OPEN</x:v>
      </x:c>
    </x:row>
    <x:row r="5778">
      <x:c r="B5778" s="7" t="str">
        <x:v>PHY-05772</x:v>
      </x:c>
      <x:c r="C5778" s="7" t="str">
        <x:v>route trial</x:v>
      </x:c>
      <x:c r="D5778" s="7" t="str">
        <x:v>RAP-RT-012</x:v>
      </x:c>
      <x:c r="E5778" s="7" t="str">
        <x:v>Route Trials!R18</x:v>
      </x:c>
      <x:c r="F5778" s="7" t="str">
        <x:f>'Route Trials'!R18</x:f>
        <x:v>OPEN</x:v>
      </x:c>
    </x:row>
    <x:row r="5779">
      <x:c r="B5779" s="7" t="str">
        <x:v>PHY-05773</x:v>
      </x:c>
      <x:c r="C5779" s="7" t="str">
        <x:v>route trial</x:v>
      </x:c>
      <x:c r="D5779" s="7" t="str">
        <x:v>RAP-RT-013</x:v>
      </x:c>
      <x:c r="E5779" s="7" t="str">
        <x:v>Route Trials!R19</x:v>
      </x:c>
      <x:c r="F5779" s="7" t="str">
        <x:f>'Route Trials'!R19</x:f>
        <x:v>OPEN</x:v>
      </x:c>
    </x:row>
    <x:row r="5780">
      <x:c r="B5780" s="7" t="str">
        <x:v>PHY-05774</x:v>
      </x:c>
      <x:c r="C5780" s="7" t="str">
        <x:v>route trial</x:v>
      </x:c>
      <x:c r="D5780" s="7" t="str">
        <x:v>RAP-RT-014</x:v>
      </x:c>
      <x:c r="E5780" s="7" t="str">
        <x:v>Route Trials!R20</x:v>
      </x:c>
      <x:c r="F5780" s="7" t="str">
        <x:f>'Route Trials'!R20</x:f>
        <x:v>OPEN</x:v>
      </x:c>
    </x:row>
    <x:row r="5781">
      <x:c r="B5781" s="7" t="str">
        <x:v>PHY-05775</x:v>
      </x:c>
      <x:c r="C5781" s="7" t="str">
        <x:v>route trial</x:v>
      </x:c>
      <x:c r="D5781" s="7" t="str">
        <x:v>RAP-RT-015</x:v>
      </x:c>
      <x:c r="E5781" s="7" t="str">
        <x:v>Route Trials!R21</x:v>
      </x:c>
      <x:c r="F5781" s="7" t="str">
        <x:f>'Route Trials'!R21</x:f>
        <x:v>OPEN</x:v>
      </x:c>
    </x:row>
    <x:row r="5782">
      <x:c r="B5782" s="7" t="str">
        <x:v>PHY-05776</x:v>
      </x:c>
      <x:c r="C5782" s="7" t="str">
        <x:v>route trial</x:v>
      </x:c>
      <x:c r="D5782" s="7" t="str">
        <x:v>RAP-RT-016</x:v>
      </x:c>
      <x:c r="E5782" s="7" t="str">
        <x:v>Route Trials!R22</x:v>
      </x:c>
      <x:c r="F5782" s="7" t="str">
        <x:f>'Route Trials'!R22</x:f>
        <x:v>OPEN</x:v>
      </x:c>
    </x:row>
    <x:row r="5783">
      <x:c r="B5783" s="7" t="str">
        <x:v>PHY-05777</x:v>
      </x:c>
      <x:c r="C5783" s="7" t="str">
        <x:v>route trial</x:v>
      </x:c>
      <x:c r="D5783" s="7" t="str">
        <x:v>RAP-RT-017</x:v>
      </x:c>
      <x:c r="E5783" s="7" t="str">
        <x:v>Route Trials!R23</x:v>
      </x:c>
      <x:c r="F5783" s="7" t="str">
        <x:f>'Route Trials'!R23</x:f>
        <x:v>OPEN</x:v>
      </x:c>
    </x:row>
    <x:row r="5784">
      <x:c r="B5784" s="7" t="str">
        <x:v>PHY-05778</x:v>
      </x:c>
      <x:c r="C5784" s="7" t="str">
        <x:v>route trial</x:v>
      </x:c>
      <x:c r="D5784" s="7" t="str">
        <x:v>RAP-RT-018</x:v>
      </x:c>
      <x:c r="E5784" s="7" t="str">
        <x:v>Route Trials!R24</x:v>
      </x:c>
      <x:c r="F5784" s="7" t="str">
        <x:f>'Route Trials'!R24</x:f>
        <x:v>OPEN</x:v>
      </x:c>
    </x:row>
    <x:row r="5785">
      <x:c r="B5785" s="7" t="str">
        <x:v>PHY-05779</x:v>
      </x:c>
      <x:c r="C5785" s="7" t="str">
        <x:v>route trial</x:v>
      </x:c>
      <x:c r="D5785" s="7" t="str">
        <x:v>RAP-RT-019</x:v>
      </x:c>
      <x:c r="E5785" s="7" t="str">
        <x:v>Route Trials!R25</x:v>
      </x:c>
      <x:c r="F5785" s="7" t="str">
        <x:f>'Route Trials'!R25</x:f>
        <x:v>OPEN</x:v>
      </x:c>
    </x:row>
    <x:row r="5786">
      <x:c r="B5786" s="7" t="str">
        <x:v>PHY-05780</x:v>
      </x:c>
      <x:c r="C5786" s="7" t="str">
        <x:v>route trial</x:v>
      </x:c>
      <x:c r="D5786" s="7" t="str">
        <x:v>RAP-RT-020</x:v>
      </x:c>
      <x:c r="E5786" s="7" t="str">
        <x:v>Route Trials!R26</x:v>
      </x:c>
      <x:c r="F5786" s="7" t="str">
        <x:f>'Route Trials'!R26</x:f>
        <x:v>OPEN</x:v>
      </x:c>
    </x:row>
    <x:row r="5787">
      <x:c r="B5787" s="7" t="str">
        <x:v>PHY-05781</x:v>
      </x:c>
      <x:c r="C5787" s="7" t="str">
        <x:v>route trial</x:v>
      </x:c>
      <x:c r="D5787" s="7" t="str">
        <x:v>RAP-RT-021</x:v>
      </x:c>
      <x:c r="E5787" s="7" t="str">
        <x:v>Route Trials!R27</x:v>
      </x:c>
      <x:c r="F5787" s="7" t="str">
        <x:f>'Route Trials'!R27</x:f>
        <x:v>OPEN</x:v>
      </x:c>
    </x:row>
    <x:row r="5788">
      <x:c r="B5788" s="7" t="str">
        <x:v>PHY-05782</x:v>
      </x:c>
      <x:c r="C5788" s="7" t="str">
        <x:v>route trial</x:v>
      </x:c>
      <x:c r="D5788" s="7" t="str">
        <x:v>RAP-RT-022</x:v>
      </x:c>
      <x:c r="E5788" s="7" t="str">
        <x:v>Route Trials!R28</x:v>
      </x:c>
      <x:c r="F5788" s="7" t="str">
        <x:f>'Route Trials'!R28</x:f>
        <x:v>OPEN</x:v>
      </x:c>
    </x:row>
    <x:row r="5789">
      <x:c r="B5789" s="7" t="str">
        <x:v>PHY-05783</x:v>
      </x:c>
      <x:c r="C5789" s="7" t="str">
        <x:v>route trial</x:v>
      </x:c>
      <x:c r="D5789" s="7" t="str">
        <x:v>RAP-RT-023</x:v>
      </x:c>
      <x:c r="E5789" s="7" t="str">
        <x:v>Route Trials!R29</x:v>
      </x:c>
      <x:c r="F5789" s="7" t="str">
        <x:f>'Route Trials'!R29</x:f>
        <x:v>OPEN</x:v>
      </x:c>
    </x:row>
    <x:row r="5790">
      <x:c r="B5790" s="7" t="str">
        <x:v>PHY-05784</x:v>
      </x:c>
      <x:c r="C5790" s="7" t="str">
        <x:v>route trial</x:v>
      </x:c>
      <x:c r="D5790" s="7" t="str">
        <x:v>RAP-RT-024</x:v>
      </x:c>
      <x:c r="E5790" s="7" t="str">
        <x:v>Route Trials!R30</x:v>
      </x:c>
      <x:c r="F5790" s="7" t="str">
        <x:f>'Route Trials'!R30</x:f>
        <x:v>OPEN</x:v>
      </x:c>
    </x:row>
    <x:row r="5791">
      <x:c r="B5791" s="7" t="str">
        <x:v>PHY-05785</x:v>
      </x:c>
      <x:c r="C5791" s="7" t="str">
        <x:v>route trial</x:v>
      </x:c>
      <x:c r="D5791" s="7" t="str">
        <x:v>RAP-RT-025</x:v>
      </x:c>
      <x:c r="E5791" s="7" t="str">
        <x:v>Route Trials!R31</x:v>
      </x:c>
      <x:c r="F5791" s="7" t="str">
        <x:f>'Route Trials'!R31</x:f>
        <x:v>OPEN</x:v>
      </x:c>
    </x:row>
    <x:row r="5792">
      <x:c r="B5792" s="7" t="str">
        <x:v>PHY-05786</x:v>
      </x:c>
      <x:c r="C5792" s="7" t="str">
        <x:v>route trial</x:v>
      </x:c>
      <x:c r="D5792" s="7" t="str">
        <x:v>RAP-RT-026</x:v>
      </x:c>
      <x:c r="E5792" s="7" t="str">
        <x:v>Route Trials!R32</x:v>
      </x:c>
      <x:c r="F5792" s="7" t="str">
        <x:f>'Route Trials'!R32</x:f>
        <x:v>OPEN</x:v>
      </x:c>
    </x:row>
    <x:row r="5793">
      <x:c r="B5793" s="7" t="str">
        <x:v>PHY-05787</x:v>
      </x:c>
      <x:c r="C5793" s="7" t="str">
        <x:v>route trial</x:v>
      </x:c>
      <x:c r="D5793" s="7" t="str">
        <x:v>RAP-RT-027</x:v>
      </x:c>
      <x:c r="E5793" s="7" t="str">
        <x:v>Route Trials!R33</x:v>
      </x:c>
      <x:c r="F5793" s="7" t="str">
        <x:f>'Route Trials'!R33</x:f>
        <x:v>OPEN</x:v>
      </x:c>
    </x:row>
    <x:row r="5794">
      <x:c r="B5794" s="7" t="str">
        <x:v>PHY-05788</x:v>
      </x:c>
      <x:c r="C5794" s="7" t="str">
        <x:v>route trial</x:v>
      </x:c>
      <x:c r="D5794" s="7" t="str">
        <x:v>RAP-RT-028</x:v>
      </x:c>
      <x:c r="E5794" s="7" t="str">
        <x:v>Route Trials!R34</x:v>
      </x:c>
      <x:c r="F5794" s="7" t="str">
        <x:f>'Route Trials'!R34</x:f>
        <x:v>OPEN</x:v>
      </x:c>
    </x:row>
    <x:row r="5795">
      <x:c r="B5795" s="7" t="str">
        <x:v>PHY-05789</x:v>
      </x:c>
      <x:c r="C5795" s="7" t="str">
        <x:v>route trial</x:v>
      </x:c>
      <x:c r="D5795" s="7" t="str">
        <x:v>RAP-RT-029</x:v>
      </x:c>
      <x:c r="E5795" s="7" t="str">
        <x:v>Route Trials!R35</x:v>
      </x:c>
      <x:c r="F5795" s="7" t="str">
        <x:f>'Route Trials'!R35</x:f>
        <x:v>OPEN</x:v>
      </x:c>
    </x:row>
    <x:row r="5796">
      <x:c r="B5796" s="7" t="str">
        <x:v>PHY-05790</x:v>
      </x:c>
      <x:c r="C5796" s="7" t="str">
        <x:v>route trial</x:v>
      </x:c>
      <x:c r="D5796" s="7" t="str">
        <x:v>RAP-RT-030</x:v>
      </x:c>
      <x:c r="E5796" s="7" t="str">
        <x:v>Route Trials!R36</x:v>
      </x:c>
      <x:c r="F5796" s="7" t="str">
        <x:f>'Route Trials'!R36</x:f>
        <x:v>OPEN</x:v>
      </x:c>
    </x:row>
    <x:row r="5797">
      <x:c r="B5797" s="7" t="str">
        <x:v>PHY-05791</x:v>
      </x:c>
      <x:c r="C5797" s="7" t="str">
        <x:v>route trial</x:v>
      </x:c>
      <x:c r="D5797" s="7" t="str">
        <x:v>RAP-RT-031</x:v>
      </x:c>
      <x:c r="E5797" s="7" t="str">
        <x:v>Route Trials!R37</x:v>
      </x:c>
      <x:c r="F5797" s="7" t="str">
        <x:f>'Route Trials'!R37</x:f>
        <x:v>OPEN</x:v>
      </x:c>
    </x:row>
    <x:row r="5798">
      <x:c r="B5798" s="7" t="str">
        <x:v>PHY-05792</x:v>
      </x:c>
      <x:c r="C5798" s="7" t="str">
        <x:v>route trial</x:v>
      </x:c>
      <x:c r="D5798" s="7" t="str">
        <x:v>RAP-RT-032</x:v>
      </x:c>
      <x:c r="E5798" s="7" t="str">
        <x:v>Route Trials!R38</x:v>
      </x:c>
      <x:c r="F5798" s="7" t="str">
        <x:f>'Route Trials'!R38</x:f>
        <x:v>OPEN</x:v>
      </x:c>
    </x:row>
    <x:row r="5799">
      <x:c r="B5799" s="7" t="str">
        <x:v>PHY-05793</x:v>
      </x:c>
      <x:c r="C5799" s="7" t="str">
        <x:v>route trial</x:v>
      </x:c>
      <x:c r="D5799" s="7" t="str">
        <x:v>RAP-RT-033</x:v>
      </x:c>
      <x:c r="E5799" s="7" t="str">
        <x:v>Route Trials!R39</x:v>
      </x:c>
      <x:c r="F5799" s="7" t="str">
        <x:f>'Route Trials'!R39</x:f>
        <x:v>OPEN</x:v>
      </x:c>
    </x:row>
    <x:row r="5800">
      <x:c r="B5800" s="7" t="str">
        <x:v>PHY-05794</x:v>
      </x:c>
      <x:c r="C5800" s="7" t="str">
        <x:v>route trial</x:v>
      </x:c>
      <x:c r="D5800" s="7" t="str">
        <x:v>RAP-RT-034</x:v>
      </x:c>
      <x:c r="E5800" s="7" t="str">
        <x:v>Route Trials!R40</x:v>
      </x:c>
      <x:c r="F5800" s="7" t="str">
        <x:f>'Route Trials'!R40</x:f>
        <x:v>OPEN</x:v>
      </x:c>
    </x:row>
    <x:row r="5801">
      <x:c r="B5801" s="7" t="str">
        <x:v>PHY-05795</x:v>
      </x:c>
      <x:c r="C5801" s="7" t="str">
        <x:v>route trial</x:v>
      </x:c>
      <x:c r="D5801" s="7" t="str">
        <x:v>RAP-RT-035</x:v>
      </x:c>
      <x:c r="E5801" s="7" t="str">
        <x:v>Route Trials!R41</x:v>
      </x:c>
      <x:c r="F5801" s="7" t="str">
        <x:f>'Route Trials'!R41</x:f>
        <x:v>OPEN</x:v>
      </x:c>
    </x:row>
    <x:row r="5802">
      <x:c r="B5802" s="7" t="str">
        <x:v>PHY-05796</x:v>
      </x:c>
      <x:c r="C5802" s="7" t="str">
        <x:v>route trial</x:v>
      </x:c>
      <x:c r="D5802" s="7" t="str">
        <x:v>RAP-RT-036</x:v>
      </x:c>
      <x:c r="E5802" s="7" t="str">
        <x:v>Route Trials!R42</x:v>
      </x:c>
      <x:c r="F5802" s="7" t="str">
        <x:f>'Route Trials'!R42</x:f>
        <x:v>OPEN</x:v>
      </x:c>
    </x:row>
    <x:row r="5803">
      <x:c r="B5803" s="7" t="str">
        <x:v>PHY-05797</x:v>
      </x:c>
      <x:c r="C5803" s="7" t="str">
        <x:v>route trial</x:v>
      </x:c>
      <x:c r="D5803" s="7" t="str">
        <x:v>RAP-RT-037</x:v>
      </x:c>
      <x:c r="E5803" s="7" t="str">
        <x:v>Route Trials!R43</x:v>
      </x:c>
      <x:c r="F5803" s="7" t="str">
        <x:f>'Route Trials'!R43</x:f>
        <x:v>OPEN</x:v>
      </x:c>
    </x:row>
    <x:row r="5804">
      <x:c r="B5804" s="7" t="str">
        <x:v>PHY-05798</x:v>
      </x:c>
      <x:c r="C5804" s="7" t="str">
        <x:v>route trial</x:v>
      </x:c>
      <x:c r="D5804" s="7" t="str">
        <x:v>RAP-RT-038</x:v>
      </x:c>
      <x:c r="E5804" s="7" t="str">
        <x:v>Route Trials!R44</x:v>
      </x:c>
      <x:c r="F5804" s="7" t="str">
        <x:f>'Route Trials'!R44</x:f>
        <x:v>OPEN</x:v>
      </x:c>
    </x:row>
    <x:row r="5805">
      <x:c r="B5805" s="7" t="str">
        <x:v>PHY-05799</x:v>
      </x:c>
      <x:c r="C5805" s="7" t="str">
        <x:v>route trial</x:v>
      </x:c>
      <x:c r="D5805" s="7" t="str">
        <x:v>RAP-RT-039</x:v>
      </x:c>
      <x:c r="E5805" s="7" t="str">
        <x:v>Route Trials!R45</x:v>
      </x:c>
      <x:c r="F5805" s="7" t="str">
        <x:f>'Route Trials'!R45</x:f>
        <x:v>OPEN</x:v>
      </x:c>
    </x:row>
    <x:row r="5806">
      <x:c r="B5806" s="7" t="str">
        <x:v>PHY-05800</x:v>
      </x:c>
      <x:c r="C5806" s="7" t="str">
        <x:v>route trial</x:v>
      </x:c>
      <x:c r="D5806" s="7" t="str">
        <x:v>RAP-RT-040</x:v>
      </x:c>
      <x:c r="E5806" s="7" t="str">
        <x:v>Route Trials!R46</x:v>
      </x:c>
      <x:c r="F5806" s="7" t="str">
        <x:f>'Route Trials'!R46</x:f>
        <x:v>OPEN</x:v>
      </x:c>
    </x:row>
    <x:row r="5807">
      <x:c r="B5807" s="7" t="str">
        <x:v>PHY-05801</x:v>
      </x:c>
      <x:c r="C5807" s="7" t="str">
        <x:v>route trial</x:v>
      </x:c>
      <x:c r="D5807" s="7" t="str">
        <x:v>RAP-RT-041</x:v>
      </x:c>
      <x:c r="E5807" s="7" t="str">
        <x:v>Route Trials!R47</x:v>
      </x:c>
      <x:c r="F5807" s="7" t="str">
        <x:f>'Route Trials'!R47</x:f>
        <x:v>OPEN</x:v>
      </x:c>
    </x:row>
    <x:row r="5808">
      <x:c r="B5808" s="7" t="str">
        <x:v>PHY-05802</x:v>
      </x:c>
      <x:c r="C5808" s="7" t="str">
        <x:v>route trial</x:v>
      </x:c>
      <x:c r="D5808" s="7" t="str">
        <x:v>RAP-RT-042</x:v>
      </x:c>
      <x:c r="E5808" s="7" t="str">
        <x:v>Route Trials!R48</x:v>
      </x:c>
      <x:c r="F5808" s="7" t="str">
        <x:f>'Route Trials'!R48</x:f>
        <x:v>OPEN</x:v>
      </x:c>
    </x:row>
    <x:row r="5809">
      <x:c r="B5809" s="7" t="str">
        <x:v>PHY-05803</x:v>
      </x:c>
      <x:c r="C5809" s="7" t="str">
        <x:v>route trial</x:v>
      </x:c>
      <x:c r="D5809" s="7" t="str">
        <x:v>RAP-RT-043</x:v>
      </x:c>
      <x:c r="E5809" s="7" t="str">
        <x:v>Route Trials!R49</x:v>
      </x:c>
      <x:c r="F5809" s="7" t="str">
        <x:f>'Route Trials'!R49</x:f>
        <x:v>OPEN</x:v>
      </x:c>
    </x:row>
    <x:row r="5810">
      <x:c r="B5810" s="7" t="str">
        <x:v>PHY-05804</x:v>
      </x:c>
      <x:c r="C5810" s="7" t="str">
        <x:v>route trial</x:v>
      </x:c>
      <x:c r="D5810" s="7" t="str">
        <x:v>RAP-RT-044</x:v>
      </x:c>
      <x:c r="E5810" s="7" t="str">
        <x:v>Route Trials!R50</x:v>
      </x:c>
      <x:c r="F5810" s="7" t="str">
        <x:f>'Route Trials'!R50</x:f>
        <x:v>OPEN</x:v>
      </x:c>
    </x:row>
    <x:row r="5811">
      <x:c r="B5811" s="7" t="str">
        <x:v>PHY-05805</x:v>
      </x:c>
      <x:c r="C5811" s="7" t="str">
        <x:v>route trial</x:v>
      </x:c>
      <x:c r="D5811" s="7" t="str">
        <x:v>RAP-RT-045</x:v>
      </x:c>
      <x:c r="E5811" s="7" t="str">
        <x:v>Route Trials!R51</x:v>
      </x:c>
      <x:c r="F5811" s="7" t="str">
        <x:f>'Route Trials'!R51</x:f>
        <x:v>OPEN</x:v>
      </x:c>
    </x:row>
    <x:row r="5812">
      <x:c r="B5812" s="7" t="str">
        <x:v>PHY-05806</x:v>
      </x:c>
      <x:c r="C5812" s="7" t="str">
        <x:v>route trial</x:v>
      </x:c>
      <x:c r="D5812" s="7" t="str">
        <x:v>RAP-RT-046</x:v>
      </x:c>
      <x:c r="E5812" s="7" t="str">
        <x:v>Route Trials!R52</x:v>
      </x:c>
      <x:c r="F5812" s="7" t="str">
        <x:f>'Route Trials'!R52</x:f>
        <x:v>OPEN</x:v>
      </x:c>
    </x:row>
    <x:row r="5813">
      <x:c r="B5813" s="7" t="str">
        <x:v>PHY-05807</x:v>
      </x:c>
      <x:c r="C5813" s="7" t="str">
        <x:v>route trial</x:v>
      </x:c>
      <x:c r="D5813" s="7" t="str">
        <x:v>RAP-RT-047</x:v>
      </x:c>
      <x:c r="E5813" s="7" t="str">
        <x:v>Route Trials!R53</x:v>
      </x:c>
      <x:c r="F5813" s="7" t="str">
        <x:f>'Route Trials'!R53</x:f>
        <x:v>OPEN</x:v>
      </x:c>
    </x:row>
    <x:row r="5814">
      <x:c r="B5814" s="7" t="str">
        <x:v>PHY-05808</x:v>
      </x:c>
      <x:c r="C5814" s="7" t="str">
        <x:v>route trial</x:v>
      </x:c>
      <x:c r="D5814" s="7" t="str">
        <x:v>RAP-RT-048</x:v>
      </x:c>
      <x:c r="E5814" s="7" t="str">
        <x:v>Route Trials!R54</x:v>
      </x:c>
      <x:c r="F5814" s="7" t="str">
        <x:f>'Route Trials'!R54</x:f>
        <x:v>OPEN</x:v>
      </x:c>
    </x:row>
    <x:row r="5815">
      <x:c r="B5815" s="7" t="str">
        <x:v>PHY-05809</x:v>
      </x:c>
      <x:c r="C5815" s="7" t="str">
        <x:v>route trial</x:v>
      </x:c>
      <x:c r="D5815" s="7" t="str">
        <x:v>RAP-RT-049</x:v>
      </x:c>
      <x:c r="E5815" s="7" t="str">
        <x:v>Route Trials!R55</x:v>
      </x:c>
      <x:c r="F5815" s="7" t="str">
        <x:f>'Route Trials'!R55</x:f>
        <x:v>OPEN</x:v>
      </x:c>
    </x:row>
    <x:row r="5816">
      <x:c r="B5816" s="7" t="str">
        <x:v>PHY-05810</x:v>
      </x:c>
      <x:c r="C5816" s="7" t="str">
        <x:v>route trial</x:v>
      </x:c>
      <x:c r="D5816" s="7" t="str">
        <x:v>RAP-RT-050</x:v>
      </x:c>
      <x:c r="E5816" s="7" t="str">
        <x:v>Route Trials!R56</x:v>
      </x:c>
      <x:c r="F5816" s="7" t="str">
        <x:f>'Route Trials'!R56</x:f>
        <x:v>OPEN</x:v>
      </x:c>
    </x:row>
    <x:row r="5817">
      <x:c r="B5817" s="7" t="str">
        <x:v>PHY-05811</x:v>
      </x:c>
      <x:c r="C5817" s="7" t="str">
        <x:v>route trial</x:v>
      </x:c>
      <x:c r="D5817" s="7" t="str">
        <x:v>RAP-RT-051</x:v>
      </x:c>
      <x:c r="E5817" s="7" t="str">
        <x:v>Route Trials!R57</x:v>
      </x:c>
      <x:c r="F5817" s="7" t="str">
        <x:f>'Route Trials'!R57</x:f>
        <x:v>OPEN</x:v>
      </x:c>
    </x:row>
    <x:row r="5818">
      <x:c r="B5818" s="7" t="str">
        <x:v>PHY-05812</x:v>
      </x:c>
      <x:c r="C5818" s="7" t="str">
        <x:v>route trial</x:v>
      </x:c>
      <x:c r="D5818" s="7" t="str">
        <x:v>RAP-RT-052</x:v>
      </x:c>
      <x:c r="E5818" s="7" t="str">
        <x:v>Route Trials!R58</x:v>
      </x:c>
      <x:c r="F5818" s="7" t="str">
        <x:f>'Route Trials'!R58</x:f>
        <x:v>OPEN</x:v>
      </x:c>
    </x:row>
    <x:row r="5819">
      <x:c r="B5819" s="7" t="str">
        <x:v>PHY-05813</x:v>
      </x:c>
      <x:c r="C5819" s="7" t="str">
        <x:v>route trial</x:v>
      </x:c>
      <x:c r="D5819" s="7" t="str">
        <x:v>RAP-RT-053</x:v>
      </x:c>
      <x:c r="E5819" s="7" t="str">
        <x:v>Route Trials!R59</x:v>
      </x:c>
      <x:c r="F5819" s="7" t="str">
        <x:f>'Route Trials'!R59</x:f>
        <x:v>OPEN</x:v>
      </x:c>
    </x:row>
    <x:row r="5820">
      <x:c r="B5820" s="7" t="str">
        <x:v>PHY-05814</x:v>
      </x:c>
      <x:c r="C5820" s="7" t="str">
        <x:v>route trial</x:v>
      </x:c>
      <x:c r="D5820" s="7" t="str">
        <x:v>RAP-RT-054</x:v>
      </x:c>
      <x:c r="E5820" s="7" t="str">
        <x:v>Route Trials!R60</x:v>
      </x:c>
      <x:c r="F5820" s="7" t="str">
        <x:f>'Route Trials'!R60</x:f>
        <x:v>OPEN</x:v>
      </x:c>
    </x:row>
    <x:row r="5821">
      <x:c r="B5821" s="7" t="str">
        <x:v>PHY-05815</x:v>
      </x:c>
      <x:c r="C5821" s="7" t="str">
        <x:v>route trial</x:v>
      </x:c>
      <x:c r="D5821" s="7" t="str">
        <x:v>RAP-RT-055</x:v>
      </x:c>
      <x:c r="E5821" s="7" t="str">
        <x:v>Route Trials!R61</x:v>
      </x:c>
      <x:c r="F5821" s="7" t="str">
        <x:f>'Route Trials'!R61</x:f>
        <x:v>OPEN</x:v>
      </x:c>
    </x:row>
    <x:row r="5822">
      <x:c r="B5822" s="7" t="str">
        <x:v>PHY-05816</x:v>
      </x:c>
      <x:c r="C5822" s="7" t="str">
        <x:v>route trial</x:v>
      </x:c>
      <x:c r="D5822" s="7" t="str">
        <x:v>RAP-RT-056</x:v>
      </x:c>
      <x:c r="E5822" s="7" t="str">
        <x:v>Route Trials!R62</x:v>
      </x:c>
      <x:c r="F5822" s="7" t="str">
        <x:f>'Route Trials'!R62</x:f>
        <x:v>OPEN</x:v>
      </x:c>
    </x:row>
    <x:row r="5823">
      <x:c r="B5823" s="7" t="str">
        <x:v>PHY-05817</x:v>
      </x:c>
      <x:c r="C5823" s="7" t="str">
        <x:v>route trial</x:v>
      </x:c>
      <x:c r="D5823" s="7" t="str">
        <x:v>RAP-RT-057</x:v>
      </x:c>
      <x:c r="E5823" s="7" t="str">
        <x:v>Route Trials!R63</x:v>
      </x:c>
      <x:c r="F5823" s="7" t="str">
        <x:f>'Route Trials'!R63</x:f>
        <x:v>OPEN</x:v>
      </x:c>
    </x:row>
    <x:row r="5824">
      <x:c r="B5824" s="7" t="str">
        <x:v>PHY-05818</x:v>
      </x:c>
      <x:c r="C5824" s="7" t="str">
        <x:v>route trial</x:v>
      </x:c>
      <x:c r="D5824" s="7" t="str">
        <x:v>RAP-RT-058</x:v>
      </x:c>
      <x:c r="E5824" s="7" t="str">
        <x:v>Route Trials!R64</x:v>
      </x:c>
      <x:c r="F5824" s="7" t="str">
        <x:f>'Route Trials'!R64</x:f>
        <x:v>OPEN</x:v>
      </x:c>
    </x:row>
    <x:row r="5825">
      <x:c r="B5825" s="7" t="str">
        <x:v>PHY-05819</x:v>
      </x:c>
      <x:c r="C5825" s="7" t="str">
        <x:v>route trial</x:v>
      </x:c>
      <x:c r="D5825" s="7" t="str">
        <x:v>RAP-RT-059</x:v>
      </x:c>
      <x:c r="E5825" s="7" t="str">
        <x:v>Route Trials!R65</x:v>
      </x:c>
      <x:c r="F5825" s="7" t="str">
        <x:f>'Route Trials'!R65</x:f>
        <x:v>OPEN</x:v>
      </x:c>
    </x:row>
    <x:row r="5826">
      <x:c r="B5826" s="7" t="str">
        <x:v>PHY-05820</x:v>
      </x:c>
      <x:c r="C5826" s="7" t="str">
        <x:v>route trial</x:v>
      </x:c>
      <x:c r="D5826" s="7" t="str">
        <x:v>RAP-RT-060</x:v>
      </x:c>
      <x:c r="E5826" s="7" t="str">
        <x:v>Route Trials!R66</x:v>
      </x:c>
      <x:c r="F5826" s="7" t="str">
        <x:f>'Route Trials'!R66</x:f>
        <x:v>OPEN</x:v>
      </x:c>
    </x:row>
    <x:row r="5827">
      <x:c r="B5827" s="7" t="str">
        <x:v>PHY-05821</x:v>
      </x:c>
      <x:c r="C5827" s="7" t="str">
        <x:v>route trial</x:v>
      </x:c>
      <x:c r="D5827" s="7" t="str">
        <x:v>RAP-RT-061</x:v>
      </x:c>
      <x:c r="E5827" s="7" t="str">
        <x:v>Route Trials!R67</x:v>
      </x:c>
      <x:c r="F5827" s="7" t="str">
        <x:f>'Route Trials'!R67</x:f>
        <x:v>OPEN</x:v>
      </x:c>
    </x:row>
    <x:row r="5828">
      <x:c r="B5828" s="7" t="str">
        <x:v>PHY-05822</x:v>
      </x:c>
      <x:c r="C5828" s="7" t="str">
        <x:v>route trial</x:v>
      </x:c>
      <x:c r="D5828" s="7" t="str">
        <x:v>RAP-RT-062</x:v>
      </x:c>
      <x:c r="E5828" s="7" t="str">
        <x:v>Route Trials!R68</x:v>
      </x:c>
      <x:c r="F5828" s="7" t="str">
        <x:f>'Route Trials'!R68</x:f>
        <x:v>OPEN</x:v>
      </x:c>
    </x:row>
    <x:row r="5829">
      <x:c r="B5829" s="7" t="str">
        <x:v>PHY-05823</x:v>
      </x:c>
      <x:c r="C5829" s="7" t="str">
        <x:v>route trial</x:v>
      </x:c>
      <x:c r="D5829" s="7" t="str">
        <x:v>RAP-RT-063</x:v>
      </x:c>
      <x:c r="E5829" s="7" t="str">
        <x:v>Route Trials!R69</x:v>
      </x:c>
      <x:c r="F5829" s="7" t="str">
        <x:f>'Route Trials'!R69</x:f>
        <x:v>OPEN</x:v>
      </x:c>
    </x:row>
    <x:row r="5830">
      <x:c r="B5830" s="7" t="str">
        <x:v>PHY-05824</x:v>
      </x:c>
      <x:c r="C5830" s="7" t="str">
        <x:v>route trial</x:v>
      </x:c>
      <x:c r="D5830" s="7" t="str">
        <x:v>RAP-RT-064</x:v>
      </x:c>
      <x:c r="E5830" s="7" t="str">
        <x:v>Route Trials!R70</x:v>
      </x:c>
      <x:c r="F5830" s="7" t="str">
        <x:f>'Route Trials'!R70</x:f>
        <x:v>OPEN</x:v>
      </x:c>
    </x:row>
    <x:row r="5831">
      <x:c r="B5831" s="7" t="str">
        <x:v>PHY-05825</x:v>
      </x:c>
      <x:c r="C5831" s="7" t="str">
        <x:v>route trial</x:v>
      </x:c>
      <x:c r="D5831" s="7" t="str">
        <x:v>RAP-RT-065</x:v>
      </x:c>
      <x:c r="E5831" s="7" t="str">
        <x:v>Route Trials!R71</x:v>
      </x:c>
      <x:c r="F5831" s="7" t="str">
        <x:f>'Route Trials'!R71</x:f>
        <x:v>OPEN</x:v>
      </x:c>
    </x:row>
    <x:row r="5832">
      <x:c r="B5832" s="7" t="str">
        <x:v>PHY-05826</x:v>
      </x:c>
      <x:c r="C5832" s="7" t="str">
        <x:v>route trial</x:v>
      </x:c>
      <x:c r="D5832" s="7" t="str">
        <x:v>RAP-RT-066</x:v>
      </x:c>
      <x:c r="E5832" s="7" t="str">
        <x:v>Route Trials!R72</x:v>
      </x:c>
      <x:c r="F5832" s="7" t="str">
        <x:f>'Route Trials'!R72</x:f>
        <x:v>OPEN</x:v>
      </x:c>
    </x:row>
    <x:row r="5833">
      <x:c r="B5833" s="7" t="str">
        <x:v>PHY-05827</x:v>
      </x:c>
      <x:c r="C5833" s="7" t="str">
        <x:v>route trial</x:v>
      </x:c>
      <x:c r="D5833" s="7" t="str">
        <x:v>RAP-RT-067</x:v>
      </x:c>
      <x:c r="E5833" s="7" t="str">
        <x:v>Route Trials!R73</x:v>
      </x:c>
      <x:c r="F5833" s="7" t="str">
        <x:f>'Route Trials'!R73</x:f>
        <x:v>OPEN</x:v>
      </x:c>
    </x:row>
    <x:row r="5834">
      <x:c r="B5834" s="7" t="str">
        <x:v>PHY-05828</x:v>
      </x:c>
      <x:c r="C5834" s="7" t="str">
        <x:v>route trial</x:v>
      </x:c>
      <x:c r="D5834" s="7" t="str">
        <x:v>RAP-RT-068</x:v>
      </x:c>
      <x:c r="E5834" s="7" t="str">
        <x:v>Route Trials!R74</x:v>
      </x:c>
      <x:c r="F5834" s="7" t="str">
        <x:f>'Route Trials'!R74</x:f>
        <x:v>OPEN</x:v>
      </x:c>
    </x:row>
    <x:row r="5835">
      <x:c r="B5835" s="7" t="str">
        <x:v>PHY-05829</x:v>
      </x:c>
      <x:c r="C5835" s="7" t="str">
        <x:v>route trial</x:v>
      </x:c>
      <x:c r="D5835" s="7" t="str">
        <x:v>RAP-RT-069</x:v>
      </x:c>
      <x:c r="E5835" s="7" t="str">
        <x:v>Route Trials!R75</x:v>
      </x:c>
      <x:c r="F5835" s="7" t="str">
        <x:f>'Route Trials'!R75</x:f>
        <x:v>OPEN</x:v>
      </x:c>
    </x:row>
    <x:row r="5836">
      <x:c r="B5836" s="7" t="str">
        <x:v>PHY-05830</x:v>
      </x:c>
      <x:c r="C5836" s="7" t="str">
        <x:v>route trial</x:v>
      </x:c>
      <x:c r="D5836" s="7" t="str">
        <x:v>RAP-RT-070</x:v>
      </x:c>
      <x:c r="E5836" s="7" t="str">
        <x:v>Route Trials!R76</x:v>
      </x:c>
      <x:c r="F5836" s="7" t="str">
        <x:f>'Route Trials'!R76</x:f>
        <x:v>OPEN</x:v>
      </x:c>
    </x:row>
    <x:row r="5837">
      <x:c r="B5837" s="7" t="str">
        <x:v>PHY-05831</x:v>
      </x:c>
      <x:c r="C5837" s="7" t="str">
        <x:v>route trial</x:v>
      </x:c>
      <x:c r="D5837" s="7" t="str">
        <x:v>RAP-RT-071</x:v>
      </x:c>
      <x:c r="E5837" s="7" t="str">
        <x:v>Route Trials!R77</x:v>
      </x:c>
      <x:c r="F5837" s="7" t="str">
        <x:f>'Route Trials'!R77</x:f>
        <x:v>OPEN</x:v>
      </x:c>
    </x:row>
    <x:row r="5838">
      <x:c r="B5838" s="7" t="str">
        <x:v>PHY-05832</x:v>
      </x:c>
      <x:c r="C5838" s="7" t="str">
        <x:v>route trial</x:v>
      </x:c>
      <x:c r="D5838" s="7" t="str">
        <x:v>RAP-RT-072</x:v>
      </x:c>
      <x:c r="E5838" s="7" t="str">
        <x:v>Route Trials!R78</x:v>
      </x:c>
      <x:c r="F5838" s="7" t="str">
        <x:f>'Route Trials'!R78</x:f>
        <x:v>OPEN</x:v>
      </x:c>
    </x:row>
    <x:row r="5839">
      <x:c r="B5839" s="7" t="str">
        <x:v>PHY-05833</x:v>
      </x:c>
      <x:c r="C5839" s="7" t="str">
        <x:v>route trial</x:v>
      </x:c>
      <x:c r="D5839" s="7" t="str">
        <x:v>RAP-RT-073</x:v>
      </x:c>
      <x:c r="E5839" s="7" t="str">
        <x:v>Route Trials!R79</x:v>
      </x:c>
      <x:c r="F5839" s="7" t="str">
        <x:f>'Route Trials'!R79</x:f>
        <x:v>OPEN</x:v>
      </x:c>
    </x:row>
    <x:row r="5840">
      <x:c r="B5840" s="7" t="str">
        <x:v>PHY-05834</x:v>
      </x:c>
      <x:c r="C5840" s="7" t="str">
        <x:v>route trial</x:v>
      </x:c>
      <x:c r="D5840" s="7" t="str">
        <x:v>RAP-RT-074</x:v>
      </x:c>
      <x:c r="E5840" s="7" t="str">
        <x:v>Route Trials!R80</x:v>
      </x:c>
      <x:c r="F5840" s="7" t="str">
        <x:f>'Route Trials'!R80</x:f>
        <x:v>OPEN</x:v>
      </x:c>
    </x:row>
    <x:row r="5841">
      <x:c r="B5841" s="7" t="str">
        <x:v>PHY-05835</x:v>
      </x:c>
      <x:c r="C5841" s="7" t="str">
        <x:v>route trial</x:v>
      </x:c>
      <x:c r="D5841" s="7" t="str">
        <x:v>RAP-RT-075</x:v>
      </x:c>
      <x:c r="E5841" s="7" t="str">
        <x:v>Route Trials!R81</x:v>
      </x:c>
      <x:c r="F5841" s="7" t="str">
        <x:f>'Route Trials'!R81</x:f>
        <x:v>OPEN</x:v>
      </x:c>
    </x:row>
    <x:row r="5842">
      <x:c r="B5842" s="7" t="str">
        <x:v>PHY-05836</x:v>
      </x:c>
      <x:c r="C5842" s="7" t="str">
        <x:v>route trial</x:v>
      </x:c>
      <x:c r="D5842" s="7" t="str">
        <x:v>RAP-RT-076</x:v>
      </x:c>
      <x:c r="E5842" s="7" t="str">
        <x:v>Route Trials!R82</x:v>
      </x:c>
      <x:c r="F5842" s="7" t="str">
        <x:f>'Route Trials'!R82</x:f>
        <x:v>OPEN</x:v>
      </x:c>
    </x:row>
    <x:row r="5843">
      <x:c r="B5843" s="7" t="str">
        <x:v>PHY-05837</x:v>
      </x:c>
      <x:c r="C5843" s="7" t="str">
        <x:v>route trial</x:v>
      </x:c>
      <x:c r="D5843" s="7" t="str">
        <x:v>RAP-RT-077</x:v>
      </x:c>
      <x:c r="E5843" s="7" t="str">
        <x:v>Route Trials!R83</x:v>
      </x:c>
      <x:c r="F5843" s="7" t="str">
        <x:f>'Route Trials'!R83</x:f>
        <x:v>OPEN</x:v>
      </x:c>
    </x:row>
    <x:row r="5844">
      <x:c r="B5844" s="7" t="str">
        <x:v>PHY-05838</x:v>
      </x:c>
      <x:c r="C5844" s="7" t="str">
        <x:v>route trial</x:v>
      </x:c>
      <x:c r="D5844" s="7" t="str">
        <x:v>RAP-RT-078</x:v>
      </x:c>
      <x:c r="E5844" s="7" t="str">
        <x:v>Route Trials!R84</x:v>
      </x:c>
      <x:c r="F5844" s="7" t="str">
        <x:f>'Route Trials'!R84</x:f>
        <x:v>OPEN</x:v>
      </x:c>
    </x:row>
    <x:row r="5845">
      <x:c r="B5845" s="7" t="str">
        <x:v>PHY-05839</x:v>
      </x:c>
      <x:c r="C5845" s="7" t="str">
        <x:v>route trial</x:v>
      </x:c>
      <x:c r="D5845" s="7" t="str">
        <x:v>RAP-RT-079</x:v>
      </x:c>
      <x:c r="E5845" s="7" t="str">
        <x:v>Route Trials!R85</x:v>
      </x:c>
      <x:c r="F5845" s="7" t="str">
        <x:f>'Route Trials'!R85</x:f>
        <x:v>OPEN</x:v>
      </x:c>
    </x:row>
    <x:row r="5846">
      <x:c r="B5846" s="7" t="str">
        <x:v>PHY-05840</x:v>
      </x:c>
      <x:c r="C5846" s="7" t="str">
        <x:v>route trial</x:v>
      </x:c>
      <x:c r="D5846" s="7" t="str">
        <x:v>RAP-RT-080</x:v>
      </x:c>
      <x:c r="E5846" s="7" t="str">
        <x:v>Route Trials!R86</x:v>
      </x:c>
      <x:c r="F5846" s="7" t="str">
        <x:f>'Route Trials'!R86</x:f>
        <x:v>OPEN</x:v>
      </x:c>
    </x:row>
    <x:row r="5847">
      <x:c r="B5847" s="7" t="str">
        <x:v>PHY-05841</x:v>
      </x:c>
      <x:c r="C5847" s="7" t="str">
        <x:v>route trial</x:v>
      </x:c>
      <x:c r="D5847" s="7" t="str">
        <x:v>RAP-RT-081</x:v>
      </x:c>
      <x:c r="E5847" s="7" t="str">
        <x:v>Route Trials!R87</x:v>
      </x:c>
      <x:c r="F5847" s="7" t="str">
        <x:f>'Route Trials'!R87</x:f>
        <x:v>OPEN</x:v>
      </x:c>
    </x:row>
    <x:row r="5848">
      <x:c r="B5848" s="7" t="str">
        <x:v>PHY-05842</x:v>
      </x:c>
      <x:c r="C5848" s="7" t="str">
        <x:v>route trial</x:v>
      </x:c>
      <x:c r="D5848" s="7" t="str">
        <x:v>RAP-RT-082</x:v>
      </x:c>
      <x:c r="E5848" s="7" t="str">
        <x:v>Route Trials!R88</x:v>
      </x:c>
      <x:c r="F5848" s="7" t="str">
        <x:f>'Route Trials'!R88</x:f>
        <x:v>OPEN</x:v>
      </x:c>
    </x:row>
    <x:row r="5849">
      <x:c r="B5849" s="7" t="str">
        <x:v>PHY-05843</x:v>
      </x:c>
      <x:c r="C5849" s="7" t="str">
        <x:v>route trial</x:v>
      </x:c>
      <x:c r="D5849" s="7" t="str">
        <x:v>RAP-RT-083</x:v>
      </x:c>
      <x:c r="E5849" s="7" t="str">
        <x:v>Route Trials!R89</x:v>
      </x:c>
      <x:c r="F5849" s="7" t="str">
        <x:f>'Route Trials'!R89</x:f>
        <x:v>OPEN</x:v>
      </x:c>
    </x:row>
    <x:row r="5850">
      <x:c r="B5850" s="7" t="str">
        <x:v>PHY-05844</x:v>
      </x:c>
      <x:c r="C5850" s="7" t="str">
        <x:v>route trial</x:v>
      </x:c>
      <x:c r="D5850" s="7" t="str">
        <x:v>RAP-RT-084</x:v>
      </x:c>
      <x:c r="E5850" s="7" t="str">
        <x:v>Route Trials!R90</x:v>
      </x:c>
      <x:c r="F5850" s="7" t="str">
        <x:f>'Route Trials'!R90</x:f>
        <x:v>OPEN</x:v>
      </x:c>
    </x:row>
    <x:row r="5851">
      <x:c r="B5851" s="7" t="str">
        <x:v>PHY-05845</x:v>
      </x:c>
      <x:c r="C5851" s="7" t="str">
        <x:v>route trial</x:v>
      </x:c>
      <x:c r="D5851" s="7" t="str">
        <x:v>RAP-RT-085</x:v>
      </x:c>
      <x:c r="E5851" s="7" t="str">
        <x:v>Route Trials!R91</x:v>
      </x:c>
      <x:c r="F5851" s="7" t="str">
        <x:f>'Route Trials'!R91</x:f>
        <x:v>OPEN</x:v>
      </x:c>
    </x:row>
    <x:row r="5852">
      <x:c r="B5852" s="7" t="str">
        <x:v>PHY-05846</x:v>
      </x:c>
      <x:c r="C5852" s="7" t="str">
        <x:v>route trial</x:v>
      </x:c>
      <x:c r="D5852" s="7" t="str">
        <x:v>RAP-RT-086</x:v>
      </x:c>
      <x:c r="E5852" s="7" t="str">
        <x:v>Route Trials!R92</x:v>
      </x:c>
      <x:c r="F5852" s="7" t="str">
        <x:f>'Route Trials'!R92</x:f>
        <x:v>OPEN</x:v>
      </x:c>
    </x:row>
    <x:row r="5853">
      <x:c r="B5853" s="7" t="str">
        <x:v>PHY-05847</x:v>
      </x:c>
      <x:c r="C5853" s="7" t="str">
        <x:v>route trial</x:v>
      </x:c>
      <x:c r="D5853" s="7" t="str">
        <x:v>RAP-RT-087</x:v>
      </x:c>
      <x:c r="E5853" s="7" t="str">
        <x:v>Route Trials!R93</x:v>
      </x:c>
      <x:c r="F5853" s="7" t="str">
        <x:f>'Route Trials'!R93</x:f>
        <x:v>OPEN</x:v>
      </x:c>
    </x:row>
    <x:row r="5854">
      <x:c r="B5854" s="7" t="str">
        <x:v>PHY-05848</x:v>
      </x:c>
      <x:c r="C5854" s="7" t="str">
        <x:v>route trial</x:v>
      </x:c>
      <x:c r="D5854" s="7" t="str">
        <x:v>RAP-RT-088</x:v>
      </x:c>
      <x:c r="E5854" s="7" t="str">
        <x:v>Route Trials!R94</x:v>
      </x:c>
      <x:c r="F5854" s="7" t="str">
        <x:f>'Route Trials'!R94</x:f>
        <x:v>OPEN</x:v>
      </x:c>
    </x:row>
    <x:row r="5855">
      <x:c r="B5855" s="7" t="str">
        <x:v>PHY-05849</x:v>
      </x:c>
      <x:c r="C5855" s="7" t="str">
        <x:v>route trial</x:v>
      </x:c>
      <x:c r="D5855" s="7" t="str">
        <x:v>RAP-RT-089</x:v>
      </x:c>
      <x:c r="E5855" s="7" t="str">
        <x:v>Route Trials!R95</x:v>
      </x:c>
      <x:c r="F5855" s="7" t="str">
        <x:f>'Route Trials'!R95</x:f>
        <x:v>OPEN</x:v>
      </x:c>
    </x:row>
    <x:row r="5856">
      <x:c r="B5856" s="7" t="str">
        <x:v>PHY-05850</x:v>
      </x:c>
      <x:c r="C5856" s="7" t="str">
        <x:v>route trial</x:v>
      </x:c>
      <x:c r="D5856" s="7" t="str">
        <x:v>RAP-RT-090</x:v>
      </x:c>
      <x:c r="E5856" s="7" t="str">
        <x:v>Route Trials!R96</x:v>
      </x:c>
      <x:c r="F5856" s="7" t="str">
        <x:f>'Route Trials'!R96</x:f>
        <x:v>OPEN</x:v>
      </x:c>
    </x:row>
    <x:row r="5857">
      <x:c r="B5857" s="7" t="str">
        <x:v>PHY-05851</x:v>
      </x:c>
      <x:c r="C5857" s="7" t="str">
        <x:v>route trial</x:v>
      </x:c>
      <x:c r="D5857" s="7" t="str">
        <x:v>RAP-RT-091</x:v>
      </x:c>
      <x:c r="E5857" s="7" t="str">
        <x:v>Route Trials!R97</x:v>
      </x:c>
      <x:c r="F5857" s="7" t="str">
        <x:f>'Route Trials'!R97</x:f>
        <x:v>OPEN</x:v>
      </x:c>
    </x:row>
    <x:row r="5858">
      <x:c r="B5858" s="7" t="str">
        <x:v>PHY-05852</x:v>
      </x:c>
      <x:c r="C5858" s="7" t="str">
        <x:v>route trial</x:v>
      </x:c>
      <x:c r="D5858" s="7" t="str">
        <x:v>RAP-RT-092</x:v>
      </x:c>
      <x:c r="E5858" s="7" t="str">
        <x:v>Route Trials!R98</x:v>
      </x:c>
      <x:c r="F5858" s="7" t="str">
        <x:f>'Route Trials'!R98</x:f>
        <x:v>OPEN</x:v>
      </x:c>
    </x:row>
    <x:row r="5859">
      <x:c r="B5859" s="7" t="str">
        <x:v>PHY-05853</x:v>
      </x:c>
      <x:c r="C5859" s="7" t="str">
        <x:v>route trial</x:v>
      </x:c>
      <x:c r="D5859" s="7" t="str">
        <x:v>RAP-RT-093</x:v>
      </x:c>
      <x:c r="E5859" s="7" t="str">
        <x:v>Route Trials!R99</x:v>
      </x:c>
      <x:c r="F5859" s="7" t="str">
        <x:f>'Route Trials'!R99</x:f>
        <x:v>OPEN</x:v>
      </x:c>
    </x:row>
    <x:row r="5860">
      <x:c r="B5860" s="7" t="str">
        <x:v>PHY-05854</x:v>
      </x:c>
      <x:c r="C5860" s="7" t="str">
        <x:v>route trial</x:v>
      </x:c>
      <x:c r="D5860" s="7" t="str">
        <x:v>RAP-RT-094</x:v>
      </x:c>
      <x:c r="E5860" s="7" t="str">
        <x:v>Route Trials!R100</x:v>
      </x:c>
      <x:c r="F5860" s="7" t="str">
        <x:f>'Route Trials'!R100</x:f>
        <x:v>OPEN</x:v>
      </x:c>
    </x:row>
    <x:row r="5861">
      <x:c r="B5861" s="7" t="str">
        <x:v>PHY-05855</x:v>
      </x:c>
      <x:c r="C5861" s="7" t="str">
        <x:v>route trial</x:v>
      </x:c>
      <x:c r="D5861" s="7" t="str">
        <x:v>RAP-RT-095</x:v>
      </x:c>
      <x:c r="E5861" s="7" t="str">
        <x:v>Route Trials!R101</x:v>
      </x:c>
      <x:c r="F5861" s="7" t="str">
        <x:f>'Route Trials'!R101</x:f>
        <x:v>OPEN</x:v>
      </x:c>
    </x:row>
    <x:row r="5862">
      <x:c r="B5862" s="7" t="str">
        <x:v>PHY-05856</x:v>
      </x:c>
      <x:c r="C5862" s="7" t="str">
        <x:v>route trial</x:v>
      </x:c>
      <x:c r="D5862" s="7" t="str">
        <x:v>RAP-RT-096</x:v>
      </x:c>
      <x:c r="E5862" s="7" t="str">
        <x:v>Route Trials!R102</x:v>
      </x:c>
      <x:c r="F5862" s="7" t="str">
        <x:f>'Route Trials'!R102</x:f>
        <x:v>OPEN</x:v>
      </x:c>
    </x:row>
    <x:row r="5863">
      <x:c r="B5863" s="7" t="str">
        <x:v>PHY-05857</x:v>
      </x:c>
      <x:c r="C5863" s="7" t="str">
        <x:v>route trial</x:v>
      </x:c>
      <x:c r="D5863" s="7" t="str">
        <x:v>RAP-RT-097</x:v>
      </x:c>
      <x:c r="E5863" s="7" t="str">
        <x:v>Route Trials!R103</x:v>
      </x:c>
      <x:c r="F5863" s="7" t="str">
        <x:f>'Route Trials'!R103</x:f>
        <x:v>OPEN</x:v>
      </x:c>
    </x:row>
    <x:row r="5864">
      <x:c r="B5864" s="7" t="str">
        <x:v>PHY-05858</x:v>
      </x:c>
      <x:c r="C5864" s="7" t="str">
        <x:v>route trial</x:v>
      </x:c>
      <x:c r="D5864" s="7" t="str">
        <x:v>RAP-RT-098</x:v>
      </x:c>
      <x:c r="E5864" s="7" t="str">
        <x:v>Route Trials!R104</x:v>
      </x:c>
      <x:c r="F5864" s="7" t="str">
        <x:f>'Route Trials'!R104</x:f>
        <x:v>OPEN</x:v>
      </x:c>
    </x:row>
    <x:row r="5865">
      <x:c r="B5865" s="7" t="str">
        <x:v>PHY-05859</x:v>
      </x:c>
      <x:c r="C5865" s="7" t="str">
        <x:v>route trial</x:v>
      </x:c>
      <x:c r="D5865" s="7" t="str">
        <x:v>RAP-RT-099</x:v>
      </x:c>
      <x:c r="E5865" s="7" t="str">
        <x:v>Route Trials!R105</x:v>
      </x:c>
      <x:c r="F5865" s="7" t="str">
        <x:f>'Route Trials'!R105</x:f>
        <x:v>OPEN</x:v>
      </x:c>
    </x:row>
    <x:row r="5866">
      <x:c r="B5866" s="7" t="str">
        <x:v>PHY-05860</x:v>
      </x:c>
      <x:c r="C5866" s="7" t="str">
        <x:v>route trial</x:v>
      </x:c>
      <x:c r="D5866" s="7" t="str">
        <x:v>RAP-RT-100</x:v>
      </x:c>
      <x:c r="E5866" s="7" t="str">
        <x:v>Route Trials!R106</x:v>
      </x:c>
      <x:c r="F5866" s="7" t="str">
        <x:f>'Route Trials'!R106</x:f>
        <x:v>OPEN</x:v>
      </x:c>
    </x:row>
    <x:row r="5867">
      <x:c r="B5867" s="7" t="str">
        <x:v>PHY-05861</x:v>
      </x:c>
      <x:c r="C5867" s="7" t="str">
        <x:v>route trial</x:v>
      </x:c>
      <x:c r="D5867" s="7" t="str">
        <x:v>RAP-RT-101</x:v>
      </x:c>
      <x:c r="E5867" s="7" t="str">
        <x:v>Route Trials!R107</x:v>
      </x:c>
      <x:c r="F5867" s="7" t="str">
        <x:f>'Route Trials'!R107</x:f>
        <x:v>OPEN</x:v>
      </x:c>
    </x:row>
    <x:row r="5868">
      <x:c r="B5868" s="7" t="str">
        <x:v>PHY-05862</x:v>
      </x:c>
      <x:c r="C5868" s="7" t="str">
        <x:v>route trial</x:v>
      </x:c>
      <x:c r="D5868" s="7" t="str">
        <x:v>RAP-RT-102</x:v>
      </x:c>
      <x:c r="E5868" s="7" t="str">
        <x:v>Route Trials!R108</x:v>
      </x:c>
      <x:c r="F5868" s="7" t="str">
        <x:f>'Route Trials'!R108</x:f>
        <x:v>OPEN</x:v>
      </x:c>
    </x:row>
    <x:row r="5869">
      <x:c r="B5869" s="7" t="str">
        <x:v>PHY-05863</x:v>
      </x:c>
      <x:c r="C5869" s="7" t="str">
        <x:v>route trial</x:v>
      </x:c>
      <x:c r="D5869" s="7" t="str">
        <x:v>RAP-RT-103</x:v>
      </x:c>
      <x:c r="E5869" s="7" t="str">
        <x:v>Route Trials!R109</x:v>
      </x:c>
      <x:c r="F5869" s="7" t="str">
        <x:f>'Route Trials'!R109</x:f>
        <x:v>OPEN</x:v>
      </x:c>
    </x:row>
    <x:row r="5870">
      <x:c r="B5870" s="7" t="str">
        <x:v>PHY-05864</x:v>
      </x:c>
      <x:c r="C5870" s="7" t="str">
        <x:v>route trial</x:v>
      </x:c>
      <x:c r="D5870" s="7" t="str">
        <x:v>RAP-RT-104</x:v>
      </x:c>
      <x:c r="E5870" s="7" t="str">
        <x:v>Route Trials!R110</x:v>
      </x:c>
      <x:c r="F5870" s="7" t="str">
        <x:f>'Route Trials'!R110</x:f>
        <x:v>OPEN</x:v>
      </x:c>
    </x:row>
    <x:row r="5871">
      <x:c r="B5871" s="7" t="str">
        <x:v>PHY-05865</x:v>
      </x:c>
      <x:c r="C5871" s="7" t="str">
        <x:v>route trial</x:v>
      </x:c>
      <x:c r="D5871" s="7" t="str">
        <x:v>RAP-RT-105</x:v>
      </x:c>
      <x:c r="E5871" s="7" t="str">
        <x:v>Route Trials!R111</x:v>
      </x:c>
      <x:c r="F5871" s="7" t="str">
        <x:f>'Route Trials'!R111</x:f>
        <x:v>OPEN</x:v>
      </x:c>
    </x:row>
    <x:row r="5872">
      <x:c r="B5872" s="7" t="str">
        <x:v>PHY-05866</x:v>
      </x:c>
      <x:c r="C5872" s="7" t="str">
        <x:v>route trial</x:v>
      </x:c>
      <x:c r="D5872" s="7" t="str">
        <x:v>RAP-RT-106</x:v>
      </x:c>
      <x:c r="E5872" s="7" t="str">
        <x:v>Route Trials!R112</x:v>
      </x:c>
      <x:c r="F5872" s="7" t="str">
        <x:f>'Route Trials'!R112</x:f>
        <x:v>OPEN</x:v>
      </x:c>
    </x:row>
    <x:row r="5873">
      <x:c r="B5873" s="7" t="str">
        <x:v>PHY-05867</x:v>
      </x:c>
      <x:c r="C5873" s="7" t="str">
        <x:v>route trial</x:v>
      </x:c>
      <x:c r="D5873" s="7" t="str">
        <x:v>RAP-RT-107</x:v>
      </x:c>
      <x:c r="E5873" s="7" t="str">
        <x:v>Route Trials!R113</x:v>
      </x:c>
      <x:c r="F5873" s="7" t="str">
        <x:f>'Route Trials'!R113</x:f>
        <x:v>OPEN</x:v>
      </x:c>
    </x:row>
    <x:row r="5874">
      <x:c r="B5874" s="7" t="str">
        <x:v>PHY-05868</x:v>
      </x:c>
      <x:c r="C5874" s="7" t="str">
        <x:v>route trial</x:v>
      </x:c>
      <x:c r="D5874" s="7" t="str">
        <x:v>RAP-RT-108</x:v>
      </x:c>
      <x:c r="E5874" s="7" t="str">
        <x:v>Route Trials!R114</x:v>
      </x:c>
      <x:c r="F5874" s="7" t="str">
        <x:f>'Route Trials'!R114</x:f>
        <x:v>OPEN</x:v>
      </x:c>
    </x:row>
    <x:row r="5875">
      <x:c r="B5875" s="7" t="str">
        <x:v>PHY-05869</x:v>
      </x:c>
      <x:c r="C5875" s="7" t="str">
        <x:v>route trial</x:v>
      </x:c>
      <x:c r="D5875" s="7" t="str">
        <x:v>RAP-RT-109</x:v>
      </x:c>
      <x:c r="E5875" s="7" t="str">
        <x:v>Route Trials!R115</x:v>
      </x:c>
      <x:c r="F5875" s="7" t="str">
        <x:f>'Route Trials'!R115</x:f>
        <x:v>OPEN</x:v>
      </x:c>
    </x:row>
    <x:row r="5876">
      <x:c r="B5876" s="7" t="str">
        <x:v>PHY-05870</x:v>
      </x:c>
      <x:c r="C5876" s="7" t="str">
        <x:v>route trial</x:v>
      </x:c>
      <x:c r="D5876" s="7" t="str">
        <x:v>RAP-RT-110</x:v>
      </x:c>
      <x:c r="E5876" s="7" t="str">
        <x:v>Route Trials!R116</x:v>
      </x:c>
      <x:c r="F5876" s="7" t="str">
        <x:f>'Route Trials'!R116</x:f>
        <x:v>OPEN</x:v>
      </x:c>
    </x:row>
    <x:row r="5877">
      <x:c r="B5877" s="7" t="str">
        <x:v>PHY-05871</x:v>
      </x:c>
      <x:c r="C5877" s="7" t="str">
        <x:v>route trial</x:v>
      </x:c>
      <x:c r="D5877" s="7" t="str">
        <x:v>RAP-RT-111</x:v>
      </x:c>
      <x:c r="E5877" s="7" t="str">
        <x:v>Route Trials!R117</x:v>
      </x:c>
      <x:c r="F5877" s="7" t="str">
        <x:f>'Route Trials'!R117</x:f>
        <x:v>OPEN</x:v>
      </x:c>
    </x:row>
    <x:row r="5878">
      <x:c r="B5878" s="7" t="str">
        <x:v>PHY-05872</x:v>
      </x:c>
      <x:c r="C5878" s="7" t="str">
        <x:v>route trial</x:v>
      </x:c>
      <x:c r="D5878" s="7" t="str">
        <x:v>RAP-RT-112</x:v>
      </x:c>
      <x:c r="E5878" s="7" t="str">
        <x:v>Route Trials!R118</x:v>
      </x:c>
      <x:c r="F5878" s="7" t="str">
        <x:f>'Route Trials'!R118</x:f>
        <x:v>OPEN</x:v>
      </x:c>
    </x:row>
    <x:row r="5879">
      <x:c r="B5879" s="7" t="str">
        <x:v>PHY-05873</x:v>
      </x:c>
      <x:c r="C5879" s="7" t="str">
        <x:v>route trial</x:v>
      </x:c>
      <x:c r="D5879" s="7" t="str">
        <x:v>RAP-RT-113</x:v>
      </x:c>
      <x:c r="E5879" s="7" t="str">
        <x:v>Route Trials!R119</x:v>
      </x:c>
      <x:c r="F5879" s="7" t="str">
        <x:f>'Route Trials'!R119</x:f>
        <x:v>OPEN</x:v>
      </x:c>
    </x:row>
    <x:row r="5880">
      <x:c r="B5880" s="7" t="str">
        <x:v>PHY-05874</x:v>
      </x:c>
      <x:c r="C5880" s="7" t="str">
        <x:v>route trial</x:v>
      </x:c>
      <x:c r="D5880" s="7" t="str">
        <x:v>RAP-RT-114</x:v>
      </x:c>
      <x:c r="E5880" s="7" t="str">
        <x:v>Route Trials!R120</x:v>
      </x:c>
      <x:c r="F5880" s="7" t="str">
        <x:f>'Route Trials'!R120</x:f>
        <x:v>OPEN</x:v>
      </x:c>
    </x:row>
    <x:row r="5881">
      <x:c r="B5881" s="7" t="str">
        <x:v>PHY-05875</x:v>
      </x:c>
      <x:c r="C5881" s="7" t="str">
        <x:v>route trial</x:v>
      </x:c>
      <x:c r="D5881" s="7" t="str">
        <x:v>RAP-RT-115</x:v>
      </x:c>
      <x:c r="E5881" s="7" t="str">
        <x:v>Route Trials!R121</x:v>
      </x:c>
      <x:c r="F5881" s="7" t="str">
        <x:f>'Route Trials'!R121</x:f>
        <x:v>OPEN</x:v>
      </x:c>
    </x:row>
    <x:row r="5882">
      <x:c r="B5882" s="7" t="str">
        <x:v>PHY-05876</x:v>
      </x:c>
      <x:c r="C5882" s="7" t="str">
        <x:v>route trial</x:v>
      </x:c>
      <x:c r="D5882" s="7" t="str">
        <x:v>RAP-RT-116</x:v>
      </x:c>
      <x:c r="E5882" s="7" t="str">
        <x:v>Route Trials!R122</x:v>
      </x:c>
      <x:c r="F5882" s="7" t="str">
        <x:f>'Route Trials'!R122</x:f>
        <x:v>OPEN</x:v>
      </x:c>
    </x:row>
    <x:row r="5883">
      <x:c r="B5883" s="7" t="str">
        <x:v>PHY-05877</x:v>
      </x:c>
      <x:c r="C5883" s="7" t="str">
        <x:v>route trial</x:v>
      </x:c>
      <x:c r="D5883" s="7" t="str">
        <x:v>RAP-RT-117</x:v>
      </x:c>
      <x:c r="E5883" s="7" t="str">
        <x:v>Route Trials!R123</x:v>
      </x:c>
      <x:c r="F5883" s="7" t="str">
        <x:f>'Route Trials'!R123</x:f>
        <x:v>OPEN</x:v>
      </x:c>
    </x:row>
    <x:row r="5884">
      <x:c r="B5884" s="7" t="str">
        <x:v>PHY-05878</x:v>
      </x:c>
      <x:c r="C5884" s="7" t="str">
        <x:v>route trial</x:v>
      </x:c>
      <x:c r="D5884" s="7" t="str">
        <x:v>RAP-RT-118</x:v>
      </x:c>
      <x:c r="E5884" s="7" t="str">
        <x:v>Route Trials!R124</x:v>
      </x:c>
      <x:c r="F5884" s="7" t="str">
        <x:f>'Route Trials'!R124</x:f>
        <x:v>OPEN</x:v>
      </x:c>
    </x:row>
    <x:row r="5885">
      <x:c r="B5885" s="7" t="str">
        <x:v>PHY-05879</x:v>
      </x:c>
      <x:c r="C5885" s="7" t="str">
        <x:v>route trial</x:v>
      </x:c>
      <x:c r="D5885" s="7" t="str">
        <x:v>RAP-RT-119</x:v>
      </x:c>
      <x:c r="E5885" s="7" t="str">
        <x:v>Route Trials!R125</x:v>
      </x:c>
      <x:c r="F5885" s="7" t="str">
        <x:f>'Route Trials'!R125</x:f>
        <x:v>OPEN</x:v>
      </x:c>
    </x:row>
    <x:row r="5886">
      <x:c r="B5886" s="7" t="str">
        <x:v>PHY-05880</x:v>
      </x:c>
      <x:c r="C5886" s="7" t="str">
        <x:v>route trial</x:v>
      </x:c>
      <x:c r="D5886" s="7" t="str">
        <x:v>RAP-RT-120</x:v>
      </x:c>
      <x:c r="E5886" s="7" t="str">
        <x:v>Route Trials!R126</x:v>
      </x:c>
      <x:c r="F5886" s="7" t="str">
        <x:f>'Route Trials'!R126</x:f>
        <x:v>OPEN</x:v>
      </x:c>
    </x:row>
    <x:row r="5887">
      <x:c r="B5887" s="7" t="str">
        <x:v>PHY-05881</x:v>
      </x:c>
      <x:c r="C5887" s="7" t="str">
        <x:v>route trial</x:v>
      </x:c>
      <x:c r="D5887" s="7" t="str">
        <x:v>RAP-RT-121</x:v>
      </x:c>
      <x:c r="E5887" s="7" t="str">
        <x:v>Route Trials!R127</x:v>
      </x:c>
      <x:c r="F5887" s="7" t="str">
        <x:f>'Route Trials'!R127</x:f>
        <x:v>OPEN</x:v>
      </x:c>
    </x:row>
    <x:row r="5888">
      <x:c r="B5888" s="7" t="str">
        <x:v>PHY-05882</x:v>
      </x:c>
      <x:c r="C5888" s="7" t="str">
        <x:v>route trial</x:v>
      </x:c>
      <x:c r="D5888" s="7" t="str">
        <x:v>RAP-RT-122</x:v>
      </x:c>
      <x:c r="E5888" s="7" t="str">
        <x:v>Route Trials!R128</x:v>
      </x:c>
      <x:c r="F5888" s="7" t="str">
        <x:f>'Route Trials'!R128</x:f>
        <x:v>OPEN</x:v>
      </x:c>
    </x:row>
    <x:row r="5889">
      <x:c r="B5889" s="7" t="str">
        <x:v>PHY-05883</x:v>
      </x:c>
      <x:c r="C5889" s="7" t="str">
        <x:v>route trial</x:v>
      </x:c>
      <x:c r="D5889" s="7" t="str">
        <x:v>RAP-RT-123</x:v>
      </x:c>
      <x:c r="E5889" s="7" t="str">
        <x:v>Route Trials!R129</x:v>
      </x:c>
      <x:c r="F5889" s="7" t="str">
        <x:f>'Route Trials'!R129</x:f>
        <x:v>OPEN</x:v>
      </x:c>
    </x:row>
    <x:row r="5890">
      <x:c r="B5890" s="7" t="str">
        <x:v>PHY-05884</x:v>
      </x:c>
      <x:c r="C5890" s="7" t="str">
        <x:v>route trial</x:v>
      </x:c>
      <x:c r="D5890" s="7" t="str">
        <x:v>RAP-RT-124</x:v>
      </x:c>
      <x:c r="E5890" s="7" t="str">
        <x:v>Route Trials!R130</x:v>
      </x:c>
      <x:c r="F5890" s="7" t="str">
        <x:f>'Route Trials'!R130</x:f>
        <x:v>OPEN</x:v>
      </x:c>
    </x:row>
    <x:row r="5891">
      <x:c r="B5891" s="7" t="str">
        <x:v>PHY-05885</x:v>
      </x:c>
      <x:c r="C5891" s="7" t="str">
        <x:v>route trial</x:v>
      </x:c>
      <x:c r="D5891" s="7" t="str">
        <x:v>RAP-RT-125</x:v>
      </x:c>
      <x:c r="E5891" s="7" t="str">
        <x:v>Route Trials!R131</x:v>
      </x:c>
      <x:c r="F5891" s="7" t="str">
        <x:f>'Route Trials'!R131</x:f>
        <x:v>OPEN</x:v>
      </x:c>
    </x:row>
    <x:row r="5892">
      <x:c r="B5892" s="7" t="str">
        <x:v>PHY-05886</x:v>
      </x:c>
      <x:c r="C5892" s="7" t="str">
        <x:v>route trial</x:v>
      </x:c>
      <x:c r="D5892" s="7" t="str">
        <x:v>RAP-RT-126</x:v>
      </x:c>
      <x:c r="E5892" s="7" t="str">
        <x:v>Route Trials!R132</x:v>
      </x:c>
      <x:c r="F5892" s="7" t="str">
        <x:f>'Route Trials'!R132</x:f>
        <x:v>OPEN</x:v>
      </x:c>
    </x:row>
    <x:row r="5893">
      <x:c r="B5893" s="7" t="str">
        <x:v>PHY-05887</x:v>
      </x:c>
      <x:c r="C5893" s="7" t="str">
        <x:v>route trial</x:v>
      </x:c>
      <x:c r="D5893" s="7" t="str">
        <x:v>RAP-RT-127</x:v>
      </x:c>
      <x:c r="E5893" s="7" t="str">
        <x:v>Route Trials!R133</x:v>
      </x:c>
      <x:c r="F5893" s="7" t="str">
        <x:f>'Route Trials'!R133</x:f>
        <x:v>OPEN</x:v>
      </x:c>
    </x:row>
    <x:row r="5894">
      <x:c r="B5894" s="7" t="str">
        <x:v>PHY-05888</x:v>
      </x:c>
      <x:c r="C5894" s="7" t="str">
        <x:v>route trial</x:v>
      </x:c>
      <x:c r="D5894" s="7" t="str">
        <x:v>RAP-RT-128</x:v>
      </x:c>
      <x:c r="E5894" s="7" t="str">
        <x:v>Route Trials!R134</x:v>
      </x:c>
      <x:c r="F5894" s="7" t="str">
        <x:f>'Route Trials'!R134</x:f>
        <x:v>OPEN</x:v>
      </x:c>
    </x:row>
    <x:row r="5895">
      <x:c r="B5895" s="7" t="str">
        <x:v>PHY-05889</x:v>
      </x:c>
      <x:c r="C5895" s="7" t="str">
        <x:v>route trial</x:v>
      </x:c>
      <x:c r="D5895" s="7" t="str">
        <x:v>RAP-RT-129</x:v>
      </x:c>
      <x:c r="E5895" s="7" t="str">
        <x:v>Route Trials!R135</x:v>
      </x:c>
      <x:c r="F5895" s="7" t="str">
        <x:f>'Route Trials'!R135</x:f>
        <x:v>OPEN</x:v>
      </x:c>
    </x:row>
    <x:row r="5896">
      <x:c r="B5896" s="7" t="str">
        <x:v>PHY-05890</x:v>
      </x:c>
      <x:c r="C5896" s="7" t="str">
        <x:v>route trial</x:v>
      </x:c>
      <x:c r="D5896" s="7" t="str">
        <x:v>RAP-RT-130</x:v>
      </x:c>
      <x:c r="E5896" s="7" t="str">
        <x:v>Route Trials!R136</x:v>
      </x:c>
      <x:c r="F5896" s="7" t="str">
        <x:f>'Route Trials'!R136</x:f>
        <x:v>OPEN</x:v>
      </x:c>
    </x:row>
    <x:row r="5897">
      <x:c r="B5897" s="7" t="str">
        <x:v>PHY-05891</x:v>
      </x:c>
      <x:c r="C5897" s="7" t="str">
        <x:v>route trial</x:v>
      </x:c>
      <x:c r="D5897" s="7" t="str">
        <x:v>RAP-RT-131</x:v>
      </x:c>
      <x:c r="E5897" s="7" t="str">
        <x:v>Route Trials!R137</x:v>
      </x:c>
      <x:c r="F5897" s="7" t="str">
        <x:f>'Route Trials'!R137</x:f>
        <x:v>OPEN</x:v>
      </x:c>
    </x:row>
    <x:row r="5898">
      <x:c r="B5898" s="7" t="str">
        <x:v>PHY-05892</x:v>
      </x:c>
      <x:c r="C5898" s="7" t="str">
        <x:v>route trial</x:v>
      </x:c>
      <x:c r="D5898" s="7" t="str">
        <x:v>RAP-RT-132</x:v>
      </x:c>
      <x:c r="E5898" s="7" t="str">
        <x:v>Route Trials!R138</x:v>
      </x:c>
      <x:c r="F5898" s="7" t="str">
        <x:f>'Route Trials'!R138</x:f>
        <x:v>OPEN</x:v>
      </x:c>
    </x:row>
    <x:row r="5899">
      <x:c r="B5899" s="7" t="str">
        <x:v>PHY-05893</x:v>
      </x:c>
      <x:c r="C5899" s="7" t="str">
        <x:v>route trial</x:v>
      </x:c>
      <x:c r="D5899" s="7" t="str">
        <x:v>RAP-RT-133</x:v>
      </x:c>
      <x:c r="E5899" s="7" t="str">
        <x:v>Route Trials!R139</x:v>
      </x:c>
      <x:c r="F5899" s="7" t="str">
        <x:f>'Route Trials'!R139</x:f>
        <x:v>OPEN</x:v>
      </x:c>
    </x:row>
    <x:row r="5900">
      <x:c r="B5900" s="7" t="str">
        <x:v>PHY-05894</x:v>
      </x:c>
      <x:c r="C5900" s="7" t="str">
        <x:v>route trial</x:v>
      </x:c>
      <x:c r="D5900" s="7" t="str">
        <x:v>RAP-RT-134</x:v>
      </x:c>
      <x:c r="E5900" s="7" t="str">
        <x:v>Route Trials!R140</x:v>
      </x:c>
      <x:c r="F5900" s="7" t="str">
        <x:f>'Route Trials'!R140</x:f>
        <x:v>OPEN</x:v>
      </x:c>
    </x:row>
    <x:row r="5901">
      <x:c r="B5901" s="7" t="str">
        <x:v>PHY-05895</x:v>
      </x:c>
      <x:c r="C5901" s="7" t="str">
        <x:v>route trial</x:v>
      </x:c>
      <x:c r="D5901" s="7" t="str">
        <x:v>RAP-RT-135</x:v>
      </x:c>
      <x:c r="E5901" s="7" t="str">
        <x:v>Route Trials!R141</x:v>
      </x:c>
      <x:c r="F5901" s="7" t="str">
        <x:f>'Route Trials'!R141</x:f>
        <x:v>OPEN</x:v>
      </x:c>
    </x:row>
    <x:row r="5902">
      <x:c r="B5902" s="7" t="str">
        <x:v>PHY-05896</x:v>
      </x:c>
      <x:c r="C5902" s="7" t="str">
        <x:v>route trial</x:v>
      </x:c>
      <x:c r="D5902" s="7" t="str">
        <x:v>RAP-RT-136</x:v>
      </x:c>
      <x:c r="E5902" s="7" t="str">
        <x:v>Route Trials!R142</x:v>
      </x:c>
      <x:c r="F5902" s="7" t="str">
        <x:f>'Route Trials'!R142</x:f>
        <x:v>OPEN</x:v>
      </x:c>
    </x:row>
    <x:row r="5903">
      <x:c r="B5903" s="7" t="str">
        <x:v>PHY-05897</x:v>
      </x:c>
      <x:c r="C5903" s="7" t="str">
        <x:v>route trial</x:v>
      </x:c>
      <x:c r="D5903" s="7" t="str">
        <x:v>RAP-RT-137</x:v>
      </x:c>
      <x:c r="E5903" s="7" t="str">
        <x:v>Route Trials!R143</x:v>
      </x:c>
      <x:c r="F5903" s="7" t="str">
        <x:f>'Route Trials'!R143</x:f>
        <x:v>OPEN</x:v>
      </x:c>
    </x:row>
    <x:row r="5904">
      <x:c r="B5904" s="7" t="str">
        <x:v>PHY-05898</x:v>
      </x:c>
      <x:c r="C5904" s="7" t="str">
        <x:v>route trial</x:v>
      </x:c>
      <x:c r="D5904" s="7" t="str">
        <x:v>RAP-RT-138</x:v>
      </x:c>
      <x:c r="E5904" s="7" t="str">
        <x:v>Route Trials!R144</x:v>
      </x:c>
      <x:c r="F5904" s="7" t="str">
        <x:f>'Route Trials'!R144</x:f>
        <x:v>OPEN</x:v>
      </x:c>
    </x:row>
    <x:row r="5905">
      <x:c r="B5905" s="7" t="str">
        <x:v>PHY-05899</x:v>
      </x:c>
      <x:c r="C5905" s="7" t="str">
        <x:v>route trial</x:v>
      </x:c>
      <x:c r="D5905" s="7" t="str">
        <x:v>RAP-RT-139</x:v>
      </x:c>
      <x:c r="E5905" s="7" t="str">
        <x:v>Route Trials!R145</x:v>
      </x:c>
      <x:c r="F5905" s="7" t="str">
        <x:f>'Route Trials'!R145</x:f>
        <x:v>OPEN</x:v>
      </x:c>
    </x:row>
    <x:row r="5906">
      <x:c r="B5906" s="7" t="str">
        <x:v>PHY-05900</x:v>
      </x:c>
      <x:c r="C5906" s="7" t="str">
        <x:v>route trial</x:v>
      </x:c>
      <x:c r="D5906" s="7" t="str">
        <x:v>RAP-RT-140</x:v>
      </x:c>
      <x:c r="E5906" s="7" t="str">
        <x:v>Route Trials!R146</x:v>
      </x:c>
      <x:c r="F5906" s="7" t="str">
        <x:f>'Route Trials'!R146</x:f>
        <x:v>OPEN</x:v>
      </x:c>
    </x:row>
    <x:row r="5907">
      <x:c r="B5907" s="7" t="str">
        <x:v>PHY-05901</x:v>
      </x:c>
      <x:c r="C5907" s="7" t="str">
        <x:v>route trial</x:v>
      </x:c>
      <x:c r="D5907" s="7" t="str">
        <x:v>RAP-RT-141</x:v>
      </x:c>
      <x:c r="E5907" s="7" t="str">
        <x:v>Route Trials!R147</x:v>
      </x:c>
      <x:c r="F5907" s="7" t="str">
        <x:f>'Route Trials'!R147</x:f>
        <x:v>OPEN</x:v>
      </x:c>
    </x:row>
    <x:row r="5908">
      <x:c r="B5908" s="7" t="str">
        <x:v>PHY-05902</x:v>
      </x:c>
      <x:c r="C5908" s="7" t="str">
        <x:v>route trial</x:v>
      </x:c>
      <x:c r="D5908" s="7" t="str">
        <x:v>RAP-RT-142</x:v>
      </x:c>
      <x:c r="E5908" s="7" t="str">
        <x:v>Route Trials!R148</x:v>
      </x:c>
      <x:c r="F5908" s="7" t="str">
        <x:f>'Route Trials'!R148</x:f>
        <x:v>OPEN</x:v>
      </x:c>
    </x:row>
    <x:row r="5909">
      <x:c r="B5909" s="7" t="str">
        <x:v>PHY-05903</x:v>
      </x:c>
      <x:c r="C5909" s="7" t="str">
        <x:v>route trial</x:v>
      </x:c>
      <x:c r="D5909" s="7" t="str">
        <x:v>RAP-RT-143</x:v>
      </x:c>
      <x:c r="E5909" s="7" t="str">
        <x:v>Route Trials!R149</x:v>
      </x:c>
      <x:c r="F5909" s="7" t="str">
        <x:f>'Route Trials'!R149</x:f>
        <x:v>OPEN</x:v>
      </x:c>
    </x:row>
    <x:row r="5910">
      <x:c r="B5910" s="7" t="str">
        <x:v>PHY-05904</x:v>
      </x:c>
      <x:c r="C5910" s="7" t="str">
        <x:v>route trial</x:v>
      </x:c>
      <x:c r="D5910" s="7" t="str">
        <x:v>RAP-RT-144</x:v>
      </x:c>
      <x:c r="E5910" s="7" t="str">
        <x:v>Route Trials!R150</x:v>
      </x:c>
      <x:c r="F5910" s="7" t="str">
        <x:f>'Route Trials'!R150</x:f>
        <x:v>OPEN</x:v>
      </x:c>
    </x:row>
    <x:row r="5911">
      <x:c r="B5911" s="7" t="str">
        <x:v>PHY-05905</x:v>
      </x:c>
      <x:c r="C5911" s="7" t="str">
        <x:v>route trial</x:v>
      </x:c>
      <x:c r="D5911" s="7" t="str">
        <x:v>RAP-RT-145</x:v>
      </x:c>
      <x:c r="E5911" s="7" t="str">
        <x:v>Route Trials!R151</x:v>
      </x:c>
      <x:c r="F5911" s="7" t="str">
        <x:f>'Route Trials'!R151</x:f>
        <x:v>OPEN</x:v>
      </x:c>
    </x:row>
    <x:row r="5912">
      <x:c r="B5912" s="7" t="str">
        <x:v>PHY-05906</x:v>
      </x:c>
      <x:c r="C5912" s="7" t="str">
        <x:v>route trial</x:v>
      </x:c>
      <x:c r="D5912" s="7" t="str">
        <x:v>RAP-RT-146</x:v>
      </x:c>
      <x:c r="E5912" s="7" t="str">
        <x:v>Route Trials!R152</x:v>
      </x:c>
      <x:c r="F5912" s="7" t="str">
        <x:f>'Route Trials'!R152</x:f>
        <x:v>OPEN</x:v>
      </x:c>
    </x:row>
    <x:row r="5913">
      <x:c r="B5913" s="7" t="str">
        <x:v>PHY-05907</x:v>
      </x:c>
      <x:c r="C5913" s="7" t="str">
        <x:v>route trial</x:v>
      </x:c>
      <x:c r="D5913" s="7" t="str">
        <x:v>RAP-RT-147</x:v>
      </x:c>
      <x:c r="E5913" s="7" t="str">
        <x:v>Route Trials!R153</x:v>
      </x:c>
      <x:c r="F5913" s="7" t="str">
        <x:f>'Route Trials'!R153</x:f>
        <x:v>OPEN</x:v>
      </x:c>
    </x:row>
    <x:row r="5914">
      <x:c r="B5914" s="7" t="str">
        <x:v>PHY-05908</x:v>
      </x:c>
      <x:c r="C5914" s="7" t="str">
        <x:v>route trial</x:v>
      </x:c>
      <x:c r="D5914" s="7" t="str">
        <x:v>RAP-RT-148</x:v>
      </x:c>
      <x:c r="E5914" s="7" t="str">
        <x:v>Route Trials!R154</x:v>
      </x:c>
      <x:c r="F5914" s="7" t="str">
        <x:f>'Route Trials'!R154</x:f>
        <x:v>OPEN</x:v>
      </x:c>
    </x:row>
    <x:row r="5915">
      <x:c r="B5915" s="7" t="str">
        <x:v>PHY-05909</x:v>
      </x:c>
      <x:c r="C5915" s="7" t="str">
        <x:v>route trial</x:v>
      </x:c>
      <x:c r="D5915" s="7" t="str">
        <x:v>RAP-RT-149</x:v>
      </x:c>
      <x:c r="E5915" s="7" t="str">
        <x:v>Route Trials!R155</x:v>
      </x:c>
      <x:c r="F5915" s="7" t="str">
        <x:f>'Route Trials'!R155</x:f>
        <x:v>OPEN</x:v>
      </x:c>
    </x:row>
    <x:row r="5916">
      <x:c r="B5916" s="7" t="str">
        <x:v>PHY-05910</x:v>
      </x:c>
      <x:c r="C5916" s="7" t="str">
        <x:v>route trial</x:v>
      </x:c>
      <x:c r="D5916" s="7" t="str">
        <x:v>RAP-RT-150</x:v>
      </x:c>
      <x:c r="E5916" s="7" t="str">
        <x:v>Route Trials!R156</x:v>
      </x:c>
      <x:c r="F5916" s="7" t="str">
        <x:f>'Route Trials'!R156</x:f>
        <x:v>OPEN</x:v>
      </x:c>
    </x:row>
    <x:row r="5917">
      <x:c r="B5917" s="7" t="str">
        <x:v>PHY-05911</x:v>
      </x:c>
      <x:c r="C5917" s="7" t="str">
        <x:v>route trial</x:v>
      </x:c>
      <x:c r="D5917" s="7" t="str">
        <x:v>RAP-RT-151</x:v>
      </x:c>
      <x:c r="E5917" s="7" t="str">
        <x:v>Route Trials!R157</x:v>
      </x:c>
      <x:c r="F5917" s="7" t="str">
        <x:f>'Route Trials'!R157</x:f>
        <x:v>OPEN</x:v>
      </x:c>
    </x:row>
    <x:row r="5918">
      <x:c r="B5918" s="7" t="str">
        <x:v>PHY-05912</x:v>
      </x:c>
      <x:c r="C5918" s="7" t="str">
        <x:v>route trial</x:v>
      </x:c>
      <x:c r="D5918" s="7" t="str">
        <x:v>RAP-RT-152</x:v>
      </x:c>
      <x:c r="E5918" s="7" t="str">
        <x:v>Route Trials!R158</x:v>
      </x:c>
      <x:c r="F5918" s="7" t="str">
        <x:f>'Route Trials'!R158</x:f>
        <x:v>OPEN</x:v>
      </x:c>
    </x:row>
    <x:row r="5919">
      <x:c r="B5919" s="7" t="str">
        <x:v>PHY-05913</x:v>
      </x:c>
      <x:c r="C5919" s="7" t="str">
        <x:v>route trial</x:v>
      </x:c>
      <x:c r="D5919" s="7" t="str">
        <x:v>RAP-RT-153</x:v>
      </x:c>
      <x:c r="E5919" s="7" t="str">
        <x:v>Route Trials!R159</x:v>
      </x:c>
      <x:c r="F5919" s="7" t="str">
        <x:f>'Route Trials'!R159</x:f>
        <x:v>OPEN</x:v>
      </x:c>
    </x:row>
    <x:row r="5920">
      <x:c r="B5920" s="7" t="str">
        <x:v>PHY-05914</x:v>
      </x:c>
      <x:c r="C5920" s="7" t="str">
        <x:v>route trial</x:v>
      </x:c>
      <x:c r="D5920" s="7" t="str">
        <x:v>RAP-RT-154</x:v>
      </x:c>
      <x:c r="E5920" s="7" t="str">
        <x:v>Route Trials!R160</x:v>
      </x:c>
      <x:c r="F5920" s="7" t="str">
        <x:f>'Route Trials'!R160</x:f>
        <x:v>OPEN</x:v>
      </x:c>
    </x:row>
    <x:row r="5921">
      <x:c r="B5921" s="7" t="str">
        <x:v>PHY-05915</x:v>
      </x:c>
      <x:c r="C5921" s="7" t="str">
        <x:v>route trial</x:v>
      </x:c>
      <x:c r="D5921" s="7" t="str">
        <x:v>RAP-RT-155</x:v>
      </x:c>
      <x:c r="E5921" s="7" t="str">
        <x:v>Route Trials!R161</x:v>
      </x:c>
      <x:c r="F5921" s="7" t="str">
        <x:f>'Route Trials'!R161</x:f>
        <x:v>OPEN</x:v>
      </x:c>
    </x:row>
    <x:row r="5922">
      <x:c r="B5922" s="7" t="str">
        <x:v>PHY-05916</x:v>
      </x:c>
      <x:c r="C5922" s="7" t="str">
        <x:v>route trial</x:v>
      </x:c>
      <x:c r="D5922" s="7" t="str">
        <x:v>RAP-RT-156</x:v>
      </x:c>
      <x:c r="E5922" s="7" t="str">
        <x:v>Route Trials!R162</x:v>
      </x:c>
      <x:c r="F5922" s="7" t="str">
        <x:f>'Route Trials'!R162</x:f>
        <x:v>OPEN</x:v>
      </x:c>
    </x:row>
    <x:row r="5923">
      <x:c r="B5923" s="7" t="str">
        <x:v>PHY-05917</x:v>
      </x:c>
      <x:c r="C5923" s="7" t="str">
        <x:v>route trial</x:v>
      </x:c>
      <x:c r="D5923" s="7" t="str">
        <x:v>RAP-RT-157</x:v>
      </x:c>
      <x:c r="E5923" s="7" t="str">
        <x:v>Route Trials!R163</x:v>
      </x:c>
      <x:c r="F5923" s="7" t="str">
        <x:f>'Route Trials'!R163</x:f>
        <x:v>OPEN</x:v>
      </x:c>
    </x:row>
    <x:row r="5924">
      <x:c r="B5924" s="7" t="str">
        <x:v>PHY-05918</x:v>
      </x:c>
      <x:c r="C5924" s="7" t="str">
        <x:v>route trial</x:v>
      </x:c>
      <x:c r="D5924" s="7" t="str">
        <x:v>RAP-RT-158</x:v>
      </x:c>
      <x:c r="E5924" s="7" t="str">
        <x:v>Route Trials!R164</x:v>
      </x:c>
      <x:c r="F5924" s="7" t="str">
        <x:f>'Route Trials'!R164</x:f>
        <x:v>OPEN</x:v>
      </x:c>
    </x:row>
    <x:row r="5925">
      <x:c r="B5925" s="7" t="str">
        <x:v>PHY-05919</x:v>
      </x:c>
      <x:c r="C5925" s="7" t="str">
        <x:v>route trial</x:v>
      </x:c>
      <x:c r="D5925" s="7" t="str">
        <x:v>RAP-RT-159</x:v>
      </x:c>
      <x:c r="E5925" s="7" t="str">
        <x:v>Route Trials!R165</x:v>
      </x:c>
      <x:c r="F5925" s="7" t="str">
        <x:f>'Route Trials'!R165</x:f>
        <x:v>OPEN</x:v>
      </x:c>
    </x:row>
    <x:row r="5926">
      <x:c r="B5926" s="7" t="str">
        <x:v>PHY-05920</x:v>
      </x:c>
      <x:c r="C5926" s="7" t="str">
        <x:v>route trial</x:v>
      </x:c>
      <x:c r="D5926" s="7" t="str">
        <x:v>RAP-RT-160</x:v>
      </x:c>
      <x:c r="E5926" s="7" t="str">
        <x:v>Route Trials!R166</x:v>
      </x:c>
      <x:c r="F5926" s="7" t="str">
        <x:f>'Route Trials'!R166</x:f>
        <x:v>OPEN</x:v>
      </x:c>
    </x:row>
    <x:row r="5927">
      <x:c r="B5927" s="7" t="str">
        <x:v>PHY-05921</x:v>
      </x:c>
      <x:c r="C5927" s="7" t="str">
        <x:v>route trial</x:v>
      </x:c>
      <x:c r="D5927" s="7" t="str">
        <x:v>RAP-RT-161</x:v>
      </x:c>
      <x:c r="E5927" s="7" t="str">
        <x:v>Route Trials!R167</x:v>
      </x:c>
      <x:c r="F5927" s="7" t="str">
        <x:f>'Route Trials'!R167</x:f>
        <x:v>OPEN</x:v>
      </x:c>
    </x:row>
    <x:row r="5928">
      <x:c r="B5928" s="7" t="str">
        <x:v>PHY-05922</x:v>
      </x:c>
      <x:c r="C5928" s="7" t="str">
        <x:v>route trial</x:v>
      </x:c>
      <x:c r="D5928" s="7" t="str">
        <x:v>RAP-RT-162</x:v>
      </x:c>
      <x:c r="E5928" s="7" t="str">
        <x:v>Route Trials!R168</x:v>
      </x:c>
      <x:c r="F5928" s="7" t="str">
        <x:f>'Route Trials'!R168</x:f>
        <x:v>OPEN</x:v>
      </x:c>
    </x:row>
    <x:row r="5929">
      <x:c r="B5929" s="7" t="str">
        <x:v>PHY-05923</x:v>
      </x:c>
      <x:c r="C5929" s="7" t="str">
        <x:v>route trial</x:v>
      </x:c>
      <x:c r="D5929" s="7" t="str">
        <x:v>RAP-RT-163</x:v>
      </x:c>
      <x:c r="E5929" s="7" t="str">
        <x:v>Route Trials!R169</x:v>
      </x:c>
      <x:c r="F5929" s="7" t="str">
        <x:f>'Route Trials'!R169</x:f>
        <x:v>OPEN</x:v>
      </x:c>
    </x:row>
    <x:row r="5930">
      <x:c r="B5930" s="7" t="str">
        <x:v>PHY-05924</x:v>
      </x:c>
      <x:c r="C5930" s="7" t="str">
        <x:v>route trial</x:v>
      </x:c>
      <x:c r="D5930" s="7" t="str">
        <x:v>RAP-RT-164</x:v>
      </x:c>
      <x:c r="E5930" s="7" t="str">
        <x:v>Route Trials!R170</x:v>
      </x:c>
      <x:c r="F5930" s="7" t="str">
        <x:f>'Route Trials'!R170</x:f>
        <x:v>OPEN</x:v>
      </x:c>
    </x:row>
    <x:row r="5931">
      <x:c r="B5931" s="7" t="str">
        <x:v>PHY-05925</x:v>
      </x:c>
      <x:c r="C5931" s="7" t="str">
        <x:v>route trial</x:v>
      </x:c>
      <x:c r="D5931" s="7" t="str">
        <x:v>RAP-RT-165</x:v>
      </x:c>
      <x:c r="E5931" s="7" t="str">
        <x:v>Route Trials!R171</x:v>
      </x:c>
      <x:c r="F5931" s="7" t="str">
        <x:f>'Route Trials'!R171</x:f>
        <x:v>OPEN</x:v>
      </x:c>
    </x:row>
    <x:row r="5932">
      <x:c r="B5932" s="7" t="str">
        <x:v>PHY-05926</x:v>
      </x:c>
      <x:c r="C5932" s="7" t="str">
        <x:v>route trial</x:v>
      </x:c>
      <x:c r="D5932" s="7" t="str">
        <x:v>RAP-RT-166</x:v>
      </x:c>
      <x:c r="E5932" s="7" t="str">
        <x:v>Route Trials!R172</x:v>
      </x:c>
      <x:c r="F5932" s="7" t="str">
        <x:f>'Route Trials'!R172</x:f>
        <x:v>OPEN</x:v>
      </x:c>
    </x:row>
    <x:row r="5933">
      <x:c r="B5933" s="7" t="str">
        <x:v>PHY-05927</x:v>
      </x:c>
      <x:c r="C5933" s="7" t="str">
        <x:v>route trial</x:v>
      </x:c>
      <x:c r="D5933" s="7" t="str">
        <x:v>RAP-RT-167</x:v>
      </x:c>
      <x:c r="E5933" s="7" t="str">
        <x:v>Route Trials!R173</x:v>
      </x:c>
      <x:c r="F5933" s="7" t="str">
        <x:f>'Route Trials'!R173</x:f>
        <x:v>OPEN</x:v>
      </x:c>
    </x:row>
    <x:row r="5934">
      <x:c r="B5934" s="7" t="str">
        <x:v>PHY-05928</x:v>
      </x:c>
      <x:c r="C5934" s="7" t="str">
        <x:v>route trial</x:v>
      </x:c>
      <x:c r="D5934" s="7" t="str">
        <x:v>RAP-RT-168</x:v>
      </x:c>
      <x:c r="E5934" s="7" t="str">
        <x:v>Route Trials!R174</x:v>
      </x:c>
      <x:c r="F5934" s="7" t="str">
        <x:f>'Route Trials'!R174</x:f>
        <x:v>OPEN</x:v>
      </x:c>
    </x:row>
    <x:row r="5935">
      <x:c r="B5935" s="7" t="str">
        <x:v>PHY-05929</x:v>
      </x:c>
      <x:c r="C5935" s="7" t="str">
        <x:v>route trial</x:v>
      </x:c>
      <x:c r="D5935" s="7" t="str">
        <x:v>RAP-RT-169</x:v>
      </x:c>
      <x:c r="E5935" s="7" t="str">
        <x:v>Route Trials!R175</x:v>
      </x:c>
      <x:c r="F5935" s="7" t="str">
        <x:f>'Route Trials'!R175</x:f>
        <x:v>OPEN</x:v>
      </x:c>
    </x:row>
    <x:row r="5936">
      <x:c r="B5936" s="7" t="str">
        <x:v>PHY-05930</x:v>
      </x:c>
      <x:c r="C5936" s="7" t="str">
        <x:v>route trial</x:v>
      </x:c>
      <x:c r="D5936" s="7" t="str">
        <x:v>RAP-RT-170</x:v>
      </x:c>
      <x:c r="E5936" s="7" t="str">
        <x:v>Route Trials!R176</x:v>
      </x:c>
      <x:c r="F5936" s="7" t="str">
        <x:f>'Route Trials'!R176</x:f>
        <x:v>OPEN</x:v>
      </x:c>
    </x:row>
    <x:row r="5937">
      <x:c r="B5937" s="7" t="str">
        <x:v>PHY-05931</x:v>
      </x:c>
      <x:c r="C5937" s="7" t="str">
        <x:v>route trial</x:v>
      </x:c>
      <x:c r="D5937" s="7" t="str">
        <x:v>RAP-RT-171</x:v>
      </x:c>
      <x:c r="E5937" s="7" t="str">
        <x:v>Route Trials!R177</x:v>
      </x:c>
      <x:c r="F5937" s="7" t="str">
        <x:f>'Route Trials'!R177</x:f>
        <x:v>OPEN</x:v>
      </x:c>
    </x:row>
    <x:row r="5938">
      <x:c r="B5938" s="7" t="str">
        <x:v>PHY-05932</x:v>
      </x:c>
      <x:c r="C5938" s="7" t="str">
        <x:v>route trial</x:v>
      </x:c>
      <x:c r="D5938" s="7" t="str">
        <x:v>RAP-RT-172</x:v>
      </x:c>
      <x:c r="E5938" s="7" t="str">
        <x:v>Route Trials!R178</x:v>
      </x:c>
      <x:c r="F5938" s="7" t="str">
        <x:f>'Route Trials'!R178</x:f>
        <x:v>OPEN</x:v>
      </x:c>
    </x:row>
    <x:row r="5939">
      <x:c r="B5939" s="7" t="str">
        <x:v>PHY-05933</x:v>
      </x:c>
      <x:c r="C5939" s="7" t="str">
        <x:v>route trial</x:v>
      </x:c>
      <x:c r="D5939" s="7" t="str">
        <x:v>RAP-RT-173</x:v>
      </x:c>
      <x:c r="E5939" s="7" t="str">
        <x:v>Route Trials!R179</x:v>
      </x:c>
      <x:c r="F5939" s="7" t="str">
        <x:f>'Route Trials'!R179</x:f>
        <x:v>OPEN</x:v>
      </x:c>
    </x:row>
    <x:row r="5940">
      <x:c r="B5940" s="7" t="str">
        <x:v>PHY-05934</x:v>
      </x:c>
      <x:c r="C5940" s="7" t="str">
        <x:v>route trial</x:v>
      </x:c>
      <x:c r="D5940" s="7" t="str">
        <x:v>RAP-RT-174</x:v>
      </x:c>
      <x:c r="E5940" s="7" t="str">
        <x:v>Route Trials!R180</x:v>
      </x:c>
      <x:c r="F5940" s="7" t="str">
        <x:f>'Route Trials'!R180</x:f>
        <x:v>OPEN</x:v>
      </x:c>
    </x:row>
    <x:row r="5941">
      <x:c r="B5941" s="7" t="str">
        <x:v>PHY-05935</x:v>
      </x:c>
      <x:c r="C5941" s="7" t="str">
        <x:v>route trial</x:v>
      </x:c>
      <x:c r="D5941" s="7" t="str">
        <x:v>RAP-RT-175</x:v>
      </x:c>
      <x:c r="E5941" s="7" t="str">
        <x:v>Route Trials!R181</x:v>
      </x:c>
      <x:c r="F5941" s="7" t="str">
        <x:f>'Route Trials'!R181</x:f>
        <x:v>OPEN</x:v>
      </x:c>
    </x:row>
    <x:row r="5942">
      <x:c r="B5942" s="7" t="str">
        <x:v>PHY-05936</x:v>
      </x:c>
      <x:c r="C5942" s="7" t="str">
        <x:v>route trial</x:v>
      </x:c>
      <x:c r="D5942" s="7" t="str">
        <x:v>RAP-RT-176</x:v>
      </x:c>
      <x:c r="E5942" s="7" t="str">
        <x:v>Route Trials!R182</x:v>
      </x:c>
      <x:c r="F5942" s="7" t="str">
        <x:f>'Route Trials'!R182</x:f>
        <x:v>OPEN</x:v>
      </x:c>
    </x:row>
    <x:row r="5943">
      <x:c r="B5943" s="7" t="str">
        <x:v>PHY-05937</x:v>
      </x:c>
      <x:c r="C5943" s="7" t="str">
        <x:v>route trial</x:v>
      </x:c>
      <x:c r="D5943" s="7" t="str">
        <x:v>RAP-RT-177</x:v>
      </x:c>
      <x:c r="E5943" s="7" t="str">
        <x:v>Route Trials!R183</x:v>
      </x:c>
      <x:c r="F5943" s="7" t="str">
        <x:f>'Route Trials'!R183</x:f>
        <x:v>OPEN</x:v>
      </x:c>
    </x:row>
    <x:row r="5944">
      <x:c r="B5944" s="7" t="str">
        <x:v>PHY-05938</x:v>
      </x:c>
      <x:c r="C5944" s="7" t="str">
        <x:v>route trial</x:v>
      </x:c>
      <x:c r="D5944" s="7" t="str">
        <x:v>RAP-RT-178</x:v>
      </x:c>
      <x:c r="E5944" s="7" t="str">
        <x:v>Route Trials!R184</x:v>
      </x:c>
      <x:c r="F5944" s="7" t="str">
        <x:f>'Route Trials'!R184</x:f>
        <x:v>OPEN</x:v>
      </x:c>
    </x:row>
    <x:row r="5945">
      <x:c r="B5945" s="7" t="str">
        <x:v>PHY-05939</x:v>
      </x:c>
      <x:c r="C5945" s="7" t="str">
        <x:v>route trial</x:v>
      </x:c>
      <x:c r="D5945" s="7" t="str">
        <x:v>RAP-RT-179</x:v>
      </x:c>
      <x:c r="E5945" s="7" t="str">
        <x:v>Route Trials!R185</x:v>
      </x:c>
      <x:c r="F5945" s="7" t="str">
        <x:f>'Route Trials'!R185</x:f>
        <x:v>OPEN</x:v>
      </x:c>
    </x:row>
    <x:row r="5946">
      <x:c r="B5946" s="7" t="str">
        <x:v>PHY-05940</x:v>
      </x:c>
      <x:c r="C5946" s="7" t="str">
        <x:v>route trial</x:v>
      </x:c>
      <x:c r="D5946" s="7" t="str">
        <x:v>RAP-RT-180</x:v>
      </x:c>
      <x:c r="E5946" s="7" t="str">
        <x:v>Route Trials!R186</x:v>
      </x:c>
      <x:c r="F5946" s="7" t="str">
        <x:f>'Route Trials'!R186</x:f>
        <x:v>OPEN</x:v>
      </x:c>
    </x:row>
    <x:row r="5947">
      <x:c r="B5947" s="7" t="str">
        <x:v>PHY-05941</x:v>
      </x:c>
      <x:c r="C5947" s="7" t="str">
        <x:v>route trial</x:v>
      </x:c>
      <x:c r="D5947" s="7" t="str">
        <x:v>RAP-RT-181</x:v>
      </x:c>
      <x:c r="E5947" s="7" t="str">
        <x:v>Route Trials!R187</x:v>
      </x:c>
      <x:c r="F5947" s="7" t="str">
        <x:f>'Route Trials'!R187</x:f>
        <x:v>OPEN</x:v>
      </x:c>
    </x:row>
    <x:row r="5948">
      <x:c r="B5948" s="7" t="str">
        <x:v>PHY-05942</x:v>
      </x:c>
      <x:c r="C5948" s="7" t="str">
        <x:v>route trial</x:v>
      </x:c>
      <x:c r="D5948" s="7" t="str">
        <x:v>RAP-RT-182</x:v>
      </x:c>
      <x:c r="E5948" s="7" t="str">
        <x:v>Route Trials!R188</x:v>
      </x:c>
      <x:c r="F5948" s="7" t="str">
        <x:f>'Route Trials'!R188</x:f>
        <x:v>OPEN</x:v>
      </x:c>
    </x:row>
    <x:row r="5949">
      <x:c r="B5949" s="7" t="str">
        <x:v>PHY-05943</x:v>
      </x:c>
      <x:c r="C5949" s="7" t="str">
        <x:v>route trial</x:v>
      </x:c>
      <x:c r="D5949" s="7" t="str">
        <x:v>RAP-RT-183</x:v>
      </x:c>
      <x:c r="E5949" s="7" t="str">
        <x:v>Route Trials!R189</x:v>
      </x:c>
      <x:c r="F5949" s="7" t="str">
        <x:f>'Route Trials'!R189</x:f>
        <x:v>OPEN</x:v>
      </x:c>
    </x:row>
    <x:row r="5950">
      <x:c r="B5950" s="7" t="str">
        <x:v>PHY-05944</x:v>
      </x:c>
      <x:c r="C5950" s="7" t="str">
        <x:v>route trial</x:v>
      </x:c>
      <x:c r="D5950" s="7" t="str">
        <x:v>RAP-RT-184</x:v>
      </x:c>
      <x:c r="E5950" s="7" t="str">
        <x:v>Route Trials!R190</x:v>
      </x:c>
      <x:c r="F5950" s="7" t="str">
        <x:f>'Route Trials'!R190</x:f>
        <x:v>OPEN</x:v>
      </x:c>
    </x:row>
    <x:row r="5951">
      <x:c r="B5951" s="7" t="str">
        <x:v>PHY-05945</x:v>
      </x:c>
      <x:c r="C5951" s="7" t="str">
        <x:v>route trial</x:v>
      </x:c>
      <x:c r="D5951" s="7" t="str">
        <x:v>RAP-RT-185</x:v>
      </x:c>
      <x:c r="E5951" s="7" t="str">
        <x:v>Route Trials!R191</x:v>
      </x:c>
      <x:c r="F5951" s="7" t="str">
        <x:f>'Route Trials'!R191</x:f>
        <x:v>OPEN</x:v>
      </x:c>
    </x:row>
    <x:row r="5952">
      <x:c r="B5952" s="7" t="str">
        <x:v>PHY-05946</x:v>
      </x:c>
      <x:c r="C5952" s="7" t="str">
        <x:v>route trial</x:v>
      </x:c>
      <x:c r="D5952" s="7" t="str">
        <x:v>RAP-RT-186</x:v>
      </x:c>
      <x:c r="E5952" s="7" t="str">
        <x:v>Route Trials!R192</x:v>
      </x:c>
      <x:c r="F5952" s="7" t="str">
        <x:f>'Route Trials'!R192</x:f>
        <x:v>OPEN</x:v>
      </x:c>
    </x:row>
    <x:row r="5953">
      <x:c r="B5953" s="7" t="str">
        <x:v>PHY-05947</x:v>
      </x:c>
      <x:c r="C5953" s="7" t="str">
        <x:v>route trial</x:v>
      </x:c>
      <x:c r="D5953" s="7" t="str">
        <x:v>RAP-RT-187</x:v>
      </x:c>
      <x:c r="E5953" s="7" t="str">
        <x:v>Route Trials!R193</x:v>
      </x:c>
      <x:c r="F5953" s="7" t="str">
        <x:f>'Route Trials'!R193</x:f>
        <x:v>OPEN</x:v>
      </x:c>
    </x:row>
    <x:row r="5954">
      <x:c r="B5954" s="7" t="str">
        <x:v>PHY-05948</x:v>
      </x:c>
      <x:c r="C5954" s="7" t="str">
        <x:v>route trial</x:v>
      </x:c>
      <x:c r="D5954" s="7" t="str">
        <x:v>RAP-RT-188</x:v>
      </x:c>
      <x:c r="E5954" s="7" t="str">
        <x:v>Route Trials!R194</x:v>
      </x:c>
      <x:c r="F5954" s="7" t="str">
        <x:f>'Route Trials'!R194</x:f>
        <x:v>OPEN</x:v>
      </x:c>
    </x:row>
    <x:row r="5955">
      <x:c r="B5955" s="7" t="str">
        <x:v>PHY-05949</x:v>
      </x:c>
      <x:c r="C5955" s="7" t="str">
        <x:v>route trial</x:v>
      </x:c>
      <x:c r="D5955" s="7" t="str">
        <x:v>RAP-RT-189</x:v>
      </x:c>
      <x:c r="E5955" s="7" t="str">
        <x:v>Route Trials!R195</x:v>
      </x:c>
      <x:c r="F5955" s="7" t="str">
        <x:f>'Route Trials'!R195</x:f>
        <x:v>OPEN</x:v>
      </x:c>
    </x:row>
    <x:row r="5956">
      <x:c r="B5956" s="7" t="str">
        <x:v>PHY-05950</x:v>
      </x:c>
      <x:c r="C5956" s="7" t="str">
        <x:v>route trial</x:v>
      </x:c>
      <x:c r="D5956" s="7" t="str">
        <x:v>RAP-RT-190</x:v>
      </x:c>
      <x:c r="E5956" s="7" t="str">
        <x:v>Route Trials!R196</x:v>
      </x:c>
      <x:c r="F5956" s="7" t="str">
        <x:f>'Route Trials'!R196</x:f>
        <x:v>OPEN</x:v>
      </x:c>
    </x:row>
    <x:row r="5957">
      <x:c r="B5957" s="7" t="str">
        <x:v>PHY-05951</x:v>
      </x:c>
      <x:c r="C5957" s="7" t="str">
        <x:v>route trial</x:v>
      </x:c>
      <x:c r="D5957" s="7" t="str">
        <x:v>RAP-RT-191</x:v>
      </x:c>
      <x:c r="E5957" s="7" t="str">
        <x:v>Route Trials!R197</x:v>
      </x:c>
      <x:c r="F5957" s="7" t="str">
        <x:f>'Route Trials'!R197</x:f>
        <x:v>OPEN</x:v>
      </x:c>
    </x:row>
    <x:row r="5958">
      <x:c r="B5958" s="7" t="str">
        <x:v>PHY-05952</x:v>
      </x:c>
      <x:c r="C5958" s="7" t="str">
        <x:v>route trial</x:v>
      </x:c>
      <x:c r="D5958" s="7" t="str">
        <x:v>RAP-RT-192</x:v>
      </x:c>
      <x:c r="E5958" s="7" t="str">
        <x:v>Route Trials!R198</x:v>
      </x:c>
      <x:c r="F5958" s="7" t="str">
        <x:f>'Route Trials'!R198</x:f>
        <x:v>OPEN</x:v>
      </x:c>
    </x:row>
    <x:row r="5959">
      <x:c r="B5959" s="7" t="str">
        <x:v>PHY-05953</x:v>
      </x:c>
      <x:c r="C5959" s="7" t="str">
        <x:v>surrogate lot</x:v>
      </x:c>
      <x:c r="D5959" s="7" t="str">
        <x:v>SF-800-REA-O-A1</x:v>
      </x:c>
      <x:c r="E5959" s="7" t="str">
        <x:v>Surrogate Media!N7</x:v>
      </x:c>
      <x:c r="F5959" s="7" t="str">
        <x:f>'Surrogate Media'!N7</x:f>
        <x:v>OPEN</x:v>
      </x:c>
    </x:row>
    <x:row r="5960">
      <x:c r="B5960" s="7" t="str">
        <x:v>PHY-05954</x:v>
      </x:c>
      <x:c r="C5960" s="7" t="str">
        <x:v>surrogate lot</x:v>
      </x:c>
      <x:c r="D5960" s="7" t="str">
        <x:v>SF-800-REA-O-A2</x:v>
      </x:c>
      <x:c r="E5960" s="7" t="str">
        <x:v>Surrogate Media!N8</x:v>
      </x:c>
      <x:c r="F5960" s="7" t="str">
        <x:f>'Surrogate Media'!N8</x:f>
        <x:v>OPEN</x:v>
      </x:c>
    </x:row>
    <x:row r="5961">
      <x:c r="B5961" s="7" t="str">
        <x:v>PHY-05955</x:v>
      </x:c>
      <x:c r="C5961" s="7" t="str">
        <x:v>surrogate lot</x:v>
      </x:c>
      <x:c r="D5961" s="7" t="str">
        <x:v>SF-800-REA-O-B1</x:v>
      </x:c>
      <x:c r="E5961" s="7" t="str">
        <x:v>Surrogate Media!N9</x:v>
      </x:c>
      <x:c r="F5961" s="7" t="str">
        <x:f>'Surrogate Media'!N9</x:f>
        <x:v>OPEN</x:v>
      </x:c>
    </x:row>
    <x:row r="5962">
      <x:c r="B5962" s="7" t="str">
        <x:v>PHY-05956</x:v>
      </x:c>
      <x:c r="C5962" s="7" t="str">
        <x:v>surrogate lot</x:v>
      </x:c>
      <x:c r="D5962" s="7" t="str">
        <x:v>SF-800-REA-O-B2</x:v>
      </x:c>
      <x:c r="E5962" s="7" t="str">
        <x:v>Surrogate Media!N10</x:v>
      </x:c>
      <x:c r="F5962" s="7" t="str">
        <x:f>'Surrogate Media'!N10</x:f>
        <x:v>OPEN</x:v>
      </x:c>
    </x:row>
    <x:row r="5963">
      <x:c r="B5963" s="7" t="str">
        <x:v>PHY-05957</x:v>
      </x:c>
      <x:c r="C5963" s="7" t="str">
        <x:v>surrogate lot</x:v>
      </x:c>
      <x:c r="D5963" s="7" t="str">
        <x:v>SF-800-REA-O-C1</x:v>
      </x:c>
      <x:c r="E5963" s="7" t="str">
        <x:v>Surrogate Media!N11</x:v>
      </x:c>
      <x:c r="F5963" s="7" t="str">
        <x:f>'Surrogate Media'!N11</x:f>
        <x:v>OPEN</x:v>
      </x:c>
    </x:row>
    <x:row r="5964">
      <x:c r="B5964" s="7" t="str">
        <x:v>PHY-05958</x:v>
      </x:c>
      <x:c r="C5964" s="7" t="str">
        <x:v>surrogate lot</x:v>
      </x:c>
      <x:c r="D5964" s="7" t="str">
        <x:v>SF-800-REA-O-C2</x:v>
      </x:c>
      <x:c r="E5964" s="7" t="str">
        <x:v>Surrogate Media!N12</x:v>
      </x:c>
      <x:c r="F5964" s="7" t="str">
        <x:f>'Surrogate Media'!N12</x:f>
        <x:v>OPEN</x:v>
      </x:c>
    </x:row>
    <x:row r="5965">
      <x:c r="B5965" s="7" t="str">
        <x:v>PHY-05959</x:v>
      </x:c>
      <x:c r="C5965" s="7" t="str">
        <x:v>surrogate lot</x:v>
      </x:c>
      <x:c r="D5965" s="7" t="str">
        <x:v>SF-800-REA-T-A1</x:v>
      </x:c>
      <x:c r="E5965" s="7" t="str">
        <x:v>Surrogate Media!N13</x:v>
      </x:c>
      <x:c r="F5965" s="7" t="str">
        <x:f>'Surrogate Media'!N13</x:f>
        <x:v>OPEN</x:v>
      </x:c>
    </x:row>
    <x:row r="5966">
      <x:c r="B5966" s="7" t="str">
        <x:v>PHY-05960</x:v>
      </x:c>
      <x:c r="C5966" s="7" t="str">
        <x:v>surrogate lot</x:v>
      </x:c>
      <x:c r="D5966" s="7" t="str">
        <x:v>SF-800-REA-T-A2</x:v>
      </x:c>
      <x:c r="E5966" s="7" t="str">
        <x:v>Surrogate Media!N14</x:v>
      </x:c>
      <x:c r="F5966" s="7" t="str">
        <x:f>'Surrogate Media'!N14</x:f>
        <x:v>OPEN</x:v>
      </x:c>
    </x:row>
    <x:row r="5967">
      <x:c r="B5967" s="7" t="str">
        <x:v>PHY-05961</x:v>
      </x:c>
      <x:c r="C5967" s="7" t="str">
        <x:v>surrogate lot</x:v>
      </x:c>
      <x:c r="D5967" s="7" t="str">
        <x:v>SF-800-REA-T-B1</x:v>
      </x:c>
      <x:c r="E5967" s="7" t="str">
        <x:v>Surrogate Media!N15</x:v>
      </x:c>
      <x:c r="F5967" s="7" t="str">
        <x:f>'Surrogate Media'!N15</x:f>
        <x:v>OPEN</x:v>
      </x:c>
    </x:row>
    <x:row r="5968">
      <x:c r="B5968" s="7" t="str">
        <x:v>PHY-05962</x:v>
      </x:c>
      <x:c r="C5968" s="7" t="str">
        <x:v>surrogate lot</x:v>
      </x:c>
      <x:c r="D5968" s="7" t="str">
        <x:v>SF-800-REA-T-B2</x:v>
      </x:c>
      <x:c r="E5968" s="7" t="str">
        <x:v>Surrogate Media!N16</x:v>
      </x:c>
      <x:c r="F5968" s="7" t="str">
        <x:f>'Surrogate Media'!N16</x:f>
        <x:v>OPEN</x:v>
      </x:c>
    </x:row>
    <x:row r="5969">
      <x:c r="B5969" s="7" t="str">
        <x:v>PHY-05963</x:v>
      </x:c>
      <x:c r="C5969" s="7" t="str">
        <x:v>surrogate lot</x:v>
      </x:c>
      <x:c r="D5969" s="7" t="str">
        <x:v>SF-800-REA-T-C1</x:v>
      </x:c>
      <x:c r="E5969" s="7" t="str">
        <x:v>Surrogate Media!N17</x:v>
      </x:c>
      <x:c r="F5969" s="7" t="str">
        <x:f>'Surrogate Media'!N17</x:f>
        <x:v>OPEN</x:v>
      </x:c>
    </x:row>
    <x:row r="5970">
      <x:c r="B5970" s="7" t="str">
        <x:v>PHY-05964</x:v>
      </x:c>
      <x:c r="C5970" s="7" t="str">
        <x:v>surrogate lot</x:v>
      </x:c>
      <x:c r="D5970" s="7" t="str">
        <x:v>SF-800-REA-T-C2</x:v>
      </x:c>
      <x:c r="E5970" s="7" t="str">
        <x:v>Surrogate Media!N18</x:v>
      </x:c>
      <x:c r="F5970" s="7" t="str">
        <x:f>'Surrogate Media'!N18</x:f>
        <x:v>OPEN</x:v>
      </x:c>
    </x:row>
    <x:row r="5971">
      <x:c r="B5971" s="7" t="str">
        <x:v>PHY-05965</x:v>
      </x:c>
      <x:c r="C5971" s="7" t="str">
        <x:v>water lot</x:v>
      </x:c>
      <x:c r="D5971" s="7" t="str">
        <x:v>WATER-REA-O-A1</x:v>
      </x:c>
      <x:c r="E5971" s="7" t="str">
        <x:v>Water Lots!L7</x:v>
      </x:c>
      <x:c r="F5971" s="7" t="str">
        <x:f>'Water Lots'!L7</x:f>
        <x:v>OPEN</x:v>
      </x:c>
    </x:row>
    <x:row r="5972">
      <x:c r="B5972" s="7" t="str">
        <x:v>PHY-05966</x:v>
      </x:c>
      <x:c r="C5972" s="7" t="str">
        <x:v>water lot</x:v>
      </x:c>
      <x:c r="D5972" s="7" t="str">
        <x:v>WATER-REA-O-A2</x:v>
      </x:c>
      <x:c r="E5972" s="7" t="str">
        <x:v>Water Lots!L8</x:v>
      </x:c>
      <x:c r="F5972" s="7" t="str">
        <x:f>'Water Lots'!L8</x:f>
        <x:v>OPEN</x:v>
      </x:c>
    </x:row>
    <x:row r="5973">
      <x:c r="B5973" s="7" t="str">
        <x:v>PHY-05967</x:v>
      </x:c>
      <x:c r="C5973" s="7" t="str">
        <x:v>water lot</x:v>
      </x:c>
      <x:c r="D5973" s="7" t="str">
        <x:v>WATER-REA-O-B1</x:v>
      </x:c>
      <x:c r="E5973" s="7" t="str">
        <x:v>Water Lots!L9</x:v>
      </x:c>
      <x:c r="F5973" s="7" t="str">
        <x:f>'Water Lots'!L9</x:f>
        <x:v>OPEN</x:v>
      </x:c>
    </x:row>
    <x:row r="5974">
      <x:c r="B5974" s="7" t="str">
        <x:v>PHY-05968</x:v>
      </x:c>
      <x:c r="C5974" s="7" t="str">
        <x:v>water lot</x:v>
      </x:c>
      <x:c r="D5974" s="7" t="str">
        <x:v>WATER-REA-O-B2</x:v>
      </x:c>
      <x:c r="E5974" s="7" t="str">
        <x:v>Water Lots!L10</x:v>
      </x:c>
      <x:c r="F5974" s="7" t="str">
        <x:f>'Water Lots'!L10</x:f>
        <x:v>OPEN</x:v>
      </x:c>
    </x:row>
    <x:row r="5975">
      <x:c r="B5975" s="7" t="str">
        <x:v>PHY-05969</x:v>
      </x:c>
      <x:c r="C5975" s="7" t="str">
        <x:v>water lot</x:v>
      </x:c>
      <x:c r="D5975" s="7" t="str">
        <x:v>WATER-REA-O-C1</x:v>
      </x:c>
      <x:c r="E5975" s="7" t="str">
        <x:v>Water Lots!L11</x:v>
      </x:c>
      <x:c r="F5975" s="7" t="str">
        <x:f>'Water Lots'!L11</x:f>
        <x:v>OPEN</x:v>
      </x:c>
    </x:row>
    <x:row r="5976">
      <x:c r="B5976" s="7" t="str">
        <x:v>PHY-05970</x:v>
      </x:c>
      <x:c r="C5976" s="7" t="str">
        <x:v>water lot</x:v>
      </x:c>
      <x:c r="D5976" s="7" t="str">
        <x:v>WATER-REA-O-C2</x:v>
      </x:c>
      <x:c r="E5976" s="7" t="str">
        <x:v>Water Lots!L12</x:v>
      </x:c>
      <x:c r="F5976" s="7" t="str">
        <x:f>'Water Lots'!L12</x:f>
        <x:v>OPEN</x:v>
      </x:c>
    </x:row>
    <x:row r="5977">
      <x:c r="B5977" s="7" t="str">
        <x:v>PHY-05971</x:v>
      </x:c>
      <x:c r="C5977" s="7" t="str">
        <x:v>water lot</x:v>
      </x:c>
      <x:c r="D5977" s="7" t="str">
        <x:v>WATER-REA-T-A1</x:v>
      </x:c>
      <x:c r="E5977" s="7" t="str">
        <x:v>Water Lots!L13</x:v>
      </x:c>
      <x:c r="F5977" s="7" t="str">
        <x:f>'Water Lots'!L13</x:f>
        <x:v>OPEN</x:v>
      </x:c>
    </x:row>
    <x:row r="5978">
      <x:c r="B5978" s="7" t="str">
        <x:v>PHY-05972</x:v>
      </x:c>
      <x:c r="C5978" s="7" t="str">
        <x:v>water lot</x:v>
      </x:c>
      <x:c r="D5978" s="7" t="str">
        <x:v>WATER-REA-T-A2</x:v>
      </x:c>
      <x:c r="E5978" s="7" t="str">
        <x:v>Water Lots!L14</x:v>
      </x:c>
      <x:c r="F5978" s="7" t="str">
        <x:f>'Water Lots'!L14</x:f>
        <x:v>OPEN</x:v>
      </x:c>
    </x:row>
    <x:row r="5979">
      <x:c r="B5979" s="7" t="str">
        <x:v>PHY-05973</x:v>
      </x:c>
      <x:c r="C5979" s="7" t="str">
        <x:v>water lot</x:v>
      </x:c>
      <x:c r="D5979" s="7" t="str">
        <x:v>WATER-REA-T-B1</x:v>
      </x:c>
      <x:c r="E5979" s="7" t="str">
        <x:v>Water Lots!L15</x:v>
      </x:c>
      <x:c r="F5979" s="7" t="str">
        <x:f>'Water Lots'!L15</x:f>
        <x:v>OPEN</x:v>
      </x:c>
    </x:row>
    <x:row r="5980">
      <x:c r="B5980" s="7" t="str">
        <x:v>PHY-05974</x:v>
      </x:c>
      <x:c r="C5980" s="7" t="str">
        <x:v>water lot</x:v>
      </x:c>
      <x:c r="D5980" s="7" t="str">
        <x:v>WATER-REA-T-B2</x:v>
      </x:c>
      <x:c r="E5980" s="7" t="str">
        <x:v>Water Lots!L16</x:v>
      </x:c>
      <x:c r="F5980" s="7" t="str">
        <x:f>'Water Lots'!L16</x:f>
        <x:v>OPEN</x:v>
      </x:c>
    </x:row>
    <x:row r="5981">
      <x:c r="B5981" s="7" t="str">
        <x:v>PHY-05975</x:v>
      </x:c>
      <x:c r="C5981" s="7" t="str">
        <x:v>water lot</x:v>
      </x:c>
      <x:c r="D5981" s="7" t="str">
        <x:v>WATER-REA-T-C1</x:v>
      </x:c>
      <x:c r="E5981" s="7" t="str">
        <x:v>Water Lots!L17</x:v>
      </x:c>
      <x:c r="F5981" s="7" t="str">
        <x:f>'Water Lots'!L17</x:f>
        <x:v>OPEN</x:v>
      </x:c>
    </x:row>
    <x:row r="5982">
      <x:c r="B5982" s="7" t="str">
        <x:v>PHY-05976</x:v>
      </x:c>
      <x:c r="C5982" s="7" t="str">
        <x:v>water lot</x:v>
      </x:c>
      <x:c r="D5982" s="7" t="str">
        <x:v>WATER-REA-T-C2</x:v>
      </x:c>
      <x:c r="E5982" s="7" t="str">
        <x:v>Water Lots!L18</x:v>
      </x:c>
      <x:c r="F5982" s="7" t="str">
        <x:f>'Water Lots'!L18</x:f>
        <x:v>OPEN</x:v>
      </x:c>
    </x:row>
    <x:row r="5983">
      <x:c r="B5983" s="7" t="str">
        <x:v>PHY-05977</x:v>
      </x:c>
      <x:c r="C5983" s="7" t="str">
        <x:v>containment proof</x:v>
      </x:c>
      <x:c r="D5983" s="7" t="str">
        <x:v>CT-REA-O-A1</x:v>
      </x:c>
      <x:c r="E5983" s="7" t="str">
        <x:v>Containment Proofs!P7</x:v>
      </x:c>
      <x:c r="F5983" s="7" t="str">
        <x:f>'Containment Proofs'!P7</x:f>
        <x:v>OPEN</x:v>
      </x:c>
    </x:row>
    <x:row r="5984">
      <x:c r="B5984" s="7" t="str">
        <x:v>PHY-05978</x:v>
      </x:c>
      <x:c r="C5984" s="7" t="str">
        <x:v>containment proof</x:v>
      </x:c>
      <x:c r="D5984" s="7" t="str">
        <x:v>CT-REA-O-A2</x:v>
      </x:c>
      <x:c r="E5984" s="7" t="str">
        <x:v>Containment Proofs!P8</x:v>
      </x:c>
      <x:c r="F5984" s="7" t="str">
        <x:f>'Containment Proofs'!P8</x:f>
        <x:v>OPEN</x:v>
      </x:c>
    </x:row>
    <x:row r="5985">
      <x:c r="B5985" s="7" t="str">
        <x:v>PHY-05979</x:v>
      </x:c>
      <x:c r="C5985" s="7" t="str">
        <x:v>containment proof</x:v>
      </x:c>
      <x:c r="D5985" s="7" t="str">
        <x:v>CT-REA-O-B1</x:v>
      </x:c>
      <x:c r="E5985" s="7" t="str">
        <x:v>Containment Proofs!P9</x:v>
      </x:c>
      <x:c r="F5985" s="7" t="str">
        <x:f>'Containment Proofs'!P9</x:f>
        <x:v>OPEN</x:v>
      </x:c>
    </x:row>
    <x:row r="5986">
      <x:c r="B5986" s="7" t="str">
        <x:v>PHY-05980</x:v>
      </x:c>
      <x:c r="C5986" s="7" t="str">
        <x:v>containment proof</x:v>
      </x:c>
      <x:c r="D5986" s="7" t="str">
        <x:v>CT-REA-O-B2</x:v>
      </x:c>
      <x:c r="E5986" s="7" t="str">
        <x:v>Containment Proofs!P10</x:v>
      </x:c>
      <x:c r="F5986" s="7" t="str">
        <x:f>'Containment Proofs'!P10</x:f>
        <x:v>OPEN</x:v>
      </x:c>
    </x:row>
    <x:row r="5987">
      <x:c r="B5987" s="7" t="str">
        <x:v>PHY-05981</x:v>
      </x:c>
      <x:c r="C5987" s="7" t="str">
        <x:v>containment proof</x:v>
      </x:c>
      <x:c r="D5987" s="7" t="str">
        <x:v>CT-REA-O-C1</x:v>
      </x:c>
      <x:c r="E5987" s="7" t="str">
        <x:v>Containment Proofs!P11</x:v>
      </x:c>
      <x:c r="F5987" s="7" t="str">
        <x:f>'Containment Proofs'!P11</x:f>
        <x:v>OPEN</x:v>
      </x:c>
    </x:row>
    <x:row r="5988">
      <x:c r="B5988" s="7" t="str">
        <x:v>PHY-05982</x:v>
      </x:c>
      <x:c r="C5988" s="7" t="str">
        <x:v>containment proof</x:v>
      </x:c>
      <x:c r="D5988" s="7" t="str">
        <x:v>CT-REA-O-C2</x:v>
      </x:c>
      <x:c r="E5988" s="7" t="str">
        <x:v>Containment Proofs!P12</x:v>
      </x:c>
      <x:c r="F5988" s="7" t="str">
        <x:f>'Containment Proofs'!P12</x:f>
        <x:v>OPEN</x:v>
      </x:c>
    </x:row>
    <x:row r="5989">
      <x:c r="B5989" s="7" t="str">
        <x:v>PHY-05983</x:v>
      </x:c>
      <x:c r="C5989" s="7" t="str">
        <x:v>containment proof</x:v>
      </x:c>
      <x:c r="D5989" s="7" t="str">
        <x:v>CT-REA-T-A1</x:v>
      </x:c>
      <x:c r="E5989" s="7" t="str">
        <x:v>Containment Proofs!P13</x:v>
      </x:c>
      <x:c r="F5989" s="7" t="str">
        <x:f>'Containment Proofs'!P13</x:f>
        <x:v>OPEN</x:v>
      </x:c>
    </x:row>
    <x:row r="5990">
      <x:c r="B5990" s="7" t="str">
        <x:v>PHY-05984</x:v>
      </x:c>
      <x:c r="C5990" s="7" t="str">
        <x:v>containment proof</x:v>
      </x:c>
      <x:c r="D5990" s="7" t="str">
        <x:v>CT-REA-T-A2</x:v>
      </x:c>
      <x:c r="E5990" s="7" t="str">
        <x:v>Containment Proofs!P14</x:v>
      </x:c>
      <x:c r="F5990" s="7" t="str">
        <x:f>'Containment Proofs'!P14</x:f>
        <x:v>OPEN</x:v>
      </x:c>
    </x:row>
    <x:row r="5991">
      <x:c r="B5991" s="7" t="str">
        <x:v>PHY-05985</x:v>
      </x:c>
      <x:c r="C5991" s="7" t="str">
        <x:v>containment proof</x:v>
      </x:c>
      <x:c r="D5991" s="7" t="str">
        <x:v>CT-REA-T-B1</x:v>
      </x:c>
      <x:c r="E5991" s="7" t="str">
        <x:v>Containment Proofs!P15</x:v>
      </x:c>
      <x:c r="F5991" s="7" t="str">
        <x:f>'Containment Proofs'!P15</x:f>
        <x:v>OPEN</x:v>
      </x:c>
    </x:row>
    <x:row r="5992">
      <x:c r="B5992" s="7" t="str">
        <x:v>PHY-05986</x:v>
      </x:c>
      <x:c r="C5992" s="7" t="str">
        <x:v>containment proof</x:v>
      </x:c>
      <x:c r="D5992" s="7" t="str">
        <x:v>CT-REA-T-B2</x:v>
      </x:c>
      <x:c r="E5992" s="7" t="str">
        <x:v>Containment Proofs!P16</x:v>
      </x:c>
      <x:c r="F5992" s="7" t="str">
        <x:f>'Containment Proofs'!P16</x:f>
        <x:v>OPEN</x:v>
      </x:c>
    </x:row>
    <x:row r="5993">
      <x:c r="B5993" s="7" t="str">
        <x:v>PHY-05987</x:v>
      </x:c>
      <x:c r="C5993" s="7" t="str">
        <x:v>containment proof</x:v>
      </x:c>
      <x:c r="D5993" s="7" t="str">
        <x:v>CT-REA-T-C1</x:v>
      </x:c>
      <x:c r="E5993" s="7" t="str">
        <x:v>Containment Proofs!P17</x:v>
      </x:c>
      <x:c r="F5993" s="7" t="str">
        <x:f>'Containment Proofs'!P17</x:f>
        <x:v>OPEN</x:v>
      </x:c>
    </x:row>
    <x:row r="5994">
      <x:c r="B5994" s="7" t="str">
        <x:v>PHY-05988</x:v>
      </x:c>
      <x:c r="C5994" s="7" t="str">
        <x:v>containment proof</x:v>
      </x:c>
      <x:c r="D5994" s="7" t="str">
        <x:v>CT-REA-T-C2</x:v>
      </x:c>
      <x:c r="E5994" s="7" t="str">
        <x:v>Containment Proofs!P18</x:v>
      </x:c>
      <x:c r="F5994" s="7" t="str">
        <x:f>'Containment Proofs'!P18</x:f>
        <x:v>OPEN</x:v>
      </x:c>
    </x:row>
    <x:row r="5995">
      <x:c r="B5995" s="7" t="str">
        <x:v>PHY-05989</x:v>
      </x:c>
      <x:c r="C5995" s="7" t="str">
        <x:v>receiver proof</x:v>
      </x:c>
      <x:c r="D5995" s="7" t="str">
        <x:v>RAP-RP-01</x:v>
      </x:c>
      <x:c r="E5995" s="7" t="str">
        <x:v>Receiver Proofs!M7</x:v>
      </x:c>
      <x:c r="F5995" s="7" t="str">
        <x:f>'Receiver Proofs'!M7</x:f>
        <x:v>OPEN</x:v>
      </x:c>
    </x:row>
    <x:row r="5996">
      <x:c r="B5996" s="7" t="str">
        <x:v>PHY-05990</x:v>
      </x:c>
      <x:c r="C5996" s="7" t="str">
        <x:v>receiver proof</x:v>
      </x:c>
      <x:c r="D5996" s="7" t="str">
        <x:v>RAP-RP-02</x:v>
      </x:c>
      <x:c r="E5996" s="7" t="str">
        <x:v>Receiver Proofs!M8</x:v>
      </x:c>
      <x:c r="F5996" s="7" t="str">
        <x:f>'Receiver Proofs'!M8</x:f>
        <x:v>OPEN</x:v>
      </x:c>
    </x:row>
    <x:row r="5997">
      <x:c r="B5997" s="7" t="str">
        <x:v>PHY-05991</x:v>
      </x:c>
      <x:c r="C5997" s="7" t="str">
        <x:v>receiver proof</x:v>
      </x:c>
      <x:c r="D5997" s="7" t="str">
        <x:v>RAP-RP-03</x:v>
      </x:c>
      <x:c r="E5997" s="7" t="str">
        <x:v>Receiver Proofs!M9</x:v>
      </x:c>
      <x:c r="F5997" s="7" t="str">
        <x:f>'Receiver Proofs'!M9</x:f>
        <x:v>OPEN</x:v>
      </x:c>
    </x:row>
    <x:row r="5998">
      <x:c r="B5998" s="7" t="str">
        <x:v>PHY-05992</x:v>
      </x:c>
      <x:c r="C5998" s="7" t="str">
        <x:v>receiver proof</x:v>
      </x:c>
      <x:c r="D5998" s="7" t="str">
        <x:v>RAP-RP-04</x:v>
      </x:c>
      <x:c r="E5998" s="7" t="str">
        <x:v>Receiver Proofs!M10</x:v>
      </x:c>
      <x:c r="F5998" s="7" t="str">
        <x:f>'Receiver Proofs'!M10</x:f>
        <x:v>OPEN</x:v>
      </x:c>
    </x:row>
    <x:row r="5999">
      <x:c r="B5999" s="7" t="str">
        <x:v>PHY-05993</x:v>
      </x:c>
      <x:c r="C5999" s="7" t="str">
        <x:v>receiver proof</x:v>
      </x:c>
      <x:c r="D5999" s="7" t="str">
        <x:v>RAP-RP-05</x:v>
      </x:c>
      <x:c r="E5999" s="7" t="str">
        <x:v>Receiver Proofs!M11</x:v>
      </x:c>
      <x:c r="F5999" s="7" t="str">
        <x:f>'Receiver Proofs'!M11</x:f>
        <x:v>OPEN</x:v>
      </x:c>
    </x:row>
    <x:row r="6000">
      <x:c r="B6000" s="7" t="str">
        <x:v>PHY-05994</x:v>
      </x:c>
      <x:c r="C6000" s="7" t="str">
        <x:v>receiver proof</x:v>
      </x:c>
      <x:c r="D6000" s="7" t="str">
        <x:v>RAP-RP-06</x:v>
      </x:c>
      <x:c r="E6000" s="7" t="str">
        <x:v>Receiver Proofs!M12</x:v>
      </x:c>
      <x:c r="F6000" s="7" t="str">
        <x:f>'Receiver Proofs'!M12</x:f>
        <x:v>OPEN</x:v>
      </x:c>
    </x:row>
    <x:row r="6001">
      <x:c r="B6001" s="7" t="str">
        <x:v>PHY-05995</x:v>
      </x:c>
      <x:c r="C6001" s="7" t="str">
        <x:v>receiver proof</x:v>
      </x:c>
      <x:c r="D6001" s="7" t="str">
        <x:v>RAP-RP-07</x:v>
      </x:c>
      <x:c r="E6001" s="7" t="str">
        <x:v>Receiver Proofs!M13</x:v>
      </x:c>
      <x:c r="F6001" s="7" t="str">
        <x:f>'Receiver Proofs'!M13</x:f>
        <x:v>OPEN</x:v>
      </x:c>
    </x:row>
    <x:row r="6002">
      <x:c r="B6002" s="7" t="str">
        <x:v>PHY-05996</x:v>
      </x:c>
      <x:c r="C6002" s="7" t="str">
        <x:v>receiver proof</x:v>
      </x:c>
      <x:c r="D6002" s="7" t="str">
        <x:v>RAP-RP-08</x:v>
      </x:c>
      <x:c r="E6002" s="7" t="str">
        <x:v>Receiver Proofs!M14</x:v>
      </x:c>
      <x:c r="F6002" s="7" t="str">
        <x:f>'Receiver Proofs'!M14</x:f>
        <x:v>OPEN</x:v>
      </x:c>
    </x:row>
    <x:row r="6003">
      <x:c r="B6003" s="7" t="str">
        <x:v>PHY-05997</x:v>
      </x:c>
      <x:c r="C6003" s="7" t="str">
        <x:v>receiver proof</x:v>
      </x:c>
      <x:c r="D6003" s="7" t="str">
        <x:v>RAP-RP-09</x:v>
      </x:c>
      <x:c r="E6003" s="7" t="str">
        <x:v>Receiver Proofs!M15</x:v>
      </x:c>
      <x:c r="F6003" s="7" t="str">
        <x:f>'Receiver Proofs'!M15</x:f>
        <x:v>OPEN</x:v>
      </x:c>
    </x:row>
    <x:row r="6004">
      <x:c r="B6004" s="7" t="str">
        <x:v>PHY-05998</x:v>
      </x:c>
      <x:c r="C6004" s="7" t="str">
        <x:v>receiver proof</x:v>
      </x:c>
      <x:c r="D6004" s="7" t="str">
        <x:v>RAP-RP-10</x:v>
      </x:c>
      <x:c r="E6004" s="7" t="str">
        <x:v>Receiver Proofs!M16</x:v>
      </x:c>
      <x:c r="F6004" s="7" t="str">
        <x:f>'Receiver Proofs'!M16</x:f>
        <x:v>OPEN</x:v>
      </x:c>
    </x:row>
    <x:row r="6005">
      <x:c r="B6005" s="7" t="str">
        <x:v>PHY-05999</x:v>
      </x:c>
      <x:c r="C6005" s="7" t="str">
        <x:v>receiver proof</x:v>
      </x:c>
      <x:c r="D6005" s="7" t="str">
        <x:v>RAP-RP-11</x:v>
      </x:c>
      <x:c r="E6005" s="7" t="str">
        <x:v>Receiver Proofs!M17</x:v>
      </x:c>
      <x:c r="F6005" s="7" t="str">
        <x:f>'Receiver Proofs'!M17</x:f>
        <x:v>OPEN</x:v>
      </x:c>
    </x:row>
    <x:row r="6006">
      <x:c r="B6006" s="7" t="str">
        <x:v>PHY-06000</x:v>
      </x:c>
      <x:c r="C6006" s="7" t="str">
        <x:v>receiver proof</x:v>
      </x:c>
      <x:c r="D6006" s="7" t="str">
        <x:v>RAP-RP-12</x:v>
      </x:c>
      <x:c r="E6006" s="7" t="str">
        <x:v>Receiver Proofs!M18</x:v>
      </x:c>
      <x:c r="F6006" s="7" t="str">
        <x:f>'Receiver Proofs'!M18</x:f>
        <x:v>OPEN</x:v>
      </x:c>
    </x:row>
    <x:row r="6007">
      <x:c r="B6007" s="7" t="str">
        <x:v>PHY-06001</x:v>
      </x:c>
      <x:c r="C6007" s="7" t="str">
        <x:v>receiver proof</x:v>
      </x:c>
      <x:c r="D6007" s="7" t="str">
        <x:v>RAP-RP-13</x:v>
      </x:c>
      <x:c r="E6007" s="7" t="str">
        <x:v>Receiver Proofs!M19</x:v>
      </x:c>
      <x:c r="F6007" s="7" t="str">
        <x:f>'Receiver Proofs'!M19</x:f>
        <x:v>OPEN</x:v>
      </x:c>
    </x:row>
    <x:row r="6008">
      <x:c r="B6008" s="7" t="str">
        <x:v>PHY-06002</x:v>
      </x:c>
      <x:c r="C6008" s="7" t="str">
        <x:v>receiver proof</x:v>
      </x:c>
      <x:c r="D6008" s="7" t="str">
        <x:v>RAP-RP-14</x:v>
      </x:c>
      <x:c r="E6008" s="7" t="str">
        <x:v>Receiver Proofs!M20</x:v>
      </x:c>
      <x:c r="F6008" s="7" t="str">
        <x:f>'Receiver Proofs'!M20</x:f>
        <x:v>OPEN</x:v>
      </x:c>
    </x:row>
    <x:row r="6009">
      <x:c r="B6009" s="7" t="str">
        <x:v>PHY-06003</x:v>
      </x:c>
      <x:c r="C6009" s="7" t="str">
        <x:v>receiver proof</x:v>
      </x:c>
      <x:c r="D6009" s="7" t="str">
        <x:v>RAP-RP-15</x:v>
      </x:c>
      <x:c r="E6009" s="7" t="str">
        <x:v>Receiver Proofs!M21</x:v>
      </x:c>
      <x:c r="F6009" s="7" t="str">
        <x:f>'Receiver Proofs'!M21</x:f>
        <x:v>OPEN</x:v>
      </x:c>
    </x:row>
    <x:row r="6010">
      <x:c r="B6010" s="7" t="str">
        <x:v>PHY-06004</x:v>
      </x:c>
      <x:c r="C6010" s="7" t="str">
        <x:v>receiver proof</x:v>
      </x:c>
      <x:c r="D6010" s="7" t="str">
        <x:v>RAP-RP-16</x:v>
      </x:c>
      <x:c r="E6010" s="7" t="str">
        <x:v>Receiver Proofs!M22</x:v>
      </x:c>
      <x:c r="F6010" s="7" t="str">
        <x:f>'Receiver Proofs'!M22</x:f>
        <x:v>OPEN</x:v>
      </x:c>
    </x:row>
    <x:row r="6011">
      <x:c r="B6011" s="7" t="str">
        <x:v>PHY-06005</x:v>
      </x:c>
      <x:c r="C6011" s="7" t="str">
        <x:v>receiver proof</x:v>
      </x:c>
      <x:c r="D6011" s="7" t="str">
        <x:v>RAP-RP-17</x:v>
      </x:c>
      <x:c r="E6011" s="7" t="str">
        <x:v>Receiver Proofs!M23</x:v>
      </x:c>
      <x:c r="F6011" s="7" t="str">
        <x:f>'Receiver Proofs'!M23</x:f>
        <x:v>OPEN</x:v>
      </x:c>
    </x:row>
    <x:row r="6012">
      <x:c r="B6012" s="7" t="str">
        <x:v>PHY-06006</x:v>
      </x:c>
      <x:c r="C6012" s="7" t="str">
        <x:v>receiver proof</x:v>
      </x:c>
      <x:c r="D6012" s="7" t="str">
        <x:v>RAP-RP-18</x:v>
      </x:c>
      <x:c r="E6012" s="7" t="str">
        <x:v>Receiver Proofs!M24</x:v>
      </x:c>
      <x:c r="F6012" s="7" t="str">
        <x:f>'Receiver Proofs'!M24</x:f>
        <x:v>OPEN</x:v>
      </x:c>
    </x:row>
    <x:row r="6013">
      <x:c r="B6013" s="7" t="str">
        <x:v>PHY-06007</x:v>
      </x:c>
      <x:c r="C6013" s="7" t="str">
        <x:v>receiver proof</x:v>
      </x:c>
      <x:c r="D6013" s="7" t="str">
        <x:v>RAP-RP-19</x:v>
      </x:c>
      <x:c r="E6013" s="7" t="str">
        <x:v>Receiver Proofs!M25</x:v>
      </x:c>
      <x:c r="F6013" s="7" t="str">
        <x:f>'Receiver Proofs'!M25</x:f>
        <x:v>OPEN</x:v>
      </x:c>
    </x:row>
    <x:row r="6014">
      <x:c r="B6014" s="7" t="str">
        <x:v>PHY-06008</x:v>
      </x:c>
      <x:c r="C6014" s="7" t="str">
        <x:v>receiver proof</x:v>
      </x:c>
      <x:c r="D6014" s="7" t="str">
        <x:v>RAP-RP-20</x:v>
      </x:c>
      <x:c r="E6014" s="7" t="str">
        <x:v>Receiver Proofs!M26</x:v>
      </x:c>
      <x:c r="F6014" s="7" t="str">
        <x:f>'Receiver Proofs'!M26</x:f>
        <x:v>OPEN</x:v>
      </x:c>
    </x:row>
    <x:row r="6015">
      <x:c r="B6015" s="7" t="str">
        <x:v>PHY-06009</x:v>
      </x:c>
      <x:c r="C6015" s="7" t="str">
        <x:v>receiver proof</x:v>
      </x:c>
      <x:c r="D6015" s="7" t="str">
        <x:v>RAP-RP-21</x:v>
      </x:c>
      <x:c r="E6015" s="7" t="str">
        <x:v>Receiver Proofs!M27</x:v>
      </x:c>
      <x:c r="F6015" s="7" t="str">
        <x:f>'Receiver Proofs'!M27</x:f>
        <x:v>OPEN</x:v>
      </x:c>
    </x:row>
    <x:row r="6016">
      <x:c r="B6016" s="7" t="str">
        <x:v>PHY-06010</x:v>
      </x:c>
      <x:c r="C6016" s="7" t="str">
        <x:v>receiver proof</x:v>
      </x:c>
      <x:c r="D6016" s="7" t="str">
        <x:v>RAP-RP-22</x:v>
      </x:c>
      <x:c r="E6016" s="7" t="str">
        <x:v>Receiver Proofs!M28</x:v>
      </x:c>
      <x:c r="F6016" s="7" t="str">
        <x:f>'Receiver Proofs'!M28</x:f>
        <x:v>OPEN</x:v>
      </x:c>
    </x:row>
    <x:row r="6017">
      <x:c r="B6017" s="7" t="str">
        <x:v>PHY-06011</x:v>
      </x:c>
      <x:c r="C6017" s="7" t="str">
        <x:v>receiver proof</x:v>
      </x:c>
      <x:c r="D6017" s="7" t="str">
        <x:v>RAP-RP-23</x:v>
      </x:c>
      <x:c r="E6017" s="7" t="str">
        <x:v>Receiver Proofs!M29</x:v>
      </x:c>
      <x:c r="F6017" s="7" t="str">
        <x:f>'Receiver Proofs'!M29</x:f>
        <x:v>OPEN</x:v>
      </x:c>
    </x:row>
    <x:row r="6018">
      <x:c r="B6018" s="7" t="str">
        <x:v>PHY-06012</x:v>
      </x:c>
      <x:c r="C6018" s="7" t="str">
        <x:v>receiver proof</x:v>
      </x:c>
      <x:c r="D6018" s="7" t="str">
        <x:v>RAP-RP-24</x:v>
      </x:c>
      <x:c r="E6018" s="7" t="str">
        <x:v>Receiver Proofs!M30</x:v>
      </x:c>
      <x:c r="F6018" s="7" t="str">
        <x:f>'Receiver Proofs'!M30</x:f>
        <x:v>OPEN</x:v>
      </x:c>
    </x:row>
    <x:row r="6019">
      <x:c r="B6019" s="7" t="str">
        <x:v>PHY-06013</x:v>
      </x:c>
      <x:c r="C6019" s="7" t="str">
        <x:v>receiver proof</x:v>
      </x:c>
      <x:c r="D6019" s="7" t="str">
        <x:v>RAP-RP-25</x:v>
      </x:c>
      <x:c r="E6019" s="7" t="str">
        <x:v>Receiver Proofs!M31</x:v>
      </x:c>
      <x:c r="F6019" s="7" t="str">
        <x:f>'Receiver Proofs'!M31</x:f>
        <x:v>OPEN</x:v>
      </x:c>
    </x:row>
    <x:row r="6020">
      <x:c r="B6020" s="7" t="str">
        <x:v>PHY-06014</x:v>
      </x:c>
      <x:c r="C6020" s="7" t="str">
        <x:v>receiver proof</x:v>
      </x:c>
      <x:c r="D6020" s="7" t="str">
        <x:v>RAP-RP-26</x:v>
      </x:c>
      <x:c r="E6020" s="7" t="str">
        <x:v>Receiver Proofs!M32</x:v>
      </x:c>
      <x:c r="F6020" s="7" t="str">
        <x:f>'Receiver Proofs'!M32</x:f>
        <x:v>OPEN</x:v>
      </x:c>
    </x:row>
    <x:row r="6021">
      <x:c r="B6021" s="7" t="str">
        <x:v>PHY-06015</x:v>
      </x:c>
      <x:c r="C6021" s="7" t="str">
        <x:v>receiver proof</x:v>
      </x:c>
      <x:c r="D6021" s="7" t="str">
        <x:v>RAP-RP-27</x:v>
      </x:c>
      <x:c r="E6021" s="7" t="str">
        <x:v>Receiver Proofs!M33</x:v>
      </x:c>
      <x:c r="F6021" s="7" t="str">
        <x:f>'Receiver Proofs'!M33</x:f>
        <x:v>OPEN</x:v>
      </x:c>
    </x:row>
    <x:row r="6022">
      <x:c r="B6022" s="7" t="str">
        <x:v>PHY-06016</x:v>
      </x:c>
      <x:c r="C6022" s="7" t="str">
        <x:v>receiver proof</x:v>
      </x:c>
      <x:c r="D6022" s="7" t="str">
        <x:v>RAP-RP-28</x:v>
      </x:c>
      <x:c r="E6022" s="7" t="str">
        <x:v>Receiver Proofs!M34</x:v>
      </x:c>
      <x:c r="F6022" s="7" t="str">
        <x:f>'Receiver Proofs'!M34</x:f>
        <x:v>OPEN</x:v>
      </x:c>
    </x:row>
    <x:row r="6023">
      <x:c r="B6023" s="7" t="str">
        <x:v>PHY-06017</x:v>
      </x:c>
      <x:c r="C6023" s="7" t="str">
        <x:v>receiver proof</x:v>
      </x:c>
      <x:c r="D6023" s="7" t="str">
        <x:v>RAP-RP-29</x:v>
      </x:c>
      <x:c r="E6023" s="7" t="str">
        <x:v>Receiver Proofs!M35</x:v>
      </x:c>
      <x:c r="F6023" s="7" t="str">
        <x:f>'Receiver Proofs'!M35</x:f>
        <x:v>OPEN</x:v>
      </x:c>
    </x:row>
    <x:row r="6024">
      <x:c r="B6024" s="7" t="str">
        <x:v>PHY-06018</x:v>
      </x:c>
      <x:c r="C6024" s="7" t="str">
        <x:v>receiver proof</x:v>
      </x:c>
      <x:c r="D6024" s="7" t="str">
        <x:v>RAP-RP-30</x:v>
      </x:c>
      <x:c r="E6024" s="7" t="str">
        <x:v>Receiver Proofs!M36</x:v>
      </x:c>
      <x:c r="F6024" s="7" t="str">
        <x:f>'Receiver Proofs'!M36</x:f>
        <x:v>OPEN</x:v>
      </x:c>
    </x:row>
    <x:row r="6025">
      <x:c r="B6025" s="7" t="str">
        <x:v>PHY-06019</x:v>
      </x:c>
      <x:c r="C6025" s="7" t="str">
        <x:v>receiver proof</x:v>
      </x:c>
      <x:c r="D6025" s="7" t="str">
        <x:v>RAP-RP-31</x:v>
      </x:c>
      <x:c r="E6025" s="7" t="str">
        <x:v>Receiver Proofs!M37</x:v>
      </x:c>
      <x:c r="F6025" s="7" t="str">
        <x:f>'Receiver Proofs'!M37</x:f>
        <x:v>OPEN</x:v>
      </x:c>
    </x:row>
    <x:row r="6026">
      <x:c r="B6026" s="7" t="str">
        <x:v>PHY-06020</x:v>
      </x:c>
      <x:c r="C6026" s="7" t="str">
        <x:v>receiver proof</x:v>
      </x:c>
      <x:c r="D6026" s="7" t="str">
        <x:v>RAP-RP-32</x:v>
      </x:c>
      <x:c r="E6026" s="7" t="str">
        <x:v>Receiver Proofs!M38</x:v>
      </x:c>
      <x:c r="F6026" s="7" t="str">
        <x:f>'Receiver Proofs'!M38</x:f>
        <x:v>OPEN</x:v>
      </x:c>
    </x:row>
    <x:row r="6027">
      <x:c r="B6027" s="7" t="str">
        <x:v>PHY-06021</x:v>
      </x:c>
      <x:c r="C6027" s="7" t="str">
        <x:v>receiver proof</x:v>
      </x:c>
      <x:c r="D6027" s="7" t="str">
        <x:v>RAP-RP-33</x:v>
      </x:c>
      <x:c r="E6027" s="7" t="str">
        <x:v>Receiver Proofs!M39</x:v>
      </x:c>
      <x:c r="F6027" s="7" t="str">
        <x:f>'Receiver Proofs'!M39</x:f>
        <x:v>OPEN</x:v>
      </x:c>
    </x:row>
    <x:row r="6028">
      <x:c r="B6028" s="7" t="str">
        <x:v>PHY-06022</x:v>
      </x:c>
      <x:c r="C6028" s="7" t="str">
        <x:v>receiver proof</x:v>
      </x:c>
      <x:c r="D6028" s="7" t="str">
        <x:v>RAP-RP-34</x:v>
      </x:c>
      <x:c r="E6028" s="7" t="str">
        <x:v>Receiver Proofs!M40</x:v>
      </x:c>
      <x:c r="F6028" s="7" t="str">
        <x:f>'Receiver Proofs'!M40</x:f>
        <x:v>OPEN</x:v>
      </x:c>
    </x:row>
    <x:row r="6029">
      <x:c r="B6029" s="7" t="str">
        <x:v>PHY-06023</x:v>
      </x:c>
      <x:c r="C6029" s="7" t="str">
        <x:v>receiver proof</x:v>
      </x:c>
      <x:c r="D6029" s="7" t="str">
        <x:v>RAP-RP-35</x:v>
      </x:c>
      <x:c r="E6029" s="7" t="str">
        <x:v>Receiver Proofs!M41</x:v>
      </x:c>
      <x:c r="F6029" s="7" t="str">
        <x:f>'Receiver Proofs'!M41</x:f>
        <x:v>OPEN</x:v>
      </x:c>
    </x:row>
    <x:row r="6030">
      <x:c r="B6030" s="7" t="str">
        <x:v>PHY-06024</x:v>
      </x:c>
      <x:c r="C6030" s="7" t="str">
        <x:v>receiver proof</x:v>
      </x:c>
      <x:c r="D6030" s="7" t="str">
        <x:v>RAP-RP-36</x:v>
      </x:c>
      <x:c r="E6030" s="7" t="str">
        <x:v>Receiver Proofs!M42</x:v>
      </x:c>
      <x:c r="F6030" s="7" t="str">
        <x:f>'Receiver Proofs'!M42</x:f>
        <x:v>OPEN</x:v>
      </x:c>
    </x:row>
    <x:row r="6031">
      <x:c r="B6031" s="7" t="str">
        <x:v>PHY-06025</x:v>
      </x:c>
      <x:c r="C6031" s="7" t="str">
        <x:v>receiver proof</x:v>
      </x:c>
      <x:c r="D6031" s="7" t="str">
        <x:v>RAP-RP-37</x:v>
      </x:c>
      <x:c r="E6031" s="7" t="str">
        <x:v>Receiver Proofs!M43</x:v>
      </x:c>
      <x:c r="F6031" s="7" t="str">
        <x:f>'Receiver Proofs'!M43</x:f>
        <x:v>OPEN</x:v>
      </x:c>
    </x:row>
    <x:row r="6032">
      <x:c r="B6032" s="7" t="str">
        <x:v>PHY-06026</x:v>
      </x:c>
      <x:c r="C6032" s="7" t="str">
        <x:v>receiver proof</x:v>
      </x:c>
      <x:c r="D6032" s="7" t="str">
        <x:v>RAP-RP-38</x:v>
      </x:c>
      <x:c r="E6032" s="7" t="str">
        <x:v>Receiver Proofs!M44</x:v>
      </x:c>
      <x:c r="F6032" s="7" t="str">
        <x:f>'Receiver Proofs'!M44</x:f>
        <x:v>OPEN</x:v>
      </x:c>
    </x:row>
    <x:row r="6033">
      <x:c r="B6033" s="7" t="str">
        <x:v>PHY-06027</x:v>
      </x:c>
      <x:c r="C6033" s="7" t="str">
        <x:v>receiver proof</x:v>
      </x:c>
      <x:c r="D6033" s="7" t="str">
        <x:v>RAP-RP-39</x:v>
      </x:c>
      <x:c r="E6033" s="7" t="str">
        <x:v>Receiver Proofs!M45</x:v>
      </x:c>
      <x:c r="F6033" s="7" t="str">
        <x:f>'Receiver Proofs'!M45</x:f>
        <x:v>OPEN</x:v>
      </x:c>
    </x:row>
    <x:row r="6034">
      <x:c r="B6034" s="7" t="str">
        <x:v>PHY-06028</x:v>
      </x:c>
      <x:c r="C6034" s="7" t="str">
        <x:v>receiver proof</x:v>
      </x:c>
      <x:c r="D6034" s="7" t="str">
        <x:v>RAP-RP-40</x:v>
      </x:c>
      <x:c r="E6034" s="7" t="str">
        <x:v>Receiver Proofs!M46</x:v>
      </x:c>
      <x:c r="F6034" s="7" t="str">
        <x:f>'Receiver Proofs'!M46</x:f>
        <x:v>OPEN</x:v>
      </x:c>
    </x:row>
    <x:row r="6035">
      <x:c r="B6035" s="7" t="str">
        <x:v>PHY-06029</x:v>
      </x:c>
      <x:c r="C6035" s="7" t="str">
        <x:v>receiver proof</x:v>
      </x:c>
      <x:c r="D6035" s="7" t="str">
        <x:v>RAP-RP-41</x:v>
      </x:c>
      <x:c r="E6035" s="7" t="str">
        <x:v>Receiver Proofs!M47</x:v>
      </x:c>
      <x:c r="F6035" s="7" t="str">
        <x:f>'Receiver Proofs'!M47</x:f>
        <x:v>OPEN</x:v>
      </x:c>
    </x:row>
    <x:row r="6036">
      <x:c r="B6036" s="7" t="str">
        <x:v>PHY-06030</x:v>
      </x:c>
      <x:c r="C6036" s="7" t="str">
        <x:v>receiver proof</x:v>
      </x:c>
      <x:c r="D6036" s="7" t="str">
        <x:v>RAP-RP-42</x:v>
      </x:c>
      <x:c r="E6036" s="7" t="str">
        <x:v>Receiver Proofs!M48</x:v>
      </x:c>
      <x:c r="F6036" s="7" t="str">
        <x:f>'Receiver Proofs'!M48</x:f>
        <x:v>OPEN</x:v>
      </x:c>
    </x:row>
    <x:row r="6037">
      <x:c r="B6037" s="7" t="str">
        <x:v>PHY-06031</x:v>
      </x:c>
      <x:c r="C6037" s="7" t="str">
        <x:v>receiver proof</x:v>
      </x:c>
      <x:c r="D6037" s="7" t="str">
        <x:v>RAP-RP-43</x:v>
      </x:c>
      <x:c r="E6037" s="7" t="str">
        <x:v>Receiver Proofs!M49</x:v>
      </x:c>
      <x:c r="F6037" s="7" t="str">
        <x:f>'Receiver Proofs'!M49</x:f>
        <x:v>OPEN</x:v>
      </x:c>
    </x:row>
    <x:row r="6038">
      <x:c r="B6038" s="7" t="str">
        <x:v>PHY-06032</x:v>
      </x:c>
      <x:c r="C6038" s="7" t="str">
        <x:v>receiver proof</x:v>
      </x:c>
      <x:c r="D6038" s="7" t="str">
        <x:v>RAP-RP-44</x:v>
      </x:c>
      <x:c r="E6038" s="7" t="str">
        <x:v>Receiver Proofs!M50</x:v>
      </x:c>
      <x:c r="F6038" s="7" t="str">
        <x:f>'Receiver Proofs'!M50</x:f>
        <x:v>OPEN</x:v>
      </x:c>
    </x:row>
    <x:row r="6039">
      <x:c r="B6039" s="7" t="str">
        <x:v>PHY-06033</x:v>
      </x:c>
      <x:c r="C6039" s="7" t="str">
        <x:v>receiver proof</x:v>
      </x:c>
      <x:c r="D6039" s="7" t="str">
        <x:v>RAP-RP-45</x:v>
      </x:c>
      <x:c r="E6039" s="7" t="str">
        <x:v>Receiver Proofs!M51</x:v>
      </x:c>
      <x:c r="F6039" s="7" t="str">
        <x:f>'Receiver Proofs'!M51</x:f>
        <x:v>OPEN</x:v>
      </x:c>
    </x:row>
    <x:row r="6040">
      <x:c r="B6040" s="7" t="str">
        <x:v>PHY-06034</x:v>
      </x:c>
      <x:c r="C6040" s="7" t="str">
        <x:v>receiver proof</x:v>
      </x:c>
      <x:c r="D6040" s="7" t="str">
        <x:v>RAP-RP-46</x:v>
      </x:c>
      <x:c r="E6040" s="7" t="str">
        <x:v>Receiver Proofs!M52</x:v>
      </x:c>
      <x:c r="F6040" s="7" t="str">
        <x:f>'Receiver Proofs'!M52</x:f>
        <x:v>OPEN</x:v>
      </x:c>
    </x:row>
    <x:row r="6041">
      <x:c r="B6041" s="7" t="str">
        <x:v>PHY-06035</x:v>
      </x:c>
      <x:c r="C6041" s="7" t="str">
        <x:v>receiver proof</x:v>
      </x:c>
      <x:c r="D6041" s="7" t="str">
        <x:v>RAP-RP-47</x:v>
      </x:c>
      <x:c r="E6041" s="7" t="str">
        <x:v>Receiver Proofs!M53</x:v>
      </x:c>
      <x:c r="F6041" s="7" t="str">
        <x:f>'Receiver Proofs'!M53</x:f>
        <x:v>OPEN</x:v>
      </x:c>
    </x:row>
    <x:row r="6042">
      <x:c r="B6042" s="7" t="str">
        <x:v>PHY-06036</x:v>
      </x:c>
      <x:c r="C6042" s="7" t="str">
        <x:v>receiver proof</x:v>
      </x:c>
      <x:c r="D6042" s="7" t="str">
        <x:v>RAP-RP-48</x:v>
      </x:c>
      <x:c r="E6042" s="7" t="str">
        <x:v>Receiver Proofs!M54</x:v>
      </x:c>
      <x:c r="F6042" s="7" t="str">
        <x:f>'Receiver Proofs'!M54</x:f>
        <x:v>OPEN</x:v>
      </x:c>
    </x:row>
    <x:row r="6043">
      <x:c r="B6043" s="7" t="str">
        <x:v>PHY-06037</x:v>
      </x:c>
      <x:c r="C6043" s="7" t="str">
        <x:v>channel standard</x:v>
      </x:c>
      <x:c r="D6043" s="7" t="str">
        <x:v>CF-01</x:v>
      </x:c>
      <x:c r="E6043" s="7" t="str">
        <x:v>Channel Families!L7</x:v>
      </x:c>
      <x:c r="F6043" s="7" t="str">
        <x:f>'Channel Families'!L7</x:f>
        <x:v>OPEN</x:v>
      </x:c>
    </x:row>
    <x:row r="6044">
      <x:c r="B6044" s="7" t="str">
        <x:v>PHY-06038</x:v>
      </x:c>
      <x:c r="C6044" s="7" t="str">
        <x:v>channel standard</x:v>
      </x:c>
      <x:c r="D6044" s="7" t="str">
        <x:v>CF-02</x:v>
      </x:c>
      <x:c r="E6044" s="7" t="str">
        <x:v>Channel Families!L8</x:v>
      </x:c>
      <x:c r="F6044" s="7" t="str">
        <x:f>'Channel Families'!L8</x:f>
        <x:v>OPEN</x:v>
      </x:c>
    </x:row>
    <x:row r="6045">
      <x:c r="B6045" s="7" t="str">
        <x:v>PHY-06039</x:v>
      </x:c>
      <x:c r="C6045" s="7" t="str">
        <x:v>channel standard</x:v>
      </x:c>
      <x:c r="D6045" s="7" t="str">
        <x:v>CF-03</x:v>
      </x:c>
      <x:c r="E6045" s="7" t="str">
        <x:v>Channel Families!L9</x:v>
      </x:c>
      <x:c r="F6045" s="7" t="str">
        <x:f>'Channel Families'!L9</x:f>
        <x:v>OPEN</x:v>
      </x:c>
    </x:row>
    <x:row r="6046">
      <x:c r="B6046" s="7" t="str">
        <x:v>PHY-06040</x:v>
      </x:c>
      <x:c r="C6046" s="7" t="str">
        <x:v>channel standard</x:v>
      </x:c>
      <x:c r="D6046" s="7" t="str">
        <x:v>CF-04</x:v>
      </x:c>
      <x:c r="E6046" s="7" t="str">
        <x:v>Channel Families!L10</x:v>
      </x:c>
      <x:c r="F6046" s="7" t="str">
        <x:f>'Channel Families'!L10</x:f>
        <x:v>OPEN</x:v>
      </x:c>
    </x:row>
    <x:row r="6047">
      <x:c r="B6047" s="7" t="str">
        <x:v>PHY-06041</x:v>
      </x:c>
      <x:c r="C6047" s="7" t="str">
        <x:v>channel standard</x:v>
      </x:c>
      <x:c r="D6047" s="7" t="str">
        <x:v>CF-05</x:v>
      </x:c>
      <x:c r="E6047" s="7" t="str">
        <x:v>Channel Families!L11</x:v>
      </x:c>
      <x:c r="F6047" s="7" t="str">
        <x:f>'Channel Families'!L11</x:f>
        <x:v>OPEN</x:v>
      </x:c>
    </x:row>
    <x:row r="6048">
      <x:c r="B6048" s="7" t="str">
        <x:v>PHY-06042</x:v>
      </x:c>
      <x:c r="C6048" s="7" t="str">
        <x:v>channel standard</x:v>
      </x:c>
      <x:c r="D6048" s="7" t="str">
        <x:v>CF-06</x:v>
      </x:c>
      <x:c r="E6048" s="7" t="str">
        <x:v>Channel Families!L12</x:v>
      </x:c>
      <x:c r="F6048" s="7" t="str">
        <x:f>'Channel Families'!L12</x:f>
        <x:v>OPEN</x:v>
      </x:c>
    </x:row>
    <x:row r="6049">
      <x:c r="B6049" s="7" t="str">
        <x:v>PHY-06043</x:v>
      </x:c>
      <x:c r="C6049" s="7" t="str">
        <x:v>channel standard</x:v>
      </x:c>
      <x:c r="D6049" s="7" t="str">
        <x:v>CF-07</x:v>
      </x:c>
      <x:c r="E6049" s="7" t="str">
        <x:v>Channel Families!L13</x:v>
      </x:c>
      <x:c r="F6049" s="7" t="str">
        <x:f>'Channel Families'!L13</x:f>
        <x:v>OPEN</x:v>
      </x:c>
    </x:row>
    <x:row r="6050">
      <x:c r="B6050" s="7" t="str">
        <x:v>PHY-06044</x:v>
      </x:c>
      <x:c r="C6050" s="7" t="str">
        <x:v>channel standard</x:v>
      </x:c>
      <x:c r="D6050" s="7" t="str">
        <x:v>CF-08</x:v>
      </x:c>
      <x:c r="E6050" s="7" t="str">
        <x:v>Channel Families!L14</x:v>
      </x:c>
      <x:c r="F6050" s="7" t="str">
        <x:f>'Channel Families'!L14</x:f>
        <x:v>OPEN</x:v>
      </x:c>
    </x:row>
    <x:row r="6051">
      <x:c r="B6051" s="7" t="str">
        <x:v>PHY-06045</x:v>
      </x:c>
      <x:c r="C6051" s="7" t="str">
        <x:v>channel standard</x:v>
      </x:c>
      <x:c r="D6051" s="7" t="str">
        <x:v>CF-09</x:v>
      </x:c>
      <x:c r="E6051" s="7" t="str">
        <x:v>Channel Families!L15</x:v>
      </x:c>
      <x:c r="F6051" s="7" t="str">
        <x:f>'Channel Families'!L15</x:f>
        <x:v>OPEN</x:v>
      </x:c>
    </x:row>
    <x:row r="6052">
      <x:c r="B6052" s="7" t="str">
        <x:v>PHY-06046</x:v>
      </x:c>
      <x:c r="C6052" s="7" t="str">
        <x:v>channel standard</x:v>
      </x:c>
      <x:c r="D6052" s="7" t="str">
        <x:v>CF-10</x:v>
      </x:c>
      <x:c r="E6052" s="7" t="str">
        <x:v>Channel Families!L16</x:v>
      </x:c>
      <x:c r="F6052" s="7" t="str">
        <x:f>'Channel Families'!L16</x:f>
        <x:v>OPEN</x:v>
      </x:c>
    </x:row>
    <x:row r="6053">
      <x:c r="B6053" s="7" t="str">
        <x:v>PHY-06047</x:v>
      </x:c>
      <x:c r="C6053" s="7" t="str">
        <x:v>channel standard</x:v>
      </x:c>
      <x:c r="D6053" s="7" t="str">
        <x:v>CF-11</x:v>
      </x:c>
      <x:c r="E6053" s="7" t="str">
        <x:v>Channel Families!L17</x:v>
      </x:c>
      <x:c r="F6053" s="7" t="str">
        <x:f>'Channel Families'!L17</x:f>
        <x:v>OPEN</x:v>
      </x:c>
    </x:row>
    <x:row r="6054">
      <x:c r="B6054" s="7" t="str">
        <x:v>PHY-06048</x:v>
      </x:c>
      <x:c r="C6054" s="7" t="str">
        <x:v>channel standard</x:v>
      </x:c>
      <x:c r="D6054" s="7" t="str">
        <x:v>CF-12</x:v>
      </x:c>
      <x:c r="E6054" s="7" t="str">
        <x:v>Channel Families!L18</x:v>
      </x:c>
      <x:c r="F6054" s="7" t="str">
        <x:f>'Channel Families'!L18</x:f>
        <x:v>OPEN</x:v>
      </x:c>
    </x:row>
    <x:row r="6055">
      <x:c r="B6055" s="7" t="str">
        <x:v>PHY-06049</x:v>
      </x:c>
      <x:c r="C6055" s="7" t="str">
        <x:v>channel standard</x:v>
      </x:c>
      <x:c r="D6055" s="7" t="str">
        <x:v>CF-13</x:v>
      </x:c>
      <x:c r="E6055" s="7" t="str">
        <x:v>Channel Families!L19</x:v>
      </x:c>
      <x:c r="F6055" s="7" t="str">
        <x:f>'Channel Families'!L19</x:f>
        <x:v>OPEN</x:v>
      </x:c>
    </x:row>
    <x:row r="6056">
      <x:c r="B6056" s="7" t="str">
        <x:v>PHY-06050</x:v>
      </x:c>
      <x:c r="C6056" s="7" t="str">
        <x:v>channel standard</x:v>
      </x:c>
      <x:c r="D6056" s="7" t="str">
        <x:v>CF-14</x:v>
      </x:c>
      <x:c r="E6056" s="7" t="str">
        <x:v>Channel Families!L20</x:v>
      </x:c>
      <x:c r="F6056" s="7" t="str">
        <x:f>'Channel Families'!L20</x:f>
        <x:v>OPEN</x:v>
      </x:c>
    </x:row>
    <x:row r="6057">
      <x:c r="B6057" s="7" t="str">
        <x:v>PHY-06051</x:v>
      </x:c>
      <x:c r="C6057" s="7" t="str">
        <x:v>channel standard</x:v>
      </x:c>
      <x:c r="D6057" s="7" t="str">
        <x:v>CF-15</x:v>
      </x:c>
      <x:c r="E6057" s="7" t="str">
        <x:v>Channel Families!L21</x:v>
      </x:c>
      <x:c r="F6057" s="7" t="str">
        <x:f>'Channel Families'!L21</x:f>
        <x:v>OPEN</x:v>
      </x:c>
    </x:row>
    <x:row r="6058">
      <x:c r="B6058" s="7" t="str">
        <x:v>PHY-06052</x:v>
      </x:c>
      <x:c r="C6058" s="7" t="str">
        <x:v>channel standard</x:v>
      </x:c>
      <x:c r="D6058" s="7" t="str">
        <x:v>CF-16</x:v>
      </x:c>
      <x:c r="E6058" s="7" t="str">
        <x:v>Channel Families!L22</x:v>
      </x:c>
      <x:c r="F6058" s="7" t="str">
        <x:f>'Channel Families'!L22</x:f>
        <x:v>OPEN</x:v>
      </x:c>
    </x:row>
    <x:row r="6059">
      <x:c r="B6059" s="7" t="str">
        <x:v>PHY-06053</x:v>
      </x:c>
      <x:c r="C6059" s="7" t="str">
        <x:v>channel standard</x:v>
      </x:c>
      <x:c r="D6059" s="7" t="str">
        <x:v>CF-17</x:v>
      </x:c>
      <x:c r="E6059" s="7" t="str">
        <x:v>Channel Families!L23</x:v>
      </x:c>
      <x:c r="F6059" s="7" t="str">
        <x:f>'Channel Families'!L23</x:f>
        <x:v>OPEN</x:v>
      </x:c>
    </x:row>
    <x:row r="6060">
      <x:c r="B6060" s="7" t="str">
        <x:v>PHY-06054</x:v>
      </x:c>
      <x:c r="C6060" s="7" t="str">
        <x:v>channel standard</x:v>
      </x:c>
      <x:c r="D6060" s="7" t="str">
        <x:v>CF-18</x:v>
      </x:c>
      <x:c r="E6060" s="7" t="str">
        <x:v>Channel Families!L24</x:v>
      </x:c>
      <x:c r="F6060" s="7" t="str">
        <x:f>'Channel Families'!L24</x:f>
        <x:v>OPEN</x:v>
      </x:c>
    </x:row>
    <x:row r="6061">
      <x:c r="B6061" s="7" t="str">
        <x:v>PHY-06055</x:v>
      </x:c>
      <x:c r="C6061" s="7" t="str">
        <x:v>channel standard</x:v>
      </x:c>
      <x:c r="D6061" s="7" t="str">
        <x:v>CF-19</x:v>
      </x:c>
      <x:c r="E6061" s="7" t="str">
        <x:v>Channel Families!L25</x:v>
      </x:c>
      <x:c r="F6061" s="7" t="str">
        <x:f>'Channel Families'!L25</x:f>
        <x:v>OPEN</x:v>
      </x:c>
    </x:row>
    <x:row r="6062">
      <x:c r="B6062" s="7" t="str">
        <x:v>PHY-06056</x:v>
      </x:c>
      <x:c r="C6062" s="7" t="str">
        <x:v>channel standard</x:v>
      </x:c>
      <x:c r="D6062" s="7" t="str">
        <x:v>CF-20</x:v>
      </x:c>
      <x:c r="E6062" s="7" t="str">
        <x:v>Channel Families!L26</x:v>
      </x:c>
      <x:c r="F6062" s="7" t="str">
        <x:f>'Channel Families'!L26</x:f>
        <x:v>OPEN</x:v>
      </x:c>
    </x:row>
    <x:row r="6063">
      <x:c r="B6063" s="7" t="str">
        <x:v>PHY-06057</x:v>
      </x:c>
      <x:c r="C6063" s="7" t="str">
        <x:v>channel standard</x:v>
      </x:c>
      <x:c r="D6063" s="7" t="str">
        <x:v>CF-21</x:v>
      </x:c>
      <x:c r="E6063" s="7" t="str">
        <x:v>Channel Families!L27</x:v>
      </x:c>
      <x:c r="F6063" s="7" t="str">
        <x:f>'Channel Families'!L27</x:f>
        <x:v>OPEN</x:v>
      </x:c>
    </x:row>
    <x:row r="6064">
      <x:c r="B6064" s="7" t="str">
        <x:v>PHY-06058</x:v>
      </x:c>
      <x:c r="C6064" s="7" t="str">
        <x:v>channel standard</x:v>
      </x:c>
      <x:c r="D6064" s="7" t="str">
        <x:v>CF-22</x:v>
      </x:c>
      <x:c r="E6064" s="7" t="str">
        <x:v>Channel Families!L28</x:v>
      </x:c>
      <x:c r="F6064" s="7" t="str">
        <x:f>'Channel Families'!L28</x:f>
        <x:v>OPEN</x:v>
      </x:c>
    </x:row>
    <x:row r="6065">
      <x:c r="B6065" s="7" t="str">
        <x:v>PHY-06059</x:v>
      </x:c>
      <x:c r="C6065" s="7" t="str">
        <x:v>channel standard</x:v>
      </x:c>
      <x:c r="D6065" s="7" t="str">
        <x:v>CF-23</x:v>
      </x:c>
      <x:c r="E6065" s="7" t="str">
        <x:v>Channel Families!L29</x:v>
      </x:c>
      <x:c r="F6065" s="7" t="str">
        <x:f>'Channel Families'!L29</x:f>
        <x:v>OPEN</x:v>
      </x:c>
    </x:row>
    <x:row r="6066">
      <x:c r="B6066" s="7" t="str">
        <x:v>PHY-06060</x:v>
      </x:c>
      <x:c r="C6066" s="7" t="str">
        <x:v>channel standard</x:v>
      </x:c>
      <x:c r="D6066" s="7" t="str">
        <x:v>CF-24</x:v>
      </x:c>
      <x:c r="E6066" s="7" t="str">
        <x:v>Channel Families!L30</x:v>
      </x:c>
      <x:c r="F6066" s="7" t="str">
        <x:f>'Channel Families'!L30</x:f>
        <x:v>OPEN</x:v>
      </x:c>
    </x:row>
    <x:row r="6067">
      <x:c r="B6067" s="7" t="str">
        <x:v>PHY-06061</x:v>
      </x:c>
      <x:c r="C6067" s="7" t="str">
        <x:v>channel instance</x:v>
      </x:c>
      <x:c r="D6067" s="7" t="str">
        <x:v>CH-0001</x:v>
      </x:c>
      <x:c r="E6067" s="7" t="str">
        <x:v>Channel Instances!O7</x:v>
      </x:c>
      <x:c r="F6067" s="7" t="str">
        <x:f>'Channel Instances'!O7</x:f>
        <x:v>OPEN</x:v>
      </x:c>
    </x:row>
    <x:row r="6068">
      <x:c r="B6068" s="7" t="str">
        <x:v>PHY-06062</x:v>
      </x:c>
      <x:c r="C6068" s="7" t="str">
        <x:v>channel instance</x:v>
      </x:c>
      <x:c r="D6068" s="7" t="str">
        <x:v>CH-0002</x:v>
      </x:c>
      <x:c r="E6068" s="7" t="str">
        <x:v>Channel Instances!O8</x:v>
      </x:c>
      <x:c r="F6068" s="7" t="str">
        <x:f>'Channel Instances'!O8</x:f>
        <x:v>OPEN</x:v>
      </x:c>
    </x:row>
    <x:row r="6069">
      <x:c r="B6069" s="7" t="str">
        <x:v>PHY-06063</x:v>
      </x:c>
      <x:c r="C6069" s="7" t="str">
        <x:v>channel instance</x:v>
      </x:c>
      <x:c r="D6069" s="7" t="str">
        <x:v>CH-0003</x:v>
      </x:c>
      <x:c r="E6069" s="7" t="str">
        <x:v>Channel Instances!O9</x:v>
      </x:c>
      <x:c r="F6069" s="7" t="str">
        <x:f>'Channel Instances'!O9</x:f>
        <x:v>OPEN</x:v>
      </x:c>
    </x:row>
    <x:row r="6070">
      <x:c r="B6070" s="7" t="str">
        <x:v>PHY-06064</x:v>
      </x:c>
      <x:c r="C6070" s="7" t="str">
        <x:v>channel instance</x:v>
      </x:c>
      <x:c r="D6070" s="7" t="str">
        <x:v>CH-0004</x:v>
      </x:c>
      <x:c r="E6070" s="7" t="str">
        <x:v>Channel Instances!O10</x:v>
      </x:c>
      <x:c r="F6070" s="7" t="str">
        <x:f>'Channel Instances'!O10</x:f>
        <x:v>OPEN</x:v>
      </x:c>
    </x:row>
    <x:row r="6071">
      <x:c r="B6071" s="7" t="str">
        <x:v>PHY-06065</x:v>
      </x:c>
      <x:c r="C6071" s="7" t="str">
        <x:v>channel instance</x:v>
      </x:c>
      <x:c r="D6071" s="7" t="str">
        <x:v>CH-0005</x:v>
      </x:c>
      <x:c r="E6071" s="7" t="str">
        <x:v>Channel Instances!O11</x:v>
      </x:c>
      <x:c r="F6071" s="7" t="str">
        <x:f>'Channel Instances'!O11</x:f>
        <x:v>OPEN</x:v>
      </x:c>
    </x:row>
    <x:row r="6072">
      <x:c r="B6072" s="7" t="str">
        <x:v>PHY-06066</x:v>
      </x:c>
      <x:c r="C6072" s="7" t="str">
        <x:v>channel instance</x:v>
      </x:c>
      <x:c r="D6072" s="7" t="str">
        <x:v>CH-0006</x:v>
      </x:c>
      <x:c r="E6072" s="7" t="str">
        <x:v>Channel Instances!O12</x:v>
      </x:c>
      <x:c r="F6072" s="7" t="str">
        <x:f>'Channel Instances'!O12</x:f>
        <x:v>OPEN</x:v>
      </x:c>
    </x:row>
    <x:row r="6073">
      <x:c r="B6073" s="7" t="str">
        <x:v>PHY-06067</x:v>
      </x:c>
      <x:c r="C6073" s="7" t="str">
        <x:v>channel instance</x:v>
      </x:c>
      <x:c r="D6073" s="7" t="str">
        <x:v>CH-0007</x:v>
      </x:c>
      <x:c r="E6073" s="7" t="str">
        <x:v>Channel Instances!O13</x:v>
      </x:c>
      <x:c r="F6073" s="7" t="str">
        <x:f>'Channel Instances'!O13</x:f>
        <x:v>OPEN</x:v>
      </x:c>
    </x:row>
    <x:row r="6074">
      <x:c r="B6074" s="7" t="str">
        <x:v>PHY-06068</x:v>
      </x:c>
      <x:c r="C6074" s="7" t="str">
        <x:v>channel instance</x:v>
      </x:c>
      <x:c r="D6074" s="7" t="str">
        <x:v>CH-0008</x:v>
      </x:c>
      <x:c r="E6074" s="7" t="str">
        <x:v>Channel Instances!O14</x:v>
      </x:c>
      <x:c r="F6074" s="7" t="str">
        <x:f>'Channel Instances'!O14</x:f>
        <x:v>OPEN</x:v>
      </x:c>
    </x:row>
    <x:row r="6075">
      <x:c r="B6075" s="7" t="str">
        <x:v>PHY-06069</x:v>
      </x:c>
      <x:c r="C6075" s="7" t="str">
        <x:v>channel instance</x:v>
      </x:c>
      <x:c r="D6075" s="7" t="str">
        <x:v>CH-0009</x:v>
      </x:c>
      <x:c r="E6075" s="7" t="str">
        <x:v>Channel Instances!O15</x:v>
      </x:c>
      <x:c r="F6075" s="7" t="str">
        <x:f>'Channel Instances'!O15</x:f>
        <x:v>OPEN</x:v>
      </x:c>
    </x:row>
    <x:row r="6076">
      <x:c r="B6076" s="7" t="str">
        <x:v>PHY-06070</x:v>
      </x:c>
      <x:c r="C6076" s="7" t="str">
        <x:v>channel instance</x:v>
      </x:c>
      <x:c r="D6076" s="7" t="str">
        <x:v>CH-0010</x:v>
      </x:c>
      <x:c r="E6076" s="7" t="str">
        <x:v>Channel Instances!O16</x:v>
      </x:c>
      <x:c r="F6076" s="7" t="str">
        <x:f>'Channel Instances'!O16</x:f>
        <x:v>OPEN</x:v>
      </x:c>
    </x:row>
    <x:row r="6077">
      <x:c r="B6077" s="7" t="str">
        <x:v>PHY-06071</x:v>
      </x:c>
      <x:c r="C6077" s="7" t="str">
        <x:v>channel instance</x:v>
      </x:c>
      <x:c r="D6077" s="7" t="str">
        <x:v>CH-0011</x:v>
      </x:c>
      <x:c r="E6077" s="7" t="str">
        <x:v>Channel Instances!O17</x:v>
      </x:c>
      <x:c r="F6077" s="7" t="str">
        <x:f>'Channel Instances'!O17</x:f>
        <x:v>OPEN</x:v>
      </x:c>
    </x:row>
    <x:row r="6078">
      <x:c r="B6078" s="7" t="str">
        <x:v>PHY-06072</x:v>
      </x:c>
      <x:c r="C6078" s="7" t="str">
        <x:v>channel instance</x:v>
      </x:c>
      <x:c r="D6078" s="7" t="str">
        <x:v>CH-0012</x:v>
      </x:c>
      <x:c r="E6078" s="7" t="str">
        <x:v>Channel Instances!O18</x:v>
      </x:c>
      <x:c r="F6078" s="7" t="str">
        <x:f>'Channel Instances'!O18</x:f>
        <x:v>OPEN</x:v>
      </x:c>
    </x:row>
    <x:row r="6079">
      <x:c r="B6079" s="7" t="str">
        <x:v>PHY-06073</x:v>
      </x:c>
      <x:c r="C6079" s="7" t="str">
        <x:v>channel instance</x:v>
      </x:c>
      <x:c r="D6079" s="7" t="str">
        <x:v>CH-0013</x:v>
      </x:c>
      <x:c r="E6079" s="7" t="str">
        <x:v>Channel Instances!O19</x:v>
      </x:c>
      <x:c r="F6079" s="7" t="str">
        <x:f>'Channel Instances'!O19</x:f>
        <x:v>OPEN</x:v>
      </x:c>
    </x:row>
    <x:row r="6080">
      <x:c r="B6080" s="7" t="str">
        <x:v>PHY-06074</x:v>
      </x:c>
      <x:c r="C6080" s="7" t="str">
        <x:v>channel instance</x:v>
      </x:c>
      <x:c r="D6080" s="7" t="str">
        <x:v>CH-0014</x:v>
      </x:c>
      <x:c r="E6080" s="7" t="str">
        <x:v>Channel Instances!O20</x:v>
      </x:c>
      <x:c r="F6080" s="7" t="str">
        <x:f>'Channel Instances'!O20</x:f>
        <x:v>OPEN</x:v>
      </x:c>
    </x:row>
    <x:row r="6081">
      <x:c r="B6081" s="7" t="str">
        <x:v>PHY-06075</x:v>
      </x:c>
      <x:c r="C6081" s="7" t="str">
        <x:v>channel instance</x:v>
      </x:c>
      <x:c r="D6081" s="7" t="str">
        <x:v>CH-0015</x:v>
      </x:c>
      <x:c r="E6081" s="7" t="str">
        <x:v>Channel Instances!O21</x:v>
      </x:c>
      <x:c r="F6081" s="7" t="str">
        <x:f>'Channel Instances'!O21</x:f>
        <x:v>OPEN</x:v>
      </x:c>
    </x:row>
    <x:row r="6082">
      <x:c r="B6082" s="7" t="str">
        <x:v>PHY-06076</x:v>
      </x:c>
      <x:c r="C6082" s="7" t="str">
        <x:v>channel instance</x:v>
      </x:c>
      <x:c r="D6082" s="7" t="str">
        <x:v>CH-0016</x:v>
      </x:c>
      <x:c r="E6082" s="7" t="str">
        <x:v>Channel Instances!O22</x:v>
      </x:c>
      <x:c r="F6082" s="7" t="str">
        <x:f>'Channel Instances'!O22</x:f>
        <x:v>OPEN</x:v>
      </x:c>
    </x:row>
    <x:row r="6083">
      <x:c r="B6083" s="7" t="str">
        <x:v>PHY-06077</x:v>
      </x:c>
      <x:c r="C6083" s="7" t="str">
        <x:v>channel instance</x:v>
      </x:c>
      <x:c r="D6083" s="7" t="str">
        <x:v>CH-0017</x:v>
      </x:c>
      <x:c r="E6083" s="7" t="str">
        <x:v>Channel Instances!O23</x:v>
      </x:c>
      <x:c r="F6083" s="7" t="str">
        <x:f>'Channel Instances'!O23</x:f>
        <x:v>OPEN</x:v>
      </x:c>
    </x:row>
    <x:row r="6084">
      <x:c r="B6084" s="7" t="str">
        <x:v>PHY-06078</x:v>
      </x:c>
      <x:c r="C6084" s="7" t="str">
        <x:v>channel instance</x:v>
      </x:c>
      <x:c r="D6084" s="7" t="str">
        <x:v>CH-0018</x:v>
      </x:c>
      <x:c r="E6084" s="7" t="str">
        <x:v>Channel Instances!O24</x:v>
      </x:c>
      <x:c r="F6084" s="7" t="str">
        <x:f>'Channel Instances'!O24</x:f>
        <x:v>OPEN</x:v>
      </x:c>
    </x:row>
    <x:row r="6085">
      <x:c r="B6085" s="7" t="str">
        <x:v>PHY-06079</x:v>
      </x:c>
      <x:c r="C6085" s="7" t="str">
        <x:v>channel instance</x:v>
      </x:c>
      <x:c r="D6085" s="7" t="str">
        <x:v>CH-0019</x:v>
      </x:c>
      <x:c r="E6085" s="7" t="str">
        <x:v>Channel Instances!O25</x:v>
      </x:c>
      <x:c r="F6085" s="7" t="str">
        <x:f>'Channel Instances'!O25</x:f>
        <x:v>OPEN</x:v>
      </x:c>
    </x:row>
    <x:row r="6086">
      <x:c r="B6086" s="7" t="str">
        <x:v>PHY-06080</x:v>
      </x:c>
      <x:c r="C6086" s="7" t="str">
        <x:v>channel instance</x:v>
      </x:c>
      <x:c r="D6086" s="7" t="str">
        <x:v>CH-0020</x:v>
      </x:c>
      <x:c r="E6086" s="7" t="str">
        <x:v>Channel Instances!O26</x:v>
      </x:c>
      <x:c r="F6086" s="7" t="str">
        <x:f>'Channel Instances'!O26</x:f>
        <x:v>OPEN</x:v>
      </x:c>
    </x:row>
    <x:row r="6087">
      <x:c r="B6087" s="7" t="str">
        <x:v>PHY-06081</x:v>
      </x:c>
      <x:c r="C6087" s="7" t="str">
        <x:v>channel instance</x:v>
      </x:c>
      <x:c r="D6087" s="7" t="str">
        <x:v>CH-0021</x:v>
      </x:c>
      <x:c r="E6087" s="7" t="str">
        <x:v>Channel Instances!O27</x:v>
      </x:c>
      <x:c r="F6087" s="7" t="str">
        <x:f>'Channel Instances'!O27</x:f>
        <x:v>OPEN</x:v>
      </x:c>
    </x:row>
    <x:row r="6088">
      <x:c r="B6088" s="7" t="str">
        <x:v>PHY-06082</x:v>
      </x:c>
      <x:c r="C6088" s="7" t="str">
        <x:v>channel instance</x:v>
      </x:c>
      <x:c r="D6088" s="7" t="str">
        <x:v>CH-0022</x:v>
      </x:c>
      <x:c r="E6088" s="7" t="str">
        <x:v>Channel Instances!O28</x:v>
      </x:c>
      <x:c r="F6088" s="7" t="str">
        <x:f>'Channel Instances'!O28</x:f>
        <x:v>OPEN</x:v>
      </x:c>
    </x:row>
    <x:row r="6089">
      <x:c r="B6089" s="7" t="str">
        <x:v>PHY-06083</x:v>
      </x:c>
      <x:c r="C6089" s="7" t="str">
        <x:v>channel instance</x:v>
      </x:c>
      <x:c r="D6089" s="7" t="str">
        <x:v>CH-0023</x:v>
      </x:c>
      <x:c r="E6089" s="7" t="str">
        <x:v>Channel Instances!O29</x:v>
      </x:c>
      <x:c r="F6089" s="7" t="str">
        <x:f>'Channel Instances'!O29</x:f>
        <x:v>OPEN</x:v>
      </x:c>
    </x:row>
    <x:row r="6090">
      <x:c r="B6090" s="7" t="str">
        <x:v>PHY-06084</x:v>
      </x:c>
      <x:c r="C6090" s="7" t="str">
        <x:v>channel instance</x:v>
      </x:c>
      <x:c r="D6090" s="7" t="str">
        <x:v>CH-0024</x:v>
      </x:c>
      <x:c r="E6090" s="7" t="str">
        <x:v>Channel Instances!O30</x:v>
      </x:c>
      <x:c r="F6090" s="7" t="str">
        <x:f>'Channel Instances'!O30</x:f>
        <x:v>OPEN</x:v>
      </x:c>
    </x:row>
    <x:row r="6091">
      <x:c r="B6091" s="7" t="str">
        <x:v>PHY-06085</x:v>
      </x:c>
      <x:c r="C6091" s="7" t="str">
        <x:v>channel instance</x:v>
      </x:c>
      <x:c r="D6091" s="7" t="str">
        <x:v>CH-0025</x:v>
      </x:c>
      <x:c r="E6091" s="7" t="str">
        <x:v>Channel Instances!O31</x:v>
      </x:c>
      <x:c r="F6091" s="7" t="str">
        <x:f>'Channel Instances'!O31</x:f>
        <x:v>OPEN</x:v>
      </x:c>
    </x:row>
    <x:row r="6092">
      <x:c r="B6092" s="7" t="str">
        <x:v>PHY-06086</x:v>
      </x:c>
      <x:c r="C6092" s="7" t="str">
        <x:v>channel instance</x:v>
      </x:c>
      <x:c r="D6092" s="7" t="str">
        <x:v>CH-0026</x:v>
      </x:c>
      <x:c r="E6092" s="7" t="str">
        <x:v>Channel Instances!O32</x:v>
      </x:c>
      <x:c r="F6092" s="7" t="str">
        <x:f>'Channel Instances'!O32</x:f>
        <x:v>OPEN</x:v>
      </x:c>
    </x:row>
    <x:row r="6093">
      <x:c r="B6093" s="7" t="str">
        <x:v>PHY-06087</x:v>
      </x:c>
      <x:c r="C6093" s="7" t="str">
        <x:v>channel instance</x:v>
      </x:c>
      <x:c r="D6093" s="7" t="str">
        <x:v>CH-0027</x:v>
      </x:c>
      <x:c r="E6093" s="7" t="str">
        <x:v>Channel Instances!O33</x:v>
      </x:c>
      <x:c r="F6093" s="7" t="str">
        <x:f>'Channel Instances'!O33</x:f>
        <x:v>OPEN</x:v>
      </x:c>
    </x:row>
    <x:row r="6094">
      <x:c r="B6094" s="7" t="str">
        <x:v>PHY-06088</x:v>
      </x:c>
      <x:c r="C6094" s="7" t="str">
        <x:v>channel instance</x:v>
      </x:c>
      <x:c r="D6094" s="7" t="str">
        <x:v>CH-0028</x:v>
      </x:c>
      <x:c r="E6094" s="7" t="str">
        <x:v>Channel Instances!O34</x:v>
      </x:c>
      <x:c r="F6094" s="7" t="str">
        <x:f>'Channel Instances'!O34</x:f>
        <x:v>OPEN</x:v>
      </x:c>
    </x:row>
    <x:row r="6095">
      <x:c r="B6095" s="7" t="str">
        <x:v>PHY-06089</x:v>
      </x:c>
      <x:c r="C6095" s="7" t="str">
        <x:v>channel instance</x:v>
      </x:c>
      <x:c r="D6095" s="7" t="str">
        <x:v>CH-0029</x:v>
      </x:c>
      <x:c r="E6095" s="7" t="str">
        <x:v>Channel Instances!O35</x:v>
      </x:c>
      <x:c r="F6095" s="7" t="str">
        <x:f>'Channel Instances'!O35</x:f>
        <x:v>OPEN</x:v>
      </x:c>
    </x:row>
    <x:row r="6096">
      <x:c r="B6096" s="7" t="str">
        <x:v>PHY-06090</x:v>
      </x:c>
      <x:c r="C6096" s="7" t="str">
        <x:v>channel instance</x:v>
      </x:c>
      <x:c r="D6096" s="7" t="str">
        <x:v>CH-0030</x:v>
      </x:c>
      <x:c r="E6096" s="7" t="str">
        <x:v>Channel Instances!O36</x:v>
      </x:c>
      <x:c r="F6096" s="7" t="str">
        <x:f>'Channel Instances'!O36</x:f>
        <x:v>OPEN</x:v>
      </x:c>
    </x:row>
    <x:row r="6097">
      <x:c r="B6097" s="7" t="str">
        <x:v>PHY-06091</x:v>
      </x:c>
      <x:c r="C6097" s="7" t="str">
        <x:v>channel instance</x:v>
      </x:c>
      <x:c r="D6097" s="7" t="str">
        <x:v>CH-0031</x:v>
      </x:c>
      <x:c r="E6097" s="7" t="str">
        <x:v>Channel Instances!O37</x:v>
      </x:c>
      <x:c r="F6097" s="7" t="str">
        <x:f>'Channel Instances'!O37</x:f>
        <x:v>OPEN</x:v>
      </x:c>
    </x:row>
    <x:row r="6098">
      <x:c r="B6098" s="7" t="str">
        <x:v>PHY-06092</x:v>
      </x:c>
      <x:c r="C6098" s="7" t="str">
        <x:v>channel instance</x:v>
      </x:c>
      <x:c r="D6098" s="7" t="str">
        <x:v>CH-0032</x:v>
      </x:c>
      <x:c r="E6098" s="7" t="str">
        <x:v>Channel Instances!O38</x:v>
      </x:c>
      <x:c r="F6098" s="7" t="str">
        <x:f>'Channel Instances'!O38</x:f>
        <x:v>OPEN</x:v>
      </x:c>
    </x:row>
    <x:row r="6099">
      <x:c r="B6099" s="7" t="str">
        <x:v>PHY-06093</x:v>
      </x:c>
      <x:c r="C6099" s="7" t="str">
        <x:v>channel instance</x:v>
      </x:c>
      <x:c r="D6099" s="7" t="str">
        <x:v>CH-0033</x:v>
      </x:c>
      <x:c r="E6099" s="7" t="str">
        <x:v>Channel Instances!O39</x:v>
      </x:c>
      <x:c r="F6099" s="7" t="str">
        <x:f>'Channel Instances'!O39</x:f>
        <x:v>OPEN</x:v>
      </x:c>
    </x:row>
    <x:row r="6100">
      <x:c r="B6100" s="7" t="str">
        <x:v>PHY-06094</x:v>
      </x:c>
      <x:c r="C6100" s="7" t="str">
        <x:v>channel instance</x:v>
      </x:c>
      <x:c r="D6100" s="7" t="str">
        <x:v>CH-0034</x:v>
      </x:c>
      <x:c r="E6100" s="7" t="str">
        <x:v>Channel Instances!O40</x:v>
      </x:c>
      <x:c r="F6100" s="7" t="str">
        <x:f>'Channel Instances'!O40</x:f>
        <x:v>OPEN</x:v>
      </x:c>
    </x:row>
    <x:row r="6101">
      <x:c r="B6101" s="7" t="str">
        <x:v>PHY-06095</x:v>
      </x:c>
      <x:c r="C6101" s="7" t="str">
        <x:v>channel instance</x:v>
      </x:c>
      <x:c r="D6101" s="7" t="str">
        <x:v>CH-0035</x:v>
      </x:c>
      <x:c r="E6101" s="7" t="str">
        <x:v>Channel Instances!O41</x:v>
      </x:c>
      <x:c r="F6101" s="7" t="str">
        <x:f>'Channel Instances'!O41</x:f>
        <x:v>OPEN</x:v>
      </x:c>
    </x:row>
    <x:row r="6102">
      <x:c r="B6102" s="7" t="str">
        <x:v>PHY-06096</x:v>
      </x:c>
      <x:c r="C6102" s="7" t="str">
        <x:v>channel instance</x:v>
      </x:c>
      <x:c r="D6102" s="7" t="str">
        <x:v>CH-0036</x:v>
      </x:c>
      <x:c r="E6102" s="7" t="str">
        <x:v>Channel Instances!O42</x:v>
      </x:c>
      <x:c r="F6102" s="7" t="str">
        <x:f>'Channel Instances'!O42</x:f>
        <x:v>OPEN</x:v>
      </x:c>
    </x:row>
    <x:row r="6103">
      <x:c r="B6103" s="7" t="str">
        <x:v>PHY-06097</x:v>
      </x:c>
      <x:c r="C6103" s="7" t="str">
        <x:v>channel instance</x:v>
      </x:c>
      <x:c r="D6103" s="7" t="str">
        <x:v>CH-0037</x:v>
      </x:c>
      <x:c r="E6103" s="7" t="str">
        <x:v>Channel Instances!O43</x:v>
      </x:c>
      <x:c r="F6103" s="7" t="str">
        <x:f>'Channel Instances'!O43</x:f>
        <x:v>OPEN</x:v>
      </x:c>
    </x:row>
    <x:row r="6104">
      <x:c r="B6104" s="7" t="str">
        <x:v>PHY-06098</x:v>
      </x:c>
      <x:c r="C6104" s="7" t="str">
        <x:v>channel instance</x:v>
      </x:c>
      <x:c r="D6104" s="7" t="str">
        <x:v>CH-0038</x:v>
      </x:c>
      <x:c r="E6104" s="7" t="str">
        <x:v>Channel Instances!O44</x:v>
      </x:c>
      <x:c r="F6104" s="7" t="str">
        <x:f>'Channel Instances'!O44</x:f>
        <x:v>OPEN</x:v>
      </x:c>
    </x:row>
    <x:row r="6105">
      <x:c r="B6105" s="7" t="str">
        <x:v>PHY-06099</x:v>
      </x:c>
      <x:c r="C6105" s="7" t="str">
        <x:v>channel instance</x:v>
      </x:c>
      <x:c r="D6105" s="7" t="str">
        <x:v>CH-0039</x:v>
      </x:c>
      <x:c r="E6105" s="7" t="str">
        <x:v>Channel Instances!O45</x:v>
      </x:c>
      <x:c r="F6105" s="7" t="str">
        <x:f>'Channel Instances'!O45</x:f>
        <x:v>OPEN</x:v>
      </x:c>
    </x:row>
    <x:row r="6106">
      <x:c r="B6106" s="7" t="str">
        <x:v>PHY-06100</x:v>
      </x:c>
      <x:c r="C6106" s="7" t="str">
        <x:v>channel instance</x:v>
      </x:c>
      <x:c r="D6106" s="7" t="str">
        <x:v>CH-0040</x:v>
      </x:c>
      <x:c r="E6106" s="7" t="str">
        <x:v>Channel Instances!O46</x:v>
      </x:c>
      <x:c r="F6106" s="7" t="str">
        <x:f>'Channel Instances'!O46</x:f>
        <x:v>OPEN</x:v>
      </x:c>
    </x:row>
    <x:row r="6107">
      <x:c r="B6107" s="7" t="str">
        <x:v>PHY-06101</x:v>
      </x:c>
      <x:c r="C6107" s="7" t="str">
        <x:v>channel instance</x:v>
      </x:c>
      <x:c r="D6107" s="7" t="str">
        <x:v>CH-0041</x:v>
      </x:c>
      <x:c r="E6107" s="7" t="str">
        <x:v>Channel Instances!O47</x:v>
      </x:c>
      <x:c r="F6107" s="7" t="str">
        <x:f>'Channel Instances'!O47</x:f>
        <x:v>OPEN</x:v>
      </x:c>
    </x:row>
    <x:row r="6108">
      <x:c r="B6108" s="7" t="str">
        <x:v>PHY-06102</x:v>
      </x:c>
      <x:c r="C6108" s="7" t="str">
        <x:v>channel instance</x:v>
      </x:c>
      <x:c r="D6108" s="7" t="str">
        <x:v>CH-0042</x:v>
      </x:c>
      <x:c r="E6108" s="7" t="str">
        <x:v>Channel Instances!O48</x:v>
      </x:c>
      <x:c r="F6108" s="7" t="str">
        <x:f>'Channel Instances'!O48</x:f>
        <x:v>OPEN</x:v>
      </x:c>
    </x:row>
    <x:row r="6109">
      <x:c r="B6109" s="7" t="str">
        <x:v>PHY-06103</x:v>
      </x:c>
      <x:c r="C6109" s="7" t="str">
        <x:v>channel instance</x:v>
      </x:c>
      <x:c r="D6109" s="7" t="str">
        <x:v>CH-0043</x:v>
      </x:c>
      <x:c r="E6109" s="7" t="str">
        <x:v>Channel Instances!O49</x:v>
      </x:c>
      <x:c r="F6109" s="7" t="str">
        <x:f>'Channel Instances'!O49</x:f>
        <x:v>OPEN</x:v>
      </x:c>
    </x:row>
    <x:row r="6110">
      <x:c r="B6110" s="7" t="str">
        <x:v>PHY-06104</x:v>
      </x:c>
      <x:c r="C6110" s="7" t="str">
        <x:v>channel instance</x:v>
      </x:c>
      <x:c r="D6110" s="7" t="str">
        <x:v>CH-0044</x:v>
      </x:c>
      <x:c r="E6110" s="7" t="str">
        <x:v>Channel Instances!O50</x:v>
      </x:c>
      <x:c r="F6110" s="7" t="str">
        <x:f>'Channel Instances'!O50</x:f>
        <x:v>OPEN</x:v>
      </x:c>
    </x:row>
    <x:row r="6111">
      <x:c r="B6111" s="7" t="str">
        <x:v>PHY-06105</x:v>
      </x:c>
      <x:c r="C6111" s="7" t="str">
        <x:v>channel instance</x:v>
      </x:c>
      <x:c r="D6111" s="7" t="str">
        <x:v>CH-0045</x:v>
      </x:c>
      <x:c r="E6111" s="7" t="str">
        <x:v>Channel Instances!O51</x:v>
      </x:c>
      <x:c r="F6111" s="7" t="str">
        <x:f>'Channel Instances'!O51</x:f>
        <x:v>OPEN</x:v>
      </x:c>
    </x:row>
    <x:row r="6112">
      <x:c r="B6112" s="7" t="str">
        <x:v>PHY-06106</x:v>
      </x:c>
      <x:c r="C6112" s="7" t="str">
        <x:v>channel instance</x:v>
      </x:c>
      <x:c r="D6112" s="7" t="str">
        <x:v>CH-0046</x:v>
      </x:c>
      <x:c r="E6112" s="7" t="str">
        <x:v>Channel Instances!O52</x:v>
      </x:c>
      <x:c r="F6112" s="7" t="str">
        <x:f>'Channel Instances'!O52</x:f>
        <x:v>OPEN</x:v>
      </x:c>
    </x:row>
    <x:row r="6113">
      <x:c r="B6113" s="7" t="str">
        <x:v>PHY-06107</x:v>
      </x:c>
      <x:c r="C6113" s="7" t="str">
        <x:v>channel instance</x:v>
      </x:c>
      <x:c r="D6113" s="7" t="str">
        <x:v>CH-0047</x:v>
      </x:c>
      <x:c r="E6113" s="7" t="str">
        <x:v>Channel Instances!O53</x:v>
      </x:c>
      <x:c r="F6113" s="7" t="str">
        <x:f>'Channel Instances'!O53</x:f>
        <x:v>OPEN</x:v>
      </x:c>
    </x:row>
    <x:row r="6114">
      <x:c r="B6114" s="7" t="str">
        <x:v>PHY-06108</x:v>
      </x:c>
      <x:c r="C6114" s="7" t="str">
        <x:v>channel instance</x:v>
      </x:c>
      <x:c r="D6114" s="7" t="str">
        <x:v>CH-0048</x:v>
      </x:c>
      <x:c r="E6114" s="7" t="str">
        <x:v>Channel Instances!O54</x:v>
      </x:c>
      <x:c r="F6114" s="7" t="str">
        <x:f>'Channel Instances'!O54</x:f>
        <x:v>OPEN</x:v>
      </x:c>
    </x:row>
    <x:row r="6115">
      <x:c r="B6115" s="7" t="str">
        <x:v>PHY-06109</x:v>
      </x:c>
      <x:c r="C6115" s="7" t="str">
        <x:v>channel instance</x:v>
      </x:c>
      <x:c r="D6115" s="7" t="str">
        <x:v>CH-0049</x:v>
      </x:c>
      <x:c r="E6115" s="7" t="str">
        <x:v>Channel Instances!O55</x:v>
      </x:c>
      <x:c r="F6115" s="7" t="str">
        <x:f>'Channel Instances'!O55</x:f>
        <x:v>OPEN</x:v>
      </x:c>
    </x:row>
    <x:row r="6116">
      <x:c r="B6116" s="7" t="str">
        <x:v>PHY-06110</x:v>
      </x:c>
      <x:c r="C6116" s="7" t="str">
        <x:v>channel instance</x:v>
      </x:c>
      <x:c r="D6116" s="7" t="str">
        <x:v>CH-0050</x:v>
      </x:c>
      <x:c r="E6116" s="7" t="str">
        <x:v>Channel Instances!O56</x:v>
      </x:c>
      <x:c r="F6116" s="7" t="str">
        <x:f>'Channel Instances'!O56</x:f>
        <x:v>OPEN</x:v>
      </x:c>
    </x:row>
    <x:row r="6117">
      <x:c r="B6117" s="7" t="str">
        <x:v>PHY-06111</x:v>
      </x:c>
      <x:c r="C6117" s="7" t="str">
        <x:v>channel instance</x:v>
      </x:c>
      <x:c r="D6117" s="7" t="str">
        <x:v>CH-0051</x:v>
      </x:c>
      <x:c r="E6117" s="7" t="str">
        <x:v>Channel Instances!O57</x:v>
      </x:c>
      <x:c r="F6117" s="7" t="str">
        <x:f>'Channel Instances'!O57</x:f>
        <x:v>OPEN</x:v>
      </x:c>
    </x:row>
    <x:row r="6118">
      <x:c r="B6118" s="7" t="str">
        <x:v>PHY-06112</x:v>
      </x:c>
      <x:c r="C6118" s="7" t="str">
        <x:v>channel instance</x:v>
      </x:c>
      <x:c r="D6118" s="7" t="str">
        <x:v>CH-0052</x:v>
      </x:c>
      <x:c r="E6118" s="7" t="str">
        <x:v>Channel Instances!O58</x:v>
      </x:c>
      <x:c r="F6118" s="7" t="str">
        <x:f>'Channel Instances'!O58</x:f>
        <x:v>OPEN</x:v>
      </x:c>
    </x:row>
    <x:row r="6119">
      <x:c r="B6119" s="7" t="str">
        <x:v>PHY-06113</x:v>
      </x:c>
      <x:c r="C6119" s="7" t="str">
        <x:v>channel instance</x:v>
      </x:c>
      <x:c r="D6119" s="7" t="str">
        <x:v>CH-0053</x:v>
      </x:c>
      <x:c r="E6119" s="7" t="str">
        <x:v>Channel Instances!O59</x:v>
      </x:c>
      <x:c r="F6119" s="7" t="str">
        <x:f>'Channel Instances'!O59</x:f>
        <x:v>OPEN</x:v>
      </x:c>
    </x:row>
    <x:row r="6120">
      <x:c r="B6120" s="7" t="str">
        <x:v>PHY-06114</x:v>
      </x:c>
      <x:c r="C6120" s="7" t="str">
        <x:v>channel instance</x:v>
      </x:c>
      <x:c r="D6120" s="7" t="str">
        <x:v>CH-0054</x:v>
      </x:c>
      <x:c r="E6120" s="7" t="str">
        <x:v>Channel Instances!O60</x:v>
      </x:c>
      <x:c r="F6120" s="7" t="str">
        <x:f>'Channel Instances'!O60</x:f>
        <x:v>OPEN</x:v>
      </x:c>
    </x:row>
    <x:row r="6121">
      <x:c r="B6121" s="7" t="str">
        <x:v>PHY-06115</x:v>
      </x:c>
      <x:c r="C6121" s="7" t="str">
        <x:v>channel instance</x:v>
      </x:c>
      <x:c r="D6121" s="7" t="str">
        <x:v>CH-0055</x:v>
      </x:c>
      <x:c r="E6121" s="7" t="str">
        <x:v>Channel Instances!O61</x:v>
      </x:c>
      <x:c r="F6121" s="7" t="str">
        <x:f>'Channel Instances'!O61</x:f>
        <x:v>OPEN</x:v>
      </x:c>
    </x:row>
    <x:row r="6122">
      <x:c r="B6122" s="7" t="str">
        <x:v>PHY-06116</x:v>
      </x:c>
      <x:c r="C6122" s="7" t="str">
        <x:v>channel instance</x:v>
      </x:c>
      <x:c r="D6122" s="7" t="str">
        <x:v>CH-0056</x:v>
      </x:c>
      <x:c r="E6122" s="7" t="str">
        <x:v>Channel Instances!O62</x:v>
      </x:c>
      <x:c r="F6122" s="7" t="str">
        <x:f>'Channel Instances'!O62</x:f>
        <x:v>OPEN</x:v>
      </x:c>
    </x:row>
    <x:row r="6123">
      <x:c r="B6123" s="7" t="str">
        <x:v>PHY-06117</x:v>
      </x:c>
      <x:c r="C6123" s="7" t="str">
        <x:v>channel instance</x:v>
      </x:c>
      <x:c r="D6123" s="7" t="str">
        <x:v>CH-0057</x:v>
      </x:c>
      <x:c r="E6123" s="7" t="str">
        <x:v>Channel Instances!O63</x:v>
      </x:c>
      <x:c r="F6123" s="7" t="str">
        <x:f>'Channel Instances'!O63</x:f>
        <x:v>OPEN</x:v>
      </x:c>
    </x:row>
    <x:row r="6124">
      <x:c r="B6124" s="7" t="str">
        <x:v>PHY-06118</x:v>
      </x:c>
      <x:c r="C6124" s="7" t="str">
        <x:v>channel instance</x:v>
      </x:c>
      <x:c r="D6124" s="7" t="str">
        <x:v>CH-0058</x:v>
      </x:c>
      <x:c r="E6124" s="7" t="str">
        <x:v>Channel Instances!O64</x:v>
      </x:c>
      <x:c r="F6124" s="7" t="str">
        <x:f>'Channel Instances'!O64</x:f>
        <x:v>OPEN</x:v>
      </x:c>
    </x:row>
    <x:row r="6125">
      <x:c r="B6125" s="7" t="str">
        <x:v>PHY-06119</x:v>
      </x:c>
      <x:c r="C6125" s="7" t="str">
        <x:v>channel instance</x:v>
      </x:c>
      <x:c r="D6125" s="7" t="str">
        <x:v>CH-0059</x:v>
      </x:c>
      <x:c r="E6125" s="7" t="str">
        <x:v>Channel Instances!O65</x:v>
      </x:c>
      <x:c r="F6125" s="7" t="str">
        <x:f>'Channel Instances'!O65</x:f>
        <x:v>OPEN</x:v>
      </x:c>
    </x:row>
    <x:row r="6126">
      <x:c r="B6126" s="7" t="str">
        <x:v>PHY-06120</x:v>
      </x:c>
      <x:c r="C6126" s="7" t="str">
        <x:v>channel instance</x:v>
      </x:c>
      <x:c r="D6126" s="7" t="str">
        <x:v>CH-0060</x:v>
      </x:c>
      <x:c r="E6126" s="7" t="str">
        <x:v>Channel Instances!O66</x:v>
      </x:c>
      <x:c r="F6126" s="7" t="str">
        <x:f>'Channel Instances'!O66</x:f>
        <x:v>OPEN</x:v>
      </x:c>
    </x:row>
    <x:row r="6127">
      <x:c r="B6127" s="7" t="str">
        <x:v>PHY-06121</x:v>
      </x:c>
      <x:c r="C6127" s="7" t="str">
        <x:v>channel instance</x:v>
      </x:c>
      <x:c r="D6127" s="7" t="str">
        <x:v>CH-0061</x:v>
      </x:c>
      <x:c r="E6127" s="7" t="str">
        <x:v>Channel Instances!O67</x:v>
      </x:c>
      <x:c r="F6127" s="7" t="str">
        <x:f>'Channel Instances'!O67</x:f>
        <x:v>OPEN</x:v>
      </x:c>
    </x:row>
    <x:row r="6128">
      <x:c r="B6128" s="7" t="str">
        <x:v>PHY-06122</x:v>
      </x:c>
      <x:c r="C6128" s="7" t="str">
        <x:v>channel instance</x:v>
      </x:c>
      <x:c r="D6128" s="7" t="str">
        <x:v>CH-0062</x:v>
      </x:c>
      <x:c r="E6128" s="7" t="str">
        <x:v>Channel Instances!O68</x:v>
      </x:c>
      <x:c r="F6128" s="7" t="str">
        <x:f>'Channel Instances'!O68</x:f>
        <x:v>OPEN</x:v>
      </x:c>
    </x:row>
    <x:row r="6129">
      <x:c r="B6129" s="7" t="str">
        <x:v>PHY-06123</x:v>
      </x:c>
      <x:c r="C6129" s="7" t="str">
        <x:v>channel instance</x:v>
      </x:c>
      <x:c r="D6129" s="7" t="str">
        <x:v>CH-0063</x:v>
      </x:c>
      <x:c r="E6129" s="7" t="str">
        <x:v>Channel Instances!O69</x:v>
      </x:c>
      <x:c r="F6129" s="7" t="str">
        <x:f>'Channel Instances'!O69</x:f>
        <x:v>OPEN</x:v>
      </x:c>
    </x:row>
    <x:row r="6130">
      <x:c r="B6130" s="7" t="str">
        <x:v>PHY-06124</x:v>
      </x:c>
      <x:c r="C6130" s="7" t="str">
        <x:v>channel instance</x:v>
      </x:c>
      <x:c r="D6130" s="7" t="str">
        <x:v>CH-0064</x:v>
      </x:c>
      <x:c r="E6130" s="7" t="str">
        <x:v>Channel Instances!O70</x:v>
      </x:c>
      <x:c r="F6130" s="7" t="str">
        <x:f>'Channel Instances'!O70</x:f>
        <x:v>OPEN</x:v>
      </x:c>
    </x:row>
    <x:row r="6131">
      <x:c r="B6131" s="7" t="str">
        <x:v>PHY-06125</x:v>
      </x:c>
      <x:c r="C6131" s="7" t="str">
        <x:v>channel instance</x:v>
      </x:c>
      <x:c r="D6131" s="7" t="str">
        <x:v>CH-0065</x:v>
      </x:c>
      <x:c r="E6131" s="7" t="str">
        <x:v>Channel Instances!O71</x:v>
      </x:c>
      <x:c r="F6131" s="7" t="str">
        <x:f>'Channel Instances'!O71</x:f>
        <x:v>OPEN</x:v>
      </x:c>
    </x:row>
    <x:row r="6132">
      <x:c r="B6132" s="7" t="str">
        <x:v>PHY-06126</x:v>
      </x:c>
      <x:c r="C6132" s="7" t="str">
        <x:v>channel instance</x:v>
      </x:c>
      <x:c r="D6132" s="7" t="str">
        <x:v>CH-0066</x:v>
      </x:c>
      <x:c r="E6132" s="7" t="str">
        <x:v>Channel Instances!O72</x:v>
      </x:c>
      <x:c r="F6132" s="7" t="str">
        <x:f>'Channel Instances'!O72</x:f>
        <x:v>OPEN</x:v>
      </x:c>
    </x:row>
    <x:row r="6133">
      <x:c r="B6133" s="7" t="str">
        <x:v>PHY-06127</x:v>
      </x:c>
      <x:c r="C6133" s="7" t="str">
        <x:v>channel instance</x:v>
      </x:c>
      <x:c r="D6133" s="7" t="str">
        <x:v>CH-0067</x:v>
      </x:c>
      <x:c r="E6133" s="7" t="str">
        <x:v>Channel Instances!O73</x:v>
      </x:c>
      <x:c r="F6133" s="7" t="str">
        <x:f>'Channel Instances'!O73</x:f>
        <x:v>OPEN</x:v>
      </x:c>
    </x:row>
    <x:row r="6134">
      <x:c r="B6134" s="7" t="str">
        <x:v>PHY-06128</x:v>
      </x:c>
      <x:c r="C6134" s="7" t="str">
        <x:v>channel instance</x:v>
      </x:c>
      <x:c r="D6134" s="7" t="str">
        <x:v>CH-0068</x:v>
      </x:c>
      <x:c r="E6134" s="7" t="str">
        <x:v>Channel Instances!O74</x:v>
      </x:c>
      <x:c r="F6134" s="7" t="str">
        <x:f>'Channel Instances'!O74</x:f>
        <x:v>OPEN</x:v>
      </x:c>
    </x:row>
    <x:row r="6135">
      <x:c r="B6135" s="7" t="str">
        <x:v>PHY-06129</x:v>
      </x:c>
      <x:c r="C6135" s="7" t="str">
        <x:v>channel instance</x:v>
      </x:c>
      <x:c r="D6135" s="7" t="str">
        <x:v>CH-0069</x:v>
      </x:c>
      <x:c r="E6135" s="7" t="str">
        <x:v>Channel Instances!O75</x:v>
      </x:c>
      <x:c r="F6135" s="7" t="str">
        <x:f>'Channel Instances'!O75</x:f>
        <x:v>OPEN</x:v>
      </x:c>
    </x:row>
    <x:row r="6136">
      <x:c r="B6136" s="7" t="str">
        <x:v>PHY-06130</x:v>
      </x:c>
      <x:c r="C6136" s="7" t="str">
        <x:v>channel instance</x:v>
      </x:c>
      <x:c r="D6136" s="7" t="str">
        <x:v>CH-0070</x:v>
      </x:c>
      <x:c r="E6136" s="7" t="str">
        <x:v>Channel Instances!O76</x:v>
      </x:c>
      <x:c r="F6136" s="7" t="str">
        <x:f>'Channel Instances'!O76</x:f>
        <x:v>OPEN</x:v>
      </x:c>
    </x:row>
    <x:row r="6137">
      <x:c r="B6137" s="7" t="str">
        <x:v>PHY-06131</x:v>
      </x:c>
      <x:c r="C6137" s="7" t="str">
        <x:v>channel instance</x:v>
      </x:c>
      <x:c r="D6137" s="7" t="str">
        <x:v>CH-0071</x:v>
      </x:c>
      <x:c r="E6137" s="7" t="str">
        <x:v>Channel Instances!O77</x:v>
      </x:c>
      <x:c r="F6137" s="7" t="str">
        <x:f>'Channel Instances'!O77</x:f>
        <x:v>OPEN</x:v>
      </x:c>
    </x:row>
    <x:row r="6138">
      <x:c r="B6138" s="7" t="str">
        <x:v>PHY-06132</x:v>
      </x:c>
      <x:c r="C6138" s="7" t="str">
        <x:v>channel instance</x:v>
      </x:c>
      <x:c r="D6138" s="7" t="str">
        <x:v>CH-0072</x:v>
      </x:c>
      <x:c r="E6138" s="7" t="str">
        <x:v>Channel Instances!O78</x:v>
      </x:c>
      <x:c r="F6138" s="7" t="str">
        <x:f>'Channel Instances'!O78</x:f>
        <x:v>OPEN</x:v>
      </x:c>
    </x:row>
    <x:row r="6139">
      <x:c r="B6139" s="7" t="str">
        <x:v>PHY-06133</x:v>
      </x:c>
      <x:c r="C6139" s="7" t="str">
        <x:v>channel instance</x:v>
      </x:c>
      <x:c r="D6139" s="7" t="str">
        <x:v>CH-0073</x:v>
      </x:c>
      <x:c r="E6139" s="7" t="str">
        <x:v>Channel Instances!O79</x:v>
      </x:c>
      <x:c r="F6139" s="7" t="str">
        <x:f>'Channel Instances'!O79</x:f>
        <x:v>OPEN</x:v>
      </x:c>
    </x:row>
    <x:row r="6140">
      <x:c r="B6140" s="7" t="str">
        <x:v>PHY-06134</x:v>
      </x:c>
      <x:c r="C6140" s="7" t="str">
        <x:v>channel instance</x:v>
      </x:c>
      <x:c r="D6140" s="7" t="str">
        <x:v>CH-0074</x:v>
      </x:c>
      <x:c r="E6140" s="7" t="str">
        <x:v>Channel Instances!O80</x:v>
      </x:c>
      <x:c r="F6140" s="7" t="str">
        <x:f>'Channel Instances'!O80</x:f>
        <x:v>OPEN</x:v>
      </x:c>
    </x:row>
    <x:row r="6141">
      <x:c r="B6141" s="7" t="str">
        <x:v>PHY-06135</x:v>
      </x:c>
      <x:c r="C6141" s="7" t="str">
        <x:v>channel instance</x:v>
      </x:c>
      <x:c r="D6141" s="7" t="str">
        <x:v>CH-0075</x:v>
      </x:c>
      <x:c r="E6141" s="7" t="str">
        <x:v>Channel Instances!O81</x:v>
      </x:c>
      <x:c r="F6141" s="7" t="str">
        <x:f>'Channel Instances'!O81</x:f>
        <x:v>OPEN</x:v>
      </x:c>
    </x:row>
    <x:row r="6142">
      <x:c r="B6142" s="7" t="str">
        <x:v>PHY-06136</x:v>
      </x:c>
      <x:c r="C6142" s="7" t="str">
        <x:v>channel instance</x:v>
      </x:c>
      <x:c r="D6142" s="7" t="str">
        <x:v>CH-0076</x:v>
      </x:c>
      <x:c r="E6142" s="7" t="str">
        <x:v>Channel Instances!O82</x:v>
      </x:c>
      <x:c r="F6142" s="7" t="str">
        <x:f>'Channel Instances'!O82</x:f>
        <x:v>OPEN</x:v>
      </x:c>
    </x:row>
    <x:row r="6143">
      <x:c r="B6143" s="7" t="str">
        <x:v>PHY-06137</x:v>
      </x:c>
      <x:c r="C6143" s="7" t="str">
        <x:v>channel instance</x:v>
      </x:c>
      <x:c r="D6143" s="7" t="str">
        <x:v>CH-0077</x:v>
      </x:c>
      <x:c r="E6143" s="7" t="str">
        <x:v>Channel Instances!O83</x:v>
      </x:c>
      <x:c r="F6143" s="7" t="str">
        <x:f>'Channel Instances'!O83</x:f>
        <x:v>OPEN</x:v>
      </x:c>
    </x:row>
    <x:row r="6144">
      <x:c r="B6144" s="7" t="str">
        <x:v>PHY-06138</x:v>
      </x:c>
      <x:c r="C6144" s="7" t="str">
        <x:v>channel instance</x:v>
      </x:c>
      <x:c r="D6144" s="7" t="str">
        <x:v>CH-0078</x:v>
      </x:c>
      <x:c r="E6144" s="7" t="str">
        <x:v>Channel Instances!O84</x:v>
      </x:c>
      <x:c r="F6144" s="7" t="str">
        <x:f>'Channel Instances'!O84</x:f>
        <x:v>OPEN</x:v>
      </x:c>
    </x:row>
    <x:row r="6145">
      <x:c r="B6145" s="7" t="str">
        <x:v>PHY-06139</x:v>
      </x:c>
      <x:c r="C6145" s="7" t="str">
        <x:v>channel instance</x:v>
      </x:c>
      <x:c r="D6145" s="7" t="str">
        <x:v>CH-0079</x:v>
      </x:c>
      <x:c r="E6145" s="7" t="str">
        <x:v>Channel Instances!O85</x:v>
      </x:c>
      <x:c r="F6145" s="7" t="str">
        <x:f>'Channel Instances'!O85</x:f>
        <x:v>OPEN</x:v>
      </x:c>
    </x:row>
    <x:row r="6146">
      <x:c r="B6146" s="7" t="str">
        <x:v>PHY-06140</x:v>
      </x:c>
      <x:c r="C6146" s="7" t="str">
        <x:v>channel instance</x:v>
      </x:c>
      <x:c r="D6146" s="7" t="str">
        <x:v>CH-0080</x:v>
      </x:c>
      <x:c r="E6146" s="7" t="str">
        <x:v>Channel Instances!O86</x:v>
      </x:c>
      <x:c r="F6146" s="7" t="str">
        <x:f>'Channel Instances'!O86</x:f>
        <x:v>OPEN</x:v>
      </x:c>
    </x:row>
    <x:row r="6147">
      <x:c r="B6147" s="7" t="str">
        <x:v>PHY-06141</x:v>
      </x:c>
      <x:c r="C6147" s="7" t="str">
        <x:v>channel instance</x:v>
      </x:c>
      <x:c r="D6147" s="7" t="str">
        <x:v>CH-0081</x:v>
      </x:c>
      <x:c r="E6147" s="7" t="str">
        <x:v>Channel Instances!O87</x:v>
      </x:c>
      <x:c r="F6147" s="7" t="str">
        <x:f>'Channel Instances'!O87</x:f>
        <x:v>OPEN</x:v>
      </x:c>
    </x:row>
    <x:row r="6148">
      <x:c r="B6148" s="7" t="str">
        <x:v>PHY-06142</x:v>
      </x:c>
      <x:c r="C6148" s="7" t="str">
        <x:v>channel instance</x:v>
      </x:c>
      <x:c r="D6148" s="7" t="str">
        <x:v>CH-0082</x:v>
      </x:c>
      <x:c r="E6148" s="7" t="str">
        <x:v>Channel Instances!O88</x:v>
      </x:c>
      <x:c r="F6148" s="7" t="str">
        <x:f>'Channel Instances'!O88</x:f>
        <x:v>OPEN</x:v>
      </x:c>
    </x:row>
    <x:row r="6149">
      <x:c r="B6149" s="7" t="str">
        <x:v>PHY-06143</x:v>
      </x:c>
      <x:c r="C6149" s="7" t="str">
        <x:v>channel instance</x:v>
      </x:c>
      <x:c r="D6149" s="7" t="str">
        <x:v>CH-0083</x:v>
      </x:c>
      <x:c r="E6149" s="7" t="str">
        <x:v>Channel Instances!O89</x:v>
      </x:c>
      <x:c r="F6149" s="7" t="str">
        <x:f>'Channel Instances'!O89</x:f>
        <x:v>OPEN</x:v>
      </x:c>
    </x:row>
    <x:row r="6150">
      <x:c r="B6150" s="7" t="str">
        <x:v>PHY-06144</x:v>
      </x:c>
      <x:c r="C6150" s="7" t="str">
        <x:v>channel instance</x:v>
      </x:c>
      <x:c r="D6150" s="7" t="str">
        <x:v>CH-0084</x:v>
      </x:c>
      <x:c r="E6150" s="7" t="str">
        <x:v>Channel Instances!O90</x:v>
      </x:c>
      <x:c r="F6150" s="7" t="str">
        <x:f>'Channel Instances'!O90</x:f>
        <x:v>OPEN</x:v>
      </x:c>
    </x:row>
    <x:row r="6151">
      <x:c r="B6151" s="7" t="str">
        <x:v>PHY-06145</x:v>
      </x:c>
      <x:c r="C6151" s="7" t="str">
        <x:v>channel instance</x:v>
      </x:c>
      <x:c r="D6151" s="7" t="str">
        <x:v>CH-0085</x:v>
      </x:c>
      <x:c r="E6151" s="7" t="str">
        <x:v>Channel Instances!O91</x:v>
      </x:c>
      <x:c r="F6151" s="7" t="str">
        <x:f>'Channel Instances'!O91</x:f>
        <x:v>OPEN</x:v>
      </x:c>
    </x:row>
    <x:row r="6152">
      <x:c r="B6152" s="7" t="str">
        <x:v>PHY-06146</x:v>
      </x:c>
      <x:c r="C6152" s="7" t="str">
        <x:v>channel instance</x:v>
      </x:c>
      <x:c r="D6152" s="7" t="str">
        <x:v>CH-0086</x:v>
      </x:c>
      <x:c r="E6152" s="7" t="str">
        <x:v>Channel Instances!O92</x:v>
      </x:c>
      <x:c r="F6152" s="7" t="str">
        <x:f>'Channel Instances'!O92</x:f>
        <x:v>OPEN</x:v>
      </x:c>
    </x:row>
    <x:row r="6153">
      <x:c r="B6153" s="7" t="str">
        <x:v>PHY-06147</x:v>
      </x:c>
      <x:c r="C6153" s="7" t="str">
        <x:v>channel instance</x:v>
      </x:c>
      <x:c r="D6153" s="7" t="str">
        <x:v>CH-0087</x:v>
      </x:c>
      <x:c r="E6153" s="7" t="str">
        <x:v>Channel Instances!O93</x:v>
      </x:c>
      <x:c r="F6153" s="7" t="str">
        <x:f>'Channel Instances'!O93</x:f>
        <x:v>OPEN</x:v>
      </x:c>
    </x:row>
    <x:row r="6154">
      <x:c r="B6154" s="7" t="str">
        <x:v>PHY-06148</x:v>
      </x:c>
      <x:c r="C6154" s="7" t="str">
        <x:v>channel instance</x:v>
      </x:c>
      <x:c r="D6154" s="7" t="str">
        <x:v>CH-0088</x:v>
      </x:c>
      <x:c r="E6154" s="7" t="str">
        <x:v>Channel Instances!O94</x:v>
      </x:c>
      <x:c r="F6154" s="7" t="str">
        <x:f>'Channel Instances'!O94</x:f>
        <x:v>OPEN</x:v>
      </x:c>
    </x:row>
    <x:row r="6155">
      <x:c r="B6155" s="7" t="str">
        <x:v>PHY-06149</x:v>
      </x:c>
      <x:c r="C6155" s="7" t="str">
        <x:v>channel instance</x:v>
      </x:c>
      <x:c r="D6155" s="7" t="str">
        <x:v>CH-0089</x:v>
      </x:c>
      <x:c r="E6155" s="7" t="str">
        <x:v>Channel Instances!O95</x:v>
      </x:c>
      <x:c r="F6155" s="7" t="str">
        <x:f>'Channel Instances'!O95</x:f>
        <x:v>OPEN</x:v>
      </x:c>
    </x:row>
    <x:row r="6156">
      <x:c r="B6156" s="7" t="str">
        <x:v>PHY-06150</x:v>
      </x:c>
      <x:c r="C6156" s="7" t="str">
        <x:v>channel instance</x:v>
      </x:c>
      <x:c r="D6156" s="7" t="str">
        <x:v>CH-0090</x:v>
      </x:c>
      <x:c r="E6156" s="7" t="str">
        <x:v>Channel Instances!O96</x:v>
      </x:c>
      <x:c r="F6156" s="7" t="str">
        <x:f>'Channel Instances'!O96</x:f>
        <x:v>OPEN</x:v>
      </x:c>
    </x:row>
    <x:row r="6157">
      <x:c r="B6157" s="7" t="str">
        <x:v>PHY-06151</x:v>
      </x:c>
      <x:c r="C6157" s="7" t="str">
        <x:v>channel instance</x:v>
      </x:c>
      <x:c r="D6157" s="7" t="str">
        <x:v>CH-0091</x:v>
      </x:c>
      <x:c r="E6157" s="7" t="str">
        <x:v>Channel Instances!O97</x:v>
      </x:c>
      <x:c r="F6157" s="7" t="str">
        <x:f>'Channel Instances'!O97</x:f>
        <x:v>OPEN</x:v>
      </x:c>
    </x:row>
    <x:row r="6158">
      <x:c r="B6158" s="7" t="str">
        <x:v>PHY-06152</x:v>
      </x:c>
      <x:c r="C6158" s="7" t="str">
        <x:v>channel instance</x:v>
      </x:c>
      <x:c r="D6158" s="7" t="str">
        <x:v>CH-0092</x:v>
      </x:c>
      <x:c r="E6158" s="7" t="str">
        <x:v>Channel Instances!O98</x:v>
      </x:c>
      <x:c r="F6158" s="7" t="str">
        <x:f>'Channel Instances'!O98</x:f>
        <x:v>OPEN</x:v>
      </x:c>
    </x:row>
    <x:row r="6159">
      <x:c r="B6159" s="7" t="str">
        <x:v>PHY-06153</x:v>
      </x:c>
      <x:c r="C6159" s="7" t="str">
        <x:v>channel instance</x:v>
      </x:c>
      <x:c r="D6159" s="7" t="str">
        <x:v>CH-0093</x:v>
      </x:c>
      <x:c r="E6159" s="7" t="str">
        <x:v>Channel Instances!O99</x:v>
      </x:c>
      <x:c r="F6159" s="7" t="str">
        <x:f>'Channel Instances'!O99</x:f>
        <x:v>OPEN</x:v>
      </x:c>
    </x:row>
    <x:row r="6160">
      <x:c r="B6160" s="7" t="str">
        <x:v>PHY-06154</x:v>
      </x:c>
      <x:c r="C6160" s="7" t="str">
        <x:v>channel instance</x:v>
      </x:c>
      <x:c r="D6160" s="7" t="str">
        <x:v>CH-0094</x:v>
      </x:c>
      <x:c r="E6160" s="7" t="str">
        <x:v>Channel Instances!O100</x:v>
      </x:c>
      <x:c r="F6160" s="7" t="str">
        <x:f>'Channel Instances'!O100</x:f>
        <x:v>OPEN</x:v>
      </x:c>
    </x:row>
    <x:row r="6161">
      <x:c r="B6161" s="7" t="str">
        <x:v>PHY-06155</x:v>
      </x:c>
      <x:c r="C6161" s="7" t="str">
        <x:v>channel instance</x:v>
      </x:c>
      <x:c r="D6161" s="7" t="str">
        <x:v>CH-0095</x:v>
      </x:c>
      <x:c r="E6161" s="7" t="str">
        <x:v>Channel Instances!O101</x:v>
      </x:c>
      <x:c r="F6161" s="7" t="str">
        <x:f>'Channel Instances'!O101</x:f>
        <x:v>OPEN</x:v>
      </x:c>
    </x:row>
    <x:row r="6162">
      <x:c r="B6162" s="7" t="str">
        <x:v>PHY-06156</x:v>
      </x:c>
      <x:c r="C6162" s="7" t="str">
        <x:v>channel instance</x:v>
      </x:c>
      <x:c r="D6162" s="7" t="str">
        <x:v>CH-0096</x:v>
      </x:c>
      <x:c r="E6162" s="7" t="str">
        <x:v>Channel Instances!O102</x:v>
      </x:c>
      <x:c r="F6162" s="7" t="str">
        <x:f>'Channel Instances'!O102</x:f>
        <x:v>OPEN</x:v>
      </x:c>
    </x:row>
    <x:row r="6163">
      <x:c r="B6163" s="7" t="str">
        <x:v>PHY-06157</x:v>
      </x:c>
      <x:c r="C6163" s="7" t="str">
        <x:v>channel instance</x:v>
      </x:c>
      <x:c r="D6163" s="7" t="str">
        <x:v>CH-0097</x:v>
      </x:c>
      <x:c r="E6163" s="7" t="str">
        <x:v>Channel Instances!O103</x:v>
      </x:c>
      <x:c r="F6163" s="7" t="str">
        <x:f>'Channel Instances'!O103</x:f>
        <x:v>OPEN</x:v>
      </x:c>
    </x:row>
    <x:row r="6164">
      <x:c r="B6164" s="7" t="str">
        <x:v>PHY-06158</x:v>
      </x:c>
      <x:c r="C6164" s="7" t="str">
        <x:v>channel instance</x:v>
      </x:c>
      <x:c r="D6164" s="7" t="str">
        <x:v>CH-0098</x:v>
      </x:c>
      <x:c r="E6164" s="7" t="str">
        <x:v>Channel Instances!O104</x:v>
      </x:c>
      <x:c r="F6164" s="7" t="str">
        <x:f>'Channel Instances'!O104</x:f>
        <x:v>OPEN</x:v>
      </x:c>
    </x:row>
    <x:row r="6165">
      <x:c r="B6165" s="7" t="str">
        <x:v>PHY-06159</x:v>
      </x:c>
      <x:c r="C6165" s="7" t="str">
        <x:v>channel instance</x:v>
      </x:c>
      <x:c r="D6165" s="7" t="str">
        <x:v>CH-0099</x:v>
      </x:c>
      <x:c r="E6165" s="7" t="str">
        <x:v>Channel Instances!O105</x:v>
      </x:c>
      <x:c r="F6165" s="7" t="str">
        <x:f>'Channel Instances'!O105</x:f>
        <x:v>OPEN</x:v>
      </x:c>
    </x:row>
    <x:row r="6166">
      <x:c r="B6166" s="7" t="str">
        <x:v>PHY-06160</x:v>
      </x:c>
      <x:c r="C6166" s="7" t="str">
        <x:v>channel instance</x:v>
      </x:c>
      <x:c r="D6166" s="7" t="str">
        <x:v>CH-0100</x:v>
      </x:c>
      <x:c r="E6166" s="7" t="str">
        <x:v>Channel Instances!O106</x:v>
      </x:c>
      <x:c r="F6166" s="7" t="str">
        <x:f>'Channel Instances'!O106</x:f>
        <x:v>OPEN</x:v>
      </x:c>
    </x:row>
    <x:row r="6167">
      <x:c r="B6167" s="7" t="str">
        <x:v>PHY-06161</x:v>
      </x:c>
      <x:c r="C6167" s="7" t="str">
        <x:v>channel instance</x:v>
      </x:c>
      <x:c r="D6167" s="7" t="str">
        <x:v>CH-0101</x:v>
      </x:c>
      <x:c r="E6167" s="7" t="str">
        <x:v>Channel Instances!O107</x:v>
      </x:c>
      <x:c r="F6167" s="7" t="str">
        <x:f>'Channel Instances'!O107</x:f>
        <x:v>OPEN</x:v>
      </x:c>
    </x:row>
    <x:row r="6168">
      <x:c r="B6168" s="7" t="str">
        <x:v>PHY-06162</x:v>
      </x:c>
      <x:c r="C6168" s="7" t="str">
        <x:v>channel instance</x:v>
      </x:c>
      <x:c r="D6168" s="7" t="str">
        <x:v>CH-0102</x:v>
      </x:c>
      <x:c r="E6168" s="7" t="str">
        <x:v>Channel Instances!O108</x:v>
      </x:c>
      <x:c r="F6168" s="7" t="str">
        <x:f>'Channel Instances'!O108</x:f>
        <x:v>OPEN</x:v>
      </x:c>
    </x:row>
    <x:row r="6169">
      <x:c r="B6169" s="7" t="str">
        <x:v>PHY-06163</x:v>
      </x:c>
      <x:c r="C6169" s="7" t="str">
        <x:v>channel instance</x:v>
      </x:c>
      <x:c r="D6169" s="7" t="str">
        <x:v>CH-0103</x:v>
      </x:c>
      <x:c r="E6169" s="7" t="str">
        <x:v>Channel Instances!O109</x:v>
      </x:c>
      <x:c r="F6169" s="7" t="str">
        <x:f>'Channel Instances'!O109</x:f>
        <x:v>OPEN</x:v>
      </x:c>
    </x:row>
    <x:row r="6170">
      <x:c r="B6170" s="7" t="str">
        <x:v>PHY-06164</x:v>
      </x:c>
      <x:c r="C6170" s="7" t="str">
        <x:v>channel instance</x:v>
      </x:c>
      <x:c r="D6170" s="7" t="str">
        <x:v>CH-0104</x:v>
      </x:c>
      <x:c r="E6170" s="7" t="str">
        <x:v>Channel Instances!O110</x:v>
      </x:c>
      <x:c r="F6170" s="7" t="str">
        <x:f>'Channel Instances'!O110</x:f>
        <x:v>OPEN</x:v>
      </x:c>
    </x:row>
    <x:row r="6171">
      <x:c r="B6171" s="7" t="str">
        <x:v>PHY-06165</x:v>
      </x:c>
      <x:c r="C6171" s="7" t="str">
        <x:v>channel instance</x:v>
      </x:c>
      <x:c r="D6171" s="7" t="str">
        <x:v>CH-0105</x:v>
      </x:c>
      <x:c r="E6171" s="7" t="str">
        <x:v>Channel Instances!O111</x:v>
      </x:c>
      <x:c r="F6171" s="7" t="str">
        <x:f>'Channel Instances'!O111</x:f>
        <x:v>OPEN</x:v>
      </x:c>
    </x:row>
    <x:row r="6172">
      <x:c r="B6172" s="7" t="str">
        <x:v>PHY-06166</x:v>
      </x:c>
      <x:c r="C6172" s="7" t="str">
        <x:v>channel instance</x:v>
      </x:c>
      <x:c r="D6172" s="7" t="str">
        <x:v>CH-0106</x:v>
      </x:c>
      <x:c r="E6172" s="7" t="str">
        <x:v>Channel Instances!O112</x:v>
      </x:c>
      <x:c r="F6172" s="7" t="str">
        <x:f>'Channel Instances'!O112</x:f>
        <x:v>OPEN</x:v>
      </x:c>
    </x:row>
    <x:row r="6173">
      <x:c r="B6173" s="7" t="str">
        <x:v>PHY-06167</x:v>
      </x:c>
      <x:c r="C6173" s="7" t="str">
        <x:v>channel instance</x:v>
      </x:c>
      <x:c r="D6173" s="7" t="str">
        <x:v>CH-0107</x:v>
      </x:c>
      <x:c r="E6173" s="7" t="str">
        <x:v>Channel Instances!O113</x:v>
      </x:c>
      <x:c r="F6173" s="7" t="str">
        <x:f>'Channel Instances'!O113</x:f>
        <x:v>OPEN</x:v>
      </x:c>
    </x:row>
    <x:row r="6174">
      <x:c r="B6174" s="7" t="str">
        <x:v>PHY-06168</x:v>
      </x:c>
      <x:c r="C6174" s="7" t="str">
        <x:v>channel instance</x:v>
      </x:c>
      <x:c r="D6174" s="7" t="str">
        <x:v>CH-0108</x:v>
      </x:c>
      <x:c r="E6174" s="7" t="str">
        <x:v>Channel Instances!O114</x:v>
      </x:c>
      <x:c r="F6174" s="7" t="str">
        <x:f>'Channel Instances'!O114</x:f>
        <x:v>OPEN</x:v>
      </x:c>
    </x:row>
    <x:row r="6175">
      <x:c r="B6175" s="7" t="str">
        <x:v>PHY-06169</x:v>
      </x:c>
      <x:c r="C6175" s="7" t="str">
        <x:v>channel instance</x:v>
      </x:c>
      <x:c r="D6175" s="7" t="str">
        <x:v>CH-0109</x:v>
      </x:c>
      <x:c r="E6175" s="7" t="str">
        <x:v>Channel Instances!O115</x:v>
      </x:c>
      <x:c r="F6175" s="7" t="str">
        <x:f>'Channel Instances'!O115</x:f>
        <x:v>OPEN</x:v>
      </x:c>
    </x:row>
    <x:row r="6176">
      <x:c r="B6176" s="7" t="str">
        <x:v>PHY-06170</x:v>
      </x:c>
      <x:c r="C6176" s="7" t="str">
        <x:v>channel instance</x:v>
      </x:c>
      <x:c r="D6176" s="7" t="str">
        <x:v>CH-0110</x:v>
      </x:c>
      <x:c r="E6176" s="7" t="str">
        <x:v>Channel Instances!O116</x:v>
      </x:c>
      <x:c r="F6176" s="7" t="str">
        <x:f>'Channel Instances'!O116</x:f>
        <x:v>OPEN</x:v>
      </x:c>
    </x:row>
    <x:row r="6177">
      <x:c r="B6177" s="7" t="str">
        <x:v>PHY-06171</x:v>
      </x:c>
      <x:c r="C6177" s="7" t="str">
        <x:v>channel instance</x:v>
      </x:c>
      <x:c r="D6177" s="7" t="str">
        <x:v>CH-0111</x:v>
      </x:c>
      <x:c r="E6177" s="7" t="str">
        <x:v>Channel Instances!O117</x:v>
      </x:c>
      <x:c r="F6177" s="7" t="str">
        <x:f>'Channel Instances'!O117</x:f>
        <x:v>OPEN</x:v>
      </x:c>
    </x:row>
    <x:row r="6178">
      <x:c r="B6178" s="7" t="str">
        <x:v>PHY-06172</x:v>
      </x:c>
      <x:c r="C6178" s="7" t="str">
        <x:v>channel instance</x:v>
      </x:c>
      <x:c r="D6178" s="7" t="str">
        <x:v>CH-0112</x:v>
      </x:c>
      <x:c r="E6178" s="7" t="str">
        <x:v>Channel Instances!O118</x:v>
      </x:c>
      <x:c r="F6178" s="7" t="str">
        <x:f>'Channel Instances'!O118</x:f>
        <x:v>OPEN</x:v>
      </x:c>
    </x:row>
    <x:row r="6179">
      <x:c r="B6179" s="7" t="str">
        <x:v>PHY-06173</x:v>
      </x:c>
      <x:c r="C6179" s="7" t="str">
        <x:v>channel instance</x:v>
      </x:c>
      <x:c r="D6179" s="7" t="str">
        <x:v>CH-0113</x:v>
      </x:c>
      <x:c r="E6179" s="7" t="str">
        <x:v>Channel Instances!O119</x:v>
      </x:c>
      <x:c r="F6179" s="7" t="str">
        <x:f>'Channel Instances'!O119</x:f>
        <x:v>OPEN</x:v>
      </x:c>
    </x:row>
    <x:row r="6180">
      <x:c r="B6180" s="7" t="str">
        <x:v>PHY-06174</x:v>
      </x:c>
      <x:c r="C6180" s="7" t="str">
        <x:v>channel instance</x:v>
      </x:c>
      <x:c r="D6180" s="7" t="str">
        <x:v>CH-0114</x:v>
      </x:c>
      <x:c r="E6180" s="7" t="str">
        <x:v>Channel Instances!O120</x:v>
      </x:c>
      <x:c r="F6180" s="7" t="str">
        <x:f>'Channel Instances'!O120</x:f>
        <x:v>OPEN</x:v>
      </x:c>
    </x:row>
    <x:row r="6181">
      <x:c r="B6181" s="7" t="str">
        <x:v>PHY-06175</x:v>
      </x:c>
      <x:c r="C6181" s="7" t="str">
        <x:v>channel instance</x:v>
      </x:c>
      <x:c r="D6181" s="7" t="str">
        <x:v>CH-0115</x:v>
      </x:c>
      <x:c r="E6181" s="7" t="str">
        <x:v>Channel Instances!O121</x:v>
      </x:c>
      <x:c r="F6181" s="7" t="str">
        <x:f>'Channel Instances'!O121</x:f>
        <x:v>OPEN</x:v>
      </x:c>
    </x:row>
    <x:row r="6182">
      <x:c r="B6182" s="7" t="str">
        <x:v>PHY-06176</x:v>
      </x:c>
      <x:c r="C6182" s="7" t="str">
        <x:v>channel instance</x:v>
      </x:c>
      <x:c r="D6182" s="7" t="str">
        <x:v>CH-0116</x:v>
      </x:c>
      <x:c r="E6182" s="7" t="str">
        <x:v>Channel Instances!O122</x:v>
      </x:c>
      <x:c r="F6182" s="7" t="str">
        <x:f>'Channel Instances'!O122</x:f>
        <x:v>OPEN</x:v>
      </x:c>
    </x:row>
    <x:row r="6183">
      <x:c r="B6183" s="7" t="str">
        <x:v>PHY-06177</x:v>
      </x:c>
      <x:c r="C6183" s="7" t="str">
        <x:v>channel instance</x:v>
      </x:c>
      <x:c r="D6183" s="7" t="str">
        <x:v>CH-0117</x:v>
      </x:c>
      <x:c r="E6183" s="7" t="str">
        <x:v>Channel Instances!O123</x:v>
      </x:c>
      <x:c r="F6183" s="7" t="str">
        <x:f>'Channel Instances'!O123</x:f>
        <x:v>OPEN</x:v>
      </x:c>
    </x:row>
    <x:row r="6184">
      <x:c r="B6184" s="7" t="str">
        <x:v>PHY-06178</x:v>
      </x:c>
      <x:c r="C6184" s="7" t="str">
        <x:v>channel instance</x:v>
      </x:c>
      <x:c r="D6184" s="7" t="str">
        <x:v>CH-0118</x:v>
      </x:c>
      <x:c r="E6184" s="7" t="str">
        <x:v>Channel Instances!O124</x:v>
      </x:c>
      <x:c r="F6184" s="7" t="str">
        <x:f>'Channel Instances'!O124</x:f>
        <x:v>OPEN</x:v>
      </x:c>
    </x:row>
    <x:row r="6185">
      <x:c r="B6185" s="7" t="str">
        <x:v>PHY-06179</x:v>
      </x:c>
      <x:c r="C6185" s="7" t="str">
        <x:v>channel instance</x:v>
      </x:c>
      <x:c r="D6185" s="7" t="str">
        <x:v>CH-0119</x:v>
      </x:c>
      <x:c r="E6185" s="7" t="str">
        <x:v>Channel Instances!O125</x:v>
      </x:c>
      <x:c r="F6185" s="7" t="str">
        <x:f>'Channel Instances'!O125</x:f>
        <x:v>OPEN</x:v>
      </x:c>
    </x:row>
    <x:row r="6186">
      <x:c r="B6186" s="7" t="str">
        <x:v>PHY-06180</x:v>
      </x:c>
      <x:c r="C6186" s="7" t="str">
        <x:v>channel instance</x:v>
      </x:c>
      <x:c r="D6186" s="7" t="str">
        <x:v>CH-0120</x:v>
      </x:c>
      <x:c r="E6186" s="7" t="str">
        <x:v>Channel Instances!O126</x:v>
      </x:c>
      <x:c r="F6186" s="7" t="str">
        <x:f>'Channel Instances'!O126</x:f>
        <x:v>OPEN</x:v>
      </x:c>
    </x:row>
    <x:row r="6187">
      <x:c r="B6187" s="7" t="str">
        <x:v>PHY-06181</x:v>
      </x:c>
      <x:c r="C6187" s="7" t="str">
        <x:v>channel instance</x:v>
      </x:c>
      <x:c r="D6187" s="7" t="str">
        <x:v>CH-0121</x:v>
      </x:c>
      <x:c r="E6187" s="7" t="str">
        <x:v>Channel Instances!O127</x:v>
      </x:c>
      <x:c r="F6187" s="7" t="str">
        <x:f>'Channel Instances'!O127</x:f>
        <x:v>OPEN</x:v>
      </x:c>
    </x:row>
    <x:row r="6188">
      <x:c r="B6188" s="7" t="str">
        <x:v>PHY-06182</x:v>
      </x:c>
      <x:c r="C6188" s="7" t="str">
        <x:v>channel instance</x:v>
      </x:c>
      <x:c r="D6188" s="7" t="str">
        <x:v>CH-0122</x:v>
      </x:c>
      <x:c r="E6188" s="7" t="str">
        <x:v>Channel Instances!O128</x:v>
      </x:c>
      <x:c r="F6188" s="7" t="str">
        <x:f>'Channel Instances'!O128</x:f>
        <x:v>OPEN</x:v>
      </x:c>
    </x:row>
    <x:row r="6189">
      <x:c r="B6189" s="7" t="str">
        <x:v>PHY-06183</x:v>
      </x:c>
      <x:c r="C6189" s="7" t="str">
        <x:v>channel instance</x:v>
      </x:c>
      <x:c r="D6189" s="7" t="str">
        <x:v>CH-0123</x:v>
      </x:c>
      <x:c r="E6189" s="7" t="str">
        <x:v>Channel Instances!O129</x:v>
      </x:c>
      <x:c r="F6189" s="7" t="str">
        <x:f>'Channel Instances'!O129</x:f>
        <x:v>OPEN</x:v>
      </x:c>
    </x:row>
    <x:row r="6190">
      <x:c r="B6190" s="7" t="str">
        <x:v>PHY-06184</x:v>
      </x:c>
      <x:c r="C6190" s="7" t="str">
        <x:v>channel instance</x:v>
      </x:c>
      <x:c r="D6190" s="7" t="str">
        <x:v>CH-0124</x:v>
      </x:c>
      <x:c r="E6190" s="7" t="str">
        <x:v>Channel Instances!O130</x:v>
      </x:c>
      <x:c r="F6190" s="7" t="str">
        <x:f>'Channel Instances'!O130</x:f>
        <x:v>OPEN</x:v>
      </x:c>
    </x:row>
    <x:row r="6191">
      <x:c r="B6191" s="7" t="str">
        <x:v>PHY-06185</x:v>
      </x:c>
      <x:c r="C6191" s="7" t="str">
        <x:v>channel instance</x:v>
      </x:c>
      <x:c r="D6191" s="7" t="str">
        <x:v>CH-0125</x:v>
      </x:c>
      <x:c r="E6191" s="7" t="str">
        <x:v>Channel Instances!O131</x:v>
      </x:c>
      <x:c r="F6191" s="7" t="str">
        <x:f>'Channel Instances'!O131</x:f>
        <x:v>OPEN</x:v>
      </x:c>
    </x:row>
    <x:row r="6192">
      <x:c r="B6192" s="7" t="str">
        <x:v>PHY-06186</x:v>
      </x:c>
      <x:c r="C6192" s="7" t="str">
        <x:v>channel instance</x:v>
      </x:c>
      <x:c r="D6192" s="7" t="str">
        <x:v>CH-0126</x:v>
      </x:c>
      <x:c r="E6192" s="7" t="str">
        <x:v>Channel Instances!O132</x:v>
      </x:c>
      <x:c r="F6192" s="7" t="str">
        <x:f>'Channel Instances'!O132</x:f>
        <x:v>OPEN</x:v>
      </x:c>
    </x:row>
    <x:row r="6193">
      <x:c r="B6193" s="7" t="str">
        <x:v>PHY-06187</x:v>
      </x:c>
      <x:c r="C6193" s="7" t="str">
        <x:v>channel instance</x:v>
      </x:c>
      <x:c r="D6193" s="7" t="str">
        <x:v>CH-0127</x:v>
      </x:c>
      <x:c r="E6193" s="7" t="str">
        <x:v>Channel Instances!O133</x:v>
      </x:c>
      <x:c r="F6193" s="7" t="str">
        <x:f>'Channel Instances'!O133</x:f>
        <x:v>OPEN</x:v>
      </x:c>
    </x:row>
    <x:row r="6194">
      <x:c r="B6194" s="7" t="str">
        <x:v>PHY-06188</x:v>
      </x:c>
      <x:c r="C6194" s="7" t="str">
        <x:v>channel instance</x:v>
      </x:c>
      <x:c r="D6194" s="7" t="str">
        <x:v>CH-0128</x:v>
      </x:c>
      <x:c r="E6194" s="7" t="str">
        <x:v>Channel Instances!O134</x:v>
      </x:c>
      <x:c r="F6194" s="7" t="str">
        <x:f>'Channel Instances'!O134</x:f>
        <x:v>OPEN</x:v>
      </x:c>
    </x:row>
    <x:row r="6195">
      <x:c r="B6195" s="7" t="str">
        <x:v>PHY-06189</x:v>
      </x:c>
      <x:c r="C6195" s="7" t="str">
        <x:v>channel instance</x:v>
      </x:c>
      <x:c r="D6195" s="7" t="str">
        <x:v>CH-0129</x:v>
      </x:c>
      <x:c r="E6195" s="7" t="str">
        <x:v>Channel Instances!O135</x:v>
      </x:c>
      <x:c r="F6195" s="7" t="str">
        <x:f>'Channel Instances'!O135</x:f>
        <x:v>OPEN</x:v>
      </x:c>
    </x:row>
    <x:row r="6196">
      <x:c r="B6196" s="7" t="str">
        <x:v>PHY-06190</x:v>
      </x:c>
      <x:c r="C6196" s="7" t="str">
        <x:v>channel instance</x:v>
      </x:c>
      <x:c r="D6196" s="7" t="str">
        <x:v>CH-0130</x:v>
      </x:c>
      <x:c r="E6196" s="7" t="str">
        <x:v>Channel Instances!O136</x:v>
      </x:c>
      <x:c r="F6196" s="7" t="str">
        <x:f>'Channel Instances'!O136</x:f>
        <x:v>OPEN</x:v>
      </x:c>
    </x:row>
    <x:row r="6197">
      <x:c r="B6197" s="7" t="str">
        <x:v>PHY-06191</x:v>
      </x:c>
      <x:c r="C6197" s="7" t="str">
        <x:v>channel instance</x:v>
      </x:c>
      <x:c r="D6197" s="7" t="str">
        <x:v>CH-0131</x:v>
      </x:c>
      <x:c r="E6197" s="7" t="str">
        <x:v>Channel Instances!O137</x:v>
      </x:c>
      <x:c r="F6197" s="7" t="str">
        <x:f>'Channel Instances'!O137</x:f>
        <x:v>OPEN</x:v>
      </x:c>
    </x:row>
    <x:row r="6198">
      <x:c r="B6198" s="7" t="str">
        <x:v>PHY-06192</x:v>
      </x:c>
      <x:c r="C6198" s="7" t="str">
        <x:v>channel instance</x:v>
      </x:c>
      <x:c r="D6198" s="7" t="str">
        <x:v>CH-0132</x:v>
      </x:c>
      <x:c r="E6198" s="7" t="str">
        <x:v>Channel Instances!O138</x:v>
      </x:c>
      <x:c r="F6198" s="7" t="str">
        <x:f>'Channel Instances'!O138</x:f>
        <x:v>OPEN</x:v>
      </x:c>
    </x:row>
    <x:row r="6199">
      <x:c r="B6199" s="7" t="str">
        <x:v>PHY-06193</x:v>
      </x:c>
      <x:c r="C6199" s="7" t="str">
        <x:v>channel instance</x:v>
      </x:c>
      <x:c r="D6199" s="7" t="str">
        <x:v>CH-0133</x:v>
      </x:c>
      <x:c r="E6199" s="7" t="str">
        <x:v>Channel Instances!O139</x:v>
      </x:c>
      <x:c r="F6199" s="7" t="str">
        <x:f>'Channel Instances'!O139</x:f>
        <x:v>OPEN</x:v>
      </x:c>
    </x:row>
    <x:row r="6200">
      <x:c r="B6200" s="7" t="str">
        <x:v>PHY-06194</x:v>
      </x:c>
      <x:c r="C6200" s="7" t="str">
        <x:v>channel instance</x:v>
      </x:c>
      <x:c r="D6200" s="7" t="str">
        <x:v>CH-0134</x:v>
      </x:c>
      <x:c r="E6200" s="7" t="str">
        <x:v>Channel Instances!O140</x:v>
      </x:c>
      <x:c r="F6200" s="7" t="str">
        <x:f>'Channel Instances'!O140</x:f>
        <x:v>OPEN</x:v>
      </x:c>
    </x:row>
    <x:row r="6201">
      <x:c r="B6201" s="7" t="str">
        <x:v>PHY-06195</x:v>
      </x:c>
      <x:c r="C6201" s="7" t="str">
        <x:v>channel instance</x:v>
      </x:c>
      <x:c r="D6201" s="7" t="str">
        <x:v>CH-0135</x:v>
      </x:c>
      <x:c r="E6201" s="7" t="str">
        <x:v>Channel Instances!O141</x:v>
      </x:c>
      <x:c r="F6201" s="7" t="str">
        <x:f>'Channel Instances'!O141</x:f>
        <x:v>OPEN</x:v>
      </x:c>
    </x:row>
    <x:row r="6202">
      <x:c r="B6202" s="7" t="str">
        <x:v>PHY-06196</x:v>
      </x:c>
      <x:c r="C6202" s="7" t="str">
        <x:v>channel instance</x:v>
      </x:c>
      <x:c r="D6202" s="7" t="str">
        <x:v>CH-0136</x:v>
      </x:c>
      <x:c r="E6202" s="7" t="str">
        <x:v>Channel Instances!O142</x:v>
      </x:c>
      <x:c r="F6202" s="7" t="str">
        <x:f>'Channel Instances'!O142</x:f>
        <x:v>OPEN</x:v>
      </x:c>
    </x:row>
    <x:row r="6203">
      <x:c r="B6203" s="7" t="str">
        <x:v>PHY-06197</x:v>
      </x:c>
      <x:c r="C6203" s="7" t="str">
        <x:v>channel instance</x:v>
      </x:c>
      <x:c r="D6203" s="7" t="str">
        <x:v>CH-0137</x:v>
      </x:c>
      <x:c r="E6203" s="7" t="str">
        <x:v>Channel Instances!O143</x:v>
      </x:c>
      <x:c r="F6203" s="7" t="str">
        <x:f>'Channel Instances'!O143</x:f>
        <x:v>OPEN</x:v>
      </x:c>
    </x:row>
    <x:row r="6204">
      <x:c r="B6204" s="7" t="str">
        <x:v>PHY-06198</x:v>
      </x:c>
      <x:c r="C6204" s="7" t="str">
        <x:v>channel instance</x:v>
      </x:c>
      <x:c r="D6204" s="7" t="str">
        <x:v>CH-0138</x:v>
      </x:c>
      <x:c r="E6204" s="7" t="str">
        <x:v>Channel Instances!O144</x:v>
      </x:c>
      <x:c r="F6204" s="7" t="str">
        <x:f>'Channel Instances'!O144</x:f>
        <x:v>OPEN</x:v>
      </x:c>
    </x:row>
    <x:row r="6205">
      <x:c r="B6205" s="7" t="str">
        <x:v>PHY-06199</x:v>
      </x:c>
      <x:c r="C6205" s="7" t="str">
        <x:v>channel instance</x:v>
      </x:c>
      <x:c r="D6205" s="7" t="str">
        <x:v>CH-0139</x:v>
      </x:c>
      <x:c r="E6205" s="7" t="str">
        <x:v>Channel Instances!O145</x:v>
      </x:c>
      <x:c r="F6205" s="7" t="str">
        <x:f>'Channel Instances'!O145</x:f>
        <x:v>OPEN</x:v>
      </x:c>
    </x:row>
    <x:row r="6206">
      <x:c r="B6206" s="7" t="str">
        <x:v>PHY-06200</x:v>
      </x:c>
      <x:c r="C6206" s="7" t="str">
        <x:v>channel instance</x:v>
      </x:c>
      <x:c r="D6206" s="7" t="str">
        <x:v>CH-0140</x:v>
      </x:c>
      <x:c r="E6206" s="7" t="str">
        <x:v>Channel Instances!O146</x:v>
      </x:c>
      <x:c r="F6206" s="7" t="str">
        <x:f>'Channel Instances'!O146</x:f>
        <x:v>OPEN</x:v>
      </x:c>
    </x:row>
    <x:row r="6207">
      <x:c r="B6207" s="7" t="str">
        <x:v>PHY-06201</x:v>
      </x:c>
      <x:c r="C6207" s="7" t="str">
        <x:v>channel instance</x:v>
      </x:c>
      <x:c r="D6207" s="7" t="str">
        <x:v>CH-0141</x:v>
      </x:c>
      <x:c r="E6207" s="7" t="str">
        <x:v>Channel Instances!O147</x:v>
      </x:c>
      <x:c r="F6207" s="7" t="str">
        <x:f>'Channel Instances'!O147</x:f>
        <x:v>OPEN</x:v>
      </x:c>
    </x:row>
    <x:row r="6208">
      <x:c r="B6208" s="7" t="str">
        <x:v>PHY-06202</x:v>
      </x:c>
      <x:c r="C6208" s="7" t="str">
        <x:v>channel instance</x:v>
      </x:c>
      <x:c r="D6208" s="7" t="str">
        <x:v>CH-0142</x:v>
      </x:c>
      <x:c r="E6208" s="7" t="str">
        <x:v>Channel Instances!O148</x:v>
      </x:c>
      <x:c r="F6208" s="7" t="str">
        <x:f>'Channel Instances'!O148</x:f>
        <x:v>OPEN</x:v>
      </x:c>
    </x:row>
    <x:row r="6209">
      <x:c r="B6209" s="7" t="str">
        <x:v>PHY-06203</x:v>
      </x:c>
      <x:c r="C6209" s="7" t="str">
        <x:v>channel instance</x:v>
      </x:c>
      <x:c r="D6209" s="7" t="str">
        <x:v>CH-0143</x:v>
      </x:c>
      <x:c r="E6209" s="7" t="str">
        <x:v>Channel Instances!O149</x:v>
      </x:c>
      <x:c r="F6209" s="7" t="str">
        <x:f>'Channel Instances'!O149</x:f>
        <x:v>OPEN</x:v>
      </x:c>
    </x:row>
    <x:row r="6210">
      <x:c r="B6210" s="7" t="str">
        <x:v>PHY-06204</x:v>
      </x:c>
      <x:c r="C6210" s="7" t="str">
        <x:v>channel instance</x:v>
      </x:c>
      <x:c r="D6210" s="7" t="str">
        <x:v>CH-0144</x:v>
      </x:c>
      <x:c r="E6210" s="7" t="str">
        <x:v>Channel Instances!O150</x:v>
      </x:c>
      <x:c r="F6210" s="7" t="str">
        <x:f>'Channel Instances'!O150</x:f>
        <x:v>OPEN</x:v>
      </x:c>
    </x:row>
    <x:row r="6211">
      <x:c r="B6211" s="7" t="str">
        <x:v>PHY-06205</x:v>
      </x:c>
      <x:c r="C6211" s="7" t="str">
        <x:v>channel instance</x:v>
      </x:c>
      <x:c r="D6211" s="7" t="str">
        <x:v>CH-0145</x:v>
      </x:c>
      <x:c r="E6211" s="7" t="str">
        <x:v>Channel Instances!O151</x:v>
      </x:c>
      <x:c r="F6211" s="7" t="str">
        <x:f>'Channel Instances'!O151</x:f>
        <x:v>OPEN</x:v>
      </x:c>
    </x:row>
    <x:row r="6212">
      <x:c r="B6212" s="7" t="str">
        <x:v>PHY-06206</x:v>
      </x:c>
      <x:c r="C6212" s="7" t="str">
        <x:v>channel instance</x:v>
      </x:c>
      <x:c r="D6212" s="7" t="str">
        <x:v>CH-0146</x:v>
      </x:c>
      <x:c r="E6212" s="7" t="str">
        <x:v>Channel Instances!O152</x:v>
      </x:c>
      <x:c r="F6212" s="7" t="str">
        <x:f>'Channel Instances'!O152</x:f>
        <x:v>OPEN</x:v>
      </x:c>
    </x:row>
    <x:row r="6213">
      <x:c r="B6213" s="7" t="str">
        <x:v>PHY-06207</x:v>
      </x:c>
      <x:c r="C6213" s="7" t="str">
        <x:v>channel instance</x:v>
      </x:c>
      <x:c r="D6213" s="7" t="str">
        <x:v>CH-0147</x:v>
      </x:c>
      <x:c r="E6213" s="7" t="str">
        <x:v>Channel Instances!O153</x:v>
      </x:c>
      <x:c r="F6213" s="7" t="str">
        <x:f>'Channel Instances'!O153</x:f>
        <x:v>OPEN</x:v>
      </x:c>
    </x:row>
    <x:row r="6214">
      <x:c r="B6214" s="7" t="str">
        <x:v>PHY-06208</x:v>
      </x:c>
      <x:c r="C6214" s="7" t="str">
        <x:v>channel instance</x:v>
      </x:c>
      <x:c r="D6214" s="7" t="str">
        <x:v>CH-0148</x:v>
      </x:c>
      <x:c r="E6214" s="7" t="str">
        <x:v>Channel Instances!O154</x:v>
      </x:c>
      <x:c r="F6214" s="7" t="str">
        <x:f>'Channel Instances'!O154</x:f>
        <x:v>OPEN</x:v>
      </x:c>
    </x:row>
    <x:row r="6215">
      <x:c r="B6215" s="7" t="str">
        <x:v>PHY-06209</x:v>
      </x:c>
      <x:c r="C6215" s="7" t="str">
        <x:v>channel instance</x:v>
      </x:c>
      <x:c r="D6215" s="7" t="str">
        <x:v>CH-0149</x:v>
      </x:c>
      <x:c r="E6215" s="7" t="str">
        <x:v>Channel Instances!O155</x:v>
      </x:c>
      <x:c r="F6215" s="7" t="str">
        <x:f>'Channel Instances'!O155</x:f>
        <x:v>OPEN</x:v>
      </x:c>
    </x:row>
    <x:row r="6216">
      <x:c r="B6216" s="7" t="str">
        <x:v>PHY-06210</x:v>
      </x:c>
      <x:c r="C6216" s="7" t="str">
        <x:v>channel instance</x:v>
      </x:c>
      <x:c r="D6216" s="7" t="str">
        <x:v>CH-0150</x:v>
      </x:c>
      <x:c r="E6216" s="7" t="str">
        <x:v>Channel Instances!O156</x:v>
      </x:c>
      <x:c r="F6216" s="7" t="str">
        <x:f>'Channel Instances'!O156</x:f>
        <x:v>OPEN</x:v>
      </x:c>
    </x:row>
    <x:row r="6217">
      <x:c r="B6217" s="7" t="str">
        <x:v>PHY-06211</x:v>
      </x:c>
      <x:c r="C6217" s="7" t="str">
        <x:v>channel instance</x:v>
      </x:c>
      <x:c r="D6217" s="7" t="str">
        <x:v>CH-0151</x:v>
      </x:c>
      <x:c r="E6217" s="7" t="str">
        <x:v>Channel Instances!O157</x:v>
      </x:c>
      <x:c r="F6217" s="7" t="str">
        <x:f>'Channel Instances'!O157</x:f>
        <x:v>OPEN</x:v>
      </x:c>
    </x:row>
    <x:row r="6218">
      <x:c r="B6218" s="7" t="str">
        <x:v>PHY-06212</x:v>
      </x:c>
      <x:c r="C6218" s="7" t="str">
        <x:v>channel instance</x:v>
      </x:c>
      <x:c r="D6218" s="7" t="str">
        <x:v>CH-0152</x:v>
      </x:c>
      <x:c r="E6218" s="7" t="str">
        <x:v>Channel Instances!O158</x:v>
      </x:c>
      <x:c r="F6218" s="7" t="str">
        <x:f>'Channel Instances'!O158</x:f>
        <x:v>OPEN</x:v>
      </x:c>
    </x:row>
    <x:row r="6219">
      <x:c r="B6219" s="7" t="str">
        <x:v>PHY-06213</x:v>
      </x:c>
      <x:c r="C6219" s="7" t="str">
        <x:v>channel instance</x:v>
      </x:c>
      <x:c r="D6219" s="7" t="str">
        <x:v>CH-0153</x:v>
      </x:c>
      <x:c r="E6219" s="7" t="str">
        <x:v>Channel Instances!O159</x:v>
      </x:c>
      <x:c r="F6219" s="7" t="str">
        <x:f>'Channel Instances'!O159</x:f>
        <x:v>OPEN</x:v>
      </x:c>
    </x:row>
    <x:row r="6220">
      <x:c r="B6220" s="7" t="str">
        <x:v>PHY-06214</x:v>
      </x:c>
      <x:c r="C6220" s="7" t="str">
        <x:v>channel instance</x:v>
      </x:c>
      <x:c r="D6220" s="7" t="str">
        <x:v>CH-0154</x:v>
      </x:c>
      <x:c r="E6220" s="7" t="str">
        <x:v>Channel Instances!O160</x:v>
      </x:c>
      <x:c r="F6220" s="7" t="str">
        <x:f>'Channel Instances'!O160</x:f>
        <x:v>OPEN</x:v>
      </x:c>
    </x:row>
    <x:row r="6221">
      <x:c r="B6221" s="7" t="str">
        <x:v>PHY-06215</x:v>
      </x:c>
      <x:c r="C6221" s="7" t="str">
        <x:v>channel instance</x:v>
      </x:c>
      <x:c r="D6221" s="7" t="str">
        <x:v>CH-0155</x:v>
      </x:c>
      <x:c r="E6221" s="7" t="str">
        <x:v>Channel Instances!O161</x:v>
      </x:c>
      <x:c r="F6221" s="7" t="str">
        <x:f>'Channel Instances'!O161</x:f>
        <x:v>OPEN</x:v>
      </x:c>
    </x:row>
    <x:row r="6222">
      <x:c r="B6222" s="7" t="str">
        <x:v>PHY-06216</x:v>
      </x:c>
      <x:c r="C6222" s="7" t="str">
        <x:v>channel instance</x:v>
      </x:c>
      <x:c r="D6222" s="7" t="str">
        <x:v>CH-0156</x:v>
      </x:c>
      <x:c r="E6222" s="7" t="str">
        <x:v>Channel Instances!O162</x:v>
      </x:c>
      <x:c r="F6222" s="7" t="str">
        <x:f>'Channel Instances'!O162</x:f>
        <x:v>OPEN</x:v>
      </x:c>
    </x:row>
    <x:row r="6223">
      <x:c r="B6223" s="7" t="str">
        <x:v>PHY-06217</x:v>
      </x:c>
      <x:c r="C6223" s="7" t="str">
        <x:v>channel instance</x:v>
      </x:c>
      <x:c r="D6223" s="7" t="str">
        <x:v>CH-0157</x:v>
      </x:c>
      <x:c r="E6223" s="7" t="str">
        <x:v>Channel Instances!O163</x:v>
      </x:c>
      <x:c r="F6223" s="7" t="str">
        <x:f>'Channel Instances'!O163</x:f>
        <x:v>OPEN</x:v>
      </x:c>
    </x:row>
    <x:row r="6224">
      <x:c r="B6224" s="7" t="str">
        <x:v>PHY-06218</x:v>
      </x:c>
      <x:c r="C6224" s="7" t="str">
        <x:v>channel instance</x:v>
      </x:c>
      <x:c r="D6224" s="7" t="str">
        <x:v>CH-0158</x:v>
      </x:c>
      <x:c r="E6224" s="7" t="str">
        <x:v>Channel Instances!O164</x:v>
      </x:c>
      <x:c r="F6224" s="7" t="str">
        <x:f>'Channel Instances'!O164</x:f>
        <x:v>OPEN</x:v>
      </x:c>
    </x:row>
    <x:row r="6225">
      <x:c r="B6225" s="7" t="str">
        <x:v>PHY-06219</x:v>
      </x:c>
      <x:c r="C6225" s="7" t="str">
        <x:v>channel instance</x:v>
      </x:c>
      <x:c r="D6225" s="7" t="str">
        <x:v>CH-0159</x:v>
      </x:c>
      <x:c r="E6225" s="7" t="str">
        <x:v>Channel Instances!O165</x:v>
      </x:c>
      <x:c r="F6225" s="7" t="str">
        <x:f>'Channel Instances'!O165</x:f>
        <x:v>OPEN</x:v>
      </x:c>
    </x:row>
    <x:row r="6226">
      <x:c r="B6226" s="7" t="str">
        <x:v>PHY-06220</x:v>
      </x:c>
      <x:c r="C6226" s="7" t="str">
        <x:v>channel instance</x:v>
      </x:c>
      <x:c r="D6226" s="7" t="str">
        <x:v>CH-0160</x:v>
      </x:c>
      <x:c r="E6226" s="7" t="str">
        <x:v>Channel Instances!O166</x:v>
      </x:c>
      <x:c r="F6226" s="7" t="str">
        <x:f>'Channel Instances'!O166</x:f>
        <x:v>OPEN</x:v>
      </x:c>
    </x:row>
    <x:row r="6227">
      <x:c r="B6227" s="7" t="str">
        <x:v>PHY-06221</x:v>
      </x:c>
      <x:c r="C6227" s="7" t="str">
        <x:v>channel instance</x:v>
      </x:c>
      <x:c r="D6227" s="7" t="str">
        <x:v>CH-0161</x:v>
      </x:c>
      <x:c r="E6227" s="7" t="str">
        <x:v>Channel Instances!O167</x:v>
      </x:c>
      <x:c r="F6227" s="7" t="str">
        <x:f>'Channel Instances'!O167</x:f>
        <x:v>OPEN</x:v>
      </x:c>
    </x:row>
    <x:row r="6228">
      <x:c r="B6228" s="7" t="str">
        <x:v>PHY-06222</x:v>
      </x:c>
      <x:c r="C6228" s="7" t="str">
        <x:v>channel instance</x:v>
      </x:c>
      <x:c r="D6228" s="7" t="str">
        <x:v>CH-0162</x:v>
      </x:c>
      <x:c r="E6228" s="7" t="str">
        <x:v>Channel Instances!O168</x:v>
      </x:c>
      <x:c r="F6228" s="7" t="str">
        <x:f>'Channel Instances'!O168</x:f>
        <x:v>OPEN</x:v>
      </x:c>
    </x:row>
    <x:row r="6229">
      <x:c r="B6229" s="7" t="str">
        <x:v>PHY-06223</x:v>
      </x:c>
      <x:c r="C6229" s="7" t="str">
        <x:v>channel instance</x:v>
      </x:c>
      <x:c r="D6229" s="7" t="str">
        <x:v>CH-0163</x:v>
      </x:c>
      <x:c r="E6229" s="7" t="str">
        <x:v>Channel Instances!O169</x:v>
      </x:c>
      <x:c r="F6229" s="7" t="str">
        <x:f>'Channel Instances'!O169</x:f>
        <x:v>OPEN</x:v>
      </x:c>
    </x:row>
    <x:row r="6230">
      <x:c r="B6230" s="7" t="str">
        <x:v>PHY-06224</x:v>
      </x:c>
      <x:c r="C6230" s="7" t="str">
        <x:v>channel instance</x:v>
      </x:c>
      <x:c r="D6230" s="7" t="str">
        <x:v>CH-0164</x:v>
      </x:c>
      <x:c r="E6230" s="7" t="str">
        <x:v>Channel Instances!O170</x:v>
      </x:c>
      <x:c r="F6230" s="7" t="str">
        <x:f>'Channel Instances'!O170</x:f>
        <x:v>OPEN</x:v>
      </x:c>
    </x:row>
    <x:row r="6231">
      <x:c r="B6231" s="7" t="str">
        <x:v>PHY-06225</x:v>
      </x:c>
      <x:c r="C6231" s="7" t="str">
        <x:v>channel instance</x:v>
      </x:c>
      <x:c r="D6231" s="7" t="str">
        <x:v>CH-0165</x:v>
      </x:c>
      <x:c r="E6231" s="7" t="str">
        <x:v>Channel Instances!O171</x:v>
      </x:c>
      <x:c r="F6231" s="7" t="str">
        <x:f>'Channel Instances'!O171</x:f>
        <x:v>OPEN</x:v>
      </x:c>
    </x:row>
    <x:row r="6232">
      <x:c r="B6232" s="7" t="str">
        <x:v>PHY-06226</x:v>
      </x:c>
      <x:c r="C6232" s="7" t="str">
        <x:v>channel instance</x:v>
      </x:c>
      <x:c r="D6232" s="7" t="str">
        <x:v>CH-0166</x:v>
      </x:c>
      <x:c r="E6232" s="7" t="str">
        <x:v>Channel Instances!O172</x:v>
      </x:c>
      <x:c r="F6232" s="7" t="str">
        <x:f>'Channel Instances'!O172</x:f>
        <x:v>OPEN</x:v>
      </x:c>
    </x:row>
    <x:row r="6233">
      <x:c r="B6233" s="7" t="str">
        <x:v>PHY-06227</x:v>
      </x:c>
      <x:c r="C6233" s="7" t="str">
        <x:v>channel instance</x:v>
      </x:c>
      <x:c r="D6233" s="7" t="str">
        <x:v>CH-0167</x:v>
      </x:c>
      <x:c r="E6233" s="7" t="str">
        <x:v>Channel Instances!O173</x:v>
      </x:c>
      <x:c r="F6233" s="7" t="str">
        <x:f>'Channel Instances'!O173</x:f>
        <x:v>OPEN</x:v>
      </x:c>
    </x:row>
    <x:row r="6234">
      <x:c r="B6234" s="7" t="str">
        <x:v>PHY-06228</x:v>
      </x:c>
      <x:c r="C6234" s="7" t="str">
        <x:v>channel instance</x:v>
      </x:c>
      <x:c r="D6234" s="7" t="str">
        <x:v>CH-0168</x:v>
      </x:c>
      <x:c r="E6234" s="7" t="str">
        <x:v>Channel Instances!O174</x:v>
      </x:c>
      <x:c r="F6234" s="7" t="str">
        <x:f>'Channel Instances'!O174</x:f>
        <x:v>OPEN</x:v>
      </x:c>
    </x:row>
    <x:row r="6235">
      <x:c r="B6235" s="7" t="str">
        <x:v>PHY-06229</x:v>
      </x:c>
      <x:c r="C6235" s="7" t="str">
        <x:v>channel instance</x:v>
      </x:c>
      <x:c r="D6235" s="7" t="str">
        <x:v>CH-0169</x:v>
      </x:c>
      <x:c r="E6235" s="7" t="str">
        <x:v>Channel Instances!O175</x:v>
      </x:c>
      <x:c r="F6235" s="7" t="str">
        <x:f>'Channel Instances'!O175</x:f>
        <x:v>OPEN</x:v>
      </x:c>
    </x:row>
    <x:row r="6236">
      <x:c r="B6236" s="7" t="str">
        <x:v>PHY-06230</x:v>
      </x:c>
      <x:c r="C6236" s="7" t="str">
        <x:v>channel instance</x:v>
      </x:c>
      <x:c r="D6236" s="7" t="str">
        <x:v>CH-0170</x:v>
      </x:c>
      <x:c r="E6236" s="7" t="str">
        <x:v>Channel Instances!O176</x:v>
      </x:c>
      <x:c r="F6236" s="7" t="str">
        <x:f>'Channel Instances'!O176</x:f>
        <x:v>OPEN</x:v>
      </x:c>
    </x:row>
    <x:row r="6237">
      <x:c r="B6237" s="7" t="str">
        <x:v>PHY-06231</x:v>
      </x:c>
      <x:c r="C6237" s="7" t="str">
        <x:v>channel instance</x:v>
      </x:c>
      <x:c r="D6237" s="7" t="str">
        <x:v>CH-0171</x:v>
      </x:c>
      <x:c r="E6237" s="7" t="str">
        <x:v>Channel Instances!O177</x:v>
      </x:c>
      <x:c r="F6237" s="7" t="str">
        <x:f>'Channel Instances'!O177</x:f>
        <x:v>OPEN</x:v>
      </x:c>
    </x:row>
    <x:row r="6238">
      <x:c r="B6238" s="7" t="str">
        <x:v>PHY-06232</x:v>
      </x:c>
      <x:c r="C6238" s="7" t="str">
        <x:v>channel instance</x:v>
      </x:c>
      <x:c r="D6238" s="7" t="str">
        <x:v>CH-0172</x:v>
      </x:c>
      <x:c r="E6238" s="7" t="str">
        <x:v>Channel Instances!O178</x:v>
      </x:c>
      <x:c r="F6238" s="7" t="str">
        <x:f>'Channel Instances'!O178</x:f>
        <x:v>OPEN</x:v>
      </x:c>
    </x:row>
    <x:row r="6239">
      <x:c r="B6239" s="7" t="str">
        <x:v>PHY-06233</x:v>
      </x:c>
      <x:c r="C6239" s="7" t="str">
        <x:v>channel instance</x:v>
      </x:c>
      <x:c r="D6239" s="7" t="str">
        <x:v>CH-0173</x:v>
      </x:c>
      <x:c r="E6239" s="7" t="str">
        <x:v>Channel Instances!O179</x:v>
      </x:c>
      <x:c r="F6239" s="7" t="str">
        <x:f>'Channel Instances'!O179</x:f>
        <x:v>OPEN</x:v>
      </x:c>
    </x:row>
    <x:row r="6240">
      <x:c r="B6240" s="7" t="str">
        <x:v>PHY-06234</x:v>
      </x:c>
      <x:c r="C6240" s="7" t="str">
        <x:v>channel instance</x:v>
      </x:c>
      <x:c r="D6240" s="7" t="str">
        <x:v>CH-0174</x:v>
      </x:c>
      <x:c r="E6240" s="7" t="str">
        <x:v>Channel Instances!O180</x:v>
      </x:c>
      <x:c r="F6240" s="7" t="str">
        <x:f>'Channel Instances'!O180</x:f>
        <x:v>OPEN</x:v>
      </x:c>
    </x:row>
    <x:row r="6241">
      <x:c r="B6241" s="7" t="str">
        <x:v>PHY-06235</x:v>
      </x:c>
      <x:c r="C6241" s="7" t="str">
        <x:v>channel instance</x:v>
      </x:c>
      <x:c r="D6241" s="7" t="str">
        <x:v>CH-0175</x:v>
      </x:c>
      <x:c r="E6241" s="7" t="str">
        <x:v>Channel Instances!O181</x:v>
      </x:c>
      <x:c r="F6241" s="7" t="str">
        <x:f>'Channel Instances'!O181</x:f>
        <x:v>OPEN</x:v>
      </x:c>
    </x:row>
    <x:row r="6242">
      <x:c r="B6242" s="7" t="str">
        <x:v>PHY-06236</x:v>
      </x:c>
      <x:c r="C6242" s="7" t="str">
        <x:v>channel instance</x:v>
      </x:c>
      <x:c r="D6242" s="7" t="str">
        <x:v>CH-0176</x:v>
      </x:c>
      <x:c r="E6242" s="7" t="str">
        <x:v>Channel Instances!O182</x:v>
      </x:c>
      <x:c r="F6242" s="7" t="str">
        <x:f>'Channel Instances'!O182</x:f>
        <x:v>OPEN</x:v>
      </x:c>
    </x:row>
    <x:row r="6243">
      <x:c r="B6243" s="7" t="str">
        <x:v>PHY-06237</x:v>
      </x:c>
      <x:c r="C6243" s="7" t="str">
        <x:v>channel instance</x:v>
      </x:c>
      <x:c r="D6243" s="7" t="str">
        <x:v>CH-0177</x:v>
      </x:c>
      <x:c r="E6243" s="7" t="str">
        <x:v>Channel Instances!O183</x:v>
      </x:c>
      <x:c r="F6243" s="7" t="str">
        <x:f>'Channel Instances'!O183</x:f>
        <x:v>OPEN</x:v>
      </x:c>
    </x:row>
    <x:row r="6244">
      <x:c r="B6244" s="7" t="str">
        <x:v>PHY-06238</x:v>
      </x:c>
      <x:c r="C6244" s="7" t="str">
        <x:v>channel instance</x:v>
      </x:c>
      <x:c r="D6244" s="7" t="str">
        <x:v>CH-0178</x:v>
      </x:c>
      <x:c r="E6244" s="7" t="str">
        <x:v>Channel Instances!O184</x:v>
      </x:c>
      <x:c r="F6244" s="7" t="str">
        <x:f>'Channel Instances'!O184</x:f>
        <x:v>OPEN</x:v>
      </x:c>
    </x:row>
    <x:row r="6245">
      <x:c r="B6245" s="7" t="str">
        <x:v>PHY-06239</x:v>
      </x:c>
      <x:c r="C6245" s="7" t="str">
        <x:v>channel instance</x:v>
      </x:c>
      <x:c r="D6245" s="7" t="str">
        <x:v>CH-0179</x:v>
      </x:c>
      <x:c r="E6245" s="7" t="str">
        <x:v>Channel Instances!O185</x:v>
      </x:c>
      <x:c r="F6245" s="7" t="str">
        <x:f>'Channel Instances'!O185</x:f>
        <x:v>OPEN</x:v>
      </x:c>
    </x:row>
    <x:row r="6246">
      <x:c r="B6246" s="7" t="str">
        <x:v>PHY-06240</x:v>
      </x:c>
      <x:c r="C6246" s="7" t="str">
        <x:v>channel instance</x:v>
      </x:c>
      <x:c r="D6246" s="7" t="str">
        <x:v>CH-0180</x:v>
      </x:c>
      <x:c r="E6246" s="7" t="str">
        <x:v>Channel Instances!O186</x:v>
      </x:c>
      <x:c r="F6246" s="7" t="str">
        <x:f>'Channel Instances'!O186</x:f>
        <x:v>OPEN</x:v>
      </x:c>
    </x:row>
    <x:row r="6247">
      <x:c r="B6247" s="7" t="str">
        <x:v>PHY-06241</x:v>
      </x:c>
      <x:c r="C6247" s="7" t="str">
        <x:v>channel instance</x:v>
      </x:c>
      <x:c r="D6247" s="7" t="str">
        <x:v>CH-0181</x:v>
      </x:c>
      <x:c r="E6247" s="7" t="str">
        <x:v>Channel Instances!O187</x:v>
      </x:c>
      <x:c r="F6247" s="7" t="str">
        <x:f>'Channel Instances'!O187</x:f>
        <x:v>OPEN</x:v>
      </x:c>
    </x:row>
    <x:row r="6248">
      <x:c r="B6248" s="7" t="str">
        <x:v>PHY-06242</x:v>
      </x:c>
      <x:c r="C6248" s="7" t="str">
        <x:v>channel instance</x:v>
      </x:c>
      <x:c r="D6248" s="7" t="str">
        <x:v>CH-0182</x:v>
      </x:c>
      <x:c r="E6248" s="7" t="str">
        <x:v>Channel Instances!O188</x:v>
      </x:c>
      <x:c r="F6248" s="7" t="str">
        <x:f>'Channel Instances'!O188</x:f>
        <x:v>OPEN</x:v>
      </x:c>
    </x:row>
    <x:row r="6249">
      <x:c r="B6249" s="7" t="str">
        <x:v>PHY-06243</x:v>
      </x:c>
      <x:c r="C6249" s="7" t="str">
        <x:v>channel instance</x:v>
      </x:c>
      <x:c r="D6249" s="7" t="str">
        <x:v>CH-0183</x:v>
      </x:c>
      <x:c r="E6249" s="7" t="str">
        <x:v>Channel Instances!O189</x:v>
      </x:c>
      <x:c r="F6249" s="7" t="str">
        <x:f>'Channel Instances'!O189</x:f>
        <x:v>OPEN</x:v>
      </x:c>
    </x:row>
    <x:row r="6250">
      <x:c r="B6250" s="7" t="str">
        <x:v>PHY-06244</x:v>
      </x:c>
      <x:c r="C6250" s="7" t="str">
        <x:v>channel instance</x:v>
      </x:c>
      <x:c r="D6250" s="7" t="str">
        <x:v>CH-0184</x:v>
      </x:c>
      <x:c r="E6250" s="7" t="str">
        <x:v>Channel Instances!O190</x:v>
      </x:c>
      <x:c r="F6250" s="7" t="str">
        <x:f>'Channel Instances'!O190</x:f>
        <x:v>OPEN</x:v>
      </x:c>
    </x:row>
    <x:row r="6251">
      <x:c r="B6251" s="7" t="str">
        <x:v>PHY-06245</x:v>
      </x:c>
      <x:c r="C6251" s="7" t="str">
        <x:v>channel instance</x:v>
      </x:c>
      <x:c r="D6251" s="7" t="str">
        <x:v>CH-0185</x:v>
      </x:c>
      <x:c r="E6251" s="7" t="str">
        <x:v>Channel Instances!O191</x:v>
      </x:c>
      <x:c r="F6251" s="7" t="str">
        <x:f>'Channel Instances'!O191</x:f>
        <x:v>OPEN</x:v>
      </x:c>
    </x:row>
    <x:row r="6252">
      <x:c r="B6252" s="7" t="str">
        <x:v>PHY-06246</x:v>
      </x:c>
      <x:c r="C6252" s="7" t="str">
        <x:v>channel instance</x:v>
      </x:c>
      <x:c r="D6252" s="7" t="str">
        <x:v>CH-0186</x:v>
      </x:c>
      <x:c r="E6252" s="7" t="str">
        <x:v>Channel Instances!O192</x:v>
      </x:c>
      <x:c r="F6252" s="7" t="str">
        <x:f>'Channel Instances'!O192</x:f>
        <x:v>OPEN</x:v>
      </x:c>
    </x:row>
    <x:row r="6253">
      <x:c r="B6253" s="7" t="str">
        <x:v>PHY-06247</x:v>
      </x:c>
      <x:c r="C6253" s="7" t="str">
        <x:v>channel instance</x:v>
      </x:c>
      <x:c r="D6253" s="7" t="str">
        <x:v>CH-0187</x:v>
      </x:c>
      <x:c r="E6253" s="7" t="str">
        <x:v>Channel Instances!O193</x:v>
      </x:c>
      <x:c r="F6253" s="7" t="str">
        <x:f>'Channel Instances'!O193</x:f>
        <x:v>OPEN</x:v>
      </x:c>
    </x:row>
    <x:row r="6254">
      <x:c r="B6254" s="7" t="str">
        <x:v>PHY-06248</x:v>
      </x:c>
      <x:c r="C6254" s="7" t="str">
        <x:v>channel instance</x:v>
      </x:c>
      <x:c r="D6254" s="7" t="str">
        <x:v>CH-0188</x:v>
      </x:c>
      <x:c r="E6254" s="7" t="str">
        <x:v>Channel Instances!O194</x:v>
      </x:c>
      <x:c r="F6254" s="7" t="str">
        <x:f>'Channel Instances'!O194</x:f>
        <x:v>OPEN</x:v>
      </x:c>
    </x:row>
    <x:row r="6255">
      <x:c r="B6255" s="7" t="str">
        <x:v>PHY-06249</x:v>
      </x:c>
      <x:c r="C6255" s="7" t="str">
        <x:v>channel instance</x:v>
      </x:c>
      <x:c r="D6255" s="7" t="str">
        <x:v>CH-0189</x:v>
      </x:c>
      <x:c r="E6255" s="7" t="str">
        <x:v>Channel Instances!O195</x:v>
      </x:c>
      <x:c r="F6255" s="7" t="str">
        <x:f>'Channel Instances'!O195</x:f>
        <x:v>OPEN</x:v>
      </x:c>
    </x:row>
    <x:row r="6256">
      <x:c r="B6256" s="7" t="str">
        <x:v>PHY-06250</x:v>
      </x:c>
      <x:c r="C6256" s="7" t="str">
        <x:v>channel instance</x:v>
      </x:c>
      <x:c r="D6256" s="7" t="str">
        <x:v>CH-0190</x:v>
      </x:c>
      <x:c r="E6256" s="7" t="str">
        <x:v>Channel Instances!O196</x:v>
      </x:c>
      <x:c r="F6256" s="7" t="str">
        <x:f>'Channel Instances'!O196</x:f>
        <x:v>OPEN</x:v>
      </x:c>
    </x:row>
    <x:row r="6257">
      <x:c r="B6257" s="7" t="str">
        <x:v>PHY-06251</x:v>
      </x:c>
      <x:c r="C6257" s="7" t="str">
        <x:v>channel instance</x:v>
      </x:c>
      <x:c r="D6257" s="7" t="str">
        <x:v>CH-0191</x:v>
      </x:c>
      <x:c r="E6257" s="7" t="str">
        <x:v>Channel Instances!O197</x:v>
      </x:c>
      <x:c r="F6257" s="7" t="str">
        <x:f>'Channel Instances'!O197</x:f>
        <x:v>OPEN</x:v>
      </x:c>
    </x:row>
    <x:row r="6258">
      <x:c r="B6258" s="7" t="str">
        <x:v>PHY-06252</x:v>
      </x:c>
      <x:c r="C6258" s="7" t="str">
        <x:v>channel instance</x:v>
      </x:c>
      <x:c r="D6258" s="7" t="str">
        <x:v>CH-0192</x:v>
      </x:c>
      <x:c r="E6258" s="7" t="str">
        <x:v>Channel Instances!O198</x:v>
      </x:c>
      <x:c r="F6258" s="7" t="str">
        <x:f>'Channel Instances'!O198</x:f>
        <x:v>OPEN</x:v>
      </x:c>
    </x:row>
    <x:row r="6259">
      <x:c r="B6259" s="7" t="str">
        <x:v>PHY-06253</x:v>
      </x:c>
      <x:c r="C6259" s="7" t="str">
        <x:v>channel instance</x:v>
      </x:c>
      <x:c r="D6259" s="7" t="str">
        <x:v>CH-0193</x:v>
      </x:c>
      <x:c r="E6259" s="7" t="str">
        <x:v>Channel Instances!O199</x:v>
      </x:c>
      <x:c r="F6259" s="7" t="str">
        <x:f>'Channel Instances'!O199</x:f>
        <x:v>OPEN</x:v>
      </x:c>
    </x:row>
    <x:row r="6260">
      <x:c r="B6260" s="7" t="str">
        <x:v>PHY-06254</x:v>
      </x:c>
      <x:c r="C6260" s="7" t="str">
        <x:v>channel instance</x:v>
      </x:c>
      <x:c r="D6260" s="7" t="str">
        <x:v>CH-0194</x:v>
      </x:c>
      <x:c r="E6260" s="7" t="str">
        <x:v>Channel Instances!O200</x:v>
      </x:c>
      <x:c r="F6260" s="7" t="str">
        <x:f>'Channel Instances'!O200</x:f>
        <x:v>OPEN</x:v>
      </x:c>
    </x:row>
    <x:row r="6261">
      <x:c r="B6261" s="7" t="str">
        <x:v>PHY-06255</x:v>
      </x:c>
      <x:c r="C6261" s="7" t="str">
        <x:v>channel instance</x:v>
      </x:c>
      <x:c r="D6261" s="7" t="str">
        <x:v>CH-0195</x:v>
      </x:c>
      <x:c r="E6261" s="7" t="str">
        <x:v>Channel Instances!O201</x:v>
      </x:c>
      <x:c r="F6261" s="7" t="str">
        <x:f>'Channel Instances'!O201</x:f>
        <x:v>OPEN</x:v>
      </x:c>
    </x:row>
    <x:row r="6262">
      <x:c r="B6262" s="7" t="str">
        <x:v>PHY-06256</x:v>
      </x:c>
      <x:c r="C6262" s="7" t="str">
        <x:v>channel instance</x:v>
      </x:c>
      <x:c r="D6262" s="7" t="str">
        <x:v>CH-0196</x:v>
      </x:c>
      <x:c r="E6262" s="7" t="str">
        <x:v>Channel Instances!O202</x:v>
      </x:c>
      <x:c r="F6262" s="7" t="str">
        <x:f>'Channel Instances'!O202</x:f>
        <x:v>OPEN</x:v>
      </x:c>
    </x:row>
    <x:row r="6263">
      <x:c r="B6263" s="7" t="str">
        <x:v>PHY-06257</x:v>
      </x:c>
      <x:c r="C6263" s="7" t="str">
        <x:v>channel instance</x:v>
      </x:c>
      <x:c r="D6263" s="7" t="str">
        <x:v>CH-0197</x:v>
      </x:c>
      <x:c r="E6263" s="7" t="str">
        <x:v>Channel Instances!O203</x:v>
      </x:c>
      <x:c r="F6263" s="7" t="str">
        <x:f>'Channel Instances'!O203</x:f>
        <x:v>OPEN</x:v>
      </x:c>
    </x:row>
    <x:row r="6264">
      <x:c r="B6264" s="7" t="str">
        <x:v>PHY-06258</x:v>
      </x:c>
      <x:c r="C6264" s="7" t="str">
        <x:v>channel instance</x:v>
      </x:c>
      <x:c r="D6264" s="7" t="str">
        <x:v>CH-0198</x:v>
      </x:c>
      <x:c r="E6264" s="7" t="str">
        <x:v>Channel Instances!O204</x:v>
      </x:c>
      <x:c r="F6264" s="7" t="str">
        <x:f>'Channel Instances'!O204</x:f>
        <x:v>OPEN</x:v>
      </x:c>
    </x:row>
    <x:row r="6265">
      <x:c r="B6265" s="7" t="str">
        <x:v>PHY-06259</x:v>
      </x:c>
      <x:c r="C6265" s="7" t="str">
        <x:v>channel instance</x:v>
      </x:c>
      <x:c r="D6265" s="7" t="str">
        <x:v>CH-0199</x:v>
      </x:c>
      <x:c r="E6265" s="7" t="str">
        <x:v>Channel Instances!O205</x:v>
      </x:c>
      <x:c r="F6265" s="7" t="str">
        <x:f>'Channel Instances'!O205</x:f>
        <x:v>OPEN</x:v>
      </x:c>
    </x:row>
    <x:row r="6266">
      <x:c r="B6266" s="7" t="str">
        <x:v>PHY-06260</x:v>
      </x:c>
      <x:c r="C6266" s="7" t="str">
        <x:v>channel instance</x:v>
      </x:c>
      <x:c r="D6266" s="7" t="str">
        <x:v>CH-0200</x:v>
      </x:c>
      <x:c r="E6266" s="7" t="str">
        <x:v>Channel Instances!O206</x:v>
      </x:c>
      <x:c r="F6266" s="7" t="str">
        <x:f>'Channel Instances'!O206</x:f>
        <x:v>OPEN</x:v>
      </x:c>
    </x:row>
    <x:row r="6267">
      <x:c r="B6267" s="7" t="str">
        <x:v>PHY-06261</x:v>
      </x:c>
      <x:c r="C6267" s="7" t="str">
        <x:v>channel instance</x:v>
      </x:c>
      <x:c r="D6267" s="7" t="str">
        <x:v>CH-0201</x:v>
      </x:c>
      <x:c r="E6267" s="7" t="str">
        <x:v>Channel Instances!O207</x:v>
      </x:c>
      <x:c r="F6267" s="7" t="str">
        <x:f>'Channel Instances'!O207</x:f>
        <x:v>OPEN</x:v>
      </x:c>
    </x:row>
    <x:row r="6268">
      <x:c r="B6268" s="7" t="str">
        <x:v>PHY-06262</x:v>
      </x:c>
      <x:c r="C6268" s="7" t="str">
        <x:v>channel instance</x:v>
      </x:c>
      <x:c r="D6268" s="7" t="str">
        <x:v>CH-0202</x:v>
      </x:c>
      <x:c r="E6268" s="7" t="str">
        <x:v>Channel Instances!O208</x:v>
      </x:c>
      <x:c r="F6268" s="7" t="str">
        <x:f>'Channel Instances'!O208</x:f>
        <x:v>OPEN</x:v>
      </x:c>
    </x:row>
    <x:row r="6269">
      <x:c r="B6269" s="7" t="str">
        <x:v>PHY-06263</x:v>
      </x:c>
      <x:c r="C6269" s="7" t="str">
        <x:v>channel instance</x:v>
      </x:c>
      <x:c r="D6269" s="7" t="str">
        <x:v>CH-0203</x:v>
      </x:c>
      <x:c r="E6269" s="7" t="str">
        <x:v>Channel Instances!O209</x:v>
      </x:c>
      <x:c r="F6269" s="7" t="str">
        <x:f>'Channel Instances'!O209</x:f>
        <x:v>OPEN</x:v>
      </x:c>
    </x:row>
    <x:row r="6270">
      <x:c r="B6270" s="7" t="str">
        <x:v>PHY-06264</x:v>
      </x:c>
      <x:c r="C6270" s="7" t="str">
        <x:v>channel instance</x:v>
      </x:c>
      <x:c r="D6270" s="7" t="str">
        <x:v>CH-0204</x:v>
      </x:c>
      <x:c r="E6270" s="7" t="str">
        <x:v>Channel Instances!O210</x:v>
      </x:c>
      <x:c r="F6270" s="7" t="str">
        <x:f>'Channel Instances'!O210</x:f>
        <x:v>OPEN</x:v>
      </x:c>
    </x:row>
    <x:row r="6271">
      <x:c r="B6271" s="7" t="str">
        <x:v>PHY-06265</x:v>
      </x:c>
      <x:c r="C6271" s="7" t="str">
        <x:v>channel instance</x:v>
      </x:c>
      <x:c r="D6271" s="7" t="str">
        <x:v>CH-0205</x:v>
      </x:c>
      <x:c r="E6271" s="7" t="str">
        <x:v>Channel Instances!O211</x:v>
      </x:c>
      <x:c r="F6271" s="7" t="str">
        <x:f>'Channel Instances'!O211</x:f>
        <x:v>OPEN</x:v>
      </x:c>
    </x:row>
    <x:row r="6272">
      <x:c r="B6272" s="7" t="str">
        <x:v>PHY-06266</x:v>
      </x:c>
      <x:c r="C6272" s="7" t="str">
        <x:v>channel instance</x:v>
      </x:c>
      <x:c r="D6272" s="7" t="str">
        <x:v>CH-0206</x:v>
      </x:c>
      <x:c r="E6272" s="7" t="str">
        <x:v>Channel Instances!O212</x:v>
      </x:c>
      <x:c r="F6272" s="7" t="str">
        <x:f>'Channel Instances'!O212</x:f>
        <x:v>OPEN</x:v>
      </x:c>
    </x:row>
    <x:row r="6273">
      <x:c r="B6273" s="7" t="str">
        <x:v>PHY-06267</x:v>
      </x:c>
      <x:c r="C6273" s="7" t="str">
        <x:v>channel instance</x:v>
      </x:c>
      <x:c r="D6273" s="7" t="str">
        <x:v>CH-0207</x:v>
      </x:c>
      <x:c r="E6273" s="7" t="str">
        <x:v>Channel Instances!O213</x:v>
      </x:c>
      <x:c r="F6273" s="7" t="str">
        <x:f>'Channel Instances'!O213</x:f>
        <x:v>OPEN</x:v>
      </x:c>
    </x:row>
    <x:row r="6274">
      <x:c r="B6274" s="7" t="str">
        <x:v>PHY-06268</x:v>
      </x:c>
      <x:c r="C6274" s="7" t="str">
        <x:v>channel instance</x:v>
      </x:c>
      <x:c r="D6274" s="7" t="str">
        <x:v>CH-0208</x:v>
      </x:c>
      <x:c r="E6274" s="7" t="str">
        <x:v>Channel Instances!O214</x:v>
      </x:c>
      <x:c r="F6274" s="7" t="str">
        <x:f>'Channel Instances'!O214</x:f>
        <x:v>OPEN</x:v>
      </x:c>
    </x:row>
    <x:row r="6275">
      <x:c r="B6275" s="7" t="str">
        <x:v>PHY-06269</x:v>
      </x:c>
      <x:c r="C6275" s="7" t="str">
        <x:v>channel instance</x:v>
      </x:c>
      <x:c r="D6275" s="7" t="str">
        <x:v>CH-0209</x:v>
      </x:c>
      <x:c r="E6275" s="7" t="str">
        <x:v>Channel Instances!O215</x:v>
      </x:c>
      <x:c r="F6275" s="7" t="str">
        <x:f>'Channel Instances'!O215</x:f>
        <x:v>OPEN</x:v>
      </x:c>
    </x:row>
    <x:row r="6276">
      <x:c r="B6276" s="7" t="str">
        <x:v>PHY-06270</x:v>
      </x:c>
      <x:c r="C6276" s="7" t="str">
        <x:v>channel instance</x:v>
      </x:c>
      <x:c r="D6276" s="7" t="str">
        <x:v>CH-0210</x:v>
      </x:c>
      <x:c r="E6276" s="7" t="str">
        <x:v>Channel Instances!O216</x:v>
      </x:c>
      <x:c r="F6276" s="7" t="str">
        <x:f>'Channel Instances'!O216</x:f>
        <x:v>OPEN</x:v>
      </x:c>
    </x:row>
    <x:row r="6277">
      <x:c r="B6277" s="7" t="str">
        <x:v>PHY-06271</x:v>
      </x:c>
      <x:c r="C6277" s="7" t="str">
        <x:v>channel instance</x:v>
      </x:c>
      <x:c r="D6277" s="7" t="str">
        <x:v>CH-0211</x:v>
      </x:c>
      <x:c r="E6277" s="7" t="str">
        <x:v>Channel Instances!O217</x:v>
      </x:c>
      <x:c r="F6277" s="7" t="str">
        <x:f>'Channel Instances'!O217</x:f>
        <x:v>OPEN</x:v>
      </x:c>
    </x:row>
    <x:row r="6278">
      <x:c r="B6278" s="7" t="str">
        <x:v>PHY-06272</x:v>
      </x:c>
      <x:c r="C6278" s="7" t="str">
        <x:v>channel instance</x:v>
      </x:c>
      <x:c r="D6278" s="7" t="str">
        <x:v>CH-0212</x:v>
      </x:c>
      <x:c r="E6278" s="7" t="str">
        <x:v>Channel Instances!O218</x:v>
      </x:c>
      <x:c r="F6278" s="7" t="str">
        <x:f>'Channel Instances'!O218</x:f>
        <x:v>OPEN</x:v>
      </x:c>
    </x:row>
    <x:row r="6279">
      <x:c r="B6279" s="7" t="str">
        <x:v>PHY-06273</x:v>
      </x:c>
      <x:c r="C6279" s="7" t="str">
        <x:v>channel instance</x:v>
      </x:c>
      <x:c r="D6279" s="7" t="str">
        <x:v>CH-0213</x:v>
      </x:c>
      <x:c r="E6279" s="7" t="str">
        <x:v>Channel Instances!O219</x:v>
      </x:c>
      <x:c r="F6279" s="7" t="str">
        <x:f>'Channel Instances'!O219</x:f>
        <x:v>OPEN</x:v>
      </x:c>
    </x:row>
    <x:row r="6280">
      <x:c r="B6280" s="7" t="str">
        <x:v>PHY-06274</x:v>
      </x:c>
      <x:c r="C6280" s="7" t="str">
        <x:v>channel instance</x:v>
      </x:c>
      <x:c r="D6280" s="7" t="str">
        <x:v>CH-0214</x:v>
      </x:c>
      <x:c r="E6280" s="7" t="str">
        <x:v>Channel Instances!O220</x:v>
      </x:c>
      <x:c r="F6280" s="7" t="str">
        <x:f>'Channel Instances'!O220</x:f>
        <x:v>OPEN</x:v>
      </x:c>
    </x:row>
    <x:row r="6281">
      <x:c r="B6281" s="7" t="str">
        <x:v>PHY-06275</x:v>
      </x:c>
      <x:c r="C6281" s="7" t="str">
        <x:v>channel instance</x:v>
      </x:c>
      <x:c r="D6281" s="7" t="str">
        <x:v>CH-0215</x:v>
      </x:c>
      <x:c r="E6281" s="7" t="str">
        <x:v>Channel Instances!O221</x:v>
      </x:c>
      <x:c r="F6281" s="7" t="str">
        <x:f>'Channel Instances'!O221</x:f>
        <x:v>OPEN</x:v>
      </x:c>
    </x:row>
    <x:row r="6282">
      <x:c r="B6282" s="7" t="str">
        <x:v>PHY-06276</x:v>
      </x:c>
      <x:c r="C6282" s="7" t="str">
        <x:v>channel instance</x:v>
      </x:c>
      <x:c r="D6282" s="7" t="str">
        <x:v>CH-0216</x:v>
      </x:c>
      <x:c r="E6282" s="7" t="str">
        <x:v>Channel Instances!O222</x:v>
      </x:c>
      <x:c r="F6282" s="7" t="str">
        <x:f>'Channel Instances'!O222</x:f>
        <x:v>OPEN</x:v>
      </x:c>
    </x:row>
    <x:row r="6283">
      <x:c r="B6283" s="7" t="str">
        <x:v>PHY-06277</x:v>
      </x:c>
      <x:c r="C6283" s="7" t="str">
        <x:v>channel instance</x:v>
      </x:c>
      <x:c r="D6283" s="7" t="str">
        <x:v>CH-0217</x:v>
      </x:c>
      <x:c r="E6283" s="7" t="str">
        <x:v>Channel Instances!O223</x:v>
      </x:c>
      <x:c r="F6283" s="7" t="str">
        <x:f>'Channel Instances'!O223</x:f>
        <x:v>OPEN</x:v>
      </x:c>
    </x:row>
    <x:row r="6284">
      <x:c r="B6284" s="7" t="str">
        <x:v>PHY-06278</x:v>
      </x:c>
      <x:c r="C6284" s="7" t="str">
        <x:v>channel instance</x:v>
      </x:c>
      <x:c r="D6284" s="7" t="str">
        <x:v>CH-0218</x:v>
      </x:c>
      <x:c r="E6284" s="7" t="str">
        <x:v>Channel Instances!O224</x:v>
      </x:c>
      <x:c r="F6284" s="7" t="str">
        <x:f>'Channel Instances'!O224</x:f>
        <x:v>OPEN</x:v>
      </x:c>
    </x:row>
    <x:row r="6285">
      <x:c r="B6285" s="7" t="str">
        <x:v>PHY-06279</x:v>
      </x:c>
      <x:c r="C6285" s="7" t="str">
        <x:v>channel instance</x:v>
      </x:c>
      <x:c r="D6285" s="7" t="str">
        <x:v>CH-0219</x:v>
      </x:c>
      <x:c r="E6285" s="7" t="str">
        <x:v>Channel Instances!O225</x:v>
      </x:c>
      <x:c r="F6285" s="7" t="str">
        <x:f>'Channel Instances'!O225</x:f>
        <x:v>OPEN</x:v>
      </x:c>
    </x:row>
    <x:row r="6286">
      <x:c r="B6286" s="7" t="str">
        <x:v>PHY-06280</x:v>
      </x:c>
      <x:c r="C6286" s="7" t="str">
        <x:v>channel instance</x:v>
      </x:c>
      <x:c r="D6286" s="7" t="str">
        <x:v>CH-0220</x:v>
      </x:c>
      <x:c r="E6286" s="7" t="str">
        <x:v>Channel Instances!O226</x:v>
      </x:c>
      <x:c r="F6286" s="7" t="str">
        <x:f>'Channel Instances'!O226</x:f>
        <x:v>OPEN</x:v>
      </x:c>
    </x:row>
    <x:row r="6287">
      <x:c r="B6287" s="7" t="str">
        <x:v>PHY-06281</x:v>
      </x:c>
      <x:c r="C6287" s="7" t="str">
        <x:v>channel instance</x:v>
      </x:c>
      <x:c r="D6287" s="7" t="str">
        <x:v>CH-0221</x:v>
      </x:c>
      <x:c r="E6287" s="7" t="str">
        <x:v>Channel Instances!O227</x:v>
      </x:c>
      <x:c r="F6287" s="7" t="str">
        <x:f>'Channel Instances'!O227</x:f>
        <x:v>OPEN</x:v>
      </x:c>
    </x:row>
    <x:row r="6288">
      <x:c r="B6288" s="7" t="str">
        <x:v>PHY-06282</x:v>
      </x:c>
      <x:c r="C6288" s="7" t="str">
        <x:v>channel instance</x:v>
      </x:c>
      <x:c r="D6288" s="7" t="str">
        <x:v>CH-0222</x:v>
      </x:c>
      <x:c r="E6288" s="7" t="str">
        <x:v>Channel Instances!O228</x:v>
      </x:c>
      <x:c r="F6288" s="7" t="str">
        <x:f>'Channel Instances'!O228</x:f>
        <x:v>OPEN</x:v>
      </x:c>
    </x:row>
    <x:row r="6289">
      <x:c r="B6289" s="7" t="str">
        <x:v>PHY-06283</x:v>
      </x:c>
      <x:c r="C6289" s="7" t="str">
        <x:v>channel instance</x:v>
      </x:c>
      <x:c r="D6289" s="7" t="str">
        <x:v>CH-0223</x:v>
      </x:c>
      <x:c r="E6289" s="7" t="str">
        <x:v>Channel Instances!O229</x:v>
      </x:c>
      <x:c r="F6289" s="7" t="str">
        <x:f>'Channel Instances'!O229</x:f>
        <x:v>OPEN</x:v>
      </x:c>
    </x:row>
    <x:row r="6290">
      <x:c r="B6290" s="7" t="str">
        <x:v>PHY-06284</x:v>
      </x:c>
      <x:c r="C6290" s="7" t="str">
        <x:v>channel instance</x:v>
      </x:c>
      <x:c r="D6290" s="7" t="str">
        <x:v>CH-0224</x:v>
      </x:c>
      <x:c r="E6290" s="7" t="str">
        <x:v>Channel Instances!O230</x:v>
      </x:c>
      <x:c r="F6290" s="7" t="str">
        <x:f>'Channel Instances'!O230</x:f>
        <x:v>OPEN</x:v>
      </x:c>
    </x:row>
    <x:row r="6291">
      <x:c r="B6291" s="7" t="str">
        <x:v>PHY-06285</x:v>
      </x:c>
      <x:c r="C6291" s="7" t="str">
        <x:v>channel instance</x:v>
      </x:c>
      <x:c r="D6291" s="7" t="str">
        <x:v>CH-0225</x:v>
      </x:c>
      <x:c r="E6291" s="7" t="str">
        <x:v>Channel Instances!O231</x:v>
      </x:c>
      <x:c r="F6291" s="7" t="str">
        <x:f>'Channel Instances'!O231</x:f>
        <x:v>OPEN</x:v>
      </x:c>
    </x:row>
    <x:row r="6292">
      <x:c r="B6292" s="7" t="str">
        <x:v>PHY-06286</x:v>
      </x:c>
      <x:c r="C6292" s="7" t="str">
        <x:v>channel instance</x:v>
      </x:c>
      <x:c r="D6292" s="7" t="str">
        <x:v>CH-0226</x:v>
      </x:c>
      <x:c r="E6292" s="7" t="str">
        <x:v>Channel Instances!O232</x:v>
      </x:c>
      <x:c r="F6292" s="7" t="str">
        <x:f>'Channel Instances'!O232</x:f>
        <x:v>OPEN</x:v>
      </x:c>
    </x:row>
    <x:row r="6293">
      <x:c r="B6293" s="7" t="str">
        <x:v>PHY-06287</x:v>
      </x:c>
      <x:c r="C6293" s="7" t="str">
        <x:v>channel instance</x:v>
      </x:c>
      <x:c r="D6293" s="7" t="str">
        <x:v>CH-0227</x:v>
      </x:c>
      <x:c r="E6293" s="7" t="str">
        <x:v>Channel Instances!O233</x:v>
      </x:c>
      <x:c r="F6293" s="7" t="str">
        <x:f>'Channel Instances'!O233</x:f>
        <x:v>OPEN</x:v>
      </x:c>
    </x:row>
    <x:row r="6294">
      <x:c r="B6294" s="7" t="str">
        <x:v>PHY-06288</x:v>
      </x:c>
      <x:c r="C6294" s="7" t="str">
        <x:v>channel instance</x:v>
      </x:c>
      <x:c r="D6294" s="7" t="str">
        <x:v>CH-0228</x:v>
      </x:c>
      <x:c r="E6294" s="7" t="str">
        <x:v>Channel Instances!O234</x:v>
      </x:c>
      <x:c r="F6294" s="7" t="str">
        <x:f>'Channel Instances'!O234</x:f>
        <x:v>OPEN</x:v>
      </x:c>
    </x:row>
    <x:row r="6295">
      <x:c r="B6295" s="7" t="str">
        <x:v>PHY-06289</x:v>
      </x:c>
      <x:c r="C6295" s="7" t="str">
        <x:v>channel instance</x:v>
      </x:c>
      <x:c r="D6295" s="7" t="str">
        <x:v>CH-0229</x:v>
      </x:c>
      <x:c r="E6295" s="7" t="str">
        <x:v>Channel Instances!O235</x:v>
      </x:c>
      <x:c r="F6295" s="7" t="str">
        <x:f>'Channel Instances'!O235</x:f>
        <x:v>OPEN</x:v>
      </x:c>
    </x:row>
    <x:row r="6296">
      <x:c r="B6296" s="7" t="str">
        <x:v>PHY-06290</x:v>
      </x:c>
      <x:c r="C6296" s="7" t="str">
        <x:v>channel instance</x:v>
      </x:c>
      <x:c r="D6296" s="7" t="str">
        <x:v>CH-0230</x:v>
      </x:c>
      <x:c r="E6296" s="7" t="str">
        <x:v>Channel Instances!O236</x:v>
      </x:c>
      <x:c r="F6296" s="7" t="str">
        <x:f>'Channel Instances'!O236</x:f>
        <x:v>OPEN</x:v>
      </x:c>
    </x:row>
    <x:row r="6297">
      <x:c r="B6297" s="7" t="str">
        <x:v>PHY-06291</x:v>
      </x:c>
      <x:c r="C6297" s="7" t="str">
        <x:v>channel instance</x:v>
      </x:c>
      <x:c r="D6297" s="7" t="str">
        <x:v>CH-0231</x:v>
      </x:c>
      <x:c r="E6297" s="7" t="str">
        <x:v>Channel Instances!O237</x:v>
      </x:c>
      <x:c r="F6297" s="7" t="str">
        <x:f>'Channel Instances'!O237</x:f>
        <x:v>OPEN</x:v>
      </x:c>
    </x:row>
    <x:row r="6298">
      <x:c r="B6298" s="7" t="str">
        <x:v>PHY-06292</x:v>
      </x:c>
      <x:c r="C6298" s="7" t="str">
        <x:v>channel instance</x:v>
      </x:c>
      <x:c r="D6298" s="7" t="str">
        <x:v>CH-0232</x:v>
      </x:c>
      <x:c r="E6298" s="7" t="str">
        <x:v>Channel Instances!O238</x:v>
      </x:c>
      <x:c r="F6298" s="7" t="str">
        <x:f>'Channel Instances'!O238</x:f>
        <x:v>OPEN</x:v>
      </x:c>
    </x:row>
    <x:row r="6299">
      <x:c r="B6299" s="7" t="str">
        <x:v>PHY-06293</x:v>
      </x:c>
      <x:c r="C6299" s="7" t="str">
        <x:v>channel instance</x:v>
      </x:c>
      <x:c r="D6299" s="7" t="str">
        <x:v>CH-0233</x:v>
      </x:c>
      <x:c r="E6299" s="7" t="str">
        <x:v>Channel Instances!O239</x:v>
      </x:c>
      <x:c r="F6299" s="7" t="str">
        <x:f>'Channel Instances'!O239</x:f>
        <x:v>OPEN</x:v>
      </x:c>
    </x:row>
    <x:row r="6300">
      <x:c r="B6300" s="7" t="str">
        <x:v>PHY-06294</x:v>
      </x:c>
      <x:c r="C6300" s="7" t="str">
        <x:v>channel instance</x:v>
      </x:c>
      <x:c r="D6300" s="7" t="str">
        <x:v>CH-0234</x:v>
      </x:c>
      <x:c r="E6300" s="7" t="str">
        <x:v>Channel Instances!O240</x:v>
      </x:c>
      <x:c r="F6300" s="7" t="str">
        <x:f>'Channel Instances'!O240</x:f>
        <x:v>OPEN</x:v>
      </x:c>
    </x:row>
    <x:row r="6301">
      <x:c r="B6301" s="7" t="str">
        <x:v>PHY-06295</x:v>
      </x:c>
      <x:c r="C6301" s="7" t="str">
        <x:v>channel instance</x:v>
      </x:c>
      <x:c r="D6301" s="7" t="str">
        <x:v>CH-0235</x:v>
      </x:c>
      <x:c r="E6301" s="7" t="str">
        <x:v>Channel Instances!O241</x:v>
      </x:c>
      <x:c r="F6301" s="7" t="str">
        <x:f>'Channel Instances'!O241</x:f>
        <x:v>OPEN</x:v>
      </x:c>
    </x:row>
    <x:row r="6302">
      <x:c r="B6302" s="7" t="str">
        <x:v>PHY-06296</x:v>
      </x:c>
      <x:c r="C6302" s="7" t="str">
        <x:v>channel instance</x:v>
      </x:c>
      <x:c r="D6302" s="7" t="str">
        <x:v>CH-0236</x:v>
      </x:c>
      <x:c r="E6302" s="7" t="str">
        <x:v>Channel Instances!O242</x:v>
      </x:c>
      <x:c r="F6302" s="7" t="str">
        <x:f>'Channel Instances'!O242</x:f>
        <x:v>OPEN</x:v>
      </x:c>
    </x:row>
    <x:row r="6303">
      <x:c r="B6303" s="7" t="str">
        <x:v>PHY-06297</x:v>
      </x:c>
      <x:c r="C6303" s="7" t="str">
        <x:v>channel instance</x:v>
      </x:c>
      <x:c r="D6303" s="7" t="str">
        <x:v>CH-0237</x:v>
      </x:c>
      <x:c r="E6303" s="7" t="str">
        <x:v>Channel Instances!O243</x:v>
      </x:c>
      <x:c r="F6303" s="7" t="str">
        <x:f>'Channel Instances'!O243</x:f>
        <x:v>OPEN</x:v>
      </x:c>
    </x:row>
    <x:row r="6304">
      <x:c r="B6304" s="7" t="str">
        <x:v>PHY-06298</x:v>
      </x:c>
      <x:c r="C6304" s="7" t="str">
        <x:v>channel instance</x:v>
      </x:c>
      <x:c r="D6304" s="7" t="str">
        <x:v>CH-0238</x:v>
      </x:c>
      <x:c r="E6304" s="7" t="str">
        <x:v>Channel Instances!O244</x:v>
      </x:c>
      <x:c r="F6304" s="7" t="str">
        <x:f>'Channel Instances'!O244</x:f>
        <x:v>OPEN</x:v>
      </x:c>
    </x:row>
    <x:row r="6305">
      <x:c r="B6305" s="7" t="str">
        <x:v>PHY-06299</x:v>
      </x:c>
      <x:c r="C6305" s="7" t="str">
        <x:v>channel instance</x:v>
      </x:c>
      <x:c r="D6305" s="7" t="str">
        <x:v>CH-0239</x:v>
      </x:c>
      <x:c r="E6305" s="7" t="str">
        <x:v>Channel Instances!O245</x:v>
      </x:c>
      <x:c r="F6305" s="7" t="str">
        <x:f>'Channel Instances'!O245</x:f>
        <x:v>OPEN</x:v>
      </x:c>
    </x:row>
    <x:row r="6306">
      <x:c r="B6306" s="7" t="str">
        <x:v>PHY-06300</x:v>
      </x:c>
      <x:c r="C6306" s="7" t="str">
        <x:v>channel instance</x:v>
      </x:c>
      <x:c r="D6306" s="7" t="str">
        <x:v>CH-0240</x:v>
      </x:c>
      <x:c r="E6306" s="7" t="str">
        <x:v>Channel Instances!O246</x:v>
      </x:c>
      <x:c r="F6306" s="7" t="str">
        <x:f>'Channel Instances'!O246</x:f>
        <x:v>OPEN</x:v>
      </x:c>
    </x:row>
    <x:row r="6307">
      <x:c r="B6307" s="7" t="str">
        <x:v>PHY-06301</x:v>
      </x:c>
      <x:c r="C6307" s="7" t="str">
        <x:v>channel instance</x:v>
      </x:c>
      <x:c r="D6307" s="7" t="str">
        <x:v>CH-0241</x:v>
      </x:c>
      <x:c r="E6307" s="7" t="str">
        <x:v>Channel Instances!O247</x:v>
      </x:c>
      <x:c r="F6307" s="7" t="str">
        <x:f>'Channel Instances'!O247</x:f>
        <x:v>OPEN</x:v>
      </x:c>
    </x:row>
    <x:row r="6308">
      <x:c r="B6308" s="7" t="str">
        <x:v>PHY-06302</x:v>
      </x:c>
      <x:c r="C6308" s="7" t="str">
        <x:v>channel instance</x:v>
      </x:c>
      <x:c r="D6308" s="7" t="str">
        <x:v>CH-0242</x:v>
      </x:c>
      <x:c r="E6308" s="7" t="str">
        <x:v>Channel Instances!O248</x:v>
      </x:c>
      <x:c r="F6308" s="7" t="str">
        <x:f>'Channel Instances'!O248</x:f>
        <x:v>OPEN</x:v>
      </x:c>
    </x:row>
    <x:row r="6309">
      <x:c r="B6309" s="7" t="str">
        <x:v>PHY-06303</x:v>
      </x:c>
      <x:c r="C6309" s="7" t="str">
        <x:v>channel instance</x:v>
      </x:c>
      <x:c r="D6309" s="7" t="str">
        <x:v>CH-0243</x:v>
      </x:c>
      <x:c r="E6309" s="7" t="str">
        <x:v>Channel Instances!O249</x:v>
      </x:c>
      <x:c r="F6309" s="7" t="str">
        <x:f>'Channel Instances'!O249</x:f>
        <x:v>OPEN</x:v>
      </x:c>
    </x:row>
    <x:row r="6310">
      <x:c r="B6310" s="7" t="str">
        <x:v>PHY-06304</x:v>
      </x:c>
      <x:c r="C6310" s="7" t="str">
        <x:v>channel instance</x:v>
      </x:c>
      <x:c r="D6310" s="7" t="str">
        <x:v>CH-0244</x:v>
      </x:c>
      <x:c r="E6310" s="7" t="str">
        <x:v>Channel Instances!O250</x:v>
      </x:c>
      <x:c r="F6310" s="7" t="str">
        <x:f>'Channel Instances'!O250</x:f>
        <x:v>OPEN</x:v>
      </x:c>
    </x:row>
    <x:row r="6311">
      <x:c r="B6311" s="7" t="str">
        <x:v>PHY-06305</x:v>
      </x:c>
      <x:c r="C6311" s="7" t="str">
        <x:v>channel instance</x:v>
      </x:c>
      <x:c r="D6311" s="7" t="str">
        <x:v>CH-0245</x:v>
      </x:c>
      <x:c r="E6311" s="7" t="str">
        <x:v>Channel Instances!O251</x:v>
      </x:c>
      <x:c r="F6311" s="7" t="str">
        <x:f>'Channel Instances'!O251</x:f>
        <x:v>OPEN</x:v>
      </x:c>
    </x:row>
    <x:row r="6312">
      <x:c r="B6312" s="7" t="str">
        <x:v>PHY-06306</x:v>
      </x:c>
      <x:c r="C6312" s="7" t="str">
        <x:v>channel instance</x:v>
      </x:c>
      <x:c r="D6312" s="7" t="str">
        <x:v>CH-0246</x:v>
      </x:c>
      <x:c r="E6312" s="7" t="str">
        <x:v>Channel Instances!O252</x:v>
      </x:c>
      <x:c r="F6312" s="7" t="str">
        <x:f>'Channel Instances'!O252</x:f>
        <x:v>OPEN</x:v>
      </x:c>
    </x:row>
    <x:row r="6313">
      <x:c r="B6313" s="7" t="str">
        <x:v>PHY-06307</x:v>
      </x:c>
      <x:c r="C6313" s="7" t="str">
        <x:v>channel instance</x:v>
      </x:c>
      <x:c r="D6313" s="7" t="str">
        <x:v>CH-0247</x:v>
      </x:c>
      <x:c r="E6313" s="7" t="str">
        <x:v>Channel Instances!O253</x:v>
      </x:c>
      <x:c r="F6313" s="7" t="str">
        <x:f>'Channel Instances'!O253</x:f>
        <x:v>OPEN</x:v>
      </x:c>
    </x:row>
    <x:row r="6314">
      <x:c r="B6314" s="7" t="str">
        <x:v>PHY-06308</x:v>
      </x:c>
      <x:c r="C6314" s="7" t="str">
        <x:v>channel instance</x:v>
      </x:c>
      <x:c r="D6314" s="7" t="str">
        <x:v>CH-0248</x:v>
      </x:c>
      <x:c r="E6314" s="7" t="str">
        <x:v>Channel Instances!O254</x:v>
      </x:c>
      <x:c r="F6314" s="7" t="str">
        <x:f>'Channel Instances'!O254</x:f>
        <x:v>OPEN</x:v>
      </x:c>
    </x:row>
    <x:row r="6315">
      <x:c r="B6315" s="7" t="str">
        <x:v>PHY-06309</x:v>
      </x:c>
      <x:c r="C6315" s="7" t="str">
        <x:v>channel instance</x:v>
      </x:c>
      <x:c r="D6315" s="7" t="str">
        <x:v>CH-0249</x:v>
      </x:c>
      <x:c r="E6315" s="7" t="str">
        <x:v>Channel Instances!O255</x:v>
      </x:c>
      <x:c r="F6315" s="7" t="str">
        <x:f>'Channel Instances'!O255</x:f>
        <x:v>OPEN</x:v>
      </x:c>
    </x:row>
    <x:row r="6316">
      <x:c r="B6316" s="7" t="str">
        <x:v>PHY-06310</x:v>
      </x:c>
      <x:c r="C6316" s="7" t="str">
        <x:v>channel instance</x:v>
      </x:c>
      <x:c r="D6316" s="7" t="str">
        <x:v>CH-0250</x:v>
      </x:c>
      <x:c r="E6316" s="7" t="str">
        <x:v>Channel Instances!O256</x:v>
      </x:c>
      <x:c r="F6316" s="7" t="str">
        <x:f>'Channel Instances'!O256</x:f>
        <x:v>OPEN</x:v>
      </x:c>
    </x:row>
    <x:row r="6317">
      <x:c r="B6317" s="7" t="str">
        <x:v>PHY-06311</x:v>
      </x:c>
      <x:c r="C6317" s="7" t="str">
        <x:v>channel instance</x:v>
      </x:c>
      <x:c r="D6317" s="7" t="str">
        <x:v>CH-0251</x:v>
      </x:c>
      <x:c r="E6317" s="7" t="str">
        <x:v>Channel Instances!O257</x:v>
      </x:c>
      <x:c r="F6317" s="7" t="str">
        <x:f>'Channel Instances'!O257</x:f>
        <x:v>OPEN</x:v>
      </x:c>
    </x:row>
    <x:row r="6318">
      <x:c r="B6318" s="7" t="str">
        <x:v>PHY-06312</x:v>
      </x:c>
      <x:c r="C6318" s="7" t="str">
        <x:v>channel instance</x:v>
      </x:c>
      <x:c r="D6318" s="7" t="str">
        <x:v>CH-0252</x:v>
      </x:c>
      <x:c r="E6318" s="7" t="str">
        <x:v>Channel Instances!O258</x:v>
      </x:c>
      <x:c r="F6318" s="7" t="str">
        <x:f>'Channel Instances'!O258</x:f>
        <x:v>OPEN</x:v>
      </x:c>
    </x:row>
    <x:row r="6319">
      <x:c r="B6319" s="7" t="str">
        <x:v>PHY-06313</x:v>
      </x:c>
      <x:c r="C6319" s="7" t="str">
        <x:v>channel instance</x:v>
      </x:c>
      <x:c r="D6319" s="7" t="str">
        <x:v>CH-0253</x:v>
      </x:c>
      <x:c r="E6319" s="7" t="str">
        <x:v>Channel Instances!O259</x:v>
      </x:c>
      <x:c r="F6319" s="7" t="str">
        <x:f>'Channel Instances'!O259</x:f>
        <x:v>OPEN</x:v>
      </x:c>
    </x:row>
    <x:row r="6320">
      <x:c r="B6320" s="7" t="str">
        <x:v>PHY-06314</x:v>
      </x:c>
      <x:c r="C6320" s="7" t="str">
        <x:v>channel instance</x:v>
      </x:c>
      <x:c r="D6320" s="7" t="str">
        <x:v>CH-0254</x:v>
      </x:c>
      <x:c r="E6320" s="7" t="str">
        <x:v>Channel Instances!O260</x:v>
      </x:c>
      <x:c r="F6320" s="7" t="str">
        <x:f>'Channel Instances'!O260</x:f>
        <x:v>OPEN</x:v>
      </x:c>
    </x:row>
    <x:row r="6321">
      <x:c r="B6321" s="7" t="str">
        <x:v>PHY-06315</x:v>
      </x:c>
      <x:c r="C6321" s="7" t="str">
        <x:v>channel instance</x:v>
      </x:c>
      <x:c r="D6321" s="7" t="str">
        <x:v>CH-0255</x:v>
      </x:c>
      <x:c r="E6321" s="7" t="str">
        <x:v>Channel Instances!O261</x:v>
      </x:c>
      <x:c r="F6321" s="7" t="str">
        <x:f>'Channel Instances'!O261</x:f>
        <x:v>OPEN</x:v>
      </x:c>
    </x:row>
    <x:row r="6322">
      <x:c r="B6322" s="7" t="str">
        <x:v>PHY-06316</x:v>
      </x:c>
      <x:c r="C6322" s="7" t="str">
        <x:v>channel instance</x:v>
      </x:c>
      <x:c r="D6322" s="7" t="str">
        <x:v>CH-0256</x:v>
      </x:c>
      <x:c r="E6322" s="7" t="str">
        <x:v>Channel Instances!O262</x:v>
      </x:c>
      <x:c r="F6322" s="7" t="str">
        <x:f>'Channel Instances'!O262</x:f>
        <x:v>OPEN</x:v>
      </x:c>
    </x:row>
    <x:row r="6323">
      <x:c r="B6323" s="7" t="str">
        <x:v>PHY-06317</x:v>
      </x:c>
      <x:c r="C6323" s="7" t="str">
        <x:v>channel instance</x:v>
      </x:c>
      <x:c r="D6323" s="7" t="str">
        <x:v>CH-0257</x:v>
      </x:c>
      <x:c r="E6323" s="7" t="str">
        <x:v>Channel Instances!O263</x:v>
      </x:c>
      <x:c r="F6323" s="7" t="str">
        <x:f>'Channel Instances'!O263</x:f>
        <x:v>OPEN</x:v>
      </x:c>
    </x:row>
    <x:row r="6324">
      <x:c r="B6324" s="7" t="str">
        <x:v>PHY-06318</x:v>
      </x:c>
      <x:c r="C6324" s="7" t="str">
        <x:v>channel instance</x:v>
      </x:c>
      <x:c r="D6324" s="7" t="str">
        <x:v>CH-0258</x:v>
      </x:c>
      <x:c r="E6324" s="7" t="str">
        <x:v>Channel Instances!O264</x:v>
      </x:c>
      <x:c r="F6324" s="7" t="str">
        <x:f>'Channel Instances'!O264</x:f>
        <x:v>OPEN</x:v>
      </x:c>
    </x:row>
    <x:row r="6325">
      <x:c r="B6325" s="7" t="str">
        <x:v>PHY-06319</x:v>
      </x:c>
      <x:c r="C6325" s="7" t="str">
        <x:v>channel instance</x:v>
      </x:c>
      <x:c r="D6325" s="7" t="str">
        <x:v>CH-0259</x:v>
      </x:c>
      <x:c r="E6325" s="7" t="str">
        <x:v>Channel Instances!O265</x:v>
      </x:c>
      <x:c r="F6325" s="7" t="str">
        <x:f>'Channel Instances'!O265</x:f>
        <x:v>OPEN</x:v>
      </x:c>
    </x:row>
    <x:row r="6326">
      <x:c r="B6326" s="7" t="str">
        <x:v>PHY-06320</x:v>
      </x:c>
      <x:c r="C6326" s="7" t="str">
        <x:v>channel instance</x:v>
      </x:c>
      <x:c r="D6326" s="7" t="str">
        <x:v>CH-0260</x:v>
      </x:c>
      <x:c r="E6326" s="7" t="str">
        <x:v>Channel Instances!O266</x:v>
      </x:c>
      <x:c r="F6326" s="7" t="str">
        <x:f>'Channel Instances'!O266</x:f>
        <x:v>OPEN</x:v>
      </x:c>
    </x:row>
    <x:row r="6327">
      <x:c r="B6327" s="7" t="str">
        <x:v>PHY-06321</x:v>
      </x:c>
      <x:c r="C6327" s="7" t="str">
        <x:v>channel instance</x:v>
      </x:c>
      <x:c r="D6327" s="7" t="str">
        <x:v>CH-0261</x:v>
      </x:c>
      <x:c r="E6327" s="7" t="str">
        <x:v>Channel Instances!O267</x:v>
      </x:c>
      <x:c r="F6327" s="7" t="str">
        <x:f>'Channel Instances'!O267</x:f>
        <x:v>OPEN</x:v>
      </x:c>
    </x:row>
    <x:row r="6328">
      <x:c r="B6328" s="7" t="str">
        <x:v>PHY-06322</x:v>
      </x:c>
      <x:c r="C6328" s="7" t="str">
        <x:v>channel instance</x:v>
      </x:c>
      <x:c r="D6328" s="7" t="str">
        <x:v>CH-0262</x:v>
      </x:c>
      <x:c r="E6328" s="7" t="str">
        <x:v>Channel Instances!O268</x:v>
      </x:c>
      <x:c r="F6328" s="7" t="str">
        <x:f>'Channel Instances'!O268</x:f>
        <x:v>OPEN</x:v>
      </x:c>
    </x:row>
    <x:row r="6329">
      <x:c r="B6329" s="7" t="str">
        <x:v>PHY-06323</x:v>
      </x:c>
      <x:c r="C6329" s="7" t="str">
        <x:v>channel instance</x:v>
      </x:c>
      <x:c r="D6329" s="7" t="str">
        <x:v>CH-0263</x:v>
      </x:c>
      <x:c r="E6329" s="7" t="str">
        <x:v>Channel Instances!O269</x:v>
      </x:c>
      <x:c r="F6329" s="7" t="str">
        <x:f>'Channel Instances'!O269</x:f>
        <x:v>OPEN</x:v>
      </x:c>
    </x:row>
    <x:row r="6330">
      <x:c r="B6330" s="7" t="str">
        <x:v>PHY-06324</x:v>
      </x:c>
      <x:c r="C6330" s="7" t="str">
        <x:v>channel instance</x:v>
      </x:c>
      <x:c r="D6330" s="7" t="str">
        <x:v>CH-0264</x:v>
      </x:c>
      <x:c r="E6330" s="7" t="str">
        <x:v>Channel Instances!O270</x:v>
      </x:c>
      <x:c r="F6330" s="7" t="str">
        <x:f>'Channel Instances'!O270</x:f>
        <x:v>OPEN</x:v>
      </x:c>
    </x:row>
    <x:row r="6331">
      <x:c r="B6331" s="7" t="str">
        <x:v>PHY-06325</x:v>
      </x:c>
      <x:c r="C6331" s="7" t="str">
        <x:v>channel instance</x:v>
      </x:c>
      <x:c r="D6331" s="7" t="str">
        <x:v>CH-0265</x:v>
      </x:c>
      <x:c r="E6331" s="7" t="str">
        <x:v>Channel Instances!O271</x:v>
      </x:c>
      <x:c r="F6331" s="7" t="str">
        <x:f>'Channel Instances'!O271</x:f>
        <x:v>OPEN</x:v>
      </x:c>
    </x:row>
    <x:row r="6332">
      <x:c r="B6332" s="7" t="str">
        <x:v>PHY-06326</x:v>
      </x:c>
      <x:c r="C6332" s="7" t="str">
        <x:v>channel instance</x:v>
      </x:c>
      <x:c r="D6332" s="7" t="str">
        <x:v>CH-0266</x:v>
      </x:c>
      <x:c r="E6332" s="7" t="str">
        <x:v>Channel Instances!O272</x:v>
      </x:c>
      <x:c r="F6332" s="7" t="str">
        <x:f>'Channel Instances'!O272</x:f>
        <x:v>OPEN</x:v>
      </x:c>
    </x:row>
    <x:row r="6333">
      <x:c r="B6333" s="7" t="str">
        <x:v>PHY-06327</x:v>
      </x:c>
      <x:c r="C6333" s="7" t="str">
        <x:v>channel instance</x:v>
      </x:c>
      <x:c r="D6333" s="7" t="str">
        <x:v>CH-0267</x:v>
      </x:c>
      <x:c r="E6333" s="7" t="str">
        <x:v>Channel Instances!O273</x:v>
      </x:c>
      <x:c r="F6333" s="7" t="str">
        <x:f>'Channel Instances'!O273</x:f>
        <x:v>OPEN</x:v>
      </x:c>
    </x:row>
    <x:row r="6334">
      <x:c r="B6334" s="7" t="str">
        <x:v>PHY-06328</x:v>
      </x:c>
      <x:c r="C6334" s="7" t="str">
        <x:v>channel instance</x:v>
      </x:c>
      <x:c r="D6334" s="7" t="str">
        <x:v>CH-0268</x:v>
      </x:c>
      <x:c r="E6334" s="7" t="str">
        <x:v>Channel Instances!O274</x:v>
      </x:c>
      <x:c r="F6334" s="7" t="str">
        <x:f>'Channel Instances'!O274</x:f>
        <x:v>OPEN</x:v>
      </x:c>
    </x:row>
    <x:row r="6335">
      <x:c r="B6335" s="7" t="str">
        <x:v>PHY-06329</x:v>
      </x:c>
      <x:c r="C6335" s="7" t="str">
        <x:v>channel instance</x:v>
      </x:c>
      <x:c r="D6335" s="7" t="str">
        <x:v>CH-0269</x:v>
      </x:c>
      <x:c r="E6335" s="7" t="str">
        <x:v>Channel Instances!O275</x:v>
      </x:c>
      <x:c r="F6335" s="7" t="str">
        <x:f>'Channel Instances'!O275</x:f>
        <x:v>OPEN</x:v>
      </x:c>
    </x:row>
    <x:row r="6336">
      <x:c r="B6336" s="7" t="str">
        <x:v>PHY-06330</x:v>
      </x:c>
      <x:c r="C6336" s="7" t="str">
        <x:v>channel instance</x:v>
      </x:c>
      <x:c r="D6336" s="7" t="str">
        <x:v>CH-0270</x:v>
      </x:c>
      <x:c r="E6336" s="7" t="str">
        <x:v>Channel Instances!O276</x:v>
      </x:c>
      <x:c r="F6336" s="7" t="str">
        <x:f>'Channel Instances'!O276</x:f>
        <x:v>OPEN</x:v>
      </x:c>
    </x:row>
    <x:row r="6337">
      <x:c r="B6337" s="7" t="str">
        <x:v>PHY-06331</x:v>
      </x:c>
      <x:c r="C6337" s="7" t="str">
        <x:v>channel instance</x:v>
      </x:c>
      <x:c r="D6337" s="7" t="str">
        <x:v>CH-0271</x:v>
      </x:c>
      <x:c r="E6337" s="7" t="str">
        <x:v>Channel Instances!O277</x:v>
      </x:c>
      <x:c r="F6337" s="7" t="str">
        <x:f>'Channel Instances'!O277</x:f>
        <x:v>OPEN</x:v>
      </x:c>
    </x:row>
    <x:row r="6338">
      <x:c r="B6338" s="7" t="str">
        <x:v>PHY-06332</x:v>
      </x:c>
      <x:c r="C6338" s="7" t="str">
        <x:v>channel instance</x:v>
      </x:c>
      <x:c r="D6338" s="7" t="str">
        <x:v>CH-0272</x:v>
      </x:c>
      <x:c r="E6338" s="7" t="str">
        <x:v>Channel Instances!O278</x:v>
      </x:c>
      <x:c r="F6338" s="7" t="str">
        <x:f>'Channel Instances'!O278</x:f>
        <x:v>OPEN</x:v>
      </x:c>
    </x:row>
    <x:row r="6339">
      <x:c r="B6339" s="7" t="str">
        <x:v>PHY-06333</x:v>
      </x:c>
      <x:c r="C6339" s="7" t="str">
        <x:v>channel instance</x:v>
      </x:c>
      <x:c r="D6339" s="7" t="str">
        <x:v>CH-0273</x:v>
      </x:c>
      <x:c r="E6339" s="7" t="str">
        <x:v>Channel Instances!O279</x:v>
      </x:c>
      <x:c r="F6339" s="7" t="str">
        <x:f>'Channel Instances'!O279</x:f>
        <x:v>OPEN</x:v>
      </x:c>
    </x:row>
    <x:row r="6340">
      <x:c r="B6340" s="7" t="str">
        <x:v>PHY-06334</x:v>
      </x:c>
      <x:c r="C6340" s="7" t="str">
        <x:v>channel instance</x:v>
      </x:c>
      <x:c r="D6340" s="7" t="str">
        <x:v>CH-0274</x:v>
      </x:c>
      <x:c r="E6340" s="7" t="str">
        <x:v>Channel Instances!O280</x:v>
      </x:c>
      <x:c r="F6340" s="7" t="str">
        <x:f>'Channel Instances'!O280</x:f>
        <x:v>OPEN</x:v>
      </x:c>
    </x:row>
    <x:row r="6341">
      <x:c r="B6341" s="7" t="str">
        <x:v>PHY-06335</x:v>
      </x:c>
      <x:c r="C6341" s="7" t="str">
        <x:v>channel instance</x:v>
      </x:c>
      <x:c r="D6341" s="7" t="str">
        <x:v>CH-0275</x:v>
      </x:c>
      <x:c r="E6341" s="7" t="str">
        <x:v>Channel Instances!O281</x:v>
      </x:c>
      <x:c r="F6341" s="7" t="str">
        <x:f>'Channel Instances'!O281</x:f>
        <x:v>OPEN</x:v>
      </x:c>
    </x:row>
    <x:row r="6342">
      <x:c r="B6342" s="7" t="str">
        <x:v>PHY-06336</x:v>
      </x:c>
      <x:c r="C6342" s="7" t="str">
        <x:v>channel instance</x:v>
      </x:c>
      <x:c r="D6342" s="7" t="str">
        <x:v>CH-0276</x:v>
      </x:c>
      <x:c r="E6342" s="7" t="str">
        <x:v>Channel Instances!O282</x:v>
      </x:c>
      <x:c r="F6342" s="7" t="str">
        <x:f>'Channel Instances'!O282</x:f>
        <x:v>OPEN</x:v>
      </x:c>
    </x:row>
    <x:row r="6343">
      <x:c r="B6343" s="7" t="str">
        <x:v>PHY-06337</x:v>
      </x:c>
      <x:c r="C6343" s="7" t="str">
        <x:v>channel instance</x:v>
      </x:c>
      <x:c r="D6343" s="7" t="str">
        <x:v>CH-0277</x:v>
      </x:c>
      <x:c r="E6343" s="7" t="str">
        <x:v>Channel Instances!O283</x:v>
      </x:c>
      <x:c r="F6343" s="7" t="str">
        <x:f>'Channel Instances'!O283</x:f>
        <x:v>OPEN</x:v>
      </x:c>
    </x:row>
    <x:row r="6344">
      <x:c r="B6344" s="7" t="str">
        <x:v>PHY-06338</x:v>
      </x:c>
      <x:c r="C6344" s="7" t="str">
        <x:v>channel instance</x:v>
      </x:c>
      <x:c r="D6344" s="7" t="str">
        <x:v>CH-0278</x:v>
      </x:c>
      <x:c r="E6344" s="7" t="str">
        <x:v>Channel Instances!O284</x:v>
      </x:c>
      <x:c r="F6344" s="7" t="str">
        <x:f>'Channel Instances'!O284</x:f>
        <x:v>OPEN</x:v>
      </x:c>
    </x:row>
    <x:row r="6345">
      <x:c r="B6345" s="7" t="str">
        <x:v>PHY-06339</x:v>
      </x:c>
      <x:c r="C6345" s="7" t="str">
        <x:v>channel instance</x:v>
      </x:c>
      <x:c r="D6345" s="7" t="str">
        <x:v>CH-0279</x:v>
      </x:c>
      <x:c r="E6345" s="7" t="str">
        <x:v>Channel Instances!O285</x:v>
      </x:c>
      <x:c r="F6345" s="7" t="str">
        <x:f>'Channel Instances'!O285</x:f>
        <x:v>OPEN</x:v>
      </x:c>
    </x:row>
    <x:row r="6346">
      <x:c r="B6346" s="7" t="str">
        <x:v>PHY-06340</x:v>
      </x:c>
      <x:c r="C6346" s="7" t="str">
        <x:v>channel instance</x:v>
      </x:c>
      <x:c r="D6346" s="7" t="str">
        <x:v>CH-0280</x:v>
      </x:c>
      <x:c r="E6346" s="7" t="str">
        <x:v>Channel Instances!O286</x:v>
      </x:c>
      <x:c r="F6346" s="7" t="str">
        <x:f>'Channel Instances'!O286</x:f>
        <x:v>OPEN</x:v>
      </x:c>
    </x:row>
    <x:row r="6347">
      <x:c r="B6347" s="7" t="str">
        <x:v>PHY-06341</x:v>
      </x:c>
      <x:c r="C6347" s="7" t="str">
        <x:v>channel instance</x:v>
      </x:c>
      <x:c r="D6347" s="7" t="str">
        <x:v>CH-0281</x:v>
      </x:c>
      <x:c r="E6347" s="7" t="str">
        <x:v>Channel Instances!O287</x:v>
      </x:c>
      <x:c r="F6347" s="7" t="str">
        <x:f>'Channel Instances'!O287</x:f>
        <x:v>OPEN</x:v>
      </x:c>
    </x:row>
    <x:row r="6348">
      <x:c r="B6348" s="7" t="str">
        <x:v>PHY-06342</x:v>
      </x:c>
      <x:c r="C6348" s="7" t="str">
        <x:v>channel instance</x:v>
      </x:c>
      <x:c r="D6348" s="7" t="str">
        <x:v>CH-0282</x:v>
      </x:c>
      <x:c r="E6348" s="7" t="str">
        <x:v>Channel Instances!O288</x:v>
      </x:c>
      <x:c r="F6348" s="7" t="str">
        <x:f>'Channel Instances'!O288</x:f>
        <x:v>OPEN</x:v>
      </x:c>
    </x:row>
    <x:row r="6349">
      <x:c r="B6349" s="7" t="str">
        <x:v>PHY-06343</x:v>
      </x:c>
      <x:c r="C6349" s="7" t="str">
        <x:v>channel instance</x:v>
      </x:c>
      <x:c r="D6349" s="7" t="str">
        <x:v>CH-0283</x:v>
      </x:c>
      <x:c r="E6349" s="7" t="str">
        <x:v>Channel Instances!O289</x:v>
      </x:c>
      <x:c r="F6349" s="7" t="str">
        <x:f>'Channel Instances'!O289</x:f>
        <x:v>OPEN</x:v>
      </x:c>
    </x:row>
    <x:row r="6350">
      <x:c r="B6350" s="7" t="str">
        <x:v>PHY-06344</x:v>
      </x:c>
      <x:c r="C6350" s="7" t="str">
        <x:v>channel instance</x:v>
      </x:c>
      <x:c r="D6350" s="7" t="str">
        <x:v>CH-0284</x:v>
      </x:c>
      <x:c r="E6350" s="7" t="str">
        <x:v>Channel Instances!O290</x:v>
      </x:c>
      <x:c r="F6350" s="7" t="str">
        <x:f>'Channel Instances'!O290</x:f>
        <x:v>OPEN</x:v>
      </x:c>
    </x:row>
    <x:row r="6351">
      <x:c r="B6351" s="7" t="str">
        <x:v>PHY-06345</x:v>
      </x:c>
      <x:c r="C6351" s="7" t="str">
        <x:v>channel instance</x:v>
      </x:c>
      <x:c r="D6351" s="7" t="str">
        <x:v>CH-0285</x:v>
      </x:c>
      <x:c r="E6351" s="7" t="str">
        <x:v>Channel Instances!O291</x:v>
      </x:c>
      <x:c r="F6351" s="7" t="str">
        <x:f>'Channel Instances'!O291</x:f>
        <x:v>OPEN</x:v>
      </x:c>
    </x:row>
    <x:row r="6352">
      <x:c r="B6352" s="7" t="str">
        <x:v>PHY-06346</x:v>
      </x:c>
      <x:c r="C6352" s="7" t="str">
        <x:v>channel instance</x:v>
      </x:c>
      <x:c r="D6352" s="7" t="str">
        <x:v>CH-0286</x:v>
      </x:c>
      <x:c r="E6352" s="7" t="str">
        <x:v>Channel Instances!O292</x:v>
      </x:c>
      <x:c r="F6352" s="7" t="str">
        <x:f>'Channel Instances'!O292</x:f>
        <x:v>OPEN</x:v>
      </x:c>
    </x:row>
    <x:row r="6353">
      <x:c r="B6353" s="7" t="str">
        <x:v>PHY-06347</x:v>
      </x:c>
      <x:c r="C6353" s="7" t="str">
        <x:v>channel instance</x:v>
      </x:c>
      <x:c r="D6353" s="7" t="str">
        <x:v>CH-0287</x:v>
      </x:c>
      <x:c r="E6353" s="7" t="str">
        <x:v>Channel Instances!O293</x:v>
      </x:c>
      <x:c r="F6353" s="7" t="str">
        <x:f>'Channel Instances'!O293</x:f>
        <x:v>OPEN</x:v>
      </x:c>
    </x:row>
    <x:row r="6354">
      <x:c r="B6354" s="7" t="str">
        <x:v>PHY-06348</x:v>
      </x:c>
      <x:c r="C6354" s="7" t="str">
        <x:v>channel instance</x:v>
      </x:c>
      <x:c r="D6354" s="7" t="str">
        <x:v>CH-0288</x:v>
      </x:c>
      <x:c r="E6354" s="7" t="str">
        <x:v>Channel Instances!O294</x:v>
      </x:c>
      <x:c r="F6354" s="7" t="str">
        <x:f>'Channel Instances'!O294</x:f>
        <x:v>OPEN</x:v>
      </x:c>
    </x:row>
    <x:row r="6355">
      <x:c r="B6355" s="7" t="str">
        <x:v>PHY-06349</x:v>
      </x:c>
      <x:c r="C6355" s="7" t="str">
        <x:v>channel instance</x:v>
      </x:c>
      <x:c r="D6355" s="7" t="str">
        <x:v>CH-0289</x:v>
      </x:c>
      <x:c r="E6355" s="7" t="str">
        <x:v>Channel Instances!O295</x:v>
      </x:c>
      <x:c r="F6355" s="7" t="str">
        <x:f>'Channel Instances'!O295</x:f>
        <x:v>OPEN</x:v>
      </x:c>
    </x:row>
    <x:row r="6356">
      <x:c r="B6356" s="7" t="str">
        <x:v>PHY-06350</x:v>
      </x:c>
      <x:c r="C6356" s="7" t="str">
        <x:v>channel instance</x:v>
      </x:c>
      <x:c r="D6356" s="7" t="str">
        <x:v>CH-0290</x:v>
      </x:c>
      <x:c r="E6356" s="7" t="str">
        <x:v>Channel Instances!O296</x:v>
      </x:c>
      <x:c r="F6356" s="7" t="str">
        <x:f>'Channel Instances'!O296</x:f>
        <x:v>OPEN</x:v>
      </x:c>
    </x:row>
    <x:row r="6357">
      <x:c r="B6357" s="7" t="str">
        <x:v>PHY-06351</x:v>
      </x:c>
      <x:c r="C6357" s="7" t="str">
        <x:v>channel instance</x:v>
      </x:c>
      <x:c r="D6357" s="7" t="str">
        <x:v>CH-0291</x:v>
      </x:c>
      <x:c r="E6357" s="7" t="str">
        <x:v>Channel Instances!O297</x:v>
      </x:c>
      <x:c r="F6357" s="7" t="str">
        <x:f>'Channel Instances'!O297</x:f>
        <x:v>OPEN</x:v>
      </x:c>
    </x:row>
    <x:row r="6358">
      <x:c r="B6358" s="7" t="str">
        <x:v>PHY-06352</x:v>
      </x:c>
      <x:c r="C6358" s="7" t="str">
        <x:v>channel instance</x:v>
      </x:c>
      <x:c r="D6358" s="7" t="str">
        <x:v>CH-0292</x:v>
      </x:c>
      <x:c r="E6358" s="7" t="str">
        <x:v>Channel Instances!O298</x:v>
      </x:c>
      <x:c r="F6358" s="7" t="str">
        <x:f>'Channel Instances'!O298</x:f>
        <x:v>OPEN</x:v>
      </x:c>
    </x:row>
    <x:row r="6359">
      <x:c r="B6359" s="7" t="str">
        <x:v>PHY-06353</x:v>
      </x:c>
      <x:c r="C6359" s="7" t="str">
        <x:v>channel instance</x:v>
      </x:c>
      <x:c r="D6359" s="7" t="str">
        <x:v>CH-0293</x:v>
      </x:c>
      <x:c r="E6359" s="7" t="str">
        <x:v>Channel Instances!O299</x:v>
      </x:c>
      <x:c r="F6359" s="7" t="str">
        <x:f>'Channel Instances'!O299</x:f>
        <x:v>OPEN</x:v>
      </x:c>
    </x:row>
    <x:row r="6360">
      <x:c r="B6360" s="7" t="str">
        <x:v>PHY-06354</x:v>
      </x:c>
      <x:c r="C6360" s="7" t="str">
        <x:v>channel instance</x:v>
      </x:c>
      <x:c r="D6360" s="7" t="str">
        <x:v>CH-0294</x:v>
      </x:c>
      <x:c r="E6360" s="7" t="str">
        <x:v>Channel Instances!O300</x:v>
      </x:c>
      <x:c r="F6360" s="7" t="str">
        <x:f>'Channel Instances'!O300</x:f>
        <x:v>OPEN</x:v>
      </x:c>
    </x:row>
    <x:row r="6361">
      <x:c r="B6361" s="7" t="str">
        <x:v>PHY-06355</x:v>
      </x:c>
      <x:c r="C6361" s="7" t="str">
        <x:v>channel instance</x:v>
      </x:c>
      <x:c r="D6361" s="7" t="str">
        <x:v>CH-0295</x:v>
      </x:c>
      <x:c r="E6361" s="7" t="str">
        <x:v>Channel Instances!O301</x:v>
      </x:c>
      <x:c r="F6361" s="7" t="str">
        <x:f>'Channel Instances'!O301</x:f>
        <x:v>OPEN</x:v>
      </x:c>
    </x:row>
    <x:row r="6362">
      <x:c r="B6362" s="7" t="str">
        <x:v>PHY-06356</x:v>
      </x:c>
      <x:c r="C6362" s="7" t="str">
        <x:v>channel instance</x:v>
      </x:c>
      <x:c r="D6362" s="7" t="str">
        <x:v>CH-0296</x:v>
      </x:c>
      <x:c r="E6362" s="7" t="str">
        <x:v>Channel Instances!O302</x:v>
      </x:c>
      <x:c r="F6362" s="7" t="str">
        <x:f>'Channel Instances'!O302</x:f>
        <x:v>OPEN</x:v>
      </x:c>
    </x:row>
    <x:row r="6363">
      <x:c r="B6363" s="7" t="str">
        <x:v>PHY-06357</x:v>
      </x:c>
      <x:c r="C6363" s="7" t="str">
        <x:v>channel instance</x:v>
      </x:c>
      <x:c r="D6363" s="7" t="str">
        <x:v>CH-0297</x:v>
      </x:c>
      <x:c r="E6363" s="7" t="str">
        <x:v>Channel Instances!O303</x:v>
      </x:c>
      <x:c r="F6363" s="7" t="str">
        <x:f>'Channel Instances'!O303</x:f>
        <x:v>OPEN</x:v>
      </x:c>
    </x:row>
    <x:row r="6364">
      <x:c r="B6364" s="7" t="str">
        <x:v>PHY-06358</x:v>
      </x:c>
      <x:c r="C6364" s="7" t="str">
        <x:v>channel instance</x:v>
      </x:c>
      <x:c r="D6364" s="7" t="str">
        <x:v>CH-0298</x:v>
      </x:c>
      <x:c r="E6364" s="7" t="str">
        <x:v>Channel Instances!O304</x:v>
      </x:c>
      <x:c r="F6364" s="7" t="str">
        <x:f>'Channel Instances'!O304</x:f>
        <x:v>OPEN</x:v>
      </x:c>
    </x:row>
    <x:row r="6365">
      <x:c r="B6365" s="7" t="str">
        <x:v>PHY-06359</x:v>
      </x:c>
      <x:c r="C6365" s="7" t="str">
        <x:v>channel instance</x:v>
      </x:c>
      <x:c r="D6365" s="7" t="str">
        <x:v>CH-0299</x:v>
      </x:c>
      <x:c r="E6365" s="7" t="str">
        <x:v>Channel Instances!O305</x:v>
      </x:c>
      <x:c r="F6365" s="7" t="str">
        <x:f>'Channel Instances'!O305</x:f>
        <x:v>OPEN</x:v>
      </x:c>
    </x:row>
    <x:row r="6366">
      <x:c r="B6366" s="7" t="str">
        <x:v>PHY-06360</x:v>
      </x:c>
      <x:c r="C6366" s="7" t="str">
        <x:v>channel instance</x:v>
      </x:c>
      <x:c r="D6366" s="7" t="str">
        <x:v>CH-0300</x:v>
      </x:c>
      <x:c r="E6366" s="7" t="str">
        <x:v>Channel Instances!O306</x:v>
      </x:c>
      <x:c r="F6366" s="7" t="str">
        <x:f>'Channel Instances'!O306</x:f>
        <x:v>OPEN</x:v>
      </x:c>
    </x:row>
    <x:row r="6367">
      <x:c r="B6367" s="7" t="str">
        <x:v>PHY-06361</x:v>
      </x:c>
      <x:c r="C6367" s="7" t="str">
        <x:v>channel instance</x:v>
      </x:c>
      <x:c r="D6367" s="7" t="str">
        <x:v>CH-0301</x:v>
      </x:c>
      <x:c r="E6367" s="7" t="str">
        <x:v>Channel Instances!O307</x:v>
      </x:c>
      <x:c r="F6367" s="7" t="str">
        <x:f>'Channel Instances'!O307</x:f>
        <x:v>OPEN</x:v>
      </x:c>
    </x:row>
    <x:row r="6368">
      <x:c r="B6368" s="7" t="str">
        <x:v>PHY-06362</x:v>
      </x:c>
      <x:c r="C6368" s="7" t="str">
        <x:v>channel instance</x:v>
      </x:c>
      <x:c r="D6368" s="7" t="str">
        <x:v>CH-0302</x:v>
      </x:c>
      <x:c r="E6368" s="7" t="str">
        <x:v>Channel Instances!O308</x:v>
      </x:c>
      <x:c r="F6368" s="7" t="str">
        <x:f>'Channel Instances'!O308</x:f>
        <x:v>OPEN</x:v>
      </x:c>
    </x:row>
    <x:row r="6369">
      <x:c r="B6369" s="7" t="str">
        <x:v>PHY-06363</x:v>
      </x:c>
      <x:c r="C6369" s="7" t="str">
        <x:v>channel instance</x:v>
      </x:c>
      <x:c r="D6369" s="7" t="str">
        <x:v>CH-0303</x:v>
      </x:c>
      <x:c r="E6369" s="7" t="str">
        <x:v>Channel Instances!O309</x:v>
      </x:c>
      <x:c r="F6369" s="7" t="str">
        <x:f>'Channel Instances'!O309</x:f>
        <x:v>OPEN</x:v>
      </x:c>
    </x:row>
    <x:row r="6370">
      <x:c r="B6370" s="7" t="str">
        <x:v>PHY-06364</x:v>
      </x:c>
      <x:c r="C6370" s="7" t="str">
        <x:v>channel instance</x:v>
      </x:c>
      <x:c r="D6370" s="7" t="str">
        <x:v>CH-0304</x:v>
      </x:c>
      <x:c r="E6370" s="7" t="str">
        <x:v>Channel Instances!O310</x:v>
      </x:c>
      <x:c r="F6370" s="7" t="str">
        <x:f>'Channel Instances'!O310</x:f>
        <x:v>OPEN</x:v>
      </x:c>
    </x:row>
    <x:row r="6371">
      <x:c r="B6371" s="7" t="str">
        <x:v>PHY-06365</x:v>
      </x:c>
      <x:c r="C6371" s="7" t="str">
        <x:v>channel instance</x:v>
      </x:c>
      <x:c r="D6371" s="7" t="str">
        <x:v>CH-0305</x:v>
      </x:c>
      <x:c r="E6371" s="7" t="str">
        <x:v>Channel Instances!O311</x:v>
      </x:c>
      <x:c r="F6371" s="7" t="str">
        <x:f>'Channel Instances'!O311</x:f>
        <x:v>OPEN</x:v>
      </x:c>
    </x:row>
    <x:row r="6372">
      <x:c r="B6372" s="7" t="str">
        <x:v>PHY-06366</x:v>
      </x:c>
      <x:c r="C6372" s="7" t="str">
        <x:v>channel instance</x:v>
      </x:c>
      <x:c r="D6372" s="7" t="str">
        <x:v>CH-0306</x:v>
      </x:c>
      <x:c r="E6372" s="7" t="str">
        <x:v>Channel Instances!O312</x:v>
      </x:c>
      <x:c r="F6372" s="7" t="str">
        <x:f>'Channel Instances'!O312</x:f>
        <x:v>OPEN</x:v>
      </x:c>
    </x:row>
    <x:row r="6373">
      <x:c r="B6373" s="7" t="str">
        <x:v>PHY-06367</x:v>
      </x:c>
      <x:c r="C6373" s="7" t="str">
        <x:v>channel instance</x:v>
      </x:c>
      <x:c r="D6373" s="7" t="str">
        <x:v>CH-0307</x:v>
      </x:c>
      <x:c r="E6373" s="7" t="str">
        <x:v>Channel Instances!O313</x:v>
      </x:c>
      <x:c r="F6373" s="7" t="str">
        <x:f>'Channel Instances'!O313</x:f>
        <x:v>OPEN</x:v>
      </x:c>
    </x:row>
    <x:row r="6374">
      <x:c r="B6374" s="7" t="str">
        <x:v>PHY-06368</x:v>
      </x:c>
      <x:c r="C6374" s="7" t="str">
        <x:v>channel instance</x:v>
      </x:c>
      <x:c r="D6374" s="7" t="str">
        <x:v>CH-0308</x:v>
      </x:c>
      <x:c r="E6374" s="7" t="str">
        <x:v>Channel Instances!O314</x:v>
      </x:c>
      <x:c r="F6374" s="7" t="str">
        <x:f>'Channel Instances'!O314</x:f>
        <x:v>OPEN</x:v>
      </x:c>
    </x:row>
    <x:row r="6375">
      <x:c r="B6375" s="7" t="str">
        <x:v>PHY-06369</x:v>
      </x:c>
      <x:c r="C6375" s="7" t="str">
        <x:v>channel instance</x:v>
      </x:c>
      <x:c r="D6375" s="7" t="str">
        <x:v>CH-0309</x:v>
      </x:c>
      <x:c r="E6375" s="7" t="str">
        <x:v>Channel Instances!O315</x:v>
      </x:c>
      <x:c r="F6375" s="7" t="str">
        <x:f>'Channel Instances'!O315</x:f>
        <x:v>OPEN</x:v>
      </x:c>
    </x:row>
    <x:row r="6376">
      <x:c r="B6376" s="7" t="str">
        <x:v>PHY-06370</x:v>
      </x:c>
      <x:c r="C6376" s="7" t="str">
        <x:v>channel instance</x:v>
      </x:c>
      <x:c r="D6376" s="7" t="str">
        <x:v>CH-0310</x:v>
      </x:c>
      <x:c r="E6376" s="7" t="str">
        <x:v>Channel Instances!O316</x:v>
      </x:c>
      <x:c r="F6376" s="7" t="str">
        <x:f>'Channel Instances'!O316</x:f>
        <x:v>OPEN</x:v>
      </x:c>
    </x:row>
    <x:row r="6377">
      <x:c r="B6377" s="7" t="str">
        <x:v>PHY-06371</x:v>
      </x:c>
      <x:c r="C6377" s="7" t="str">
        <x:v>channel instance</x:v>
      </x:c>
      <x:c r="D6377" s="7" t="str">
        <x:v>CH-0311</x:v>
      </x:c>
      <x:c r="E6377" s="7" t="str">
        <x:v>Channel Instances!O317</x:v>
      </x:c>
      <x:c r="F6377" s="7" t="str">
        <x:f>'Channel Instances'!O317</x:f>
        <x:v>OPEN</x:v>
      </x:c>
    </x:row>
    <x:row r="6378">
      <x:c r="B6378" s="7" t="str">
        <x:v>PHY-06372</x:v>
      </x:c>
      <x:c r="C6378" s="7" t="str">
        <x:v>channel instance</x:v>
      </x:c>
      <x:c r="D6378" s="7" t="str">
        <x:v>CH-0312</x:v>
      </x:c>
      <x:c r="E6378" s="7" t="str">
        <x:v>Channel Instances!O318</x:v>
      </x:c>
      <x:c r="F6378" s="7" t="str">
        <x:f>'Channel Instances'!O318</x:f>
        <x:v>OPEN</x:v>
      </x:c>
    </x:row>
    <x:row r="6379">
      <x:c r="B6379" s="7" t="str">
        <x:v>PHY-06373</x:v>
      </x:c>
      <x:c r="C6379" s="7" t="str">
        <x:v>channel instance</x:v>
      </x:c>
      <x:c r="D6379" s="7" t="str">
        <x:v>CH-0313</x:v>
      </x:c>
      <x:c r="E6379" s="7" t="str">
        <x:v>Channel Instances!O319</x:v>
      </x:c>
      <x:c r="F6379" s="7" t="str">
        <x:f>'Channel Instances'!O319</x:f>
        <x:v>OPEN</x:v>
      </x:c>
    </x:row>
    <x:row r="6380">
      <x:c r="B6380" s="7" t="str">
        <x:v>PHY-06374</x:v>
      </x:c>
      <x:c r="C6380" s="7" t="str">
        <x:v>channel instance</x:v>
      </x:c>
      <x:c r="D6380" s="7" t="str">
        <x:v>CH-0314</x:v>
      </x:c>
      <x:c r="E6380" s="7" t="str">
        <x:v>Channel Instances!O320</x:v>
      </x:c>
      <x:c r="F6380" s="7" t="str">
        <x:f>'Channel Instances'!O320</x:f>
        <x:v>OPEN</x:v>
      </x:c>
    </x:row>
    <x:row r="6381">
      <x:c r="B6381" s="7" t="str">
        <x:v>PHY-06375</x:v>
      </x:c>
      <x:c r="C6381" s="7" t="str">
        <x:v>channel instance</x:v>
      </x:c>
      <x:c r="D6381" s="7" t="str">
        <x:v>CH-0315</x:v>
      </x:c>
      <x:c r="E6381" s="7" t="str">
        <x:v>Channel Instances!O321</x:v>
      </x:c>
      <x:c r="F6381" s="7" t="str">
        <x:f>'Channel Instances'!O321</x:f>
        <x:v>OPEN</x:v>
      </x:c>
    </x:row>
    <x:row r="6382">
      <x:c r="B6382" s="7" t="str">
        <x:v>PHY-06376</x:v>
      </x:c>
      <x:c r="C6382" s="7" t="str">
        <x:v>channel instance</x:v>
      </x:c>
      <x:c r="D6382" s="7" t="str">
        <x:v>CH-0316</x:v>
      </x:c>
      <x:c r="E6382" s="7" t="str">
        <x:v>Channel Instances!O322</x:v>
      </x:c>
      <x:c r="F6382" s="7" t="str">
        <x:f>'Channel Instances'!O322</x:f>
        <x:v>OPEN</x:v>
      </x:c>
    </x:row>
    <x:row r="6383">
      <x:c r="B6383" s="7" t="str">
        <x:v>PHY-06377</x:v>
      </x:c>
      <x:c r="C6383" s="7" t="str">
        <x:v>channel instance</x:v>
      </x:c>
      <x:c r="D6383" s="7" t="str">
        <x:v>CH-0317</x:v>
      </x:c>
      <x:c r="E6383" s="7" t="str">
        <x:v>Channel Instances!O323</x:v>
      </x:c>
      <x:c r="F6383" s="7" t="str">
        <x:f>'Channel Instances'!O323</x:f>
        <x:v>OPEN</x:v>
      </x:c>
    </x:row>
    <x:row r="6384">
      <x:c r="B6384" s="7" t="str">
        <x:v>PHY-06378</x:v>
      </x:c>
      <x:c r="C6384" s="7" t="str">
        <x:v>channel instance</x:v>
      </x:c>
      <x:c r="D6384" s="7" t="str">
        <x:v>CH-0318</x:v>
      </x:c>
      <x:c r="E6384" s="7" t="str">
        <x:v>Channel Instances!O324</x:v>
      </x:c>
      <x:c r="F6384" s="7" t="str">
        <x:f>'Channel Instances'!O324</x:f>
        <x:v>OPEN</x:v>
      </x:c>
    </x:row>
    <x:row r="6385">
      <x:c r="B6385" s="7" t="str">
        <x:v>PHY-06379</x:v>
      </x:c>
      <x:c r="C6385" s="7" t="str">
        <x:v>channel instance</x:v>
      </x:c>
      <x:c r="D6385" s="7" t="str">
        <x:v>CH-0319</x:v>
      </x:c>
      <x:c r="E6385" s="7" t="str">
        <x:v>Channel Instances!O325</x:v>
      </x:c>
      <x:c r="F6385" s="7" t="str">
        <x:f>'Channel Instances'!O325</x:f>
        <x:v>OPEN</x:v>
      </x:c>
    </x:row>
    <x:row r="6386">
      <x:c r="B6386" s="7" t="str">
        <x:v>PHY-06380</x:v>
      </x:c>
      <x:c r="C6386" s="7" t="str">
        <x:v>channel instance</x:v>
      </x:c>
      <x:c r="D6386" s="7" t="str">
        <x:v>CH-0320</x:v>
      </x:c>
      <x:c r="E6386" s="7" t="str">
        <x:v>Channel Instances!O326</x:v>
      </x:c>
      <x:c r="F6386" s="7" t="str">
        <x:f>'Channel Instances'!O326</x:f>
        <x:v>OPEN</x:v>
      </x:c>
    </x:row>
    <x:row r="6387">
      <x:c r="B6387" s="7" t="str">
        <x:v>PHY-06381</x:v>
      </x:c>
      <x:c r="C6387" s="7" t="str">
        <x:v>channel instance</x:v>
      </x:c>
      <x:c r="D6387" s="7" t="str">
        <x:v>CH-0321</x:v>
      </x:c>
      <x:c r="E6387" s="7" t="str">
        <x:v>Channel Instances!O327</x:v>
      </x:c>
      <x:c r="F6387" s="7" t="str">
        <x:f>'Channel Instances'!O327</x:f>
        <x:v>OPEN</x:v>
      </x:c>
    </x:row>
    <x:row r="6388">
      <x:c r="B6388" s="7" t="str">
        <x:v>PHY-06382</x:v>
      </x:c>
      <x:c r="C6388" s="7" t="str">
        <x:v>channel instance</x:v>
      </x:c>
      <x:c r="D6388" s="7" t="str">
        <x:v>CH-0322</x:v>
      </x:c>
      <x:c r="E6388" s="7" t="str">
        <x:v>Channel Instances!O328</x:v>
      </x:c>
      <x:c r="F6388" s="7" t="str">
        <x:f>'Channel Instances'!O328</x:f>
        <x:v>OPEN</x:v>
      </x:c>
    </x:row>
    <x:row r="6389">
      <x:c r="B6389" s="7" t="str">
        <x:v>PHY-06383</x:v>
      </x:c>
      <x:c r="C6389" s="7" t="str">
        <x:v>channel instance</x:v>
      </x:c>
      <x:c r="D6389" s="7" t="str">
        <x:v>CH-0323</x:v>
      </x:c>
      <x:c r="E6389" s="7" t="str">
        <x:v>Channel Instances!O329</x:v>
      </x:c>
      <x:c r="F6389" s="7" t="str">
        <x:f>'Channel Instances'!O329</x:f>
        <x:v>OPEN</x:v>
      </x:c>
    </x:row>
    <x:row r="6390">
      <x:c r="B6390" s="7" t="str">
        <x:v>PHY-06384</x:v>
      </x:c>
      <x:c r="C6390" s="7" t="str">
        <x:v>channel instance</x:v>
      </x:c>
      <x:c r="D6390" s="7" t="str">
        <x:v>CH-0324</x:v>
      </x:c>
      <x:c r="E6390" s="7" t="str">
        <x:v>Channel Instances!O330</x:v>
      </x:c>
      <x:c r="F6390" s="7" t="str">
        <x:f>'Channel Instances'!O330</x:f>
        <x:v>OPEN</x:v>
      </x:c>
    </x:row>
    <x:row r="6391">
      <x:c r="B6391" s="7" t="str">
        <x:v>PHY-06385</x:v>
      </x:c>
      <x:c r="C6391" s="7" t="str">
        <x:v>channel instance</x:v>
      </x:c>
      <x:c r="D6391" s="7" t="str">
        <x:v>CH-0325</x:v>
      </x:c>
      <x:c r="E6391" s="7" t="str">
        <x:v>Channel Instances!O331</x:v>
      </x:c>
      <x:c r="F6391" s="7" t="str">
        <x:f>'Channel Instances'!O331</x:f>
        <x:v>OPEN</x:v>
      </x:c>
    </x:row>
    <x:row r="6392">
      <x:c r="B6392" s="7" t="str">
        <x:v>PHY-06386</x:v>
      </x:c>
      <x:c r="C6392" s="7" t="str">
        <x:v>channel instance</x:v>
      </x:c>
      <x:c r="D6392" s="7" t="str">
        <x:v>CH-0326</x:v>
      </x:c>
      <x:c r="E6392" s="7" t="str">
        <x:v>Channel Instances!O332</x:v>
      </x:c>
      <x:c r="F6392" s="7" t="str">
        <x:f>'Channel Instances'!O332</x:f>
        <x:v>OPEN</x:v>
      </x:c>
    </x:row>
    <x:row r="6393">
      <x:c r="B6393" s="7" t="str">
        <x:v>PHY-06387</x:v>
      </x:c>
      <x:c r="C6393" s="7" t="str">
        <x:v>channel instance</x:v>
      </x:c>
      <x:c r="D6393" s="7" t="str">
        <x:v>CH-0327</x:v>
      </x:c>
      <x:c r="E6393" s="7" t="str">
        <x:v>Channel Instances!O333</x:v>
      </x:c>
      <x:c r="F6393" s="7" t="str">
        <x:f>'Channel Instances'!O333</x:f>
        <x:v>OPEN</x:v>
      </x:c>
    </x:row>
    <x:row r="6394">
      <x:c r="B6394" s="7" t="str">
        <x:v>PHY-06388</x:v>
      </x:c>
      <x:c r="C6394" s="7" t="str">
        <x:v>channel instance</x:v>
      </x:c>
      <x:c r="D6394" s="7" t="str">
        <x:v>CH-0328</x:v>
      </x:c>
      <x:c r="E6394" s="7" t="str">
        <x:v>Channel Instances!O334</x:v>
      </x:c>
      <x:c r="F6394" s="7" t="str">
        <x:f>'Channel Instances'!O334</x:f>
        <x:v>OPEN</x:v>
      </x:c>
    </x:row>
    <x:row r="6395">
      <x:c r="B6395" s="7" t="str">
        <x:v>PHY-06389</x:v>
      </x:c>
      <x:c r="C6395" s="7" t="str">
        <x:v>channel instance</x:v>
      </x:c>
      <x:c r="D6395" s="7" t="str">
        <x:v>CH-0329</x:v>
      </x:c>
      <x:c r="E6395" s="7" t="str">
        <x:v>Channel Instances!O335</x:v>
      </x:c>
      <x:c r="F6395" s="7" t="str">
        <x:f>'Channel Instances'!O335</x:f>
        <x:v>OPEN</x:v>
      </x:c>
    </x:row>
    <x:row r="6396">
      <x:c r="B6396" s="7" t="str">
        <x:v>PHY-06390</x:v>
      </x:c>
      <x:c r="C6396" s="7" t="str">
        <x:v>channel instance</x:v>
      </x:c>
      <x:c r="D6396" s="7" t="str">
        <x:v>CH-0330</x:v>
      </x:c>
      <x:c r="E6396" s="7" t="str">
        <x:v>Channel Instances!O336</x:v>
      </x:c>
      <x:c r="F6396" s="7" t="str">
        <x:f>'Channel Instances'!O336</x:f>
        <x:v>OPEN</x:v>
      </x:c>
    </x:row>
    <x:row r="6397">
      <x:c r="B6397" s="7" t="str">
        <x:v>PHY-06391</x:v>
      </x:c>
      <x:c r="C6397" s="7" t="str">
        <x:v>channel instance</x:v>
      </x:c>
      <x:c r="D6397" s="7" t="str">
        <x:v>CH-0331</x:v>
      </x:c>
      <x:c r="E6397" s="7" t="str">
        <x:v>Channel Instances!O337</x:v>
      </x:c>
      <x:c r="F6397" s="7" t="str">
        <x:f>'Channel Instances'!O337</x:f>
        <x:v>OPEN</x:v>
      </x:c>
    </x:row>
    <x:row r="6398">
      <x:c r="B6398" s="7" t="str">
        <x:v>PHY-06392</x:v>
      </x:c>
      <x:c r="C6398" s="7" t="str">
        <x:v>channel instance</x:v>
      </x:c>
      <x:c r="D6398" s="7" t="str">
        <x:v>CH-0332</x:v>
      </x:c>
      <x:c r="E6398" s="7" t="str">
        <x:v>Channel Instances!O338</x:v>
      </x:c>
      <x:c r="F6398" s="7" t="str">
        <x:f>'Channel Instances'!O338</x:f>
        <x:v>OPEN</x:v>
      </x:c>
    </x:row>
    <x:row r="6399">
      <x:c r="B6399" s="7" t="str">
        <x:v>PHY-06393</x:v>
      </x:c>
      <x:c r="C6399" s="7" t="str">
        <x:v>channel instance</x:v>
      </x:c>
      <x:c r="D6399" s="7" t="str">
        <x:v>CH-0333</x:v>
      </x:c>
      <x:c r="E6399" s="7" t="str">
        <x:v>Channel Instances!O339</x:v>
      </x:c>
      <x:c r="F6399" s="7" t="str">
        <x:f>'Channel Instances'!O339</x:f>
        <x:v>OPEN</x:v>
      </x:c>
    </x:row>
    <x:row r="6400">
      <x:c r="B6400" s="7" t="str">
        <x:v>PHY-06394</x:v>
      </x:c>
      <x:c r="C6400" s="7" t="str">
        <x:v>channel instance</x:v>
      </x:c>
      <x:c r="D6400" s="7" t="str">
        <x:v>CH-0334</x:v>
      </x:c>
      <x:c r="E6400" s="7" t="str">
        <x:v>Channel Instances!O340</x:v>
      </x:c>
      <x:c r="F6400" s="7" t="str">
        <x:f>'Channel Instances'!O340</x:f>
        <x:v>OPEN</x:v>
      </x:c>
    </x:row>
    <x:row r="6401">
      <x:c r="B6401" s="7" t="str">
        <x:v>PHY-06395</x:v>
      </x:c>
      <x:c r="C6401" s="7" t="str">
        <x:v>channel instance</x:v>
      </x:c>
      <x:c r="D6401" s="7" t="str">
        <x:v>CH-0335</x:v>
      </x:c>
      <x:c r="E6401" s="7" t="str">
        <x:v>Channel Instances!O341</x:v>
      </x:c>
      <x:c r="F6401" s="7" t="str">
        <x:f>'Channel Instances'!O341</x:f>
        <x:v>OPEN</x:v>
      </x:c>
    </x:row>
    <x:row r="6402">
      <x:c r="B6402" s="7" t="str">
        <x:v>PHY-06396</x:v>
      </x:c>
      <x:c r="C6402" s="7" t="str">
        <x:v>channel instance</x:v>
      </x:c>
      <x:c r="D6402" s="7" t="str">
        <x:v>CH-0336</x:v>
      </x:c>
      <x:c r="E6402" s="7" t="str">
        <x:v>Channel Instances!O342</x:v>
      </x:c>
      <x:c r="F6402" s="7" t="str">
        <x:f>'Channel Instances'!O342</x:f>
        <x:v>OPEN</x:v>
      </x:c>
    </x:row>
    <x:row r="6403">
      <x:c r="B6403" s="7" t="str">
        <x:v>PHY-06397</x:v>
      </x:c>
      <x:c r="C6403" s="7" t="str">
        <x:v>channel instance</x:v>
      </x:c>
      <x:c r="D6403" s="7" t="str">
        <x:v>CH-0337</x:v>
      </x:c>
      <x:c r="E6403" s="7" t="str">
        <x:v>Channel Instances!O343</x:v>
      </x:c>
      <x:c r="F6403" s="7" t="str">
        <x:f>'Channel Instances'!O343</x:f>
        <x:v>OPEN</x:v>
      </x:c>
    </x:row>
    <x:row r="6404">
      <x:c r="B6404" s="7" t="str">
        <x:v>PHY-06398</x:v>
      </x:c>
      <x:c r="C6404" s="7" t="str">
        <x:v>channel instance</x:v>
      </x:c>
      <x:c r="D6404" s="7" t="str">
        <x:v>CH-0338</x:v>
      </x:c>
      <x:c r="E6404" s="7" t="str">
        <x:v>Channel Instances!O344</x:v>
      </x:c>
      <x:c r="F6404" s="7" t="str">
        <x:f>'Channel Instances'!O344</x:f>
        <x:v>OPEN</x:v>
      </x:c>
    </x:row>
    <x:row r="6405">
      <x:c r="B6405" s="7" t="str">
        <x:v>PHY-06399</x:v>
      </x:c>
      <x:c r="C6405" s="7" t="str">
        <x:v>channel instance</x:v>
      </x:c>
      <x:c r="D6405" s="7" t="str">
        <x:v>CH-0339</x:v>
      </x:c>
      <x:c r="E6405" s="7" t="str">
        <x:v>Channel Instances!O345</x:v>
      </x:c>
      <x:c r="F6405" s="7" t="str">
        <x:f>'Channel Instances'!O345</x:f>
        <x:v>OPEN</x:v>
      </x:c>
    </x:row>
    <x:row r="6406">
      <x:c r="B6406" s="7" t="str">
        <x:v>PHY-06400</x:v>
      </x:c>
      <x:c r="C6406" s="7" t="str">
        <x:v>channel instance</x:v>
      </x:c>
      <x:c r="D6406" s="7" t="str">
        <x:v>CH-0340</x:v>
      </x:c>
      <x:c r="E6406" s="7" t="str">
        <x:v>Channel Instances!O346</x:v>
      </x:c>
      <x:c r="F6406" s="7" t="str">
        <x:f>'Channel Instances'!O346</x:f>
        <x:v>OPEN</x:v>
      </x:c>
    </x:row>
    <x:row r="6407">
      <x:c r="B6407" s="7" t="str">
        <x:v>PHY-06401</x:v>
      </x:c>
      <x:c r="C6407" s="7" t="str">
        <x:v>channel instance</x:v>
      </x:c>
      <x:c r="D6407" s="7" t="str">
        <x:v>CH-0341</x:v>
      </x:c>
      <x:c r="E6407" s="7" t="str">
        <x:v>Channel Instances!O347</x:v>
      </x:c>
      <x:c r="F6407" s="7" t="str">
        <x:f>'Channel Instances'!O347</x:f>
        <x:v>OPEN</x:v>
      </x:c>
    </x:row>
    <x:row r="6408">
      <x:c r="B6408" s="7" t="str">
        <x:v>PHY-06402</x:v>
      </x:c>
      <x:c r="C6408" s="7" t="str">
        <x:v>channel instance</x:v>
      </x:c>
      <x:c r="D6408" s="7" t="str">
        <x:v>CH-0342</x:v>
      </x:c>
      <x:c r="E6408" s="7" t="str">
        <x:v>Channel Instances!O348</x:v>
      </x:c>
      <x:c r="F6408" s="7" t="str">
        <x:f>'Channel Instances'!O348</x:f>
        <x:v>OPEN</x:v>
      </x:c>
    </x:row>
    <x:row r="6409">
      <x:c r="B6409" s="7" t="str">
        <x:v>PHY-06403</x:v>
      </x:c>
      <x:c r="C6409" s="7" t="str">
        <x:v>channel instance</x:v>
      </x:c>
      <x:c r="D6409" s="7" t="str">
        <x:v>CH-0343</x:v>
      </x:c>
      <x:c r="E6409" s="7" t="str">
        <x:v>Channel Instances!O349</x:v>
      </x:c>
      <x:c r="F6409" s="7" t="str">
        <x:f>'Channel Instances'!O349</x:f>
        <x:v>OPEN</x:v>
      </x:c>
    </x:row>
    <x:row r="6410">
      <x:c r="B6410" s="7" t="str">
        <x:v>PHY-06404</x:v>
      </x:c>
      <x:c r="C6410" s="7" t="str">
        <x:v>channel instance</x:v>
      </x:c>
      <x:c r="D6410" s="7" t="str">
        <x:v>CH-0344</x:v>
      </x:c>
      <x:c r="E6410" s="7" t="str">
        <x:v>Channel Instances!O350</x:v>
      </x:c>
      <x:c r="F6410" s="7" t="str">
        <x:f>'Channel Instances'!O350</x:f>
        <x:v>OPEN</x:v>
      </x:c>
    </x:row>
    <x:row r="6411">
      <x:c r="B6411" s="7" t="str">
        <x:v>PHY-06405</x:v>
      </x:c>
      <x:c r="C6411" s="7" t="str">
        <x:v>channel instance</x:v>
      </x:c>
      <x:c r="D6411" s="7" t="str">
        <x:v>CH-0345</x:v>
      </x:c>
      <x:c r="E6411" s="7" t="str">
        <x:v>Channel Instances!O351</x:v>
      </x:c>
      <x:c r="F6411" s="7" t="str">
        <x:f>'Channel Instances'!O351</x:f>
        <x:v>OPEN</x:v>
      </x:c>
    </x:row>
    <x:row r="6412">
      <x:c r="B6412" s="7" t="str">
        <x:v>PHY-06406</x:v>
      </x:c>
      <x:c r="C6412" s="7" t="str">
        <x:v>channel instance</x:v>
      </x:c>
      <x:c r="D6412" s="7" t="str">
        <x:v>CH-0346</x:v>
      </x:c>
      <x:c r="E6412" s="7" t="str">
        <x:v>Channel Instances!O352</x:v>
      </x:c>
      <x:c r="F6412" s="7" t="str">
        <x:f>'Channel Instances'!O352</x:f>
        <x:v>OPEN</x:v>
      </x:c>
    </x:row>
    <x:row r="6413">
      <x:c r="B6413" s="7" t="str">
        <x:v>PHY-06407</x:v>
      </x:c>
      <x:c r="C6413" s="7" t="str">
        <x:v>channel instance</x:v>
      </x:c>
      <x:c r="D6413" s="7" t="str">
        <x:v>CH-0347</x:v>
      </x:c>
      <x:c r="E6413" s="7" t="str">
        <x:v>Channel Instances!O353</x:v>
      </x:c>
      <x:c r="F6413" s="7" t="str">
        <x:f>'Channel Instances'!O353</x:f>
        <x:v>OPEN</x:v>
      </x:c>
    </x:row>
    <x:row r="6414">
      <x:c r="B6414" s="7" t="str">
        <x:v>PHY-06408</x:v>
      </x:c>
      <x:c r="C6414" s="7" t="str">
        <x:v>channel instance</x:v>
      </x:c>
      <x:c r="D6414" s="7" t="str">
        <x:v>CH-0348</x:v>
      </x:c>
      <x:c r="E6414" s="7" t="str">
        <x:v>Channel Instances!O354</x:v>
      </x:c>
      <x:c r="F6414" s="7" t="str">
        <x:f>'Channel Instances'!O354</x:f>
        <x:v>OPEN</x:v>
      </x:c>
    </x:row>
    <x:row r="6415">
      <x:c r="B6415" s="7" t="str">
        <x:v>PHY-06409</x:v>
      </x:c>
      <x:c r="C6415" s="7" t="str">
        <x:v>channel instance</x:v>
      </x:c>
      <x:c r="D6415" s="7" t="str">
        <x:v>CH-0349</x:v>
      </x:c>
      <x:c r="E6415" s="7" t="str">
        <x:v>Channel Instances!O355</x:v>
      </x:c>
      <x:c r="F6415" s="7" t="str">
        <x:f>'Channel Instances'!O355</x:f>
        <x:v>OPEN</x:v>
      </x:c>
    </x:row>
    <x:row r="6416">
      <x:c r="B6416" s="7" t="str">
        <x:v>PHY-06410</x:v>
      </x:c>
      <x:c r="C6416" s="7" t="str">
        <x:v>channel instance</x:v>
      </x:c>
      <x:c r="D6416" s="7" t="str">
        <x:v>CH-0350</x:v>
      </x:c>
      <x:c r="E6416" s="7" t="str">
        <x:v>Channel Instances!O356</x:v>
      </x:c>
      <x:c r="F6416" s="7" t="str">
        <x:f>'Channel Instances'!O356</x:f>
        <x:v>OPEN</x:v>
      </x:c>
    </x:row>
    <x:row r="6417">
      <x:c r="B6417" s="7" t="str">
        <x:v>PHY-06411</x:v>
      </x:c>
      <x:c r="C6417" s="7" t="str">
        <x:v>channel instance</x:v>
      </x:c>
      <x:c r="D6417" s="7" t="str">
        <x:v>CH-0351</x:v>
      </x:c>
      <x:c r="E6417" s="7" t="str">
        <x:v>Channel Instances!O357</x:v>
      </x:c>
      <x:c r="F6417" s="7" t="str">
        <x:f>'Channel Instances'!O357</x:f>
        <x:v>OPEN</x:v>
      </x:c>
    </x:row>
    <x:row r="6418">
      <x:c r="B6418" s="7" t="str">
        <x:v>PHY-06412</x:v>
      </x:c>
      <x:c r="C6418" s="7" t="str">
        <x:v>channel instance</x:v>
      </x:c>
      <x:c r="D6418" s="7" t="str">
        <x:v>CH-0352</x:v>
      </x:c>
      <x:c r="E6418" s="7" t="str">
        <x:v>Channel Instances!O358</x:v>
      </x:c>
      <x:c r="F6418" s="7" t="str">
        <x:f>'Channel Instances'!O358</x:f>
        <x:v>OPEN</x:v>
      </x:c>
    </x:row>
    <x:row r="6419">
      <x:c r="B6419" s="7" t="str">
        <x:v>PHY-06413</x:v>
      </x:c>
      <x:c r="C6419" s="7" t="str">
        <x:v>channel instance</x:v>
      </x:c>
      <x:c r="D6419" s="7" t="str">
        <x:v>CH-0353</x:v>
      </x:c>
      <x:c r="E6419" s="7" t="str">
        <x:v>Channel Instances!O359</x:v>
      </x:c>
      <x:c r="F6419" s="7" t="str">
        <x:f>'Channel Instances'!O359</x:f>
        <x:v>OPEN</x:v>
      </x:c>
    </x:row>
    <x:row r="6420">
      <x:c r="B6420" s="7" t="str">
        <x:v>PHY-06414</x:v>
      </x:c>
      <x:c r="C6420" s="7" t="str">
        <x:v>channel instance</x:v>
      </x:c>
      <x:c r="D6420" s="7" t="str">
        <x:v>CH-0354</x:v>
      </x:c>
      <x:c r="E6420" s="7" t="str">
        <x:v>Channel Instances!O360</x:v>
      </x:c>
      <x:c r="F6420" s="7" t="str">
        <x:f>'Channel Instances'!O360</x:f>
        <x:v>OPEN</x:v>
      </x:c>
    </x:row>
    <x:row r="6421">
      <x:c r="B6421" s="7" t="str">
        <x:v>PHY-06415</x:v>
      </x:c>
      <x:c r="C6421" s="7" t="str">
        <x:v>channel instance</x:v>
      </x:c>
      <x:c r="D6421" s="7" t="str">
        <x:v>CH-0355</x:v>
      </x:c>
      <x:c r="E6421" s="7" t="str">
        <x:v>Channel Instances!O361</x:v>
      </x:c>
      <x:c r="F6421" s="7" t="str">
        <x:f>'Channel Instances'!O361</x:f>
        <x:v>OPEN</x:v>
      </x:c>
    </x:row>
    <x:row r="6422">
      <x:c r="B6422" s="7" t="str">
        <x:v>PHY-06416</x:v>
      </x:c>
      <x:c r="C6422" s="7" t="str">
        <x:v>channel instance</x:v>
      </x:c>
      <x:c r="D6422" s="7" t="str">
        <x:v>CH-0356</x:v>
      </x:c>
      <x:c r="E6422" s="7" t="str">
        <x:v>Channel Instances!O362</x:v>
      </x:c>
      <x:c r="F6422" s="7" t="str">
        <x:f>'Channel Instances'!O362</x:f>
        <x:v>OPEN</x:v>
      </x:c>
    </x:row>
    <x:row r="6423">
      <x:c r="B6423" s="7" t="str">
        <x:v>PHY-06417</x:v>
      </x:c>
      <x:c r="C6423" s="7" t="str">
        <x:v>channel instance</x:v>
      </x:c>
      <x:c r="D6423" s="7" t="str">
        <x:v>CH-0357</x:v>
      </x:c>
      <x:c r="E6423" s="7" t="str">
        <x:v>Channel Instances!O363</x:v>
      </x:c>
      <x:c r="F6423" s="7" t="str">
        <x:f>'Channel Instances'!O363</x:f>
        <x:v>OPEN</x:v>
      </x:c>
    </x:row>
    <x:row r="6424">
      <x:c r="B6424" s="7" t="str">
        <x:v>PHY-06418</x:v>
      </x:c>
      <x:c r="C6424" s="7" t="str">
        <x:v>channel instance</x:v>
      </x:c>
      <x:c r="D6424" s="7" t="str">
        <x:v>CH-0358</x:v>
      </x:c>
      <x:c r="E6424" s="7" t="str">
        <x:v>Channel Instances!O364</x:v>
      </x:c>
      <x:c r="F6424" s="7" t="str">
        <x:f>'Channel Instances'!O364</x:f>
        <x:v>OPEN</x:v>
      </x:c>
    </x:row>
    <x:row r="6425">
      <x:c r="B6425" s="7" t="str">
        <x:v>PHY-06419</x:v>
      </x:c>
      <x:c r="C6425" s="7" t="str">
        <x:v>channel instance</x:v>
      </x:c>
      <x:c r="D6425" s="7" t="str">
        <x:v>CH-0359</x:v>
      </x:c>
      <x:c r="E6425" s="7" t="str">
        <x:v>Channel Instances!O365</x:v>
      </x:c>
      <x:c r="F6425" s="7" t="str">
        <x:f>'Channel Instances'!O365</x:f>
        <x:v>OPEN</x:v>
      </x:c>
    </x:row>
    <x:row r="6426">
      <x:c r="B6426" s="7" t="str">
        <x:v>PHY-06420</x:v>
      </x:c>
      <x:c r="C6426" s="7" t="str">
        <x:v>channel instance</x:v>
      </x:c>
      <x:c r="D6426" s="7" t="str">
        <x:v>CH-0360</x:v>
      </x:c>
      <x:c r="E6426" s="7" t="str">
        <x:v>Channel Instances!O366</x:v>
      </x:c>
      <x:c r="F6426" s="7" t="str">
        <x:f>'Channel Instances'!O366</x:f>
        <x:v>OPEN</x:v>
      </x:c>
    </x:row>
    <x:row r="6427">
      <x:c r="B6427" s="7" t="str">
        <x:v>PHY-06421</x:v>
      </x:c>
      <x:c r="C6427" s="7" t="str">
        <x:v>channel instance</x:v>
      </x:c>
      <x:c r="D6427" s="7" t="str">
        <x:v>CH-0361</x:v>
      </x:c>
      <x:c r="E6427" s="7" t="str">
        <x:v>Channel Instances!O367</x:v>
      </x:c>
      <x:c r="F6427" s="7" t="str">
        <x:f>'Channel Instances'!O367</x:f>
        <x:v>OPEN</x:v>
      </x:c>
    </x:row>
    <x:row r="6428">
      <x:c r="B6428" s="7" t="str">
        <x:v>PHY-06422</x:v>
      </x:c>
      <x:c r="C6428" s="7" t="str">
        <x:v>channel instance</x:v>
      </x:c>
      <x:c r="D6428" s="7" t="str">
        <x:v>CH-0362</x:v>
      </x:c>
      <x:c r="E6428" s="7" t="str">
        <x:v>Channel Instances!O368</x:v>
      </x:c>
      <x:c r="F6428" s="7" t="str">
        <x:f>'Channel Instances'!O368</x:f>
        <x:v>OPEN</x:v>
      </x:c>
    </x:row>
    <x:row r="6429">
      <x:c r="B6429" s="7" t="str">
        <x:v>PHY-06423</x:v>
      </x:c>
      <x:c r="C6429" s="7" t="str">
        <x:v>channel instance</x:v>
      </x:c>
      <x:c r="D6429" s="7" t="str">
        <x:v>CH-0363</x:v>
      </x:c>
      <x:c r="E6429" s="7" t="str">
        <x:v>Channel Instances!O369</x:v>
      </x:c>
      <x:c r="F6429" s="7" t="str">
        <x:f>'Channel Instances'!O369</x:f>
        <x:v>OPEN</x:v>
      </x:c>
    </x:row>
    <x:row r="6430">
      <x:c r="B6430" s="7" t="str">
        <x:v>PHY-06424</x:v>
      </x:c>
      <x:c r="C6430" s="7" t="str">
        <x:v>channel instance</x:v>
      </x:c>
      <x:c r="D6430" s="7" t="str">
        <x:v>CH-0364</x:v>
      </x:c>
      <x:c r="E6430" s="7" t="str">
        <x:v>Channel Instances!O370</x:v>
      </x:c>
      <x:c r="F6430" s="7" t="str">
        <x:f>'Channel Instances'!O370</x:f>
        <x:v>OPEN</x:v>
      </x:c>
    </x:row>
    <x:row r="6431">
      <x:c r="B6431" s="7" t="str">
        <x:v>PHY-06425</x:v>
      </x:c>
      <x:c r="C6431" s="7" t="str">
        <x:v>channel instance</x:v>
      </x:c>
      <x:c r="D6431" s="7" t="str">
        <x:v>CH-0365</x:v>
      </x:c>
      <x:c r="E6431" s="7" t="str">
        <x:v>Channel Instances!O371</x:v>
      </x:c>
      <x:c r="F6431" s="7" t="str">
        <x:f>'Channel Instances'!O371</x:f>
        <x:v>OPEN</x:v>
      </x:c>
    </x:row>
    <x:row r="6432">
      <x:c r="B6432" s="7" t="str">
        <x:v>PHY-06426</x:v>
      </x:c>
      <x:c r="C6432" s="7" t="str">
        <x:v>channel instance</x:v>
      </x:c>
      <x:c r="D6432" s="7" t="str">
        <x:v>CH-0366</x:v>
      </x:c>
      <x:c r="E6432" s="7" t="str">
        <x:v>Channel Instances!O372</x:v>
      </x:c>
      <x:c r="F6432" s="7" t="str">
        <x:f>'Channel Instances'!O372</x:f>
        <x:v>OPEN</x:v>
      </x:c>
    </x:row>
    <x:row r="6433">
      <x:c r="B6433" s="7" t="str">
        <x:v>PHY-06427</x:v>
      </x:c>
      <x:c r="C6433" s="7" t="str">
        <x:v>channel instance</x:v>
      </x:c>
      <x:c r="D6433" s="7" t="str">
        <x:v>CH-0367</x:v>
      </x:c>
      <x:c r="E6433" s="7" t="str">
        <x:v>Channel Instances!O373</x:v>
      </x:c>
      <x:c r="F6433" s="7" t="str">
        <x:f>'Channel Instances'!O373</x:f>
        <x:v>OPEN</x:v>
      </x:c>
    </x:row>
    <x:row r="6434">
      <x:c r="B6434" s="7" t="str">
        <x:v>PHY-06428</x:v>
      </x:c>
      <x:c r="C6434" s="7" t="str">
        <x:v>channel instance</x:v>
      </x:c>
      <x:c r="D6434" s="7" t="str">
        <x:v>CH-0368</x:v>
      </x:c>
      <x:c r="E6434" s="7" t="str">
        <x:v>Channel Instances!O374</x:v>
      </x:c>
      <x:c r="F6434" s="7" t="str">
        <x:f>'Channel Instances'!O374</x:f>
        <x:v>OPEN</x:v>
      </x:c>
    </x:row>
    <x:row r="6435">
      <x:c r="B6435" s="7" t="str">
        <x:v>PHY-06429</x:v>
      </x:c>
      <x:c r="C6435" s="7" t="str">
        <x:v>channel instance</x:v>
      </x:c>
      <x:c r="D6435" s="7" t="str">
        <x:v>CH-0369</x:v>
      </x:c>
      <x:c r="E6435" s="7" t="str">
        <x:v>Channel Instances!O375</x:v>
      </x:c>
      <x:c r="F6435" s="7" t="str">
        <x:f>'Channel Instances'!O375</x:f>
        <x:v>OPEN</x:v>
      </x:c>
    </x:row>
    <x:row r="6436">
      <x:c r="B6436" s="7" t="str">
        <x:v>PHY-06430</x:v>
      </x:c>
      <x:c r="C6436" s="7" t="str">
        <x:v>channel instance</x:v>
      </x:c>
      <x:c r="D6436" s="7" t="str">
        <x:v>CH-0370</x:v>
      </x:c>
      <x:c r="E6436" s="7" t="str">
        <x:v>Channel Instances!O376</x:v>
      </x:c>
      <x:c r="F6436" s="7" t="str">
        <x:f>'Channel Instances'!O376</x:f>
        <x:v>OPEN</x:v>
      </x:c>
    </x:row>
    <x:row r="6437">
      <x:c r="B6437" s="7" t="str">
        <x:v>PHY-06431</x:v>
      </x:c>
      <x:c r="C6437" s="7" t="str">
        <x:v>channel instance</x:v>
      </x:c>
      <x:c r="D6437" s="7" t="str">
        <x:v>CH-0371</x:v>
      </x:c>
      <x:c r="E6437" s="7" t="str">
        <x:v>Channel Instances!O377</x:v>
      </x:c>
      <x:c r="F6437" s="7" t="str">
        <x:f>'Channel Instances'!O377</x:f>
        <x:v>OPEN</x:v>
      </x:c>
    </x:row>
    <x:row r="6438">
      <x:c r="B6438" s="7" t="str">
        <x:v>PHY-06432</x:v>
      </x:c>
      <x:c r="C6438" s="7" t="str">
        <x:v>channel instance</x:v>
      </x:c>
      <x:c r="D6438" s="7" t="str">
        <x:v>CH-0372</x:v>
      </x:c>
      <x:c r="E6438" s="7" t="str">
        <x:v>Channel Instances!O378</x:v>
      </x:c>
      <x:c r="F6438" s="7" t="str">
        <x:f>'Channel Instances'!O378</x:f>
        <x:v>OPEN</x:v>
      </x:c>
    </x:row>
    <x:row r="6439">
      <x:c r="B6439" s="7" t="str">
        <x:v>PHY-06433</x:v>
      </x:c>
      <x:c r="C6439" s="7" t="str">
        <x:v>channel instance</x:v>
      </x:c>
      <x:c r="D6439" s="7" t="str">
        <x:v>CH-0373</x:v>
      </x:c>
      <x:c r="E6439" s="7" t="str">
        <x:v>Channel Instances!O379</x:v>
      </x:c>
      <x:c r="F6439" s="7" t="str">
        <x:f>'Channel Instances'!O379</x:f>
        <x:v>OPEN</x:v>
      </x:c>
    </x:row>
    <x:row r="6440">
      <x:c r="B6440" s="7" t="str">
        <x:v>PHY-06434</x:v>
      </x:c>
      <x:c r="C6440" s="7" t="str">
        <x:v>channel instance</x:v>
      </x:c>
      <x:c r="D6440" s="7" t="str">
        <x:v>CH-0374</x:v>
      </x:c>
      <x:c r="E6440" s="7" t="str">
        <x:v>Channel Instances!O380</x:v>
      </x:c>
      <x:c r="F6440" s="7" t="str">
        <x:f>'Channel Instances'!O380</x:f>
        <x:v>OPEN</x:v>
      </x:c>
    </x:row>
    <x:row r="6441">
      <x:c r="B6441" s="7" t="str">
        <x:v>PHY-06435</x:v>
      </x:c>
      <x:c r="C6441" s="7" t="str">
        <x:v>channel instance</x:v>
      </x:c>
      <x:c r="D6441" s="7" t="str">
        <x:v>CH-0375</x:v>
      </x:c>
      <x:c r="E6441" s="7" t="str">
        <x:v>Channel Instances!O381</x:v>
      </x:c>
      <x:c r="F6441" s="7" t="str">
        <x:f>'Channel Instances'!O381</x:f>
        <x:v>OPEN</x:v>
      </x:c>
    </x:row>
    <x:row r="6442">
      <x:c r="B6442" s="7" t="str">
        <x:v>PHY-06436</x:v>
      </x:c>
      <x:c r="C6442" s="7" t="str">
        <x:v>channel instance</x:v>
      </x:c>
      <x:c r="D6442" s="7" t="str">
        <x:v>CH-0376</x:v>
      </x:c>
      <x:c r="E6442" s="7" t="str">
        <x:v>Channel Instances!O382</x:v>
      </x:c>
      <x:c r="F6442" s="7" t="str">
        <x:f>'Channel Instances'!O382</x:f>
        <x:v>OPEN</x:v>
      </x:c>
    </x:row>
    <x:row r="6443">
      <x:c r="B6443" s="7" t="str">
        <x:v>PHY-06437</x:v>
      </x:c>
      <x:c r="C6443" s="7" t="str">
        <x:v>channel instance</x:v>
      </x:c>
      <x:c r="D6443" s="7" t="str">
        <x:v>CH-0377</x:v>
      </x:c>
      <x:c r="E6443" s="7" t="str">
        <x:v>Channel Instances!O383</x:v>
      </x:c>
      <x:c r="F6443" s="7" t="str">
        <x:f>'Channel Instances'!O383</x:f>
        <x:v>OPEN</x:v>
      </x:c>
    </x:row>
    <x:row r="6444">
      <x:c r="B6444" s="7" t="str">
        <x:v>PHY-06438</x:v>
      </x:c>
      <x:c r="C6444" s="7" t="str">
        <x:v>channel instance</x:v>
      </x:c>
      <x:c r="D6444" s="7" t="str">
        <x:v>CH-0378</x:v>
      </x:c>
      <x:c r="E6444" s="7" t="str">
        <x:v>Channel Instances!O384</x:v>
      </x:c>
      <x:c r="F6444" s="7" t="str">
        <x:f>'Channel Instances'!O384</x:f>
        <x:v>OPEN</x:v>
      </x:c>
    </x:row>
    <x:row r="6445">
      <x:c r="B6445" s="7" t="str">
        <x:v>PHY-06439</x:v>
      </x:c>
      <x:c r="C6445" s="7" t="str">
        <x:v>channel instance</x:v>
      </x:c>
      <x:c r="D6445" s="7" t="str">
        <x:v>CH-0379</x:v>
      </x:c>
      <x:c r="E6445" s="7" t="str">
        <x:v>Channel Instances!O385</x:v>
      </x:c>
      <x:c r="F6445" s="7" t="str">
        <x:f>'Channel Instances'!O385</x:f>
        <x:v>OPEN</x:v>
      </x:c>
    </x:row>
    <x:row r="6446">
      <x:c r="B6446" s="7" t="str">
        <x:v>PHY-06440</x:v>
      </x:c>
      <x:c r="C6446" s="7" t="str">
        <x:v>channel instance</x:v>
      </x:c>
      <x:c r="D6446" s="7" t="str">
        <x:v>CH-0380</x:v>
      </x:c>
      <x:c r="E6446" s="7" t="str">
        <x:v>Channel Instances!O386</x:v>
      </x:c>
      <x:c r="F6446" s="7" t="str">
        <x:f>'Channel Instances'!O386</x:f>
        <x:v>OPEN</x:v>
      </x:c>
    </x:row>
    <x:row r="6447">
      <x:c r="B6447" s="7" t="str">
        <x:v>PHY-06441</x:v>
      </x:c>
      <x:c r="C6447" s="7" t="str">
        <x:v>channel instance</x:v>
      </x:c>
      <x:c r="D6447" s="7" t="str">
        <x:v>CH-0381</x:v>
      </x:c>
      <x:c r="E6447" s="7" t="str">
        <x:v>Channel Instances!O387</x:v>
      </x:c>
      <x:c r="F6447" s="7" t="str">
        <x:f>'Channel Instances'!O387</x:f>
        <x:v>OPEN</x:v>
      </x:c>
    </x:row>
    <x:row r="6448">
      <x:c r="B6448" s="7" t="str">
        <x:v>PHY-06442</x:v>
      </x:c>
      <x:c r="C6448" s="7" t="str">
        <x:v>channel instance</x:v>
      </x:c>
      <x:c r="D6448" s="7" t="str">
        <x:v>CH-0382</x:v>
      </x:c>
      <x:c r="E6448" s="7" t="str">
        <x:v>Channel Instances!O388</x:v>
      </x:c>
      <x:c r="F6448" s="7" t="str">
        <x:f>'Channel Instances'!O388</x:f>
        <x:v>OPEN</x:v>
      </x:c>
    </x:row>
    <x:row r="6449">
      <x:c r="B6449" s="7" t="str">
        <x:v>PHY-06443</x:v>
      </x:c>
      <x:c r="C6449" s="7" t="str">
        <x:v>channel instance</x:v>
      </x:c>
      <x:c r="D6449" s="7" t="str">
        <x:v>CH-0383</x:v>
      </x:c>
      <x:c r="E6449" s="7" t="str">
        <x:v>Channel Instances!O389</x:v>
      </x:c>
      <x:c r="F6449" s="7" t="str">
        <x:f>'Channel Instances'!O389</x:f>
        <x:v>OPEN</x:v>
      </x:c>
    </x:row>
    <x:row r="6450">
      <x:c r="B6450" s="7" t="str">
        <x:v>PHY-06444</x:v>
      </x:c>
      <x:c r="C6450" s="7" t="str">
        <x:v>channel instance</x:v>
      </x:c>
      <x:c r="D6450" s="7" t="str">
        <x:v>CH-0384</x:v>
      </x:c>
      <x:c r="E6450" s="7" t="str">
        <x:v>Channel Instances!O390</x:v>
      </x:c>
      <x:c r="F6450" s="7" t="str">
        <x:f>'Channel Instances'!O390</x:f>
        <x:v>OPEN</x:v>
      </x:c>
    </x:row>
    <x:row r="6451">
      <x:c r="B6451" s="7" t="str">
        <x:v>PHY-06445</x:v>
      </x:c>
      <x:c r="C6451" s="7" t="str">
        <x:v>channel instance</x:v>
      </x:c>
      <x:c r="D6451" s="7" t="str">
        <x:v>CH-0385</x:v>
      </x:c>
      <x:c r="E6451" s="7" t="str">
        <x:v>Channel Instances!O391</x:v>
      </x:c>
      <x:c r="F6451" s="7" t="str">
        <x:f>'Channel Instances'!O391</x:f>
        <x:v>OPEN</x:v>
      </x:c>
    </x:row>
    <x:row r="6452">
      <x:c r="B6452" s="7" t="str">
        <x:v>PHY-06446</x:v>
      </x:c>
      <x:c r="C6452" s="7" t="str">
        <x:v>channel instance</x:v>
      </x:c>
      <x:c r="D6452" s="7" t="str">
        <x:v>CH-0386</x:v>
      </x:c>
      <x:c r="E6452" s="7" t="str">
        <x:v>Channel Instances!O392</x:v>
      </x:c>
      <x:c r="F6452" s="7" t="str">
        <x:f>'Channel Instances'!O392</x:f>
        <x:v>OPEN</x:v>
      </x:c>
    </x:row>
    <x:row r="6453">
      <x:c r="B6453" s="7" t="str">
        <x:v>PHY-06447</x:v>
      </x:c>
      <x:c r="C6453" s="7" t="str">
        <x:v>channel instance</x:v>
      </x:c>
      <x:c r="D6453" s="7" t="str">
        <x:v>CH-0387</x:v>
      </x:c>
      <x:c r="E6453" s="7" t="str">
        <x:v>Channel Instances!O393</x:v>
      </x:c>
      <x:c r="F6453" s="7" t="str">
        <x:f>'Channel Instances'!O393</x:f>
        <x:v>OPEN</x:v>
      </x:c>
    </x:row>
    <x:row r="6454">
      <x:c r="B6454" s="7" t="str">
        <x:v>PHY-06448</x:v>
      </x:c>
      <x:c r="C6454" s="7" t="str">
        <x:v>channel instance</x:v>
      </x:c>
      <x:c r="D6454" s="7" t="str">
        <x:v>CH-0388</x:v>
      </x:c>
      <x:c r="E6454" s="7" t="str">
        <x:v>Channel Instances!O394</x:v>
      </x:c>
      <x:c r="F6454" s="7" t="str">
        <x:f>'Channel Instances'!O394</x:f>
        <x:v>OPEN</x:v>
      </x:c>
    </x:row>
    <x:row r="6455">
      <x:c r="B6455" s="7" t="str">
        <x:v>PHY-06449</x:v>
      </x:c>
      <x:c r="C6455" s="7" t="str">
        <x:v>channel instance</x:v>
      </x:c>
      <x:c r="D6455" s="7" t="str">
        <x:v>CH-0389</x:v>
      </x:c>
      <x:c r="E6455" s="7" t="str">
        <x:v>Channel Instances!O395</x:v>
      </x:c>
      <x:c r="F6455" s="7" t="str">
        <x:f>'Channel Instances'!O395</x:f>
        <x:v>OPEN</x:v>
      </x:c>
    </x:row>
    <x:row r="6456">
      <x:c r="B6456" s="7" t="str">
        <x:v>PHY-06450</x:v>
      </x:c>
      <x:c r="C6456" s="7" t="str">
        <x:v>channel instance</x:v>
      </x:c>
      <x:c r="D6456" s="7" t="str">
        <x:v>CH-0390</x:v>
      </x:c>
      <x:c r="E6456" s="7" t="str">
        <x:v>Channel Instances!O396</x:v>
      </x:c>
      <x:c r="F6456" s="7" t="str">
        <x:f>'Channel Instances'!O396</x:f>
        <x:v>OPEN</x:v>
      </x:c>
    </x:row>
    <x:row r="6457">
      <x:c r="B6457" s="7" t="str">
        <x:v>PHY-06451</x:v>
      </x:c>
      <x:c r="C6457" s="7" t="str">
        <x:v>channel instance</x:v>
      </x:c>
      <x:c r="D6457" s="7" t="str">
        <x:v>CH-0391</x:v>
      </x:c>
      <x:c r="E6457" s="7" t="str">
        <x:v>Channel Instances!O397</x:v>
      </x:c>
      <x:c r="F6457" s="7" t="str">
        <x:f>'Channel Instances'!O397</x:f>
        <x:v>OPEN</x:v>
      </x:c>
    </x:row>
    <x:row r="6458">
      <x:c r="B6458" s="7" t="str">
        <x:v>PHY-06452</x:v>
      </x:c>
      <x:c r="C6458" s="7" t="str">
        <x:v>channel instance</x:v>
      </x:c>
      <x:c r="D6458" s="7" t="str">
        <x:v>CH-0392</x:v>
      </x:c>
      <x:c r="E6458" s="7" t="str">
        <x:v>Channel Instances!O398</x:v>
      </x:c>
      <x:c r="F6458" s="7" t="str">
        <x:f>'Channel Instances'!O398</x:f>
        <x:v>OPEN</x:v>
      </x:c>
    </x:row>
    <x:row r="6459">
      <x:c r="B6459" s="7" t="str">
        <x:v>PHY-06453</x:v>
      </x:c>
      <x:c r="C6459" s="7" t="str">
        <x:v>channel instance</x:v>
      </x:c>
      <x:c r="D6459" s="7" t="str">
        <x:v>CH-0393</x:v>
      </x:c>
      <x:c r="E6459" s="7" t="str">
        <x:v>Channel Instances!O399</x:v>
      </x:c>
      <x:c r="F6459" s="7" t="str">
        <x:f>'Channel Instances'!O399</x:f>
        <x:v>OPEN</x:v>
      </x:c>
    </x:row>
    <x:row r="6460">
      <x:c r="B6460" s="7" t="str">
        <x:v>PHY-06454</x:v>
      </x:c>
      <x:c r="C6460" s="7" t="str">
        <x:v>channel instance</x:v>
      </x:c>
      <x:c r="D6460" s="7" t="str">
        <x:v>CH-0394</x:v>
      </x:c>
      <x:c r="E6460" s="7" t="str">
        <x:v>Channel Instances!O400</x:v>
      </x:c>
      <x:c r="F6460" s="7" t="str">
        <x:f>'Channel Instances'!O400</x:f>
        <x:v>OPEN</x:v>
      </x:c>
    </x:row>
    <x:row r="6461">
      <x:c r="B6461" s="7" t="str">
        <x:v>PHY-06455</x:v>
      </x:c>
      <x:c r="C6461" s="7" t="str">
        <x:v>channel instance</x:v>
      </x:c>
      <x:c r="D6461" s="7" t="str">
        <x:v>CH-0395</x:v>
      </x:c>
      <x:c r="E6461" s="7" t="str">
        <x:v>Channel Instances!O401</x:v>
      </x:c>
      <x:c r="F6461" s="7" t="str">
        <x:f>'Channel Instances'!O401</x:f>
        <x:v>OPEN</x:v>
      </x:c>
    </x:row>
    <x:row r="6462">
      <x:c r="B6462" s="7" t="str">
        <x:v>PHY-06456</x:v>
      </x:c>
      <x:c r="C6462" s="7" t="str">
        <x:v>channel instance</x:v>
      </x:c>
      <x:c r="D6462" s="7" t="str">
        <x:v>CH-0396</x:v>
      </x:c>
      <x:c r="E6462" s="7" t="str">
        <x:v>Channel Instances!O402</x:v>
      </x:c>
      <x:c r="F6462" s="7" t="str">
        <x:f>'Channel Instances'!O402</x:f>
        <x:v>OPEN</x:v>
      </x:c>
    </x:row>
    <x:row r="6463">
      <x:c r="B6463" s="7" t="str">
        <x:v>PHY-06457</x:v>
      </x:c>
      <x:c r="C6463" s="7" t="str">
        <x:v>channel instance</x:v>
      </x:c>
      <x:c r="D6463" s="7" t="str">
        <x:v>CH-0397</x:v>
      </x:c>
      <x:c r="E6463" s="7" t="str">
        <x:v>Channel Instances!O403</x:v>
      </x:c>
      <x:c r="F6463" s="7" t="str">
        <x:f>'Channel Instances'!O403</x:f>
        <x:v>OPEN</x:v>
      </x:c>
    </x:row>
    <x:row r="6464">
      <x:c r="B6464" s="7" t="str">
        <x:v>PHY-06458</x:v>
      </x:c>
      <x:c r="C6464" s="7" t="str">
        <x:v>channel instance</x:v>
      </x:c>
      <x:c r="D6464" s="7" t="str">
        <x:v>CH-0398</x:v>
      </x:c>
      <x:c r="E6464" s="7" t="str">
        <x:v>Channel Instances!O404</x:v>
      </x:c>
      <x:c r="F6464" s="7" t="str">
        <x:f>'Channel Instances'!O404</x:f>
        <x:v>OPEN</x:v>
      </x:c>
    </x:row>
    <x:row r="6465">
      <x:c r="B6465" s="7" t="str">
        <x:v>PHY-06459</x:v>
      </x:c>
      <x:c r="C6465" s="7" t="str">
        <x:v>channel instance</x:v>
      </x:c>
      <x:c r="D6465" s="7" t="str">
        <x:v>CH-0399</x:v>
      </x:c>
      <x:c r="E6465" s="7" t="str">
        <x:v>Channel Instances!O405</x:v>
      </x:c>
      <x:c r="F6465" s="7" t="str">
        <x:f>'Channel Instances'!O405</x:f>
        <x:v>OPEN</x:v>
      </x:c>
    </x:row>
    <x:row r="6466">
      <x:c r="B6466" s="7" t="str">
        <x:v>PHY-06460</x:v>
      </x:c>
      <x:c r="C6466" s="7" t="str">
        <x:v>channel instance</x:v>
      </x:c>
      <x:c r="D6466" s="7" t="str">
        <x:v>CH-0400</x:v>
      </x:c>
      <x:c r="E6466" s="7" t="str">
        <x:v>Channel Instances!O406</x:v>
      </x:c>
      <x:c r="F6466" s="7" t="str">
        <x:f>'Channel Instances'!O406</x:f>
        <x:v>OPEN</x:v>
      </x:c>
    </x:row>
    <x:row r="6467">
      <x:c r="B6467" s="7" t="str">
        <x:v>PHY-06461</x:v>
      </x:c>
      <x:c r="C6467" s="7" t="str">
        <x:v>channel instance</x:v>
      </x:c>
      <x:c r="D6467" s="7" t="str">
        <x:v>CH-0401</x:v>
      </x:c>
      <x:c r="E6467" s="7" t="str">
        <x:v>Channel Instances!O407</x:v>
      </x:c>
      <x:c r="F6467" s="7" t="str">
        <x:f>'Channel Instances'!O407</x:f>
        <x:v>OPEN</x:v>
      </x:c>
    </x:row>
    <x:row r="6468">
      <x:c r="B6468" s="7" t="str">
        <x:v>PHY-06462</x:v>
      </x:c>
      <x:c r="C6468" s="7" t="str">
        <x:v>channel instance</x:v>
      </x:c>
      <x:c r="D6468" s="7" t="str">
        <x:v>CH-0402</x:v>
      </x:c>
      <x:c r="E6468" s="7" t="str">
        <x:v>Channel Instances!O408</x:v>
      </x:c>
      <x:c r="F6468" s="7" t="str">
        <x:f>'Channel Instances'!O408</x:f>
        <x:v>OPEN</x:v>
      </x:c>
    </x:row>
    <x:row r="6469">
      <x:c r="B6469" s="7" t="str">
        <x:v>PHY-06463</x:v>
      </x:c>
      <x:c r="C6469" s="7" t="str">
        <x:v>channel instance</x:v>
      </x:c>
      <x:c r="D6469" s="7" t="str">
        <x:v>CH-0403</x:v>
      </x:c>
      <x:c r="E6469" s="7" t="str">
        <x:v>Channel Instances!O409</x:v>
      </x:c>
      <x:c r="F6469" s="7" t="str">
        <x:f>'Channel Instances'!O409</x:f>
        <x:v>OPEN</x:v>
      </x:c>
    </x:row>
    <x:row r="6470">
      <x:c r="B6470" s="7" t="str">
        <x:v>PHY-06464</x:v>
      </x:c>
      <x:c r="C6470" s="7" t="str">
        <x:v>channel instance</x:v>
      </x:c>
      <x:c r="D6470" s="7" t="str">
        <x:v>CH-0404</x:v>
      </x:c>
      <x:c r="E6470" s="7" t="str">
        <x:v>Channel Instances!O410</x:v>
      </x:c>
      <x:c r="F6470" s="7" t="str">
        <x:f>'Channel Instances'!O410</x:f>
        <x:v>OPEN</x:v>
      </x:c>
    </x:row>
    <x:row r="6471">
      <x:c r="B6471" s="7" t="str">
        <x:v>PHY-06465</x:v>
      </x:c>
      <x:c r="C6471" s="7" t="str">
        <x:v>channel instance</x:v>
      </x:c>
      <x:c r="D6471" s="7" t="str">
        <x:v>CH-0405</x:v>
      </x:c>
      <x:c r="E6471" s="7" t="str">
        <x:v>Channel Instances!O411</x:v>
      </x:c>
      <x:c r="F6471" s="7" t="str">
        <x:f>'Channel Instances'!O411</x:f>
        <x:v>OPEN</x:v>
      </x:c>
    </x:row>
    <x:row r="6472">
      <x:c r="B6472" s="7" t="str">
        <x:v>PHY-06466</x:v>
      </x:c>
      <x:c r="C6472" s="7" t="str">
        <x:v>channel instance</x:v>
      </x:c>
      <x:c r="D6472" s="7" t="str">
        <x:v>CH-0406</x:v>
      </x:c>
      <x:c r="E6472" s="7" t="str">
        <x:v>Channel Instances!O412</x:v>
      </x:c>
      <x:c r="F6472" s="7" t="str">
        <x:f>'Channel Instances'!O412</x:f>
        <x:v>OPEN</x:v>
      </x:c>
    </x:row>
    <x:row r="6473">
      <x:c r="B6473" s="7" t="str">
        <x:v>PHY-06467</x:v>
      </x:c>
      <x:c r="C6473" s="7" t="str">
        <x:v>channel instance</x:v>
      </x:c>
      <x:c r="D6473" s="7" t="str">
        <x:v>CH-0407</x:v>
      </x:c>
      <x:c r="E6473" s="7" t="str">
        <x:v>Channel Instances!O413</x:v>
      </x:c>
      <x:c r="F6473" s="7" t="str">
        <x:f>'Channel Instances'!O413</x:f>
        <x:v>OPEN</x:v>
      </x:c>
    </x:row>
    <x:row r="6474">
      <x:c r="B6474" s="7" t="str">
        <x:v>PHY-06468</x:v>
      </x:c>
      <x:c r="C6474" s="7" t="str">
        <x:v>channel instance</x:v>
      </x:c>
      <x:c r="D6474" s="7" t="str">
        <x:v>CH-0408</x:v>
      </x:c>
      <x:c r="E6474" s="7" t="str">
        <x:v>Channel Instances!O414</x:v>
      </x:c>
      <x:c r="F6474" s="7" t="str">
        <x:f>'Channel Instances'!O414</x:f>
        <x:v>OPEN</x:v>
      </x:c>
    </x:row>
    <x:row r="6475">
      <x:c r="B6475" s="7" t="str">
        <x:v>PHY-06469</x:v>
      </x:c>
      <x:c r="C6475" s="7" t="str">
        <x:v>channel instance</x:v>
      </x:c>
      <x:c r="D6475" s="7" t="str">
        <x:v>CH-0409</x:v>
      </x:c>
      <x:c r="E6475" s="7" t="str">
        <x:v>Channel Instances!O415</x:v>
      </x:c>
      <x:c r="F6475" s="7" t="str">
        <x:f>'Channel Instances'!O415</x:f>
        <x:v>OPEN</x:v>
      </x:c>
    </x:row>
    <x:row r="6476">
      <x:c r="B6476" s="7" t="str">
        <x:v>PHY-06470</x:v>
      </x:c>
      <x:c r="C6476" s="7" t="str">
        <x:v>channel instance</x:v>
      </x:c>
      <x:c r="D6476" s="7" t="str">
        <x:v>CH-0410</x:v>
      </x:c>
      <x:c r="E6476" s="7" t="str">
        <x:v>Channel Instances!O416</x:v>
      </x:c>
      <x:c r="F6476" s="7" t="str">
        <x:f>'Channel Instances'!O416</x:f>
        <x:v>OPEN</x:v>
      </x:c>
    </x:row>
    <x:row r="6477">
      <x:c r="B6477" s="7" t="str">
        <x:v>PHY-06471</x:v>
      </x:c>
      <x:c r="C6477" s="7" t="str">
        <x:v>channel instance</x:v>
      </x:c>
      <x:c r="D6477" s="7" t="str">
        <x:v>CH-0411</x:v>
      </x:c>
      <x:c r="E6477" s="7" t="str">
        <x:v>Channel Instances!O417</x:v>
      </x:c>
      <x:c r="F6477" s="7" t="str">
        <x:f>'Channel Instances'!O417</x:f>
        <x:v>OPEN</x:v>
      </x:c>
    </x:row>
    <x:row r="6478">
      <x:c r="B6478" s="7" t="str">
        <x:v>PHY-06472</x:v>
      </x:c>
      <x:c r="C6478" s="7" t="str">
        <x:v>channel instance</x:v>
      </x:c>
      <x:c r="D6478" s="7" t="str">
        <x:v>CH-0412</x:v>
      </x:c>
      <x:c r="E6478" s="7" t="str">
        <x:v>Channel Instances!O418</x:v>
      </x:c>
      <x:c r="F6478" s="7" t="str">
        <x:f>'Channel Instances'!O418</x:f>
        <x:v>OPEN</x:v>
      </x:c>
    </x:row>
    <x:row r="6479">
      <x:c r="B6479" s="7" t="str">
        <x:v>PHY-06473</x:v>
      </x:c>
      <x:c r="C6479" s="7" t="str">
        <x:v>channel instance</x:v>
      </x:c>
      <x:c r="D6479" s="7" t="str">
        <x:v>CH-0413</x:v>
      </x:c>
      <x:c r="E6479" s="7" t="str">
        <x:v>Channel Instances!O419</x:v>
      </x:c>
      <x:c r="F6479" s="7" t="str">
        <x:f>'Channel Instances'!O419</x:f>
        <x:v>OPEN</x:v>
      </x:c>
    </x:row>
    <x:row r="6480">
      <x:c r="B6480" s="7" t="str">
        <x:v>PHY-06474</x:v>
      </x:c>
      <x:c r="C6480" s="7" t="str">
        <x:v>channel instance</x:v>
      </x:c>
      <x:c r="D6480" s="7" t="str">
        <x:v>CH-0414</x:v>
      </x:c>
      <x:c r="E6480" s="7" t="str">
        <x:v>Channel Instances!O420</x:v>
      </x:c>
      <x:c r="F6480" s="7" t="str">
        <x:f>'Channel Instances'!O420</x:f>
        <x:v>OPEN</x:v>
      </x:c>
    </x:row>
    <x:row r="6481">
      <x:c r="B6481" s="7" t="str">
        <x:v>PHY-06475</x:v>
      </x:c>
      <x:c r="C6481" s="7" t="str">
        <x:v>channel instance</x:v>
      </x:c>
      <x:c r="D6481" s="7" t="str">
        <x:v>CH-0415</x:v>
      </x:c>
      <x:c r="E6481" s="7" t="str">
        <x:v>Channel Instances!O421</x:v>
      </x:c>
      <x:c r="F6481" s="7" t="str">
        <x:f>'Channel Instances'!O421</x:f>
        <x:v>OPEN</x:v>
      </x:c>
    </x:row>
    <x:row r="6482">
      <x:c r="B6482" s="7" t="str">
        <x:v>PHY-06476</x:v>
      </x:c>
      <x:c r="C6482" s="7" t="str">
        <x:v>channel instance</x:v>
      </x:c>
      <x:c r="D6482" s="7" t="str">
        <x:v>CH-0416</x:v>
      </x:c>
      <x:c r="E6482" s="7" t="str">
        <x:v>Channel Instances!O422</x:v>
      </x:c>
      <x:c r="F6482" s="7" t="str">
        <x:f>'Channel Instances'!O422</x:f>
        <x:v>OPEN</x:v>
      </x:c>
    </x:row>
    <x:row r="6483">
      <x:c r="B6483" s="7" t="str">
        <x:v>PHY-06477</x:v>
      </x:c>
      <x:c r="C6483" s="7" t="str">
        <x:v>channel instance</x:v>
      </x:c>
      <x:c r="D6483" s="7" t="str">
        <x:v>CH-0417</x:v>
      </x:c>
      <x:c r="E6483" s="7" t="str">
        <x:v>Channel Instances!O423</x:v>
      </x:c>
      <x:c r="F6483" s="7" t="str">
        <x:f>'Channel Instances'!O423</x:f>
        <x:v>OPEN</x:v>
      </x:c>
    </x:row>
    <x:row r="6484">
      <x:c r="B6484" s="7" t="str">
        <x:v>PHY-06478</x:v>
      </x:c>
      <x:c r="C6484" s="7" t="str">
        <x:v>channel instance</x:v>
      </x:c>
      <x:c r="D6484" s="7" t="str">
        <x:v>CH-0418</x:v>
      </x:c>
      <x:c r="E6484" s="7" t="str">
        <x:v>Channel Instances!O424</x:v>
      </x:c>
      <x:c r="F6484" s="7" t="str">
        <x:f>'Channel Instances'!O424</x:f>
        <x:v>OPEN</x:v>
      </x:c>
    </x:row>
    <x:row r="6485">
      <x:c r="B6485" s="7" t="str">
        <x:v>PHY-06479</x:v>
      </x:c>
      <x:c r="C6485" s="7" t="str">
        <x:v>channel instance</x:v>
      </x:c>
      <x:c r="D6485" s="7" t="str">
        <x:v>CH-0419</x:v>
      </x:c>
      <x:c r="E6485" s="7" t="str">
        <x:v>Channel Instances!O425</x:v>
      </x:c>
      <x:c r="F6485" s="7" t="str">
        <x:f>'Channel Instances'!O425</x:f>
        <x:v>OPEN</x:v>
      </x:c>
    </x:row>
    <x:row r="6486">
      <x:c r="B6486" s="7" t="str">
        <x:v>PHY-06480</x:v>
      </x:c>
      <x:c r="C6486" s="7" t="str">
        <x:v>channel instance</x:v>
      </x:c>
      <x:c r="D6486" s="7" t="str">
        <x:v>CH-0420</x:v>
      </x:c>
      <x:c r="E6486" s="7" t="str">
        <x:v>Channel Instances!O426</x:v>
      </x:c>
      <x:c r="F6486" s="7" t="str">
        <x:f>'Channel Instances'!O426</x:f>
        <x:v>OPEN</x:v>
      </x:c>
    </x:row>
    <x:row r="6487">
      <x:c r="B6487" s="7" t="str">
        <x:v>PHY-06481</x:v>
      </x:c>
      <x:c r="C6487" s="7" t="str">
        <x:v>channel instance</x:v>
      </x:c>
      <x:c r="D6487" s="7" t="str">
        <x:v>CH-0421</x:v>
      </x:c>
      <x:c r="E6487" s="7" t="str">
        <x:v>Channel Instances!O427</x:v>
      </x:c>
      <x:c r="F6487" s="7" t="str">
        <x:f>'Channel Instances'!O427</x:f>
        <x:v>OPEN</x:v>
      </x:c>
    </x:row>
    <x:row r="6488">
      <x:c r="B6488" s="7" t="str">
        <x:v>PHY-06482</x:v>
      </x:c>
      <x:c r="C6488" s="7" t="str">
        <x:v>channel instance</x:v>
      </x:c>
      <x:c r="D6488" s="7" t="str">
        <x:v>CH-0422</x:v>
      </x:c>
      <x:c r="E6488" s="7" t="str">
        <x:v>Channel Instances!O428</x:v>
      </x:c>
      <x:c r="F6488" s="7" t="str">
        <x:f>'Channel Instances'!O428</x:f>
        <x:v>OPEN</x:v>
      </x:c>
    </x:row>
    <x:row r="6489">
      <x:c r="B6489" s="7" t="str">
        <x:v>PHY-06483</x:v>
      </x:c>
      <x:c r="C6489" s="7" t="str">
        <x:v>channel instance</x:v>
      </x:c>
      <x:c r="D6489" s="7" t="str">
        <x:v>CH-0423</x:v>
      </x:c>
      <x:c r="E6489" s="7" t="str">
        <x:v>Channel Instances!O429</x:v>
      </x:c>
      <x:c r="F6489" s="7" t="str">
        <x:f>'Channel Instances'!O429</x:f>
        <x:v>OPEN</x:v>
      </x:c>
    </x:row>
    <x:row r="6490">
      <x:c r="B6490" s="7" t="str">
        <x:v>PHY-06484</x:v>
      </x:c>
      <x:c r="C6490" s="7" t="str">
        <x:v>channel instance</x:v>
      </x:c>
      <x:c r="D6490" s="7" t="str">
        <x:v>CH-0424</x:v>
      </x:c>
      <x:c r="E6490" s="7" t="str">
        <x:v>Channel Instances!O430</x:v>
      </x:c>
      <x:c r="F6490" s="7" t="str">
        <x:f>'Channel Instances'!O430</x:f>
        <x:v>OPEN</x:v>
      </x:c>
    </x:row>
    <x:row r="6491">
      <x:c r="B6491" s="7" t="str">
        <x:v>PHY-06485</x:v>
      </x:c>
      <x:c r="C6491" s="7" t="str">
        <x:v>channel instance</x:v>
      </x:c>
      <x:c r="D6491" s="7" t="str">
        <x:v>CH-0425</x:v>
      </x:c>
      <x:c r="E6491" s="7" t="str">
        <x:v>Channel Instances!O431</x:v>
      </x:c>
      <x:c r="F6491" s="7" t="str">
        <x:f>'Channel Instances'!O431</x:f>
        <x:v>OPEN</x:v>
      </x:c>
    </x:row>
    <x:row r="6492">
      <x:c r="B6492" s="7" t="str">
        <x:v>PHY-06486</x:v>
      </x:c>
      <x:c r="C6492" s="7" t="str">
        <x:v>channel instance</x:v>
      </x:c>
      <x:c r="D6492" s="7" t="str">
        <x:v>CH-0426</x:v>
      </x:c>
      <x:c r="E6492" s="7" t="str">
        <x:v>Channel Instances!O432</x:v>
      </x:c>
      <x:c r="F6492" s="7" t="str">
        <x:f>'Channel Instances'!O432</x:f>
        <x:v>OPEN</x:v>
      </x:c>
    </x:row>
    <x:row r="6493">
      <x:c r="B6493" s="7" t="str">
        <x:v>PHY-06487</x:v>
      </x:c>
      <x:c r="C6493" s="7" t="str">
        <x:v>channel instance</x:v>
      </x:c>
      <x:c r="D6493" s="7" t="str">
        <x:v>CH-0427</x:v>
      </x:c>
      <x:c r="E6493" s="7" t="str">
        <x:v>Channel Instances!O433</x:v>
      </x:c>
      <x:c r="F6493" s="7" t="str">
        <x:f>'Channel Instances'!O433</x:f>
        <x:v>OPEN</x:v>
      </x:c>
    </x:row>
    <x:row r="6494">
      <x:c r="B6494" s="7" t="str">
        <x:v>PHY-06488</x:v>
      </x:c>
      <x:c r="C6494" s="7" t="str">
        <x:v>channel instance</x:v>
      </x:c>
      <x:c r="D6494" s="7" t="str">
        <x:v>CH-0428</x:v>
      </x:c>
      <x:c r="E6494" s="7" t="str">
        <x:v>Channel Instances!O434</x:v>
      </x:c>
      <x:c r="F6494" s="7" t="str">
        <x:f>'Channel Instances'!O434</x:f>
        <x:v>OPEN</x:v>
      </x:c>
    </x:row>
    <x:row r="6495">
      <x:c r="B6495" s="7" t="str">
        <x:v>PHY-06489</x:v>
      </x:c>
      <x:c r="C6495" s="7" t="str">
        <x:v>channel instance</x:v>
      </x:c>
      <x:c r="D6495" s="7" t="str">
        <x:v>CH-0429</x:v>
      </x:c>
      <x:c r="E6495" s="7" t="str">
        <x:v>Channel Instances!O435</x:v>
      </x:c>
      <x:c r="F6495" s="7" t="str">
        <x:f>'Channel Instances'!O435</x:f>
        <x:v>OPEN</x:v>
      </x:c>
    </x:row>
    <x:row r="6496">
      <x:c r="B6496" s="7" t="str">
        <x:v>PHY-06490</x:v>
      </x:c>
      <x:c r="C6496" s="7" t="str">
        <x:v>channel instance</x:v>
      </x:c>
      <x:c r="D6496" s="7" t="str">
        <x:v>CH-0430</x:v>
      </x:c>
      <x:c r="E6496" s="7" t="str">
        <x:v>Channel Instances!O436</x:v>
      </x:c>
      <x:c r="F6496" s="7" t="str">
        <x:f>'Channel Instances'!O436</x:f>
        <x:v>OPEN</x:v>
      </x:c>
    </x:row>
    <x:row r="6497">
      <x:c r="B6497" s="7" t="str">
        <x:v>PHY-06491</x:v>
      </x:c>
      <x:c r="C6497" s="7" t="str">
        <x:v>channel instance</x:v>
      </x:c>
      <x:c r="D6497" s="7" t="str">
        <x:v>CH-0431</x:v>
      </x:c>
      <x:c r="E6497" s="7" t="str">
        <x:v>Channel Instances!O437</x:v>
      </x:c>
      <x:c r="F6497" s="7" t="str">
        <x:f>'Channel Instances'!O437</x:f>
        <x:v>OPEN</x:v>
      </x:c>
    </x:row>
    <x:row r="6498">
      <x:c r="B6498" s="7" t="str">
        <x:v>PHY-06492</x:v>
      </x:c>
      <x:c r="C6498" s="7" t="str">
        <x:v>channel instance</x:v>
      </x:c>
      <x:c r="D6498" s="7" t="str">
        <x:v>CH-0432</x:v>
      </x:c>
      <x:c r="E6498" s="7" t="str">
        <x:v>Channel Instances!O438</x:v>
      </x:c>
      <x:c r="F6498" s="7" t="str">
        <x:f>'Channel Instances'!O438</x:f>
        <x:v>OPEN</x:v>
      </x:c>
    </x:row>
    <x:row r="6499">
      <x:c r="B6499" s="7" t="str">
        <x:v>PHY-06493</x:v>
      </x:c>
      <x:c r="C6499" s="7" t="str">
        <x:v>channel instance</x:v>
      </x:c>
      <x:c r="D6499" s="7" t="str">
        <x:v>CH-0433</x:v>
      </x:c>
      <x:c r="E6499" s="7" t="str">
        <x:v>Channel Instances!O439</x:v>
      </x:c>
      <x:c r="F6499" s="7" t="str">
        <x:f>'Channel Instances'!O439</x:f>
        <x:v>OPEN</x:v>
      </x:c>
    </x:row>
    <x:row r="6500">
      <x:c r="B6500" s="7" t="str">
        <x:v>PHY-06494</x:v>
      </x:c>
      <x:c r="C6500" s="7" t="str">
        <x:v>channel instance</x:v>
      </x:c>
      <x:c r="D6500" s="7" t="str">
        <x:v>CH-0434</x:v>
      </x:c>
      <x:c r="E6500" s="7" t="str">
        <x:v>Channel Instances!O440</x:v>
      </x:c>
      <x:c r="F6500" s="7" t="str">
        <x:f>'Channel Instances'!O440</x:f>
        <x:v>OPEN</x:v>
      </x:c>
    </x:row>
    <x:row r="6501">
      <x:c r="B6501" s="7" t="str">
        <x:v>PHY-06495</x:v>
      </x:c>
      <x:c r="C6501" s="7" t="str">
        <x:v>channel instance</x:v>
      </x:c>
      <x:c r="D6501" s="7" t="str">
        <x:v>CH-0435</x:v>
      </x:c>
      <x:c r="E6501" s="7" t="str">
        <x:v>Channel Instances!O441</x:v>
      </x:c>
      <x:c r="F6501" s="7" t="str">
        <x:f>'Channel Instances'!O441</x:f>
        <x:v>OPEN</x:v>
      </x:c>
    </x:row>
    <x:row r="6502">
      <x:c r="B6502" s="7" t="str">
        <x:v>PHY-06496</x:v>
      </x:c>
      <x:c r="C6502" s="7" t="str">
        <x:v>channel instance</x:v>
      </x:c>
      <x:c r="D6502" s="7" t="str">
        <x:v>CH-0436</x:v>
      </x:c>
      <x:c r="E6502" s="7" t="str">
        <x:v>Channel Instances!O442</x:v>
      </x:c>
      <x:c r="F6502" s="7" t="str">
        <x:f>'Channel Instances'!O442</x:f>
        <x:v>OPEN</x:v>
      </x:c>
    </x:row>
    <x:row r="6503">
      <x:c r="B6503" s="7" t="str">
        <x:v>PHY-06497</x:v>
      </x:c>
      <x:c r="C6503" s="7" t="str">
        <x:v>channel instance</x:v>
      </x:c>
      <x:c r="D6503" s="7" t="str">
        <x:v>CH-0437</x:v>
      </x:c>
      <x:c r="E6503" s="7" t="str">
        <x:v>Channel Instances!O443</x:v>
      </x:c>
      <x:c r="F6503" s="7" t="str">
        <x:f>'Channel Instances'!O443</x:f>
        <x:v>OPEN</x:v>
      </x:c>
    </x:row>
    <x:row r="6504">
      <x:c r="B6504" s="7" t="str">
        <x:v>PHY-06498</x:v>
      </x:c>
      <x:c r="C6504" s="7" t="str">
        <x:v>channel instance</x:v>
      </x:c>
      <x:c r="D6504" s="7" t="str">
        <x:v>CH-0438</x:v>
      </x:c>
      <x:c r="E6504" s="7" t="str">
        <x:v>Channel Instances!O444</x:v>
      </x:c>
      <x:c r="F6504" s="7" t="str">
        <x:f>'Channel Instances'!O444</x:f>
        <x:v>OPEN</x:v>
      </x:c>
    </x:row>
    <x:row r="6505">
      <x:c r="B6505" s="7" t="str">
        <x:v>PHY-06499</x:v>
      </x:c>
      <x:c r="C6505" s="7" t="str">
        <x:v>channel instance</x:v>
      </x:c>
      <x:c r="D6505" s="7" t="str">
        <x:v>CH-0439</x:v>
      </x:c>
      <x:c r="E6505" s="7" t="str">
        <x:v>Channel Instances!O445</x:v>
      </x:c>
      <x:c r="F6505" s="7" t="str">
        <x:f>'Channel Instances'!O445</x:f>
        <x:v>OPEN</x:v>
      </x:c>
    </x:row>
    <x:row r="6506">
      <x:c r="B6506" s="7" t="str">
        <x:v>PHY-06500</x:v>
      </x:c>
      <x:c r="C6506" s="7" t="str">
        <x:v>channel instance</x:v>
      </x:c>
      <x:c r="D6506" s="7" t="str">
        <x:v>CH-0440</x:v>
      </x:c>
      <x:c r="E6506" s="7" t="str">
        <x:v>Channel Instances!O446</x:v>
      </x:c>
      <x:c r="F6506" s="7" t="str">
        <x:f>'Channel Instances'!O446</x:f>
        <x:v>OPEN</x:v>
      </x:c>
    </x:row>
    <x:row r="6507">
      <x:c r="B6507" s="7" t="str">
        <x:v>PHY-06501</x:v>
      </x:c>
      <x:c r="C6507" s="7" t="str">
        <x:v>channel instance</x:v>
      </x:c>
      <x:c r="D6507" s="7" t="str">
        <x:v>CH-0441</x:v>
      </x:c>
      <x:c r="E6507" s="7" t="str">
        <x:v>Channel Instances!O447</x:v>
      </x:c>
      <x:c r="F6507" s="7" t="str">
        <x:f>'Channel Instances'!O447</x:f>
        <x:v>OPEN</x:v>
      </x:c>
    </x:row>
    <x:row r="6508">
      <x:c r="B6508" s="7" t="str">
        <x:v>PHY-06502</x:v>
      </x:c>
      <x:c r="C6508" s="7" t="str">
        <x:v>channel instance</x:v>
      </x:c>
      <x:c r="D6508" s="7" t="str">
        <x:v>CH-0442</x:v>
      </x:c>
      <x:c r="E6508" s="7" t="str">
        <x:v>Channel Instances!O448</x:v>
      </x:c>
      <x:c r="F6508" s="7" t="str">
        <x:f>'Channel Instances'!O448</x:f>
        <x:v>OPEN</x:v>
      </x:c>
    </x:row>
    <x:row r="6509">
      <x:c r="B6509" s="7" t="str">
        <x:v>PHY-06503</x:v>
      </x:c>
      <x:c r="C6509" s="7" t="str">
        <x:v>channel instance</x:v>
      </x:c>
      <x:c r="D6509" s="7" t="str">
        <x:v>CH-0443</x:v>
      </x:c>
      <x:c r="E6509" s="7" t="str">
        <x:v>Channel Instances!O449</x:v>
      </x:c>
      <x:c r="F6509" s="7" t="str">
        <x:f>'Channel Instances'!O449</x:f>
        <x:v>OPEN</x:v>
      </x:c>
    </x:row>
    <x:row r="6510">
      <x:c r="B6510" s="7" t="str">
        <x:v>PHY-06504</x:v>
      </x:c>
      <x:c r="C6510" s="7" t="str">
        <x:v>channel instance</x:v>
      </x:c>
      <x:c r="D6510" s="7" t="str">
        <x:v>CH-0444</x:v>
      </x:c>
      <x:c r="E6510" s="7" t="str">
        <x:v>Channel Instances!O450</x:v>
      </x:c>
      <x:c r="F6510" s="7" t="str">
        <x:f>'Channel Instances'!O450</x:f>
        <x:v>OPEN</x:v>
      </x:c>
    </x:row>
    <x:row r="6511">
      <x:c r="B6511" s="7" t="str">
        <x:v>PHY-06505</x:v>
      </x:c>
      <x:c r="C6511" s="7" t="str">
        <x:v>channel instance</x:v>
      </x:c>
      <x:c r="D6511" s="7" t="str">
        <x:v>CH-0445</x:v>
      </x:c>
      <x:c r="E6511" s="7" t="str">
        <x:v>Channel Instances!O451</x:v>
      </x:c>
      <x:c r="F6511" s="7" t="str">
        <x:f>'Channel Instances'!O451</x:f>
        <x:v>OPEN</x:v>
      </x:c>
    </x:row>
    <x:row r="6512">
      <x:c r="B6512" s="7" t="str">
        <x:v>PHY-06506</x:v>
      </x:c>
      <x:c r="C6512" s="7" t="str">
        <x:v>channel instance</x:v>
      </x:c>
      <x:c r="D6512" s="7" t="str">
        <x:v>CH-0446</x:v>
      </x:c>
      <x:c r="E6512" s="7" t="str">
        <x:v>Channel Instances!O452</x:v>
      </x:c>
      <x:c r="F6512" s="7" t="str">
        <x:f>'Channel Instances'!O452</x:f>
        <x:v>OPEN</x:v>
      </x:c>
    </x:row>
    <x:row r="6513">
      <x:c r="B6513" s="7" t="str">
        <x:v>PHY-06507</x:v>
      </x:c>
      <x:c r="C6513" s="7" t="str">
        <x:v>channel instance</x:v>
      </x:c>
      <x:c r="D6513" s="7" t="str">
        <x:v>CH-0447</x:v>
      </x:c>
      <x:c r="E6513" s="7" t="str">
        <x:v>Channel Instances!O453</x:v>
      </x:c>
      <x:c r="F6513" s="7" t="str">
        <x:f>'Channel Instances'!O453</x:f>
        <x:v>OPEN</x:v>
      </x:c>
    </x:row>
    <x:row r="6514">
      <x:c r="B6514" s="7" t="str">
        <x:v>PHY-06508</x:v>
      </x:c>
      <x:c r="C6514" s="7" t="str">
        <x:v>channel instance</x:v>
      </x:c>
      <x:c r="D6514" s="7" t="str">
        <x:v>CH-0448</x:v>
      </x:c>
      <x:c r="E6514" s="7" t="str">
        <x:v>Channel Instances!O454</x:v>
      </x:c>
      <x:c r="F6514" s="7" t="str">
        <x:f>'Channel Instances'!O454</x:f>
        <x:v>OPEN</x:v>
      </x:c>
    </x:row>
    <x:row r="6515">
      <x:c r="B6515" s="7" t="str">
        <x:v>PHY-06509</x:v>
      </x:c>
      <x:c r="C6515" s="7" t="str">
        <x:v>channel instance</x:v>
      </x:c>
      <x:c r="D6515" s="7" t="str">
        <x:v>CH-0449</x:v>
      </x:c>
      <x:c r="E6515" s="7" t="str">
        <x:v>Channel Instances!O455</x:v>
      </x:c>
      <x:c r="F6515" s="7" t="str">
        <x:f>'Channel Instances'!O455</x:f>
        <x:v>OPEN</x:v>
      </x:c>
    </x:row>
    <x:row r="6516">
      <x:c r="B6516" s="7" t="str">
        <x:v>PHY-06510</x:v>
      </x:c>
      <x:c r="C6516" s="7" t="str">
        <x:v>channel instance</x:v>
      </x:c>
      <x:c r="D6516" s="7" t="str">
        <x:v>CH-0450</x:v>
      </x:c>
      <x:c r="E6516" s="7" t="str">
        <x:v>Channel Instances!O456</x:v>
      </x:c>
      <x:c r="F6516" s="7" t="str">
        <x:f>'Channel Instances'!O456</x:f>
        <x:v>OPEN</x:v>
      </x:c>
    </x:row>
    <x:row r="6517">
      <x:c r="B6517" s="7" t="str">
        <x:v>PHY-06511</x:v>
      </x:c>
      <x:c r="C6517" s="7" t="str">
        <x:v>channel instance</x:v>
      </x:c>
      <x:c r="D6517" s="7" t="str">
        <x:v>CH-0451</x:v>
      </x:c>
      <x:c r="E6517" s="7" t="str">
        <x:v>Channel Instances!O457</x:v>
      </x:c>
      <x:c r="F6517" s="7" t="str">
        <x:f>'Channel Instances'!O457</x:f>
        <x:v>OPEN</x:v>
      </x:c>
    </x:row>
    <x:row r="6518">
      <x:c r="B6518" s="7" t="str">
        <x:v>PHY-06512</x:v>
      </x:c>
      <x:c r="C6518" s="7" t="str">
        <x:v>channel instance</x:v>
      </x:c>
      <x:c r="D6518" s="7" t="str">
        <x:v>CH-0452</x:v>
      </x:c>
      <x:c r="E6518" s="7" t="str">
        <x:v>Channel Instances!O458</x:v>
      </x:c>
      <x:c r="F6518" s="7" t="str">
        <x:f>'Channel Instances'!O458</x:f>
        <x:v>OPEN</x:v>
      </x:c>
    </x:row>
    <x:row r="6519">
      <x:c r="B6519" s="7" t="str">
        <x:v>PHY-06513</x:v>
      </x:c>
      <x:c r="C6519" s="7" t="str">
        <x:v>channel instance</x:v>
      </x:c>
      <x:c r="D6519" s="7" t="str">
        <x:v>CH-0453</x:v>
      </x:c>
      <x:c r="E6519" s="7" t="str">
        <x:v>Channel Instances!O459</x:v>
      </x:c>
      <x:c r="F6519" s="7" t="str">
        <x:f>'Channel Instances'!O459</x:f>
        <x:v>OPEN</x:v>
      </x:c>
    </x:row>
    <x:row r="6520">
      <x:c r="B6520" s="7" t="str">
        <x:v>PHY-06514</x:v>
      </x:c>
      <x:c r="C6520" s="7" t="str">
        <x:v>channel instance</x:v>
      </x:c>
      <x:c r="D6520" s="7" t="str">
        <x:v>CH-0454</x:v>
      </x:c>
      <x:c r="E6520" s="7" t="str">
        <x:v>Channel Instances!O460</x:v>
      </x:c>
      <x:c r="F6520" s="7" t="str">
        <x:f>'Channel Instances'!O460</x:f>
        <x:v>OPEN</x:v>
      </x:c>
    </x:row>
    <x:row r="6521">
      <x:c r="B6521" s="7" t="str">
        <x:v>PHY-06515</x:v>
      </x:c>
      <x:c r="C6521" s="7" t="str">
        <x:v>channel instance</x:v>
      </x:c>
      <x:c r="D6521" s="7" t="str">
        <x:v>CH-0455</x:v>
      </x:c>
      <x:c r="E6521" s="7" t="str">
        <x:v>Channel Instances!O461</x:v>
      </x:c>
      <x:c r="F6521" s="7" t="str">
        <x:f>'Channel Instances'!O461</x:f>
        <x:v>OPEN</x:v>
      </x:c>
    </x:row>
    <x:row r="6522">
      <x:c r="B6522" s="7" t="str">
        <x:v>PHY-06516</x:v>
      </x:c>
      <x:c r="C6522" s="7" t="str">
        <x:v>channel instance</x:v>
      </x:c>
      <x:c r="D6522" s="7" t="str">
        <x:v>CH-0456</x:v>
      </x:c>
      <x:c r="E6522" s="7" t="str">
        <x:v>Channel Instances!O462</x:v>
      </x:c>
      <x:c r="F6522" s="7" t="str">
        <x:f>'Channel Instances'!O462</x:f>
        <x:v>OPEN</x:v>
      </x:c>
    </x:row>
    <x:row r="6523">
      <x:c r="B6523" s="7" t="str">
        <x:v>PHY-06517</x:v>
      </x:c>
      <x:c r="C6523" s="7" t="str">
        <x:v>channel instance</x:v>
      </x:c>
      <x:c r="D6523" s="7" t="str">
        <x:v>CH-0457</x:v>
      </x:c>
      <x:c r="E6523" s="7" t="str">
        <x:v>Channel Instances!O463</x:v>
      </x:c>
      <x:c r="F6523" s="7" t="str">
        <x:f>'Channel Instances'!O463</x:f>
        <x:v>OPEN</x:v>
      </x:c>
    </x:row>
    <x:row r="6524">
      <x:c r="B6524" s="7" t="str">
        <x:v>PHY-06518</x:v>
      </x:c>
      <x:c r="C6524" s="7" t="str">
        <x:v>channel instance</x:v>
      </x:c>
      <x:c r="D6524" s="7" t="str">
        <x:v>CH-0458</x:v>
      </x:c>
      <x:c r="E6524" s="7" t="str">
        <x:v>Channel Instances!O464</x:v>
      </x:c>
      <x:c r="F6524" s="7" t="str">
        <x:f>'Channel Instances'!O464</x:f>
        <x:v>OPEN</x:v>
      </x:c>
    </x:row>
    <x:row r="6525">
      <x:c r="B6525" s="7" t="str">
        <x:v>PHY-06519</x:v>
      </x:c>
      <x:c r="C6525" s="7" t="str">
        <x:v>channel instance</x:v>
      </x:c>
      <x:c r="D6525" s="7" t="str">
        <x:v>CH-0459</x:v>
      </x:c>
      <x:c r="E6525" s="7" t="str">
        <x:v>Channel Instances!O465</x:v>
      </x:c>
      <x:c r="F6525" s="7" t="str">
        <x:f>'Channel Instances'!O465</x:f>
        <x:v>OPEN</x:v>
      </x:c>
    </x:row>
    <x:row r="6526">
      <x:c r="B6526" s="7" t="str">
        <x:v>PHY-06520</x:v>
      </x:c>
      <x:c r="C6526" s="7" t="str">
        <x:v>channel instance</x:v>
      </x:c>
      <x:c r="D6526" s="7" t="str">
        <x:v>CH-0460</x:v>
      </x:c>
      <x:c r="E6526" s="7" t="str">
        <x:v>Channel Instances!O466</x:v>
      </x:c>
      <x:c r="F6526" s="7" t="str">
        <x:f>'Channel Instances'!O466</x:f>
        <x:v>OPEN</x:v>
      </x:c>
    </x:row>
    <x:row r="6527">
      <x:c r="B6527" s="7" t="str">
        <x:v>PHY-06521</x:v>
      </x:c>
      <x:c r="C6527" s="7" t="str">
        <x:v>channel instance</x:v>
      </x:c>
      <x:c r="D6527" s="7" t="str">
        <x:v>CH-0461</x:v>
      </x:c>
      <x:c r="E6527" s="7" t="str">
        <x:v>Channel Instances!O467</x:v>
      </x:c>
      <x:c r="F6527" s="7" t="str">
        <x:f>'Channel Instances'!O467</x:f>
        <x:v>OPEN</x:v>
      </x:c>
    </x:row>
    <x:row r="6528">
      <x:c r="B6528" s="7" t="str">
        <x:v>PHY-06522</x:v>
      </x:c>
      <x:c r="C6528" s="7" t="str">
        <x:v>channel instance</x:v>
      </x:c>
      <x:c r="D6528" s="7" t="str">
        <x:v>CH-0462</x:v>
      </x:c>
      <x:c r="E6528" s="7" t="str">
        <x:v>Channel Instances!O468</x:v>
      </x:c>
      <x:c r="F6528" s="7" t="str">
        <x:f>'Channel Instances'!O468</x:f>
        <x:v>OPEN</x:v>
      </x:c>
    </x:row>
    <x:row r="6529">
      <x:c r="B6529" s="7" t="str">
        <x:v>PHY-06523</x:v>
      </x:c>
      <x:c r="C6529" s="7" t="str">
        <x:v>channel instance</x:v>
      </x:c>
      <x:c r="D6529" s="7" t="str">
        <x:v>CH-0463</x:v>
      </x:c>
      <x:c r="E6529" s="7" t="str">
        <x:v>Channel Instances!O469</x:v>
      </x:c>
      <x:c r="F6529" s="7" t="str">
        <x:f>'Channel Instances'!O469</x:f>
        <x:v>OPEN</x:v>
      </x:c>
    </x:row>
    <x:row r="6530">
      <x:c r="B6530" s="7" t="str">
        <x:v>PHY-06524</x:v>
      </x:c>
      <x:c r="C6530" s="7" t="str">
        <x:v>channel instance</x:v>
      </x:c>
      <x:c r="D6530" s="7" t="str">
        <x:v>CH-0464</x:v>
      </x:c>
      <x:c r="E6530" s="7" t="str">
        <x:v>Channel Instances!O470</x:v>
      </x:c>
      <x:c r="F6530" s="7" t="str">
        <x:f>'Channel Instances'!O470</x:f>
        <x:v>OPEN</x:v>
      </x:c>
    </x:row>
    <x:row r="6531">
      <x:c r="B6531" s="7" t="str">
        <x:v>PHY-06525</x:v>
      </x:c>
      <x:c r="C6531" s="7" t="str">
        <x:v>channel instance</x:v>
      </x:c>
      <x:c r="D6531" s="7" t="str">
        <x:v>CH-0465</x:v>
      </x:c>
      <x:c r="E6531" s="7" t="str">
        <x:v>Channel Instances!O471</x:v>
      </x:c>
      <x:c r="F6531" s="7" t="str">
        <x:f>'Channel Instances'!O471</x:f>
        <x:v>OPEN</x:v>
      </x:c>
    </x:row>
    <x:row r="6532">
      <x:c r="B6532" s="7" t="str">
        <x:v>PHY-06526</x:v>
      </x:c>
      <x:c r="C6532" s="7" t="str">
        <x:v>channel instance</x:v>
      </x:c>
      <x:c r="D6532" s="7" t="str">
        <x:v>CH-0466</x:v>
      </x:c>
      <x:c r="E6532" s="7" t="str">
        <x:v>Channel Instances!O472</x:v>
      </x:c>
      <x:c r="F6532" s="7" t="str">
        <x:f>'Channel Instances'!O472</x:f>
        <x:v>OPEN</x:v>
      </x:c>
    </x:row>
    <x:row r="6533">
      <x:c r="B6533" s="7" t="str">
        <x:v>PHY-06527</x:v>
      </x:c>
      <x:c r="C6533" s="7" t="str">
        <x:v>channel instance</x:v>
      </x:c>
      <x:c r="D6533" s="7" t="str">
        <x:v>CH-0467</x:v>
      </x:c>
      <x:c r="E6533" s="7" t="str">
        <x:v>Channel Instances!O473</x:v>
      </x:c>
      <x:c r="F6533" s="7" t="str">
        <x:f>'Channel Instances'!O473</x:f>
        <x:v>OPEN</x:v>
      </x:c>
    </x:row>
    <x:row r="6534">
      <x:c r="B6534" s="7" t="str">
        <x:v>PHY-06528</x:v>
      </x:c>
      <x:c r="C6534" s="7" t="str">
        <x:v>channel instance</x:v>
      </x:c>
      <x:c r="D6534" s="7" t="str">
        <x:v>CH-0468</x:v>
      </x:c>
      <x:c r="E6534" s="7" t="str">
        <x:v>Channel Instances!O474</x:v>
      </x:c>
      <x:c r="F6534" s="7" t="str">
        <x:f>'Channel Instances'!O474</x:f>
        <x:v>OPEN</x:v>
      </x:c>
    </x:row>
    <x:row r="6535">
      <x:c r="B6535" s="7" t="str">
        <x:v>PHY-06529</x:v>
      </x:c>
      <x:c r="C6535" s="7" t="str">
        <x:v>channel instance</x:v>
      </x:c>
      <x:c r="D6535" s="7" t="str">
        <x:v>CH-0469</x:v>
      </x:c>
      <x:c r="E6535" s="7" t="str">
        <x:v>Channel Instances!O475</x:v>
      </x:c>
      <x:c r="F6535" s="7" t="str">
        <x:f>'Channel Instances'!O475</x:f>
        <x:v>OPEN</x:v>
      </x:c>
    </x:row>
    <x:row r="6536">
      <x:c r="B6536" s="7" t="str">
        <x:v>PHY-06530</x:v>
      </x:c>
      <x:c r="C6536" s="7" t="str">
        <x:v>channel instance</x:v>
      </x:c>
      <x:c r="D6536" s="7" t="str">
        <x:v>CH-0470</x:v>
      </x:c>
      <x:c r="E6536" s="7" t="str">
        <x:v>Channel Instances!O476</x:v>
      </x:c>
      <x:c r="F6536" s="7" t="str">
        <x:f>'Channel Instances'!O476</x:f>
        <x:v>OPEN</x:v>
      </x:c>
    </x:row>
    <x:row r="6537">
      <x:c r="B6537" s="7" t="str">
        <x:v>PHY-06531</x:v>
      </x:c>
      <x:c r="C6537" s="7" t="str">
        <x:v>channel instance</x:v>
      </x:c>
      <x:c r="D6537" s="7" t="str">
        <x:v>CH-0471</x:v>
      </x:c>
      <x:c r="E6537" s="7" t="str">
        <x:v>Channel Instances!O477</x:v>
      </x:c>
      <x:c r="F6537" s="7" t="str">
        <x:f>'Channel Instances'!O477</x:f>
        <x:v>OPEN</x:v>
      </x:c>
    </x:row>
    <x:row r="6538">
      <x:c r="B6538" s="7" t="str">
        <x:v>PHY-06532</x:v>
      </x:c>
      <x:c r="C6538" s="7" t="str">
        <x:v>channel instance</x:v>
      </x:c>
      <x:c r="D6538" s="7" t="str">
        <x:v>CH-0472</x:v>
      </x:c>
      <x:c r="E6538" s="7" t="str">
        <x:v>Channel Instances!O478</x:v>
      </x:c>
      <x:c r="F6538" s="7" t="str">
        <x:f>'Channel Instances'!O478</x:f>
        <x:v>OPEN</x:v>
      </x:c>
    </x:row>
    <x:row r="6539">
      <x:c r="B6539" s="7" t="str">
        <x:v>PHY-06533</x:v>
      </x:c>
      <x:c r="C6539" s="7" t="str">
        <x:v>channel instance</x:v>
      </x:c>
      <x:c r="D6539" s="7" t="str">
        <x:v>CH-0473</x:v>
      </x:c>
      <x:c r="E6539" s="7" t="str">
        <x:v>Channel Instances!O479</x:v>
      </x:c>
      <x:c r="F6539" s="7" t="str">
        <x:f>'Channel Instances'!O479</x:f>
        <x:v>OPEN</x:v>
      </x:c>
    </x:row>
    <x:row r="6540">
      <x:c r="B6540" s="7" t="str">
        <x:v>PHY-06534</x:v>
      </x:c>
      <x:c r="C6540" s="7" t="str">
        <x:v>channel instance</x:v>
      </x:c>
      <x:c r="D6540" s="7" t="str">
        <x:v>CH-0474</x:v>
      </x:c>
      <x:c r="E6540" s="7" t="str">
        <x:v>Channel Instances!O480</x:v>
      </x:c>
      <x:c r="F6540" s="7" t="str">
        <x:f>'Channel Instances'!O480</x:f>
        <x:v>OPEN</x:v>
      </x:c>
    </x:row>
    <x:row r="6541">
      <x:c r="B6541" s="7" t="str">
        <x:v>PHY-06535</x:v>
      </x:c>
      <x:c r="C6541" s="7" t="str">
        <x:v>channel instance</x:v>
      </x:c>
      <x:c r="D6541" s="7" t="str">
        <x:v>CH-0475</x:v>
      </x:c>
      <x:c r="E6541" s="7" t="str">
        <x:v>Channel Instances!O481</x:v>
      </x:c>
      <x:c r="F6541" s="7" t="str">
        <x:f>'Channel Instances'!O481</x:f>
        <x:v>OPEN</x:v>
      </x:c>
    </x:row>
    <x:row r="6542">
      <x:c r="B6542" s="7" t="str">
        <x:v>PHY-06536</x:v>
      </x:c>
      <x:c r="C6542" s="7" t="str">
        <x:v>channel instance</x:v>
      </x:c>
      <x:c r="D6542" s="7" t="str">
        <x:v>CH-0476</x:v>
      </x:c>
      <x:c r="E6542" s="7" t="str">
        <x:v>Channel Instances!O482</x:v>
      </x:c>
      <x:c r="F6542" s="7" t="str">
        <x:f>'Channel Instances'!O482</x:f>
        <x:v>OPEN</x:v>
      </x:c>
    </x:row>
    <x:row r="6543">
      <x:c r="B6543" s="7" t="str">
        <x:v>PHY-06537</x:v>
      </x:c>
      <x:c r="C6543" s="7" t="str">
        <x:v>channel instance</x:v>
      </x:c>
      <x:c r="D6543" s="7" t="str">
        <x:v>CH-0477</x:v>
      </x:c>
      <x:c r="E6543" s="7" t="str">
        <x:v>Channel Instances!O483</x:v>
      </x:c>
      <x:c r="F6543" s="7" t="str">
        <x:f>'Channel Instances'!O483</x:f>
        <x:v>OPEN</x:v>
      </x:c>
    </x:row>
    <x:row r="6544">
      <x:c r="B6544" s="7" t="str">
        <x:v>PHY-06538</x:v>
      </x:c>
      <x:c r="C6544" s="7" t="str">
        <x:v>channel instance</x:v>
      </x:c>
      <x:c r="D6544" s="7" t="str">
        <x:v>CH-0478</x:v>
      </x:c>
      <x:c r="E6544" s="7" t="str">
        <x:v>Channel Instances!O484</x:v>
      </x:c>
      <x:c r="F6544" s="7" t="str">
        <x:f>'Channel Instances'!O484</x:f>
        <x:v>OPEN</x:v>
      </x:c>
    </x:row>
    <x:row r="6545">
      <x:c r="B6545" s="7" t="str">
        <x:v>PHY-06539</x:v>
      </x:c>
      <x:c r="C6545" s="7" t="str">
        <x:v>channel instance</x:v>
      </x:c>
      <x:c r="D6545" s="7" t="str">
        <x:v>CH-0479</x:v>
      </x:c>
      <x:c r="E6545" s="7" t="str">
        <x:v>Channel Instances!O485</x:v>
      </x:c>
      <x:c r="F6545" s="7" t="str">
        <x:f>'Channel Instances'!O485</x:f>
        <x:v>OPEN</x:v>
      </x:c>
    </x:row>
    <x:row r="6546">
      <x:c r="B6546" s="7" t="str">
        <x:v>PHY-06540</x:v>
      </x:c>
      <x:c r="C6546" s="7" t="str">
        <x:v>channel instance</x:v>
      </x:c>
      <x:c r="D6546" s="7" t="str">
        <x:v>CH-0480</x:v>
      </x:c>
      <x:c r="E6546" s="7" t="str">
        <x:v>Channel Instances!O486</x:v>
      </x:c>
      <x:c r="F6546" s="7" t="str">
        <x:f>'Channel Instances'!O486</x:f>
        <x:v>OPEN</x:v>
      </x:c>
    </x:row>
    <x:row r="6547">
      <x:c r="B6547" s="7" t="str">
        <x:v>PHY-06541</x:v>
      </x:c>
      <x:c r="C6547" s="7" t="str">
        <x:v>channel instance</x:v>
      </x:c>
      <x:c r="D6547" s="7" t="str">
        <x:v>CH-0481</x:v>
      </x:c>
      <x:c r="E6547" s="7" t="str">
        <x:v>Channel Instances!O487</x:v>
      </x:c>
      <x:c r="F6547" s="7" t="str">
        <x:f>'Channel Instances'!O487</x:f>
        <x:v>OPEN</x:v>
      </x:c>
    </x:row>
    <x:row r="6548">
      <x:c r="B6548" s="7" t="str">
        <x:v>PHY-06542</x:v>
      </x:c>
      <x:c r="C6548" s="7" t="str">
        <x:v>channel instance</x:v>
      </x:c>
      <x:c r="D6548" s="7" t="str">
        <x:v>CH-0482</x:v>
      </x:c>
      <x:c r="E6548" s="7" t="str">
        <x:v>Channel Instances!O488</x:v>
      </x:c>
      <x:c r="F6548" s="7" t="str">
        <x:f>'Channel Instances'!O488</x:f>
        <x:v>OPEN</x:v>
      </x:c>
    </x:row>
    <x:row r="6549">
      <x:c r="B6549" s="7" t="str">
        <x:v>PHY-06543</x:v>
      </x:c>
      <x:c r="C6549" s="7" t="str">
        <x:v>channel instance</x:v>
      </x:c>
      <x:c r="D6549" s="7" t="str">
        <x:v>CH-0483</x:v>
      </x:c>
      <x:c r="E6549" s="7" t="str">
        <x:v>Channel Instances!O489</x:v>
      </x:c>
      <x:c r="F6549" s="7" t="str">
        <x:f>'Channel Instances'!O489</x:f>
        <x:v>OPEN</x:v>
      </x:c>
    </x:row>
    <x:row r="6550">
      <x:c r="B6550" s="7" t="str">
        <x:v>PHY-06544</x:v>
      </x:c>
      <x:c r="C6550" s="7" t="str">
        <x:v>channel instance</x:v>
      </x:c>
      <x:c r="D6550" s="7" t="str">
        <x:v>CH-0484</x:v>
      </x:c>
      <x:c r="E6550" s="7" t="str">
        <x:v>Channel Instances!O490</x:v>
      </x:c>
      <x:c r="F6550" s="7" t="str">
        <x:f>'Channel Instances'!O490</x:f>
        <x:v>OPEN</x:v>
      </x:c>
    </x:row>
    <x:row r="6551">
      <x:c r="B6551" s="7" t="str">
        <x:v>PHY-06545</x:v>
      </x:c>
      <x:c r="C6551" s="7" t="str">
        <x:v>channel instance</x:v>
      </x:c>
      <x:c r="D6551" s="7" t="str">
        <x:v>CH-0485</x:v>
      </x:c>
      <x:c r="E6551" s="7" t="str">
        <x:v>Channel Instances!O491</x:v>
      </x:c>
      <x:c r="F6551" s="7" t="str">
        <x:f>'Channel Instances'!O491</x:f>
        <x:v>OPEN</x:v>
      </x:c>
    </x:row>
    <x:row r="6552">
      <x:c r="B6552" s="7" t="str">
        <x:v>PHY-06546</x:v>
      </x:c>
      <x:c r="C6552" s="7" t="str">
        <x:v>channel instance</x:v>
      </x:c>
      <x:c r="D6552" s="7" t="str">
        <x:v>CH-0486</x:v>
      </x:c>
      <x:c r="E6552" s="7" t="str">
        <x:v>Channel Instances!O492</x:v>
      </x:c>
      <x:c r="F6552" s="7" t="str">
        <x:f>'Channel Instances'!O492</x:f>
        <x:v>OPEN</x:v>
      </x:c>
    </x:row>
    <x:row r="6553">
      <x:c r="B6553" s="7" t="str">
        <x:v>PHY-06547</x:v>
      </x:c>
      <x:c r="C6553" s="7" t="str">
        <x:v>channel instance</x:v>
      </x:c>
      <x:c r="D6553" s="7" t="str">
        <x:v>CH-0487</x:v>
      </x:c>
      <x:c r="E6553" s="7" t="str">
        <x:v>Channel Instances!O493</x:v>
      </x:c>
      <x:c r="F6553" s="7" t="str">
        <x:f>'Channel Instances'!O493</x:f>
        <x:v>OPEN</x:v>
      </x:c>
    </x:row>
    <x:row r="6554">
      <x:c r="B6554" s="7" t="str">
        <x:v>PHY-06548</x:v>
      </x:c>
      <x:c r="C6554" s="7" t="str">
        <x:v>channel instance</x:v>
      </x:c>
      <x:c r="D6554" s="7" t="str">
        <x:v>CH-0488</x:v>
      </x:c>
      <x:c r="E6554" s="7" t="str">
        <x:v>Channel Instances!O494</x:v>
      </x:c>
      <x:c r="F6554" s="7" t="str">
        <x:f>'Channel Instances'!O494</x:f>
        <x:v>OPEN</x:v>
      </x:c>
    </x:row>
    <x:row r="6555">
      <x:c r="B6555" s="7" t="str">
        <x:v>PHY-06549</x:v>
      </x:c>
      <x:c r="C6555" s="7" t="str">
        <x:v>channel instance</x:v>
      </x:c>
      <x:c r="D6555" s="7" t="str">
        <x:v>CH-0489</x:v>
      </x:c>
      <x:c r="E6555" s="7" t="str">
        <x:v>Channel Instances!O495</x:v>
      </x:c>
      <x:c r="F6555" s="7" t="str">
        <x:f>'Channel Instances'!O495</x:f>
        <x:v>OPEN</x:v>
      </x:c>
    </x:row>
    <x:row r="6556">
      <x:c r="B6556" s="7" t="str">
        <x:v>PHY-06550</x:v>
      </x:c>
      <x:c r="C6556" s="7" t="str">
        <x:v>channel instance</x:v>
      </x:c>
      <x:c r="D6556" s="7" t="str">
        <x:v>CH-0490</x:v>
      </x:c>
      <x:c r="E6556" s="7" t="str">
        <x:v>Channel Instances!O496</x:v>
      </x:c>
      <x:c r="F6556" s="7" t="str">
        <x:f>'Channel Instances'!O496</x:f>
        <x:v>OPEN</x:v>
      </x:c>
    </x:row>
    <x:row r="6557">
      <x:c r="B6557" s="7" t="str">
        <x:v>PHY-06551</x:v>
      </x:c>
      <x:c r="C6557" s="7" t="str">
        <x:v>channel instance</x:v>
      </x:c>
      <x:c r="D6557" s="7" t="str">
        <x:v>CH-0491</x:v>
      </x:c>
      <x:c r="E6557" s="7" t="str">
        <x:v>Channel Instances!O497</x:v>
      </x:c>
      <x:c r="F6557" s="7" t="str">
        <x:f>'Channel Instances'!O497</x:f>
        <x:v>OPEN</x:v>
      </x:c>
    </x:row>
    <x:row r="6558">
      <x:c r="B6558" s="7" t="str">
        <x:v>PHY-06552</x:v>
      </x:c>
      <x:c r="C6558" s="7" t="str">
        <x:v>channel instance</x:v>
      </x:c>
      <x:c r="D6558" s="7" t="str">
        <x:v>CH-0492</x:v>
      </x:c>
      <x:c r="E6558" s="7" t="str">
        <x:v>Channel Instances!O498</x:v>
      </x:c>
      <x:c r="F6558" s="7" t="str">
        <x:f>'Channel Instances'!O498</x:f>
        <x:v>OPEN</x:v>
      </x:c>
    </x:row>
    <x:row r="6559">
      <x:c r="B6559" s="7" t="str">
        <x:v>PHY-06553</x:v>
      </x:c>
      <x:c r="C6559" s="7" t="str">
        <x:v>channel instance</x:v>
      </x:c>
      <x:c r="D6559" s="7" t="str">
        <x:v>CH-0493</x:v>
      </x:c>
      <x:c r="E6559" s="7" t="str">
        <x:v>Channel Instances!O499</x:v>
      </x:c>
      <x:c r="F6559" s="7" t="str">
        <x:f>'Channel Instances'!O499</x:f>
        <x:v>OPEN</x:v>
      </x:c>
    </x:row>
    <x:row r="6560">
      <x:c r="B6560" s="7" t="str">
        <x:v>PHY-06554</x:v>
      </x:c>
      <x:c r="C6560" s="7" t="str">
        <x:v>channel instance</x:v>
      </x:c>
      <x:c r="D6560" s="7" t="str">
        <x:v>CH-0494</x:v>
      </x:c>
      <x:c r="E6560" s="7" t="str">
        <x:v>Channel Instances!O500</x:v>
      </x:c>
      <x:c r="F6560" s="7" t="str">
        <x:f>'Channel Instances'!O500</x:f>
        <x:v>OPEN</x:v>
      </x:c>
    </x:row>
    <x:row r="6561">
      <x:c r="B6561" s="7" t="str">
        <x:v>PHY-06555</x:v>
      </x:c>
      <x:c r="C6561" s="7" t="str">
        <x:v>channel instance</x:v>
      </x:c>
      <x:c r="D6561" s="7" t="str">
        <x:v>CH-0495</x:v>
      </x:c>
      <x:c r="E6561" s="7" t="str">
        <x:v>Channel Instances!O501</x:v>
      </x:c>
      <x:c r="F6561" s="7" t="str">
        <x:f>'Channel Instances'!O501</x:f>
        <x:v>OPEN</x:v>
      </x:c>
    </x:row>
    <x:row r="6562">
      <x:c r="B6562" s="7" t="str">
        <x:v>PHY-06556</x:v>
      </x:c>
      <x:c r="C6562" s="7" t="str">
        <x:v>channel instance</x:v>
      </x:c>
      <x:c r="D6562" s="7" t="str">
        <x:v>CH-0496</x:v>
      </x:c>
      <x:c r="E6562" s="7" t="str">
        <x:v>Channel Instances!O502</x:v>
      </x:c>
      <x:c r="F6562" s="7" t="str">
        <x:f>'Channel Instances'!O502</x:f>
        <x:v>OPEN</x:v>
      </x:c>
    </x:row>
    <x:row r="6563">
      <x:c r="B6563" s="7" t="str">
        <x:v>PHY-06557</x:v>
      </x:c>
      <x:c r="C6563" s="7" t="str">
        <x:v>channel instance</x:v>
      </x:c>
      <x:c r="D6563" s="7" t="str">
        <x:v>CH-0497</x:v>
      </x:c>
      <x:c r="E6563" s="7" t="str">
        <x:v>Channel Instances!O503</x:v>
      </x:c>
      <x:c r="F6563" s="7" t="str">
        <x:f>'Channel Instances'!O503</x:f>
        <x:v>OPEN</x:v>
      </x:c>
    </x:row>
    <x:row r="6564">
      <x:c r="B6564" s="7" t="str">
        <x:v>PHY-06558</x:v>
      </x:c>
      <x:c r="C6564" s="7" t="str">
        <x:v>channel instance</x:v>
      </x:c>
      <x:c r="D6564" s="7" t="str">
        <x:v>CH-0498</x:v>
      </x:c>
      <x:c r="E6564" s="7" t="str">
        <x:v>Channel Instances!O504</x:v>
      </x:c>
      <x:c r="F6564" s="7" t="str">
        <x:f>'Channel Instances'!O504</x:f>
        <x:v>OPEN</x:v>
      </x:c>
    </x:row>
    <x:row r="6565">
      <x:c r="B6565" s="7" t="str">
        <x:v>PHY-06559</x:v>
      </x:c>
      <x:c r="C6565" s="7" t="str">
        <x:v>channel instance</x:v>
      </x:c>
      <x:c r="D6565" s="7" t="str">
        <x:v>CH-0499</x:v>
      </x:c>
      <x:c r="E6565" s="7" t="str">
        <x:v>Channel Instances!O505</x:v>
      </x:c>
      <x:c r="F6565" s="7" t="str">
        <x:f>'Channel Instances'!O505</x:f>
        <x:v>OPEN</x:v>
      </x:c>
    </x:row>
    <x:row r="6566">
      <x:c r="B6566" s="7" t="str">
        <x:v>PHY-06560</x:v>
      </x:c>
      <x:c r="C6566" s="7" t="str">
        <x:v>channel instance</x:v>
      </x:c>
      <x:c r="D6566" s="7" t="str">
        <x:v>CH-0500</x:v>
      </x:c>
      <x:c r="E6566" s="7" t="str">
        <x:v>Channel Instances!O506</x:v>
      </x:c>
      <x:c r="F6566" s="7" t="str">
        <x:f>'Channel Instances'!O506</x:f>
        <x:v>OPEN</x:v>
      </x:c>
    </x:row>
    <x:row r="6567">
      <x:c r="B6567" s="7" t="str">
        <x:v>PHY-06561</x:v>
      </x:c>
      <x:c r="C6567" s="7" t="str">
        <x:v>channel instance</x:v>
      </x:c>
      <x:c r="D6567" s="7" t="str">
        <x:v>CH-0501</x:v>
      </x:c>
      <x:c r="E6567" s="7" t="str">
        <x:v>Channel Instances!O507</x:v>
      </x:c>
      <x:c r="F6567" s="7" t="str">
        <x:f>'Channel Instances'!O507</x:f>
        <x:v>OPEN</x:v>
      </x:c>
    </x:row>
    <x:row r="6568">
      <x:c r="B6568" s="7" t="str">
        <x:v>PHY-06562</x:v>
      </x:c>
      <x:c r="C6568" s="7" t="str">
        <x:v>channel instance</x:v>
      </x:c>
      <x:c r="D6568" s="7" t="str">
        <x:v>CH-0502</x:v>
      </x:c>
      <x:c r="E6568" s="7" t="str">
        <x:v>Channel Instances!O508</x:v>
      </x:c>
      <x:c r="F6568" s="7" t="str">
        <x:f>'Channel Instances'!O508</x:f>
        <x:v>OPEN</x:v>
      </x:c>
    </x:row>
    <x:row r="6569">
      <x:c r="B6569" s="7" t="str">
        <x:v>PHY-06563</x:v>
      </x:c>
      <x:c r="C6569" s="7" t="str">
        <x:v>channel instance</x:v>
      </x:c>
      <x:c r="D6569" s="7" t="str">
        <x:v>CH-0503</x:v>
      </x:c>
      <x:c r="E6569" s="7" t="str">
        <x:v>Channel Instances!O509</x:v>
      </x:c>
      <x:c r="F6569" s="7" t="str">
        <x:f>'Channel Instances'!O509</x:f>
        <x:v>OPEN</x:v>
      </x:c>
    </x:row>
    <x:row r="6570">
      <x:c r="B6570" s="7" t="str">
        <x:v>PHY-06564</x:v>
      </x:c>
      <x:c r="C6570" s="7" t="str">
        <x:v>channel instance</x:v>
      </x:c>
      <x:c r="D6570" s="7" t="str">
        <x:v>CH-0504</x:v>
      </x:c>
      <x:c r="E6570" s="7" t="str">
        <x:v>Channel Instances!O510</x:v>
      </x:c>
      <x:c r="F6570" s="7" t="str">
        <x:f>'Channel Instances'!O510</x:f>
        <x:v>OPEN</x:v>
      </x:c>
    </x:row>
    <x:row r="6571">
      <x:c r="B6571" s="7" t="str">
        <x:v>PHY-06565</x:v>
      </x:c>
      <x:c r="C6571" s="7" t="str">
        <x:v>channel instance</x:v>
      </x:c>
      <x:c r="D6571" s="7" t="str">
        <x:v>CH-0505</x:v>
      </x:c>
      <x:c r="E6571" s="7" t="str">
        <x:v>Channel Instances!O511</x:v>
      </x:c>
      <x:c r="F6571" s="7" t="str">
        <x:f>'Channel Instances'!O511</x:f>
        <x:v>OPEN</x:v>
      </x:c>
    </x:row>
    <x:row r="6572">
      <x:c r="B6572" s="7" t="str">
        <x:v>PHY-06566</x:v>
      </x:c>
      <x:c r="C6572" s="7" t="str">
        <x:v>channel instance</x:v>
      </x:c>
      <x:c r="D6572" s="7" t="str">
        <x:v>CH-0506</x:v>
      </x:c>
      <x:c r="E6572" s="7" t="str">
        <x:v>Channel Instances!O512</x:v>
      </x:c>
      <x:c r="F6572" s="7" t="str">
        <x:f>'Channel Instances'!O512</x:f>
        <x:v>OPEN</x:v>
      </x:c>
    </x:row>
    <x:row r="6573">
      <x:c r="B6573" s="7" t="str">
        <x:v>PHY-06567</x:v>
      </x:c>
      <x:c r="C6573" s="7" t="str">
        <x:v>channel instance</x:v>
      </x:c>
      <x:c r="D6573" s="7" t="str">
        <x:v>CH-0507</x:v>
      </x:c>
      <x:c r="E6573" s="7" t="str">
        <x:v>Channel Instances!O513</x:v>
      </x:c>
      <x:c r="F6573" s="7" t="str">
        <x:f>'Channel Instances'!O513</x:f>
        <x:v>OPEN</x:v>
      </x:c>
    </x:row>
    <x:row r="6574">
      <x:c r="B6574" s="7" t="str">
        <x:v>PHY-06568</x:v>
      </x:c>
      <x:c r="C6574" s="7" t="str">
        <x:v>channel instance</x:v>
      </x:c>
      <x:c r="D6574" s="7" t="str">
        <x:v>CH-0508</x:v>
      </x:c>
      <x:c r="E6574" s="7" t="str">
        <x:v>Channel Instances!O514</x:v>
      </x:c>
      <x:c r="F6574" s="7" t="str">
        <x:f>'Channel Instances'!O514</x:f>
        <x:v>OPEN</x:v>
      </x:c>
    </x:row>
    <x:row r="6575">
      <x:c r="B6575" s="7" t="str">
        <x:v>PHY-06569</x:v>
      </x:c>
      <x:c r="C6575" s="7" t="str">
        <x:v>channel instance</x:v>
      </x:c>
      <x:c r="D6575" s="7" t="str">
        <x:v>CH-0509</x:v>
      </x:c>
      <x:c r="E6575" s="7" t="str">
        <x:v>Channel Instances!O515</x:v>
      </x:c>
      <x:c r="F6575" s="7" t="str">
        <x:f>'Channel Instances'!O515</x:f>
        <x:v>OPEN</x:v>
      </x:c>
    </x:row>
    <x:row r="6576">
      <x:c r="B6576" s="7" t="str">
        <x:v>PHY-06570</x:v>
      </x:c>
      <x:c r="C6576" s="7" t="str">
        <x:v>channel instance</x:v>
      </x:c>
      <x:c r="D6576" s="7" t="str">
        <x:v>CH-0510</x:v>
      </x:c>
      <x:c r="E6576" s="7" t="str">
        <x:v>Channel Instances!O516</x:v>
      </x:c>
      <x:c r="F6576" s="7" t="str">
        <x:f>'Channel Instances'!O516</x:f>
        <x:v>OPEN</x:v>
      </x:c>
    </x:row>
    <x:row r="6577">
      <x:c r="B6577" s="7" t="str">
        <x:v>PHY-06571</x:v>
      </x:c>
      <x:c r="C6577" s="7" t="str">
        <x:v>channel instance</x:v>
      </x:c>
      <x:c r="D6577" s="7" t="str">
        <x:v>CH-0511</x:v>
      </x:c>
      <x:c r="E6577" s="7" t="str">
        <x:v>Channel Instances!O517</x:v>
      </x:c>
      <x:c r="F6577" s="7" t="str">
        <x:f>'Channel Instances'!O517</x:f>
        <x:v>OPEN</x:v>
      </x:c>
    </x:row>
    <x:row r="6578">
      <x:c r="B6578" s="7" t="str">
        <x:v>PHY-06572</x:v>
      </x:c>
      <x:c r="C6578" s="7" t="str">
        <x:v>channel instance</x:v>
      </x:c>
      <x:c r="D6578" s="7" t="str">
        <x:v>CH-0512</x:v>
      </x:c>
      <x:c r="E6578" s="7" t="str">
        <x:v>Channel Instances!O518</x:v>
      </x:c>
      <x:c r="F6578" s="7" t="str">
        <x:f>'Channel Instances'!O518</x:f>
        <x:v>OPEN</x:v>
      </x:c>
    </x:row>
    <x:row r="6579">
      <x:c r="B6579" s="7" t="str">
        <x:v>PHY-06573</x:v>
      </x:c>
      <x:c r="C6579" s="7" t="str">
        <x:v>channel instance</x:v>
      </x:c>
      <x:c r="D6579" s="7" t="str">
        <x:v>CH-0513</x:v>
      </x:c>
      <x:c r="E6579" s="7" t="str">
        <x:v>Channel Instances!O519</x:v>
      </x:c>
      <x:c r="F6579" s="7" t="str">
        <x:f>'Channel Instances'!O519</x:f>
        <x:v>OPEN</x:v>
      </x:c>
    </x:row>
    <x:row r="6580">
      <x:c r="B6580" s="7" t="str">
        <x:v>PHY-06574</x:v>
      </x:c>
      <x:c r="C6580" s="7" t="str">
        <x:v>channel instance</x:v>
      </x:c>
      <x:c r="D6580" s="7" t="str">
        <x:v>CH-0514</x:v>
      </x:c>
      <x:c r="E6580" s="7" t="str">
        <x:v>Channel Instances!O520</x:v>
      </x:c>
      <x:c r="F6580" s="7" t="str">
        <x:f>'Channel Instances'!O520</x:f>
        <x:v>OPEN</x:v>
      </x:c>
    </x:row>
    <x:row r="6581">
      <x:c r="B6581" s="7" t="str">
        <x:v>PHY-06575</x:v>
      </x:c>
      <x:c r="C6581" s="7" t="str">
        <x:v>channel instance</x:v>
      </x:c>
      <x:c r="D6581" s="7" t="str">
        <x:v>CH-0515</x:v>
      </x:c>
      <x:c r="E6581" s="7" t="str">
        <x:v>Channel Instances!O521</x:v>
      </x:c>
      <x:c r="F6581" s="7" t="str">
        <x:f>'Channel Instances'!O521</x:f>
        <x:v>OPEN</x:v>
      </x:c>
    </x:row>
    <x:row r="6582">
      <x:c r="B6582" s="7" t="str">
        <x:v>PHY-06576</x:v>
      </x:c>
      <x:c r="C6582" s="7" t="str">
        <x:v>channel instance</x:v>
      </x:c>
      <x:c r="D6582" s="7" t="str">
        <x:v>CH-0516</x:v>
      </x:c>
      <x:c r="E6582" s="7" t="str">
        <x:v>Channel Instances!O522</x:v>
      </x:c>
      <x:c r="F6582" s="7" t="str">
        <x:f>'Channel Instances'!O522</x:f>
        <x:v>OPEN</x:v>
      </x:c>
    </x:row>
    <x:row r="6583">
      <x:c r="B6583" s="7" t="str">
        <x:v>PHY-06577</x:v>
      </x:c>
      <x:c r="C6583" s="7" t="str">
        <x:v>channel instance</x:v>
      </x:c>
      <x:c r="D6583" s="7" t="str">
        <x:v>CH-0517</x:v>
      </x:c>
      <x:c r="E6583" s="7" t="str">
        <x:v>Channel Instances!O523</x:v>
      </x:c>
      <x:c r="F6583" s="7" t="str">
        <x:f>'Channel Instances'!O523</x:f>
        <x:v>OPEN</x:v>
      </x:c>
    </x:row>
    <x:row r="6584">
      <x:c r="B6584" s="7" t="str">
        <x:v>PHY-06578</x:v>
      </x:c>
      <x:c r="C6584" s="7" t="str">
        <x:v>channel instance</x:v>
      </x:c>
      <x:c r="D6584" s="7" t="str">
        <x:v>CH-0518</x:v>
      </x:c>
      <x:c r="E6584" s="7" t="str">
        <x:v>Channel Instances!O524</x:v>
      </x:c>
      <x:c r="F6584" s="7" t="str">
        <x:f>'Channel Instances'!O524</x:f>
        <x:v>OPEN</x:v>
      </x:c>
    </x:row>
    <x:row r="6585">
      <x:c r="B6585" s="7" t="str">
        <x:v>PHY-06579</x:v>
      </x:c>
      <x:c r="C6585" s="7" t="str">
        <x:v>channel instance</x:v>
      </x:c>
      <x:c r="D6585" s="7" t="str">
        <x:v>CH-0519</x:v>
      </x:c>
      <x:c r="E6585" s="7" t="str">
        <x:v>Channel Instances!O525</x:v>
      </x:c>
      <x:c r="F6585" s="7" t="str">
        <x:f>'Channel Instances'!O525</x:f>
        <x:v>OPEN</x:v>
      </x:c>
    </x:row>
    <x:row r="6586">
      <x:c r="B6586" s="7" t="str">
        <x:v>PHY-06580</x:v>
      </x:c>
      <x:c r="C6586" s="7" t="str">
        <x:v>channel instance</x:v>
      </x:c>
      <x:c r="D6586" s="7" t="str">
        <x:v>CH-0520</x:v>
      </x:c>
      <x:c r="E6586" s="7" t="str">
        <x:v>Channel Instances!O526</x:v>
      </x:c>
      <x:c r="F6586" s="7" t="str">
        <x:f>'Channel Instances'!O526</x:f>
        <x:v>OPEN</x:v>
      </x:c>
    </x:row>
    <x:row r="6587">
      <x:c r="B6587" s="7" t="str">
        <x:v>PHY-06581</x:v>
      </x:c>
      <x:c r="C6587" s="7" t="str">
        <x:v>channel instance</x:v>
      </x:c>
      <x:c r="D6587" s="7" t="str">
        <x:v>CH-0521</x:v>
      </x:c>
      <x:c r="E6587" s="7" t="str">
        <x:v>Channel Instances!O527</x:v>
      </x:c>
      <x:c r="F6587" s="7" t="str">
        <x:f>'Channel Instances'!O527</x:f>
        <x:v>OPEN</x:v>
      </x:c>
    </x:row>
    <x:row r="6588">
      <x:c r="B6588" s="7" t="str">
        <x:v>PHY-06582</x:v>
      </x:c>
      <x:c r="C6588" s="7" t="str">
        <x:v>channel instance</x:v>
      </x:c>
      <x:c r="D6588" s="7" t="str">
        <x:v>CH-0522</x:v>
      </x:c>
      <x:c r="E6588" s="7" t="str">
        <x:v>Channel Instances!O528</x:v>
      </x:c>
      <x:c r="F6588" s="7" t="str">
        <x:f>'Channel Instances'!O528</x:f>
        <x:v>OPEN</x:v>
      </x:c>
    </x:row>
    <x:row r="6589">
      <x:c r="B6589" s="7" t="str">
        <x:v>PHY-06583</x:v>
      </x:c>
      <x:c r="C6589" s="7" t="str">
        <x:v>channel instance</x:v>
      </x:c>
      <x:c r="D6589" s="7" t="str">
        <x:v>CH-0523</x:v>
      </x:c>
      <x:c r="E6589" s="7" t="str">
        <x:v>Channel Instances!O529</x:v>
      </x:c>
      <x:c r="F6589" s="7" t="str">
        <x:f>'Channel Instances'!O529</x:f>
        <x:v>OPEN</x:v>
      </x:c>
    </x:row>
    <x:row r="6590">
      <x:c r="B6590" s="7" t="str">
        <x:v>PHY-06584</x:v>
      </x:c>
      <x:c r="C6590" s="7" t="str">
        <x:v>channel instance</x:v>
      </x:c>
      <x:c r="D6590" s="7" t="str">
        <x:v>CH-0524</x:v>
      </x:c>
      <x:c r="E6590" s="7" t="str">
        <x:v>Channel Instances!O530</x:v>
      </x:c>
      <x:c r="F6590" s="7" t="str">
        <x:f>'Channel Instances'!O530</x:f>
        <x:v>OPEN</x:v>
      </x:c>
    </x:row>
    <x:row r="6591">
      <x:c r="B6591" s="7" t="str">
        <x:v>PHY-06585</x:v>
      </x:c>
      <x:c r="C6591" s="7" t="str">
        <x:v>channel instance</x:v>
      </x:c>
      <x:c r="D6591" s="7" t="str">
        <x:v>CH-0525</x:v>
      </x:c>
      <x:c r="E6591" s="7" t="str">
        <x:v>Channel Instances!O531</x:v>
      </x:c>
      <x:c r="F6591" s="7" t="str">
        <x:f>'Channel Instances'!O531</x:f>
        <x:v>OPEN</x:v>
      </x:c>
    </x:row>
    <x:row r="6592">
      <x:c r="B6592" s="7" t="str">
        <x:v>PHY-06586</x:v>
      </x:c>
      <x:c r="C6592" s="7" t="str">
        <x:v>channel instance</x:v>
      </x:c>
      <x:c r="D6592" s="7" t="str">
        <x:v>CH-0526</x:v>
      </x:c>
      <x:c r="E6592" s="7" t="str">
        <x:v>Channel Instances!O532</x:v>
      </x:c>
      <x:c r="F6592" s="7" t="str">
        <x:f>'Channel Instances'!O532</x:f>
        <x:v>OPEN</x:v>
      </x:c>
    </x:row>
    <x:row r="6593">
      <x:c r="B6593" s="7" t="str">
        <x:v>PHY-06587</x:v>
      </x:c>
      <x:c r="C6593" s="7" t="str">
        <x:v>channel instance</x:v>
      </x:c>
      <x:c r="D6593" s="7" t="str">
        <x:v>CH-0527</x:v>
      </x:c>
      <x:c r="E6593" s="7" t="str">
        <x:v>Channel Instances!O533</x:v>
      </x:c>
      <x:c r="F6593" s="7" t="str">
        <x:f>'Channel Instances'!O533</x:f>
        <x:v>OPEN</x:v>
      </x:c>
    </x:row>
    <x:row r="6594">
      <x:c r="B6594" s="7" t="str">
        <x:v>PHY-06588</x:v>
      </x:c>
      <x:c r="C6594" s="7" t="str">
        <x:v>channel instance</x:v>
      </x:c>
      <x:c r="D6594" s="7" t="str">
        <x:v>CH-0528</x:v>
      </x:c>
      <x:c r="E6594" s="7" t="str">
        <x:v>Channel Instances!O534</x:v>
      </x:c>
      <x:c r="F6594" s="7" t="str">
        <x:f>'Channel Instances'!O534</x:f>
        <x:v>OPEN</x:v>
      </x:c>
    </x:row>
    <x:row r="6595">
      <x:c r="B6595" s="7" t="str">
        <x:v>PHY-06589</x:v>
      </x:c>
      <x:c r="C6595" s="7" t="str">
        <x:v>channel instance</x:v>
      </x:c>
      <x:c r="D6595" s="7" t="str">
        <x:v>CH-0529</x:v>
      </x:c>
      <x:c r="E6595" s="7" t="str">
        <x:v>Channel Instances!O535</x:v>
      </x:c>
      <x:c r="F6595" s="7" t="str">
        <x:f>'Channel Instances'!O535</x:f>
        <x:v>OPEN</x:v>
      </x:c>
    </x:row>
    <x:row r="6596">
      <x:c r="B6596" s="7" t="str">
        <x:v>PHY-06590</x:v>
      </x:c>
      <x:c r="C6596" s="7" t="str">
        <x:v>channel instance</x:v>
      </x:c>
      <x:c r="D6596" s="7" t="str">
        <x:v>CH-0530</x:v>
      </x:c>
      <x:c r="E6596" s="7" t="str">
        <x:v>Channel Instances!O536</x:v>
      </x:c>
      <x:c r="F6596" s="7" t="str">
        <x:f>'Channel Instances'!O536</x:f>
        <x:v>OPEN</x:v>
      </x:c>
    </x:row>
    <x:row r="6597">
      <x:c r="B6597" s="7" t="str">
        <x:v>PHY-06591</x:v>
      </x:c>
      <x:c r="C6597" s="7" t="str">
        <x:v>channel instance</x:v>
      </x:c>
      <x:c r="D6597" s="7" t="str">
        <x:v>CH-0531</x:v>
      </x:c>
      <x:c r="E6597" s="7" t="str">
        <x:v>Channel Instances!O537</x:v>
      </x:c>
      <x:c r="F6597" s="7" t="str">
        <x:f>'Channel Instances'!O537</x:f>
        <x:v>OPEN</x:v>
      </x:c>
    </x:row>
    <x:row r="6598">
      <x:c r="B6598" s="7" t="str">
        <x:v>PHY-06592</x:v>
      </x:c>
      <x:c r="C6598" s="7" t="str">
        <x:v>channel instance</x:v>
      </x:c>
      <x:c r="D6598" s="7" t="str">
        <x:v>CH-0532</x:v>
      </x:c>
      <x:c r="E6598" s="7" t="str">
        <x:v>Channel Instances!O538</x:v>
      </x:c>
      <x:c r="F6598" s="7" t="str">
        <x:f>'Channel Instances'!O538</x:f>
        <x:v>OPEN</x:v>
      </x:c>
    </x:row>
    <x:row r="6599">
      <x:c r="B6599" s="7" t="str">
        <x:v>PHY-06593</x:v>
      </x:c>
      <x:c r="C6599" s="7" t="str">
        <x:v>channel instance</x:v>
      </x:c>
      <x:c r="D6599" s="7" t="str">
        <x:v>CH-0533</x:v>
      </x:c>
      <x:c r="E6599" s="7" t="str">
        <x:v>Channel Instances!O539</x:v>
      </x:c>
      <x:c r="F6599" s="7" t="str">
        <x:f>'Channel Instances'!O539</x:f>
        <x:v>OPEN</x:v>
      </x:c>
    </x:row>
    <x:row r="6600">
      <x:c r="B6600" s="7" t="str">
        <x:v>PHY-06594</x:v>
      </x:c>
      <x:c r="C6600" s="7" t="str">
        <x:v>channel instance</x:v>
      </x:c>
      <x:c r="D6600" s="7" t="str">
        <x:v>CH-0534</x:v>
      </x:c>
      <x:c r="E6600" s="7" t="str">
        <x:v>Channel Instances!O540</x:v>
      </x:c>
      <x:c r="F6600" s="7" t="str">
        <x:f>'Channel Instances'!O540</x:f>
        <x:v>OPEN</x:v>
      </x:c>
    </x:row>
    <x:row r="6601">
      <x:c r="B6601" s="7" t="str">
        <x:v>PHY-06595</x:v>
      </x:c>
      <x:c r="C6601" s="7" t="str">
        <x:v>channel instance</x:v>
      </x:c>
      <x:c r="D6601" s="7" t="str">
        <x:v>CH-0535</x:v>
      </x:c>
      <x:c r="E6601" s="7" t="str">
        <x:v>Channel Instances!O541</x:v>
      </x:c>
      <x:c r="F6601" s="7" t="str">
        <x:f>'Channel Instances'!O541</x:f>
        <x:v>OPEN</x:v>
      </x:c>
    </x:row>
    <x:row r="6602">
      <x:c r="B6602" s="7" t="str">
        <x:v>PHY-06596</x:v>
      </x:c>
      <x:c r="C6602" s="7" t="str">
        <x:v>channel instance</x:v>
      </x:c>
      <x:c r="D6602" s="7" t="str">
        <x:v>CH-0536</x:v>
      </x:c>
      <x:c r="E6602" s="7" t="str">
        <x:v>Channel Instances!O542</x:v>
      </x:c>
      <x:c r="F6602" s="7" t="str">
        <x:f>'Channel Instances'!O542</x:f>
        <x:v>OPEN</x:v>
      </x:c>
    </x:row>
    <x:row r="6603">
      <x:c r="B6603" s="7" t="str">
        <x:v>PHY-06597</x:v>
      </x:c>
      <x:c r="C6603" s="7" t="str">
        <x:v>channel instance</x:v>
      </x:c>
      <x:c r="D6603" s="7" t="str">
        <x:v>CH-0537</x:v>
      </x:c>
      <x:c r="E6603" s="7" t="str">
        <x:v>Channel Instances!O543</x:v>
      </x:c>
      <x:c r="F6603" s="7" t="str">
        <x:f>'Channel Instances'!O543</x:f>
        <x:v>OPEN</x:v>
      </x:c>
    </x:row>
    <x:row r="6604">
      <x:c r="B6604" s="7" t="str">
        <x:v>PHY-06598</x:v>
      </x:c>
      <x:c r="C6604" s="7" t="str">
        <x:v>channel instance</x:v>
      </x:c>
      <x:c r="D6604" s="7" t="str">
        <x:v>CH-0538</x:v>
      </x:c>
      <x:c r="E6604" s="7" t="str">
        <x:v>Channel Instances!O544</x:v>
      </x:c>
      <x:c r="F6604" s="7" t="str">
        <x:f>'Channel Instances'!O544</x:f>
        <x:v>OPEN</x:v>
      </x:c>
    </x:row>
    <x:row r="6605">
      <x:c r="B6605" s="7" t="str">
        <x:v>PHY-06599</x:v>
      </x:c>
      <x:c r="C6605" s="7" t="str">
        <x:v>channel instance</x:v>
      </x:c>
      <x:c r="D6605" s="7" t="str">
        <x:v>CH-0539</x:v>
      </x:c>
      <x:c r="E6605" s="7" t="str">
        <x:v>Channel Instances!O545</x:v>
      </x:c>
      <x:c r="F6605" s="7" t="str">
        <x:f>'Channel Instances'!O545</x:f>
        <x:v>OPEN</x:v>
      </x:c>
    </x:row>
    <x:row r="6606">
      <x:c r="B6606" s="7" t="str">
        <x:v>PHY-06600</x:v>
      </x:c>
      <x:c r="C6606" s="7" t="str">
        <x:v>channel instance</x:v>
      </x:c>
      <x:c r="D6606" s="7" t="str">
        <x:v>CH-0540</x:v>
      </x:c>
      <x:c r="E6606" s="7" t="str">
        <x:v>Channel Instances!O546</x:v>
      </x:c>
      <x:c r="F6606" s="7" t="str">
        <x:f>'Channel Instances'!O546</x:f>
        <x:v>OPEN</x:v>
      </x:c>
    </x:row>
    <x:row r="6607">
      <x:c r="B6607" s="7" t="str">
        <x:v>PHY-06601</x:v>
      </x:c>
      <x:c r="C6607" s="7" t="str">
        <x:v>channel instance</x:v>
      </x:c>
      <x:c r="D6607" s="7" t="str">
        <x:v>CH-0541</x:v>
      </x:c>
      <x:c r="E6607" s="7" t="str">
        <x:v>Channel Instances!O547</x:v>
      </x:c>
      <x:c r="F6607" s="7" t="str">
        <x:f>'Channel Instances'!O547</x:f>
        <x:v>OPEN</x:v>
      </x:c>
    </x:row>
    <x:row r="6608">
      <x:c r="B6608" s="7" t="str">
        <x:v>PHY-06602</x:v>
      </x:c>
      <x:c r="C6608" s="7" t="str">
        <x:v>channel instance</x:v>
      </x:c>
      <x:c r="D6608" s="7" t="str">
        <x:v>CH-0542</x:v>
      </x:c>
      <x:c r="E6608" s="7" t="str">
        <x:v>Channel Instances!O548</x:v>
      </x:c>
      <x:c r="F6608" s="7" t="str">
        <x:f>'Channel Instances'!O548</x:f>
        <x:v>OPEN</x:v>
      </x:c>
    </x:row>
    <x:row r="6609">
      <x:c r="B6609" s="7" t="str">
        <x:v>PHY-06603</x:v>
      </x:c>
      <x:c r="C6609" s="7" t="str">
        <x:v>channel instance</x:v>
      </x:c>
      <x:c r="D6609" s="7" t="str">
        <x:v>CH-0543</x:v>
      </x:c>
      <x:c r="E6609" s="7" t="str">
        <x:v>Channel Instances!O549</x:v>
      </x:c>
      <x:c r="F6609" s="7" t="str">
        <x:f>'Channel Instances'!O549</x:f>
        <x:v>OPEN</x:v>
      </x:c>
    </x:row>
    <x:row r="6610">
      <x:c r="B6610" s="7" t="str">
        <x:v>PHY-06604</x:v>
      </x:c>
      <x:c r="C6610" s="7" t="str">
        <x:v>channel instance</x:v>
      </x:c>
      <x:c r="D6610" s="7" t="str">
        <x:v>CH-0544</x:v>
      </x:c>
      <x:c r="E6610" s="7" t="str">
        <x:v>Channel Instances!O550</x:v>
      </x:c>
      <x:c r="F6610" s="7" t="str">
        <x:f>'Channel Instances'!O550</x:f>
        <x:v>OPEN</x:v>
      </x:c>
    </x:row>
    <x:row r="6611">
      <x:c r="B6611" s="7" t="str">
        <x:v>PHY-06605</x:v>
      </x:c>
      <x:c r="C6611" s="7" t="str">
        <x:v>channel instance</x:v>
      </x:c>
      <x:c r="D6611" s="7" t="str">
        <x:v>CH-0545</x:v>
      </x:c>
      <x:c r="E6611" s="7" t="str">
        <x:v>Channel Instances!O551</x:v>
      </x:c>
      <x:c r="F6611" s="7" t="str">
        <x:f>'Channel Instances'!O551</x:f>
        <x:v>OPEN</x:v>
      </x:c>
    </x:row>
    <x:row r="6612">
      <x:c r="B6612" s="7" t="str">
        <x:v>PHY-06606</x:v>
      </x:c>
      <x:c r="C6612" s="7" t="str">
        <x:v>channel instance</x:v>
      </x:c>
      <x:c r="D6612" s="7" t="str">
        <x:v>CH-0546</x:v>
      </x:c>
      <x:c r="E6612" s="7" t="str">
        <x:v>Channel Instances!O552</x:v>
      </x:c>
      <x:c r="F6612" s="7" t="str">
        <x:f>'Channel Instances'!O552</x:f>
        <x:v>OPEN</x:v>
      </x:c>
    </x:row>
    <x:row r="6613">
      <x:c r="B6613" s="7" t="str">
        <x:v>PHY-06607</x:v>
      </x:c>
      <x:c r="C6613" s="7" t="str">
        <x:v>channel instance</x:v>
      </x:c>
      <x:c r="D6613" s="7" t="str">
        <x:v>CH-0547</x:v>
      </x:c>
      <x:c r="E6613" s="7" t="str">
        <x:v>Channel Instances!O553</x:v>
      </x:c>
      <x:c r="F6613" s="7" t="str">
        <x:f>'Channel Instances'!O553</x:f>
        <x:v>OPEN</x:v>
      </x:c>
    </x:row>
    <x:row r="6614">
      <x:c r="B6614" s="7" t="str">
        <x:v>PHY-06608</x:v>
      </x:c>
      <x:c r="C6614" s="7" t="str">
        <x:v>channel instance</x:v>
      </x:c>
      <x:c r="D6614" s="7" t="str">
        <x:v>CH-0548</x:v>
      </x:c>
      <x:c r="E6614" s="7" t="str">
        <x:v>Channel Instances!O554</x:v>
      </x:c>
      <x:c r="F6614" s="7" t="str">
        <x:f>'Channel Instances'!O554</x:f>
        <x:v>OPEN</x:v>
      </x:c>
    </x:row>
    <x:row r="6615">
      <x:c r="B6615" s="7" t="str">
        <x:v>PHY-06609</x:v>
      </x:c>
      <x:c r="C6615" s="7" t="str">
        <x:v>channel instance</x:v>
      </x:c>
      <x:c r="D6615" s="7" t="str">
        <x:v>CH-0549</x:v>
      </x:c>
      <x:c r="E6615" s="7" t="str">
        <x:v>Channel Instances!O555</x:v>
      </x:c>
      <x:c r="F6615" s="7" t="str">
        <x:f>'Channel Instances'!O555</x:f>
        <x:v>OPEN</x:v>
      </x:c>
    </x:row>
    <x:row r="6616">
      <x:c r="B6616" s="7" t="str">
        <x:v>PHY-06610</x:v>
      </x:c>
      <x:c r="C6616" s="7" t="str">
        <x:v>channel instance</x:v>
      </x:c>
      <x:c r="D6616" s="7" t="str">
        <x:v>CH-0550</x:v>
      </x:c>
      <x:c r="E6616" s="7" t="str">
        <x:v>Channel Instances!O556</x:v>
      </x:c>
      <x:c r="F6616" s="7" t="str">
        <x:f>'Channel Instances'!O556</x:f>
        <x:v>OPEN</x:v>
      </x:c>
    </x:row>
    <x:row r="6617">
      <x:c r="B6617" s="7" t="str">
        <x:v>PHY-06611</x:v>
      </x:c>
      <x:c r="C6617" s="7" t="str">
        <x:v>channel instance</x:v>
      </x:c>
      <x:c r="D6617" s="7" t="str">
        <x:v>CH-0551</x:v>
      </x:c>
      <x:c r="E6617" s="7" t="str">
        <x:v>Channel Instances!O557</x:v>
      </x:c>
      <x:c r="F6617" s="7" t="str">
        <x:f>'Channel Instances'!O557</x:f>
        <x:v>OPEN</x:v>
      </x:c>
    </x:row>
    <x:row r="6618">
      <x:c r="B6618" s="7" t="str">
        <x:v>PHY-06612</x:v>
      </x:c>
      <x:c r="C6618" s="7" t="str">
        <x:v>channel instance</x:v>
      </x:c>
      <x:c r="D6618" s="7" t="str">
        <x:v>CH-0552</x:v>
      </x:c>
      <x:c r="E6618" s="7" t="str">
        <x:v>Channel Instances!O558</x:v>
      </x:c>
      <x:c r="F6618" s="7" t="str">
        <x:f>'Channel Instances'!O558</x:f>
        <x:v>OPEN</x:v>
      </x:c>
    </x:row>
    <x:row r="6619">
      <x:c r="B6619" s="7" t="str">
        <x:v>PHY-06613</x:v>
      </x:c>
      <x:c r="C6619" s="7" t="str">
        <x:v>channel instance</x:v>
      </x:c>
      <x:c r="D6619" s="7" t="str">
        <x:v>CH-0553</x:v>
      </x:c>
      <x:c r="E6619" s="7" t="str">
        <x:v>Channel Instances!O559</x:v>
      </x:c>
      <x:c r="F6619" s="7" t="str">
        <x:f>'Channel Instances'!O559</x:f>
        <x:v>OPEN</x:v>
      </x:c>
    </x:row>
    <x:row r="6620">
      <x:c r="B6620" s="7" t="str">
        <x:v>PHY-06614</x:v>
      </x:c>
      <x:c r="C6620" s="7" t="str">
        <x:v>channel instance</x:v>
      </x:c>
      <x:c r="D6620" s="7" t="str">
        <x:v>CH-0554</x:v>
      </x:c>
      <x:c r="E6620" s="7" t="str">
        <x:v>Channel Instances!O560</x:v>
      </x:c>
      <x:c r="F6620" s="7" t="str">
        <x:f>'Channel Instances'!O560</x:f>
        <x:v>OPEN</x:v>
      </x:c>
    </x:row>
    <x:row r="6621">
      <x:c r="B6621" s="7" t="str">
        <x:v>PHY-06615</x:v>
      </x:c>
      <x:c r="C6621" s="7" t="str">
        <x:v>channel instance</x:v>
      </x:c>
      <x:c r="D6621" s="7" t="str">
        <x:v>CH-0555</x:v>
      </x:c>
      <x:c r="E6621" s="7" t="str">
        <x:v>Channel Instances!O561</x:v>
      </x:c>
      <x:c r="F6621" s="7" t="str">
        <x:f>'Channel Instances'!O561</x:f>
        <x:v>OPEN</x:v>
      </x:c>
    </x:row>
    <x:row r="6622">
      <x:c r="B6622" s="7" t="str">
        <x:v>PHY-06616</x:v>
      </x:c>
      <x:c r="C6622" s="7" t="str">
        <x:v>channel instance</x:v>
      </x:c>
      <x:c r="D6622" s="7" t="str">
        <x:v>CH-0556</x:v>
      </x:c>
      <x:c r="E6622" s="7" t="str">
        <x:v>Channel Instances!O562</x:v>
      </x:c>
      <x:c r="F6622" s="7" t="str">
        <x:f>'Channel Instances'!O562</x:f>
        <x:v>OPEN</x:v>
      </x:c>
    </x:row>
    <x:row r="6623">
      <x:c r="B6623" s="7" t="str">
        <x:v>PHY-06617</x:v>
      </x:c>
      <x:c r="C6623" s="7" t="str">
        <x:v>channel instance</x:v>
      </x:c>
      <x:c r="D6623" s="7" t="str">
        <x:v>CH-0557</x:v>
      </x:c>
      <x:c r="E6623" s="7" t="str">
        <x:v>Channel Instances!O563</x:v>
      </x:c>
      <x:c r="F6623" s="7" t="str">
        <x:f>'Channel Instances'!O563</x:f>
        <x:v>OPEN</x:v>
      </x:c>
    </x:row>
    <x:row r="6624">
      <x:c r="B6624" s="7" t="str">
        <x:v>PHY-06618</x:v>
      </x:c>
      <x:c r="C6624" s="7" t="str">
        <x:v>channel instance</x:v>
      </x:c>
      <x:c r="D6624" s="7" t="str">
        <x:v>CH-0558</x:v>
      </x:c>
      <x:c r="E6624" s="7" t="str">
        <x:v>Channel Instances!O564</x:v>
      </x:c>
      <x:c r="F6624" s="7" t="str">
        <x:f>'Channel Instances'!O564</x:f>
        <x:v>OPEN</x:v>
      </x:c>
    </x:row>
    <x:row r="6625">
      <x:c r="B6625" s="7" t="str">
        <x:v>PHY-06619</x:v>
      </x:c>
      <x:c r="C6625" s="7" t="str">
        <x:v>channel instance</x:v>
      </x:c>
      <x:c r="D6625" s="7" t="str">
        <x:v>CH-0559</x:v>
      </x:c>
      <x:c r="E6625" s="7" t="str">
        <x:v>Channel Instances!O565</x:v>
      </x:c>
      <x:c r="F6625" s="7" t="str">
        <x:f>'Channel Instances'!O565</x:f>
        <x:v>OPEN</x:v>
      </x:c>
    </x:row>
    <x:row r="6626">
      <x:c r="B6626" s="7" t="str">
        <x:v>PHY-06620</x:v>
      </x:c>
      <x:c r="C6626" s="7" t="str">
        <x:v>channel instance</x:v>
      </x:c>
      <x:c r="D6626" s="7" t="str">
        <x:v>CH-0560</x:v>
      </x:c>
      <x:c r="E6626" s="7" t="str">
        <x:v>Channel Instances!O566</x:v>
      </x:c>
      <x:c r="F6626" s="7" t="str">
        <x:f>'Channel Instances'!O566</x:f>
        <x:v>OPEN</x:v>
      </x:c>
    </x:row>
    <x:row r="6627">
      <x:c r="B6627" s="7" t="str">
        <x:v>PHY-06621</x:v>
      </x:c>
      <x:c r="C6627" s="7" t="str">
        <x:v>channel instance</x:v>
      </x:c>
      <x:c r="D6627" s="7" t="str">
        <x:v>CH-0561</x:v>
      </x:c>
      <x:c r="E6627" s="7" t="str">
        <x:v>Channel Instances!O567</x:v>
      </x:c>
      <x:c r="F6627" s="7" t="str">
        <x:f>'Channel Instances'!O567</x:f>
        <x:v>OPEN</x:v>
      </x:c>
    </x:row>
    <x:row r="6628">
      <x:c r="B6628" s="7" t="str">
        <x:v>PHY-06622</x:v>
      </x:c>
      <x:c r="C6628" s="7" t="str">
        <x:v>channel instance</x:v>
      </x:c>
      <x:c r="D6628" s="7" t="str">
        <x:v>CH-0562</x:v>
      </x:c>
      <x:c r="E6628" s="7" t="str">
        <x:v>Channel Instances!O568</x:v>
      </x:c>
      <x:c r="F6628" s="7" t="str">
        <x:f>'Channel Instances'!O568</x:f>
        <x:v>OPEN</x:v>
      </x:c>
    </x:row>
    <x:row r="6629">
      <x:c r="B6629" s="7" t="str">
        <x:v>PHY-06623</x:v>
      </x:c>
      <x:c r="C6629" s="7" t="str">
        <x:v>channel instance</x:v>
      </x:c>
      <x:c r="D6629" s="7" t="str">
        <x:v>CH-0563</x:v>
      </x:c>
      <x:c r="E6629" s="7" t="str">
        <x:v>Channel Instances!O569</x:v>
      </x:c>
      <x:c r="F6629" s="7" t="str">
        <x:f>'Channel Instances'!O569</x:f>
        <x:v>OPEN</x:v>
      </x:c>
    </x:row>
    <x:row r="6630">
      <x:c r="B6630" s="7" t="str">
        <x:v>PHY-06624</x:v>
      </x:c>
      <x:c r="C6630" s="7" t="str">
        <x:v>channel instance</x:v>
      </x:c>
      <x:c r="D6630" s="7" t="str">
        <x:v>CH-0564</x:v>
      </x:c>
      <x:c r="E6630" s="7" t="str">
        <x:v>Channel Instances!O570</x:v>
      </x:c>
      <x:c r="F6630" s="7" t="str">
        <x:f>'Channel Instances'!O570</x:f>
        <x:v>OPEN</x:v>
      </x:c>
    </x:row>
    <x:row r="6631">
      <x:c r="B6631" s="7" t="str">
        <x:v>PHY-06625</x:v>
      </x:c>
      <x:c r="C6631" s="7" t="str">
        <x:v>channel instance</x:v>
      </x:c>
      <x:c r="D6631" s="7" t="str">
        <x:v>CH-0565</x:v>
      </x:c>
      <x:c r="E6631" s="7" t="str">
        <x:v>Channel Instances!O571</x:v>
      </x:c>
      <x:c r="F6631" s="7" t="str">
        <x:f>'Channel Instances'!O571</x:f>
        <x:v>OPEN</x:v>
      </x:c>
    </x:row>
    <x:row r="6632">
      <x:c r="B6632" s="7" t="str">
        <x:v>PHY-06626</x:v>
      </x:c>
      <x:c r="C6632" s="7" t="str">
        <x:v>channel instance</x:v>
      </x:c>
      <x:c r="D6632" s="7" t="str">
        <x:v>CH-0566</x:v>
      </x:c>
      <x:c r="E6632" s="7" t="str">
        <x:v>Channel Instances!O572</x:v>
      </x:c>
      <x:c r="F6632" s="7" t="str">
        <x:f>'Channel Instances'!O572</x:f>
        <x:v>OPEN</x:v>
      </x:c>
    </x:row>
    <x:row r="6633">
      <x:c r="B6633" s="7" t="str">
        <x:v>PHY-06627</x:v>
      </x:c>
      <x:c r="C6633" s="7" t="str">
        <x:v>channel instance</x:v>
      </x:c>
      <x:c r="D6633" s="7" t="str">
        <x:v>CH-0567</x:v>
      </x:c>
      <x:c r="E6633" s="7" t="str">
        <x:v>Channel Instances!O573</x:v>
      </x:c>
      <x:c r="F6633" s="7" t="str">
        <x:f>'Channel Instances'!O573</x:f>
        <x:v>OPEN</x:v>
      </x:c>
    </x:row>
    <x:row r="6634">
      <x:c r="B6634" s="7" t="str">
        <x:v>PHY-06628</x:v>
      </x:c>
      <x:c r="C6634" s="7" t="str">
        <x:v>channel instance</x:v>
      </x:c>
      <x:c r="D6634" s="7" t="str">
        <x:v>CH-0568</x:v>
      </x:c>
      <x:c r="E6634" s="7" t="str">
        <x:v>Channel Instances!O574</x:v>
      </x:c>
      <x:c r="F6634" s="7" t="str">
        <x:f>'Channel Instances'!O574</x:f>
        <x:v>OPEN</x:v>
      </x:c>
    </x:row>
    <x:row r="6635">
      <x:c r="B6635" s="7" t="str">
        <x:v>PHY-06629</x:v>
      </x:c>
      <x:c r="C6635" s="7" t="str">
        <x:v>channel instance</x:v>
      </x:c>
      <x:c r="D6635" s="7" t="str">
        <x:v>CH-0569</x:v>
      </x:c>
      <x:c r="E6635" s="7" t="str">
        <x:v>Channel Instances!O575</x:v>
      </x:c>
      <x:c r="F6635" s="7" t="str">
        <x:f>'Channel Instances'!O575</x:f>
        <x:v>OPEN</x:v>
      </x:c>
    </x:row>
    <x:row r="6636">
      <x:c r="B6636" s="7" t="str">
        <x:v>PHY-06630</x:v>
      </x:c>
      <x:c r="C6636" s="7" t="str">
        <x:v>channel instance</x:v>
      </x:c>
      <x:c r="D6636" s="7" t="str">
        <x:v>CH-0570</x:v>
      </x:c>
      <x:c r="E6636" s="7" t="str">
        <x:v>Channel Instances!O576</x:v>
      </x:c>
      <x:c r="F6636" s="7" t="str">
        <x:f>'Channel Instances'!O576</x:f>
        <x:v>OPEN</x:v>
      </x:c>
    </x:row>
    <x:row r="6637">
      <x:c r="B6637" s="7" t="str">
        <x:v>PHY-06631</x:v>
      </x:c>
      <x:c r="C6637" s="7" t="str">
        <x:v>channel instance</x:v>
      </x:c>
      <x:c r="D6637" s="7" t="str">
        <x:v>CH-0571</x:v>
      </x:c>
      <x:c r="E6637" s="7" t="str">
        <x:v>Channel Instances!O577</x:v>
      </x:c>
      <x:c r="F6637" s="7" t="str">
        <x:f>'Channel Instances'!O577</x:f>
        <x:v>OPEN</x:v>
      </x:c>
    </x:row>
    <x:row r="6638">
      <x:c r="B6638" s="7" t="str">
        <x:v>PHY-06632</x:v>
      </x:c>
      <x:c r="C6638" s="7" t="str">
        <x:v>channel instance</x:v>
      </x:c>
      <x:c r="D6638" s="7" t="str">
        <x:v>CH-0572</x:v>
      </x:c>
      <x:c r="E6638" s="7" t="str">
        <x:v>Channel Instances!O578</x:v>
      </x:c>
      <x:c r="F6638" s="7" t="str">
        <x:f>'Channel Instances'!O578</x:f>
        <x:v>OPEN</x:v>
      </x:c>
    </x:row>
    <x:row r="6639">
      <x:c r="B6639" s="7" t="str">
        <x:v>PHY-06633</x:v>
      </x:c>
      <x:c r="C6639" s="7" t="str">
        <x:v>channel instance</x:v>
      </x:c>
      <x:c r="D6639" s="7" t="str">
        <x:v>CH-0573</x:v>
      </x:c>
      <x:c r="E6639" s="7" t="str">
        <x:v>Channel Instances!O579</x:v>
      </x:c>
      <x:c r="F6639" s="7" t="str">
        <x:f>'Channel Instances'!O579</x:f>
        <x:v>OPEN</x:v>
      </x:c>
    </x:row>
    <x:row r="6640">
      <x:c r="B6640" s="7" t="str">
        <x:v>PHY-06634</x:v>
      </x:c>
      <x:c r="C6640" s="7" t="str">
        <x:v>channel instance</x:v>
      </x:c>
      <x:c r="D6640" s="7" t="str">
        <x:v>CH-0574</x:v>
      </x:c>
      <x:c r="E6640" s="7" t="str">
        <x:v>Channel Instances!O580</x:v>
      </x:c>
      <x:c r="F6640" s="7" t="str">
        <x:f>'Channel Instances'!O580</x:f>
        <x:v>OPEN</x:v>
      </x:c>
    </x:row>
    <x:row r="6641">
      <x:c r="B6641" s="7" t="str">
        <x:v>PHY-06635</x:v>
      </x:c>
      <x:c r="C6641" s="7" t="str">
        <x:v>channel instance</x:v>
      </x:c>
      <x:c r="D6641" s="7" t="str">
        <x:v>CH-0575</x:v>
      </x:c>
      <x:c r="E6641" s="7" t="str">
        <x:v>Channel Instances!O581</x:v>
      </x:c>
      <x:c r="F6641" s="7" t="str">
        <x:f>'Channel Instances'!O581</x:f>
        <x:v>OPEN</x:v>
      </x:c>
    </x:row>
    <x:row r="6642">
      <x:c r="B6642" s="7" t="str">
        <x:v>PHY-06636</x:v>
      </x:c>
      <x:c r="C6642" s="7" t="str">
        <x:v>channel instance</x:v>
      </x:c>
      <x:c r="D6642" s="7" t="str">
        <x:v>CH-0576</x:v>
      </x:c>
      <x:c r="E6642" s="7" t="str">
        <x:v>Channel Instances!O582</x:v>
      </x:c>
      <x:c r="F6642" s="7" t="str">
        <x:f>'Channel Instances'!O582</x:f>
        <x:v>OPEN</x:v>
      </x:c>
    </x:row>
    <x:row r="6643">
      <x:c r="B6643" s="7" t="str">
        <x:v>PHY-06637</x:v>
      </x:c>
      <x:c r="C6643" s="7" t="str">
        <x:v>channel instance</x:v>
      </x:c>
      <x:c r="D6643" s="7" t="str">
        <x:v>CH-0577</x:v>
      </x:c>
      <x:c r="E6643" s="7" t="str">
        <x:v>Channel Instances!O583</x:v>
      </x:c>
      <x:c r="F6643" s="7" t="str">
        <x:f>'Channel Instances'!O583</x:f>
        <x:v>OPEN</x:v>
      </x:c>
    </x:row>
    <x:row r="6644">
      <x:c r="B6644" s="7" t="str">
        <x:v>PHY-06638</x:v>
      </x:c>
      <x:c r="C6644" s="7" t="str">
        <x:v>channel instance</x:v>
      </x:c>
      <x:c r="D6644" s="7" t="str">
        <x:v>CH-0578</x:v>
      </x:c>
      <x:c r="E6644" s="7" t="str">
        <x:v>Channel Instances!O584</x:v>
      </x:c>
      <x:c r="F6644" s="7" t="str">
        <x:f>'Channel Instances'!O584</x:f>
        <x:v>OPEN</x:v>
      </x:c>
    </x:row>
    <x:row r="6645">
      <x:c r="B6645" s="7" t="str">
        <x:v>PHY-06639</x:v>
      </x:c>
      <x:c r="C6645" s="7" t="str">
        <x:v>channel instance</x:v>
      </x:c>
      <x:c r="D6645" s="7" t="str">
        <x:v>CH-0579</x:v>
      </x:c>
      <x:c r="E6645" s="7" t="str">
        <x:v>Channel Instances!O585</x:v>
      </x:c>
      <x:c r="F6645" s="7" t="str">
        <x:f>'Channel Instances'!O585</x:f>
        <x:v>OPEN</x:v>
      </x:c>
    </x:row>
    <x:row r="6646">
      <x:c r="B6646" s="7" t="str">
        <x:v>PHY-06640</x:v>
      </x:c>
      <x:c r="C6646" s="7" t="str">
        <x:v>channel instance</x:v>
      </x:c>
      <x:c r="D6646" s="7" t="str">
        <x:v>CH-0580</x:v>
      </x:c>
      <x:c r="E6646" s="7" t="str">
        <x:v>Channel Instances!O586</x:v>
      </x:c>
      <x:c r="F6646" s="7" t="str">
        <x:f>'Channel Instances'!O586</x:f>
        <x:v>OPEN</x:v>
      </x:c>
    </x:row>
    <x:row r="6647">
      <x:c r="B6647" s="7" t="str">
        <x:v>PHY-06641</x:v>
      </x:c>
      <x:c r="C6647" s="7" t="str">
        <x:v>channel instance</x:v>
      </x:c>
      <x:c r="D6647" s="7" t="str">
        <x:v>CH-0581</x:v>
      </x:c>
      <x:c r="E6647" s="7" t="str">
        <x:v>Channel Instances!O587</x:v>
      </x:c>
      <x:c r="F6647" s="7" t="str">
        <x:f>'Channel Instances'!O587</x:f>
        <x:v>OPEN</x:v>
      </x:c>
    </x:row>
    <x:row r="6648">
      <x:c r="B6648" s="7" t="str">
        <x:v>PHY-06642</x:v>
      </x:c>
      <x:c r="C6648" s="7" t="str">
        <x:v>channel instance</x:v>
      </x:c>
      <x:c r="D6648" s="7" t="str">
        <x:v>CH-0582</x:v>
      </x:c>
      <x:c r="E6648" s="7" t="str">
        <x:v>Channel Instances!O588</x:v>
      </x:c>
      <x:c r="F6648" s="7" t="str">
        <x:f>'Channel Instances'!O588</x:f>
        <x:v>OPEN</x:v>
      </x:c>
    </x:row>
    <x:row r="6649">
      <x:c r="B6649" s="7" t="str">
        <x:v>PHY-06643</x:v>
      </x:c>
      <x:c r="C6649" s="7" t="str">
        <x:v>channel instance</x:v>
      </x:c>
      <x:c r="D6649" s="7" t="str">
        <x:v>CH-0583</x:v>
      </x:c>
      <x:c r="E6649" s="7" t="str">
        <x:v>Channel Instances!O589</x:v>
      </x:c>
      <x:c r="F6649" s="7" t="str">
        <x:f>'Channel Instances'!O589</x:f>
        <x:v>OPEN</x:v>
      </x:c>
    </x:row>
    <x:row r="6650">
      <x:c r="B6650" s="7" t="str">
        <x:v>PHY-06644</x:v>
      </x:c>
      <x:c r="C6650" s="7" t="str">
        <x:v>channel instance</x:v>
      </x:c>
      <x:c r="D6650" s="7" t="str">
        <x:v>CH-0584</x:v>
      </x:c>
      <x:c r="E6650" s="7" t="str">
        <x:v>Channel Instances!O590</x:v>
      </x:c>
      <x:c r="F6650" s="7" t="str">
        <x:f>'Channel Instances'!O590</x:f>
        <x:v>OPEN</x:v>
      </x:c>
    </x:row>
    <x:row r="6651">
      <x:c r="B6651" s="7" t="str">
        <x:v>PHY-06645</x:v>
      </x:c>
      <x:c r="C6651" s="7" t="str">
        <x:v>channel instance</x:v>
      </x:c>
      <x:c r="D6651" s="7" t="str">
        <x:v>CH-0585</x:v>
      </x:c>
      <x:c r="E6651" s="7" t="str">
        <x:v>Channel Instances!O591</x:v>
      </x:c>
      <x:c r="F6651" s="7" t="str">
        <x:f>'Channel Instances'!O591</x:f>
        <x:v>OPEN</x:v>
      </x:c>
    </x:row>
    <x:row r="6652">
      <x:c r="B6652" s="7" t="str">
        <x:v>PHY-06646</x:v>
      </x:c>
      <x:c r="C6652" s="7" t="str">
        <x:v>channel instance</x:v>
      </x:c>
      <x:c r="D6652" s="7" t="str">
        <x:v>CH-0586</x:v>
      </x:c>
      <x:c r="E6652" s="7" t="str">
        <x:v>Channel Instances!O592</x:v>
      </x:c>
      <x:c r="F6652" s="7" t="str">
        <x:f>'Channel Instances'!O592</x:f>
        <x:v>OPEN</x:v>
      </x:c>
    </x:row>
    <x:row r="6653">
      <x:c r="B6653" s="7" t="str">
        <x:v>PHY-06647</x:v>
      </x:c>
      <x:c r="C6653" s="7" t="str">
        <x:v>channel instance</x:v>
      </x:c>
      <x:c r="D6653" s="7" t="str">
        <x:v>CH-0587</x:v>
      </x:c>
      <x:c r="E6653" s="7" t="str">
        <x:v>Channel Instances!O593</x:v>
      </x:c>
      <x:c r="F6653" s="7" t="str">
        <x:f>'Channel Instances'!O593</x:f>
        <x:v>OPEN</x:v>
      </x:c>
    </x:row>
    <x:row r="6654">
      <x:c r="B6654" s="7" t="str">
        <x:v>PHY-06648</x:v>
      </x:c>
      <x:c r="C6654" s="7" t="str">
        <x:v>channel instance</x:v>
      </x:c>
      <x:c r="D6654" s="7" t="str">
        <x:v>CH-0588</x:v>
      </x:c>
      <x:c r="E6654" s="7" t="str">
        <x:v>Channel Instances!O594</x:v>
      </x:c>
      <x:c r="F6654" s="7" t="str">
        <x:f>'Channel Instances'!O594</x:f>
        <x:v>OPEN</x:v>
      </x:c>
    </x:row>
    <x:row r="6655">
      <x:c r="B6655" s="7" t="str">
        <x:v>PHY-06649</x:v>
      </x:c>
      <x:c r="C6655" s="7" t="str">
        <x:v>channel instance</x:v>
      </x:c>
      <x:c r="D6655" s="7" t="str">
        <x:v>CH-0589</x:v>
      </x:c>
      <x:c r="E6655" s="7" t="str">
        <x:v>Channel Instances!O595</x:v>
      </x:c>
      <x:c r="F6655" s="7" t="str">
        <x:f>'Channel Instances'!O595</x:f>
        <x:v>OPEN</x:v>
      </x:c>
    </x:row>
    <x:row r="6656">
      <x:c r="B6656" s="7" t="str">
        <x:v>PHY-06650</x:v>
      </x:c>
      <x:c r="C6656" s="7" t="str">
        <x:v>channel instance</x:v>
      </x:c>
      <x:c r="D6656" s="7" t="str">
        <x:v>CH-0590</x:v>
      </x:c>
      <x:c r="E6656" s="7" t="str">
        <x:v>Channel Instances!O596</x:v>
      </x:c>
      <x:c r="F6656" s="7" t="str">
        <x:f>'Channel Instances'!O596</x:f>
        <x:v>OPEN</x:v>
      </x:c>
    </x:row>
    <x:row r="6657">
      <x:c r="B6657" s="7" t="str">
        <x:v>PHY-06651</x:v>
      </x:c>
      <x:c r="C6657" s="7" t="str">
        <x:v>channel instance</x:v>
      </x:c>
      <x:c r="D6657" s="7" t="str">
        <x:v>CH-0591</x:v>
      </x:c>
      <x:c r="E6657" s="7" t="str">
        <x:v>Channel Instances!O597</x:v>
      </x:c>
      <x:c r="F6657" s="7" t="str">
        <x:f>'Channel Instances'!O597</x:f>
        <x:v>OPEN</x:v>
      </x:c>
    </x:row>
    <x:row r="6658">
      <x:c r="B6658" s="7" t="str">
        <x:v>PHY-06652</x:v>
      </x:c>
      <x:c r="C6658" s="7" t="str">
        <x:v>channel instance</x:v>
      </x:c>
      <x:c r="D6658" s="7" t="str">
        <x:v>CH-0592</x:v>
      </x:c>
      <x:c r="E6658" s="7" t="str">
        <x:v>Channel Instances!O598</x:v>
      </x:c>
      <x:c r="F6658" s="7" t="str">
        <x:f>'Channel Instances'!O598</x:f>
        <x:v>OPEN</x:v>
      </x:c>
    </x:row>
    <x:row r="6659">
      <x:c r="B6659" s="7" t="str">
        <x:v>PHY-06653</x:v>
      </x:c>
      <x:c r="C6659" s="7" t="str">
        <x:v>channel instance</x:v>
      </x:c>
      <x:c r="D6659" s="7" t="str">
        <x:v>CH-0593</x:v>
      </x:c>
      <x:c r="E6659" s="7" t="str">
        <x:v>Channel Instances!O599</x:v>
      </x:c>
      <x:c r="F6659" s="7" t="str">
        <x:f>'Channel Instances'!O599</x:f>
        <x:v>OPEN</x:v>
      </x:c>
    </x:row>
    <x:row r="6660">
      <x:c r="B6660" s="7" t="str">
        <x:v>PHY-06654</x:v>
      </x:c>
      <x:c r="C6660" s="7" t="str">
        <x:v>channel instance</x:v>
      </x:c>
      <x:c r="D6660" s="7" t="str">
        <x:v>CH-0594</x:v>
      </x:c>
      <x:c r="E6660" s="7" t="str">
        <x:v>Channel Instances!O600</x:v>
      </x:c>
      <x:c r="F6660" s="7" t="str">
        <x:f>'Channel Instances'!O600</x:f>
        <x:v>OPEN</x:v>
      </x:c>
    </x:row>
    <x:row r="6661">
      <x:c r="B6661" s="7" t="str">
        <x:v>PHY-06655</x:v>
      </x:c>
      <x:c r="C6661" s="7" t="str">
        <x:v>channel instance</x:v>
      </x:c>
      <x:c r="D6661" s="7" t="str">
        <x:v>CH-0595</x:v>
      </x:c>
      <x:c r="E6661" s="7" t="str">
        <x:v>Channel Instances!O601</x:v>
      </x:c>
      <x:c r="F6661" s="7" t="str">
        <x:f>'Channel Instances'!O601</x:f>
        <x:v>OPEN</x:v>
      </x:c>
    </x:row>
    <x:row r="6662">
      <x:c r="B6662" s="7" t="str">
        <x:v>PHY-06656</x:v>
      </x:c>
      <x:c r="C6662" s="7" t="str">
        <x:v>channel instance</x:v>
      </x:c>
      <x:c r="D6662" s="7" t="str">
        <x:v>CH-0596</x:v>
      </x:c>
      <x:c r="E6662" s="7" t="str">
        <x:v>Channel Instances!O602</x:v>
      </x:c>
      <x:c r="F6662" s="7" t="str">
        <x:f>'Channel Instances'!O602</x:f>
        <x:v>OPEN</x:v>
      </x:c>
    </x:row>
    <x:row r="6663">
      <x:c r="B6663" s="7" t="str">
        <x:v>PHY-06657</x:v>
      </x:c>
      <x:c r="C6663" s="7" t="str">
        <x:v>channel instance</x:v>
      </x:c>
      <x:c r="D6663" s="7" t="str">
        <x:v>CH-0597</x:v>
      </x:c>
      <x:c r="E6663" s="7" t="str">
        <x:v>Channel Instances!O603</x:v>
      </x:c>
      <x:c r="F6663" s="7" t="str">
        <x:f>'Channel Instances'!O603</x:f>
        <x:v>OPEN</x:v>
      </x:c>
    </x:row>
    <x:row r="6664">
      <x:c r="B6664" s="7" t="str">
        <x:v>PHY-06658</x:v>
      </x:c>
      <x:c r="C6664" s="7" t="str">
        <x:v>channel instance</x:v>
      </x:c>
      <x:c r="D6664" s="7" t="str">
        <x:v>CH-0598</x:v>
      </x:c>
      <x:c r="E6664" s="7" t="str">
        <x:v>Channel Instances!O604</x:v>
      </x:c>
      <x:c r="F6664" s="7" t="str">
        <x:f>'Channel Instances'!O604</x:f>
        <x:v>OPEN</x:v>
      </x:c>
    </x:row>
    <x:row r="6665">
      <x:c r="B6665" s="7" t="str">
        <x:v>PHY-06659</x:v>
      </x:c>
      <x:c r="C6665" s="7" t="str">
        <x:v>channel instance</x:v>
      </x:c>
      <x:c r="D6665" s="7" t="str">
        <x:v>CH-0599</x:v>
      </x:c>
      <x:c r="E6665" s="7" t="str">
        <x:v>Channel Instances!O605</x:v>
      </x:c>
      <x:c r="F6665" s="7" t="str">
        <x:f>'Channel Instances'!O605</x:f>
        <x:v>OPEN</x:v>
      </x:c>
    </x:row>
    <x:row r="6666">
      <x:c r="B6666" s="7" t="str">
        <x:v>PHY-06660</x:v>
      </x:c>
      <x:c r="C6666" s="7" t="str">
        <x:v>channel instance</x:v>
      </x:c>
      <x:c r="D6666" s="7" t="str">
        <x:v>CH-0600</x:v>
      </x:c>
      <x:c r="E6666" s="7" t="str">
        <x:v>Channel Instances!O606</x:v>
      </x:c>
      <x:c r="F6666" s="7" t="str">
        <x:f>'Channel Instances'!O606</x:f>
        <x:v>OPEN</x:v>
      </x:c>
    </x:row>
    <x:row r="6667">
      <x:c r="B6667" s="7" t="str">
        <x:v>PHY-06661</x:v>
      </x:c>
      <x:c r="C6667" s="7" t="str">
        <x:v>channel instance</x:v>
      </x:c>
      <x:c r="D6667" s="7" t="str">
        <x:v>CH-0601</x:v>
      </x:c>
      <x:c r="E6667" s="7" t="str">
        <x:v>Channel Instances!O607</x:v>
      </x:c>
      <x:c r="F6667" s="7" t="str">
        <x:f>'Channel Instances'!O607</x:f>
        <x:v>OPEN</x:v>
      </x:c>
    </x:row>
    <x:row r="6668">
      <x:c r="B6668" s="7" t="str">
        <x:v>PHY-06662</x:v>
      </x:c>
      <x:c r="C6668" s="7" t="str">
        <x:v>channel instance</x:v>
      </x:c>
      <x:c r="D6668" s="7" t="str">
        <x:v>CH-0602</x:v>
      </x:c>
      <x:c r="E6668" s="7" t="str">
        <x:v>Channel Instances!O608</x:v>
      </x:c>
      <x:c r="F6668" s="7" t="str">
        <x:f>'Channel Instances'!O608</x:f>
        <x:v>OPEN</x:v>
      </x:c>
    </x:row>
    <x:row r="6669">
      <x:c r="B6669" s="7" t="str">
        <x:v>PHY-06663</x:v>
      </x:c>
      <x:c r="C6669" s="7" t="str">
        <x:v>channel instance</x:v>
      </x:c>
      <x:c r="D6669" s="7" t="str">
        <x:v>CH-0603</x:v>
      </x:c>
      <x:c r="E6669" s="7" t="str">
        <x:v>Channel Instances!O609</x:v>
      </x:c>
      <x:c r="F6669" s="7" t="str">
        <x:f>'Channel Instances'!O609</x:f>
        <x:v>OPEN</x:v>
      </x:c>
    </x:row>
    <x:row r="6670">
      <x:c r="B6670" s="7" t="str">
        <x:v>PHY-06664</x:v>
      </x:c>
      <x:c r="C6670" s="7" t="str">
        <x:v>channel instance</x:v>
      </x:c>
      <x:c r="D6670" s="7" t="str">
        <x:v>CH-0604</x:v>
      </x:c>
      <x:c r="E6670" s="7" t="str">
        <x:v>Channel Instances!O610</x:v>
      </x:c>
      <x:c r="F6670" s="7" t="str">
        <x:f>'Channel Instances'!O610</x:f>
        <x:v>OPEN</x:v>
      </x:c>
    </x:row>
    <x:row r="6671">
      <x:c r="B6671" s="7" t="str">
        <x:v>PHY-06665</x:v>
      </x:c>
      <x:c r="C6671" s="7" t="str">
        <x:v>channel instance</x:v>
      </x:c>
      <x:c r="D6671" s="7" t="str">
        <x:v>CH-0605</x:v>
      </x:c>
      <x:c r="E6671" s="7" t="str">
        <x:v>Channel Instances!O611</x:v>
      </x:c>
      <x:c r="F6671" s="7" t="str">
        <x:f>'Channel Instances'!O611</x:f>
        <x:v>OPEN</x:v>
      </x:c>
    </x:row>
    <x:row r="6672">
      <x:c r="B6672" s="7" t="str">
        <x:v>PHY-06666</x:v>
      </x:c>
      <x:c r="C6672" s="7" t="str">
        <x:v>channel instance</x:v>
      </x:c>
      <x:c r="D6672" s="7" t="str">
        <x:v>CH-0606</x:v>
      </x:c>
      <x:c r="E6672" s="7" t="str">
        <x:v>Channel Instances!O612</x:v>
      </x:c>
      <x:c r="F6672" s="7" t="str">
        <x:f>'Channel Instances'!O612</x:f>
        <x:v>OPEN</x:v>
      </x:c>
    </x:row>
    <x:row r="6673">
      <x:c r="B6673" s="7" t="str">
        <x:v>PHY-06667</x:v>
      </x:c>
      <x:c r="C6673" s="7" t="str">
        <x:v>channel instance</x:v>
      </x:c>
      <x:c r="D6673" s="7" t="str">
        <x:v>CH-0607</x:v>
      </x:c>
      <x:c r="E6673" s="7" t="str">
        <x:v>Channel Instances!O613</x:v>
      </x:c>
      <x:c r="F6673" s="7" t="str">
        <x:f>'Channel Instances'!O613</x:f>
        <x:v>OPEN</x:v>
      </x:c>
    </x:row>
    <x:row r="6674">
      <x:c r="B6674" s="7" t="str">
        <x:v>PHY-06668</x:v>
      </x:c>
      <x:c r="C6674" s="7" t="str">
        <x:v>channel instance</x:v>
      </x:c>
      <x:c r="D6674" s="7" t="str">
        <x:v>CH-0608</x:v>
      </x:c>
      <x:c r="E6674" s="7" t="str">
        <x:v>Channel Instances!O614</x:v>
      </x:c>
      <x:c r="F6674" s="7" t="str">
        <x:f>'Channel Instances'!O614</x:f>
        <x:v>OPEN</x:v>
      </x:c>
    </x:row>
    <x:row r="6675">
      <x:c r="B6675" s="7" t="str">
        <x:v>PHY-06669</x:v>
      </x:c>
      <x:c r="C6675" s="7" t="str">
        <x:v>channel instance</x:v>
      </x:c>
      <x:c r="D6675" s="7" t="str">
        <x:v>CH-0609</x:v>
      </x:c>
      <x:c r="E6675" s="7" t="str">
        <x:v>Channel Instances!O615</x:v>
      </x:c>
      <x:c r="F6675" s="7" t="str">
        <x:f>'Channel Instances'!O615</x:f>
        <x:v>OPEN</x:v>
      </x:c>
    </x:row>
    <x:row r="6676">
      <x:c r="B6676" s="7" t="str">
        <x:v>PHY-06670</x:v>
      </x:c>
      <x:c r="C6676" s="7" t="str">
        <x:v>channel instance</x:v>
      </x:c>
      <x:c r="D6676" s="7" t="str">
        <x:v>CH-0610</x:v>
      </x:c>
      <x:c r="E6676" s="7" t="str">
        <x:v>Channel Instances!O616</x:v>
      </x:c>
      <x:c r="F6676" s="7" t="str">
        <x:f>'Channel Instances'!O616</x:f>
        <x:v>OPEN</x:v>
      </x:c>
    </x:row>
    <x:row r="6677">
      <x:c r="B6677" s="7" t="str">
        <x:v>PHY-06671</x:v>
      </x:c>
      <x:c r="C6677" s="7" t="str">
        <x:v>channel instance</x:v>
      </x:c>
      <x:c r="D6677" s="7" t="str">
        <x:v>CH-0611</x:v>
      </x:c>
      <x:c r="E6677" s="7" t="str">
        <x:v>Channel Instances!O617</x:v>
      </x:c>
      <x:c r="F6677" s="7" t="str">
        <x:f>'Channel Instances'!O617</x:f>
        <x:v>OPEN</x:v>
      </x:c>
    </x:row>
    <x:row r="6678">
      <x:c r="B6678" s="7" t="str">
        <x:v>PHY-06672</x:v>
      </x:c>
      <x:c r="C6678" s="7" t="str">
        <x:v>channel instance</x:v>
      </x:c>
      <x:c r="D6678" s="7" t="str">
        <x:v>CH-0612</x:v>
      </x:c>
      <x:c r="E6678" s="7" t="str">
        <x:v>Channel Instances!O618</x:v>
      </x:c>
      <x:c r="F6678" s="7" t="str">
        <x:f>'Channel Instances'!O618</x:f>
        <x:v>OPEN</x:v>
      </x:c>
    </x:row>
    <x:row r="6679">
      <x:c r="B6679" s="7" t="str">
        <x:v>PHY-06673</x:v>
      </x:c>
      <x:c r="C6679" s="7" t="str">
        <x:v>channel instance</x:v>
      </x:c>
      <x:c r="D6679" s="7" t="str">
        <x:v>CH-0613</x:v>
      </x:c>
      <x:c r="E6679" s="7" t="str">
        <x:v>Channel Instances!O619</x:v>
      </x:c>
      <x:c r="F6679" s="7" t="str">
        <x:f>'Channel Instances'!O619</x:f>
        <x:v>OPEN</x:v>
      </x:c>
    </x:row>
    <x:row r="6680">
      <x:c r="B6680" s="7" t="str">
        <x:v>PHY-06674</x:v>
      </x:c>
      <x:c r="C6680" s="7" t="str">
        <x:v>channel instance</x:v>
      </x:c>
      <x:c r="D6680" s="7" t="str">
        <x:v>CH-0614</x:v>
      </x:c>
      <x:c r="E6680" s="7" t="str">
        <x:v>Channel Instances!O620</x:v>
      </x:c>
      <x:c r="F6680" s="7" t="str">
        <x:f>'Channel Instances'!O620</x:f>
        <x:v>OPEN</x:v>
      </x:c>
    </x:row>
    <x:row r="6681">
      <x:c r="B6681" s="7" t="str">
        <x:v>PHY-06675</x:v>
      </x:c>
      <x:c r="C6681" s="7" t="str">
        <x:v>channel instance</x:v>
      </x:c>
      <x:c r="D6681" s="7" t="str">
        <x:v>CH-0615</x:v>
      </x:c>
      <x:c r="E6681" s="7" t="str">
        <x:v>Channel Instances!O621</x:v>
      </x:c>
      <x:c r="F6681" s="7" t="str">
        <x:f>'Channel Instances'!O621</x:f>
        <x:v>OPEN</x:v>
      </x:c>
    </x:row>
    <x:row r="6682">
      <x:c r="B6682" s="7" t="str">
        <x:v>PHY-06676</x:v>
      </x:c>
      <x:c r="C6682" s="7" t="str">
        <x:v>channel instance</x:v>
      </x:c>
      <x:c r="D6682" s="7" t="str">
        <x:v>CH-0616</x:v>
      </x:c>
      <x:c r="E6682" s="7" t="str">
        <x:v>Channel Instances!O622</x:v>
      </x:c>
      <x:c r="F6682" s="7" t="str">
        <x:f>'Channel Instances'!O622</x:f>
        <x:v>OPEN</x:v>
      </x:c>
    </x:row>
    <x:row r="6683">
      <x:c r="B6683" s="7" t="str">
        <x:v>PHY-06677</x:v>
      </x:c>
      <x:c r="C6683" s="7" t="str">
        <x:v>channel instance</x:v>
      </x:c>
      <x:c r="D6683" s="7" t="str">
        <x:v>CH-0617</x:v>
      </x:c>
      <x:c r="E6683" s="7" t="str">
        <x:v>Channel Instances!O623</x:v>
      </x:c>
      <x:c r="F6683" s="7" t="str">
        <x:f>'Channel Instances'!O623</x:f>
        <x:v>OPEN</x:v>
      </x:c>
    </x:row>
    <x:row r="6684">
      <x:c r="B6684" s="7" t="str">
        <x:v>PHY-06678</x:v>
      </x:c>
      <x:c r="C6684" s="7" t="str">
        <x:v>channel instance</x:v>
      </x:c>
      <x:c r="D6684" s="7" t="str">
        <x:v>CH-0618</x:v>
      </x:c>
      <x:c r="E6684" s="7" t="str">
        <x:v>Channel Instances!O624</x:v>
      </x:c>
      <x:c r="F6684" s="7" t="str">
        <x:f>'Channel Instances'!O624</x:f>
        <x:v>OPEN</x:v>
      </x:c>
    </x:row>
    <x:row r="6685">
      <x:c r="B6685" s="7" t="str">
        <x:v>PHY-06679</x:v>
      </x:c>
      <x:c r="C6685" s="7" t="str">
        <x:v>channel instance</x:v>
      </x:c>
      <x:c r="D6685" s="7" t="str">
        <x:v>CH-0619</x:v>
      </x:c>
      <x:c r="E6685" s="7" t="str">
        <x:v>Channel Instances!O625</x:v>
      </x:c>
      <x:c r="F6685" s="7" t="str">
        <x:f>'Channel Instances'!O625</x:f>
        <x:v>OPEN</x:v>
      </x:c>
    </x:row>
    <x:row r="6686">
      <x:c r="B6686" s="7" t="str">
        <x:v>PHY-06680</x:v>
      </x:c>
      <x:c r="C6686" s="7" t="str">
        <x:v>channel instance</x:v>
      </x:c>
      <x:c r="D6686" s="7" t="str">
        <x:v>CH-0620</x:v>
      </x:c>
      <x:c r="E6686" s="7" t="str">
        <x:v>Channel Instances!O626</x:v>
      </x:c>
      <x:c r="F6686" s="7" t="str">
        <x:f>'Channel Instances'!O626</x:f>
        <x:v>OPEN</x:v>
      </x:c>
    </x:row>
    <x:row r="6687">
      <x:c r="B6687" s="7" t="str">
        <x:v>PHY-06681</x:v>
      </x:c>
      <x:c r="C6687" s="7" t="str">
        <x:v>channel instance</x:v>
      </x:c>
      <x:c r="D6687" s="7" t="str">
        <x:v>CH-0621</x:v>
      </x:c>
      <x:c r="E6687" s="7" t="str">
        <x:v>Channel Instances!O627</x:v>
      </x:c>
      <x:c r="F6687" s="7" t="str">
        <x:f>'Channel Instances'!O627</x:f>
        <x:v>OPEN</x:v>
      </x:c>
    </x:row>
    <x:row r="6688">
      <x:c r="B6688" s="7" t="str">
        <x:v>PHY-06682</x:v>
      </x:c>
      <x:c r="C6688" s="7" t="str">
        <x:v>channel instance</x:v>
      </x:c>
      <x:c r="D6688" s="7" t="str">
        <x:v>CH-0622</x:v>
      </x:c>
      <x:c r="E6688" s="7" t="str">
        <x:v>Channel Instances!O628</x:v>
      </x:c>
      <x:c r="F6688" s="7" t="str">
        <x:f>'Channel Instances'!O628</x:f>
        <x:v>OPEN</x:v>
      </x:c>
    </x:row>
    <x:row r="6689">
      <x:c r="B6689" s="7" t="str">
        <x:v>PHY-06683</x:v>
      </x:c>
      <x:c r="C6689" s="7" t="str">
        <x:v>channel instance</x:v>
      </x:c>
      <x:c r="D6689" s="7" t="str">
        <x:v>CH-0623</x:v>
      </x:c>
      <x:c r="E6689" s="7" t="str">
        <x:v>Channel Instances!O629</x:v>
      </x:c>
      <x:c r="F6689" s="7" t="str">
        <x:f>'Channel Instances'!O629</x:f>
        <x:v>OPEN</x:v>
      </x:c>
    </x:row>
    <x:row r="6690">
      <x:c r="B6690" s="7" t="str">
        <x:v>PHY-06684</x:v>
      </x:c>
      <x:c r="C6690" s="7" t="str">
        <x:v>channel instance</x:v>
      </x:c>
      <x:c r="D6690" s="7" t="str">
        <x:v>CH-0624</x:v>
      </x:c>
      <x:c r="E6690" s="7" t="str">
        <x:v>Channel Instances!O630</x:v>
      </x:c>
      <x:c r="F6690" s="7" t="str">
        <x:f>'Channel Instances'!O630</x:f>
        <x:v>OPEN</x:v>
      </x:c>
    </x:row>
    <x:row r="6691">
      <x:c r="B6691" s="7" t="str">
        <x:v>PHY-06685</x:v>
      </x:c>
      <x:c r="C6691" s="7" t="str">
        <x:v>channel instance</x:v>
      </x:c>
      <x:c r="D6691" s="7" t="str">
        <x:v>CH-0625</x:v>
      </x:c>
      <x:c r="E6691" s="7" t="str">
        <x:v>Channel Instances!O631</x:v>
      </x:c>
      <x:c r="F6691" s="7" t="str">
        <x:f>'Channel Instances'!O631</x:f>
        <x:v>OPEN</x:v>
      </x:c>
    </x:row>
    <x:row r="6692">
      <x:c r="B6692" s="7" t="str">
        <x:v>PHY-06686</x:v>
      </x:c>
      <x:c r="C6692" s="7" t="str">
        <x:v>channel instance</x:v>
      </x:c>
      <x:c r="D6692" s="7" t="str">
        <x:v>CH-0626</x:v>
      </x:c>
      <x:c r="E6692" s="7" t="str">
        <x:v>Channel Instances!O632</x:v>
      </x:c>
      <x:c r="F6692" s="7" t="str">
        <x:f>'Channel Instances'!O632</x:f>
        <x:v>OPEN</x:v>
      </x:c>
    </x:row>
    <x:row r="6693">
      <x:c r="B6693" s="7" t="str">
        <x:v>PHY-06687</x:v>
      </x:c>
      <x:c r="C6693" s="7" t="str">
        <x:v>channel instance</x:v>
      </x:c>
      <x:c r="D6693" s="7" t="str">
        <x:v>CH-0627</x:v>
      </x:c>
      <x:c r="E6693" s="7" t="str">
        <x:v>Channel Instances!O633</x:v>
      </x:c>
      <x:c r="F6693" s="7" t="str">
        <x:f>'Channel Instances'!O633</x:f>
        <x:v>OPEN</x:v>
      </x:c>
    </x:row>
    <x:row r="6694">
      <x:c r="B6694" s="7" t="str">
        <x:v>PHY-06688</x:v>
      </x:c>
      <x:c r="C6694" s="7" t="str">
        <x:v>channel instance</x:v>
      </x:c>
      <x:c r="D6694" s="7" t="str">
        <x:v>CH-0628</x:v>
      </x:c>
      <x:c r="E6694" s="7" t="str">
        <x:v>Channel Instances!O634</x:v>
      </x:c>
      <x:c r="F6694" s="7" t="str">
        <x:f>'Channel Instances'!O634</x:f>
        <x:v>OPEN</x:v>
      </x:c>
    </x:row>
    <x:row r="6695">
      <x:c r="B6695" s="7" t="str">
        <x:v>PHY-06689</x:v>
      </x:c>
      <x:c r="C6695" s="7" t="str">
        <x:v>channel instance</x:v>
      </x:c>
      <x:c r="D6695" s="7" t="str">
        <x:v>CH-0629</x:v>
      </x:c>
      <x:c r="E6695" s="7" t="str">
        <x:v>Channel Instances!O635</x:v>
      </x:c>
      <x:c r="F6695" s="7" t="str">
        <x:f>'Channel Instances'!O635</x:f>
        <x:v>OPEN</x:v>
      </x:c>
    </x:row>
    <x:row r="6696">
      <x:c r="B6696" s="7" t="str">
        <x:v>PHY-06690</x:v>
      </x:c>
      <x:c r="C6696" s="7" t="str">
        <x:v>channel instance</x:v>
      </x:c>
      <x:c r="D6696" s="7" t="str">
        <x:v>CH-0630</x:v>
      </x:c>
      <x:c r="E6696" s="7" t="str">
        <x:v>Channel Instances!O636</x:v>
      </x:c>
      <x:c r="F6696" s="7" t="str">
        <x:f>'Channel Instances'!O636</x:f>
        <x:v>OPEN</x:v>
      </x:c>
    </x:row>
    <x:row r="6697">
      <x:c r="B6697" s="7" t="str">
        <x:v>PHY-06691</x:v>
      </x:c>
      <x:c r="C6697" s="7" t="str">
        <x:v>channel instance</x:v>
      </x:c>
      <x:c r="D6697" s="7" t="str">
        <x:v>CH-0631</x:v>
      </x:c>
      <x:c r="E6697" s="7" t="str">
        <x:v>Channel Instances!O637</x:v>
      </x:c>
      <x:c r="F6697" s="7" t="str">
        <x:f>'Channel Instances'!O637</x:f>
        <x:v>OPEN</x:v>
      </x:c>
    </x:row>
    <x:row r="6698">
      <x:c r="B6698" s="7" t="str">
        <x:v>PHY-06692</x:v>
      </x:c>
      <x:c r="C6698" s="7" t="str">
        <x:v>channel instance</x:v>
      </x:c>
      <x:c r="D6698" s="7" t="str">
        <x:v>CH-0632</x:v>
      </x:c>
      <x:c r="E6698" s="7" t="str">
        <x:v>Channel Instances!O638</x:v>
      </x:c>
      <x:c r="F6698" s="7" t="str">
        <x:f>'Channel Instances'!O638</x:f>
        <x:v>OPEN</x:v>
      </x:c>
    </x:row>
    <x:row r="6699">
      <x:c r="B6699" s="7" t="str">
        <x:v>PHY-06693</x:v>
      </x:c>
      <x:c r="C6699" s="7" t="str">
        <x:v>channel instance</x:v>
      </x:c>
      <x:c r="D6699" s="7" t="str">
        <x:v>CH-0633</x:v>
      </x:c>
      <x:c r="E6699" s="7" t="str">
        <x:v>Channel Instances!O639</x:v>
      </x:c>
      <x:c r="F6699" s="7" t="str">
        <x:f>'Channel Instances'!O639</x:f>
        <x:v>OPEN</x:v>
      </x:c>
    </x:row>
    <x:row r="6700">
      <x:c r="B6700" s="7" t="str">
        <x:v>PHY-06694</x:v>
      </x:c>
      <x:c r="C6700" s="7" t="str">
        <x:v>channel instance</x:v>
      </x:c>
      <x:c r="D6700" s="7" t="str">
        <x:v>CH-0634</x:v>
      </x:c>
      <x:c r="E6700" s="7" t="str">
        <x:v>Channel Instances!O640</x:v>
      </x:c>
      <x:c r="F6700" s="7" t="str">
        <x:f>'Channel Instances'!O640</x:f>
        <x:v>OPEN</x:v>
      </x:c>
    </x:row>
    <x:row r="6701">
      <x:c r="B6701" s="7" t="str">
        <x:v>PHY-06695</x:v>
      </x:c>
      <x:c r="C6701" s="7" t="str">
        <x:v>channel instance</x:v>
      </x:c>
      <x:c r="D6701" s="7" t="str">
        <x:v>CH-0635</x:v>
      </x:c>
      <x:c r="E6701" s="7" t="str">
        <x:v>Channel Instances!O641</x:v>
      </x:c>
      <x:c r="F6701" s="7" t="str">
        <x:f>'Channel Instances'!O641</x:f>
        <x:v>OPEN</x:v>
      </x:c>
    </x:row>
    <x:row r="6702">
      <x:c r="B6702" s="7" t="str">
        <x:v>PHY-06696</x:v>
      </x:c>
      <x:c r="C6702" s="7" t="str">
        <x:v>channel instance</x:v>
      </x:c>
      <x:c r="D6702" s="7" t="str">
        <x:v>CH-0636</x:v>
      </x:c>
      <x:c r="E6702" s="7" t="str">
        <x:v>Channel Instances!O642</x:v>
      </x:c>
      <x:c r="F6702" s="7" t="str">
        <x:f>'Channel Instances'!O642</x:f>
        <x:v>OPEN</x:v>
      </x:c>
    </x:row>
    <x:row r="6703">
      <x:c r="B6703" s="7" t="str">
        <x:v>PHY-06697</x:v>
      </x:c>
      <x:c r="C6703" s="7" t="str">
        <x:v>channel instance</x:v>
      </x:c>
      <x:c r="D6703" s="7" t="str">
        <x:v>CH-0637</x:v>
      </x:c>
      <x:c r="E6703" s="7" t="str">
        <x:v>Channel Instances!O643</x:v>
      </x:c>
      <x:c r="F6703" s="7" t="str">
        <x:f>'Channel Instances'!O643</x:f>
        <x:v>OPEN</x:v>
      </x:c>
    </x:row>
    <x:row r="6704">
      <x:c r="B6704" s="7" t="str">
        <x:v>PHY-06698</x:v>
      </x:c>
      <x:c r="C6704" s="7" t="str">
        <x:v>channel instance</x:v>
      </x:c>
      <x:c r="D6704" s="7" t="str">
        <x:v>CH-0638</x:v>
      </x:c>
      <x:c r="E6704" s="7" t="str">
        <x:v>Channel Instances!O644</x:v>
      </x:c>
      <x:c r="F6704" s="7" t="str">
        <x:f>'Channel Instances'!O644</x:f>
        <x:v>OPEN</x:v>
      </x:c>
    </x:row>
    <x:row r="6705">
      <x:c r="B6705" s="7" t="str">
        <x:v>PHY-06699</x:v>
      </x:c>
      <x:c r="C6705" s="7" t="str">
        <x:v>channel instance</x:v>
      </x:c>
      <x:c r="D6705" s="7" t="str">
        <x:v>CH-0639</x:v>
      </x:c>
      <x:c r="E6705" s="7" t="str">
        <x:v>Channel Instances!O645</x:v>
      </x:c>
      <x:c r="F6705" s="7" t="str">
        <x:f>'Channel Instances'!O645</x:f>
        <x:v>OPEN</x:v>
      </x:c>
    </x:row>
    <x:row r="6706">
      <x:c r="B6706" s="7" t="str">
        <x:v>PHY-06700</x:v>
      </x:c>
      <x:c r="C6706" s="7" t="str">
        <x:v>channel instance</x:v>
      </x:c>
      <x:c r="D6706" s="7" t="str">
        <x:v>CH-0640</x:v>
      </x:c>
      <x:c r="E6706" s="7" t="str">
        <x:v>Channel Instances!O646</x:v>
      </x:c>
      <x:c r="F6706" s="7" t="str">
        <x:f>'Channel Instances'!O646</x:f>
        <x:v>OPEN</x:v>
      </x:c>
    </x:row>
    <x:row r="6707">
      <x:c r="B6707" s="7" t="str">
        <x:v>PHY-06701</x:v>
      </x:c>
      <x:c r="C6707" s="7" t="str">
        <x:v>channel instance</x:v>
      </x:c>
      <x:c r="D6707" s="7" t="str">
        <x:v>CH-0641</x:v>
      </x:c>
      <x:c r="E6707" s="7" t="str">
        <x:v>Channel Instances!O647</x:v>
      </x:c>
      <x:c r="F6707" s="7" t="str">
        <x:f>'Channel Instances'!O647</x:f>
        <x:v>OPEN</x:v>
      </x:c>
    </x:row>
    <x:row r="6708">
      <x:c r="B6708" s="7" t="str">
        <x:v>PHY-06702</x:v>
      </x:c>
      <x:c r="C6708" s="7" t="str">
        <x:v>channel instance</x:v>
      </x:c>
      <x:c r="D6708" s="7" t="str">
        <x:v>CH-0642</x:v>
      </x:c>
      <x:c r="E6708" s="7" t="str">
        <x:v>Channel Instances!O648</x:v>
      </x:c>
      <x:c r="F6708" s="7" t="str">
        <x:f>'Channel Instances'!O648</x:f>
        <x:v>OPEN</x:v>
      </x:c>
    </x:row>
    <x:row r="6709">
      <x:c r="B6709" s="7" t="str">
        <x:v>PHY-06703</x:v>
      </x:c>
      <x:c r="C6709" s="7" t="str">
        <x:v>channel instance</x:v>
      </x:c>
      <x:c r="D6709" s="7" t="str">
        <x:v>CH-0643</x:v>
      </x:c>
      <x:c r="E6709" s="7" t="str">
        <x:v>Channel Instances!O649</x:v>
      </x:c>
      <x:c r="F6709" s="7" t="str">
        <x:f>'Channel Instances'!O649</x:f>
        <x:v>OPEN</x:v>
      </x:c>
    </x:row>
    <x:row r="6710">
      <x:c r="B6710" s="7" t="str">
        <x:v>PHY-06704</x:v>
      </x:c>
      <x:c r="C6710" s="7" t="str">
        <x:v>channel instance</x:v>
      </x:c>
      <x:c r="D6710" s="7" t="str">
        <x:v>CH-0644</x:v>
      </x:c>
      <x:c r="E6710" s="7" t="str">
        <x:v>Channel Instances!O650</x:v>
      </x:c>
      <x:c r="F6710" s="7" t="str">
        <x:f>'Channel Instances'!O650</x:f>
        <x:v>OPEN</x:v>
      </x:c>
    </x:row>
    <x:row r="6711">
      <x:c r="B6711" s="7" t="str">
        <x:v>PHY-06705</x:v>
      </x:c>
      <x:c r="C6711" s="7" t="str">
        <x:v>channel instance</x:v>
      </x:c>
      <x:c r="D6711" s="7" t="str">
        <x:v>CH-0645</x:v>
      </x:c>
      <x:c r="E6711" s="7" t="str">
        <x:v>Channel Instances!O651</x:v>
      </x:c>
      <x:c r="F6711" s="7" t="str">
        <x:f>'Channel Instances'!O651</x:f>
        <x:v>OPEN</x:v>
      </x:c>
    </x:row>
    <x:row r="6712">
      <x:c r="B6712" s="7" t="str">
        <x:v>PHY-06706</x:v>
      </x:c>
      <x:c r="C6712" s="7" t="str">
        <x:v>channel instance</x:v>
      </x:c>
      <x:c r="D6712" s="7" t="str">
        <x:v>CH-0646</x:v>
      </x:c>
      <x:c r="E6712" s="7" t="str">
        <x:v>Channel Instances!O652</x:v>
      </x:c>
      <x:c r="F6712" s="7" t="str">
        <x:f>'Channel Instances'!O652</x:f>
        <x:v>OPEN</x:v>
      </x:c>
    </x:row>
    <x:row r="6713">
      <x:c r="B6713" s="7" t="str">
        <x:v>PHY-06707</x:v>
      </x:c>
      <x:c r="C6713" s="7" t="str">
        <x:v>channel instance</x:v>
      </x:c>
      <x:c r="D6713" s="7" t="str">
        <x:v>CH-0647</x:v>
      </x:c>
      <x:c r="E6713" s="7" t="str">
        <x:v>Channel Instances!O653</x:v>
      </x:c>
      <x:c r="F6713" s="7" t="str">
        <x:f>'Channel Instances'!O653</x:f>
        <x:v>OPEN</x:v>
      </x:c>
    </x:row>
    <x:row r="6714">
      <x:c r="B6714" s="7" t="str">
        <x:v>PHY-06708</x:v>
      </x:c>
      <x:c r="C6714" s="7" t="str">
        <x:v>channel instance</x:v>
      </x:c>
      <x:c r="D6714" s="7" t="str">
        <x:v>CH-0648</x:v>
      </x:c>
      <x:c r="E6714" s="7" t="str">
        <x:v>Channel Instances!O654</x:v>
      </x:c>
      <x:c r="F6714" s="7" t="str">
        <x:f>'Channel Instances'!O654</x:f>
        <x:v>OPEN</x:v>
      </x:c>
    </x:row>
    <x:row r="6715">
      <x:c r="B6715" s="7" t="str">
        <x:v>PHY-06709</x:v>
      </x:c>
      <x:c r="C6715" s="7" t="str">
        <x:v>channel instance</x:v>
      </x:c>
      <x:c r="D6715" s="7" t="str">
        <x:v>CH-0649</x:v>
      </x:c>
      <x:c r="E6715" s="7" t="str">
        <x:v>Channel Instances!O655</x:v>
      </x:c>
      <x:c r="F6715" s="7" t="str">
        <x:f>'Channel Instances'!O655</x:f>
        <x:v>OPEN</x:v>
      </x:c>
    </x:row>
    <x:row r="6716">
      <x:c r="B6716" s="7" t="str">
        <x:v>PHY-06710</x:v>
      </x:c>
      <x:c r="C6716" s="7" t="str">
        <x:v>channel instance</x:v>
      </x:c>
      <x:c r="D6716" s="7" t="str">
        <x:v>CH-0650</x:v>
      </x:c>
      <x:c r="E6716" s="7" t="str">
        <x:v>Channel Instances!O656</x:v>
      </x:c>
      <x:c r="F6716" s="7" t="str">
        <x:f>'Channel Instances'!O656</x:f>
        <x:v>OPEN</x:v>
      </x:c>
    </x:row>
    <x:row r="6717">
      <x:c r="B6717" s="7" t="str">
        <x:v>PHY-06711</x:v>
      </x:c>
      <x:c r="C6717" s="7" t="str">
        <x:v>channel instance</x:v>
      </x:c>
      <x:c r="D6717" s="7" t="str">
        <x:v>CH-0651</x:v>
      </x:c>
      <x:c r="E6717" s="7" t="str">
        <x:v>Channel Instances!O657</x:v>
      </x:c>
      <x:c r="F6717" s="7" t="str">
        <x:f>'Channel Instances'!O657</x:f>
        <x:v>OPEN</x:v>
      </x:c>
    </x:row>
    <x:row r="6718">
      <x:c r="B6718" s="7" t="str">
        <x:v>PHY-06712</x:v>
      </x:c>
      <x:c r="C6718" s="7" t="str">
        <x:v>channel instance</x:v>
      </x:c>
      <x:c r="D6718" s="7" t="str">
        <x:v>CH-0652</x:v>
      </x:c>
      <x:c r="E6718" s="7" t="str">
        <x:v>Channel Instances!O658</x:v>
      </x:c>
      <x:c r="F6718" s="7" t="str">
        <x:f>'Channel Instances'!O658</x:f>
        <x:v>OPEN</x:v>
      </x:c>
    </x:row>
    <x:row r="6719">
      <x:c r="B6719" s="7" t="str">
        <x:v>PHY-06713</x:v>
      </x:c>
      <x:c r="C6719" s="7" t="str">
        <x:v>channel instance</x:v>
      </x:c>
      <x:c r="D6719" s="7" t="str">
        <x:v>CH-0653</x:v>
      </x:c>
      <x:c r="E6719" s="7" t="str">
        <x:v>Channel Instances!O659</x:v>
      </x:c>
      <x:c r="F6719" s="7" t="str">
        <x:f>'Channel Instances'!O659</x:f>
        <x:v>OPEN</x:v>
      </x:c>
    </x:row>
    <x:row r="6720">
      <x:c r="B6720" s="7" t="str">
        <x:v>PHY-06714</x:v>
      </x:c>
      <x:c r="C6720" s="7" t="str">
        <x:v>channel instance</x:v>
      </x:c>
      <x:c r="D6720" s="7" t="str">
        <x:v>CH-0654</x:v>
      </x:c>
      <x:c r="E6720" s="7" t="str">
        <x:v>Channel Instances!O660</x:v>
      </x:c>
      <x:c r="F6720" s="7" t="str">
        <x:f>'Channel Instances'!O660</x:f>
        <x:v>OPEN</x:v>
      </x:c>
    </x:row>
    <x:row r="6721">
      <x:c r="B6721" s="7" t="str">
        <x:v>PHY-06715</x:v>
      </x:c>
      <x:c r="C6721" s="7" t="str">
        <x:v>channel instance</x:v>
      </x:c>
      <x:c r="D6721" s="7" t="str">
        <x:v>CH-0655</x:v>
      </x:c>
      <x:c r="E6721" s="7" t="str">
        <x:v>Channel Instances!O661</x:v>
      </x:c>
      <x:c r="F6721" s="7" t="str">
        <x:f>'Channel Instances'!O661</x:f>
        <x:v>OPEN</x:v>
      </x:c>
    </x:row>
    <x:row r="6722">
      <x:c r="B6722" s="7" t="str">
        <x:v>PHY-06716</x:v>
      </x:c>
      <x:c r="C6722" s="7" t="str">
        <x:v>channel instance</x:v>
      </x:c>
      <x:c r="D6722" s="7" t="str">
        <x:v>CH-0656</x:v>
      </x:c>
      <x:c r="E6722" s="7" t="str">
        <x:v>Channel Instances!O662</x:v>
      </x:c>
      <x:c r="F6722" s="7" t="str">
        <x:f>'Channel Instances'!O662</x:f>
        <x:v>OPEN</x:v>
      </x:c>
    </x:row>
    <x:row r="6723">
      <x:c r="B6723" s="7" t="str">
        <x:v>PHY-06717</x:v>
      </x:c>
      <x:c r="C6723" s="7" t="str">
        <x:v>channel instance</x:v>
      </x:c>
      <x:c r="D6723" s="7" t="str">
        <x:v>CH-0657</x:v>
      </x:c>
      <x:c r="E6723" s="7" t="str">
        <x:v>Channel Instances!O663</x:v>
      </x:c>
      <x:c r="F6723" s="7" t="str">
        <x:f>'Channel Instances'!O663</x:f>
        <x:v>OPEN</x:v>
      </x:c>
    </x:row>
    <x:row r="6724">
      <x:c r="B6724" s="7" t="str">
        <x:v>PHY-06718</x:v>
      </x:c>
      <x:c r="C6724" s="7" t="str">
        <x:v>channel instance</x:v>
      </x:c>
      <x:c r="D6724" s="7" t="str">
        <x:v>CH-0658</x:v>
      </x:c>
      <x:c r="E6724" s="7" t="str">
        <x:v>Channel Instances!O664</x:v>
      </x:c>
      <x:c r="F6724" s="7" t="str">
        <x:f>'Channel Instances'!O664</x:f>
        <x:v>OPEN</x:v>
      </x:c>
    </x:row>
    <x:row r="6725">
      <x:c r="B6725" s="7" t="str">
        <x:v>PHY-06719</x:v>
      </x:c>
      <x:c r="C6725" s="7" t="str">
        <x:v>channel instance</x:v>
      </x:c>
      <x:c r="D6725" s="7" t="str">
        <x:v>CH-0659</x:v>
      </x:c>
      <x:c r="E6725" s="7" t="str">
        <x:v>Channel Instances!O665</x:v>
      </x:c>
      <x:c r="F6725" s="7" t="str">
        <x:f>'Channel Instances'!O665</x:f>
        <x:v>OPEN</x:v>
      </x:c>
    </x:row>
    <x:row r="6726">
      <x:c r="B6726" s="7" t="str">
        <x:v>PHY-06720</x:v>
      </x:c>
      <x:c r="C6726" s="7" t="str">
        <x:v>channel instance</x:v>
      </x:c>
      <x:c r="D6726" s="7" t="str">
        <x:v>CH-0660</x:v>
      </x:c>
      <x:c r="E6726" s="7" t="str">
        <x:v>Channel Instances!O666</x:v>
      </x:c>
      <x:c r="F6726" s="7" t="str">
        <x:f>'Channel Instances'!O666</x:f>
        <x:v>OPEN</x:v>
      </x:c>
    </x:row>
    <x:row r="6727">
      <x:c r="B6727" s="7" t="str">
        <x:v>PHY-06721</x:v>
      </x:c>
      <x:c r="C6727" s="7" t="str">
        <x:v>channel instance</x:v>
      </x:c>
      <x:c r="D6727" s="7" t="str">
        <x:v>CH-0661</x:v>
      </x:c>
      <x:c r="E6727" s="7" t="str">
        <x:v>Channel Instances!O667</x:v>
      </x:c>
      <x:c r="F6727" s="7" t="str">
        <x:f>'Channel Instances'!O667</x:f>
        <x:v>OPEN</x:v>
      </x:c>
    </x:row>
    <x:row r="6728">
      <x:c r="B6728" s="7" t="str">
        <x:v>PHY-06722</x:v>
      </x:c>
      <x:c r="C6728" s="7" t="str">
        <x:v>channel instance</x:v>
      </x:c>
      <x:c r="D6728" s="7" t="str">
        <x:v>CH-0662</x:v>
      </x:c>
      <x:c r="E6728" s="7" t="str">
        <x:v>Channel Instances!O668</x:v>
      </x:c>
      <x:c r="F6728" s="7" t="str">
        <x:f>'Channel Instances'!O668</x:f>
        <x:v>OPEN</x:v>
      </x:c>
    </x:row>
    <x:row r="6729">
      <x:c r="B6729" s="7" t="str">
        <x:v>PHY-06723</x:v>
      </x:c>
      <x:c r="C6729" s="7" t="str">
        <x:v>channel instance</x:v>
      </x:c>
      <x:c r="D6729" s="7" t="str">
        <x:v>CH-0663</x:v>
      </x:c>
      <x:c r="E6729" s="7" t="str">
        <x:v>Channel Instances!O669</x:v>
      </x:c>
      <x:c r="F6729" s="7" t="str">
        <x:f>'Channel Instances'!O669</x:f>
        <x:v>OPEN</x:v>
      </x:c>
    </x:row>
    <x:row r="6730">
      <x:c r="B6730" s="7" t="str">
        <x:v>PHY-06724</x:v>
      </x:c>
      <x:c r="C6730" s="7" t="str">
        <x:v>channel instance</x:v>
      </x:c>
      <x:c r="D6730" s="7" t="str">
        <x:v>CH-0664</x:v>
      </x:c>
      <x:c r="E6730" s="7" t="str">
        <x:v>Channel Instances!O670</x:v>
      </x:c>
      <x:c r="F6730" s="7" t="str">
        <x:f>'Channel Instances'!O670</x:f>
        <x:v>OPEN</x:v>
      </x:c>
    </x:row>
    <x:row r="6731">
      <x:c r="B6731" s="7" t="str">
        <x:v>PHY-06725</x:v>
      </x:c>
      <x:c r="C6731" s="7" t="str">
        <x:v>channel instance</x:v>
      </x:c>
      <x:c r="D6731" s="7" t="str">
        <x:v>CH-0665</x:v>
      </x:c>
      <x:c r="E6731" s="7" t="str">
        <x:v>Channel Instances!O671</x:v>
      </x:c>
      <x:c r="F6731" s="7" t="str">
        <x:f>'Channel Instances'!O671</x:f>
        <x:v>OPEN</x:v>
      </x:c>
    </x:row>
    <x:row r="6732">
      <x:c r="B6732" s="7" t="str">
        <x:v>PHY-06726</x:v>
      </x:c>
      <x:c r="C6732" s="7" t="str">
        <x:v>channel instance</x:v>
      </x:c>
      <x:c r="D6732" s="7" t="str">
        <x:v>CH-0666</x:v>
      </x:c>
      <x:c r="E6732" s="7" t="str">
        <x:v>Channel Instances!O672</x:v>
      </x:c>
      <x:c r="F6732" s="7" t="str">
        <x:f>'Channel Instances'!O672</x:f>
        <x:v>OPEN</x:v>
      </x:c>
    </x:row>
    <x:row r="6733">
      <x:c r="B6733" s="7" t="str">
        <x:v>PHY-06727</x:v>
      </x:c>
      <x:c r="C6733" s="7" t="str">
        <x:v>channel instance</x:v>
      </x:c>
      <x:c r="D6733" s="7" t="str">
        <x:v>CH-0667</x:v>
      </x:c>
      <x:c r="E6733" s="7" t="str">
        <x:v>Channel Instances!O673</x:v>
      </x:c>
      <x:c r="F6733" s="7" t="str">
        <x:f>'Channel Instances'!O673</x:f>
        <x:v>OPEN</x:v>
      </x:c>
    </x:row>
    <x:row r="6734">
      <x:c r="B6734" s="7" t="str">
        <x:v>PHY-06728</x:v>
      </x:c>
      <x:c r="C6734" s="7" t="str">
        <x:v>channel instance</x:v>
      </x:c>
      <x:c r="D6734" s="7" t="str">
        <x:v>CH-0668</x:v>
      </x:c>
      <x:c r="E6734" s="7" t="str">
        <x:v>Channel Instances!O674</x:v>
      </x:c>
      <x:c r="F6734" s="7" t="str">
        <x:f>'Channel Instances'!O674</x:f>
        <x:v>OPEN</x:v>
      </x:c>
    </x:row>
    <x:row r="6735">
      <x:c r="B6735" s="7" t="str">
        <x:v>PHY-06729</x:v>
      </x:c>
      <x:c r="C6735" s="7" t="str">
        <x:v>channel instance</x:v>
      </x:c>
      <x:c r="D6735" s="7" t="str">
        <x:v>CH-0669</x:v>
      </x:c>
      <x:c r="E6735" s="7" t="str">
        <x:v>Channel Instances!O675</x:v>
      </x:c>
      <x:c r="F6735" s="7" t="str">
        <x:f>'Channel Instances'!O675</x:f>
        <x:v>OPEN</x:v>
      </x:c>
    </x:row>
    <x:row r="6736">
      <x:c r="B6736" s="7" t="str">
        <x:v>PHY-06730</x:v>
      </x:c>
      <x:c r="C6736" s="7" t="str">
        <x:v>channel instance</x:v>
      </x:c>
      <x:c r="D6736" s="7" t="str">
        <x:v>CH-0670</x:v>
      </x:c>
      <x:c r="E6736" s="7" t="str">
        <x:v>Channel Instances!O676</x:v>
      </x:c>
      <x:c r="F6736" s="7" t="str">
        <x:f>'Channel Instances'!O676</x:f>
        <x:v>OPEN</x:v>
      </x:c>
    </x:row>
    <x:row r="6737">
      <x:c r="B6737" s="7" t="str">
        <x:v>PHY-06731</x:v>
      </x:c>
      <x:c r="C6737" s="7" t="str">
        <x:v>channel instance</x:v>
      </x:c>
      <x:c r="D6737" s="7" t="str">
        <x:v>CH-0671</x:v>
      </x:c>
      <x:c r="E6737" s="7" t="str">
        <x:v>Channel Instances!O677</x:v>
      </x:c>
      <x:c r="F6737" s="7" t="str">
        <x:f>'Channel Instances'!O677</x:f>
        <x:v>OPEN</x:v>
      </x:c>
    </x:row>
    <x:row r="6738">
      <x:c r="B6738" s="7" t="str">
        <x:v>PHY-06732</x:v>
      </x:c>
      <x:c r="C6738" s="7" t="str">
        <x:v>channel instance</x:v>
      </x:c>
      <x:c r="D6738" s="7" t="str">
        <x:v>CH-0672</x:v>
      </x:c>
      <x:c r="E6738" s="7" t="str">
        <x:v>Channel Instances!O678</x:v>
      </x:c>
      <x:c r="F6738" s="7" t="str">
        <x:f>'Channel Instances'!O678</x:f>
        <x:v>OPEN</x:v>
      </x:c>
    </x:row>
    <x:row r="6739">
      <x:c r="B6739" s="7" t="str">
        <x:v>PHY-06733</x:v>
      </x:c>
      <x:c r="C6739" s="7" t="str">
        <x:v>channel instance</x:v>
      </x:c>
      <x:c r="D6739" s="7" t="str">
        <x:v>CH-0673</x:v>
      </x:c>
      <x:c r="E6739" s="7" t="str">
        <x:v>Channel Instances!O679</x:v>
      </x:c>
      <x:c r="F6739" s="7" t="str">
        <x:f>'Channel Instances'!O679</x:f>
        <x:v>OPEN</x:v>
      </x:c>
    </x:row>
    <x:row r="6740">
      <x:c r="B6740" s="7" t="str">
        <x:v>PHY-06734</x:v>
      </x:c>
      <x:c r="C6740" s="7" t="str">
        <x:v>channel instance</x:v>
      </x:c>
      <x:c r="D6740" s="7" t="str">
        <x:v>CH-0674</x:v>
      </x:c>
      <x:c r="E6740" s="7" t="str">
        <x:v>Channel Instances!O680</x:v>
      </x:c>
      <x:c r="F6740" s="7" t="str">
        <x:f>'Channel Instances'!O680</x:f>
        <x:v>OPEN</x:v>
      </x:c>
    </x:row>
    <x:row r="6741">
      <x:c r="B6741" s="7" t="str">
        <x:v>PHY-06735</x:v>
      </x:c>
      <x:c r="C6741" s="7" t="str">
        <x:v>channel instance</x:v>
      </x:c>
      <x:c r="D6741" s="7" t="str">
        <x:v>CH-0675</x:v>
      </x:c>
      <x:c r="E6741" s="7" t="str">
        <x:v>Channel Instances!O681</x:v>
      </x:c>
      <x:c r="F6741" s="7" t="str">
        <x:f>'Channel Instances'!O681</x:f>
        <x:v>OPEN</x:v>
      </x:c>
    </x:row>
    <x:row r="6742">
      <x:c r="B6742" s="7" t="str">
        <x:v>PHY-06736</x:v>
      </x:c>
      <x:c r="C6742" s="7" t="str">
        <x:v>channel instance</x:v>
      </x:c>
      <x:c r="D6742" s="7" t="str">
        <x:v>CH-0676</x:v>
      </x:c>
      <x:c r="E6742" s="7" t="str">
        <x:v>Channel Instances!O682</x:v>
      </x:c>
      <x:c r="F6742" s="7" t="str">
        <x:f>'Channel Instances'!O682</x:f>
        <x:v>OPEN</x:v>
      </x:c>
    </x:row>
    <x:row r="6743">
      <x:c r="B6743" s="7" t="str">
        <x:v>PHY-06737</x:v>
      </x:c>
      <x:c r="C6743" s="7" t="str">
        <x:v>channel instance</x:v>
      </x:c>
      <x:c r="D6743" s="7" t="str">
        <x:v>CH-0677</x:v>
      </x:c>
      <x:c r="E6743" s="7" t="str">
        <x:v>Channel Instances!O683</x:v>
      </x:c>
      <x:c r="F6743" s="7" t="str">
        <x:f>'Channel Instances'!O683</x:f>
        <x:v>OPEN</x:v>
      </x:c>
    </x:row>
    <x:row r="6744">
      <x:c r="B6744" s="7" t="str">
        <x:v>PHY-06738</x:v>
      </x:c>
      <x:c r="C6744" s="7" t="str">
        <x:v>channel instance</x:v>
      </x:c>
      <x:c r="D6744" s="7" t="str">
        <x:v>CH-0678</x:v>
      </x:c>
      <x:c r="E6744" s="7" t="str">
        <x:v>Channel Instances!O684</x:v>
      </x:c>
      <x:c r="F6744" s="7" t="str">
        <x:f>'Channel Instances'!O684</x:f>
        <x:v>OPEN</x:v>
      </x:c>
    </x:row>
    <x:row r="6745">
      <x:c r="B6745" s="7" t="str">
        <x:v>PHY-06739</x:v>
      </x:c>
      <x:c r="C6745" s="7" t="str">
        <x:v>channel instance</x:v>
      </x:c>
      <x:c r="D6745" s="7" t="str">
        <x:v>CH-0679</x:v>
      </x:c>
      <x:c r="E6745" s="7" t="str">
        <x:v>Channel Instances!O685</x:v>
      </x:c>
      <x:c r="F6745" s="7" t="str">
        <x:f>'Channel Instances'!O685</x:f>
        <x:v>OPEN</x:v>
      </x:c>
    </x:row>
    <x:row r="6746">
      <x:c r="B6746" s="7" t="str">
        <x:v>PHY-06740</x:v>
      </x:c>
      <x:c r="C6746" s="7" t="str">
        <x:v>channel instance</x:v>
      </x:c>
      <x:c r="D6746" s="7" t="str">
        <x:v>CH-0680</x:v>
      </x:c>
      <x:c r="E6746" s="7" t="str">
        <x:v>Channel Instances!O686</x:v>
      </x:c>
      <x:c r="F6746" s="7" t="str">
        <x:f>'Channel Instances'!O686</x:f>
        <x:v>OPEN</x:v>
      </x:c>
    </x:row>
    <x:row r="6747">
      <x:c r="B6747" s="7" t="str">
        <x:v>PHY-06741</x:v>
      </x:c>
      <x:c r="C6747" s="7" t="str">
        <x:v>channel instance</x:v>
      </x:c>
      <x:c r="D6747" s="7" t="str">
        <x:v>CH-0681</x:v>
      </x:c>
      <x:c r="E6747" s="7" t="str">
        <x:v>Channel Instances!O687</x:v>
      </x:c>
      <x:c r="F6747" s="7" t="str">
        <x:f>'Channel Instances'!O687</x:f>
        <x:v>OPEN</x:v>
      </x:c>
    </x:row>
    <x:row r="6748">
      <x:c r="B6748" s="7" t="str">
        <x:v>PHY-06742</x:v>
      </x:c>
      <x:c r="C6748" s="7" t="str">
        <x:v>channel instance</x:v>
      </x:c>
      <x:c r="D6748" s="7" t="str">
        <x:v>CH-0682</x:v>
      </x:c>
      <x:c r="E6748" s="7" t="str">
        <x:v>Channel Instances!O688</x:v>
      </x:c>
      <x:c r="F6748" s="7" t="str">
        <x:f>'Channel Instances'!O688</x:f>
        <x:v>OPEN</x:v>
      </x:c>
    </x:row>
    <x:row r="6749">
      <x:c r="B6749" s="7" t="str">
        <x:v>PHY-06743</x:v>
      </x:c>
      <x:c r="C6749" s="7" t="str">
        <x:v>channel instance</x:v>
      </x:c>
      <x:c r="D6749" s="7" t="str">
        <x:v>CH-0683</x:v>
      </x:c>
      <x:c r="E6749" s="7" t="str">
        <x:v>Channel Instances!O689</x:v>
      </x:c>
      <x:c r="F6749" s="7" t="str">
        <x:f>'Channel Instances'!O689</x:f>
        <x:v>OPEN</x:v>
      </x:c>
    </x:row>
    <x:row r="6750">
      <x:c r="B6750" s="7" t="str">
        <x:v>PHY-06744</x:v>
      </x:c>
      <x:c r="C6750" s="7" t="str">
        <x:v>channel instance</x:v>
      </x:c>
      <x:c r="D6750" s="7" t="str">
        <x:v>CH-0684</x:v>
      </x:c>
      <x:c r="E6750" s="7" t="str">
        <x:v>Channel Instances!O690</x:v>
      </x:c>
      <x:c r="F6750" s="7" t="str">
        <x:f>'Channel Instances'!O690</x:f>
        <x:v>OPEN</x:v>
      </x:c>
    </x:row>
    <x:row r="6751">
      <x:c r="B6751" s="7" t="str">
        <x:v>PHY-06745</x:v>
      </x:c>
      <x:c r="C6751" s="7" t="str">
        <x:v>channel instance</x:v>
      </x:c>
      <x:c r="D6751" s="7" t="str">
        <x:v>CH-0685</x:v>
      </x:c>
      <x:c r="E6751" s="7" t="str">
        <x:v>Channel Instances!O691</x:v>
      </x:c>
      <x:c r="F6751" s="7" t="str">
        <x:f>'Channel Instances'!O691</x:f>
        <x:v>OPEN</x:v>
      </x:c>
    </x:row>
    <x:row r="6752">
      <x:c r="B6752" s="7" t="str">
        <x:v>PHY-06746</x:v>
      </x:c>
      <x:c r="C6752" s="7" t="str">
        <x:v>channel instance</x:v>
      </x:c>
      <x:c r="D6752" s="7" t="str">
        <x:v>CH-0686</x:v>
      </x:c>
      <x:c r="E6752" s="7" t="str">
        <x:v>Channel Instances!O692</x:v>
      </x:c>
      <x:c r="F6752" s="7" t="str">
        <x:f>'Channel Instances'!O692</x:f>
        <x:v>OPEN</x:v>
      </x:c>
    </x:row>
    <x:row r="6753">
      <x:c r="B6753" s="7" t="str">
        <x:v>PHY-06747</x:v>
      </x:c>
      <x:c r="C6753" s="7" t="str">
        <x:v>channel instance</x:v>
      </x:c>
      <x:c r="D6753" s="7" t="str">
        <x:v>CH-0687</x:v>
      </x:c>
      <x:c r="E6753" s="7" t="str">
        <x:v>Channel Instances!O693</x:v>
      </x:c>
      <x:c r="F6753" s="7" t="str">
        <x:f>'Channel Instances'!O693</x:f>
        <x:v>OPEN</x:v>
      </x:c>
    </x:row>
    <x:row r="6754">
      <x:c r="B6754" s="7" t="str">
        <x:v>PHY-06748</x:v>
      </x:c>
      <x:c r="C6754" s="7" t="str">
        <x:v>channel instance</x:v>
      </x:c>
      <x:c r="D6754" s="7" t="str">
        <x:v>CH-0688</x:v>
      </x:c>
      <x:c r="E6754" s="7" t="str">
        <x:v>Channel Instances!O694</x:v>
      </x:c>
      <x:c r="F6754" s="7" t="str">
        <x:f>'Channel Instances'!O694</x:f>
        <x:v>OPEN</x:v>
      </x:c>
    </x:row>
    <x:row r="6755">
      <x:c r="B6755" s="7" t="str">
        <x:v>PHY-06749</x:v>
      </x:c>
      <x:c r="C6755" s="7" t="str">
        <x:v>channel instance</x:v>
      </x:c>
      <x:c r="D6755" s="7" t="str">
        <x:v>CH-0689</x:v>
      </x:c>
      <x:c r="E6755" s="7" t="str">
        <x:v>Channel Instances!O695</x:v>
      </x:c>
      <x:c r="F6755" s="7" t="str">
        <x:f>'Channel Instances'!O695</x:f>
        <x:v>OPEN</x:v>
      </x:c>
    </x:row>
    <x:row r="6756">
      <x:c r="B6756" s="7" t="str">
        <x:v>PHY-06750</x:v>
      </x:c>
      <x:c r="C6756" s="7" t="str">
        <x:v>channel instance</x:v>
      </x:c>
      <x:c r="D6756" s="7" t="str">
        <x:v>CH-0690</x:v>
      </x:c>
      <x:c r="E6756" s="7" t="str">
        <x:v>Channel Instances!O696</x:v>
      </x:c>
      <x:c r="F6756" s="7" t="str">
        <x:f>'Channel Instances'!O696</x:f>
        <x:v>OPEN</x:v>
      </x:c>
    </x:row>
    <x:row r="6757">
      <x:c r="B6757" s="7" t="str">
        <x:v>PHY-06751</x:v>
      </x:c>
      <x:c r="C6757" s="7" t="str">
        <x:v>channel instance</x:v>
      </x:c>
      <x:c r="D6757" s="7" t="str">
        <x:v>CH-0691</x:v>
      </x:c>
      <x:c r="E6757" s="7" t="str">
        <x:v>Channel Instances!O697</x:v>
      </x:c>
      <x:c r="F6757" s="7" t="str">
        <x:f>'Channel Instances'!O697</x:f>
        <x:v>OPEN</x:v>
      </x:c>
    </x:row>
    <x:row r="6758">
      <x:c r="B6758" s="7" t="str">
        <x:v>PHY-06752</x:v>
      </x:c>
      <x:c r="C6758" s="7" t="str">
        <x:v>channel instance</x:v>
      </x:c>
      <x:c r="D6758" s="7" t="str">
        <x:v>CH-0692</x:v>
      </x:c>
      <x:c r="E6758" s="7" t="str">
        <x:v>Channel Instances!O698</x:v>
      </x:c>
      <x:c r="F6758" s="7" t="str">
        <x:f>'Channel Instances'!O698</x:f>
        <x:v>OPEN</x:v>
      </x:c>
    </x:row>
    <x:row r="6759">
      <x:c r="B6759" s="7" t="str">
        <x:v>PHY-06753</x:v>
      </x:c>
      <x:c r="C6759" s="7" t="str">
        <x:v>channel instance</x:v>
      </x:c>
      <x:c r="D6759" s="7" t="str">
        <x:v>CH-0693</x:v>
      </x:c>
      <x:c r="E6759" s="7" t="str">
        <x:v>Channel Instances!O699</x:v>
      </x:c>
      <x:c r="F6759" s="7" t="str">
        <x:f>'Channel Instances'!O699</x:f>
        <x:v>OPEN</x:v>
      </x:c>
    </x:row>
    <x:row r="6760">
      <x:c r="B6760" s="7" t="str">
        <x:v>PHY-06754</x:v>
      </x:c>
      <x:c r="C6760" s="7" t="str">
        <x:v>channel instance</x:v>
      </x:c>
      <x:c r="D6760" s="7" t="str">
        <x:v>CH-0694</x:v>
      </x:c>
      <x:c r="E6760" s="7" t="str">
        <x:v>Channel Instances!O700</x:v>
      </x:c>
      <x:c r="F6760" s="7" t="str">
        <x:f>'Channel Instances'!O700</x:f>
        <x:v>OPEN</x:v>
      </x:c>
    </x:row>
    <x:row r="6761">
      <x:c r="B6761" s="7" t="str">
        <x:v>PHY-06755</x:v>
      </x:c>
      <x:c r="C6761" s="7" t="str">
        <x:v>channel instance</x:v>
      </x:c>
      <x:c r="D6761" s="7" t="str">
        <x:v>CH-0695</x:v>
      </x:c>
      <x:c r="E6761" s="7" t="str">
        <x:v>Channel Instances!O701</x:v>
      </x:c>
      <x:c r="F6761" s="7" t="str">
        <x:f>'Channel Instances'!O701</x:f>
        <x:v>OPEN</x:v>
      </x:c>
    </x:row>
    <x:row r="6762">
      <x:c r="B6762" s="7" t="str">
        <x:v>PHY-06756</x:v>
      </x:c>
      <x:c r="C6762" s="7" t="str">
        <x:v>channel instance</x:v>
      </x:c>
      <x:c r="D6762" s="7" t="str">
        <x:v>CH-0696</x:v>
      </x:c>
      <x:c r="E6762" s="7" t="str">
        <x:v>Channel Instances!O702</x:v>
      </x:c>
      <x:c r="F6762" s="7" t="str">
        <x:f>'Channel Instances'!O702</x:f>
        <x:v>OPEN</x:v>
      </x:c>
    </x:row>
    <x:row r="6763">
      <x:c r="B6763" s="7" t="str">
        <x:v>PHY-06757</x:v>
      </x:c>
      <x:c r="C6763" s="7" t="str">
        <x:v>channel instance</x:v>
      </x:c>
      <x:c r="D6763" s="7" t="str">
        <x:v>CH-0697</x:v>
      </x:c>
      <x:c r="E6763" s="7" t="str">
        <x:v>Channel Instances!O703</x:v>
      </x:c>
      <x:c r="F6763" s="7" t="str">
        <x:f>'Channel Instances'!O703</x:f>
        <x:v>OPEN</x:v>
      </x:c>
    </x:row>
    <x:row r="6764">
      <x:c r="B6764" s="7" t="str">
        <x:v>PHY-06758</x:v>
      </x:c>
      <x:c r="C6764" s="7" t="str">
        <x:v>channel instance</x:v>
      </x:c>
      <x:c r="D6764" s="7" t="str">
        <x:v>CH-0698</x:v>
      </x:c>
      <x:c r="E6764" s="7" t="str">
        <x:v>Channel Instances!O704</x:v>
      </x:c>
      <x:c r="F6764" s="7" t="str">
        <x:f>'Channel Instances'!O704</x:f>
        <x:v>OPEN</x:v>
      </x:c>
    </x:row>
    <x:row r="6765">
      <x:c r="B6765" s="7" t="str">
        <x:v>PHY-06759</x:v>
      </x:c>
      <x:c r="C6765" s="7" t="str">
        <x:v>channel instance</x:v>
      </x:c>
      <x:c r="D6765" s="7" t="str">
        <x:v>CH-0699</x:v>
      </x:c>
      <x:c r="E6765" s="7" t="str">
        <x:v>Channel Instances!O705</x:v>
      </x:c>
      <x:c r="F6765" s="7" t="str">
        <x:f>'Channel Instances'!O705</x:f>
        <x:v>OPEN</x:v>
      </x:c>
    </x:row>
    <x:row r="6766">
      <x:c r="B6766" s="7" t="str">
        <x:v>PHY-06760</x:v>
      </x:c>
      <x:c r="C6766" s="7" t="str">
        <x:v>channel instance</x:v>
      </x:c>
      <x:c r="D6766" s="7" t="str">
        <x:v>CH-0700</x:v>
      </x:c>
      <x:c r="E6766" s="7" t="str">
        <x:v>Channel Instances!O706</x:v>
      </x:c>
      <x:c r="F6766" s="7" t="str">
        <x:f>'Channel Instances'!O706</x:f>
        <x:v>OPEN</x:v>
      </x:c>
    </x:row>
    <x:row r="6767">
      <x:c r="B6767" s="7" t="str">
        <x:v>PHY-06761</x:v>
      </x:c>
      <x:c r="C6767" s="7" t="str">
        <x:v>channel instance</x:v>
      </x:c>
      <x:c r="D6767" s="7" t="str">
        <x:v>CH-0701</x:v>
      </x:c>
      <x:c r="E6767" s="7" t="str">
        <x:v>Channel Instances!O707</x:v>
      </x:c>
      <x:c r="F6767" s="7" t="str">
        <x:f>'Channel Instances'!O707</x:f>
        <x:v>OPEN</x:v>
      </x:c>
    </x:row>
    <x:row r="6768">
      <x:c r="B6768" s="7" t="str">
        <x:v>PHY-06762</x:v>
      </x:c>
      <x:c r="C6768" s="7" t="str">
        <x:v>channel instance</x:v>
      </x:c>
      <x:c r="D6768" s="7" t="str">
        <x:v>CH-0702</x:v>
      </x:c>
      <x:c r="E6768" s="7" t="str">
        <x:v>Channel Instances!O708</x:v>
      </x:c>
      <x:c r="F6768" s="7" t="str">
        <x:f>'Channel Instances'!O708</x:f>
        <x:v>OPEN</x:v>
      </x:c>
    </x:row>
    <x:row r="6769">
      <x:c r="B6769" s="7" t="str">
        <x:v>PHY-06763</x:v>
      </x:c>
      <x:c r="C6769" s="7" t="str">
        <x:v>channel instance</x:v>
      </x:c>
      <x:c r="D6769" s="7" t="str">
        <x:v>CH-0703</x:v>
      </x:c>
      <x:c r="E6769" s="7" t="str">
        <x:v>Channel Instances!O709</x:v>
      </x:c>
      <x:c r="F6769" s="7" t="str">
        <x:f>'Channel Instances'!O709</x:f>
        <x:v>OPEN</x:v>
      </x:c>
    </x:row>
    <x:row r="6770">
      <x:c r="B6770" s="7" t="str">
        <x:v>PHY-06764</x:v>
      </x:c>
      <x:c r="C6770" s="7" t="str">
        <x:v>channel instance</x:v>
      </x:c>
      <x:c r="D6770" s="7" t="str">
        <x:v>CH-0704</x:v>
      </x:c>
      <x:c r="E6770" s="7" t="str">
        <x:v>Channel Instances!O710</x:v>
      </x:c>
      <x:c r="F6770" s="7" t="str">
        <x:f>'Channel Instances'!O710</x:f>
        <x:v>OPEN</x:v>
      </x:c>
    </x:row>
    <x:row r="6771">
      <x:c r="B6771" s="7" t="str">
        <x:v>PHY-06765</x:v>
      </x:c>
      <x:c r="C6771" s="7" t="str">
        <x:v>channel instance</x:v>
      </x:c>
      <x:c r="D6771" s="7" t="str">
        <x:v>CH-0705</x:v>
      </x:c>
      <x:c r="E6771" s="7" t="str">
        <x:v>Channel Instances!O711</x:v>
      </x:c>
      <x:c r="F6771" s="7" t="str">
        <x:f>'Channel Instances'!O711</x:f>
        <x:v>OPEN</x:v>
      </x:c>
    </x:row>
    <x:row r="6772">
      <x:c r="B6772" s="7" t="str">
        <x:v>PHY-06766</x:v>
      </x:c>
      <x:c r="C6772" s="7" t="str">
        <x:v>channel instance</x:v>
      </x:c>
      <x:c r="D6772" s="7" t="str">
        <x:v>CH-0706</x:v>
      </x:c>
      <x:c r="E6772" s="7" t="str">
        <x:v>Channel Instances!O712</x:v>
      </x:c>
      <x:c r="F6772" s="7" t="str">
        <x:f>'Channel Instances'!O712</x:f>
        <x:v>OPEN</x:v>
      </x:c>
    </x:row>
    <x:row r="6773">
      <x:c r="B6773" s="7" t="str">
        <x:v>PHY-06767</x:v>
      </x:c>
      <x:c r="C6773" s="7" t="str">
        <x:v>channel instance</x:v>
      </x:c>
      <x:c r="D6773" s="7" t="str">
        <x:v>CH-0707</x:v>
      </x:c>
      <x:c r="E6773" s="7" t="str">
        <x:v>Channel Instances!O713</x:v>
      </x:c>
      <x:c r="F6773" s="7" t="str">
        <x:f>'Channel Instances'!O713</x:f>
        <x:v>OPEN</x:v>
      </x:c>
    </x:row>
    <x:row r="6774">
      <x:c r="B6774" s="7" t="str">
        <x:v>PHY-06768</x:v>
      </x:c>
      <x:c r="C6774" s="7" t="str">
        <x:v>channel instance</x:v>
      </x:c>
      <x:c r="D6774" s="7" t="str">
        <x:v>CH-0708</x:v>
      </x:c>
      <x:c r="E6774" s="7" t="str">
        <x:v>Channel Instances!O714</x:v>
      </x:c>
      <x:c r="F6774" s="7" t="str">
        <x:f>'Channel Instances'!O714</x:f>
        <x:v>OPEN</x:v>
      </x:c>
    </x:row>
    <x:row r="6775">
      <x:c r="B6775" s="7" t="str">
        <x:v>PHY-06769</x:v>
      </x:c>
      <x:c r="C6775" s="7" t="str">
        <x:v>channel instance</x:v>
      </x:c>
      <x:c r="D6775" s="7" t="str">
        <x:v>CH-0709</x:v>
      </x:c>
      <x:c r="E6775" s="7" t="str">
        <x:v>Channel Instances!O715</x:v>
      </x:c>
      <x:c r="F6775" s="7" t="str">
        <x:f>'Channel Instances'!O715</x:f>
        <x:v>OPEN</x:v>
      </x:c>
    </x:row>
    <x:row r="6776">
      <x:c r="B6776" s="7" t="str">
        <x:v>PHY-06770</x:v>
      </x:c>
      <x:c r="C6776" s="7" t="str">
        <x:v>channel instance</x:v>
      </x:c>
      <x:c r="D6776" s="7" t="str">
        <x:v>CH-0710</x:v>
      </x:c>
      <x:c r="E6776" s="7" t="str">
        <x:v>Channel Instances!O716</x:v>
      </x:c>
      <x:c r="F6776" s="7" t="str">
        <x:f>'Channel Instances'!O716</x:f>
        <x:v>OPEN</x:v>
      </x:c>
    </x:row>
    <x:row r="6777">
      <x:c r="B6777" s="7" t="str">
        <x:v>PHY-06771</x:v>
      </x:c>
      <x:c r="C6777" s="7" t="str">
        <x:v>channel instance</x:v>
      </x:c>
      <x:c r="D6777" s="7" t="str">
        <x:v>CH-0711</x:v>
      </x:c>
      <x:c r="E6777" s="7" t="str">
        <x:v>Channel Instances!O717</x:v>
      </x:c>
      <x:c r="F6777" s="7" t="str">
        <x:f>'Channel Instances'!O717</x:f>
        <x:v>OPEN</x:v>
      </x:c>
    </x:row>
    <x:row r="6778">
      <x:c r="B6778" s="7" t="str">
        <x:v>PHY-06772</x:v>
      </x:c>
      <x:c r="C6778" s="7" t="str">
        <x:v>channel instance</x:v>
      </x:c>
      <x:c r="D6778" s="7" t="str">
        <x:v>CH-0712</x:v>
      </x:c>
      <x:c r="E6778" s="7" t="str">
        <x:v>Channel Instances!O718</x:v>
      </x:c>
      <x:c r="F6778" s="7" t="str">
        <x:f>'Channel Instances'!O718</x:f>
        <x:v>OPEN</x:v>
      </x:c>
    </x:row>
    <x:row r="6779">
      <x:c r="B6779" s="7" t="str">
        <x:v>PHY-06773</x:v>
      </x:c>
      <x:c r="C6779" s="7" t="str">
        <x:v>channel instance</x:v>
      </x:c>
      <x:c r="D6779" s="7" t="str">
        <x:v>CH-0713</x:v>
      </x:c>
      <x:c r="E6779" s="7" t="str">
        <x:v>Channel Instances!O719</x:v>
      </x:c>
      <x:c r="F6779" s="7" t="str">
        <x:f>'Channel Instances'!O719</x:f>
        <x:v>OPEN</x:v>
      </x:c>
    </x:row>
    <x:row r="6780">
      <x:c r="B6780" s="7" t="str">
        <x:v>PHY-06774</x:v>
      </x:c>
      <x:c r="C6780" s="7" t="str">
        <x:v>channel instance</x:v>
      </x:c>
      <x:c r="D6780" s="7" t="str">
        <x:v>CH-0714</x:v>
      </x:c>
      <x:c r="E6780" s="7" t="str">
        <x:v>Channel Instances!O720</x:v>
      </x:c>
      <x:c r="F6780" s="7" t="str">
        <x:f>'Channel Instances'!O720</x:f>
        <x:v>OPEN</x:v>
      </x:c>
    </x:row>
    <x:row r="6781">
      <x:c r="B6781" s="7" t="str">
        <x:v>PHY-06775</x:v>
      </x:c>
      <x:c r="C6781" s="7" t="str">
        <x:v>channel instance</x:v>
      </x:c>
      <x:c r="D6781" s="7" t="str">
        <x:v>CH-0715</x:v>
      </x:c>
      <x:c r="E6781" s="7" t="str">
        <x:v>Channel Instances!O721</x:v>
      </x:c>
      <x:c r="F6781" s="7" t="str">
        <x:f>'Channel Instances'!O721</x:f>
        <x:v>OPEN</x:v>
      </x:c>
    </x:row>
    <x:row r="6782">
      <x:c r="B6782" s="7" t="str">
        <x:v>PHY-06776</x:v>
      </x:c>
      <x:c r="C6782" s="7" t="str">
        <x:v>channel instance</x:v>
      </x:c>
      <x:c r="D6782" s="7" t="str">
        <x:v>CH-0716</x:v>
      </x:c>
      <x:c r="E6782" s="7" t="str">
        <x:v>Channel Instances!O722</x:v>
      </x:c>
      <x:c r="F6782" s="7" t="str">
        <x:f>'Channel Instances'!O722</x:f>
        <x:v>OPEN</x:v>
      </x:c>
    </x:row>
    <x:row r="6783">
      <x:c r="B6783" s="7" t="str">
        <x:v>PHY-06777</x:v>
      </x:c>
      <x:c r="C6783" s="7" t="str">
        <x:v>channel instance</x:v>
      </x:c>
      <x:c r="D6783" s="7" t="str">
        <x:v>CH-0717</x:v>
      </x:c>
      <x:c r="E6783" s="7" t="str">
        <x:v>Channel Instances!O723</x:v>
      </x:c>
      <x:c r="F6783" s="7" t="str">
        <x:f>'Channel Instances'!O723</x:f>
        <x:v>OPEN</x:v>
      </x:c>
    </x:row>
    <x:row r="6784">
      <x:c r="B6784" s="7" t="str">
        <x:v>PHY-06778</x:v>
      </x:c>
      <x:c r="C6784" s="7" t="str">
        <x:v>channel instance</x:v>
      </x:c>
      <x:c r="D6784" s="7" t="str">
        <x:v>CH-0718</x:v>
      </x:c>
      <x:c r="E6784" s="7" t="str">
        <x:v>Channel Instances!O724</x:v>
      </x:c>
      <x:c r="F6784" s="7" t="str">
        <x:f>'Channel Instances'!O724</x:f>
        <x:v>OPEN</x:v>
      </x:c>
    </x:row>
    <x:row r="6785">
      <x:c r="B6785" s="7" t="str">
        <x:v>PHY-06779</x:v>
      </x:c>
      <x:c r="C6785" s="7" t="str">
        <x:v>channel instance</x:v>
      </x:c>
      <x:c r="D6785" s="7" t="str">
        <x:v>CH-0719</x:v>
      </x:c>
      <x:c r="E6785" s="7" t="str">
        <x:v>Channel Instances!O725</x:v>
      </x:c>
      <x:c r="F6785" s="7" t="str">
        <x:f>'Channel Instances'!O725</x:f>
        <x:v>OPEN</x:v>
      </x:c>
    </x:row>
    <x:row r="6786">
      <x:c r="B6786" s="7" t="str">
        <x:v>PHY-06780</x:v>
      </x:c>
      <x:c r="C6786" s="7" t="str">
        <x:v>channel instance</x:v>
      </x:c>
      <x:c r="D6786" s="7" t="str">
        <x:v>CH-0720</x:v>
      </x:c>
      <x:c r="E6786" s="7" t="str">
        <x:v>Channel Instances!O726</x:v>
      </x:c>
      <x:c r="F6786" s="7" t="str">
        <x:f>'Channel Instances'!O726</x:f>
        <x:v>OPEN</x:v>
      </x:c>
    </x:row>
    <x:row r="6787">
      <x:c r="B6787" s="7" t="str">
        <x:v>PHY-06781</x:v>
      </x:c>
      <x:c r="C6787" s="7" t="str">
        <x:v>channel instance</x:v>
      </x:c>
      <x:c r="D6787" s="7" t="str">
        <x:v>CH-0721</x:v>
      </x:c>
      <x:c r="E6787" s="7" t="str">
        <x:v>Channel Instances!O727</x:v>
      </x:c>
      <x:c r="F6787" s="7" t="str">
        <x:f>'Channel Instances'!O727</x:f>
        <x:v>OPEN</x:v>
      </x:c>
    </x:row>
    <x:row r="6788">
      <x:c r="B6788" s="7" t="str">
        <x:v>PHY-06782</x:v>
      </x:c>
      <x:c r="C6788" s="7" t="str">
        <x:v>channel instance</x:v>
      </x:c>
      <x:c r="D6788" s="7" t="str">
        <x:v>CH-0722</x:v>
      </x:c>
      <x:c r="E6788" s="7" t="str">
        <x:v>Channel Instances!O728</x:v>
      </x:c>
      <x:c r="F6788" s="7" t="str">
        <x:f>'Channel Instances'!O728</x:f>
        <x:v>OPEN</x:v>
      </x:c>
    </x:row>
    <x:row r="6789">
      <x:c r="B6789" s="7" t="str">
        <x:v>PHY-06783</x:v>
      </x:c>
      <x:c r="C6789" s="7" t="str">
        <x:v>channel instance</x:v>
      </x:c>
      <x:c r="D6789" s="7" t="str">
        <x:v>CH-0723</x:v>
      </x:c>
      <x:c r="E6789" s="7" t="str">
        <x:v>Channel Instances!O729</x:v>
      </x:c>
      <x:c r="F6789" s="7" t="str">
        <x:f>'Channel Instances'!O729</x:f>
        <x:v>OPEN</x:v>
      </x:c>
    </x:row>
    <x:row r="6790">
      <x:c r="B6790" s="7" t="str">
        <x:v>PHY-06784</x:v>
      </x:c>
      <x:c r="C6790" s="7" t="str">
        <x:v>channel instance</x:v>
      </x:c>
      <x:c r="D6790" s="7" t="str">
        <x:v>CH-0724</x:v>
      </x:c>
      <x:c r="E6790" s="7" t="str">
        <x:v>Channel Instances!O730</x:v>
      </x:c>
      <x:c r="F6790" s="7" t="str">
        <x:f>'Channel Instances'!O730</x:f>
        <x:v>OPEN</x:v>
      </x:c>
    </x:row>
    <x:row r="6791">
      <x:c r="B6791" s="7" t="str">
        <x:v>PHY-06785</x:v>
      </x:c>
      <x:c r="C6791" s="7" t="str">
        <x:v>channel instance</x:v>
      </x:c>
      <x:c r="D6791" s="7" t="str">
        <x:v>CH-0725</x:v>
      </x:c>
      <x:c r="E6791" s="7" t="str">
        <x:v>Channel Instances!O731</x:v>
      </x:c>
      <x:c r="F6791" s="7" t="str">
        <x:f>'Channel Instances'!O731</x:f>
        <x:v>OPEN</x:v>
      </x:c>
    </x:row>
    <x:row r="6792">
      <x:c r="B6792" s="7" t="str">
        <x:v>PHY-06786</x:v>
      </x:c>
      <x:c r="C6792" s="7" t="str">
        <x:v>channel instance</x:v>
      </x:c>
      <x:c r="D6792" s="7" t="str">
        <x:v>CH-0726</x:v>
      </x:c>
      <x:c r="E6792" s="7" t="str">
        <x:v>Channel Instances!O732</x:v>
      </x:c>
      <x:c r="F6792" s="7" t="str">
        <x:f>'Channel Instances'!O732</x:f>
        <x:v>OPEN</x:v>
      </x:c>
    </x:row>
    <x:row r="6793">
      <x:c r="B6793" s="7" t="str">
        <x:v>PHY-06787</x:v>
      </x:c>
      <x:c r="C6793" s="7" t="str">
        <x:v>channel instance</x:v>
      </x:c>
      <x:c r="D6793" s="7" t="str">
        <x:v>CH-0727</x:v>
      </x:c>
      <x:c r="E6793" s="7" t="str">
        <x:v>Channel Instances!O733</x:v>
      </x:c>
      <x:c r="F6793" s="7" t="str">
        <x:f>'Channel Instances'!O733</x:f>
        <x:v>OPEN</x:v>
      </x:c>
    </x:row>
    <x:row r="6794">
      <x:c r="B6794" s="7" t="str">
        <x:v>PHY-06788</x:v>
      </x:c>
      <x:c r="C6794" s="7" t="str">
        <x:v>channel instance</x:v>
      </x:c>
      <x:c r="D6794" s="7" t="str">
        <x:v>CH-0728</x:v>
      </x:c>
      <x:c r="E6794" s="7" t="str">
        <x:v>Channel Instances!O734</x:v>
      </x:c>
      <x:c r="F6794" s="7" t="str">
        <x:f>'Channel Instances'!O734</x:f>
        <x:v>OPEN</x:v>
      </x:c>
    </x:row>
    <x:row r="6795">
      <x:c r="B6795" s="7" t="str">
        <x:v>PHY-06789</x:v>
      </x:c>
      <x:c r="C6795" s="7" t="str">
        <x:v>channel instance</x:v>
      </x:c>
      <x:c r="D6795" s="7" t="str">
        <x:v>CH-0729</x:v>
      </x:c>
      <x:c r="E6795" s="7" t="str">
        <x:v>Channel Instances!O735</x:v>
      </x:c>
      <x:c r="F6795" s="7" t="str">
        <x:f>'Channel Instances'!O735</x:f>
        <x:v>OPEN</x:v>
      </x:c>
    </x:row>
    <x:row r="6796">
      <x:c r="B6796" s="7" t="str">
        <x:v>PHY-06790</x:v>
      </x:c>
      <x:c r="C6796" s="7" t="str">
        <x:v>channel instance</x:v>
      </x:c>
      <x:c r="D6796" s="7" t="str">
        <x:v>CH-0730</x:v>
      </x:c>
      <x:c r="E6796" s="7" t="str">
        <x:v>Channel Instances!O736</x:v>
      </x:c>
      <x:c r="F6796" s="7" t="str">
        <x:f>'Channel Instances'!O736</x:f>
        <x:v>OPEN</x:v>
      </x:c>
    </x:row>
    <x:row r="6797">
      <x:c r="B6797" s="7" t="str">
        <x:v>PHY-06791</x:v>
      </x:c>
      <x:c r="C6797" s="7" t="str">
        <x:v>channel instance</x:v>
      </x:c>
      <x:c r="D6797" s="7" t="str">
        <x:v>CH-0731</x:v>
      </x:c>
      <x:c r="E6797" s="7" t="str">
        <x:v>Channel Instances!O737</x:v>
      </x:c>
      <x:c r="F6797" s="7" t="str">
        <x:f>'Channel Instances'!O737</x:f>
        <x:v>OPEN</x:v>
      </x:c>
    </x:row>
    <x:row r="6798">
      <x:c r="B6798" s="7" t="str">
        <x:v>PHY-06792</x:v>
      </x:c>
      <x:c r="C6798" s="7" t="str">
        <x:v>channel instance</x:v>
      </x:c>
      <x:c r="D6798" s="7" t="str">
        <x:v>CH-0732</x:v>
      </x:c>
      <x:c r="E6798" s="7" t="str">
        <x:v>Channel Instances!O738</x:v>
      </x:c>
      <x:c r="F6798" s="7" t="str">
        <x:f>'Channel Instances'!O738</x:f>
        <x:v>OPEN</x:v>
      </x:c>
    </x:row>
    <x:row r="6799">
      <x:c r="B6799" s="7" t="str">
        <x:v>PHY-06793</x:v>
      </x:c>
      <x:c r="C6799" s="7" t="str">
        <x:v>channel instance</x:v>
      </x:c>
      <x:c r="D6799" s="7" t="str">
        <x:v>CH-0733</x:v>
      </x:c>
      <x:c r="E6799" s="7" t="str">
        <x:v>Channel Instances!O739</x:v>
      </x:c>
      <x:c r="F6799" s="7" t="str">
        <x:f>'Channel Instances'!O739</x:f>
        <x:v>OPEN</x:v>
      </x:c>
    </x:row>
    <x:row r="6800">
      <x:c r="B6800" s="7" t="str">
        <x:v>PHY-06794</x:v>
      </x:c>
      <x:c r="C6800" s="7" t="str">
        <x:v>channel instance</x:v>
      </x:c>
      <x:c r="D6800" s="7" t="str">
        <x:v>CH-0734</x:v>
      </x:c>
      <x:c r="E6800" s="7" t="str">
        <x:v>Channel Instances!O740</x:v>
      </x:c>
      <x:c r="F6800" s="7" t="str">
        <x:f>'Channel Instances'!O740</x:f>
        <x:v>OPEN</x:v>
      </x:c>
    </x:row>
    <x:row r="6801">
      <x:c r="B6801" s="7" t="str">
        <x:v>PHY-06795</x:v>
      </x:c>
      <x:c r="C6801" s="7" t="str">
        <x:v>channel instance</x:v>
      </x:c>
      <x:c r="D6801" s="7" t="str">
        <x:v>CH-0735</x:v>
      </x:c>
      <x:c r="E6801" s="7" t="str">
        <x:v>Channel Instances!O741</x:v>
      </x:c>
      <x:c r="F6801" s="7" t="str">
        <x:f>'Channel Instances'!O741</x:f>
        <x:v>OPEN</x:v>
      </x:c>
    </x:row>
    <x:row r="6802">
      <x:c r="B6802" s="7" t="str">
        <x:v>PHY-06796</x:v>
      </x:c>
      <x:c r="C6802" s="7" t="str">
        <x:v>channel instance</x:v>
      </x:c>
      <x:c r="D6802" s="7" t="str">
        <x:v>CH-0736</x:v>
      </x:c>
      <x:c r="E6802" s="7" t="str">
        <x:v>Channel Instances!O742</x:v>
      </x:c>
      <x:c r="F6802" s="7" t="str">
        <x:f>'Channel Instances'!O742</x:f>
        <x:v>OPEN</x:v>
      </x:c>
    </x:row>
    <x:row r="6803">
      <x:c r="B6803" s="7" t="str">
        <x:v>PHY-06797</x:v>
      </x:c>
      <x:c r="C6803" s="7" t="str">
        <x:v>channel instance</x:v>
      </x:c>
      <x:c r="D6803" s="7" t="str">
        <x:v>CH-0737</x:v>
      </x:c>
      <x:c r="E6803" s="7" t="str">
        <x:v>Channel Instances!O743</x:v>
      </x:c>
      <x:c r="F6803" s="7" t="str">
        <x:f>'Channel Instances'!O743</x:f>
        <x:v>OPEN</x:v>
      </x:c>
    </x:row>
    <x:row r="6804">
      <x:c r="B6804" s="7" t="str">
        <x:v>PHY-06798</x:v>
      </x:c>
      <x:c r="C6804" s="7" t="str">
        <x:v>channel instance</x:v>
      </x:c>
      <x:c r="D6804" s="7" t="str">
        <x:v>CH-0738</x:v>
      </x:c>
      <x:c r="E6804" s="7" t="str">
        <x:v>Channel Instances!O744</x:v>
      </x:c>
      <x:c r="F6804" s="7" t="str">
        <x:f>'Channel Instances'!O744</x:f>
        <x:v>OPEN</x:v>
      </x:c>
    </x:row>
    <x:row r="6805">
      <x:c r="B6805" s="7" t="str">
        <x:v>PHY-06799</x:v>
      </x:c>
      <x:c r="C6805" s="7" t="str">
        <x:v>channel instance</x:v>
      </x:c>
      <x:c r="D6805" s="7" t="str">
        <x:v>CH-0739</x:v>
      </x:c>
      <x:c r="E6805" s="7" t="str">
        <x:v>Channel Instances!O745</x:v>
      </x:c>
      <x:c r="F6805" s="7" t="str">
        <x:f>'Channel Instances'!O745</x:f>
        <x:v>OPEN</x:v>
      </x:c>
    </x:row>
    <x:row r="6806">
      <x:c r="B6806" s="7" t="str">
        <x:v>PHY-06800</x:v>
      </x:c>
      <x:c r="C6806" s="7" t="str">
        <x:v>channel instance</x:v>
      </x:c>
      <x:c r="D6806" s="7" t="str">
        <x:v>CH-0740</x:v>
      </x:c>
      <x:c r="E6806" s="7" t="str">
        <x:v>Channel Instances!O746</x:v>
      </x:c>
      <x:c r="F6806" s="7" t="str">
        <x:f>'Channel Instances'!O746</x:f>
        <x:v>OPEN</x:v>
      </x:c>
    </x:row>
    <x:row r="6807">
      <x:c r="B6807" s="7" t="str">
        <x:v>PHY-06801</x:v>
      </x:c>
      <x:c r="C6807" s="7" t="str">
        <x:v>channel instance</x:v>
      </x:c>
      <x:c r="D6807" s="7" t="str">
        <x:v>CH-0741</x:v>
      </x:c>
      <x:c r="E6807" s="7" t="str">
        <x:v>Channel Instances!O747</x:v>
      </x:c>
      <x:c r="F6807" s="7" t="str">
        <x:f>'Channel Instances'!O747</x:f>
        <x:v>OPEN</x:v>
      </x:c>
    </x:row>
    <x:row r="6808">
      <x:c r="B6808" s="7" t="str">
        <x:v>PHY-06802</x:v>
      </x:c>
      <x:c r="C6808" s="7" t="str">
        <x:v>channel instance</x:v>
      </x:c>
      <x:c r="D6808" s="7" t="str">
        <x:v>CH-0742</x:v>
      </x:c>
      <x:c r="E6808" s="7" t="str">
        <x:v>Channel Instances!O748</x:v>
      </x:c>
      <x:c r="F6808" s="7" t="str">
        <x:f>'Channel Instances'!O748</x:f>
        <x:v>OPEN</x:v>
      </x:c>
    </x:row>
    <x:row r="6809">
      <x:c r="B6809" s="7" t="str">
        <x:v>PHY-06803</x:v>
      </x:c>
      <x:c r="C6809" s="7" t="str">
        <x:v>channel instance</x:v>
      </x:c>
      <x:c r="D6809" s="7" t="str">
        <x:v>CH-0743</x:v>
      </x:c>
      <x:c r="E6809" s="7" t="str">
        <x:v>Channel Instances!O749</x:v>
      </x:c>
      <x:c r="F6809" s="7" t="str">
        <x:f>'Channel Instances'!O749</x:f>
        <x:v>OPEN</x:v>
      </x:c>
    </x:row>
    <x:row r="6810">
      <x:c r="B6810" s="7" t="str">
        <x:v>PHY-06804</x:v>
      </x:c>
      <x:c r="C6810" s="7" t="str">
        <x:v>channel instance</x:v>
      </x:c>
      <x:c r="D6810" s="7" t="str">
        <x:v>CH-0744</x:v>
      </x:c>
      <x:c r="E6810" s="7" t="str">
        <x:v>Channel Instances!O750</x:v>
      </x:c>
      <x:c r="F6810" s="7" t="str">
        <x:f>'Channel Instances'!O750</x:f>
        <x:v>OPEN</x:v>
      </x:c>
    </x:row>
    <x:row r="6811">
      <x:c r="B6811" s="7" t="str">
        <x:v>PHY-06805</x:v>
      </x:c>
      <x:c r="C6811" s="7" t="str">
        <x:v>channel instance</x:v>
      </x:c>
      <x:c r="D6811" s="7" t="str">
        <x:v>CH-0745</x:v>
      </x:c>
      <x:c r="E6811" s="7" t="str">
        <x:v>Channel Instances!O751</x:v>
      </x:c>
      <x:c r="F6811" s="7" t="str">
        <x:f>'Channel Instances'!O751</x:f>
        <x:v>OPEN</x:v>
      </x:c>
    </x:row>
    <x:row r="6812">
      <x:c r="B6812" s="7" t="str">
        <x:v>PHY-06806</x:v>
      </x:c>
      <x:c r="C6812" s="7" t="str">
        <x:v>channel instance</x:v>
      </x:c>
      <x:c r="D6812" s="7" t="str">
        <x:v>CH-0746</x:v>
      </x:c>
      <x:c r="E6812" s="7" t="str">
        <x:v>Channel Instances!O752</x:v>
      </x:c>
      <x:c r="F6812" s="7" t="str">
        <x:f>'Channel Instances'!O752</x:f>
        <x:v>OPEN</x:v>
      </x:c>
    </x:row>
    <x:row r="6813">
      <x:c r="B6813" s="7" t="str">
        <x:v>PHY-06807</x:v>
      </x:c>
      <x:c r="C6813" s="7" t="str">
        <x:v>channel instance</x:v>
      </x:c>
      <x:c r="D6813" s="7" t="str">
        <x:v>CH-0747</x:v>
      </x:c>
      <x:c r="E6813" s="7" t="str">
        <x:v>Channel Instances!O753</x:v>
      </x:c>
      <x:c r="F6813" s="7" t="str">
        <x:f>'Channel Instances'!O753</x:f>
        <x:v>OPEN</x:v>
      </x:c>
    </x:row>
    <x:row r="6814">
      <x:c r="B6814" s="7" t="str">
        <x:v>PHY-06808</x:v>
      </x:c>
      <x:c r="C6814" s="7" t="str">
        <x:v>channel instance</x:v>
      </x:c>
      <x:c r="D6814" s="7" t="str">
        <x:v>CH-0748</x:v>
      </x:c>
      <x:c r="E6814" s="7" t="str">
        <x:v>Channel Instances!O754</x:v>
      </x:c>
      <x:c r="F6814" s="7" t="str">
        <x:f>'Channel Instances'!O754</x:f>
        <x:v>OPEN</x:v>
      </x:c>
    </x:row>
    <x:row r="6815">
      <x:c r="B6815" s="7" t="str">
        <x:v>PHY-06809</x:v>
      </x:c>
      <x:c r="C6815" s="7" t="str">
        <x:v>channel instance</x:v>
      </x:c>
      <x:c r="D6815" s="7" t="str">
        <x:v>CH-0749</x:v>
      </x:c>
      <x:c r="E6815" s="7" t="str">
        <x:v>Channel Instances!O755</x:v>
      </x:c>
      <x:c r="F6815" s="7" t="str">
        <x:f>'Channel Instances'!O755</x:f>
        <x:v>OPEN</x:v>
      </x:c>
    </x:row>
    <x:row r="6816">
      <x:c r="B6816" s="7" t="str">
        <x:v>PHY-06810</x:v>
      </x:c>
      <x:c r="C6816" s="7" t="str">
        <x:v>channel instance</x:v>
      </x:c>
      <x:c r="D6816" s="7" t="str">
        <x:v>CH-0750</x:v>
      </x:c>
      <x:c r="E6816" s="7" t="str">
        <x:v>Channel Instances!O756</x:v>
      </x:c>
      <x:c r="F6816" s="7" t="str">
        <x:f>'Channel Instances'!O756</x:f>
        <x:v>OPEN</x:v>
      </x:c>
    </x:row>
    <x:row r="6817">
      <x:c r="B6817" s="7" t="str">
        <x:v>PHY-06811</x:v>
      </x:c>
      <x:c r="C6817" s="7" t="str">
        <x:v>channel instance</x:v>
      </x:c>
      <x:c r="D6817" s="7" t="str">
        <x:v>CH-0751</x:v>
      </x:c>
      <x:c r="E6817" s="7" t="str">
        <x:v>Channel Instances!O757</x:v>
      </x:c>
      <x:c r="F6817" s="7" t="str">
        <x:f>'Channel Instances'!O757</x:f>
        <x:v>OPEN</x:v>
      </x:c>
    </x:row>
    <x:row r="6818">
      <x:c r="B6818" s="7" t="str">
        <x:v>PHY-06812</x:v>
      </x:c>
      <x:c r="C6818" s="7" t="str">
        <x:v>channel instance</x:v>
      </x:c>
      <x:c r="D6818" s="7" t="str">
        <x:v>CH-0752</x:v>
      </x:c>
      <x:c r="E6818" s="7" t="str">
        <x:v>Channel Instances!O758</x:v>
      </x:c>
      <x:c r="F6818" s="7" t="str">
        <x:f>'Channel Instances'!O758</x:f>
        <x:v>OPEN</x:v>
      </x:c>
    </x:row>
    <x:row r="6819">
      <x:c r="B6819" s="7" t="str">
        <x:v>PHY-06813</x:v>
      </x:c>
      <x:c r="C6819" s="7" t="str">
        <x:v>channel instance</x:v>
      </x:c>
      <x:c r="D6819" s="7" t="str">
        <x:v>CH-0753</x:v>
      </x:c>
      <x:c r="E6819" s="7" t="str">
        <x:v>Channel Instances!O759</x:v>
      </x:c>
      <x:c r="F6819" s="7" t="str">
        <x:f>'Channel Instances'!O759</x:f>
        <x:v>OPEN</x:v>
      </x:c>
    </x:row>
    <x:row r="6820">
      <x:c r="B6820" s="7" t="str">
        <x:v>PHY-06814</x:v>
      </x:c>
      <x:c r="C6820" s="7" t="str">
        <x:v>channel instance</x:v>
      </x:c>
      <x:c r="D6820" s="7" t="str">
        <x:v>CH-0754</x:v>
      </x:c>
      <x:c r="E6820" s="7" t="str">
        <x:v>Channel Instances!O760</x:v>
      </x:c>
      <x:c r="F6820" s="7" t="str">
        <x:f>'Channel Instances'!O760</x:f>
        <x:v>OPEN</x:v>
      </x:c>
    </x:row>
    <x:row r="6821">
      <x:c r="B6821" s="7" t="str">
        <x:v>PHY-06815</x:v>
      </x:c>
      <x:c r="C6821" s="7" t="str">
        <x:v>channel instance</x:v>
      </x:c>
      <x:c r="D6821" s="7" t="str">
        <x:v>CH-0755</x:v>
      </x:c>
      <x:c r="E6821" s="7" t="str">
        <x:v>Channel Instances!O761</x:v>
      </x:c>
      <x:c r="F6821" s="7" t="str">
        <x:f>'Channel Instances'!O761</x:f>
        <x:v>OPEN</x:v>
      </x:c>
    </x:row>
    <x:row r="6822">
      <x:c r="B6822" s="7" t="str">
        <x:v>PHY-06816</x:v>
      </x:c>
      <x:c r="C6822" s="7" t="str">
        <x:v>channel instance</x:v>
      </x:c>
      <x:c r="D6822" s="7" t="str">
        <x:v>CH-0756</x:v>
      </x:c>
      <x:c r="E6822" s="7" t="str">
        <x:v>Channel Instances!O762</x:v>
      </x:c>
      <x:c r="F6822" s="7" t="str">
        <x:f>'Channel Instances'!O762</x:f>
        <x:v>OPEN</x:v>
      </x:c>
    </x:row>
    <x:row r="6823">
      <x:c r="B6823" s="7" t="str">
        <x:v>PHY-06817</x:v>
      </x:c>
      <x:c r="C6823" s="7" t="str">
        <x:v>channel instance</x:v>
      </x:c>
      <x:c r="D6823" s="7" t="str">
        <x:v>CH-0757</x:v>
      </x:c>
      <x:c r="E6823" s="7" t="str">
        <x:v>Channel Instances!O763</x:v>
      </x:c>
      <x:c r="F6823" s="7" t="str">
        <x:f>'Channel Instances'!O763</x:f>
        <x:v>OPEN</x:v>
      </x:c>
    </x:row>
    <x:row r="6824">
      <x:c r="B6824" s="7" t="str">
        <x:v>PHY-06818</x:v>
      </x:c>
      <x:c r="C6824" s="7" t="str">
        <x:v>channel instance</x:v>
      </x:c>
      <x:c r="D6824" s="7" t="str">
        <x:v>CH-0758</x:v>
      </x:c>
      <x:c r="E6824" s="7" t="str">
        <x:v>Channel Instances!O764</x:v>
      </x:c>
      <x:c r="F6824" s="7" t="str">
        <x:f>'Channel Instances'!O764</x:f>
        <x:v>OPEN</x:v>
      </x:c>
    </x:row>
    <x:row r="6825">
      <x:c r="B6825" s="7" t="str">
        <x:v>PHY-06819</x:v>
      </x:c>
      <x:c r="C6825" s="7" t="str">
        <x:v>channel instance</x:v>
      </x:c>
      <x:c r="D6825" s="7" t="str">
        <x:v>CH-0759</x:v>
      </x:c>
      <x:c r="E6825" s="7" t="str">
        <x:v>Channel Instances!O765</x:v>
      </x:c>
      <x:c r="F6825" s="7" t="str">
        <x:f>'Channel Instances'!O765</x:f>
        <x:v>OPEN</x:v>
      </x:c>
    </x:row>
    <x:row r="6826">
      <x:c r="B6826" s="7" t="str">
        <x:v>PHY-06820</x:v>
      </x:c>
      <x:c r="C6826" s="7" t="str">
        <x:v>channel instance</x:v>
      </x:c>
      <x:c r="D6826" s="7" t="str">
        <x:v>CH-0760</x:v>
      </x:c>
      <x:c r="E6826" s="7" t="str">
        <x:v>Channel Instances!O766</x:v>
      </x:c>
      <x:c r="F6826" s="7" t="str">
        <x:f>'Channel Instances'!O766</x:f>
        <x:v>OPEN</x:v>
      </x:c>
    </x:row>
    <x:row r="6827">
      <x:c r="B6827" s="7" t="str">
        <x:v>PHY-06821</x:v>
      </x:c>
      <x:c r="C6827" s="7" t="str">
        <x:v>channel instance</x:v>
      </x:c>
      <x:c r="D6827" s="7" t="str">
        <x:v>CH-0761</x:v>
      </x:c>
      <x:c r="E6827" s="7" t="str">
        <x:v>Channel Instances!O767</x:v>
      </x:c>
      <x:c r="F6827" s="7" t="str">
        <x:f>'Channel Instances'!O767</x:f>
        <x:v>OPEN</x:v>
      </x:c>
    </x:row>
    <x:row r="6828">
      <x:c r="B6828" s="7" t="str">
        <x:v>PHY-06822</x:v>
      </x:c>
      <x:c r="C6828" s="7" t="str">
        <x:v>channel instance</x:v>
      </x:c>
      <x:c r="D6828" s="7" t="str">
        <x:v>CH-0762</x:v>
      </x:c>
      <x:c r="E6828" s="7" t="str">
        <x:v>Channel Instances!O768</x:v>
      </x:c>
      <x:c r="F6828" s="7" t="str">
        <x:f>'Channel Instances'!O768</x:f>
        <x:v>OPEN</x:v>
      </x:c>
    </x:row>
    <x:row r="6829">
      <x:c r="B6829" s="7" t="str">
        <x:v>PHY-06823</x:v>
      </x:c>
      <x:c r="C6829" s="7" t="str">
        <x:v>channel instance</x:v>
      </x:c>
      <x:c r="D6829" s="7" t="str">
        <x:v>CH-0763</x:v>
      </x:c>
      <x:c r="E6829" s="7" t="str">
        <x:v>Channel Instances!O769</x:v>
      </x:c>
      <x:c r="F6829" s="7" t="str">
        <x:f>'Channel Instances'!O769</x:f>
        <x:v>OPEN</x:v>
      </x:c>
    </x:row>
    <x:row r="6830">
      <x:c r="B6830" s="7" t="str">
        <x:v>PHY-06824</x:v>
      </x:c>
      <x:c r="C6830" s="7" t="str">
        <x:v>channel instance</x:v>
      </x:c>
      <x:c r="D6830" s="7" t="str">
        <x:v>CH-0764</x:v>
      </x:c>
      <x:c r="E6830" s="7" t="str">
        <x:v>Channel Instances!O770</x:v>
      </x:c>
      <x:c r="F6830" s="7" t="str">
        <x:f>'Channel Instances'!O770</x:f>
        <x:v>OPEN</x:v>
      </x:c>
    </x:row>
    <x:row r="6831">
      <x:c r="B6831" s="7" t="str">
        <x:v>PHY-06825</x:v>
      </x:c>
      <x:c r="C6831" s="7" t="str">
        <x:v>channel instance</x:v>
      </x:c>
      <x:c r="D6831" s="7" t="str">
        <x:v>CH-0765</x:v>
      </x:c>
      <x:c r="E6831" s="7" t="str">
        <x:v>Channel Instances!O771</x:v>
      </x:c>
      <x:c r="F6831" s="7" t="str">
        <x:f>'Channel Instances'!O771</x:f>
        <x:v>OPEN</x:v>
      </x:c>
    </x:row>
    <x:row r="6832">
      <x:c r="B6832" s="7" t="str">
        <x:v>PHY-06826</x:v>
      </x:c>
      <x:c r="C6832" s="7" t="str">
        <x:v>channel instance</x:v>
      </x:c>
      <x:c r="D6832" s="7" t="str">
        <x:v>CH-0766</x:v>
      </x:c>
      <x:c r="E6832" s="7" t="str">
        <x:v>Channel Instances!O772</x:v>
      </x:c>
      <x:c r="F6832" s="7" t="str">
        <x:f>'Channel Instances'!O772</x:f>
        <x:v>OPEN</x:v>
      </x:c>
    </x:row>
    <x:row r="6833">
      <x:c r="B6833" s="7" t="str">
        <x:v>PHY-06827</x:v>
      </x:c>
      <x:c r="C6833" s="7" t="str">
        <x:v>channel instance</x:v>
      </x:c>
      <x:c r="D6833" s="7" t="str">
        <x:v>CH-0767</x:v>
      </x:c>
      <x:c r="E6833" s="7" t="str">
        <x:v>Channel Instances!O773</x:v>
      </x:c>
      <x:c r="F6833" s="7" t="str">
        <x:f>'Channel Instances'!O773</x:f>
        <x:v>OPEN</x:v>
      </x:c>
    </x:row>
    <x:row r="6834">
      <x:c r="B6834" s="7" t="str">
        <x:v>PHY-06828</x:v>
      </x:c>
      <x:c r="C6834" s="7" t="str">
        <x:v>channel instance</x:v>
      </x:c>
      <x:c r="D6834" s="7" t="str">
        <x:v>CH-0768</x:v>
      </x:c>
      <x:c r="E6834" s="7" t="str">
        <x:v>Channel Instances!O774</x:v>
      </x:c>
      <x:c r="F6834" s="7" t="str">
        <x:f>'Channel Instances'!O774</x:f>
        <x:v>OPEN</x:v>
      </x:c>
    </x:row>
    <x:row r="6835">
      <x:c r="B6835" s="7" t="str">
        <x:v>PHY-06829</x:v>
      </x:c>
      <x:c r="C6835" s="7" t="str">
        <x:v>channel instance</x:v>
      </x:c>
      <x:c r="D6835" s="7" t="str">
        <x:v>CH-0769</x:v>
      </x:c>
      <x:c r="E6835" s="7" t="str">
        <x:v>Channel Instances!O775</x:v>
      </x:c>
      <x:c r="F6835" s="7" t="str">
        <x:f>'Channel Instances'!O775</x:f>
        <x:v>OPEN</x:v>
      </x:c>
    </x:row>
    <x:row r="6836">
      <x:c r="B6836" s="7" t="str">
        <x:v>PHY-06830</x:v>
      </x:c>
      <x:c r="C6836" s="7" t="str">
        <x:v>channel instance</x:v>
      </x:c>
      <x:c r="D6836" s="7" t="str">
        <x:v>CH-0770</x:v>
      </x:c>
      <x:c r="E6836" s="7" t="str">
        <x:v>Channel Instances!O776</x:v>
      </x:c>
      <x:c r="F6836" s="7" t="str">
        <x:f>'Channel Instances'!O776</x:f>
        <x:v>OPEN</x:v>
      </x:c>
    </x:row>
    <x:row r="6837">
      <x:c r="B6837" s="7" t="str">
        <x:v>PHY-06831</x:v>
      </x:c>
      <x:c r="C6837" s="7" t="str">
        <x:v>channel instance</x:v>
      </x:c>
      <x:c r="D6837" s="7" t="str">
        <x:v>CH-0771</x:v>
      </x:c>
      <x:c r="E6837" s="7" t="str">
        <x:v>Channel Instances!O777</x:v>
      </x:c>
      <x:c r="F6837" s="7" t="str">
        <x:f>'Channel Instances'!O777</x:f>
        <x:v>OPEN</x:v>
      </x:c>
    </x:row>
    <x:row r="6838">
      <x:c r="B6838" s="7" t="str">
        <x:v>PHY-06832</x:v>
      </x:c>
      <x:c r="C6838" s="7" t="str">
        <x:v>channel instance</x:v>
      </x:c>
      <x:c r="D6838" s="7" t="str">
        <x:v>CH-0772</x:v>
      </x:c>
      <x:c r="E6838" s="7" t="str">
        <x:v>Channel Instances!O778</x:v>
      </x:c>
      <x:c r="F6838" s="7" t="str">
        <x:f>'Channel Instances'!O778</x:f>
        <x:v>OPEN</x:v>
      </x:c>
    </x:row>
    <x:row r="6839">
      <x:c r="B6839" s="7" t="str">
        <x:v>PHY-06833</x:v>
      </x:c>
      <x:c r="C6839" s="7" t="str">
        <x:v>channel instance</x:v>
      </x:c>
      <x:c r="D6839" s="7" t="str">
        <x:v>CH-0773</x:v>
      </x:c>
      <x:c r="E6839" s="7" t="str">
        <x:v>Channel Instances!O779</x:v>
      </x:c>
      <x:c r="F6839" s="7" t="str">
        <x:f>'Channel Instances'!O779</x:f>
        <x:v>OPEN</x:v>
      </x:c>
    </x:row>
    <x:row r="6840">
      <x:c r="B6840" s="7" t="str">
        <x:v>PHY-06834</x:v>
      </x:c>
      <x:c r="C6840" s="7" t="str">
        <x:v>channel instance</x:v>
      </x:c>
      <x:c r="D6840" s="7" t="str">
        <x:v>CH-0774</x:v>
      </x:c>
      <x:c r="E6840" s="7" t="str">
        <x:v>Channel Instances!O780</x:v>
      </x:c>
      <x:c r="F6840" s="7" t="str">
        <x:f>'Channel Instances'!O780</x:f>
        <x:v>OPEN</x:v>
      </x:c>
    </x:row>
    <x:row r="6841">
      <x:c r="B6841" s="7" t="str">
        <x:v>PHY-06835</x:v>
      </x:c>
      <x:c r="C6841" s="7" t="str">
        <x:v>channel instance</x:v>
      </x:c>
      <x:c r="D6841" s="7" t="str">
        <x:v>CH-0775</x:v>
      </x:c>
      <x:c r="E6841" s="7" t="str">
        <x:v>Channel Instances!O781</x:v>
      </x:c>
      <x:c r="F6841" s="7" t="str">
        <x:f>'Channel Instances'!O781</x:f>
        <x:v>OPEN</x:v>
      </x:c>
    </x:row>
    <x:row r="6842">
      <x:c r="B6842" s="7" t="str">
        <x:v>PHY-06836</x:v>
      </x:c>
      <x:c r="C6842" s="7" t="str">
        <x:v>channel instance</x:v>
      </x:c>
      <x:c r="D6842" s="7" t="str">
        <x:v>CH-0776</x:v>
      </x:c>
      <x:c r="E6842" s="7" t="str">
        <x:v>Channel Instances!O782</x:v>
      </x:c>
      <x:c r="F6842" s="7" t="str">
        <x:f>'Channel Instances'!O782</x:f>
        <x:v>OPEN</x:v>
      </x:c>
    </x:row>
    <x:row r="6843">
      <x:c r="B6843" s="7" t="str">
        <x:v>PHY-06837</x:v>
      </x:c>
      <x:c r="C6843" s="7" t="str">
        <x:v>channel instance</x:v>
      </x:c>
      <x:c r="D6843" s="7" t="str">
        <x:v>CH-0777</x:v>
      </x:c>
      <x:c r="E6843" s="7" t="str">
        <x:v>Channel Instances!O783</x:v>
      </x:c>
      <x:c r="F6843" s="7" t="str">
        <x:f>'Channel Instances'!O783</x:f>
        <x:v>OPEN</x:v>
      </x:c>
    </x:row>
    <x:row r="6844">
      <x:c r="B6844" s="7" t="str">
        <x:v>PHY-06838</x:v>
      </x:c>
      <x:c r="C6844" s="7" t="str">
        <x:v>channel instance</x:v>
      </x:c>
      <x:c r="D6844" s="7" t="str">
        <x:v>CH-0778</x:v>
      </x:c>
      <x:c r="E6844" s="7" t="str">
        <x:v>Channel Instances!O784</x:v>
      </x:c>
      <x:c r="F6844" s="7" t="str">
        <x:f>'Channel Instances'!O784</x:f>
        <x:v>OPEN</x:v>
      </x:c>
    </x:row>
    <x:row r="6845">
      <x:c r="B6845" s="7" t="str">
        <x:v>PHY-06839</x:v>
      </x:c>
      <x:c r="C6845" s="7" t="str">
        <x:v>channel instance</x:v>
      </x:c>
      <x:c r="D6845" s="7" t="str">
        <x:v>CH-0779</x:v>
      </x:c>
      <x:c r="E6845" s="7" t="str">
        <x:v>Channel Instances!O785</x:v>
      </x:c>
      <x:c r="F6845" s="7" t="str">
        <x:f>'Channel Instances'!O785</x:f>
        <x:v>OPEN</x:v>
      </x:c>
    </x:row>
    <x:row r="6846">
      <x:c r="B6846" s="7" t="str">
        <x:v>PHY-06840</x:v>
      </x:c>
      <x:c r="C6846" s="7" t="str">
        <x:v>channel instance</x:v>
      </x:c>
      <x:c r="D6846" s="7" t="str">
        <x:v>CH-0780</x:v>
      </x:c>
      <x:c r="E6846" s="7" t="str">
        <x:v>Channel Instances!O786</x:v>
      </x:c>
      <x:c r="F6846" s="7" t="str">
        <x:f>'Channel Instances'!O786</x:f>
        <x:v>OPEN</x:v>
      </x:c>
    </x:row>
    <x:row r="6847">
      <x:c r="B6847" s="7" t="str">
        <x:v>PHY-06841</x:v>
      </x:c>
      <x:c r="C6847" s="7" t="str">
        <x:v>channel instance</x:v>
      </x:c>
      <x:c r="D6847" s="7" t="str">
        <x:v>CH-0781</x:v>
      </x:c>
      <x:c r="E6847" s="7" t="str">
        <x:v>Channel Instances!O787</x:v>
      </x:c>
      <x:c r="F6847" s="7" t="str">
        <x:f>'Channel Instances'!O787</x:f>
        <x:v>OPEN</x:v>
      </x:c>
    </x:row>
    <x:row r="6848">
      <x:c r="B6848" s="7" t="str">
        <x:v>PHY-06842</x:v>
      </x:c>
      <x:c r="C6848" s="7" t="str">
        <x:v>channel instance</x:v>
      </x:c>
      <x:c r="D6848" s="7" t="str">
        <x:v>CH-0782</x:v>
      </x:c>
      <x:c r="E6848" s="7" t="str">
        <x:v>Channel Instances!O788</x:v>
      </x:c>
      <x:c r="F6848" s="7" t="str">
        <x:f>'Channel Instances'!O788</x:f>
        <x:v>OPEN</x:v>
      </x:c>
    </x:row>
    <x:row r="6849">
      <x:c r="B6849" s="7" t="str">
        <x:v>PHY-06843</x:v>
      </x:c>
      <x:c r="C6849" s="7" t="str">
        <x:v>channel instance</x:v>
      </x:c>
      <x:c r="D6849" s="7" t="str">
        <x:v>CH-0783</x:v>
      </x:c>
      <x:c r="E6849" s="7" t="str">
        <x:v>Channel Instances!O789</x:v>
      </x:c>
      <x:c r="F6849" s="7" t="str">
        <x:f>'Channel Instances'!O789</x:f>
        <x:v>OPEN</x:v>
      </x:c>
    </x:row>
    <x:row r="6850">
      <x:c r="B6850" s="7" t="str">
        <x:v>PHY-06844</x:v>
      </x:c>
      <x:c r="C6850" s="7" t="str">
        <x:v>channel instance</x:v>
      </x:c>
      <x:c r="D6850" s="7" t="str">
        <x:v>CH-0784</x:v>
      </x:c>
      <x:c r="E6850" s="7" t="str">
        <x:v>Channel Instances!O790</x:v>
      </x:c>
      <x:c r="F6850" s="7" t="str">
        <x:f>'Channel Instances'!O790</x:f>
        <x:v>OPEN</x:v>
      </x:c>
    </x:row>
    <x:row r="6851">
      <x:c r="B6851" s="7" t="str">
        <x:v>PHY-06845</x:v>
      </x:c>
      <x:c r="C6851" s="7" t="str">
        <x:v>channel instance</x:v>
      </x:c>
      <x:c r="D6851" s="7" t="str">
        <x:v>CH-0785</x:v>
      </x:c>
      <x:c r="E6851" s="7" t="str">
        <x:v>Channel Instances!O791</x:v>
      </x:c>
      <x:c r="F6851" s="7" t="str">
        <x:f>'Channel Instances'!O791</x:f>
        <x:v>OPEN</x:v>
      </x:c>
    </x:row>
    <x:row r="6852">
      <x:c r="B6852" s="7" t="str">
        <x:v>PHY-06846</x:v>
      </x:c>
      <x:c r="C6852" s="7" t="str">
        <x:v>channel instance</x:v>
      </x:c>
      <x:c r="D6852" s="7" t="str">
        <x:v>CH-0786</x:v>
      </x:c>
      <x:c r="E6852" s="7" t="str">
        <x:v>Channel Instances!O792</x:v>
      </x:c>
      <x:c r="F6852" s="7" t="str">
        <x:f>'Channel Instances'!O792</x:f>
        <x:v>OPEN</x:v>
      </x:c>
    </x:row>
    <x:row r="6853">
      <x:c r="B6853" s="7" t="str">
        <x:v>PHY-06847</x:v>
      </x:c>
      <x:c r="C6853" s="7" t="str">
        <x:v>channel instance</x:v>
      </x:c>
      <x:c r="D6853" s="7" t="str">
        <x:v>CH-0787</x:v>
      </x:c>
      <x:c r="E6853" s="7" t="str">
        <x:v>Channel Instances!O793</x:v>
      </x:c>
      <x:c r="F6853" s="7" t="str">
        <x:f>'Channel Instances'!O793</x:f>
        <x:v>OPEN</x:v>
      </x:c>
    </x:row>
    <x:row r="6854">
      <x:c r="B6854" s="7" t="str">
        <x:v>PHY-06848</x:v>
      </x:c>
      <x:c r="C6854" s="7" t="str">
        <x:v>channel instance</x:v>
      </x:c>
      <x:c r="D6854" s="7" t="str">
        <x:v>CH-0788</x:v>
      </x:c>
      <x:c r="E6854" s="7" t="str">
        <x:v>Channel Instances!O794</x:v>
      </x:c>
      <x:c r="F6854" s="7" t="str">
        <x:f>'Channel Instances'!O794</x:f>
        <x:v>OPEN</x:v>
      </x:c>
    </x:row>
    <x:row r="6855">
      <x:c r="B6855" s="7" t="str">
        <x:v>PHY-06849</x:v>
      </x:c>
      <x:c r="C6855" s="7" t="str">
        <x:v>channel instance</x:v>
      </x:c>
      <x:c r="D6855" s="7" t="str">
        <x:v>CH-0789</x:v>
      </x:c>
      <x:c r="E6855" s="7" t="str">
        <x:v>Channel Instances!O795</x:v>
      </x:c>
      <x:c r="F6855" s="7" t="str">
        <x:f>'Channel Instances'!O795</x:f>
        <x:v>OPEN</x:v>
      </x:c>
    </x:row>
    <x:row r="6856">
      <x:c r="B6856" s="7" t="str">
        <x:v>PHY-06850</x:v>
      </x:c>
      <x:c r="C6856" s="7" t="str">
        <x:v>channel instance</x:v>
      </x:c>
      <x:c r="D6856" s="7" t="str">
        <x:v>CH-0790</x:v>
      </x:c>
      <x:c r="E6856" s="7" t="str">
        <x:v>Channel Instances!O796</x:v>
      </x:c>
      <x:c r="F6856" s="7" t="str">
        <x:f>'Channel Instances'!O796</x:f>
        <x:v>OPEN</x:v>
      </x:c>
    </x:row>
    <x:row r="6857">
      <x:c r="B6857" s="7" t="str">
        <x:v>PHY-06851</x:v>
      </x:c>
      <x:c r="C6857" s="7" t="str">
        <x:v>channel instance</x:v>
      </x:c>
      <x:c r="D6857" s="7" t="str">
        <x:v>CH-0791</x:v>
      </x:c>
      <x:c r="E6857" s="7" t="str">
        <x:v>Channel Instances!O797</x:v>
      </x:c>
      <x:c r="F6857" s="7" t="str">
        <x:f>'Channel Instances'!O797</x:f>
        <x:v>OPEN</x:v>
      </x:c>
    </x:row>
    <x:row r="6858">
      <x:c r="B6858" s="7" t="str">
        <x:v>PHY-06852</x:v>
      </x:c>
      <x:c r="C6858" s="7" t="str">
        <x:v>channel instance</x:v>
      </x:c>
      <x:c r="D6858" s="7" t="str">
        <x:v>CH-0792</x:v>
      </x:c>
      <x:c r="E6858" s="7" t="str">
        <x:v>Channel Instances!O798</x:v>
      </x:c>
      <x:c r="F6858" s="7" t="str">
        <x:f>'Channel Instances'!O798</x:f>
        <x:v>OPEN</x:v>
      </x:c>
    </x:row>
    <x:row r="6859">
      <x:c r="B6859" s="7" t="str">
        <x:v>PHY-06853</x:v>
      </x:c>
      <x:c r="C6859" s="7" t="str">
        <x:v>channel instance</x:v>
      </x:c>
      <x:c r="D6859" s="7" t="str">
        <x:v>CH-0793</x:v>
      </x:c>
      <x:c r="E6859" s="7" t="str">
        <x:v>Channel Instances!O799</x:v>
      </x:c>
      <x:c r="F6859" s="7" t="str">
        <x:f>'Channel Instances'!O799</x:f>
        <x:v>OPEN</x:v>
      </x:c>
    </x:row>
    <x:row r="6860">
      <x:c r="B6860" s="7" t="str">
        <x:v>PHY-06854</x:v>
      </x:c>
      <x:c r="C6860" s="7" t="str">
        <x:v>channel instance</x:v>
      </x:c>
      <x:c r="D6860" s="7" t="str">
        <x:v>CH-0794</x:v>
      </x:c>
      <x:c r="E6860" s="7" t="str">
        <x:v>Channel Instances!O800</x:v>
      </x:c>
      <x:c r="F6860" s="7" t="str">
        <x:f>'Channel Instances'!O800</x:f>
        <x:v>OPEN</x:v>
      </x:c>
    </x:row>
    <x:row r="6861">
      <x:c r="B6861" s="7" t="str">
        <x:v>PHY-06855</x:v>
      </x:c>
      <x:c r="C6861" s="7" t="str">
        <x:v>channel instance</x:v>
      </x:c>
      <x:c r="D6861" s="7" t="str">
        <x:v>CH-0795</x:v>
      </x:c>
      <x:c r="E6861" s="7" t="str">
        <x:v>Channel Instances!O801</x:v>
      </x:c>
      <x:c r="F6861" s="7" t="str">
        <x:f>'Channel Instances'!O801</x:f>
        <x:v>OPEN</x:v>
      </x:c>
    </x:row>
    <x:row r="6862">
      <x:c r="B6862" s="7" t="str">
        <x:v>PHY-06856</x:v>
      </x:c>
      <x:c r="C6862" s="7" t="str">
        <x:v>channel instance</x:v>
      </x:c>
      <x:c r="D6862" s="7" t="str">
        <x:v>CH-0796</x:v>
      </x:c>
      <x:c r="E6862" s="7" t="str">
        <x:v>Channel Instances!O802</x:v>
      </x:c>
      <x:c r="F6862" s="7" t="str">
        <x:f>'Channel Instances'!O802</x:f>
        <x:v>OPEN</x:v>
      </x:c>
    </x:row>
    <x:row r="6863">
      <x:c r="B6863" s="7" t="str">
        <x:v>PHY-06857</x:v>
      </x:c>
      <x:c r="C6863" s="7" t="str">
        <x:v>channel instance</x:v>
      </x:c>
      <x:c r="D6863" s="7" t="str">
        <x:v>CH-0797</x:v>
      </x:c>
      <x:c r="E6863" s="7" t="str">
        <x:v>Channel Instances!O803</x:v>
      </x:c>
      <x:c r="F6863" s="7" t="str">
        <x:f>'Channel Instances'!O803</x:f>
        <x:v>OPEN</x:v>
      </x:c>
    </x:row>
    <x:row r="6864">
      <x:c r="B6864" s="7" t="str">
        <x:v>PHY-06858</x:v>
      </x:c>
      <x:c r="C6864" s="7" t="str">
        <x:v>channel instance</x:v>
      </x:c>
      <x:c r="D6864" s="7" t="str">
        <x:v>CH-0798</x:v>
      </x:c>
      <x:c r="E6864" s="7" t="str">
        <x:v>Channel Instances!O804</x:v>
      </x:c>
      <x:c r="F6864" s="7" t="str">
        <x:f>'Channel Instances'!O804</x:f>
        <x:v>OPEN</x:v>
      </x:c>
    </x:row>
    <x:row r="6865">
      <x:c r="B6865" s="7" t="str">
        <x:v>PHY-06859</x:v>
      </x:c>
      <x:c r="C6865" s="7" t="str">
        <x:v>channel instance</x:v>
      </x:c>
      <x:c r="D6865" s="7" t="str">
        <x:v>CH-0799</x:v>
      </x:c>
      <x:c r="E6865" s="7" t="str">
        <x:v>Channel Instances!O805</x:v>
      </x:c>
      <x:c r="F6865" s="7" t="str">
        <x:f>'Channel Instances'!O805</x:f>
        <x:v>OPEN</x:v>
      </x:c>
    </x:row>
    <x:row r="6866">
      <x:c r="B6866" s="7" t="str">
        <x:v>PHY-06860</x:v>
      </x:c>
      <x:c r="C6866" s="7" t="str">
        <x:v>channel instance</x:v>
      </x:c>
      <x:c r="D6866" s="7" t="str">
        <x:v>CH-0800</x:v>
      </x:c>
      <x:c r="E6866" s="7" t="str">
        <x:v>Channel Instances!O806</x:v>
      </x:c>
      <x:c r="F6866" s="7" t="str">
        <x:f>'Channel Instances'!O806</x:f>
        <x:v>OPEN</x:v>
      </x:c>
    </x:row>
    <x:row r="6867">
      <x:c r="B6867" s="7" t="str">
        <x:v>PHY-06861</x:v>
      </x:c>
      <x:c r="C6867" s="7" t="str">
        <x:v>channel instance</x:v>
      </x:c>
      <x:c r="D6867" s="7" t="str">
        <x:v>CH-0801</x:v>
      </x:c>
      <x:c r="E6867" s="7" t="str">
        <x:v>Channel Instances!O807</x:v>
      </x:c>
      <x:c r="F6867" s="7" t="str">
        <x:f>'Channel Instances'!O807</x:f>
        <x:v>OPEN</x:v>
      </x:c>
    </x:row>
    <x:row r="6868">
      <x:c r="B6868" s="7" t="str">
        <x:v>PHY-06862</x:v>
      </x:c>
      <x:c r="C6868" s="7" t="str">
        <x:v>channel instance</x:v>
      </x:c>
      <x:c r="D6868" s="7" t="str">
        <x:v>CH-0802</x:v>
      </x:c>
      <x:c r="E6868" s="7" t="str">
        <x:v>Channel Instances!O808</x:v>
      </x:c>
      <x:c r="F6868" s="7" t="str">
        <x:f>'Channel Instances'!O808</x:f>
        <x:v>OPEN</x:v>
      </x:c>
    </x:row>
    <x:row r="6869">
      <x:c r="B6869" s="7" t="str">
        <x:v>PHY-06863</x:v>
      </x:c>
      <x:c r="C6869" s="7" t="str">
        <x:v>channel instance</x:v>
      </x:c>
      <x:c r="D6869" s="7" t="str">
        <x:v>CH-0803</x:v>
      </x:c>
      <x:c r="E6869" s="7" t="str">
        <x:v>Channel Instances!O809</x:v>
      </x:c>
      <x:c r="F6869" s="7" t="str">
        <x:f>'Channel Instances'!O809</x:f>
        <x:v>OPEN</x:v>
      </x:c>
    </x:row>
    <x:row r="6870">
      <x:c r="B6870" s="7" t="str">
        <x:v>PHY-06864</x:v>
      </x:c>
      <x:c r="C6870" s="7" t="str">
        <x:v>channel instance</x:v>
      </x:c>
      <x:c r="D6870" s="7" t="str">
        <x:v>CH-0804</x:v>
      </x:c>
      <x:c r="E6870" s="7" t="str">
        <x:v>Channel Instances!O810</x:v>
      </x:c>
      <x:c r="F6870" s="7" t="str">
        <x:f>'Channel Instances'!O810</x:f>
        <x:v>OPEN</x:v>
      </x:c>
    </x:row>
    <x:row r="6871">
      <x:c r="B6871" s="7" t="str">
        <x:v>PHY-06865</x:v>
      </x:c>
      <x:c r="C6871" s="7" t="str">
        <x:v>channel instance</x:v>
      </x:c>
      <x:c r="D6871" s="7" t="str">
        <x:v>CH-0805</x:v>
      </x:c>
      <x:c r="E6871" s="7" t="str">
        <x:v>Channel Instances!O811</x:v>
      </x:c>
      <x:c r="F6871" s="7" t="str">
        <x:f>'Channel Instances'!O811</x:f>
        <x:v>OPEN</x:v>
      </x:c>
    </x:row>
    <x:row r="6872">
      <x:c r="B6872" s="7" t="str">
        <x:v>PHY-06866</x:v>
      </x:c>
      <x:c r="C6872" s="7" t="str">
        <x:v>channel instance</x:v>
      </x:c>
      <x:c r="D6872" s="7" t="str">
        <x:v>CH-0806</x:v>
      </x:c>
      <x:c r="E6872" s="7" t="str">
        <x:v>Channel Instances!O812</x:v>
      </x:c>
      <x:c r="F6872" s="7" t="str">
        <x:f>'Channel Instances'!O812</x:f>
        <x:v>OPEN</x:v>
      </x:c>
    </x:row>
    <x:row r="6873">
      <x:c r="B6873" s="7" t="str">
        <x:v>PHY-06867</x:v>
      </x:c>
      <x:c r="C6873" s="7" t="str">
        <x:v>channel instance</x:v>
      </x:c>
      <x:c r="D6873" s="7" t="str">
        <x:v>CH-0807</x:v>
      </x:c>
      <x:c r="E6873" s="7" t="str">
        <x:v>Channel Instances!O813</x:v>
      </x:c>
      <x:c r="F6873" s="7" t="str">
        <x:f>'Channel Instances'!O813</x:f>
        <x:v>OPEN</x:v>
      </x:c>
    </x:row>
    <x:row r="6874">
      <x:c r="B6874" s="7" t="str">
        <x:v>PHY-06868</x:v>
      </x:c>
      <x:c r="C6874" s="7" t="str">
        <x:v>channel instance</x:v>
      </x:c>
      <x:c r="D6874" s="7" t="str">
        <x:v>CH-0808</x:v>
      </x:c>
      <x:c r="E6874" s="7" t="str">
        <x:v>Channel Instances!O814</x:v>
      </x:c>
      <x:c r="F6874" s="7" t="str">
        <x:f>'Channel Instances'!O814</x:f>
        <x:v>OPEN</x:v>
      </x:c>
    </x:row>
    <x:row r="6875">
      <x:c r="B6875" s="7" t="str">
        <x:v>PHY-06869</x:v>
      </x:c>
      <x:c r="C6875" s="7" t="str">
        <x:v>channel instance</x:v>
      </x:c>
      <x:c r="D6875" s="7" t="str">
        <x:v>CH-0809</x:v>
      </x:c>
      <x:c r="E6875" s="7" t="str">
        <x:v>Channel Instances!O815</x:v>
      </x:c>
      <x:c r="F6875" s="7" t="str">
        <x:f>'Channel Instances'!O815</x:f>
        <x:v>OPEN</x:v>
      </x:c>
    </x:row>
    <x:row r="6876">
      <x:c r="B6876" s="7" t="str">
        <x:v>PHY-06870</x:v>
      </x:c>
      <x:c r="C6876" s="7" t="str">
        <x:v>channel instance</x:v>
      </x:c>
      <x:c r="D6876" s="7" t="str">
        <x:v>CH-0810</x:v>
      </x:c>
      <x:c r="E6876" s="7" t="str">
        <x:v>Channel Instances!O816</x:v>
      </x:c>
      <x:c r="F6876" s="7" t="str">
        <x:f>'Channel Instances'!O816</x:f>
        <x:v>OPEN</x:v>
      </x:c>
    </x:row>
    <x:row r="6877">
      <x:c r="B6877" s="7" t="str">
        <x:v>PHY-06871</x:v>
      </x:c>
      <x:c r="C6877" s="7" t="str">
        <x:v>channel instance</x:v>
      </x:c>
      <x:c r="D6877" s="7" t="str">
        <x:v>CH-0811</x:v>
      </x:c>
      <x:c r="E6877" s="7" t="str">
        <x:v>Channel Instances!O817</x:v>
      </x:c>
      <x:c r="F6877" s="7" t="str">
        <x:f>'Channel Instances'!O817</x:f>
        <x:v>OPEN</x:v>
      </x:c>
    </x:row>
    <x:row r="6878">
      <x:c r="B6878" s="7" t="str">
        <x:v>PHY-06872</x:v>
      </x:c>
      <x:c r="C6878" s="7" t="str">
        <x:v>channel instance</x:v>
      </x:c>
      <x:c r="D6878" s="7" t="str">
        <x:v>CH-0812</x:v>
      </x:c>
      <x:c r="E6878" s="7" t="str">
        <x:v>Channel Instances!O818</x:v>
      </x:c>
      <x:c r="F6878" s="7" t="str">
        <x:f>'Channel Instances'!O818</x:f>
        <x:v>OPEN</x:v>
      </x:c>
    </x:row>
    <x:row r="6879">
      <x:c r="B6879" s="7" t="str">
        <x:v>PHY-06873</x:v>
      </x:c>
      <x:c r="C6879" s="7" t="str">
        <x:v>channel instance</x:v>
      </x:c>
      <x:c r="D6879" s="7" t="str">
        <x:v>CH-0813</x:v>
      </x:c>
      <x:c r="E6879" s="7" t="str">
        <x:v>Channel Instances!O819</x:v>
      </x:c>
      <x:c r="F6879" s="7" t="str">
        <x:f>'Channel Instances'!O819</x:f>
        <x:v>OPEN</x:v>
      </x:c>
    </x:row>
    <x:row r="6880">
      <x:c r="B6880" s="7" t="str">
        <x:v>PHY-06874</x:v>
      </x:c>
      <x:c r="C6880" s="7" t="str">
        <x:v>channel instance</x:v>
      </x:c>
      <x:c r="D6880" s="7" t="str">
        <x:v>CH-0814</x:v>
      </x:c>
      <x:c r="E6880" s="7" t="str">
        <x:v>Channel Instances!O820</x:v>
      </x:c>
      <x:c r="F6880" s="7" t="str">
        <x:f>'Channel Instances'!O820</x:f>
        <x:v>OPEN</x:v>
      </x:c>
    </x:row>
    <x:row r="6881">
      <x:c r="B6881" s="7" t="str">
        <x:v>PHY-06875</x:v>
      </x:c>
      <x:c r="C6881" s="7" t="str">
        <x:v>channel instance</x:v>
      </x:c>
      <x:c r="D6881" s="7" t="str">
        <x:v>CH-0815</x:v>
      </x:c>
      <x:c r="E6881" s="7" t="str">
        <x:v>Channel Instances!O821</x:v>
      </x:c>
      <x:c r="F6881" s="7" t="str">
        <x:f>'Channel Instances'!O821</x:f>
        <x:v>OPEN</x:v>
      </x:c>
    </x:row>
    <x:row r="6882">
      <x:c r="B6882" s="7" t="str">
        <x:v>PHY-06876</x:v>
      </x:c>
      <x:c r="C6882" s="7" t="str">
        <x:v>channel instance</x:v>
      </x:c>
      <x:c r="D6882" s="7" t="str">
        <x:v>CH-0816</x:v>
      </x:c>
      <x:c r="E6882" s="7" t="str">
        <x:v>Channel Instances!O822</x:v>
      </x:c>
      <x:c r="F6882" s="7" t="str">
        <x:f>'Channel Instances'!O822</x:f>
        <x:v>OPEN</x:v>
      </x:c>
    </x:row>
    <x:row r="6883">
      <x:c r="B6883" s="7" t="str">
        <x:v>PHY-06877</x:v>
      </x:c>
      <x:c r="C6883" s="7" t="str">
        <x:v>channel instance</x:v>
      </x:c>
      <x:c r="D6883" s="7" t="str">
        <x:v>CH-0817</x:v>
      </x:c>
      <x:c r="E6883" s="7" t="str">
        <x:v>Channel Instances!O823</x:v>
      </x:c>
      <x:c r="F6883" s="7" t="str">
        <x:f>'Channel Instances'!O823</x:f>
        <x:v>OPEN</x:v>
      </x:c>
    </x:row>
    <x:row r="6884">
      <x:c r="B6884" s="7" t="str">
        <x:v>PHY-06878</x:v>
      </x:c>
      <x:c r="C6884" s="7" t="str">
        <x:v>channel instance</x:v>
      </x:c>
      <x:c r="D6884" s="7" t="str">
        <x:v>CH-0818</x:v>
      </x:c>
      <x:c r="E6884" s="7" t="str">
        <x:v>Channel Instances!O824</x:v>
      </x:c>
      <x:c r="F6884" s="7" t="str">
        <x:f>'Channel Instances'!O824</x:f>
        <x:v>OPEN</x:v>
      </x:c>
    </x:row>
    <x:row r="6885">
      <x:c r="B6885" s="7" t="str">
        <x:v>PHY-06879</x:v>
      </x:c>
      <x:c r="C6885" s="7" t="str">
        <x:v>channel instance</x:v>
      </x:c>
      <x:c r="D6885" s="7" t="str">
        <x:v>CH-0819</x:v>
      </x:c>
      <x:c r="E6885" s="7" t="str">
        <x:v>Channel Instances!O825</x:v>
      </x:c>
      <x:c r="F6885" s="7" t="str">
        <x:f>'Channel Instances'!O825</x:f>
        <x:v>OPEN</x:v>
      </x:c>
    </x:row>
    <x:row r="6886">
      <x:c r="B6886" s="7" t="str">
        <x:v>PHY-06880</x:v>
      </x:c>
      <x:c r="C6886" s="7" t="str">
        <x:v>channel instance</x:v>
      </x:c>
      <x:c r="D6886" s="7" t="str">
        <x:v>CH-0820</x:v>
      </x:c>
      <x:c r="E6886" s="7" t="str">
        <x:v>Channel Instances!O826</x:v>
      </x:c>
      <x:c r="F6886" s="7" t="str">
        <x:f>'Channel Instances'!O826</x:f>
        <x:v>OPEN</x:v>
      </x:c>
    </x:row>
    <x:row r="6887">
      <x:c r="B6887" s="7" t="str">
        <x:v>PHY-06881</x:v>
      </x:c>
      <x:c r="C6887" s="7" t="str">
        <x:v>channel instance</x:v>
      </x:c>
      <x:c r="D6887" s="7" t="str">
        <x:v>CH-0821</x:v>
      </x:c>
      <x:c r="E6887" s="7" t="str">
        <x:v>Channel Instances!O827</x:v>
      </x:c>
      <x:c r="F6887" s="7" t="str">
        <x:f>'Channel Instances'!O827</x:f>
        <x:v>OPEN</x:v>
      </x:c>
    </x:row>
    <x:row r="6888">
      <x:c r="B6888" s="7" t="str">
        <x:v>PHY-06882</x:v>
      </x:c>
      <x:c r="C6888" s="7" t="str">
        <x:v>channel instance</x:v>
      </x:c>
      <x:c r="D6888" s="7" t="str">
        <x:v>CH-0822</x:v>
      </x:c>
      <x:c r="E6888" s="7" t="str">
        <x:v>Channel Instances!O828</x:v>
      </x:c>
      <x:c r="F6888" s="7" t="str">
        <x:f>'Channel Instances'!O828</x:f>
        <x:v>OPEN</x:v>
      </x:c>
    </x:row>
    <x:row r="6889">
      <x:c r="B6889" s="7" t="str">
        <x:v>PHY-06883</x:v>
      </x:c>
      <x:c r="C6889" s="7" t="str">
        <x:v>channel instance</x:v>
      </x:c>
      <x:c r="D6889" s="7" t="str">
        <x:v>CH-0823</x:v>
      </x:c>
      <x:c r="E6889" s="7" t="str">
        <x:v>Channel Instances!O829</x:v>
      </x:c>
      <x:c r="F6889" s="7" t="str">
        <x:f>'Channel Instances'!O829</x:f>
        <x:v>OPEN</x:v>
      </x:c>
    </x:row>
    <x:row r="6890">
      <x:c r="B6890" s="7" t="str">
        <x:v>PHY-06884</x:v>
      </x:c>
      <x:c r="C6890" s="7" t="str">
        <x:v>channel instance</x:v>
      </x:c>
      <x:c r="D6890" s="7" t="str">
        <x:v>CH-0824</x:v>
      </x:c>
      <x:c r="E6890" s="7" t="str">
        <x:v>Channel Instances!O830</x:v>
      </x:c>
      <x:c r="F6890" s="7" t="str">
        <x:f>'Channel Instances'!O830</x:f>
        <x:v>OPEN</x:v>
      </x:c>
    </x:row>
    <x:row r="6891">
      <x:c r="B6891" s="7" t="str">
        <x:v>PHY-06885</x:v>
      </x:c>
      <x:c r="C6891" s="7" t="str">
        <x:v>channel instance</x:v>
      </x:c>
      <x:c r="D6891" s="7" t="str">
        <x:v>CH-0825</x:v>
      </x:c>
      <x:c r="E6891" s="7" t="str">
        <x:v>Channel Instances!O831</x:v>
      </x:c>
      <x:c r="F6891" s="7" t="str">
        <x:f>'Channel Instances'!O831</x:f>
        <x:v>OPEN</x:v>
      </x:c>
    </x:row>
    <x:row r="6892">
      <x:c r="B6892" s="7" t="str">
        <x:v>PHY-06886</x:v>
      </x:c>
      <x:c r="C6892" s="7" t="str">
        <x:v>channel instance</x:v>
      </x:c>
      <x:c r="D6892" s="7" t="str">
        <x:v>CH-0826</x:v>
      </x:c>
      <x:c r="E6892" s="7" t="str">
        <x:v>Channel Instances!O832</x:v>
      </x:c>
      <x:c r="F6892" s="7" t="str">
        <x:f>'Channel Instances'!O832</x:f>
        <x:v>OPEN</x:v>
      </x:c>
    </x:row>
    <x:row r="6893">
      <x:c r="B6893" s="7" t="str">
        <x:v>PHY-06887</x:v>
      </x:c>
      <x:c r="C6893" s="7" t="str">
        <x:v>channel instance</x:v>
      </x:c>
      <x:c r="D6893" s="7" t="str">
        <x:v>CH-0827</x:v>
      </x:c>
      <x:c r="E6893" s="7" t="str">
        <x:v>Channel Instances!O833</x:v>
      </x:c>
      <x:c r="F6893" s="7" t="str">
        <x:f>'Channel Instances'!O833</x:f>
        <x:v>OPEN</x:v>
      </x:c>
    </x:row>
    <x:row r="6894">
      <x:c r="B6894" s="7" t="str">
        <x:v>PHY-06888</x:v>
      </x:c>
      <x:c r="C6894" s="7" t="str">
        <x:v>channel instance</x:v>
      </x:c>
      <x:c r="D6894" s="7" t="str">
        <x:v>CH-0828</x:v>
      </x:c>
      <x:c r="E6894" s="7" t="str">
        <x:v>Channel Instances!O834</x:v>
      </x:c>
      <x:c r="F6894" s="7" t="str">
        <x:f>'Channel Instances'!O834</x:f>
        <x:v>OPEN</x:v>
      </x:c>
    </x:row>
    <x:row r="6895">
      <x:c r="B6895" s="7" t="str">
        <x:v>PHY-06889</x:v>
      </x:c>
      <x:c r="C6895" s="7" t="str">
        <x:v>channel instance</x:v>
      </x:c>
      <x:c r="D6895" s="7" t="str">
        <x:v>CH-0829</x:v>
      </x:c>
      <x:c r="E6895" s="7" t="str">
        <x:v>Channel Instances!O835</x:v>
      </x:c>
      <x:c r="F6895" s="7" t="str">
        <x:f>'Channel Instances'!O835</x:f>
        <x:v>OPEN</x:v>
      </x:c>
    </x:row>
    <x:row r="6896">
      <x:c r="B6896" s="7" t="str">
        <x:v>PHY-06890</x:v>
      </x:c>
      <x:c r="C6896" s="7" t="str">
        <x:v>channel instance</x:v>
      </x:c>
      <x:c r="D6896" s="7" t="str">
        <x:v>CH-0830</x:v>
      </x:c>
      <x:c r="E6896" s="7" t="str">
        <x:v>Channel Instances!O836</x:v>
      </x:c>
      <x:c r="F6896" s="7" t="str">
        <x:f>'Channel Instances'!O836</x:f>
        <x:v>OPEN</x:v>
      </x:c>
    </x:row>
    <x:row r="6897">
      <x:c r="B6897" s="7" t="str">
        <x:v>PHY-06891</x:v>
      </x:c>
      <x:c r="C6897" s="7" t="str">
        <x:v>channel instance</x:v>
      </x:c>
      <x:c r="D6897" s="7" t="str">
        <x:v>CH-0831</x:v>
      </x:c>
      <x:c r="E6897" s="7" t="str">
        <x:v>Channel Instances!O837</x:v>
      </x:c>
      <x:c r="F6897" s="7" t="str">
        <x:f>'Channel Instances'!O837</x:f>
        <x:v>OPEN</x:v>
      </x:c>
    </x:row>
    <x:row r="6898">
      <x:c r="B6898" s="7" t="str">
        <x:v>PHY-06892</x:v>
      </x:c>
      <x:c r="C6898" s="7" t="str">
        <x:v>channel instance</x:v>
      </x:c>
      <x:c r="D6898" s="7" t="str">
        <x:v>CH-0832</x:v>
      </x:c>
      <x:c r="E6898" s="7" t="str">
        <x:v>Channel Instances!O838</x:v>
      </x:c>
      <x:c r="F6898" s="7" t="str">
        <x:f>'Channel Instances'!O838</x:f>
        <x:v>OPEN</x:v>
      </x:c>
    </x:row>
    <x:row r="6899">
      <x:c r="B6899" s="7" t="str">
        <x:v>PHY-06893</x:v>
      </x:c>
      <x:c r="C6899" s="7" t="str">
        <x:v>channel instance</x:v>
      </x:c>
      <x:c r="D6899" s="7" t="str">
        <x:v>CH-0833</x:v>
      </x:c>
      <x:c r="E6899" s="7" t="str">
        <x:v>Channel Instances!O839</x:v>
      </x:c>
      <x:c r="F6899" s="7" t="str">
        <x:f>'Channel Instances'!O839</x:f>
        <x:v>OPEN</x:v>
      </x:c>
    </x:row>
    <x:row r="6900">
      <x:c r="B6900" s="7" t="str">
        <x:v>PHY-06894</x:v>
      </x:c>
      <x:c r="C6900" s="7" t="str">
        <x:v>channel instance</x:v>
      </x:c>
      <x:c r="D6900" s="7" t="str">
        <x:v>CH-0834</x:v>
      </x:c>
      <x:c r="E6900" s="7" t="str">
        <x:v>Channel Instances!O840</x:v>
      </x:c>
      <x:c r="F6900" s="7" t="str">
        <x:f>'Channel Instances'!O840</x:f>
        <x:v>OPEN</x:v>
      </x:c>
    </x:row>
    <x:row r="6901">
      <x:c r="B6901" s="7" t="str">
        <x:v>PHY-06895</x:v>
      </x:c>
      <x:c r="C6901" s="7" t="str">
        <x:v>channel instance</x:v>
      </x:c>
      <x:c r="D6901" s="7" t="str">
        <x:v>CH-0835</x:v>
      </x:c>
      <x:c r="E6901" s="7" t="str">
        <x:v>Channel Instances!O841</x:v>
      </x:c>
      <x:c r="F6901" s="7" t="str">
        <x:f>'Channel Instances'!O841</x:f>
        <x:v>OPEN</x:v>
      </x:c>
    </x:row>
    <x:row r="6902">
      <x:c r="B6902" s="7" t="str">
        <x:v>PHY-06896</x:v>
      </x:c>
      <x:c r="C6902" s="7" t="str">
        <x:v>channel instance</x:v>
      </x:c>
      <x:c r="D6902" s="7" t="str">
        <x:v>CH-0836</x:v>
      </x:c>
      <x:c r="E6902" s="7" t="str">
        <x:v>Channel Instances!O842</x:v>
      </x:c>
      <x:c r="F6902" s="7" t="str">
        <x:f>'Channel Instances'!O842</x:f>
        <x:v>OPEN</x:v>
      </x:c>
    </x:row>
    <x:row r="6903">
      <x:c r="B6903" s="7" t="str">
        <x:v>PHY-06897</x:v>
      </x:c>
      <x:c r="C6903" s="7" t="str">
        <x:v>channel instance</x:v>
      </x:c>
      <x:c r="D6903" s="7" t="str">
        <x:v>CH-0837</x:v>
      </x:c>
      <x:c r="E6903" s="7" t="str">
        <x:v>Channel Instances!O843</x:v>
      </x:c>
      <x:c r="F6903" s="7" t="str">
        <x:f>'Channel Instances'!O843</x:f>
        <x:v>OPEN</x:v>
      </x:c>
    </x:row>
    <x:row r="6904">
      <x:c r="B6904" s="7" t="str">
        <x:v>PHY-06898</x:v>
      </x:c>
      <x:c r="C6904" s="7" t="str">
        <x:v>channel instance</x:v>
      </x:c>
      <x:c r="D6904" s="7" t="str">
        <x:v>CH-0838</x:v>
      </x:c>
      <x:c r="E6904" s="7" t="str">
        <x:v>Channel Instances!O844</x:v>
      </x:c>
      <x:c r="F6904" s="7" t="str">
        <x:f>'Channel Instances'!O844</x:f>
        <x:v>OPEN</x:v>
      </x:c>
    </x:row>
    <x:row r="6905">
      <x:c r="B6905" s="7" t="str">
        <x:v>PHY-06899</x:v>
      </x:c>
      <x:c r="C6905" s="7" t="str">
        <x:v>channel instance</x:v>
      </x:c>
      <x:c r="D6905" s="7" t="str">
        <x:v>CH-0839</x:v>
      </x:c>
      <x:c r="E6905" s="7" t="str">
        <x:v>Channel Instances!O845</x:v>
      </x:c>
      <x:c r="F6905" s="7" t="str">
        <x:f>'Channel Instances'!O845</x:f>
        <x:v>OPEN</x:v>
      </x:c>
    </x:row>
    <x:row r="6906">
      <x:c r="B6906" s="7" t="str">
        <x:v>PHY-06900</x:v>
      </x:c>
      <x:c r="C6906" s="7" t="str">
        <x:v>channel instance</x:v>
      </x:c>
      <x:c r="D6906" s="7" t="str">
        <x:v>CH-0840</x:v>
      </x:c>
      <x:c r="E6906" s="7" t="str">
        <x:v>Channel Instances!O846</x:v>
      </x:c>
      <x:c r="F6906" s="7" t="str">
        <x:f>'Channel Instances'!O846</x:f>
        <x:v>OPEN</x:v>
      </x:c>
    </x:row>
    <x:row r="6907">
      <x:c r="B6907" s="7" t="str">
        <x:v>PHY-06901</x:v>
      </x:c>
      <x:c r="C6907" s="7" t="str">
        <x:v>channel instance</x:v>
      </x:c>
      <x:c r="D6907" s="7" t="str">
        <x:v>CH-0841</x:v>
      </x:c>
      <x:c r="E6907" s="7" t="str">
        <x:v>Channel Instances!O847</x:v>
      </x:c>
      <x:c r="F6907" s="7" t="str">
        <x:f>'Channel Instances'!O847</x:f>
        <x:v>OPEN</x:v>
      </x:c>
    </x:row>
    <x:row r="6908">
      <x:c r="B6908" s="7" t="str">
        <x:v>PHY-06902</x:v>
      </x:c>
      <x:c r="C6908" s="7" t="str">
        <x:v>channel instance</x:v>
      </x:c>
      <x:c r="D6908" s="7" t="str">
        <x:v>CH-0842</x:v>
      </x:c>
      <x:c r="E6908" s="7" t="str">
        <x:v>Channel Instances!O848</x:v>
      </x:c>
      <x:c r="F6908" s="7" t="str">
        <x:f>'Channel Instances'!O848</x:f>
        <x:v>OPEN</x:v>
      </x:c>
    </x:row>
    <x:row r="6909">
      <x:c r="B6909" s="7" t="str">
        <x:v>PHY-06903</x:v>
      </x:c>
      <x:c r="C6909" s="7" t="str">
        <x:v>channel instance</x:v>
      </x:c>
      <x:c r="D6909" s="7" t="str">
        <x:v>CH-0843</x:v>
      </x:c>
      <x:c r="E6909" s="7" t="str">
        <x:v>Channel Instances!O849</x:v>
      </x:c>
      <x:c r="F6909" s="7" t="str">
        <x:f>'Channel Instances'!O849</x:f>
        <x:v>OPEN</x:v>
      </x:c>
    </x:row>
    <x:row r="6910">
      <x:c r="B6910" s="7" t="str">
        <x:v>PHY-06904</x:v>
      </x:c>
      <x:c r="C6910" s="7" t="str">
        <x:v>channel instance</x:v>
      </x:c>
      <x:c r="D6910" s="7" t="str">
        <x:v>CH-0844</x:v>
      </x:c>
      <x:c r="E6910" s="7" t="str">
        <x:v>Channel Instances!O850</x:v>
      </x:c>
      <x:c r="F6910" s="7" t="str">
        <x:f>'Channel Instances'!O850</x:f>
        <x:v>OPEN</x:v>
      </x:c>
    </x:row>
    <x:row r="6911">
      <x:c r="B6911" s="7" t="str">
        <x:v>PHY-06905</x:v>
      </x:c>
      <x:c r="C6911" s="7" t="str">
        <x:v>channel instance</x:v>
      </x:c>
      <x:c r="D6911" s="7" t="str">
        <x:v>CH-0845</x:v>
      </x:c>
      <x:c r="E6911" s="7" t="str">
        <x:v>Channel Instances!O851</x:v>
      </x:c>
      <x:c r="F6911" s="7" t="str">
        <x:f>'Channel Instances'!O851</x:f>
        <x:v>OPEN</x:v>
      </x:c>
    </x:row>
    <x:row r="6912">
      <x:c r="B6912" s="7" t="str">
        <x:v>PHY-06906</x:v>
      </x:c>
      <x:c r="C6912" s="7" t="str">
        <x:v>channel instance</x:v>
      </x:c>
      <x:c r="D6912" s="7" t="str">
        <x:v>CH-0846</x:v>
      </x:c>
      <x:c r="E6912" s="7" t="str">
        <x:v>Channel Instances!O852</x:v>
      </x:c>
      <x:c r="F6912" s="7" t="str">
        <x:f>'Channel Instances'!O852</x:f>
        <x:v>OPEN</x:v>
      </x:c>
    </x:row>
    <x:row r="6913">
      <x:c r="B6913" s="7" t="str">
        <x:v>PHY-06907</x:v>
      </x:c>
      <x:c r="C6913" s="7" t="str">
        <x:v>channel instance</x:v>
      </x:c>
      <x:c r="D6913" s="7" t="str">
        <x:v>CH-0847</x:v>
      </x:c>
      <x:c r="E6913" s="7" t="str">
        <x:v>Channel Instances!O853</x:v>
      </x:c>
      <x:c r="F6913" s="7" t="str">
        <x:f>'Channel Instances'!O853</x:f>
        <x:v>OPEN</x:v>
      </x:c>
    </x:row>
    <x:row r="6914">
      <x:c r="B6914" s="7" t="str">
        <x:v>PHY-06908</x:v>
      </x:c>
      <x:c r="C6914" s="7" t="str">
        <x:v>channel instance</x:v>
      </x:c>
      <x:c r="D6914" s="7" t="str">
        <x:v>CH-0848</x:v>
      </x:c>
      <x:c r="E6914" s="7" t="str">
        <x:v>Channel Instances!O854</x:v>
      </x:c>
      <x:c r="F6914" s="7" t="str">
        <x:f>'Channel Instances'!O854</x:f>
        <x:v>OPEN</x:v>
      </x:c>
    </x:row>
    <x:row r="6915">
      <x:c r="B6915" s="7" t="str">
        <x:v>PHY-06909</x:v>
      </x:c>
      <x:c r="C6915" s="7" t="str">
        <x:v>channel instance</x:v>
      </x:c>
      <x:c r="D6915" s="7" t="str">
        <x:v>CH-0849</x:v>
      </x:c>
      <x:c r="E6915" s="7" t="str">
        <x:v>Channel Instances!O855</x:v>
      </x:c>
      <x:c r="F6915" s="7" t="str">
        <x:f>'Channel Instances'!O855</x:f>
        <x:v>OPEN</x:v>
      </x:c>
    </x:row>
    <x:row r="6916">
      <x:c r="B6916" s="7" t="str">
        <x:v>PHY-06910</x:v>
      </x:c>
      <x:c r="C6916" s="7" t="str">
        <x:v>channel instance</x:v>
      </x:c>
      <x:c r="D6916" s="7" t="str">
        <x:v>CH-0850</x:v>
      </x:c>
      <x:c r="E6916" s="7" t="str">
        <x:v>Channel Instances!O856</x:v>
      </x:c>
      <x:c r="F6916" s="7" t="str">
        <x:f>'Channel Instances'!O856</x:f>
        <x:v>OPEN</x:v>
      </x:c>
    </x:row>
    <x:row r="6917">
      <x:c r="B6917" s="7" t="str">
        <x:v>PHY-06911</x:v>
      </x:c>
      <x:c r="C6917" s="7" t="str">
        <x:v>channel instance</x:v>
      </x:c>
      <x:c r="D6917" s="7" t="str">
        <x:v>CH-0851</x:v>
      </x:c>
      <x:c r="E6917" s="7" t="str">
        <x:v>Channel Instances!O857</x:v>
      </x:c>
      <x:c r="F6917" s="7" t="str">
        <x:f>'Channel Instances'!O857</x:f>
        <x:v>OPEN</x:v>
      </x:c>
    </x:row>
    <x:row r="6918">
      <x:c r="B6918" s="7" t="str">
        <x:v>PHY-06912</x:v>
      </x:c>
      <x:c r="C6918" s="7" t="str">
        <x:v>channel instance</x:v>
      </x:c>
      <x:c r="D6918" s="7" t="str">
        <x:v>CH-0852</x:v>
      </x:c>
      <x:c r="E6918" s="7" t="str">
        <x:v>Channel Instances!O858</x:v>
      </x:c>
      <x:c r="F6918" s="7" t="str">
        <x:f>'Channel Instances'!O858</x:f>
        <x:v>OPEN</x:v>
      </x:c>
    </x:row>
    <x:row r="6919">
      <x:c r="B6919" s="7" t="str">
        <x:v>PHY-06913</x:v>
      </x:c>
      <x:c r="C6919" s="7" t="str">
        <x:v>channel instance</x:v>
      </x:c>
      <x:c r="D6919" s="7" t="str">
        <x:v>CH-0853</x:v>
      </x:c>
      <x:c r="E6919" s="7" t="str">
        <x:v>Channel Instances!O859</x:v>
      </x:c>
      <x:c r="F6919" s="7" t="str">
        <x:f>'Channel Instances'!O859</x:f>
        <x:v>OPEN</x:v>
      </x:c>
    </x:row>
    <x:row r="6920">
      <x:c r="B6920" s="7" t="str">
        <x:v>PHY-06914</x:v>
      </x:c>
      <x:c r="C6920" s="7" t="str">
        <x:v>channel instance</x:v>
      </x:c>
      <x:c r="D6920" s="7" t="str">
        <x:v>CH-0854</x:v>
      </x:c>
      <x:c r="E6920" s="7" t="str">
        <x:v>Channel Instances!O860</x:v>
      </x:c>
      <x:c r="F6920" s="7" t="str">
        <x:f>'Channel Instances'!O860</x:f>
        <x:v>OPEN</x:v>
      </x:c>
    </x:row>
    <x:row r="6921">
      <x:c r="B6921" s="7" t="str">
        <x:v>PHY-06915</x:v>
      </x:c>
      <x:c r="C6921" s="7" t="str">
        <x:v>channel instance</x:v>
      </x:c>
      <x:c r="D6921" s="7" t="str">
        <x:v>CH-0855</x:v>
      </x:c>
      <x:c r="E6921" s="7" t="str">
        <x:v>Channel Instances!O861</x:v>
      </x:c>
      <x:c r="F6921" s="7" t="str">
        <x:f>'Channel Instances'!O861</x:f>
        <x:v>OPEN</x:v>
      </x:c>
    </x:row>
    <x:row r="6922">
      <x:c r="B6922" s="7" t="str">
        <x:v>PHY-06916</x:v>
      </x:c>
      <x:c r="C6922" s="7" t="str">
        <x:v>channel instance</x:v>
      </x:c>
      <x:c r="D6922" s="7" t="str">
        <x:v>CH-0856</x:v>
      </x:c>
      <x:c r="E6922" s="7" t="str">
        <x:v>Channel Instances!O862</x:v>
      </x:c>
      <x:c r="F6922" s="7" t="str">
        <x:f>'Channel Instances'!O862</x:f>
        <x:v>OPEN</x:v>
      </x:c>
    </x:row>
    <x:row r="6923">
      <x:c r="B6923" s="7" t="str">
        <x:v>PHY-06917</x:v>
      </x:c>
      <x:c r="C6923" s="7" t="str">
        <x:v>channel instance</x:v>
      </x:c>
      <x:c r="D6923" s="7" t="str">
        <x:v>CH-0857</x:v>
      </x:c>
      <x:c r="E6923" s="7" t="str">
        <x:v>Channel Instances!O863</x:v>
      </x:c>
      <x:c r="F6923" s="7" t="str">
        <x:f>'Channel Instances'!O863</x:f>
        <x:v>OPEN</x:v>
      </x:c>
    </x:row>
    <x:row r="6924">
      <x:c r="B6924" s="7" t="str">
        <x:v>PHY-06918</x:v>
      </x:c>
      <x:c r="C6924" s="7" t="str">
        <x:v>channel instance</x:v>
      </x:c>
      <x:c r="D6924" s="7" t="str">
        <x:v>CH-0858</x:v>
      </x:c>
      <x:c r="E6924" s="7" t="str">
        <x:v>Channel Instances!O864</x:v>
      </x:c>
      <x:c r="F6924" s="7" t="str">
        <x:f>'Channel Instances'!O864</x:f>
        <x:v>OPEN</x:v>
      </x:c>
    </x:row>
    <x:row r="6925">
      <x:c r="B6925" s="7" t="str">
        <x:v>PHY-06919</x:v>
      </x:c>
      <x:c r="C6925" s="7" t="str">
        <x:v>channel instance</x:v>
      </x:c>
      <x:c r="D6925" s="7" t="str">
        <x:v>CH-0859</x:v>
      </x:c>
      <x:c r="E6925" s="7" t="str">
        <x:v>Channel Instances!O865</x:v>
      </x:c>
      <x:c r="F6925" s="7" t="str">
        <x:f>'Channel Instances'!O865</x:f>
        <x:v>OPEN</x:v>
      </x:c>
    </x:row>
    <x:row r="6926">
      <x:c r="B6926" s="7" t="str">
        <x:v>PHY-06920</x:v>
      </x:c>
      <x:c r="C6926" s="7" t="str">
        <x:v>channel instance</x:v>
      </x:c>
      <x:c r="D6926" s="7" t="str">
        <x:v>CH-0860</x:v>
      </x:c>
      <x:c r="E6926" s="7" t="str">
        <x:v>Channel Instances!O866</x:v>
      </x:c>
      <x:c r="F6926" s="7" t="str">
        <x:f>'Channel Instances'!O866</x:f>
        <x:v>OPEN</x:v>
      </x:c>
    </x:row>
    <x:row r="6927">
      <x:c r="B6927" s="7" t="str">
        <x:v>PHY-06921</x:v>
      </x:c>
      <x:c r="C6927" s="7" t="str">
        <x:v>channel instance</x:v>
      </x:c>
      <x:c r="D6927" s="7" t="str">
        <x:v>CH-0861</x:v>
      </x:c>
      <x:c r="E6927" s="7" t="str">
        <x:v>Channel Instances!O867</x:v>
      </x:c>
      <x:c r="F6927" s="7" t="str">
        <x:f>'Channel Instances'!O867</x:f>
        <x:v>OPEN</x:v>
      </x:c>
    </x:row>
    <x:row r="6928">
      <x:c r="B6928" s="7" t="str">
        <x:v>PHY-06922</x:v>
      </x:c>
      <x:c r="C6928" s="7" t="str">
        <x:v>channel instance</x:v>
      </x:c>
      <x:c r="D6928" s="7" t="str">
        <x:v>CH-0862</x:v>
      </x:c>
      <x:c r="E6928" s="7" t="str">
        <x:v>Channel Instances!O868</x:v>
      </x:c>
      <x:c r="F6928" s="7" t="str">
        <x:f>'Channel Instances'!O868</x:f>
        <x:v>OPEN</x:v>
      </x:c>
    </x:row>
    <x:row r="6929">
      <x:c r="B6929" s="7" t="str">
        <x:v>PHY-06923</x:v>
      </x:c>
      <x:c r="C6929" s="7" t="str">
        <x:v>channel instance</x:v>
      </x:c>
      <x:c r="D6929" s="7" t="str">
        <x:v>CH-0863</x:v>
      </x:c>
      <x:c r="E6929" s="7" t="str">
        <x:v>Channel Instances!O869</x:v>
      </x:c>
      <x:c r="F6929" s="7" t="str">
        <x:f>'Channel Instances'!O869</x:f>
        <x:v>OPEN</x:v>
      </x:c>
    </x:row>
    <x:row r="6930">
      <x:c r="B6930" s="7" t="str">
        <x:v>PHY-06924</x:v>
      </x:c>
      <x:c r="C6930" s="7" t="str">
        <x:v>channel instance</x:v>
      </x:c>
      <x:c r="D6930" s="7" t="str">
        <x:v>CH-0864</x:v>
      </x:c>
      <x:c r="E6930" s="7" t="str">
        <x:v>Channel Instances!O870</x:v>
      </x:c>
      <x:c r="F6930" s="7" t="str">
        <x:f>'Channel Instances'!O870</x:f>
        <x:v>OPEN</x:v>
      </x:c>
    </x:row>
    <x:row r="6931">
      <x:c r="B6931" s="7" t="str">
        <x:v>PHY-06925</x:v>
      </x:c>
      <x:c r="C6931" s="7" t="str">
        <x:v>channel instance</x:v>
      </x:c>
      <x:c r="D6931" s="7" t="str">
        <x:v>CH-0865</x:v>
      </x:c>
      <x:c r="E6931" s="7" t="str">
        <x:v>Channel Instances!O871</x:v>
      </x:c>
      <x:c r="F6931" s="7" t="str">
        <x:f>'Channel Instances'!O871</x:f>
        <x:v>OPEN</x:v>
      </x:c>
    </x:row>
    <x:row r="6932">
      <x:c r="B6932" s="7" t="str">
        <x:v>PHY-06926</x:v>
      </x:c>
      <x:c r="C6932" s="7" t="str">
        <x:v>channel instance</x:v>
      </x:c>
      <x:c r="D6932" s="7" t="str">
        <x:v>CH-0866</x:v>
      </x:c>
      <x:c r="E6932" s="7" t="str">
        <x:v>Channel Instances!O872</x:v>
      </x:c>
      <x:c r="F6932" s="7" t="str">
        <x:f>'Channel Instances'!O872</x:f>
        <x:v>OPEN</x:v>
      </x:c>
    </x:row>
    <x:row r="6933">
      <x:c r="B6933" s="7" t="str">
        <x:v>PHY-06927</x:v>
      </x:c>
      <x:c r="C6933" s="7" t="str">
        <x:v>channel instance</x:v>
      </x:c>
      <x:c r="D6933" s="7" t="str">
        <x:v>CH-0867</x:v>
      </x:c>
      <x:c r="E6933" s="7" t="str">
        <x:v>Channel Instances!O873</x:v>
      </x:c>
      <x:c r="F6933" s="7" t="str">
        <x:f>'Channel Instances'!O873</x:f>
        <x:v>OPEN</x:v>
      </x:c>
    </x:row>
    <x:row r="6934">
      <x:c r="B6934" s="7" t="str">
        <x:v>PHY-06928</x:v>
      </x:c>
      <x:c r="C6934" s="7" t="str">
        <x:v>channel instance</x:v>
      </x:c>
      <x:c r="D6934" s="7" t="str">
        <x:v>CH-0868</x:v>
      </x:c>
      <x:c r="E6934" s="7" t="str">
        <x:v>Channel Instances!O874</x:v>
      </x:c>
      <x:c r="F6934" s="7" t="str">
        <x:f>'Channel Instances'!O874</x:f>
        <x:v>OPEN</x:v>
      </x:c>
    </x:row>
    <x:row r="6935">
      <x:c r="B6935" s="7" t="str">
        <x:v>PHY-06929</x:v>
      </x:c>
      <x:c r="C6935" s="7" t="str">
        <x:v>channel instance</x:v>
      </x:c>
      <x:c r="D6935" s="7" t="str">
        <x:v>CH-0869</x:v>
      </x:c>
      <x:c r="E6935" s="7" t="str">
        <x:v>Channel Instances!O875</x:v>
      </x:c>
      <x:c r="F6935" s="7" t="str">
        <x:f>'Channel Instances'!O875</x:f>
        <x:v>OPEN</x:v>
      </x:c>
    </x:row>
    <x:row r="6936">
      <x:c r="B6936" s="7" t="str">
        <x:v>PHY-06930</x:v>
      </x:c>
      <x:c r="C6936" s="7" t="str">
        <x:v>channel instance</x:v>
      </x:c>
      <x:c r="D6936" s="7" t="str">
        <x:v>CH-0870</x:v>
      </x:c>
      <x:c r="E6936" s="7" t="str">
        <x:v>Channel Instances!O876</x:v>
      </x:c>
      <x:c r="F6936" s="7" t="str">
        <x:f>'Channel Instances'!O876</x:f>
        <x:v>OPEN</x:v>
      </x:c>
    </x:row>
    <x:row r="6937">
      <x:c r="B6937" s="7" t="str">
        <x:v>PHY-06931</x:v>
      </x:c>
      <x:c r="C6937" s="7" t="str">
        <x:v>channel instance</x:v>
      </x:c>
      <x:c r="D6937" s="7" t="str">
        <x:v>CH-0871</x:v>
      </x:c>
      <x:c r="E6937" s="7" t="str">
        <x:v>Channel Instances!O877</x:v>
      </x:c>
      <x:c r="F6937" s="7" t="str">
        <x:f>'Channel Instances'!O877</x:f>
        <x:v>OPEN</x:v>
      </x:c>
    </x:row>
    <x:row r="6938">
      <x:c r="B6938" s="7" t="str">
        <x:v>PHY-06932</x:v>
      </x:c>
      <x:c r="C6938" s="7" t="str">
        <x:v>channel instance</x:v>
      </x:c>
      <x:c r="D6938" s="7" t="str">
        <x:v>CH-0872</x:v>
      </x:c>
      <x:c r="E6938" s="7" t="str">
        <x:v>Channel Instances!O878</x:v>
      </x:c>
      <x:c r="F6938" s="7" t="str">
        <x:f>'Channel Instances'!O878</x:f>
        <x:v>OPEN</x:v>
      </x:c>
    </x:row>
    <x:row r="6939">
      <x:c r="B6939" s="7" t="str">
        <x:v>PHY-06933</x:v>
      </x:c>
      <x:c r="C6939" s="7" t="str">
        <x:v>channel instance</x:v>
      </x:c>
      <x:c r="D6939" s="7" t="str">
        <x:v>CH-0873</x:v>
      </x:c>
      <x:c r="E6939" s="7" t="str">
        <x:v>Channel Instances!O879</x:v>
      </x:c>
      <x:c r="F6939" s="7" t="str">
        <x:f>'Channel Instances'!O879</x:f>
        <x:v>OPEN</x:v>
      </x:c>
    </x:row>
    <x:row r="6940">
      <x:c r="B6940" s="7" t="str">
        <x:v>PHY-06934</x:v>
      </x:c>
      <x:c r="C6940" s="7" t="str">
        <x:v>channel instance</x:v>
      </x:c>
      <x:c r="D6940" s="7" t="str">
        <x:v>CH-0874</x:v>
      </x:c>
      <x:c r="E6940" s="7" t="str">
        <x:v>Channel Instances!O880</x:v>
      </x:c>
      <x:c r="F6940" s="7" t="str">
        <x:f>'Channel Instances'!O880</x:f>
        <x:v>OPEN</x:v>
      </x:c>
    </x:row>
    <x:row r="6941">
      <x:c r="B6941" s="7" t="str">
        <x:v>PHY-06935</x:v>
      </x:c>
      <x:c r="C6941" s="7" t="str">
        <x:v>channel instance</x:v>
      </x:c>
      <x:c r="D6941" s="7" t="str">
        <x:v>CH-0875</x:v>
      </x:c>
      <x:c r="E6941" s="7" t="str">
        <x:v>Channel Instances!O881</x:v>
      </x:c>
      <x:c r="F6941" s="7" t="str">
        <x:f>'Channel Instances'!O881</x:f>
        <x:v>OPEN</x:v>
      </x:c>
    </x:row>
    <x:row r="6942">
      <x:c r="B6942" s="7" t="str">
        <x:v>PHY-06936</x:v>
      </x:c>
      <x:c r="C6942" s="7" t="str">
        <x:v>channel instance</x:v>
      </x:c>
      <x:c r="D6942" s="7" t="str">
        <x:v>CH-0876</x:v>
      </x:c>
      <x:c r="E6942" s="7" t="str">
        <x:v>Channel Instances!O882</x:v>
      </x:c>
      <x:c r="F6942" s="7" t="str">
        <x:f>'Channel Instances'!O882</x:f>
        <x:v>OPEN</x:v>
      </x:c>
    </x:row>
    <x:row r="6943">
      <x:c r="B6943" s="7" t="str">
        <x:v>PHY-06937</x:v>
      </x:c>
      <x:c r="C6943" s="7" t="str">
        <x:v>channel instance</x:v>
      </x:c>
      <x:c r="D6943" s="7" t="str">
        <x:v>CH-0877</x:v>
      </x:c>
      <x:c r="E6943" s="7" t="str">
        <x:v>Channel Instances!O883</x:v>
      </x:c>
      <x:c r="F6943" s="7" t="str">
        <x:f>'Channel Instances'!O883</x:f>
        <x:v>OPEN</x:v>
      </x:c>
    </x:row>
    <x:row r="6944">
      <x:c r="B6944" s="7" t="str">
        <x:v>PHY-06938</x:v>
      </x:c>
      <x:c r="C6944" s="7" t="str">
        <x:v>channel instance</x:v>
      </x:c>
      <x:c r="D6944" s="7" t="str">
        <x:v>CH-0878</x:v>
      </x:c>
      <x:c r="E6944" s="7" t="str">
        <x:v>Channel Instances!O884</x:v>
      </x:c>
      <x:c r="F6944" s="7" t="str">
        <x:f>'Channel Instances'!O884</x:f>
        <x:v>OPEN</x:v>
      </x:c>
    </x:row>
    <x:row r="6945">
      <x:c r="B6945" s="7" t="str">
        <x:v>PHY-06939</x:v>
      </x:c>
      <x:c r="C6945" s="7" t="str">
        <x:v>channel instance</x:v>
      </x:c>
      <x:c r="D6945" s="7" t="str">
        <x:v>CH-0879</x:v>
      </x:c>
      <x:c r="E6945" s="7" t="str">
        <x:v>Channel Instances!O885</x:v>
      </x:c>
      <x:c r="F6945" s="7" t="str">
        <x:f>'Channel Instances'!O885</x:f>
        <x:v>OPEN</x:v>
      </x:c>
    </x:row>
    <x:row r="6946">
      <x:c r="B6946" s="7" t="str">
        <x:v>PHY-06940</x:v>
      </x:c>
      <x:c r="C6946" s="7" t="str">
        <x:v>channel instance</x:v>
      </x:c>
      <x:c r="D6946" s="7" t="str">
        <x:v>CH-0880</x:v>
      </x:c>
      <x:c r="E6946" s="7" t="str">
        <x:v>Channel Instances!O886</x:v>
      </x:c>
      <x:c r="F6946" s="7" t="str">
        <x:f>'Channel Instances'!O886</x:f>
        <x:v>OPEN</x:v>
      </x:c>
    </x:row>
    <x:row r="6947">
      <x:c r="B6947" s="7" t="str">
        <x:v>PHY-06941</x:v>
      </x:c>
      <x:c r="C6947" s="7" t="str">
        <x:v>channel instance</x:v>
      </x:c>
      <x:c r="D6947" s="7" t="str">
        <x:v>CH-0881</x:v>
      </x:c>
      <x:c r="E6947" s="7" t="str">
        <x:v>Channel Instances!O887</x:v>
      </x:c>
      <x:c r="F6947" s="7" t="str">
        <x:f>'Channel Instances'!O887</x:f>
        <x:v>OPEN</x:v>
      </x:c>
    </x:row>
    <x:row r="6948">
      <x:c r="B6948" s="7" t="str">
        <x:v>PHY-06942</x:v>
      </x:c>
      <x:c r="C6948" s="7" t="str">
        <x:v>channel instance</x:v>
      </x:c>
      <x:c r="D6948" s="7" t="str">
        <x:v>CH-0882</x:v>
      </x:c>
      <x:c r="E6948" s="7" t="str">
        <x:v>Channel Instances!O888</x:v>
      </x:c>
      <x:c r="F6948" s="7" t="str">
        <x:f>'Channel Instances'!O888</x:f>
        <x:v>OPEN</x:v>
      </x:c>
    </x:row>
    <x:row r="6949">
      <x:c r="B6949" s="7" t="str">
        <x:v>PHY-06943</x:v>
      </x:c>
      <x:c r="C6949" s="7" t="str">
        <x:v>channel instance</x:v>
      </x:c>
      <x:c r="D6949" s="7" t="str">
        <x:v>CH-0883</x:v>
      </x:c>
      <x:c r="E6949" s="7" t="str">
        <x:v>Channel Instances!O889</x:v>
      </x:c>
      <x:c r="F6949" s="7" t="str">
        <x:f>'Channel Instances'!O889</x:f>
        <x:v>OPEN</x:v>
      </x:c>
    </x:row>
    <x:row r="6950">
      <x:c r="B6950" s="7" t="str">
        <x:v>PHY-06944</x:v>
      </x:c>
      <x:c r="C6950" s="7" t="str">
        <x:v>channel instance</x:v>
      </x:c>
      <x:c r="D6950" s="7" t="str">
        <x:v>CH-0884</x:v>
      </x:c>
      <x:c r="E6950" s="7" t="str">
        <x:v>Channel Instances!O890</x:v>
      </x:c>
      <x:c r="F6950" s="7" t="str">
        <x:f>'Channel Instances'!O890</x:f>
        <x:v>OPEN</x:v>
      </x:c>
    </x:row>
    <x:row r="6951">
      <x:c r="B6951" s="7" t="str">
        <x:v>PHY-06945</x:v>
      </x:c>
      <x:c r="C6951" s="7" t="str">
        <x:v>channel instance</x:v>
      </x:c>
      <x:c r="D6951" s="7" t="str">
        <x:v>CH-0885</x:v>
      </x:c>
      <x:c r="E6951" s="7" t="str">
        <x:v>Channel Instances!O891</x:v>
      </x:c>
      <x:c r="F6951" s="7" t="str">
        <x:f>'Channel Instances'!O891</x:f>
        <x:v>OPEN</x:v>
      </x:c>
    </x:row>
    <x:row r="6952">
      <x:c r="B6952" s="7" t="str">
        <x:v>PHY-06946</x:v>
      </x:c>
      <x:c r="C6952" s="7" t="str">
        <x:v>channel instance</x:v>
      </x:c>
      <x:c r="D6952" s="7" t="str">
        <x:v>CH-0886</x:v>
      </x:c>
      <x:c r="E6952" s="7" t="str">
        <x:v>Channel Instances!O892</x:v>
      </x:c>
      <x:c r="F6952" s="7" t="str">
        <x:f>'Channel Instances'!O892</x:f>
        <x:v>OPEN</x:v>
      </x:c>
    </x:row>
    <x:row r="6953">
      <x:c r="B6953" s="7" t="str">
        <x:v>PHY-06947</x:v>
      </x:c>
      <x:c r="C6953" s="7" t="str">
        <x:v>channel instance</x:v>
      </x:c>
      <x:c r="D6953" s="7" t="str">
        <x:v>CH-0887</x:v>
      </x:c>
      <x:c r="E6953" s="7" t="str">
        <x:v>Channel Instances!O893</x:v>
      </x:c>
      <x:c r="F6953" s="7" t="str">
        <x:f>'Channel Instances'!O893</x:f>
        <x:v>OPEN</x:v>
      </x:c>
    </x:row>
    <x:row r="6954">
      <x:c r="B6954" s="7" t="str">
        <x:v>PHY-06948</x:v>
      </x:c>
      <x:c r="C6954" s="7" t="str">
        <x:v>channel instance</x:v>
      </x:c>
      <x:c r="D6954" s="7" t="str">
        <x:v>CH-0888</x:v>
      </x:c>
      <x:c r="E6954" s="7" t="str">
        <x:v>Channel Instances!O894</x:v>
      </x:c>
      <x:c r="F6954" s="7" t="str">
        <x:f>'Channel Instances'!O894</x:f>
        <x:v>OPEN</x:v>
      </x:c>
    </x:row>
    <x:row r="6955">
      <x:c r="B6955" s="7" t="str">
        <x:v>PHY-06949</x:v>
      </x:c>
      <x:c r="C6955" s="7" t="str">
        <x:v>channel instance</x:v>
      </x:c>
      <x:c r="D6955" s="7" t="str">
        <x:v>CH-0889</x:v>
      </x:c>
      <x:c r="E6955" s="7" t="str">
        <x:v>Channel Instances!O895</x:v>
      </x:c>
      <x:c r="F6955" s="7" t="str">
        <x:f>'Channel Instances'!O895</x:f>
        <x:v>OPEN</x:v>
      </x:c>
    </x:row>
    <x:row r="6956">
      <x:c r="B6956" s="7" t="str">
        <x:v>PHY-06950</x:v>
      </x:c>
      <x:c r="C6956" s="7" t="str">
        <x:v>channel instance</x:v>
      </x:c>
      <x:c r="D6956" s="7" t="str">
        <x:v>CH-0890</x:v>
      </x:c>
      <x:c r="E6956" s="7" t="str">
        <x:v>Channel Instances!O896</x:v>
      </x:c>
      <x:c r="F6956" s="7" t="str">
        <x:f>'Channel Instances'!O896</x:f>
        <x:v>OPEN</x:v>
      </x:c>
    </x:row>
    <x:row r="6957">
      <x:c r="B6957" s="7" t="str">
        <x:v>PHY-06951</x:v>
      </x:c>
      <x:c r="C6957" s="7" t="str">
        <x:v>channel instance</x:v>
      </x:c>
      <x:c r="D6957" s="7" t="str">
        <x:v>CH-0891</x:v>
      </x:c>
      <x:c r="E6957" s="7" t="str">
        <x:v>Channel Instances!O897</x:v>
      </x:c>
      <x:c r="F6957" s="7" t="str">
        <x:f>'Channel Instances'!O897</x:f>
        <x:v>OPEN</x:v>
      </x:c>
    </x:row>
    <x:row r="6958">
      <x:c r="B6958" s="7" t="str">
        <x:v>PHY-06952</x:v>
      </x:c>
      <x:c r="C6958" s="7" t="str">
        <x:v>channel instance</x:v>
      </x:c>
      <x:c r="D6958" s="7" t="str">
        <x:v>CH-0892</x:v>
      </x:c>
      <x:c r="E6958" s="7" t="str">
        <x:v>Channel Instances!O898</x:v>
      </x:c>
      <x:c r="F6958" s="7" t="str">
        <x:f>'Channel Instances'!O898</x:f>
        <x:v>OPEN</x:v>
      </x:c>
    </x:row>
    <x:row r="6959">
      <x:c r="B6959" s="7" t="str">
        <x:v>PHY-06953</x:v>
      </x:c>
      <x:c r="C6959" s="7" t="str">
        <x:v>channel instance</x:v>
      </x:c>
      <x:c r="D6959" s="7" t="str">
        <x:v>CH-0893</x:v>
      </x:c>
      <x:c r="E6959" s="7" t="str">
        <x:v>Channel Instances!O899</x:v>
      </x:c>
      <x:c r="F6959" s="7" t="str">
        <x:f>'Channel Instances'!O899</x:f>
        <x:v>OPEN</x:v>
      </x:c>
    </x:row>
    <x:row r="6960">
      <x:c r="B6960" s="7" t="str">
        <x:v>PHY-06954</x:v>
      </x:c>
      <x:c r="C6960" s="7" t="str">
        <x:v>channel instance</x:v>
      </x:c>
      <x:c r="D6960" s="7" t="str">
        <x:v>CH-0894</x:v>
      </x:c>
      <x:c r="E6960" s="7" t="str">
        <x:v>Channel Instances!O900</x:v>
      </x:c>
      <x:c r="F6960" s="7" t="str">
        <x:f>'Channel Instances'!O900</x:f>
        <x:v>OPEN</x:v>
      </x:c>
    </x:row>
    <x:row r="6961">
      <x:c r="B6961" s="7" t="str">
        <x:v>PHY-06955</x:v>
      </x:c>
      <x:c r="C6961" s="7" t="str">
        <x:v>channel instance</x:v>
      </x:c>
      <x:c r="D6961" s="7" t="str">
        <x:v>CH-0895</x:v>
      </x:c>
      <x:c r="E6961" s="7" t="str">
        <x:v>Channel Instances!O901</x:v>
      </x:c>
      <x:c r="F6961" s="7" t="str">
        <x:f>'Channel Instances'!O901</x:f>
        <x:v>OPEN</x:v>
      </x:c>
    </x:row>
    <x:row r="6962">
      <x:c r="B6962" s="7" t="str">
        <x:v>PHY-06956</x:v>
      </x:c>
      <x:c r="C6962" s="7" t="str">
        <x:v>channel instance</x:v>
      </x:c>
      <x:c r="D6962" s="7" t="str">
        <x:v>CH-0896</x:v>
      </x:c>
      <x:c r="E6962" s="7" t="str">
        <x:v>Channel Instances!O902</x:v>
      </x:c>
      <x:c r="F6962" s="7" t="str">
        <x:f>'Channel Instances'!O902</x:f>
        <x:v>OPEN</x:v>
      </x:c>
    </x:row>
    <x:row r="6963">
      <x:c r="B6963" s="7" t="str">
        <x:v>PHY-06957</x:v>
      </x:c>
      <x:c r="C6963" s="7" t="str">
        <x:v>channel instance</x:v>
      </x:c>
      <x:c r="D6963" s="7" t="str">
        <x:v>CH-0897</x:v>
      </x:c>
      <x:c r="E6963" s="7" t="str">
        <x:v>Channel Instances!O903</x:v>
      </x:c>
      <x:c r="F6963" s="7" t="str">
        <x:f>'Channel Instances'!O903</x:f>
        <x:v>OPEN</x:v>
      </x:c>
    </x:row>
    <x:row r="6964">
      <x:c r="B6964" s="7" t="str">
        <x:v>PHY-06958</x:v>
      </x:c>
      <x:c r="C6964" s="7" t="str">
        <x:v>channel instance</x:v>
      </x:c>
      <x:c r="D6964" s="7" t="str">
        <x:v>CH-0898</x:v>
      </x:c>
      <x:c r="E6964" s="7" t="str">
        <x:v>Channel Instances!O904</x:v>
      </x:c>
      <x:c r="F6964" s="7" t="str">
        <x:f>'Channel Instances'!O904</x:f>
        <x:v>OPEN</x:v>
      </x:c>
    </x:row>
    <x:row r="6965">
      <x:c r="B6965" s="7" t="str">
        <x:v>PHY-06959</x:v>
      </x:c>
      <x:c r="C6965" s="7" t="str">
        <x:v>channel instance</x:v>
      </x:c>
      <x:c r="D6965" s="7" t="str">
        <x:v>CH-0899</x:v>
      </x:c>
      <x:c r="E6965" s="7" t="str">
        <x:v>Channel Instances!O905</x:v>
      </x:c>
      <x:c r="F6965" s="7" t="str">
        <x:f>'Channel Instances'!O905</x:f>
        <x:v>OPEN</x:v>
      </x:c>
    </x:row>
    <x:row r="6966">
      <x:c r="B6966" s="7" t="str">
        <x:v>PHY-06960</x:v>
      </x:c>
      <x:c r="C6966" s="7" t="str">
        <x:v>channel instance</x:v>
      </x:c>
      <x:c r="D6966" s="7" t="str">
        <x:v>CH-0900</x:v>
      </x:c>
      <x:c r="E6966" s="7" t="str">
        <x:v>Channel Instances!O906</x:v>
      </x:c>
      <x:c r="F6966" s="7" t="str">
        <x:f>'Channel Instances'!O906</x:f>
        <x:v>OPEN</x:v>
      </x:c>
    </x:row>
    <x:row r="6967">
      <x:c r="B6967" s="7" t="str">
        <x:v>PHY-06961</x:v>
      </x:c>
      <x:c r="C6967" s="7" t="str">
        <x:v>channel instance</x:v>
      </x:c>
      <x:c r="D6967" s="7" t="str">
        <x:v>CH-0901</x:v>
      </x:c>
      <x:c r="E6967" s="7" t="str">
        <x:v>Channel Instances!O907</x:v>
      </x:c>
      <x:c r="F6967" s="7" t="str">
        <x:f>'Channel Instances'!O907</x:f>
        <x:v>OPEN</x:v>
      </x:c>
    </x:row>
    <x:row r="6968">
      <x:c r="B6968" s="7" t="str">
        <x:v>PHY-06962</x:v>
      </x:c>
      <x:c r="C6968" s="7" t="str">
        <x:v>channel instance</x:v>
      </x:c>
      <x:c r="D6968" s="7" t="str">
        <x:v>CH-0902</x:v>
      </x:c>
      <x:c r="E6968" s="7" t="str">
        <x:v>Channel Instances!O908</x:v>
      </x:c>
      <x:c r="F6968" s="7" t="str">
        <x:f>'Channel Instances'!O908</x:f>
        <x:v>OPEN</x:v>
      </x:c>
    </x:row>
    <x:row r="6969">
      <x:c r="B6969" s="7" t="str">
        <x:v>PHY-06963</x:v>
      </x:c>
      <x:c r="C6969" s="7" t="str">
        <x:v>channel instance</x:v>
      </x:c>
      <x:c r="D6969" s="7" t="str">
        <x:v>CH-0903</x:v>
      </x:c>
      <x:c r="E6969" s="7" t="str">
        <x:v>Channel Instances!O909</x:v>
      </x:c>
      <x:c r="F6969" s="7" t="str">
        <x:f>'Channel Instances'!O909</x:f>
        <x:v>OPEN</x:v>
      </x:c>
    </x:row>
    <x:row r="6970">
      <x:c r="B6970" s="7" t="str">
        <x:v>PHY-06964</x:v>
      </x:c>
      <x:c r="C6970" s="7" t="str">
        <x:v>channel instance</x:v>
      </x:c>
      <x:c r="D6970" s="7" t="str">
        <x:v>CH-0904</x:v>
      </x:c>
      <x:c r="E6970" s="7" t="str">
        <x:v>Channel Instances!O910</x:v>
      </x:c>
      <x:c r="F6970" s="7" t="str">
        <x:f>'Channel Instances'!O910</x:f>
        <x:v>OPEN</x:v>
      </x:c>
    </x:row>
    <x:row r="6971">
      <x:c r="B6971" s="7" t="str">
        <x:v>PHY-06965</x:v>
      </x:c>
      <x:c r="C6971" s="7" t="str">
        <x:v>channel instance</x:v>
      </x:c>
      <x:c r="D6971" s="7" t="str">
        <x:v>CH-0905</x:v>
      </x:c>
      <x:c r="E6971" s="7" t="str">
        <x:v>Channel Instances!O911</x:v>
      </x:c>
      <x:c r="F6971" s="7" t="str">
        <x:f>'Channel Instances'!O911</x:f>
        <x:v>OPEN</x:v>
      </x:c>
    </x:row>
    <x:row r="6972">
      <x:c r="B6972" s="7" t="str">
        <x:v>PHY-06966</x:v>
      </x:c>
      <x:c r="C6972" s="7" t="str">
        <x:v>channel instance</x:v>
      </x:c>
      <x:c r="D6972" s="7" t="str">
        <x:v>CH-0906</x:v>
      </x:c>
      <x:c r="E6972" s="7" t="str">
        <x:v>Channel Instances!O912</x:v>
      </x:c>
      <x:c r="F6972" s="7" t="str">
        <x:f>'Channel Instances'!O912</x:f>
        <x:v>OPEN</x:v>
      </x:c>
    </x:row>
    <x:row r="6973">
      <x:c r="B6973" s="7" t="str">
        <x:v>PHY-06967</x:v>
      </x:c>
      <x:c r="C6973" s="7" t="str">
        <x:v>channel instance</x:v>
      </x:c>
      <x:c r="D6973" s="7" t="str">
        <x:v>CH-0907</x:v>
      </x:c>
      <x:c r="E6973" s="7" t="str">
        <x:v>Channel Instances!O913</x:v>
      </x:c>
      <x:c r="F6973" s="7" t="str">
        <x:f>'Channel Instances'!O913</x:f>
        <x:v>OPEN</x:v>
      </x:c>
    </x:row>
    <x:row r="6974">
      <x:c r="B6974" s="7" t="str">
        <x:v>PHY-06968</x:v>
      </x:c>
      <x:c r="C6974" s="7" t="str">
        <x:v>channel instance</x:v>
      </x:c>
      <x:c r="D6974" s="7" t="str">
        <x:v>CH-0908</x:v>
      </x:c>
      <x:c r="E6974" s="7" t="str">
        <x:v>Channel Instances!O914</x:v>
      </x:c>
      <x:c r="F6974" s="7" t="str">
        <x:f>'Channel Instances'!O914</x:f>
        <x:v>OPEN</x:v>
      </x:c>
    </x:row>
    <x:row r="6975">
      <x:c r="B6975" s="7" t="str">
        <x:v>PHY-06969</x:v>
      </x:c>
      <x:c r="C6975" s="7" t="str">
        <x:v>channel instance</x:v>
      </x:c>
      <x:c r="D6975" s="7" t="str">
        <x:v>CH-0909</x:v>
      </x:c>
      <x:c r="E6975" s="7" t="str">
        <x:v>Channel Instances!O915</x:v>
      </x:c>
      <x:c r="F6975" s="7" t="str">
        <x:f>'Channel Instances'!O915</x:f>
        <x:v>OPEN</x:v>
      </x:c>
    </x:row>
    <x:row r="6976">
      <x:c r="B6976" s="7" t="str">
        <x:v>PHY-06970</x:v>
      </x:c>
      <x:c r="C6976" s="7" t="str">
        <x:v>channel instance</x:v>
      </x:c>
      <x:c r="D6976" s="7" t="str">
        <x:v>CH-0910</x:v>
      </x:c>
      <x:c r="E6976" s="7" t="str">
        <x:v>Channel Instances!O916</x:v>
      </x:c>
      <x:c r="F6976" s="7" t="str">
        <x:f>'Channel Instances'!O916</x:f>
        <x:v>OPEN</x:v>
      </x:c>
    </x:row>
    <x:row r="6977">
      <x:c r="B6977" s="7" t="str">
        <x:v>PHY-06971</x:v>
      </x:c>
      <x:c r="C6977" s="7" t="str">
        <x:v>channel instance</x:v>
      </x:c>
      <x:c r="D6977" s="7" t="str">
        <x:v>CH-0911</x:v>
      </x:c>
      <x:c r="E6977" s="7" t="str">
        <x:v>Channel Instances!O917</x:v>
      </x:c>
      <x:c r="F6977" s="7" t="str">
        <x:f>'Channel Instances'!O917</x:f>
        <x:v>OPEN</x:v>
      </x:c>
    </x:row>
    <x:row r="6978">
      <x:c r="B6978" s="7" t="str">
        <x:v>PHY-06972</x:v>
      </x:c>
      <x:c r="C6978" s="7" t="str">
        <x:v>channel instance</x:v>
      </x:c>
      <x:c r="D6978" s="7" t="str">
        <x:v>CH-0912</x:v>
      </x:c>
      <x:c r="E6978" s="7" t="str">
        <x:v>Channel Instances!O918</x:v>
      </x:c>
      <x:c r="F6978" s="7" t="str">
        <x:f>'Channel Instances'!O918</x:f>
        <x:v>OPEN</x:v>
      </x:c>
    </x:row>
    <x:row r="6979">
      <x:c r="B6979" s="7" t="str">
        <x:v>PHY-06973</x:v>
      </x:c>
      <x:c r="C6979" s="7" t="str">
        <x:v>channel instance</x:v>
      </x:c>
      <x:c r="D6979" s="7" t="str">
        <x:v>CH-0913</x:v>
      </x:c>
      <x:c r="E6979" s="7" t="str">
        <x:v>Channel Instances!O919</x:v>
      </x:c>
      <x:c r="F6979" s="7" t="str">
        <x:f>'Channel Instances'!O919</x:f>
        <x:v>OPEN</x:v>
      </x:c>
    </x:row>
    <x:row r="6980">
      <x:c r="B6980" s="7" t="str">
        <x:v>PHY-06974</x:v>
      </x:c>
      <x:c r="C6980" s="7" t="str">
        <x:v>channel instance</x:v>
      </x:c>
      <x:c r="D6980" s="7" t="str">
        <x:v>CH-0914</x:v>
      </x:c>
      <x:c r="E6980" s="7" t="str">
        <x:v>Channel Instances!O920</x:v>
      </x:c>
      <x:c r="F6980" s="7" t="str">
        <x:f>'Channel Instances'!O920</x:f>
        <x:v>OPEN</x:v>
      </x:c>
    </x:row>
    <x:row r="6981">
      <x:c r="B6981" s="7" t="str">
        <x:v>PHY-06975</x:v>
      </x:c>
      <x:c r="C6981" s="7" t="str">
        <x:v>channel instance</x:v>
      </x:c>
      <x:c r="D6981" s="7" t="str">
        <x:v>CH-0915</x:v>
      </x:c>
      <x:c r="E6981" s="7" t="str">
        <x:v>Channel Instances!O921</x:v>
      </x:c>
      <x:c r="F6981" s="7" t="str">
        <x:f>'Channel Instances'!O921</x:f>
        <x:v>OPEN</x:v>
      </x:c>
    </x:row>
    <x:row r="6982">
      <x:c r="B6982" s="7" t="str">
        <x:v>PHY-06976</x:v>
      </x:c>
      <x:c r="C6982" s="7" t="str">
        <x:v>channel instance</x:v>
      </x:c>
      <x:c r="D6982" s="7" t="str">
        <x:v>CH-0916</x:v>
      </x:c>
      <x:c r="E6982" s="7" t="str">
        <x:v>Channel Instances!O922</x:v>
      </x:c>
      <x:c r="F6982" s="7" t="str">
        <x:f>'Channel Instances'!O922</x:f>
        <x:v>OPEN</x:v>
      </x:c>
    </x:row>
    <x:row r="6983">
      <x:c r="B6983" s="7" t="str">
        <x:v>PHY-06977</x:v>
      </x:c>
      <x:c r="C6983" s="7" t="str">
        <x:v>channel instance</x:v>
      </x:c>
      <x:c r="D6983" s="7" t="str">
        <x:v>CH-0917</x:v>
      </x:c>
      <x:c r="E6983" s="7" t="str">
        <x:v>Channel Instances!O923</x:v>
      </x:c>
      <x:c r="F6983" s="7" t="str">
        <x:f>'Channel Instances'!O923</x:f>
        <x:v>OPEN</x:v>
      </x:c>
    </x:row>
    <x:row r="6984">
      <x:c r="B6984" s="7" t="str">
        <x:v>PHY-06978</x:v>
      </x:c>
      <x:c r="C6984" s="7" t="str">
        <x:v>channel instance</x:v>
      </x:c>
      <x:c r="D6984" s="7" t="str">
        <x:v>CH-0918</x:v>
      </x:c>
      <x:c r="E6984" s="7" t="str">
        <x:v>Channel Instances!O924</x:v>
      </x:c>
      <x:c r="F6984" s="7" t="str">
        <x:f>'Channel Instances'!O924</x:f>
        <x:v>OPEN</x:v>
      </x:c>
    </x:row>
    <x:row r="6985">
      <x:c r="B6985" s="7" t="str">
        <x:v>PHY-06979</x:v>
      </x:c>
      <x:c r="C6985" s="7" t="str">
        <x:v>channel instance</x:v>
      </x:c>
      <x:c r="D6985" s="7" t="str">
        <x:v>CH-0919</x:v>
      </x:c>
      <x:c r="E6985" s="7" t="str">
        <x:v>Channel Instances!O925</x:v>
      </x:c>
      <x:c r="F6985" s="7" t="str">
        <x:f>'Channel Instances'!O925</x:f>
        <x:v>OPEN</x:v>
      </x:c>
    </x:row>
    <x:row r="6986">
      <x:c r="B6986" s="7" t="str">
        <x:v>PHY-06980</x:v>
      </x:c>
      <x:c r="C6986" s="7" t="str">
        <x:v>channel instance</x:v>
      </x:c>
      <x:c r="D6986" s="7" t="str">
        <x:v>CH-0920</x:v>
      </x:c>
      <x:c r="E6986" s="7" t="str">
        <x:v>Channel Instances!O926</x:v>
      </x:c>
      <x:c r="F6986" s="7" t="str">
        <x:f>'Channel Instances'!O926</x:f>
        <x:v>OPEN</x:v>
      </x:c>
    </x:row>
    <x:row r="6987">
      <x:c r="B6987" s="7" t="str">
        <x:v>PHY-06981</x:v>
      </x:c>
      <x:c r="C6987" s="7" t="str">
        <x:v>channel instance</x:v>
      </x:c>
      <x:c r="D6987" s="7" t="str">
        <x:v>CH-0921</x:v>
      </x:c>
      <x:c r="E6987" s="7" t="str">
        <x:v>Channel Instances!O927</x:v>
      </x:c>
      <x:c r="F6987" s="7" t="str">
        <x:f>'Channel Instances'!O927</x:f>
        <x:v>OPEN</x:v>
      </x:c>
    </x:row>
    <x:row r="6988">
      <x:c r="B6988" s="7" t="str">
        <x:v>PHY-06982</x:v>
      </x:c>
      <x:c r="C6988" s="7" t="str">
        <x:v>channel instance</x:v>
      </x:c>
      <x:c r="D6988" s="7" t="str">
        <x:v>CH-0922</x:v>
      </x:c>
      <x:c r="E6988" s="7" t="str">
        <x:v>Channel Instances!O928</x:v>
      </x:c>
      <x:c r="F6988" s="7" t="str">
        <x:f>'Channel Instances'!O928</x:f>
        <x:v>OPEN</x:v>
      </x:c>
    </x:row>
    <x:row r="6989">
      <x:c r="B6989" s="7" t="str">
        <x:v>PHY-06983</x:v>
      </x:c>
      <x:c r="C6989" s="7" t="str">
        <x:v>channel instance</x:v>
      </x:c>
      <x:c r="D6989" s="7" t="str">
        <x:v>CH-0923</x:v>
      </x:c>
      <x:c r="E6989" s="7" t="str">
        <x:v>Channel Instances!O929</x:v>
      </x:c>
      <x:c r="F6989" s="7" t="str">
        <x:f>'Channel Instances'!O929</x:f>
        <x:v>OPEN</x:v>
      </x:c>
    </x:row>
    <x:row r="6990">
      <x:c r="B6990" s="7" t="str">
        <x:v>PHY-06984</x:v>
      </x:c>
      <x:c r="C6990" s="7" t="str">
        <x:v>channel instance</x:v>
      </x:c>
      <x:c r="D6990" s="7" t="str">
        <x:v>CH-0924</x:v>
      </x:c>
      <x:c r="E6990" s="7" t="str">
        <x:v>Channel Instances!O930</x:v>
      </x:c>
      <x:c r="F6990" s="7" t="str">
        <x:f>'Channel Instances'!O930</x:f>
        <x:v>OPEN</x:v>
      </x:c>
    </x:row>
    <x:row r="6991">
      <x:c r="B6991" s="7" t="str">
        <x:v>PHY-06985</x:v>
      </x:c>
      <x:c r="C6991" s="7" t="str">
        <x:v>channel instance</x:v>
      </x:c>
      <x:c r="D6991" s="7" t="str">
        <x:v>CH-0925</x:v>
      </x:c>
      <x:c r="E6991" s="7" t="str">
        <x:v>Channel Instances!O931</x:v>
      </x:c>
      <x:c r="F6991" s="7" t="str">
        <x:f>'Channel Instances'!O931</x:f>
        <x:v>OPEN</x:v>
      </x:c>
    </x:row>
    <x:row r="6992">
      <x:c r="B6992" s="7" t="str">
        <x:v>PHY-06986</x:v>
      </x:c>
      <x:c r="C6992" s="7" t="str">
        <x:v>channel instance</x:v>
      </x:c>
      <x:c r="D6992" s="7" t="str">
        <x:v>CH-0926</x:v>
      </x:c>
      <x:c r="E6992" s="7" t="str">
        <x:v>Channel Instances!O932</x:v>
      </x:c>
      <x:c r="F6992" s="7" t="str">
        <x:f>'Channel Instances'!O932</x:f>
        <x:v>OPEN</x:v>
      </x:c>
    </x:row>
    <x:row r="6993">
      <x:c r="B6993" s="7" t="str">
        <x:v>PHY-06987</x:v>
      </x:c>
      <x:c r="C6993" s="7" t="str">
        <x:v>channel instance</x:v>
      </x:c>
      <x:c r="D6993" s="7" t="str">
        <x:v>CH-0927</x:v>
      </x:c>
      <x:c r="E6993" s="7" t="str">
        <x:v>Channel Instances!O933</x:v>
      </x:c>
      <x:c r="F6993" s="7" t="str">
        <x:f>'Channel Instances'!O933</x:f>
        <x:v>OPEN</x:v>
      </x:c>
    </x:row>
    <x:row r="6994">
      <x:c r="B6994" s="7" t="str">
        <x:v>PHY-06988</x:v>
      </x:c>
      <x:c r="C6994" s="7" t="str">
        <x:v>channel instance</x:v>
      </x:c>
      <x:c r="D6994" s="7" t="str">
        <x:v>CH-0928</x:v>
      </x:c>
      <x:c r="E6994" s="7" t="str">
        <x:v>Channel Instances!O934</x:v>
      </x:c>
      <x:c r="F6994" s="7" t="str">
        <x:f>'Channel Instances'!O934</x:f>
        <x:v>OPEN</x:v>
      </x:c>
    </x:row>
    <x:row r="6995">
      <x:c r="B6995" s="7" t="str">
        <x:v>PHY-06989</x:v>
      </x:c>
      <x:c r="C6995" s="7" t="str">
        <x:v>channel instance</x:v>
      </x:c>
      <x:c r="D6995" s="7" t="str">
        <x:v>CH-0929</x:v>
      </x:c>
      <x:c r="E6995" s="7" t="str">
        <x:v>Channel Instances!O935</x:v>
      </x:c>
      <x:c r="F6995" s="7" t="str">
        <x:f>'Channel Instances'!O935</x:f>
        <x:v>OPEN</x:v>
      </x:c>
    </x:row>
    <x:row r="6996">
      <x:c r="B6996" s="7" t="str">
        <x:v>PHY-06990</x:v>
      </x:c>
      <x:c r="C6996" s="7" t="str">
        <x:v>channel instance</x:v>
      </x:c>
      <x:c r="D6996" s="7" t="str">
        <x:v>CH-0930</x:v>
      </x:c>
      <x:c r="E6996" s="7" t="str">
        <x:v>Channel Instances!O936</x:v>
      </x:c>
      <x:c r="F6996" s="7" t="str">
        <x:f>'Channel Instances'!O936</x:f>
        <x:v>OPEN</x:v>
      </x:c>
    </x:row>
    <x:row r="6997">
      <x:c r="B6997" s="7" t="str">
        <x:v>PHY-06991</x:v>
      </x:c>
      <x:c r="C6997" s="7" t="str">
        <x:v>channel instance</x:v>
      </x:c>
      <x:c r="D6997" s="7" t="str">
        <x:v>CH-0931</x:v>
      </x:c>
      <x:c r="E6997" s="7" t="str">
        <x:v>Channel Instances!O937</x:v>
      </x:c>
      <x:c r="F6997" s="7" t="str">
        <x:f>'Channel Instances'!O937</x:f>
        <x:v>OPEN</x:v>
      </x:c>
    </x:row>
    <x:row r="6998">
      <x:c r="B6998" s="7" t="str">
        <x:v>PHY-06992</x:v>
      </x:c>
      <x:c r="C6998" s="7" t="str">
        <x:v>channel instance</x:v>
      </x:c>
      <x:c r="D6998" s="7" t="str">
        <x:v>CH-0932</x:v>
      </x:c>
      <x:c r="E6998" s="7" t="str">
        <x:v>Channel Instances!O938</x:v>
      </x:c>
      <x:c r="F6998" s="7" t="str">
        <x:f>'Channel Instances'!O938</x:f>
        <x:v>OPEN</x:v>
      </x:c>
    </x:row>
    <x:row r="6999">
      <x:c r="B6999" s="7" t="str">
        <x:v>PHY-06993</x:v>
      </x:c>
      <x:c r="C6999" s="7" t="str">
        <x:v>channel instance</x:v>
      </x:c>
      <x:c r="D6999" s="7" t="str">
        <x:v>CH-0933</x:v>
      </x:c>
      <x:c r="E6999" s="7" t="str">
        <x:v>Channel Instances!O939</x:v>
      </x:c>
      <x:c r="F6999" s="7" t="str">
        <x:f>'Channel Instances'!O939</x:f>
        <x:v>OPEN</x:v>
      </x:c>
    </x:row>
    <x:row r="7000">
      <x:c r="B7000" s="7" t="str">
        <x:v>PHY-06994</x:v>
      </x:c>
      <x:c r="C7000" s="7" t="str">
        <x:v>channel instance</x:v>
      </x:c>
      <x:c r="D7000" s="7" t="str">
        <x:v>CH-0934</x:v>
      </x:c>
      <x:c r="E7000" s="7" t="str">
        <x:v>Channel Instances!O940</x:v>
      </x:c>
      <x:c r="F7000" s="7" t="str">
        <x:f>'Channel Instances'!O940</x:f>
        <x:v>OPEN</x:v>
      </x:c>
    </x:row>
    <x:row r="7001">
      <x:c r="B7001" s="7" t="str">
        <x:v>PHY-06995</x:v>
      </x:c>
      <x:c r="C7001" s="7" t="str">
        <x:v>channel instance</x:v>
      </x:c>
      <x:c r="D7001" s="7" t="str">
        <x:v>CH-0935</x:v>
      </x:c>
      <x:c r="E7001" s="7" t="str">
        <x:v>Channel Instances!O941</x:v>
      </x:c>
      <x:c r="F7001" s="7" t="str">
        <x:f>'Channel Instances'!O941</x:f>
        <x:v>OPEN</x:v>
      </x:c>
    </x:row>
    <x:row r="7002">
      <x:c r="B7002" s="7" t="str">
        <x:v>PHY-06996</x:v>
      </x:c>
      <x:c r="C7002" s="7" t="str">
        <x:v>channel instance</x:v>
      </x:c>
      <x:c r="D7002" s="7" t="str">
        <x:v>CH-0936</x:v>
      </x:c>
      <x:c r="E7002" s="7" t="str">
        <x:v>Channel Instances!O942</x:v>
      </x:c>
      <x:c r="F7002" s="7" t="str">
        <x:f>'Channel Instances'!O942</x:f>
        <x:v>OPEN</x:v>
      </x:c>
    </x:row>
    <x:row r="7003">
      <x:c r="B7003" s="7" t="str">
        <x:v>PHY-06997</x:v>
      </x:c>
      <x:c r="C7003" s="7" t="str">
        <x:v>channel instance</x:v>
      </x:c>
      <x:c r="D7003" s="7" t="str">
        <x:v>CH-0937</x:v>
      </x:c>
      <x:c r="E7003" s="7" t="str">
        <x:v>Channel Instances!O943</x:v>
      </x:c>
      <x:c r="F7003" s="7" t="str">
        <x:f>'Channel Instances'!O943</x:f>
        <x:v>OPEN</x:v>
      </x:c>
    </x:row>
    <x:row r="7004">
      <x:c r="B7004" s="7" t="str">
        <x:v>PHY-06998</x:v>
      </x:c>
      <x:c r="C7004" s="7" t="str">
        <x:v>channel instance</x:v>
      </x:c>
      <x:c r="D7004" s="7" t="str">
        <x:v>CH-0938</x:v>
      </x:c>
      <x:c r="E7004" s="7" t="str">
        <x:v>Channel Instances!O944</x:v>
      </x:c>
      <x:c r="F7004" s="7" t="str">
        <x:f>'Channel Instances'!O944</x:f>
        <x:v>OPEN</x:v>
      </x:c>
    </x:row>
    <x:row r="7005">
      <x:c r="B7005" s="7" t="str">
        <x:v>PHY-06999</x:v>
      </x:c>
      <x:c r="C7005" s="7" t="str">
        <x:v>channel instance</x:v>
      </x:c>
      <x:c r="D7005" s="7" t="str">
        <x:v>CH-0939</x:v>
      </x:c>
      <x:c r="E7005" s="7" t="str">
        <x:v>Channel Instances!O945</x:v>
      </x:c>
      <x:c r="F7005" s="7" t="str">
        <x:f>'Channel Instances'!O945</x:f>
        <x:v>OPEN</x:v>
      </x:c>
    </x:row>
    <x:row r="7006">
      <x:c r="B7006" s="7" t="str">
        <x:v>PHY-07000</x:v>
      </x:c>
      <x:c r="C7006" s="7" t="str">
        <x:v>channel instance</x:v>
      </x:c>
      <x:c r="D7006" s="7" t="str">
        <x:v>CH-0940</x:v>
      </x:c>
      <x:c r="E7006" s="7" t="str">
        <x:v>Channel Instances!O946</x:v>
      </x:c>
      <x:c r="F7006" s="7" t="str">
        <x:f>'Channel Instances'!O946</x:f>
        <x:v>OPEN</x:v>
      </x:c>
    </x:row>
    <x:row r="7007">
      <x:c r="B7007" s="7" t="str">
        <x:v>PHY-07001</x:v>
      </x:c>
      <x:c r="C7007" s="7" t="str">
        <x:v>channel instance</x:v>
      </x:c>
      <x:c r="D7007" s="7" t="str">
        <x:v>CH-0941</x:v>
      </x:c>
      <x:c r="E7007" s="7" t="str">
        <x:v>Channel Instances!O947</x:v>
      </x:c>
      <x:c r="F7007" s="7" t="str">
        <x:f>'Channel Instances'!O947</x:f>
        <x:v>OPEN</x:v>
      </x:c>
    </x:row>
    <x:row r="7008">
      <x:c r="B7008" s="7" t="str">
        <x:v>PHY-07002</x:v>
      </x:c>
      <x:c r="C7008" s="7" t="str">
        <x:v>channel instance</x:v>
      </x:c>
      <x:c r="D7008" s="7" t="str">
        <x:v>CH-0942</x:v>
      </x:c>
      <x:c r="E7008" s="7" t="str">
        <x:v>Channel Instances!O948</x:v>
      </x:c>
      <x:c r="F7008" s="7" t="str">
        <x:f>'Channel Instances'!O948</x:f>
        <x:v>OPEN</x:v>
      </x:c>
    </x:row>
    <x:row r="7009">
      <x:c r="B7009" s="7" t="str">
        <x:v>PHY-07003</x:v>
      </x:c>
      <x:c r="C7009" s="7" t="str">
        <x:v>channel instance</x:v>
      </x:c>
      <x:c r="D7009" s="7" t="str">
        <x:v>CH-0943</x:v>
      </x:c>
      <x:c r="E7009" s="7" t="str">
        <x:v>Channel Instances!O949</x:v>
      </x:c>
      <x:c r="F7009" s="7" t="str">
        <x:f>'Channel Instances'!O949</x:f>
        <x:v>OPEN</x:v>
      </x:c>
    </x:row>
    <x:row r="7010">
      <x:c r="B7010" s="7" t="str">
        <x:v>PHY-07004</x:v>
      </x:c>
      <x:c r="C7010" s="7" t="str">
        <x:v>channel instance</x:v>
      </x:c>
      <x:c r="D7010" s="7" t="str">
        <x:v>CH-0944</x:v>
      </x:c>
      <x:c r="E7010" s="7" t="str">
        <x:v>Channel Instances!O950</x:v>
      </x:c>
      <x:c r="F7010" s="7" t="str">
        <x:f>'Channel Instances'!O950</x:f>
        <x:v>OPEN</x:v>
      </x:c>
    </x:row>
    <x:row r="7011">
      <x:c r="B7011" s="7" t="str">
        <x:v>PHY-07005</x:v>
      </x:c>
      <x:c r="C7011" s="7" t="str">
        <x:v>channel instance</x:v>
      </x:c>
      <x:c r="D7011" s="7" t="str">
        <x:v>CH-0945</x:v>
      </x:c>
      <x:c r="E7011" s="7" t="str">
        <x:v>Channel Instances!O951</x:v>
      </x:c>
      <x:c r="F7011" s="7" t="str">
        <x:f>'Channel Instances'!O951</x:f>
        <x:v>OPEN</x:v>
      </x:c>
    </x:row>
    <x:row r="7012">
      <x:c r="B7012" s="7" t="str">
        <x:v>PHY-07006</x:v>
      </x:c>
      <x:c r="C7012" s="7" t="str">
        <x:v>channel instance</x:v>
      </x:c>
      <x:c r="D7012" s="7" t="str">
        <x:v>CH-0946</x:v>
      </x:c>
      <x:c r="E7012" s="7" t="str">
        <x:v>Channel Instances!O952</x:v>
      </x:c>
      <x:c r="F7012" s="7" t="str">
        <x:f>'Channel Instances'!O952</x:f>
        <x:v>OPEN</x:v>
      </x:c>
    </x:row>
    <x:row r="7013">
      <x:c r="B7013" s="7" t="str">
        <x:v>PHY-07007</x:v>
      </x:c>
      <x:c r="C7013" s="7" t="str">
        <x:v>channel instance</x:v>
      </x:c>
      <x:c r="D7013" s="7" t="str">
        <x:v>CH-0947</x:v>
      </x:c>
      <x:c r="E7013" s="7" t="str">
        <x:v>Channel Instances!O953</x:v>
      </x:c>
      <x:c r="F7013" s="7" t="str">
        <x:f>'Channel Instances'!O953</x:f>
        <x:v>OPEN</x:v>
      </x:c>
    </x:row>
    <x:row r="7014">
      <x:c r="B7014" s="7" t="str">
        <x:v>PHY-07008</x:v>
      </x:c>
      <x:c r="C7014" s="7" t="str">
        <x:v>channel instance</x:v>
      </x:c>
      <x:c r="D7014" s="7" t="str">
        <x:v>CH-0948</x:v>
      </x:c>
      <x:c r="E7014" s="7" t="str">
        <x:v>Channel Instances!O954</x:v>
      </x:c>
      <x:c r="F7014" s="7" t="str">
        <x:f>'Channel Instances'!O954</x:f>
        <x:v>OPEN</x:v>
      </x:c>
    </x:row>
    <x:row r="7015">
      <x:c r="B7015" s="7" t="str">
        <x:v>PHY-07009</x:v>
      </x:c>
      <x:c r="C7015" s="7" t="str">
        <x:v>channel instance</x:v>
      </x:c>
      <x:c r="D7015" s="7" t="str">
        <x:v>CH-0949</x:v>
      </x:c>
      <x:c r="E7015" s="7" t="str">
        <x:v>Channel Instances!O955</x:v>
      </x:c>
      <x:c r="F7015" s="7" t="str">
        <x:f>'Channel Instances'!O955</x:f>
        <x:v>OPEN</x:v>
      </x:c>
    </x:row>
    <x:row r="7016">
      <x:c r="B7016" s="7" t="str">
        <x:v>PHY-07010</x:v>
      </x:c>
      <x:c r="C7016" s="7" t="str">
        <x:v>channel instance</x:v>
      </x:c>
      <x:c r="D7016" s="7" t="str">
        <x:v>CH-0950</x:v>
      </x:c>
      <x:c r="E7016" s="7" t="str">
        <x:v>Channel Instances!O956</x:v>
      </x:c>
      <x:c r="F7016" s="7" t="str">
        <x:f>'Channel Instances'!O956</x:f>
        <x:v>OPEN</x:v>
      </x:c>
    </x:row>
    <x:row r="7017">
      <x:c r="B7017" s="7" t="str">
        <x:v>PHY-07011</x:v>
      </x:c>
      <x:c r="C7017" s="7" t="str">
        <x:v>channel instance</x:v>
      </x:c>
      <x:c r="D7017" s="7" t="str">
        <x:v>CH-0951</x:v>
      </x:c>
      <x:c r="E7017" s="7" t="str">
        <x:v>Channel Instances!O957</x:v>
      </x:c>
      <x:c r="F7017" s="7" t="str">
        <x:f>'Channel Instances'!O957</x:f>
        <x:v>OPEN</x:v>
      </x:c>
    </x:row>
    <x:row r="7018">
      <x:c r="B7018" s="7" t="str">
        <x:v>PHY-07012</x:v>
      </x:c>
      <x:c r="C7018" s="7" t="str">
        <x:v>channel instance</x:v>
      </x:c>
      <x:c r="D7018" s="7" t="str">
        <x:v>CH-0952</x:v>
      </x:c>
      <x:c r="E7018" s="7" t="str">
        <x:v>Channel Instances!O958</x:v>
      </x:c>
      <x:c r="F7018" s="7" t="str">
        <x:f>'Channel Instances'!O958</x:f>
        <x:v>OPEN</x:v>
      </x:c>
    </x:row>
    <x:row r="7019">
      <x:c r="B7019" s="7" t="str">
        <x:v>PHY-07013</x:v>
      </x:c>
      <x:c r="C7019" s="7" t="str">
        <x:v>channel instance</x:v>
      </x:c>
      <x:c r="D7019" s="7" t="str">
        <x:v>CH-0953</x:v>
      </x:c>
      <x:c r="E7019" s="7" t="str">
        <x:v>Channel Instances!O959</x:v>
      </x:c>
      <x:c r="F7019" s="7" t="str">
        <x:f>'Channel Instances'!O959</x:f>
        <x:v>OPEN</x:v>
      </x:c>
    </x:row>
    <x:row r="7020">
      <x:c r="B7020" s="7" t="str">
        <x:v>PHY-07014</x:v>
      </x:c>
      <x:c r="C7020" s="7" t="str">
        <x:v>channel instance</x:v>
      </x:c>
      <x:c r="D7020" s="7" t="str">
        <x:v>CH-0954</x:v>
      </x:c>
      <x:c r="E7020" s="7" t="str">
        <x:v>Channel Instances!O960</x:v>
      </x:c>
      <x:c r="F7020" s="7" t="str">
        <x:f>'Channel Instances'!O960</x:f>
        <x:v>OPEN</x:v>
      </x:c>
    </x:row>
    <x:row r="7021">
      <x:c r="B7021" s="7" t="str">
        <x:v>PHY-07015</x:v>
      </x:c>
      <x:c r="C7021" s="7" t="str">
        <x:v>channel instance</x:v>
      </x:c>
      <x:c r="D7021" s="7" t="str">
        <x:v>CH-0955</x:v>
      </x:c>
      <x:c r="E7021" s="7" t="str">
        <x:v>Channel Instances!O961</x:v>
      </x:c>
      <x:c r="F7021" s="7" t="str">
        <x:f>'Channel Instances'!O961</x:f>
        <x:v>OPEN</x:v>
      </x:c>
    </x:row>
    <x:row r="7022">
      <x:c r="B7022" s="7" t="str">
        <x:v>PHY-07016</x:v>
      </x:c>
      <x:c r="C7022" s="7" t="str">
        <x:v>channel instance</x:v>
      </x:c>
      <x:c r="D7022" s="7" t="str">
        <x:v>CH-0956</x:v>
      </x:c>
      <x:c r="E7022" s="7" t="str">
        <x:v>Channel Instances!O962</x:v>
      </x:c>
      <x:c r="F7022" s="7" t="str">
        <x:f>'Channel Instances'!O962</x:f>
        <x:v>OPEN</x:v>
      </x:c>
    </x:row>
    <x:row r="7023">
      <x:c r="B7023" s="7" t="str">
        <x:v>PHY-07017</x:v>
      </x:c>
      <x:c r="C7023" s="7" t="str">
        <x:v>channel instance</x:v>
      </x:c>
      <x:c r="D7023" s="7" t="str">
        <x:v>CH-0957</x:v>
      </x:c>
      <x:c r="E7023" s="7" t="str">
        <x:v>Channel Instances!O963</x:v>
      </x:c>
      <x:c r="F7023" s="7" t="str">
        <x:f>'Channel Instances'!O963</x:f>
        <x:v>OPEN</x:v>
      </x:c>
    </x:row>
    <x:row r="7024">
      <x:c r="B7024" s="7" t="str">
        <x:v>PHY-07018</x:v>
      </x:c>
      <x:c r="C7024" s="7" t="str">
        <x:v>channel instance</x:v>
      </x:c>
      <x:c r="D7024" s="7" t="str">
        <x:v>CH-0958</x:v>
      </x:c>
      <x:c r="E7024" s="7" t="str">
        <x:v>Channel Instances!O964</x:v>
      </x:c>
      <x:c r="F7024" s="7" t="str">
        <x:f>'Channel Instances'!O964</x:f>
        <x:v>OPEN</x:v>
      </x:c>
    </x:row>
    <x:row r="7025">
      <x:c r="B7025" s="7" t="str">
        <x:v>PHY-07019</x:v>
      </x:c>
      <x:c r="C7025" s="7" t="str">
        <x:v>channel instance</x:v>
      </x:c>
      <x:c r="D7025" s="7" t="str">
        <x:v>CH-0959</x:v>
      </x:c>
      <x:c r="E7025" s="7" t="str">
        <x:v>Channel Instances!O965</x:v>
      </x:c>
      <x:c r="F7025" s="7" t="str">
        <x:f>'Channel Instances'!O965</x:f>
        <x:v>OPEN</x:v>
      </x:c>
    </x:row>
    <x:row r="7026">
      <x:c r="B7026" s="7" t="str">
        <x:v>PHY-07020</x:v>
      </x:c>
      <x:c r="C7026" s="7" t="str">
        <x:v>channel instance</x:v>
      </x:c>
      <x:c r="D7026" s="7" t="str">
        <x:v>CH-0960</x:v>
      </x:c>
      <x:c r="E7026" s="7" t="str">
        <x:v>Channel Instances!O966</x:v>
      </x:c>
      <x:c r="F7026" s="7" t="str">
        <x:f>'Channel Instances'!O966</x:f>
        <x:v>OPEN</x:v>
      </x:c>
    </x:row>
    <x:row r="7027">
      <x:c r="B7027" s="7" t="str">
        <x:v>PHY-07021</x:v>
      </x:c>
      <x:c r="C7027" s="7" t="str">
        <x:v>channel instance</x:v>
      </x:c>
      <x:c r="D7027" s="7" t="str">
        <x:v>CH-0961</x:v>
      </x:c>
      <x:c r="E7027" s="7" t="str">
        <x:v>Channel Instances!O967</x:v>
      </x:c>
      <x:c r="F7027" s="7" t="str">
        <x:f>'Channel Instances'!O967</x:f>
        <x:v>OPEN</x:v>
      </x:c>
    </x:row>
    <x:row r="7028">
      <x:c r="B7028" s="7" t="str">
        <x:v>PHY-07022</x:v>
      </x:c>
      <x:c r="C7028" s="7" t="str">
        <x:v>channel instance</x:v>
      </x:c>
      <x:c r="D7028" s="7" t="str">
        <x:v>CH-0962</x:v>
      </x:c>
      <x:c r="E7028" s="7" t="str">
        <x:v>Channel Instances!O968</x:v>
      </x:c>
      <x:c r="F7028" s="7" t="str">
        <x:f>'Channel Instances'!O968</x:f>
        <x:v>OPEN</x:v>
      </x:c>
    </x:row>
    <x:row r="7029">
      <x:c r="B7029" s="7" t="str">
        <x:v>PHY-07023</x:v>
      </x:c>
      <x:c r="C7029" s="7" t="str">
        <x:v>channel instance</x:v>
      </x:c>
      <x:c r="D7029" s="7" t="str">
        <x:v>CH-0963</x:v>
      </x:c>
      <x:c r="E7029" s="7" t="str">
        <x:v>Channel Instances!O969</x:v>
      </x:c>
      <x:c r="F7029" s="7" t="str">
        <x:f>'Channel Instances'!O969</x:f>
        <x:v>OPEN</x:v>
      </x:c>
    </x:row>
    <x:row r="7030">
      <x:c r="B7030" s="7" t="str">
        <x:v>PHY-07024</x:v>
      </x:c>
      <x:c r="C7030" s="7" t="str">
        <x:v>channel instance</x:v>
      </x:c>
      <x:c r="D7030" s="7" t="str">
        <x:v>CH-0964</x:v>
      </x:c>
      <x:c r="E7030" s="7" t="str">
        <x:v>Channel Instances!O970</x:v>
      </x:c>
      <x:c r="F7030" s="7" t="str">
        <x:f>'Channel Instances'!O970</x:f>
        <x:v>OPEN</x:v>
      </x:c>
    </x:row>
    <x:row r="7031">
      <x:c r="B7031" s="7" t="str">
        <x:v>PHY-07025</x:v>
      </x:c>
      <x:c r="C7031" s="7" t="str">
        <x:v>channel instance</x:v>
      </x:c>
      <x:c r="D7031" s="7" t="str">
        <x:v>CH-0965</x:v>
      </x:c>
      <x:c r="E7031" s="7" t="str">
        <x:v>Channel Instances!O971</x:v>
      </x:c>
      <x:c r="F7031" s="7" t="str">
        <x:f>'Channel Instances'!O971</x:f>
        <x:v>OPEN</x:v>
      </x:c>
    </x:row>
    <x:row r="7032">
      <x:c r="B7032" s="7" t="str">
        <x:v>PHY-07026</x:v>
      </x:c>
      <x:c r="C7032" s="7" t="str">
        <x:v>channel instance</x:v>
      </x:c>
      <x:c r="D7032" s="7" t="str">
        <x:v>CH-0966</x:v>
      </x:c>
      <x:c r="E7032" s="7" t="str">
        <x:v>Channel Instances!O972</x:v>
      </x:c>
      <x:c r="F7032" s="7" t="str">
        <x:f>'Channel Instances'!O972</x:f>
        <x:v>OPEN</x:v>
      </x:c>
    </x:row>
    <x:row r="7033">
      <x:c r="B7033" s="7" t="str">
        <x:v>PHY-07027</x:v>
      </x:c>
      <x:c r="C7033" s="7" t="str">
        <x:v>channel instance</x:v>
      </x:c>
      <x:c r="D7033" s="7" t="str">
        <x:v>CH-0967</x:v>
      </x:c>
      <x:c r="E7033" s="7" t="str">
        <x:v>Channel Instances!O973</x:v>
      </x:c>
      <x:c r="F7033" s="7" t="str">
        <x:f>'Channel Instances'!O973</x:f>
        <x:v>OPEN</x:v>
      </x:c>
    </x:row>
    <x:row r="7034">
      <x:c r="B7034" s="7" t="str">
        <x:v>PHY-07028</x:v>
      </x:c>
      <x:c r="C7034" s="7" t="str">
        <x:v>channel instance</x:v>
      </x:c>
      <x:c r="D7034" s="7" t="str">
        <x:v>CH-0968</x:v>
      </x:c>
      <x:c r="E7034" s="7" t="str">
        <x:v>Channel Instances!O974</x:v>
      </x:c>
      <x:c r="F7034" s="7" t="str">
        <x:f>'Channel Instances'!O974</x:f>
        <x:v>OPEN</x:v>
      </x:c>
    </x:row>
    <x:row r="7035">
      <x:c r="B7035" s="7" t="str">
        <x:v>PHY-07029</x:v>
      </x:c>
      <x:c r="C7035" s="7" t="str">
        <x:v>channel instance</x:v>
      </x:c>
      <x:c r="D7035" s="7" t="str">
        <x:v>CH-0969</x:v>
      </x:c>
      <x:c r="E7035" s="7" t="str">
        <x:v>Channel Instances!O975</x:v>
      </x:c>
      <x:c r="F7035" s="7" t="str">
        <x:f>'Channel Instances'!O975</x:f>
        <x:v>OPEN</x:v>
      </x:c>
    </x:row>
    <x:row r="7036">
      <x:c r="B7036" s="7" t="str">
        <x:v>PHY-07030</x:v>
      </x:c>
      <x:c r="C7036" s="7" t="str">
        <x:v>channel instance</x:v>
      </x:c>
      <x:c r="D7036" s="7" t="str">
        <x:v>CH-0970</x:v>
      </x:c>
      <x:c r="E7036" s="7" t="str">
        <x:v>Channel Instances!O976</x:v>
      </x:c>
      <x:c r="F7036" s="7" t="str">
        <x:f>'Channel Instances'!O976</x:f>
        <x:v>OPEN</x:v>
      </x:c>
    </x:row>
    <x:row r="7037">
      <x:c r="B7037" s="7" t="str">
        <x:v>PHY-07031</x:v>
      </x:c>
      <x:c r="C7037" s="7" t="str">
        <x:v>channel instance</x:v>
      </x:c>
      <x:c r="D7037" s="7" t="str">
        <x:v>CH-0971</x:v>
      </x:c>
      <x:c r="E7037" s="7" t="str">
        <x:v>Channel Instances!O977</x:v>
      </x:c>
      <x:c r="F7037" s="7" t="str">
        <x:f>'Channel Instances'!O977</x:f>
        <x:v>OPEN</x:v>
      </x:c>
    </x:row>
    <x:row r="7038">
      <x:c r="B7038" s="7" t="str">
        <x:v>PHY-07032</x:v>
      </x:c>
      <x:c r="C7038" s="7" t="str">
        <x:v>channel instance</x:v>
      </x:c>
      <x:c r="D7038" s="7" t="str">
        <x:v>CH-0972</x:v>
      </x:c>
      <x:c r="E7038" s="7" t="str">
        <x:v>Channel Instances!O978</x:v>
      </x:c>
      <x:c r="F7038" s="7" t="str">
        <x:f>'Channel Instances'!O978</x:f>
        <x:v>OPEN</x:v>
      </x:c>
    </x:row>
    <x:row r="7039">
      <x:c r="B7039" s="7" t="str">
        <x:v>PHY-07033</x:v>
      </x:c>
      <x:c r="C7039" s="7" t="str">
        <x:v>channel instance</x:v>
      </x:c>
      <x:c r="D7039" s="7" t="str">
        <x:v>CH-0973</x:v>
      </x:c>
      <x:c r="E7039" s="7" t="str">
        <x:v>Channel Instances!O979</x:v>
      </x:c>
      <x:c r="F7039" s="7" t="str">
        <x:f>'Channel Instances'!O979</x:f>
        <x:v>OPEN</x:v>
      </x:c>
    </x:row>
    <x:row r="7040">
      <x:c r="B7040" s="7" t="str">
        <x:v>PHY-07034</x:v>
      </x:c>
      <x:c r="C7040" s="7" t="str">
        <x:v>channel instance</x:v>
      </x:c>
      <x:c r="D7040" s="7" t="str">
        <x:v>CH-0974</x:v>
      </x:c>
      <x:c r="E7040" s="7" t="str">
        <x:v>Channel Instances!O980</x:v>
      </x:c>
      <x:c r="F7040" s="7" t="str">
        <x:f>'Channel Instances'!O980</x:f>
        <x:v>OPEN</x:v>
      </x:c>
    </x:row>
    <x:row r="7041">
      <x:c r="B7041" s="7" t="str">
        <x:v>PHY-07035</x:v>
      </x:c>
      <x:c r="C7041" s="7" t="str">
        <x:v>channel instance</x:v>
      </x:c>
      <x:c r="D7041" s="7" t="str">
        <x:v>CH-0975</x:v>
      </x:c>
      <x:c r="E7041" s="7" t="str">
        <x:v>Channel Instances!O981</x:v>
      </x:c>
      <x:c r="F7041" s="7" t="str">
        <x:f>'Channel Instances'!O981</x:f>
        <x:v>OPEN</x:v>
      </x:c>
    </x:row>
    <x:row r="7042">
      <x:c r="B7042" s="7" t="str">
        <x:v>PHY-07036</x:v>
      </x:c>
      <x:c r="C7042" s="7" t="str">
        <x:v>channel instance</x:v>
      </x:c>
      <x:c r="D7042" s="7" t="str">
        <x:v>CH-0976</x:v>
      </x:c>
      <x:c r="E7042" s="7" t="str">
        <x:v>Channel Instances!O982</x:v>
      </x:c>
      <x:c r="F7042" s="7" t="str">
        <x:f>'Channel Instances'!O982</x:f>
        <x:v>OPEN</x:v>
      </x:c>
    </x:row>
    <x:row r="7043">
      <x:c r="B7043" s="7" t="str">
        <x:v>PHY-07037</x:v>
      </x:c>
      <x:c r="C7043" s="7" t="str">
        <x:v>channel instance</x:v>
      </x:c>
      <x:c r="D7043" s="7" t="str">
        <x:v>CH-0977</x:v>
      </x:c>
      <x:c r="E7043" s="7" t="str">
        <x:v>Channel Instances!O983</x:v>
      </x:c>
      <x:c r="F7043" s="7" t="str">
        <x:f>'Channel Instances'!O983</x:f>
        <x:v>OPEN</x:v>
      </x:c>
    </x:row>
    <x:row r="7044">
      <x:c r="B7044" s="7" t="str">
        <x:v>PHY-07038</x:v>
      </x:c>
      <x:c r="C7044" s="7" t="str">
        <x:v>channel instance</x:v>
      </x:c>
      <x:c r="D7044" s="7" t="str">
        <x:v>CH-0978</x:v>
      </x:c>
      <x:c r="E7044" s="7" t="str">
        <x:v>Channel Instances!O984</x:v>
      </x:c>
      <x:c r="F7044" s="7" t="str">
        <x:f>'Channel Instances'!O984</x:f>
        <x:v>OPEN</x:v>
      </x:c>
    </x:row>
    <x:row r="7045">
      <x:c r="B7045" s="7" t="str">
        <x:v>PHY-07039</x:v>
      </x:c>
      <x:c r="C7045" s="7" t="str">
        <x:v>channel instance</x:v>
      </x:c>
      <x:c r="D7045" s="7" t="str">
        <x:v>CH-0979</x:v>
      </x:c>
      <x:c r="E7045" s="7" t="str">
        <x:v>Channel Instances!O985</x:v>
      </x:c>
      <x:c r="F7045" s="7" t="str">
        <x:f>'Channel Instances'!O985</x:f>
        <x:v>OPEN</x:v>
      </x:c>
    </x:row>
    <x:row r="7046">
      <x:c r="B7046" s="7" t="str">
        <x:v>PHY-07040</x:v>
      </x:c>
      <x:c r="C7046" s="7" t="str">
        <x:v>channel instance</x:v>
      </x:c>
      <x:c r="D7046" s="7" t="str">
        <x:v>CH-0980</x:v>
      </x:c>
      <x:c r="E7046" s="7" t="str">
        <x:v>Channel Instances!O986</x:v>
      </x:c>
      <x:c r="F7046" s="7" t="str">
        <x:f>'Channel Instances'!O986</x:f>
        <x:v>OPEN</x:v>
      </x:c>
    </x:row>
    <x:row r="7047">
      <x:c r="B7047" s="7" t="str">
        <x:v>PHY-07041</x:v>
      </x:c>
      <x:c r="C7047" s="7" t="str">
        <x:v>channel instance</x:v>
      </x:c>
      <x:c r="D7047" s="7" t="str">
        <x:v>CH-0981</x:v>
      </x:c>
      <x:c r="E7047" s="7" t="str">
        <x:v>Channel Instances!O987</x:v>
      </x:c>
      <x:c r="F7047" s="7" t="str">
        <x:f>'Channel Instances'!O987</x:f>
        <x:v>OPEN</x:v>
      </x:c>
    </x:row>
    <x:row r="7048">
      <x:c r="B7048" s="7" t="str">
        <x:v>PHY-07042</x:v>
      </x:c>
      <x:c r="C7048" s="7" t="str">
        <x:v>channel instance</x:v>
      </x:c>
      <x:c r="D7048" s="7" t="str">
        <x:v>CH-0982</x:v>
      </x:c>
      <x:c r="E7048" s="7" t="str">
        <x:v>Channel Instances!O988</x:v>
      </x:c>
      <x:c r="F7048" s="7" t="str">
        <x:f>'Channel Instances'!O988</x:f>
        <x:v>OPEN</x:v>
      </x:c>
    </x:row>
    <x:row r="7049">
      <x:c r="B7049" s="7" t="str">
        <x:v>PHY-07043</x:v>
      </x:c>
      <x:c r="C7049" s="7" t="str">
        <x:v>channel instance</x:v>
      </x:c>
      <x:c r="D7049" s="7" t="str">
        <x:v>CH-0983</x:v>
      </x:c>
      <x:c r="E7049" s="7" t="str">
        <x:v>Channel Instances!O989</x:v>
      </x:c>
      <x:c r="F7049" s="7" t="str">
        <x:f>'Channel Instances'!O989</x:f>
        <x:v>OPEN</x:v>
      </x:c>
    </x:row>
    <x:row r="7050">
      <x:c r="B7050" s="7" t="str">
        <x:v>PHY-07044</x:v>
      </x:c>
      <x:c r="C7050" s="7" t="str">
        <x:v>channel instance</x:v>
      </x:c>
      <x:c r="D7050" s="7" t="str">
        <x:v>CH-0984</x:v>
      </x:c>
      <x:c r="E7050" s="7" t="str">
        <x:v>Channel Instances!O990</x:v>
      </x:c>
      <x:c r="F7050" s="7" t="str">
        <x:f>'Channel Instances'!O990</x:f>
        <x:v>OPEN</x:v>
      </x:c>
    </x:row>
    <x:row r="7051">
      <x:c r="B7051" s="7" t="str">
        <x:v>PHY-07045</x:v>
      </x:c>
      <x:c r="C7051" s="7" t="str">
        <x:v>channel instance</x:v>
      </x:c>
      <x:c r="D7051" s="7" t="str">
        <x:v>CH-0985</x:v>
      </x:c>
      <x:c r="E7051" s="7" t="str">
        <x:v>Channel Instances!O991</x:v>
      </x:c>
      <x:c r="F7051" s="7" t="str">
        <x:f>'Channel Instances'!O991</x:f>
        <x:v>OPEN</x:v>
      </x:c>
    </x:row>
    <x:row r="7052">
      <x:c r="B7052" s="7" t="str">
        <x:v>PHY-07046</x:v>
      </x:c>
      <x:c r="C7052" s="7" t="str">
        <x:v>channel instance</x:v>
      </x:c>
      <x:c r="D7052" s="7" t="str">
        <x:v>CH-0986</x:v>
      </x:c>
      <x:c r="E7052" s="7" t="str">
        <x:v>Channel Instances!O992</x:v>
      </x:c>
      <x:c r="F7052" s="7" t="str">
        <x:f>'Channel Instances'!O992</x:f>
        <x:v>OPEN</x:v>
      </x:c>
    </x:row>
    <x:row r="7053">
      <x:c r="B7053" s="7" t="str">
        <x:v>PHY-07047</x:v>
      </x:c>
      <x:c r="C7053" s="7" t="str">
        <x:v>channel instance</x:v>
      </x:c>
      <x:c r="D7053" s="7" t="str">
        <x:v>CH-0987</x:v>
      </x:c>
      <x:c r="E7053" s="7" t="str">
        <x:v>Channel Instances!O993</x:v>
      </x:c>
      <x:c r="F7053" s="7" t="str">
        <x:f>'Channel Instances'!O993</x:f>
        <x:v>OPEN</x:v>
      </x:c>
    </x:row>
    <x:row r="7054">
      <x:c r="B7054" s="7" t="str">
        <x:v>PHY-07048</x:v>
      </x:c>
      <x:c r="C7054" s="7" t="str">
        <x:v>channel instance</x:v>
      </x:c>
      <x:c r="D7054" s="7" t="str">
        <x:v>CH-0988</x:v>
      </x:c>
      <x:c r="E7054" s="7" t="str">
        <x:v>Channel Instances!O994</x:v>
      </x:c>
      <x:c r="F7054" s="7" t="str">
        <x:f>'Channel Instances'!O994</x:f>
        <x:v>OPEN</x:v>
      </x:c>
    </x:row>
    <x:row r="7055">
      <x:c r="B7055" s="7" t="str">
        <x:v>PHY-07049</x:v>
      </x:c>
      <x:c r="C7055" s="7" t="str">
        <x:v>channel instance</x:v>
      </x:c>
      <x:c r="D7055" s="7" t="str">
        <x:v>CH-0989</x:v>
      </x:c>
      <x:c r="E7055" s="7" t="str">
        <x:v>Channel Instances!O995</x:v>
      </x:c>
      <x:c r="F7055" s="7" t="str">
        <x:f>'Channel Instances'!O995</x:f>
        <x:v>OPEN</x:v>
      </x:c>
    </x:row>
    <x:row r="7056">
      <x:c r="B7056" s="7" t="str">
        <x:v>PHY-07050</x:v>
      </x:c>
      <x:c r="C7056" s="7" t="str">
        <x:v>channel instance</x:v>
      </x:c>
      <x:c r="D7056" s="7" t="str">
        <x:v>CH-0990</x:v>
      </x:c>
      <x:c r="E7056" s="7" t="str">
        <x:v>Channel Instances!O996</x:v>
      </x:c>
      <x:c r="F7056" s="7" t="str">
        <x:f>'Channel Instances'!O996</x:f>
        <x:v>OPEN</x:v>
      </x:c>
    </x:row>
    <x:row r="7057">
      <x:c r="B7057" s="7" t="str">
        <x:v>PHY-07051</x:v>
      </x:c>
      <x:c r="C7057" s="7" t="str">
        <x:v>channel instance</x:v>
      </x:c>
      <x:c r="D7057" s="7" t="str">
        <x:v>CH-0991</x:v>
      </x:c>
      <x:c r="E7057" s="7" t="str">
        <x:v>Channel Instances!O997</x:v>
      </x:c>
      <x:c r="F7057" s="7" t="str">
        <x:f>'Channel Instances'!O997</x:f>
        <x:v>OPEN</x:v>
      </x:c>
    </x:row>
    <x:row r="7058">
      <x:c r="B7058" s="7" t="str">
        <x:v>PHY-07052</x:v>
      </x:c>
      <x:c r="C7058" s="7" t="str">
        <x:v>channel instance</x:v>
      </x:c>
      <x:c r="D7058" s="7" t="str">
        <x:v>CH-0992</x:v>
      </x:c>
      <x:c r="E7058" s="7" t="str">
        <x:v>Channel Instances!O998</x:v>
      </x:c>
      <x:c r="F7058" s="7" t="str">
        <x:f>'Channel Instances'!O998</x:f>
        <x:v>OPEN</x:v>
      </x:c>
    </x:row>
    <x:row r="7059">
      <x:c r="B7059" s="7" t="str">
        <x:v>PHY-07053</x:v>
      </x:c>
      <x:c r="C7059" s="7" t="str">
        <x:v>channel instance</x:v>
      </x:c>
      <x:c r="D7059" s="7" t="str">
        <x:v>CH-0993</x:v>
      </x:c>
      <x:c r="E7059" s="7" t="str">
        <x:v>Channel Instances!O999</x:v>
      </x:c>
      <x:c r="F7059" s="7" t="str">
        <x:f>'Channel Instances'!O999</x:f>
        <x:v>OPEN</x:v>
      </x:c>
    </x:row>
    <x:row r="7060">
      <x:c r="B7060" s="7" t="str">
        <x:v>PHY-07054</x:v>
      </x:c>
      <x:c r="C7060" s="7" t="str">
        <x:v>channel instance</x:v>
      </x:c>
      <x:c r="D7060" s="7" t="str">
        <x:v>CH-0994</x:v>
      </x:c>
      <x:c r="E7060" s="7" t="str">
        <x:v>Channel Instances!O1000</x:v>
      </x:c>
      <x:c r="F7060" s="7" t="str">
        <x:f>'Channel Instances'!O1000</x:f>
        <x:v>OPEN</x:v>
      </x:c>
    </x:row>
    <x:row r="7061">
      <x:c r="B7061" s="7" t="str">
        <x:v>PHY-07055</x:v>
      </x:c>
      <x:c r="C7061" s="7" t="str">
        <x:v>channel instance</x:v>
      </x:c>
      <x:c r="D7061" s="7" t="str">
        <x:v>CH-0995</x:v>
      </x:c>
      <x:c r="E7061" s="7" t="str">
        <x:v>Channel Instances!O1001</x:v>
      </x:c>
      <x:c r="F7061" s="7" t="str">
        <x:f>'Channel Instances'!O1001</x:f>
        <x:v>OPEN</x:v>
      </x:c>
    </x:row>
    <x:row r="7062">
      <x:c r="B7062" s="7" t="str">
        <x:v>PHY-07056</x:v>
      </x:c>
      <x:c r="C7062" s="7" t="str">
        <x:v>channel instance</x:v>
      </x:c>
      <x:c r="D7062" s="7" t="str">
        <x:v>CH-0996</x:v>
      </x:c>
      <x:c r="E7062" s="7" t="str">
        <x:v>Channel Instances!O1002</x:v>
      </x:c>
      <x:c r="F7062" s="7" t="str">
        <x:f>'Channel Instances'!O1002</x:f>
        <x:v>OPEN</x:v>
      </x:c>
    </x:row>
    <x:row r="7063">
      <x:c r="B7063" s="7" t="str">
        <x:v>PHY-07057</x:v>
      </x:c>
      <x:c r="C7063" s="7" t="str">
        <x:v>channel instance</x:v>
      </x:c>
      <x:c r="D7063" s="7" t="str">
        <x:v>CH-0997</x:v>
      </x:c>
      <x:c r="E7063" s="7" t="str">
        <x:v>Channel Instances!O1003</x:v>
      </x:c>
      <x:c r="F7063" s="7" t="str">
        <x:f>'Channel Instances'!O1003</x:f>
        <x:v>OPEN</x:v>
      </x:c>
    </x:row>
    <x:row r="7064">
      <x:c r="B7064" s="7" t="str">
        <x:v>PHY-07058</x:v>
      </x:c>
      <x:c r="C7064" s="7" t="str">
        <x:v>channel instance</x:v>
      </x:c>
      <x:c r="D7064" s="7" t="str">
        <x:v>CH-0998</x:v>
      </x:c>
      <x:c r="E7064" s="7" t="str">
        <x:v>Channel Instances!O1004</x:v>
      </x:c>
      <x:c r="F7064" s="7" t="str">
        <x:f>'Channel Instances'!O1004</x:f>
        <x:v>OPEN</x:v>
      </x:c>
    </x:row>
    <x:row r="7065">
      <x:c r="B7065" s="7" t="str">
        <x:v>PHY-07059</x:v>
      </x:c>
      <x:c r="C7065" s="7" t="str">
        <x:v>channel instance</x:v>
      </x:c>
      <x:c r="D7065" s="7" t="str">
        <x:v>CH-0999</x:v>
      </x:c>
      <x:c r="E7065" s="7" t="str">
        <x:v>Channel Instances!O1005</x:v>
      </x:c>
      <x:c r="F7065" s="7" t="str">
        <x:f>'Channel Instances'!O1005</x:f>
        <x:v>OPEN</x:v>
      </x:c>
    </x:row>
    <x:row r="7066">
      <x:c r="B7066" s="7" t="str">
        <x:v>PHY-07060</x:v>
      </x:c>
      <x:c r="C7066" s="7" t="str">
        <x:v>channel instance</x:v>
      </x:c>
      <x:c r="D7066" s="7" t="str">
        <x:v>CH-1000</x:v>
      </x:c>
      <x:c r="E7066" s="7" t="str">
        <x:v>Channel Instances!O1006</x:v>
      </x:c>
      <x:c r="F7066" s="7" t="str">
        <x:f>'Channel Instances'!O1006</x:f>
        <x:v>OPEN</x:v>
      </x:c>
    </x:row>
    <x:row r="7067">
      <x:c r="B7067" s="7" t="str">
        <x:v>PHY-07061</x:v>
      </x:c>
      <x:c r="C7067" s="7" t="str">
        <x:v>channel instance</x:v>
      </x:c>
      <x:c r="D7067" s="7" t="str">
        <x:v>CH-1001</x:v>
      </x:c>
      <x:c r="E7067" s="7" t="str">
        <x:v>Channel Instances!O1007</x:v>
      </x:c>
      <x:c r="F7067" s="7" t="str">
        <x:f>'Channel Instances'!O1007</x:f>
        <x:v>OPEN</x:v>
      </x:c>
    </x:row>
    <x:row r="7068">
      <x:c r="B7068" s="7" t="str">
        <x:v>PHY-07062</x:v>
      </x:c>
      <x:c r="C7068" s="7" t="str">
        <x:v>channel instance</x:v>
      </x:c>
      <x:c r="D7068" s="7" t="str">
        <x:v>CH-1002</x:v>
      </x:c>
      <x:c r="E7068" s="7" t="str">
        <x:v>Channel Instances!O1008</x:v>
      </x:c>
      <x:c r="F7068" s="7" t="str">
        <x:f>'Channel Instances'!O1008</x:f>
        <x:v>OPEN</x:v>
      </x:c>
    </x:row>
    <x:row r="7069">
      <x:c r="B7069" s="7" t="str">
        <x:v>PHY-07063</x:v>
      </x:c>
      <x:c r="C7069" s="7" t="str">
        <x:v>channel instance</x:v>
      </x:c>
      <x:c r="D7069" s="7" t="str">
        <x:v>CH-1003</x:v>
      </x:c>
      <x:c r="E7069" s="7" t="str">
        <x:v>Channel Instances!O1009</x:v>
      </x:c>
      <x:c r="F7069" s="7" t="str">
        <x:f>'Channel Instances'!O1009</x:f>
        <x:v>OPEN</x:v>
      </x:c>
    </x:row>
    <x:row r="7070">
      <x:c r="B7070" s="7" t="str">
        <x:v>PHY-07064</x:v>
      </x:c>
      <x:c r="C7070" s="7" t="str">
        <x:v>channel instance</x:v>
      </x:c>
      <x:c r="D7070" s="7" t="str">
        <x:v>CH-1004</x:v>
      </x:c>
      <x:c r="E7070" s="7" t="str">
        <x:v>Channel Instances!O1010</x:v>
      </x:c>
      <x:c r="F7070" s="7" t="str">
        <x:f>'Channel Instances'!O1010</x:f>
        <x:v>OPEN</x:v>
      </x:c>
    </x:row>
    <x:row r="7071">
      <x:c r="B7071" s="7" t="str">
        <x:v>PHY-07065</x:v>
      </x:c>
      <x:c r="C7071" s="7" t="str">
        <x:v>channel instance</x:v>
      </x:c>
      <x:c r="D7071" s="7" t="str">
        <x:v>CH-1005</x:v>
      </x:c>
      <x:c r="E7071" s="7" t="str">
        <x:v>Channel Instances!O1011</x:v>
      </x:c>
      <x:c r="F7071" s="7" t="str">
        <x:f>'Channel Instances'!O1011</x:f>
        <x:v>OPEN</x:v>
      </x:c>
    </x:row>
    <x:row r="7072">
      <x:c r="B7072" s="7" t="str">
        <x:v>PHY-07066</x:v>
      </x:c>
      <x:c r="C7072" s="7" t="str">
        <x:v>channel instance</x:v>
      </x:c>
      <x:c r="D7072" s="7" t="str">
        <x:v>CH-1006</x:v>
      </x:c>
      <x:c r="E7072" s="7" t="str">
        <x:v>Channel Instances!O1012</x:v>
      </x:c>
      <x:c r="F7072" s="7" t="str">
        <x:f>'Channel Instances'!O1012</x:f>
        <x:v>OPEN</x:v>
      </x:c>
    </x:row>
    <x:row r="7073">
      <x:c r="B7073" s="7" t="str">
        <x:v>PHY-07067</x:v>
      </x:c>
      <x:c r="C7073" s="7" t="str">
        <x:v>channel instance</x:v>
      </x:c>
      <x:c r="D7073" s="7" t="str">
        <x:v>CH-1007</x:v>
      </x:c>
      <x:c r="E7073" s="7" t="str">
        <x:v>Channel Instances!O1013</x:v>
      </x:c>
      <x:c r="F7073" s="7" t="str">
        <x:f>'Channel Instances'!O1013</x:f>
        <x:v>OPEN</x:v>
      </x:c>
    </x:row>
    <x:row r="7074">
      <x:c r="B7074" s="7" t="str">
        <x:v>PHY-07068</x:v>
      </x:c>
      <x:c r="C7074" s="7" t="str">
        <x:v>channel instance</x:v>
      </x:c>
      <x:c r="D7074" s="7" t="str">
        <x:v>CH-1008</x:v>
      </x:c>
      <x:c r="E7074" s="7" t="str">
        <x:v>Channel Instances!O1014</x:v>
      </x:c>
      <x:c r="F7074" s="7" t="str">
        <x:f>'Channel Instances'!O1014</x:f>
        <x:v>OPEN</x:v>
      </x:c>
    </x:row>
    <x:row r="7075">
      <x:c r="B7075" s="7" t="str">
        <x:v>PHY-07069</x:v>
      </x:c>
      <x:c r="C7075" s="7" t="str">
        <x:v>channel instance</x:v>
      </x:c>
      <x:c r="D7075" s="7" t="str">
        <x:v>CH-1009</x:v>
      </x:c>
      <x:c r="E7075" s="7" t="str">
        <x:v>Channel Instances!O1015</x:v>
      </x:c>
      <x:c r="F7075" s="7" t="str">
        <x:f>'Channel Instances'!O1015</x:f>
        <x:v>OPEN</x:v>
      </x:c>
    </x:row>
    <x:row r="7076">
      <x:c r="B7076" s="7" t="str">
        <x:v>PHY-07070</x:v>
      </x:c>
      <x:c r="C7076" s="7" t="str">
        <x:v>channel instance</x:v>
      </x:c>
      <x:c r="D7076" s="7" t="str">
        <x:v>CH-1010</x:v>
      </x:c>
      <x:c r="E7076" s="7" t="str">
        <x:v>Channel Instances!O1016</x:v>
      </x:c>
      <x:c r="F7076" s="7" t="str">
        <x:f>'Channel Instances'!O1016</x:f>
        <x:v>OPEN</x:v>
      </x:c>
    </x:row>
    <x:row r="7077">
      <x:c r="B7077" s="7" t="str">
        <x:v>PHY-07071</x:v>
      </x:c>
      <x:c r="C7077" s="7" t="str">
        <x:v>channel instance</x:v>
      </x:c>
      <x:c r="D7077" s="7" t="str">
        <x:v>CH-1011</x:v>
      </x:c>
      <x:c r="E7077" s="7" t="str">
        <x:v>Channel Instances!O1017</x:v>
      </x:c>
      <x:c r="F7077" s="7" t="str">
        <x:f>'Channel Instances'!O1017</x:f>
        <x:v>OPEN</x:v>
      </x:c>
    </x:row>
    <x:row r="7078">
      <x:c r="B7078" s="7" t="str">
        <x:v>PHY-07072</x:v>
      </x:c>
      <x:c r="C7078" s="7" t="str">
        <x:v>channel instance</x:v>
      </x:c>
      <x:c r="D7078" s="7" t="str">
        <x:v>CH-1012</x:v>
      </x:c>
      <x:c r="E7078" s="7" t="str">
        <x:v>Channel Instances!O1018</x:v>
      </x:c>
      <x:c r="F7078" s="7" t="str">
        <x:f>'Channel Instances'!O1018</x:f>
        <x:v>OPEN</x:v>
      </x:c>
    </x:row>
    <x:row r="7079">
      <x:c r="B7079" s="7" t="str">
        <x:v>PHY-07073</x:v>
      </x:c>
      <x:c r="C7079" s="7" t="str">
        <x:v>channel instance</x:v>
      </x:c>
      <x:c r="D7079" s="7" t="str">
        <x:v>CH-1013</x:v>
      </x:c>
      <x:c r="E7079" s="7" t="str">
        <x:v>Channel Instances!O1019</x:v>
      </x:c>
      <x:c r="F7079" s="7" t="str">
        <x:f>'Channel Instances'!O1019</x:f>
        <x:v>OPEN</x:v>
      </x:c>
    </x:row>
    <x:row r="7080">
      <x:c r="B7080" s="7" t="str">
        <x:v>PHY-07074</x:v>
      </x:c>
      <x:c r="C7080" s="7" t="str">
        <x:v>channel instance</x:v>
      </x:c>
      <x:c r="D7080" s="7" t="str">
        <x:v>CH-1014</x:v>
      </x:c>
      <x:c r="E7080" s="7" t="str">
        <x:v>Channel Instances!O1020</x:v>
      </x:c>
      <x:c r="F7080" s="7" t="str">
        <x:f>'Channel Instances'!O1020</x:f>
        <x:v>OPEN</x:v>
      </x:c>
    </x:row>
    <x:row r="7081">
      <x:c r="B7081" s="7" t="str">
        <x:v>PHY-07075</x:v>
      </x:c>
      <x:c r="C7081" s="7" t="str">
        <x:v>channel instance</x:v>
      </x:c>
      <x:c r="D7081" s="7" t="str">
        <x:v>CH-1015</x:v>
      </x:c>
      <x:c r="E7081" s="7" t="str">
        <x:v>Channel Instances!O1021</x:v>
      </x:c>
      <x:c r="F7081" s="7" t="str">
        <x:f>'Channel Instances'!O1021</x:f>
        <x:v>OPEN</x:v>
      </x:c>
    </x:row>
    <x:row r="7082">
      <x:c r="B7082" s="7" t="str">
        <x:v>PHY-07076</x:v>
      </x:c>
      <x:c r="C7082" s="7" t="str">
        <x:v>channel instance</x:v>
      </x:c>
      <x:c r="D7082" s="7" t="str">
        <x:v>CH-1016</x:v>
      </x:c>
      <x:c r="E7082" s="7" t="str">
        <x:v>Channel Instances!O1022</x:v>
      </x:c>
      <x:c r="F7082" s="7" t="str">
        <x:f>'Channel Instances'!O1022</x:f>
        <x:v>OPEN</x:v>
      </x:c>
    </x:row>
    <x:row r="7083">
      <x:c r="B7083" s="7" t="str">
        <x:v>PHY-07077</x:v>
      </x:c>
      <x:c r="C7083" s="7" t="str">
        <x:v>channel instance</x:v>
      </x:c>
      <x:c r="D7083" s="7" t="str">
        <x:v>CH-1017</x:v>
      </x:c>
      <x:c r="E7083" s="7" t="str">
        <x:v>Channel Instances!O1023</x:v>
      </x:c>
      <x:c r="F7083" s="7" t="str">
        <x:f>'Channel Instances'!O1023</x:f>
        <x:v>OPEN</x:v>
      </x:c>
    </x:row>
    <x:row r="7084">
      <x:c r="B7084" s="7" t="str">
        <x:v>PHY-07078</x:v>
      </x:c>
      <x:c r="C7084" s="7" t="str">
        <x:v>channel instance</x:v>
      </x:c>
      <x:c r="D7084" s="7" t="str">
        <x:v>CH-1018</x:v>
      </x:c>
      <x:c r="E7084" s="7" t="str">
        <x:v>Channel Instances!O1024</x:v>
      </x:c>
      <x:c r="F7084" s="7" t="str">
        <x:f>'Channel Instances'!O1024</x:f>
        <x:v>OPEN</x:v>
      </x:c>
    </x:row>
    <x:row r="7085">
      <x:c r="B7085" s="7" t="str">
        <x:v>PHY-07079</x:v>
      </x:c>
      <x:c r="C7085" s="7" t="str">
        <x:v>channel instance</x:v>
      </x:c>
      <x:c r="D7085" s="7" t="str">
        <x:v>CH-1019</x:v>
      </x:c>
      <x:c r="E7085" s="7" t="str">
        <x:v>Channel Instances!O1025</x:v>
      </x:c>
      <x:c r="F7085" s="7" t="str">
        <x:f>'Channel Instances'!O1025</x:f>
        <x:v>OPEN</x:v>
      </x:c>
    </x:row>
    <x:row r="7086">
      <x:c r="B7086" s="7" t="str">
        <x:v>PHY-07080</x:v>
      </x:c>
      <x:c r="C7086" s="7" t="str">
        <x:v>channel instance</x:v>
      </x:c>
      <x:c r="D7086" s="7" t="str">
        <x:v>CH-1020</x:v>
      </x:c>
      <x:c r="E7086" s="7" t="str">
        <x:v>Channel Instances!O1026</x:v>
      </x:c>
      <x:c r="F7086" s="7" t="str">
        <x:f>'Channel Instances'!O1026</x:f>
        <x:v>OPEN</x:v>
      </x:c>
    </x:row>
    <x:row r="7087">
      <x:c r="B7087" s="7" t="str">
        <x:v>PHY-07081</x:v>
      </x:c>
      <x:c r="C7087" s="7" t="str">
        <x:v>channel instance</x:v>
      </x:c>
      <x:c r="D7087" s="7" t="str">
        <x:v>CH-1021</x:v>
      </x:c>
      <x:c r="E7087" s="7" t="str">
        <x:v>Channel Instances!O1027</x:v>
      </x:c>
      <x:c r="F7087" s="7" t="str">
        <x:f>'Channel Instances'!O1027</x:f>
        <x:v>OPEN</x:v>
      </x:c>
    </x:row>
    <x:row r="7088">
      <x:c r="B7088" s="7" t="str">
        <x:v>PHY-07082</x:v>
      </x:c>
      <x:c r="C7088" s="7" t="str">
        <x:v>channel instance</x:v>
      </x:c>
      <x:c r="D7088" s="7" t="str">
        <x:v>CH-1022</x:v>
      </x:c>
      <x:c r="E7088" s="7" t="str">
        <x:v>Channel Instances!O1028</x:v>
      </x:c>
      <x:c r="F7088" s="7" t="str">
        <x:f>'Channel Instances'!O1028</x:f>
        <x:v>OPEN</x:v>
      </x:c>
    </x:row>
    <x:row r="7089">
      <x:c r="B7089" s="7" t="str">
        <x:v>PHY-07083</x:v>
      </x:c>
      <x:c r="C7089" s="7" t="str">
        <x:v>channel instance</x:v>
      </x:c>
      <x:c r="D7089" s="7" t="str">
        <x:v>CH-1023</x:v>
      </x:c>
      <x:c r="E7089" s="7" t="str">
        <x:v>Channel Instances!O1029</x:v>
      </x:c>
      <x:c r="F7089" s="7" t="str">
        <x:f>'Channel Instances'!O1029</x:f>
        <x:v>OPEN</x:v>
      </x:c>
    </x:row>
    <x:row r="7090">
      <x:c r="B7090" s="7" t="str">
        <x:v>PHY-07084</x:v>
      </x:c>
      <x:c r="C7090" s="7" t="str">
        <x:v>channel instance</x:v>
      </x:c>
      <x:c r="D7090" s="7" t="str">
        <x:v>CH-1024</x:v>
      </x:c>
      <x:c r="E7090" s="7" t="str">
        <x:v>Channel Instances!O1030</x:v>
      </x:c>
      <x:c r="F7090" s="7" t="str">
        <x:f>'Channel Instances'!O1030</x:f>
        <x:v>OPEN</x:v>
      </x:c>
    </x:row>
    <x:row r="7091">
      <x:c r="B7091" s="7" t="str">
        <x:v>PHY-07085</x:v>
      </x:c>
      <x:c r="C7091" s="7" t="str">
        <x:v>channel instance</x:v>
      </x:c>
      <x:c r="D7091" s="7" t="str">
        <x:v>CH-1025</x:v>
      </x:c>
      <x:c r="E7091" s="7" t="str">
        <x:v>Channel Instances!O1031</x:v>
      </x:c>
      <x:c r="F7091" s="7" t="str">
        <x:f>'Channel Instances'!O1031</x:f>
        <x:v>OPEN</x:v>
      </x:c>
    </x:row>
    <x:row r="7092">
      <x:c r="B7092" s="7" t="str">
        <x:v>PHY-07086</x:v>
      </x:c>
      <x:c r="C7092" s="7" t="str">
        <x:v>channel instance</x:v>
      </x:c>
      <x:c r="D7092" s="7" t="str">
        <x:v>CH-1026</x:v>
      </x:c>
      <x:c r="E7092" s="7" t="str">
        <x:v>Channel Instances!O1032</x:v>
      </x:c>
      <x:c r="F7092" s="7" t="str">
        <x:f>'Channel Instances'!O1032</x:f>
        <x:v>OPEN</x:v>
      </x:c>
    </x:row>
    <x:row r="7093">
      <x:c r="B7093" s="7" t="str">
        <x:v>PHY-07087</x:v>
      </x:c>
      <x:c r="C7093" s="7" t="str">
        <x:v>channel instance</x:v>
      </x:c>
      <x:c r="D7093" s="7" t="str">
        <x:v>CH-1027</x:v>
      </x:c>
      <x:c r="E7093" s="7" t="str">
        <x:v>Channel Instances!O1033</x:v>
      </x:c>
      <x:c r="F7093" s="7" t="str">
        <x:f>'Channel Instances'!O1033</x:f>
        <x:v>OPEN</x:v>
      </x:c>
    </x:row>
    <x:row r="7094">
      <x:c r="B7094" s="7" t="str">
        <x:v>PHY-07088</x:v>
      </x:c>
      <x:c r="C7094" s="7" t="str">
        <x:v>channel instance</x:v>
      </x:c>
      <x:c r="D7094" s="7" t="str">
        <x:v>CH-1028</x:v>
      </x:c>
      <x:c r="E7094" s="7" t="str">
        <x:v>Channel Instances!O1034</x:v>
      </x:c>
      <x:c r="F7094" s="7" t="str">
        <x:f>'Channel Instances'!O1034</x:f>
        <x:v>OPEN</x:v>
      </x:c>
    </x:row>
    <x:row r="7095">
      <x:c r="B7095" s="7" t="str">
        <x:v>PHY-07089</x:v>
      </x:c>
      <x:c r="C7095" s="7" t="str">
        <x:v>channel instance</x:v>
      </x:c>
      <x:c r="D7095" s="7" t="str">
        <x:v>CH-1029</x:v>
      </x:c>
      <x:c r="E7095" s="7" t="str">
        <x:v>Channel Instances!O1035</x:v>
      </x:c>
      <x:c r="F7095" s="7" t="str">
        <x:f>'Channel Instances'!O1035</x:f>
        <x:v>OPEN</x:v>
      </x:c>
    </x:row>
    <x:row r="7096">
      <x:c r="B7096" s="7" t="str">
        <x:v>PHY-07090</x:v>
      </x:c>
      <x:c r="C7096" s="7" t="str">
        <x:v>channel instance</x:v>
      </x:c>
      <x:c r="D7096" s="7" t="str">
        <x:v>CH-1030</x:v>
      </x:c>
      <x:c r="E7096" s="7" t="str">
        <x:v>Channel Instances!O1036</x:v>
      </x:c>
      <x:c r="F7096" s="7" t="str">
        <x:f>'Channel Instances'!O1036</x:f>
        <x:v>OPEN</x:v>
      </x:c>
    </x:row>
    <x:row r="7097">
      <x:c r="B7097" s="7" t="str">
        <x:v>PHY-07091</x:v>
      </x:c>
      <x:c r="C7097" s="7" t="str">
        <x:v>channel instance</x:v>
      </x:c>
      <x:c r="D7097" s="7" t="str">
        <x:v>CH-1031</x:v>
      </x:c>
      <x:c r="E7097" s="7" t="str">
        <x:v>Channel Instances!O1037</x:v>
      </x:c>
      <x:c r="F7097" s="7" t="str">
        <x:f>'Channel Instances'!O1037</x:f>
        <x:v>OPEN</x:v>
      </x:c>
    </x:row>
    <x:row r="7098">
      <x:c r="B7098" s="7" t="str">
        <x:v>PHY-07092</x:v>
      </x:c>
      <x:c r="C7098" s="7" t="str">
        <x:v>channel instance</x:v>
      </x:c>
      <x:c r="D7098" s="7" t="str">
        <x:v>CH-1032</x:v>
      </x:c>
      <x:c r="E7098" s="7" t="str">
        <x:v>Channel Instances!O1038</x:v>
      </x:c>
      <x:c r="F7098" s="7" t="str">
        <x:f>'Channel Instances'!O1038</x:f>
        <x:v>OPEN</x:v>
      </x:c>
    </x:row>
    <x:row r="7099">
      <x:c r="B7099" s="7" t="str">
        <x:v>PHY-07093</x:v>
      </x:c>
      <x:c r="C7099" s="7" t="str">
        <x:v>channel instance</x:v>
      </x:c>
      <x:c r="D7099" s="7" t="str">
        <x:v>CH-1033</x:v>
      </x:c>
      <x:c r="E7099" s="7" t="str">
        <x:v>Channel Instances!O1039</x:v>
      </x:c>
      <x:c r="F7099" s="7" t="str">
        <x:f>'Channel Instances'!O1039</x:f>
        <x:v>OPEN</x:v>
      </x:c>
    </x:row>
    <x:row r="7100">
      <x:c r="B7100" s="7" t="str">
        <x:v>PHY-07094</x:v>
      </x:c>
      <x:c r="C7100" s="7" t="str">
        <x:v>channel instance</x:v>
      </x:c>
      <x:c r="D7100" s="7" t="str">
        <x:v>CH-1034</x:v>
      </x:c>
      <x:c r="E7100" s="7" t="str">
        <x:v>Channel Instances!O1040</x:v>
      </x:c>
      <x:c r="F7100" s="7" t="str">
        <x:f>'Channel Instances'!O1040</x:f>
        <x:v>OPEN</x:v>
      </x:c>
    </x:row>
    <x:row r="7101">
      <x:c r="B7101" s="7" t="str">
        <x:v>PHY-07095</x:v>
      </x:c>
      <x:c r="C7101" s="7" t="str">
        <x:v>channel instance</x:v>
      </x:c>
      <x:c r="D7101" s="7" t="str">
        <x:v>CH-1035</x:v>
      </x:c>
      <x:c r="E7101" s="7" t="str">
        <x:v>Channel Instances!O1041</x:v>
      </x:c>
      <x:c r="F7101" s="7" t="str">
        <x:f>'Channel Instances'!O1041</x:f>
        <x:v>OPEN</x:v>
      </x:c>
    </x:row>
    <x:row r="7102">
      <x:c r="B7102" s="7" t="str">
        <x:v>PHY-07096</x:v>
      </x:c>
      <x:c r="C7102" s="7" t="str">
        <x:v>channel instance</x:v>
      </x:c>
      <x:c r="D7102" s="7" t="str">
        <x:v>CH-1036</x:v>
      </x:c>
      <x:c r="E7102" s="7" t="str">
        <x:v>Channel Instances!O1042</x:v>
      </x:c>
      <x:c r="F7102" s="7" t="str">
        <x:f>'Channel Instances'!O1042</x:f>
        <x:v>OPEN</x:v>
      </x:c>
    </x:row>
    <x:row r="7103">
      <x:c r="B7103" s="7" t="str">
        <x:v>PHY-07097</x:v>
      </x:c>
      <x:c r="C7103" s="7" t="str">
        <x:v>channel instance</x:v>
      </x:c>
      <x:c r="D7103" s="7" t="str">
        <x:v>CH-1037</x:v>
      </x:c>
      <x:c r="E7103" s="7" t="str">
        <x:v>Channel Instances!O1043</x:v>
      </x:c>
      <x:c r="F7103" s="7" t="str">
        <x:f>'Channel Instances'!O1043</x:f>
        <x:v>OPEN</x:v>
      </x:c>
    </x:row>
    <x:row r="7104">
      <x:c r="B7104" s="7" t="str">
        <x:v>PHY-07098</x:v>
      </x:c>
      <x:c r="C7104" s="7" t="str">
        <x:v>channel instance</x:v>
      </x:c>
      <x:c r="D7104" s="7" t="str">
        <x:v>CH-1038</x:v>
      </x:c>
      <x:c r="E7104" s="7" t="str">
        <x:v>Channel Instances!O1044</x:v>
      </x:c>
      <x:c r="F7104" s="7" t="str">
        <x:f>'Channel Instances'!O1044</x:f>
        <x:v>OPEN</x:v>
      </x:c>
    </x:row>
    <x:row r="7105">
      <x:c r="B7105" s="7" t="str">
        <x:v>PHY-07099</x:v>
      </x:c>
      <x:c r="C7105" s="7" t="str">
        <x:v>channel instance</x:v>
      </x:c>
      <x:c r="D7105" s="7" t="str">
        <x:v>CH-1039</x:v>
      </x:c>
      <x:c r="E7105" s="7" t="str">
        <x:v>Channel Instances!O1045</x:v>
      </x:c>
      <x:c r="F7105" s="7" t="str">
        <x:f>'Channel Instances'!O1045</x:f>
        <x:v>OPEN</x:v>
      </x:c>
    </x:row>
    <x:row r="7106">
      <x:c r="B7106" s="7" t="str">
        <x:v>PHY-07100</x:v>
      </x:c>
      <x:c r="C7106" s="7" t="str">
        <x:v>channel instance</x:v>
      </x:c>
      <x:c r="D7106" s="7" t="str">
        <x:v>CH-1040</x:v>
      </x:c>
      <x:c r="E7106" s="7" t="str">
        <x:v>Channel Instances!O1046</x:v>
      </x:c>
      <x:c r="F7106" s="7" t="str">
        <x:f>'Channel Instances'!O1046</x:f>
        <x:v>OPEN</x:v>
      </x:c>
    </x:row>
    <x:row r="7107">
      <x:c r="B7107" s="7" t="str">
        <x:v>PHY-07101</x:v>
      </x:c>
      <x:c r="C7107" s="7" t="str">
        <x:v>channel instance</x:v>
      </x:c>
      <x:c r="D7107" s="7" t="str">
        <x:v>CH-1041</x:v>
      </x:c>
      <x:c r="E7107" s="7" t="str">
        <x:v>Channel Instances!O1047</x:v>
      </x:c>
      <x:c r="F7107" s="7" t="str">
        <x:f>'Channel Instances'!O1047</x:f>
        <x:v>OPEN</x:v>
      </x:c>
    </x:row>
    <x:row r="7108">
      <x:c r="B7108" s="7" t="str">
        <x:v>PHY-07102</x:v>
      </x:c>
      <x:c r="C7108" s="7" t="str">
        <x:v>channel instance</x:v>
      </x:c>
      <x:c r="D7108" s="7" t="str">
        <x:v>CH-1042</x:v>
      </x:c>
      <x:c r="E7108" s="7" t="str">
        <x:v>Channel Instances!O1048</x:v>
      </x:c>
      <x:c r="F7108" s="7" t="str">
        <x:f>'Channel Instances'!O1048</x:f>
        <x:v>OPEN</x:v>
      </x:c>
    </x:row>
    <x:row r="7109">
      <x:c r="B7109" s="7" t="str">
        <x:v>PHY-07103</x:v>
      </x:c>
      <x:c r="C7109" s="7" t="str">
        <x:v>channel instance</x:v>
      </x:c>
      <x:c r="D7109" s="7" t="str">
        <x:v>CH-1043</x:v>
      </x:c>
      <x:c r="E7109" s="7" t="str">
        <x:v>Channel Instances!O1049</x:v>
      </x:c>
      <x:c r="F7109" s="7" t="str">
        <x:f>'Channel Instances'!O1049</x:f>
        <x:v>OPEN</x:v>
      </x:c>
    </x:row>
    <x:row r="7110">
      <x:c r="B7110" s="7" t="str">
        <x:v>PHY-07104</x:v>
      </x:c>
      <x:c r="C7110" s="7" t="str">
        <x:v>channel instance</x:v>
      </x:c>
      <x:c r="D7110" s="7" t="str">
        <x:v>CH-1044</x:v>
      </x:c>
      <x:c r="E7110" s="7" t="str">
        <x:v>Channel Instances!O1050</x:v>
      </x:c>
      <x:c r="F7110" s="7" t="str">
        <x:f>'Channel Instances'!O1050</x:f>
        <x:v>OPEN</x:v>
      </x:c>
    </x:row>
    <x:row r="7111">
      <x:c r="B7111" s="7" t="str">
        <x:v>PHY-07105</x:v>
      </x:c>
      <x:c r="C7111" s="7" t="str">
        <x:v>channel instance</x:v>
      </x:c>
      <x:c r="D7111" s="7" t="str">
        <x:v>CH-1045</x:v>
      </x:c>
      <x:c r="E7111" s="7" t="str">
        <x:v>Channel Instances!O1051</x:v>
      </x:c>
      <x:c r="F7111" s="7" t="str">
        <x:f>'Channel Instances'!O1051</x:f>
        <x:v>OPEN</x:v>
      </x:c>
    </x:row>
    <x:row r="7112">
      <x:c r="B7112" s="7" t="str">
        <x:v>PHY-07106</x:v>
      </x:c>
      <x:c r="C7112" s="7" t="str">
        <x:v>channel instance</x:v>
      </x:c>
      <x:c r="D7112" s="7" t="str">
        <x:v>CH-1046</x:v>
      </x:c>
      <x:c r="E7112" s="7" t="str">
        <x:v>Channel Instances!O1052</x:v>
      </x:c>
      <x:c r="F7112" s="7" t="str">
        <x:f>'Channel Instances'!O1052</x:f>
        <x:v>OPEN</x:v>
      </x:c>
    </x:row>
    <x:row r="7113">
      <x:c r="B7113" s="7" t="str">
        <x:v>PHY-07107</x:v>
      </x:c>
      <x:c r="C7113" s="7" t="str">
        <x:v>channel instance</x:v>
      </x:c>
      <x:c r="D7113" s="7" t="str">
        <x:v>CH-1047</x:v>
      </x:c>
      <x:c r="E7113" s="7" t="str">
        <x:v>Channel Instances!O1053</x:v>
      </x:c>
      <x:c r="F7113" s="7" t="str">
        <x:f>'Channel Instances'!O1053</x:f>
        <x:v>OPEN</x:v>
      </x:c>
    </x:row>
    <x:row r="7114">
      <x:c r="B7114" s="7" t="str">
        <x:v>PHY-07108</x:v>
      </x:c>
      <x:c r="C7114" s="7" t="str">
        <x:v>channel instance</x:v>
      </x:c>
      <x:c r="D7114" s="7" t="str">
        <x:v>CH-1048</x:v>
      </x:c>
      <x:c r="E7114" s="7" t="str">
        <x:v>Channel Instances!O1054</x:v>
      </x:c>
      <x:c r="F7114" s="7" t="str">
        <x:f>'Channel Instances'!O1054</x:f>
        <x:v>OPEN</x:v>
      </x:c>
    </x:row>
    <x:row r="7115">
      <x:c r="B7115" s="7" t="str">
        <x:v>PHY-07109</x:v>
      </x:c>
      <x:c r="C7115" s="7" t="str">
        <x:v>channel instance</x:v>
      </x:c>
      <x:c r="D7115" s="7" t="str">
        <x:v>CH-1049</x:v>
      </x:c>
      <x:c r="E7115" s="7" t="str">
        <x:v>Channel Instances!O1055</x:v>
      </x:c>
      <x:c r="F7115" s="7" t="str">
        <x:f>'Channel Instances'!O1055</x:f>
        <x:v>OPEN</x:v>
      </x:c>
    </x:row>
    <x:row r="7116">
      <x:c r="B7116" s="7" t="str">
        <x:v>PHY-07110</x:v>
      </x:c>
      <x:c r="C7116" s="7" t="str">
        <x:v>channel instance</x:v>
      </x:c>
      <x:c r="D7116" s="7" t="str">
        <x:v>CH-1050</x:v>
      </x:c>
      <x:c r="E7116" s="7" t="str">
        <x:v>Channel Instances!O1056</x:v>
      </x:c>
      <x:c r="F7116" s="7" t="str">
        <x:f>'Channel Instances'!O1056</x:f>
        <x:v>OPEN</x:v>
      </x:c>
    </x:row>
    <x:row r="7117">
      <x:c r="B7117" s="7" t="str">
        <x:v>PHY-07111</x:v>
      </x:c>
      <x:c r="C7117" s="7" t="str">
        <x:v>channel instance</x:v>
      </x:c>
      <x:c r="D7117" s="7" t="str">
        <x:v>CH-1051</x:v>
      </x:c>
      <x:c r="E7117" s="7" t="str">
        <x:v>Channel Instances!O1057</x:v>
      </x:c>
      <x:c r="F7117" s="7" t="str">
        <x:f>'Channel Instances'!O1057</x:f>
        <x:v>OPEN</x:v>
      </x:c>
    </x:row>
    <x:row r="7118">
      <x:c r="B7118" s="7" t="str">
        <x:v>PHY-07112</x:v>
      </x:c>
      <x:c r="C7118" s="7" t="str">
        <x:v>channel instance</x:v>
      </x:c>
      <x:c r="D7118" s="7" t="str">
        <x:v>CH-1052</x:v>
      </x:c>
      <x:c r="E7118" s="7" t="str">
        <x:v>Channel Instances!O1058</x:v>
      </x:c>
      <x:c r="F7118" s="7" t="str">
        <x:f>'Channel Instances'!O1058</x:f>
        <x:v>OPEN</x:v>
      </x:c>
    </x:row>
    <x:row r="7119">
      <x:c r="B7119" s="7" t="str">
        <x:v>PHY-07113</x:v>
      </x:c>
      <x:c r="C7119" s="7" t="str">
        <x:v>channel instance</x:v>
      </x:c>
      <x:c r="D7119" s="7" t="str">
        <x:v>CH-1053</x:v>
      </x:c>
      <x:c r="E7119" s="7" t="str">
        <x:v>Channel Instances!O1059</x:v>
      </x:c>
      <x:c r="F7119" s="7" t="str">
        <x:f>'Channel Instances'!O1059</x:f>
        <x:v>OPEN</x:v>
      </x:c>
    </x:row>
    <x:row r="7120">
      <x:c r="B7120" s="7" t="str">
        <x:v>PHY-07114</x:v>
      </x:c>
      <x:c r="C7120" s="7" t="str">
        <x:v>channel instance</x:v>
      </x:c>
      <x:c r="D7120" s="7" t="str">
        <x:v>CH-1054</x:v>
      </x:c>
      <x:c r="E7120" s="7" t="str">
        <x:v>Channel Instances!O1060</x:v>
      </x:c>
      <x:c r="F7120" s="7" t="str">
        <x:f>'Channel Instances'!O1060</x:f>
        <x:v>OPEN</x:v>
      </x:c>
    </x:row>
    <x:row r="7121">
      <x:c r="B7121" s="7" t="str">
        <x:v>PHY-07115</x:v>
      </x:c>
      <x:c r="C7121" s="7" t="str">
        <x:v>channel instance</x:v>
      </x:c>
      <x:c r="D7121" s="7" t="str">
        <x:v>CH-1055</x:v>
      </x:c>
      <x:c r="E7121" s="7" t="str">
        <x:v>Channel Instances!O1061</x:v>
      </x:c>
      <x:c r="F7121" s="7" t="str">
        <x:f>'Channel Instances'!O1061</x:f>
        <x:v>OPEN</x:v>
      </x:c>
    </x:row>
    <x:row r="7122">
      <x:c r="B7122" s="7" t="str">
        <x:v>PHY-07116</x:v>
      </x:c>
      <x:c r="C7122" s="7" t="str">
        <x:v>channel instance</x:v>
      </x:c>
      <x:c r="D7122" s="7" t="str">
        <x:v>CH-1056</x:v>
      </x:c>
      <x:c r="E7122" s="7" t="str">
        <x:v>Channel Instances!O1062</x:v>
      </x:c>
      <x:c r="F7122" s="7" t="str">
        <x:f>'Channel Instances'!O1062</x:f>
        <x:v>OPEN</x:v>
      </x:c>
    </x:row>
    <x:row r="7123">
      <x:c r="B7123" s="7" t="str">
        <x:v>PHY-07117</x:v>
      </x:c>
      <x:c r="C7123" s="7" t="str">
        <x:v>channel instance</x:v>
      </x:c>
      <x:c r="D7123" s="7" t="str">
        <x:v>CH-1057</x:v>
      </x:c>
      <x:c r="E7123" s="7" t="str">
        <x:v>Channel Instances!O1063</x:v>
      </x:c>
      <x:c r="F7123" s="7" t="str">
        <x:f>'Channel Instances'!O1063</x:f>
        <x:v>OPEN</x:v>
      </x:c>
    </x:row>
    <x:row r="7124">
      <x:c r="B7124" s="7" t="str">
        <x:v>PHY-07118</x:v>
      </x:c>
      <x:c r="C7124" s="7" t="str">
        <x:v>channel instance</x:v>
      </x:c>
      <x:c r="D7124" s="7" t="str">
        <x:v>CH-1058</x:v>
      </x:c>
      <x:c r="E7124" s="7" t="str">
        <x:v>Channel Instances!O1064</x:v>
      </x:c>
      <x:c r="F7124" s="7" t="str">
        <x:f>'Channel Instances'!O1064</x:f>
        <x:v>OPEN</x:v>
      </x:c>
    </x:row>
    <x:row r="7125">
      <x:c r="B7125" s="7" t="str">
        <x:v>PHY-07119</x:v>
      </x:c>
      <x:c r="C7125" s="7" t="str">
        <x:v>channel instance</x:v>
      </x:c>
      <x:c r="D7125" s="7" t="str">
        <x:v>CH-1059</x:v>
      </x:c>
      <x:c r="E7125" s="7" t="str">
        <x:v>Channel Instances!O1065</x:v>
      </x:c>
      <x:c r="F7125" s="7" t="str">
        <x:f>'Channel Instances'!O1065</x:f>
        <x:v>OPEN</x:v>
      </x:c>
    </x:row>
    <x:row r="7126">
      <x:c r="B7126" s="7" t="str">
        <x:v>PHY-07120</x:v>
      </x:c>
      <x:c r="C7126" s="7" t="str">
        <x:v>channel instance</x:v>
      </x:c>
      <x:c r="D7126" s="7" t="str">
        <x:v>CH-1060</x:v>
      </x:c>
      <x:c r="E7126" s="7" t="str">
        <x:v>Channel Instances!O1066</x:v>
      </x:c>
      <x:c r="F7126" s="7" t="str">
        <x:f>'Channel Instances'!O1066</x:f>
        <x:v>OPEN</x:v>
      </x:c>
    </x:row>
    <x:row r="7127">
      <x:c r="B7127" s="7" t="str">
        <x:v>PHY-07121</x:v>
      </x:c>
      <x:c r="C7127" s="7" t="str">
        <x:v>channel instance</x:v>
      </x:c>
      <x:c r="D7127" s="7" t="str">
        <x:v>CH-1061</x:v>
      </x:c>
      <x:c r="E7127" s="7" t="str">
        <x:v>Channel Instances!O1067</x:v>
      </x:c>
      <x:c r="F7127" s="7" t="str">
        <x:f>'Channel Instances'!O1067</x:f>
        <x:v>OPEN</x:v>
      </x:c>
    </x:row>
    <x:row r="7128">
      <x:c r="B7128" s="7" t="str">
        <x:v>PHY-07122</x:v>
      </x:c>
      <x:c r="C7128" s="7" t="str">
        <x:v>channel instance</x:v>
      </x:c>
      <x:c r="D7128" s="7" t="str">
        <x:v>CH-1062</x:v>
      </x:c>
      <x:c r="E7128" s="7" t="str">
        <x:v>Channel Instances!O1068</x:v>
      </x:c>
      <x:c r="F7128" s="7" t="str">
        <x:f>'Channel Instances'!O1068</x:f>
        <x:v>OPEN</x:v>
      </x:c>
    </x:row>
    <x:row r="7129">
      <x:c r="B7129" s="7" t="str">
        <x:v>PHY-07123</x:v>
      </x:c>
      <x:c r="C7129" s="7" t="str">
        <x:v>channel instance</x:v>
      </x:c>
      <x:c r="D7129" s="7" t="str">
        <x:v>CH-1063</x:v>
      </x:c>
      <x:c r="E7129" s="7" t="str">
        <x:v>Channel Instances!O1069</x:v>
      </x:c>
      <x:c r="F7129" s="7" t="str">
        <x:f>'Channel Instances'!O1069</x:f>
        <x:v>OPEN</x:v>
      </x:c>
    </x:row>
    <x:row r="7130">
      <x:c r="B7130" s="7" t="str">
        <x:v>PHY-07124</x:v>
      </x:c>
      <x:c r="C7130" s="7" t="str">
        <x:v>channel instance</x:v>
      </x:c>
      <x:c r="D7130" s="7" t="str">
        <x:v>CH-1064</x:v>
      </x:c>
      <x:c r="E7130" s="7" t="str">
        <x:v>Channel Instances!O1070</x:v>
      </x:c>
      <x:c r="F7130" s="7" t="str">
        <x:f>'Channel Instances'!O1070</x:f>
        <x:v>OPEN</x:v>
      </x:c>
    </x:row>
    <x:row r="7131">
      <x:c r="B7131" s="7" t="str">
        <x:v>PHY-07125</x:v>
      </x:c>
      <x:c r="C7131" s="7" t="str">
        <x:v>channel instance</x:v>
      </x:c>
      <x:c r="D7131" s="7" t="str">
        <x:v>CH-1065</x:v>
      </x:c>
      <x:c r="E7131" s="7" t="str">
        <x:v>Channel Instances!O1071</x:v>
      </x:c>
      <x:c r="F7131" s="7" t="str">
        <x:f>'Channel Instances'!O1071</x:f>
        <x:v>OPEN</x:v>
      </x:c>
    </x:row>
    <x:row r="7132">
      <x:c r="B7132" s="7" t="str">
        <x:v>PHY-07126</x:v>
      </x:c>
      <x:c r="C7132" s="7" t="str">
        <x:v>channel instance</x:v>
      </x:c>
      <x:c r="D7132" s="7" t="str">
        <x:v>CH-1066</x:v>
      </x:c>
      <x:c r="E7132" s="7" t="str">
        <x:v>Channel Instances!O1072</x:v>
      </x:c>
      <x:c r="F7132" s="7" t="str">
        <x:f>'Channel Instances'!O1072</x:f>
        <x:v>OPEN</x:v>
      </x:c>
    </x:row>
    <x:row r="7133">
      <x:c r="B7133" s="7" t="str">
        <x:v>PHY-07127</x:v>
      </x:c>
      <x:c r="C7133" s="7" t="str">
        <x:v>channel instance</x:v>
      </x:c>
      <x:c r="D7133" s="7" t="str">
        <x:v>CH-1067</x:v>
      </x:c>
      <x:c r="E7133" s="7" t="str">
        <x:v>Channel Instances!O1073</x:v>
      </x:c>
      <x:c r="F7133" s="7" t="str">
        <x:f>'Channel Instances'!O1073</x:f>
        <x:v>OPEN</x:v>
      </x:c>
    </x:row>
    <x:row r="7134">
      <x:c r="B7134" s="7" t="str">
        <x:v>PHY-07128</x:v>
      </x:c>
      <x:c r="C7134" s="7" t="str">
        <x:v>channel instance</x:v>
      </x:c>
      <x:c r="D7134" s="7" t="str">
        <x:v>CH-1068</x:v>
      </x:c>
      <x:c r="E7134" s="7" t="str">
        <x:v>Channel Instances!O1074</x:v>
      </x:c>
      <x:c r="F7134" s="7" t="str">
        <x:f>'Channel Instances'!O1074</x:f>
        <x:v>OPEN</x:v>
      </x:c>
    </x:row>
    <x:row r="7135">
      <x:c r="B7135" s="7" t="str">
        <x:v>PHY-07129</x:v>
      </x:c>
      <x:c r="C7135" s="7" t="str">
        <x:v>channel instance</x:v>
      </x:c>
      <x:c r="D7135" s="7" t="str">
        <x:v>CH-1069</x:v>
      </x:c>
      <x:c r="E7135" s="7" t="str">
        <x:v>Channel Instances!O1075</x:v>
      </x:c>
      <x:c r="F7135" s="7" t="str">
        <x:f>'Channel Instances'!O1075</x:f>
        <x:v>OPEN</x:v>
      </x:c>
    </x:row>
    <x:row r="7136">
      <x:c r="B7136" s="7" t="str">
        <x:v>PHY-07130</x:v>
      </x:c>
      <x:c r="C7136" s="7" t="str">
        <x:v>channel instance</x:v>
      </x:c>
      <x:c r="D7136" s="7" t="str">
        <x:v>CH-1070</x:v>
      </x:c>
      <x:c r="E7136" s="7" t="str">
        <x:v>Channel Instances!O1076</x:v>
      </x:c>
      <x:c r="F7136" s="7" t="str">
        <x:f>'Channel Instances'!O1076</x:f>
        <x:v>OPEN</x:v>
      </x:c>
    </x:row>
    <x:row r="7137">
      <x:c r="B7137" s="7" t="str">
        <x:v>PHY-07131</x:v>
      </x:c>
      <x:c r="C7137" s="7" t="str">
        <x:v>channel instance</x:v>
      </x:c>
      <x:c r="D7137" s="7" t="str">
        <x:v>CH-1071</x:v>
      </x:c>
      <x:c r="E7137" s="7" t="str">
        <x:v>Channel Instances!O1077</x:v>
      </x:c>
      <x:c r="F7137" s="7" t="str">
        <x:f>'Channel Instances'!O1077</x:f>
        <x:v>OPEN</x:v>
      </x:c>
    </x:row>
    <x:row r="7138">
      <x:c r="B7138" s="7" t="str">
        <x:v>PHY-07132</x:v>
      </x:c>
      <x:c r="C7138" s="7" t="str">
        <x:v>channel instance</x:v>
      </x:c>
      <x:c r="D7138" s="7" t="str">
        <x:v>CH-1072</x:v>
      </x:c>
      <x:c r="E7138" s="7" t="str">
        <x:v>Channel Instances!O1078</x:v>
      </x:c>
      <x:c r="F7138" s="7" t="str">
        <x:f>'Channel Instances'!O1078</x:f>
        <x:v>OPEN</x:v>
      </x:c>
    </x:row>
    <x:row r="7139">
      <x:c r="B7139" s="7" t="str">
        <x:v>PHY-07133</x:v>
      </x:c>
      <x:c r="C7139" s="7" t="str">
        <x:v>channel instance</x:v>
      </x:c>
      <x:c r="D7139" s="7" t="str">
        <x:v>CH-1073</x:v>
      </x:c>
      <x:c r="E7139" s="7" t="str">
        <x:v>Channel Instances!O1079</x:v>
      </x:c>
      <x:c r="F7139" s="7" t="str">
        <x:f>'Channel Instances'!O1079</x:f>
        <x:v>OPEN</x:v>
      </x:c>
    </x:row>
    <x:row r="7140">
      <x:c r="B7140" s="7" t="str">
        <x:v>PHY-07134</x:v>
      </x:c>
      <x:c r="C7140" s="7" t="str">
        <x:v>channel instance</x:v>
      </x:c>
      <x:c r="D7140" s="7" t="str">
        <x:v>CH-1074</x:v>
      </x:c>
      <x:c r="E7140" s="7" t="str">
        <x:v>Channel Instances!O1080</x:v>
      </x:c>
      <x:c r="F7140" s="7" t="str">
        <x:f>'Channel Instances'!O1080</x:f>
        <x:v>OPEN</x:v>
      </x:c>
    </x:row>
    <x:row r="7141">
      <x:c r="B7141" s="7" t="str">
        <x:v>PHY-07135</x:v>
      </x:c>
      <x:c r="C7141" s="7" t="str">
        <x:v>channel instance</x:v>
      </x:c>
      <x:c r="D7141" s="7" t="str">
        <x:v>CH-1075</x:v>
      </x:c>
      <x:c r="E7141" s="7" t="str">
        <x:v>Channel Instances!O1081</x:v>
      </x:c>
      <x:c r="F7141" s="7" t="str">
        <x:f>'Channel Instances'!O1081</x:f>
        <x:v>OPEN</x:v>
      </x:c>
    </x:row>
    <x:row r="7142">
      <x:c r="B7142" s="7" t="str">
        <x:v>PHY-07136</x:v>
      </x:c>
      <x:c r="C7142" s="7" t="str">
        <x:v>channel instance</x:v>
      </x:c>
      <x:c r="D7142" s="7" t="str">
        <x:v>CH-1076</x:v>
      </x:c>
      <x:c r="E7142" s="7" t="str">
        <x:v>Channel Instances!O1082</x:v>
      </x:c>
      <x:c r="F7142" s="7" t="str">
        <x:f>'Channel Instances'!O1082</x:f>
        <x:v>OPEN</x:v>
      </x:c>
    </x:row>
    <x:row r="7143">
      <x:c r="B7143" s="7" t="str">
        <x:v>PHY-07137</x:v>
      </x:c>
      <x:c r="C7143" s="7" t="str">
        <x:v>channel instance</x:v>
      </x:c>
      <x:c r="D7143" s="7" t="str">
        <x:v>CH-1077</x:v>
      </x:c>
      <x:c r="E7143" s="7" t="str">
        <x:v>Channel Instances!O1083</x:v>
      </x:c>
      <x:c r="F7143" s="7" t="str">
        <x:f>'Channel Instances'!O1083</x:f>
        <x:v>OPEN</x:v>
      </x:c>
    </x:row>
    <x:row r="7144">
      <x:c r="B7144" s="7" t="str">
        <x:v>PHY-07138</x:v>
      </x:c>
      <x:c r="C7144" s="7" t="str">
        <x:v>channel instance</x:v>
      </x:c>
      <x:c r="D7144" s="7" t="str">
        <x:v>CH-1078</x:v>
      </x:c>
      <x:c r="E7144" s="7" t="str">
        <x:v>Channel Instances!O1084</x:v>
      </x:c>
      <x:c r="F7144" s="7" t="str">
        <x:f>'Channel Instances'!O1084</x:f>
        <x:v>OPEN</x:v>
      </x:c>
    </x:row>
    <x:row r="7145">
      <x:c r="B7145" s="7" t="str">
        <x:v>PHY-07139</x:v>
      </x:c>
      <x:c r="C7145" s="7" t="str">
        <x:v>channel instance</x:v>
      </x:c>
      <x:c r="D7145" s="7" t="str">
        <x:v>CH-1079</x:v>
      </x:c>
      <x:c r="E7145" s="7" t="str">
        <x:v>Channel Instances!O1085</x:v>
      </x:c>
      <x:c r="F7145" s="7" t="str">
        <x:f>'Channel Instances'!O1085</x:f>
        <x:v>OPEN</x:v>
      </x:c>
    </x:row>
    <x:row r="7146">
      <x:c r="B7146" s="7" t="str">
        <x:v>PHY-07140</x:v>
      </x:c>
      <x:c r="C7146" s="7" t="str">
        <x:v>channel instance</x:v>
      </x:c>
      <x:c r="D7146" s="7" t="str">
        <x:v>CH-1080</x:v>
      </x:c>
      <x:c r="E7146" s="7" t="str">
        <x:v>Channel Instances!O1086</x:v>
      </x:c>
      <x:c r="F7146" s="7" t="str">
        <x:f>'Channel Instances'!O1086</x:f>
        <x:v>OPEN</x:v>
      </x:c>
    </x:row>
    <x:row r="7147">
      <x:c r="B7147" s="7" t="str">
        <x:v>PHY-07141</x:v>
      </x:c>
      <x:c r="C7147" s="7" t="str">
        <x:v>channel instance</x:v>
      </x:c>
      <x:c r="D7147" s="7" t="str">
        <x:v>CH-1081</x:v>
      </x:c>
      <x:c r="E7147" s="7" t="str">
        <x:v>Channel Instances!O1087</x:v>
      </x:c>
      <x:c r="F7147" s="7" t="str">
        <x:f>'Channel Instances'!O1087</x:f>
        <x:v>OPEN</x:v>
      </x:c>
    </x:row>
    <x:row r="7148">
      <x:c r="B7148" s="7" t="str">
        <x:v>PHY-07142</x:v>
      </x:c>
      <x:c r="C7148" s="7" t="str">
        <x:v>channel instance</x:v>
      </x:c>
      <x:c r="D7148" s="7" t="str">
        <x:v>CH-1082</x:v>
      </x:c>
      <x:c r="E7148" s="7" t="str">
        <x:v>Channel Instances!O1088</x:v>
      </x:c>
      <x:c r="F7148" s="7" t="str">
        <x:f>'Channel Instances'!O1088</x:f>
        <x:v>OPEN</x:v>
      </x:c>
    </x:row>
    <x:row r="7149">
      <x:c r="B7149" s="7" t="str">
        <x:v>PHY-07143</x:v>
      </x:c>
      <x:c r="C7149" s="7" t="str">
        <x:v>channel instance</x:v>
      </x:c>
      <x:c r="D7149" s="7" t="str">
        <x:v>CH-1083</x:v>
      </x:c>
      <x:c r="E7149" s="7" t="str">
        <x:v>Channel Instances!O1089</x:v>
      </x:c>
      <x:c r="F7149" s="7" t="str">
        <x:f>'Channel Instances'!O1089</x:f>
        <x:v>OPEN</x:v>
      </x:c>
    </x:row>
    <x:row r="7150">
      <x:c r="B7150" s="7" t="str">
        <x:v>PHY-07144</x:v>
      </x:c>
      <x:c r="C7150" s="7" t="str">
        <x:v>channel instance</x:v>
      </x:c>
      <x:c r="D7150" s="7" t="str">
        <x:v>CH-1084</x:v>
      </x:c>
      <x:c r="E7150" s="7" t="str">
        <x:v>Channel Instances!O1090</x:v>
      </x:c>
      <x:c r="F7150" s="7" t="str">
        <x:f>'Channel Instances'!O1090</x:f>
        <x:v>OPEN</x:v>
      </x:c>
    </x:row>
    <x:row r="7151">
      <x:c r="B7151" s="7" t="str">
        <x:v>PHY-07145</x:v>
      </x:c>
      <x:c r="C7151" s="7" t="str">
        <x:v>channel instance</x:v>
      </x:c>
      <x:c r="D7151" s="7" t="str">
        <x:v>CH-1085</x:v>
      </x:c>
      <x:c r="E7151" s="7" t="str">
        <x:v>Channel Instances!O1091</x:v>
      </x:c>
      <x:c r="F7151" s="7" t="str">
        <x:f>'Channel Instances'!O1091</x:f>
        <x:v>OPEN</x:v>
      </x:c>
    </x:row>
    <x:row r="7152">
      <x:c r="B7152" s="7" t="str">
        <x:v>PHY-07146</x:v>
      </x:c>
      <x:c r="C7152" s="7" t="str">
        <x:v>channel instance</x:v>
      </x:c>
      <x:c r="D7152" s="7" t="str">
        <x:v>CH-1086</x:v>
      </x:c>
      <x:c r="E7152" s="7" t="str">
        <x:v>Channel Instances!O1092</x:v>
      </x:c>
      <x:c r="F7152" s="7" t="str">
        <x:f>'Channel Instances'!O1092</x:f>
        <x:v>OPEN</x:v>
      </x:c>
    </x:row>
    <x:row r="7153">
      <x:c r="B7153" s="7" t="str">
        <x:v>PHY-07147</x:v>
      </x:c>
      <x:c r="C7153" s="7" t="str">
        <x:v>channel instance</x:v>
      </x:c>
      <x:c r="D7153" s="7" t="str">
        <x:v>CH-1087</x:v>
      </x:c>
      <x:c r="E7153" s="7" t="str">
        <x:v>Channel Instances!O1093</x:v>
      </x:c>
      <x:c r="F7153" s="7" t="str">
        <x:f>'Channel Instances'!O1093</x:f>
        <x:v>OPEN</x:v>
      </x:c>
    </x:row>
    <x:row r="7154">
      <x:c r="B7154" s="7" t="str">
        <x:v>PHY-07148</x:v>
      </x:c>
      <x:c r="C7154" s="7" t="str">
        <x:v>channel instance</x:v>
      </x:c>
      <x:c r="D7154" s="7" t="str">
        <x:v>CH-1088</x:v>
      </x:c>
      <x:c r="E7154" s="7" t="str">
        <x:v>Channel Instances!O1094</x:v>
      </x:c>
      <x:c r="F7154" s="7" t="str">
        <x:f>'Channel Instances'!O1094</x:f>
        <x:v>OPEN</x:v>
      </x:c>
    </x:row>
    <x:row r="7155">
      <x:c r="B7155" s="7" t="str">
        <x:v>PHY-07149</x:v>
      </x:c>
      <x:c r="C7155" s="7" t="str">
        <x:v>channel instance</x:v>
      </x:c>
      <x:c r="D7155" s="7" t="str">
        <x:v>CH-1089</x:v>
      </x:c>
      <x:c r="E7155" s="7" t="str">
        <x:v>Channel Instances!O1095</x:v>
      </x:c>
      <x:c r="F7155" s="7" t="str">
        <x:f>'Channel Instances'!O1095</x:f>
        <x:v>OPEN</x:v>
      </x:c>
    </x:row>
    <x:row r="7156">
      <x:c r="B7156" s="7" t="str">
        <x:v>PHY-07150</x:v>
      </x:c>
      <x:c r="C7156" s="7" t="str">
        <x:v>channel instance</x:v>
      </x:c>
      <x:c r="D7156" s="7" t="str">
        <x:v>CH-1090</x:v>
      </x:c>
      <x:c r="E7156" s="7" t="str">
        <x:v>Channel Instances!O1096</x:v>
      </x:c>
      <x:c r="F7156" s="7" t="str">
        <x:f>'Channel Instances'!O1096</x:f>
        <x:v>OPEN</x:v>
      </x:c>
    </x:row>
    <x:row r="7157">
      <x:c r="B7157" s="7" t="str">
        <x:v>PHY-07151</x:v>
      </x:c>
      <x:c r="C7157" s="7" t="str">
        <x:v>channel instance</x:v>
      </x:c>
      <x:c r="D7157" s="7" t="str">
        <x:v>CH-1091</x:v>
      </x:c>
      <x:c r="E7157" s="7" t="str">
        <x:v>Channel Instances!O1097</x:v>
      </x:c>
      <x:c r="F7157" s="7" t="str">
        <x:f>'Channel Instances'!O1097</x:f>
        <x:v>OPEN</x:v>
      </x:c>
    </x:row>
    <x:row r="7158">
      <x:c r="B7158" s="7" t="str">
        <x:v>PHY-07152</x:v>
      </x:c>
      <x:c r="C7158" s="7" t="str">
        <x:v>channel instance</x:v>
      </x:c>
      <x:c r="D7158" s="7" t="str">
        <x:v>CH-1092</x:v>
      </x:c>
      <x:c r="E7158" s="7" t="str">
        <x:v>Channel Instances!O1098</x:v>
      </x:c>
      <x:c r="F7158" s="7" t="str">
        <x:f>'Channel Instances'!O1098</x:f>
        <x:v>OPEN</x:v>
      </x:c>
    </x:row>
    <x:row r="7159">
      <x:c r="B7159" s="7" t="str">
        <x:v>PHY-07153</x:v>
      </x:c>
      <x:c r="C7159" s="7" t="str">
        <x:v>channel instance</x:v>
      </x:c>
      <x:c r="D7159" s="7" t="str">
        <x:v>CH-1093</x:v>
      </x:c>
      <x:c r="E7159" s="7" t="str">
        <x:v>Channel Instances!O1099</x:v>
      </x:c>
      <x:c r="F7159" s="7" t="str">
        <x:f>'Channel Instances'!O1099</x:f>
        <x:v>OPEN</x:v>
      </x:c>
    </x:row>
    <x:row r="7160">
      <x:c r="B7160" s="7" t="str">
        <x:v>PHY-07154</x:v>
      </x:c>
      <x:c r="C7160" s="7" t="str">
        <x:v>channel instance</x:v>
      </x:c>
      <x:c r="D7160" s="7" t="str">
        <x:v>CH-1094</x:v>
      </x:c>
      <x:c r="E7160" s="7" t="str">
        <x:v>Channel Instances!O1100</x:v>
      </x:c>
      <x:c r="F7160" s="7" t="str">
        <x:f>'Channel Instances'!O1100</x:f>
        <x:v>OPEN</x:v>
      </x:c>
    </x:row>
    <x:row r="7161">
      <x:c r="B7161" s="7" t="str">
        <x:v>PHY-07155</x:v>
      </x:c>
      <x:c r="C7161" s="7" t="str">
        <x:v>channel instance</x:v>
      </x:c>
      <x:c r="D7161" s="7" t="str">
        <x:v>CH-1095</x:v>
      </x:c>
      <x:c r="E7161" s="7" t="str">
        <x:v>Channel Instances!O1101</x:v>
      </x:c>
      <x:c r="F7161" s="7" t="str">
        <x:f>'Channel Instances'!O1101</x:f>
        <x:v>OPEN</x:v>
      </x:c>
    </x:row>
    <x:row r="7162">
      <x:c r="B7162" s="7" t="str">
        <x:v>PHY-07156</x:v>
      </x:c>
      <x:c r="C7162" s="7" t="str">
        <x:v>channel instance</x:v>
      </x:c>
      <x:c r="D7162" s="7" t="str">
        <x:v>CH-1096</x:v>
      </x:c>
      <x:c r="E7162" s="7" t="str">
        <x:v>Channel Instances!O1102</x:v>
      </x:c>
      <x:c r="F7162" s="7" t="str">
        <x:f>'Channel Instances'!O1102</x:f>
        <x:v>OPEN</x:v>
      </x:c>
    </x:row>
    <x:row r="7163">
      <x:c r="B7163" s="7" t="str">
        <x:v>PHY-07157</x:v>
      </x:c>
      <x:c r="C7163" s="7" t="str">
        <x:v>channel instance</x:v>
      </x:c>
      <x:c r="D7163" s="7" t="str">
        <x:v>CH-1097</x:v>
      </x:c>
      <x:c r="E7163" s="7" t="str">
        <x:v>Channel Instances!O1103</x:v>
      </x:c>
      <x:c r="F7163" s="7" t="str">
        <x:f>'Channel Instances'!O1103</x:f>
        <x:v>OPEN</x:v>
      </x:c>
    </x:row>
    <x:row r="7164">
      <x:c r="B7164" s="7" t="str">
        <x:v>PHY-07158</x:v>
      </x:c>
      <x:c r="C7164" s="7" t="str">
        <x:v>channel instance</x:v>
      </x:c>
      <x:c r="D7164" s="7" t="str">
        <x:v>CH-1098</x:v>
      </x:c>
      <x:c r="E7164" s="7" t="str">
        <x:v>Channel Instances!O1104</x:v>
      </x:c>
      <x:c r="F7164" s="7" t="str">
        <x:f>'Channel Instances'!O1104</x:f>
        <x:v>OPEN</x:v>
      </x:c>
    </x:row>
    <x:row r="7165">
      <x:c r="B7165" s="7" t="str">
        <x:v>PHY-07159</x:v>
      </x:c>
      <x:c r="C7165" s="7" t="str">
        <x:v>channel instance</x:v>
      </x:c>
      <x:c r="D7165" s="7" t="str">
        <x:v>CH-1099</x:v>
      </x:c>
      <x:c r="E7165" s="7" t="str">
        <x:v>Channel Instances!O1105</x:v>
      </x:c>
      <x:c r="F7165" s="7" t="str">
        <x:f>'Channel Instances'!O1105</x:f>
        <x:v>OPEN</x:v>
      </x:c>
    </x:row>
    <x:row r="7166">
      <x:c r="B7166" s="7" t="str">
        <x:v>PHY-07160</x:v>
      </x:c>
      <x:c r="C7166" s="7" t="str">
        <x:v>channel instance</x:v>
      </x:c>
      <x:c r="D7166" s="7" t="str">
        <x:v>CH-1100</x:v>
      </x:c>
      <x:c r="E7166" s="7" t="str">
        <x:v>Channel Instances!O1106</x:v>
      </x:c>
      <x:c r="F7166" s="7" t="str">
        <x:f>'Channel Instances'!O1106</x:f>
        <x:v>OPEN</x:v>
      </x:c>
    </x:row>
    <x:row r="7167">
      <x:c r="B7167" s="7" t="str">
        <x:v>PHY-07161</x:v>
      </x:c>
      <x:c r="C7167" s="7" t="str">
        <x:v>channel instance</x:v>
      </x:c>
      <x:c r="D7167" s="7" t="str">
        <x:v>CH-1101</x:v>
      </x:c>
      <x:c r="E7167" s="7" t="str">
        <x:v>Channel Instances!O1107</x:v>
      </x:c>
      <x:c r="F7167" s="7" t="str">
        <x:f>'Channel Instances'!O1107</x:f>
        <x:v>OPEN</x:v>
      </x:c>
    </x:row>
    <x:row r="7168">
      <x:c r="B7168" s="7" t="str">
        <x:v>PHY-07162</x:v>
      </x:c>
      <x:c r="C7168" s="7" t="str">
        <x:v>channel instance</x:v>
      </x:c>
      <x:c r="D7168" s="7" t="str">
        <x:v>CH-1102</x:v>
      </x:c>
      <x:c r="E7168" s="7" t="str">
        <x:v>Channel Instances!O1108</x:v>
      </x:c>
      <x:c r="F7168" s="7" t="str">
        <x:f>'Channel Instances'!O1108</x:f>
        <x:v>OPEN</x:v>
      </x:c>
    </x:row>
    <x:row r="7169">
      <x:c r="B7169" s="7" t="str">
        <x:v>PHY-07163</x:v>
      </x:c>
      <x:c r="C7169" s="7" t="str">
        <x:v>channel instance</x:v>
      </x:c>
      <x:c r="D7169" s="7" t="str">
        <x:v>CH-1103</x:v>
      </x:c>
      <x:c r="E7169" s="7" t="str">
        <x:v>Channel Instances!O1109</x:v>
      </x:c>
      <x:c r="F7169" s="7" t="str">
        <x:f>'Channel Instances'!O1109</x:f>
        <x:v>OPEN</x:v>
      </x:c>
    </x:row>
    <x:row r="7170">
      <x:c r="B7170" s="7" t="str">
        <x:v>PHY-07164</x:v>
      </x:c>
      <x:c r="C7170" s="7" t="str">
        <x:v>channel instance</x:v>
      </x:c>
      <x:c r="D7170" s="7" t="str">
        <x:v>CH-1104</x:v>
      </x:c>
      <x:c r="E7170" s="7" t="str">
        <x:v>Channel Instances!O1110</x:v>
      </x:c>
      <x:c r="F7170" s="7" t="str">
        <x:f>'Channel Instances'!O1110</x:f>
        <x:v>OPEN</x:v>
      </x:c>
    </x:row>
    <x:row r="7171">
      <x:c r="B7171" s="7" t="str">
        <x:v>PHY-07165</x:v>
      </x:c>
      <x:c r="C7171" s="7" t="str">
        <x:v>channel instance</x:v>
      </x:c>
      <x:c r="D7171" s="7" t="str">
        <x:v>CH-1105</x:v>
      </x:c>
      <x:c r="E7171" s="7" t="str">
        <x:v>Channel Instances!O1111</x:v>
      </x:c>
      <x:c r="F7171" s="7" t="str">
        <x:f>'Channel Instances'!O1111</x:f>
        <x:v>OPEN</x:v>
      </x:c>
    </x:row>
    <x:row r="7172">
      <x:c r="B7172" s="7" t="str">
        <x:v>PHY-07166</x:v>
      </x:c>
      <x:c r="C7172" s="7" t="str">
        <x:v>channel instance</x:v>
      </x:c>
      <x:c r="D7172" s="7" t="str">
        <x:v>CH-1106</x:v>
      </x:c>
      <x:c r="E7172" s="7" t="str">
        <x:v>Channel Instances!O1112</x:v>
      </x:c>
      <x:c r="F7172" s="7" t="str">
        <x:f>'Channel Instances'!O1112</x:f>
        <x:v>OPEN</x:v>
      </x:c>
    </x:row>
    <x:row r="7173">
      <x:c r="B7173" s="7" t="str">
        <x:v>PHY-07167</x:v>
      </x:c>
      <x:c r="C7173" s="7" t="str">
        <x:v>channel instance</x:v>
      </x:c>
      <x:c r="D7173" s="7" t="str">
        <x:v>CH-1107</x:v>
      </x:c>
      <x:c r="E7173" s="7" t="str">
        <x:v>Channel Instances!O1113</x:v>
      </x:c>
      <x:c r="F7173" s="7" t="str">
        <x:f>'Channel Instances'!O1113</x:f>
        <x:v>OPEN</x:v>
      </x:c>
    </x:row>
    <x:row r="7174">
      <x:c r="B7174" s="7" t="str">
        <x:v>PHY-07168</x:v>
      </x:c>
      <x:c r="C7174" s="7" t="str">
        <x:v>channel instance</x:v>
      </x:c>
      <x:c r="D7174" s="7" t="str">
        <x:v>CH-1108</x:v>
      </x:c>
      <x:c r="E7174" s="7" t="str">
        <x:v>Channel Instances!O1114</x:v>
      </x:c>
      <x:c r="F7174" s="7" t="str">
        <x:f>'Channel Instances'!O1114</x:f>
        <x:v>OPEN</x:v>
      </x:c>
    </x:row>
    <x:row r="7175">
      <x:c r="B7175" s="7" t="str">
        <x:v>PHY-07169</x:v>
      </x:c>
      <x:c r="C7175" s="7" t="str">
        <x:v>channel instance</x:v>
      </x:c>
      <x:c r="D7175" s="7" t="str">
        <x:v>CH-1109</x:v>
      </x:c>
      <x:c r="E7175" s="7" t="str">
        <x:v>Channel Instances!O1115</x:v>
      </x:c>
      <x:c r="F7175" s="7" t="str">
        <x:f>'Channel Instances'!O1115</x:f>
        <x:v>OPEN</x:v>
      </x:c>
    </x:row>
    <x:row r="7176">
      <x:c r="B7176" s="7" t="str">
        <x:v>PHY-07170</x:v>
      </x:c>
      <x:c r="C7176" s="7" t="str">
        <x:v>channel instance</x:v>
      </x:c>
      <x:c r="D7176" s="7" t="str">
        <x:v>CH-1110</x:v>
      </x:c>
      <x:c r="E7176" s="7" t="str">
        <x:v>Channel Instances!O1116</x:v>
      </x:c>
      <x:c r="F7176" s="7" t="str">
        <x:f>'Channel Instances'!O1116</x:f>
        <x:v>OPEN</x:v>
      </x:c>
    </x:row>
    <x:row r="7177">
      <x:c r="B7177" s="7" t="str">
        <x:v>PHY-07171</x:v>
      </x:c>
      <x:c r="C7177" s="7" t="str">
        <x:v>channel instance</x:v>
      </x:c>
      <x:c r="D7177" s="7" t="str">
        <x:v>CH-1111</x:v>
      </x:c>
      <x:c r="E7177" s="7" t="str">
        <x:v>Channel Instances!O1117</x:v>
      </x:c>
      <x:c r="F7177" s="7" t="str">
        <x:f>'Channel Instances'!O1117</x:f>
        <x:v>OPEN</x:v>
      </x:c>
    </x:row>
    <x:row r="7178">
      <x:c r="B7178" s="7" t="str">
        <x:v>PHY-07172</x:v>
      </x:c>
      <x:c r="C7178" s="7" t="str">
        <x:v>channel instance</x:v>
      </x:c>
      <x:c r="D7178" s="7" t="str">
        <x:v>CH-1112</x:v>
      </x:c>
      <x:c r="E7178" s="7" t="str">
        <x:v>Channel Instances!O1118</x:v>
      </x:c>
      <x:c r="F7178" s="7" t="str">
        <x:f>'Channel Instances'!O1118</x:f>
        <x:v>OPEN</x:v>
      </x:c>
    </x:row>
    <x:row r="7179">
      <x:c r="B7179" s="7" t="str">
        <x:v>PHY-07173</x:v>
      </x:c>
      <x:c r="C7179" s="7" t="str">
        <x:v>channel instance</x:v>
      </x:c>
      <x:c r="D7179" s="7" t="str">
        <x:v>CH-1113</x:v>
      </x:c>
      <x:c r="E7179" s="7" t="str">
        <x:v>Channel Instances!O1119</x:v>
      </x:c>
      <x:c r="F7179" s="7" t="str">
        <x:f>'Channel Instances'!O1119</x:f>
        <x:v>OPEN</x:v>
      </x:c>
    </x:row>
    <x:row r="7180">
      <x:c r="B7180" s="7" t="str">
        <x:v>PHY-07174</x:v>
      </x:c>
      <x:c r="C7180" s="7" t="str">
        <x:v>channel instance</x:v>
      </x:c>
      <x:c r="D7180" s="7" t="str">
        <x:v>CH-1114</x:v>
      </x:c>
      <x:c r="E7180" s="7" t="str">
        <x:v>Channel Instances!O1120</x:v>
      </x:c>
      <x:c r="F7180" s="7" t="str">
        <x:f>'Channel Instances'!O1120</x:f>
        <x:v>OPEN</x:v>
      </x:c>
    </x:row>
    <x:row r="7181">
      <x:c r="B7181" s="7" t="str">
        <x:v>PHY-07175</x:v>
      </x:c>
      <x:c r="C7181" s="7" t="str">
        <x:v>channel instance</x:v>
      </x:c>
      <x:c r="D7181" s="7" t="str">
        <x:v>CH-1115</x:v>
      </x:c>
      <x:c r="E7181" s="7" t="str">
        <x:v>Channel Instances!O1121</x:v>
      </x:c>
      <x:c r="F7181" s="7" t="str">
        <x:f>'Channel Instances'!O1121</x:f>
        <x:v>OPEN</x:v>
      </x:c>
    </x:row>
    <x:row r="7182">
      <x:c r="B7182" s="7" t="str">
        <x:v>PHY-07176</x:v>
      </x:c>
      <x:c r="C7182" s="7" t="str">
        <x:v>channel instance</x:v>
      </x:c>
      <x:c r="D7182" s="7" t="str">
        <x:v>CH-1116</x:v>
      </x:c>
      <x:c r="E7182" s="7" t="str">
        <x:v>Channel Instances!O1122</x:v>
      </x:c>
      <x:c r="F7182" s="7" t="str">
        <x:f>'Channel Instances'!O1122</x:f>
        <x:v>OPEN</x:v>
      </x:c>
    </x:row>
    <x:row r="7183">
      <x:c r="B7183" s="7" t="str">
        <x:v>PHY-07177</x:v>
      </x:c>
      <x:c r="C7183" s="7" t="str">
        <x:v>channel instance</x:v>
      </x:c>
      <x:c r="D7183" s="7" t="str">
        <x:v>CH-1117</x:v>
      </x:c>
      <x:c r="E7183" s="7" t="str">
        <x:v>Channel Instances!O1123</x:v>
      </x:c>
      <x:c r="F7183" s="7" t="str">
        <x:f>'Channel Instances'!O1123</x:f>
        <x:v>OPEN</x:v>
      </x:c>
    </x:row>
    <x:row r="7184">
      <x:c r="B7184" s="7" t="str">
        <x:v>PHY-07178</x:v>
      </x:c>
      <x:c r="C7184" s="7" t="str">
        <x:v>channel instance</x:v>
      </x:c>
      <x:c r="D7184" s="7" t="str">
        <x:v>CH-1118</x:v>
      </x:c>
      <x:c r="E7184" s="7" t="str">
        <x:v>Channel Instances!O1124</x:v>
      </x:c>
      <x:c r="F7184" s="7" t="str">
        <x:f>'Channel Instances'!O1124</x:f>
        <x:v>OPEN</x:v>
      </x:c>
    </x:row>
    <x:row r="7185">
      <x:c r="B7185" s="7" t="str">
        <x:v>PHY-07179</x:v>
      </x:c>
      <x:c r="C7185" s="7" t="str">
        <x:v>channel instance</x:v>
      </x:c>
      <x:c r="D7185" s="7" t="str">
        <x:v>CH-1119</x:v>
      </x:c>
      <x:c r="E7185" s="7" t="str">
        <x:v>Channel Instances!O1125</x:v>
      </x:c>
      <x:c r="F7185" s="7" t="str">
        <x:f>'Channel Instances'!O1125</x:f>
        <x:v>OPEN</x:v>
      </x:c>
    </x:row>
    <x:row r="7186">
      <x:c r="B7186" s="7" t="str">
        <x:v>PHY-07180</x:v>
      </x:c>
      <x:c r="C7186" s="7" t="str">
        <x:v>channel instance</x:v>
      </x:c>
      <x:c r="D7186" s="7" t="str">
        <x:v>CH-1120</x:v>
      </x:c>
      <x:c r="E7186" s="7" t="str">
        <x:v>Channel Instances!O1126</x:v>
      </x:c>
      <x:c r="F7186" s="7" t="str">
        <x:f>'Channel Instances'!O1126</x:f>
        <x:v>OPEN</x:v>
      </x:c>
    </x:row>
    <x:row r="7187">
      <x:c r="B7187" s="7" t="str">
        <x:v>PHY-07181</x:v>
      </x:c>
      <x:c r="C7187" s="7" t="str">
        <x:v>channel instance</x:v>
      </x:c>
      <x:c r="D7187" s="7" t="str">
        <x:v>CH-1121</x:v>
      </x:c>
      <x:c r="E7187" s="7" t="str">
        <x:v>Channel Instances!O1127</x:v>
      </x:c>
      <x:c r="F7187" s="7" t="str">
        <x:f>'Channel Instances'!O1127</x:f>
        <x:v>OPEN</x:v>
      </x:c>
    </x:row>
    <x:row r="7188">
      <x:c r="B7188" s="7" t="str">
        <x:v>PHY-07182</x:v>
      </x:c>
      <x:c r="C7188" s="7" t="str">
        <x:v>channel instance</x:v>
      </x:c>
      <x:c r="D7188" s="7" t="str">
        <x:v>CH-1122</x:v>
      </x:c>
      <x:c r="E7188" s="7" t="str">
        <x:v>Channel Instances!O1128</x:v>
      </x:c>
      <x:c r="F7188" s="7" t="str">
        <x:f>'Channel Instances'!O1128</x:f>
        <x:v>OPEN</x:v>
      </x:c>
    </x:row>
    <x:row r="7189">
      <x:c r="B7189" s="7" t="str">
        <x:v>PHY-07183</x:v>
      </x:c>
      <x:c r="C7189" s="7" t="str">
        <x:v>channel instance</x:v>
      </x:c>
      <x:c r="D7189" s="7" t="str">
        <x:v>CH-1123</x:v>
      </x:c>
      <x:c r="E7189" s="7" t="str">
        <x:v>Channel Instances!O1129</x:v>
      </x:c>
      <x:c r="F7189" s="7" t="str">
        <x:f>'Channel Instances'!O1129</x:f>
        <x:v>OPEN</x:v>
      </x:c>
    </x:row>
    <x:row r="7190">
      <x:c r="B7190" s="7" t="str">
        <x:v>PHY-07184</x:v>
      </x:c>
      <x:c r="C7190" s="7" t="str">
        <x:v>channel instance</x:v>
      </x:c>
      <x:c r="D7190" s="7" t="str">
        <x:v>CH-1124</x:v>
      </x:c>
      <x:c r="E7190" s="7" t="str">
        <x:v>Channel Instances!O1130</x:v>
      </x:c>
      <x:c r="F7190" s="7" t="str">
        <x:f>'Channel Instances'!O1130</x:f>
        <x:v>OPEN</x:v>
      </x:c>
    </x:row>
    <x:row r="7191">
      <x:c r="B7191" s="7" t="str">
        <x:v>PHY-07185</x:v>
      </x:c>
      <x:c r="C7191" s="7" t="str">
        <x:v>channel instance</x:v>
      </x:c>
      <x:c r="D7191" s="7" t="str">
        <x:v>CH-1125</x:v>
      </x:c>
      <x:c r="E7191" s="7" t="str">
        <x:v>Channel Instances!O1131</x:v>
      </x:c>
      <x:c r="F7191" s="7" t="str">
        <x:f>'Channel Instances'!O1131</x:f>
        <x:v>OPEN</x:v>
      </x:c>
    </x:row>
    <x:row r="7192">
      <x:c r="B7192" s="7" t="str">
        <x:v>PHY-07186</x:v>
      </x:c>
      <x:c r="C7192" s="7" t="str">
        <x:v>channel instance</x:v>
      </x:c>
      <x:c r="D7192" s="7" t="str">
        <x:v>CH-1126</x:v>
      </x:c>
      <x:c r="E7192" s="7" t="str">
        <x:v>Channel Instances!O1132</x:v>
      </x:c>
      <x:c r="F7192" s="7" t="str">
        <x:f>'Channel Instances'!O1132</x:f>
        <x:v>OPEN</x:v>
      </x:c>
    </x:row>
    <x:row r="7193">
      <x:c r="B7193" s="7" t="str">
        <x:v>PHY-07187</x:v>
      </x:c>
      <x:c r="C7193" s="7" t="str">
        <x:v>channel instance</x:v>
      </x:c>
      <x:c r="D7193" s="7" t="str">
        <x:v>CH-1127</x:v>
      </x:c>
      <x:c r="E7193" s="7" t="str">
        <x:v>Channel Instances!O1133</x:v>
      </x:c>
      <x:c r="F7193" s="7" t="str">
        <x:f>'Channel Instances'!O1133</x:f>
        <x:v>OPEN</x:v>
      </x:c>
    </x:row>
    <x:row r="7194">
      <x:c r="B7194" s="7" t="str">
        <x:v>PHY-07188</x:v>
      </x:c>
      <x:c r="C7194" s="7" t="str">
        <x:v>channel instance</x:v>
      </x:c>
      <x:c r="D7194" s="7" t="str">
        <x:v>CH-1128</x:v>
      </x:c>
      <x:c r="E7194" s="7" t="str">
        <x:v>Channel Instances!O1134</x:v>
      </x:c>
      <x:c r="F7194" s="7" t="str">
        <x:f>'Channel Instances'!O1134</x:f>
        <x:v>OPEN</x:v>
      </x:c>
    </x:row>
    <x:row r="7195">
      <x:c r="B7195" s="7" t="str">
        <x:v>PHY-07189</x:v>
      </x:c>
      <x:c r="C7195" s="7" t="str">
        <x:v>channel instance</x:v>
      </x:c>
      <x:c r="D7195" s="7" t="str">
        <x:v>CH-1129</x:v>
      </x:c>
      <x:c r="E7195" s="7" t="str">
        <x:v>Channel Instances!O1135</x:v>
      </x:c>
      <x:c r="F7195" s="7" t="str">
        <x:f>'Channel Instances'!O1135</x:f>
        <x:v>OPEN</x:v>
      </x:c>
    </x:row>
    <x:row r="7196">
      <x:c r="B7196" s="7" t="str">
        <x:v>PHY-07190</x:v>
      </x:c>
      <x:c r="C7196" s="7" t="str">
        <x:v>channel instance</x:v>
      </x:c>
      <x:c r="D7196" s="7" t="str">
        <x:v>CH-1130</x:v>
      </x:c>
      <x:c r="E7196" s="7" t="str">
        <x:v>Channel Instances!O1136</x:v>
      </x:c>
      <x:c r="F7196" s="7" t="str">
        <x:f>'Channel Instances'!O1136</x:f>
        <x:v>OPEN</x:v>
      </x:c>
    </x:row>
    <x:row r="7197">
      <x:c r="B7197" s="7" t="str">
        <x:v>PHY-07191</x:v>
      </x:c>
      <x:c r="C7197" s="7" t="str">
        <x:v>channel instance</x:v>
      </x:c>
      <x:c r="D7197" s="7" t="str">
        <x:v>CH-1131</x:v>
      </x:c>
      <x:c r="E7197" s="7" t="str">
        <x:v>Channel Instances!O1137</x:v>
      </x:c>
      <x:c r="F7197" s="7" t="str">
        <x:f>'Channel Instances'!O1137</x:f>
        <x:v>OPEN</x:v>
      </x:c>
    </x:row>
    <x:row r="7198">
      <x:c r="B7198" s="7" t="str">
        <x:v>PHY-07192</x:v>
      </x:c>
      <x:c r="C7198" s="7" t="str">
        <x:v>channel instance</x:v>
      </x:c>
      <x:c r="D7198" s="7" t="str">
        <x:v>CH-1132</x:v>
      </x:c>
      <x:c r="E7198" s="7" t="str">
        <x:v>Channel Instances!O1138</x:v>
      </x:c>
      <x:c r="F7198" s="7" t="str">
        <x:f>'Channel Instances'!O1138</x:f>
        <x:v>OPEN</x:v>
      </x:c>
    </x:row>
    <x:row r="7199">
      <x:c r="B7199" s="7" t="str">
        <x:v>PHY-07193</x:v>
      </x:c>
      <x:c r="C7199" s="7" t="str">
        <x:v>channel instance</x:v>
      </x:c>
      <x:c r="D7199" s="7" t="str">
        <x:v>CH-1133</x:v>
      </x:c>
      <x:c r="E7199" s="7" t="str">
        <x:v>Channel Instances!O1139</x:v>
      </x:c>
      <x:c r="F7199" s="7" t="str">
        <x:f>'Channel Instances'!O1139</x:f>
        <x:v>OPEN</x:v>
      </x:c>
    </x:row>
    <x:row r="7200">
      <x:c r="B7200" s="7" t="str">
        <x:v>PHY-07194</x:v>
      </x:c>
      <x:c r="C7200" s="7" t="str">
        <x:v>channel instance</x:v>
      </x:c>
      <x:c r="D7200" s="7" t="str">
        <x:v>CH-1134</x:v>
      </x:c>
      <x:c r="E7200" s="7" t="str">
        <x:v>Channel Instances!O1140</x:v>
      </x:c>
      <x:c r="F7200" s="7" t="str">
        <x:f>'Channel Instances'!O1140</x:f>
        <x:v>OPEN</x:v>
      </x:c>
    </x:row>
    <x:row r="7201">
      <x:c r="B7201" s="7" t="str">
        <x:v>PHY-07195</x:v>
      </x:c>
      <x:c r="C7201" s="7" t="str">
        <x:v>channel instance</x:v>
      </x:c>
      <x:c r="D7201" s="7" t="str">
        <x:v>CH-1135</x:v>
      </x:c>
      <x:c r="E7201" s="7" t="str">
        <x:v>Channel Instances!O1141</x:v>
      </x:c>
      <x:c r="F7201" s="7" t="str">
        <x:f>'Channel Instances'!O1141</x:f>
        <x:v>OPEN</x:v>
      </x:c>
    </x:row>
    <x:row r="7202">
      <x:c r="B7202" s="7" t="str">
        <x:v>PHY-07196</x:v>
      </x:c>
      <x:c r="C7202" s="7" t="str">
        <x:v>channel instance</x:v>
      </x:c>
      <x:c r="D7202" s="7" t="str">
        <x:v>CH-1136</x:v>
      </x:c>
      <x:c r="E7202" s="7" t="str">
        <x:v>Channel Instances!O1142</x:v>
      </x:c>
      <x:c r="F7202" s="7" t="str">
        <x:f>'Channel Instances'!O1142</x:f>
        <x:v>OPEN</x:v>
      </x:c>
    </x:row>
    <x:row r="7203">
      <x:c r="B7203" s="7" t="str">
        <x:v>PHY-07197</x:v>
      </x:c>
      <x:c r="C7203" s="7" t="str">
        <x:v>channel instance</x:v>
      </x:c>
      <x:c r="D7203" s="7" t="str">
        <x:v>CH-1137</x:v>
      </x:c>
      <x:c r="E7203" s="7" t="str">
        <x:v>Channel Instances!O1143</x:v>
      </x:c>
      <x:c r="F7203" s="7" t="str">
        <x:f>'Channel Instances'!O1143</x:f>
        <x:v>OPEN</x:v>
      </x:c>
    </x:row>
    <x:row r="7204">
      <x:c r="B7204" s="7" t="str">
        <x:v>PHY-07198</x:v>
      </x:c>
      <x:c r="C7204" s="7" t="str">
        <x:v>channel instance</x:v>
      </x:c>
      <x:c r="D7204" s="7" t="str">
        <x:v>CH-1138</x:v>
      </x:c>
      <x:c r="E7204" s="7" t="str">
        <x:v>Channel Instances!O1144</x:v>
      </x:c>
      <x:c r="F7204" s="7" t="str">
        <x:f>'Channel Instances'!O1144</x:f>
        <x:v>OPEN</x:v>
      </x:c>
    </x:row>
    <x:row r="7205">
      <x:c r="B7205" s="7" t="str">
        <x:v>PHY-07199</x:v>
      </x:c>
      <x:c r="C7205" s="7" t="str">
        <x:v>channel instance</x:v>
      </x:c>
      <x:c r="D7205" s="7" t="str">
        <x:v>CH-1139</x:v>
      </x:c>
      <x:c r="E7205" s="7" t="str">
        <x:v>Channel Instances!O1145</x:v>
      </x:c>
      <x:c r="F7205" s="7" t="str">
        <x:f>'Channel Instances'!O1145</x:f>
        <x:v>OPEN</x:v>
      </x:c>
    </x:row>
    <x:row r="7206">
      <x:c r="B7206" s="7" t="str">
        <x:v>PHY-07200</x:v>
      </x:c>
      <x:c r="C7206" s="7" t="str">
        <x:v>channel instance</x:v>
      </x:c>
      <x:c r="D7206" s="7" t="str">
        <x:v>CH-1140</x:v>
      </x:c>
      <x:c r="E7206" s="7" t="str">
        <x:v>Channel Instances!O1146</x:v>
      </x:c>
      <x:c r="F7206" s="7" t="str">
        <x:f>'Channel Instances'!O1146</x:f>
        <x:v>OPEN</x:v>
      </x:c>
    </x:row>
    <x:row r="7207">
      <x:c r="B7207" s="7" t="str">
        <x:v>PHY-07201</x:v>
      </x:c>
      <x:c r="C7207" s="7" t="str">
        <x:v>channel instance</x:v>
      </x:c>
      <x:c r="D7207" s="7" t="str">
        <x:v>CH-1141</x:v>
      </x:c>
      <x:c r="E7207" s="7" t="str">
        <x:v>Channel Instances!O1147</x:v>
      </x:c>
      <x:c r="F7207" s="7" t="str">
        <x:f>'Channel Instances'!O1147</x:f>
        <x:v>OPEN</x:v>
      </x:c>
    </x:row>
    <x:row r="7208">
      <x:c r="B7208" s="7" t="str">
        <x:v>PHY-07202</x:v>
      </x:c>
      <x:c r="C7208" s="7" t="str">
        <x:v>channel instance</x:v>
      </x:c>
      <x:c r="D7208" s="7" t="str">
        <x:v>CH-1142</x:v>
      </x:c>
      <x:c r="E7208" s="7" t="str">
        <x:v>Channel Instances!O1148</x:v>
      </x:c>
      <x:c r="F7208" s="7" t="str">
        <x:f>'Channel Instances'!O1148</x:f>
        <x:v>OPEN</x:v>
      </x:c>
    </x:row>
    <x:row r="7209">
      <x:c r="B7209" s="7" t="str">
        <x:v>PHY-07203</x:v>
      </x:c>
      <x:c r="C7209" s="7" t="str">
        <x:v>channel instance</x:v>
      </x:c>
      <x:c r="D7209" s="7" t="str">
        <x:v>CH-1143</x:v>
      </x:c>
      <x:c r="E7209" s="7" t="str">
        <x:v>Channel Instances!O1149</x:v>
      </x:c>
      <x:c r="F7209" s="7" t="str">
        <x:f>'Channel Instances'!O1149</x:f>
        <x:v>OPEN</x:v>
      </x:c>
    </x:row>
    <x:row r="7210">
      <x:c r="B7210" s="7" t="str">
        <x:v>PHY-07204</x:v>
      </x:c>
      <x:c r="C7210" s="7" t="str">
        <x:v>channel instance</x:v>
      </x:c>
      <x:c r="D7210" s="7" t="str">
        <x:v>CH-1144</x:v>
      </x:c>
      <x:c r="E7210" s="7" t="str">
        <x:v>Channel Instances!O1150</x:v>
      </x:c>
      <x:c r="F7210" s="7" t="str">
        <x:f>'Channel Instances'!O1150</x:f>
        <x:v>OPEN</x:v>
      </x:c>
    </x:row>
    <x:row r="7211">
      <x:c r="B7211" s="7" t="str">
        <x:v>PHY-07205</x:v>
      </x:c>
      <x:c r="C7211" s="7" t="str">
        <x:v>channel instance</x:v>
      </x:c>
      <x:c r="D7211" s="7" t="str">
        <x:v>CH-1145</x:v>
      </x:c>
      <x:c r="E7211" s="7" t="str">
        <x:v>Channel Instances!O1151</x:v>
      </x:c>
      <x:c r="F7211" s="7" t="str">
        <x:f>'Channel Instances'!O1151</x:f>
        <x:v>OPEN</x:v>
      </x:c>
    </x:row>
    <x:row r="7212">
      <x:c r="B7212" s="7" t="str">
        <x:v>PHY-07206</x:v>
      </x:c>
      <x:c r="C7212" s="7" t="str">
        <x:v>channel instance</x:v>
      </x:c>
      <x:c r="D7212" s="7" t="str">
        <x:v>CH-1146</x:v>
      </x:c>
      <x:c r="E7212" s="7" t="str">
        <x:v>Channel Instances!O1152</x:v>
      </x:c>
      <x:c r="F7212" s="7" t="str">
        <x:f>'Channel Instances'!O1152</x:f>
        <x:v>OPEN</x:v>
      </x:c>
    </x:row>
    <x:row r="7213">
      <x:c r="B7213" s="7" t="str">
        <x:v>PHY-07207</x:v>
      </x:c>
      <x:c r="C7213" s="7" t="str">
        <x:v>channel instance</x:v>
      </x:c>
      <x:c r="D7213" s="7" t="str">
        <x:v>CH-1147</x:v>
      </x:c>
      <x:c r="E7213" s="7" t="str">
        <x:v>Channel Instances!O1153</x:v>
      </x:c>
      <x:c r="F7213" s="7" t="str">
        <x:f>'Channel Instances'!O1153</x:f>
        <x:v>OPEN</x:v>
      </x:c>
    </x:row>
    <x:row r="7214">
      <x:c r="B7214" s="7" t="str">
        <x:v>PHY-07208</x:v>
      </x:c>
      <x:c r="C7214" s="7" t="str">
        <x:v>channel instance</x:v>
      </x:c>
      <x:c r="D7214" s="7" t="str">
        <x:v>CH-1148</x:v>
      </x:c>
      <x:c r="E7214" s="7" t="str">
        <x:v>Channel Instances!O1154</x:v>
      </x:c>
      <x:c r="F7214" s="7" t="str">
        <x:f>'Channel Instances'!O1154</x:f>
        <x:v>OPEN</x:v>
      </x:c>
    </x:row>
    <x:row r="7215">
      <x:c r="B7215" s="7" t="str">
        <x:v>PHY-07209</x:v>
      </x:c>
      <x:c r="C7215" s="7" t="str">
        <x:v>channel instance</x:v>
      </x:c>
      <x:c r="D7215" s="7" t="str">
        <x:v>CH-1149</x:v>
      </x:c>
      <x:c r="E7215" s="7" t="str">
        <x:v>Channel Instances!O1155</x:v>
      </x:c>
      <x:c r="F7215" s="7" t="str">
        <x:f>'Channel Instances'!O1155</x:f>
        <x:v>OPEN</x:v>
      </x:c>
    </x:row>
    <x:row r="7216">
      <x:c r="B7216" s="7" t="str">
        <x:v>PHY-07210</x:v>
      </x:c>
      <x:c r="C7216" s="7" t="str">
        <x:v>channel instance</x:v>
      </x:c>
      <x:c r="D7216" s="7" t="str">
        <x:v>CH-1150</x:v>
      </x:c>
      <x:c r="E7216" s="7" t="str">
        <x:v>Channel Instances!O1156</x:v>
      </x:c>
      <x:c r="F7216" s="7" t="str">
        <x:f>'Channel Instances'!O1156</x:f>
        <x:v>OPEN</x:v>
      </x:c>
    </x:row>
    <x:row r="7217">
      <x:c r="B7217" s="7" t="str">
        <x:v>PHY-07211</x:v>
      </x:c>
      <x:c r="C7217" s="7" t="str">
        <x:v>channel instance</x:v>
      </x:c>
      <x:c r="D7217" s="7" t="str">
        <x:v>CH-1151</x:v>
      </x:c>
      <x:c r="E7217" s="7" t="str">
        <x:v>Channel Instances!O1157</x:v>
      </x:c>
      <x:c r="F7217" s="7" t="str">
        <x:f>'Channel Instances'!O1157</x:f>
        <x:v>OPEN</x:v>
      </x:c>
    </x:row>
    <x:row r="7218">
      <x:c r="B7218" s="7" t="str">
        <x:v>PHY-07212</x:v>
      </x:c>
      <x:c r="C7218" s="7" t="str">
        <x:v>channel instance</x:v>
      </x:c>
      <x:c r="D7218" s="7" t="str">
        <x:v>CH-1152</x:v>
      </x:c>
      <x:c r="E7218" s="7" t="str">
        <x:v>Channel Instances!O1158</x:v>
      </x:c>
      <x:c r="F7218" s="7" t="str">
        <x:f>'Channel Instances'!O1158</x:f>
        <x:v>OPEN</x:v>
      </x:c>
    </x:row>
    <x:row r="7219">
      <x:c r="B7219" s="7" t="str">
        <x:v>PHY-07213</x:v>
      </x:c>
      <x:c r="C7219" s="7" t="str">
        <x:v>channel instance</x:v>
      </x:c>
      <x:c r="D7219" s="7" t="str">
        <x:v>CH-1153</x:v>
      </x:c>
      <x:c r="E7219" s="7" t="str">
        <x:v>Channel Instances!O1159</x:v>
      </x:c>
      <x:c r="F7219" s="7" t="str">
        <x:f>'Channel Instances'!O1159</x:f>
        <x:v>OPEN</x:v>
      </x:c>
    </x:row>
    <x:row r="7220">
      <x:c r="B7220" s="7" t="str">
        <x:v>PHY-07214</x:v>
      </x:c>
      <x:c r="C7220" s="7" t="str">
        <x:v>channel instance</x:v>
      </x:c>
      <x:c r="D7220" s="7" t="str">
        <x:v>CH-1154</x:v>
      </x:c>
      <x:c r="E7220" s="7" t="str">
        <x:v>Channel Instances!O1160</x:v>
      </x:c>
      <x:c r="F7220" s="7" t="str">
        <x:f>'Channel Instances'!O1160</x:f>
        <x:v>OPEN</x:v>
      </x:c>
    </x:row>
    <x:row r="7221">
      <x:c r="B7221" s="7" t="str">
        <x:v>PHY-07215</x:v>
      </x:c>
      <x:c r="C7221" s="7" t="str">
        <x:v>channel instance</x:v>
      </x:c>
      <x:c r="D7221" s="7" t="str">
        <x:v>CH-1155</x:v>
      </x:c>
      <x:c r="E7221" s="7" t="str">
        <x:v>Channel Instances!O1161</x:v>
      </x:c>
      <x:c r="F7221" s="7" t="str">
        <x:f>'Channel Instances'!O1161</x:f>
        <x:v>OPEN</x:v>
      </x:c>
    </x:row>
    <x:row r="7222">
      <x:c r="B7222" s="7" t="str">
        <x:v>PHY-07216</x:v>
      </x:c>
      <x:c r="C7222" s="7" t="str">
        <x:v>channel instance</x:v>
      </x:c>
      <x:c r="D7222" s="7" t="str">
        <x:v>CH-1156</x:v>
      </x:c>
      <x:c r="E7222" s="7" t="str">
        <x:v>Channel Instances!O1162</x:v>
      </x:c>
      <x:c r="F7222" s="7" t="str">
        <x:f>'Channel Instances'!O1162</x:f>
        <x:v>OPEN</x:v>
      </x:c>
    </x:row>
    <x:row r="7223">
      <x:c r="B7223" s="7" t="str">
        <x:v>PHY-07217</x:v>
      </x:c>
      <x:c r="C7223" s="7" t="str">
        <x:v>channel instance</x:v>
      </x:c>
      <x:c r="D7223" s="7" t="str">
        <x:v>CH-1157</x:v>
      </x:c>
      <x:c r="E7223" s="7" t="str">
        <x:v>Channel Instances!O1163</x:v>
      </x:c>
      <x:c r="F7223" s="7" t="str">
        <x:f>'Channel Instances'!O1163</x:f>
        <x:v>OPEN</x:v>
      </x:c>
    </x:row>
    <x:row r="7224">
      <x:c r="B7224" s="7" t="str">
        <x:v>PHY-07218</x:v>
      </x:c>
      <x:c r="C7224" s="7" t="str">
        <x:v>channel instance</x:v>
      </x:c>
      <x:c r="D7224" s="7" t="str">
        <x:v>CH-1158</x:v>
      </x:c>
      <x:c r="E7224" s="7" t="str">
        <x:v>Channel Instances!O1164</x:v>
      </x:c>
      <x:c r="F7224" s="7" t="str">
        <x:f>'Channel Instances'!O1164</x:f>
        <x:v>OPEN</x:v>
      </x:c>
    </x:row>
    <x:row r="7225">
      <x:c r="B7225" s="7" t="str">
        <x:v>PHY-07219</x:v>
      </x:c>
      <x:c r="C7225" s="7" t="str">
        <x:v>channel instance</x:v>
      </x:c>
      <x:c r="D7225" s="7" t="str">
        <x:v>CH-1159</x:v>
      </x:c>
      <x:c r="E7225" s="7" t="str">
        <x:v>Channel Instances!O1165</x:v>
      </x:c>
      <x:c r="F7225" s="7" t="str">
        <x:f>'Channel Instances'!O1165</x:f>
        <x:v>OPEN</x:v>
      </x:c>
    </x:row>
    <x:row r="7226">
      <x:c r="B7226" s="7" t="str">
        <x:v>PHY-07220</x:v>
      </x:c>
      <x:c r="C7226" s="7" t="str">
        <x:v>channel instance</x:v>
      </x:c>
      <x:c r="D7226" s="7" t="str">
        <x:v>CH-1160</x:v>
      </x:c>
      <x:c r="E7226" s="7" t="str">
        <x:v>Channel Instances!O1166</x:v>
      </x:c>
      <x:c r="F7226" s="7" t="str">
        <x:f>'Channel Instances'!O1166</x:f>
        <x:v>OPEN</x:v>
      </x:c>
    </x:row>
    <x:row r="7227">
      <x:c r="B7227" s="7" t="str">
        <x:v>PHY-07221</x:v>
      </x:c>
      <x:c r="C7227" s="7" t="str">
        <x:v>channel instance</x:v>
      </x:c>
      <x:c r="D7227" s="7" t="str">
        <x:v>CH-1161</x:v>
      </x:c>
      <x:c r="E7227" s="7" t="str">
        <x:v>Channel Instances!O1167</x:v>
      </x:c>
      <x:c r="F7227" s="7" t="str">
        <x:f>'Channel Instances'!O1167</x:f>
        <x:v>OPEN</x:v>
      </x:c>
    </x:row>
    <x:row r="7228">
      <x:c r="B7228" s="7" t="str">
        <x:v>PHY-07222</x:v>
      </x:c>
      <x:c r="C7228" s="7" t="str">
        <x:v>channel instance</x:v>
      </x:c>
      <x:c r="D7228" s="7" t="str">
        <x:v>CH-1162</x:v>
      </x:c>
      <x:c r="E7228" s="7" t="str">
        <x:v>Channel Instances!O1168</x:v>
      </x:c>
      <x:c r="F7228" s="7" t="str">
        <x:f>'Channel Instances'!O1168</x:f>
        <x:v>OPEN</x:v>
      </x:c>
    </x:row>
    <x:row r="7229">
      <x:c r="B7229" s="7" t="str">
        <x:v>PHY-07223</x:v>
      </x:c>
      <x:c r="C7229" s="7" t="str">
        <x:v>channel instance</x:v>
      </x:c>
      <x:c r="D7229" s="7" t="str">
        <x:v>CH-1163</x:v>
      </x:c>
      <x:c r="E7229" s="7" t="str">
        <x:v>Channel Instances!O1169</x:v>
      </x:c>
      <x:c r="F7229" s="7" t="str">
        <x:f>'Channel Instances'!O1169</x:f>
        <x:v>OPEN</x:v>
      </x:c>
    </x:row>
    <x:row r="7230">
      <x:c r="B7230" s="7" t="str">
        <x:v>PHY-07224</x:v>
      </x:c>
      <x:c r="C7230" s="7" t="str">
        <x:v>channel instance</x:v>
      </x:c>
      <x:c r="D7230" s="7" t="str">
        <x:v>CH-1164</x:v>
      </x:c>
      <x:c r="E7230" s="7" t="str">
        <x:v>Channel Instances!O1170</x:v>
      </x:c>
      <x:c r="F7230" s="7" t="str">
        <x:f>'Channel Instances'!O1170</x:f>
        <x:v>OPEN</x:v>
      </x:c>
    </x:row>
    <x:row r="7231">
      <x:c r="B7231" s="7" t="str">
        <x:v>PHY-07225</x:v>
      </x:c>
      <x:c r="C7231" s="7" t="str">
        <x:v>channel instance</x:v>
      </x:c>
      <x:c r="D7231" s="7" t="str">
        <x:v>CH-1165</x:v>
      </x:c>
      <x:c r="E7231" s="7" t="str">
        <x:v>Channel Instances!O1171</x:v>
      </x:c>
      <x:c r="F7231" s="7" t="str">
        <x:f>'Channel Instances'!O1171</x:f>
        <x:v>OPEN</x:v>
      </x:c>
    </x:row>
    <x:row r="7232">
      <x:c r="B7232" s="7" t="str">
        <x:v>PHY-07226</x:v>
      </x:c>
      <x:c r="C7232" s="7" t="str">
        <x:v>channel instance</x:v>
      </x:c>
      <x:c r="D7232" s="7" t="str">
        <x:v>CH-1166</x:v>
      </x:c>
      <x:c r="E7232" s="7" t="str">
        <x:v>Channel Instances!O1172</x:v>
      </x:c>
      <x:c r="F7232" s="7" t="str">
        <x:f>'Channel Instances'!O1172</x:f>
        <x:v>OPEN</x:v>
      </x:c>
    </x:row>
    <x:row r="7233">
      <x:c r="B7233" s="7" t="str">
        <x:v>PHY-07227</x:v>
      </x:c>
      <x:c r="C7233" s="7" t="str">
        <x:v>channel instance</x:v>
      </x:c>
      <x:c r="D7233" s="7" t="str">
        <x:v>CH-1167</x:v>
      </x:c>
      <x:c r="E7233" s="7" t="str">
        <x:v>Channel Instances!O1173</x:v>
      </x:c>
      <x:c r="F7233" s="7" t="str">
        <x:f>'Channel Instances'!O1173</x:f>
        <x:v>OPEN</x:v>
      </x:c>
    </x:row>
    <x:row r="7234">
      <x:c r="B7234" s="7" t="str">
        <x:v>PHY-07228</x:v>
      </x:c>
      <x:c r="C7234" s="7" t="str">
        <x:v>channel instance</x:v>
      </x:c>
      <x:c r="D7234" s="7" t="str">
        <x:v>CH-1168</x:v>
      </x:c>
      <x:c r="E7234" s="7" t="str">
        <x:v>Channel Instances!O1174</x:v>
      </x:c>
      <x:c r="F7234" s="7" t="str">
        <x:f>'Channel Instances'!O1174</x:f>
        <x:v>OPEN</x:v>
      </x:c>
    </x:row>
    <x:row r="7235">
      <x:c r="B7235" s="7" t="str">
        <x:v>PHY-07229</x:v>
      </x:c>
      <x:c r="C7235" s="7" t="str">
        <x:v>channel instance</x:v>
      </x:c>
      <x:c r="D7235" s="7" t="str">
        <x:v>CH-1169</x:v>
      </x:c>
      <x:c r="E7235" s="7" t="str">
        <x:v>Channel Instances!O1175</x:v>
      </x:c>
      <x:c r="F7235" s="7" t="str">
        <x:f>'Channel Instances'!O1175</x:f>
        <x:v>OPEN</x:v>
      </x:c>
    </x:row>
    <x:row r="7236">
      <x:c r="B7236" s="7" t="str">
        <x:v>PHY-07230</x:v>
      </x:c>
      <x:c r="C7236" s="7" t="str">
        <x:v>channel instance</x:v>
      </x:c>
      <x:c r="D7236" s="7" t="str">
        <x:v>CH-1170</x:v>
      </x:c>
      <x:c r="E7236" s="7" t="str">
        <x:v>Channel Instances!O1176</x:v>
      </x:c>
      <x:c r="F7236" s="7" t="str">
        <x:f>'Channel Instances'!O1176</x:f>
        <x:v>OPEN</x:v>
      </x:c>
    </x:row>
    <x:row r="7237">
      <x:c r="B7237" s="7" t="str">
        <x:v>PHY-07231</x:v>
      </x:c>
      <x:c r="C7237" s="7" t="str">
        <x:v>channel instance</x:v>
      </x:c>
      <x:c r="D7237" s="7" t="str">
        <x:v>CH-1171</x:v>
      </x:c>
      <x:c r="E7237" s="7" t="str">
        <x:v>Channel Instances!O1177</x:v>
      </x:c>
      <x:c r="F7237" s="7" t="str">
        <x:f>'Channel Instances'!O1177</x:f>
        <x:v>OPEN</x:v>
      </x:c>
    </x:row>
    <x:row r="7238">
      <x:c r="B7238" s="7" t="str">
        <x:v>PHY-07232</x:v>
      </x:c>
      <x:c r="C7238" s="7" t="str">
        <x:v>channel instance</x:v>
      </x:c>
      <x:c r="D7238" s="7" t="str">
        <x:v>CH-1172</x:v>
      </x:c>
      <x:c r="E7238" s="7" t="str">
        <x:v>Channel Instances!O1178</x:v>
      </x:c>
      <x:c r="F7238" s="7" t="str">
        <x:f>'Channel Instances'!O1178</x:f>
        <x:v>OPEN</x:v>
      </x:c>
    </x:row>
    <x:row r="7239">
      <x:c r="B7239" s="7" t="str">
        <x:v>PHY-07233</x:v>
      </x:c>
      <x:c r="C7239" s="7" t="str">
        <x:v>channel instance</x:v>
      </x:c>
      <x:c r="D7239" s="7" t="str">
        <x:v>CH-1173</x:v>
      </x:c>
      <x:c r="E7239" s="7" t="str">
        <x:v>Channel Instances!O1179</x:v>
      </x:c>
      <x:c r="F7239" s="7" t="str">
        <x:f>'Channel Instances'!O1179</x:f>
        <x:v>OPEN</x:v>
      </x:c>
    </x:row>
    <x:row r="7240">
      <x:c r="B7240" s="7" t="str">
        <x:v>PHY-07234</x:v>
      </x:c>
      <x:c r="C7240" s="7" t="str">
        <x:v>channel instance</x:v>
      </x:c>
      <x:c r="D7240" s="7" t="str">
        <x:v>CH-1174</x:v>
      </x:c>
      <x:c r="E7240" s="7" t="str">
        <x:v>Channel Instances!O1180</x:v>
      </x:c>
      <x:c r="F7240" s="7" t="str">
        <x:f>'Channel Instances'!O1180</x:f>
        <x:v>OPEN</x:v>
      </x:c>
    </x:row>
    <x:row r="7241">
      <x:c r="B7241" s="7" t="str">
        <x:v>PHY-07235</x:v>
      </x:c>
      <x:c r="C7241" s="7" t="str">
        <x:v>channel instance</x:v>
      </x:c>
      <x:c r="D7241" s="7" t="str">
        <x:v>CH-1175</x:v>
      </x:c>
      <x:c r="E7241" s="7" t="str">
        <x:v>Channel Instances!O1181</x:v>
      </x:c>
      <x:c r="F7241" s="7" t="str">
        <x:f>'Channel Instances'!O1181</x:f>
        <x:v>OPEN</x:v>
      </x:c>
    </x:row>
    <x:row r="7242">
      <x:c r="B7242" s="7" t="str">
        <x:v>PHY-07236</x:v>
      </x:c>
      <x:c r="C7242" s="7" t="str">
        <x:v>channel instance</x:v>
      </x:c>
      <x:c r="D7242" s="7" t="str">
        <x:v>CH-1176</x:v>
      </x:c>
      <x:c r="E7242" s="7" t="str">
        <x:v>Channel Instances!O1182</x:v>
      </x:c>
      <x:c r="F7242" s="7" t="str">
        <x:f>'Channel Instances'!O1182</x:f>
        <x:v>OPEN</x:v>
      </x:c>
    </x:row>
    <x:row r="7243">
      <x:c r="B7243" s="7" t="str">
        <x:v>PHY-07237</x:v>
      </x:c>
      <x:c r="C7243" s="7" t="str">
        <x:v>channel instance</x:v>
      </x:c>
      <x:c r="D7243" s="7" t="str">
        <x:v>CH-1177</x:v>
      </x:c>
      <x:c r="E7243" s="7" t="str">
        <x:v>Channel Instances!O1183</x:v>
      </x:c>
      <x:c r="F7243" s="7" t="str">
        <x:f>'Channel Instances'!O1183</x:f>
        <x:v>OPEN</x:v>
      </x:c>
    </x:row>
    <x:row r="7244">
      <x:c r="B7244" s="7" t="str">
        <x:v>PHY-07238</x:v>
      </x:c>
      <x:c r="C7244" s="7" t="str">
        <x:v>channel instance</x:v>
      </x:c>
      <x:c r="D7244" s="7" t="str">
        <x:v>CH-1178</x:v>
      </x:c>
      <x:c r="E7244" s="7" t="str">
        <x:v>Channel Instances!O1184</x:v>
      </x:c>
      <x:c r="F7244" s="7" t="str">
        <x:f>'Channel Instances'!O1184</x:f>
        <x:v>OPEN</x:v>
      </x:c>
    </x:row>
    <x:row r="7245">
      <x:c r="B7245" s="7" t="str">
        <x:v>PHY-07239</x:v>
      </x:c>
      <x:c r="C7245" s="7" t="str">
        <x:v>channel instance</x:v>
      </x:c>
      <x:c r="D7245" s="7" t="str">
        <x:v>CH-1179</x:v>
      </x:c>
      <x:c r="E7245" s="7" t="str">
        <x:v>Channel Instances!O1185</x:v>
      </x:c>
      <x:c r="F7245" s="7" t="str">
        <x:f>'Channel Instances'!O1185</x:f>
        <x:v>OPEN</x:v>
      </x:c>
    </x:row>
    <x:row r="7246">
      <x:c r="B7246" s="7" t="str">
        <x:v>PHY-07240</x:v>
      </x:c>
      <x:c r="C7246" s="7" t="str">
        <x:v>channel instance</x:v>
      </x:c>
      <x:c r="D7246" s="7" t="str">
        <x:v>CH-1180</x:v>
      </x:c>
      <x:c r="E7246" s="7" t="str">
        <x:v>Channel Instances!O1186</x:v>
      </x:c>
      <x:c r="F7246" s="7" t="str">
        <x:f>'Channel Instances'!O1186</x:f>
        <x:v>OPEN</x:v>
      </x:c>
    </x:row>
    <x:row r="7247">
      <x:c r="B7247" s="7" t="str">
        <x:v>PHY-07241</x:v>
      </x:c>
      <x:c r="C7247" s="7" t="str">
        <x:v>channel instance</x:v>
      </x:c>
      <x:c r="D7247" s="7" t="str">
        <x:v>CH-1181</x:v>
      </x:c>
      <x:c r="E7247" s="7" t="str">
        <x:v>Channel Instances!O1187</x:v>
      </x:c>
      <x:c r="F7247" s="7" t="str">
        <x:f>'Channel Instances'!O1187</x:f>
        <x:v>OPEN</x:v>
      </x:c>
    </x:row>
    <x:row r="7248">
      <x:c r="B7248" s="7" t="str">
        <x:v>PHY-07242</x:v>
      </x:c>
      <x:c r="C7248" s="7" t="str">
        <x:v>channel instance</x:v>
      </x:c>
      <x:c r="D7248" s="7" t="str">
        <x:v>CH-1182</x:v>
      </x:c>
      <x:c r="E7248" s="7" t="str">
        <x:v>Channel Instances!O1188</x:v>
      </x:c>
      <x:c r="F7248" s="7" t="str">
        <x:f>'Channel Instances'!O1188</x:f>
        <x:v>OPEN</x:v>
      </x:c>
    </x:row>
    <x:row r="7249">
      <x:c r="B7249" s="7" t="str">
        <x:v>PHY-07243</x:v>
      </x:c>
      <x:c r="C7249" s="7" t="str">
        <x:v>channel instance</x:v>
      </x:c>
      <x:c r="D7249" s="7" t="str">
        <x:v>CH-1183</x:v>
      </x:c>
      <x:c r="E7249" s="7" t="str">
        <x:v>Channel Instances!O1189</x:v>
      </x:c>
      <x:c r="F7249" s="7" t="str">
        <x:f>'Channel Instances'!O1189</x:f>
        <x:v>OPEN</x:v>
      </x:c>
    </x:row>
    <x:row r="7250">
      <x:c r="B7250" s="7" t="str">
        <x:v>PHY-07244</x:v>
      </x:c>
      <x:c r="C7250" s="7" t="str">
        <x:v>channel instance</x:v>
      </x:c>
      <x:c r="D7250" s="7" t="str">
        <x:v>CH-1184</x:v>
      </x:c>
      <x:c r="E7250" s="7" t="str">
        <x:v>Channel Instances!O1190</x:v>
      </x:c>
      <x:c r="F7250" s="7" t="str">
        <x:f>'Channel Instances'!O1190</x:f>
        <x:v>OPEN</x:v>
      </x:c>
    </x:row>
    <x:row r="7251">
      <x:c r="B7251" s="7" t="str">
        <x:v>PHY-07245</x:v>
      </x:c>
      <x:c r="C7251" s="7" t="str">
        <x:v>channel instance</x:v>
      </x:c>
      <x:c r="D7251" s="7" t="str">
        <x:v>CH-1185</x:v>
      </x:c>
      <x:c r="E7251" s="7" t="str">
        <x:v>Channel Instances!O1191</x:v>
      </x:c>
      <x:c r="F7251" s="7" t="str">
        <x:f>'Channel Instances'!O1191</x:f>
        <x:v>OPEN</x:v>
      </x:c>
    </x:row>
    <x:row r="7252">
      <x:c r="B7252" s="7" t="str">
        <x:v>PHY-07246</x:v>
      </x:c>
      <x:c r="C7252" s="7" t="str">
        <x:v>channel instance</x:v>
      </x:c>
      <x:c r="D7252" s="7" t="str">
        <x:v>CH-1186</x:v>
      </x:c>
      <x:c r="E7252" s="7" t="str">
        <x:v>Channel Instances!O1192</x:v>
      </x:c>
      <x:c r="F7252" s="7" t="str">
        <x:f>'Channel Instances'!O1192</x:f>
        <x:v>OPEN</x:v>
      </x:c>
    </x:row>
    <x:row r="7253">
      <x:c r="B7253" s="7" t="str">
        <x:v>PHY-07247</x:v>
      </x:c>
      <x:c r="C7253" s="7" t="str">
        <x:v>channel instance</x:v>
      </x:c>
      <x:c r="D7253" s="7" t="str">
        <x:v>CH-1187</x:v>
      </x:c>
      <x:c r="E7253" s="7" t="str">
        <x:v>Channel Instances!O1193</x:v>
      </x:c>
      <x:c r="F7253" s="7" t="str">
        <x:f>'Channel Instances'!O1193</x:f>
        <x:v>OPEN</x:v>
      </x:c>
    </x:row>
    <x:row r="7254">
      <x:c r="B7254" s="7" t="str">
        <x:v>PHY-07248</x:v>
      </x:c>
      <x:c r="C7254" s="7" t="str">
        <x:v>channel instance</x:v>
      </x:c>
      <x:c r="D7254" s="7" t="str">
        <x:v>CH-1188</x:v>
      </x:c>
      <x:c r="E7254" s="7" t="str">
        <x:v>Channel Instances!O1194</x:v>
      </x:c>
      <x:c r="F7254" s="7" t="str">
        <x:f>'Channel Instances'!O1194</x:f>
        <x:v>OPEN</x:v>
      </x:c>
    </x:row>
    <x:row r="7255">
      <x:c r="B7255" s="7" t="str">
        <x:v>PHY-07249</x:v>
      </x:c>
      <x:c r="C7255" s="7" t="str">
        <x:v>channel instance</x:v>
      </x:c>
      <x:c r="D7255" s="7" t="str">
        <x:v>CH-1189</x:v>
      </x:c>
      <x:c r="E7255" s="7" t="str">
        <x:v>Channel Instances!O1195</x:v>
      </x:c>
      <x:c r="F7255" s="7" t="str">
        <x:f>'Channel Instances'!O1195</x:f>
        <x:v>OPEN</x:v>
      </x:c>
    </x:row>
    <x:row r="7256">
      <x:c r="B7256" s="7" t="str">
        <x:v>PHY-07250</x:v>
      </x:c>
      <x:c r="C7256" s="7" t="str">
        <x:v>channel instance</x:v>
      </x:c>
      <x:c r="D7256" s="7" t="str">
        <x:v>CH-1190</x:v>
      </x:c>
      <x:c r="E7256" s="7" t="str">
        <x:v>Channel Instances!O1196</x:v>
      </x:c>
      <x:c r="F7256" s="7" t="str">
        <x:f>'Channel Instances'!O1196</x:f>
        <x:v>OPEN</x:v>
      </x:c>
    </x:row>
    <x:row r="7257">
      <x:c r="B7257" s="7" t="str">
        <x:v>PHY-07251</x:v>
      </x:c>
      <x:c r="C7257" s="7" t="str">
        <x:v>channel instance</x:v>
      </x:c>
      <x:c r="D7257" s="7" t="str">
        <x:v>CH-1191</x:v>
      </x:c>
      <x:c r="E7257" s="7" t="str">
        <x:v>Channel Instances!O1197</x:v>
      </x:c>
      <x:c r="F7257" s="7" t="str">
        <x:f>'Channel Instances'!O1197</x:f>
        <x:v>OPEN</x:v>
      </x:c>
    </x:row>
    <x:row r="7258">
      <x:c r="B7258" s="7" t="str">
        <x:v>PHY-07252</x:v>
      </x:c>
      <x:c r="C7258" s="7" t="str">
        <x:v>channel instance</x:v>
      </x:c>
      <x:c r="D7258" s="7" t="str">
        <x:v>CH-1192</x:v>
      </x:c>
      <x:c r="E7258" s="7" t="str">
        <x:v>Channel Instances!O1198</x:v>
      </x:c>
      <x:c r="F7258" s="7" t="str">
        <x:f>'Channel Instances'!O1198</x:f>
        <x:v>OPEN</x:v>
      </x:c>
    </x:row>
    <x:row r="7259">
      <x:c r="B7259" s="7" t="str">
        <x:v>PHY-07253</x:v>
      </x:c>
      <x:c r="C7259" s="7" t="str">
        <x:v>channel instance</x:v>
      </x:c>
      <x:c r="D7259" s="7" t="str">
        <x:v>CH-1193</x:v>
      </x:c>
      <x:c r="E7259" s="7" t="str">
        <x:v>Channel Instances!O1199</x:v>
      </x:c>
      <x:c r="F7259" s="7" t="str">
        <x:f>'Channel Instances'!O1199</x:f>
        <x:v>OPEN</x:v>
      </x:c>
    </x:row>
    <x:row r="7260">
      <x:c r="B7260" s="7" t="str">
        <x:v>PHY-07254</x:v>
      </x:c>
      <x:c r="C7260" s="7" t="str">
        <x:v>channel instance</x:v>
      </x:c>
      <x:c r="D7260" s="7" t="str">
        <x:v>CH-1194</x:v>
      </x:c>
      <x:c r="E7260" s="7" t="str">
        <x:v>Channel Instances!O1200</x:v>
      </x:c>
      <x:c r="F7260" s="7" t="str">
        <x:f>'Channel Instances'!O1200</x:f>
        <x:v>OPEN</x:v>
      </x:c>
    </x:row>
    <x:row r="7261">
      <x:c r="B7261" s="7" t="str">
        <x:v>PHY-07255</x:v>
      </x:c>
      <x:c r="C7261" s="7" t="str">
        <x:v>channel instance</x:v>
      </x:c>
      <x:c r="D7261" s="7" t="str">
        <x:v>CH-1195</x:v>
      </x:c>
      <x:c r="E7261" s="7" t="str">
        <x:v>Channel Instances!O1201</x:v>
      </x:c>
      <x:c r="F7261" s="7" t="str">
        <x:f>'Channel Instances'!O1201</x:f>
        <x:v>OPEN</x:v>
      </x:c>
    </x:row>
    <x:row r="7262">
      <x:c r="B7262" s="7" t="str">
        <x:v>PHY-07256</x:v>
      </x:c>
      <x:c r="C7262" s="7" t="str">
        <x:v>channel instance</x:v>
      </x:c>
      <x:c r="D7262" s="7" t="str">
        <x:v>CH-1196</x:v>
      </x:c>
      <x:c r="E7262" s="7" t="str">
        <x:v>Channel Instances!O1202</x:v>
      </x:c>
      <x:c r="F7262" s="7" t="str">
        <x:f>'Channel Instances'!O1202</x:f>
        <x:v>OPEN</x:v>
      </x:c>
    </x:row>
    <x:row r="7263">
      <x:c r="B7263" s="7" t="str">
        <x:v>PHY-07257</x:v>
      </x:c>
      <x:c r="C7263" s="7" t="str">
        <x:v>channel instance</x:v>
      </x:c>
      <x:c r="D7263" s="7" t="str">
        <x:v>CH-1197</x:v>
      </x:c>
      <x:c r="E7263" s="7" t="str">
        <x:v>Channel Instances!O1203</x:v>
      </x:c>
      <x:c r="F7263" s="7" t="str">
        <x:f>'Channel Instances'!O1203</x:f>
        <x:v>OPEN</x:v>
      </x:c>
    </x:row>
    <x:row r="7264">
      <x:c r="B7264" s="7" t="str">
        <x:v>PHY-07258</x:v>
      </x:c>
      <x:c r="C7264" s="7" t="str">
        <x:v>channel instance</x:v>
      </x:c>
      <x:c r="D7264" s="7" t="str">
        <x:v>CH-1198</x:v>
      </x:c>
      <x:c r="E7264" s="7" t="str">
        <x:v>Channel Instances!O1204</x:v>
      </x:c>
      <x:c r="F7264" s="7" t="str">
        <x:f>'Channel Instances'!O1204</x:f>
        <x:v>OPEN</x:v>
      </x:c>
    </x:row>
    <x:row r="7265">
      <x:c r="B7265" s="7" t="str">
        <x:v>PHY-07259</x:v>
      </x:c>
      <x:c r="C7265" s="7" t="str">
        <x:v>channel instance</x:v>
      </x:c>
      <x:c r="D7265" s="7" t="str">
        <x:v>CH-1199</x:v>
      </x:c>
      <x:c r="E7265" s="7" t="str">
        <x:v>Channel Instances!O1205</x:v>
      </x:c>
      <x:c r="F7265" s="7" t="str">
        <x:f>'Channel Instances'!O1205</x:f>
        <x:v>OPEN</x:v>
      </x:c>
    </x:row>
    <x:row r="7266">
      <x:c r="B7266" s="7" t="str">
        <x:v>PHY-07260</x:v>
      </x:c>
      <x:c r="C7266" s="7" t="str">
        <x:v>channel instance</x:v>
      </x:c>
      <x:c r="D7266" s="7" t="str">
        <x:v>CH-1200</x:v>
      </x:c>
      <x:c r="E7266" s="7" t="str">
        <x:v>Channel Instances!O1206</x:v>
      </x:c>
      <x:c r="F7266" s="7" t="str">
        <x:f>'Channel Instances'!O1206</x:f>
        <x:v>OPEN</x:v>
      </x:c>
    </x:row>
    <x:row r="7267">
      <x:c r="B7267" s="7" t="str">
        <x:v>PHY-07261</x:v>
      </x:c>
      <x:c r="C7267" s="7" t="str">
        <x:v>channel instance</x:v>
      </x:c>
      <x:c r="D7267" s="7" t="str">
        <x:v>CH-1201</x:v>
      </x:c>
      <x:c r="E7267" s="7" t="str">
        <x:v>Channel Instances!O1207</x:v>
      </x:c>
      <x:c r="F7267" s="7" t="str">
        <x:f>'Channel Instances'!O1207</x:f>
        <x:v>OPEN</x:v>
      </x:c>
    </x:row>
    <x:row r="7268">
      <x:c r="B7268" s="7" t="str">
        <x:v>PHY-07262</x:v>
      </x:c>
      <x:c r="C7268" s="7" t="str">
        <x:v>channel instance</x:v>
      </x:c>
      <x:c r="D7268" s="7" t="str">
        <x:v>CH-1202</x:v>
      </x:c>
      <x:c r="E7268" s="7" t="str">
        <x:v>Channel Instances!O1208</x:v>
      </x:c>
      <x:c r="F7268" s="7" t="str">
        <x:f>'Channel Instances'!O1208</x:f>
        <x:v>OPEN</x:v>
      </x:c>
    </x:row>
    <x:row r="7269">
      <x:c r="B7269" s="7" t="str">
        <x:v>PHY-07263</x:v>
      </x:c>
      <x:c r="C7269" s="7" t="str">
        <x:v>channel instance</x:v>
      </x:c>
      <x:c r="D7269" s="7" t="str">
        <x:v>CH-1203</x:v>
      </x:c>
      <x:c r="E7269" s="7" t="str">
        <x:v>Channel Instances!O1209</x:v>
      </x:c>
      <x:c r="F7269" s="7" t="str">
        <x:f>'Channel Instances'!O1209</x:f>
        <x:v>OPEN</x:v>
      </x:c>
    </x:row>
    <x:row r="7270">
      <x:c r="B7270" s="7" t="str">
        <x:v>PHY-07264</x:v>
      </x:c>
      <x:c r="C7270" s="7" t="str">
        <x:v>channel instance</x:v>
      </x:c>
      <x:c r="D7270" s="7" t="str">
        <x:v>CH-1204</x:v>
      </x:c>
      <x:c r="E7270" s="7" t="str">
        <x:v>Channel Instances!O1210</x:v>
      </x:c>
      <x:c r="F7270" s="7" t="str">
        <x:f>'Channel Instances'!O1210</x:f>
        <x:v>OPEN</x:v>
      </x:c>
    </x:row>
    <x:row r="7271">
      <x:c r="B7271" s="7" t="str">
        <x:v>PHY-07265</x:v>
      </x:c>
      <x:c r="C7271" s="7" t="str">
        <x:v>channel instance</x:v>
      </x:c>
      <x:c r="D7271" s="7" t="str">
        <x:v>CH-1205</x:v>
      </x:c>
      <x:c r="E7271" s="7" t="str">
        <x:v>Channel Instances!O1211</x:v>
      </x:c>
      <x:c r="F7271" s="7" t="str">
        <x:f>'Channel Instances'!O1211</x:f>
        <x:v>OPEN</x:v>
      </x:c>
    </x:row>
    <x:row r="7272">
      <x:c r="B7272" s="7" t="str">
        <x:v>PHY-07266</x:v>
      </x:c>
      <x:c r="C7272" s="7" t="str">
        <x:v>channel instance</x:v>
      </x:c>
      <x:c r="D7272" s="7" t="str">
        <x:v>CH-1206</x:v>
      </x:c>
      <x:c r="E7272" s="7" t="str">
        <x:v>Channel Instances!O1212</x:v>
      </x:c>
      <x:c r="F7272" s="7" t="str">
        <x:f>'Channel Instances'!O1212</x:f>
        <x:v>OPEN</x:v>
      </x:c>
    </x:row>
    <x:row r="7273">
      <x:c r="B7273" s="7" t="str">
        <x:v>PHY-07267</x:v>
      </x:c>
      <x:c r="C7273" s="7" t="str">
        <x:v>channel instance</x:v>
      </x:c>
      <x:c r="D7273" s="7" t="str">
        <x:v>CH-1207</x:v>
      </x:c>
      <x:c r="E7273" s="7" t="str">
        <x:v>Channel Instances!O1213</x:v>
      </x:c>
      <x:c r="F7273" s="7" t="str">
        <x:f>'Channel Instances'!O1213</x:f>
        <x:v>OPEN</x:v>
      </x:c>
    </x:row>
    <x:row r="7274">
      <x:c r="B7274" s="7" t="str">
        <x:v>PHY-07268</x:v>
      </x:c>
      <x:c r="C7274" s="7" t="str">
        <x:v>channel instance</x:v>
      </x:c>
      <x:c r="D7274" s="7" t="str">
        <x:v>CH-1208</x:v>
      </x:c>
      <x:c r="E7274" s="7" t="str">
        <x:v>Channel Instances!O1214</x:v>
      </x:c>
      <x:c r="F7274" s="7" t="str">
        <x:f>'Channel Instances'!O1214</x:f>
        <x:v>OPEN</x:v>
      </x:c>
    </x:row>
    <x:row r="7275">
      <x:c r="B7275" s="7" t="str">
        <x:v>PHY-07269</x:v>
      </x:c>
      <x:c r="C7275" s="7" t="str">
        <x:v>channel instance</x:v>
      </x:c>
      <x:c r="D7275" s="7" t="str">
        <x:v>CH-1209</x:v>
      </x:c>
      <x:c r="E7275" s="7" t="str">
        <x:v>Channel Instances!O1215</x:v>
      </x:c>
      <x:c r="F7275" s="7" t="str">
        <x:f>'Channel Instances'!O1215</x:f>
        <x:v>OPEN</x:v>
      </x:c>
    </x:row>
    <x:row r="7276">
      <x:c r="B7276" s="7" t="str">
        <x:v>PHY-07270</x:v>
      </x:c>
      <x:c r="C7276" s="7" t="str">
        <x:v>channel instance</x:v>
      </x:c>
      <x:c r="D7276" s="7" t="str">
        <x:v>CH-1210</x:v>
      </x:c>
      <x:c r="E7276" s="7" t="str">
        <x:v>Channel Instances!O1216</x:v>
      </x:c>
      <x:c r="F7276" s="7" t="str">
        <x:f>'Channel Instances'!O1216</x:f>
        <x:v>OPEN</x:v>
      </x:c>
    </x:row>
    <x:row r="7277">
      <x:c r="B7277" s="7" t="str">
        <x:v>PHY-07271</x:v>
      </x:c>
      <x:c r="C7277" s="7" t="str">
        <x:v>channel instance</x:v>
      </x:c>
      <x:c r="D7277" s="7" t="str">
        <x:v>CH-1211</x:v>
      </x:c>
      <x:c r="E7277" s="7" t="str">
        <x:v>Channel Instances!O1217</x:v>
      </x:c>
      <x:c r="F7277" s="7" t="str">
        <x:f>'Channel Instances'!O1217</x:f>
        <x:v>OPEN</x:v>
      </x:c>
    </x:row>
    <x:row r="7278">
      <x:c r="B7278" s="7" t="str">
        <x:v>PHY-07272</x:v>
      </x:c>
      <x:c r="C7278" s="7" t="str">
        <x:v>channel instance</x:v>
      </x:c>
      <x:c r="D7278" s="7" t="str">
        <x:v>CH-1212</x:v>
      </x:c>
      <x:c r="E7278" s="7" t="str">
        <x:v>Channel Instances!O1218</x:v>
      </x:c>
      <x:c r="F7278" s="7" t="str">
        <x:f>'Channel Instances'!O1218</x:f>
        <x:v>OPEN</x:v>
      </x:c>
    </x:row>
    <x:row r="7279">
      <x:c r="B7279" s="7" t="str">
        <x:v>PHY-07273</x:v>
      </x:c>
      <x:c r="C7279" s="7" t="str">
        <x:v>channel instance</x:v>
      </x:c>
      <x:c r="D7279" s="7" t="str">
        <x:v>CH-1213</x:v>
      </x:c>
      <x:c r="E7279" s="7" t="str">
        <x:v>Channel Instances!O1219</x:v>
      </x:c>
      <x:c r="F7279" s="7" t="str">
        <x:f>'Channel Instances'!O1219</x:f>
        <x:v>OPEN</x:v>
      </x:c>
    </x:row>
    <x:row r="7280">
      <x:c r="B7280" s="7" t="str">
        <x:v>PHY-07274</x:v>
      </x:c>
      <x:c r="C7280" s="7" t="str">
        <x:v>channel instance</x:v>
      </x:c>
      <x:c r="D7280" s="7" t="str">
        <x:v>CH-1214</x:v>
      </x:c>
      <x:c r="E7280" s="7" t="str">
        <x:v>Channel Instances!O1220</x:v>
      </x:c>
      <x:c r="F7280" s="7" t="str">
        <x:f>'Channel Instances'!O1220</x:f>
        <x:v>OPEN</x:v>
      </x:c>
    </x:row>
    <x:row r="7281">
      <x:c r="B7281" s="7" t="str">
        <x:v>PHY-07275</x:v>
      </x:c>
      <x:c r="C7281" s="7" t="str">
        <x:v>channel instance</x:v>
      </x:c>
      <x:c r="D7281" s="7" t="str">
        <x:v>CH-1215</x:v>
      </x:c>
      <x:c r="E7281" s="7" t="str">
        <x:v>Channel Instances!O1221</x:v>
      </x:c>
      <x:c r="F7281" s="7" t="str">
        <x:f>'Channel Instances'!O1221</x:f>
        <x:v>OPEN</x:v>
      </x:c>
    </x:row>
    <x:row r="7282">
      <x:c r="B7282" s="7" t="str">
        <x:v>PHY-07276</x:v>
      </x:c>
      <x:c r="C7282" s="7" t="str">
        <x:v>channel instance</x:v>
      </x:c>
      <x:c r="D7282" s="7" t="str">
        <x:v>CH-1216</x:v>
      </x:c>
      <x:c r="E7282" s="7" t="str">
        <x:v>Channel Instances!O1222</x:v>
      </x:c>
      <x:c r="F7282" s="7" t="str">
        <x:f>'Channel Instances'!O1222</x:f>
        <x:v>OPEN</x:v>
      </x:c>
    </x:row>
    <x:row r="7283">
      <x:c r="B7283" s="7" t="str">
        <x:v>PHY-07277</x:v>
      </x:c>
      <x:c r="C7283" s="7" t="str">
        <x:v>channel instance</x:v>
      </x:c>
      <x:c r="D7283" s="7" t="str">
        <x:v>CH-1217</x:v>
      </x:c>
      <x:c r="E7283" s="7" t="str">
        <x:v>Channel Instances!O1223</x:v>
      </x:c>
      <x:c r="F7283" s="7" t="str">
        <x:f>'Channel Instances'!O1223</x:f>
        <x:v>OPEN</x:v>
      </x:c>
    </x:row>
    <x:row r="7284">
      <x:c r="B7284" s="7" t="str">
        <x:v>PHY-07278</x:v>
      </x:c>
      <x:c r="C7284" s="7" t="str">
        <x:v>channel instance</x:v>
      </x:c>
      <x:c r="D7284" s="7" t="str">
        <x:v>CH-1218</x:v>
      </x:c>
      <x:c r="E7284" s="7" t="str">
        <x:v>Channel Instances!O1224</x:v>
      </x:c>
      <x:c r="F7284" s="7" t="str">
        <x:f>'Channel Instances'!O1224</x:f>
        <x:v>OPEN</x:v>
      </x:c>
    </x:row>
    <x:row r="7285">
      <x:c r="B7285" s="7" t="str">
        <x:v>PHY-07279</x:v>
      </x:c>
      <x:c r="C7285" s="7" t="str">
        <x:v>channel instance</x:v>
      </x:c>
      <x:c r="D7285" s="7" t="str">
        <x:v>CH-1219</x:v>
      </x:c>
      <x:c r="E7285" s="7" t="str">
        <x:v>Channel Instances!O1225</x:v>
      </x:c>
      <x:c r="F7285" s="7" t="str">
        <x:f>'Channel Instances'!O1225</x:f>
        <x:v>OPEN</x:v>
      </x:c>
    </x:row>
    <x:row r="7286">
      <x:c r="B7286" s="7" t="str">
        <x:v>PHY-07280</x:v>
      </x:c>
      <x:c r="C7286" s="7" t="str">
        <x:v>channel instance</x:v>
      </x:c>
      <x:c r="D7286" s="7" t="str">
        <x:v>CH-1220</x:v>
      </x:c>
      <x:c r="E7286" s="7" t="str">
        <x:v>Channel Instances!O1226</x:v>
      </x:c>
      <x:c r="F7286" s="7" t="str">
        <x:f>'Channel Instances'!O1226</x:f>
        <x:v>OPEN</x:v>
      </x:c>
    </x:row>
    <x:row r="7287">
      <x:c r="B7287" s="7" t="str">
        <x:v>PHY-07281</x:v>
      </x:c>
      <x:c r="C7287" s="7" t="str">
        <x:v>channel instance</x:v>
      </x:c>
      <x:c r="D7287" s="7" t="str">
        <x:v>CH-1221</x:v>
      </x:c>
      <x:c r="E7287" s="7" t="str">
        <x:v>Channel Instances!O1227</x:v>
      </x:c>
      <x:c r="F7287" s="7" t="str">
        <x:f>'Channel Instances'!O1227</x:f>
        <x:v>OPEN</x:v>
      </x:c>
    </x:row>
    <x:row r="7288">
      <x:c r="B7288" s="7" t="str">
        <x:v>PHY-07282</x:v>
      </x:c>
      <x:c r="C7288" s="7" t="str">
        <x:v>channel instance</x:v>
      </x:c>
      <x:c r="D7288" s="7" t="str">
        <x:v>CH-1222</x:v>
      </x:c>
      <x:c r="E7288" s="7" t="str">
        <x:v>Channel Instances!O1228</x:v>
      </x:c>
      <x:c r="F7288" s="7" t="str">
        <x:f>'Channel Instances'!O1228</x:f>
        <x:v>OPEN</x:v>
      </x:c>
    </x:row>
    <x:row r="7289">
      <x:c r="B7289" s="7" t="str">
        <x:v>PHY-07283</x:v>
      </x:c>
      <x:c r="C7289" s="7" t="str">
        <x:v>channel instance</x:v>
      </x:c>
      <x:c r="D7289" s="7" t="str">
        <x:v>CH-1223</x:v>
      </x:c>
      <x:c r="E7289" s="7" t="str">
        <x:v>Channel Instances!O1229</x:v>
      </x:c>
      <x:c r="F7289" s="7" t="str">
        <x:f>'Channel Instances'!O1229</x:f>
        <x:v>OPEN</x:v>
      </x:c>
    </x:row>
    <x:row r="7290">
      <x:c r="B7290" s="7" t="str">
        <x:v>PHY-07284</x:v>
      </x:c>
      <x:c r="C7290" s="7" t="str">
        <x:v>channel instance</x:v>
      </x:c>
      <x:c r="D7290" s="7" t="str">
        <x:v>CH-1224</x:v>
      </x:c>
      <x:c r="E7290" s="7" t="str">
        <x:v>Channel Instances!O1230</x:v>
      </x:c>
      <x:c r="F7290" s="7" t="str">
        <x:f>'Channel Instances'!O1230</x:f>
        <x:v>OPEN</x:v>
      </x:c>
    </x:row>
    <x:row r="7291">
      <x:c r="B7291" s="7" t="str">
        <x:v>PHY-07285</x:v>
      </x:c>
      <x:c r="C7291" s="7" t="str">
        <x:v>channel instance</x:v>
      </x:c>
      <x:c r="D7291" s="7" t="str">
        <x:v>CH-1225</x:v>
      </x:c>
      <x:c r="E7291" s="7" t="str">
        <x:v>Channel Instances!O1231</x:v>
      </x:c>
      <x:c r="F7291" s="7" t="str">
        <x:f>'Channel Instances'!O1231</x:f>
        <x:v>OPEN</x:v>
      </x:c>
    </x:row>
    <x:row r="7292">
      <x:c r="B7292" s="7" t="str">
        <x:v>PHY-07286</x:v>
      </x:c>
      <x:c r="C7292" s="7" t="str">
        <x:v>channel instance</x:v>
      </x:c>
      <x:c r="D7292" s="7" t="str">
        <x:v>CH-1226</x:v>
      </x:c>
      <x:c r="E7292" s="7" t="str">
        <x:v>Channel Instances!O1232</x:v>
      </x:c>
      <x:c r="F7292" s="7" t="str">
        <x:f>'Channel Instances'!O1232</x:f>
        <x:v>OPEN</x:v>
      </x:c>
    </x:row>
    <x:row r="7293">
      <x:c r="B7293" s="7" t="str">
        <x:v>PHY-07287</x:v>
      </x:c>
      <x:c r="C7293" s="7" t="str">
        <x:v>channel instance</x:v>
      </x:c>
      <x:c r="D7293" s="7" t="str">
        <x:v>CH-1227</x:v>
      </x:c>
      <x:c r="E7293" s="7" t="str">
        <x:v>Channel Instances!O1233</x:v>
      </x:c>
      <x:c r="F7293" s="7" t="str">
        <x:f>'Channel Instances'!O1233</x:f>
        <x:v>OPEN</x:v>
      </x:c>
    </x:row>
    <x:row r="7294">
      <x:c r="B7294" s="7" t="str">
        <x:v>PHY-07288</x:v>
      </x:c>
      <x:c r="C7294" s="7" t="str">
        <x:v>channel instance</x:v>
      </x:c>
      <x:c r="D7294" s="7" t="str">
        <x:v>CH-1228</x:v>
      </x:c>
      <x:c r="E7294" s="7" t="str">
        <x:v>Channel Instances!O1234</x:v>
      </x:c>
      <x:c r="F7294" s="7" t="str">
        <x:f>'Channel Instances'!O1234</x:f>
        <x:v>OPEN</x:v>
      </x:c>
    </x:row>
    <x:row r="7295">
      <x:c r="B7295" s="7" t="str">
        <x:v>PHY-07289</x:v>
      </x:c>
      <x:c r="C7295" s="7" t="str">
        <x:v>channel instance</x:v>
      </x:c>
      <x:c r="D7295" s="7" t="str">
        <x:v>CH-1229</x:v>
      </x:c>
      <x:c r="E7295" s="7" t="str">
        <x:v>Channel Instances!O1235</x:v>
      </x:c>
      <x:c r="F7295" s="7" t="str">
        <x:f>'Channel Instances'!O1235</x:f>
        <x:v>OPEN</x:v>
      </x:c>
    </x:row>
    <x:row r="7296">
      <x:c r="B7296" s="7" t="str">
        <x:v>PHY-07290</x:v>
      </x:c>
      <x:c r="C7296" s="7" t="str">
        <x:v>channel instance</x:v>
      </x:c>
      <x:c r="D7296" s="7" t="str">
        <x:v>CH-1230</x:v>
      </x:c>
      <x:c r="E7296" s="7" t="str">
        <x:v>Channel Instances!O1236</x:v>
      </x:c>
      <x:c r="F7296" s="7" t="str">
        <x:f>'Channel Instances'!O1236</x:f>
        <x:v>OPEN</x:v>
      </x:c>
    </x:row>
    <x:row r="7297">
      <x:c r="B7297" s="7" t="str">
        <x:v>PHY-07291</x:v>
      </x:c>
      <x:c r="C7297" s="7" t="str">
        <x:v>channel instance</x:v>
      </x:c>
      <x:c r="D7297" s="7" t="str">
        <x:v>CH-1231</x:v>
      </x:c>
      <x:c r="E7297" s="7" t="str">
        <x:v>Channel Instances!O1237</x:v>
      </x:c>
      <x:c r="F7297" s="7" t="str">
        <x:f>'Channel Instances'!O1237</x:f>
        <x:v>OPEN</x:v>
      </x:c>
    </x:row>
    <x:row r="7298">
      <x:c r="B7298" s="7" t="str">
        <x:v>PHY-07292</x:v>
      </x:c>
      <x:c r="C7298" s="7" t="str">
        <x:v>channel instance</x:v>
      </x:c>
      <x:c r="D7298" s="7" t="str">
        <x:v>CH-1232</x:v>
      </x:c>
      <x:c r="E7298" s="7" t="str">
        <x:v>Channel Instances!O1238</x:v>
      </x:c>
      <x:c r="F7298" s="7" t="str">
        <x:f>'Channel Instances'!O1238</x:f>
        <x:v>OPEN</x:v>
      </x:c>
    </x:row>
    <x:row r="7299">
      <x:c r="B7299" s="7" t="str">
        <x:v>PHY-07293</x:v>
      </x:c>
      <x:c r="C7299" s="7" t="str">
        <x:v>channel instance</x:v>
      </x:c>
      <x:c r="D7299" s="7" t="str">
        <x:v>CH-1233</x:v>
      </x:c>
      <x:c r="E7299" s="7" t="str">
        <x:v>Channel Instances!O1239</x:v>
      </x:c>
      <x:c r="F7299" s="7" t="str">
        <x:f>'Channel Instances'!O1239</x:f>
        <x:v>OPEN</x:v>
      </x:c>
    </x:row>
    <x:row r="7300">
      <x:c r="B7300" s="7" t="str">
        <x:v>PHY-07294</x:v>
      </x:c>
      <x:c r="C7300" s="7" t="str">
        <x:v>channel instance</x:v>
      </x:c>
      <x:c r="D7300" s="7" t="str">
        <x:v>CH-1234</x:v>
      </x:c>
      <x:c r="E7300" s="7" t="str">
        <x:v>Channel Instances!O1240</x:v>
      </x:c>
      <x:c r="F7300" s="7" t="str">
        <x:f>'Channel Instances'!O1240</x:f>
        <x:v>OPEN</x:v>
      </x:c>
    </x:row>
    <x:row r="7301">
      <x:c r="B7301" s="7" t="str">
        <x:v>PHY-07295</x:v>
      </x:c>
      <x:c r="C7301" s="7" t="str">
        <x:v>channel instance</x:v>
      </x:c>
      <x:c r="D7301" s="7" t="str">
        <x:v>CH-1235</x:v>
      </x:c>
      <x:c r="E7301" s="7" t="str">
        <x:v>Channel Instances!O1241</x:v>
      </x:c>
      <x:c r="F7301" s="7" t="str">
        <x:f>'Channel Instances'!O1241</x:f>
        <x:v>OPEN</x:v>
      </x:c>
    </x:row>
    <x:row r="7302">
      <x:c r="B7302" s="7" t="str">
        <x:v>PHY-07296</x:v>
      </x:c>
      <x:c r="C7302" s="7" t="str">
        <x:v>channel instance</x:v>
      </x:c>
      <x:c r="D7302" s="7" t="str">
        <x:v>CH-1236</x:v>
      </x:c>
      <x:c r="E7302" s="7" t="str">
        <x:v>Channel Instances!O1242</x:v>
      </x:c>
      <x:c r="F7302" s="7" t="str">
        <x:f>'Channel Instances'!O1242</x:f>
        <x:v>OPEN</x:v>
      </x:c>
    </x:row>
    <x:row r="7303">
      <x:c r="B7303" s="7" t="str">
        <x:v>PHY-07297</x:v>
      </x:c>
      <x:c r="C7303" s="7" t="str">
        <x:v>channel instance</x:v>
      </x:c>
      <x:c r="D7303" s="7" t="str">
        <x:v>CH-1237</x:v>
      </x:c>
      <x:c r="E7303" s="7" t="str">
        <x:v>Channel Instances!O1243</x:v>
      </x:c>
      <x:c r="F7303" s="7" t="str">
        <x:f>'Channel Instances'!O1243</x:f>
        <x:v>OPEN</x:v>
      </x:c>
    </x:row>
    <x:row r="7304">
      <x:c r="B7304" s="7" t="str">
        <x:v>PHY-07298</x:v>
      </x:c>
      <x:c r="C7304" s="7" t="str">
        <x:v>channel instance</x:v>
      </x:c>
      <x:c r="D7304" s="7" t="str">
        <x:v>CH-1238</x:v>
      </x:c>
      <x:c r="E7304" s="7" t="str">
        <x:v>Channel Instances!O1244</x:v>
      </x:c>
      <x:c r="F7304" s="7" t="str">
        <x:f>'Channel Instances'!O1244</x:f>
        <x:v>OPEN</x:v>
      </x:c>
    </x:row>
    <x:row r="7305">
      <x:c r="B7305" s="7" t="str">
        <x:v>PHY-07299</x:v>
      </x:c>
      <x:c r="C7305" s="7" t="str">
        <x:v>channel instance</x:v>
      </x:c>
      <x:c r="D7305" s="7" t="str">
        <x:v>CH-1239</x:v>
      </x:c>
      <x:c r="E7305" s="7" t="str">
        <x:v>Channel Instances!O1245</x:v>
      </x:c>
      <x:c r="F7305" s="7" t="str">
        <x:f>'Channel Instances'!O1245</x:f>
        <x:v>OPEN</x:v>
      </x:c>
    </x:row>
    <x:row r="7306">
      <x:c r="B7306" s="7" t="str">
        <x:v>PHY-07300</x:v>
      </x:c>
      <x:c r="C7306" s="7" t="str">
        <x:v>channel instance</x:v>
      </x:c>
      <x:c r="D7306" s="7" t="str">
        <x:v>CH-1240</x:v>
      </x:c>
      <x:c r="E7306" s="7" t="str">
        <x:v>Channel Instances!O1246</x:v>
      </x:c>
      <x:c r="F7306" s="7" t="str">
        <x:f>'Channel Instances'!O1246</x:f>
        <x:v>OPEN</x:v>
      </x:c>
    </x:row>
    <x:row r="7307">
      <x:c r="B7307" s="7" t="str">
        <x:v>PHY-07301</x:v>
      </x:c>
      <x:c r="C7307" s="7" t="str">
        <x:v>channel instance</x:v>
      </x:c>
      <x:c r="D7307" s="7" t="str">
        <x:v>CH-1241</x:v>
      </x:c>
      <x:c r="E7307" s="7" t="str">
        <x:v>Channel Instances!O1247</x:v>
      </x:c>
      <x:c r="F7307" s="7" t="str">
        <x:f>'Channel Instances'!O1247</x:f>
        <x:v>OPEN</x:v>
      </x:c>
    </x:row>
    <x:row r="7308">
      <x:c r="B7308" s="7" t="str">
        <x:v>PHY-07302</x:v>
      </x:c>
      <x:c r="C7308" s="7" t="str">
        <x:v>channel instance</x:v>
      </x:c>
      <x:c r="D7308" s="7" t="str">
        <x:v>CH-1242</x:v>
      </x:c>
      <x:c r="E7308" s="7" t="str">
        <x:v>Channel Instances!O1248</x:v>
      </x:c>
      <x:c r="F7308" s="7" t="str">
        <x:f>'Channel Instances'!O1248</x:f>
        <x:v>OPEN</x:v>
      </x:c>
    </x:row>
    <x:row r="7309">
      <x:c r="B7309" s="7" t="str">
        <x:v>PHY-07303</x:v>
      </x:c>
      <x:c r="C7309" s="7" t="str">
        <x:v>channel instance</x:v>
      </x:c>
      <x:c r="D7309" s="7" t="str">
        <x:v>CH-1243</x:v>
      </x:c>
      <x:c r="E7309" s="7" t="str">
        <x:v>Channel Instances!O1249</x:v>
      </x:c>
      <x:c r="F7309" s="7" t="str">
        <x:f>'Channel Instances'!O1249</x:f>
        <x:v>OPEN</x:v>
      </x:c>
    </x:row>
    <x:row r="7310">
      <x:c r="B7310" s="7" t="str">
        <x:v>PHY-07304</x:v>
      </x:c>
      <x:c r="C7310" s="7" t="str">
        <x:v>channel instance</x:v>
      </x:c>
      <x:c r="D7310" s="7" t="str">
        <x:v>CH-1244</x:v>
      </x:c>
      <x:c r="E7310" s="7" t="str">
        <x:v>Channel Instances!O1250</x:v>
      </x:c>
      <x:c r="F7310" s="7" t="str">
        <x:f>'Channel Instances'!O1250</x:f>
        <x:v>OPEN</x:v>
      </x:c>
    </x:row>
    <x:row r="7311">
      <x:c r="B7311" s="7" t="str">
        <x:v>PHY-07305</x:v>
      </x:c>
      <x:c r="C7311" s="7" t="str">
        <x:v>channel instance</x:v>
      </x:c>
      <x:c r="D7311" s="7" t="str">
        <x:v>CH-1245</x:v>
      </x:c>
      <x:c r="E7311" s="7" t="str">
        <x:v>Channel Instances!O1251</x:v>
      </x:c>
      <x:c r="F7311" s="7" t="str">
        <x:f>'Channel Instances'!O1251</x:f>
        <x:v>OPEN</x:v>
      </x:c>
    </x:row>
    <x:row r="7312">
      <x:c r="B7312" s="7" t="str">
        <x:v>PHY-07306</x:v>
      </x:c>
      <x:c r="C7312" s="7" t="str">
        <x:v>channel instance</x:v>
      </x:c>
      <x:c r="D7312" s="7" t="str">
        <x:v>CH-1246</x:v>
      </x:c>
      <x:c r="E7312" s="7" t="str">
        <x:v>Channel Instances!O1252</x:v>
      </x:c>
      <x:c r="F7312" s="7" t="str">
        <x:f>'Channel Instances'!O1252</x:f>
        <x:v>OPEN</x:v>
      </x:c>
    </x:row>
    <x:row r="7313">
      <x:c r="B7313" s="7" t="str">
        <x:v>PHY-07307</x:v>
      </x:c>
      <x:c r="C7313" s="7" t="str">
        <x:v>channel instance</x:v>
      </x:c>
      <x:c r="D7313" s="7" t="str">
        <x:v>CH-1247</x:v>
      </x:c>
      <x:c r="E7313" s="7" t="str">
        <x:v>Channel Instances!O1253</x:v>
      </x:c>
      <x:c r="F7313" s="7" t="str">
        <x:f>'Channel Instances'!O1253</x:f>
        <x:v>OPEN</x:v>
      </x:c>
    </x:row>
    <x:row r="7314">
      <x:c r="B7314" s="7" t="str">
        <x:v>PHY-07308</x:v>
      </x:c>
      <x:c r="C7314" s="7" t="str">
        <x:v>channel instance</x:v>
      </x:c>
      <x:c r="D7314" s="7" t="str">
        <x:v>CH-1248</x:v>
      </x:c>
      <x:c r="E7314" s="7" t="str">
        <x:v>Channel Instances!O1254</x:v>
      </x:c>
      <x:c r="F7314" s="7" t="str">
        <x:f>'Channel Instances'!O1254</x:f>
        <x:v>OPEN</x:v>
      </x:c>
    </x:row>
    <x:row r="7315">
      <x:c r="B7315" s="7" t="str">
        <x:v>PHY-07309</x:v>
      </x:c>
      <x:c r="C7315" s="7" t="str">
        <x:v>channel instance</x:v>
      </x:c>
      <x:c r="D7315" s="7" t="str">
        <x:v>CH-1249</x:v>
      </x:c>
      <x:c r="E7315" s="7" t="str">
        <x:v>Channel Instances!O1255</x:v>
      </x:c>
      <x:c r="F7315" s="7" t="str">
        <x:f>'Channel Instances'!O1255</x:f>
        <x:v>OPEN</x:v>
      </x:c>
    </x:row>
    <x:row r="7316">
      <x:c r="B7316" s="7" t="str">
        <x:v>PHY-07310</x:v>
      </x:c>
      <x:c r="C7316" s="7" t="str">
        <x:v>channel instance</x:v>
      </x:c>
      <x:c r="D7316" s="7" t="str">
        <x:v>CH-1250</x:v>
      </x:c>
      <x:c r="E7316" s="7" t="str">
        <x:v>Channel Instances!O1256</x:v>
      </x:c>
      <x:c r="F7316" s="7" t="str">
        <x:f>'Channel Instances'!O1256</x:f>
        <x:v>OPEN</x:v>
      </x:c>
    </x:row>
    <x:row r="7317">
      <x:c r="B7317" s="7" t="str">
        <x:v>PHY-07311</x:v>
      </x:c>
      <x:c r="C7317" s="7" t="str">
        <x:v>channel instance</x:v>
      </x:c>
      <x:c r="D7317" s="7" t="str">
        <x:v>CH-1251</x:v>
      </x:c>
      <x:c r="E7317" s="7" t="str">
        <x:v>Channel Instances!O1257</x:v>
      </x:c>
      <x:c r="F7317" s="7" t="str">
        <x:f>'Channel Instances'!O1257</x:f>
        <x:v>OPEN</x:v>
      </x:c>
    </x:row>
    <x:row r="7318">
      <x:c r="B7318" s="7" t="str">
        <x:v>PHY-07312</x:v>
      </x:c>
      <x:c r="C7318" s="7" t="str">
        <x:v>channel instance</x:v>
      </x:c>
      <x:c r="D7318" s="7" t="str">
        <x:v>CH-1252</x:v>
      </x:c>
      <x:c r="E7318" s="7" t="str">
        <x:v>Channel Instances!O1258</x:v>
      </x:c>
      <x:c r="F7318" s="7" t="str">
        <x:f>'Channel Instances'!O1258</x:f>
        <x:v>OPEN</x:v>
      </x:c>
    </x:row>
    <x:row r="7319">
      <x:c r="B7319" s="7" t="str">
        <x:v>PHY-07313</x:v>
      </x:c>
      <x:c r="C7319" s="7" t="str">
        <x:v>channel instance</x:v>
      </x:c>
      <x:c r="D7319" s="7" t="str">
        <x:v>CH-1253</x:v>
      </x:c>
      <x:c r="E7319" s="7" t="str">
        <x:v>Channel Instances!O1259</x:v>
      </x:c>
      <x:c r="F7319" s="7" t="str">
        <x:f>'Channel Instances'!O1259</x:f>
        <x:v>OPEN</x:v>
      </x:c>
    </x:row>
    <x:row r="7320">
      <x:c r="B7320" s="7" t="str">
        <x:v>PHY-07314</x:v>
      </x:c>
      <x:c r="C7320" s="7" t="str">
        <x:v>channel instance</x:v>
      </x:c>
      <x:c r="D7320" s="7" t="str">
        <x:v>CH-1254</x:v>
      </x:c>
      <x:c r="E7320" s="7" t="str">
        <x:v>Channel Instances!O1260</x:v>
      </x:c>
      <x:c r="F7320" s="7" t="str">
        <x:f>'Channel Instances'!O1260</x:f>
        <x:v>OPEN</x:v>
      </x:c>
    </x:row>
    <x:row r="7321">
      <x:c r="B7321" s="7" t="str">
        <x:v>PHY-07315</x:v>
      </x:c>
      <x:c r="C7321" s="7" t="str">
        <x:v>channel instance</x:v>
      </x:c>
      <x:c r="D7321" s="7" t="str">
        <x:v>CH-1255</x:v>
      </x:c>
      <x:c r="E7321" s="7" t="str">
        <x:v>Channel Instances!O1261</x:v>
      </x:c>
      <x:c r="F7321" s="7" t="str">
        <x:f>'Channel Instances'!O1261</x:f>
        <x:v>OPEN</x:v>
      </x:c>
    </x:row>
    <x:row r="7322">
      <x:c r="B7322" s="7" t="str">
        <x:v>PHY-07316</x:v>
      </x:c>
      <x:c r="C7322" s="7" t="str">
        <x:v>channel instance</x:v>
      </x:c>
      <x:c r="D7322" s="7" t="str">
        <x:v>CH-1256</x:v>
      </x:c>
      <x:c r="E7322" s="7" t="str">
        <x:v>Channel Instances!O1262</x:v>
      </x:c>
      <x:c r="F7322" s="7" t="str">
        <x:f>'Channel Instances'!O1262</x:f>
        <x:v>OPEN</x:v>
      </x:c>
    </x:row>
    <x:row r="7323">
      <x:c r="B7323" s="7" t="str">
        <x:v>PHY-07317</x:v>
      </x:c>
      <x:c r="C7323" s="7" t="str">
        <x:v>channel instance</x:v>
      </x:c>
      <x:c r="D7323" s="7" t="str">
        <x:v>CH-1257</x:v>
      </x:c>
      <x:c r="E7323" s="7" t="str">
        <x:v>Channel Instances!O1263</x:v>
      </x:c>
      <x:c r="F7323" s="7" t="str">
        <x:f>'Channel Instances'!O1263</x:f>
        <x:v>OPEN</x:v>
      </x:c>
    </x:row>
    <x:row r="7324">
      <x:c r="B7324" s="7" t="str">
        <x:v>PHY-07318</x:v>
      </x:c>
      <x:c r="C7324" s="7" t="str">
        <x:v>channel instance</x:v>
      </x:c>
      <x:c r="D7324" s="7" t="str">
        <x:v>CH-1258</x:v>
      </x:c>
      <x:c r="E7324" s="7" t="str">
        <x:v>Channel Instances!O1264</x:v>
      </x:c>
      <x:c r="F7324" s="7" t="str">
        <x:f>'Channel Instances'!O1264</x:f>
        <x:v>OPEN</x:v>
      </x:c>
    </x:row>
    <x:row r="7325">
      <x:c r="B7325" s="7" t="str">
        <x:v>PHY-07319</x:v>
      </x:c>
      <x:c r="C7325" s="7" t="str">
        <x:v>channel instance</x:v>
      </x:c>
      <x:c r="D7325" s="7" t="str">
        <x:v>CH-1259</x:v>
      </x:c>
      <x:c r="E7325" s="7" t="str">
        <x:v>Channel Instances!O1265</x:v>
      </x:c>
      <x:c r="F7325" s="7" t="str">
        <x:f>'Channel Instances'!O1265</x:f>
        <x:v>OPEN</x:v>
      </x:c>
    </x:row>
    <x:row r="7326">
      <x:c r="B7326" s="7" t="str">
        <x:v>PHY-07320</x:v>
      </x:c>
      <x:c r="C7326" s="7" t="str">
        <x:v>channel instance</x:v>
      </x:c>
      <x:c r="D7326" s="7" t="str">
        <x:v>CH-1260</x:v>
      </x:c>
      <x:c r="E7326" s="7" t="str">
        <x:v>Channel Instances!O1266</x:v>
      </x:c>
      <x:c r="F7326" s="7" t="str">
        <x:f>'Channel Instances'!O1266</x:f>
        <x:v>OPEN</x:v>
      </x:c>
    </x:row>
    <x:row r="7327">
      <x:c r="B7327" s="7" t="str">
        <x:v>PHY-07321</x:v>
      </x:c>
      <x:c r="C7327" s="7" t="str">
        <x:v>channel instance</x:v>
      </x:c>
      <x:c r="D7327" s="7" t="str">
        <x:v>CH-1261</x:v>
      </x:c>
      <x:c r="E7327" s="7" t="str">
        <x:v>Channel Instances!O1267</x:v>
      </x:c>
      <x:c r="F7327" s="7" t="str">
        <x:f>'Channel Instances'!O1267</x:f>
        <x:v>OPEN</x:v>
      </x:c>
    </x:row>
    <x:row r="7328">
      <x:c r="B7328" s="7" t="str">
        <x:v>PHY-07322</x:v>
      </x:c>
      <x:c r="C7328" s="7" t="str">
        <x:v>channel instance</x:v>
      </x:c>
      <x:c r="D7328" s="7" t="str">
        <x:v>CH-1262</x:v>
      </x:c>
      <x:c r="E7328" s="7" t="str">
        <x:v>Channel Instances!O1268</x:v>
      </x:c>
      <x:c r="F7328" s="7" t="str">
        <x:f>'Channel Instances'!O1268</x:f>
        <x:v>OPEN</x:v>
      </x:c>
    </x:row>
    <x:row r="7329">
      <x:c r="B7329" s="7" t="str">
        <x:v>PHY-07323</x:v>
      </x:c>
      <x:c r="C7329" s="7" t="str">
        <x:v>channel instance</x:v>
      </x:c>
      <x:c r="D7329" s="7" t="str">
        <x:v>CH-1263</x:v>
      </x:c>
      <x:c r="E7329" s="7" t="str">
        <x:v>Channel Instances!O1269</x:v>
      </x:c>
      <x:c r="F7329" s="7" t="str">
        <x:f>'Channel Instances'!O1269</x:f>
        <x:v>OPEN</x:v>
      </x:c>
    </x:row>
    <x:row r="7330">
      <x:c r="B7330" s="7" t="str">
        <x:v>PHY-07324</x:v>
      </x:c>
      <x:c r="C7330" s="7" t="str">
        <x:v>channel instance</x:v>
      </x:c>
      <x:c r="D7330" s="7" t="str">
        <x:v>CH-1264</x:v>
      </x:c>
      <x:c r="E7330" s="7" t="str">
        <x:v>Channel Instances!O1270</x:v>
      </x:c>
      <x:c r="F7330" s="7" t="str">
        <x:f>'Channel Instances'!O1270</x:f>
        <x:v>OPEN</x:v>
      </x:c>
    </x:row>
    <x:row r="7331">
      <x:c r="B7331" s="7" t="str">
        <x:v>PHY-07325</x:v>
      </x:c>
      <x:c r="C7331" s="7" t="str">
        <x:v>channel instance</x:v>
      </x:c>
      <x:c r="D7331" s="7" t="str">
        <x:v>CH-1265</x:v>
      </x:c>
      <x:c r="E7331" s="7" t="str">
        <x:v>Channel Instances!O1271</x:v>
      </x:c>
      <x:c r="F7331" s="7" t="str">
        <x:f>'Channel Instances'!O1271</x:f>
        <x:v>OPEN</x:v>
      </x:c>
    </x:row>
    <x:row r="7332">
      <x:c r="B7332" s="7" t="str">
        <x:v>PHY-07326</x:v>
      </x:c>
      <x:c r="C7332" s="7" t="str">
        <x:v>channel instance</x:v>
      </x:c>
      <x:c r="D7332" s="7" t="str">
        <x:v>CH-1266</x:v>
      </x:c>
      <x:c r="E7332" s="7" t="str">
        <x:v>Channel Instances!O1272</x:v>
      </x:c>
      <x:c r="F7332" s="7" t="str">
        <x:f>'Channel Instances'!O1272</x:f>
        <x:v>OPEN</x:v>
      </x:c>
    </x:row>
    <x:row r="7333">
      <x:c r="B7333" s="7" t="str">
        <x:v>PHY-07327</x:v>
      </x:c>
      <x:c r="C7333" s="7" t="str">
        <x:v>channel instance</x:v>
      </x:c>
      <x:c r="D7333" s="7" t="str">
        <x:v>CH-1267</x:v>
      </x:c>
      <x:c r="E7333" s="7" t="str">
        <x:v>Channel Instances!O1273</x:v>
      </x:c>
      <x:c r="F7333" s="7" t="str">
        <x:f>'Channel Instances'!O1273</x:f>
        <x:v>OPEN</x:v>
      </x:c>
    </x:row>
    <x:row r="7334">
      <x:c r="B7334" s="7" t="str">
        <x:v>PHY-07328</x:v>
      </x:c>
      <x:c r="C7334" s="7" t="str">
        <x:v>channel instance</x:v>
      </x:c>
      <x:c r="D7334" s="7" t="str">
        <x:v>CH-1268</x:v>
      </x:c>
      <x:c r="E7334" s="7" t="str">
        <x:v>Channel Instances!O1274</x:v>
      </x:c>
      <x:c r="F7334" s="7" t="str">
        <x:f>'Channel Instances'!O1274</x:f>
        <x:v>OPEN</x:v>
      </x:c>
    </x:row>
    <x:row r="7335">
      <x:c r="B7335" s="7" t="str">
        <x:v>PHY-07329</x:v>
      </x:c>
      <x:c r="C7335" s="7" t="str">
        <x:v>channel instance</x:v>
      </x:c>
      <x:c r="D7335" s="7" t="str">
        <x:v>CH-1269</x:v>
      </x:c>
      <x:c r="E7335" s="7" t="str">
        <x:v>Channel Instances!O1275</x:v>
      </x:c>
      <x:c r="F7335" s="7" t="str">
        <x:f>'Channel Instances'!O1275</x:f>
        <x:v>OPEN</x:v>
      </x:c>
    </x:row>
    <x:row r="7336">
      <x:c r="B7336" s="7" t="str">
        <x:v>PHY-07330</x:v>
      </x:c>
      <x:c r="C7336" s="7" t="str">
        <x:v>channel instance</x:v>
      </x:c>
      <x:c r="D7336" s="7" t="str">
        <x:v>CH-1270</x:v>
      </x:c>
      <x:c r="E7336" s="7" t="str">
        <x:v>Channel Instances!O1276</x:v>
      </x:c>
      <x:c r="F7336" s="7" t="str">
        <x:f>'Channel Instances'!O1276</x:f>
        <x:v>OPEN</x:v>
      </x:c>
    </x:row>
    <x:row r="7337">
      <x:c r="B7337" s="7" t="str">
        <x:v>PHY-07331</x:v>
      </x:c>
      <x:c r="C7337" s="7" t="str">
        <x:v>channel instance</x:v>
      </x:c>
      <x:c r="D7337" s="7" t="str">
        <x:v>CH-1271</x:v>
      </x:c>
      <x:c r="E7337" s="7" t="str">
        <x:v>Channel Instances!O1277</x:v>
      </x:c>
      <x:c r="F7337" s="7" t="str">
        <x:f>'Channel Instances'!O1277</x:f>
        <x:v>OPEN</x:v>
      </x:c>
    </x:row>
    <x:row r="7338">
      <x:c r="B7338" s="7" t="str">
        <x:v>PHY-07332</x:v>
      </x:c>
      <x:c r="C7338" s="7" t="str">
        <x:v>channel instance</x:v>
      </x:c>
      <x:c r="D7338" s="7" t="str">
        <x:v>CH-1272</x:v>
      </x:c>
      <x:c r="E7338" s="7" t="str">
        <x:v>Channel Instances!O1278</x:v>
      </x:c>
      <x:c r="F7338" s="7" t="str">
        <x:f>'Channel Instances'!O1278</x:f>
        <x:v>OPEN</x:v>
      </x:c>
    </x:row>
    <x:row r="7339">
      <x:c r="B7339" s="7" t="str">
        <x:v>PHY-07333</x:v>
      </x:c>
      <x:c r="C7339" s="7" t="str">
        <x:v>channel instance</x:v>
      </x:c>
      <x:c r="D7339" s="7" t="str">
        <x:v>CH-1273</x:v>
      </x:c>
      <x:c r="E7339" s="7" t="str">
        <x:v>Channel Instances!O1279</x:v>
      </x:c>
      <x:c r="F7339" s="7" t="str">
        <x:f>'Channel Instances'!O1279</x:f>
        <x:v>OPEN</x:v>
      </x:c>
    </x:row>
    <x:row r="7340">
      <x:c r="B7340" s="7" t="str">
        <x:v>PHY-07334</x:v>
      </x:c>
      <x:c r="C7340" s="7" t="str">
        <x:v>channel instance</x:v>
      </x:c>
      <x:c r="D7340" s="7" t="str">
        <x:v>CH-1274</x:v>
      </x:c>
      <x:c r="E7340" s="7" t="str">
        <x:v>Channel Instances!O1280</x:v>
      </x:c>
      <x:c r="F7340" s="7" t="str">
        <x:f>'Channel Instances'!O1280</x:f>
        <x:v>OPEN</x:v>
      </x:c>
    </x:row>
    <x:row r="7341">
      <x:c r="B7341" s="7" t="str">
        <x:v>PHY-07335</x:v>
      </x:c>
      <x:c r="C7341" s="7" t="str">
        <x:v>channel instance</x:v>
      </x:c>
      <x:c r="D7341" s="7" t="str">
        <x:v>CH-1275</x:v>
      </x:c>
      <x:c r="E7341" s="7" t="str">
        <x:v>Channel Instances!O1281</x:v>
      </x:c>
      <x:c r="F7341" s="7" t="str">
        <x:f>'Channel Instances'!O1281</x:f>
        <x:v>OPEN</x:v>
      </x:c>
    </x:row>
    <x:row r="7342">
      <x:c r="B7342" s="7" t="str">
        <x:v>PHY-07336</x:v>
      </x:c>
      <x:c r="C7342" s="7" t="str">
        <x:v>channel instance</x:v>
      </x:c>
      <x:c r="D7342" s="7" t="str">
        <x:v>CH-1276</x:v>
      </x:c>
      <x:c r="E7342" s="7" t="str">
        <x:v>Channel Instances!O1282</x:v>
      </x:c>
      <x:c r="F7342" s="7" t="str">
        <x:f>'Channel Instances'!O1282</x:f>
        <x:v>OPEN</x:v>
      </x:c>
    </x:row>
    <x:row r="7343">
      <x:c r="B7343" s="7" t="str">
        <x:v>PHY-07337</x:v>
      </x:c>
      <x:c r="C7343" s="7" t="str">
        <x:v>channel instance</x:v>
      </x:c>
      <x:c r="D7343" s="7" t="str">
        <x:v>CH-1277</x:v>
      </x:c>
      <x:c r="E7343" s="7" t="str">
        <x:v>Channel Instances!O1283</x:v>
      </x:c>
      <x:c r="F7343" s="7" t="str">
        <x:f>'Channel Instances'!O1283</x:f>
        <x:v>OPEN</x:v>
      </x:c>
    </x:row>
    <x:row r="7344">
      <x:c r="B7344" s="7" t="str">
        <x:v>PHY-07338</x:v>
      </x:c>
      <x:c r="C7344" s="7" t="str">
        <x:v>channel instance</x:v>
      </x:c>
      <x:c r="D7344" s="7" t="str">
        <x:v>CH-1278</x:v>
      </x:c>
      <x:c r="E7344" s="7" t="str">
        <x:v>Channel Instances!O1284</x:v>
      </x:c>
      <x:c r="F7344" s="7" t="str">
        <x:f>'Channel Instances'!O1284</x:f>
        <x:v>OPEN</x:v>
      </x:c>
    </x:row>
    <x:row r="7345">
      <x:c r="B7345" s="7" t="str">
        <x:v>PHY-07339</x:v>
      </x:c>
      <x:c r="C7345" s="7" t="str">
        <x:v>channel instance</x:v>
      </x:c>
      <x:c r="D7345" s="7" t="str">
        <x:v>CH-1279</x:v>
      </x:c>
      <x:c r="E7345" s="7" t="str">
        <x:v>Channel Instances!O1285</x:v>
      </x:c>
      <x:c r="F7345" s="7" t="str">
        <x:f>'Channel Instances'!O1285</x:f>
        <x:v>OPEN</x:v>
      </x:c>
    </x:row>
    <x:row r="7346">
      <x:c r="B7346" s="7" t="str">
        <x:v>PHY-07340</x:v>
      </x:c>
      <x:c r="C7346" s="7" t="str">
        <x:v>channel instance</x:v>
      </x:c>
      <x:c r="D7346" s="7" t="str">
        <x:v>CH-1280</x:v>
      </x:c>
      <x:c r="E7346" s="7" t="str">
        <x:v>Channel Instances!O1286</x:v>
      </x:c>
      <x:c r="F7346" s="7" t="str">
        <x:f>'Channel Instances'!O1286</x:f>
        <x:v>OPEN</x:v>
      </x:c>
    </x:row>
    <x:row r="7347">
      <x:c r="B7347" s="7" t="str">
        <x:v>PHY-07341</x:v>
      </x:c>
      <x:c r="C7347" s="7" t="str">
        <x:v>channel instance</x:v>
      </x:c>
      <x:c r="D7347" s="7" t="str">
        <x:v>CH-1281</x:v>
      </x:c>
      <x:c r="E7347" s="7" t="str">
        <x:v>Channel Instances!O1287</x:v>
      </x:c>
      <x:c r="F7347" s="7" t="str">
        <x:f>'Channel Instances'!O1287</x:f>
        <x:v>OPEN</x:v>
      </x:c>
    </x:row>
    <x:row r="7348">
      <x:c r="B7348" s="7" t="str">
        <x:v>PHY-07342</x:v>
      </x:c>
      <x:c r="C7348" s="7" t="str">
        <x:v>channel instance</x:v>
      </x:c>
      <x:c r="D7348" s="7" t="str">
        <x:v>CH-1282</x:v>
      </x:c>
      <x:c r="E7348" s="7" t="str">
        <x:v>Channel Instances!O1288</x:v>
      </x:c>
      <x:c r="F7348" s="7" t="str">
        <x:f>'Channel Instances'!O1288</x:f>
        <x:v>OPEN</x:v>
      </x:c>
    </x:row>
    <x:row r="7349">
      <x:c r="B7349" s="7" t="str">
        <x:v>PHY-07343</x:v>
      </x:c>
      <x:c r="C7349" s="7" t="str">
        <x:v>channel instance</x:v>
      </x:c>
      <x:c r="D7349" s="7" t="str">
        <x:v>CH-1283</x:v>
      </x:c>
      <x:c r="E7349" s="7" t="str">
        <x:v>Channel Instances!O1289</x:v>
      </x:c>
      <x:c r="F7349" s="7" t="str">
        <x:f>'Channel Instances'!O1289</x:f>
        <x:v>OPEN</x:v>
      </x:c>
    </x:row>
    <x:row r="7350">
      <x:c r="B7350" s="7" t="str">
        <x:v>PHY-07344</x:v>
      </x:c>
      <x:c r="C7350" s="7" t="str">
        <x:v>channel instance</x:v>
      </x:c>
      <x:c r="D7350" s="7" t="str">
        <x:v>CH-1284</x:v>
      </x:c>
      <x:c r="E7350" s="7" t="str">
        <x:v>Channel Instances!O1290</x:v>
      </x:c>
      <x:c r="F7350" s="7" t="str">
        <x:f>'Channel Instances'!O1290</x:f>
        <x:v>OPEN</x:v>
      </x:c>
    </x:row>
    <x:row r="7351">
      <x:c r="B7351" s="7" t="str">
        <x:v>PHY-07345</x:v>
      </x:c>
      <x:c r="C7351" s="7" t="str">
        <x:v>channel instance</x:v>
      </x:c>
      <x:c r="D7351" s="7" t="str">
        <x:v>CH-1285</x:v>
      </x:c>
      <x:c r="E7351" s="7" t="str">
        <x:v>Channel Instances!O1291</x:v>
      </x:c>
      <x:c r="F7351" s="7" t="str">
        <x:f>'Channel Instances'!O1291</x:f>
        <x:v>OPEN</x:v>
      </x:c>
    </x:row>
    <x:row r="7352">
      <x:c r="B7352" s="7" t="str">
        <x:v>PHY-07346</x:v>
      </x:c>
      <x:c r="C7352" s="7" t="str">
        <x:v>channel instance</x:v>
      </x:c>
      <x:c r="D7352" s="7" t="str">
        <x:v>CH-1286</x:v>
      </x:c>
      <x:c r="E7352" s="7" t="str">
        <x:v>Channel Instances!O1292</x:v>
      </x:c>
      <x:c r="F7352" s="7" t="str">
        <x:f>'Channel Instances'!O1292</x:f>
        <x:v>OPEN</x:v>
      </x:c>
    </x:row>
    <x:row r="7353">
      <x:c r="B7353" s="7" t="str">
        <x:v>PHY-07347</x:v>
      </x:c>
      <x:c r="C7353" s="7" t="str">
        <x:v>channel instance</x:v>
      </x:c>
      <x:c r="D7353" s="7" t="str">
        <x:v>CH-1287</x:v>
      </x:c>
      <x:c r="E7353" s="7" t="str">
        <x:v>Channel Instances!O1293</x:v>
      </x:c>
      <x:c r="F7353" s="7" t="str">
        <x:f>'Channel Instances'!O1293</x:f>
        <x:v>OPEN</x:v>
      </x:c>
    </x:row>
    <x:row r="7354">
      <x:c r="B7354" s="7" t="str">
        <x:v>PHY-07348</x:v>
      </x:c>
      <x:c r="C7354" s="7" t="str">
        <x:v>channel instance</x:v>
      </x:c>
      <x:c r="D7354" s="7" t="str">
        <x:v>CH-1288</x:v>
      </x:c>
      <x:c r="E7354" s="7" t="str">
        <x:v>Channel Instances!O1294</x:v>
      </x:c>
      <x:c r="F7354" s="7" t="str">
        <x:f>'Channel Instances'!O1294</x:f>
        <x:v>OPEN</x:v>
      </x:c>
    </x:row>
    <x:row r="7355">
      <x:c r="B7355" s="7" t="str">
        <x:v>PHY-07349</x:v>
      </x:c>
      <x:c r="C7355" s="7" t="str">
        <x:v>channel instance</x:v>
      </x:c>
      <x:c r="D7355" s="7" t="str">
        <x:v>CH-1289</x:v>
      </x:c>
      <x:c r="E7355" s="7" t="str">
        <x:v>Channel Instances!O1295</x:v>
      </x:c>
      <x:c r="F7355" s="7" t="str">
        <x:f>'Channel Instances'!O1295</x:f>
        <x:v>OPEN</x:v>
      </x:c>
    </x:row>
    <x:row r="7356">
      <x:c r="B7356" s="7" t="str">
        <x:v>PHY-07350</x:v>
      </x:c>
      <x:c r="C7356" s="7" t="str">
        <x:v>channel instance</x:v>
      </x:c>
      <x:c r="D7356" s="7" t="str">
        <x:v>CH-1290</x:v>
      </x:c>
      <x:c r="E7356" s="7" t="str">
        <x:v>Channel Instances!O1296</x:v>
      </x:c>
      <x:c r="F7356" s="7" t="str">
        <x:f>'Channel Instances'!O1296</x:f>
        <x:v>OPEN</x:v>
      </x:c>
    </x:row>
    <x:row r="7357">
      <x:c r="B7357" s="7" t="str">
        <x:v>PHY-07351</x:v>
      </x:c>
      <x:c r="C7357" s="7" t="str">
        <x:v>channel instance</x:v>
      </x:c>
      <x:c r="D7357" s="7" t="str">
        <x:v>CH-1291</x:v>
      </x:c>
      <x:c r="E7357" s="7" t="str">
        <x:v>Channel Instances!O1297</x:v>
      </x:c>
      <x:c r="F7357" s="7" t="str">
        <x:f>'Channel Instances'!O1297</x:f>
        <x:v>OPEN</x:v>
      </x:c>
    </x:row>
    <x:row r="7358">
      <x:c r="B7358" s="7" t="str">
        <x:v>PHY-07352</x:v>
      </x:c>
      <x:c r="C7358" s="7" t="str">
        <x:v>channel instance</x:v>
      </x:c>
      <x:c r="D7358" s="7" t="str">
        <x:v>CH-1292</x:v>
      </x:c>
      <x:c r="E7358" s="7" t="str">
        <x:v>Channel Instances!O1298</x:v>
      </x:c>
      <x:c r="F7358" s="7" t="str">
        <x:f>'Channel Instances'!O1298</x:f>
        <x:v>OPEN</x:v>
      </x:c>
    </x:row>
    <x:row r="7359">
      <x:c r="B7359" s="7" t="str">
        <x:v>PHY-07353</x:v>
      </x:c>
      <x:c r="C7359" s="7" t="str">
        <x:v>channel instance</x:v>
      </x:c>
      <x:c r="D7359" s="7" t="str">
        <x:v>CH-1293</x:v>
      </x:c>
      <x:c r="E7359" s="7" t="str">
        <x:v>Channel Instances!O1299</x:v>
      </x:c>
      <x:c r="F7359" s="7" t="str">
        <x:f>'Channel Instances'!O1299</x:f>
        <x:v>OPEN</x:v>
      </x:c>
    </x:row>
    <x:row r="7360">
      <x:c r="B7360" s="7" t="str">
        <x:v>PHY-07354</x:v>
      </x:c>
      <x:c r="C7360" s="7" t="str">
        <x:v>channel instance</x:v>
      </x:c>
      <x:c r="D7360" s="7" t="str">
        <x:v>CH-1294</x:v>
      </x:c>
      <x:c r="E7360" s="7" t="str">
        <x:v>Channel Instances!O1300</x:v>
      </x:c>
      <x:c r="F7360" s="7" t="str">
        <x:f>'Channel Instances'!O1300</x:f>
        <x:v>OPEN</x:v>
      </x:c>
    </x:row>
    <x:row r="7361">
      <x:c r="B7361" s="7" t="str">
        <x:v>PHY-07355</x:v>
      </x:c>
      <x:c r="C7361" s="7" t="str">
        <x:v>channel instance</x:v>
      </x:c>
      <x:c r="D7361" s="7" t="str">
        <x:v>CH-1295</x:v>
      </x:c>
      <x:c r="E7361" s="7" t="str">
        <x:v>Channel Instances!O1301</x:v>
      </x:c>
      <x:c r="F7361" s="7" t="str">
        <x:f>'Channel Instances'!O1301</x:f>
        <x:v>OPEN</x:v>
      </x:c>
    </x:row>
    <x:row r="7362">
      <x:c r="B7362" s="7" t="str">
        <x:v>PHY-07356</x:v>
      </x:c>
      <x:c r="C7362" s="7" t="str">
        <x:v>channel instance</x:v>
      </x:c>
      <x:c r="D7362" s="7" t="str">
        <x:v>CH-1296</x:v>
      </x:c>
      <x:c r="E7362" s="7" t="str">
        <x:v>Channel Instances!O1302</x:v>
      </x:c>
      <x:c r="F7362" s="7" t="str">
        <x:f>'Channel Instances'!O1302</x:f>
        <x:v>OPEN</x:v>
      </x:c>
    </x:row>
    <x:row r="7363">
      <x:c r="B7363" s="7" t="str">
        <x:v>PHY-07357</x:v>
      </x:c>
      <x:c r="C7363" s="7" t="str">
        <x:v>channel instance</x:v>
      </x:c>
      <x:c r="D7363" s="7" t="str">
        <x:v>CH-1297</x:v>
      </x:c>
      <x:c r="E7363" s="7" t="str">
        <x:v>Channel Instances!O1303</x:v>
      </x:c>
      <x:c r="F7363" s="7" t="str">
        <x:f>'Channel Instances'!O1303</x:f>
        <x:v>OPEN</x:v>
      </x:c>
    </x:row>
    <x:row r="7364">
      <x:c r="B7364" s="7" t="str">
        <x:v>PHY-07358</x:v>
      </x:c>
      <x:c r="C7364" s="7" t="str">
        <x:v>channel instance</x:v>
      </x:c>
      <x:c r="D7364" s="7" t="str">
        <x:v>CH-1298</x:v>
      </x:c>
      <x:c r="E7364" s="7" t="str">
        <x:v>Channel Instances!O1304</x:v>
      </x:c>
      <x:c r="F7364" s="7" t="str">
        <x:f>'Channel Instances'!O1304</x:f>
        <x:v>OPEN</x:v>
      </x:c>
    </x:row>
    <x:row r="7365">
      <x:c r="B7365" s="7" t="str">
        <x:v>PHY-07359</x:v>
      </x:c>
      <x:c r="C7365" s="7" t="str">
        <x:v>channel instance</x:v>
      </x:c>
      <x:c r="D7365" s="7" t="str">
        <x:v>CH-1299</x:v>
      </x:c>
      <x:c r="E7365" s="7" t="str">
        <x:v>Channel Instances!O1305</x:v>
      </x:c>
      <x:c r="F7365" s="7" t="str">
        <x:f>'Channel Instances'!O1305</x:f>
        <x:v>OPEN</x:v>
      </x:c>
    </x:row>
    <x:row r="7366">
      <x:c r="B7366" s="7" t="str">
        <x:v>PHY-07360</x:v>
      </x:c>
      <x:c r="C7366" s="7" t="str">
        <x:v>channel instance</x:v>
      </x:c>
      <x:c r="D7366" s="7" t="str">
        <x:v>CH-1300</x:v>
      </x:c>
      <x:c r="E7366" s="7" t="str">
        <x:v>Channel Instances!O1306</x:v>
      </x:c>
      <x:c r="F7366" s="7" t="str">
        <x:f>'Channel Instances'!O1306</x:f>
        <x:v>OPEN</x:v>
      </x:c>
    </x:row>
    <x:row r="7367">
      <x:c r="B7367" s="7" t="str">
        <x:v>PHY-07361</x:v>
      </x:c>
      <x:c r="C7367" s="7" t="str">
        <x:v>channel instance</x:v>
      </x:c>
      <x:c r="D7367" s="7" t="str">
        <x:v>CH-1301</x:v>
      </x:c>
      <x:c r="E7367" s="7" t="str">
        <x:v>Channel Instances!O1307</x:v>
      </x:c>
      <x:c r="F7367" s="7" t="str">
        <x:f>'Channel Instances'!O1307</x:f>
        <x:v>OPEN</x:v>
      </x:c>
    </x:row>
    <x:row r="7368">
      <x:c r="B7368" s="7" t="str">
        <x:v>PHY-07362</x:v>
      </x:c>
      <x:c r="C7368" s="7" t="str">
        <x:v>channel instance</x:v>
      </x:c>
      <x:c r="D7368" s="7" t="str">
        <x:v>CH-1302</x:v>
      </x:c>
      <x:c r="E7368" s="7" t="str">
        <x:v>Channel Instances!O1308</x:v>
      </x:c>
      <x:c r="F7368" s="7" t="str">
        <x:f>'Channel Instances'!O1308</x:f>
        <x:v>OPEN</x:v>
      </x:c>
    </x:row>
    <x:row r="7369">
      <x:c r="B7369" s="7" t="str">
        <x:v>PHY-07363</x:v>
      </x:c>
      <x:c r="C7369" s="7" t="str">
        <x:v>channel instance</x:v>
      </x:c>
      <x:c r="D7369" s="7" t="str">
        <x:v>CH-1303</x:v>
      </x:c>
      <x:c r="E7369" s="7" t="str">
        <x:v>Channel Instances!O1309</x:v>
      </x:c>
      <x:c r="F7369" s="7" t="str">
        <x:f>'Channel Instances'!O1309</x:f>
        <x:v>OPEN</x:v>
      </x:c>
    </x:row>
    <x:row r="7370">
      <x:c r="B7370" s="7" t="str">
        <x:v>PHY-07364</x:v>
      </x:c>
      <x:c r="C7370" s="7" t="str">
        <x:v>channel instance</x:v>
      </x:c>
      <x:c r="D7370" s="7" t="str">
        <x:v>CH-1304</x:v>
      </x:c>
      <x:c r="E7370" s="7" t="str">
        <x:v>Channel Instances!O1310</x:v>
      </x:c>
      <x:c r="F7370" s="7" t="str">
        <x:f>'Channel Instances'!O1310</x:f>
        <x:v>OPEN</x:v>
      </x:c>
    </x:row>
    <x:row r="7371">
      <x:c r="B7371" s="7" t="str">
        <x:v>PHY-07365</x:v>
      </x:c>
      <x:c r="C7371" s="7" t="str">
        <x:v>channel instance</x:v>
      </x:c>
      <x:c r="D7371" s="7" t="str">
        <x:v>CH-1305</x:v>
      </x:c>
      <x:c r="E7371" s="7" t="str">
        <x:v>Channel Instances!O1311</x:v>
      </x:c>
      <x:c r="F7371" s="7" t="str">
        <x:f>'Channel Instances'!O1311</x:f>
        <x:v>OPEN</x:v>
      </x:c>
    </x:row>
    <x:row r="7372">
      <x:c r="B7372" s="7" t="str">
        <x:v>PHY-07366</x:v>
      </x:c>
      <x:c r="C7372" s="7" t="str">
        <x:v>channel instance</x:v>
      </x:c>
      <x:c r="D7372" s="7" t="str">
        <x:v>CH-1306</x:v>
      </x:c>
      <x:c r="E7372" s="7" t="str">
        <x:v>Channel Instances!O1312</x:v>
      </x:c>
      <x:c r="F7372" s="7" t="str">
        <x:f>'Channel Instances'!O1312</x:f>
        <x:v>OPEN</x:v>
      </x:c>
    </x:row>
    <x:row r="7373">
      <x:c r="B7373" s="7" t="str">
        <x:v>PHY-07367</x:v>
      </x:c>
      <x:c r="C7373" s="7" t="str">
        <x:v>channel instance</x:v>
      </x:c>
      <x:c r="D7373" s="7" t="str">
        <x:v>CH-1307</x:v>
      </x:c>
      <x:c r="E7373" s="7" t="str">
        <x:v>Channel Instances!O1313</x:v>
      </x:c>
      <x:c r="F7373" s="7" t="str">
        <x:f>'Channel Instances'!O1313</x:f>
        <x:v>OPEN</x:v>
      </x:c>
    </x:row>
    <x:row r="7374">
      <x:c r="B7374" s="7" t="str">
        <x:v>PHY-07368</x:v>
      </x:c>
      <x:c r="C7374" s="7" t="str">
        <x:v>channel instance</x:v>
      </x:c>
      <x:c r="D7374" s="7" t="str">
        <x:v>CH-1308</x:v>
      </x:c>
      <x:c r="E7374" s="7" t="str">
        <x:v>Channel Instances!O1314</x:v>
      </x:c>
      <x:c r="F7374" s="7" t="str">
        <x:f>'Channel Instances'!O1314</x:f>
        <x:v>OPEN</x:v>
      </x:c>
    </x:row>
    <x:row r="7375">
      <x:c r="B7375" s="7" t="str">
        <x:v>PHY-07369</x:v>
      </x:c>
      <x:c r="C7375" s="7" t="str">
        <x:v>channel instance</x:v>
      </x:c>
      <x:c r="D7375" s="7" t="str">
        <x:v>CH-1309</x:v>
      </x:c>
      <x:c r="E7375" s="7" t="str">
        <x:v>Channel Instances!O1315</x:v>
      </x:c>
      <x:c r="F7375" s="7" t="str">
        <x:f>'Channel Instances'!O1315</x:f>
        <x:v>OPEN</x:v>
      </x:c>
    </x:row>
    <x:row r="7376">
      <x:c r="B7376" s="7" t="str">
        <x:v>PHY-07370</x:v>
      </x:c>
      <x:c r="C7376" s="7" t="str">
        <x:v>channel instance</x:v>
      </x:c>
      <x:c r="D7376" s="7" t="str">
        <x:v>CH-1310</x:v>
      </x:c>
      <x:c r="E7376" s="7" t="str">
        <x:v>Channel Instances!O1316</x:v>
      </x:c>
      <x:c r="F7376" s="7" t="str">
        <x:f>'Channel Instances'!O1316</x:f>
        <x:v>OPEN</x:v>
      </x:c>
    </x:row>
    <x:row r="7377">
      <x:c r="B7377" s="7" t="str">
        <x:v>PHY-07371</x:v>
      </x:c>
      <x:c r="C7377" s="7" t="str">
        <x:v>channel instance</x:v>
      </x:c>
      <x:c r="D7377" s="7" t="str">
        <x:v>CH-1311</x:v>
      </x:c>
      <x:c r="E7377" s="7" t="str">
        <x:v>Channel Instances!O1317</x:v>
      </x:c>
      <x:c r="F7377" s="7" t="str">
        <x:f>'Channel Instances'!O1317</x:f>
        <x:v>OPEN</x:v>
      </x:c>
    </x:row>
    <x:row r="7378">
      <x:c r="B7378" s="7" t="str">
        <x:v>PHY-07372</x:v>
      </x:c>
      <x:c r="C7378" s="7" t="str">
        <x:v>channel instance</x:v>
      </x:c>
      <x:c r="D7378" s="7" t="str">
        <x:v>CH-1312</x:v>
      </x:c>
      <x:c r="E7378" s="7" t="str">
        <x:v>Channel Instances!O1318</x:v>
      </x:c>
      <x:c r="F7378" s="7" t="str">
        <x:f>'Channel Instances'!O1318</x:f>
        <x:v>OPEN</x:v>
      </x:c>
    </x:row>
    <x:row r="7379">
      <x:c r="B7379" s="7" t="str">
        <x:v>PHY-07373</x:v>
      </x:c>
      <x:c r="C7379" s="7" t="str">
        <x:v>channel instance</x:v>
      </x:c>
      <x:c r="D7379" s="7" t="str">
        <x:v>CH-1313</x:v>
      </x:c>
      <x:c r="E7379" s="7" t="str">
        <x:v>Channel Instances!O1319</x:v>
      </x:c>
      <x:c r="F7379" s="7" t="str">
        <x:f>'Channel Instances'!O1319</x:f>
        <x:v>OPEN</x:v>
      </x:c>
    </x:row>
    <x:row r="7380">
      <x:c r="B7380" s="7" t="str">
        <x:v>PHY-07374</x:v>
      </x:c>
      <x:c r="C7380" s="7" t="str">
        <x:v>channel instance</x:v>
      </x:c>
      <x:c r="D7380" s="7" t="str">
        <x:v>CH-1314</x:v>
      </x:c>
      <x:c r="E7380" s="7" t="str">
        <x:v>Channel Instances!O1320</x:v>
      </x:c>
      <x:c r="F7380" s="7" t="str">
        <x:f>'Channel Instances'!O1320</x:f>
        <x:v>OPEN</x:v>
      </x:c>
    </x:row>
    <x:row r="7381">
      <x:c r="B7381" s="7" t="str">
        <x:v>PHY-07375</x:v>
      </x:c>
      <x:c r="C7381" s="7" t="str">
        <x:v>channel instance</x:v>
      </x:c>
      <x:c r="D7381" s="7" t="str">
        <x:v>CH-1315</x:v>
      </x:c>
      <x:c r="E7381" s="7" t="str">
        <x:v>Channel Instances!O1321</x:v>
      </x:c>
      <x:c r="F7381" s="7" t="str">
        <x:f>'Channel Instances'!O1321</x:f>
        <x:v>OPEN</x:v>
      </x:c>
    </x:row>
    <x:row r="7382">
      <x:c r="B7382" s="7" t="str">
        <x:v>PHY-07376</x:v>
      </x:c>
      <x:c r="C7382" s="7" t="str">
        <x:v>channel instance</x:v>
      </x:c>
      <x:c r="D7382" s="7" t="str">
        <x:v>CH-1316</x:v>
      </x:c>
      <x:c r="E7382" s="7" t="str">
        <x:v>Channel Instances!O1322</x:v>
      </x:c>
      <x:c r="F7382" s="7" t="str">
        <x:f>'Channel Instances'!O1322</x:f>
        <x:v>OPEN</x:v>
      </x:c>
    </x:row>
    <x:row r="7383">
      <x:c r="B7383" s="7" t="str">
        <x:v>PHY-07377</x:v>
      </x:c>
      <x:c r="C7383" s="7" t="str">
        <x:v>channel instance</x:v>
      </x:c>
      <x:c r="D7383" s="7" t="str">
        <x:v>CH-1317</x:v>
      </x:c>
      <x:c r="E7383" s="7" t="str">
        <x:v>Channel Instances!O1323</x:v>
      </x:c>
      <x:c r="F7383" s="7" t="str">
        <x:f>'Channel Instances'!O1323</x:f>
        <x:v>OPEN</x:v>
      </x:c>
    </x:row>
    <x:row r="7384">
      <x:c r="B7384" s="7" t="str">
        <x:v>PHY-07378</x:v>
      </x:c>
      <x:c r="C7384" s="7" t="str">
        <x:v>channel instance</x:v>
      </x:c>
      <x:c r="D7384" s="7" t="str">
        <x:v>CH-1318</x:v>
      </x:c>
      <x:c r="E7384" s="7" t="str">
        <x:v>Channel Instances!O1324</x:v>
      </x:c>
      <x:c r="F7384" s="7" t="str">
        <x:f>'Channel Instances'!O1324</x:f>
        <x:v>OPEN</x:v>
      </x:c>
    </x:row>
    <x:row r="7385">
      <x:c r="B7385" s="7" t="str">
        <x:v>PHY-07379</x:v>
      </x:c>
      <x:c r="C7385" s="7" t="str">
        <x:v>channel instance</x:v>
      </x:c>
      <x:c r="D7385" s="7" t="str">
        <x:v>CH-1319</x:v>
      </x:c>
      <x:c r="E7385" s="7" t="str">
        <x:v>Channel Instances!O1325</x:v>
      </x:c>
      <x:c r="F7385" s="7" t="str">
        <x:f>'Channel Instances'!O1325</x:f>
        <x:v>OPEN</x:v>
      </x:c>
    </x:row>
    <x:row r="7386">
      <x:c r="B7386" s="7" t="str">
        <x:v>PHY-07380</x:v>
      </x:c>
      <x:c r="C7386" s="7" t="str">
        <x:v>channel instance</x:v>
      </x:c>
      <x:c r="D7386" s="7" t="str">
        <x:v>CH-1320</x:v>
      </x:c>
      <x:c r="E7386" s="7" t="str">
        <x:v>Channel Instances!O1326</x:v>
      </x:c>
      <x:c r="F7386" s="7" t="str">
        <x:f>'Channel Instances'!O1326</x:f>
        <x:v>OPEN</x:v>
      </x:c>
    </x:row>
    <x:row r="7387">
      <x:c r="B7387" s="7" t="str">
        <x:v>PHY-07381</x:v>
      </x:c>
      <x:c r="C7387" s="7" t="str">
        <x:v>channel instance</x:v>
      </x:c>
      <x:c r="D7387" s="7" t="str">
        <x:v>CH-1321</x:v>
      </x:c>
      <x:c r="E7387" s="7" t="str">
        <x:v>Channel Instances!O1327</x:v>
      </x:c>
      <x:c r="F7387" s="7" t="str">
        <x:f>'Channel Instances'!O1327</x:f>
        <x:v>OPEN</x:v>
      </x:c>
    </x:row>
    <x:row r="7388">
      <x:c r="B7388" s="7" t="str">
        <x:v>PHY-07382</x:v>
      </x:c>
      <x:c r="C7388" s="7" t="str">
        <x:v>channel instance</x:v>
      </x:c>
      <x:c r="D7388" s="7" t="str">
        <x:v>CH-1322</x:v>
      </x:c>
      <x:c r="E7388" s="7" t="str">
        <x:v>Channel Instances!O1328</x:v>
      </x:c>
      <x:c r="F7388" s="7" t="str">
        <x:f>'Channel Instances'!O1328</x:f>
        <x:v>OPEN</x:v>
      </x:c>
    </x:row>
    <x:row r="7389">
      <x:c r="B7389" s="7" t="str">
        <x:v>PHY-07383</x:v>
      </x:c>
      <x:c r="C7389" s="7" t="str">
        <x:v>channel instance</x:v>
      </x:c>
      <x:c r="D7389" s="7" t="str">
        <x:v>CH-1323</x:v>
      </x:c>
      <x:c r="E7389" s="7" t="str">
        <x:v>Channel Instances!O1329</x:v>
      </x:c>
      <x:c r="F7389" s="7" t="str">
        <x:f>'Channel Instances'!O1329</x:f>
        <x:v>OPEN</x:v>
      </x:c>
    </x:row>
    <x:row r="7390">
      <x:c r="B7390" s="7" t="str">
        <x:v>PHY-07384</x:v>
      </x:c>
      <x:c r="C7390" s="7" t="str">
        <x:v>channel instance</x:v>
      </x:c>
      <x:c r="D7390" s="7" t="str">
        <x:v>CH-1324</x:v>
      </x:c>
      <x:c r="E7390" s="7" t="str">
        <x:v>Channel Instances!O1330</x:v>
      </x:c>
      <x:c r="F7390" s="7" t="str">
        <x:f>'Channel Instances'!O1330</x:f>
        <x:v>OPEN</x:v>
      </x:c>
    </x:row>
    <x:row r="7391">
      <x:c r="B7391" s="7" t="str">
        <x:v>PHY-07385</x:v>
      </x:c>
      <x:c r="C7391" s="7" t="str">
        <x:v>channel instance</x:v>
      </x:c>
      <x:c r="D7391" s="7" t="str">
        <x:v>CH-1325</x:v>
      </x:c>
      <x:c r="E7391" s="7" t="str">
        <x:v>Channel Instances!O1331</x:v>
      </x:c>
      <x:c r="F7391" s="7" t="str">
        <x:f>'Channel Instances'!O1331</x:f>
        <x:v>OPEN</x:v>
      </x:c>
    </x:row>
    <x:row r="7392">
      <x:c r="B7392" s="7" t="str">
        <x:v>PHY-07386</x:v>
      </x:c>
      <x:c r="C7392" s="7" t="str">
        <x:v>channel instance</x:v>
      </x:c>
      <x:c r="D7392" s="7" t="str">
        <x:v>CH-1326</x:v>
      </x:c>
      <x:c r="E7392" s="7" t="str">
        <x:v>Channel Instances!O1332</x:v>
      </x:c>
      <x:c r="F7392" s="7" t="str">
        <x:f>'Channel Instances'!O1332</x:f>
        <x:v>OPEN</x:v>
      </x:c>
    </x:row>
    <x:row r="7393">
      <x:c r="B7393" s="7" t="str">
        <x:v>PHY-07387</x:v>
      </x:c>
      <x:c r="C7393" s="7" t="str">
        <x:v>channel instance</x:v>
      </x:c>
      <x:c r="D7393" s="7" t="str">
        <x:v>CH-1327</x:v>
      </x:c>
      <x:c r="E7393" s="7" t="str">
        <x:v>Channel Instances!O1333</x:v>
      </x:c>
      <x:c r="F7393" s="7" t="str">
        <x:f>'Channel Instances'!O1333</x:f>
        <x:v>OPEN</x:v>
      </x:c>
    </x:row>
    <x:row r="7394">
      <x:c r="B7394" s="7" t="str">
        <x:v>PHY-07388</x:v>
      </x:c>
      <x:c r="C7394" s="7" t="str">
        <x:v>channel instance</x:v>
      </x:c>
      <x:c r="D7394" s="7" t="str">
        <x:v>CH-1328</x:v>
      </x:c>
      <x:c r="E7394" s="7" t="str">
        <x:v>Channel Instances!O1334</x:v>
      </x:c>
      <x:c r="F7394" s="7" t="str">
        <x:f>'Channel Instances'!O1334</x:f>
        <x:v>OPEN</x:v>
      </x:c>
    </x:row>
    <x:row r="7395">
      <x:c r="B7395" s="7" t="str">
        <x:v>PHY-07389</x:v>
      </x:c>
      <x:c r="C7395" s="7" t="str">
        <x:v>channel instance</x:v>
      </x:c>
      <x:c r="D7395" s="7" t="str">
        <x:v>CH-1329</x:v>
      </x:c>
      <x:c r="E7395" s="7" t="str">
        <x:v>Channel Instances!O1335</x:v>
      </x:c>
      <x:c r="F7395" s="7" t="str">
        <x:f>'Channel Instances'!O1335</x:f>
        <x:v>OPEN</x:v>
      </x:c>
    </x:row>
    <x:row r="7396">
      <x:c r="B7396" s="7" t="str">
        <x:v>PHY-07390</x:v>
      </x:c>
      <x:c r="C7396" s="7" t="str">
        <x:v>channel instance</x:v>
      </x:c>
      <x:c r="D7396" s="7" t="str">
        <x:v>CH-1330</x:v>
      </x:c>
      <x:c r="E7396" s="7" t="str">
        <x:v>Channel Instances!O1336</x:v>
      </x:c>
      <x:c r="F7396" s="7" t="str">
        <x:f>'Channel Instances'!O1336</x:f>
        <x:v>OPEN</x:v>
      </x:c>
    </x:row>
    <x:row r="7397">
      <x:c r="B7397" s="7" t="str">
        <x:v>PHY-07391</x:v>
      </x:c>
      <x:c r="C7397" s="7" t="str">
        <x:v>channel instance</x:v>
      </x:c>
      <x:c r="D7397" s="7" t="str">
        <x:v>CH-1331</x:v>
      </x:c>
      <x:c r="E7397" s="7" t="str">
        <x:v>Channel Instances!O1337</x:v>
      </x:c>
      <x:c r="F7397" s="7" t="str">
        <x:f>'Channel Instances'!O1337</x:f>
        <x:v>OPEN</x:v>
      </x:c>
    </x:row>
    <x:row r="7398">
      <x:c r="B7398" s="7" t="str">
        <x:v>PHY-07392</x:v>
      </x:c>
      <x:c r="C7398" s="7" t="str">
        <x:v>channel instance</x:v>
      </x:c>
      <x:c r="D7398" s="7" t="str">
        <x:v>CH-1332</x:v>
      </x:c>
      <x:c r="E7398" s="7" t="str">
        <x:v>Channel Instances!O1338</x:v>
      </x:c>
      <x:c r="F7398" s="7" t="str">
        <x:f>'Channel Instances'!O1338</x:f>
        <x:v>OPEN</x:v>
      </x:c>
    </x:row>
    <x:row r="7399">
      <x:c r="B7399" s="7" t="str">
        <x:v>PHY-07393</x:v>
      </x:c>
      <x:c r="C7399" s="7" t="str">
        <x:v>channel instance</x:v>
      </x:c>
      <x:c r="D7399" s="7" t="str">
        <x:v>CH-1333</x:v>
      </x:c>
      <x:c r="E7399" s="7" t="str">
        <x:v>Channel Instances!O1339</x:v>
      </x:c>
      <x:c r="F7399" s="7" t="str">
        <x:f>'Channel Instances'!O1339</x:f>
        <x:v>OPEN</x:v>
      </x:c>
    </x:row>
    <x:row r="7400">
      <x:c r="B7400" s="7" t="str">
        <x:v>PHY-07394</x:v>
      </x:c>
      <x:c r="C7400" s="7" t="str">
        <x:v>channel instance</x:v>
      </x:c>
      <x:c r="D7400" s="7" t="str">
        <x:v>CH-1334</x:v>
      </x:c>
      <x:c r="E7400" s="7" t="str">
        <x:v>Channel Instances!O1340</x:v>
      </x:c>
      <x:c r="F7400" s="7" t="str">
        <x:f>'Channel Instances'!O1340</x:f>
        <x:v>OPEN</x:v>
      </x:c>
    </x:row>
    <x:row r="7401">
      <x:c r="B7401" s="7" t="str">
        <x:v>PHY-07395</x:v>
      </x:c>
      <x:c r="C7401" s="7" t="str">
        <x:v>channel instance</x:v>
      </x:c>
      <x:c r="D7401" s="7" t="str">
        <x:v>CH-1335</x:v>
      </x:c>
      <x:c r="E7401" s="7" t="str">
        <x:v>Channel Instances!O1341</x:v>
      </x:c>
      <x:c r="F7401" s="7" t="str">
        <x:f>'Channel Instances'!O1341</x:f>
        <x:v>OPEN</x:v>
      </x:c>
    </x:row>
    <x:row r="7402">
      <x:c r="B7402" s="7" t="str">
        <x:v>PHY-07396</x:v>
      </x:c>
      <x:c r="C7402" s="7" t="str">
        <x:v>channel instance</x:v>
      </x:c>
      <x:c r="D7402" s="7" t="str">
        <x:v>CH-1336</x:v>
      </x:c>
      <x:c r="E7402" s="7" t="str">
        <x:v>Channel Instances!O1342</x:v>
      </x:c>
      <x:c r="F7402" s="7" t="str">
        <x:f>'Channel Instances'!O1342</x:f>
        <x:v>OPEN</x:v>
      </x:c>
    </x:row>
    <x:row r="7403">
      <x:c r="B7403" s="7" t="str">
        <x:v>PHY-07397</x:v>
      </x:c>
      <x:c r="C7403" s="7" t="str">
        <x:v>channel instance</x:v>
      </x:c>
      <x:c r="D7403" s="7" t="str">
        <x:v>CH-1337</x:v>
      </x:c>
      <x:c r="E7403" s="7" t="str">
        <x:v>Channel Instances!O1343</x:v>
      </x:c>
      <x:c r="F7403" s="7" t="str">
        <x:f>'Channel Instances'!O1343</x:f>
        <x:v>OPEN</x:v>
      </x:c>
    </x:row>
    <x:row r="7404">
      <x:c r="B7404" s="7" t="str">
        <x:v>PHY-07398</x:v>
      </x:c>
      <x:c r="C7404" s="7" t="str">
        <x:v>channel instance</x:v>
      </x:c>
      <x:c r="D7404" s="7" t="str">
        <x:v>CH-1338</x:v>
      </x:c>
      <x:c r="E7404" s="7" t="str">
        <x:v>Channel Instances!O1344</x:v>
      </x:c>
      <x:c r="F7404" s="7" t="str">
        <x:f>'Channel Instances'!O1344</x:f>
        <x:v>OPEN</x:v>
      </x:c>
    </x:row>
    <x:row r="7405">
      <x:c r="B7405" s="7" t="str">
        <x:v>PHY-07399</x:v>
      </x:c>
      <x:c r="C7405" s="7" t="str">
        <x:v>channel instance</x:v>
      </x:c>
      <x:c r="D7405" s="7" t="str">
        <x:v>CH-1339</x:v>
      </x:c>
      <x:c r="E7405" s="7" t="str">
        <x:v>Channel Instances!O1345</x:v>
      </x:c>
      <x:c r="F7405" s="7" t="str">
        <x:f>'Channel Instances'!O1345</x:f>
        <x:v>OPEN</x:v>
      </x:c>
    </x:row>
    <x:row r="7406">
      <x:c r="B7406" s="7" t="str">
        <x:v>PHY-07400</x:v>
      </x:c>
      <x:c r="C7406" s="7" t="str">
        <x:v>channel instance</x:v>
      </x:c>
      <x:c r="D7406" s="7" t="str">
        <x:v>CH-1340</x:v>
      </x:c>
      <x:c r="E7406" s="7" t="str">
        <x:v>Channel Instances!O1346</x:v>
      </x:c>
      <x:c r="F7406" s="7" t="str">
        <x:f>'Channel Instances'!O1346</x:f>
        <x:v>OPEN</x:v>
      </x:c>
    </x:row>
    <x:row r="7407">
      <x:c r="B7407" s="7" t="str">
        <x:v>PHY-07401</x:v>
      </x:c>
      <x:c r="C7407" s="7" t="str">
        <x:v>channel instance</x:v>
      </x:c>
      <x:c r="D7407" s="7" t="str">
        <x:v>CH-1341</x:v>
      </x:c>
      <x:c r="E7407" s="7" t="str">
        <x:v>Channel Instances!O1347</x:v>
      </x:c>
      <x:c r="F7407" s="7" t="str">
        <x:f>'Channel Instances'!O1347</x:f>
        <x:v>OPEN</x:v>
      </x:c>
    </x:row>
    <x:row r="7408">
      <x:c r="B7408" s="7" t="str">
        <x:v>PHY-07402</x:v>
      </x:c>
      <x:c r="C7408" s="7" t="str">
        <x:v>channel instance</x:v>
      </x:c>
      <x:c r="D7408" s="7" t="str">
        <x:v>CH-1342</x:v>
      </x:c>
      <x:c r="E7408" s="7" t="str">
        <x:v>Channel Instances!O1348</x:v>
      </x:c>
      <x:c r="F7408" s="7" t="str">
        <x:f>'Channel Instances'!O1348</x:f>
        <x:v>OPEN</x:v>
      </x:c>
    </x:row>
    <x:row r="7409">
      <x:c r="B7409" s="7" t="str">
        <x:v>PHY-07403</x:v>
      </x:c>
      <x:c r="C7409" s="7" t="str">
        <x:v>channel instance</x:v>
      </x:c>
      <x:c r="D7409" s="7" t="str">
        <x:v>CH-1343</x:v>
      </x:c>
      <x:c r="E7409" s="7" t="str">
        <x:v>Channel Instances!O1349</x:v>
      </x:c>
      <x:c r="F7409" s="7" t="str">
        <x:f>'Channel Instances'!O1349</x:f>
        <x:v>OPEN</x:v>
      </x:c>
    </x:row>
    <x:row r="7410">
      <x:c r="B7410" s="7" t="str">
        <x:v>PHY-07404</x:v>
      </x:c>
      <x:c r="C7410" s="7" t="str">
        <x:v>channel instance</x:v>
      </x:c>
      <x:c r="D7410" s="7" t="str">
        <x:v>CH-1344</x:v>
      </x:c>
      <x:c r="E7410" s="7" t="str">
        <x:v>Channel Instances!O1350</x:v>
      </x:c>
      <x:c r="F7410" s="7" t="str">
        <x:f>'Channel Instances'!O1350</x:f>
        <x:v>OPEN</x:v>
      </x:c>
    </x:row>
    <x:row r="7411">
      <x:c r="B7411" s="7" t="str">
        <x:v>PHY-07405</x:v>
      </x:c>
      <x:c r="C7411" s="7" t="str">
        <x:v>channel instance</x:v>
      </x:c>
      <x:c r="D7411" s="7" t="str">
        <x:v>CH-1345</x:v>
      </x:c>
      <x:c r="E7411" s="7" t="str">
        <x:v>Channel Instances!O1351</x:v>
      </x:c>
      <x:c r="F7411" s="7" t="str">
        <x:f>'Channel Instances'!O1351</x:f>
        <x:v>OPEN</x:v>
      </x:c>
    </x:row>
    <x:row r="7412">
      <x:c r="B7412" s="7" t="str">
        <x:v>PHY-07406</x:v>
      </x:c>
      <x:c r="C7412" s="7" t="str">
        <x:v>channel instance</x:v>
      </x:c>
      <x:c r="D7412" s="7" t="str">
        <x:v>CH-1346</x:v>
      </x:c>
      <x:c r="E7412" s="7" t="str">
        <x:v>Channel Instances!O1352</x:v>
      </x:c>
      <x:c r="F7412" s="7" t="str">
        <x:f>'Channel Instances'!O1352</x:f>
        <x:v>OPEN</x:v>
      </x:c>
    </x:row>
    <x:row r="7413">
      <x:c r="B7413" s="7" t="str">
        <x:v>PHY-07407</x:v>
      </x:c>
      <x:c r="C7413" s="7" t="str">
        <x:v>channel instance</x:v>
      </x:c>
      <x:c r="D7413" s="7" t="str">
        <x:v>CH-1347</x:v>
      </x:c>
      <x:c r="E7413" s="7" t="str">
        <x:v>Channel Instances!O1353</x:v>
      </x:c>
      <x:c r="F7413" s="7" t="str">
        <x:f>'Channel Instances'!O1353</x:f>
        <x:v>OPEN</x:v>
      </x:c>
    </x:row>
    <x:row r="7414">
      <x:c r="B7414" s="7" t="str">
        <x:v>PHY-07408</x:v>
      </x:c>
      <x:c r="C7414" s="7" t="str">
        <x:v>channel instance</x:v>
      </x:c>
      <x:c r="D7414" s="7" t="str">
        <x:v>CH-1348</x:v>
      </x:c>
      <x:c r="E7414" s="7" t="str">
        <x:v>Channel Instances!O1354</x:v>
      </x:c>
      <x:c r="F7414" s="7" t="str">
        <x:f>'Channel Instances'!O1354</x:f>
        <x:v>OPEN</x:v>
      </x:c>
    </x:row>
    <x:row r="7415">
      <x:c r="B7415" s="7" t="str">
        <x:v>PHY-07409</x:v>
      </x:c>
      <x:c r="C7415" s="7" t="str">
        <x:v>channel instance</x:v>
      </x:c>
      <x:c r="D7415" s="7" t="str">
        <x:v>CH-1349</x:v>
      </x:c>
      <x:c r="E7415" s="7" t="str">
        <x:v>Channel Instances!O1355</x:v>
      </x:c>
      <x:c r="F7415" s="7" t="str">
        <x:f>'Channel Instances'!O1355</x:f>
        <x:v>OPEN</x:v>
      </x:c>
    </x:row>
    <x:row r="7416">
      <x:c r="B7416" s="7" t="str">
        <x:v>PHY-07410</x:v>
      </x:c>
      <x:c r="C7416" s="7" t="str">
        <x:v>channel instance</x:v>
      </x:c>
      <x:c r="D7416" s="7" t="str">
        <x:v>CH-1350</x:v>
      </x:c>
      <x:c r="E7416" s="7" t="str">
        <x:v>Channel Instances!O1356</x:v>
      </x:c>
      <x:c r="F7416" s="7" t="str">
        <x:f>'Channel Instances'!O1356</x:f>
        <x:v>OPEN</x:v>
      </x:c>
    </x:row>
    <x:row r="7417">
      <x:c r="B7417" s="7" t="str">
        <x:v>PHY-07411</x:v>
      </x:c>
      <x:c r="C7417" s="7" t="str">
        <x:v>channel instance</x:v>
      </x:c>
      <x:c r="D7417" s="7" t="str">
        <x:v>CH-1351</x:v>
      </x:c>
      <x:c r="E7417" s="7" t="str">
        <x:v>Channel Instances!O1357</x:v>
      </x:c>
      <x:c r="F7417" s="7" t="str">
        <x:f>'Channel Instances'!O1357</x:f>
        <x:v>OPEN</x:v>
      </x:c>
    </x:row>
    <x:row r="7418">
      <x:c r="B7418" s="7" t="str">
        <x:v>PHY-07412</x:v>
      </x:c>
      <x:c r="C7418" s="7" t="str">
        <x:v>channel instance</x:v>
      </x:c>
      <x:c r="D7418" s="7" t="str">
        <x:v>CH-1352</x:v>
      </x:c>
      <x:c r="E7418" s="7" t="str">
        <x:v>Channel Instances!O1358</x:v>
      </x:c>
      <x:c r="F7418" s="7" t="str">
        <x:f>'Channel Instances'!O1358</x:f>
        <x:v>OPEN</x:v>
      </x:c>
    </x:row>
    <x:row r="7419">
      <x:c r="B7419" s="7" t="str">
        <x:v>PHY-07413</x:v>
      </x:c>
      <x:c r="C7419" s="7" t="str">
        <x:v>channel instance</x:v>
      </x:c>
      <x:c r="D7419" s="7" t="str">
        <x:v>CH-1353</x:v>
      </x:c>
      <x:c r="E7419" s="7" t="str">
        <x:v>Channel Instances!O1359</x:v>
      </x:c>
      <x:c r="F7419" s="7" t="str">
        <x:f>'Channel Instances'!O1359</x:f>
        <x:v>OPEN</x:v>
      </x:c>
    </x:row>
    <x:row r="7420">
      <x:c r="B7420" s="7" t="str">
        <x:v>PHY-07414</x:v>
      </x:c>
      <x:c r="C7420" s="7" t="str">
        <x:v>channel instance</x:v>
      </x:c>
      <x:c r="D7420" s="7" t="str">
        <x:v>CH-1354</x:v>
      </x:c>
      <x:c r="E7420" s="7" t="str">
        <x:v>Channel Instances!O1360</x:v>
      </x:c>
      <x:c r="F7420" s="7" t="str">
        <x:f>'Channel Instances'!O1360</x:f>
        <x:v>OPEN</x:v>
      </x:c>
    </x:row>
    <x:row r="7421">
      <x:c r="B7421" s="7" t="str">
        <x:v>PHY-07415</x:v>
      </x:c>
      <x:c r="C7421" s="7" t="str">
        <x:v>channel instance</x:v>
      </x:c>
      <x:c r="D7421" s="7" t="str">
        <x:v>CH-1355</x:v>
      </x:c>
      <x:c r="E7421" s="7" t="str">
        <x:v>Channel Instances!O1361</x:v>
      </x:c>
      <x:c r="F7421" s="7" t="str">
        <x:f>'Channel Instances'!O1361</x:f>
        <x:v>OPEN</x:v>
      </x:c>
    </x:row>
    <x:row r="7422">
      <x:c r="B7422" s="7" t="str">
        <x:v>PHY-07416</x:v>
      </x:c>
      <x:c r="C7422" s="7" t="str">
        <x:v>channel instance</x:v>
      </x:c>
      <x:c r="D7422" s="7" t="str">
        <x:v>CH-1356</x:v>
      </x:c>
      <x:c r="E7422" s="7" t="str">
        <x:v>Channel Instances!O1362</x:v>
      </x:c>
      <x:c r="F7422" s="7" t="str">
        <x:f>'Channel Instances'!O1362</x:f>
        <x:v>OPEN</x:v>
      </x:c>
    </x:row>
    <x:row r="7423">
      <x:c r="B7423" s="7" t="str">
        <x:v>PHY-07417</x:v>
      </x:c>
      <x:c r="C7423" s="7" t="str">
        <x:v>channel instance</x:v>
      </x:c>
      <x:c r="D7423" s="7" t="str">
        <x:v>CH-1357</x:v>
      </x:c>
      <x:c r="E7423" s="7" t="str">
        <x:v>Channel Instances!O1363</x:v>
      </x:c>
      <x:c r="F7423" s="7" t="str">
        <x:f>'Channel Instances'!O1363</x:f>
        <x:v>OPEN</x:v>
      </x:c>
    </x:row>
    <x:row r="7424">
      <x:c r="B7424" s="7" t="str">
        <x:v>PHY-07418</x:v>
      </x:c>
      <x:c r="C7424" s="7" t="str">
        <x:v>channel instance</x:v>
      </x:c>
      <x:c r="D7424" s="7" t="str">
        <x:v>CH-1358</x:v>
      </x:c>
      <x:c r="E7424" s="7" t="str">
        <x:v>Channel Instances!O1364</x:v>
      </x:c>
      <x:c r="F7424" s="7" t="str">
        <x:f>'Channel Instances'!O1364</x:f>
        <x:v>OPEN</x:v>
      </x:c>
    </x:row>
    <x:row r="7425">
      <x:c r="B7425" s="7" t="str">
        <x:v>PHY-07419</x:v>
      </x:c>
      <x:c r="C7425" s="7" t="str">
        <x:v>channel instance</x:v>
      </x:c>
      <x:c r="D7425" s="7" t="str">
        <x:v>CH-1359</x:v>
      </x:c>
      <x:c r="E7425" s="7" t="str">
        <x:v>Channel Instances!O1365</x:v>
      </x:c>
      <x:c r="F7425" s="7" t="str">
        <x:f>'Channel Instances'!O1365</x:f>
        <x:v>OPEN</x:v>
      </x:c>
    </x:row>
    <x:row r="7426">
      <x:c r="B7426" s="7" t="str">
        <x:v>PHY-07420</x:v>
      </x:c>
      <x:c r="C7426" s="7" t="str">
        <x:v>channel instance</x:v>
      </x:c>
      <x:c r="D7426" s="7" t="str">
        <x:v>CH-1360</x:v>
      </x:c>
      <x:c r="E7426" s="7" t="str">
        <x:v>Channel Instances!O1366</x:v>
      </x:c>
      <x:c r="F7426" s="7" t="str">
        <x:f>'Channel Instances'!O1366</x:f>
        <x:v>OPEN</x:v>
      </x:c>
    </x:row>
    <x:row r="7427">
      <x:c r="B7427" s="7" t="str">
        <x:v>PHY-07421</x:v>
      </x:c>
      <x:c r="C7427" s="7" t="str">
        <x:v>channel instance</x:v>
      </x:c>
      <x:c r="D7427" s="7" t="str">
        <x:v>CH-1361</x:v>
      </x:c>
      <x:c r="E7427" s="7" t="str">
        <x:v>Channel Instances!O1367</x:v>
      </x:c>
      <x:c r="F7427" s="7" t="str">
        <x:f>'Channel Instances'!O1367</x:f>
        <x:v>OPEN</x:v>
      </x:c>
    </x:row>
    <x:row r="7428">
      <x:c r="B7428" s="7" t="str">
        <x:v>PHY-07422</x:v>
      </x:c>
      <x:c r="C7428" s="7" t="str">
        <x:v>channel instance</x:v>
      </x:c>
      <x:c r="D7428" s="7" t="str">
        <x:v>CH-1362</x:v>
      </x:c>
      <x:c r="E7428" s="7" t="str">
        <x:v>Channel Instances!O1368</x:v>
      </x:c>
      <x:c r="F7428" s="7" t="str">
        <x:f>'Channel Instances'!O1368</x:f>
        <x:v>OPEN</x:v>
      </x:c>
    </x:row>
    <x:row r="7429">
      <x:c r="B7429" s="7" t="str">
        <x:v>PHY-07423</x:v>
      </x:c>
      <x:c r="C7429" s="7" t="str">
        <x:v>channel instance</x:v>
      </x:c>
      <x:c r="D7429" s="7" t="str">
        <x:v>CH-1363</x:v>
      </x:c>
      <x:c r="E7429" s="7" t="str">
        <x:v>Channel Instances!O1369</x:v>
      </x:c>
      <x:c r="F7429" s="7" t="str">
        <x:f>'Channel Instances'!O1369</x:f>
        <x:v>OPEN</x:v>
      </x:c>
    </x:row>
    <x:row r="7430">
      <x:c r="B7430" s="7" t="str">
        <x:v>PHY-07424</x:v>
      </x:c>
      <x:c r="C7430" s="7" t="str">
        <x:v>channel instance</x:v>
      </x:c>
      <x:c r="D7430" s="7" t="str">
        <x:v>CH-1364</x:v>
      </x:c>
      <x:c r="E7430" s="7" t="str">
        <x:v>Channel Instances!O1370</x:v>
      </x:c>
      <x:c r="F7430" s="7" t="str">
        <x:f>'Channel Instances'!O1370</x:f>
        <x:v>OPEN</x:v>
      </x:c>
    </x:row>
    <x:row r="7431">
      <x:c r="B7431" s="7" t="str">
        <x:v>PHY-07425</x:v>
      </x:c>
      <x:c r="C7431" s="7" t="str">
        <x:v>channel instance</x:v>
      </x:c>
      <x:c r="D7431" s="7" t="str">
        <x:v>CH-1365</x:v>
      </x:c>
      <x:c r="E7431" s="7" t="str">
        <x:v>Channel Instances!O1371</x:v>
      </x:c>
      <x:c r="F7431" s="7" t="str">
        <x:f>'Channel Instances'!O1371</x:f>
        <x:v>OPEN</x:v>
      </x:c>
    </x:row>
    <x:row r="7432">
      <x:c r="B7432" s="7" t="str">
        <x:v>PHY-07426</x:v>
      </x:c>
      <x:c r="C7432" s="7" t="str">
        <x:v>channel instance</x:v>
      </x:c>
      <x:c r="D7432" s="7" t="str">
        <x:v>CH-1366</x:v>
      </x:c>
      <x:c r="E7432" s="7" t="str">
        <x:v>Channel Instances!O1372</x:v>
      </x:c>
      <x:c r="F7432" s="7" t="str">
        <x:f>'Channel Instances'!O1372</x:f>
        <x:v>OPEN</x:v>
      </x:c>
    </x:row>
    <x:row r="7433">
      <x:c r="B7433" s="7" t="str">
        <x:v>PHY-07427</x:v>
      </x:c>
      <x:c r="C7433" s="7" t="str">
        <x:v>channel instance</x:v>
      </x:c>
      <x:c r="D7433" s="7" t="str">
        <x:v>CH-1367</x:v>
      </x:c>
      <x:c r="E7433" s="7" t="str">
        <x:v>Channel Instances!O1373</x:v>
      </x:c>
      <x:c r="F7433" s="7" t="str">
        <x:f>'Channel Instances'!O1373</x:f>
        <x:v>OPEN</x:v>
      </x:c>
    </x:row>
    <x:row r="7434">
      <x:c r="B7434" s="7" t="str">
        <x:v>PHY-07428</x:v>
      </x:c>
      <x:c r="C7434" s="7" t="str">
        <x:v>channel instance</x:v>
      </x:c>
      <x:c r="D7434" s="7" t="str">
        <x:v>CH-1368</x:v>
      </x:c>
      <x:c r="E7434" s="7" t="str">
        <x:v>Channel Instances!O1374</x:v>
      </x:c>
      <x:c r="F7434" s="7" t="str">
        <x:f>'Channel Instances'!O1374</x:f>
        <x:v>OPEN</x:v>
      </x:c>
    </x:row>
    <x:row r="7435">
      <x:c r="B7435" s="7" t="str">
        <x:v>PHY-07429</x:v>
      </x:c>
      <x:c r="C7435" s="7" t="str">
        <x:v>channel instance</x:v>
      </x:c>
      <x:c r="D7435" s="7" t="str">
        <x:v>CH-1369</x:v>
      </x:c>
      <x:c r="E7435" s="7" t="str">
        <x:v>Channel Instances!O1375</x:v>
      </x:c>
      <x:c r="F7435" s="7" t="str">
        <x:f>'Channel Instances'!O1375</x:f>
        <x:v>OPEN</x:v>
      </x:c>
    </x:row>
    <x:row r="7436">
      <x:c r="B7436" s="7" t="str">
        <x:v>PHY-07430</x:v>
      </x:c>
      <x:c r="C7436" s="7" t="str">
        <x:v>channel instance</x:v>
      </x:c>
      <x:c r="D7436" s="7" t="str">
        <x:v>CH-1370</x:v>
      </x:c>
      <x:c r="E7436" s="7" t="str">
        <x:v>Channel Instances!O1376</x:v>
      </x:c>
      <x:c r="F7436" s="7" t="str">
        <x:f>'Channel Instances'!O1376</x:f>
        <x:v>OPEN</x:v>
      </x:c>
    </x:row>
    <x:row r="7437">
      <x:c r="B7437" s="7" t="str">
        <x:v>PHY-07431</x:v>
      </x:c>
      <x:c r="C7437" s="7" t="str">
        <x:v>channel instance</x:v>
      </x:c>
      <x:c r="D7437" s="7" t="str">
        <x:v>CH-1371</x:v>
      </x:c>
      <x:c r="E7437" s="7" t="str">
        <x:v>Channel Instances!O1377</x:v>
      </x:c>
      <x:c r="F7437" s="7" t="str">
        <x:f>'Channel Instances'!O1377</x:f>
        <x:v>OPEN</x:v>
      </x:c>
    </x:row>
    <x:row r="7438">
      <x:c r="B7438" s="7" t="str">
        <x:v>PHY-07432</x:v>
      </x:c>
      <x:c r="C7438" s="7" t="str">
        <x:v>channel instance</x:v>
      </x:c>
      <x:c r="D7438" s="7" t="str">
        <x:v>CH-1372</x:v>
      </x:c>
      <x:c r="E7438" s="7" t="str">
        <x:v>Channel Instances!O1378</x:v>
      </x:c>
      <x:c r="F7438" s="7" t="str">
        <x:f>'Channel Instances'!O1378</x:f>
        <x:v>OPEN</x:v>
      </x:c>
    </x:row>
    <x:row r="7439">
      <x:c r="B7439" s="7" t="str">
        <x:v>PHY-07433</x:v>
      </x:c>
      <x:c r="C7439" s="7" t="str">
        <x:v>channel instance</x:v>
      </x:c>
      <x:c r="D7439" s="7" t="str">
        <x:v>CH-1373</x:v>
      </x:c>
      <x:c r="E7439" s="7" t="str">
        <x:v>Channel Instances!O1379</x:v>
      </x:c>
      <x:c r="F7439" s="7" t="str">
        <x:f>'Channel Instances'!O1379</x:f>
        <x:v>OPEN</x:v>
      </x:c>
    </x:row>
    <x:row r="7440">
      <x:c r="B7440" s="7" t="str">
        <x:v>PHY-07434</x:v>
      </x:c>
      <x:c r="C7440" s="7" t="str">
        <x:v>channel instance</x:v>
      </x:c>
      <x:c r="D7440" s="7" t="str">
        <x:v>CH-1374</x:v>
      </x:c>
      <x:c r="E7440" s="7" t="str">
        <x:v>Channel Instances!O1380</x:v>
      </x:c>
      <x:c r="F7440" s="7" t="str">
        <x:f>'Channel Instances'!O1380</x:f>
        <x:v>OPEN</x:v>
      </x:c>
    </x:row>
    <x:row r="7441">
      <x:c r="B7441" s="7" t="str">
        <x:v>PHY-07435</x:v>
      </x:c>
      <x:c r="C7441" s="7" t="str">
        <x:v>channel instance</x:v>
      </x:c>
      <x:c r="D7441" s="7" t="str">
        <x:v>CH-1375</x:v>
      </x:c>
      <x:c r="E7441" s="7" t="str">
        <x:v>Channel Instances!O1381</x:v>
      </x:c>
      <x:c r="F7441" s="7" t="str">
        <x:f>'Channel Instances'!O1381</x:f>
        <x:v>OPEN</x:v>
      </x:c>
    </x:row>
    <x:row r="7442">
      <x:c r="B7442" s="7" t="str">
        <x:v>PHY-07436</x:v>
      </x:c>
      <x:c r="C7442" s="7" t="str">
        <x:v>channel instance</x:v>
      </x:c>
      <x:c r="D7442" s="7" t="str">
        <x:v>CH-1376</x:v>
      </x:c>
      <x:c r="E7442" s="7" t="str">
        <x:v>Channel Instances!O1382</x:v>
      </x:c>
      <x:c r="F7442" s="7" t="str">
        <x:f>'Channel Instances'!O1382</x:f>
        <x:v>OPEN</x:v>
      </x:c>
    </x:row>
    <x:row r="7443">
      <x:c r="B7443" s="7" t="str">
        <x:v>PHY-07437</x:v>
      </x:c>
      <x:c r="C7443" s="7" t="str">
        <x:v>channel instance</x:v>
      </x:c>
      <x:c r="D7443" s="7" t="str">
        <x:v>CH-1377</x:v>
      </x:c>
      <x:c r="E7443" s="7" t="str">
        <x:v>Channel Instances!O1383</x:v>
      </x:c>
      <x:c r="F7443" s="7" t="str">
        <x:f>'Channel Instances'!O1383</x:f>
        <x:v>OPEN</x:v>
      </x:c>
    </x:row>
    <x:row r="7444">
      <x:c r="B7444" s="7" t="str">
        <x:v>PHY-07438</x:v>
      </x:c>
      <x:c r="C7444" s="7" t="str">
        <x:v>channel instance</x:v>
      </x:c>
      <x:c r="D7444" s="7" t="str">
        <x:v>CH-1378</x:v>
      </x:c>
      <x:c r="E7444" s="7" t="str">
        <x:v>Channel Instances!O1384</x:v>
      </x:c>
      <x:c r="F7444" s="7" t="str">
        <x:f>'Channel Instances'!O1384</x:f>
        <x:v>OPEN</x:v>
      </x:c>
    </x:row>
    <x:row r="7445">
      <x:c r="B7445" s="7" t="str">
        <x:v>PHY-07439</x:v>
      </x:c>
      <x:c r="C7445" s="7" t="str">
        <x:v>channel instance</x:v>
      </x:c>
      <x:c r="D7445" s="7" t="str">
        <x:v>CH-1379</x:v>
      </x:c>
      <x:c r="E7445" s="7" t="str">
        <x:v>Channel Instances!O1385</x:v>
      </x:c>
      <x:c r="F7445" s="7" t="str">
        <x:f>'Channel Instances'!O1385</x:f>
        <x:v>OPEN</x:v>
      </x:c>
    </x:row>
    <x:row r="7446">
      <x:c r="B7446" s="7" t="str">
        <x:v>PHY-07440</x:v>
      </x:c>
      <x:c r="C7446" s="7" t="str">
        <x:v>channel instance</x:v>
      </x:c>
      <x:c r="D7446" s="7" t="str">
        <x:v>CH-1380</x:v>
      </x:c>
      <x:c r="E7446" s="7" t="str">
        <x:v>Channel Instances!O1386</x:v>
      </x:c>
      <x:c r="F7446" s="7" t="str">
        <x:f>'Channel Instances'!O1386</x:f>
        <x:v>OPEN</x:v>
      </x:c>
    </x:row>
    <x:row r="7447">
      <x:c r="B7447" s="7" t="str">
        <x:v>PHY-07441</x:v>
      </x:c>
      <x:c r="C7447" s="7" t="str">
        <x:v>channel instance</x:v>
      </x:c>
      <x:c r="D7447" s="7" t="str">
        <x:v>CH-1381</x:v>
      </x:c>
      <x:c r="E7447" s="7" t="str">
        <x:v>Channel Instances!O1387</x:v>
      </x:c>
      <x:c r="F7447" s="7" t="str">
        <x:f>'Channel Instances'!O1387</x:f>
        <x:v>OPEN</x:v>
      </x:c>
    </x:row>
    <x:row r="7448">
      <x:c r="B7448" s="7" t="str">
        <x:v>PHY-07442</x:v>
      </x:c>
      <x:c r="C7448" s="7" t="str">
        <x:v>channel instance</x:v>
      </x:c>
      <x:c r="D7448" s="7" t="str">
        <x:v>CH-1382</x:v>
      </x:c>
      <x:c r="E7448" s="7" t="str">
        <x:v>Channel Instances!O1388</x:v>
      </x:c>
      <x:c r="F7448" s="7" t="str">
        <x:f>'Channel Instances'!O1388</x:f>
        <x:v>OPEN</x:v>
      </x:c>
    </x:row>
    <x:row r="7449">
      <x:c r="B7449" s="7" t="str">
        <x:v>PHY-07443</x:v>
      </x:c>
      <x:c r="C7449" s="7" t="str">
        <x:v>channel instance</x:v>
      </x:c>
      <x:c r="D7449" s="7" t="str">
        <x:v>CH-1383</x:v>
      </x:c>
      <x:c r="E7449" s="7" t="str">
        <x:v>Channel Instances!O1389</x:v>
      </x:c>
      <x:c r="F7449" s="7" t="str">
        <x:f>'Channel Instances'!O1389</x:f>
        <x:v>OPEN</x:v>
      </x:c>
    </x:row>
    <x:row r="7450">
      <x:c r="B7450" s="7" t="str">
        <x:v>PHY-07444</x:v>
      </x:c>
      <x:c r="C7450" s="7" t="str">
        <x:v>channel instance</x:v>
      </x:c>
      <x:c r="D7450" s="7" t="str">
        <x:v>CH-1384</x:v>
      </x:c>
      <x:c r="E7450" s="7" t="str">
        <x:v>Channel Instances!O1390</x:v>
      </x:c>
      <x:c r="F7450" s="7" t="str">
        <x:f>'Channel Instances'!O1390</x:f>
        <x:v>OPEN</x:v>
      </x:c>
    </x:row>
    <x:row r="7451">
      <x:c r="B7451" s="7" t="str">
        <x:v>PHY-07445</x:v>
      </x:c>
      <x:c r="C7451" s="7" t="str">
        <x:v>channel instance</x:v>
      </x:c>
      <x:c r="D7451" s="7" t="str">
        <x:v>CH-1385</x:v>
      </x:c>
      <x:c r="E7451" s="7" t="str">
        <x:v>Channel Instances!O1391</x:v>
      </x:c>
      <x:c r="F7451" s="7" t="str">
        <x:f>'Channel Instances'!O1391</x:f>
        <x:v>OPEN</x:v>
      </x:c>
    </x:row>
    <x:row r="7452">
      <x:c r="B7452" s="7" t="str">
        <x:v>PHY-07446</x:v>
      </x:c>
      <x:c r="C7452" s="7" t="str">
        <x:v>channel instance</x:v>
      </x:c>
      <x:c r="D7452" s="7" t="str">
        <x:v>CH-1386</x:v>
      </x:c>
      <x:c r="E7452" s="7" t="str">
        <x:v>Channel Instances!O1392</x:v>
      </x:c>
      <x:c r="F7452" s="7" t="str">
        <x:f>'Channel Instances'!O1392</x:f>
        <x:v>OPEN</x:v>
      </x:c>
    </x:row>
    <x:row r="7453">
      <x:c r="B7453" s="7" t="str">
        <x:v>PHY-07447</x:v>
      </x:c>
      <x:c r="C7453" s="7" t="str">
        <x:v>channel instance</x:v>
      </x:c>
      <x:c r="D7453" s="7" t="str">
        <x:v>CH-1387</x:v>
      </x:c>
      <x:c r="E7453" s="7" t="str">
        <x:v>Channel Instances!O1393</x:v>
      </x:c>
      <x:c r="F7453" s="7" t="str">
        <x:f>'Channel Instances'!O1393</x:f>
        <x:v>OPEN</x:v>
      </x:c>
    </x:row>
    <x:row r="7454">
      <x:c r="B7454" s="7" t="str">
        <x:v>PHY-07448</x:v>
      </x:c>
      <x:c r="C7454" s="7" t="str">
        <x:v>channel instance</x:v>
      </x:c>
      <x:c r="D7454" s="7" t="str">
        <x:v>CH-1388</x:v>
      </x:c>
      <x:c r="E7454" s="7" t="str">
        <x:v>Channel Instances!O1394</x:v>
      </x:c>
      <x:c r="F7454" s="7" t="str">
        <x:f>'Channel Instances'!O1394</x:f>
        <x:v>OPEN</x:v>
      </x:c>
    </x:row>
    <x:row r="7455">
      <x:c r="B7455" s="7" t="str">
        <x:v>PHY-07449</x:v>
      </x:c>
      <x:c r="C7455" s="7" t="str">
        <x:v>channel instance</x:v>
      </x:c>
      <x:c r="D7455" s="7" t="str">
        <x:v>CH-1389</x:v>
      </x:c>
      <x:c r="E7455" s="7" t="str">
        <x:v>Channel Instances!O1395</x:v>
      </x:c>
      <x:c r="F7455" s="7" t="str">
        <x:f>'Channel Instances'!O1395</x:f>
        <x:v>OPEN</x:v>
      </x:c>
    </x:row>
    <x:row r="7456">
      <x:c r="B7456" s="7" t="str">
        <x:v>PHY-07450</x:v>
      </x:c>
      <x:c r="C7456" s="7" t="str">
        <x:v>channel instance</x:v>
      </x:c>
      <x:c r="D7456" s="7" t="str">
        <x:v>CH-1390</x:v>
      </x:c>
      <x:c r="E7456" s="7" t="str">
        <x:v>Channel Instances!O1396</x:v>
      </x:c>
      <x:c r="F7456" s="7" t="str">
        <x:f>'Channel Instances'!O1396</x:f>
        <x:v>OPEN</x:v>
      </x:c>
    </x:row>
    <x:row r="7457">
      <x:c r="B7457" s="7" t="str">
        <x:v>PHY-07451</x:v>
      </x:c>
      <x:c r="C7457" s="7" t="str">
        <x:v>channel instance</x:v>
      </x:c>
      <x:c r="D7457" s="7" t="str">
        <x:v>CH-1391</x:v>
      </x:c>
      <x:c r="E7457" s="7" t="str">
        <x:v>Channel Instances!O1397</x:v>
      </x:c>
      <x:c r="F7457" s="7" t="str">
        <x:f>'Channel Instances'!O1397</x:f>
        <x:v>OPEN</x:v>
      </x:c>
    </x:row>
    <x:row r="7458">
      <x:c r="B7458" s="7" t="str">
        <x:v>PHY-07452</x:v>
      </x:c>
      <x:c r="C7458" s="7" t="str">
        <x:v>channel instance</x:v>
      </x:c>
      <x:c r="D7458" s="7" t="str">
        <x:v>CH-1392</x:v>
      </x:c>
      <x:c r="E7458" s="7" t="str">
        <x:v>Channel Instances!O1398</x:v>
      </x:c>
      <x:c r="F7458" s="7" t="str">
        <x:f>'Channel Instances'!O1398</x:f>
        <x:v>OPEN</x:v>
      </x:c>
    </x:row>
    <x:row r="7459">
      <x:c r="B7459" s="7" t="str">
        <x:v>PHY-07453</x:v>
      </x:c>
      <x:c r="C7459" s="7" t="str">
        <x:v>channel instance</x:v>
      </x:c>
      <x:c r="D7459" s="7" t="str">
        <x:v>CH-1393</x:v>
      </x:c>
      <x:c r="E7459" s="7" t="str">
        <x:v>Channel Instances!O1399</x:v>
      </x:c>
      <x:c r="F7459" s="7" t="str">
        <x:f>'Channel Instances'!O1399</x:f>
        <x:v>OPEN</x:v>
      </x:c>
    </x:row>
    <x:row r="7460">
      <x:c r="B7460" s="7" t="str">
        <x:v>PHY-07454</x:v>
      </x:c>
      <x:c r="C7460" s="7" t="str">
        <x:v>channel instance</x:v>
      </x:c>
      <x:c r="D7460" s="7" t="str">
        <x:v>CH-1394</x:v>
      </x:c>
      <x:c r="E7460" s="7" t="str">
        <x:v>Channel Instances!O1400</x:v>
      </x:c>
      <x:c r="F7460" s="7" t="str">
        <x:f>'Channel Instances'!O1400</x:f>
        <x:v>OPEN</x:v>
      </x:c>
    </x:row>
    <x:row r="7461">
      <x:c r="B7461" s="7" t="str">
        <x:v>PHY-07455</x:v>
      </x:c>
      <x:c r="C7461" s="7" t="str">
        <x:v>channel instance</x:v>
      </x:c>
      <x:c r="D7461" s="7" t="str">
        <x:v>CH-1395</x:v>
      </x:c>
      <x:c r="E7461" s="7" t="str">
        <x:v>Channel Instances!O1401</x:v>
      </x:c>
      <x:c r="F7461" s="7" t="str">
        <x:f>'Channel Instances'!O1401</x:f>
        <x:v>OPEN</x:v>
      </x:c>
    </x:row>
    <x:row r="7462">
      <x:c r="B7462" s="7" t="str">
        <x:v>PHY-07456</x:v>
      </x:c>
      <x:c r="C7462" s="7" t="str">
        <x:v>channel instance</x:v>
      </x:c>
      <x:c r="D7462" s="7" t="str">
        <x:v>CH-1396</x:v>
      </x:c>
      <x:c r="E7462" s="7" t="str">
        <x:v>Channel Instances!O1402</x:v>
      </x:c>
      <x:c r="F7462" s="7" t="str">
        <x:f>'Channel Instances'!O1402</x:f>
        <x:v>OPEN</x:v>
      </x:c>
    </x:row>
    <x:row r="7463">
      <x:c r="B7463" s="7" t="str">
        <x:v>PHY-07457</x:v>
      </x:c>
      <x:c r="C7463" s="7" t="str">
        <x:v>channel instance</x:v>
      </x:c>
      <x:c r="D7463" s="7" t="str">
        <x:v>CH-1397</x:v>
      </x:c>
      <x:c r="E7463" s="7" t="str">
        <x:v>Channel Instances!O1403</x:v>
      </x:c>
      <x:c r="F7463" s="7" t="str">
        <x:f>'Channel Instances'!O1403</x:f>
        <x:v>OPEN</x:v>
      </x:c>
    </x:row>
    <x:row r="7464">
      <x:c r="B7464" s="7" t="str">
        <x:v>PHY-07458</x:v>
      </x:c>
      <x:c r="C7464" s="7" t="str">
        <x:v>channel instance</x:v>
      </x:c>
      <x:c r="D7464" s="7" t="str">
        <x:v>CH-1398</x:v>
      </x:c>
      <x:c r="E7464" s="7" t="str">
        <x:v>Channel Instances!O1404</x:v>
      </x:c>
      <x:c r="F7464" s="7" t="str">
        <x:f>'Channel Instances'!O1404</x:f>
        <x:v>OPEN</x:v>
      </x:c>
    </x:row>
    <x:row r="7465">
      <x:c r="B7465" s="7" t="str">
        <x:v>PHY-07459</x:v>
      </x:c>
      <x:c r="C7465" s="7" t="str">
        <x:v>channel instance</x:v>
      </x:c>
      <x:c r="D7465" s="7" t="str">
        <x:v>CH-1399</x:v>
      </x:c>
      <x:c r="E7465" s="7" t="str">
        <x:v>Channel Instances!O1405</x:v>
      </x:c>
      <x:c r="F7465" s="7" t="str">
        <x:f>'Channel Instances'!O1405</x:f>
        <x:v>OPEN</x:v>
      </x:c>
    </x:row>
    <x:row r="7466">
      <x:c r="B7466" s="7" t="str">
        <x:v>PHY-07460</x:v>
      </x:c>
      <x:c r="C7466" s="7" t="str">
        <x:v>channel instance</x:v>
      </x:c>
      <x:c r="D7466" s="7" t="str">
        <x:v>CH-1400</x:v>
      </x:c>
      <x:c r="E7466" s="7" t="str">
        <x:v>Channel Instances!O1406</x:v>
      </x:c>
      <x:c r="F7466" s="7" t="str">
        <x:f>'Channel Instances'!O1406</x:f>
        <x:v>OPEN</x:v>
      </x:c>
    </x:row>
    <x:row r="7467">
      <x:c r="B7467" s="7" t="str">
        <x:v>PHY-07461</x:v>
      </x:c>
      <x:c r="C7467" s="7" t="str">
        <x:v>channel instance</x:v>
      </x:c>
      <x:c r="D7467" s="7" t="str">
        <x:v>CH-1401</x:v>
      </x:c>
      <x:c r="E7467" s="7" t="str">
        <x:v>Channel Instances!O1407</x:v>
      </x:c>
      <x:c r="F7467" s="7" t="str">
        <x:f>'Channel Instances'!O1407</x:f>
        <x:v>OPEN</x:v>
      </x:c>
    </x:row>
    <x:row r="7468">
      <x:c r="B7468" s="7" t="str">
        <x:v>PHY-07462</x:v>
      </x:c>
      <x:c r="C7468" s="7" t="str">
        <x:v>channel instance</x:v>
      </x:c>
      <x:c r="D7468" s="7" t="str">
        <x:v>CH-1402</x:v>
      </x:c>
      <x:c r="E7468" s="7" t="str">
        <x:v>Channel Instances!O1408</x:v>
      </x:c>
      <x:c r="F7468" s="7" t="str">
        <x:f>'Channel Instances'!O1408</x:f>
        <x:v>OPEN</x:v>
      </x:c>
    </x:row>
    <x:row r="7469">
      <x:c r="B7469" s="7" t="str">
        <x:v>PHY-07463</x:v>
      </x:c>
      <x:c r="C7469" s="7" t="str">
        <x:v>channel instance</x:v>
      </x:c>
      <x:c r="D7469" s="7" t="str">
        <x:v>CH-1403</x:v>
      </x:c>
      <x:c r="E7469" s="7" t="str">
        <x:v>Channel Instances!O1409</x:v>
      </x:c>
      <x:c r="F7469" s="7" t="str">
        <x:f>'Channel Instances'!O1409</x:f>
        <x:v>OPEN</x:v>
      </x:c>
    </x:row>
    <x:row r="7470">
      <x:c r="B7470" s="7" t="str">
        <x:v>PHY-07464</x:v>
      </x:c>
      <x:c r="C7470" s="7" t="str">
        <x:v>channel instance</x:v>
      </x:c>
      <x:c r="D7470" s="7" t="str">
        <x:v>CH-1404</x:v>
      </x:c>
      <x:c r="E7470" s="7" t="str">
        <x:v>Channel Instances!O1410</x:v>
      </x:c>
      <x:c r="F7470" s="7" t="str">
        <x:f>'Channel Instances'!O1410</x:f>
        <x:v>OPEN</x:v>
      </x:c>
    </x:row>
    <x:row r="7471">
      <x:c r="B7471" s="7" t="str">
        <x:v>PHY-07465</x:v>
      </x:c>
      <x:c r="C7471" s="7" t="str">
        <x:v>channel instance</x:v>
      </x:c>
      <x:c r="D7471" s="7" t="str">
        <x:v>CH-1405</x:v>
      </x:c>
      <x:c r="E7471" s="7" t="str">
        <x:v>Channel Instances!O1411</x:v>
      </x:c>
      <x:c r="F7471" s="7" t="str">
        <x:f>'Channel Instances'!O1411</x:f>
        <x:v>OPEN</x:v>
      </x:c>
    </x:row>
    <x:row r="7472">
      <x:c r="B7472" s="7" t="str">
        <x:v>PHY-07466</x:v>
      </x:c>
      <x:c r="C7472" s="7" t="str">
        <x:v>channel instance</x:v>
      </x:c>
      <x:c r="D7472" s="7" t="str">
        <x:v>CH-1406</x:v>
      </x:c>
      <x:c r="E7472" s="7" t="str">
        <x:v>Channel Instances!O1412</x:v>
      </x:c>
      <x:c r="F7472" s="7" t="str">
        <x:f>'Channel Instances'!O1412</x:f>
        <x:v>OPEN</x:v>
      </x:c>
    </x:row>
    <x:row r="7473">
      <x:c r="B7473" s="7" t="str">
        <x:v>PHY-07467</x:v>
      </x:c>
      <x:c r="C7473" s="7" t="str">
        <x:v>channel instance</x:v>
      </x:c>
      <x:c r="D7473" s="7" t="str">
        <x:v>CH-1407</x:v>
      </x:c>
      <x:c r="E7473" s="7" t="str">
        <x:v>Channel Instances!O1413</x:v>
      </x:c>
      <x:c r="F7473" s="7" t="str">
        <x:f>'Channel Instances'!O1413</x:f>
        <x:v>OPEN</x:v>
      </x:c>
    </x:row>
    <x:row r="7474">
      <x:c r="B7474" s="7" t="str">
        <x:v>PHY-07468</x:v>
      </x:c>
      <x:c r="C7474" s="7" t="str">
        <x:v>channel instance</x:v>
      </x:c>
      <x:c r="D7474" s="7" t="str">
        <x:v>CH-1408</x:v>
      </x:c>
      <x:c r="E7474" s="7" t="str">
        <x:v>Channel Instances!O1414</x:v>
      </x:c>
      <x:c r="F7474" s="7" t="str">
        <x:f>'Channel Instances'!O1414</x:f>
        <x:v>OPEN</x:v>
      </x:c>
    </x:row>
    <x:row r="7475">
      <x:c r="B7475" s="7" t="str">
        <x:v>PHY-07469</x:v>
      </x:c>
      <x:c r="C7475" s="7" t="str">
        <x:v>channel instance</x:v>
      </x:c>
      <x:c r="D7475" s="7" t="str">
        <x:v>CH-1409</x:v>
      </x:c>
      <x:c r="E7475" s="7" t="str">
        <x:v>Channel Instances!O1415</x:v>
      </x:c>
      <x:c r="F7475" s="7" t="str">
        <x:f>'Channel Instances'!O1415</x:f>
        <x:v>OPEN</x:v>
      </x:c>
    </x:row>
    <x:row r="7476">
      <x:c r="B7476" s="7" t="str">
        <x:v>PHY-07470</x:v>
      </x:c>
      <x:c r="C7476" s="7" t="str">
        <x:v>channel instance</x:v>
      </x:c>
      <x:c r="D7476" s="7" t="str">
        <x:v>CH-1410</x:v>
      </x:c>
      <x:c r="E7476" s="7" t="str">
        <x:v>Channel Instances!O1416</x:v>
      </x:c>
      <x:c r="F7476" s="7" t="str">
        <x:f>'Channel Instances'!O1416</x:f>
        <x:v>OPEN</x:v>
      </x:c>
    </x:row>
    <x:row r="7477">
      <x:c r="B7477" s="7" t="str">
        <x:v>PHY-07471</x:v>
      </x:c>
      <x:c r="C7477" s="7" t="str">
        <x:v>channel instance</x:v>
      </x:c>
      <x:c r="D7477" s="7" t="str">
        <x:v>CH-1411</x:v>
      </x:c>
      <x:c r="E7477" s="7" t="str">
        <x:v>Channel Instances!O1417</x:v>
      </x:c>
      <x:c r="F7477" s="7" t="str">
        <x:f>'Channel Instances'!O1417</x:f>
        <x:v>OPEN</x:v>
      </x:c>
    </x:row>
    <x:row r="7478">
      <x:c r="B7478" s="7" t="str">
        <x:v>PHY-07472</x:v>
      </x:c>
      <x:c r="C7478" s="7" t="str">
        <x:v>channel instance</x:v>
      </x:c>
      <x:c r="D7478" s="7" t="str">
        <x:v>CH-1412</x:v>
      </x:c>
      <x:c r="E7478" s="7" t="str">
        <x:v>Channel Instances!O1418</x:v>
      </x:c>
      <x:c r="F7478" s="7" t="str">
        <x:f>'Channel Instances'!O1418</x:f>
        <x:v>OPEN</x:v>
      </x:c>
    </x:row>
    <x:row r="7479">
      <x:c r="B7479" s="7" t="str">
        <x:v>PHY-07473</x:v>
      </x:c>
      <x:c r="C7479" s="7" t="str">
        <x:v>channel instance</x:v>
      </x:c>
      <x:c r="D7479" s="7" t="str">
        <x:v>CH-1413</x:v>
      </x:c>
      <x:c r="E7479" s="7" t="str">
        <x:v>Channel Instances!O1419</x:v>
      </x:c>
      <x:c r="F7479" s="7" t="str">
        <x:f>'Channel Instances'!O1419</x:f>
        <x:v>OPEN</x:v>
      </x:c>
    </x:row>
    <x:row r="7480">
      <x:c r="B7480" s="7" t="str">
        <x:v>PHY-07474</x:v>
      </x:c>
      <x:c r="C7480" s="7" t="str">
        <x:v>channel instance</x:v>
      </x:c>
      <x:c r="D7480" s="7" t="str">
        <x:v>CH-1414</x:v>
      </x:c>
      <x:c r="E7480" s="7" t="str">
        <x:v>Channel Instances!O1420</x:v>
      </x:c>
      <x:c r="F7480" s="7" t="str">
        <x:f>'Channel Instances'!O1420</x:f>
        <x:v>OPEN</x:v>
      </x:c>
    </x:row>
    <x:row r="7481">
      <x:c r="B7481" s="7" t="str">
        <x:v>PHY-07475</x:v>
      </x:c>
      <x:c r="C7481" s="7" t="str">
        <x:v>channel instance</x:v>
      </x:c>
      <x:c r="D7481" s="7" t="str">
        <x:v>CH-1415</x:v>
      </x:c>
      <x:c r="E7481" s="7" t="str">
        <x:v>Channel Instances!O1421</x:v>
      </x:c>
      <x:c r="F7481" s="7" t="str">
        <x:f>'Channel Instances'!O1421</x:f>
        <x:v>OPEN</x:v>
      </x:c>
    </x:row>
    <x:row r="7482">
      <x:c r="B7482" s="7" t="str">
        <x:v>PHY-07476</x:v>
      </x:c>
      <x:c r="C7482" s="7" t="str">
        <x:v>channel instance</x:v>
      </x:c>
      <x:c r="D7482" s="7" t="str">
        <x:v>CH-1416</x:v>
      </x:c>
      <x:c r="E7482" s="7" t="str">
        <x:v>Channel Instances!O1422</x:v>
      </x:c>
      <x:c r="F7482" s="7" t="str">
        <x:f>'Channel Instances'!O1422</x:f>
        <x:v>OPEN</x:v>
      </x:c>
    </x:row>
    <x:row r="7483">
      <x:c r="B7483" s="7" t="str">
        <x:v>PHY-07477</x:v>
      </x:c>
      <x:c r="C7483" s="7" t="str">
        <x:v>channel instance</x:v>
      </x:c>
      <x:c r="D7483" s="7" t="str">
        <x:v>CH-1417</x:v>
      </x:c>
      <x:c r="E7483" s="7" t="str">
        <x:v>Channel Instances!O1423</x:v>
      </x:c>
      <x:c r="F7483" s="7" t="str">
        <x:f>'Channel Instances'!O1423</x:f>
        <x:v>OPEN</x:v>
      </x:c>
    </x:row>
    <x:row r="7484">
      <x:c r="B7484" s="7" t="str">
        <x:v>PHY-07478</x:v>
      </x:c>
      <x:c r="C7484" s="7" t="str">
        <x:v>channel instance</x:v>
      </x:c>
      <x:c r="D7484" s="7" t="str">
        <x:v>CH-1418</x:v>
      </x:c>
      <x:c r="E7484" s="7" t="str">
        <x:v>Channel Instances!O1424</x:v>
      </x:c>
      <x:c r="F7484" s="7" t="str">
        <x:f>'Channel Instances'!O1424</x:f>
        <x:v>OPEN</x:v>
      </x:c>
    </x:row>
    <x:row r="7485">
      <x:c r="B7485" s="7" t="str">
        <x:v>PHY-07479</x:v>
      </x:c>
      <x:c r="C7485" s="7" t="str">
        <x:v>channel instance</x:v>
      </x:c>
      <x:c r="D7485" s="7" t="str">
        <x:v>CH-1419</x:v>
      </x:c>
      <x:c r="E7485" s="7" t="str">
        <x:v>Channel Instances!O1425</x:v>
      </x:c>
      <x:c r="F7485" s="7" t="str">
        <x:f>'Channel Instances'!O1425</x:f>
        <x:v>OPEN</x:v>
      </x:c>
    </x:row>
    <x:row r="7486">
      <x:c r="B7486" s="7" t="str">
        <x:v>PHY-07480</x:v>
      </x:c>
      <x:c r="C7486" s="7" t="str">
        <x:v>channel instance</x:v>
      </x:c>
      <x:c r="D7486" s="7" t="str">
        <x:v>CH-1420</x:v>
      </x:c>
      <x:c r="E7486" s="7" t="str">
        <x:v>Channel Instances!O1426</x:v>
      </x:c>
      <x:c r="F7486" s="7" t="str">
        <x:f>'Channel Instances'!O1426</x:f>
        <x:v>OPEN</x:v>
      </x:c>
    </x:row>
    <x:row r="7487">
      <x:c r="B7487" s="7" t="str">
        <x:v>PHY-07481</x:v>
      </x:c>
      <x:c r="C7487" s="7" t="str">
        <x:v>channel instance</x:v>
      </x:c>
      <x:c r="D7487" s="7" t="str">
        <x:v>CH-1421</x:v>
      </x:c>
      <x:c r="E7487" s="7" t="str">
        <x:v>Channel Instances!O1427</x:v>
      </x:c>
      <x:c r="F7487" s="7" t="str">
        <x:f>'Channel Instances'!O1427</x:f>
        <x:v>OPEN</x:v>
      </x:c>
    </x:row>
    <x:row r="7488">
      <x:c r="B7488" s="7" t="str">
        <x:v>PHY-07482</x:v>
      </x:c>
      <x:c r="C7488" s="7" t="str">
        <x:v>channel instance</x:v>
      </x:c>
      <x:c r="D7488" s="7" t="str">
        <x:v>CH-1422</x:v>
      </x:c>
      <x:c r="E7488" s="7" t="str">
        <x:v>Channel Instances!O1428</x:v>
      </x:c>
      <x:c r="F7488" s="7" t="str">
        <x:f>'Channel Instances'!O1428</x:f>
        <x:v>OPEN</x:v>
      </x:c>
    </x:row>
    <x:row r="7489">
      <x:c r="B7489" s="7" t="str">
        <x:v>PHY-07483</x:v>
      </x:c>
      <x:c r="C7489" s="7" t="str">
        <x:v>channel instance</x:v>
      </x:c>
      <x:c r="D7489" s="7" t="str">
        <x:v>CH-1423</x:v>
      </x:c>
      <x:c r="E7489" s="7" t="str">
        <x:v>Channel Instances!O1429</x:v>
      </x:c>
      <x:c r="F7489" s="7" t="str">
        <x:f>'Channel Instances'!O1429</x:f>
        <x:v>OPEN</x:v>
      </x:c>
    </x:row>
    <x:row r="7490">
      <x:c r="B7490" s="7" t="str">
        <x:v>PHY-07484</x:v>
      </x:c>
      <x:c r="C7490" s="7" t="str">
        <x:v>channel instance</x:v>
      </x:c>
      <x:c r="D7490" s="7" t="str">
        <x:v>CH-1424</x:v>
      </x:c>
      <x:c r="E7490" s="7" t="str">
        <x:v>Channel Instances!O1430</x:v>
      </x:c>
      <x:c r="F7490" s="7" t="str">
        <x:f>'Channel Instances'!O1430</x:f>
        <x:v>OPEN</x:v>
      </x:c>
    </x:row>
    <x:row r="7491">
      <x:c r="B7491" s="7" t="str">
        <x:v>PHY-07485</x:v>
      </x:c>
      <x:c r="C7491" s="7" t="str">
        <x:v>channel instance</x:v>
      </x:c>
      <x:c r="D7491" s="7" t="str">
        <x:v>CH-1425</x:v>
      </x:c>
      <x:c r="E7491" s="7" t="str">
        <x:v>Channel Instances!O1431</x:v>
      </x:c>
      <x:c r="F7491" s="7" t="str">
        <x:f>'Channel Instances'!O1431</x:f>
        <x:v>OPEN</x:v>
      </x:c>
    </x:row>
    <x:row r="7492">
      <x:c r="B7492" s="7" t="str">
        <x:v>PHY-07486</x:v>
      </x:c>
      <x:c r="C7492" s="7" t="str">
        <x:v>channel instance</x:v>
      </x:c>
      <x:c r="D7492" s="7" t="str">
        <x:v>CH-1426</x:v>
      </x:c>
      <x:c r="E7492" s="7" t="str">
        <x:v>Channel Instances!O1432</x:v>
      </x:c>
      <x:c r="F7492" s="7" t="str">
        <x:f>'Channel Instances'!O1432</x:f>
        <x:v>OPEN</x:v>
      </x:c>
    </x:row>
    <x:row r="7493">
      <x:c r="B7493" s="7" t="str">
        <x:v>PHY-07487</x:v>
      </x:c>
      <x:c r="C7493" s="7" t="str">
        <x:v>channel instance</x:v>
      </x:c>
      <x:c r="D7493" s="7" t="str">
        <x:v>CH-1427</x:v>
      </x:c>
      <x:c r="E7493" s="7" t="str">
        <x:v>Channel Instances!O1433</x:v>
      </x:c>
      <x:c r="F7493" s="7" t="str">
        <x:f>'Channel Instances'!O1433</x:f>
        <x:v>OPEN</x:v>
      </x:c>
    </x:row>
    <x:row r="7494">
      <x:c r="B7494" s="7" t="str">
        <x:v>PHY-07488</x:v>
      </x:c>
      <x:c r="C7494" s="7" t="str">
        <x:v>channel instance</x:v>
      </x:c>
      <x:c r="D7494" s="7" t="str">
        <x:v>CH-1428</x:v>
      </x:c>
      <x:c r="E7494" s="7" t="str">
        <x:v>Channel Instances!O1434</x:v>
      </x:c>
      <x:c r="F7494" s="7" t="str">
        <x:f>'Channel Instances'!O1434</x:f>
        <x:v>OPEN</x:v>
      </x:c>
    </x:row>
    <x:row r="7495">
      <x:c r="B7495" s="7" t="str">
        <x:v>PHY-07489</x:v>
      </x:c>
      <x:c r="C7495" s="7" t="str">
        <x:v>channel instance</x:v>
      </x:c>
      <x:c r="D7495" s="7" t="str">
        <x:v>CH-1429</x:v>
      </x:c>
      <x:c r="E7495" s="7" t="str">
        <x:v>Channel Instances!O1435</x:v>
      </x:c>
      <x:c r="F7495" s="7" t="str">
        <x:f>'Channel Instances'!O1435</x:f>
        <x:v>OPEN</x:v>
      </x:c>
    </x:row>
    <x:row r="7496">
      <x:c r="B7496" s="7" t="str">
        <x:v>PHY-07490</x:v>
      </x:c>
      <x:c r="C7496" s="7" t="str">
        <x:v>channel instance</x:v>
      </x:c>
      <x:c r="D7496" s="7" t="str">
        <x:v>CH-1430</x:v>
      </x:c>
      <x:c r="E7496" s="7" t="str">
        <x:v>Channel Instances!O1436</x:v>
      </x:c>
      <x:c r="F7496" s="7" t="str">
        <x:f>'Channel Instances'!O1436</x:f>
        <x:v>OPEN</x:v>
      </x:c>
    </x:row>
    <x:row r="7497">
      <x:c r="B7497" s="7" t="str">
        <x:v>PHY-07491</x:v>
      </x:c>
      <x:c r="C7497" s="7" t="str">
        <x:v>channel instance</x:v>
      </x:c>
      <x:c r="D7497" s="7" t="str">
        <x:v>CH-1431</x:v>
      </x:c>
      <x:c r="E7497" s="7" t="str">
        <x:v>Channel Instances!O1437</x:v>
      </x:c>
      <x:c r="F7497" s="7" t="str">
        <x:f>'Channel Instances'!O1437</x:f>
        <x:v>OPEN</x:v>
      </x:c>
    </x:row>
    <x:row r="7498">
      <x:c r="B7498" s="7" t="str">
        <x:v>PHY-07492</x:v>
      </x:c>
      <x:c r="C7498" s="7" t="str">
        <x:v>channel instance</x:v>
      </x:c>
      <x:c r="D7498" s="7" t="str">
        <x:v>CH-1432</x:v>
      </x:c>
      <x:c r="E7498" s="7" t="str">
        <x:v>Channel Instances!O1438</x:v>
      </x:c>
      <x:c r="F7498" s="7" t="str">
        <x:f>'Channel Instances'!O1438</x:f>
        <x:v>OPEN</x:v>
      </x:c>
    </x:row>
    <x:row r="7499">
      <x:c r="B7499" s="7" t="str">
        <x:v>PHY-07493</x:v>
      </x:c>
      <x:c r="C7499" s="7" t="str">
        <x:v>channel instance</x:v>
      </x:c>
      <x:c r="D7499" s="7" t="str">
        <x:v>CH-1433</x:v>
      </x:c>
      <x:c r="E7499" s="7" t="str">
        <x:v>Channel Instances!O1439</x:v>
      </x:c>
      <x:c r="F7499" s="7" t="str">
        <x:f>'Channel Instances'!O1439</x:f>
        <x:v>OPEN</x:v>
      </x:c>
    </x:row>
    <x:row r="7500">
      <x:c r="B7500" s="7" t="str">
        <x:v>PHY-07494</x:v>
      </x:c>
      <x:c r="C7500" s="7" t="str">
        <x:v>channel instance</x:v>
      </x:c>
      <x:c r="D7500" s="7" t="str">
        <x:v>CH-1434</x:v>
      </x:c>
      <x:c r="E7500" s="7" t="str">
        <x:v>Channel Instances!O1440</x:v>
      </x:c>
      <x:c r="F7500" s="7" t="str">
        <x:f>'Channel Instances'!O1440</x:f>
        <x:v>OPEN</x:v>
      </x:c>
    </x:row>
    <x:row r="7501">
      <x:c r="B7501" s="7" t="str">
        <x:v>PHY-07495</x:v>
      </x:c>
      <x:c r="C7501" s="7" t="str">
        <x:v>channel instance</x:v>
      </x:c>
      <x:c r="D7501" s="7" t="str">
        <x:v>CH-1435</x:v>
      </x:c>
      <x:c r="E7501" s="7" t="str">
        <x:v>Channel Instances!O1441</x:v>
      </x:c>
      <x:c r="F7501" s="7" t="str">
        <x:f>'Channel Instances'!O1441</x:f>
        <x:v>OPEN</x:v>
      </x:c>
    </x:row>
    <x:row r="7502">
      <x:c r="B7502" s="7" t="str">
        <x:v>PHY-07496</x:v>
      </x:c>
      <x:c r="C7502" s="7" t="str">
        <x:v>channel instance</x:v>
      </x:c>
      <x:c r="D7502" s="7" t="str">
        <x:v>CH-1436</x:v>
      </x:c>
      <x:c r="E7502" s="7" t="str">
        <x:v>Channel Instances!O1442</x:v>
      </x:c>
      <x:c r="F7502" s="7" t="str">
        <x:f>'Channel Instances'!O1442</x:f>
        <x:v>OPEN</x:v>
      </x:c>
    </x:row>
    <x:row r="7503">
      <x:c r="B7503" s="7" t="str">
        <x:v>PHY-07497</x:v>
      </x:c>
      <x:c r="C7503" s="7" t="str">
        <x:v>channel instance</x:v>
      </x:c>
      <x:c r="D7503" s="7" t="str">
        <x:v>CH-1437</x:v>
      </x:c>
      <x:c r="E7503" s="7" t="str">
        <x:v>Channel Instances!O1443</x:v>
      </x:c>
      <x:c r="F7503" s="7" t="str">
        <x:f>'Channel Instances'!O1443</x:f>
        <x:v>OPEN</x:v>
      </x:c>
    </x:row>
    <x:row r="7504">
      <x:c r="B7504" s="7" t="str">
        <x:v>PHY-07498</x:v>
      </x:c>
      <x:c r="C7504" s="7" t="str">
        <x:v>channel instance</x:v>
      </x:c>
      <x:c r="D7504" s="7" t="str">
        <x:v>CH-1438</x:v>
      </x:c>
      <x:c r="E7504" s="7" t="str">
        <x:v>Channel Instances!O1444</x:v>
      </x:c>
      <x:c r="F7504" s="7" t="str">
        <x:f>'Channel Instances'!O1444</x:f>
        <x:v>OPEN</x:v>
      </x:c>
    </x:row>
    <x:row r="7505">
      <x:c r="B7505" s="7" t="str">
        <x:v>PHY-07499</x:v>
      </x:c>
      <x:c r="C7505" s="7" t="str">
        <x:v>channel instance</x:v>
      </x:c>
      <x:c r="D7505" s="7" t="str">
        <x:v>CH-1439</x:v>
      </x:c>
      <x:c r="E7505" s="7" t="str">
        <x:v>Channel Instances!O1445</x:v>
      </x:c>
      <x:c r="F7505" s="7" t="str">
        <x:f>'Channel Instances'!O1445</x:f>
        <x:v>OPEN</x:v>
      </x:c>
    </x:row>
    <x:row r="7506">
      <x:c r="B7506" s="7" t="str">
        <x:v>PHY-07500</x:v>
      </x:c>
      <x:c r="C7506" s="7" t="str">
        <x:v>channel instance</x:v>
      </x:c>
      <x:c r="D7506" s="7" t="str">
        <x:v>CH-1440</x:v>
      </x:c>
      <x:c r="E7506" s="7" t="str">
        <x:v>Channel Instances!O1446</x:v>
      </x:c>
      <x:c r="F7506" s="7" t="str">
        <x:f>'Channel Instances'!O1446</x:f>
        <x:v>OPEN</x:v>
      </x:c>
    </x:row>
    <x:row r="7507">
      <x:c r="B7507" s="7" t="str">
        <x:v>PHY-07501</x:v>
      </x:c>
      <x:c r="C7507" s="7" t="str">
        <x:v>channel instance</x:v>
      </x:c>
      <x:c r="D7507" s="7" t="str">
        <x:v>CH-1441</x:v>
      </x:c>
      <x:c r="E7507" s="7" t="str">
        <x:v>Channel Instances!O1447</x:v>
      </x:c>
      <x:c r="F7507" s="7" t="str">
        <x:f>'Channel Instances'!O1447</x:f>
        <x:v>OPEN</x:v>
      </x:c>
    </x:row>
    <x:row r="7508">
      <x:c r="B7508" s="7" t="str">
        <x:v>PHY-07502</x:v>
      </x:c>
      <x:c r="C7508" s="7" t="str">
        <x:v>channel instance</x:v>
      </x:c>
      <x:c r="D7508" s="7" t="str">
        <x:v>CH-1442</x:v>
      </x:c>
      <x:c r="E7508" s="7" t="str">
        <x:v>Channel Instances!O1448</x:v>
      </x:c>
      <x:c r="F7508" s="7" t="str">
        <x:f>'Channel Instances'!O1448</x:f>
        <x:v>OPEN</x:v>
      </x:c>
    </x:row>
    <x:row r="7509">
      <x:c r="B7509" s="7" t="str">
        <x:v>PHY-07503</x:v>
      </x:c>
      <x:c r="C7509" s="7" t="str">
        <x:v>channel instance</x:v>
      </x:c>
      <x:c r="D7509" s="7" t="str">
        <x:v>CH-1443</x:v>
      </x:c>
      <x:c r="E7509" s="7" t="str">
        <x:v>Channel Instances!O1449</x:v>
      </x:c>
      <x:c r="F7509" s="7" t="str">
        <x:f>'Channel Instances'!O1449</x:f>
        <x:v>OPEN</x:v>
      </x:c>
    </x:row>
    <x:row r="7510">
      <x:c r="B7510" s="7" t="str">
        <x:v>PHY-07504</x:v>
      </x:c>
      <x:c r="C7510" s="7" t="str">
        <x:v>channel instance</x:v>
      </x:c>
      <x:c r="D7510" s="7" t="str">
        <x:v>CH-1444</x:v>
      </x:c>
      <x:c r="E7510" s="7" t="str">
        <x:v>Channel Instances!O1450</x:v>
      </x:c>
      <x:c r="F7510" s="7" t="str">
        <x:f>'Channel Instances'!O1450</x:f>
        <x:v>OPEN</x:v>
      </x:c>
    </x:row>
    <x:row r="7511">
      <x:c r="B7511" s="7" t="str">
        <x:v>PHY-07505</x:v>
      </x:c>
      <x:c r="C7511" s="7" t="str">
        <x:v>channel instance</x:v>
      </x:c>
      <x:c r="D7511" s="7" t="str">
        <x:v>CH-1445</x:v>
      </x:c>
      <x:c r="E7511" s="7" t="str">
        <x:v>Channel Instances!O1451</x:v>
      </x:c>
      <x:c r="F7511" s="7" t="str">
        <x:f>'Channel Instances'!O1451</x:f>
        <x:v>OPEN</x:v>
      </x:c>
    </x:row>
    <x:row r="7512">
      <x:c r="B7512" s="7" t="str">
        <x:v>PHY-07506</x:v>
      </x:c>
      <x:c r="C7512" s="7" t="str">
        <x:v>channel instance</x:v>
      </x:c>
      <x:c r="D7512" s="7" t="str">
        <x:v>CH-1446</x:v>
      </x:c>
      <x:c r="E7512" s="7" t="str">
        <x:v>Channel Instances!O1452</x:v>
      </x:c>
      <x:c r="F7512" s="7" t="str">
        <x:f>'Channel Instances'!O1452</x:f>
        <x:v>OPEN</x:v>
      </x:c>
    </x:row>
    <x:row r="7513">
      <x:c r="B7513" s="7" t="str">
        <x:v>PHY-07507</x:v>
      </x:c>
      <x:c r="C7513" s="7" t="str">
        <x:v>channel instance</x:v>
      </x:c>
      <x:c r="D7513" s="7" t="str">
        <x:v>CH-1447</x:v>
      </x:c>
      <x:c r="E7513" s="7" t="str">
        <x:v>Channel Instances!O1453</x:v>
      </x:c>
      <x:c r="F7513" s="7" t="str">
        <x:f>'Channel Instances'!O1453</x:f>
        <x:v>OPEN</x:v>
      </x:c>
    </x:row>
    <x:row r="7514">
      <x:c r="B7514" s="7" t="str">
        <x:v>PHY-07508</x:v>
      </x:c>
      <x:c r="C7514" s="7" t="str">
        <x:v>channel instance</x:v>
      </x:c>
      <x:c r="D7514" s="7" t="str">
        <x:v>CH-1448</x:v>
      </x:c>
      <x:c r="E7514" s="7" t="str">
        <x:v>Channel Instances!O1454</x:v>
      </x:c>
      <x:c r="F7514" s="7" t="str">
        <x:f>'Channel Instances'!O1454</x:f>
        <x:v>OPEN</x:v>
      </x:c>
    </x:row>
    <x:row r="7515">
      <x:c r="B7515" s="7" t="str">
        <x:v>PHY-07509</x:v>
      </x:c>
      <x:c r="C7515" s="7" t="str">
        <x:v>channel instance</x:v>
      </x:c>
      <x:c r="D7515" s="7" t="str">
        <x:v>CH-1449</x:v>
      </x:c>
      <x:c r="E7515" s="7" t="str">
        <x:v>Channel Instances!O1455</x:v>
      </x:c>
      <x:c r="F7515" s="7" t="str">
        <x:f>'Channel Instances'!O1455</x:f>
        <x:v>OPEN</x:v>
      </x:c>
    </x:row>
    <x:row r="7516">
      <x:c r="B7516" s="7" t="str">
        <x:v>PHY-07510</x:v>
      </x:c>
      <x:c r="C7516" s="7" t="str">
        <x:v>channel instance</x:v>
      </x:c>
      <x:c r="D7516" s="7" t="str">
        <x:v>CH-1450</x:v>
      </x:c>
      <x:c r="E7516" s="7" t="str">
        <x:v>Channel Instances!O1456</x:v>
      </x:c>
      <x:c r="F7516" s="7" t="str">
        <x:f>'Channel Instances'!O1456</x:f>
        <x:v>OPEN</x:v>
      </x:c>
    </x:row>
    <x:row r="7517">
      <x:c r="B7517" s="7" t="str">
        <x:v>PHY-07511</x:v>
      </x:c>
      <x:c r="C7517" s="7" t="str">
        <x:v>channel instance</x:v>
      </x:c>
      <x:c r="D7517" s="7" t="str">
        <x:v>CH-1451</x:v>
      </x:c>
      <x:c r="E7517" s="7" t="str">
        <x:v>Channel Instances!O1457</x:v>
      </x:c>
      <x:c r="F7517" s="7" t="str">
        <x:f>'Channel Instances'!O1457</x:f>
        <x:v>OPEN</x:v>
      </x:c>
    </x:row>
    <x:row r="7518">
      <x:c r="B7518" s="7" t="str">
        <x:v>PHY-07512</x:v>
      </x:c>
      <x:c r="C7518" s="7" t="str">
        <x:v>channel instance</x:v>
      </x:c>
      <x:c r="D7518" s="7" t="str">
        <x:v>CH-1452</x:v>
      </x:c>
      <x:c r="E7518" s="7" t="str">
        <x:v>Channel Instances!O1458</x:v>
      </x:c>
      <x:c r="F7518" s="7" t="str">
        <x:f>'Channel Instances'!O1458</x:f>
        <x:v>OPEN</x:v>
      </x:c>
    </x:row>
    <x:row r="7519">
      <x:c r="B7519" s="7" t="str">
        <x:v>PHY-07513</x:v>
      </x:c>
      <x:c r="C7519" s="7" t="str">
        <x:v>channel instance</x:v>
      </x:c>
      <x:c r="D7519" s="7" t="str">
        <x:v>CH-1453</x:v>
      </x:c>
      <x:c r="E7519" s="7" t="str">
        <x:v>Channel Instances!O1459</x:v>
      </x:c>
      <x:c r="F7519" s="7" t="str">
        <x:f>'Channel Instances'!O1459</x:f>
        <x:v>OPEN</x:v>
      </x:c>
    </x:row>
    <x:row r="7520">
      <x:c r="B7520" s="7" t="str">
        <x:v>PHY-07514</x:v>
      </x:c>
      <x:c r="C7520" s="7" t="str">
        <x:v>channel instance</x:v>
      </x:c>
      <x:c r="D7520" s="7" t="str">
        <x:v>CH-1454</x:v>
      </x:c>
      <x:c r="E7520" s="7" t="str">
        <x:v>Channel Instances!O1460</x:v>
      </x:c>
      <x:c r="F7520" s="7" t="str">
        <x:f>'Channel Instances'!O1460</x:f>
        <x:v>OPEN</x:v>
      </x:c>
    </x:row>
    <x:row r="7521">
      <x:c r="B7521" s="7" t="str">
        <x:v>PHY-07515</x:v>
      </x:c>
      <x:c r="C7521" s="7" t="str">
        <x:v>channel instance</x:v>
      </x:c>
      <x:c r="D7521" s="7" t="str">
        <x:v>CH-1455</x:v>
      </x:c>
      <x:c r="E7521" s="7" t="str">
        <x:v>Channel Instances!O1461</x:v>
      </x:c>
      <x:c r="F7521" s="7" t="str">
        <x:f>'Channel Instances'!O1461</x:f>
        <x:v>OPEN</x:v>
      </x:c>
    </x:row>
    <x:row r="7522">
      <x:c r="B7522" s="7" t="str">
        <x:v>PHY-07516</x:v>
      </x:c>
      <x:c r="C7522" s="7" t="str">
        <x:v>channel instance</x:v>
      </x:c>
      <x:c r="D7522" s="7" t="str">
        <x:v>CH-1456</x:v>
      </x:c>
      <x:c r="E7522" s="7" t="str">
        <x:v>Channel Instances!O1462</x:v>
      </x:c>
      <x:c r="F7522" s="7" t="str">
        <x:f>'Channel Instances'!O1462</x:f>
        <x:v>OPEN</x:v>
      </x:c>
    </x:row>
    <x:row r="7523">
      <x:c r="B7523" s="7" t="str">
        <x:v>PHY-07517</x:v>
      </x:c>
      <x:c r="C7523" s="7" t="str">
        <x:v>channel instance</x:v>
      </x:c>
      <x:c r="D7523" s="7" t="str">
        <x:v>CH-1457</x:v>
      </x:c>
      <x:c r="E7523" s="7" t="str">
        <x:v>Channel Instances!O1463</x:v>
      </x:c>
      <x:c r="F7523" s="7" t="str">
        <x:f>'Channel Instances'!O1463</x:f>
        <x:v>OPEN</x:v>
      </x:c>
    </x:row>
    <x:row r="7524">
      <x:c r="B7524" s="7" t="str">
        <x:v>PHY-07518</x:v>
      </x:c>
      <x:c r="C7524" s="7" t="str">
        <x:v>channel instance</x:v>
      </x:c>
      <x:c r="D7524" s="7" t="str">
        <x:v>CH-1458</x:v>
      </x:c>
      <x:c r="E7524" s="7" t="str">
        <x:v>Channel Instances!O1464</x:v>
      </x:c>
      <x:c r="F7524" s="7" t="str">
        <x:f>'Channel Instances'!O1464</x:f>
        <x:v>OPEN</x:v>
      </x:c>
    </x:row>
    <x:row r="7525">
      <x:c r="B7525" s="7" t="str">
        <x:v>PHY-07519</x:v>
      </x:c>
      <x:c r="C7525" s="7" t="str">
        <x:v>channel instance</x:v>
      </x:c>
      <x:c r="D7525" s="7" t="str">
        <x:v>CH-1459</x:v>
      </x:c>
      <x:c r="E7525" s="7" t="str">
        <x:v>Channel Instances!O1465</x:v>
      </x:c>
      <x:c r="F7525" s="7" t="str">
        <x:f>'Channel Instances'!O1465</x:f>
        <x:v>OPEN</x:v>
      </x:c>
    </x:row>
    <x:row r="7526">
      <x:c r="B7526" s="7" t="str">
        <x:v>PHY-07520</x:v>
      </x:c>
      <x:c r="C7526" s="7" t="str">
        <x:v>channel instance</x:v>
      </x:c>
      <x:c r="D7526" s="7" t="str">
        <x:v>CH-1460</x:v>
      </x:c>
      <x:c r="E7526" s="7" t="str">
        <x:v>Channel Instances!O1466</x:v>
      </x:c>
      <x:c r="F7526" s="7" t="str">
        <x:f>'Channel Instances'!O1466</x:f>
        <x:v>OPEN</x:v>
      </x:c>
    </x:row>
    <x:row r="7527">
      <x:c r="B7527" s="7" t="str">
        <x:v>PHY-07521</x:v>
      </x:c>
      <x:c r="C7527" s="7" t="str">
        <x:v>channel instance</x:v>
      </x:c>
      <x:c r="D7527" s="7" t="str">
        <x:v>CH-1461</x:v>
      </x:c>
      <x:c r="E7527" s="7" t="str">
        <x:v>Channel Instances!O1467</x:v>
      </x:c>
      <x:c r="F7527" s="7" t="str">
        <x:f>'Channel Instances'!O1467</x:f>
        <x:v>OPEN</x:v>
      </x:c>
    </x:row>
    <x:row r="7528">
      <x:c r="B7528" s="7" t="str">
        <x:v>PHY-07522</x:v>
      </x:c>
      <x:c r="C7528" s="7" t="str">
        <x:v>channel instance</x:v>
      </x:c>
      <x:c r="D7528" s="7" t="str">
        <x:v>CH-1462</x:v>
      </x:c>
      <x:c r="E7528" s="7" t="str">
        <x:v>Channel Instances!O1468</x:v>
      </x:c>
      <x:c r="F7528" s="7" t="str">
        <x:f>'Channel Instances'!O1468</x:f>
        <x:v>OPEN</x:v>
      </x:c>
    </x:row>
    <x:row r="7529">
      <x:c r="B7529" s="7" t="str">
        <x:v>PHY-07523</x:v>
      </x:c>
      <x:c r="C7529" s="7" t="str">
        <x:v>channel instance</x:v>
      </x:c>
      <x:c r="D7529" s="7" t="str">
        <x:v>CH-1463</x:v>
      </x:c>
      <x:c r="E7529" s="7" t="str">
        <x:v>Channel Instances!O1469</x:v>
      </x:c>
      <x:c r="F7529" s="7" t="str">
        <x:f>'Channel Instances'!O1469</x:f>
        <x:v>OPEN</x:v>
      </x:c>
    </x:row>
    <x:row r="7530">
      <x:c r="B7530" s="7" t="str">
        <x:v>PHY-07524</x:v>
      </x:c>
      <x:c r="C7530" s="7" t="str">
        <x:v>channel instance</x:v>
      </x:c>
      <x:c r="D7530" s="7" t="str">
        <x:v>CH-1464</x:v>
      </x:c>
      <x:c r="E7530" s="7" t="str">
        <x:v>Channel Instances!O1470</x:v>
      </x:c>
      <x:c r="F7530" s="7" t="str">
        <x:f>'Channel Instances'!O1470</x:f>
        <x:v>OPEN</x:v>
      </x:c>
    </x:row>
    <x:row r="7531">
      <x:c r="B7531" s="7" t="str">
        <x:v>PHY-07525</x:v>
      </x:c>
      <x:c r="C7531" s="7" t="str">
        <x:v>channel instance</x:v>
      </x:c>
      <x:c r="D7531" s="7" t="str">
        <x:v>CH-1465</x:v>
      </x:c>
      <x:c r="E7531" s="7" t="str">
        <x:v>Channel Instances!O1471</x:v>
      </x:c>
      <x:c r="F7531" s="7" t="str">
        <x:f>'Channel Instances'!O1471</x:f>
        <x:v>OPEN</x:v>
      </x:c>
    </x:row>
    <x:row r="7532">
      <x:c r="B7532" s="7" t="str">
        <x:v>PHY-07526</x:v>
      </x:c>
      <x:c r="C7532" s="7" t="str">
        <x:v>channel instance</x:v>
      </x:c>
      <x:c r="D7532" s="7" t="str">
        <x:v>CH-1466</x:v>
      </x:c>
      <x:c r="E7532" s="7" t="str">
        <x:v>Channel Instances!O1472</x:v>
      </x:c>
      <x:c r="F7532" s="7" t="str">
        <x:f>'Channel Instances'!O1472</x:f>
        <x:v>OPEN</x:v>
      </x:c>
    </x:row>
    <x:row r="7533">
      <x:c r="B7533" s="7" t="str">
        <x:v>PHY-07527</x:v>
      </x:c>
      <x:c r="C7533" s="7" t="str">
        <x:v>channel instance</x:v>
      </x:c>
      <x:c r="D7533" s="7" t="str">
        <x:v>CH-1467</x:v>
      </x:c>
      <x:c r="E7533" s="7" t="str">
        <x:v>Channel Instances!O1473</x:v>
      </x:c>
      <x:c r="F7533" s="7" t="str">
        <x:f>'Channel Instances'!O1473</x:f>
        <x:v>OPEN</x:v>
      </x:c>
    </x:row>
    <x:row r="7534">
      <x:c r="B7534" s="7" t="str">
        <x:v>PHY-07528</x:v>
      </x:c>
      <x:c r="C7534" s="7" t="str">
        <x:v>channel instance</x:v>
      </x:c>
      <x:c r="D7534" s="7" t="str">
        <x:v>CH-1468</x:v>
      </x:c>
      <x:c r="E7534" s="7" t="str">
        <x:v>Channel Instances!O1474</x:v>
      </x:c>
      <x:c r="F7534" s="7" t="str">
        <x:f>'Channel Instances'!O1474</x:f>
        <x:v>OPEN</x:v>
      </x:c>
    </x:row>
    <x:row r="7535">
      <x:c r="B7535" s="7" t="str">
        <x:v>PHY-07529</x:v>
      </x:c>
      <x:c r="C7535" s="7" t="str">
        <x:v>channel instance</x:v>
      </x:c>
      <x:c r="D7535" s="7" t="str">
        <x:v>CH-1469</x:v>
      </x:c>
      <x:c r="E7535" s="7" t="str">
        <x:v>Channel Instances!O1475</x:v>
      </x:c>
      <x:c r="F7535" s="7" t="str">
        <x:f>'Channel Instances'!O1475</x:f>
        <x:v>OPEN</x:v>
      </x:c>
    </x:row>
    <x:row r="7536">
      <x:c r="B7536" s="7" t="str">
        <x:v>PHY-07530</x:v>
      </x:c>
      <x:c r="C7536" s="7" t="str">
        <x:v>channel instance</x:v>
      </x:c>
      <x:c r="D7536" s="7" t="str">
        <x:v>CH-1470</x:v>
      </x:c>
      <x:c r="E7536" s="7" t="str">
        <x:v>Channel Instances!O1476</x:v>
      </x:c>
      <x:c r="F7536" s="7" t="str">
        <x:f>'Channel Instances'!O1476</x:f>
        <x:v>OPEN</x:v>
      </x:c>
    </x:row>
    <x:row r="7537">
      <x:c r="B7537" s="7" t="str">
        <x:v>PHY-07531</x:v>
      </x:c>
      <x:c r="C7537" s="7" t="str">
        <x:v>channel instance</x:v>
      </x:c>
      <x:c r="D7537" s="7" t="str">
        <x:v>CH-1471</x:v>
      </x:c>
      <x:c r="E7537" s="7" t="str">
        <x:v>Channel Instances!O1477</x:v>
      </x:c>
      <x:c r="F7537" s="7" t="str">
        <x:f>'Channel Instances'!O1477</x:f>
        <x:v>OPEN</x:v>
      </x:c>
    </x:row>
    <x:row r="7538">
      <x:c r="B7538" s="7" t="str">
        <x:v>PHY-07532</x:v>
      </x:c>
      <x:c r="C7538" s="7" t="str">
        <x:v>channel instance</x:v>
      </x:c>
      <x:c r="D7538" s="7" t="str">
        <x:v>CH-1472</x:v>
      </x:c>
      <x:c r="E7538" s="7" t="str">
        <x:v>Channel Instances!O1478</x:v>
      </x:c>
      <x:c r="F7538" s="7" t="str">
        <x:f>'Channel Instances'!O1478</x:f>
        <x:v>OPEN</x:v>
      </x:c>
    </x:row>
    <x:row r="7539">
      <x:c r="B7539" s="7" t="str">
        <x:v>PHY-07533</x:v>
      </x:c>
      <x:c r="C7539" s="7" t="str">
        <x:v>channel instance</x:v>
      </x:c>
      <x:c r="D7539" s="7" t="str">
        <x:v>CH-1473</x:v>
      </x:c>
      <x:c r="E7539" s="7" t="str">
        <x:v>Channel Instances!O1479</x:v>
      </x:c>
      <x:c r="F7539" s="7" t="str">
        <x:f>'Channel Instances'!O1479</x:f>
        <x:v>OPEN</x:v>
      </x:c>
    </x:row>
    <x:row r="7540">
      <x:c r="B7540" s="7" t="str">
        <x:v>PHY-07534</x:v>
      </x:c>
      <x:c r="C7540" s="7" t="str">
        <x:v>channel instance</x:v>
      </x:c>
      <x:c r="D7540" s="7" t="str">
        <x:v>CH-1474</x:v>
      </x:c>
      <x:c r="E7540" s="7" t="str">
        <x:v>Channel Instances!O1480</x:v>
      </x:c>
      <x:c r="F7540" s="7" t="str">
        <x:f>'Channel Instances'!O1480</x:f>
        <x:v>OPEN</x:v>
      </x:c>
    </x:row>
    <x:row r="7541">
      <x:c r="B7541" s="7" t="str">
        <x:v>PHY-07535</x:v>
      </x:c>
      <x:c r="C7541" s="7" t="str">
        <x:v>channel instance</x:v>
      </x:c>
      <x:c r="D7541" s="7" t="str">
        <x:v>CH-1475</x:v>
      </x:c>
      <x:c r="E7541" s="7" t="str">
        <x:v>Channel Instances!O1481</x:v>
      </x:c>
      <x:c r="F7541" s="7" t="str">
        <x:f>'Channel Instances'!O1481</x:f>
        <x:v>OPEN</x:v>
      </x:c>
    </x:row>
    <x:row r="7542">
      <x:c r="B7542" s="7" t="str">
        <x:v>PHY-07536</x:v>
      </x:c>
      <x:c r="C7542" s="7" t="str">
        <x:v>channel instance</x:v>
      </x:c>
      <x:c r="D7542" s="7" t="str">
        <x:v>CH-1476</x:v>
      </x:c>
      <x:c r="E7542" s="7" t="str">
        <x:v>Channel Instances!O1482</x:v>
      </x:c>
      <x:c r="F7542" s="7" t="str">
        <x:f>'Channel Instances'!O1482</x:f>
        <x:v>OPEN</x:v>
      </x:c>
    </x:row>
    <x:row r="7543">
      <x:c r="B7543" s="7" t="str">
        <x:v>PHY-07537</x:v>
      </x:c>
      <x:c r="C7543" s="7" t="str">
        <x:v>channel instance</x:v>
      </x:c>
      <x:c r="D7543" s="7" t="str">
        <x:v>CH-1477</x:v>
      </x:c>
      <x:c r="E7543" s="7" t="str">
        <x:v>Channel Instances!O1483</x:v>
      </x:c>
      <x:c r="F7543" s="7" t="str">
        <x:f>'Channel Instances'!O1483</x:f>
        <x:v>OPEN</x:v>
      </x:c>
    </x:row>
    <x:row r="7544">
      <x:c r="B7544" s="7" t="str">
        <x:v>PHY-07538</x:v>
      </x:c>
      <x:c r="C7544" s="7" t="str">
        <x:v>channel instance</x:v>
      </x:c>
      <x:c r="D7544" s="7" t="str">
        <x:v>CH-1478</x:v>
      </x:c>
      <x:c r="E7544" s="7" t="str">
        <x:v>Channel Instances!O1484</x:v>
      </x:c>
      <x:c r="F7544" s="7" t="str">
        <x:f>'Channel Instances'!O1484</x:f>
        <x:v>OPEN</x:v>
      </x:c>
    </x:row>
    <x:row r="7545">
      <x:c r="B7545" s="7" t="str">
        <x:v>PHY-07539</x:v>
      </x:c>
      <x:c r="C7545" s="7" t="str">
        <x:v>channel instance</x:v>
      </x:c>
      <x:c r="D7545" s="7" t="str">
        <x:v>CH-1479</x:v>
      </x:c>
      <x:c r="E7545" s="7" t="str">
        <x:v>Channel Instances!O1485</x:v>
      </x:c>
      <x:c r="F7545" s="7" t="str">
        <x:f>'Channel Instances'!O1485</x:f>
        <x:v>OPEN</x:v>
      </x:c>
    </x:row>
    <x:row r="7546">
      <x:c r="B7546" s="7" t="str">
        <x:v>PHY-07540</x:v>
      </x:c>
      <x:c r="C7546" s="7" t="str">
        <x:v>channel instance</x:v>
      </x:c>
      <x:c r="D7546" s="7" t="str">
        <x:v>CH-1480</x:v>
      </x:c>
      <x:c r="E7546" s="7" t="str">
        <x:v>Channel Instances!O1486</x:v>
      </x:c>
      <x:c r="F7546" s="7" t="str">
        <x:f>'Channel Instances'!O1486</x:f>
        <x:v>OPEN</x:v>
      </x:c>
    </x:row>
    <x:row r="7547">
      <x:c r="B7547" s="7" t="str">
        <x:v>PHY-07541</x:v>
      </x:c>
      <x:c r="C7547" s="7" t="str">
        <x:v>channel instance</x:v>
      </x:c>
      <x:c r="D7547" s="7" t="str">
        <x:v>CH-1481</x:v>
      </x:c>
      <x:c r="E7547" s="7" t="str">
        <x:v>Channel Instances!O1487</x:v>
      </x:c>
      <x:c r="F7547" s="7" t="str">
        <x:f>'Channel Instances'!O1487</x:f>
        <x:v>OPEN</x:v>
      </x:c>
    </x:row>
    <x:row r="7548">
      <x:c r="B7548" s="7" t="str">
        <x:v>PHY-07542</x:v>
      </x:c>
      <x:c r="C7548" s="7" t="str">
        <x:v>channel instance</x:v>
      </x:c>
      <x:c r="D7548" s="7" t="str">
        <x:v>CH-1482</x:v>
      </x:c>
      <x:c r="E7548" s="7" t="str">
        <x:v>Channel Instances!O1488</x:v>
      </x:c>
      <x:c r="F7548" s="7" t="str">
        <x:f>'Channel Instances'!O1488</x:f>
        <x:v>OPEN</x:v>
      </x:c>
    </x:row>
    <x:row r="7549">
      <x:c r="B7549" s="7" t="str">
        <x:v>PHY-07543</x:v>
      </x:c>
      <x:c r="C7549" s="7" t="str">
        <x:v>channel instance</x:v>
      </x:c>
      <x:c r="D7549" s="7" t="str">
        <x:v>CH-1483</x:v>
      </x:c>
      <x:c r="E7549" s="7" t="str">
        <x:v>Channel Instances!O1489</x:v>
      </x:c>
      <x:c r="F7549" s="7" t="str">
        <x:f>'Channel Instances'!O1489</x:f>
        <x:v>OPEN</x:v>
      </x:c>
    </x:row>
    <x:row r="7550">
      <x:c r="B7550" s="7" t="str">
        <x:v>PHY-07544</x:v>
      </x:c>
      <x:c r="C7550" s="7" t="str">
        <x:v>channel instance</x:v>
      </x:c>
      <x:c r="D7550" s="7" t="str">
        <x:v>CH-1484</x:v>
      </x:c>
      <x:c r="E7550" s="7" t="str">
        <x:v>Channel Instances!O1490</x:v>
      </x:c>
      <x:c r="F7550" s="7" t="str">
        <x:f>'Channel Instances'!O1490</x:f>
        <x:v>OPEN</x:v>
      </x:c>
    </x:row>
    <x:row r="7551">
      <x:c r="B7551" s="7" t="str">
        <x:v>PHY-07545</x:v>
      </x:c>
      <x:c r="C7551" s="7" t="str">
        <x:v>channel instance</x:v>
      </x:c>
      <x:c r="D7551" s="7" t="str">
        <x:v>CH-1485</x:v>
      </x:c>
      <x:c r="E7551" s="7" t="str">
        <x:v>Channel Instances!O1491</x:v>
      </x:c>
      <x:c r="F7551" s="7" t="str">
        <x:f>'Channel Instances'!O1491</x:f>
        <x:v>OPEN</x:v>
      </x:c>
    </x:row>
    <x:row r="7552">
      <x:c r="B7552" s="7" t="str">
        <x:v>PHY-07546</x:v>
      </x:c>
      <x:c r="C7552" s="7" t="str">
        <x:v>channel instance</x:v>
      </x:c>
      <x:c r="D7552" s="7" t="str">
        <x:v>CH-1486</x:v>
      </x:c>
      <x:c r="E7552" s="7" t="str">
        <x:v>Channel Instances!O1492</x:v>
      </x:c>
      <x:c r="F7552" s="7" t="str">
        <x:f>'Channel Instances'!O1492</x:f>
        <x:v>OPEN</x:v>
      </x:c>
    </x:row>
    <x:row r="7553">
      <x:c r="B7553" s="7" t="str">
        <x:v>PHY-07547</x:v>
      </x:c>
      <x:c r="C7553" s="7" t="str">
        <x:v>channel instance</x:v>
      </x:c>
      <x:c r="D7553" s="7" t="str">
        <x:v>CH-1487</x:v>
      </x:c>
      <x:c r="E7553" s="7" t="str">
        <x:v>Channel Instances!O1493</x:v>
      </x:c>
      <x:c r="F7553" s="7" t="str">
        <x:f>'Channel Instances'!O1493</x:f>
        <x:v>OPEN</x:v>
      </x:c>
    </x:row>
    <x:row r="7554">
      <x:c r="B7554" s="7" t="str">
        <x:v>PHY-07548</x:v>
      </x:c>
      <x:c r="C7554" s="7" t="str">
        <x:v>channel instance</x:v>
      </x:c>
      <x:c r="D7554" s="7" t="str">
        <x:v>CH-1488</x:v>
      </x:c>
      <x:c r="E7554" s="7" t="str">
        <x:v>Channel Instances!O1494</x:v>
      </x:c>
      <x:c r="F7554" s="7" t="str">
        <x:f>'Channel Instances'!O1494</x:f>
        <x:v>OPEN</x:v>
      </x:c>
    </x:row>
    <x:row r="7555">
      <x:c r="B7555" s="7" t="str">
        <x:v>PHY-07549</x:v>
      </x:c>
      <x:c r="C7555" s="7" t="str">
        <x:v>channel instance</x:v>
      </x:c>
      <x:c r="D7555" s="7" t="str">
        <x:v>CH-1489</x:v>
      </x:c>
      <x:c r="E7555" s="7" t="str">
        <x:v>Channel Instances!O1495</x:v>
      </x:c>
      <x:c r="F7555" s="7" t="str">
        <x:f>'Channel Instances'!O1495</x:f>
        <x:v>OPEN</x:v>
      </x:c>
    </x:row>
    <x:row r="7556">
      <x:c r="B7556" s="7" t="str">
        <x:v>PHY-07550</x:v>
      </x:c>
      <x:c r="C7556" s="7" t="str">
        <x:v>channel instance</x:v>
      </x:c>
      <x:c r="D7556" s="7" t="str">
        <x:v>CH-1490</x:v>
      </x:c>
      <x:c r="E7556" s="7" t="str">
        <x:v>Channel Instances!O1496</x:v>
      </x:c>
      <x:c r="F7556" s="7" t="str">
        <x:f>'Channel Instances'!O1496</x:f>
        <x:v>OPEN</x:v>
      </x:c>
    </x:row>
    <x:row r="7557">
      <x:c r="B7557" s="7" t="str">
        <x:v>PHY-07551</x:v>
      </x:c>
      <x:c r="C7557" s="7" t="str">
        <x:v>channel instance</x:v>
      </x:c>
      <x:c r="D7557" s="7" t="str">
        <x:v>CH-1491</x:v>
      </x:c>
      <x:c r="E7557" s="7" t="str">
        <x:v>Channel Instances!O1497</x:v>
      </x:c>
      <x:c r="F7557" s="7" t="str">
        <x:f>'Channel Instances'!O1497</x:f>
        <x:v>OPEN</x:v>
      </x:c>
    </x:row>
    <x:row r="7558">
      <x:c r="B7558" s="7" t="str">
        <x:v>PHY-07552</x:v>
      </x:c>
      <x:c r="C7558" s="7" t="str">
        <x:v>channel instance</x:v>
      </x:c>
      <x:c r="D7558" s="7" t="str">
        <x:v>CH-1492</x:v>
      </x:c>
      <x:c r="E7558" s="7" t="str">
        <x:v>Channel Instances!O1498</x:v>
      </x:c>
      <x:c r="F7558" s="7" t="str">
        <x:f>'Channel Instances'!O1498</x:f>
        <x:v>OPEN</x:v>
      </x:c>
    </x:row>
    <x:row r="7559">
      <x:c r="B7559" s="7" t="str">
        <x:v>PHY-07553</x:v>
      </x:c>
      <x:c r="C7559" s="7" t="str">
        <x:v>channel instance</x:v>
      </x:c>
      <x:c r="D7559" s="7" t="str">
        <x:v>CH-1493</x:v>
      </x:c>
      <x:c r="E7559" s="7" t="str">
        <x:v>Channel Instances!O1499</x:v>
      </x:c>
      <x:c r="F7559" s="7" t="str">
        <x:f>'Channel Instances'!O1499</x:f>
        <x:v>OPEN</x:v>
      </x:c>
    </x:row>
    <x:row r="7560">
      <x:c r="B7560" s="7" t="str">
        <x:v>PHY-07554</x:v>
      </x:c>
      <x:c r="C7560" s="7" t="str">
        <x:v>channel instance</x:v>
      </x:c>
      <x:c r="D7560" s="7" t="str">
        <x:v>CH-1494</x:v>
      </x:c>
      <x:c r="E7560" s="7" t="str">
        <x:v>Channel Instances!O1500</x:v>
      </x:c>
      <x:c r="F7560" s="7" t="str">
        <x:f>'Channel Instances'!O1500</x:f>
        <x:v>OPEN</x:v>
      </x:c>
    </x:row>
    <x:row r="7561">
      <x:c r="B7561" s="7" t="str">
        <x:v>PHY-07555</x:v>
      </x:c>
      <x:c r="C7561" s="7" t="str">
        <x:v>channel instance</x:v>
      </x:c>
      <x:c r="D7561" s="7" t="str">
        <x:v>CH-1495</x:v>
      </x:c>
      <x:c r="E7561" s="7" t="str">
        <x:v>Channel Instances!O1501</x:v>
      </x:c>
      <x:c r="F7561" s="7" t="str">
        <x:f>'Channel Instances'!O1501</x:f>
        <x:v>OPEN</x:v>
      </x:c>
    </x:row>
    <x:row r="7562">
      <x:c r="B7562" s="7" t="str">
        <x:v>PHY-07556</x:v>
      </x:c>
      <x:c r="C7562" s="7" t="str">
        <x:v>channel instance</x:v>
      </x:c>
      <x:c r="D7562" s="7" t="str">
        <x:v>CH-1496</x:v>
      </x:c>
      <x:c r="E7562" s="7" t="str">
        <x:v>Channel Instances!O1502</x:v>
      </x:c>
      <x:c r="F7562" s="7" t="str">
        <x:f>'Channel Instances'!O1502</x:f>
        <x:v>OPEN</x:v>
      </x:c>
    </x:row>
    <x:row r="7563">
      <x:c r="B7563" s="7" t="str">
        <x:v>PHY-07557</x:v>
      </x:c>
      <x:c r="C7563" s="7" t="str">
        <x:v>channel instance</x:v>
      </x:c>
      <x:c r="D7563" s="7" t="str">
        <x:v>CH-1497</x:v>
      </x:c>
      <x:c r="E7563" s="7" t="str">
        <x:v>Channel Instances!O1503</x:v>
      </x:c>
      <x:c r="F7563" s="7" t="str">
        <x:f>'Channel Instances'!O1503</x:f>
        <x:v>OPEN</x:v>
      </x:c>
    </x:row>
    <x:row r="7564">
      <x:c r="B7564" s="7" t="str">
        <x:v>PHY-07558</x:v>
      </x:c>
      <x:c r="C7564" s="7" t="str">
        <x:v>channel instance</x:v>
      </x:c>
      <x:c r="D7564" s="7" t="str">
        <x:v>CH-1498</x:v>
      </x:c>
      <x:c r="E7564" s="7" t="str">
        <x:v>Channel Instances!O1504</x:v>
      </x:c>
      <x:c r="F7564" s="7" t="str">
        <x:f>'Channel Instances'!O1504</x:f>
        <x:v>OPEN</x:v>
      </x:c>
    </x:row>
    <x:row r="7565">
      <x:c r="B7565" s="7" t="str">
        <x:v>PHY-07559</x:v>
      </x:c>
      <x:c r="C7565" s="7" t="str">
        <x:v>channel instance</x:v>
      </x:c>
      <x:c r="D7565" s="7" t="str">
        <x:v>CH-1499</x:v>
      </x:c>
      <x:c r="E7565" s="7" t="str">
        <x:v>Channel Instances!O1505</x:v>
      </x:c>
      <x:c r="F7565" s="7" t="str">
        <x:f>'Channel Instances'!O1505</x:f>
        <x:v>OPEN</x:v>
      </x:c>
    </x:row>
    <x:row r="7566">
      <x:c r="B7566" s="7" t="str">
        <x:v>PHY-07560</x:v>
      </x:c>
      <x:c r="C7566" s="7" t="str">
        <x:v>channel instance</x:v>
      </x:c>
      <x:c r="D7566" s="7" t="str">
        <x:v>CH-1500</x:v>
      </x:c>
      <x:c r="E7566" s="7" t="str">
        <x:v>Channel Instances!O1506</x:v>
      </x:c>
      <x:c r="F7566" s="7" t="str">
        <x:f>'Channel Instances'!O1506</x:f>
        <x:v>OPEN</x:v>
      </x:c>
    </x:row>
    <x:row r="7567">
      <x:c r="B7567" s="7" t="str">
        <x:v>PHY-07561</x:v>
      </x:c>
      <x:c r="C7567" s="7" t="str">
        <x:v>channel instance</x:v>
      </x:c>
      <x:c r="D7567" s="7" t="str">
        <x:v>CH-1501</x:v>
      </x:c>
      <x:c r="E7567" s="7" t="str">
        <x:v>Channel Instances!O1507</x:v>
      </x:c>
      <x:c r="F7567" s="7" t="str">
        <x:f>'Channel Instances'!O1507</x:f>
        <x:v>OPEN</x:v>
      </x:c>
    </x:row>
    <x:row r="7568">
      <x:c r="B7568" s="7" t="str">
        <x:v>PHY-07562</x:v>
      </x:c>
      <x:c r="C7568" s="7" t="str">
        <x:v>channel instance</x:v>
      </x:c>
      <x:c r="D7568" s="7" t="str">
        <x:v>CH-1502</x:v>
      </x:c>
      <x:c r="E7568" s="7" t="str">
        <x:v>Channel Instances!O1508</x:v>
      </x:c>
      <x:c r="F7568" s="7" t="str">
        <x:f>'Channel Instances'!O1508</x:f>
        <x:v>OPEN</x:v>
      </x:c>
    </x:row>
    <x:row r="7569">
      <x:c r="B7569" s="7" t="str">
        <x:v>PHY-07563</x:v>
      </x:c>
      <x:c r="C7569" s="7" t="str">
        <x:v>channel instance</x:v>
      </x:c>
      <x:c r="D7569" s="7" t="str">
        <x:v>CH-1503</x:v>
      </x:c>
      <x:c r="E7569" s="7" t="str">
        <x:v>Channel Instances!O1509</x:v>
      </x:c>
      <x:c r="F7569" s="7" t="str">
        <x:f>'Channel Instances'!O1509</x:f>
        <x:v>OPEN</x:v>
      </x:c>
    </x:row>
    <x:row r="7570">
      <x:c r="B7570" s="7" t="str">
        <x:v>PHY-07564</x:v>
      </x:c>
      <x:c r="C7570" s="7" t="str">
        <x:v>channel instance</x:v>
      </x:c>
      <x:c r="D7570" s="7" t="str">
        <x:v>CH-1504</x:v>
      </x:c>
      <x:c r="E7570" s="7" t="str">
        <x:v>Channel Instances!O1510</x:v>
      </x:c>
      <x:c r="F7570" s="7" t="str">
        <x:f>'Channel Instances'!O1510</x:f>
        <x:v>OPEN</x:v>
      </x:c>
    </x:row>
    <x:row r="7571">
      <x:c r="B7571" s="7" t="str">
        <x:v>PHY-07565</x:v>
      </x:c>
      <x:c r="C7571" s="7" t="str">
        <x:v>channel instance</x:v>
      </x:c>
      <x:c r="D7571" s="7" t="str">
        <x:v>CH-1505</x:v>
      </x:c>
      <x:c r="E7571" s="7" t="str">
        <x:v>Channel Instances!O1511</x:v>
      </x:c>
      <x:c r="F7571" s="7" t="str">
        <x:f>'Channel Instances'!O1511</x:f>
        <x:v>OPEN</x:v>
      </x:c>
    </x:row>
    <x:row r="7572">
      <x:c r="B7572" s="7" t="str">
        <x:v>PHY-07566</x:v>
      </x:c>
      <x:c r="C7572" s="7" t="str">
        <x:v>channel instance</x:v>
      </x:c>
      <x:c r="D7572" s="7" t="str">
        <x:v>CH-1506</x:v>
      </x:c>
      <x:c r="E7572" s="7" t="str">
        <x:v>Channel Instances!O1512</x:v>
      </x:c>
      <x:c r="F7572" s="7" t="str">
        <x:f>'Channel Instances'!O1512</x:f>
        <x:v>OPEN</x:v>
      </x:c>
    </x:row>
    <x:row r="7573">
      <x:c r="B7573" s="7" t="str">
        <x:v>PHY-07567</x:v>
      </x:c>
      <x:c r="C7573" s="7" t="str">
        <x:v>channel instance</x:v>
      </x:c>
      <x:c r="D7573" s="7" t="str">
        <x:v>CH-1507</x:v>
      </x:c>
      <x:c r="E7573" s="7" t="str">
        <x:v>Channel Instances!O1513</x:v>
      </x:c>
      <x:c r="F7573" s="7" t="str">
        <x:f>'Channel Instances'!O1513</x:f>
        <x:v>OPEN</x:v>
      </x:c>
    </x:row>
    <x:row r="7574">
      <x:c r="B7574" s="7" t="str">
        <x:v>PHY-07568</x:v>
      </x:c>
      <x:c r="C7574" s="7" t="str">
        <x:v>channel instance</x:v>
      </x:c>
      <x:c r="D7574" s="7" t="str">
        <x:v>CH-1508</x:v>
      </x:c>
      <x:c r="E7574" s="7" t="str">
        <x:v>Channel Instances!O1514</x:v>
      </x:c>
      <x:c r="F7574" s="7" t="str">
        <x:f>'Channel Instances'!O1514</x:f>
        <x:v>OPEN</x:v>
      </x:c>
    </x:row>
    <x:row r="7575">
      <x:c r="B7575" s="7" t="str">
        <x:v>PHY-07569</x:v>
      </x:c>
      <x:c r="C7575" s="7" t="str">
        <x:v>channel instance</x:v>
      </x:c>
      <x:c r="D7575" s="7" t="str">
        <x:v>CH-1509</x:v>
      </x:c>
      <x:c r="E7575" s="7" t="str">
        <x:v>Channel Instances!O1515</x:v>
      </x:c>
      <x:c r="F7575" s="7" t="str">
        <x:f>'Channel Instances'!O1515</x:f>
        <x:v>OPEN</x:v>
      </x:c>
    </x:row>
    <x:row r="7576">
      <x:c r="B7576" s="7" t="str">
        <x:v>PHY-07570</x:v>
      </x:c>
      <x:c r="C7576" s="7" t="str">
        <x:v>channel instance</x:v>
      </x:c>
      <x:c r="D7576" s="7" t="str">
        <x:v>CH-1510</x:v>
      </x:c>
      <x:c r="E7576" s="7" t="str">
        <x:v>Channel Instances!O1516</x:v>
      </x:c>
      <x:c r="F7576" s="7" t="str">
        <x:f>'Channel Instances'!O1516</x:f>
        <x:v>OPEN</x:v>
      </x:c>
    </x:row>
    <x:row r="7577">
      <x:c r="B7577" s="7" t="str">
        <x:v>PHY-07571</x:v>
      </x:c>
      <x:c r="C7577" s="7" t="str">
        <x:v>channel instance</x:v>
      </x:c>
      <x:c r="D7577" s="7" t="str">
        <x:v>CH-1511</x:v>
      </x:c>
      <x:c r="E7577" s="7" t="str">
        <x:v>Channel Instances!O1517</x:v>
      </x:c>
      <x:c r="F7577" s="7" t="str">
        <x:f>'Channel Instances'!O1517</x:f>
        <x:v>OPEN</x:v>
      </x:c>
    </x:row>
    <x:row r="7578">
      <x:c r="B7578" s="7" t="str">
        <x:v>PHY-07572</x:v>
      </x:c>
      <x:c r="C7578" s="7" t="str">
        <x:v>channel instance</x:v>
      </x:c>
      <x:c r="D7578" s="7" t="str">
        <x:v>CH-1512</x:v>
      </x:c>
      <x:c r="E7578" s="7" t="str">
        <x:v>Channel Instances!O1518</x:v>
      </x:c>
      <x:c r="F7578" s="7" t="str">
        <x:f>'Channel Instances'!O1518</x:f>
        <x:v>OPEN</x:v>
      </x:c>
    </x:row>
    <x:row r="7579">
      <x:c r="B7579" s="7" t="str">
        <x:v>PHY-07573</x:v>
      </x:c>
      <x:c r="C7579" s="7" t="str">
        <x:v>channel instance</x:v>
      </x:c>
      <x:c r="D7579" s="7" t="str">
        <x:v>CH-1513</x:v>
      </x:c>
      <x:c r="E7579" s="7" t="str">
        <x:v>Channel Instances!O1519</x:v>
      </x:c>
      <x:c r="F7579" s="7" t="str">
        <x:f>'Channel Instances'!O1519</x:f>
        <x:v>OPEN</x:v>
      </x:c>
    </x:row>
    <x:row r="7580">
      <x:c r="B7580" s="7" t="str">
        <x:v>PHY-07574</x:v>
      </x:c>
      <x:c r="C7580" s="7" t="str">
        <x:v>channel instance</x:v>
      </x:c>
      <x:c r="D7580" s="7" t="str">
        <x:v>CH-1514</x:v>
      </x:c>
      <x:c r="E7580" s="7" t="str">
        <x:v>Channel Instances!O1520</x:v>
      </x:c>
      <x:c r="F7580" s="7" t="str">
        <x:f>'Channel Instances'!O1520</x:f>
        <x:v>OPEN</x:v>
      </x:c>
    </x:row>
    <x:row r="7581">
      <x:c r="B7581" s="7" t="str">
        <x:v>PHY-07575</x:v>
      </x:c>
      <x:c r="C7581" s="7" t="str">
        <x:v>channel instance</x:v>
      </x:c>
      <x:c r="D7581" s="7" t="str">
        <x:v>CH-1515</x:v>
      </x:c>
      <x:c r="E7581" s="7" t="str">
        <x:v>Channel Instances!O1521</x:v>
      </x:c>
      <x:c r="F7581" s="7" t="str">
        <x:f>'Channel Instances'!O1521</x:f>
        <x:v>OPEN</x:v>
      </x:c>
    </x:row>
    <x:row r="7582">
      <x:c r="B7582" s="7" t="str">
        <x:v>PHY-07576</x:v>
      </x:c>
      <x:c r="C7582" s="7" t="str">
        <x:v>channel instance</x:v>
      </x:c>
      <x:c r="D7582" s="7" t="str">
        <x:v>CH-1516</x:v>
      </x:c>
      <x:c r="E7582" s="7" t="str">
        <x:v>Channel Instances!O1522</x:v>
      </x:c>
      <x:c r="F7582" s="7" t="str">
        <x:f>'Channel Instances'!O1522</x:f>
        <x:v>OPEN</x:v>
      </x:c>
    </x:row>
    <x:row r="7583">
      <x:c r="B7583" s="7" t="str">
        <x:v>PHY-07577</x:v>
      </x:c>
      <x:c r="C7583" s="7" t="str">
        <x:v>channel instance</x:v>
      </x:c>
      <x:c r="D7583" s="7" t="str">
        <x:v>CH-1517</x:v>
      </x:c>
      <x:c r="E7583" s="7" t="str">
        <x:v>Channel Instances!O1523</x:v>
      </x:c>
      <x:c r="F7583" s="7" t="str">
        <x:f>'Channel Instances'!O1523</x:f>
        <x:v>OPEN</x:v>
      </x:c>
    </x:row>
    <x:row r="7584">
      <x:c r="B7584" s="7" t="str">
        <x:v>PHY-07578</x:v>
      </x:c>
      <x:c r="C7584" s="7" t="str">
        <x:v>channel instance</x:v>
      </x:c>
      <x:c r="D7584" s="7" t="str">
        <x:v>CH-1518</x:v>
      </x:c>
      <x:c r="E7584" s="7" t="str">
        <x:v>Channel Instances!O1524</x:v>
      </x:c>
      <x:c r="F7584" s="7" t="str">
        <x:f>'Channel Instances'!O1524</x:f>
        <x:v>OPEN</x:v>
      </x:c>
    </x:row>
    <x:row r="7585">
      <x:c r="B7585" s="7" t="str">
        <x:v>PHY-07579</x:v>
      </x:c>
      <x:c r="C7585" s="7" t="str">
        <x:v>channel instance</x:v>
      </x:c>
      <x:c r="D7585" s="7" t="str">
        <x:v>CH-1519</x:v>
      </x:c>
      <x:c r="E7585" s="7" t="str">
        <x:v>Channel Instances!O1525</x:v>
      </x:c>
      <x:c r="F7585" s="7" t="str">
        <x:f>'Channel Instances'!O1525</x:f>
        <x:v>OPEN</x:v>
      </x:c>
    </x:row>
    <x:row r="7586">
      <x:c r="B7586" s="7" t="str">
        <x:v>PHY-07580</x:v>
      </x:c>
      <x:c r="C7586" s="7" t="str">
        <x:v>channel instance</x:v>
      </x:c>
      <x:c r="D7586" s="7" t="str">
        <x:v>CH-1520</x:v>
      </x:c>
      <x:c r="E7586" s="7" t="str">
        <x:v>Channel Instances!O1526</x:v>
      </x:c>
      <x:c r="F7586" s="7" t="str">
        <x:f>'Channel Instances'!O1526</x:f>
        <x:v>OPEN</x:v>
      </x:c>
    </x:row>
    <x:row r="7587">
      <x:c r="B7587" s="7" t="str">
        <x:v>PHY-07581</x:v>
      </x:c>
      <x:c r="C7587" s="7" t="str">
        <x:v>channel instance</x:v>
      </x:c>
      <x:c r="D7587" s="7" t="str">
        <x:v>CH-1521</x:v>
      </x:c>
      <x:c r="E7587" s="7" t="str">
        <x:v>Channel Instances!O1527</x:v>
      </x:c>
      <x:c r="F7587" s="7" t="str">
        <x:f>'Channel Instances'!O1527</x:f>
        <x:v>OPEN</x:v>
      </x:c>
    </x:row>
    <x:row r="7588">
      <x:c r="B7588" s="7" t="str">
        <x:v>PHY-07582</x:v>
      </x:c>
      <x:c r="C7588" s="7" t="str">
        <x:v>channel instance</x:v>
      </x:c>
      <x:c r="D7588" s="7" t="str">
        <x:v>CH-1522</x:v>
      </x:c>
      <x:c r="E7588" s="7" t="str">
        <x:v>Channel Instances!O1528</x:v>
      </x:c>
      <x:c r="F7588" s="7" t="str">
        <x:f>'Channel Instances'!O1528</x:f>
        <x:v>OPEN</x:v>
      </x:c>
    </x:row>
    <x:row r="7589">
      <x:c r="B7589" s="7" t="str">
        <x:v>PHY-07583</x:v>
      </x:c>
      <x:c r="C7589" s="7" t="str">
        <x:v>channel instance</x:v>
      </x:c>
      <x:c r="D7589" s="7" t="str">
        <x:v>CH-1523</x:v>
      </x:c>
      <x:c r="E7589" s="7" t="str">
        <x:v>Channel Instances!O1529</x:v>
      </x:c>
      <x:c r="F7589" s="7" t="str">
        <x:f>'Channel Instances'!O1529</x:f>
        <x:v>OPEN</x:v>
      </x:c>
    </x:row>
    <x:row r="7590">
      <x:c r="B7590" s="7" t="str">
        <x:v>PHY-07584</x:v>
      </x:c>
      <x:c r="C7590" s="7" t="str">
        <x:v>channel instance</x:v>
      </x:c>
      <x:c r="D7590" s="7" t="str">
        <x:v>CH-1524</x:v>
      </x:c>
      <x:c r="E7590" s="7" t="str">
        <x:v>Channel Instances!O1530</x:v>
      </x:c>
      <x:c r="F7590" s="7" t="str">
        <x:f>'Channel Instances'!O1530</x:f>
        <x:v>OPEN</x:v>
      </x:c>
    </x:row>
    <x:row r="7591">
      <x:c r="B7591" s="7" t="str">
        <x:v>PHY-07585</x:v>
      </x:c>
      <x:c r="C7591" s="7" t="str">
        <x:v>channel instance</x:v>
      </x:c>
      <x:c r="D7591" s="7" t="str">
        <x:v>CH-1525</x:v>
      </x:c>
      <x:c r="E7591" s="7" t="str">
        <x:v>Channel Instances!O1531</x:v>
      </x:c>
      <x:c r="F7591" s="7" t="str">
        <x:f>'Channel Instances'!O1531</x:f>
        <x:v>OPEN</x:v>
      </x:c>
    </x:row>
    <x:row r="7592">
      <x:c r="B7592" s="7" t="str">
        <x:v>PHY-07586</x:v>
      </x:c>
      <x:c r="C7592" s="7" t="str">
        <x:v>channel instance</x:v>
      </x:c>
      <x:c r="D7592" s="7" t="str">
        <x:v>CH-1526</x:v>
      </x:c>
      <x:c r="E7592" s="7" t="str">
        <x:v>Channel Instances!O1532</x:v>
      </x:c>
      <x:c r="F7592" s="7" t="str">
        <x:f>'Channel Instances'!O1532</x:f>
        <x:v>OPEN</x:v>
      </x:c>
    </x:row>
    <x:row r="7593">
      <x:c r="B7593" s="7" t="str">
        <x:v>PHY-07587</x:v>
      </x:c>
      <x:c r="C7593" s="7" t="str">
        <x:v>channel instance</x:v>
      </x:c>
      <x:c r="D7593" s="7" t="str">
        <x:v>CH-1527</x:v>
      </x:c>
      <x:c r="E7593" s="7" t="str">
        <x:v>Channel Instances!O1533</x:v>
      </x:c>
      <x:c r="F7593" s="7" t="str">
        <x:f>'Channel Instances'!O1533</x:f>
        <x:v>OPEN</x:v>
      </x:c>
    </x:row>
    <x:row r="7594">
      <x:c r="B7594" s="7" t="str">
        <x:v>PHY-07588</x:v>
      </x:c>
      <x:c r="C7594" s="7" t="str">
        <x:v>channel instance</x:v>
      </x:c>
      <x:c r="D7594" s="7" t="str">
        <x:v>CH-1528</x:v>
      </x:c>
      <x:c r="E7594" s="7" t="str">
        <x:v>Channel Instances!O1534</x:v>
      </x:c>
      <x:c r="F7594" s="7" t="str">
        <x:f>'Channel Instances'!O1534</x:f>
        <x:v>OPEN</x:v>
      </x:c>
    </x:row>
    <x:row r="7595">
      <x:c r="B7595" s="7" t="str">
        <x:v>PHY-07589</x:v>
      </x:c>
      <x:c r="C7595" s="7" t="str">
        <x:v>channel instance</x:v>
      </x:c>
      <x:c r="D7595" s="7" t="str">
        <x:v>CH-1529</x:v>
      </x:c>
      <x:c r="E7595" s="7" t="str">
        <x:v>Channel Instances!O1535</x:v>
      </x:c>
      <x:c r="F7595" s="7" t="str">
        <x:f>'Channel Instances'!O1535</x:f>
        <x:v>OPEN</x:v>
      </x:c>
    </x:row>
    <x:row r="7596">
      <x:c r="B7596" s="7" t="str">
        <x:v>PHY-07590</x:v>
      </x:c>
      <x:c r="C7596" s="7" t="str">
        <x:v>channel instance</x:v>
      </x:c>
      <x:c r="D7596" s="7" t="str">
        <x:v>CH-1530</x:v>
      </x:c>
      <x:c r="E7596" s="7" t="str">
        <x:v>Channel Instances!O1536</x:v>
      </x:c>
      <x:c r="F7596" s="7" t="str">
        <x:f>'Channel Instances'!O1536</x:f>
        <x:v>OPEN</x:v>
      </x:c>
    </x:row>
    <x:row r="7597">
      <x:c r="B7597" s="7" t="str">
        <x:v>PHY-07591</x:v>
      </x:c>
      <x:c r="C7597" s="7" t="str">
        <x:v>channel instance</x:v>
      </x:c>
      <x:c r="D7597" s="7" t="str">
        <x:v>CH-1531</x:v>
      </x:c>
      <x:c r="E7597" s="7" t="str">
        <x:v>Channel Instances!O1537</x:v>
      </x:c>
      <x:c r="F7597" s="7" t="str">
        <x:f>'Channel Instances'!O1537</x:f>
        <x:v>OPEN</x:v>
      </x:c>
    </x:row>
    <x:row r="7598">
      <x:c r="B7598" s="7" t="str">
        <x:v>PHY-07592</x:v>
      </x:c>
      <x:c r="C7598" s="7" t="str">
        <x:v>channel instance</x:v>
      </x:c>
      <x:c r="D7598" s="7" t="str">
        <x:v>CH-1532</x:v>
      </x:c>
      <x:c r="E7598" s="7" t="str">
        <x:v>Channel Instances!O1538</x:v>
      </x:c>
      <x:c r="F7598" s="7" t="str">
        <x:f>'Channel Instances'!O1538</x:f>
        <x:v>OPEN</x:v>
      </x:c>
    </x:row>
    <x:row r="7599">
      <x:c r="B7599" s="7" t="str">
        <x:v>PHY-07593</x:v>
      </x:c>
      <x:c r="C7599" s="7" t="str">
        <x:v>channel instance</x:v>
      </x:c>
      <x:c r="D7599" s="7" t="str">
        <x:v>CH-1533</x:v>
      </x:c>
      <x:c r="E7599" s="7" t="str">
        <x:v>Channel Instances!O1539</x:v>
      </x:c>
      <x:c r="F7599" s="7" t="str">
        <x:f>'Channel Instances'!O1539</x:f>
        <x:v>OPEN</x:v>
      </x:c>
    </x:row>
    <x:row r="7600">
      <x:c r="B7600" s="7" t="str">
        <x:v>PHY-07594</x:v>
      </x:c>
      <x:c r="C7600" s="7" t="str">
        <x:v>channel instance</x:v>
      </x:c>
      <x:c r="D7600" s="7" t="str">
        <x:v>CH-1534</x:v>
      </x:c>
      <x:c r="E7600" s="7" t="str">
        <x:v>Channel Instances!O1540</x:v>
      </x:c>
      <x:c r="F7600" s="7" t="str">
        <x:f>'Channel Instances'!O1540</x:f>
        <x:v>OPEN</x:v>
      </x:c>
    </x:row>
    <x:row r="7601">
      <x:c r="B7601" s="7" t="str">
        <x:v>PHY-07595</x:v>
      </x:c>
      <x:c r="C7601" s="7" t="str">
        <x:v>channel instance</x:v>
      </x:c>
      <x:c r="D7601" s="7" t="str">
        <x:v>CH-1535</x:v>
      </x:c>
      <x:c r="E7601" s="7" t="str">
        <x:v>Channel Instances!O1541</x:v>
      </x:c>
      <x:c r="F7601" s="7" t="str">
        <x:f>'Channel Instances'!O1541</x:f>
        <x:v>OPEN</x:v>
      </x:c>
    </x:row>
    <x:row r="7602">
      <x:c r="B7602" s="7" t="str">
        <x:v>PHY-07596</x:v>
      </x:c>
      <x:c r="C7602" s="7" t="str">
        <x:v>channel instance</x:v>
      </x:c>
      <x:c r="D7602" s="7" t="str">
        <x:v>CH-1536</x:v>
      </x:c>
      <x:c r="E7602" s="7" t="str">
        <x:v>Channel Instances!O1542</x:v>
      </x:c>
      <x:c r="F7602" s="7" t="str">
        <x:f>'Channel Instances'!O1542</x:f>
        <x:v>OPEN</x:v>
      </x:c>
    </x:row>
    <x:row r="7603">
      <x:c r="B7603" s="7" t="str">
        <x:v>PHY-07597</x:v>
      </x:c>
      <x:c r="C7603" s="7" t="str">
        <x:v>channel instance</x:v>
      </x:c>
      <x:c r="D7603" s="7" t="str">
        <x:v>CH-1537</x:v>
      </x:c>
      <x:c r="E7603" s="7" t="str">
        <x:v>Channel Instances!O1543</x:v>
      </x:c>
      <x:c r="F7603" s="7" t="str">
        <x:f>'Channel Instances'!O1543</x:f>
        <x:v>OPEN</x:v>
      </x:c>
    </x:row>
    <x:row r="7604">
      <x:c r="B7604" s="7" t="str">
        <x:v>PHY-07598</x:v>
      </x:c>
      <x:c r="C7604" s="7" t="str">
        <x:v>channel instance</x:v>
      </x:c>
      <x:c r="D7604" s="7" t="str">
        <x:v>CH-1538</x:v>
      </x:c>
      <x:c r="E7604" s="7" t="str">
        <x:v>Channel Instances!O1544</x:v>
      </x:c>
      <x:c r="F7604" s="7" t="str">
        <x:f>'Channel Instances'!O1544</x:f>
        <x:v>OPEN</x:v>
      </x:c>
    </x:row>
    <x:row r="7605">
      <x:c r="B7605" s="7" t="str">
        <x:v>PHY-07599</x:v>
      </x:c>
      <x:c r="C7605" s="7" t="str">
        <x:v>channel instance</x:v>
      </x:c>
      <x:c r="D7605" s="7" t="str">
        <x:v>CH-1539</x:v>
      </x:c>
      <x:c r="E7605" s="7" t="str">
        <x:v>Channel Instances!O1545</x:v>
      </x:c>
      <x:c r="F7605" s="7" t="str">
        <x:f>'Channel Instances'!O1545</x:f>
        <x:v>OPEN</x:v>
      </x:c>
    </x:row>
    <x:row r="7606">
      <x:c r="B7606" s="7" t="str">
        <x:v>PHY-07600</x:v>
      </x:c>
      <x:c r="C7606" s="7" t="str">
        <x:v>channel instance</x:v>
      </x:c>
      <x:c r="D7606" s="7" t="str">
        <x:v>CH-1540</x:v>
      </x:c>
      <x:c r="E7606" s="7" t="str">
        <x:v>Channel Instances!O1546</x:v>
      </x:c>
      <x:c r="F7606" s="7" t="str">
        <x:f>'Channel Instances'!O1546</x:f>
        <x:v>OPEN</x:v>
      </x:c>
    </x:row>
    <x:row r="7607">
      <x:c r="B7607" s="7" t="str">
        <x:v>PHY-07601</x:v>
      </x:c>
      <x:c r="C7607" s="7" t="str">
        <x:v>channel instance</x:v>
      </x:c>
      <x:c r="D7607" s="7" t="str">
        <x:v>CH-1541</x:v>
      </x:c>
      <x:c r="E7607" s="7" t="str">
        <x:v>Channel Instances!O1547</x:v>
      </x:c>
      <x:c r="F7607" s="7" t="str">
        <x:f>'Channel Instances'!O1547</x:f>
        <x:v>OPEN</x:v>
      </x:c>
    </x:row>
    <x:row r="7608">
      <x:c r="B7608" s="7" t="str">
        <x:v>PHY-07602</x:v>
      </x:c>
      <x:c r="C7608" s="7" t="str">
        <x:v>channel instance</x:v>
      </x:c>
      <x:c r="D7608" s="7" t="str">
        <x:v>CH-1542</x:v>
      </x:c>
      <x:c r="E7608" s="7" t="str">
        <x:v>Channel Instances!O1548</x:v>
      </x:c>
      <x:c r="F7608" s="7" t="str">
        <x:f>'Channel Instances'!O1548</x:f>
        <x:v>OPEN</x:v>
      </x:c>
    </x:row>
    <x:row r="7609">
      <x:c r="B7609" s="7" t="str">
        <x:v>PHY-07603</x:v>
      </x:c>
      <x:c r="C7609" s="7" t="str">
        <x:v>channel instance</x:v>
      </x:c>
      <x:c r="D7609" s="7" t="str">
        <x:v>CH-1543</x:v>
      </x:c>
      <x:c r="E7609" s="7" t="str">
        <x:v>Channel Instances!O1549</x:v>
      </x:c>
      <x:c r="F7609" s="7" t="str">
        <x:f>'Channel Instances'!O1549</x:f>
        <x:v>OPEN</x:v>
      </x:c>
    </x:row>
    <x:row r="7610">
      <x:c r="B7610" s="7" t="str">
        <x:v>PHY-07604</x:v>
      </x:c>
      <x:c r="C7610" s="7" t="str">
        <x:v>channel instance</x:v>
      </x:c>
      <x:c r="D7610" s="7" t="str">
        <x:v>CH-1544</x:v>
      </x:c>
      <x:c r="E7610" s="7" t="str">
        <x:v>Channel Instances!O1550</x:v>
      </x:c>
      <x:c r="F7610" s="7" t="str">
        <x:f>'Channel Instances'!O1550</x:f>
        <x:v>OPEN</x:v>
      </x:c>
    </x:row>
    <x:row r="7611">
      <x:c r="B7611" s="7" t="str">
        <x:v>PHY-07605</x:v>
      </x:c>
      <x:c r="C7611" s="7" t="str">
        <x:v>channel instance</x:v>
      </x:c>
      <x:c r="D7611" s="7" t="str">
        <x:v>CH-1545</x:v>
      </x:c>
      <x:c r="E7611" s="7" t="str">
        <x:v>Channel Instances!O1551</x:v>
      </x:c>
      <x:c r="F7611" s="7" t="str">
        <x:f>'Channel Instances'!O1551</x:f>
        <x:v>OPEN</x:v>
      </x:c>
    </x:row>
    <x:row r="7612">
      <x:c r="B7612" s="7" t="str">
        <x:v>PHY-07606</x:v>
      </x:c>
      <x:c r="C7612" s="7" t="str">
        <x:v>channel instance</x:v>
      </x:c>
      <x:c r="D7612" s="7" t="str">
        <x:v>CH-1546</x:v>
      </x:c>
      <x:c r="E7612" s="7" t="str">
        <x:v>Channel Instances!O1552</x:v>
      </x:c>
      <x:c r="F7612" s="7" t="str">
        <x:f>'Channel Instances'!O1552</x:f>
        <x:v>OPEN</x:v>
      </x:c>
    </x:row>
    <x:row r="7613">
      <x:c r="B7613" s="7" t="str">
        <x:v>PHY-07607</x:v>
      </x:c>
      <x:c r="C7613" s="7" t="str">
        <x:v>channel instance</x:v>
      </x:c>
      <x:c r="D7613" s="7" t="str">
        <x:v>CH-1547</x:v>
      </x:c>
      <x:c r="E7613" s="7" t="str">
        <x:v>Channel Instances!O1553</x:v>
      </x:c>
      <x:c r="F7613" s="7" t="str">
        <x:f>'Channel Instances'!O1553</x:f>
        <x:v>OPEN</x:v>
      </x:c>
    </x:row>
    <x:row r="7614">
      <x:c r="B7614" s="7" t="str">
        <x:v>PHY-07608</x:v>
      </x:c>
      <x:c r="C7614" s="7" t="str">
        <x:v>channel instance</x:v>
      </x:c>
      <x:c r="D7614" s="7" t="str">
        <x:v>CH-1548</x:v>
      </x:c>
      <x:c r="E7614" s="7" t="str">
        <x:v>Channel Instances!O1554</x:v>
      </x:c>
      <x:c r="F7614" s="7" t="str">
        <x:f>'Channel Instances'!O1554</x:f>
        <x:v>OPEN</x:v>
      </x:c>
    </x:row>
    <x:row r="7615">
      <x:c r="B7615" s="7" t="str">
        <x:v>PHY-07609</x:v>
      </x:c>
      <x:c r="C7615" s="7" t="str">
        <x:v>channel instance</x:v>
      </x:c>
      <x:c r="D7615" s="7" t="str">
        <x:v>CH-1549</x:v>
      </x:c>
      <x:c r="E7615" s="7" t="str">
        <x:v>Channel Instances!O1555</x:v>
      </x:c>
      <x:c r="F7615" s="7" t="str">
        <x:f>'Channel Instances'!O1555</x:f>
        <x:v>OPEN</x:v>
      </x:c>
    </x:row>
    <x:row r="7616">
      <x:c r="B7616" s="7" t="str">
        <x:v>PHY-07610</x:v>
      </x:c>
      <x:c r="C7616" s="7" t="str">
        <x:v>channel instance</x:v>
      </x:c>
      <x:c r="D7616" s="7" t="str">
        <x:v>CH-1550</x:v>
      </x:c>
      <x:c r="E7616" s="7" t="str">
        <x:v>Channel Instances!O1556</x:v>
      </x:c>
      <x:c r="F7616" s="7" t="str">
        <x:f>'Channel Instances'!O1556</x:f>
        <x:v>OPEN</x:v>
      </x:c>
    </x:row>
    <x:row r="7617">
      <x:c r="B7617" s="7" t="str">
        <x:v>PHY-07611</x:v>
      </x:c>
      <x:c r="C7617" s="7" t="str">
        <x:v>channel instance</x:v>
      </x:c>
      <x:c r="D7617" s="7" t="str">
        <x:v>CH-1551</x:v>
      </x:c>
      <x:c r="E7617" s="7" t="str">
        <x:v>Channel Instances!O1557</x:v>
      </x:c>
      <x:c r="F7617" s="7" t="str">
        <x:f>'Channel Instances'!O1557</x:f>
        <x:v>OPEN</x:v>
      </x:c>
    </x:row>
    <x:row r="7618">
      <x:c r="B7618" s="7" t="str">
        <x:v>PHY-07612</x:v>
      </x:c>
      <x:c r="C7618" s="7" t="str">
        <x:v>channel instance</x:v>
      </x:c>
      <x:c r="D7618" s="7" t="str">
        <x:v>CH-1552</x:v>
      </x:c>
      <x:c r="E7618" s="7" t="str">
        <x:v>Channel Instances!O1558</x:v>
      </x:c>
      <x:c r="F7618" s="7" t="str">
        <x:f>'Channel Instances'!O1558</x:f>
        <x:v>OPEN</x:v>
      </x:c>
    </x:row>
    <x:row r="7619">
      <x:c r="B7619" s="7" t="str">
        <x:v>PHY-07613</x:v>
      </x:c>
      <x:c r="C7619" s="7" t="str">
        <x:v>channel instance</x:v>
      </x:c>
      <x:c r="D7619" s="7" t="str">
        <x:v>CH-1553</x:v>
      </x:c>
      <x:c r="E7619" s="7" t="str">
        <x:v>Channel Instances!O1559</x:v>
      </x:c>
      <x:c r="F7619" s="7" t="str">
        <x:f>'Channel Instances'!O1559</x:f>
        <x:v>OPEN</x:v>
      </x:c>
    </x:row>
    <x:row r="7620">
      <x:c r="B7620" s="7" t="str">
        <x:v>PHY-07614</x:v>
      </x:c>
      <x:c r="C7620" s="7" t="str">
        <x:v>channel instance</x:v>
      </x:c>
      <x:c r="D7620" s="7" t="str">
        <x:v>CH-1554</x:v>
      </x:c>
      <x:c r="E7620" s="7" t="str">
        <x:v>Channel Instances!O1560</x:v>
      </x:c>
      <x:c r="F7620" s="7" t="str">
        <x:f>'Channel Instances'!O1560</x:f>
        <x:v>OPEN</x:v>
      </x:c>
    </x:row>
    <x:row r="7621">
      <x:c r="B7621" s="7" t="str">
        <x:v>PHY-07615</x:v>
      </x:c>
      <x:c r="C7621" s="7" t="str">
        <x:v>channel instance</x:v>
      </x:c>
      <x:c r="D7621" s="7" t="str">
        <x:v>CH-1555</x:v>
      </x:c>
      <x:c r="E7621" s="7" t="str">
        <x:v>Channel Instances!O1561</x:v>
      </x:c>
      <x:c r="F7621" s="7" t="str">
        <x:f>'Channel Instances'!O1561</x:f>
        <x:v>OPEN</x:v>
      </x:c>
    </x:row>
    <x:row r="7622">
      <x:c r="B7622" s="7" t="str">
        <x:v>PHY-07616</x:v>
      </x:c>
      <x:c r="C7622" s="7" t="str">
        <x:v>channel instance</x:v>
      </x:c>
      <x:c r="D7622" s="7" t="str">
        <x:v>CH-1556</x:v>
      </x:c>
      <x:c r="E7622" s="7" t="str">
        <x:v>Channel Instances!O1562</x:v>
      </x:c>
      <x:c r="F7622" s="7" t="str">
        <x:f>'Channel Instances'!O1562</x:f>
        <x:v>OPEN</x:v>
      </x:c>
    </x:row>
    <x:row r="7623">
      <x:c r="B7623" s="7" t="str">
        <x:v>PHY-07617</x:v>
      </x:c>
      <x:c r="C7623" s="7" t="str">
        <x:v>channel instance</x:v>
      </x:c>
      <x:c r="D7623" s="7" t="str">
        <x:v>CH-1557</x:v>
      </x:c>
      <x:c r="E7623" s="7" t="str">
        <x:v>Channel Instances!O1563</x:v>
      </x:c>
      <x:c r="F7623" s="7" t="str">
        <x:f>'Channel Instances'!O1563</x:f>
        <x:v>OPEN</x:v>
      </x:c>
    </x:row>
    <x:row r="7624">
      <x:c r="B7624" s="7" t="str">
        <x:v>PHY-07618</x:v>
      </x:c>
      <x:c r="C7624" s="7" t="str">
        <x:v>channel instance</x:v>
      </x:c>
      <x:c r="D7624" s="7" t="str">
        <x:v>CH-1558</x:v>
      </x:c>
      <x:c r="E7624" s="7" t="str">
        <x:v>Channel Instances!O1564</x:v>
      </x:c>
      <x:c r="F7624" s="7" t="str">
        <x:f>'Channel Instances'!O1564</x:f>
        <x:v>OPEN</x:v>
      </x:c>
    </x:row>
    <x:row r="7625">
      <x:c r="B7625" s="7" t="str">
        <x:v>PHY-07619</x:v>
      </x:c>
      <x:c r="C7625" s="7" t="str">
        <x:v>channel instance</x:v>
      </x:c>
      <x:c r="D7625" s="7" t="str">
        <x:v>CH-1559</x:v>
      </x:c>
      <x:c r="E7625" s="7" t="str">
        <x:v>Channel Instances!O1565</x:v>
      </x:c>
      <x:c r="F7625" s="7" t="str">
        <x:f>'Channel Instances'!O1565</x:f>
        <x:v>OPEN</x:v>
      </x:c>
    </x:row>
    <x:row r="7626">
      <x:c r="B7626" s="7" t="str">
        <x:v>PHY-07620</x:v>
      </x:c>
      <x:c r="C7626" s="7" t="str">
        <x:v>channel instance</x:v>
      </x:c>
      <x:c r="D7626" s="7" t="str">
        <x:v>CH-1560</x:v>
      </x:c>
      <x:c r="E7626" s="7" t="str">
        <x:v>Channel Instances!O1566</x:v>
      </x:c>
      <x:c r="F7626" s="7" t="str">
        <x:f>'Channel Instances'!O1566</x:f>
        <x:v>OPEN</x:v>
      </x:c>
    </x:row>
    <x:row r="7627">
      <x:c r="B7627" s="7" t="str">
        <x:v>PHY-07621</x:v>
      </x:c>
      <x:c r="C7627" s="7" t="str">
        <x:v>channel instance</x:v>
      </x:c>
      <x:c r="D7627" s="7" t="str">
        <x:v>CH-1561</x:v>
      </x:c>
      <x:c r="E7627" s="7" t="str">
        <x:v>Channel Instances!O1567</x:v>
      </x:c>
      <x:c r="F7627" s="7" t="str">
        <x:f>'Channel Instances'!O1567</x:f>
        <x:v>OPEN</x:v>
      </x:c>
    </x:row>
    <x:row r="7628">
      <x:c r="B7628" s="7" t="str">
        <x:v>PHY-07622</x:v>
      </x:c>
      <x:c r="C7628" s="7" t="str">
        <x:v>channel instance</x:v>
      </x:c>
      <x:c r="D7628" s="7" t="str">
        <x:v>CH-1562</x:v>
      </x:c>
      <x:c r="E7628" s="7" t="str">
        <x:v>Channel Instances!O1568</x:v>
      </x:c>
      <x:c r="F7628" s="7" t="str">
        <x:f>'Channel Instances'!O1568</x:f>
        <x:v>OPEN</x:v>
      </x:c>
    </x:row>
    <x:row r="7629">
      <x:c r="B7629" s="7" t="str">
        <x:v>PHY-07623</x:v>
      </x:c>
      <x:c r="C7629" s="7" t="str">
        <x:v>channel instance</x:v>
      </x:c>
      <x:c r="D7629" s="7" t="str">
        <x:v>CH-1563</x:v>
      </x:c>
      <x:c r="E7629" s="7" t="str">
        <x:v>Channel Instances!O1569</x:v>
      </x:c>
      <x:c r="F7629" s="7" t="str">
        <x:f>'Channel Instances'!O1569</x:f>
        <x:v>OPEN</x:v>
      </x:c>
    </x:row>
    <x:row r="7630">
      <x:c r="B7630" s="7" t="str">
        <x:v>PHY-07624</x:v>
      </x:c>
      <x:c r="C7630" s="7" t="str">
        <x:v>channel instance</x:v>
      </x:c>
      <x:c r="D7630" s="7" t="str">
        <x:v>CH-1564</x:v>
      </x:c>
      <x:c r="E7630" s="7" t="str">
        <x:v>Channel Instances!O1570</x:v>
      </x:c>
      <x:c r="F7630" s="7" t="str">
        <x:f>'Channel Instances'!O1570</x:f>
        <x:v>OPEN</x:v>
      </x:c>
    </x:row>
    <x:row r="7631">
      <x:c r="B7631" s="7" t="str">
        <x:v>PHY-07625</x:v>
      </x:c>
      <x:c r="C7631" s="7" t="str">
        <x:v>channel instance</x:v>
      </x:c>
      <x:c r="D7631" s="7" t="str">
        <x:v>CH-1565</x:v>
      </x:c>
      <x:c r="E7631" s="7" t="str">
        <x:v>Channel Instances!O1571</x:v>
      </x:c>
      <x:c r="F7631" s="7" t="str">
        <x:f>'Channel Instances'!O1571</x:f>
        <x:v>OPEN</x:v>
      </x:c>
    </x:row>
    <x:row r="7632">
      <x:c r="B7632" s="7" t="str">
        <x:v>PHY-07626</x:v>
      </x:c>
      <x:c r="C7632" s="7" t="str">
        <x:v>channel instance</x:v>
      </x:c>
      <x:c r="D7632" s="7" t="str">
        <x:v>CH-1566</x:v>
      </x:c>
      <x:c r="E7632" s="7" t="str">
        <x:v>Channel Instances!O1572</x:v>
      </x:c>
      <x:c r="F7632" s="7" t="str">
        <x:f>'Channel Instances'!O1572</x:f>
        <x:v>OPEN</x:v>
      </x:c>
    </x:row>
    <x:row r="7633">
      <x:c r="B7633" s="7" t="str">
        <x:v>PHY-07627</x:v>
      </x:c>
      <x:c r="C7633" s="7" t="str">
        <x:v>channel instance</x:v>
      </x:c>
      <x:c r="D7633" s="7" t="str">
        <x:v>CH-1567</x:v>
      </x:c>
      <x:c r="E7633" s="7" t="str">
        <x:v>Channel Instances!O1573</x:v>
      </x:c>
      <x:c r="F7633" s="7" t="str">
        <x:f>'Channel Instances'!O1573</x:f>
        <x:v>OPEN</x:v>
      </x:c>
    </x:row>
    <x:row r="7634">
      <x:c r="B7634" s="7" t="str">
        <x:v>PHY-07628</x:v>
      </x:c>
      <x:c r="C7634" s="7" t="str">
        <x:v>channel instance</x:v>
      </x:c>
      <x:c r="D7634" s="7" t="str">
        <x:v>CH-1568</x:v>
      </x:c>
      <x:c r="E7634" s="7" t="str">
        <x:v>Channel Instances!O1574</x:v>
      </x:c>
      <x:c r="F7634" s="7" t="str">
        <x:f>'Channel Instances'!O1574</x:f>
        <x:v>OPEN</x:v>
      </x:c>
    </x:row>
    <x:row r="7635">
      <x:c r="B7635" s="7" t="str">
        <x:v>PHY-07629</x:v>
      </x:c>
      <x:c r="C7635" s="7" t="str">
        <x:v>channel instance</x:v>
      </x:c>
      <x:c r="D7635" s="7" t="str">
        <x:v>CH-1569</x:v>
      </x:c>
      <x:c r="E7635" s="7" t="str">
        <x:v>Channel Instances!O1575</x:v>
      </x:c>
      <x:c r="F7635" s="7" t="str">
        <x:f>'Channel Instances'!O1575</x:f>
        <x:v>OPEN</x:v>
      </x:c>
    </x:row>
    <x:row r="7636">
      <x:c r="B7636" s="7" t="str">
        <x:v>PHY-07630</x:v>
      </x:c>
      <x:c r="C7636" s="7" t="str">
        <x:v>channel instance</x:v>
      </x:c>
      <x:c r="D7636" s="7" t="str">
        <x:v>CH-1570</x:v>
      </x:c>
      <x:c r="E7636" s="7" t="str">
        <x:v>Channel Instances!O1576</x:v>
      </x:c>
      <x:c r="F7636" s="7" t="str">
        <x:f>'Channel Instances'!O1576</x:f>
        <x:v>OPEN</x:v>
      </x:c>
    </x:row>
    <x:row r="7637">
      <x:c r="B7637" s="7" t="str">
        <x:v>PHY-07631</x:v>
      </x:c>
      <x:c r="C7637" s="7" t="str">
        <x:v>channel instance</x:v>
      </x:c>
      <x:c r="D7637" s="7" t="str">
        <x:v>CH-1571</x:v>
      </x:c>
      <x:c r="E7637" s="7" t="str">
        <x:v>Channel Instances!O1577</x:v>
      </x:c>
      <x:c r="F7637" s="7" t="str">
        <x:f>'Channel Instances'!O1577</x:f>
        <x:v>OPEN</x:v>
      </x:c>
    </x:row>
    <x:row r="7638">
      <x:c r="B7638" s="7" t="str">
        <x:v>PHY-07632</x:v>
      </x:c>
      <x:c r="C7638" s="7" t="str">
        <x:v>channel instance</x:v>
      </x:c>
      <x:c r="D7638" s="7" t="str">
        <x:v>CH-1572</x:v>
      </x:c>
      <x:c r="E7638" s="7" t="str">
        <x:v>Channel Instances!O1578</x:v>
      </x:c>
      <x:c r="F7638" s="7" t="str">
        <x:f>'Channel Instances'!O1578</x:f>
        <x:v>OPEN</x:v>
      </x:c>
    </x:row>
    <x:row r="7639">
      <x:c r="B7639" s="7" t="str">
        <x:v>PHY-07633</x:v>
      </x:c>
      <x:c r="C7639" s="7" t="str">
        <x:v>channel instance</x:v>
      </x:c>
      <x:c r="D7639" s="7" t="str">
        <x:v>CH-1573</x:v>
      </x:c>
      <x:c r="E7639" s="7" t="str">
        <x:v>Channel Instances!O1579</x:v>
      </x:c>
      <x:c r="F7639" s="7" t="str">
        <x:f>'Channel Instances'!O1579</x:f>
        <x:v>OPEN</x:v>
      </x:c>
    </x:row>
    <x:row r="7640">
      <x:c r="B7640" s="7" t="str">
        <x:v>PHY-07634</x:v>
      </x:c>
      <x:c r="C7640" s="7" t="str">
        <x:v>channel instance</x:v>
      </x:c>
      <x:c r="D7640" s="7" t="str">
        <x:v>CH-1574</x:v>
      </x:c>
      <x:c r="E7640" s="7" t="str">
        <x:v>Channel Instances!O1580</x:v>
      </x:c>
      <x:c r="F7640" s="7" t="str">
        <x:f>'Channel Instances'!O1580</x:f>
        <x:v>OPEN</x:v>
      </x:c>
    </x:row>
    <x:row r="7641">
      <x:c r="B7641" s="7" t="str">
        <x:v>PHY-07635</x:v>
      </x:c>
      <x:c r="C7641" s="7" t="str">
        <x:v>channel instance</x:v>
      </x:c>
      <x:c r="D7641" s="7" t="str">
        <x:v>CH-1575</x:v>
      </x:c>
      <x:c r="E7641" s="7" t="str">
        <x:v>Channel Instances!O1581</x:v>
      </x:c>
      <x:c r="F7641" s="7" t="str">
        <x:f>'Channel Instances'!O1581</x:f>
        <x:v>OPEN</x:v>
      </x:c>
    </x:row>
    <x:row r="7642">
      <x:c r="B7642" s="7" t="str">
        <x:v>PHY-07636</x:v>
      </x:c>
      <x:c r="C7642" s="7" t="str">
        <x:v>channel instance</x:v>
      </x:c>
      <x:c r="D7642" s="7" t="str">
        <x:v>CH-1576</x:v>
      </x:c>
      <x:c r="E7642" s="7" t="str">
        <x:v>Channel Instances!O1582</x:v>
      </x:c>
      <x:c r="F7642" s="7" t="str">
        <x:f>'Channel Instances'!O1582</x:f>
        <x:v>OPEN</x:v>
      </x:c>
    </x:row>
    <x:row r="7643">
      <x:c r="B7643" s="7" t="str">
        <x:v>PHY-07637</x:v>
      </x:c>
      <x:c r="C7643" s="7" t="str">
        <x:v>channel instance</x:v>
      </x:c>
      <x:c r="D7643" s="7" t="str">
        <x:v>CH-1577</x:v>
      </x:c>
      <x:c r="E7643" s="7" t="str">
        <x:v>Channel Instances!O1583</x:v>
      </x:c>
      <x:c r="F7643" s="7" t="str">
        <x:f>'Channel Instances'!O1583</x:f>
        <x:v>OPEN</x:v>
      </x:c>
    </x:row>
    <x:row r="7644">
      <x:c r="B7644" s="7" t="str">
        <x:v>PHY-07638</x:v>
      </x:c>
      <x:c r="C7644" s="7" t="str">
        <x:v>channel instance</x:v>
      </x:c>
      <x:c r="D7644" s="7" t="str">
        <x:v>CH-1578</x:v>
      </x:c>
      <x:c r="E7644" s="7" t="str">
        <x:v>Channel Instances!O1584</x:v>
      </x:c>
      <x:c r="F7644" s="7" t="str">
        <x:f>'Channel Instances'!O1584</x:f>
        <x:v>OPEN</x:v>
      </x:c>
    </x:row>
    <x:row r="7645">
      <x:c r="B7645" s="7" t="str">
        <x:v>PHY-07639</x:v>
      </x:c>
      <x:c r="C7645" s="7" t="str">
        <x:v>channel instance</x:v>
      </x:c>
      <x:c r="D7645" s="7" t="str">
        <x:v>CH-1579</x:v>
      </x:c>
      <x:c r="E7645" s="7" t="str">
        <x:v>Channel Instances!O1585</x:v>
      </x:c>
      <x:c r="F7645" s="7" t="str">
        <x:f>'Channel Instances'!O1585</x:f>
        <x:v>OPEN</x:v>
      </x:c>
    </x:row>
    <x:row r="7646">
      <x:c r="B7646" s="7" t="str">
        <x:v>PHY-07640</x:v>
      </x:c>
      <x:c r="C7646" s="7" t="str">
        <x:v>channel instance</x:v>
      </x:c>
      <x:c r="D7646" s="7" t="str">
        <x:v>CH-1580</x:v>
      </x:c>
      <x:c r="E7646" s="7" t="str">
        <x:v>Channel Instances!O1586</x:v>
      </x:c>
      <x:c r="F7646" s="7" t="str">
        <x:f>'Channel Instances'!O1586</x:f>
        <x:v>OPEN</x:v>
      </x:c>
    </x:row>
    <x:row r="7647">
      <x:c r="B7647" s="7" t="str">
        <x:v>PHY-07641</x:v>
      </x:c>
      <x:c r="C7647" s="7" t="str">
        <x:v>channel instance</x:v>
      </x:c>
      <x:c r="D7647" s="7" t="str">
        <x:v>CH-1581</x:v>
      </x:c>
      <x:c r="E7647" s="7" t="str">
        <x:v>Channel Instances!O1587</x:v>
      </x:c>
      <x:c r="F7647" s="7" t="str">
        <x:f>'Channel Instances'!O1587</x:f>
        <x:v>OPEN</x:v>
      </x:c>
    </x:row>
    <x:row r="7648">
      <x:c r="B7648" s="7" t="str">
        <x:v>PHY-07642</x:v>
      </x:c>
      <x:c r="C7648" s="7" t="str">
        <x:v>channel instance</x:v>
      </x:c>
      <x:c r="D7648" s="7" t="str">
        <x:v>CH-1582</x:v>
      </x:c>
      <x:c r="E7648" s="7" t="str">
        <x:v>Channel Instances!O1588</x:v>
      </x:c>
      <x:c r="F7648" s="7" t="str">
        <x:f>'Channel Instances'!O1588</x:f>
        <x:v>OPEN</x:v>
      </x:c>
    </x:row>
    <x:row r="7649">
      <x:c r="B7649" s="7" t="str">
        <x:v>PHY-07643</x:v>
      </x:c>
      <x:c r="C7649" s="7" t="str">
        <x:v>channel instance</x:v>
      </x:c>
      <x:c r="D7649" s="7" t="str">
        <x:v>CH-1583</x:v>
      </x:c>
      <x:c r="E7649" s="7" t="str">
        <x:v>Channel Instances!O1589</x:v>
      </x:c>
      <x:c r="F7649" s="7" t="str">
        <x:f>'Channel Instances'!O1589</x:f>
        <x:v>OPEN</x:v>
      </x:c>
    </x:row>
    <x:row r="7650">
      <x:c r="B7650" s="7" t="str">
        <x:v>PHY-07644</x:v>
      </x:c>
      <x:c r="C7650" s="7" t="str">
        <x:v>channel instance</x:v>
      </x:c>
      <x:c r="D7650" s="7" t="str">
        <x:v>CH-1584</x:v>
      </x:c>
      <x:c r="E7650" s="7" t="str">
        <x:v>Channel Instances!O1590</x:v>
      </x:c>
      <x:c r="F7650" s="7" t="str">
        <x:f>'Channel Instances'!O1590</x:f>
        <x:v>OPEN</x:v>
      </x:c>
    </x:row>
    <x:row r="7651">
      <x:c r="B7651" s="7" t="str">
        <x:v>PHY-07645</x:v>
      </x:c>
      <x:c r="C7651" s="7" t="str">
        <x:v>channel instance</x:v>
      </x:c>
      <x:c r="D7651" s="7" t="str">
        <x:v>CH-1585</x:v>
      </x:c>
      <x:c r="E7651" s="7" t="str">
        <x:v>Channel Instances!O1591</x:v>
      </x:c>
      <x:c r="F7651" s="7" t="str">
        <x:f>'Channel Instances'!O1591</x:f>
        <x:v>OPEN</x:v>
      </x:c>
    </x:row>
    <x:row r="7652">
      <x:c r="B7652" s="7" t="str">
        <x:v>PHY-07646</x:v>
      </x:c>
      <x:c r="C7652" s="7" t="str">
        <x:v>channel instance</x:v>
      </x:c>
      <x:c r="D7652" s="7" t="str">
        <x:v>CH-1586</x:v>
      </x:c>
      <x:c r="E7652" s="7" t="str">
        <x:v>Channel Instances!O1592</x:v>
      </x:c>
      <x:c r="F7652" s="7" t="str">
        <x:f>'Channel Instances'!O1592</x:f>
        <x:v>OPEN</x:v>
      </x:c>
    </x:row>
    <x:row r="7653">
      <x:c r="B7653" s="7" t="str">
        <x:v>PHY-07647</x:v>
      </x:c>
      <x:c r="C7653" s="7" t="str">
        <x:v>channel instance</x:v>
      </x:c>
      <x:c r="D7653" s="7" t="str">
        <x:v>CH-1587</x:v>
      </x:c>
      <x:c r="E7653" s="7" t="str">
        <x:v>Channel Instances!O1593</x:v>
      </x:c>
      <x:c r="F7653" s="7" t="str">
        <x:f>'Channel Instances'!O1593</x:f>
        <x:v>OPEN</x:v>
      </x:c>
    </x:row>
    <x:row r="7654">
      <x:c r="B7654" s="7" t="str">
        <x:v>PHY-07648</x:v>
      </x:c>
      <x:c r="C7654" s="7" t="str">
        <x:v>channel instance</x:v>
      </x:c>
      <x:c r="D7654" s="7" t="str">
        <x:v>CH-1588</x:v>
      </x:c>
      <x:c r="E7654" s="7" t="str">
        <x:v>Channel Instances!O1594</x:v>
      </x:c>
      <x:c r="F7654" s="7" t="str">
        <x:f>'Channel Instances'!O1594</x:f>
        <x:v>OPEN</x:v>
      </x:c>
    </x:row>
    <x:row r="7655">
      <x:c r="B7655" s="7" t="str">
        <x:v>PHY-07649</x:v>
      </x:c>
      <x:c r="C7655" s="7" t="str">
        <x:v>channel instance</x:v>
      </x:c>
      <x:c r="D7655" s="7" t="str">
        <x:v>CH-1589</x:v>
      </x:c>
      <x:c r="E7655" s="7" t="str">
        <x:v>Channel Instances!O1595</x:v>
      </x:c>
      <x:c r="F7655" s="7" t="str">
        <x:f>'Channel Instances'!O1595</x:f>
        <x:v>OPEN</x:v>
      </x:c>
    </x:row>
    <x:row r="7656">
      <x:c r="B7656" s="7" t="str">
        <x:v>PHY-07650</x:v>
      </x:c>
      <x:c r="C7656" s="7" t="str">
        <x:v>channel instance</x:v>
      </x:c>
      <x:c r="D7656" s="7" t="str">
        <x:v>CH-1590</x:v>
      </x:c>
      <x:c r="E7656" s="7" t="str">
        <x:v>Channel Instances!O1596</x:v>
      </x:c>
      <x:c r="F7656" s="7" t="str">
        <x:f>'Channel Instances'!O1596</x:f>
        <x:v>OPEN</x:v>
      </x:c>
    </x:row>
    <x:row r="7657">
      <x:c r="B7657" s="7" t="str">
        <x:v>PHY-07651</x:v>
      </x:c>
      <x:c r="C7657" s="7" t="str">
        <x:v>channel instance</x:v>
      </x:c>
      <x:c r="D7657" s="7" t="str">
        <x:v>CH-1591</x:v>
      </x:c>
      <x:c r="E7657" s="7" t="str">
        <x:v>Channel Instances!O1597</x:v>
      </x:c>
      <x:c r="F7657" s="7" t="str">
        <x:f>'Channel Instances'!O1597</x:f>
        <x:v>OPEN</x:v>
      </x:c>
    </x:row>
    <x:row r="7658">
      <x:c r="B7658" s="7" t="str">
        <x:v>PHY-07652</x:v>
      </x:c>
      <x:c r="C7658" s="7" t="str">
        <x:v>channel instance</x:v>
      </x:c>
      <x:c r="D7658" s="7" t="str">
        <x:v>CH-1592</x:v>
      </x:c>
      <x:c r="E7658" s="7" t="str">
        <x:v>Channel Instances!O1598</x:v>
      </x:c>
      <x:c r="F7658" s="7" t="str">
        <x:f>'Channel Instances'!O1598</x:f>
        <x:v>OPEN</x:v>
      </x:c>
    </x:row>
    <x:row r="7659">
      <x:c r="B7659" s="7" t="str">
        <x:v>PHY-07653</x:v>
      </x:c>
      <x:c r="C7659" s="7" t="str">
        <x:v>channel instance</x:v>
      </x:c>
      <x:c r="D7659" s="7" t="str">
        <x:v>CH-1593</x:v>
      </x:c>
      <x:c r="E7659" s="7" t="str">
        <x:v>Channel Instances!O1599</x:v>
      </x:c>
      <x:c r="F7659" s="7" t="str">
        <x:f>'Channel Instances'!O1599</x:f>
        <x:v>OPEN</x:v>
      </x:c>
    </x:row>
    <x:row r="7660">
      <x:c r="B7660" s="7" t="str">
        <x:v>PHY-07654</x:v>
      </x:c>
      <x:c r="C7660" s="7" t="str">
        <x:v>channel instance</x:v>
      </x:c>
      <x:c r="D7660" s="7" t="str">
        <x:v>CH-1594</x:v>
      </x:c>
      <x:c r="E7660" s="7" t="str">
        <x:v>Channel Instances!O1600</x:v>
      </x:c>
      <x:c r="F7660" s="7" t="str">
        <x:f>'Channel Instances'!O1600</x:f>
        <x:v>OPEN</x:v>
      </x:c>
    </x:row>
    <x:row r="7661">
      <x:c r="B7661" s="7" t="str">
        <x:v>PHY-07655</x:v>
      </x:c>
      <x:c r="C7661" s="7" t="str">
        <x:v>channel instance</x:v>
      </x:c>
      <x:c r="D7661" s="7" t="str">
        <x:v>CH-1595</x:v>
      </x:c>
      <x:c r="E7661" s="7" t="str">
        <x:v>Channel Instances!O1601</x:v>
      </x:c>
      <x:c r="F7661" s="7" t="str">
        <x:f>'Channel Instances'!O1601</x:f>
        <x:v>OPEN</x:v>
      </x:c>
    </x:row>
    <x:row r="7662">
      <x:c r="B7662" s="7" t="str">
        <x:v>PHY-07656</x:v>
      </x:c>
      <x:c r="C7662" s="7" t="str">
        <x:v>channel instance</x:v>
      </x:c>
      <x:c r="D7662" s="7" t="str">
        <x:v>CH-1596</x:v>
      </x:c>
      <x:c r="E7662" s="7" t="str">
        <x:v>Channel Instances!O1602</x:v>
      </x:c>
      <x:c r="F7662" s="7" t="str">
        <x:f>'Channel Instances'!O1602</x:f>
        <x:v>OPEN</x:v>
      </x:c>
    </x:row>
    <x:row r="7663">
      <x:c r="B7663" s="7" t="str">
        <x:v>PHY-07657</x:v>
      </x:c>
      <x:c r="C7663" s="7" t="str">
        <x:v>channel instance</x:v>
      </x:c>
      <x:c r="D7663" s="7" t="str">
        <x:v>CH-1597</x:v>
      </x:c>
      <x:c r="E7663" s="7" t="str">
        <x:v>Channel Instances!O1603</x:v>
      </x:c>
      <x:c r="F7663" s="7" t="str">
        <x:f>'Channel Instances'!O1603</x:f>
        <x:v>OPEN</x:v>
      </x:c>
    </x:row>
    <x:row r="7664">
      <x:c r="B7664" s="7" t="str">
        <x:v>PHY-07658</x:v>
      </x:c>
      <x:c r="C7664" s="7" t="str">
        <x:v>channel instance</x:v>
      </x:c>
      <x:c r="D7664" s="7" t="str">
        <x:v>CH-1598</x:v>
      </x:c>
      <x:c r="E7664" s="7" t="str">
        <x:v>Channel Instances!O1604</x:v>
      </x:c>
      <x:c r="F7664" s="7" t="str">
        <x:f>'Channel Instances'!O1604</x:f>
        <x:v>OPEN</x:v>
      </x:c>
    </x:row>
    <x:row r="7665">
      <x:c r="B7665" s="7" t="str">
        <x:v>PHY-07659</x:v>
      </x:c>
      <x:c r="C7665" s="7" t="str">
        <x:v>channel instance</x:v>
      </x:c>
      <x:c r="D7665" s="7" t="str">
        <x:v>CH-1599</x:v>
      </x:c>
      <x:c r="E7665" s="7" t="str">
        <x:v>Channel Instances!O1605</x:v>
      </x:c>
      <x:c r="F7665" s="7" t="str">
        <x:f>'Channel Instances'!O1605</x:f>
        <x:v>OPEN</x:v>
      </x:c>
    </x:row>
    <x:row r="7666">
      <x:c r="B7666" s="7" t="str">
        <x:v>PHY-07660</x:v>
      </x:c>
      <x:c r="C7666" s="7" t="str">
        <x:v>channel instance</x:v>
      </x:c>
      <x:c r="D7666" s="7" t="str">
        <x:v>CH-1600</x:v>
      </x:c>
      <x:c r="E7666" s="7" t="str">
        <x:v>Channel Instances!O1606</x:v>
      </x:c>
      <x:c r="F7666" s="7" t="str">
        <x:f>'Channel Instances'!O1606</x:f>
        <x:v>OPEN</x:v>
      </x:c>
    </x:row>
    <x:row r="7667">
      <x:c r="B7667" s="7" t="str">
        <x:v>PHY-07661</x:v>
      </x:c>
      <x:c r="C7667" s="7" t="str">
        <x:v>channel instance</x:v>
      </x:c>
      <x:c r="D7667" s="7" t="str">
        <x:v>CH-1601</x:v>
      </x:c>
      <x:c r="E7667" s="7" t="str">
        <x:v>Channel Instances!O1607</x:v>
      </x:c>
      <x:c r="F7667" s="7" t="str">
        <x:f>'Channel Instances'!O1607</x:f>
        <x:v>OPEN</x:v>
      </x:c>
    </x:row>
    <x:row r="7668">
      <x:c r="B7668" s="7" t="str">
        <x:v>PHY-07662</x:v>
      </x:c>
      <x:c r="C7668" s="7" t="str">
        <x:v>channel instance</x:v>
      </x:c>
      <x:c r="D7668" s="7" t="str">
        <x:v>CH-1602</x:v>
      </x:c>
      <x:c r="E7668" s="7" t="str">
        <x:v>Channel Instances!O1608</x:v>
      </x:c>
      <x:c r="F7668" s="7" t="str">
        <x:f>'Channel Instances'!O1608</x:f>
        <x:v>OPEN</x:v>
      </x:c>
    </x:row>
    <x:row r="7669">
      <x:c r="B7669" s="7" t="str">
        <x:v>PHY-07663</x:v>
      </x:c>
      <x:c r="C7669" s="7" t="str">
        <x:v>channel instance</x:v>
      </x:c>
      <x:c r="D7669" s="7" t="str">
        <x:v>CH-1603</x:v>
      </x:c>
      <x:c r="E7669" s="7" t="str">
        <x:v>Channel Instances!O1609</x:v>
      </x:c>
      <x:c r="F7669" s="7" t="str">
        <x:f>'Channel Instances'!O1609</x:f>
        <x:v>OPEN</x:v>
      </x:c>
    </x:row>
    <x:row r="7670">
      <x:c r="B7670" s="7" t="str">
        <x:v>PHY-07664</x:v>
      </x:c>
      <x:c r="C7670" s="7" t="str">
        <x:v>channel instance</x:v>
      </x:c>
      <x:c r="D7670" s="7" t="str">
        <x:v>CH-1604</x:v>
      </x:c>
      <x:c r="E7670" s="7" t="str">
        <x:v>Channel Instances!O1610</x:v>
      </x:c>
      <x:c r="F7670" s="7" t="str">
        <x:f>'Channel Instances'!O1610</x:f>
        <x:v>OPEN</x:v>
      </x:c>
    </x:row>
    <x:row r="7671">
      <x:c r="B7671" s="7" t="str">
        <x:v>PHY-07665</x:v>
      </x:c>
      <x:c r="C7671" s="7" t="str">
        <x:v>channel instance</x:v>
      </x:c>
      <x:c r="D7671" s="7" t="str">
        <x:v>CH-1605</x:v>
      </x:c>
      <x:c r="E7671" s="7" t="str">
        <x:v>Channel Instances!O1611</x:v>
      </x:c>
      <x:c r="F7671" s="7" t="str">
        <x:f>'Channel Instances'!O1611</x:f>
        <x:v>OPEN</x:v>
      </x:c>
    </x:row>
    <x:row r="7672">
      <x:c r="B7672" s="7" t="str">
        <x:v>PHY-07666</x:v>
      </x:c>
      <x:c r="C7672" s="7" t="str">
        <x:v>channel instance</x:v>
      </x:c>
      <x:c r="D7672" s="7" t="str">
        <x:v>CH-1606</x:v>
      </x:c>
      <x:c r="E7672" s="7" t="str">
        <x:v>Channel Instances!O1612</x:v>
      </x:c>
      <x:c r="F7672" s="7" t="str">
        <x:f>'Channel Instances'!O1612</x:f>
        <x:v>OPEN</x:v>
      </x:c>
    </x:row>
    <x:row r="7673">
      <x:c r="B7673" s="7" t="str">
        <x:v>PHY-07667</x:v>
      </x:c>
      <x:c r="C7673" s="7" t="str">
        <x:v>channel instance</x:v>
      </x:c>
      <x:c r="D7673" s="7" t="str">
        <x:v>CH-1607</x:v>
      </x:c>
      <x:c r="E7673" s="7" t="str">
        <x:v>Channel Instances!O1613</x:v>
      </x:c>
      <x:c r="F7673" s="7" t="str">
        <x:f>'Channel Instances'!O1613</x:f>
        <x:v>OPEN</x:v>
      </x:c>
    </x:row>
    <x:row r="7674">
      <x:c r="B7674" s="7" t="str">
        <x:v>PHY-07668</x:v>
      </x:c>
      <x:c r="C7674" s="7" t="str">
        <x:v>channel instance</x:v>
      </x:c>
      <x:c r="D7674" s="7" t="str">
        <x:v>CH-1608</x:v>
      </x:c>
      <x:c r="E7674" s="7" t="str">
        <x:v>Channel Instances!O1614</x:v>
      </x:c>
      <x:c r="F7674" s="7" t="str">
        <x:f>'Channel Instances'!O1614</x:f>
        <x:v>OPEN</x:v>
      </x:c>
    </x:row>
    <x:row r="7675">
      <x:c r="B7675" s="7" t="str">
        <x:v>PHY-07669</x:v>
      </x:c>
      <x:c r="C7675" s="7" t="str">
        <x:v>channel instance</x:v>
      </x:c>
      <x:c r="D7675" s="7" t="str">
        <x:v>CH-1609</x:v>
      </x:c>
      <x:c r="E7675" s="7" t="str">
        <x:v>Channel Instances!O1615</x:v>
      </x:c>
      <x:c r="F7675" s="7" t="str">
        <x:f>'Channel Instances'!O1615</x:f>
        <x:v>OPEN</x:v>
      </x:c>
    </x:row>
    <x:row r="7676">
      <x:c r="B7676" s="7" t="str">
        <x:v>PHY-07670</x:v>
      </x:c>
      <x:c r="C7676" s="7" t="str">
        <x:v>channel instance</x:v>
      </x:c>
      <x:c r="D7676" s="7" t="str">
        <x:v>CH-1610</x:v>
      </x:c>
      <x:c r="E7676" s="7" t="str">
        <x:v>Channel Instances!O1616</x:v>
      </x:c>
      <x:c r="F7676" s="7" t="str">
        <x:f>'Channel Instances'!O1616</x:f>
        <x:v>OPEN</x:v>
      </x:c>
    </x:row>
    <x:row r="7677">
      <x:c r="B7677" s="7" t="str">
        <x:v>PHY-07671</x:v>
      </x:c>
      <x:c r="C7677" s="7" t="str">
        <x:v>channel instance</x:v>
      </x:c>
      <x:c r="D7677" s="7" t="str">
        <x:v>CH-1611</x:v>
      </x:c>
      <x:c r="E7677" s="7" t="str">
        <x:v>Channel Instances!O1617</x:v>
      </x:c>
      <x:c r="F7677" s="7" t="str">
        <x:f>'Channel Instances'!O1617</x:f>
        <x:v>OPEN</x:v>
      </x:c>
    </x:row>
    <x:row r="7678">
      <x:c r="B7678" s="7" t="str">
        <x:v>PHY-07672</x:v>
      </x:c>
      <x:c r="C7678" s="7" t="str">
        <x:v>channel instance</x:v>
      </x:c>
      <x:c r="D7678" s="7" t="str">
        <x:v>CH-1612</x:v>
      </x:c>
      <x:c r="E7678" s="7" t="str">
        <x:v>Channel Instances!O1618</x:v>
      </x:c>
      <x:c r="F7678" s="7" t="str">
        <x:f>'Channel Instances'!O1618</x:f>
        <x:v>OPEN</x:v>
      </x:c>
    </x:row>
    <x:row r="7679">
      <x:c r="B7679" s="7" t="str">
        <x:v>PHY-07673</x:v>
      </x:c>
      <x:c r="C7679" s="7" t="str">
        <x:v>channel instance</x:v>
      </x:c>
      <x:c r="D7679" s="7" t="str">
        <x:v>CH-1613</x:v>
      </x:c>
      <x:c r="E7679" s="7" t="str">
        <x:v>Channel Instances!O1619</x:v>
      </x:c>
      <x:c r="F7679" s="7" t="str">
        <x:f>'Channel Instances'!O1619</x:f>
        <x:v>OPEN</x:v>
      </x:c>
    </x:row>
    <x:row r="7680">
      <x:c r="B7680" s="7" t="str">
        <x:v>PHY-07674</x:v>
      </x:c>
      <x:c r="C7680" s="7" t="str">
        <x:v>channel instance</x:v>
      </x:c>
      <x:c r="D7680" s="7" t="str">
        <x:v>CH-1614</x:v>
      </x:c>
      <x:c r="E7680" s="7" t="str">
        <x:v>Channel Instances!O1620</x:v>
      </x:c>
      <x:c r="F7680" s="7" t="str">
        <x:f>'Channel Instances'!O1620</x:f>
        <x:v>OPEN</x:v>
      </x:c>
    </x:row>
    <x:row r="7681">
      <x:c r="B7681" s="7" t="str">
        <x:v>PHY-07675</x:v>
      </x:c>
      <x:c r="C7681" s="7" t="str">
        <x:v>channel instance</x:v>
      </x:c>
      <x:c r="D7681" s="7" t="str">
        <x:v>CH-1615</x:v>
      </x:c>
      <x:c r="E7681" s="7" t="str">
        <x:v>Channel Instances!O1621</x:v>
      </x:c>
      <x:c r="F7681" s="7" t="str">
        <x:f>'Channel Instances'!O1621</x:f>
        <x:v>OPEN</x:v>
      </x:c>
    </x:row>
    <x:row r="7682">
      <x:c r="B7682" s="7" t="str">
        <x:v>PHY-07676</x:v>
      </x:c>
      <x:c r="C7682" s="7" t="str">
        <x:v>channel instance</x:v>
      </x:c>
      <x:c r="D7682" s="7" t="str">
        <x:v>CH-1616</x:v>
      </x:c>
      <x:c r="E7682" s="7" t="str">
        <x:v>Channel Instances!O1622</x:v>
      </x:c>
      <x:c r="F7682" s="7" t="str">
        <x:f>'Channel Instances'!O1622</x:f>
        <x:v>OPEN</x:v>
      </x:c>
    </x:row>
    <x:row r="7683">
      <x:c r="B7683" s="7" t="str">
        <x:v>PHY-07677</x:v>
      </x:c>
      <x:c r="C7683" s="7" t="str">
        <x:v>channel instance</x:v>
      </x:c>
      <x:c r="D7683" s="7" t="str">
        <x:v>CH-1617</x:v>
      </x:c>
      <x:c r="E7683" s="7" t="str">
        <x:v>Channel Instances!O1623</x:v>
      </x:c>
      <x:c r="F7683" s="7" t="str">
        <x:f>'Channel Instances'!O1623</x:f>
        <x:v>OPEN</x:v>
      </x:c>
    </x:row>
    <x:row r="7684">
      <x:c r="B7684" s="7" t="str">
        <x:v>PHY-07678</x:v>
      </x:c>
      <x:c r="C7684" s="7" t="str">
        <x:v>channel instance</x:v>
      </x:c>
      <x:c r="D7684" s="7" t="str">
        <x:v>CH-1618</x:v>
      </x:c>
      <x:c r="E7684" s="7" t="str">
        <x:v>Channel Instances!O1624</x:v>
      </x:c>
      <x:c r="F7684" s="7" t="str">
        <x:f>'Channel Instances'!O1624</x:f>
        <x:v>OPEN</x:v>
      </x:c>
    </x:row>
    <x:row r="7685">
      <x:c r="B7685" s="7" t="str">
        <x:v>PHY-07679</x:v>
      </x:c>
      <x:c r="C7685" s="7" t="str">
        <x:v>channel instance</x:v>
      </x:c>
      <x:c r="D7685" s="7" t="str">
        <x:v>CH-1619</x:v>
      </x:c>
      <x:c r="E7685" s="7" t="str">
        <x:v>Channel Instances!O1625</x:v>
      </x:c>
      <x:c r="F7685" s="7" t="str">
        <x:f>'Channel Instances'!O1625</x:f>
        <x:v>OPEN</x:v>
      </x:c>
    </x:row>
    <x:row r="7686">
      <x:c r="B7686" s="7" t="str">
        <x:v>PHY-07680</x:v>
      </x:c>
      <x:c r="C7686" s="7" t="str">
        <x:v>channel instance</x:v>
      </x:c>
      <x:c r="D7686" s="7" t="str">
        <x:v>CH-1620</x:v>
      </x:c>
      <x:c r="E7686" s="7" t="str">
        <x:v>Channel Instances!O1626</x:v>
      </x:c>
      <x:c r="F7686" s="7" t="str">
        <x:f>'Channel Instances'!O1626</x:f>
        <x:v>OPEN</x:v>
      </x:c>
    </x:row>
    <x:row r="7687">
      <x:c r="B7687" s="7" t="str">
        <x:v>PHY-07681</x:v>
      </x:c>
      <x:c r="C7687" s="7" t="str">
        <x:v>channel instance</x:v>
      </x:c>
      <x:c r="D7687" s="7" t="str">
        <x:v>CH-1621</x:v>
      </x:c>
      <x:c r="E7687" s="7" t="str">
        <x:v>Channel Instances!O1627</x:v>
      </x:c>
      <x:c r="F7687" s="7" t="str">
        <x:f>'Channel Instances'!O1627</x:f>
        <x:v>OPEN</x:v>
      </x:c>
    </x:row>
    <x:row r="7688">
      <x:c r="B7688" s="7" t="str">
        <x:v>PHY-07682</x:v>
      </x:c>
      <x:c r="C7688" s="7" t="str">
        <x:v>channel instance</x:v>
      </x:c>
      <x:c r="D7688" s="7" t="str">
        <x:v>CH-1622</x:v>
      </x:c>
      <x:c r="E7688" s="7" t="str">
        <x:v>Channel Instances!O1628</x:v>
      </x:c>
      <x:c r="F7688" s="7" t="str">
        <x:f>'Channel Instances'!O1628</x:f>
        <x:v>OPEN</x:v>
      </x:c>
    </x:row>
    <x:row r="7689">
      <x:c r="B7689" s="7" t="str">
        <x:v>PHY-07683</x:v>
      </x:c>
      <x:c r="C7689" s="7" t="str">
        <x:v>channel instance</x:v>
      </x:c>
      <x:c r="D7689" s="7" t="str">
        <x:v>CH-1623</x:v>
      </x:c>
      <x:c r="E7689" s="7" t="str">
        <x:v>Channel Instances!O1629</x:v>
      </x:c>
      <x:c r="F7689" s="7" t="str">
        <x:f>'Channel Instances'!O1629</x:f>
        <x:v>OPEN</x:v>
      </x:c>
    </x:row>
    <x:row r="7690">
      <x:c r="B7690" s="7" t="str">
        <x:v>PHY-07684</x:v>
      </x:c>
      <x:c r="C7690" s="7" t="str">
        <x:v>channel instance</x:v>
      </x:c>
      <x:c r="D7690" s="7" t="str">
        <x:v>CH-1624</x:v>
      </x:c>
      <x:c r="E7690" s="7" t="str">
        <x:v>Channel Instances!O1630</x:v>
      </x:c>
      <x:c r="F7690" s="7" t="str">
        <x:f>'Channel Instances'!O1630</x:f>
        <x:v>OPEN</x:v>
      </x:c>
    </x:row>
    <x:row r="7691">
      <x:c r="B7691" s="7" t="str">
        <x:v>PHY-07685</x:v>
      </x:c>
      <x:c r="C7691" s="7" t="str">
        <x:v>channel instance</x:v>
      </x:c>
      <x:c r="D7691" s="7" t="str">
        <x:v>CH-1625</x:v>
      </x:c>
      <x:c r="E7691" s="7" t="str">
        <x:v>Channel Instances!O1631</x:v>
      </x:c>
      <x:c r="F7691" s="7" t="str">
        <x:f>'Channel Instances'!O1631</x:f>
        <x:v>OPEN</x:v>
      </x:c>
    </x:row>
    <x:row r="7692">
      <x:c r="B7692" s="7" t="str">
        <x:v>PHY-07686</x:v>
      </x:c>
      <x:c r="C7692" s="7" t="str">
        <x:v>channel instance</x:v>
      </x:c>
      <x:c r="D7692" s="7" t="str">
        <x:v>CH-1626</x:v>
      </x:c>
      <x:c r="E7692" s="7" t="str">
        <x:v>Channel Instances!O1632</x:v>
      </x:c>
      <x:c r="F7692" s="7" t="str">
        <x:f>'Channel Instances'!O1632</x:f>
        <x:v>OPEN</x:v>
      </x:c>
    </x:row>
    <x:row r="7693">
      <x:c r="B7693" s="7" t="str">
        <x:v>PHY-07687</x:v>
      </x:c>
      <x:c r="C7693" s="7" t="str">
        <x:v>channel instance</x:v>
      </x:c>
      <x:c r="D7693" s="7" t="str">
        <x:v>CH-1627</x:v>
      </x:c>
      <x:c r="E7693" s="7" t="str">
        <x:v>Channel Instances!O1633</x:v>
      </x:c>
      <x:c r="F7693" s="7" t="str">
        <x:f>'Channel Instances'!O1633</x:f>
        <x:v>OPEN</x:v>
      </x:c>
    </x:row>
    <x:row r="7694">
      <x:c r="B7694" s="7" t="str">
        <x:v>PHY-07688</x:v>
      </x:c>
      <x:c r="C7694" s="7" t="str">
        <x:v>channel instance</x:v>
      </x:c>
      <x:c r="D7694" s="7" t="str">
        <x:v>CH-1628</x:v>
      </x:c>
      <x:c r="E7694" s="7" t="str">
        <x:v>Channel Instances!O1634</x:v>
      </x:c>
      <x:c r="F7694" s="7" t="str">
        <x:f>'Channel Instances'!O1634</x:f>
        <x:v>OPEN</x:v>
      </x:c>
    </x:row>
    <x:row r="7695">
      <x:c r="B7695" s="7" t="str">
        <x:v>PHY-07689</x:v>
      </x:c>
      <x:c r="C7695" s="7" t="str">
        <x:v>channel instance</x:v>
      </x:c>
      <x:c r="D7695" s="7" t="str">
        <x:v>CH-1629</x:v>
      </x:c>
      <x:c r="E7695" s="7" t="str">
        <x:v>Channel Instances!O1635</x:v>
      </x:c>
      <x:c r="F7695" s="7" t="str">
        <x:f>'Channel Instances'!O1635</x:f>
        <x:v>OPEN</x:v>
      </x:c>
    </x:row>
    <x:row r="7696">
      <x:c r="B7696" s="7" t="str">
        <x:v>PHY-07690</x:v>
      </x:c>
      <x:c r="C7696" s="7" t="str">
        <x:v>channel instance</x:v>
      </x:c>
      <x:c r="D7696" s="7" t="str">
        <x:v>CH-1630</x:v>
      </x:c>
      <x:c r="E7696" s="7" t="str">
        <x:v>Channel Instances!O1636</x:v>
      </x:c>
      <x:c r="F7696" s="7" t="str">
        <x:f>'Channel Instances'!O1636</x:f>
        <x:v>OPEN</x:v>
      </x:c>
    </x:row>
    <x:row r="7697">
      <x:c r="B7697" s="7" t="str">
        <x:v>PHY-07691</x:v>
      </x:c>
      <x:c r="C7697" s="7" t="str">
        <x:v>channel instance</x:v>
      </x:c>
      <x:c r="D7697" s="7" t="str">
        <x:v>CH-1631</x:v>
      </x:c>
      <x:c r="E7697" s="7" t="str">
        <x:v>Channel Instances!O1637</x:v>
      </x:c>
      <x:c r="F7697" s="7" t="str">
        <x:f>'Channel Instances'!O1637</x:f>
        <x:v>OPEN</x:v>
      </x:c>
    </x:row>
    <x:row r="7698">
      <x:c r="B7698" s="7" t="str">
        <x:v>PHY-07692</x:v>
      </x:c>
      <x:c r="C7698" s="7" t="str">
        <x:v>channel instance</x:v>
      </x:c>
      <x:c r="D7698" s="7" t="str">
        <x:v>CH-1632</x:v>
      </x:c>
      <x:c r="E7698" s="7" t="str">
        <x:v>Channel Instances!O1638</x:v>
      </x:c>
      <x:c r="F7698" s="7" t="str">
        <x:f>'Channel Instances'!O1638</x:f>
        <x:v>OPEN</x:v>
      </x:c>
    </x:row>
    <x:row r="7699">
      <x:c r="B7699" s="7" t="str">
        <x:v>PHY-07693</x:v>
      </x:c>
      <x:c r="C7699" s="7" t="str">
        <x:v>channel instance</x:v>
      </x:c>
      <x:c r="D7699" s="7" t="str">
        <x:v>CH-1633</x:v>
      </x:c>
      <x:c r="E7699" s="7" t="str">
        <x:v>Channel Instances!O1639</x:v>
      </x:c>
      <x:c r="F7699" s="7" t="str">
        <x:f>'Channel Instances'!O1639</x:f>
        <x:v>OPEN</x:v>
      </x:c>
    </x:row>
    <x:row r="7700">
      <x:c r="B7700" s="7" t="str">
        <x:v>PHY-07694</x:v>
      </x:c>
      <x:c r="C7700" s="7" t="str">
        <x:v>channel instance</x:v>
      </x:c>
      <x:c r="D7700" s="7" t="str">
        <x:v>CH-1634</x:v>
      </x:c>
      <x:c r="E7700" s="7" t="str">
        <x:v>Channel Instances!O1640</x:v>
      </x:c>
      <x:c r="F7700" s="7" t="str">
        <x:f>'Channel Instances'!O1640</x:f>
        <x:v>OPEN</x:v>
      </x:c>
    </x:row>
    <x:row r="7701">
      <x:c r="B7701" s="7" t="str">
        <x:v>PHY-07695</x:v>
      </x:c>
      <x:c r="C7701" s="7" t="str">
        <x:v>channel instance</x:v>
      </x:c>
      <x:c r="D7701" s="7" t="str">
        <x:v>CH-1635</x:v>
      </x:c>
      <x:c r="E7701" s="7" t="str">
        <x:v>Channel Instances!O1641</x:v>
      </x:c>
      <x:c r="F7701" s="7" t="str">
        <x:f>'Channel Instances'!O1641</x:f>
        <x:v>OPEN</x:v>
      </x:c>
    </x:row>
    <x:row r="7702">
      <x:c r="B7702" s="7" t="str">
        <x:v>PHY-07696</x:v>
      </x:c>
      <x:c r="C7702" s="7" t="str">
        <x:v>channel instance</x:v>
      </x:c>
      <x:c r="D7702" s="7" t="str">
        <x:v>CH-1636</x:v>
      </x:c>
      <x:c r="E7702" s="7" t="str">
        <x:v>Channel Instances!O1642</x:v>
      </x:c>
      <x:c r="F7702" s="7" t="str">
        <x:f>'Channel Instances'!O1642</x:f>
        <x:v>OPEN</x:v>
      </x:c>
    </x:row>
    <x:row r="7703">
      <x:c r="B7703" s="7" t="str">
        <x:v>PHY-07697</x:v>
      </x:c>
      <x:c r="C7703" s="7" t="str">
        <x:v>channel instance</x:v>
      </x:c>
      <x:c r="D7703" s="7" t="str">
        <x:v>CH-1637</x:v>
      </x:c>
      <x:c r="E7703" s="7" t="str">
        <x:v>Channel Instances!O1643</x:v>
      </x:c>
      <x:c r="F7703" s="7" t="str">
        <x:f>'Channel Instances'!O1643</x:f>
        <x:v>OPEN</x:v>
      </x:c>
    </x:row>
    <x:row r="7704">
      <x:c r="B7704" s="7" t="str">
        <x:v>PHY-07698</x:v>
      </x:c>
      <x:c r="C7704" s="7" t="str">
        <x:v>channel instance</x:v>
      </x:c>
      <x:c r="D7704" s="7" t="str">
        <x:v>CH-1638</x:v>
      </x:c>
      <x:c r="E7704" s="7" t="str">
        <x:v>Channel Instances!O1644</x:v>
      </x:c>
      <x:c r="F7704" s="7" t="str">
        <x:f>'Channel Instances'!O1644</x:f>
        <x:v>OPEN</x:v>
      </x:c>
    </x:row>
    <x:row r="7705">
      <x:c r="B7705" s="7" t="str">
        <x:v>PHY-07699</x:v>
      </x:c>
      <x:c r="C7705" s="7" t="str">
        <x:v>channel instance</x:v>
      </x:c>
      <x:c r="D7705" s="7" t="str">
        <x:v>CH-1639</x:v>
      </x:c>
      <x:c r="E7705" s="7" t="str">
        <x:v>Channel Instances!O1645</x:v>
      </x:c>
      <x:c r="F7705" s="7" t="str">
        <x:f>'Channel Instances'!O1645</x:f>
        <x:v>OPEN</x:v>
      </x:c>
    </x:row>
    <x:row r="7706">
      <x:c r="B7706" s="7" t="str">
        <x:v>PHY-07700</x:v>
      </x:c>
      <x:c r="C7706" s="7" t="str">
        <x:v>channel instance</x:v>
      </x:c>
      <x:c r="D7706" s="7" t="str">
        <x:v>CH-1640</x:v>
      </x:c>
      <x:c r="E7706" s="7" t="str">
        <x:v>Channel Instances!O1646</x:v>
      </x:c>
      <x:c r="F7706" s="7" t="str">
        <x:f>'Channel Instances'!O1646</x:f>
        <x:v>OPEN</x:v>
      </x:c>
    </x:row>
    <x:row r="7707">
      <x:c r="B7707" s="7" t="str">
        <x:v>PHY-07701</x:v>
      </x:c>
      <x:c r="C7707" s="7" t="str">
        <x:v>channel instance</x:v>
      </x:c>
      <x:c r="D7707" s="7" t="str">
        <x:v>CH-1641</x:v>
      </x:c>
      <x:c r="E7707" s="7" t="str">
        <x:v>Channel Instances!O1647</x:v>
      </x:c>
      <x:c r="F7707" s="7" t="str">
        <x:f>'Channel Instances'!O1647</x:f>
        <x:v>OPEN</x:v>
      </x:c>
    </x:row>
    <x:row r="7708">
      <x:c r="B7708" s="7" t="str">
        <x:v>PHY-07702</x:v>
      </x:c>
      <x:c r="C7708" s="7" t="str">
        <x:v>channel instance</x:v>
      </x:c>
      <x:c r="D7708" s="7" t="str">
        <x:v>CH-1642</x:v>
      </x:c>
      <x:c r="E7708" s="7" t="str">
        <x:v>Channel Instances!O1648</x:v>
      </x:c>
      <x:c r="F7708" s="7" t="str">
        <x:f>'Channel Instances'!O1648</x:f>
        <x:v>OPEN</x:v>
      </x:c>
    </x:row>
    <x:row r="7709">
      <x:c r="B7709" s="7" t="str">
        <x:v>PHY-07703</x:v>
      </x:c>
      <x:c r="C7709" s="7" t="str">
        <x:v>channel instance</x:v>
      </x:c>
      <x:c r="D7709" s="7" t="str">
        <x:v>CH-1643</x:v>
      </x:c>
      <x:c r="E7709" s="7" t="str">
        <x:v>Channel Instances!O1649</x:v>
      </x:c>
      <x:c r="F7709" s="7" t="str">
        <x:f>'Channel Instances'!O1649</x:f>
        <x:v>OPEN</x:v>
      </x:c>
    </x:row>
    <x:row r="7710">
      <x:c r="B7710" s="7" t="str">
        <x:v>PHY-07704</x:v>
      </x:c>
      <x:c r="C7710" s="7" t="str">
        <x:v>channel instance</x:v>
      </x:c>
      <x:c r="D7710" s="7" t="str">
        <x:v>CH-1644</x:v>
      </x:c>
      <x:c r="E7710" s="7" t="str">
        <x:v>Channel Instances!O1650</x:v>
      </x:c>
      <x:c r="F7710" s="7" t="str">
        <x:f>'Channel Instances'!O1650</x:f>
        <x:v>OPEN</x:v>
      </x:c>
    </x:row>
    <x:row r="7711">
      <x:c r="B7711" s="7" t="str">
        <x:v>PHY-07705</x:v>
      </x:c>
      <x:c r="C7711" s="7" t="str">
        <x:v>channel instance</x:v>
      </x:c>
      <x:c r="D7711" s="7" t="str">
        <x:v>CH-1645</x:v>
      </x:c>
      <x:c r="E7711" s="7" t="str">
        <x:v>Channel Instances!O1651</x:v>
      </x:c>
      <x:c r="F7711" s="7" t="str">
        <x:f>'Channel Instances'!O1651</x:f>
        <x:v>OPEN</x:v>
      </x:c>
    </x:row>
    <x:row r="7712">
      <x:c r="B7712" s="7" t="str">
        <x:v>PHY-07706</x:v>
      </x:c>
      <x:c r="C7712" s="7" t="str">
        <x:v>channel instance</x:v>
      </x:c>
      <x:c r="D7712" s="7" t="str">
        <x:v>CH-1646</x:v>
      </x:c>
      <x:c r="E7712" s="7" t="str">
        <x:v>Channel Instances!O1652</x:v>
      </x:c>
      <x:c r="F7712" s="7" t="str">
        <x:f>'Channel Instances'!O1652</x:f>
        <x:v>OPEN</x:v>
      </x:c>
    </x:row>
    <x:row r="7713">
      <x:c r="B7713" s="7" t="str">
        <x:v>PHY-07707</x:v>
      </x:c>
      <x:c r="C7713" s="7" t="str">
        <x:v>channel instance</x:v>
      </x:c>
      <x:c r="D7713" s="7" t="str">
        <x:v>CH-1647</x:v>
      </x:c>
      <x:c r="E7713" s="7" t="str">
        <x:v>Channel Instances!O1653</x:v>
      </x:c>
      <x:c r="F7713" s="7" t="str">
        <x:f>'Channel Instances'!O1653</x:f>
        <x:v>OPEN</x:v>
      </x:c>
    </x:row>
    <x:row r="7714">
      <x:c r="B7714" s="7" t="str">
        <x:v>PHY-07708</x:v>
      </x:c>
      <x:c r="C7714" s="7" t="str">
        <x:v>channel instance</x:v>
      </x:c>
      <x:c r="D7714" s="7" t="str">
        <x:v>CH-1648</x:v>
      </x:c>
      <x:c r="E7714" s="7" t="str">
        <x:v>Channel Instances!O1654</x:v>
      </x:c>
      <x:c r="F7714" s="7" t="str">
        <x:f>'Channel Instances'!O1654</x:f>
        <x:v>OPEN</x:v>
      </x:c>
    </x:row>
    <x:row r="7715">
      <x:c r="B7715" s="7" t="str">
        <x:v>PHY-07709</x:v>
      </x:c>
      <x:c r="C7715" s="7" t="str">
        <x:v>channel instance</x:v>
      </x:c>
      <x:c r="D7715" s="7" t="str">
        <x:v>CH-1649</x:v>
      </x:c>
      <x:c r="E7715" s="7" t="str">
        <x:v>Channel Instances!O1655</x:v>
      </x:c>
      <x:c r="F7715" s="7" t="str">
        <x:f>'Channel Instances'!O1655</x:f>
        <x:v>OPEN</x:v>
      </x:c>
    </x:row>
    <x:row r="7716">
      <x:c r="B7716" s="7" t="str">
        <x:v>PHY-07710</x:v>
      </x:c>
      <x:c r="C7716" s="7" t="str">
        <x:v>channel instance</x:v>
      </x:c>
      <x:c r="D7716" s="7" t="str">
        <x:v>CH-1650</x:v>
      </x:c>
      <x:c r="E7716" s="7" t="str">
        <x:v>Channel Instances!O1656</x:v>
      </x:c>
      <x:c r="F7716" s="7" t="str">
        <x:f>'Channel Instances'!O1656</x:f>
        <x:v>OPEN</x:v>
      </x:c>
    </x:row>
    <x:row r="7717">
      <x:c r="B7717" s="7" t="str">
        <x:v>PHY-07711</x:v>
      </x:c>
      <x:c r="C7717" s="7" t="str">
        <x:v>channel instance</x:v>
      </x:c>
      <x:c r="D7717" s="7" t="str">
        <x:v>CH-1651</x:v>
      </x:c>
      <x:c r="E7717" s="7" t="str">
        <x:v>Channel Instances!O1657</x:v>
      </x:c>
      <x:c r="F7717" s="7" t="str">
        <x:f>'Channel Instances'!O1657</x:f>
        <x:v>OPEN</x:v>
      </x:c>
    </x:row>
    <x:row r="7718">
      <x:c r="B7718" s="7" t="str">
        <x:v>PHY-07712</x:v>
      </x:c>
      <x:c r="C7718" s="7" t="str">
        <x:v>channel instance</x:v>
      </x:c>
      <x:c r="D7718" s="7" t="str">
        <x:v>CH-1652</x:v>
      </x:c>
      <x:c r="E7718" s="7" t="str">
        <x:v>Channel Instances!O1658</x:v>
      </x:c>
      <x:c r="F7718" s="7" t="str">
        <x:f>'Channel Instances'!O1658</x:f>
        <x:v>OPEN</x:v>
      </x:c>
    </x:row>
    <x:row r="7719">
      <x:c r="B7719" s="7" t="str">
        <x:v>PHY-07713</x:v>
      </x:c>
      <x:c r="C7719" s="7" t="str">
        <x:v>channel instance</x:v>
      </x:c>
      <x:c r="D7719" s="7" t="str">
        <x:v>CH-1653</x:v>
      </x:c>
      <x:c r="E7719" s="7" t="str">
        <x:v>Channel Instances!O1659</x:v>
      </x:c>
      <x:c r="F7719" s="7" t="str">
        <x:f>'Channel Instances'!O1659</x:f>
        <x:v>OPEN</x:v>
      </x:c>
    </x:row>
    <x:row r="7720">
      <x:c r="B7720" s="7" t="str">
        <x:v>PHY-07714</x:v>
      </x:c>
      <x:c r="C7720" s="7" t="str">
        <x:v>channel instance</x:v>
      </x:c>
      <x:c r="D7720" s="7" t="str">
        <x:v>CH-1654</x:v>
      </x:c>
      <x:c r="E7720" s="7" t="str">
        <x:v>Channel Instances!O1660</x:v>
      </x:c>
      <x:c r="F7720" s="7" t="str">
        <x:f>'Channel Instances'!O1660</x:f>
        <x:v>OPEN</x:v>
      </x:c>
    </x:row>
    <x:row r="7721">
      <x:c r="B7721" s="7" t="str">
        <x:v>PHY-07715</x:v>
      </x:c>
      <x:c r="C7721" s="7" t="str">
        <x:v>channel instance</x:v>
      </x:c>
      <x:c r="D7721" s="7" t="str">
        <x:v>CH-1655</x:v>
      </x:c>
      <x:c r="E7721" s="7" t="str">
        <x:v>Channel Instances!O1661</x:v>
      </x:c>
      <x:c r="F7721" s="7" t="str">
        <x:f>'Channel Instances'!O1661</x:f>
        <x:v>OPEN</x:v>
      </x:c>
    </x:row>
    <x:row r="7722">
      <x:c r="B7722" s="7" t="str">
        <x:v>PHY-07716</x:v>
      </x:c>
      <x:c r="C7722" s="7" t="str">
        <x:v>channel instance</x:v>
      </x:c>
      <x:c r="D7722" s="7" t="str">
        <x:v>CH-1656</x:v>
      </x:c>
      <x:c r="E7722" s="7" t="str">
        <x:v>Channel Instances!O1662</x:v>
      </x:c>
      <x:c r="F7722" s="7" t="str">
        <x:f>'Channel Instances'!O1662</x:f>
        <x:v>OPEN</x:v>
      </x:c>
    </x:row>
    <x:row r="7723">
      <x:c r="B7723" s="7" t="str">
        <x:v>PHY-07717</x:v>
      </x:c>
      <x:c r="C7723" s="7" t="str">
        <x:v>channel instance</x:v>
      </x:c>
      <x:c r="D7723" s="7" t="str">
        <x:v>CH-1657</x:v>
      </x:c>
      <x:c r="E7723" s="7" t="str">
        <x:v>Channel Instances!O1663</x:v>
      </x:c>
      <x:c r="F7723" s="7" t="str">
        <x:f>'Channel Instances'!O1663</x:f>
        <x:v>OPEN</x:v>
      </x:c>
    </x:row>
    <x:row r="7724">
      <x:c r="B7724" s="7" t="str">
        <x:v>PHY-07718</x:v>
      </x:c>
      <x:c r="C7724" s="7" t="str">
        <x:v>channel instance</x:v>
      </x:c>
      <x:c r="D7724" s="7" t="str">
        <x:v>CH-1658</x:v>
      </x:c>
      <x:c r="E7724" s="7" t="str">
        <x:v>Channel Instances!O1664</x:v>
      </x:c>
      <x:c r="F7724" s="7" t="str">
        <x:f>'Channel Instances'!O1664</x:f>
        <x:v>OPEN</x:v>
      </x:c>
    </x:row>
    <x:row r="7725">
      <x:c r="B7725" s="7" t="str">
        <x:v>PHY-07719</x:v>
      </x:c>
      <x:c r="C7725" s="7" t="str">
        <x:v>channel instance</x:v>
      </x:c>
      <x:c r="D7725" s="7" t="str">
        <x:v>CH-1659</x:v>
      </x:c>
      <x:c r="E7725" s="7" t="str">
        <x:v>Channel Instances!O1665</x:v>
      </x:c>
      <x:c r="F7725" s="7" t="str">
        <x:f>'Channel Instances'!O1665</x:f>
        <x:v>OPEN</x:v>
      </x:c>
    </x:row>
    <x:row r="7726">
      <x:c r="B7726" s="7" t="str">
        <x:v>PHY-07720</x:v>
      </x:c>
      <x:c r="C7726" s="7" t="str">
        <x:v>channel instance</x:v>
      </x:c>
      <x:c r="D7726" s="7" t="str">
        <x:v>CH-1660</x:v>
      </x:c>
      <x:c r="E7726" s="7" t="str">
        <x:v>Channel Instances!O1666</x:v>
      </x:c>
      <x:c r="F7726" s="7" t="str">
        <x:f>'Channel Instances'!O1666</x:f>
        <x:v>OPEN</x:v>
      </x:c>
    </x:row>
    <x:row r="7727">
      <x:c r="B7727" s="7" t="str">
        <x:v>PHY-07721</x:v>
      </x:c>
      <x:c r="C7727" s="7" t="str">
        <x:v>channel instance</x:v>
      </x:c>
      <x:c r="D7727" s="7" t="str">
        <x:v>CH-1661</x:v>
      </x:c>
      <x:c r="E7727" s="7" t="str">
        <x:v>Channel Instances!O1667</x:v>
      </x:c>
      <x:c r="F7727" s="7" t="str">
        <x:f>'Channel Instances'!O1667</x:f>
        <x:v>OPEN</x:v>
      </x:c>
    </x:row>
    <x:row r="7728">
      <x:c r="B7728" s="7" t="str">
        <x:v>PHY-07722</x:v>
      </x:c>
      <x:c r="C7728" s="7" t="str">
        <x:v>channel instance</x:v>
      </x:c>
      <x:c r="D7728" s="7" t="str">
        <x:v>CH-1662</x:v>
      </x:c>
      <x:c r="E7728" s="7" t="str">
        <x:v>Channel Instances!O1668</x:v>
      </x:c>
      <x:c r="F7728" s="7" t="str">
        <x:f>'Channel Instances'!O1668</x:f>
        <x:v>OPEN</x:v>
      </x:c>
    </x:row>
    <x:row r="7729">
      <x:c r="B7729" s="7" t="str">
        <x:v>PHY-07723</x:v>
      </x:c>
      <x:c r="C7729" s="7" t="str">
        <x:v>channel instance</x:v>
      </x:c>
      <x:c r="D7729" s="7" t="str">
        <x:v>CH-1663</x:v>
      </x:c>
      <x:c r="E7729" s="7" t="str">
        <x:v>Channel Instances!O1669</x:v>
      </x:c>
      <x:c r="F7729" s="7" t="str">
        <x:f>'Channel Instances'!O1669</x:f>
        <x:v>OPEN</x:v>
      </x:c>
    </x:row>
    <x:row r="7730">
      <x:c r="B7730" s="7" t="str">
        <x:v>PHY-07724</x:v>
      </x:c>
      <x:c r="C7730" s="7" t="str">
        <x:v>channel instance</x:v>
      </x:c>
      <x:c r="D7730" s="7" t="str">
        <x:v>CH-1664</x:v>
      </x:c>
      <x:c r="E7730" s="7" t="str">
        <x:v>Channel Instances!O1670</x:v>
      </x:c>
      <x:c r="F7730" s="7" t="str">
        <x:f>'Channel Instances'!O1670</x:f>
        <x:v>OPEN</x:v>
      </x:c>
    </x:row>
    <x:row r="7731">
      <x:c r="B7731" s="7" t="str">
        <x:v>PHY-07725</x:v>
      </x:c>
      <x:c r="C7731" s="7" t="str">
        <x:v>channel instance</x:v>
      </x:c>
      <x:c r="D7731" s="7" t="str">
        <x:v>CH-1665</x:v>
      </x:c>
      <x:c r="E7731" s="7" t="str">
        <x:v>Channel Instances!O1671</x:v>
      </x:c>
      <x:c r="F7731" s="7" t="str">
        <x:f>'Channel Instances'!O1671</x:f>
        <x:v>OPEN</x:v>
      </x:c>
    </x:row>
    <x:row r="7732">
      <x:c r="B7732" s="7" t="str">
        <x:v>PHY-07726</x:v>
      </x:c>
      <x:c r="C7732" s="7" t="str">
        <x:v>channel instance</x:v>
      </x:c>
      <x:c r="D7732" s="7" t="str">
        <x:v>CH-1666</x:v>
      </x:c>
      <x:c r="E7732" s="7" t="str">
        <x:v>Channel Instances!O1672</x:v>
      </x:c>
      <x:c r="F7732" s="7" t="str">
        <x:f>'Channel Instances'!O1672</x:f>
        <x:v>OPEN</x:v>
      </x:c>
    </x:row>
    <x:row r="7733">
      <x:c r="B7733" s="7" t="str">
        <x:v>PHY-07727</x:v>
      </x:c>
      <x:c r="C7733" s="7" t="str">
        <x:v>channel instance</x:v>
      </x:c>
      <x:c r="D7733" s="7" t="str">
        <x:v>CH-1667</x:v>
      </x:c>
      <x:c r="E7733" s="7" t="str">
        <x:v>Channel Instances!O1673</x:v>
      </x:c>
      <x:c r="F7733" s="7" t="str">
        <x:f>'Channel Instances'!O1673</x:f>
        <x:v>OPEN</x:v>
      </x:c>
    </x:row>
    <x:row r="7734">
      <x:c r="B7734" s="7" t="str">
        <x:v>PHY-07728</x:v>
      </x:c>
      <x:c r="C7734" s="7" t="str">
        <x:v>channel instance</x:v>
      </x:c>
      <x:c r="D7734" s="7" t="str">
        <x:v>CH-1668</x:v>
      </x:c>
      <x:c r="E7734" s="7" t="str">
        <x:v>Channel Instances!O1674</x:v>
      </x:c>
      <x:c r="F7734" s="7" t="str">
        <x:f>'Channel Instances'!O1674</x:f>
        <x:v>OPEN</x:v>
      </x:c>
    </x:row>
    <x:row r="7735">
      <x:c r="B7735" s="7" t="str">
        <x:v>PHY-07729</x:v>
      </x:c>
      <x:c r="C7735" s="7" t="str">
        <x:v>channel instance</x:v>
      </x:c>
      <x:c r="D7735" s="7" t="str">
        <x:v>CH-1669</x:v>
      </x:c>
      <x:c r="E7735" s="7" t="str">
        <x:v>Channel Instances!O1675</x:v>
      </x:c>
      <x:c r="F7735" s="7" t="str">
        <x:f>'Channel Instances'!O1675</x:f>
        <x:v>OPEN</x:v>
      </x:c>
    </x:row>
    <x:row r="7736">
      <x:c r="B7736" s="7" t="str">
        <x:v>PHY-07730</x:v>
      </x:c>
      <x:c r="C7736" s="7" t="str">
        <x:v>channel instance</x:v>
      </x:c>
      <x:c r="D7736" s="7" t="str">
        <x:v>CH-1670</x:v>
      </x:c>
      <x:c r="E7736" s="7" t="str">
        <x:v>Channel Instances!O1676</x:v>
      </x:c>
      <x:c r="F7736" s="7" t="str">
        <x:f>'Channel Instances'!O1676</x:f>
        <x:v>OPEN</x:v>
      </x:c>
    </x:row>
    <x:row r="7737">
      <x:c r="B7737" s="7" t="str">
        <x:v>PHY-07731</x:v>
      </x:c>
      <x:c r="C7737" s="7" t="str">
        <x:v>channel instance</x:v>
      </x:c>
      <x:c r="D7737" s="7" t="str">
        <x:v>CH-1671</x:v>
      </x:c>
      <x:c r="E7737" s="7" t="str">
        <x:v>Channel Instances!O1677</x:v>
      </x:c>
      <x:c r="F7737" s="7" t="str">
        <x:f>'Channel Instances'!O1677</x:f>
        <x:v>OPEN</x:v>
      </x:c>
    </x:row>
    <x:row r="7738">
      <x:c r="B7738" s="7" t="str">
        <x:v>PHY-07732</x:v>
      </x:c>
      <x:c r="C7738" s="7" t="str">
        <x:v>channel instance</x:v>
      </x:c>
      <x:c r="D7738" s="7" t="str">
        <x:v>CH-1672</x:v>
      </x:c>
      <x:c r="E7738" s="7" t="str">
        <x:v>Channel Instances!O1678</x:v>
      </x:c>
      <x:c r="F7738" s="7" t="str">
        <x:f>'Channel Instances'!O1678</x:f>
        <x:v>OPEN</x:v>
      </x:c>
    </x:row>
    <x:row r="7739">
      <x:c r="B7739" s="7" t="str">
        <x:v>PHY-07733</x:v>
      </x:c>
      <x:c r="C7739" s="7" t="str">
        <x:v>channel instance</x:v>
      </x:c>
      <x:c r="D7739" s="7" t="str">
        <x:v>CH-1673</x:v>
      </x:c>
      <x:c r="E7739" s="7" t="str">
        <x:v>Channel Instances!O1679</x:v>
      </x:c>
      <x:c r="F7739" s="7" t="str">
        <x:f>'Channel Instances'!O1679</x:f>
        <x:v>OPEN</x:v>
      </x:c>
    </x:row>
    <x:row r="7740">
      <x:c r="B7740" s="7" t="str">
        <x:v>PHY-07734</x:v>
      </x:c>
      <x:c r="C7740" s="7" t="str">
        <x:v>channel instance</x:v>
      </x:c>
      <x:c r="D7740" s="7" t="str">
        <x:v>CH-1674</x:v>
      </x:c>
      <x:c r="E7740" s="7" t="str">
        <x:v>Channel Instances!O1680</x:v>
      </x:c>
      <x:c r="F7740" s="7" t="str">
        <x:f>'Channel Instances'!O1680</x:f>
        <x:v>OPEN</x:v>
      </x:c>
    </x:row>
    <x:row r="7741">
      <x:c r="B7741" s="7" t="str">
        <x:v>PHY-07735</x:v>
      </x:c>
      <x:c r="C7741" s="7" t="str">
        <x:v>channel instance</x:v>
      </x:c>
      <x:c r="D7741" s="7" t="str">
        <x:v>CH-1675</x:v>
      </x:c>
      <x:c r="E7741" s="7" t="str">
        <x:v>Channel Instances!O1681</x:v>
      </x:c>
      <x:c r="F7741" s="7" t="str">
        <x:f>'Channel Instances'!O1681</x:f>
        <x:v>OPEN</x:v>
      </x:c>
    </x:row>
    <x:row r="7742">
      <x:c r="B7742" s="7" t="str">
        <x:v>PHY-07736</x:v>
      </x:c>
      <x:c r="C7742" s="7" t="str">
        <x:v>channel instance</x:v>
      </x:c>
      <x:c r="D7742" s="7" t="str">
        <x:v>CH-1676</x:v>
      </x:c>
      <x:c r="E7742" s="7" t="str">
        <x:v>Channel Instances!O1682</x:v>
      </x:c>
      <x:c r="F7742" s="7" t="str">
        <x:f>'Channel Instances'!O1682</x:f>
        <x:v>OPEN</x:v>
      </x:c>
    </x:row>
    <x:row r="7743">
      <x:c r="B7743" s="7" t="str">
        <x:v>PHY-07737</x:v>
      </x:c>
      <x:c r="C7743" s="7" t="str">
        <x:v>channel instance</x:v>
      </x:c>
      <x:c r="D7743" s="7" t="str">
        <x:v>CH-1677</x:v>
      </x:c>
      <x:c r="E7743" s="7" t="str">
        <x:v>Channel Instances!O1683</x:v>
      </x:c>
      <x:c r="F7743" s="7" t="str">
        <x:f>'Channel Instances'!O1683</x:f>
        <x:v>OPEN</x:v>
      </x:c>
    </x:row>
    <x:row r="7744">
      <x:c r="B7744" s="7" t="str">
        <x:v>PHY-07738</x:v>
      </x:c>
      <x:c r="C7744" s="7" t="str">
        <x:v>channel instance</x:v>
      </x:c>
      <x:c r="D7744" s="7" t="str">
        <x:v>CH-1678</x:v>
      </x:c>
      <x:c r="E7744" s="7" t="str">
        <x:v>Channel Instances!O1684</x:v>
      </x:c>
      <x:c r="F7744" s="7" t="str">
        <x:f>'Channel Instances'!O1684</x:f>
        <x:v>OPEN</x:v>
      </x:c>
    </x:row>
    <x:row r="7745">
      <x:c r="B7745" s="7" t="str">
        <x:v>PHY-07739</x:v>
      </x:c>
      <x:c r="C7745" s="7" t="str">
        <x:v>channel instance</x:v>
      </x:c>
      <x:c r="D7745" s="7" t="str">
        <x:v>CH-1679</x:v>
      </x:c>
      <x:c r="E7745" s="7" t="str">
        <x:v>Channel Instances!O1685</x:v>
      </x:c>
      <x:c r="F7745" s="7" t="str">
        <x:f>'Channel Instances'!O1685</x:f>
        <x:v>OPEN</x:v>
      </x:c>
    </x:row>
    <x:row r="7746">
      <x:c r="B7746" s="7" t="str">
        <x:v>PHY-07740</x:v>
      </x:c>
      <x:c r="C7746" s="7" t="str">
        <x:v>channel instance</x:v>
      </x:c>
      <x:c r="D7746" s="7" t="str">
        <x:v>CH-1680</x:v>
      </x:c>
      <x:c r="E7746" s="7" t="str">
        <x:v>Channel Instances!O1686</x:v>
      </x:c>
      <x:c r="F7746" s="7" t="str">
        <x:f>'Channel Instances'!O1686</x:f>
        <x:v>OPEN</x:v>
      </x:c>
    </x:row>
    <x:row r="7747">
      <x:c r="B7747" s="7" t="str">
        <x:v>PHY-07741</x:v>
      </x:c>
      <x:c r="C7747" s="7" t="str">
        <x:v>channel instance</x:v>
      </x:c>
      <x:c r="D7747" s="7" t="str">
        <x:v>CH-1681</x:v>
      </x:c>
      <x:c r="E7747" s="7" t="str">
        <x:v>Channel Instances!O1687</x:v>
      </x:c>
      <x:c r="F7747" s="7" t="str">
        <x:f>'Channel Instances'!O1687</x:f>
        <x:v>OPEN</x:v>
      </x:c>
    </x:row>
    <x:row r="7748">
      <x:c r="B7748" s="7" t="str">
        <x:v>PHY-07742</x:v>
      </x:c>
      <x:c r="C7748" s="7" t="str">
        <x:v>channel instance</x:v>
      </x:c>
      <x:c r="D7748" s="7" t="str">
        <x:v>CH-1682</x:v>
      </x:c>
      <x:c r="E7748" s="7" t="str">
        <x:v>Channel Instances!O1688</x:v>
      </x:c>
      <x:c r="F7748" s="7" t="str">
        <x:f>'Channel Instances'!O1688</x:f>
        <x:v>OPEN</x:v>
      </x:c>
    </x:row>
    <x:row r="7749">
      <x:c r="B7749" s="7" t="str">
        <x:v>PHY-07743</x:v>
      </x:c>
      <x:c r="C7749" s="7" t="str">
        <x:v>channel instance</x:v>
      </x:c>
      <x:c r="D7749" s="7" t="str">
        <x:v>CH-1683</x:v>
      </x:c>
      <x:c r="E7749" s="7" t="str">
        <x:v>Channel Instances!O1689</x:v>
      </x:c>
      <x:c r="F7749" s="7" t="str">
        <x:f>'Channel Instances'!O1689</x:f>
        <x:v>OPEN</x:v>
      </x:c>
    </x:row>
    <x:row r="7750">
      <x:c r="B7750" s="7" t="str">
        <x:v>PHY-07744</x:v>
      </x:c>
      <x:c r="C7750" s="7" t="str">
        <x:v>channel instance</x:v>
      </x:c>
      <x:c r="D7750" s="7" t="str">
        <x:v>CH-1684</x:v>
      </x:c>
      <x:c r="E7750" s="7" t="str">
        <x:v>Channel Instances!O1690</x:v>
      </x:c>
      <x:c r="F7750" s="7" t="str">
        <x:f>'Channel Instances'!O1690</x:f>
        <x:v>OPEN</x:v>
      </x:c>
    </x:row>
    <x:row r="7751">
      <x:c r="B7751" s="7" t="str">
        <x:v>PHY-07745</x:v>
      </x:c>
      <x:c r="C7751" s="7" t="str">
        <x:v>channel instance</x:v>
      </x:c>
      <x:c r="D7751" s="7" t="str">
        <x:v>CH-1685</x:v>
      </x:c>
      <x:c r="E7751" s="7" t="str">
        <x:v>Channel Instances!O1691</x:v>
      </x:c>
      <x:c r="F7751" s="7" t="str">
        <x:f>'Channel Instances'!O1691</x:f>
        <x:v>OPEN</x:v>
      </x:c>
    </x:row>
    <x:row r="7752">
      <x:c r="B7752" s="7" t="str">
        <x:v>PHY-07746</x:v>
      </x:c>
      <x:c r="C7752" s="7" t="str">
        <x:v>channel instance</x:v>
      </x:c>
      <x:c r="D7752" s="7" t="str">
        <x:v>CH-1686</x:v>
      </x:c>
      <x:c r="E7752" s="7" t="str">
        <x:v>Channel Instances!O1692</x:v>
      </x:c>
      <x:c r="F7752" s="7" t="str">
        <x:f>'Channel Instances'!O1692</x:f>
        <x:v>OPEN</x:v>
      </x:c>
    </x:row>
    <x:row r="7753">
      <x:c r="B7753" s="7" t="str">
        <x:v>PHY-07747</x:v>
      </x:c>
      <x:c r="C7753" s="7" t="str">
        <x:v>channel instance</x:v>
      </x:c>
      <x:c r="D7753" s="7" t="str">
        <x:v>CH-1687</x:v>
      </x:c>
      <x:c r="E7753" s="7" t="str">
        <x:v>Channel Instances!O1693</x:v>
      </x:c>
      <x:c r="F7753" s="7" t="str">
        <x:f>'Channel Instances'!O1693</x:f>
        <x:v>OPEN</x:v>
      </x:c>
    </x:row>
    <x:row r="7754">
      <x:c r="B7754" s="7" t="str">
        <x:v>PHY-07748</x:v>
      </x:c>
      <x:c r="C7754" s="7" t="str">
        <x:v>channel instance</x:v>
      </x:c>
      <x:c r="D7754" s="7" t="str">
        <x:v>CH-1688</x:v>
      </x:c>
      <x:c r="E7754" s="7" t="str">
        <x:v>Channel Instances!O1694</x:v>
      </x:c>
      <x:c r="F7754" s="7" t="str">
        <x:f>'Channel Instances'!O1694</x:f>
        <x:v>OPEN</x:v>
      </x:c>
    </x:row>
    <x:row r="7755">
      <x:c r="B7755" s="7" t="str">
        <x:v>PHY-07749</x:v>
      </x:c>
      <x:c r="C7755" s="7" t="str">
        <x:v>channel instance</x:v>
      </x:c>
      <x:c r="D7755" s="7" t="str">
        <x:v>CH-1689</x:v>
      </x:c>
      <x:c r="E7755" s="7" t="str">
        <x:v>Channel Instances!O1695</x:v>
      </x:c>
      <x:c r="F7755" s="7" t="str">
        <x:f>'Channel Instances'!O1695</x:f>
        <x:v>OPEN</x:v>
      </x:c>
    </x:row>
    <x:row r="7756">
      <x:c r="B7756" s="7" t="str">
        <x:v>PHY-07750</x:v>
      </x:c>
      <x:c r="C7756" s="7" t="str">
        <x:v>channel instance</x:v>
      </x:c>
      <x:c r="D7756" s="7" t="str">
        <x:v>CH-1690</x:v>
      </x:c>
      <x:c r="E7756" s="7" t="str">
        <x:v>Channel Instances!O1696</x:v>
      </x:c>
      <x:c r="F7756" s="7" t="str">
        <x:f>'Channel Instances'!O1696</x:f>
        <x:v>OPEN</x:v>
      </x:c>
    </x:row>
    <x:row r="7757">
      <x:c r="B7757" s="7" t="str">
        <x:v>PHY-07751</x:v>
      </x:c>
      <x:c r="C7757" s="7" t="str">
        <x:v>channel instance</x:v>
      </x:c>
      <x:c r="D7757" s="7" t="str">
        <x:v>CH-1691</x:v>
      </x:c>
      <x:c r="E7757" s="7" t="str">
        <x:v>Channel Instances!O1697</x:v>
      </x:c>
      <x:c r="F7757" s="7" t="str">
        <x:f>'Channel Instances'!O1697</x:f>
        <x:v>OPEN</x:v>
      </x:c>
    </x:row>
    <x:row r="7758">
      <x:c r="B7758" s="7" t="str">
        <x:v>PHY-07752</x:v>
      </x:c>
      <x:c r="C7758" s="7" t="str">
        <x:v>channel instance</x:v>
      </x:c>
      <x:c r="D7758" s="7" t="str">
        <x:v>CH-1692</x:v>
      </x:c>
      <x:c r="E7758" s="7" t="str">
        <x:v>Channel Instances!O1698</x:v>
      </x:c>
      <x:c r="F7758" s="7" t="str">
        <x:f>'Channel Instances'!O1698</x:f>
        <x:v>OPEN</x:v>
      </x:c>
    </x:row>
    <x:row r="7759">
      <x:c r="B7759" s="7" t="str">
        <x:v>PHY-07753</x:v>
      </x:c>
      <x:c r="C7759" s="7" t="str">
        <x:v>channel instance</x:v>
      </x:c>
      <x:c r="D7759" s="7" t="str">
        <x:v>CH-1693</x:v>
      </x:c>
      <x:c r="E7759" s="7" t="str">
        <x:v>Channel Instances!O1699</x:v>
      </x:c>
      <x:c r="F7759" s="7" t="str">
        <x:f>'Channel Instances'!O1699</x:f>
        <x:v>OPEN</x:v>
      </x:c>
    </x:row>
    <x:row r="7760">
      <x:c r="B7760" s="7" t="str">
        <x:v>PHY-07754</x:v>
      </x:c>
      <x:c r="C7760" s="7" t="str">
        <x:v>channel instance</x:v>
      </x:c>
      <x:c r="D7760" s="7" t="str">
        <x:v>CH-1694</x:v>
      </x:c>
      <x:c r="E7760" s="7" t="str">
        <x:v>Channel Instances!O1700</x:v>
      </x:c>
      <x:c r="F7760" s="7" t="str">
        <x:f>'Channel Instances'!O1700</x:f>
        <x:v>OPEN</x:v>
      </x:c>
    </x:row>
    <x:row r="7761">
      <x:c r="B7761" s="7" t="str">
        <x:v>PHY-07755</x:v>
      </x:c>
      <x:c r="C7761" s="7" t="str">
        <x:v>channel instance</x:v>
      </x:c>
      <x:c r="D7761" s="7" t="str">
        <x:v>CH-1695</x:v>
      </x:c>
      <x:c r="E7761" s="7" t="str">
        <x:v>Channel Instances!O1701</x:v>
      </x:c>
      <x:c r="F7761" s="7" t="str">
        <x:f>'Channel Instances'!O1701</x:f>
        <x:v>OPEN</x:v>
      </x:c>
    </x:row>
    <x:row r="7762">
      <x:c r="B7762" s="7" t="str">
        <x:v>PHY-07756</x:v>
      </x:c>
      <x:c r="C7762" s="7" t="str">
        <x:v>channel instance</x:v>
      </x:c>
      <x:c r="D7762" s="7" t="str">
        <x:v>CH-1696</x:v>
      </x:c>
      <x:c r="E7762" s="7" t="str">
        <x:v>Channel Instances!O1702</x:v>
      </x:c>
      <x:c r="F7762" s="7" t="str">
        <x:f>'Channel Instances'!O1702</x:f>
        <x:v>OPEN</x:v>
      </x:c>
    </x:row>
    <x:row r="7763">
      <x:c r="B7763" s="7" t="str">
        <x:v>PHY-07757</x:v>
      </x:c>
      <x:c r="C7763" s="7" t="str">
        <x:v>channel instance</x:v>
      </x:c>
      <x:c r="D7763" s="7" t="str">
        <x:v>CH-1697</x:v>
      </x:c>
      <x:c r="E7763" s="7" t="str">
        <x:v>Channel Instances!O1703</x:v>
      </x:c>
      <x:c r="F7763" s="7" t="str">
        <x:f>'Channel Instances'!O1703</x:f>
        <x:v>OPEN</x:v>
      </x:c>
    </x:row>
    <x:row r="7764">
      <x:c r="B7764" s="7" t="str">
        <x:v>PHY-07758</x:v>
      </x:c>
      <x:c r="C7764" s="7" t="str">
        <x:v>channel instance</x:v>
      </x:c>
      <x:c r="D7764" s="7" t="str">
        <x:v>CH-1698</x:v>
      </x:c>
      <x:c r="E7764" s="7" t="str">
        <x:v>Channel Instances!O1704</x:v>
      </x:c>
      <x:c r="F7764" s="7" t="str">
        <x:f>'Channel Instances'!O1704</x:f>
        <x:v>OPEN</x:v>
      </x:c>
    </x:row>
    <x:row r="7765">
      <x:c r="B7765" s="7" t="str">
        <x:v>PHY-07759</x:v>
      </x:c>
      <x:c r="C7765" s="7" t="str">
        <x:v>channel instance</x:v>
      </x:c>
      <x:c r="D7765" s="7" t="str">
        <x:v>CH-1699</x:v>
      </x:c>
      <x:c r="E7765" s="7" t="str">
        <x:v>Channel Instances!O1705</x:v>
      </x:c>
      <x:c r="F7765" s="7" t="str">
        <x:f>'Channel Instances'!O1705</x:f>
        <x:v>OPEN</x:v>
      </x:c>
    </x:row>
    <x:row r="7766">
      <x:c r="B7766" s="7" t="str">
        <x:v>PHY-07760</x:v>
      </x:c>
      <x:c r="C7766" s="7" t="str">
        <x:v>channel instance</x:v>
      </x:c>
      <x:c r="D7766" s="7" t="str">
        <x:v>CH-1700</x:v>
      </x:c>
      <x:c r="E7766" s="7" t="str">
        <x:v>Channel Instances!O1706</x:v>
      </x:c>
      <x:c r="F7766" s="7" t="str">
        <x:f>'Channel Instances'!O1706</x:f>
        <x:v>OPEN</x:v>
      </x:c>
    </x:row>
    <x:row r="7767">
      <x:c r="B7767" s="7" t="str">
        <x:v>PHY-07761</x:v>
      </x:c>
      <x:c r="C7767" s="7" t="str">
        <x:v>channel instance</x:v>
      </x:c>
      <x:c r="D7767" s="7" t="str">
        <x:v>CH-1701</x:v>
      </x:c>
      <x:c r="E7767" s="7" t="str">
        <x:v>Channel Instances!O1707</x:v>
      </x:c>
      <x:c r="F7767" s="7" t="str">
        <x:f>'Channel Instances'!O1707</x:f>
        <x:v>OPEN</x:v>
      </x:c>
    </x:row>
    <x:row r="7768">
      <x:c r="B7768" s="7" t="str">
        <x:v>PHY-07762</x:v>
      </x:c>
      <x:c r="C7768" s="7" t="str">
        <x:v>channel instance</x:v>
      </x:c>
      <x:c r="D7768" s="7" t="str">
        <x:v>CH-1702</x:v>
      </x:c>
      <x:c r="E7768" s="7" t="str">
        <x:v>Channel Instances!O1708</x:v>
      </x:c>
      <x:c r="F7768" s="7" t="str">
        <x:f>'Channel Instances'!O1708</x:f>
        <x:v>OPEN</x:v>
      </x:c>
    </x:row>
    <x:row r="7769">
      <x:c r="B7769" s="7" t="str">
        <x:v>PHY-07763</x:v>
      </x:c>
      <x:c r="C7769" s="7" t="str">
        <x:v>channel instance</x:v>
      </x:c>
      <x:c r="D7769" s="7" t="str">
        <x:v>CH-1703</x:v>
      </x:c>
      <x:c r="E7769" s="7" t="str">
        <x:v>Channel Instances!O1709</x:v>
      </x:c>
      <x:c r="F7769" s="7" t="str">
        <x:f>'Channel Instances'!O1709</x:f>
        <x:v>OPEN</x:v>
      </x:c>
    </x:row>
    <x:row r="7770">
      <x:c r="B7770" s="7" t="str">
        <x:v>PHY-07764</x:v>
      </x:c>
      <x:c r="C7770" s="7" t="str">
        <x:v>channel instance</x:v>
      </x:c>
      <x:c r="D7770" s="7" t="str">
        <x:v>CH-1704</x:v>
      </x:c>
      <x:c r="E7770" s="7" t="str">
        <x:v>Channel Instances!O1710</x:v>
      </x:c>
      <x:c r="F7770" s="7" t="str">
        <x:f>'Channel Instances'!O1710</x:f>
        <x:v>OPEN</x:v>
      </x:c>
    </x:row>
    <x:row r="7771">
      <x:c r="B7771" s="7" t="str">
        <x:v>PHY-07765</x:v>
      </x:c>
      <x:c r="C7771" s="7" t="str">
        <x:v>channel instance</x:v>
      </x:c>
      <x:c r="D7771" s="7" t="str">
        <x:v>CH-1705</x:v>
      </x:c>
      <x:c r="E7771" s="7" t="str">
        <x:v>Channel Instances!O1711</x:v>
      </x:c>
      <x:c r="F7771" s="7" t="str">
        <x:f>'Channel Instances'!O1711</x:f>
        <x:v>OPEN</x:v>
      </x:c>
    </x:row>
    <x:row r="7772">
      <x:c r="B7772" s="7" t="str">
        <x:v>PHY-07766</x:v>
      </x:c>
      <x:c r="C7772" s="7" t="str">
        <x:v>channel instance</x:v>
      </x:c>
      <x:c r="D7772" s="7" t="str">
        <x:v>CH-1706</x:v>
      </x:c>
      <x:c r="E7772" s="7" t="str">
        <x:v>Channel Instances!O1712</x:v>
      </x:c>
      <x:c r="F7772" s="7" t="str">
        <x:f>'Channel Instances'!O1712</x:f>
        <x:v>OPEN</x:v>
      </x:c>
    </x:row>
    <x:row r="7773">
      <x:c r="B7773" s="7" t="str">
        <x:v>PHY-07767</x:v>
      </x:c>
      <x:c r="C7773" s="7" t="str">
        <x:v>channel instance</x:v>
      </x:c>
      <x:c r="D7773" s="7" t="str">
        <x:v>CH-1707</x:v>
      </x:c>
      <x:c r="E7773" s="7" t="str">
        <x:v>Channel Instances!O1713</x:v>
      </x:c>
      <x:c r="F7773" s="7" t="str">
        <x:f>'Channel Instances'!O1713</x:f>
        <x:v>OPEN</x:v>
      </x:c>
    </x:row>
    <x:row r="7774">
      <x:c r="B7774" s="7" t="str">
        <x:v>PHY-07768</x:v>
      </x:c>
      <x:c r="C7774" s="7" t="str">
        <x:v>channel instance</x:v>
      </x:c>
      <x:c r="D7774" s="7" t="str">
        <x:v>CH-1708</x:v>
      </x:c>
      <x:c r="E7774" s="7" t="str">
        <x:v>Channel Instances!O1714</x:v>
      </x:c>
      <x:c r="F7774" s="7" t="str">
        <x:f>'Channel Instances'!O1714</x:f>
        <x:v>OPEN</x:v>
      </x:c>
    </x:row>
    <x:row r="7775">
      <x:c r="B7775" s="7" t="str">
        <x:v>PHY-07769</x:v>
      </x:c>
      <x:c r="C7775" s="7" t="str">
        <x:v>channel instance</x:v>
      </x:c>
      <x:c r="D7775" s="7" t="str">
        <x:v>CH-1709</x:v>
      </x:c>
      <x:c r="E7775" s="7" t="str">
        <x:v>Channel Instances!O1715</x:v>
      </x:c>
      <x:c r="F7775" s="7" t="str">
        <x:f>'Channel Instances'!O1715</x:f>
        <x:v>OPEN</x:v>
      </x:c>
    </x:row>
    <x:row r="7776">
      <x:c r="B7776" s="7" t="str">
        <x:v>PHY-07770</x:v>
      </x:c>
      <x:c r="C7776" s="7" t="str">
        <x:v>channel instance</x:v>
      </x:c>
      <x:c r="D7776" s="7" t="str">
        <x:v>CH-1710</x:v>
      </x:c>
      <x:c r="E7776" s="7" t="str">
        <x:v>Channel Instances!O1716</x:v>
      </x:c>
      <x:c r="F7776" s="7" t="str">
        <x:f>'Channel Instances'!O1716</x:f>
        <x:v>OPEN</x:v>
      </x:c>
    </x:row>
    <x:row r="7777">
      <x:c r="B7777" s="7" t="str">
        <x:v>PHY-07771</x:v>
      </x:c>
      <x:c r="C7777" s="7" t="str">
        <x:v>channel instance</x:v>
      </x:c>
      <x:c r="D7777" s="7" t="str">
        <x:v>CH-1711</x:v>
      </x:c>
      <x:c r="E7777" s="7" t="str">
        <x:v>Channel Instances!O1717</x:v>
      </x:c>
      <x:c r="F7777" s="7" t="str">
        <x:f>'Channel Instances'!O1717</x:f>
        <x:v>OPEN</x:v>
      </x:c>
    </x:row>
    <x:row r="7778">
      <x:c r="B7778" s="7" t="str">
        <x:v>PHY-07772</x:v>
      </x:c>
      <x:c r="C7778" s="7" t="str">
        <x:v>channel instance</x:v>
      </x:c>
      <x:c r="D7778" s="7" t="str">
        <x:v>CH-1712</x:v>
      </x:c>
      <x:c r="E7778" s="7" t="str">
        <x:v>Channel Instances!O1718</x:v>
      </x:c>
      <x:c r="F7778" s="7" t="str">
        <x:f>'Channel Instances'!O1718</x:f>
        <x:v>OPEN</x:v>
      </x:c>
    </x:row>
    <x:row r="7779">
      <x:c r="B7779" s="7" t="str">
        <x:v>PHY-07773</x:v>
      </x:c>
      <x:c r="C7779" s="7" t="str">
        <x:v>channel instance</x:v>
      </x:c>
      <x:c r="D7779" s="7" t="str">
        <x:v>CH-1713</x:v>
      </x:c>
      <x:c r="E7779" s="7" t="str">
        <x:v>Channel Instances!O1719</x:v>
      </x:c>
      <x:c r="F7779" s="7" t="str">
        <x:f>'Channel Instances'!O1719</x:f>
        <x:v>OPEN</x:v>
      </x:c>
    </x:row>
    <x:row r="7780">
      <x:c r="B7780" s="7" t="str">
        <x:v>PHY-07774</x:v>
      </x:c>
      <x:c r="C7780" s="7" t="str">
        <x:v>channel instance</x:v>
      </x:c>
      <x:c r="D7780" s="7" t="str">
        <x:v>CH-1714</x:v>
      </x:c>
      <x:c r="E7780" s="7" t="str">
        <x:v>Channel Instances!O1720</x:v>
      </x:c>
      <x:c r="F7780" s="7" t="str">
        <x:f>'Channel Instances'!O1720</x:f>
        <x:v>OPEN</x:v>
      </x:c>
    </x:row>
    <x:row r="7781">
      <x:c r="B7781" s="7" t="str">
        <x:v>PHY-07775</x:v>
      </x:c>
      <x:c r="C7781" s="7" t="str">
        <x:v>channel instance</x:v>
      </x:c>
      <x:c r="D7781" s="7" t="str">
        <x:v>CH-1715</x:v>
      </x:c>
      <x:c r="E7781" s="7" t="str">
        <x:v>Channel Instances!O1721</x:v>
      </x:c>
      <x:c r="F7781" s="7" t="str">
        <x:f>'Channel Instances'!O1721</x:f>
        <x:v>OPEN</x:v>
      </x:c>
    </x:row>
    <x:row r="7782">
      <x:c r="B7782" s="7" t="str">
        <x:v>PHY-07776</x:v>
      </x:c>
      <x:c r="C7782" s="7" t="str">
        <x:v>channel instance</x:v>
      </x:c>
      <x:c r="D7782" s="7" t="str">
        <x:v>CH-1716</x:v>
      </x:c>
      <x:c r="E7782" s="7" t="str">
        <x:v>Channel Instances!O1722</x:v>
      </x:c>
      <x:c r="F7782" s="7" t="str">
        <x:f>'Channel Instances'!O1722</x:f>
        <x:v>OPEN</x:v>
      </x:c>
    </x:row>
    <x:row r="7783">
      <x:c r="B7783" s="7" t="str">
        <x:v>PHY-07777</x:v>
      </x:c>
      <x:c r="C7783" s="7" t="str">
        <x:v>channel instance</x:v>
      </x:c>
      <x:c r="D7783" s="7" t="str">
        <x:v>CH-1717</x:v>
      </x:c>
      <x:c r="E7783" s="7" t="str">
        <x:v>Channel Instances!O1723</x:v>
      </x:c>
      <x:c r="F7783" s="7" t="str">
        <x:f>'Channel Instances'!O1723</x:f>
        <x:v>OPEN</x:v>
      </x:c>
    </x:row>
    <x:row r="7784">
      <x:c r="B7784" s="7" t="str">
        <x:v>PHY-07778</x:v>
      </x:c>
      <x:c r="C7784" s="7" t="str">
        <x:v>channel instance</x:v>
      </x:c>
      <x:c r="D7784" s="7" t="str">
        <x:v>CH-1718</x:v>
      </x:c>
      <x:c r="E7784" s="7" t="str">
        <x:v>Channel Instances!O1724</x:v>
      </x:c>
      <x:c r="F7784" s="7" t="str">
        <x:f>'Channel Instances'!O1724</x:f>
        <x:v>OPEN</x:v>
      </x:c>
    </x:row>
    <x:row r="7785">
      <x:c r="B7785" s="7" t="str">
        <x:v>PHY-07779</x:v>
      </x:c>
      <x:c r="C7785" s="7" t="str">
        <x:v>channel instance</x:v>
      </x:c>
      <x:c r="D7785" s="7" t="str">
        <x:v>CH-1719</x:v>
      </x:c>
      <x:c r="E7785" s="7" t="str">
        <x:v>Channel Instances!O1725</x:v>
      </x:c>
      <x:c r="F7785" s="7" t="str">
        <x:f>'Channel Instances'!O1725</x:f>
        <x:v>OPEN</x:v>
      </x:c>
    </x:row>
    <x:row r="7786">
      <x:c r="B7786" s="7" t="str">
        <x:v>PHY-07780</x:v>
      </x:c>
      <x:c r="C7786" s="7" t="str">
        <x:v>channel instance</x:v>
      </x:c>
      <x:c r="D7786" s="7" t="str">
        <x:v>CH-1720</x:v>
      </x:c>
      <x:c r="E7786" s="7" t="str">
        <x:v>Channel Instances!O1726</x:v>
      </x:c>
      <x:c r="F7786" s="7" t="str">
        <x:f>'Channel Instances'!O1726</x:f>
        <x:v>OPEN</x:v>
      </x:c>
    </x:row>
    <x:row r="7787">
      <x:c r="B7787" s="7" t="str">
        <x:v>PHY-07781</x:v>
      </x:c>
      <x:c r="C7787" s="7" t="str">
        <x:v>channel instance</x:v>
      </x:c>
      <x:c r="D7787" s="7" t="str">
        <x:v>CH-1721</x:v>
      </x:c>
      <x:c r="E7787" s="7" t="str">
        <x:v>Channel Instances!O1727</x:v>
      </x:c>
      <x:c r="F7787" s="7" t="str">
        <x:f>'Channel Instances'!O1727</x:f>
        <x:v>OPEN</x:v>
      </x:c>
    </x:row>
    <x:row r="7788">
      <x:c r="B7788" s="7" t="str">
        <x:v>PHY-07782</x:v>
      </x:c>
      <x:c r="C7788" s="7" t="str">
        <x:v>channel instance</x:v>
      </x:c>
      <x:c r="D7788" s="7" t="str">
        <x:v>CH-1722</x:v>
      </x:c>
      <x:c r="E7788" s="7" t="str">
        <x:v>Channel Instances!O1728</x:v>
      </x:c>
      <x:c r="F7788" s="7" t="str">
        <x:f>'Channel Instances'!O1728</x:f>
        <x:v>OPEN</x:v>
      </x:c>
    </x:row>
    <x:row r="7789">
      <x:c r="B7789" s="7" t="str">
        <x:v>PHY-07783</x:v>
      </x:c>
      <x:c r="C7789" s="7" t="str">
        <x:v>channel instance</x:v>
      </x:c>
      <x:c r="D7789" s="7" t="str">
        <x:v>CH-1723</x:v>
      </x:c>
      <x:c r="E7789" s="7" t="str">
        <x:v>Channel Instances!O1729</x:v>
      </x:c>
      <x:c r="F7789" s="7" t="str">
        <x:f>'Channel Instances'!O1729</x:f>
        <x:v>OPEN</x:v>
      </x:c>
    </x:row>
    <x:row r="7790">
      <x:c r="B7790" s="7" t="str">
        <x:v>PHY-07784</x:v>
      </x:c>
      <x:c r="C7790" s="7" t="str">
        <x:v>channel instance</x:v>
      </x:c>
      <x:c r="D7790" s="7" t="str">
        <x:v>CH-1724</x:v>
      </x:c>
      <x:c r="E7790" s="7" t="str">
        <x:v>Channel Instances!O1730</x:v>
      </x:c>
      <x:c r="F7790" s="7" t="str">
        <x:f>'Channel Instances'!O1730</x:f>
        <x:v>OPEN</x:v>
      </x:c>
    </x:row>
    <x:row r="7791">
      <x:c r="B7791" s="7" t="str">
        <x:v>PHY-07785</x:v>
      </x:c>
      <x:c r="C7791" s="7" t="str">
        <x:v>channel instance</x:v>
      </x:c>
      <x:c r="D7791" s="7" t="str">
        <x:v>CH-1725</x:v>
      </x:c>
      <x:c r="E7791" s="7" t="str">
        <x:v>Channel Instances!O1731</x:v>
      </x:c>
      <x:c r="F7791" s="7" t="str">
        <x:f>'Channel Instances'!O1731</x:f>
        <x:v>OPEN</x:v>
      </x:c>
    </x:row>
    <x:row r="7792">
      <x:c r="B7792" s="7" t="str">
        <x:v>PHY-07786</x:v>
      </x:c>
      <x:c r="C7792" s="7" t="str">
        <x:v>channel instance</x:v>
      </x:c>
      <x:c r="D7792" s="7" t="str">
        <x:v>CH-1726</x:v>
      </x:c>
      <x:c r="E7792" s="7" t="str">
        <x:v>Channel Instances!O1732</x:v>
      </x:c>
      <x:c r="F7792" s="7" t="str">
        <x:f>'Channel Instances'!O1732</x:f>
        <x:v>OPEN</x:v>
      </x:c>
    </x:row>
    <x:row r="7793">
      <x:c r="B7793" s="7" t="str">
        <x:v>PHY-07787</x:v>
      </x:c>
      <x:c r="C7793" s="7" t="str">
        <x:v>channel instance</x:v>
      </x:c>
      <x:c r="D7793" s="7" t="str">
        <x:v>CH-1727</x:v>
      </x:c>
      <x:c r="E7793" s="7" t="str">
        <x:v>Channel Instances!O1733</x:v>
      </x:c>
      <x:c r="F7793" s="7" t="str">
        <x:f>'Channel Instances'!O1733</x:f>
        <x:v>OPEN</x:v>
      </x:c>
    </x:row>
    <x:row r="7794">
      <x:c r="B7794" s="7" t="str">
        <x:v>PHY-07788</x:v>
      </x:c>
      <x:c r="C7794" s="7" t="str">
        <x:v>channel instance</x:v>
      </x:c>
      <x:c r="D7794" s="7" t="str">
        <x:v>CH-1728</x:v>
      </x:c>
      <x:c r="E7794" s="7" t="str">
        <x:v>Channel Instances!O1734</x:v>
      </x:c>
      <x:c r="F7794" s="7" t="str">
        <x:f>'Channel Instances'!O1734</x:f>
        <x:v>OPEN</x:v>
      </x:c>
    </x:row>
    <x:row r="7795">
      <x:c r="B7795" s="7" t="str">
        <x:v>PHY-07789</x:v>
      </x:c>
      <x:c r="C7795" s="7" t="str">
        <x:v>channel instance</x:v>
      </x:c>
      <x:c r="D7795" s="7" t="str">
        <x:v>CH-1729</x:v>
      </x:c>
      <x:c r="E7795" s="7" t="str">
        <x:v>Channel Instances!O1735</x:v>
      </x:c>
      <x:c r="F7795" s="7" t="str">
        <x:f>'Channel Instances'!O1735</x:f>
        <x:v>OPEN</x:v>
      </x:c>
    </x:row>
    <x:row r="7796">
      <x:c r="B7796" s="7" t="str">
        <x:v>PHY-07790</x:v>
      </x:c>
      <x:c r="C7796" s="7" t="str">
        <x:v>channel instance</x:v>
      </x:c>
      <x:c r="D7796" s="7" t="str">
        <x:v>CH-1730</x:v>
      </x:c>
      <x:c r="E7796" s="7" t="str">
        <x:v>Channel Instances!O1736</x:v>
      </x:c>
      <x:c r="F7796" s="7" t="str">
        <x:f>'Channel Instances'!O1736</x:f>
        <x:v>OPEN</x:v>
      </x:c>
    </x:row>
    <x:row r="7797">
      <x:c r="B7797" s="7" t="str">
        <x:v>PHY-07791</x:v>
      </x:c>
      <x:c r="C7797" s="7" t="str">
        <x:v>channel instance</x:v>
      </x:c>
      <x:c r="D7797" s="7" t="str">
        <x:v>CH-1731</x:v>
      </x:c>
      <x:c r="E7797" s="7" t="str">
        <x:v>Channel Instances!O1737</x:v>
      </x:c>
      <x:c r="F7797" s="7" t="str">
        <x:f>'Channel Instances'!O1737</x:f>
        <x:v>OPEN</x:v>
      </x:c>
    </x:row>
    <x:row r="7798">
      <x:c r="B7798" s="7" t="str">
        <x:v>PHY-07792</x:v>
      </x:c>
      <x:c r="C7798" s="7" t="str">
        <x:v>channel instance</x:v>
      </x:c>
      <x:c r="D7798" s="7" t="str">
        <x:v>CH-1732</x:v>
      </x:c>
      <x:c r="E7798" s="7" t="str">
        <x:v>Channel Instances!O1738</x:v>
      </x:c>
      <x:c r="F7798" s="7" t="str">
        <x:f>'Channel Instances'!O1738</x:f>
        <x:v>OPEN</x:v>
      </x:c>
    </x:row>
    <x:row r="7799">
      <x:c r="B7799" s="7" t="str">
        <x:v>PHY-07793</x:v>
      </x:c>
      <x:c r="C7799" s="7" t="str">
        <x:v>channel instance</x:v>
      </x:c>
      <x:c r="D7799" s="7" t="str">
        <x:v>CH-1733</x:v>
      </x:c>
      <x:c r="E7799" s="7" t="str">
        <x:v>Channel Instances!O1739</x:v>
      </x:c>
      <x:c r="F7799" s="7" t="str">
        <x:f>'Channel Instances'!O1739</x:f>
        <x:v>OPEN</x:v>
      </x:c>
    </x:row>
    <x:row r="7800">
      <x:c r="B7800" s="7" t="str">
        <x:v>PHY-07794</x:v>
      </x:c>
      <x:c r="C7800" s="7" t="str">
        <x:v>channel instance</x:v>
      </x:c>
      <x:c r="D7800" s="7" t="str">
        <x:v>CH-1734</x:v>
      </x:c>
      <x:c r="E7800" s="7" t="str">
        <x:v>Channel Instances!O1740</x:v>
      </x:c>
      <x:c r="F7800" s="7" t="str">
        <x:f>'Channel Instances'!O1740</x:f>
        <x:v>OPEN</x:v>
      </x:c>
    </x:row>
    <x:row r="7801">
      <x:c r="B7801" s="7" t="str">
        <x:v>PHY-07795</x:v>
      </x:c>
      <x:c r="C7801" s="7" t="str">
        <x:v>channel instance</x:v>
      </x:c>
      <x:c r="D7801" s="7" t="str">
        <x:v>CH-1735</x:v>
      </x:c>
      <x:c r="E7801" s="7" t="str">
        <x:v>Channel Instances!O1741</x:v>
      </x:c>
      <x:c r="F7801" s="7" t="str">
        <x:f>'Channel Instances'!O1741</x:f>
        <x:v>OPEN</x:v>
      </x:c>
    </x:row>
    <x:row r="7802">
      <x:c r="B7802" s="7" t="str">
        <x:v>PHY-07796</x:v>
      </x:c>
      <x:c r="C7802" s="7" t="str">
        <x:v>channel instance</x:v>
      </x:c>
      <x:c r="D7802" s="7" t="str">
        <x:v>CH-1736</x:v>
      </x:c>
      <x:c r="E7802" s="7" t="str">
        <x:v>Channel Instances!O1742</x:v>
      </x:c>
      <x:c r="F7802" s="7" t="str">
        <x:f>'Channel Instances'!O1742</x:f>
        <x:v>OPEN</x:v>
      </x:c>
    </x:row>
    <x:row r="7803">
      <x:c r="B7803" s="7" t="str">
        <x:v>PHY-07797</x:v>
      </x:c>
      <x:c r="C7803" s="7" t="str">
        <x:v>channel instance</x:v>
      </x:c>
      <x:c r="D7803" s="7" t="str">
        <x:v>CH-1737</x:v>
      </x:c>
      <x:c r="E7803" s="7" t="str">
        <x:v>Channel Instances!O1743</x:v>
      </x:c>
      <x:c r="F7803" s="7" t="str">
        <x:f>'Channel Instances'!O1743</x:f>
        <x:v>OPEN</x:v>
      </x:c>
    </x:row>
    <x:row r="7804">
      <x:c r="B7804" s="7" t="str">
        <x:v>PHY-07798</x:v>
      </x:c>
      <x:c r="C7804" s="7" t="str">
        <x:v>channel instance</x:v>
      </x:c>
      <x:c r="D7804" s="7" t="str">
        <x:v>CH-1738</x:v>
      </x:c>
      <x:c r="E7804" s="7" t="str">
        <x:v>Channel Instances!O1744</x:v>
      </x:c>
      <x:c r="F7804" s="7" t="str">
        <x:f>'Channel Instances'!O1744</x:f>
        <x:v>OPEN</x:v>
      </x:c>
    </x:row>
    <x:row r="7805">
      <x:c r="B7805" s="7" t="str">
        <x:v>PHY-07799</x:v>
      </x:c>
      <x:c r="C7805" s="7" t="str">
        <x:v>channel instance</x:v>
      </x:c>
      <x:c r="D7805" s="7" t="str">
        <x:v>CH-1739</x:v>
      </x:c>
      <x:c r="E7805" s="7" t="str">
        <x:v>Channel Instances!O1745</x:v>
      </x:c>
      <x:c r="F7805" s="7" t="str">
        <x:f>'Channel Instances'!O1745</x:f>
        <x:v>OPEN</x:v>
      </x:c>
    </x:row>
    <x:row r="7806">
      <x:c r="B7806" s="7" t="str">
        <x:v>PHY-07800</x:v>
      </x:c>
      <x:c r="C7806" s="7" t="str">
        <x:v>channel instance</x:v>
      </x:c>
      <x:c r="D7806" s="7" t="str">
        <x:v>CH-1740</x:v>
      </x:c>
      <x:c r="E7806" s="7" t="str">
        <x:v>Channel Instances!O1746</x:v>
      </x:c>
      <x:c r="F7806" s="7" t="str">
        <x:f>'Channel Instances'!O1746</x:f>
        <x:v>OPEN</x:v>
      </x:c>
    </x:row>
    <x:row r="7807">
      <x:c r="B7807" s="7" t="str">
        <x:v>PHY-07801</x:v>
      </x:c>
      <x:c r="C7807" s="7" t="str">
        <x:v>channel instance</x:v>
      </x:c>
      <x:c r="D7807" s="7" t="str">
        <x:v>CH-1741</x:v>
      </x:c>
      <x:c r="E7807" s="7" t="str">
        <x:v>Channel Instances!O1747</x:v>
      </x:c>
      <x:c r="F7807" s="7" t="str">
        <x:f>'Channel Instances'!O1747</x:f>
        <x:v>OPEN</x:v>
      </x:c>
    </x:row>
    <x:row r="7808">
      <x:c r="B7808" s="7" t="str">
        <x:v>PHY-07802</x:v>
      </x:c>
      <x:c r="C7808" s="7" t="str">
        <x:v>channel instance</x:v>
      </x:c>
      <x:c r="D7808" s="7" t="str">
        <x:v>CH-1742</x:v>
      </x:c>
      <x:c r="E7808" s="7" t="str">
        <x:v>Channel Instances!O1748</x:v>
      </x:c>
      <x:c r="F7808" s="7" t="str">
        <x:f>'Channel Instances'!O1748</x:f>
        <x:v>OPEN</x:v>
      </x:c>
    </x:row>
    <x:row r="7809">
      <x:c r="B7809" s="7" t="str">
        <x:v>PHY-07803</x:v>
      </x:c>
      <x:c r="C7809" s="7" t="str">
        <x:v>channel instance</x:v>
      </x:c>
      <x:c r="D7809" s="7" t="str">
        <x:v>CH-1743</x:v>
      </x:c>
      <x:c r="E7809" s="7" t="str">
        <x:v>Channel Instances!O1749</x:v>
      </x:c>
      <x:c r="F7809" s="7" t="str">
        <x:f>'Channel Instances'!O1749</x:f>
        <x:v>OPEN</x:v>
      </x:c>
    </x:row>
    <x:row r="7810">
      <x:c r="B7810" s="7" t="str">
        <x:v>PHY-07804</x:v>
      </x:c>
      <x:c r="C7810" s="7" t="str">
        <x:v>channel instance</x:v>
      </x:c>
      <x:c r="D7810" s="7" t="str">
        <x:v>CH-1744</x:v>
      </x:c>
      <x:c r="E7810" s="7" t="str">
        <x:v>Channel Instances!O1750</x:v>
      </x:c>
      <x:c r="F7810" s="7" t="str">
        <x:f>'Channel Instances'!O1750</x:f>
        <x:v>OPEN</x:v>
      </x:c>
    </x:row>
    <x:row r="7811">
      <x:c r="B7811" s="7" t="str">
        <x:v>PHY-07805</x:v>
      </x:c>
      <x:c r="C7811" s="7" t="str">
        <x:v>channel instance</x:v>
      </x:c>
      <x:c r="D7811" s="7" t="str">
        <x:v>CH-1745</x:v>
      </x:c>
      <x:c r="E7811" s="7" t="str">
        <x:v>Channel Instances!O1751</x:v>
      </x:c>
      <x:c r="F7811" s="7" t="str">
        <x:f>'Channel Instances'!O1751</x:f>
        <x:v>OPEN</x:v>
      </x:c>
    </x:row>
    <x:row r="7812">
      <x:c r="B7812" s="7" t="str">
        <x:v>PHY-07806</x:v>
      </x:c>
      <x:c r="C7812" s="7" t="str">
        <x:v>channel instance</x:v>
      </x:c>
      <x:c r="D7812" s="7" t="str">
        <x:v>CH-1746</x:v>
      </x:c>
      <x:c r="E7812" s="7" t="str">
        <x:v>Channel Instances!O1752</x:v>
      </x:c>
      <x:c r="F7812" s="7" t="str">
        <x:f>'Channel Instances'!O1752</x:f>
        <x:v>OPEN</x:v>
      </x:c>
    </x:row>
    <x:row r="7813">
      <x:c r="B7813" s="7" t="str">
        <x:v>PHY-07807</x:v>
      </x:c>
      <x:c r="C7813" s="7" t="str">
        <x:v>channel instance</x:v>
      </x:c>
      <x:c r="D7813" s="7" t="str">
        <x:v>CH-1747</x:v>
      </x:c>
      <x:c r="E7813" s="7" t="str">
        <x:v>Channel Instances!O1753</x:v>
      </x:c>
      <x:c r="F7813" s="7" t="str">
        <x:f>'Channel Instances'!O1753</x:f>
        <x:v>OPEN</x:v>
      </x:c>
    </x:row>
    <x:row r="7814">
      <x:c r="B7814" s="7" t="str">
        <x:v>PHY-07808</x:v>
      </x:c>
      <x:c r="C7814" s="7" t="str">
        <x:v>channel instance</x:v>
      </x:c>
      <x:c r="D7814" s="7" t="str">
        <x:v>CH-1748</x:v>
      </x:c>
      <x:c r="E7814" s="7" t="str">
        <x:v>Channel Instances!O1754</x:v>
      </x:c>
      <x:c r="F7814" s="7" t="str">
        <x:f>'Channel Instances'!O1754</x:f>
        <x:v>OPEN</x:v>
      </x:c>
    </x:row>
    <x:row r="7815">
      <x:c r="B7815" s="7" t="str">
        <x:v>PHY-07809</x:v>
      </x:c>
      <x:c r="C7815" s="7" t="str">
        <x:v>channel instance</x:v>
      </x:c>
      <x:c r="D7815" s="7" t="str">
        <x:v>CH-1749</x:v>
      </x:c>
      <x:c r="E7815" s="7" t="str">
        <x:v>Channel Instances!O1755</x:v>
      </x:c>
      <x:c r="F7815" s="7" t="str">
        <x:f>'Channel Instances'!O1755</x:f>
        <x:v>OPEN</x:v>
      </x:c>
    </x:row>
    <x:row r="7816">
      <x:c r="B7816" s="7" t="str">
        <x:v>PHY-07810</x:v>
      </x:c>
      <x:c r="C7816" s="7" t="str">
        <x:v>channel instance</x:v>
      </x:c>
      <x:c r="D7816" s="7" t="str">
        <x:v>CH-1750</x:v>
      </x:c>
      <x:c r="E7816" s="7" t="str">
        <x:v>Channel Instances!O1756</x:v>
      </x:c>
      <x:c r="F7816" s="7" t="str">
        <x:f>'Channel Instances'!O1756</x:f>
        <x:v>OPEN</x:v>
      </x:c>
    </x:row>
    <x:row r="7817">
      <x:c r="B7817" s="7" t="str">
        <x:v>PHY-07811</x:v>
      </x:c>
      <x:c r="C7817" s="7" t="str">
        <x:v>channel instance</x:v>
      </x:c>
      <x:c r="D7817" s="7" t="str">
        <x:v>CH-1751</x:v>
      </x:c>
      <x:c r="E7817" s="7" t="str">
        <x:v>Channel Instances!O1757</x:v>
      </x:c>
      <x:c r="F7817" s="7" t="str">
        <x:f>'Channel Instances'!O1757</x:f>
        <x:v>OPEN</x:v>
      </x:c>
    </x:row>
    <x:row r="7818">
      <x:c r="B7818" s="7" t="str">
        <x:v>PHY-07812</x:v>
      </x:c>
      <x:c r="C7818" s="7" t="str">
        <x:v>channel instance</x:v>
      </x:c>
      <x:c r="D7818" s="7" t="str">
        <x:v>CH-1752</x:v>
      </x:c>
      <x:c r="E7818" s="7" t="str">
        <x:v>Channel Instances!O1758</x:v>
      </x:c>
      <x:c r="F7818" s="7" t="str">
        <x:f>'Channel Instances'!O1758</x:f>
        <x:v>OPEN</x:v>
      </x:c>
    </x:row>
    <x:row r="7819">
      <x:c r="B7819" s="7" t="str">
        <x:v>PHY-07813</x:v>
      </x:c>
      <x:c r="C7819" s="7" t="str">
        <x:v>channel instance</x:v>
      </x:c>
      <x:c r="D7819" s="7" t="str">
        <x:v>CH-1753</x:v>
      </x:c>
      <x:c r="E7819" s="7" t="str">
        <x:v>Channel Instances!O1759</x:v>
      </x:c>
      <x:c r="F7819" s="7" t="str">
        <x:f>'Channel Instances'!O1759</x:f>
        <x:v>OPEN</x:v>
      </x:c>
    </x:row>
    <x:row r="7820">
      <x:c r="B7820" s="7" t="str">
        <x:v>PHY-07814</x:v>
      </x:c>
      <x:c r="C7820" s="7" t="str">
        <x:v>channel instance</x:v>
      </x:c>
      <x:c r="D7820" s="7" t="str">
        <x:v>CH-1754</x:v>
      </x:c>
      <x:c r="E7820" s="7" t="str">
        <x:v>Channel Instances!O1760</x:v>
      </x:c>
      <x:c r="F7820" s="7" t="str">
        <x:f>'Channel Instances'!O1760</x:f>
        <x:v>OPEN</x:v>
      </x:c>
    </x:row>
    <x:row r="7821">
      <x:c r="B7821" s="7" t="str">
        <x:v>PHY-07815</x:v>
      </x:c>
      <x:c r="C7821" s="7" t="str">
        <x:v>channel instance</x:v>
      </x:c>
      <x:c r="D7821" s="7" t="str">
        <x:v>CH-1755</x:v>
      </x:c>
      <x:c r="E7821" s="7" t="str">
        <x:v>Channel Instances!O1761</x:v>
      </x:c>
      <x:c r="F7821" s="7" t="str">
        <x:f>'Channel Instances'!O1761</x:f>
        <x:v>OPEN</x:v>
      </x:c>
    </x:row>
    <x:row r="7822">
      <x:c r="B7822" s="7" t="str">
        <x:v>PHY-07816</x:v>
      </x:c>
      <x:c r="C7822" s="7" t="str">
        <x:v>channel instance</x:v>
      </x:c>
      <x:c r="D7822" s="7" t="str">
        <x:v>CH-1756</x:v>
      </x:c>
      <x:c r="E7822" s="7" t="str">
        <x:v>Channel Instances!O1762</x:v>
      </x:c>
      <x:c r="F7822" s="7" t="str">
        <x:f>'Channel Instances'!O1762</x:f>
        <x:v>OPEN</x:v>
      </x:c>
    </x:row>
    <x:row r="7823">
      <x:c r="B7823" s="7" t="str">
        <x:v>PHY-07817</x:v>
      </x:c>
      <x:c r="C7823" s="7" t="str">
        <x:v>channel instance</x:v>
      </x:c>
      <x:c r="D7823" s="7" t="str">
        <x:v>CH-1757</x:v>
      </x:c>
      <x:c r="E7823" s="7" t="str">
        <x:v>Channel Instances!O1763</x:v>
      </x:c>
      <x:c r="F7823" s="7" t="str">
        <x:f>'Channel Instances'!O1763</x:f>
        <x:v>OPEN</x:v>
      </x:c>
    </x:row>
    <x:row r="7824">
      <x:c r="B7824" s="7" t="str">
        <x:v>PHY-07818</x:v>
      </x:c>
      <x:c r="C7824" s="7" t="str">
        <x:v>channel instance</x:v>
      </x:c>
      <x:c r="D7824" s="7" t="str">
        <x:v>CH-1758</x:v>
      </x:c>
      <x:c r="E7824" s="7" t="str">
        <x:v>Channel Instances!O1764</x:v>
      </x:c>
      <x:c r="F7824" s="7" t="str">
        <x:f>'Channel Instances'!O1764</x:f>
        <x:v>OPEN</x:v>
      </x:c>
    </x:row>
    <x:row r="7825">
      <x:c r="B7825" s="7" t="str">
        <x:v>PHY-07819</x:v>
      </x:c>
      <x:c r="C7825" s="7" t="str">
        <x:v>channel instance</x:v>
      </x:c>
      <x:c r="D7825" s="7" t="str">
        <x:v>CH-1759</x:v>
      </x:c>
      <x:c r="E7825" s="7" t="str">
        <x:v>Channel Instances!O1765</x:v>
      </x:c>
      <x:c r="F7825" s="7" t="str">
        <x:f>'Channel Instances'!O1765</x:f>
        <x:v>OPEN</x:v>
      </x:c>
    </x:row>
    <x:row r="7826">
      <x:c r="B7826" s="7" t="str">
        <x:v>PHY-07820</x:v>
      </x:c>
      <x:c r="C7826" s="7" t="str">
        <x:v>channel instance</x:v>
      </x:c>
      <x:c r="D7826" s="7" t="str">
        <x:v>CH-1760</x:v>
      </x:c>
      <x:c r="E7826" s="7" t="str">
        <x:v>Channel Instances!O1766</x:v>
      </x:c>
      <x:c r="F7826" s="7" t="str">
        <x:f>'Channel Instances'!O1766</x:f>
        <x:v>OPEN</x:v>
      </x:c>
    </x:row>
    <x:row r="7827">
      <x:c r="B7827" s="7" t="str">
        <x:v>PHY-07821</x:v>
      </x:c>
      <x:c r="C7827" s="7" t="str">
        <x:v>channel instance</x:v>
      </x:c>
      <x:c r="D7827" s="7" t="str">
        <x:v>CH-1761</x:v>
      </x:c>
      <x:c r="E7827" s="7" t="str">
        <x:v>Channel Instances!O1767</x:v>
      </x:c>
      <x:c r="F7827" s="7" t="str">
        <x:f>'Channel Instances'!O1767</x:f>
        <x:v>OPEN</x:v>
      </x:c>
    </x:row>
    <x:row r="7828">
      <x:c r="B7828" s="7" t="str">
        <x:v>PHY-07822</x:v>
      </x:c>
      <x:c r="C7828" s="7" t="str">
        <x:v>channel instance</x:v>
      </x:c>
      <x:c r="D7828" s="7" t="str">
        <x:v>CH-1762</x:v>
      </x:c>
      <x:c r="E7828" s="7" t="str">
        <x:v>Channel Instances!O1768</x:v>
      </x:c>
      <x:c r="F7828" s="7" t="str">
        <x:f>'Channel Instances'!O1768</x:f>
        <x:v>OPEN</x:v>
      </x:c>
    </x:row>
    <x:row r="7829">
      <x:c r="B7829" s="7" t="str">
        <x:v>PHY-07823</x:v>
      </x:c>
      <x:c r="C7829" s="7" t="str">
        <x:v>channel instance</x:v>
      </x:c>
      <x:c r="D7829" s="7" t="str">
        <x:v>CH-1763</x:v>
      </x:c>
      <x:c r="E7829" s="7" t="str">
        <x:v>Channel Instances!O1769</x:v>
      </x:c>
      <x:c r="F7829" s="7" t="str">
        <x:f>'Channel Instances'!O1769</x:f>
        <x:v>OPEN</x:v>
      </x:c>
    </x:row>
    <x:row r="7830">
      <x:c r="B7830" s="7" t="str">
        <x:v>PHY-07824</x:v>
      </x:c>
      <x:c r="C7830" s="7" t="str">
        <x:v>channel instance</x:v>
      </x:c>
      <x:c r="D7830" s="7" t="str">
        <x:v>CH-1764</x:v>
      </x:c>
      <x:c r="E7830" s="7" t="str">
        <x:v>Channel Instances!O1770</x:v>
      </x:c>
      <x:c r="F7830" s="7" t="str">
        <x:f>'Channel Instances'!O1770</x:f>
        <x:v>OPEN</x:v>
      </x:c>
    </x:row>
    <x:row r="7831">
      <x:c r="B7831" s="7" t="str">
        <x:v>PHY-07825</x:v>
      </x:c>
      <x:c r="C7831" s="7" t="str">
        <x:v>channel instance</x:v>
      </x:c>
      <x:c r="D7831" s="7" t="str">
        <x:v>CH-1765</x:v>
      </x:c>
      <x:c r="E7831" s="7" t="str">
        <x:v>Channel Instances!O1771</x:v>
      </x:c>
      <x:c r="F7831" s="7" t="str">
        <x:f>'Channel Instances'!O1771</x:f>
        <x:v>OPEN</x:v>
      </x:c>
    </x:row>
    <x:row r="7832">
      <x:c r="B7832" s="7" t="str">
        <x:v>PHY-07826</x:v>
      </x:c>
      <x:c r="C7832" s="7" t="str">
        <x:v>channel instance</x:v>
      </x:c>
      <x:c r="D7832" s="7" t="str">
        <x:v>CH-1766</x:v>
      </x:c>
      <x:c r="E7832" s="7" t="str">
        <x:v>Channel Instances!O1772</x:v>
      </x:c>
      <x:c r="F7832" s="7" t="str">
        <x:f>'Channel Instances'!O1772</x:f>
        <x:v>OPEN</x:v>
      </x:c>
    </x:row>
    <x:row r="7833">
      <x:c r="B7833" s="7" t="str">
        <x:v>PHY-07827</x:v>
      </x:c>
      <x:c r="C7833" s="7" t="str">
        <x:v>channel instance</x:v>
      </x:c>
      <x:c r="D7833" s="7" t="str">
        <x:v>CH-1767</x:v>
      </x:c>
      <x:c r="E7833" s="7" t="str">
        <x:v>Channel Instances!O1773</x:v>
      </x:c>
      <x:c r="F7833" s="7" t="str">
        <x:f>'Channel Instances'!O1773</x:f>
        <x:v>OPEN</x:v>
      </x:c>
    </x:row>
    <x:row r="7834">
      <x:c r="B7834" s="7" t="str">
        <x:v>PHY-07828</x:v>
      </x:c>
      <x:c r="C7834" s="7" t="str">
        <x:v>channel instance</x:v>
      </x:c>
      <x:c r="D7834" s="7" t="str">
        <x:v>CH-1768</x:v>
      </x:c>
      <x:c r="E7834" s="7" t="str">
        <x:v>Channel Instances!O1774</x:v>
      </x:c>
      <x:c r="F7834" s="7" t="str">
        <x:f>'Channel Instances'!O1774</x:f>
        <x:v>OPEN</x:v>
      </x:c>
    </x:row>
    <x:row r="7835">
      <x:c r="B7835" s="7" t="str">
        <x:v>PHY-07829</x:v>
      </x:c>
      <x:c r="C7835" s="7" t="str">
        <x:v>channel instance</x:v>
      </x:c>
      <x:c r="D7835" s="7" t="str">
        <x:v>CH-1769</x:v>
      </x:c>
      <x:c r="E7835" s="7" t="str">
        <x:v>Channel Instances!O1775</x:v>
      </x:c>
      <x:c r="F7835" s="7" t="str">
        <x:f>'Channel Instances'!O1775</x:f>
        <x:v>OPEN</x:v>
      </x:c>
    </x:row>
    <x:row r="7836">
      <x:c r="B7836" s="7" t="str">
        <x:v>PHY-07830</x:v>
      </x:c>
      <x:c r="C7836" s="7" t="str">
        <x:v>channel instance</x:v>
      </x:c>
      <x:c r="D7836" s="7" t="str">
        <x:v>CH-1770</x:v>
      </x:c>
      <x:c r="E7836" s="7" t="str">
        <x:v>Channel Instances!O1776</x:v>
      </x:c>
      <x:c r="F7836" s="7" t="str">
        <x:f>'Channel Instances'!O1776</x:f>
        <x:v>OPEN</x:v>
      </x:c>
    </x:row>
    <x:row r="7837">
      <x:c r="B7837" s="7" t="str">
        <x:v>PHY-07831</x:v>
      </x:c>
      <x:c r="C7837" s="7" t="str">
        <x:v>channel instance</x:v>
      </x:c>
      <x:c r="D7837" s="7" t="str">
        <x:v>CH-1771</x:v>
      </x:c>
      <x:c r="E7837" s="7" t="str">
        <x:v>Channel Instances!O1777</x:v>
      </x:c>
      <x:c r="F7837" s="7" t="str">
        <x:f>'Channel Instances'!O1777</x:f>
        <x:v>OPEN</x:v>
      </x:c>
    </x:row>
    <x:row r="7838">
      <x:c r="B7838" s="7" t="str">
        <x:v>PHY-07832</x:v>
      </x:c>
      <x:c r="C7838" s="7" t="str">
        <x:v>channel instance</x:v>
      </x:c>
      <x:c r="D7838" s="7" t="str">
        <x:v>CH-1772</x:v>
      </x:c>
      <x:c r="E7838" s="7" t="str">
        <x:v>Channel Instances!O1778</x:v>
      </x:c>
      <x:c r="F7838" s="7" t="str">
        <x:f>'Channel Instances'!O1778</x:f>
        <x:v>OPEN</x:v>
      </x:c>
    </x:row>
    <x:row r="7839">
      <x:c r="B7839" s="7" t="str">
        <x:v>PHY-07833</x:v>
      </x:c>
      <x:c r="C7839" s="7" t="str">
        <x:v>channel instance</x:v>
      </x:c>
      <x:c r="D7839" s="7" t="str">
        <x:v>CH-1773</x:v>
      </x:c>
      <x:c r="E7839" s="7" t="str">
        <x:v>Channel Instances!O1779</x:v>
      </x:c>
      <x:c r="F7839" s="7" t="str">
        <x:f>'Channel Instances'!O1779</x:f>
        <x:v>OPEN</x:v>
      </x:c>
    </x:row>
    <x:row r="7840">
      <x:c r="B7840" s="7" t="str">
        <x:v>PHY-07834</x:v>
      </x:c>
      <x:c r="C7840" s="7" t="str">
        <x:v>channel instance</x:v>
      </x:c>
      <x:c r="D7840" s="7" t="str">
        <x:v>CH-1774</x:v>
      </x:c>
      <x:c r="E7840" s="7" t="str">
        <x:v>Channel Instances!O1780</x:v>
      </x:c>
      <x:c r="F7840" s="7" t="str">
        <x:f>'Channel Instances'!O1780</x:f>
        <x:v>OPEN</x:v>
      </x:c>
    </x:row>
    <x:row r="7841">
      <x:c r="B7841" s="7" t="str">
        <x:v>PHY-07835</x:v>
      </x:c>
      <x:c r="C7841" s="7" t="str">
        <x:v>channel instance</x:v>
      </x:c>
      <x:c r="D7841" s="7" t="str">
        <x:v>CH-1775</x:v>
      </x:c>
      <x:c r="E7841" s="7" t="str">
        <x:v>Channel Instances!O1781</x:v>
      </x:c>
      <x:c r="F7841" s="7" t="str">
        <x:f>'Channel Instances'!O1781</x:f>
        <x:v>OPEN</x:v>
      </x:c>
    </x:row>
    <x:row r="7842">
      <x:c r="B7842" s="7" t="str">
        <x:v>PHY-07836</x:v>
      </x:c>
      <x:c r="C7842" s="7" t="str">
        <x:v>channel instance</x:v>
      </x:c>
      <x:c r="D7842" s="7" t="str">
        <x:v>CH-1776</x:v>
      </x:c>
      <x:c r="E7842" s="7" t="str">
        <x:v>Channel Instances!O1782</x:v>
      </x:c>
      <x:c r="F7842" s="7" t="str">
        <x:f>'Channel Instances'!O1782</x:f>
        <x:v>OPEN</x:v>
      </x:c>
    </x:row>
    <x:row r="7843">
      <x:c r="B7843" s="7" t="str">
        <x:v>PHY-07837</x:v>
      </x:c>
      <x:c r="C7843" s="7" t="str">
        <x:v>channel instance</x:v>
      </x:c>
      <x:c r="D7843" s="7" t="str">
        <x:v>CH-1777</x:v>
      </x:c>
      <x:c r="E7843" s="7" t="str">
        <x:v>Channel Instances!O1783</x:v>
      </x:c>
      <x:c r="F7843" s="7" t="str">
        <x:f>'Channel Instances'!O1783</x:f>
        <x:v>OPEN</x:v>
      </x:c>
    </x:row>
    <x:row r="7844">
      <x:c r="B7844" s="7" t="str">
        <x:v>PHY-07838</x:v>
      </x:c>
      <x:c r="C7844" s="7" t="str">
        <x:v>channel instance</x:v>
      </x:c>
      <x:c r="D7844" s="7" t="str">
        <x:v>CH-1778</x:v>
      </x:c>
      <x:c r="E7844" s="7" t="str">
        <x:v>Channel Instances!O1784</x:v>
      </x:c>
      <x:c r="F7844" s="7" t="str">
        <x:f>'Channel Instances'!O1784</x:f>
        <x:v>OPEN</x:v>
      </x:c>
    </x:row>
    <x:row r="7845">
      <x:c r="B7845" s="7" t="str">
        <x:v>PHY-07839</x:v>
      </x:c>
      <x:c r="C7845" s="7" t="str">
        <x:v>channel instance</x:v>
      </x:c>
      <x:c r="D7845" s="7" t="str">
        <x:v>CH-1779</x:v>
      </x:c>
      <x:c r="E7845" s="7" t="str">
        <x:v>Channel Instances!O1785</x:v>
      </x:c>
      <x:c r="F7845" s="7" t="str">
        <x:f>'Channel Instances'!O1785</x:f>
        <x:v>OPEN</x:v>
      </x:c>
    </x:row>
    <x:row r="7846">
      <x:c r="B7846" s="7" t="str">
        <x:v>PHY-07840</x:v>
      </x:c>
      <x:c r="C7846" s="7" t="str">
        <x:v>channel instance</x:v>
      </x:c>
      <x:c r="D7846" s="7" t="str">
        <x:v>CH-1780</x:v>
      </x:c>
      <x:c r="E7846" s="7" t="str">
        <x:v>Channel Instances!O1786</x:v>
      </x:c>
      <x:c r="F7846" s="7" t="str">
        <x:f>'Channel Instances'!O1786</x:f>
        <x:v>OPEN</x:v>
      </x:c>
    </x:row>
    <x:row r="7847">
      <x:c r="B7847" s="7" t="str">
        <x:v>PHY-07841</x:v>
      </x:c>
      <x:c r="C7847" s="7" t="str">
        <x:v>channel instance</x:v>
      </x:c>
      <x:c r="D7847" s="7" t="str">
        <x:v>CH-1781</x:v>
      </x:c>
      <x:c r="E7847" s="7" t="str">
        <x:v>Channel Instances!O1787</x:v>
      </x:c>
      <x:c r="F7847" s="7" t="str">
        <x:f>'Channel Instances'!O1787</x:f>
        <x:v>OPEN</x:v>
      </x:c>
    </x:row>
    <x:row r="7848">
      <x:c r="B7848" s="7" t="str">
        <x:v>PHY-07842</x:v>
      </x:c>
      <x:c r="C7848" s="7" t="str">
        <x:v>channel instance</x:v>
      </x:c>
      <x:c r="D7848" s="7" t="str">
        <x:v>CH-1782</x:v>
      </x:c>
      <x:c r="E7848" s="7" t="str">
        <x:v>Channel Instances!O1788</x:v>
      </x:c>
      <x:c r="F7848" s="7" t="str">
        <x:f>'Channel Instances'!O1788</x:f>
        <x:v>OPEN</x:v>
      </x:c>
    </x:row>
    <x:row r="7849">
      <x:c r="B7849" s="7" t="str">
        <x:v>PHY-07843</x:v>
      </x:c>
      <x:c r="C7849" s="7" t="str">
        <x:v>channel instance</x:v>
      </x:c>
      <x:c r="D7849" s="7" t="str">
        <x:v>CH-1783</x:v>
      </x:c>
      <x:c r="E7849" s="7" t="str">
        <x:v>Channel Instances!O1789</x:v>
      </x:c>
      <x:c r="F7849" s="7" t="str">
        <x:f>'Channel Instances'!O1789</x:f>
        <x:v>OPEN</x:v>
      </x:c>
    </x:row>
    <x:row r="7850">
      <x:c r="B7850" s="7" t="str">
        <x:v>PHY-07844</x:v>
      </x:c>
      <x:c r="C7850" s="7" t="str">
        <x:v>channel instance</x:v>
      </x:c>
      <x:c r="D7850" s="7" t="str">
        <x:v>CH-1784</x:v>
      </x:c>
      <x:c r="E7850" s="7" t="str">
        <x:v>Channel Instances!O1790</x:v>
      </x:c>
      <x:c r="F7850" s="7" t="str">
        <x:f>'Channel Instances'!O1790</x:f>
        <x:v>OPEN</x:v>
      </x:c>
    </x:row>
    <x:row r="7851">
      <x:c r="B7851" s="7" t="str">
        <x:v>PHY-07845</x:v>
      </x:c>
      <x:c r="C7851" s="7" t="str">
        <x:v>channel instance</x:v>
      </x:c>
      <x:c r="D7851" s="7" t="str">
        <x:v>CH-1785</x:v>
      </x:c>
      <x:c r="E7851" s="7" t="str">
        <x:v>Channel Instances!O1791</x:v>
      </x:c>
      <x:c r="F7851" s="7" t="str">
        <x:f>'Channel Instances'!O1791</x:f>
        <x:v>OPEN</x:v>
      </x:c>
    </x:row>
    <x:row r="7852">
      <x:c r="B7852" s="7" t="str">
        <x:v>PHY-07846</x:v>
      </x:c>
      <x:c r="C7852" s="7" t="str">
        <x:v>channel instance</x:v>
      </x:c>
      <x:c r="D7852" s="7" t="str">
        <x:v>CH-1786</x:v>
      </x:c>
      <x:c r="E7852" s="7" t="str">
        <x:v>Channel Instances!O1792</x:v>
      </x:c>
      <x:c r="F7852" s="7" t="str">
        <x:f>'Channel Instances'!O1792</x:f>
        <x:v>OPEN</x:v>
      </x:c>
    </x:row>
    <x:row r="7853">
      <x:c r="B7853" s="7" t="str">
        <x:v>PHY-07847</x:v>
      </x:c>
      <x:c r="C7853" s="7" t="str">
        <x:v>channel instance</x:v>
      </x:c>
      <x:c r="D7853" s="7" t="str">
        <x:v>CH-1787</x:v>
      </x:c>
      <x:c r="E7853" s="7" t="str">
        <x:v>Channel Instances!O1793</x:v>
      </x:c>
      <x:c r="F7853" s="7" t="str">
        <x:f>'Channel Instances'!O1793</x:f>
        <x:v>OPEN</x:v>
      </x:c>
    </x:row>
    <x:row r="7854">
      <x:c r="B7854" s="7" t="str">
        <x:v>PHY-07848</x:v>
      </x:c>
      <x:c r="C7854" s="7" t="str">
        <x:v>channel instance</x:v>
      </x:c>
      <x:c r="D7854" s="7" t="str">
        <x:v>CH-1788</x:v>
      </x:c>
      <x:c r="E7854" s="7" t="str">
        <x:v>Channel Instances!O1794</x:v>
      </x:c>
      <x:c r="F7854" s="7" t="str">
        <x:f>'Channel Instances'!O1794</x:f>
        <x:v>OPEN</x:v>
      </x:c>
    </x:row>
    <x:row r="7855">
      <x:c r="B7855" s="7" t="str">
        <x:v>PHY-07849</x:v>
      </x:c>
      <x:c r="C7855" s="7" t="str">
        <x:v>channel instance</x:v>
      </x:c>
      <x:c r="D7855" s="7" t="str">
        <x:v>CH-1789</x:v>
      </x:c>
      <x:c r="E7855" s="7" t="str">
        <x:v>Channel Instances!O1795</x:v>
      </x:c>
      <x:c r="F7855" s="7" t="str">
        <x:f>'Channel Instances'!O1795</x:f>
        <x:v>OPEN</x:v>
      </x:c>
    </x:row>
    <x:row r="7856">
      <x:c r="B7856" s="7" t="str">
        <x:v>PHY-07850</x:v>
      </x:c>
      <x:c r="C7856" s="7" t="str">
        <x:v>channel instance</x:v>
      </x:c>
      <x:c r="D7856" s="7" t="str">
        <x:v>CH-1790</x:v>
      </x:c>
      <x:c r="E7856" s="7" t="str">
        <x:v>Channel Instances!O1796</x:v>
      </x:c>
      <x:c r="F7856" s="7" t="str">
        <x:f>'Channel Instances'!O1796</x:f>
        <x:v>OPEN</x:v>
      </x:c>
    </x:row>
    <x:row r="7857">
      <x:c r="B7857" s="7" t="str">
        <x:v>PHY-07851</x:v>
      </x:c>
      <x:c r="C7857" s="7" t="str">
        <x:v>channel instance</x:v>
      </x:c>
      <x:c r="D7857" s="7" t="str">
        <x:v>CH-1791</x:v>
      </x:c>
      <x:c r="E7857" s="7" t="str">
        <x:v>Channel Instances!O1797</x:v>
      </x:c>
      <x:c r="F7857" s="7" t="str">
        <x:f>'Channel Instances'!O1797</x:f>
        <x:v>OPEN</x:v>
      </x:c>
    </x:row>
    <x:row r="7858">
      <x:c r="B7858" s="7" t="str">
        <x:v>PHY-07852</x:v>
      </x:c>
      <x:c r="C7858" s="7" t="str">
        <x:v>channel instance</x:v>
      </x:c>
      <x:c r="D7858" s="7" t="str">
        <x:v>CH-1792</x:v>
      </x:c>
      <x:c r="E7858" s="7" t="str">
        <x:v>Channel Instances!O1798</x:v>
      </x:c>
      <x:c r="F7858" s="7" t="str">
        <x:f>'Channel Instances'!O1798</x:f>
        <x:v>OPEN</x:v>
      </x:c>
    </x:row>
    <x:row r="7859">
      <x:c r="B7859" s="7" t="str">
        <x:v>PHY-07853</x:v>
      </x:c>
      <x:c r="C7859" s="7" t="str">
        <x:v>channel instance</x:v>
      </x:c>
      <x:c r="D7859" s="7" t="str">
        <x:v>CH-1793</x:v>
      </x:c>
      <x:c r="E7859" s="7" t="str">
        <x:v>Channel Instances!O1799</x:v>
      </x:c>
      <x:c r="F7859" s="7" t="str">
        <x:f>'Channel Instances'!O1799</x:f>
        <x:v>OPEN</x:v>
      </x:c>
    </x:row>
    <x:row r="7860">
      <x:c r="B7860" s="7" t="str">
        <x:v>PHY-07854</x:v>
      </x:c>
      <x:c r="C7860" s="7" t="str">
        <x:v>channel instance</x:v>
      </x:c>
      <x:c r="D7860" s="7" t="str">
        <x:v>CH-1794</x:v>
      </x:c>
      <x:c r="E7860" s="7" t="str">
        <x:v>Channel Instances!O1800</x:v>
      </x:c>
      <x:c r="F7860" s="7" t="str">
        <x:f>'Channel Instances'!O1800</x:f>
        <x:v>OPEN</x:v>
      </x:c>
    </x:row>
    <x:row r="7861">
      <x:c r="B7861" s="7" t="str">
        <x:v>PHY-07855</x:v>
      </x:c>
      <x:c r="C7861" s="7" t="str">
        <x:v>channel instance</x:v>
      </x:c>
      <x:c r="D7861" s="7" t="str">
        <x:v>CH-1795</x:v>
      </x:c>
      <x:c r="E7861" s="7" t="str">
        <x:v>Channel Instances!O1801</x:v>
      </x:c>
      <x:c r="F7861" s="7" t="str">
        <x:f>'Channel Instances'!O1801</x:f>
        <x:v>OPEN</x:v>
      </x:c>
    </x:row>
    <x:row r="7862">
      <x:c r="B7862" s="7" t="str">
        <x:v>PHY-07856</x:v>
      </x:c>
      <x:c r="C7862" s="7" t="str">
        <x:v>channel instance</x:v>
      </x:c>
      <x:c r="D7862" s="7" t="str">
        <x:v>CH-1796</x:v>
      </x:c>
      <x:c r="E7862" s="7" t="str">
        <x:v>Channel Instances!O1802</x:v>
      </x:c>
      <x:c r="F7862" s="7" t="str">
        <x:f>'Channel Instances'!O1802</x:f>
        <x:v>OPEN</x:v>
      </x:c>
    </x:row>
    <x:row r="7863">
      <x:c r="B7863" s="7" t="str">
        <x:v>PHY-07857</x:v>
      </x:c>
      <x:c r="C7863" s="7" t="str">
        <x:v>channel instance</x:v>
      </x:c>
      <x:c r="D7863" s="7" t="str">
        <x:v>CH-1797</x:v>
      </x:c>
      <x:c r="E7863" s="7" t="str">
        <x:v>Channel Instances!O1803</x:v>
      </x:c>
      <x:c r="F7863" s="7" t="str">
        <x:f>'Channel Instances'!O1803</x:f>
        <x:v>OPEN</x:v>
      </x:c>
    </x:row>
    <x:row r="7864">
      <x:c r="B7864" s="7" t="str">
        <x:v>PHY-07858</x:v>
      </x:c>
      <x:c r="C7864" s="7" t="str">
        <x:v>channel instance</x:v>
      </x:c>
      <x:c r="D7864" s="7" t="str">
        <x:v>CH-1798</x:v>
      </x:c>
      <x:c r="E7864" s="7" t="str">
        <x:v>Channel Instances!O1804</x:v>
      </x:c>
      <x:c r="F7864" s="7" t="str">
        <x:f>'Channel Instances'!O1804</x:f>
        <x:v>OPEN</x:v>
      </x:c>
    </x:row>
    <x:row r="7865">
      <x:c r="B7865" s="7" t="str">
        <x:v>PHY-07859</x:v>
      </x:c>
      <x:c r="C7865" s="7" t="str">
        <x:v>channel instance</x:v>
      </x:c>
      <x:c r="D7865" s="7" t="str">
        <x:v>CH-1799</x:v>
      </x:c>
      <x:c r="E7865" s="7" t="str">
        <x:v>Channel Instances!O1805</x:v>
      </x:c>
      <x:c r="F7865" s="7" t="str">
        <x:f>'Channel Instances'!O1805</x:f>
        <x:v>OPEN</x:v>
      </x:c>
    </x:row>
    <x:row r="7866">
      <x:c r="B7866" s="7" t="str">
        <x:v>PHY-07860</x:v>
      </x:c>
      <x:c r="C7866" s="7" t="str">
        <x:v>channel instance</x:v>
      </x:c>
      <x:c r="D7866" s="7" t="str">
        <x:v>CH-1800</x:v>
      </x:c>
      <x:c r="E7866" s="7" t="str">
        <x:v>Channel Instances!O1806</x:v>
      </x:c>
      <x:c r="F7866" s="7" t="str">
        <x:f>'Channel Instances'!O1806</x:f>
        <x:v>OPEN</x:v>
      </x:c>
    </x:row>
    <x:row r="7867">
      <x:c r="B7867" s="7" t="str">
        <x:v>PHY-07861</x:v>
      </x:c>
      <x:c r="C7867" s="7" t="str">
        <x:v>channel instance</x:v>
      </x:c>
      <x:c r="D7867" s="7" t="str">
        <x:v>CH-1801</x:v>
      </x:c>
      <x:c r="E7867" s="7" t="str">
        <x:v>Channel Instances!O1807</x:v>
      </x:c>
      <x:c r="F7867" s="7" t="str">
        <x:f>'Channel Instances'!O1807</x:f>
        <x:v>OPEN</x:v>
      </x:c>
    </x:row>
    <x:row r="7868">
      <x:c r="B7868" s="7" t="str">
        <x:v>PHY-07862</x:v>
      </x:c>
      <x:c r="C7868" s="7" t="str">
        <x:v>channel instance</x:v>
      </x:c>
      <x:c r="D7868" s="7" t="str">
        <x:v>CH-1802</x:v>
      </x:c>
      <x:c r="E7868" s="7" t="str">
        <x:v>Channel Instances!O1808</x:v>
      </x:c>
      <x:c r="F7868" s="7" t="str">
        <x:f>'Channel Instances'!O1808</x:f>
        <x:v>OPEN</x:v>
      </x:c>
    </x:row>
    <x:row r="7869">
      <x:c r="B7869" s="7" t="str">
        <x:v>PHY-07863</x:v>
      </x:c>
      <x:c r="C7869" s="7" t="str">
        <x:v>channel instance</x:v>
      </x:c>
      <x:c r="D7869" s="7" t="str">
        <x:v>CH-1803</x:v>
      </x:c>
      <x:c r="E7869" s="7" t="str">
        <x:v>Channel Instances!O1809</x:v>
      </x:c>
      <x:c r="F7869" s="7" t="str">
        <x:f>'Channel Instances'!O1809</x:f>
        <x:v>OPEN</x:v>
      </x:c>
    </x:row>
    <x:row r="7870">
      <x:c r="B7870" s="7" t="str">
        <x:v>PHY-07864</x:v>
      </x:c>
      <x:c r="C7870" s="7" t="str">
        <x:v>channel instance</x:v>
      </x:c>
      <x:c r="D7870" s="7" t="str">
        <x:v>CH-1804</x:v>
      </x:c>
      <x:c r="E7870" s="7" t="str">
        <x:v>Channel Instances!O1810</x:v>
      </x:c>
      <x:c r="F7870" s="7" t="str">
        <x:f>'Channel Instances'!O1810</x:f>
        <x:v>OPEN</x:v>
      </x:c>
    </x:row>
    <x:row r="7871">
      <x:c r="B7871" s="7" t="str">
        <x:v>PHY-07865</x:v>
      </x:c>
      <x:c r="C7871" s="7" t="str">
        <x:v>channel instance</x:v>
      </x:c>
      <x:c r="D7871" s="7" t="str">
        <x:v>CH-1805</x:v>
      </x:c>
      <x:c r="E7871" s="7" t="str">
        <x:v>Channel Instances!O1811</x:v>
      </x:c>
      <x:c r="F7871" s="7" t="str">
        <x:f>'Channel Instances'!O1811</x:f>
        <x:v>OPEN</x:v>
      </x:c>
    </x:row>
    <x:row r="7872">
      <x:c r="B7872" s="7" t="str">
        <x:v>PHY-07866</x:v>
      </x:c>
      <x:c r="C7872" s="7" t="str">
        <x:v>channel instance</x:v>
      </x:c>
      <x:c r="D7872" s="7" t="str">
        <x:v>CH-1806</x:v>
      </x:c>
      <x:c r="E7872" s="7" t="str">
        <x:v>Channel Instances!O1812</x:v>
      </x:c>
      <x:c r="F7872" s="7" t="str">
        <x:f>'Channel Instances'!O1812</x:f>
        <x:v>OPEN</x:v>
      </x:c>
    </x:row>
    <x:row r="7873">
      <x:c r="B7873" s="7" t="str">
        <x:v>PHY-07867</x:v>
      </x:c>
      <x:c r="C7873" s="7" t="str">
        <x:v>channel instance</x:v>
      </x:c>
      <x:c r="D7873" s="7" t="str">
        <x:v>CH-1807</x:v>
      </x:c>
      <x:c r="E7873" s="7" t="str">
        <x:v>Channel Instances!O1813</x:v>
      </x:c>
      <x:c r="F7873" s="7" t="str">
        <x:f>'Channel Instances'!O1813</x:f>
        <x:v>OPEN</x:v>
      </x:c>
    </x:row>
    <x:row r="7874">
      <x:c r="B7874" s="7" t="str">
        <x:v>PHY-07868</x:v>
      </x:c>
      <x:c r="C7874" s="7" t="str">
        <x:v>channel instance</x:v>
      </x:c>
      <x:c r="D7874" s="7" t="str">
        <x:v>CH-1808</x:v>
      </x:c>
      <x:c r="E7874" s="7" t="str">
        <x:v>Channel Instances!O1814</x:v>
      </x:c>
      <x:c r="F7874" s="7" t="str">
        <x:f>'Channel Instances'!O1814</x:f>
        <x:v>OPEN</x:v>
      </x:c>
    </x:row>
    <x:row r="7875">
      <x:c r="B7875" s="7" t="str">
        <x:v>PHY-07869</x:v>
      </x:c>
      <x:c r="C7875" s="7" t="str">
        <x:v>channel instance</x:v>
      </x:c>
      <x:c r="D7875" s="7" t="str">
        <x:v>CH-1809</x:v>
      </x:c>
      <x:c r="E7875" s="7" t="str">
        <x:v>Channel Instances!O1815</x:v>
      </x:c>
      <x:c r="F7875" s="7" t="str">
        <x:f>'Channel Instances'!O1815</x:f>
        <x:v>OPEN</x:v>
      </x:c>
    </x:row>
    <x:row r="7876">
      <x:c r="B7876" s="7" t="str">
        <x:v>PHY-07870</x:v>
      </x:c>
      <x:c r="C7876" s="7" t="str">
        <x:v>channel instance</x:v>
      </x:c>
      <x:c r="D7876" s="7" t="str">
        <x:v>CH-1810</x:v>
      </x:c>
      <x:c r="E7876" s="7" t="str">
        <x:v>Channel Instances!O1816</x:v>
      </x:c>
      <x:c r="F7876" s="7" t="str">
        <x:f>'Channel Instances'!O1816</x:f>
        <x:v>OPEN</x:v>
      </x:c>
    </x:row>
    <x:row r="7877">
      <x:c r="B7877" s="7" t="str">
        <x:v>PHY-07871</x:v>
      </x:c>
      <x:c r="C7877" s="7" t="str">
        <x:v>channel instance</x:v>
      </x:c>
      <x:c r="D7877" s="7" t="str">
        <x:v>CH-1811</x:v>
      </x:c>
      <x:c r="E7877" s="7" t="str">
        <x:v>Channel Instances!O1817</x:v>
      </x:c>
      <x:c r="F7877" s="7" t="str">
        <x:f>'Channel Instances'!O1817</x:f>
        <x:v>OPEN</x:v>
      </x:c>
    </x:row>
    <x:row r="7878">
      <x:c r="B7878" s="7" t="str">
        <x:v>PHY-07872</x:v>
      </x:c>
      <x:c r="C7878" s="7" t="str">
        <x:v>channel instance</x:v>
      </x:c>
      <x:c r="D7878" s="7" t="str">
        <x:v>CH-1812</x:v>
      </x:c>
      <x:c r="E7878" s="7" t="str">
        <x:v>Channel Instances!O1818</x:v>
      </x:c>
      <x:c r="F7878" s="7" t="str">
        <x:f>'Channel Instances'!O1818</x:f>
        <x:v>OPEN</x:v>
      </x:c>
    </x:row>
    <x:row r="7879">
      <x:c r="B7879" s="7" t="str">
        <x:v>PHY-07873</x:v>
      </x:c>
      <x:c r="C7879" s="7" t="str">
        <x:v>channel instance</x:v>
      </x:c>
      <x:c r="D7879" s="7" t="str">
        <x:v>CH-1813</x:v>
      </x:c>
      <x:c r="E7879" s="7" t="str">
        <x:v>Channel Instances!O1819</x:v>
      </x:c>
      <x:c r="F7879" s="7" t="str">
        <x:f>'Channel Instances'!O1819</x:f>
        <x:v>OPEN</x:v>
      </x:c>
    </x:row>
    <x:row r="7880">
      <x:c r="B7880" s="7" t="str">
        <x:v>PHY-07874</x:v>
      </x:c>
      <x:c r="C7880" s="7" t="str">
        <x:v>channel instance</x:v>
      </x:c>
      <x:c r="D7880" s="7" t="str">
        <x:v>CH-1814</x:v>
      </x:c>
      <x:c r="E7880" s="7" t="str">
        <x:v>Channel Instances!O1820</x:v>
      </x:c>
      <x:c r="F7880" s="7" t="str">
        <x:f>'Channel Instances'!O1820</x:f>
        <x:v>OPEN</x:v>
      </x:c>
    </x:row>
    <x:row r="7881">
      <x:c r="B7881" s="7" t="str">
        <x:v>PHY-07875</x:v>
      </x:c>
      <x:c r="C7881" s="7" t="str">
        <x:v>channel instance</x:v>
      </x:c>
      <x:c r="D7881" s="7" t="str">
        <x:v>CH-1815</x:v>
      </x:c>
      <x:c r="E7881" s="7" t="str">
        <x:v>Channel Instances!O1821</x:v>
      </x:c>
      <x:c r="F7881" s="7" t="str">
        <x:f>'Channel Instances'!O1821</x:f>
        <x:v>OPEN</x:v>
      </x:c>
    </x:row>
    <x:row r="7882">
      <x:c r="B7882" s="7" t="str">
        <x:v>PHY-07876</x:v>
      </x:c>
      <x:c r="C7882" s="7" t="str">
        <x:v>channel instance</x:v>
      </x:c>
      <x:c r="D7882" s="7" t="str">
        <x:v>CH-1816</x:v>
      </x:c>
      <x:c r="E7882" s="7" t="str">
        <x:v>Channel Instances!O1822</x:v>
      </x:c>
      <x:c r="F7882" s="7" t="str">
        <x:f>'Channel Instances'!O1822</x:f>
        <x:v>OPEN</x:v>
      </x:c>
    </x:row>
    <x:row r="7883">
      <x:c r="B7883" s="7" t="str">
        <x:v>PHY-07877</x:v>
      </x:c>
      <x:c r="C7883" s="7" t="str">
        <x:v>channel instance</x:v>
      </x:c>
      <x:c r="D7883" s="7" t="str">
        <x:v>CH-1817</x:v>
      </x:c>
      <x:c r="E7883" s="7" t="str">
        <x:v>Channel Instances!O1823</x:v>
      </x:c>
      <x:c r="F7883" s="7" t="str">
        <x:f>'Channel Instances'!O1823</x:f>
        <x:v>OPEN</x:v>
      </x:c>
    </x:row>
    <x:row r="7884">
      <x:c r="B7884" s="7" t="str">
        <x:v>PHY-07878</x:v>
      </x:c>
      <x:c r="C7884" s="7" t="str">
        <x:v>channel instance</x:v>
      </x:c>
      <x:c r="D7884" s="7" t="str">
        <x:v>CH-1818</x:v>
      </x:c>
      <x:c r="E7884" s="7" t="str">
        <x:v>Channel Instances!O1824</x:v>
      </x:c>
      <x:c r="F7884" s="7" t="str">
        <x:f>'Channel Instances'!O1824</x:f>
        <x:v>OPEN</x:v>
      </x:c>
    </x:row>
    <x:row r="7885">
      <x:c r="B7885" s="7" t="str">
        <x:v>PHY-07879</x:v>
      </x:c>
      <x:c r="C7885" s="7" t="str">
        <x:v>channel instance</x:v>
      </x:c>
      <x:c r="D7885" s="7" t="str">
        <x:v>CH-1819</x:v>
      </x:c>
      <x:c r="E7885" s="7" t="str">
        <x:v>Channel Instances!O1825</x:v>
      </x:c>
      <x:c r="F7885" s="7" t="str">
        <x:f>'Channel Instances'!O1825</x:f>
        <x:v>OPEN</x:v>
      </x:c>
    </x:row>
    <x:row r="7886">
      <x:c r="B7886" s="7" t="str">
        <x:v>PHY-07880</x:v>
      </x:c>
      <x:c r="C7886" s="7" t="str">
        <x:v>channel instance</x:v>
      </x:c>
      <x:c r="D7886" s="7" t="str">
        <x:v>CH-1820</x:v>
      </x:c>
      <x:c r="E7886" s="7" t="str">
        <x:v>Channel Instances!O1826</x:v>
      </x:c>
      <x:c r="F7886" s="7" t="str">
        <x:f>'Channel Instances'!O1826</x:f>
        <x:v>OPEN</x:v>
      </x:c>
    </x:row>
    <x:row r="7887">
      <x:c r="B7887" s="7" t="str">
        <x:v>PHY-07881</x:v>
      </x:c>
      <x:c r="C7887" s="7" t="str">
        <x:v>channel instance</x:v>
      </x:c>
      <x:c r="D7887" s="7" t="str">
        <x:v>CH-1821</x:v>
      </x:c>
      <x:c r="E7887" s="7" t="str">
        <x:v>Channel Instances!O1827</x:v>
      </x:c>
      <x:c r="F7887" s="7" t="str">
        <x:f>'Channel Instances'!O1827</x:f>
        <x:v>OPEN</x:v>
      </x:c>
    </x:row>
    <x:row r="7888">
      <x:c r="B7888" s="7" t="str">
        <x:v>PHY-07882</x:v>
      </x:c>
      <x:c r="C7888" s="7" t="str">
        <x:v>channel instance</x:v>
      </x:c>
      <x:c r="D7888" s="7" t="str">
        <x:v>CH-1822</x:v>
      </x:c>
      <x:c r="E7888" s="7" t="str">
        <x:v>Channel Instances!O1828</x:v>
      </x:c>
      <x:c r="F7888" s="7" t="str">
        <x:f>'Channel Instances'!O1828</x:f>
        <x:v>OPEN</x:v>
      </x:c>
    </x:row>
    <x:row r="7889">
      <x:c r="B7889" s="7" t="str">
        <x:v>PHY-07883</x:v>
      </x:c>
      <x:c r="C7889" s="7" t="str">
        <x:v>channel instance</x:v>
      </x:c>
      <x:c r="D7889" s="7" t="str">
        <x:v>CH-1823</x:v>
      </x:c>
      <x:c r="E7889" s="7" t="str">
        <x:v>Channel Instances!O1829</x:v>
      </x:c>
      <x:c r="F7889" s="7" t="str">
        <x:f>'Channel Instances'!O1829</x:f>
        <x:v>OPEN</x:v>
      </x:c>
    </x:row>
    <x:row r="7890">
      <x:c r="B7890" s="7" t="str">
        <x:v>PHY-07884</x:v>
      </x:c>
      <x:c r="C7890" s="7" t="str">
        <x:v>channel instance</x:v>
      </x:c>
      <x:c r="D7890" s="7" t="str">
        <x:v>CH-1824</x:v>
      </x:c>
      <x:c r="E7890" s="7" t="str">
        <x:v>Channel Instances!O1830</x:v>
      </x:c>
      <x:c r="F7890" s="7" t="str">
        <x:f>'Channel Instances'!O1830</x:f>
        <x:v>OPEN</x:v>
      </x:c>
    </x:row>
    <x:row r="7891">
      <x:c r="B7891" s="7" t="str">
        <x:v>PHY-07885</x:v>
      </x:c>
      <x:c r="C7891" s="7" t="str">
        <x:v>channel instance</x:v>
      </x:c>
      <x:c r="D7891" s="7" t="str">
        <x:v>CH-1825</x:v>
      </x:c>
      <x:c r="E7891" s="7" t="str">
        <x:v>Channel Instances!O1831</x:v>
      </x:c>
      <x:c r="F7891" s="7" t="str">
        <x:f>'Channel Instances'!O1831</x:f>
        <x:v>OPEN</x:v>
      </x:c>
    </x:row>
    <x:row r="7892">
      <x:c r="B7892" s="7" t="str">
        <x:v>PHY-07886</x:v>
      </x:c>
      <x:c r="C7892" s="7" t="str">
        <x:v>channel instance</x:v>
      </x:c>
      <x:c r="D7892" s="7" t="str">
        <x:v>CH-1826</x:v>
      </x:c>
      <x:c r="E7892" s="7" t="str">
        <x:v>Channel Instances!O1832</x:v>
      </x:c>
      <x:c r="F7892" s="7" t="str">
        <x:f>'Channel Instances'!O1832</x:f>
        <x:v>OPEN</x:v>
      </x:c>
    </x:row>
    <x:row r="7893">
      <x:c r="B7893" s="7" t="str">
        <x:v>PHY-07887</x:v>
      </x:c>
      <x:c r="C7893" s="7" t="str">
        <x:v>channel instance</x:v>
      </x:c>
      <x:c r="D7893" s="7" t="str">
        <x:v>CH-1827</x:v>
      </x:c>
      <x:c r="E7893" s="7" t="str">
        <x:v>Channel Instances!O1833</x:v>
      </x:c>
      <x:c r="F7893" s="7" t="str">
        <x:f>'Channel Instances'!O1833</x:f>
        <x:v>OPEN</x:v>
      </x:c>
    </x:row>
    <x:row r="7894">
      <x:c r="B7894" s="7" t="str">
        <x:v>PHY-07888</x:v>
      </x:c>
      <x:c r="C7894" s="7" t="str">
        <x:v>channel instance</x:v>
      </x:c>
      <x:c r="D7894" s="7" t="str">
        <x:v>CH-1828</x:v>
      </x:c>
      <x:c r="E7894" s="7" t="str">
        <x:v>Channel Instances!O1834</x:v>
      </x:c>
      <x:c r="F7894" s="7" t="str">
        <x:f>'Channel Instances'!O1834</x:f>
        <x:v>OPEN</x:v>
      </x:c>
    </x:row>
    <x:row r="7895">
      <x:c r="B7895" s="7" t="str">
        <x:v>PHY-07889</x:v>
      </x:c>
      <x:c r="C7895" s="7" t="str">
        <x:v>channel instance</x:v>
      </x:c>
      <x:c r="D7895" s="7" t="str">
        <x:v>CH-1829</x:v>
      </x:c>
      <x:c r="E7895" s="7" t="str">
        <x:v>Channel Instances!O1835</x:v>
      </x:c>
      <x:c r="F7895" s="7" t="str">
        <x:f>'Channel Instances'!O1835</x:f>
        <x:v>OPEN</x:v>
      </x:c>
    </x:row>
    <x:row r="7896">
      <x:c r="B7896" s="7" t="str">
        <x:v>PHY-07890</x:v>
      </x:c>
      <x:c r="C7896" s="7" t="str">
        <x:v>channel instance</x:v>
      </x:c>
      <x:c r="D7896" s="7" t="str">
        <x:v>CH-1830</x:v>
      </x:c>
      <x:c r="E7896" s="7" t="str">
        <x:v>Channel Instances!O1836</x:v>
      </x:c>
      <x:c r="F7896" s="7" t="str">
        <x:f>'Channel Instances'!O1836</x:f>
        <x:v>OPEN</x:v>
      </x:c>
    </x:row>
    <x:row r="7897">
      <x:c r="B7897" s="7" t="str">
        <x:v>PHY-07891</x:v>
      </x:c>
      <x:c r="C7897" s="7" t="str">
        <x:v>channel instance</x:v>
      </x:c>
      <x:c r="D7897" s="7" t="str">
        <x:v>CH-1831</x:v>
      </x:c>
      <x:c r="E7897" s="7" t="str">
        <x:v>Channel Instances!O1837</x:v>
      </x:c>
      <x:c r="F7897" s="7" t="str">
        <x:f>'Channel Instances'!O1837</x:f>
        <x:v>OPEN</x:v>
      </x:c>
    </x:row>
    <x:row r="7898">
      <x:c r="B7898" s="7" t="str">
        <x:v>PHY-07892</x:v>
      </x:c>
      <x:c r="C7898" s="7" t="str">
        <x:v>channel instance</x:v>
      </x:c>
      <x:c r="D7898" s="7" t="str">
        <x:v>CH-1832</x:v>
      </x:c>
      <x:c r="E7898" s="7" t="str">
        <x:v>Channel Instances!O1838</x:v>
      </x:c>
      <x:c r="F7898" s="7" t="str">
        <x:f>'Channel Instances'!O1838</x:f>
        <x:v>OPEN</x:v>
      </x:c>
    </x:row>
    <x:row r="7899">
      <x:c r="B7899" s="7" t="str">
        <x:v>PHY-07893</x:v>
      </x:c>
      <x:c r="C7899" s="7" t="str">
        <x:v>channel instance</x:v>
      </x:c>
      <x:c r="D7899" s="7" t="str">
        <x:v>CH-1833</x:v>
      </x:c>
      <x:c r="E7899" s="7" t="str">
        <x:v>Channel Instances!O1839</x:v>
      </x:c>
      <x:c r="F7899" s="7" t="str">
        <x:f>'Channel Instances'!O1839</x:f>
        <x:v>OPEN</x:v>
      </x:c>
    </x:row>
    <x:row r="7900">
      <x:c r="B7900" s="7" t="str">
        <x:v>PHY-07894</x:v>
      </x:c>
      <x:c r="C7900" s="7" t="str">
        <x:v>channel instance</x:v>
      </x:c>
      <x:c r="D7900" s="7" t="str">
        <x:v>CH-1834</x:v>
      </x:c>
      <x:c r="E7900" s="7" t="str">
        <x:v>Channel Instances!O1840</x:v>
      </x:c>
      <x:c r="F7900" s="7" t="str">
        <x:f>'Channel Instances'!O1840</x:f>
        <x:v>OPEN</x:v>
      </x:c>
    </x:row>
    <x:row r="7901">
      <x:c r="B7901" s="7" t="str">
        <x:v>PHY-07895</x:v>
      </x:c>
      <x:c r="C7901" s="7" t="str">
        <x:v>channel instance</x:v>
      </x:c>
      <x:c r="D7901" s="7" t="str">
        <x:v>CH-1835</x:v>
      </x:c>
      <x:c r="E7901" s="7" t="str">
        <x:v>Channel Instances!O1841</x:v>
      </x:c>
      <x:c r="F7901" s="7" t="str">
        <x:f>'Channel Instances'!O1841</x:f>
        <x:v>OPEN</x:v>
      </x:c>
    </x:row>
    <x:row r="7902">
      <x:c r="B7902" s="7" t="str">
        <x:v>PHY-07896</x:v>
      </x:c>
      <x:c r="C7902" s="7" t="str">
        <x:v>channel instance</x:v>
      </x:c>
      <x:c r="D7902" s="7" t="str">
        <x:v>CH-1836</x:v>
      </x:c>
      <x:c r="E7902" s="7" t="str">
        <x:v>Channel Instances!O1842</x:v>
      </x:c>
      <x:c r="F7902" s="7" t="str">
        <x:f>'Channel Instances'!O1842</x:f>
        <x:v>OPEN</x:v>
      </x:c>
    </x:row>
    <x:row r="7903">
      <x:c r="B7903" s="7" t="str">
        <x:v>PHY-07897</x:v>
      </x:c>
      <x:c r="C7903" s="7" t="str">
        <x:v>channel instance</x:v>
      </x:c>
      <x:c r="D7903" s="7" t="str">
        <x:v>CH-1837</x:v>
      </x:c>
      <x:c r="E7903" s="7" t="str">
        <x:v>Channel Instances!O1843</x:v>
      </x:c>
      <x:c r="F7903" s="7" t="str">
        <x:f>'Channel Instances'!O1843</x:f>
        <x:v>OPEN</x:v>
      </x:c>
    </x:row>
    <x:row r="7904">
      <x:c r="B7904" s="7" t="str">
        <x:v>PHY-07898</x:v>
      </x:c>
      <x:c r="C7904" s="7" t="str">
        <x:v>channel instance</x:v>
      </x:c>
      <x:c r="D7904" s="7" t="str">
        <x:v>CH-1838</x:v>
      </x:c>
      <x:c r="E7904" s="7" t="str">
        <x:v>Channel Instances!O1844</x:v>
      </x:c>
      <x:c r="F7904" s="7" t="str">
        <x:f>'Channel Instances'!O1844</x:f>
        <x:v>OPEN</x:v>
      </x:c>
    </x:row>
    <x:row r="7905">
      <x:c r="B7905" s="7" t="str">
        <x:v>PHY-07899</x:v>
      </x:c>
      <x:c r="C7905" s="7" t="str">
        <x:v>channel instance</x:v>
      </x:c>
      <x:c r="D7905" s="7" t="str">
        <x:v>CH-1839</x:v>
      </x:c>
      <x:c r="E7905" s="7" t="str">
        <x:v>Channel Instances!O1845</x:v>
      </x:c>
      <x:c r="F7905" s="7" t="str">
        <x:f>'Channel Instances'!O1845</x:f>
        <x:v>OPEN</x:v>
      </x:c>
    </x:row>
    <x:row r="7906">
      <x:c r="B7906" s="7" t="str">
        <x:v>PHY-07900</x:v>
      </x:c>
      <x:c r="C7906" s="7" t="str">
        <x:v>channel instance</x:v>
      </x:c>
      <x:c r="D7906" s="7" t="str">
        <x:v>CH-1840</x:v>
      </x:c>
      <x:c r="E7906" s="7" t="str">
        <x:v>Channel Instances!O1846</x:v>
      </x:c>
      <x:c r="F7906" s="7" t="str">
        <x:f>'Channel Instances'!O1846</x:f>
        <x:v>OPEN</x:v>
      </x:c>
    </x:row>
    <x:row r="7907">
      <x:c r="B7907" s="7" t="str">
        <x:v>PHY-07901</x:v>
      </x:c>
      <x:c r="C7907" s="7" t="str">
        <x:v>channel instance</x:v>
      </x:c>
      <x:c r="D7907" s="7" t="str">
        <x:v>CH-1841</x:v>
      </x:c>
      <x:c r="E7907" s="7" t="str">
        <x:v>Channel Instances!O1847</x:v>
      </x:c>
      <x:c r="F7907" s="7" t="str">
        <x:f>'Channel Instances'!O1847</x:f>
        <x:v>OPEN</x:v>
      </x:c>
    </x:row>
    <x:row r="7908">
      <x:c r="B7908" s="7" t="str">
        <x:v>PHY-07902</x:v>
      </x:c>
      <x:c r="C7908" s="7" t="str">
        <x:v>channel instance</x:v>
      </x:c>
      <x:c r="D7908" s="7" t="str">
        <x:v>CH-1842</x:v>
      </x:c>
      <x:c r="E7908" s="7" t="str">
        <x:v>Channel Instances!O1848</x:v>
      </x:c>
      <x:c r="F7908" s="7" t="str">
        <x:f>'Channel Instances'!O1848</x:f>
        <x:v>OPEN</x:v>
      </x:c>
    </x:row>
    <x:row r="7909">
      <x:c r="B7909" s="7" t="str">
        <x:v>PHY-07903</x:v>
      </x:c>
      <x:c r="C7909" s="7" t="str">
        <x:v>channel instance</x:v>
      </x:c>
      <x:c r="D7909" s="7" t="str">
        <x:v>CH-1843</x:v>
      </x:c>
      <x:c r="E7909" s="7" t="str">
        <x:v>Channel Instances!O1849</x:v>
      </x:c>
      <x:c r="F7909" s="7" t="str">
        <x:f>'Channel Instances'!O1849</x:f>
        <x:v>OPEN</x:v>
      </x:c>
    </x:row>
    <x:row r="7910">
      <x:c r="B7910" s="7" t="str">
        <x:v>PHY-07904</x:v>
      </x:c>
      <x:c r="C7910" s="7" t="str">
        <x:v>channel instance</x:v>
      </x:c>
      <x:c r="D7910" s="7" t="str">
        <x:v>CH-1844</x:v>
      </x:c>
      <x:c r="E7910" s="7" t="str">
        <x:v>Channel Instances!O1850</x:v>
      </x:c>
      <x:c r="F7910" s="7" t="str">
        <x:f>'Channel Instances'!O1850</x:f>
        <x:v>OPEN</x:v>
      </x:c>
    </x:row>
    <x:row r="7911">
      <x:c r="B7911" s="7" t="str">
        <x:v>PHY-07905</x:v>
      </x:c>
      <x:c r="C7911" s="7" t="str">
        <x:v>channel instance</x:v>
      </x:c>
      <x:c r="D7911" s="7" t="str">
        <x:v>CH-1845</x:v>
      </x:c>
      <x:c r="E7911" s="7" t="str">
        <x:v>Channel Instances!O1851</x:v>
      </x:c>
      <x:c r="F7911" s="7" t="str">
        <x:f>'Channel Instances'!O1851</x:f>
        <x:v>OPEN</x:v>
      </x:c>
    </x:row>
    <x:row r="7912">
      <x:c r="B7912" s="7" t="str">
        <x:v>PHY-07906</x:v>
      </x:c>
      <x:c r="C7912" s="7" t="str">
        <x:v>channel instance</x:v>
      </x:c>
      <x:c r="D7912" s="7" t="str">
        <x:v>CH-1846</x:v>
      </x:c>
      <x:c r="E7912" s="7" t="str">
        <x:v>Channel Instances!O1852</x:v>
      </x:c>
      <x:c r="F7912" s="7" t="str">
        <x:f>'Channel Instances'!O1852</x:f>
        <x:v>OPEN</x:v>
      </x:c>
    </x:row>
    <x:row r="7913">
      <x:c r="B7913" s="7" t="str">
        <x:v>PHY-07907</x:v>
      </x:c>
      <x:c r="C7913" s="7" t="str">
        <x:v>channel instance</x:v>
      </x:c>
      <x:c r="D7913" s="7" t="str">
        <x:v>CH-1847</x:v>
      </x:c>
      <x:c r="E7913" s="7" t="str">
        <x:v>Channel Instances!O1853</x:v>
      </x:c>
      <x:c r="F7913" s="7" t="str">
        <x:f>'Channel Instances'!O1853</x:f>
        <x:v>OPEN</x:v>
      </x:c>
    </x:row>
    <x:row r="7914">
      <x:c r="B7914" s="7" t="str">
        <x:v>PHY-07908</x:v>
      </x:c>
      <x:c r="C7914" s="7" t="str">
        <x:v>channel instance</x:v>
      </x:c>
      <x:c r="D7914" s="7" t="str">
        <x:v>CH-1848</x:v>
      </x:c>
      <x:c r="E7914" s="7" t="str">
        <x:v>Channel Instances!O1854</x:v>
      </x:c>
      <x:c r="F7914" s="7" t="str">
        <x:f>'Channel Instances'!O1854</x:f>
        <x:v>OPEN</x:v>
      </x:c>
    </x:row>
    <x:row r="7915">
      <x:c r="B7915" s="7" t="str">
        <x:v>PHY-07909</x:v>
      </x:c>
      <x:c r="C7915" s="7" t="str">
        <x:v>channel instance</x:v>
      </x:c>
      <x:c r="D7915" s="7" t="str">
        <x:v>CH-1849</x:v>
      </x:c>
      <x:c r="E7915" s="7" t="str">
        <x:v>Channel Instances!O1855</x:v>
      </x:c>
      <x:c r="F7915" s="7" t="str">
        <x:f>'Channel Instances'!O1855</x:f>
        <x:v>OPEN</x:v>
      </x:c>
    </x:row>
    <x:row r="7916">
      <x:c r="B7916" s="7" t="str">
        <x:v>PHY-07910</x:v>
      </x:c>
      <x:c r="C7916" s="7" t="str">
        <x:v>channel instance</x:v>
      </x:c>
      <x:c r="D7916" s="7" t="str">
        <x:v>CH-1850</x:v>
      </x:c>
      <x:c r="E7916" s="7" t="str">
        <x:v>Channel Instances!O1856</x:v>
      </x:c>
      <x:c r="F7916" s="7" t="str">
        <x:f>'Channel Instances'!O1856</x:f>
        <x:v>OPEN</x:v>
      </x:c>
    </x:row>
    <x:row r="7917">
      <x:c r="B7917" s="7" t="str">
        <x:v>PHY-07911</x:v>
      </x:c>
      <x:c r="C7917" s="7" t="str">
        <x:v>channel instance</x:v>
      </x:c>
      <x:c r="D7917" s="7" t="str">
        <x:v>CH-1851</x:v>
      </x:c>
      <x:c r="E7917" s="7" t="str">
        <x:v>Channel Instances!O1857</x:v>
      </x:c>
      <x:c r="F7917" s="7" t="str">
        <x:f>'Channel Instances'!O1857</x:f>
        <x:v>OPEN</x:v>
      </x:c>
    </x:row>
    <x:row r="7918">
      <x:c r="B7918" s="7" t="str">
        <x:v>PHY-07912</x:v>
      </x:c>
      <x:c r="C7918" s="7" t="str">
        <x:v>channel instance</x:v>
      </x:c>
      <x:c r="D7918" s="7" t="str">
        <x:v>CH-1852</x:v>
      </x:c>
      <x:c r="E7918" s="7" t="str">
        <x:v>Channel Instances!O1858</x:v>
      </x:c>
      <x:c r="F7918" s="7" t="str">
        <x:f>'Channel Instances'!O1858</x:f>
        <x:v>OPEN</x:v>
      </x:c>
    </x:row>
    <x:row r="7919">
      <x:c r="B7919" s="7" t="str">
        <x:v>PHY-07913</x:v>
      </x:c>
      <x:c r="C7919" s="7" t="str">
        <x:v>channel instance</x:v>
      </x:c>
      <x:c r="D7919" s="7" t="str">
        <x:v>CH-1853</x:v>
      </x:c>
      <x:c r="E7919" s="7" t="str">
        <x:v>Channel Instances!O1859</x:v>
      </x:c>
      <x:c r="F7919" s="7" t="str">
        <x:f>'Channel Instances'!O1859</x:f>
        <x:v>OPEN</x:v>
      </x:c>
    </x:row>
    <x:row r="7920">
      <x:c r="B7920" s="7" t="str">
        <x:v>PHY-07914</x:v>
      </x:c>
      <x:c r="C7920" s="7" t="str">
        <x:v>channel instance</x:v>
      </x:c>
      <x:c r="D7920" s="7" t="str">
        <x:v>CH-1854</x:v>
      </x:c>
      <x:c r="E7920" s="7" t="str">
        <x:v>Channel Instances!O1860</x:v>
      </x:c>
      <x:c r="F7920" s="7" t="str">
        <x:f>'Channel Instances'!O1860</x:f>
        <x:v>OPEN</x:v>
      </x:c>
    </x:row>
    <x:row r="7921">
      <x:c r="B7921" s="7" t="str">
        <x:v>PHY-07915</x:v>
      </x:c>
      <x:c r="C7921" s="7" t="str">
        <x:v>channel instance</x:v>
      </x:c>
      <x:c r="D7921" s="7" t="str">
        <x:v>CH-1855</x:v>
      </x:c>
      <x:c r="E7921" s="7" t="str">
        <x:v>Channel Instances!O1861</x:v>
      </x:c>
      <x:c r="F7921" s="7" t="str">
        <x:f>'Channel Instances'!O1861</x:f>
        <x:v>OPEN</x:v>
      </x:c>
    </x:row>
    <x:row r="7922">
      <x:c r="B7922" s="7" t="str">
        <x:v>PHY-07916</x:v>
      </x:c>
      <x:c r="C7922" s="7" t="str">
        <x:v>channel instance</x:v>
      </x:c>
      <x:c r="D7922" s="7" t="str">
        <x:v>CH-1856</x:v>
      </x:c>
      <x:c r="E7922" s="7" t="str">
        <x:v>Channel Instances!O1862</x:v>
      </x:c>
      <x:c r="F7922" s="7" t="str">
        <x:f>'Channel Instances'!O1862</x:f>
        <x:v>OPEN</x:v>
      </x:c>
    </x:row>
    <x:row r="7923">
      <x:c r="B7923" s="7" t="str">
        <x:v>PHY-07917</x:v>
      </x:c>
      <x:c r="C7923" s="7" t="str">
        <x:v>channel instance</x:v>
      </x:c>
      <x:c r="D7923" s="7" t="str">
        <x:v>CH-1857</x:v>
      </x:c>
      <x:c r="E7923" s="7" t="str">
        <x:v>Channel Instances!O1863</x:v>
      </x:c>
      <x:c r="F7923" s="7" t="str">
        <x:f>'Channel Instances'!O1863</x:f>
        <x:v>OPEN</x:v>
      </x:c>
    </x:row>
    <x:row r="7924">
      <x:c r="B7924" s="7" t="str">
        <x:v>PHY-07918</x:v>
      </x:c>
      <x:c r="C7924" s="7" t="str">
        <x:v>channel instance</x:v>
      </x:c>
      <x:c r="D7924" s="7" t="str">
        <x:v>CH-1858</x:v>
      </x:c>
      <x:c r="E7924" s="7" t="str">
        <x:v>Channel Instances!O1864</x:v>
      </x:c>
      <x:c r="F7924" s="7" t="str">
        <x:f>'Channel Instances'!O1864</x:f>
        <x:v>OPEN</x:v>
      </x:c>
    </x:row>
    <x:row r="7925">
      <x:c r="B7925" s="7" t="str">
        <x:v>PHY-07919</x:v>
      </x:c>
      <x:c r="C7925" s="7" t="str">
        <x:v>channel instance</x:v>
      </x:c>
      <x:c r="D7925" s="7" t="str">
        <x:v>CH-1859</x:v>
      </x:c>
      <x:c r="E7925" s="7" t="str">
        <x:v>Channel Instances!O1865</x:v>
      </x:c>
      <x:c r="F7925" s="7" t="str">
        <x:f>'Channel Instances'!O1865</x:f>
        <x:v>OPEN</x:v>
      </x:c>
    </x:row>
    <x:row r="7926">
      <x:c r="B7926" s="7" t="str">
        <x:v>PHY-07920</x:v>
      </x:c>
      <x:c r="C7926" s="7" t="str">
        <x:v>channel instance</x:v>
      </x:c>
      <x:c r="D7926" s="7" t="str">
        <x:v>CH-1860</x:v>
      </x:c>
      <x:c r="E7926" s="7" t="str">
        <x:v>Channel Instances!O1866</x:v>
      </x:c>
      <x:c r="F7926" s="7" t="str">
        <x:f>'Channel Instances'!O1866</x:f>
        <x:v>OPEN</x:v>
      </x:c>
    </x:row>
    <x:row r="7927">
      <x:c r="B7927" s="7" t="str">
        <x:v>PHY-07921</x:v>
      </x:c>
      <x:c r="C7927" s="7" t="str">
        <x:v>channel instance</x:v>
      </x:c>
      <x:c r="D7927" s="7" t="str">
        <x:v>CH-1861</x:v>
      </x:c>
      <x:c r="E7927" s="7" t="str">
        <x:v>Channel Instances!O1867</x:v>
      </x:c>
      <x:c r="F7927" s="7" t="str">
        <x:f>'Channel Instances'!O1867</x:f>
        <x:v>OPEN</x:v>
      </x:c>
    </x:row>
    <x:row r="7928">
      <x:c r="B7928" s="7" t="str">
        <x:v>PHY-07922</x:v>
      </x:c>
      <x:c r="C7928" s="7" t="str">
        <x:v>channel instance</x:v>
      </x:c>
      <x:c r="D7928" s="7" t="str">
        <x:v>CH-1862</x:v>
      </x:c>
      <x:c r="E7928" s="7" t="str">
        <x:v>Channel Instances!O1868</x:v>
      </x:c>
      <x:c r="F7928" s="7" t="str">
        <x:f>'Channel Instances'!O1868</x:f>
        <x:v>OPEN</x:v>
      </x:c>
    </x:row>
    <x:row r="7929">
      <x:c r="B7929" s="7" t="str">
        <x:v>PHY-07923</x:v>
      </x:c>
      <x:c r="C7929" s="7" t="str">
        <x:v>channel instance</x:v>
      </x:c>
      <x:c r="D7929" s="7" t="str">
        <x:v>CH-1863</x:v>
      </x:c>
      <x:c r="E7929" s="7" t="str">
        <x:v>Channel Instances!O1869</x:v>
      </x:c>
      <x:c r="F7929" s="7" t="str">
        <x:f>'Channel Instances'!O1869</x:f>
        <x:v>OPEN</x:v>
      </x:c>
    </x:row>
    <x:row r="7930">
      <x:c r="B7930" s="7" t="str">
        <x:v>PHY-07924</x:v>
      </x:c>
      <x:c r="C7930" s="7" t="str">
        <x:v>channel instance</x:v>
      </x:c>
      <x:c r="D7930" s="7" t="str">
        <x:v>CH-1864</x:v>
      </x:c>
      <x:c r="E7930" s="7" t="str">
        <x:v>Channel Instances!O1870</x:v>
      </x:c>
      <x:c r="F7930" s="7" t="str">
        <x:f>'Channel Instances'!O1870</x:f>
        <x:v>OPEN</x:v>
      </x:c>
    </x:row>
    <x:row r="7931">
      <x:c r="B7931" s="7" t="str">
        <x:v>PHY-07925</x:v>
      </x:c>
      <x:c r="C7931" s="7" t="str">
        <x:v>channel instance</x:v>
      </x:c>
      <x:c r="D7931" s="7" t="str">
        <x:v>CH-1865</x:v>
      </x:c>
      <x:c r="E7931" s="7" t="str">
        <x:v>Channel Instances!O1871</x:v>
      </x:c>
      <x:c r="F7931" s="7" t="str">
        <x:f>'Channel Instances'!O1871</x:f>
        <x:v>OPEN</x:v>
      </x:c>
    </x:row>
    <x:row r="7932">
      <x:c r="B7932" s="7" t="str">
        <x:v>PHY-07926</x:v>
      </x:c>
      <x:c r="C7932" s="7" t="str">
        <x:v>channel instance</x:v>
      </x:c>
      <x:c r="D7932" s="7" t="str">
        <x:v>CH-1866</x:v>
      </x:c>
      <x:c r="E7932" s="7" t="str">
        <x:v>Channel Instances!O1872</x:v>
      </x:c>
      <x:c r="F7932" s="7" t="str">
        <x:f>'Channel Instances'!O1872</x:f>
        <x:v>OPEN</x:v>
      </x:c>
    </x:row>
    <x:row r="7933">
      <x:c r="B7933" s="7" t="str">
        <x:v>PHY-07927</x:v>
      </x:c>
      <x:c r="C7933" s="7" t="str">
        <x:v>channel instance</x:v>
      </x:c>
      <x:c r="D7933" s="7" t="str">
        <x:v>CH-1867</x:v>
      </x:c>
      <x:c r="E7933" s="7" t="str">
        <x:v>Channel Instances!O1873</x:v>
      </x:c>
      <x:c r="F7933" s="7" t="str">
        <x:f>'Channel Instances'!O1873</x:f>
        <x:v>OPEN</x:v>
      </x:c>
    </x:row>
    <x:row r="7934">
      <x:c r="B7934" s="7" t="str">
        <x:v>PHY-07928</x:v>
      </x:c>
      <x:c r="C7934" s="7" t="str">
        <x:v>channel instance</x:v>
      </x:c>
      <x:c r="D7934" s="7" t="str">
        <x:v>CH-1868</x:v>
      </x:c>
      <x:c r="E7934" s="7" t="str">
        <x:v>Channel Instances!O1874</x:v>
      </x:c>
      <x:c r="F7934" s="7" t="str">
        <x:f>'Channel Instances'!O1874</x:f>
        <x:v>OPEN</x:v>
      </x:c>
    </x:row>
    <x:row r="7935">
      <x:c r="B7935" s="7" t="str">
        <x:v>PHY-07929</x:v>
      </x:c>
      <x:c r="C7935" s="7" t="str">
        <x:v>channel instance</x:v>
      </x:c>
      <x:c r="D7935" s="7" t="str">
        <x:v>CH-1869</x:v>
      </x:c>
      <x:c r="E7935" s="7" t="str">
        <x:v>Channel Instances!O1875</x:v>
      </x:c>
      <x:c r="F7935" s="7" t="str">
        <x:f>'Channel Instances'!O1875</x:f>
        <x:v>OPEN</x:v>
      </x:c>
    </x:row>
    <x:row r="7936">
      <x:c r="B7936" s="7" t="str">
        <x:v>PHY-07930</x:v>
      </x:c>
      <x:c r="C7936" s="7" t="str">
        <x:v>channel instance</x:v>
      </x:c>
      <x:c r="D7936" s="7" t="str">
        <x:v>CH-1870</x:v>
      </x:c>
      <x:c r="E7936" s="7" t="str">
        <x:v>Channel Instances!O1876</x:v>
      </x:c>
      <x:c r="F7936" s="7" t="str">
        <x:f>'Channel Instances'!O1876</x:f>
        <x:v>OPEN</x:v>
      </x:c>
    </x:row>
    <x:row r="7937">
      <x:c r="B7937" s="7" t="str">
        <x:v>PHY-07931</x:v>
      </x:c>
      <x:c r="C7937" s="7" t="str">
        <x:v>channel instance</x:v>
      </x:c>
      <x:c r="D7937" s="7" t="str">
        <x:v>CH-1871</x:v>
      </x:c>
      <x:c r="E7937" s="7" t="str">
        <x:v>Channel Instances!O1877</x:v>
      </x:c>
      <x:c r="F7937" s="7" t="str">
        <x:f>'Channel Instances'!O1877</x:f>
        <x:v>OPEN</x:v>
      </x:c>
    </x:row>
    <x:row r="7938">
      <x:c r="B7938" s="7" t="str">
        <x:v>PHY-07932</x:v>
      </x:c>
      <x:c r="C7938" s="7" t="str">
        <x:v>channel instance</x:v>
      </x:c>
      <x:c r="D7938" s="7" t="str">
        <x:v>CH-1872</x:v>
      </x:c>
      <x:c r="E7938" s="7" t="str">
        <x:v>Channel Instances!O1878</x:v>
      </x:c>
      <x:c r="F7938" s="7" t="str">
        <x:f>'Channel Instances'!O1878</x:f>
        <x:v>OPEN</x:v>
      </x:c>
    </x:row>
    <x:row r="7939">
      <x:c r="B7939" s="7" t="str">
        <x:v>PHY-07933</x:v>
      </x:c>
      <x:c r="C7939" s="7" t="str">
        <x:v>channel instance</x:v>
      </x:c>
      <x:c r="D7939" s="7" t="str">
        <x:v>CH-1873</x:v>
      </x:c>
      <x:c r="E7939" s="7" t="str">
        <x:v>Channel Instances!O1879</x:v>
      </x:c>
      <x:c r="F7939" s="7" t="str">
        <x:f>'Channel Instances'!O1879</x:f>
        <x:v>OPEN</x:v>
      </x:c>
    </x:row>
    <x:row r="7940">
      <x:c r="B7940" s="7" t="str">
        <x:v>PHY-07934</x:v>
      </x:c>
      <x:c r="C7940" s="7" t="str">
        <x:v>channel instance</x:v>
      </x:c>
      <x:c r="D7940" s="7" t="str">
        <x:v>CH-1874</x:v>
      </x:c>
      <x:c r="E7940" s="7" t="str">
        <x:v>Channel Instances!O1880</x:v>
      </x:c>
      <x:c r="F7940" s="7" t="str">
        <x:f>'Channel Instances'!O1880</x:f>
        <x:v>OPEN</x:v>
      </x:c>
    </x:row>
    <x:row r="7941">
      <x:c r="B7941" s="7" t="str">
        <x:v>PHY-07935</x:v>
      </x:c>
      <x:c r="C7941" s="7" t="str">
        <x:v>channel instance</x:v>
      </x:c>
      <x:c r="D7941" s="7" t="str">
        <x:v>CH-1875</x:v>
      </x:c>
      <x:c r="E7941" s="7" t="str">
        <x:v>Channel Instances!O1881</x:v>
      </x:c>
      <x:c r="F7941" s="7" t="str">
        <x:f>'Channel Instances'!O1881</x:f>
        <x:v>OPEN</x:v>
      </x:c>
    </x:row>
    <x:row r="7942">
      <x:c r="B7942" s="7" t="str">
        <x:v>PHY-07936</x:v>
      </x:c>
      <x:c r="C7942" s="7" t="str">
        <x:v>channel instance</x:v>
      </x:c>
      <x:c r="D7942" s="7" t="str">
        <x:v>CH-1876</x:v>
      </x:c>
      <x:c r="E7942" s="7" t="str">
        <x:v>Channel Instances!O1882</x:v>
      </x:c>
      <x:c r="F7942" s="7" t="str">
        <x:f>'Channel Instances'!O1882</x:f>
        <x:v>OPEN</x:v>
      </x:c>
    </x:row>
    <x:row r="7943">
      <x:c r="B7943" s="7" t="str">
        <x:v>PHY-07937</x:v>
      </x:c>
      <x:c r="C7943" s="7" t="str">
        <x:v>channel instance</x:v>
      </x:c>
      <x:c r="D7943" s="7" t="str">
        <x:v>CH-1877</x:v>
      </x:c>
      <x:c r="E7943" s="7" t="str">
        <x:v>Channel Instances!O1883</x:v>
      </x:c>
      <x:c r="F7943" s="7" t="str">
        <x:f>'Channel Instances'!O1883</x:f>
        <x:v>OPEN</x:v>
      </x:c>
    </x:row>
    <x:row r="7944">
      <x:c r="B7944" s="7" t="str">
        <x:v>PHY-07938</x:v>
      </x:c>
      <x:c r="C7944" s="7" t="str">
        <x:v>channel instance</x:v>
      </x:c>
      <x:c r="D7944" s="7" t="str">
        <x:v>CH-1878</x:v>
      </x:c>
      <x:c r="E7944" s="7" t="str">
        <x:v>Channel Instances!O1884</x:v>
      </x:c>
      <x:c r="F7944" s="7" t="str">
        <x:f>'Channel Instances'!O1884</x:f>
        <x:v>OPEN</x:v>
      </x:c>
    </x:row>
    <x:row r="7945">
      <x:c r="B7945" s="7" t="str">
        <x:v>PHY-07939</x:v>
      </x:c>
      <x:c r="C7945" s="7" t="str">
        <x:v>channel instance</x:v>
      </x:c>
      <x:c r="D7945" s="7" t="str">
        <x:v>CH-1879</x:v>
      </x:c>
      <x:c r="E7945" s="7" t="str">
        <x:v>Channel Instances!O1885</x:v>
      </x:c>
      <x:c r="F7945" s="7" t="str">
        <x:f>'Channel Instances'!O1885</x:f>
        <x:v>OPEN</x:v>
      </x:c>
    </x:row>
    <x:row r="7946">
      <x:c r="B7946" s="7" t="str">
        <x:v>PHY-07940</x:v>
      </x:c>
      <x:c r="C7946" s="7" t="str">
        <x:v>channel instance</x:v>
      </x:c>
      <x:c r="D7946" s="7" t="str">
        <x:v>CH-1880</x:v>
      </x:c>
      <x:c r="E7946" s="7" t="str">
        <x:v>Channel Instances!O1886</x:v>
      </x:c>
      <x:c r="F7946" s="7" t="str">
        <x:f>'Channel Instances'!O1886</x:f>
        <x:v>OPEN</x:v>
      </x:c>
    </x:row>
    <x:row r="7947">
      <x:c r="B7947" s="7" t="str">
        <x:v>PHY-07941</x:v>
      </x:c>
      <x:c r="C7947" s="7" t="str">
        <x:v>channel instance</x:v>
      </x:c>
      <x:c r="D7947" s="7" t="str">
        <x:v>CH-1881</x:v>
      </x:c>
      <x:c r="E7947" s="7" t="str">
        <x:v>Channel Instances!O1887</x:v>
      </x:c>
      <x:c r="F7947" s="7" t="str">
        <x:f>'Channel Instances'!O1887</x:f>
        <x:v>OPEN</x:v>
      </x:c>
    </x:row>
    <x:row r="7948">
      <x:c r="B7948" s="7" t="str">
        <x:v>PHY-07942</x:v>
      </x:c>
      <x:c r="C7948" s="7" t="str">
        <x:v>channel instance</x:v>
      </x:c>
      <x:c r="D7948" s="7" t="str">
        <x:v>CH-1882</x:v>
      </x:c>
      <x:c r="E7948" s="7" t="str">
        <x:v>Channel Instances!O1888</x:v>
      </x:c>
      <x:c r="F7948" s="7" t="str">
        <x:f>'Channel Instances'!O1888</x:f>
        <x:v>OPEN</x:v>
      </x:c>
    </x:row>
    <x:row r="7949">
      <x:c r="B7949" s="7" t="str">
        <x:v>PHY-07943</x:v>
      </x:c>
      <x:c r="C7949" s="7" t="str">
        <x:v>channel instance</x:v>
      </x:c>
      <x:c r="D7949" s="7" t="str">
        <x:v>CH-1883</x:v>
      </x:c>
      <x:c r="E7949" s="7" t="str">
        <x:v>Channel Instances!O1889</x:v>
      </x:c>
      <x:c r="F7949" s="7" t="str">
        <x:f>'Channel Instances'!O1889</x:f>
        <x:v>OPEN</x:v>
      </x:c>
    </x:row>
    <x:row r="7950">
      <x:c r="B7950" s="7" t="str">
        <x:v>PHY-07944</x:v>
      </x:c>
      <x:c r="C7950" s="7" t="str">
        <x:v>channel instance</x:v>
      </x:c>
      <x:c r="D7950" s="7" t="str">
        <x:v>CH-1884</x:v>
      </x:c>
      <x:c r="E7950" s="7" t="str">
        <x:v>Channel Instances!O1890</x:v>
      </x:c>
      <x:c r="F7950" s="7" t="str">
        <x:f>'Channel Instances'!O1890</x:f>
        <x:v>OPEN</x:v>
      </x:c>
    </x:row>
    <x:row r="7951">
      <x:c r="B7951" s="7" t="str">
        <x:v>PHY-07945</x:v>
      </x:c>
      <x:c r="C7951" s="7" t="str">
        <x:v>channel instance</x:v>
      </x:c>
      <x:c r="D7951" s="7" t="str">
        <x:v>CH-1885</x:v>
      </x:c>
      <x:c r="E7951" s="7" t="str">
        <x:v>Channel Instances!O1891</x:v>
      </x:c>
      <x:c r="F7951" s="7" t="str">
        <x:f>'Channel Instances'!O1891</x:f>
        <x:v>OPEN</x:v>
      </x:c>
    </x:row>
    <x:row r="7952">
      <x:c r="B7952" s="7" t="str">
        <x:v>PHY-07946</x:v>
      </x:c>
      <x:c r="C7952" s="7" t="str">
        <x:v>channel instance</x:v>
      </x:c>
      <x:c r="D7952" s="7" t="str">
        <x:v>CH-1886</x:v>
      </x:c>
      <x:c r="E7952" s="7" t="str">
        <x:v>Channel Instances!O1892</x:v>
      </x:c>
      <x:c r="F7952" s="7" t="str">
        <x:f>'Channel Instances'!O1892</x:f>
        <x:v>OPEN</x:v>
      </x:c>
    </x:row>
    <x:row r="7953">
      <x:c r="B7953" s="7" t="str">
        <x:v>PHY-07947</x:v>
      </x:c>
      <x:c r="C7953" s="7" t="str">
        <x:v>channel instance</x:v>
      </x:c>
      <x:c r="D7953" s="7" t="str">
        <x:v>CH-1887</x:v>
      </x:c>
      <x:c r="E7953" s="7" t="str">
        <x:v>Channel Instances!O1893</x:v>
      </x:c>
      <x:c r="F7953" s="7" t="str">
        <x:f>'Channel Instances'!O1893</x:f>
        <x:v>OPEN</x:v>
      </x:c>
    </x:row>
    <x:row r="7954">
      <x:c r="B7954" s="7" t="str">
        <x:v>PHY-07948</x:v>
      </x:c>
      <x:c r="C7954" s="7" t="str">
        <x:v>channel instance</x:v>
      </x:c>
      <x:c r="D7954" s="7" t="str">
        <x:v>CH-1888</x:v>
      </x:c>
      <x:c r="E7954" s="7" t="str">
        <x:v>Channel Instances!O1894</x:v>
      </x:c>
      <x:c r="F7954" s="7" t="str">
        <x:f>'Channel Instances'!O1894</x:f>
        <x:v>OPEN</x:v>
      </x:c>
    </x:row>
    <x:row r="7955">
      <x:c r="B7955" s="7" t="str">
        <x:v>PHY-07949</x:v>
      </x:c>
      <x:c r="C7955" s="7" t="str">
        <x:v>channel instance</x:v>
      </x:c>
      <x:c r="D7955" s="7" t="str">
        <x:v>CH-1889</x:v>
      </x:c>
      <x:c r="E7955" s="7" t="str">
        <x:v>Channel Instances!O1895</x:v>
      </x:c>
      <x:c r="F7955" s="7" t="str">
        <x:f>'Channel Instances'!O1895</x:f>
        <x:v>OPEN</x:v>
      </x:c>
    </x:row>
    <x:row r="7956">
      <x:c r="B7956" s="7" t="str">
        <x:v>PHY-07950</x:v>
      </x:c>
      <x:c r="C7956" s="7" t="str">
        <x:v>channel instance</x:v>
      </x:c>
      <x:c r="D7956" s="7" t="str">
        <x:v>CH-1890</x:v>
      </x:c>
      <x:c r="E7956" s="7" t="str">
        <x:v>Channel Instances!O1896</x:v>
      </x:c>
      <x:c r="F7956" s="7" t="str">
        <x:f>'Channel Instances'!O1896</x:f>
        <x:v>OPEN</x:v>
      </x:c>
    </x:row>
    <x:row r="7957">
      <x:c r="B7957" s="7" t="str">
        <x:v>PHY-07951</x:v>
      </x:c>
      <x:c r="C7957" s="7" t="str">
        <x:v>channel instance</x:v>
      </x:c>
      <x:c r="D7957" s="7" t="str">
        <x:v>CH-1891</x:v>
      </x:c>
      <x:c r="E7957" s="7" t="str">
        <x:v>Channel Instances!O1897</x:v>
      </x:c>
      <x:c r="F7957" s="7" t="str">
        <x:f>'Channel Instances'!O1897</x:f>
        <x:v>OPEN</x:v>
      </x:c>
    </x:row>
    <x:row r="7958">
      <x:c r="B7958" s="7" t="str">
        <x:v>PHY-07952</x:v>
      </x:c>
      <x:c r="C7958" s="7" t="str">
        <x:v>channel instance</x:v>
      </x:c>
      <x:c r="D7958" s="7" t="str">
        <x:v>CH-1892</x:v>
      </x:c>
      <x:c r="E7958" s="7" t="str">
        <x:v>Channel Instances!O1898</x:v>
      </x:c>
      <x:c r="F7958" s="7" t="str">
        <x:f>'Channel Instances'!O1898</x:f>
        <x:v>OPEN</x:v>
      </x:c>
    </x:row>
    <x:row r="7959">
      <x:c r="B7959" s="7" t="str">
        <x:v>PHY-07953</x:v>
      </x:c>
      <x:c r="C7959" s="7" t="str">
        <x:v>channel instance</x:v>
      </x:c>
      <x:c r="D7959" s="7" t="str">
        <x:v>CH-1893</x:v>
      </x:c>
      <x:c r="E7959" s="7" t="str">
        <x:v>Channel Instances!O1899</x:v>
      </x:c>
      <x:c r="F7959" s="7" t="str">
        <x:f>'Channel Instances'!O1899</x:f>
        <x:v>OPEN</x:v>
      </x:c>
    </x:row>
    <x:row r="7960">
      <x:c r="B7960" s="7" t="str">
        <x:v>PHY-07954</x:v>
      </x:c>
      <x:c r="C7960" s="7" t="str">
        <x:v>channel instance</x:v>
      </x:c>
      <x:c r="D7960" s="7" t="str">
        <x:v>CH-1894</x:v>
      </x:c>
      <x:c r="E7960" s="7" t="str">
        <x:v>Channel Instances!O1900</x:v>
      </x:c>
      <x:c r="F7960" s="7" t="str">
        <x:f>'Channel Instances'!O1900</x:f>
        <x:v>OPEN</x:v>
      </x:c>
    </x:row>
    <x:row r="7961">
      <x:c r="B7961" s="7" t="str">
        <x:v>PHY-07955</x:v>
      </x:c>
      <x:c r="C7961" s="7" t="str">
        <x:v>channel instance</x:v>
      </x:c>
      <x:c r="D7961" s="7" t="str">
        <x:v>CH-1895</x:v>
      </x:c>
      <x:c r="E7961" s="7" t="str">
        <x:v>Channel Instances!O1901</x:v>
      </x:c>
      <x:c r="F7961" s="7" t="str">
        <x:f>'Channel Instances'!O1901</x:f>
        <x:v>OPEN</x:v>
      </x:c>
    </x:row>
    <x:row r="7962">
      <x:c r="B7962" s="7" t="str">
        <x:v>PHY-07956</x:v>
      </x:c>
      <x:c r="C7962" s="7" t="str">
        <x:v>channel instance</x:v>
      </x:c>
      <x:c r="D7962" s="7" t="str">
        <x:v>CH-1896</x:v>
      </x:c>
      <x:c r="E7962" s="7" t="str">
        <x:v>Channel Instances!O1902</x:v>
      </x:c>
      <x:c r="F7962" s="7" t="str">
        <x:f>'Channel Instances'!O1902</x:f>
        <x:v>OPEN</x:v>
      </x:c>
    </x:row>
    <x:row r="7963">
      <x:c r="B7963" s="7" t="str">
        <x:v>PHY-07957</x:v>
      </x:c>
      <x:c r="C7963" s="7" t="str">
        <x:v>channel instance</x:v>
      </x:c>
      <x:c r="D7963" s="7" t="str">
        <x:v>CH-1897</x:v>
      </x:c>
      <x:c r="E7963" s="7" t="str">
        <x:v>Channel Instances!O1903</x:v>
      </x:c>
      <x:c r="F7963" s="7" t="str">
        <x:f>'Channel Instances'!O1903</x:f>
        <x:v>OPEN</x:v>
      </x:c>
    </x:row>
    <x:row r="7964">
      <x:c r="B7964" s="7" t="str">
        <x:v>PHY-07958</x:v>
      </x:c>
      <x:c r="C7964" s="7" t="str">
        <x:v>channel instance</x:v>
      </x:c>
      <x:c r="D7964" s="7" t="str">
        <x:v>CH-1898</x:v>
      </x:c>
      <x:c r="E7964" s="7" t="str">
        <x:v>Channel Instances!O1904</x:v>
      </x:c>
      <x:c r="F7964" s="7" t="str">
        <x:f>'Channel Instances'!O1904</x:f>
        <x:v>OPEN</x:v>
      </x:c>
    </x:row>
    <x:row r="7965">
      <x:c r="B7965" s="7" t="str">
        <x:v>PHY-07959</x:v>
      </x:c>
      <x:c r="C7965" s="7" t="str">
        <x:v>channel instance</x:v>
      </x:c>
      <x:c r="D7965" s="7" t="str">
        <x:v>CH-1899</x:v>
      </x:c>
      <x:c r="E7965" s="7" t="str">
        <x:v>Channel Instances!O1905</x:v>
      </x:c>
      <x:c r="F7965" s="7" t="str">
        <x:f>'Channel Instances'!O1905</x:f>
        <x:v>OPEN</x:v>
      </x:c>
    </x:row>
    <x:row r="7966">
      <x:c r="B7966" s="7" t="str">
        <x:v>PHY-07960</x:v>
      </x:c>
      <x:c r="C7966" s="7" t="str">
        <x:v>channel instance</x:v>
      </x:c>
      <x:c r="D7966" s="7" t="str">
        <x:v>CH-1900</x:v>
      </x:c>
      <x:c r="E7966" s="7" t="str">
        <x:v>Channel Instances!O1906</x:v>
      </x:c>
      <x:c r="F7966" s="7" t="str">
        <x:f>'Channel Instances'!O1906</x:f>
        <x:v>OPEN</x:v>
      </x:c>
    </x:row>
    <x:row r="7967">
      <x:c r="B7967" s="7" t="str">
        <x:v>PHY-07961</x:v>
      </x:c>
      <x:c r="C7967" s="7" t="str">
        <x:v>channel instance</x:v>
      </x:c>
      <x:c r="D7967" s="7" t="str">
        <x:v>CH-1901</x:v>
      </x:c>
      <x:c r="E7967" s="7" t="str">
        <x:v>Channel Instances!O1907</x:v>
      </x:c>
      <x:c r="F7967" s="7" t="str">
        <x:f>'Channel Instances'!O1907</x:f>
        <x:v>OPEN</x:v>
      </x:c>
    </x:row>
    <x:row r="7968">
      <x:c r="B7968" s="7" t="str">
        <x:v>PHY-07962</x:v>
      </x:c>
      <x:c r="C7968" s="7" t="str">
        <x:v>channel instance</x:v>
      </x:c>
      <x:c r="D7968" s="7" t="str">
        <x:v>CH-1902</x:v>
      </x:c>
      <x:c r="E7968" s="7" t="str">
        <x:v>Channel Instances!O1908</x:v>
      </x:c>
      <x:c r="F7968" s="7" t="str">
        <x:f>'Channel Instances'!O1908</x:f>
        <x:v>OPEN</x:v>
      </x:c>
    </x:row>
    <x:row r="7969">
      <x:c r="B7969" s="7" t="str">
        <x:v>PHY-07963</x:v>
      </x:c>
      <x:c r="C7969" s="7" t="str">
        <x:v>channel instance</x:v>
      </x:c>
      <x:c r="D7969" s="7" t="str">
        <x:v>CH-1903</x:v>
      </x:c>
      <x:c r="E7969" s="7" t="str">
        <x:v>Channel Instances!O1909</x:v>
      </x:c>
      <x:c r="F7969" s="7" t="str">
        <x:f>'Channel Instances'!O1909</x:f>
        <x:v>OPEN</x:v>
      </x:c>
    </x:row>
    <x:row r="7970">
      <x:c r="B7970" s="7" t="str">
        <x:v>PHY-07964</x:v>
      </x:c>
      <x:c r="C7970" s="7" t="str">
        <x:v>channel instance</x:v>
      </x:c>
      <x:c r="D7970" s="7" t="str">
        <x:v>CH-1904</x:v>
      </x:c>
      <x:c r="E7970" s="7" t="str">
        <x:v>Channel Instances!O1910</x:v>
      </x:c>
      <x:c r="F7970" s="7" t="str">
        <x:f>'Channel Instances'!O1910</x:f>
        <x:v>OPEN</x:v>
      </x:c>
    </x:row>
    <x:row r="7971">
      <x:c r="B7971" s="7" t="str">
        <x:v>PHY-07965</x:v>
      </x:c>
      <x:c r="C7971" s="7" t="str">
        <x:v>channel instance</x:v>
      </x:c>
      <x:c r="D7971" s="7" t="str">
        <x:v>CH-1905</x:v>
      </x:c>
      <x:c r="E7971" s="7" t="str">
        <x:v>Channel Instances!O1911</x:v>
      </x:c>
      <x:c r="F7971" s="7" t="str">
        <x:f>'Channel Instances'!O1911</x:f>
        <x:v>OPEN</x:v>
      </x:c>
    </x:row>
    <x:row r="7972">
      <x:c r="B7972" s="7" t="str">
        <x:v>PHY-07966</x:v>
      </x:c>
      <x:c r="C7972" s="7" t="str">
        <x:v>channel instance</x:v>
      </x:c>
      <x:c r="D7972" s="7" t="str">
        <x:v>CH-1906</x:v>
      </x:c>
      <x:c r="E7972" s="7" t="str">
        <x:v>Channel Instances!O1912</x:v>
      </x:c>
      <x:c r="F7972" s="7" t="str">
        <x:f>'Channel Instances'!O1912</x:f>
        <x:v>OPEN</x:v>
      </x:c>
    </x:row>
    <x:row r="7973">
      <x:c r="B7973" s="7" t="str">
        <x:v>PHY-07967</x:v>
      </x:c>
      <x:c r="C7973" s="7" t="str">
        <x:v>channel instance</x:v>
      </x:c>
      <x:c r="D7973" s="7" t="str">
        <x:v>CH-1907</x:v>
      </x:c>
      <x:c r="E7973" s="7" t="str">
        <x:v>Channel Instances!O1913</x:v>
      </x:c>
      <x:c r="F7973" s="7" t="str">
        <x:f>'Channel Instances'!O1913</x:f>
        <x:v>OPEN</x:v>
      </x:c>
    </x:row>
    <x:row r="7974">
      <x:c r="B7974" s="7" t="str">
        <x:v>PHY-07968</x:v>
      </x:c>
      <x:c r="C7974" s="7" t="str">
        <x:v>channel instance</x:v>
      </x:c>
      <x:c r="D7974" s="7" t="str">
        <x:v>CH-1908</x:v>
      </x:c>
      <x:c r="E7974" s="7" t="str">
        <x:v>Channel Instances!O1914</x:v>
      </x:c>
      <x:c r="F7974" s="7" t="str">
        <x:f>'Channel Instances'!O1914</x:f>
        <x:v>OPEN</x:v>
      </x:c>
    </x:row>
    <x:row r="7975">
      <x:c r="B7975" s="7" t="str">
        <x:v>PHY-07969</x:v>
      </x:c>
      <x:c r="C7975" s="7" t="str">
        <x:v>channel instance</x:v>
      </x:c>
      <x:c r="D7975" s="7" t="str">
        <x:v>CH-1909</x:v>
      </x:c>
      <x:c r="E7975" s="7" t="str">
        <x:v>Channel Instances!O1915</x:v>
      </x:c>
      <x:c r="F7975" s="7" t="str">
        <x:f>'Channel Instances'!O1915</x:f>
        <x:v>OPEN</x:v>
      </x:c>
    </x:row>
    <x:row r="7976">
      <x:c r="B7976" s="7" t="str">
        <x:v>PHY-07970</x:v>
      </x:c>
      <x:c r="C7976" s="7" t="str">
        <x:v>channel instance</x:v>
      </x:c>
      <x:c r="D7976" s="7" t="str">
        <x:v>CH-1910</x:v>
      </x:c>
      <x:c r="E7976" s="7" t="str">
        <x:v>Channel Instances!O1916</x:v>
      </x:c>
      <x:c r="F7976" s="7" t="str">
        <x:f>'Channel Instances'!O1916</x:f>
        <x:v>OPEN</x:v>
      </x:c>
    </x:row>
    <x:row r="7977">
      <x:c r="B7977" s="7" t="str">
        <x:v>PHY-07971</x:v>
      </x:c>
      <x:c r="C7977" s="7" t="str">
        <x:v>channel instance</x:v>
      </x:c>
      <x:c r="D7977" s="7" t="str">
        <x:v>CH-1911</x:v>
      </x:c>
      <x:c r="E7977" s="7" t="str">
        <x:v>Channel Instances!O1917</x:v>
      </x:c>
      <x:c r="F7977" s="7" t="str">
        <x:f>'Channel Instances'!O1917</x:f>
        <x:v>OPEN</x:v>
      </x:c>
    </x:row>
    <x:row r="7978">
      <x:c r="B7978" s="7" t="str">
        <x:v>PHY-07972</x:v>
      </x:c>
      <x:c r="C7978" s="7" t="str">
        <x:v>channel instance</x:v>
      </x:c>
      <x:c r="D7978" s="7" t="str">
        <x:v>CH-1912</x:v>
      </x:c>
      <x:c r="E7978" s="7" t="str">
        <x:v>Channel Instances!O1918</x:v>
      </x:c>
      <x:c r="F7978" s="7" t="str">
        <x:f>'Channel Instances'!O1918</x:f>
        <x:v>OPEN</x:v>
      </x:c>
    </x:row>
    <x:row r="7979">
      <x:c r="B7979" s="7" t="str">
        <x:v>PHY-07973</x:v>
      </x:c>
      <x:c r="C7979" s="7" t="str">
        <x:v>channel instance</x:v>
      </x:c>
      <x:c r="D7979" s="7" t="str">
        <x:v>CH-1913</x:v>
      </x:c>
      <x:c r="E7979" s="7" t="str">
        <x:v>Channel Instances!O1919</x:v>
      </x:c>
      <x:c r="F7979" s="7" t="str">
        <x:f>'Channel Instances'!O1919</x:f>
        <x:v>OPEN</x:v>
      </x:c>
    </x:row>
    <x:row r="7980">
      <x:c r="B7980" s="7" t="str">
        <x:v>PHY-07974</x:v>
      </x:c>
      <x:c r="C7980" s="7" t="str">
        <x:v>channel instance</x:v>
      </x:c>
      <x:c r="D7980" s="7" t="str">
        <x:v>CH-1914</x:v>
      </x:c>
      <x:c r="E7980" s="7" t="str">
        <x:v>Channel Instances!O1920</x:v>
      </x:c>
      <x:c r="F7980" s="7" t="str">
        <x:f>'Channel Instances'!O1920</x:f>
        <x:v>OPEN</x:v>
      </x:c>
    </x:row>
    <x:row r="7981">
      <x:c r="B7981" s="7" t="str">
        <x:v>PHY-07975</x:v>
      </x:c>
      <x:c r="C7981" s="7" t="str">
        <x:v>channel instance</x:v>
      </x:c>
      <x:c r="D7981" s="7" t="str">
        <x:v>CH-1915</x:v>
      </x:c>
      <x:c r="E7981" s="7" t="str">
        <x:v>Channel Instances!O1921</x:v>
      </x:c>
      <x:c r="F7981" s="7" t="str">
        <x:f>'Channel Instances'!O1921</x:f>
        <x:v>OPEN</x:v>
      </x:c>
    </x:row>
    <x:row r="7982">
      <x:c r="B7982" s="7" t="str">
        <x:v>PHY-07976</x:v>
      </x:c>
      <x:c r="C7982" s="7" t="str">
        <x:v>channel instance</x:v>
      </x:c>
      <x:c r="D7982" s="7" t="str">
        <x:v>CH-1916</x:v>
      </x:c>
      <x:c r="E7982" s="7" t="str">
        <x:v>Channel Instances!O1922</x:v>
      </x:c>
      <x:c r="F7982" s="7" t="str">
        <x:f>'Channel Instances'!O1922</x:f>
        <x:v>OPEN</x:v>
      </x:c>
    </x:row>
    <x:row r="7983">
      <x:c r="B7983" s="7" t="str">
        <x:v>PHY-07977</x:v>
      </x:c>
      <x:c r="C7983" s="7" t="str">
        <x:v>channel instance</x:v>
      </x:c>
      <x:c r="D7983" s="7" t="str">
        <x:v>CH-1917</x:v>
      </x:c>
      <x:c r="E7983" s="7" t="str">
        <x:v>Channel Instances!O1923</x:v>
      </x:c>
      <x:c r="F7983" s="7" t="str">
        <x:f>'Channel Instances'!O1923</x:f>
        <x:v>OPEN</x:v>
      </x:c>
    </x:row>
    <x:row r="7984">
      <x:c r="B7984" s="7" t="str">
        <x:v>PHY-07978</x:v>
      </x:c>
      <x:c r="C7984" s="7" t="str">
        <x:v>channel instance</x:v>
      </x:c>
      <x:c r="D7984" s="7" t="str">
        <x:v>CH-1918</x:v>
      </x:c>
      <x:c r="E7984" s="7" t="str">
        <x:v>Channel Instances!O1924</x:v>
      </x:c>
      <x:c r="F7984" s="7" t="str">
        <x:f>'Channel Instances'!O1924</x:f>
        <x:v>OPEN</x:v>
      </x:c>
    </x:row>
    <x:row r="7985">
      <x:c r="B7985" s="7" t="str">
        <x:v>PHY-07979</x:v>
      </x:c>
      <x:c r="C7985" s="7" t="str">
        <x:v>channel instance</x:v>
      </x:c>
      <x:c r="D7985" s="7" t="str">
        <x:v>CH-1919</x:v>
      </x:c>
      <x:c r="E7985" s="7" t="str">
        <x:v>Channel Instances!O1925</x:v>
      </x:c>
      <x:c r="F7985" s="7" t="str">
        <x:f>'Channel Instances'!O1925</x:f>
        <x:v>OPEN</x:v>
      </x:c>
    </x:row>
    <x:row r="7986">
      <x:c r="B7986" s="7" t="str">
        <x:v>PHY-07980</x:v>
      </x:c>
      <x:c r="C7986" s="7" t="str">
        <x:v>channel instance</x:v>
      </x:c>
      <x:c r="D7986" s="7" t="str">
        <x:v>CH-1920</x:v>
      </x:c>
      <x:c r="E7986" s="7" t="str">
        <x:v>Channel Instances!O1926</x:v>
      </x:c>
      <x:c r="F7986" s="7" t="str">
        <x:f>'Channel Instances'!O1926</x:f>
        <x:v>OPEN</x:v>
      </x:c>
    </x:row>
    <x:row r="7987">
      <x:c r="B7987" s="7" t="str">
        <x:v>PHY-07981</x:v>
      </x:c>
      <x:c r="C7987" s="7" t="str">
        <x:v>channel instance</x:v>
      </x:c>
      <x:c r="D7987" s="7" t="str">
        <x:v>CH-1921</x:v>
      </x:c>
      <x:c r="E7987" s="7" t="str">
        <x:v>Channel Instances!O1927</x:v>
      </x:c>
      <x:c r="F7987" s="7" t="str">
        <x:f>'Channel Instances'!O1927</x:f>
        <x:v>OPEN</x:v>
      </x:c>
    </x:row>
    <x:row r="7988">
      <x:c r="B7988" s="7" t="str">
        <x:v>PHY-07982</x:v>
      </x:c>
      <x:c r="C7988" s="7" t="str">
        <x:v>channel instance</x:v>
      </x:c>
      <x:c r="D7988" s="7" t="str">
        <x:v>CH-1922</x:v>
      </x:c>
      <x:c r="E7988" s="7" t="str">
        <x:v>Channel Instances!O1928</x:v>
      </x:c>
      <x:c r="F7988" s="7" t="str">
        <x:f>'Channel Instances'!O1928</x:f>
        <x:v>OPEN</x:v>
      </x:c>
    </x:row>
    <x:row r="7989">
      <x:c r="B7989" s="7" t="str">
        <x:v>PHY-07983</x:v>
      </x:c>
      <x:c r="C7989" s="7" t="str">
        <x:v>channel instance</x:v>
      </x:c>
      <x:c r="D7989" s="7" t="str">
        <x:v>CH-1923</x:v>
      </x:c>
      <x:c r="E7989" s="7" t="str">
        <x:v>Channel Instances!O1929</x:v>
      </x:c>
      <x:c r="F7989" s="7" t="str">
        <x:f>'Channel Instances'!O1929</x:f>
        <x:v>OPEN</x:v>
      </x:c>
    </x:row>
    <x:row r="7990">
      <x:c r="B7990" s="7" t="str">
        <x:v>PHY-07984</x:v>
      </x:c>
      <x:c r="C7990" s="7" t="str">
        <x:v>channel instance</x:v>
      </x:c>
      <x:c r="D7990" s="7" t="str">
        <x:v>CH-1924</x:v>
      </x:c>
      <x:c r="E7990" s="7" t="str">
        <x:v>Channel Instances!O1930</x:v>
      </x:c>
      <x:c r="F7990" s="7" t="str">
        <x:f>'Channel Instances'!O1930</x:f>
        <x:v>OPEN</x:v>
      </x:c>
    </x:row>
    <x:row r="7991">
      <x:c r="B7991" s="7" t="str">
        <x:v>PHY-07985</x:v>
      </x:c>
      <x:c r="C7991" s="7" t="str">
        <x:v>channel instance</x:v>
      </x:c>
      <x:c r="D7991" s="7" t="str">
        <x:v>CH-1925</x:v>
      </x:c>
      <x:c r="E7991" s="7" t="str">
        <x:v>Channel Instances!O1931</x:v>
      </x:c>
      <x:c r="F7991" s="7" t="str">
        <x:f>'Channel Instances'!O1931</x:f>
        <x:v>OPEN</x:v>
      </x:c>
    </x:row>
    <x:row r="7992">
      <x:c r="B7992" s="7" t="str">
        <x:v>PHY-07986</x:v>
      </x:c>
      <x:c r="C7992" s="7" t="str">
        <x:v>channel instance</x:v>
      </x:c>
      <x:c r="D7992" s="7" t="str">
        <x:v>CH-1926</x:v>
      </x:c>
      <x:c r="E7992" s="7" t="str">
        <x:v>Channel Instances!O1932</x:v>
      </x:c>
      <x:c r="F7992" s="7" t="str">
        <x:f>'Channel Instances'!O1932</x:f>
        <x:v>OPEN</x:v>
      </x:c>
    </x:row>
    <x:row r="7993">
      <x:c r="B7993" s="7" t="str">
        <x:v>PHY-07987</x:v>
      </x:c>
      <x:c r="C7993" s="7" t="str">
        <x:v>channel instance</x:v>
      </x:c>
      <x:c r="D7993" s="7" t="str">
        <x:v>CH-1927</x:v>
      </x:c>
      <x:c r="E7993" s="7" t="str">
        <x:v>Channel Instances!O1933</x:v>
      </x:c>
      <x:c r="F7993" s="7" t="str">
        <x:f>'Channel Instances'!O1933</x:f>
        <x:v>OPEN</x:v>
      </x:c>
    </x:row>
    <x:row r="7994">
      <x:c r="B7994" s="7" t="str">
        <x:v>PHY-07988</x:v>
      </x:c>
      <x:c r="C7994" s="7" t="str">
        <x:v>channel instance</x:v>
      </x:c>
      <x:c r="D7994" s="7" t="str">
        <x:v>CH-1928</x:v>
      </x:c>
      <x:c r="E7994" s="7" t="str">
        <x:v>Channel Instances!O1934</x:v>
      </x:c>
      <x:c r="F7994" s="7" t="str">
        <x:f>'Channel Instances'!O1934</x:f>
        <x:v>OPEN</x:v>
      </x:c>
    </x:row>
    <x:row r="7995">
      <x:c r="B7995" s="7" t="str">
        <x:v>PHY-07989</x:v>
      </x:c>
      <x:c r="C7995" s="7" t="str">
        <x:v>channel instance</x:v>
      </x:c>
      <x:c r="D7995" s="7" t="str">
        <x:v>CH-1929</x:v>
      </x:c>
      <x:c r="E7995" s="7" t="str">
        <x:v>Channel Instances!O1935</x:v>
      </x:c>
      <x:c r="F7995" s="7" t="str">
        <x:f>'Channel Instances'!O1935</x:f>
        <x:v>OPEN</x:v>
      </x:c>
    </x:row>
    <x:row r="7996">
      <x:c r="B7996" s="7" t="str">
        <x:v>PHY-07990</x:v>
      </x:c>
      <x:c r="C7996" s="7" t="str">
        <x:v>channel instance</x:v>
      </x:c>
      <x:c r="D7996" s="7" t="str">
        <x:v>CH-1930</x:v>
      </x:c>
      <x:c r="E7996" s="7" t="str">
        <x:v>Channel Instances!O1936</x:v>
      </x:c>
      <x:c r="F7996" s="7" t="str">
        <x:f>'Channel Instances'!O1936</x:f>
        <x:v>OPEN</x:v>
      </x:c>
    </x:row>
    <x:row r="7997">
      <x:c r="B7997" s="7" t="str">
        <x:v>PHY-07991</x:v>
      </x:c>
      <x:c r="C7997" s="7" t="str">
        <x:v>channel instance</x:v>
      </x:c>
      <x:c r="D7997" s="7" t="str">
        <x:v>CH-1931</x:v>
      </x:c>
      <x:c r="E7997" s="7" t="str">
        <x:v>Channel Instances!O1937</x:v>
      </x:c>
      <x:c r="F7997" s="7" t="str">
        <x:f>'Channel Instances'!O1937</x:f>
        <x:v>OPEN</x:v>
      </x:c>
    </x:row>
    <x:row r="7998">
      <x:c r="B7998" s="7" t="str">
        <x:v>PHY-07992</x:v>
      </x:c>
      <x:c r="C7998" s="7" t="str">
        <x:v>channel instance</x:v>
      </x:c>
      <x:c r="D7998" s="7" t="str">
        <x:v>CH-1932</x:v>
      </x:c>
      <x:c r="E7998" s="7" t="str">
        <x:v>Channel Instances!O1938</x:v>
      </x:c>
      <x:c r="F7998" s="7" t="str">
        <x:f>'Channel Instances'!O1938</x:f>
        <x:v>OPEN</x:v>
      </x:c>
    </x:row>
    <x:row r="7999">
      <x:c r="B7999" s="7" t="str">
        <x:v>PHY-07993</x:v>
      </x:c>
      <x:c r="C7999" s="7" t="str">
        <x:v>channel instance</x:v>
      </x:c>
      <x:c r="D7999" s="7" t="str">
        <x:v>CH-1933</x:v>
      </x:c>
      <x:c r="E7999" s="7" t="str">
        <x:v>Channel Instances!O1939</x:v>
      </x:c>
      <x:c r="F7999" s="7" t="str">
        <x:f>'Channel Instances'!O1939</x:f>
        <x:v>OPEN</x:v>
      </x:c>
    </x:row>
    <x:row r="8000">
      <x:c r="B8000" s="7" t="str">
        <x:v>PHY-07994</x:v>
      </x:c>
      <x:c r="C8000" s="7" t="str">
        <x:v>channel instance</x:v>
      </x:c>
      <x:c r="D8000" s="7" t="str">
        <x:v>CH-1934</x:v>
      </x:c>
      <x:c r="E8000" s="7" t="str">
        <x:v>Channel Instances!O1940</x:v>
      </x:c>
      <x:c r="F8000" s="7" t="str">
        <x:f>'Channel Instances'!O1940</x:f>
        <x:v>OPEN</x:v>
      </x:c>
    </x:row>
    <x:row r="8001">
      <x:c r="B8001" s="7" t="str">
        <x:v>PHY-07995</x:v>
      </x:c>
      <x:c r="C8001" s="7" t="str">
        <x:v>channel instance</x:v>
      </x:c>
      <x:c r="D8001" s="7" t="str">
        <x:v>CH-1935</x:v>
      </x:c>
      <x:c r="E8001" s="7" t="str">
        <x:v>Channel Instances!O1941</x:v>
      </x:c>
      <x:c r="F8001" s="7" t="str">
        <x:f>'Channel Instances'!O1941</x:f>
        <x:v>OPEN</x:v>
      </x:c>
    </x:row>
    <x:row r="8002">
      <x:c r="B8002" s="7" t="str">
        <x:v>PHY-07996</x:v>
      </x:c>
      <x:c r="C8002" s="7" t="str">
        <x:v>channel instance</x:v>
      </x:c>
      <x:c r="D8002" s="7" t="str">
        <x:v>CH-1936</x:v>
      </x:c>
      <x:c r="E8002" s="7" t="str">
        <x:v>Channel Instances!O1942</x:v>
      </x:c>
      <x:c r="F8002" s="7" t="str">
        <x:f>'Channel Instances'!O1942</x:f>
        <x:v>OPEN</x:v>
      </x:c>
    </x:row>
    <x:row r="8003">
      <x:c r="B8003" s="7" t="str">
        <x:v>PHY-07997</x:v>
      </x:c>
      <x:c r="C8003" s="7" t="str">
        <x:v>channel instance</x:v>
      </x:c>
      <x:c r="D8003" s="7" t="str">
        <x:v>CH-1937</x:v>
      </x:c>
      <x:c r="E8003" s="7" t="str">
        <x:v>Channel Instances!O1943</x:v>
      </x:c>
      <x:c r="F8003" s="7" t="str">
        <x:f>'Channel Instances'!O1943</x:f>
        <x:v>OPEN</x:v>
      </x:c>
    </x:row>
    <x:row r="8004">
      <x:c r="B8004" s="7" t="str">
        <x:v>PHY-07998</x:v>
      </x:c>
      <x:c r="C8004" s="7" t="str">
        <x:v>channel instance</x:v>
      </x:c>
      <x:c r="D8004" s="7" t="str">
        <x:v>CH-1938</x:v>
      </x:c>
      <x:c r="E8004" s="7" t="str">
        <x:v>Channel Instances!O1944</x:v>
      </x:c>
      <x:c r="F8004" s="7" t="str">
        <x:f>'Channel Instances'!O1944</x:f>
        <x:v>OPEN</x:v>
      </x:c>
    </x:row>
    <x:row r="8005">
      <x:c r="B8005" s="7" t="str">
        <x:v>PHY-07999</x:v>
      </x:c>
      <x:c r="C8005" s="7" t="str">
        <x:v>channel instance</x:v>
      </x:c>
      <x:c r="D8005" s="7" t="str">
        <x:v>CH-1939</x:v>
      </x:c>
      <x:c r="E8005" s="7" t="str">
        <x:v>Channel Instances!O1945</x:v>
      </x:c>
      <x:c r="F8005" s="7" t="str">
        <x:f>'Channel Instances'!O1945</x:f>
        <x:v>OPEN</x:v>
      </x:c>
    </x:row>
    <x:row r="8006">
      <x:c r="B8006" s="7" t="str">
        <x:v>PHY-08000</x:v>
      </x:c>
      <x:c r="C8006" s="7" t="str">
        <x:v>channel instance</x:v>
      </x:c>
      <x:c r="D8006" s="7" t="str">
        <x:v>CH-1940</x:v>
      </x:c>
      <x:c r="E8006" s="7" t="str">
        <x:v>Channel Instances!O1946</x:v>
      </x:c>
      <x:c r="F8006" s="7" t="str">
        <x:f>'Channel Instances'!O1946</x:f>
        <x:v>OPEN</x:v>
      </x:c>
    </x:row>
    <x:row r="8007">
      <x:c r="B8007" s="7" t="str">
        <x:v>PHY-08001</x:v>
      </x:c>
      <x:c r="C8007" s="7" t="str">
        <x:v>channel instance</x:v>
      </x:c>
      <x:c r="D8007" s="7" t="str">
        <x:v>CH-1941</x:v>
      </x:c>
      <x:c r="E8007" s="7" t="str">
        <x:v>Channel Instances!O1947</x:v>
      </x:c>
      <x:c r="F8007" s="7" t="str">
        <x:f>'Channel Instances'!O1947</x:f>
        <x:v>OPEN</x:v>
      </x:c>
    </x:row>
    <x:row r="8008">
      <x:c r="B8008" s="7" t="str">
        <x:v>PHY-08002</x:v>
      </x:c>
      <x:c r="C8008" s="7" t="str">
        <x:v>channel instance</x:v>
      </x:c>
      <x:c r="D8008" s="7" t="str">
        <x:v>CH-1942</x:v>
      </x:c>
      <x:c r="E8008" s="7" t="str">
        <x:v>Channel Instances!O1948</x:v>
      </x:c>
      <x:c r="F8008" s="7" t="str">
        <x:f>'Channel Instances'!O1948</x:f>
        <x:v>OPEN</x:v>
      </x:c>
    </x:row>
    <x:row r="8009">
      <x:c r="B8009" s="7" t="str">
        <x:v>PHY-08003</x:v>
      </x:c>
      <x:c r="C8009" s="7" t="str">
        <x:v>channel instance</x:v>
      </x:c>
      <x:c r="D8009" s="7" t="str">
        <x:v>CH-1943</x:v>
      </x:c>
      <x:c r="E8009" s="7" t="str">
        <x:v>Channel Instances!O1949</x:v>
      </x:c>
      <x:c r="F8009" s="7" t="str">
        <x:f>'Channel Instances'!O1949</x:f>
        <x:v>OPEN</x:v>
      </x:c>
    </x:row>
    <x:row r="8010">
      <x:c r="B8010" s="7" t="str">
        <x:v>PHY-08004</x:v>
      </x:c>
      <x:c r="C8010" s="7" t="str">
        <x:v>channel instance</x:v>
      </x:c>
      <x:c r="D8010" s="7" t="str">
        <x:v>CH-1944</x:v>
      </x:c>
      <x:c r="E8010" s="7" t="str">
        <x:v>Channel Instances!O1950</x:v>
      </x:c>
      <x:c r="F8010" s="7" t="str">
        <x:f>'Channel Instances'!O1950</x:f>
        <x:v>OPEN</x:v>
      </x:c>
    </x:row>
    <x:row r="8011">
      <x:c r="B8011" s="7" t="str">
        <x:v>PHY-08005</x:v>
      </x:c>
      <x:c r="C8011" s="7" t="str">
        <x:v>channel instance</x:v>
      </x:c>
      <x:c r="D8011" s="7" t="str">
        <x:v>CH-1945</x:v>
      </x:c>
      <x:c r="E8011" s="7" t="str">
        <x:v>Channel Instances!O1951</x:v>
      </x:c>
      <x:c r="F8011" s="7" t="str">
        <x:f>'Channel Instances'!O1951</x:f>
        <x:v>OPEN</x:v>
      </x:c>
    </x:row>
    <x:row r="8012">
      <x:c r="B8012" s="7" t="str">
        <x:v>PHY-08006</x:v>
      </x:c>
      <x:c r="C8012" s="7" t="str">
        <x:v>channel instance</x:v>
      </x:c>
      <x:c r="D8012" s="7" t="str">
        <x:v>CH-1946</x:v>
      </x:c>
      <x:c r="E8012" s="7" t="str">
        <x:v>Channel Instances!O1952</x:v>
      </x:c>
      <x:c r="F8012" s="7" t="str">
        <x:f>'Channel Instances'!O1952</x:f>
        <x:v>OPEN</x:v>
      </x:c>
    </x:row>
    <x:row r="8013">
      <x:c r="B8013" s="7" t="str">
        <x:v>PHY-08007</x:v>
      </x:c>
      <x:c r="C8013" s="7" t="str">
        <x:v>channel instance</x:v>
      </x:c>
      <x:c r="D8013" s="7" t="str">
        <x:v>CH-1947</x:v>
      </x:c>
      <x:c r="E8013" s="7" t="str">
        <x:v>Channel Instances!O1953</x:v>
      </x:c>
      <x:c r="F8013" s="7" t="str">
        <x:f>'Channel Instances'!O1953</x:f>
        <x:v>OPEN</x:v>
      </x:c>
    </x:row>
    <x:row r="8014">
      <x:c r="B8014" s="7" t="str">
        <x:v>PHY-08008</x:v>
      </x:c>
      <x:c r="C8014" s="7" t="str">
        <x:v>channel instance</x:v>
      </x:c>
      <x:c r="D8014" s="7" t="str">
        <x:v>CH-1948</x:v>
      </x:c>
      <x:c r="E8014" s="7" t="str">
        <x:v>Channel Instances!O1954</x:v>
      </x:c>
      <x:c r="F8014" s="7" t="str">
        <x:f>'Channel Instances'!O1954</x:f>
        <x:v>OPEN</x:v>
      </x:c>
    </x:row>
    <x:row r="8015">
      <x:c r="B8015" s="7" t="str">
        <x:v>PHY-08009</x:v>
      </x:c>
      <x:c r="C8015" s="7" t="str">
        <x:v>channel instance</x:v>
      </x:c>
      <x:c r="D8015" s="7" t="str">
        <x:v>CH-1949</x:v>
      </x:c>
      <x:c r="E8015" s="7" t="str">
        <x:v>Channel Instances!O1955</x:v>
      </x:c>
      <x:c r="F8015" s="7" t="str">
        <x:f>'Channel Instances'!O1955</x:f>
        <x:v>OPEN</x:v>
      </x:c>
    </x:row>
    <x:row r="8016">
      <x:c r="B8016" s="7" t="str">
        <x:v>PHY-08010</x:v>
      </x:c>
      <x:c r="C8016" s="7" t="str">
        <x:v>channel instance</x:v>
      </x:c>
      <x:c r="D8016" s="7" t="str">
        <x:v>CH-1950</x:v>
      </x:c>
      <x:c r="E8016" s="7" t="str">
        <x:v>Channel Instances!O1956</x:v>
      </x:c>
      <x:c r="F8016" s="7" t="str">
        <x:f>'Channel Instances'!O1956</x:f>
        <x:v>OPEN</x:v>
      </x:c>
    </x:row>
    <x:row r="8017">
      <x:c r="B8017" s="7" t="str">
        <x:v>PHY-08011</x:v>
      </x:c>
      <x:c r="C8017" s="7" t="str">
        <x:v>channel instance</x:v>
      </x:c>
      <x:c r="D8017" s="7" t="str">
        <x:v>CH-1951</x:v>
      </x:c>
      <x:c r="E8017" s="7" t="str">
        <x:v>Channel Instances!O1957</x:v>
      </x:c>
      <x:c r="F8017" s="7" t="str">
        <x:f>'Channel Instances'!O1957</x:f>
        <x:v>OPEN</x:v>
      </x:c>
    </x:row>
    <x:row r="8018">
      <x:c r="B8018" s="7" t="str">
        <x:v>PHY-08012</x:v>
      </x:c>
      <x:c r="C8018" s="7" t="str">
        <x:v>channel instance</x:v>
      </x:c>
      <x:c r="D8018" s="7" t="str">
        <x:v>CH-1952</x:v>
      </x:c>
      <x:c r="E8018" s="7" t="str">
        <x:v>Channel Instances!O1958</x:v>
      </x:c>
      <x:c r="F8018" s="7" t="str">
        <x:f>'Channel Instances'!O1958</x:f>
        <x:v>OPEN</x:v>
      </x:c>
    </x:row>
    <x:row r="8019">
      <x:c r="B8019" s="7" t="str">
        <x:v>PHY-08013</x:v>
      </x:c>
      <x:c r="C8019" s="7" t="str">
        <x:v>channel instance</x:v>
      </x:c>
      <x:c r="D8019" s="7" t="str">
        <x:v>CH-1953</x:v>
      </x:c>
      <x:c r="E8019" s="7" t="str">
        <x:v>Channel Instances!O1959</x:v>
      </x:c>
      <x:c r="F8019" s="7" t="str">
        <x:f>'Channel Instances'!O1959</x:f>
        <x:v>OPEN</x:v>
      </x:c>
    </x:row>
    <x:row r="8020">
      <x:c r="B8020" s="7" t="str">
        <x:v>PHY-08014</x:v>
      </x:c>
      <x:c r="C8020" s="7" t="str">
        <x:v>channel instance</x:v>
      </x:c>
      <x:c r="D8020" s="7" t="str">
        <x:v>CH-1954</x:v>
      </x:c>
      <x:c r="E8020" s="7" t="str">
        <x:v>Channel Instances!O1960</x:v>
      </x:c>
      <x:c r="F8020" s="7" t="str">
        <x:f>'Channel Instances'!O1960</x:f>
        <x:v>OPEN</x:v>
      </x:c>
    </x:row>
    <x:row r="8021">
      <x:c r="B8021" s="7" t="str">
        <x:v>PHY-08015</x:v>
      </x:c>
      <x:c r="C8021" s="7" t="str">
        <x:v>channel instance</x:v>
      </x:c>
      <x:c r="D8021" s="7" t="str">
        <x:v>CH-1955</x:v>
      </x:c>
      <x:c r="E8021" s="7" t="str">
        <x:v>Channel Instances!O1961</x:v>
      </x:c>
      <x:c r="F8021" s="7" t="str">
        <x:f>'Channel Instances'!O1961</x:f>
        <x:v>OPEN</x:v>
      </x:c>
    </x:row>
    <x:row r="8022">
      <x:c r="B8022" s="7" t="str">
        <x:v>PHY-08016</x:v>
      </x:c>
      <x:c r="C8022" s="7" t="str">
        <x:v>channel instance</x:v>
      </x:c>
      <x:c r="D8022" s="7" t="str">
        <x:v>CH-1956</x:v>
      </x:c>
      <x:c r="E8022" s="7" t="str">
        <x:v>Channel Instances!O1962</x:v>
      </x:c>
      <x:c r="F8022" s="7" t="str">
        <x:f>'Channel Instances'!O1962</x:f>
        <x:v>OPEN</x:v>
      </x:c>
    </x:row>
    <x:row r="8023">
      <x:c r="B8023" s="7" t="str">
        <x:v>PHY-08017</x:v>
      </x:c>
      <x:c r="C8023" s="7" t="str">
        <x:v>channel instance</x:v>
      </x:c>
      <x:c r="D8023" s="7" t="str">
        <x:v>CH-1957</x:v>
      </x:c>
      <x:c r="E8023" s="7" t="str">
        <x:v>Channel Instances!O1963</x:v>
      </x:c>
      <x:c r="F8023" s="7" t="str">
        <x:f>'Channel Instances'!O1963</x:f>
        <x:v>OPEN</x:v>
      </x:c>
    </x:row>
    <x:row r="8024">
      <x:c r="B8024" s="7" t="str">
        <x:v>PHY-08018</x:v>
      </x:c>
      <x:c r="C8024" s="7" t="str">
        <x:v>channel instance</x:v>
      </x:c>
      <x:c r="D8024" s="7" t="str">
        <x:v>CH-1958</x:v>
      </x:c>
      <x:c r="E8024" s="7" t="str">
        <x:v>Channel Instances!O1964</x:v>
      </x:c>
      <x:c r="F8024" s="7" t="str">
        <x:f>'Channel Instances'!O1964</x:f>
        <x:v>OPEN</x:v>
      </x:c>
    </x:row>
    <x:row r="8025">
      <x:c r="B8025" s="7" t="str">
        <x:v>PHY-08019</x:v>
      </x:c>
      <x:c r="C8025" s="7" t="str">
        <x:v>channel instance</x:v>
      </x:c>
      <x:c r="D8025" s="7" t="str">
        <x:v>CH-1959</x:v>
      </x:c>
      <x:c r="E8025" s="7" t="str">
        <x:v>Channel Instances!O1965</x:v>
      </x:c>
      <x:c r="F8025" s="7" t="str">
        <x:f>'Channel Instances'!O1965</x:f>
        <x:v>OPEN</x:v>
      </x:c>
    </x:row>
    <x:row r="8026">
      <x:c r="B8026" s="7" t="str">
        <x:v>PHY-08020</x:v>
      </x:c>
      <x:c r="C8026" s="7" t="str">
        <x:v>channel instance</x:v>
      </x:c>
      <x:c r="D8026" s="7" t="str">
        <x:v>CH-1960</x:v>
      </x:c>
      <x:c r="E8026" s="7" t="str">
        <x:v>Channel Instances!O1966</x:v>
      </x:c>
      <x:c r="F8026" s="7" t="str">
        <x:f>'Channel Instances'!O1966</x:f>
        <x:v>OPEN</x:v>
      </x:c>
    </x:row>
    <x:row r="8027">
      <x:c r="B8027" s="7" t="str">
        <x:v>PHY-08021</x:v>
      </x:c>
      <x:c r="C8027" s="7" t="str">
        <x:v>channel instance</x:v>
      </x:c>
      <x:c r="D8027" s="7" t="str">
        <x:v>CH-1961</x:v>
      </x:c>
      <x:c r="E8027" s="7" t="str">
        <x:v>Channel Instances!O1967</x:v>
      </x:c>
      <x:c r="F8027" s="7" t="str">
        <x:f>'Channel Instances'!O1967</x:f>
        <x:v>OPEN</x:v>
      </x:c>
    </x:row>
    <x:row r="8028">
      <x:c r="B8028" s="7" t="str">
        <x:v>PHY-08022</x:v>
      </x:c>
      <x:c r="C8028" s="7" t="str">
        <x:v>channel instance</x:v>
      </x:c>
      <x:c r="D8028" s="7" t="str">
        <x:v>CH-1962</x:v>
      </x:c>
      <x:c r="E8028" s="7" t="str">
        <x:v>Channel Instances!O1968</x:v>
      </x:c>
      <x:c r="F8028" s="7" t="str">
        <x:f>'Channel Instances'!O1968</x:f>
        <x:v>OPEN</x:v>
      </x:c>
    </x:row>
    <x:row r="8029">
      <x:c r="B8029" s="7" t="str">
        <x:v>PHY-08023</x:v>
      </x:c>
      <x:c r="C8029" s="7" t="str">
        <x:v>channel instance</x:v>
      </x:c>
      <x:c r="D8029" s="7" t="str">
        <x:v>CH-1963</x:v>
      </x:c>
      <x:c r="E8029" s="7" t="str">
        <x:v>Channel Instances!O1969</x:v>
      </x:c>
      <x:c r="F8029" s="7" t="str">
        <x:f>'Channel Instances'!O1969</x:f>
        <x:v>OPEN</x:v>
      </x:c>
    </x:row>
    <x:row r="8030">
      <x:c r="B8030" s="7" t="str">
        <x:v>PHY-08024</x:v>
      </x:c>
      <x:c r="C8030" s="7" t="str">
        <x:v>channel instance</x:v>
      </x:c>
      <x:c r="D8030" s="7" t="str">
        <x:v>CH-1964</x:v>
      </x:c>
      <x:c r="E8030" s="7" t="str">
        <x:v>Channel Instances!O1970</x:v>
      </x:c>
      <x:c r="F8030" s="7" t="str">
        <x:f>'Channel Instances'!O1970</x:f>
        <x:v>OPEN</x:v>
      </x:c>
    </x:row>
    <x:row r="8031">
      <x:c r="B8031" s="7" t="str">
        <x:v>PHY-08025</x:v>
      </x:c>
      <x:c r="C8031" s="7" t="str">
        <x:v>channel instance</x:v>
      </x:c>
      <x:c r="D8031" s="7" t="str">
        <x:v>CH-1965</x:v>
      </x:c>
      <x:c r="E8031" s="7" t="str">
        <x:v>Channel Instances!O1971</x:v>
      </x:c>
      <x:c r="F8031" s="7" t="str">
        <x:f>'Channel Instances'!O1971</x:f>
        <x:v>OPEN</x:v>
      </x:c>
    </x:row>
    <x:row r="8032">
      <x:c r="B8032" s="7" t="str">
        <x:v>PHY-08026</x:v>
      </x:c>
      <x:c r="C8032" s="7" t="str">
        <x:v>channel instance</x:v>
      </x:c>
      <x:c r="D8032" s="7" t="str">
        <x:v>CH-1966</x:v>
      </x:c>
      <x:c r="E8032" s="7" t="str">
        <x:v>Channel Instances!O1972</x:v>
      </x:c>
      <x:c r="F8032" s="7" t="str">
        <x:f>'Channel Instances'!O1972</x:f>
        <x:v>OPEN</x:v>
      </x:c>
    </x:row>
    <x:row r="8033">
      <x:c r="B8033" s="7" t="str">
        <x:v>PHY-08027</x:v>
      </x:c>
      <x:c r="C8033" s="7" t="str">
        <x:v>channel instance</x:v>
      </x:c>
      <x:c r="D8033" s="7" t="str">
        <x:v>CH-1967</x:v>
      </x:c>
      <x:c r="E8033" s="7" t="str">
        <x:v>Channel Instances!O1973</x:v>
      </x:c>
      <x:c r="F8033" s="7" t="str">
        <x:f>'Channel Instances'!O1973</x:f>
        <x:v>OPEN</x:v>
      </x:c>
    </x:row>
    <x:row r="8034">
      <x:c r="B8034" s="7" t="str">
        <x:v>PHY-08028</x:v>
      </x:c>
      <x:c r="C8034" s="7" t="str">
        <x:v>channel instance</x:v>
      </x:c>
      <x:c r="D8034" s="7" t="str">
        <x:v>CH-1968</x:v>
      </x:c>
      <x:c r="E8034" s="7" t="str">
        <x:v>Channel Instances!O1974</x:v>
      </x:c>
      <x:c r="F8034" s="7" t="str">
        <x:f>'Channel Instances'!O1974</x:f>
        <x:v>OPEN</x:v>
      </x:c>
    </x:row>
    <x:row r="8035">
      <x:c r="B8035" s="7" t="str">
        <x:v>PHY-08029</x:v>
      </x:c>
      <x:c r="C8035" s="7" t="str">
        <x:v>channel instance</x:v>
      </x:c>
      <x:c r="D8035" s="7" t="str">
        <x:v>CH-1969</x:v>
      </x:c>
      <x:c r="E8035" s="7" t="str">
        <x:v>Channel Instances!O1975</x:v>
      </x:c>
      <x:c r="F8035" s="7" t="str">
        <x:f>'Channel Instances'!O1975</x:f>
        <x:v>OPEN</x:v>
      </x:c>
    </x:row>
    <x:row r="8036">
      <x:c r="B8036" s="7" t="str">
        <x:v>PHY-08030</x:v>
      </x:c>
      <x:c r="C8036" s="7" t="str">
        <x:v>channel instance</x:v>
      </x:c>
      <x:c r="D8036" s="7" t="str">
        <x:v>CH-1970</x:v>
      </x:c>
      <x:c r="E8036" s="7" t="str">
        <x:v>Channel Instances!O1976</x:v>
      </x:c>
      <x:c r="F8036" s="7" t="str">
        <x:f>'Channel Instances'!O1976</x:f>
        <x:v>OPEN</x:v>
      </x:c>
    </x:row>
    <x:row r="8037">
      <x:c r="B8037" s="7" t="str">
        <x:v>PHY-08031</x:v>
      </x:c>
      <x:c r="C8037" s="7" t="str">
        <x:v>channel instance</x:v>
      </x:c>
      <x:c r="D8037" s="7" t="str">
        <x:v>CH-1971</x:v>
      </x:c>
      <x:c r="E8037" s="7" t="str">
        <x:v>Channel Instances!O1977</x:v>
      </x:c>
      <x:c r="F8037" s="7" t="str">
        <x:f>'Channel Instances'!O1977</x:f>
        <x:v>OPEN</x:v>
      </x:c>
    </x:row>
    <x:row r="8038">
      <x:c r="B8038" s="7" t="str">
        <x:v>PHY-08032</x:v>
      </x:c>
      <x:c r="C8038" s="7" t="str">
        <x:v>channel instance</x:v>
      </x:c>
      <x:c r="D8038" s="7" t="str">
        <x:v>CH-1972</x:v>
      </x:c>
      <x:c r="E8038" s="7" t="str">
        <x:v>Channel Instances!O1978</x:v>
      </x:c>
      <x:c r="F8038" s="7" t="str">
        <x:f>'Channel Instances'!O1978</x:f>
        <x:v>OPEN</x:v>
      </x:c>
    </x:row>
    <x:row r="8039">
      <x:c r="B8039" s="7" t="str">
        <x:v>PHY-08033</x:v>
      </x:c>
      <x:c r="C8039" s="7" t="str">
        <x:v>channel instance</x:v>
      </x:c>
      <x:c r="D8039" s="7" t="str">
        <x:v>CH-1973</x:v>
      </x:c>
      <x:c r="E8039" s="7" t="str">
        <x:v>Channel Instances!O1979</x:v>
      </x:c>
      <x:c r="F8039" s="7" t="str">
        <x:f>'Channel Instances'!O1979</x:f>
        <x:v>OPEN</x:v>
      </x:c>
    </x:row>
    <x:row r="8040">
      <x:c r="B8040" s="7" t="str">
        <x:v>PHY-08034</x:v>
      </x:c>
      <x:c r="C8040" s="7" t="str">
        <x:v>channel instance</x:v>
      </x:c>
      <x:c r="D8040" s="7" t="str">
        <x:v>CH-1974</x:v>
      </x:c>
      <x:c r="E8040" s="7" t="str">
        <x:v>Channel Instances!O1980</x:v>
      </x:c>
      <x:c r="F8040" s="7" t="str">
        <x:f>'Channel Instances'!O1980</x:f>
        <x:v>OPEN</x:v>
      </x:c>
    </x:row>
    <x:row r="8041">
      <x:c r="B8041" s="7" t="str">
        <x:v>PHY-08035</x:v>
      </x:c>
      <x:c r="C8041" s="7" t="str">
        <x:v>channel instance</x:v>
      </x:c>
      <x:c r="D8041" s="7" t="str">
        <x:v>CH-1975</x:v>
      </x:c>
      <x:c r="E8041" s="7" t="str">
        <x:v>Channel Instances!O1981</x:v>
      </x:c>
      <x:c r="F8041" s="7" t="str">
        <x:f>'Channel Instances'!O1981</x:f>
        <x:v>OPEN</x:v>
      </x:c>
    </x:row>
    <x:row r="8042">
      <x:c r="B8042" s="7" t="str">
        <x:v>PHY-08036</x:v>
      </x:c>
      <x:c r="C8042" s="7" t="str">
        <x:v>channel instance</x:v>
      </x:c>
      <x:c r="D8042" s="7" t="str">
        <x:v>CH-1976</x:v>
      </x:c>
      <x:c r="E8042" s="7" t="str">
        <x:v>Channel Instances!O1982</x:v>
      </x:c>
      <x:c r="F8042" s="7" t="str">
        <x:f>'Channel Instances'!O1982</x:f>
        <x:v>OPEN</x:v>
      </x:c>
    </x:row>
    <x:row r="8043">
      <x:c r="B8043" s="7" t="str">
        <x:v>PHY-08037</x:v>
      </x:c>
      <x:c r="C8043" s="7" t="str">
        <x:v>channel instance</x:v>
      </x:c>
      <x:c r="D8043" s="7" t="str">
        <x:v>CH-1977</x:v>
      </x:c>
      <x:c r="E8043" s="7" t="str">
        <x:v>Channel Instances!O1983</x:v>
      </x:c>
      <x:c r="F8043" s="7" t="str">
        <x:f>'Channel Instances'!O1983</x:f>
        <x:v>OPEN</x:v>
      </x:c>
    </x:row>
    <x:row r="8044">
      <x:c r="B8044" s="7" t="str">
        <x:v>PHY-08038</x:v>
      </x:c>
      <x:c r="C8044" s="7" t="str">
        <x:v>channel instance</x:v>
      </x:c>
      <x:c r="D8044" s="7" t="str">
        <x:v>CH-1978</x:v>
      </x:c>
      <x:c r="E8044" s="7" t="str">
        <x:v>Channel Instances!O1984</x:v>
      </x:c>
      <x:c r="F8044" s="7" t="str">
        <x:f>'Channel Instances'!O1984</x:f>
        <x:v>OPEN</x:v>
      </x:c>
    </x:row>
    <x:row r="8045">
      <x:c r="B8045" s="7" t="str">
        <x:v>PHY-08039</x:v>
      </x:c>
      <x:c r="C8045" s="7" t="str">
        <x:v>channel instance</x:v>
      </x:c>
      <x:c r="D8045" s="7" t="str">
        <x:v>CH-1979</x:v>
      </x:c>
      <x:c r="E8045" s="7" t="str">
        <x:v>Channel Instances!O1985</x:v>
      </x:c>
      <x:c r="F8045" s="7" t="str">
        <x:f>'Channel Instances'!O1985</x:f>
        <x:v>OPEN</x:v>
      </x:c>
    </x:row>
    <x:row r="8046">
      <x:c r="B8046" s="7" t="str">
        <x:v>PHY-08040</x:v>
      </x:c>
      <x:c r="C8046" s="7" t="str">
        <x:v>channel instance</x:v>
      </x:c>
      <x:c r="D8046" s="7" t="str">
        <x:v>CH-1980</x:v>
      </x:c>
      <x:c r="E8046" s="7" t="str">
        <x:v>Channel Instances!O1986</x:v>
      </x:c>
      <x:c r="F8046" s="7" t="str">
        <x:f>'Channel Instances'!O1986</x:f>
        <x:v>OPEN</x:v>
      </x:c>
    </x:row>
    <x:row r="8047">
      <x:c r="B8047" s="7" t="str">
        <x:v>PHY-08041</x:v>
      </x:c>
      <x:c r="C8047" s="7" t="str">
        <x:v>channel instance</x:v>
      </x:c>
      <x:c r="D8047" s="7" t="str">
        <x:v>CH-1981</x:v>
      </x:c>
      <x:c r="E8047" s="7" t="str">
        <x:v>Channel Instances!O1987</x:v>
      </x:c>
      <x:c r="F8047" s="7" t="str">
        <x:f>'Channel Instances'!O1987</x:f>
        <x:v>OPEN</x:v>
      </x:c>
    </x:row>
    <x:row r="8048">
      <x:c r="B8048" s="7" t="str">
        <x:v>PHY-08042</x:v>
      </x:c>
      <x:c r="C8048" s="7" t="str">
        <x:v>channel instance</x:v>
      </x:c>
      <x:c r="D8048" s="7" t="str">
        <x:v>CH-1982</x:v>
      </x:c>
      <x:c r="E8048" s="7" t="str">
        <x:v>Channel Instances!O1988</x:v>
      </x:c>
      <x:c r="F8048" s="7" t="str">
        <x:f>'Channel Instances'!O1988</x:f>
        <x:v>OPEN</x:v>
      </x:c>
    </x:row>
    <x:row r="8049">
      <x:c r="B8049" s="7" t="str">
        <x:v>PHY-08043</x:v>
      </x:c>
      <x:c r="C8049" s="7" t="str">
        <x:v>channel instance</x:v>
      </x:c>
      <x:c r="D8049" s="7" t="str">
        <x:v>CH-1983</x:v>
      </x:c>
      <x:c r="E8049" s="7" t="str">
        <x:v>Channel Instances!O1989</x:v>
      </x:c>
      <x:c r="F8049" s="7" t="str">
        <x:f>'Channel Instances'!O1989</x:f>
        <x:v>OPEN</x:v>
      </x:c>
    </x:row>
    <x:row r="8050">
      <x:c r="B8050" s="7" t="str">
        <x:v>PHY-08044</x:v>
      </x:c>
      <x:c r="C8050" s="7" t="str">
        <x:v>channel instance</x:v>
      </x:c>
      <x:c r="D8050" s="7" t="str">
        <x:v>CH-1984</x:v>
      </x:c>
      <x:c r="E8050" s="7" t="str">
        <x:v>Channel Instances!O1990</x:v>
      </x:c>
      <x:c r="F8050" s="7" t="str">
        <x:f>'Channel Instances'!O1990</x:f>
        <x:v>OPEN</x:v>
      </x:c>
    </x:row>
    <x:row r="8051">
      <x:c r="B8051" s="7" t="str">
        <x:v>PHY-08045</x:v>
      </x:c>
      <x:c r="C8051" s="7" t="str">
        <x:v>channel instance</x:v>
      </x:c>
      <x:c r="D8051" s="7" t="str">
        <x:v>CH-1985</x:v>
      </x:c>
      <x:c r="E8051" s="7" t="str">
        <x:v>Channel Instances!O1991</x:v>
      </x:c>
      <x:c r="F8051" s="7" t="str">
        <x:f>'Channel Instances'!O1991</x:f>
        <x:v>OPEN</x:v>
      </x:c>
    </x:row>
    <x:row r="8052">
      <x:c r="B8052" s="7" t="str">
        <x:v>PHY-08046</x:v>
      </x:c>
      <x:c r="C8052" s="7" t="str">
        <x:v>channel instance</x:v>
      </x:c>
      <x:c r="D8052" s="7" t="str">
        <x:v>CH-1986</x:v>
      </x:c>
      <x:c r="E8052" s="7" t="str">
        <x:v>Channel Instances!O1992</x:v>
      </x:c>
      <x:c r="F8052" s="7" t="str">
        <x:f>'Channel Instances'!O1992</x:f>
        <x:v>OPEN</x:v>
      </x:c>
    </x:row>
    <x:row r="8053">
      <x:c r="B8053" s="7" t="str">
        <x:v>PHY-08047</x:v>
      </x:c>
      <x:c r="C8053" s="7" t="str">
        <x:v>channel instance</x:v>
      </x:c>
      <x:c r="D8053" s="7" t="str">
        <x:v>CH-1987</x:v>
      </x:c>
      <x:c r="E8053" s="7" t="str">
        <x:v>Channel Instances!O1993</x:v>
      </x:c>
      <x:c r="F8053" s="7" t="str">
        <x:f>'Channel Instances'!O1993</x:f>
        <x:v>OPEN</x:v>
      </x:c>
    </x:row>
    <x:row r="8054">
      <x:c r="B8054" s="7" t="str">
        <x:v>PHY-08048</x:v>
      </x:c>
      <x:c r="C8054" s="7" t="str">
        <x:v>channel instance</x:v>
      </x:c>
      <x:c r="D8054" s="7" t="str">
        <x:v>CH-1988</x:v>
      </x:c>
      <x:c r="E8054" s="7" t="str">
        <x:v>Channel Instances!O1994</x:v>
      </x:c>
      <x:c r="F8054" s="7" t="str">
        <x:f>'Channel Instances'!O1994</x:f>
        <x:v>OPEN</x:v>
      </x:c>
    </x:row>
    <x:row r="8055">
      <x:c r="B8055" s="7" t="str">
        <x:v>PHY-08049</x:v>
      </x:c>
      <x:c r="C8055" s="7" t="str">
        <x:v>channel instance</x:v>
      </x:c>
      <x:c r="D8055" s="7" t="str">
        <x:v>CH-1989</x:v>
      </x:c>
      <x:c r="E8055" s="7" t="str">
        <x:v>Channel Instances!O1995</x:v>
      </x:c>
      <x:c r="F8055" s="7" t="str">
        <x:f>'Channel Instances'!O1995</x:f>
        <x:v>OPEN</x:v>
      </x:c>
    </x:row>
    <x:row r="8056">
      <x:c r="B8056" s="7" t="str">
        <x:v>PHY-08050</x:v>
      </x:c>
      <x:c r="C8056" s="7" t="str">
        <x:v>channel instance</x:v>
      </x:c>
      <x:c r="D8056" s="7" t="str">
        <x:v>CH-1990</x:v>
      </x:c>
      <x:c r="E8056" s="7" t="str">
        <x:v>Channel Instances!O1996</x:v>
      </x:c>
      <x:c r="F8056" s="7" t="str">
        <x:f>'Channel Instances'!O1996</x:f>
        <x:v>OPEN</x:v>
      </x:c>
    </x:row>
    <x:row r="8057">
      <x:c r="B8057" s="7" t="str">
        <x:v>PHY-08051</x:v>
      </x:c>
      <x:c r="C8057" s="7" t="str">
        <x:v>channel instance</x:v>
      </x:c>
      <x:c r="D8057" s="7" t="str">
        <x:v>CH-1991</x:v>
      </x:c>
      <x:c r="E8057" s="7" t="str">
        <x:v>Channel Instances!O1997</x:v>
      </x:c>
      <x:c r="F8057" s="7" t="str">
        <x:f>'Channel Instances'!O1997</x:f>
        <x:v>OPEN</x:v>
      </x:c>
    </x:row>
    <x:row r="8058">
      <x:c r="B8058" s="7" t="str">
        <x:v>PHY-08052</x:v>
      </x:c>
      <x:c r="C8058" s="7" t="str">
        <x:v>channel instance</x:v>
      </x:c>
      <x:c r="D8058" s="7" t="str">
        <x:v>CH-1992</x:v>
      </x:c>
      <x:c r="E8058" s="7" t="str">
        <x:v>Channel Instances!O1998</x:v>
      </x:c>
      <x:c r="F8058" s="7" t="str">
        <x:f>'Channel Instances'!O1998</x:f>
        <x:v>OPEN</x:v>
      </x:c>
    </x:row>
    <x:row r="8059">
      <x:c r="B8059" s="7" t="str">
        <x:v>PHY-08053</x:v>
      </x:c>
      <x:c r="C8059" s="7" t="str">
        <x:v>channel instance</x:v>
      </x:c>
      <x:c r="D8059" s="7" t="str">
        <x:v>CH-1993</x:v>
      </x:c>
      <x:c r="E8059" s="7" t="str">
        <x:v>Channel Instances!O1999</x:v>
      </x:c>
      <x:c r="F8059" s="7" t="str">
        <x:f>'Channel Instances'!O1999</x:f>
        <x:v>OPEN</x:v>
      </x:c>
    </x:row>
    <x:row r="8060">
      <x:c r="B8060" s="7" t="str">
        <x:v>PHY-08054</x:v>
      </x:c>
      <x:c r="C8060" s="7" t="str">
        <x:v>channel instance</x:v>
      </x:c>
      <x:c r="D8060" s="7" t="str">
        <x:v>CH-1994</x:v>
      </x:c>
      <x:c r="E8060" s="7" t="str">
        <x:v>Channel Instances!O2000</x:v>
      </x:c>
      <x:c r="F8060" s="7" t="str">
        <x:f>'Channel Instances'!O2000</x:f>
        <x:v>OPEN</x:v>
      </x:c>
    </x:row>
    <x:row r="8061">
      <x:c r="B8061" s="7" t="str">
        <x:v>PHY-08055</x:v>
      </x:c>
      <x:c r="C8061" s="7" t="str">
        <x:v>channel instance</x:v>
      </x:c>
      <x:c r="D8061" s="7" t="str">
        <x:v>CH-1995</x:v>
      </x:c>
      <x:c r="E8061" s="7" t="str">
        <x:v>Channel Instances!O2001</x:v>
      </x:c>
      <x:c r="F8061" s="7" t="str">
        <x:f>'Channel Instances'!O2001</x:f>
        <x:v>OPEN</x:v>
      </x:c>
    </x:row>
    <x:row r="8062">
      <x:c r="B8062" s="7" t="str">
        <x:v>PHY-08056</x:v>
      </x:c>
      <x:c r="C8062" s="7" t="str">
        <x:v>channel instance</x:v>
      </x:c>
      <x:c r="D8062" s="7" t="str">
        <x:v>CH-1996</x:v>
      </x:c>
      <x:c r="E8062" s="7" t="str">
        <x:v>Channel Instances!O2002</x:v>
      </x:c>
      <x:c r="F8062" s="7" t="str">
        <x:f>'Channel Instances'!O2002</x:f>
        <x:v>OPEN</x:v>
      </x:c>
    </x:row>
    <x:row r="8063">
      <x:c r="B8063" s="7" t="str">
        <x:v>PHY-08057</x:v>
      </x:c>
      <x:c r="C8063" s="7" t="str">
        <x:v>channel instance</x:v>
      </x:c>
      <x:c r="D8063" s="7" t="str">
        <x:v>CH-1997</x:v>
      </x:c>
      <x:c r="E8063" s="7" t="str">
        <x:v>Channel Instances!O2003</x:v>
      </x:c>
      <x:c r="F8063" s="7" t="str">
        <x:f>'Channel Instances'!O2003</x:f>
        <x:v>OPEN</x:v>
      </x:c>
    </x:row>
    <x:row r="8064">
      <x:c r="B8064" s="7" t="str">
        <x:v>PHY-08058</x:v>
      </x:c>
      <x:c r="C8064" s="7" t="str">
        <x:v>channel instance</x:v>
      </x:c>
      <x:c r="D8064" s="7" t="str">
        <x:v>CH-1998</x:v>
      </x:c>
      <x:c r="E8064" s="7" t="str">
        <x:v>Channel Instances!O2004</x:v>
      </x:c>
      <x:c r="F8064" s="7" t="str">
        <x:f>'Channel Instances'!O2004</x:f>
        <x:v>OPEN</x:v>
      </x:c>
    </x:row>
    <x:row r="8065">
      <x:c r="B8065" s="7" t="str">
        <x:v>PHY-08059</x:v>
      </x:c>
      <x:c r="C8065" s="7" t="str">
        <x:v>channel instance</x:v>
      </x:c>
      <x:c r="D8065" s="7" t="str">
        <x:v>CH-1999</x:v>
      </x:c>
      <x:c r="E8065" s="7" t="str">
        <x:v>Channel Instances!O2005</x:v>
      </x:c>
      <x:c r="F8065" s="7" t="str">
        <x:f>'Channel Instances'!O2005</x:f>
        <x:v>OPEN</x:v>
      </x:c>
    </x:row>
    <x:row r="8066">
      <x:c r="B8066" s="7" t="str">
        <x:v>PHY-08060</x:v>
      </x:c>
      <x:c r="C8066" s="7" t="str">
        <x:v>channel instance</x:v>
      </x:c>
      <x:c r="D8066" s="7" t="str">
        <x:v>CH-2000</x:v>
      </x:c>
      <x:c r="E8066" s="7" t="str">
        <x:v>Channel Instances!O2006</x:v>
      </x:c>
      <x:c r="F8066" s="7" t="str">
        <x:f>'Channel Instances'!O2006</x:f>
        <x:v>OPEN</x:v>
      </x:c>
    </x:row>
    <x:row r="8067">
      <x:c r="B8067" s="7" t="str">
        <x:v>PHY-08061</x:v>
      </x:c>
      <x:c r="C8067" s="7" t="str">
        <x:v>channel instance</x:v>
      </x:c>
      <x:c r="D8067" s="7" t="str">
        <x:v>CH-2001</x:v>
      </x:c>
      <x:c r="E8067" s="7" t="str">
        <x:v>Channel Instances!O2007</x:v>
      </x:c>
      <x:c r="F8067" s="7" t="str">
        <x:f>'Channel Instances'!O2007</x:f>
        <x:v>OPEN</x:v>
      </x:c>
    </x:row>
    <x:row r="8068">
      <x:c r="B8068" s="7" t="str">
        <x:v>PHY-08062</x:v>
      </x:c>
      <x:c r="C8068" s="7" t="str">
        <x:v>channel instance</x:v>
      </x:c>
      <x:c r="D8068" s="7" t="str">
        <x:v>CH-2002</x:v>
      </x:c>
      <x:c r="E8068" s="7" t="str">
        <x:v>Channel Instances!O2008</x:v>
      </x:c>
      <x:c r="F8068" s="7" t="str">
        <x:f>'Channel Instances'!O2008</x:f>
        <x:v>OPEN</x:v>
      </x:c>
    </x:row>
    <x:row r="8069">
      <x:c r="B8069" s="7" t="str">
        <x:v>PHY-08063</x:v>
      </x:c>
      <x:c r="C8069" s="7" t="str">
        <x:v>channel instance</x:v>
      </x:c>
      <x:c r="D8069" s="7" t="str">
        <x:v>CH-2003</x:v>
      </x:c>
      <x:c r="E8069" s="7" t="str">
        <x:v>Channel Instances!O2009</x:v>
      </x:c>
      <x:c r="F8069" s="7" t="str">
        <x:f>'Channel Instances'!O2009</x:f>
        <x:v>OPEN</x:v>
      </x:c>
    </x:row>
    <x:row r="8070">
      <x:c r="B8070" s="7" t="str">
        <x:v>PHY-08064</x:v>
      </x:c>
      <x:c r="C8070" s="7" t="str">
        <x:v>channel instance</x:v>
      </x:c>
      <x:c r="D8070" s="7" t="str">
        <x:v>CH-2004</x:v>
      </x:c>
      <x:c r="E8070" s="7" t="str">
        <x:v>Channel Instances!O2010</x:v>
      </x:c>
      <x:c r="F8070" s="7" t="str">
        <x:f>'Channel Instances'!O2010</x:f>
        <x:v>OPEN</x:v>
      </x:c>
    </x:row>
    <x:row r="8071">
      <x:c r="B8071" s="7" t="str">
        <x:v>PHY-08065</x:v>
      </x:c>
      <x:c r="C8071" s="7" t="str">
        <x:v>channel instance</x:v>
      </x:c>
      <x:c r="D8071" s="7" t="str">
        <x:v>CH-2005</x:v>
      </x:c>
      <x:c r="E8071" s="7" t="str">
        <x:v>Channel Instances!O2011</x:v>
      </x:c>
      <x:c r="F8071" s="7" t="str">
        <x:f>'Channel Instances'!O2011</x:f>
        <x:v>OPEN</x:v>
      </x:c>
    </x:row>
    <x:row r="8072">
      <x:c r="B8072" s="7" t="str">
        <x:v>PHY-08066</x:v>
      </x:c>
      <x:c r="C8072" s="7" t="str">
        <x:v>channel instance</x:v>
      </x:c>
      <x:c r="D8072" s="7" t="str">
        <x:v>CH-2006</x:v>
      </x:c>
      <x:c r="E8072" s="7" t="str">
        <x:v>Channel Instances!O2012</x:v>
      </x:c>
      <x:c r="F8072" s="7" t="str">
        <x:f>'Channel Instances'!O2012</x:f>
        <x:v>OPEN</x:v>
      </x:c>
    </x:row>
    <x:row r="8073">
      <x:c r="B8073" s="7" t="str">
        <x:v>PHY-08067</x:v>
      </x:c>
      <x:c r="C8073" s="7" t="str">
        <x:v>channel instance</x:v>
      </x:c>
      <x:c r="D8073" s="7" t="str">
        <x:v>CH-2007</x:v>
      </x:c>
      <x:c r="E8073" s="7" t="str">
        <x:v>Channel Instances!O2013</x:v>
      </x:c>
      <x:c r="F8073" s="7" t="str">
        <x:f>'Channel Instances'!O2013</x:f>
        <x:v>OPEN</x:v>
      </x:c>
    </x:row>
    <x:row r="8074">
      <x:c r="B8074" s="7" t="str">
        <x:v>PHY-08068</x:v>
      </x:c>
      <x:c r="C8074" s="7" t="str">
        <x:v>channel instance</x:v>
      </x:c>
      <x:c r="D8074" s="7" t="str">
        <x:v>CH-2008</x:v>
      </x:c>
      <x:c r="E8074" s="7" t="str">
        <x:v>Channel Instances!O2014</x:v>
      </x:c>
      <x:c r="F8074" s="7" t="str">
        <x:f>'Channel Instances'!O2014</x:f>
        <x:v>OPEN</x:v>
      </x:c>
    </x:row>
    <x:row r="8075">
      <x:c r="B8075" s="7" t="str">
        <x:v>PHY-08069</x:v>
      </x:c>
      <x:c r="C8075" s="7" t="str">
        <x:v>channel instance</x:v>
      </x:c>
      <x:c r="D8075" s="7" t="str">
        <x:v>CH-2009</x:v>
      </x:c>
      <x:c r="E8075" s="7" t="str">
        <x:v>Channel Instances!O2015</x:v>
      </x:c>
      <x:c r="F8075" s="7" t="str">
        <x:f>'Channel Instances'!O2015</x:f>
        <x:v>OPEN</x:v>
      </x:c>
    </x:row>
    <x:row r="8076">
      <x:c r="B8076" s="7" t="str">
        <x:v>PHY-08070</x:v>
      </x:c>
      <x:c r="C8076" s="7" t="str">
        <x:v>channel instance</x:v>
      </x:c>
      <x:c r="D8076" s="7" t="str">
        <x:v>CH-2010</x:v>
      </x:c>
      <x:c r="E8076" s="7" t="str">
        <x:v>Channel Instances!O2016</x:v>
      </x:c>
      <x:c r="F8076" s="7" t="str">
        <x:f>'Channel Instances'!O2016</x:f>
        <x:v>OPEN</x:v>
      </x:c>
    </x:row>
    <x:row r="8077">
      <x:c r="B8077" s="7" t="str">
        <x:v>PHY-08071</x:v>
      </x:c>
      <x:c r="C8077" s="7" t="str">
        <x:v>channel instance</x:v>
      </x:c>
      <x:c r="D8077" s="7" t="str">
        <x:v>CH-2011</x:v>
      </x:c>
      <x:c r="E8077" s="7" t="str">
        <x:v>Channel Instances!O2017</x:v>
      </x:c>
      <x:c r="F8077" s="7" t="str">
        <x:f>'Channel Instances'!O2017</x:f>
        <x:v>OPEN</x:v>
      </x:c>
    </x:row>
    <x:row r="8078">
      <x:c r="B8078" s="7" t="str">
        <x:v>PHY-08072</x:v>
      </x:c>
      <x:c r="C8078" s="7" t="str">
        <x:v>channel instance</x:v>
      </x:c>
      <x:c r="D8078" s="7" t="str">
        <x:v>CH-2012</x:v>
      </x:c>
      <x:c r="E8078" s="7" t="str">
        <x:v>Channel Instances!O2018</x:v>
      </x:c>
      <x:c r="F8078" s="7" t="str">
        <x:f>'Channel Instances'!O2018</x:f>
        <x:v>OPEN</x:v>
      </x:c>
    </x:row>
    <x:row r="8079">
      <x:c r="B8079" s="7" t="str">
        <x:v>PHY-08073</x:v>
      </x:c>
      <x:c r="C8079" s="7" t="str">
        <x:v>channel instance</x:v>
      </x:c>
      <x:c r="D8079" s="7" t="str">
        <x:v>CH-2013</x:v>
      </x:c>
      <x:c r="E8079" s="7" t="str">
        <x:v>Channel Instances!O2019</x:v>
      </x:c>
      <x:c r="F8079" s="7" t="str">
        <x:f>'Channel Instances'!O2019</x:f>
        <x:v>OPEN</x:v>
      </x:c>
    </x:row>
    <x:row r="8080">
      <x:c r="B8080" s="7" t="str">
        <x:v>PHY-08074</x:v>
      </x:c>
      <x:c r="C8080" s="7" t="str">
        <x:v>channel instance</x:v>
      </x:c>
      <x:c r="D8080" s="7" t="str">
        <x:v>CH-2014</x:v>
      </x:c>
      <x:c r="E8080" s="7" t="str">
        <x:v>Channel Instances!O2020</x:v>
      </x:c>
      <x:c r="F8080" s="7" t="str">
        <x:f>'Channel Instances'!O2020</x:f>
        <x:v>OPEN</x:v>
      </x:c>
    </x:row>
    <x:row r="8081">
      <x:c r="B8081" s="7" t="str">
        <x:v>PHY-08075</x:v>
      </x:c>
      <x:c r="C8081" s="7" t="str">
        <x:v>channel instance</x:v>
      </x:c>
      <x:c r="D8081" s="7" t="str">
        <x:v>CH-2015</x:v>
      </x:c>
      <x:c r="E8081" s="7" t="str">
        <x:v>Channel Instances!O2021</x:v>
      </x:c>
      <x:c r="F8081" s="7" t="str">
        <x:f>'Channel Instances'!O2021</x:f>
        <x:v>OPEN</x:v>
      </x:c>
    </x:row>
    <x:row r="8082">
      <x:c r="B8082" s="7" t="str">
        <x:v>PHY-08076</x:v>
      </x:c>
      <x:c r="C8082" s="7" t="str">
        <x:v>channel instance</x:v>
      </x:c>
      <x:c r="D8082" s="7" t="str">
        <x:v>CH-2016</x:v>
      </x:c>
      <x:c r="E8082" s="7" t="str">
        <x:v>Channel Instances!O2022</x:v>
      </x:c>
      <x:c r="F8082" s="7" t="str">
        <x:f>'Channel Instances'!O2022</x:f>
        <x:v>OPEN</x:v>
      </x:c>
    </x:row>
    <x:row r="8083">
      <x:c r="B8083" s="7" t="str">
        <x:v>PHY-08077</x:v>
      </x:c>
      <x:c r="C8083" s="7" t="str">
        <x:v>channel instance</x:v>
      </x:c>
      <x:c r="D8083" s="7" t="str">
        <x:v>CH-2017</x:v>
      </x:c>
      <x:c r="E8083" s="7" t="str">
        <x:v>Channel Instances!O2023</x:v>
      </x:c>
      <x:c r="F8083" s="7" t="str">
        <x:f>'Channel Instances'!O2023</x:f>
        <x:v>OPEN</x:v>
      </x:c>
    </x:row>
    <x:row r="8084">
      <x:c r="B8084" s="7" t="str">
        <x:v>PHY-08078</x:v>
      </x:c>
      <x:c r="C8084" s="7" t="str">
        <x:v>channel instance</x:v>
      </x:c>
      <x:c r="D8084" s="7" t="str">
        <x:v>CH-2018</x:v>
      </x:c>
      <x:c r="E8084" s="7" t="str">
        <x:v>Channel Instances!O2024</x:v>
      </x:c>
      <x:c r="F8084" s="7" t="str">
        <x:f>'Channel Instances'!O2024</x:f>
        <x:v>OPEN</x:v>
      </x:c>
    </x:row>
    <x:row r="8085">
      <x:c r="B8085" s="7" t="str">
        <x:v>PHY-08079</x:v>
      </x:c>
      <x:c r="C8085" s="7" t="str">
        <x:v>channel instance</x:v>
      </x:c>
      <x:c r="D8085" s="7" t="str">
        <x:v>CH-2019</x:v>
      </x:c>
      <x:c r="E8085" s="7" t="str">
        <x:v>Channel Instances!O2025</x:v>
      </x:c>
      <x:c r="F8085" s="7" t="str">
        <x:f>'Channel Instances'!O2025</x:f>
        <x:v>OPEN</x:v>
      </x:c>
    </x:row>
    <x:row r="8086">
      <x:c r="B8086" s="7" t="str">
        <x:v>PHY-08080</x:v>
      </x:c>
      <x:c r="C8086" s="7" t="str">
        <x:v>channel instance</x:v>
      </x:c>
      <x:c r="D8086" s="7" t="str">
        <x:v>CH-2020</x:v>
      </x:c>
      <x:c r="E8086" s="7" t="str">
        <x:v>Channel Instances!O2026</x:v>
      </x:c>
      <x:c r="F8086" s="7" t="str">
        <x:f>'Channel Instances'!O2026</x:f>
        <x:v>OPEN</x:v>
      </x:c>
    </x:row>
    <x:row r="8087">
      <x:c r="B8087" s="7" t="str">
        <x:v>PHY-08081</x:v>
      </x:c>
      <x:c r="C8087" s="7" t="str">
        <x:v>channel instance</x:v>
      </x:c>
      <x:c r="D8087" s="7" t="str">
        <x:v>CH-2021</x:v>
      </x:c>
      <x:c r="E8087" s="7" t="str">
        <x:v>Channel Instances!O2027</x:v>
      </x:c>
      <x:c r="F8087" s="7" t="str">
        <x:f>'Channel Instances'!O2027</x:f>
        <x:v>OPEN</x:v>
      </x:c>
    </x:row>
    <x:row r="8088">
      <x:c r="B8088" s="7" t="str">
        <x:v>PHY-08082</x:v>
      </x:c>
      <x:c r="C8088" s="7" t="str">
        <x:v>channel instance</x:v>
      </x:c>
      <x:c r="D8088" s="7" t="str">
        <x:v>CH-2022</x:v>
      </x:c>
      <x:c r="E8088" s="7" t="str">
        <x:v>Channel Instances!O2028</x:v>
      </x:c>
      <x:c r="F8088" s="7" t="str">
        <x:f>'Channel Instances'!O2028</x:f>
        <x:v>OPEN</x:v>
      </x:c>
    </x:row>
    <x:row r="8089">
      <x:c r="B8089" s="7" t="str">
        <x:v>PHY-08083</x:v>
      </x:c>
      <x:c r="C8089" s="7" t="str">
        <x:v>channel instance</x:v>
      </x:c>
      <x:c r="D8089" s="7" t="str">
        <x:v>CH-2023</x:v>
      </x:c>
      <x:c r="E8089" s="7" t="str">
        <x:v>Channel Instances!O2029</x:v>
      </x:c>
      <x:c r="F8089" s="7" t="str">
        <x:f>'Channel Instances'!O2029</x:f>
        <x:v>OPEN</x:v>
      </x:c>
    </x:row>
    <x:row r="8090">
      <x:c r="B8090" s="7" t="str">
        <x:v>PHY-08084</x:v>
      </x:c>
      <x:c r="C8090" s="7" t="str">
        <x:v>channel instance</x:v>
      </x:c>
      <x:c r="D8090" s="7" t="str">
        <x:v>CH-2024</x:v>
      </x:c>
      <x:c r="E8090" s="7" t="str">
        <x:v>Channel Instances!O2030</x:v>
      </x:c>
      <x:c r="F8090" s="7" t="str">
        <x:f>'Channel Instances'!O2030</x:f>
        <x:v>OPEN</x:v>
      </x:c>
    </x:row>
    <x:row r="8091">
      <x:c r="B8091" s="7" t="str">
        <x:v>PHY-08085</x:v>
      </x:c>
      <x:c r="C8091" s="7" t="str">
        <x:v>channel instance</x:v>
      </x:c>
      <x:c r="D8091" s="7" t="str">
        <x:v>CH-2025</x:v>
      </x:c>
      <x:c r="E8091" s="7" t="str">
        <x:v>Channel Instances!O2031</x:v>
      </x:c>
      <x:c r="F8091" s="7" t="str">
        <x:f>'Channel Instances'!O2031</x:f>
        <x:v>OPEN</x:v>
      </x:c>
    </x:row>
    <x:row r="8092">
      <x:c r="B8092" s="7" t="str">
        <x:v>PHY-08086</x:v>
      </x:c>
      <x:c r="C8092" s="7" t="str">
        <x:v>channel instance</x:v>
      </x:c>
      <x:c r="D8092" s="7" t="str">
        <x:v>CH-2026</x:v>
      </x:c>
      <x:c r="E8092" s="7" t="str">
        <x:v>Channel Instances!O2032</x:v>
      </x:c>
      <x:c r="F8092" s="7" t="str">
        <x:f>'Channel Instances'!O2032</x:f>
        <x:v>OPEN</x:v>
      </x:c>
    </x:row>
    <x:row r="8093">
      <x:c r="B8093" s="7" t="str">
        <x:v>PHY-08087</x:v>
      </x:c>
      <x:c r="C8093" s="7" t="str">
        <x:v>channel instance</x:v>
      </x:c>
      <x:c r="D8093" s="7" t="str">
        <x:v>CH-2027</x:v>
      </x:c>
      <x:c r="E8093" s="7" t="str">
        <x:v>Channel Instances!O2033</x:v>
      </x:c>
      <x:c r="F8093" s="7" t="str">
        <x:f>'Channel Instances'!O2033</x:f>
        <x:v>OPEN</x:v>
      </x:c>
    </x:row>
    <x:row r="8094">
      <x:c r="B8094" s="7" t="str">
        <x:v>PHY-08088</x:v>
      </x:c>
      <x:c r="C8094" s="7" t="str">
        <x:v>channel instance</x:v>
      </x:c>
      <x:c r="D8094" s="7" t="str">
        <x:v>CH-2028</x:v>
      </x:c>
      <x:c r="E8094" s="7" t="str">
        <x:v>Channel Instances!O2034</x:v>
      </x:c>
      <x:c r="F8094" s="7" t="str">
        <x:f>'Channel Instances'!O2034</x:f>
        <x:v>OPEN</x:v>
      </x:c>
    </x:row>
    <x:row r="8095">
      <x:c r="B8095" s="7" t="str">
        <x:v>PHY-08089</x:v>
      </x:c>
      <x:c r="C8095" s="7" t="str">
        <x:v>channel instance</x:v>
      </x:c>
      <x:c r="D8095" s="7" t="str">
        <x:v>CH-2029</x:v>
      </x:c>
      <x:c r="E8095" s="7" t="str">
        <x:v>Channel Instances!O2035</x:v>
      </x:c>
      <x:c r="F8095" s="7" t="str">
        <x:f>'Channel Instances'!O2035</x:f>
        <x:v>OPEN</x:v>
      </x:c>
    </x:row>
    <x:row r="8096">
      <x:c r="B8096" s="7" t="str">
        <x:v>PHY-08090</x:v>
      </x:c>
      <x:c r="C8096" s="7" t="str">
        <x:v>channel instance</x:v>
      </x:c>
      <x:c r="D8096" s="7" t="str">
        <x:v>CH-2030</x:v>
      </x:c>
      <x:c r="E8096" s="7" t="str">
        <x:v>Channel Instances!O2036</x:v>
      </x:c>
      <x:c r="F8096" s="7" t="str">
        <x:f>'Channel Instances'!O2036</x:f>
        <x:v>OPEN</x:v>
      </x:c>
    </x:row>
    <x:row r="8097">
      <x:c r="B8097" s="7" t="str">
        <x:v>PHY-08091</x:v>
      </x:c>
      <x:c r="C8097" s="7" t="str">
        <x:v>channel instance</x:v>
      </x:c>
      <x:c r="D8097" s="7" t="str">
        <x:v>CH-2031</x:v>
      </x:c>
      <x:c r="E8097" s="7" t="str">
        <x:v>Channel Instances!O2037</x:v>
      </x:c>
      <x:c r="F8097" s="7" t="str">
        <x:f>'Channel Instances'!O2037</x:f>
        <x:v>OPEN</x:v>
      </x:c>
    </x:row>
    <x:row r="8098">
      <x:c r="B8098" s="7" t="str">
        <x:v>PHY-08092</x:v>
      </x:c>
      <x:c r="C8098" s="7" t="str">
        <x:v>channel instance</x:v>
      </x:c>
      <x:c r="D8098" s="7" t="str">
        <x:v>CH-2032</x:v>
      </x:c>
      <x:c r="E8098" s="7" t="str">
        <x:v>Channel Instances!O2038</x:v>
      </x:c>
      <x:c r="F8098" s="7" t="str">
        <x:f>'Channel Instances'!O2038</x:f>
        <x:v>OPEN</x:v>
      </x:c>
    </x:row>
    <x:row r="8099">
      <x:c r="B8099" s="7" t="str">
        <x:v>PHY-08093</x:v>
      </x:c>
      <x:c r="C8099" s="7" t="str">
        <x:v>channel instance</x:v>
      </x:c>
      <x:c r="D8099" s="7" t="str">
        <x:v>CH-2033</x:v>
      </x:c>
      <x:c r="E8099" s="7" t="str">
        <x:v>Channel Instances!O2039</x:v>
      </x:c>
      <x:c r="F8099" s="7" t="str">
        <x:f>'Channel Instances'!O2039</x:f>
        <x:v>OPEN</x:v>
      </x:c>
    </x:row>
    <x:row r="8100">
      <x:c r="B8100" s="7" t="str">
        <x:v>PHY-08094</x:v>
      </x:c>
      <x:c r="C8100" s="7" t="str">
        <x:v>channel instance</x:v>
      </x:c>
      <x:c r="D8100" s="7" t="str">
        <x:v>CH-2034</x:v>
      </x:c>
      <x:c r="E8100" s="7" t="str">
        <x:v>Channel Instances!O2040</x:v>
      </x:c>
      <x:c r="F8100" s="7" t="str">
        <x:f>'Channel Instances'!O2040</x:f>
        <x:v>OPEN</x:v>
      </x:c>
    </x:row>
    <x:row r="8101">
      <x:c r="B8101" s="7" t="str">
        <x:v>PHY-08095</x:v>
      </x:c>
      <x:c r="C8101" s="7" t="str">
        <x:v>channel instance</x:v>
      </x:c>
      <x:c r="D8101" s="7" t="str">
        <x:v>CH-2035</x:v>
      </x:c>
      <x:c r="E8101" s="7" t="str">
        <x:v>Channel Instances!O2041</x:v>
      </x:c>
      <x:c r="F8101" s="7" t="str">
        <x:f>'Channel Instances'!O2041</x:f>
        <x:v>OPEN</x:v>
      </x:c>
    </x:row>
    <x:row r="8102">
      <x:c r="B8102" s="7" t="str">
        <x:v>PHY-08096</x:v>
      </x:c>
      <x:c r="C8102" s="7" t="str">
        <x:v>channel instance</x:v>
      </x:c>
      <x:c r="D8102" s="7" t="str">
        <x:v>CH-2036</x:v>
      </x:c>
      <x:c r="E8102" s="7" t="str">
        <x:v>Channel Instances!O2042</x:v>
      </x:c>
      <x:c r="F8102" s="7" t="str">
        <x:f>'Channel Instances'!O2042</x:f>
        <x:v>OPEN</x:v>
      </x:c>
    </x:row>
    <x:row r="8103">
      <x:c r="B8103" s="7" t="str">
        <x:v>PHY-08097</x:v>
      </x:c>
      <x:c r="C8103" s="7" t="str">
        <x:v>channel instance</x:v>
      </x:c>
      <x:c r="D8103" s="7" t="str">
        <x:v>CH-2037</x:v>
      </x:c>
      <x:c r="E8103" s="7" t="str">
        <x:v>Channel Instances!O2043</x:v>
      </x:c>
      <x:c r="F8103" s="7" t="str">
        <x:f>'Channel Instances'!O2043</x:f>
        <x:v>OPEN</x:v>
      </x:c>
    </x:row>
    <x:row r="8104">
      <x:c r="B8104" s="7" t="str">
        <x:v>PHY-08098</x:v>
      </x:c>
      <x:c r="C8104" s="7" t="str">
        <x:v>channel instance</x:v>
      </x:c>
      <x:c r="D8104" s="7" t="str">
        <x:v>CH-2038</x:v>
      </x:c>
      <x:c r="E8104" s="7" t="str">
        <x:v>Channel Instances!O2044</x:v>
      </x:c>
      <x:c r="F8104" s="7" t="str">
        <x:f>'Channel Instances'!O2044</x:f>
        <x:v>OPEN</x:v>
      </x:c>
    </x:row>
    <x:row r="8105">
      <x:c r="B8105" s="7" t="str">
        <x:v>PHY-08099</x:v>
      </x:c>
      <x:c r="C8105" s="7" t="str">
        <x:v>channel instance</x:v>
      </x:c>
      <x:c r="D8105" s="7" t="str">
        <x:v>CH-2039</x:v>
      </x:c>
      <x:c r="E8105" s="7" t="str">
        <x:v>Channel Instances!O2045</x:v>
      </x:c>
      <x:c r="F8105" s="7" t="str">
        <x:f>'Channel Instances'!O2045</x:f>
        <x:v>OPEN</x:v>
      </x:c>
    </x:row>
    <x:row r="8106">
      <x:c r="B8106" s="7" t="str">
        <x:v>PHY-08100</x:v>
      </x:c>
      <x:c r="C8106" s="7" t="str">
        <x:v>channel instance</x:v>
      </x:c>
      <x:c r="D8106" s="7" t="str">
        <x:v>CH-2040</x:v>
      </x:c>
      <x:c r="E8106" s="7" t="str">
        <x:v>Channel Instances!O2046</x:v>
      </x:c>
      <x:c r="F8106" s="7" t="str">
        <x:f>'Channel Instances'!O2046</x:f>
        <x:v>OPEN</x:v>
      </x:c>
    </x:row>
    <x:row r="8107">
      <x:c r="B8107" s="7" t="str">
        <x:v>PHY-08101</x:v>
      </x:c>
      <x:c r="C8107" s="7" t="str">
        <x:v>channel instance</x:v>
      </x:c>
      <x:c r="D8107" s="7" t="str">
        <x:v>CH-2041</x:v>
      </x:c>
      <x:c r="E8107" s="7" t="str">
        <x:v>Channel Instances!O2047</x:v>
      </x:c>
      <x:c r="F8107" s="7" t="str">
        <x:f>'Channel Instances'!O2047</x:f>
        <x:v>OPEN</x:v>
      </x:c>
    </x:row>
    <x:row r="8108">
      <x:c r="B8108" s="7" t="str">
        <x:v>PHY-08102</x:v>
      </x:c>
      <x:c r="C8108" s="7" t="str">
        <x:v>channel instance</x:v>
      </x:c>
      <x:c r="D8108" s="7" t="str">
        <x:v>CH-2042</x:v>
      </x:c>
      <x:c r="E8108" s="7" t="str">
        <x:v>Channel Instances!O2048</x:v>
      </x:c>
      <x:c r="F8108" s="7" t="str">
        <x:f>'Channel Instances'!O2048</x:f>
        <x:v>OPEN</x:v>
      </x:c>
    </x:row>
    <x:row r="8109">
      <x:c r="B8109" s="7" t="str">
        <x:v>PHY-08103</x:v>
      </x:c>
      <x:c r="C8109" s="7" t="str">
        <x:v>channel instance</x:v>
      </x:c>
      <x:c r="D8109" s="7" t="str">
        <x:v>CH-2043</x:v>
      </x:c>
      <x:c r="E8109" s="7" t="str">
        <x:v>Channel Instances!O2049</x:v>
      </x:c>
      <x:c r="F8109" s="7" t="str">
        <x:f>'Channel Instances'!O2049</x:f>
        <x:v>OPEN</x:v>
      </x:c>
    </x:row>
    <x:row r="8110">
      <x:c r="B8110" s="7" t="str">
        <x:v>PHY-08104</x:v>
      </x:c>
      <x:c r="C8110" s="7" t="str">
        <x:v>channel instance</x:v>
      </x:c>
      <x:c r="D8110" s="7" t="str">
        <x:v>CH-2044</x:v>
      </x:c>
      <x:c r="E8110" s="7" t="str">
        <x:v>Channel Instances!O2050</x:v>
      </x:c>
      <x:c r="F8110" s="7" t="str">
        <x:f>'Channel Instances'!O2050</x:f>
        <x:v>OPEN</x:v>
      </x:c>
    </x:row>
    <x:row r="8111">
      <x:c r="B8111" s="7" t="str">
        <x:v>PHY-08105</x:v>
      </x:c>
      <x:c r="C8111" s="7" t="str">
        <x:v>channel instance</x:v>
      </x:c>
      <x:c r="D8111" s="7" t="str">
        <x:v>CH-2045</x:v>
      </x:c>
      <x:c r="E8111" s="7" t="str">
        <x:v>Channel Instances!O2051</x:v>
      </x:c>
      <x:c r="F8111" s="7" t="str">
        <x:f>'Channel Instances'!O2051</x:f>
        <x:v>OPEN</x:v>
      </x:c>
    </x:row>
    <x:row r="8112">
      <x:c r="B8112" s="7" t="str">
        <x:v>PHY-08106</x:v>
      </x:c>
      <x:c r="C8112" s="7" t="str">
        <x:v>channel instance</x:v>
      </x:c>
      <x:c r="D8112" s="7" t="str">
        <x:v>CH-2046</x:v>
      </x:c>
      <x:c r="E8112" s="7" t="str">
        <x:v>Channel Instances!O2052</x:v>
      </x:c>
      <x:c r="F8112" s="7" t="str">
        <x:f>'Channel Instances'!O2052</x:f>
        <x:v>OPEN</x:v>
      </x:c>
    </x:row>
    <x:row r="8113">
      <x:c r="B8113" s="7" t="str">
        <x:v>PHY-08107</x:v>
      </x:c>
      <x:c r="C8113" s="7" t="str">
        <x:v>channel instance</x:v>
      </x:c>
      <x:c r="D8113" s="7" t="str">
        <x:v>CH-2047</x:v>
      </x:c>
      <x:c r="E8113" s="7" t="str">
        <x:v>Channel Instances!O2053</x:v>
      </x:c>
      <x:c r="F8113" s="7" t="str">
        <x:f>'Channel Instances'!O2053</x:f>
        <x:v>OPEN</x:v>
      </x:c>
    </x:row>
    <x:row r="8114">
      <x:c r="B8114" s="7" t="str">
        <x:v>PHY-08108</x:v>
      </x:c>
      <x:c r="C8114" s="7" t="str">
        <x:v>channel instance</x:v>
      </x:c>
      <x:c r="D8114" s="7" t="str">
        <x:v>CH-2048</x:v>
      </x:c>
      <x:c r="E8114" s="7" t="str">
        <x:v>Channel Instances!O2054</x:v>
      </x:c>
      <x:c r="F8114" s="7" t="str">
        <x:f>'Channel Instances'!O2054</x:f>
        <x:v>OPEN</x:v>
      </x:c>
    </x:row>
    <x:row r="8115">
      <x:c r="B8115" s="7" t="str">
        <x:v>PHY-08109</x:v>
      </x:c>
      <x:c r="C8115" s="7" t="str">
        <x:v>channel instance</x:v>
      </x:c>
      <x:c r="D8115" s="7" t="str">
        <x:v>CH-2049</x:v>
      </x:c>
      <x:c r="E8115" s="7" t="str">
        <x:v>Channel Instances!O2055</x:v>
      </x:c>
      <x:c r="F8115" s="7" t="str">
        <x:f>'Channel Instances'!O2055</x:f>
        <x:v>OPEN</x:v>
      </x:c>
    </x:row>
    <x:row r="8116">
      <x:c r="B8116" s="7" t="str">
        <x:v>PHY-08110</x:v>
      </x:c>
      <x:c r="C8116" s="7" t="str">
        <x:v>channel instance</x:v>
      </x:c>
      <x:c r="D8116" s="7" t="str">
        <x:v>CH-2050</x:v>
      </x:c>
      <x:c r="E8116" s="7" t="str">
        <x:v>Channel Instances!O2056</x:v>
      </x:c>
      <x:c r="F8116" s="7" t="str">
        <x:f>'Channel Instances'!O2056</x:f>
        <x:v>OPEN</x:v>
      </x:c>
    </x:row>
    <x:row r="8117">
      <x:c r="B8117" s="7" t="str">
        <x:v>PHY-08111</x:v>
      </x:c>
      <x:c r="C8117" s="7" t="str">
        <x:v>channel instance</x:v>
      </x:c>
      <x:c r="D8117" s="7" t="str">
        <x:v>CH-2051</x:v>
      </x:c>
      <x:c r="E8117" s="7" t="str">
        <x:v>Channel Instances!O2057</x:v>
      </x:c>
      <x:c r="F8117" s="7" t="str">
        <x:f>'Channel Instances'!O2057</x:f>
        <x:v>OPEN</x:v>
      </x:c>
    </x:row>
    <x:row r="8118">
      <x:c r="B8118" s="7" t="str">
        <x:v>PHY-08112</x:v>
      </x:c>
      <x:c r="C8118" s="7" t="str">
        <x:v>channel instance</x:v>
      </x:c>
      <x:c r="D8118" s="7" t="str">
        <x:v>CH-2052</x:v>
      </x:c>
      <x:c r="E8118" s="7" t="str">
        <x:v>Channel Instances!O2058</x:v>
      </x:c>
      <x:c r="F8118" s="7" t="str">
        <x:f>'Channel Instances'!O2058</x:f>
        <x:v>OPEN</x:v>
      </x:c>
    </x:row>
    <x:row r="8119">
      <x:c r="B8119" s="7" t="str">
        <x:v>PHY-08113</x:v>
      </x:c>
      <x:c r="C8119" s="7" t="str">
        <x:v>channel instance</x:v>
      </x:c>
      <x:c r="D8119" s="7" t="str">
        <x:v>CH-2053</x:v>
      </x:c>
      <x:c r="E8119" s="7" t="str">
        <x:v>Channel Instances!O2059</x:v>
      </x:c>
      <x:c r="F8119" s="7" t="str">
        <x:f>'Channel Instances'!O2059</x:f>
        <x:v>OPEN</x:v>
      </x:c>
    </x:row>
    <x:row r="8120">
      <x:c r="B8120" s="7" t="str">
        <x:v>PHY-08114</x:v>
      </x:c>
      <x:c r="C8120" s="7" t="str">
        <x:v>channel instance</x:v>
      </x:c>
      <x:c r="D8120" s="7" t="str">
        <x:v>CH-2054</x:v>
      </x:c>
      <x:c r="E8120" s="7" t="str">
        <x:v>Channel Instances!O2060</x:v>
      </x:c>
      <x:c r="F8120" s="7" t="str">
        <x:f>'Channel Instances'!O2060</x:f>
        <x:v>OPEN</x:v>
      </x:c>
    </x:row>
    <x:row r="8121">
      <x:c r="B8121" s="7" t="str">
        <x:v>PHY-08115</x:v>
      </x:c>
      <x:c r="C8121" s="7" t="str">
        <x:v>channel instance</x:v>
      </x:c>
      <x:c r="D8121" s="7" t="str">
        <x:v>CH-2055</x:v>
      </x:c>
      <x:c r="E8121" s="7" t="str">
        <x:v>Channel Instances!O2061</x:v>
      </x:c>
      <x:c r="F8121" s="7" t="str">
        <x:f>'Channel Instances'!O2061</x:f>
        <x:v>OPEN</x:v>
      </x:c>
    </x:row>
    <x:row r="8122">
      <x:c r="B8122" s="7" t="str">
        <x:v>PHY-08116</x:v>
      </x:c>
      <x:c r="C8122" s="7" t="str">
        <x:v>channel instance</x:v>
      </x:c>
      <x:c r="D8122" s="7" t="str">
        <x:v>CH-2056</x:v>
      </x:c>
      <x:c r="E8122" s="7" t="str">
        <x:v>Channel Instances!O2062</x:v>
      </x:c>
      <x:c r="F8122" s="7" t="str">
        <x:f>'Channel Instances'!O2062</x:f>
        <x:v>OPEN</x:v>
      </x:c>
    </x:row>
    <x:row r="8123">
      <x:c r="B8123" s="7" t="str">
        <x:v>PHY-08117</x:v>
      </x:c>
      <x:c r="C8123" s="7" t="str">
        <x:v>channel instance</x:v>
      </x:c>
      <x:c r="D8123" s="7" t="str">
        <x:v>CH-2057</x:v>
      </x:c>
      <x:c r="E8123" s="7" t="str">
        <x:v>Channel Instances!O2063</x:v>
      </x:c>
      <x:c r="F8123" s="7" t="str">
        <x:f>'Channel Instances'!O2063</x:f>
        <x:v>OPEN</x:v>
      </x:c>
    </x:row>
    <x:row r="8124">
      <x:c r="B8124" s="7" t="str">
        <x:v>PHY-08118</x:v>
      </x:c>
      <x:c r="C8124" s="7" t="str">
        <x:v>channel instance</x:v>
      </x:c>
      <x:c r="D8124" s="7" t="str">
        <x:v>CH-2058</x:v>
      </x:c>
      <x:c r="E8124" s="7" t="str">
        <x:v>Channel Instances!O2064</x:v>
      </x:c>
      <x:c r="F8124" s="7" t="str">
        <x:f>'Channel Instances'!O2064</x:f>
        <x:v>OPEN</x:v>
      </x:c>
    </x:row>
    <x:row r="8125">
      <x:c r="B8125" s="7" t="str">
        <x:v>PHY-08119</x:v>
      </x:c>
      <x:c r="C8125" s="7" t="str">
        <x:v>channel instance</x:v>
      </x:c>
      <x:c r="D8125" s="7" t="str">
        <x:v>CH-2059</x:v>
      </x:c>
      <x:c r="E8125" s="7" t="str">
        <x:v>Channel Instances!O2065</x:v>
      </x:c>
      <x:c r="F8125" s="7" t="str">
        <x:f>'Channel Instances'!O2065</x:f>
        <x:v>OPEN</x:v>
      </x:c>
    </x:row>
    <x:row r="8126">
      <x:c r="B8126" s="7" t="str">
        <x:v>PHY-08120</x:v>
      </x:c>
      <x:c r="C8126" s="7" t="str">
        <x:v>channel instance</x:v>
      </x:c>
      <x:c r="D8126" s="7" t="str">
        <x:v>CH-2060</x:v>
      </x:c>
      <x:c r="E8126" s="7" t="str">
        <x:v>Channel Instances!O2066</x:v>
      </x:c>
      <x:c r="F8126" s="7" t="str">
        <x:f>'Channel Instances'!O2066</x:f>
        <x:v>OPEN</x:v>
      </x:c>
    </x:row>
    <x:row r="8127">
      <x:c r="B8127" s="7" t="str">
        <x:v>PHY-08121</x:v>
      </x:c>
      <x:c r="C8127" s="7" t="str">
        <x:v>channel instance</x:v>
      </x:c>
      <x:c r="D8127" s="7" t="str">
        <x:v>CH-2061</x:v>
      </x:c>
      <x:c r="E8127" s="7" t="str">
        <x:v>Channel Instances!O2067</x:v>
      </x:c>
      <x:c r="F8127" s="7" t="str">
        <x:f>'Channel Instances'!O2067</x:f>
        <x:v>OPEN</x:v>
      </x:c>
    </x:row>
    <x:row r="8128">
      <x:c r="B8128" s="7" t="str">
        <x:v>PHY-08122</x:v>
      </x:c>
      <x:c r="C8128" s="7" t="str">
        <x:v>channel instance</x:v>
      </x:c>
      <x:c r="D8128" s="7" t="str">
        <x:v>CH-2062</x:v>
      </x:c>
      <x:c r="E8128" s="7" t="str">
        <x:v>Channel Instances!O2068</x:v>
      </x:c>
      <x:c r="F8128" s="7" t="str">
        <x:f>'Channel Instances'!O2068</x:f>
        <x:v>OPEN</x:v>
      </x:c>
    </x:row>
    <x:row r="8129">
      <x:c r="B8129" s="7" t="str">
        <x:v>PHY-08123</x:v>
      </x:c>
      <x:c r="C8129" s="7" t="str">
        <x:v>channel instance</x:v>
      </x:c>
      <x:c r="D8129" s="7" t="str">
        <x:v>CH-2063</x:v>
      </x:c>
      <x:c r="E8129" s="7" t="str">
        <x:v>Channel Instances!O2069</x:v>
      </x:c>
      <x:c r="F8129" s="7" t="str">
        <x:f>'Channel Instances'!O2069</x:f>
        <x:v>OPEN</x:v>
      </x:c>
    </x:row>
    <x:row r="8130">
      <x:c r="B8130" s="7" t="str">
        <x:v>PHY-08124</x:v>
      </x:c>
      <x:c r="C8130" s="7" t="str">
        <x:v>channel instance</x:v>
      </x:c>
      <x:c r="D8130" s="7" t="str">
        <x:v>CH-2064</x:v>
      </x:c>
      <x:c r="E8130" s="7" t="str">
        <x:v>Channel Instances!O2070</x:v>
      </x:c>
      <x:c r="F8130" s="7" t="str">
        <x:f>'Channel Instances'!O2070</x:f>
        <x:v>OPEN</x:v>
      </x:c>
    </x:row>
    <x:row r="8131">
      <x:c r="B8131" s="7" t="str">
        <x:v>PHY-08125</x:v>
      </x:c>
      <x:c r="C8131" s="7" t="str">
        <x:v>channel instance</x:v>
      </x:c>
      <x:c r="D8131" s="7" t="str">
        <x:v>CH-2065</x:v>
      </x:c>
      <x:c r="E8131" s="7" t="str">
        <x:v>Channel Instances!O2071</x:v>
      </x:c>
      <x:c r="F8131" s="7" t="str">
        <x:f>'Channel Instances'!O2071</x:f>
        <x:v>OPEN</x:v>
      </x:c>
    </x:row>
    <x:row r="8132">
      <x:c r="B8132" s="7" t="str">
        <x:v>PHY-08126</x:v>
      </x:c>
      <x:c r="C8132" s="7" t="str">
        <x:v>channel instance</x:v>
      </x:c>
      <x:c r="D8132" s="7" t="str">
        <x:v>CH-2066</x:v>
      </x:c>
      <x:c r="E8132" s="7" t="str">
        <x:v>Channel Instances!O2072</x:v>
      </x:c>
      <x:c r="F8132" s="7" t="str">
        <x:f>'Channel Instances'!O2072</x:f>
        <x:v>OPEN</x:v>
      </x:c>
    </x:row>
    <x:row r="8133">
      <x:c r="B8133" s="7" t="str">
        <x:v>PHY-08127</x:v>
      </x:c>
      <x:c r="C8133" s="7" t="str">
        <x:v>channel instance</x:v>
      </x:c>
      <x:c r="D8133" s="7" t="str">
        <x:v>CH-2067</x:v>
      </x:c>
      <x:c r="E8133" s="7" t="str">
        <x:v>Channel Instances!O2073</x:v>
      </x:c>
      <x:c r="F8133" s="7" t="str">
        <x:f>'Channel Instances'!O2073</x:f>
        <x:v>OPEN</x:v>
      </x:c>
    </x:row>
    <x:row r="8134">
      <x:c r="B8134" s="7" t="str">
        <x:v>PHY-08128</x:v>
      </x:c>
      <x:c r="C8134" s="7" t="str">
        <x:v>channel instance</x:v>
      </x:c>
      <x:c r="D8134" s="7" t="str">
        <x:v>CH-2068</x:v>
      </x:c>
      <x:c r="E8134" s="7" t="str">
        <x:v>Channel Instances!O2074</x:v>
      </x:c>
      <x:c r="F8134" s="7" t="str">
        <x:f>'Channel Instances'!O2074</x:f>
        <x:v>OPEN</x:v>
      </x:c>
    </x:row>
    <x:row r="8135">
      <x:c r="B8135" s="7" t="str">
        <x:v>PHY-08129</x:v>
      </x:c>
      <x:c r="C8135" s="7" t="str">
        <x:v>channel instance</x:v>
      </x:c>
      <x:c r="D8135" s="7" t="str">
        <x:v>CH-2069</x:v>
      </x:c>
      <x:c r="E8135" s="7" t="str">
        <x:v>Channel Instances!O2075</x:v>
      </x:c>
      <x:c r="F8135" s="7" t="str">
        <x:f>'Channel Instances'!O2075</x:f>
        <x:v>OPEN</x:v>
      </x:c>
    </x:row>
    <x:row r="8136">
      <x:c r="B8136" s="7" t="str">
        <x:v>PHY-08130</x:v>
      </x:c>
      <x:c r="C8136" s="7" t="str">
        <x:v>channel instance</x:v>
      </x:c>
      <x:c r="D8136" s="7" t="str">
        <x:v>CH-2070</x:v>
      </x:c>
      <x:c r="E8136" s="7" t="str">
        <x:v>Channel Instances!O2076</x:v>
      </x:c>
      <x:c r="F8136" s="7" t="str">
        <x:f>'Channel Instances'!O2076</x:f>
        <x:v>OPEN</x:v>
      </x:c>
    </x:row>
    <x:row r="8137">
      <x:c r="B8137" s="7" t="str">
        <x:v>PHY-08131</x:v>
      </x:c>
      <x:c r="C8137" s="7" t="str">
        <x:v>channel instance</x:v>
      </x:c>
      <x:c r="D8137" s="7" t="str">
        <x:v>CH-2071</x:v>
      </x:c>
      <x:c r="E8137" s="7" t="str">
        <x:v>Channel Instances!O2077</x:v>
      </x:c>
      <x:c r="F8137" s="7" t="str">
        <x:f>'Channel Instances'!O2077</x:f>
        <x:v>OPEN</x:v>
      </x:c>
    </x:row>
    <x:row r="8138">
      <x:c r="B8138" s="7" t="str">
        <x:v>PHY-08132</x:v>
      </x:c>
      <x:c r="C8138" s="7" t="str">
        <x:v>channel instance</x:v>
      </x:c>
      <x:c r="D8138" s="7" t="str">
        <x:v>CH-2072</x:v>
      </x:c>
      <x:c r="E8138" s="7" t="str">
        <x:v>Channel Instances!O2078</x:v>
      </x:c>
      <x:c r="F8138" s="7" t="str">
        <x:f>'Channel Instances'!O2078</x:f>
        <x:v>OPEN</x:v>
      </x:c>
    </x:row>
    <x:row r="8139">
      <x:c r="B8139" s="7" t="str">
        <x:v>PHY-08133</x:v>
      </x:c>
      <x:c r="C8139" s="7" t="str">
        <x:v>channel instance</x:v>
      </x:c>
      <x:c r="D8139" s="7" t="str">
        <x:v>CH-2073</x:v>
      </x:c>
      <x:c r="E8139" s="7" t="str">
        <x:v>Channel Instances!O2079</x:v>
      </x:c>
      <x:c r="F8139" s="7" t="str">
        <x:f>'Channel Instances'!O2079</x:f>
        <x:v>OPEN</x:v>
      </x:c>
    </x:row>
    <x:row r="8140">
      <x:c r="B8140" s="7" t="str">
        <x:v>PHY-08134</x:v>
      </x:c>
      <x:c r="C8140" s="7" t="str">
        <x:v>channel instance</x:v>
      </x:c>
      <x:c r="D8140" s="7" t="str">
        <x:v>CH-2074</x:v>
      </x:c>
      <x:c r="E8140" s="7" t="str">
        <x:v>Channel Instances!O2080</x:v>
      </x:c>
      <x:c r="F8140" s="7" t="str">
        <x:f>'Channel Instances'!O2080</x:f>
        <x:v>OPEN</x:v>
      </x:c>
    </x:row>
    <x:row r="8141">
      <x:c r="B8141" s="7" t="str">
        <x:v>PHY-08135</x:v>
      </x:c>
      <x:c r="C8141" s="7" t="str">
        <x:v>channel instance</x:v>
      </x:c>
      <x:c r="D8141" s="7" t="str">
        <x:v>CH-2075</x:v>
      </x:c>
      <x:c r="E8141" s="7" t="str">
        <x:v>Channel Instances!O2081</x:v>
      </x:c>
      <x:c r="F8141" s="7" t="str">
        <x:f>'Channel Instances'!O2081</x:f>
        <x:v>OPEN</x:v>
      </x:c>
    </x:row>
    <x:row r="8142">
      <x:c r="B8142" s="7" t="str">
        <x:v>PHY-08136</x:v>
      </x:c>
      <x:c r="C8142" s="7" t="str">
        <x:v>channel instance</x:v>
      </x:c>
      <x:c r="D8142" s="7" t="str">
        <x:v>CH-2076</x:v>
      </x:c>
      <x:c r="E8142" s="7" t="str">
        <x:v>Channel Instances!O2082</x:v>
      </x:c>
      <x:c r="F8142" s="7" t="str">
        <x:f>'Channel Instances'!O2082</x:f>
        <x:v>OPEN</x:v>
      </x:c>
    </x:row>
    <x:row r="8143">
      <x:c r="B8143" s="7" t="str">
        <x:v>PHY-08137</x:v>
      </x:c>
      <x:c r="C8143" s="7" t="str">
        <x:v>channel instance</x:v>
      </x:c>
      <x:c r="D8143" s="7" t="str">
        <x:v>CH-2077</x:v>
      </x:c>
      <x:c r="E8143" s="7" t="str">
        <x:v>Channel Instances!O2083</x:v>
      </x:c>
      <x:c r="F8143" s="7" t="str">
        <x:f>'Channel Instances'!O2083</x:f>
        <x:v>OPEN</x:v>
      </x:c>
    </x:row>
    <x:row r="8144">
      <x:c r="B8144" s="7" t="str">
        <x:v>PHY-08138</x:v>
      </x:c>
      <x:c r="C8144" s="7" t="str">
        <x:v>channel instance</x:v>
      </x:c>
      <x:c r="D8144" s="7" t="str">
        <x:v>CH-2078</x:v>
      </x:c>
      <x:c r="E8144" s="7" t="str">
        <x:v>Channel Instances!O2084</x:v>
      </x:c>
      <x:c r="F8144" s="7" t="str">
        <x:f>'Channel Instances'!O2084</x:f>
        <x:v>OPEN</x:v>
      </x:c>
    </x:row>
    <x:row r="8145">
      <x:c r="B8145" s="7" t="str">
        <x:v>PHY-08139</x:v>
      </x:c>
      <x:c r="C8145" s="7" t="str">
        <x:v>channel instance</x:v>
      </x:c>
      <x:c r="D8145" s="7" t="str">
        <x:v>CH-2079</x:v>
      </x:c>
      <x:c r="E8145" s="7" t="str">
        <x:v>Channel Instances!O2085</x:v>
      </x:c>
      <x:c r="F8145" s="7" t="str">
        <x:f>'Channel Instances'!O2085</x:f>
        <x:v>OPEN</x:v>
      </x:c>
    </x:row>
    <x:row r="8146">
      <x:c r="B8146" s="7" t="str">
        <x:v>PHY-08140</x:v>
      </x:c>
      <x:c r="C8146" s="7" t="str">
        <x:v>channel instance</x:v>
      </x:c>
      <x:c r="D8146" s="7" t="str">
        <x:v>CH-2080</x:v>
      </x:c>
      <x:c r="E8146" s="7" t="str">
        <x:v>Channel Instances!O2086</x:v>
      </x:c>
      <x:c r="F8146" s="7" t="str">
        <x:f>'Channel Instances'!O2086</x:f>
        <x:v>OPEN</x:v>
      </x:c>
    </x:row>
    <x:row r="8147">
      <x:c r="B8147" s="7" t="str">
        <x:v>PHY-08141</x:v>
      </x:c>
      <x:c r="C8147" s="7" t="str">
        <x:v>channel instance</x:v>
      </x:c>
      <x:c r="D8147" s="7" t="str">
        <x:v>CH-2081</x:v>
      </x:c>
      <x:c r="E8147" s="7" t="str">
        <x:v>Channel Instances!O2087</x:v>
      </x:c>
      <x:c r="F8147" s="7" t="str">
        <x:f>'Channel Instances'!O2087</x:f>
        <x:v>OPEN</x:v>
      </x:c>
    </x:row>
    <x:row r="8148">
      <x:c r="B8148" s="7" t="str">
        <x:v>PHY-08142</x:v>
      </x:c>
      <x:c r="C8148" s="7" t="str">
        <x:v>channel instance</x:v>
      </x:c>
      <x:c r="D8148" s="7" t="str">
        <x:v>CH-2082</x:v>
      </x:c>
      <x:c r="E8148" s="7" t="str">
        <x:v>Channel Instances!O2088</x:v>
      </x:c>
      <x:c r="F8148" s="7" t="str">
        <x:f>'Channel Instances'!O2088</x:f>
        <x:v>OPEN</x:v>
      </x:c>
    </x:row>
    <x:row r="8149">
      <x:c r="B8149" s="7" t="str">
        <x:v>PHY-08143</x:v>
      </x:c>
      <x:c r="C8149" s="7" t="str">
        <x:v>channel instance</x:v>
      </x:c>
      <x:c r="D8149" s="7" t="str">
        <x:v>CH-2083</x:v>
      </x:c>
      <x:c r="E8149" s="7" t="str">
        <x:v>Channel Instances!O2089</x:v>
      </x:c>
      <x:c r="F8149" s="7" t="str">
        <x:f>'Channel Instances'!O2089</x:f>
        <x:v>OPEN</x:v>
      </x:c>
    </x:row>
    <x:row r="8150">
      <x:c r="B8150" s="7" t="str">
        <x:v>PHY-08144</x:v>
      </x:c>
      <x:c r="C8150" s="7" t="str">
        <x:v>channel instance</x:v>
      </x:c>
      <x:c r="D8150" s="7" t="str">
        <x:v>CH-2084</x:v>
      </x:c>
      <x:c r="E8150" s="7" t="str">
        <x:v>Channel Instances!O2090</x:v>
      </x:c>
      <x:c r="F8150" s="7" t="str">
        <x:f>'Channel Instances'!O2090</x:f>
        <x:v>OPEN</x:v>
      </x:c>
    </x:row>
    <x:row r="8151">
      <x:c r="B8151" s="7" t="str">
        <x:v>PHY-08145</x:v>
      </x:c>
      <x:c r="C8151" s="7" t="str">
        <x:v>channel instance</x:v>
      </x:c>
      <x:c r="D8151" s="7" t="str">
        <x:v>CH-2085</x:v>
      </x:c>
      <x:c r="E8151" s="7" t="str">
        <x:v>Channel Instances!O2091</x:v>
      </x:c>
      <x:c r="F8151" s="7" t="str">
        <x:f>'Channel Instances'!O2091</x:f>
        <x:v>OPEN</x:v>
      </x:c>
    </x:row>
    <x:row r="8152">
      <x:c r="B8152" s="7" t="str">
        <x:v>PHY-08146</x:v>
      </x:c>
      <x:c r="C8152" s="7" t="str">
        <x:v>channel instance</x:v>
      </x:c>
      <x:c r="D8152" s="7" t="str">
        <x:v>CH-2086</x:v>
      </x:c>
      <x:c r="E8152" s="7" t="str">
        <x:v>Channel Instances!O2092</x:v>
      </x:c>
      <x:c r="F8152" s="7" t="str">
        <x:f>'Channel Instances'!O2092</x:f>
        <x:v>OPEN</x:v>
      </x:c>
    </x:row>
    <x:row r="8153">
      <x:c r="B8153" s="7" t="str">
        <x:v>PHY-08147</x:v>
      </x:c>
      <x:c r="C8153" s="7" t="str">
        <x:v>channel instance</x:v>
      </x:c>
      <x:c r="D8153" s="7" t="str">
        <x:v>CH-2087</x:v>
      </x:c>
      <x:c r="E8153" s="7" t="str">
        <x:v>Channel Instances!O2093</x:v>
      </x:c>
      <x:c r="F8153" s="7" t="str">
        <x:f>'Channel Instances'!O2093</x:f>
        <x:v>OPEN</x:v>
      </x:c>
    </x:row>
    <x:row r="8154">
      <x:c r="B8154" s="7" t="str">
        <x:v>PHY-08148</x:v>
      </x:c>
      <x:c r="C8154" s="7" t="str">
        <x:v>channel instance</x:v>
      </x:c>
      <x:c r="D8154" s="7" t="str">
        <x:v>CH-2088</x:v>
      </x:c>
      <x:c r="E8154" s="7" t="str">
        <x:v>Channel Instances!O2094</x:v>
      </x:c>
      <x:c r="F8154" s="7" t="str">
        <x:f>'Channel Instances'!O2094</x:f>
        <x:v>OPEN</x:v>
      </x:c>
    </x:row>
    <x:row r="8155">
      <x:c r="B8155" s="7" t="str">
        <x:v>PHY-08149</x:v>
      </x:c>
      <x:c r="C8155" s="7" t="str">
        <x:v>channel instance</x:v>
      </x:c>
      <x:c r="D8155" s="7" t="str">
        <x:v>CH-2089</x:v>
      </x:c>
      <x:c r="E8155" s="7" t="str">
        <x:v>Channel Instances!O2095</x:v>
      </x:c>
      <x:c r="F8155" s="7" t="str">
        <x:f>'Channel Instances'!O2095</x:f>
        <x:v>OPEN</x:v>
      </x:c>
    </x:row>
    <x:row r="8156">
      <x:c r="B8156" s="7" t="str">
        <x:v>PHY-08150</x:v>
      </x:c>
      <x:c r="C8156" s="7" t="str">
        <x:v>channel instance</x:v>
      </x:c>
      <x:c r="D8156" s="7" t="str">
        <x:v>CH-2090</x:v>
      </x:c>
      <x:c r="E8156" s="7" t="str">
        <x:v>Channel Instances!O2096</x:v>
      </x:c>
      <x:c r="F8156" s="7" t="str">
        <x:f>'Channel Instances'!O2096</x:f>
        <x:v>OPEN</x:v>
      </x:c>
    </x:row>
    <x:row r="8157">
      <x:c r="B8157" s="7" t="str">
        <x:v>PHY-08151</x:v>
      </x:c>
      <x:c r="C8157" s="7" t="str">
        <x:v>channel instance</x:v>
      </x:c>
      <x:c r="D8157" s="7" t="str">
        <x:v>CH-2091</x:v>
      </x:c>
      <x:c r="E8157" s="7" t="str">
        <x:v>Channel Instances!O2097</x:v>
      </x:c>
      <x:c r="F8157" s="7" t="str">
        <x:f>'Channel Instances'!O2097</x:f>
        <x:v>OPEN</x:v>
      </x:c>
    </x:row>
    <x:row r="8158">
      <x:c r="B8158" s="7" t="str">
        <x:v>PHY-08152</x:v>
      </x:c>
      <x:c r="C8158" s="7" t="str">
        <x:v>channel instance</x:v>
      </x:c>
      <x:c r="D8158" s="7" t="str">
        <x:v>CH-2092</x:v>
      </x:c>
      <x:c r="E8158" s="7" t="str">
        <x:v>Channel Instances!O2098</x:v>
      </x:c>
      <x:c r="F8158" s="7" t="str">
        <x:f>'Channel Instances'!O2098</x:f>
        <x:v>OPEN</x:v>
      </x:c>
    </x:row>
    <x:row r="8159">
      <x:c r="B8159" s="7" t="str">
        <x:v>PHY-08153</x:v>
      </x:c>
      <x:c r="C8159" s="7" t="str">
        <x:v>channel instance</x:v>
      </x:c>
      <x:c r="D8159" s="7" t="str">
        <x:v>CH-2093</x:v>
      </x:c>
      <x:c r="E8159" s="7" t="str">
        <x:v>Channel Instances!O2099</x:v>
      </x:c>
      <x:c r="F8159" s="7" t="str">
        <x:f>'Channel Instances'!O2099</x:f>
        <x:v>OPEN</x:v>
      </x:c>
    </x:row>
    <x:row r="8160">
      <x:c r="B8160" s="7" t="str">
        <x:v>PHY-08154</x:v>
      </x:c>
      <x:c r="C8160" s="7" t="str">
        <x:v>channel instance</x:v>
      </x:c>
      <x:c r="D8160" s="7" t="str">
        <x:v>CH-2094</x:v>
      </x:c>
      <x:c r="E8160" s="7" t="str">
        <x:v>Channel Instances!O2100</x:v>
      </x:c>
      <x:c r="F8160" s="7" t="str">
        <x:f>'Channel Instances'!O2100</x:f>
        <x:v>OPEN</x:v>
      </x:c>
    </x:row>
    <x:row r="8161">
      <x:c r="B8161" s="7" t="str">
        <x:v>PHY-08155</x:v>
      </x:c>
      <x:c r="C8161" s="7" t="str">
        <x:v>channel instance</x:v>
      </x:c>
      <x:c r="D8161" s="7" t="str">
        <x:v>CH-2095</x:v>
      </x:c>
      <x:c r="E8161" s="7" t="str">
        <x:v>Channel Instances!O2101</x:v>
      </x:c>
      <x:c r="F8161" s="7" t="str">
        <x:f>'Channel Instances'!O2101</x:f>
        <x:v>OPEN</x:v>
      </x:c>
    </x:row>
    <x:row r="8162">
      <x:c r="B8162" s="7" t="str">
        <x:v>PHY-08156</x:v>
      </x:c>
      <x:c r="C8162" s="7" t="str">
        <x:v>channel instance</x:v>
      </x:c>
      <x:c r="D8162" s="7" t="str">
        <x:v>CH-2096</x:v>
      </x:c>
      <x:c r="E8162" s="7" t="str">
        <x:v>Channel Instances!O2102</x:v>
      </x:c>
      <x:c r="F8162" s="7" t="str">
        <x:f>'Channel Instances'!O2102</x:f>
        <x:v>OPEN</x:v>
      </x:c>
    </x:row>
    <x:row r="8163">
      <x:c r="B8163" s="7" t="str">
        <x:v>PHY-08157</x:v>
      </x:c>
      <x:c r="C8163" s="7" t="str">
        <x:v>channel instance</x:v>
      </x:c>
      <x:c r="D8163" s="7" t="str">
        <x:v>CH-2097</x:v>
      </x:c>
      <x:c r="E8163" s="7" t="str">
        <x:v>Channel Instances!O2103</x:v>
      </x:c>
      <x:c r="F8163" s="7" t="str">
        <x:f>'Channel Instances'!O2103</x:f>
        <x:v>OPEN</x:v>
      </x:c>
    </x:row>
    <x:row r="8164">
      <x:c r="B8164" s="7" t="str">
        <x:v>PHY-08158</x:v>
      </x:c>
      <x:c r="C8164" s="7" t="str">
        <x:v>channel instance</x:v>
      </x:c>
      <x:c r="D8164" s="7" t="str">
        <x:v>CH-2098</x:v>
      </x:c>
      <x:c r="E8164" s="7" t="str">
        <x:v>Channel Instances!O2104</x:v>
      </x:c>
      <x:c r="F8164" s="7" t="str">
        <x:f>'Channel Instances'!O2104</x:f>
        <x:v>OPEN</x:v>
      </x:c>
    </x:row>
    <x:row r="8165">
      <x:c r="B8165" s="7" t="str">
        <x:v>PHY-08159</x:v>
      </x:c>
      <x:c r="C8165" s="7" t="str">
        <x:v>channel instance</x:v>
      </x:c>
      <x:c r="D8165" s="7" t="str">
        <x:v>CH-2099</x:v>
      </x:c>
      <x:c r="E8165" s="7" t="str">
        <x:v>Channel Instances!O2105</x:v>
      </x:c>
      <x:c r="F8165" s="7" t="str">
        <x:f>'Channel Instances'!O2105</x:f>
        <x:v>OPEN</x:v>
      </x:c>
    </x:row>
    <x:row r="8166">
      <x:c r="B8166" s="7" t="str">
        <x:v>PHY-08160</x:v>
      </x:c>
      <x:c r="C8166" s="7" t="str">
        <x:v>channel instance</x:v>
      </x:c>
      <x:c r="D8166" s="7" t="str">
        <x:v>CH-2100</x:v>
      </x:c>
      <x:c r="E8166" s="7" t="str">
        <x:v>Channel Instances!O2106</x:v>
      </x:c>
      <x:c r="F8166" s="7" t="str">
        <x:f>'Channel Instances'!O2106</x:f>
        <x:v>OPEN</x:v>
      </x:c>
    </x:row>
    <x:row r="8167">
      <x:c r="B8167" s="7" t="str">
        <x:v>PHY-08161</x:v>
      </x:c>
      <x:c r="C8167" s="7" t="str">
        <x:v>channel instance</x:v>
      </x:c>
      <x:c r="D8167" s="7" t="str">
        <x:v>CH-2101</x:v>
      </x:c>
      <x:c r="E8167" s="7" t="str">
        <x:v>Channel Instances!O2107</x:v>
      </x:c>
      <x:c r="F8167" s="7" t="str">
        <x:f>'Channel Instances'!O2107</x:f>
        <x:v>OPEN</x:v>
      </x:c>
    </x:row>
    <x:row r="8168">
      <x:c r="B8168" s="7" t="str">
        <x:v>PHY-08162</x:v>
      </x:c>
      <x:c r="C8168" s="7" t="str">
        <x:v>channel instance</x:v>
      </x:c>
      <x:c r="D8168" s="7" t="str">
        <x:v>CH-2102</x:v>
      </x:c>
      <x:c r="E8168" s="7" t="str">
        <x:v>Channel Instances!O2108</x:v>
      </x:c>
      <x:c r="F8168" s="7" t="str">
        <x:f>'Channel Instances'!O2108</x:f>
        <x:v>OPEN</x:v>
      </x:c>
    </x:row>
    <x:row r="8169">
      <x:c r="B8169" s="7" t="str">
        <x:v>PHY-08163</x:v>
      </x:c>
      <x:c r="C8169" s="7" t="str">
        <x:v>channel instance</x:v>
      </x:c>
      <x:c r="D8169" s="7" t="str">
        <x:v>CH-2103</x:v>
      </x:c>
      <x:c r="E8169" s="7" t="str">
        <x:v>Channel Instances!O2109</x:v>
      </x:c>
      <x:c r="F8169" s="7" t="str">
        <x:f>'Channel Instances'!O2109</x:f>
        <x:v>OPEN</x:v>
      </x:c>
    </x:row>
    <x:row r="8170">
      <x:c r="B8170" s="7" t="str">
        <x:v>PHY-08164</x:v>
      </x:c>
      <x:c r="C8170" s="7" t="str">
        <x:v>channel instance</x:v>
      </x:c>
      <x:c r="D8170" s="7" t="str">
        <x:v>CH-2104</x:v>
      </x:c>
      <x:c r="E8170" s="7" t="str">
        <x:v>Channel Instances!O2110</x:v>
      </x:c>
      <x:c r="F8170" s="7" t="str">
        <x:f>'Channel Instances'!O2110</x:f>
        <x:v>OPEN</x:v>
      </x:c>
    </x:row>
    <x:row r="8171">
      <x:c r="B8171" s="7" t="str">
        <x:v>PHY-08165</x:v>
      </x:c>
      <x:c r="C8171" s="7" t="str">
        <x:v>channel instance</x:v>
      </x:c>
      <x:c r="D8171" s="7" t="str">
        <x:v>CH-2105</x:v>
      </x:c>
      <x:c r="E8171" s="7" t="str">
        <x:v>Channel Instances!O2111</x:v>
      </x:c>
      <x:c r="F8171" s="7" t="str">
        <x:f>'Channel Instances'!O2111</x:f>
        <x:v>OPEN</x:v>
      </x:c>
    </x:row>
    <x:row r="8172">
      <x:c r="B8172" s="7" t="str">
        <x:v>PHY-08166</x:v>
      </x:c>
      <x:c r="C8172" s="7" t="str">
        <x:v>channel instance</x:v>
      </x:c>
      <x:c r="D8172" s="7" t="str">
        <x:v>CH-2106</x:v>
      </x:c>
      <x:c r="E8172" s="7" t="str">
        <x:v>Channel Instances!O2112</x:v>
      </x:c>
      <x:c r="F8172" s="7" t="str">
        <x:f>'Channel Instances'!O2112</x:f>
        <x:v>OPEN</x:v>
      </x:c>
    </x:row>
    <x:row r="8173">
      <x:c r="B8173" s="7" t="str">
        <x:v>PHY-08167</x:v>
      </x:c>
      <x:c r="C8173" s="7" t="str">
        <x:v>channel instance</x:v>
      </x:c>
      <x:c r="D8173" s="7" t="str">
        <x:v>CH-2107</x:v>
      </x:c>
      <x:c r="E8173" s="7" t="str">
        <x:v>Channel Instances!O2113</x:v>
      </x:c>
      <x:c r="F8173" s="7" t="str">
        <x:f>'Channel Instances'!O2113</x:f>
        <x:v>OPEN</x:v>
      </x:c>
    </x:row>
    <x:row r="8174">
      <x:c r="B8174" s="7" t="str">
        <x:v>PHY-08168</x:v>
      </x:c>
      <x:c r="C8174" s="7" t="str">
        <x:v>channel instance</x:v>
      </x:c>
      <x:c r="D8174" s="7" t="str">
        <x:v>CH-2108</x:v>
      </x:c>
      <x:c r="E8174" s="7" t="str">
        <x:v>Channel Instances!O2114</x:v>
      </x:c>
      <x:c r="F8174" s="7" t="str">
        <x:f>'Channel Instances'!O2114</x:f>
        <x:v>OPEN</x:v>
      </x:c>
    </x:row>
    <x:row r="8175">
      <x:c r="B8175" s="7" t="str">
        <x:v>PHY-08169</x:v>
      </x:c>
      <x:c r="C8175" s="7" t="str">
        <x:v>channel instance</x:v>
      </x:c>
      <x:c r="D8175" s="7" t="str">
        <x:v>CH-2109</x:v>
      </x:c>
      <x:c r="E8175" s="7" t="str">
        <x:v>Channel Instances!O2115</x:v>
      </x:c>
      <x:c r="F8175" s="7" t="str">
        <x:f>'Channel Instances'!O2115</x:f>
        <x:v>OPEN</x:v>
      </x:c>
    </x:row>
    <x:row r="8176">
      <x:c r="B8176" s="7" t="str">
        <x:v>PHY-08170</x:v>
      </x:c>
      <x:c r="C8176" s="7" t="str">
        <x:v>channel instance</x:v>
      </x:c>
      <x:c r="D8176" s="7" t="str">
        <x:v>CH-2110</x:v>
      </x:c>
      <x:c r="E8176" s="7" t="str">
        <x:v>Channel Instances!O2116</x:v>
      </x:c>
      <x:c r="F8176" s="7" t="str">
        <x:f>'Channel Instances'!O2116</x:f>
        <x:v>OPEN</x:v>
      </x:c>
    </x:row>
    <x:row r="8177">
      <x:c r="B8177" s="7" t="str">
        <x:v>PHY-08171</x:v>
      </x:c>
      <x:c r="C8177" s="7" t="str">
        <x:v>channel instance</x:v>
      </x:c>
      <x:c r="D8177" s="7" t="str">
        <x:v>CH-2111</x:v>
      </x:c>
      <x:c r="E8177" s="7" t="str">
        <x:v>Channel Instances!O2117</x:v>
      </x:c>
      <x:c r="F8177" s="7" t="str">
        <x:f>'Channel Instances'!O2117</x:f>
        <x:v>OPEN</x:v>
      </x:c>
    </x:row>
    <x:row r="8178">
      <x:c r="B8178" s="7" t="str">
        <x:v>PHY-08172</x:v>
      </x:c>
      <x:c r="C8178" s="7" t="str">
        <x:v>channel instance</x:v>
      </x:c>
      <x:c r="D8178" s="7" t="str">
        <x:v>CH-2112</x:v>
      </x:c>
      <x:c r="E8178" s="7" t="str">
        <x:v>Channel Instances!O2118</x:v>
      </x:c>
      <x:c r="F8178" s="7" t="str">
        <x:f>'Channel Instances'!O2118</x:f>
        <x:v>OPEN</x:v>
      </x:c>
    </x:row>
    <x:row r="8179">
      <x:c r="B8179" s="7" t="str">
        <x:v>PHY-08173</x:v>
      </x:c>
      <x:c r="C8179" s="7" t="str">
        <x:v>channel instance</x:v>
      </x:c>
      <x:c r="D8179" s="7" t="str">
        <x:v>CH-2113</x:v>
      </x:c>
      <x:c r="E8179" s="7" t="str">
        <x:v>Channel Instances!O2119</x:v>
      </x:c>
      <x:c r="F8179" s="7" t="str">
        <x:f>'Channel Instances'!O2119</x:f>
        <x:v>OPEN</x:v>
      </x:c>
    </x:row>
    <x:row r="8180">
      <x:c r="B8180" s="7" t="str">
        <x:v>PHY-08174</x:v>
      </x:c>
      <x:c r="C8180" s="7" t="str">
        <x:v>channel instance</x:v>
      </x:c>
      <x:c r="D8180" s="7" t="str">
        <x:v>CH-2114</x:v>
      </x:c>
      <x:c r="E8180" s="7" t="str">
        <x:v>Channel Instances!O2120</x:v>
      </x:c>
      <x:c r="F8180" s="7" t="str">
        <x:f>'Channel Instances'!O2120</x:f>
        <x:v>OPEN</x:v>
      </x:c>
    </x:row>
    <x:row r="8181">
      <x:c r="B8181" s="7" t="str">
        <x:v>PHY-08175</x:v>
      </x:c>
      <x:c r="C8181" s="7" t="str">
        <x:v>channel instance</x:v>
      </x:c>
      <x:c r="D8181" s="7" t="str">
        <x:v>CH-2115</x:v>
      </x:c>
      <x:c r="E8181" s="7" t="str">
        <x:v>Channel Instances!O2121</x:v>
      </x:c>
      <x:c r="F8181" s="7" t="str">
        <x:f>'Channel Instances'!O2121</x:f>
        <x:v>OPEN</x:v>
      </x:c>
    </x:row>
    <x:row r="8182">
      <x:c r="B8182" s="7" t="str">
        <x:v>PHY-08176</x:v>
      </x:c>
      <x:c r="C8182" s="7" t="str">
        <x:v>channel instance</x:v>
      </x:c>
      <x:c r="D8182" s="7" t="str">
        <x:v>CH-2116</x:v>
      </x:c>
      <x:c r="E8182" s="7" t="str">
        <x:v>Channel Instances!O2122</x:v>
      </x:c>
      <x:c r="F8182" s="7" t="str">
        <x:f>'Channel Instances'!O2122</x:f>
        <x:v>OPEN</x:v>
      </x:c>
    </x:row>
    <x:row r="8183">
      <x:c r="B8183" s="7" t="str">
        <x:v>PHY-08177</x:v>
      </x:c>
      <x:c r="C8183" s="7" t="str">
        <x:v>channel instance</x:v>
      </x:c>
      <x:c r="D8183" s="7" t="str">
        <x:v>CH-2117</x:v>
      </x:c>
      <x:c r="E8183" s="7" t="str">
        <x:v>Channel Instances!O2123</x:v>
      </x:c>
      <x:c r="F8183" s="7" t="str">
        <x:f>'Channel Instances'!O2123</x:f>
        <x:v>OPEN</x:v>
      </x:c>
    </x:row>
    <x:row r="8184">
      <x:c r="B8184" s="7" t="str">
        <x:v>PHY-08178</x:v>
      </x:c>
      <x:c r="C8184" s="7" t="str">
        <x:v>channel instance</x:v>
      </x:c>
      <x:c r="D8184" s="7" t="str">
        <x:v>CH-2118</x:v>
      </x:c>
      <x:c r="E8184" s="7" t="str">
        <x:v>Channel Instances!O2124</x:v>
      </x:c>
      <x:c r="F8184" s="7" t="str">
        <x:f>'Channel Instances'!O2124</x:f>
        <x:v>OPEN</x:v>
      </x:c>
    </x:row>
    <x:row r="8185">
      <x:c r="B8185" s="7" t="str">
        <x:v>PHY-08179</x:v>
      </x:c>
      <x:c r="C8185" s="7" t="str">
        <x:v>channel instance</x:v>
      </x:c>
      <x:c r="D8185" s="7" t="str">
        <x:v>CH-2119</x:v>
      </x:c>
      <x:c r="E8185" s="7" t="str">
        <x:v>Channel Instances!O2125</x:v>
      </x:c>
      <x:c r="F8185" s="7" t="str">
        <x:f>'Channel Instances'!O2125</x:f>
        <x:v>OPEN</x:v>
      </x:c>
    </x:row>
    <x:row r="8186">
      <x:c r="B8186" s="7" t="str">
        <x:v>PHY-08180</x:v>
      </x:c>
      <x:c r="C8186" s="7" t="str">
        <x:v>channel instance</x:v>
      </x:c>
      <x:c r="D8186" s="7" t="str">
        <x:v>CH-2120</x:v>
      </x:c>
      <x:c r="E8186" s="7" t="str">
        <x:v>Channel Instances!O2126</x:v>
      </x:c>
      <x:c r="F8186" s="7" t="str">
        <x:f>'Channel Instances'!O2126</x:f>
        <x:v>OPEN</x:v>
      </x:c>
    </x:row>
    <x:row r="8187">
      <x:c r="B8187" s="7" t="str">
        <x:v>PHY-08181</x:v>
      </x:c>
      <x:c r="C8187" s="7" t="str">
        <x:v>channel instance</x:v>
      </x:c>
      <x:c r="D8187" s="7" t="str">
        <x:v>CH-2121</x:v>
      </x:c>
      <x:c r="E8187" s="7" t="str">
        <x:v>Channel Instances!O2127</x:v>
      </x:c>
      <x:c r="F8187" s="7" t="str">
        <x:f>'Channel Instances'!O2127</x:f>
        <x:v>OPEN</x:v>
      </x:c>
    </x:row>
    <x:row r="8188">
      <x:c r="B8188" s="7" t="str">
        <x:v>PHY-08182</x:v>
      </x:c>
      <x:c r="C8188" s="7" t="str">
        <x:v>channel instance</x:v>
      </x:c>
      <x:c r="D8188" s="7" t="str">
        <x:v>CH-2122</x:v>
      </x:c>
      <x:c r="E8188" s="7" t="str">
        <x:v>Channel Instances!O2128</x:v>
      </x:c>
      <x:c r="F8188" s="7" t="str">
        <x:f>'Channel Instances'!O2128</x:f>
        <x:v>OPEN</x:v>
      </x:c>
    </x:row>
    <x:row r="8189">
      <x:c r="B8189" s="7" t="str">
        <x:v>PHY-08183</x:v>
      </x:c>
      <x:c r="C8189" s="7" t="str">
        <x:v>channel instance</x:v>
      </x:c>
      <x:c r="D8189" s="7" t="str">
        <x:v>CH-2123</x:v>
      </x:c>
      <x:c r="E8189" s="7" t="str">
        <x:v>Channel Instances!O2129</x:v>
      </x:c>
      <x:c r="F8189" s="7" t="str">
        <x:f>'Channel Instances'!O2129</x:f>
        <x:v>OPEN</x:v>
      </x:c>
    </x:row>
    <x:row r="8190">
      <x:c r="B8190" s="7" t="str">
        <x:v>PHY-08184</x:v>
      </x:c>
      <x:c r="C8190" s="7" t="str">
        <x:v>channel instance</x:v>
      </x:c>
      <x:c r="D8190" s="7" t="str">
        <x:v>CH-2124</x:v>
      </x:c>
      <x:c r="E8190" s="7" t="str">
        <x:v>Channel Instances!O2130</x:v>
      </x:c>
      <x:c r="F8190" s="7" t="str">
        <x:f>'Channel Instances'!O2130</x:f>
        <x:v>OPEN</x:v>
      </x:c>
    </x:row>
    <x:row r="8191">
      <x:c r="B8191" s="7" t="str">
        <x:v>PHY-08185</x:v>
      </x:c>
      <x:c r="C8191" s="7" t="str">
        <x:v>channel instance</x:v>
      </x:c>
      <x:c r="D8191" s="7" t="str">
        <x:v>CH-2125</x:v>
      </x:c>
      <x:c r="E8191" s="7" t="str">
        <x:v>Channel Instances!O2131</x:v>
      </x:c>
      <x:c r="F8191" s="7" t="str">
        <x:f>'Channel Instances'!O2131</x:f>
        <x:v>OPEN</x:v>
      </x:c>
    </x:row>
    <x:row r="8192">
      <x:c r="B8192" s="7" t="str">
        <x:v>PHY-08186</x:v>
      </x:c>
      <x:c r="C8192" s="7" t="str">
        <x:v>channel instance</x:v>
      </x:c>
      <x:c r="D8192" s="7" t="str">
        <x:v>CH-2126</x:v>
      </x:c>
      <x:c r="E8192" s="7" t="str">
        <x:v>Channel Instances!O2132</x:v>
      </x:c>
      <x:c r="F8192" s="7" t="str">
        <x:f>'Channel Instances'!O2132</x:f>
        <x:v>OPEN</x:v>
      </x:c>
    </x:row>
    <x:row r="8193">
      <x:c r="B8193" s="7" t="str">
        <x:v>PHY-08187</x:v>
      </x:c>
      <x:c r="C8193" s="7" t="str">
        <x:v>channel instance</x:v>
      </x:c>
      <x:c r="D8193" s="7" t="str">
        <x:v>CH-2127</x:v>
      </x:c>
      <x:c r="E8193" s="7" t="str">
        <x:v>Channel Instances!O2133</x:v>
      </x:c>
      <x:c r="F8193" s="7" t="str">
        <x:f>'Channel Instances'!O2133</x:f>
        <x:v>OPEN</x:v>
      </x:c>
    </x:row>
    <x:row r="8194">
      <x:c r="B8194" s="7" t="str">
        <x:v>PHY-08188</x:v>
      </x:c>
      <x:c r="C8194" s="7" t="str">
        <x:v>channel instance</x:v>
      </x:c>
      <x:c r="D8194" s="7" t="str">
        <x:v>CH-2128</x:v>
      </x:c>
      <x:c r="E8194" s="7" t="str">
        <x:v>Channel Instances!O2134</x:v>
      </x:c>
      <x:c r="F8194" s="7" t="str">
        <x:f>'Channel Instances'!O2134</x:f>
        <x:v>OPEN</x:v>
      </x:c>
    </x:row>
    <x:row r="8195">
      <x:c r="B8195" s="7" t="str">
        <x:v>PHY-08189</x:v>
      </x:c>
      <x:c r="C8195" s="7" t="str">
        <x:v>channel instance</x:v>
      </x:c>
      <x:c r="D8195" s="7" t="str">
        <x:v>CH-2129</x:v>
      </x:c>
      <x:c r="E8195" s="7" t="str">
        <x:v>Channel Instances!O2135</x:v>
      </x:c>
      <x:c r="F8195" s="7" t="str">
        <x:f>'Channel Instances'!O2135</x:f>
        <x:v>OPEN</x:v>
      </x:c>
    </x:row>
    <x:row r="8196">
      <x:c r="B8196" s="7" t="str">
        <x:v>PHY-08190</x:v>
      </x:c>
      <x:c r="C8196" s="7" t="str">
        <x:v>channel instance</x:v>
      </x:c>
      <x:c r="D8196" s="7" t="str">
        <x:v>CH-2130</x:v>
      </x:c>
      <x:c r="E8196" s="7" t="str">
        <x:v>Channel Instances!O2136</x:v>
      </x:c>
      <x:c r="F8196" s="7" t="str">
        <x:f>'Channel Instances'!O2136</x:f>
        <x:v>OPEN</x:v>
      </x:c>
    </x:row>
    <x:row r="8197">
      <x:c r="B8197" s="7" t="str">
        <x:v>PHY-08191</x:v>
      </x:c>
      <x:c r="C8197" s="7" t="str">
        <x:v>channel instance</x:v>
      </x:c>
      <x:c r="D8197" s="7" t="str">
        <x:v>CH-2131</x:v>
      </x:c>
      <x:c r="E8197" s="7" t="str">
        <x:v>Channel Instances!O2137</x:v>
      </x:c>
      <x:c r="F8197" s="7" t="str">
        <x:f>'Channel Instances'!O2137</x:f>
        <x:v>OPEN</x:v>
      </x:c>
    </x:row>
    <x:row r="8198">
      <x:c r="B8198" s="7" t="str">
        <x:v>PHY-08192</x:v>
      </x:c>
      <x:c r="C8198" s="7" t="str">
        <x:v>channel instance</x:v>
      </x:c>
      <x:c r="D8198" s="7" t="str">
        <x:v>CH-2132</x:v>
      </x:c>
      <x:c r="E8198" s="7" t="str">
        <x:v>Channel Instances!O2138</x:v>
      </x:c>
      <x:c r="F8198" s="7" t="str">
        <x:f>'Channel Instances'!O2138</x:f>
        <x:v>OPEN</x:v>
      </x:c>
    </x:row>
    <x:row r="8199">
      <x:c r="B8199" s="7" t="str">
        <x:v>PHY-08193</x:v>
      </x:c>
      <x:c r="C8199" s="7" t="str">
        <x:v>channel instance</x:v>
      </x:c>
      <x:c r="D8199" s="7" t="str">
        <x:v>CH-2133</x:v>
      </x:c>
      <x:c r="E8199" s="7" t="str">
        <x:v>Channel Instances!O2139</x:v>
      </x:c>
      <x:c r="F8199" s="7" t="str">
        <x:f>'Channel Instances'!O2139</x:f>
        <x:v>OPEN</x:v>
      </x:c>
    </x:row>
    <x:row r="8200">
      <x:c r="B8200" s="7" t="str">
        <x:v>PHY-08194</x:v>
      </x:c>
      <x:c r="C8200" s="7" t="str">
        <x:v>channel instance</x:v>
      </x:c>
      <x:c r="D8200" s="7" t="str">
        <x:v>CH-2134</x:v>
      </x:c>
      <x:c r="E8200" s="7" t="str">
        <x:v>Channel Instances!O2140</x:v>
      </x:c>
      <x:c r="F8200" s="7" t="str">
        <x:f>'Channel Instances'!O2140</x:f>
        <x:v>OPEN</x:v>
      </x:c>
    </x:row>
    <x:row r="8201">
      <x:c r="B8201" s="7" t="str">
        <x:v>PHY-08195</x:v>
      </x:c>
      <x:c r="C8201" s="7" t="str">
        <x:v>channel instance</x:v>
      </x:c>
      <x:c r="D8201" s="7" t="str">
        <x:v>CH-2135</x:v>
      </x:c>
      <x:c r="E8201" s="7" t="str">
        <x:v>Channel Instances!O2141</x:v>
      </x:c>
      <x:c r="F8201" s="7" t="str">
        <x:f>'Channel Instances'!O2141</x:f>
        <x:v>OPEN</x:v>
      </x:c>
    </x:row>
    <x:row r="8202">
      <x:c r="B8202" s="7" t="str">
        <x:v>PHY-08196</x:v>
      </x:c>
      <x:c r="C8202" s="7" t="str">
        <x:v>channel instance</x:v>
      </x:c>
      <x:c r="D8202" s="7" t="str">
        <x:v>CH-2136</x:v>
      </x:c>
      <x:c r="E8202" s="7" t="str">
        <x:v>Channel Instances!O2142</x:v>
      </x:c>
      <x:c r="F8202" s="7" t="str">
        <x:f>'Channel Instances'!O2142</x:f>
        <x:v>OPEN</x:v>
      </x:c>
    </x:row>
    <x:row r="8203">
      <x:c r="B8203" s="7" t="str">
        <x:v>PHY-08197</x:v>
      </x:c>
      <x:c r="C8203" s="7" t="str">
        <x:v>channel instance</x:v>
      </x:c>
      <x:c r="D8203" s="7" t="str">
        <x:v>CH-2137</x:v>
      </x:c>
      <x:c r="E8203" s="7" t="str">
        <x:v>Channel Instances!O2143</x:v>
      </x:c>
      <x:c r="F8203" s="7" t="str">
        <x:f>'Channel Instances'!O2143</x:f>
        <x:v>OPEN</x:v>
      </x:c>
    </x:row>
    <x:row r="8204">
      <x:c r="B8204" s="7" t="str">
        <x:v>PHY-08198</x:v>
      </x:c>
      <x:c r="C8204" s="7" t="str">
        <x:v>channel instance</x:v>
      </x:c>
      <x:c r="D8204" s="7" t="str">
        <x:v>CH-2138</x:v>
      </x:c>
      <x:c r="E8204" s="7" t="str">
        <x:v>Channel Instances!O2144</x:v>
      </x:c>
      <x:c r="F8204" s="7" t="str">
        <x:f>'Channel Instances'!O2144</x:f>
        <x:v>OPEN</x:v>
      </x:c>
    </x:row>
    <x:row r="8205">
      <x:c r="B8205" s="7" t="str">
        <x:v>PHY-08199</x:v>
      </x:c>
      <x:c r="C8205" s="7" t="str">
        <x:v>channel instance</x:v>
      </x:c>
      <x:c r="D8205" s="7" t="str">
        <x:v>CH-2139</x:v>
      </x:c>
      <x:c r="E8205" s="7" t="str">
        <x:v>Channel Instances!O2145</x:v>
      </x:c>
      <x:c r="F8205" s="7" t="str">
        <x:f>'Channel Instances'!O2145</x:f>
        <x:v>OPEN</x:v>
      </x:c>
    </x:row>
    <x:row r="8206">
      <x:c r="B8206" s="7" t="str">
        <x:v>PHY-08200</x:v>
      </x:c>
      <x:c r="C8206" s="7" t="str">
        <x:v>channel instance</x:v>
      </x:c>
      <x:c r="D8206" s="7" t="str">
        <x:v>CH-2140</x:v>
      </x:c>
      <x:c r="E8206" s="7" t="str">
        <x:v>Channel Instances!O2146</x:v>
      </x:c>
      <x:c r="F8206" s="7" t="str">
        <x:f>'Channel Instances'!O2146</x:f>
        <x:v>OPEN</x:v>
      </x:c>
    </x:row>
    <x:row r="8207">
      <x:c r="B8207" s="7" t="str">
        <x:v>PHY-08201</x:v>
      </x:c>
      <x:c r="C8207" s="7" t="str">
        <x:v>channel instance</x:v>
      </x:c>
      <x:c r="D8207" s="7" t="str">
        <x:v>CH-2141</x:v>
      </x:c>
      <x:c r="E8207" s="7" t="str">
        <x:v>Channel Instances!O2147</x:v>
      </x:c>
      <x:c r="F8207" s="7" t="str">
        <x:f>'Channel Instances'!O2147</x:f>
        <x:v>OPEN</x:v>
      </x:c>
    </x:row>
    <x:row r="8208">
      <x:c r="B8208" s="7" t="str">
        <x:v>PHY-08202</x:v>
      </x:c>
      <x:c r="C8208" s="7" t="str">
        <x:v>channel instance</x:v>
      </x:c>
      <x:c r="D8208" s="7" t="str">
        <x:v>CH-2142</x:v>
      </x:c>
      <x:c r="E8208" s="7" t="str">
        <x:v>Channel Instances!O2148</x:v>
      </x:c>
      <x:c r="F8208" s="7" t="str">
        <x:f>'Channel Instances'!O2148</x:f>
        <x:v>OPEN</x:v>
      </x:c>
    </x:row>
    <x:row r="8209">
      <x:c r="B8209" s="7" t="str">
        <x:v>PHY-08203</x:v>
      </x:c>
      <x:c r="C8209" s="7" t="str">
        <x:v>channel instance</x:v>
      </x:c>
      <x:c r="D8209" s="7" t="str">
        <x:v>CH-2143</x:v>
      </x:c>
      <x:c r="E8209" s="7" t="str">
        <x:v>Channel Instances!O2149</x:v>
      </x:c>
      <x:c r="F8209" s="7" t="str">
        <x:f>'Channel Instances'!O2149</x:f>
        <x:v>OPEN</x:v>
      </x:c>
    </x:row>
    <x:row r="8210">
      <x:c r="B8210" s="7" t="str">
        <x:v>PHY-08204</x:v>
      </x:c>
      <x:c r="C8210" s="7" t="str">
        <x:v>channel instance</x:v>
      </x:c>
      <x:c r="D8210" s="7" t="str">
        <x:v>CH-2144</x:v>
      </x:c>
      <x:c r="E8210" s="7" t="str">
        <x:v>Channel Instances!O2150</x:v>
      </x:c>
      <x:c r="F8210" s="7" t="str">
        <x:f>'Channel Instances'!O2150</x:f>
        <x:v>OPEN</x:v>
      </x:c>
    </x:row>
    <x:row r="8211">
      <x:c r="B8211" s="7" t="str">
        <x:v>PHY-08205</x:v>
      </x:c>
      <x:c r="C8211" s="7" t="str">
        <x:v>channel instance</x:v>
      </x:c>
      <x:c r="D8211" s="7" t="str">
        <x:v>CH-2145</x:v>
      </x:c>
      <x:c r="E8211" s="7" t="str">
        <x:v>Channel Instances!O2151</x:v>
      </x:c>
      <x:c r="F8211" s="7" t="str">
        <x:f>'Channel Instances'!O2151</x:f>
        <x:v>OPEN</x:v>
      </x:c>
    </x:row>
    <x:row r="8212">
      <x:c r="B8212" s="7" t="str">
        <x:v>PHY-08206</x:v>
      </x:c>
      <x:c r="C8212" s="7" t="str">
        <x:v>channel instance</x:v>
      </x:c>
      <x:c r="D8212" s="7" t="str">
        <x:v>CH-2146</x:v>
      </x:c>
      <x:c r="E8212" s="7" t="str">
        <x:v>Channel Instances!O2152</x:v>
      </x:c>
      <x:c r="F8212" s="7" t="str">
        <x:f>'Channel Instances'!O2152</x:f>
        <x:v>OPEN</x:v>
      </x:c>
    </x:row>
    <x:row r="8213">
      <x:c r="B8213" s="7" t="str">
        <x:v>PHY-08207</x:v>
      </x:c>
      <x:c r="C8213" s="7" t="str">
        <x:v>channel instance</x:v>
      </x:c>
      <x:c r="D8213" s="7" t="str">
        <x:v>CH-2147</x:v>
      </x:c>
      <x:c r="E8213" s="7" t="str">
        <x:v>Channel Instances!O2153</x:v>
      </x:c>
      <x:c r="F8213" s="7" t="str">
        <x:f>'Channel Instances'!O2153</x:f>
        <x:v>OPEN</x:v>
      </x:c>
    </x:row>
    <x:row r="8214">
      <x:c r="B8214" s="7" t="str">
        <x:v>PHY-08208</x:v>
      </x:c>
      <x:c r="C8214" s="7" t="str">
        <x:v>channel instance</x:v>
      </x:c>
      <x:c r="D8214" s="7" t="str">
        <x:v>CH-2148</x:v>
      </x:c>
      <x:c r="E8214" s="7" t="str">
        <x:v>Channel Instances!O2154</x:v>
      </x:c>
      <x:c r="F8214" s="7" t="str">
        <x:f>'Channel Instances'!O2154</x:f>
        <x:v>OPEN</x:v>
      </x:c>
    </x:row>
    <x:row r="8215">
      <x:c r="B8215" s="7" t="str">
        <x:v>PHY-08209</x:v>
      </x:c>
      <x:c r="C8215" s="7" t="str">
        <x:v>channel instance</x:v>
      </x:c>
      <x:c r="D8215" s="7" t="str">
        <x:v>CH-2149</x:v>
      </x:c>
      <x:c r="E8215" s="7" t="str">
        <x:v>Channel Instances!O2155</x:v>
      </x:c>
      <x:c r="F8215" s="7" t="str">
        <x:f>'Channel Instances'!O2155</x:f>
        <x:v>OPEN</x:v>
      </x:c>
    </x:row>
    <x:row r="8216">
      <x:c r="B8216" s="7" t="str">
        <x:v>PHY-08210</x:v>
      </x:c>
      <x:c r="C8216" s="7" t="str">
        <x:v>channel instance</x:v>
      </x:c>
      <x:c r="D8216" s="7" t="str">
        <x:v>CH-2150</x:v>
      </x:c>
      <x:c r="E8216" s="7" t="str">
        <x:v>Channel Instances!O2156</x:v>
      </x:c>
      <x:c r="F8216" s="7" t="str">
        <x:f>'Channel Instances'!O2156</x:f>
        <x:v>OPEN</x:v>
      </x:c>
    </x:row>
    <x:row r="8217">
      <x:c r="B8217" s="7" t="str">
        <x:v>PHY-08211</x:v>
      </x:c>
      <x:c r="C8217" s="7" t="str">
        <x:v>channel instance</x:v>
      </x:c>
      <x:c r="D8217" s="7" t="str">
        <x:v>CH-2151</x:v>
      </x:c>
      <x:c r="E8217" s="7" t="str">
        <x:v>Channel Instances!O2157</x:v>
      </x:c>
      <x:c r="F8217" s="7" t="str">
        <x:f>'Channel Instances'!O2157</x:f>
        <x:v>OPEN</x:v>
      </x:c>
    </x:row>
    <x:row r="8218">
      <x:c r="B8218" s="7" t="str">
        <x:v>PHY-08212</x:v>
      </x:c>
      <x:c r="C8218" s="7" t="str">
        <x:v>channel instance</x:v>
      </x:c>
      <x:c r="D8218" s="7" t="str">
        <x:v>CH-2152</x:v>
      </x:c>
      <x:c r="E8218" s="7" t="str">
        <x:v>Channel Instances!O2158</x:v>
      </x:c>
      <x:c r="F8218" s="7" t="str">
        <x:f>'Channel Instances'!O2158</x:f>
        <x:v>OPEN</x:v>
      </x:c>
    </x:row>
    <x:row r="8219">
      <x:c r="B8219" s="7" t="str">
        <x:v>PHY-08213</x:v>
      </x:c>
      <x:c r="C8219" s="7" t="str">
        <x:v>channel instance</x:v>
      </x:c>
      <x:c r="D8219" s="7" t="str">
        <x:v>CH-2153</x:v>
      </x:c>
      <x:c r="E8219" s="7" t="str">
        <x:v>Channel Instances!O2159</x:v>
      </x:c>
      <x:c r="F8219" s="7" t="str">
        <x:f>'Channel Instances'!O2159</x:f>
        <x:v>OPEN</x:v>
      </x:c>
    </x:row>
    <x:row r="8220">
      <x:c r="B8220" s="7" t="str">
        <x:v>PHY-08214</x:v>
      </x:c>
      <x:c r="C8220" s="7" t="str">
        <x:v>channel instance</x:v>
      </x:c>
      <x:c r="D8220" s="7" t="str">
        <x:v>CH-2154</x:v>
      </x:c>
      <x:c r="E8220" s="7" t="str">
        <x:v>Channel Instances!O2160</x:v>
      </x:c>
      <x:c r="F8220" s="7" t="str">
        <x:f>'Channel Instances'!O2160</x:f>
        <x:v>OPEN</x:v>
      </x:c>
    </x:row>
    <x:row r="8221">
      <x:c r="B8221" s="7" t="str">
        <x:v>PHY-08215</x:v>
      </x:c>
      <x:c r="C8221" s="7" t="str">
        <x:v>channel instance</x:v>
      </x:c>
      <x:c r="D8221" s="7" t="str">
        <x:v>CH-2155</x:v>
      </x:c>
      <x:c r="E8221" s="7" t="str">
        <x:v>Channel Instances!O2161</x:v>
      </x:c>
      <x:c r="F8221" s="7" t="str">
        <x:f>'Channel Instances'!O2161</x:f>
        <x:v>OPEN</x:v>
      </x:c>
    </x:row>
    <x:row r="8222">
      <x:c r="B8222" s="7" t="str">
        <x:v>PHY-08216</x:v>
      </x:c>
      <x:c r="C8222" s="7" t="str">
        <x:v>channel instance</x:v>
      </x:c>
      <x:c r="D8222" s="7" t="str">
        <x:v>CH-2156</x:v>
      </x:c>
      <x:c r="E8222" s="7" t="str">
        <x:v>Channel Instances!O2162</x:v>
      </x:c>
      <x:c r="F8222" s="7" t="str">
        <x:f>'Channel Instances'!O2162</x:f>
        <x:v>OPEN</x:v>
      </x:c>
    </x:row>
    <x:row r="8223">
      <x:c r="B8223" s="7" t="str">
        <x:v>PHY-08217</x:v>
      </x:c>
      <x:c r="C8223" s="7" t="str">
        <x:v>channel instance</x:v>
      </x:c>
      <x:c r="D8223" s="7" t="str">
        <x:v>CH-2157</x:v>
      </x:c>
      <x:c r="E8223" s="7" t="str">
        <x:v>Channel Instances!O2163</x:v>
      </x:c>
      <x:c r="F8223" s="7" t="str">
        <x:f>'Channel Instances'!O2163</x:f>
        <x:v>OPEN</x:v>
      </x:c>
    </x:row>
    <x:row r="8224">
      <x:c r="B8224" s="7" t="str">
        <x:v>PHY-08218</x:v>
      </x:c>
      <x:c r="C8224" s="7" t="str">
        <x:v>channel instance</x:v>
      </x:c>
      <x:c r="D8224" s="7" t="str">
        <x:v>CH-2158</x:v>
      </x:c>
      <x:c r="E8224" s="7" t="str">
        <x:v>Channel Instances!O2164</x:v>
      </x:c>
      <x:c r="F8224" s="7" t="str">
        <x:f>'Channel Instances'!O2164</x:f>
        <x:v>OPEN</x:v>
      </x:c>
    </x:row>
    <x:row r="8225">
      <x:c r="B8225" s="7" t="str">
        <x:v>PHY-08219</x:v>
      </x:c>
      <x:c r="C8225" s="7" t="str">
        <x:v>channel instance</x:v>
      </x:c>
      <x:c r="D8225" s="7" t="str">
        <x:v>CH-2159</x:v>
      </x:c>
      <x:c r="E8225" s="7" t="str">
        <x:v>Channel Instances!O2165</x:v>
      </x:c>
      <x:c r="F8225" s="7" t="str">
        <x:f>'Channel Instances'!O2165</x:f>
        <x:v>OPEN</x:v>
      </x:c>
    </x:row>
    <x:row r="8226">
      <x:c r="B8226" s="7" t="str">
        <x:v>PHY-08220</x:v>
      </x:c>
      <x:c r="C8226" s="7" t="str">
        <x:v>channel instance</x:v>
      </x:c>
      <x:c r="D8226" s="7" t="str">
        <x:v>CH-2160</x:v>
      </x:c>
      <x:c r="E8226" s="7" t="str">
        <x:v>Channel Instances!O2166</x:v>
      </x:c>
      <x:c r="F8226" s="7" t="str">
        <x:f>'Channel Instances'!O2166</x:f>
        <x:v>OPEN</x:v>
      </x:c>
    </x:row>
    <x:row r="8227">
      <x:c r="B8227" s="7" t="str">
        <x:v>PHY-08221</x:v>
      </x:c>
      <x:c r="C8227" s="7" t="str">
        <x:v>channel instance</x:v>
      </x:c>
      <x:c r="D8227" s="7" t="str">
        <x:v>CH-2161</x:v>
      </x:c>
      <x:c r="E8227" s="7" t="str">
        <x:v>Channel Instances!O2167</x:v>
      </x:c>
      <x:c r="F8227" s="7" t="str">
        <x:f>'Channel Instances'!O2167</x:f>
        <x:v>OPEN</x:v>
      </x:c>
    </x:row>
    <x:row r="8228">
      <x:c r="B8228" s="7" t="str">
        <x:v>PHY-08222</x:v>
      </x:c>
      <x:c r="C8228" s="7" t="str">
        <x:v>channel instance</x:v>
      </x:c>
      <x:c r="D8228" s="7" t="str">
        <x:v>CH-2162</x:v>
      </x:c>
      <x:c r="E8228" s="7" t="str">
        <x:v>Channel Instances!O2168</x:v>
      </x:c>
      <x:c r="F8228" s="7" t="str">
        <x:f>'Channel Instances'!O2168</x:f>
        <x:v>OPEN</x:v>
      </x:c>
    </x:row>
    <x:row r="8229">
      <x:c r="B8229" s="7" t="str">
        <x:v>PHY-08223</x:v>
      </x:c>
      <x:c r="C8229" s="7" t="str">
        <x:v>channel instance</x:v>
      </x:c>
      <x:c r="D8229" s="7" t="str">
        <x:v>CH-2163</x:v>
      </x:c>
      <x:c r="E8229" s="7" t="str">
        <x:v>Channel Instances!O2169</x:v>
      </x:c>
      <x:c r="F8229" s="7" t="str">
        <x:f>'Channel Instances'!O2169</x:f>
        <x:v>OPEN</x:v>
      </x:c>
    </x:row>
    <x:row r="8230">
      <x:c r="B8230" s="7" t="str">
        <x:v>PHY-08224</x:v>
      </x:c>
      <x:c r="C8230" s="7" t="str">
        <x:v>channel instance</x:v>
      </x:c>
      <x:c r="D8230" s="7" t="str">
        <x:v>CH-2164</x:v>
      </x:c>
      <x:c r="E8230" s="7" t="str">
        <x:v>Channel Instances!O2170</x:v>
      </x:c>
      <x:c r="F8230" s="7" t="str">
        <x:f>'Channel Instances'!O2170</x:f>
        <x:v>OPEN</x:v>
      </x:c>
    </x:row>
    <x:row r="8231">
      <x:c r="B8231" s="7" t="str">
        <x:v>PHY-08225</x:v>
      </x:c>
      <x:c r="C8231" s="7" t="str">
        <x:v>channel instance</x:v>
      </x:c>
      <x:c r="D8231" s="7" t="str">
        <x:v>CH-2165</x:v>
      </x:c>
      <x:c r="E8231" s="7" t="str">
        <x:v>Channel Instances!O2171</x:v>
      </x:c>
      <x:c r="F8231" s="7" t="str">
        <x:f>'Channel Instances'!O2171</x:f>
        <x:v>OPEN</x:v>
      </x:c>
    </x:row>
    <x:row r="8232">
      <x:c r="B8232" s="7" t="str">
        <x:v>PHY-08226</x:v>
      </x:c>
      <x:c r="C8232" s="7" t="str">
        <x:v>channel instance</x:v>
      </x:c>
      <x:c r="D8232" s="7" t="str">
        <x:v>CH-2166</x:v>
      </x:c>
      <x:c r="E8232" s="7" t="str">
        <x:v>Channel Instances!O2172</x:v>
      </x:c>
      <x:c r="F8232" s="7" t="str">
        <x:f>'Channel Instances'!O2172</x:f>
        <x:v>OPEN</x:v>
      </x:c>
    </x:row>
    <x:row r="8233">
      <x:c r="B8233" s="7" t="str">
        <x:v>PHY-08227</x:v>
      </x:c>
      <x:c r="C8233" s="7" t="str">
        <x:v>channel instance</x:v>
      </x:c>
      <x:c r="D8233" s="7" t="str">
        <x:v>CH-2167</x:v>
      </x:c>
      <x:c r="E8233" s="7" t="str">
        <x:v>Channel Instances!O2173</x:v>
      </x:c>
      <x:c r="F8233" s="7" t="str">
        <x:f>'Channel Instances'!O2173</x:f>
        <x:v>OPEN</x:v>
      </x:c>
    </x:row>
    <x:row r="8234">
      <x:c r="B8234" s="7" t="str">
        <x:v>PHY-08228</x:v>
      </x:c>
      <x:c r="C8234" s="7" t="str">
        <x:v>channel instance</x:v>
      </x:c>
      <x:c r="D8234" s="7" t="str">
        <x:v>CH-2168</x:v>
      </x:c>
      <x:c r="E8234" s="7" t="str">
        <x:v>Channel Instances!O2174</x:v>
      </x:c>
      <x:c r="F8234" s="7" t="str">
        <x:f>'Channel Instances'!O2174</x:f>
        <x:v>OPEN</x:v>
      </x:c>
    </x:row>
    <x:row r="8235">
      <x:c r="B8235" s="7" t="str">
        <x:v>PHY-08229</x:v>
      </x:c>
      <x:c r="C8235" s="7" t="str">
        <x:v>channel instance</x:v>
      </x:c>
      <x:c r="D8235" s="7" t="str">
        <x:v>CH-2169</x:v>
      </x:c>
      <x:c r="E8235" s="7" t="str">
        <x:v>Channel Instances!O2175</x:v>
      </x:c>
      <x:c r="F8235" s="7" t="str">
        <x:f>'Channel Instances'!O2175</x:f>
        <x:v>OPEN</x:v>
      </x:c>
    </x:row>
    <x:row r="8236">
      <x:c r="B8236" s="7" t="str">
        <x:v>PHY-08230</x:v>
      </x:c>
      <x:c r="C8236" s="7" t="str">
        <x:v>channel instance</x:v>
      </x:c>
      <x:c r="D8236" s="7" t="str">
        <x:v>CH-2170</x:v>
      </x:c>
      <x:c r="E8236" s="7" t="str">
        <x:v>Channel Instances!O2176</x:v>
      </x:c>
      <x:c r="F8236" s="7" t="str">
        <x:f>'Channel Instances'!O2176</x:f>
        <x:v>OPEN</x:v>
      </x:c>
    </x:row>
    <x:row r="8237">
      <x:c r="B8237" s="7" t="str">
        <x:v>PHY-08231</x:v>
      </x:c>
      <x:c r="C8237" s="7" t="str">
        <x:v>channel instance</x:v>
      </x:c>
      <x:c r="D8237" s="7" t="str">
        <x:v>CH-2171</x:v>
      </x:c>
      <x:c r="E8237" s="7" t="str">
        <x:v>Channel Instances!O2177</x:v>
      </x:c>
      <x:c r="F8237" s="7" t="str">
        <x:f>'Channel Instances'!O2177</x:f>
        <x:v>OPEN</x:v>
      </x:c>
    </x:row>
    <x:row r="8238">
      <x:c r="B8238" s="7" t="str">
        <x:v>PHY-08232</x:v>
      </x:c>
      <x:c r="C8238" s="7" t="str">
        <x:v>channel instance</x:v>
      </x:c>
      <x:c r="D8238" s="7" t="str">
        <x:v>CH-2172</x:v>
      </x:c>
      <x:c r="E8238" s="7" t="str">
        <x:v>Channel Instances!O2178</x:v>
      </x:c>
      <x:c r="F8238" s="7" t="str">
        <x:f>'Channel Instances'!O2178</x:f>
        <x:v>OPEN</x:v>
      </x:c>
    </x:row>
    <x:row r="8239">
      <x:c r="B8239" s="7" t="str">
        <x:v>PHY-08233</x:v>
      </x:c>
      <x:c r="C8239" s="7" t="str">
        <x:v>channel instance</x:v>
      </x:c>
      <x:c r="D8239" s="7" t="str">
        <x:v>CH-2173</x:v>
      </x:c>
      <x:c r="E8239" s="7" t="str">
        <x:v>Channel Instances!O2179</x:v>
      </x:c>
      <x:c r="F8239" s="7" t="str">
        <x:f>'Channel Instances'!O2179</x:f>
        <x:v>OPEN</x:v>
      </x:c>
    </x:row>
    <x:row r="8240">
      <x:c r="B8240" s="7" t="str">
        <x:v>PHY-08234</x:v>
      </x:c>
      <x:c r="C8240" s="7" t="str">
        <x:v>channel instance</x:v>
      </x:c>
      <x:c r="D8240" s="7" t="str">
        <x:v>CH-2174</x:v>
      </x:c>
      <x:c r="E8240" s="7" t="str">
        <x:v>Channel Instances!O2180</x:v>
      </x:c>
      <x:c r="F8240" s="7" t="str">
        <x:f>'Channel Instances'!O2180</x:f>
        <x:v>OPEN</x:v>
      </x:c>
    </x:row>
    <x:row r="8241">
      <x:c r="B8241" s="7" t="str">
        <x:v>PHY-08235</x:v>
      </x:c>
      <x:c r="C8241" s="7" t="str">
        <x:v>channel instance</x:v>
      </x:c>
      <x:c r="D8241" s="7" t="str">
        <x:v>CH-2175</x:v>
      </x:c>
      <x:c r="E8241" s="7" t="str">
        <x:v>Channel Instances!O2181</x:v>
      </x:c>
      <x:c r="F8241" s="7" t="str">
        <x:f>'Channel Instances'!O2181</x:f>
        <x:v>OPEN</x:v>
      </x:c>
    </x:row>
    <x:row r="8242">
      <x:c r="B8242" s="7" t="str">
        <x:v>PHY-08236</x:v>
      </x:c>
      <x:c r="C8242" s="7" t="str">
        <x:v>channel instance</x:v>
      </x:c>
      <x:c r="D8242" s="7" t="str">
        <x:v>CH-2176</x:v>
      </x:c>
      <x:c r="E8242" s="7" t="str">
        <x:v>Channel Instances!O2182</x:v>
      </x:c>
      <x:c r="F8242" s="7" t="str">
        <x:f>'Channel Instances'!O2182</x:f>
        <x:v>OPEN</x:v>
      </x:c>
    </x:row>
    <x:row r="8243">
      <x:c r="B8243" s="7" t="str">
        <x:v>PHY-08237</x:v>
      </x:c>
      <x:c r="C8243" s="7" t="str">
        <x:v>channel instance</x:v>
      </x:c>
      <x:c r="D8243" s="7" t="str">
        <x:v>CH-2177</x:v>
      </x:c>
      <x:c r="E8243" s="7" t="str">
        <x:v>Channel Instances!O2183</x:v>
      </x:c>
      <x:c r="F8243" s="7" t="str">
        <x:f>'Channel Instances'!O2183</x:f>
        <x:v>OPEN</x:v>
      </x:c>
    </x:row>
    <x:row r="8244">
      <x:c r="B8244" s="7" t="str">
        <x:v>PHY-08238</x:v>
      </x:c>
      <x:c r="C8244" s="7" t="str">
        <x:v>channel instance</x:v>
      </x:c>
      <x:c r="D8244" s="7" t="str">
        <x:v>CH-2178</x:v>
      </x:c>
      <x:c r="E8244" s="7" t="str">
        <x:v>Channel Instances!O2184</x:v>
      </x:c>
      <x:c r="F8244" s="7" t="str">
        <x:f>'Channel Instances'!O2184</x:f>
        <x:v>OPEN</x:v>
      </x:c>
    </x:row>
    <x:row r="8245">
      <x:c r="B8245" s="7" t="str">
        <x:v>PHY-08239</x:v>
      </x:c>
      <x:c r="C8245" s="7" t="str">
        <x:v>channel instance</x:v>
      </x:c>
      <x:c r="D8245" s="7" t="str">
        <x:v>CH-2179</x:v>
      </x:c>
      <x:c r="E8245" s="7" t="str">
        <x:v>Channel Instances!O2185</x:v>
      </x:c>
      <x:c r="F8245" s="7" t="str">
        <x:f>'Channel Instances'!O2185</x:f>
        <x:v>OPEN</x:v>
      </x:c>
    </x:row>
    <x:row r="8246">
      <x:c r="B8246" s="7" t="str">
        <x:v>PHY-08240</x:v>
      </x:c>
      <x:c r="C8246" s="7" t="str">
        <x:v>channel instance</x:v>
      </x:c>
      <x:c r="D8246" s="7" t="str">
        <x:v>CH-2180</x:v>
      </x:c>
      <x:c r="E8246" s="7" t="str">
        <x:v>Channel Instances!O2186</x:v>
      </x:c>
      <x:c r="F8246" s="7" t="str">
        <x:f>'Channel Instances'!O2186</x:f>
        <x:v>OPEN</x:v>
      </x:c>
    </x:row>
    <x:row r="8247">
      <x:c r="B8247" s="7" t="str">
        <x:v>PHY-08241</x:v>
      </x:c>
      <x:c r="C8247" s="7" t="str">
        <x:v>channel instance</x:v>
      </x:c>
      <x:c r="D8247" s="7" t="str">
        <x:v>CH-2181</x:v>
      </x:c>
      <x:c r="E8247" s="7" t="str">
        <x:v>Channel Instances!O2187</x:v>
      </x:c>
      <x:c r="F8247" s="7" t="str">
        <x:f>'Channel Instances'!O2187</x:f>
        <x:v>OPEN</x:v>
      </x:c>
    </x:row>
    <x:row r="8248">
      <x:c r="B8248" s="7" t="str">
        <x:v>PHY-08242</x:v>
      </x:c>
      <x:c r="C8248" s="7" t="str">
        <x:v>channel instance</x:v>
      </x:c>
      <x:c r="D8248" s="7" t="str">
        <x:v>CH-2182</x:v>
      </x:c>
      <x:c r="E8248" s="7" t="str">
        <x:v>Channel Instances!O2188</x:v>
      </x:c>
      <x:c r="F8248" s="7" t="str">
        <x:f>'Channel Instances'!O2188</x:f>
        <x:v>OPEN</x:v>
      </x:c>
    </x:row>
    <x:row r="8249">
      <x:c r="B8249" s="7" t="str">
        <x:v>PHY-08243</x:v>
      </x:c>
      <x:c r="C8249" s="7" t="str">
        <x:v>channel instance</x:v>
      </x:c>
      <x:c r="D8249" s="7" t="str">
        <x:v>CH-2183</x:v>
      </x:c>
      <x:c r="E8249" s="7" t="str">
        <x:v>Channel Instances!O2189</x:v>
      </x:c>
      <x:c r="F8249" s="7" t="str">
        <x:f>'Channel Instances'!O2189</x:f>
        <x:v>OPEN</x:v>
      </x:c>
    </x:row>
    <x:row r="8250">
      <x:c r="B8250" s="7" t="str">
        <x:v>PHY-08244</x:v>
      </x:c>
      <x:c r="C8250" s="7" t="str">
        <x:v>channel instance</x:v>
      </x:c>
      <x:c r="D8250" s="7" t="str">
        <x:v>CH-2184</x:v>
      </x:c>
      <x:c r="E8250" s="7" t="str">
        <x:v>Channel Instances!O2190</x:v>
      </x:c>
      <x:c r="F8250" s="7" t="str">
        <x:f>'Channel Instances'!O2190</x:f>
        <x:v>OPEN</x:v>
      </x:c>
    </x:row>
    <x:row r="8251">
      <x:c r="B8251" s="7" t="str">
        <x:v>PHY-08245</x:v>
      </x:c>
      <x:c r="C8251" s="7" t="str">
        <x:v>channel instance</x:v>
      </x:c>
      <x:c r="D8251" s="7" t="str">
        <x:v>CH-2185</x:v>
      </x:c>
      <x:c r="E8251" s="7" t="str">
        <x:v>Channel Instances!O2191</x:v>
      </x:c>
      <x:c r="F8251" s="7" t="str">
        <x:f>'Channel Instances'!O2191</x:f>
        <x:v>OPEN</x:v>
      </x:c>
    </x:row>
    <x:row r="8252">
      <x:c r="B8252" s="7" t="str">
        <x:v>PHY-08246</x:v>
      </x:c>
      <x:c r="C8252" s="7" t="str">
        <x:v>channel instance</x:v>
      </x:c>
      <x:c r="D8252" s="7" t="str">
        <x:v>CH-2186</x:v>
      </x:c>
      <x:c r="E8252" s="7" t="str">
        <x:v>Channel Instances!O2192</x:v>
      </x:c>
      <x:c r="F8252" s="7" t="str">
        <x:f>'Channel Instances'!O2192</x:f>
        <x:v>OPEN</x:v>
      </x:c>
    </x:row>
    <x:row r="8253">
      <x:c r="B8253" s="7" t="str">
        <x:v>PHY-08247</x:v>
      </x:c>
      <x:c r="C8253" s="7" t="str">
        <x:v>channel instance</x:v>
      </x:c>
      <x:c r="D8253" s="7" t="str">
        <x:v>CH-2187</x:v>
      </x:c>
      <x:c r="E8253" s="7" t="str">
        <x:v>Channel Instances!O2193</x:v>
      </x:c>
      <x:c r="F8253" s="7" t="str">
        <x:f>'Channel Instances'!O2193</x:f>
        <x:v>OPEN</x:v>
      </x:c>
    </x:row>
    <x:row r="8254">
      <x:c r="B8254" s="7" t="str">
        <x:v>PHY-08248</x:v>
      </x:c>
      <x:c r="C8254" s="7" t="str">
        <x:v>channel instance</x:v>
      </x:c>
      <x:c r="D8254" s="7" t="str">
        <x:v>CH-2188</x:v>
      </x:c>
      <x:c r="E8254" s="7" t="str">
        <x:v>Channel Instances!O2194</x:v>
      </x:c>
      <x:c r="F8254" s="7" t="str">
        <x:f>'Channel Instances'!O2194</x:f>
        <x:v>OPEN</x:v>
      </x:c>
    </x:row>
    <x:row r="8255">
      <x:c r="B8255" s="7" t="str">
        <x:v>PHY-08249</x:v>
      </x:c>
      <x:c r="C8255" s="7" t="str">
        <x:v>channel instance</x:v>
      </x:c>
      <x:c r="D8255" s="7" t="str">
        <x:v>CH-2189</x:v>
      </x:c>
      <x:c r="E8255" s="7" t="str">
        <x:v>Channel Instances!O2195</x:v>
      </x:c>
      <x:c r="F8255" s="7" t="str">
        <x:f>'Channel Instances'!O2195</x:f>
        <x:v>OPEN</x:v>
      </x:c>
    </x:row>
    <x:row r="8256">
      <x:c r="B8256" s="7" t="str">
        <x:v>PHY-08250</x:v>
      </x:c>
      <x:c r="C8256" s="7" t="str">
        <x:v>channel instance</x:v>
      </x:c>
      <x:c r="D8256" s="7" t="str">
        <x:v>CH-2190</x:v>
      </x:c>
      <x:c r="E8256" s="7" t="str">
        <x:v>Channel Instances!O2196</x:v>
      </x:c>
      <x:c r="F8256" s="7" t="str">
        <x:f>'Channel Instances'!O2196</x:f>
        <x:v>OPEN</x:v>
      </x:c>
    </x:row>
    <x:row r="8257">
      <x:c r="B8257" s="7" t="str">
        <x:v>PHY-08251</x:v>
      </x:c>
      <x:c r="C8257" s="7" t="str">
        <x:v>channel instance</x:v>
      </x:c>
      <x:c r="D8257" s="7" t="str">
        <x:v>CH-2191</x:v>
      </x:c>
      <x:c r="E8257" s="7" t="str">
        <x:v>Channel Instances!O2197</x:v>
      </x:c>
      <x:c r="F8257" s="7" t="str">
        <x:f>'Channel Instances'!O2197</x:f>
        <x:v>OPEN</x:v>
      </x:c>
    </x:row>
    <x:row r="8258">
      <x:c r="B8258" s="7" t="str">
        <x:v>PHY-08252</x:v>
      </x:c>
      <x:c r="C8258" s="7" t="str">
        <x:v>channel instance</x:v>
      </x:c>
      <x:c r="D8258" s="7" t="str">
        <x:v>CH-2192</x:v>
      </x:c>
      <x:c r="E8258" s="7" t="str">
        <x:v>Channel Instances!O2198</x:v>
      </x:c>
      <x:c r="F8258" s="7" t="str">
        <x:f>'Channel Instances'!O2198</x:f>
        <x:v>OPEN</x:v>
      </x:c>
    </x:row>
    <x:row r="8259">
      <x:c r="B8259" s="7" t="str">
        <x:v>PHY-08253</x:v>
      </x:c>
      <x:c r="C8259" s="7" t="str">
        <x:v>channel instance</x:v>
      </x:c>
      <x:c r="D8259" s="7" t="str">
        <x:v>CH-2193</x:v>
      </x:c>
      <x:c r="E8259" s="7" t="str">
        <x:v>Channel Instances!O2199</x:v>
      </x:c>
      <x:c r="F8259" s="7" t="str">
        <x:f>'Channel Instances'!O2199</x:f>
        <x:v>OPEN</x:v>
      </x:c>
    </x:row>
    <x:row r="8260">
      <x:c r="B8260" s="7" t="str">
        <x:v>PHY-08254</x:v>
      </x:c>
      <x:c r="C8260" s="7" t="str">
        <x:v>channel instance</x:v>
      </x:c>
      <x:c r="D8260" s="7" t="str">
        <x:v>CH-2194</x:v>
      </x:c>
      <x:c r="E8260" s="7" t="str">
        <x:v>Channel Instances!O2200</x:v>
      </x:c>
      <x:c r="F8260" s="7" t="str">
        <x:f>'Channel Instances'!O2200</x:f>
        <x:v>OPEN</x:v>
      </x:c>
    </x:row>
    <x:row r="8261">
      <x:c r="B8261" s="7" t="str">
        <x:v>PHY-08255</x:v>
      </x:c>
      <x:c r="C8261" s="7" t="str">
        <x:v>channel instance</x:v>
      </x:c>
      <x:c r="D8261" s="7" t="str">
        <x:v>CH-2195</x:v>
      </x:c>
      <x:c r="E8261" s="7" t="str">
        <x:v>Channel Instances!O2201</x:v>
      </x:c>
      <x:c r="F8261" s="7" t="str">
        <x:f>'Channel Instances'!O2201</x:f>
        <x:v>OPEN</x:v>
      </x:c>
    </x:row>
    <x:row r="8262">
      <x:c r="B8262" s="7" t="str">
        <x:v>PHY-08256</x:v>
      </x:c>
      <x:c r="C8262" s="7" t="str">
        <x:v>channel instance</x:v>
      </x:c>
      <x:c r="D8262" s="7" t="str">
        <x:v>CH-2196</x:v>
      </x:c>
      <x:c r="E8262" s="7" t="str">
        <x:v>Channel Instances!O2202</x:v>
      </x:c>
      <x:c r="F8262" s="7" t="str">
        <x:f>'Channel Instances'!O2202</x:f>
        <x:v>OPEN</x:v>
      </x:c>
    </x:row>
    <x:row r="8263">
      <x:c r="B8263" s="7" t="str">
        <x:v>PHY-08257</x:v>
      </x:c>
      <x:c r="C8263" s="7" t="str">
        <x:v>channel instance</x:v>
      </x:c>
      <x:c r="D8263" s="7" t="str">
        <x:v>CH-2197</x:v>
      </x:c>
      <x:c r="E8263" s="7" t="str">
        <x:v>Channel Instances!O2203</x:v>
      </x:c>
      <x:c r="F8263" s="7" t="str">
        <x:f>'Channel Instances'!O2203</x:f>
        <x:v>OPEN</x:v>
      </x:c>
    </x:row>
    <x:row r="8264">
      <x:c r="B8264" s="7" t="str">
        <x:v>PHY-08258</x:v>
      </x:c>
      <x:c r="C8264" s="7" t="str">
        <x:v>channel instance</x:v>
      </x:c>
      <x:c r="D8264" s="7" t="str">
        <x:v>CH-2198</x:v>
      </x:c>
      <x:c r="E8264" s="7" t="str">
        <x:v>Channel Instances!O2204</x:v>
      </x:c>
      <x:c r="F8264" s="7" t="str">
        <x:f>'Channel Instances'!O2204</x:f>
        <x:v>OPEN</x:v>
      </x:c>
    </x:row>
    <x:row r="8265">
      <x:c r="B8265" s="7" t="str">
        <x:v>PHY-08259</x:v>
      </x:c>
      <x:c r="C8265" s="7" t="str">
        <x:v>channel instance</x:v>
      </x:c>
      <x:c r="D8265" s="7" t="str">
        <x:v>CH-2199</x:v>
      </x:c>
      <x:c r="E8265" s="7" t="str">
        <x:v>Channel Instances!O2205</x:v>
      </x:c>
      <x:c r="F8265" s="7" t="str">
        <x:f>'Channel Instances'!O2205</x:f>
        <x:v>OPEN</x:v>
      </x:c>
    </x:row>
    <x:row r="8266">
      <x:c r="B8266" s="7" t="str">
        <x:v>PHY-08260</x:v>
      </x:c>
      <x:c r="C8266" s="7" t="str">
        <x:v>channel instance</x:v>
      </x:c>
      <x:c r="D8266" s="7" t="str">
        <x:v>CH-2200</x:v>
      </x:c>
      <x:c r="E8266" s="7" t="str">
        <x:v>Channel Instances!O2206</x:v>
      </x:c>
      <x:c r="F8266" s="7" t="str">
        <x:f>'Channel Instances'!O2206</x:f>
        <x:v>OPEN</x:v>
      </x:c>
    </x:row>
    <x:row r="8267">
      <x:c r="B8267" s="7" t="str">
        <x:v>PHY-08261</x:v>
      </x:c>
      <x:c r="C8267" s="7" t="str">
        <x:v>channel instance</x:v>
      </x:c>
      <x:c r="D8267" s="7" t="str">
        <x:v>CH-2201</x:v>
      </x:c>
      <x:c r="E8267" s="7" t="str">
        <x:v>Channel Instances!O2207</x:v>
      </x:c>
      <x:c r="F8267" s="7" t="str">
        <x:f>'Channel Instances'!O2207</x:f>
        <x:v>OPEN</x:v>
      </x:c>
    </x:row>
    <x:row r="8268">
      <x:c r="B8268" s="7" t="str">
        <x:v>PHY-08262</x:v>
      </x:c>
      <x:c r="C8268" s="7" t="str">
        <x:v>channel instance</x:v>
      </x:c>
      <x:c r="D8268" s="7" t="str">
        <x:v>CH-2202</x:v>
      </x:c>
      <x:c r="E8268" s="7" t="str">
        <x:v>Channel Instances!O2208</x:v>
      </x:c>
      <x:c r="F8268" s="7" t="str">
        <x:f>'Channel Instances'!O2208</x:f>
        <x:v>OPEN</x:v>
      </x:c>
    </x:row>
    <x:row r="8269">
      <x:c r="B8269" s="7" t="str">
        <x:v>PHY-08263</x:v>
      </x:c>
      <x:c r="C8269" s="7" t="str">
        <x:v>channel instance</x:v>
      </x:c>
      <x:c r="D8269" s="7" t="str">
        <x:v>CH-2203</x:v>
      </x:c>
      <x:c r="E8269" s="7" t="str">
        <x:v>Channel Instances!O2209</x:v>
      </x:c>
      <x:c r="F8269" s="7" t="str">
        <x:f>'Channel Instances'!O2209</x:f>
        <x:v>OPEN</x:v>
      </x:c>
    </x:row>
    <x:row r="8270">
      <x:c r="B8270" s="7" t="str">
        <x:v>PHY-08264</x:v>
      </x:c>
      <x:c r="C8270" s="7" t="str">
        <x:v>channel instance</x:v>
      </x:c>
      <x:c r="D8270" s="7" t="str">
        <x:v>CH-2204</x:v>
      </x:c>
      <x:c r="E8270" s="7" t="str">
        <x:v>Channel Instances!O2210</x:v>
      </x:c>
      <x:c r="F8270" s="7" t="str">
        <x:f>'Channel Instances'!O2210</x:f>
        <x:v>OPEN</x:v>
      </x:c>
    </x:row>
    <x:row r="8271">
      <x:c r="B8271" s="7" t="str">
        <x:v>PHY-08265</x:v>
      </x:c>
      <x:c r="C8271" s="7" t="str">
        <x:v>channel instance</x:v>
      </x:c>
      <x:c r="D8271" s="7" t="str">
        <x:v>CH-2205</x:v>
      </x:c>
      <x:c r="E8271" s="7" t="str">
        <x:v>Channel Instances!O2211</x:v>
      </x:c>
      <x:c r="F8271" s="7" t="str">
        <x:f>'Channel Instances'!O2211</x:f>
        <x:v>OPEN</x:v>
      </x:c>
    </x:row>
    <x:row r="8272">
      <x:c r="B8272" s="7" t="str">
        <x:v>PHY-08266</x:v>
      </x:c>
      <x:c r="C8272" s="7" t="str">
        <x:v>channel instance</x:v>
      </x:c>
      <x:c r="D8272" s="7" t="str">
        <x:v>CH-2206</x:v>
      </x:c>
      <x:c r="E8272" s="7" t="str">
        <x:v>Channel Instances!O2212</x:v>
      </x:c>
      <x:c r="F8272" s="7" t="str">
        <x:f>'Channel Instances'!O2212</x:f>
        <x:v>OPEN</x:v>
      </x:c>
    </x:row>
    <x:row r="8273">
      <x:c r="B8273" s="7" t="str">
        <x:v>PHY-08267</x:v>
      </x:c>
      <x:c r="C8273" s="7" t="str">
        <x:v>channel instance</x:v>
      </x:c>
      <x:c r="D8273" s="7" t="str">
        <x:v>CH-2207</x:v>
      </x:c>
      <x:c r="E8273" s="7" t="str">
        <x:v>Channel Instances!O2213</x:v>
      </x:c>
      <x:c r="F8273" s="7" t="str">
        <x:f>'Channel Instances'!O2213</x:f>
        <x:v>OPEN</x:v>
      </x:c>
    </x:row>
    <x:row r="8274">
      <x:c r="B8274" s="7" t="str">
        <x:v>PHY-08268</x:v>
      </x:c>
      <x:c r="C8274" s="7" t="str">
        <x:v>channel instance</x:v>
      </x:c>
      <x:c r="D8274" s="7" t="str">
        <x:v>CH-2208</x:v>
      </x:c>
      <x:c r="E8274" s="7" t="str">
        <x:v>Channel Instances!O2214</x:v>
      </x:c>
      <x:c r="F8274" s="7" t="str">
        <x:f>'Channel Instances'!O2214</x:f>
        <x:v>OPEN</x:v>
      </x:c>
    </x:row>
    <x:row r="8275">
      <x:c r="B8275" s="7" t="str">
        <x:v>PHY-08269</x:v>
      </x:c>
      <x:c r="C8275" s="7" t="str">
        <x:v>channel instance</x:v>
      </x:c>
      <x:c r="D8275" s="7" t="str">
        <x:v>CH-2209</x:v>
      </x:c>
      <x:c r="E8275" s="7" t="str">
        <x:v>Channel Instances!O2215</x:v>
      </x:c>
      <x:c r="F8275" s="7" t="str">
        <x:f>'Channel Instances'!O2215</x:f>
        <x:v>OPEN</x:v>
      </x:c>
    </x:row>
    <x:row r="8276">
      <x:c r="B8276" s="7" t="str">
        <x:v>PHY-08270</x:v>
      </x:c>
      <x:c r="C8276" s="7" t="str">
        <x:v>channel instance</x:v>
      </x:c>
      <x:c r="D8276" s="7" t="str">
        <x:v>CH-2210</x:v>
      </x:c>
      <x:c r="E8276" s="7" t="str">
        <x:v>Channel Instances!O2216</x:v>
      </x:c>
      <x:c r="F8276" s="7" t="str">
        <x:f>'Channel Instances'!O2216</x:f>
        <x:v>OPEN</x:v>
      </x:c>
    </x:row>
    <x:row r="8277">
      <x:c r="B8277" s="7" t="str">
        <x:v>PHY-08271</x:v>
      </x:c>
      <x:c r="C8277" s="7" t="str">
        <x:v>channel instance</x:v>
      </x:c>
      <x:c r="D8277" s="7" t="str">
        <x:v>CH-2211</x:v>
      </x:c>
      <x:c r="E8277" s="7" t="str">
        <x:v>Channel Instances!O2217</x:v>
      </x:c>
      <x:c r="F8277" s="7" t="str">
        <x:f>'Channel Instances'!O2217</x:f>
        <x:v>OPEN</x:v>
      </x:c>
    </x:row>
    <x:row r="8278">
      <x:c r="B8278" s="7" t="str">
        <x:v>PHY-08272</x:v>
      </x:c>
      <x:c r="C8278" s="7" t="str">
        <x:v>channel instance</x:v>
      </x:c>
      <x:c r="D8278" s="7" t="str">
        <x:v>CH-2212</x:v>
      </x:c>
      <x:c r="E8278" s="7" t="str">
        <x:v>Channel Instances!O2218</x:v>
      </x:c>
      <x:c r="F8278" s="7" t="str">
        <x:f>'Channel Instances'!O2218</x:f>
        <x:v>OPEN</x:v>
      </x:c>
    </x:row>
    <x:row r="8279">
      <x:c r="B8279" s="7" t="str">
        <x:v>PHY-08273</x:v>
      </x:c>
      <x:c r="C8279" s="7" t="str">
        <x:v>channel instance</x:v>
      </x:c>
      <x:c r="D8279" s="7" t="str">
        <x:v>CH-2213</x:v>
      </x:c>
      <x:c r="E8279" s="7" t="str">
        <x:v>Channel Instances!O2219</x:v>
      </x:c>
      <x:c r="F8279" s="7" t="str">
        <x:f>'Channel Instances'!O2219</x:f>
        <x:v>OPEN</x:v>
      </x:c>
    </x:row>
    <x:row r="8280">
      <x:c r="B8280" s="7" t="str">
        <x:v>PHY-08274</x:v>
      </x:c>
      <x:c r="C8280" s="7" t="str">
        <x:v>channel instance</x:v>
      </x:c>
      <x:c r="D8280" s="7" t="str">
        <x:v>CH-2214</x:v>
      </x:c>
      <x:c r="E8280" s="7" t="str">
        <x:v>Channel Instances!O2220</x:v>
      </x:c>
      <x:c r="F8280" s="7" t="str">
        <x:f>'Channel Instances'!O2220</x:f>
        <x:v>OPEN</x:v>
      </x:c>
    </x:row>
    <x:row r="8281">
      <x:c r="B8281" s="7" t="str">
        <x:v>PHY-08275</x:v>
      </x:c>
      <x:c r="C8281" s="7" t="str">
        <x:v>channel instance</x:v>
      </x:c>
      <x:c r="D8281" s="7" t="str">
        <x:v>CH-2215</x:v>
      </x:c>
      <x:c r="E8281" s="7" t="str">
        <x:v>Channel Instances!O2221</x:v>
      </x:c>
      <x:c r="F8281" s="7" t="str">
        <x:f>'Channel Instances'!O2221</x:f>
        <x:v>OPEN</x:v>
      </x:c>
    </x:row>
    <x:row r="8282">
      <x:c r="B8282" s="7" t="str">
        <x:v>PHY-08276</x:v>
      </x:c>
      <x:c r="C8282" s="7" t="str">
        <x:v>channel instance</x:v>
      </x:c>
      <x:c r="D8282" s="7" t="str">
        <x:v>CH-2216</x:v>
      </x:c>
      <x:c r="E8282" s="7" t="str">
        <x:v>Channel Instances!O2222</x:v>
      </x:c>
      <x:c r="F8282" s="7" t="str">
        <x:f>'Channel Instances'!O2222</x:f>
        <x:v>OPEN</x:v>
      </x:c>
    </x:row>
    <x:row r="8283">
      <x:c r="B8283" s="7" t="str">
        <x:v>PHY-08277</x:v>
      </x:c>
      <x:c r="C8283" s="7" t="str">
        <x:v>channel instance</x:v>
      </x:c>
      <x:c r="D8283" s="7" t="str">
        <x:v>CH-2217</x:v>
      </x:c>
      <x:c r="E8283" s="7" t="str">
        <x:v>Channel Instances!O2223</x:v>
      </x:c>
      <x:c r="F8283" s="7" t="str">
        <x:f>'Channel Instances'!O2223</x:f>
        <x:v>OPEN</x:v>
      </x:c>
    </x:row>
    <x:row r="8284">
      <x:c r="B8284" s="7" t="str">
        <x:v>PHY-08278</x:v>
      </x:c>
      <x:c r="C8284" s="7" t="str">
        <x:v>channel instance</x:v>
      </x:c>
      <x:c r="D8284" s="7" t="str">
        <x:v>CH-2218</x:v>
      </x:c>
      <x:c r="E8284" s="7" t="str">
        <x:v>Channel Instances!O2224</x:v>
      </x:c>
      <x:c r="F8284" s="7" t="str">
        <x:f>'Channel Instances'!O2224</x:f>
        <x:v>OPEN</x:v>
      </x:c>
    </x:row>
    <x:row r="8285">
      <x:c r="B8285" s="7" t="str">
        <x:v>PHY-08279</x:v>
      </x:c>
      <x:c r="C8285" s="7" t="str">
        <x:v>channel instance</x:v>
      </x:c>
      <x:c r="D8285" s="7" t="str">
        <x:v>CH-2219</x:v>
      </x:c>
      <x:c r="E8285" s="7" t="str">
        <x:v>Channel Instances!O2225</x:v>
      </x:c>
      <x:c r="F8285" s="7" t="str">
        <x:f>'Channel Instances'!O2225</x:f>
        <x:v>OPEN</x:v>
      </x:c>
    </x:row>
    <x:row r="8286">
      <x:c r="B8286" s="7" t="str">
        <x:v>PHY-08280</x:v>
      </x:c>
      <x:c r="C8286" s="7" t="str">
        <x:v>channel instance</x:v>
      </x:c>
      <x:c r="D8286" s="7" t="str">
        <x:v>CH-2220</x:v>
      </x:c>
      <x:c r="E8286" s="7" t="str">
        <x:v>Channel Instances!O2226</x:v>
      </x:c>
      <x:c r="F8286" s="7" t="str">
        <x:f>'Channel Instances'!O2226</x:f>
        <x:v>OPEN</x:v>
      </x:c>
    </x:row>
    <x:row r="8287">
      <x:c r="B8287" s="7" t="str">
        <x:v>PHY-08281</x:v>
      </x:c>
      <x:c r="C8287" s="7" t="str">
        <x:v>channel instance</x:v>
      </x:c>
      <x:c r="D8287" s="7" t="str">
        <x:v>CH-2221</x:v>
      </x:c>
      <x:c r="E8287" s="7" t="str">
        <x:v>Channel Instances!O2227</x:v>
      </x:c>
      <x:c r="F8287" s="7" t="str">
        <x:f>'Channel Instances'!O2227</x:f>
        <x:v>OPEN</x:v>
      </x:c>
    </x:row>
    <x:row r="8288">
      <x:c r="B8288" s="7" t="str">
        <x:v>PHY-08282</x:v>
      </x:c>
      <x:c r="C8288" s="7" t="str">
        <x:v>channel instance</x:v>
      </x:c>
      <x:c r="D8288" s="7" t="str">
        <x:v>CH-2222</x:v>
      </x:c>
      <x:c r="E8288" s="7" t="str">
        <x:v>Channel Instances!O2228</x:v>
      </x:c>
      <x:c r="F8288" s="7" t="str">
        <x:f>'Channel Instances'!O2228</x:f>
        <x:v>OPEN</x:v>
      </x:c>
    </x:row>
    <x:row r="8289">
      <x:c r="B8289" s="7" t="str">
        <x:v>PHY-08283</x:v>
      </x:c>
      <x:c r="C8289" s="7" t="str">
        <x:v>channel instance</x:v>
      </x:c>
      <x:c r="D8289" s="7" t="str">
        <x:v>CH-2223</x:v>
      </x:c>
      <x:c r="E8289" s="7" t="str">
        <x:v>Channel Instances!O2229</x:v>
      </x:c>
      <x:c r="F8289" s="7" t="str">
        <x:f>'Channel Instances'!O2229</x:f>
        <x:v>OPEN</x:v>
      </x:c>
    </x:row>
    <x:row r="8290">
      <x:c r="B8290" s="7" t="str">
        <x:v>PHY-08284</x:v>
      </x:c>
      <x:c r="C8290" s="7" t="str">
        <x:v>channel instance</x:v>
      </x:c>
      <x:c r="D8290" s="7" t="str">
        <x:v>CH-2224</x:v>
      </x:c>
      <x:c r="E8290" s="7" t="str">
        <x:v>Channel Instances!O2230</x:v>
      </x:c>
      <x:c r="F8290" s="7" t="str">
        <x:f>'Channel Instances'!O2230</x:f>
        <x:v>OPEN</x:v>
      </x:c>
    </x:row>
    <x:row r="8291">
      <x:c r="B8291" s="7" t="str">
        <x:v>PHY-08285</x:v>
      </x:c>
      <x:c r="C8291" s="7" t="str">
        <x:v>channel instance</x:v>
      </x:c>
      <x:c r="D8291" s="7" t="str">
        <x:v>CH-2225</x:v>
      </x:c>
      <x:c r="E8291" s="7" t="str">
        <x:v>Channel Instances!O2231</x:v>
      </x:c>
      <x:c r="F8291" s="7" t="str">
        <x:f>'Channel Instances'!O2231</x:f>
        <x:v>OPEN</x:v>
      </x:c>
    </x:row>
    <x:row r="8292">
      <x:c r="B8292" s="7" t="str">
        <x:v>PHY-08286</x:v>
      </x:c>
      <x:c r="C8292" s="7" t="str">
        <x:v>channel instance</x:v>
      </x:c>
      <x:c r="D8292" s="7" t="str">
        <x:v>CH-2226</x:v>
      </x:c>
      <x:c r="E8292" s="7" t="str">
        <x:v>Channel Instances!O2232</x:v>
      </x:c>
      <x:c r="F8292" s="7" t="str">
        <x:f>'Channel Instances'!O2232</x:f>
        <x:v>OPEN</x:v>
      </x:c>
    </x:row>
    <x:row r="8293">
      <x:c r="B8293" s="7" t="str">
        <x:v>PHY-08287</x:v>
      </x:c>
      <x:c r="C8293" s="7" t="str">
        <x:v>channel instance</x:v>
      </x:c>
      <x:c r="D8293" s="7" t="str">
        <x:v>CH-2227</x:v>
      </x:c>
      <x:c r="E8293" s="7" t="str">
        <x:v>Channel Instances!O2233</x:v>
      </x:c>
      <x:c r="F8293" s="7" t="str">
        <x:f>'Channel Instances'!O2233</x:f>
        <x:v>OPEN</x:v>
      </x:c>
    </x:row>
    <x:row r="8294">
      <x:c r="B8294" s="7" t="str">
        <x:v>PHY-08288</x:v>
      </x:c>
      <x:c r="C8294" s="7" t="str">
        <x:v>channel instance</x:v>
      </x:c>
      <x:c r="D8294" s="7" t="str">
        <x:v>CH-2228</x:v>
      </x:c>
      <x:c r="E8294" s="7" t="str">
        <x:v>Channel Instances!O2234</x:v>
      </x:c>
      <x:c r="F8294" s="7" t="str">
        <x:f>'Channel Instances'!O2234</x:f>
        <x:v>OPEN</x:v>
      </x:c>
    </x:row>
    <x:row r="8295">
      <x:c r="B8295" s="7" t="str">
        <x:v>PHY-08289</x:v>
      </x:c>
      <x:c r="C8295" s="7" t="str">
        <x:v>channel instance</x:v>
      </x:c>
      <x:c r="D8295" s="7" t="str">
        <x:v>CH-2229</x:v>
      </x:c>
      <x:c r="E8295" s="7" t="str">
        <x:v>Channel Instances!O2235</x:v>
      </x:c>
      <x:c r="F8295" s="7" t="str">
        <x:f>'Channel Instances'!O2235</x:f>
        <x:v>OPEN</x:v>
      </x:c>
    </x:row>
    <x:row r="8296">
      <x:c r="B8296" s="7" t="str">
        <x:v>PHY-08290</x:v>
      </x:c>
      <x:c r="C8296" s="7" t="str">
        <x:v>channel instance</x:v>
      </x:c>
      <x:c r="D8296" s="7" t="str">
        <x:v>CH-2230</x:v>
      </x:c>
      <x:c r="E8296" s="7" t="str">
        <x:v>Channel Instances!O2236</x:v>
      </x:c>
      <x:c r="F8296" s="7" t="str">
        <x:f>'Channel Instances'!O2236</x:f>
        <x:v>OPEN</x:v>
      </x:c>
    </x:row>
    <x:row r="8297">
      <x:c r="B8297" s="7" t="str">
        <x:v>PHY-08291</x:v>
      </x:c>
      <x:c r="C8297" s="7" t="str">
        <x:v>channel instance</x:v>
      </x:c>
      <x:c r="D8297" s="7" t="str">
        <x:v>CH-2231</x:v>
      </x:c>
      <x:c r="E8297" s="7" t="str">
        <x:v>Channel Instances!O2237</x:v>
      </x:c>
      <x:c r="F8297" s="7" t="str">
        <x:f>'Channel Instances'!O2237</x:f>
        <x:v>OPEN</x:v>
      </x:c>
    </x:row>
    <x:row r="8298">
      <x:c r="B8298" s="7" t="str">
        <x:v>PHY-08292</x:v>
      </x:c>
      <x:c r="C8298" s="7" t="str">
        <x:v>channel instance</x:v>
      </x:c>
      <x:c r="D8298" s="7" t="str">
        <x:v>CH-2232</x:v>
      </x:c>
      <x:c r="E8298" s="7" t="str">
        <x:v>Channel Instances!O2238</x:v>
      </x:c>
      <x:c r="F8298" s="7" t="str">
        <x:f>'Channel Instances'!O2238</x:f>
        <x:v>OPEN</x:v>
      </x:c>
    </x:row>
    <x:row r="8299">
      <x:c r="B8299" s="7" t="str">
        <x:v>PHY-08293</x:v>
      </x:c>
      <x:c r="C8299" s="7" t="str">
        <x:v>channel instance</x:v>
      </x:c>
      <x:c r="D8299" s="7" t="str">
        <x:v>CH-2233</x:v>
      </x:c>
      <x:c r="E8299" s="7" t="str">
        <x:v>Channel Instances!O2239</x:v>
      </x:c>
      <x:c r="F8299" s="7" t="str">
        <x:f>'Channel Instances'!O2239</x:f>
        <x:v>OPEN</x:v>
      </x:c>
    </x:row>
    <x:row r="8300">
      <x:c r="B8300" s="7" t="str">
        <x:v>PHY-08294</x:v>
      </x:c>
      <x:c r="C8300" s="7" t="str">
        <x:v>channel instance</x:v>
      </x:c>
      <x:c r="D8300" s="7" t="str">
        <x:v>CH-2234</x:v>
      </x:c>
      <x:c r="E8300" s="7" t="str">
        <x:v>Channel Instances!O2240</x:v>
      </x:c>
      <x:c r="F8300" s="7" t="str">
        <x:f>'Channel Instances'!O2240</x:f>
        <x:v>OPEN</x:v>
      </x:c>
    </x:row>
    <x:row r="8301">
      <x:c r="B8301" s="7" t="str">
        <x:v>PHY-08295</x:v>
      </x:c>
      <x:c r="C8301" s="7" t="str">
        <x:v>channel instance</x:v>
      </x:c>
      <x:c r="D8301" s="7" t="str">
        <x:v>CH-2235</x:v>
      </x:c>
      <x:c r="E8301" s="7" t="str">
        <x:v>Channel Instances!O2241</x:v>
      </x:c>
      <x:c r="F8301" s="7" t="str">
        <x:f>'Channel Instances'!O2241</x:f>
        <x:v>OPEN</x:v>
      </x:c>
    </x:row>
    <x:row r="8302">
      <x:c r="B8302" s="7" t="str">
        <x:v>PHY-08296</x:v>
      </x:c>
      <x:c r="C8302" s="7" t="str">
        <x:v>channel instance</x:v>
      </x:c>
      <x:c r="D8302" s="7" t="str">
        <x:v>CH-2236</x:v>
      </x:c>
      <x:c r="E8302" s="7" t="str">
        <x:v>Channel Instances!O2242</x:v>
      </x:c>
      <x:c r="F8302" s="7" t="str">
        <x:f>'Channel Instances'!O2242</x:f>
        <x:v>OPEN</x:v>
      </x:c>
    </x:row>
    <x:row r="8303">
      <x:c r="B8303" s="7" t="str">
        <x:v>PHY-08297</x:v>
      </x:c>
      <x:c r="C8303" s="7" t="str">
        <x:v>channel instance</x:v>
      </x:c>
      <x:c r="D8303" s="7" t="str">
        <x:v>CH-2237</x:v>
      </x:c>
      <x:c r="E8303" s="7" t="str">
        <x:v>Channel Instances!O2243</x:v>
      </x:c>
      <x:c r="F8303" s="7" t="str">
        <x:f>'Channel Instances'!O2243</x:f>
        <x:v>OPEN</x:v>
      </x:c>
    </x:row>
    <x:row r="8304">
      <x:c r="B8304" s="7" t="str">
        <x:v>PHY-08298</x:v>
      </x:c>
      <x:c r="C8304" s="7" t="str">
        <x:v>channel instance</x:v>
      </x:c>
      <x:c r="D8304" s="7" t="str">
        <x:v>CH-2238</x:v>
      </x:c>
      <x:c r="E8304" s="7" t="str">
        <x:v>Channel Instances!O2244</x:v>
      </x:c>
      <x:c r="F8304" s="7" t="str">
        <x:f>'Channel Instances'!O2244</x:f>
        <x:v>OPEN</x:v>
      </x:c>
    </x:row>
    <x:row r="8305">
      <x:c r="B8305" s="7" t="str">
        <x:v>PHY-08299</x:v>
      </x:c>
      <x:c r="C8305" s="7" t="str">
        <x:v>channel instance</x:v>
      </x:c>
      <x:c r="D8305" s="7" t="str">
        <x:v>CH-2239</x:v>
      </x:c>
      <x:c r="E8305" s="7" t="str">
        <x:v>Channel Instances!O2245</x:v>
      </x:c>
      <x:c r="F8305" s="7" t="str">
        <x:f>'Channel Instances'!O2245</x:f>
        <x:v>OPEN</x:v>
      </x:c>
    </x:row>
    <x:row r="8306">
      <x:c r="B8306" s="7" t="str">
        <x:v>PHY-08300</x:v>
      </x:c>
      <x:c r="C8306" s="7" t="str">
        <x:v>channel instance</x:v>
      </x:c>
      <x:c r="D8306" s="7" t="str">
        <x:v>CH-2240</x:v>
      </x:c>
      <x:c r="E8306" s="7" t="str">
        <x:v>Channel Instances!O2246</x:v>
      </x:c>
      <x:c r="F8306" s="7" t="str">
        <x:f>'Channel Instances'!O2246</x:f>
        <x:v>OPEN</x:v>
      </x:c>
    </x:row>
    <x:row r="8307">
      <x:c r="B8307" s="7" t="str">
        <x:v>PHY-08301</x:v>
      </x:c>
      <x:c r="C8307" s="7" t="str">
        <x:v>channel instance</x:v>
      </x:c>
      <x:c r="D8307" s="7" t="str">
        <x:v>CH-2241</x:v>
      </x:c>
      <x:c r="E8307" s="7" t="str">
        <x:v>Channel Instances!O2247</x:v>
      </x:c>
      <x:c r="F8307" s="7" t="str">
        <x:f>'Channel Instances'!O2247</x:f>
        <x:v>OPEN</x:v>
      </x:c>
    </x:row>
    <x:row r="8308">
      <x:c r="B8308" s="7" t="str">
        <x:v>PHY-08302</x:v>
      </x:c>
      <x:c r="C8308" s="7" t="str">
        <x:v>channel instance</x:v>
      </x:c>
      <x:c r="D8308" s="7" t="str">
        <x:v>CH-2242</x:v>
      </x:c>
      <x:c r="E8308" s="7" t="str">
        <x:v>Channel Instances!O2248</x:v>
      </x:c>
      <x:c r="F8308" s="7" t="str">
        <x:f>'Channel Instances'!O2248</x:f>
        <x:v>OPEN</x:v>
      </x:c>
    </x:row>
    <x:row r="8309">
      <x:c r="B8309" s="7" t="str">
        <x:v>PHY-08303</x:v>
      </x:c>
      <x:c r="C8309" s="7" t="str">
        <x:v>channel instance</x:v>
      </x:c>
      <x:c r="D8309" s="7" t="str">
        <x:v>CH-2243</x:v>
      </x:c>
      <x:c r="E8309" s="7" t="str">
        <x:v>Channel Instances!O2249</x:v>
      </x:c>
      <x:c r="F8309" s="7" t="str">
        <x:f>'Channel Instances'!O2249</x:f>
        <x:v>OPEN</x:v>
      </x:c>
    </x:row>
    <x:row r="8310">
      <x:c r="B8310" s="7" t="str">
        <x:v>PHY-08304</x:v>
      </x:c>
      <x:c r="C8310" s="7" t="str">
        <x:v>channel instance</x:v>
      </x:c>
      <x:c r="D8310" s="7" t="str">
        <x:v>CH-2244</x:v>
      </x:c>
      <x:c r="E8310" s="7" t="str">
        <x:v>Channel Instances!O2250</x:v>
      </x:c>
      <x:c r="F8310" s="7" t="str">
        <x:f>'Channel Instances'!O2250</x:f>
        <x:v>OPEN</x:v>
      </x:c>
    </x:row>
    <x:row r="8311">
      <x:c r="B8311" s="7" t="str">
        <x:v>PHY-08305</x:v>
      </x:c>
      <x:c r="C8311" s="7" t="str">
        <x:v>channel instance</x:v>
      </x:c>
      <x:c r="D8311" s="7" t="str">
        <x:v>CH-2245</x:v>
      </x:c>
      <x:c r="E8311" s="7" t="str">
        <x:v>Channel Instances!O2251</x:v>
      </x:c>
      <x:c r="F8311" s="7" t="str">
        <x:f>'Channel Instances'!O2251</x:f>
        <x:v>OPEN</x:v>
      </x:c>
    </x:row>
    <x:row r="8312">
      <x:c r="B8312" s="7" t="str">
        <x:v>PHY-08306</x:v>
      </x:c>
      <x:c r="C8312" s="7" t="str">
        <x:v>channel instance</x:v>
      </x:c>
      <x:c r="D8312" s="7" t="str">
        <x:v>CH-2246</x:v>
      </x:c>
      <x:c r="E8312" s="7" t="str">
        <x:v>Channel Instances!O2252</x:v>
      </x:c>
      <x:c r="F8312" s="7" t="str">
        <x:f>'Channel Instances'!O2252</x:f>
        <x:v>OPEN</x:v>
      </x:c>
    </x:row>
    <x:row r="8313">
      <x:c r="B8313" s="7" t="str">
        <x:v>PHY-08307</x:v>
      </x:c>
      <x:c r="C8313" s="7" t="str">
        <x:v>channel instance</x:v>
      </x:c>
      <x:c r="D8313" s="7" t="str">
        <x:v>CH-2247</x:v>
      </x:c>
      <x:c r="E8313" s="7" t="str">
        <x:v>Channel Instances!O2253</x:v>
      </x:c>
      <x:c r="F8313" s="7" t="str">
        <x:f>'Channel Instances'!O2253</x:f>
        <x:v>OPEN</x:v>
      </x:c>
    </x:row>
    <x:row r="8314">
      <x:c r="B8314" s="7" t="str">
        <x:v>PHY-08308</x:v>
      </x:c>
      <x:c r="C8314" s="7" t="str">
        <x:v>channel instance</x:v>
      </x:c>
      <x:c r="D8314" s="7" t="str">
        <x:v>CH-2248</x:v>
      </x:c>
      <x:c r="E8314" s="7" t="str">
        <x:v>Channel Instances!O2254</x:v>
      </x:c>
      <x:c r="F8314" s="7" t="str">
        <x:f>'Channel Instances'!O2254</x:f>
        <x:v>OPEN</x:v>
      </x:c>
    </x:row>
    <x:row r="8315">
      <x:c r="B8315" s="7" t="str">
        <x:v>PHY-08309</x:v>
      </x:c>
      <x:c r="C8315" s="7" t="str">
        <x:v>channel instance</x:v>
      </x:c>
      <x:c r="D8315" s="7" t="str">
        <x:v>CH-2249</x:v>
      </x:c>
      <x:c r="E8315" s="7" t="str">
        <x:v>Channel Instances!O2255</x:v>
      </x:c>
      <x:c r="F8315" s="7" t="str">
        <x:f>'Channel Instances'!O2255</x:f>
        <x:v>OPEN</x:v>
      </x:c>
    </x:row>
    <x:row r="8316">
      <x:c r="B8316" s="7" t="str">
        <x:v>PHY-08310</x:v>
      </x:c>
      <x:c r="C8316" s="7" t="str">
        <x:v>channel instance</x:v>
      </x:c>
      <x:c r="D8316" s="7" t="str">
        <x:v>CH-2250</x:v>
      </x:c>
      <x:c r="E8316" s="7" t="str">
        <x:v>Channel Instances!O2256</x:v>
      </x:c>
      <x:c r="F8316" s="7" t="str">
        <x:f>'Channel Instances'!O2256</x:f>
        <x:v>OPEN</x:v>
      </x:c>
    </x:row>
    <x:row r="8317">
      <x:c r="B8317" s="7" t="str">
        <x:v>PHY-08311</x:v>
      </x:c>
      <x:c r="C8317" s="7" t="str">
        <x:v>channel instance</x:v>
      </x:c>
      <x:c r="D8317" s="7" t="str">
        <x:v>CH-2251</x:v>
      </x:c>
      <x:c r="E8317" s="7" t="str">
        <x:v>Channel Instances!O2257</x:v>
      </x:c>
      <x:c r="F8317" s="7" t="str">
        <x:f>'Channel Instances'!O2257</x:f>
        <x:v>OPEN</x:v>
      </x:c>
    </x:row>
    <x:row r="8318">
      <x:c r="B8318" s="7" t="str">
        <x:v>PHY-08312</x:v>
      </x:c>
      <x:c r="C8318" s="7" t="str">
        <x:v>channel instance</x:v>
      </x:c>
      <x:c r="D8318" s="7" t="str">
        <x:v>CH-2252</x:v>
      </x:c>
      <x:c r="E8318" s="7" t="str">
        <x:v>Channel Instances!O2258</x:v>
      </x:c>
      <x:c r="F8318" s="7" t="str">
        <x:f>'Channel Instances'!O2258</x:f>
        <x:v>OPEN</x:v>
      </x:c>
    </x:row>
    <x:row r="8319">
      <x:c r="B8319" s="7" t="str">
        <x:v>PHY-08313</x:v>
      </x:c>
      <x:c r="C8319" s="7" t="str">
        <x:v>channel instance</x:v>
      </x:c>
      <x:c r="D8319" s="7" t="str">
        <x:v>CH-2253</x:v>
      </x:c>
      <x:c r="E8319" s="7" t="str">
        <x:v>Channel Instances!O2259</x:v>
      </x:c>
      <x:c r="F8319" s="7" t="str">
        <x:f>'Channel Instances'!O2259</x:f>
        <x:v>OPEN</x:v>
      </x:c>
    </x:row>
    <x:row r="8320">
      <x:c r="B8320" s="7" t="str">
        <x:v>PHY-08314</x:v>
      </x:c>
      <x:c r="C8320" s="7" t="str">
        <x:v>channel instance</x:v>
      </x:c>
      <x:c r="D8320" s="7" t="str">
        <x:v>CH-2254</x:v>
      </x:c>
      <x:c r="E8320" s="7" t="str">
        <x:v>Channel Instances!O2260</x:v>
      </x:c>
      <x:c r="F8320" s="7" t="str">
        <x:f>'Channel Instances'!O2260</x:f>
        <x:v>OPEN</x:v>
      </x:c>
    </x:row>
    <x:row r="8321">
      <x:c r="B8321" s="7" t="str">
        <x:v>PHY-08315</x:v>
      </x:c>
      <x:c r="C8321" s="7" t="str">
        <x:v>channel instance</x:v>
      </x:c>
      <x:c r="D8321" s="7" t="str">
        <x:v>CH-2255</x:v>
      </x:c>
      <x:c r="E8321" s="7" t="str">
        <x:v>Channel Instances!O2261</x:v>
      </x:c>
      <x:c r="F8321" s="7" t="str">
        <x:f>'Channel Instances'!O2261</x:f>
        <x:v>OPEN</x:v>
      </x:c>
    </x:row>
    <x:row r="8322">
      <x:c r="B8322" s="7" t="str">
        <x:v>PHY-08316</x:v>
      </x:c>
      <x:c r="C8322" s="7" t="str">
        <x:v>channel instance</x:v>
      </x:c>
      <x:c r="D8322" s="7" t="str">
        <x:v>CH-2256</x:v>
      </x:c>
      <x:c r="E8322" s="7" t="str">
        <x:v>Channel Instances!O2262</x:v>
      </x:c>
      <x:c r="F8322" s="7" t="str">
        <x:f>'Channel Instances'!O2262</x:f>
        <x:v>OPEN</x:v>
      </x:c>
    </x:row>
    <x:row r="8323">
      <x:c r="B8323" s="7" t="str">
        <x:v>PHY-08317</x:v>
      </x:c>
      <x:c r="C8323" s="7" t="str">
        <x:v>channel instance</x:v>
      </x:c>
      <x:c r="D8323" s="7" t="str">
        <x:v>CH-2257</x:v>
      </x:c>
      <x:c r="E8323" s="7" t="str">
        <x:v>Channel Instances!O2263</x:v>
      </x:c>
      <x:c r="F8323" s="7" t="str">
        <x:f>'Channel Instances'!O2263</x:f>
        <x:v>OPEN</x:v>
      </x:c>
    </x:row>
    <x:row r="8324">
      <x:c r="B8324" s="7" t="str">
        <x:v>PHY-08318</x:v>
      </x:c>
      <x:c r="C8324" s="7" t="str">
        <x:v>channel instance</x:v>
      </x:c>
      <x:c r="D8324" s="7" t="str">
        <x:v>CH-2258</x:v>
      </x:c>
      <x:c r="E8324" s="7" t="str">
        <x:v>Channel Instances!O2264</x:v>
      </x:c>
      <x:c r="F8324" s="7" t="str">
        <x:f>'Channel Instances'!O2264</x:f>
        <x:v>OPEN</x:v>
      </x:c>
    </x:row>
    <x:row r="8325">
      <x:c r="B8325" s="7" t="str">
        <x:v>PHY-08319</x:v>
      </x:c>
      <x:c r="C8325" s="7" t="str">
        <x:v>channel instance</x:v>
      </x:c>
      <x:c r="D8325" s="7" t="str">
        <x:v>CH-2259</x:v>
      </x:c>
      <x:c r="E8325" s="7" t="str">
        <x:v>Channel Instances!O2265</x:v>
      </x:c>
      <x:c r="F8325" s="7" t="str">
        <x:f>'Channel Instances'!O2265</x:f>
        <x:v>OPEN</x:v>
      </x:c>
    </x:row>
    <x:row r="8326">
      <x:c r="B8326" s="7" t="str">
        <x:v>PHY-08320</x:v>
      </x:c>
      <x:c r="C8326" s="7" t="str">
        <x:v>channel instance</x:v>
      </x:c>
      <x:c r="D8326" s="7" t="str">
        <x:v>CH-2260</x:v>
      </x:c>
      <x:c r="E8326" s="7" t="str">
        <x:v>Channel Instances!O2266</x:v>
      </x:c>
      <x:c r="F8326" s="7" t="str">
        <x:f>'Channel Instances'!O2266</x:f>
        <x:v>OPEN</x:v>
      </x:c>
    </x:row>
    <x:row r="8327">
      <x:c r="B8327" s="7" t="str">
        <x:v>PHY-08321</x:v>
      </x:c>
      <x:c r="C8327" s="7" t="str">
        <x:v>channel instance</x:v>
      </x:c>
      <x:c r="D8327" s="7" t="str">
        <x:v>CH-2261</x:v>
      </x:c>
      <x:c r="E8327" s="7" t="str">
        <x:v>Channel Instances!O2267</x:v>
      </x:c>
      <x:c r="F8327" s="7" t="str">
        <x:f>'Channel Instances'!O2267</x:f>
        <x:v>OPEN</x:v>
      </x:c>
    </x:row>
    <x:row r="8328">
      <x:c r="B8328" s="7" t="str">
        <x:v>PHY-08322</x:v>
      </x:c>
      <x:c r="C8328" s="7" t="str">
        <x:v>channel instance</x:v>
      </x:c>
      <x:c r="D8328" s="7" t="str">
        <x:v>CH-2262</x:v>
      </x:c>
      <x:c r="E8328" s="7" t="str">
        <x:v>Channel Instances!O2268</x:v>
      </x:c>
      <x:c r="F8328" s="7" t="str">
        <x:f>'Channel Instances'!O2268</x:f>
        <x:v>OPEN</x:v>
      </x:c>
    </x:row>
    <x:row r="8329">
      <x:c r="B8329" s="7" t="str">
        <x:v>PHY-08323</x:v>
      </x:c>
      <x:c r="C8329" s="7" t="str">
        <x:v>channel instance</x:v>
      </x:c>
      <x:c r="D8329" s="7" t="str">
        <x:v>CH-2263</x:v>
      </x:c>
      <x:c r="E8329" s="7" t="str">
        <x:v>Channel Instances!O2269</x:v>
      </x:c>
      <x:c r="F8329" s="7" t="str">
        <x:f>'Channel Instances'!O2269</x:f>
        <x:v>OPEN</x:v>
      </x:c>
    </x:row>
    <x:row r="8330">
      <x:c r="B8330" s="7" t="str">
        <x:v>PHY-08324</x:v>
      </x:c>
      <x:c r="C8330" s="7" t="str">
        <x:v>channel instance</x:v>
      </x:c>
      <x:c r="D8330" s="7" t="str">
        <x:v>CH-2264</x:v>
      </x:c>
      <x:c r="E8330" s="7" t="str">
        <x:v>Channel Instances!O2270</x:v>
      </x:c>
      <x:c r="F8330" s="7" t="str">
        <x:f>'Channel Instances'!O2270</x:f>
        <x:v>OPEN</x:v>
      </x:c>
    </x:row>
    <x:row r="8331">
      <x:c r="B8331" s="7" t="str">
        <x:v>PHY-08325</x:v>
      </x:c>
      <x:c r="C8331" s="7" t="str">
        <x:v>channel instance</x:v>
      </x:c>
      <x:c r="D8331" s="7" t="str">
        <x:v>CH-2265</x:v>
      </x:c>
      <x:c r="E8331" s="7" t="str">
        <x:v>Channel Instances!O2271</x:v>
      </x:c>
      <x:c r="F8331" s="7" t="str">
        <x:f>'Channel Instances'!O2271</x:f>
        <x:v>OPEN</x:v>
      </x:c>
    </x:row>
    <x:row r="8332">
      <x:c r="B8332" s="7" t="str">
        <x:v>PHY-08326</x:v>
      </x:c>
      <x:c r="C8332" s="7" t="str">
        <x:v>channel instance</x:v>
      </x:c>
      <x:c r="D8332" s="7" t="str">
        <x:v>CH-2266</x:v>
      </x:c>
      <x:c r="E8332" s="7" t="str">
        <x:v>Channel Instances!O2272</x:v>
      </x:c>
      <x:c r="F8332" s="7" t="str">
        <x:f>'Channel Instances'!O2272</x:f>
        <x:v>OPEN</x:v>
      </x:c>
    </x:row>
    <x:row r="8333">
      <x:c r="B8333" s="7" t="str">
        <x:v>PHY-08327</x:v>
      </x:c>
      <x:c r="C8333" s="7" t="str">
        <x:v>channel instance</x:v>
      </x:c>
      <x:c r="D8333" s="7" t="str">
        <x:v>CH-2267</x:v>
      </x:c>
      <x:c r="E8333" s="7" t="str">
        <x:v>Channel Instances!O2273</x:v>
      </x:c>
      <x:c r="F8333" s="7" t="str">
        <x:f>'Channel Instances'!O2273</x:f>
        <x:v>OPEN</x:v>
      </x:c>
    </x:row>
    <x:row r="8334">
      <x:c r="B8334" s="7" t="str">
        <x:v>PHY-08328</x:v>
      </x:c>
      <x:c r="C8334" s="7" t="str">
        <x:v>channel instance</x:v>
      </x:c>
      <x:c r="D8334" s="7" t="str">
        <x:v>CH-2268</x:v>
      </x:c>
      <x:c r="E8334" s="7" t="str">
        <x:v>Channel Instances!O2274</x:v>
      </x:c>
      <x:c r="F8334" s="7" t="str">
        <x:f>'Channel Instances'!O2274</x:f>
        <x:v>OPEN</x:v>
      </x:c>
    </x:row>
    <x:row r="8335">
      <x:c r="B8335" s="7" t="str">
        <x:v>PHY-08329</x:v>
      </x:c>
      <x:c r="C8335" s="7" t="str">
        <x:v>channel instance</x:v>
      </x:c>
      <x:c r="D8335" s="7" t="str">
        <x:v>CH-2269</x:v>
      </x:c>
      <x:c r="E8335" s="7" t="str">
        <x:v>Channel Instances!O2275</x:v>
      </x:c>
      <x:c r="F8335" s="7" t="str">
        <x:f>'Channel Instances'!O2275</x:f>
        <x:v>OPEN</x:v>
      </x:c>
    </x:row>
    <x:row r="8336">
      <x:c r="B8336" s="7" t="str">
        <x:v>PHY-08330</x:v>
      </x:c>
      <x:c r="C8336" s="7" t="str">
        <x:v>channel instance</x:v>
      </x:c>
      <x:c r="D8336" s="7" t="str">
        <x:v>CH-2270</x:v>
      </x:c>
      <x:c r="E8336" s="7" t="str">
        <x:v>Channel Instances!O2276</x:v>
      </x:c>
      <x:c r="F8336" s="7" t="str">
        <x:f>'Channel Instances'!O2276</x:f>
        <x:v>OPEN</x:v>
      </x:c>
    </x:row>
    <x:row r="8337">
      <x:c r="B8337" s="7" t="str">
        <x:v>PHY-08331</x:v>
      </x:c>
      <x:c r="C8337" s="7" t="str">
        <x:v>channel instance</x:v>
      </x:c>
      <x:c r="D8337" s="7" t="str">
        <x:v>CH-2271</x:v>
      </x:c>
      <x:c r="E8337" s="7" t="str">
        <x:v>Channel Instances!O2277</x:v>
      </x:c>
      <x:c r="F8337" s="7" t="str">
        <x:f>'Channel Instances'!O2277</x:f>
        <x:v>OPEN</x:v>
      </x:c>
    </x:row>
    <x:row r="8338">
      <x:c r="B8338" s="7" t="str">
        <x:v>PHY-08332</x:v>
      </x:c>
      <x:c r="C8338" s="7" t="str">
        <x:v>channel instance</x:v>
      </x:c>
      <x:c r="D8338" s="7" t="str">
        <x:v>CH-2272</x:v>
      </x:c>
      <x:c r="E8338" s="7" t="str">
        <x:v>Channel Instances!O2278</x:v>
      </x:c>
      <x:c r="F8338" s="7" t="str">
        <x:f>'Channel Instances'!O2278</x:f>
        <x:v>OPEN</x:v>
      </x:c>
    </x:row>
    <x:row r="8339">
      <x:c r="B8339" s="7" t="str">
        <x:v>PHY-08333</x:v>
      </x:c>
      <x:c r="C8339" s="7" t="str">
        <x:v>channel instance</x:v>
      </x:c>
      <x:c r="D8339" s="7" t="str">
        <x:v>CH-2273</x:v>
      </x:c>
      <x:c r="E8339" s="7" t="str">
        <x:v>Channel Instances!O2279</x:v>
      </x:c>
      <x:c r="F8339" s="7" t="str">
        <x:f>'Channel Instances'!O2279</x:f>
        <x:v>OPEN</x:v>
      </x:c>
    </x:row>
    <x:row r="8340">
      <x:c r="B8340" s="7" t="str">
        <x:v>PHY-08334</x:v>
      </x:c>
      <x:c r="C8340" s="7" t="str">
        <x:v>channel instance</x:v>
      </x:c>
      <x:c r="D8340" s="7" t="str">
        <x:v>CH-2274</x:v>
      </x:c>
      <x:c r="E8340" s="7" t="str">
        <x:v>Channel Instances!O2280</x:v>
      </x:c>
      <x:c r="F8340" s="7" t="str">
        <x:f>'Channel Instances'!O2280</x:f>
        <x:v>OPEN</x:v>
      </x:c>
    </x:row>
    <x:row r="8341">
      <x:c r="B8341" s="7" t="str">
        <x:v>PHY-08335</x:v>
      </x:c>
      <x:c r="C8341" s="7" t="str">
        <x:v>channel instance</x:v>
      </x:c>
      <x:c r="D8341" s="7" t="str">
        <x:v>CH-2275</x:v>
      </x:c>
      <x:c r="E8341" s="7" t="str">
        <x:v>Channel Instances!O2281</x:v>
      </x:c>
      <x:c r="F8341" s="7" t="str">
        <x:f>'Channel Instances'!O2281</x:f>
        <x:v>OPEN</x:v>
      </x:c>
    </x:row>
    <x:row r="8342">
      <x:c r="B8342" s="7" t="str">
        <x:v>PHY-08336</x:v>
      </x:c>
      <x:c r="C8342" s="7" t="str">
        <x:v>channel instance</x:v>
      </x:c>
      <x:c r="D8342" s="7" t="str">
        <x:v>CH-2276</x:v>
      </x:c>
      <x:c r="E8342" s="7" t="str">
        <x:v>Channel Instances!O2282</x:v>
      </x:c>
      <x:c r="F8342" s="7" t="str">
        <x:f>'Channel Instances'!O2282</x:f>
        <x:v>OPEN</x:v>
      </x:c>
    </x:row>
    <x:row r="8343">
      <x:c r="B8343" s="7" t="str">
        <x:v>PHY-08337</x:v>
      </x:c>
      <x:c r="C8343" s="7" t="str">
        <x:v>channel instance</x:v>
      </x:c>
      <x:c r="D8343" s="7" t="str">
        <x:v>CH-2277</x:v>
      </x:c>
      <x:c r="E8343" s="7" t="str">
        <x:v>Channel Instances!O2283</x:v>
      </x:c>
      <x:c r="F8343" s="7" t="str">
        <x:f>'Channel Instances'!O2283</x:f>
        <x:v>OPEN</x:v>
      </x:c>
    </x:row>
    <x:row r="8344">
      <x:c r="B8344" s="7" t="str">
        <x:v>PHY-08338</x:v>
      </x:c>
      <x:c r="C8344" s="7" t="str">
        <x:v>channel instance</x:v>
      </x:c>
      <x:c r="D8344" s="7" t="str">
        <x:v>CH-2278</x:v>
      </x:c>
      <x:c r="E8344" s="7" t="str">
        <x:v>Channel Instances!O2284</x:v>
      </x:c>
      <x:c r="F8344" s="7" t="str">
        <x:f>'Channel Instances'!O2284</x:f>
        <x:v>OPEN</x:v>
      </x:c>
    </x:row>
    <x:row r="8345">
      <x:c r="B8345" s="7" t="str">
        <x:v>PHY-08339</x:v>
      </x:c>
      <x:c r="C8345" s="7" t="str">
        <x:v>channel instance</x:v>
      </x:c>
      <x:c r="D8345" s="7" t="str">
        <x:v>CH-2279</x:v>
      </x:c>
      <x:c r="E8345" s="7" t="str">
        <x:v>Channel Instances!O2285</x:v>
      </x:c>
      <x:c r="F8345" s="7" t="str">
        <x:f>'Channel Instances'!O2285</x:f>
        <x:v>OPEN</x:v>
      </x:c>
    </x:row>
    <x:row r="8346">
      <x:c r="B8346" s="7" t="str">
        <x:v>PHY-08340</x:v>
      </x:c>
      <x:c r="C8346" s="7" t="str">
        <x:v>channel instance</x:v>
      </x:c>
      <x:c r="D8346" s="7" t="str">
        <x:v>CH-2280</x:v>
      </x:c>
      <x:c r="E8346" s="7" t="str">
        <x:v>Channel Instances!O2286</x:v>
      </x:c>
      <x:c r="F8346" s="7" t="str">
        <x:f>'Channel Instances'!O2286</x:f>
        <x:v>OPEN</x:v>
      </x:c>
    </x:row>
    <x:row r="8347">
      <x:c r="B8347" s="7" t="str">
        <x:v>PHY-08341</x:v>
      </x:c>
      <x:c r="C8347" s="7" t="str">
        <x:v>channel instance</x:v>
      </x:c>
      <x:c r="D8347" s="7" t="str">
        <x:v>CH-2281</x:v>
      </x:c>
      <x:c r="E8347" s="7" t="str">
        <x:v>Channel Instances!O2287</x:v>
      </x:c>
      <x:c r="F8347" s="7" t="str">
        <x:f>'Channel Instances'!O2287</x:f>
        <x:v>OPEN</x:v>
      </x:c>
    </x:row>
    <x:row r="8348">
      <x:c r="B8348" s="7" t="str">
        <x:v>PHY-08342</x:v>
      </x:c>
      <x:c r="C8348" s="7" t="str">
        <x:v>channel instance</x:v>
      </x:c>
      <x:c r="D8348" s="7" t="str">
        <x:v>CH-2282</x:v>
      </x:c>
      <x:c r="E8348" s="7" t="str">
        <x:v>Channel Instances!O2288</x:v>
      </x:c>
      <x:c r="F8348" s="7" t="str">
        <x:f>'Channel Instances'!O2288</x:f>
        <x:v>OPEN</x:v>
      </x:c>
    </x:row>
    <x:row r="8349">
      <x:c r="B8349" s="7" t="str">
        <x:v>PHY-08343</x:v>
      </x:c>
      <x:c r="C8349" s="7" t="str">
        <x:v>channel instance</x:v>
      </x:c>
      <x:c r="D8349" s="7" t="str">
        <x:v>CH-2283</x:v>
      </x:c>
      <x:c r="E8349" s="7" t="str">
        <x:v>Channel Instances!O2289</x:v>
      </x:c>
      <x:c r="F8349" s="7" t="str">
        <x:f>'Channel Instances'!O2289</x:f>
        <x:v>OPEN</x:v>
      </x:c>
    </x:row>
    <x:row r="8350">
      <x:c r="B8350" s="7" t="str">
        <x:v>PHY-08344</x:v>
      </x:c>
      <x:c r="C8350" s="7" t="str">
        <x:v>channel instance</x:v>
      </x:c>
      <x:c r="D8350" s="7" t="str">
        <x:v>CH-2284</x:v>
      </x:c>
      <x:c r="E8350" s="7" t="str">
        <x:v>Channel Instances!O2290</x:v>
      </x:c>
      <x:c r="F8350" s="7" t="str">
        <x:f>'Channel Instances'!O2290</x:f>
        <x:v>OPEN</x:v>
      </x:c>
    </x:row>
    <x:row r="8351">
      <x:c r="B8351" s="7" t="str">
        <x:v>PHY-08345</x:v>
      </x:c>
      <x:c r="C8351" s="7" t="str">
        <x:v>channel instance</x:v>
      </x:c>
      <x:c r="D8351" s="7" t="str">
        <x:v>CH-2285</x:v>
      </x:c>
      <x:c r="E8351" s="7" t="str">
        <x:v>Channel Instances!O2291</x:v>
      </x:c>
      <x:c r="F8351" s="7" t="str">
        <x:f>'Channel Instances'!O2291</x:f>
        <x:v>OPEN</x:v>
      </x:c>
    </x:row>
    <x:row r="8352">
      <x:c r="B8352" s="7" t="str">
        <x:v>PHY-08346</x:v>
      </x:c>
      <x:c r="C8352" s="7" t="str">
        <x:v>channel instance</x:v>
      </x:c>
      <x:c r="D8352" s="7" t="str">
        <x:v>CH-2286</x:v>
      </x:c>
      <x:c r="E8352" s="7" t="str">
        <x:v>Channel Instances!O2292</x:v>
      </x:c>
      <x:c r="F8352" s="7" t="str">
        <x:f>'Channel Instances'!O2292</x:f>
        <x:v>OPEN</x:v>
      </x:c>
    </x:row>
    <x:row r="8353">
      <x:c r="B8353" s="7" t="str">
        <x:v>PHY-08347</x:v>
      </x:c>
      <x:c r="C8353" s="7" t="str">
        <x:v>channel instance</x:v>
      </x:c>
      <x:c r="D8353" s="7" t="str">
        <x:v>CH-2287</x:v>
      </x:c>
      <x:c r="E8353" s="7" t="str">
        <x:v>Channel Instances!O2293</x:v>
      </x:c>
      <x:c r="F8353" s="7" t="str">
        <x:f>'Channel Instances'!O2293</x:f>
        <x:v>OPEN</x:v>
      </x:c>
    </x:row>
    <x:row r="8354">
      <x:c r="B8354" s="7" t="str">
        <x:v>PHY-08348</x:v>
      </x:c>
      <x:c r="C8354" s="7" t="str">
        <x:v>channel instance</x:v>
      </x:c>
      <x:c r="D8354" s="7" t="str">
        <x:v>CH-2288</x:v>
      </x:c>
      <x:c r="E8354" s="7" t="str">
        <x:v>Channel Instances!O2294</x:v>
      </x:c>
      <x:c r="F8354" s="7" t="str">
        <x:f>'Channel Instances'!O2294</x:f>
        <x:v>OPEN</x:v>
      </x:c>
    </x:row>
    <x:row r="8355">
      <x:c r="B8355" s="7" t="str">
        <x:v>PHY-08349</x:v>
      </x:c>
      <x:c r="C8355" s="7" t="str">
        <x:v>channel instance</x:v>
      </x:c>
      <x:c r="D8355" s="7" t="str">
        <x:v>CH-2289</x:v>
      </x:c>
      <x:c r="E8355" s="7" t="str">
        <x:v>Channel Instances!O2295</x:v>
      </x:c>
      <x:c r="F8355" s="7" t="str">
        <x:f>'Channel Instances'!O2295</x:f>
        <x:v>OPEN</x:v>
      </x:c>
    </x:row>
    <x:row r="8356">
      <x:c r="B8356" s="7" t="str">
        <x:v>PHY-08350</x:v>
      </x:c>
      <x:c r="C8356" s="7" t="str">
        <x:v>channel instance</x:v>
      </x:c>
      <x:c r="D8356" s="7" t="str">
        <x:v>CH-2290</x:v>
      </x:c>
      <x:c r="E8356" s="7" t="str">
        <x:v>Channel Instances!O2296</x:v>
      </x:c>
      <x:c r="F8356" s="7" t="str">
        <x:f>'Channel Instances'!O2296</x:f>
        <x:v>OPEN</x:v>
      </x:c>
    </x:row>
    <x:row r="8357">
      <x:c r="B8357" s="7" t="str">
        <x:v>PHY-08351</x:v>
      </x:c>
      <x:c r="C8357" s="7" t="str">
        <x:v>channel instance</x:v>
      </x:c>
      <x:c r="D8357" s="7" t="str">
        <x:v>CH-2291</x:v>
      </x:c>
      <x:c r="E8357" s="7" t="str">
        <x:v>Channel Instances!O2297</x:v>
      </x:c>
      <x:c r="F8357" s="7" t="str">
        <x:f>'Channel Instances'!O2297</x:f>
        <x:v>OPEN</x:v>
      </x:c>
    </x:row>
    <x:row r="8358">
      <x:c r="B8358" s="7" t="str">
        <x:v>PHY-08352</x:v>
      </x:c>
      <x:c r="C8358" s="7" t="str">
        <x:v>channel instance</x:v>
      </x:c>
      <x:c r="D8358" s="7" t="str">
        <x:v>CH-2292</x:v>
      </x:c>
      <x:c r="E8358" s="7" t="str">
        <x:v>Channel Instances!O2298</x:v>
      </x:c>
      <x:c r="F8358" s="7" t="str">
        <x:f>'Channel Instances'!O2298</x:f>
        <x:v>OPEN</x:v>
      </x:c>
    </x:row>
    <x:row r="8359">
      <x:c r="B8359" s="7" t="str">
        <x:v>PHY-08353</x:v>
      </x:c>
      <x:c r="C8359" s="7" t="str">
        <x:v>channel instance</x:v>
      </x:c>
      <x:c r="D8359" s="7" t="str">
        <x:v>CH-2293</x:v>
      </x:c>
      <x:c r="E8359" s="7" t="str">
        <x:v>Channel Instances!O2299</x:v>
      </x:c>
      <x:c r="F8359" s="7" t="str">
        <x:f>'Channel Instances'!O2299</x:f>
        <x:v>OPEN</x:v>
      </x:c>
    </x:row>
    <x:row r="8360">
      <x:c r="B8360" s="7" t="str">
        <x:v>PHY-08354</x:v>
      </x:c>
      <x:c r="C8360" s="7" t="str">
        <x:v>channel instance</x:v>
      </x:c>
      <x:c r="D8360" s="7" t="str">
        <x:v>CH-2294</x:v>
      </x:c>
      <x:c r="E8360" s="7" t="str">
        <x:v>Channel Instances!O2300</x:v>
      </x:c>
      <x:c r="F8360" s="7" t="str">
        <x:f>'Channel Instances'!O2300</x:f>
        <x:v>OPEN</x:v>
      </x:c>
    </x:row>
    <x:row r="8361">
      <x:c r="B8361" s="7" t="str">
        <x:v>PHY-08355</x:v>
      </x:c>
      <x:c r="C8361" s="7" t="str">
        <x:v>channel instance</x:v>
      </x:c>
      <x:c r="D8361" s="7" t="str">
        <x:v>CH-2295</x:v>
      </x:c>
      <x:c r="E8361" s="7" t="str">
        <x:v>Channel Instances!O2301</x:v>
      </x:c>
      <x:c r="F8361" s="7" t="str">
        <x:f>'Channel Instances'!O2301</x:f>
        <x:v>OPEN</x:v>
      </x:c>
    </x:row>
    <x:row r="8362">
      <x:c r="B8362" s="7" t="str">
        <x:v>PHY-08356</x:v>
      </x:c>
      <x:c r="C8362" s="7" t="str">
        <x:v>channel instance</x:v>
      </x:c>
      <x:c r="D8362" s="7" t="str">
        <x:v>CH-2296</x:v>
      </x:c>
      <x:c r="E8362" s="7" t="str">
        <x:v>Channel Instances!O2302</x:v>
      </x:c>
      <x:c r="F8362" s="7" t="str">
        <x:f>'Channel Instances'!O2302</x:f>
        <x:v>OPEN</x:v>
      </x:c>
    </x:row>
    <x:row r="8363">
      <x:c r="B8363" s="7" t="str">
        <x:v>PHY-08357</x:v>
      </x:c>
      <x:c r="C8363" s="7" t="str">
        <x:v>channel instance</x:v>
      </x:c>
      <x:c r="D8363" s="7" t="str">
        <x:v>CH-2297</x:v>
      </x:c>
      <x:c r="E8363" s="7" t="str">
        <x:v>Channel Instances!O2303</x:v>
      </x:c>
      <x:c r="F8363" s="7" t="str">
        <x:f>'Channel Instances'!O2303</x:f>
        <x:v>OPEN</x:v>
      </x:c>
    </x:row>
    <x:row r="8364">
      <x:c r="B8364" s="7" t="str">
        <x:v>PHY-08358</x:v>
      </x:c>
      <x:c r="C8364" s="7" t="str">
        <x:v>channel instance</x:v>
      </x:c>
      <x:c r="D8364" s="7" t="str">
        <x:v>CH-2298</x:v>
      </x:c>
      <x:c r="E8364" s="7" t="str">
        <x:v>Channel Instances!O2304</x:v>
      </x:c>
      <x:c r="F8364" s="7" t="str">
        <x:f>'Channel Instances'!O2304</x:f>
        <x:v>OPEN</x:v>
      </x:c>
    </x:row>
    <x:row r="8365">
      <x:c r="B8365" s="7" t="str">
        <x:v>PHY-08359</x:v>
      </x:c>
      <x:c r="C8365" s="7" t="str">
        <x:v>channel instance</x:v>
      </x:c>
      <x:c r="D8365" s="7" t="str">
        <x:v>CH-2299</x:v>
      </x:c>
      <x:c r="E8365" s="7" t="str">
        <x:v>Channel Instances!O2305</x:v>
      </x:c>
      <x:c r="F8365" s="7" t="str">
        <x:f>'Channel Instances'!O2305</x:f>
        <x:v>OPEN</x:v>
      </x:c>
    </x:row>
    <x:row r="8366">
      <x:c r="B8366" s="7" t="str">
        <x:v>PHY-08360</x:v>
      </x:c>
      <x:c r="C8366" s="7" t="str">
        <x:v>channel instance</x:v>
      </x:c>
      <x:c r="D8366" s="7" t="str">
        <x:v>CH-2300</x:v>
      </x:c>
      <x:c r="E8366" s="7" t="str">
        <x:v>Channel Instances!O2306</x:v>
      </x:c>
      <x:c r="F8366" s="7" t="str">
        <x:f>'Channel Instances'!O2306</x:f>
        <x:v>OPEN</x:v>
      </x:c>
    </x:row>
    <x:row r="8367">
      <x:c r="B8367" s="7" t="str">
        <x:v>PHY-08361</x:v>
      </x:c>
      <x:c r="C8367" s="7" t="str">
        <x:v>channel instance</x:v>
      </x:c>
      <x:c r="D8367" s="7" t="str">
        <x:v>CH-2301</x:v>
      </x:c>
      <x:c r="E8367" s="7" t="str">
        <x:v>Channel Instances!O2307</x:v>
      </x:c>
      <x:c r="F8367" s="7" t="str">
        <x:f>'Channel Instances'!O2307</x:f>
        <x:v>OPEN</x:v>
      </x:c>
    </x:row>
    <x:row r="8368">
      <x:c r="B8368" s="7" t="str">
        <x:v>PHY-08362</x:v>
      </x:c>
      <x:c r="C8368" s="7" t="str">
        <x:v>channel instance</x:v>
      </x:c>
      <x:c r="D8368" s="7" t="str">
        <x:v>CH-2302</x:v>
      </x:c>
      <x:c r="E8368" s="7" t="str">
        <x:v>Channel Instances!O2308</x:v>
      </x:c>
      <x:c r="F8368" s="7" t="str">
        <x:f>'Channel Instances'!O2308</x:f>
        <x:v>OPEN</x:v>
      </x:c>
    </x:row>
    <x:row r="8369">
      <x:c r="B8369" s="7" t="str">
        <x:v>PHY-08363</x:v>
      </x:c>
      <x:c r="C8369" s="7" t="str">
        <x:v>channel instance</x:v>
      </x:c>
      <x:c r="D8369" s="7" t="str">
        <x:v>CH-2303</x:v>
      </x:c>
      <x:c r="E8369" s="7" t="str">
        <x:v>Channel Instances!O2309</x:v>
      </x:c>
      <x:c r="F8369" s="7" t="str">
        <x:f>'Channel Instances'!O2309</x:f>
        <x:v>OPEN</x:v>
      </x:c>
    </x:row>
    <x:row r="8370">
      <x:c r="B8370" s="7" t="str">
        <x:v>PHY-08364</x:v>
      </x:c>
      <x:c r="C8370" s="7" t="str">
        <x:v>channel instance</x:v>
      </x:c>
      <x:c r="D8370" s="7" t="str">
        <x:v>CH-2304</x:v>
      </x:c>
      <x:c r="E8370" s="7" t="str">
        <x:v>Channel Instances!O2310</x:v>
      </x:c>
      <x:c r="F8370" s="7" t="str">
        <x:f>'Channel Instances'!O2310</x:f>
        <x:v>OPEN</x:v>
      </x:c>
    </x:row>
    <x:row r="8371">
      <x:c r="B8371" s="7" t="str">
        <x:v>PHY-08365</x:v>
      </x:c>
      <x:c r="C8371" s="7" t="str">
        <x:v>channel instance</x:v>
      </x:c>
      <x:c r="D8371" s="7" t="str">
        <x:v>CH-2305</x:v>
      </x:c>
      <x:c r="E8371" s="7" t="str">
        <x:v>Channel Instances!O2311</x:v>
      </x:c>
      <x:c r="F8371" s="7" t="str">
        <x:f>'Channel Instances'!O2311</x:f>
        <x:v>OPEN</x:v>
      </x:c>
    </x:row>
    <x:row r="8372">
      <x:c r="B8372" s="7" t="str">
        <x:v>PHY-08366</x:v>
      </x:c>
      <x:c r="C8372" s="7" t="str">
        <x:v>channel instance</x:v>
      </x:c>
      <x:c r="D8372" s="7" t="str">
        <x:v>CH-2306</x:v>
      </x:c>
      <x:c r="E8372" s="7" t="str">
        <x:v>Channel Instances!O2312</x:v>
      </x:c>
      <x:c r="F8372" s="7" t="str">
        <x:f>'Channel Instances'!O2312</x:f>
        <x:v>OPEN</x:v>
      </x:c>
    </x:row>
    <x:row r="8373">
      <x:c r="B8373" s="7" t="str">
        <x:v>PHY-08367</x:v>
      </x:c>
      <x:c r="C8373" s="7" t="str">
        <x:v>channel instance</x:v>
      </x:c>
      <x:c r="D8373" s="7" t="str">
        <x:v>CH-2307</x:v>
      </x:c>
      <x:c r="E8373" s="7" t="str">
        <x:v>Channel Instances!O2313</x:v>
      </x:c>
      <x:c r="F8373" s="7" t="str">
        <x:f>'Channel Instances'!O2313</x:f>
        <x:v>OPEN</x:v>
      </x:c>
    </x:row>
    <x:row r="8374">
      <x:c r="B8374" s="7" t="str">
        <x:v>PHY-08368</x:v>
      </x:c>
      <x:c r="C8374" s="7" t="str">
        <x:v>channel instance</x:v>
      </x:c>
      <x:c r="D8374" s="7" t="str">
        <x:v>CH-2308</x:v>
      </x:c>
      <x:c r="E8374" s="7" t="str">
        <x:v>Channel Instances!O2314</x:v>
      </x:c>
      <x:c r="F8374" s="7" t="str">
        <x:f>'Channel Instances'!O2314</x:f>
        <x:v>OPEN</x:v>
      </x:c>
    </x:row>
    <x:row r="8375">
      <x:c r="B8375" s="7" t="str">
        <x:v>PHY-08369</x:v>
      </x:c>
      <x:c r="C8375" s="7" t="str">
        <x:v>channel instance</x:v>
      </x:c>
      <x:c r="D8375" s="7" t="str">
        <x:v>CH-2309</x:v>
      </x:c>
      <x:c r="E8375" s="7" t="str">
        <x:v>Channel Instances!O2315</x:v>
      </x:c>
      <x:c r="F8375" s="7" t="str">
        <x:f>'Channel Instances'!O2315</x:f>
        <x:v>OPEN</x:v>
      </x:c>
    </x:row>
    <x:row r="8376">
      <x:c r="B8376" s="7" t="str">
        <x:v>PHY-08370</x:v>
      </x:c>
      <x:c r="C8376" s="7" t="str">
        <x:v>channel instance</x:v>
      </x:c>
      <x:c r="D8376" s="7" t="str">
        <x:v>CH-2310</x:v>
      </x:c>
      <x:c r="E8376" s="7" t="str">
        <x:v>Channel Instances!O2316</x:v>
      </x:c>
      <x:c r="F8376" s="7" t="str">
        <x:f>'Channel Instances'!O2316</x:f>
        <x:v>OPEN</x:v>
      </x:c>
    </x:row>
    <x:row r="8377">
      <x:c r="B8377" s="7" t="str">
        <x:v>PHY-08371</x:v>
      </x:c>
      <x:c r="C8377" s="7" t="str">
        <x:v>channel instance</x:v>
      </x:c>
      <x:c r="D8377" s="7" t="str">
        <x:v>CH-2311</x:v>
      </x:c>
      <x:c r="E8377" s="7" t="str">
        <x:v>Channel Instances!O2317</x:v>
      </x:c>
      <x:c r="F8377" s="7" t="str">
        <x:f>'Channel Instances'!O2317</x:f>
        <x:v>OPEN</x:v>
      </x:c>
    </x:row>
    <x:row r="8378">
      <x:c r="B8378" s="7" t="str">
        <x:v>PHY-08372</x:v>
      </x:c>
      <x:c r="C8378" s="7" t="str">
        <x:v>channel instance</x:v>
      </x:c>
      <x:c r="D8378" s="7" t="str">
        <x:v>CH-2312</x:v>
      </x:c>
      <x:c r="E8378" s="7" t="str">
        <x:v>Channel Instances!O2318</x:v>
      </x:c>
      <x:c r="F8378" s="7" t="str">
        <x:f>'Channel Instances'!O2318</x:f>
        <x:v>OPEN</x:v>
      </x:c>
    </x:row>
    <x:row r="8379">
      <x:c r="B8379" s="7" t="str">
        <x:v>PHY-08373</x:v>
      </x:c>
      <x:c r="C8379" s="7" t="str">
        <x:v>channel instance</x:v>
      </x:c>
      <x:c r="D8379" s="7" t="str">
        <x:v>CH-2313</x:v>
      </x:c>
      <x:c r="E8379" s="7" t="str">
        <x:v>Channel Instances!O2319</x:v>
      </x:c>
      <x:c r="F8379" s="7" t="str">
        <x:f>'Channel Instances'!O2319</x:f>
        <x:v>OPEN</x:v>
      </x:c>
    </x:row>
    <x:row r="8380">
      <x:c r="B8380" s="7" t="str">
        <x:v>PHY-08374</x:v>
      </x:c>
      <x:c r="C8380" s="7" t="str">
        <x:v>channel instance</x:v>
      </x:c>
      <x:c r="D8380" s="7" t="str">
        <x:v>CH-2314</x:v>
      </x:c>
      <x:c r="E8380" s="7" t="str">
        <x:v>Channel Instances!O2320</x:v>
      </x:c>
      <x:c r="F8380" s="7" t="str">
        <x:f>'Channel Instances'!O2320</x:f>
        <x:v>OPEN</x:v>
      </x:c>
    </x:row>
    <x:row r="8381">
      <x:c r="B8381" s="7" t="str">
        <x:v>PHY-08375</x:v>
      </x:c>
      <x:c r="C8381" s="7" t="str">
        <x:v>channel instance</x:v>
      </x:c>
      <x:c r="D8381" s="7" t="str">
        <x:v>CH-2315</x:v>
      </x:c>
      <x:c r="E8381" s="7" t="str">
        <x:v>Channel Instances!O2321</x:v>
      </x:c>
      <x:c r="F8381" s="7" t="str">
        <x:f>'Channel Instances'!O2321</x:f>
        <x:v>OPEN</x:v>
      </x:c>
    </x:row>
    <x:row r="8382">
      <x:c r="B8382" s="7" t="str">
        <x:v>PHY-08376</x:v>
      </x:c>
      <x:c r="C8382" s="7" t="str">
        <x:v>channel instance</x:v>
      </x:c>
      <x:c r="D8382" s="7" t="str">
        <x:v>CH-2316</x:v>
      </x:c>
      <x:c r="E8382" s="7" t="str">
        <x:v>Channel Instances!O2322</x:v>
      </x:c>
      <x:c r="F8382" s="7" t="str">
        <x:f>'Channel Instances'!O2322</x:f>
        <x:v>OPEN</x:v>
      </x:c>
    </x:row>
    <x:row r="8383">
      <x:c r="B8383" s="7" t="str">
        <x:v>PHY-08377</x:v>
      </x:c>
      <x:c r="C8383" s="7" t="str">
        <x:v>channel instance</x:v>
      </x:c>
      <x:c r="D8383" s="7" t="str">
        <x:v>CH-2317</x:v>
      </x:c>
      <x:c r="E8383" s="7" t="str">
        <x:v>Channel Instances!O2323</x:v>
      </x:c>
      <x:c r="F8383" s="7" t="str">
        <x:f>'Channel Instances'!O2323</x:f>
        <x:v>OPEN</x:v>
      </x:c>
    </x:row>
    <x:row r="8384">
      <x:c r="B8384" s="7" t="str">
        <x:v>PHY-08378</x:v>
      </x:c>
      <x:c r="C8384" s="7" t="str">
        <x:v>channel instance</x:v>
      </x:c>
      <x:c r="D8384" s="7" t="str">
        <x:v>CH-2318</x:v>
      </x:c>
      <x:c r="E8384" s="7" t="str">
        <x:v>Channel Instances!O2324</x:v>
      </x:c>
      <x:c r="F8384" s="7" t="str">
        <x:f>'Channel Instances'!O2324</x:f>
        <x:v>OPEN</x:v>
      </x:c>
    </x:row>
    <x:row r="8385">
      <x:c r="B8385" s="7" t="str">
        <x:v>PHY-08379</x:v>
      </x:c>
      <x:c r="C8385" s="7" t="str">
        <x:v>channel instance</x:v>
      </x:c>
      <x:c r="D8385" s="7" t="str">
        <x:v>CH-2319</x:v>
      </x:c>
      <x:c r="E8385" s="7" t="str">
        <x:v>Channel Instances!O2325</x:v>
      </x:c>
      <x:c r="F8385" s="7" t="str">
        <x:f>'Channel Instances'!O2325</x:f>
        <x:v>OPEN</x:v>
      </x:c>
    </x:row>
    <x:row r="8386">
      <x:c r="B8386" s="7" t="str">
        <x:v>PHY-08380</x:v>
      </x:c>
      <x:c r="C8386" s="7" t="str">
        <x:v>channel instance</x:v>
      </x:c>
      <x:c r="D8386" s="7" t="str">
        <x:v>CH-2320</x:v>
      </x:c>
      <x:c r="E8386" s="7" t="str">
        <x:v>Channel Instances!O2326</x:v>
      </x:c>
      <x:c r="F8386" s="7" t="str">
        <x:f>'Channel Instances'!O2326</x:f>
        <x:v>OPEN</x:v>
      </x:c>
    </x:row>
    <x:row r="8387">
      <x:c r="B8387" s="7" t="str">
        <x:v>PHY-08381</x:v>
      </x:c>
      <x:c r="C8387" s="7" t="str">
        <x:v>channel instance</x:v>
      </x:c>
      <x:c r="D8387" s="7" t="str">
        <x:v>CH-2321</x:v>
      </x:c>
      <x:c r="E8387" s="7" t="str">
        <x:v>Channel Instances!O2327</x:v>
      </x:c>
      <x:c r="F8387" s="7" t="str">
        <x:f>'Channel Instances'!O2327</x:f>
        <x:v>OPEN</x:v>
      </x:c>
    </x:row>
    <x:row r="8388">
      <x:c r="B8388" s="7" t="str">
        <x:v>PHY-08382</x:v>
      </x:c>
      <x:c r="C8388" s="7" t="str">
        <x:v>channel instance</x:v>
      </x:c>
      <x:c r="D8388" s="7" t="str">
        <x:v>CH-2322</x:v>
      </x:c>
      <x:c r="E8388" s="7" t="str">
        <x:v>Channel Instances!O2328</x:v>
      </x:c>
      <x:c r="F8388" s="7" t="str">
        <x:f>'Channel Instances'!O2328</x:f>
        <x:v>OPEN</x:v>
      </x:c>
    </x:row>
    <x:row r="8389">
      <x:c r="B8389" s="7" t="str">
        <x:v>PHY-08383</x:v>
      </x:c>
      <x:c r="C8389" s="7" t="str">
        <x:v>channel instance</x:v>
      </x:c>
      <x:c r="D8389" s="7" t="str">
        <x:v>CH-2323</x:v>
      </x:c>
      <x:c r="E8389" s="7" t="str">
        <x:v>Channel Instances!O2329</x:v>
      </x:c>
      <x:c r="F8389" s="7" t="str">
        <x:f>'Channel Instances'!O2329</x:f>
        <x:v>OPEN</x:v>
      </x:c>
    </x:row>
    <x:row r="8390">
      <x:c r="B8390" s="7" t="str">
        <x:v>PHY-08384</x:v>
      </x:c>
      <x:c r="C8390" s="7" t="str">
        <x:v>channel instance</x:v>
      </x:c>
      <x:c r="D8390" s="7" t="str">
        <x:v>CH-2324</x:v>
      </x:c>
      <x:c r="E8390" s="7" t="str">
        <x:v>Channel Instances!O2330</x:v>
      </x:c>
      <x:c r="F8390" s="7" t="str">
        <x:f>'Channel Instances'!O2330</x:f>
        <x:v>OPEN</x:v>
      </x:c>
    </x:row>
    <x:row r="8391">
      <x:c r="B8391" s="7" t="str">
        <x:v>PHY-08385</x:v>
      </x:c>
      <x:c r="C8391" s="7" t="str">
        <x:v>channel instance</x:v>
      </x:c>
      <x:c r="D8391" s="7" t="str">
        <x:v>CH-2325</x:v>
      </x:c>
      <x:c r="E8391" s="7" t="str">
        <x:v>Channel Instances!O2331</x:v>
      </x:c>
      <x:c r="F8391" s="7" t="str">
        <x:f>'Channel Instances'!O2331</x:f>
        <x:v>OPEN</x:v>
      </x:c>
    </x:row>
    <x:row r="8392">
      <x:c r="B8392" s="7" t="str">
        <x:v>PHY-08386</x:v>
      </x:c>
      <x:c r="C8392" s="7" t="str">
        <x:v>channel instance</x:v>
      </x:c>
      <x:c r="D8392" s="7" t="str">
        <x:v>CH-2326</x:v>
      </x:c>
      <x:c r="E8392" s="7" t="str">
        <x:v>Channel Instances!O2332</x:v>
      </x:c>
      <x:c r="F8392" s="7" t="str">
        <x:f>'Channel Instances'!O2332</x:f>
        <x:v>OPEN</x:v>
      </x:c>
    </x:row>
    <x:row r="8393">
      <x:c r="B8393" s="7" t="str">
        <x:v>PHY-08387</x:v>
      </x:c>
      <x:c r="C8393" s="7" t="str">
        <x:v>channel instance</x:v>
      </x:c>
      <x:c r="D8393" s="7" t="str">
        <x:v>CH-2327</x:v>
      </x:c>
      <x:c r="E8393" s="7" t="str">
        <x:v>Channel Instances!O2333</x:v>
      </x:c>
      <x:c r="F8393" s="7" t="str">
        <x:f>'Channel Instances'!O2333</x:f>
        <x:v>OPEN</x:v>
      </x:c>
    </x:row>
    <x:row r="8394">
      <x:c r="B8394" s="7" t="str">
        <x:v>PHY-08388</x:v>
      </x:c>
      <x:c r="C8394" s="7" t="str">
        <x:v>channel instance</x:v>
      </x:c>
      <x:c r="D8394" s="7" t="str">
        <x:v>CH-2328</x:v>
      </x:c>
      <x:c r="E8394" s="7" t="str">
        <x:v>Channel Instances!O2334</x:v>
      </x:c>
      <x:c r="F8394" s="7" t="str">
        <x:f>'Channel Instances'!O2334</x:f>
        <x:v>OPEN</x:v>
      </x:c>
    </x:row>
    <x:row r="8395">
      <x:c r="B8395" s="7" t="str">
        <x:v>PHY-08389</x:v>
      </x:c>
      <x:c r="C8395" s="7" t="str">
        <x:v>channel instance</x:v>
      </x:c>
      <x:c r="D8395" s="7" t="str">
        <x:v>CH-2329</x:v>
      </x:c>
      <x:c r="E8395" s="7" t="str">
        <x:v>Channel Instances!O2335</x:v>
      </x:c>
      <x:c r="F8395" s="7" t="str">
        <x:f>'Channel Instances'!O2335</x:f>
        <x:v>OPEN</x:v>
      </x:c>
    </x:row>
    <x:row r="8396">
      <x:c r="B8396" s="7" t="str">
        <x:v>PHY-08390</x:v>
      </x:c>
      <x:c r="C8396" s="7" t="str">
        <x:v>channel instance</x:v>
      </x:c>
      <x:c r="D8396" s="7" t="str">
        <x:v>CH-2330</x:v>
      </x:c>
      <x:c r="E8396" s="7" t="str">
        <x:v>Channel Instances!O2336</x:v>
      </x:c>
      <x:c r="F8396" s="7" t="str">
        <x:f>'Channel Instances'!O2336</x:f>
        <x:v>OPEN</x:v>
      </x:c>
    </x:row>
    <x:row r="8397">
      <x:c r="B8397" s="7" t="str">
        <x:v>PHY-08391</x:v>
      </x:c>
      <x:c r="C8397" s="7" t="str">
        <x:v>channel instance</x:v>
      </x:c>
      <x:c r="D8397" s="7" t="str">
        <x:v>CH-2331</x:v>
      </x:c>
      <x:c r="E8397" s="7" t="str">
        <x:v>Channel Instances!O2337</x:v>
      </x:c>
      <x:c r="F8397" s="7" t="str">
        <x:f>'Channel Instances'!O2337</x:f>
        <x:v>OPEN</x:v>
      </x:c>
    </x:row>
    <x:row r="8398">
      <x:c r="B8398" s="7" t="str">
        <x:v>PHY-08392</x:v>
      </x:c>
      <x:c r="C8398" s="7" t="str">
        <x:v>channel instance</x:v>
      </x:c>
      <x:c r="D8398" s="7" t="str">
        <x:v>CH-2332</x:v>
      </x:c>
      <x:c r="E8398" s="7" t="str">
        <x:v>Channel Instances!O2338</x:v>
      </x:c>
      <x:c r="F8398" s="7" t="str">
        <x:f>'Channel Instances'!O2338</x:f>
        <x:v>OPEN</x:v>
      </x:c>
    </x:row>
    <x:row r="8399">
      <x:c r="B8399" s="7" t="str">
        <x:v>PHY-08393</x:v>
      </x:c>
      <x:c r="C8399" s="7" t="str">
        <x:v>channel instance</x:v>
      </x:c>
      <x:c r="D8399" s="7" t="str">
        <x:v>CH-2333</x:v>
      </x:c>
      <x:c r="E8399" s="7" t="str">
        <x:v>Channel Instances!O2339</x:v>
      </x:c>
      <x:c r="F8399" s="7" t="str">
        <x:f>'Channel Instances'!O2339</x:f>
        <x:v>OPEN</x:v>
      </x:c>
    </x:row>
    <x:row r="8400">
      <x:c r="B8400" s="7" t="str">
        <x:v>PHY-08394</x:v>
      </x:c>
      <x:c r="C8400" s="7" t="str">
        <x:v>channel instance</x:v>
      </x:c>
      <x:c r="D8400" s="7" t="str">
        <x:v>CH-2334</x:v>
      </x:c>
      <x:c r="E8400" s="7" t="str">
        <x:v>Channel Instances!O2340</x:v>
      </x:c>
      <x:c r="F8400" s="7" t="str">
        <x:f>'Channel Instances'!O2340</x:f>
        <x:v>OPEN</x:v>
      </x:c>
    </x:row>
    <x:row r="8401">
      <x:c r="B8401" s="7" t="str">
        <x:v>PHY-08395</x:v>
      </x:c>
      <x:c r="C8401" s="7" t="str">
        <x:v>channel instance</x:v>
      </x:c>
      <x:c r="D8401" s="7" t="str">
        <x:v>CH-2335</x:v>
      </x:c>
      <x:c r="E8401" s="7" t="str">
        <x:v>Channel Instances!O2341</x:v>
      </x:c>
      <x:c r="F8401" s="7" t="str">
        <x:f>'Channel Instances'!O2341</x:f>
        <x:v>OPEN</x:v>
      </x:c>
    </x:row>
    <x:row r="8402">
      <x:c r="B8402" s="7" t="str">
        <x:v>PHY-08396</x:v>
      </x:c>
      <x:c r="C8402" s="7" t="str">
        <x:v>channel instance</x:v>
      </x:c>
      <x:c r="D8402" s="7" t="str">
        <x:v>CH-2336</x:v>
      </x:c>
      <x:c r="E8402" s="7" t="str">
        <x:v>Channel Instances!O2342</x:v>
      </x:c>
      <x:c r="F8402" s="7" t="str">
        <x:f>'Channel Instances'!O2342</x:f>
        <x:v>OPEN</x:v>
      </x:c>
    </x:row>
    <x:row r="8403">
      <x:c r="B8403" s="7" t="str">
        <x:v>PHY-08397</x:v>
      </x:c>
      <x:c r="C8403" s="7" t="str">
        <x:v>channel instance</x:v>
      </x:c>
      <x:c r="D8403" s="7" t="str">
        <x:v>CH-2337</x:v>
      </x:c>
      <x:c r="E8403" s="7" t="str">
        <x:v>Channel Instances!O2343</x:v>
      </x:c>
      <x:c r="F8403" s="7" t="str">
        <x:f>'Channel Instances'!O2343</x:f>
        <x:v>OPEN</x:v>
      </x:c>
    </x:row>
    <x:row r="8404">
      <x:c r="B8404" s="7" t="str">
        <x:v>PHY-08398</x:v>
      </x:c>
      <x:c r="C8404" s="7" t="str">
        <x:v>channel instance</x:v>
      </x:c>
      <x:c r="D8404" s="7" t="str">
        <x:v>CH-2338</x:v>
      </x:c>
      <x:c r="E8404" s="7" t="str">
        <x:v>Channel Instances!O2344</x:v>
      </x:c>
      <x:c r="F8404" s="7" t="str">
        <x:f>'Channel Instances'!O2344</x:f>
        <x:v>OPEN</x:v>
      </x:c>
    </x:row>
    <x:row r="8405">
      <x:c r="B8405" s="7" t="str">
        <x:v>PHY-08399</x:v>
      </x:c>
      <x:c r="C8405" s="7" t="str">
        <x:v>channel instance</x:v>
      </x:c>
      <x:c r="D8405" s="7" t="str">
        <x:v>CH-2339</x:v>
      </x:c>
      <x:c r="E8405" s="7" t="str">
        <x:v>Channel Instances!O2345</x:v>
      </x:c>
      <x:c r="F8405" s="7" t="str">
        <x:f>'Channel Instances'!O2345</x:f>
        <x:v>OPEN</x:v>
      </x:c>
    </x:row>
    <x:row r="8406">
      <x:c r="B8406" s="7" t="str">
        <x:v>PHY-08400</x:v>
      </x:c>
      <x:c r="C8406" s="7" t="str">
        <x:v>channel instance</x:v>
      </x:c>
      <x:c r="D8406" s="7" t="str">
        <x:v>CH-2340</x:v>
      </x:c>
      <x:c r="E8406" s="7" t="str">
        <x:v>Channel Instances!O2346</x:v>
      </x:c>
      <x:c r="F8406" s="7" t="str">
        <x:f>'Channel Instances'!O2346</x:f>
        <x:v>OPEN</x:v>
      </x:c>
    </x:row>
    <x:row r="8407">
      <x:c r="B8407" s="7" t="str">
        <x:v>PHY-08401</x:v>
      </x:c>
      <x:c r="C8407" s="7" t="str">
        <x:v>channel instance</x:v>
      </x:c>
      <x:c r="D8407" s="7" t="str">
        <x:v>CH-2341</x:v>
      </x:c>
      <x:c r="E8407" s="7" t="str">
        <x:v>Channel Instances!O2347</x:v>
      </x:c>
      <x:c r="F8407" s="7" t="str">
        <x:f>'Channel Instances'!O2347</x:f>
        <x:v>OPEN</x:v>
      </x:c>
    </x:row>
    <x:row r="8408">
      <x:c r="B8408" s="7" t="str">
        <x:v>PHY-08402</x:v>
      </x:c>
      <x:c r="C8408" s="7" t="str">
        <x:v>channel instance</x:v>
      </x:c>
      <x:c r="D8408" s="7" t="str">
        <x:v>CH-2342</x:v>
      </x:c>
      <x:c r="E8408" s="7" t="str">
        <x:v>Channel Instances!O2348</x:v>
      </x:c>
      <x:c r="F8408" s="7" t="str">
        <x:f>'Channel Instances'!O2348</x:f>
        <x:v>OPEN</x:v>
      </x:c>
    </x:row>
    <x:row r="8409">
      <x:c r="B8409" s="7" t="str">
        <x:v>PHY-08403</x:v>
      </x:c>
      <x:c r="C8409" s="7" t="str">
        <x:v>channel instance</x:v>
      </x:c>
      <x:c r="D8409" s="7" t="str">
        <x:v>CH-2343</x:v>
      </x:c>
      <x:c r="E8409" s="7" t="str">
        <x:v>Channel Instances!O2349</x:v>
      </x:c>
      <x:c r="F8409" s="7" t="str">
        <x:f>'Channel Instances'!O2349</x:f>
        <x:v>OPEN</x:v>
      </x:c>
    </x:row>
    <x:row r="8410">
      <x:c r="B8410" s="7" t="str">
        <x:v>PHY-08404</x:v>
      </x:c>
      <x:c r="C8410" s="7" t="str">
        <x:v>channel instance</x:v>
      </x:c>
      <x:c r="D8410" s="7" t="str">
        <x:v>CH-2344</x:v>
      </x:c>
      <x:c r="E8410" s="7" t="str">
        <x:v>Channel Instances!O2350</x:v>
      </x:c>
      <x:c r="F8410" s="7" t="str">
        <x:f>'Channel Instances'!O2350</x:f>
        <x:v>OPEN</x:v>
      </x:c>
    </x:row>
    <x:row r="8411">
      <x:c r="B8411" s="7" t="str">
        <x:v>PHY-08405</x:v>
      </x:c>
      <x:c r="C8411" s="7" t="str">
        <x:v>channel instance</x:v>
      </x:c>
      <x:c r="D8411" s="7" t="str">
        <x:v>CH-2345</x:v>
      </x:c>
      <x:c r="E8411" s="7" t="str">
        <x:v>Channel Instances!O2351</x:v>
      </x:c>
      <x:c r="F8411" s="7" t="str">
        <x:f>'Channel Instances'!O2351</x:f>
        <x:v>OPEN</x:v>
      </x:c>
    </x:row>
    <x:row r="8412">
      <x:c r="B8412" s="7" t="str">
        <x:v>PHY-08406</x:v>
      </x:c>
      <x:c r="C8412" s="7" t="str">
        <x:v>channel instance</x:v>
      </x:c>
      <x:c r="D8412" s="7" t="str">
        <x:v>CH-2346</x:v>
      </x:c>
      <x:c r="E8412" s="7" t="str">
        <x:v>Channel Instances!O2352</x:v>
      </x:c>
      <x:c r="F8412" s="7" t="str">
        <x:f>'Channel Instances'!O2352</x:f>
        <x:v>OPEN</x:v>
      </x:c>
    </x:row>
    <x:row r="8413">
      <x:c r="B8413" s="7" t="str">
        <x:v>PHY-08407</x:v>
      </x:c>
      <x:c r="C8413" s="7" t="str">
        <x:v>channel instance</x:v>
      </x:c>
      <x:c r="D8413" s="7" t="str">
        <x:v>CH-2347</x:v>
      </x:c>
      <x:c r="E8413" s="7" t="str">
        <x:v>Channel Instances!O2353</x:v>
      </x:c>
      <x:c r="F8413" s="7" t="str">
        <x:f>'Channel Instances'!O2353</x:f>
        <x:v>OPEN</x:v>
      </x:c>
    </x:row>
    <x:row r="8414">
      <x:c r="B8414" s="7" t="str">
        <x:v>PHY-08408</x:v>
      </x:c>
      <x:c r="C8414" s="7" t="str">
        <x:v>channel instance</x:v>
      </x:c>
      <x:c r="D8414" s="7" t="str">
        <x:v>CH-2348</x:v>
      </x:c>
      <x:c r="E8414" s="7" t="str">
        <x:v>Channel Instances!O2354</x:v>
      </x:c>
      <x:c r="F8414" s="7" t="str">
        <x:f>'Channel Instances'!O2354</x:f>
        <x:v>OPEN</x:v>
      </x:c>
    </x:row>
    <x:row r="8415">
      <x:c r="B8415" s="7" t="str">
        <x:v>PHY-08409</x:v>
      </x:c>
      <x:c r="C8415" s="7" t="str">
        <x:v>channel instance</x:v>
      </x:c>
      <x:c r="D8415" s="7" t="str">
        <x:v>CH-2349</x:v>
      </x:c>
      <x:c r="E8415" s="7" t="str">
        <x:v>Channel Instances!O2355</x:v>
      </x:c>
      <x:c r="F8415" s="7" t="str">
        <x:f>'Channel Instances'!O2355</x:f>
        <x:v>OPEN</x:v>
      </x:c>
    </x:row>
    <x:row r="8416">
      <x:c r="B8416" s="7" t="str">
        <x:v>PHY-08410</x:v>
      </x:c>
      <x:c r="C8416" s="7" t="str">
        <x:v>channel instance</x:v>
      </x:c>
      <x:c r="D8416" s="7" t="str">
        <x:v>CH-2350</x:v>
      </x:c>
      <x:c r="E8416" s="7" t="str">
        <x:v>Channel Instances!O2356</x:v>
      </x:c>
      <x:c r="F8416" s="7" t="str">
        <x:f>'Channel Instances'!O2356</x:f>
        <x:v>OPEN</x:v>
      </x:c>
    </x:row>
    <x:row r="8417">
      <x:c r="B8417" s="7" t="str">
        <x:v>PHY-08411</x:v>
      </x:c>
      <x:c r="C8417" s="7" t="str">
        <x:v>channel instance</x:v>
      </x:c>
      <x:c r="D8417" s="7" t="str">
        <x:v>CH-2351</x:v>
      </x:c>
      <x:c r="E8417" s="7" t="str">
        <x:v>Channel Instances!O2357</x:v>
      </x:c>
      <x:c r="F8417" s="7" t="str">
        <x:f>'Channel Instances'!O2357</x:f>
        <x:v>OPEN</x:v>
      </x:c>
    </x:row>
    <x:row r="8418">
      <x:c r="B8418" s="7" t="str">
        <x:v>PHY-08412</x:v>
      </x:c>
      <x:c r="C8418" s="7" t="str">
        <x:v>channel instance</x:v>
      </x:c>
      <x:c r="D8418" s="7" t="str">
        <x:v>CH-2352</x:v>
      </x:c>
      <x:c r="E8418" s="7" t="str">
        <x:v>Channel Instances!O2358</x:v>
      </x:c>
      <x:c r="F8418" s="7" t="str">
        <x:f>'Channel Instances'!O2358</x:f>
        <x:v>OPEN</x:v>
      </x:c>
    </x:row>
    <x:row r="8419">
      <x:c r="B8419" s="7" t="str">
        <x:v>PHY-08413</x:v>
      </x:c>
      <x:c r="C8419" s="7" t="str">
        <x:v>channel instance</x:v>
      </x:c>
      <x:c r="D8419" s="7" t="str">
        <x:v>CH-2353</x:v>
      </x:c>
      <x:c r="E8419" s="7" t="str">
        <x:v>Channel Instances!O2359</x:v>
      </x:c>
      <x:c r="F8419" s="7" t="str">
        <x:f>'Channel Instances'!O2359</x:f>
        <x:v>OPEN</x:v>
      </x:c>
    </x:row>
    <x:row r="8420">
      <x:c r="B8420" s="7" t="str">
        <x:v>PHY-08414</x:v>
      </x:c>
      <x:c r="C8420" s="7" t="str">
        <x:v>channel instance</x:v>
      </x:c>
      <x:c r="D8420" s="7" t="str">
        <x:v>CH-2354</x:v>
      </x:c>
      <x:c r="E8420" s="7" t="str">
        <x:v>Channel Instances!O2360</x:v>
      </x:c>
      <x:c r="F8420" s="7" t="str">
        <x:f>'Channel Instances'!O2360</x:f>
        <x:v>OPEN</x:v>
      </x:c>
    </x:row>
    <x:row r="8421">
      <x:c r="B8421" s="7" t="str">
        <x:v>PHY-08415</x:v>
      </x:c>
      <x:c r="C8421" s="7" t="str">
        <x:v>channel instance</x:v>
      </x:c>
      <x:c r="D8421" s="7" t="str">
        <x:v>CH-2355</x:v>
      </x:c>
      <x:c r="E8421" s="7" t="str">
        <x:v>Channel Instances!O2361</x:v>
      </x:c>
      <x:c r="F8421" s="7" t="str">
        <x:f>'Channel Instances'!O2361</x:f>
        <x:v>OPEN</x:v>
      </x:c>
    </x:row>
    <x:row r="8422">
      <x:c r="B8422" s="7" t="str">
        <x:v>PHY-08416</x:v>
      </x:c>
      <x:c r="C8422" s="7" t="str">
        <x:v>channel instance</x:v>
      </x:c>
      <x:c r="D8422" s="7" t="str">
        <x:v>CH-2356</x:v>
      </x:c>
      <x:c r="E8422" s="7" t="str">
        <x:v>Channel Instances!O2362</x:v>
      </x:c>
      <x:c r="F8422" s="7" t="str">
        <x:f>'Channel Instances'!O2362</x:f>
        <x:v>OPEN</x:v>
      </x:c>
    </x:row>
    <x:row r="8423">
      <x:c r="B8423" s="7" t="str">
        <x:v>PHY-08417</x:v>
      </x:c>
      <x:c r="C8423" s="7" t="str">
        <x:v>channel instance</x:v>
      </x:c>
      <x:c r="D8423" s="7" t="str">
        <x:v>CH-2357</x:v>
      </x:c>
      <x:c r="E8423" s="7" t="str">
        <x:v>Channel Instances!O2363</x:v>
      </x:c>
      <x:c r="F8423" s="7" t="str">
        <x:f>'Channel Instances'!O2363</x:f>
        <x:v>OPEN</x:v>
      </x:c>
    </x:row>
    <x:row r="8424">
      <x:c r="B8424" s="7" t="str">
        <x:v>PHY-08418</x:v>
      </x:c>
      <x:c r="C8424" s="7" t="str">
        <x:v>channel instance</x:v>
      </x:c>
      <x:c r="D8424" s="7" t="str">
        <x:v>CH-2358</x:v>
      </x:c>
      <x:c r="E8424" s="7" t="str">
        <x:v>Channel Instances!O2364</x:v>
      </x:c>
      <x:c r="F8424" s="7" t="str">
        <x:f>'Channel Instances'!O2364</x:f>
        <x:v>OPEN</x:v>
      </x:c>
    </x:row>
    <x:row r="8425">
      <x:c r="B8425" s="7" t="str">
        <x:v>PHY-08419</x:v>
      </x:c>
      <x:c r="C8425" s="7" t="str">
        <x:v>channel instance</x:v>
      </x:c>
      <x:c r="D8425" s="7" t="str">
        <x:v>CH-2359</x:v>
      </x:c>
      <x:c r="E8425" s="7" t="str">
        <x:v>Channel Instances!O2365</x:v>
      </x:c>
      <x:c r="F8425" s="7" t="str">
        <x:f>'Channel Instances'!O2365</x:f>
        <x:v>OPEN</x:v>
      </x:c>
    </x:row>
    <x:row r="8426">
      <x:c r="B8426" s="7" t="str">
        <x:v>PHY-08420</x:v>
      </x:c>
      <x:c r="C8426" s="7" t="str">
        <x:v>channel instance</x:v>
      </x:c>
      <x:c r="D8426" s="7" t="str">
        <x:v>CH-2360</x:v>
      </x:c>
      <x:c r="E8426" s="7" t="str">
        <x:v>Channel Instances!O2366</x:v>
      </x:c>
      <x:c r="F8426" s="7" t="str">
        <x:f>'Channel Instances'!O2366</x:f>
        <x:v>OPEN</x:v>
      </x:c>
    </x:row>
    <x:row r="8427">
      <x:c r="B8427" s="7" t="str">
        <x:v>PHY-08421</x:v>
      </x:c>
      <x:c r="C8427" s="7" t="str">
        <x:v>channel instance</x:v>
      </x:c>
      <x:c r="D8427" s="7" t="str">
        <x:v>CH-2361</x:v>
      </x:c>
      <x:c r="E8427" s="7" t="str">
        <x:v>Channel Instances!O2367</x:v>
      </x:c>
      <x:c r="F8427" s="7" t="str">
        <x:f>'Channel Instances'!O2367</x:f>
        <x:v>OPEN</x:v>
      </x:c>
    </x:row>
    <x:row r="8428">
      <x:c r="B8428" s="7" t="str">
        <x:v>PHY-08422</x:v>
      </x:c>
      <x:c r="C8428" s="7" t="str">
        <x:v>channel instance</x:v>
      </x:c>
      <x:c r="D8428" s="7" t="str">
        <x:v>CH-2362</x:v>
      </x:c>
      <x:c r="E8428" s="7" t="str">
        <x:v>Channel Instances!O2368</x:v>
      </x:c>
      <x:c r="F8428" s="7" t="str">
        <x:f>'Channel Instances'!O2368</x:f>
        <x:v>OPEN</x:v>
      </x:c>
    </x:row>
    <x:row r="8429">
      <x:c r="B8429" s="7" t="str">
        <x:v>PHY-08423</x:v>
      </x:c>
      <x:c r="C8429" s="7" t="str">
        <x:v>channel instance</x:v>
      </x:c>
      <x:c r="D8429" s="7" t="str">
        <x:v>CH-2363</x:v>
      </x:c>
      <x:c r="E8429" s="7" t="str">
        <x:v>Channel Instances!O2369</x:v>
      </x:c>
      <x:c r="F8429" s="7" t="str">
        <x:f>'Channel Instances'!O2369</x:f>
        <x:v>OPEN</x:v>
      </x:c>
    </x:row>
    <x:row r="8430">
      <x:c r="B8430" s="7" t="str">
        <x:v>PHY-08424</x:v>
      </x:c>
      <x:c r="C8430" s="7" t="str">
        <x:v>channel instance</x:v>
      </x:c>
      <x:c r="D8430" s="7" t="str">
        <x:v>CH-2364</x:v>
      </x:c>
      <x:c r="E8430" s="7" t="str">
        <x:v>Channel Instances!O2370</x:v>
      </x:c>
      <x:c r="F8430" s="7" t="str">
        <x:f>'Channel Instances'!O2370</x:f>
        <x:v>OPEN</x:v>
      </x:c>
    </x:row>
    <x:row r="8431">
      <x:c r="B8431" s="7" t="str">
        <x:v>PHY-08425</x:v>
      </x:c>
      <x:c r="C8431" s="7" t="str">
        <x:v>channel instance</x:v>
      </x:c>
      <x:c r="D8431" s="7" t="str">
        <x:v>CH-2365</x:v>
      </x:c>
      <x:c r="E8431" s="7" t="str">
        <x:v>Channel Instances!O2371</x:v>
      </x:c>
      <x:c r="F8431" s="7" t="str">
        <x:f>'Channel Instances'!O2371</x:f>
        <x:v>OPEN</x:v>
      </x:c>
    </x:row>
    <x:row r="8432">
      <x:c r="B8432" s="7" t="str">
        <x:v>PHY-08426</x:v>
      </x:c>
      <x:c r="C8432" s="7" t="str">
        <x:v>channel instance</x:v>
      </x:c>
      <x:c r="D8432" s="7" t="str">
        <x:v>CH-2366</x:v>
      </x:c>
      <x:c r="E8432" s="7" t="str">
        <x:v>Channel Instances!O2372</x:v>
      </x:c>
      <x:c r="F8432" s="7" t="str">
        <x:f>'Channel Instances'!O2372</x:f>
        <x:v>OPEN</x:v>
      </x:c>
    </x:row>
    <x:row r="8433">
      <x:c r="B8433" s="7" t="str">
        <x:v>PHY-08427</x:v>
      </x:c>
      <x:c r="C8433" s="7" t="str">
        <x:v>channel instance</x:v>
      </x:c>
      <x:c r="D8433" s="7" t="str">
        <x:v>CH-2367</x:v>
      </x:c>
      <x:c r="E8433" s="7" t="str">
        <x:v>Channel Instances!O2373</x:v>
      </x:c>
      <x:c r="F8433" s="7" t="str">
        <x:f>'Channel Instances'!O2373</x:f>
        <x:v>OPEN</x:v>
      </x:c>
    </x:row>
    <x:row r="8434">
      <x:c r="B8434" s="7" t="str">
        <x:v>PHY-08428</x:v>
      </x:c>
      <x:c r="C8434" s="7" t="str">
        <x:v>channel instance</x:v>
      </x:c>
      <x:c r="D8434" s="7" t="str">
        <x:v>CH-2368</x:v>
      </x:c>
      <x:c r="E8434" s="7" t="str">
        <x:v>Channel Instances!O2374</x:v>
      </x:c>
      <x:c r="F8434" s="7" t="str">
        <x:f>'Channel Instances'!O2374</x:f>
        <x:v>OPEN</x:v>
      </x:c>
    </x:row>
    <x:row r="8435">
      <x:c r="B8435" s="7" t="str">
        <x:v>PHY-08429</x:v>
      </x:c>
      <x:c r="C8435" s="7" t="str">
        <x:v>channel instance</x:v>
      </x:c>
      <x:c r="D8435" s="7" t="str">
        <x:v>CH-2369</x:v>
      </x:c>
      <x:c r="E8435" s="7" t="str">
        <x:v>Channel Instances!O2375</x:v>
      </x:c>
      <x:c r="F8435" s="7" t="str">
        <x:f>'Channel Instances'!O2375</x:f>
        <x:v>OPEN</x:v>
      </x:c>
    </x:row>
    <x:row r="8436">
      <x:c r="B8436" s="7" t="str">
        <x:v>PHY-08430</x:v>
      </x:c>
      <x:c r="C8436" s="7" t="str">
        <x:v>channel instance</x:v>
      </x:c>
      <x:c r="D8436" s="7" t="str">
        <x:v>CH-2370</x:v>
      </x:c>
      <x:c r="E8436" s="7" t="str">
        <x:v>Channel Instances!O2376</x:v>
      </x:c>
      <x:c r="F8436" s="7" t="str">
        <x:f>'Channel Instances'!O2376</x:f>
        <x:v>OPEN</x:v>
      </x:c>
    </x:row>
    <x:row r="8437">
      <x:c r="B8437" s="7" t="str">
        <x:v>PHY-08431</x:v>
      </x:c>
      <x:c r="C8437" s="7" t="str">
        <x:v>channel instance</x:v>
      </x:c>
      <x:c r="D8437" s="7" t="str">
        <x:v>CH-2371</x:v>
      </x:c>
      <x:c r="E8437" s="7" t="str">
        <x:v>Channel Instances!O2377</x:v>
      </x:c>
      <x:c r="F8437" s="7" t="str">
        <x:f>'Channel Instances'!O2377</x:f>
        <x:v>OPEN</x:v>
      </x:c>
    </x:row>
    <x:row r="8438">
      <x:c r="B8438" s="7" t="str">
        <x:v>PHY-08432</x:v>
      </x:c>
      <x:c r="C8438" s="7" t="str">
        <x:v>channel instance</x:v>
      </x:c>
      <x:c r="D8438" s="7" t="str">
        <x:v>CH-2372</x:v>
      </x:c>
      <x:c r="E8438" s="7" t="str">
        <x:v>Channel Instances!O2378</x:v>
      </x:c>
      <x:c r="F8438" s="7" t="str">
        <x:f>'Channel Instances'!O2378</x:f>
        <x:v>OPEN</x:v>
      </x:c>
    </x:row>
    <x:row r="8439">
      <x:c r="B8439" s="7" t="str">
        <x:v>PHY-08433</x:v>
      </x:c>
      <x:c r="C8439" s="7" t="str">
        <x:v>channel instance</x:v>
      </x:c>
      <x:c r="D8439" s="7" t="str">
        <x:v>CH-2373</x:v>
      </x:c>
      <x:c r="E8439" s="7" t="str">
        <x:v>Channel Instances!O2379</x:v>
      </x:c>
      <x:c r="F8439" s="7" t="str">
        <x:f>'Channel Instances'!O2379</x:f>
        <x:v>OPEN</x:v>
      </x:c>
    </x:row>
    <x:row r="8440">
      <x:c r="B8440" s="7" t="str">
        <x:v>PHY-08434</x:v>
      </x:c>
      <x:c r="C8440" s="7" t="str">
        <x:v>channel instance</x:v>
      </x:c>
      <x:c r="D8440" s="7" t="str">
        <x:v>CH-2374</x:v>
      </x:c>
      <x:c r="E8440" s="7" t="str">
        <x:v>Channel Instances!O2380</x:v>
      </x:c>
      <x:c r="F8440" s="7" t="str">
        <x:f>'Channel Instances'!O2380</x:f>
        <x:v>OPEN</x:v>
      </x:c>
    </x:row>
    <x:row r="8441">
      <x:c r="B8441" s="7" t="str">
        <x:v>PHY-08435</x:v>
      </x:c>
      <x:c r="C8441" s="7" t="str">
        <x:v>channel instance</x:v>
      </x:c>
      <x:c r="D8441" s="7" t="str">
        <x:v>CH-2375</x:v>
      </x:c>
      <x:c r="E8441" s="7" t="str">
        <x:v>Channel Instances!O2381</x:v>
      </x:c>
      <x:c r="F8441" s="7" t="str">
        <x:f>'Channel Instances'!O2381</x:f>
        <x:v>OPEN</x:v>
      </x:c>
    </x:row>
    <x:row r="8442">
      <x:c r="B8442" s="7" t="str">
        <x:v>PHY-08436</x:v>
      </x:c>
      <x:c r="C8442" s="7" t="str">
        <x:v>channel instance</x:v>
      </x:c>
      <x:c r="D8442" s="7" t="str">
        <x:v>CH-2376</x:v>
      </x:c>
      <x:c r="E8442" s="7" t="str">
        <x:v>Channel Instances!O2382</x:v>
      </x:c>
      <x:c r="F8442" s="7" t="str">
        <x:f>'Channel Instances'!O2382</x:f>
        <x:v>OPEN</x:v>
      </x:c>
    </x:row>
    <x:row r="8443">
      <x:c r="B8443" s="7" t="str">
        <x:v>PHY-08437</x:v>
      </x:c>
      <x:c r="C8443" s="7" t="str">
        <x:v>channel instance</x:v>
      </x:c>
      <x:c r="D8443" s="7" t="str">
        <x:v>CH-2377</x:v>
      </x:c>
      <x:c r="E8443" s="7" t="str">
        <x:v>Channel Instances!O2383</x:v>
      </x:c>
      <x:c r="F8443" s="7" t="str">
        <x:f>'Channel Instances'!O2383</x:f>
        <x:v>OPEN</x:v>
      </x:c>
    </x:row>
    <x:row r="8444">
      <x:c r="B8444" s="7" t="str">
        <x:v>PHY-08438</x:v>
      </x:c>
      <x:c r="C8444" s="7" t="str">
        <x:v>channel instance</x:v>
      </x:c>
      <x:c r="D8444" s="7" t="str">
        <x:v>CH-2378</x:v>
      </x:c>
      <x:c r="E8444" s="7" t="str">
        <x:v>Channel Instances!O2384</x:v>
      </x:c>
      <x:c r="F8444" s="7" t="str">
        <x:f>'Channel Instances'!O2384</x:f>
        <x:v>OPEN</x:v>
      </x:c>
    </x:row>
    <x:row r="8445">
      <x:c r="B8445" s="7" t="str">
        <x:v>PHY-08439</x:v>
      </x:c>
      <x:c r="C8445" s="7" t="str">
        <x:v>channel instance</x:v>
      </x:c>
      <x:c r="D8445" s="7" t="str">
        <x:v>CH-2379</x:v>
      </x:c>
      <x:c r="E8445" s="7" t="str">
        <x:v>Channel Instances!O2385</x:v>
      </x:c>
      <x:c r="F8445" s="7" t="str">
        <x:f>'Channel Instances'!O2385</x:f>
        <x:v>OPEN</x:v>
      </x:c>
    </x:row>
    <x:row r="8446">
      <x:c r="B8446" s="7" t="str">
        <x:v>PHY-08440</x:v>
      </x:c>
      <x:c r="C8446" s="7" t="str">
        <x:v>channel instance</x:v>
      </x:c>
      <x:c r="D8446" s="7" t="str">
        <x:v>CH-2380</x:v>
      </x:c>
      <x:c r="E8446" s="7" t="str">
        <x:v>Channel Instances!O2386</x:v>
      </x:c>
      <x:c r="F8446" s="7" t="str">
        <x:f>'Channel Instances'!O2386</x:f>
        <x:v>OPEN</x:v>
      </x:c>
    </x:row>
    <x:row r="8447">
      <x:c r="B8447" s="7" t="str">
        <x:v>PHY-08441</x:v>
      </x:c>
      <x:c r="C8447" s="7" t="str">
        <x:v>channel instance</x:v>
      </x:c>
      <x:c r="D8447" s="7" t="str">
        <x:v>CH-2381</x:v>
      </x:c>
      <x:c r="E8447" s="7" t="str">
        <x:v>Channel Instances!O2387</x:v>
      </x:c>
      <x:c r="F8447" s="7" t="str">
        <x:f>'Channel Instances'!O2387</x:f>
        <x:v>OPEN</x:v>
      </x:c>
    </x:row>
    <x:row r="8448">
      <x:c r="B8448" s="7" t="str">
        <x:v>PHY-08442</x:v>
      </x:c>
      <x:c r="C8448" s="7" t="str">
        <x:v>channel instance</x:v>
      </x:c>
      <x:c r="D8448" s="7" t="str">
        <x:v>CH-2382</x:v>
      </x:c>
      <x:c r="E8448" s="7" t="str">
        <x:v>Channel Instances!O2388</x:v>
      </x:c>
      <x:c r="F8448" s="7" t="str">
        <x:f>'Channel Instances'!O2388</x:f>
        <x:v>OPEN</x:v>
      </x:c>
    </x:row>
    <x:row r="8449">
      <x:c r="B8449" s="7" t="str">
        <x:v>PHY-08443</x:v>
      </x:c>
      <x:c r="C8449" s="7" t="str">
        <x:v>channel instance</x:v>
      </x:c>
      <x:c r="D8449" s="7" t="str">
        <x:v>CH-2383</x:v>
      </x:c>
      <x:c r="E8449" s="7" t="str">
        <x:v>Channel Instances!O2389</x:v>
      </x:c>
      <x:c r="F8449" s="7" t="str">
        <x:f>'Channel Instances'!O2389</x:f>
        <x:v>OPEN</x:v>
      </x:c>
    </x:row>
    <x:row r="8450">
      <x:c r="B8450" s="7" t="str">
        <x:v>PHY-08444</x:v>
      </x:c>
      <x:c r="C8450" s="7" t="str">
        <x:v>channel instance</x:v>
      </x:c>
      <x:c r="D8450" s="7" t="str">
        <x:v>CH-2384</x:v>
      </x:c>
      <x:c r="E8450" s="7" t="str">
        <x:v>Channel Instances!O2390</x:v>
      </x:c>
      <x:c r="F8450" s="7" t="str">
        <x:f>'Channel Instances'!O2390</x:f>
        <x:v>OPEN</x:v>
      </x:c>
    </x:row>
    <x:row r="8451">
      <x:c r="B8451" s="7" t="str">
        <x:v>PHY-08445</x:v>
      </x:c>
      <x:c r="C8451" s="7" t="str">
        <x:v>channel instance</x:v>
      </x:c>
      <x:c r="D8451" s="7" t="str">
        <x:v>CH-2385</x:v>
      </x:c>
      <x:c r="E8451" s="7" t="str">
        <x:v>Channel Instances!O2391</x:v>
      </x:c>
      <x:c r="F8451" s="7" t="str">
        <x:f>'Channel Instances'!O2391</x:f>
        <x:v>OPEN</x:v>
      </x:c>
    </x:row>
    <x:row r="8452">
      <x:c r="B8452" s="7" t="str">
        <x:v>PHY-08446</x:v>
      </x:c>
      <x:c r="C8452" s="7" t="str">
        <x:v>channel instance</x:v>
      </x:c>
      <x:c r="D8452" s="7" t="str">
        <x:v>CH-2386</x:v>
      </x:c>
      <x:c r="E8452" s="7" t="str">
        <x:v>Channel Instances!O2392</x:v>
      </x:c>
      <x:c r="F8452" s="7" t="str">
        <x:f>'Channel Instances'!O2392</x:f>
        <x:v>OPEN</x:v>
      </x:c>
    </x:row>
    <x:row r="8453">
      <x:c r="B8453" s="7" t="str">
        <x:v>PHY-08447</x:v>
      </x:c>
      <x:c r="C8453" s="7" t="str">
        <x:v>channel instance</x:v>
      </x:c>
      <x:c r="D8453" s="7" t="str">
        <x:v>CH-2387</x:v>
      </x:c>
      <x:c r="E8453" s="7" t="str">
        <x:v>Channel Instances!O2393</x:v>
      </x:c>
      <x:c r="F8453" s="7" t="str">
        <x:f>'Channel Instances'!O2393</x:f>
        <x:v>OPEN</x:v>
      </x:c>
    </x:row>
    <x:row r="8454">
      <x:c r="B8454" s="7" t="str">
        <x:v>PHY-08448</x:v>
      </x:c>
      <x:c r="C8454" s="7" t="str">
        <x:v>channel instance</x:v>
      </x:c>
      <x:c r="D8454" s="7" t="str">
        <x:v>CH-2388</x:v>
      </x:c>
      <x:c r="E8454" s="7" t="str">
        <x:v>Channel Instances!O2394</x:v>
      </x:c>
      <x:c r="F8454" s="7" t="str">
        <x:f>'Channel Instances'!O2394</x:f>
        <x:v>OPEN</x:v>
      </x:c>
    </x:row>
    <x:row r="8455">
      <x:c r="B8455" s="7" t="str">
        <x:v>PHY-08449</x:v>
      </x:c>
      <x:c r="C8455" s="7" t="str">
        <x:v>channel instance</x:v>
      </x:c>
      <x:c r="D8455" s="7" t="str">
        <x:v>CH-2389</x:v>
      </x:c>
      <x:c r="E8455" s="7" t="str">
        <x:v>Channel Instances!O2395</x:v>
      </x:c>
      <x:c r="F8455" s="7" t="str">
        <x:f>'Channel Instances'!O2395</x:f>
        <x:v>OPEN</x:v>
      </x:c>
    </x:row>
    <x:row r="8456">
      <x:c r="B8456" s="7" t="str">
        <x:v>PHY-08450</x:v>
      </x:c>
      <x:c r="C8456" s="7" t="str">
        <x:v>channel instance</x:v>
      </x:c>
      <x:c r="D8456" s="7" t="str">
        <x:v>CH-2390</x:v>
      </x:c>
      <x:c r="E8456" s="7" t="str">
        <x:v>Channel Instances!O2396</x:v>
      </x:c>
      <x:c r="F8456" s="7" t="str">
        <x:f>'Channel Instances'!O2396</x:f>
        <x:v>OPEN</x:v>
      </x:c>
    </x:row>
    <x:row r="8457">
      <x:c r="B8457" s="7" t="str">
        <x:v>PHY-08451</x:v>
      </x:c>
      <x:c r="C8457" s="7" t="str">
        <x:v>channel instance</x:v>
      </x:c>
      <x:c r="D8457" s="7" t="str">
        <x:v>CH-2391</x:v>
      </x:c>
      <x:c r="E8457" s="7" t="str">
        <x:v>Channel Instances!O2397</x:v>
      </x:c>
      <x:c r="F8457" s="7" t="str">
        <x:f>'Channel Instances'!O2397</x:f>
        <x:v>OPEN</x:v>
      </x:c>
    </x:row>
    <x:row r="8458">
      <x:c r="B8458" s="7" t="str">
        <x:v>PHY-08452</x:v>
      </x:c>
      <x:c r="C8458" s="7" t="str">
        <x:v>channel instance</x:v>
      </x:c>
      <x:c r="D8458" s="7" t="str">
        <x:v>CH-2392</x:v>
      </x:c>
      <x:c r="E8458" s="7" t="str">
        <x:v>Channel Instances!O2398</x:v>
      </x:c>
      <x:c r="F8458" s="7" t="str">
        <x:f>'Channel Instances'!O2398</x:f>
        <x:v>OPEN</x:v>
      </x:c>
    </x:row>
    <x:row r="8459">
      <x:c r="B8459" s="7" t="str">
        <x:v>PHY-08453</x:v>
      </x:c>
      <x:c r="C8459" s="7" t="str">
        <x:v>channel instance</x:v>
      </x:c>
      <x:c r="D8459" s="7" t="str">
        <x:v>CH-2393</x:v>
      </x:c>
      <x:c r="E8459" s="7" t="str">
        <x:v>Channel Instances!O2399</x:v>
      </x:c>
      <x:c r="F8459" s="7" t="str">
        <x:f>'Channel Instances'!O2399</x:f>
        <x:v>OPEN</x:v>
      </x:c>
    </x:row>
    <x:row r="8460">
      <x:c r="B8460" s="7" t="str">
        <x:v>PHY-08454</x:v>
      </x:c>
      <x:c r="C8460" s="7" t="str">
        <x:v>channel instance</x:v>
      </x:c>
      <x:c r="D8460" s="7" t="str">
        <x:v>CH-2394</x:v>
      </x:c>
      <x:c r="E8460" s="7" t="str">
        <x:v>Channel Instances!O2400</x:v>
      </x:c>
      <x:c r="F8460" s="7" t="str">
        <x:f>'Channel Instances'!O2400</x:f>
        <x:v>OPEN</x:v>
      </x:c>
    </x:row>
    <x:row r="8461">
      <x:c r="B8461" s="7" t="str">
        <x:v>PHY-08455</x:v>
      </x:c>
      <x:c r="C8461" s="7" t="str">
        <x:v>channel instance</x:v>
      </x:c>
      <x:c r="D8461" s="7" t="str">
        <x:v>CH-2395</x:v>
      </x:c>
      <x:c r="E8461" s="7" t="str">
        <x:v>Channel Instances!O2401</x:v>
      </x:c>
      <x:c r="F8461" s="7" t="str">
        <x:f>'Channel Instances'!O2401</x:f>
        <x:v>OPEN</x:v>
      </x:c>
    </x:row>
    <x:row r="8462">
      <x:c r="B8462" s="7" t="str">
        <x:v>PHY-08456</x:v>
      </x:c>
      <x:c r="C8462" s="7" t="str">
        <x:v>channel instance</x:v>
      </x:c>
      <x:c r="D8462" s="7" t="str">
        <x:v>CH-2396</x:v>
      </x:c>
      <x:c r="E8462" s="7" t="str">
        <x:v>Channel Instances!O2402</x:v>
      </x:c>
      <x:c r="F8462" s="7" t="str">
        <x:f>'Channel Instances'!O2402</x:f>
        <x:v>OPEN</x:v>
      </x:c>
    </x:row>
    <x:row r="8463">
      <x:c r="B8463" s="7" t="str">
        <x:v>PHY-08457</x:v>
      </x:c>
      <x:c r="C8463" s="7" t="str">
        <x:v>channel instance</x:v>
      </x:c>
      <x:c r="D8463" s="7" t="str">
        <x:v>CH-2397</x:v>
      </x:c>
      <x:c r="E8463" s="7" t="str">
        <x:v>Channel Instances!O2403</x:v>
      </x:c>
      <x:c r="F8463" s="7" t="str">
        <x:f>'Channel Instances'!O2403</x:f>
        <x:v>OPEN</x:v>
      </x:c>
    </x:row>
    <x:row r="8464">
      <x:c r="B8464" s="7" t="str">
        <x:v>PHY-08458</x:v>
      </x:c>
      <x:c r="C8464" s="7" t="str">
        <x:v>channel instance</x:v>
      </x:c>
      <x:c r="D8464" s="7" t="str">
        <x:v>CH-2398</x:v>
      </x:c>
      <x:c r="E8464" s="7" t="str">
        <x:v>Channel Instances!O2404</x:v>
      </x:c>
      <x:c r="F8464" s="7" t="str">
        <x:f>'Channel Instances'!O2404</x:f>
        <x:v>OPEN</x:v>
      </x:c>
    </x:row>
    <x:row r="8465">
      <x:c r="B8465" s="7" t="str">
        <x:v>PHY-08459</x:v>
      </x:c>
      <x:c r="C8465" s="7" t="str">
        <x:v>channel instance</x:v>
      </x:c>
      <x:c r="D8465" s="7" t="str">
        <x:v>CH-2399</x:v>
      </x:c>
      <x:c r="E8465" s="7" t="str">
        <x:v>Channel Instances!O2405</x:v>
      </x:c>
      <x:c r="F8465" s="7" t="str">
        <x:f>'Channel Instances'!O2405</x:f>
        <x:v>OPEN</x:v>
      </x:c>
    </x:row>
    <x:row r="8466">
      <x:c r="B8466" s="7" t="str">
        <x:v>PHY-08460</x:v>
      </x:c>
      <x:c r="C8466" s="7" t="str">
        <x:v>channel instance</x:v>
      </x:c>
      <x:c r="D8466" s="7" t="str">
        <x:v>CH-2400</x:v>
      </x:c>
      <x:c r="E8466" s="7" t="str">
        <x:v>Channel Instances!O2406</x:v>
      </x:c>
      <x:c r="F8466" s="7" t="str">
        <x:f>'Channel Instances'!O2406</x:f>
        <x:v>OPEN</x:v>
      </x:c>
    </x:row>
    <x:row r="8467">
      <x:c r="B8467" s="7" t="str">
        <x:v>PHY-08461</x:v>
      </x:c>
      <x:c r="C8467" s="7" t="str">
        <x:v>channel instance</x:v>
      </x:c>
      <x:c r="D8467" s="7" t="str">
        <x:v>CH-2401</x:v>
      </x:c>
      <x:c r="E8467" s="7" t="str">
        <x:v>Channel Instances!O2407</x:v>
      </x:c>
      <x:c r="F8467" s="7" t="str">
        <x:f>'Channel Instances'!O2407</x:f>
        <x:v>OPEN</x:v>
      </x:c>
    </x:row>
    <x:row r="8468">
      <x:c r="B8468" s="7" t="str">
        <x:v>PHY-08462</x:v>
      </x:c>
      <x:c r="C8468" s="7" t="str">
        <x:v>channel instance</x:v>
      </x:c>
      <x:c r="D8468" s="7" t="str">
        <x:v>CH-2402</x:v>
      </x:c>
      <x:c r="E8468" s="7" t="str">
        <x:v>Channel Instances!O2408</x:v>
      </x:c>
      <x:c r="F8468" s="7" t="str">
        <x:f>'Channel Instances'!O2408</x:f>
        <x:v>OPEN</x:v>
      </x:c>
    </x:row>
    <x:row r="8469">
      <x:c r="B8469" s="7" t="str">
        <x:v>PHY-08463</x:v>
      </x:c>
      <x:c r="C8469" s="7" t="str">
        <x:v>channel instance</x:v>
      </x:c>
      <x:c r="D8469" s="7" t="str">
        <x:v>CH-2403</x:v>
      </x:c>
      <x:c r="E8469" s="7" t="str">
        <x:v>Channel Instances!O2409</x:v>
      </x:c>
      <x:c r="F8469" s="7" t="str">
        <x:f>'Channel Instances'!O2409</x:f>
        <x:v>OPEN</x:v>
      </x:c>
    </x:row>
    <x:row r="8470">
      <x:c r="B8470" s="7" t="str">
        <x:v>PHY-08464</x:v>
      </x:c>
      <x:c r="C8470" s="7" t="str">
        <x:v>channel instance</x:v>
      </x:c>
      <x:c r="D8470" s="7" t="str">
        <x:v>CH-2404</x:v>
      </x:c>
      <x:c r="E8470" s="7" t="str">
        <x:v>Channel Instances!O2410</x:v>
      </x:c>
      <x:c r="F8470" s="7" t="str">
        <x:f>'Channel Instances'!O2410</x:f>
        <x:v>OPEN</x:v>
      </x:c>
    </x:row>
    <x:row r="8471">
      <x:c r="B8471" s="7" t="str">
        <x:v>PHY-08465</x:v>
      </x:c>
      <x:c r="C8471" s="7" t="str">
        <x:v>channel instance</x:v>
      </x:c>
      <x:c r="D8471" s="7" t="str">
        <x:v>CH-2405</x:v>
      </x:c>
      <x:c r="E8471" s="7" t="str">
        <x:v>Channel Instances!O2411</x:v>
      </x:c>
      <x:c r="F8471" s="7" t="str">
        <x:f>'Channel Instances'!O2411</x:f>
        <x:v>OPEN</x:v>
      </x:c>
    </x:row>
    <x:row r="8472">
      <x:c r="B8472" s="7" t="str">
        <x:v>PHY-08466</x:v>
      </x:c>
      <x:c r="C8472" s="7" t="str">
        <x:v>channel instance</x:v>
      </x:c>
      <x:c r="D8472" s="7" t="str">
        <x:v>CH-2406</x:v>
      </x:c>
      <x:c r="E8472" s="7" t="str">
        <x:v>Channel Instances!O2412</x:v>
      </x:c>
      <x:c r="F8472" s="7" t="str">
        <x:f>'Channel Instances'!O2412</x:f>
        <x:v>OPEN</x:v>
      </x:c>
    </x:row>
    <x:row r="8473">
      <x:c r="B8473" s="7" t="str">
        <x:v>PHY-08467</x:v>
      </x:c>
      <x:c r="C8473" s="7" t="str">
        <x:v>channel instance</x:v>
      </x:c>
      <x:c r="D8473" s="7" t="str">
        <x:v>CH-2407</x:v>
      </x:c>
      <x:c r="E8473" s="7" t="str">
        <x:v>Channel Instances!O2413</x:v>
      </x:c>
      <x:c r="F8473" s="7" t="str">
        <x:f>'Channel Instances'!O2413</x:f>
        <x:v>OPEN</x:v>
      </x:c>
    </x:row>
    <x:row r="8474">
      <x:c r="B8474" s="7" t="str">
        <x:v>PHY-08468</x:v>
      </x:c>
      <x:c r="C8474" s="7" t="str">
        <x:v>channel instance</x:v>
      </x:c>
      <x:c r="D8474" s="7" t="str">
        <x:v>CH-2408</x:v>
      </x:c>
      <x:c r="E8474" s="7" t="str">
        <x:v>Channel Instances!O2414</x:v>
      </x:c>
      <x:c r="F8474" s="7" t="str">
        <x:f>'Channel Instances'!O2414</x:f>
        <x:v>OPEN</x:v>
      </x:c>
    </x:row>
    <x:row r="8475">
      <x:c r="B8475" s="7" t="str">
        <x:v>PHY-08469</x:v>
      </x:c>
      <x:c r="C8475" s="7" t="str">
        <x:v>channel instance</x:v>
      </x:c>
      <x:c r="D8475" s="7" t="str">
        <x:v>CH-2409</x:v>
      </x:c>
      <x:c r="E8475" s="7" t="str">
        <x:v>Channel Instances!O2415</x:v>
      </x:c>
      <x:c r="F8475" s="7" t="str">
        <x:f>'Channel Instances'!O2415</x:f>
        <x:v>OPEN</x:v>
      </x:c>
    </x:row>
    <x:row r="8476">
      <x:c r="B8476" s="7" t="str">
        <x:v>PHY-08470</x:v>
      </x:c>
      <x:c r="C8476" s="7" t="str">
        <x:v>channel instance</x:v>
      </x:c>
      <x:c r="D8476" s="7" t="str">
        <x:v>CH-2410</x:v>
      </x:c>
      <x:c r="E8476" s="7" t="str">
        <x:v>Channel Instances!O2416</x:v>
      </x:c>
      <x:c r="F8476" s="7" t="str">
        <x:f>'Channel Instances'!O2416</x:f>
        <x:v>OPEN</x:v>
      </x:c>
    </x:row>
    <x:row r="8477">
      <x:c r="B8477" s="7" t="str">
        <x:v>PHY-08471</x:v>
      </x:c>
      <x:c r="C8477" s="7" t="str">
        <x:v>channel instance</x:v>
      </x:c>
      <x:c r="D8477" s="7" t="str">
        <x:v>CH-2411</x:v>
      </x:c>
      <x:c r="E8477" s="7" t="str">
        <x:v>Channel Instances!O2417</x:v>
      </x:c>
      <x:c r="F8477" s="7" t="str">
        <x:f>'Channel Instances'!O2417</x:f>
        <x:v>OPEN</x:v>
      </x:c>
    </x:row>
    <x:row r="8478">
      <x:c r="B8478" s="7" t="str">
        <x:v>PHY-08472</x:v>
      </x:c>
      <x:c r="C8478" s="7" t="str">
        <x:v>channel instance</x:v>
      </x:c>
      <x:c r="D8478" s="7" t="str">
        <x:v>CH-2412</x:v>
      </x:c>
      <x:c r="E8478" s="7" t="str">
        <x:v>Channel Instances!O2418</x:v>
      </x:c>
      <x:c r="F8478" s="7" t="str">
        <x:f>'Channel Instances'!O2418</x:f>
        <x:v>OPEN</x:v>
      </x:c>
    </x:row>
    <x:row r="8479">
      <x:c r="B8479" s="7" t="str">
        <x:v>PHY-08473</x:v>
      </x:c>
      <x:c r="C8479" s="7" t="str">
        <x:v>channel instance</x:v>
      </x:c>
      <x:c r="D8479" s="7" t="str">
        <x:v>CH-2413</x:v>
      </x:c>
      <x:c r="E8479" s="7" t="str">
        <x:v>Channel Instances!O2419</x:v>
      </x:c>
      <x:c r="F8479" s="7" t="str">
        <x:f>'Channel Instances'!O2419</x:f>
        <x:v>OPEN</x:v>
      </x:c>
    </x:row>
    <x:row r="8480">
      <x:c r="B8480" s="7" t="str">
        <x:v>PHY-08474</x:v>
      </x:c>
      <x:c r="C8480" s="7" t="str">
        <x:v>channel instance</x:v>
      </x:c>
      <x:c r="D8480" s="7" t="str">
        <x:v>CH-2414</x:v>
      </x:c>
      <x:c r="E8480" s="7" t="str">
        <x:v>Channel Instances!O2420</x:v>
      </x:c>
      <x:c r="F8480" s="7" t="str">
        <x:f>'Channel Instances'!O2420</x:f>
        <x:v>OPEN</x:v>
      </x:c>
    </x:row>
    <x:row r="8481">
      <x:c r="B8481" s="7" t="str">
        <x:v>PHY-08475</x:v>
      </x:c>
      <x:c r="C8481" s="7" t="str">
        <x:v>channel instance</x:v>
      </x:c>
      <x:c r="D8481" s="7" t="str">
        <x:v>CH-2415</x:v>
      </x:c>
      <x:c r="E8481" s="7" t="str">
        <x:v>Channel Instances!O2421</x:v>
      </x:c>
      <x:c r="F8481" s="7" t="str">
        <x:f>'Channel Instances'!O2421</x:f>
        <x:v>OPEN</x:v>
      </x:c>
    </x:row>
    <x:row r="8482">
      <x:c r="B8482" s="7" t="str">
        <x:v>PHY-08476</x:v>
      </x:c>
      <x:c r="C8482" s="7" t="str">
        <x:v>channel instance</x:v>
      </x:c>
      <x:c r="D8482" s="7" t="str">
        <x:v>CH-2416</x:v>
      </x:c>
      <x:c r="E8482" s="7" t="str">
        <x:v>Channel Instances!O2422</x:v>
      </x:c>
      <x:c r="F8482" s="7" t="str">
        <x:f>'Channel Instances'!O2422</x:f>
        <x:v>OPEN</x:v>
      </x:c>
    </x:row>
    <x:row r="8483">
      <x:c r="B8483" s="7" t="str">
        <x:v>PHY-08477</x:v>
      </x:c>
      <x:c r="C8483" s="7" t="str">
        <x:v>channel instance</x:v>
      </x:c>
      <x:c r="D8483" s="7" t="str">
        <x:v>CH-2417</x:v>
      </x:c>
      <x:c r="E8483" s="7" t="str">
        <x:v>Channel Instances!O2423</x:v>
      </x:c>
      <x:c r="F8483" s="7" t="str">
        <x:f>'Channel Instances'!O2423</x:f>
        <x:v>OPEN</x:v>
      </x:c>
    </x:row>
    <x:row r="8484">
      <x:c r="B8484" s="7" t="str">
        <x:v>PHY-08478</x:v>
      </x:c>
      <x:c r="C8484" s="7" t="str">
        <x:v>channel instance</x:v>
      </x:c>
      <x:c r="D8484" s="7" t="str">
        <x:v>CH-2418</x:v>
      </x:c>
      <x:c r="E8484" s="7" t="str">
        <x:v>Channel Instances!O2424</x:v>
      </x:c>
      <x:c r="F8484" s="7" t="str">
        <x:f>'Channel Instances'!O2424</x:f>
        <x:v>OPEN</x:v>
      </x:c>
    </x:row>
    <x:row r="8485">
      <x:c r="B8485" s="7" t="str">
        <x:v>PHY-08479</x:v>
      </x:c>
      <x:c r="C8485" s="7" t="str">
        <x:v>channel instance</x:v>
      </x:c>
      <x:c r="D8485" s="7" t="str">
        <x:v>CH-2419</x:v>
      </x:c>
      <x:c r="E8485" s="7" t="str">
        <x:v>Channel Instances!O2425</x:v>
      </x:c>
      <x:c r="F8485" s="7" t="str">
        <x:f>'Channel Instances'!O2425</x:f>
        <x:v>OPEN</x:v>
      </x:c>
    </x:row>
    <x:row r="8486">
      <x:c r="B8486" s="7" t="str">
        <x:v>PHY-08480</x:v>
      </x:c>
      <x:c r="C8486" s="7" t="str">
        <x:v>channel instance</x:v>
      </x:c>
      <x:c r="D8486" s="7" t="str">
        <x:v>CH-2420</x:v>
      </x:c>
      <x:c r="E8486" s="7" t="str">
        <x:v>Channel Instances!O2426</x:v>
      </x:c>
      <x:c r="F8486" s="7" t="str">
        <x:f>'Channel Instances'!O2426</x:f>
        <x:v>OPEN</x:v>
      </x:c>
    </x:row>
    <x:row r="8487">
      <x:c r="B8487" s="7" t="str">
        <x:v>PHY-08481</x:v>
      </x:c>
      <x:c r="C8487" s="7" t="str">
        <x:v>channel instance</x:v>
      </x:c>
      <x:c r="D8487" s="7" t="str">
        <x:v>CH-2421</x:v>
      </x:c>
      <x:c r="E8487" s="7" t="str">
        <x:v>Channel Instances!O2427</x:v>
      </x:c>
      <x:c r="F8487" s="7" t="str">
        <x:f>'Channel Instances'!O2427</x:f>
        <x:v>OPEN</x:v>
      </x:c>
    </x:row>
    <x:row r="8488">
      <x:c r="B8488" s="7" t="str">
        <x:v>PHY-08482</x:v>
      </x:c>
      <x:c r="C8488" s="7" t="str">
        <x:v>channel instance</x:v>
      </x:c>
      <x:c r="D8488" s="7" t="str">
        <x:v>CH-2422</x:v>
      </x:c>
      <x:c r="E8488" s="7" t="str">
        <x:v>Channel Instances!O2428</x:v>
      </x:c>
      <x:c r="F8488" s="7" t="str">
        <x:f>'Channel Instances'!O2428</x:f>
        <x:v>OPEN</x:v>
      </x:c>
    </x:row>
    <x:row r="8489">
      <x:c r="B8489" s="7" t="str">
        <x:v>PHY-08483</x:v>
      </x:c>
      <x:c r="C8489" s="7" t="str">
        <x:v>channel instance</x:v>
      </x:c>
      <x:c r="D8489" s="7" t="str">
        <x:v>CH-2423</x:v>
      </x:c>
      <x:c r="E8489" s="7" t="str">
        <x:v>Channel Instances!O2429</x:v>
      </x:c>
      <x:c r="F8489" s="7" t="str">
        <x:f>'Channel Instances'!O2429</x:f>
        <x:v>OPEN</x:v>
      </x:c>
    </x:row>
    <x:row r="8490">
      <x:c r="B8490" s="7" t="str">
        <x:v>PHY-08484</x:v>
      </x:c>
      <x:c r="C8490" s="7" t="str">
        <x:v>channel instance</x:v>
      </x:c>
      <x:c r="D8490" s="7" t="str">
        <x:v>CH-2424</x:v>
      </x:c>
      <x:c r="E8490" s="7" t="str">
        <x:v>Channel Instances!O2430</x:v>
      </x:c>
      <x:c r="F8490" s="7" t="str">
        <x:f>'Channel Instances'!O2430</x:f>
        <x:v>OPEN</x:v>
      </x:c>
    </x:row>
    <x:row r="8491">
      <x:c r="B8491" s="7" t="str">
        <x:v>PHY-08485</x:v>
      </x:c>
      <x:c r="C8491" s="7" t="str">
        <x:v>channel instance</x:v>
      </x:c>
      <x:c r="D8491" s="7" t="str">
        <x:v>CH-2425</x:v>
      </x:c>
      <x:c r="E8491" s="7" t="str">
        <x:v>Channel Instances!O2431</x:v>
      </x:c>
      <x:c r="F8491" s="7" t="str">
        <x:f>'Channel Instances'!O2431</x:f>
        <x:v>OPEN</x:v>
      </x:c>
    </x:row>
    <x:row r="8492">
      <x:c r="B8492" s="7" t="str">
        <x:v>PHY-08486</x:v>
      </x:c>
      <x:c r="C8492" s="7" t="str">
        <x:v>channel instance</x:v>
      </x:c>
      <x:c r="D8492" s="7" t="str">
        <x:v>CH-2426</x:v>
      </x:c>
      <x:c r="E8492" s="7" t="str">
        <x:v>Channel Instances!O2432</x:v>
      </x:c>
      <x:c r="F8492" s="7" t="str">
        <x:f>'Channel Instances'!O2432</x:f>
        <x:v>OPEN</x:v>
      </x:c>
    </x:row>
    <x:row r="8493">
      <x:c r="B8493" s="7" t="str">
        <x:v>PHY-08487</x:v>
      </x:c>
      <x:c r="C8493" s="7" t="str">
        <x:v>channel instance</x:v>
      </x:c>
      <x:c r="D8493" s="7" t="str">
        <x:v>CH-2427</x:v>
      </x:c>
      <x:c r="E8493" s="7" t="str">
        <x:v>Channel Instances!O2433</x:v>
      </x:c>
      <x:c r="F8493" s="7" t="str">
        <x:f>'Channel Instances'!O2433</x:f>
        <x:v>OPEN</x:v>
      </x:c>
    </x:row>
    <x:row r="8494">
      <x:c r="B8494" s="7" t="str">
        <x:v>PHY-08488</x:v>
      </x:c>
      <x:c r="C8494" s="7" t="str">
        <x:v>channel instance</x:v>
      </x:c>
      <x:c r="D8494" s="7" t="str">
        <x:v>CH-2428</x:v>
      </x:c>
      <x:c r="E8494" s="7" t="str">
        <x:v>Channel Instances!O2434</x:v>
      </x:c>
      <x:c r="F8494" s="7" t="str">
        <x:f>'Channel Instances'!O2434</x:f>
        <x:v>OPEN</x:v>
      </x:c>
    </x:row>
    <x:row r="8495">
      <x:c r="B8495" s="7" t="str">
        <x:v>PHY-08489</x:v>
      </x:c>
      <x:c r="C8495" s="7" t="str">
        <x:v>channel instance</x:v>
      </x:c>
      <x:c r="D8495" s="7" t="str">
        <x:v>CH-2429</x:v>
      </x:c>
      <x:c r="E8495" s="7" t="str">
        <x:v>Channel Instances!O2435</x:v>
      </x:c>
      <x:c r="F8495" s="7" t="str">
        <x:f>'Channel Instances'!O2435</x:f>
        <x:v>OPEN</x:v>
      </x:c>
    </x:row>
    <x:row r="8496">
      <x:c r="B8496" s="7" t="str">
        <x:v>PHY-08490</x:v>
      </x:c>
      <x:c r="C8496" s="7" t="str">
        <x:v>channel instance</x:v>
      </x:c>
      <x:c r="D8496" s="7" t="str">
        <x:v>CH-2430</x:v>
      </x:c>
      <x:c r="E8496" s="7" t="str">
        <x:v>Channel Instances!O2436</x:v>
      </x:c>
      <x:c r="F8496" s="7" t="str">
        <x:f>'Channel Instances'!O2436</x:f>
        <x:v>OPEN</x:v>
      </x:c>
    </x:row>
    <x:row r="8497">
      <x:c r="B8497" s="7" t="str">
        <x:v>PHY-08491</x:v>
      </x:c>
      <x:c r="C8497" s="7" t="str">
        <x:v>channel instance</x:v>
      </x:c>
      <x:c r="D8497" s="7" t="str">
        <x:v>CH-2431</x:v>
      </x:c>
      <x:c r="E8497" s="7" t="str">
        <x:v>Channel Instances!O2437</x:v>
      </x:c>
      <x:c r="F8497" s="7" t="str">
        <x:f>'Channel Instances'!O2437</x:f>
        <x:v>OPEN</x:v>
      </x:c>
    </x:row>
    <x:row r="8498">
      <x:c r="B8498" s="7" t="str">
        <x:v>PHY-08492</x:v>
      </x:c>
      <x:c r="C8498" s="7" t="str">
        <x:v>channel instance</x:v>
      </x:c>
      <x:c r="D8498" s="7" t="str">
        <x:v>CH-2432</x:v>
      </x:c>
      <x:c r="E8498" s="7" t="str">
        <x:v>Channel Instances!O2438</x:v>
      </x:c>
      <x:c r="F8498" s="7" t="str">
        <x:f>'Channel Instances'!O2438</x:f>
        <x:v>OPEN</x:v>
      </x:c>
    </x:row>
    <x:row r="8499">
      <x:c r="B8499" s="7" t="str">
        <x:v>PHY-08493</x:v>
      </x:c>
      <x:c r="C8499" s="7" t="str">
        <x:v>channel instance</x:v>
      </x:c>
      <x:c r="D8499" s="7" t="str">
        <x:v>CH-2433</x:v>
      </x:c>
      <x:c r="E8499" s="7" t="str">
        <x:v>Channel Instances!O2439</x:v>
      </x:c>
      <x:c r="F8499" s="7" t="str">
        <x:f>'Channel Instances'!O2439</x:f>
        <x:v>OPEN</x:v>
      </x:c>
    </x:row>
    <x:row r="8500">
      <x:c r="B8500" s="7" t="str">
        <x:v>PHY-08494</x:v>
      </x:c>
      <x:c r="C8500" s="7" t="str">
        <x:v>channel instance</x:v>
      </x:c>
      <x:c r="D8500" s="7" t="str">
        <x:v>CH-2434</x:v>
      </x:c>
      <x:c r="E8500" s="7" t="str">
        <x:v>Channel Instances!O2440</x:v>
      </x:c>
      <x:c r="F8500" s="7" t="str">
        <x:f>'Channel Instances'!O2440</x:f>
        <x:v>OPEN</x:v>
      </x:c>
    </x:row>
    <x:row r="8501">
      <x:c r="B8501" s="7" t="str">
        <x:v>PHY-08495</x:v>
      </x:c>
      <x:c r="C8501" s="7" t="str">
        <x:v>channel instance</x:v>
      </x:c>
      <x:c r="D8501" s="7" t="str">
        <x:v>CH-2435</x:v>
      </x:c>
      <x:c r="E8501" s="7" t="str">
        <x:v>Channel Instances!O2441</x:v>
      </x:c>
      <x:c r="F8501" s="7" t="str">
        <x:f>'Channel Instances'!O2441</x:f>
        <x:v>OPEN</x:v>
      </x:c>
    </x:row>
    <x:row r="8502">
      <x:c r="B8502" s="7" t="str">
        <x:v>PHY-08496</x:v>
      </x:c>
      <x:c r="C8502" s="7" t="str">
        <x:v>channel instance</x:v>
      </x:c>
      <x:c r="D8502" s="7" t="str">
        <x:v>CH-2436</x:v>
      </x:c>
      <x:c r="E8502" s="7" t="str">
        <x:v>Channel Instances!O2442</x:v>
      </x:c>
      <x:c r="F8502" s="7" t="str">
        <x:f>'Channel Instances'!O2442</x:f>
        <x:v>OPEN</x:v>
      </x:c>
    </x:row>
    <x:row r="8503">
      <x:c r="B8503" s="7" t="str">
        <x:v>PHY-08497</x:v>
      </x:c>
      <x:c r="C8503" s="7" t="str">
        <x:v>channel instance</x:v>
      </x:c>
      <x:c r="D8503" s="7" t="str">
        <x:v>CH-2437</x:v>
      </x:c>
      <x:c r="E8503" s="7" t="str">
        <x:v>Channel Instances!O2443</x:v>
      </x:c>
      <x:c r="F8503" s="7" t="str">
        <x:f>'Channel Instances'!O2443</x:f>
        <x:v>OPEN</x:v>
      </x:c>
    </x:row>
    <x:row r="8504">
      <x:c r="B8504" s="7" t="str">
        <x:v>PHY-08498</x:v>
      </x:c>
      <x:c r="C8504" s="7" t="str">
        <x:v>channel instance</x:v>
      </x:c>
      <x:c r="D8504" s="7" t="str">
        <x:v>CH-2438</x:v>
      </x:c>
      <x:c r="E8504" s="7" t="str">
        <x:v>Channel Instances!O2444</x:v>
      </x:c>
      <x:c r="F8504" s="7" t="str">
        <x:f>'Channel Instances'!O2444</x:f>
        <x:v>OPEN</x:v>
      </x:c>
    </x:row>
    <x:row r="8505">
      <x:c r="B8505" s="7" t="str">
        <x:v>PHY-08499</x:v>
      </x:c>
      <x:c r="C8505" s="7" t="str">
        <x:v>channel instance</x:v>
      </x:c>
      <x:c r="D8505" s="7" t="str">
        <x:v>CH-2439</x:v>
      </x:c>
      <x:c r="E8505" s="7" t="str">
        <x:v>Channel Instances!O2445</x:v>
      </x:c>
      <x:c r="F8505" s="7" t="str">
        <x:f>'Channel Instances'!O2445</x:f>
        <x:v>OPEN</x:v>
      </x:c>
    </x:row>
    <x:row r="8506">
      <x:c r="B8506" s="7" t="str">
        <x:v>PHY-08500</x:v>
      </x:c>
      <x:c r="C8506" s="7" t="str">
        <x:v>channel instance</x:v>
      </x:c>
      <x:c r="D8506" s="7" t="str">
        <x:v>CH-2440</x:v>
      </x:c>
      <x:c r="E8506" s="7" t="str">
        <x:v>Channel Instances!O2446</x:v>
      </x:c>
      <x:c r="F8506" s="7" t="str">
        <x:f>'Channel Instances'!O2446</x:f>
        <x:v>OPEN</x:v>
      </x:c>
    </x:row>
    <x:row r="8507">
      <x:c r="B8507" s="7" t="str">
        <x:v>PHY-08501</x:v>
      </x:c>
      <x:c r="C8507" s="7" t="str">
        <x:v>channel instance</x:v>
      </x:c>
      <x:c r="D8507" s="7" t="str">
        <x:v>CH-2441</x:v>
      </x:c>
      <x:c r="E8507" s="7" t="str">
        <x:v>Channel Instances!O2447</x:v>
      </x:c>
      <x:c r="F8507" s="7" t="str">
        <x:f>'Channel Instances'!O2447</x:f>
        <x:v>OPEN</x:v>
      </x:c>
    </x:row>
    <x:row r="8508">
      <x:c r="B8508" s="7" t="str">
        <x:v>PHY-08502</x:v>
      </x:c>
      <x:c r="C8508" s="7" t="str">
        <x:v>channel instance</x:v>
      </x:c>
      <x:c r="D8508" s="7" t="str">
        <x:v>CH-2442</x:v>
      </x:c>
      <x:c r="E8508" s="7" t="str">
        <x:v>Channel Instances!O2448</x:v>
      </x:c>
      <x:c r="F8508" s="7" t="str">
        <x:f>'Channel Instances'!O2448</x:f>
        <x:v>OPEN</x:v>
      </x:c>
    </x:row>
    <x:row r="8509">
      <x:c r="B8509" s="7" t="str">
        <x:v>PHY-08503</x:v>
      </x:c>
      <x:c r="C8509" s="7" t="str">
        <x:v>channel instance</x:v>
      </x:c>
      <x:c r="D8509" s="7" t="str">
        <x:v>CH-2443</x:v>
      </x:c>
      <x:c r="E8509" s="7" t="str">
        <x:v>Channel Instances!O2449</x:v>
      </x:c>
      <x:c r="F8509" s="7" t="str">
        <x:f>'Channel Instances'!O2449</x:f>
        <x:v>OPEN</x:v>
      </x:c>
    </x:row>
    <x:row r="8510">
      <x:c r="B8510" s="7" t="str">
        <x:v>PHY-08504</x:v>
      </x:c>
      <x:c r="C8510" s="7" t="str">
        <x:v>channel instance</x:v>
      </x:c>
      <x:c r="D8510" s="7" t="str">
        <x:v>CH-2444</x:v>
      </x:c>
      <x:c r="E8510" s="7" t="str">
        <x:v>Channel Instances!O2450</x:v>
      </x:c>
      <x:c r="F8510" s="7" t="str">
        <x:f>'Channel Instances'!O2450</x:f>
        <x:v>OPEN</x:v>
      </x:c>
    </x:row>
    <x:row r="8511">
      <x:c r="B8511" s="7" t="str">
        <x:v>PHY-08505</x:v>
      </x:c>
      <x:c r="C8511" s="7" t="str">
        <x:v>channel instance</x:v>
      </x:c>
      <x:c r="D8511" s="7" t="str">
        <x:v>CH-2445</x:v>
      </x:c>
      <x:c r="E8511" s="7" t="str">
        <x:v>Channel Instances!O2451</x:v>
      </x:c>
      <x:c r="F8511" s="7" t="str">
        <x:f>'Channel Instances'!O2451</x:f>
        <x:v>OPEN</x:v>
      </x:c>
    </x:row>
    <x:row r="8512">
      <x:c r="B8512" s="7" t="str">
        <x:v>PHY-08506</x:v>
      </x:c>
      <x:c r="C8512" s="7" t="str">
        <x:v>channel instance</x:v>
      </x:c>
      <x:c r="D8512" s="7" t="str">
        <x:v>CH-2446</x:v>
      </x:c>
      <x:c r="E8512" s="7" t="str">
        <x:v>Channel Instances!O2452</x:v>
      </x:c>
      <x:c r="F8512" s="7" t="str">
        <x:f>'Channel Instances'!O2452</x:f>
        <x:v>OPEN</x:v>
      </x:c>
    </x:row>
    <x:row r="8513">
      <x:c r="B8513" s="7" t="str">
        <x:v>PHY-08507</x:v>
      </x:c>
      <x:c r="C8513" s="7" t="str">
        <x:v>channel instance</x:v>
      </x:c>
      <x:c r="D8513" s="7" t="str">
        <x:v>CH-2447</x:v>
      </x:c>
      <x:c r="E8513" s="7" t="str">
        <x:v>Channel Instances!O2453</x:v>
      </x:c>
      <x:c r="F8513" s="7" t="str">
        <x:f>'Channel Instances'!O2453</x:f>
        <x:v>OPEN</x:v>
      </x:c>
    </x:row>
    <x:row r="8514">
      <x:c r="B8514" s="7" t="str">
        <x:v>PHY-08508</x:v>
      </x:c>
      <x:c r="C8514" s="7" t="str">
        <x:v>channel instance</x:v>
      </x:c>
      <x:c r="D8514" s="7" t="str">
        <x:v>CH-2448</x:v>
      </x:c>
      <x:c r="E8514" s="7" t="str">
        <x:v>Channel Instances!O2454</x:v>
      </x:c>
      <x:c r="F8514" s="7" t="str">
        <x:f>'Channel Instances'!O2454</x:f>
        <x:v>OPEN</x:v>
      </x:c>
    </x:row>
    <x:row r="8515">
      <x:c r="B8515" s="7" t="str">
        <x:v>PHY-08509</x:v>
      </x:c>
      <x:c r="C8515" s="7" t="str">
        <x:v>channel instance</x:v>
      </x:c>
      <x:c r="D8515" s="7" t="str">
        <x:v>CH-2449</x:v>
      </x:c>
      <x:c r="E8515" s="7" t="str">
        <x:v>Channel Instances!O2455</x:v>
      </x:c>
      <x:c r="F8515" s="7" t="str">
        <x:f>'Channel Instances'!O2455</x:f>
        <x:v>OPEN</x:v>
      </x:c>
    </x:row>
    <x:row r="8516">
      <x:c r="B8516" s="7" t="str">
        <x:v>PHY-08510</x:v>
      </x:c>
      <x:c r="C8516" s="7" t="str">
        <x:v>channel instance</x:v>
      </x:c>
      <x:c r="D8516" s="7" t="str">
        <x:v>CH-2450</x:v>
      </x:c>
      <x:c r="E8516" s="7" t="str">
        <x:v>Channel Instances!O2456</x:v>
      </x:c>
      <x:c r="F8516" s="7" t="str">
        <x:f>'Channel Instances'!O2456</x:f>
        <x:v>OPEN</x:v>
      </x:c>
    </x:row>
    <x:row r="8517">
      <x:c r="B8517" s="7" t="str">
        <x:v>PHY-08511</x:v>
      </x:c>
      <x:c r="C8517" s="7" t="str">
        <x:v>channel instance</x:v>
      </x:c>
      <x:c r="D8517" s="7" t="str">
        <x:v>CH-2451</x:v>
      </x:c>
      <x:c r="E8517" s="7" t="str">
        <x:v>Channel Instances!O2457</x:v>
      </x:c>
      <x:c r="F8517" s="7" t="str">
        <x:f>'Channel Instances'!O2457</x:f>
        <x:v>OPEN</x:v>
      </x:c>
    </x:row>
    <x:row r="8518">
      <x:c r="B8518" s="7" t="str">
        <x:v>PHY-08512</x:v>
      </x:c>
      <x:c r="C8518" s="7" t="str">
        <x:v>channel instance</x:v>
      </x:c>
      <x:c r="D8518" s="7" t="str">
        <x:v>CH-2452</x:v>
      </x:c>
      <x:c r="E8518" s="7" t="str">
        <x:v>Channel Instances!O2458</x:v>
      </x:c>
      <x:c r="F8518" s="7" t="str">
        <x:f>'Channel Instances'!O2458</x:f>
        <x:v>OPEN</x:v>
      </x:c>
    </x:row>
    <x:row r="8519">
      <x:c r="B8519" s="7" t="str">
        <x:v>PHY-08513</x:v>
      </x:c>
      <x:c r="C8519" s="7" t="str">
        <x:v>channel instance</x:v>
      </x:c>
      <x:c r="D8519" s="7" t="str">
        <x:v>CH-2453</x:v>
      </x:c>
      <x:c r="E8519" s="7" t="str">
        <x:v>Channel Instances!O2459</x:v>
      </x:c>
      <x:c r="F8519" s="7" t="str">
        <x:f>'Channel Instances'!O2459</x:f>
        <x:v>OPEN</x:v>
      </x:c>
    </x:row>
    <x:row r="8520">
      <x:c r="B8520" s="7" t="str">
        <x:v>PHY-08514</x:v>
      </x:c>
      <x:c r="C8520" s="7" t="str">
        <x:v>channel instance</x:v>
      </x:c>
      <x:c r="D8520" s="7" t="str">
        <x:v>CH-2454</x:v>
      </x:c>
      <x:c r="E8520" s="7" t="str">
        <x:v>Channel Instances!O2460</x:v>
      </x:c>
      <x:c r="F8520" s="7" t="str">
        <x:f>'Channel Instances'!O2460</x:f>
        <x:v>OPEN</x:v>
      </x:c>
    </x:row>
    <x:row r="8521">
      <x:c r="B8521" s="7" t="str">
        <x:v>PHY-08515</x:v>
      </x:c>
      <x:c r="C8521" s="7" t="str">
        <x:v>channel instance</x:v>
      </x:c>
      <x:c r="D8521" s="7" t="str">
        <x:v>CH-2455</x:v>
      </x:c>
      <x:c r="E8521" s="7" t="str">
        <x:v>Channel Instances!O2461</x:v>
      </x:c>
      <x:c r="F8521" s="7" t="str">
        <x:f>'Channel Instances'!O2461</x:f>
        <x:v>OPEN</x:v>
      </x:c>
    </x:row>
    <x:row r="8522">
      <x:c r="B8522" s="7" t="str">
        <x:v>PHY-08516</x:v>
      </x:c>
      <x:c r="C8522" s="7" t="str">
        <x:v>channel instance</x:v>
      </x:c>
      <x:c r="D8522" s="7" t="str">
        <x:v>CH-2456</x:v>
      </x:c>
      <x:c r="E8522" s="7" t="str">
        <x:v>Channel Instances!O2462</x:v>
      </x:c>
      <x:c r="F8522" s="7" t="str">
        <x:f>'Channel Instances'!O2462</x:f>
        <x:v>OPEN</x:v>
      </x:c>
    </x:row>
    <x:row r="8523">
      <x:c r="B8523" s="7" t="str">
        <x:v>PHY-08517</x:v>
      </x:c>
      <x:c r="C8523" s="7" t="str">
        <x:v>channel instance</x:v>
      </x:c>
      <x:c r="D8523" s="7" t="str">
        <x:v>CH-2457</x:v>
      </x:c>
      <x:c r="E8523" s="7" t="str">
        <x:v>Channel Instances!O2463</x:v>
      </x:c>
      <x:c r="F8523" s="7" t="str">
        <x:f>'Channel Instances'!O2463</x:f>
        <x:v>OPEN</x:v>
      </x:c>
    </x:row>
    <x:row r="8524">
      <x:c r="B8524" s="7" t="str">
        <x:v>PHY-08518</x:v>
      </x:c>
      <x:c r="C8524" s="7" t="str">
        <x:v>channel instance</x:v>
      </x:c>
      <x:c r="D8524" s="7" t="str">
        <x:v>CH-2458</x:v>
      </x:c>
      <x:c r="E8524" s="7" t="str">
        <x:v>Channel Instances!O2464</x:v>
      </x:c>
      <x:c r="F8524" s="7" t="str">
        <x:f>'Channel Instances'!O2464</x:f>
        <x:v>OPEN</x:v>
      </x:c>
    </x:row>
    <x:row r="8525">
      <x:c r="B8525" s="7" t="str">
        <x:v>PHY-08519</x:v>
      </x:c>
      <x:c r="C8525" s="7" t="str">
        <x:v>channel instance</x:v>
      </x:c>
      <x:c r="D8525" s="7" t="str">
        <x:v>CH-2459</x:v>
      </x:c>
      <x:c r="E8525" s="7" t="str">
        <x:v>Channel Instances!O2465</x:v>
      </x:c>
      <x:c r="F8525" s="7" t="str">
        <x:f>'Channel Instances'!O2465</x:f>
        <x:v>OPEN</x:v>
      </x:c>
    </x:row>
    <x:row r="8526">
      <x:c r="B8526" s="7" t="str">
        <x:v>PHY-08520</x:v>
      </x:c>
      <x:c r="C8526" s="7" t="str">
        <x:v>channel instance</x:v>
      </x:c>
      <x:c r="D8526" s="7" t="str">
        <x:v>CH-2460</x:v>
      </x:c>
      <x:c r="E8526" s="7" t="str">
        <x:v>Channel Instances!O2466</x:v>
      </x:c>
      <x:c r="F8526" s="7" t="str">
        <x:f>'Channel Instances'!O2466</x:f>
        <x:v>OPEN</x:v>
      </x:c>
    </x:row>
    <x:row r="8527">
      <x:c r="B8527" s="7" t="str">
        <x:v>PHY-08521</x:v>
      </x:c>
      <x:c r="C8527" s="7" t="str">
        <x:v>channel instance</x:v>
      </x:c>
      <x:c r="D8527" s="7" t="str">
        <x:v>CH-2461</x:v>
      </x:c>
      <x:c r="E8527" s="7" t="str">
        <x:v>Channel Instances!O2467</x:v>
      </x:c>
      <x:c r="F8527" s="7" t="str">
        <x:f>'Channel Instances'!O2467</x:f>
        <x:v>OPEN</x:v>
      </x:c>
    </x:row>
    <x:row r="8528">
      <x:c r="B8528" s="7" t="str">
        <x:v>PHY-08522</x:v>
      </x:c>
      <x:c r="C8528" s="7" t="str">
        <x:v>channel instance</x:v>
      </x:c>
      <x:c r="D8528" s="7" t="str">
        <x:v>CH-2462</x:v>
      </x:c>
      <x:c r="E8528" s="7" t="str">
        <x:v>Channel Instances!O2468</x:v>
      </x:c>
      <x:c r="F8528" s="7" t="str">
        <x:f>'Channel Instances'!O2468</x:f>
        <x:v>OPEN</x:v>
      </x:c>
    </x:row>
    <x:row r="8529">
      <x:c r="B8529" s="7" t="str">
        <x:v>PHY-08523</x:v>
      </x:c>
      <x:c r="C8529" s="7" t="str">
        <x:v>channel instance</x:v>
      </x:c>
      <x:c r="D8529" s="7" t="str">
        <x:v>CH-2463</x:v>
      </x:c>
      <x:c r="E8529" s="7" t="str">
        <x:v>Channel Instances!O2469</x:v>
      </x:c>
      <x:c r="F8529" s="7" t="str">
        <x:f>'Channel Instances'!O2469</x:f>
        <x:v>OPEN</x:v>
      </x:c>
    </x:row>
    <x:row r="8530">
      <x:c r="B8530" s="7" t="str">
        <x:v>PHY-08524</x:v>
      </x:c>
      <x:c r="C8530" s="7" t="str">
        <x:v>channel instance</x:v>
      </x:c>
      <x:c r="D8530" s="7" t="str">
        <x:v>CH-2464</x:v>
      </x:c>
      <x:c r="E8530" s="7" t="str">
        <x:v>Channel Instances!O2470</x:v>
      </x:c>
      <x:c r="F8530" s="7" t="str">
        <x:f>'Channel Instances'!O2470</x:f>
        <x:v>OPEN</x:v>
      </x:c>
    </x:row>
    <x:row r="8531">
      <x:c r="B8531" s="7" t="str">
        <x:v>PHY-08525</x:v>
      </x:c>
      <x:c r="C8531" s="7" t="str">
        <x:v>channel instance</x:v>
      </x:c>
      <x:c r="D8531" s="7" t="str">
        <x:v>CH-2465</x:v>
      </x:c>
      <x:c r="E8531" s="7" t="str">
        <x:v>Channel Instances!O2471</x:v>
      </x:c>
      <x:c r="F8531" s="7" t="str">
        <x:f>'Channel Instances'!O2471</x:f>
        <x:v>OPEN</x:v>
      </x:c>
    </x:row>
    <x:row r="8532">
      <x:c r="B8532" s="7" t="str">
        <x:v>PHY-08526</x:v>
      </x:c>
      <x:c r="C8532" s="7" t="str">
        <x:v>channel instance</x:v>
      </x:c>
      <x:c r="D8532" s="7" t="str">
        <x:v>CH-2466</x:v>
      </x:c>
      <x:c r="E8532" s="7" t="str">
        <x:v>Channel Instances!O2472</x:v>
      </x:c>
      <x:c r="F8532" s="7" t="str">
        <x:f>'Channel Instances'!O2472</x:f>
        <x:v>OPEN</x:v>
      </x:c>
    </x:row>
    <x:row r="8533">
      <x:c r="B8533" s="7" t="str">
        <x:v>PHY-08527</x:v>
      </x:c>
      <x:c r="C8533" s="7" t="str">
        <x:v>channel instance</x:v>
      </x:c>
      <x:c r="D8533" s="7" t="str">
        <x:v>CH-2467</x:v>
      </x:c>
      <x:c r="E8533" s="7" t="str">
        <x:v>Channel Instances!O2473</x:v>
      </x:c>
      <x:c r="F8533" s="7" t="str">
        <x:f>'Channel Instances'!O2473</x:f>
        <x:v>OPEN</x:v>
      </x:c>
    </x:row>
    <x:row r="8534">
      <x:c r="B8534" s="7" t="str">
        <x:v>PHY-08528</x:v>
      </x:c>
      <x:c r="C8534" s="7" t="str">
        <x:v>channel instance</x:v>
      </x:c>
      <x:c r="D8534" s="7" t="str">
        <x:v>CH-2468</x:v>
      </x:c>
      <x:c r="E8534" s="7" t="str">
        <x:v>Channel Instances!O2474</x:v>
      </x:c>
      <x:c r="F8534" s="7" t="str">
        <x:f>'Channel Instances'!O2474</x:f>
        <x:v>OPEN</x:v>
      </x:c>
    </x:row>
    <x:row r="8535">
      <x:c r="B8535" s="7" t="str">
        <x:v>PHY-08529</x:v>
      </x:c>
      <x:c r="C8535" s="7" t="str">
        <x:v>channel instance</x:v>
      </x:c>
      <x:c r="D8535" s="7" t="str">
        <x:v>CH-2469</x:v>
      </x:c>
      <x:c r="E8535" s="7" t="str">
        <x:v>Channel Instances!O2475</x:v>
      </x:c>
      <x:c r="F8535" s="7" t="str">
        <x:f>'Channel Instances'!O2475</x:f>
        <x:v>OPEN</x:v>
      </x:c>
    </x:row>
    <x:row r="8536">
      <x:c r="B8536" s="7" t="str">
        <x:v>PHY-08530</x:v>
      </x:c>
      <x:c r="C8536" s="7" t="str">
        <x:v>channel instance</x:v>
      </x:c>
      <x:c r="D8536" s="7" t="str">
        <x:v>CH-2470</x:v>
      </x:c>
      <x:c r="E8536" s="7" t="str">
        <x:v>Channel Instances!O2476</x:v>
      </x:c>
      <x:c r="F8536" s="7" t="str">
        <x:f>'Channel Instances'!O2476</x:f>
        <x:v>OPEN</x:v>
      </x:c>
    </x:row>
    <x:row r="8537">
      <x:c r="B8537" s="7" t="str">
        <x:v>PHY-08531</x:v>
      </x:c>
      <x:c r="C8537" s="7" t="str">
        <x:v>channel instance</x:v>
      </x:c>
      <x:c r="D8537" s="7" t="str">
        <x:v>CH-2471</x:v>
      </x:c>
      <x:c r="E8537" s="7" t="str">
        <x:v>Channel Instances!O2477</x:v>
      </x:c>
      <x:c r="F8537" s="7" t="str">
        <x:f>'Channel Instances'!O2477</x:f>
        <x:v>OPEN</x:v>
      </x:c>
    </x:row>
    <x:row r="8538">
      <x:c r="B8538" s="7" t="str">
        <x:v>PHY-08532</x:v>
      </x:c>
      <x:c r="C8538" s="7" t="str">
        <x:v>channel instance</x:v>
      </x:c>
      <x:c r="D8538" s="7" t="str">
        <x:v>CH-2472</x:v>
      </x:c>
      <x:c r="E8538" s="7" t="str">
        <x:v>Channel Instances!O2478</x:v>
      </x:c>
      <x:c r="F8538" s="7" t="str">
        <x:f>'Channel Instances'!O2478</x:f>
        <x:v>OPEN</x:v>
      </x:c>
    </x:row>
    <x:row r="8539">
      <x:c r="B8539" s="7" t="str">
        <x:v>PHY-08533</x:v>
      </x:c>
      <x:c r="C8539" s="7" t="str">
        <x:v>channel instance</x:v>
      </x:c>
      <x:c r="D8539" s="7" t="str">
        <x:v>CH-2473</x:v>
      </x:c>
      <x:c r="E8539" s="7" t="str">
        <x:v>Channel Instances!O2479</x:v>
      </x:c>
      <x:c r="F8539" s="7" t="str">
        <x:f>'Channel Instances'!O2479</x:f>
        <x:v>OPEN</x:v>
      </x:c>
    </x:row>
    <x:row r="8540">
      <x:c r="B8540" s="7" t="str">
        <x:v>PHY-08534</x:v>
      </x:c>
      <x:c r="C8540" s="7" t="str">
        <x:v>channel instance</x:v>
      </x:c>
      <x:c r="D8540" s="7" t="str">
        <x:v>CH-2474</x:v>
      </x:c>
      <x:c r="E8540" s="7" t="str">
        <x:v>Channel Instances!O2480</x:v>
      </x:c>
      <x:c r="F8540" s="7" t="str">
        <x:f>'Channel Instances'!O2480</x:f>
        <x:v>OPEN</x:v>
      </x:c>
    </x:row>
    <x:row r="8541">
      <x:c r="B8541" s="7" t="str">
        <x:v>PHY-08535</x:v>
      </x:c>
      <x:c r="C8541" s="7" t="str">
        <x:v>channel instance</x:v>
      </x:c>
      <x:c r="D8541" s="7" t="str">
        <x:v>CH-2475</x:v>
      </x:c>
      <x:c r="E8541" s="7" t="str">
        <x:v>Channel Instances!O2481</x:v>
      </x:c>
      <x:c r="F8541" s="7" t="str">
        <x:f>'Channel Instances'!O2481</x:f>
        <x:v>OPEN</x:v>
      </x:c>
    </x:row>
    <x:row r="8542">
      <x:c r="B8542" s="7" t="str">
        <x:v>PHY-08536</x:v>
      </x:c>
      <x:c r="C8542" s="7" t="str">
        <x:v>channel instance</x:v>
      </x:c>
      <x:c r="D8542" s="7" t="str">
        <x:v>CH-2476</x:v>
      </x:c>
      <x:c r="E8542" s="7" t="str">
        <x:v>Channel Instances!O2482</x:v>
      </x:c>
      <x:c r="F8542" s="7" t="str">
        <x:f>'Channel Instances'!O2482</x:f>
        <x:v>OPEN</x:v>
      </x:c>
    </x:row>
    <x:row r="8543">
      <x:c r="B8543" s="7" t="str">
        <x:v>PHY-08537</x:v>
      </x:c>
      <x:c r="C8543" s="7" t="str">
        <x:v>channel instance</x:v>
      </x:c>
      <x:c r="D8543" s="7" t="str">
        <x:v>CH-2477</x:v>
      </x:c>
      <x:c r="E8543" s="7" t="str">
        <x:v>Channel Instances!O2483</x:v>
      </x:c>
      <x:c r="F8543" s="7" t="str">
        <x:f>'Channel Instances'!O2483</x:f>
        <x:v>OPEN</x:v>
      </x:c>
    </x:row>
    <x:row r="8544">
      <x:c r="B8544" s="7" t="str">
        <x:v>PHY-08538</x:v>
      </x:c>
      <x:c r="C8544" s="7" t="str">
        <x:v>channel instance</x:v>
      </x:c>
      <x:c r="D8544" s="7" t="str">
        <x:v>CH-2478</x:v>
      </x:c>
      <x:c r="E8544" s="7" t="str">
        <x:v>Channel Instances!O2484</x:v>
      </x:c>
      <x:c r="F8544" s="7" t="str">
        <x:f>'Channel Instances'!O2484</x:f>
        <x:v>OPEN</x:v>
      </x:c>
    </x:row>
    <x:row r="8545">
      <x:c r="B8545" s="7" t="str">
        <x:v>PHY-08539</x:v>
      </x:c>
      <x:c r="C8545" s="7" t="str">
        <x:v>channel instance</x:v>
      </x:c>
      <x:c r="D8545" s="7" t="str">
        <x:v>CH-2479</x:v>
      </x:c>
      <x:c r="E8545" s="7" t="str">
        <x:v>Channel Instances!O2485</x:v>
      </x:c>
      <x:c r="F8545" s="7" t="str">
        <x:f>'Channel Instances'!O2485</x:f>
        <x:v>OPEN</x:v>
      </x:c>
    </x:row>
    <x:row r="8546">
      <x:c r="B8546" s="7" t="str">
        <x:v>PHY-08540</x:v>
      </x:c>
      <x:c r="C8546" s="7" t="str">
        <x:v>channel instance</x:v>
      </x:c>
      <x:c r="D8546" s="7" t="str">
        <x:v>CH-2480</x:v>
      </x:c>
      <x:c r="E8546" s="7" t="str">
        <x:v>Channel Instances!O2486</x:v>
      </x:c>
      <x:c r="F8546" s="7" t="str">
        <x:f>'Channel Instances'!O2486</x:f>
        <x:v>OPEN</x:v>
      </x:c>
    </x:row>
    <x:row r="8547">
      <x:c r="B8547" s="7" t="str">
        <x:v>PHY-08541</x:v>
      </x:c>
      <x:c r="C8547" s="7" t="str">
        <x:v>channel instance</x:v>
      </x:c>
      <x:c r="D8547" s="7" t="str">
        <x:v>CH-2481</x:v>
      </x:c>
      <x:c r="E8547" s="7" t="str">
        <x:v>Channel Instances!O2487</x:v>
      </x:c>
      <x:c r="F8547" s="7" t="str">
        <x:f>'Channel Instances'!O2487</x:f>
        <x:v>OPEN</x:v>
      </x:c>
    </x:row>
    <x:row r="8548">
      <x:c r="B8548" s="7" t="str">
        <x:v>PHY-08542</x:v>
      </x:c>
      <x:c r="C8548" s="7" t="str">
        <x:v>channel instance</x:v>
      </x:c>
      <x:c r="D8548" s="7" t="str">
        <x:v>CH-2482</x:v>
      </x:c>
      <x:c r="E8548" s="7" t="str">
        <x:v>Channel Instances!O2488</x:v>
      </x:c>
      <x:c r="F8548" s="7" t="str">
        <x:f>'Channel Instances'!O2488</x:f>
        <x:v>OPEN</x:v>
      </x:c>
    </x:row>
    <x:row r="8549">
      <x:c r="B8549" s="7" t="str">
        <x:v>PHY-08543</x:v>
      </x:c>
      <x:c r="C8549" s="7" t="str">
        <x:v>channel instance</x:v>
      </x:c>
      <x:c r="D8549" s="7" t="str">
        <x:v>CH-2483</x:v>
      </x:c>
      <x:c r="E8549" s="7" t="str">
        <x:v>Channel Instances!O2489</x:v>
      </x:c>
      <x:c r="F8549" s="7" t="str">
        <x:f>'Channel Instances'!O2489</x:f>
        <x:v>OPEN</x:v>
      </x:c>
    </x:row>
    <x:row r="8550">
      <x:c r="B8550" s="7" t="str">
        <x:v>PHY-08544</x:v>
      </x:c>
      <x:c r="C8550" s="7" t="str">
        <x:v>channel instance</x:v>
      </x:c>
      <x:c r="D8550" s="7" t="str">
        <x:v>CH-2484</x:v>
      </x:c>
      <x:c r="E8550" s="7" t="str">
        <x:v>Channel Instances!O2490</x:v>
      </x:c>
      <x:c r="F8550" s="7" t="str">
        <x:f>'Channel Instances'!O2490</x:f>
        <x:v>OPEN</x:v>
      </x:c>
    </x:row>
    <x:row r="8551">
      <x:c r="B8551" s="7" t="str">
        <x:v>PHY-08545</x:v>
      </x:c>
      <x:c r="C8551" s="7" t="str">
        <x:v>channel instance</x:v>
      </x:c>
      <x:c r="D8551" s="7" t="str">
        <x:v>CH-2485</x:v>
      </x:c>
      <x:c r="E8551" s="7" t="str">
        <x:v>Channel Instances!O2491</x:v>
      </x:c>
      <x:c r="F8551" s="7" t="str">
        <x:f>'Channel Instances'!O2491</x:f>
        <x:v>OPEN</x:v>
      </x:c>
    </x:row>
    <x:row r="8552">
      <x:c r="B8552" s="7" t="str">
        <x:v>PHY-08546</x:v>
      </x:c>
      <x:c r="C8552" s="7" t="str">
        <x:v>channel instance</x:v>
      </x:c>
      <x:c r="D8552" s="7" t="str">
        <x:v>CH-2486</x:v>
      </x:c>
      <x:c r="E8552" s="7" t="str">
        <x:v>Channel Instances!O2492</x:v>
      </x:c>
      <x:c r="F8552" s="7" t="str">
        <x:f>'Channel Instances'!O2492</x:f>
        <x:v>OPEN</x:v>
      </x:c>
    </x:row>
    <x:row r="8553">
      <x:c r="B8553" s="7" t="str">
        <x:v>PHY-08547</x:v>
      </x:c>
      <x:c r="C8553" s="7" t="str">
        <x:v>channel instance</x:v>
      </x:c>
      <x:c r="D8553" s="7" t="str">
        <x:v>CH-2487</x:v>
      </x:c>
      <x:c r="E8553" s="7" t="str">
        <x:v>Channel Instances!O2493</x:v>
      </x:c>
      <x:c r="F8553" s="7" t="str">
        <x:f>'Channel Instances'!O2493</x:f>
        <x:v>OPEN</x:v>
      </x:c>
    </x:row>
    <x:row r="8554">
      <x:c r="B8554" s="7" t="str">
        <x:v>PHY-08548</x:v>
      </x:c>
      <x:c r="C8554" s="7" t="str">
        <x:v>channel instance</x:v>
      </x:c>
      <x:c r="D8554" s="7" t="str">
        <x:v>CH-2488</x:v>
      </x:c>
      <x:c r="E8554" s="7" t="str">
        <x:v>Channel Instances!O2494</x:v>
      </x:c>
      <x:c r="F8554" s="7" t="str">
        <x:f>'Channel Instances'!O2494</x:f>
        <x:v>OPEN</x:v>
      </x:c>
    </x:row>
    <x:row r="8555">
      <x:c r="B8555" s="7" t="str">
        <x:v>PHY-08549</x:v>
      </x:c>
      <x:c r="C8555" s="7" t="str">
        <x:v>channel instance</x:v>
      </x:c>
      <x:c r="D8555" s="7" t="str">
        <x:v>CH-2489</x:v>
      </x:c>
      <x:c r="E8555" s="7" t="str">
        <x:v>Channel Instances!O2495</x:v>
      </x:c>
      <x:c r="F8555" s="7" t="str">
        <x:f>'Channel Instances'!O2495</x:f>
        <x:v>OPEN</x:v>
      </x:c>
    </x:row>
    <x:row r="8556">
      <x:c r="B8556" s="7" t="str">
        <x:v>PHY-08550</x:v>
      </x:c>
      <x:c r="C8556" s="7" t="str">
        <x:v>channel instance</x:v>
      </x:c>
      <x:c r="D8556" s="7" t="str">
        <x:v>CH-2490</x:v>
      </x:c>
      <x:c r="E8556" s="7" t="str">
        <x:v>Channel Instances!O2496</x:v>
      </x:c>
      <x:c r="F8556" s="7" t="str">
        <x:f>'Channel Instances'!O2496</x:f>
        <x:v>OPEN</x:v>
      </x:c>
    </x:row>
    <x:row r="8557">
      <x:c r="B8557" s="7" t="str">
        <x:v>PHY-08551</x:v>
      </x:c>
      <x:c r="C8557" s="7" t="str">
        <x:v>channel instance</x:v>
      </x:c>
      <x:c r="D8557" s="7" t="str">
        <x:v>CH-2491</x:v>
      </x:c>
      <x:c r="E8557" s="7" t="str">
        <x:v>Channel Instances!O2497</x:v>
      </x:c>
      <x:c r="F8557" s="7" t="str">
        <x:f>'Channel Instances'!O2497</x:f>
        <x:v>OPEN</x:v>
      </x:c>
    </x:row>
    <x:row r="8558">
      <x:c r="B8558" s="7" t="str">
        <x:v>PHY-08552</x:v>
      </x:c>
      <x:c r="C8558" s="7" t="str">
        <x:v>channel instance</x:v>
      </x:c>
      <x:c r="D8558" s="7" t="str">
        <x:v>CH-2492</x:v>
      </x:c>
      <x:c r="E8558" s="7" t="str">
        <x:v>Channel Instances!O2498</x:v>
      </x:c>
      <x:c r="F8558" s="7" t="str">
        <x:f>'Channel Instances'!O2498</x:f>
        <x:v>OPEN</x:v>
      </x:c>
    </x:row>
    <x:row r="8559">
      <x:c r="B8559" s="7" t="str">
        <x:v>PHY-08553</x:v>
      </x:c>
      <x:c r="C8559" s="7" t="str">
        <x:v>channel instance</x:v>
      </x:c>
      <x:c r="D8559" s="7" t="str">
        <x:v>CH-2493</x:v>
      </x:c>
      <x:c r="E8559" s="7" t="str">
        <x:v>Channel Instances!O2499</x:v>
      </x:c>
      <x:c r="F8559" s="7" t="str">
        <x:f>'Channel Instances'!O2499</x:f>
        <x:v>OPEN</x:v>
      </x:c>
    </x:row>
    <x:row r="8560">
      <x:c r="B8560" s="7" t="str">
        <x:v>PHY-08554</x:v>
      </x:c>
      <x:c r="C8560" s="7" t="str">
        <x:v>channel instance</x:v>
      </x:c>
      <x:c r="D8560" s="7" t="str">
        <x:v>CH-2494</x:v>
      </x:c>
      <x:c r="E8560" s="7" t="str">
        <x:v>Channel Instances!O2500</x:v>
      </x:c>
      <x:c r="F8560" s="7" t="str">
        <x:f>'Channel Instances'!O2500</x:f>
        <x:v>OPEN</x:v>
      </x:c>
    </x:row>
    <x:row r="8561">
      <x:c r="B8561" s="7" t="str">
        <x:v>PHY-08555</x:v>
      </x:c>
      <x:c r="C8561" s="7" t="str">
        <x:v>channel instance</x:v>
      </x:c>
      <x:c r="D8561" s="7" t="str">
        <x:v>CH-2495</x:v>
      </x:c>
      <x:c r="E8561" s="7" t="str">
        <x:v>Channel Instances!O2501</x:v>
      </x:c>
      <x:c r="F8561" s="7" t="str">
        <x:f>'Channel Instances'!O2501</x:f>
        <x:v>OPEN</x:v>
      </x:c>
    </x:row>
    <x:row r="8562">
      <x:c r="B8562" s="7" t="str">
        <x:v>PHY-08556</x:v>
      </x:c>
      <x:c r="C8562" s="7" t="str">
        <x:v>channel instance</x:v>
      </x:c>
      <x:c r="D8562" s="7" t="str">
        <x:v>CH-2496</x:v>
      </x:c>
      <x:c r="E8562" s="7" t="str">
        <x:v>Channel Instances!O2502</x:v>
      </x:c>
      <x:c r="F8562" s="7" t="str">
        <x:f>'Channel Instances'!O2502</x:f>
        <x:v>OPEN</x:v>
      </x:c>
    </x:row>
    <x:row r="8563">
      <x:c r="B8563" s="7" t="str">
        <x:v>PHY-08557</x:v>
      </x:c>
      <x:c r="C8563" s="7" t="str">
        <x:v>channel instance</x:v>
      </x:c>
      <x:c r="D8563" s="7" t="str">
        <x:v>CH-2497</x:v>
      </x:c>
      <x:c r="E8563" s="7" t="str">
        <x:v>Channel Instances!O2503</x:v>
      </x:c>
      <x:c r="F8563" s="7" t="str">
        <x:f>'Channel Instances'!O2503</x:f>
        <x:v>OPEN</x:v>
      </x:c>
    </x:row>
    <x:row r="8564">
      <x:c r="B8564" s="7" t="str">
        <x:v>PHY-08558</x:v>
      </x:c>
      <x:c r="C8564" s="7" t="str">
        <x:v>channel instance</x:v>
      </x:c>
      <x:c r="D8564" s="7" t="str">
        <x:v>CH-2498</x:v>
      </x:c>
      <x:c r="E8564" s="7" t="str">
        <x:v>Channel Instances!O2504</x:v>
      </x:c>
      <x:c r="F8564" s="7" t="str">
        <x:f>'Channel Instances'!O2504</x:f>
        <x:v>OPEN</x:v>
      </x:c>
    </x:row>
    <x:row r="8565">
      <x:c r="B8565" s="7" t="str">
        <x:v>PHY-08559</x:v>
      </x:c>
      <x:c r="C8565" s="7" t="str">
        <x:v>channel instance</x:v>
      </x:c>
      <x:c r="D8565" s="7" t="str">
        <x:v>CH-2499</x:v>
      </x:c>
      <x:c r="E8565" s="7" t="str">
        <x:v>Channel Instances!O2505</x:v>
      </x:c>
      <x:c r="F8565" s="7" t="str">
        <x:f>'Channel Instances'!O2505</x:f>
        <x:v>OPEN</x:v>
      </x:c>
    </x:row>
    <x:row r="8566">
      <x:c r="B8566" s="7" t="str">
        <x:v>PHY-08560</x:v>
      </x:c>
      <x:c r="C8566" s="7" t="str">
        <x:v>channel instance</x:v>
      </x:c>
      <x:c r="D8566" s="7" t="str">
        <x:v>CH-2500</x:v>
      </x:c>
      <x:c r="E8566" s="7" t="str">
        <x:v>Channel Instances!O2506</x:v>
      </x:c>
      <x:c r="F8566" s="7" t="str">
        <x:f>'Channel Instances'!O2506</x:f>
        <x:v>OPEN</x:v>
      </x:c>
    </x:row>
    <x:row r="8567">
      <x:c r="B8567" s="7" t="str">
        <x:v>PHY-08561</x:v>
      </x:c>
      <x:c r="C8567" s="7" t="str">
        <x:v>channel instance</x:v>
      </x:c>
      <x:c r="D8567" s="7" t="str">
        <x:v>CH-2501</x:v>
      </x:c>
      <x:c r="E8567" s="7" t="str">
        <x:v>Channel Instances!O2507</x:v>
      </x:c>
      <x:c r="F8567" s="7" t="str">
        <x:f>'Channel Instances'!O2507</x:f>
        <x:v>OPEN</x:v>
      </x:c>
    </x:row>
    <x:row r="8568">
      <x:c r="B8568" s="7" t="str">
        <x:v>PHY-08562</x:v>
      </x:c>
      <x:c r="C8568" s="7" t="str">
        <x:v>channel instance</x:v>
      </x:c>
      <x:c r="D8568" s="7" t="str">
        <x:v>CH-2502</x:v>
      </x:c>
      <x:c r="E8568" s="7" t="str">
        <x:v>Channel Instances!O2508</x:v>
      </x:c>
      <x:c r="F8568" s="7" t="str">
        <x:f>'Channel Instances'!O2508</x:f>
        <x:v>OPEN</x:v>
      </x:c>
    </x:row>
    <x:row r="8569">
      <x:c r="B8569" s="7" t="str">
        <x:v>PHY-08563</x:v>
      </x:c>
      <x:c r="C8569" s="7" t="str">
        <x:v>channel instance</x:v>
      </x:c>
      <x:c r="D8569" s="7" t="str">
        <x:v>CH-2503</x:v>
      </x:c>
      <x:c r="E8569" s="7" t="str">
        <x:v>Channel Instances!O2509</x:v>
      </x:c>
      <x:c r="F8569" s="7" t="str">
        <x:f>'Channel Instances'!O2509</x:f>
        <x:v>OPEN</x:v>
      </x:c>
    </x:row>
    <x:row r="8570">
      <x:c r="B8570" s="7" t="str">
        <x:v>PHY-08564</x:v>
      </x:c>
      <x:c r="C8570" s="7" t="str">
        <x:v>channel instance</x:v>
      </x:c>
      <x:c r="D8570" s="7" t="str">
        <x:v>CH-2504</x:v>
      </x:c>
      <x:c r="E8570" s="7" t="str">
        <x:v>Channel Instances!O2510</x:v>
      </x:c>
      <x:c r="F8570" s="7" t="str">
        <x:f>'Channel Instances'!O2510</x:f>
        <x:v>OPEN</x:v>
      </x:c>
    </x:row>
    <x:row r="8571">
      <x:c r="B8571" s="7" t="str">
        <x:v>PHY-08565</x:v>
      </x:c>
      <x:c r="C8571" s="7" t="str">
        <x:v>channel instance</x:v>
      </x:c>
      <x:c r="D8571" s="7" t="str">
        <x:v>CH-2505</x:v>
      </x:c>
      <x:c r="E8571" s="7" t="str">
        <x:v>Channel Instances!O2511</x:v>
      </x:c>
      <x:c r="F8571" s="7" t="str">
        <x:f>'Channel Instances'!O2511</x:f>
        <x:v>OPEN</x:v>
      </x:c>
    </x:row>
    <x:row r="8572">
      <x:c r="B8572" s="7" t="str">
        <x:v>PHY-08566</x:v>
      </x:c>
      <x:c r="C8572" s="7" t="str">
        <x:v>channel instance</x:v>
      </x:c>
      <x:c r="D8572" s="7" t="str">
        <x:v>CH-2506</x:v>
      </x:c>
      <x:c r="E8572" s="7" t="str">
        <x:v>Channel Instances!O2512</x:v>
      </x:c>
      <x:c r="F8572" s="7" t="str">
        <x:f>'Channel Instances'!O2512</x:f>
        <x:v>OPEN</x:v>
      </x:c>
    </x:row>
    <x:row r="8573">
      <x:c r="B8573" s="7" t="str">
        <x:v>PHY-08567</x:v>
      </x:c>
      <x:c r="C8573" s="7" t="str">
        <x:v>channel instance</x:v>
      </x:c>
      <x:c r="D8573" s="7" t="str">
        <x:v>CH-2507</x:v>
      </x:c>
      <x:c r="E8573" s="7" t="str">
        <x:v>Channel Instances!O2513</x:v>
      </x:c>
      <x:c r="F8573" s="7" t="str">
        <x:f>'Channel Instances'!O2513</x:f>
        <x:v>OPEN</x:v>
      </x:c>
    </x:row>
    <x:row r="8574">
      <x:c r="B8574" s="7" t="str">
        <x:v>PHY-08568</x:v>
      </x:c>
      <x:c r="C8574" s="7" t="str">
        <x:v>channel instance</x:v>
      </x:c>
      <x:c r="D8574" s="7" t="str">
        <x:v>CH-2508</x:v>
      </x:c>
      <x:c r="E8574" s="7" t="str">
        <x:v>Channel Instances!O2514</x:v>
      </x:c>
      <x:c r="F8574" s="7" t="str">
        <x:f>'Channel Instances'!O2514</x:f>
        <x:v>OPEN</x:v>
      </x:c>
    </x:row>
    <x:row r="8575">
      <x:c r="B8575" s="7" t="str">
        <x:v>PHY-08569</x:v>
      </x:c>
      <x:c r="C8575" s="7" t="str">
        <x:v>channel instance</x:v>
      </x:c>
      <x:c r="D8575" s="7" t="str">
        <x:v>CH-2509</x:v>
      </x:c>
      <x:c r="E8575" s="7" t="str">
        <x:v>Channel Instances!O2515</x:v>
      </x:c>
      <x:c r="F8575" s="7" t="str">
        <x:f>'Channel Instances'!O2515</x:f>
        <x:v>OPEN</x:v>
      </x:c>
    </x:row>
    <x:row r="8576">
      <x:c r="B8576" s="7" t="str">
        <x:v>PHY-08570</x:v>
      </x:c>
      <x:c r="C8576" s="7" t="str">
        <x:v>channel instance</x:v>
      </x:c>
      <x:c r="D8576" s="7" t="str">
        <x:v>CH-2510</x:v>
      </x:c>
      <x:c r="E8576" s="7" t="str">
        <x:v>Channel Instances!O2516</x:v>
      </x:c>
      <x:c r="F8576" s="7" t="str">
        <x:f>'Channel Instances'!O2516</x:f>
        <x:v>OPEN</x:v>
      </x:c>
    </x:row>
    <x:row r="8577">
      <x:c r="B8577" s="7" t="str">
        <x:v>PHY-08571</x:v>
      </x:c>
      <x:c r="C8577" s="7" t="str">
        <x:v>channel instance</x:v>
      </x:c>
      <x:c r="D8577" s="7" t="str">
        <x:v>CH-2511</x:v>
      </x:c>
      <x:c r="E8577" s="7" t="str">
        <x:v>Channel Instances!O2517</x:v>
      </x:c>
      <x:c r="F8577" s="7" t="str">
        <x:f>'Channel Instances'!O2517</x:f>
        <x:v>OPEN</x:v>
      </x:c>
    </x:row>
    <x:row r="8578">
      <x:c r="B8578" s="7" t="str">
        <x:v>PHY-08572</x:v>
      </x:c>
      <x:c r="C8578" s="7" t="str">
        <x:v>channel instance</x:v>
      </x:c>
      <x:c r="D8578" s="7" t="str">
        <x:v>CH-2512</x:v>
      </x:c>
      <x:c r="E8578" s="7" t="str">
        <x:v>Channel Instances!O2518</x:v>
      </x:c>
      <x:c r="F8578" s="7" t="str">
        <x:f>'Channel Instances'!O2518</x:f>
        <x:v>OPEN</x:v>
      </x:c>
    </x:row>
    <x:row r="8579">
      <x:c r="B8579" s="7" t="str">
        <x:v>PHY-08573</x:v>
      </x:c>
      <x:c r="C8579" s="7" t="str">
        <x:v>channel instance</x:v>
      </x:c>
      <x:c r="D8579" s="7" t="str">
        <x:v>CH-2513</x:v>
      </x:c>
      <x:c r="E8579" s="7" t="str">
        <x:v>Channel Instances!O2519</x:v>
      </x:c>
      <x:c r="F8579" s="7" t="str">
        <x:f>'Channel Instances'!O2519</x:f>
        <x:v>OPEN</x:v>
      </x:c>
    </x:row>
    <x:row r="8580">
      <x:c r="B8580" s="7" t="str">
        <x:v>PHY-08574</x:v>
      </x:c>
      <x:c r="C8580" s="7" t="str">
        <x:v>channel instance</x:v>
      </x:c>
      <x:c r="D8580" s="7" t="str">
        <x:v>CH-2514</x:v>
      </x:c>
      <x:c r="E8580" s="7" t="str">
        <x:v>Channel Instances!O2520</x:v>
      </x:c>
      <x:c r="F8580" s="7" t="str">
        <x:f>'Channel Instances'!O2520</x:f>
        <x:v>OPEN</x:v>
      </x:c>
    </x:row>
    <x:row r="8581">
      <x:c r="B8581" s="7" t="str">
        <x:v>PHY-08575</x:v>
      </x:c>
      <x:c r="C8581" s="7" t="str">
        <x:v>channel instance</x:v>
      </x:c>
      <x:c r="D8581" s="7" t="str">
        <x:v>CH-2515</x:v>
      </x:c>
      <x:c r="E8581" s="7" t="str">
        <x:v>Channel Instances!O2521</x:v>
      </x:c>
      <x:c r="F8581" s="7" t="str">
        <x:f>'Channel Instances'!O2521</x:f>
        <x:v>OPEN</x:v>
      </x:c>
    </x:row>
    <x:row r="8582">
      <x:c r="B8582" s="7" t="str">
        <x:v>PHY-08576</x:v>
      </x:c>
      <x:c r="C8582" s="7" t="str">
        <x:v>channel instance</x:v>
      </x:c>
      <x:c r="D8582" s="7" t="str">
        <x:v>CH-2516</x:v>
      </x:c>
      <x:c r="E8582" s="7" t="str">
        <x:v>Channel Instances!O2522</x:v>
      </x:c>
      <x:c r="F8582" s="7" t="str">
        <x:f>'Channel Instances'!O2522</x:f>
        <x:v>OPEN</x:v>
      </x:c>
    </x:row>
    <x:row r="8583">
      <x:c r="B8583" s="7" t="str">
        <x:v>PHY-08577</x:v>
      </x:c>
      <x:c r="C8583" s="7" t="str">
        <x:v>channel instance</x:v>
      </x:c>
      <x:c r="D8583" s="7" t="str">
        <x:v>CH-2517</x:v>
      </x:c>
      <x:c r="E8583" s="7" t="str">
        <x:v>Channel Instances!O2523</x:v>
      </x:c>
      <x:c r="F8583" s="7" t="str">
        <x:f>'Channel Instances'!O2523</x:f>
        <x:v>OPEN</x:v>
      </x:c>
    </x:row>
    <x:row r="8584">
      <x:c r="B8584" s="7" t="str">
        <x:v>PHY-08578</x:v>
      </x:c>
      <x:c r="C8584" s="7" t="str">
        <x:v>channel instance</x:v>
      </x:c>
      <x:c r="D8584" s="7" t="str">
        <x:v>CH-2518</x:v>
      </x:c>
      <x:c r="E8584" s="7" t="str">
        <x:v>Channel Instances!O2524</x:v>
      </x:c>
      <x:c r="F8584" s="7" t="str">
        <x:f>'Channel Instances'!O2524</x:f>
        <x:v>OPEN</x:v>
      </x:c>
    </x:row>
    <x:row r="8585">
      <x:c r="B8585" s="7" t="str">
        <x:v>PHY-08579</x:v>
      </x:c>
      <x:c r="C8585" s="7" t="str">
        <x:v>channel instance</x:v>
      </x:c>
      <x:c r="D8585" s="7" t="str">
        <x:v>CH-2519</x:v>
      </x:c>
      <x:c r="E8585" s="7" t="str">
        <x:v>Channel Instances!O2525</x:v>
      </x:c>
      <x:c r="F8585" s="7" t="str">
        <x:f>'Channel Instances'!O2525</x:f>
        <x:v>OPEN</x:v>
      </x:c>
    </x:row>
    <x:row r="8586">
      <x:c r="B8586" s="7" t="str">
        <x:v>PHY-08580</x:v>
      </x:c>
      <x:c r="C8586" s="7" t="str">
        <x:v>channel instance</x:v>
      </x:c>
      <x:c r="D8586" s="7" t="str">
        <x:v>CH-2520</x:v>
      </x:c>
      <x:c r="E8586" s="7" t="str">
        <x:v>Channel Instances!O2526</x:v>
      </x:c>
      <x:c r="F8586" s="7" t="str">
        <x:f>'Channel Instances'!O2526</x:f>
        <x:v>OPEN</x:v>
      </x:c>
    </x:row>
    <x:row r="8587">
      <x:c r="B8587" s="7" t="str">
        <x:v>PHY-08581</x:v>
      </x:c>
      <x:c r="C8587" s="7" t="str">
        <x:v>channel instance</x:v>
      </x:c>
      <x:c r="D8587" s="7" t="str">
        <x:v>CH-2521</x:v>
      </x:c>
      <x:c r="E8587" s="7" t="str">
        <x:v>Channel Instances!O2527</x:v>
      </x:c>
      <x:c r="F8587" s="7" t="str">
        <x:f>'Channel Instances'!O2527</x:f>
        <x:v>OPEN</x:v>
      </x:c>
    </x:row>
    <x:row r="8588">
      <x:c r="B8588" s="7" t="str">
        <x:v>PHY-08582</x:v>
      </x:c>
      <x:c r="C8588" s="7" t="str">
        <x:v>channel instance</x:v>
      </x:c>
      <x:c r="D8588" s="7" t="str">
        <x:v>CH-2522</x:v>
      </x:c>
      <x:c r="E8588" s="7" t="str">
        <x:v>Channel Instances!O2528</x:v>
      </x:c>
      <x:c r="F8588" s="7" t="str">
        <x:f>'Channel Instances'!O2528</x:f>
        <x:v>OPEN</x:v>
      </x:c>
    </x:row>
    <x:row r="8589">
      <x:c r="B8589" s="7" t="str">
        <x:v>PHY-08583</x:v>
      </x:c>
      <x:c r="C8589" s="7" t="str">
        <x:v>channel instance</x:v>
      </x:c>
      <x:c r="D8589" s="7" t="str">
        <x:v>CH-2523</x:v>
      </x:c>
      <x:c r="E8589" s="7" t="str">
        <x:v>Channel Instances!O2529</x:v>
      </x:c>
      <x:c r="F8589" s="7" t="str">
        <x:f>'Channel Instances'!O2529</x:f>
        <x:v>OPEN</x:v>
      </x:c>
    </x:row>
    <x:row r="8590">
      <x:c r="B8590" s="7" t="str">
        <x:v>PHY-08584</x:v>
      </x:c>
      <x:c r="C8590" s="7" t="str">
        <x:v>channel instance</x:v>
      </x:c>
      <x:c r="D8590" s="7" t="str">
        <x:v>CH-2524</x:v>
      </x:c>
      <x:c r="E8590" s="7" t="str">
        <x:v>Channel Instances!O2530</x:v>
      </x:c>
      <x:c r="F8590" s="7" t="str">
        <x:f>'Channel Instances'!O2530</x:f>
        <x:v>OPEN</x:v>
      </x:c>
    </x:row>
    <x:row r="8591">
      <x:c r="B8591" s="7" t="str">
        <x:v>PHY-08585</x:v>
      </x:c>
      <x:c r="C8591" s="7" t="str">
        <x:v>channel instance</x:v>
      </x:c>
      <x:c r="D8591" s="7" t="str">
        <x:v>CH-2525</x:v>
      </x:c>
      <x:c r="E8591" s="7" t="str">
        <x:v>Channel Instances!O2531</x:v>
      </x:c>
      <x:c r="F8591" s="7" t="str">
        <x:f>'Channel Instances'!O2531</x:f>
        <x:v>OPEN</x:v>
      </x:c>
    </x:row>
    <x:row r="8592">
      <x:c r="B8592" s="7" t="str">
        <x:v>PHY-08586</x:v>
      </x:c>
      <x:c r="C8592" s="7" t="str">
        <x:v>channel instance</x:v>
      </x:c>
      <x:c r="D8592" s="7" t="str">
        <x:v>CH-2526</x:v>
      </x:c>
      <x:c r="E8592" s="7" t="str">
        <x:v>Channel Instances!O2532</x:v>
      </x:c>
      <x:c r="F8592" s="7" t="str">
        <x:f>'Channel Instances'!O2532</x:f>
        <x:v>OPEN</x:v>
      </x:c>
    </x:row>
    <x:row r="8593">
      <x:c r="B8593" s="7" t="str">
        <x:v>PHY-08587</x:v>
      </x:c>
      <x:c r="C8593" s="7" t="str">
        <x:v>channel instance</x:v>
      </x:c>
      <x:c r="D8593" s="7" t="str">
        <x:v>CH-2527</x:v>
      </x:c>
      <x:c r="E8593" s="7" t="str">
        <x:v>Channel Instances!O2533</x:v>
      </x:c>
      <x:c r="F8593" s="7" t="str">
        <x:f>'Channel Instances'!O2533</x:f>
        <x:v>OPEN</x:v>
      </x:c>
    </x:row>
    <x:row r="8594">
      <x:c r="B8594" s="7" t="str">
        <x:v>PHY-08588</x:v>
      </x:c>
      <x:c r="C8594" s="7" t="str">
        <x:v>channel instance</x:v>
      </x:c>
      <x:c r="D8594" s="7" t="str">
        <x:v>CH-2528</x:v>
      </x:c>
      <x:c r="E8594" s="7" t="str">
        <x:v>Channel Instances!O2534</x:v>
      </x:c>
      <x:c r="F8594" s="7" t="str">
        <x:f>'Channel Instances'!O2534</x:f>
        <x:v>OPEN</x:v>
      </x:c>
    </x:row>
    <x:row r="8595">
      <x:c r="B8595" s="7" t="str">
        <x:v>PHY-08589</x:v>
      </x:c>
      <x:c r="C8595" s="7" t="str">
        <x:v>channel instance</x:v>
      </x:c>
      <x:c r="D8595" s="7" t="str">
        <x:v>CH-2529</x:v>
      </x:c>
      <x:c r="E8595" s="7" t="str">
        <x:v>Channel Instances!O2535</x:v>
      </x:c>
      <x:c r="F8595" s="7" t="str">
        <x:f>'Channel Instances'!O2535</x:f>
        <x:v>OPEN</x:v>
      </x:c>
    </x:row>
    <x:row r="8596">
      <x:c r="B8596" s="7" t="str">
        <x:v>PHY-08590</x:v>
      </x:c>
      <x:c r="C8596" s="7" t="str">
        <x:v>channel instance</x:v>
      </x:c>
      <x:c r="D8596" s="7" t="str">
        <x:v>CH-2530</x:v>
      </x:c>
      <x:c r="E8596" s="7" t="str">
        <x:v>Channel Instances!O2536</x:v>
      </x:c>
      <x:c r="F8596" s="7" t="str">
        <x:f>'Channel Instances'!O2536</x:f>
        <x:v>OPEN</x:v>
      </x:c>
    </x:row>
    <x:row r="8597">
      <x:c r="B8597" s="7" t="str">
        <x:v>PHY-08591</x:v>
      </x:c>
      <x:c r="C8597" s="7" t="str">
        <x:v>channel instance</x:v>
      </x:c>
      <x:c r="D8597" s="7" t="str">
        <x:v>CH-2531</x:v>
      </x:c>
      <x:c r="E8597" s="7" t="str">
        <x:v>Channel Instances!O2537</x:v>
      </x:c>
      <x:c r="F8597" s="7" t="str">
        <x:f>'Channel Instances'!O2537</x:f>
        <x:v>OPEN</x:v>
      </x:c>
    </x:row>
    <x:row r="8598">
      <x:c r="B8598" s="7" t="str">
        <x:v>PHY-08592</x:v>
      </x:c>
      <x:c r="C8598" s="7" t="str">
        <x:v>channel instance</x:v>
      </x:c>
      <x:c r="D8598" s="7" t="str">
        <x:v>CH-2532</x:v>
      </x:c>
      <x:c r="E8598" s="7" t="str">
        <x:v>Channel Instances!O2538</x:v>
      </x:c>
      <x:c r="F8598" s="7" t="str">
        <x:f>'Channel Instances'!O2538</x:f>
        <x:v>OPEN</x:v>
      </x:c>
    </x:row>
    <x:row r="8599">
      <x:c r="B8599" s="7" t="str">
        <x:v>PHY-08593</x:v>
      </x:c>
      <x:c r="C8599" s="7" t="str">
        <x:v>channel instance</x:v>
      </x:c>
      <x:c r="D8599" s="7" t="str">
        <x:v>CH-2533</x:v>
      </x:c>
      <x:c r="E8599" s="7" t="str">
        <x:v>Channel Instances!O2539</x:v>
      </x:c>
      <x:c r="F8599" s="7" t="str">
        <x:f>'Channel Instances'!O2539</x:f>
        <x:v>OPEN</x:v>
      </x:c>
    </x:row>
    <x:row r="8600">
      <x:c r="B8600" s="7" t="str">
        <x:v>PHY-08594</x:v>
      </x:c>
      <x:c r="C8600" s="7" t="str">
        <x:v>channel instance</x:v>
      </x:c>
      <x:c r="D8600" s="7" t="str">
        <x:v>CH-2534</x:v>
      </x:c>
      <x:c r="E8600" s="7" t="str">
        <x:v>Channel Instances!O2540</x:v>
      </x:c>
      <x:c r="F8600" s="7" t="str">
        <x:f>'Channel Instances'!O2540</x:f>
        <x:v>OPEN</x:v>
      </x:c>
    </x:row>
    <x:row r="8601">
      <x:c r="B8601" s="7" t="str">
        <x:v>PHY-08595</x:v>
      </x:c>
      <x:c r="C8601" s="7" t="str">
        <x:v>channel instance</x:v>
      </x:c>
      <x:c r="D8601" s="7" t="str">
        <x:v>CH-2535</x:v>
      </x:c>
      <x:c r="E8601" s="7" t="str">
        <x:v>Channel Instances!O2541</x:v>
      </x:c>
      <x:c r="F8601" s="7" t="str">
        <x:f>'Channel Instances'!O2541</x:f>
        <x:v>OPEN</x:v>
      </x:c>
    </x:row>
    <x:row r="8602">
      <x:c r="B8602" s="7" t="str">
        <x:v>PHY-08596</x:v>
      </x:c>
      <x:c r="C8602" s="7" t="str">
        <x:v>channel instance</x:v>
      </x:c>
      <x:c r="D8602" s="7" t="str">
        <x:v>CH-2536</x:v>
      </x:c>
      <x:c r="E8602" s="7" t="str">
        <x:v>Channel Instances!O2542</x:v>
      </x:c>
      <x:c r="F8602" s="7" t="str">
        <x:f>'Channel Instances'!O2542</x:f>
        <x:v>OPEN</x:v>
      </x:c>
    </x:row>
    <x:row r="8603">
      <x:c r="B8603" s="7" t="str">
        <x:v>PHY-08597</x:v>
      </x:c>
      <x:c r="C8603" s="7" t="str">
        <x:v>channel instance</x:v>
      </x:c>
      <x:c r="D8603" s="7" t="str">
        <x:v>CH-2537</x:v>
      </x:c>
      <x:c r="E8603" s="7" t="str">
        <x:v>Channel Instances!O2543</x:v>
      </x:c>
      <x:c r="F8603" s="7" t="str">
        <x:f>'Channel Instances'!O2543</x:f>
        <x:v>OPEN</x:v>
      </x:c>
    </x:row>
    <x:row r="8604">
      <x:c r="B8604" s="7" t="str">
        <x:v>PHY-08598</x:v>
      </x:c>
      <x:c r="C8604" s="7" t="str">
        <x:v>channel instance</x:v>
      </x:c>
      <x:c r="D8604" s="7" t="str">
        <x:v>CH-2538</x:v>
      </x:c>
      <x:c r="E8604" s="7" t="str">
        <x:v>Channel Instances!O2544</x:v>
      </x:c>
      <x:c r="F8604" s="7" t="str">
        <x:f>'Channel Instances'!O2544</x:f>
        <x:v>OPEN</x:v>
      </x:c>
    </x:row>
    <x:row r="8605">
      <x:c r="B8605" s="7" t="str">
        <x:v>PHY-08599</x:v>
      </x:c>
      <x:c r="C8605" s="7" t="str">
        <x:v>channel instance</x:v>
      </x:c>
      <x:c r="D8605" s="7" t="str">
        <x:v>CH-2539</x:v>
      </x:c>
      <x:c r="E8605" s="7" t="str">
        <x:v>Channel Instances!O2545</x:v>
      </x:c>
      <x:c r="F8605" s="7" t="str">
        <x:f>'Channel Instances'!O2545</x:f>
        <x:v>OPEN</x:v>
      </x:c>
    </x:row>
    <x:row r="8606">
      <x:c r="B8606" s="7" t="str">
        <x:v>PHY-08600</x:v>
      </x:c>
      <x:c r="C8606" s="7" t="str">
        <x:v>channel instance</x:v>
      </x:c>
      <x:c r="D8606" s="7" t="str">
        <x:v>CH-2540</x:v>
      </x:c>
      <x:c r="E8606" s="7" t="str">
        <x:v>Channel Instances!O2546</x:v>
      </x:c>
      <x:c r="F8606" s="7" t="str">
        <x:f>'Channel Instances'!O2546</x:f>
        <x:v>OPEN</x:v>
      </x:c>
    </x:row>
    <x:row r="8607">
      <x:c r="B8607" s="7" t="str">
        <x:v>PHY-08601</x:v>
      </x:c>
      <x:c r="C8607" s="7" t="str">
        <x:v>channel instance</x:v>
      </x:c>
      <x:c r="D8607" s="7" t="str">
        <x:v>CH-2541</x:v>
      </x:c>
      <x:c r="E8607" s="7" t="str">
        <x:v>Channel Instances!O2547</x:v>
      </x:c>
      <x:c r="F8607" s="7" t="str">
        <x:f>'Channel Instances'!O2547</x:f>
        <x:v>OPEN</x:v>
      </x:c>
    </x:row>
    <x:row r="8608">
      <x:c r="B8608" s="7" t="str">
        <x:v>PHY-08602</x:v>
      </x:c>
      <x:c r="C8608" s="7" t="str">
        <x:v>channel instance</x:v>
      </x:c>
      <x:c r="D8608" s="7" t="str">
        <x:v>CH-2542</x:v>
      </x:c>
      <x:c r="E8608" s="7" t="str">
        <x:v>Channel Instances!O2548</x:v>
      </x:c>
      <x:c r="F8608" s="7" t="str">
        <x:f>'Channel Instances'!O2548</x:f>
        <x:v>OPEN</x:v>
      </x:c>
    </x:row>
    <x:row r="8609">
      <x:c r="B8609" s="7" t="str">
        <x:v>PHY-08603</x:v>
      </x:c>
      <x:c r="C8609" s="7" t="str">
        <x:v>channel instance</x:v>
      </x:c>
      <x:c r="D8609" s="7" t="str">
        <x:v>CH-2543</x:v>
      </x:c>
      <x:c r="E8609" s="7" t="str">
        <x:v>Channel Instances!O2549</x:v>
      </x:c>
      <x:c r="F8609" s="7" t="str">
        <x:f>'Channel Instances'!O2549</x:f>
        <x:v>OPEN</x:v>
      </x:c>
    </x:row>
    <x:row r="8610">
      <x:c r="B8610" s="7" t="str">
        <x:v>PHY-08604</x:v>
      </x:c>
      <x:c r="C8610" s="7" t="str">
        <x:v>channel instance</x:v>
      </x:c>
      <x:c r="D8610" s="7" t="str">
        <x:v>CH-2544</x:v>
      </x:c>
      <x:c r="E8610" s="7" t="str">
        <x:v>Channel Instances!O2550</x:v>
      </x:c>
      <x:c r="F8610" s="7" t="str">
        <x:f>'Channel Instances'!O2550</x:f>
        <x:v>OPEN</x:v>
      </x:c>
    </x:row>
    <x:row r="8611">
      <x:c r="B8611" s="7" t="str">
        <x:v>PHY-08605</x:v>
      </x:c>
      <x:c r="C8611" s="7" t="str">
        <x:v>channel instance</x:v>
      </x:c>
      <x:c r="D8611" s="7" t="str">
        <x:v>CH-2545</x:v>
      </x:c>
      <x:c r="E8611" s="7" t="str">
        <x:v>Channel Instances!O2551</x:v>
      </x:c>
      <x:c r="F8611" s="7" t="str">
        <x:f>'Channel Instances'!O2551</x:f>
        <x:v>OPEN</x:v>
      </x:c>
    </x:row>
    <x:row r="8612">
      <x:c r="B8612" s="7" t="str">
        <x:v>PHY-08606</x:v>
      </x:c>
      <x:c r="C8612" s="7" t="str">
        <x:v>channel instance</x:v>
      </x:c>
      <x:c r="D8612" s="7" t="str">
        <x:v>CH-2546</x:v>
      </x:c>
      <x:c r="E8612" s="7" t="str">
        <x:v>Channel Instances!O2552</x:v>
      </x:c>
      <x:c r="F8612" s="7" t="str">
        <x:f>'Channel Instances'!O2552</x:f>
        <x:v>OPEN</x:v>
      </x:c>
    </x:row>
    <x:row r="8613">
      <x:c r="B8613" s="7" t="str">
        <x:v>PHY-08607</x:v>
      </x:c>
      <x:c r="C8613" s="7" t="str">
        <x:v>channel instance</x:v>
      </x:c>
      <x:c r="D8613" s="7" t="str">
        <x:v>CH-2547</x:v>
      </x:c>
      <x:c r="E8613" s="7" t="str">
        <x:v>Channel Instances!O2553</x:v>
      </x:c>
      <x:c r="F8613" s="7" t="str">
        <x:f>'Channel Instances'!O2553</x:f>
        <x:v>OPEN</x:v>
      </x:c>
    </x:row>
    <x:row r="8614">
      <x:c r="B8614" s="7" t="str">
        <x:v>PHY-08608</x:v>
      </x:c>
      <x:c r="C8614" s="7" t="str">
        <x:v>channel instance</x:v>
      </x:c>
      <x:c r="D8614" s="7" t="str">
        <x:v>CH-2548</x:v>
      </x:c>
      <x:c r="E8614" s="7" t="str">
        <x:v>Channel Instances!O2554</x:v>
      </x:c>
      <x:c r="F8614" s="7" t="str">
        <x:f>'Channel Instances'!O2554</x:f>
        <x:v>OPEN</x:v>
      </x:c>
    </x:row>
    <x:row r="8615">
      <x:c r="B8615" s="7" t="str">
        <x:v>PHY-08609</x:v>
      </x:c>
      <x:c r="C8615" s="7" t="str">
        <x:v>channel instance</x:v>
      </x:c>
      <x:c r="D8615" s="7" t="str">
        <x:v>CH-2549</x:v>
      </x:c>
      <x:c r="E8615" s="7" t="str">
        <x:v>Channel Instances!O2555</x:v>
      </x:c>
      <x:c r="F8615" s="7" t="str">
        <x:f>'Channel Instances'!O2555</x:f>
        <x:v>OPEN</x:v>
      </x:c>
    </x:row>
    <x:row r="8616">
      <x:c r="B8616" s="7" t="str">
        <x:v>PHY-08610</x:v>
      </x:c>
      <x:c r="C8616" s="7" t="str">
        <x:v>channel instance</x:v>
      </x:c>
      <x:c r="D8616" s="7" t="str">
        <x:v>CH-2550</x:v>
      </x:c>
      <x:c r="E8616" s="7" t="str">
        <x:v>Channel Instances!O2556</x:v>
      </x:c>
      <x:c r="F8616" s="7" t="str">
        <x:f>'Channel Instances'!O2556</x:f>
        <x:v>OPEN</x:v>
      </x:c>
    </x:row>
    <x:row r="8617">
      <x:c r="B8617" s="7" t="str">
        <x:v>PHY-08611</x:v>
      </x:c>
      <x:c r="C8617" s="7" t="str">
        <x:v>channel instance</x:v>
      </x:c>
      <x:c r="D8617" s="7" t="str">
        <x:v>CH-2551</x:v>
      </x:c>
      <x:c r="E8617" s="7" t="str">
        <x:v>Channel Instances!O2557</x:v>
      </x:c>
      <x:c r="F8617" s="7" t="str">
        <x:f>'Channel Instances'!O2557</x:f>
        <x:v>OPEN</x:v>
      </x:c>
    </x:row>
    <x:row r="8618">
      <x:c r="B8618" s="7" t="str">
        <x:v>PHY-08612</x:v>
      </x:c>
      <x:c r="C8618" s="7" t="str">
        <x:v>channel instance</x:v>
      </x:c>
      <x:c r="D8618" s="7" t="str">
        <x:v>CH-2552</x:v>
      </x:c>
      <x:c r="E8618" s="7" t="str">
        <x:v>Channel Instances!O2558</x:v>
      </x:c>
      <x:c r="F8618" s="7" t="str">
        <x:f>'Channel Instances'!O2558</x:f>
        <x:v>OPEN</x:v>
      </x:c>
    </x:row>
    <x:row r="8619">
      <x:c r="B8619" s="7" t="str">
        <x:v>PHY-08613</x:v>
      </x:c>
      <x:c r="C8619" s="7" t="str">
        <x:v>channel instance</x:v>
      </x:c>
      <x:c r="D8619" s="7" t="str">
        <x:v>CH-2553</x:v>
      </x:c>
      <x:c r="E8619" s="7" t="str">
        <x:v>Channel Instances!O2559</x:v>
      </x:c>
      <x:c r="F8619" s="7" t="str">
        <x:f>'Channel Instances'!O2559</x:f>
        <x:v>OPEN</x:v>
      </x:c>
    </x:row>
    <x:row r="8620">
      <x:c r="B8620" s="7" t="str">
        <x:v>PHY-08614</x:v>
      </x:c>
      <x:c r="C8620" s="7" t="str">
        <x:v>channel instance</x:v>
      </x:c>
      <x:c r="D8620" s="7" t="str">
        <x:v>CH-2554</x:v>
      </x:c>
      <x:c r="E8620" s="7" t="str">
        <x:v>Channel Instances!O2560</x:v>
      </x:c>
      <x:c r="F8620" s="7" t="str">
        <x:f>'Channel Instances'!O2560</x:f>
        <x:v>OPEN</x:v>
      </x:c>
    </x:row>
    <x:row r="8621">
      <x:c r="B8621" s="7" t="str">
        <x:v>PHY-08615</x:v>
      </x:c>
      <x:c r="C8621" s="7" t="str">
        <x:v>channel instance</x:v>
      </x:c>
      <x:c r="D8621" s="7" t="str">
        <x:v>CH-2555</x:v>
      </x:c>
      <x:c r="E8621" s="7" t="str">
        <x:v>Channel Instances!O2561</x:v>
      </x:c>
      <x:c r="F8621" s="7" t="str">
        <x:f>'Channel Instances'!O2561</x:f>
        <x:v>OPEN</x:v>
      </x:c>
    </x:row>
    <x:row r="8622">
      <x:c r="B8622" s="7" t="str">
        <x:v>PHY-08616</x:v>
      </x:c>
      <x:c r="C8622" s="7" t="str">
        <x:v>channel instance</x:v>
      </x:c>
      <x:c r="D8622" s="7" t="str">
        <x:v>CH-2556</x:v>
      </x:c>
      <x:c r="E8622" s="7" t="str">
        <x:v>Channel Instances!O2562</x:v>
      </x:c>
      <x:c r="F8622" s="7" t="str">
        <x:f>'Channel Instances'!O2562</x:f>
        <x:v>OPEN</x:v>
      </x:c>
    </x:row>
    <x:row r="8623">
      <x:c r="B8623" s="7" t="str">
        <x:v>PHY-08617</x:v>
      </x:c>
      <x:c r="C8623" s="7" t="str">
        <x:v>channel instance</x:v>
      </x:c>
      <x:c r="D8623" s="7" t="str">
        <x:v>CH-2557</x:v>
      </x:c>
      <x:c r="E8623" s="7" t="str">
        <x:v>Channel Instances!O2563</x:v>
      </x:c>
      <x:c r="F8623" s="7" t="str">
        <x:f>'Channel Instances'!O2563</x:f>
        <x:v>OPEN</x:v>
      </x:c>
    </x:row>
    <x:row r="8624">
      <x:c r="B8624" s="7" t="str">
        <x:v>PHY-08618</x:v>
      </x:c>
      <x:c r="C8624" s="7" t="str">
        <x:v>channel instance</x:v>
      </x:c>
      <x:c r="D8624" s="7" t="str">
        <x:v>CH-2558</x:v>
      </x:c>
      <x:c r="E8624" s="7" t="str">
        <x:v>Channel Instances!O2564</x:v>
      </x:c>
      <x:c r="F8624" s="7" t="str">
        <x:f>'Channel Instances'!O2564</x:f>
        <x:v>OPEN</x:v>
      </x:c>
    </x:row>
    <x:row r="8625">
      <x:c r="B8625" s="7" t="str">
        <x:v>PHY-08619</x:v>
      </x:c>
      <x:c r="C8625" s="7" t="str">
        <x:v>channel instance</x:v>
      </x:c>
      <x:c r="D8625" s="7" t="str">
        <x:v>CH-2559</x:v>
      </x:c>
      <x:c r="E8625" s="7" t="str">
        <x:v>Channel Instances!O2565</x:v>
      </x:c>
      <x:c r="F8625" s="7" t="str">
        <x:f>'Channel Instances'!O2565</x:f>
        <x:v>OPEN</x:v>
      </x:c>
    </x:row>
    <x:row r="8626">
      <x:c r="B8626" s="7" t="str">
        <x:v>PHY-08620</x:v>
      </x:c>
      <x:c r="C8626" s="7" t="str">
        <x:v>channel instance</x:v>
      </x:c>
      <x:c r="D8626" s="7" t="str">
        <x:v>CH-2560</x:v>
      </x:c>
      <x:c r="E8626" s="7" t="str">
        <x:v>Channel Instances!O2566</x:v>
      </x:c>
      <x:c r="F8626" s="7" t="str">
        <x:f>'Channel Instances'!O2566</x:f>
        <x:v>OPEN</x:v>
      </x:c>
    </x:row>
    <x:row r="8627">
      <x:c r="B8627" s="7" t="str">
        <x:v>PHY-08621</x:v>
      </x:c>
      <x:c r="C8627" s="7" t="str">
        <x:v>channel instance</x:v>
      </x:c>
      <x:c r="D8627" s="7" t="str">
        <x:v>CH-2561</x:v>
      </x:c>
      <x:c r="E8627" s="7" t="str">
        <x:v>Channel Instances!O2567</x:v>
      </x:c>
      <x:c r="F8627" s="7" t="str">
        <x:f>'Channel Instances'!O2567</x:f>
        <x:v>OPEN</x:v>
      </x:c>
    </x:row>
    <x:row r="8628">
      <x:c r="B8628" s="7" t="str">
        <x:v>PHY-08622</x:v>
      </x:c>
      <x:c r="C8628" s="7" t="str">
        <x:v>channel instance</x:v>
      </x:c>
      <x:c r="D8628" s="7" t="str">
        <x:v>CH-2562</x:v>
      </x:c>
      <x:c r="E8628" s="7" t="str">
        <x:v>Channel Instances!O2568</x:v>
      </x:c>
      <x:c r="F8628" s="7" t="str">
        <x:f>'Channel Instances'!O2568</x:f>
        <x:v>OPEN</x:v>
      </x:c>
    </x:row>
    <x:row r="8629">
      <x:c r="B8629" s="7" t="str">
        <x:v>PHY-08623</x:v>
      </x:c>
      <x:c r="C8629" s="7" t="str">
        <x:v>channel instance</x:v>
      </x:c>
      <x:c r="D8629" s="7" t="str">
        <x:v>CH-2563</x:v>
      </x:c>
      <x:c r="E8629" s="7" t="str">
        <x:v>Channel Instances!O2569</x:v>
      </x:c>
      <x:c r="F8629" s="7" t="str">
        <x:f>'Channel Instances'!O2569</x:f>
        <x:v>OPEN</x:v>
      </x:c>
    </x:row>
    <x:row r="8630">
      <x:c r="B8630" s="7" t="str">
        <x:v>PHY-08624</x:v>
      </x:c>
      <x:c r="C8630" s="7" t="str">
        <x:v>channel instance</x:v>
      </x:c>
      <x:c r="D8630" s="7" t="str">
        <x:v>CH-2564</x:v>
      </x:c>
      <x:c r="E8630" s="7" t="str">
        <x:v>Channel Instances!O2570</x:v>
      </x:c>
      <x:c r="F8630" s="7" t="str">
        <x:f>'Channel Instances'!O2570</x:f>
        <x:v>OPEN</x:v>
      </x:c>
    </x:row>
    <x:row r="8631">
      <x:c r="B8631" s="7" t="str">
        <x:v>PHY-08625</x:v>
      </x:c>
      <x:c r="C8631" s="7" t="str">
        <x:v>channel instance</x:v>
      </x:c>
      <x:c r="D8631" s="7" t="str">
        <x:v>CH-2565</x:v>
      </x:c>
      <x:c r="E8631" s="7" t="str">
        <x:v>Channel Instances!O2571</x:v>
      </x:c>
      <x:c r="F8631" s="7" t="str">
        <x:f>'Channel Instances'!O2571</x:f>
        <x:v>OPEN</x:v>
      </x:c>
    </x:row>
    <x:row r="8632">
      <x:c r="B8632" s="7" t="str">
        <x:v>PHY-08626</x:v>
      </x:c>
      <x:c r="C8632" s="7" t="str">
        <x:v>channel instance</x:v>
      </x:c>
      <x:c r="D8632" s="7" t="str">
        <x:v>CH-2566</x:v>
      </x:c>
      <x:c r="E8632" s="7" t="str">
        <x:v>Channel Instances!O2572</x:v>
      </x:c>
      <x:c r="F8632" s="7" t="str">
        <x:f>'Channel Instances'!O2572</x:f>
        <x:v>OPEN</x:v>
      </x:c>
    </x:row>
    <x:row r="8633">
      <x:c r="B8633" s="7" t="str">
        <x:v>PHY-08627</x:v>
      </x:c>
      <x:c r="C8633" s="7" t="str">
        <x:v>channel instance</x:v>
      </x:c>
      <x:c r="D8633" s="7" t="str">
        <x:v>CH-2567</x:v>
      </x:c>
      <x:c r="E8633" s="7" t="str">
        <x:v>Channel Instances!O2573</x:v>
      </x:c>
      <x:c r="F8633" s="7" t="str">
        <x:f>'Channel Instances'!O2573</x:f>
        <x:v>OPEN</x:v>
      </x:c>
    </x:row>
    <x:row r="8634">
      <x:c r="B8634" s="7" t="str">
        <x:v>PHY-08628</x:v>
      </x:c>
      <x:c r="C8634" s="7" t="str">
        <x:v>channel instance</x:v>
      </x:c>
      <x:c r="D8634" s="7" t="str">
        <x:v>CH-2568</x:v>
      </x:c>
      <x:c r="E8634" s="7" t="str">
        <x:v>Channel Instances!O2574</x:v>
      </x:c>
      <x:c r="F8634" s="7" t="str">
        <x:f>'Channel Instances'!O2574</x:f>
        <x:v>OPEN</x:v>
      </x:c>
    </x:row>
    <x:row r="8635">
      <x:c r="B8635" s="7" t="str">
        <x:v>PHY-08629</x:v>
      </x:c>
      <x:c r="C8635" s="7" t="str">
        <x:v>channel instance</x:v>
      </x:c>
      <x:c r="D8635" s="7" t="str">
        <x:v>CH-2569</x:v>
      </x:c>
      <x:c r="E8635" s="7" t="str">
        <x:v>Channel Instances!O2575</x:v>
      </x:c>
      <x:c r="F8635" s="7" t="str">
        <x:f>'Channel Instances'!O2575</x:f>
        <x:v>OPEN</x:v>
      </x:c>
    </x:row>
    <x:row r="8636">
      <x:c r="B8636" s="7" t="str">
        <x:v>PHY-08630</x:v>
      </x:c>
      <x:c r="C8636" s="7" t="str">
        <x:v>channel instance</x:v>
      </x:c>
      <x:c r="D8636" s="7" t="str">
        <x:v>CH-2570</x:v>
      </x:c>
      <x:c r="E8636" s="7" t="str">
        <x:v>Channel Instances!O2576</x:v>
      </x:c>
      <x:c r="F8636" s="7" t="str">
        <x:f>'Channel Instances'!O2576</x:f>
        <x:v>OPEN</x:v>
      </x:c>
    </x:row>
    <x:row r="8637">
      <x:c r="B8637" s="7" t="str">
        <x:v>PHY-08631</x:v>
      </x:c>
      <x:c r="C8637" s="7" t="str">
        <x:v>channel instance</x:v>
      </x:c>
      <x:c r="D8637" s="7" t="str">
        <x:v>CH-2571</x:v>
      </x:c>
      <x:c r="E8637" s="7" t="str">
        <x:v>Channel Instances!O2577</x:v>
      </x:c>
      <x:c r="F8637" s="7" t="str">
        <x:f>'Channel Instances'!O2577</x:f>
        <x:v>OPEN</x:v>
      </x:c>
    </x:row>
    <x:row r="8638">
      <x:c r="B8638" s="7" t="str">
        <x:v>PHY-08632</x:v>
      </x:c>
      <x:c r="C8638" s="7" t="str">
        <x:v>channel instance</x:v>
      </x:c>
      <x:c r="D8638" s="7" t="str">
        <x:v>CH-2572</x:v>
      </x:c>
      <x:c r="E8638" s="7" t="str">
        <x:v>Channel Instances!O2578</x:v>
      </x:c>
      <x:c r="F8638" s="7" t="str">
        <x:f>'Channel Instances'!O2578</x:f>
        <x:v>OPEN</x:v>
      </x:c>
    </x:row>
    <x:row r="8639">
      <x:c r="B8639" s="7" t="str">
        <x:v>PHY-08633</x:v>
      </x:c>
      <x:c r="C8639" s="7" t="str">
        <x:v>channel instance</x:v>
      </x:c>
      <x:c r="D8639" s="7" t="str">
        <x:v>CH-2573</x:v>
      </x:c>
      <x:c r="E8639" s="7" t="str">
        <x:v>Channel Instances!O2579</x:v>
      </x:c>
      <x:c r="F8639" s="7" t="str">
        <x:f>'Channel Instances'!O2579</x:f>
        <x:v>OPEN</x:v>
      </x:c>
    </x:row>
    <x:row r="8640">
      <x:c r="B8640" s="7" t="str">
        <x:v>PHY-08634</x:v>
      </x:c>
      <x:c r="C8640" s="7" t="str">
        <x:v>channel instance</x:v>
      </x:c>
      <x:c r="D8640" s="7" t="str">
        <x:v>CH-2574</x:v>
      </x:c>
      <x:c r="E8640" s="7" t="str">
        <x:v>Channel Instances!O2580</x:v>
      </x:c>
      <x:c r="F8640" s="7" t="str">
        <x:f>'Channel Instances'!O2580</x:f>
        <x:v>OPEN</x:v>
      </x:c>
    </x:row>
    <x:row r="8641">
      <x:c r="B8641" s="7" t="str">
        <x:v>PHY-08635</x:v>
      </x:c>
      <x:c r="C8641" s="7" t="str">
        <x:v>channel instance</x:v>
      </x:c>
      <x:c r="D8641" s="7" t="str">
        <x:v>CH-2575</x:v>
      </x:c>
      <x:c r="E8641" s="7" t="str">
        <x:v>Channel Instances!O2581</x:v>
      </x:c>
      <x:c r="F8641" s="7" t="str">
        <x:f>'Channel Instances'!O2581</x:f>
        <x:v>OPEN</x:v>
      </x:c>
    </x:row>
    <x:row r="8642">
      <x:c r="B8642" s="7" t="str">
        <x:v>PHY-08636</x:v>
      </x:c>
      <x:c r="C8642" s="7" t="str">
        <x:v>channel instance</x:v>
      </x:c>
      <x:c r="D8642" s="7" t="str">
        <x:v>CH-2576</x:v>
      </x:c>
      <x:c r="E8642" s="7" t="str">
        <x:v>Channel Instances!O2582</x:v>
      </x:c>
      <x:c r="F8642" s="7" t="str">
        <x:f>'Channel Instances'!O2582</x:f>
        <x:v>OPEN</x:v>
      </x:c>
    </x:row>
    <x:row r="8643">
      <x:c r="B8643" s="7" t="str">
        <x:v>PHY-08637</x:v>
      </x:c>
      <x:c r="C8643" s="7" t="str">
        <x:v>channel instance</x:v>
      </x:c>
      <x:c r="D8643" s="7" t="str">
        <x:v>CH-2577</x:v>
      </x:c>
      <x:c r="E8643" s="7" t="str">
        <x:v>Channel Instances!O2583</x:v>
      </x:c>
      <x:c r="F8643" s="7" t="str">
        <x:f>'Channel Instances'!O2583</x:f>
        <x:v>OPEN</x:v>
      </x:c>
    </x:row>
    <x:row r="8644">
      <x:c r="B8644" s="7" t="str">
        <x:v>PHY-08638</x:v>
      </x:c>
      <x:c r="C8644" s="7" t="str">
        <x:v>channel instance</x:v>
      </x:c>
      <x:c r="D8644" s="7" t="str">
        <x:v>CH-2578</x:v>
      </x:c>
      <x:c r="E8644" s="7" t="str">
        <x:v>Channel Instances!O2584</x:v>
      </x:c>
      <x:c r="F8644" s="7" t="str">
        <x:f>'Channel Instances'!O2584</x:f>
        <x:v>OPEN</x:v>
      </x:c>
    </x:row>
    <x:row r="8645">
      <x:c r="B8645" s="7" t="str">
        <x:v>PHY-08639</x:v>
      </x:c>
      <x:c r="C8645" s="7" t="str">
        <x:v>channel instance</x:v>
      </x:c>
      <x:c r="D8645" s="7" t="str">
        <x:v>CH-2579</x:v>
      </x:c>
      <x:c r="E8645" s="7" t="str">
        <x:v>Channel Instances!O2585</x:v>
      </x:c>
      <x:c r="F8645" s="7" t="str">
        <x:f>'Channel Instances'!O2585</x:f>
        <x:v>OPEN</x:v>
      </x:c>
    </x:row>
    <x:row r="8646">
      <x:c r="B8646" s="7" t="str">
        <x:v>PHY-08640</x:v>
      </x:c>
      <x:c r="C8646" s="7" t="str">
        <x:v>channel instance</x:v>
      </x:c>
      <x:c r="D8646" s="7" t="str">
        <x:v>CH-2580</x:v>
      </x:c>
      <x:c r="E8646" s="7" t="str">
        <x:v>Channel Instances!O2586</x:v>
      </x:c>
      <x:c r="F8646" s="7" t="str">
        <x:f>'Channel Instances'!O2586</x:f>
        <x:v>OPEN</x:v>
      </x:c>
    </x:row>
    <x:row r="8647">
      <x:c r="B8647" s="7" t="str">
        <x:v>PHY-08641</x:v>
      </x:c>
      <x:c r="C8647" s="7" t="str">
        <x:v>channel instance</x:v>
      </x:c>
      <x:c r="D8647" s="7" t="str">
        <x:v>CH-2581</x:v>
      </x:c>
      <x:c r="E8647" s="7" t="str">
        <x:v>Channel Instances!O2587</x:v>
      </x:c>
      <x:c r="F8647" s="7" t="str">
        <x:f>'Channel Instances'!O2587</x:f>
        <x:v>OPEN</x:v>
      </x:c>
    </x:row>
    <x:row r="8648">
      <x:c r="B8648" s="7" t="str">
        <x:v>PHY-08642</x:v>
      </x:c>
      <x:c r="C8648" s="7" t="str">
        <x:v>channel instance</x:v>
      </x:c>
      <x:c r="D8648" s="7" t="str">
        <x:v>CH-2582</x:v>
      </x:c>
      <x:c r="E8648" s="7" t="str">
        <x:v>Channel Instances!O2588</x:v>
      </x:c>
      <x:c r="F8648" s="7" t="str">
        <x:f>'Channel Instances'!O2588</x:f>
        <x:v>OPEN</x:v>
      </x:c>
    </x:row>
    <x:row r="8649">
      <x:c r="B8649" s="7" t="str">
        <x:v>PHY-08643</x:v>
      </x:c>
      <x:c r="C8649" s="7" t="str">
        <x:v>channel instance</x:v>
      </x:c>
      <x:c r="D8649" s="7" t="str">
        <x:v>CH-2583</x:v>
      </x:c>
      <x:c r="E8649" s="7" t="str">
        <x:v>Channel Instances!O2589</x:v>
      </x:c>
      <x:c r="F8649" s="7" t="str">
        <x:f>'Channel Instances'!O2589</x:f>
        <x:v>OPEN</x:v>
      </x:c>
    </x:row>
    <x:row r="8650">
      <x:c r="B8650" s="7" t="str">
        <x:v>PHY-08644</x:v>
      </x:c>
      <x:c r="C8650" s="7" t="str">
        <x:v>channel instance</x:v>
      </x:c>
      <x:c r="D8650" s="7" t="str">
        <x:v>CH-2584</x:v>
      </x:c>
      <x:c r="E8650" s="7" t="str">
        <x:v>Channel Instances!O2590</x:v>
      </x:c>
      <x:c r="F8650" s="7" t="str">
        <x:f>'Channel Instances'!O2590</x:f>
        <x:v>OPEN</x:v>
      </x:c>
    </x:row>
    <x:row r="8651">
      <x:c r="B8651" s="7" t="str">
        <x:v>PHY-08645</x:v>
      </x:c>
      <x:c r="C8651" s="7" t="str">
        <x:v>channel instance</x:v>
      </x:c>
      <x:c r="D8651" s="7" t="str">
        <x:v>CH-2585</x:v>
      </x:c>
      <x:c r="E8651" s="7" t="str">
        <x:v>Channel Instances!O2591</x:v>
      </x:c>
      <x:c r="F8651" s="7" t="str">
        <x:f>'Channel Instances'!O2591</x:f>
        <x:v>OPEN</x:v>
      </x:c>
    </x:row>
    <x:row r="8652">
      <x:c r="B8652" s="7" t="str">
        <x:v>PHY-08646</x:v>
      </x:c>
      <x:c r="C8652" s="7" t="str">
        <x:v>channel instance</x:v>
      </x:c>
      <x:c r="D8652" s="7" t="str">
        <x:v>CH-2586</x:v>
      </x:c>
      <x:c r="E8652" s="7" t="str">
        <x:v>Channel Instances!O2592</x:v>
      </x:c>
      <x:c r="F8652" s="7" t="str">
        <x:f>'Channel Instances'!O2592</x:f>
        <x:v>OPEN</x:v>
      </x:c>
    </x:row>
    <x:row r="8653">
      <x:c r="B8653" s="7" t="str">
        <x:v>PHY-08647</x:v>
      </x:c>
      <x:c r="C8653" s="7" t="str">
        <x:v>channel instance</x:v>
      </x:c>
      <x:c r="D8653" s="7" t="str">
        <x:v>CH-2587</x:v>
      </x:c>
      <x:c r="E8653" s="7" t="str">
        <x:v>Channel Instances!O2593</x:v>
      </x:c>
      <x:c r="F8653" s="7" t="str">
        <x:f>'Channel Instances'!O2593</x:f>
        <x:v>OPEN</x:v>
      </x:c>
    </x:row>
    <x:row r="8654">
      <x:c r="B8654" s="7" t="str">
        <x:v>PHY-08648</x:v>
      </x:c>
      <x:c r="C8654" s="7" t="str">
        <x:v>channel instance</x:v>
      </x:c>
      <x:c r="D8654" s="7" t="str">
        <x:v>CH-2588</x:v>
      </x:c>
      <x:c r="E8654" s="7" t="str">
        <x:v>Channel Instances!O2594</x:v>
      </x:c>
      <x:c r="F8654" s="7" t="str">
        <x:f>'Channel Instances'!O2594</x:f>
        <x:v>OPEN</x:v>
      </x:c>
    </x:row>
    <x:row r="8655">
      <x:c r="B8655" s="7" t="str">
        <x:v>PHY-08649</x:v>
      </x:c>
      <x:c r="C8655" s="7" t="str">
        <x:v>channel instance</x:v>
      </x:c>
      <x:c r="D8655" s="7" t="str">
        <x:v>CH-2589</x:v>
      </x:c>
      <x:c r="E8655" s="7" t="str">
        <x:v>Channel Instances!O2595</x:v>
      </x:c>
      <x:c r="F8655" s="7" t="str">
        <x:f>'Channel Instances'!O2595</x:f>
        <x:v>OPEN</x:v>
      </x:c>
    </x:row>
    <x:row r="8656">
      <x:c r="B8656" s="7" t="str">
        <x:v>PHY-08650</x:v>
      </x:c>
      <x:c r="C8656" s="7" t="str">
        <x:v>channel instance</x:v>
      </x:c>
      <x:c r="D8656" s="7" t="str">
        <x:v>CH-2590</x:v>
      </x:c>
      <x:c r="E8656" s="7" t="str">
        <x:v>Channel Instances!O2596</x:v>
      </x:c>
      <x:c r="F8656" s="7" t="str">
        <x:f>'Channel Instances'!O2596</x:f>
        <x:v>OPEN</x:v>
      </x:c>
    </x:row>
    <x:row r="8657">
      <x:c r="B8657" s="7" t="str">
        <x:v>PHY-08651</x:v>
      </x:c>
      <x:c r="C8657" s="7" t="str">
        <x:v>channel instance</x:v>
      </x:c>
      <x:c r="D8657" s="7" t="str">
        <x:v>CH-2591</x:v>
      </x:c>
      <x:c r="E8657" s="7" t="str">
        <x:v>Channel Instances!O2597</x:v>
      </x:c>
      <x:c r="F8657" s="7" t="str">
        <x:f>'Channel Instances'!O2597</x:f>
        <x:v>OPEN</x:v>
      </x:c>
    </x:row>
    <x:row r="8658">
      <x:c r="B8658" s="7" t="str">
        <x:v>PHY-08652</x:v>
      </x:c>
      <x:c r="C8658" s="7" t="str">
        <x:v>channel instance</x:v>
      </x:c>
      <x:c r="D8658" s="7" t="str">
        <x:v>CH-2592</x:v>
      </x:c>
      <x:c r="E8658" s="7" t="str">
        <x:v>Channel Instances!O2598</x:v>
      </x:c>
      <x:c r="F8658" s="7" t="str">
        <x:f>'Channel Instances'!O2598</x:f>
        <x:v>OPEN</x:v>
      </x:c>
    </x:row>
    <x:row r="8659">
      <x:c r="B8659" s="7" t="str">
        <x:v>PHY-08653</x:v>
      </x:c>
      <x:c r="C8659" s="7" t="str">
        <x:v>calibration record</x:v>
      </x:c>
      <x:c r="D8659" s="7" t="str">
        <x:v>CAL-00001</x:v>
      </x:c>
      <x:c r="E8659" s="7" t="str">
        <x:v>Calibration Records!P7</x:v>
      </x:c>
      <x:c r="F8659" s="7" t="str">
        <x:f>'Calibration Records'!P7</x:f>
        <x:v>OPEN</x:v>
      </x:c>
    </x:row>
    <x:row r="8660">
      <x:c r="B8660" s="7" t="str">
        <x:v>PHY-08654</x:v>
      </x:c>
      <x:c r="C8660" s="7" t="str">
        <x:v>calibration record</x:v>
      </x:c>
      <x:c r="D8660" s="7" t="str">
        <x:v>CAL-00002</x:v>
      </x:c>
      <x:c r="E8660" s="7" t="str">
        <x:v>Calibration Records!P8</x:v>
      </x:c>
      <x:c r="F8660" s="7" t="str">
        <x:f>'Calibration Records'!P8</x:f>
        <x:v>OPEN</x:v>
      </x:c>
    </x:row>
    <x:row r="8661">
      <x:c r="B8661" s="7" t="str">
        <x:v>PHY-08655</x:v>
      </x:c>
      <x:c r="C8661" s="7" t="str">
        <x:v>calibration record</x:v>
      </x:c>
      <x:c r="D8661" s="7" t="str">
        <x:v>CAL-00003</x:v>
      </x:c>
      <x:c r="E8661" s="7" t="str">
        <x:v>Calibration Records!P9</x:v>
      </x:c>
      <x:c r="F8661" s="7" t="str">
        <x:f>'Calibration Records'!P9</x:f>
        <x:v>OPEN</x:v>
      </x:c>
    </x:row>
    <x:row r="8662">
      <x:c r="B8662" s="7" t="str">
        <x:v>PHY-08656</x:v>
      </x:c>
      <x:c r="C8662" s="7" t="str">
        <x:v>calibration record</x:v>
      </x:c>
      <x:c r="D8662" s="7" t="str">
        <x:v>CAL-00004</x:v>
      </x:c>
      <x:c r="E8662" s="7" t="str">
        <x:v>Calibration Records!P10</x:v>
      </x:c>
      <x:c r="F8662" s="7" t="str">
        <x:f>'Calibration Records'!P10</x:f>
        <x:v>OPEN</x:v>
      </x:c>
    </x:row>
    <x:row r="8663">
      <x:c r="B8663" s="7" t="str">
        <x:v>PHY-08657</x:v>
      </x:c>
      <x:c r="C8663" s="7" t="str">
        <x:v>calibration record</x:v>
      </x:c>
      <x:c r="D8663" s="7" t="str">
        <x:v>CAL-00005</x:v>
      </x:c>
      <x:c r="E8663" s="7" t="str">
        <x:v>Calibration Records!P11</x:v>
      </x:c>
      <x:c r="F8663" s="7" t="str">
        <x:f>'Calibration Records'!P11</x:f>
        <x:v>OPEN</x:v>
      </x:c>
    </x:row>
    <x:row r="8664">
      <x:c r="B8664" s="7" t="str">
        <x:v>PHY-08658</x:v>
      </x:c>
      <x:c r="C8664" s="7" t="str">
        <x:v>calibration record</x:v>
      </x:c>
      <x:c r="D8664" s="7" t="str">
        <x:v>CAL-00006</x:v>
      </x:c>
      <x:c r="E8664" s="7" t="str">
        <x:v>Calibration Records!P12</x:v>
      </x:c>
      <x:c r="F8664" s="7" t="str">
        <x:f>'Calibration Records'!P12</x:f>
        <x:v>OPEN</x:v>
      </x:c>
    </x:row>
    <x:row r="8665">
      <x:c r="B8665" s="7" t="str">
        <x:v>PHY-08659</x:v>
      </x:c>
      <x:c r="C8665" s="7" t="str">
        <x:v>calibration record</x:v>
      </x:c>
      <x:c r="D8665" s="7" t="str">
        <x:v>CAL-00007</x:v>
      </x:c>
      <x:c r="E8665" s="7" t="str">
        <x:v>Calibration Records!P13</x:v>
      </x:c>
      <x:c r="F8665" s="7" t="str">
        <x:f>'Calibration Records'!P13</x:f>
        <x:v>OPEN</x:v>
      </x:c>
    </x:row>
    <x:row r="8666">
      <x:c r="B8666" s="7" t="str">
        <x:v>PHY-08660</x:v>
      </x:c>
      <x:c r="C8666" s="7" t="str">
        <x:v>calibration record</x:v>
      </x:c>
      <x:c r="D8666" s="7" t="str">
        <x:v>CAL-00008</x:v>
      </x:c>
      <x:c r="E8666" s="7" t="str">
        <x:v>Calibration Records!P14</x:v>
      </x:c>
      <x:c r="F8666" s="7" t="str">
        <x:f>'Calibration Records'!P14</x:f>
        <x:v>OPEN</x:v>
      </x:c>
    </x:row>
    <x:row r="8667">
      <x:c r="B8667" s="7" t="str">
        <x:v>PHY-08661</x:v>
      </x:c>
      <x:c r="C8667" s="7" t="str">
        <x:v>calibration record</x:v>
      </x:c>
      <x:c r="D8667" s="7" t="str">
        <x:v>CAL-00009</x:v>
      </x:c>
      <x:c r="E8667" s="7" t="str">
        <x:v>Calibration Records!P15</x:v>
      </x:c>
      <x:c r="F8667" s="7" t="str">
        <x:f>'Calibration Records'!P15</x:f>
        <x:v>OPEN</x:v>
      </x:c>
    </x:row>
    <x:row r="8668">
      <x:c r="B8668" s="7" t="str">
        <x:v>PHY-08662</x:v>
      </x:c>
      <x:c r="C8668" s="7" t="str">
        <x:v>calibration record</x:v>
      </x:c>
      <x:c r="D8668" s="7" t="str">
        <x:v>CAL-00010</x:v>
      </x:c>
      <x:c r="E8668" s="7" t="str">
        <x:v>Calibration Records!P16</x:v>
      </x:c>
      <x:c r="F8668" s="7" t="str">
        <x:f>'Calibration Records'!P16</x:f>
        <x:v>OPEN</x:v>
      </x:c>
    </x:row>
    <x:row r="8669">
      <x:c r="B8669" s="7" t="str">
        <x:v>PHY-08663</x:v>
      </x:c>
      <x:c r="C8669" s="7" t="str">
        <x:v>calibration record</x:v>
      </x:c>
      <x:c r="D8669" s="7" t="str">
        <x:v>CAL-00011</x:v>
      </x:c>
      <x:c r="E8669" s="7" t="str">
        <x:v>Calibration Records!P17</x:v>
      </x:c>
      <x:c r="F8669" s="7" t="str">
        <x:f>'Calibration Records'!P17</x:f>
        <x:v>OPEN</x:v>
      </x:c>
    </x:row>
    <x:row r="8670">
      <x:c r="B8670" s="7" t="str">
        <x:v>PHY-08664</x:v>
      </x:c>
      <x:c r="C8670" s="7" t="str">
        <x:v>calibration record</x:v>
      </x:c>
      <x:c r="D8670" s="7" t="str">
        <x:v>CAL-00012</x:v>
      </x:c>
      <x:c r="E8670" s="7" t="str">
        <x:v>Calibration Records!P18</x:v>
      </x:c>
      <x:c r="F8670" s="7" t="str">
        <x:f>'Calibration Records'!P18</x:f>
        <x:v>OPEN</x:v>
      </x:c>
    </x:row>
    <x:row r="8671">
      <x:c r="B8671" s="7" t="str">
        <x:v>PHY-08665</x:v>
      </x:c>
      <x:c r="C8671" s="7" t="str">
        <x:v>calibration record</x:v>
      </x:c>
      <x:c r="D8671" s="7" t="str">
        <x:v>CAL-00013</x:v>
      </x:c>
      <x:c r="E8671" s="7" t="str">
        <x:v>Calibration Records!P19</x:v>
      </x:c>
      <x:c r="F8671" s="7" t="str">
        <x:f>'Calibration Records'!P19</x:f>
        <x:v>OPEN</x:v>
      </x:c>
    </x:row>
    <x:row r="8672">
      <x:c r="B8672" s="7" t="str">
        <x:v>PHY-08666</x:v>
      </x:c>
      <x:c r="C8672" s="7" t="str">
        <x:v>calibration record</x:v>
      </x:c>
      <x:c r="D8672" s="7" t="str">
        <x:v>CAL-00014</x:v>
      </x:c>
      <x:c r="E8672" s="7" t="str">
        <x:v>Calibration Records!P20</x:v>
      </x:c>
      <x:c r="F8672" s="7" t="str">
        <x:f>'Calibration Records'!P20</x:f>
        <x:v>OPEN</x:v>
      </x:c>
    </x:row>
    <x:row r="8673">
      <x:c r="B8673" s="7" t="str">
        <x:v>PHY-08667</x:v>
      </x:c>
      <x:c r="C8673" s="7" t="str">
        <x:v>calibration record</x:v>
      </x:c>
      <x:c r="D8673" s="7" t="str">
        <x:v>CAL-00015</x:v>
      </x:c>
      <x:c r="E8673" s="7" t="str">
        <x:v>Calibration Records!P21</x:v>
      </x:c>
      <x:c r="F8673" s="7" t="str">
        <x:f>'Calibration Records'!P21</x:f>
        <x:v>OPEN</x:v>
      </x:c>
    </x:row>
    <x:row r="8674">
      <x:c r="B8674" s="7" t="str">
        <x:v>PHY-08668</x:v>
      </x:c>
      <x:c r="C8674" s="7" t="str">
        <x:v>calibration record</x:v>
      </x:c>
      <x:c r="D8674" s="7" t="str">
        <x:v>CAL-00016</x:v>
      </x:c>
      <x:c r="E8674" s="7" t="str">
        <x:v>Calibration Records!P22</x:v>
      </x:c>
      <x:c r="F8674" s="7" t="str">
        <x:f>'Calibration Records'!P22</x:f>
        <x:v>OPEN</x:v>
      </x:c>
    </x:row>
    <x:row r="8675">
      <x:c r="B8675" s="7" t="str">
        <x:v>PHY-08669</x:v>
      </x:c>
      <x:c r="C8675" s="7" t="str">
        <x:v>calibration record</x:v>
      </x:c>
      <x:c r="D8675" s="7" t="str">
        <x:v>CAL-00017</x:v>
      </x:c>
      <x:c r="E8675" s="7" t="str">
        <x:v>Calibration Records!P23</x:v>
      </x:c>
      <x:c r="F8675" s="7" t="str">
        <x:f>'Calibration Records'!P23</x:f>
        <x:v>OPEN</x:v>
      </x:c>
    </x:row>
    <x:row r="8676">
      <x:c r="B8676" s="7" t="str">
        <x:v>PHY-08670</x:v>
      </x:c>
      <x:c r="C8676" s="7" t="str">
        <x:v>calibration record</x:v>
      </x:c>
      <x:c r="D8676" s="7" t="str">
        <x:v>CAL-00018</x:v>
      </x:c>
      <x:c r="E8676" s="7" t="str">
        <x:v>Calibration Records!P24</x:v>
      </x:c>
      <x:c r="F8676" s="7" t="str">
        <x:f>'Calibration Records'!P24</x:f>
        <x:v>OPEN</x:v>
      </x:c>
    </x:row>
    <x:row r="8677">
      <x:c r="B8677" s="7" t="str">
        <x:v>PHY-08671</x:v>
      </x:c>
      <x:c r="C8677" s="7" t="str">
        <x:v>calibration record</x:v>
      </x:c>
      <x:c r="D8677" s="7" t="str">
        <x:v>CAL-00019</x:v>
      </x:c>
      <x:c r="E8677" s="7" t="str">
        <x:v>Calibration Records!P25</x:v>
      </x:c>
      <x:c r="F8677" s="7" t="str">
        <x:f>'Calibration Records'!P25</x:f>
        <x:v>OPEN</x:v>
      </x:c>
    </x:row>
    <x:row r="8678">
      <x:c r="B8678" s="7" t="str">
        <x:v>PHY-08672</x:v>
      </x:c>
      <x:c r="C8678" s="7" t="str">
        <x:v>calibration record</x:v>
      </x:c>
      <x:c r="D8678" s="7" t="str">
        <x:v>CAL-00020</x:v>
      </x:c>
      <x:c r="E8678" s="7" t="str">
        <x:v>Calibration Records!P26</x:v>
      </x:c>
      <x:c r="F8678" s="7" t="str">
        <x:f>'Calibration Records'!P26</x:f>
        <x:v>OPEN</x:v>
      </x:c>
    </x:row>
    <x:row r="8679">
      <x:c r="B8679" s="7" t="str">
        <x:v>PHY-08673</x:v>
      </x:c>
      <x:c r="C8679" s="7" t="str">
        <x:v>calibration record</x:v>
      </x:c>
      <x:c r="D8679" s="7" t="str">
        <x:v>CAL-00021</x:v>
      </x:c>
      <x:c r="E8679" s="7" t="str">
        <x:v>Calibration Records!P27</x:v>
      </x:c>
      <x:c r="F8679" s="7" t="str">
        <x:f>'Calibration Records'!P27</x:f>
        <x:v>OPEN</x:v>
      </x:c>
    </x:row>
    <x:row r="8680">
      <x:c r="B8680" s="7" t="str">
        <x:v>PHY-08674</x:v>
      </x:c>
      <x:c r="C8680" s="7" t="str">
        <x:v>calibration record</x:v>
      </x:c>
      <x:c r="D8680" s="7" t="str">
        <x:v>CAL-00022</x:v>
      </x:c>
      <x:c r="E8680" s="7" t="str">
        <x:v>Calibration Records!P28</x:v>
      </x:c>
      <x:c r="F8680" s="7" t="str">
        <x:f>'Calibration Records'!P28</x:f>
        <x:v>OPEN</x:v>
      </x:c>
    </x:row>
    <x:row r="8681">
      <x:c r="B8681" s="7" t="str">
        <x:v>PHY-08675</x:v>
      </x:c>
      <x:c r="C8681" s="7" t="str">
        <x:v>calibration record</x:v>
      </x:c>
      <x:c r="D8681" s="7" t="str">
        <x:v>CAL-00023</x:v>
      </x:c>
      <x:c r="E8681" s="7" t="str">
        <x:v>Calibration Records!P29</x:v>
      </x:c>
      <x:c r="F8681" s="7" t="str">
        <x:f>'Calibration Records'!P29</x:f>
        <x:v>OPEN</x:v>
      </x:c>
    </x:row>
    <x:row r="8682">
      <x:c r="B8682" s="7" t="str">
        <x:v>PHY-08676</x:v>
      </x:c>
      <x:c r="C8682" s="7" t="str">
        <x:v>calibration record</x:v>
      </x:c>
      <x:c r="D8682" s="7" t="str">
        <x:v>CAL-00024</x:v>
      </x:c>
      <x:c r="E8682" s="7" t="str">
        <x:v>Calibration Records!P30</x:v>
      </x:c>
      <x:c r="F8682" s="7" t="str">
        <x:f>'Calibration Records'!P30</x:f>
        <x:v>OPEN</x:v>
      </x:c>
    </x:row>
    <x:row r="8683">
      <x:c r="B8683" s="7" t="str">
        <x:v>PHY-08677</x:v>
      </x:c>
      <x:c r="C8683" s="7" t="str">
        <x:v>calibration record</x:v>
      </x:c>
      <x:c r="D8683" s="7" t="str">
        <x:v>CAL-00025</x:v>
      </x:c>
      <x:c r="E8683" s="7" t="str">
        <x:v>Calibration Records!P31</x:v>
      </x:c>
      <x:c r="F8683" s="7" t="str">
        <x:f>'Calibration Records'!P31</x:f>
        <x:v>OPEN</x:v>
      </x:c>
    </x:row>
    <x:row r="8684">
      <x:c r="B8684" s="7" t="str">
        <x:v>PHY-08678</x:v>
      </x:c>
      <x:c r="C8684" s="7" t="str">
        <x:v>calibration record</x:v>
      </x:c>
      <x:c r="D8684" s="7" t="str">
        <x:v>CAL-00026</x:v>
      </x:c>
      <x:c r="E8684" s="7" t="str">
        <x:v>Calibration Records!P32</x:v>
      </x:c>
      <x:c r="F8684" s="7" t="str">
        <x:f>'Calibration Records'!P32</x:f>
        <x:v>OPEN</x:v>
      </x:c>
    </x:row>
    <x:row r="8685">
      <x:c r="B8685" s="7" t="str">
        <x:v>PHY-08679</x:v>
      </x:c>
      <x:c r="C8685" s="7" t="str">
        <x:v>calibration record</x:v>
      </x:c>
      <x:c r="D8685" s="7" t="str">
        <x:v>CAL-00027</x:v>
      </x:c>
      <x:c r="E8685" s="7" t="str">
        <x:v>Calibration Records!P33</x:v>
      </x:c>
      <x:c r="F8685" s="7" t="str">
        <x:f>'Calibration Records'!P33</x:f>
        <x:v>OPEN</x:v>
      </x:c>
    </x:row>
    <x:row r="8686">
      <x:c r="B8686" s="7" t="str">
        <x:v>PHY-08680</x:v>
      </x:c>
      <x:c r="C8686" s="7" t="str">
        <x:v>calibration record</x:v>
      </x:c>
      <x:c r="D8686" s="7" t="str">
        <x:v>CAL-00028</x:v>
      </x:c>
      <x:c r="E8686" s="7" t="str">
        <x:v>Calibration Records!P34</x:v>
      </x:c>
      <x:c r="F8686" s="7" t="str">
        <x:f>'Calibration Records'!P34</x:f>
        <x:v>OPEN</x:v>
      </x:c>
    </x:row>
    <x:row r="8687">
      <x:c r="B8687" s="7" t="str">
        <x:v>PHY-08681</x:v>
      </x:c>
      <x:c r="C8687" s="7" t="str">
        <x:v>calibration record</x:v>
      </x:c>
      <x:c r="D8687" s="7" t="str">
        <x:v>CAL-00029</x:v>
      </x:c>
      <x:c r="E8687" s="7" t="str">
        <x:v>Calibration Records!P35</x:v>
      </x:c>
      <x:c r="F8687" s="7" t="str">
        <x:f>'Calibration Records'!P35</x:f>
        <x:v>OPEN</x:v>
      </x:c>
    </x:row>
    <x:row r="8688">
      <x:c r="B8688" s="7" t="str">
        <x:v>PHY-08682</x:v>
      </x:c>
      <x:c r="C8688" s="7" t="str">
        <x:v>calibration record</x:v>
      </x:c>
      <x:c r="D8688" s="7" t="str">
        <x:v>CAL-00030</x:v>
      </x:c>
      <x:c r="E8688" s="7" t="str">
        <x:v>Calibration Records!P36</x:v>
      </x:c>
      <x:c r="F8688" s="7" t="str">
        <x:f>'Calibration Records'!P36</x:f>
        <x:v>OPEN</x:v>
      </x:c>
    </x:row>
    <x:row r="8689">
      <x:c r="B8689" s="7" t="str">
        <x:v>PHY-08683</x:v>
      </x:c>
      <x:c r="C8689" s="7" t="str">
        <x:v>calibration record</x:v>
      </x:c>
      <x:c r="D8689" s="7" t="str">
        <x:v>CAL-00031</x:v>
      </x:c>
      <x:c r="E8689" s="7" t="str">
        <x:v>Calibration Records!P37</x:v>
      </x:c>
      <x:c r="F8689" s="7" t="str">
        <x:f>'Calibration Records'!P37</x:f>
        <x:v>OPEN</x:v>
      </x:c>
    </x:row>
    <x:row r="8690">
      <x:c r="B8690" s="7" t="str">
        <x:v>PHY-08684</x:v>
      </x:c>
      <x:c r="C8690" s="7" t="str">
        <x:v>calibration record</x:v>
      </x:c>
      <x:c r="D8690" s="7" t="str">
        <x:v>CAL-00032</x:v>
      </x:c>
      <x:c r="E8690" s="7" t="str">
        <x:v>Calibration Records!P38</x:v>
      </x:c>
      <x:c r="F8690" s="7" t="str">
        <x:f>'Calibration Records'!P38</x:f>
        <x:v>OPEN</x:v>
      </x:c>
    </x:row>
    <x:row r="8691">
      <x:c r="B8691" s="7" t="str">
        <x:v>PHY-08685</x:v>
      </x:c>
      <x:c r="C8691" s="7" t="str">
        <x:v>calibration record</x:v>
      </x:c>
      <x:c r="D8691" s="7" t="str">
        <x:v>CAL-00033</x:v>
      </x:c>
      <x:c r="E8691" s="7" t="str">
        <x:v>Calibration Records!P39</x:v>
      </x:c>
      <x:c r="F8691" s="7" t="str">
        <x:f>'Calibration Records'!P39</x:f>
        <x:v>OPEN</x:v>
      </x:c>
    </x:row>
    <x:row r="8692">
      <x:c r="B8692" s="7" t="str">
        <x:v>PHY-08686</x:v>
      </x:c>
      <x:c r="C8692" s="7" t="str">
        <x:v>calibration record</x:v>
      </x:c>
      <x:c r="D8692" s="7" t="str">
        <x:v>CAL-00034</x:v>
      </x:c>
      <x:c r="E8692" s="7" t="str">
        <x:v>Calibration Records!P40</x:v>
      </x:c>
      <x:c r="F8692" s="7" t="str">
        <x:f>'Calibration Records'!P40</x:f>
        <x:v>OPEN</x:v>
      </x:c>
    </x:row>
    <x:row r="8693">
      <x:c r="B8693" s="7" t="str">
        <x:v>PHY-08687</x:v>
      </x:c>
      <x:c r="C8693" s="7" t="str">
        <x:v>calibration record</x:v>
      </x:c>
      <x:c r="D8693" s="7" t="str">
        <x:v>CAL-00035</x:v>
      </x:c>
      <x:c r="E8693" s="7" t="str">
        <x:v>Calibration Records!P41</x:v>
      </x:c>
      <x:c r="F8693" s="7" t="str">
        <x:f>'Calibration Records'!P41</x:f>
        <x:v>OPEN</x:v>
      </x:c>
    </x:row>
    <x:row r="8694">
      <x:c r="B8694" s="7" t="str">
        <x:v>PHY-08688</x:v>
      </x:c>
      <x:c r="C8694" s="7" t="str">
        <x:v>calibration record</x:v>
      </x:c>
      <x:c r="D8694" s="7" t="str">
        <x:v>CAL-00036</x:v>
      </x:c>
      <x:c r="E8694" s="7" t="str">
        <x:v>Calibration Records!P42</x:v>
      </x:c>
      <x:c r="F8694" s="7" t="str">
        <x:f>'Calibration Records'!P42</x:f>
        <x:v>OPEN</x:v>
      </x:c>
    </x:row>
    <x:row r="8695">
      <x:c r="B8695" s="7" t="str">
        <x:v>PHY-08689</x:v>
      </x:c>
      <x:c r="C8695" s="7" t="str">
        <x:v>calibration record</x:v>
      </x:c>
      <x:c r="D8695" s="7" t="str">
        <x:v>CAL-00037</x:v>
      </x:c>
      <x:c r="E8695" s="7" t="str">
        <x:v>Calibration Records!P43</x:v>
      </x:c>
      <x:c r="F8695" s="7" t="str">
        <x:f>'Calibration Records'!P43</x:f>
        <x:v>OPEN</x:v>
      </x:c>
    </x:row>
    <x:row r="8696">
      <x:c r="B8696" s="7" t="str">
        <x:v>PHY-08690</x:v>
      </x:c>
      <x:c r="C8696" s="7" t="str">
        <x:v>calibration record</x:v>
      </x:c>
      <x:c r="D8696" s="7" t="str">
        <x:v>CAL-00038</x:v>
      </x:c>
      <x:c r="E8696" s="7" t="str">
        <x:v>Calibration Records!P44</x:v>
      </x:c>
      <x:c r="F8696" s="7" t="str">
        <x:f>'Calibration Records'!P44</x:f>
        <x:v>OPEN</x:v>
      </x:c>
    </x:row>
    <x:row r="8697">
      <x:c r="B8697" s="7" t="str">
        <x:v>PHY-08691</x:v>
      </x:c>
      <x:c r="C8697" s="7" t="str">
        <x:v>calibration record</x:v>
      </x:c>
      <x:c r="D8697" s="7" t="str">
        <x:v>CAL-00039</x:v>
      </x:c>
      <x:c r="E8697" s="7" t="str">
        <x:v>Calibration Records!P45</x:v>
      </x:c>
      <x:c r="F8697" s="7" t="str">
        <x:f>'Calibration Records'!P45</x:f>
        <x:v>OPEN</x:v>
      </x:c>
    </x:row>
    <x:row r="8698">
      <x:c r="B8698" s="7" t="str">
        <x:v>PHY-08692</x:v>
      </x:c>
      <x:c r="C8698" s="7" t="str">
        <x:v>calibration record</x:v>
      </x:c>
      <x:c r="D8698" s="7" t="str">
        <x:v>CAL-00040</x:v>
      </x:c>
      <x:c r="E8698" s="7" t="str">
        <x:v>Calibration Records!P46</x:v>
      </x:c>
      <x:c r="F8698" s="7" t="str">
        <x:f>'Calibration Records'!P46</x:f>
        <x:v>OPEN</x:v>
      </x:c>
    </x:row>
    <x:row r="8699">
      <x:c r="B8699" s="7" t="str">
        <x:v>PHY-08693</x:v>
      </x:c>
      <x:c r="C8699" s="7" t="str">
        <x:v>calibration record</x:v>
      </x:c>
      <x:c r="D8699" s="7" t="str">
        <x:v>CAL-00041</x:v>
      </x:c>
      <x:c r="E8699" s="7" t="str">
        <x:v>Calibration Records!P47</x:v>
      </x:c>
      <x:c r="F8699" s="7" t="str">
        <x:f>'Calibration Records'!P47</x:f>
        <x:v>OPEN</x:v>
      </x:c>
    </x:row>
    <x:row r="8700">
      <x:c r="B8700" s="7" t="str">
        <x:v>PHY-08694</x:v>
      </x:c>
      <x:c r="C8700" s="7" t="str">
        <x:v>calibration record</x:v>
      </x:c>
      <x:c r="D8700" s="7" t="str">
        <x:v>CAL-00042</x:v>
      </x:c>
      <x:c r="E8700" s="7" t="str">
        <x:v>Calibration Records!P48</x:v>
      </x:c>
      <x:c r="F8700" s="7" t="str">
        <x:f>'Calibration Records'!P48</x:f>
        <x:v>OPEN</x:v>
      </x:c>
    </x:row>
    <x:row r="8701">
      <x:c r="B8701" s="7" t="str">
        <x:v>PHY-08695</x:v>
      </x:c>
      <x:c r="C8701" s="7" t="str">
        <x:v>calibration record</x:v>
      </x:c>
      <x:c r="D8701" s="7" t="str">
        <x:v>CAL-00043</x:v>
      </x:c>
      <x:c r="E8701" s="7" t="str">
        <x:v>Calibration Records!P49</x:v>
      </x:c>
      <x:c r="F8701" s="7" t="str">
        <x:f>'Calibration Records'!P49</x:f>
        <x:v>OPEN</x:v>
      </x:c>
    </x:row>
    <x:row r="8702">
      <x:c r="B8702" s="7" t="str">
        <x:v>PHY-08696</x:v>
      </x:c>
      <x:c r="C8702" s="7" t="str">
        <x:v>calibration record</x:v>
      </x:c>
      <x:c r="D8702" s="7" t="str">
        <x:v>CAL-00044</x:v>
      </x:c>
      <x:c r="E8702" s="7" t="str">
        <x:v>Calibration Records!P50</x:v>
      </x:c>
      <x:c r="F8702" s="7" t="str">
        <x:f>'Calibration Records'!P50</x:f>
        <x:v>OPEN</x:v>
      </x:c>
    </x:row>
    <x:row r="8703">
      <x:c r="B8703" s="7" t="str">
        <x:v>PHY-08697</x:v>
      </x:c>
      <x:c r="C8703" s="7" t="str">
        <x:v>calibration record</x:v>
      </x:c>
      <x:c r="D8703" s="7" t="str">
        <x:v>CAL-00045</x:v>
      </x:c>
      <x:c r="E8703" s="7" t="str">
        <x:v>Calibration Records!P51</x:v>
      </x:c>
      <x:c r="F8703" s="7" t="str">
        <x:f>'Calibration Records'!P51</x:f>
        <x:v>OPEN</x:v>
      </x:c>
    </x:row>
    <x:row r="8704">
      <x:c r="B8704" s="7" t="str">
        <x:v>PHY-08698</x:v>
      </x:c>
      <x:c r="C8704" s="7" t="str">
        <x:v>calibration record</x:v>
      </x:c>
      <x:c r="D8704" s="7" t="str">
        <x:v>CAL-00046</x:v>
      </x:c>
      <x:c r="E8704" s="7" t="str">
        <x:v>Calibration Records!P52</x:v>
      </x:c>
      <x:c r="F8704" s="7" t="str">
        <x:f>'Calibration Records'!P52</x:f>
        <x:v>OPEN</x:v>
      </x:c>
    </x:row>
    <x:row r="8705">
      <x:c r="B8705" s="7" t="str">
        <x:v>PHY-08699</x:v>
      </x:c>
      <x:c r="C8705" s="7" t="str">
        <x:v>calibration record</x:v>
      </x:c>
      <x:c r="D8705" s="7" t="str">
        <x:v>CAL-00047</x:v>
      </x:c>
      <x:c r="E8705" s="7" t="str">
        <x:v>Calibration Records!P53</x:v>
      </x:c>
      <x:c r="F8705" s="7" t="str">
        <x:f>'Calibration Records'!P53</x:f>
        <x:v>OPEN</x:v>
      </x:c>
    </x:row>
    <x:row r="8706">
      <x:c r="B8706" s="7" t="str">
        <x:v>PHY-08700</x:v>
      </x:c>
      <x:c r="C8706" s="7" t="str">
        <x:v>calibration record</x:v>
      </x:c>
      <x:c r="D8706" s="7" t="str">
        <x:v>CAL-00048</x:v>
      </x:c>
      <x:c r="E8706" s="7" t="str">
        <x:v>Calibration Records!P54</x:v>
      </x:c>
      <x:c r="F8706" s="7" t="str">
        <x:f>'Calibration Records'!P54</x:f>
        <x:v>OPEN</x:v>
      </x:c>
    </x:row>
    <x:row r="8707">
      <x:c r="B8707" s="7" t="str">
        <x:v>PHY-08701</x:v>
      </x:c>
      <x:c r="C8707" s="7" t="str">
        <x:v>calibration record</x:v>
      </x:c>
      <x:c r="D8707" s="7" t="str">
        <x:v>CAL-00049</x:v>
      </x:c>
      <x:c r="E8707" s="7" t="str">
        <x:v>Calibration Records!P55</x:v>
      </x:c>
      <x:c r="F8707" s="7" t="str">
        <x:f>'Calibration Records'!P55</x:f>
        <x:v>OPEN</x:v>
      </x:c>
    </x:row>
    <x:row r="8708">
      <x:c r="B8708" s="7" t="str">
        <x:v>PHY-08702</x:v>
      </x:c>
      <x:c r="C8708" s="7" t="str">
        <x:v>calibration record</x:v>
      </x:c>
      <x:c r="D8708" s="7" t="str">
        <x:v>CAL-00050</x:v>
      </x:c>
      <x:c r="E8708" s="7" t="str">
        <x:v>Calibration Records!P56</x:v>
      </x:c>
      <x:c r="F8708" s="7" t="str">
        <x:f>'Calibration Records'!P56</x:f>
        <x:v>OPEN</x:v>
      </x:c>
    </x:row>
    <x:row r="8709">
      <x:c r="B8709" s="7" t="str">
        <x:v>PHY-08703</x:v>
      </x:c>
      <x:c r="C8709" s="7" t="str">
        <x:v>calibration record</x:v>
      </x:c>
      <x:c r="D8709" s="7" t="str">
        <x:v>CAL-00051</x:v>
      </x:c>
      <x:c r="E8709" s="7" t="str">
        <x:v>Calibration Records!P57</x:v>
      </x:c>
      <x:c r="F8709" s="7" t="str">
        <x:f>'Calibration Records'!P57</x:f>
        <x:v>OPEN</x:v>
      </x:c>
    </x:row>
    <x:row r="8710">
      <x:c r="B8710" s="7" t="str">
        <x:v>PHY-08704</x:v>
      </x:c>
      <x:c r="C8710" s="7" t="str">
        <x:v>calibration record</x:v>
      </x:c>
      <x:c r="D8710" s="7" t="str">
        <x:v>CAL-00052</x:v>
      </x:c>
      <x:c r="E8710" s="7" t="str">
        <x:v>Calibration Records!P58</x:v>
      </x:c>
      <x:c r="F8710" s="7" t="str">
        <x:f>'Calibration Records'!P58</x:f>
        <x:v>OPEN</x:v>
      </x:c>
    </x:row>
    <x:row r="8711">
      <x:c r="B8711" s="7" t="str">
        <x:v>PHY-08705</x:v>
      </x:c>
      <x:c r="C8711" s="7" t="str">
        <x:v>calibration record</x:v>
      </x:c>
      <x:c r="D8711" s="7" t="str">
        <x:v>CAL-00053</x:v>
      </x:c>
      <x:c r="E8711" s="7" t="str">
        <x:v>Calibration Records!P59</x:v>
      </x:c>
      <x:c r="F8711" s="7" t="str">
        <x:f>'Calibration Records'!P59</x:f>
        <x:v>OPEN</x:v>
      </x:c>
    </x:row>
    <x:row r="8712">
      <x:c r="B8712" s="7" t="str">
        <x:v>PHY-08706</x:v>
      </x:c>
      <x:c r="C8712" s="7" t="str">
        <x:v>calibration record</x:v>
      </x:c>
      <x:c r="D8712" s="7" t="str">
        <x:v>CAL-00054</x:v>
      </x:c>
      <x:c r="E8712" s="7" t="str">
        <x:v>Calibration Records!P60</x:v>
      </x:c>
      <x:c r="F8712" s="7" t="str">
        <x:f>'Calibration Records'!P60</x:f>
        <x:v>OPEN</x:v>
      </x:c>
    </x:row>
    <x:row r="8713">
      <x:c r="B8713" s="7" t="str">
        <x:v>PHY-08707</x:v>
      </x:c>
      <x:c r="C8713" s="7" t="str">
        <x:v>calibration record</x:v>
      </x:c>
      <x:c r="D8713" s="7" t="str">
        <x:v>CAL-00055</x:v>
      </x:c>
      <x:c r="E8713" s="7" t="str">
        <x:v>Calibration Records!P61</x:v>
      </x:c>
      <x:c r="F8713" s="7" t="str">
        <x:f>'Calibration Records'!P61</x:f>
        <x:v>OPEN</x:v>
      </x:c>
    </x:row>
    <x:row r="8714">
      <x:c r="B8714" s="7" t="str">
        <x:v>PHY-08708</x:v>
      </x:c>
      <x:c r="C8714" s="7" t="str">
        <x:v>calibration record</x:v>
      </x:c>
      <x:c r="D8714" s="7" t="str">
        <x:v>CAL-00056</x:v>
      </x:c>
      <x:c r="E8714" s="7" t="str">
        <x:v>Calibration Records!P62</x:v>
      </x:c>
      <x:c r="F8714" s="7" t="str">
        <x:f>'Calibration Records'!P62</x:f>
        <x:v>OPEN</x:v>
      </x:c>
    </x:row>
    <x:row r="8715">
      <x:c r="B8715" s="7" t="str">
        <x:v>PHY-08709</x:v>
      </x:c>
      <x:c r="C8715" s="7" t="str">
        <x:v>calibration record</x:v>
      </x:c>
      <x:c r="D8715" s="7" t="str">
        <x:v>CAL-00057</x:v>
      </x:c>
      <x:c r="E8715" s="7" t="str">
        <x:v>Calibration Records!P63</x:v>
      </x:c>
      <x:c r="F8715" s="7" t="str">
        <x:f>'Calibration Records'!P63</x:f>
        <x:v>OPEN</x:v>
      </x:c>
    </x:row>
    <x:row r="8716">
      <x:c r="B8716" s="7" t="str">
        <x:v>PHY-08710</x:v>
      </x:c>
      <x:c r="C8716" s="7" t="str">
        <x:v>calibration record</x:v>
      </x:c>
      <x:c r="D8716" s="7" t="str">
        <x:v>CAL-00058</x:v>
      </x:c>
      <x:c r="E8716" s="7" t="str">
        <x:v>Calibration Records!P64</x:v>
      </x:c>
      <x:c r="F8716" s="7" t="str">
        <x:f>'Calibration Records'!P64</x:f>
        <x:v>OPEN</x:v>
      </x:c>
    </x:row>
    <x:row r="8717">
      <x:c r="B8717" s="7" t="str">
        <x:v>PHY-08711</x:v>
      </x:c>
      <x:c r="C8717" s="7" t="str">
        <x:v>calibration record</x:v>
      </x:c>
      <x:c r="D8717" s="7" t="str">
        <x:v>CAL-00059</x:v>
      </x:c>
      <x:c r="E8717" s="7" t="str">
        <x:v>Calibration Records!P65</x:v>
      </x:c>
      <x:c r="F8717" s="7" t="str">
        <x:f>'Calibration Records'!P65</x:f>
        <x:v>OPEN</x:v>
      </x:c>
    </x:row>
    <x:row r="8718">
      <x:c r="B8718" s="7" t="str">
        <x:v>PHY-08712</x:v>
      </x:c>
      <x:c r="C8718" s="7" t="str">
        <x:v>calibration record</x:v>
      </x:c>
      <x:c r="D8718" s="7" t="str">
        <x:v>CAL-00060</x:v>
      </x:c>
      <x:c r="E8718" s="7" t="str">
        <x:v>Calibration Records!P66</x:v>
      </x:c>
      <x:c r="F8718" s="7" t="str">
        <x:f>'Calibration Records'!P66</x:f>
        <x:v>OPEN</x:v>
      </x:c>
    </x:row>
    <x:row r="8719">
      <x:c r="B8719" s="7" t="str">
        <x:v>PHY-08713</x:v>
      </x:c>
      <x:c r="C8719" s="7" t="str">
        <x:v>calibration record</x:v>
      </x:c>
      <x:c r="D8719" s="7" t="str">
        <x:v>CAL-00061</x:v>
      </x:c>
      <x:c r="E8719" s="7" t="str">
        <x:v>Calibration Records!P67</x:v>
      </x:c>
      <x:c r="F8719" s="7" t="str">
        <x:f>'Calibration Records'!P67</x:f>
        <x:v>OPEN</x:v>
      </x:c>
    </x:row>
    <x:row r="8720">
      <x:c r="B8720" s="7" t="str">
        <x:v>PHY-08714</x:v>
      </x:c>
      <x:c r="C8720" s="7" t="str">
        <x:v>calibration record</x:v>
      </x:c>
      <x:c r="D8720" s="7" t="str">
        <x:v>CAL-00062</x:v>
      </x:c>
      <x:c r="E8720" s="7" t="str">
        <x:v>Calibration Records!P68</x:v>
      </x:c>
      <x:c r="F8720" s="7" t="str">
        <x:f>'Calibration Records'!P68</x:f>
        <x:v>OPEN</x:v>
      </x:c>
    </x:row>
    <x:row r="8721">
      <x:c r="B8721" s="7" t="str">
        <x:v>PHY-08715</x:v>
      </x:c>
      <x:c r="C8721" s="7" t="str">
        <x:v>calibration record</x:v>
      </x:c>
      <x:c r="D8721" s="7" t="str">
        <x:v>CAL-00063</x:v>
      </x:c>
      <x:c r="E8721" s="7" t="str">
        <x:v>Calibration Records!P69</x:v>
      </x:c>
      <x:c r="F8721" s="7" t="str">
        <x:f>'Calibration Records'!P69</x:f>
        <x:v>OPEN</x:v>
      </x:c>
    </x:row>
    <x:row r="8722">
      <x:c r="B8722" s="7" t="str">
        <x:v>PHY-08716</x:v>
      </x:c>
      <x:c r="C8722" s="7" t="str">
        <x:v>calibration record</x:v>
      </x:c>
      <x:c r="D8722" s="7" t="str">
        <x:v>CAL-00064</x:v>
      </x:c>
      <x:c r="E8722" s="7" t="str">
        <x:v>Calibration Records!P70</x:v>
      </x:c>
      <x:c r="F8722" s="7" t="str">
        <x:f>'Calibration Records'!P70</x:f>
        <x:v>OPEN</x:v>
      </x:c>
    </x:row>
    <x:row r="8723">
      <x:c r="B8723" s="7" t="str">
        <x:v>PHY-08717</x:v>
      </x:c>
      <x:c r="C8723" s="7" t="str">
        <x:v>calibration record</x:v>
      </x:c>
      <x:c r="D8723" s="7" t="str">
        <x:v>CAL-00065</x:v>
      </x:c>
      <x:c r="E8723" s="7" t="str">
        <x:v>Calibration Records!P71</x:v>
      </x:c>
      <x:c r="F8723" s="7" t="str">
        <x:f>'Calibration Records'!P71</x:f>
        <x:v>OPEN</x:v>
      </x:c>
    </x:row>
    <x:row r="8724">
      <x:c r="B8724" s="7" t="str">
        <x:v>PHY-08718</x:v>
      </x:c>
      <x:c r="C8724" s="7" t="str">
        <x:v>calibration record</x:v>
      </x:c>
      <x:c r="D8724" s="7" t="str">
        <x:v>CAL-00066</x:v>
      </x:c>
      <x:c r="E8724" s="7" t="str">
        <x:v>Calibration Records!P72</x:v>
      </x:c>
      <x:c r="F8724" s="7" t="str">
        <x:f>'Calibration Records'!P72</x:f>
        <x:v>OPEN</x:v>
      </x:c>
    </x:row>
    <x:row r="8725">
      <x:c r="B8725" s="7" t="str">
        <x:v>PHY-08719</x:v>
      </x:c>
      <x:c r="C8725" s="7" t="str">
        <x:v>calibration record</x:v>
      </x:c>
      <x:c r="D8725" s="7" t="str">
        <x:v>CAL-00067</x:v>
      </x:c>
      <x:c r="E8725" s="7" t="str">
        <x:v>Calibration Records!P73</x:v>
      </x:c>
      <x:c r="F8725" s="7" t="str">
        <x:f>'Calibration Records'!P73</x:f>
        <x:v>OPEN</x:v>
      </x:c>
    </x:row>
    <x:row r="8726">
      <x:c r="B8726" s="7" t="str">
        <x:v>PHY-08720</x:v>
      </x:c>
      <x:c r="C8726" s="7" t="str">
        <x:v>calibration record</x:v>
      </x:c>
      <x:c r="D8726" s="7" t="str">
        <x:v>CAL-00068</x:v>
      </x:c>
      <x:c r="E8726" s="7" t="str">
        <x:v>Calibration Records!P74</x:v>
      </x:c>
      <x:c r="F8726" s="7" t="str">
        <x:f>'Calibration Records'!P74</x:f>
        <x:v>OPEN</x:v>
      </x:c>
    </x:row>
    <x:row r="8727">
      <x:c r="B8727" s="7" t="str">
        <x:v>PHY-08721</x:v>
      </x:c>
      <x:c r="C8727" s="7" t="str">
        <x:v>calibration record</x:v>
      </x:c>
      <x:c r="D8727" s="7" t="str">
        <x:v>CAL-00069</x:v>
      </x:c>
      <x:c r="E8727" s="7" t="str">
        <x:v>Calibration Records!P75</x:v>
      </x:c>
      <x:c r="F8727" s="7" t="str">
        <x:f>'Calibration Records'!P75</x:f>
        <x:v>OPEN</x:v>
      </x:c>
    </x:row>
    <x:row r="8728">
      <x:c r="B8728" s="7" t="str">
        <x:v>PHY-08722</x:v>
      </x:c>
      <x:c r="C8728" s="7" t="str">
        <x:v>calibration record</x:v>
      </x:c>
      <x:c r="D8728" s="7" t="str">
        <x:v>CAL-00070</x:v>
      </x:c>
      <x:c r="E8728" s="7" t="str">
        <x:v>Calibration Records!P76</x:v>
      </x:c>
      <x:c r="F8728" s="7" t="str">
        <x:f>'Calibration Records'!P76</x:f>
        <x:v>OPEN</x:v>
      </x:c>
    </x:row>
    <x:row r="8729">
      <x:c r="B8729" s="7" t="str">
        <x:v>PHY-08723</x:v>
      </x:c>
      <x:c r="C8729" s="7" t="str">
        <x:v>calibration record</x:v>
      </x:c>
      <x:c r="D8729" s="7" t="str">
        <x:v>CAL-00071</x:v>
      </x:c>
      <x:c r="E8729" s="7" t="str">
        <x:v>Calibration Records!P77</x:v>
      </x:c>
      <x:c r="F8729" s="7" t="str">
        <x:f>'Calibration Records'!P77</x:f>
        <x:v>OPEN</x:v>
      </x:c>
    </x:row>
    <x:row r="8730">
      <x:c r="B8730" s="7" t="str">
        <x:v>PHY-08724</x:v>
      </x:c>
      <x:c r="C8730" s="7" t="str">
        <x:v>calibration record</x:v>
      </x:c>
      <x:c r="D8730" s="7" t="str">
        <x:v>CAL-00072</x:v>
      </x:c>
      <x:c r="E8730" s="7" t="str">
        <x:v>Calibration Records!P78</x:v>
      </x:c>
      <x:c r="F8730" s="7" t="str">
        <x:f>'Calibration Records'!P78</x:f>
        <x:v>OPEN</x:v>
      </x:c>
    </x:row>
    <x:row r="8731">
      <x:c r="B8731" s="7" t="str">
        <x:v>PHY-08725</x:v>
      </x:c>
      <x:c r="C8731" s="7" t="str">
        <x:v>calibration record</x:v>
      </x:c>
      <x:c r="D8731" s="7" t="str">
        <x:v>CAL-00073</x:v>
      </x:c>
      <x:c r="E8731" s="7" t="str">
        <x:v>Calibration Records!P79</x:v>
      </x:c>
      <x:c r="F8731" s="7" t="str">
        <x:f>'Calibration Records'!P79</x:f>
        <x:v>OPEN</x:v>
      </x:c>
    </x:row>
    <x:row r="8732">
      <x:c r="B8732" s="7" t="str">
        <x:v>PHY-08726</x:v>
      </x:c>
      <x:c r="C8732" s="7" t="str">
        <x:v>calibration record</x:v>
      </x:c>
      <x:c r="D8732" s="7" t="str">
        <x:v>CAL-00074</x:v>
      </x:c>
      <x:c r="E8732" s="7" t="str">
        <x:v>Calibration Records!P80</x:v>
      </x:c>
      <x:c r="F8732" s="7" t="str">
        <x:f>'Calibration Records'!P80</x:f>
        <x:v>OPEN</x:v>
      </x:c>
    </x:row>
    <x:row r="8733">
      <x:c r="B8733" s="7" t="str">
        <x:v>PHY-08727</x:v>
      </x:c>
      <x:c r="C8733" s="7" t="str">
        <x:v>calibration record</x:v>
      </x:c>
      <x:c r="D8733" s="7" t="str">
        <x:v>CAL-00075</x:v>
      </x:c>
      <x:c r="E8733" s="7" t="str">
        <x:v>Calibration Records!P81</x:v>
      </x:c>
      <x:c r="F8733" s="7" t="str">
        <x:f>'Calibration Records'!P81</x:f>
        <x:v>OPEN</x:v>
      </x:c>
    </x:row>
    <x:row r="8734">
      <x:c r="B8734" s="7" t="str">
        <x:v>PHY-08728</x:v>
      </x:c>
      <x:c r="C8734" s="7" t="str">
        <x:v>calibration record</x:v>
      </x:c>
      <x:c r="D8734" s="7" t="str">
        <x:v>CAL-00076</x:v>
      </x:c>
      <x:c r="E8734" s="7" t="str">
        <x:v>Calibration Records!P82</x:v>
      </x:c>
      <x:c r="F8734" s="7" t="str">
        <x:f>'Calibration Records'!P82</x:f>
        <x:v>OPEN</x:v>
      </x:c>
    </x:row>
    <x:row r="8735">
      <x:c r="B8735" s="7" t="str">
        <x:v>PHY-08729</x:v>
      </x:c>
      <x:c r="C8735" s="7" t="str">
        <x:v>calibration record</x:v>
      </x:c>
      <x:c r="D8735" s="7" t="str">
        <x:v>CAL-00077</x:v>
      </x:c>
      <x:c r="E8735" s="7" t="str">
        <x:v>Calibration Records!P83</x:v>
      </x:c>
      <x:c r="F8735" s="7" t="str">
        <x:f>'Calibration Records'!P83</x:f>
        <x:v>OPEN</x:v>
      </x:c>
    </x:row>
    <x:row r="8736">
      <x:c r="B8736" s="7" t="str">
        <x:v>PHY-08730</x:v>
      </x:c>
      <x:c r="C8736" s="7" t="str">
        <x:v>calibration record</x:v>
      </x:c>
      <x:c r="D8736" s="7" t="str">
        <x:v>CAL-00078</x:v>
      </x:c>
      <x:c r="E8736" s="7" t="str">
        <x:v>Calibration Records!P84</x:v>
      </x:c>
      <x:c r="F8736" s="7" t="str">
        <x:f>'Calibration Records'!P84</x:f>
        <x:v>OPEN</x:v>
      </x:c>
    </x:row>
    <x:row r="8737">
      <x:c r="B8737" s="7" t="str">
        <x:v>PHY-08731</x:v>
      </x:c>
      <x:c r="C8737" s="7" t="str">
        <x:v>calibration record</x:v>
      </x:c>
      <x:c r="D8737" s="7" t="str">
        <x:v>CAL-00079</x:v>
      </x:c>
      <x:c r="E8737" s="7" t="str">
        <x:v>Calibration Records!P85</x:v>
      </x:c>
      <x:c r="F8737" s="7" t="str">
        <x:f>'Calibration Records'!P85</x:f>
        <x:v>OPEN</x:v>
      </x:c>
    </x:row>
    <x:row r="8738">
      <x:c r="B8738" s="7" t="str">
        <x:v>PHY-08732</x:v>
      </x:c>
      <x:c r="C8738" s="7" t="str">
        <x:v>calibration record</x:v>
      </x:c>
      <x:c r="D8738" s="7" t="str">
        <x:v>CAL-00080</x:v>
      </x:c>
      <x:c r="E8738" s="7" t="str">
        <x:v>Calibration Records!P86</x:v>
      </x:c>
      <x:c r="F8738" s="7" t="str">
        <x:f>'Calibration Records'!P86</x:f>
        <x:v>OPEN</x:v>
      </x:c>
    </x:row>
    <x:row r="8739">
      <x:c r="B8739" s="7" t="str">
        <x:v>PHY-08733</x:v>
      </x:c>
      <x:c r="C8739" s="7" t="str">
        <x:v>calibration record</x:v>
      </x:c>
      <x:c r="D8739" s="7" t="str">
        <x:v>CAL-00081</x:v>
      </x:c>
      <x:c r="E8739" s="7" t="str">
        <x:v>Calibration Records!P87</x:v>
      </x:c>
      <x:c r="F8739" s="7" t="str">
        <x:f>'Calibration Records'!P87</x:f>
        <x:v>OPEN</x:v>
      </x:c>
    </x:row>
    <x:row r="8740">
      <x:c r="B8740" s="7" t="str">
        <x:v>PHY-08734</x:v>
      </x:c>
      <x:c r="C8740" s="7" t="str">
        <x:v>calibration record</x:v>
      </x:c>
      <x:c r="D8740" s="7" t="str">
        <x:v>CAL-00082</x:v>
      </x:c>
      <x:c r="E8740" s="7" t="str">
        <x:v>Calibration Records!P88</x:v>
      </x:c>
      <x:c r="F8740" s="7" t="str">
        <x:f>'Calibration Records'!P88</x:f>
        <x:v>OPEN</x:v>
      </x:c>
    </x:row>
    <x:row r="8741">
      <x:c r="B8741" s="7" t="str">
        <x:v>PHY-08735</x:v>
      </x:c>
      <x:c r="C8741" s="7" t="str">
        <x:v>calibration record</x:v>
      </x:c>
      <x:c r="D8741" s="7" t="str">
        <x:v>CAL-00083</x:v>
      </x:c>
      <x:c r="E8741" s="7" t="str">
        <x:v>Calibration Records!P89</x:v>
      </x:c>
      <x:c r="F8741" s="7" t="str">
        <x:f>'Calibration Records'!P89</x:f>
        <x:v>OPEN</x:v>
      </x:c>
    </x:row>
    <x:row r="8742">
      <x:c r="B8742" s="7" t="str">
        <x:v>PHY-08736</x:v>
      </x:c>
      <x:c r="C8742" s="7" t="str">
        <x:v>calibration record</x:v>
      </x:c>
      <x:c r="D8742" s="7" t="str">
        <x:v>CAL-00084</x:v>
      </x:c>
      <x:c r="E8742" s="7" t="str">
        <x:v>Calibration Records!P90</x:v>
      </x:c>
      <x:c r="F8742" s="7" t="str">
        <x:f>'Calibration Records'!P90</x:f>
        <x:v>OPEN</x:v>
      </x:c>
    </x:row>
    <x:row r="8743">
      <x:c r="B8743" s="7" t="str">
        <x:v>PHY-08737</x:v>
      </x:c>
      <x:c r="C8743" s="7" t="str">
        <x:v>calibration record</x:v>
      </x:c>
      <x:c r="D8743" s="7" t="str">
        <x:v>CAL-00085</x:v>
      </x:c>
      <x:c r="E8743" s="7" t="str">
        <x:v>Calibration Records!P91</x:v>
      </x:c>
      <x:c r="F8743" s="7" t="str">
        <x:f>'Calibration Records'!P91</x:f>
        <x:v>OPEN</x:v>
      </x:c>
    </x:row>
    <x:row r="8744">
      <x:c r="B8744" s="7" t="str">
        <x:v>PHY-08738</x:v>
      </x:c>
      <x:c r="C8744" s="7" t="str">
        <x:v>calibration record</x:v>
      </x:c>
      <x:c r="D8744" s="7" t="str">
        <x:v>CAL-00086</x:v>
      </x:c>
      <x:c r="E8744" s="7" t="str">
        <x:v>Calibration Records!P92</x:v>
      </x:c>
      <x:c r="F8744" s="7" t="str">
        <x:f>'Calibration Records'!P92</x:f>
        <x:v>OPEN</x:v>
      </x:c>
    </x:row>
    <x:row r="8745">
      <x:c r="B8745" s="7" t="str">
        <x:v>PHY-08739</x:v>
      </x:c>
      <x:c r="C8745" s="7" t="str">
        <x:v>calibration record</x:v>
      </x:c>
      <x:c r="D8745" s="7" t="str">
        <x:v>CAL-00087</x:v>
      </x:c>
      <x:c r="E8745" s="7" t="str">
        <x:v>Calibration Records!P93</x:v>
      </x:c>
      <x:c r="F8745" s="7" t="str">
        <x:f>'Calibration Records'!P93</x:f>
        <x:v>OPEN</x:v>
      </x:c>
    </x:row>
    <x:row r="8746">
      <x:c r="B8746" s="7" t="str">
        <x:v>PHY-08740</x:v>
      </x:c>
      <x:c r="C8746" s="7" t="str">
        <x:v>calibration record</x:v>
      </x:c>
      <x:c r="D8746" s="7" t="str">
        <x:v>CAL-00088</x:v>
      </x:c>
      <x:c r="E8746" s="7" t="str">
        <x:v>Calibration Records!P94</x:v>
      </x:c>
      <x:c r="F8746" s="7" t="str">
        <x:f>'Calibration Records'!P94</x:f>
        <x:v>OPEN</x:v>
      </x:c>
    </x:row>
    <x:row r="8747">
      <x:c r="B8747" s="7" t="str">
        <x:v>PHY-08741</x:v>
      </x:c>
      <x:c r="C8747" s="7" t="str">
        <x:v>calibration record</x:v>
      </x:c>
      <x:c r="D8747" s="7" t="str">
        <x:v>CAL-00089</x:v>
      </x:c>
      <x:c r="E8747" s="7" t="str">
        <x:v>Calibration Records!P95</x:v>
      </x:c>
      <x:c r="F8747" s="7" t="str">
        <x:f>'Calibration Records'!P95</x:f>
        <x:v>OPEN</x:v>
      </x:c>
    </x:row>
    <x:row r="8748">
      <x:c r="B8748" s="7" t="str">
        <x:v>PHY-08742</x:v>
      </x:c>
      <x:c r="C8748" s="7" t="str">
        <x:v>calibration record</x:v>
      </x:c>
      <x:c r="D8748" s="7" t="str">
        <x:v>CAL-00090</x:v>
      </x:c>
      <x:c r="E8748" s="7" t="str">
        <x:v>Calibration Records!P96</x:v>
      </x:c>
      <x:c r="F8748" s="7" t="str">
        <x:f>'Calibration Records'!P96</x:f>
        <x:v>OPEN</x:v>
      </x:c>
    </x:row>
    <x:row r="8749">
      <x:c r="B8749" s="7" t="str">
        <x:v>PHY-08743</x:v>
      </x:c>
      <x:c r="C8749" s="7" t="str">
        <x:v>calibration record</x:v>
      </x:c>
      <x:c r="D8749" s="7" t="str">
        <x:v>CAL-00091</x:v>
      </x:c>
      <x:c r="E8749" s="7" t="str">
        <x:v>Calibration Records!P97</x:v>
      </x:c>
      <x:c r="F8749" s="7" t="str">
        <x:f>'Calibration Records'!P97</x:f>
        <x:v>OPEN</x:v>
      </x:c>
    </x:row>
    <x:row r="8750">
      <x:c r="B8750" s="7" t="str">
        <x:v>PHY-08744</x:v>
      </x:c>
      <x:c r="C8750" s="7" t="str">
        <x:v>calibration record</x:v>
      </x:c>
      <x:c r="D8750" s="7" t="str">
        <x:v>CAL-00092</x:v>
      </x:c>
      <x:c r="E8750" s="7" t="str">
        <x:v>Calibration Records!P98</x:v>
      </x:c>
      <x:c r="F8750" s="7" t="str">
        <x:f>'Calibration Records'!P98</x:f>
        <x:v>OPEN</x:v>
      </x:c>
    </x:row>
    <x:row r="8751">
      <x:c r="B8751" s="7" t="str">
        <x:v>PHY-08745</x:v>
      </x:c>
      <x:c r="C8751" s="7" t="str">
        <x:v>calibration record</x:v>
      </x:c>
      <x:c r="D8751" s="7" t="str">
        <x:v>CAL-00093</x:v>
      </x:c>
      <x:c r="E8751" s="7" t="str">
        <x:v>Calibration Records!P99</x:v>
      </x:c>
      <x:c r="F8751" s="7" t="str">
        <x:f>'Calibration Records'!P99</x:f>
        <x:v>OPEN</x:v>
      </x:c>
    </x:row>
    <x:row r="8752">
      <x:c r="B8752" s="7" t="str">
        <x:v>PHY-08746</x:v>
      </x:c>
      <x:c r="C8752" s="7" t="str">
        <x:v>calibration record</x:v>
      </x:c>
      <x:c r="D8752" s="7" t="str">
        <x:v>CAL-00094</x:v>
      </x:c>
      <x:c r="E8752" s="7" t="str">
        <x:v>Calibration Records!P100</x:v>
      </x:c>
      <x:c r="F8752" s="7" t="str">
        <x:f>'Calibration Records'!P100</x:f>
        <x:v>OPEN</x:v>
      </x:c>
    </x:row>
    <x:row r="8753">
      <x:c r="B8753" s="7" t="str">
        <x:v>PHY-08747</x:v>
      </x:c>
      <x:c r="C8753" s="7" t="str">
        <x:v>calibration record</x:v>
      </x:c>
      <x:c r="D8753" s="7" t="str">
        <x:v>CAL-00095</x:v>
      </x:c>
      <x:c r="E8753" s="7" t="str">
        <x:v>Calibration Records!P101</x:v>
      </x:c>
      <x:c r="F8753" s="7" t="str">
        <x:f>'Calibration Records'!P101</x:f>
        <x:v>OPEN</x:v>
      </x:c>
    </x:row>
    <x:row r="8754">
      <x:c r="B8754" s="7" t="str">
        <x:v>PHY-08748</x:v>
      </x:c>
      <x:c r="C8754" s="7" t="str">
        <x:v>calibration record</x:v>
      </x:c>
      <x:c r="D8754" s="7" t="str">
        <x:v>CAL-00096</x:v>
      </x:c>
      <x:c r="E8754" s="7" t="str">
        <x:v>Calibration Records!P102</x:v>
      </x:c>
      <x:c r="F8754" s="7" t="str">
        <x:f>'Calibration Records'!P102</x:f>
        <x:v>OPEN</x:v>
      </x:c>
    </x:row>
    <x:row r="8755">
      <x:c r="B8755" s="7" t="str">
        <x:v>PHY-08749</x:v>
      </x:c>
      <x:c r="C8755" s="7" t="str">
        <x:v>calibration record</x:v>
      </x:c>
      <x:c r="D8755" s="7" t="str">
        <x:v>CAL-00097</x:v>
      </x:c>
      <x:c r="E8755" s="7" t="str">
        <x:v>Calibration Records!P103</x:v>
      </x:c>
      <x:c r="F8755" s="7" t="str">
        <x:f>'Calibration Records'!P103</x:f>
        <x:v>OPEN</x:v>
      </x:c>
    </x:row>
    <x:row r="8756">
      <x:c r="B8756" s="7" t="str">
        <x:v>PHY-08750</x:v>
      </x:c>
      <x:c r="C8756" s="7" t="str">
        <x:v>calibration record</x:v>
      </x:c>
      <x:c r="D8756" s="7" t="str">
        <x:v>CAL-00098</x:v>
      </x:c>
      <x:c r="E8756" s="7" t="str">
        <x:v>Calibration Records!P104</x:v>
      </x:c>
      <x:c r="F8756" s="7" t="str">
        <x:f>'Calibration Records'!P104</x:f>
        <x:v>OPEN</x:v>
      </x:c>
    </x:row>
    <x:row r="8757">
      <x:c r="B8757" s="7" t="str">
        <x:v>PHY-08751</x:v>
      </x:c>
      <x:c r="C8757" s="7" t="str">
        <x:v>calibration record</x:v>
      </x:c>
      <x:c r="D8757" s="7" t="str">
        <x:v>CAL-00099</x:v>
      </x:c>
      <x:c r="E8757" s="7" t="str">
        <x:v>Calibration Records!P105</x:v>
      </x:c>
      <x:c r="F8757" s="7" t="str">
        <x:f>'Calibration Records'!P105</x:f>
        <x:v>OPEN</x:v>
      </x:c>
    </x:row>
    <x:row r="8758">
      <x:c r="B8758" s="7" t="str">
        <x:v>PHY-08752</x:v>
      </x:c>
      <x:c r="C8758" s="7" t="str">
        <x:v>calibration record</x:v>
      </x:c>
      <x:c r="D8758" s="7" t="str">
        <x:v>CAL-00100</x:v>
      </x:c>
      <x:c r="E8758" s="7" t="str">
        <x:v>Calibration Records!P106</x:v>
      </x:c>
      <x:c r="F8758" s="7" t="str">
        <x:f>'Calibration Records'!P106</x:f>
        <x:v>OPEN</x:v>
      </x:c>
    </x:row>
    <x:row r="8759">
      <x:c r="B8759" s="7" t="str">
        <x:v>PHY-08753</x:v>
      </x:c>
      <x:c r="C8759" s="7" t="str">
        <x:v>calibration record</x:v>
      </x:c>
      <x:c r="D8759" s="7" t="str">
        <x:v>CAL-00101</x:v>
      </x:c>
      <x:c r="E8759" s="7" t="str">
        <x:v>Calibration Records!P107</x:v>
      </x:c>
      <x:c r="F8759" s="7" t="str">
        <x:f>'Calibration Records'!P107</x:f>
        <x:v>OPEN</x:v>
      </x:c>
    </x:row>
    <x:row r="8760">
      <x:c r="B8760" s="7" t="str">
        <x:v>PHY-08754</x:v>
      </x:c>
      <x:c r="C8760" s="7" t="str">
        <x:v>calibration record</x:v>
      </x:c>
      <x:c r="D8760" s="7" t="str">
        <x:v>CAL-00102</x:v>
      </x:c>
      <x:c r="E8760" s="7" t="str">
        <x:v>Calibration Records!P108</x:v>
      </x:c>
      <x:c r="F8760" s="7" t="str">
        <x:f>'Calibration Records'!P108</x:f>
        <x:v>OPEN</x:v>
      </x:c>
    </x:row>
    <x:row r="8761">
      <x:c r="B8761" s="7" t="str">
        <x:v>PHY-08755</x:v>
      </x:c>
      <x:c r="C8761" s="7" t="str">
        <x:v>calibration record</x:v>
      </x:c>
      <x:c r="D8761" s="7" t="str">
        <x:v>CAL-00103</x:v>
      </x:c>
      <x:c r="E8761" s="7" t="str">
        <x:v>Calibration Records!P109</x:v>
      </x:c>
      <x:c r="F8761" s="7" t="str">
        <x:f>'Calibration Records'!P109</x:f>
        <x:v>OPEN</x:v>
      </x:c>
    </x:row>
    <x:row r="8762">
      <x:c r="B8762" s="7" t="str">
        <x:v>PHY-08756</x:v>
      </x:c>
      <x:c r="C8762" s="7" t="str">
        <x:v>calibration record</x:v>
      </x:c>
      <x:c r="D8762" s="7" t="str">
        <x:v>CAL-00104</x:v>
      </x:c>
      <x:c r="E8762" s="7" t="str">
        <x:v>Calibration Records!P110</x:v>
      </x:c>
      <x:c r="F8762" s="7" t="str">
        <x:f>'Calibration Records'!P110</x:f>
        <x:v>OPEN</x:v>
      </x:c>
    </x:row>
    <x:row r="8763">
      <x:c r="B8763" s="7" t="str">
        <x:v>PHY-08757</x:v>
      </x:c>
      <x:c r="C8763" s="7" t="str">
        <x:v>calibration record</x:v>
      </x:c>
      <x:c r="D8763" s="7" t="str">
        <x:v>CAL-00105</x:v>
      </x:c>
      <x:c r="E8763" s="7" t="str">
        <x:v>Calibration Records!P111</x:v>
      </x:c>
      <x:c r="F8763" s="7" t="str">
        <x:f>'Calibration Records'!P111</x:f>
        <x:v>OPEN</x:v>
      </x:c>
    </x:row>
    <x:row r="8764">
      <x:c r="B8764" s="7" t="str">
        <x:v>PHY-08758</x:v>
      </x:c>
      <x:c r="C8764" s="7" t="str">
        <x:v>calibration record</x:v>
      </x:c>
      <x:c r="D8764" s="7" t="str">
        <x:v>CAL-00106</x:v>
      </x:c>
      <x:c r="E8764" s="7" t="str">
        <x:v>Calibration Records!P112</x:v>
      </x:c>
      <x:c r="F8764" s="7" t="str">
        <x:f>'Calibration Records'!P112</x:f>
        <x:v>OPEN</x:v>
      </x:c>
    </x:row>
    <x:row r="8765">
      <x:c r="B8765" s="7" t="str">
        <x:v>PHY-08759</x:v>
      </x:c>
      <x:c r="C8765" s="7" t="str">
        <x:v>calibration record</x:v>
      </x:c>
      <x:c r="D8765" s="7" t="str">
        <x:v>CAL-00107</x:v>
      </x:c>
      <x:c r="E8765" s="7" t="str">
        <x:v>Calibration Records!P113</x:v>
      </x:c>
      <x:c r="F8765" s="7" t="str">
        <x:f>'Calibration Records'!P113</x:f>
        <x:v>OPEN</x:v>
      </x:c>
    </x:row>
    <x:row r="8766">
      <x:c r="B8766" s="7" t="str">
        <x:v>PHY-08760</x:v>
      </x:c>
      <x:c r="C8766" s="7" t="str">
        <x:v>calibration record</x:v>
      </x:c>
      <x:c r="D8766" s="7" t="str">
        <x:v>CAL-00108</x:v>
      </x:c>
      <x:c r="E8766" s="7" t="str">
        <x:v>Calibration Records!P114</x:v>
      </x:c>
      <x:c r="F8766" s="7" t="str">
        <x:f>'Calibration Records'!P114</x:f>
        <x:v>OPEN</x:v>
      </x:c>
    </x:row>
    <x:row r="8767">
      <x:c r="B8767" s="7" t="str">
        <x:v>PHY-08761</x:v>
      </x:c>
      <x:c r="C8767" s="7" t="str">
        <x:v>calibration record</x:v>
      </x:c>
      <x:c r="D8767" s="7" t="str">
        <x:v>CAL-00109</x:v>
      </x:c>
      <x:c r="E8767" s="7" t="str">
        <x:v>Calibration Records!P115</x:v>
      </x:c>
      <x:c r="F8767" s="7" t="str">
        <x:f>'Calibration Records'!P115</x:f>
        <x:v>OPEN</x:v>
      </x:c>
    </x:row>
    <x:row r="8768">
      <x:c r="B8768" s="7" t="str">
        <x:v>PHY-08762</x:v>
      </x:c>
      <x:c r="C8768" s="7" t="str">
        <x:v>calibration record</x:v>
      </x:c>
      <x:c r="D8768" s="7" t="str">
        <x:v>CAL-00110</x:v>
      </x:c>
      <x:c r="E8768" s="7" t="str">
        <x:v>Calibration Records!P116</x:v>
      </x:c>
      <x:c r="F8768" s="7" t="str">
        <x:f>'Calibration Records'!P116</x:f>
        <x:v>OPEN</x:v>
      </x:c>
    </x:row>
    <x:row r="8769">
      <x:c r="B8769" s="7" t="str">
        <x:v>PHY-08763</x:v>
      </x:c>
      <x:c r="C8769" s="7" t="str">
        <x:v>calibration record</x:v>
      </x:c>
      <x:c r="D8769" s="7" t="str">
        <x:v>CAL-00111</x:v>
      </x:c>
      <x:c r="E8769" s="7" t="str">
        <x:v>Calibration Records!P117</x:v>
      </x:c>
      <x:c r="F8769" s="7" t="str">
        <x:f>'Calibration Records'!P117</x:f>
        <x:v>OPEN</x:v>
      </x:c>
    </x:row>
    <x:row r="8770">
      <x:c r="B8770" s="7" t="str">
        <x:v>PHY-08764</x:v>
      </x:c>
      <x:c r="C8770" s="7" t="str">
        <x:v>calibration record</x:v>
      </x:c>
      <x:c r="D8770" s="7" t="str">
        <x:v>CAL-00112</x:v>
      </x:c>
      <x:c r="E8770" s="7" t="str">
        <x:v>Calibration Records!P118</x:v>
      </x:c>
      <x:c r="F8770" s="7" t="str">
        <x:f>'Calibration Records'!P118</x:f>
        <x:v>OPEN</x:v>
      </x:c>
    </x:row>
    <x:row r="8771">
      <x:c r="B8771" s="7" t="str">
        <x:v>PHY-08765</x:v>
      </x:c>
      <x:c r="C8771" s="7" t="str">
        <x:v>calibration record</x:v>
      </x:c>
      <x:c r="D8771" s="7" t="str">
        <x:v>CAL-00113</x:v>
      </x:c>
      <x:c r="E8771" s="7" t="str">
        <x:v>Calibration Records!P119</x:v>
      </x:c>
      <x:c r="F8771" s="7" t="str">
        <x:f>'Calibration Records'!P119</x:f>
        <x:v>OPEN</x:v>
      </x:c>
    </x:row>
    <x:row r="8772">
      <x:c r="B8772" s="7" t="str">
        <x:v>PHY-08766</x:v>
      </x:c>
      <x:c r="C8772" s="7" t="str">
        <x:v>calibration record</x:v>
      </x:c>
      <x:c r="D8772" s="7" t="str">
        <x:v>CAL-00114</x:v>
      </x:c>
      <x:c r="E8772" s="7" t="str">
        <x:v>Calibration Records!P120</x:v>
      </x:c>
      <x:c r="F8772" s="7" t="str">
        <x:f>'Calibration Records'!P120</x:f>
        <x:v>OPEN</x:v>
      </x:c>
    </x:row>
    <x:row r="8773">
      <x:c r="B8773" s="7" t="str">
        <x:v>PHY-08767</x:v>
      </x:c>
      <x:c r="C8773" s="7" t="str">
        <x:v>calibration record</x:v>
      </x:c>
      <x:c r="D8773" s="7" t="str">
        <x:v>CAL-00115</x:v>
      </x:c>
      <x:c r="E8773" s="7" t="str">
        <x:v>Calibration Records!P121</x:v>
      </x:c>
      <x:c r="F8773" s="7" t="str">
        <x:f>'Calibration Records'!P121</x:f>
        <x:v>OPEN</x:v>
      </x:c>
    </x:row>
    <x:row r="8774">
      <x:c r="B8774" s="7" t="str">
        <x:v>PHY-08768</x:v>
      </x:c>
      <x:c r="C8774" s="7" t="str">
        <x:v>calibration record</x:v>
      </x:c>
      <x:c r="D8774" s="7" t="str">
        <x:v>CAL-00116</x:v>
      </x:c>
      <x:c r="E8774" s="7" t="str">
        <x:v>Calibration Records!P122</x:v>
      </x:c>
      <x:c r="F8774" s="7" t="str">
        <x:f>'Calibration Records'!P122</x:f>
        <x:v>OPEN</x:v>
      </x:c>
    </x:row>
    <x:row r="8775">
      <x:c r="B8775" s="7" t="str">
        <x:v>PHY-08769</x:v>
      </x:c>
      <x:c r="C8775" s="7" t="str">
        <x:v>calibration record</x:v>
      </x:c>
      <x:c r="D8775" s="7" t="str">
        <x:v>CAL-00117</x:v>
      </x:c>
      <x:c r="E8775" s="7" t="str">
        <x:v>Calibration Records!P123</x:v>
      </x:c>
      <x:c r="F8775" s="7" t="str">
        <x:f>'Calibration Records'!P123</x:f>
        <x:v>OPEN</x:v>
      </x:c>
    </x:row>
    <x:row r="8776">
      <x:c r="B8776" s="7" t="str">
        <x:v>PHY-08770</x:v>
      </x:c>
      <x:c r="C8776" s="7" t="str">
        <x:v>calibration record</x:v>
      </x:c>
      <x:c r="D8776" s="7" t="str">
        <x:v>CAL-00118</x:v>
      </x:c>
      <x:c r="E8776" s="7" t="str">
        <x:v>Calibration Records!P124</x:v>
      </x:c>
      <x:c r="F8776" s="7" t="str">
        <x:f>'Calibration Records'!P124</x:f>
        <x:v>OPEN</x:v>
      </x:c>
    </x:row>
    <x:row r="8777">
      <x:c r="B8777" s="7" t="str">
        <x:v>PHY-08771</x:v>
      </x:c>
      <x:c r="C8777" s="7" t="str">
        <x:v>calibration record</x:v>
      </x:c>
      <x:c r="D8777" s="7" t="str">
        <x:v>CAL-00119</x:v>
      </x:c>
      <x:c r="E8777" s="7" t="str">
        <x:v>Calibration Records!P125</x:v>
      </x:c>
      <x:c r="F8777" s="7" t="str">
        <x:f>'Calibration Records'!P125</x:f>
        <x:v>OPEN</x:v>
      </x:c>
    </x:row>
    <x:row r="8778">
      <x:c r="B8778" s="7" t="str">
        <x:v>PHY-08772</x:v>
      </x:c>
      <x:c r="C8778" s="7" t="str">
        <x:v>calibration record</x:v>
      </x:c>
      <x:c r="D8778" s="7" t="str">
        <x:v>CAL-00120</x:v>
      </x:c>
      <x:c r="E8778" s="7" t="str">
        <x:v>Calibration Records!P126</x:v>
      </x:c>
      <x:c r="F8778" s="7" t="str">
        <x:f>'Calibration Records'!P126</x:f>
        <x:v>OPEN</x:v>
      </x:c>
    </x:row>
    <x:row r="8779">
      <x:c r="B8779" s="7" t="str">
        <x:v>PHY-08773</x:v>
      </x:c>
      <x:c r="C8779" s="7" t="str">
        <x:v>calibration record</x:v>
      </x:c>
      <x:c r="D8779" s="7" t="str">
        <x:v>CAL-00121</x:v>
      </x:c>
      <x:c r="E8779" s="7" t="str">
        <x:v>Calibration Records!P127</x:v>
      </x:c>
      <x:c r="F8779" s="7" t="str">
        <x:f>'Calibration Records'!P127</x:f>
        <x:v>OPEN</x:v>
      </x:c>
    </x:row>
    <x:row r="8780">
      <x:c r="B8780" s="7" t="str">
        <x:v>PHY-08774</x:v>
      </x:c>
      <x:c r="C8780" s="7" t="str">
        <x:v>calibration record</x:v>
      </x:c>
      <x:c r="D8780" s="7" t="str">
        <x:v>CAL-00122</x:v>
      </x:c>
      <x:c r="E8780" s="7" t="str">
        <x:v>Calibration Records!P128</x:v>
      </x:c>
      <x:c r="F8780" s="7" t="str">
        <x:f>'Calibration Records'!P128</x:f>
        <x:v>OPEN</x:v>
      </x:c>
    </x:row>
    <x:row r="8781">
      <x:c r="B8781" s="7" t="str">
        <x:v>PHY-08775</x:v>
      </x:c>
      <x:c r="C8781" s="7" t="str">
        <x:v>calibration record</x:v>
      </x:c>
      <x:c r="D8781" s="7" t="str">
        <x:v>CAL-00123</x:v>
      </x:c>
      <x:c r="E8781" s="7" t="str">
        <x:v>Calibration Records!P129</x:v>
      </x:c>
      <x:c r="F8781" s="7" t="str">
        <x:f>'Calibration Records'!P129</x:f>
        <x:v>OPEN</x:v>
      </x:c>
    </x:row>
    <x:row r="8782">
      <x:c r="B8782" s="7" t="str">
        <x:v>PHY-08776</x:v>
      </x:c>
      <x:c r="C8782" s="7" t="str">
        <x:v>calibration record</x:v>
      </x:c>
      <x:c r="D8782" s="7" t="str">
        <x:v>CAL-00124</x:v>
      </x:c>
      <x:c r="E8782" s="7" t="str">
        <x:v>Calibration Records!P130</x:v>
      </x:c>
      <x:c r="F8782" s="7" t="str">
        <x:f>'Calibration Records'!P130</x:f>
        <x:v>OPEN</x:v>
      </x:c>
    </x:row>
    <x:row r="8783">
      <x:c r="B8783" s="7" t="str">
        <x:v>PHY-08777</x:v>
      </x:c>
      <x:c r="C8783" s="7" t="str">
        <x:v>calibration record</x:v>
      </x:c>
      <x:c r="D8783" s="7" t="str">
        <x:v>CAL-00125</x:v>
      </x:c>
      <x:c r="E8783" s="7" t="str">
        <x:v>Calibration Records!P131</x:v>
      </x:c>
      <x:c r="F8783" s="7" t="str">
        <x:f>'Calibration Records'!P131</x:f>
        <x:v>OPEN</x:v>
      </x:c>
    </x:row>
    <x:row r="8784">
      <x:c r="B8784" s="7" t="str">
        <x:v>PHY-08778</x:v>
      </x:c>
      <x:c r="C8784" s="7" t="str">
        <x:v>calibration record</x:v>
      </x:c>
      <x:c r="D8784" s="7" t="str">
        <x:v>CAL-00126</x:v>
      </x:c>
      <x:c r="E8784" s="7" t="str">
        <x:v>Calibration Records!P132</x:v>
      </x:c>
      <x:c r="F8784" s="7" t="str">
        <x:f>'Calibration Records'!P132</x:f>
        <x:v>OPEN</x:v>
      </x:c>
    </x:row>
    <x:row r="8785">
      <x:c r="B8785" s="7" t="str">
        <x:v>PHY-08779</x:v>
      </x:c>
      <x:c r="C8785" s="7" t="str">
        <x:v>calibration record</x:v>
      </x:c>
      <x:c r="D8785" s="7" t="str">
        <x:v>CAL-00127</x:v>
      </x:c>
      <x:c r="E8785" s="7" t="str">
        <x:v>Calibration Records!P133</x:v>
      </x:c>
      <x:c r="F8785" s="7" t="str">
        <x:f>'Calibration Records'!P133</x:f>
        <x:v>OPEN</x:v>
      </x:c>
    </x:row>
    <x:row r="8786">
      <x:c r="B8786" s="7" t="str">
        <x:v>PHY-08780</x:v>
      </x:c>
      <x:c r="C8786" s="7" t="str">
        <x:v>calibration record</x:v>
      </x:c>
      <x:c r="D8786" s="7" t="str">
        <x:v>CAL-00128</x:v>
      </x:c>
      <x:c r="E8786" s="7" t="str">
        <x:v>Calibration Records!P134</x:v>
      </x:c>
      <x:c r="F8786" s="7" t="str">
        <x:f>'Calibration Records'!P134</x:f>
        <x:v>OPEN</x:v>
      </x:c>
    </x:row>
    <x:row r="8787">
      <x:c r="B8787" s="7" t="str">
        <x:v>PHY-08781</x:v>
      </x:c>
      <x:c r="C8787" s="7" t="str">
        <x:v>calibration record</x:v>
      </x:c>
      <x:c r="D8787" s="7" t="str">
        <x:v>CAL-00129</x:v>
      </x:c>
      <x:c r="E8787" s="7" t="str">
        <x:v>Calibration Records!P135</x:v>
      </x:c>
      <x:c r="F8787" s="7" t="str">
        <x:f>'Calibration Records'!P135</x:f>
        <x:v>OPEN</x:v>
      </x:c>
    </x:row>
    <x:row r="8788">
      <x:c r="B8788" s="7" t="str">
        <x:v>PHY-08782</x:v>
      </x:c>
      <x:c r="C8788" s="7" t="str">
        <x:v>calibration record</x:v>
      </x:c>
      <x:c r="D8788" s="7" t="str">
        <x:v>CAL-00130</x:v>
      </x:c>
      <x:c r="E8788" s="7" t="str">
        <x:v>Calibration Records!P136</x:v>
      </x:c>
      <x:c r="F8788" s="7" t="str">
        <x:f>'Calibration Records'!P136</x:f>
        <x:v>OPEN</x:v>
      </x:c>
    </x:row>
    <x:row r="8789">
      <x:c r="B8789" s="7" t="str">
        <x:v>PHY-08783</x:v>
      </x:c>
      <x:c r="C8789" s="7" t="str">
        <x:v>calibration record</x:v>
      </x:c>
      <x:c r="D8789" s="7" t="str">
        <x:v>CAL-00131</x:v>
      </x:c>
      <x:c r="E8789" s="7" t="str">
        <x:v>Calibration Records!P137</x:v>
      </x:c>
      <x:c r="F8789" s="7" t="str">
        <x:f>'Calibration Records'!P137</x:f>
        <x:v>OPEN</x:v>
      </x:c>
    </x:row>
    <x:row r="8790">
      <x:c r="B8790" s="7" t="str">
        <x:v>PHY-08784</x:v>
      </x:c>
      <x:c r="C8790" s="7" t="str">
        <x:v>calibration record</x:v>
      </x:c>
      <x:c r="D8790" s="7" t="str">
        <x:v>CAL-00132</x:v>
      </x:c>
      <x:c r="E8790" s="7" t="str">
        <x:v>Calibration Records!P138</x:v>
      </x:c>
      <x:c r="F8790" s="7" t="str">
        <x:f>'Calibration Records'!P138</x:f>
        <x:v>OPEN</x:v>
      </x:c>
    </x:row>
    <x:row r="8791">
      <x:c r="B8791" s="7" t="str">
        <x:v>PHY-08785</x:v>
      </x:c>
      <x:c r="C8791" s="7" t="str">
        <x:v>calibration record</x:v>
      </x:c>
      <x:c r="D8791" s="7" t="str">
        <x:v>CAL-00133</x:v>
      </x:c>
      <x:c r="E8791" s="7" t="str">
        <x:v>Calibration Records!P139</x:v>
      </x:c>
      <x:c r="F8791" s="7" t="str">
        <x:f>'Calibration Records'!P139</x:f>
        <x:v>OPEN</x:v>
      </x:c>
    </x:row>
    <x:row r="8792">
      <x:c r="B8792" s="7" t="str">
        <x:v>PHY-08786</x:v>
      </x:c>
      <x:c r="C8792" s="7" t="str">
        <x:v>calibration record</x:v>
      </x:c>
      <x:c r="D8792" s="7" t="str">
        <x:v>CAL-00134</x:v>
      </x:c>
      <x:c r="E8792" s="7" t="str">
        <x:v>Calibration Records!P140</x:v>
      </x:c>
      <x:c r="F8792" s="7" t="str">
        <x:f>'Calibration Records'!P140</x:f>
        <x:v>OPEN</x:v>
      </x:c>
    </x:row>
    <x:row r="8793">
      <x:c r="B8793" s="7" t="str">
        <x:v>PHY-08787</x:v>
      </x:c>
      <x:c r="C8793" s="7" t="str">
        <x:v>calibration record</x:v>
      </x:c>
      <x:c r="D8793" s="7" t="str">
        <x:v>CAL-00135</x:v>
      </x:c>
      <x:c r="E8793" s="7" t="str">
        <x:v>Calibration Records!P141</x:v>
      </x:c>
      <x:c r="F8793" s="7" t="str">
        <x:f>'Calibration Records'!P141</x:f>
        <x:v>OPEN</x:v>
      </x:c>
    </x:row>
    <x:row r="8794">
      <x:c r="B8794" s="7" t="str">
        <x:v>PHY-08788</x:v>
      </x:c>
      <x:c r="C8794" s="7" t="str">
        <x:v>calibration record</x:v>
      </x:c>
      <x:c r="D8794" s="7" t="str">
        <x:v>CAL-00136</x:v>
      </x:c>
      <x:c r="E8794" s="7" t="str">
        <x:v>Calibration Records!P142</x:v>
      </x:c>
      <x:c r="F8794" s="7" t="str">
        <x:f>'Calibration Records'!P142</x:f>
        <x:v>OPEN</x:v>
      </x:c>
    </x:row>
    <x:row r="8795">
      <x:c r="B8795" s="7" t="str">
        <x:v>PHY-08789</x:v>
      </x:c>
      <x:c r="C8795" s="7" t="str">
        <x:v>calibration record</x:v>
      </x:c>
      <x:c r="D8795" s="7" t="str">
        <x:v>CAL-00137</x:v>
      </x:c>
      <x:c r="E8795" s="7" t="str">
        <x:v>Calibration Records!P143</x:v>
      </x:c>
      <x:c r="F8795" s="7" t="str">
        <x:f>'Calibration Records'!P143</x:f>
        <x:v>OPEN</x:v>
      </x:c>
    </x:row>
    <x:row r="8796">
      <x:c r="B8796" s="7" t="str">
        <x:v>PHY-08790</x:v>
      </x:c>
      <x:c r="C8796" s="7" t="str">
        <x:v>calibration record</x:v>
      </x:c>
      <x:c r="D8796" s="7" t="str">
        <x:v>CAL-00138</x:v>
      </x:c>
      <x:c r="E8796" s="7" t="str">
        <x:v>Calibration Records!P144</x:v>
      </x:c>
      <x:c r="F8796" s="7" t="str">
        <x:f>'Calibration Records'!P144</x:f>
        <x:v>OPEN</x:v>
      </x:c>
    </x:row>
    <x:row r="8797">
      <x:c r="B8797" s="7" t="str">
        <x:v>PHY-08791</x:v>
      </x:c>
      <x:c r="C8797" s="7" t="str">
        <x:v>calibration record</x:v>
      </x:c>
      <x:c r="D8797" s="7" t="str">
        <x:v>CAL-00139</x:v>
      </x:c>
      <x:c r="E8797" s="7" t="str">
        <x:v>Calibration Records!P145</x:v>
      </x:c>
      <x:c r="F8797" s="7" t="str">
        <x:f>'Calibration Records'!P145</x:f>
        <x:v>OPEN</x:v>
      </x:c>
    </x:row>
    <x:row r="8798">
      <x:c r="B8798" s="7" t="str">
        <x:v>PHY-08792</x:v>
      </x:c>
      <x:c r="C8798" s="7" t="str">
        <x:v>calibration record</x:v>
      </x:c>
      <x:c r="D8798" s="7" t="str">
        <x:v>CAL-00140</x:v>
      </x:c>
      <x:c r="E8798" s="7" t="str">
        <x:v>Calibration Records!P146</x:v>
      </x:c>
      <x:c r="F8798" s="7" t="str">
        <x:f>'Calibration Records'!P146</x:f>
        <x:v>OPEN</x:v>
      </x:c>
    </x:row>
    <x:row r="8799">
      <x:c r="B8799" s="7" t="str">
        <x:v>PHY-08793</x:v>
      </x:c>
      <x:c r="C8799" s="7" t="str">
        <x:v>calibration record</x:v>
      </x:c>
      <x:c r="D8799" s="7" t="str">
        <x:v>CAL-00141</x:v>
      </x:c>
      <x:c r="E8799" s="7" t="str">
        <x:v>Calibration Records!P147</x:v>
      </x:c>
      <x:c r="F8799" s="7" t="str">
        <x:f>'Calibration Records'!P147</x:f>
        <x:v>OPEN</x:v>
      </x:c>
    </x:row>
    <x:row r="8800">
      <x:c r="B8800" s="7" t="str">
        <x:v>PHY-08794</x:v>
      </x:c>
      <x:c r="C8800" s="7" t="str">
        <x:v>calibration record</x:v>
      </x:c>
      <x:c r="D8800" s="7" t="str">
        <x:v>CAL-00142</x:v>
      </x:c>
      <x:c r="E8800" s="7" t="str">
        <x:v>Calibration Records!P148</x:v>
      </x:c>
      <x:c r="F8800" s="7" t="str">
        <x:f>'Calibration Records'!P148</x:f>
        <x:v>OPEN</x:v>
      </x:c>
    </x:row>
    <x:row r="8801">
      <x:c r="B8801" s="7" t="str">
        <x:v>PHY-08795</x:v>
      </x:c>
      <x:c r="C8801" s="7" t="str">
        <x:v>calibration record</x:v>
      </x:c>
      <x:c r="D8801" s="7" t="str">
        <x:v>CAL-00143</x:v>
      </x:c>
      <x:c r="E8801" s="7" t="str">
        <x:v>Calibration Records!P149</x:v>
      </x:c>
      <x:c r="F8801" s="7" t="str">
        <x:f>'Calibration Records'!P149</x:f>
        <x:v>OPEN</x:v>
      </x:c>
    </x:row>
    <x:row r="8802">
      <x:c r="B8802" s="7" t="str">
        <x:v>PHY-08796</x:v>
      </x:c>
      <x:c r="C8802" s="7" t="str">
        <x:v>calibration record</x:v>
      </x:c>
      <x:c r="D8802" s="7" t="str">
        <x:v>CAL-00144</x:v>
      </x:c>
      <x:c r="E8802" s="7" t="str">
        <x:v>Calibration Records!P150</x:v>
      </x:c>
      <x:c r="F8802" s="7" t="str">
        <x:f>'Calibration Records'!P150</x:f>
        <x:v>OPEN</x:v>
      </x:c>
    </x:row>
    <x:row r="8803">
      <x:c r="B8803" s="7" t="str">
        <x:v>PHY-08797</x:v>
      </x:c>
      <x:c r="C8803" s="7" t="str">
        <x:v>calibration record</x:v>
      </x:c>
      <x:c r="D8803" s="7" t="str">
        <x:v>CAL-00145</x:v>
      </x:c>
      <x:c r="E8803" s="7" t="str">
        <x:v>Calibration Records!P151</x:v>
      </x:c>
      <x:c r="F8803" s="7" t="str">
        <x:f>'Calibration Records'!P151</x:f>
        <x:v>OPEN</x:v>
      </x:c>
    </x:row>
    <x:row r="8804">
      <x:c r="B8804" s="7" t="str">
        <x:v>PHY-08798</x:v>
      </x:c>
      <x:c r="C8804" s="7" t="str">
        <x:v>calibration record</x:v>
      </x:c>
      <x:c r="D8804" s="7" t="str">
        <x:v>CAL-00146</x:v>
      </x:c>
      <x:c r="E8804" s="7" t="str">
        <x:v>Calibration Records!P152</x:v>
      </x:c>
      <x:c r="F8804" s="7" t="str">
        <x:f>'Calibration Records'!P152</x:f>
        <x:v>OPEN</x:v>
      </x:c>
    </x:row>
    <x:row r="8805">
      <x:c r="B8805" s="7" t="str">
        <x:v>PHY-08799</x:v>
      </x:c>
      <x:c r="C8805" s="7" t="str">
        <x:v>calibration record</x:v>
      </x:c>
      <x:c r="D8805" s="7" t="str">
        <x:v>CAL-00147</x:v>
      </x:c>
      <x:c r="E8805" s="7" t="str">
        <x:v>Calibration Records!P153</x:v>
      </x:c>
      <x:c r="F8805" s="7" t="str">
        <x:f>'Calibration Records'!P153</x:f>
        <x:v>OPEN</x:v>
      </x:c>
    </x:row>
    <x:row r="8806">
      <x:c r="B8806" s="7" t="str">
        <x:v>PHY-08800</x:v>
      </x:c>
      <x:c r="C8806" s="7" t="str">
        <x:v>calibration record</x:v>
      </x:c>
      <x:c r="D8806" s="7" t="str">
        <x:v>CAL-00148</x:v>
      </x:c>
      <x:c r="E8806" s="7" t="str">
        <x:v>Calibration Records!P154</x:v>
      </x:c>
      <x:c r="F8806" s="7" t="str">
        <x:f>'Calibration Records'!P154</x:f>
        <x:v>OPEN</x:v>
      </x:c>
    </x:row>
    <x:row r="8807">
      <x:c r="B8807" s="7" t="str">
        <x:v>PHY-08801</x:v>
      </x:c>
      <x:c r="C8807" s="7" t="str">
        <x:v>calibration record</x:v>
      </x:c>
      <x:c r="D8807" s="7" t="str">
        <x:v>CAL-00149</x:v>
      </x:c>
      <x:c r="E8807" s="7" t="str">
        <x:v>Calibration Records!P155</x:v>
      </x:c>
      <x:c r="F8807" s="7" t="str">
        <x:f>'Calibration Records'!P155</x:f>
        <x:v>OPEN</x:v>
      </x:c>
    </x:row>
    <x:row r="8808">
      <x:c r="B8808" s="7" t="str">
        <x:v>PHY-08802</x:v>
      </x:c>
      <x:c r="C8808" s="7" t="str">
        <x:v>calibration record</x:v>
      </x:c>
      <x:c r="D8808" s="7" t="str">
        <x:v>CAL-00150</x:v>
      </x:c>
      <x:c r="E8808" s="7" t="str">
        <x:v>Calibration Records!P156</x:v>
      </x:c>
      <x:c r="F8808" s="7" t="str">
        <x:f>'Calibration Records'!P156</x:f>
        <x:v>OPEN</x:v>
      </x:c>
    </x:row>
    <x:row r="8809">
      <x:c r="B8809" s="7" t="str">
        <x:v>PHY-08803</x:v>
      </x:c>
      <x:c r="C8809" s="7" t="str">
        <x:v>calibration record</x:v>
      </x:c>
      <x:c r="D8809" s="7" t="str">
        <x:v>CAL-00151</x:v>
      </x:c>
      <x:c r="E8809" s="7" t="str">
        <x:v>Calibration Records!P157</x:v>
      </x:c>
      <x:c r="F8809" s="7" t="str">
        <x:f>'Calibration Records'!P157</x:f>
        <x:v>OPEN</x:v>
      </x:c>
    </x:row>
    <x:row r="8810">
      <x:c r="B8810" s="7" t="str">
        <x:v>PHY-08804</x:v>
      </x:c>
      <x:c r="C8810" s="7" t="str">
        <x:v>calibration record</x:v>
      </x:c>
      <x:c r="D8810" s="7" t="str">
        <x:v>CAL-00152</x:v>
      </x:c>
      <x:c r="E8810" s="7" t="str">
        <x:v>Calibration Records!P158</x:v>
      </x:c>
      <x:c r="F8810" s="7" t="str">
        <x:f>'Calibration Records'!P158</x:f>
        <x:v>OPEN</x:v>
      </x:c>
    </x:row>
    <x:row r="8811">
      <x:c r="B8811" s="7" t="str">
        <x:v>PHY-08805</x:v>
      </x:c>
      <x:c r="C8811" s="7" t="str">
        <x:v>calibration record</x:v>
      </x:c>
      <x:c r="D8811" s="7" t="str">
        <x:v>CAL-00153</x:v>
      </x:c>
      <x:c r="E8811" s="7" t="str">
        <x:v>Calibration Records!P159</x:v>
      </x:c>
      <x:c r="F8811" s="7" t="str">
        <x:f>'Calibration Records'!P159</x:f>
        <x:v>OPEN</x:v>
      </x:c>
    </x:row>
    <x:row r="8812">
      <x:c r="B8812" s="7" t="str">
        <x:v>PHY-08806</x:v>
      </x:c>
      <x:c r="C8812" s="7" t="str">
        <x:v>calibration record</x:v>
      </x:c>
      <x:c r="D8812" s="7" t="str">
        <x:v>CAL-00154</x:v>
      </x:c>
      <x:c r="E8812" s="7" t="str">
        <x:v>Calibration Records!P160</x:v>
      </x:c>
      <x:c r="F8812" s="7" t="str">
        <x:f>'Calibration Records'!P160</x:f>
        <x:v>OPEN</x:v>
      </x:c>
    </x:row>
    <x:row r="8813">
      <x:c r="B8813" s="7" t="str">
        <x:v>PHY-08807</x:v>
      </x:c>
      <x:c r="C8813" s="7" t="str">
        <x:v>calibration record</x:v>
      </x:c>
      <x:c r="D8813" s="7" t="str">
        <x:v>CAL-00155</x:v>
      </x:c>
      <x:c r="E8813" s="7" t="str">
        <x:v>Calibration Records!P161</x:v>
      </x:c>
      <x:c r="F8813" s="7" t="str">
        <x:f>'Calibration Records'!P161</x:f>
        <x:v>OPEN</x:v>
      </x:c>
    </x:row>
    <x:row r="8814">
      <x:c r="B8814" s="7" t="str">
        <x:v>PHY-08808</x:v>
      </x:c>
      <x:c r="C8814" s="7" t="str">
        <x:v>calibration record</x:v>
      </x:c>
      <x:c r="D8814" s="7" t="str">
        <x:v>CAL-00156</x:v>
      </x:c>
      <x:c r="E8814" s="7" t="str">
        <x:v>Calibration Records!P162</x:v>
      </x:c>
      <x:c r="F8814" s="7" t="str">
        <x:f>'Calibration Records'!P162</x:f>
        <x:v>OPEN</x:v>
      </x:c>
    </x:row>
    <x:row r="8815">
      <x:c r="B8815" s="7" t="str">
        <x:v>PHY-08809</x:v>
      </x:c>
      <x:c r="C8815" s="7" t="str">
        <x:v>calibration record</x:v>
      </x:c>
      <x:c r="D8815" s="7" t="str">
        <x:v>CAL-00157</x:v>
      </x:c>
      <x:c r="E8815" s="7" t="str">
        <x:v>Calibration Records!P163</x:v>
      </x:c>
      <x:c r="F8815" s="7" t="str">
        <x:f>'Calibration Records'!P163</x:f>
        <x:v>OPEN</x:v>
      </x:c>
    </x:row>
    <x:row r="8816">
      <x:c r="B8816" s="7" t="str">
        <x:v>PHY-08810</x:v>
      </x:c>
      <x:c r="C8816" s="7" t="str">
        <x:v>calibration record</x:v>
      </x:c>
      <x:c r="D8816" s="7" t="str">
        <x:v>CAL-00158</x:v>
      </x:c>
      <x:c r="E8816" s="7" t="str">
        <x:v>Calibration Records!P164</x:v>
      </x:c>
      <x:c r="F8816" s="7" t="str">
        <x:f>'Calibration Records'!P164</x:f>
        <x:v>OPEN</x:v>
      </x:c>
    </x:row>
    <x:row r="8817">
      <x:c r="B8817" s="7" t="str">
        <x:v>PHY-08811</x:v>
      </x:c>
      <x:c r="C8817" s="7" t="str">
        <x:v>calibration record</x:v>
      </x:c>
      <x:c r="D8817" s="7" t="str">
        <x:v>CAL-00159</x:v>
      </x:c>
      <x:c r="E8817" s="7" t="str">
        <x:v>Calibration Records!P165</x:v>
      </x:c>
      <x:c r="F8817" s="7" t="str">
        <x:f>'Calibration Records'!P165</x:f>
        <x:v>OPEN</x:v>
      </x:c>
    </x:row>
    <x:row r="8818">
      <x:c r="B8818" s="7" t="str">
        <x:v>PHY-08812</x:v>
      </x:c>
      <x:c r="C8818" s="7" t="str">
        <x:v>calibration record</x:v>
      </x:c>
      <x:c r="D8818" s="7" t="str">
        <x:v>CAL-00160</x:v>
      </x:c>
      <x:c r="E8818" s="7" t="str">
        <x:v>Calibration Records!P166</x:v>
      </x:c>
      <x:c r="F8818" s="7" t="str">
        <x:f>'Calibration Records'!P166</x:f>
        <x:v>OPEN</x:v>
      </x:c>
    </x:row>
    <x:row r="8819">
      <x:c r="B8819" s="7" t="str">
        <x:v>PHY-08813</x:v>
      </x:c>
      <x:c r="C8819" s="7" t="str">
        <x:v>calibration record</x:v>
      </x:c>
      <x:c r="D8819" s="7" t="str">
        <x:v>CAL-00161</x:v>
      </x:c>
      <x:c r="E8819" s="7" t="str">
        <x:v>Calibration Records!P167</x:v>
      </x:c>
      <x:c r="F8819" s="7" t="str">
        <x:f>'Calibration Records'!P167</x:f>
        <x:v>OPEN</x:v>
      </x:c>
    </x:row>
    <x:row r="8820">
      <x:c r="B8820" s="7" t="str">
        <x:v>PHY-08814</x:v>
      </x:c>
      <x:c r="C8820" s="7" t="str">
        <x:v>calibration record</x:v>
      </x:c>
      <x:c r="D8820" s="7" t="str">
        <x:v>CAL-00162</x:v>
      </x:c>
      <x:c r="E8820" s="7" t="str">
        <x:v>Calibration Records!P168</x:v>
      </x:c>
      <x:c r="F8820" s="7" t="str">
        <x:f>'Calibration Records'!P168</x:f>
        <x:v>OPEN</x:v>
      </x:c>
    </x:row>
    <x:row r="8821">
      <x:c r="B8821" s="7" t="str">
        <x:v>PHY-08815</x:v>
      </x:c>
      <x:c r="C8821" s="7" t="str">
        <x:v>calibration record</x:v>
      </x:c>
      <x:c r="D8821" s="7" t="str">
        <x:v>CAL-00163</x:v>
      </x:c>
      <x:c r="E8821" s="7" t="str">
        <x:v>Calibration Records!P169</x:v>
      </x:c>
      <x:c r="F8821" s="7" t="str">
        <x:f>'Calibration Records'!P169</x:f>
        <x:v>OPEN</x:v>
      </x:c>
    </x:row>
    <x:row r="8822">
      <x:c r="B8822" s="7" t="str">
        <x:v>PHY-08816</x:v>
      </x:c>
      <x:c r="C8822" s="7" t="str">
        <x:v>calibration record</x:v>
      </x:c>
      <x:c r="D8822" s="7" t="str">
        <x:v>CAL-00164</x:v>
      </x:c>
      <x:c r="E8822" s="7" t="str">
        <x:v>Calibration Records!P170</x:v>
      </x:c>
      <x:c r="F8822" s="7" t="str">
        <x:f>'Calibration Records'!P170</x:f>
        <x:v>OPEN</x:v>
      </x:c>
    </x:row>
    <x:row r="8823">
      <x:c r="B8823" s="7" t="str">
        <x:v>PHY-08817</x:v>
      </x:c>
      <x:c r="C8823" s="7" t="str">
        <x:v>calibration record</x:v>
      </x:c>
      <x:c r="D8823" s="7" t="str">
        <x:v>CAL-00165</x:v>
      </x:c>
      <x:c r="E8823" s="7" t="str">
        <x:v>Calibration Records!P171</x:v>
      </x:c>
      <x:c r="F8823" s="7" t="str">
        <x:f>'Calibration Records'!P171</x:f>
        <x:v>OPEN</x:v>
      </x:c>
    </x:row>
    <x:row r="8824">
      <x:c r="B8824" s="7" t="str">
        <x:v>PHY-08818</x:v>
      </x:c>
      <x:c r="C8824" s="7" t="str">
        <x:v>calibration record</x:v>
      </x:c>
      <x:c r="D8824" s="7" t="str">
        <x:v>CAL-00166</x:v>
      </x:c>
      <x:c r="E8824" s="7" t="str">
        <x:v>Calibration Records!P172</x:v>
      </x:c>
      <x:c r="F8824" s="7" t="str">
        <x:f>'Calibration Records'!P172</x:f>
        <x:v>OPEN</x:v>
      </x:c>
    </x:row>
    <x:row r="8825">
      <x:c r="B8825" s="7" t="str">
        <x:v>PHY-08819</x:v>
      </x:c>
      <x:c r="C8825" s="7" t="str">
        <x:v>calibration record</x:v>
      </x:c>
      <x:c r="D8825" s="7" t="str">
        <x:v>CAL-00167</x:v>
      </x:c>
      <x:c r="E8825" s="7" t="str">
        <x:v>Calibration Records!P173</x:v>
      </x:c>
      <x:c r="F8825" s="7" t="str">
        <x:f>'Calibration Records'!P173</x:f>
        <x:v>OPEN</x:v>
      </x:c>
    </x:row>
    <x:row r="8826">
      <x:c r="B8826" s="7" t="str">
        <x:v>PHY-08820</x:v>
      </x:c>
      <x:c r="C8826" s="7" t="str">
        <x:v>calibration record</x:v>
      </x:c>
      <x:c r="D8826" s="7" t="str">
        <x:v>CAL-00168</x:v>
      </x:c>
      <x:c r="E8826" s="7" t="str">
        <x:v>Calibration Records!P174</x:v>
      </x:c>
      <x:c r="F8826" s="7" t="str">
        <x:f>'Calibration Records'!P174</x:f>
        <x:v>OPEN</x:v>
      </x:c>
    </x:row>
    <x:row r="8827">
      <x:c r="B8827" s="7" t="str">
        <x:v>PHY-08821</x:v>
      </x:c>
      <x:c r="C8827" s="7" t="str">
        <x:v>calibration record</x:v>
      </x:c>
      <x:c r="D8827" s="7" t="str">
        <x:v>CAL-00169</x:v>
      </x:c>
      <x:c r="E8827" s="7" t="str">
        <x:v>Calibration Records!P175</x:v>
      </x:c>
      <x:c r="F8827" s="7" t="str">
        <x:f>'Calibration Records'!P175</x:f>
        <x:v>OPEN</x:v>
      </x:c>
    </x:row>
    <x:row r="8828">
      <x:c r="B8828" s="7" t="str">
        <x:v>PHY-08822</x:v>
      </x:c>
      <x:c r="C8828" s="7" t="str">
        <x:v>calibration record</x:v>
      </x:c>
      <x:c r="D8828" s="7" t="str">
        <x:v>CAL-00170</x:v>
      </x:c>
      <x:c r="E8828" s="7" t="str">
        <x:v>Calibration Records!P176</x:v>
      </x:c>
      <x:c r="F8828" s="7" t="str">
        <x:f>'Calibration Records'!P176</x:f>
        <x:v>OPEN</x:v>
      </x:c>
    </x:row>
    <x:row r="8829">
      <x:c r="B8829" s="7" t="str">
        <x:v>PHY-08823</x:v>
      </x:c>
      <x:c r="C8829" s="7" t="str">
        <x:v>calibration record</x:v>
      </x:c>
      <x:c r="D8829" s="7" t="str">
        <x:v>CAL-00171</x:v>
      </x:c>
      <x:c r="E8829" s="7" t="str">
        <x:v>Calibration Records!P177</x:v>
      </x:c>
      <x:c r="F8829" s="7" t="str">
        <x:f>'Calibration Records'!P177</x:f>
        <x:v>OPEN</x:v>
      </x:c>
    </x:row>
    <x:row r="8830">
      <x:c r="B8830" s="7" t="str">
        <x:v>PHY-08824</x:v>
      </x:c>
      <x:c r="C8830" s="7" t="str">
        <x:v>calibration record</x:v>
      </x:c>
      <x:c r="D8830" s="7" t="str">
        <x:v>CAL-00172</x:v>
      </x:c>
      <x:c r="E8830" s="7" t="str">
        <x:v>Calibration Records!P178</x:v>
      </x:c>
      <x:c r="F8830" s="7" t="str">
        <x:f>'Calibration Records'!P178</x:f>
        <x:v>OPEN</x:v>
      </x:c>
    </x:row>
    <x:row r="8831">
      <x:c r="B8831" s="7" t="str">
        <x:v>PHY-08825</x:v>
      </x:c>
      <x:c r="C8831" s="7" t="str">
        <x:v>calibration record</x:v>
      </x:c>
      <x:c r="D8831" s="7" t="str">
        <x:v>CAL-00173</x:v>
      </x:c>
      <x:c r="E8831" s="7" t="str">
        <x:v>Calibration Records!P179</x:v>
      </x:c>
      <x:c r="F8831" s="7" t="str">
        <x:f>'Calibration Records'!P179</x:f>
        <x:v>OPEN</x:v>
      </x:c>
    </x:row>
    <x:row r="8832">
      <x:c r="B8832" s="7" t="str">
        <x:v>PHY-08826</x:v>
      </x:c>
      <x:c r="C8832" s="7" t="str">
        <x:v>calibration record</x:v>
      </x:c>
      <x:c r="D8832" s="7" t="str">
        <x:v>CAL-00174</x:v>
      </x:c>
      <x:c r="E8832" s="7" t="str">
        <x:v>Calibration Records!P180</x:v>
      </x:c>
      <x:c r="F8832" s="7" t="str">
        <x:f>'Calibration Records'!P180</x:f>
        <x:v>OPEN</x:v>
      </x:c>
    </x:row>
    <x:row r="8833">
      <x:c r="B8833" s="7" t="str">
        <x:v>PHY-08827</x:v>
      </x:c>
      <x:c r="C8833" s="7" t="str">
        <x:v>calibration record</x:v>
      </x:c>
      <x:c r="D8833" s="7" t="str">
        <x:v>CAL-00175</x:v>
      </x:c>
      <x:c r="E8833" s="7" t="str">
        <x:v>Calibration Records!P181</x:v>
      </x:c>
      <x:c r="F8833" s="7" t="str">
        <x:f>'Calibration Records'!P181</x:f>
        <x:v>OPEN</x:v>
      </x:c>
    </x:row>
    <x:row r="8834">
      <x:c r="B8834" s="7" t="str">
        <x:v>PHY-08828</x:v>
      </x:c>
      <x:c r="C8834" s="7" t="str">
        <x:v>calibration record</x:v>
      </x:c>
      <x:c r="D8834" s="7" t="str">
        <x:v>CAL-00176</x:v>
      </x:c>
      <x:c r="E8834" s="7" t="str">
        <x:v>Calibration Records!P182</x:v>
      </x:c>
      <x:c r="F8834" s="7" t="str">
        <x:f>'Calibration Records'!P182</x:f>
        <x:v>OPEN</x:v>
      </x:c>
    </x:row>
    <x:row r="8835">
      <x:c r="B8835" s="7" t="str">
        <x:v>PHY-08829</x:v>
      </x:c>
      <x:c r="C8835" s="7" t="str">
        <x:v>calibration record</x:v>
      </x:c>
      <x:c r="D8835" s="7" t="str">
        <x:v>CAL-00177</x:v>
      </x:c>
      <x:c r="E8835" s="7" t="str">
        <x:v>Calibration Records!P183</x:v>
      </x:c>
      <x:c r="F8835" s="7" t="str">
        <x:f>'Calibration Records'!P183</x:f>
        <x:v>OPEN</x:v>
      </x:c>
    </x:row>
    <x:row r="8836">
      <x:c r="B8836" s="7" t="str">
        <x:v>PHY-08830</x:v>
      </x:c>
      <x:c r="C8836" s="7" t="str">
        <x:v>calibration record</x:v>
      </x:c>
      <x:c r="D8836" s="7" t="str">
        <x:v>CAL-00178</x:v>
      </x:c>
      <x:c r="E8836" s="7" t="str">
        <x:v>Calibration Records!P184</x:v>
      </x:c>
      <x:c r="F8836" s="7" t="str">
        <x:f>'Calibration Records'!P184</x:f>
        <x:v>OPEN</x:v>
      </x:c>
    </x:row>
    <x:row r="8837">
      <x:c r="B8837" s="7" t="str">
        <x:v>PHY-08831</x:v>
      </x:c>
      <x:c r="C8837" s="7" t="str">
        <x:v>calibration record</x:v>
      </x:c>
      <x:c r="D8837" s="7" t="str">
        <x:v>CAL-00179</x:v>
      </x:c>
      <x:c r="E8837" s="7" t="str">
        <x:v>Calibration Records!P185</x:v>
      </x:c>
      <x:c r="F8837" s="7" t="str">
        <x:f>'Calibration Records'!P185</x:f>
        <x:v>OPEN</x:v>
      </x:c>
    </x:row>
    <x:row r="8838">
      <x:c r="B8838" s="7" t="str">
        <x:v>PHY-08832</x:v>
      </x:c>
      <x:c r="C8838" s="7" t="str">
        <x:v>calibration record</x:v>
      </x:c>
      <x:c r="D8838" s="7" t="str">
        <x:v>CAL-00180</x:v>
      </x:c>
      <x:c r="E8838" s="7" t="str">
        <x:v>Calibration Records!P186</x:v>
      </x:c>
      <x:c r="F8838" s="7" t="str">
        <x:f>'Calibration Records'!P186</x:f>
        <x:v>OPEN</x:v>
      </x:c>
    </x:row>
    <x:row r="8839">
      <x:c r="B8839" s="7" t="str">
        <x:v>PHY-08833</x:v>
      </x:c>
      <x:c r="C8839" s="7" t="str">
        <x:v>calibration record</x:v>
      </x:c>
      <x:c r="D8839" s="7" t="str">
        <x:v>CAL-00181</x:v>
      </x:c>
      <x:c r="E8839" s="7" t="str">
        <x:v>Calibration Records!P187</x:v>
      </x:c>
      <x:c r="F8839" s="7" t="str">
        <x:f>'Calibration Records'!P187</x:f>
        <x:v>OPEN</x:v>
      </x:c>
    </x:row>
    <x:row r="8840">
      <x:c r="B8840" s="7" t="str">
        <x:v>PHY-08834</x:v>
      </x:c>
      <x:c r="C8840" s="7" t="str">
        <x:v>calibration record</x:v>
      </x:c>
      <x:c r="D8840" s="7" t="str">
        <x:v>CAL-00182</x:v>
      </x:c>
      <x:c r="E8840" s="7" t="str">
        <x:v>Calibration Records!P188</x:v>
      </x:c>
      <x:c r="F8840" s="7" t="str">
        <x:f>'Calibration Records'!P188</x:f>
        <x:v>OPEN</x:v>
      </x:c>
    </x:row>
    <x:row r="8841">
      <x:c r="B8841" s="7" t="str">
        <x:v>PHY-08835</x:v>
      </x:c>
      <x:c r="C8841" s="7" t="str">
        <x:v>calibration record</x:v>
      </x:c>
      <x:c r="D8841" s="7" t="str">
        <x:v>CAL-00183</x:v>
      </x:c>
      <x:c r="E8841" s="7" t="str">
        <x:v>Calibration Records!P189</x:v>
      </x:c>
      <x:c r="F8841" s="7" t="str">
        <x:f>'Calibration Records'!P189</x:f>
        <x:v>OPEN</x:v>
      </x:c>
    </x:row>
    <x:row r="8842">
      <x:c r="B8842" s="7" t="str">
        <x:v>PHY-08836</x:v>
      </x:c>
      <x:c r="C8842" s="7" t="str">
        <x:v>calibration record</x:v>
      </x:c>
      <x:c r="D8842" s="7" t="str">
        <x:v>CAL-00184</x:v>
      </x:c>
      <x:c r="E8842" s="7" t="str">
        <x:v>Calibration Records!P190</x:v>
      </x:c>
      <x:c r="F8842" s="7" t="str">
        <x:f>'Calibration Records'!P190</x:f>
        <x:v>OPEN</x:v>
      </x:c>
    </x:row>
    <x:row r="8843">
      <x:c r="B8843" s="7" t="str">
        <x:v>PHY-08837</x:v>
      </x:c>
      <x:c r="C8843" s="7" t="str">
        <x:v>calibration record</x:v>
      </x:c>
      <x:c r="D8843" s="7" t="str">
        <x:v>CAL-00185</x:v>
      </x:c>
      <x:c r="E8843" s="7" t="str">
        <x:v>Calibration Records!P191</x:v>
      </x:c>
      <x:c r="F8843" s="7" t="str">
        <x:f>'Calibration Records'!P191</x:f>
        <x:v>OPEN</x:v>
      </x:c>
    </x:row>
    <x:row r="8844">
      <x:c r="B8844" s="7" t="str">
        <x:v>PHY-08838</x:v>
      </x:c>
      <x:c r="C8844" s="7" t="str">
        <x:v>calibration record</x:v>
      </x:c>
      <x:c r="D8844" s="7" t="str">
        <x:v>CAL-00186</x:v>
      </x:c>
      <x:c r="E8844" s="7" t="str">
        <x:v>Calibration Records!P192</x:v>
      </x:c>
      <x:c r="F8844" s="7" t="str">
        <x:f>'Calibration Records'!P192</x:f>
        <x:v>OPEN</x:v>
      </x:c>
    </x:row>
    <x:row r="8845">
      <x:c r="B8845" s="7" t="str">
        <x:v>PHY-08839</x:v>
      </x:c>
      <x:c r="C8845" s="7" t="str">
        <x:v>calibration record</x:v>
      </x:c>
      <x:c r="D8845" s="7" t="str">
        <x:v>CAL-00187</x:v>
      </x:c>
      <x:c r="E8845" s="7" t="str">
        <x:v>Calibration Records!P193</x:v>
      </x:c>
      <x:c r="F8845" s="7" t="str">
        <x:f>'Calibration Records'!P193</x:f>
        <x:v>OPEN</x:v>
      </x:c>
    </x:row>
    <x:row r="8846">
      <x:c r="B8846" s="7" t="str">
        <x:v>PHY-08840</x:v>
      </x:c>
      <x:c r="C8846" s="7" t="str">
        <x:v>calibration record</x:v>
      </x:c>
      <x:c r="D8846" s="7" t="str">
        <x:v>CAL-00188</x:v>
      </x:c>
      <x:c r="E8846" s="7" t="str">
        <x:v>Calibration Records!P194</x:v>
      </x:c>
      <x:c r="F8846" s="7" t="str">
        <x:f>'Calibration Records'!P194</x:f>
        <x:v>OPEN</x:v>
      </x:c>
    </x:row>
    <x:row r="8847">
      <x:c r="B8847" s="7" t="str">
        <x:v>PHY-08841</x:v>
      </x:c>
      <x:c r="C8847" s="7" t="str">
        <x:v>calibration record</x:v>
      </x:c>
      <x:c r="D8847" s="7" t="str">
        <x:v>CAL-00189</x:v>
      </x:c>
      <x:c r="E8847" s="7" t="str">
        <x:v>Calibration Records!P195</x:v>
      </x:c>
      <x:c r="F8847" s="7" t="str">
        <x:f>'Calibration Records'!P195</x:f>
        <x:v>OPEN</x:v>
      </x:c>
    </x:row>
    <x:row r="8848">
      <x:c r="B8848" s="7" t="str">
        <x:v>PHY-08842</x:v>
      </x:c>
      <x:c r="C8848" s="7" t="str">
        <x:v>calibration record</x:v>
      </x:c>
      <x:c r="D8848" s="7" t="str">
        <x:v>CAL-00190</x:v>
      </x:c>
      <x:c r="E8848" s="7" t="str">
        <x:v>Calibration Records!P196</x:v>
      </x:c>
      <x:c r="F8848" s="7" t="str">
        <x:f>'Calibration Records'!P196</x:f>
        <x:v>OPEN</x:v>
      </x:c>
    </x:row>
    <x:row r="8849">
      <x:c r="B8849" s="7" t="str">
        <x:v>PHY-08843</x:v>
      </x:c>
      <x:c r="C8849" s="7" t="str">
        <x:v>calibration record</x:v>
      </x:c>
      <x:c r="D8849" s="7" t="str">
        <x:v>CAL-00191</x:v>
      </x:c>
      <x:c r="E8849" s="7" t="str">
        <x:v>Calibration Records!P197</x:v>
      </x:c>
      <x:c r="F8849" s="7" t="str">
        <x:f>'Calibration Records'!P197</x:f>
        <x:v>OPEN</x:v>
      </x:c>
    </x:row>
    <x:row r="8850">
      <x:c r="B8850" s="7" t="str">
        <x:v>PHY-08844</x:v>
      </x:c>
      <x:c r="C8850" s="7" t="str">
        <x:v>calibration record</x:v>
      </x:c>
      <x:c r="D8850" s="7" t="str">
        <x:v>CAL-00192</x:v>
      </x:c>
      <x:c r="E8850" s="7" t="str">
        <x:v>Calibration Records!P198</x:v>
      </x:c>
      <x:c r="F8850" s="7" t="str">
        <x:f>'Calibration Records'!P198</x:f>
        <x:v>OPEN</x:v>
      </x:c>
    </x:row>
    <x:row r="8851">
      <x:c r="B8851" s="7" t="str">
        <x:v>PHY-08845</x:v>
      </x:c>
      <x:c r="C8851" s="7" t="str">
        <x:v>calibration record</x:v>
      </x:c>
      <x:c r="D8851" s="7" t="str">
        <x:v>CAL-00193</x:v>
      </x:c>
      <x:c r="E8851" s="7" t="str">
        <x:v>Calibration Records!P199</x:v>
      </x:c>
      <x:c r="F8851" s="7" t="str">
        <x:f>'Calibration Records'!P199</x:f>
        <x:v>OPEN</x:v>
      </x:c>
    </x:row>
    <x:row r="8852">
      <x:c r="B8852" s="7" t="str">
        <x:v>PHY-08846</x:v>
      </x:c>
      <x:c r="C8852" s="7" t="str">
        <x:v>calibration record</x:v>
      </x:c>
      <x:c r="D8852" s="7" t="str">
        <x:v>CAL-00194</x:v>
      </x:c>
      <x:c r="E8852" s="7" t="str">
        <x:v>Calibration Records!P200</x:v>
      </x:c>
      <x:c r="F8852" s="7" t="str">
        <x:f>'Calibration Records'!P200</x:f>
        <x:v>OPEN</x:v>
      </x:c>
    </x:row>
    <x:row r="8853">
      <x:c r="B8853" s="7" t="str">
        <x:v>PHY-08847</x:v>
      </x:c>
      <x:c r="C8853" s="7" t="str">
        <x:v>calibration record</x:v>
      </x:c>
      <x:c r="D8853" s="7" t="str">
        <x:v>CAL-00195</x:v>
      </x:c>
      <x:c r="E8853" s="7" t="str">
        <x:v>Calibration Records!P201</x:v>
      </x:c>
      <x:c r="F8853" s="7" t="str">
        <x:f>'Calibration Records'!P201</x:f>
        <x:v>OPEN</x:v>
      </x:c>
    </x:row>
    <x:row r="8854">
      <x:c r="B8854" s="7" t="str">
        <x:v>PHY-08848</x:v>
      </x:c>
      <x:c r="C8854" s="7" t="str">
        <x:v>calibration record</x:v>
      </x:c>
      <x:c r="D8854" s="7" t="str">
        <x:v>CAL-00196</x:v>
      </x:c>
      <x:c r="E8854" s="7" t="str">
        <x:v>Calibration Records!P202</x:v>
      </x:c>
      <x:c r="F8854" s="7" t="str">
        <x:f>'Calibration Records'!P202</x:f>
        <x:v>OPEN</x:v>
      </x:c>
    </x:row>
    <x:row r="8855">
      <x:c r="B8855" s="7" t="str">
        <x:v>PHY-08849</x:v>
      </x:c>
      <x:c r="C8855" s="7" t="str">
        <x:v>calibration record</x:v>
      </x:c>
      <x:c r="D8855" s="7" t="str">
        <x:v>CAL-00197</x:v>
      </x:c>
      <x:c r="E8855" s="7" t="str">
        <x:v>Calibration Records!P203</x:v>
      </x:c>
      <x:c r="F8855" s="7" t="str">
        <x:f>'Calibration Records'!P203</x:f>
        <x:v>OPEN</x:v>
      </x:c>
    </x:row>
    <x:row r="8856">
      <x:c r="B8856" s="7" t="str">
        <x:v>PHY-08850</x:v>
      </x:c>
      <x:c r="C8856" s="7" t="str">
        <x:v>calibration record</x:v>
      </x:c>
      <x:c r="D8856" s="7" t="str">
        <x:v>CAL-00198</x:v>
      </x:c>
      <x:c r="E8856" s="7" t="str">
        <x:v>Calibration Records!P204</x:v>
      </x:c>
      <x:c r="F8856" s="7" t="str">
        <x:f>'Calibration Records'!P204</x:f>
        <x:v>OPEN</x:v>
      </x:c>
    </x:row>
    <x:row r="8857">
      <x:c r="B8857" s="7" t="str">
        <x:v>PHY-08851</x:v>
      </x:c>
      <x:c r="C8857" s="7" t="str">
        <x:v>calibration record</x:v>
      </x:c>
      <x:c r="D8857" s="7" t="str">
        <x:v>CAL-00199</x:v>
      </x:c>
      <x:c r="E8857" s="7" t="str">
        <x:v>Calibration Records!P205</x:v>
      </x:c>
      <x:c r="F8857" s="7" t="str">
        <x:f>'Calibration Records'!P205</x:f>
        <x:v>OPEN</x:v>
      </x:c>
    </x:row>
    <x:row r="8858">
      <x:c r="B8858" s="7" t="str">
        <x:v>PHY-08852</x:v>
      </x:c>
      <x:c r="C8858" s="7" t="str">
        <x:v>calibration record</x:v>
      </x:c>
      <x:c r="D8858" s="7" t="str">
        <x:v>CAL-00200</x:v>
      </x:c>
      <x:c r="E8858" s="7" t="str">
        <x:v>Calibration Records!P206</x:v>
      </x:c>
      <x:c r="F8858" s="7" t="str">
        <x:f>'Calibration Records'!P206</x:f>
        <x:v>OPEN</x:v>
      </x:c>
    </x:row>
    <x:row r="8859">
      <x:c r="B8859" s="7" t="str">
        <x:v>PHY-08853</x:v>
      </x:c>
      <x:c r="C8859" s="7" t="str">
        <x:v>calibration record</x:v>
      </x:c>
      <x:c r="D8859" s="7" t="str">
        <x:v>CAL-00201</x:v>
      </x:c>
      <x:c r="E8859" s="7" t="str">
        <x:v>Calibration Records!P207</x:v>
      </x:c>
      <x:c r="F8859" s="7" t="str">
        <x:f>'Calibration Records'!P207</x:f>
        <x:v>OPEN</x:v>
      </x:c>
    </x:row>
    <x:row r="8860">
      <x:c r="B8860" s="7" t="str">
        <x:v>PHY-08854</x:v>
      </x:c>
      <x:c r="C8860" s="7" t="str">
        <x:v>calibration record</x:v>
      </x:c>
      <x:c r="D8860" s="7" t="str">
        <x:v>CAL-00202</x:v>
      </x:c>
      <x:c r="E8860" s="7" t="str">
        <x:v>Calibration Records!P208</x:v>
      </x:c>
      <x:c r="F8860" s="7" t="str">
        <x:f>'Calibration Records'!P208</x:f>
        <x:v>OPEN</x:v>
      </x:c>
    </x:row>
    <x:row r="8861">
      <x:c r="B8861" s="7" t="str">
        <x:v>PHY-08855</x:v>
      </x:c>
      <x:c r="C8861" s="7" t="str">
        <x:v>calibration record</x:v>
      </x:c>
      <x:c r="D8861" s="7" t="str">
        <x:v>CAL-00203</x:v>
      </x:c>
      <x:c r="E8861" s="7" t="str">
        <x:v>Calibration Records!P209</x:v>
      </x:c>
      <x:c r="F8861" s="7" t="str">
        <x:f>'Calibration Records'!P209</x:f>
        <x:v>OPEN</x:v>
      </x:c>
    </x:row>
    <x:row r="8862">
      <x:c r="B8862" s="7" t="str">
        <x:v>PHY-08856</x:v>
      </x:c>
      <x:c r="C8862" s="7" t="str">
        <x:v>calibration record</x:v>
      </x:c>
      <x:c r="D8862" s="7" t="str">
        <x:v>CAL-00204</x:v>
      </x:c>
      <x:c r="E8862" s="7" t="str">
        <x:v>Calibration Records!P210</x:v>
      </x:c>
      <x:c r="F8862" s="7" t="str">
        <x:f>'Calibration Records'!P210</x:f>
        <x:v>OPEN</x:v>
      </x:c>
    </x:row>
    <x:row r="8863">
      <x:c r="B8863" s="7" t="str">
        <x:v>PHY-08857</x:v>
      </x:c>
      <x:c r="C8863" s="7" t="str">
        <x:v>calibration record</x:v>
      </x:c>
      <x:c r="D8863" s="7" t="str">
        <x:v>CAL-00205</x:v>
      </x:c>
      <x:c r="E8863" s="7" t="str">
        <x:v>Calibration Records!P211</x:v>
      </x:c>
      <x:c r="F8863" s="7" t="str">
        <x:f>'Calibration Records'!P211</x:f>
        <x:v>OPEN</x:v>
      </x:c>
    </x:row>
    <x:row r="8864">
      <x:c r="B8864" s="7" t="str">
        <x:v>PHY-08858</x:v>
      </x:c>
      <x:c r="C8864" s="7" t="str">
        <x:v>calibration record</x:v>
      </x:c>
      <x:c r="D8864" s="7" t="str">
        <x:v>CAL-00206</x:v>
      </x:c>
      <x:c r="E8864" s="7" t="str">
        <x:v>Calibration Records!P212</x:v>
      </x:c>
      <x:c r="F8864" s="7" t="str">
        <x:f>'Calibration Records'!P212</x:f>
        <x:v>OPEN</x:v>
      </x:c>
    </x:row>
    <x:row r="8865">
      <x:c r="B8865" s="7" t="str">
        <x:v>PHY-08859</x:v>
      </x:c>
      <x:c r="C8865" s="7" t="str">
        <x:v>calibration record</x:v>
      </x:c>
      <x:c r="D8865" s="7" t="str">
        <x:v>CAL-00207</x:v>
      </x:c>
      <x:c r="E8865" s="7" t="str">
        <x:v>Calibration Records!P213</x:v>
      </x:c>
      <x:c r="F8865" s="7" t="str">
        <x:f>'Calibration Records'!P213</x:f>
        <x:v>OPEN</x:v>
      </x:c>
    </x:row>
    <x:row r="8866">
      <x:c r="B8866" s="7" t="str">
        <x:v>PHY-08860</x:v>
      </x:c>
      <x:c r="C8866" s="7" t="str">
        <x:v>calibration record</x:v>
      </x:c>
      <x:c r="D8866" s="7" t="str">
        <x:v>CAL-00208</x:v>
      </x:c>
      <x:c r="E8866" s="7" t="str">
        <x:v>Calibration Records!P214</x:v>
      </x:c>
      <x:c r="F8866" s="7" t="str">
        <x:f>'Calibration Records'!P214</x:f>
        <x:v>OPEN</x:v>
      </x:c>
    </x:row>
    <x:row r="8867">
      <x:c r="B8867" s="7" t="str">
        <x:v>PHY-08861</x:v>
      </x:c>
      <x:c r="C8867" s="7" t="str">
        <x:v>calibration record</x:v>
      </x:c>
      <x:c r="D8867" s="7" t="str">
        <x:v>CAL-00209</x:v>
      </x:c>
      <x:c r="E8867" s="7" t="str">
        <x:v>Calibration Records!P215</x:v>
      </x:c>
      <x:c r="F8867" s="7" t="str">
        <x:f>'Calibration Records'!P215</x:f>
        <x:v>OPEN</x:v>
      </x:c>
    </x:row>
    <x:row r="8868">
      <x:c r="B8868" s="7" t="str">
        <x:v>PHY-08862</x:v>
      </x:c>
      <x:c r="C8868" s="7" t="str">
        <x:v>calibration record</x:v>
      </x:c>
      <x:c r="D8868" s="7" t="str">
        <x:v>CAL-00210</x:v>
      </x:c>
      <x:c r="E8868" s="7" t="str">
        <x:v>Calibration Records!P216</x:v>
      </x:c>
      <x:c r="F8868" s="7" t="str">
        <x:f>'Calibration Records'!P216</x:f>
        <x:v>OPEN</x:v>
      </x:c>
    </x:row>
    <x:row r="8869">
      <x:c r="B8869" s="7" t="str">
        <x:v>PHY-08863</x:v>
      </x:c>
      <x:c r="C8869" s="7" t="str">
        <x:v>calibration record</x:v>
      </x:c>
      <x:c r="D8869" s="7" t="str">
        <x:v>CAL-00211</x:v>
      </x:c>
      <x:c r="E8869" s="7" t="str">
        <x:v>Calibration Records!P217</x:v>
      </x:c>
      <x:c r="F8869" s="7" t="str">
        <x:f>'Calibration Records'!P217</x:f>
        <x:v>OPEN</x:v>
      </x:c>
    </x:row>
    <x:row r="8870">
      <x:c r="B8870" s="7" t="str">
        <x:v>PHY-08864</x:v>
      </x:c>
      <x:c r="C8870" s="7" t="str">
        <x:v>calibration record</x:v>
      </x:c>
      <x:c r="D8870" s="7" t="str">
        <x:v>CAL-00212</x:v>
      </x:c>
      <x:c r="E8870" s="7" t="str">
        <x:v>Calibration Records!P218</x:v>
      </x:c>
      <x:c r="F8870" s="7" t="str">
        <x:f>'Calibration Records'!P218</x:f>
        <x:v>OPEN</x:v>
      </x:c>
    </x:row>
    <x:row r="8871">
      <x:c r="B8871" s="7" t="str">
        <x:v>PHY-08865</x:v>
      </x:c>
      <x:c r="C8871" s="7" t="str">
        <x:v>calibration record</x:v>
      </x:c>
      <x:c r="D8871" s="7" t="str">
        <x:v>CAL-00213</x:v>
      </x:c>
      <x:c r="E8871" s="7" t="str">
        <x:v>Calibration Records!P219</x:v>
      </x:c>
      <x:c r="F8871" s="7" t="str">
        <x:f>'Calibration Records'!P219</x:f>
        <x:v>OPEN</x:v>
      </x:c>
    </x:row>
    <x:row r="8872">
      <x:c r="B8872" s="7" t="str">
        <x:v>PHY-08866</x:v>
      </x:c>
      <x:c r="C8872" s="7" t="str">
        <x:v>calibration record</x:v>
      </x:c>
      <x:c r="D8872" s="7" t="str">
        <x:v>CAL-00214</x:v>
      </x:c>
      <x:c r="E8872" s="7" t="str">
        <x:v>Calibration Records!P220</x:v>
      </x:c>
      <x:c r="F8872" s="7" t="str">
        <x:f>'Calibration Records'!P220</x:f>
        <x:v>OPEN</x:v>
      </x:c>
    </x:row>
    <x:row r="8873">
      <x:c r="B8873" s="7" t="str">
        <x:v>PHY-08867</x:v>
      </x:c>
      <x:c r="C8873" s="7" t="str">
        <x:v>calibration record</x:v>
      </x:c>
      <x:c r="D8873" s="7" t="str">
        <x:v>CAL-00215</x:v>
      </x:c>
      <x:c r="E8873" s="7" t="str">
        <x:v>Calibration Records!P221</x:v>
      </x:c>
      <x:c r="F8873" s="7" t="str">
        <x:f>'Calibration Records'!P221</x:f>
        <x:v>OPEN</x:v>
      </x:c>
    </x:row>
    <x:row r="8874">
      <x:c r="B8874" s="7" t="str">
        <x:v>PHY-08868</x:v>
      </x:c>
      <x:c r="C8874" s="7" t="str">
        <x:v>calibration record</x:v>
      </x:c>
      <x:c r="D8874" s="7" t="str">
        <x:v>CAL-00216</x:v>
      </x:c>
      <x:c r="E8874" s="7" t="str">
        <x:v>Calibration Records!P222</x:v>
      </x:c>
      <x:c r="F8874" s="7" t="str">
        <x:f>'Calibration Records'!P222</x:f>
        <x:v>OPEN</x:v>
      </x:c>
    </x:row>
    <x:row r="8875">
      <x:c r="B8875" s="7" t="str">
        <x:v>PHY-08869</x:v>
      </x:c>
      <x:c r="C8875" s="7" t="str">
        <x:v>calibration record</x:v>
      </x:c>
      <x:c r="D8875" s="7" t="str">
        <x:v>CAL-00217</x:v>
      </x:c>
      <x:c r="E8875" s="7" t="str">
        <x:v>Calibration Records!P223</x:v>
      </x:c>
      <x:c r="F8875" s="7" t="str">
        <x:f>'Calibration Records'!P223</x:f>
        <x:v>OPEN</x:v>
      </x:c>
    </x:row>
    <x:row r="8876">
      <x:c r="B8876" s="7" t="str">
        <x:v>PHY-08870</x:v>
      </x:c>
      <x:c r="C8876" s="7" t="str">
        <x:v>calibration record</x:v>
      </x:c>
      <x:c r="D8876" s="7" t="str">
        <x:v>CAL-00218</x:v>
      </x:c>
      <x:c r="E8876" s="7" t="str">
        <x:v>Calibration Records!P224</x:v>
      </x:c>
      <x:c r="F8876" s="7" t="str">
        <x:f>'Calibration Records'!P224</x:f>
        <x:v>OPEN</x:v>
      </x:c>
    </x:row>
    <x:row r="8877">
      <x:c r="B8877" s="7" t="str">
        <x:v>PHY-08871</x:v>
      </x:c>
      <x:c r="C8877" s="7" t="str">
        <x:v>calibration record</x:v>
      </x:c>
      <x:c r="D8877" s="7" t="str">
        <x:v>CAL-00219</x:v>
      </x:c>
      <x:c r="E8877" s="7" t="str">
        <x:v>Calibration Records!P225</x:v>
      </x:c>
      <x:c r="F8877" s="7" t="str">
        <x:f>'Calibration Records'!P225</x:f>
        <x:v>OPEN</x:v>
      </x:c>
    </x:row>
    <x:row r="8878">
      <x:c r="B8878" s="7" t="str">
        <x:v>PHY-08872</x:v>
      </x:c>
      <x:c r="C8878" s="7" t="str">
        <x:v>calibration record</x:v>
      </x:c>
      <x:c r="D8878" s="7" t="str">
        <x:v>CAL-00220</x:v>
      </x:c>
      <x:c r="E8878" s="7" t="str">
        <x:v>Calibration Records!P226</x:v>
      </x:c>
      <x:c r="F8878" s="7" t="str">
        <x:f>'Calibration Records'!P226</x:f>
        <x:v>OPEN</x:v>
      </x:c>
    </x:row>
    <x:row r="8879">
      <x:c r="B8879" s="7" t="str">
        <x:v>PHY-08873</x:v>
      </x:c>
      <x:c r="C8879" s="7" t="str">
        <x:v>calibration record</x:v>
      </x:c>
      <x:c r="D8879" s="7" t="str">
        <x:v>CAL-00221</x:v>
      </x:c>
      <x:c r="E8879" s="7" t="str">
        <x:v>Calibration Records!P227</x:v>
      </x:c>
      <x:c r="F8879" s="7" t="str">
        <x:f>'Calibration Records'!P227</x:f>
        <x:v>OPEN</x:v>
      </x:c>
    </x:row>
    <x:row r="8880">
      <x:c r="B8880" s="7" t="str">
        <x:v>PHY-08874</x:v>
      </x:c>
      <x:c r="C8880" s="7" t="str">
        <x:v>calibration record</x:v>
      </x:c>
      <x:c r="D8880" s="7" t="str">
        <x:v>CAL-00222</x:v>
      </x:c>
      <x:c r="E8880" s="7" t="str">
        <x:v>Calibration Records!P228</x:v>
      </x:c>
      <x:c r="F8880" s="7" t="str">
        <x:f>'Calibration Records'!P228</x:f>
        <x:v>OPEN</x:v>
      </x:c>
    </x:row>
    <x:row r="8881">
      <x:c r="B8881" s="7" t="str">
        <x:v>PHY-08875</x:v>
      </x:c>
      <x:c r="C8881" s="7" t="str">
        <x:v>calibration record</x:v>
      </x:c>
      <x:c r="D8881" s="7" t="str">
        <x:v>CAL-00223</x:v>
      </x:c>
      <x:c r="E8881" s="7" t="str">
        <x:v>Calibration Records!P229</x:v>
      </x:c>
      <x:c r="F8881" s="7" t="str">
        <x:f>'Calibration Records'!P229</x:f>
        <x:v>OPEN</x:v>
      </x:c>
    </x:row>
    <x:row r="8882">
      <x:c r="B8882" s="7" t="str">
        <x:v>PHY-08876</x:v>
      </x:c>
      <x:c r="C8882" s="7" t="str">
        <x:v>calibration record</x:v>
      </x:c>
      <x:c r="D8882" s="7" t="str">
        <x:v>CAL-00224</x:v>
      </x:c>
      <x:c r="E8882" s="7" t="str">
        <x:v>Calibration Records!P230</x:v>
      </x:c>
      <x:c r="F8882" s="7" t="str">
        <x:f>'Calibration Records'!P230</x:f>
        <x:v>OPEN</x:v>
      </x:c>
    </x:row>
    <x:row r="8883">
      <x:c r="B8883" s="7" t="str">
        <x:v>PHY-08877</x:v>
      </x:c>
      <x:c r="C8883" s="7" t="str">
        <x:v>calibration record</x:v>
      </x:c>
      <x:c r="D8883" s="7" t="str">
        <x:v>CAL-00225</x:v>
      </x:c>
      <x:c r="E8883" s="7" t="str">
        <x:v>Calibration Records!P231</x:v>
      </x:c>
      <x:c r="F8883" s="7" t="str">
        <x:f>'Calibration Records'!P231</x:f>
        <x:v>OPEN</x:v>
      </x:c>
    </x:row>
    <x:row r="8884">
      <x:c r="B8884" s="7" t="str">
        <x:v>PHY-08878</x:v>
      </x:c>
      <x:c r="C8884" s="7" t="str">
        <x:v>calibration record</x:v>
      </x:c>
      <x:c r="D8884" s="7" t="str">
        <x:v>CAL-00226</x:v>
      </x:c>
      <x:c r="E8884" s="7" t="str">
        <x:v>Calibration Records!P232</x:v>
      </x:c>
      <x:c r="F8884" s="7" t="str">
        <x:f>'Calibration Records'!P232</x:f>
        <x:v>OPEN</x:v>
      </x:c>
    </x:row>
    <x:row r="8885">
      <x:c r="B8885" s="7" t="str">
        <x:v>PHY-08879</x:v>
      </x:c>
      <x:c r="C8885" s="7" t="str">
        <x:v>calibration record</x:v>
      </x:c>
      <x:c r="D8885" s="7" t="str">
        <x:v>CAL-00227</x:v>
      </x:c>
      <x:c r="E8885" s="7" t="str">
        <x:v>Calibration Records!P233</x:v>
      </x:c>
      <x:c r="F8885" s="7" t="str">
        <x:f>'Calibration Records'!P233</x:f>
        <x:v>OPEN</x:v>
      </x:c>
    </x:row>
    <x:row r="8886">
      <x:c r="B8886" s="7" t="str">
        <x:v>PHY-08880</x:v>
      </x:c>
      <x:c r="C8886" s="7" t="str">
        <x:v>calibration record</x:v>
      </x:c>
      <x:c r="D8886" s="7" t="str">
        <x:v>CAL-00228</x:v>
      </x:c>
      <x:c r="E8886" s="7" t="str">
        <x:v>Calibration Records!P234</x:v>
      </x:c>
      <x:c r="F8886" s="7" t="str">
        <x:f>'Calibration Records'!P234</x:f>
        <x:v>OPEN</x:v>
      </x:c>
    </x:row>
    <x:row r="8887">
      <x:c r="B8887" s="7" t="str">
        <x:v>PHY-08881</x:v>
      </x:c>
      <x:c r="C8887" s="7" t="str">
        <x:v>calibration record</x:v>
      </x:c>
      <x:c r="D8887" s="7" t="str">
        <x:v>CAL-00229</x:v>
      </x:c>
      <x:c r="E8887" s="7" t="str">
        <x:v>Calibration Records!P235</x:v>
      </x:c>
      <x:c r="F8887" s="7" t="str">
        <x:f>'Calibration Records'!P235</x:f>
        <x:v>OPEN</x:v>
      </x:c>
    </x:row>
    <x:row r="8888">
      <x:c r="B8888" s="7" t="str">
        <x:v>PHY-08882</x:v>
      </x:c>
      <x:c r="C8888" s="7" t="str">
        <x:v>calibration record</x:v>
      </x:c>
      <x:c r="D8888" s="7" t="str">
        <x:v>CAL-00230</x:v>
      </x:c>
      <x:c r="E8888" s="7" t="str">
        <x:v>Calibration Records!P236</x:v>
      </x:c>
      <x:c r="F8888" s="7" t="str">
        <x:f>'Calibration Records'!P236</x:f>
        <x:v>OPEN</x:v>
      </x:c>
    </x:row>
    <x:row r="8889">
      <x:c r="B8889" s="7" t="str">
        <x:v>PHY-08883</x:v>
      </x:c>
      <x:c r="C8889" s="7" t="str">
        <x:v>calibration record</x:v>
      </x:c>
      <x:c r="D8889" s="7" t="str">
        <x:v>CAL-00231</x:v>
      </x:c>
      <x:c r="E8889" s="7" t="str">
        <x:v>Calibration Records!P237</x:v>
      </x:c>
      <x:c r="F8889" s="7" t="str">
        <x:f>'Calibration Records'!P237</x:f>
        <x:v>OPEN</x:v>
      </x:c>
    </x:row>
    <x:row r="8890">
      <x:c r="B8890" s="7" t="str">
        <x:v>PHY-08884</x:v>
      </x:c>
      <x:c r="C8890" s="7" t="str">
        <x:v>calibration record</x:v>
      </x:c>
      <x:c r="D8890" s="7" t="str">
        <x:v>CAL-00232</x:v>
      </x:c>
      <x:c r="E8890" s="7" t="str">
        <x:v>Calibration Records!P238</x:v>
      </x:c>
      <x:c r="F8890" s="7" t="str">
        <x:f>'Calibration Records'!P238</x:f>
        <x:v>OPEN</x:v>
      </x:c>
    </x:row>
    <x:row r="8891">
      <x:c r="B8891" s="7" t="str">
        <x:v>PHY-08885</x:v>
      </x:c>
      <x:c r="C8891" s="7" t="str">
        <x:v>calibration record</x:v>
      </x:c>
      <x:c r="D8891" s="7" t="str">
        <x:v>CAL-00233</x:v>
      </x:c>
      <x:c r="E8891" s="7" t="str">
        <x:v>Calibration Records!P239</x:v>
      </x:c>
      <x:c r="F8891" s="7" t="str">
        <x:f>'Calibration Records'!P239</x:f>
        <x:v>OPEN</x:v>
      </x:c>
    </x:row>
    <x:row r="8892">
      <x:c r="B8892" s="7" t="str">
        <x:v>PHY-08886</x:v>
      </x:c>
      <x:c r="C8892" s="7" t="str">
        <x:v>calibration record</x:v>
      </x:c>
      <x:c r="D8892" s="7" t="str">
        <x:v>CAL-00234</x:v>
      </x:c>
      <x:c r="E8892" s="7" t="str">
        <x:v>Calibration Records!P240</x:v>
      </x:c>
      <x:c r="F8892" s="7" t="str">
        <x:f>'Calibration Records'!P240</x:f>
        <x:v>OPEN</x:v>
      </x:c>
    </x:row>
    <x:row r="8893">
      <x:c r="B8893" s="7" t="str">
        <x:v>PHY-08887</x:v>
      </x:c>
      <x:c r="C8893" s="7" t="str">
        <x:v>calibration record</x:v>
      </x:c>
      <x:c r="D8893" s="7" t="str">
        <x:v>CAL-00235</x:v>
      </x:c>
      <x:c r="E8893" s="7" t="str">
        <x:v>Calibration Records!P241</x:v>
      </x:c>
      <x:c r="F8893" s="7" t="str">
        <x:f>'Calibration Records'!P241</x:f>
        <x:v>OPEN</x:v>
      </x:c>
    </x:row>
    <x:row r="8894">
      <x:c r="B8894" s="7" t="str">
        <x:v>PHY-08888</x:v>
      </x:c>
      <x:c r="C8894" s="7" t="str">
        <x:v>calibration record</x:v>
      </x:c>
      <x:c r="D8894" s="7" t="str">
        <x:v>CAL-00236</x:v>
      </x:c>
      <x:c r="E8894" s="7" t="str">
        <x:v>Calibration Records!P242</x:v>
      </x:c>
      <x:c r="F8894" s="7" t="str">
        <x:f>'Calibration Records'!P242</x:f>
        <x:v>OPEN</x:v>
      </x:c>
    </x:row>
    <x:row r="8895">
      <x:c r="B8895" s="7" t="str">
        <x:v>PHY-08889</x:v>
      </x:c>
      <x:c r="C8895" s="7" t="str">
        <x:v>calibration record</x:v>
      </x:c>
      <x:c r="D8895" s="7" t="str">
        <x:v>CAL-00237</x:v>
      </x:c>
      <x:c r="E8895" s="7" t="str">
        <x:v>Calibration Records!P243</x:v>
      </x:c>
      <x:c r="F8895" s="7" t="str">
        <x:f>'Calibration Records'!P243</x:f>
        <x:v>OPEN</x:v>
      </x:c>
    </x:row>
    <x:row r="8896">
      <x:c r="B8896" s="7" t="str">
        <x:v>PHY-08890</x:v>
      </x:c>
      <x:c r="C8896" s="7" t="str">
        <x:v>calibration record</x:v>
      </x:c>
      <x:c r="D8896" s="7" t="str">
        <x:v>CAL-00238</x:v>
      </x:c>
      <x:c r="E8896" s="7" t="str">
        <x:v>Calibration Records!P244</x:v>
      </x:c>
      <x:c r="F8896" s="7" t="str">
        <x:f>'Calibration Records'!P244</x:f>
        <x:v>OPEN</x:v>
      </x:c>
    </x:row>
    <x:row r="8897">
      <x:c r="B8897" s="7" t="str">
        <x:v>PHY-08891</x:v>
      </x:c>
      <x:c r="C8897" s="7" t="str">
        <x:v>calibration record</x:v>
      </x:c>
      <x:c r="D8897" s="7" t="str">
        <x:v>CAL-00239</x:v>
      </x:c>
      <x:c r="E8897" s="7" t="str">
        <x:v>Calibration Records!P245</x:v>
      </x:c>
      <x:c r="F8897" s="7" t="str">
        <x:f>'Calibration Records'!P245</x:f>
        <x:v>OPEN</x:v>
      </x:c>
    </x:row>
    <x:row r="8898">
      <x:c r="B8898" s="7" t="str">
        <x:v>PHY-08892</x:v>
      </x:c>
      <x:c r="C8898" s="7" t="str">
        <x:v>calibration record</x:v>
      </x:c>
      <x:c r="D8898" s="7" t="str">
        <x:v>CAL-00240</x:v>
      </x:c>
      <x:c r="E8898" s="7" t="str">
        <x:v>Calibration Records!P246</x:v>
      </x:c>
      <x:c r="F8898" s="7" t="str">
        <x:f>'Calibration Records'!P246</x:f>
        <x:v>OPEN</x:v>
      </x:c>
    </x:row>
    <x:row r="8899">
      <x:c r="B8899" s="7" t="str">
        <x:v>PHY-08893</x:v>
      </x:c>
      <x:c r="C8899" s="7" t="str">
        <x:v>calibration record</x:v>
      </x:c>
      <x:c r="D8899" s="7" t="str">
        <x:v>CAL-00241</x:v>
      </x:c>
      <x:c r="E8899" s="7" t="str">
        <x:v>Calibration Records!P247</x:v>
      </x:c>
      <x:c r="F8899" s="7" t="str">
        <x:f>'Calibration Records'!P247</x:f>
        <x:v>OPEN</x:v>
      </x:c>
    </x:row>
    <x:row r="8900">
      <x:c r="B8900" s="7" t="str">
        <x:v>PHY-08894</x:v>
      </x:c>
      <x:c r="C8900" s="7" t="str">
        <x:v>calibration record</x:v>
      </x:c>
      <x:c r="D8900" s="7" t="str">
        <x:v>CAL-00242</x:v>
      </x:c>
      <x:c r="E8900" s="7" t="str">
        <x:v>Calibration Records!P248</x:v>
      </x:c>
      <x:c r="F8900" s="7" t="str">
        <x:f>'Calibration Records'!P248</x:f>
        <x:v>OPEN</x:v>
      </x:c>
    </x:row>
    <x:row r="8901">
      <x:c r="B8901" s="7" t="str">
        <x:v>PHY-08895</x:v>
      </x:c>
      <x:c r="C8901" s="7" t="str">
        <x:v>calibration record</x:v>
      </x:c>
      <x:c r="D8901" s="7" t="str">
        <x:v>CAL-00243</x:v>
      </x:c>
      <x:c r="E8901" s="7" t="str">
        <x:v>Calibration Records!P249</x:v>
      </x:c>
      <x:c r="F8901" s="7" t="str">
        <x:f>'Calibration Records'!P249</x:f>
        <x:v>OPEN</x:v>
      </x:c>
    </x:row>
    <x:row r="8902">
      <x:c r="B8902" s="7" t="str">
        <x:v>PHY-08896</x:v>
      </x:c>
      <x:c r="C8902" s="7" t="str">
        <x:v>calibration record</x:v>
      </x:c>
      <x:c r="D8902" s="7" t="str">
        <x:v>CAL-00244</x:v>
      </x:c>
      <x:c r="E8902" s="7" t="str">
        <x:v>Calibration Records!P250</x:v>
      </x:c>
      <x:c r="F8902" s="7" t="str">
        <x:f>'Calibration Records'!P250</x:f>
        <x:v>OPEN</x:v>
      </x:c>
    </x:row>
    <x:row r="8903">
      <x:c r="B8903" s="7" t="str">
        <x:v>PHY-08897</x:v>
      </x:c>
      <x:c r="C8903" s="7" t="str">
        <x:v>calibration record</x:v>
      </x:c>
      <x:c r="D8903" s="7" t="str">
        <x:v>CAL-00245</x:v>
      </x:c>
      <x:c r="E8903" s="7" t="str">
        <x:v>Calibration Records!P251</x:v>
      </x:c>
      <x:c r="F8903" s="7" t="str">
        <x:f>'Calibration Records'!P251</x:f>
        <x:v>OPEN</x:v>
      </x:c>
    </x:row>
    <x:row r="8904">
      <x:c r="B8904" s="7" t="str">
        <x:v>PHY-08898</x:v>
      </x:c>
      <x:c r="C8904" s="7" t="str">
        <x:v>calibration record</x:v>
      </x:c>
      <x:c r="D8904" s="7" t="str">
        <x:v>CAL-00246</x:v>
      </x:c>
      <x:c r="E8904" s="7" t="str">
        <x:v>Calibration Records!P252</x:v>
      </x:c>
      <x:c r="F8904" s="7" t="str">
        <x:f>'Calibration Records'!P252</x:f>
        <x:v>OPEN</x:v>
      </x:c>
    </x:row>
    <x:row r="8905">
      <x:c r="B8905" s="7" t="str">
        <x:v>PHY-08899</x:v>
      </x:c>
      <x:c r="C8905" s="7" t="str">
        <x:v>calibration record</x:v>
      </x:c>
      <x:c r="D8905" s="7" t="str">
        <x:v>CAL-00247</x:v>
      </x:c>
      <x:c r="E8905" s="7" t="str">
        <x:v>Calibration Records!P253</x:v>
      </x:c>
      <x:c r="F8905" s="7" t="str">
        <x:f>'Calibration Records'!P253</x:f>
        <x:v>OPEN</x:v>
      </x:c>
    </x:row>
    <x:row r="8906">
      <x:c r="B8906" s="7" t="str">
        <x:v>PHY-08900</x:v>
      </x:c>
      <x:c r="C8906" s="7" t="str">
        <x:v>calibration record</x:v>
      </x:c>
      <x:c r="D8906" s="7" t="str">
        <x:v>CAL-00248</x:v>
      </x:c>
      <x:c r="E8906" s="7" t="str">
        <x:v>Calibration Records!P254</x:v>
      </x:c>
      <x:c r="F8906" s="7" t="str">
        <x:f>'Calibration Records'!P254</x:f>
        <x:v>OPEN</x:v>
      </x:c>
    </x:row>
    <x:row r="8907">
      <x:c r="B8907" s="7" t="str">
        <x:v>PHY-08901</x:v>
      </x:c>
      <x:c r="C8907" s="7" t="str">
        <x:v>calibration record</x:v>
      </x:c>
      <x:c r="D8907" s="7" t="str">
        <x:v>CAL-00249</x:v>
      </x:c>
      <x:c r="E8907" s="7" t="str">
        <x:v>Calibration Records!P255</x:v>
      </x:c>
      <x:c r="F8907" s="7" t="str">
        <x:f>'Calibration Records'!P255</x:f>
        <x:v>OPEN</x:v>
      </x:c>
    </x:row>
    <x:row r="8908">
      <x:c r="B8908" s="7" t="str">
        <x:v>PHY-08902</x:v>
      </x:c>
      <x:c r="C8908" s="7" t="str">
        <x:v>calibration record</x:v>
      </x:c>
      <x:c r="D8908" s="7" t="str">
        <x:v>CAL-00250</x:v>
      </x:c>
      <x:c r="E8908" s="7" t="str">
        <x:v>Calibration Records!P256</x:v>
      </x:c>
      <x:c r="F8908" s="7" t="str">
        <x:f>'Calibration Records'!P256</x:f>
        <x:v>OPEN</x:v>
      </x:c>
    </x:row>
    <x:row r="8909">
      <x:c r="B8909" s="7" t="str">
        <x:v>PHY-08903</x:v>
      </x:c>
      <x:c r="C8909" s="7" t="str">
        <x:v>calibration record</x:v>
      </x:c>
      <x:c r="D8909" s="7" t="str">
        <x:v>CAL-00251</x:v>
      </x:c>
      <x:c r="E8909" s="7" t="str">
        <x:v>Calibration Records!P257</x:v>
      </x:c>
      <x:c r="F8909" s="7" t="str">
        <x:f>'Calibration Records'!P257</x:f>
        <x:v>OPEN</x:v>
      </x:c>
    </x:row>
    <x:row r="8910">
      <x:c r="B8910" s="7" t="str">
        <x:v>PHY-08904</x:v>
      </x:c>
      <x:c r="C8910" s="7" t="str">
        <x:v>calibration record</x:v>
      </x:c>
      <x:c r="D8910" s="7" t="str">
        <x:v>CAL-00252</x:v>
      </x:c>
      <x:c r="E8910" s="7" t="str">
        <x:v>Calibration Records!P258</x:v>
      </x:c>
      <x:c r="F8910" s="7" t="str">
        <x:f>'Calibration Records'!P258</x:f>
        <x:v>OPEN</x:v>
      </x:c>
    </x:row>
    <x:row r="8911">
      <x:c r="B8911" s="7" t="str">
        <x:v>PHY-08905</x:v>
      </x:c>
      <x:c r="C8911" s="7" t="str">
        <x:v>calibration record</x:v>
      </x:c>
      <x:c r="D8911" s="7" t="str">
        <x:v>CAL-00253</x:v>
      </x:c>
      <x:c r="E8911" s="7" t="str">
        <x:v>Calibration Records!P259</x:v>
      </x:c>
      <x:c r="F8911" s="7" t="str">
        <x:f>'Calibration Records'!P259</x:f>
        <x:v>OPEN</x:v>
      </x:c>
    </x:row>
    <x:row r="8912">
      <x:c r="B8912" s="7" t="str">
        <x:v>PHY-08906</x:v>
      </x:c>
      <x:c r="C8912" s="7" t="str">
        <x:v>calibration record</x:v>
      </x:c>
      <x:c r="D8912" s="7" t="str">
        <x:v>CAL-00254</x:v>
      </x:c>
      <x:c r="E8912" s="7" t="str">
        <x:v>Calibration Records!P260</x:v>
      </x:c>
      <x:c r="F8912" s="7" t="str">
        <x:f>'Calibration Records'!P260</x:f>
        <x:v>OPEN</x:v>
      </x:c>
    </x:row>
    <x:row r="8913">
      <x:c r="B8913" s="7" t="str">
        <x:v>PHY-08907</x:v>
      </x:c>
      <x:c r="C8913" s="7" t="str">
        <x:v>calibration record</x:v>
      </x:c>
      <x:c r="D8913" s="7" t="str">
        <x:v>CAL-00255</x:v>
      </x:c>
      <x:c r="E8913" s="7" t="str">
        <x:v>Calibration Records!P261</x:v>
      </x:c>
      <x:c r="F8913" s="7" t="str">
        <x:f>'Calibration Records'!P261</x:f>
        <x:v>OPEN</x:v>
      </x:c>
    </x:row>
    <x:row r="8914">
      <x:c r="B8914" s="7" t="str">
        <x:v>PHY-08908</x:v>
      </x:c>
      <x:c r="C8914" s="7" t="str">
        <x:v>calibration record</x:v>
      </x:c>
      <x:c r="D8914" s="7" t="str">
        <x:v>CAL-00256</x:v>
      </x:c>
      <x:c r="E8914" s="7" t="str">
        <x:v>Calibration Records!P262</x:v>
      </x:c>
      <x:c r="F8914" s="7" t="str">
        <x:f>'Calibration Records'!P262</x:f>
        <x:v>OPEN</x:v>
      </x:c>
    </x:row>
    <x:row r="8915">
      <x:c r="B8915" s="7" t="str">
        <x:v>PHY-08909</x:v>
      </x:c>
      <x:c r="C8915" s="7" t="str">
        <x:v>calibration record</x:v>
      </x:c>
      <x:c r="D8915" s="7" t="str">
        <x:v>CAL-00257</x:v>
      </x:c>
      <x:c r="E8915" s="7" t="str">
        <x:v>Calibration Records!P263</x:v>
      </x:c>
      <x:c r="F8915" s="7" t="str">
        <x:f>'Calibration Records'!P263</x:f>
        <x:v>OPEN</x:v>
      </x:c>
    </x:row>
    <x:row r="8916">
      <x:c r="B8916" s="7" t="str">
        <x:v>PHY-08910</x:v>
      </x:c>
      <x:c r="C8916" s="7" t="str">
        <x:v>calibration record</x:v>
      </x:c>
      <x:c r="D8916" s="7" t="str">
        <x:v>CAL-00258</x:v>
      </x:c>
      <x:c r="E8916" s="7" t="str">
        <x:v>Calibration Records!P264</x:v>
      </x:c>
      <x:c r="F8916" s="7" t="str">
        <x:f>'Calibration Records'!P264</x:f>
        <x:v>OPEN</x:v>
      </x:c>
    </x:row>
    <x:row r="8917">
      <x:c r="B8917" s="7" t="str">
        <x:v>PHY-08911</x:v>
      </x:c>
      <x:c r="C8917" s="7" t="str">
        <x:v>calibration record</x:v>
      </x:c>
      <x:c r="D8917" s="7" t="str">
        <x:v>CAL-00259</x:v>
      </x:c>
      <x:c r="E8917" s="7" t="str">
        <x:v>Calibration Records!P265</x:v>
      </x:c>
      <x:c r="F8917" s="7" t="str">
        <x:f>'Calibration Records'!P265</x:f>
        <x:v>OPEN</x:v>
      </x:c>
    </x:row>
    <x:row r="8918">
      <x:c r="B8918" s="7" t="str">
        <x:v>PHY-08912</x:v>
      </x:c>
      <x:c r="C8918" s="7" t="str">
        <x:v>calibration record</x:v>
      </x:c>
      <x:c r="D8918" s="7" t="str">
        <x:v>CAL-00260</x:v>
      </x:c>
      <x:c r="E8918" s="7" t="str">
        <x:v>Calibration Records!P266</x:v>
      </x:c>
      <x:c r="F8918" s="7" t="str">
        <x:f>'Calibration Records'!P266</x:f>
        <x:v>OPEN</x:v>
      </x:c>
    </x:row>
    <x:row r="8919">
      <x:c r="B8919" s="7" t="str">
        <x:v>PHY-08913</x:v>
      </x:c>
      <x:c r="C8919" s="7" t="str">
        <x:v>calibration record</x:v>
      </x:c>
      <x:c r="D8919" s="7" t="str">
        <x:v>CAL-00261</x:v>
      </x:c>
      <x:c r="E8919" s="7" t="str">
        <x:v>Calibration Records!P267</x:v>
      </x:c>
      <x:c r="F8919" s="7" t="str">
        <x:f>'Calibration Records'!P267</x:f>
        <x:v>OPEN</x:v>
      </x:c>
    </x:row>
    <x:row r="8920">
      <x:c r="B8920" s="7" t="str">
        <x:v>PHY-08914</x:v>
      </x:c>
      <x:c r="C8920" s="7" t="str">
        <x:v>calibration record</x:v>
      </x:c>
      <x:c r="D8920" s="7" t="str">
        <x:v>CAL-00262</x:v>
      </x:c>
      <x:c r="E8920" s="7" t="str">
        <x:v>Calibration Records!P268</x:v>
      </x:c>
      <x:c r="F8920" s="7" t="str">
        <x:f>'Calibration Records'!P268</x:f>
        <x:v>OPEN</x:v>
      </x:c>
    </x:row>
    <x:row r="8921">
      <x:c r="B8921" s="7" t="str">
        <x:v>PHY-08915</x:v>
      </x:c>
      <x:c r="C8921" s="7" t="str">
        <x:v>calibration record</x:v>
      </x:c>
      <x:c r="D8921" s="7" t="str">
        <x:v>CAL-00263</x:v>
      </x:c>
      <x:c r="E8921" s="7" t="str">
        <x:v>Calibration Records!P269</x:v>
      </x:c>
      <x:c r="F8921" s="7" t="str">
        <x:f>'Calibration Records'!P269</x:f>
        <x:v>OPEN</x:v>
      </x:c>
    </x:row>
    <x:row r="8922">
      <x:c r="B8922" s="7" t="str">
        <x:v>PHY-08916</x:v>
      </x:c>
      <x:c r="C8922" s="7" t="str">
        <x:v>calibration record</x:v>
      </x:c>
      <x:c r="D8922" s="7" t="str">
        <x:v>CAL-00264</x:v>
      </x:c>
      <x:c r="E8922" s="7" t="str">
        <x:v>Calibration Records!P270</x:v>
      </x:c>
      <x:c r="F8922" s="7" t="str">
        <x:f>'Calibration Records'!P270</x:f>
        <x:v>OPEN</x:v>
      </x:c>
    </x:row>
    <x:row r="8923">
      <x:c r="B8923" s="7" t="str">
        <x:v>PHY-08917</x:v>
      </x:c>
      <x:c r="C8923" s="7" t="str">
        <x:v>calibration record</x:v>
      </x:c>
      <x:c r="D8923" s="7" t="str">
        <x:v>CAL-00265</x:v>
      </x:c>
      <x:c r="E8923" s="7" t="str">
        <x:v>Calibration Records!P271</x:v>
      </x:c>
      <x:c r="F8923" s="7" t="str">
        <x:f>'Calibration Records'!P271</x:f>
        <x:v>OPEN</x:v>
      </x:c>
    </x:row>
    <x:row r="8924">
      <x:c r="B8924" s="7" t="str">
        <x:v>PHY-08918</x:v>
      </x:c>
      <x:c r="C8924" s="7" t="str">
        <x:v>calibration record</x:v>
      </x:c>
      <x:c r="D8924" s="7" t="str">
        <x:v>CAL-00266</x:v>
      </x:c>
      <x:c r="E8924" s="7" t="str">
        <x:v>Calibration Records!P272</x:v>
      </x:c>
      <x:c r="F8924" s="7" t="str">
        <x:f>'Calibration Records'!P272</x:f>
        <x:v>OPEN</x:v>
      </x:c>
    </x:row>
    <x:row r="8925">
      <x:c r="B8925" s="7" t="str">
        <x:v>PHY-08919</x:v>
      </x:c>
      <x:c r="C8925" s="7" t="str">
        <x:v>calibration record</x:v>
      </x:c>
      <x:c r="D8925" s="7" t="str">
        <x:v>CAL-00267</x:v>
      </x:c>
      <x:c r="E8925" s="7" t="str">
        <x:v>Calibration Records!P273</x:v>
      </x:c>
      <x:c r="F8925" s="7" t="str">
        <x:f>'Calibration Records'!P273</x:f>
        <x:v>OPEN</x:v>
      </x:c>
    </x:row>
    <x:row r="8926">
      <x:c r="B8926" s="7" t="str">
        <x:v>PHY-08920</x:v>
      </x:c>
      <x:c r="C8926" s="7" t="str">
        <x:v>calibration record</x:v>
      </x:c>
      <x:c r="D8926" s="7" t="str">
        <x:v>CAL-00268</x:v>
      </x:c>
      <x:c r="E8926" s="7" t="str">
        <x:v>Calibration Records!P274</x:v>
      </x:c>
      <x:c r="F8926" s="7" t="str">
        <x:f>'Calibration Records'!P274</x:f>
        <x:v>OPEN</x:v>
      </x:c>
    </x:row>
    <x:row r="8927">
      <x:c r="B8927" s="7" t="str">
        <x:v>PHY-08921</x:v>
      </x:c>
      <x:c r="C8927" s="7" t="str">
        <x:v>calibration record</x:v>
      </x:c>
      <x:c r="D8927" s="7" t="str">
        <x:v>CAL-00269</x:v>
      </x:c>
      <x:c r="E8927" s="7" t="str">
        <x:v>Calibration Records!P275</x:v>
      </x:c>
      <x:c r="F8927" s="7" t="str">
        <x:f>'Calibration Records'!P275</x:f>
        <x:v>OPEN</x:v>
      </x:c>
    </x:row>
    <x:row r="8928">
      <x:c r="B8928" s="7" t="str">
        <x:v>PHY-08922</x:v>
      </x:c>
      <x:c r="C8928" s="7" t="str">
        <x:v>calibration record</x:v>
      </x:c>
      <x:c r="D8928" s="7" t="str">
        <x:v>CAL-00270</x:v>
      </x:c>
      <x:c r="E8928" s="7" t="str">
        <x:v>Calibration Records!P276</x:v>
      </x:c>
      <x:c r="F8928" s="7" t="str">
        <x:f>'Calibration Records'!P276</x:f>
        <x:v>OPEN</x:v>
      </x:c>
    </x:row>
    <x:row r="8929">
      <x:c r="B8929" s="7" t="str">
        <x:v>PHY-08923</x:v>
      </x:c>
      <x:c r="C8929" s="7" t="str">
        <x:v>calibration record</x:v>
      </x:c>
      <x:c r="D8929" s="7" t="str">
        <x:v>CAL-00271</x:v>
      </x:c>
      <x:c r="E8929" s="7" t="str">
        <x:v>Calibration Records!P277</x:v>
      </x:c>
      <x:c r="F8929" s="7" t="str">
        <x:f>'Calibration Records'!P277</x:f>
        <x:v>OPEN</x:v>
      </x:c>
    </x:row>
    <x:row r="8930">
      <x:c r="B8930" s="7" t="str">
        <x:v>PHY-08924</x:v>
      </x:c>
      <x:c r="C8930" s="7" t="str">
        <x:v>calibration record</x:v>
      </x:c>
      <x:c r="D8930" s="7" t="str">
        <x:v>CAL-00272</x:v>
      </x:c>
      <x:c r="E8930" s="7" t="str">
        <x:v>Calibration Records!P278</x:v>
      </x:c>
      <x:c r="F8930" s="7" t="str">
        <x:f>'Calibration Records'!P278</x:f>
        <x:v>OPEN</x:v>
      </x:c>
    </x:row>
    <x:row r="8931">
      <x:c r="B8931" s="7" t="str">
        <x:v>PHY-08925</x:v>
      </x:c>
      <x:c r="C8931" s="7" t="str">
        <x:v>calibration record</x:v>
      </x:c>
      <x:c r="D8931" s="7" t="str">
        <x:v>CAL-00273</x:v>
      </x:c>
      <x:c r="E8931" s="7" t="str">
        <x:v>Calibration Records!P279</x:v>
      </x:c>
      <x:c r="F8931" s="7" t="str">
        <x:f>'Calibration Records'!P279</x:f>
        <x:v>OPEN</x:v>
      </x:c>
    </x:row>
    <x:row r="8932">
      <x:c r="B8932" s="7" t="str">
        <x:v>PHY-08926</x:v>
      </x:c>
      <x:c r="C8932" s="7" t="str">
        <x:v>calibration record</x:v>
      </x:c>
      <x:c r="D8932" s="7" t="str">
        <x:v>CAL-00274</x:v>
      </x:c>
      <x:c r="E8932" s="7" t="str">
        <x:v>Calibration Records!P280</x:v>
      </x:c>
      <x:c r="F8932" s="7" t="str">
        <x:f>'Calibration Records'!P280</x:f>
        <x:v>OPEN</x:v>
      </x:c>
    </x:row>
    <x:row r="8933">
      <x:c r="B8933" s="7" t="str">
        <x:v>PHY-08927</x:v>
      </x:c>
      <x:c r="C8933" s="7" t="str">
        <x:v>calibration record</x:v>
      </x:c>
      <x:c r="D8933" s="7" t="str">
        <x:v>CAL-00275</x:v>
      </x:c>
      <x:c r="E8933" s="7" t="str">
        <x:v>Calibration Records!P281</x:v>
      </x:c>
      <x:c r="F8933" s="7" t="str">
        <x:f>'Calibration Records'!P281</x:f>
        <x:v>OPEN</x:v>
      </x:c>
    </x:row>
    <x:row r="8934">
      <x:c r="B8934" s="7" t="str">
        <x:v>PHY-08928</x:v>
      </x:c>
      <x:c r="C8934" s="7" t="str">
        <x:v>calibration record</x:v>
      </x:c>
      <x:c r="D8934" s="7" t="str">
        <x:v>CAL-00276</x:v>
      </x:c>
      <x:c r="E8934" s="7" t="str">
        <x:v>Calibration Records!P282</x:v>
      </x:c>
      <x:c r="F8934" s="7" t="str">
        <x:f>'Calibration Records'!P282</x:f>
        <x:v>OPEN</x:v>
      </x:c>
    </x:row>
    <x:row r="8935">
      <x:c r="B8935" s="7" t="str">
        <x:v>PHY-08929</x:v>
      </x:c>
      <x:c r="C8935" s="7" t="str">
        <x:v>calibration record</x:v>
      </x:c>
      <x:c r="D8935" s="7" t="str">
        <x:v>CAL-00277</x:v>
      </x:c>
      <x:c r="E8935" s="7" t="str">
        <x:v>Calibration Records!P283</x:v>
      </x:c>
      <x:c r="F8935" s="7" t="str">
        <x:f>'Calibration Records'!P283</x:f>
        <x:v>OPEN</x:v>
      </x:c>
    </x:row>
    <x:row r="8936">
      <x:c r="B8936" s="7" t="str">
        <x:v>PHY-08930</x:v>
      </x:c>
      <x:c r="C8936" s="7" t="str">
        <x:v>calibration record</x:v>
      </x:c>
      <x:c r="D8936" s="7" t="str">
        <x:v>CAL-00278</x:v>
      </x:c>
      <x:c r="E8936" s="7" t="str">
        <x:v>Calibration Records!P284</x:v>
      </x:c>
      <x:c r="F8936" s="7" t="str">
        <x:f>'Calibration Records'!P284</x:f>
        <x:v>OPEN</x:v>
      </x:c>
    </x:row>
    <x:row r="8937">
      <x:c r="B8937" s="7" t="str">
        <x:v>PHY-08931</x:v>
      </x:c>
      <x:c r="C8937" s="7" t="str">
        <x:v>calibration record</x:v>
      </x:c>
      <x:c r="D8937" s="7" t="str">
        <x:v>CAL-00279</x:v>
      </x:c>
      <x:c r="E8937" s="7" t="str">
        <x:v>Calibration Records!P285</x:v>
      </x:c>
      <x:c r="F8937" s="7" t="str">
        <x:f>'Calibration Records'!P285</x:f>
        <x:v>OPEN</x:v>
      </x:c>
    </x:row>
    <x:row r="8938">
      <x:c r="B8938" s="7" t="str">
        <x:v>PHY-08932</x:v>
      </x:c>
      <x:c r="C8938" s="7" t="str">
        <x:v>calibration record</x:v>
      </x:c>
      <x:c r="D8938" s="7" t="str">
        <x:v>CAL-00280</x:v>
      </x:c>
      <x:c r="E8938" s="7" t="str">
        <x:v>Calibration Records!P286</x:v>
      </x:c>
      <x:c r="F8938" s="7" t="str">
        <x:f>'Calibration Records'!P286</x:f>
        <x:v>OPEN</x:v>
      </x:c>
    </x:row>
    <x:row r="8939">
      <x:c r="B8939" s="7" t="str">
        <x:v>PHY-08933</x:v>
      </x:c>
      <x:c r="C8939" s="7" t="str">
        <x:v>calibration record</x:v>
      </x:c>
      <x:c r="D8939" s="7" t="str">
        <x:v>CAL-00281</x:v>
      </x:c>
      <x:c r="E8939" s="7" t="str">
        <x:v>Calibration Records!P287</x:v>
      </x:c>
      <x:c r="F8939" s="7" t="str">
        <x:f>'Calibration Records'!P287</x:f>
        <x:v>OPEN</x:v>
      </x:c>
    </x:row>
    <x:row r="8940">
      <x:c r="B8940" s="7" t="str">
        <x:v>PHY-08934</x:v>
      </x:c>
      <x:c r="C8940" s="7" t="str">
        <x:v>calibration record</x:v>
      </x:c>
      <x:c r="D8940" s="7" t="str">
        <x:v>CAL-00282</x:v>
      </x:c>
      <x:c r="E8940" s="7" t="str">
        <x:v>Calibration Records!P288</x:v>
      </x:c>
      <x:c r="F8940" s="7" t="str">
        <x:f>'Calibration Records'!P288</x:f>
        <x:v>OPEN</x:v>
      </x:c>
    </x:row>
    <x:row r="8941">
      <x:c r="B8941" s="7" t="str">
        <x:v>PHY-08935</x:v>
      </x:c>
      <x:c r="C8941" s="7" t="str">
        <x:v>calibration record</x:v>
      </x:c>
      <x:c r="D8941" s="7" t="str">
        <x:v>CAL-00283</x:v>
      </x:c>
      <x:c r="E8941" s="7" t="str">
        <x:v>Calibration Records!P289</x:v>
      </x:c>
      <x:c r="F8941" s="7" t="str">
        <x:f>'Calibration Records'!P289</x:f>
        <x:v>OPEN</x:v>
      </x:c>
    </x:row>
    <x:row r="8942">
      <x:c r="B8942" s="7" t="str">
        <x:v>PHY-08936</x:v>
      </x:c>
      <x:c r="C8942" s="7" t="str">
        <x:v>calibration record</x:v>
      </x:c>
      <x:c r="D8942" s="7" t="str">
        <x:v>CAL-00284</x:v>
      </x:c>
      <x:c r="E8942" s="7" t="str">
        <x:v>Calibration Records!P290</x:v>
      </x:c>
      <x:c r="F8942" s="7" t="str">
        <x:f>'Calibration Records'!P290</x:f>
        <x:v>OPEN</x:v>
      </x:c>
    </x:row>
    <x:row r="8943">
      <x:c r="B8943" s="7" t="str">
        <x:v>PHY-08937</x:v>
      </x:c>
      <x:c r="C8943" s="7" t="str">
        <x:v>calibration record</x:v>
      </x:c>
      <x:c r="D8943" s="7" t="str">
        <x:v>CAL-00285</x:v>
      </x:c>
      <x:c r="E8943" s="7" t="str">
        <x:v>Calibration Records!P291</x:v>
      </x:c>
      <x:c r="F8943" s="7" t="str">
        <x:f>'Calibration Records'!P291</x:f>
        <x:v>OPEN</x:v>
      </x:c>
    </x:row>
    <x:row r="8944">
      <x:c r="B8944" s="7" t="str">
        <x:v>PHY-08938</x:v>
      </x:c>
      <x:c r="C8944" s="7" t="str">
        <x:v>calibration record</x:v>
      </x:c>
      <x:c r="D8944" s="7" t="str">
        <x:v>CAL-00286</x:v>
      </x:c>
      <x:c r="E8944" s="7" t="str">
        <x:v>Calibration Records!P292</x:v>
      </x:c>
      <x:c r="F8944" s="7" t="str">
        <x:f>'Calibration Records'!P292</x:f>
        <x:v>OPEN</x:v>
      </x:c>
    </x:row>
    <x:row r="8945">
      <x:c r="B8945" s="7" t="str">
        <x:v>PHY-08939</x:v>
      </x:c>
      <x:c r="C8945" s="7" t="str">
        <x:v>calibration record</x:v>
      </x:c>
      <x:c r="D8945" s="7" t="str">
        <x:v>CAL-00287</x:v>
      </x:c>
      <x:c r="E8945" s="7" t="str">
        <x:v>Calibration Records!P293</x:v>
      </x:c>
      <x:c r="F8945" s="7" t="str">
        <x:f>'Calibration Records'!P293</x:f>
        <x:v>OPEN</x:v>
      </x:c>
    </x:row>
    <x:row r="8946">
      <x:c r="B8946" s="7" t="str">
        <x:v>PHY-08940</x:v>
      </x:c>
      <x:c r="C8946" s="7" t="str">
        <x:v>calibration record</x:v>
      </x:c>
      <x:c r="D8946" s="7" t="str">
        <x:v>CAL-00288</x:v>
      </x:c>
      <x:c r="E8946" s="7" t="str">
        <x:v>Calibration Records!P294</x:v>
      </x:c>
      <x:c r="F8946" s="7" t="str">
        <x:f>'Calibration Records'!P294</x:f>
        <x:v>OPEN</x:v>
      </x:c>
    </x:row>
    <x:row r="8947">
      <x:c r="B8947" s="7" t="str">
        <x:v>PHY-08941</x:v>
      </x:c>
      <x:c r="C8947" s="7" t="str">
        <x:v>calibration record</x:v>
      </x:c>
      <x:c r="D8947" s="7" t="str">
        <x:v>CAL-00289</x:v>
      </x:c>
      <x:c r="E8947" s="7" t="str">
        <x:v>Calibration Records!P295</x:v>
      </x:c>
      <x:c r="F8947" s="7" t="str">
        <x:f>'Calibration Records'!P295</x:f>
        <x:v>OPEN</x:v>
      </x:c>
    </x:row>
    <x:row r="8948">
      <x:c r="B8948" s="7" t="str">
        <x:v>PHY-08942</x:v>
      </x:c>
      <x:c r="C8948" s="7" t="str">
        <x:v>calibration record</x:v>
      </x:c>
      <x:c r="D8948" s="7" t="str">
        <x:v>CAL-00290</x:v>
      </x:c>
      <x:c r="E8948" s="7" t="str">
        <x:v>Calibration Records!P296</x:v>
      </x:c>
      <x:c r="F8948" s="7" t="str">
        <x:f>'Calibration Records'!P296</x:f>
        <x:v>OPEN</x:v>
      </x:c>
    </x:row>
    <x:row r="8949">
      <x:c r="B8949" s="7" t="str">
        <x:v>PHY-08943</x:v>
      </x:c>
      <x:c r="C8949" s="7" t="str">
        <x:v>calibration record</x:v>
      </x:c>
      <x:c r="D8949" s="7" t="str">
        <x:v>CAL-00291</x:v>
      </x:c>
      <x:c r="E8949" s="7" t="str">
        <x:v>Calibration Records!P297</x:v>
      </x:c>
      <x:c r="F8949" s="7" t="str">
        <x:f>'Calibration Records'!P297</x:f>
        <x:v>OPEN</x:v>
      </x:c>
    </x:row>
    <x:row r="8950">
      <x:c r="B8950" s="7" t="str">
        <x:v>PHY-08944</x:v>
      </x:c>
      <x:c r="C8950" s="7" t="str">
        <x:v>calibration record</x:v>
      </x:c>
      <x:c r="D8950" s="7" t="str">
        <x:v>CAL-00292</x:v>
      </x:c>
      <x:c r="E8950" s="7" t="str">
        <x:v>Calibration Records!P298</x:v>
      </x:c>
      <x:c r="F8950" s="7" t="str">
        <x:f>'Calibration Records'!P298</x:f>
        <x:v>OPEN</x:v>
      </x:c>
    </x:row>
    <x:row r="8951">
      <x:c r="B8951" s="7" t="str">
        <x:v>PHY-08945</x:v>
      </x:c>
      <x:c r="C8951" s="7" t="str">
        <x:v>calibration record</x:v>
      </x:c>
      <x:c r="D8951" s="7" t="str">
        <x:v>CAL-00293</x:v>
      </x:c>
      <x:c r="E8951" s="7" t="str">
        <x:v>Calibration Records!P299</x:v>
      </x:c>
      <x:c r="F8951" s="7" t="str">
        <x:f>'Calibration Records'!P299</x:f>
        <x:v>OPEN</x:v>
      </x:c>
    </x:row>
    <x:row r="8952">
      <x:c r="B8952" s="7" t="str">
        <x:v>PHY-08946</x:v>
      </x:c>
      <x:c r="C8952" s="7" t="str">
        <x:v>calibration record</x:v>
      </x:c>
      <x:c r="D8952" s="7" t="str">
        <x:v>CAL-00294</x:v>
      </x:c>
      <x:c r="E8952" s="7" t="str">
        <x:v>Calibration Records!P300</x:v>
      </x:c>
      <x:c r="F8952" s="7" t="str">
        <x:f>'Calibration Records'!P300</x:f>
        <x:v>OPEN</x:v>
      </x:c>
    </x:row>
    <x:row r="8953">
      <x:c r="B8953" s="7" t="str">
        <x:v>PHY-08947</x:v>
      </x:c>
      <x:c r="C8953" s="7" t="str">
        <x:v>calibration record</x:v>
      </x:c>
      <x:c r="D8953" s="7" t="str">
        <x:v>CAL-00295</x:v>
      </x:c>
      <x:c r="E8953" s="7" t="str">
        <x:v>Calibration Records!P301</x:v>
      </x:c>
      <x:c r="F8953" s="7" t="str">
        <x:f>'Calibration Records'!P301</x:f>
        <x:v>OPEN</x:v>
      </x:c>
    </x:row>
    <x:row r="8954">
      <x:c r="B8954" s="7" t="str">
        <x:v>PHY-08948</x:v>
      </x:c>
      <x:c r="C8954" s="7" t="str">
        <x:v>calibration record</x:v>
      </x:c>
      <x:c r="D8954" s="7" t="str">
        <x:v>CAL-00296</x:v>
      </x:c>
      <x:c r="E8954" s="7" t="str">
        <x:v>Calibration Records!P302</x:v>
      </x:c>
      <x:c r="F8954" s="7" t="str">
        <x:f>'Calibration Records'!P302</x:f>
        <x:v>OPEN</x:v>
      </x:c>
    </x:row>
    <x:row r="8955">
      <x:c r="B8955" s="7" t="str">
        <x:v>PHY-08949</x:v>
      </x:c>
      <x:c r="C8955" s="7" t="str">
        <x:v>calibration record</x:v>
      </x:c>
      <x:c r="D8955" s="7" t="str">
        <x:v>CAL-00297</x:v>
      </x:c>
      <x:c r="E8955" s="7" t="str">
        <x:v>Calibration Records!P303</x:v>
      </x:c>
      <x:c r="F8955" s="7" t="str">
        <x:f>'Calibration Records'!P303</x:f>
        <x:v>OPEN</x:v>
      </x:c>
    </x:row>
    <x:row r="8956">
      <x:c r="B8956" s="7" t="str">
        <x:v>PHY-08950</x:v>
      </x:c>
      <x:c r="C8956" s="7" t="str">
        <x:v>calibration record</x:v>
      </x:c>
      <x:c r="D8956" s="7" t="str">
        <x:v>CAL-00298</x:v>
      </x:c>
      <x:c r="E8956" s="7" t="str">
        <x:v>Calibration Records!P304</x:v>
      </x:c>
      <x:c r="F8956" s="7" t="str">
        <x:f>'Calibration Records'!P304</x:f>
        <x:v>OPEN</x:v>
      </x:c>
    </x:row>
    <x:row r="8957">
      <x:c r="B8957" s="7" t="str">
        <x:v>PHY-08951</x:v>
      </x:c>
      <x:c r="C8957" s="7" t="str">
        <x:v>calibration record</x:v>
      </x:c>
      <x:c r="D8957" s="7" t="str">
        <x:v>CAL-00299</x:v>
      </x:c>
      <x:c r="E8957" s="7" t="str">
        <x:v>Calibration Records!P305</x:v>
      </x:c>
      <x:c r="F8957" s="7" t="str">
        <x:f>'Calibration Records'!P305</x:f>
        <x:v>OPEN</x:v>
      </x:c>
    </x:row>
    <x:row r="8958">
      <x:c r="B8958" s="7" t="str">
        <x:v>PHY-08952</x:v>
      </x:c>
      <x:c r="C8958" s="7" t="str">
        <x:v>calibration record</x:v>
      </x:c>
      <x:c r="D8958" s="7" t="str">
        <x:v>CAL-00300</x:v>
      </x:c>
      <x:c r="E8958" s="7" t="str">
        <x:v>Calibration Records!P306</x:v>
      </x:c>
      <x:c r="F8958" s="7" t="str">
        <x:f>'Calibration Records'!P306</x:f>
        <x:v>OPEN</x:v>
      </x:c>
    </x:row>
    <x:row r="8959">
      <x:c r="B8959" s="7" t="str">
        <x:v>PHY-08953</x:v>
      </x:c>
      <x:c r="C8959" s="7" t="str">
        <x:v>calibration record</x:v>
      </x:c>
      <x:c r="D8959" s="7" t="str">
        <x:v>CAL-00301</x:v>
      </x:c>
      <x:c r="E8959" s="7" t="str">
        <x:v>Calibration Records!P307</x:v>
      </x:c>
      <x:c r="F8959" s="7" t="str">
        <x:f>'Calibration Records'!P307</x:f>
        <x:v>OPEN</x:v>
      </x:c>
    </x:row>
    <x:row r="8960">
      <x:c r="B8960" s="7" t="str">
        <x:v>PHY-08954</x:v>
      </x:c>
      <x:c r="C8960" s="7" t="str">
        <x:v>calibration record</x:v>
      </x:c>
      <x:c r="D8960" s="7" t="str">
        <x:v>CAL-00302</x:v>
      </x:c>
      <x:c r="E8960" s="7" t="str">
        <x:v>Calibration Records!P308</x:v>
      </x:c>
      <x:c r="F8960" s="7" t="str">
        <x:f>'Calibration Records'!P308</x:f>
        <x:v>OPEN</x:v>
      </x:c>
    </x:row>
    <x:row r="8961">
      <x:c r="B8961" s="7" t="str">
        <x:v>PHY-08955</x:v>
      </x:c>
      <x:c r="C8961" s="7" t="str">
        <x:v>calibration record</x:v>
      </x:c>
      <x:c r="D8961" s="7" t="str">
        <x:v>CAL-00303</x:v>
      </x:c>
      <x:c r="E8961" s="7" t="str">
        <x:v>Calibration Records!P309</x:v>
      </x:c>
      <x:c r="F8961" s="7" t="str">
        <x:f>'Calibration Records'!P309</x:f>
        <x:v>OPEN</x:v>
      </x:c>
    </x:row>
    <x:row r="8962">
      <x:c r="B8962" s="7" t="str">
        <x:v>PHY-08956</x:v>
      </x:c>
      <x:c r="C8962" s="7" t="str">
        <x:v>calibration record</x:v>
      </x:c>
      <x:c r="D8962" s="7" t="str">
        <x:v>CAL-00304</x:v>
      </x:c>
      <x:c r="E8962" s="7" t="str">
        <x:v>Calibration Records!P310</x:v>
      </x:c>
      <x:c r="F8962" s="7" t="str">
        <x:f>'Calibration Records'!P310</x:f>
        <x:v>OPEN</x:v>
      </x:c>
    </x:row>
    <x:row r="8963">
      <x:c r="B8963" s="7" t="str">
        <x:v>PHY-08957</x:v>
      </x:c>
      <x:c r="C8963" s="7" t="str">
        <x:v>calibration record</x:v>
      </x:c>
      <x:c r="D8963" s="7" t="str">
        <x:v>CAL-00305</x:v>
      </x:c>
      <x:c r="E8963" s="7" t="str">
        <x:v>Calibration Records!P311</x:v>
      </x:c>
      <x:c r="F8963" s="7" t="str">
        <x:f>'Calibration Records'!P311</x:f>
        <x:v>OPEN</x:v>
      </x:c>
    </x:row>
    <x:row r="8964">
      <x:c r="B8964" s="7" t="str">
        <x:v>PHY-08958</x:v>
      </x:c>
      <x:c r="C8964" s="7" t="str">
        <x:v>calibration record</x:v>
      </x:c>
      <x:c r="D8964" s="7" t="str">
        <x:v>CAL-00306</x:v>
      </x:c>
      <x:c r="E8964" s="7" t="str">
        <x:v>Calibration Records!P312</x:v>
      </x:c>
      <x:c r="F8964" s="7" t="str">
        <x:f>'Calibration Records'!P312</x:f>
        <x:v>OPEN</x:v>
      </x:c>
    </x:row>
    <x:row r="8965">
      <x:c r="B8965" s="7" t="str">
        <x:v>PHY-08959</x:v>
      </x:c>
      <x:c r="C8965" s="7" t="str">
        <x:v>calibration record</x:v>
      </x:c>
      <x:c r="D8965" s="7" t="str">
        <x:v>CAL-00307</x:v>
      </x:c>
      <x:c r="E8965" s="7" t="str">
        <x:v>Calibration Records!P313</x:v>
      </x:c>
      <x:c r="F8965" s="7" t="str">
        <x:f>'Calibration Records'!P313</x:f>
        <x:v>OPEN</x:v>
      </x:c>
    </x:row>
    <x:row r="8966">
      <x:c r="B8966" s="7" t="str">
        <x:v>PHY-08960</x:v>
      </x:c>
      <x:c r="C8966" s="7" t="str">
        <x:v>calibration record</x:v>
      </x:c>
      <x:c r="D8966" s="7" t="str">
        <x:v>CAL-00308</x:v>
      </x:c>
      <x:c r="E8966" s="7" t="str">
        <x:v>Calibration Records!P314</x:v>
      </x:c>
      <x:c r="F8966" s="7" t="str">
        <x:f>'Calibration Records'!P314</x:f>
        <x:v>OPEN</x:v>
      </x:c>
    </x:row>
    <x:row r="8967">
      <x:c r="B8967" s="7" t="str">
        <x:v>PHY-08961</x:v>
      </x:c>
      <x:c r="C8967" s="7" t="str">
        <x:v>calibration record</x:v>
      </x:c>
      <x:c r="D8967" s="7" t="str">
        <x:v>CAL-00309</x:v>
      </x:c>
      <x:c r="E8967" s="7" t="str">
        <x:v>Calibration Records!P315</x:v>
      </x:c>
      <x:c r="F8967" s="7" t="str">
        <x:f>'Calibration Records'!P315</x:f>
        <x:v>OPEN</x:v>
      </x:c>
    </x:row>
    <x:row r="8968">
      <x:c r="B8968" s="7" t="str">
        <x:v>PHY-08962</x:v>
      </x:c>
      <x:c r="C8968" s="7" t="str">
        <x:v>calibration record</x:v>
      </x:c>
      <x:c r="D8968" s="7" t="str">
        <x:v>CAL-00310</x:v>
      </x:c>
      <x:c r="E8968" s="7" t="str">
        <x:v>Calibration Records!P316</x:v>
      </x:c>
      <x:c r="F8968" s="7" t="str">
        <x:f>'Calibration Records'!P316</x:f>
        <x:v>OPEN</x:v>
      </x:c>
    </x:row>
    <x:row r="8969">
      <x:c r="B8969" s="7" t="str">
        <x:v>PHY-08963</x:v>
      </x:c>
      <x:c r="C8969" s="7" t="str">
        <x:v>calibration record</x:v>
      </x:c>
      <x:c r="D8969" s="7" t="str">
        <x:v>CAL-00311</x:v>
      </x:c>
      <x:c r="E8969" s="7" t="str">
        <x:v>Calibration Records!P317</x:v>
      </x:c>
      <x:c r="F8969" s="7" t="str">
        <x:f>'Calibration Records'!P317</x:f>
        <x:v>OPEN</x:v>
      </x:c>
    </x:row>
    <x:row r="8970">
      <x:c r="B8970" s="7" t="str">
        <x:v>PHY-08964</x:v>
      </x:c>
      <x:c r="C8970" s="7" t="str">
        <x:v>calibration record</x:v>
      </x:c>
      <x:c r="D8970" s="7" t="str">
        <x:v>CAL-00312</x:v>
      </x:c>
      <x:c r="E8970" s="7" t="str">
        <x:v>Calibration Records!P318</x:v>
      </x:c>
      <x:c r="F8970" s="7" t="str">
        <x:f>'Calibration Records'!P318</x:f>
        <x:v>OPEN</x:v>
      </x:c>
    </x:row>
    <x:row r="8971">
      <x:c r="B8971" s="7" t="str">
        <x:v>PHY-08965</x:v>
      </x:c>
      <x:c r="C8971" s="7" t="str">
        <x:v>calibration record</x:v>
      </x:c>
      <x:c r="D8971" s="7" t="str">
        <x:v>CAL-00313</x:v>
      </x:c>
      <x:c r="E8971" s="7" t="str">
        <x:v>Calibration Records!P319</x:v>
      </x:c>
      <x:c r="F8971" s="7" t="str">
        <x:f>'Calibration Records'!P319</x:f>
        <x:v>OPEN</x:v>
      </x:c>
    </x:row>
    <x:row r="8972">
      <x:c r="B8972" s="7" t="str">
        <x:v>PHY-08966</x:v>
      </x:c>
      <x:c r="C8972" s="7" t="str">
        <x:v>calibration record</x:v>
      </x:c>
      <x:c r="D8972" s="7" t="str">
        <x:v>CAL-00314</x:v>
      </x:c>
      <x:c r="E8972" s="7" t="str">
        <x:v>Calibration Records!P320</x:v>
      </x:c>
      <x:c r="F8972" s="7" t="str">
        <x:f>'Calibration Records'!P320</x:f>
        <x:v>OPEN</x:v>
      </x:c>
    </x:row>
    <x:row r="8973">
      <x:c r="B8973" s="7" t="str">
        <x:v>PHY-08967</x:v>
      </x:c>
      <x:c r="C8973" s="7" t="str">
        <x:v>calibration record</x:v>
      </x:c>
      <x:c r="D8973" s="7" t="str">
        <x:v>CAL-00315</x:v>
      </x:c>
      <x:c r="E8973" s="7" t="str">
        <x:v>Calibration Records!P321</x:v>
      </x:c>
      <x:c r="F8973" s="7" t="str">
        <x:f>'Calibration Records'!P321</x:f>
        <x:v>OPEN</x:v>
      </x:c>
    </x:row>
    <x:row r="8974">
      <x:c r="B8974" s="7" t="str">
        <x:v>PHY-08968</x:v>
      </x:c>
      <x:c r="C8974" s="7" t="str">
        <x:v>calibration record</x:v>
      </x:c>
      <x:c r="D8974" s="7" t="str">
        <x:v>CAL-00316</x:v>
      </x:c>
      <x:c r="E8974" s="7" t="str">
        <x:v>Calibration Records!P322</x:v>
      </x:c>
      <x:c r="F8974" s="7" t="str">
        <x:f>'Calibration Records'!P322</x:f>
        <x:v>OPEN</x:v>
      </x:c>
    </x:row>
    <x:row r="8975">
      <x:c r="B8975" s="7" t="str">
        <x:v>PHY-08969</x:v>
      </x:c>
      <x:c r="C8975" s="7" t="str">
        <x:v>calibration record</x:v>
      </x:c>
      <x:c r="D8975" s="7" t="str">
        <x:v>CAL-00317</x:v>
      </x:c>
      <x:c r="E8975" s="7" t="str">
        <x:v>Calibration Records!P323</x:v>
      </x:c>
      <x:c r="F8975" s="7" t="str">
        <x:f>'Calibration Records'!P323</x:f>
        <x:v>OPEN</x:v>
      </x:c>
    </x:row>
    <x:row r="8976">
      <x:c r="B8976" s="7" t="str">
        <x:v>PHY-08970</x:v>
      </x:c>
      <x:c r="C8976" s="7" t="str">
        <x:v>calibration record</x:v>
      </x:c>
      <x:c r="D8976" s="7" t="str">
        <x:v>CAL-00318</x:v>
      </x:c>
      <x:c r="E8976" s="7" t="str">
        <x:v>Calibration Records!P324</x:v>
      </x:c>
      <x:c r="F8976" s="7" t="str">
        <x:f>'Calibration Records'!P324</x:f>
        <x:v>OPEN</x:v>
      </x:c>
    </x:row>
    <x:row r="8977">
      <x:c r="B8977" s="7" t="str">
        <x:v>PHY-08971</x:v>
      </x:c>
      <x:c r="C8977" s="7" t="str">
        <x:v>calibration record</x:v>
      </x:c>
      <x:c r="D8977" s="7" t="str">
        <x:v>CAL-00319</x:v>
      </x:c>
      <x:c r="E8977" s="7" t="str">
        <x:v>Calibration Records!P325</x:v>
      </x:c>
      <x:c r="F8977" s="7" t="str">
        <x:f>'Calibration Records'!P325</x:f>
        <x:v>OPEN</x:v>
      </x:c>
    </x:row>
    <x:row r="8978">
      <x:c r="B8978" s="7" t="str">
        <x:v>PHY-08972</x:v>
      </x:c>
      <x:c r="C8978" s="7" t="str">
        <x:v>calibration record</x:v>
      </x:c>
      <x:c r="D8978" s="7" t="str">
        <x:v>CAL-00320</x:v>
      </x:c>
      <x:c r="E8978" s="7" t="str">
        <x:v>Calibration Records!P326</x:v>
      </x:c>
      <x:c r="F8978" s="7" t="str">
        <x:f>'Calibration Records'!P326</x:f>
        <x:v>OPEN</x:v>
      </x:c>
    </x:row>
    <x:row r="8979">
      <x:c r="B8979" s="7" t="str">
        <x:v>PHY-08973</x:v>
      </x:c>
      <x:c r="C8979" s="7" t="str">
        <x:v>calibration record</x:v>
      </x:c>
      <x:c r="D8979" s="7" t="str">
        <x:v>CAL-00321</x:v>
      </x:c>
      <x:c r="E8979" s="7" t="str">
        <x:v>Calibration Records!P327</x:v>
      </x:c>
      <x:c r="F8979" s="7" t="str">
        <x:f>'Calibration Records'!P327</x:f>
        <x:v>OPEN</x:v>
      </x:c>
    </x:row>
    <x:row r="8980">
      <x:c r="B8980" s="7" t="str">
        <x:v>PHY-08974</x:v>
      </x:c>
      <x:c r="C8980" s="7" t="str">
        <x:v>calibration record</x:v>
      </x:c>
      <x:c r="D8980" s="7" t="str">
        <x:v>CAL-00322</x:v>
      </x:c>
      <x:c r="E8980" s="7" t="str">
        <x:v>Calibration Records!P328</x:v>
      </x:c>
      <x:c r="F8980" s="7" t="str">
        <x:f>'Calibration Records'!P328</x:f>
        <x:v>OPEN</x:v>
      </x:c>
    </x:row>
    <x:row r="8981">
      <x:c r="B8981" s="7" t="str">
        <x:v>PHY-08975</x:v>
      </x:c>
      <x:c r="C8981" s="7" t="str">
        <x:v>calibration record</x:v>
      </x:c>
      <x:c r="D8981" s="7" t="str">
        <x:v>CAL-00323</x:v>
      </x:c>
      <x:c r="E8981" s="7" t="str">
        <x:v>Calibration Records!P329</x:v>
      </x:c>
      <x:c r="F8981" s="7" t="str">
        <x:f>'Calibration Records'!P329</x:f>
        <x:v>OPEN</x:v>
      </x:c>
    </x:row>
    <x:row r="8982">
      <x:c r="B8982" s="7" t="str">
        <x:v>PHY-08976</x:v>
      </x:c>
      <x:c r="C8982" s="7" t="str">
        <x:v>calibration record</x:v>
      </x:c>
      <x:c r="D8982" s="7" t="str">
        <x:v>CAL-00324</x:v>
      </x:c>
      <x:c r="E8982" s="7" t="str">
        <x:v>Calibration Records!P330</x:v>
      </x:c>
      <x:c r="F8982" s="7" t="str">
        <x:f>'Calibration Records'!P330</x:f>
        <x:v>OPEN</x:v>
      </x:c>
    </x:row>
    <x:row r="8983">
      <x:c r="B8983" s="7" t="str">
        <x:v>PHY-08977</x:v>
      </x:c>
      <x:c r="C8983" s="7" t="str">
        <x:v>calibration record</x:v>
      </x:c>
      <x:c r="D8983" s="7" t="str">
        <x:v>CAL-00325</x:v>
      </x:c>
      <x:c r="E8983" s="7" t="str">
        <x:v>Calibration Records!P331</x:v>
      </x:c>
      <x:c r="F8983" s="7" t="str">
        <x:f>'Calibration Records'!P331</x:f>
        <x:v>OPEN</x:v>
      </x:c>
    </x:row>
    <x:row r="8984">
      <x:c r="B8984" s="7" t="str">
        <x:v>PHY-08978</x:v>
      </x:c>
      <x:c r="C8984" s="7" t="str">
        <x:v>calibration record</x:v>
      </x:c>
      <x:c r="D8984" s="7" t="str">
        <x:v>CAL-00326</x:v>
      </x:c>
      <x:c r="E8984" s="7" t="str">
        <x:v>Calibration Records!P332</x:v>
      </x:c>
      <x:c r="F8984" s="7" t="str">
        <x:f>'Calibration Records'!P332</x:f>
        <x:v>OPEN</x:v>
      </x:c>
    </x:row>
    <x:row r="8985">
      <x:c r="B8985" s="7" t="str">
        <x:v>PHY-08979</x:v>
      </x:c>
      <x:c r="C8985" s="7" t="str">
        <x:v>calibration record</x:v>
      </x:c>
      <x:c r="D8985" s="7" t="str">
        <x:v>CAL-00327</x:v>
      </x:c>
      <x:c r="E8985" s="7" t="str">
        <x:v>Calibration Records!P333</x:v>
      </x:c>
      <x:c r="F8985" s="7" t="str">
        <x:f>'Calibration Records'!P333</x:f>
        <x:v>OPEN</x:v>
      </x:c>
    </x:row>
    <x:row r="8986">
      <x:c r="B8986" s="7" t="str">
        <x:v>PHY-08980</x:v>
      </x:c>
      <x:c r="C8986" s="7" t="str">
        <x:v>calibration record</x:v>
      </x:c>
      <x:c r="D8986" s="7" t="str">
        <x:v>CAL-00328</x:v>
      </x:c>
      <x:c r="E8986" s="7" t="str">
        <x:v>Calibration Records!P334</x:v>
      </x:c>
      <x:c r="F8986" s="7" t="str">
        <x:f>'Calibration Records'!P334</x:f>
        <x:v>OPEN</x:v>
      </x:c>
    </x:row>
    <x:row r="8987">
      <x:c r="B8987" s="7" t="str">
        <x:v>PHY-08981</x:v>
      </x:c>
      <x:c r="C8987" s="7" t="str">
        <x:v>calibration record</x:v>
      </x:c>
      <x:c r="D8987" s="7" t="str">
        <x:v>CAL-00329</x:v>
      </x:c>
      <x:c r="E8987" s="7" t="str">
        <x:v>Calibration Records!P335</x:v>
      </x:c>
      <x:c r="F8987" s="7" t="str">
        <x:f>'Calibration Records'!P335</x:f>
        <x:v>OPEN</x:v>
      </x:c>
    </x:row>
    <x:row r="8988">
      <x:c r="B8988" s="7" t="str">
        <x:v>PHY-08982</x:v>
      </x:c>
      <x:c r="C8988" s="7" t="str">
        <x:v>calibration record</x:v>
      </x:c>
      <x:c r="D8988" s="7" t="str">
        <x:v>CAL-00330</x:v>
      </x:c>
      <x:c r="E8988" s="7" t="str">
        <x:v>Calibration Records!P336</x:v>
      </x:c>
      <x:c r="F8988" s="7" t="str">
        <x:f>'Calibration Records'!P336</x:f>
        <x:v>OPEN</x:v>
      </x:c>
    </x:row>
    <x:row r="8989">
      <x:c r="B8989" s="7" t="str">
        <x:v>PHY-08983</x:v>
      </x:c>
      <x:c r="C8989" s="7" t="str">
        <x:v>calibration record</x:v>
      </x:c>
      <x:c r="D8989" s="7" t="str">
        <x:v>CAL-00331</x:v>
      </x:c>
      <x:c r="E8989" s="7" t="str">
        <x:v>Calibration Records!P337</x:v>
      </x:c>
      <x:c r="F8989" s="7" t="str">
        <x:f>'Calibration Records'!P337</x:f>
        <x:v>OPEN</x:v>
      </x:c>
    </x:row>
    <x:row r="8990">
      <x:c r="B8990" s="7" t="str">
        <x:v>PHY-08984</x:v>
      </x:c>
      <x:c r="C8990" s="7" t="str">
        <x:v>calibration record</x:v>
      </x:c>
      <x:c r="D8990" s="7" t="str">
        <x:v>CAL-00332</x:v>
      </x:c>
      <x:c r="E8990" s="7" t="str">
        <x:v>Calibration Records!P338</x:v>
      </x:c>
      <x:c r="F8990" s="7" t="str">
        <x:f>'Calibration Records'!P338</x:f>
        <x:v>OPEN</x:v>
      </x:c>
    </x:row>
    <x:row r="8991">
      <x:c r="B8991" s="7" t="str">
        <x:v>PHY-08985</x:v>
      </x:c>
      <x:c r="C8991" s="7" t="str">
        <x:v>calibration record</x:v>
      </x:c>
      <x:c r="D8991" s="7" t="str">
        <x:v>CAL-00333</x:v>
      </x:c>
      <x:c r="E8991" s="7" t="str">
        <x:v>Calibration Records!P339</x:v>
      </x:c>
      <x:c r="F8991" s="7" t="str">
        <x:f>'Calibration Records'!P339</x:f>
        <x:v>OPEN</x:v>
      </x:c>
    </x:row>
    <x:row r="8992">
      <x:c r="B8992" s="7" t="str">
        <x:v>PHY-08986</x:v>
      </x:c>
      <x:c r="C8992" s="7" t="str">
        <x:v>calibration record</x:v>
      </x:c>
      <x:c r="D8992" s="7" t="str">
        <x:v>CAL-00334</x:v>
      </x:c>
      <x:c r="E8992" s="7" t="str">
        <x:v>Calibration Records!P340</x:v>
      </x:c>
      <x:c r="F8992" s="7" t="str">
        <x:f>'Calibration Records'!P340</x:f>
        <x:v>OPEN</x:v>
      </x:c>
    </x:row>
    <x:row r="8993">
      <x:c r="B8993" s="7" t="str">
        <x:v>PHY-08987</x:v>
      </x:c>
      <x:c r="C8993" s="7" t="str">
        <x:v>calibration record</x:v>
      </x:c>
      <x:c r="D8993" s="7" t="str">
        <x:v>CAL-00335</x:v>
      </x:c>
      <x:c r="E8993" s="7" t="str">
        <x:v>Calibration Records!P341</x:v>
      </x:c>
      <x:c r="F8993" s="7" t="str">
        <x:f>'Calibration Records'!P341</x:f>
        <x:v>OPEN</x:v>
      </x:c>
    </x:row>
    <x:row r="8994">
      <x:c r="B8994" s="7" t="str">
        <x:v>PHY-08988</x:v>
      </x:c>
      <x:c r="C8994" s="7" t="str">
        <x:v>calibration record</x:v>
      </x:c>
      <x:c r="D8994" s="7" t="str">
        <x:v>CAL-00336</x:v>
      </x:c>
      <x:c r="E8994" s="7" t="str">
        <x:v>Calibration Records!P342</x:v>
      </x:c>
      <x:c r="F8994" s="7" t="str">
        <x:f>'Calibration Records'!P342</x:f>
        <x:v>OPEN</x:v>
      </x:c>
    </x:row>
    <x:row r="8995">
      <x:c r="B8995" s="7" t="str">
        <x:v>PHY-08989</x:v>
      </x:c>
      <x:c r="C8995" s="7" t="str">
        <x:v>calibration record</x:v>
      </x:c>
      <x:c r="D8995" s="7" t="str">
        <x:v>CAL-00337</x:v>
      </x:c>
      <x:c r="E8995" s="7" t="str">
        <x:v>Calibration Records!P343</x:v>
      </x:c>
      <x:c r="F8995" s="7" t="str">
        <x:f>'Calibration Records'!P343</x:f>
        <x:v>OPEN</x:v>
      </x:c>
    </x:row>
    <x:row r="8996">
      <x:c r="B8996" s="7" t="str">
        <x:v>PHY-08990</x:v>
      </x:c>
      <x:c r="C8996" s="7" t="str">
        <x:v>calibration record</x:v>
      </x:c>
      <x:c r="D8996" s="7" t="str">
        <x:v>CAL-00338</x:v>
      </x:c>
      <x:c r="E8996" s="7" t="str">
        <x:v>Calibration Records!P344</x:v>
      </x:c>
      <x:c r="F8996" s="7" t="str">
        <x:f>'Calibration Records'!P344</x:f>
        <x:v>OPEN</x:v>
      </x:c>
    </x:row>
    <x:row r="8997">
      <x:c r="B8997" s="7" t="str">
        <x:v>PHY-08991</x:v>
      </x:c>
      <x:c r="C8997" s="7" t="str">
        <x:v>calibration record</x:v>
      </x:c>
      <x:c r="D8997" s="7" t="str">
        <x:v>CAL-00339</x:v>
      </x:c>
      <x:c r="E8997" s="7" t="str">
        <x:v>Calibration Records!P345</x:v>
      </x:c>
      <x:c r="F8997" s="7" t="str">
        <x:f>'Calibration Records'!P345</x:f>
        <x:v>OPEN</x:v>
      </x:c>
    </x:row>
    <x:row r="8998">
      <x:c r="B8998" s="7" t="str">
        <x:v>PHY-08992</x:v>
      </x:c>
      <x:c r="C8998" s="7" t="str">
        <x:v>calibration record</x:v>
      </x:c>
      <x:c r="D8998" s="7" t="str">
        <x:v>CAL-00340</x:v>
      </x:c>
      <x:c r="E8998" s="7" t="str">
        <x:v>Calibration Records!P346</x:v>
      </x:c>
      <x:c r="F8998" s="7" t="str">
        <x:f>'Calibration Records'!P346</x:f>
        <x:v>OPEN</x:v>
      </x:c>
    </x:row>
    <x:row r="8999">
      <x:c r="B8999" s="7" t="str">
        <x:v>PHY-08993</x:v>
      </x:c>
      <x:c r="C8999" s="7" t="str">
        <x:v>calibration record</x:v>
      </x:c>
      <x:c r="D8999" s="7" t="str">
        <x:v>CAL-00341</x:v>
      </x:c>
      <x:c r="E8999" s="7" t="str">
        <x:v>Calibration Records!P347</x:v>
      </x:c>
      <x:c r="F8999" s="7" t="str">
        <x:f>'Calibration Records'!P347</x:f>
        <x:v>OPEN</x:v>
      </x:c>
    </x:row>
    <x:row r="9000">
      <x:c r="B9000" s="7" t="str">
        <x:v>PHY-08994</x:v>
      </x:c>
      <x:c r="C9000" s="7" t="str">
        <x:v>calibration record</x:v>
      </x:c>
      <x:c r="D9000" s="7" t="str">
        <x:v>CAL-00342</x:v>
      </x:c>
      <x:c r="E9000" s="7" t="str">
        <x:v>Calibration Records!P348</x:v>
      </x:c>
      <x:c r="F9000" s="7" t="str">
        <x:f>'Calibration Records'!P348</x:f>
        <x:v>OPEN</x:v>
      </x:c>
    </x:row>
    <x:row r="9001">
      <x:c r="B9001" s="7" t="str">
        <x:v>PHY-08995</x:v>
      </x:c>
      <x:c r="C9001" s="7" t="str">
        <x:v>calibration record</x:v>
      </x:c>
      <x:c r="D9001" s="7" t="str">
        <x:v>CAL-00343</x:v>
      </x:c>
      <x:c r="E9001" s="7" t="str">
        <x:v>Calibration Records!P349</x:v>
      </x:c>
      <x:c r="F9001" s="7" t="str">
        <x:f>'Calibration Records'!P349</x:f>
        <x:v>OPEN</x:v>
      </x:c>
    </x:row>
    <x:row r="9002">
      <x:c r="B9002" s="7" t="str">
        <x:v>PHY-08996</x:v>
      </x:c>
      <x:c r="C9002" s="7" t="str">
        <x:v>calibration record</x:v>
      </x:c>
      <x:c r="D9002" s="7" t="str">
        <x:v>CAL-00344</x:v>
      </x:c>
      <x:c r="E9002" s="7" t="str">
        <x:v>Calibration Records!P350</x:v>
      </x:c>
      <x:c r="F9002" s="7" t="str">
        <x:f>'Calibration Records'!P350</x:f>
        <x:v>OPEN</x:v>
      </x:c>
    </x:row>
    <x:row r="9003">
      <x:c r="B9003" s="7" t="str">
        <x:v>PHY-08997</x:v>
      </x:c>
      <x:c r="C9003" s="7" t="str">
        <x:v>calibration record</x:v>
      </x:c>
      <x:c r="D9003" s="7" t="str">
        <x:v>CAL-00345</x:v>
      </x:c>
      <x:c r="E9003" s="7" t="str">
        <x:v>Calibration Records!P351</x:v>
      </x:c>
      <x:c r="F9003" s="7" t="str">
        <x:f>'Calibration Records'!P351</x:f>
        <x:v>OPEN</x:v>
      </x:c>
    </x:row>
    <x:row r="9004">
      <x:c r="B9004" s="7" t="str">
        <x:v>PHY-08998</x:v>
      </x:c>
      <x:c r="C9004" s="7" t="str">
        <x:v>calibration record</x:v>
      </x:c>
      <x:c r="D9004" s="7" t="str">
        <x:v>CAL-00346</x:v>
      </x:c>
      <x:c r="E9004" s="7" t="str">
        <x:v>Calibration Records!P352</x:v>
      </x:c>
      <x:c r="F9004" s="7" t="str">
        <x:f>'Calibration Records'!P352</x:f>
        <x:v>OPEN</x:v>
      </x:c>
    </x:row>
    <x:row r="9005">
      <x:c r="B9005" s="7" t="str">
        <x:v>PHY-08999</x:v>
      </x:c>
      <x:c r="C9005" s="7" t="str">
        <x:v>calibration record</x:v>
      </x:c>
      <x:c r="D9005" s="7" t="str">
        <x:v>CAL-00347</x:v>
      </x:c>
      <x:c r="E9005" s="7" t="str">
        <x:v>Calibration Records!P353</x:v>
      </x:c>
      <x:c r="F9005" s="7" t="str">
        <x:f>'Calibration Records'!P353</x:f>
        <x:v>OPEN</x:v>
      </x:c>
    </x:row>
    <x:row r="9006">
      <x:c r="B9006" s="7" t="str">
        <x:v>PHY-09000</x:v>
      </x:c>
      <x:c r="C9006" s="7" t="str">
        <x:v>calibration record</x:v>
      </x:c>
      <x:c r="D9006" s="7" t="str">
        <x:v>CAL-00348</x:v>
      </x:c>
      <x:c r="E9006" s="7" t="str">
        <x:v>Calibration Records!P354</x:v>
      </x:c>
      <x:c r="F9006" s="7" t="str">
        <x:f>'Calibration Records'!P354</x:f>
        <x:v>OPEN</x:v>
      </x:c>
    </x:row>
    <x:row r="9007">
      <x:c r="B9007" s="7" t="str">
        <x:v>PHY-09001</x:v>
      </x:c>
      <x:c r="C9007" s="7" t="str">
        <x:v>calibration record</x:v>
      </x:c>
      <x:c r="D9007" s="7" t="str">
        <x:v>CAL-00349</x:v>
      </x:c>
      <x:c r="E9007" s="7" t="str">
        <x:v>Calibration Records!P355</x:v>
      </x:c>
      <x:c r="F9007" s="7" t="str">
        <x:f>'Calibration Records'!P355</x:f>
        <x:v>OPEN</x:v>
      </x:c>
    </x:row>
    <x:row r="9008">
      <x:c r="B9008" s="7" t="str">
        <x:v>PHY-09002</x:v>
      </x:c>
      <x:c r="C9008" s="7" t="str">
        <x:v>calibration record</x:v>
      </x:c>
      <x:c r="D9008" s="7" t="str">
        <x:v>CAL-00350</x:v>
      </x:c>
      <x:c r="E9008" s="7" t="str">
        <x:v>Calibration Records!P356</x:v>
      </x:c>
      <x:c r="F9008" s="7" t="str">
        <x:f>'Calibration Records'!P356</x:f>
        <x:v>OPEN</x:v>
      </x:c>
    </x:row>
    <x:row r="9009">
      <x:c r="B9009" s="7" t="str">
        <x:v>PHY-09003</x:v>
      </x:c>
      <x:c r="C9009" s="7" t="str">
        <x:v>calibration record</x:v>
      </x:c>
      <x:c r="D9009" s="7" t="str">
        <x:v>CAL-00351</x:v>
      </x:c>
      <x:c r="E9009" s="7" t="str">
        <x:v>Calibration Records!P357</x:v>
      </x:c>
      <x:c r="F9009" s="7" t="str">
        <x:f>'Calibration Records'!P357</x:f>
        <x:v>OPEN</x:v>
      </x:c>
    </x:row>
    <x:row r="9010">
      <x:c r="B9010" s="7" t="str">
        <x:v>PHY-09004</x:v>
      </x:c>
      <x:c r="C9010" s="7" t="str">
        <x:v>calibration record</x:v>
      </x:c>
      <x:c r="D9010" s="7" t="str">
        <x:v>CAL-00352</x:v>
      </x:c>
      <x:c r="E9010" s="7" t="str">
        <x:v>Calibration Records!P358</x:v>
      </x:c>
      <x:c r="F9010" s="7" t="str">
        <x:f>'Calibration Records'!P358</x:f>
        <x:v>OPEN</x:v>
      </x:c>
    </x:row>
    <x:row r="9011">
      <x:c r="B9011" s="7" t="str">
        <x:v>PHY-09005</x:v>
      </x:c>
      <x:c r="C9011" s="7" t="str">
        <x:v>calibration record</x:v>
      </x:c>
      <x:c r="D9011" s="7" t="str">
        <x:v>CAL-00353</x:v>
      </x:c>
      <x:c r="E9011" s="7" t="str">
        <x:v>Calibration Records!P359</x:v>
      </x:c>
      <x:c r="F9011" s="7" t="str">
        <x:f>'Calibration Records'!P359</x:f>
        <x:v>OPEN</x:v>
      </x:c>
    </x:row>
    <x:row r="9012">
      <x:c r="B9012" s="7" t="str">
        <x:v>PHY-09006</x:v>
      </x:c>
      <x:c r="C9012" s="7" t="str">
        <x:v>calibration record</x:v>
      </x:c>
      <x:c r="D9012" s="7" t="str">
        <x:v>CAL-00354</x:v>
      </x:c>
      <x:c r="E9012" s="7" t="str">
        <x:v>Calibration Records!P360</x:v>
      </x:c>
      <x:c r="F9012" s="7" t="str">
        <x:f>'Calibration Records'!P360</x:f>
        <x:v>OPEN</x:v>
      </x:c>
    </x:row>
    <x:row r="9013">
      <x:c r="B9013" s="7" t="str">
        <x:v>PHY-09007</x:v>
      </x:c>
      <x:c r="C9013" s="7" t="str">
        <x:v>calibration record</x:v>
      </x:c>
      <x:c r="D9013" s="7" t="str">
        <x:v>CAL-00355</x:v>
      </x:c>
      <x:c r="E9013" s="7" t="str">
        <x:v>Calibration Records!P361</x:v>
      </x:c>
      <x:c r="F9013" s="7" t="str">
        <x:f>'Calibration Records'!P361</x:f>
        <x:v>OPEN</x:v>
      </x:c>
    </x:row>
    <x:row r="9014">
      <x:c r="B9014" s="7" t="str">
        <x:v>PHY-09008</x:v>
      </x:c>
      <x:c r="C9014" s="7" t="str">
        <x:v>calibration record</x:v>
      </x:c>
      <x:c r="D9014" s="7" t="str">
        <x:v>CAL-00356</x:v>
      </x:c>
      <x:c r="E9014" s="7" t="str">
        <x:v>Calibration Records!P362</x:v>
      </x:c>
      <x:c r="F9014" s="7" t="str">
        <x:f>'Calibration Records'!P362</x:f>
        <x:v>OPEN</x:v>
      </x:c>
    </x:row>
    <x:row r="9015">
      <x:c r="B9015" s="7" t="str">
        <x:v>PHY-09009</x:v>
      </x:c>
      <x:c r="C9015" s="7" t="str">
        <x:v>calibration record</x:v>
      </x:c>
      <x:c r="D9015" s="7" t="str">
        <x:v>CAL-00357</x:v>
      </x:c>
      <x:c r="E9015" s="7" t="str">
        <x:v>Calibration Records!P363</x:v>
      </x:c>
      <x:c r="F9015" s="7" t="str">
        <x:f>'Calibration Records'!P363</x:f>
        <x:v>OPEN</x:v>
      </x:c>
    </x:row>
    <x:row r="9016">
      <x:c r="B9016" s="7" t="str">
        <x:v>PHY-09010</x:v>
      </x:c>
      <x:c r="C9016" s="7" t="str">
        <x:v>calibration record</x:v>
      </x:c>
      <x:c r="D9016" s="7" t="str">
        <x:v>CAL-00358</x:v>
      </x:c>
      <x:c r="E9016" s="7" t="str">
        <x:v>Calibration Records!P364</x:v>
      </x:c>
      <x:c r="F9016" s="7" t="str">
        <x:f>'Calibration Records'!P364</x:f>
        <x:v>OPEN</x:v>
      </x:c>
    </x:row>
    <x:row r="9017">
      <x:c r="B9017" s="7" t="str">
        <x:v>PHY-09011</x:v>
      </x:c>
      <x:c r="C9017" s="7" t="str">
        <x:v>calibration record</x:v>
      </x:c>
      <x:c r="D9017" s="7" t="str">
        <x:v>CAL-00359</x:v>
      </x:c>
      <x:c r="E9017" s="7" t="str">
        <x:v>Calibration Records!P365</x:v>
      </x:c>
      <x:c r="F9017" s="7" t="str">
        <x:f>'Calibration Records'!P365</x:f>
        <x:v>OPEN</x:v>
      </x:c>
    </x:row>
    <x:row r="9018">
      <x:c r="B9018" s="7" t="str">
        <x:v>PHY-09012</x:v>
      </x:c>
      <x:c r="C9018" s="7" t="str">
        <x:v>calibration record</x:v>
      </x:c>
      <x:c r="D9018" s="7" t="str">
        <x:v>CAL-00360</x:v>
      </x:c>
      <x:c r="E9018" s="7" t="str">
        <x:v>Calibration Records!P366</x:v>
      </x:c>
      <x:c r="F9018" s="7" t="str">
        <x:f>'Calibration Records'!P366</x:f>
        <x:v>OPEN</x:v>
      </x:c>
    </x:row>
    <x:row r="9019">
      <x:c r="B9019" s="7" t="str">
        <x:v>PHY-09013</x:v>
      </x:c>
      <x:c r="C9019" s="7" t="str">
        <x:v>calibration record</x:v>
      </x:c>
      <x:c r="D9019" s="7" t="str">
        <x:v>CAL-00361</x:v>
      </x:c>
      <x:c r="E9019" s="7" t="str">
        <x:v>Calibration Records!P367</x:v>
      </x:c>
      <x:c r="F9019" s="7" t="str">
        <x:f>'Calibration Records'!P367</x:f>
        <x:v>OPEN</x:v>
      </x:c>
    </x:row>
    <x:row r="9020">
      <x:c r="B9020" s="7" t="str">
        <x:v>PHY-09014</x:v>
      </x:c>
      <x:c r="C9020" s="7" t="str">
        <x:v>calibration record</x:v>
      </x:c>
      <x:c r="D9020" s="7" t="str">
        <x:v>CAL-00362</x:v>
      </x:c>
      <x:c r="E9020" s="7" t="str">
        <x:v>Calibration Records!P368</x:v>
      </x:c>
      <x:c r="F9020" s="7" t="str">
        <x:f>'Calibration Records'!P368</x:f>
        <x:v>OPEN</x:v>
      </x:c>
    </x:row>
    <x:row r="9021">
      <x:c r="B9021" s="7" t="str">
        <x:v>PHY-09015</x:v>
      </x:c>
      <x:c r="C9021" s="7" t="str">
        <x:v>calibration record</x:v>
      </x:c>
      <x:c r="D9021" s="7" t="str">
        <x:v>CAL-00363</x:v>
      </x:c>
      <x:c r="E9021" s="7" t="str">
        <x:v>Calibration Records!P369</x:v>
      </x:c>
      <x:c r="F9021" s="7" t="str">
        <x:f>'Calibration Records'!P369</x:f>
        <x:v>OPEN</x:v>
      </x:c>
    </x:row>
    <x:row r="9022">
      <x:c r="B9022" s="7" t="str">
        <x:v>PHY-09016</x:v>
      </x:c>
      <x:c r="C9022" s="7" t="str">
        <x:v>calibration record</x:v>
      </x:c>
      <x:c r="D9022" s="7" t="str">
        <x:v>CAL-00364</x:v>
      </x:c>
      <x:c r="E9022" s="7" t="str">
        <x:v>Calibration Records!P370</x:v>
      </x:c>
      <x:c r="F9022" s="7" t="str">
        <x:f>'Calibration Records'!P370</x:f>
        <x:v>OPEN</x:v>
      </x:c>
    </x:row>
    <x:row r="9023">
      <x:c r="B9023" s="7" t="str">
        <x:v>PHY-09017</x:v>
      </x:c>
      <x:c r="C9023" s="7" t="str">
        <x:v>calibration record</x:v>
      </x:c>
      <x:c r="D9023" s="7" t="str">
        <x:v>CAL-00365</x:v>
      </x:c>
      <x:c r="E9023" s="7" t="str">
        <x:v>Calibration Records!P371</x:v>
      </x:c>
      <x:c r="F9023" s="7" t="str">
        <x:f>'Calibration Records'!P371</x:f>
        <x:v>OPEN</x:v>
      </x:c>
    </x:row>
    <x:row r="9024">
      <x:c r="B9024" s="7" t="str">
        <x:v>PHY-09018</x:v>
      </x:c>
      <x:c r="C9024" s="7" t="str">
        <x:v>calibration record</x:v>
      </x:c>
      <x:c r="D9024" s="7" t="str">
        <x:v>CAL-00366</x:v>
      </x:c>
      <x:c r="E9024" s="7" t="str">
        <x:v>Calibration Records!P372</x:v>
      </x:c>
      <x:c r="F9024" s="7" t="str">
        <x:f>'Calibration Records'!P372</x:f>
        <x:v>OPEN</x:v>
      </x:c>
    </x:row>
    <x:row r="9025">
      <x:c r="B9025" s="7" t="str">
        <x:v>PHY-09019</x:v>
      </x:c>
      <x:c r="C9025" s="7" t="str">
        <x:v>calibration record</x:v>
      </x:c>
      <x:c r="D9025" s="7" t="str">
        <x:v>CAL-00367</x:v>
      </x:c>
      <x:c r="E9025" s="7" t="str">
        <x:v>Calibration Records!P373</x:v>
      </x:c>
      <x:c r="F9025" s="7" t="str">
        <x:f>'Calibration Records'!P373</x:f>
        <x:v>OPEN</x:v>
      </x:c>
    </x:row>
    <x:row r="9026">
      <x:c r="B9026" s="7" t="str">
        <x:v>PHY-09020</x:v>
      </x:c>
      <x:c r="C9026" s="7" t="str">
        <x:v>calibration record</x:v>
      </x:c>
      <x:c r="D9026" s="7" t="str">
        <x:v>CAL-00368</x:v>
      </x:c>
      <x:c r="E9026" s="7" t="str">
        <x:v>Calibration Records!P374</x:v>
      </x:c>
      <x:c r="F9026" s="7" t="str">
        <x:f>'Calibration Records'!P374</x:f>
        <x:v>OPEN</x:v>
      </x:c>
    </x:row>
    <x:row r="9027">
      <x:c r="B9027" s="7" t="str">
        <x:v>PHY-09021</x:v>
      </x:c>
      <x:c r="C9027" s="7" t="str">
        <x:v>calibration record</x:v>
      </x:c>
      <x:c r="D9027" s="7" t="str">
        <x:v>CAL-00369</x:v>
      </x:c>
      <x:c r="E9027" s="7" t="str">
        <x:v>Calibration Records!P375</x:v>
      </x:c>
      <x:c r="F9027" s="7" t="str">
        <x:f>'Calibration Records'!P375</x:f>
        <x:v>OPEN</x:v>
      </x:c>
    </x:row>
    <x:row r="9028">
      <x:c r="B9028" s="7" t="str">
        <x:v>PHY-09022</x:v>
      </x:c>
      <x:c r="C9028" s="7" t="str">
        <x:v>calibration record</x:v>
      </x:c>
      <x:c r="D9028" s="7" t="str">
        <x:v>CAL-00370</x:v>
      </x:c>
      <x:c r="E9028" s="7" t="str">
        <x:v>Calibration Records!P376</x:v>
      </x:c>
      <x:c r="F9028" s="7" t="str">
        <x:f>'Calibration Records'!P376</x:f>
        <x:v>OPEN</x:v>
      </x:c>
    </x:row>
    <x:row r="9029">
      <x:c r="B9029" s="7" t="str">
        <x:v>PHY-09023</x:v>
      </x:c>
      <x:c r="C9029" s="7" t="str">
        <x:v>calibration record</x:v>
      </x:c>
      <x:c r="D9029" s="7" t="str">
        <x:v>CAL-00371</x:v>
      </x:c>
      <x:c r="E9029" s="7" t="str">
        <x:v>Calibration Records!P377</x:v>
      </x:c>
      <x:c r="F9029" s="7" t="str">
        <x:f>'Calibration Records'!P377</x:f>
        <x:v>OPEN</x:v>
      </x:c>
    </x:row>
    <x:row r="9030">
      <x:c r="B9030" s="7" t="str">
        <x:v>PHY-09024</x:v>
      </x:c>
      <x:c r="C9030" s="7" t="str">
        <x:v>calibration record</x:v>
      </x:c>
      <x:c r="D9030" s="7" t="str">
        <x:v>CAL-00372</x:v>
      </x:c>
      <x:c r="E9030" s="7" t="str">
        <x:v>Calibration Records!P378</x:v>
      </x:c>
      <x:c r="F9030" s="7" t="str">
        <x:f>'Calibration Records'!P378</x:f>
        <x:v>OPEN</x:v>
      </x:c>
    </x:row>
    <x:row r="9031">
      <x:c r="B9031" s="7" t="str">
        <x:v>PHY-09025</x:v>
      </x:c>
      <x:c r="C9031" s="7" t="str">
        <x:v>calibration record</x:v>
      </x:c>
      <x:c r="D9031" s="7" t="str">
        <x:v>CAL-00373</x:v>
      </x:c>
      <x:c r="E9031" s="7" t="str">
        <x:v>Calibration Records!P379</x:v>
      </x:c>
      <x:c r="F9031" s="7" t="str">
        <x:f>'Calibration Records'!P379</x:f>
        <x:v>OPEN</x:v>
      </x:c>
    </x:row>
    <x:row r="9032">
      <x:c r="B9032" s="7" t="str">
        <x:v>PHY-09026</x:v>
      </x:c>
      <x:c r="C9032" s="7" t="str">
        <x:v>calibration record</x:v>
      </x:c>
      <x:c r="D9032" s="7" t="str">
        <x:v>CAL-00374</x:v>
      </x:c>
      <x:c r="E9032" s="7" t="str">
        <x:v>Calibration Records!P380</x:v>
      </x:c>
      <x:c r="F9032" s="7" t="str">
        <x:f>'Calibration Records'!P380</x:f>
        <x:v>OPEN</x:v>
      </x:c>
    </x:row>
    <x:row r="9033">
      <x:c r="B9033" s="7" t="str">
        <x:v>PHY-09027</x:v>
      </x:c>
      <x:c r="C9033" s="7" t="str">
        <x:v>calibration record</x:v>
      </x:c>
      <x:c r="D9033" s="7" t="str">
        <x:v>CAL-00375</x:v>
      </x:c>
      <x:c r="E9033" s="7" t="str">
        <x:v>Calibration Records!P381</x:v>
      </x:c>
      <x:c r="F9033" s="7" t="str">
        <x:f>'Calibration Records'!P381</x:f>
        <x:v>OPEN</x:v>
      </x:c>
    </x:row>
    <x:row r="9034">
      <x:c r="B9034" s="7" t="str">
        <x:v>PHY-09028</x:v>
      </x:c>
      <x:c r="C9034" s="7" t="str">
        <x:v>calibration record</x:v>
      </x:c>
      <x:c r="D9034" s="7" t="str">
        <x:v>CAL-00376</x:v>
      </x:c>
      <x:c r="E9034" s="7" t="str">
        <x:v>Calibration Records!P382</x:v>
      </x:c>
      <x:c r="F9034" s="7" t="str">
        <x:f>'Calibration Records'!P382</x:f>
        <x:v>OPEN</x:v>
      </x:c>
    </x:row>
    <x:row r="9035">
      <x:c r="B9035" s="7" t="str">
        <x:v>PHY-09029</x:v>
      </x:c>
      <x:c r="C9035" s="7" t="str">
        <x:v>calibration record</x:v>
      </x:c>
      <x:c r="D9035" s="7" t="str">
        <x:v>CAL-00377</x:v>
      </x:c>
      <x:c r="E9035" s="7" t="str">
        <x:v>Calibration Records!P383</x:v>
      </x:c>
      <x:c r="F9035" s="7" t="str">
        <x:f>'Calibration Records'!P383</x:f>
        <x:v>OPEN</x:v>
      </x:c>
    </x:row>
    <x:row r="9036">
      <x:c r="B9036" s="7" t="str">
        <x:v>PHY-09030</x:v>
      </x:c>
      <x:c r="C9036" s="7" t="str">
        <x:v>calibration record</x:v>
      </x:c>
      <x:c r="D9036" s="7" t="str">
        <x:v>CAL-00378</x:v>
      </x:c>
      <x:c r="E9036" s="7" t="str">
        <x:v>Calibration Records!P384</x:v>
      </x:c>
      <x:c r="F9036" s="7" t="str">
        <x:f>'Calibration Records'!P384</x:f>
        <x:v>OPEN</x:v>
      </x:c>
    </x:row>
    <x:row r="9037">
      <x:c r="B9037" s="7" t="str">
        <x:v>PHY-09031</x:v>
      </x:c>
      <x:c r="C9037" s="7" t="str">
        <x:v>calibration record</x:v>
      </x:c>
      <x:c r="D9037" s="7" t="str">
        <x:v>CAL-00379</x:v>
      </x:c>
      <x:c r="E9037" s="7" t="str">
        <x:v>Calibration Records!P385</x:v>
      </x:c>
      <x:c r="F9037" s="7" t="str">
        <x:f>'Calibration Records'!P385</x:f>
        <x:v>OPEN</x:v>
      </x:c>
    </x:row>
    <x:row r="9038">
      <x:c r="B9038" s="7" t="str">
        <x:v>PHY-09032</x:v>
      </x:c>
      <x:c r="C9038" s="7" t="str">
        <x:v>calibration record</x:v>
      </x:c>
      <x:c r="D9038" s="7" t="str">
        <x:v>CAL-00380</x:v>
      </x:c>
      <x:c r="E9038" s="7" t="str">
        <x:v>Calibration Records!P386</x:v>
      </x:c>
      <x:c r="F9038" s="7" t="str">
        <x:f>'Calibration Records'!P386</x:f>
        <x:v>OPEN</x:v>
      </x:c>
    </x:row>
    <x:row r="9039">
      <x:c r="B9039" s="7" t="str">
        <x:v>PHY-09033</x:v>
      </x:c>
      <x:c r="C9039" s="7" t="str">
        <x:v>calibration record</x:v>
      </x:c>
      <x:c r="D9039" s="7" t="str">
        <x:v>CAL-00381</x:v>
      </x:c>
      <x:c r="E9039" s="7" t="str">
        <x:v>Calibration Records!P387</x:v>
      </x:c>
      <x:c r="F9039" s="7" t="str">
        <x:f>'Calibration Records'!P387</x:f>
        <x:v>OPEN</x:v>
      </x:c>
    </x:row>
    <x:row r="9040">
      <x:c r="B9040" s="7" t="str">
        <x:v>PHY-09034</x:v>
      </x:c>
      <x:c r="C9040" s="7" t="str">
        <x:v>calibration record</x:v>
      </x:c>
      <x:c r="D9040" s="7" t="str">
        <x:v>CAL-00382</x:v>
      </x:c>
      <x:c r="E9040" s="7" t="str">
        <x:v>Calibration Records!P388</x:v>
      </x:c>
      <x:c r="F9040" s="7" t="str">
        <x:f>'Calibration Records'!P388</x:f>
        <x:v>OPEN</x:v>
      </x:c>
    </x:row>
    <x:row r="9041">
      <x:c r="B9041" s="7" t="str">
        <x:v>PHY-09035</x:v>
      </x:c>
      <x:c r="C9041" s="7" t="str">
        <x:v>calibration record</x:v>
      </x:c>
      <x:c r="D9041" s="7" t="str">
        <x:v>CAL-00383</x:v>
      </x:c>
      <x:c r="E9041" s="7" t="str">
        <x:v>Calibration Records!P389</x:v>
      </x:c>
      <x:c r="F9041" s="7" t="str">
        <x:f>'Calibration Records'!P389</x:f>
        <x:v>OPEN</x:v>
      </x:c>
    </x:row>
    <x:row r="9042">
      <x:c r="B9042" s="7" t="str">
        <x:v>PHY-09036</x:v>
      </x:c>
      <x:c r="C9042" s="7" t="str">
        <x:v>calibration record</x:v>
      </x:c>
      <x:c r="D9042" s="7" t="str">
        <x:v>CAL-00384</x:v>
      </x:c>
      <x:c r="E9042" s="7" t="str">
        <x:v>Calibration Records!P390</x:v>
      </x:c>
      <x:c r="F9042" s="7" t="str">
        <x:f>'Calibration Records'!P390</x:f>
        <x:v>OPEN</x:v>
      </x:c>
    </x:row>
    <x:row r="9043">
      <x:c r="B9043" s="7" t="str">
        <x:v>PHY-09037</x:v>
      </x:c>
      <x:c r="C9043" s="7" t="str">
        <x:v>calibration record</x:v>
      </x:c>
      <x:c r="D9043" s="7" t="str">
        <x:v>CAL-00385</x:v>
      </x:c>
      <x:c r="E9043" s="7" t="str">
        <x:v>Calibration Records!P391</x:v>
      </x:c>
      <x:c r="F9043" s="7" t="str">
        <x:f>'Calibration Records'!P391</x:f>
        <x:v>OPEN</x:v>
      </x:c>
    </x:row>
    <x:row r="9044">
      <x:c r="B9044" s="7" t="str">
        <x:v>PHY-09038</x:v>
      </x:c>
      <x:c r="C9044" s="7" t="str">
        <x:v>calibration record</x:v>
      </x:c>
      <x:c r="D9044" s="7" t="str">
        <x:v>CAL-00386</x:v>
      </x:c>
      <x:c r="E9044" s="7" t="str">
        <x:v>Calibration Records!P392</x:v>
      </x:c>
      <x:c r="F9044" s="7" t="str">
        <x:f>'Calibration Records'!P392</x:f>
        <x:v>OPEN</x:v>
      </x:c>
    </x:row>
    <x:row r="9045">
      <x:c r="B9045" s="7" t="str">
        <x:v>PHY-09039</x:v>
      </x:c>
      <x:c r="C9045" s="7" t="str">
        <x:v>calibration record</x:v>
      </x:c>
      <x:c r="D9045" s="7" t="str">
        <x:v>CAL-00387</x:v>
      </x:c>
      <x:c r="E9045" s="7" t="str">
        <x:v>Calibration Records!P393</x:v>
      </x:c>
      <x:c r="F9045" s="7" t="str">
        <x:f>'Calibration Records'!P393</x:f>
        <x:v>OPEN</x:v>
      </x:c>
    </x:row>
    <x:row r="9046">
      <x:c r="B9046" s="7" t="str">
        <x:v>PHY-09040</x:v>
      </x:c>
      <x:c r="C9046" s="7" t="str">
        <x:v>calibration record</x:v>
      </x:c>
      <x:c r="D9046" s="7" t="str">
        <x:v>CAL-00388</x:v>
      </x:c>
      <x:c r="E9046" s="7" t="str">
        <x:v>Calibration Records!P394</x:v>
      </x:c>
      <x:c r="F9046" s="7" t="str">
        <x:f>'Calibration Records'!P394</x:f>
        <x:v>OPEN</x:v>
      </x:c>
    </x:row>
    <x:row r="9047">
      <x:c r="B9047" s="7" t="str">
        <x:v>PHY-09041</x:v>
      </x:c>
      <x:c r="C9047" s="7" t="str">
        <x:v>calibration record</x:v>
      </x:c>
      <x:c r="D9047" s="7" t="str">
        <x:v>CAL-00389</x:v>
      </x:c>
      <x:c r="E9047" s="7" t="str">
        <x:v>Calibration Records!P395</x:v>
      </x:c>
      <x:c r="F9047" s="7" t="str">
        <x:f>'Calibration Records'!P395</x:f>
        <x:v>OPEN</x:v>
      </x:c>
    </x:row>
    <x:row r="9048">
      <x:c r="B9048" s="7" t="str">
        <x:v>PHY-09042</x:v>
      </x:c>
      <x:c r="C9048" s="7" t="str">
        <x:v>calibration record</x:v>
      </x:c>
      <x:c r="D9048" s="7" t="str">
        <x:v>CAL-00390</x:v>
      </x:c>
      <x:c r="E9048" s="7" t="str">
        <x:v>Calibration Records!P396</x:v>
      </x:c>
      <x:c r="F9048" s="7" t="str">
        <x:f>'Calibration Records'!P396</x:f>
        <x:v>OPEN</x:v>
      </x:c>
    </x:row>
    <x:row r="9049">
      <x:c r="B9049" s="7" t="str">
        <x:v>PHY-09043</x:v>
      </x:c>
      <x:c r="C9049" s="7" t="str">
        <x:v>calibration record</x:v>
      </x:c>
      <x:c r="D9049" s="7" t="str">
        <x:v>CAL-00391</x:v>
      </x:c>
      <x:c r="E9049" s="7" t="str">
        <x:v>Calibration Records!P397</x:v>
      </x:c>
      <x:c r="F9049" s="7" t="str">
        <x:f>'Calibration Records'!P397</x:f>
        <x:v>OPEN</x:v>
      </x:c>
    </x:row>
    <x:row r="9050">
      <x:c r="B9050" s="7" t="str">
        <x:v>PHY-09044</x:v>
      </x:c>
      <x:c r="C9050" s="7" t="str">
        <x:v>calibration record</x:v>
      </x:c>
      <x:c r="D9050" s="7" t="str">
        <x:v>CAL-00392</x:v>
      </x:c>
      <x:c r="E9050" s="7" t="str">
        <x:v>Calibration Records!P398</x:v>
      </x:c>
      <x:c r="F9050" s="7" t="str">
        <x:f>'Calibration Records'!P398</x:f>
        <x:v>OPEN</x:v>
      </x:c>
    </x:row>
    <x:row r="9051">
      <x:c r="B9051" s="7" t="str">
        <x:v>PHY-09045</x:v>
      </x:c>
      <x:c r="C9051" s="7" t="str">
        <x:v>calibration record</x:v>
      </x:c>
      <x:c r="D9051" s="7" t="str">
        <x:v>CAL-00393</x:v>
      </x:c>
      <x:c r="E9051" s="7" t="str">
        <x:v>Calibration Records!P399</x:v>
      </x:c>
      <x:c r="F9051" s="7" t="str">
        <x:f>'Calibration Records'!P399</x:f>
        <x:v>OPEN</x:v>
      </x:c>
    </x:row>
    <x:row r="9052">
      <x:c r="B9052" s="7" t="str">
        <x:v>PHY-09046</x:v>
      </x:c>
      <x:c r="C9052" s="7" t="str">
        <x:v>calibration record</x:v>
      </x:c>
      <x:c r="D9052" s="7" t="str">
        <x:v>CAL-00394</x:v>
      </x:c>
      <x:c r="E9052" s="7" t="str">
        <x:v>Calibration Records!P400</x:v>
      </x:c>
      <x:c r="F9052" s="7" t="str">
        <x:f>'Calibration Records'!P400</x:f>
        <x:v>OPEN</x:v>
      </x:c>
    </x:row>
    <x:row r="9053">
      <x:c r="B9053" s="7" t="str">
        <x:v>PHY-09047</x:v>
      </x:c>
      <x:c r="C9053" s="7" t="str">
        <x:v>calibration record</x:v>
      </x:c>
      <x:c r="D9053" s="7" t="str">
        <x:v>CAL-00395</x:v>
      </x:c>
      <x:c r="E9053" s="7" t="str">
        <x:v>Calibration Records!P401</x:v>
      </x:c>
      <x:c r="F9053" s="7" t="str">
        <x:f>'Calibration Records'!P401</x:f>
        <x:v>OPEN</x:v>
      </x:c>
    </x:row>
    <x:row r="9054">
      <x:c r="B9054" s="7" t="str">
        <x:v>PHY-09048</x:v>
      </x:c>
      <x:c r="C9054" s="7" t="str">
        <x:v>calibration record</x:v>
      </x:c>
      <x:c r="D9054" s="7" t="str">
        <x:v>CAL-00396</x:v>
      </x:c>
      <x:c r="E9054" s="7" t="str">
        <x:v>Calibration Records!P402</x:v>
      </x:c>
      <x:c r="F9054" s="7" t="str">
        <x:f>'Calibration Records'!P402</x:f>
        <x:v>OPEN</x:v>
      </x:c>
    </x:row>
    <x:row r="9055">
      <x:c r="B9055" s="7" t="str">
        <x:v>PHY-09049</x:v>
      </x:c>
      <x:c r="C9055" s="7" t="str">
        <x:v>calibration record</x:v>
      </x:c>
      <x:c r="D9055" s="7" t="str">
        <x:v>CAL-00397</x:v>
      </x:c>
      <x:c r="E9055" s="7" t="str">
        <x:v>Calibration Records!P403</x:v>
      </x:c>
      <x:c r="F9055" s="7" t="str">
        <x:f>'Calibration Records'!P403</x:f>
        <x:v>OPEN</x:v>
      </x:c>
    </x:row>
    <x:row r="9056">
      <x:c r="B9056" s="7" t="str">
        <x:v>PHY-09050</x:v>
      </x:c>
      <x:c r="C9056" s="7" t="str">
        <x:v>calibration record</x:v>
      </x:c>
      <x:c r="D9056" s="7" t="str">
        <x:v>CAL-00398</x:v>
      </x:c>
      <x:c r="E9056" s="7" t="str">
        <x:v>Calibration Records!P404</x:v>
      </x:c>
      <x:c r="F9056" s="7" t="str">
        <x:f>'Calibration Records'!P404</x:f>
        <x:v>OPEN</x:v>
      </x:c>
    </x:row>
    <x:row r="9057">
      <x:c r="B9057" s="7" t="str">
        <x:v>PHY-09051</x:v>
      </x:c>
      <x:c r="C9057" s="7" t="str">
        <x:v>calibration record</x:v>
      </x:c>
      <x:c r="D9057" s="7" t="str">
        <x:v>CAL-00399</x:v>
      </x:c>
      <x:c r="E9057" s="7" t="str">
        <x:v>Calibration Records!P405</x:v>
      </x:c>
      <x:c r="F9057" s="7" t="str">
        <x:f>'Calibration Records'!P405</x:f>
        <x:v>OPEN</x:v>
      </x:c>
    </x:row>
    <x:row r="9058">
      <x:c r="B9058" s="7" t="str">
        <x:v>PHY-09052</x:v>
      </x:c>
      <x:c r="C9058" s="7" t="str">
        <x:v>calibration record</x:v>
      </x:c>
      <x:c r="D9058" s="7" t="str">
        <x:v>CAL-00400</x:v>
      </x:c>
      <x:c r="E9058" s="7" t="str">
        <x:v>Calibration Records!P406</x:v>
      </x:c>
      <x:c r="F9058" s="7" t="str">
        <x:f>'Calibration Records'!P406</x:f>
        <x:v>OPEN</x:v>
      </x:c>
    </x:row>
    <x:row r="9059">
      <x:c r="B9059" s="7" t="str">
        <x:v>PHY-09053</x:v>
      </x:c>
      <x:c r="C9059" s="7" t="str">
        <x:v>calibration record</x:v>
      </x:c>
      <x:c r="D9059" s="7" t="str">
        <x:v>CAL-00401</x:v>
      </x:c>
      <x:c r="E9059" s="7" t="str">
        <x:v>Calibration Records!P407</x:v>
      </x:c>
      <x:c r="F9059" s="7" t="str">
        <x:f>'Calibration Records'!P407</x:f>
        <x:v>OPEN</x:v>
      </x:c>
    </x:row>
    <x:row r="9060">
      <x:c r="B9060" s="7" t="str">
        <x:v>PHY-09054</x:v>
      </x:c>
      <x:c r="C9060" s="7" t="str">
        <x:v>calibration record</x:v>
      </x:c>
      <x:c r="D9060" s="7" t="str">
        <x:v>CAL-00402</x:v>
      </x:c>
      <x:c r="E9060" s="7" t="str">
        <x:v>Calibration Records!P408</x:v>
      </x:c>
      <x:c r="F9060" s="7" t="str">
        <x:f>'Calibration Records'!P408</x:f>
        <x:v>OPEN</x:v>
      </x:c>
    </x:row>
    <x:row r="9061">
      <x:c r="B9061" s="7" t="str">
        <x:v>PHY-09055</x:v>
      </x:c>
      <x:c r="C9061" s="7" t="str">
        <x:v>calibration record</x:v>
      </x:c>
      <x:c r="D9061" s="7" t="str">
        <x:v>CAL-00403</x:v>
      </x:c>
      <x:c r="E9061" s="7" t="str">
        <x:v>Calibration Records!P409</x:v>
      </x:c>
      <x:c r="F9061" s="7" t="str">
        <x:f>'Calibration Records'!P409</x:f>
        <x:v>OPEN</x:v>
      </x:c>
    </x:row>
    <x:row r="9062">
      <x:c r="B9062" s="7" t="str">
        <x:v>PHY-09056</x:v>
      </x:c>
      <x:c r="C9062" s="7" t="str">
        <x:v>calibration record</x:v>
      </x:c>
      <x:c r="D9062" s="7" t="str">
        <x:v>CAL-00404</x:v>
      </x:c>
      <x:c r="E9062" s="7" t="str">
        <x:v>Calibration Records!P410</x:v>
      </x:c>
      <x:c r="F9062" s="7" t="str">
        <x:f>'Calibration Records'!P410</x:f>
        <x:v>OPEN</x:v>
      </x:c>
    </x:row>
    <x:row r="9063">
      <x:c r="B9063" s="7" t="str">
        <x:v>PHY-09057</x:v>
      </x:c>
      <x:c r="C9063" s="7" t="str">
        <x:v>calibration record</x:v>
      </x:c>
      <x:c r="D9063" s="7" t="str">
        <x:v>CAL-00405</x:v>
      </x:c>
      <x:c r="E9063" s="7" t="str">
        <x:v>Calibration Records!P411</x:v>
      </x:c>
      <x:c r="F9063" s="7" t="str">
        <x:f>'Calibration Records'!P411</x:f>
        <x:v>OPEN</x:v>
      </x:c>
    </x:row>
    <x:row r="9064">
      <x:c r="B9064" s="7" t="str">
        <x:v>PHY-09058</x:v>
      </x:c>
      <x:c r="C9064" s="7" t="str">
        <x:v>calibration record</x:v>
      </x:c>
      <x:c r="D9064" s="7" t="str">
        <x:v>CAL-00406</x:v>
      </x:c>
      <x:c r="E9064" s="7" t="str">
        <x:v>Calibration Records!P412</x:v>
      </x:c>
      <x:c r="F9064" s="7" t="str">
        <x:f>'Calibration Records'!P412</x:f>
        <x:v>OPEN</x:v>
      </x:c>
    </x:row>
    <x:row r="9065">
      <x:c r="B9065" s="7" t="str">
        <x:v>PHY-09059</x:v>
      </x:c>
      <x:c r="C9065" s="7" t="str">
        <x:v>calibration record</x:v>
      </x:c>
      <x:c r="D9065" s="7" t="str">
        <x:v>CAL-00407</x:v>
      </x:c>
      <x:c r="E9065" s="7" t="str">
        <x:v>Calibration Records!P413</x:v>
      </x:c>
      <x:c r="F9065" s="7" t="str">
        <x:f>'Calibration Records'!P413</x:f>
        <x:v>OPEN</x:v>
      </x:c>
    </x:row>
    <x:row r="9066">
      <x:c r="B9066" s="7" t="str">
        <x:v>PHY-09060</x:v>
      </x:c>
      <x:c r="C9066" s="7" t="str">
        <x:v>calibration record</x:v>
      </x:c>
      <x:c r="D9066" s="7" t="str">
        <x:v>CAL-00408</x:v>
      </x:c>
      <x:c r="E9066" s="7" t="str">
        <x:v>Calibration Records!P414</x:v>
      </x:c>
      <x:c r="F9066" s="7" t="str">
        <x:f>'Calibration Records'!P414</x:f>
        <x:v>OPEN</x:v>
      </x:c>
    </x:row>
    <x:row r="9067">
      <x:c r="B9067" s="7" t="str">
        <x:v>PHY-09061</x:v>
      </x:c>
      <x:c r="C9067" s="7" t="str">
        <x:v>calibration record</x:v>
      </x:c>
      <x:c r="D9067" s="7" t="str">
        <x:v>CAL-00409</x:v>
      </x:c>
      <x:c r="E9067" s="7" t="str">
        <x:v>Calibration Records!P415</x:v>
      </x:c>
      <x:c r="F9067" s="7" t="str">
        <x:f>'Calibration Records'!P415</x:f>
        <x:v>OPEN</x:v>
      </x:c>
    </x:row>
    <x:row r="9068">
      <x:c r="B9068" s="7" t="str">
        <x:v>PHY-09062</x:v>
      </x:c>
      <x:c r="C9068" s="7" t="str">
        <x:v>calibration record</x:v>
      </x:c>
      <x:c r="D9068" s="7" t="str">
        <x:v>CAL-00410</x:v>
      </x:c>
      <x:c r="E9068" s="7" t="str">
        <x:v>Calibration Records!P416</x:v>
      </x:c>
      <x:c r="F9068" s="7" t="str">
        <x:f>'Calibration Records'!P416</x:f>
        <x:v>OPEN</x:v>
      </x:c>
    </x:row>
    <x:row r="9069">
      <x:c r="B9069" s="7" t="str">
        <x:v>PHY-09063</x:v>
      </x:c>
      <x:c r="C9069" s="7" t="str">
        <x:v>calibration record</x:v>
      </x:c>
      <x:c r="D9069" s="7" t="str">
        <x:v>CAL-00411</x:v>
      </x:c>
      <x:c r="E9069" s="7" t="str">
        <x:v>Calibration Records!P417</x:v>
      </x:c>
      <x:c r="F9069" s="7" t="str">
        <x:f>'Calibration Records'!P417</x:f>
        <x:v>OPEN</x:v>
      </x:c>
    </x:row>
    <x:row r="9070">
      <x:c r="B9070" s="7" t="str">
        <x:v>PHY-09064</x:v>
      </x:c>
      <x:c r="C9070" s="7" t="str">
        <x:v>calibration record</x:v>
      </x:c>
      <x:c r="D9070" s="7" t="str">
        <x:v>CAL-00412</x:v>
      </x:c>
      <x:c r="E9070" s="7" t="str">
        <x:v>Calibration Records!P418</x:v>
      </x:c>
      <x:c r="F9070" s="7" t="str">
        <x:f>'Calibration Records'!P418</x:f>
        <x:v>OPEN</x:v>
      </x:c>
    </x:row>
    <x:row r="9071">
      <x:c r="B9071" s="7" t="str">
        <x:v>PHY-09065</x:v>
      </x:c>
      <x:c r="C9071" s="7" t="str">
        <x:v>calibration record</x:v>
      </x:c>
      <x:c r="D9071" s="7" t="str">
        <x:v>CAL-00413</x:v>
      </x:c>
      <x:c r="E9071" s="7" t="str">
        <x:v>Calibration Records!P419</x:v>
      </x:c>
      <x:c r="F9071" s="7" t="str">
        <x:f>'Calibration Records'!P419</x:f>
        <x:v>OPEN</x:v>
      </x:c>
    </x:row>
    <x:row r="9072">
      <x:c r="B9072" s="7" t="str">
        <x:v>PHY-09066</x:v>
      </x:c>
      <x:c r="C9072" s="7" t="str">
        <x:v>calibration record</x:v>
      </x:c>
      <x:c r="D9072" s="7" t="str">
        <x:v>CAL-00414</x:v>
      </x:c>
      <x:c r="E9072" s="7" t="str">
        <x:v>Calibration Records!P420</x:v>
      </x:c>
      <x:c r="F9072" s="7" t="str">
        <x:f>'Calibration Records'!P420</x:f>
        <x:v>OPEN</x:v>
      </x:c>
    </x:row>
    <x:row r="9073">
      <x:c r="B9073" s="7" t="str">
        <x:v>PHY-09067</x:v>
      </x:c>
      <x:c r="C9073" s="7" t="str">
        <x:v>calibration record</x:v>
      </x:c>
      <x:c r="D9073" s="7" t="str">
        <x:v>CAL-00415</x:v>
      </x:c>
      <x:c r="E9073" s="7" t="str">
        <x:v>Calibration Records!P421</x:v>
      </x:c>
      <x:c r="F9073" s="7" t="str">
        <x:f>'Calibration Records'!P421</x:f>
        <x:v>OPEN</x:v>
      </x:c>
    </x:row>
    <x:row r="9074">
      <x:c r="B9074" s="7" t="str">
        <x:v>PHY-09068</x:v>
      </x:c>
      <x:c r="C9074" s="7" t="str">
        <x:v>calibration record</x:v>
      </x:c>
      <x:c r="D9074" s="7" t="str">
        <x:v>CAL-00416</x:v>
      </x:c>
      <x:c r="E9074" s="7" t="str">
        <x:v>Calibration Records!P422</x:v>
      </x:c>
      <x:c r="F9074" s="7" t="str">
        <x:f>'Calibration Records'!P422</x:f>
        <x:v>OPEN</x:v>
      </x:c>
    </x:row>
    <x:row r="9075">
      <x:c r="B9075" s="7" t="str">
        <x:v>PHY-09069</x:v>
      </x:c>
      <x:c r="C9075" s="7" t="str">
        <x:v>calibration record</x:v>
      </x:c>
      <x:c r="D9075" s="7" t="str">
        <x:v>CAL-00417</x:v>
      </x:c>
      <x:c r="E9075" s="7" t="str">
        <x:v>Calibration Records!P423</x:v>
      </x:c>
      <x:c r="F9075" s="7" t="str">
        <x:f>'Calibration Records'!P423</x:f>
        <x:v>OPEN</x:v>
      </x:c>
    </x:row>
    <x:row r="9076">
      <x:c r="B9076" s="7" t="str">
        <x:v>PHY-09070</x:v>
      </x:c>
      <x:c r="C9076" s="7" t="str">
        <x:v>calibration record</x:v>
      </x:c>
      <x:c r="D9076" s="7" t="str">
        <x:v>CAL-00418</x:v>
      </x:c>
      <x:c r="E9076" s="7" t="str">
        <x:v>Calibration Records!P424</x:v>
      </x:c>
      <x:c r="F9076" s="7" t="str">
        <x:f>'Calibration Records'!P424</x:f>
        <x:v>OPEN</x:v>
      </x:c>
    </x:row>
    <x:row r="9077">
      <x:c r="B9077" s="7" t="str">
        <x:v>PHY-09071</x:v>
      </x:c>
      <x:c r="C9077" s="7" t="str">
        <x:v>calibration record</x:v>
      </x:c>
      <x:c r="D9077" s="7" t="str">
        <x:v>CAL-00419</x:v>
      </x:c>
      <x:c r="E9077" s="7" t="str">
        <x:v>Calibration Records!P425</x:v>
      </x:c>
      <x:c r="F9077" s="7" t="str">
        <x:f>'Calibration Records'!P425</x:f>
        <x:v>OPEN</x:v>
      </x:c>
    </x:row>
    <x:row r="9078">
      <x:c r="B9078" s="7" t="str">
        <x:v>PHY-09072</x:v>
      </x:c>
      <x:c r="C9078" s="7" t="str">
        <x:v>calibration record</x:v>
      </x:c>
      <x:c r="D9078" s="7" t="str">
        <x:v>CAL-00420</x:v>
      </x:c>
      <x:c r="E9078" s="7" t="str">
        <x:v>Calibration Records!P426</x:v>
      </x:c>
      <x:c r="F9078" s="7" t="str">
        <x:f>'Calibration Records'!P426</x:f>
        <x:v>OPEN</x:v>
      </x:c>
    </x:row>
    <x:row r="9079">
      <x:c r="B9079" s="7" t="str">
        <x:v>PHY-09073</x:v>
      </x:c>
      <x:c r="C9079" s="7" t="str">
        <x:v>calibration record</x:v>
      </x:c>
      <x:c r="D9079" s="7" t="str">
        <x:v>CAL-00421</x:v>
      </x:c>
      <x:c r="E9079" s="7" t="str">
        <x:v>Calibration Records!P427</x:v>
      </x:c>
      <x:c r="F9079" s="7" t="str">
        <x:f>'Calibration Records'!P427</x:f>
        <x:v>OPEN</x:v>
      </x:c>
    </x:row>
    <x:row r="9080">
      <x:c r="B9080" s="7" t="str">
        <x:v>PHY-09074</x:v>
      </x:c>
      <x:c r="C9080" s="7" t="str">
        <x:v>calibration record</x:v>
      </x:c>
      <x:c r="D9080" s="7" t="str">
        <x:v>CAL-00422</x:v>
      </x:c>
      <x:c r="E9080" s="7" t="str">
        <x:v>Calibration Records!P428</x:v>
      </x:c>
      <x:c r="F9080" s="7" t="str">
        <x:f>'Calibration Records'!P428</x:f>
        <x:v>OPEN</x:v>
      </x:c>
    </x:row>
    <x:row r="9081">
      <x:c r="B9081" s="7" t="str">
        <x:v>PHY-09075</x:v>
      </x:c>
      <x:c r="C9081" s="7" t="str">
        <x:v>calibration record</x:v>
      </x:c>
      <x:c r="D9081" s="7" t="str">
        <x:v>CAL-00423</x:v>
      </x:c>
      <x:c r="E9081" s="7" t="str">
        <x:v>Calibration Records!P429</x:v>
      </x:c>
      <x:c r="F9081" s="7" t="str">
        <x:f>'Calibration Records'!P429</x:f>
        <x:v>OPEN</x:v>
      </x:c>
    </x:row>
    <x:row r="9082">
      <x:c r="B9082" s="7" t="str">
        <x:v>PHY-09076</x:v>
      </x:c>
      <x:c r="C9082" s="7" t="str">
        <x:v>calibration record</x:v>
      </x:c>
      <x:c r="D9082" s="7" t="str">
        <x:v>CAL-00424</x:v>
      </x:c>
      <x:c r="E9082" s="7" t="str">
        <x:v>Calibration Records!P430</x:v>
      </x:c>
      <x:c r="F9082" s="7" t="str">
        <x:f>'Calibration Records'!P430</x:f>
        <x:v>OPEN</x:v>
      </x:c>
    </x:row>
    <x:row r="9083">
      <x:c r="B9083" s="7" t="str">
        <x:v>PHY-09077</x:v>
      </x:c>
      <x:c r="C9083" s="7" t="str">
        <x:v>calibration record</x:v>
      </x:c>
      <x:c r="D9083" s="7" t="str">
        <x:v>CAL-00425</x:v>
      </x:c>
      <x:c r="E9083" s="7" t="str">
        <x:v>Calibration Records!P431</x:v>
      </x:c>
      <x:c r="F9083" s="7" t="str">
        <x:f>'Calibration Records'!P431</x:f>
        <x:v>OPEN</x:v>
      </x:c>
    </x:row>
    <x:row r="9084">
      <x:c r="B9084" s="7" t="str">
        <x:v>PHY-09078</x:v>
      </x:c>
      <x:c r="C9084" s="7" t="str">
        <x:v>calibration record</x:v>
      </x:c>
      <x:c r="D9084" s="7" t="str">
        <x:v>CAL-00426</x:v>
      </x:c>
      <x:c r="E9084" s="7" t="str">
        <x:v>Calibration Records!P432</x:v>
      </x:c>
      <x:c r="F9084" s="7" t="str">
        <x:f>'Calibration Records'!P432</x:f>
        <x:v>OPEN</x:v>
      </x:c>
    </x:row>
    <x:row r="9085">
      <x:c r="B9085" s="7" t="str">
        <x:v>PHY-09079</x:v>
      </x:c>
      <x:c r="C9085" s="7" t="str">
        <x:v>calibration record</x:v>
      </x:c>
      <x:c r="D9085" s="7" t="str">
        <x:v>CAL-00427</x:v>
      </x:c>
      <x:c r="E9085" s="7" t="str">
        <x:v>Calibration Records!P433</x:v>
      </x:c>
      <x:c r="F9085" s="7" t="str">
        <x:f>'Calibration Records'!P433</x:f>
        <x:v>OPEN</x:v>
      </x:c>
    </x:row>
    <x:row r="9086">
      <x:c r="B9086" s="7" t="str">
        <x:v>PHY-09080</x:v>
      </x:c>
      <x:c r="C9086" s="7" t="str">
        <x:v>calibration record</x:v>
      </x:c>
      <x:c r="D9086" s="7" t="str">
        <x:v>CAL-00428</x:v>
      </x:c>
      <x:c r="E9086" s="7" t="str">
        <x:v>Calibration Records!P434</x:v>
      </x:c>
      <x:c r="F9086" s="7" t="str">
        <x:f>'Calibration Records'!P434</x:f>
        <x:v>OPEN</x:v>
      </x:c>
    </x:row>
    <x:row r="9087">
      <x:c r="B9087" s="7" t="str">
        <x:v>PHY-09081</x:v>
      </x:c>
      <x:c r="C9087" s="7" t="str">
        <x:v>calibration record</x:v>
      </x:c>
      <x:c r="D9087" s="7" t="str">
        <x:v>CAL-00429</x:v>
      </x:c>
      <x:c r="E9087" s="7" t="str">
        <x:v>Calibration Records!P435</x:v>
      </x:c>
      <x:c r="F9087" s="7" t="str">
        <x:f>'Calibration Records'!P435</x:f>
        <x:v>OPEN</x:v>
      </x:c>
    </x:row>
    <x:row r="9088">
      <x:c r="B9088" s="7" t="str">
        <x:v>PHY-09082</x:v>
      </x:c>
      <x:c r="C9088" s="7" t="str">
        <x:v>calibration record</x:v>
      </x:c>
      <x:c r="D9088" s="7" t="str">
        <x:v>CAL-00430</x:v>
      </x:c>
      <x:c r="E9088" s="7" t="str">
        <x:v>Calibration Records!P436</x:v>
      </x:c>
      <x:c r="F9088" s="7" t="str">
        <x:f>'Calibration Records'!P436</x:f>
        <x:v>OPEN</x:v>
      </x:c>
    </x:row>
    <x:row r="9089">
      <x:c r="B9089" s="7" t="str">
        <x:v>PHY-09083</x:v>
      </x:c>
      <x:c r="C9089" s="7" t="str">
        <x:v>calibration record</x:v>
      </x:c>
      <x:c r="D9089" s="7" t="str">
        <x:v>CAL-00431</x:v>
      </x:c>
      <x:c r="E9089" s="7" t="str">
        <x:v>Calibration Records!P437</x:v>
      </x:c>
      <x:c r="F9089" s="7" t="str">
        <x:f>'Calibration Records'!P437</x:f>
        <x:v>OPEN</x:v>
      </x:c>
    </x:row>
    <x:row r="9090">
      <x:c r="B9090" s="7" t="str">
        <x:v>PHY-09084</x:v>
      </x:c>
      <x:c r="C9090" s="7" t="str">
        <x:v>calibration record</x:v>
      </x:c>
      <x:c r="D9090" s="7" t="str">
        <x:v>CAL-00432</x:v>
      </x:c>
      <x:c r="E9090" s="7" t="str">
        <x:v>Calibration Records!P438</x:v>
      </x:c>
      <x:c r="F9090" s="7" t="str">
        <x:f>'Calibration Records'!P438</x:f>
        <x:v>OPEN</x:v>
      </x:c>
    </x:row>
    <x:row r="9091">
      <x:c r="B9091" s="7" t="str">
        <x:v>PHY-09085</x:v>
      </x:c>
      <x:c r="C9091" s="7" t="str">
        <x:v>calibration record</x:v>
      </x:c>
      <x:c r="D9091" s="7" t="str">
        <x:v>CAL-00433</x:v>
      </x:c>
      <x:c r="E9091" s="7" t="str">
        <x:v>Calibration Records!P439</x:v>
      </x:c>
      <x:c r="F9091" s="7" t="str">
        <x:f>'Calibration Records'!P439</x:f>
        <x:v>OPEN</x:v>
      </x:c>
    </x:row>
    <x:row r="9092">
      <x:c r="B9092" s="7" t="str">
        <x:v>PHY-09086</x:v>
      </x:c>
      <x:c r="C9092" s="7" t="str">
        <x:v>calibration record</x:v>
      </x:c>
      <x:c r="D9092" s="7" t="str">
        <x:v>CAL-00434</x:v>
      </x:c>
      <x:c r="E9092" s="7" t="str">
        <x:v>Calibration Records!P440</x:v>
      </x:c>
      <x:c r="F9092" s="7" t="str">
        <x:f>'Calibration Records'!P440</x:f>
        <x:v>OPEN</x:v>
      </x:c>
    </x:row>
    <x:row r="9093">
      <x:c r="B9093" s="7" t="str">
        <x:v>PHY-09087</x:v>
      </x:c>
      <x:c r="C9093" s="7" t="str">
        <x:v>calibration record</x:v>
      </x:c>
      <x:c r="D9093" s="7" t="str">
        <x:v>CAL-00435</x:v>
      </x:c>
      <x:c r="E9093" s="7" t="str">
        <x:v>Calibration Records!P441</x:v>
      </x:c>
      <x:c r="F9093" s="7" t="str">
        <x:f>'Calibration Records'!P441</x:f>
        <x:v>OPEN</x:v>
      </x:c>
    </x:row>
    <x:row r="9094">
      <x:c r="B9094" s="7" t="str">
        <x:v>PHY-09088</x:v>
      </x:c>
      <x:c r="C9094" s="7" t="str">
        <x:v>calibration record</x:v>
      </x:c>
      <x:c r="D9094" s="7" t="str">
        <x:v>CAL-00436</x:v>
      </x:c>
      <x:c r="E9094" s="7" t="str">
        <x:v>Calibration Records!P442</x:v>
      </x:c>
      <x:c r="F9094" s="7" t="str">
        <x:f>'Calibration Records'!P442</x:f>
        <x:v>OPEN</x:v>
      </x:c>
    </x:row>
    <x:row r="9095">
      <x:c r="B9095" s="7" t="str">
        <x:v>PHY-09089</x:v>
      </x:c>
      <x:c r="C9095" s="7" t="str">
        <x:v>calibration record</x:v>
      </x:c>
      <x:c r="D9095" s="7" t="str">
        <x:v>CAL-00437</x:v>
      </x:c>
      <x:c r="E9095" s="7" t="str">
        <x:v>Calibration Records!P443</x:v>
      </x:c>
      <x:c r="F9095" s="7" t="str">
        <x:f>'Calibration Records'!P443</x:f>
        <x:v>OPEN</x:v>
      </x:c>
    </x:row>
    <x:row r="9096">
      <x:c r="B9096" s="7" t="str">
        <x:v>PHY-09090</x:v>
      </x:c>
      <x:c r="C9096" s="7" t="str">
        <x:v>calibration record</x:v>
      </x:c>
      <x:c r="D9096" s="7" t="str">
        <x:v>CAL-00438</x:v>
      </x:c>
      <x:c r="E9096" s="7" t="str">
        <x:v>Calibration Records!P444</x:v>
      </x:c>
      <x:c r="F9096" s="7" t="str">
        <x:f>'Calibration Records'!P444</x:f>
        <x:v>OPEN</x:v>
      </x:c>
    </x:row>
    <x:row r="9097">
      <x:c r="B9097" s="7" t="str">
        <x:v>PHY-09091</x:v>
      </x:c>
      <x:c r="C9097" s="7" t="str">
        <x:v>calibration record</x:v>
      </x:c>
      <x:c r="D9097" s="7" t="str">
        <x:v>CAL-00439</x:v>
      </x:c>
      <x:c r="E9097" s="7" t="str">
        <x:v>Calibration Records!P445</x:v>
      </x:c>
      <x:c r="F9097" s="7" t="str">
        <x:f>'Calibration Records'!P445</x:f>
        <x:v>OPEN</x:v>
      </x:c>
    </x:row>
    <x:row r="9098">
      <x:c r="B9098" s="7" t="str">
        <x:v>PHY-09092</x:v>
      </x:c>
      <x:c r="C9098" s="7" t="str">
        <x:v>calibration record</x:v>
      </x:c>
      <x:c r="D9098" s="7" t="str">
        <x:v>CAL-00440</x:v>
      </x:c>
      <x:c r="E9098" s="7" t="str">
        <x:v>Calibration Records!P446</x:v>
      </x:c>
      <x:c r="F9098" s="7" t="str">
        <x:f>'Calibration Records'!P446</x:f>
        <x:v>OPEN</x:v>
      </x:c>
    </x:row>
    <x:row r="9099">
      <x:c r="B9099" s="7" t="str">
        <x:v>PHY-09093</x:v>
      </x:c>
      <x:c r="C9099" s="7" t="str">
        <x:v>calibration record</x:v>
      </x:c>
      <x:c r="D9099" s="7" t="str">
        <x:v>CAL-00441</x:v>
      </x:c>
      <x:c r="E9099" s="7" t="str">
        <x:v>Calibration Records!P447</x:v>
      </x:c>
      <x:c r="F9099" s="7" t="str">
        <x:f>'Calibration Records'!P447</x:f>
        <x:v>OPEN</x:v>
      </x:c>
    </x:row>
    <x:row r="9100">
      <x:c r="B9100" s="7" t="str">
        <x:v>PHY-09094</x:v>
      </x:c>
      <x:c r="C9100" s="7" t="str">
        <x:v>calibration record</x:v>
      </x:c>
      <x:c r="D9100" s="7" t="str">
        <x:v>CAL-00442</x:v>
      </x:c>
      <x:c r="E9100" s="7" t="str">
        <x:v>Calibration Records!P448</x:v>
      </x:c>
      <x:c r="F9100" s="7" t="str">
        <x:f>'Calibration Records'!P448</x:f>
        <x:v>OPEN</x:v>
      </x:c>
    </x:row>
    <x:row r="9101">
      <x:c r="B9101" s="7" t="str">
        <x:v>PHY-09095</x:v>
      </x:c>
      <x:c r="C9101" s="7" t="str">
        <x:v>calibration record</x:v>
      </x:c>
      <x:c r="D9101" s="7" t="str">
        <x:v>CAL-00443</x:v>
      </x:c>
      <x:c r="E9101" s="7" t="str">
        <x:v>Calibration Records!P449</x:v>
      </x:c>
      <x:c r="F9101" s="7" t="str">
        <x:f>'Calibration Records'!P449</x:f>
        <x:v>OPEN</x:v>
      </x:c>
    </x:row>
    <x:row r="9102">
      <x:c r="B9102" s="7" t="str">
        <x:v>PHY-09096</x:v>
      </x:c>
      <x:c r="C9102" s="7" t="str">
        <x:v>calibration record</x:v>
      </x:c>
      <x:c r="D9102" s="7" t="str">
        <x:v>CAL-00444</x:v>
      </x:c>
      <x:c r="E9102" s="7" t="str">
        <x:v>Calibration Records!P450</x:v>
      </x:c>
      <x:c r="F9102" s="7" t="str">
        <x:f>'Calibration Records'!P450</x:f>
        <x:v>OPEN</x:v>
      </x:c>
    </x:row>
    <x:row r="9103">
      <x:c r="B9103" s="7" t="str">
        <x:v>PHY-09097</x:v>
      </x:c>
      <x:c r="C9103" s="7" t="str">
        <x:v>calibration record</x:v>
      </x:c>
      <x:c r="D9103" s="7" t="str">
        <x:v>CAL-00445</x:v>
      </x:c>
      <x:c r="E9103" s="7" t="str">
        <x:v>Calibration Records!P451</x:v>
      </x:c>
      <x:c r="F9103" s="7" t="str">
        <x:f>'Calibration Records'!P451</x:f>
        <x:v>OPEN</x:v>
      </x:c>
    </x:row>
    <x:row r="9104">
      <x:c r="B9104" s="7" t="str">
        <x:v>PHY-09098</x:v>
      </x:c>
      <x:c r="C9104" s="7" t="str">
        <x:v>calibration record</x:v>
      </x:c>
      <x:c r="D9104" s="7" t="str">
        <x:v>CAL-00446</x:v>
      </x:c>
      <x:c r="E9104" s="7" t="str">
        <x:v>Calibration Records!P452</x:v>
      </x:c>
      <x:c r="F9104" s="7" t="str">
        <x:f>'Calibration Records'!P452</x:f>
        <x:v>OPEN</x:v>
      </x:c>
    </x:row>
    <x:row r="9105">
      <x:c r="B9105" s="7" t="str">
        <x:v>PHY-09099</x:v>
      </x:c>
      <x:c r="C9105" s="7" t="str">
        <x:v>calibration record</x:v>
      </x:c>
      <x:c r="D9105" s="7" t="str">
        <x:v>CAL-00447</x:v>
      </x:c>
      <x:c r="E9105" s="7" t="str">
        <x:v>Calibration Records!P453</x:v>
      </x:c>
      <x:c r="F9105" s="7" t="str">
        <x:f>'Calibration Records'!P453</x:f>
        <x:v>OPEN</x:v>
      </x:c>
    </x:row>
    <x:row r="9106">
      <x:c r="B9106" s="7" t="str">
        <x:v>PHY-09100</x:v>
      </x:c>
      <x:c r="C9106" s="7" t="str">
        <x:v>calibration record</x:v>
      </x:c>
      <x:c r="D9106" s="7" t="str">
        <x:v>CAL-00448</x:v>
      </x:c>
      <x:c r="E9106" s="7" t="str">
        <x:v>Calibration Records!P454</x:v>
      </x:c>
      <x:c r="F9106" s="7" t="str">
        <x:f>'Calibration Records'!P454</x:f>
        <x:v>OPEN</x:v>
      </x:c>
    </x:row>
    <x:row r="9107">
      <x:c r="B9107" s="7" t="str">
        <x:v>PHY-09101</x:v>
      </x:c>
      <x:c r="C9107" s="7" t="str">
        <x:v>calibration record</x:v>
      </x:c>
      <x:c r="D9107" s="7" t="str">
        <x:v>CAL-00449</x:v>
      </x:c>
      <x:c r="E9107" s="7" t="str">
        <x:v>Calibration Records!P455</x:v>
      </x:c>
      <x:c r="F9107" s="7" t="str">
        <x:f>'Calibration Records'!P455</x:f>
        <x:v>OPEN</x:v>
      </x:c>
    </x:row>
    <x:row r="9108">
      <x:c r="B9108" s="7" t="str">
        <x:v>PHY-09102</x:v>
      </x:c>
      <x:c r="C9108" s="7" t="str">
        <x:v>calibration record</x:v>
      </x:c>
      <x:c r="D9108" s="7" t="str">
        <x:v>CAL-00450</x:v>
      </x:c>
      <x:c r="E9108" s="7" t="str">
        <x:v>Calibration Records!P456</x:v>
      </x:c>
      <x:c r="F9108" s="7" t="str">
        <x:f>'Calibration Records'!P456</x:f>
        <x:v>OPEN</x:v>
      </x:c>
    </x:row>
    <x:row r="9109">
      <x:c r="B9109" s="7" t="str">
        <x:v>PHY-09103</x:v>
      </x:c>
      <x:c r="C9109" s="7" t="str">
        <x:v>calibration record</x:v>
      </x:c>
      <x:c r="D9109" s="7" t="str">
        <x:v>CAL-00451</x:v>
      </x:c>
      <x:c r="E9109" s="7" t="str">
        <x:v>Calibration Records!P457</x:v>
      </x:c>
      <x:c r="F9109" s="7" t="str">
        <x:f>'Calibration Records'!P457</x:f>
        <x:v>OPEN</x:v>
      </x:c>
    </x:row>
    <x:row r="9110">
      <x:c r="B9110" s="7" t="str">
        <x:v>PHY-09104</x:v>
      </x:c>
      <x:c r="C9110" s="7" t="str">
        <x:v>calibration record</x:v>
      </x:c>
      <x:c r="D9110" s="7" t="str">
        <x:v>CAL-00452</x:v>
      </x:c>
      <x:c r="E9110" s="7" t="str">
        <x:v>Calibration Records!P458</x:v>
      </x:c>
      <x:c r="F9110" s="7" t="str">
        <x:f>'Calibration Records'!P458</x:f>
        <x:v>OPEN</x:v>
      </x:c>
    </x:row>
    <x:row r="9111">
      <x:c r="B9111" s="7" t="str">
        <x:v>PHY-09105</x:v>
      </x:c>
      <x:c r="C9111" s="7" t="str">
        <x:v>calibration record</x:v>
      </x:c>
      <x:c r="D9111" s="7" t="str">
        <x:v>CAL-00453</x:v>
      </x:c>
      <x:c r="E9111" s="7" t="str">
        <x:v>Calibration Records!P459</x:v>
      </x:c>
      <x:c r="F9111" s="7" t="str">
        <x:f>'Calibration Records'!P459</x:f>
        <x:v>OPEN</x:v>
      </x:c>
    </x:row>
    <x:row r="9112">
      <x:c r="B9112" s="7" t="str">
        <x:v>PHY-09106</x:v>
      </x:c>
      <x:c r="C9112" s="7" t="str">
        <x:v>calibration record</x:v>
      </x:c>
      <x:c r="D9112" s="7" t="str">
        <x:v>CAL-00454</x:v>
      </x:c>
      <x:c r="E9112" s="7" t="str">
        <x:v>Calibration Records!P460</x:v>
      </x:c>
      <x:c r="F9112" s="7" t="str">
        <x:f>'Calibration Records'!P460</x:f>
        <x:v>OPEN</x:v>
      </x:c>
    </x:row>
    <x:row r="9113">
      <x:c r="B9113" s="7" t="str">
        <x:v>PHY-09107</x:v>
      </x:c>
      <x:c r="C9113" s="7" t="str">
        <x:v>calibration record</x:v>
      </x:c>
      <x:c r="D9113" s="7" t="str">
        <x:v>CAL-00455</x:v>
      </x:c>
      <x:c r="E9113" s="7" t="str">
        <x:v>Calibration Records!P461</x:v>
      </x:c>
      <x:c r="F9113" s="7" t="str">
        <x:f>'Calibration Records'!P461</x:f>
        <x:v>OPEN</x:v>
      </x:c>
    </x:row>
    <x:row r="9114">
      <x:c r="B9114" s="7" t="str">
        <x:v>PHY-09108</x:v>
      </x:c>
      <x:c r="C9114" s="7" t="str">
        <x:v>calibration record</x:v>
      </x:c>
      <x:c r="D9114" s="7" t="str">
        <x:v>CAL-00456</x:v>
      </x:c>
      <x:c r="E9114" s="7" t="str">
        <x:v>Calibration Records!P462</x:v>
      </x:c>
      <x:c r="F9114" s="7" t="str">
        <x:f>'Calibration Records'!P462</x:f>
        <x:v>OPEN</x:v>
      </x:c>
    </x:row>
    <x:row r="9115">
      <x:c r="B9115" s="7" t="str">
        <x:v>PHY-09109</x:v>
      </x:c>
      <x:c r="C9115" s="7" t="str">
        <x:v>calibration record</x:v>
      </x:c>
      <x:c r="D9115" s="7" t="str">
        <x:v>CAL-00457</x:v>
      </x:c>
      <x:c r="E9115" s="7" t="str">
        <x:v>Calibration Records!P463</x:v>
      </x:c>
      <x:c r="F9115" s="7" t="str">
        <x:f>'Calibration Records'!P463</x:f>
        <x:v>OPEN</x:v>
      </x:c>
    </x:row>
    <x:row r="9116">
      <x:c r="B9116" s="7" t="str">
        <x:v>PHY-09110</x:v>
      </x:c>
      <x:c r="C9116" s="7" t="str">
        <x:v>calibration record</x:v>
      </x:c>
      <x:c r="D9116" s="7" t="str">
        <x:v>CAL-00458</x:v>
      </x:c>
      <x:c r="E9116" s="7" t="str">
        <x:v>Calibration Records!P464</x:v>
      </x:c>
      <x:c r="F9116" s="7" t="str">
        <x:f>'Calibration Records'!P464</x:f>
        <x:v>OPEN</x:v>
      </x:c>
    </x:row>
    <x:row r="9117">
      <x:c r="B9117" s="7" t="str">
        <x:v>PHY-09111</x:v>
      </x:c>
      <x:c r="C9117" s="7" t="str">
        <x:v>calibration record</x:v>
      </x:c>
      <x:c r="D9117" s="7" t="str">
        <x:v>CAL-00459</x:v>
      </x:c>
      <x:c r="E9117" s="7" t="str">
        <x:v>Calibration Records!P465</x:v>
      </x:c>
      <x:c r="F9117" s="7" t="str">
        <x:f>'Calibration Records'!P465</x:f>
        <x:v>OPEN</x:v>
      </x:c>
    </x:row>
    <x:row r="9118">
      <x:c r="B9118" s="7" t="str">
        <x:v>PHY-09112</x:v>
      </x:c>
      <x:c r="C9118" s="7" t="str">
        <x:v>calibration record</x:v>
      </x:c>
      <x:c r="D9118" s="7" t="str">
        <x:v>CAL-00460</x:v>
      </x:c>
      <x:c r="E9118" s="7" t="str">
        <x:v>Calibration Records!P466</x:v>
      </x:c>
      <x:c r="F9118" s="7" t="str">
        <x:f>'Calibration Records'!P466</x:f>
        <x:v>OPEN</x:v>
      </x:c>
    </x:row>
    <x:row r="9119">
      <x:c r="B9119" s="7" t="str">
        <x:v>PHY-09113</x:v>
      </x:c>
      <x:c r="C9119" s="7" t="str">
        <x:v>calibration record</x:v>
      </x:c>
      <x:c r="D9119" s="7" t="str">
        <x:v>CAL-00461</x:v>
      </x:c>
      <x:c r="E9119" s="7" t="str">
        <x:v>Calibration Records!P467</x:v>
      </x:c>
      <x:c r="F9119" s="7" t="str">
        <x:f>'Calibration Records'!P467</x:f>
        <x:v>OPEN</x:v>
      </x:c>
    </x:row>
    <x:row r="9120">
      <x:c r="B9120" s="7" t="str">
        <x:v>PHY-09114</x:v>
      </x:c>
      <x:c r="C9120" s="7" t="str">
        <x:v>calibration record</x:v>
      </x:c>
      <x:c r="D9120" s="7" t="str">
        <x:v>CAL-00462</x:v>
      </x:c>
      <x:c r="E9120" s="7" t="str">
        <x:v>Calibration Records!P468</x:v>
      </x:c>
      <x:c r="F9120" s="7" t="str">
        <x:f>'Calibration Records'!P468</x:f>
        <x:v>OPEN</x:v>
      </x:c>
    </x:row>
    <x:row r="9121">
      <x:c r="B9121" s="7" t="str">
        <x:v>PHY-09115</x:v>
      </x:c>
      <x:c r="C9121" s="7" t="str">
        <x:v>calibration record</x:v>
      </x:c>
      <x:c r="D9121" s="7" t="str">
        <x:v>CAL-00463</x:v>
      </x:c>
      <x:c r="E9121" s="7" t="str">
        <x:v>Calibration Records!P469</x:v>
      </x:c>
      <x:c r="F9121" s="7" t="str">
        <x:f>'Calibration Records'!P469</x:f>
        <x:v>OPEN</x:v>
      </x:c>
    </x:row>
    <x:row r="9122">
      <x:c r="B9122" s="7" t="str">
        <x:v>PHY-09116</x:v>
      </x:c>
      <x:c r="C9122" s="7" t="str">
        <x:v>calibration record</x:v>
      </x:c>
      <x:c r="D9122" s="7" t="str">
        <x:v>CAL-00464</x:v>
      </x:c>
      <x:c r="E9122" s="7" t="str">
        <x:v>Calibration Records!P470</x:v>
      </x:c>
      <x:c r="F9122" s="7" t="str">
        <x:f>'Calibration Records'!P470</x:f>
        <x:v>OPEN</x:v>
      </x:c>
    </x:row>
    <x:row r="9123">
      <x:c r="B9123" s="7" t="str">
        <x:v>PHY-09117</x:v>
      </x:c>
      <x:c r="C9123" s="7" t="str">
        <x:v>calibration record</x:v>
      </x:c>
      <x:c r="D9123" s="7" t="str">
        <x:v>CAL-00465</x:v>
      </x:c>
      <x:c r="E9123" s="7" t="str">
        <x:v>Calibration Records!P471</x:v>
      </x:c>
      <x:c r="F9123" s="7" t="str">
        <x:f>'Calibration Records'!P471</x:f>
        <x:v>OPEN</x:v>
      </x:c>
    </x:row>
    <x:row r="9124">
      <x:c r="B9124" s="7" t="str">
        <x:v>PHY-09118</x:v>
      </x:c>
      <x:c r="C9124" s="7" t="str">
        <x:v>calibration record</x:v>
      </x:c>
      <x:c r="D9124" s="7" t="str">
        <x:v>CAL-00466</x:v>
      </x:c>
      <x:c r="E9124" s="7" t="str">
        <x:v>Calibration Records!P472</x:v>
      </x:c>
      <x:c r="F9124" s="7" t="str">
        <x:f>'Calibration Records'!P472</x:f>
        <x:v>OPEN</x:v>
      </x:c>
    </x:row>
    <x:row r="9125">
      <x:c r="B9125" s="7" t="str">
        <x:v>PHY-09119</x:v>
      </x:c>
      <x:c r="C9125" s="7" t="str">
        <x:v>calibration record</x:v>
      </x:c>
      <x:c r="D9125" s="7" t="str">
        <x:v>CAL-00467</x:v>
      </x:c>
      <x:c r="E9125" s="7" t="str">
        <x:v>Calibration Records!P473</x:v>
      </x:c>
      <x:c r="F9125" s="7" t="str">
        <x:f>'Calibration Records'!P473</x:f>
        <x:v>OPEN</x:v>
      </x:c>
    </x:row>
    <x:row r="9126">
      <x:c r="B9126" s="7" t="str">
        <x:v>PHY-09120</x:v>
      </x:c>
      <x:c r="C9126" s="7" t="str">
        <x:v>calibration record</x:v>
      </x:c>
      <x:c r="D9126" s="7" t="str">
        <x:v>CAL-00468</x:v>
      </x:c>
      <x:c r="E9126" s="7" t="str">
        <x:v>Calibration Records!P474</x:v>
      </x:c>
      <x:c r="F9126" s="7" t="str">
        <x:f>'Calibration Records'!P474</x:f>
        <x:v>OPEN</x:v>
      </x:c>
    </x:row>
    <x:row r="9127">
      <x:c r="B9127" s="7" t="str">
        <x:v>PHY-09121</x:v>
      </x:c>
      <x:c r="C9127" s="7" t="str">
        <x:v>calibration record</x:v>
      </x:c>
      <x:c r="D9127" s="7" t="str">
        <x:v>CAL-00469</x:v>
      </x:c>
      <x:c r="E9127" s="7" t="str">
        <x:v>Calibration Records!P475</x:v>
      </x:c>
      <x:c r="F9127" s="7" t="str">
        <x:f>'Calibration Records'!P475</x:f>
        <x:v>OPEN</x:v>
      </x:c>
    </x:row>
    <x:row r="9128">
      <x:c r="B9128" s="7" t="str">
        <x:v>PHY-09122</x:v>
      </x:c>
      <x:c r="C9128" s="7" t="str">
        <x:v>calibration record</x:v>
      </x:c>
      <x:c r="D9128" s="7" t="str">
        <x:v>CAL-00470</x:v>
      </x:c>
      <x:c r="E9128" s="7" t="str">
        <x:v>Calibration Records!P476</x:v>
      </x:c>
      <x:c r="F9128" s="7" t="str">
        <x:f>'Calibration Records'!P476</x:f>
        <x:v>OPEN</x:v>
      </x:c>
    </x:row>
    <x:row r="9129">
      <x:c r="B9129" s="7" t="str">
        <x:v>PHY-09123</x:v>
      </x:c>
      <x:c r="C9129" s="7" t="str">
        <x:v>calibration record</x:v>
      </x:c>
      <x:c r="D9129" s="7" t="str">
        <x:v>CAL-00471</x:v>
      </x:c>
      <x:c r="E9129" s="7" t="str">
        <x:v>Calibration Records!P477</x:v>
      </x:c>
      <x:c r="F9129" s="7" t="str">
        <x:f>'Calibration Records'!P477</x:f>
        <x:v>OPEN</x:v>
      </x:c>
    </x:row>
    <x:row r="9130">
      <x:c r="B9130" s="7" t="str">
        <x:v>PHY-09124</x:v>
      </x:c>
      <x:c r="C9130" s="7" t="str">
        <x:v>calibration record</x:v>
      </x:c>
      <x:c r="D9130" s="7" t="str">
        <x:v>CAL-00472</x:v>
      </x:c>
      <x:c r="E9130" s="7" t="str">
        <x:v>Calibration Records!P478</x:v>
      </x:c>
      <x:c r="F9130" s="7" t="str">
        <x:f>'Calibration Records'!P478</x:f>
        <x:v>OPEN</x:v>
      </x:c>
    </x:row>
    <x:row r="9131">
      <x:c r="B9131" s="7" t="str">
        <x:v>PHY-09125</x:v>
      </x:c>
      <x:c r="C9131" s="7" t="str">
        <x:v>calibration record</x:v>
      </x:c>
      <x:c r="D9131" s="7" t="str">
        <x:v>CAL-00473</x:v>
      </x:c>
      <x:c r="E9131" s="7" t="str">
        <x:v>Calibration Records!P479</x:v>
      </x:c>
      <x:c r="F9131" s="7" t="str">
        <x:f>'Calibration Records'!P479</x:f>
        <x:v>OPEN</x:v>
      </x:c>
    </x:row>
    <x:row r="9132">
      <x:c r="B9132" s="7" t="str">
        <x:v>PHY-09126</x:v>
      </x:c>
      <x:c r="C9132" s="7" t="str">
        <x:v>calibration record</x:v>
      </x:c>
      <x:c r="D9132" s="7" t="str">
        <x:v>CAL-00474</x:v>
      </x:c>
      <x:c r="E9132" s="7" t="str">
        <x:v>Calibration Records!P480</x:v>
      </x:c>
      <x:c r="F9132" s="7" t="str">
        <x:f>'Calibration Records'!P480</x:f>
        <x:v>OPEN</x:v>
      </x:c>
    </x:row>
    <x:row r="9133">
      <x:c r="B9133" s="7" t="str">
        <x:v>PHY-09127</x:v>
      </x:c>
      <x:c r="C9133" s="7" t="str">
        <x:v>calibration record</x:v>
      </x:c>
      <x:c r="D9133" s="7" t="str">
        <x:v>CAL-00475</x:v>
      </x:c>
      <x:c r="E9133" s="7" t="str">
        <x:v>Calibration Records!P481</x:v>
      </x:c>
      <x:c r="F9133" s="7" t="str">
        <x:f>'Calibration Records'!P481</x:f>
        <x:v>OPEN</x:v>
      </x:c>
    </x:row>
    <x:row r="9134">
      <x:c r="B9134" s="7" t="str">
        <x:v>PHY-09128</x:v>
      </x:c>
      <x:c r="C9134" s="7" t="str">
        <x:v>calibration record</x:v>
      </x:c>
      <x:c r="D9134" s="7" t="str">
        <x:v>CAL-00476</x:v>
      </x:c>
      <x:c r="E9134" s="7" t="str">
        <x:v>Calibration Records!P482</x:v>
      </x:c>
      <x:c r="F9134" s="7" t="str">
        <x:f>'Calibration Records'!P482</x:f>
        <x:v>OPEN</x:v>
      </x:c>
    </x:row>
    <x:row r="9135">
      <x:c r="B9135" s="7" t="str">
        <x:v>PHY-09129</x:v>
      </x:c>
      <x:c r="C9135" s="7" t="str">
        <x:v>calibration record</x:v>
      </x:c>
      <x:c r="D9135" s="7" t="str">
        <x:v>CAL-00477</x:v>
      </x:c>
      <x:c r="E9135" s="7" t="str">
        <x:v>Calibration Records!P483</x:v>
      </x:c>
      <x:c r="F9135" s="7" t="str">
        <x:f>'Calibration Records'!P483</x:f>
        <x:v>OPEN</x:v>
      </x:c>
    </x:row>
    <x:row r="9136">
      <x:c r="B9136" s="7" t="str">
        <x:v>PHY-09130</x:v>
      </x:c>
      <x:c r="C9136" s="7" t="str">
        <x:v>calibration record</x:v>
      </x:c>
      <x:c r="D9136" s="7" t="str">
        <x:v>CAL-00478</x:v>
      </x:c>
      <x:c r="E9136" s="7" t="str">
        <x:v>Calibration Records!P484</x:v>
      </x:c>
      <x:c r="F9136" s="7" t="str">
        <x:f>'Calibration Records'!P484</x:f>
        <x:v>OPEN</x:v>
      </x:c>
    </x:row>
    <x:row r="9137">
      <x:c r="B9137" s="7" t="str">
        <x:v>PHY-09131</x:v>
      </x:c>
      <x:c r="C9137" s="7" t="str">
        <x:v>calibration record</x:v>
      </x:c>
      <x:c r="D9137" s="7" t="str">
        <x:v>CAL-00479</x:v>
      </x:c>
      <x:c r="E9137" s="7" t="str">
        <x:v>Calibration Records!P485</x:v>
      </x:c>
      <x:c r="F9137" s="7" t="str">
        <x:f>'Calibration Records'!P485</x:f>
        <x:v>OPEN</x:v>
      </x:c>
    </x:row>
    <x:row r="9138">
      <x:c r="B9138" s="7" t="str">
        <x:v>PHY-09132</x:v>
      </x:c>
      <x:c r="C9138" s="7" t="str">
        <x:v>calibration record</x:v>
      </x:c>
      <x:c r="D9138" s="7" t="str">
        <x:v>CAL-00480</x:v>
      </x:c>
      <x:c r="E9138" s="7" t="str">
        <x:v>Calibration Records!P486</x:v>
      </x:c>
      <x:c r="F9138" s="7" t="str">
        <x:f>'Calibration Records'!P486</x:f>
        <x:v>OPEN</x:v>
      </x:c>
    </x:row>
    <x:row r="9139">
      <x:c r="B9139" s="7" t="str">
        <x:v>PHY-09133</x:v>
      </x:c>
      <x:c r="C9139" s="7" t="str">
        <x:v>calibration record</x:v>
      </x:c>
      <x:c r="D9139" s="7" t="str">
        <x:v>CAL-00481</x:v>
      </x:c>
      <x:c r="E9139" s="7" t="str">
        <x:v>Calibration Records!P487</x:v>
      </x:c>
      <x:c r="F9139" s="7" t="str">
        <x:f>'Calibration Records'!P487</x:f>
        <x:v>OPEN</x:v>
      </x:c>
    </x:row>
    <x:row r="9140">
      <x:c r="B9140" s="7" t="str">
        <x:v>PHY-09134</x:v>
      </x:c>
      <x:c r="C9140" s="7" t="str">
        <x:v>calibration record</x:v>
      </x:c>
      <x:c r="D9140" s="7" t="str">
        <x:v>CAL-00482</x:v>
      </x:c>
      <x:c r="E9140" s="7" t="str">
        <x:v>Calibration Records!P488</x:v>
      </x:c>
      <x:c r="F9140" s="7" t="str">
        <x:f>'Calibration Records'!P488</x:f>
        <x:v>OPEN</x:v>
      </x:c>
    </x:row>
    <x:row r="9141">
      <x:c r="B9141" s="7" t="str">
        <x:v>PHY-09135</x:v>
      </x:c>
      <x:c r="C9141" s="7" t="str">
        <x:v>calibration record</x:v>
      </x:c>
      <x:c r="D9141" s="7" t="str">
        <x:v>CAL-00483</x:v>
      </x:c>
      <x:c r="E9141" s="7" t="str">
        <x:v>Calibration Records!P489</x:v>
      </x:c>
      <x:c r="F9141" s="7" t="str">
        <x:f>'Calibration Records'!P489</x:f>
        <x:v>OPEN</x:v>
      </x:c>
    </x:row>
    <x:row r="9142">
      <x:c r="B9142" s="7" t="str">
        <x:v>PHY-09136</x:v>
      </x:c>
      <x:c r="C9142" s="7" t="str">
        <x:v>calibration record</x:v>
      </x:c>
      <x:c r="D9142" s="7" t="str">
        <x:v>CAL-00484</x:v>
      </x:c>
      <x:c r="E9142" s="7" t="str">
        <x:v>Calibration Records!P490</x:v>
      </x:c>
      <x:c r="F9142" s="7" t="str">
        <x:f>'Calibration Records'!P490</x:f>
        <x:v>OPEN</x:v>
      </x:c>
    </x:row>
    <x:row r="9143">
      <x:c r="B9143" s="7" t="str">
        <x:v>PHY-09137</x:v>
      </x:c>
      <x:c r="C9143" s="7" t="str">
        <x:v>calibration record</x:v>
      </x:c>
      <x:c r="D9143" s="7" t="str">
        <x:v>CAL-00485</x:v>
      </x:c>
      <x:c r="E9143" s="7" t="str">
        <x:v>Calibration Records!P491</x:v>
      </x:c>
      <x:c r="F9143" s="7" t="str">
        <x:f>'Calibration Records'!P491</x:f>
        <x:v>OPEN</x:v>
      </x:c>
    </x:row>
    <x:row r="9144">
      <x:c r="B9144" s="7" t="str">
        <x:v>PHY-09138</x:v>
      </x:c>
      <x:c r="C9144" s="7" t="str">
        <x:v>calibration record</x:v>
      </x:c>
      <x:c r="D9144" s="7" t="str">
        <x:v>CAL-00486</x:v>
      </x:c>
      <x:c r="E9144" s="7" t="str">
        <x:v>Calibration Records!P492</x:v>
      </x:c>
      <x:c r="F9144" s="7" t="str">
        <x:f>'Calibration Records'!P492</x:f>
        <x:v>OPEN</x:v>
      </x:c>
    </x:row>
    <x:row r="9145">
      <x:c r="B9145" s="7" t="str">
        <x:v>PHY-09139</x:v>
      </x:c>
      <x:c r="C9145" s="7" t="str">
        <x:v>calibration record</x:v>
      </x:c>
      <x:c r="D9145" s="7" t="str">
        <x:v>CAL-00487</x:v>
      </x:c>
      <x:c r="E9145" s="7" t="str">
        <x:v>Calibration Records!P493</x:v>
      </x:c>
      <x:c r="F9145" s="7" t="str">
        <x:f>'Calibration Records'!P493</x:f>
        <x:v>OPEN</x:v>
      </x:c>
    </x:row>
    <x:row r="9146">
      <x:c r="B9146" s="7" t="str">
        <x:v>PHY-09140</x:v>
      </x:c>
      <x:c r="C9146" s="7" t="str">
        <x:v>calibration record</x:v>
      </x:c>
      <x:c r="D9146" s="7" t="str">
        <x:v>CAL-00488</x:v>
      </x:c>
      <x:c r="E9146" s="7" t="str">
        <x:v>Calibration Records!P494</x:v>
      </x:c>
      <x:c r="F9146" s="7" t="str">
        <x:f>'Calibration Records'!P494</x:f>
        <x:v>OPEN</x:v>
      </x:c>
    </x:row>
    <x:row r="9147">
      <x:c r="B9147" s="7" t="str">
        <x:v>PHY-09141</x:v>
      </x:c>
      <x:c r="C9147" s="7" t="str">
        <x:v>calibration record</x:v>
      </x:c>
      <x:c r="D9147" s="7" t="str">
        <x:v>CAL-00489</x:v>
      </x:c>
      <x:c r="E9147" s="7" t="str">
        <x:v>Calibration Records!P495</x:v>
      </x:c>
      <x:c r="F9147" s="7" t="str">
        <x:f>'Calibration Records'!P495</x:f>
        <x:v>OPEN</x:v>
      </x:c>
    </x:row>
    <x:row r="9148">
      <x:c r="B9148" s="7" t="str">
        <x:v>PHY-09142</x:v>
      </x:c>
      <x:c r="C9148" s="7" t="str">
        <x:v>calibration record</x:v>
      </x:c>
      <x:c r="D9148" s="7" t="str">
        <x:v>CAL-00490</x:v>
      </x:c>
      <x:c r="E9148" s="7" t="str">
        <x:v>Calibration Records!P496</x:v>
      </x:c>
      <x:c r="F9148" s="7" t="str">
        <x:f>'Calibration Records'!P496</x:f>
        <x:v>OPEN</x:v>
      </x:c>
    </x:row>
    <x:row r="9149">
      <x:c r="B9149" s="7" t="str">
        <x:v>PHY-09143</x:v>
      </x:c>
      <x:c r="C9149" s="7" t="str">
        <x:v>calibration record</x:v>
      </x:c>
      <x:c r="D9149" s="7" t="str">
        <x:v>CAL-00491</x:v>
      </x:c>
      <x:c r="E9149" s="7" t="str">
        <x:v>Calibration Records!P497</x:v>
      </x:c>
      <x:c r="F9149" s="7" t="str">
        <x:f>'Calibration Records'!P497</x:f>
        <x:v>OPEN</x:v>
      </x:c>
    </x:row>
    <x:row r="9150">
      <x:c r="B9150" s="7" t="str">
        <x:v>PHY-09144</x:v>
      </x:c>
      <x:c r="C9150" s="7" t="str">
        <x:v>calibration record</x:v>
      </x:c>
      <x:c r="D9150" s="7" t="str">
        <x:v>CAL-00492</x:v>
      </x:c>
      <x:c r="E9150" s="7" t="str">
        <x:v>Calibration Records!P498</x:v>
      </x:c>
      <x:c r="F9150" s="7" t="str">
        <x:f>'Calibration Records'!P498</x:f>
        <x:v>OPEN</x:v>
      </x:c>
    </x:row>
    <x:row r="9151">
      <x:c r="B9151" s="7" t="str">
        <x:v>PHY-09145</x:v>
      </x:c>
      <x:c r="C9151" s="7" t="str">
        <x:v>calibration record</x:v>
      </x:c>
      <x:c r="D9151" s="7" t="str">
        <x:v>CAL-00493</x:v>
      </x:c>
      <x:c r="E9151" s="7" t="str">
        <x:v>Calibration Records!P499</x:v>
      </x:c>
      <x:c r="F9151" s="7" t="str">
        <x:f>'Calibration Records'!P499</x:f>
        <x:v>OPEN</x:v>
      </x:c>
    </x:row>
    <x:row r="9152">
      <x:c r="B9152" s="7" t="str">
        <x:v>PHY-09146</x:v>
      </x:c>
      <x:c r="C9152" s="7" t="str">
        <x:v>calibration record</x:v>
      </x:c>
      <x:c r="D9152" s="7" t="str">
        <x:v>CAL-00494</x:v>
      </x:c>
      <x:c r="E9152" s="7" t="str">
        <x:v>Calibration Records!P500</x:v>
      </x:c>
      <x:c r="F9152" s="7" t="str">
        <x:f>'Calibration Records'!P500</x:f>
        <x:v>OPEN</x:v>
      </x:c>
    </x:row>
    <x:row r="9153">
      <x:c r="B9153" s="7" t="str">
        <x:v>PHY-09147</x:v>
      </x:c>
      <x:c r="C9153" s="7" t="str">
        <x:v>calibration record</x:v>
      </x:c>
      <x:c r="D9153" s="7" t="str">
        <x:v>CAL-00495</x:v>
      </x:c>
      <x:c r="E9153" s="7" t="str">
        <x:v>Calibration Records!P501</x:v>
      </x:c>
      <x:c r="F9153" s="7" t="str">
        <x:f>'Calibration Records'!P501</x:f>
        <x:v>OPEN</x:v>
      </x:c>
    </x:row>
    <x:row r="9154">
      <x:c r="B9154" s="7" t="str">
        <x:v>PHY-09148</x:v>
      </x:c>
      <x:c r="C9154" s="7" t="str">
        <x:v>calibration record</x:v>
      </x:c>
      <x:c r="D9154" s="7" t="str">
        <x:v>CAL-00496</x:v>
      </x:c>
      <x:c r="E9154" s="7" t="str">
        <x:v>Calibration Records!P502</x:v>
      </x:c>
      <x:c r="F9154" s="7" t="str">
        <x:f>'Calibration Records'!P502</x:f>
        <x:v>OPEN</x:v>
      </x:c>
    </x:row>
    <x:row r="9155">
      <x:c r="B9155" s="7" t="str">
        <x:v>PHY-09149</x:v>
      </x:c>
      <x:c r="C9155" s="7" t="str">
        <x:v>calibration record</x:v>
      </x:c>
      <x:c r="D9155" s="7" t="str">
        <x:v>CAL-00497</x:v>
      </x:c>
      <x:c r="E9155" s="7" t="str">
        <x:v>Calibration Records!P503</x:v>
      </x:c>
      <x:c r="F9155" s="7" t="str">
        <x:f>'Calibration Records'!P503</x:f>
        <x:v>OPEN</x:v>
      </x:c>
    </x:row>
    <x:row r="9156">
      <x:c r="B9156" s="7" t="str">
        <x:v>PHY-09150</x:v>
      </x:c>
      <x:c r="C9156" s="7" t="str">
        <x:v>calibration record</x:v>
      </x:c>
      <x:c r="D9156" s="7" t="str">
        <x:v>CAL-00498</x:v>
      </x:c>
      <x:c r="E9156" s="7" t="str">
        <x:v>Calibration Records!P504</x:v>
      </x:c>
      <x:c r="F9156" s="7" t="str">
        <x:f>'Calibration Records'!P504</x:f>
        <x:v>OPEN</x:v>
      </x:c>
    </x:row>
    <x:row r="9157">
      <x:c r="B9157" s="7" t="str">
        <x:v>PHY-09151</x:v>
      </x:c>
      <x:c r="C9157" s="7" t="str">
        <x:v>calibration record</x:v>
      </x:c>
      <x:c r="D9157" s="7" t="str">
        <x:v>CAL-00499</x:v>
      </x:c>
      <x:c r="E9157" s="7" t="str">
        <x:v>Calibration Records!P505</x:v>
      </x:c>
      <x:c r="F9157" s="7" t="str">
        <x:f>'Calibration Records'!P505</x:f>
        <x:v>OPEN</x:v>
      </x:c>
    </x:row>
    <x:row r="9158">
      <x:c r="B9158" s="7" t="str">
        <x:v>PHY-09152</x:v>
      </x:c>
      <x:c r="C9158" s="7" t="str">
        <x:v>calibration record</x:v>
      </x:c>
      <x:c r="D9158" s="7" t="str">
        <x:v>CAL-00500</x:v>
      </x:c>
      <x:c r="E9158" s="7" t="str">
        <x:v>Calibration Records!P506</x:v>
      </x:c>
      <x:c r="F9158" s="7" t="str">
        <x:f>'Calibration Records'!P506</x:f>
        <x:v>OPEN</x:v>
      </x:c>
    </x:row>
    <x:row r="9159">
      <x:c r="B9159" s="7" t="str">
        <x:v>PHY-09153</x:v>
      </x:c>
      <x:c r="C9159" s="7" t="str">
        <x:v>calibration record</x:v>
      </x:c>
      <x:c r="D9159" s="7" t="str">
        <x:v>CAL-00501</x:v>
      </x:c>
      <x:c r="E9159" s="7" t="str">
        <x:v>Calibration Records!P507</x:v>
      </x:c>
      <x:c r="F9159" s="7" t="str">
        <x:f>'Calibration Records'!P507</x:f>
        <x:v>OPEN</x:v>
      </x:c>
    </x:row>
    <x:row r="9160">
      <x:c r="B9160" s="7" t="str">
        <x:v>PHY-09154</x:v>
      </x:c>
      <x:c r="C9160" s="7" t="str">
        <x:v>calibration record</x:v>
      </x:c>
      <x:c r="D9160" s="7" t="str">
        <x:v>CAL-00502</x:v>
      </x:c>
      <x:c r="E9160" s="7" t="str">
        <x:v>Calibration Records!P508</x:v>
      </x:c>
      <x:c r="F9160" s="7" t="str">
        <x:f>'Calibration Records'!P508</x:f>
        <x:v>OPEN</x:v>
      </x:c>
    </x:row>
    <x:row r="9161">
      <x:c r="B9161" s="7" t="str">
        <x:v>PHY-09155</x:v>
      </x:c>
      <x:c r="C9161" s="7" t="str">
        <x:v>calibration record</x:v>
      </x:c>
      <x:c r="D9161" s="7" t="str">
        <x:v>CAL-00503</x:v>
      </x:c>
      <x:c r="E9161" s="7" t="str">
        <x:v>Calibration Records!P509</x:v>
      </x:c>
      <x:c r="F9161" s="7" t="str">
        <x:f>'Calibration Records'!P509</x:f>
        <x:v>OPEN</x:v>
      </x:c>
    </x:row>
    <x:row r="9162">
      <x:c r="B9162" s="7" t="str">
        <x:v>PHY-09156</x:v>
      </x:c>
      <x:c r="C9162" s="7" t="str">
        <x:v>calibration record</x:v>
      </x:c>
      <x:c r="D9162" s="7" t="str">
        <x:v>CAL-00504</x:v>
      </x:c>
      <x:c r="E9162" s="7" t="str">
        <x:v>Calibration Records!P510</x:v>
      </x:c>
      <x:c r="F9162" s="7" t="str">
        <x:f>'Calibration Records'!P510</x:f>
        <x:v>OPEN</x:v>
      </x:c>
    </x:row>
    <x:row r="9163">
      <x:c r="B9163" s="7" t="str">
        <x:v>PHY-09157</x:v>
      </x:c>
      <x:c r="C9163" s="7" t="str">
        <x:v>calibration record</x:v>
      </x:c>
      <x:c r="D9163" s="7" t="str">
        <x:v>CAL-00505</x:v>
      </x:c>
      <x:c r="E9163" s="7" t="str">
        <x:v>Calibration Records!P511</x:v>
      </x:c>
      <x:c r="F9163" s="7" t="str">
        <x:f>'Calibration Records'!P511</x:f>
        <x:v>OPEN</x:v>
      </x:c>
    </x:row>
    <x:row r="9164">
      <x:c r="B9164" s="7" t="str">
        <x:v>PHY-09158</x:v>
      </x:c>
      <x:c r="C9164" s="7" t="str">
        <x:v>calibration record</x:v>
      </x:c>
      <x:c r="D9164" s="7" t="str">
        <x:v>CAL-00506</x:v>
      </x:c>
      <x:c r="E9164" s="7" t="str">
        <x:v>Calibration Records!P512</x:v>
      </x:c>
      <x:c r="F9164" s="7" t="str">
        <x:f>'Calibration Records'!P512</x:f>
        <x:v>OPEN</x:v>
      </x:c>
    </x:row>
    <x:row r="9165">
      <x:c r="B9165" s="7" t="str">
        <x:v>PHY-09159</x:v>
      </x:c>
      <x:c r="C9165" s="7" t="str">
        <x:v>calibration record</x:v>
      </x:c>
      <x:c r="D9165" s="7" t="str">
        <x:v>CAL-00507</x:v>
      </x:c>
      <x:c r="E9165" s="7" t="str">
        <x:v>Calibration Records!P513</x:v>
      </x:c>
      <x:c r="F9165" s="7" t="str">
        <x:f>'Calibration Records'!P513</x:f>
        <x:v>OPEN</x:v>
      </x:c>
    </x:row>
    <x:row r="9166">
      <x:c r="B9166" s="7" t="str">
        <x:v>PHY-09160</x:v>
      </x:c>
      <x:c r="C9166" s="7" t="str">
        <x:v>calibration record</x:v>
      </x:c>
      <x:c r="D9166" s="7" t="str">
        <x:v>CAL-00508</x:v>
      </x:c>
      <x:c r="E9166" s="7" t="str">
        <x:v>Calibration Records!P514</x:v>
      </x:c>
      <x:c r="F9166" s="7" t="str">
        <x:f>'Calibration Records'!P514</x:f>
        <x:v>OPEN</x:v>
      </x:c>
    </x:row>
    <x:row r="9167">
      <x:c r="B9167" s="7" t="str">
        <x:v>PHY-09161</x:v>
      </x:c>
      <x:c r="C9167" s="7" t="str">
        <x:v>calibration record</x:v>
      </x:c>
      <x:c r="D9167" s="7" t="str">
        <x:v>CAL-00509</x:v>
      </x:c>
      <x:c r="E9167" s="7" t="str">
        <x:v>Calibration Records!P515</x:v>
      </x:c>
      <x:c r="F9167" s="7" t="str">
        <x:f>'Calibration Records'!P515</x:f>
        <x:v>OPEN</x:v>
      </x:c>
    </x:row>
    <x:row r="9168">
      <x:c r="B9168" s="7" t="str">
        <x:v>PHY-09162</x:v>
      </x:c>
      <x:c r="C9168" s="7" t="str">
        <x:v>calibration record</x:v>
      </x:c>
      <x:c r="D9168" s="7" t="str">
        <x:v>CAL-00510</x:v>
      </x:c>
      <x:c r="E9168" s="7" t="str">
        <x:v>Calibration Records!P516</x:v>
      </x:c>
      <x:c r="F9168" s="7" t="str">
        <x:f>'Calibration Records'!P516</x:f>
        <x:v>OPEN</x:v>
      </x:c>
    </x:row>
    <x:row r="9169">
      <x:c r="B9169" s="7" t="str">
        <x:v>PHY-09163</x:v>
      </x:c>
      <x:c r="C9169" s="7" t="str">
        <x:v>calibration record</x:v>
      </x:c>
      <x:c r="D9169" s="7" t="str">
        <x:v>CAL-00511</x:v>
      </x:c>
      <x:c r="E9169" s="7" t="str">
        <x:v>Calibration Records!P517</x:v>
      </x:c>
      <x:c r="F9169" s="7" t="str">
        <x:f>'Calibration Records'!P517</x:f>
        <x:v>OPEN</x:v>
      </x:c>
    </x:row>
    <x:row r="9170">
      <x:c r="B9170" s="7" t="str">
        <x:v>PHY-09164</x:v>
      </x:c>
      <x:c r="C9170" s="7" t="str">
        <x:v>calibration record</x:v>
      </x:c>
      <x:c r="D9170" s="7" t="str">
        <x:v>CAL-00512</x:v>
      </x:c>
      <x:c r="E9170" s="7" t="str">
        <x:v>Calibration Records!P518</x:v>
      </x:c>
      <x:c r="F9170" s="7" t="str">
        <x:f>'Calibration Records'!P518</x:f>
        <x:v>OPEN</x:v>
      </x:c>
    </x:row>
    <x:row r="9171">
      <x:c r="B9171" s="7" t="str">
        <x:v>PHY-09165</x:v>
      </x:c>
      <x:c r="C9171" s="7" t="str">
        <x:v>calibration record</x:v>
      </x:c>
      <x:c r="D9171" s="7" t="str">
        <x:v>CAL-00513</x:v>
      </x:c>
      <x:c r="E9171" s="7" t="str">
        <x:v>Calibration Records!P519</x:v>
      </x:c>
      <x:c r="F9171" s="7" t="str">
        <x:f>'Calibration Records'!P519</x:f>
        <x:v>OPEN</x:v>
      </x:c>
    </x:row>
    <x:row r="9172">
      <x:c r="B9172" s="7" t="str">
        <x:v>PHY-09166</x:v>
      </x:c>
      <x:c r="C9172" s="7" t="str">
        <x:v>calibration record</x:v>
      </x:c>
      <x:c r="D9172" s="7" t="str">
        <x:v>CAL-00514</x:v>
      </x:c>
      <x:c r="E9172" s="7" t="str">
        <x:v>Calibration Records!P520</x:v>
      </x:c>
      <x:c r="F9172" s="7" t="str">
        <x:f>'Calibration Records'!P520</x:f>
        <x:v>OPEN</x:v>
      </x:c>
    </x:row>
    <x:row r="9173">
      <x:c r="B9173" s="7" t="str">
        <x:v>PHY-09167</x:v>
      </x:c>
      <x:c r="C9173" s="7" t="str">
        <x:v>calibration record</x:v>
      </x:c>
      <x:c r="D9173" s="7" t="str">
        <x:v>CAL-00515</x:v>
      </x:c>
      <x:c r="E9173" s="7" t="str">
        <x:v>Calibration Records!P521</x:v>
      </x:c>
      <x:c r="F9173" s="7" t="str">
        <x:f>'Calibration Records'!P521</x:f>
        <x:v>OPEN</x:v>
      </x:c>
    </x:row>
    <x:row r="9174">
      <x:c r="B9174" s="7" t="str">
        <x:v>PHY-09168</x:v>
      </x:c>
      <x:c r="C9174" s="7" t="str">
        <x:v>calibration record</x:v>
      </x:c>
      <x:c r="D9174" s="7" t="str">
        <x:v>CAL-00516</x:v>
      </x:c>
      <x:c r="E9174" s="7" t="str">
        <x:v>Calibration Records!P522</x:v>
      </x:c>
      <x:c r="F9174" s="7" t="str">
        <x:f>'Calibration Records'!P522</x:f>
        <x:v>OPEN</x:v>
      </x:c>
    </x:row>
    <x:row r="9175">
      <x:c r="B9175" s="7" t="str">
        <x:v>PHY-09169</x:v>
      </x:c>
      <x:c r="C9175" s="7" t="str">
        <x:v>calibration record</x:v>
      </x:c>
      <x:c r="D9175" s="7" t="str">
        <x:v>CAL-00517</x:v>
      </x:c>
      <x:c r="E9175" s="7" t="str">
        <x:v>Calibration Records!P523</x:v>
      </x:c>
      <x:c r="F9175" s="7" t="str">
        <x:f>'Calibration Records'!P523</x:f>
        <x:v>OPEN</x:v>
      </x:c>
    </x:row>
    <x:row r="9176">
      <x:c r="B9176" s="7" t="str">
        <x:v>PHY-09170</x:v>
      </x:c>
      <x:c r="C9176" s="7" t="str">
        <x:v>calibration record</x:v>
      </x:c>
      <x:c r="D9176" s="7" t="str">
        <x:v>CAL-00518</x:v>
      </x:c>
      <x:c r="E9176" s="7" t="str">
        <x:v>Calibration Records!P524</x:v>
      </x:c>
      <x:c r="F9176" s="7" t="str">
        <x:f>'Calibration Records'!P524</x:f>
        <x:v>OPEN</x:v>
      </x:c>
    </x:row>
    <x:row r="9177">
      <x:c r="B9177" s="7" t="str">
        <x:v>PHY-09171</x:v>
      </x:c>
      <x:c r="C9177" s="7" t="str">
        <x:v>calibration record</x:v>
      </x:c>
      <x:c r="D9177" s="7" t="str">
        <x:v>CAL-00519</x:v>
      </x:c>
      <x:c r="E9177" s="7" t="str">
        <x:v>Calibration Records!P525</x:v>
      </x:c>
      <x:c r="F9177" s="7" t="str">
        <x:f>'Calibration Records'!P525</x:f>
        <x:v>OPEN</x:v>
      </x:c>
    </x:row>
    <x:row r="9178">
      <x:c r="B9178" s="7" t="str">
        <x:v>PHY-09172</x:v>
      </x:c>
      <x:c r="C9178" s="7" t="str">
        <x:v>calibration record</x:v>
      </x:c>
      <x:c r="D9178" s="7" t="str">
        <x:v>CAL-00520</x:v>
      </x:c>
      <x:c r="E9178" s="7" t="str">
        <x:v>Calibration Records!P526</x:v>
      </x:c>
      <x:c r="F9178" s="7" t="str">
        <x:f>'Calibration Records'!P526</x:f>
        <x:v>OPEN</x:v>
      </x:c>
    </x:row>
    <x:row r="9179">
      <x:c r="B9179" s="7" t="str">
        <x:v>PHY-09173</x:v>
      </x:c>
      <x:c r="C9179" s="7" t="str">
        <x:v>calibration record</x:v>
      </x:c>
      <x:c r="D9179" s="7" t="str">
        <x:v>CAL-00521</x:v>
      </x:c>
      <x:c r="E9179" s="7" t="str">
        <x:v>Calibration Records!P527</x:v>
      </x:c>
      <x:c r="F9179" s="7" t="str">
        <x:f>'Calibration Records'!P527</x:f>
        <x:v>OPEN</x:v>
      </x:c>
    </x:row>
    <x:row r="9180">
      <x:c r="B9180" s="7" t="str">
        <x:v>PHY-09174</x:v>
      </x:c>
      <x:c r="C9180" s="7" t="str">
        <x:v>calibration record</x:v>
      </x:c>
      <x:c r="D9180" s="7" t="str">
        <x:v>CAL-00522</x:v>
      </x:c>
      <x:c r="E9180" s="7" t="str">
        <x:v>Calibration Records!P528</x:v>
      </x:c>
      <x:c r="F9180" s="7" t="str">
        <x:f>'Calibration Records'!P528</x:f>
        <x:v>OPEN</x:v>
      </x:c>
    </x:row>
    <x:row r="9181">
      <x:c r="B9181" s="7" t="str">
        <x:v>PHY-09175</x:v>
      </x:c>
      <x:c r="C9181" s="7" t="str">
        <x:v>calibration record</x:v>
      </x:c>
      <x:c r="D9181" s="7" t="str">
        <x:v>CAL-00523</x:v>
      </x:c>
      <x:c r="E9181" s="7" t="str">
        <x:v>Calibration Records!P529</x:v>
      </x:c>
      <x:c r="F9181" s="7" t="str">
        <x:f>'Calibration Records'!P529</x:f>
        <x:v>OPEN</x:v>
      </x:c>
    </x:row>
    <x:row r="9182">
      <x:c r="B9182" s="7" t="str">
        <x:v>PHY-09176</x:v>
      </x:c>
      <x:c r="C9182" s="7" t="str">
        <x:v>calibration record</x:v>
      </x:c>
      <x:c r="D9182" s="7" t="str">
        <x:v>CAL-00524</x:v>
      </x:c>
      <x:c r="E9182" s="7" t="str">
        <x:v>Calibration Records!P530</x:v>
      </x:c>
      <x:c r="F9182" s="7" t="str">
        <x:f>'Calibration Records'!P530</x:f>
        <x:v>OPEN</x:v>
      </x:c>
    </x:row>
    <x:row r="9183">
      <x:c r="B9183" s="7" t="str">
        <x:v>PHY-09177</x:v>
      </x:c>
      <x:c r="C9183" s="7" t="str">
        <x:v>calibration record</x:v>
      </x:c>
      <x:c r="D9183" s="7" t="str">
        <x:v>CAL-00525</x:v>
      </x:c>
      <x:c r="E9183" s="7" t="str">
        <x:v>Calibration Records!P531</x:v>
      </x:c>
      <x:c r="F9183" s="7" t="str">
        <x:f>'Calibration Records'!P531</x:f>
        <x:v>OPEN</x:v>
      </x:c>
    </x:row>
    <x:row r="9184">
      <x:c r="B9184" s="7" t="str">
        <x:v>PHY-09178</x:v>
      </x:c>
      <x:c r="C9184" s="7" t="str">
        <x:v>calibration record</x:v>
      </x:c>
      <x:c r="D9184" s="7" t="str">
        <x:v>CAL-00526</x:v>
      </x:c>
      <x:c r="E9184" s="7" t="str">
        <x:v>Calibration Records!P532</x:v>
      </x:c>
      <x:c r="F9184" s="7" t="str">
        <x:f>'Calibration Records'!P532</x:f>
        <x:v>OPEN</x:v>
      </x:c>
    </x:row>
    <x:row r="9185">
      <x:c r="B9185" s="7" t="str">
        <x:v>PHY-09179</x:v>
      </x:c>
      <x:c r="C9185" s="7" t="str">
        <x:v>calibration record</x:v>
      </x:c>
      <x:c r="D9185" s="7" t="str">
        <x:v>CAL-00527</x:v>
      </x:c>
      <x:c r="E9185" s="7" t="str">
        <x:v>Calibration Records!P533</x:v>
      </x:c>
      <x:c r="F9185" s="7" t="str">
        <x:f>'Calibration Records'!P533</x:f>
        <x:v>OPEN</x:v>
      </x:c>
    </x:row>
    <x:row r="9186">
      <x:c r="B9186" s="7" t="str">
        <x:v>PHY-09180</x:v>
      </x:c>
      <x:c r="C9186" s="7" t="str">
        <x:v>calibration record</x:v>
      </x:c>
      <x:c r="D9186" s="7" t="str">
        <x:v>CAL-00528</x:v>
      </x:c>
      <x:c r="E9186" s="7" t="str">
        <x:v>Calibration Records!P534</x:v>
      </x:c>
      <x:c r="F9186" s="7" t="str">
        <x:f>'Calibration Records'!P534</x:f>
        <x:v>OPEN</x:v>
      </x:c>
    </x:row>
    <x:row r="9187">
      <x:c r="B9187" s="7" t="str">
        <x:v>PHY-09181</x:v>
      </x:c>
      <x:c r="C9187" s="7" t="str">
        <x:v>calibration record</x:v>
      </x:c>
      <x:c r="D9187" s="7" t="str">
        <x:v>CAL-00529</x:v>
      </x:c>
      <x:c r="E9187" s="7" t="str">
        <x:v>Calibration Records!P535</x:v>
      </x:c>
      <x:c r="F9187" s="7" t="str">
        <x:f>'Calibration Records'!P535</x:f>
        <x:v>OPEN</x:v>
      </x:c>
    </x:row>
    <x:row r="9188">
      <x:c r="B9188" s="7" t="str">
        <x:v>PHY-09182</x:v>
      </x:c>
      <x:c r="C9188" s="7" t="str">
        <x:v>calibration record</x:v>
      </x:c>
      <x:c r="D9188" s="7" t="str">
        <x:v>CAL-00530</x:v>
      </x:c>
      <x:c r="E9188" s="7" t="str">
        <x:v>Calibration Records!P536</x:v>
      </x:c>
      <x:c r="F9188" s="7" t="str">
        <x:f>'Calibration Records'!P536</x:f>
        <x:v>OPEN</x:v>
      </x:c>
    </x:row>
    <x:row r="9189">
      <x:c r="B9189" s="7" t="str">
        <x:v>PHY-09183</x:v>
      </x:c>
      <x:c r="C9189" s="7" t="str">
        <x:v>calibration record</x:v>
      </x:c>
      <x:c r="D9189" s="7" t="str">
        <x:v>CAL-00531</x:v>
      </x:c>
      <x:c r="E9189" s="7" t="str">
        <x:v>Calibration Records!P537</x:v>
      </x:c>
      <x:c r="F9189" s="7" t="str">
        <x:f>'Calibration Records'!P537</x:f>
        <x:v>OPEN</x:v>
      </x:c>
    </x:row>
    <x:row r="9190">
      <x:c r="B9190" s="7" t="str">
        <x:v>PHY-09184</x:v>
      </x:c>
      <x:c r="C9190" s="7" t="str">
        <x:v>calibration record</x:v>
      </x:c>
      <x:c r="D9190" s="7" t="str">
        <x:v>CAL-00532</x:v>
      </x:c>
      <x:c r="E9190" s="7" t="str">
        <x:v>Calibration Records!P538</x:v>
      </x:c>
      <x:c r="F9190" s="7" t="str">
        <x:f>'Calibration Records'!P538</x:f>
        <x:v>OPEN</x:v>
      </x:c>
    </x:row>
    <x:row r="9191">
      <x:c r="B9191" s="7" t="str">
        <x:v>PHY-09185</x:v>
      </x:c>
      <x:c r="C9191" s="7" t="str">
        <x:v>calibration record</x:v>
      </x:c>
      <x:c r="D9191" s="7" t="str">
        <x:v>CAL-00533</x:v>
      </x:c>
      <x:c r="E9191" s="7" t="str">
        <x:v>Calibration Records!P539</x:v>
      </x:c>
      <x:c r="F9191" s="7" t="str">
        <x:f>'Calibration Records'!P539</x:f>
        <x:v>OPEN</x:v>
      </x:c>
    </x:row>
    <x:row r="9192">
      <x:c r="B9192" s="7" t="str">
        <x:v>PHY-09186</x:v>
      </x:c>
      <x:c r="C9192" s="7" t="str">
        <x:v>calibration record</x:v>
      </x:c>
      <x:c r="D9192" s="7" t="str">
        <x:v>CAL-00534</x:v>
      </x:c>
      <x:c r="E9192" s="7" t="str">
        <x:v>Calibration Records!P540</x:v>
      </x:c>
      <x:c r="F9192" s="7" t="str">
        <x:f>'Calibration Records'!P540</x:f>
        <x:v>OPEN</x:v>
      </x:c>
    </x:row>
    <x:row r="9193">
      <x:c r="B9193" s="7" t="str">
        <x:v>PHY-09187</x:v>
      </x:c>
      <x:c r="C9193" s="7" t="str">
        <x:v>calibration record</x:v>
      </x:c>
      <x:c r="D9193" s="7" t="str">
        <x:v>CAL-00535</x:v>
      </x:c>
      <x:c r="E9193" s="7" t="str">
        <x:v>Calibration Records!P541</x:v>
      </x:c>
      <x:c r="F9193" s="7" t="str">
        <x:f>'Calibration Records'!P541</x:f>
        <x:v>OPEN</x:v>
      </x:c>
    </x:row>
    <x:row r="9194">
      <x:c r="B9194" s="7" t="str">
        <x:v>PHY-09188</x:v>
      </x:c>
      <x:c r="C9194" s="7" t="str">
        <x:v>calibration record</x:v>
      </x:c>
      <x:c r="D9194" s="7" t="str">
        <x:v>CAL-00536</x:v>
      </x:c>
      <x:c r="E9194" s="7" t="str">
        <x:v>Calibration Records!P542</x:v>
      </x:c>
      <x:c r="F9194" s="7" t="str">
        <x:f>'Calibration Records'!P542</x:f>
        <x:v>OPEN</x:v>
      </x:c>
    </x:row>
    <x:row r="9195">
      <x:c r="B9195" s="7" t="str">
        <x:v>PHY-09189</x:v>
      </x:c>
      <x:c r="C9195" s="7" t="str">
        <x:v>calibration record</x:v>
      </x:c>
      <x:c r="D9195" s="7" t="str">
        <x:v>CAL-00537</x:v>
      </x:c>
      <x:c r="E9195" s="7" t="str">
        <x:v>Calibration Records!P543</x:v>
      </x:c>
      <x:c r="F9195" s="7" t="str">
        <x:f>'Calibration Records'!P543</x:f>
        <x:v>OPEN</x:v>
      </x:c>
    </x:row>
    <x:row r="9196">
      <x:c r="B9196" s="7" t="str">
        <x:v>PHY-09190</x:v>
      </x:c>
      <x:c r="C9196" s="7" t="str">
        <x:v>calibration record</x:v>
      </x:c>
      <x:c r="D9196" s="7" t="str">
        <x:v>CAL-00538</x:v>
      </x:c>
      <x:c r="E9196" s="7" t="str">
        <x:v>Calibration Records!P544</x:v>
      </x:c>
      <x:c r="F9196" s="7" t="str">
        <x:f>'Calibration Records'!P544</x:f>
        <x:v>OPEN</x:v>
      </x:c>
    </x:row>
    <x:row r="9197">
      <x:c r="B9197" s="7" t="str">
        <x:v>PHY-09191</x:v>
      </x:c>
      <x:c r="C9197" s="7" t="str">
        <x:v>calibration record</x:v>
      </x:c>
      <x:c r="D9197" s="7" t="str">
        <x:v>CAL-00539</x:v>
      </x:c>
      <x:c r="E9197" s="7" t="str">
        <x:v>Calibration Records!P545</x:v>
      </x:c>
      <x:c r="F9197" s="7" t="str">
        <x:f>'Calibration Records'!P545</x:f>
        <x:v>OPEN</x:v>
      </x:c>
    </x:row>
    <x:row r="9198">
      <x:c r="B9198" s="7" t="str">
        <x:v>PHY-09192</x:v>
      </x:c>
      <x:c r="C9198" s="7" t="str">
        <x:v>calibration record</x:v>
      </x:c>
      <x:c r="D9198" s="7" t="str">
        <x:v>CAL-00540</x:v>
      </x:c>
      <x:c r="E9198" s="7" t="str">
        <x:v>Calibration Records!P546</x:v>
      </x:c>
      <x:c r="F9198" s="7" t="str">
        <x:f>'Calibration Records'!P546</x:f>
        <x:v>OPEN</x:v>
      </x:c>
    </x:row>
    <x:row r="9199">
      <x:c r="B9199" s="7" t="str">
        <x:v>PHY-09193</x:v>
      </x:c>
      <x:c r="C9199" s="7" t="str">
        <x:v>calibration record</x:v>
      </x:c>
      <x:c r="D9199" s="7" t="str">
        <x:v>CAL-00541</x:v>
      </x:c>
      <x:c r="E9199" s="7" t="str">
        <x:v>Calibration Records!P547</x:v>
      </x:c>
      <x:c r="F9199" s="7" t="str">
        <x:f>'Calibration Records'!P547</x:f>
        <x:v>OPEN</x:v>
      </x:c>
    </x:row>
    <x:row r="9200">
      <x:c r="B9200" s="7" t="str">
        <x:v>PHY-09194</x:v>
      </x:c>
      <x:c r="C9200" s="7" t="str">
        <x:v>calibration record</x:v>
      </x:c>
      <x:c r="D9200" s="7" t="str">
        <x:v>CAL-00542</x:v>
      </x:c>
      <x:c r="E9200" s="7" t="str">
        <x:v>Calibration Records!P548</x:v>
      </x:c>
      <x:c r="F9200" s="7" t="str">
        <x:f>'Calibration Records'!P548</x:f>
        <x:v>OPEN</x:v>
      </x:c>
    </x:row>
    <x:row r="9201">
      <x:c r="B9201" s="7" t="str">
        <x:v>PHY-09195</x:v>
      </x:c>
      <x:c r="C9201" s="7" t="str">
        <x:v>calibration record</x:v>
      </x:c>
      <x:c r="D9201" s="7" t="str">
        <x:v>CAL-00543</x:v>
      </x:c>
      <x:c r="E9201" s="7" t="str">
        <x:v>Calibration Records!P549</x:v>
      </x:c>
      <x:c r="F9201" s="7" t="str">
        <x:f>'Calibration Records'!P549</x:f>
        <x:v>OPEN</x:v>
      </x:c>
    </x:row>
    <x:row r="9202">
      <x:c r="B9202" s="7" t="str">
        <x:v>PHY-09196</x:v>
      </x:c>
      <x:c r="C9202" s="7" t="str">
        <x:v>calibration record</x:v>
      </x:c>
      <x:c r="D9202" s="7" t="str">
        <x:v>CAL-00544</x:v>
      </x:c>
      <x:c r="E9202" s="7" t="str">
        <x:v>Calibration Records!P550</x:v>
      </x:c>
      <x:c r="F9202" s="7" t="str">
        <x:f>'Calibration Records'!P550</x:f>
        <x:v>OPEN</x:v>
      </x:c>
    </x:row>
    <x:row r="9203">
      <x:c r="B9203" s="7" t="str">
        <x:v>PHY-09197</x:v>
      </x:c>
      <x:c r="C9203" s="7" t="str">
        <x:v>calibration record</x:v>
      </x:c>
      <x:c r="D9203" s="7" t="str">
        <x:v>CAL-00545</x:v>
      </x:c>
      <x:c r="E9203" s="7" t="str">
        <x:v>Calibration Records!P551</x:v>
      </x:c>
      <x:c r="F9203" s="7" t="str">
        <x:f>'Calibration Records'!P551</x:f>
        <x:v>OPEN</x:v>
      </x:c>
    </x:row>
    <x:row r="9204">
      <x:c r="B9204" s="7" t="str">
        <x:v>PHY-09198</x:v>
      </x:c>
      <x:c r="C9204" s="7" t="str">
        <x:v>calibration record</x:v>
      </x:c>
      <x:c r="D9204" s="7" t="str">
        <x:v>CAL-00546</x:v>
      </x:c>
      <x:c r="E9204" s="7" t="str">
        <x:v>Calibration Records!P552</x:v>
      </x:c>
      <x:c r="F9204" s="7" t="str">
        <x:f>'Calibration Records'!P552</x:f>
        <x:v>OPEN</x:v>
      </x:c>
    </x:row>
    <x:row r="9205">
      <x:c r="B9205" s="7" t="str">
        <x:v>PHY-09199</x:v>
      </x:c>
      <x:c r="C9205" s="7" t="str">
        <x:v>calibration record</x:v>
      </x:c>
      <x:c r="D9205" s="7" t="str">
        <x:v>CAL-00547</x:v>
      </x:c>
      <x:c r="E9205" s="7" t="str">
        <x:v>Calibration Records!P553</x:v>
      </x:c>
      <x:c r="F9205" s="7" t="str">
        <x:f>'Calibration Records'!P553</x:f>
        <x:v>OPEN</x:v>
      </x:c>
    </x:row>
    <x:row r="9206">
      <x:c r="B9206" s="7" t="str">
        <x:v>PHY-09200</x:v>
      </x:c>
      <x:c r="C9206" s="7" t="str">
        <x:v>calibration record</x:v>
      </x:c>
      <x:c r="D9206" s="7" t="str">
        <x:v>CAL-00548</x:v>
      </x:c>
      <x:c r="E9206" s="7" t="str">
        <x:v>Calibration Records!P554</x:v>
      </x:c>
      <x:c r="F9206" s="7" t="str">
        <x:f>'Calibration Records'!P554</x:f>
        <x:v>OPEN</x:v>
      </x:c>
    </x:row>
    <x:row r="9207">
      <x:c r="B9207" s="7" t="str">
        <x:v>PHY-09201</x:v>
      </x:c>
      <x:c r="C9207" s="7" t="str">
        <x:v>calibration record</x:v>
      </x:c>
      <x:c r="D9207" s="7" t="str">
        <x:v>CAL-00549</x:v>
      </x:c>
      <x:c r="E9207" s="7" t="str">
        <x:v>Calibration Records!P555</x:v>
      </x:c>
      <x:c r="F9207" s="7" t="str">
        <x:f>'Calibration Records'!P555</x:f>
        <x:v>OPEN</x:v>
      </x:c>
    </x:row>
    <x:row r="9208">
      <x:c r="B9208" s="7" t="str">
        <x:v>PHY-09202</x:v>
      </x:c>
      <x:c r="C9208" s="7" t="str">
        <x:v>calibration record</x:v>
      </x:c>
      <x:c r="D9208" s="7" t="str">
        <x:v>CAL-00550</x:v>
      </x:c>
      <x:c r="E9208" s="7" t="str">
        <x:v>Calibration Records!P556</x:v>
      </x:c>
      <x:c r="F9208" s="7" t="str">
        <x:f>'Calibration Records'!P556</x:f>
        <x:v>OPEN</x:v>
      </x:c>
    </x:row>
    <x:row r="9209">
      <x:c r="B9209" s="7" t="str">
        <x:v>PHY-09203</x:v>
      </x:c>
      <x:c r="C9209" s="7" t="str">
        <x:v>calibration record</x:v>
      </x:c>
      <x:c r="D9209" s="7" t="str">
        <x:v>CAL-00551</x:v>
      </x:c>
      <x:c r="E9209" s="7" t="str">
        <x:v>Calibration Records!P557</x:v>
      </x:c>
      <x:c r="F9209" s="7" t="str">
        <x:f>'Calibration Records'!P557</x:f>
        <x:v>OPEN</x:v>
      </x:c>
    </x:row>
    <x:row r="9210">
      <x:c r="B9210" s="7" t="str">
        <x:v>PHY-09204</x:v>
      </x:c>
      <x:c r="C9210" s="7" t="str">
        <x:v>calibration record</x:v>
      </x:c>
      <x:c r="D9210" s="7" t="str">
        <x:v>CAL-00552</x:v>
      </x:c>
      <x:c r="E9210" s="7" t="str">
        <x:v>Calibration Records!P558</x:v>
      </x:c>
      <x:c r="F9210" s="7" t="str">
        <x:f>'Calibration Records'!P558</x:f>
        <x:v>OPEN</x:v>
      </x:c>
    </x:row>
    <x:row r="9211">
      <x:c r="B9211" s="7" t="str">
        <x:v>PHY-09205</x:v>
      </x:c>
      <x:c r="C9211" s="7" t="str">
        <x:v>calibration record</x:v>
      </x:c>
      <x:c r="D9211" s="7" t="str">
        <x:v>CAL-00553</x:v>
      </x:c>
      <x:c r="E9211" s="7" t="str">
        <x:v>Calibration Records!P559</x:v>
      </x:c>
      <x:c r="F9211" s="7" t="str">
        <x:f>'Calibration Records'!P559</x:f>
        <x:v>OPEN</x:v>
      </x:c>
    </x:row>
    <x:row r="9212">
      <x:c r="B9212" s="7" t="str">
        <x:v>PHY-09206</x:v>
      </x:c>
      <x:c r="C9212" s="7" t="str">
        <x:v>calibration record</x:v>
      </x:c>
      <x:c r="D9212" s="7" t="str">
        <x:v>CAL-00554</x:v>
      </x:c>
      <x:c r="E9212" s="7" t="str">
        <x:v>Calibration Records!P560</x:v>
      </x:c>
      <x:c r="F9212" s="7" t="str">
        <x:f>'Calibration Records'!P560</x:f>
        <x:v>OPEN</x:v>
      </x:c>
    </x:row>
    <x:row r="9213">
      <x:c r="B9213" s="7" t="str">
        <x:v>PHY-09207</x:v>
      </x:c>
      <x:c r="C9213" s="7" t="str">
        <x:v>calibration record</x:v>
      </x:c>
      <x:c r="D9213" s="7" t="str">
        <x:v>CAL-00555</x:v>
      </x:c>
      <x:c r="E9213" s="7" t="str">
        <x:v>Calibration Records!P561</x:v>
      </x:c>
      <x:c r="F9213" s="7" t="str">
        <x:f>'Calibration Records'!P561</x:f>
        <x:v>OPEN</x:v>
      </x:c>
    </x:row>
    <x:row r="9214">
      <x:c r="B9214" s="7" t="str">
        <x:v>PHY-09208</x:v>
      </x:c>
      <x:c r="C9214" s="7" t="str">
        <x:v>calibration record</x:v>
      </x:c>
      <x:c r="D9214" s="7" t="str">
        <x:v>CAL-00556</x:v>
      </x:c>
      <x:c r="E9214" s="7" t="str">
        <x:v>Calibration Records!P562</x:v>
      </x:c>
      <x:c r="F9214" s="7" t="str">
        <x:f>'Calibration Records'!P562</x:f>
        <x:v>OPEN</x:v>
      </x:c>
    </x:row>
    <x:row r="9215">
      <x:c r="B9215" s="7" t="str">
        <x:v>PHY-09209</x:v>
      </x:c>
      <x:c r="C9215" s="7" t="str">
        <x:v>calibration record</x:v>
      </x:c>
      <x:c r="D9215" s="7" t="str">
        <x:v>CAL-00557</x:v>
      </x:c>
      <x:c r="E9215" s="7" t="str">
        <x:v>Calibration Records!P563</x:v>
      </x:c>
      <x:c r="F9215" s="7" t="str">
        <x:f>'Calibration Records'!P563</x:f>
        <x:v>OPEN</x:v>
      </x:c>
    </x:row>
    <x:row r="9216">
      <x:c r="B9216" s="7" t="str">
        <x:v>PHY-09210</x:v>
      </x:c>
      <x:c r="C9216" s="7" t="str">
        <x:v>calibration record</x:v>
      </x:c>
      <x:c r="D9216" s="7" t="str">
        <x:v>CAL-00558</x:v>
      </x:c>
      <x:c r="E9216" s="7" t="str">
        <x:v>Calibration Records!P564</x:v>
      </x:c>
      <x:c r="F9216" s="7" t="str">
        <x:f>'Calibration Records'!P564</x:f>
        <x:v>OPEN</x:v>
      </x:c>
    </x:row>
    <x:row r="9217">
      <x:c r="B9217" s="7" t="str">
        <x:v>PHY-09211</x:v>
      </x:c>
      <x:c r="C9217" s="7" t="str">
        <x:v>calibration record</x:v>
      </x:c>
      <x:c r="D9217" s="7" t="str">
        <x:v>CAL-00559</x:v>
      </x:c>
      <x:c r="E9217" s="7" t="str">
        <x:v>Calibration Records!P565</x:v>
      </x:c>
      <x:c r="F9217" s="7" t="str">
        <x:f>'Calibration Records'!P565</x:f>
        <x:v>OPEN</x:v>
      </x:c>
    </x:row>
    <x:row r="9218">
      <x:c r="B9218" s="7" t="str">
        <x:v>PHY-09212</x:v>
      </x:c>
      <x:c r="C9218" s="7" t="str">
        <x:v>calibration record</x:v>
      </x:c>
      <x:c r="D9218" s="7" t="str">
        <x:v>CAL-00560</x:v>
      </x:c>
      <x:c r="E9218" s="7" t="str">
        <x:v>Calibration Records!P566</x:v>
      </x:c>
      <x:c r="F9218" s="7" t="str">
        <x:f>'Calibration Records'!P566</x:f>
        <x:v>OPEN</x:v>
      </x:c>
    </x:row>
    <x:row r="9219">
      <x:c r="B9219" s="7" t="str">
        <x:v>PHY-09213</x:v>
      </x:c>
      <x:c r="C9219" s="7" t="str">
        <x:v>calibration record</x:v>
      </x:c>
      <x:c r="D9219" s="7" t="str">
        <x:v>CAL-00561</x:v>
      </x:c>
      <x:c r="E9219" s="7" t="str">
        <x:v>Calibration Records!P567</x:v>
      </x:c>
      <x:c r="F9219" s="7" t="str">
        <x:f>'Calibration Records'!P567</x:f>
        <x:v>OPEN</x:v>
      </x:c>
    </x:row>
    <x:row r="9220">
      <x:c r="B9220" s="7" t="str">
        <x:v>PHY-09214</x:v>
      </x:c>
      <x:c r="C9220" s="7" t="str">
        <x:v>calibration record</x:v>
      </x:c>
      <x:c r="D9220" s="7" t="str">
        <x:v>CAL-00562</x:v>
      </x:c>
      <x:c r="E9220" s="7" t="str">
        <x:v>Calibration Records!P568</x:v>
      </x:c>
      <x:c r="F9220" s="7" t="str">
        <x:f>'Calibration Records'!P568</x:f>
        <x:v>OPEN</x:v>
      </x:c>
    </x:row>
    <x:row r="9221">
      <x:c r="B9221" s="7" t="str">
        <x:v>PHY-09215</x:v>
      </x:c>
      <x:c r="C9221" s="7" t="str">
        <x:v>calibration record</x:v>
      </x:c>
      <x:c r="D9221" s="7" t="str">
        <x:v>CAL-00563</x:v>
      </x:c>
      <x:c r="E9221" s="7" t="str">
        <x:v>Calibration Records!P569</x:v>
      </x:c>
      <x:c r="F9221" s="7" t="str">
        <x:f>'Calibration Records'!P569</x:f>
        <x:v>OPEN</x:v>
      </x:c>
    </x:row>
    <x:row r="9222">
      <x:c r="B9222" s="7" t="str">
        <x:v>PHY-09216</x:v>
      </x:c>
      <x:c r="C9222" s="7" t="str">
        <x:v>calibration record</x:v>
      </x:c>
      <x:c r="D9222" s="7" t="str">
        <x:v>CAL-00564</x:v>
      </x:c>
      <x:c r="E9222" s="7" t="str">
        <x:v>Calibration Records!P570</x:v>
      </x:c>
      <x:c r="F9222" s="7" t="str">
        <x:f>'Calibration Records'!P570</x:f>
        <x:v>OPEN</x:v>
      </x:c>
    </x:row>
    <x:row r="9223">
      <x:c r="B9223" s="7" t="str">
        <x:v>PHY-09217</x:v>
      </x:c>
      <x:c r="C9223" s="7" t="str">
        <x:v>calibration record</x:v>
      </x:c>
      <x:c r="D9223" s="7" t="str">
        <x:v>CAL-00565</x:v>
      </x:c>
      <x:c r="E9223" s="7" t="str">
        <x:v>Calibration Records!P571</x:v>
      </x:c>
      <x:c r="F9223" s="7" t="str">
        <x:f>'Calibration Records'!P571</x:f>
        <x:v>OPEN</x:v>
      </x:c>
    </x:row>
    <x:row r="9224">
      <x:c r="B9224" s="7" t="str">
        <x:v>PHY-09218</x:v>
      </x:c>
      <x:c r="C9224" s="7" t="str">
        <x:v>calibration record</x:v>
      </x:c>
      <x:c r="D9224" s="7" t="str">
        <x:v>CAL-00566</x:v>
      </x:c>
      <x:c r="E9224" s="7" t="str">
        <x:v>Calibration Records!P572</x:v>
      </x:c>
      <x:c r="F9224" s="7" t="str">
        <x:f>'Calibration Records'!P572</x:f>
        <x:v>OPEN</x:v>
      </x:c>
    </x:row>
    <x:row r="9225">
      <x:c r="B9225" s="7" t="str">
        <x:v>PHY-09219</x:v>
      </x:c>
      <x:c r="C9225" s="7" t="str">
        <x:v>calibration record</x:v>
      </x:c>
      <x:c r="D9225" s="7" t="str">
        <x:v>CAL-00567</x:v>
      </x:c>
      <x:c r="E9225" s="7" t="str">
        <x:v>Calibration Records!P573</x:v>
      </x:c>
      <x:c r="F9225" s="7" t="str">
        <x:f>'Calibration Records'!P573</x:f>
        <x:v>OPEN</x:v>
      </x:c>
    </x:row>
    <x:row r="9226">
      <x:c r="B9226" s="7" t="str">
        <x:v>PHY-09220</x:v>
      </x:c>
      <x:c r="C9226" s="7" t="str">
        <x:v>calibration record</x:v>
      </x:c>
      <x:c r="D9226" s="7" t="str">
        <x:v>CAL-00568</x:v>
      </x:c>
      <x:c r="E9226" s="7" t="str">
        <x:v>Calibration Records!P574</x:v>
      </x:c>
      <x:c r="F9226" s="7" t="str">
        <x:f>'Calibration Records'!P574</x:f>
        <x:v>OPEN</x:v>
      </x:c>
    </x:row>
    <x:row r="9227">
      <x:c r="B9227" s="7" t="str">
        <x:v>PHY-09221</x:v>
      </x:c>
      <x:c r="C9227" s="7" t="str">
        <x:v>calibration record</x:v>
      </x:c>
      <x:c r="D9227" s="7" t="str">
        <x:v>CAL-00569</x:v>
      </x:c>
      <x:c r="E9227" s="7" t="str">
        <x:v>Calibration Records!P575</x:v>
      </x:c>
      <x:c r="F9227" s="7" t="str">
        <x:f>'Calibration Records'!P575</x:f>
        <x:v>OPEN</x:v>
      </x:c>
    </x:row>
    <x:row r="9228">
      <x:c r="B9228" s="7" t="str">
        <x:v>PHY-09222</x:v>
      </x:c>
      <x:c r="C9228" s="7" t="str">
        <x:v>calibration record</x:v>
      </x:c>
      <x:c r="D9228" s="7" t="str">
        <x:v>CAL-00570</x:v>
      </x:c>
      <x:c r="E9228" s="7" t="str">
        <x:v>Calibration Records!P576</x:v>
      </x:c>
      <x:c r="F9228" s="7" t="str">
        <x:f>'Calibration Records'!P576</x:f>
        <x:v>OPEN</x:v>
      </x:c>
    </x:row>
    <x:row r="9229">
      <x:c r="B9229" s="7" t="str">
        <x:v>PHY-09223</x:v>
      </x:c>
      <x:c r="C9229" s="7" t="str">
        <x:v>calibration record</x:v>
      </x:c>
      <x:c r="D9229" s="7" t="str">
        <x:v>CAL-00571</x:v>
      </x:c>
      <x:c r="E9229" s="7" t="str">
        <x:v>Calibration Records!P577</x:v>
      </x:c>
      <x:c r="F9229" s="7" t="str">
        <x:f>'Calibration Records'!P577</x:f>
        <x:v>OPEN</x:v>
      </x:c>
    </x:row>
    <x:row r="9230">
      <x:c r="B9230" s="7" t="str">
        <x:v>PHY-09224</x:v>
      </x:c>
      <x:c r="C9230" s="7" t="str">
        <x:v>calibration record</x:v>
      </x:c>
      <x:c r="D9230" s="7" t="str">
        <x:v>CAL-00572</x:v>
      </x:c>
      <x:c r="E9230" s="7" t="str">
        <x:v>Calibration Records!P578</x:v>
      </x:c>
      <x:c r="F9230" s="7" t="str">
        <x:f>'Calibration Records'!P578</x:f>
        <x:v>OPEN</x:v>
      </x:c>
    </x:row>
    <x:row r="9231">
      <x:c r="B9231" s="7" t="str">
        <x:v>PHY-09225</x:v>
      </x:c>
      <x:c r="C9231" s="7" t="str">
        <x:v>calibration record</x:v>
      </x:c>
      <x:c r="D9231" s="7" t="str">
        <x:v>CAL-00573</x:v>
      </x:c>
      <x:c r="E9231" s="7" t="str">
        <x:v>Calibration Records!P579</x:v>
      </x:c>
      <x:c r="F9231" s="7" t="str">
        <x:f>'Calibration Records'!P579</x:f>
        <x:v>OPEN</x:v>
      </x:c>
    </x:row>
    <x:row r="9232">
      <x:c r="B9232" s="7" t="str">
        <x:v>PHY-09226</x:v>
      </x:c>
      <x:c r="C9232" s="7" t="str">
        <x:v>calibration record</x:v>
      </x:c>
      <x:c r="D9232" s="7" t="str">
        <x:v>CAL-00574</x:v>
      </x:c>
      <x:c r="E9232" s="7" t="str">
        <x:v>Calibration Records!P580</x:v>
      </x:c>
      <x:c r="F9232" s="7" t="str">
        <x:f>'Calibration Records'!P580</x:f>
        <x:v>OPEN</x:v>
      </x:c>
    </x:row>
    <x:row r="9233">
      <x:c r="B9233" s="7" t="str">
        <x:v>PHY-09227</x:v>
      </x:c>
      <x:c r="C9233" s="7" t="str">
        <x:v>calibration record</x:v>
      </x:c>
      <x:c r="D9233" s="7" t="str">
        <x:v>CAL-00575</x:v>
      </x:c>
      <x:c r="E9233" s="7" t="str">
        <x:v>Calibration Records!P581</x:v>
      </x:c>
      <x:c r="F9233" s="7" t="str">
        <x:f>'Calibration Records'!P581</x:f>
        <x:v>OPEN</x:v>
      </x:c>
    </x:row>
    <x:row r="9234">
      <x:c r="B9234" s="7" t="str">
        <x:v>PHY-09228</x:v>
      </x:c>
      <x:c r="C9234" s="7" t="str">
        <x:v>calibration record</x:v>
      </x:c>
      <x:c r="D9234" s="7" t="str">
        <x:v>CAL-00576</x:v>
      </x:c>
      <x:c r="E9234" s="7" t="str">
        <x:v>Calibration Records!P582</x:v>
      </x:c>
      <x:c r="F9234" s="7" t="str">
        <x:f>'Calibration Records'!P582</x:f>
        <x:v>OPEN</x:v>
      </x:c>
    </x:row>
    <x:row r="9235">
      <x:c r="B9235" s="7" t="str">
        <x:v>PHY-09229</x:v>
      </x:c>
      <x:c r="C9235" s="7" t="str">
        <x:v>calibration record</x:v>
      </x:c>
      <x:c r="D9235" s="7" t="str">
        <x:v>CAL-00577</x:v>
      </x:c>
      <x:c r="E9235" s="7" t="str">
        <x:v>Calibration Records!P583</x:v>
      </x:c>
      <x:c r="F9235" s="7" t="str">
        <x:f>'Calibration Records'!P583</x:f>
        <x:v>OPEN</x:v>
      </x:c>
    </x:row>
    <x:row r="9236">
      <x:c r="B9236" s="7" t="str">
        <x:v>PHY-09230</x:v>
      </x:c>
      <x:c r="C9236" s="7" t="str">
        <x:v>calibration record</x:v>
      </x:c>
      <x:c r="D9236" s="7" t="str">
        <x:v>CAL-00578</x:v>
      </x:c>
      <x:c r="E9236" s="7" t="str">
        <x:v>Calibration Records!P584</x:v>
      </x:c>
      <x:c r="F9236" s="7" t="str">
        <x:f>'Calibration Records'!P584</x:f>
        <x:v>OPEN</x:v>
      </x:c>
    </x:row>
    <x:row r="9237">
      <x:c r="B9237" s="7" t="str">
        <x:v>PHY-09231</x:v>
      </x:c>
      <x:c r="C9237" s="7" t="str">
        <x:v>calibration record</x:v>
      </x:c>
      <x:c r="D9237" s="7" t="str">
        <x:v>CAL-00579</x:v>
      </x:c>
      <x:c r="E9237" s="7" t="str">
        <x:v>Calibration Records!P585</x:v>
      </x:c>
      <x:c r="F9237" s="7" t="str">
        <x:f>'Calibration Records'!P585</x:f>
        <x:v>OPEN</x:v>
      </x:c>
    </x:row>
    <x:row r="9238">
      <x:c r="B9238" s="7" t="str">
        <x:v>PHY-09232</x:v>
      </x:c>
      <x:c r="C9238" s="7" t="str">
        <x:v>calibration record</x:v>
      </x:c>
      <x:c r="D9238" s="7" t="str">
        <x:v>CAL-00580</x:v>
      </x:c>
      <x:c r="E9238" s="7" t="str">
        <x:v>Calibration Records!P586</x:v>
      </x:c>
      <x:c r="F9238" s="7" t="str">
        <x:f>'Calibration Records'!P586</x:f>
        <x:v>OPEN</x:v>
      </x:c>
    </x:row>
    <x:row r="9239">
      <x:c r="B9239" s="7" t="str">
        <x:v>PHY-09233</x:v>
      </x:c>
      <x:c r="C9239" s="7" t="str">
        <x:v>calibration record</x:v>
      </x:c>
      <x:c r="D9239" s="7" t="str">
        <x:v>CAL-00581</x:v>
      </x:c>
      <x:c r="E9239" s="7" t="str">
        <x:v>Calibration Records!P587</x:v>
      </x:c>
      <x:c r="F9239" s="7" t="str">
        <x:f>'Calibration Records'!P587</x:f>
        <x:v>OPEN</x:v>
      </x:c>
    </x:row>
    <x:row r="9240">
      <x:c r="B9240" s="7" t="str">
        <x:v>PHY-09234</x:v>
      </x:c>
      <x:c r="C9240" s="7" t="str">
        <x:v>calibration record</x:v>
      </x:c>
      <x:c r="D9240" s="7" t="str">
        <x:v>CAL-00582</x:v>
      </x:c>
      <x:c r="E9240" s="7" t="str">
        <x:v>Calibration Records!P588</x:v>
      </x:c>
      <x:c r="F9240" s="7" t="str">
        <x:f>'Calibration Records'!P588</x:f>
        <x:v>OPEN</x:v>
      </x:c>
    </x:row>
    <x:row r="9241">
      <x:c r="B9241" s="7" t="str">
        <x:v>PHY-09235</x:v>
      </x:c>
      <x:c r="C9241" s="7" t="str">
        <x:v>calibration record</x:v>
      </x:c>
      <x:c r="D9241" s="7" t="str">
        <x:v>CAL-00583</x:v>
      </x:c>
      <x:c r="E9241" s="7" t="str">
        <x:v>Calibration Records!P589</x:v>
      </x:c>
      <x:c r="F9241" s="7" t="str">
        <x:f>'Calibration Records'!P589</x:f>
        <x:v>OPEN</x:v>
      </x:c>
    </x:row>
    <x:row r="9242">
      <x:c r="B9242" s="7" t="str">
        <x:v>PHY-09236</x:v>
      </x:c>
      <x:c r="C9242" s="7" t="str">
        <x:v>calibration record</x:v>
      </x:c>
      <x:c r="D9242" s="7" t="str">
        <x:v>CAL-00584</x:v>
      </x:c>
      <x:c r="E9242" s="7" t="str">
        <x:v>Calibration Records!P590</x:v>
      </x:c>
      <x:c r="F9242" s="7" t="str">
        <x:f>'Calibration Records'!P590</x:f>
        <x:v>OPEN</x:v>
      </x:c>
    </x:row>
    <x:row r="9243">
      <x:c r="B9243" s="7" t="str">
        <x:v>PHY-09237</x:v>
      </x:c>
      <x:c r="C9243" s="7" t="str">
        <x:v>calibration record</x:v>
      </x:c>
      <x:c r="D9243" s="7" t="str">
        <x:v>CAL-00585</x:v>
      </x:c>
      <x:c r="E9243" s="7" t="str">
        <x:v>Calibration Records!P591</x:v>
      </x:c>
      <x:c r="F9243" s="7" t="str">
        <x:f>'Calibration Records'!P591</x:f>
        <x:v>OPEN</x:v>
      </x:c>
    </x:row>
    <x:row r="9244">
      <x:c r="B9244" s="7" t="str">
        <x:v>PHY-09238</x:v>
      </x:c>
      <x:c r="C9244" s="7" t="str">
        <x:v>calibration record</x:v>
      </x:c>
      <x:c r="D9244" s="7" t="str">
        <x:v>CAL-00586</x:v>
      </x:c>
      <x:c r="E9244" s="7" t="str">
        <x:v>Calibration Records!P592</x:v>
      </x:c>
      <x:c r="F9244" s="7" t="str">
        <x:f>'Calibration Records'!P592</x:f>
        <x:v>OPEN</x:v>
      </x:c>
    </x:row>
    <x:row r="9245">
      <x:c r="B9245" s="7" t="str">
        <x:v>PHY-09239</x:v>
      </x:c>
      <x:c r="C9245" s="7" t="str">
        <x:v>calibration record</x:v>
      </x:c>
      <x:c r="D9245" s="7" t="str">
        <x:v>CAL-00587</x:v>
      </x:c>
      <x:c r="E9245" s="7" t="str">
        <x:v>Calibration Records!P593</x:v>
      </x:c>
      <x:c r="F9245" s="7" t="str">
        <x:f>'Calibration Records'!P593</x:f>
        <x:v>OPEN</x:v>
      </x:c>
    </x:row>
    <x:row r="9246">
      <x:c r="B9246" s="7" t="str">
        <x:v>PHY-09240</x:v>
      </x:c>
      <x:c r="C9246" s="7" t="str">
        <x:v>calibration record</x:v>
      </x:c>
      <x:c r="D9246" s="7" t="str">
        <x:v>CAL-00588</x:v>
      </x:c>
      <x:c r="E9246" s="7" t="str">
        <x:v>Calibration Records!P594</x:v>
      </x:c>
      <x:c r="F9246" s="7" t="str">
        <x:f>'Calibration Records'!P594</x:f>
        <x:v>OPEN</x:v>
      </x:c>
    </x:row>
    <x:row r="9247">
      <x:c r="B9247" s="7" t="str">
        <x:v>PHY-09241</x:v>
      </x:c>
      <x:c r="C9247" s="7" t="str">
        <x:v>calibration record</x:v>
      </x:c>
      <x:c r="D9247" s="7" t="str">
        <x:v>CAL-00589</x:v>
      </x:c>
      <x:c r="E9247" s="7" t="str">
        <x:v>Calibration Records!P595</x:v>
      </x:c>
      <x:c r="F9247" s="7" t="str">
        <x:f>'Calibration Records'!P595</x:f>
        <x:v>OPEN</x:v>
      </x:c>
    </x:row>
    <x:row r="9248">
      <x:c r="B9248" s="7" t="str">
        <x:v>PHY-09242</x:v>
      </x:c>
      <x:c r="C9248" s="7" t="str">
        <x:v>calibration record</x:v>
      </x:c>
      <x:c r="D9248" s="7" t="str">
        <x:v>CAL-00590</x:v>
      </x:c>
      <x:c r="E9248" s="7" t="str">
        <x:v>Calibration Records!P596</x:v>
      </x:c>
      <x:c r="F9248" s="7" t="str">
        <x:f>'Calibration Records'!P596</x:f>
        <x:v>OPEN</x:v>
      </x:c>
    </x:row>
    <x:row r="9249">
      <x:c r="B9249" s="7" t="str">
        <x:v>PHY-09243</x:v>
      </x:c>
      <x:c r="C9249" s="7" t="str">
        <x:v>calibration record</x:v>
      </x:c>
      <x:c r="D9249" s="7" t="str">
        <x:v>CAL-00591</x:v>
      </x:c>
      <x:c r="E9249" s="7" t="str">
        <x:v>Calibration Records!P597</x:v>
      </x:c>
      <x:c r="F9249" s="7" t="str">
        <x:f>'Calibration Records'!P597</x:f>
        <x:v>OPEN</x:v>
      </x:c>
    </x:row>
    <x:row r="9250">
      <x:c r="B9250" s="7" t="str">
        <x:v>PHY-09244</x:v>
      </x:c>
      <x:c r="C9250" s="7" t="str">
        <x:v>calibration record</x:v>
      </x:c>
      <x:c r="D9250" s="7" t="str">
        <x:v>CAL-00592</x:v>
      </x:c>
      <x:c r="E9250" s="7" t="str">
        <x:v>Calibration Records!P598</x:v>
      </x:c>
      <x:c r="F9250" s="7" t="str">
        <x:f>'Calibration Records'!P598</x:f>
        <x:v>OPEN</x:v>
      </x:c>
    </x:row>
    <x:row r="9251">
      <x:c r="B9251" s="7" t="str">
        <x:v>PHY-09245</x:v>
      </x:c>
      <x:c r="C9251" s="7" t="str">
        <x:v>calibration record</x:v>
      </x:c>
      <x:c r="D9251" s="7" t="str">
        <x:v>CAL-00593</x:v>
      </x:c>
      <x:c r="E9251" s="7" t="str">
        <x:v>Calibration Records!P599</x:v>
      </x:c>
      <x:c r="F9251" s="7" t="str">
        <x:f>'Calibration Records'!P599</x:f>
        <x:v>OPEN</x:v>
      </x:c>
    </x:row>
    <x:row r="9252">
      <x:c r="B9252" s="7" t="str">
        <x:v>PHY-09246</x:v>
      </x:c>
      <x:c r="C9252" s="7" t="str">
        <x:v>calibration record</x:v>
      </x:c>
      <x:c r="D9252" s="7" t="str">
        <x:v>CAL-00594</x:v>
      </x:c>
      <x:c r="E9252" s="7" t="str">
        <x:v>Calibration Records!P600</x:v>
      </x:c>
      <x:c r="F9252" s="7" t="str">
        <x:f>'Calibration Records'!P600</x:f>
        <x:v>OPEN</x:v>
      </x:c>
    </x:row>
    <x:row r="9253">
      <x:c r="B9253" s="7" t="str">
        <x:v>PHY-09247</x:v>
      </x:c>
      <x:c r="C9253" s="7" t="str">
        <x:v>calibration record</x:v>
      </x:c>
      <x:c r="D9253" s="7" t="str">
        <x:v>CAL-00595</x:v>
      </x:c>
      <x:c r="E9253" s="7" t="str">
        <x:v>Calibration Records!P601</x:v>
      </x:c>
      <x:c r="F9253" s="7" t="str">
        <x:f>'Calibration Records'!P601</x:f>
        <x:v>OPEN</x:v>
      </x:c>
    </x:row>
    <x:row r="9254">
      <x:c r="B9254" s="7" t="str">
        <x:v>PHY-09248</x:v>
      </x:c>
      <x:c r="C9254" s="7" t="str">
        <x:v>calibration record</x:v>
      </x:c>
      <x:c r="D9254" s="7" t="str">
        <x:v>CAL-00596</x:v>
      </x:c>
      <x:c r="E9254" s="7" t="str">
        <x:v>Calibration Records!P602</x:v>
      </x:c>
      <x:c r="F9254" s="7" t="str">
        <x:f>'Calibration Records'!P602</x:f>
        <x:v>OPEN</x:v>
      </x:c>
    </x:row>
    <x:row r="9255">
      <x:c r="B9255" s="7" t="str">
        <x:v>PHY-09249</x:v>
      </x:c>
      <x:c r="C9255" s="7" t="str">
        <x:v>calibration record</x:v>
      </x:c>
      <x:c r="D9255" s="7" t="str">
        <x:v>CAL-00597</x:v>
      </x:c>
      <x:c r="E9255" s="7" t="str">
        <x:v>Calibration Records!P603</x:v>
      </x:c>
      <x:c r="F9255" s="7" t="str">
        <x:f>'Calibration Records'!P603</x:f>
        <x:v>OPEN</x:v>
      </x:c>
    </x:row>
    <x:row r="9256">
      <x:c r="B9256" s="7" t="str">
        <x:v>PHY-09250</x:v>
      </x:c>
      <x:c r="C9256" s="7" t="str">
        <x:v>calibration record</x:v>
      </x:c>
      <x:c r="D9256" s="7" t="str">
        <x:v>CAL-00598</x:v>
      </x:c>
      <x:c r="E9256" s="7" t="str">
        <x:v>Calibration Records!P604</x:v>
      </x:c>
      <x:c r="F9256" s="7" t="str">
        <x:f>'Calibration Records'!P604</x:f>
        <x:v>OPEN</x:v>
      </x:c>
    </x:row>
    <x:row r="9257">
      <x:c r="B9257" s="7" t="str">
        <x:v>PHY-09251</x:v>
      </x:c>
      <x:c r="C9257" s="7" t="str">
        <x:v>calibration record</x:v>
      </x:c>
      <x:c r="D9257" s="7" t="str">
        <x:v>CAL-00599</x:v>
      </x:c>
      <x:c r="E9257" s="7" t="str">
        <x:v>Calibration Records!P605</x:v>
      </x:c>
      <x:c r="F9257" s="7" t="str">
        <x:f>'Calibration Records'!P605</x:f>
        <x:v>OPEN</x:v>
      </x:c>
    </x:row>
    <x:row r="9258">
      <x:c r="B9258" s="7" t="str">
        <x:v>PHY-09252</x:v>
      </x:c>
      <x:c r="C9258" s="7" t="str">
        <x:v>calibration record</x:v>
      </x:c>
      <x:c r="D9258" s="7" t="str">
        <x:v>CAL-00600</x:v>
      </x:c>
      <x:c r="E9258" s="7" t="str">
        <x:v>Calibration Records!P606</x:v>
      </x:c>
      <x:c r="F9258" s="7" t="str">
        <x:f>'Calibration Records'!P606</x:f>
        <x:v>OPEN</x:v>
      </x:c>
    </x:row>
    <x:row r="9259">
      <x:c r="B9259" s="7" t="str">
        <x:v>PHY-09253</x:v>
      </x:c>
      <x:c r="C9259" s="7" t="str">
        <x:v>calibration record</x:v>
      </x:c>
      <x:c r="D9259" s="7" t="str">
        <x:v>CAL-00601</x:v>
      </x:c>
      <x:c r="E9259" s="7" t="str">
        <x:v>Calibration Records!P607</x:v>
      </x:c>
      <x:c r="F9259" s="7" t="str">
        <x:f>'Calibration Records'!P607</x:f>
        <x:v>OPEN</x:v>
      </x:c>
    </x:row>
    <x:row r="9260">
      <x:c r="B9260" s="7" t="str">
        <x:v>PHY-09254</x:v>
      </x:c>
      <x:c r="C9260" s="7" t="str">
        <x:v>calibration record</x:v>
      </x:c>
      <x:c r="D9260" s="7" t="str">
        <x:v>CAL-00602</x:v>
      </x:c>
      <x:c r="E9260" s="7" t="str">
        <x:v>Calibration Records!P608</x:v>
      </x:c>
      <x:c r="F9260" s="7" t="str">
        <x:f>'Calibration Records'!P608</x:f>
        <x:v>OPEN</x:v>
      </x:c>
    </x:row>
    <x:row r="9261">
      <x:c r="B9261" s="7" t="str">
        <x:v>PHY-09255</x:v>
      </x:c>
      <x:c r="C9261" s="7" t="str">
        <x:v>calibration record</x:v>
      </x:c>
      <x:c r="D9261" s="7" t="str">
        <x:v>CAL-00603</x:v>
      </x:c>
      <x:c r="E9261" s="7" t="str">
        <x:v>Calibration Records!P609</x:v>
      </x:c>
      <x:c r="F9261" s="7" t="str">
        <x:f>'Calibration Records'!P609</x:f>
        <x:v>OPEN</x:v>
      </x:c>
    </x:row>
    <x:row r="9262">
      <x:c r="B9262" s="7" t="str">
        <x:v>PHY-09256</x:v>
      </x:c>
      <x:c r="C9262" s="7" t="str">
        <x:v>calibration record</x:v>
      </x:c>
      <x:c r="D9262" s="7" t="str">
        <x:v>CAL-00604</x:v>
      </x:c>
      <x:c r="E9262" s="7" t="str">
        <x:v>Calibration Records!P610</x:v>
      </x:c>
      <x:c r="F9262" s="7" t="str">
        <x:f>'Calibration Records'!P610</x:f>
        <x:v>OPEN</x:v>
      </x:c>
    </x:row>
    <x:row r="9263">
      <x:c r="B9263" s="7" t="str">
        <x:v>PHY-09257</x:v>
      </x:c>
      <x:c r="C9263" s="7" t="str">
        <x:v>calibration record</x:v>
      </x:c>
      <x:c r="D9263" s="7" t="str">
        <x:v>CAL-00605</x:v>
      </x:c>
      <x:c r="E9263" s="7" t="str">
        <x:v>Calibration Records!P611</x:v>
      </x:c>
      <x:c r="F9263" s="7" t="str">
        <x:f>'Calibration Records'!P611</x:f>
        <x:v>OPEN</x:v>
      </x:c>
    </x:row>
    <x:row r="9264">
      <x:c r="B9264" s="7" t="str">
        <x:v>PHY-09258</x:v>
      </x:c>
      <x:c r="C9264" s="7" t="str">
        <x:v>calibration record</x:v>
      </x:c>
      <x:c r="D9264" s="7" t="str">
        <x:v>CAL-00606</x:v>
      </x:c>
      <x:c r="E9264" s="7" t="str">
        <x:v>Calibration Records!P612</x:v>
      </x:c>
      <x:c r="F9264" s="7" t="str">
        <x:f>'Calibration Records'!P612</x:f>
        <x:v>OPEN</x:v>
      </x:c>
    </x:row>
    <x:row r="9265">
      <x:c r="B9265" s="7" t="str">
        <x:v>PHY-09259</x:v>
      </x:c>
      <x:c r="C9265" s="7" t="str">
        <x:v>calibration record</x:v>
      </x:c>
      <x:c r="D9265" s="7" t="str">
        <x:v>CAL-00607</x:v>
      </x:c>
      <x:c r="E9265" s="7" t="str">
        <x:v>Calibration Records!P613</x:v>
      </x:c>
      <x:c r="F9265" s="7" t="str">
        <x:f>'Calibration Records'!P613</x:f>
        <x:v>OPEN</x:v>
      </x:c>
    </x:row>
    <x:row r="9266">
      <x:c r="B9266" s="7" t="str">
        <x:v>PHY-09260</x:v>
      </x:c>
      <x:c r="C9266" s="7" t="str">
        <x:v>calibration record</x:v>
      </x:c>
      <x:c r="D9266" s="7" t="str">
        <x:v>CAL-00608</x:v>
      </x:c>
      <x:c r="E9266" s="7" t="str">
        <x:v>Calibration Records!P614</x:v>
      </x:c>
      <x:c r="F9266" s="7" t="str">
        <x:f>'Calibration Records'!P614</x:f>
        <x:v>OPEN</x:v>
      </x:c>
    </x:row>
    <x:row r="9267">
      <x:c r="B9267" s="7" t="str">
        <x:v>PHY-09261</x:v>
      </x:c>
      <x:c r="C9267" s="7" t="str">
        <x:v>calibration record</x:v>
      </x:c>
      <x:c r="D9267" s="7" t="str">
        <x:v>CAL-00609</x:v>
      </x:c>
      <x:c r="E9267" s="7" t="str">
        <x:v>Calibration Records!P615</x:v>
      </x:c>
      <x:c r="F9267" s="7" t="str">
        <x:f>'Calibration Records'!P615</x:f>
        <x:v>OPEN</x:v>
      </x:c>
    </x:row>
    <x:row r="9268">
      <x:c r="B9268" s="7" t="str">
        <x:v>PHY-09262</x:v>
      </x:c>
      <x:c r="C9268" s="7" t="str">
        <x:v>calibration record</x:v>
      </x:c>
      <x:c r="D9268" s="7" t="str">
        <x:v>CAL-00610</x:v>
      </x:c>
      <x:c r="E9268" s="7" t="str">
        <x:v>Calibration Records!P616</x:v>
      </x:c>
      <x:c r="F9268" s="7" t="str">
        <x:f>'Calibration Records'!P616</x:f>
        <x:v>OPEN</x:v>
      </x:c>
    </x:row>
    <x:row r="9269">
      <x:c r="B9269" s="7" t="str">
        <x:v>PHY-09263</x:v>
      </x:c>
      <x:c r="C9269" s="7" t="str">
        <x:v>calibration record</x:v>
      </x:c>
      <x:c r="D9269" s="7" t="str">
        <x:v>CAL-00611</x:v>
      </x:c>
      <x:c r="E9269" s="7" t="str">
        <x:v>Calibration Records!P617</x:v>
      </x:c>
      <x:c r="F9269" s="7" t="str">
        <x:f>'Calibration Records'!P617</x:f>
        <x:v>OPEN</x:v>
      </x:c>
    </x:row>
    <x:row r="9270">
      <x:c r="B9270" s="7" t="str">
        <x:v>PHY-09264</x:v>
      </x:c>
      <x:c r="C9270" s="7" t="str">
        <x:v>calibration record</x:v>
      </x:c>
      <x:c r="D9270" s="7" t="str">
        <x:v>CAL-00612</x:v>
      </x:c>
      <x:c r="E9270" s="7" t="str">
        <x:v>Calibration Records!P618</x:v>
      </x:c>
      <x:c r="F9270" s="7" t="str">
        <x:f>'Calibration Records'!P618</x:f>
        <x:v>OPEN</x:v>
      </x:c>
    </x:row>
    <x:row r="9271">
      <x:c r="B9271" s="7" t="str">
        <x:v>PHY-09265</x:v>
      </x:c>
      <x:c r="C9271" s="7" t="str">
        <x:v>calibration record</x:v>
      </x:c>
      <x:c r="D9271" s="7" t="str">
        <x:v>CAL-00613</x:v>
      </x:c>
      <x:c r="E9271" s="7" t="str">
        <x:v>Calibration Records!P619</x:v>
      </x:c>
      <x:c r="F9271" s="7" t="str">
        <x:f>'Calibration Records'!P619</x:f>
        <x:v>OPEN</x:v>
      </x:c>
    </x:row>
    <x:row r="9272">
      <x:c r="B9272" s="7" t="str">
        <x:v>PHY-09266</x:v>
      </x:c>
      <x:c r="C9272" s="7" t="str">
        <x:v>calibration record</x:v>
      </x:c>
      <x:c r="D9272" s="7" t="str">
        <x:v>CAL-00614</x:v>
      </x:c>
      <x:c r="E9272" s="7" t="str">
        <x:v>Calibration Records!P620</x:v>
      </x:c>
      <x:c r="F9272" s="7" t="str">
        <x:f>'Calibration Records'!P620</x:f>
        <x:v>OPEN</x:v>
      </x:c>
    </x:row>
    <x:row r="9273">
      <x:c r="B9273" s="7" t="str">
        <x:v>PHY-09267</x:v>
      </x:c>
      <x:c r="C9273" s="7" t="str">
        <x:v>calibration record</x:v>
      </x:c>
      <x:c r="D9273" s="7" t="str">
        <x:v>CAL-00615</x:v>
      </x:c>
      <x:c r="E9273" s="7" t="str">
        <x:v>Calibration Records!P621</x:v>
      </x:c>
      <x:c r="F9273" s="7" t="str">
        <x:f>'Calibration Records'!P621</x:f>
        <x:v>OPEN</x:v>
      </x:c>
    </x:row>
    <x:row r="9274">
      <x:c r="B9274" s="7" t="str">
        <x:v>PHY-09268</x:v>
      </x:c>
      <x:c r="C9274" s="7" t="str">
        <x:v>calibration record</x:v>
      </x:c>
      <x:c r="D9274" s="7" t="str">
        <x:v>CAL-00616</x:v>
      </x:c>
      <x:c r="E9274" s="7" t="str">
        <x:v>Calibration Records!P622</x:v>
      </x:c>
      <x:c r="F9274" s="7" t="str">
        <x:f>'Calibration Records'!P622</x:f>
        <x:v>OPEN</x:v>
      </x:c>
    </x:row>
    <x:row r="9275">
      <x:c r="B9275" s="7" t="str">
        <x:v>PHY-09269</x:v>
      </x:c>
      <x:c r="C9275" s="7" t="str">
        <x:v>calibration record</x:v>
      </x:c>
      <x:c r="D9275" s="7" t="str">
        <x:v>CAL-00617</x:v>
      </x:c>
      <x:c r="E9275" s="7" t="str">
        <x:v>Calibration Records!P623</x:v>
      </x:c>
      <x:c r="F9275" s="7" t="str">
        <x:f>'Calibration Records'!P623</x:f>
        <x:v>OPEN</x:v>
      </x:c>
    </x:row>
    <x:row r="9276">
      <x:c r="B9276" s="7" t="str">
        <x:v>PHY-09270</x:v>
      </x:c>
      <x:c r="C9276" s="7" t="str">
        <x:v>calibration record</x:v>
      </x:c>
      <x:c r="D9276" s="7" t="str">
        <x:v>CAL-00618</x:v>
      </x:c>
      <x:c r="E9276" s="7" t="str">
        <x:v>Calibration Records!P624</x:v>
      </x:c>
      <x:c r="F9276" s="7" t="str">
        <x:f>'Calibration Records'!P624</x:f>
        <x:v>OPEN</x:v>
      </x:c>
    </x:row>
    <x:row r="9277">
      <x:c r="B9277" s="7" t="str">
        <x:v>PHY-09271</x:v>
      </x:c>
      <x:c r="C9277" s="7" t="str">
        <x:v>calibration record</x:v>
      </x:c>
      <x:c r="D9277" s="7" t="str">
        <x:v>CAL-00619</x:v>
      </x:c>
      <x:c r="E9277" s="7" t="str">
        <x:v>Calibration Records!P625</x:v>
      </x:c>
      <x:c r="F9277" s="7" t="str">
        <x:f>'Calibration Records'!P625</x:f>
        <x:v>OPEN</x:v>
      </x:c>
    </x:row>
    <x:row r="9278">
      <x:c r="B9278" s="7" t="str">
        <x:v>PHY-09272</x:v>
      </x:c>
      <x:c r="C9278" s="7" t="str">
        <x:v>calibration record</x:v>
      </x:c>
      <x:c r="D9278" s="7" t="str">
        <x:v>CAL-00620</x:v>
      </x:c>
      <x:c r="E9278" s="7" t="str">
        <x:v>Calibration Records!P626</x:v>
      </x:c>
      <x:c r="F9278" s="7" t="str">
        <x:f>'Calibration Records'!P626</x:f>
        <x:v>OPEN</x:v>
      </x:c>
    </x:row>
    <x:row r="9279">
      <x:c r="B9279" s="7" t="str">
        <x:v>PHY-09273</x:v>
      </x:c>
      <x:c r="C9279" s="7" t="str">
        <x:v>calibration record</x:v>
      </x:c>
      <x:c r="D9279" s="7" t="str">
        <x:v>CAL-00621</x:v>
      </x:c>
      <x:c r="E9279" s="7" t="str">
        <x:v>Calibration Records!P627</x:v>
      </x:c>
      <x:c r="F9279" s="7" t="str">
        <x:f>'Calibration Records'!P627</x:f>
        <x:v>OPEN</x:v>
      </x:c>
    </x:row>
    <x:row r="9280">
      <x:c r="B9280" s="7" t="str">
        <x:v>PHY-09274</x:v>
      </x:c>
      <x:c r="C9280" s="7" t="str">
        <x:v>calibration record</x:v>
      </x:c>
      <x:c r="D9280" s="7" t="str">
        <x:v>CAL-00622</x:v>
      </x:c>
      <x:c r="E9280" s="7" t="str">
        <x:v>Calibration Records!P628</x:v>
      </x:c>
      <x:c r="F9280" s="7" t="str">
        <x:f>'Calibration Records'!P628</x:f>
        <x:v>OPEN</x:v>
      </x:c>
    </x:row>
    <x:row r="9281">
      <x:c r="B9281" s="7" t="str">
        <x:v>PHY-09275</x:v>
      </x:c>
      <x:c r="C9281" s="7" t="str">
        <x:v>calibration record</x:v>
      </x:c>
      <x:c r="D9281" s="7" t="str">
        <x:v>CAL-00623</x:v>
      </x:c>
      <x:c r="E9281" s="7" t="str">
        <x:v>Calibration Records!P629</x:v>
      </x:c>
      <x:c r="F9281" s="7" t="str">
        <x:f>'Calibration Records'!P629</x:f>
        <x:v>OPEN</x:v>
      </x:c>
    </x:row>
    <x:row r="9282">
      <x:c r="B9282" s="7" t="str">
        <x:v>PHY-09276</x:v>
      </x:c>
      <x:c r="C9282" s="7" t="str">
        <x:v>calibration record</x:v>
      </x:c>
      <x:c r="D9282" s="7" t="str">
        <x:v>CAL-00624</x:v>
      </x:c>
      <x:c r="E9282" s="7" t="str">
        <x:v>Calibration Records!P630</x:v>
      </x:c>
      <x:c r="F9282" s="7" t="str">
        <x:f>'Calibration Records'!P630</x:f>
        <x:v>OPEN</x:v>
      </x:c>
    </x:row>
    <x:row r="9283">
      <x:c r="B9283" s="7" t="str">
        <x:v>PHY-09277</x:v>
      </x:c>
      <x:c r="C9283" s="7" t="str">
        <x:v>calibration record</x:v>
      </x:c>
      <x:c r="D9283" s="7" t="str">
        <x:v>CAL-00625</x:v>
      </x:c>
      <x:c r="E9283" s="7" t="str">
        <x:v>Calibration Records!P631</x:v>
      </x:c>
      <x:c r="F9283" s="7" t="str">
        <x:f>'Calibration Records'!P631</x:f>
        <x:v>OPEN</x:v>
      </x:c>
    </x:row>
    <x:row r="9284">
      <x:c r="B9284" s="7" t="str">
        <x:v>PHY-09278</x:v>
      </x:c>
      <x:c r="C9284" s="7" t="str">
        <x:v>calibration record</x:v>
      </x:c>
      <x:c r="D9284" s="7" t="str">
        <x:v>CAL-00626</x:v>
      </x:c>
      <x:c r="E9284" s="7" t="str">
        <x:v>Calibration Records!P632</x:v>
      </x:c>
      <x:c r="F9284" s="7" t="str">
        <x:f>'Calibration Records'!P632</x:f>
        <x:v>OPEN</x:v>
      </x:c>
    </x:row>
    <x:row r="9285">
      <x:c r="B9285" s="7" t="str">
        <x:v>PHY-09279</x:v>
      </x:c>
      <x:c r="C9285" s="7" t="str">
        <x:v>calibration record</x:v>
      </x:c>
      <x:c r="D9285" s="7" t="str">
        <x:v>CAL-00627</x:v>
      </x:c>
      <x:c r="E9285" s="7" t="str">
        <x:v>Calibration Records!P633</x:v>
      </x:c>
      <x:c r="F9285" s="7" t="str">
        <x:f>'Calibration Records'!P633</x:f>
        <x:v>OPEN</x:v>
      </x:c>
    </x:row>
    <x:row r="9286">
      <x:c r="B9286" s="7" t="str">
        <x:v>PHY-09280</x:v>
      </x:c>
      <x:c r="C9286" s="7" t="str">
        <x:v>calibration record</x:v>
      </x:c>
      <x:c r="D9286" s="7" t="str">
        <x:v>CAL-00628</x:v>
      </x:c>
      <x:c r="E9286" s="7" t="str">
        <x:v>Calibration Records!P634</x:v>
      </x:c>
      <x:c r="F9286" s="7" t="str">
        <x:f>'Calibration Records'!P634</x:f>
        <x:v>OPEN</x:v>
      </x:c>
    </x:row>
    <x:row r="9287">
      <x:c r="B9287" s="7" t="str">
        <x:v>PHY-09281</x:v>
      </x:c>
      <x:c r="C9287" s="7" t="str">
        <x:v>calibration record</x:v>
      </x:c>
      <x:c r="D9287" s="7" t="str">
        <x:v>CAL-00629</x:v>
      </x:c>
      <x:c r="E9287" s="7" t="str">
        <x:v>Calibration Records!P635</x:v>
      </x:c>
      <x:c r="F9287" s="7" t="str">
        <x:f>'Calibration Records'!P635</x:f>
        <x:v>OPEN</x:v>
      </x:c>
    </x:row>
    <x:row r="9288">
      <x:c r="B9288" s="7" t="str">
        <x:v>PHY-09282</x:v>
      </x:c>
      <x:c r="C9288" s="7" t="str">
        <x:v>calibration record</x:v>
      </x:c>
      <x:c r="D9288" s="7" t="str">
        <x:v>CAL-00630</x:v>
      </x:c>
      <x:c r="E9288" s="7" t="str">
        <x:v>Calibration Records!P636</x:v>
      </x:c>
      <x:c r="F9288" s="7" t="str">
        <x:f>'Calibration Records'!P636</x:f>
        <x:v>OPEN</x:v>
      </x:c>
    </x:row>
    <x:row r="9289">
      <x:c r="B9289" s="7" t="str">
        <x:v>PHY-09283</x:v>
      </x:c>
      <x:c r="C9289" s="7" t="str">
        <x:v>calibration record</x:v>
      </x:c>
      <x:c r="D9289" s="7" t="str">
        <x:v>CAL-00631</x:v>
      </x:c>
      <x:c r="E9289" s="7" t="str">
        <x:v>Calibration Records!P637</x:v>
      </x:c>
      <x:c r="F9289" s="7" t="str">
        <x:f>'Calibration Records'!P637</x:f>
        <x:v>OPEN</x:v>
      </x:c>
    </x:row>
    <x:row r="9290">
      <x:c r="B9290" s="7" t="str">
        <x:v>PHY-09284</x:v>
      </x:c>
      <x:c r="C9290" s="7" t="str">
        <x:v>calibration record</x:v>
      </x:c>
      <x:c r="D9290" s="7" t="str">
        <x:v>CAL-00632</x:v>
      </x:c>
      <x:c r="E9290" s="7" t="str">
        <x:v>Calibration Records!P638</x:v>
      </x:c>
      <x:c r="F9290" s="7" t="str">
        <x:f>'Calibration Records'!P638</x:f>
        <x:v>OPEN</x:v>
      </x:c>
    </x:row>
    <x:row r="9291">
      <x:c r="B9291" s="7" t="str">
        <x:v>PHY-09285</x:v>
      </x:c>
      <x:c r="C9291" s="7" t="str">
        <x:v>calibration record</x:v>
      </x:c>
      <x:c r="D9291" s="7" t="str">
        <x:v>CAL-00633</x:v>
      </x:c>
      <x:c r="E9291" s="7" t="str">
        <x:v>Calibration Records!P639</x:v>
      </x:c>
      <x:c r="F9291" s="7" t="str">
        <x:f>'Calibration Records'!P639</x:f>
        <x:v>OPEN</x:v>
      </x:c>
    </x:row>
    <x:row r="9292">
      <x:c r="B9292" s="7" t="str">
        <x:v>PHY-09286</x:v>
      </x:c>
      <x:c r="C9292" s="7" t="str">
        <x:v>calibration record</x:v>
      </x:c>
      <x:c r="D9292" s="7" t="str">
        <x:v>CAL-00634</x:v>
      </x:c>
      <x:c r="E9292" s="7" t="str">
        <x:v>Calibration Records!P640</x:v>
      </x:c>
      <x:c r="F9292" s="7" t="str">
        <x:f>'Calibration Records'!P640</x:f>
        <x:v>OPEN</x:v>
      </x:c>
    </x:row>
    <x:row r="9293">
      <x:c r="B9293" s="7" t="str">
        <x:v>PHY-09287</x:v>
      </x:c>
      <x:c r="C9293" s="7" t="str">
        <x:v>calibration record</x:v>
      </x:c>
      <x:c r="D9293" s="7" t="str">
        <x:v>CAL-00635</x:v>
      </x:c>
      <x:c r="E9293" s="7" t="str">
        <x:v>Calibration Records!P641</x:v>
      </x:c>
      <x:c r="F9293" s="7" t="str">
        <x:f>'Calibration Records'!P641</x:f>
        <x:v>OPEN</x:v>
      </x:c>
    </x:row>
    <x:row r="9294">
      <x:c r="B9294" s="7" t="str">
        <x:v>PHY-09288</x:v>
      </x:c>
      <x:c r="C9294" s="7" t="str">
        <x:v>calibration record</x:v>
      </x:c>
      <x:c r="D9294" s="7" t="str">
        <x:v>CAL-00636</x:v>
      </x:c>
      <x:c r="E9294" s="7" t="str">
        <x:v>Calibration Records!P642</x:v>
      </x:c>
      <x:c r="F9294" s="7" t="str">
        <x:f>'Calibration Records'!P642</x:f>
        <x:v>OPEN</x:v>
      </x:c>
    </x:row>
    <x:row r="9295">
      <x:c r="B9295" s="7" t="str">
        <x:v>PHY-09289</x:v>
      </x:c>
      <x:c r="C9295" s="7" t="str">
        <x:v>calibration record</x:v>
      </x:c>
      <x:c r="D9295" s="7" t="str">
        <x:v>CAL-00637</x:v>
      </x:c>
      <x:c r="E9295" s="7" t="str">
        <x:v>Calibration Records!P643</x:v>
      </x:c>
      <x:c r="F9295" s="7" t="str">
        <x:f>'Calibration Records'!P643</x:f>
        <x:v>OPEN</x:v>
      </x:c>
    </x:row>
    <x:row r="9296">
      <x:c r="B9296" s="7" t="str">
        <x:v>PHY-09290</x:v>
      </x:c>
      <x:c r="C9296" s="7" t="str">
        <x:v>calibration record</x:v>
      </x:c>
      <x:c r="D9296" s="7" t="str">
        <x:v>CAL-00638</x:v>
      </x:c>
      <x:c r="E9296" s="7" t="str">
        <x:v>Calibration Records!P644</x:v>
      </x:c>
      <x:c r="F9296" s="7" t="str">
        <x:f>'Calibration Records'!P644</x:f>
        <x:v>OPEN</x:v>
      </x:c>
    </x:row>
    <x:row r="9297">
      <x:c r="B9297" s="7" t="str">
        <x:v>PHY-09291</x:v>
      </x:c>
      <x:c r="C9297" s="7" t="str">
        <x:v>calibration record</x:v>
      </x:c>
      <x:c r="D9297" s="7" t="str">
        <x:v>CAL-00639</x:v>
      </x:c>
      <x:c r="E9297" s="7" t="str">
        <x:v>Calibration Records!P645</x:v>
      </x:c>
      <x:c r="F9297" s="7" t="str">
        <x:f>'Calibration Records'!P645</x:f>
        <x:v>OPEN</x:v>
      </x:c>
    </x:row>
    <x:row r="9298">
      <x:c r="B9298" s="7" t="str">
        <x:v>PHY-09292</x:v>
      </x:c>
      <x:c r="C9298" s="7" t="str">
        <x:v>calibration record</x:v>
      </x:c>
      <x:c r="D9298" s="7" t="str">
        <x:v>CAL-00640</x:v>
      </x:c>
      <x:c r="E9298" s="7" t="str">
        <x:v>Calibration Records!P646</x:v>
      </x:c>
      <x:c r="F9298" s="7" t="str">
        <x:f>'Calibration Records'!P646</x:f>
        <x:v>OPEN</x:v>
      </x:c>
    </x:row>
    <x:row r="9299">
      <x:c r="B9299" s="7" t="str">
        <x:v>PHY-09293</x:v>
      </x:c>
      <x:c r="C9299" s="7" t="str">
        <x:v>calibration record</x:v>
      </x:c>
      <x:c r="D9299" s="7" t="str">
        <x:v>CAL-00641</x:v>
      </x:c>
      <x:c r="E9299" s="7" t="str">
        <x:v>Calibration Records!P647</x:v>
      </x:c>
      <x:c r="F9299" s="7" t="str">
        <x:f>'Calibration Records'!P647</x:f>
        <x:v>OPEN</x:v>
      </x:c>
    </x:row>
    <x:row r="9300">
      <x:c r="B9300" s="7" t="str">
        <x:v>PHY-09294</x:v>
      </x:c>
      <x:c r="C9300" s="7" t="str">
        <x:v>calibration record</x:v>
      </x:c>
      <x:c r="D9300" s="7" t="str">
        <x:v>CAL-00642</x:v>
      </x:c>
      <x:c r="E9300" s="7" t="str">
        <x:v>Calibration Records!P648</x:v>
      </x:c>
      <x:c r="F9300" s="7" t="str">
        <x:f>'Calibration Records'!P648</x:f>
        <x:v>OPEN</x:v>
      </x:c>
    </x:row>
    <x:row r="9301">
      <x:c r="B9301" s="7" t="str">
        <x:v>PHY-09295</x:v>
      </x:c>
      <x:c r="C9301" s="7" t="str">
        <x:v>calibration record</x:v>
      </x:c>
      <x:c r="D9301" s="7" t="str">
        <x:v>CAL-00643</x:v>
      </x:c>
      <x:c r="E9301" s="7" t="str">
        <x:v>Calibration Records!P649</x:v>
      </x:c>
      <x:c r="F9301" s="7" t="str">
        <x:f>'Calibration Records'!P649</x:f>
        <x:v>OPEN</x:v>
      </x:c>
    </x:row>
    <x:row r="9302">
      <x:c r="B9302" s="7" t="str">
        <x:v>PHY-09296</x:v>
      </x:c>
      <x:c r="C9302" s="7" t="str">
        <x:v>calibration record</x:v>
      </x:c>
      <x:c r="D9302" s="7" t="str">
        <x:v>CAL-00644</x:v>
      </x:c>
      <x:c r="E9302" s="7" t="str">
        <x:v>Calibration Records!P650</x:v>
      </x:c>
      <x:c r="F9302" s="7" t="str">
        <x:f>'Calibration Records'!P650</x:f>
        <x:v>OPEN</x:v>
      </x:c>
    </x:row>
    <x:row r="9303">
      <x:c r="B9303" s="7" t="str">
        <x:v>PHY-09297</x:v>
      </x:c>
      <x:c r="C9303" s="7" t="str">
        <x:v>calibration record</x:v>
      </x:c>
      <x:c r="D9303" s="7" t="str">
        <x:v>CAL-00645</x:v>
      </x:c>
      <x:c r="E9303" s="7" t="str">
        <x:v>Calibration Records!P651</x:v>
      </x:c>
      <x:c r="F9303" s="7" t="str">
        <x:f>'Calibration Records'!P651</x:f>
        <x:v>OPEN</x:v>
      </x:c>
    </x:row>
    <x:row r="9304">
      <x:c r="B9304" s="7" t="str">
        <x:v>PHY-09298</x:v>
      </x:c>
      <x:c r="C9304" s="7" t="str">
        <x:v>calibration record</x:v>
      </x:c>
      <x:c r="D9304" s="7" t="str">
        <x:v>CAL-00646</x:v>
      </x:c>
      <x:c r="E9304" s="7" t="str">
        <x:v>Calibration Records!P652</x:v>
      </x:c>
      <x:c r="F9304" s="7" t="str">
        <x:f>'Calibration Records'!P652</x:f>
        <x:v>OPEN</x:v>
      </x:c>
    </x:row>
    <x:row r="9305">
      <x:c r="B9305" s="7" t="str">
        <x:v>PHY-09299</x:v>
      </x:c>
      <x:c r="C9305" s="7" t="str">
        <x:v>calibration record</x:v>
      </x:c>
      <x:c r="D9305" s="7" t="str">
        <x:v>CAL-00647</x:v>
      </x:c>
      <x:c r="E9305" s="7" t="str">
        <x:v>Calibration Records!P653</x:v>
      </x:c>
      <x:c r="F9305" s="7" t="str">
        <x:f>'Calibration Records'!P653</x:f>
        <x:v>OPEN</x:v>
      </x:c>
    </x:row>
    <x:row r="9306">
      <x:c r="B9306" s="7" t="str">
        <x:v>PHY-09300</x:v>
      </x:c>
      <x:c r="C9306" s="7" t="str">
        <x:v>calibration record</x:v>
      </x:c>
      <x:c r="D9306" s="7" t="str">
        <x:v>CAL-00648</x:v>
      </x:c>
      <x:c r="E9306" s="7" t="str">
        <x:v>Calibration Records!P654</x:v>
      </x:c>
      <x:c r="F9306" s="7" t="str">
        <x:f>'Calibration Records'!P654</x:f>
        <x:v>OPEN</x:v>
      </x:c>
    </x:row>
    <x:row r="9307">
      <x:c r="B9307" s="7" t="str">
        <x:v>PHY-09301</x:v>
      </x:c>
      <x:c r="C9307" s="7" t="str">
        <x:v>calibration record</x:v>
      </x:c>
      <x:c r="D9307" s="7" t="str">
        <x:v>CAL-00649</x:v>
      </x:c>
      <x:c r="E9307" s="7" t="str">
        <x:v>Calibration Records!P655</x:v>
      </x:c>
      <x:c r="F9307" s="7" t="str">
        <x:f>'Calibration Records'!P655</x:f>
        <x:v>OPEN</x:v>
      </x:c>
    </x:row>
    <x:row r="9308">
      <x:c r="B9308" s="7" t="str">
        <x:v>PHY-09302</x:v>
      </x:c>
      <x:c r="C9308" s="7" t="str">
        <x:v>calibration record</x:v>
      </x:c>
      <x:c r="D9308" s="7" t="str">
        <x:v>CAL-00650</x:v>
      </x:c>
      <x:c r="E9308" s="7" t="str">
        <x:v>Calibration Records!P656</x:v>
      </x:c>
      <x:c r="F9308" s="7" t="str">
        <x:f>'Calibration Records'!P656</x:f>
        <x:v>OPEN</x:v>
      </x:c>
    </x:row>
    <x:row r="9309">
      <x:c r="B9309" s="7" t="str">
        <x:v>PHY-09303</x:v>
      </x:c>
      <x:c r="C9309" s="7" t="str">
        <x:v>calibration record</x:v>
      </x:c>
      <x:c r="D9309" s="7" t="str">
        <x:v>CAL-00651</x:v>
      </x:c>
      <x:c r="E9309" s="7" t="str">
        <x:v>Calibration Records!P657</x:v>
      </x:c>
      <x:c r="F9309" s="7" t="str">
        <x:f>'Calibration Records'!P657</x:f>
        <x:v>OPEN</x:v>
      </x:c>
    </x:row>
    <x:row r="9310">
      <x:c r="B9310" s="7" t="str">
        <x:v>PHY-09304</x:v>
      </x:c>
      <x:c r="C9310" s="7" t="str">
        <x:v>calibration record</x:v>
      </x:c>
      <x:c r="D9310" s="7" t="str">
        <x:v>CAL-00652</x:v>
      </x:c>
      <x:c r="E9310" s="7" t="str">
        <x:v>Calibration Records!P658</x:v>
      </x:c>
      <x:c r="F9310" s="7" t="str">
        <x:f>'Calibration Records'!P658</x:f>
        <x:v>OPEN</x:v>
      </x:c>
    </x:row>
    <x:row r="9311">
      <x:c r="B9311" s="7" t="str">
        <x:v>PHY-09305</x:v>
      </x:c>
      <x:c r="C9311" s="7" t="str">
        <x:v>calibration record</x:v>
      </x:c>
      <x:c r="D9311" s="7" t="str">
        <x:v>CAL-00653</x:v>
      </x:c>
      <x:c r="E9311" s="7" t="str">
        <x:v>Calibration Records!P659</x:v>
      </x:c>
      <x:c r="F9311" s="7" t="str">
        <x:f>'Calibration Records'!P659</x:f>
        <x:v>OPEN</x:v>
      </x:c>
    </x:row>
    <x:row r="9312">
      <x:c r="B9312" s="7" t="str">
        <x:v>PHY-09306</x:v>
      </x:c>
      <x:c r="C9312" s="7" t="str">
        <x:v>calibration record</x:v>
      </x:c>
      <x:c r="D9312" s="7" t="str">
        <x:v>CAL-00654</x:v>
      </x:c>
      <x:c r="E9312" s="7" t="str">
        <x:v>Calibration Records!P660</x:v>
      </x:c>
      <x:c r="F9312" s="7" t="str">
        <x:f>'Calibration Records'!P660</x:f>
        <x:v>OPEN</x:v>
      </x:c>
    </x:row>
    <x:row r="9313">
      <x:c r="B9313" s="7" t="str">
        <x:v>PHY-09307</x:v>
      </x:c>
      <x:c r="C9313" s="7" t="str">
        <x:v>calibration record</x:v>
      </x:c>
      <x:c r="D9313" s="7" t="str">
        <x:v>CAL-00655</x:v>
      </x:c>
      <x:c r="E9313" s="7" t="str">
        <x:v>Calibration Records!P661</x:v>
      </x:c>
      <x:c r="F9313" s="7" t="str">
        <x:f>'Calibration Records'!P661</x:f>
        <x:v>OPEN</x:v>
      </x:c>
    </x:row>
    <x:row r="9314">
      <x:c r="B9314" s="7" t="str">
        <x:v>PHY-09308</x:v>
      </x:c>
      <x:c r="C9314" s="7" t="str">
        <x:v>calibration record</x:v>
      </x:c>
      <x:c r="D9314" s="7" t="str">
        <x:v>CAL-00656</x:v>
      </x:c>
      <x:c r="E9314" s="7" t="str">
        <x:v>Calibration Records!P662</x:v>
      </x:c>
      <x:c r="F9314" s="7" t="str">
        <x:f>'Calibration Records'!P662</x:f>
        <x:v>OPEN</x:v>
      </x:c>
    </x:row>
    <x:row r="9315">
      <x:c r="B9315" s="7" t="str">
        <x:v>PHY-09309</x:v>
      </x:c>
      <x:c r="C9315" s="7" t="str">
        <x:v>calibration record</x:v>
      </x:c>
      <x:c r="D9315" s="7" t="str">
        <x:v>CAL-00657</x:v>
      </x:c>
      <x:c r="E9315" s="7" t="str">
        <x:v>Calibration Records!P663</x:v>
      </x:c>
      <x:c r="F9315" s="7" t="str">
        <x:f>'Calibration Records'!P663</x:f>
        <x:v>OPEN</x:v>
      </x:c>
    </x:row>
    <x:row r="9316">
      <x:c r="B9316" s="7" t="str">
        <x:v>PHY-09310</x:v>
      </x:c>
      <x:c r="C9316" s="7" t="str">
        <x:v>calibration record</x:v>
      </x:c>
      <x:c r="D9316" s="7" t="str">
        <x:v>CAL-00658</x:v>
      </x:c>
      <x:c r="E9316" s="7" t="str">
        <x:v>Calibration Records!P664</x:v>
      </x:c>
      <x:c r="F9316" s="7" t="str">
        <x:f>'Calibration Records'!P664</x:f>
        <x:v>OPEN</x:v>
      </x:c>
    </x:row>
    <x:row r="9317">
      <x:c r="B9317" s="7" t="str">
        <x:v>PHY-09311</x:v>
      </x:c>
      <x:c r="C9317" s="7" t="str">
        <x:v>calibration record</x:v>
      </x:c>
      <x:c r="D9317" s="7" t="str">
        <x:v>CAL-00659</x:v>
      </x:c>
      <x:c r="E9317" s="7" t="str">
        <x:v>Calibration Records!P665</x:v>
      </x:c>
      <x:c r="F9317" s="7" t="str">
        <x:f>'Calibration Records'!P665</x:f>
        <x:v>OPEN</x:v>
      </x:c>
    </x:row>
    <x:row r="9318">
      <x:c r="B9318" s="7" t="str">
        <x:v>PHY-09312</x:v>
      </x:c>
      <x:c r="C9318" s="7" t="str">
        <x:v>calibration record</x:v>
      </x:c>
      <x:c r="D9318" s="7" t="str">
        <x:v>CAL-00660</x:v>
      </x:c>
      <x:c r="E9318" s="7" t="str">
        <x:v>Calibration Records!P666</x:v>
      </x:c>
      <x:c r="F9318" s="7" t="str">
        <x:f>'Calibration Records'!P666</x:f>
        <x:v>OPEN</x:v>
      </x:c>
    </x:row>
    <x:row r="9319">
      <x:c r="B9319" s="7" t="str">
        <x:v>PHY-09313</x:v>
      </x:c>
      <x:c r="C9319" s="7" t="str">
        <x:v>calibration record</x:v>
      </x:c>
      <x:c r="D9319" s="7" t="str">
        <x:v>CAL-00661</x:v>
      </x:c>
      <x:c r="E9319" s="7" t="str">
        <x:v>Calibration Records!P667</x:v>
      </x:c>
      <x:c r="F9319" s="7" t="str">
        <x:f>'Calibration Records'!P667</x:f>
        <x:v>OPEN</x:v>
      </x:c>
    </x:row>
    <x:row r="9320">
      <x:c r="B9320" s="7" t="str">
        <x:v>PHY-09314</x:v>
      </x:c>
      <x:c r="C9320" s="7" t="str">
        <x:v>calibration record</x:v>
      </x:c>
      <x:c r="D9320" s="7" t="str">
        <x:v>CAL-00662</x:v>
      </x:c>
      <x:c r="E9320" s="7" t="str">
        <x:v>Calibration Records!P668</x:v>
      </x:c>
      <x:c r="F9320" s="7" t="str">
        <x:f>'Calibration Records'!P668</x:f>
        <x:v>OPEN</x:v>
      </x:c>
    </x:row>
    <x:row r="9321">
      <x:c r="B9321" s="7" t="str">
        <x:v>PHY-09315</x:v>
      </x:c>
      <x:c r="C9321" s="7" t="str">
        <x:v>calibration record</x:v>
      </x:c>
      <x:c r="D9321" s="7" t="str">
        <x:v>CAL-00663</x:v>
      </x:c>
      <x:c r="E9321" s="7" t="str">
        <x:v>Calibration Records!P669</x:v>
      </x:c>
      <x:c r="F9321" s="7" t="str">
        <x:f>'Calibration Records'!P669</x:f>
        <x:v>OPEN</x:v>
      </x:c>
    </x:row>
    <x:row r="9322">
      <x:c r="B9322" s="7" t="str">
        <x:v>PHY-09316</x:v>
      </x:c>
      <x:c r="C9322" s="7" t="str">
        <x:v>calibration record</x:v>
      </x:c>
      <x:c r="D9322" s="7" t="str">
        <x:v>CAL-00664</x:v>
      </x:c>
      <x:c r="E9322" s="7" t="str">
        <x:v>Calibration Records!P670</x:v>
      </x:c>
      <x:c r="F9322" s="7" t="str">
        <x:f>'Calibration Records'!P670</x:f>
        <x:v>OPEN</x:v>
      </x:c>
    </x:row>
    <x:row r="9323">
      <x:c r="B9323" s="7" t="str">
        <x:v>PHY-09317</x:v>
      </x:c>
      <x:c r="C9323" s="7" t="str">
        <x:v>calibration record</x:v>
      </x:c>
      <x:c r="D9323" s="7" t="str">
        <x:v>CAL-00665</x:v>
      </x:c>
      <x:c r="E9323" s="7" t="str">
        <x:v>Calibration Records!P671</x:v>
      </x:c>
      <x:c r="F9323" s="7" t="str">
        <x:f>'Calibration Records'!P671</x:f>
        <x:v>OPEN</x:v>
      </x:c>
    </x:row>
    <x:row r="9324">
      <x:c r="B9324" s="7" t="str">
        <x:v>PHY-09318</x:v>
      </x:c>
      <x:c r="C9324" s="7" t="str">
        <x:v>calibration record</x:v>
      </x:c>
      <x:c r="D9324" s="7" t="str">
        <x:v>CAL-00666</x:v>
      </x:c>
      <x:c r="E9324" s="7" t="str">
        <x:v>Calibration Records!P672</x:v>
      </x:c>
      <x:c r="F9324" s="7" t="str">
        <x:f>'Calibration Records'!P672</x:f>
        <x:v>OPEN</x:v>
      </x:c>
    </x:row>
    <x:row r="9325">
      <x:c r="B9325" s="7" t="str">
        <x:v>PHY-09319</x:v>
      </x:c>
      <x:c r="C9325" s="7" t="str">
        <x:v>calibration record</x:v>
      </x:c>
      <x:c r="D9325" s="7" t="str">
        <x:v>CAL-00667</x:v>
      </x:c>
      <x:c r="E9325" s="7" t="str">
        <x:v>Calibration Records!P673</x:v>
      </x:c>
      <x:c r="F9325" s="7" t="str">
        <x:f>'Calibration Records'!P673</x:f>
        <x:v>OPEN</x:v>
      </x:c>
    </x:row>
    <x:row r="9326">
      <x:c r="B9326" s="7" t="str">
        <x:v>PHY-09320</x:v>
      </x:c>
      <x:c r="C9326" s="7" t="str">
        <x:v>calibration record</x:v>
      </x:c>
      <x:c r="D9326" s="7" t="str">
        <x:v>CAL-00668</x:v>
      </x:c>
      <x:c r="E9326" s="7" t="str">
        <x:v>Calibration Records!P674</x:v>
      </x:c>
      <x:c r="F9326" s="7" t="str">
        <x:f>'Calibration Records'!P674</x:f>
        <x:v>OPEN</x:v>
      </x:c>
    </x:row>
    <x:row r="9327">
      <x:c r="B9327" s="7" t="str">
        <x:v>PHY-09321</x:v>
      </x:c>
      <x:c r="C9327" s="7" t="str">
        <x:v>calibration record</x:v>
      </x:c>
      <x:c r="D9327" s="7" t="str">
        <x:v>CAL-00669</x:v>
      </x:c>
      <x:c r="E9327" s="7" t="str">
        <x:v>Calibration Records!P675</x:v>
      </x:c>
      <x:c r="F9327" s="7" t="str">
        <x:f>'Calibration Records'!P675</x:f>
        <x:v>OPEN</x:v>
      </x:c>
    </x:row>
    <x:row r="9328">
      <x:c r="B9328" s="7" t="str">
        <x:v>PHY-09322</x:v>
      </x:c>
      <x:c r="C9328" s="7" t="str">
        <x:v>calibration record</x:v>
      </x:c>
      <x:c r="D9328" s="7" t="str">
        <x:v>CAL-00670</x:v>
      </x:c>
      <x:c r="E9328" s="7" t="str">
        <x:v>Calibration Records!P676</x:v>
      </x:c>
      <x:c r="F9328" s="7" t="str">
        <x:f>'Calibration Records'!P676</x:f>
        <x:v>OPEN</x:v>
      </x:c>
    </x:row>
    <x:row r="9329">
      <x:c r="B9329" s="7" t="str">
        <x:v>PHY-09323</x:v>
      </x:c>
      <x:c r="C9329" s="7" t="str">
        <x:v>calibration record</x:v>
      </x:c>
      <x:c r="D9329" s="7" t="str">
        <x:v>CAL-00671</x:v>
      </x:c>
      <x:c r="E9329" s="7" t="str">
        <x:v>Calibration Records!P677</x:v>
      </x:c>
      <x:c r="F9329" s="7" t="str">
        <x:f>'Calibration Records'!P677</x:f>
        <x:v>OPEN</x:v>
      </x:c>
    </x:row>
    <x:row r="9330">
      <x:c r="B9330" s="7" t="str">
        <x:v>PHY-09324</x:v>
      </x:c>
      <x:c r="C9330" s="7" t="str">
        <x:v>calibration record</x:v>
      </x:c>
      <x:c r="D9330" s="7" t="str">
        <x:v>CAL-00672</x:v>
      </x:c>
      <x:c r="E9330" s="7" t="str">
        <x:v>Calibration Records!P678</x:v>
      </x:c>
      <x:c r="F9330" s="7" t="str">
        <x:f>'Calibration Records'!P678</x:f>
        <x:v>OPEN</x:v>
      </x:c>
    </x:row>
    <x:row r="9331">
      <x:c r="B9331" s="7" t="str">
        <x:v>PHY-09325</x:v>
      </x:c>
      <x:c r="C9331" s="7" t="str">
        <x:v>calibration record</x:v>
      </x:c>
      <x:c r="D9331" s="7" t="str">
        <x:v>CAL-00673</x:v>
      </x:c>
      <x:c r="E9331" s="7" t="str">
        <x:v>Calibration Records!P679</x:v>
      </x:c>
      <x:c r="F9331" s="7" t="str">
        <x:f>'Calibration Records'!P679</x:f>
        <x:v>OPEN</x:v>
      </x:c>
    </x:row>
    <x:row r="9332">
      <x:c r="B9332" s="7" t="str">
        <x:v>PHY-09326</x:v>
      </x:c>
      <x:c r="C9332" s="7" t="str">
        <x:v>calibration record</x:v>
      </x:c>
      <x:c r="D9332" s="7" t="str">
        <x:v>CAL-00674</x:v>
      </x:c>
      <x:c r="E9332" s="7" t="str">
        <x:v>Calibration Records!P680</x:v>
      </x:c>
      <x:c r="F9332" s="7" t="str">
        <x:f>'Calibration Records'!P680</x:f>
        <x:v>OPEN</x:v>
      </x:c>
    </x:row>
    <x:row r="9333">
      <x:c r="B9333" s="7" t="str">
        <x:v>PHY-09327</x:v>
      </x:c>
      <x:c r="C9333" s="7" t="str">
        <x:v>calibration record</x:v>
      </x:c>
      <x:c r="D9333" s="7" t="str">
        <x:v>CAL-00675</x:v>
      </x:c>
      <x:c r="E9333" s="7" t="str">
        <x:v>Calibration Records!P681</x:v>
      </x:c>
      <x:c r="F9333" s="7" t="str">
        <x:f>'Calibration Records'!P681</x:f>
        <x:v>OPEN</x:v>
      </x:c>
    </x:row>
    <x:row r="9334">
      <x:c r="B9334" s="7" t="str">
        <x:v>PHY-09328</x:v>
      </x:c>
      <x:c r="C9334" s="7" t="str">
        <x:v>calibration record</x:v>
      </x:c>
      <x:c r="D9334" s="7" t="str">
        <x:v>CAL-00676</x:v>
      </x:c>
      <x:c r="E9334" s="7" t="str">
        <x:v>Calibration Records!P682</x:v>
      </x:c>
      <x:c r="F9334" s="7" t="str">
        <x:f>'Calibration Records'!P682</x:f>
        <x:v>OPEN</x:v>
      </x:c>
    </x:row>
    <x:row r="9335">
      <x:c r="B9335" s="7" t="str">
        <x:v>PHY-09329</x:v>
      </x:c>
      <x:c r="C9335" s="7" t="str">
        <x:v>calibration record</x:v>
      </x:c>
      <x:c r="D9335" s="7" t="str">
        <x:v>CAL-00677</x:v>
      </x:c>
      <x:c r="E9335" s="7" t="str">
        <x:v>Calibration Records!P683</x:v>
      </x:c>
      <x:c r="F9335" s="7" t="str">
        <x:f>'Calibration Records'!P683</x:f>
        <x:v>OPEN</x:v>
      </x:c>
    </x:row>
    <x:row r="9336">
      <x:c r="B9336" s="7" t="str">
        <x:v>PHY-09330</x:v>
      </x:c>
      <x:c r="C9336" s="7" t="str">
        <x:v>calibration record</x:v>
      </x:c>
      <x:c r="D9336" s="7" t="str">
        <x:v>CAL-00678</x:v>
      </x:c>
      <x:c r="E9336" s="7" t="str">
        <x:v>Calibration Records!P684</x:v>
      </x:c>
      <x:c r="F9336" s="7" t="str">
        <x:f>'Calibration Records'!P684</x:f>
        <x:v>OPEN</x:v>
      </x:c>
    </x:row>
    <x:row r="9337">
      <x:c r="B9337" s="7" t="str">
        <x:v>PHY-09331</x:v>
      </x:c>
      <x:c r="C9337" s="7" t="str">
        <x:v>calibration record</x:v>
      </x:c>
      <x:c r="D9337" s="7" t="str">
        <x:v>CAL-00679</x:v>
      </x:c>
      <x:c r="E9337" s="7" t="str">
        <x:v>Calibration Records!P685</x:v>
      </x:c>
      <x:c r="F9337" s="7" t="str">
        <x:f>'Calibration Records'!P685</x:f>
        <x:v>OPEN</x:v>
      </x:c>
    </x:row>
    <x:row r="9338">
      <x:c r="B9338" s="7" t="str">
        <x:v>PHY-09332</x:v>
      </x:c>
      <x:c r="C9338" s="7" t="str">
        <x:v>calibration record</x:v>
      </x:c>
      <x:c r="D9338" s="7" t="str">
        <x:v>CAL-00680</x:v>
      </x:c>
      <x:c r="E9338" s="7" t="str">
        <x:v>Calibration Records!P686</x:v>
      </x:c>
      <x:c r="F9338" s="7" t="str">
        <x:f>'Calibration Records'!P686</x:f>
        <x:v>OPEN</x:v>
      </x:c>
    </x:row>
    <x:row r="9339">
      <x:c r="B9339" s="7" t="str">
        <x:v>PHY-09333</x:v>
      </x:c>
      <x:c r="C9339" s="7" t="str">
        <x:v>calibration record</x:v>
      </x:c>
      <x:c r="D9339" s="7" t="str">
        <x:v>CAL-00681</x:v>
      </x:c>
      <x:c r="E9339" s="7" t="str">
        <x:v>Calibration Records!P687</x:v>
      </x:c>
      <x:c r="F9339" s="7" t="str">
        <x:f>'Calibration Records'!P687</x:f>
        <x:v>OPEN</x:v>
      </x:c>
    </x:row>
    <x:row r="9340">
      <x:c r="B9340" s="7" t="str">
        <x:v>PHY-09334</x:v>
      </x:c>
      <x:c r="C9340" s="7" t="str">
        <x:v>calibration record</x:v>
      </x:c>
      <x:c r="D9340" s="7" t="str">
        <x:v>CAL-00682</x:v>
      </x:c>
      <x:c r="E9340" s="7" t="str">
        <x:v>Calibration Records!P688</x:v>
      </x:c>
      <x:c r="F9340" s="7" t="str">
        <x:f>'Calibration Records'!P688</x:f>
        <x:v>OPEN</x:v>
      </x:c>
    </x:row>
    <x:row r="9341">
      <x:c r="B9341" s="7" t="str">
        <x:v>PHY-09335</x:v>
      </x:c>
      <x:c r="C9341" s="7" t="str">
        <x:v>calibration record</x:v>
      </x:c>
      <x:c r="D9341" s="7" t="str">
        <x:v>CAL-00683</x:v>
      </x:c>
      <x:c r="E9341" s="7" t="str">
        <x:v>Calibration Records!P689</x:v>
      </x:c>
      <x:c r="F9341" s="7" t="str">
        <x:f>'Calibration Records'!P689</x:f>
        <x:v>OPEN</x:v>
      </x:c>
    </x:row>
    <x:row r="9342">
      <x:c r="B9342" s="7" t="str">
        <x:v>PHY-09336</x:v>
      </x:c>
      <x:c r="C9342" s="7" t="str">
        <x:v>calibration record</x:v>
      </x:c>
      <x:c r="D9342" s="7" t="str">
        <x:v>CAL-00684</x:v>
      </x:c>
      <x:c r="E9342" s="7" t="str">
        <x:v>Calibration Records!P690</x:v>
      </x:c>
      <x:c r="F9342" s="7" t="str">
        <x:f>'Calibration Records'!P690</x:f>
        <x:v>OPEN</x:v>
      </x:c>
    </x:row>
    <x:row r="9343">
      <x:c r="B9343" s="7" t="str">
        <x:v>PHY-09337</x:v>
      </x:c>
      <x:c r="C9343" s="7" t="str">
        <x:v>calibration record</x:v>
      </x:c>
      <x:c r="D9343" s="7" t="str">
        <x:v>CAL-00685</x:v>
      </x:c>
      <x:c r="E9343" s="7" t="str">
        <x:v>Calibration Records!P691</x:v>
      </x:c>
      <x:c r="F9343" s="7" t="str">
        <x:f>'Calibration Records'!P691</x:f>
        <x:v>OPEN</x:v>
      </x:c>
    </x:row>
    <x:row r="9344">
      <x:c r="B9344" s="7" t="str">
        <x:v>PHY-09338</x:v>
      </x:c>
      <x:c r="C9344" s="7" t="str">
        <x:v>calibration record</x:v>
      </x:c>
      <x:c r="D9344" s="7" t="str">
        <x:v>CAL-00686</x:v>
      </x:c>
      <x:c r="E9344" s="7" t="str">
        <x:v>Calibration Records!P692</x:v>
      </x:c>
      <x:c r="F9344" s="7" t="str">
        <x:f>'Calibration Records'!P692</x:f>
        <x:v>OPEN</x:v>
      </x:c>
    </x:row>
    <x:row r="9345">
      <x:c r="B9345" s="7" t="str">
        <x:v>PHY-09339</x:v>
      </x:c>
      <x:c r="C9345" s="7" t="str">
        <x:v>calibration record</x:v>
      </x:c>
      <x:c r="D9345" s="7" t="str">
        <x:v>CAL-00687</x:v>
      </x:c>
      <x:c r="E9345" s="7" t="str">
        <x:v>Calibration Records!P693</x:v>
      </x:c>
      <x:c r="F9345" s="7" t="str">
        <x:f>'Calibration Records'!P693</x:f>
        <x:v>OPEN</x:v>
      </x:c>
    </x:row>
    <x:row r="9346">
      <x:c r="B9346" s="7" t="str">
        <x:v>PHY-09340</x:v>
      </x:c>
      <x:c r="C9346" s="7" t="str">
        <x:v>calibration record</x:v>
      </x:c>
      <x:c r="D9346" s="7" t="str">
        <x:v>CAL-00688</x:v>
      </x:c>
      <x:c r="E9346" s="7" t="str">
        <x:v>Calibration Records!P694</x:v>
      </x:c>
      <x:c r="F9346" s="7" t="str">
        <x:f>'Calibration Records'!P694</x:f>
        <x:v>OPEN</x:v>
      </x:c>
    </x:row>
    <x:row r="9347">
      <x:c r="B9347" s="7" t="str">
        <x:v>PHY-09341</x:v>
      </x:c>
      <x:c r="C9347" s="7" t="str">
        <x:v>calibration record</x:v>
      </x:c>
      <x:c r="D9347" s="7" t="str">
        <x:v>CAL-00689</x:v>
      </x:c>
      <x:c r="E9347" s="7" t="str">
        <x:v>Calibration Records!P695</x:v>
      </x:c>
      <x:c r="F9347" s="7" t="str">
        <x:f>'Calibration Records'!P695</x:f>
        <x:v>OPEN</x:v>
      </x:c>
    </x:row>
    <x:row r="9348">
      <x:c r="B9348" s="7" t="str">
        <x:v>PHY-09342</x:v>
      </x:c>
      <x:c r="C9348" s="7" t="str">
        <x:v>calibration record</x:v>
      </x:c>
      <x:c r="D9348" s="7" t="str">
        <x:v>CAL-00690</x:v>
      </x:c>
      <x:c r="E9348" s="7" t="str">
        <x:v>Calibration Records!P696</x:v>
      </x:c>
      <x:c r="F9348" s="7" t="str">
        <x:f>'Calibration Records'!P696</x:f>
        <x:v>OPEN</x:v>
      </x:c>
    </x:row>
    <x:row r="9349">
      <x:c r="B9349" s="7" t="str">
        <x:v>PHY-09343</x:v>
      </x:c>
      <x:c r="C9349" s="7" t="str">
        <x:v>calibration record</x:v>
      </x:c>
      <x:c r="D9349" s="7" t="str">
        <x:v>CAL-00691</x:v>
      </x:c>
      <x:c r="E9349" s="7" t="str">
        <x:v>Calibration Records!P697</x:v>
      </x:c>
      <x:c r="F9349" s="7" t="str">
        <x:f>'Calibration Records'!P697</x:f>
        <x:v>OPEN</x:v>
      </x:c>
    </x:row>
    <x:row r="9350">
      <x:c r="B9350" s="7" t="str">
        <x:v>PHY-09344</x:v>
      </x:c>
      <x:c r="C9350" s="7" t="str">
        <x:v>calibration record</x:v>
      </x:c>
      <x:c r="D9350" s="7" t="str">
        <x:v>CAL-00692</x:v>
      </x:c>
      <x:c r="E9350" s="7" t="str">
        <x:v>Calibration Records!P698</x:v>
      </x:c>
      <x:c r="F9350" s="7" t="str">
        <x:f>'Calibration Records'!P698</x:f>
        <x:v>OPEN</x:v>
      </x:c>
    </x:row>
    <x:row r="9351">
      <x:c r="B9351" s="7" t="str">
        <x:v>PHY-09345</x:v>
      </x:c>
      <x:c r="C9351" s="7" t="str">
        <x:v>calibration record</x:v>
      </x:c>
      <x:c r="D9351" s="7" t="str">
        <x:v>CAL-00693</x:v>
      </x:c>
      <x:c r="E9351" s="7" t="str">
        <x:v>Calibration Records!P699</x:v>
      </x:c>
      <x:c r="F9351" s="7" t="str">
        <x:f>'Calibration Records'!P699</x:f>
        <x:v>OPEN</x:v>
      </x:c>
    </x:row>
    <x:row r="9352">
      <x:c r="B9352" s="7" t="str">
        <x:v>PHY-09346</x:v>
      </x:c>
      <x:c r="C9352" s="7" t="str">
        <x:v>calibration record</x:v>
      </x:c>
      <x:c r="D9352" s="7" t="str">
        <x:v>CAL-00694</x:v>
      </x:c>
      <x:c r="E9352" s="7" t="str">
        <x:v>Calibration Records!P700</x:v>
      </x:c>
      <x:c r="F9352" s="7" t="str">
        <x:f>'Calibration Records'!P700</x:f>
        <x:v>OPEN</x:v>
      </x:c>
    </x:row>
    <x:row r="9353">
      <x:c r="B9353" s="7" t="str">
        <x:v>PHY-09347</x:v>
      </x:c>
      <x:c r="C9353" s="7" t="str">
        <x:v>calibration record</x:v>
      </x:c>
      <x:c r="D9353" s="7" t="str">
        <x:v>CAL-00695</x:v>
      </x:c>
      <x:c r="E9353" s="7" t="str">
        <x:v>Calibration Records!P701</x:v>
      </x:c>
      <x:c r="F9353" s="7" t="str">
        <x:f>'Calibration Records'!P701</x:f>
        <x:v>OPEN</x:v>
      </x:c>
    </x:row>
    <x:row r="9354">
      <x:c r="B9354" s="7" t="str">
        <x:v>PHY-09348</x:v>
      </x:c>
      <x:c r="C9354" s="7" t="str">
        <x:v>calibration record</x:v>
      </x:c>
      <x:c r="D9354" s="7" t="str">
        <x:v>CAL-00696</x:v>
      </x:c>
      <x:c r="E9354" s="7" t="str">
        <x:v>Calibration Records!P702</x:v>
      </x:c>
      <x:c r="F9354" s="7" t="str">
        <x:f>'Calibration Records'!P702</x:f>
        <x:v>OPEN</x:v>
      </x:c>
    </x:row>
    <x:row r="9355">
      <x:c r="B9355" s="7" t="str">
        <x:v>PHY-09349</x:v>
      </x:c>
      <x:c r="C9355" s="7" t="str">
        <x:v>calibration record</x:v>
      </x:c>
      <x:c r="D9355" s="7" t="str">
        <x:v>CAL-00697</x:v>
      </x:c>
      <x:c r="E9355" s="7" t="str">
        <x:v>Calibration Records!P703</x:v>
      </x:c>
      <x:c r="F9355" s="7" t="str">
        <x:f>'Calibration Records'!P703</x:f>
        <x:v>OPEN</x:v>
      </x:c>
    </x:row>
    <x:row r="9356">
      <x:c r="B9356" s="7" t="str">
        <x:v>PHY-09350</x:v>
      </x:c>
      <x:c r="C9356" s="7" t="str">
        <x:v>calibration record</x:v>
      </x:c>
      <x:c r="D9356" s="7" t="str">
        <x:v>CAL-00698</x:v>
      </x:c>
      <x:c r="E9356" s="7" t="str">
        <x:v>Calibration Records!P704</x:v>
      </x:c>
      <x:c r="F9356" s="7" t="str">
        <x:f>'Calibration Records'!P704</x:f>
        <x:v>OPEN</x:v>
      </x:c>
    </x:row>
    <x:row r="9357">
      <x:c r="B9357" s="7" t="str">
        <x:v>PHY-09351</x:v>
      </x:c>
      <x:c r="C9357" s="7" t="str">
        <x:v>calibration record</x:v>
      </x:c>
      <x:c r="D9357" s="7" t="str">
        <x:v>CAL-00699</x:v>
      </x:c>
      <x:c r="E9357" s="7" t="str">
        <x:v>Calibration Records!P705</x:v>
      </x:c>
      <x:c r="F9357" s="7" t="str">
        <x:f>'Calibration Records'!P705</x:f>
        <x:v>OPEN</x:v>
      </x:c>
    </x:row>
    <x:row r="9358">
      <x:c r="B9358" s="7" t="str">
        <x:v>PHY-09352</x:v>
      </x:c>
      <x:c r="C9358" s="7" t="str">
        <x:v>calibration record</x:v>
      </x:c>
      <x:c r="D9358" s="7" t="str">
        <x:v>CAL-00700</x:v>
      </x:c>
      <x:c r="E9358" s="7" t="str">
        <x:v>Calibration Records!P706</x:v>
      </x:c>
      <x:c r="F9358" s="7" t="str">
        <x:f>'Calibration Records'!P706</x:f>
        <x:v>OPEN</x:v>
      </x:c>
    </x:row>
    <x:row r="9359">
      <x:c r="B9359" s="7" t="str">
        <x:v>PHY-09353</x:v>
      </x:c>
      <x:c r="C9359" s="7" t="str">
        <x:v>calibration record</x:v>
      </x:c>
      <x:c r="D9359" s="7" t="str">
        <x:v>CAL-00701</x:v>
      </x:c>
      <x:c r="E9359" s="7" t="str">
        <x:v>Calibration Records!P707</x:v>
      </x:c>
      <x:c r="F9359" s="7" t="str">
        <x:f>'Calibration Records'!P707</x:f>
        <x:v>OPEN</x:v>
      </x:c>
    </x:row>
    <x:row r="9360">
      <x:c r="B9360" s="7" t="str">
        <x:v>PHY-09354</x:v>
      </x:c>
      <x:c r="C9360" s="7" t="str">
        <x:v>calibration record</x:v>
      </x:c>
      <x:c r="D9360" s="7" t="str">
        <x:v>CAL-00702</x:v>
      </x:c>
      <x:c r="E9360" s="7" t="str">
        <x:v>Calibration Records!P708</x:v>
      </x:c>
      <x:c r="F9360" s="7" t="str">
        <x:f>'Calibration Records'!P708</x:f>
        <x:v>OPEN</x:v>
      </x:c>
    </x:row>
    <x:row r="9361">
      <x:c r="B9361" s="7" t="str">
        <x:v>PHY-09355</x:v>
      </x:c>
      <x:c r="C9361" s="7" t="str">
        <x:v>calibration record</x:v>
      </x:c>
      <x:c r="D9361" s="7" t="str">
        <x:v>CAL-00703</x:v>
      </x:c>
      <x:c r="E9361" s="7" t="str">
        <x:v>Calibration Records!P709</x:v>
      </x:c>
      <x:c r="F9361" s="7" t="str">
        <x:f>'Calibration Records'!P709</x:f>
        <x:v>OPEN</x:v>
      </x:c>
    </x:row>
    <x:row r="9362">
      <x:c r="B9362" s="7" t="str">
        <x:v>PHY-09356</x:v>
      </x:c>
      <x:c r="C9362" s="7" t="str">
        <x:v>calibration record</x:v>
      </x:c>
      <x:c r="D9362" s="7" t="str">
        <x:v>CAL-00704</x:v>
      </x:c>
      <x:c r="E9362" s="7" t="str">
        <x:v>Calibration Records!P710</x:v>
      </x:c>
      <x:c r="F9362" s="7" t="str">
        <x:f>'Calibration Records'!P710</x:f>
        <x:v>OPEN</x:v>
      </x:c>
    </x:row>
    <x:row r="9363">
      <x:c r="B9363" s="7" t="str">
        <x:v>PHY-09357</x:v>
      </x:c>
      <x:c r="C9363" s="7" t="str">
        <x:v>calibration record</x:v>
      </x:c>
      <x:c r="D9363" s="7" t="str">
        <x:v>CAL-00705</x:v>
      </x:c>
      <x:c r="E9363" s="7" t="str">
        <x:v>Calibration Records!P711</x:v>
      </x:c>
      <x:c r="F9363" s="7" t="str">
        <x:f>'Calibration Records'!P711</x:f>
        <x:v>OPEN</x:v>
      </x:c>
    </x:row>
    <x:row r="9364">
      <x:c r="B9364" s="7" t="str">
        <x:v>PHY-09358</x:v>
      </x:c>
      <x:c r="C9364" s="7" t="str">
        <x:v>calibration record</x:v>
      </x:c>
      <x:c r="D9364" s="7" t="str">
        <x:v>CAL-00706</x:v>
      </x:c>
      <x:c r="E9364" s="7" t="str">
        <x:v>Calibration Records!P712</x:v>
      </x:c>
      <x:c r="F9364" s="7" t="str">
        <x:f>'Calibration Records'!P712</x:f>
        <x:v>OPEN</x:v>
      </x:c>
    </x:row>
    <x:row r="9365">
      <x:c r="B9365" s="7" t="str">
        <x:v>PHY-09359</x:v>
      </x:c>
      <x:c r="C9365" s="7" t="str">
        <x:v>calibration record</x:v>
      </x:c>
      <x:c r="D9365" s="7" t="str">
        <x:v>CAL-00707</x:v>
      </x:c>
      <x:c r="E9365" s="7" t="str">
        <x:v>Calibration Records!P713</x:v>
      </x:c>
      <x:c r="F9365" s="7" t="str">
        <x:f>'Calibration Records'!P713</x:f>
        <x:v>OPEN</x:v>
      </x:c>
    </x:row>
    <x:row r="9366">
      <x:c r="B9366" s="7" t="str">
        <x:v>PHY-09360</x:v>
      </x:c>
      <x:c r="C9366" s="7" t="str">
        <x:v>calibration record</x:v>
      </x:c>
      <x:c r="D9366" s="7" t="str">
        <x:v>CAL-00708</x:v>
      </x:c>
      <x:c r="E9366" s="7" t="str">
        <x:v>Calibration Records!P714</x:v>
      </x:c>
      <x:c r="F9366" s="7" t="str">
        <x:f>'Calibration Records'!P714</x:f>
        <x:v>OPEN</x:v>
      </x:c>
    </x:row>
    <x:row r="9367">
      <x:c r="B9367" s="7" t="str">
        <x:v>PHY-09361</x:v>
      </x:c>
      <x:c r="C9367" s="7" t="str">
        <x:v>calibration record</x:v>
      </x:c>
      <x:c r="D9367" s="7" t="str">
        <x:v>CAL-00709</x:v>
      </x:c>
      <x:c r="E9367" s="7" t="str">
        <x:v>Calibration Records!P715</x:v>
      </x:c>
      <x:c r="F9367" s="7" t="str">
        <x:f>'Calibration Records'!P715</x:f>
        <x:v>OPEN</x:v>
      </x:c>
    </x:row>
    <x:row r="9368">
      <x:c r="B9368" s="7" t="str">
        <x:v>PHY-09362</x:v>
      </x:c>
      <x:c r="C9368" s="7" t="str">
        <x:v>calibration record</x:v>
      </x:c>
      <x:c r="D9368" s="7" t="str">
        <x:v>CAL-00710</x:v>
      </x:c>
      <x:c r="E9368" s="7" t="str">
        <x:v>Calibration Records!P716</x:v>
      </x:c>
      <x:c r="F9368" s="7" t="str">
        <x:f>'Calibration Records'!P716</x:f>
        <x:v>OPEN</x:v>
      </x:c>
    </x:row>
    <x:row r="9369">
      <x:c r="B9369" s="7" t="str">
        <x:v>PHY-09363</x:v>
      </x:c>
      <x:c r="C9369" s="7" t="str">
        <x:v>calibration record</x:v>
      </x:c>
      <x:c r="D9369" s="7" t="str">
        <x:v>CAL-00711</x:v>
      </x:c>
      <x:c r="E9369" s="7" t="str">
        <x:v>Calibration Records!P717</x:v>
      </x:c>
      <x:c r="F9369" s="7" t="str">
        <x:f>'Calibration Records'!P717</x:f>
        <x:v>OPEN</x:v>
      </x:c>
    </x:row>
    <x:row r="9370">
      <x:c r="B9370" s="7" t="str">
        <x:v>PHY-09364</x:v>
      </x:c>
      <x:c r="C9370" s="7" t="str">
        <x:v>calibration record</x:v>
      </x:c>
      <x:c r="D9370" s="7" t="str">
        <x:v>CAL-00712</x:v>
      </x:c>
      <x:c r="E9370" s="7" t="str">
        <x:v>Calibration Records!P718</x:v>
      </x:c>
      <x:c r="F9370" s="7" t="str">
        <x:f>'Calibration Records'!P718</x:f>
        <x:v>OPEN</x:v>
      </x:c>
    </x:row>
    <x:row r="9371">
      <x:c r="B9371" s="7" t="str">
        <x:v>PHY-09365</x:v>
      </x:c>
      <x:c r="C9371" s="7" t="str">
        <x:v>calibration record</x:v>
      </x:c>
      <x:c r="D9371" s="7" t="str">
        <x:v>CAL-00713</x:v>
      </x:c>
      <x:c r="E9371" s="7" t="str">
        <x:v>Calibration Records!P719</x:v>
      </x:c>
      <x:c r="F9371" s="7" t="str">
        <x:f>'Calibration Records'!P719</x:f>
        <x:v>OPEN</x:v>
      </x:c>
    </x:row>
    <x:row r="9372">
      <x:c r="B9372" s="7" t="str">
        <x:v>PHY-09366</x:v>
      </x:c>
      <x:c r="C9372" s="7" t="str">
        <x:v>calibration record</x:v>
      </x:c>
      <x:c r="D9372" s="7" t="str">
        <x:v>CAL-00714</x:v>
      </x:c>
      <x:c r="E9372" s="7" t="str">
        <x:v>Calibration Records!P720</x:v>
      </x:c>
      <x:c r="F9372" s="7" t="str">
        <x:f>'Calibration Records'!P720</x:f>
        <x:v>OPEN</x:v>
      </x:c>
    </x:row>
    <x:row r="9373">
      <x:c r="B9373" s="7" t="str">
        <x:v>PHY-09367</x:v>
      </x:c>
      <x:c r="C9373" s="7" t="str">
        <x:v>calibration record</x:v>
      </x:c>
      <x:c r="D9373" s="7" t="str">
        <x:v>CAL-00715</x:v>
      </x:c>
      <x:c r="E9373" s="7" t="str">
        <x:v>Calibration Records!P721</x:v>
      </x:c>
      <x:c r="F9373" s="7" t="str">
        <x:f>'Calibration Records'!P721</x:f>
        <x:v>OPEN</x:v>
      </x:c>
    </x:row>
    <x:row r="9374">
      <x:c r="B9374" s="7" t="str">
        <x:v>PHY-09368</x:v>
      </x:c>
      <x:c r="C9374" s="7" t="str">
        <x:v>calibration record</x:v>
      </x:c>
      <x:c r="D9374" s="7" t="str">
        <x:v>CAL-00716</x:v>
      </x:c>
      <x:c r="E9374" s="7" t="str">
        <x:v>Calibration Records!P722</x:v>
      </x:c>
      <x:c r="F9374" s="7" t="str">
        <x:f>'Calibration Records'!P722</x:f>
        <x:v>OPEN</x:v>
      </x:c>
    </x:row>
    <x:row r="9375">
      <x:c r="B9375" s="7" t="str">
        <x:v>PHY-09369</x:v>
      </x:c>
      <x:c r="C9375" s="7" t="str">
        <x:v>calibration record</x:v>
      </x:c>
      <x:c r="D9375" s="7" t="str">
        <x:v>CAL-00717</x:v>
      </x:c>
      <x:c r="E9375" s="7" t="str">
        <x:v>Calibration Records!P723</x:v>
      </x:c>
      <x:c r="F9375" s="7" t="str">
        <x:f>'Calibration Records'!P723</x:f>
        <x:v>OPEN</x:v>
      </x:c>
    </x:row>
    <x:row r="9376">
      <x:c r="B9376" s="7" t="str">
        <x:v>PHY-09370</x:v>
      </x:c>
      <x:c r="C9376" s="7" t="str">
        <x:v>calibration record</x:v>
      </x:c>
      <x:c r="D9376" s="7" t="str">
        <x:v>CAL-00718</x:v>
      </x:c>
      <x:c r="E9376" s="7" t="str">
        <x:v>Calibration Records!P724</x:v>
      </x:c>
      <x:c r="F9376" s="7" t="str">
        <x:f>'Calibration Records'!P724</x:f>
        <x:v>OPEN</x:v>
      </x:c>
    </x:row>
    <x:row r="9377">
      <x:c r="B9377" s="7" t="str">
        <x:v>PHY-09371</x:v>
      </x:c>
      <x:c r="C9377" s="7" t="str">
        <x:v>calibration record</x:v>
      </x:c>
      <x:c r="D9377" s="7" t="str">
        <x:v>CAL-00719</x:v>
      </x:c>
      <x:c r="E9377" s="7" t="str">
        <x:v>Calibration Records!P725</x:v>
      </x:c>
      <x:c r="F9377" s="7" t="str">
        <x:f>'Calibration Records'!P725</x:f>
        <x:v>OPEN</x:v>
      </x:c>
    </x:row>
    <x:row r="9378">
      <x:c r="B9378" s="7" t="str">
        <x:v>PHY-09372</x:v>
      </x:c>
      <x:c r="C9378" s="7" t="str">
        <x:v>calibration record</x:v>
      </x:c>
      <x:c r="D9378" s="7" t="str">
        <x:v>CAL-00720</x:v>
      </x:c>
      <x:c r="E9378" s="7" t="str">
        <x:v>Calibration Records!P726</x:v>
      </x:c>
      <x:c r="F9378" s="7" t="str">
        <x:f>'Calibration Records'!P726</x:f>
        <x:v>OPEN</x:v>
      </x:c>
    </x:row>
    <x:row r="9379">
      <x:c r="B9379" s="7" t="str">
        <x:v>PHY-09373</x:v>
      </x:c>
      <x:c r="C9379" s="7" t="str">
        <x:v>calibration record</x:v>
      </x:c>
      <x:c r="D9379" s="7" t="str">
        <x:v>CAL-00721</x:v>
      </x:c>
      <x:c r="E9379" s="7" t="str">
        <x:v>Calibration Records!P727</x:v>
      </x:c>
      <x:c r="F9379" s="7" t="str">
        <x:f>'Calibration Records'!P727</x:f>
        <x:v>OPEN</x:v>
      </x:c>
    </x:row>
    <x:row r="9380">
      <x:c r="B9380" s="7" t="str">
        <x:v>PHY-09374</x:v>
      </x:c>
      <x:c r="C9380" s="7" t="str">
        <x:v>calibration record</x:v>
      </x:c>
      <x:c r="D9380" s="7" t="str">
        <x:v>CAL-00722</x:v>
      </x:c>
      <x:c r="E9380" s="7" t="str">
        <x:v>Calibration Records!P728</x:v>
      </x:c>
      <x:c r="F9380" s="7" t="str">
        <x:f>'Calibration Records'!P728</x:f>
        <x:v>OPEN</x:v>
      </x:c>
    </x:row>
    <x:row r="9381">
      <x:c r="B9381" s="7" t="str">
        <x:v>PHY-09375</x:v>
      </x:c>
      <x:c r="C9381" s="7" t="str">
        <x:v>calibration record</x:v>
      </x:c>
      <x:c r="D9381" s="7" t="str">
        <x:v>CAL-00723</x:v>
      </x:c>
      <x:c r="E9381" s="7" t="str">
        <x:v>Calibration Records!P729</x:v>
      </x:c>
      <x:c r="F9381" s="7" t="str">
        <x:f>'Calibration Records'!P729</x:f>
        <x:v>OPEN</x:v>
      </x:c>
    </x:row>
    <x:row r="9382">
      <x:c r="B9382" s="7" t="str">
        <x:v>PHY-09376</x:v>
      </x:c>
      <x:c r="C9382" s="7" t="str">
        <x:v>calibration record</x:v>
      </x:c>
      <x:c r="D9382" s="7" t="str">
        <x:v>CAL-00724</x:v>
      </x:c>
      <x:c r="E9382" s="7" t="str">
        <x:v>Calibration Records!P730</x:v>
      </x:c>
      <x:c r="F9382" s="7" t="str">
        <x:f>'Calibration Records'!P730</x:f>
        <x:v>OPEN</x:v>
      </x:c>
    </x:row>
    <x:row r="9383">
      <x:c r="B9383" s="7" t="str">
        <x:v>PHY-09377</x:v>
      </x:c>
      <x:c r="C9383" s="7" t="str">
        <x:v>calibration record</x:v>
      </x:c>
      <x:c r="D9383" s="7" t="str">
        <x:v>CAL-00725</x:v>
      </x:c>
      <x:c r="E9383" s="7" t="str">
        <x:v>Calibration Records!P731</x:v>
      </x:c>
      <x:c r="F9383" s="7" t="str">
        <x:f>'Calibration Records'!P731</x:f>
        <x:v>OPEN</x:v>
      </x:c>
    </x:row>
    <x:row r="9384">
      <x:c r="B9384" s="7" t="str">
        <x:v>PHY-09378</x:v>
      </x:c>
      <x:c r="C9384" s="7" t="str">
        <x:v>calibration record</x:v>
      </x:c>
      <x:c r="D9384" s="7" t="str">
        <x:v>CAL-00726</x:v>
      </x:c>
      <x:c r="E9384" s="7" t="str">
        <x:v>Calibration Records!P732</x:v>
      </x:c>
      <x:c r="F9384" s="7" t="str">
        <x:f>'Calibration Records'!P732</x:f>
        <x:v>OPEN</x:v>
      </x:c>
    </x:row>
    <x:row r="9385">
      <x:c r="B9385" s="7" t="str">
        <x:v>PHY-09379</x:v>
      </x:c>
      <x:c r="C9385" s="7" t="str">
        <x:v>calibration record</x:v>
      </x:c>
      <x:c r="D9385" s="7" t="str">
        <x:v>CAL-00727</x:v>
      </x:c>
      <x:c r="E9385" s="7" t="str">
        <x:v>Calibration Records!P733</x:v>
      </x:c>
      <x:c r="F9385" s="7" t="str">
        <x:f>'Calibration Records'!P733</x:f>
        <x:v>OPEN</x:v>
      </x:c>
    </x:row>
    <x:row r="9386">
      <x:c r="B9386" s="7" t="str">
        <x:v>PHY-09380</x:v>
      </x:c>
      <x:c r="C9386" s="7" t="str">
        <x:v>calibration record</x:v>
      </x:c>
      <x:c r="D9386" s="7" t="str">
        <x:v>CAL-00728</x:v>
      </x:c>
      <x:c r="E9386" s="7" t="str">
        <x:v>Calibration Records!P734</x:v>
      </x:c>
      <x:c r="F9386" s="7" t="str">
        <x:f>'Calibration Records'!P734</x:f>
        <x:v>OPEN</x:v>
      </x:c>
    </x:row>
    <x:row r="9387">
      <x:c r="B9387" s="7" t="str">
        <x:v>PHY-09381</x:v>
      </x:c>
      <x:c r="C9387" s="7" t="str">
        <x:v>calibration record</x:v>
      </x:c>
      <x:c r="D9387" s="7" t="str">
        <x:v>CAL-00729</x:v>
      </x:c>
      <x:c r="E9387" s="7" t="str">
        <x:v>Calibration Records!P735</x:v>
      </x:c>
      <x:c r="F9387" s="7" t="str">
        <x:f>'Calibration Records'!P735</x:f>
        <x:v>OPEN</x:v>
      </x:c>
    </x:row>
    <x:row r="9388">
      <x:c r="B9388" s="7" t="str">
        <x:v>PHY-09382</x:v>
      </x:c>
      <x:c r="C9388" s="7" t="str">
        <x:v>calibration record</x:v>
      </x:c>
      <x:c r="D9388" s="7" t="str">
        <x:v>CAL-00730</x:v>
      </x:c>
      <x:c r="E9388" s="7" t="str">
        <x:v>Calibration Records!P736</x:v>
      </x:c>
      <x:c r="F9388" s="7" t="str">
        <x:f>'Calibration Records'!P736</x:f>
        <x:v>OPEN</x:v>
      </x:c>
    </x:row>
    <x:row r="9389">
      <x:c r="B9389" s="7" t="str">
        <x:v>PHY-09383</x:v>
      </x:c>
      <x:c r="C9389" s="7" t="str">
        <x:v>calibration record</x:v>
      </x:c>
      <x:c r="D9389" s="7" t="str">
        <x:v>CAL-00731</x:v>
      </x:c>
      <x:c r="E9389" s="7" t="str">
        <x:v>Calibration Records!P737</x:v>
      </x:c>
      <x:c r="F9389" s="7" t="str">
        <x:f>'Calibration Records'!P737</x:f>
        <x:v>OPEN</x:v>
      </x:c>
    </x:row>
    <x:row r="9390">
      <x:c r="B9390" s="7" t="str">
        <x:v>PHY-09384</x:v>
      </x:c>
      <x:c r="C9390" s="7" t="str">
        <x:v>calibration record</x:v>
      </x:c>
      <x:c r="D9390" s="7" t="str">
        <x:v>CAL-00732</x:v>
      </x:c>
      <x:c r="E9390" s="7" t="str">
        <x:v>Calibration Records!P738</x:v>
      </x:c>
      <x:c r="F9390" s="7" t="str">
        <x:f>'Calibration Records'!P738</x:f>
        <x:v>OPEN</x:v>
      </x:c>
    </x:row>
    <x:row r="9391">
      <x:c r="B9391" s="7" t="str">
        <x:v>PHY-09385</x:v>
      </x:c>
      <x:c r="C9391" s="7" t="str">
        <x:v>calibration record</x:v>
      </x:c>
      <x:c r="D9391" s="7" t="str">
        <x:v>CAL-00733</x:v>
      </x:c>
      <x:c r="E9391" s="7" t="str">
        <x:v>Calibration Records!P739</x:v>
      </x:c>
      <x:c r="F9391" s="7" t="str">
        <x:f>'Calibration Records'!P739</x:f>
        <x:v>OPEN</x:v>
      </x:c>
    </x:row>
    <x:row r="9392">
      <x:c r="B9392" s="7" t="str">
        <x:v>PHY-09386</x:v>
      </x:c>
      <x:c r="C9392" s="7" t="str">
        <x:v>calibration record</x:v>
      </x:c>
      <x:c r="D9392" s="7" t="str">
        <x:v>CAL-00734</x:v>
      </x:c>
      <x:c r="E9392" s="7" t="str">
        <x:v>Calibration Records!P740</x:v>
      </x:c>
      <x:c r="F9392" s="7" t="str">
        <x:f>'Calibration Records'!P740</x:f>
        <x:v>OPEN</x:v>
      </x:c>
    </x:row>
    <x:row r="9393">
      <x:c r="B9393" s="7" t="str">
        <x:v>PHY-09387</x:v>
      </x:c>
      <x:c r="C9393" s="7" t="str">
        <x:v>calibration record</x:v>
      </x:c>
      <x:c r="D9393" s="7" t="str">
        <x:v>CAL-00735</x:v>
      </x:c>
      <x:c r="E9393" s="7" t="str">
        <x:v>Calibration Records!P741</x:v>
      </x:c>
      <x:c r="F9393" s="7" t="str">
        <x:f>'Calibration Records'!P741</x:f>
        <x:v>OPEN</x:v>
      </x:c>
    </x:row>
    <x:row r="9394">
      <x:c r="B9394" s="7" t="str">
        <x:v>PHY-09388</x:v>
      </x:c>
      <x:c r="C9394" s="7" t="str">
        <x:v>calibration record</x:v>
      </x:c>
      <x:c r="D9394" s="7" t="str">
        <x:v>CAL-00736</x:v>
      </x:c>
      <x:c r="E9394" s="7" t="str">
        <x:v>Calibration Records!P742</x:v>
      </x:c>
      <x:c r="F9394" s="7" t="str">
        <x:f>'Calibration Records'!P742</x:f>
        <x:v>OPEN</x:v>
      </x:c>
    </x:row>
    <x:row r="9395">
      <x:c r="B9395" s="7" t="str">
        <x:v>PHY-09389</x:v>
      </x:c>
      <x:c r="C9395" s="7" t="str">
        <x:v>calibration record</x:v>
      </x:c>
      <x:c r="D9395" s="7" t="str">
        <x:v>CAL-00737</x:v>
      </x:c>
      <x:c r="E9395" s="7" t="str">
        <x:v>Calibration Records!P743</x:v>
      </x:c>
      <x:c r="F9395" s="7" t="str">
        <x:f>'Calibration Records'!P743</x:f>
        <x:v>OPEN</x:v>
      </x:c>
    </x:row>
    <x:row r="9396">
      <x:c r="B9396" s="7" t="str">
        <x:v>PHY-09390</x:v>
      </x:c>
      <x:c r="C9396" s="7" t="str">
        <x:v>calibration record</x:v>
      </x:c>
      <x:c r="D9396" s="7" t="str">
        <x:v>CAL-00738</x:v>
      </x:c>
      <x:c r="E9396" s="7" t="str">
        <x:v>Calibration Records!P744</x:v>
      </x:c>
      <x:c r="F9396" s="7" t="str">
        <x:f>'Calibration Records'!P744</x:f>
        <x:v>OPEN</x:v>
      </x:c>
    </x:row>
    <x:row r="9397">
      <x:c r="B9397" s="7" t="str">
        <x:v>PHY-09391</x:v>
      </x:c>
      <x:c r="C9397" s="7" t="str">
        <x:v>calibration record</x:v>
      </x:c>
      <x:c r="D9397" s="7" t="str">
        <x:v>CAL-00739</x:v>
      </x:c>
      <x:c r="E9397" s="7" t="str">
        <x:v>Calibration Records!P745</x:v>
      </x:c>
      <x:c r="F9397" s="7" t="str">
        <x:f>'Calibration Records'!P745</x:f>
        <x:v>OPEN</x:v>
      </x:c>
    </x:row>
    <x:row r="9398">
      <x:c r="B9398" s="7" t="str">
        <x:v>PHY-09392</x:v>
      </x:c>
      <x:c r="C9398" s="7" t="str">
        <x:v>calibration record</x:v>
      </x:c>
      <x:c r="D9398" s="7" t="str">
        <x:v>CAL-00740</x:v>
      </x:c>
      <x:c r="E9398" s="7" t="str">
        <x:v>Calibration Records!P746</x:v>
      </x:c>
      <x:c r="F9398" s="7" t="str">
        <x:f>'Calibration Records'!P746</x:f>
        <x:v>OPEN</x:v>
      </x:c>
    </x:row>
    <x:row r="9399">
      <x:c r="B9399" s="7" t="str">
        <x:v>PHY-09393</x:v>
      </x:c>
      <x:c r="C9399" s="7" t="str">
        <x:v>calibration record</x:v>
      </x:c>
      <x:c r="D9399" s="7" t="str">
        <x:v>CAL-00741</x:v>
      </x:c>
      <x:c r="E9399" s="7" t="str">
        <x:v>Calibration Records!P747</x:v>
      </x:c>
      <x:c r="F9399" s="7" t="str">
        <x:f>'Calibration Records'!P747</x:f>
        <x:v>OPEN</x:v>
      </x:c>
    </x:row>
    <x:row r="9400">
      <x:c r="B9400" s="7" t="str">
        <x:v>PHY-09394</x:v>
      </x:c>
      <x:c r="C9400" s="7" t="str">
        <x:v>calibration record</x:v>
      </x:c>
      <x:c r="D9400" s="7" t="str">
        <x:v>CAL-00742</x:v>
      </x:c>
      <x:c r="E9400" s="7" t="str">
        <x:v>Calibration Records!P748</x:v>
      </x:c>
      <x:c r="F9400" s="7" t="str">
        <x:f>'Calibration Records'!P748</x:f>
        <x:v>OPEN</x:v>
      </x:c>
    </x:row>
    <x:row r="9401">
      <x:c r="B9401" s="7" t="str">
        <x:v>PHY-09395</x:v>
      </x:c>
      <x:c r="C9401" s="7" t="str">
        <x:v>calibration record</x:v>
      </x:c>
      <x:c r="D9401" s="7" t="str">
        <x:v>CAL-00743</x:v>
      </x:c>
      <x:c r="E9401" s="7" t="str">
        <x:v>Calibration Records!P749</x:v>
      </x:c>
      <x:c r="F9401" s="7" t="str">
        <x:f>'Calibration Records'!P749</x:f>
        <x:v>OPEN</x:v>
      </x:c>
    </x:row>
    <x:row r="9402">
      <x:c r="B9402" s="7" t="str">
        <x:v>PHY-09396</x:v>
      </x:c>
      <x:c r="C9402" s="7" t="str">
        <x:v>calibration record</x:v>
      </x:c>
      <x:c r="D9402" s="7" t="str">
        <x:v>CAL-00744</x:v>
      </x:c>
      <x:c r="E9402" s="7" t="str">
        <x:v>Calibration Records!P750</x:v>
      </x:c>
      <x:c r="F9402" s="7" t="str">
        <x:f>'Calibration Records'!P750</x:f>
        <x:v>OPEN</x:v>
      </x:c>
    </x:row>
    <x:row r="9403">
      <x:c r="B9403" s="7" t="str">
        <x:v>PHY-09397</x:v>
      </x:c>
      <x:c r="C9403" s="7" t="str">
        <x:v>calibration record</x:v>
      </x:c>
      <x:c r="D9403" s="7" t="str">
        <x:v>CAL-00745</x:v>
      </x:c>
      <x:c r="E9403" s="7" t="str">
        <x:v>Calibration Records!P751</x:v>
      </x:c>
      <x:c r="F9403" s="7" t="str">
        <x:f>'Calibration Records'!P751</x:f>
        <x:v>OPEN</x:v>
      </x:c>
    </x:row>
    <x:row r="9404">
      <x:c r="B9404" s="7" t="str">
        <x:v>PHY-09398</x:v>
      </x:c>
      <x:c r="C9404" s="7" t="str">
        <x:v>calibration record</x:v>
      </x:c>
      <x:c r="D9404" s="7" t="str">
        <x:v>CAL-00746</x:v>
      </x:c>
      <x:c r="E9404" s="7" t="str">
        <x:v>Calibration Records!P752</x:v>
      </x:c>
      <x:c r="F9404" s="7" t="str">
        <x:f>'Calibration Records'!P752</x:f>
        <x:v>OPEN</x:v>
      </x:c>
    </x:row>
    <x:row r="9405">
      <x:c r="B9405" s="7" t="str">
        <x:v>PHY-09399</x:v>
      </x:c>
      <x:c r="C9405" s="7" t="str">
        <x:v>calibration record</x:v>
      </x:c>
      <x:c r="D9405" s="7" t="str">
        <x:v>CAL-00747</x:v>
      </x:c>
      <x:c r="E9405" s="7" t="str">
        <x:v>Calibration Records!P753</x:v>
      </x:c>
      <x:c r="F9405" s="7" t="str">
        <x:f>'Calibration Records'!P753</x:f>
        <x:v>OPEN</x:v>
      </x:c>
    </x:row>
    <x:row r="9406">
      <x:c r="B9406" s="7" t="str">
        <x:v>PHY-09400</x:v>
      </x:c>
      <x:c r="C9406" s="7" t="str">
        <x:v>calibration record</x:v>
      </x:c>
      <x:c r="D9406" s="7" t="str">
        <x:v>CAL-00748</x:v>
      </x:c>
      <x:c r="E9406" s="7" t="str">
        <x:v>Calibration Records!P754</x:v>
      </x:c>
      <x:c r="F9406" s="7" t="str">
        <x:f>'Calibration Records'!P754</x:f>
        <x:v>OPEN</x:v>
      </x:c>
    </x:row>
    <x:row r="9407">
      <x:c r="B9407" s="7" t="str">
        <x:v>PHY-09401</x:v>
      </x:c>
      <x:c r="C9407" s="7" t="str">
        <x:v>calibration record</x:v>
      </x:c>
      <x:c r="D9407" s="7" t="str">
        <x:v>CAL-00749</x:v>
      </x:c>
      <x:c r="E9407" s="7" t="str">
        <x:v>Calibration Records!P755</x:v>
      </x:c>
      <x:c r="F9407" s="7" t="str">
        <x:f>'Calibration Records'!P755</x:f>
        <x:v>OPEN</x:v>
      </x:c>
    </x:row>
    <x:row r="9408">
      <x:c r="B9408" s="7" t="str">
        <x:v>PHY-09402</x:v>
      </x:c>
      <x:c r="C9408" s="7" t="str">
        <x:v>calibration record</x:v>
      </x:c>
      <x:c r="D9408" s="7" t="str">
        <x:v>CAL-00750</x:v>
      </x:c>
      <x:c r="E9408" s="7" t="str">
        <x:v>Calibration Records!P756</x:v>
      </x:c>
      <x:c r="F9408" s="7" t="str">
        <x:f>'Calibration Records'!P756</x:f>
        <x:v>OPEN</x:v>
      </x:c>
    </x:row>
    <x:row r="9409">
      <x:c r="B9409" s="7" t="str">
        <x:v>PHY-09403</x:v>
      </x:c>
      <x:c r="C9409" s="7" t="str">
        <x:v>calibration record</x:v>
      </x:c>
      <x:c r="D9409" s="7" t="str">
        <x:v>CAL-00751</x:v>
      </x:c>
      <x:c r="E9409" s="7" t="str">
        <x:v>Calibration Records!P757</x:v>
      </x:c>
      <x:c r="F9409" s="7" t="str">
        <x:f>'Calibration Records'!P757</x:f>
        <x:v>OPEN</x:v>
      </x:c>
    </x:row>
    <x:row r="9410">
      <x:c r="B9410" s="7" t="str">
        <x:v>PHY-09404</x:v>
      </x:c>
      <x:c r="C9410" s="7" t="str">
        <x:v>calibration record</x:v>
      </x:c>
      <x:c r="D9410" s="7" t="str">
        <x:v>CAL-00752</x:v>
      </x:c>
      <x:c r="E9410" s="7" t="str">
        <x:v>Calibration Records!P758</x:v>
      </x:c>
      <x:c r="F9410" s="7" t="str">
        <x:f>'Calibration Records'!P758</x:f>
        <x:v>OPEN</x:v>
      </x:c>
    </x:row>
    <x:row r="9411">
      <x:c r="B9411" s="7" t="str">
        <x:v>PHY-09405</x:v>
      </x:c>
      <x:c r="C9411" s="7" t="str">
        <x:v>calibration record</x:v>
      </x:c>
      <x:c r="D9411" s="7" t="str">
        <x:v>CAL-00753</x:v>
      </x:c>
      <x:c r="E9411" s="7" t="str">
        <x:v>Calibration Records!P759</x:v>
      </x:c>
      <x:c r="F9411" s="7" t="str">
        <x:f>'Calibration Records'!P759</x:f>
        <x:v>OPEN</x:v>
      </x:c>
    </x:row>
    <x:row r="9412">
      <x:c r="B9412" s="7" t="str">
        <x:v>PHY-09406</x:v>
      </x:c>
      <x:c r="C9412" s="7" t="str">
        <x:v>calibration record</x:v>
      </x:c>
      <x:c r="D9412" s="7" t="str">
        <x:v>CAL-00754</x:v>
      </x:c>
      <x:c r="E9412" s="7" t="str">
        <x:v>Calibration Records!P760</x:v>
      </x:c>
      <x:c r="F9412" s="7" t="str">
        <x:f>'Calibration Records'!P760</x:f>
        <x:v>OPEN</x:v>
      </x:c>
    </x:row>
    <x:row r="9413">
      <x:c r="B9413" s="7" t="str">
        <x:v>PHY-09407</x:v>
      </x:c>
      <x:c r="C9413" s="7" t="str">
        <x:v>calibration record</x:v>
      </x:c>
      <x:c r="D9413" s="7" t="str">
        <x:v>CAL-00755</x:v>
      </x:c>
      <x:c r="E9413" s="7" t="str">
        <x:v>Calibration Records!P761</x:v>
      </x:c>
      <x:c r="F9413" s="7" t="str">
        <x:f>'Calibration Records'!P761</x:f>
        <x:v>OPEN</x:v>
      </x:c>
    </x:row>
    <x:row r="9414">
      <x:c r="B9414" s="7" t="str">
        <x:v>PHY-09408</x:v>
      </x:c>
      <x:c r="C9414" s="7" t="str">
        <x:v>calibration record</x:v>
      </x:c>
      <x:c r="D9414" s="7" t="str">
        <x:v>CAL-00756</x:v>
      </x:c>
      <x:c r="E9414" s="7" t="str">
        <x:v>Calibration Records!P762</x:v>
      </x:c>
      <x:c r="F9414" s="7" t="str">
        <x:f>'Calibration Records'!P762</x:f>
        <x:v>OPEN</x:v>
      </x:c>
    </x:row>
    <x:row r="9415">
      <x:c r="B9415" s="7" t="str">
        <x:v>PHY-09409</x:v>
      </x:c>
      <x:c r="C9415" s="7" t="str">
        <x:v>calibration record</x:v>
      </x:c>
      <x:c r="D9415" s="7" t="str">
        <x:v>CAL-00757</x:v>
      </x:c>
      <x:c r="E9415" s="7" t="str">
        <x:v>Calibration Records!P763</x:v>
      </x:c>
      <x:c r="F9415" s="7" t="str">
        <x:f>'Calibration Records'!P763</x:f>
        <x:v>OPEN</x:v>
      </x:c>
    </x:row>
    <x:row r="9416">
      <x:c r="B9416" s="7" t="str">
        <x:v>PHY-09410</x:v>
      </x:c>
      <x:c r="C9416" s="7" t="str">
        <x:v>calibration record</x:v>
      </x:c>
      <x:c r="D9416" s="7" t="str">
        <x:v>CAL-00758</x:v>
      </x:c>
      <x:c r="E9416" s="7" t="str">
        <x:v>Calibration Records!P764</x:v>
      </x:c>
      <x:c r="F9416" s="7" t="str">
        <x:f>'Calibration Records'!P764</x:f>
        <x:v>OPEN</x:v>
      </x:c>
    </x:row>
    <x:row r="9417">
      <x:c r="B9417" s="7" t="str">
        <x:v>PHY-09411</x:v>
      </x:c>
      <x:c r="C9417" s="7" t="str">
        <x:v>calibration record</x:v>
      </x:c>
      <x:c r="D9417" s="7" t="str">
        <x:v>CAL-00759</x:v>
      </x:c>
      <x:c r="E9417" s="7" t="str">
        <x:v>Calibration Records!P765</x:v>
      </x:c>
      <x:c r="F9417" s="7" t="str">
        <x:f>'Calibration Records'!P765</x:f>
        <x:v>OPEN</x:v>
      </x:c>
    </x:row>
    <x:row r="9418">
      <x:c r="B9418" s="7" t="str">
        <x:v>PHY-09412</x:v>
      </x:c>
      <x:c r="C9418" s="7" t="str">
        <x:v>calibration record</x:v>
      </x:c>
      <x:c r="D9418" s="7" t="str">
        <x:v>CAL-00760</x:v>
      </x:c>
      <x:c r="E9418" s="7" t="str">
        <x:v>Calibration Records!P766</x:v>
      </x:c>
      <x:c r="F9418" s="7" t="str">
        <x:f>'Calibration Records'!P766</x:f>
        <x:v>OPEN</x:v>
      </x:c>
    </x:row>
    <x:row r="9419">
      <x:c r="B9419" s="7" t="str">
        <x:v>PHY-09413</x:v>
      </x:c>
      <x:c r="C9419" s="7" t="str">
        <x:v>calibration record</x:v>
      </x:c>
      <x:c r="D9419" s="7" t="str">
        <x:v>CAL-00761</x:v>
      </x:c>
      <x:c r="E9419" s="7" t="str">
        <x:v>Calibration Records!P767</x:v>
      </x:c>
      <x:c r="F9419" s="7" t="str">
        <x:f>'Calibration Records'!P767</x:f>
        <x:v>OPEN</x:v>
      </x:c>
    </x:row>
    <x:row r="9420">
      <x:c r="B9420" s="7" t="str">
        <x:v>PHY-09414</x:v>
      </x:c>
      <x:c r="C9420" s="7" t="str">
        <x:v>calibration record</x:v>
      </x:c>
      <x:c r="D9420" s="7" t="str">
        <x:v>CAL-00762</x:v>
      </x:c>
      <x:c r="E9420" s="7" t="str">
        <x:v>Calibration Records!P768</x:v>
      </x:c>
      <x:c r="F9420" s="7" t="str">
        <x:f>'Calibration Records'!P768</x:f>
        <x:v>OPEN</x:v>
      </x:c>
    </x:row>
    <x:row r="9421">
      <x:c r="B9421" s="7" t="str">
        <x:v>PHY-09415</x:v>
      </x:c>
      <x:c r="C9421" s="7" t="str">
        <x:v>calibration record</x:v>
      </x:c>
      <x:c r="D9421" s="7" t="str">
        <x:v>CAL-00763</x:v>
      </x:c>
      <x:c r="E9421" s="7" t="str">
        <x:v>Calibration Records!P769</x:v>
      </x:c>
      <x:c r="F9421" s="7" t="str">
        <x:f>'Calibration Records'!P769</x:f>
        <x:v>OPEN</x:v>
      </x:c>
    </x:row>
    <x:row r="9422">
      <x:c r="B9422" s="7" t="str">
        <x:v>PHY-09416</x:v>
      </x:c>
      <x:c r="C9422" s="7" t="str">
        <x:v>calibration record</x:v>
      </x:c>
      <x:c r="D9422" s="7" t="str">
        <x:v>CAL-00764</x:v>
      </x:c>
      <x:c r="E9422" s="7" t="str">
        <x:v>Calibration Records!P770</x:v>
      </x:c>
      <x:c r="F9422" s="7" t="str">
        <x:f>'Calibration Records'!P770</x:f>
        <x:v>OPEN</x:v>
      </x:c>
    </x:row>
    <x:row r="9423">
      <x:c r="B9423" s="7" t="str">
        <x:v>PHY-09417</x:v>
      </x:c>
      <x:c r="C9423" s="7" t="str">
        <x:v>calibration record</x:v>
      </x:c>
      <x:c r="D9423" s="7" t="str">
        <x:v>CAL-00765</x:v>
      </x:c>
      <x:c r="E9423" s="7" t="str">
        <x:v>Calibration Records!P771</x:v>
      </x:c>
      <x:c r="F9423" s="7" t="str">
        <x:f>'Calibration Records'!P771</x:f>
        <x:v>OPEN</x:v>
      </x:c>
    </x:row>
    <x:row r="9424">
      <x:c r="B9424" s="7" t="str">
        <x:v>PHY-09418</x:v>
      </x:c>
      <x:c r="C9424" s="7" t="str">
        <x:v>calibration record</x:v>
      </x:c>
      <x:c r="D9424" s="7" t="str">
        <x:v>CAL-00766</x:v>
      </x:c>
      <x:c r="E9424" s="7" t="str">
        <x:v>Calibration Records!P772</x:v>
      </x:c>
      <x:c r="F9424" s="7" t="str">
        <x:f>'Calibration Records'!P772</x:f>
        <x:v>OPEN</x:v>
      </x:c>
    </x:row>
    <x:row r="9425">
      <x:c r="B9425" s="7" t="str">
        <x:v>PHY-09419</x:v>
      </x:c>
      <x:c r="C9425" s="7" t="str">
        <x:v>calibration record</x:v>
      </x:c>
      <x:c r="D9425" s="7" t="str">
        <x:v>CAL-00767</x:v>
      </x:c>
      <x:c r="E9425" s="7" t="str">
        <x:v>Calibration Records!P773</x:v>
      </x:c>
      <x:c r="F9425" s="7" t="str">
        <x:f>'Calibration Records'!P773</x:f>
        <x:v>OPEN</x:v>
      </x:c>
    </x:row>
    <x:row r="9426">
      <x:c r="B9426" s="7" t="str">
        <x:v>PHY-09420</x:v>
      </x:c>
      <x:c r="C9426" s="7" t="str">
        <x:v>calibration record</x:v>
      </x:c>
      <x:c r="D9426" s="7" t="str">
        <x:v>CAL-00768</x:v>
      </x:c>
      <x:c r="E9426" s="7" t="str">
        <x:v>Calibration Records!P774</x:v>
      </x:c>
      <x:c r="F9426" s="7" t="str">
        <x:f>'Calibration Records'!P774</x:f>
        <x:v>OPEN</x:v>
      </x:c>
    </x:row>
    <x:row r="9427">
      <x:c r="B9427" s="7" t="str">
        <x:v>PHY-09421</x:v>
      </x:c>
      <x:c r="C9427" s="7" t="str">
        <x:v>calibration record</x:v>
      </x:c>
      <x:c r="D9427" s="7" t="str">
        <x:v>CAL-00769</x:v>
      </x:c>
      <x:c r="E9427" s="7" t="str">
        <x:v>Calibration Records!P775</x:v>
      </x:c>
      <x:c r="F9427" s="7" t="str">
        <x:f>'Calibration Records'!P775</x:f>
        <x:v>OPEN</x:v>
      </x:c>
    </x:row>
    <x:row r="9428">
      <x:c r="B9428" s="7" t="str">
        <x:v>PHY-09422</x:v>
      </x:c>
      <x:c r="C9428" s="7" t="str">
        <x:v>calibration record</x:v>
      </x:c>
      <x:c r="D9428" s="7" t="str">
        <x:v>CAL-00770</x:v>
      </x:c>
      <x:c r="E9428" s="7" t="str">
        <x:v>Calibration Records!P776</x:v>
      </x:c>
      <x:c r="F9428" s="7" t="str">
        <x:f>'Calibration Records'!P776</x:f>
        <x:v>OPEN</x:v>
      </x:c>
    </x:row>
    <x:row r="9429">
      <x:c r="B9429" s="7" t="str">
        <x:v>PHY-09423</x:v>
      </x:c>
      <x:c r="C9429" s="7" t="str">
        <x:v>calibration record</x:v>
      </x:c>
      <x:c r="D9429" s="7" t="str">
        <x:v>CAL-00771</x:v>
      </x:c>
      <x:c r="E9429" s="7" t="str">
        <x:v>Calibration Records!P777</x:v>
      </x:c>
      <x:c r="F9429" s="7" t="str">
        <x:f>'Calibration Records'!P777</x:f>
        <x:v>OPEN</x:v>
      </x:c>
    </x:row>
    <x:row r="9430">
      <x:c r="B9430" s="7" t="str">
        <x:v>PHY-09424</x:v>
      </x:c>
      <x:c r="C9430" s="7" t="str">
        <x:v>calibration record</x:v>
      </x:c>
      <x:c r="D9430" s="7" t="str">
        <x:v>CAL-00772</x:v>
      </x:c>
      <x:c r="E9430" s="7" t="str">
        <x:v>Calibration Records!P778</x:v>
      </x:c>
      <x:c r="F9430" s="7" t="str">
        <x:f>'Calibration Records'!P778</x:f>
        <x:v>OPEN</x:v>
      </x:c>
    </x:row>
    <x:row r="9431">
      <x:c r="B9431" s="7" t="str">
        <x:v>PHY-09425</x:v>
      </x:c>
      <x:c r="C9431" s="7" t="str">
        <x:v>calibration record</x:v>
      </x:c>
      <x:c r="D9431" s="7" t="str">
        <x:v>CAL-00773</x:v>
      </x:c>
      <x:c r="E9431" s="7" t="str">
        <x:v>Calibration Records!P779</x:v>
      </x:c>
      <x:c r="F9431" s="7" t="str">
        <x:f>'Calibration Records'!P779</x:f>
        <x:v>OPEN</x:v>
      </x:c>
    </x:row>
    <x:row r="9432">
      <x:c r="B9432" s="7" t="str">
        <x:v>PHY-09426</x:v>
      </x:c>
      <x:c r="C9432" s="7" t="str">
        <x:v>calibration record</x:v>
      </x:c>
      <x:c r="D9432" s="7" t="str">
        <x:v>CAL-00774</x:v>
      </x:c>
      <x:c r="E9432" s="7" t="str">
        <x:v>Calibration Records!P780</x:v>
      </x:c>
      <x:c r="F9432" s="7" t="str">
        <x:f>'Calibration Records'!P780</x:f>
        <x:v>OPEN</x:v>
      </x:c>
    </x:row>
    <x:row r="9433">
      <x:c r="B9433" s="7" t="str">
        <x:v>PHY-09427</x:v>
      </x:c>
      <x:c r="C9433" s="7" t="str">
        <x:v>calibration record</x:v>
      </x:c>
      <x:c r="D9433" s="7" t="str">
        <x:v>CAL-00775</x:v>
      </x:c>
      <x:c r="E9433" s="7" t="str">
        <x:v>Calibration Records!P781</x:v>
      </x:c>
      <x:c r="F9433" s="7" t="str">
        <x:f>'Calibration Records'!P781</x:f>
        <x:v>OPEN</x:v>
      </x:c>
    </x:row>
    <x:row r="9434">
      <x:c r="B9434" s="7" t="str">
        <x:v>PHY-09428</x:v>
      </x:c>
      <x:c r="C9434" s="7" t="str">
        <x:v>calibration record</x:v>
      </x:c>
      <x:c r="D9434" s="7" t="str">
        <x:v>CAL-00776</x:v>
      </x:c>
      <x:c r="E9434" s="7" t="str">
        <x:v>Calibration Records!P782</x:v>
      </x:c>
      <x:c r="F9434" s="7" t="str">
        <x:f>'Calibration Records'!P782</x:f>
        <x:v>OPEN</x:v>
      </x:c>
    </x:row>
    <x:row r="9435">
      <x:c r="B9435" s="7" t="str">
        <x:v>PHY-09429</x:v>
      </x:c>
      <x:c r="C9435" s="7" t="str">
        <x:v>calibration record</x:v>
      </x:c>
      <x:c r="D9435" s="7" t="str">
        <x:v>CAL-00777</x:v>
      </x:c>
      <x:c r="E9435" s="7" t="str">
        <x:v>Calibration Records!P783</x:v>
      </x:c>
      <x:c r="F9435" s="7" t="str">
        <x:f>'Calibration Records'!P783</x:f>
        <x:v>OPEN</x:v>
      </x:c>
    </x:row>
    <x:row r="9436">
      <x:c r="B9436" s="7" t="str">
        <x:v>PHY-09430</x:v>
      </x:c>
      <x:c r="C9436" s="7" t="str">
        <x:v>calibration record</x:v>
      </x:c>
      <x:c r="D9436" s="7" t="str">
        <x:v>CAL-00778</x:v>
      </x:c>
      <x:c r="E9436" s="7" t="str">
        <x:v>Calibration Records!P784</x:v>
      </x:c>
      <x:c r="F9436" s="7" t="str">
        <x:f>'Calibration Records'!P784</x:f>
        <x:v>OPEN</x:v>
      </x:c>
    </x:row>
    <x:row r="9437">
      <x:c r="B9437" s="7" t="str">
        <x:v>PHY-09431</x:v>
      </x:c>
      <x:c r="C9437" s="7" t="str">
        <x:v>calibration record</x:v>
      </x:c>
      <x:c r="D9437" s="7" t="str">
        <x:v>CAL-00779</x:v>
      </x:c>
      <x:c r="E9437" s="7" t="str">
        <x:v>Calibration Records!P785</x:v>
      </x:c>
      <x:c r="F9437" s="7" t="str">
        <x:f>'Calibration Records'!P785</x:f>
        <x:v>OPEN</x:v>
      </x:c>
    </x:row>
    <x:row r="9438">
      <x:c r="B9438" s="7" t="str">
        <x:v>PHY-09432</x:v>
      </x:c>
      <x:c r="C9438" s="7" t="str">
        <x:v>calibration record</x:v>
      </x:c>
      <x:c r="D9438" s="7" t="str">
        <x:v>CAL-00780</x:v>
      </x:c>
      <x:c r="E9438" s="7" t="str">
        <x:v>Calibration Records!P786</x:v>
      </x:c>
      <x:c r="F9438" s="7" t="str">
        <x:f>'Calibration Records'!P786</x:f>
        <x:v>OPEN</x:v>
      </x:c>
    </x:row>
    <x:row r="9439">
      <x:c r="B9439" s="7" t="str">
        <x:v>PHY-09433</x:v>
      </x:c>
      <x:c r="C9439" s="7" t="str">
        <x:v>calibration record</x:v>
      </x:c>
      <x:c r="D9439" s="7" t="str">
        <x:v>CAL-00781</x:v>
      </x:c>
      <x:c r="E9439" s="7" t="str">
        <x:v>Calibration Records!P787</x:v>
      </x:c>
      <x:c r="F9439" s="7" t="str">
        <x:f>'Calibration Records'!P787</x:f>
        <x:v>OPEN</x:v>
      </x:c>
    </x:row>
    <x:row r="9440">
      <x:c r="B9440" s="7" t="str">
        <x:v>PHY-09434</x:v>
      </x:c>
      <x:c r="C9440" s="7" t="str">
        <x:v>calibration record</x:v>
      </x:c>
      <x:c r="D9440" s="7" t="str">
        <x:v>CAL-00782</x:v>
      </x:c>
      <x:c r="E9440" s="7" t="str">
        <x:v>Calibration Records!P788</x:v>
      </x:c>
      <x:c r="F9440" s="7" t="str">
        <x:f>'Calibration Records'!P788</x:f>
        <x:v>OPEN</x:v>
      </x:c>
    </x:row>
    <x:row r="9441">
      <x:c r="B9441" s="7" t="str">
        <x:v>PHY-09435</x:v>
      </x:c>
      <x:c r="C9441" s="7" t="str">
        <x:v>calibration record</x:v>
      </x:c>
      <x:c r="D9441" s="7" t="str">
        <x:v>CAL-00783</x:v>
      </x:c>
      <x:c r="E9441" s="7" t="str">
        <x:v>Calibration Records!P789</x:v>
      </x:c>
      <x:c r="F9441" s="7" t="str">
        <x:f>'Calibration Records'!P789</x:f>
        <x:v>OPEN</x:v>
      </x:c>
    </x:row>
    <x:row r="9442">
      <x:c r="B9442" s="7" t="str">
        <x:v>PHY-09436</x:v>
      </x:c>
      <x:c r="C9442" s="7" t="str">
        <x:v>calibration record</x:v>
      </x:c>
      <x:c r="D9442" s="7" t="str">
        <x:v>CAL-00784</x:v>
      </x:c>
      <x:c r="E9442" s="7" t="str">
        <x:v>Calibration Records!P790</x:v>
      </x:c>
      <x:c r="F9442" s="7" t="str">
        <x:f>'Calibration Records'!P790</x:f>
        <x:v>OPEN</x:v>
      </x:c>
    </x:row>
    <x:row r="9443">
      <x:c r="B9443" s="7" t="str">
        <x:v>PHY-09437</x:v>
      </x:c>
      <x:c r="C9443" s="7" t="str">
        <x:v>calibration record</x:v>
      </x:c>
      <x:c r="D9443" s="7" t="str">
        <x:v>CAL-00785</x:v>
      </x:c>
      <x:c r="E9443" s="7" t="str">
        <x:v>Calibration Records!P791</x:v>
      </x:c>
      <x:c r="F9443" s="7" t="str">
        <x:f>'Calibration Records'!P791</x:f>
        <x:v>OPEN</x:v>
      </x:c>
    </x:row>
    <x:row r="9444">
      <x:c r="B9444" s="7" t="str">
        <x:v>PHY-09438</x:v>
      </x:c>
      <x:c r="C9444" s="7" t="str">
        <x:v>calibration record</x:v>
      </x:c>
      <x:c r="D9444" s="7" t="str">
        <x:v>CAL-00786</x:v>
      </x:c>
      <x:c r="E9444" s="7" t="str">
        <x:v>Calibration Records!P792</x:v>
      </x:c>
      <x:c r="F9444" s="7" t="str">
        <x:f>'Calibration Records'!P792</x:f>
        <x:v>OPEN</x:v>
      </x:c>
    </x:row>
    <x:row r="9445">
      <x:c r="B9445" s="7" t="str">
        <x:v>PHY-09439</x:v>
      </x:c>
      <x:c r="C9445" s="7" t="str">
        <x:v>calibration record</x:v>
      </x:c>
      <x:c r="D9445" s="7" t="str">
        <x:v>CAL-00787</x:v>
      </x:c>
      <x:c r="E9445" s="7" t="str">
        <x:v>Calibration Records!P793</x:v>
      </x:c>
      <x:c r="F9445" s="7" t="str">
        <x:f>'Calibration Records'!P793</x:f>
        <x:v>OPEN</x:v>
      </x:c>
    </x:row>
    <x:row r="9446">
      <x:c r="B9446" s="7" t="str">
        <x:v>PHY-09440</x:v>
      </x:c>
      <x:c r="C9446" s="7" t="str">
        <x:v>calibration record</x:v>
      </x:c>
      <x:c r="D9446" s="7" t="str">
        <x:v>CAL-00788</x:v>
      </x:c>
      <x:c r="E9446" s="7" t="str">
        <x:v>Calibration Records!P794</x:v>
      </x:c>
      <x:c r="F9446" s="7" t="str">
        <x:f>'Calibration Records'!P794</x:f>
        <x:v>OPEN</x:v>
      </x:c>
    </x:row>
    <x:row r="9447">
      <x:c r="B9447" s="7" t="str">
        <x:v>PHY-09441</x:v>
      </x:c>
      <x:c r="C9447" s="7" t="str">
        <x:v>calibration record</x:v>
      </x:c>
      <x:c r="D9447" s="7" t="str">
        <x:v>CAL-00789</x:v>
      </x:c>
      <x:c r="E9447" s="7" t="str">
        <x:v>Calibration Records!P795</x:v>
      </x:c>
      <x:c r="F9447" s="7" t="str">
        <x:f>'Calibration Records'!P795</x:f>
        <x:v>OPEN</x:v>
      </x:c>
    </x:row>
    <x:row r="9448">
      <x:c r="B9448" s="7" t="str">
        <x:v>PHY-09442</x:v>
      </x:c>
      <x:c r="C9448" s="7" t="str">
        <x:v>calibration record</x:v>
      </x:c>
      <x:c r="D9448" s="7" t="str">
        <x:v>CAL-00790</x:v>
      </x:c>
      <x:c r="E9448" s="7" t="str">
        <x:v>Calibration Records!P796</x:v>
      </x:c>
      <x:c r="F9448" s="7" t="str">
        <x:f>'Calibration Records'!P796</x:f>
        <x:v>OPEN</x:v>
      </x:c>
    </x:row>
    <x:row r="9449">
      <x:c r="B9449" s="7" t="str">
        <x:v>PHY-09443</x:v>
      </x:c>
      <x:c r="C9449" s="7" t="str">
        <x:v>calibration record</x:v>
      </x:c>
      <x:c r="D9449" s="7" t="str">
        <x:v>CAL-00791</x:v>
      </x:c>
      <x:c r="E9449" s="7" t="str">
        <x:v>Calibration Records!P797</x:v>
      </x:c>
      <x:c r="F9449" s="7" t="str">
        <x:f>'Calibration Records'!P797</x:f>
        <x:v>OPEN</x:v>
      </x:c>
    </x:row>
    <x:row r="9450">
      <x:c r="B9450" s="7" t="str">
        <x:v>PHY-09444</x:v>
      </x:c>
      <x:c r="C9450" s="7" t="str">
        <x:v>calibration record</x:v>
      </x:c>
      <x:c r="D9450" s="7" t="str">
        <x:v>CAL-00792</x:v>
      </x:c>
      <x:c r="E9450" s="7" t="str">
        <x:v>Calibration Records!P798</x:v>
      </x:c>
      <x:c r="F9450" s="7" t="str">
        <x:f>'Calibration Records'!P798</x:f>
        <x:v>OPEN</x:v>
      </x:c>
    </x:row>
    <x:row r="9451">
      <x:c r="B9451" s="7" t="str">
        <x:v>PHY-09445</x:v>
      </x:c>
      <x:c r="C9451" s="7" t="str">
        <x:v>calibration record</x:v>
      </x:c>
      <x:c r="D9451" s="7" t="str">
        <x:v>CAL-00793</x:v>
      </x:c>
      <x:c r="E9451" s="7" t="str">
        <x:v>Calibration Records!P799</x:v>
      </x:c>
      <x:c r="F9451" s="7" t="str">
        <x:f>'Calibration Records'!P799</x:f>
        <x:v>OPEN</x:v>
      </x:c>
    </x:row>
    <x:row r="9452">
      <x:c r="B9452" s="7" t="str">
        <x:v>PHY-09446</x:v>
      </x:c>
      <x:c r="C9452" s="7" t="str">
        <x:v>calibration record</x:v>
      </x:c>
      <x:c r="D9452" s="7" t="str">
        <x:v>CAL-00794</x:v>
      </x:c>
      <x:c r="E9452" s="7" t="str">
        <x:v>Calibration Records!P800</x:v>
      </x:c>
      <x:c r="F9452" s="7" t="str">
        <x:f>'Calibration Records'!P800</x:f>
        <x:v>OPEN</x:v>
      </x:c>
    </x:row>
    <x:row r="9453">
      <x:c r="B9453" s="7" t="str">
        <x:v>PHY-09447</x:v>
      </x:c>
      <x:c r="C9453" s="7" t="str">
        <x:v>calibration record</x:v>
      </x:c>
      <x:c r="D9453" s="7" t="str">
        <x:v>CAL-00795</x:v>
      </x:c>
      <x:c r="E9453" s="7" t="str">
        <x:v>Calibration Records!P801</x:v>
      </x:c>
      <x:c r="F9453" s="7" t="str">
        <x:f>'Calibration Records'!P801</x:f>
        <x:v>OPEN</x:v>
      </x:c>
    </x:row>
    <x:row r="9454">
      <x:c r="B9454" s="7" t="str">
        <x:v>PHY-09448</x:v>
      </x:c>
      <x:c r="C9454" s="7" t="str">
        <x:v>calibration record</x:v>
      </x:c>
      <x:c r="D9454" s="7" t="str">
        <x:v>CAL-00796</x:v>
      </x:c>
      <x:c r="E9454" s="7" t="str">
        <x:v>Calibration Records!P802</x:v>
      </x:c>
      <x:c r="F9454" s="7" t="str">
        <x:f>'Calibration Records'!P802</x:f>
        <x:v>OPEN</x:v>
      </x:c>
    </x:row>
    <x:row r="9455">
      <x:c r="B9455" s="7" t="str">
        <x:v>PHY-09449</x:v>
      </x:c>
      <x:c r="C9455" s="7" t="str">
        <x:v>calibration record</x:v>
      </x:c>
      <x:c r="D9455" s="7" t="str">
        <x:v>CAL-00797</x:v>
      </x:c>
      <x:c r="E9455" s="7" t="str">
        <x:v>Calibration Records!P803</x:v>
      </x:c>
      <x:c r="F9455" s="7" t="str">
        <x:f>'Calibration Records'!P803</x:f>
        <x:v>OPEN</x:v>
      </x:c>
    </x:row>
    <x:row r="9456">
      <x:c r="B9456" s="7" t="str">
        <x:v>PHY-09450</x:v>
      </x:c>
      <x:c r="C9456" s="7" t="str">
        <x:v>calibration record</x:v>
      </x:c>
      <x:c r="D9456" s="7" t="str">
        <x:v>CAL-00798</x:v>
      </x:c>
      <x:c r="E9456" s="7" t="str">
        <x:v>Calibration Records!P804</x:v>
      </x:c>
      <x:c r="F9456" s="7" t="str">
        <x:f>'Calibration Records'!P804</x:f>
        <x:v>OPEN</x:v>
      </x:c>
    </x:row>
    <x:row r="9457">
      <x:c r="B9457" s="7" t="str">
        <x:v>PHY-09451</x:v>
      </x:c>
      <x:c r="C9457" s="7" t="str">
        <x:v>calibration record</x:v>
      </x:c>
      <x:c r="D9457" s="7" t="str">
        <x:v>CAL-00799</x:v>
      </x:c>
      <x:c r="E9457" s="7" t="str">
        <x:v>Calibration Records!P805</x:v>
      </x:c>
      <x:c r="F9457" s="7" t="str">
        <x:f>'Calibration Records'!P805</x:f>
        <x:v>OPEN</x:v>
      </x:c>
    </x:row>
    <x:row r="9458">
      <x:c r="B9458" s="7" t="str">
        <x:v>PHY-09452</x:v>
      </x:c>
      <x:c r="C9458" s="7" t="str">
        <x:v>calibration record</x:v>
      </x:c>
      <x:c r="D9458" s="7" t="str">
        <x:v>CAL-00800</x:v>
      </x:c>
      <x:c r="E9458" s="7" t="str">
        <x:v>Calibration Records!P806</x:v>
      </x:c>
      <x:c r="F9458" s="7" t="str">
        <x:f>'Calibration Records'!P806</x:f>
        <x:v>OPEN</x:v>
      </x:c>
    </x:row>
    <x:row r="9459">
      <x:c r="B9459" s="7" t="str">
        <x:v>PHY-09453</x:v>
      </x:c>
      <x:c r="C9459" s="7" t="str">
        <x:v>calibration record</x:v>
      </x:c>
      <x:c r="D9459" s="7" t="str">
        <x:v>CAL-00801</x:v>
      </x:c>
      <x:c r="E9459" s="7" t="str">
        <x:v>Calibration Records!P807</x:v>
      </x:c>
      <x:c r="F9459" s="7" t="str">
        <x:f>'Calibration Records'!P807</x:f>
        <x:v>OPEN</x:v>
      </x:c>
    </x:row>
    <x:row r="9460">
      <x:c r="B9460" s="7" t="str">
        <x:v>PHY-09454</x:v>
      </x:c>
      <x:c r="C9460" s="7" t="str">
        <x:v>calibration record</x:v>
      </x:c>
      <x:c r="D9460" s="7" t="str">
        <x:v>CAL-00802</x:v>
      </x:c>
      <x:c r="E9460" s="7" t="str">
        <x:v>Calibration Records!P808</x:v>
      </x:c>
      <x:c r="F9460" s="7" t="str">
        <x:f>'Calibration Records'!P808</x:f>
        <x:v>OPEN</x:v>
      </x:c>
    </x:row>
    <x:row r="9461">
      <x:c r="B9461" s="7" t="str">
        <x:v>PHY-09455</x:v>
      </x:c>
      <x:c r="C9461" s="7" t="str">
        <x:v>calibration record</x:v>
      </x:c>
      <x:c r="D9461" s="7" t="str">
        <x:v>CAL-00803</x:v>
      </x:c>
      <x:c r="E9461" s="7" t="str">
        <x:v>Calibration Records!P809</x:v>
      </x:c>
      <x:c r="F9461" s="7" t="str">
        <x:f>'Calibration Records'!P809</x:f>
        <x:v>OPEN</x:v>
      </x:c>
    </x:row>
    <x:row r="9462">
      <x:c r="B9462" s="7" t="str">
        <x:v>PHY-09456</x:v>
      </x:c>
      <x:c r="C9462" s="7" t="str">
        <x:v>calibration record</x:v>
      </x:c>
      <x:c r="D9462" s="7" t="str">
        <x:v>CAL-00804</x:v>
      </x:c>
      <x:c r="E9462" s="7" t="str">
        <x:v>Calibration Records!P810</x:v>
      </x:c>
      <x:c r="F9462" s="7" t="str">
        <x:f>'Calibration Records'!P810</x:f>
        <x:v>OPEN</x:v>
      </x:c>
    </x:row>
    <x:row r="9463">
      <x:c r="B9463" s="7" t="str">
        <x:v>PHY-09457</x:v>
      </x:c>
      <x:c r="C9463" s="7" t="str">
        <x:v>calibration record</x:v>
      </x:c>
      <x:c r="D9463" s="7" t="str">
        <x:v>CAL-00805</x:v>
      </x:c>
      <x:c r="E9463" s="7" t="str">
        <x:v>Calibration Records!P811</x:v>
      </x:c>
      <x:c r="F9463" s="7" t="str">
        <x:f>'Calibration Records'!P811</x:f>
        <x:v>OPEN</x:v>
      </x:c>
    </x:row>
    <x:row r="9464">
      <x:c r="B9464" s="7" t="str">
        <x:v>PHY-09458</x:v>
      </x:c>
      <x:c r="C9464" s="7" t="str">
        <x:v>calibration record</x:v>
      </x:c>
      <x:c r="D9464" s="7" t="str">
        <x:v>CAL-00806</x:v>
      </x:c>
      <x:c r="E9464" s="7" t="str">
        <x:v>Calibration Records!P812</x:v>
      </x:c>
      <x:c r="F9464" s="7" t="str">
        <x:f>'Calibration Records'!P812</x:f>
        <x:v>OPEN</x:v>
      </x:c>
    </x:row>
    <x:row r="9465">
      <x:c r="B9465" s="7" t="str">
        <x:v>PHY-09459</x:v>
      </x:c>
      <x:c r="C9465" s="7" t="str">
        <x:v>calibration record</x:v>
      </x:c>
      <x:c r="D9465" s="7" t="str">
        <x:v>CAL-00807</x:v>
      </x:c>
      <x:c r="E9465" s="7" t="str">
        <x:v>Calibration Records!P813</x:v>
      </x:c>
      <x:c r="F9465" s="7" t="str">
        <x:f>'Calibration Records'!P813</x:f>
        <x:v>OPEN</x:v>
      </x:c>
    </x:row>
    <x:row r="9466">
      <x:c r="B9466" s="7" t="str">
        <x:v>PHY-09460</x:v>
      </x:c>
      <x:c r="C9466" s="7" t="str">
        <x:v>calibration record</x:v>
      </x:c>
      <x:c r="D9466" s="7" t="str">
        <x:v>CAL-00808</x:v>
      </x:c>
      <x:c r="E9466" s="7" t="str">
        <x:v>Calibration Records!P814</x:v>
      </x:c>
      <x:c r="F9466" s="7" t="str">
        <x:f>'Calibration Records'!P814</x:f>
        <x:v>OPEN</x:v>
      </x:c>
    </x:row>
    <x:row r="9467">
      <x:c r="B9467" s="7" t="str">
        <x:v>PHY-09461</x:v>
      </x:c>
      <x:c r="C9467" s="7" t="str">
        <x:v>calibration record</x:v>
      </x:c>
      <x:c r="D9467" s="7" t="str">
        <x:v>CAL-00809</x:v>
      </x:c>
      <x:c r="E9467" s="7" t="str">
        <x:v>Calibration Records!P815</x:v>
      </x:c>
      <x:c r="F9467" s="7" t="str">
        <x:f>'Calibration Records'!P815</x:f>
        <x:v>OPEN</x:v>
      </x:c>
    </x:row>
    <x:row r="9468">
      <x:c r="B9468" s="7" t="str">
        <x:v>PHY-09462</x:v>
      </x:c>
      <x:c r="C9468" s="7" t="str">
        <x:v>calibration record</x:v>
      </x:c>
      <x:c r="D9468" s="7" t="str">
        <x:v>CAL-00810</x:v>
      </x:c>
      <x:c r="E9468" s="7" t="str">
        <x:v>Calibration Records!P816</x:v>
      </x:c>
      <x:c r="F9468" s="7" t="str">
        <x:f>'Calibration Records'!P816</x:f>
        <x:v>OPEN</x:v>
      </x:c>
    </x:row>
    <x:row r="9469">
      <x:c r="B9469" s="7" t="str">
        <x:v>PHY-09463</x:v>
      </x:c>
      <x:c r="C9469" s="7" t="str">
        <x:v>calibration record</x:v>
      </x:c>
      <x:c r="D9469" s="7" t="str">
        <x:v>CAL-00811</x:v>
      </x:c>
      <x:c r="E9469" s="7" t="str">
        <x:v>Calibration Records!P817</x:v>
      </x:c>
      <x:c r="F9469" s="7" t="str">
        <x:f>'Calibration Records'!P817</x:f>
        <x:v>OPEN</x:v>
      </x:c>
    </x:row>
    <x:row r="9470">
      <x:c r="B9470" s="7" t="str">
        <x:v>PHY-09464</x:v>
      </x:c>
      <x:c r="C9470" s="7" t="str">
        <x:v>calibration record</x:v>
      </x:c>
      <x:c r="D9470" s="7" t="str">
        <x:v>CAL-00812</x:v>
      </x:c>
      <x:c r="E9470" s="7" t="str">
        <x:v>Calibration Records!P818</x:v>
      </x:c>
      <x:c r="F9470" s="7" t="str">
        <x:f>'Calibration Records'!P818</x:f>
        <x:v>OPEN</x:v>
      </x:c>
    </x:row>
    <x:row r="9471">
      <x:c r="B9471" s="7" t="str">
        <x:v>PHY-09465</x:v>
      </x:c>
      <x:c r="C9471" s="7" t="str">
        <x:v>calibration record</x:v>
      </x:c>
      <x:c r="D9471" s="7" t="str">
        <x:v>CAL-00813</x:v>
      </x:c>
      <x:c r="E9471" s="7" t="str">
        <x:v>Calibration Records!P819</x:v>
      </x:c>
      <x:c r="F9471" s="7" t="str">
        <x:f>'Calibration Records'!P819</x:f>
        <x:v>OPEN</x:v>
      </x:c>
    </x:row>
    <x:row r="9472">
      <x:c r="B9472" s="7" t="str">
        <x:v>PHY-09466</x:v>
      </x:c>
      <x:c r="C9472" s="7" t="str">
        <x:v>calibration record</x:v>
      </x:c>
      <x:c r="D9472" s="7" t="str">
        <x:v>CAL-00814</x:v>
      </x:c>
      <x:c r="E9472" s="7" t="str">
        <x:v>Calibration Records!P820</x:v>
      </x:c>
      <x:c r="F9472" s="7" t="str">
        <x:f>'Calibration Records'!P820</x:f>
        <x:v>OPEN</x:v>
      </x:c>
    </x:row>
    <x:row r="9473">
      <x:c r="B9473" s="7" t="str">
        <x:v>PHY-09467</x:v>
      </x:c>
      <x:c r="C9473" s="7" t="str">
        <x:v>calibration record</x:v>
      </x:c>
      <x:c r="D9473" s="7" t="str">
        <x:v>CAL-00815</x:v>
      </x:c>
      <x:c r="E9473" s="7" t="str">
        <x:v>Calibration Records!P821</x:v>
      </x:c>
      <x:c r="F9473" s="7" t="str">
        <x:f>'Calibration Records'!P821</x:f>
        <x:v>OPEN</x:v>
      </x:c>
    </x:row>
    <x:row r="9474">
      <x:c r="B9474" s="7" t="str">
        <x:v>PHY-09468</x:v>
      </x:c>
      <x:c r="C9474" s="7" t="str">
        <x:v>calibration record</x:v>
      </x:c>
      <x:c r="D9474" s="7" t="str">
        <x:v>CAL-00816</x:v>
      </x:c>
      <x:c r="E9474" s="7" t="str">
        <x:v>Calibration Records!P822</x:v>
      </x:c>
      <x:c r="F9474" s="7" t="str">
        <x:f>'Calibration Records'!P822</x:f>
        <x:v>OPEN</x:v>
      </x:c>
    </x:row>
    <x:row r="9475">
      <x:c r="B9475" s="7" t="str">
        <x:v>PHY-09469</x:v>
      </x:c>
      <x:c r="C9475" s="7" t="str">
        <x:v>calibration record</x:v>
      </x:c>
      <x:c r="D9475" s="7" t="str">
        <x:v>CAL-00817</x:v>
      </x:c>
      <x:c r="E9475" s="7" t="str">
        <x:v>Calibration Records!P823</x:v>
      </x:c>
      <x:c r="F9475" s="7" t="str">
        <x:f>'Calibration Records'!P823</x:f>
        <x:v>OPEN</x:v>
      </x:c>
    </x:row>
    <x:row r="9476">
      <x:c r="B9476" s="7" t="str">
        <x:v>PHY-09470</x:v>
      </x:c>
      <x:c r="C9476" s="7" t="str">
        <x:v>calibration record</x:v>
      </x:c>
      <x:c r="D9476" s="7" t="str">
        <x:v>CAL-00818</x:v>
      </x:c>
      <x:c r="E9476" s="7" t="str">
        <x:v>Calibration Records!P824</x:v>
      </x:c>
      <x:c r="F9476" s="7" t="str">
        <x:f>'Calibration Records'!P824</x:f>
        <x:v>OPEN</x:v>
      </x:c>
    </x:row>
    <x:row r="9477">
      <x:c r="B9477" s="7" t="str">
        <x:v>PHY-09471</x:v>
      </x:c>
      <x:c r="C9477" s="7" t="str">
        <x:v>calibration record</x:v>
      </x:c>
      <x:c r="D9477" s="7" t="str">
        <x:v>CAL-00819</x:v>
      </x:c>
      <x:c r="E9477" s="7" t="str">
        <x:v>Calibration Records!P825</x:v>
      </x:c>
      <x:c r="F9477" s="7" t="str">
        <x:f>'Calibration Records'!P825</x:f>
        <x:v>OPEN</x:v>
      </x:c>
    </x:row>
    <x:row r="9478">
      <x:c r="B9478" s="7" t="str">
        <x:v>PHY-09472</x:v>
      </x:c>
      <x:c r="C9478" s="7" t="str">
        <x:v>calibration record</x:v>
      </x:c>
      <x:c r="D9478" s="7" t="str">
        <x:v>CAL-00820</x:v>
      </x:c>
      <x:c r="E9478" s="7" t="str">
        <x:v>Calibration Records!P826</x:v>
      </x:c>
      <x:c r="F9478" s="7" t="str">
        <x:f>'Calibration Records'!P826</x:f>
        <x:v>OPEN</x:v>
      </x:c>
    </x:row>
    <x:row r="9479">
      <x:c r="B9479" s="7" t="str">
        <x:v>PHY-09473</x:v>
      </x:c>
      <x:c r="C9479" s="7" t="str">
        <x:v>calibration record</x:v>
      </x:c>
      <x:c r="D9479" s="7" t="str">
        <x:v>CAL-00821</x:v>
      </x:c>
      <x:c r="E9479" s="7" t="str">
        <x:v>Calibration Records!P827</x:v>
      </x:c>
      <x:c r="F9479" s="7" t="str">
        <x:f>'Calibration Records'!P827</x:f>
        <x:v>OPEN</x:v>
      </x:c>
    </x:row>
    <x:row r="9480">
      <x:c r="B9480" s="7" t="str">
        <x:v>PHY-09474</x:v>
      </x:c>
      <x:c r="C9480" s="7" t="str">
        <x:v>calibration record</x:v>
      </x:c>
      <x:c r="D9480" s="7" t="str">
        <x:v>CAL-00822</x:v>
      </x:c>
      <x:c r="E9480" s="7" t="str">
        <x:v>Calibration Records!P828</x:v>
      </x:c>
      <x:c r="F9480" s="7" t="str">
        <x:f>'Calibration Records'!P828</x:f>
        <x:v>OPEN</x:v>
      </x:c>
    </x:row>
    <x:row r="9481">
      <x:c r="B9481" s="7" t="str">
        <x:v>PHY-09475</x:v>
      </x:c>
      <x:c r="C9481" s="7" t="str">
        <x:v>calibration record</x:v>
      </x:c>
      <x:c r="D9481" s="7" t="str">
        <x:v>CAL-00823</x:v>
      </x:c>
      <x:c r="E9481" s="7" t="str">
        <x:v>Calibration Records!P829</x:v>
      </x:c>
      <x:c r="F9481" s="7" t="str">
        <x:f>'Calibration Records'!P829</x:f>
        <x:v>OPEN</x:v>
      </x:c>
    </x:row>
    <x:row r="9482">
      <x:c r="B9482" s="7" t="str">
        <x:v>PHY-09476</x:v>
      </x:c>
      <x:c r="C9482" s="7" t="str">
        <x:v>calibration record</x:v>
      </x:c>
      <x:c r="D9482" s="7" t="str">
        <x:v>CAL-00824</x:v>
      </x:c>
      <x:c r="E9482" s="7" t="str">
        <x:v>Calibration Records!P830</x:v>
      </x:c>
      <x:c r="F9482" s="7" t="str">
        <x:f>'Calibration Records'!P830</x:f>
        <x:v>OPEN</x:v>
      </x:c>
    </x:row>
    <x:row r="9483">
      <x:c r="B9483" s="7" t="str">
        <x:v>PHY-09477</x:v>
      </x:c>
      <x:c r="C9483" s="7" t="str">
        <x:v>calibration record</x:v>
      </x:c>
      <x:c r="D9483" s="7" t="str">
        <x:v>CAL-00825</x:v>
      </x:c>
      <x:c r="E9483" s="7" t="str">
        <x:v>Calibration Records!P831</x:v>
      </x:c>
      <x:c r="F9483" s="7" t="str">
        <x:f>'Calibration Records'!P831</x:f>
        <x:v>OPEN</x:v>
      </x:c>
    </x:row>
    <x:row r="9484">
      <x:c r="B9484" s="7" t="str">
        <x:v>PHY-09478</x:v>
      </x:c>
      <x:c r="C9484" s="7" t="str">
        <x:v>calibration record</x:v>
      </x:c>
      <x:c r="D9484" s="7" t="str">
        <x:v>CAL-00826</x:v>
      </x:c>
      <x:c r="E9484" s="7" t="str">
        <x:v>Calibration Records!P832</x:v>
      </x:c>
      <x:c r="F9484" s="7" t="str">
        <x:f>'Calibration Records'!P832</x:f>
        <x:v>OPEN</x:v>
      </x:c>
    </x:row>
    <x:row r="9485">
      <x:c r="B9485" s="7" t="str">
        <x:v>PHY-09479</x:v>
      </x:c>
      <x:c r="C9485" s="7" t="str">
        <x:v>calibration record</x:v>
      </x:c>
      <x:c r="D9485" s="7" t="str">
        <x:v>CAL-00827</x:v>
      </x:c>
      <x:c r="E9485" s="7" t="str">
        <x:v>Calibration Records!P833</x:v>
      </x:c>
      <x:c r="F9485" s="7" t="str">
        <x:f>'Calibration Records'!P833</x:f>
        <x:v>OPEN</x:v>
      </x:c>
    </x:row>
    <x:row r="9486">
      <x:c r="B9486" s="7" t="str">
        <x:v>PHY-09480</x:v>
      </x:c>
      <x:c r="C9486" s="7" t="str">
        <x:v>calibration record</x:v>
      </x:c>
      <x:c r="D9486" s="7" t="str">
        <x:v>CAL-00828</x:v>
      </x:c>
      <x:c r="E9486" s="7" t="str">
        <x:v>Calibration Records!P834</x:v>
      </x:c>
      <x:c r="F9486" s="7" t="str">
        <x:f>'Calibration Records'!P834</x:f>
        <x:v>OPEN</x:v>
      </x:c>
    </x:row>
    <x:row r="9487">
      <x:c r="B9487" s="7" t="str">
        <x:v>PHY-09481</x:v>
      </x:c>
      <x:c r="C9487" s="7" t="str">
        <x:v>calibration record</x:v>
      </x:c>
      <x:c r="D9487" s="7" t="str">
        <x:v>CAL-00829</x:v>
      </x:c>
      <x:c r="E9487" s="7" t="str">
        <x:v>Calibration Records!P835</x:v>
      </x:c>
      <x:c r="F9487" s="7" t="str">
        <x:f>'Calibration Records'!P835</x:f>
        <x:v>OPEN</x:v>
      </x:c>
    </x:row>
    <x:row r="9488">
      <x:c r="B9488" s="7" t="str">
        <x:v>PHY-09482</x:v>
      </x:c>
      <x:c r="C9488" s="7" t="str">
        <x:v>calibration record</x:v>
      </x:c>
      <x:c r="D9488" s="7" t="str">
        <x:v>CAL-00830</x:v>
      </x:c>
      <x:c r="E9488" s="7" t="str">
        <x:v>Calibration Records!P836</x:v>
      </x:c>
      <x:c r="F9488" s="7" t="str">
        <x:f>'Calibration Records'!P836</x:f>
        <x:v>OPEN</x:v>
      </x:c>
    </x:row>
    <x:row r="9489">
      <x:c r="B9489" s="7" t="str">
        <x:v>PHY-09483</x:v>
      </x:c>
      <x:c r="C9489" s="7" t="str">
        <x:v>calibration record</x:v>
      </x:c>
      <x:c r="D9489" s="7" t="str">
        <x:v>CAL-00831</x:v>
      </x:c>
      <x:c r="E9489" s="7" t="str">
        <x:v>Calibration Records!P837</x:v>
      </x:c>
      <x:c r="F9489" s="7" t="str">
        <x:f>'Calibration Records'!P837</x:f>
        <x:v>OPEN</x:v>
      </x:c>
    </x:row>
    <x:row r="9490">
      <x:c r="B9490" s="7" t="str">
        <x:v>PHY-09484</x:v>
      </x:c>
      <x:c r="C9490" s="7" t="str">
        <x:v>calibration record</x:v>
      </x:c>
      <x:c r="D9490" s="7" t="str">
        <x:v>CAL-00832</x:v>
      </x:c>
      <x:c r="E9490" s="7" t="str">
        <x:v>Calibration Records!P838</x:v>
      </x:c>
      <x:c r="F9490" s="7" t="str">
        <x:f>'Calibration Records'!P838</x:f>
        <x:v>OPEN</x:v>
      </x:c>
    </x:row>
    <x:row r="9491">
      <x:c r="B9491" s="7" t="str">
        <x:v>PHY-09485</x:v>
      </x:c>
      <x:c r="C9491" s="7" t="str">
        <x:v>calibration record</x:v>
      </x:c>
      <x:c r="D9491" s="7" t="str">
        <x:v>CAL-00833</x:v>
      </x:c>
      <x:c r="E9491" s="7" t="str">
        <x:v>Calibration Records!P839</x:v>
      </x:c>
      <x:c r="F9491" s="7" t="str">
        <x:f>'Calibration Records'!P839</x:f>
        <x:v>OPEN</x:v>
      </x:c>
    </x:row>
    <x:row r="9492">
      <x:c r="B9492" s="7" t="str">
        <x:v>PHY-09486</x:v>
      </x:c>
      <x:c r="C9492" s="7" t="str">
        <x:v>calibration record</x:v>
      </x:c>
      <x:c r="D9492" s="7" t="str">
        <x:v>CAL-00834</x:v>
      </x:c>
      <x:c r="E9492" s="7" t="str">
        <x:v>Calibration Records!P840</x:v>
      </x:c>
      <x:c r="F9492" s="7" t="str">
        <x:f>'Calibration Records'!P840</x:f>
        <x:v>OPEN</x:v>
      </x:c>
    </x:row>
    <x:row r="9493">
      <x:c r="B9493" s="7" t="str">
        <x:v>PHY-09487</x:v>
      </x:c>
      <x:c r="C9493" s="7" t="str">
        <x:v>calibration record</x:v>
      </x:c>
      <x:c r="D9493" s="7" t="str">
        <x:v>CAL-00835</x:v>
      </x:c>
      <x:c r="E9493" s="7" t="str">
        <x:v>Calibration Records!P841</x:v>
      </x:c>
      <x:c r="F9493" s="7" t="str">
        <x:f>'Calibration Records'!P841</x:f>
        <x:v>OPEN</x:v>
      </x:c>
    </x:row>
    <x:row r="9494">
      <x:c r="B9494" s="7" t="str">
        <x:v>PHY-09488</x:v>
      </x:c>
      <x:c r="C9494" s="7" t="str">
        <x:v>calibration record</x:v>
      </x:c>
      <x:c r="D9494" s="7" t="str">
        <x:v>CAL-00836</x:v>
      </x:c>
      <x:c r="E9494" s="7" t="str">
        <x:v>Calibration Records!P842</x:v>
      </x:c>
      <x:c r="F9494" s="7" t="str">
        <x:f>'Calibration Records'!P842</x:f>
        <x:v>OPEN</x:v>
      </x:c>
    </x:row>
    <x:row r="9495">
      <x:c r="B9495" s="7" t="str">
        <x:v>PHY-09489</x:v>
      </x:c>
      <x:c r="C9495" s="7" t="str">
        <x:v>calibration record</x:v>
      </x:c>
      <x:c r="D9495" s="7" t="str">
        <x:v>CAL-00837</x:v>
      </x:c>
      <x:c r="E9495" s="7" t="str">
        <x:v>Calibration Records!P843</x:v>
      </x:c>
      <x:c r="F9495" s="7" t="str">
        <x:f>'Calibration Records'!P843</x:f>
        <x:v>OPEN</x:v>
      </x:c>
    </x:row>
    <x:row r="9496">
      <x:c r="B9496" s="7" t="str">
        <x:v>PHY-09490</x:v>
      </x:c>
      <x:c r="C9496" s="7" t="str">
        <x:v>calibration record</x:v>
      </x:c>
      <x:c r="D9496" s="7" t="str">
        <x:v>CAL-00838</x:v>
      </x:c>
      <x:c r="E9496" s="7" t="str">
        <x:v>Calibration Records!P844</x:v>
      </x:c>
      <x:c r="F9496" s="7" t="str">
        <x:f>'Calibration Records'!P844</x:f>
        <x:v>OPEN</x:v>
      </x:c>
    </x:row>
    <x:row r="9497">
      <x:c r="B9497" s="7" t="str">
        <x:v>PHY-09491</x:v>
      </x:c>
      <x:c r="C9497" s="7" t="str">
        <x:v>calibration record</x:v>
      </x:c>
      <x:c r="D9497" s="7" t="str">
        <x:v>CAL-00839</x:v>
      </x:c>
      <x:c r="E9497" s="7" t="str">
        <x:v>Calibration Records!P845</x:v>
      </x:c>
      <x:c r="F9497" s="7" t="str">
        <x:f>'Calibration Records'!P845</x:f>
        <x:v>OPEN</x:v>
      </x:c>
    </x:row>
    <x:row r="9498">
      <x:c r="B9498" s="7" t="str">
        <x:v>PHY-09492</x:v>
      </x:c>
      <x:c r="C9498" s="7" t="str">
        <x:v>calibration record</x:v>
      </x:c>
      <x:c r="D9498" s="7" t="str">
        <x:v>CAL-00840</x:v>
      </x:c>
      <x:c r="E9498" s="7" t="str">
        <x:v>Calibration Records!P846</x:v>
      </x:c>
      <x:c r="F9498" s="7" t="str">
        <x:f>'Calibration Records'!P846</x:f>
        <x:v>OPEN</x:v>
      </x:c>
    </x:row>
    <x:row r="9499">
      <x:c r="B9499" s="7" t="str">
        <x:v>PHY-09493</x:v>
      </x:c>
      <x:c r="C9499" s="7" t="str">
        <x:v>calibration record</x:v>
      </x:c>
      <x:c r="D9499" s="7" t="str">
        <x:v>CAL-00841</x:v>
      </x:c>
      <x:c r="E9499" s="7" t="str">
        <x:v>Calibration Records!P847</x:v>
      </x:c>
      <x:c r="F9499" s="7" t="str">
        <x:f>'Calibration Records'!P847</x:f>
        <x:v>OPEN</x:v>
      </x:c>
    </x:row>
    <x:row r="9500">
      <x:c r="B9500" s="7" t="str">
        <x:v>PHY-09494</x:v>
      </x:c>
      <x:c r="C9500" s="7" t="str">
        <x:v>calibration record</x:v>
      </x:c>
      <x:c r="D9500" s="7" t="str">
        <x:v>CAL-00842</x:v>
      </x:c>
      <x:c r="E9500" s="7" t="str">
        <x:v>Calibration Records!P848</x:v>
      </x:c>
      <x:c r="F9500" s="7" t="str">
        <x:f>'Calibration Records'!P848</x:f>
        <x:v>OPEN</x:v>
      </x:c>
    </x:row>
    <x:row r="9501">
      <x:c r="B9501" s="7" t="str">
        <x:v>PHY-09495</x:v>
      </x:c>
      <x:c r="C9501" s="7" t="str">
        <x:v>calibration record</x:v>
      </x:c>
      <x:c r="D9501" s="7" t="str">
        <x:v>CAL-00843</x:v>
      </x:c>
      <x:c r="E9501" s="7" t="str">
        <x:v>Calibration Records!P849</x:v>
      </x:c>
      <x:c r="F9501" s="7" t="str">
        <x:f>'Calibration Records'!P849</x:f>
        <x:v>OPEN</x:v>
      </x:c>
    </x:row>
    <x:row r="9502">
      <x:c r="B9502" s="7" t="str">
        <x:v>PHY-09496</x:v>
      </x:c>
      <x:c r="C9502" s="7" t="str">
        <x:v>calibration record</x:v>
      </x:c>
      <x:c r="D9502" s="7" t="str">
        <x:v>CAL-00844</x:v>
      </x:c>
      <x:c r="E9502" s="7" t="str">
        <x:v>Calibration Records!P850</x:v>
      </x:c>
      <x:c r="F9502" s="7" t="str">
        <x:f>'Calibration Records'!P850</x:f>
        <x:v>OPEN</x:v>
      </x:c>
    </x:row>
    <x:row r="9503">
      <x:c r="B9503" s="7" t="str">
        <x:v>PHY-09497</x:v>
      </x:c>
      <x:c r="C9503" s="7" t="str">
        <x:v>calibration record</x:v>
      </x:c>
      <x:c r="D9503" s="7" t="str">
        <x:v>CAL-00845</x:v>
      </x:c>
      <x:c r="E9503" s="7" t="str">
        <x:v>Calibration Records!P851</x:v>
      </x:c>
      <x:c r="F9503" s="7" t="str">
        <x:f>'Calibration Records'!P851</x:f>
        <x:v>OPEN</x:v>
      </x:c>
    </x:row>
    <x:row r="9504">
      <x:c r="B9504" s="7" t="str">
        <x:v>PHY-09498</x:v>
      </x:c>
      <x:c r="C9504" s="7" t="str">
        <x:v>calibration record</x:v>
      </x:c>
      <x:c r="D9504" s="7" t="str">
        <x:v>CAL-00846</x:v>
      </x:c>
      <x:c r="E9504" s="7" t="str">
        <x:v>Calibration Records!P852</x:v>
      </x:c>
      <x:c r="F9504" s="7" t="str">
        <x:f>'Calibration Records'!P852</x:f>
        <x:v>OPEN</x:v>
      </x:c>
    </x:row>
    <x:row r="9505">
      <x:c r="B9505" s="7" t="str">
        <x:v>PHY-09499</x:v>
      </x:c>
      <x:c r="C9505" s="7" t="str">
        <x:v>calibration record</x:v>
      </x:c>
      <x:c r="D9505" s="7" t="str">
        <x:v>CAL-00847</x:v>
      </x:c>
      <x:c r="E9505" s="7" t="str">
        <x:v>Calibration Records!P853</x:v>
      </x:c>
      <x:c r="F9505" s="7" t="str">
        <x:f>'Calibration Records'!P853</x:f>
        <x:v>OPEN</x:v>
      </x:c>
    </x:row>
    <x:row r="9506">
      <x:c r="B9506" s="7" t="str">
        <x:v>PHY-09500</x:v>
      </x:c>
      <x:c r="C9506" s="7" t="str">
        <x:v>calibration record</x:v>
      </x:c>
      <x:c r="D9506" s="7" t="str">
        <x:v>CAL-00848</x:v>
      </x:c>
      <x:c r="E9506" s="7" t="str">
        <x:v>Calibration Records!P854</x:v>
      </x:c>
      <x:c r="F9506" s="7" t="str">
        <x:f>'Calibration Records'!P854</x:f>
        <x:v>OPEN</x:v>
      </x:c>
    </x:row>
    <x:row r="9507">
      <x:c r="B9507" s="7" t="str">
        <x:v>PHY-09501</x:v>
      </x:c>
      <x:c r="C9507" s="7" t="str">
        <x:v>calibration record</x:v>
      </x:c>
      <x:c r="D9507" s="7" t="str">
        <x:v>CAL-00849</x:v>
      </x:c>
      <x:c r="E9507" s="7" t="str">
        <x:v>Calibration Records!P855</x:v>
      </x:c>
      <x:c r="F9507" s="7" t="str">
        <x:f>'Calibration Records'!P855</x:f>
        <x:v>OPEN</x:v>
      </x:c>
    </x:row>
    <x:row r="9508">
      <x:c r="B9508" s="7" t="str">
        <x:v>PHY-09502</x:v>
      </x:c>
      <x:c r="C9508" s="7" t="str">
        <x:v>calibration record</x:v>
      </x:c>
      <x:c r="D9508" s="7" t="str">
        <x:v>CAL-00850</x:v>
      </x:c>
      <x:c r="E9508" s="7" t="str">
        <x:v>Calibration Records!P856</x:v>
      </x:c>
      <x:c r="F9508" s="7" t="str">
        <x:f>'Calibration Records'!P856</x:f>
        <x:v>OPEN</x:v>
      </x:c>
    </x:row>
    <x:row r="9509">
      <x:c r="B9509" s="7" t="str">
        <x:v>PHY-09503</x:v>
      </x:c>
      <x:c r="C9509" s="7" t="str">
        <x:v>calibration record</x:v>
      </x:c>
      <x:c r="D9509" s="7" t="str">
        <x:v>CAL-00851</x:v>
      </x:c>
      <x:c r="E9509" s="7" t="str">
        <x:v>Calibration Records!P857</x:v>
      </x:c>
      <x:c r="F9509" s="7" t="str">
        <x:f>'Calibration Records'!P857</x:f>
        <x:v>OPEN</x:v>
      </x:c>
    </x:row>
    <x:row r="9510">
      <x:c r="B9510" s="7" t="str">
        <x:v>PHY-09504</x:v>
      </x:c>
      <x:c r="C9510" s="7" t="str">
        <x:v>calibration record</x:v>
      </x:c>
      <x:c r="D9510" s="7" t="str">
        <x:v>CAL-00852</x:v>
      </x:c>
      <x:c r="E9510" s="7" t="str">
        <x:v>Calibration Records!P858</x:v>
      </x:c>
      <x:c r="F9510" s="7" t="str">
        <x:f>'Calibration Records'!P858</x:f>
        <x:v>OPEN</x:v>
      </x:c>
    </x:row>
    <x:row r="9511">
      <x:c r="B9511" s="7" t="str">
        <x:v>PHY-09505</x:v>
      </x:c>
      <x:c r="C9511" s="7" t="str">
        <x:v>calibration record</x:v>
      </x:c>
      <x:c r="D9511" s="7" t="str">
        <x:v>CAL-00853</x:v>
      </x:c>
      <x:c r="E9511" s="7" t="str">
        <x:v>Calibration Records!P859</x:v>
      </x:c>
      <x:c r="F9511" s="7" t="str">
        <x:f>'Calibration Records'!P859</x:f>
        <x:v>OPEN</x:v>
      </x:c>
    </x:row>
    <x:row r="9512">
      <x:c r="B9512" s="7" t="str">
        <x:v>PHY-09506</x:v>
      </x:c>
      <x:c r="C9512" s="7" t="str">
        <x:v>calibration record</x:v>
      </x:c>
      <x:c r="D9512" s="7" t="str">
        <x:v>CAL-00854</x:v>
      </x:c>
      <x:c r="E9512" s="7" t="str">
        <x:v>Calibration Records!P860</x:v>
      </x:c>
      <x:c r="F9512" s="7" t="str">
        <x:f>'Calibration Records'!P860</x:f>
        <x:v>OPEN</x:v>
      </x:c>
    </x:row>
    <x:row r="9513">
      <x:c r="B9513" s="7" t="str">
        <x:v>PHY-09507</x:v>
      </x:c>
      <x:c r="C9513" s="7" t="str">
        <x:v>calibration record</x:v>
      </x:c>
      <x:c r="D9513" s="7" t="str">
        <x:v>CAL-00855</x:v>
      </x:c>
      <x:c r="E9513" s="7" t="str">
        <x:v>Calibration Records!P861</x:v>
      </x:c>
      <x:c r="F9513" s="7" t="str">
        <x:f>'Calibration Records'!P861</x:f>
        <x:v>OPEN</x:v>
      </x:c>
    </x:row>
    <x:row r="9514">
      <x:c r="B9514" s="7" t="str">
        <x:v>PHY-09508</x:v>
      </x:c>
      <x:c r="C9514" s="7" t="str">
        <x:v>calibration record</x:v>
      </x:c>
      <x:c r="D9514" s="7" t="str">
        <x:v>CAL-00856</x:v>
      </x:c>
      <x:c r="E9514" s="7" t="str">
        <x:v>Calibration Records!P862</x:v>
      </x:c>
      <x:c r="F9514" s="7" t="str">
        <x:f>'Calibration Records'!P862</x:f>
        <x:v>OPEN</x:v>
      </x:c>
    </x:row>
    <x:row r="9515">
      <x:c r="B9515" s="7" t="str">
        <x:v>PHY-09509</x:v>
      </x:c>
      <x:c r="C9515" s="7" t="str">
        <x:v>calibration record</x:v>
      </x:c>
      <x:c r="D9515" s="7" t="str">
        <x:v>CAL-00857</x:v>
      </x:c>
      <x:c r="E9515" s="7" t="str">
        <x:v>Calibration Records!P863</x:v>
      </x:c>
      <x:c r="F9515" s="7" t="str">
        <x:f>'Calibration Records'!P863</x:f>
        <x:v>OPEN</x:v>
      </x:c>
    </x:row>
    <x:row r="9516">
      <x:c r="B9516" s="7" t="str">
        <x:v>PHY-09510</x:v>
      </x:c>
      <x:c r="C9516" s="7" t="str">
        <x:v>calibration record</x:v>
      </x:c>
      <x:c r="D9516" s="7" t="str">
        <x:v>CAL-00858</x:v>
      </x:c>
      <x:c r="E9516" s="7" t="str">
        <x:v>Calibration Records!P864</x:v>
      </x:c>
      <x:c r="F9516" s="7" t="str">
        <x:f>'Calibration Records'!P864</x:f>
        <x:v>OPEN</x:v>
      </x:c>
    </x:row>
    <x:row r="9517">
      <x:c r="B9517" s="7" t="str">
        <x:v>PHY-09511</x:v>
      </x:c>
      <x:c r="C9517" s="7" t="str">
        <x:v>calibration record</x:v>
      </x:c>
      <x:c r="D9517" s="7" t="str">
        <x:v>CAL-00859</x:v>
      </x:c>
      <x:c r="E9517" s="7" t="str">
        <x:v>Calibration Records!P865</x:v>
      </x:c>
      <x:c r="F9517" s="7" t="str">
        <x:f>'Calibration Records'!P865</x:f>
        <x:v>OPEN</x:v>
      </x:c>
    </x:row>
    <x:row r="9518">
      <x:c r="B9518" s="7" t="str">
        <x:v>PHY-09512</x:v>
      </x:c>
      <x:c r="C9518" s="7" t="str">
        <x:v>calibration record</x:v>
      </x:c>
      <x:c r="D9518" s="7" t="str">
        <x:v>CAL-00860</x:v>
      </x:c>
      <x:c r="E9518" s="7" t="str">
        <x:v>Calibration Records!P866</x:v>
      </x:c>
      <x:c r="F9518" s="7" t="str">
        <x:f>'Calibration Records'!P866</x:f>
        <x:v>OPEN</x:v>
      </x:c>
    </x:row>
    <x:row r="9519">
      <x:c r="B9519" s="7" t="str">
        <x:v>PHY-09513</x:v>
      </x:c>
      <x:c r="C9519" s="7" t="str">
        <x:v>calibration record</x:v>
      </x:c>
      <x:c r="D9519" s="7" t="str">
        <x:v>CAL-00861</x:v>
      </x:c>
      <x:c r="E9519" s="7" t="str">
        <x:v>Calibration Records!P867</x:v>
      </x:c>
      <x:c r="F9519" s="7" t="str">
        <x:f>'Calibration Records'!P867</x:f>
        <x:v>OPEN</x:v>
      </x:c>
    </x:row>
    <x:row r="9520">
      <x:c r="B9520" s="7" t="str">
        <x:v>PHY-09514</x:v>
      </x:c>
      <x:c r="C9520" s="7" t="str">
        <x:v>calibration record</x:v>
      </x:c>
      <x:c r="D9520" s="7" t="str">
        <x:v>CAL-00862</x:v>
      </x:c>
      <x:c r="E9520" s="7" t="str">
        <x:v>Calibration Records!P868</x:v>
      </x:c>
      <x:c r="F9520" s="7" t="str">
        <x:f>'Calibration Records'!P868</x:f>
        <x:v>OPEN</x:v>
      </x:c>
    </x:row>
    <x:row r="9521">
      <x:c r="B9521" s="7" t="str">
        <x:v>PHY-09515</x:v>
      </x:c>
      <x:c r="C9521" s="7" t="str">
        <x:v>calibration record</x:v>
      </x:c>
      <x:c r="D9521" s="7" t="str">
        <x:v>CAL-00863</x:v>
      </x:c>
      <x:c r="E9521" s="7" t="str">
        <x:v>Calibration Records!P869</x:v>
      </x:c>
      <x:c r="F9521" s="7" t="str">
        <x:f>'Calibration Records'!P869</x:f>
        <x:v>OPEN</x:v>
      </x:c>
    </x:row>
    <x:row r="9522">
      <x:c r="B9522" s="7" t="str">
        <x:v>PHY-09516</x:v>
      </x:c>
      <x:c r="C9522" s="7" t="str">
        <x:v>calibration record</x:v>
      </x:c>
      <x:c r="D9522" s="7" t="str">
        <x:v>CAL-00864</x:v>
      </x:c>
      <x:c r="E9522" s="7" t="str">
        <x:v>Calibration Records!P870</x:v>
      </x:c>
      <x:c r="F9522" s="7" t="str">
        <x:f>'Calibration Records'!P870</x:f>
        <x:v>OPEN</x:v>
      </x:c>
    </x:row>
    <x:row r="9523">
      <x:c r="B9523" s="7" t="str">
        <x:v>PHY-09517</x:v>
      </x:c>
      <x:c r="C9523" s="7" t="str">
        <x:v>calibration record</x:v>
      </x:c>
      <x:c r="D9523" s="7" t="str">
        <x:v>CAL-00865</x:v>
      </x:c>
      <x:c r="E9523" s="7" t="str">
        <x:v>Calibration Records!P871</x:v>
      </x:c>
      <x:c r="F9523" s="7" t="str">
        <x:f>'Calibration Records'!P871</x:f>
        <x:v>OPEN</x:v>
      </x:c>
    </x:row>
    <x:row r="9524">
      <x:c r="B9524" s="7" t="str">
        <x:v>PHY-09518</x:v>
      </x:c>
      <x:c r="C9524" s="7" t="str">
        <x:v>calibration record</x:v>
      </x:c>
      <x:c r="D9524" s="7" t="str">
        <x:v>CAL-00866</x:v>
      </x:c>
      <x:c r="E9524" s="7" t="str">
        <x:v>Calibration Records!P872</x:v>
      </x:c>
      <x:c r="F9524" s="7" t="str">
        <x:f>'Calibration Records'!P872</x:f>
        <x:v>OPEN</x:v>
      </x:c>
    </x:row>
    <x:row r="9525">
      <x:c r="B9525" s="7" t="str">
        <x:v>PHY-09519</x:v>
      </x:c>
      <x:c r="C9525" s="7" t="str">
        <x:v>calibration record</x:v>
      </x:c>
      <x:c r="D9525" s="7" t="str">
        <x:v>CAL-00867</x:v>
      </x:c>
      <x:c r="E9525" s="7" t="str">
        <x:v>Calibration Records!P873</x:v>
      </x:c>
      <x:c r="F9525" s="7" t="str">
        <x:f>'Calibration Records'!P873</x:f>
        <x:v>OPEN</x:v>
      </x:c>
    </x:row>
    <x:row r="9526">
      <x:c r="B9526" s="7" t="str">
        <x:v>PHY-09520</x:v>
      </x:c>
      <x:c r="C9526" s="7" t="str">
        <x:v>calibration record</x:v>
      </x:c>
      <x:c r="D9526" s="7" t="str">
        <x:v>CAL-00868</x:v>
      </x:c>
      <x:c r="E9526" s="7" t="str">
        <x:v>Calibration Records!P874</x:v>
      </x:c>
      <x:c r="F9526" s="7" t="str">
        <x:f>'Calibration Records'!P874</x:f>
        <x:v>OPEN</x:v>
      </x:c>
    </x:row>
    <x:row r="9527">
      <x:c r="B9527" s="7" t="str">
        <x:v>PHY-09521</x:v>
      </x:c>
      <x:c r="C9527" s="7" t="str">
        <x:v>calibration record</x:v>
      </x:c>
      <x:c r="D9527" s="7" t="str">
        <x:v>CAL-00869</x:v>
      </x:c>
      <x:c r="E9527" s="7" t="str">
        <x:v>Calibration Records!P875</x:v>
      </x:c>
      <x:c r="F9527" s="7" t="str">
        <x:f>'Calibration Records'!P875</x:f>
        <x:v>OPEN</x:v>
      </x:c>
    </x:row>
    <x:row r="9528">
      <x:c r="B9528" s="7" t="str">
        <x:v>PHY-09522</x:v>
      </x:c>
      <x:c r="C9528" s="7" t="str">
        <x:v>calibration record</x:v>
      </x:c>
      <x:c r="D9528" s="7" t="str">
        <x:v>CAL-00870</x:v>
      </x:c>
      <x:c r="E9528" s="7" t="str">
        <x:v>Calibration Records!P876</x:v>
      </x:c>
      <x:c r="F9528" s="7" t="str">
        <x:f>'Calibration Records'!P876</x:f>
        <x:v>OPEN</x:v>
      </x:c>
    </x:row>
    <x:row r="9529">
      <x:c r="B9529" s="7" t="str">
        <x:v>PHY-09523</x:v>
      </x:c>
      <x:c r="C9529" s="7" t="str">
        <x:v>calibration record</x:v>
      </x:c>
      <x:c r="D9529" s="7" t="str">
        <x:v>CAL-00871</x:v>
      </x:c>
      <x:c r="E9529" s="7" t="str">
        <x:v>Calibration Records!P877</x:v>
      </x:c>
      <x:c r="F9529" s="7" t="str">
        <x:f>'Calibration Records'!P877</x:f>
        <x:v>OPEN</x:v>
      </x:c>
    </x:row>
    <x:row r="9530">
      <x:c r="B9530" s="7" t="str">
        <x:v>PHY-09524</x:v>
      </x:c>
      <x:c r="C9530" s="7" t="str">
        <x:v>calibration record</x:v>
      </x:c>
      <x:c r="D9530" s="7" t="str">
        <x:v>CAL-00872</x:v>
      </x:c>
      <x:c r="E9530" s="7" t="str">
        <x:v>Calibration Records!P878</x:v>
      </x:c>
      <x:c r="F9530" s="7" t="str">
        <x:f>'Calibration Records'!P878</x:f>
        <x:v>OPEN</x:v>
      </x:c>
    </x:row>
    <x:row r="9531">
      <x:c r="B9531" s="7" t="str">
        <x:v>PHY-09525</x:v>
      </x:c>
      <x:c r="C9531" s="7" t="str">
        <x:v>calibration record</x:v>
      </x:c>
      <x:c r="D9531" s="7" t="str">
        <x:v>CAL-00873</x:v>
      </x:c>
      <x:c r="E9531" s="7" t="str">
        <x:v>Calibration Records!P879</x:v>
      </x:c>
      <x:c r="F9531" s="7" t="str">
        <x:f>'Calibration Records'!P879</x:f>
        <x:v>OPEN</x:v>
      </x:c>
    </x:row>
    <x:row r="9532">
      <x:c r="B9532" s="7" t="str">
        <x:v>PHY-09526</x:v>
      </x:c>
      <x:c r="C9532" s="7" t="str">
        <x:v>calibration record</x:v>
      </x:c>
      <x:c r="D9532" s="7" t="str">
        <x:v>CAL-00874</x:v>
      </x:c>
      <x:c r="E9532" s="7" t="str">
        <x:v>Calibration Records!P880</x:v>
      </x:c>
      <x:c r="F9532" s="7" t="str">
        <x:f>'Calibration Records'!P880</x:f>
        <x:v>OPEN</x:v>
      </x:c>
    </x:row>
    <x:row r="9533">
      <x:c r="B9533" s="7" t="str">
        <x:v>PHY-09527</x:v>
      </x:c>
      <x:c r="C9533" s="7" t="str">
        <x:v>calibration record</x:v>
      </x:c>
      <x:c r="D9533" s="7" t="str">
        <x:v>CAL-00875</x:v>
      </x:c>
      <x:c r="E9533" s="7" t="str">
        <x:v>Calibration Records!P881</x:v>
      </x:c>
      <x:c r="F9533" s="7" t="str">
        <x:f>'Calibration Records'!P881</x:f>
        <x:v>OPEN</x:v>
      </x:c>
    </x:row>
    <x:row r="9534">
      <x:c r="B9534" s="7" t="str">
        <x:v>PHY-09528</x:v>
      </x:c>
      <x:c r="C9534" s="7" t="str">
        <x:v>calibration record</x:v>
      </x:c>
      <x:c r="D9534" s="7" t="str">
        <x:v>CAL-00876</x:v>
      </x:c>
      <x:c r="E9534" s="7" t="str">
        <x:v>Calibration Records!P882</x:v>
      </x:c>
      <x:c r="F9534" s="7" t="str">
        <x:f>'Calibration Records'!P882</x:f>
        <x:v>OPEN</x:v>
      </x:c>
    </x:row>
    <x:row r="9535">
      <x:c r="B9535" s="7" t="str">
        <x:v>PHY-09529</x:v>
      </x:c>
      <x:c r="C9535" s="7" t="str">
        <x:v>calibration record</x:v>
      </x:c>
      <x:c r="D9535" s="7" t="str">
        <x:v>CAL-00877</x:v>
      </x:c>
      <x:c r="E9535" s="7" t="str">
        <x:v>Calibration Records!P883</x:v>
      </x:c>
      <x:c r="F9535" s="7" t="str">
        <x:f>'Calibration Records'!P883</x:f>
        <x:v>OPEN</x:v>
      </x:c>
    </x:row>
    <x:row r="9536">
      <x:c r="B9536" s="7" t="str">
        <x:v>PHY-09530</x:v>
      </x:c>
      <x:c r="C9536" s="7" t="str">
        <x:v>calibration record</x:v>
      </x:c>
      <x:c r="D9536" s="7" t="str">
        <x:v>CAL-00878</x:v>
      </x:c>
      <x:c r="E9536" s="7" t="str">
        <x:v>Calibration Records!P884</x:v>
      </x:c>
      <x:c r="F9536" s="7" t="str">
        <x:f>'Calibration Records'!P884</x:f>
        <x:v>OPEN</x:v>
      </x:c>
    </x:row>
    <x:row r="9537">
      <x:c r="B9537" s="7" t="str">
        <x:v>PHY-09531</x:v>
      </x:c>
      <x:c r="C9537" s="7" t="str">
        <x:v>calibration record</x:v>
      </x:c>
      <x:c r="D9537" s="7" t="str">
        <x:v>CAL-00879</x:v>
      </x:c>
      <x:c r="E9537" s="7" t="str">
        <x:v>Calibration Records!P885</x:v>
      </x:c>
      <x:c r="F9537" s="7" t="str">
        <x:f>'Calibration Records'!P885</x:f>
        <x:v>OPEN</x:v>
      </x:c>
    </x:row>
    <x:row r="9538">
      <x:c r="B9538" s="7" t="str">
        <x:v>PHY-09532</x:v>
      </x:c>
      <x:c r="C9538" s="7" t="str">
        <x:v>calibration record</x:v>
      </x:c>
      <x:c r="D9538" s="7" t="str">
        <x:v>CAL-00880</x:v>
      </x:c>
      <x:c r="E9538" s="7" t="str">
        <x:v>Calibration Records!P886</x:v>
      </x:c>
      <x:c r="F9538" s="7" t="str">
        <x:f>'Calibration Records'!P886</x:f>
        <x:v>OPEN</x:v>
      </x:c>
    </x:row>
    <x:row r="9539">
      <x:c r="B9539" s="7" t="str">
        <x:v>PHY-09533</x:v>
      </x:c>
      <x:c r="C9539" s="7" t="str">
        <x:v>calibration record</x:v>
      </x:c>
      <x:c r="D9539" s="7" t="str">
        <x:v>CAL-00881</x:v>
      </x:c>
      <x:c r="E9539" s="7" t="str">
        <x:v>Calibration Records!P887</x:v>
      </x:c>
      <x:c r="F9539" s="7" t="str">
        <x:f>'Calibration Records'!P887</x:f>
        <x:v>OPEN</x:v>
      </x:c>
    </x:row>
    <x:row r="9540">
      <x:c r="B9540" s="7" t="str">
        <x:v>PHY-09534</x:v>
      </x:c>
      <x:c r="C9540" s="7" t="str">
        <x:v>calibration record</x:v>
      </x:c>
      <x:c r="D9540" s="7" t="str">
        <x:v>CAL-00882</x:v>
      </x:c>
      <x:c r="E9540" s="7" t="str">
        <x:v>Calibration Records!P888</x:v>
      </x:c>
      <x:c r="F9540" s="7" t="str">
        <x:f>'Calibration Records'!P888</x:f>
        <x:v>OPEN</x:v>
      </x:c>
    </x:row>
    <x:row r="9541">
      <x:c r="B9541" s="7" t="str">
        <x:v>PHY-09535</x:v>
      </x:c>
      <x:c r="C9541" s="7" t="str">
        <x:v>calibration record</x:v>
      </x:c>
      <x:c r="D9541" s="7" t="str">
        <x:v>CAL-00883</x:v>
      </x:c>
      <x:c r="E9541" s="7" t="str">
        <x:v>Calibration Records!P889</x:v>
      </x:c>
      <x:c r="F9541" s="7" t="str">
        <x:f>'Calibration Records'!P889</x:f>
        <x:v>OPEN</x:v>
      </x:c>
    </x:row>
    <x:row r="9542">
      <x:c r="B9542" s="7" t="str">
        <x:v>PHY-09536</x:v>
      </x:c>
      <x:c r="C9542" s="7" t="str">
        <x:v>calibration record</x:v>
      </x:c>
      <x:c r="D9542" s="7" t="str">
        <x:v>CAL-00884</x:v>
      </x:c>
      <x:c r="E9542" s="7" t="str">
        <x:v>Calibration Records!P890</x:v>
      </x:c>
      <x:c r="F9542" s="7" t="str">
        <x:f>'Calibration Records'!P890</x:f>
        <x:v>OPEN</x:v>
      </x:c>
    </x:row>
    <x:row r="9543">
      <x:c r="B9543" s="7" t="str">
        <x:v>PHY-09537</x:v>
      </x:c>
      <x:c r="C9543" s="7" t="str">
        <x:v>calibration record</x:v>
      </x:c>
      <x:c r="D9543" s="7" t="str">
        <x:v>CAL-00885</x:v>
      </x:c>
      <x:c r="E9543" s="7" t="str">
        <x:v>Calibration Records!P891</x:v>
      </x:c>
      <x:c r="F9543" s="7" t="str">
        <x:f>'Calibration Records'!P891</x:f>
        <x:v>OPEN</x:v>
      </x:c>
    </x:row>
    <x:row r="9544">
      <x:c r="B9544" s="7" t="str">
        <x:v>PHY-09538</x:v>
      </x:c>
      <x:c r="C9544" s="7" t="str">
        <x:v>calibration record</x:v>
      </x:c>
      <x:c r="D9544" s="7" t="str">
        <x:v>CAL-00886</x:v>
      </x:c>
      <x:c r="E9544" s="7" t="str">
        <x:v>Calibration Records!P892</x:v>
      </x:c>
      <x:c r="F9544" s="7" t="str">
        <x:f>'Calibration Records'!P892</x:f>
        <x:v>OPEN</x:v>
      </x:c>
    </x:row>
    <x:row r="9545">
      <x:c r="B9545" s="7" t="str">
        <x:v>PHY-09539</x:v>
      </x:c>
      <x:c r="C9545" s="7" t="str">
        <x:v>calibration record</x:v>
      </x:c>
      <x:c r="D9545" s="7" t="str">
        <x:v>CAL-00887</x:v>
      </x:c>
      <x:c r="E9545" s="7" t="str">
        <x:v>Calibration Records!P893</x:v>
      </x:c>
      <x:c r="F9545" s="7" t="str">
        <x:f>'Calibration Records'!P893</x:f>
        <x:v>OPEN</x:v>
      </x:c>
    </x:row>
    <x:row r="9546">
      <x:c r="B9546" s="7" t="str">
        <x:v>PHY-09540</x:v>
      </x:c>
      <x:c r="C9546" s="7" t="str">
        <x:v>calibration record</x:v>
      </x:c>
      <x:c r="D9546" s="7" t="str">
        <x:v>CAL-00888</x:v>
      </x:c>
      <x:c r="E9546" s="7" t="str">
        <x:v>Calibration Records!P894</x:v>
      </x:c>
      <x:c r="F9546" s="7" t="str">
        <x:f>'Calibration Records'!P894</x:f>
        <x:v>OPEN</x:v>
      </x:c>
    </x:row>
    <x:row r="9547">
      <x:c r="B9547" s="7" t="str">
        <x:v>PHY-09541</x:v>
      </x:c>
      <x:c r="C9547" s="7" t="str">
        <x:v>calibration record</x:v>
      </x:c>
      <x:c r="D9547" s="7" t="str">
        <x:v>CAL-00889</x:v>
      </x:c>
      <x:c r="E9547" s="7" t="str">
        <x:v>Calibration Records!P895</x:v>
      </x:c>
      <x:c r="F9547" s="7" t="str">
        <x:f>'Calibration Records'!P895</x:f>
        <x:v>OPEN</x:v>
      </x:c>
    </x:row>
    <x:row r="9548">
      <x:c r="B9548" s="7" t="str">
        <x:v>PHY-09542</x:v>
      </x:c>
      <x:c r="C9548" s="7" t="str">
        <x:v>calibration record</x:v>
      </x:c>
      <x:c r="D9548" s="7" t="str">
        <x:v>CAL-00890</x:v>
      </x:c>
      <x:c r="E9548" s="7" t="str">
        <x:v>Calibration Records!P896</x:v>
      </x:c>
      <x:c r="F9548" s="7" t="str">
        <x:f>'Calibration Records'!P896</x:f>
        <x:v>OPEN</x:v>
      </x:c>
    </x:row>
    <x:row r="9549">
      <x:c r="B9549" s="7" t="str">
        <x:v>PHY-09543</x:v>
      </x:c>
      <x:c r="C9549" s="7" t="str">
        <x:v>calibration record</x:v>
      </x:c>
      <x:c r="D9549" s="7" t="str">
        <x:v>CAL-00891</x:v>
      </x:c>
      <x:c r="E9549" s="7" t="str">
        <x:v>Calibration Records!P897</x:v>
      </x:c>
      <x:c r="F9549" s="7" t="str">
        <x:f>'Calibration Records'!P897</x:f>
        <x:v>OPEN</x:v>
      </x:c>
    </x:row>
    <x:row r="9550">
      <x:c r="B9550" s="7" t="str">
        <x:v>PHY-09544</x:v>
      </x:c>
      <x:c r="C9550" s="7" t="str">
        <x:v>calibration record</x:v>
      </x:c>
      <x:c r="D9550" s="7" t="str">
        <x:v>CAL-00892</x:v>
      </x:c>
      <x:c r="E9550" s="7" t="str">
        <x:v>Calibration Records!P898</x:v>
      </x:c>
      <x:c r="F9550" s="7" t="str">
        <x:f>'Calibration Records'!P898</x:f>
        <x:v>OPEN</x:v>
      </x:c>
    </x:row>
    <x:row r="9551">
      <x:c r="B9551" s="7" t="str">
        <x:v>PHY-09545</x:v>
      </x:c>
      <x:c r="C9551" s="7" t="str">
        <x:v>calibration record</x:v>
      </x:c>
      <x:c r="D9551" s="7" t="str">
        <x:v>CAL-00893</x:v>
      </x:c>
      <x:c r="E9551" s="7" t="str">
        <x:v>Calibration Records!P899</x:v>
      </x:c>
      <x:c r="F9551" s="7" t="str">
        <x:f>'Calibration Records'!P899</x:f>
        <x:v>OPEN</x:v>
      </x:c>
    </x:row>
    <x:row r="9552">
      <x:c r="B9552" s="7" t="str">
        <x:v>PHY-09546</x:v>
      </x:c>
      <x:c r="C9552" s="7" t="str">
        <x:v>calibration record</x:v>
      </x:c>
      <x:c r="D9552" s="7" t="str">
        <x:v>CAL-00894</x:v>
      </x:c>
      <x:c r="E9552" s="7" t="str">
        <x:v>Calibration Records!P900</x:v>
      </x:c>
      <x:c r="F9552" s="7" t="str">
        <x:f>'Calibration Records'!P900</x:f>
        <x:v>OPEN</x:v>
      </x:c>
    </x:row>
    <x:row r="9553">
      <x:c r="B9553" s="7" t="str">
        <x:v>PHY-09547</x:v>
      </x:c>
      <x:c r="C9553" s="7" t="str">
        <x:v>calibration record</x:v>
      </x:c>
      <x:c r="D9553" s="7" t="str">
        <x:v>CAL-00895</x:v>
      </x:c>
      <x:c r="E9553" s="7" t="str">
        <x:v>Calibration Records!P901</x:v>
      </x:c>
      <x:c r="F9553" s="7" t="str">
        <x:f>'Calibration Records'!P901</x:f>
        <x:v>OPEN</x:v>
      </x:c>
    </x:row>
    <x:row r="9554">
      <x:c r="B9554" s="7" t="str">
        <x:v>PHY-09548</x:v>
      </x:c>
      <x:c r="C9554" s="7" t="str">
        <x:v>calibration record</x:v>
      </x:c>
      <x:c r="D9554" s="7" t="str">
        <x:v>CAL-00896</x:v>
      </x:c>
      <x:c r="E9554" s="7" t="str">
        <x:v>Calibration Records!P902</x:v>
      </x:c>
      <x:c r="F9554" s="7" t="str">
        <x:f>'Calibration Records'!P902</x:f>
        <x:v>OPEN</x:v>
      </x:c>
    </x:row>
    <x:row r="9555">
      <x:c r="B9555" s="7" t="str">
        <x:v>PHY-09549</x:v>
      </x:c>
      <x:c r="C9555" s="7" t="str">
        <x:v>calibration record</x:v>
      </x:c>
      <x:c r="D9555" s="7" t="str">
        <x:v>CAL-00897</x:v>
      </x:c>
      <x:c r="E9555" s="7" t="str">
        <x:v>Calibration Records!P903</x:v>
      </x:c>
      <x:c r="F9555" s="7" t="str">
        <x:f>'Calibration Records'!P903</x:f>
        <x:v>OPEN</x:v>
      </x:c>
    </x:row>
    <x:row r="9556">
      <x:c r="B9556" s="7" t="str">
        <x:v>PHY-09550</x:v>
      </x:c>
      <x:c r="C9556" s="7" t="str">
        <x:v>calibration record</x:v>
      </x:c>
      <x:c r="D9556" s="7" t="str">
        <x:v>CAL-00898</x:v>
      </x:c>
      <x:c r="E9556" s="7" t="str">
        <x:v>Calibration Records!P904</x:v>
      </x:c>
      <x:c r="F9556" s="7" t="str">
        <x:f>'Calibration Records'!P904</x:f>
        <x:v>OPEN</x:v>
      </x:c>
    </x:row>
    <x:row r="9557">
      <x:c r="B9557" s="7" t="str">
        <x:v>PHY-09551</x:v>
      </x:c>
      <x:c r="C9557" s="7" t="str">
        <x:v>calibration record</x:v>
      </x:c>
      <x:c r="D9557" s="7" t="str">
        <x:v>CAL-00899</x:v>
      </x:c>
      <x:c r="E9557" s="7" t="str">
        <x:v>Calibration Records!P905</x:v>
      </x:c>
      <x:c r="F9557" s="7" t="str">
        <x:f>'Calibration Records'!P905</x:f>
        <x:v>OPEN</x:v>
      </x:c>
    </x:row>
    <x:row r="9558">
      <x:c r="B9558" s="7" t="str">
        <x:v>PHY-09552</x:v>
      </x:c>
      <x:c r="C9558" s="7" t="str">
        <x:v>calibration record</x:v>
      </x:c>
      <x:c r="D9558" s="7" t="str">
        <x:v>CAL-00900</x:v>
      </x:c>
      <x:c r="E9558" s="7" t="str">
        <x:v>Calibration Records!P906</x:v>
      </x:c>
      <x:c r="F9558" s="7" t="str">
        <x:f>'Calibration Records'!P906</x:f>
        <x:v>OPEN</x:v>
      </x:c>
    </x:row>
    <x:row r="9559">
      <x:c r="B9559" s="7" t="str">
        <x:v>PHY-09553</x:v>
      </x:c>
      <x:c r="C9559" s="7" t="str">
        <x:v>calibration record</x:v>
      </x:c>
      <x:c r="D9559" s="7" t="str">
        <x:v>CAL-00901</x:v>
      </x:c>
      <x:c r="E9559" s="7" t="str">
        <x:v>Calibration Records!P907</x:v>
      </x:c>
      <x:c r="F9559" s="7" t="str">
        <x:f>'Calibration Records'!P907</x:f>
        <x:v>OPEN</x:v>
      </x:c>
    </x:row>
    <x:row r="9560">
      <x:c r="B9560" s="7" t="str">
        <x:v>PHY-09554</x:v>
      </x:c>
      <x:c r="C9560" s="7" t="str">
        <x:v>calibration record</x:v>
      </x:c>
      <x:c r="D9560" s="7" t="str">
        <x:v>CAL-00902</x:v>
      </x:c>
      <x:c r="E9560" s="7" t="str">
        <x:v>Calibration Records!P908</x:v>
      </x:c>
      <x:c r="F9560" s="7" t="str">
        <x:f>'Calibration Records'!P908</x:f>
        <x:v>OPEN</x:v>
      </x:c>
    </x:row>
    <x:row r="9561">
      <x:c r="B9561" s="7" t="str">
        <x:v>PHY-09555</x:v>
      </x:c>
      <x:c r="C9561" s="7" t="str">
        <x:v>calibration record</x:v>
      </x:c>
      <x:c r="D9561" s="7" t="str">
        <x:v>CAL-00903</x:v>
      </x:c>
      <x:c r="E9561" s="7" t="str">
        <x:v>Calibration Records!P909</x:v>
      </x:c>
      <x:c r="F9561" s="7" t="str">
        <x:f>'Calibration Records'!P909</x:f>
        <x:v>OPEN</x:v>
      </x:c>
    </x:row>
    <x:row r="9562">
      <x:c r="B9562" s="7" t="str">
        <x:v>PHY-09556</x:v>
      </x:c>
      <x:c r="C9562" s="7" t="str">
        <x:v>calibration record</x:v>
      </x:c>
      <x:c r="D9562" s="7" t="str">
        <x:v>CAL-00904</x:v>
      </x:c>
      <x:c r="E9562" s="7" t="str">
        <x:v>Calibration Records!P910</x:v>
      </x:c>
      <x:c r="F9562" s="7" t="str">
        <x:f>'Calibration Records'!P910</x:f>
        <x:v>OPEN</x:v>
      </x:c>
    </x:row>
    <x:row r="9563">
      <x:c r="B9563" s="7" t="str">
        <x:v>PHY-09557</x:v>
      </x:c>
      <x:c r="C9563" s="7" t="str">
        <x:v>calibration record</x:v>
      </x:c>
      <x:c r="D9563" s="7" t="str">
        <x:v>CAL-00905</x:v>
      </x:c>
      <x:c r="E9563" s="7" t="str">
        <x:v>Calibration Records!P911</x:v>
      </x:c>
      <x:c r="F9563" s="7" t="str">
        <x:f>'Calibration Records'!P911</x:f>
        <x:v>OPEN</x:v>
      </x:c>
    </x:row>
    <x:row r="9564">
      <x:c r="B9564" s="7" t="str">
        <x:v>PHY-09558</x:v>
      </x:c>
      <x:c r="C9564" s="7" t="str">
        <x:v>calibration record</x:v>
      </x:c>
      <x:c r="D9564" s="7" t="str">
        <x:v>CAL-00906</x:v>
      </x:c>
      <x:c r="E9564" s="7" t="str">
        <x:v>Calibration Records!P912</x:v>
      </x:c>
      <x:c r="F9564" s="7" t="str">
        <x:f>'Calibration Records'!P912</x:f>
        <x:v>OPEN</x:v>
      </x:c>
    </x:row>
    <x:row r="9565">
      <x:c r="B9565" s="7" t="str">
        <x:v>PHY-09559</x:v>
      </x:c>
      <x:c r="C9565" s="7" t="str">
        <x:v>calibration record</x:v>
      </x:c>
      <x:c r="D9565" s="7" t="str">
        <x:v>CAL-00907</x:v>
      </x:c>
      <x:c r="E9565" s="7" t="str">
        <x:v>Calibration Records!P913</x:v>
      </x:c>
      <x:c r="F9565" s="7" t="str">
        <x:f>'Calibration Records'!P913</x:f>
        <x:v>OPEN</x:v>
      </x:c>
    </x:row>
    <x:row r="9566">
      <x:c r="B9566" s="7" t="str">
        <x:v>PHY-09560</x:v>
      </x:c>
      <x:c r="C9566" s="7" t="str">
        <x:v>calibration record</x:v>
      </x:c>
      <x:c r="D9566" s="7" t="str">
        <x:v>CAL-00908</x:v>
      </x:c>
      <x:c r="E9566" s="7" t="str">
        <x:v>Calibration Records!P914</x:v>
      </x:c>
      <x:c r="F9566" s="7" t="str">
        <x:f>'Calibration Records'!P914</x:f>
        <x:v>OPEN</x:v>
      </x:c>
    </x:row>
    <x:row r="9567">
      <x:c r="B9567" s="7" t="str">
        <x:v>PHY-09561</x:v>
      </x:c>
      <x:c r="C9567" s="7" t="str">
        <x:v>calibration record</x:v>
      </x:c>
      <x:c r="D9567" s="7" t="str">
        <x:v>CAL-00909</x:v>
      </x:c>
      <x:c r="E9567" s="7" t="str">
        <x:v>Calibration Records!P915</x:v>
      </x:c>
      <x:c r="F9567" s="7" t="str">
        <x:f>'Calibration Records'!P915</x:f>
        <x:v>OPEN</x:v>
      </x:c>
    </x:row>
    <x:row r="9568">
      <x:c r="B9568" s="7" t="str">
        <x:v>PHY-09562</x:v>
      </x:c>
      <x:c r="C9568" s="7" t="str">
        <x:v>calibration record</x:v>
      </x:c>
      <x:c r="D9568" s="7" t="str">
        <x:v>CAL-00910</x:v>
      </x:c>
      <x:c r="E9568" s="7" t="str">
        <x:v>Calibration Records!P916</x:v>
      </x:c>
      <x:c r="F9568" s="7" t="str">
        <x:f>'Calibration Records'!P916</x:f>
        <x:v>OPEN</x:v>
      </x:c>
    </x:row>
    <x:row r="9569">
      <x:c r="B9569" s="7" t="str">
        <x:v>PHY-09563</x:v>
      </x:c>
      <x:c r="C9569" s="7" t="str">
        <x:v>calibration record</x:v>
      </x:c>
      <x:c r="D9569" s="7" t="str">
        <x:v>CAL-00911</x:v>
      </x:c>
      <x:c r="E9569" s="7" t="str">
        <x:v>Calibration Records!P917</x:v>
      </x:c>
      <x:c r="F9569" s="7" t="str">
        <x:f>'Calibration Records'!P917</x:f>
        <x:v>OPEN</x:v>
      </x:c>
    </x:row>
    <x:row r="9570">
      <x:c r="B9570" s="7" t="str">
        <x:v>PHY-09564</x:v>
      </x:c>
      <x:c r="C9570" s="7" t="str">
        <x:v>calibration record</x:v>
      </x:c>
      <x:c r="D9570" s="7" t="str">
        <x:v>CAL-00912</x:v>
      </x:c>
      <x:c r="E9570" s="7" t="str">
        <x:v>Calibration Records!P918</x:v>
      </x:c>
      <x:c r="F9570" s="7" t="str">
        <x:f>'Calibration Records'!P918</x:f>
        <x:v>OPEN</x:v>
      </x:c>
    </x:row>
    <x:row r="9571">
      <x:c r="B9571" s="7" t="str">
        <x:v>PHY-09565</x:v>
      </x:c>
      <x:c r="C9571" s="7" t="str">
        <x:v>calibration record</x:v>
      </x:c>
      <x:c r="D9571" s="7" t="str">
        <x:v>CAL-00913</x:v>
      </x:c>
      <x:c r="E9571" s="7" t="str">
        <x:v>Calibration Records!P919</x:v>
      </x:c>
      <x:c r="F9571" s="7" t="str">
        <x:f>'Calibration Records'!P919</x:f>
        <x:v>OPEN</x:v>
      </x:c>
    </x:row>
    <x:row r="9572">
      <x:c r="B9572" s="7" t="str">
        <x:v>PHY-09566</x:v>
      </x:c>
      <x:c r="C9572" s="7" t="str">
        <x:v>calibration record</x:v>
      </x:c>
      <x:c r="D9572" s="7" t="str">
        <x:v>CAL-00914</x:v>
      </x:c>
      <x:c r="E9572" s="7" t="str">
        <x:v>Calibration Records!P920</x:v>
      </x:c>
      <x:c r="F9572" s="7" t="str">
        <x:f>'Calibration Records'!P920</x:f>
        <x:v>OPEN</x:v>
      </x:c>
    </x:row>
    <x:row r="9573">
      <x:c r="B9573" s="7" t="str">
        <x:v>PHY-09567</x:v>
      </x:c>
      <x:c r="C9573" s="7" t="str">
        <x:v>calibration record</x:v>
      </x:c>
      <x:c r="D9573" s="7" t="str">
        <x:v>CAL-00915</x:v>
      </x:c>
      <x:c r="E9573" s="7" t="str">
        <x:v>Calibration Records!P921</x:v>
      </x:c>
      <x:c r="F9573" s="7" t="str">
        <x:f>'Calibration Records'!P921</x:f>
        <x:v>OPEN</x:v>
      </x:c>
    </x:row>
    <x:row r="9574">
      <x:c r="B9574" s="7" t="str">
        <x:v>PHY-09568</x:v>
      </x:c>
      <x:c r="C9574" s="7" t="str">
        <x:v>calibration record</x:v>
      </x:c>
      <x:c r="D9574" s="7" t="str">
        <x:v>CAL-00916</x:v>
      </x:c>
      <x:c r="E9574" s="7" t="str">
        <x:v>Calibration Records!P922</x:v>
      </x:c>
      <x:c r="F9574" s="7" t="str">
        <x:f>'Calibration Records'!P922</x:f>
        <x:v>OPEN</x:v>
      </x:c>
    </x:row>
    <x:row r="9575">
      <x:c r="B9575" s="7" t="str">
        <x:v>PHY-09569</x:v>
      </x:c>
      <x:c r="C9575" s="7" t="str">
        <x:v>calibration record</x:v>
      </x:c>
      <x:c r="D9575" s="7" t="str">
        <x:v>CAL-00917</x:v>
      </x:c>
      <x:c r="E9575" s="7" t="str">
        <x:v>Calibration Records!P923</x:v>
      </x:c>
      <x:c r="F9575" s="7" t="str">
        <x:f>'Calibration Records'!P923</x:f>
        <x:v>OPEN</x:v>
      </x:c>
    </x:row>
    <x:row r="9576">
      <x:c r="B9576" s="7" t="str">
        <x:v>PHY-09570</x:v>
      </x:c>
      <x:c r="C9576" s="7" t="str">
        <x:v>calibration record</x:v>
      </x:c>
      <x:c r="D9576" s="7" t="str">
        <x:v>CAL-00918</x:v>
      </x:c>
      <x:c r="E9576" s="7" t="str">
        <x:v>Calibration Records!P924</x:v>
      </x:c>
      <x:c r="F9576" s="7" t="str">
        <x:f>'Calibration Records'!P924</x:f>
        <x:v>OPEN</x:v>
      </x:c>
    </x:row>
    <x:row r="9577">
      <x:c r="B9577" s="7" t="str">
        <x:v>PHY-09571</x:v>
      </x:c>
      <x:c r="C9577" s="7" t="str">
        <x:v>calibration record</x:v>
      </x:c>
      <x:c r="D9577" s="7" t="str">
        <x:v>CAL-00919</x:v>
      </x:c>
      <x:c r="E9577" s="7" t="str">
        <x:v>Calibration Records!P925</x:v>
      </x:c>
      <x:c r="F9577" s="7" t="str">
        <x:f>'Calibration Records'!P925</x:f>
        <x:v>OPEN</x:v>
      </x:c>
    </x:row>
    <x:row r="9578">
      <x:c r="B9578" s="7" t="str">
        <x:v>PHY-09572</x:v>
      </x:c>
      <x:c r="C9578" s="7" t="str">
        <x:v>calibration record</x:v>
      </x:c>
      <x:c r="D9578" s="7" t="str">
        <x:v>CAL-00920</x:v>
      </x:c>
      <x:c r="E9578" s="7" t="str">
        <x:v>Calibration Records!P926</x:v>
      </x:c>
      <x:c r="F9578" s="7" t="str">
        <x:f>'Calibration Records'!P926</x:f>
        <x:v>OPEN</x:v>
      </x:c>
    </x:row>
    <x:row r="9579">
      <x:c r="B9579" s="7" t="str">
        <x:v>PHY-09573</x:v>
      </x:c>
      <x:c r="C9579" s="7" t="str">
        <x:v>calibration record</x:v>
      </x:c>
      <x:c r="D9579" s="7" t="str">
        <x:v>CAL-00921</x:v>
      </x:c>
      <x:c r="E9579" s="7" t="str">
        <x:v>Calibration Records!P927</x:v>
      </x:c>
      <x:c r="F9579" s="7" t="str">
        <x:f>'Calibration Records'!P927</x:f>
        <x:v>OPEN</x:v>
      </x:c>
    </x:row>
    <x:row r="9580">
      <x:c r="B9580" s="7" t="str">
        <x:v>PHY-09574</x:v>
      </x:c>
      <x:c r="C9580" s="7" t="str">
        <x:v>calibration record</x:v>
      </x:c>
      <x:c r="D9580" s="7" t="str">
        <x:v>CAL-00922</x:v>
      </x:c>
      <x:c r="E9580" s="7" t="str">
        <x:v>Calibration Records!P928</x:v>
      </x:c>
      <x:c r="F9580" s="7" t="str">
        <x:f>'Calibration Records'!P928</x:f>
        <x:v>OPEN</x:v>
      </x:c>
    </x:row>
    <x:row r="9581">
      <x:c r="B9581" s="7" t="str">
        <x:v>PHY-09575</x:v>
      </x:c>
      <x:c r="C9581" s="7" t="str">
        <x:v>calibration record</x:v>
      </x:c>
      <x:c r="D9581" s="7" t="str">
        <x:v>CAL-00923</x:v>
      </x:c>
      <x:c r="E9581" s="7" t="str">
        <x:v>Calibration Records!P929</x:v>
      </x:c>
      <x:c r="F9581" s="7" t="str">
        <x:f>'Calibration Records'!P929</x:f>
        <x:v>OPEN</x:v>
      </x:c>
    </x:row>
    <x:row r="9582">
      <x:c r="B9582" s="7" t="str">
        <x:v>PHY-09576</x:v>
      </x:c>
      <x:c r="C9582" s="7" t="str">
        <x:v>calibration record</x:v>
      </x:c>
      <x:c r="D9582" s="7" t="str">
        <x:v>CAL-00924</x:v>
      </x:c>
      <x:c r="E9582" s="7" t="str">
        <x:v>Calibration Records!P930</x:v>
      </x:c>
      <x:c r="F9582" s="7" t="str">
        <x:f>'Calibration Records'!P930</x:f>
        <x:v>OPEN</x:v>
      </x:c>
    </x:row>
    <x:row r="9583">
      <x:c r="B9583" s="7" t="str">
        <x:v>PHY-09577</x:v>
      </x:c>
      <x:c r="C9583" s="7" t="str">
        <x:v>calibration record</x:v>
      </x:c>
      <x:c r="D9583" s="7" t="str">
        <x:v>CAL-00925</x:v>
      </x:c>
      <x:c r="E9583" s="7" t="str">
        <x:v>Calibration Records!P931</x:v>
      </x:c>
      <x:c r="F9583" s="7" t="str">
        <x:f>'Calibration Records'!P931</x:f>
        <x:v>OPEN</x:v>
      </x:c>
    </x:row>
    <x:row r="9584">
      <x:c r="B9584" s="7" t="str">
        <x:v>PHY-09578</x:v>
      </x:c>
      <x:c r="C9584" s="7" t="str">
        <x:v>calibration record</x:v>
      </x:c>
      <x:c r="D9584" s="7" t="str">
        <x:v>CAL-00926</x:v>
      </x:c>
      <x:c r="E9584" s="7" t="str">
        <x:v>Calibration Records!P932</x:v>
      </x:c>
      <x:c r="F9584" s="7" t="str">
        <x:f>'Calibration Records'!P932</x:f>
        <x:v>OPEN</x:v>
      </x:c>
    </x:row>
    <x:row r="9585">
      <x:c r="B9585" s="7" t="str">
        <x:v>PHY-09579</x:v>
      </x:c>
      <x:c r="C9585" s="7" t="str">
        <x:v>calibration record</x:v>
      </x:c>
      <x:c r="D9585" s="7" t="str">
        <x:v>CAL-00927</x:v>
      </x:c>
      <x:c r="E9585" s="7" t="str">
        <x:v>Calibration Records!P933</x:v>
      </x:c>
      <x:c r="F9585" s="7" t="str">
        <x:f>'Calibration Records'!P933</x:f>
        <x:v>OPEN</x:v>
      </x:c>
    </x:row>
    <x:row r="9586">
      <x:c r="B9586" s="7" t="str">
        <x:v>PHY-09580</x:v>
      </x:c>
      <x:c r="C9586" s="7" t="str">
        <x:v>calibration record</x:v>
      </x:c>
      <x:c r="D9586" s="7" t="str">
        <x:v>CAL-00928</x:v>
      </x:c>
      <x:c r="E9586" s="7" t="str">
        <x:v>Calibration Records!P934</x:v>
      </x:c>
      <x:c r="F9586" s="7" t="str">
        <x:f>'Calibration Records'!P934</x:f>
        <x:v>OPEN</x:v>
      </x:c>
    </x:row>
    <x:row r="9587">
      <x:c r="B9587" s="7" t="str">
        <x:v>PHY-09581</x:v>
      </x:c>
      <x:c r="C9587" s="7" t="str">
        <x:v>calibration record</x:v>
      </x:c>
      <x:c r="D9587" s="7" t="str">
        <x:v>CAL-00929</x:v>
      </x:c>
      <x:c r="E9587" s="7" t="str">
        <x:v>Calibration Records!P935</x:v>
      </x:c>
      <x:c r="F9587" s="7" t="str">
        <x:f>'Calibration Records'!P935</x:f>
        <x:v>OPEN</x:v>
      </x:c>
    </x:row>
    <x:row r="9588">
      <x:c r="B9588" s="7" t="str">
        <x:v>PHY-09582</x:v>
      </x:c>
      <x:c r="C9588" s="7" t="str">
        <x:v>calibration record</x:v>
      </x:c>
      <x:c r="D9588" s="7" t="str">
        <x:v>CAL-00930</x:v>
      </x:c>
      <x:c r="E9588" s="7" t="str">
        <x:v>Calibration Records!P936</x:v>
      </x:c>
      <x:c r="F9588" s="7" t="str">
        <x:f>'Calibration Records'!P936</x:f>
        <x:v>OPEN</x:v>
      </x:c>
    </x:row>
    <x:row r="9589">
      <x:c r="B9589" s="7" t="str">
        <x:v>PHY-09583</x:v>
      </x:c>
      <x:c r="C9589" s="7" t="str">
        <x:v>calibration record</x:v>
      </x:c>
      <x:c r="D9589" s="7" t="str">
        <x:v>CAL-00931</x:v>
      </x:c>
      <x:c r="E9589" s="7" t="str">
        <x:v>Calibration Records!P937</x:v>
      </x:c>
      <x:c r="F9589" s="7" t="str">
        <x:f>'Calibration Records'!P937</x:f>
        <x:v>OPEN</x:v>
      </x:c>
    </x:row>
    <x:row r="9590">
      <x:c r="B9590" s="7" t="str">
        <x:v>PHY-09584</x:v>
      </x:c>
      <x:c r="C9590" s="7" t="str">
        <x:v>calibration record</x:v>
      </x:c>
      <x:c r="D9590" s="7" t="str">
        <x:v>CAL-00932</x:v>
      </x:c>
      <x:c r="E9590" s="7" t="str">
        <x:v>Calibration Records!P938</x:v>
      </x:c>
      <x:c r="F9590" s="7" t="str">
        <x:f>'Calibration Records'!P938</x:f>
        <x:v>OPEN</x:v>
      </x:c>
    </x:row>
    <x:row r="9591">
      <x:c r="B9591" s="7" t="str">
        <x:v>PHY-09585</x:v>
      </x:c>
      <x:c r="C9591" s="7" t="str">
        <x:v>calibration record</x:v>
      </x:c>
      <x:c r="D9591" s="7" t="str">
        <x:v>CAL-00933</x:v>
      </x:c>
      <x:c r="E9591" s="7" t="str">
        <x:v>Calibration Records!P939</x:v>
      </x:c>
      <x:c r="F9591" s="7" t="str">
        <x:f>'Calibration Records'!P939</x:f>
        <x:v>OPEN</x:v>
      </x:c>
    </x:row>
    <x:row r="9592">
      <x:c r="B9592" s="7" t="str">
        <x:v>PHY-09586</x:v>
      </x:c>
      <x:c r="C9592" s="7" t="str">
        <x:v>calibration record</x:v>
      </x:c>
      <x:c r="D9592" s="7" t="str">
        <x:v>CAL-00934</x:v>
      </x:c>
      <x:c r="E9592" s="7" t="str">
        <x:v>Calibration Records!P940</x:v>
      </x:c>
      <x:c r="F9592" s="7" t="str">
        <x:f>'Calibration Records'!P940</x:f>
        <x:v>OPEN</x:v>
      </x:c>
    </x:row>
    <x:row r="9593">
      <x:c r="B9593" s="7" t="str">
        <x:v>PHY-09587</x:v>
      </x:c>
      <x:c r="C9593" s="7" t="str">
        <x:v>calibration record</x:v>
      </x:c>
      <x:c r="D9593" s="7" t="str">
        <x:v>CAL-00935</x:v>
      </x:c>
      <x:c r="E9593" s="7" t="str">
        <x:v>Calibration Records!P941</x:v>
      </x:c>
      <x:c r="F9593" s="7" t="str">
        <x:f>'Calibration Records'!P941</x:f>
        <x:v>OPEN</x:v>
      </x:c>
    </x:row>
    <x:row r="9594">
      <x:c r="B9594" s="7" t="str">
        <x:v>PHY-09588</x:v>
      </x:c>
      <x:c r="C9594" s="7" t="str">
        <x:v>calibration record</x:v>
      </x:c>
      <x:c r="D9594" s="7" t="str">
        <x:v>CAL-00936</x:v>
      </x:c>
      <x:c r="E9594" s="7" t="str">
        <x:v>Calibration Records!P942</x:v>
      </x:c>
      <x:c r="F9594" s="7" t="str">
        <x:f>'Calibration Records'!P942</x:f>
        <x:v>OPEN</x:v>
      </x:c>
    </x:row>
    <x:row r="9595">
      <x:c r="B9595" s="7" t="str">
        <x:v>PHY-09589</x:v>
      </x:c>
      <x:c r="C9595" s="7" t="str">
        <x:v>calibration record</x:v>
      </x:c>
      <x:c r="D9595" s="7" t="str">
        <x:v>CAL-00937</x:v>
      </x:c>
      <x:c r="E9595" s="7" t="str">
        <x:v>Calibration Records!P943</x:v>
      </x:c>
      <x:c r="F9595" s="7" t="str">
        <x:f>'Calibration Records'!P943</x:f>
        <x:v>OPEN</x:v>
      </x:c>
    </x:row>
    <x:row r="9596">
      <x:c r="B9596" s="7" t="str">
        <x:v>PHY-09590</x:v>
      </x:c>
      <x:c r="C9596" s="7" t="str">
        <x:v>calibration record</x:v>
      </x:c>
      <x:c r="D9596" s="7" t="str">
        <x:v>CAL-00938</x:v>
      </x:c>
      <x:c r="E9596" s="7" t="str">
        <x:v>Calibration Records!P944</x:v>
      </x:c>
      <x:c r="F9596" s="7" t="str">
        <x:f>'Calibration Records'!P944</x:f>
        <x:v>OPEN</x:v>
      </x:c>
    </x:row>
    <x:row r="9597">
      <x:c r="B9597" s="7" t="str">
        <x:v>PHY-09591</x:v>
      </x:c>
      <x:c r="C9597" s="7" t="str">
        <x:v>calibration record</x:v>
      </x:c>
      <x:c r="D9597" s="7" t="str">
        <x:v>CAL-00939</x:v>
      </x:c>
      <x:c r="E9597" s="7" t="str">
        <x:v>Calibration Records!P945</x:v>
      </x:c>
      <x:c r="F9597" s="7" t="str">
        <x:f>'Calibration Records'!P945</x:f>
        <x:v>OPEN</x:v>
      </x:c>
    </x:row>
    <x:row r="9598">
      <x:c r="B9598" s="7" t="str">
        <x:v>PHY-09592</x:v>
      </x:c>
      <x:c r="C9598" s="7" t="str">
        <x:v>calibration record</x:v>
      </x:c>
      <x:c r="D9598" s="7" t="str">
        <x:v>CAL-00940</x:v>
      </x:c>
      <x:c r="E9598" s="7" t="str">
        <x:v>Calibration Records!P946</x:v>
      </x:c>
      <x:c r="F9598" s="7" t="str">
        <x:f>'Calibration Records'!P946</x:f>
        <x:v>OPEN</x:v>
      </x:c>
    </x:row>
    <x:row r="9599">
      <x:c r="B9599" s="7" t="str">
        <x:v>PHY-09593</x:v>
      </x:c>
      <x:c r="C9599" s="7" t="str">
        <x:v>calibration record</x:v>
      </x:c>
      <x:c r="D9599" s="7" t="str">
        <x:v>CAL-00941</x:v>
      </x:c>
      <x:c r="E9599" s="7" t="str">
        <x:v>Calibration Records!P947</x:v>
      </x:c>
      <x:c r="F9599" s="7" t="str">
        <x:f>'Calibration Records'!P947</x:f>
        <x:v>OPEN</x:v>
      </x:c>
    </x:row>
    <x:row r="9600">
      <x:c r="B9600" s="7" t="str">
        <x:v>PHY-09594</x:v>
      </x:c>
      <x:c r="C9600" s="7" t="str">
        <x:v>calibration record</x:v>
      </x:c>
      <x:c r="D9600" s="7" t="str">
        <x:v>CAL-00942</x:v>
      </x:c>
      <x:c r="E9600" s="7" t="str">
        <x:v>Calibration Records!P948</x:v>
      </x:c>
      <x:c r="F9600" s="7" t="str">
        <x:f>'Calibration Records'!P948</x:f>
        <x:v>OPEN</x:v>
      </x:c>
    </x:row>
    <x:row r="9601">
      <x:c r="B9601" s="7" t="str">
        <x:v>PHY-09595</x:v>
      </x:c>
      <x:c r="C9601" s="7" t="str">
        <x:v>calibration record</x:v>
      </x:c>
      <x:c r="D9601" s="7" t="str">
        <x:v>CAL-00943</x:v>
      </x:c>
      <x:c r="E9601" s="7" t="str">
        <x:v>Calibration Records!P949</x:v>
      </x:c>
      <x:c r="F9601" s="7" t="str">
        <x:f>'Calibration Records'!P949</x:f>
        <x:v>OPEN</x:v>
      </x:c>
    </x:row>
    <x:row r="9602">
      <x:c r="B9602" s="7" t="str">
        <x:v>PHY-09596</x:v>
      </x:c>
      <x:c r="C9602" s="7" t="str">
        <x:v>calibration record</x:v>
      </x:c>
      <x:c r="D9602" s="7" t="str">
        <x:v>CAL-00944</x:v>
      </x:c>
      <x:c r="E9602" s="7" t="str">
        <x:v>Calibration Records!P950</x:v>
      </x:c>
      <x:c r="F9602" s="7" t="str">
        <x:f>'Calibration Records'!P950</x:f>
        <x:v>OPEN</x:v>
      </x:c>
    </x:row>
    <x:row r="9603">
      <x:c r="B9603" s="7" t="str">
        <x:v>PHY-09597</x:v>
      </x:c>
      <x:c r="C9603" s="7" t="str">
        <x:v>calibration record</x:v>
      </x:c>
      <x:c r="D9603" s="7" t="str">
        <x:v>CAL-00945</x:v>
      </x:c>
      <x:c r="E9603" s="7" t="str">
        <x:v>Calibration Records!P951</x:v>
      </x:c>
      <x:c r="F9603" s="7" t="str">
        <x:f>'Calibration Records'!P951</x:f>
        <x:v>OPEN</x:v>
      </x:c>
    </x:row>
    <x:row r="9604">
      <x:c r="B9604" s="7" t="str">
        <x:v>PHY-09598</x:v>
      </x:c>
      <x:c r="C9604" s="7" t="str">
        <x:v>calibration record</x:v>
      </x:c>
      <x:c r="D9604" s="7" t="str">
        <x:v>CAL-00946</x:v>
      </x:c>
      <x:c r="E9604" s="7" t="str">
        <x:v>Calibration Records!P952</x:v>
      </x:c>
      <x:c r="F9604" s="7" t="str">
        <x:f>'Calibration Records'!P952</x:f>
        <x:v>OPEN</x:v>
      </x:c>
    </x:row>
    <x:row r="9605">
      <x:c r="B9605" s="7" t="str">
        <x:v>PHY-09599</x:v>
      </x:c>
      <x:c r="C9605" s="7" t="str">
        <x:v>calibration record</x:v>
      </x:c>
      <x:c r="D9605" s="7" t="str">
        <x:v>CAL-00947</x:v>
      </x:c>
      <x:c r="E9605" s="7" t="str">
        <x:v>Calibration Records!P953</x:v>
      </x:c>
      <x:c r="F9605" s="7" t="str">
        <x:f>'Calibration Records'!P953</x:f>
        <x:v>OPEN</x:v>
      </x:c>
    </x:row>
    <x:row r="9606">
      <x:c r="B9606" s="7" t="str">
        <x:v>PHY-09600</x:v>
      </x:c>
      <x:c r="C9606" s="7" t="str">
        <x:v>calibration record</x:v>
      </x:c>
      <x:c r="D9606" s="7" t="str">
        <x:v>CAL-00948</x:v>
      </x:c>
      <x:c r="E9606" s="7" t="str">
        <x:v>Calibration Records!P954</x:v>
      </x:c>
      <x:c r="F9606" s="7" t="str">
        <x:f>'Calibration Records'!P954</x:f>
        <x:v>OPEN</x:v>
      </x:c>
    </x:row>
    <x:row r="9607">
      <x:c r="B9607" s="7" t="str">
        <x:v>PHY-09601</x:v>
      </x:c>
      <x:c r="C9607" s="7" t="str">
        <x:v>calibration record</x:v>
      </x:c>
      <x:c r="D9607" s="7" t="str">
        <x:v>CAL-00949</x:v>
      </x:c>
      <x:c r="E9607" s="7" t="str">
        <x:v>Calibration Records!P955</x:v>
      </x:c>
      <x:c r="F9607" s="7" t="str">
        <x:f>'Calibration Records'!P955</x:f>
        <x:v>OPEN</x:v>
      </x:c>
    </x:row>
    <x:row r="9608">
      <x:c r="B9608" s="7" t="str">
        <x:v>PHY-09602</x:v>
      </x:c>
      <x:c r="C9608" s="7" t="str">
        <x:v>calibration record</x:v>
      </x:c>
      <x:c r="D9608" s="7" t="str">
        <x:v>CAL-00950</x:v>
      </x:c>
      <x:c r="E9608" s="7" t="str">
        <x:v>Calibration Records!P956</x:v>
      </x:c>
      <x:c r="F9608" s="7" t="str">
        <x:f>'Calibration Records'!P956</x:f>
        <x:v>OPEN</x:v>
      </x:c>
    </x:row>
    <x:row r="9609">
      <x:c r="B9609" s="7" t="str">
        <x:v>PHY-09603</x:v>
      </x:c>
      <x:c r="C9609" s="7" t="str">
        <x:v>calibration record</x:v>
      </x:c>
      <x:c r="D9609" s="7" t="str">
        <x:v>CAL-00951</x:v>
      </x:c>
      <x:c r="E9609" s="7" t="str">
        <x:v>Calibration Records!P957</x:v>
      </x:c>
      <x:c r="F9609" s="7" t="str">
        <x:f>'Calibration Records'!P957</x:f>
        <x:v>OPEN</x:v>
      </x:c>
    </x:row>
    <x:row r="9610">
      <x:c r="B9610" s="7" t="str">
        <x:v>PHY-09604</x:v>
      </x:c>
      <x:c r="C9610" s="7" t="str">
        <x:v>calibration record</x:v>
      </x:c>
      <x:c r="D9610" s="7" t="str">
        <x:v>CAL-00952</x:v>
      </x:c>
      <x:c r="E9610" s="7" t="str">
        <x:v>Calibration Records!P958</x:v>
      </x:c>
      <x:c r="F9610" s="7" t="str">
        <x:f>'Calibration Records'!P958</x:f>
        <x:v>OPEN</x:v>
      </x:c>
    </x:row>
    <x:row r="9611">
      <x:c r="B9611" s="7" t="str">
        <x:v>PHY-09605</x:v>
      </x:c>
      <x:c r="C9611" s="7" t="str">
        <x:v>calibration record</x:v>
      </x:c>
      <x:c r="D9611" s="7" t="str">
        <x:v>CAL-00953</x:v>
      </x:c>
      <x:c r="E9611" s="7" t="str">
        <x:v>Calibration Records!P959</x:v>
      </x:c>
      <x:c r="F9611" s="7" t="str">
        <x:f>'Calibration Records'!P959</x:f>
        <x:v>OPEN</x:v>
      </x:c>
    </x:row>
    <x:row r="9612">
      <x:c r="B9612" s="7" t="str">
        <x:v>PHY-09606</x:v>
      </x:c>
      <x:c r="C9612" s="7" t="str">
        <x:v>calibration record</x:v>
      </x:c>
      <x:c r="D9612" s="7" t="str">
        <x:v>CAL-00954</x:v>
      </x:c>
      <x:c r="E9612" s="7" t="str">
        <x:v>Calibration Records!P960</x:v>
      </x:c>
      <x:c r="F9612" s="7" t="str">
        <x:f>'Calibration Records'!P960</x:f>
        <x:v>OPEN</x:v>
      </x:c>
    </x:row>
    <x:row r="9613">
      <x:c r="B9613" s="7" t="str">
        <x:v>PHY-09607</x:v>
      </x:c>
      <x:c r="C9613" s="7" t="str">
        <x:v>calibration record</x:v>
      </x:c>
      <x:c r="D9613" s="7" t="str">
        <x:v>CAL-00955</x:v>
      </x:c>
      <x:c r="E9613" s="7" t="str">
        <x:v>Calibration Records!P961</x:v>
      </x:c>
      <x:c r="F9613" s="7" t="str">
        <x:f>'Calibration Records'!P961</x:f>
        <x:v>OPEN</x:v>
      </x:c>
    </x:row>
    <x:row r="9614">
      <x:c r="B9614" s="7" t="str">
        <x:v>PHY-09608</x:v>
      </x:c>
      <x:c r="C9614" s="7" t="str">
        <x:v>calibration record</x:v>
      </x:c>
      <x:c r="D9614" s="7" t="str">
        <x:v>CAL-00956</x:v>
      </x:c>
      <x:c r="E9614" s="7" t="str">
        <x:v>Calibration Records!P962</x:v>
      </x:c>
      <x:c r="F9614" s="7" t="str">
        <x:f>'Calibration Records'!P962</x:f>
        <x:v>OPEN</x:v>
      </x:c>
    </x:row>
    <x:row r="9615">
      <x:c r="B9615" s="7" t="str">
        <x:v>PHY-09609</x:v>
      </x:c>
      <x:c r="C9615" s="7" t="str">
        <x:v>calibration record</x:v>
      </x:c>
      <x:c r="D9615" s="7" t="str">
        <x:v>CAL-00957</x:v>
      </x:c>
      <x:c r="E9615" s="7" t="str">
        <x:v>Calibration Records!P963</x:v>
      </x:c>
      <x:c r="F9615" s="7" t="str">
        <x:f>'Calibration Records'!P963</x:f>
        <x:v>OPEN</x:v>
      </x:c>
    </x:row>
    <x:row r="9616">
      <x:c r="B9616" s="7" t="str">
        <x:v>PHY-09610</x:v>
      </x:c>
      <x:c r="C9616" s="7" t="str">
        <x:v>calibration record</x:v>
      </x:c>
      <x:c r="D9616" s="7" t="str">
        <x:v>CAL-00958</x:v>
      </x:c>
      <x:c r="E9616" s="7" t="str">
        <x:v>Calibration Records!P964</x:v>
      </x:c>
      <x:c r="F9616" s="7" t="str">
        <x:f>'Calibration Records'!P964</x:f>
        <x:v>OPEN</x:v>
      </x:c>
    </x:row>
    <x:row r="9617">
      <x:c r="B9617" s="7" t="str">
        <x:v>PHY-09611</x:v>
      </x:c>
      <x:c r="C9617" s="7" t="str">
        <x:v>calibration record</x:v>
      </x:c>
      <x:c r="D9617" s="7" t="str">
        <x:v>CAL-00959</x:v>
      </x:c>
      <x:c r="E9617" s="7" t="str">
        <x:v>Calibration Records!P965</x:v>
      </x:c>
      <x:c r="F9617" s="7" t="str">
        <x:f>'Calibration Records'!P965</x:f>
        <x:v>OPEN</x:v>
      </x:c>
    </x:row>
    <x:row r="9618">
      <x:c r="B9618" s="7" t="str">
        <x:v>PHY-09612</x:v>
      </x:c>
      <x:c r="C9618" s="7" t="str">
        <x:v>calibration record</x:v>
      </x:c>
      <x:c r="D9618" s="7" t="str">
        <x:v>CAL-00960</x:v>
      </x:c>
      <x:c r="E9618" s="7" t="str">
        <x:v>Calibration Records!P966</x:v>
      </x:c>
      <x:c r="F9618" s="7" t="str">
        <x:f>'Calibration Records'!P966</x:f>
        <x:v>OPEN</x:v>
      </x:c>
    </x:row>
    <x:row r="9619">
      <x:c r="B9619" s="7" t="str">
        <x:v>PHY-09613</x:v>
      </x:c>
      <x:c r="C9619" s="7" t="str">
        <x:v>calibration record</x:v>
      </x:c>
      <x:c r="D9619" s="7" t="str">
        <x:v>CAL-00961</x:v>
      </x:c>
      <x:c r="E9619" s="7" t="str">
        <x:v>Calibration Records!P967</x:v>
      </x:c>
      <x:c r="F9619" s="7" t="str">
        <x:f>'Calibration Records'!P967</x:f>
        <x:v>OPEN</x:v>
      </x:c>
    </x:row>
    <x:row r="9620">
      <x:c r="B9620" s="7" t="str">
        <x:v>PHY-09614</x:v>
      </x:c>
      <x:c r="C9620" s="7" t="str">
        <x:v>calibration record</x:v>
      </x:c>
      <x:c r="D9620" s="7" t="str">
        <x:v>CAL-00962</x:v>
      </x:c>
      <x:c r="E9620" s="7" t="str">
        <x:v>Calibration Records!P968</x:v>
      </x:c>
      <x:c r="F9620" s="7" t="str">
        <x:f>'Calibration Records'!P968</x:f>
        <x:v>OPEN</x:v>
      </x:c>
    </x:row>
    <x:row r="9621">
      <x:c r="B9621" s="7" t="str">
        <x:v>PHY-09615</x:v>
      </x:c>
      <x:c r="C9621" s="7" t="str">
        <x:v>calibration record</x:v>
      </x:c>
      <x:c r="D9621" s="7" t="str">
        <x:v>CAL-00963</x:v>
      </x:c>
      <x:c r="E9621" s="7" t="str">
        <x:v>Calibration Records!P969</x:v>
      </x:c>
      <x:c r="F9621" s="7" t="str">
        <x:f>'Calibration Records'!P969</x:f>
        <x:v>OPEN</x:v>
      </x:c>
    </x:row>
    <x:row r="9622">
      <x:c r="B9622" s="7" t="str">
        <x:v>PHY-09616</x:v>
      </x:c>
      <x:c r="C9622" s="7" t="str">
        <x:v>calibration record</x:v>
      </x:c>
      <x:c r="D9622" s="7" t="str">
        <x:v>CAL-00964</x:v>
      </x:c>
      <x:c r="E9622" s="7" t="str">
        <x:v>Calibration Records!P970</x:v>
      </x:c>
      <x:c r="F9622" s="7" t="str">
        <x:f>'Calibration Records'!P970</x:f>
        <x:v>OPEN</x:v>
      </x:c>
    </x:row>
    <x:row r="9623">
      <x:c r="B9623" s="7" t="str">
        <x:v>PHY-09617</x:v>
      </x:c>
      <x:c r="C9623" s="7" t="str">
        <x:v>calibration record</x:v>
      </x:c>
      <x:c r="D9623" s="7" t="str">
        <x:v>CAL-00965</x:v>
      </x:c>
      <x:c r="E9623" s="7" t="str">
        <x:v>Calibration Records!P971</x:v>
      </x:c>
      <x:c r="F9623" s="7" t="str">
        <x:f>'Calibration Records'!P971</x:f>
        <x:v>OPEN</x:v>
      </x:c>
    </x:row>
    <x:row r="9624">
      <x:c r="B9624" s="7" t="str">
        <x:v>PHY-09618</x:v>
      </x:c>
      <x:c r="C9624" s="7" t="str">
        <x:v>calibration record</x:v>
      </x:c>
      <x:c r="D9624" s="7" t="str">
        <x:v>CAL-00966</x:v>
      </x:c>
      <x:c r="E9624" s="7" t="str">
        <x:v>Calibration Records!P972</x:v>
      </x:c>
      <x:c r="F9624" s="7" t="str">
        <x:f>'Calibration Records'!P972</x:f>
        <x:v>OPEN</x:v>
      </x:c>
    </x:row>
    <x:row r="9625">
      <x:c r="B9625" s="7" t="str">
        <x:v>PHY-09619</x:v>
      </x:c>
      <x:c r="C9625" s="7" t="str">
        <x:v>calibration record</x:v>
      </x:c>
      <x:c r="D9625" s="7" t="str">
        <x:v>CAL-00967</x:v>
      </x:c>
      <x:c r="E9625" s="7" t="str">
        <x:v>Calibration Records!P973</x:v>
      </x:c>
      <x:c r="F9625" s="7" t="str">
        <x:f>'Calibration Records'!P973</x:f>
        <x:v>OPEN</x:v>
      </x:c>
    </x:row>
    <x:row r="9626">
      <x:c r="B9626" s="7" t="str">
        <x:v>PHY-09620</x:v>
      </x:c>
      <x:c r="C9626" s="7" t="str">
        <x:v>calibration record</x:v>
      </x:c>
      <x:c r="D9626" s="7" t="str">
        <x:v>CAL-00968</x:v>
      </x:c>
      <x:c r="E9626" s="7" t="str">
        <x:v>Calibration Records!P974</x:v>
      </x:c>
      <x:c r="F9626" s="7" t="str">
        <x:f>'Calibration Records'!P974</x:f>
        <x:v>OPEN</x:v>
      </x:c>
    </x:row>
    <x:row r="9627">
      <x:c r="B9627" s="7" t="str">
        <x:v>PHY-09621</x:v>
      </x:c>
      <x:c r="C9627" s="7" t="str">
        <x:v>calibration record</x:v>
      </x:c>
      <x:c r="D9627" s="7" t="str">
        <x:v>CAL-00969</x:v>
      </x:c>
      <x:c r="E9627" s="7" t="str">
        <x:v>Calibration Records!P975</x:v>
      </x:c>
      <x:c r="F9627" s="7" t="str">
        <x:f>'Calibration Records'!P975</x:f>
        <x:v>OPEN</x:v>
      </x:c>
    </x:row>
    <x:row r="9628">
      <x:c r="B9628" s="7" t="str">
        <x:v>PHY-09622</x:v>
      </x:c>
      <x:c r="C9628" s="7" t="str">
        <x:v>calibration record</x:v>
      </x:c>
      <x:c r="D9628" s="7" t="str">
        <x:v>CAL-00970</x:v>
      </x:c>
      <x:c r="E9628" s="7" t="str">
        <x:v>Calibration Records!P976</x:v>
      </x:c>
      <x:c r="F9628" s="7" t="str">
        <x:f>'Calibration Records'!P976</x:f>
        <x:v>OPEN</x:v>
      </x:c>
    </x:row>
    <x:row r="9629">
      <x:c r="B9629" s="7" t="str">
        <x:v>PHY-09623</x:v>
      </x:c>
      <x:c r="C9629" s="7" t="str">
        <x:v>calibration record</x:v>
      </x:c>
      <x:c r="D9629" s="7" t="str">
        <x:v>CAL-00971</x:v>
      </x:c>
      <x:c r="E9629" s="7" t="str">
        <x:v>Calibration Records!P977</x:v>
      </x:c>
      <x:c r="F9629" s="7" t="str">
        <x:f>'Calibration Records'!P977</x:f>
        <x:v>OPEN</x:v>
      </x:c>
    </x:row>
    <x:row r="9630">
      <x:c r="B9630" s="7" t="str">
        <x:v>PHY-09624</x:v>
      </x:c>
      <x:c r="C9630" s="7" t="str">
        <x:v>calibration record</x:v>
      </x:c>
      <x:c r="D9630" s="7" t="str">
        <x:v>CAL-00972</x:v>
      </x:c>
      <x:c r="E9630" s="7" t="str">
        <x:v>Calibration Records!P978</x:v>
      </x:c>
      <x:c r="F9630" s="7" t="str">
        <x:f>'Calibration Records'!P978</x:f>
        <x:v>OPEN</x:v>
      </x:c>
    </x:row>
    <x:row r="9631">
      <x:c r="B9631" s="7" t="str">
        <x:v>PHY-09625</x:v>
      </x:c>
      <x:c r="C9631" s="7" t="str">
        <x:v>calibration record</x:v>
      </x:c>
      <x:c r="D9631" s="7" t="str">
        <x:v>CAL-00973</x:v>
      </x:c>
      <x:c r="E9631" s="7" t="str">
        <x:v>Calibration Records!P979</x:v>
      </x:c>
      <x:c r="F9631" s="7" t="str">
        <x:f>'Calibration Records'!P979</x:f>
        <x:v>OPEN</x:v>
      </x:c>
    </x:row>
    <x:row r="9632">
      <x:c r="B9632" s="7" t="str">
        <x:v>PHY-09626</x:v>
      </x:c>
      <x:c r="C9632" s="7" t="str">
        <x:v>calibration record</x:v>
      </x:c>
      <x:c r="D9632" s="7" t="str">
        <x:v>CAL-00974</x:v>
      </x:c>
      <x:c r="E9632" s="7" t="str">
        <x:v>Calibration Records!P980</x:v>
      </x:c>
      <x:c r="F9632" s="7" t="str">
        <x:f>'Calibration Records'!P980</x:f>
        <x:v>OPEN</x:v>
      </x:c>
    </x:row>
    <x:row r="9633">
      <x:c r="B9633" s="7" t="str">
        <x:v>PHY-09627</x:v>
      </x:c>
      <x:c r="C9633" s="7" t="str">
        <x:v>calibration record</x:v>
      </x:c>
      <x:c r="D9633" s="7" t="str">
        <x:v>CAL-00975</x:v>
      </x:c>
      <x:c r="E9633" s="7" t="str">
        <x:v>Calibration Records!P981</x:v>
      </x:c>
      <x:c r="F9633" s="7" t="str">
        <x:f>'Calibration Records'!P981</x:f>
        <x:v>OPEN</x:v>
      </x:c>
    </x:row>
    <x:row r="9634">
      <x:c r="B9634" s="7" t="str">
        <x:v>PHY-09628</x:v>
      </x:c>
      <x:c r="C9634" s="7" t="str">
        <x:v>calibration record</x:v>
      </x:c>
      <x:c r="D9634" s="7" t="str">
        <x:v>CAL-00976</x:v>
      </x:c>
      <x:c r="E9634" s="7" t="str">
        <x:v>Calibration Records!P982</x:v>
      </x:c>
      <x:c r="F9634" s="7" t="str">
        <x:f>'Calibration Records'!P982</x:f>
        <x:v>OPEN</x:v>
      </x:c>
    </x:row>
    <x:row r="9635">
      <x:c r="B9635" s="7" t="str">
        <x:v>PHY-09629</x:v>
      </x:c>
      <x:c r="C9635" s="7" t="str">
        <x:v>calibration record</x:v>
      </x:c>
      <x:c r="D9635" s="7" t="str">
        <x:v>CAL-00977</x:v>
      </x:c>
      <x:c r="E9635" s="7" t="str">
        <x:v>Calibration Records!P983</x:v>
      </x:c>
      <x:c r="F9635" s="7" t="str">
        <x:f>'Calibration Records'!P983</x:f>
        <x:v>OPEN</x:v>
      </x:c>
    </x:row>
    <x:row r="9636">
      <x:c r="B9636" s="7" t="str">
        <x:v>PHY-09630</x:v>
      </x:c>
      <x:c r="C9636" s="7" t="str">
        <x:v>calibration record</x:v>
      </x:c>
      <x:c r="D9636" s="7" t="str">
        <x:v>CAL-00978</x:v>
      </x:c>
      <x:c r="E9636" s="7" t="str">
        <x:v>Calibration Records!P984</x:v>
      </x:c>
      <x:c r="F9636" s="7" t="str">
        <x:f>'Calibration Records'!P984</x:f>
        <x:v>OPEN</x:v>
      </x:c>
    </x:row>
    <x:row r="9637">
      <x:c r="B9637" s="7" t="str">
        <x:v>PHY-09631</x:v>
      </x:c>
      <x:c r="C9637" s="7" t="str">
        <x:v>calibration record</x:v>
      </x:c>
      <x:c r="D9637" s="7" t="str">
        <x:v>CAL-00979</x:v>
      </x:c>
      <x:c r="E9637" s="7" t="str">
        <x:v>Calibration Records!P985</x:v>
      </x:c>
      <x:c r="F9637" s="7" t="str">
        <x:f>'Calibration Records'!P985</x:f>
        <x:v>OPEN</x:v>
      </x:c>
    </x:row>
    <x:row r="9638">
      <x:c r="B9638" s="7" t="str">
        <x:v>PHY-09632</x:v>
      </x:c>
      <x:c r="C9638" s="7" t="str">
        <x:v>calibration record</x:v>
      </x:c>
      <x:c r="D9638" s="7" t="str">
        <x:v>CAL-00980</x:v>
      </x:c>
      <x:c r="E9638" s="7" t="str">
        <x:v>Calibration Records!P986</x:v>
      </x:c>
      <x:c r="F9638" s="7" t="str">
        <x:f>'Calibration Records'!P986</x:f>
        <x:v>OPEN</x:v>
      </x:c>
    </x:row>
    <x:row r="9639">
      <x:c r="B9639" s="7" t="str">
        <x:v>PHY-09633</x:v>
      </x:c>
      <x:c r="C9639" s="7" t="str">
        <x:v>calibration record</x:v>
      </x:c>
      <x:c r="D9639" s="7" t="str">
        <x:v>CAL-00981</x:v>
      </x:c>
      <x:c r="E9639" s="7" t="str">
        <x:v>Calibration Records!P987</x:v>
      </x:c>
      <x:c r="F9639" s="7" t="str">
        <x:f>'Calibration Records'!P987</x:f>
        <x:v>OPEN</x:v>
      </x:c>
    </x:row>
    <x:row r="9640">
      <x:c r="B9640" s="7" t="str">
        <x:v>PHY-09634</x:v>
      </x:c>
      <x:c r="C9640" s="7" t="str">
        <x:v>calibration record</x:v>
      </x:c>
      <x:c r="D9640" s="7" t="str">
        <x:v>CAL-00982</x:v>
      </x:c>
      <x:c r="E9640" s="7" t="str">
        <x:v>Calibration Records!P988</x:v>
      </x:c>
      <x:c r="F9640" s="7" t="str">
        <x:f>'Calibration Records'!P988</x:f>
        <x:v>OPEN</x:v>
      </x:c>
    </x:row>
    <x:row r="9641">
      <x:c r="B9641" s="7" t="str">
        <x:v>PHY-09635</x:v>
      </x:c>
      <x:c r="C9641" s="7" t="str">
        <x:v>calibration record</x:v>
      </x:c>
      <x:c r="D9641" s="7" t="str">
        <x:v>CAL-00983</x:v>
      </x:c>
      <x:c r="E9641" s="7" t="str">
        <x:v>Calibration Records!P989</x:v>
      </x:c>
      <x:c r="F9641" s="7" t="str">
        <x:f>'Calibration Records'!P989</x:f>
        <x:v>OPEN</x:v>
      </x:c>
    </x:row>
    <x:row r="9642">
      <x:c r="B9642" s="7" t="str">
        <x:v>PHY-09636</x:v>
      </x:c>
      <x:c r="C9642" s="7" t="str">
        <x:v>calibration record</x:v>
      </x:c>
      <x:c r="D9642" s="7" t="str">
        <x:v>CAL-00984</x:v>
      </x:c>
      <x:c r="E9642" s="7" t="str">
        <x:v>Calibration Records!P990</x:v>
      </x:c>
      <x:c r="F9642" s="7" t="str">
        <x:f>'Calibration Records'!P990</x:f>
        <x:v>OPEN</x:v>
      </x:c>
    </x:row>
    <x:row r="9643">
      <x:c r="B9643" s="7" t="str">
        <x:v>PHY-09637</x:v>
      </x:c>
      <x:c r="C9643" s="7" t="str">
        <x:v>calibration record</x:v>
      </x:c>
      <x:c r="D9643" s="7" t="str">
        <x:v>CAL-00985</x:v>
      </x:c>
      <x:c r="E9643" s="7" t="str">
        <x:v>Calibration Records!P991</x:v>
      </x:c>
      <x:c r="F9643" s="7" t="str">
        <x:f>'Calibration Records'!P991</x:f>
        <x:v>OPEN</x:v>
      </x:c>
    </x:row>
    <x:row r="9644">
      <x:c r="B9644" s="7" t="str">
        <x:v>PHY-09638</x:v>
      </x:c>
      <x:c r="C9644" s="7" t="str">
        <x:v>calibration record</x:v>
      </x:c>
      <x:c r="D9644" s="7" t="str">
        <x:v>CAL-00986</x:v>
      </x:c>
      <x:c r="E9644" s="7" t="str">
        <x:v>Calibration Records!P992</x:v>
      </x:c>
      <x:c r="F9644" s="7" t="str">
        <x:f>'Calibration Records'!P992</x:f>
        <x:v>OPEN</x:v>
      </x:c>
    </x:row>
    <x:row r="9645">
      <x:c r="B9645" s="7" t="str">
        <x:v>PHY-09639</x:v>
      </x:c>
      <x:c r="C9645" s="7" t="str">
        <x:v>calibration record</x:v>
      </x:c>
      <x:c r="D9645" s="7" t="str">
        <x:v>CAL-00987</x:v>
      </x:c>
      <x:c r="E9645" s="7" t="str">
        <x:v>Calibration Records!P993</x:v>
      </x:c>
      <x:c r="F9645" s="7" t="str">
        <x:f>'Calibration Records'!P993</x:f>
        <x:v>OPEN</x:v>
      </x:c>
    </x:row>
    <x:row r="9646">
      <x:c r="B9646" s="7" t="str">
        <x:v>PHY-09640</x:v>
      </x:c>
      <x:c r="C9646" s="7" t="str">
        <x:v>calibration record</x:v>
      </x:c>
      <x:c r="D9646" s="7" t="str">
        <x:v>CAL-00988</x:v>
      </x:c>
      <x:c r="E9646" s="7" t="str">
        <x:v>Calibration Records!P994</x:v>
      </x:c>
      <x:c r="F9646" s="7" t="str">
        <x:f>'Calibration Records'!P994</x:f>
        <x:v>OPEN</x:v>
      </x:c>
    </x:row>
    <x:row r="9647">
      <x:c r="B9647" s="7" t="str">
        <x:v>PHY-09641</x:v>
      </x:c>
      <x:c r="C9647" s="7" t="str">
        <x:v>calibration record</x:v>
      </x:c>
      <x:c r="D9647" s="7" t="str">
        <x:v>CAL-00989</x:v>
      </x:c>
      <x:c r="E9647" s="7" t="str">
        <x:v>Calibration Records!P995</x:v>
      </x:c>
      <x:c r="F9647" s="7" t="str">
        <x:f>'Calibration Records'!P995</x:f>
        <x:v>OPEN</x:v>
      </x:c>
    </x:row>
    <x:row r="9648">
      <x:c r="B9648" s="7" t="str">
        <x:v>PHY-09642</x:v>
      </x:c>
      <x:c r="C9648" s="7" t="str">
        <x:v>calibration record</x:v>
      </x:c>
      <x:c r="D9648" s="7" t="str">
        <x:v>CAL-00990</x:v>
      </x:c>
      <x:c r="E9648" s="7" t="str">
        <x:v>Calibration Records!P996</x:v>
      </x:c>
      <x:c r="F9648" s="7" t="str">
        <x:f>'Calibration Records'!P996</x:f>
        <x:v>OPEN</x:v>
      </x:c>
    </x:row>
    <x:row r="9649">
      <x:c r="B9649" s="7" t="str">
        <x:v>PHY-09643</x:v>
      </x:c>
      <x:c r="C9649" s="7" t="str">
        <x:v>calibration record</x:v>
      </x:c>
      <x:c r="D9649" s="7" t="str">
        <x:v>CAL-00991</x:v>
      </x:c>
      <x:c r="E9649" s="7" t="str">
        <x:v>Calibration Records!P997</x:v>
      </x:c>
      <x:c r="F9649" s="7" t="str">
        <x:f>'Calibration Records'!P997</x:f>
        <x:v>OPEN</x:v>
      </x:c>
    </x:row>
    <x:row r="9650">
      <x:c r="B9650" s="7" t="str">
        <x:v>PHY-09644</x:v>
      </x:c>
      <x:c r="C9650" s="7" t="str">
        <x:v>calibration record</x:v>
      </x:c>
      <x:c r="D9650" s="7" t="str">
        <x:v>CAL-00992</x:v>
      </x:c>
      <x:c r="E9650" s="7" t="str">
        <x:v>Calibration Records!P998</x:v>
      </x:c>
      <x:c r="F9650" s="7" t="str">
        <x:f>'Calibration Records'!P998</x:f>
        <x:v>OPEN</x:v>
      </x:c>
    </x:row>
    <x:row r="9651">
      <x:c r="B9651" s="7" t="str">
        <x:v>PHY-09645</x:v>
      </x:c>
      <x:c r="C9651" s="7" t="str">
        <x:v>calibration record</x:v>
      </x:c>
      <x:c r="D9651" s="7" t="str">
        <x:v>CAL-00993</x:v>
      </x:c>
      <x:c r="E9651" s="7" t="str">
        <x:v>Calibration Records!P999</x:v>
      </x:c>
      <x:c r="F9651" s="7" t="str">
        <x:f>'Calibration Records'!P999</x:f>
        <x:v>OPEN</x:v>
      </x:c>
    </x:row>
    <x:row r="9652">
      <x:c r="B9652" s="7" t="str">
        <x:v>PHY-09646</x:v>
      </x:c>
      <x:c r="C9652" s="7" t="str">
        <x:v>calibration record</x:v>
      </x:c>
      <x:c r="D9652" s="7" t="str">
        <x:v>CAL-00994</x:v>
      </x:c>
      <x:c r="E9652" s="7" t="str">
        <x:v>Calibration Records!P1000</x:v>
      </x:c>
      <x:c r="F9652" s="7" t="str">
        <x:f>'Calibration Records'!P1000</x:f>
        <x:v>OPEN</x:v>
      </x:c>
    </x:row>
    <x:row r="9653">
      <x:c r="B9653" s="7" t="str">
        <x:v>PHY-09647</x:v>
      </x:c>
      <x:c r="C9653" s="7" t="str">
        <x:v>calibration record</x:v>
      </x:c>
      <x:c r="D9653" s="7" t="str">
        <x:v>CAL-00995</x:v>
      </x:c>
      <x:c r="E9653" s="7" t="str">
        <x:v>Calibration Records!P1001</x:v>
      </x:c>
      <x:c r="F9653" s="7" t="str">
        <x:f>'Calibration Records'!P1001</x:f>
        <x:v>OPEN</x:v>
      </x:c>
    </x:row>
    <x:row r="9654">
      <x:c r="B9654" s="7" t="str">
        <x:v>PHY-09648</x:v>
      </x:c>
      <x:c r="C9654" s="7" t="str">
        <x:v>calibration record</x:v>
      </x:c>
      <x:c r="D9654" s="7" t="str">
        <x:v>CAL-00996</x:v>
      </x:c>
      <x:c r="E9654" s="7" t="str">
        <x:v>Calibration Records!P1002</x:v>
      </x:c>
      <x:c r="F9654" s="7" t="str">
        <x:f>'Calibration Records'!P1002</x:f>
        <x:v>OPEN</x:v>
      </x:c>
    </x:row>
    <x:row r="9655">
      <x:c r="B9655" s="7" t="str">
        <x:v>PHY-09649</x:v>
      </x:c>
      <x:c r="C9655" s="7" t="str">
        <x:v>calibration record</x:v>
      </x:c>
      <x:c r="D9655" s="7" t="str">
        <x:v>CAL-00997</x:v>
      </x:c>
      <x:c r="E9655" s="7" t="str">
        <x:v>Calibration Records!P1003</x:v>
      </x:c>
      <x:c r="F9655" s="7" t="str">
        <x:f>'Calibration Records'!P1003</x:f>
        <x:v>OPEN</x:v>
      </x:c>
    </x:row>
    <x:row r="9656">
      <x:c r="B9656" s="7" t="str">
        <x:v>PHY-09650</x:v>
      </x:c>
      <x:c r="C9656" s="7" t="str">
        <x:v>calibration record</x:v>
      </x:c>
      <x:c r="D9656" s="7" t="str">
        <x:v>CAL-00998</x:v>
      </x:c>
      <x:c r="E9656" s="7" t="str">
        <x:v>Calibration Records!P1004</x:v>
      </x:c>
      <x:c r="F9656" s="7" t="str">
        <x:f>'Calibration Records'!P1004</x:f>
        <x:v>OPEN</x:v>
      </x:c>
    </x:row>
    <x:row r="9657">
      <x:c r="B9657" s="7" t="str">
        <x:v>PHY-09651</x:v>
      </x:c>
      <x:c r="C9657" s="7" t="str">
        <x:v>calibration record</x:v>
      </x:c>
      <x:c r="D9657" s="7" t="str">
        <x:v>CAL-00999</x:v>
      </x:c>
      <x:c r="E9657" s="7" t="str">
        <x:v>Calibration Records!P1005</x:v>
      </x:c>
      <x:c r="F9657" s="7" t="str">
        <x:f>'Calibration Records'!P1005</x:f>
        <x:v>OPEN</x:v>
      </x:c>
    </x:row>
    <x:row r="9658">
      <x:c r="B9658" s="7" t="str">
        <x:v>PHY-09652</x:v>
      </x:c>
      <x:c r="C9658" s="7" t="str">
        <x:v>calibration record</x:v>
      </x:c>
      <x:c r="D9658" s="7" t="str">
        <x:v>CAL-01000</x:v>
      </x:c>
      <x:c r="E9658" s="7" t="str">
        <x:v>Calibration Records!P1006</x:v>
      </x:c>
      <x:c r="F9658" s="7" t="str">
        <x:f>'Calibration Records'!P1006</x:f>
        <x:v>OPEN</x:v>
      </x:c>
    </x:row>
    <x:row r="9659">
      <x:c r="B9659" s="7" t="str">
        <x:v>PHY-09653</x:v>
      </x:c>
      <x:c r="C9659" s="7" t="str">
        <x:v>calibration record</x:v>
      </x:c>
      <x:c r="D9659" s="7" t="str">
        <x:v>CAL-01001</x:v>
      </x:c>
      <x:c r="E9659" s="7" t="str">
        <x:v>Calibration Records!P1007</x:v>
      </x:c>
      <x:c r="F9659" s="7" t="str">
        <x:f>'Calibration Records'!P1007</x:f>
        <x:v>OPEN</x:v>
      </x:c>
    </x:row>
    <x:row r="9660">
      <x:c r="B9660" s="7" t="str">
        <x:v>PHY-09654</x:v>
      </x:c>
      <x:c r="C9660" s="7" t="str">
        <x:v>calibration record</x:v>
      </x:c>
      <x:c r="D9660" s="7" t="str">
        <x:v>CAL-01002</x:v>
      </x:c>
      <x:c r="E9660" s="7" t="str">
        <x:v>Calibration Records!P1008</x:v>
      </x:c>
      <x:c r="F9660" s="7" t="str">
        <x:f>'Calibration Records'!P1008</x:f>
        <x:v>OPEN</x:v>
      </x:c>
    </x:row>
    <x:row r="9661">
      <x:c r="B9661" s="7" t="str">
        <x:v>PHY-09655</x:v>
      </x:c>
      <x:c r="C9661" s="7" t="str">
        <x:v>calibration record</x:v>
      </x:c>
      <x:c r="D9661" s="7" t="str">
        <x:v>CAL-01003</x:v>
      </x:c>
      <x:c r="E9661" s="7" t="str">
        <x:v>Calibration Records!P1009</x:v>
      </x:c>
      <x:c r="F9661" s="7" t="str">
        <x:f>'Calibration Records'!P1009</x:f>
        <x:v>OPEN</x:v>
      </x:c>
    </x:row>
    <x:row r="9662">
      <x:c r="B9662" s="7" t="str">
        <x:v>PHY-09656</x:v>
      </x:c>
      <x:c r="C9662" s="7" t="str">
        <x:v>calibration record</x:v>
      </x:c>
      <x:c r="D9662" s="7" t="str">
        <x:v>CAL-01004</x:v>
      </x:c>
      <x:c r="E9662" s="7" t="str">
        <x:v>Calibration Records!P1010</x:v>
      </x:c>
      <x:c r="F9662" s="7" t="str">
        <x:f>'Calibration Records'!P1010</x:f>
        <x:v>OPEN</x:v>
      </x:c>
    </x:row>
    <x:row r="9663">
      <x:c r="B9663" s="7" t="str">
        <x:v>PHY-09657</x:v>
      </x:c>
      <x:c r="C9663" s="7" t="str">
        <x:v>calibration record</x:v>
      </x:c>
      <x:c r="D9663" s="7" t="str">
        <x:v>CAL-01005</x:v>
      </x:c>
      <x:c r="E9663" s="7" t="str">
        <x:v>Calibration Records!P1011</x:v>
      </x:c>
      <x:c r="F9663" s="7" t="str">
        <x:f>'Calibration Records'!P1011</x:f>
        <x:v>OPEN</x:v>
      </x:c>
    </x:row>
    <x:row r="9664">
      <x:c r="B9664" s="7" t="str">
        <x:v>PHY-09658</x:v>
      </x:c>
      <x:c r="C9664" s="7" t="str">
        <x:v>calibration record</x:v>
      </x:c>
      <x:c r="D9664" s="7" t="str">
        <x:v>CAL-01006</x:v>
      </x:c>
      <x:c r="E9664" s="7" t="str">
        <x:v>Calibration Records!P1012</x:v>
      </x:c>
      <x:c r="F9664" s="7" t="str">
        <x:f>'Calibration Records'!P1012</x:f>
        <x:v>OPEN</x:v>
      </x:c>
    </x:row>
    <x:row r="9665">
      <x:c r="B9665" s="7" t="str">
        <x:v>PHY-09659</x:v>
      </x:c>
      <x:c r="C9665" s="7" t="str">
        <x:v>calibration record</x:v>
      </x:c>
      <x:c r="D9665" s="7" t="str">
        <x:v>CAL-01007</x:v>
      </x:c>
      <x:c r="E9665" s="7" t="str">
        <x:v>Calibration Records!P1013</x:v>
      </x:c>
      <x:c r="F9665" s="7" t="str">
        <x:f>'Calibration Records'!P1013</x:f>
        <x:v>OPEN</x:v>
      </x:c>
    </x:row>
    <x:row r="9666">
      <x:c r="B9666" s="7" t="str">
        <x:v>PHY-09660</x:v>
      </x:c>
      <x:c r="C9666" s="7" t="str">
        <x:v>calibration record</x:v>
      </x:c>
      <x:c r="D9666" s="7" t="str">
        <x:v>CAL-01008</x:v>
      </x:c>
      <x:c r="E9666" s="7" t="str">
        <x:v>Calibration Records!P1014</x:v>
      </x:c>
      <x:c r="F9666" s="7" t="str">
        <x:f>'Calibration Records'!P1014</x:f>
        <x:v>OPEN</x:v>
      </x:c>
    </x:row>
    <x:row r="9667">
      <x:c r="B9667" s="7" t="str">
        <x:v>PHY-09661</x:v>
      </x:c>
      <x:c r="C9667" s="7" t="str">
        <x:v>calibration record</x:v>
      </x:c>
      <x:c r="D9667" s="7" t="str">
        <x:v>CAL-01009</x:v>
      </x:c>
      <x:c r="E9667" s="7" t="str">
        <x:v>Calibration Records!P1015</x:v>
      </x:c>
      <x:c r="F9667" s="7" t="str">
        <x:f>'Calibration Records'!P1015</x:f>
        <x:v>OPEN</x:v>
      </x:c>
    </x:row>
    <x:row r="9668">
      <x:c r="B9668" s="7" t="str">
        <x:v>PHY-09662</x:v>
      </x:c>
      <x:c r="C9668" s="7" t="str">
        <x:v>calibration record</x:v>
      </x:c>
      <x:c r="D9668" s="7" t="str">
        <x:v>CAL-01010</x:v>
      </x:c>
      <x:c r="E9668" s="7" t="str">
        <x:v>Calibration Records!P1016</x:v>
      </x:c>
      <x:c r="F9668" s="7" t="str">
        <x:f>'Calibration Records'!P1016</x:f>
        <x:v>OPEN</x:v>
      </x:c>
    </x:row>
    <x:row r="9669">
      <x:c r="B9669" s="7" t="str">
        <x:v>PHY-09663</x:v>
      </x:c>
      <x:c r="C9669" s="7" t="str">
        <x:v>calibration record</x:v>
      </x:c>
      <x:c r="D9669" s="7" t="str">
        <x:v>CAL-01011</x:v>
      </x:c>
      <x:c r="E9669" s="7" t="str">
        <x:v>Calibration Records!P1017</x:v>
      </x:c>
      <x:c r="F9669" s="7" t="str">
        <x:f>'Calibration Records'!P1017</x:f>
        <x:v>OPEN</x:v>
      </x:c>
    </x:row>
    <x:row r="9670">
      <x:c r="B9670" s="7" t="str">
        <x:v>PHY-09664</x:v>
      </x:c>
      <x:c r="C9670" s="7" t="str">
        <x:v>calibration record</x:v>
      </x:c>
      <x:c r="D9670" s="7" t="str">
        <x:v>CAL-01012</x:v>
      </x:c>
      <x:c r="E9670" s="7" t="str">
        <x:v>Calibration Records!P1018</x:v>
      </x:c>
      <x:c r="F9670" s="7" t="str">
        <x:f>'Calibration Records'!P1018</x:f>
        <x:v>OPEN</x:v>
      </x:c>
    </x:row>
    <x:row r="9671">
      <x:c r="B9671" s="7" t="str">
        <x:v>PHY-09665</x:v>
      </x:c>
      <x:c r="C9671" s="7" t="str">
        <x:v>calibration record</x:v>
      </x:c>
      <x:c r="D9671" s="7" t="str">
        <x:v>CAL-01013</x:v>
      </x:c>
      <x:c r="E9671" s="7" t="str">
        <x:v>Calibration Records!P1019</x:v>
      </x:c>
      <x:c r="F9671" s="7" t="str">
        <x:f>'Calibration Records'!P1019</x:f>
        <x:v>OPEN</x:v>
      </x:c>
    </x:row>
    <x:row r="9672">
      <x:c r="B9672" s="7" t="str">
        <x:v>PHY-09666</x:v>
      </x:c>
      <x:c r="C9672" s="7" t="str">
        <x:v>calibration record</x:v>
      </x:c>
      <x:c r="D9672" s="7" t="str">
        <x:v>CAL-01014</x:v>
      </x:c>
      <x:c r="E9672" s="7" t="str">
        <x:v>Calibration Records!P1020</x:v>
      </x:c>
      <x:c r="F9672" s="7" t="str">
        <x:f>'Calibration Records'!P1020</x:f>
        <x:v>OPEN</x:v>
      </x:c>
    </x:row>
    <x:row r="9673">
      <x:c r="B9673" s="7" t="str">
        <x:v>PHY-09667</x:v>
      </x:c>
      <x:c r="C9673" s="7" t="str">
        <x:v>calibration record</x:v>
      </x:c>
      <x:c r="D9673" s="7" t="str">
        <x:v>CAL-01015</x:v>
      </x:c>
      <x:c r="E9673" s="7" t="str">
        <x:v>Calibration Records!P1021</x:v>
      </x:c>
      <x:c r="F9673" s="7" t="str">
        <x:f>'Calibration Records'!P1021</x:f>
        <x:v>OPEN</x:v>
      </x:c>
    </x:row>
    <x:row r="9674">
      <x:c r="B9674" s="7" t="str">
        <x:v>PHY-09668</x:v>
      </x:c>
      <x:c r="C9674" s="7" t="str">
        <x:v>calibration record</x:v>
      </x:c>
      <x:c r="D9674" s="7" t="str">
        <x:v>CAL-01016</x:v>
      </x:c>
      <x:c r="E9674" s="7" t="str">
        <x:v>Calibration Records!P1022</x:v>
      </x:c>
      <x:c r="F9674" s="7" t="str">
        <x:f>'Calibration Records'!P1022</x:f>
        <x:v>OPEN</x:v>
      </x:c>
    </x:row>
    <x:row r="9675">
      <x:c r="B9675" s="7" t="str">
        <x:v>PHY-09669</x:v>
      </x:c>
      <x:c r="C9675" s="7" t="str">
        <x:v>calibration record</x:v>
      </x:c>
      <x:c r="D9675" s="7" t="str">
        <x:v>CAL-01017</x:v>
      </x:c>
      <x:c r="E9675" s="7" t="str">
        <x:v>Calibration Records!P1023</x:v>
      </x:c>
      <x:c r="F9675" s="7" t="str">
        <x:f>'Calibration Records'!P1023</x:f>
        <x:v>OPEN</x:v>
      </x:c>
    </x:row>
    <x:row r="9676">
      <x:c r="B9676" s="7" t="str">
        <x:v>PHY-09670</x:v>
      </x:c>
      <x:c r="C9676" s="7" t="str">
        <x:v>calibration record</x:v>
      </x:c>
      <x:c r="D9676" s="7" t="str">
        <x:v>CAL-01018</x:v>
      </x:c>
      <x:c r="E9676" s="7" t="str">
        <x:v>Calibration Records!P1024</x:v>
      </x:c>
      <x:c r="F9676" s="7" t="str">
        <x:f>'Calibration Records'!P1024</x:f>
        <x:v>OPEN</x:v>
      </x:c>
    </x:row>
    <x:row r="9677">
      <x:c r="B9677" s="7" t="str">
        <x:v>PHY-09671</x:v>
      </x:c>
      <x:c r="C9677" s="7" t="str">
        <x:v>calibration record</x:v>
      </x:c>
      <x:c r="D9677" s="7" t="str">
        <x:v>CAL-01019</x:v>
      </x:c>
      <x:c r="E9677" s="7" t="str">
        <x:v>Calibration Records!P1025</x:v>
      </x:c>
      <x:c r="F9677" s="7" t="str">
        <x:f>'Calibration Records'!P1025</x:f>
        <x:v>OPEN</x:v>
      </x:c>
    </x:row>
    <x:row r="9678">
      <x:c r="B9678" s="7" t="str">
        <x:v>PHY-09672</x:v>
      </x:c>
      <x:c r="C9678" s="7" t="str">
        <x:v>calibration record</x:v>
      </x:c>
      <x:c r="D9678" s="7" t="str">
        <x:v>CAL-01020</x:v>
      </x:c>
      <x:c r="E9678" s="7" t="str">
        <x:v>Calibration Records!P1026</x:v>
      </x:c>
      <x:c r="F9678" s="7" t="str">
        <x:f>'Calibration Records'!P1026</x:f>
        <x:v>OPEN</x:v>
      </x:c>
    </x:row>
    <x:row r="9679">
      <x:c r="B9679" s="7" t="str">
        <x:v>PHY-09673</x:v>
      </x:c>
      <x:c r="C9679" s="7" t="str">
        <x:v>calibration record</x:v>
      </x:c>
      <x:c r="D9679" s="7" t="str">
        <x:v>CAL-01021</x:v>
      </x:c>
      <x:c r="E9679" s="7" t="str">
        <x:v>Calibration Records!P1027</x:v>
      </x:c>
      <x:c r="F9679" s="7" t="str">
        <x:f>'Calibration Records'!P1027</x:f>
        <x:v>OPEN</x:v>
      </x:c>
    </x:row>
    <x:row r="9680">
      <x:c r="B9680" s="7" t="str">
        <x:v>PHY-09674</x:v>
      </x:c>
      <x:c r="C9680" s="7" t="str">
        <x:v>calibration record</x:v>
      </x:c>
      <x:c r="D9680" s="7" t="str">
        <x:v>CAL-01022</x:v>
      </x:c>
      <x:c r="E9680" s="7" t="str">
        <x:v>Calibration Records!P1028</x:v>
      </x:c>
      <x:c r="F9680" s="7" t="str">
        <x:f>'Calibration Records'!P1028</x:f>
        <x:v>OPEN</x:v>
      </x:c>
    </x:row>
    <x:row r="9681">
      <x:c r="B9681" s="7" t="str">
        <x:v>PHY-09675</x:v>
      </x:c>
      <x:c r="C9681" s="7" t="str">
        <x:v>calibration record</x:v>
      </x:c>
      <x:c r="D9681" s="7" t="str">
        <x:v>CAL-01023</x:v>
      </x:c>
      <x:c r="E9681" s="7" t="str">
        <x:v>Calibration Records!P1029</x:v>
      </x:c>
      <x:c r="F9681" s="7" t="str">
        <x:f>'Calibration Records'!P1029</x:f>
        <x:v>OPEN</x:v>
      </x:c>
    </x:row>
    <x:row r="9682">
      <x:c r="B9682" s="7" t="str">
        <x:v>PHY-09676</x:v>
      </x:c>
      <x:c r="C9682" s="7" t="str">
        <x:v>calibration record</x:v>
      </x:c>
      <x:c r="D9682" s="7" t="str">
        <x:v>CAL-01024</x:v>
      </x:c>
      <x:c r="E9682" s="7" t="str">
        <x:v>Calibration Records!P1030</x:v>
      </x:c>
      <x:c r="F9682" s="7" t="str">
        <x:f>'Calibration Records'!P1030</x:f>
        <x:v>OPEN</x:v>
      </x:c>
    </x:row>
    <x:row r="9683">
      <x:c r="B9683" s="7" t="str">
        <x:v>PHY-09677</x:v>
      </x:c>
      <x:c r="C9683" s="7" t="str">
        <x:v>calibration record</x:v>
      </x:c>
      <x:c r="D9683" s="7" t="str">
        <x:v>CAL-01025</x:v>
      </x:c>
      <x:c r="E9683" s="7" t="str">
        <x:v>Calibration Records!P1031</x:v>
      </x:c>
      <x:c r="F9683" s="7" t="str">
        <x:f>'Calibration Records'!P1031</x:f>
        <x:v>OPEN</x:v>
      </x:c>
    </x:row>
    <x:row r="9684">
      <x:c r="B9684" s="7" t="str">
        <x:v>PHY-09678</x:v>
      </x:c>
      <x:c r="C9684" s="7" t="str">
        <x:v>calibration record</x:v>
      </x:c>
      <x:c r="D9684" s="7" t="str">
        <x:v>CAL-01026</x:v>
      </x:c>
      <x:c r="E9684" s="7" t="str">
        <x:v>Calibration Records!P1032</x:v>
      </x:c>
      <x:c r="F9684" s="7" t="str">
        <x:f>'Calibration Records'!P1032</x:f>
        <x:v>OPEN</x:v>
      </x:c>
    </x:row>
    <x:row r="9685">
      <x:c r="B9685" s="7" t="str">
        <x:v>PHY-09679</x:v>
      </x:c>
      <x:c r="C9685" s="7" t="str">
        <x:v>calibration record</x:v>
      </x:c>
      <x:c r="D9685" s="7" t="str">
        <x:v>CAL-01027</x:v>
      </x:c>
      <x:c r="E9685" s="7" t="str">
        <x:v>Calibration Records!P1033</x:v>
      </x:c>
      <x:c r="F9685" s="7" t="str">
        <x:f>'Calibration Records'!P1033</x:f>
        <x:v>OPEN</x:v>
      </x:c>
    </x:row>
    <x:row r="9686">
      <x:c r="B9686" s="7" t="str">
        <x:v>PHY-09680</x:v>
      </x:c>
      <x:c r="C9686" s="7" t="str">
        <x:v>calibration record</x:v>
      </x:c>
      <x:c r="D9686" s="7" t="str">
        <x:v>CAL-01028</x:v>
      </x:c>
      <x:c r="E9686" s="7" t="str">
        <x:v>Calibration Records!P1034</x:v>
      </x:c>
      <x:c r="F9686" s="7" t="str">
        <x:f>'Calibration Records'!P1034</x:f>
        <x:v>OPEN</x:v>
      </x:c>
    </x:row>
    <x:row r="9687">
      <x:c r="B9687" s="7" t="str">
        <x:v>PHY-09681</x:v>
      </x:c>
      <x:c r="C9687" s="7" t="str">
        <x:v>calibration record</x:v>
      </x:c>
      <x:c r="D9687" s="7" t="str">
        <x:v>CAL-01029</x:v>
      </x:c>
      <x:c r="E9687" s="7" t="str">
        <x:v>Calibration Records!P1035</x:v>
      </x:c>
      <x:c r="F9687" s="7" t="str">
        <x:f>'Calibration Records'!P1035</x:f>
        <x:v>OPEN</x:v>
      </x:c>
    </x:row>
    <x:row r="9688">
      <x:c r="B9688" s="7" t="str">
        <x:v>PHY-09682</x:v>
      </x:c>
      <x:c r="C9688" s="7" t="str">
        <x:v>calibration record</x:v>
      </x:c>
      <x:c r="D9688" s="7" t="str">
        <x:v>CAL-01030</x:v>
      </x:c>
      <x:c r="E9688" s="7" t="str">
        <x:v>Calibration Records!P1036</x:v>
      </x:c>
      <x:c r="F9688" s="7" t="str">
        <x:f>'Calibration Records'!P1036</x:f>
        <x:v>OPEN</x:v>
      </x:c>
    </x:row>
    <x:row r="9689">
      <x:c r="B9689" s="7" t="str">
        <x:v>PHY-09683</x:v>
      </x:c>
      <x:c r="C9689" s="7" t="str">
        <x:v>calibration record</x:v>
      </x:c>
      <x:c r="D9689" s="7" t="str">
        <x:v>CAL-01031</x:v>
      </x:c>
      <x:c r="E9689" s="7" t="str">
        <x:v>Calibration Records!P1037</x:v>
      </x:c>
      <x:c r="F9689" s="7" t="str">
        <x:f>'Calibration Records'!P1037</x:f>
        <x:v>OPEN</x:v>
      </x:c>
    </x:row>
    <x:row r="9690">
      <x:c r="B9690" s="7" t="str">
        <x:v>PHY-09684</x:v>
      </x:c>
      <x:c r="C9690" s="7" t="str">
        <x:v>calibration record</x:v>
      </x:c>
      <x:c r="D9690" s="7" t="str">
        <x:v>CAL-01032</x:v>
      </x:c>
      <x:c r="E9690" s="7" t="str">
        <x:v>Calibration Records!P1038</x:v>
      </x:c>
      <x:c r="F9690" s="7" t="str">
        <x:f>'Calibration Records'!P1038</x:f>
        <x:v>OPEN</x:v>
      </x:c>
    </x:row>
    <x:row r="9691">
      <x:c r="B9691" s="7" t="str">
        <x:v>PHY-09685</x:v>
      </x:c>
      <x:c r="C9691" s="7" t="str">
        <x:v>calibration record</x:v>
      </x:c>
      <x:c r="D9691" s="7" t="str">
        <x:v>CAL-01033</x:v>
      </x:c>
      <x:c r="E9691" s="7" t="str">
        <x:v>Calibration Records!P1039</x:v>
      </x:c>
      <x:c r="F9691" s="7" t="str">
        <x:f>'Calibration Records'!P1039</x:f>
        <x:v>OPEN</x:v>
      </x:c>
    </x:row>
    <x:row r="9692">
      <x:c r="B9692" s="7" t="str">
        <x:v>PHY-09686</x:v>
      </x:c>
      <x:c r="C9692" s="7" t="str">
        <x:v>calibration record</x:v>
      </x:c>
      <x:c r="D9692" s="7" t="str">
        <x:v>CAL-01034</x:v>
      </x:c>
      <x:c r="E9692" s="7" t="str">
        <x:v>Calibration Records!P1040</x:v>
      </x:c>
      <x:c r="F9692" s="7" t="str">
        <x:f>'Calibration Records'!P1040</x:f>
        <x:v>OPEN</x:v>
      </x:c>
    </x:row>
    <x:row r="9693">
      <x:c r="B9693" s="7" t="str">
        <x:v>PHY-09687</x:v>
      </x:c>
      <x:c r="C9693" s="7" t="str">
        <x:v>calibration record</x:v>
      </x:c>
      <x:c r="D9693" s="7" t="str">
        <x:v>CAL-01035</x:v>
      </x:c>
      <x:c r="E9693" s="7" t="str">
        <x:v>Calibration Records!P1041</x:v>
      </x:c>
      <x:c r="F9693" s="7" t="str">
        <x:f>'Calibration Records'!P1041</x:f>
        <x:v>OPEN</x:v>
      </x:c>
    </x:row>
    <x:row r="9694">
      <x:c r="B9694" s="7" t="str">
        <x:v>PHY-09688</x:v>
      </x:c>
      <x:c r="C9694" s="7" t="str">
        <x:v>calibration record</x:v>
      </x:c>
      <x:c r="D9694" s="7" t="str">
        <x:v>CAL-01036</x:v>
      </x:c>
      <x:c r="E9694" s="7" t="str">
        <x:v>Calibration Records!P1042</x:v>
      </x:c>
      <x:c r="F9694" s="7" t="str">
        <x:f>'Calibration Records'!P1042</x:f>
        <x:v>OPEN</x:v>
      </x:c>
    </x:row>
    <x:row r="9695">
      <x:c r="B9695" s="7" t="str">
        <x:v>PHY-09689</x:v>
      </x:c>
      <x:c r="C9695" s="7" t="str">
        <x:v>calibration record</x:v>
      </x:c>
      <x:c r="D9695" s="7" t="str">
        <x:v>CAL-01037</x:v>
      </x:c>
      <x:c r="E9695" s="7" t="str">
        <x:v>Calibration Records!P1043</x:v>
      </x:c>
      <x:c r="F9695" s="7" t="str">
        <x:f>'Calibration Records'!P1043</x:f>
        <x:v>OPEN</x:v>
      </x:c>
    </x:row>
    <x:row r="9696">
      <x:c r="B9696" s="7" t="str">
        <x:v>PHY-09690</x:v>
      </x:c>
      <x:c r="C9696" s="7" t="str">
        <x:v>calibration record</x:v>
      </x:c>
      <x:c r="D9696" s="7" t="str">
        <x:v>CAL-01038</x:v>
      </x:c>
      <x:c r="E9696" s="7" t="str">
        <x:v>Calibration Records!P1044</x:v>
      </x:c>
      <x:c r="F9696" s="7" t="str">
        <x:f>'Calibration Records'!P1044</x:f>
        <x:v>OPEN</x:v>
      </x:c>
    </x:row>
    <x:row r="9697">
      <x:c r="B9697" s="7" t="str">
        <x:v>PHY-09691</x:v>
      </x:c>
      <x:c r="C9697" s="7" t="str">
        <x:v>calibration record</x:v>
      </x:c>
      <x:c r="D9697" s="7" t="str">
        <x:v>CAL-01039</x:v>
      </x:c>
      <x:c r="E9697" s="7" t="str">
        <x:v>Calibration Records!P1045</x:v>
      </x:c>
      <x:c r="F9697" s="7" t="str">
        <x:f>'Calibration Records'!P1045</x:f>
        <x:v>OPEN</x:v>
      </x:c>
    </x:row>
    <x:row r="9698">
      <x:c r="B9698" s="7" t="str">
        <x:v>PHY-09692</x:v>
      </x:c>
      <x:c r="C9698" s="7" t="str">
        <x:v>calibration record</x:v>
      </x:c>
      <x:c r="D9698" s="7" t="str">
        <x:v>CAL-01040</x:v>
      </x:c>
      <x:c r="E9698" s="7" t="str">
        <x:v>Calibration Records!P1046</x:v>
      </x:c>
      <x:c r="F9698" s="7" t="str">
        <x:f>'Calibration Records'!P1046</x:f>
        <x:v>OPEN</x:v>
      </x:c>
    </x:row>
    <x:row r="9699">
      <x:c r="B9699" s="7" t="str">
        <x:v>PHY-09693</x:v>
      </x:c>
      <x:c r="C9699" s="7" t="str">
        <x:v>calibration record</x:v>
      </x:c>
      <x:c r="D9699" s="7" t="str">
        <x:v>CAL-01041</x:v>
      </x:c>
      <x:c r="E9699" s="7" t="str">
        <x:v>Calibration Records!P1047</x:v>
      </x:c>
      <x:c r="F9699" s="7" t="str">
        <x:f>'Calibration Records'!P1047</x:f>
        <x:v>OPEN</x:v>
      </x:c>
    </x:row>
    <x:row r="9700">
      <x:c r="B9700" s="7" t="str">
        <x:v>PHY-09694</x:v>
      </x:c>
      <x:c r="C9700" s="7" t="str">
        <x:v>calibration record</x:v>
      </x:c>
      <x:c r="D9700" s="7" t="str">
        <x:v>CAL-01042</x:v>
      </x:c>
      <x:c r="E9700" s="7" t="str">
        <x:v>Calibration Records!P1048</x:v>
      </x:c>
      <x:c r="F9700" s="7" t="str">
        <x:f>'Calibration Records'!P1048</x:f>
        <x:v>OPEN</x:v>
      </x:c>
    </x:row>
    <x:row r="9701">
      <x:c r="B9701" s="7" t="str">
        <x:v>PHY-09695</x:v>
      </x:c>
      <x:c r="C9701" s="7" t="str">
        <x:v>calibration record</x:v>
      </x:c>
      <x:c r="D9701" s="7" t="str">
        <x:v>CAL-01043</x:v>
      </x:c>
      <x:c r="E9701" s="7" t="str">
        <x:v>Calibration Records!P1049</x:v>
      </x:c>
      <x:c r="F9701" s="7" t="str">
        <x:f>'Calibration Records'!P1049</x:f>
        <x:v>OPEN</x:v>
      </x:c>
    </x:row>
    <x:row r="9702">
      <x:c r="B9702" s="7" t="str">
        <x:v>PHY-09696</x:v>
      </x:c>
      <x:c r="C9702" s="7" t="str">
        <x:v>calibration record</x:v>
      </x:c>
      <x:c r="D9702" s="7" t="str">
        <x:v>CAL-01044</x:v>
      </x:c>
      <x:c r="E9702" s="7" t="str">
        <x:v>Calibration Records!P1050</x:v>
      </x:c>
      <x:c r="F9702" s="7" t="str">
        <x:f>'Calibration Records'!P1050</x:f>
        <x:v>OPEN</x:v>
      </x:c>
    </x:row>
    <x:row r="9703">
      <x:c r="B9703" s="7" t="str">
        <x:v>PHY-09697</x:v>
      </x:c>
      <x:c r="C9703" s="7" t="str">
        <x:v>calibration record</x:v>
      </x:c>
      <x:c r="D9703" s="7" t="str">
        <x:v>CAL-01045</x:v>
      </x:c>
      <x:c r="E9703" s="7" t="str">
        <x:v>Calibration Records!P1051</x:v>
      </x:c>
      <x:c r="F9703" s="7" t="str">
        <x:f>'Calibration Records'!P1051</x:f>
        <x:v>OPEN</x:v>
      </x:c>
    </x:row>
    <x:row r="9704">
      <x:c r="B9704" s="7" t="str">
        <x:v>PHY-09698</x:v>
      </x:c>
      <x:c r="C9704" s="7" t="str">
        <x:v>calibration record</x:v>
      </x:c>
      <x:c r="D9704" s="7" t="str">
        <x:v>CAL-01046</x:v>
      </x:c>
      <x:c r="E9704" s="7" t="str">
        <x:v>Calibration Records!P1052</x:v>
      </x:c>
      <x:c r="F9704" s="7" t="str">
        <x:f>'Calibration Records'!P1052</x:f>
        <x:v>OPEN</x:v>
      </x:c>
    </x:row>
    <x:row r="9705">
      <x:c r="B9705" s="7" t="str">
        <x:v>PHY-09699</x:v>
      </x:c>
      <x:c r="C9705" s="7" t="str">
        <x:v>calibration record</x:v>
      </x:c>
      <x:c r="D9705" s="7" t="str">
        <x:v>CAL-01047</x:v>
      </x:c>
      <x:c r="E9705" s="7" t="str">
        <x:v>Calibration Records!P1053</x:v>
      </x:c>
      <x:c r="F9705" s="7" t="str">
        <x:f>'Calibration Records'!P1053</x:f>
        <x:v>OPEN</x:v>
      </x:c>
    </x:row>
    <x:row r="9706">
      <x:c r="B9706" s="7" t="str">
        <x:v>PHY-09700</x:v>
      </x:c>
      <x:c r="C9706" s="7" t="str">
        <x:v>calibration record</x:v>
      </x:c>
      <x:c r="D9706" s="7" t="str">
        <x:v>CAL-01048</x:v>
      </x:c>
      <x:c r="E9706" s="7" t="str">
        <x:v>Calibration Records!P1054</x:v>
      </x:c>
      <x:c r="F9706" s="7" t="str">
        <x:f>'Calibration Records'!P1054</x:f>
        <x:v>OPEN</x:v>
      </x:c>
    </x:row>
    <x:row r="9707">
      <x:c r="B9707" s="7" t="str">
        <x:v>PHY-09701</x:v>
      </x:c>
      <x:c r="C9707" s="7" t="str">
        <x:v>calibration record</x:v>
      </x:c>
      <x:c r="D9707" s="7" t="str">
        <x:v>CAL-01049</x:v>
      </x:c>
      <x:c r="E9707" s="7" t="str">
        <x:v>Calibration Records!P1055</x:v>
      </x:c>
      <x:c r="F9707" s="7" t="str">
        <x:f>'Calibration Records'!P1055</x:f>
        <x:v>OPEN</x:v>
      </x:c>
    </x:row>
    <x:row r="9708">
      <x:c r="B9708" s="7" t="str">
        <x:v>PHY-09702</x:v>
      </x:c>
      <x:c r="C9708" s="7" t="str">
        <x:v>calibration record</x:v>
      </x:c>
      <x:c r="D9708" s="7" t="str">
        <x:v>CAL-01050</x:v>
      </x:c>
      <x:c r="E9708" s="7" t="str">
        <x:v>Calibration Records!P1056</x:v>
      </x:c>
      <x:c r="F9708" s="7" t="str">
        <x:f>'Calibration Records'!P1056</x:f>
        <x:v>OPEN</x:v>
      </x:c>
    </x:row>
    <x:row r="9709">
      <x:c r="B9709" s="7" t="str">
        <x:v>PHY-09703</x:v>
      </x:c>
      <x:c r="C9709" s="7" t="str">
        <x:v>calibration record</x:v>
      </x:c>
      <x:c r="D9709" s="7" t="str">
        <x:v>CAL-01051</x:v>
      </x:c>
      <x:c r="E9709" s="7" t="str">
        <x:v>Calibration Records!P1057</x:v>
      </x:c>
      <x:c r="F9709" s="7" t="str">
        <x:f>'Calibration Records'!P1057</x:f>
        <x:v>OPEN</x:v>
      </x:c>
    </x:row>
    <x:row r="9710">
      <x:c r="B9710" s="7" t="str">
        <x:v>PHY-09704</x:v>
      </x:c>
      <x:c r="C9710" s="7" t="str">
        <x:v>calibration record</x:v>
      </x:c>
      <x:c r="D9710" s="7" t="str">
        <x:v>CAL-01052</x:v>
      </x:c>
      <x:c r="E9710" s="7" t="str">
        <x:v>Calibration Records!P1058</x:v>
      </x:c>
      <x:c r="F9710" s="7" t="str">
        <x:f>'Calibration Records'!P1058</x:f>
        <x:v>OPEN</x:v>
      </x:c>
    </x:row>
    <x:row r="9711">
      <x:c r="B9711" s="7" t="str">
        <x:v>PHY-09705</x:v>
      </x:c>
      <x:c r="C9711" s="7" t="str">
        <x:v>calibration record</x:v>
      </x:c>
      <x:c r="D9711" s="7" t="str">
        <x:v>CAL-01053</x:v>
      </x:c>
      <x:c r="E9711" s="7" t="str">
        <x:v>Calibration Records!P1059</x:v>
      </x:c>
      <x:c r="F9711" s="7" t="str">
        <x:f>'Calibration Records'!P1059</x:f>
        <x:v>OPEN</x:v>
      </x:c>
    </x:row>
    <x:row r="9712">
      <x:c r="B9712" s="7" t="str">
        <x:v>PHY-09706</x:v>
      </x:c>
      <x:c r="C9712" s="7" t="str">
        <x:v>calibration record</x:v>
      </x:c>
      <x:c r="D9712" s="7" t="str">
        <x:v>CAL-01054</x:v>
      </x:c>
      <x:c r="E9712" s="7" t="str">
        <x:v>Calibration Records!P1060</x:v>
      </x:c>
      <x:c r="F9712" s="7" t="str">
        <x:f>'Calibration Records'!P1060</x:f>
        <x:v>OPEN</x:v>
      </x:c>
    </x:row>
    <x:row r="9713">
      <x:c r="B9713" s="7" t="str">
        <x:v>PHY-09707</x:v>
      </x:c>
      <x:c r="C9713" s="7" t="str">
        <x:v>calibration record</x:v>
      </x:c>
      <x:c r="D9713" s="7" t="str">
        <x:v>CAL-01055</x:v>
      </x:c>
      <x:c r="E9713" s="7" t="str">
        <x:v>Calibration Records!P1061</x:v>
      </x:c>
      <x:c r="F9713" s="7" t="str">
        <x:f>'Calibration Records'!P1061</x:f>
        <x:v>OPEN</x:v>
      </x:c>
    </x:row>
    <x:row r="9714">
      <x:c r="B9714" s="7" t="str">
        <x:v>PHY-09708</x:v>
      </x:c>
      <x:c r="C9714" s="7" t="str">
        <x:v>calibration record</x:v>
      </x:c>
      <x:c r="D9714" s="7" t="str">
        <x:v>CAL-01056</x:v>
      </x:c>
      <x:c r="E9714" s="7" t="str">
        <x:v>Calibration Records!P1062</x:v>
      </x:c>
      <x:c r="F9714" s="7" t="str">
        <x:f>'Calibration Records'!P1062</x:f>
        <x:v>OPEN</x:v>
      </x:c>
    </x:row>
    <x:row r="9715">
      <x:c r="B9715" s="7" t="str">
        <x:v>PHY-09709</x:v>
      </x:c>
      <x:c r="C9715" s="7" t="str">
        <x:v>calibration record</x:v>
      </x:c>
      <x:c r="D9715" s="7" t="str">
        <x:v>CAL-01057</x:v>
      </x:c>
      <x:c r="E9715" s="7" t="str">
        <x:v>Calibration Records!P1063</x:v>
      </x:c>
      <x:c r="F9715" s="7" t="str">
        <x:f>'Calibration Records'!P1063</x:f>
        <x:v>OPEN</x:v>
      </x:c>
    </x:row>
    <x:row r="9716">
      <x:c r="B9716" s="7" t="str">
        <x:v>PHY-09710</x:v>
      </x:c>
      <x:c r="C9716" s="7" t="str">
        <x:v>calibration record</x:v>
      </x:c>
      <x:c r="D9716" s="7" t="str">
        <x:v>CAL-01058</x:v>
      </x:c>
      <x:c r="E9716" s="7" t="str">
        <x:v>Calibration Records!P1064</x:v>
      </x:c>
      <x:c r="F9716" s="7" t="str">
        <x:f>'Calibration Records'!P1064</x:f>
        <x:v>OPEN</x:v>
      </x:c>
    </x:row>
    <x:row r="9717">
      <x:c r="B9717" s="7" t="str">
        <x:v>PHY-09711</x:v>
      </x:c>
      <x:c r="C9717" s="7" t="str">
        <x:v>calibration record</x:v>
      </x:c>
      <x:c r="D9717" s="7" t="str">
        <x:v>CAL-01059</x:v>
      </x:c>
      <x:c r="E9717" s="7" t="str">
        <x:v>Calibration Records!P1065</x:v>
      </x:c>
      <x:c r="F9717" s="7" t="str">
        <x:f>'Calibration Records'!P1065</x:f>
        <x:v>OPEN</x:v>
      </x:c>
    </x:row>
    <x:row r="9718">
      <x:c r="B9718" s="7" t="str">
        <x:v>PHY-09712</x:v>
      </x:c>
      <x:c r="C9718" s="7" t="str">
        <x:v>calibration record</x:v>
      </x:c>
      <x:c r="D9718" s="7" t="str">
        <x:v>CAL-01060</x:v>
      </x:c>
      <x:c r="E9718" s="7" t="str">
        <x:v>Calibration Records!P1066</x:v>
      </x:c>
      <x:c r="F9718" s="7" t="str">
        <x:f>'Calibration Records'!P1066</x:f>
        <x:v>OPEN</x:v>
      </x:c>
    </x:row>
    <x:row r="9719">
      <x:c r="B9719" s="7" t="str">
        <x:v>PHY-09713</x:v>
      </x:c>
      <x:c r="C9719" s="7" t="str">
        <x:v>calibration record</x:v>
      </x:c>
      <x:c r="D9719" s="7" t="str">
        <x:v>CAL-01061</x:v>
      </x:c>
      <x:c r="E9719" s="7" t="str">
        <x:v>Calibration Records!P1067</x:v>
      </x:c>
      <x:c r="F9719" s="7" t="str">
        <x:f>'Calibration Records'!P1067</x:f>
        <x:v>OPEN</x:v>
      </x:c>
    </x:row>
    <x:row r="9720">
      <x:c r="B9720" s="7" t="str">
        <x:v>PHY-09714</x:v>
      </x:c>
      <x:c r="C9720" s="7" t="str">
        <x:v>calibration record</x:v>
      </x:c>
      <x:c r="D9720" s="7" t="str">
        <x:v>CAL-01062</x:v>
      </x:c>
      <x:c r="E9720" s="7" t="str">
        <x:v>Calibration Records!P1068</x:v>
      </x:c>
      <x:c r="F9720" s="7" t="str">
        <x:f>'Calibration Records'!P1068</x:f>
        <x:v>OPEN</x:v>
      </x:c>
    </x:row>
    <x:row r="9721">
      <x:c r="B9721" s="7" t="str">
        <x:v>PHY-09715</x:v>
      </x:c>
      <x:c r="C9721" s="7" t="str">
        <x:v>calibration record</x:v>
      </x:c>
      <x:c r="D9721" s="7" t="str">
        <x:v>CAL-01063</x:v>
      </x:c>
      <x:c r="E9721" s="7" t="str">
        <x:v>Calibration Records!P1069</x:v>
      </x:c>
      <x:c r="F9721" s="7" t="str">
        <x:f>'Calibration Records'!P1069</x:f>
        <x:v>OPEN</x:v>
      </x:c>
    </x:row>
    <x:row r="9722">
      <x:c r="B9722" s="7" t="str">
        <x:v>PHY-09716</x:v>
      </x:c>
      <x:c r="C9722" s="7" t="str">
        <x:v>calibration record</x:v>
      </x:c>
      <x:c r="D9722" s="7" t="str">
        <x:v>CAL-01064</x:v>
      </x:c>
      <x:c r="E9722" s="7" t="str">
        <x:v>Calibration Records!P1070</x:v>
      </x:c>
      <x:c r="F9722" s="7" t="str">
        <x:f>'Calibration Records'!P1070</x:f>
        <x:v>OPEN</x:v>
      </x:c>
    </x:row>
    <x:row r="9723">
      <x:c r="B9723" s="7" t="str">
        <x:v>PHY-09717</x:v>
      </x:c>
      <x:c r="C9723" s="7" t="str">
        <x:v>calibration record</x:v>
      </x:c>
      <x:c r="D9723" s="7" t="str">
        <x:v>CAL-01065</x:v>
      </x:c>
      <x:c r="E9723" s="7" t="str">
        <x:v>Calibration Records!P1071</x:v>
      </x:c>
      <x:c r="F9723" s="7" t="str">
        <x:f>'Calibration Records'!P1071</x:f>
        <x:v>OPEN</x:v>
      </x:c>
    </x:row>
    <x:row r="9724">
      <x:c r="B9724" s="7" t="str">
        <x:v>PHY-09718</x:v>
      </x:c>
      <x:c r="C9724" s="7" t="str">
        <x:v>calibration record</x:v>
      </x:c>
      <x:c r="D9724" s="7" t="str">
        <x:v>CAL-01066</x:v>
      </x:c>
      <x:c r="E9724" s="7" t="str">
        <x:v>Calibration Records!P1072</x:v>
      </x:c>
      <x:c r="F9724" s="7" t="str">
        <x:f>'Calibration Records'!P1072</x:f>
        <x:v>OPEN</x:v>
      </x:c>
    </x:row>
    <x:row r="9725">
      <x:c r="B9725" s="7" t="str">
        <x:v>PHY-09719</x:v>
      </x:c>
      <x:c r="C9725" s="7" t="str">
        <x:v>calibration record</x:v>
      </x:c>
      <x:c r="D9725" s="7" t="str">
        <x:v>CAL-01067</x:v>
      </x:c>
      <x:c r="E9725" s="7" t="str">
        <x:v>Calibration Records!P1073</x:v>
      </x:c>
      <x:c r="F9725" s="7" t="str">
        <x:f>'Calibration Records'!P1073</x:f>
        <x:v>OPEN</x:v>
      </x:c>
    </x:row>
    <x:row r="9726">
      <x:c r="B9726" s="7" t="str">
        <x:v>PHY-09720</x:v>
      </x:c>
      <x:c r="C9726" s="7" t="str">
        <x:v>calibration record</x:v>
      </x:c>
      <x:c r="D9726" s="7" t="str">
        <x:v>CAL-01068</x:v>
      </x:c>
      <x:c r="E9726" s="7" t="str">
        <x:v>Calibration Records!P1074</x:v>
      </x:c>
      <x:c r="F9726" s="7" t="str">
        <x:f>'Calibration Records'!P1074</x:f>
        <x:v>OPEN</x:v>
      </x:c>
    </x:row>
    <x:row r="9727">
      <x:c r="B9727" s="7" t="str">
        <x:v>PHY-09721</x:v>
      </x:c>
      <x:c r="C9727" s="7" t="str">
        <x:v>calibration record</x:v>
      </x:c>
      <x:c r="D9727" s="7" t="str">
        <x:v>CAL-01069</x:v>
      </x:c>
      <x:c r="E9727" s="7" t="str">
        <x:v>Calibration Records!P1075</x:v>
      </x:c>
      <x:c r="F9727" s="7" t="str">
        <x:f>'Calibration Records'!P1075</x:f>
        <x:v>OPEN</x:v>
      </x:c>
    </x:row>
    <x:row r="9728">
      <x:c r="B9728" s="7" t="str">
        <x:v>PHY-09722</x:v>
      </x:c>
      <x:c r="C9728" s="7" t="str">
        <x:v>calibration record</x:v>
      </x:c>
      <x:c r="D9728" s="7" t="str">
        <x:v>CAL-01070</x:v>
      </x:c>
      <x:c r="E9728" s="7" t="str">
        <x:v>Calibration Records!P1076</x:v>
      </x:c>
      <x:c r="F9728" s="7" t="str">
        <x:f>'Calibration Records'!P1076</x:f>
        <x:v>OPEN</x:v>
      </x:c>
    </x:row>
    <x:row r="9729">
      <x:c r="B9729" s="7" t="str">
        <x:v>PHY-09723</x:v>
      </x:c>
      <x:c r="C9729" s="7" t="str">
        <x:v>calibration record</x:v>
      </x:c>
      <x:c r="D9729" s="7" t="str">
        <x:v>CAL-01071</x:v>
      </x:c>
      <x:c r="E9729" s="7" t="str">
        <x:v>Calibration Records!P1077</x:v>
      </x:c>
      <x:c r="F9729" s="7" t="str">
        <x:f>'Calibration Records'!P1077</x:f>
        <x:v>OPEN</x:v>
      </x:c>
    </x:row>
    <x:row r="9730">
      <x:c r="B9730" s="7" t="str">
        <x:v>PHY-09724</x:v>
      </x:c>
      <x:c r="C9730" s="7" t="str">
        <x:v>calibration record</x:v>
      </x:c>
      <x:c r="D9730" s="7" t="str">
        <x:v>CAL-01072</x:v>
      </x:c>
      <x:c r="E9730" s="7" t="str">
        <x:v>Calibration Records!P1078</x:v>
      </x:c>
      <x:c r="F9730" s="7" t="str">
        <x:f>'Calibration Records'!P1078</x:f>
        <x:v>OPEN</x:v>
      </x:c>
    </x:row>
    <x:row r="9731">
      <x:c r="B9731" s="7" t="str">
        <x:v>PHY-09725</x:v>
      </x:c>
      <x:c r="C9731" s="7" t="str">
        <x:v>calibration record</x:v>
      </x:c>
      <x:c r="D9731" s="7" t="str">
        <x:v>CAL-01073</x:v>
      </x:c>
      <x:c r="E9731" s="7" t="str">
        <x:v>Calibration Records!P1079</x:v>
      </x:c>
      <x:c r="F9731" s="7" t="str">
        <x:f>'Calibration Records'!P1079</x:f>
        <x:v>OPEN</x:v>
      </x:c>
    </x:row>
    <x:row r="9732">
      <x:c r="B9732" s="7" t="str">
        <x:v>PHY-09726</x:v>
      </x:c>
      <x:c r="C9732" s="7" t="str">
        <x:v>calibration record</x:v>
      </x:c>
      <x:c r="D9732" s="7" t="str">
        <x:v>CAL-01074</x:v>
      </x:c>
      <x:c r="E9732" s="7" t="str">
        <x:v>Calibration Records!P1080</x:v>
      </x:c>
      <x:c r="F9732" s="7" t="str">
        <x:f>'Calibration Records'!P1080</x:f>
        <x:v>OPEN</x:v>
      </x:c>
    </x:row>
    <x:row r="9733">
      <x:c r="B9733" s="7" t="str">
        <x:v>PHY-09727</x:v>
      </x:c>
      <x:c r="C9733" s="7" t="str">
        <x:v>calibration record</x:v>
      </x:c>
      <x:c r="D9733" s="7" t="str">
        <x:v>CAL-01075</x:v>
      </x:c>
      <x:c r="E9733" s="7" t="str">
        <x:v>Calibration Records!P1081</x:v>
      </x:c>
      <x:c r="F9733" s="7" t="str">
        <x:f>'Calibration Records'!P1081</x:f>
        <x:v>OPEN</x:v>
      </x:c>
    </x:row>
    <x:row r="9734">
      <x:c r="B9734" s="7" t="str">
        <x:v>PHY-09728</x:v>
      </x:c>
      <x:c r="C9734" s="7" t="str">
        <x:v>calibration record</x:v>
      </x:c>
      <x:c r="D9734" s="7" t="str">
        <x:v>CAL-01076</x:v>
      </x:c>
      <x:c r="E9734" s="7" t="str">
        <x:v>Calibration Records!P1082</x:v>
      </x:c>
      <x:c r="F9734" s="7" t="str">
        <x:f>'Calibration Records'!P1082</x:f>
        <x:v>OPEN</x:v>
      </x:c>
    </x:row>
    <x:row r="9735">
      <x:c r="B9735" s="7" t="str">
        <x:v>PHY-09729</x:v>
      </x:c>
      <x:c r="C9735" s="7" t="str">
        <x:v>calibration record</x:v>
      </x:c>
      <x:c r="D9735" s="7" t="str">
        <x:v>CAL-01077</x:v>
      </x:c>
      <x:c r="E9735" s="7" t="str">
        <x:v>Calibration Records!P1083</x:v>
      </x:c>
      <x:c r="F9735" s="7" t="str">
        <x:f>'Calibration Records'!P1083</x:f>
        <x:v>OPEN</x:v>
      </x:c>
    </x:row>
    <x:row r="9736">
      <x:c r="B9736" s="7" t="str">
        <x:v>PHY-09730</x:v>
      </x:c>
      <x:c r="C9736" s="7" t="str">
        <x:v>calibration record</x:v>
      </x:c>
      <x:c r="D9736" s="7" t="str">
        <x:v>CAL-01078</x:v>
      </x:c>
      <x:c r="E9736" s="7" t="str">
        <x:v>Calibration Records!P1084</x:v>
      </x:c>
      <x:c r="F9736" s="7" t="str">
        <x:f>'Calibration Records'!P1084</x:f>
        <x:v>OPEN</x:v>
      </x:c>
    </x:row>
    <x:row r="9737">
      <x:c r="B9737" s="7" t="str">
        <x:v>PHY-09731</x:v>
      </x:c>
      <x:c r="C9737" s="7" t="str">
        <x:v>calibration record</x:v>
      </x:c>
      <x:c r="D9737" s="7" t="str">
        <x:v>CAL-01079</x:v>
      </x:c>
      <x:c r="E9737" s="7" t="str">
        <x:v>Calibration Records!P1085</x:v>
      </x:c>
      <x:c r="F9737" s="7" t="str">
        <x:f>'Calibration Records'!P1085</x:f>
        <x:v>OPEN</x:v>
      </x:c>
    </x:row>
    <x:row r="9738">
      <x:c r="B9738" s="7" t="str">
        <x:v>PHY-09732</x:v>
      </x:c>
      <x:c r="C9738" s="7" t="str">
        <x:v>calibration record</x:v>
      </x:c>
      <x:c r="D9738" s="7" t="str">
        <x:v>CAL-01080</x:v>
      </x:c>
      <x:c r="E9738" s="7" t="str">
        <x:v>Calibration Records!P1086</x:v>
      </x:c>
      <x:c r="F9738" s="7" t="str">
        <x:f>'Calibration Records'!P1086</x:f>
        <x:v>OPEN</x:v>
      </x:c>
    </x:row>
    <x:row r="9739">
      <x:c r="B9739" s="7" t="str">
        <x:v>PHY-09733</x:v>
      </x:c>
      <x:c r="C9739" s="7" t="str">
        <x:v>calibration record</x:v>
      </x:c>
      <x:c r="D9739" s="7" t="str">
        <x:v>CAL-01081</x:v>
      </x:c>
      <x:c r="E9739" s="7" t="str">
        <x:v>Calibration Records!P1087</x:v>
      </x:c>
      <x:c r="F9739" s="7" t="str">
        <x:f>'Calibration Records'!P1087</x:f>
        <x:v>OPEN</x:v>
      </x:c>
    </x:row>
    <x:row r="9740">
      <x:c r="B9740" s="7" t="str">
        <x:v>PHY-09734</x:v>
      </x:c>
      <x:c r="C9740" s="7" t="str">
        <x:v>calibration record</x:v>
      </x:c>
      <x:c r="D9740" s="7" t="str">
        <x:v>CAL-01082</x:v>
      </x:c>
      <x:c r="E9740" s="7" t="str">
        <x:v>Calibration Records!P1088</x:v>
      </x:c>
      <x:c r="F9740" s="7" t="str">
        <x:f>'Calibration Records'!P1088</x:f>
        <x:v>OPEN</x:v>
      </x:c>
    </x:row>
    <x:row r="9741">
      <x:c r="B9741" s="7" t="str">
        <x:v>PHY-09735</x:v>
      </x:c>
      <x:c r="C9741" s="7" t="str">
        <x:v>calibration record</x:v>
      </x:c>
      <x:c r="D9741" s="7" t="str">
        <x:v>CAL-01083</x:v>
      </x:c>
      <x:c r="E9741" s="7" t="str">
        <x:v>Calibration Records!P1089</x:v>
      </x:c>
      <x:c r="F9741" s="7" t="str">
        <x:f>'Calibration Records'!P1089</x:f>
        <x:v>OPEN</x:v>
      </x:c>
    </x:row>
    <x:row r="9742">
      <x:c r="B9742" s="7" t="str">
        <x:v>PHY-09736</x:v>
      </x:c>
      <x:c r="C9742" s="7" t="str">
        <x:v>calibration record</x:v>
      </x:c>
      <x:c r="D9742" s="7" t="str">
        <x:v>CAL-01084</x:v>
      </x:c>
      <x:c r="E9742" s="7" t="str">
        <x:v>Calibration Records!P1090</x:v>
      </x:c>
      <x:c r="F9742" s="7" t="str">
        <x:f>'Calibration Records'!P1090</x:f>
        <x:v>OPEN</x:v>
      </x:c>
    </x:row>
    <x:row r="9743">
      <x:c r="B9743" s="7" t="str">
        <x:v>PHY-09737</x:v>
      </x:c>
      <x:c r="C9743" s="7" t="str">
        <x:v>calibration record</x:v>
      </x:c>
      <x:c r="D9743" s="7" t="str">
        <x:v>CAL-01085</x:v>
      </x:c>
      <x:c r="E9743" s="7" t="str">
        <x:v>Calibration Records!P1091</x:v>
      </x:c>
      <x:c r="F9743" s="7" t="str">
        <x:f>'Calibration Records'!P1091</x:f>
        <x:v>OPEN</x:v>
      </x:c>
    </x:row>
    <x:row r="9744">
      <x:c r="B9744" s="7" t="str">
        <x:v>PHY-09738</x:v>
      </x:c>
      <x:c r="C9744" s="7" t="str">
        <x:v>calibration record</x:v>
      </x:c>
      <x:c r="D9744" s="7" t="str">
        <x:v>CAL-01086</x:v>
      </x:c>
      <x:c r="E9744" s="7" t="str">
        <x:v>Calibration Records!P1092</x:v>
      </x:c>
      <x:c r="F9744" s="7" t="str">
        <x:f>'Calibration Records'!P1092</x:f>
        <x:v>OPEN</x:v>
      </x:c>
    </x:row>
    <x:row r="9745">
      <x:c r="B9745" s="7" t="str">
        <x:v>PHY-09739</x:v>
      </x:c>
      <x:c r="C9745" s="7" t="str">
        <x:v>calibration record</x:v>
      </x:c>
      <x:c r="D9745" s="7" t="str">
        <x:v>CAL-01087</x:v>
      </x:c>
      <x:c r="E9745" s="7" t="str">
        <x:v>Calibration Records!P1093</x:v>
      </x:c>
      <x:c r="F9745" s="7" t="str">
        <x:f>'Calibration Records'!P1093</x:f>
        <x:v>OPEN</x:v>
      </x:c>
    </x:row>
    <x:row r="9746">
      <x:c r="B9746" s="7" t="str">
        <x:v>PHY-09740</x:v>
      </x:c>
      <x:c r="C9746" s="7" t="str">
        <x:v>calibration record</x:v>
      </x:c>
      <x:c r="D9746" s="7" t="str">
        <x:v>CAL-01088</x:v>
      </x:c>
      <x:c r="E9746" s="7" t="str">
        <x:v>Calibration Records!P1094</x:v>
      </x:c>
      <x:c r="F9746" s="7" t="str">
        <x:f>'Calibration Records'!P1094</x:f>
        <x:v>OPEN</x:v>
      </x:c>
    </x:row>
    <x:row r="9747">
      <x:c r="B9747" s="7" t="str">
        <x:v>PHY-09741</x:v>
      </x:c>
      <x:c r="C9747" s="7" t="str">
        <x:v>calibration record</x:v>
      </x:c>
      <x:c r="D9747" s="7" t="str">
        <x:v>CAL-01089</x:v>
      </x:c>
      <x:c r="E9747" s="7" t="str">
        <x:v>Calibration Records!P1095</x:v>
      </x:c>
      <x:c r="F9747" s="7" t="str">
        <x:f>'Calibration Records'!P1095</x:f>
        <x:v>OPEN</x:v>
      </x:c>
    </x:row>
    <x:row r="9748">
      <x:c r="B9748" s="7" t="str">
        <x:v>PHY-09742</x:v>
      </x:c>
      <x:c r="C9748" s="7" t="str">
        <x:v>calibration record</x:v>
      </x:c>
      <x:c r="D9748" s="7" t="str">
        <x:v>CAL-01090</x:v>
      </x:c>
      <x:c r="E9748" s="7" t="str">
        <x:v>Calibration Records!P1096</x:v>
      </x:c>
      <x:c r="F9748" s="7" t="str">
        <x:f>'Calibration Records'!P1096</x:f>
        <x:v>OPEN</x:v>
      </x:c>
    </x:row>
    <x:row r="9749">
      <x:c r="B9749" s="7" t="str">
        <x:v>PHY-09743</x:v>
      </x:c>
      <x:c r="C9749" s="7" t="str">
        <x:v>calibration record</x:v>
      </x:c>
      <x:c r="D9749" s="7" t="str">
        <x:v>CAL-01091</x:v>
      </x:c>
      <x:c r="E9749" s="7" t="str">
        <x:v>Calibration Records!P1097</x:v>
      </x:c>
      <x:c r="F9749" s="7" t="str">
        <x:f>'Calibration Records'!P1097</x:f>
        <x:v>OPEN</x:v>
      </x:c>
    </x:row>
    <x:row r="9750">
      <x:c r="B9750" s="7" t="str">
        <x:v>PHY-09744</x:v>
      </x:c>
      <x:c r="C9750" s="7" t="str">
        <x:v>calibration record</x:v>
      </x:c>
      <x:c r="D9750" s="7" t="str">
        <x:v>CAL-01092</x:v>
      </x:c>
      <x:c r="E9750" s="7" t="str">
        <x:v>Calibration Records!P1098</x:v>
      </x:c>
      <x:c r="F9750" s="7" t="str">
        <x:f>'Calibration Records'!P1098</x:f>
        <x:v>OPEN</x:v>
      </x:c>
    </x:row>
    <x:row r="9751">
      <x:c r="B9751" s="7" t="str">
        <x:v>PHY-09745</x:v>
      </x:c>
      <x:c r="C9751" s="7" t="str">
        <x:v>calibration record</x:v>
      </x:c>
      <x:c r="D9751" s="7" t="str">
        <x:v>CAL-01093</x:v>
      </x:c>
      <x:c r="E9751" s="7" t="str">
        <x:v>Calibration Records!P1099</x:v>
      </x:c>
      <x:c r="F9751" s="7" t="str">
        <x:f>'Calibration Records'!P1099</x:f>
        <x:v>OPEN</x:v>
      </x:c>
    </x:row>
    <x:row r="9752">
      <x:c r="B9752" s="7" t="str">
        <x:v>PHY-09746</x:v>
      </x:c>
      <x:c r="C9752" s="7" t="str">
        <x:v>calibration record</x:v>
      </x:c>
      <x:c r="D9752" s="7" t="str">
        <x:v>CAL-01094</x:v>
      </x:c>
      <x:c r="E9752" s="7" t="str">
        <x:v>Calibration Records!P1100</x:v>
      </x:c>
      <x:c r="F9752" s="7" t="str">
        <x:f>'Calibration Records'!P1100</x:f>
        <x:v>OPEN</x:v>
      </x:c>
    </x:row>
    <x:row r="9753">
      <x:c r="B9753" s="7" t="str">
        <x:v>PHY-09747</x:v>
      </x:c>
      <x:c r="C9753" s="7" t="str">
        <x:v>calibration record</x:v>
      </x:c>
      <x:c r="D9753" s="7" t="str">
        <x:v>CAL-01095</x:v>
      </x:c>
      <x:c r="E9753" s="7" t="str">
        <x:v>Calibration Records!P1101</x:v>
      </x:c>
      <x:c r="F9753" s="7" t="str">
        <x:f>'Calibration Records'!P1101</x:f>
        <x:v>OPEN</x:v>
      </x:c>
    </x:row>
    <x:row r="9754">
      <x:c r="B9754" s="7" t="str">
        <x:v>PHY-09748</x:v>
      </x:c>
      <x:c r="C9754" s="7" t="str">
        <x:v>calibration record</x:v>
      </x:c>
      <x:c r="D9754" s="7" t="str">
        <x:v>CAL-01096</x:v>
      </x:c>
      <x:c r="E9754" s="7" t="str">
        <x:v>Calibration Records!P1102</x:v>
      </x:c>
      <x:c r="F9754" s="7" t="str">
        <x:f>'Calibration Records'!P1102</x:f>
        <x:v>OPEN</x:v>
      </x:c>
    </x:row>
    <x:row r="9755">
      <x:c r="B9755" s="7" t="str">
        <x:v>PHY-09749</x:v>
      </x:c>
      <x:c r="C9755" s="7" t="str">
        <x:v>calibration record</x:v>
      </x:c>
      <x:c r="D9755" s="7" t="str">
        <x:v>CAL-01097</x:v>
      </x:c>
      <x:c r="E9755" s="7" t="str">
        <x:v>Calibration Records!P1103</x:v>
      </x:c>
      <x:c r="F9755" s="7" t="str">
        <x:f>'Calibration Records'!P1103</x:f>
        <x:v>OPEN</x:v>
      </x:c>
    </x:row>
    <x:row r="9756">
      <x:c r="B9756" s="7" t="str">
        <x:v>PHY-09750</x:v>
      </x:c>
      <x:c r="C9756" s="7" t="str">
        <x:v>calibration record</x:v>
      </x:c>
      <x:c r="D9756" s="7" t="str">
        <x:v>CAL-01098</x:v>
      </x:c>
      <x:c r="E9756" s="7" t="str">
        <x:v>Calibration Records!P1104</x:v>
      </x:c>
      <x:c r="F9756" s="7" t="str">
        <x:f>'Calibration Records'!P1104</x:f>
        <x:v>OPEN</x:v>
      </x:c>
    </x:row>
    <x:row r="9757">
      <x:c r="B9757" s="7" t="str">
        <x:v>PHY-09751</x:v>
      </x:c>
      <x:c r="C9757" s="7" t="str">
        <x:v>calibration record</x:v>
      </x:c>
      <x:c r="D9757" s="7" t="str">
        <x:v>CAL-01099</x:v>
      </x:c>
      <x:c r="E9757" s="7" t="str">
        <x:v>Calibration Records!P1105</x:v>
      </x:c>
      <x:c r="F9757" s="7" t="str">
        <x:f>'Calibration Records'!P1105</x:f>
        <x:v>OPEN</x:v>
      </x:c>
    </x:row>
    <x:row r="9758">
      <x:c r="B9758" s="7" t="str">
        <x:v>PHY-09752</x:v>
      </x:c>
      <x:c r="C9758" s="7" t="str">
        <x:v>calibration record</x:v>
      </x:c>
      <x:c r="D9758" s="7" t="str">
        <x:v>CAL-01100</x:v>
      </x:c>
      <x:c r="E9758" s="7" t="str">
        <x:v>Calibration Records!P1106</x:v>
      </x:c>
      <x:c r="F9758" s="7" t="str">
        <x:f>'Calibration Records'!P1106</x:f>
        <x:v>OPEN</x:v>
      </x:c>
    </x:row>
    <x:row r="9759">
      <x:c r="B9759" s="7" t="str">
        <x:v>PHY-09753</x:v>
      </x:c>
      <x:c r="C9759" s="7" t="str">
        <x:v>calibration record</x:v>
      </x:c>
      <x:c r="D9759" s="7" t="str">
        <x:v>CAL-01101</x:v>
      </x:c>
      <x:c r="E9759" s="7" t="str">
        <x:v>Calibration Records!P1107</x:v>
      </x:c>
      <x:c r="F9759" s="7" t="str">
        <x:f>'Calibration Records'!P1107</x:f>
        <x:v>OPEN</x:v>
      </x:c>
    </x:row>
    <x:row r="9760">
      <x:c r="B9760" s="7" t="str">
        <x:v>PHY-09754</x:v>
      </x:c>
      <x:c r="C9760" s="7" t="str">
        <x:v>calibration record</x:v>
      </x:c>
      <x:c r="D9760" s="7" t="str">
        <x:v>CAL-01102</x:v>
      </x:c>
      <x:c r="E9760" s="7" t="str">
        <x:v>Calibration Records!P1108</x:v>
      </x:c>
      <x:c r="F9760" s="7" t="str">
        <x:f>'Calibration Records'!P1108</x:f>
        <x:v>OPEN</x:v>
      </x:c>
    </x:row>
    <x:row r="9761">
      <x:c r="B9761" s="7" t="str">
        <x:v>PHY-09755</x:v>
      </x:c>
      <x:c r="C9761" s="7" t="str">
        <x:v>calibration record</x:v>
      </x:c>
      <x:c r="D9761" s="7" t="str">
        <x:v>CAL-01103</x:v>
      </x:c>
      <x:c r="E9761" s="7" t="str">
        <x:v>Calibration Records!P1109</x:v>
      </x:c>
      <x:c r="F9761" s="7" t="str">
        <x:f>'Calibration Records'!P1109</x:f>
        <x:v>OPEN</x:v>
      </x:c>
    </x:row>
    <x:row r="9762">
      <x:c r="B9762" s="7" t="str">
        <x:v>PHY-09756</x:v>
      </x:c>
      <x:c r="C9762" s="7" t="str">
        <x:v>calibration record</x:v>
      </x:c>
      <x:c r="D9762" s="7" t="str">
        <x:v>CAL-01104</x:v>
      </x:c>
      <x:c r="E9762" s="7" t="str">
        <x:v>Calibration Records!P1110</x:v>
      </x:c>
      <x:c r="F9762" s="7" t="str">
        <x:f>'Calibration Records'!P1110</x:f>
        <x:v>OPEN</x:v>
      </x:c>
    </x:row>
    <x:row r="9763">
      <x:c r="B9763" s="7" t="str">
        <x:v>PHY-09757</x:v>
      </x:c>
      <x:c r="C9763" s="7" t="str">
        <x:v>calibration record</x:v>
      </x:c>
      <x:c r="D9763" s="7" t="str">
        <x:v>CAL-01105</x:v>
      </x:c>
      <x:c r="E9763" s="7" t="str">
        <x:v>Calibration Records!P1111</x:v>
      </x:c>
      <x:c r="F9763" s="7" t="str">
        <x:f>'Calibration Records'!P1111</x:f>
        <x:v>OPEN</x:v>
      </x:c>
    </x:row>
    <x:row r="9764">
      <x:c r="B9764" s="7" t="str">
        <x:v>PHY-09758</x:v>
      </x:c>
      <x:c r="C9764" s="7" t="str">
        <x:v>calibration record</x:v>
      </x:c>
      <x:c r="D9764" s="7" t="str">
        <x:v>CAL-01106</x:v>
      </x:c>
      <x:c r="E9764" s="7" t="str">
        <x:v>Calibration Records!P1112</x:v>
      </x:c>
      <x:c r="F9764" s="7" t="str">
        <x:f>'Calibration Records'!P1112</x:f>
        <x:v>OPEN</x:v>
      </x:c>
    </x:row>
    <x:row r="9765">
      <x:c r="B9765" s="7" t="str">
        <x:v>PHY-09759</x:v>
      </x:c>
      <x:c r="C9765" s="7" t="str">
        <x:v>calibration record</x:v>
      </x:c>
      <x:c r="D9765" s="7" t="str">
        <x:v>CAL-01107</x:v>
      </x:c>
      <x:c r="E9765" s="7" t="str">
        <x:v>Calibration Records!P1113</x:v>
      </x:c>
      <x:c r="F9765" s="7" t="str">
        <x:f>'Calibration Records'!P1113</x:f>
        <x:v>OPEN</x:v>
      </x:c>
    </x:row>
    <x:row r="9766">
      <x:c r="B9766" s="7" t="str">
        <x:v>PHY-09760</x:v>
      </x:c>
      <x:c r="C9766" s="7" t="str">
        <x:v>calibration record</x:v>
      </x:c>
      <x:c r="D9766" s="7" t="str">
        <x:v>CAL-01108</x:v>
      </x:c>
      <x:c r="E9766" s="7" t="str">
        <x:v>Calibration Records!P1114</x:v>
      </x:c>
      <x:c r="F9766" s="7" t="str">
        <x:f>'Calibration Records'!P1114</x:f>
        <x:v>OPEN</x:v>
      </x:c>
    </x:row>
    <x:row r="9767">
      <x:c r="B9767" s="7" t="str">
        <x:v>PHY-09761</x:v>
      </x:c>
      <x:c r="C9767" s="7" t="str">
        <x:v>calibration record</x:v>
      </x:c>
      <x:c r="D9767" s="7" t="str">
        <x:v>CAL-01109</x:v>
      </x:c>
      <x:c r="E9767" s="7" t="str">
        <x:v>Calibration Records!P1115</x:v>
      </x:c>
      <x:c r="F9767" s="7" t="str">
        <x:f>'Calibration Records'!P1115</x:f>
        <x:v>OPEN</x:v>
      </x:c>
    </x:row>
    <x:row r="9768">
      <x:c r="B9768" s="7" t="str">
        <x:v>PHY-09762</x:v>
      </x:c>
      <x:c r="C9768" s="7" t="str">
        <x:v>calibration record</x:v>
      </x:c>
      <x:c r="D9768" s="7" t="str">
        <x:v>CAL-01110</x:v>
      </x:c>
      <x:c r="E9768" s="7" t="str">
        <x:v>Calibration Records!P1116</x:v>
      </x:c>
      <x:c r="F9768" s="7" t="str">
        <x:f>'Calibration Records'!P1116</x:f>
        <x:v>OPEN</x:v>
      </x:c>
    </x:row>
    <x:row r="9769">
      <x:c r="B9769" s="7" t="str">
        <x:v>PHY-09763</x:v>
      </x:c>
      <x:c r="C9769" s="7" t="str">
        <x:v>calibration record</x:v>
      </x:c>
      <x:c r="D9769" s="7" t="str">
        <x:v>CAL-01111</x:v>
      </x:c>
      <x:c r="E9769" s="7" t="str">
        <x:v>Calibration Records!P1117</x:v>
      </x:c>
      <x:c r="F9769" s="7" t="str">
        <x:f>'Calibration Records'!P1117</x:f>
        <x:v>OPEN</x:v>
      </x:c>
    </x:row>
    <x:row r="9770">
      <x:c r="B9770" s="7" t="str">
        <x:v>PHY-09764</x:v>
      </x:c>
      <x:c r="C9770" s="7" t="str">
        <x:v>calibration record</x:v>
      </x:c>
      <x:c r="D9770" s="7" t="str">
        <x:v>CAL-01112</x:v>
      </x:c>
      <x:c r="E9770" s="7" t="str">
        <x:v>Calibration Records!P1118</x:v>
      </x:c>
      <x:c r="F9770" s="7" t="str">
        <x:f>'Calibration Records'!P1118</x:f>
        <x:v>OPEN</x:v>
      </x:c>
    </x:row>
    <x:row r="9771">
      <x:c r="B9771" s="7" t="str">
        <x:v>PHY-09765</x:v>
      </x:c>
      <x:c r="C9771" s="7" t="str">
        <x:v>calibration record</x:v>
      </x:c>
      <x:c r="D9771" s="7" t="str">
        <x:v>CAL-01113</x:v>
      </x:c>
      <x:c r="E9771" s="7" t="str">
        <x:v>Calibration Records!P1119</x:v>
      </x:c>
      <x:c r="F9771" s="7" t="str">
        <x:f>'Calibration Records'!P1119</x:f>
        <x:v>OPEN</x:v>
      </x:c>
    </x:row>
    <x:row r="9772">
      <x:c r="B9772" s="7" t="str">
        <x:v>PHY-09766</x:v>
      </x:c>
      <x:c r="C9772" s="7" t="str">
        <x:v>calibration record</x:v>
      </x:c>
      <x:c r="D9772" s="7" t="str">
        <x:v>CAL-01114</x:v>
      </x:c>
      <x:c r="E9772" s="7" t="str">
        <x:v>Calibration Records!P1120</x:v>
      </x:c>
      <x:c r="F9772" s="7" t="str">
        <x:f>'Calibration Records'!P1120</x:f>
        <x:v>OPEN</x:v>
      </x:c>
    </x:row>
    <x:row r="9773">
      <x:c r="B9773" s="7" t="str">
        <x:v>PHY-09767</x:v>
      </x:c>
      <x:c r="C9773" s="7" t="str">
        <x:v>calibration record</x:v>
      </x:c>
      <x:c r="D9773" s="7" t="str">
        <x:v>CAL-01115</x:v>
      </x:c>
      <x:c r="E9773" s="7" t="str">
        <x:v>Calibration Records!P1121</x:v>
      </x:c>
      <x:c r="F9773" s="7" t="str">
        <x:f>'Calibration Records'!P1121</x:f>
        <x:v>OPEN</x:v>
      </x:c>
    </x:row>
    <x:row r="9774">
      <x:c r="B9774" s="7" t="str">
        <x:v>PHY-09768</x:v>
      </x:c>
      <x:c r="C9774" s="7" t="str">
        <x:v>calibration record</x:v>
      </x:c>
      <x:c r="D9774" s="7" t="str">
        <x:v>CAL-01116</x:v>
      </x:c>
      <x:c r="E9774" s="7" t="str">
        <x:v>Calibration Records!P1122</x:v>
      </x:c>
      <x:c r="F9774" s="7" t="str">
        <x:f>'Calibration Records'!P1122</x:f>
        <x:v>OPEN</x:v>
      </x:c>
    </x:row>
    <x:row r="9775">
      <x:c r="B9775" s="7" t="str">
        <x:v>PHY-09769</x:v>
      </x:c>
      <x:c r="C9775" s="7" t="str">
        <x:v>calibration record</x:v>
      </x:c>
      <x:c r="D9775" s="7" t="str">
        <x:v>CAL-01117</x:v>
      </x:c>
      <x:c r="E9775" s="7" t="str">
        <x:v>Calibration Records!P1123</x:v>
      </x:c>
      <x:c r="F9775" s="7" t="str">
        <x:f>'Calibration Records'!P1123</x:f>
        <x:v>OPEN</x:v>
      </x:c>
    </x:row>
    <x:row r="9776">
      <x:c r="B9776" s="7" t="str">
        <x:v>PHY-09770</x:v>
      </x:c>
      <x:c r="C9776" s="7" t="str">
        <x:v>calibration record</x:v>
      </x:c>
      <x:c r="D9776" s="7" t="str">
        <x:v>CAL-01118</x:v>
      </x:c>
      <x:c r="E9776" s="7" t="str">
        <x:v>Calibration Records!P1124</x:v>
      </x:c>
      <x:c r="F9776" s="7" t="str">
        <x:f>'Calibration Records'!P1124</x:f>
        <x:v>OPEN</x:v>
      </x:c>
    </x:row>
    <x:row r="9777">
      <x:c r="B9777" s="7" t="str">
        <x:v>PHY-09771</x:v>
      </x:c>
      <x:c r="C9777" s="7" t="str">
        <x:v>calibration record</x:v>
      </x:c>
      <x:c r="D9777" s="7" t="str">
        <x:v>CAL-01119</x:v>
      </x:c>
      <x:c r="E9777" s="7" t="str">
        <x:v>Calibration Records!P1125</x:v>
      </x:c>
      <x:c r="F9777" s="7" t="str">
        <x:f>'Calibration Records'!P1125</x:f>
        <x:v>OPEN</x:v>
      </x:c>
    </x:row>
    <x:row r="9778">
      <x:c r="B9778" s="7" t="str">
        <x:v>PHY-09772</x:v>
      </x:c>
      <x:c r="C9778" s="7" t="str">
        <x:v>calibration record</x:v>
      </x:c>
      <x:c r="D9778" s="7" t="str">
        <x:v>CAL-01120</x:v>
      </x:c>
      <x:c r="E9778" s="7" t="str">
        <x:v>Calibration Records!P1126</x:v>
      </x:c>
      <x:c r="F9778" s="7" t="str">
        <x:f>'Calibration Records'!P1126</x:f>
        <x:v>OPEN</x:v>
      </x:c>
    </x:row>
    <x:row r="9779">
      <x:c r="B9779" s="7" t="str">
        <x:v>PHY-09773</x:v>
      </x:c>
      <x:c r="C9779" s="7" t="str">
        <x:v>calibration record</x:v>
      </x:c>
      <x:c r="D9779" s="7" t="str">
        <x:v>CAL-01121</x:v>
      </x:c>
      <x:c r="E9779" s="7" t="str">
        <x:v>Calibration Records!P1127</x:v>
      </x:c>
      <x:c r="F9779" s="7" t="str">
        <x:f>'Calibration Records'!P1127</x:f>
        <x:v>OPEN</x:v>
      </x:c>
    </x:row>
    <x:row r="9780">
      <x:c r="B9780" s="7" t="str">
        <x:v>PHY-09774</x:v>
      </x:c>
      <x:c r="C9780" s="7" t="str">
        <x:v>calibration record</x:v>
      </x:c>
      <x:c r="D9780" s="7" t="str">
        <x:v>CAL-01122</x:v>
      </x:c>
      <x:c r="E9780" s="7" t="str">
        <x:v>Calibration Records!P1128</x:v>
      </x:c>
      <x:c r="F9780" s="7" t="str">
        <x:f>'Calibration Records'!P1128</x:f>
        <x:v>OPEN</x:v>
      </x:c>
    </x:row>
    <x:row r="9781">
      <x:c r="B9781" s="7" t="str">
        <x:v>PHY-09775</x:v>
      </x:c>
      <x:c r="C9781" s="7" t="str">
        <x:v>calibration record</x:v>
      </x:c>
      <x:c r="D9781" s="7" t="str">
        <x:v>CAL-01123</x:v>
      </x:c>
      <x:c r="E9781" s="7" t="str">
        <x:v>Calibration Records!P1129</x:v>
      </x:c>
      <x:c r="F9781" s="7" t="str">
        <x:f>'Calibration Records'!P1129</x:f>
        <x:v>OPEN</x:v>
      </x:c>
    </x:row>
    <x:row r="9782">
      <x:c r="B9782" s="7" t="str">
        <x:v>PHY-09776</x:v>
      </x:c>
      <x:c r="C9782" s="7" t="str">
        <x:v>calibration record</x:v>
      </x:c>
      <x:c r="D9782" s="7" t="str">
        <x:v>CAL-01124</x:v>
      </x:c>
      <x:c r="E9782" s="7" t="str">
        <x:v>Calibration Records!P1130</x:v>
      </x:c>
      <x:c r="F9782" s="7" t="str">
        <x:f>'Calibration Records'!P1130</x:f>
        <x:v>OPEN</x:v>
      </x:c>
    </x:row>
    <x:row r="9783">
      <x:c r="B9783" s="7" t="str">
        <x:v>PHY-09777</x:v>
      </x:c>
      <x:c r="C9783" s="7" t="str">
        <x:v>calibration record</x:v>
      </x:c>
      <x:c r="D9783" s="7" t="str">
        <x:v>CAL-01125</x:v>
      </x:c>
      <x:c r="E9783" s="7" t="str">
        <x:v>Calibration Records!P1131</x:v>
      </x:c>
      <x:c r="F9783" s="7" t="str">
        <x:f>'Calibration Records'!P1131</x:f>
        <x:v>OPEN</x:v>
      </x:c>
    </x:row>
    <x:row r="9784">
      <x:c r="B9784" s="7" t="str">
        <x:v>PHY-09778</x:v>
      </x:c>
      <x:c r="C9784" s="7" t="str">
        <x:v>calibration record</x:v>
      </x:c>
      <x:c r="D9784" s="7" t="str">
        <x:v>CAL-01126</x:v>
      </x:c>
      <x:c r="E9784" s="7" t="str">
        <x:v>Calibration Records!P1132</x:v>
      </x:c>
      <x:c r="F9784" s="7" t="str">
        <x:f>'Calibration Records'!P1132</x:f>
        <x:v>OPEN</x:v>
      </x:c>
    </x:row>
    <x:row r="9785">
      <x:c r="B9785" s="7" t="str">
        <x:v>PHY-09779</x:v>
      </x:c>
      <x:c r="C9785" s="7" t="str">
        <x:v>calibration record</x:v>
      </x:c>
      <x:c r="D9785" s="7" t="str">
        <x:v>CAL-01127</x:v>
      </x:c>
      <x:c r="E9785" s="7" t="str">
        <x:v>Calibration Records!P1133</x:v>
      </x:c>
      <x:c r="F9785" s="7" t="str">
        <x:f>'Calibration Records'!P1133</x:f>
        <x:v>OPEN</x:v>
      </x:c>
    </x:row>
    <x:row r="9786">
      <x:c r="B9786" s="7" t="str">
        <x:v>PHY-09780</x:v>
      </x:c>
      <x:c r="C9786" s="7" t="str">
        <x:v>calibration record</x:v>
      </x:c>
      <x:c r="D9786" s="7" t="str">
        <x:v>CAL-01128</x:v>
      </x:c>
      <x:c r="E9786" s="7" t="str">
        <x:v>Calibration Records!P1134</x:v>
      </x:c>
      <x:c r="F9786" s="7" t="str">
        <x:f>'Calibration Records'!P1134</x:f>
        <x:v>OPEN</x:v>
      </x:c>
    </x:row>
    <x:row r="9787">
      <x:c r="B9787" s="7" t="str">
        <x:v>PHY-09781</x:v>
      </x:c>
      <x:c r="C9787" s="7" t="str">
        <x:v>calibration record</x:v>
      </x:c>
      <x:c r="D9787" s="7" t="str">
        <x:v>CAL-01129</x:v>
      </x:c>
      <x:c r="E9787" s="7" t="str">
        <x:v>Calibration Records!P1135</x:v>
      </x:c>
      <x:c r="F9787" s="7" t="str">
        <x:f>'Calibration Records'!P1135</x:f>
        <x:v>OPEN</x:v>
      </x:c>
    </x:row>
    <x:row r="9788">
      <x:c r="B9788" s="7" t="str">
        <x:v>PHY-09782</x:v>
      </x:c>
      <x:c r="C9788" s="7" t="str">
        <x:v>calibration record</x:v>
      </x:c>
      <x:c r="D9788" s="7" t="str">
        <x:v>CAL-01130</x:v>
      </x:c>
      <x:c r="E9788" s="7" t="str">
        <x:v>Calibration Records!P1136</x:v>
      </x:c>
      <x:c r="F9788" s="7" t="str">
        <x:f>'Calibration Records'!P1136</x:f>
        <x:v>OPEN</x:v>
      </x:c>
    </x:row>
    <x:row r="9789">
      <x:c r="B9789" s="7" t="str">
        <x:v>PHY-09783</x:v>
      </x:c>
      <x:c r="C9789" s="7" t="str">
        <x:v>calibration record</x:v>
      </x:c>
      <x:c r="D9789" s="7" t="str">
        <x:v>CAL-01131</x:v>
      </x:c>
      <x:c r="E9789" s="7" t="str">
        <x:v>Calibration Records!P1137</x:v>
      </x:c>
      <x:c r="F9789" s="7" t="str">
        <x:f>'Calibration Records'!P1137</x:f>
        <x:v>OPEN</x:v>
      </x:c>
    </x:row>
    <x:row r="9790">
      <x:c r="B9790" s="7" t="str">
        <x:v>PHY-09784</x:v>
      </x:c>
      <x:c r="C9790" s="7" t="str">
        <x:v>calibration record</x:v>
      </x:c>
      <x:c r="D9790" s="7" t="str">
        <x:v>CAL-01132</x:v>
      </x:c>
      <x:c r="E9790" s="7" t="str">
        <x:v>Calibration Records!P1138</x:v>
      </x:c>
      <x:c r="F9790" s="7" t="str">
        <x:f>'Calibration Records'!P1138</x:f>
        <x:v>OPEN</x:v>
      </x:c>
    </x:row>
    <x:row r="9791">
      <x:c r="B9791" s="7" t="str">
        <x:v>PHY-09785</x:v>
      </x:c>
      <x:c r="C9791" s="7" t="str">
        <x:v>calibration record</x:v>
      </x:c>
      <x:c r="D9791" s="7" t="str">
        <x:v>CAL-01133</x:v>
      </x:c>
      <x:c r="E9791" s="7" t="str">
        <x:v>Calibration Records!P1139</x:v>
      </x:c>
      <x:c r="F9791" s="7" t="str">
        <x:f>'Calibration Records'!P1139</x:f>
        <x:v>OPEN</x:v>
      </x:c>
    </x:row>
    <x:row r="9792">
      <x:c r="B9792" s="7" t="str">
        <x:v>PHY-09786</x:v>
      </x:c>
      <x:c r="C9792" s="7" t="str">
        <x:v>calibration record</x:v>
      </x:c>
      <x:c r="D9792" s="7" t="str">
        <x:v>CAL-01134</x:v>
      </x:c>
      <x:c r="E9792" s="7" t="str">
        <x:v>Calibration Records!P1140</x:v>
      </x:c>
      <x:c r="F9792" s="7" t="str">
        <x:f>'Calibration Records'!P1140</x:f>
        <x:v>OPEN</x:v>
      </x:c>
    </x:row>
    <x:row r="9793">
      <x:c r="B9793" s="7" t="str">
        <x:v>PHY-09787</x:v>
      </x:c>
      <x:c r="C9793" s="7" t="str">
        <x:v>calibration record</x:v>
      </x:c>
      <x:c r="D9793" s="7" t="str">
        <x:v>CAL-01135</x:v>
      </x:c>
      <x:c r="E9793" s="7" t="str">
        <x:v>Calibration Records!P1141</x:v>
      </x:c>
      <x:c r="F9793" s="7" t="str">
        <x:f>'Calibration Records'!P1141</x:f>
        <x:v>OPEN</x:v>
      </x:c>
    </x:row>
    <x:row r="9794">
      <x:c r="B9794" s="7" t="str">
        <x:v>PHY-09788</x:v>
      </x:c>
      <x:c r="C9794" s="7" t="str">
        <x:v>calibration record</x:v>
      </x:c>
      <x:c r="D9794" s="7" t="str">
        <x:v>CAL-01136</x:v>
      </x:c>
      <x:c r="E9794" s="7" t="str">
        <x:v>Calibration Records!P1142</x:v>
      </x:c>
      <x:c r="F9794" s="7" t="str">
        <x:f>'Calibration Records'!P1142</x:f>
        <x:v>OPEN</x:v>
      </x:c>
    </x:row>
    <x:row r="9795">
      <x:c r="B9795" s="7" t="str">
        <x:v>PHY-09789</x:v>
      </x:c>
      <x:c r="C9795" s="7" t="str">
        <x:v>calibration record</x:v>
      </x:c>
      <x:c r="D9795" s="7" t="str">
        <x:v>CAL-01137</x:v>
      </x:c>
      <x:c r="E9795" s="7" t="str">
        <x:v>Calibration Records!P1143</x:v>
      </x:c>
      <x:c r="F9795" s="7" t="str">
        <x:f>'Calibration Records'!P1143</x:f>
        <x:v>OPEN</x:v>
      </x:c>
    </x:row>
    <x:row r="9796">
      <x:c r="B9796" s="7" t="str">
        <x:v>PHY-09790</x:v>
      </x:c>
      <x:c r="C9796" s="7" t="str">
        <x:v>calibration record</x:v>
      </x:c>
      <x:c r="D9796" s="7" t="str">
        <x:v>CAL-01138</x:v>
      </x:c>
      <x:c r="E9796" s="7" t="str">
        <x:v>Calibration Records!P1144</x:v>
      </x:c>
      <x:c r="F9796" s="7" t="str">
        <x:f>'Calibration Records'!P1144</x:f>
        <x:v>OPEN</x:v>
      </x:c>
    </x:row>
    <x:row r="9797">
      <x:c r="B9797" s="7" t="str">
        <x:v>PHY-09791</x:v>
      </x:c>
      <x:c r="C9797" s="7" t="str">
        <x:v>calibration record</x:v>
      </x:c>
      <x:c r="D9797" s="7" t="str">
        <x:v>CAL-01139</x:v>
      </x:c>
      <x:c r="E9797" s="7" t="str">
        <x:v>Calibration Records!P1145</x:v>
      </x:c>
      <x:c r="F9797" s="7" t="str">
        <x:f>'Calibration Records'!P1145</x:f>
        <x:v>OPEN</x:v>
      </x:c>
    </x:row>
    <x:row r="9798">
      <x:c r="B9798" s="7" t="str">
        <x:v>PHY-09792</x:v>
      </x:c>
      <x:c r="C9798" s="7" t="str">
        <x:v>calibration record</x:v>
      </x:c>
      <x:c r="D9798" s="7" t="str">
        <x:v>CAL-01140</x:v>
      </x:c>
      <x:c r="E9798" s="7" t="str">
        <x:v>Calibration Records!P1146</x:v>
      </x:c>
      <x:c r="F9798" s="7" t="str">
        <x:f>'Calibration Records'!P1146</x:f>
        <x:v>OPEN</x:v>
      </x:c>
    </x:row>
    <x:row r="9799">
      <x:c r="B9799" s="7" t="str">
        <x:v>PHY-09793</x:v>
      </x:c>
      <x:c r="C9799" s="7" t="str">
        <x:v>calibration record</x:v>
      </x:c>
      <x:c r="D9799" s="7" t="str">
        <x:v>CAL-01141</x:v>
      </x:c>
      <x:c r="E9799" s="7" t="str">
        <x:v>Calibration Records!P1147</x:v>
      </x:c>
      <x:c r="F9799" s="7" t="str">
        <x:f>'Calibration Records'!P1147</x:f>
        <x:v>OPEN</x:v>
      </x:c>
    </x:row>
    <x:row r="9800">
      <x:c r="B9800" s="7" t="str">
        <x:v>PHY-09794</x:v>
      </x:c>
      <x:c r="C9800" s="7" t="str">
        <x:v>calibration record</x:v>
      </x:c>
      <x:c r="D9800" s="7" t="str">
        <x:v>CAL-01142</x:v>
      </x:c>
      <x:c r="E9800" s="7" t="str">
        <x:v>Calibration Records!P1148</x:v>
      </x:c>
      <x:c r="F9800" s="7" t="str">
        <x:f>'Calibration Records'!P1148</x:f>
        <x:v>OPEN</x:v>
      </x:c>
    </x:row>
    <x:row r="9801">
      <x:c r="B9801" s="7" t="str">
        <x:v>PHY-09795</x:v>
      </x:c>
      <x:c r="C9801" s="7" t="str">
        <x:v>calibration record</x:v>
      </x:c>
      <x:c r="D9801" s="7" t="str">
        <x:v>CAL-01143</x:v>
      </x:c>
      <x:c r="E9801" s="7" t="str">
        <x:v>Calibration Records!P1149</x:v>
      </x:c>
      <x:c r="F9801" s="7" t="str">
        <x:f>'Calibration Records'!P1149</x:f>
        <x:v>OPEN</x:v>
      </x:c>
    </x:row>
    <x:row r="9802">
      <x:c r="B9802" s="7" t="str">
        <x:v>PHY-09796</x:v>
      </x:c>
      <x:c r="C9802" s="7" t="str">
        <x:v>calibration record</x:v>
      </x:c>
      <x:c r="D9802" s="7" t="str">
        <x:v>CAL-01144</x:v>
      </x:c>
      <x:c r="E9802" s="7" t="str">
        <x:v>Calibration Records!P1150</x:v>
      </x:c>
      <x:c r="F9802" s="7" t="str">
        <x:f>'Calibration Records'!P1150</x:f>
        <x:v>OPEN</x:v>
      </x:c>
    </x:row>
    <x:row r="9803">
      <x:c r="B9803" s="7" t="str">
        <x:v>PHY-09797</x:v>
      </x:c>
      <x:c r="C9803" s="7" t="str">
        <x:v>calibration record</x:v>
      </x:c>
      <x:c r="D9803" s="7" t="str">
        <x:v>CAL-01145</x:v>
      </x:c>
      <x:c r="E9803" s="7" t="str">
        <x:v>Calibration Records!P1151</x:v>
      </x:c>
      <x:c r="F9803" s="7" t="str">
        <x:f>'Calibration Records'!P1151</x:f>
        <x:v>OPEN</x:v>
      </x:c>
    </x:row>
    <x:row r="9804">
      <x:c r="B9804" s="7" t="str">
        <x:v>PHY-09798</x:v>
      </x:c>
      <x:c r="C9804" s="7" t="str">
        <x:v>calibration record</x:v>
      </x:c>
      <x:c r="D9804" s="7" t="str">
        <x:v>CAL-01146</x:v>
      </x:c>
      <x:c r="E9804" s="7" t="str">
        <x:v>Calibration Records!P1152</x:v>
      </x:c>
      <x:c r="F9804" s="7" t="str">
        <x:f>'Calibration Records'!P1152</x:f>
        <x:v>OPEN</x:v>
      </x:c>
    </x:row>
    <x:row r="9805">
      <x:c r="B9805" s="7" t="str">
        <x:v>PHY-09799</x:v>
      </x:c>
      <x:c r="C9805" s="7" t="str">
        <x:v>calibration record</x:v>
      </x:c>
      <x:c r="D9805" s="7" t="str">
        <x:v>CAL-01147</x:v>
      </x:c>
      <x:c r="E9805" s="7" t="str">
        <x:v>Calibration Records!P1153</x:v>
      </x:c>
      <x:c r="F9805" s="7" t="str">
        <x:f>'Calibration Records'!P1153</x:f>
        <x:v>OPEN</x:v>
      </x:c>
    </x:row>
    <x:row r="9806">
      <x:c r="B9806" s="7" t="str">
        <x:v>PHY-09800</x:v>
      </x:c>
      <x:c r="C9806" s="7" t="str">
        <x:v>calibration record</x:v>
      </x:c>
      <x:c r="D9806" s="7" t="str">
        <x:v>CAL-01148</x:v>
      </x:c>
      <x:c r="E9806" s="7" t="str">
        <x:v>Calibration Records!P1154</x:v>
      </x:c>
      <x:c r="F9806" s="7" t="str">
        <x:f>'Calibration Records'!P1154</x:f>
        <x:v>OPEN</x:v>
      </x:c>
    </x:row>
    <x:row r="9807">
      <x:c r="B9807" s="7" t="str">
        <x:v>PHY-09801</x:v>
      </x:c>
      <x:c r="C9807" s="7" t="str">
        <x:v>calibration record</x:v>
      </x:c>
      <x:c r="D9807" s="7" t="str">
        <x:v>CAL-01149</x:v>
      </x:c>
      <x:c r="E9807" s="7" t="str">
        <x:v>Calibration Records!P1155</x:v>
      </x:c>
      <x:c r="F9807" s="7" t="str">
        <x:f>'Calibration Records'!P1155</x:f>
        <x:v>OPEN</x:v>
      </x:c>
    </x:row>
    <x:row r="9808">
      <x:c r="B9808" s="7" t="str">
        <x:v>PHY-09802</x:v>
      </x:c>
      <x:c r="C9808" s="7" t="str">
        <x:v>calibration record</x:v>
      </x:c>
      <x:c r="D9808" s="7" t="str">
        <x:v>CAL-01150</x:v>
      </x:c>
      <x:c r="E9808" s="7" t="str">
        <x:v>Calibration Records!P1156</x:v>
      </x:c>
      <x:c r="F9808" s="7" t="str">
        <x:f>'Calibration Records'!P1156</x:f>
        <x:v>OPEN</x:v>
      </x:c>
    </x:row>
    <x:row r="9809">
      <x:c r="B9809" s="7" t="str">
        <x:v>PHY-09803</x:v>
      </x:c>
      <x:c r="C9809" s="7" t="str">
        <x:v>calibration record</x:v>
      </x:c>
      <x:c r="D9809" s="7" t="str">
        <x:v>CAL-01151</x:v>
      </x:c>
      <x:c r="E9809" s="7" t="str">
        <x:v>Calibration Records!P1157</x:v>
      </x:c>
      <x:c r="F9809" s="7" t="str">
        <x:f>'Calibration Records'!P1157</x:f>
        <x:v>OPEN</x:v>
      </x:c>
    </x:row>
    <x:row r="9810">
      <x:c r="B9810" s="7" t="str">
        <x:v>PHY-09804</x:v>
      </x:c>
      <x:c r="C9810" s="7" t="str">
        <x:v>calibration record</x:v>
      </x:c>
      <x:c r="D9810" s="7" t="str">
        <x:v>CAL-01152</x:v>
      </x:c>
      <x:c r="E9810" s="7" t="str">
        <x:v>Calibration Records!P1158</x:v>
      </x:c>
      <x:c r="F9810" s="7" t="str">
        <x:f>'Calibration Records'!P1158</x:f>
        <x:v>OPEN</x:v>
      </x:c>
    </x:row>
    <x:row r="9811">
      <x:c r="B9811" s="7" t="str">
        <x:v>PHY-09805</x:v>
      </x:c>
      <x:c r="C9811" s="7" t="str">
        <x:v>calibration record</x:v>
      </x:c>
      <x:c r="D9811" s="7" t="str">
        <x:v>CAL-01153</x:v>
      </x:c>
      <x:c r="E9811" s="7" t="str">
        <x:v>Calibration Records!P1159</x:v>
      </x:c>
      <x:c r="F9811" s="7" t="str">
        <x:f>'Calibration Records'!P1159</x:f>
        <x:v>OPEN</x:v>
      </x:c>
    </x:row>
    <x:row r="9812">
      <x:c r="B9812" s="7" t="str">
        <x:v>PHY-09806</x:v>
      </x:c>
      <x:c r="C9812" s="7" t="str">
        <x:v>calibration record</x:v>
      </x:c>
      <x:c r="D9812" s="7" t="str">
        <x:v>CAL-01154</x:v>
      </x:c>
      <x:c r="E9812" s="7" t="str">
        <x:v>Calibration Records!P1160</x:v>
      </x:c>
      <x:c r="F9812" s="7" t="str">
        <x:f>'Calibration Records'!P1160</x:f>
        <x:v>OPEN</x:v>
      </x:c>
    </x:row>
    <x:row r="9813">
      <x:c r="B9813" s="7" t="str">
        <x:v>PHY-09807</x:v>
      </x:c>
      <x:c r="C9813" s="7" t="str">
        <x:v>calibration record</x:v>
      </x:c>
      <x:c r="D9813" s="7" t="str">
        <x:v>CAL-01155</x:v>
      </x:c>
      <x:c r="E9813" s="7" t="str">
        <x:v>Calibration Records!P1161</x:v>
      </x:c>
      <x:c r="F9813" s="7" t="str">
        <x:f>'Calibration Records'!P1161</x:f>
        <x:v>OPEN</x:v>
      </x:c>
    </x:row>
    <x:row r="9814">
      <x:c r="B9814" s="7" t="str">
        <x:v>PHY-09808</x:v>
      </x:c>
      <x:c r="C9814" s="7" t="str">
        <x:v>calibration record</x:v>
      </x:c>
      <x:c r="D9814" s="7" t="str">
        <x:v>CAL-01156</x:v>
      </x:c>
      <x:c r="E9814" s="7" t="str">
        <x:v>Calibration Records!P1162</x:v>
      </x:c>
      <x:c r="F9814" s="7" t="str">
        <x:f>'Calibration Records'!P1162</x:f>
        <x:v>OPEN</x:v>
      </x:c>
    </x:row>
    <x:row r="9815">
      <x:c r="B9815" s="7" t="str">
        <x:v>PHY-09809</x:v>
      </x:c>
      <x:c r="C9815" s="7" t="str">
        <x:v>calibration record</x:v>
      </x:c>
      <x:c r="D9815" s="7" t="str">
        <x:v>CAL-01157</x:v>
      </x:c>
      <x:c r="E9815" s="7" t="str">
        <x:v>Calibration Records!P1163</x:v>
      </x:c>
      <x:c r="F9815" s="7" t="str">
        <x:f>'Calibration Records'!P1163</x:f>
        <x:v>OPEN</x:v>
      </x:c>
    </x:row>
    <x:row r="9816">
      <x:c r="B9816" s="7" t="str">
        <x:v>PHY-09810</x:v>
      </x:c>
      <x:c r="C9816" s="7" t="str">
        <x:v>calibration record</x:v>
      </x:c>
      <x:c r="D9816" s="7" t="str">
        <x:v>CAL-01158</x:v>
      </x:c>
      <x:c r="E9816" s="7" t="str">
        <x:v>Calibration Records!P1164</x:v>
      </x:c>
      <x:c r="F9816" s="7" t="str">
        <x:f>'Calibration Records'!P1164</x:f>
        <x:v>OPEN</x:v>
      </x:c>
    </x:row>
    <x:row r="9817">
      <x:c r="B9817" s="7" t="str">
        <x:v>PHY-09811</x:v>
      </x:c>
      <x:c r="C9817" s="7" t="str">
        <x:v>calibration record</x:v>
      </x:c>
      <x:c r="D9817" s="7" t="str">
        <x:v>CAL-01159</x:v>
      </x:c>
      <x:c r="E9817" s="7" t="str">
        <x:v>Calibration Records!P1165</x:v>
      </x:c>
      <x:c r="F9817" s="7" t="str">
        <x:f>'Calibration Records'!P1165</x:f>
        <x:v>OPEN</x:v>
      </x:c>
    </x:row>
    <x:row r="9818">
      <x:c r="B9818" s="7" t="str">
        <x:v>PHY-09812</x:v>
      </x:c>
      <x:c r="C9818" s="7" t="str">
        <x:v>calibration record</x:v>
      </x:c>
      <x:c r="D9818" s="7" t="str">
        <x:v>CAL-01160</x:v>
      </x:c>
      <x:c r="E9818" s="7" t="str">
        <x:v>Calibration Records!P1166</x:v>
      </x:c>
      <x:c r="F9818" s="7" t="str">
        <x:f>'Calibration Records'!P1166</x:f>
        <x:v>OPEN</x:v>
      </x:c>
    </x:row>
    <x:row r="9819">
      <x:c r="B9819" s="7" t="str">
        <x:v>PHY-09813</x:v>
      </x:c>
      <x:c r="C9819" s="7" t="str">
        <x:v>calibration record</x:v>
      </x:c>
      <x:c r="D9819" s="7" t="str">
        <x:v>CAL-01161</x:v>
      </x:c>
      <x:c r="E9819" s="7" t="str">
        <x:v>Calibration Records!P1167</x:v>
      </x:c>
      <x:c r="F9819" s="7" t="str">
        <x:f>'Calibration Records'!P1167</x:f>
        <x:v>OPEN</x:v>
      </x:c>
    </x:row>
    <x:row r="9820">
      <x:c r="B9820" s="7" t="str">
        <x:v>PHY-09814</x:v>
      </x:c>
      <x:c r="C9820" s="7" t="str">
        <x:v>calibration record</x:v>
      </x:c>
      <x:c r="D9820" s="7" t="str">
        <x:v>CAL-01162</x:v>
      </x:c>
      <x:c r="E9820" s="7" t="str">
        <x:v>Calibration Records!P1168</x:v>
      </x:c>
      <x:c r="F9820" s="7" t="str">
        <x:f>'Calibration Records'!P1168</x:f>
        <x:v>OPEN</x:v>
      </x:c>
    </x:row>
    <x:row r="9821">
      <x:c r="B9821" s="7" t="str">
        <x:v>PHY-09815</x:v>
      </x:c>
      <x:c r="C9821" s="7" t="str">
        <x:v>calibration record</x:v>
      </x:c>
      <x:c r="D9821" s="7" t="str">
        <x:v>CAL-01163</x:v>
      </x:c>
      <x:c r="E9821" s="7" t="str">
        <x:v>Calibration Records!P1169</x:v>
      </x:c>
      <x:c r="F9821" s="7" t="str">
        <x:f>'Calibration Records'!P1169</x:f>
        <x:v>OPEN</x:v>
      </x:c>
    </x:row>
    <x:row r="9822">
      <x:c r="B9822" s="7" t="str">
        <x:v>PHY-09816</x:v>
      </x:c>
      <x:c r="C9822" s="7" t="str">
        <x:v>calibration record</x:v>
      </x:c>
      <x:c r="D9822" s="7" t="str">
        <x:v>CAL-01164</x:v>
      </x:c>
      <x:c r="E9822" s="7" t="str">
        <x:v>Calibration Records!P1170</x:v>
      </x:c>
      <x:c r="F9822" s="7" t="str">
        <x:f>'Calibration Records'!P1170</x:f>
        <x:v>OPEN</x:v>
      </x:c>
    </x:row>
    <x:row r="9823">
      <x:c r="B9823" s="7" t="str">
        <x:v>PHY-09817</x:v>
      </x:c>
      <x:c r="C9823" s="7" t="str">
        <x:v>calibration record</x:v>
      </x:c>
      <x:c r="D9823" s="7" t="str">
        <x:v>CAL-01165</x:v>
      </x:c>
      <x:c r="E9823" s="7" t="str">
        <x:v>Calibration Records!P1171</x:v>
      </x:c>
      <x:c r="F9823" s="7" t="str">
        <x:f>'Calibration Records'!P1171</x:f>
        <x:v>OPEN</x:v>
      </x:c>
    </x:row>
    <x:row r="9824">
      <x:c r="B9824" s="7" t="str">
        <x:v>PHY-09818</x:v>
      </x:c>
      <x:c r="C9824" s="7" t="str">
        <x:v>calibration record</x:v>
      </x:c>
      <x:c r="D9824" s="7" t="str">
        <x:v>CAL-01166</x:v>
      </x:c>
      <x:c r="E9824" s="7" t="str">
        <x:v>Calibration Records!P1172</x:v>
      </x:c>
      <x:c r="F9824" s="7" t="str">
        <x:f>'Calibration Records'!P1172</x:f>
        <x:v>OPEN</x:v>
      </x:c>
    </x:row>
    <x:row r="9825">
      <x:c r="B9825" s="7" t="str">
        <x:v>PHY-09819</x:v>
      </x:c>
      <x:c r="C9825" s="7" t="str">
        <x:v>calibration record</x:v>
      </x:c>
      <x:c r="D9825" s="7" t="str">
        <x:v>CAL-01167</x:v>
      </x:c>
      <x:c r="E9825" s="7" t="str">
        <x:v>Calibration Records!P1173</x:v>
      </x:c>
      <x:c r="F9825" s="7" t="str">
        <x:f>'Calibration Records'!P1173</x:f>
        <x:v>OPEN</x:v>
      </x:c>
    </x:row>
    <x:row r="9826">
      <x:c r="B9826" s="7" t="str">
        <x:v>PHY-09820</x:v>
      </x:c>
      <x:c r="C9826" s="7" t="str">
        <x:v>calibration record</x:v>
      </x:c>
      <x:c r="D9826" s="7" t="str">
        <x:v>CAL-01168</x:v>
      </x:c>
      <x:c r="E9826" s="7" t="str">
        <x:v>Calibration Records!P1174</x:v>
      </x:c>
      <x:c r="F9826" s="7" t="str">
        <x:f>'Calibration Records'!P1174</x:f>
        <x:v>OPEN</x:v>
      </x:c>
    </x:row>
    <x:row r="9827">
      <x:c r="B9827" s="7" t="str">
        <x:v>PHY-09821</x:v>
      </x:c>
      <x:c r="C9827" s="7" t="str">
        <x:v>calibration record</x:v>
      </x:c>
      <x:c r="D9827" s="7" t="str">
        <x:v>CAL-01169</x:v>
      </x:c>
      <x:c r="E9827" s="7" t="str">
        <x:v>Calibration Records!P1175</x:v>
      </x:c>
      <x:c r="F9827" s="7" t="str">
        <x:f>'Calibration Records'!P1175</x:f>
        <x:v>OPEN</x:v>
      </x:c>
    </x:row>
    <x:row r="9828">
      <x:c r="B9828" s="7" t="str">
        <x:v>PHY-09822</x:v>
      </x:c>
      <x:c r="C9828" s="7" t="str">
        <x:v>calibration record</x:v>
      </x:c>
      <x:c r="D9828" s="7" t="str">
        <x:v>CAL-01170</x:v>
      </x:c>
      <x:c r="E9828" s="7" t="str">
        <x:v>Calibration Records!P1176</x:v>
      </x:c>
      <x:c r="F9828" s="7" t="str">
        <x:f>'Calibration Records'!P1176</x:f>
        <x:v>OPEN</x:v>
      </x:c>
    </x:row>
    <x:row r="9829">
      <x:c r="B9829" s="7" t="str">
        <x:v>PHY-09823</x:v>
      </x:c>
      <x:c r="C9829" s="7" t="str">
        <x:v>calibration record</x:v>
      </x:c>
      <x:c r="D9829" s="7" t="str">
        <x:v>CAL-01171</x:v>
      </x:c>
      <x:c r="E9829" s="7" t="str">
        <x:v>Calibration Records!P1177</x:v>
      </x:c>
      <x:c r="F9829" s="7" t="str">
        <x:f>'Calibration Records'!P1177</x:f>
        <x:v>OPEN</x:v>
      </x:c>
    </x:row>
    <x:row r="9830">
      <x:c r="B9830" s="7" t="str">
        <x:v>PHY-09824</x:v>
      </x:c>
      <x:c r="C9830" s="7" t="str">
        <x:v>calibration record</x:v>
      </x:c>
      <x:c r="D9830" s="7" t="str">
        <x:v>CAL-01172</x:v>
      </x:c>
      <x:c r="E9830" s="7" t="str">
        <x:v>Calibration Records!P1178</x:v>
      </x:c>
      <x:c r="F9830" s="7" t="str">
        <x:f>'Calibration Records'!P1178</x:f>
        <x:v>OPEN</x:v>
      </x:c>
    </x:row>
    <x:row r="9831">
      <x:c r="B9831" s="7" t="str">
        <x:v>PHY-09825</x:v>
      </x:c>
      <x:c r="C9831" s="7" t="str">
        <x:v>calibration record</x:v>
      </x:c>
      <x:c r="D9831" s="7" t="str">
        <x:v>CAL-01173</x:v>
      </x:c>
      <x:c r="E9831" s="7" t="str">
        <x:v>Calibration Records!P1179</x:v>
      </x:c>
      <x:c r="F9831" s="7" t="str">
        <x:f>'Calibration Records'!P1179</x:f>
        <x:v>OPEN</x:v>
      </x:c>
    </x:row>
    <x:row r="9832">
      <x:c r="B9832" s="7" t="str">
        <x:v>PHY-09826</x:v>
      </x:c>
      <x:c r="C9832" s="7" t="str">
        <x:v>calibration record</x:v>
      </x:c>
      <x:c r="D9832" s="7" t="str">
        <x:v>CAL-01174</x:v>
      </x:c>
      <x:c r="E9832" s="7" t="str">
        <x:v>Calibration Records!P1180</x:v>
      </x:c>
      <x:c r="F9832" s="7" t="str">
        <x:f>'Calibration Records'!P1180</x:f>
        <x:v>OPEN</x:v>
      </x:c>
    </x:row>
    <x:row r="9833">
      <x:c r="B9833" s="7" t="str">
        <x:v>PHY-09827</x:v>
      </x:c>
      <x:c r="C9833" s="7" t="str">
        <x:v>calibration record</x:v>
      </x:c>
      <x:c r="D9833" s="7" t="str">
        <x:v>CAL-01175</x:v>
      </x:c>
      <x:c r="E9833" s="7" t="str">
        <x:v>Calibration Records!P1181</x:v>
      </x:c>
      <x:c r="F9833" s="7" t="str">
        <x:f>'Calibration Records'!P1181</x:f>
        <x:v>OPEN</x:v>
      </x:c>
    </x:row>
    <x:row r="9834">
      <x:c r="B9834" s="7" t="str">
        <x:v>PHY-09828</x:v>
      </x:c>
      <x:c r="C9834" s="7" t="str">
        <x:v>calibration record</x:v>
      </x:c>
      <x:c r="D9834" s="7" t="str">
        <x:v>CAL-01176</x:v>
      </x:c>
      <x:c r="E9834" s="7" t="str">
        <x:v>Calibration Records!P1182</x:v>
      </x:c>
      <x:c r="F9834" s="7" t="str">
        <x:f>'Calibration Records'!P1182</x:f>
        <x:v>OPEN</x:v>
      </x:c>
    </x:row>
    <x:row r="9835">
      <x:c r="B9835" s="7" t="str">
        <x:v>PHY-09829</x:v>
      </x:c>
      <x:c r="C9835" s="7" t="str">
        <x:v>calibration record</x:v>
      </x:c>
      <x:c r="D9835" s="7" t="str">
        <x:v>CAL-01177</x:v>
      </x:c>
      <x:c r="E9835" s="7" t="str">
        <x:v>Calibration Records!P1183</x:v>
      </x:c>
      <x:c r="F9835" s="7" t="str">
        <x:f>'Calibration Records'!P1183</x:f>
        <x:v>OPEN</x:v>
      </x:c>
    </x:row>
    <x:row r="9836">
      <x:c r="B9836" s="7" t="str">
        <x:v>PHY-09830</x:v>
      </x:c>
      <x:c r="C9836" s="7" t="str">
        <x:v>calibration record</x:v>
      </x:c>
      <x:c r="D9836" s="7" t="str">
        <x:v>CAL-01178</x:v>
      </x:c>
      <x:c r="E9836" s="7" t="str">
        <x:v>Calibration Records!P1184</x:v>
      </x:c>
      <x:c r="F9836" s="7" t="str">
        <x:f>'Calibration Records'!P1184</x:f>
        <x:v>OPEN</x:v>
      </x:c>
    </x:row>
    <x:row r="9837">
      <x:c r="B9837" s="7" t="str">
        <x:v>PHY-09831</x:v>
      </x:c>
      <x:c r="C9837" s="7" t="str">
        <x:v>calibration record</x:v>
      </x:c>
      <x:c r="D9837" s="7" t="str">
        <x:v>CAL-01179</x:v>
      </x:c>
      <x:c r="E9837" s="7" t="str">
        <x:v>Calibration Records!P1185</x:v>
      </x:c>
      <x:c r="F9837" s="7" t="str">
        <x:f>'Calibration Records'!P1185</x:f>
        <x:v>OPEN</x:v>
      </x:c>
    </x:row>
    <x:row r="9838">
      <x:c r="B9838" s="7" t="str">
        <x:v>PHY-09832</x:v>
      </x:c>
      <x:c r="C9838" s="7" t="str">
        <x:v>calibration record</x:v>
      </x:c>
      <x:c r="D9838" s="7" t="str">
        <x:v>CAL-01180</x:v>
      </x:c>
      <x:c r="E9838" s="7" t="str">
        <x:v>Calibration Records!P1186</x:v>
      </x:c>
      <x:c r="F9838" s="7" t="str">
        <x:f>'Calibration Records'!P1186</x:f>
        <x:v>OPEN</x:v>
      </x:c>
    </x:row>
    <x:row r="9839">
      <x:c r="B9839" s="7" t="str">
        <x:v>PHY-09833</x:v>
      </x:c>
      <x:c r="C9839" s="7" t="str">
        <x:v>calibration record</x:v>
      </x:c>
      <x:c r="D9839" s="7" t="str">
        <x:v>CAL-01181</x:v>
      </x:c>
      <x:c r="E9839" s="7" t="str">
        <x:v>Calibration Records!P1187</x:v>
      </x:c>
      <x:c r="F9839" s="7" t="str">
        <x:f>'Calibration Records'!P1187</x:f>
        <x:v>OPEN</x:v>
      </x:c>
    </x:row>
    <x:row r="9840">
      <x:c r="B9840" s="7" t="str">
        <x:v>PHY-09834</x:v>
      </x:c>
      <x:c r="C9840" s="7" t="str">
        <x:v>calibration record</x:v>
      </x:c>
      <x:c r="D9840" s="7" t="str">
        <x:v>CAL-01182</x:v>
      </x:c>
      <x:c r="E9840" s="7" t="str">
        <x:v>Calibration Records!P1188</x:v>
      </x:c>
      <x:c r="F9840" s="7" t="str">
        <x:f>'Calibration Records'!P1188</x:f>
        <x:v>OPEN</x:v>
      </x:c>
    </x:row>
    <x:row r="9841">
      <x:c r="B9841" s="7" t="str">
        <x:v>PHY-09835</x:v>
      </x:c>
      <x:c r="C9841" s="7" t="str">
        <x:v>calibration record</x:v>
      </x:c>
      <x:c r="D9841" s="7" t="str">
        <x:v>CAL-01183</x:v>
      </x:c>
      <x:c r="E9841" s="7" t="str">
        <x:v>Calibration Records!P1189</x:v>
      </x:c>
      <x:c r="F9841" s="7" t="str">
        <x:f>'Calibration Records'!P1189</x:f>
        <x:v>OPEN</x:v>
      </x:c>
    </x:row>
    <x:row r="9842">
      <x:c r="B9842" s="7" t="str">
        <x:v>PHY-09836</x:v>
      </x:c>
      <x:c r="C9842" s="7" t="str">
        <x:v>calibration record</x:v>
      </x:c>
      <x:c r="D9842" s="7" t="str">
        <x:v>CAL-01184</x:v>
      </x:c>
      <x:c r="E9842" s="7" t="str">
        <x:v>Calibration Records!P1190</x:v>
      </x:c>
      <x:c r="F9842" s="7" t="str">
        <x:f>'Calibration Records'!P1190</x:f>
        <x:v>OPEN</x:v>
      </x:c>
    </x:row>
    <x:row r="9843">
      <x:c r="B9843" s="7" t="str">
        <x:v>PHY-09837</x:v>
      </x:c>
      <x:c r="C9843" s="7" t="str">
        <x:v>calibration record</x:v>
      </x:c>
      <x:c r="D9843" s="7" t="str">
        <x:v>CAL-01185</x:v>
      </x:c>
      <x:c r="E9843" s="7" t="str">
        <x:v>Calibration Records!P1191</x:v>
      </x:c>
      <x:c r="F9843" s="7" t="str">
        <x:f>'Calibration Records'!P1191</x:f>
        <x:v>OPEN</x:v>
      </x:c>
    </x:row>
    <x:row r="9844">
      <x:c r="B9844" s="7" t="str">
        <x:v>PHY-09838</x:v>
      </x:c>
      <x:c r="C9844" s="7" t="str">
        <x:v>calibration record</x:v>
      </x:c>
      <x:c r="D9844" s="7" t="str">
        <x:v>CAL-01186</x:v>
      </x:c>
      <x:c r="E9844" s="7" t="str">
        <x:v>Calibration Records!P1192</x:v>
      </x:c>
      <x:c r="F9844" s="7" t="str">
        <x:f>'Calibration Records'!P1192</x:f>
        <x:v>OPEN</x:v>
      </x:c>
    </x:row>
    <x:row r="9845">
      <x:c r="B9845" s="7" t="str">
        <x:v>PHY-09839</x:v>
      </x:c>
      <x:c r="C9845" s="7" t="str">
        <x:v>calibration record</x:v>
      </x:c>
      <x:c r="D9845" s="7" t="str">
        <x:v>CAL-01187</x:v>
      </x:c>
      <x:c r="E9845" s="7" t="str">
        <x:v>Calibration Records!P1193</x:v>
      </x:c>
      <x:c r="F9845" s="7" t="str">
        <x:f>'Calibration Records'!P1193</x:f>
        <x:v>OPEN</x:v>
      </x:c>
    </x:row>
    <x:row r="9846">
      <x:c r="B9846" s="7" t="str">
        <x:v>PHY-09840</x:v>
      </x:c>
      <x:c r="C9846" s="7" t="str">
        <x:v>calibration record</x:v>
      </x:c>
      <x:c r="D9846" s="7" t="str">
        <x:v>CAL-01188</x:v>
      </x:c>
      <x:c r="E9846" s="7" t="str">
        <x:v>Calibration Records!P1194</x:v>
      </x:c>
      <x:c r="F9846" s="7" t="str">
        <x:f>'Calibration Records'!P1194</x:f>
        <x:v>OPEN</x:v>
      </x:c>
    </x:row>
    <x:row r="9847">
      <x:c r="B9847" s="7" t="str">
        <x:v>PHY-09841</x:v>
      </x:c>
      <x:c r="C9847" s="7" t="str">
        <x:v>calibration record</x:v>
      </x:c>
      <x:c r="D9847" s="7" t="str">
        <x:v>CAL-01189</x:v>
      </x:c>
      <x:c r="E9847" s="7" t="str">
        <x:v>Calibration Records!P1195</x:v>
      </x:c>
      <x:c r="F9847" s="7" t="str">
        <x:f>'Calibration Records'!P1195</x:f>
        <x:v>OPEN</x:v>
      </x:c>
    </x:row>
    <x:row r="9848">
      <x:c r="B9848" s="7" t="str">
        <x:v>PHY-09842</x:v>
      </x:c>
      <x:c r="C9848" s="7" t="str">
        <x:v>calibration record</x:v>
      </x:c>
      <x:c r="D9848" s="7" t="str">
        <x:v>CAL-01190</x:v>
      </x:c>
      <x:c r="E9848" s="7" t="str">
        <x:v>Calibration Records!P1196</x:v>
      </x:c>
      <x:c r="F9848" s="7" t="str">
        <x:f>'Calibration Records'!P1196</x:f>
        <x:v>OPEN</x:v>
      </x:c>
    </x:row>
    <x:row r="9849">
      <x:c r="B9849" s="7" t="str">
        <x:v>PHY-09843</x:v>
      </x:c>
      <x:c r="C9849" s="7" t="str">
        <x:v>calibration record</x:v>
      </x:c>
      <x:c r="D9849" s="7" t="str">
        <x:v>CAL-01191</x:v>
      </x:c>
      <x:c r="E9849" s="7" t="str">
        <x:v>Calibration Records!P1197</x:v>
      </x:c>
      <x:c r="F9849" s="7" t="str">
        <x:f>'Calibration Records'!P1197</x:f>
        <x:v>OPEN</x:v>
      </x:c>
    </x:row>
    <x:row r="9850">
      <x:c r="B9850" s="7" t="str">
        <x:v>PHY-09844</x:v>
      </x:c>
      <x:c r="C9850" s="7" t="str">
        <x:v>calibration record</x:v>
      </x:c>
      <x:c r="D9850" s="7" t="str">
        <x:v>CAL-01192</x:v>
      </x:c>
      <x:c r="E9850" s="7" t="str">
        <x:v>Calibration Records!P1198</x:v>
      </x:c>
      <x:c r="F9850" s="7" t="str">
        <x:f>'Calibration Records'!P1198</x:f>
        <x:v>OPEN</x:v>
      </x:c>
    </x:row>
    <x:row r="9851">
      <x:c r="B9851" s="7" t="str">
        <x:v>PHY-09845</x:v>
      </x:c>
      <x:c r="C9851" s="7" t="str">
        <x:v>calibration record</x:v>
      </x:c>
      <x:c r="D9851" s="7" t="str">
        <x:v>CAL-01193</x:v>
      </x:c>
      <x:c r="E9851" s="7" t="str">
        <x:v>Calibration Records!P1199</x:v>
      </x:c>
      <x:c r="F9851" s="7" t="str">
        <x:f>'Calibration Records'!P1199</x:f>
        <x:v>OPEN</x:v>
      </x:c>
    </x:row>
    <x:row r="9852">
      <x:c r="B9852" s="7" t="str">
        <x:v>PHY-09846</x:v>
      </x:c>
      <x:c r="C9852" s="7" t="str">
        <x:v>calibration record</x:v>
      </x:c>
      <x:c r="D9852" s="7" t="str">
        <x:v>CAL-01194</x:v>
      </x:c>
      <x:c r="E9852" s="7" t="str">
        <x:v>Calibration Records!P1200</x:v>
      </x:c>
      <x:c r="F9852" s="7" t="str">
        <x:f>'Calibration Records'!P1200</x:f>
        <x:v>OPEN</x:v>
      </x:c>
    </x:row>
    <x:row r="9853">
      <x:c r="B9853" s="7" t="str">
        <x:v>PHY-09847</x:v>
      </x:c>
      <x:c r="C9853" s="7" t="str">
        <x:v>calibration record</x:v>
      </x:c>
      <x:c r="D9853" s="7" t="str">
        <x:v>CAL-01195</x:v>
      </x:c>
      <x:c r="E9853" s="7" t="str">
        <x:v>Calibration Records!P1201</x:v>
      </x:c>
      <x:c r="F9853" s="7" t="str">
        <x:f>'Calibration Records'!P1201</x:f>
        <x:v>OPEN</x:v>
      </x:c>
    </x:row>
    <x:row r="9854">
      <x:c r="B9854" s="7" t="str">
        <x:v>PHY-09848</x:v>
      </x:c>
      <x:c r="C9854" s="7" t="str">
        <x:v>calibration record</x:v>
      </x:c>
      <x:c r="D9854" s="7" t="str">
        <x:v>CAL-01196</x:v>
      </x:c>
      <x:c r="E9854" s="7" t="str">
        <x:v>Calibration Records!P1202</x:v>
      </x:c>
      <x:c r="F9854" s="7" t="str">
        <x:f>'Calibration Records'!P1202</x:f>
        <x:v>OPEN</x:v>
      </x:c>
    </x:row>
    <x:row r="9855">
      <x:c r="B9855" s="7" t="str">
        <x:v>PHY-09849</x:v>
      </x:c>
      <x:c r="C9855" s="7" t="str">
        <x:v>calibration record</x:v>
      </x:c>
      <x:c r="D9855" s="7" t="str">
        <x:v>CAL-01197</x:v>
      </x:c>
      <x:c r="E9855" s="7" t="str">
        <x:v>Calibration Records!P1203</x:v>
      </x:c>
      <x:c r="F9855" s="7" t="str">
        <x:f>'Calibration Records'!P1203</x:f>
        <x:v>OPEN</x:v>
      </x:c>
    </x:row>
    <x:row r="9856">
      <x:c r="B9856" s="7" t="str">
        <x:v>PHY-09850</x:v>
      </x:c>
      <x:c r="C9856" s="7" t="str">
        <x:v>calibration record</x:v>
      </x:c>
      <x:c r="D9856" s="7" t="str">
        <x:v>CAL-01198</x:v>
      </x:c>
      <x:c r="E9856" s="7" t="str">
        <x:v>Calibration Records!P1204</x:v>
      </x:c>
      <x:c r="F9856" s="7" t="str">
        <x:f>'Calibration Records'!P1204</x:f>
        <x:v>OPEN</x:v>
      </x:c>
    </x:row>
    <x:row r="9857">
      <x:c r="B9857" s="7" t="str">
        <x:v>PHY-09851</x:v>
      </x:c>
      <x:c r="C9857" s="7" t="str">
        <x:v>calibration record</x:v>
      </x:c>
      <x:c r="D9857" s="7" t="str">
        <x:v>CAL-01199</x:v>
      </x:c>
      <x:c r="E9857" s="7" t="str">
        <x:v>Calibration Records!P1205</x:v>
      </x:c>
      <x:c r="F9857" s="7" t="str">
        <x:f>'Calibration Records'!P1205</x:f>
        <x:v>OPEN</x:v>
      </x:c>
    </x:row>
    <x:row r="9858">
      <x:c r="B9858" s="7" t="str">
        <x:v>PHY-09852</x:v>
      </x:c>
      <x:c r="C9858" s="7" t="str">
        <x:v>calibration record</x:v>
      </x:c>
      <x:c r="D9858" s="7" t="str">
        <x:v>CAL-01200</x:v>
      </x:c>
      <x:c r="E9858" s="7" t="str">
        <x:v>Calibration Records!P1206</x:v>
      </x:c>
      <x:c r="F9858" s="7" t="str">
        <x:f>'Calibration Records'!P1206</x:f>
        <x:v>OPEN</x:v>
      </x:c>
    </x:row>
    <x:row r="9859">
      <x:c r="B9859" s="7" t="str">
        <x:v>PHY-09853</x:v>
      </x:c>
      <x:c r="C9859" s="7" t="str">
        <x:v>calibration record</x:v>
      </x:c>
      <x:c r="D9859" s="7" t="str">
        <x:v>CAL-01201</x:v>
      </x:c>
      <x:c r="E9859" s="7" t="str">
        <x:v>Calibration Records!P1207</x:v>
      </x:c>
      <x:c r="F9859" s="7" t="str">
        <x:f>'Calibration Records'!P1207</x:f>
        <x:v>OPEN</x:v>
      </x:c>
    </x:row>
    <x:row r="9860">
      <x:c r="B9860" s="7" t="str">
        <x:v>PHY-09854</x:v>
      </x:c>
      <x:c r="C9860" s="7" t="str">
        <x:v>calibration record</x:v>
      </x:c>
      <x:c r="D9860" s="7" t="str">
        <x:v>CAL-01202</x:v>
      </x:c>
      <x:c r="E9860" s="7" t="str">
        <x:v>Calibration Records!P1208</x:v>
      </x:c>
      <x:c r="F9860" s="7" t="str">
        <x:f>'Calibration Records'!P1208</x:f>
        <x:v>OPEN</x:v>
      </x:c>
    </x:row>
    <x:row r="9861">
      <x:c r="B9861" s="7" t="str">
        <x:v>PHY-09855</x:v>
      </x:c>
      <x:c r="C9861" s="7" t="str">
        <x:v>calibration record</x:v>
      </x:c>
      <x:c r="D9861" s="7" t="str">
        <x:v>CAL-01203</x:v>
      </x:c>
      <x:c r="E9861" s="7" t="str">
        <x:v>Calibration Records!P1209</x:v>
      </x:c>
      <x:c r="F9861" s="7" t="str">
        <x:f>'Calibration Records'!P1209</x:f>
        <x:v>OPEN</x:v>
      </x:c>
    </x:row>
    <x:row r="9862">
      <x:c r="B9862" s="7" t="str">
        <x:v>PHY-09856</x:v>
      </x:c>
      <x:c r="C9862" s="7" t="str">
        <x:v>calibration record</x:v>
      </x:c>
      <x:c r="D9862" s="7" t="str">
        <x:v>CAL-01204</x:v>
      </x:c>
      <x:c r="E9862" s="7" t="str">
        <x:v>Calibration Records!P1210</x:v>
      </x:c>
      <x:c r="F9862" s="7" t="str">
        <x:f>'Calibration Records'!P1210</x:f>
        <x:v>OPEN</x:v>
      </x:c>
    </x:row>
    <x:row r="9863">
      <x:c r="B9863" s="7" t="str">
        <x:v>PHY-09857</x:v>
      </x:c>
      <x:c r="C9863" s="7" t="str">
        <x:v>calibration record</x:v>
      </x:c>
      <x:c r="D9863" s="7" t="str">
        <x:v>CAL-01205</x:v>
      </x:c>
      <x:c r="E9863" s="7" t="str">
        <x:v>Calibration Records!P1211</x:v>
      </x:c>
      <x:c r="F9863" s="7" t="str">
        <x:f>'Calibration Records'!P1211</x:f>
        <x:v>OPEN</x:v>
      </x:c>
    </x:row>
    <x:row r="9864">
      <x:c r="B9864" s="7" t="str">
        <x:v>PHY-09858</x:v>
      </x:c>
      <x:c r="C9864" s="7" t="str">
        <x:v>calibration record</x:v>
      </x:c>
      <x:c r="D9864" s="7" t="str">
        <x:v>CAL-01206</x:v>
      </x:c>
      <x:c r="E9864" s="7" t="str">
        <x:v>Calibration Records!P1212</x:v>
      </x:c>
      <x:c r="F9864" s="7" t="str">
        <x:f>'Calibration Records'!P1212</x:f>
        <x:v>OPEN</x:v>
      </x:c>
    </x:row>
    <x:row r="9865">
      <x:c r="B9865" s="7" t="str">
        <x:v>PHY-09859</x:v>
      </x:c>
      <x:c r="C9865" s="7" t="str">
        <x:v>calibration record</x:v>
      </x:c>
      <x:c r="D9865" s="7" t="str">
        <x:v>CAL-01207</x:v>
      </x:c>
      <x:c r="E9865" s="7" t="str">
        <x:v>Calibration Records!P1213</x:v>
      </x:c>
      <x:c r="F9865" s="7" t="str">
        <x:f>'Calibration Records'!P1213</x:f>
        <x:v>OPEN</x:v>
      </x:c>
    </x:row>
    <x:row r="9866">
      <x:c r="B9866" s="7" t="str">
        <x:v>PHY-09860</x:v>
      </x:c>
      <x:c r="C9866" s="7" t="str">
        <x:v>calibration record</x:v>
      </x:c>
      <x:c r="D9866" s="7" t="str">
        <x:v>CAL-01208</x:v>
      </x:c>
      <x:c r="E9866" s="7" t="str">
        <x:v>Calibration Records!P1214</x:v>
      </x:c>
      <x:c r="F9866" s="7" t="str">
        <x:f>'Calibration Records'!P1214</x:f>
        <x:v>OPEN</x:v>
      </x:c>
    </x:row>
    <x:row r="9867">
      <x:c r="B9867" s="7" t="str">
        <x:v>PHY-09861</x:v>
      </x:c>
      <x:c r="C9867" s="7" t="str">
        <x:v>calibration record</x:v>
      </x:c>
      <x:c r="D9867" s="7" t="str">
        <x:v>CAL-01209</x:v>
      </x:c>
      <x:c r="E9867" s="7" t="str">
        <x:v>Calibration Records!P1215</x:v>
      </x:c>
      <x:c r="F9867" s="7" t="str">
        <x:f>'Calibration Records'!P1215</x:f>
        <x:v>OPEN</x:v>
      </x:c>
    </x:row>
    <x:row r="9868">
      <x:c r="B9868" s="7" t="str">
        <x:v>PHY-09862</x:v>
      </x:c>
      <x:c r="C9868" s="7" t="str">
        <x:v>calibration record</x:v>
      </x:c>
      <x:c r="D9868" s="7" t="str">
        <x:v>CAL-01210</x:v>
      </x:c>
      <x:c r="E9868" s="7" t="str">
        <x:v>Calibration Records!P1216</x:v>
      </x:c>
      <x:c r="F9868" s="7" t="str">
        <x:f>'Calibration Records'!P1216</x:f>
        <x:v>OPEN</x:v>
      </x:c>
    </x:row>
    <x:row r="9869">
      <x:c r="B9869" s="7" t="str">
        <x:v>PHY-09863</x:v>
      </x:c>
      <x:c r="C9869" s="7" t="str">
        <x:v>calibration record</x:v>
      </x:c>
      <x:c r="D9869" s="7" t="str">
        <x:v>CAL-01211</x:v>
      </x:c>
      <x:c r="E9869" s="7" t="str">
        <x:v>Calibration Records!P1217</x:v>
      </x:c>
      <x:c r="F9869" s="7" t="str">
        <x:f>'Calibration Records'!P1217</x:f>
        <x:v>OPEN</x:v>
      </x:c>
    </x:row>
    <x:row r="9870">
      <x:c r="B9870" s="7" t="str">
        <x:v>PHY-09864</x:v>
      </x:c>
      <x:c r="C9870" s="7" t="str">
        <x:v>calibration record</x:v>
      </x:c>
      <x:c r="D9870" s="7" t="str">
        <x:v>CAL-01212</x:v>
      </x:c>
      <x:c r="E9870" s="7" t="str">
        <x:v>Calibration Records!P1218</x:v>
      </x:c>
      <x:c r="F9870" s="7" t="str">
        <x:f>'Calibration Records'!P1218</x:f>
        <x:v>OPEN</x:v>
      </x:c>
    </x:row>
    <x:row r="9871">
      <x:c r="B9871" s="7" t="str">
        <x:v>PHY-09865</x:v>
      </x:c>
      <x:c r="C9871" s="7" t="str">
        <x:v>calibration record</x:v>
      </x:c>
      <x:c r="D9871" s="7" t="str">
        <x:v>CAL-01213</x:v>
      </x:c>
      <x:c r="E9871" s="7" t="str">
        <x:v>Calibration Records!P1219</x:v>
      </x:c>
      <x:c r="F9871" s="7" t="str">
        <x:f>'Calibration Records'!P1219</x:f>
        <x:v>OPEN</x:v>
      </x:c>
    </x:row>
    <x:row r="9872">
      <x:c r="B9872" s="7" t="str">
        <x:v>PHY-09866</x:v>
      </x:c>
      <x:c r="C9872" s="7" t="str">
        <x:v>calibration record</x:v>
      </x:c>
      <x:c r="D9872" s="7" t="str">
        <x:v>CAL-01214</x:v>
      </x:c>
      <x:c r="E9872" s="7" t="str">
        <x:v>Calibration Records!P1220</x:v>
      </x:c>
      <x:c r="F9872" s="7" t="str">
        <x:f>'Calibration Records'!P1220</x:f>
        <x:v>OPEN</x:v>
      </x:c>
    </x:row>
    <x:row r="9873">
      <x:c r="B9873" s="7" t="str">
        <x:v>PHY-09867</x:v>
      </x:c>
      <x:c r="C9873" s="7" t="str">
        <x:v>calibration record</x:v>
      </x:c>
      <x:c r="D9873" s="7" t="str">
        <x:v>CAL-01215</x:v>
      </x:c>
      <x:c r="E9873" s="7" t="str">
        <x:v>Calibration Records!P1221</x:v>
      </x:c>
      <x:c r="F9873" s="7" t="str">
        <x:f>'Calibration Records'!P1221</x:f>
        <x:v>OPEN</x:v>
      </x:c>
    </x:row>
    <x:row r="9874">
      <x:c r="B9874" s="7" t="str">
        <x:v>PHY-09868</x:v>
      </x:c>
      <x:c r="C9874" s="7" t="str">
        <x:v>calibration record</x:v>
      </x:c>
      <x:c r="D9874" s="7" t="str">
        <x:v>CAL-01216</x:v>
      </x:c>
      <x:c r="E9874" s="7" t="str">
        <x:v>Calibration Records!P1222</x:v>
      </x:c>
      <x:c r="F9874" s="7" t="str">
        <x:f>'Calibration Records'!P1222</x:f>
        <x:v>OPEN</x:v>
      </x:c>
    </x:row>
    <x:row r="9875">
      <x:c r="B9875" s="7" t="str">
        <x:v>PHY-09869</x:v>
      </x:c>
      <x:c r="C9875" s="7" t="str">
        <x:v>calibration record</x:v>
      </x:c>
      <x:c r="D9875" s="7" t="str">
        <x:v>CAL-01217</x:v>
      </x:c>
      <x:c r="E9875" s="7" t="str">
        <x:v>Calibration Records!P1223</x:v>
      </x:c>
      <x:c r="F9875" s="7" t="str">
        <x:f>'Calibration Records'!P1223</x:f>
        <x:v>OPEN</x:v>
      </x:c>
    </x:row>
    <x:row r="9876">
      <x:c r="B9876" s="7" t="str">
        <x:v>PHY-09870</x:v>
      </x:c>
      <x:c r="C9876" s="7" t="str">
        <x:v>calibration record</x:v>
      </x:c>
      <x:c r="D9876" s="7" t="str">
        <x:v>CAL-01218</x:v>
      </x:c>
      <x:c r="E9876" s="7" t="str">
        <x:v>Calibration Records!P1224</x:v>
      </x:c>
      <x:c r="F9876" s="7" t="str">
        <x:f>'Calibration Records'!P1224</x:f>
        <x:v>OPEN</x:v>
      </x:c>
    </x:row>
    <x:row r="9877">
      <x:c r="B9877" s="7" t="str">
        <x:v>PHY-09871</x:v>
      </x:c>
      <x:c r="C9877" s="7" t="str">
        <x:v>calibration record</x:v>
      </x:c>
      <x:c r="D9877" s="7" t="str">
        <x:v>CAL-01219</x:v>
      </x:c>
      <x:c r="E9877" s="7" t="str">
        <x:v>Calibration Records!P1225</x:v>
      </x:c>
      <x:c r="F9877" s="7" t="str">
        <x:f>'Calibration Records'!P1225</x:f>
        <x:v>OPEN</x:v>
      </x:c>
    </x:row>
    <x:row r="9878">
      <x:c r="B9878" s="7" t="str">
        <x:v>PHY-09872</x:v>
      </x:c>
      <x:c r="C9878" s="7" t="str">
        <x:v>calibration record</x:v>
      </x:c>
      <x:c r="D9878" s="7" t="str">
        <x:v>CAL-01220</x:v>
      </x:c>
      <x:c r="E9878" s="7" t="str">
        <x:v>Calibration Records!P1226</x:v>
      </x:c>
      <x:c r="F9878" s="7" t="str">
        <x:f>'Calibration Records'!P1226</x:f>
        <x:v>OPEN</x:v>
      </x:c>
    </x:row>
    <x:row r="9879">
      <x:c r="B9879" s="7" t="str">
        <x:v>PHY-09873</x:v>
      </x:c>
      <x:c r="C9879" s="7" t="str">
        <x:v>calibration record</x:v>
      </x:c>
      <x:c r="D9879" s="7" t="str">
        <x:v>CAL-01221</x:v>
      </x:c>
      <x:c r="E9879" s="7" t="str">
        <x:v>Calibration Records!P1227</x:v>
      </x:c>
      <x:c r="F9879" s="7" t="str">
        <x:f>'Calibration Records'!P1227</x:f>
        <x:v>OPEN</x:v>
      </x:c>
    </x:row>
    <x:row r="9880">
      <x:c r="B9880" s="7" t="str">
        <x:v>PHY-09874</x:v>
      </x:c>
      <x:c r="C9880" s="7" t="str">
        <x:v>calibration record</x:v>
      </x:c>
      <x:c r="D9880" s="7" t="str">
        <x:v>CAL-01222</x:v>
      </x:c>
      <x:c r="E9880" s="7" t="str">
        <x:v>Calibration Records!P1228</x:v>
      </x:c>
      <x:c r="F9880" s="7" t="str">
        <x:f>'Calibration Records'!P1228</x:f>
        <x:v>OPEN</x:v>
      </x:c>
    </x:row>
    <x:row r="9881">
      <x:c r="B9881" s="7" t="str">
        <x:v>PHY-09875</x:v>
      </x:c>
      <x:c r="C9881" s="7" t="str">
        <x:v>calibration record</x:v>
      </x:c>
      <x:c r="D9881" s="7" t="str">
        <x:v>CAL-01223</x:v>
      </x:c>
      <x:c r="E9881" s="7" t="str">
        <x:v>Calibration Records!P1229</x:v>
      </x:c>
      <x:c r="F9881" s="7" t="str">
        <x:f>'Calibration Records'!P1229</x:f>
        <x:v>OPEN</x:v>
      </x:c>
    </x:row>
    <x:row r="9882">
      <x:c r="B9882" s="7" t="str">
        <x:v>PHY-09876</x:v>
      </x:c>
      <x:c r="C9882" s="7" t="str">
        <x:v>calibration record</x:v>
      </x:c>
      <x:c r="D9882" s="7" t="str">
        <x:v>CAL-01224</x:v>
      </x:c>
      <x:c r="E9882" s="7" t="str">
        <x:v>Calibration Records!P1230</x:v>
      </x:c>
      <x:c r="F9882" s="7" t="str">
        <x:f>'Calibration Records'!P1230</x:f>
        <x:v>OPEN</x:v>
      </x:c>
    </x:row>
    <x:row r="9883">
      <x:c r="B9883" s="7" t="str">
        <x:v>PHY-09877</x:v>
      </x:c>
      <x:c r="C9883" s="7" t="str">
        <x:v>calibration record</x:v>
      </x:c>
      <x:c r="D9883" s="7" t="str">
        <x:v>CAL-01225</x:v>
      </x:c>
      <x:c r="E9883" s="7" t="str">
        <x:v>Calibration Records!P1231</x:v>
      </x:c>
      <x:c r="F9883" s="7" t="str">
        <x:f>'Calibration Records'!P1231</x:f>
        <x:v>OPEN</x:v>
      </x:c>
    </x:row>
    <x:row r="9884">
      <x:c r="B9884" s="7" t="str">
        <x:v>PHY-09878</x:v>
      </x:c>
      <x:c r="C9884" s="7" t="str">
        <x:v>calibration record</x:v>
      </x:c>
      <x:c r="D9884" s="7" t="str">
        <x:v>CAL-01226</x:v>
      </x:c>
      <x:c r="E9884" s="7" t="str">
        <x:v>Calibration Records!P1232</x:v>
      </x:c>
      <x:c r="F9884" s="7" t="str">
        <x:f>'Calibration Records'!P1232</x:f>
        <x:v>OPEN</x:v>
      </x:c>
    </x:row>
    <x:row r="9885">
      <x:c r="B9885" s="7" t="str">
        <x:v>PHY-09879</x:v>
      </x:c>
      <x:c r="C9885" s="7" t="str">
        <x:v>calibration record</x:v>
      </x:c>
      <x:c r="D9885" s="7" t="str">
        <x:v>CAL-01227</x:v>
      </x:c>
      <x:c r="E9885" s="7" t="str">
        <x:v>Calibration Records!P1233</x:v>
      </x:c>
      <x:c r="F9885" s="7" t="str">
        <x:f>'Calibration Records'!P1233</x:f>
        <x:v>OPEN</x:v>
      </x:c>
    </x:row>
    <x:row r="9886">
      <x:c r="B9886" s="7" t="str">
        <x:v>PHY-09880</x:v>
      </x:c>
      <x:c r="C9886" s="7" t="str">
        <x:v>calibration record</x:v>
      </x:c>
      <x:c r="D9886" s="7" t="str">
        <x:v>CAL-01228</x:v>
      </x:c>
      <x:c r="E9886" s="7" t="str">
        <x:v>Calibration Records!P1234</x:v>
      </x:c>
      <x:c r="F9886" s="7" t="str">
        <x:f>'Calibration Records'!P1234</x:f>
        <x:v>OPEN</x:v>
      </x:c>
    </x:row>
    <x:row r="9887">
      <x:c r="B9887" s="7" t="str">
        <x:v>PHY-09881</x:v>
      </x:c>
      <x:c r="C9887" s="7" t="str">
        <x:v>calibration record</x:v>
      </x:c>
      <x:c r="D9887" s="7" t="str">
        <x:v>CAL-01229</x:v>
      </x:c>
      <x:c r="E9887" s="7" t="str">
        <x:v>Calibration Records!P1235</x:v>
      </x:c>
      <x:c r="F9887" s="7" t="str">
        <x:f>'Calibration Records'!P1235</x:f>
        <x:v>OPEN</x:v>
      </x:c>
    </x:row>
    <x:row r="9888">
      <x:c r="B9888" s="7" t="str">
        <x:v>PHY-09882</x:v>
      </x:c>
      <x:c r="C9888" s="7" t="str">
        <x:v>calibration record</x:v>
      </x:c>
      <x:c r="D9888" s="7" t="str">
        <x:v>CAL-01230</x:v>
      </x:c>
      <x:c r="E9888" s="7" t="str">
        <x:v>Calibration Records!P1236</x:v>
      </x:c>
      <x:c r="F9888" s="7" t="str">
        <x:f>'Calibration Records'!P1236</x:f>
        <x:v>OPEN</x:v>
      </x:c>
    </x:row>
    <x:row r="9889">
      <x:c r="B9889" s="7" t="str">
        <x:v>PHY-09883</x:v>
      </x:c>
      <x:c r="C9889" s="7" t="str">
        <x:v>calibration record</x:v>
      </x:c>
      <x:c r="D9889" s="7" t="str">
        <x:v>CAL-01231</x:v>
      </x:c>
      <x:c r="E9889" s="7" t="str">
        <x:v>Calibration Records!P1237</x:v>
      </x:c>
      <x:c r="F9889" s="7" t="str">
        <x:f>'Calibration Records'!P1237</x:f>
        <x:v>OPEN</x:v>
      </x:c>
    </x:row>
    <x:row r="9890">
      <x:c r="B9890" s="7" t="str">
        <x:v>PHY-09884</x:v>
      </x:c>
      <x:c r="C9890" s="7" t="str">
        <x:v>calibration record</x:v>
      </x:c>
      <x:c r="D9890" s="7" t="str">
        <x:v>CAL-01232</x:v>
      </x:c>
      <x:c r="E9890" s="7" t="str">
        <x:v>Calibration Records!P1238</x:v>
      </x:c>
      <x:c r="F9890" s="7" t="str">
        <x:f>'Calibration Records'!P1238</x:f>
        <x:v>OPEN</x:v>
      </x:c>
    </x:row>
    <x:row r="9891">
      <x:c r="B9891" s="7" t="str">
        <x:v>PHY-09885</x:v>
      </x:c>
      <x:c r="C9891" s="7" t="str">
        <x:v>calibration record</x:v>
      </x:c>
      <x:c r="D9891" s="7" t="str">
        <x:v>CAL-01233</x:v>
      </x:c>
      <x:c r="E9891" s="7" t="str">
        <x:v>Calibration Records!P1239</x:v>
      </x:c>
      <x:c r="F9891" s="7" t="str">
        <x:f>'Calibration Records'!P1239</x:f>
        <x:v>OPEN</x:v>
      </x:c>
    </x:row>
    <x:row r="9892">
      <x:c r="B9892" s="7" t="str">
        <x:v>PHY-09886</x:v>
      </x:c>
      <x:c r="C9892" s="7" t="str">
        <x:v>calibration record</x:v>
      </x:c>
      <x:c r="D9892" s="7" t="str">
        <x:v>CAL-01234</x:v>
      </x:c>
      <x:c r="E9892" s="7" t="str">
        <x:v>Calibration Records!P1240</x:v>
      </x:c>
      <x:c r="F9892" s="7" t="str">
        <x:f>'Calibration Records'!P1240</x:f>
        <x:v>OPEN</x:v>
      </x:c>
    </x:row>
    <x:row r="9893">
      <x:c r="B9893" s="7" t="str">
        <x:v>PHY-09887</x:v>
      </x:c>
      <x:c r="C9893" s="7" t="str">
        <x:v>calibration record</x:v>
      </x:c>
      <x:c r="D9893" s="7" t="str">
        <x:v>CAL-01235</x:v>
      </x:c>
      <x:c r="E9893" s="7" t="str">
        <x:v>Calibration Records!P1241</x:v>
      </x:c>
      <x:c r="F9893" s="7" t="str">
        <x:f>'Calibration Records'!P1241</x:f>
        <x:v>OPEN</x:v>
      </x:c>
    </x:row>
    <x:row r="9894">
      <x:c r="B9894" s="7" t="str">
        <x:v>PHY-09888</x:v>
      </x:c>
      <x:c r="C9894" s="7" t="str">
        <x:v>calibration record</x:v>
      </x:c>
      <x:c r="D9894" s="7" t="str">
        <x:v>CAL-01236</x:v>
      </x:c>
      <x:c r="E9894" s="7" t="str">
        <x:v>Calibration Records!P1242</x:v>
      </x:c>
      <x:c r="F9894" s="7" t="str">
        <x:f>'Calibration Records'!P1242</x:f>
        <x:v>OPEN</x:v>
      </x:c>
    </x:row>
    <x:row r="9895">
      <x:c r="B9895" s="7" t="str">
        <x:v>PHY-09889</x:v>
      </x:c>
      <x:c r="C9895" s="7" t="str">
        <x:v>calibration record</x:v>
      </x:c>
      <x:c r="D9895" s="7" t="str">
        <x:v>CAL-01237</x:v>
      </x:c>
      <x:c r="E9895" s="7" t="str">
        <x:v>Calibration Records!P1243</x:v>
      </x:c>
      <x:c r="F9895" s="7" t="str">
        <x:f>'Calibration Records'!P1243</x:f>
        <x:v>OPEN</x:v>
      </x:c>
    </x:row>
    <x:row r="9896">
      <x:c r="B9896" s="7" t="str">
        <x:v>PHY-09890</x:v>
      </x:c>
      <x:c r="C9896" s="7" t="str">
        <x:v>calibration record</x:v>
      </x:c>
      <x:c r="D9896" s="7" t="str">
        <x:v>CAL-01238</x:v>
      </x:c>
      <x:c r="E9896" s="7" t="str">
        <x:v>Calibration Records!P1244</x:v>
      </x:c>
      <x:c r="F9896" s="7" t="str">
        <x:f>'Calibration Records'!P1244</x:f>
        <x:v>OPEN</x:v>
      </x:c>
    </x:row>
    <x:row r="9897">
      <x:c r="B9897" s="7" t="str">
        <x:v>PHY-09891</x:v>
      </x:c>
      <x:c r="C9897" s="7" t="str">
        <x:v>calibration record</x:v>
      </x:c>
      <x:c r="D9897" s="7" t="str">
        <x:v>CAL-01239</x:v>
      </x:c>
      <x:c r="E9897" s="7" t="str">
        <x:v>Calibration Records!P1245</x:v>
      </x:c>
      <x:c r="F9897" s="7" t="str">
        <x:f>'Calibration Records'!P1245</x:f>
        <x:v>OPEN</x:v>
      </x:c>
    </x:row>
    <x:row r="9898">
      <x:c r="B9898" s="7" t="str">
        <x:v>PHY-09892</x:v>
      </x:c>
      <x:c r="C9898" s="7" t="str">
        <x:v>calibration record</x:v>
      </x:c>
      <x:c r="D9898" s="7" t="str">
        <x:v>CAL-01240</x:v>
      </x:c>
      <x:c r="E9898" s="7" t="str">
        <x:v>Calibration Records!P1246</x:v>
      </x:c>
      <x:c r="F9898" s="7" t="str">
        <x:f>'Calibration Records'!P1246</x:f>
        <x:v>OPEN</x:v>
      </x:c>
    </x:row>
    <x:row r="9899">
      <x:c r="B9899" s="7" t="str">
        <x:v>PHY-09893</x:v>
      </x:c>
      <x:c r="C9899" s="7" t="str">
        <x:v>calibration record</x:v>
      </x:c>
      <x:c r="D9899" s="7" t="str">
        <x:v>CAL-01241</x:v>
      </x:c>
      <x:c r="E9899" s="7" t="str">
        <x:v>Calibration Records!P1247</x:v>
      </x:c>
      <x:c r="F9899" s="7" t="str">
        <x:f>'Calibration Records'!P1247</x:f>
        <x:v>OPEN</x:v>
      </x:c>
    </x:row>
    <x:row r="9900">
      <x:c r="B9900" s="7" t="str">
        <x:v>PHY-09894</x:v>
      </x:c>
      <x:c r="C9900" s="7" t="str">
        <x:v>calibration record</x:v>
      </x:c>
      <x:c r="D9900" s="7" t="str">
        <x:v>CAL-01242</x:v>
      </x:c>
      <x:c r="E9900" s="7" t="str">
        <x:v>Calibration Records!P1248</x:v>
      </x:c>
      <x:c r="F9900" s="7" t="str">
        <x:f>'Calibration Records'!P1248</x:f>
        <x:v>OPEN</x:v>
      </x:c>
    </x:row>
    <x:row r="9901">
      <x:c r="B9901" s="7" t="str">
        <x:v>PHY-09895</x:v>
      </x:c>
      <x:c r="C9901" s="7" t="str">
        <x:v>calibration record</x:v>
      </x:c>
      <x:c r="D9901" s="7" t="str">
        <x:v>CAL-01243</x:v>
      </x:c>
      <x:c r="E9901" s="7" t="str">
        <x:v>Calibration Records!P1249</x:v>
      </x:c>
      <x:c r="F9901" s="7" t="str">
        <x:f>'Calibration Records'!P1249</x:f>
        <x:v>OPEN</x:v>
      </x:c>
    </x:row>
    <x:row r="9902">
      <x:c r="B9902" s="7" t="str">
        <x:v>PHY-09896</x:v>
      </x:c>
      <x:c r="C9902" s="7" t="str">
        <x:v>calibration record</x:v>
      </x:c>
      <x:c r="D9902" s="7" t="str">
        <x:v>CAL-01244</x:v>
      </x:c>
      <x:c r="E9902" s="7" t="str">
        <x:v>Calibration Records!P1250</x:v>
      </x:c>
      <x:c r="F9902" s="7" t="str">
        <x:f>'Calibration Records'!P1250</x:f>
        <x:v>OPEN</x:v>
      </x:c>
    </x:row>
    <x:row r="9903">
      <x:c r="B9903" s="7" t="str">
        <x:v>PHY-09897</x:v>
      </x:c>
      <x:c r="C9903" s="7" t="str">
        <x:v>calibration record</x:v>
      </x:c>
      <x:c r="D9903" s="7" t="str">
        <x:v>CAL-01245</x:v>
      </x:c>
      <x:c r="E9903" s="7" t="str">
        <x:v>Calibration Records!P1251</x:v>
      </x:c>
      <x:c r="F9903" s="7" t="str">
        <x:f>'Calibration Records'!P1251</x:f>
        <x:v>OPEN</x:v>
      </x:c>
    </x:row>
    <x:row r="9904">
      <x:c r="B9904" s="7" t="str">
        <x:v>PHY-09898</x:v>
      </x:c>
      <x:c r="C9904" s="7" t="str">
        <x:v>calibration record</x:v>
      </x:c>
      <x:c r="D9904" s="7" t="str">
        <x:v>CAL-01246</x:v>
      </x:c>
      <x:c r="E9904" s="7" t="str">
        <x:v>Calibration Records!P1252</x:v>
      </x:c>
      <x:c r="F9904" s="7" t="str">
        <x:f>'Calibration Records'!P1252</x:f>
        <x:v>OPEN</x:v>
      </x:c>
    </x:row>
    <x:row r="9905">
      <x:c r="B9905" s="7" t="str">
        <x:v>PHY-09899</x:v>
      </x:c>
      <x:c r="C9905" s="7" t="str">
        <x:v>calibration record</x:v>
      </x:c>
      <x:c r="D9905" s="7" t="str">
        <x:v>CAL-01247</x:v>
      </x:c>
      <x:c r="E9905" s="7" t="str">
        <x:v>Calibration Records!P1253</x:v>
      </x:c>
      <x:c r="F9905" s="7" t="str">
        <x:f>'Calibration Records'!P1253</x:f>
        <x:v>OPEN</x:v>
      </x:c>
    </x:row>
    <x:row r="9906">
      <x:c r="B9906" s="7" t="str">
        <x:v>PHY-09900</x:v>
      </x:c>
      <x:c r="C9906" s="7" t="str">
        <x:v>calibration record</x:v>
      </x:c>
      <x:c r="D9906" s="7" t="str">
        <x:v>CAL-01248</x:v>
      </x:c>
      <x:c r="E9906" s="7" t="str">
        <x:v>Calibration Records!P1254</x:v>
      </x:c>
      <x:c r="F9906" s="7" t="str">
        <x:f>'Calibration Records'!P1254</x:f>
        <x:v>OPEN</x:v>
      </x:c>
    </x:row>
    <x:row r="9907">
      <x:c r="B9907" s="7" t="str">
        <x:v>PHY-09901</x:v>
      </x:c>
      <x:c r="C9907" s="7" t="str">
        <x:v>calibration record</x:v>
      </x:c>
      <x:c r="D9907" s="7" t="str">
        <x:v>CAL-01249</x:v>
      </x:c>
      <x:c r="E9907" s="7" t="str">
        <x:v>Calibration Records!P1255</x:v>
      </x:c>
      <x:c r="F9907" s="7" t="str">
        <x:f>'Calibration Records'!P1255</x:f>
        <x:v>OPEN</x:v>
      </x:c>
    </x:row>
    <x:row r="9908">
      <x:c r="B9908" s="7" t="str">
        <x:v>PHY-09902</x:v>
      </x:c>
      <x:c r="C9908" s="7" t="str">
        <x:v>calibration record</x:v>
      </x:c>
      <x:c r="D9908" s="7" t="str">
        <x:v>CAL-01250</x:v>
      </x:c>
      <x:c r="E9908" s="7" t="str">
        <x:v>Calibration Records!P1256</x:v>
      </x:c>
      <x:c r="F9908" s="7" t="str">
        <x:f>'Calibration Records'!P1256</x:f>
        <x:v>OPEN</x:v>
      </x:c>
    </x:row>
    <x:row r="9909">
      <x:c r="B9909" s="7" t="str">
        <x:v>PHY-09903</x:v>
      </x:c>
      <x:c r="C9909" s="7" t="str">
        <x:v>calibration record</x:v>
      </x:c>
      <x:c r="D9909" s="7" t="str">
        <x:v>CAL-01251</x:v>
      </x:c>
      <x:c r="E9909" s="7" t="str">
        <x:v>Calibration Records!P1257</x:v>
      </x:c>
      <x:c r="F9909" s="7" t="str">
        <x:f>'Calibration Records'!P1257</x:f>
        <x:v>OPEN</x:v>
      </x:c>
    </x:row>
    <x:row r="9910">
      <x:c r="B9910" s="7" t="str">
        <x:v>PHY-09904</x:v>
      </x:c>
      <x:c r="C9910" s="7" t="str">
        <x:v>calibration record</x:v>
      </x:c>
      <x:c r="D9910" s="7" t="str">
        <x:v>CAL-01252</x:v>
      </x:c>
      <x:c r="E9910" s="7" t="str">
        <x:v>Calibration Records!P1258</x:v>
      </x:c>
      <x:c r="F9910" s="7" t="str">
        <x:f>'Calibration Records'!P1258</x:f>
        <x:v>OPEN</x:v>
      </x:c>
    </x:row>
    <x:row r="9911">
      <x:c r="B9911" s="7" t="str">
        <x:v>PHY-09905</x:v>
      </x:c>
      <x:c r="C9911" s="7" t="str">
        <x:v>calibration record</x:v>
      </x:c>
      <x:c r="D9911" s="7" t="str">
        <x:v>CAL-01253</x:v>
      </x:c>
      <x:c r="E9911" s="7" t="str">
        <x:v>Calibration Records!P1259</x:v>
      </x:c>
      <x:c r="F9911" s="7" t="str">
        <x:f>'Calibration Records'!P1259</x:f>
        <x:v>OPEN</x:v>
      </x:c>
    </x:row>
    <x:row r="9912">
      <x:c r="B9912" s="7" t="str">
        <x:v>PHY-09906</x:v>
      </x:c>
      <x:c r="C9912" s="7" t="str">
        <x:v>calibration record</x:v>
      </x:c>
      <x:c r="D9912" s="7" t="str">
        <x:v>CAL-01254</x:v>
      </x:c>
      <x:c r="E9912" s="7" t="str">
        <x:v>Calibration Records!P1260</x:v>
      </x:c>
      <x:c r="F9912" s="7" t="str">
        <x:f>'Calibration Records'!P1260</x:f>
        <x:v>OPEN</x:v>
      </x:c>
    </x:row>
    <x:row r="9913">
      <x:c r="B9913" s="7" t="str">
        <x:v>PHY-09907</x:v>
      </x:c>
      <x:c r="C9913" s="7" t="str">
        <x:v>calibration record</x:v>
      </x:c>
      <x:c r="D9913" s="7" t="str">
        <x:v>CAL-01255</x:v>
      </x:c>
      <x:c r="E9913" s="7" t="str">
        <x:v>Calibration Records!P1261</x:v>
      </x:c>
      <x:c r="F9913" s="7" t="str">
        <x:f>'Calibration Records'!P1261</x:f>
        <x:v>OPEN</x:v>
      </x:c>
    </x:row>
    <x:row r="9914">
      <x:c r="B9914" s="7" t="str">
        <x:v>PHY-09908</x:v>
      </x:c>
      <x:c r="C9914" s="7" t="str">
        <x:v>calibration record</x:v>
      </x:c>
      <x:c r="D9914" s="7" t="str">
        <x:v>CAL-01256</x:v>
      </x:c>
      <x:c r="E9914" s="7" t="str">
        <x:v>Calibration Records!P1262</x:v>
      </x:c>
      <x:c r="F9914" s="7" t="str">
        <x:f>'Calibration Records'!P1262</x:f>
        <x:v>OPEN</x:v>
      </x:c>
    </x:row>
    <x:row r="9915">
      <x:c r="B9915" s="7" t="str">
        <x:v>PHY-09909</x:v>
      </x:c>
      <x:c r="C9915" s="7" t="str">
        <x:v>calibration record</x:v>
      </x:c>
      <x:c r="D9915" s="7" t="str">
        <x:v>CAL-01257</x:v>
      </x:c>
      <x:c r="E9915" s="7" t="str">
        <x:v>Calibration Records!P1263</x:v>
      </x:c>
      <x:c r="F9915" s="7" t="str">
        <x:f>'Calibration Records'!P1263</x:f>
        <x:v>OPEN</x:v>
      </x:c>
    </x:row>
    <x:row r="9916">
      <x:c r="B9916" s="7" t="str">
        <x:v>PHY-09910</x:v>
      </x:c>
      <x:c r="C9916" s="7" t="str">
        <x:v>calibration record</x:v>
      </x:c>
      <x:c r="D9916" s="7" t="str">
        <x:v>CAL-01258</x:v>
      </x:c>
      <x:c r="E9916" s="7" t="str">
        <x:v>Calibration Records!P1264</x:v>
      </x:c>
      <x:c r="F9916" s="7" t="str">
        <x:f>'Calibration Records'!P1264</x:f>
        <x:v>OPEN</x:v>
      </x:c>
    </x:row>
    <x:row r="9917">
      <x:c r="B9917" s="7" t="str">
        <x:v>PHY-09911</x:v>
      </x:c>
      <x:c r="C9917" s="7" t="str">
        <x:v>calibration record</x:v>
      </x:c>
      <x:c r="D9917" s="7" t="str">
        <x:v>CAL-01259</x:v>
      </x:c>
      <x:c r="E9917" s="7" t="str">
        <x:v>Calibration Records!P1265</x:v>
      </x:c>
      <x:c r="F9917" s="7" t="str">
        <x:f>'Calibration Records'!P1265</x:f>
        <x:v>OPEN</x:v>
      </x:c>
    </x:row>
    <x:row r="9918">
      <x:c r="B9918" s="7" t="str">
        <x:v>PHY-09912</x:v>
      </x:c>
      <x:c r="C9918" s="7" t="str">
        <x:v>calibration record</x:v>
      </x:c>
      <x:c r="D9918" s="7" t="str">
        <x:v>CAL-01260</x:v>
      </x:c>
      <x:c r="E9918" s="7" t="str">
        <x:v>Calibration Records!P1266</x:v>
      </x:c>
      <x:c r="F9918" s="7" t="str">
        <x:f>'Calibration Records'!P1266</x:f>
        <x:v>OPEN</x:v>
      </x:c>
    </x:row>
    <x:row r="9919">
      <x:c r="B9919" s="7" t="str">
        <x:v>PHY-09913</x:v>
      </x:c>
      <x:c r="C9919" s="7" t="str">
        <x:v>calibration record</x:v>
      </x:c>
      <x:c r="D9919" s="7" t="str">
        <x:v>CAL-01261</x:v>
      </x:c>
      <x:c r="E9919" s="7" t="str">
        <x:v>Calibration Records!P1267</x:v>
      </x:c>
      <x:c r="F9919" s="7" t="str">
        <x:f>'Calibration Records'!P1267</x:f>
        <x:v>OPEN</x:v>
      </x:c>
    </x:row>
    <x:row r="9920">
      <x:c r="B9920" s="7" t="str">
        <x:v>PHY-09914</x:v>
      </x:c>
      <x:c r="C9920" s="7" t="str">
        <x:v>calibration record</x:v>
      </x:c>
      <x:c r="D9920" s="7" t="str">
        <x:v>CAL-01262</x:v>
      </x:c>
      <x:c r="E9920" s="7" t="str">
        <x:v>Calibration Records!P1268</x:v>
      </x:c>
      <x:c r="F9920" s="7" t="str">
        <x:f>'Calibration Records'!P1268</x:f>
        <x:v>OPEN</x:v>
      </x:c>
    </x:row>
    <x:row r="9921">
      <x:c r="B9921" s="7" t="str">
        <x:v>PHY-09915</x:v>
      </x:c>
      <x:c r="C9921" s="7" t="str">
        <x:v>calibration record</x:v>
      </x:c>
      <x:c r="D9921" s="7" t="str">
        <x:v>CAL-01263</x:v>
      </x:c>
      <x:c r="E9921" s="7" t="str">
        <x:v>Calibration Records!P1269</x:v>
      </x:c>
      <x:c r="F9921" s="7" t="str">
        <x:f>'Calibration Records'!P1269</x:f>
        <x:v>OPEN</x:v>
      </x:c>
    </x:row>
    <x:row r="9922">
      <x:c r="B9922" s="7" t="str">
        <x:v>PHY-09916</x:v>
      </x:c>
      <x:c r="C9922" s="7" t="str">
        <x:v>calibration record</x:v>
      </x:c>
      <x:c r="D9922" s="7" t="str">
        <x:v>CAL-01264</x:v>
      </x:c>
      <x:c r="E9922" s="7" t="str">
        <x:v>Calibration Records!P1270</x:v>
      </x:c>
      <x:c r="F9922" s="7" t="str">
        <x:f>'Calibration Records'!P1270</x:f>
        <x:v>OPEN</x:v>
      </x:c>
    </x:row>
    <x:row r="9923">
      <x:c r="B9923" s="7" t="str">
        <x:v>PHY-09917</x:v>
      </x:c>
      <x:c r="C9923" s="7" t="str">
        <x:v>calibration record</x:v>
      </x:c>
      <x:c r="D9923" s="7" t="str">
        <x:v>CAL-01265</x:v>
      </x:c>
      <x:c r="E9923" s="7" t="str">
        <x:v>Calibration Records!P1271</x:v>
      </x:c>
      <x:c r="F9923" s="7" t="str">
        <x:f>'Calibration Records'!P1271</x:f>
        <x:v>OPEN</x:v>
      </x:c>
    </x:row>
    <x:row r="9924">
      <x:c r="B9924" s="7" t="str">
        <x:v>PHY-09918</x:v>
      </x:c>
      <x:c r="C9924" s="7" t="str">
        <x:v>calibration record</x:v>
      </x:c>
      <x:c r="D9924" s="7" t="str">
        <x:v>CAL-01266</x:v>
      </x:c>
      <x:c r="E9924" s="7" t="str">
        <x:v>Calibration Records!P1272</x:v>
      </x:c>
      <x:c r="F9924" s="7" t="str">
        <x:f>'Calibration Records'!P1272</x:f>
        <x:v>OPEN</x:v>
      </x:c>
    </x:row>
    <x:row r="9925">
      <x:c r="B9925" s="7" t="str">
        <x:v>PHY-09919</x:v>
      </x:c>
      <x:c r="C9925" s="7" t="str">
        <x:v>calibration record</x:v>
      </x:c>
      <x:c r="D9925" s="7" t="str">
        <x:v>CAL-01267</x:v>
      </x:c>
      <x:c r="E9925" s="7" t="str">
        <x:v>Calibration Records!P1273</x:v>
      </x:c>
      <x:c r="F9925" s="7" t="str">
        <x:f>'Calibration Records'!P1273</x:f>
        <x:v>OPEN</x:v>
      </x:c>
    </x:row>
    <x:row r="9926">
      <x:c r="B9926" s="7" t="str">
        <x:v>PHY-09920</x:v>
      </x:c>
      <x:c r="C9926" s="7" t="str">
        <x:v>calibration record</x:v>
      </x:c>
      <x:c r="D9926" s="7" t="str">
        <x:v>CAL-01268</x:v>
      </x:c>
      <x:c r="E9926" s="7" t="str">
        <x:v>Calibration Records!P1274</x:v>
      </x:c>
      <x:c r="F9926" s="7" t="str">
        <x:f>'Calibration Records'!P1274</x:f>
        <x:v>OPEN</x:v>
      </x:c>
    </x:row>
    <x:row r="9927">
      <x:c r="B9927" s="7" t="str">
        <x:v>PHY-09921</x:v>
      </x:c>
      <x:c r="C9927" s="7" t="str">
        <x:v>calibration record</x:v>
      </x:c>
      <x:c r="D9927" s="7" t="str">
        <x:v>CAL-01269</x:v>
      </x:c>
      <x:c r="E9927" s="7" t="str">
        <x:v>Calibration Records!P1275</x:v>
      </x:c>
      <x:c r="F9927" s="7" t="str">
        <x:f>'Calibration Records'!P1275</x:f>
        <x:v>OPEN</x:v>
      </x:c>
    </x:row>
    <x:row r="9928">
      <x:c r="B9928" s="7" t="str">
        <x:v>PHY-09922</x:v>
      </x:c>
      <x:c r="C9928" s="7" t="str">
        <x:v>calibration record</x:v>
      </x:c>
      <x:c r="D9928" s="7" t="str">
        <x:v>CAL-01270</x:v>
      </x:c>
      <x:c r="E9928" s="7" t="str">
        <x:v>Calibration Records!P1276</x:v>
      </x:c>
      <x:c r="F9928" s="7" t="str">
        <x:f>'Calibration Records'!P1276</x:f>
        <x:v>OPEN</x:v>
      </x:c>
    </x:row>
    <x:row r="9929">
      <x:c r="B9929" s="7" t="str">
        <x:v>PHY-09923</x:v>
      </x:c>
      <x:c r="C9929" s="7" t="str">
        <x:v>calibration record</x:v>
      </x:c>
      <x:c r="D9929" s="7" t="str">
        <x:v>CAL-01271</x:v>
      </x:c>
      <x:c r="E9929" s="7" t="str">
        <x:v>Calibration Records!P1277</x:v>
      </x:c>
      <x:c r="F9929" s="7" t="str">
        <x:f>'Calibration Records'!P1277</x:f>
        <x:v>OPEN</x:v>
      </x:c>
    </x:row>
    <x:row r="9930">
      <x:c r="B9930" s="7" t="str">
        <x:v>PHY-09924</x:v>
      </x:c>
      <x:c r="C9930" s="7" t="str">
        <x:v>calibration record</x:v>
      </x:c>
      <x:c r="D9930" s="7" t="str">
        <x:v>CAL-01272</x:v>
      </x:c>
      <x:c r="E9930" s="7" t="str">
        <x:v>Calibration Records!P1278</x:v>
      </x:c>
      <x:c r="F9930" s="7" t="str">
        <x:f>'Calibration Records'!P1278</x:f>
        <x:v>OPEN</x:v>
      </x:c>
    </x:row>
    <x:row r="9931">
      <x:c r="B9931" s="7" t="str">
        <x:v>PHY-09925</x:v>
      </x:c>
      <x:c r="C9931" s="7" t="str">
        <x:v>calibration record</x:v>
      </x:c>
      <x:c r="D9931" s="7" t="str">
        <x:v>CAL-01273</x:v>
      </x:c>
      <x:c r="E9931" s="7" t="str">
        <x:v>Calibration Records!P1279</x:v>
      </x:c>
      <x:c r="F9931" s="7" t="str">
        <x:f>'Calibration Records'!P1279</x:f>
        <x:v>OPEN</x:v>
      </x:c>
    </x:row>
    <x:row r="9932">
      <x:c r="B9932" s="7" t="str">
        <x:v>PHY-09926</x:v>
      </x:c>
      <x:c r="C9932" s="7" t="str">
        <x:v>calibration record</x:v>
      </x:c>
      <x:c r="D9932" s="7" t="str">
        <x:v>CAL-01274</x:v>
      </x:c>
      <x:c r="E9932" s="7" t="str">
        <x:v>Calibration Records!P1280</x:v>
      </x:c>
      <x:c r="F9932" s="7" t="str">
        <x:f>'Calibration Records'!P1280</x:f>
        <x:v>OPEN</x:v>
      </x:c>
    </x:row>
    <x:row r="9933">
      <x:c r="B9933" s="7" t="str">
        <x:v>PHY-09927</x:v>
      </x:c>
      <x:c r="C9933" s="7" t="str">
        <x:v>calibration record</x:v>
      </x:c>
      <x:c r="D9933" s="7" t="str">
        <x:v>CAL-01275</x:v>
      </x:c>
      <x:c r="E9933" s="7" t="str">
        <x:v>Calibration Records!P1281</x:v>
      </x:c>
      <x:c r="F9933" s="7" t="str">
        <x:f>'Calibration Records'!P1281</x:f>
        <x:v>OPEN</x:v>
      </x:c>
    </x:row>
    <x:row r="9934">
      <x:c r="B9934" s="7" t="str">
        <x:v>PHY-09928</x:v>
      </x:c>
      <x:c r="C9934" s="7" t="str">
        <x:v>calibration record</x:v>
      </x:c>
      <x:c r="D9934" s="7" t="str">
        <x:v>CAL-01276</x:v>
      </x:c>
      <x:c r="E9934" s="7" t="str">
        <x:v>Calibration Records!P1282</x:v>
      </x:c>
      <x:c r="F9934" s="7" t="str">
        <x:f>'Calibration Records'!P1282</x:f>
        <x:v>OPEN</x:v>
      </x:c>
    </x:row>
    <x:row r="9935">
      <x:c r="B9935" s="7" t="str">
        <x:v>PHY-09929</x:v>
      </x:c>
      <x:c r="C9935" s="7" t="str">
        <x:v>calibration record</x:v>
      </x:c>
      <x:c r="D9935" s="7" t="str">
        <x:v>CAL-01277</x:v>
      </x:c>
      <x:c r="E9935" s="7" t="str">
        <x:v>Calibration Records!P1283</x:v>
      </x:c>
      <x:c r="F9935" s="7" t="str">
        <x:f>'Calibration Records'!P1283</x:f>
        <x:v>OPEN</x:v>
      </x:c>
    </x:row>
    <x:row r="9936">
      <x:c r="B9936" s="7" t="str">
        <x:v>PHY-09930</x:v>
      </x:c>
      <x:c r="C9936" s="7" t="str">
        <x:v>calibration record</x:v>
      </x:c>
      <x:c r="D9936" s="7" t="str">
        <x:v>CAL-01278</x:v>
      </x:c>
      <x:c r="E9936" s="7" t="str">
        <x:v>Calibration Records!P1284</x:v>
      </x:c>
      <x:c r="F9936" s="7" t="str">
        <x:f>'Calibration Records'!P1284</x:f>
        <x:v>OPEN</x:v>
      </x:c>
    </x:row>
    <x:row r="9937">
      <x:c r="B9937" s="7" t="str">
        <x:v>PHY-09931</x:v>
      </x:c>
      <x:c r="C9937" s="7" t="str">
        <x:v>calibration record</x:v>
      </x:c>
      <x:c r="D9937" s="7" t="str">
        <x:v>CAL-01279</x:v>
      </x:c>
      <x:c r="E9937" s="7" t="str">
        <x:v>Calibration Records!P1285</x:v>
      </x:c>
      <x:c r="F9937" s="7" t="str">
        <x:f>'Calibration Records'!P1285</x:f>
        <x:v>OPEN</x:v>
      </x:c>
    </x:row>
    <x:row r="9938">
      <x:c r="B9938" s="7" t="str">
        <x:v>PHY-09932</x:v>
      </x:c>
      <x:c r="C9938" s="7" t="str">
        <x:v>calibration record</x:v>
      </x:c>
      <x:c r="D9938" s="7" t="str">
        <x:v>CAL-01280</x:v>
      </x:c>
      <x:c r="E9938" s="7" t="str">
        <x:v>Calibration Records!P1286</x:v>
      </x:c>
      <x:c r="F9938" s="7" t="str">
        <x:f>'Calibration Records'!P1286</x:f>
        <x:v>OPEN</x:v>
      </x:c>
    </x:row>
    <x:row r="9939">
      <x:c r="B9939" s="7" t="str">
        <x:v>PHY-09933</x:v>
      </x:c>
      <x:c r="C9939" s="7" t="str">
        <x:v>calibration record</x:v>
      </x:c>
      <x:c r="D9939" s="7" t="str">
        <x:v>CAL-01281</x:v>
      </x:c>
      <x:c r="E9939" s="7" t="str">
        <x:v>Calibration Records!P1287</x:v>
      </x:c>
      <x:c r="F9939" s="7" t="str">
        <x:f>'Calibration Records'!P1287</x:f>
        <x:v>OPEN</x:v>
      </x:c>
    </x:row>
    <x:row r="9940">
      <x:c r="B9940" s="7" t="str">
        <x:v>PHY-09934</x:v>
      </x:c>
      <x:c r="C9940" s="7" t="str">
        <x:v>calibration record</x:v>
      </x:c>
      <x:c r="D9940" s="7" t="str">
        <x:v>CAL-01282</x:v>
      </x:c>
      <x:c r="E9940" s="7" t="str">
        <x:v>Calibration Records!P1288</x:v>
      </x:c>
      <x:c r="F9940" s="7" t="str">
        <x:f>'Calibration Records'!P1288</x:f>
        <x:v>OPEN</x:v>
      </x:c>
    </x:row>
    <x:row r="9941">
      <x:c r="B9941" s="7" t="str">
        <x:v>PHY-09935</x:v>
      </x:c>
      <x:c r="C9941" s="7" t="str">
        <x:v>calibration record</x:v>
      </x:c>
      <x:c r="D9941" s="7" t="str">
        <x:v>CAL-01283</x:v>
      </x:c>
      <x:c r="E9941" s="7" t="str">
        <x:v>Calibration Records!P1289</x:v>
      </x:c>
      <x:c r="F9941" s="7" t="str">
        <x:f>'Calibration Records'!P1289</x:f>
        <x:v>OPEN</x:v>
      </x:c>
    </x:row>
    <x:row r="9942">
      <x:c r="B9942" s="7" t="str">
        <x:v>PHY-09936</x:v>
      </x:c>
      <x:c r="C9942" s="7" t="str">
        <x:v>calibration record</x:v>
      </x:c>
      <x:c r="D9942" s="7" t="str">
        <x:v>CAL-01284</x:v>
      </x:c>
      <x:c r="E9942" s="7" t="str">
        <x:v>Calibration Records!P1290</x:v>
      </x:c>
      <x:c r="F9942" s="7" t="str">
        <x:f>'Calibration Records'!P1290</x:f>
        <x:v>OPEN</x:v>
      </x:c>
    </x:row>
    <x:row r="9943">
      <x:c r="B9943" s="7" t="str">
        <x:v>PHY-09937</x:v>
      </x:c>
      <x:c r="C9943" s="7" t="str">
        <x:v>calibration record</x:v>
      </x:c>
      <x:c r="D9943" s="7" t="str">
        <x:v>CAL-01285</x:v>
      </x:c>
      <x:c r="E9943" s="7" t="str">
        <x:v>Calibration Records!P1291</x:v>
      </x:c>
      <x:c r="F9943" s="7" t="str">
        <x:f>'Calibration Records'!P1291</x:f>
        <x:v>OPEN</x:v>
      </x:c>
    </x:row>
    <x:row r="9944">
      <x:c r="B9944" s="7" t="str">
        <x:v>PHY-09938</x:v>
      </x:c>
      <x:c r="C9944" s="7" t="str">
        <x:v>calibration record</x:v>
      </x:c>
      <x:c r="D9944" s="7" t="str">
        <x:v>CAL-01286</x:v>
      </x:c>
      <x:c r="E9944" s="7" t="str">
        <x:v>Calibration Records!P1292</x:v>
      </x:c>
      <x:c r="F9944" s="7" t="str">
        <x:f>'Calibration Records'!P1292</x:f>
        <x:v>OPEN</x:v>
      </x:c>
    </x:row>
    <x:row r="9945">
      <x:c r="B9945" s="7" t="str">
        <x:v>PHY-09939</x:v>
      </x:c>
      <x:c r="C9945" s="7" t="str">
        <x:v>calibration record</x:v>
      </x:c>
      <x:c r="D9945" s="7" t="str">
        <x:v>CAL-01287</x:v>
      </x:c>
      <x:c r="E9945" s="7" t="str">
        <x:v>Calibration Records!P1293</x:v>
      </x:c>
      <x:c r="F9945" s="7" t="str">
        <x:f>'Calibration Records'!P1293</x:f>
        <x:v>OPEN</x:v>
      </x:c>
    </x:row>
    <x:row r="9946">
      <x:c r="B9946" s="7" t="str">
        <x:v>PHY-09940</x:v>
      </x:c>
      <x:c r="C9946" s="7" t="str">
        <x:v>calibration record</x:v>
      </x:c>
      <x:c r="D9946" s="7" t="str">
        <x:v>CAL-01288</x:v>
      </x:c>
      <x:c r="E9946" s="7" t="str">
        <x:v>Calibration Records!P1294</x:v>
      </x:c>
      <x:c r="F9946" s="7" t="str">
        <x:f>'Calibration Records'!P1294</x:f>
        <x:v>OPEN</x:v>
      </x:c>
    </x:row>
    <x:row r="9947">
      <x:c r="B9947" s="7" t="str">
        <x:v>PHY-09941</x:v>
      </x:c>
      <x:c r="C9947" s="7" t="str">
        <x:v>calibration record</x:v>
      </x:c>
      <x:c r="D9947" s="7" t="str">
        <x:v>CAL-01289</x:v>
      </x:c>
      <x:c r="E9947" s="7" t="str">
        <x:v>Calibration Records!P1295</x:v>
      </x:c>
      <x:c r="F9947" s="7" t="str">
        <x:f>'Calibration Records'!P1295</x:f>
        <x:v>OPEN</x:v>
      </x:c>
    </x:row>
    <x:row r="9948">
      <x:c r="B9948" s="7" t="str">
        <x:v>PHY-09942</x:v>
      </x:c>
      <x:c r="C9948" s="7" t="str">
        <x:v>calibration record</x:v>
      </x:c>
      <x:c r="D9948" s="7" t="str">
        <x:v>CAL-01290</x:v>
      </x:c>
      <x:c r="E9948" s="7" t="str">
        <x:v>Calibration Records!P1296</x:v>
      </x:c>
      <x:c r="F9948" s="7" t="str">
        <x:f>'Calibration Records'!P1296</x:f>
        <x:v>OPEN</x:v>
      </x:c>
    </x:row>
    <x:row r="9949">
      <x:c r="B9949" s="7" t="str">
        <x:v>PHY-09943</x:v>
      </x:c>
      <x:c r="C9949" s="7" t="str">
        <x:v>calibration record</x:v>
      </x:c>
      <x:c r="D9949" s="7" t="str">
        <x:v>CAL-01291</x:v>
      </x:c>
      <x:c r="E9949" s="7" t="str">
        <x:v>Calibration Records!P1297</x:v>
      </x:c>
      <x:c r="F9949" s="7" t="str">
        <x:f>'Calibration Records'!P1297</x:f>
        <x:v>OPEN</x:v>
      </x:c>
    </x:row>
    <x:row r="9950">
      <x:c r="B9950" s="7" t="str">
        <x:v>PHY-09944</x:v>
      </x:c>
      <x:c r="C9950" s="7" t="str">
        <x:v>calibration record</x:v>
      </x:c>
      <x:c r="D9950" s="7" t="str">
        <x:v>CAL-01292</x:v>
      </x:c>
      <x:c r="E9950" s="7" t="str">
        <x:v>Calibration Records!P1298</x:v>
      </x:c>
      <x:c r="F9950" s="7" t="str">
        <x:f>'Calibration Records'!P1298</x:f>
        <x:v>OPEN</x:v>
      </x:c>
    </x:row>
    <x:row r="9951">
      <x:c r="B9951" s="7" t="str">
        <x:v>PHY-09945</x:v>
      </x:c>
      <x:c r="C9951" s="7" t="str">
        <x:v>calibration record</x:v>
      </x:c>
      <x:c r="D9951" s="7" t="str">
        <x:v>CAL-01293</x:v>
      </x:c>
      <x:c r="E9951" s="7" t="str">
        <x:v>Calibration Records!P1299</x:v>
      </x:c>
      <x:c r="F9951" s="7" t="str">
        <x:f>'Calibration Records'!P1299</x:f>
        <x:v>OPEN</x:v>
      </x:c>
    </x:row>
    <x:row r="9952">
      <x:c r="B9952" s="7" t="str">
        <x:v>PHY-09946</x:v>
      </x:c>
      <x:c r="C9952" s="7" t="str">
        <x:v>calibration record</x:v>
      </x:c>
      <x:c r="D9952" s="7" t="str">
        <x:v>CAL-01294</x:v>
      </x:c>
      <x:c r="E9952" s="7" t="str">
        <x:v>Calibration Records!P1300</x:v>
      </x:c>
      <x:c r="F9952" s="7" t="str">
        <x:f>'Calibration Records'!P1300</x:f>
        <x:v>OPEN</x:v>
      </x:c>
    </x:row>
    <x:row r="9953">
      <x:c r="B9953" s="7" t="str">
        <x:v>PHY-09947</x:v>
      </x:c>
      <x:c r="C9953" s="7" t="str">
        <x:v>calibration record</x:v>
      </x:c>
      <x:c r="D9953" s="7" t="str">
        <x:v>CAL-01295</x:v>
      </x:c>
      <x:c r="E9953" s="7" t="str">
        <x:v>Calibration Records!P1301</x:v>
      </x:c>
      <x:c r="F9953" s="7" t="str">
        <x:f>'Calibration Records'!P1301</x:f>
        <x:v>OPEN</x:v>
      </x:c>
    </x:row>
    <x:row r="9954">
      <x:c r="B9954" s="7" t="str">
        <x:v>PHY-09948</x:v>
      </x:c>
      <x:c r="C9954" s="7" t="str">
        <x:v>calibration record</x:v>
      </x:c>
      <x:c r="D9954" s="7" t="str">
        <x:v>CAL-01296</x:v>
      </x:c>
      <x:c r="E9954" s="7" t="str">
        <x:v>Calibration Records!P1302</x:v>
      </x:c>
      <x:c r="F9954" s="7" t="str">
        <x:f>'Calibration Records'!P1302</x:f>
        <x:v>OPEN</x:v>
      </x:c>
    </x:row>
    <x:row r="9955">
      <x:c r="B9955" s="7" t="str">
        <x:v>PHY-09949</x:v>
      </x:c>
      <x:c r="C9955" s="7" t="str">
        <x:v>calibration record</x:v>
      </x:c>
      <x:c r="D9955" s="7" t="str">
        <x:v>CAL-01297</x:v>
      </x:c>
      <x:c r="E9955" s="7" t="str">
        <x:v>Calibration Records!P1303</x:v>
      </x:c>
      <x:c r="F9955" s="7" t="str">
        <x:f>'Calibration Records'!P1303</x:f>
        <x:v>OPEN</x:v>
      </x:c>
    </x:row>
    <x:row r="9956">
      <x:c r="B9956" s="7" t="str">
        <x:v>PHY-09950</x:v>
      </x:c>
      <x:c r="C9956" s="7" t="str">
        <x:v>calibration record</x:v>
      </x:c>
      <x:c r="D9956" s="7" t="str">
        <x:v>CAL-01298</x:v>
      </x:c>
      <x:c r="E9956" s="7" t="str">
        <x:v>Calibration Records!P1304</x:v>
      </x:c>
      <x:c r="F9956" s="7" t="str">
        <x:f>'Calibration Records'!P1304</x:f>
        <x:v>OPEN</x:v>
      </x:c>
    </x:row>
    <x:row r="9957">
      <x:c r="B9957" s="7" t="str">
        <x:v>PHY-09951</x:v>
      </x:c>
      <x:c r="C9957" s="7" t="str">
        <x:v>calibration record</x:v>
      </x:c>
      <x:c r="D9957" s="7" t="str">
        <x:v>CAL-01299</x:v>
      </x:c>
      <x:c r="E9957" s="7" t="str">
        <x:v>Calibration Records!P1305</x:v>
      </x:c>
      <x:c r="F9957" s="7" t="str">
        <x:f>'Calibration Records'!P1305</x:f>
        <x:v>OPEN</x:v>
      </x:c>
    </x:row>
    <x:row r="9958">
      <x:c r="B9958" s="7" t="str">
        <x:v>PHY-09952</x:v>
      </x:c>
      <x:c r="C9958" s="7" t="str">
        <x:v>calibration record</x:v>
      </x:c>
      <x:c r="D9958" s="7" t="str">
        <x:v>CAL-01300</x:v>
      </x:c>
      <x:c r="E9958" s="7" t="str">
        <x:v>Calibration Records!P1306</x:v>
      </x:c>
      <x:c r="F9958" s="7" t="str">
        <x:f>'Calibration Records'!P1306</x:f>
        <x:v>OPEN</x:v>
      </x:c>
    </x:row>
    <x:row r="9959">
      <x:c r="B9959" s="7" t="str">
        <x:v>PHY-09953</x:v>
      </x:c>
      <x:c r="C9959" s="7" t="str">
        <x:v>calibration record</x:v>
      </x:c>
      <x:c r="D9959" s="7" t="str">
        <x:v>CAL-01301</x:v>
      </x:c>
      <x:c r="E9959" s="7" t="str">
        <x:v>Calibration Records!P1307</x:v>
      </x:c>
      <x:c r="F9959" s="7" t="str">
        <x:f>'Calibration Records'!P1307</x:f>
        <x:v>OPEN</x:v>
      </x:c>
    </x:row>
    <x:row r="9960">
      <x:c r="B9960" s="7" t="str">
        <x:v>PHY-09954</x:v>
      </x:c>
      <x:c r="C9960" s="7" t="str">
        <x:v>calibration record</x:v>
      </x:c>
      <x:c r="D9960" s="7" t="str">
        <x:v>CAL-01302</x:v>
      </x:c>
      <x:c r="E9960" s="7" t="str">
        <x:v>Calibration Records!P1308</x:v>
      </x:c>
      <x:c r="F9960" s="7" t="str">
        <x:f>'Calibration Records'!P1308</x:f>
        <x:v>OPEN</x:v>
      </x:c>
    </x:row>
    <x:row r="9961">
      <x:c r="B9961" s="7" t="str">
        <x:v>PHY-09955</x:v>
      </x:c>
      <x:c r="C9961" s="7" t="str">
        <x:v>calibration record</x:v>
      </x:c>
      <x:c r="D9961" s="7" t="str">
        <x:v>CAL-01303</x:v>
      </x:c>
      <x:c r="E9961" s="7" t="str">
        <x:v>Calibration Records!P1309</x:v>
      </x:c>
      <x:c r="F9961" s="7" t="str">
        <x:f>'Calibration Records'!P1309</x:f>
        <x:v>OPEN</x:v>
      </x:c>
    </x:row>
    <x:row r="9962">
      <x:c r="B9962" s="7" t="str">
        <x:v>PHY-09956</x:v>
      </x:c>
      <x:c r="C9962" s="7" t="str">
        <x:v>calibration record</x:v>
      </x:c>
      <x:c r="D9962" s="7" t="str">
        <x:v>CAL-01304</x:v>
      </x:c>
      <x:c r="E9962" s="7" t="str">
        <x:v>Calibration Records!P1310</x:v>
      </x:c>
      <x:c r="F9962" s="7" t="str">
        <x:f>'Calibration Records'!P1310</x:f>
        <x:v>OPEN</x:v>
      </x:c>
    </x:row>
    <x:row r="9963">
      <x:c r="B9963" s="7" t="str">
        <x:v>PHY-09957</x:v>
      </x:c>
      <x:c r="C9963" s="7" t="str">
        <x:v>calibration record</x:v>
      </x:c>
      <x:c r="D9963" s="7" t="str">
        <x:v>CAL-01305</x:v>
      </x:c>
      <x:c r="E9963" s="7" t="str">
        <x:v>Calibration Records!P1311</x:v>
      </x:c>
      <x:c r="F9963" s="7" t="str">
        <x:f>'Calibration Records'!P1311</x:f>
        <x:v>OPEN</x:v>
      </x:c>
    </x:row>
    <x:row r="9964">
      <x:c r="B9964" s="7" t="str">
        <x:v>PHY-09958</x:v>
      </x:c>
      <x:c r="C9964" s="7" t="str">
        <x:v>calibration record</x:v>
      </x:c>
      <x:c r="D9964" s="7" t="str">
        <x:v>CAL-01306</x:v>
      </x:c>
      <x:c r="E9964" s="7" t="str">
        <x:v>Calibration Records!P1312</x:v>
      </x:c>
      <x:c r="F9964" s="7" t="str">
        <x:f>'Calibration Records'!P1312</x:f>
        <x:v>OPEN</x:v>
      </x:c>
    </x:row>
    <x:row r="9965">
      <x:c r="B9965" s="7" t="str">
        <x:v>PHY-09959</x:v>
      </x:c>
      <x:c r="C9965" s="7" t="str">
        <x:v>calibration record</x:v>
      </x:c>
      <x:c r="D9965" s="7" t="str">
        <x:v>CAL-01307</x:v>
      </x:c>
      <x:c r="E9965" s="7" t="str">
        <x:v>Calibration Records!P1313</x:v>
      </x:c>
      <x:c r="F9965" s="7" t="str">
        <x:f>'Calibration Records'!P1313</x:f>
        <x:v>OPEN</x:v>
      </x:c>
    </x:row>
    <x:row r="9966">
      <x:c r="B9966" s="7" t="str">
        <x:v>PHY-09960</x:v>
      </x:c>
      <x:c r="C9966" s="7" t="str">
        <x:v>calibration record</x:v>
      </x:c>
      <x:c r="D9966" s="7" t="str">
        <x:v>CAL-01308</x:v>
      </x:c>
      <x:c r="E9966" s="7" t="str">
        <x:v>Calibration Records!P1314</x:v>
      </x:c>
      <x:c r="F9966" s="7" t="str">
        <x:f>'Calibration Records'!P1314</x:f>
        <x:v>OPEN</x:v>
      </x:c>
    </x:row>
    <x:row r="9967">
      <x:c r="B9967" s="7" t="str">
        <x:v>PHY-09961</x:v>
      </x:c>
      <x:c r="C9967" s="7" t="str">
        <x:v>calibration record</x:v>
      </x:c>
      <x:c r="D9967" s="7" t="str">
        <x:v>CAL-01309</x:v>
      </x:c>
      <x:c r="E9967" s="7" t="str">
        <x:v>Calibration Records!P1315</x:v>
      </x:c>
      <x:c r="F9967" s="7" t="str">
        <x:f>'Calibration Records'!P1315</x:f>
        <x:v>OPEN</x:v>
      </x:c>
    </x:row>
    <x:row r="9968">
      <x:c r="B9968" s="7" t="str">
        <x:v>PHY-09962</x:v>
      </x:c>
      <x:c r="C9968" s="7" t="str">
        <x:v>calibration record</x:v>
      </x:c>
      <x:c r="D9968" s="7" t="str">
        <x:v>CAL-01310</x:v>
      </x:c>
      <x:c r="E9968" s="7" t="str">
        <x:v>Calibration Records!P1316</x:v>
      </x:c>
      <x:c r="F9968" s="7" t="str">
        <x:f>'Calibration Records'!P1316</x:f>
        <x:v>OPEN</x:v>
      </x:c>
    </x:row>
    <x:row r="9969">
      <x:c r="B9969" s="7" t="str">
        <x:v>PHY-09963</x:v>
      </x:c>
      <x:c r="C9969" s="7" t="str">
        <x:v>calibration record</x:v>
      </x:c>
      <x:c r="D9969" s="7" t="str">
        <x:v>CAL-01311</x:v>
      </x:c>
      <x:c r="E9969" s="7" t="str">
        <x:v>Calibration Records!P1317</x:v>
      </x:c>
      <x:c r="F9969" s="7" t="str">
        <x:f>'Calibration Records'!P1317</x:f>
        <x:v>OPEN</x:v>
      </x:c>
    </x:row>
    <x:row r="9970">
      <x:c r="B9970" s="7" t="str">
        <x:v>PHY-09964</x:v>
      </x:c>
      <x:c r="C9970" s="7" t="str">
        <x:v>calibration record</x:v>
      </x:c>
      <x:c r="D9970" s="7" t="str">
        <x:v>CAL-01312</x:v>
      </x:c>
      <x:c r="E9970" s="7" t="str">
        <x:v>Calibration Records!P1318</x:v>
      </x:c>
      <x:c r="F9970" s="7" t="str">
        <x:f>'Calibration Records'!P1318</x:f>
        <x:v>OPEN</x:v>
      </x:c>
    </x:row>
    <x:row r="9971">
      <x:c r="B9971" s="7" t="str">
        <x:v>PHY-09965</x:v>
      </x:c>
      <x:c r="C9971" s="7" t="str">
        <x:v>calibration record</x:v>
      </x:c>
      <x:c r="D9971" s="7" t="str">
        <x:v>CAL-01313</x:v>
      </x:c>
      <x:c r="E9971" s="7" t="str">
        <x:v>Calibration Records!P1319</x:v>
      </x:c>
      <x:c r="F9971" s="7" t="str">
        <x:f>'Calibration Records'!P1319</x:f>
        <x:v>OPEN</x:v>
      </x:c>
    </x:row>
    <x:row r="9972">
      <x:c r="B9972" s="7" t="str">
        <x:v>PHY-09966</x:v>
      </x:c>
      <x:c r="C9972" s="7" t="str">
        <x:v>calibration record</x:v>
      </x:c>
      <x:c r="D9972" s="7" t="str">
        <x:v>CAL-01314</x:v>
      </x:c>
      <x:c r="E9972" s="7" t="str">
        <x:v>Calibration Records!P1320</x:v>
      </x:c>
      <x:c r="F9972" s="7" t="str">
        <x:f>'Calibration Records'!P1320</x:f>
        <x:v>OPEN</x:v>
      </x:c>
    </x:row>
    <x:row r="9973">
      <x:c r="B9973" s="7" t="str">
        <x:v>PHY-09967</x:v>
      </x:c>
      <x:c r="C9973" s="7" t="str">
        <x:v>calibration record</x:v>
      </x:c>
      <x:c r="D9973" s="7" t="str">
        <x:v>CAL-01315</x:v>
      </x:c>
      <x:c r="E9973" s="7" t="str">
        <x:v>Calibration Records!P1321</x:v>
      </x:c>
      <x:c r="F9973" s="7" t="str">
        <x:f>'Calibration Records'!P1321</x:f>
        <x:v>OPEN</x:v>
      </x:c>
    </x:row>
    <x:row r="9974">
      <x:c r="B9974" s="7" t="str">
        <x:v>PHY-09968</x:v>
      </x:c>
      <x:c r="C9974" s="7" t="str">
        <x:v>calibration record</x:v>
      </x:c>
      <x:c r="D9974" s="7" t="str">
        <x:v>CAL-01316</x:v>
      </x:c>
      <x:c r="E9974" s="7" t="str">
        <x:v>Calibration Records!P1322</x:v>
      </x:c>
      <x:c r="F9974" s="7" t="str">
        <x:f>'Calibration Records'!P1322</x:f>
        <x:v>OPEN</x:v>
      </x:c>
    </x:row>
    <x:row r="9975">
      <x:c r="B9975" s="7" t="str">
        <x:v>PHY-09969</x:v>
      </x:c>
      <x:c r="C9975" s="7" t="str">
        <x:v>calibration record</x:v>
      </x:c>
      <x:c r="D9975" s="7" t="str">
        <x:v>CAL-01317</x:v>
      </x:c>
      <x:c r="E9975" s="7" t="str">
        <x:v>Calibration Records!P1323</x:v>
      </x:c>
      <x:c r="F9975" s="7" t="str">
        <x:f>'Calibration Records'!P1323</x:f>
        <x:v>OPEN</x:v>
      </x:c>
    </x:row>
    <x:row r="9976">
      <x:c r="B9976" s="7" t="str">
        <x:v>PHY-09970</x:v>
      </x:c>
      <x:c r="C9976" s="7" t="str">
        <x:v>calibration record</x:v>
      </x:c>
      <x:c r="D9976" s="7" t="str">
        <x:v>CAL-01318</x:v>
      </x:c>
      <x:c r="E9976" s="7" t="str">
        <x:v>Calibration Records!P1324</x:v>
      </x:c>
      <x:c r="F9976" s="7" t="str">
        <x:f>'Calibration Records'!P1324</x:f>
        <x:v>OPEN</x:v>
      </x:c>
    </x:row>
    <x:row r="9977">
      <x:c r="B9977" s="7" t="str">
        <x:v>PHY-09971</x:v>
      </x:c>
      <x:c r="C9977" s="7" t="str">
        <x:v>calibration record</x:v>
      </x:c>
      <x:c r="D9977" s="7" t="str">
        <x:v>CAL-01319</x:v>
      </x:c>
      <x:c r="E9977" s="7" t="str">
        <x:v>Calibration Records!P1325</x:v>
      </x:c>
      <x:c r="F9977" s="7" t="str">
        <x:f>'Calibration Records'!P1325</x:f>
        <x:v>OPEN</x:v>
      </x:c>
    </x:row>
    <x:row r="9978">
      <x:c r="B9978" s="7" t="str">
        <x:v>PHY-09972</x:v>
      </x:c>
      <x:c r="C9978" s="7" t="str">
        <x:v>calibration record</x:v>
      </x:c>
      <x:c r="D9978" s="7" t="str">
        <x:v>CAL-01320</x:v>
      </x:c>
      <x:c r="E9978" s="7" t="str">
        <x:v>Calibration Records!P1326</x:v>
      </x:c>
      <x:c r="F9978" s="7" t="str">
        <x:f>'Calibration Records'!P1326</x:f>
        <x:v>OPEN</x:v>
      </x:c>
    </x:row>
    <x:row r="9979">
      <x:c r="B9979" s="7" t="str">
        <x:v>PHY-09973</x:v>
      </x:c>
      <x:c r="C9979" s="7" t="str">
        <x:v>calibration record</x:v>
      </x:c>
      <x:c r="D9979" s="7" t="str">
        <x:v>CAL-01321</x:v>
      </x:c>
      <x:c r="E9979" s="7" t="str">
        <x:v>Calibration Records!P1327</x:v>
      </x:c>
      <x:c r="F9979" s="7" t="str">
        <x:f>'Calibration Records'!P1327</x:f>
        <x:v>OPEN</x:v>
      </x:c>
    </x:row>
    <x:row r="9980">
      <x:c r="B9980" s="7" t="str">
        <x:v>PHY-09974</x:v>
      </x:c>
      <x:c r="C9980" s="7" t="str">
        <x:v>calibration record</x:v>
      </x:c>
      <x:c r="D9980" s="7" t="str">
        <x:v>CAL-01322</x:v>
      </x:c>
      <x:c r="E9980" s="7" t="str">
        <x:v>Calibration Records!P1328</x:v>
      </x:c>
      <x:c r="F9980" s="7" t="str">
        <x:f>'Calibration Records'!P1328</x:f>
        <x:v>OPEN</x:v>
      </x:c>
    </x:row>
    <x:row r="9981">
      <x:c r="B9981" s="7" t="str">
        <x:v>PHY-09975</x:v>
      </x:c>
      <x:c r="C9981" s="7" t="str">
        <x:v>calibration record</x:v>
      </x:c>
      <x:c r="D9981" s="7" t="str">
        <x:v>CAL-01323</x:v>
      </x:c>
      <x:c r="E9981" s="7" t="str">
        <x:v>Calibration Records!P1329</x:v>
      </x:c>
      <x:c r="F9981" s="7" t="str">
        <x:f>'Calibration Records'!P1329</x:f>
        <x:v>OPEN</x:v>
      </x:c>
    </x:row>
    <x:row r="9982">
      <x:c r="B9982" s="7" t="str">
        <x:v>PHY-09976</x:v>
      </x:c>
      <x:c r="C9982" s="7" t="str">
        <x:v>calibration record</x:v>
      </x:c>
      <x:c r="D9982" s="7" t="str">
        <x:v>CAL-01324</x:v>
      </x:c>
      <x:c r="E9982" s="7" t="str">
        <x:v>Calibration Records!P1330</x:v>
      </x:c>
      <x:c r="F9982" s="7" t="str">
        <x:f>'Calibration Records'!P1330</x:f>
        <x:v>OPEN</x:v>
      </x:c>
    </x:row>
    <x:row r="9983">
      <x:c r="B9983" s="7" t="str">
        <x:v>PHY-09977</x:v>
      </x:c>
      <x:c r="C9983" s="7" t="str">
        <x:v>calibration record</x:v>
      </x:c>
      <x:c r="D9983" s="7" t="str">
        <x:v>CAL-01325</x:v>
      </x:c>
      <x:c r="E9983" s="7" t="str">
        <x:v>Calibration Records!P1331</x:v>
      </x:c>
      <x:c r="F9983" s="7" t="str">
        <x:f>'Calibration Records'!P1331</x:f>
        <x:v>OPEN</x:v>
      </x:c>
    </x:row>
    <x:row r="9984">
      <x:c r="B9984" s="7" t="str">
        <x:v>PHY-09978</x:v>
      </x:c>
      <x:c r="C9984" s="7" t="str">
        <x:v>calibration record</x:v>
      </x:c>
      <x:c r="D9984" s="7" t="str">
        <x:v>CAL-01326</x:v>
      </x:c>
      <x:c r="E9984" s="7" t="str">
        <x:v>Calibration Records!P1332</x:v>
      </x:c>
      <x:c r="F9984" s="7" t="str">
        <x:f>'Calibration Records'!P1332</x:f>
        <x:v>OPEN</x:v>
      </x:c>
    </x:row>
    <x:row r="9985">
      <x:c r="B9985" s="7" t="str">
        <x:v>PHY-09979</x:v>
      </x:c>
      <x:c r="C9985" s="7" t="str">
        <x:v>calibration record</x:v>
      </x:c>
      <x:c r="D9985" s="7" t="str">
        <x:v>CAL-01327</x:v>
      </x:c>
      <x:c r="E9985" s="7" t="str">
        <x:v>Calibration Records!P1333</x:v>
      </x:c>
      <x:c r="F9985" s="7" t="str">
        <x:f>'Calibration Records'!P1333</x:f>
        <x:v>OPEN</x:v>
      </x:c>
    </x:row>
    <x:row r="9986">
      <x:c r="B9986" s="7" t="str">
        <x:v>PHY-09980</x:v>
      </x:c>
      <x:c r="C9986" s="7" t="str">
        <x:v>calibration record</x:v>
      </x:c>
      <x:c r="D9986" s="7" t="str">
        <x:v>CAL-01328</x:v>
      </x:c>
      <x:c r="E9986" s="7" t="str">
        <x:v>Calibration Records!P1334</x:v>
      </x:c>
      <x:c r="F9986" s="7" t="str">
        <x:f>'Calibration Records'!P1334</x:f>
        <x:v>OPEN</x:v>
      </x:c>
    </x:row>
    <x:row r="9987">
      <x:c r="B9987" s="7" t="str">
        <x:v>PHY-09981</x:v>
      </x:c>
      <x:c r="C9987" s="7" t="str">
        <x:v>calibration record</x:v>
      </x:c>
      <x:c r="D9987" s="7" t="str">
        <x:v>CAL-01329</x:v>
      </x:c>
      <x:c r="E9987" s="7" t="str">
        <x:v>Calibration Records!P1335</x:v>
      </x:c>
      <x:c r="F9987" s="7" t="str">
        <x:f>'Calibration Records'!P1335</x:f>
        <x:v>OPEN</x:v>
      </x:c>
    </x:row>
    <x:row r="9988">
      <x:c r="B9988" s="7" t="str">
        <x:v>PHY-09982</x:v>
      </x:c>
      <x:c r="C9988" s="7" t="str">
        <x:v>calibration record</x:v>
      </x:c>
      <x:c r="D9988" s="7" t="str">
        <x:v>CAL-01330</x:v>
      </x:c>
      <x:c r="E9988" s="7" t="str">
        <x:v>Calibration Records!P1336</x:v>
      </x:c>
      <x:c r="F9988" s="7" t="str">
        <x:f>'Calibration Records'!P1336</x:f>
        <x:v>OPEN</x:v>
      </x:c>
    </x:row>
    <x:row r="9989">
      <x:c r="B9989" s="7" t="str">
        <x:v>PHY-09983</x:v>
      </x:c>
      <x:c r="C9989" s="7" t="str">
        <x:v>calibration record</x:v>
      </x:c>
      <x:c r="D9989" s="7" t="str">
        <x:v>CAL-01331</x:v>
      </x:c>
      <x:c r="E9989" s="7" t="str">
        <x:v>Calibration Records!P1337</x:v>
      </x:c>
      <x:c r="F9989" s="7" t="str">
        <x:f>'Calibration Records'!P1337</x:f>
        <x:v>OPEN</x:v>
      </x:c>
    </x:row>
    <x:row r="9990">
      <x:c r="B9990" s="7" t="str">
        <x:v>PHY-09984</x:v>
      </x:c>
      <x:c r="C9990" s="7" t="str">
        <x:v>calibration record</x:v>
      </x:c>
      <x:c r="D9990" s="7" t="str">
        <x:v>CAL-01332</x:v>
      </x:c>
      <x:c r="E9990" s="7" t="str">
        <x:v>Calibration Records!P1338</x:v>
      </x:c>
      <x:c r="F9990" s="7" t="str">
        <x:f>'Calibration Records'!P1338</x:f>
        <x:v>OPEN</x:v>
      </x:c>
    </x:row>
    <x:row r="9991">
      <x:c r="B9991" s="7" t="str">
        <x:v>PHY-09985</x:v>
      </x:c>
      <x:c r="C9991" s="7" t="str">
        <x:v>calibration record</x:v>
      </x:c>
      <x:c r="D9991" s="7" t="str">
        <x:v>CAL-01333</x:v>
      </x:c>
      <x:c r="E9991" s="7" t="str">
        <x:v>Calibration Records!P1339</x:v>
      </x:c>
      <x:c r="F9991" s="7" t="str">
        <x:f>'Calibration Records'!P1339</x:f>
        <x:v>OPEN</x:v>
      </x:c>
    </x:row>
    <x:row r="9992">
      <x:c r="B9992" s="7" t="str">
        <x:v>PHY-09986</x:v>
      </x:c>
      <x:c r="C9992" s="7" t="str">
        <x:v>calibration record</x:v>
      </x:c>
      <x:c r="D9992" s="7" t="str">
        <x:v>CAL-01334</x:v>
      </x:c>
      <x:c r="E9992" s="7" t="str">
        <x:v>Calibration Records!P1340</x:v>
      </x:c>
      <x:c r="F9992" s="7" t="str">
        <x:f>'Calibration Records'!P1340</x:f>
        <x:v>OPEN</x:v>
      </x:c>
    </x:row>
    <x:row r="9993">
      <x:c r="B9993" s="7" t="str">
        <x:v>PHY-09987</x:v>
      </x:c>
      <x:c r="C9993" s="7" t="str">
        <x:v>calibration record</x:v>
      </x:c>
      <x:c r="D9993" s="7" t="str">
        <x:v>CAL-01335</x:v>
      </x:c>
      <x:c r="E9993" s="7" t="str">
        <x:v>Calibration Records!P1341</x:v>
      </x:c>
      <x:c r="F9993" s="7" t="str">
        <x:f>'Calibration Records'!P1341</x:f>
        <x:v>OPEN</x:v>
      </x:c>
    </x:row>
    <x:row r="9994">
      <x:c r="B9994" s="7" t="str">
        <x:v>PHY-09988</x:v>
      </x:c>
      <x:c r="C9994" s="7" t="str">
        <x:v>calibration record</x:v>
      </x:c>
      <x:c r="D9994" s="7" t="str">
        <x:v>CAL-01336</x:v>
      </x:c>
      <x:c r="E9994" s="7" t="str">
        <x:v>Calibration Records!P1342</x:v>
      </x:c>
      <x:c r="F9994" s="7" t="str">
        <x:f>'Calibration Records'!P1342</x:f>
        <x:v>OPEN</x:v>
      </x:c>
    </x:row>
    <x:row r="9995">
      <x:c r="B9995" s="7" t="str">
        <x:v>PHY-09989</x:v>
      </x:c>
      <x:c r="C9995" s="7" t="str">
        <x:v>calibration record</x:v>
      </x:c>
      <x:c r="D9995" s="7" t="str">
        <x:v>CAL-01337</x:v>
      </x:c>
      <x:c r="E9995" s="7" t="str">
        <x:v>Calibration Records!P1343</x:v>
      </x:c>
      <x:c r="F9995" s="7" t="str">
        <x:f>'Calibration Records'!P1343</x:f>
        <x:v>OPEN</x:v>
      </x:c>
    </x:row>
    <x:row r="9996">
      <x:c r="B9996" s="7" t="str">
        <x:v>PHY-09990</x:v>
      </x:c>
      <x:c r="C9996" s="7" t="str">
        <x:v>calibration record</x:v>
      </x:c>
      <x:c r="D9996" s="7" t="str">
        <x:v>CAL-01338</x:v>
      </x:c>
      <x:c r="E9996" s="7" t="str">
        <x:v>Calibration Records!P1344</x:v>
      </x:c>
      <x:c r="F9996" s="7" t="str">
        <x:f>'Calibration Records'!P1344</x:f>
        <x:v>OPEN</x:v>
      </x:c>
    </x:row>
    <x:row r="9997">
      <x:c r="B9997" s="7" t="str">
        <x:v>PHY-09991</x:v>
      </x:c>
      <x:c r="C9997" s="7" t="str">
        <x:v>calibration record</x:v>
      </x:c>
      <x:c r="D9997" s="7" t="str">
        <x:v>CAL-01339</x:v>
      </x:c>
      <x:c r="E9997" s="7" t="str">
        <x:v>Calibration Records!P1345</x:v>
      </x:c>
      <x:c r="F9997" s="7" t="str">
        <x:f>'Calibration Records'!P1345</x:f>
        <x:v>OPEN</x:v>
      </x:c>
    </x:row>
    <x:row r="9998">
      <x:c r="B9998" s="7" t="str">
        <x:v>PHY-09992</x:v>
      </x:c>
      <x:c r="C9998" s="7" t="str">
        <x:v>calibration record</x:v>
      </x:c>
      <x:c r="D9998" s="7" t="str">
        <x:v>CAL-01340</x:v>
      </x:c>
      <x:c r="E9998" s="7" t="str">
        <x:v>Calibration Records!P1346</x:v>
      </x:c>
      <x:c r="F9998" s="7" t="str">
        <x:f>'Calibration Records'!P1346</x:f>
        <x:v>OPEN</x:v>
      </x:c>
    </x:row>
    <x:row r="9999">
      <x:c r="B9999" s="7" t="str">
        <x:v>PHY-09993</x:v>
      </x:c>
      <x:c r="C9999" s="7" t="str">
        <x:v>calibration record</x:v>
      </x:c>
      <x:c r="D9999" s="7" t="str">
        <x:v>CAL-01341</x:v>
      </x:c>
      <x:c r="E9999" s="7" t="str">
        <x:v>Calibration Records!P1347</x:v>
      </x:c>
      <x:c r="F9999" s="7" t="str">
        <x:f>'Calibration Records'!P1347</x:f>
        <x:v>OPEN</x:v>
      </x:c>
    </x:row>
    <x:row r="10000">
      <x:c r="B10000" s="7" t="str">
        <x:v>PHY-09994</x:v>
      </x:c>
      <x:c r="C10000" s="7" t="str">
        <x:v>calibration record</x:v>
      </x:c>
      <x:c r="D10000" s="7" t="str">
        <x:v>CAL-01342</x:v>
      </x:c>
      <x:c r="E10000" s="7" t="str">
        <x:v>Calibration Records!P1348</x:v>
      </x:c>
      <x:c r="F10000" s="7" t="str">
        <x:f>'Calibration Records'!P1348</x:f>
        <x:v>OPEN</x:v>
      </x:c>
    </x:row>
    <x:row r="10001">
      <x:c r="B10001" s="7" t="str">
        <x:v>PHY-09995</x:v>
      </x:c>
      <x:c r="C10001" s="7" t="str">
        <x:v>calibration record</x:v>
      </x:c>
      <x:c r="D10001" s="7" t="str">
        <x:v>CAL-01343</x:v>
      </x:c>
      <x:c r="E10001" s="7" t="str">
        <x:v>Calibration Records!P1349</x:v>
      </x:c>
      <x:c r="F10001" s="7" t="str">
        <x:f>'Calibration Records'!P1349</x:f>
        <x:v>OPEN</x:v>
      </x:c>
    </x:row>
    <x:row r="10002">
      <x:c r="B10002" s="7" t="str">
        <x:v>PHY-09996</x:v>
      </x:c>
      <x:c r="C10002" s="7" t="str">
        <x:v>calibration record</x:v>
      </x:c>
      <x:c r="D10002" s="7" t="str">
        <x:v>CAL-01344</x:v>
      </x:c>
      <x:c r="E10002" s="7" t="str">
        <x:v>Calibration Records!P1350</x:v>
      </x:c>
      <x:c r="F10002" s="7" t="str">
        <x:f>'Calibration Records'!P1350</x:f>
        <x:v>OPEN</x:v>
      </x:c>
    </x:row>
    <x:row r="10003">
      <x:c r="B10003" s="7" t="str">
        <x:v>PHY-09997</x:v>
      </x:c>
      <x:c r="C10003" s="7" t="str">
        <x:v>calibration record</x:v>
      </x:c>
      <x:c r="D10003" s="7" t="str">
        <x:v>CAL-01345</x:v>
      </x:c>
      <x:c r="E10003" s="7" t="str">
        <x:v>Calibration Records!P1351</x:v>
      </x:c>
      <x:c r="F10003" s="7" t="str">
        <x:f>'Calibration Records'!P1351</x:f>
        <x:v>OPEN</x:v>
      </x:c>
    </x:row>
    <x:row r="10004">
      <x:c r="B10004" s="7" t="str">
        <x:v>PHY-09998</x:v>
      </x:c>
      <x:c r="C10004" s="7" t="str">
        <x:v>calibration record</x:v>
      </x:c>
      <x:c r="D10004" s="7" t="str">
        <x:v>CAL-01346</x:v>
      </x:c>
      <x:c r="E10004" s="7" t="str">
        <x:v>Calibration Records!P1352</x:v>
      </x:c>
      <x:c r="F10004" s="7" t="str">
        <x:f>'Calibration Records'!P1352</x:f>
        <x:v>OPEN</x:v>
      </x:c>
    </x:row>
    <x:row r="10005">
      <x:c r="B10005" s="7" t="str">
        <x:v>PHY-09999</x:v>
      </x:c>
      <x:c r="C10005" s="7" t="str">
        <x:v>calibration record</x:v>
      </x:c>
      <x:c r="D10005" s="7" t="str">
        <x:v>CAL-01347</x:v>
      </x:c>
      <x:c r="E10005" s="7" t="str">
        <x:v>Calibration Records!P1353</x:v>
      </x:c>
      <x:c r="F10005" s="7" t="str">
        <x:f>'Calibration Records'!P1353</x:f>
        <x:v>OPEN</x:v>
      </x:c>
    </x:row>
    <x:row r="10006">
      <x:c r="B10006" s="7" t="str">
        <x:v>PHY-10000</x:v>
      </x:c>
      <x:c r="C10006" s="7" t="str">
        <x:v>calibration record</x:v>
      </x:c>
      <x:c r="D10006" s="7" t="str">
        <x:v>CAL-01348</x:v>
      </x:c>
      <x:c r="E10006" s="7" t="str">
        <x:v>Calibration Records!P1354</x:v>
      </x:c>
      <x:c r="F10006" s="7" t="str">
        <x:f>'Calibration Records'!P1354</x:f>
        <x:v>OPEN</x:v>
      </x:c>
    </x:row>
    <x:row r="10007">
      <x:c r="B10007" s="7" t="str">
        <x:v>PHY-10001</x:v>
      </x:c>
      <x:c r="C10007" s="7" t="str">
        <x:v>calibration record</x:v>
      </x:c>
      <x:c r="D10007" s="7" t="str">
        <x:v>CAL-01349</x:v>
      </x:c>
      <x:c r="E10007" s="7" t="str">
        <x:v>Calibration Records!P1355</x:v>
      </x:c>
      <x:c r="F10007" s="7" t="str">
        <x:f>'Calibration Records'!P1355</x:f>
        <x:v>OPEN</x:v>
      </x:c>
    </x:row>
    <x:row r="10008">
      <x:c r="B10008" s="7" t="str">
        <x:v>PHY-10002</x:v>
      </x:c>
      <x:c r="C10008" s="7" t="str">
        <x:v>calibration record</x:v>
      </x:c>
      <x:c r="D10008" s="7" t="str">
        <x:v>CAL-01350</x:v>
      </x:c>
      <x:c r="E10008" s="7" t="str">
        <x:v>Calibration Records!P1356</x:v>
      </x:c>
      <x:c r="F10008" s="7" t="str">
        <x:f>'Calibration Records'!P1356</x:f>
        <x:v>OPEN</x:v>
      </x:c>
    </x:row>
    <x:row r="10009">
      <x:c r="B10009" s="7" t="str">
        <x:v>PHY-10003</x:v>
      </x:c>
      <x:c r="C10009" s="7" t="str">
        <x:v>calibration record</x:v>
      </x:c>
      <x:c r="D10009" s="7" t="str">
        <x:v>CAL-01351</x:v>
      </x:c>
      <x:c r="E10009" s="7" t="str">
        <x:v>Calibration Records!P1357</x:v>
      </x:c>
      <x:c r="F10009" s="7" t="str">
        <x:f>'Calibration Records'!P1357</x:f>
        <x:v>OPEN</x:v>
      </x:c>
    </x:row>
    <x:row r="10010">
      <x:c r="B10010" s="7" t="str">
        <x:v>PHY-10004</x:v>
      </x:c>
      <x:c r="C10010" s="7" t="str">
        <x:v>calibration record</x:v>
      </x:c>
      <x:c r="D10010" s="7" t="str">
        <x:v>CAL-01352</x:v>
      </x:c>
      <x:c r="E10010" s="7" t="str">
        <x:v>Calibration Records!P1358</x:v>
      </x:c>
      <x:c r="F10010" s="7" t="str">
        <x:f>'Calibration Records'!P1358</x:f>
        <x:v>OPEN</x:v>
      </x:c>
    </x:row>
    <x:row r="10011">
      <x:c r="B10011" s="7" t="str">
        <x:v>PHY-10005</x:v>
      </x:c>
      <x:c r="C10011" s="7" t="str">
        <x:v>calibration record</x:v>
      </x:c>
      <x:c r="D10011" s="7" t="str">
        <x:v>CAL-01353</x:v>
      </x:c>
      <x:c r="E10011" s="7" t="str">
        <x:v>Calibration Records!P1359</x:v>
      </x:c>
      <x:c r="F10011" s="7" t="str">
        <x:f>'Calibration Records'!P1359</x:f>
        <x:v>OPEN</x:v>
      </x:c>
    </x:row>
    <x:row r="10012">
      <x:c r="B10012" s="7" t="str">
        <x:v>PHY-10006</x:v>
      </x:c>
      <x:c r="C10012" s="7" t="str">
        <x:v>calibration record</x:v>
      </x:c>
      <x:c r="D10012" s="7" t="str">
        <x:v>CAL-01354</x:v>
      </x:c>
      <x:c r="E10012" s="7" t="str">
        <x:v>Calibration Records!P1360</x:v>
      </x:c>
      <x:c r="F10012" s="7" t="str">
        <x:f>'Calibration Records'!P1360</x:f>
        <x:v>OPEN</x:v>
      </x:c>
    </x:row>
    <x:row r="10013">
      <x:c r="B10013" s="7" t="str">
        <x:v>PHY-10007</x:v>
      </x:c>
      <x:c r="C10013" s="7" t="str">
        <x:v>calibration record</x:v>
      </x:c>
      <x:c r="D10013" s="7" t="str">
        <x:v>CAL-01355</x:v>
      </x:c>
      <x:c r="E10013" s="7" t="str">
        <x:v>Calibration Records!P1361</x:v>
      </x:c>
      <x:c r="F10013" s="7" t="str">
        <x:f>'Calibration Records'!P1361</x:f>
        <x:v>OPEN</x:v>
      </x:c>
    </x:row>
    <x:row r="10014">
      <x:c r="B10014" s="7" t="str">
        <x:v>PHY-10008</x:v>
      </x:c>
      <x:c r="C10014" s="7" t="str">
        <x:v>calibration record</x:v>
      </x:c>
      <x:c r="D10014" s="7" t="str">
        <x:v>CAL-01356</x:v>
      </x:c>
      <x:c r="E10014" s="7" t="str">
        <x:v>Calibration Records!P1362</x:v>
      </x:c>
      <x:c r="F10014" s="7" t="str">
        <x:f>'Calibration Records'!P1362</x:f>
        <x:v>OPEN</x:v>
      </x:c>
    </x:row>
    <x:row r="10015">
      <x:c r="B10015" s="7" t="str">
        <x:v>PHY-10009</x:v>
      </x:c>
      <x:c r="C10015" s="7" t="str">
        <x:v>calibration record</x:v>
      </x:c>
      <x:c r="D10015" s="7" t="str">
        <x:v>CAL-01357</x:v>
      </x:c>
      <x:c r="E10015" s="7" t="str">
        <x:v>Calibration Records!P1363</x:v>
      </x:c>
      <x:c r="F10015" s="7" t="str">
        <x:f>'Calibration Records'!P1363</x:f>
        <x:v>OPEN</x:v>
      </x:c>
    </x:row>
    <x:row r="10016">
      <x:c r="B10016" s="7" t="str">
        <x:v>PHY-10010</x:v>
      </x:c>
      <x:c r="C10016" s="7" t="str">
        <x:v>calibration record</x:v>
      </x:c>
      <x:c r="D10016" s="7" t="str">
        <x:v>CAL-01358</x:v>
      </x:c>
      <x:c r="E10016" s="7" t="str">
        <x:v>Calibration Records!P1364</x:v>
      </x:c>
      <x:c r="F10016" s="7" t="str">
        <x:f>'Calibration Records'!P1364</x:f>
        <x:v>OPEN</x:v>
      </x:c>
    </x:row>
    <x:row r="10017">
      <x:c r="B10017" s="7" t="str">
        <x:v>PHY-10011</x:v>
      </x:c>
      <x:c r="C10017" s="7" t="str">
        <x:v>calibration record</x:v>
      </x:c>
      <x:c r="D10017" s="7" t="str">
        <x:v>CAL-01359</x:v>
      </x:c>
      <x:c r="E10017" s="7" t="str">
        <x:v>Calibration Records!P1365</x:v>
      </x:c>
      <x:c r="F10017" s="7" t="str">
        <x:f>'Calibration Records'!P1365</x:f>
        <x:v>OPEN</x:v>
      </x:c>
    </x:row>
    <x:row r="10018">
      <x:c r="B10018" s="7" t="str">
        <x:v>PHY-10012</x:v>
      </x:c>
      <x:c r="C10018" s="7" t="str">
        <x:v>calibration record</x:v>
      </x:c>
      <x:c r="D10018" s="7" t="str">
        <x:v>CAL-01360</x:v>
      </x:c>
      <x:c r="E10018" s="7" t="str">
        <x:v>Calibration Records!P1366</x:v>
      </x:c>
      <x:c r="F10018" s="7" t="str">
        <x:f>'Calibration Records'!P1366</x:f>
        <x:v>OPEN</x:v>
      </x:c>
    </x:row>
    <x:row r="10019">
      <x:c r="B10019" s="7" t="str">
        <x:v>PHY-10013</x:v>
      </x:c>
      <x:c r="C10019" s="7" t="str">
        <x:v>calibration record</x:v>
      </x:c>
      <x:c r="D10019" s="7" t="str">
        <x:v>CAL-01361</x:v>
      </x:c>
      <x:c r="E10019" s="7" t="str">
        <x:v>Calibration Records!P1367</x:v>
      </x:c>
      <x:c r="F10019" s="7" t="str">
        <x:f>'Calibration Records'!P1367</x:f>
        <x:v>OPEN</x:v>
      </x:c>
    </x:row>
    <x:row r="10020">
      <x:c r="B10020" s="7" t="str">
        <x:v>PHY-10014</x:v>
      </x:c>
      <x:c r="C10020" s="7" t="str">
        <x:v>calibration record</x:v>
      </x:c>
      <x:c r="D10020" s="7" t="str">
        <x:v>CAL-01362</x:v>
      </x:c>
      <x:c r="E10020" s="7" t="str">
        <x:v>Calibration Records!P1368</x:v>
      </x:c>
      <x:c r="F10020" s="7" t="str">
        <x:f>'Calibration Records'!P1368</x:f>
        <x:v>OPEN</x:v>
      </x:c>
    </x:row>
    <x:row r="10021">
      <x:c r="B10021" s="7" t="str">
        <x:v>PHY-10015</x:v>
      </x:c>
      <x:c r="C10021" s="7" t="str">
        <x:v>calibration record</x:v>
      </x:c>
      <x:c r="D10021" s="7" t="str">
        <x:v>CAL-01363</x:v>
      </x:c>
      <x:c r="E10021" s="7" t="str">
        <x:v>Calibration Records!P1369</x:v>
      </x:c>
      <x:c r="F10021" s="7" t="str">
        <x:f>'Calibration Records'!P1369</x:f>
        <x:v>OPEN</x:v>
      </x:c>
    </x:row>
    <x:row r="10022">
      <x:c r="B10022" s="7" t="str">
        <x:v>PHY-10016</x:v>
      </x:c>
      <x:c r="C10022" s="7" t="str">
        <x:v>calibration record</x:v>
      </x:c>
      <x:c r="D10022" s="7" t="str">
        <x:v>CAL-01364</x:v>
      </x:c>
      <x:c r="E10022" s="7" t="str">
        <x:v>Calibration Records!P1370</x:v>
      </x:c>
      <x:c r="F10022" s="7" t="str">
        <x:f>'Calibration Records'!P1370</x:f>
        <x:v>OPEN</x:v>
      </x:c>
    </x:row>
    <x:row r="10023">
      <x:c r="B10023" s="7" t="str">
        <x:v>PHY-10017</x:v>
      </x:c>
      <x:c r="C10023" s="7" t="str">
        <x:v>calibration record</x:v>
      </x:c>
      <x:c r="D10023" s="7" t="str">
        <x:v>CAL-01365</x:v>
      </x:c>
      <x:c r="E10023" s="7" t="str">
        <x:v>Calibration Records!P1371</x:v>
      </x:c>
      <x:c r="F10023" s="7" t="str">
        <x:f>'Calibration Records'!P1371</x:f>
        <x:v>OPEN</x:v>
      </x:c>
    </x:row>
    <x:row r="10024">
      <x:c r="B10024" s="7" t="str">
        <x:v>PHY-10018</x:v>
      </x:c>
      <x:c r="C10024" s="7" t="str">
        <x:v>calibration record</x:v>
      </x:c>
      <x:c r="D10024" s="7" t="str">
        <x:v>CAL-01366</x:v>
      </x:c>
      <x:c r="E10024" s="7" t="str">
        <x:v>Calibration Records!P1372</x:v>
      </x:c>
      <x:c r="F10024" s="7" t="str">
        <x:f>'Calibration Records'!P1372</x:f>
        <x:v>OPEN</x:v>
      </x:c>
    </x:row>
    <x:row r="10025">
      <x:c r="B10025" s="7" t="str">
        <x:v>PHY-10019</x:v>
      </x:c>
      <x:c r="C10025" s="7" t="str">
        <x:v>calibration record</x:v>
      </x:c>
      <x:c r="D10025" s="7" t="str">
        <x:v>CAL-01367</x:v>
      </x:c>
      <x:c r="E10025" s="7" t="str">
        <x:v>Calibration Records!P1373</x:v>
      </x:c>
      <x:c r="F10025" s="7" t="str">
        <x:f>'Calibration Records'!P1373</x:f>
        <x:v>OPEN</x:v>
      </x:c>
    </x:row>
    <x:row r="10026">
      <x:c r="B10026" s="7" t="str">
        <x:v>PHY-10020</x:v>
      </x:c>
      <x:c r="C10026" s="7" t="str">
        <x:v>calibration record</x:v>
      </x:c>
      <x:c r="D10026" s="7" t="str">
        <x:v>CAL-01368</x:v>
      </x:c>
      <x:c r="E10026" s="7" t="str">
        <x:v>Calibration Records!P1374</x:v>
      </x:c>
      <x:c r="F10026" s="7" t="str">
        <x:f>'Calibration Records'!P1374</x:f>
        <x:v>OPEN</x:v>
      </x:c>
    </x:row>
    <x:row r="10027">
      <x:c r="B10027" s="7" t="str">
        <x:v>PHY-10021</x:v>
      </x:c>
      <x:c r="C10027" s="7" t="str">
        <x:v>calibration record</x:v>
      </x:c>
      <x:c r="D10027" s="7" t="str">
        <x:v>CAL-01369</x:v>
      </x:c>
      <x:c r="E10027" s="7" t="str">
        <x:v>Calibration Records!P1375</x:v>
      </x:c>
      <x:c r="F10027" s="7" t="str">
        <x:f>'Calibration Records'!P1375</x:f>
        <x:v>OPEN</x:v>
      </x:c>
    </x:row>
    <x:row r="10028">
      <x:c r="B10028" s="7" t="str">
        <x:v>PHY-10022</x:v>
      </x:c>
      <x:c r="C10028" s="7" t="str">
        <x:v>calibration record</x:v>
      </x:c>
      <x:c r="D10028" s="7" t="str">
        <x:v>CAL-01370</x:v>
      </x:c>
      <x:c r="E10028" s="7" t="str">
        <x:v>Calibration Records!P1376</x:v>
      </x:c>
      <x:c r="F10028" s="7" t="str">
        <x:f>'Calibration Records'!P1376</x:f>
        <x:v>OPEN</x:v>
      </x:c>
    </x:row>
    <x:row r="10029">
      <x:c r="B10029" s="7" t="str">
        <x:v>PHY-10023</x:v>
      </x:c>
      <x:c r="C10029" s="7" t="str">
        <x:v>calibration record</x:v>
      </x:c>
      <x:c r="D10029" s="7" t="str">
        <x:v>CAL-01371</x:v>
      </x:c>
      <x:c r="E10029" s="7" t="str">
        <x:v>Calibration Records!P1377</x:v>
      </x:c>
      <x:c r="F10029" s="7" t="str">
        <x:f>'Calibration Records'!P1377</x:f>
        <x:v>OPEN</x:v>
      </x:c>
    </x:row>
    <x:row r="10030">
      <x:c r="B10030" s="7" t="str">
        <x:v>PHY-10024</x:v>
      </x:c>
      <x:c r="C10030" s="7" t="str">
        <x:v>calibration record</x:v>
      </x:c>
      <x:c r="D10030" s="7" t="str">
        <x:v>CAL-01372</x:v>
      </x:c>
      <x:c r="E10030" s="7" t="str">
        <x:v>Calibration Records!P1378</x:v>
      </x:c>
      <x:c r="F10030" s="7" t="str">
        <x:f>'Calibration Records'!P1378</x:f>
        <x:v>OPEN</x:v>
      </x:c>
    </x:row>
    <x:row r="10031">
      <x:c r="B10031" s="7" t="str">
        <x:v>PHY-10025</x:v>
      </x:c>
      <x:c r="C10031" s="7" t="str">
        <x:v>calibration record</x:v>
      </x:c>
      <x:c r="D10031" s="7" t="str">
        <x:v>CAL-01373</x:v>
      </x:c>
      <x:c r="E10031" s="7" t="str">
        <x:v>Calibration Records!P1379</x:v>
      </x:c>
      <x:c r="F10031" s="7" t="str">
        <x:f>'Calibration Records'!P1379</x:f>
        <x:v>OPEN</x:v>
      </x:c>
    </x:row>
    <x:row r="10032">
      <x:c r="B10032" s="7" t="str">
        <x:v>PHY-10026</x:v>
      </x:c>
      <x:c r="C10032" s="7" t="str">
        <x:v>calibration record</x:v>
      </x:c>
      <x:c r="D10032" s="7" t="str">
        <x:v>CAL-01374</x:v>
      </x:c>
      <x:c r="E10032" s="7" t="str">
        <x:v>Calibration Records!P1380</x:v>
      </x:c>
      <x:c r="F10032" s="7" t="str">
        <x:f>'Calibration Records'!P1380</x:f>
        <x:v>OPEN</x:v>
      </x:c>
    </x:row>
    <x:row r="10033">
      <x:c r="B10033" s="7" t="str">
        <x:v>PHY-10027</x:v>
      </x:c>
      <x:c r="C10033" s="7" t="str">
        <x:v>calibration record</x:v>
      </x:c>
      <x:c r="D10033" s="7" t="str">
        <x:v>CAL-01375</x:v>
      </x:c>
      <x:c r="E10033" s="7" t="str">
        <x:v>Calibration Records!P1381</x:v>
      </x:c>
      <x:c r="F10033" s="7" t="str">
        <x:f>'Calibration Records'!P1381</x:f>
        <x:v>OPEN</x:v>
      </x:c>
    </x:row>
    <x:row r="10034">
      <x:c r="B10034" s="7" t="str">
        <x:v>PHY-10028</x:v>
      </x:c>
      <x:c r="C10034" s="7" t="str">
        <x:v>calibration record</x:v>
      </x:c>
      <x:c r="D10034" s="7" t="str">
        <x:v>CAL-01376</x:v>
      </x:c>
      <x:c r="E10034" s="7" t="str">
        <x:v>Calibration Records!P1382</x:v>
      </x:c>
      <x:c r="F10034" s="7" t="str">
        <x:f>'Calibration Records'!P1382</x:f>
        <x:v>OPEN</x:v>
      </x:c>
    </x:row>
    <x:row r="10035">
      <x:c r="B10035" s="7" t="str">
        <x:v>PHY-10029</x:v>
      </x:c>
      <x:c r="C10035" s="7" t="str">
        <x:v>calibration record</x:v>
      </x:c>
      <x:c r="D10035" s="7" t="str">
        <x:v>CAL-01377</x:v>
      </x:c>
      <x:c r="E10035" s="7" t="str">
        <x:v>Calibration Records!P1383</x:v>
      </x:c>
      <x:c r="F10035" s="7" t="str">
        <x:f>'Calibration Records'!P1383</x:f>
        <x:v>OPEN</x:v>
      </x:c>
    </x:row>
    <x:row r="10036">
      <x:c r="B10036" s="7" t="str">
        <x:v>PHY-10030</x:v>
      </x:c>
      <x:c r="C10036" s="7" t="str">
        <x:v>calibration record</x:v>
      </x:c>
      <x:c r="D10036" s="7" t="str">
        <x:v>CAL-01378</x:v>
      </x:c>
      <x:c r="E10036" s="7" t="str">
        <x:v>Calibration Records!P1384</x:v>
      </x:c>
      <x:c r="F10036" s="7" t="str">
        <x:f>'Calibration Records'!P1384</x:f>
        <x:v>OPEN</x:v>
      </x:c>
    </x:row>
    <x:row r="10037">
      <x:c r="B10037" s="7" t="str">
        <x:v>PHY-10031</x:v>
      </x:c>
      <x:c r="C10037" s="7" t="str">
        <x:v>calibration record</x:v>
      </x:c>
      <x:c r="D10037" s="7" t="str">
        <x:v>CAL-01379</x:v>
      </x:c>
      <x:c r="E10037" s="7" t="str">
        <x:v>Calibration Records!P1385</x:v>
      </x:c>
      <x:c r="F10037" s="7" t="str">
        <x:f>'Calibration Records'!P1385</x:f>
        <x:v>OPEN</x:v>
      </x:c>
    </x:row>
    <x:row r="10038">
      <x:c r="B10038" s="7" t="str">
        <x:v>PHY-10032</x:v>
      </x:c>
      <x:c r="C10038" s="7" t="str">
        <x:v>calibration record</x:v>
      </x:c>
      <x:c r="D10038" s="7" t="str">
        <x:v>CAL-01380</x:v>
      </x:c>
      <x:c r="E10038" s="7" t="str">
        <x:v>Calibration Records!P1386</x:v>
      </x:c>
      <x:c r="F10038" s="7" t="str">
        <x:f>'Calibration Records'!P1386</x:f>
        <x:v>OPEN</x:v>
      </x:c>
    </x:row>
    <x:row r="10039">
      <x:c r="B10039" s="7" t="str">
        <x:v>PHY-10033</x:v>
      </x:c>
      <x:c r="C10039" s="7" t="str">
        <x:v>calibration record</x:v>
      </x:c>
      <x:c r="D10039" s="7" t="str">
        <x:v>CAL-01381</x:v>
      </x:c>
      <x:c r="E10039" s="7" t="str">
        <x:v>Calibration Records!P1387</x:v>
      </x:c>
      <x:c r="F10039" s="7" t="str">
        <x:f>'Calibration Records'!P1387</x:f>
        <x:v>OPEN</x:v>
      </x:c>
    </x:row>
    <x:row r="10040">
      <x:c r="B10040" s="7" t="str">
        <x:v>PHY-10034</x:v>
      </x:c>
      <x:c r="C10040" s="7" t="str">
        <x:v>calibration record</x:v>
      </x:c>
      <x:c r="D10040" s="7" t="str">
        <x:v>CAL-01382</x:v>
      </x:c>
      <x:c r="E10040" s="7" t="str">
        <x:v>Calibration Records!P1388</x:v>
      </x:c>
      <x:c r="F10040" s="7" t="str">
        <x:f>'Calibration Records'!P1388</x:f>
        <x:v>OPEN</x:v>
      </x:c>
    </x:row>
    <x:row r="10041">
      <x:c r="B10041" s="7" t="str">
        <x:v>PHY-10035</x:v>
      </x:c>
      <x:c r="C10041" s="7" t="str">
        <x:v>calibration record</x:v>
      </x:c>
      <x:c r="D10041" s="7" t="str">
        <x:v>CAL-01383</x:v>
      </x:c>
      <x:c r="E10041" s="7" t="str">
        <x:v>Calibration Records!P1389</x:v>
      </x:c>
      <x:c r="F10041" s="7" t="str">
        <x:f>'Calibration Records'!P1389</x:f>
        <x:v>OPEN</x:v>
      </x:c>
    </x:row>
    <x:row r="10042">
      <x:c r="B10042" s="7" t="str">
        <x:v>PHY-10036</x:v>
      </x:c>
      <x:c r="C10042" s="7" t="str">
        <x:v>calibration record</x:v>
      </x:c>
      <x:c r="D10042" s="7" t="str">
        <x:v>CAL-01384</x:v>
      </x:c>
      <x:c r="E10042" s="7" t="str">
        <x:v>Calibration Records!P1390</x:v>
      </x:c>
      <x:c r="F10042" s="7" t="str">
        <x:f>'Calibration Records'!P1390</x:f>
        <x:v>OPEN</x:v>
      </x:c>
    </x:row>
    <x:row r="10043">
      <x:c r="B10043" s="7" t="str">
        <x:v>PHY-10037</x:v>
      </x:c>
      <x:c r="C10043" s="7" t="str">
        <x:v>calibration record</x:v>
      </x:c>
      <x:c r="D10043" s="7" t="str">
        <x:v>CAL-01385</x:v>
      </x:c>
      <x:c r="E10043" s="7" t="str">
        <x:v>Calibration Records!P1391</x:v>
      </x:c>
      <x:c r="F10043" s="7" t="str">
        <x:f>'Calibration Records'!P1391</x:f>
        <x:v>OPEN</x:v>
      </x:c>
    </x:row>
    <x:row r="10044">
      <x:c r="B10044" s="7" t="str">
        <x:v>PHY-10038</x:v>
      </x:c>
      <x:c r="C10044" s="7" t="str">
        <x:v>calibration record</x:v>
      </x:c>
      <x:c r="D10044" s="7" t="str">
        <x:v>CAL-01386</x:v>
      </x:c>
      <x:c r="E10044" s="7" t="str">
        <x:v>Calibration Records!P1392</x:v>
      </x:c>
      <x:c r="F10044" s="7" t="str">
        <x:f>'Calibration Records'!P1392</x:f>
        <x:v>OPEN</x:v>
      </x:c>
    </x:row>
    <x:row r="10045">
      <x:c r="B10045" s="7" t="str">
        <x:v>PHY-10039</x:v>
      </x:c>
      <x:c r="C10045" s="7" t="str">
        <x:v>calibration record</x:v>
      </x:c>
      <x:c r="D10045" s="7" t="str">
        <x:v>CAL-01387</x:v>
      </x:c>
      <x:c r="E10045" s="7" t="str">
        <x:v>Calibration Records!P1393</x:v>
      </x:c>
      <x:c r="F10045" s="7" t="str">
        <x:f>'Calibration Records'!P1393</x:f>
        <x:v>OPEN</x:v>
      </x:c>
    </x:row>
    <x:row r="10046">
      <x:c r="B10046" s="7" t="str">
        <x:v>PHY-10040</x:v>
      </x:c>
      <x:c r="C10046" s="7" t="str">
        <x:v>calibration record</x:v>
      </x:c>
      <x:c r="D10046" s="7" t="str">
        <x:v>CAL-01388</x:v>
      </x:c>
      <x:c r="E10046" s="7" t="str">
        <x:v>Calibration Records!P1394</x:v>
      </x:c>
      <x:c r="F10046" s="7" t="str">
        <x:f>'Calibration Records'!P1394</x:f>
        <x:v>OPEN</x:v>
      </x:c>
    </x:row>
    <x:row r="10047">
      <x:c r="B10047" s="7" t="str">
        <x:v>PHY-10041</x:v>
      </x:c>
      <x:c r="C10047" s="7" t="str">
        <x:v>calibration record</x:v>
      </x:c>
      <x:c r="D10047" s="7" t="str">
        <x:v>CAL-01389</x:v>
      </x:c>
      <x:c r="E10047" s="7" t="str">
        <x:v>Calibration Records!P1395</x:v>
      </x:c>
      <x:c r="F10047" s="7" t="str">
        <x:f>'Calibration Records'!P1395</x:f>
        <x:v>OPEN</x:v>
      </x:c>
    </x:row>
    <x:row r="10048">
      <x:c r="B10048" s="7" t="str">
        <x:v>PHY-10042</x:v>
      </x:c>
      <x:c r="C10048" s="7" t="str">
        <x:v>calibration record</x:v>
      </x:c>
      <x:c r="D10048" s="7" t="str">
        <x:v>CAL-01390</x:v>
      </x:c>
      <x:c r="E10048" s="7" t="str">
        <x:v>Calibration Records!P1396</x:v>
      </x:c>
      <x:c r="F10048" s="7" t="str">
        <x:f>'Calibration Records'!P1396</x:f>
        <x:v>OPEN</x:v>
      </x:c>
    </x:row>
    <x:row r="10049">
      <x:c r="B10049" s="7" t="str">
        <x:v>PHY-10043</x:v>
      </x:c>
      <x:c r="C10049" s="7" t="str">
        <x:v>calibration record</x:v>
      </x:c>
      <x:c r="D10049" s="7" t="str">
        <x:v>CAL-01391</x:v>
      </x:c>
      <x:c r="E10049" s="7" t="str">
        <x:v>Calibration Records!P1397</x:v>
      </x:c>
      <x:c r="F10049" s="7" t="str">
        <x:f>'Calibration Records'!P1397</x:f>
        <x:v>OPEN</x:v>
      </x:c>
    </x:row>
    <x:row r="10050">
      <x:c r="B10050" s="7" t="str">
        <x:v>PHY-10044</x:v>
      </x:c>
      <x:c r="C10050" s="7" t="str">
        <x:v>calibration record</x:v>
      </x:c>
      <x:c r="D10050" s="7" t="str">
        <x:v>CAL-01392</x:v>
      </x:c>
      <x:c r="E10050" s="7" t="str">
        <x:v>Calibration Records!P1398</x:v>
      </x:c>
      <x:c r="F10050" s="7" t="str">
        <x:f>'Calibration Records'!P1398</x:f>
        <x:v>OPEN</x:v>
      </x:c>
    </x:row>
    <x:row r="10051">
      <x:c r="B10051" s="7" t="str">
        <x:v>PHY-10045</x:v>
      </x:c>
      <x:c r="C10051" s="7" t="str">
        <x:v>calibration record</x:v>
      </x:c>
      <x:c r="D10051" s="7" t="str">
        <x:v>CAL-01393</x:v>
      </x:c>
      <x:c r="E10051" s="7" t="str">
        <x:v>Calibration Records!P1399</x:v>
      </x:c>
      <x:c r="F10051" s="7" t="str">
        <x:f>'Calibration Records'!P1399</x:f>
        <x:v>OPEN</x:v>
      </x:c>
    </x:row>
    <x:row r="10052">
      <x:c r="B10052" s="7" t="str">
        <x:v>PHY-10046</x:v>
      </x:c>
      <x:c r="C10052" s="7" t="str">
        <x:v>calibration record</x:v>
      </x:c>
      <x:c r="D10052" s="7" t="str">
        <x:v>CAL-01394</x:v>
      </x:c>
      <x:c r="E10052" s="7" t="str">
        <x:v>Calibration Records!P1400</x:v>
      </x:c>
      <x:c r="F10052" s="7" t="str">
        <x:f>'Calibration Records'!P1400</x:f>
        <x:v>OPEN</x:v>
      </x:c>
    </x:row>
    <x:row r="10053">
      <x:c r="B10053" s="7" t="str">
        <x:v>PHY-10047</x:v>
      </x:c>
      <x:c r="C10053" s="7" t="str">
        <x:v>calibration record</x:v>
      </x:c>
      <x:c r="D10053" s="7" t="str">
        <x:v>CAL-01395</x:v>
      </x:c>
      <x:c r="E10053" s="7" t="str">
        <x:v>Calibration Records!P1401</x:v>
      </x:c>
      <x:c r="F10053" s="7" t="str">
        <x:f>'Calibration Records'!P1401</x:f>
        <x:v>OPEN</x:v>
      </x:c>
    </x:row>
    <x:row r="10054">
      <x:c r="B10054" s="7" t="str">
        <x:v>PHY-10048</x:v>
      </x:c>
      <x:c r="C10054" s="7" t="str">
        <x:v>calibration record</x:v>
      </x:c>
      <x:c r="D10054" s="7" t="str">
        <x:v>CAL-01396</x:v>
      </x:c>
      <x:c r="E10054" s="7" t="str">
        <x:v>Calibration Records!P1402</x:v>
      </x:c>
      <x:c r="F10054" s="7" t="str">
        <x:f>'Calibration Records'!P1402</x:f>
        <x:v>OPEN</x:v>
      </x:c>
    </x:row>
    <x:row r="10055">
      <x:c r="B10055" s="7" t="str">
        <x:v>PHY-10049</x:v>
      </x:c>
      <x:c r="C10055" s="7" t="str">
        <x:v>calibration record</x:v>
      </x:c>
      <x:c r="D10055" s="7" t="str">
        <x:v>CAL-01397</x:v>
      </x:c>
      <x:c r="E10055" s="7" t="str">
        <x:v>Calibration Records!P1403</x:v>
      </x:c>
      <x:c r="F10055" s="7" t="str">
        <x:f>'Calibration Records'!P1403</x:f>
        <x:v>OPEN</x:v>
      </x:c>
    </x:row>
    <x:row r="10056">
      <x:c r="B10056" s="7" t="str">
        <x:v>PHY-10050</x:v>
      </x:c>
      <x:c r="C10056" s="7" t="str">
        <x:v>calibration record</x:v>
      </x:c>
      <x:c r="D10056" s="7" t="str">
        <x:v>CAL-01398</x:v>
      </x:c>
      <x:c r="E10056" s="7" t="str">
        <x:v>Calibration Records!P1404</x:v>
      </x:c>
      <x:c r="F10056" s="7" t="str">
        <x:f>'Calibration Records'!P1404</x:f>
        <x:v>OPEN</x:v>
      </x:c>
    </x:row>
    <x:row r="10057">
      <x:c r="B10057" s="7" t="str">
        <x:v>PHY-10051</x:v>
      </x:c>
      <x:c r="C10057" s="7" t="str">
        <x:v>calibration record</x:v>
      </x:c>
      <x:c r="D10057" s="7" t="str">
        <x:v>CAL-01399</x:v>
      </x:c>
      <x:c r="E10057" s="7" t="str">
        <x:v>Calibration Records!P1405</x:v>
      </x:c>
      <x:c r="F10057" s="7" t="str">
        <x:f>'Calibration Records'!P1405</x:f>
        <x:v>OPEN</x:v>
      </x:c>
    </x:row>
    <x:row r="10058">
      <x:c r="B10058" s="7" t="str">
        <x:v>PHY-10052</x:v>
      </x:c>
      <x:c r="C10058" s="7" t="str">
        <x:v>calibration record</x:v>
      </x:c>
      <x:c r="D10058" s="7" t="str">
        <x:v>CAL-01400</x:v>
      </x:c>
      <x:c r="E10058" s="7" t="str">
        <x:v>Calibration Records!P1406</x:v>
      </x:c>
      <x:c r="F10058" s="7" t="str">
        <x:f>'Calibration Records'!P1406</x:f>
        <x:v>OPEN</x:v>
      </x:c>
    </x:row>
    <x:row r="10059">
      <x:c r="B10059" s="7" t="str">
        <x:v>PHY-10053</x:v>
      </x:c>
      <x:c r="C10059" s="7" t="str">
        <x:v>calibration record</x:v>
      </x:c>
      <x:c r="D10059" s="7" t="str">
        <x:v>CAL-01401</x:v>
      </x:c>
      <x:c r="E10059" s="7" t="str">
        <x:v>Calibration Records!P1407</x:v>
      </x:c>
      <x:c r="F10059" s="7" t="str">
        <x:f>'Calibration Records'!P1407</x:f>
        <x:v>OPEN</x:v>
      </x:c>
    </x:row>
    <x:row r="10060">
      <x:c r="B10060" s="7" t="str">
        <x:v>PHY-10054</x:v>
      </x:c>
      <x:c r="C10060" s="7" t="str">
        <x:v>calibration record</x:v>
      </x:c>
      <x:c r="D10060" s="7" t="str">
        <x:v>CAL-01402</x:v>
      </x:c>
      <x:c r="E10060" s="7" t="str">
        <x:v>Calibration Records!P1408</x:v>
      </x:c>
      <x:c r="F10060" s="7" t="str">
        <x:f>'Calibration Records'!P1408</x:f>
        <x:v>OPEN</x:v>
      </x:c>
    </x:row>
    <x:row r="10061">
      <x:c r="B10061" s="7" t="str">
        <x:v>PHY-10055</x:v>
      </x:c>
      <x:c r="C10061" s="7" t="str">
        <x:v>calibration record</x:v>
      </x:c>
      <x:c r="D10061" s="7" t="str">
        <x:v>CAL-01403</x:v>
      </x:c>
      <x:c r="E10061" s="7" t="str">
        <x:v>Calibration Records!P1409</x:v>
      </x:c>
      <x:c r="F10061" s="7" t="str">
        <x:f>'Calibration Records'!P1409</x:f>
        <x:v>OPEN</x:v>
      </x:c>
    </x:row>
    <x:row r="10062">
      <x:c r="B10062" s="7" t="str">
        <x:v>PHY-10056</x:v>
      </x:c>
      <x:c r="C10062" s="7" t="str">
        <x:v>calibration record</x:v>
      </x:c>
      <x:c r="D10062" s="7" t="str">
        <x:v>CAL-01404</x:v>
      </x:c>
      <x:c r="E10062" s="7" t="str">
        <x:v>Calibration Records!P1410</x:v>
      </x:c>
      <x:c r="F10062" s="7" t="str">
        <x:f>'Calibration Records'!P1410</x:f>
        <x:v>OPEN</x:v>
      </x:c>
    </x:row>
    <x:row r="10063">
      <x:c r="B10063" s="7" t="str">
        <x:v>PHY-10057</x:v>
      </x:c>
      <x:c r="C10063" s="7" t="str">
        <x:v>calibration record</x:v>
      </x:c>
      <x:c r="D10063" s="7" t="str">
        <x:v>CAL-01405</x:v>
      </x:c>
      <x:c r="E10063" s="7" t="str">
        <x:v>Calibration Records!P1411</x:v>
      </x:c>
      <x:c r="F10063" s="7" t="str">
        <x:f>'Calibration Records'!P1411</x:f>
        <x:v>OPEN</x:v>
      </x:c>
    </x:row>
    <x:row r="10064">
      <x:c r="B10064" s="7" t="str">
        <x:v>PHY-10058</x:v>
      </x:c>
      <x:c r="C10064" s="7" t="str">
        <x:v>calibration record</x:v>
      </x:c>
      <x:c r="D10064" s="7" t="str">
        <x:v>CAL-01406</x:v>
      </x:c>
      <x:c r="E10064" s="7" t="str">
        <x:v>Calibration Records!P1412</x:v>
      </x:c>
      <x:c r="F10064" s="7" t="str">
        <x:f>'Calibration Records'!P1412</x:f>
        <x:v>OPEN</x:v>
      </x:c>
    </x:row>
    <x:row r="10065">
      <x:c r="B10065" s="7" t="str">
        <x:v>PHY-10059</x:v>
      </x:c>
      <x:c r="C10065" s="7" t="str">
        <x:v>calibration record</x:v>
      </x:c>
      <x:c r="D10065" s="7" t="str">
        <x:v>CAL-01407</x:v>
      </x:c>
      <x:c r="E10065" s="7" t="str">
        <x:v>Calibration Records!P1413</x:v>
      </x:c>
      <x:c r="F10065" s="7" t="str">
        <x:f>'Calibration Records'!P1413</x:f>
        <x:v>OPEN</x:v>
      </x:c>
    </x:row>
    <x:row r="10066">
      <x:c r="B10066" s="7" t="str">
        <x:v>PHY-10060</x:v>
      </x:c>
      <x:c r="C10066" s="7" t="str">
        <x:v>calibration record</x:v>
      </x:c>
      <x:c r="D10066" s="7" t="str">
        <x:v>CAL-01408</x:v>
      </x:c>
      <x:c r="E10066" s="7" t="str">
        <x:v>Calibration Records!P1414</x:v>
      </x:c>
      <x:c r="F10066" s="7" t="str">
        <x:f>'Calibration Records'!P1414</x:f>
        <x:v>OPEN</x:v>
      </x:c>
    </x:row>
    <x:row r="10067">
      <x:c r="B10067" s="7" t="str">
        <x:v>PHY-10061</x:v>
      </x:c>
      <x:c r="C10067" s="7" t="str">
        <x:v>calibration record</x:v>
      </x:c>
      <x:c r="D10067" s="7" t="str">
        <x:v>CAL-01409</x:v>
      </x:c>
      <x:c r="E10067" s="7" t="str">
        <x:v>Calibration Records!P1415</x:v>
      </x:c>
      <x:c r="F10067" s="7" t="str">
        <x:f>'Calibration Records'!P1415</x:f>
        <x:v>OPEN</x:v>
      </x:c>
    </x:row>
    <x:row r="10068">
      <x:c r="B10068" s="7" t="str">
        <x:v>PHY-10062</x:v>
      </x:c>
      <x:c r="C10068" s="7" t="str">
        <x:v>calibration record</x:v>
      </x:c>
      <x:c r="D10068" s="7" t="str">
        <x:v>CAL-01410</x:v>
      </x:c>
      <x:c r="E10068" s="7" t="str">
        <x:v>Calibration Records!P1416</x:v>
      </x:c>
      <x:c r="F10068" s="7" t="str">
        <x:f>'Calibration Records'!P1416</x:f>
        <x:v>OPEN</x:v>
      </x:c>
    </x:row>
    <x:row r="10069">
      <x:c r="B10069" s="7" t="str">
        <x:v>PHY-10063</x:v>
      </x:c>
      <x:c r="C10069" s="7" t="str">
        <x:v>calibration record</x:v>
      </x:c>
      <x:c r="D10069" s="7" t="str">
        <x:v>CAL-01411</x:v>
      </x:c>
      <x:c r="E10069" s="7" t="str">
        <x:v>Calibration Records!P1417</x:v>
      </x:c>
      <x:c r="F10069" s="7" t="str">
        <x:f>'Calibration Records'!P1417</x:f>
        <x:v>OPEN</x:v>
      </x:c>
    </x:row>
    <x:row r="10070">
      <x:c r="B10070" s="7" t="str">
        <x:v>PHY-10064</x:v>
      </x:c>
      <x:c r="C10070" s="7" t="str">
        <x:v>calibration record</x:v>
      </x:c>
      <x:c r="D10070" s="7" t="str">
        <x:v>CAL-01412</x:v>
      </x:c>
      <x:c r="E10070" s="7" t="str">
        <x:v>Calibration Records!P1418</x:v>
      </x:c>
      <x:c r="F10070" s="7" t="str">
        <x:f>'Calibration Records'!P1418</x:f>
        <x:v>OPEN</x:v>
      </x:c>
    </x:row>
    <x:row r="10071">
      <x:c r="B10071" s="7" t="str">
        <x:v>PHY-10065</x:v>
      </x:c>
      <x:c r="C10071" s="7" t="str">
        <x:v>calibration record</x:v>
      </x:c>
      <x:c r="D10071" s="7" t="str">
        <x:v>CAL-01413</x:v>
      </x:c>
      <x:c r="E10071" s="7" t="str">
        <x:v>Calibration Records!P1419</x:v>
      </x:c>
      <x:c r="F10071" s="7" t="str">
        <x:f>'Calibration Records'!P1419</x:f>
        <x:v>OPEN</x:v>
      </x:c>
    </x:row>
    <x:row r="10072">
      <x:c r="B10072" s="7" t="str">
        <x:v>PHY-10066</x:v>
      </x:c>
      <x:c r="C10072" s="7" t="str">
        <x:v>calibration record</x:v>
      </x:c>
      <x:c r="D10072" s="7" t="str">
        <x:v>CAL-01414</x:v>
      </x:c>
      <x:c r="E10072" s="7" t="str">
        <x:v>Calibration Records!P1420</x:v>
      </x:c>
      <x:c r="F10072" s="7" t="str">
        <x:f>'Calibration Records'!P1420</x:f>
        <x:v>OPEN</x:v>
      </x:c>
    </x:row>
    <x:row r="10073">
      <x:c r="B10073" s="7" t="str">
        <x:v>PHY-10067</x:v>
      </x:c>
      <x:c r="C10073" s="7" t="str">
        <x:v>calibration record</x:v>
      </x:c>
      <x:c r="D10073" s="7" t="str">
        <x:v>CAL-01415</x:v>
      </x:c>
      <x:c r="E10073" s="7" t="str">
        <x:v>Calibration Records!P1421</x:v>
      </x:c>
      <x:c r="F10073" s="7" t="str">
        <x:f>'Calibration Records'!P1421</x:f>
        <x:v>OPEN</x:v>
      </x:c>
    </x:row>
    <x:row r="10074">
      <x:c r="B10074" s="7" t="str">
        <x:v>PHY-10068</x:v>
      </x:c>
      <x:c r="C10074" s="7" t="str">
        <x:v>calibration record</x:v>
      </x:c>
      <x:c r="D10074" s="7" t="str">
        <x:v>CAL-01416</x:v>
      </x:c>
      <x:c r="E10074" s="7" t="str">
        <x:v>Calibration Records!P1422</x:v>
      </x:c>
      <x:c r="F10074" s="7" t="str">
        <x:f>'Calibration Records'!P1422</x:f>
        <x:v>OPEN</x:v>
      </x:c>
    </x:row>
    <x:row r="10075">
      <x:c r="B10075" s="7" t="str">
        <x:v>PHY-10069</x:v>
      </x:c>
      <x:c r="C10075" s="7" t="str">
        <x:v>calibration record</x:v>
      </x:c>
      <x:c r="D10075" s="7" t="str">
        <x:v>CAL-01417</x:v>
      </x:c>
      <x:c r="E10075" s="7" t="str">
        <x:v>Calibration Records!P1423</x:v>
      </x:c>
      <x:c r="F10075" s="7" t="str">
        <x:f>'Calibration Records'!P1423</x:f>
        <x:v>OPEN</x:v>
      </x:c>
    </x:row>
    <x:row r="10076">
      <x:c r="B10076" s="7" t="str">
        <x:v>PHY-10070</x:v>
      </x:c>
      <x:c r="C10076" s="7" t="str">
        <x:v>calibration record</x:v>
      </x:c>
      <x:c r="D10076" s="7" t="str">
        <x:v>CAL-01418</x:v>
      </x:c>
      <x:c r="E10076" s="7" t="str">
        <x:v>Calibration Records!P1424</x:v>
      </x:c>
      <x:c r="F10076" s="7" t="str">
        <x:f>'Calibration Records'!P1424</x:f>
        <x:v>OPEN</x:v>
      </x:c>
    </x:row>
    <x:row r="10077">
      <x:c r="B10077" s="7" t="str">
        <x:v>PHY-10071</x:v>
      </x:c>
      <x:c r="C10077" s="7" t="str">
        <x:v>calibration record</x:v>
      </x:c>
      <x:c r="D10077" s="7" t="str">
        <x:v>CAL-01419</x:v>
      </x:c>
      <x:c r="E10077" s="7" t="str">
        <x:v>Calibration Records!P1425</x:v>
      </x:c>
      <x:c r="F10077" s="7" t="str">
        <x:f>'Calibration Records'!P1425</x:f>
        <x:v>OPEN</x:v>
      </x:c>
    </x:row>
    <x:row r="10078">
      <x:c r="B10078" s="7" t="str">
        <x:v>PHY-10072</x:v>
      </x:c>
      <x:c r="C10078" s="7" t="str">
        <x:v>calibration record</x:v>
      </x:c>
      <x:c r="D10078" s="7" t="str">
        <x:v>CAL-01420</x:v>
      </x:c>
      <x:c r="E10078" s="7" t="str">
        <x:v>Calibration Records!P1426</x:v>
      </x:c>
      <x:c r="F10078" s="7" t="str">
        <x:f>'Calibration Records'!P1426</x:f>
        <x:v>OPEN</x:v>
      </x:c>
    </x:row>
    <x:row r="10079">
      <x:c r="B10079" s="7" t="str">
        <x:v>PHY-10073</x:v>
      </x:c>
      <x:c r="C10079" s="7" t="str">
        <x:v>calibration record</x:v>
      </x:c>
      <x:c r="D10079" s="7" t="str">
        <x:v>CAL-01421</x:v>
      </x:c>
      <x:c r="E10079" s="7" t="str">
        <x:v>Calibration Records!P1427</x:v>
      </x:c>
      <x:c r="F10079" s="7" t="str">
        <x:f>'Calibration Records'!P1427</x:f>
        <x:v>OPEN</x:v>
      </x:c>
    </x:row>
    <x:row r="10080">
      <x:c r="B10080" s="7" t="str">
        <x:v>PHY-10074</x:v>
      </x:c>
      <x:c r="C10080" s="7" t="str">
        <x:v>calibration record</x:v>
      </x:c>
      <x:c r="D10080" s="7" t="str">
        <x:v>CAL-01422</x:v>
      </x:c>
      <x:c r="E10080" s="7" t="str">
        <x:v>Calibration Records!P1428</x:v>
      </x:c>
      <x:c r="F10080" s="7" t="str">
        <x:f>'Calibration Records'!P1428</x:f>
        <x:v>OPEN</x:v>
      </x:c>
    </x:row>
    <x:row r="10081">
      <x:c r="B10081" s="7" t="str">
        <x:v>PHY-10075</x:v>
      </x:c>
      <x:c r="C10081" s="7" t="str">
        <x:v>calibration record</x:v>
      </x:c>
      <x:c r="D10081" s="7" t="str">
        <x:v>CAL-01423</x:v>
      </x:c>
      <x:c r="E10081" s="7" t="str">
        <x:v>Calibration Records!P1429</x:v>
      </x:c>
      <x:c r="F10081" s="7" t="str">
        <x:f>'Calibration Records'!P1429</x:f>
        <x:v>OPEN</x:v>
      </x:c>
    </x:row>
    <x:row r="10082">
      <x:c r="B10082" s="7" t="str">
        <x:v>PHY-10076</x:v>
      </x:c>
      <x:c r="C10082" s="7" t="str">
        <x:v>calibration record</x:v>
      </x:c>
      <x:c r="D10082" s="7" t="str">
        <x:v>CAL-01424</x:v>
      </x:c>
      <x:c r="E10082" s="7" t="str">
        <x:v>Calibration Records!P1430</x:v>
      </x:c>
      <x:c r="F10082" s="7" t="str">
        <x:f>'Calibration Records'!P1430</x:f>
        <x:v>OPEN</x:v>
      </x:c>
    </x:row>
    <x:row r="10083">
      <x:c r="B10083" s="7" t="str">
        <x:v>PHY-10077</x:v>
      </x:c>
      <x:c r="C10083" s="7" t="str">
        <x:v>calibration record</x:v>
      </x:c>
      <x:c r="D10083" s="7" t="str">
        <x:v>CAL-01425</x:v>
      </x:c>
      <x:c r="E10083" s="7" t="str">
        <x:v>Calibration Records!P1431</x:v>
      </x:c>
      <x:c r="F10083" s="7" t="str">
        <x:f>'Calibration Records'!P1431</x:f>
        <x:v>OPEN</x:v>
      </x:c>
    </x:row>
    <x:row r="10084">
      <x:c r="B10084" s="7" t="str">
        <x:v>PHY-10078</x:v>
      </x:c>
      <x:c r="C10084" s="7" t="str">
        <x:v>calibration record</x:v>
      </x:c>
      <x:c r="D10084" s="7" t="str">
        <x:v>CAL-01426</x:v>
      </x:c>
      <x:c r="E10084" s="7" t="str">
        <x:v>Calibration Records!P1432</x:v>
      </x:c>
      <x:c r="F10084" s="7" t="str">
        <x:f>'Calibration Records'!P1432</x:f>
        <x:v>OPEN</x:v>
      </x:c>
    </x:row>
    <x:row r="10085">
      <x:c r="B10085" s="7" t="str">
        <x:v>PHY-10079</x:v>
      </x:c>
      <x:c r="C10085" s="7" t="str">
        <x:v>calibration record</x:v>
      </x:c>
      <x:c r="D10085" s="7" t="str">
        <x:v>CAL-01427</x:v>
      </x:c>
      <x:c r="E10085" s="7" t="str">
        <x:v>Calibration Records!P1433</x:v>
      </x:c>
      <x:c r="F10085" s="7" t="str">
        <x:f>'Calibration Records'!P1433</x:f>
        <x:v>OPEN</x:v>
      </x:c>
    </x:row>
    <x:row r="10086">
      <x:c r="B10086" s="7" t="str">
        <x:v>PHY-10080</x:v>
      </x:c>
      <x:c r="C10086" s="7" t="str">
        <x:v>calibration record</x:v>
      </x:c>
      <x:c r="D10086" s="7" t="str">
        <x:v>CAL-01428</x:v>
      </x:c>
      <x:c r="E10086" s="7" t="str">
        <x:v>Calibration Records!P1434</x:v>
      </x:c>
      <x:c r="F10086" s="7" t="str">
        <x:f>'Calibration Records'!P1434</x:f>
        <x:v>OPEN</x:v>
      </x:c>
    </x:row>
    <x:row r="10087">
      <x:c r="B10087" s="7" t="str">
        <x:v>PHY-10081</x:v>
      </x:c>
      <x:c r="C10087" s="7" t="str">
        <x:v>calibration record</x:v>
      </x:c>
      <x:c r="D10087" s="7" t="str">
        <x:v>CAL-01429</x:v>
      </x:c>
      <x:c r="E10087" s="7" t="str">
        <x:v>Calibration Records!P1435</x:v>
      </x:c>
      <x:c r="F10087" s="7" t="str">
        <x:f>'Calibration Records'!P1435</x:f>
        <x:v>OPEN</x:v>
      </x:c>
    </x:row>
    <x:row r="10088">
      <x:c r="B10088" s="7" t="str">
        <x:v>PHY-10082</x:v>
      </x:c>
      <x:c r="C10088" s="7" t="str">
        <x:v>calibration record</x:v>
      </x:c>
      <x:c r="D10088" s="7" t="str">
        <x:v>CAL-01430</x:v>
      </x:c>
      <x:c r="E10088" s="7" t="str">
        <x:v>Calibration Records!P1436</x:v>
      </x:c>
      <x:c r="F10088" s="7" t="str">
        <x:f>'Calibration Records'!P1436</x:f>
        <x:v>OPEN</x:v>
      </x:c>
    </x:row>
    <x:row r="10089">
      <x:c r="B10089" s="7" t="str">
        <x:v>PHY-10083</x:v>
      </x:c>
      <x:c r="C10089" s="7" t="str">
        <x:v>calibration record</x:v>
      </x:c>
      <x:c r="D10089" s="7" t="str">
        <x:v>CAL-01431</x:v>
      </x:c>
      <x:c r="E10089" s="7" t="str">
        <x:v>Calibration Records!P1437</x:v>
      </x:c>
      <x:c r="F10089" s="7" t="str">
        <x:f>'Calibration Records'!P1437</x:f>
        <x:v>OPEN</x:v>
      </x:c>
    </x:row>
    <x:row r="10090">
      <x:c r="B10090" s="7" t="str">
        <x:v>PHY-10084</x:v>
      </x:c>
      <x:c r="C10090" s="7" t="str">
        <x:v>calibration record</x:v>
      </x:c>
      <x:c r="D10090" s="7" t="str">
        <x:v>CAL-01432</x:v>
      </x:c>
      <x:c r="E10090" s="7" t="str">
        <x:v>Calibration Records!P1438</x:v>
      </x:c>
      <x:c r="F10090" s="7" t="str">
        <x:f>'Calibration Records'!P1438</x:f>
        <x:v>OPEN</x:v>
      </x:c>
    </x:row>
    <x:row r="10091">
      <x:c r="B10091" s="7" t="str">
        <x:v>PHY-10085</x:v>
      </x:c>
      <x:c r="C10091" s="7" t="str">
        <x:v>calibration record</x:v>
      </x:c>
      <x:c r="D10091" s="7" t="str">
        <x:v>CAL-01433</x:v>
      </x:c>
      <x:c r="E10091" s="7" t="str">
        <x:v>Calibration Records!P1439</x:v>
      </x:c>
      <x:c r="F10091" s="7" t="str">
        <x:f>'Calibration Records'!P1439</x:f>
        <x:v>OPEN</x:v>
      </x:c>
    </x:row>
    <x:row r="10092">
      <x:c r="B10092" s="7" t="str">
        <x:v>PHY-10086</x:v>
      </x:c>
      <x:c r="C10092" s="7" t="str">
        <x:v>calibration record</x:v>
      </x:c>
      <x:c r="D10092" s="7" t="str">
        <x:v>CAL-01434</x:v>
      </x:c>
      <x:c r="E10092" s="7" t="str">
        <x:v>Calibration Records!P1440</x:v>
      </x:c>
      <x:c r="F10092" s="7" t="str">
        <x:f>'Calibration Records'!P1440</x:f>
        <x:v>OPEN</x:v>
      </x:c>
    </x:row>
    <x:row r="10093">
      <x:c r="B10093" s="7" t="str">
        <x:v>PHY-10087</x:v>
      </x:c>
      <x:c r="C10093" s="7" t="str">
        <x:v>calibration record</x:v>
      </x:c>
      <x:c r="D10093" s="7" t="str">
        <x:v>CAL-01435</x:v>
      </x:c>
      <x:c r="E10093" s="7" t="str">
        <x:v>Calibration Records!P1441</x:v>
      </x:c>
      <x:c r="F10093" s="7" t="str">
        <x:f>'Calibration Records'!P1441</x:f>
        <x:v>OPEN</x:v>
      </x:c>
    </x:row>
    <x:row r="10094">
      <x:c r="B10094" s="7" t="str">
        <x:v>PHY-10088</x:v>
      </x:c>
      <x:c r="C10094" s="7" t="str">
        <x:v>calibration record</x:v>
      </x:c>
      <x:c r="D10094" s="7" t="str">
        <x:v>CAL-01436</x:v>
      </x:c>
      <x:c r="E10094" s="7" t="str">
        <x:v>Calibration Records!P1442</x:v>
      </x:c>
      <x:c r="F10094" s="7" t="str">
        <x:f>'Calibration Records'!P1442</x:f>
        <x:v>OPEN</x:v>
      </x:c>
    </x:row>
    <x:row r="10095">
      <x:c r="B10095" s="7" t="str">
        <x:v>PHY-10089</x:v>
      </x:c>
      <x:c r="C10095" s="7" t="str">
        <x:v>calibration record</x:v>
      </x:c>
      <x:c r="D10095" s="7" t="str">
        <x:v>CAL-01437</x:v>
      </x:c>
      <x:c r="E10095" s="7" t="str">
        <x:v>Calibration Records!P1443</x:v>
      </x:c>
      <x:c r="F10095" s="7" t="str">
        <x:f>'Calibration Records'!P1443</x:f>
        <x:v>OPEN</x:v>
      </x:c>
    </x:row>
    <x:row r="10096">
      <x:c r="B10096" s="7" t="str">
        <x:v>PHY-10090</x:v>
      </x:c>
      <x:c r="C10096" s="7" t="str">
        <x:v>calibration record</x:v>
      </x:c>
      <x:c r="D10096" s="7" t="str">
        <x:v>CAL-01438</x:v>
      </x:c>
      <x:c r="E10096" s="7" t="str">
        <x:v>Calibration Records!P1444</x:v>
      </x:c>
      <x:c r="F10096" s="7" t="str">
        <x:f>'Calibration Records'!P1444</x:f>
        <x:v>OPEN</x:v>
      </x:c>
    </x:row>
    <x:row r="10097">
      <x:c r="B10097" s="7" t="str">
        <x:v>PHY-10091</x:v>
      </x:c>
      <x:c r="C10097" s="7" t="str">
        <x:v>calibration record</x:v>
      </x:c>
      <x:c r="D10097" s="7" t="str">
        <x:v>CAL-01439</x:v>
      </x:c>
      <x:c r="E10097" s="7" t="str">
        <x:v>Calibration Records!P1445</x:v>
      </x:c>
      <x:c r="F10097" s="7" t="str">
        <x:f>'Calibration Records'!P1445</x:f>
        <x:v>OPEN</x:v>
      </x:c>
    </x:row>
    <x:row r="10098">
      <x:c r="B10098" s="7" t="str">
        <x:v>PHY-10092</x:v>
      </x:c>
      <x:c r="C10098" s="7" t="str">
        <x:v>calibration record</x:v>
      </x:c>
      <x:c r="D10098" s="7" t="str">
        <x:v>CAL-01440</x:v>
      </x:c>
      <x:c r="E10098" s="7" t="str">
        <x:v>Calibration Records!P1446</x:v>
      </x:c>
      <x:c r="F10098" s="7" t="str">
        <x:f>'Calibration Records'!P1446</x:f>
        <x:v>OPEN</x:v>
      </x:c>
    </x:row>
    <x:row r="10099">
      <x:c r="B10099" s="7" t="str">
        <x:v>PHY-10093</x:v>
      </x:c>
      <x:c r="C10099" s="7" t="str">
        <x:v>calibration record</x:v>
      </x:c>
      <x:c r="D10099" s="7" t="str">
        <x:v>CAL-01441</x:v>
      </x:c>
      <x:c r="E10099" s="7" t="str">
        <x:v>Calibration Records!P1447</x:v>
      </x:c>
      <x:c r="F10099" s="7" t="str">
        <x:f>'Calibration Records'!P1447</x:f>
        <x:v>OPEN</x:v>
      </x:c>
    </x:row>
    <x:row r="10100">
      <x:c r="B10100" s="7" t="str">
        <x:v>PHY-10094</x:v>
      </x:c>
      <x:c r="C10100" s="7" t="str">
        <x:v>calibration record</x:v>
      </x:c>
      <x:c r="D10100" s="7" t="str">
        <x:v>CAL-01442</x:v>
      </x:c>
      <x:c r="E10100" s="7" t="str">
        <x:v>Calibration Records!P1448</x:v>
      </x:c>
      <x:c r="F10100" s="7" t="str">
        <x:f>'Calibration Records'!P1448</x:f>
        <x:v>OPEN</x:v>
      </x:c>
    </x:row>
    <x:row r="10101">
      <x:c r="B10101" s="7" t="str">
        <x:v>PHY-10095</x:v>
      </x:c>
      <x:c r="C10101" s="7" t="str">
        <x:v>calibration record</x:v>
      </x:c>
      <x:c r="D10101" s="7" t="str">
        <x:v>CAL-01443</x:v>
      </x:c>
      <x:c r="E10101" s="7" t="str">
        <x:v>Calibration Records!P1449</x:v>
      </x:c>
      <x:c r="F10101" s="7" t="str">
        <x:f>'Calibration Records'!P1449</x:f>
        <x:v>OPEN</x:v>
      </x:c>
    </x:row>
    <x:row r="10102">
      <x:c r="B10102" s="7" t="str">
        <x:v>PHY-10096</x:v>
      </x:c>
      <x:c r="C10102" s="7" t="str">
        <x:v>calibration record</x:v>
      </x:c>
      <x:c r="D10102" s="7" t="str">
        <x:v>CAL-01444</x:v>
      </x:c>
      <x:c r="E10102" s="7" t="str">
        <x:v>Calibration Records!P1450</x:v>
      </x:c>
      <x:c r="F10102" s="7" t="str">
        <x:f>'Calibration Records'!P1450</x:f>
        <x:v>OPEN</x:v>
      </x:c>
    </x:row>
    <x:row r="10103">
      <x:c r="B10103" s="7" t="str">
        <x:v>PHY-10097</x:v>
      </x:c>
      <x:c r="C10103" s="7" t="str">
        <x:v>calibration record</x:v>
      </x:c>
      <x:c r="D10103" s="7" t="str">
        <x:v>CAL-01445</x:v>
      </x:c>
      <x:c r="E10103" s="7" t="str">
        <x:v>Calibration Records!P1451</x:v>
      </x:c>
      <x:c r="F10103" s="7" t="str">
        <x:f>'Calibration Records'!P1451</x:f>
        <x:v>OPEN</x:v>
      </x:c>
    </x:row>
    <x:row r="10104">
      <x:c r="B10104" s="7" t="str">
        <x:v>PHY-10098</x:v>
      </x:c>
      <x:c r="C10104" s="7" t="str">
        <x:v>calibration record</x:v>
      </x:c>
      <x:c r="D10104" s="7" t="str">
        <x:v>CAL-01446</x:v>
      </x:c>
      <x:c r="E10104" s="7" t="str">
        <x:v>Calibration Records!P1452</x:v>
      </x:c>
      <x:c r="F10104" s="7" t="str">
        <x:f>'Calibration Records'!P1452</x:f>
        <x:v>OPEN</x:v>
      </x:c>
    </x:row>
    <x:row r="10105">
      <x:c r="B10105" s="7" t="str">
        <x:v>PHY-10099</x:v>
      </x:c>
      <x:c r="C10105" s="7" t="str">
        <x:v>calibration record</x:v>
      </x:c>
      <x:c r="D10105" s="7" t="str">
        <x:v>CAL-01447</x:v>
      </x:c>
      <x:c r="E10105" s="7" t="str">
        <x:v>Calibration Records!P1453</x:v>
      </x:c>
      <x:c r="F10105" s="7" t="str">
        <x:f>'Calibration Records'!P1453</x:f>
        <x:v>OPEN</x:v>
      </x:c>
    </x:row>
    <x:row r="10106">
      <x:c r="B10106" s="7" t="str">
        <x:v>PHY-10100</x:v>
      </x:c>
      <x:c r="C10106" s="7" t="str">
        <x:v>calibration record</x:v>
      </x:c>
      <x:c r="D10106" s="7" t="str">
        <x:v>CAL-01448</x:v>
      </x:c>
      <x:c r="E10106" s="7" t="str">
        <x:v>Calibration Records!P1454</x:v>
      </x:c>
      <x:c r="F10106" s="7" t="str">
        <x:f>'Calibration Records'!P1454</x:f>
        <x:v>OPEN</x:v>
      </x:c>
    </x:row>
    <x:row r="10107">
      <x:c r="B10107" s="7" t="str">
        <x:v>PHY-10101</x:v>
      </x:c>
      <x:c r="C10107" s="7" t="str">
        <x:v>calibration record</x:v>
      </x:c>
      <x:c r="D10107" s="7" t="str">
        <x:v>CAL-01449</x:v>
      </x:c>
      <x:c r="E10107" s="7" t="str">
        <x:v>Calibration Records!P1455</x:v>
      </x:c>
      <x:c r="F10107" s="7" t="str">
        <x:f>'Calibration Records'!P1455</x:f>
        <x:v>OPEN</x:v>
      </x:c>
    </x:row>
    <x:row r="10108">
      <x:c r="B10108" s="7" t="str">
        <x:v>PHY-10102</x:v>
      </x:c>
      <x:c r="C10108" s="7" t="str">
        <x:v>calibration record</x:v>
      </x:c>
      <x:c r="D10108" s="7" t="str">
        <x:v>CAL-01450</x:v>
      </x:c>
      <x:c r="E10108" s="7" t="str">
        <x:v>Calibration Records!P1456</x:v>
      </x:c>
      <x:c r="F10108" s="7" t="str">
        <x:f>'Calibration Records'!P1456</x:f>
        <x:v>OPEN</x:v>
      </x:c>
    </x:row>
    <x:row r="10109">
      <x:c r="B10109" s="7" t="str">
        <x:v>PHY-10103</x:v>
      </x:c>
      <x:c r="C10109" s="7" t="str">
        <x:v>calibration record</x:v>
      </x:c>
      <x:c r="D10109" s="7" t="str">
        <x:v>CAL-01451</x:v>
      </x:c>
      <x:c r="E10109" s="7" t="str">
        <x:v>Calibration Records!P1457</x:v>
      </x:c>
      <x:c r="F10109" s="7" t="str">
        <x:f>'Calibration Records'!P1457</x:f>
        <x:v>OPEN</x:v>
      </x:c>
    </x:row>
    <x:row r="10110">
      <x:c r="B10110" s="7" t="str">
        <x:v>PHY-10104</x:v>
      </x:c>
      <x:c r="C10110" s="7" t="str">
        <x:v>calibration record</x:v>
      </x:c>
      <x:c r="D10110" s="7" t="str">
        <x:v>CAL-01452</x:v>
      </x:c>
      <x:c r="E10110" s="7" t="str">
        <x:v>Calibration Records!P1458</x:v>
      </x:c>
      <x:c r="F10110" s="7" t="str">
        <x:f>'Calibration Records'!P1458</x:f>
        <x:v>OPEN</x:v>
      </x:c>
    </x:row>
    <x:row r="10111">
      <x:c r="B10111" s="7" t="str">
        <x:v>PHY-10105</x:v>
      </x:c>
      <x:c r="C10111" s="7" t="str">
        <x:v>calibration record</x:v>
      </x:c>
      <x:c r="D10111" s="7" t="str">
        <x:v>CAL-01453</x:v>
      </x:c>
      <x:c r="E10111" s="7" t="str">
        <x:v>Calibration Records!P1459</x:v>
      </x:c>
      <x:c r="F10111" s="7" t="str">
        <x:f>'Calibration Records'!P1459</x:f>
        <x:v>OPEN</x:v>
      </x:c>
    </x:row>
    <x:row r="10112">
      <x:c r="B10112" s="7" t="str">
        <x:v>PHY-10106</x:v>
      </x:c>
      <x:c r="C10112" s="7" t="str">
        <x:v>calibration record</x:v>
      </x:c>
      <x:c r="D10112" s="7" t="str">
        <x:v>CAL-01454</x:v>
      </x:c>
      <x:c r="E10112" s="7" t="str">
        <x:v>Calibration Records!P1460</x:v>
      </x:c>
      <x:c r="F10112" s="7" t="str">
        <x:f>'Calibration Records'!P1460</x:f>
        <x:v>OPEN</x:v>
      </x:c>
    </x:row>
    <x:row r="10113">
      <x:c r="B10113" s="7" t="str">
        <x:v>PHY-10107</x:v>
      </x:c>
      <x:c r="C10113" s="7" t="str">
        <x:v>calibration record</x:v>
      </x:c>
      <x:c r="D10113" s="7" t="str">
        <x:v>CAL-01455</x:v>
      </x:c>
      <x:c r="E10113" s="7" t="str">
        <x:v>Calibration Records!P1461</x:v>
      </x:c>
      <x:c r="F10113" s="7" t="str">
        <x:f>'Calibration Records'!P1461</x:f>
        <x:v>OPEN</x:v>
      </x:c>
    </x:row>
    <x:row r="10114">
      <x:c r="B10114" s="7" t="str">
        <x:v>PHY-10108</x:v>
      </x:c>
      <x:c r="C10114" s="7" t="str">
        <x:v>calibration record</x:v>
      </x:c>
      <x:c r="D10114" s="7" t="str">
        <x:v>CAL-01456</x:v>
      </x:c>
      <x:c r="E10114" s="7" t="str">
        <x:v>Calibration Records!P1462</x:v>
      </x:c>
      <x:c r="F10114" s="7" t="str">
        <x:f>'Calibration Records'!P1462</x:f>
        <x:v>OPEN</x:v>
      </x:c>
    </x:row>
    <x:row r="10115">
      <x:c r="B10115" s="7" t="str">
        <x:v>PHY-10109</x:v>
      </x:c>
      <x:c r="C10115" s="7" t="str">
        <x:v>calibration record</x:v>
      </x:c>
      <x:c r="D10115" s="7" t="str">
        <x:v>CAL-01457</x:v>
      </x:c>
      <x:c r="E10115" s="7" t="str">
        <x:v>Calibration Records!P1463</x:v>
      </x:c>
      <x:c r="F10115" s="7" t="str">
        <x:f>'Calibration Records'!P1463</x:f>
        <x:v>OPEN</x:v>
      </x:c>
    </x:row>
    <x:row r="10116">
      <x:c r="B10116" s="7" t="str">
        <x:v>PHY-10110</x:v>
      </x:c>
      <x:c r="C10116" s="7" t="str">
        <x:v>calibration record</x:v>
      </x:c>
      <x:c r="D10116" s="7" t="str">
        <x:v>CAL-01458</x:v>
      </x:c>
      <x:c r="E10116" s="7" t="str">
        <x:v>Calibration Records!P1464</x:v>
      </x:c>
      <x:c r="F10116" s="7" t="str">
        <x:f>'Calibration Records'!P1464</x:f>
        <x:v>OPEN</x:v>
      </x:c>
    </x:row>
    <x:row r="10117">
      <x:c r="B10117" s="7" t="str">
        <x:v>PHY-10111</x:v>
      </x:c>
      <x:c r="C10117" s="7" t="str">
        <x:v>calibration record</x:v>
      </x:c>
      <x:c r="D10117" s="7" t="str">
        <x:v>CAL-01459</x:v>
      </x:c>
      <x:c r="E10117" s="7" t="str">
        <x:v>Calibration Records!P1465</x:v>
      </x:c>
      <x:c r="F10117" s="7" t="str">
        <x:f>'Calibration Records'!P1465</x:f>
        <x:v>OPEN</x:v>
      </x:c>
    </x:row>
    <x:row r="10118">
      <x:c r="B10118" s="7" t="str">
        <x:v>PHY-10112</x:v>
      </x:c>
      <x:c r="C10118" s="7" t="str">
        <x:v>calibration record</x:v>
      </x:c>
      <x:c r="D10118" s="7" t="str">
        <x:v>CAL-01460</x:v>
      </x:c>
      <x:c r="E10118" s="7" t="str">
        <x:v>Calibration Records!P1466</x:v>
      </x:c>
      <x:c r="F10118" s="7" t="str">
        <x:f>'Calibration Records'!P1466</x:f>
        <x:v>OPEN</x:v>
      </x:c>
    </x:row>
    <x:row r="10119">
      <x:c r="B10119" s="7" t="str">
        <x:v>PHY-10113</x:v>
      </x:c>
      <x:c r="C10119" s="7" t="str">
        <x:v>calibration record</x:v>
      </x:c>
      <x:c r="D10119" s="7" t="str">
        <x:v>CAL-01461</x:v>
      </x:c>
      <x:c r="E10119" s="7" t="str">
        <x:v>Calibration Records!P1467</x:v>
      </x:c>
      <x:c r="F10119" s="7" t="str">
        <x:f>'Calibration Records'!P1467</x:f>
        <x:v>OPEN</x:v>
      </x:c>
    </x:row>
    <x:row r="10120">
      <x:c r="B10120" s="7" t="str">
        <x:v>PHY-10114</x:v>
      </x:c>
      <x:c r="C10120" s="7" t="str">
        <x:v>calibration record</x:v>
      </x:c>
      <x:c r="D10120" s="7" t="str">
        <x:v>CAL-01462</x:v>
      </x:c>
      <x:c r="E10120" s="7" t="str">
        <x:v>Calibration Records!P1468</x:v>
      </x:c>
      <x:c r="F10120" s="7" t="str">
        <x:f>'Calibration Records'!P1468</x:f>
        <x:v>OPEN</x:v>
      </x:c>
    </x:row>
    <x:row r="10121">
      <x:c r="B10121" s="7" t="str">
        <x:v>PHY-10115</x:v>
      </x:c>
      <x:c r="C10121" s="7" t="str">
        <x:v>calibration record</x:v>
      </x:c>
      <x:c r="D10121" s="7" t="str">
        <x:v>CAL-01463</x:v>
      </x:c>
      <x:c r="E10121" s="7" t="str">
        <x:v>Calibration Records!P1469</x:v>
      </x:c>
      <x:c r="F10121" s="7" t="str">
        <x:f>'Calibration Records'!P1469</x:f>
        <x:v>OPEN</x:v>
      </x:c>
    </x:row>
    <x:row r="10122">
      <x:c r="B10122" s="7" t="str">
        <x:v>PHY-10116</x:v>
      </x:c>
      <x:c r="C10122" s="7" t="str">
        <x:v>calibration record</x:v>
      </x:c>
      <x:c r="D10122" s="7" t="str">
        <x:v>CAL-01464</x:v>
      </x:c>
      <x:c r="E10122" s="7" t="str">
        <x:v>Calibration Records!P1470</x:v>
      </x:c>
      <x:c r="F10122" s="7" t="str">
        <x:f>'Calibration Records'!P1470</x:f>
        <x:v>OPEN</x:v>
      </x:c>
    </x:row>
    <x:row r="10123">
      <x:c r="B10123" s="7" t="str">
        <x:v>PHY-10117</x:v>
      </x:c>
      <x:c r="C10123" s="7" t="str">
        <x:v>calibration record</x:v>
      </x:c>
      <x:c r="D10123" s="7" t="str">
        <x:v>CAL-01465</x:v>
      </x:c>
      <x:c r="E10123" s="7" t="str">
        <x:v>Calibration Records!P1471</x:v>
      </x:c>
      <x:c r="F10123" s="7" t="str">
        <x:f>'Calibration Records'!P1471</x:f>
        <x:v>OPEN</x:v>
      </x:c>
    </x:row>
    <x:row r="10124">
      <x:c r="B10124" s="7" t="str">
        <x:v>PHY-10118</x:v>
      </x:c>
      <x:c r="C10124" s="7" t="str">
        <x:v>calibration record</x:v>
      </x:c>
      <x:c r="D10124" s="7" t="str">
        <x:v>CAL-01466</x:v>
      </x:c>
      <x:c r="E10124" s="7" t="str">
        <x:v>Calibration Records!P1472</x:v>
      </x:c>
      <x:c r="F10124" s="7" t="str">
        <x:f>'Calibration Records'!P1472</x:f>
        <x:v>OPEN</x:v>
      </x:c>
    </x:row>
    <x:row r="10125">
      <x:c r="B10125" s="7" t="str">
        <x:v>PHY-10119</x:v>
      </x:c>
      <x:c r="C10125" s="7" t="str">
        <x:v>calibration record</x:v>
      </x:c>
      <x:c r="D10125" s="7" t="str">
        <x:v>CAL-01467</x:v>
      </x:c>
      <x:c r="E10125" s="7" t="str">
        <x:v>Calibration Records!P1473</x:v>
      </x:c>
      <x:c r="F10125" s="7" t="str">
        <x:f>'Calibration Records'!P1473</x:f>
        <x:v>OPEN</x:v>
      </x:c>
    </x:row>
    <x:row r="10126">
      <x:c r="B10126" s="7" t="str">
        <x:v>PHY-10120</x:v>
      </x:c>
      <x:c r="C10126" s="7" t="str">
        <x:v>calibration record</x:v>
      </x:c>
      <x:c r="D10126" s="7" t="str">
        <x:v>CAL-01468</x:v>
      </x:c>
      <x:c r="E10126" s="7" t="str">
        <x:v>Calibration Records!P1474</x:v>
      </x:c>
      <x:c r="F10126" s="7" t="str">
        <x:f>'Calibration Records'!P1474</x:f>
        <x:v>OPEN</x:v>
      </x:c>
    </x:row>
    <x:row r="10127">
      <x:c r="B10127" s="7" t="str">
        <x:v>PHY-10121</x:v>
      </x:c>
      <x:c r="C10127" s="7" t="str">
        <x:v>calibration record</x:v>
      </x:c>
      <x:c r="D10127" s="7" t="str">
        <x:v>CAL-01469</x:v>
      </x:c>
      <x:c r="E10127" s="7" t="str">
        <x:v>Calibration Records!P1475</x:v>
      </x:c>
      <x:c r="F10127" s="7" t="str">
        <x:f>'Calibration Records'!P1475</x:f>
        <x:v>OPEN</x:v>
      </x:c>
    </x:row>
    <x:row r="10128">
      <x:c r="B10128" s="7" t="str">
        <x:v>PHY-10122</x:v>
      </x:c>
      <x:c r="C10128" s="7" t="str">
        <x:v>calibration record</x:v>
      </x:c>
      <x:c r="D10128" s="7" t="str">
        <x:v>CAL-01470</x:v>
      </x:c>
      <x:c r="E10128" s="7" t="str">
        <x:v>Calibration Records!P1476</x:v>
      </x:c>
      <x:c r="F10128" s="7" t="str">
        <x:f>'Calibration Records'!P1476</x:f>
        <x:v>OPEN</x:v>
      </x:c>
    </x:row>
    <x:row r="10129">
      <x:c r="B10129" s="7" t="str">
        <x:v>PHY-10123</x:v>
      </x:c>
      <x:c r="C10129" s="7" t="str">
        <x:v>calibration record</x:v>
      </x:c>
      <x:c r="D10129" s="7" t="str">
        <x:v>CAL-01471</x:v>
      </x:c>
      <x:c r="E10129" s="7" t="str">
        <x:v>Calibration Records!P1477</x:v>
      </x:c>
      <x:c r="F10129" s="7" t="str">
        <x:f>'Calibration Records'!P1477</x:f>
        <x:v>OPEN</x:v>
      </x:c>
    </x:row>
    <x:row r="10130">
      <x:c r="B10130" s="7" t="str">
        <x:v>PHY-10124</x:v>
      </x:c>
      <x:c r="C10130" s="7" t="str">
        <x:v>calibration record</x:v>
      </x:c>
      <x:c r="D10130" s="7" t="str">
        <x:v>CAL-01472</x:v>
      </x:c>
      <x:c r="E10130" s="7" t="str">
        <x:v>Calibration Records!P1478</x:v>
      </x:c>
      <x:c r="F10130" s="7" t="str">
        <x:f>'Calibration Records'!P1478</x:f>
        <x:v>OPEN</x:v>
      </x:c>
    </x:row>
    <x:row r="10131">
      <x:c r="B10131" s="7" t="str">
        <x:v>PHY-10125</x:v>
      </x:c>
      <x:c r="C10131" s="7" t="str">
        <x:v>calibration record</x:v>
      </x:c>
      <x:c r="D10131" s="7" t="str">
        <x:v>CAL-01473</x:v>
      </x:c>
      <x:c r="E10131" s="7" t="str">
        <x:v>Calibration Records!P1479</x:v>
      </x:c>
      <x:c r="F10131" s="7" t="str">
        <x:f>'Calibration Records'!P1479</x:f>
        <x:v>OPEN</x:v>
      </x:c>
    </x:row>
    <x:row r="10132">
      <x:c r="B10132" s="7" t="str">
        <x:v>PHY-10126</x:v>
      </x:c>
      <x:c r="C10132" s="7" t="str">
        <x:v>calibration record</x:v>
      </x:c>
      <x:c r="D10132" s="7" t="str">
        <x:v>CAL-01474</x:v>
      </x:c>
      <x:c r="E10132" s="7" t="str">
        <x:v>Calibration Records!P1480</x:v>
      </x:c>
      <x:c r="F10132" s="7" t="str">
        <x:f>'Calibration Records'!P1480</x:f>
        <x:v>OPEN</x:v>
      </x:c>
    </x:row>
    <x:row r="10133">
      <x:c r="B10133" s="7" t="str">
        <x:v>PHY-10127</x:v>
      </x:c>
      <x:c r="C10133" s="7" t="str">
        <x:v>calibration record</x:v>
      </x:c>
      <x:c r="D10133" s="7" t="str">
        <x:v>CAL-01475</x:v>
      </x:c>
      <x:c r="E10133" s="7" t="str">
        <x:v>Calibration Records!P1481</x:v>
      </x:c>
      <x:c r="F10133" s="7" t="str">
        <x:f>'Calibration Records'!P1481</x:f>
        <x:v>OPEN</x:v>
      </x:c>
    </x:row>
    <x:row r="10134">
      <x:c r="B10134" s="7" t="str">
        <x:v>PHY-10128</x:v>
      </x:c>
      <x:c r="C10134" s="7" t="str">
        <x:v>calibration record</x:v>
      </x:c>
      <x:c r="D10134" s="7" t="str">
        <x:v>CAL-01476</x:v>
      </x:c>
      <x:c r="E10134" s="7" t="str">
        <x:v>Calibration Records!P1482</x:v>
      </x:c>
      <x:c r="F10134" s="7" t="str">
        <x:f>'Calibration Records'!P1482</x:f>
        <x:v>OPEN</x:v>
      </x:c>
    </x:row>
    <x:row r="10135">
      <x:c r="B10135" s="7" t="str">
        <x:v>PHY-10129</x:v>
      </x:c>
      <x:c r="C10135" s="7" t="str">
        <x:v>calibration record</x:v>
      </x:c>
      <x:c r="D10135" s="7" t="str">
        <x:v>CAL-01477</x:v>
      </x:c>
      <x:c r="E10135" s="7" t="str">
        <x:v>Calibration Records!P1483</x:v>
      </x:c>
      <x:c r="F10135" s="7" t="str">
        <x:f>'Calibration Records'!P1483</x:f>
        <x:v>OPEN</x:v>
      </x:c>
    </x:row>
    <x:row r="10136">
      <x:c r="B10136" s="7" t="str">
        <x:v>PHY-10130</x:v>
      </x:c>
      <x:c r="C10136" s="7" t="str">
        <x:v>calibration record</x:v>
      </x:c>
      <x:c r="D10136" s="7" t="str">
        <x:v>CAL-01478</x:v>
      </x:c>
      <x:c r="E10136" s="7" t="str">
        <x:v>Calibration Records!P1484</x:v>
      </x:c>
      <x:c r="F10136" s="7" t="str">
        <x:f>'Calibration Records'!P1484</x:f>
        <x:v>OPEN</x:v>
      </x:c>
    </x:row>
    <x:row r="10137">
      <x:c r="B10137" s="7" t="str">
        <x:v>PHY-10131</x:v>
      </x:c>
      <x:c r="C10137" s="7" t="str">
        <x:v>calibration record</x:v>
      </x:c>
      <x:c r="D10137" s="7" t="str">
        <x:v>CAL-01479</x:v>
      </x:c>
      <x:c r="E10137" s="7" t="str">
        <x:v>Calibration Records!P1485</x:v>
      </x:c>
      <x:c r="F10137" s="7" t="str">
        <x:f>'Calibration Records'!P1485</x:f>
        <x:v>OPEN</x:v>
      </x:c>
    </x:row>
    <x:row r="10138">
      <x:c r="B10138" s="7" t="str">
        <x:v>PHY-10132</x:v>
      </x:c>
      <x:c r="C10138" s="7" t="str">
        <x:v>calibration record</x:v>
      </x:c>
      <x:c r="D10138" s="7" t="str">
        <x:v>CAL-01480</x:v>
      </x:c>
      <x:c r="E10138" s="7" t="str">
        <x:v>Calibration Records!P1486</x:v>
      </x:c>
      <x:c r="F10138" s="7" t="str">
        <x:f>'Calibration Records'!P1486</x:f>
        <x:v>OPEN</x:v>
      </x:c>
    </x:row>
    <x:row r="10139">
      <x:c r="B10139" s="7" t="str">
        <x:v>PHY-10133</x:v>
      </x:c>
      <x:c r="C10139" s="7" t="str">
        <x:v>calibration record</x:v>
      </x:c>
      <x:c r="D10139" s="7" t="str">
        <x:v>CAL-01481</x:v>
      </x:c>
      <x:c r="E10139" s="7" t="str">
        <x:v>Calibration Records!P1487</x:v>
      </x:c>
      <x:c r="F10139" s="7" t="str">
        <x:f>'Calibration Records'!P1487</x:f>
        <x:v>OPEN</x:v>
      </x:c>
    </x:row>
    <x:row r="10140">
      <x:c r="B10140" s="7" t="str">
        <x:v>PHY-10134</x:v>
      </x:c>
      <x:c r="C10140" s="7" t="str">
        <x:v>calibration record</x:v>
      </x:c>
      <x:c r="D10140" s="7" t="str">
        <x:v>CAL-01482</x:v>
      </x:c>
      <x:c r="E10140" s="7" t="str">
        <x:v>Calibration Records!P1488</x:v>
      </x:c>
      <x:c r="F10140" s="7" t="str">
        <x:f>'Calibration Records'!P1488</x:f>
        <x:v>OPEN</x:v>
      </x:c>
    </x:row>
    <x:row r="10141">
      <x:c r="B10141" s="7" t="str">
        <x:v>PHY-10135</x:v>
      </x:c>
      <x:c r="C10141" s="7" t="str">
        <x:v>calibration record</x:v>
      </x:c>
      <x:c r="D10141" s="7" t="str">
        <x:v>CAL-01483</x:v>
      </x:c>
      <x:c r="E10141" s="7" t="str">
        <x:v>Calibration Records!P1489</x:v>
      </x:c>
      <x:c r="F10141" s="7" t="str">
        <x:f>'Calibration Records'!P1489</x:f>
        <x:v>OPEN</x:v>
      </x:c>
    </x:row>
    <x:row r="10142">
      <x:c r="B10142" s="7" t="str">
        <x:v>PHY-10136</x:v>
      </x:c>
      <x:c r="C10142" s="7" t="str">
        <x:v>calibration record</x:v>
      </x:c>
      <x:c r="D10142" s="7" t="str">
        <x:v>CAL-01484</x:v>
      </x:c>
      <x:c r="E10142" s="7" t="str">
        <x:v>Calibration Records!P1490</x:v>
      </x:c>
      <x:c r="F10142" s="7" t="str">
        <x:f>'Calibration Records'!P1490</x:f>
        <x:v>OPEN</x:v>
      </x:c>
    </x:row>
    <x:row r="10143">
      <x:c r="B10143" s="7" t="str">
        <x:v>PHY-10137</x:v>
      </x:c>
      <x:c r="C10143" s="7" t="str">
        <x:v>calibration record</x:v>
      </x:c>
      <x:c r="D10143" s="7" t="str">
        <x:v>CAL-01485</x:v>
      </x:c>
      <x:c r="E10143" s="7" t="str">
        <x:v>Calibration Records!P1491</x:v>
      </x:c>
      <x:c r="F10143" s="7" t="str">
        <x:f>'Calibration Records'!P1491</x:f>
        <x:v>OPEN</x:v>
      </x:c>
    </x:row>
    <x:row r="10144">
      <x:c r="B10144" s="7" t="str">
        <x:v>PHY-10138</x:v>
      </x:c>
      <x:c r="C10144" s="7" t="str">
        <x:v>calibration record</x:v>
      </x:c>
      <x:c r="D10144" s="7" t="str">
        <x:v>CAL-01486</x:v>
      </x:c>
      <x:c r="E10144" s="7" t="str">
        <x:v>Calibration Records!P1492</x:v>
      </x:c>
      <x:c r="F10144" s="7" t="str">
        <x:f>'Calibration Records'!P1492</x:f>
        <x:v>OPEN</x:v>
      </x:c>
    </x:row>
    <x:row r="10145">
      <x:c r="B10145" s="7" t="str">
        <x:v>PHY-10139</x:v>
      </x:c>
      <x:c r="C10145" s="7" t="str">
        <x:v>calibration record</x:v>
      </x:c>
      <x:c r="D10145" s="7" t="str">
        <x:v>CAL-01487</x:v>
      </x:c>
      <x:c r="E10145" s="7" t="str">
        <x:v>Calibration Records!P1493</x:v>
      </x:c>
      <x:c r="F10145" s="7" t="str">
        <x:f>'Calibration Records'!P1493</x:f>
        <x:v>OPEN</x:v>
      </x:c>
    </x:row>
    <x:row r="10146">
      <x:c r="B10146" s="7" t="str">
        <x:v>PHY-10140</x:v>
      </x:c>
      <x:c r="C10146" s="7" t="str">
        <x:v>calibration record</x:v>
      </x:c>
      <x:c r="D10146" s="7" t="str">
        <x:v>CAL-01488</x:v>
      </x:c>
      <x:c r="E10146" s="7" t="str">
        <x:v>Calibration Records!P1494</x:v>
      </x:c>
      <x:c r="F10146" s="7" t="str">
        <x:f>'Calibration Records'!P1494</x:f>
        <x:v>OPEN</x:v>
      </x:c>
    </x:row>
    <x:row r="10147">
      <x:c r="B10147" s="7" t="str">
        <x:v>PHY-10141</x:v>
      </x:c>
      <x:c r="C10147" s="7" t="str">
        <x:v>calibration record</x:v>
      </x:c>
      <x:c r="D10147" s="7" t="str">
        <x:v>CAL-01489</x:v>
      </x:c>
      <x:c r="E10147" s="7" t="str">
        <x:v>Calibration Records!P1495</x:v>
      </x:c>
      <x:c r="F10147" s="7" t="str">
        <x:f>'Calibration Records'!P1495</x:f>
        <x:v>OPEN</x:v>
      </x:c>
    </x:row>
    <x:row r="10148">
      <x:c r="B10148" s="7" t="str">
        <x:v>PHY-10142</x:v>
      </x:c>
      <x:c r="C10148" s="7" t="str">
        <x:v>calibration record</x:v>
      </x:c>
      <x:c r="D10148" s="7" t="str">
        <x:v>CAL-01490</x:v>
      </x:c>
      <x:c r="E10148" s="7" t="str">
        <x:v>Calibration Records!P1496</x:v>
      </x:c>
      <x:c r="F10148" s="7" t="str">
        <x:f>'Calibration Records'!P1496</x:f>
        <x:v>OPEN</x:v>
      </x:c>
    </x:row>
    <x:row r="10149">
      <x:c r="B10149" s="7" t="str">
        <x:v>PHY-10143</x:v>
      </x:c>
      <x:c r="C10149" s="7" t="str">
        <x:v>calibration record</x:v>
      </x:c>
      <x:c r="D10149" s="7" t="str">
        <x:v>CAL-01491</x:v>
      </x:c>
      <x:c r="E10149" s="7" t="str">
        <x:v>Calibration Records!P1497</x:v>
      </x:c>
      <x:c r="F10149" s="7" t="str">
        <x:f>'Calibration Records'!P1497</x:f>
        <x:v>OPEN</x:v>
      </x:c>
    </x:row>
    <x:row r="10150">
      <x:c r="B10150" s="7" t="str">
        <x:v>PHY-10144</x:v>
      </x:c>
      <x:c r="C10150" s="7" t="str">
        <x:v>calibration record</x:v>
      </x:c>
      <x:c r="D10150" s="7" t="str">
        <x:v>CAL-01492</x:v>
      </x:c>
      <x:c r="E10150" s="7" t="str">
        <x:v>Calibration Records!P1498</x:v>
      </x:c>
      <x:c r="F10150" s="7" t="str">
        <x:f>'Calibration Records'!P1498</x:f>
        <x:v>OPEN</x:v>
      </x:c>
    </x:row>
    <x:row r="10151">
      <x:c r="B10151" s="7" t="str">
        <x:v>PHY-10145</x:v>
      </x:c>
      <x:c r="C10151" s="7" t="str">
        <x:v>calibration record</x:v>
      </x:c>
      <x:c r="D10151" s="7" t="str">
        <x:v>CAL-01493</x:v>
      </x:c>
      <x:c r="E10151" s="7" t="str">
        <x:v>Calibration Records!P1499</x:v>
      </x:c>
      <x:c r="F10151" s="7" t="str">
        <x:f>'Calibration Records'!P1499</x:f>
        <x:v>OPEN</x:v>
      </x:c>
    </x:row>
    <x:row r="10152">
      <x:c r="B10152" s="7" t="str">
        <x:v>PHY-10146</x:v>
      </x:c>
      <x:c r="C10152" s="7" t="str">
        <x:v>calibration record</x:v>
      </x:c>
      <x:c r="D10152" s="7" t="str">
        <x:v>CAL-01494</x:v>
      </x:c>
      <x:c r="E10152" s="7" t="str">
        <x:v>Calibration Records!P1500</x:v>
      </x:c>
      <x:c r="F10152" s="7" t="str">
        <x:f>'Calibration Records'!P1500</x:f>
        <x:v>OPEN</x:v>
      </x:c>
    </x:row>
    <x:row r="10153">
      <x:c r="B10153" s="7" t="str">
        <x:v>PHY-10147</x:v>
      </x:c>
      <x:c r="C10153" s="7" t="str">
        <x:v>calibration record</x:v>
      </x:c>
      <x:c r="D10153" s="7" t="str">
        <x:v>CAL-01495</x:v>
      </x:c>
      <x:c r="E10153" s="7" t="str">
        <x:v>Calibration Records!P1501</x:v>
      </x:c>
      <x:c r="F10153" s="7" t="str">
        <x:f>'Calibration Records'!P1501</x:f>
        <x:v>OPEN</x:v>
      </x:c>
    </x:row>
    <x:row r="10154">
      <x:c r="B10154" s="7" t="str">
        <x:v>PHY-10148</x:v>
      </x:c>
      <x:c r="C10154" s="7" t="str">
        <x:v>calibration record</x:v>
      </x:c>
      <x:c r="D10154" s="7" t="str">
        <x:v>CAL-01496</x:v>
      </x:c>
      <x:c r="E10154" s="7" t="str">
        <x:v>Calibration Records!P1502</x:v>
      </x:c>
      <x:c r="F10154" s="7" t="str">
        <x:f>'Calibration Records'!P1502</x:f>
        <x:v>OPEN</x:v>
      </x:c>
    </x:row>
    <x:row r="10155">
      <x:c r="B10155" s="7" t="str">
        <x:v>PHY-10149</x:v>
      </x:c>
      <x:c r="C10155" s="7" t="str">
        <x:v>calibration record</x:v>
      </x:c>
      <x:c r="D10155" s="7" t="str">
        <x:v>CAL-01497</x:v>
      </x:c>
      <x:c r="E10155" s="7" t="str">
        <x:v>Calibration Records!P1503</x:v>
      </x:c>
      <x:c r="F10155" s="7" t="str">
        <x:f>'Calibration Records'!P1503</x:f>
        <x:v>OPEN</x:v>
      </x:c>
    </x:row>
    <x:row r="10156">
      <x:c r="B10156" s="7" t="str">
        <x:v>PHY-10150</x:v>
      </x:c>
      <x:c r="C10156" s="7" t="str">
        <x:v>calibration record</x:v>
      </x:c>
      <x:c r="D10156" s="7" t="str">
        <x:v>CAL-01498</x:v>
      </x:c>
      <x:c r="E10156" s="7" t="str">
        <x:v>Calibration Records!P1504</x:v>
      </x:c>
      <x:c r="F10156" s="7" t="str">
        <x:f>'Calibration Records'!P1504</x:f>
        <x:v>OPEN</x:v>
      </x:c>
    </x:row>
    <x:row r="10157">
      <x:c r="B10157" s="7" t="str">
        <x:v>PHY-10151</x:v>
      </x:c>
      <x:c r="C10157" s="7" t="str">
        <x:v>calibration record</x:v>
      </x:c>
      <x:c r="D10157" s="7" t="str">
        <x:v>CAL-01499</x:v>
      </x:c>
      <x:c r="E10157" s="7" t="str">
        <x:v>Calibration Records!P1505</x:v>
      </x:c>
      <x:c r="F10157" s="7" t="str">
        <x:f>'Calibration Records'!P1505</x:f>
        <x:v>OPEN</x:v>
      </x:c>
    </x:row>
    <x:row r="10158">
      <x:c r="B10158" s="7" t="str">
        <x:v>PHY-10152</x:v>
      </x:c>
      <x:c r="C10158" s="7" t="str">
        <x:v>calibration record</x:v>
      </x:c>
      <x:c r="D10158" s="7" t="str">
        <x:v>CAL-01500</x:v>
      </x:c>
      <x:c r="E10158" s="7" t="str">
        <x:v>Calibration Records!P1506</x:v>
      </x:c>
      <x:c r="F10158" s="7" t="str">
        <x:f>'Calibration Records'!P1506</x:f>
        <x:v>OPEN</x:v>
      </x:c>
    </x:row>
    <x:row r="10159">
      <x:c r="B10159" s="7" t="str">
        <x:v>PHY-10153</x:v>
      </x:c>
      <x:c r="C10159" s="7" t="str">
        <x:v>calibration record</x:v>
      </x:c>
      <x:c r="D10159" s="7" t="str">
        <x:v>CAL-01501</x:v>
      </x:c>
      <x:c r="E10159" s="7" t="str">
        <x:v>Calibration Records!P1507</x:v>
      </x:c>
      <x:c r="F10159" s="7" t="str">
        <x:f>'Calibration Records'!P1507</x:f>
        <x:v>OPEN</x:v>
      </x:c>
    </x:row>
    <x:row r="10160">
      <x:c r="B10160" s="7" t="str">
        <x:v>PHY-10154</x:v>
      </x:c>
      <x:c r="C10160" s="7" t="str">
        <x:v>calibration record</x:v>
      </x:c>
      <x:c r="D10160" s="7" t="str">
        <x:v>CAL-01502</x:v>
      </x:c>
      <x:c r="E10160" s="7" t="str">
        <x:v>Calibration Records!P1508</x:v>
      </x:c>
      <x:c r="F10160" s="7" t="str">
        <x:f>'Calibration Records'!P1508</x:f>
        <x:v>OPEN</x:v>
      </x:c>
    </x:row>
    <x:row r="10161">
      <x:c r="B10161" s="7" t="str">
        <x:v>PHY-10155</x:v>
      </x:c>
      <x:c r="C10161" s="7" t="str">
        <x:v>calibration record</x:v>
      </x:c>
      <x:c r="D10161" s="7" t="str">
        <x:v>CAL-01503</x:v>
      </x:c>
      <x:c r="E10161" s="7" t="str">
        <x:v>Calibration Records!P1509</x:v>
      </x:c>
      <x:c r="F10161" s="7" t="str">
        <x:f>'Calibration Records'!P1509</x:f>
        <x:v>OPEN</x:v>
      </x:c>
    </x:row>
    <x:row r="10162">
      <x:c r="B10162" s="7" t="str">
        <x:v>PHY-10156</x:v>
      </x:c>
      <x:c r="C10162" s="7" t="str">
        <x:v>calibration record</x:v>
      </x:c>
      <x:c r="D10162" s="7" t="str">
        <x:v>CAL-01504</x:v>
      </x:c>
      <x:c r="E10162" s="7" t="str">
        <x:v>Calibration Records!P1510</x:v>
      </x:c>
      <x:c r="F10162" s="7" t="str">
        <x:f>'Calibration Records'!P1510</x:f>
        <x:v>OPEN</x:v>
      </x:c>
    </x:row>
    <x:row r="10163">
      <x:c r="B10163" s="7" t="str">
        <x:v>PHY-10157</x:v>
      </x:c>
      <x:c r="C10163" s="7" t="str">
        <x:v>calibration record</x:v>
      </x:c>
      <x:c r="D10163" s="7" t="str">
        <x:v>CAL-01505</x:v>
      </x:c>
      <x:c r="E10163" s="7" t="str">
        <x:v>Calibration Records!P1511</x:v>
      </x:c>
      <x:c r="F10163" s="7" t="str">
        <x:f>'Calibration Records'!P1511</x:f>
        <x:v>OPEN</x:v>
      </x:c>
    </x:row>
    <x:row r="10164">
      <x:c r="B10164" s="7" t="str">
        <x:v>PHY-10158</x:v>
      </x:c>
      <x:c r="C10164" s="7" t="str">
        <x:v>calibration record</x:v>
      </x:c>
      <x:c r="D10164" s="7" t="str">
        <x:v>CAL-01506</x:v>
      </x:c>
      <x:c r="E10164" s="7" t="str">
        <x:v>Calibration Records!P1512</x:v>
      </x:c>
      <x:c r="F10164" s="7" t="str">
        <x:f>'Calibration Records'!P1512</x:f>
        <x:v>OPEN</x:v>
      </x:c>
    </x:row>
    <x:row r="10165">
      <x:c r="B10165" s="7" t="str">
        <x:v>PHY-10159</x:v>
      </x:c>
      <x:c r="C10165" s="7" t="str">
        <x:v>calibration record</x:v>
      </x:c>
      <x:c r="D10165" s="7" t="str">
        <x:v>CAL-01507</x:v>
      </x:c>
      <x:c r="E10165" s="7" t="str">
        <x:v>Calibration Records!P1513</x:v>
      </x:c>
      <x:c r="F10165" s="7" t="str">
        <x:f>'Calibration Records'!P1513</x:f>
        <x:v>OPEN</x:v>
      </x:c>
    </x:row>
    <x:row r="10166">
      <x:c r="B10166" s="7" t="str">
        <x:v>PHY-10160</x:v>
      </x:c>
      <x:c r="C10166" s="7" t="str">
        <x:v>calibration record</x:v>
      </x:c>
      <x:c r="D10166" s="7" t="str">
        <x:v>CAL-01508</x:v>
      </x:c>
      <x:c r="E10166" s="7" t="str">
        <x:v>Calibration Records!P1514</x:v>
      </x:c>
      <x:c r="F10166" s="7" t="str">
        <x:f>'Calibration Records'!P1514</x:f>
        <x:v>OPEN</x:v>
      </x:c>
    </x:row>
    <x:row r="10167">
      <x:c r="B10167" s="7" t="str">
        <x:v>PHY-10161</x:v>
      </x:c>
      <x:c r="C10167" s="7" t="str">
        <x:v>calibration record</x:v>
      </x:c>
      <x:c r="D10167" s="7" t="str">
        <x:v>CAL-01509</x:v>
      </x:c>
      <x:c r="E10167" s="7" t="str">
        <x:v>Calibration Records!P1515</x:v>
      </x:c>
      <x:c r="F10167" s="7" t="str">
        <x:f>'Calibration Records'!P1515</x:f>
        <x:v>OPEN</x:v>
      </x:c>
    </x:row>
    <x:row r="10168">
      <x:c r="B10168" s="7" t="str">
        <x:v>PHY-10162</x:v>
      </x:c>
      <x:c r="C10168" s="7" t="str">
        <x:v>calibration record</x:v>
      </x:c>
      <x:c r="D10168" s="7" t="str">
        <x:v>CAL-01510</x:v>
      </x:c>
      <x:c r="E10168" s="7" t="str">
        <x:v>Calibration Records!P1516</x:v>
      </x:c>
      <x:c r="F10168" s="7" t="str">
        <x:f>'Calibration Records'!P1516</x:f>
        <x:v>OPEN</x:v>
      </x:c>
    </x:row>
    <x:row r="10169">
      <x:c r="B10169" s="7" t="str">
        <x:v>PHY-10163</x:v>
      </x:c>
      <x:c r="C10169" s="7" t="str">
        <x:v>calibration record</x:v>
      </x:c>
      <x:c r="D10169" s="7" t="str">
        <x:v>CAL-01511</x:v>
      </x:c>
      <x:c r="E10169" s="7" t="str">
        <x:v>Calibration Records!P1517</x:v>
      </x:c>
      <x:c r="F10169" s="7" t="str">
        <x:f>'Calibration Records'!P1517</x:f>
        <x:v>OPEN</x:v>
      </x:c>
    </x:row>
    <x:row r="10170">
      <x:c r="B10170" s="7" t="str">
        <x:v>PHY-10164</x:v>
      </x:c>
      <x:c r="C10170" s="7" t="str">
        <x:v>calibration record</x:v>
      </x:c>
      <x:c r="D10170" s="7" t="str">
        <x:v>CAL-01512</x:v>
      </x:c>
      <x:c r="E10170" s="7" t="str">
        <x:v>Calibration Records!P1518</x:v>
      </x:c>
      <x:c r="F10170" s="7" t="str">
        <x:f>'Calibration Records'!P1518</x:f>
        <x:v>OPEN</x:v>
      </x:c>
    </x:row>
    <x:row r="10171">
      <x:c r="B10171" s="7" t="str">
        <x:v>PHY-10165</x:v>
      </x:c>
      <x:c r="C10171" s="7" t="str">
        <x:v>calibration record</x:v>
      </x:c>
      <x:c r="D10171" s="7" t="str">
        <x:v>CAL-01513</x:v>
      </x:c>
      <x:c r="E10171" s="7" t="str">
        <x:v>Calibration Records!P1519</x:v>
      </x:c>
      <x:c r="F10171" s="7" t="str">
        <x:f>'Calibration Records'!P1519</x:f>
        <x:v>OPEN</x:v>
      </x:c>
    </x:row>
    <x:row r="10172">
      <x:c r="B10172" s="7" t="str">
        <x:v>PHY-10166</x:v>
      </x:c>
      <x:c r="C10172" s="7" t="str">
        <x:v>calibration record</x:v>
      </x:c>
      <x:c r="D10172" s="7" t="str">
        <x:v>CAL-01514</x:v>
      </x:c>
      <x:c r="E10172" s="7" t="str">
        <x:v>Calibration Records!P1520</x:v>
      </x:c>
      <x:c r="F10172" s="7" t="str">
        <x:f>'Calibration Records'!P1520</x:f>
        <x:v>OPEN</x:v>
      </x:c>
    </x:row>
    <x:row r="10173">
      <x:c r="B10173" s="7" t="str">
        <x:v>PHY-10167</x:v>
      </x:c>
      <x:c r="C10173" s="7" t="str">
        <x:v>calibration record</x:v>
      </x:c>
      <x:c r="D10173" s="7" t="str">
        <x:v>CAL-01515</x:v>
      </x:c>
      <x:c r="E10173" s="7" t="str">
        <x:v>Calibration Records!P1521</x:v>
      </x:c>
      <x:c r="F10173" s="7" t="str">
        <x:f>'Calibration Records'!P1521</x:f>
        <x:v>OPEN</x:v>
      </x:c>
    </x:row>
    <x:row r="10174">
      <x:c r="B10174" s="7" t="str">
        <x:v>PHY-10168</x:v>
      </x:c>
      <x:c r="C10174" s="7" t="str">
        <x:v>calibration record</x:v>
      </x:c>
      <x:c r="D10174" s="7" t="str">
        <x:v>CAL-01516</x:v>
      </x:c>
      <x:c r="E10174" s="7" t="str">
        <x:v>Calibration Records!P1522</x:v>
      </x:c>
      <x:c r="F10174" s="7" t="str">
        <x:f>'Calibration Records'!P1522</x:f>
        <x:v>OPEN</x:v>
      </x:c>
    </x:row>
    <x:row r="10175">
      <x:c r="B10175" s="7" t="str">
        <x:v>PHY-10169</x:v>
      </x:c>
      <x:c r="C10175" s="7" t="str">
        <x:v>calibration record</x:v>
      </x:c>
      <x:c r="D10175" s="7" t="str">
        <x:v>CAL-01517</x:v>
      </x:c>
      <x:c r="E10175" s="7" t="str">
        <x:v>Calibration Records!P1523</x:v>
      </x:c>
      <x:c r="F10175" s="7" t="str">
        <x:f>'Calibration Records'!P1523</x:f>
        <x:v>OPEN</x:v>
      </x:c>
    </x:row>
    <x:row r="10176">
      <x:c r="B10176" s="7" t="str">
        <x:v>PHY-10170</x:v>
      </x:c>
      <x:c r="C10176" s="7" t="str">
        <x:v>calibration record</x:v>
      </x:c>
      <x:c r="D10176" s="7" t="str">
        <x:v>CAL-01518</x:v>
      </x:c>
      <x:c r="E10176" s="7" t="str">
        <x:v>Calibration Records!P1524</x:v>
      </x:c>
      <x:c r="F10176" s="7" t="str">
        <x:f>'Calibration Records'!P1524</x:f>
        <x:v>OPEN</x:v>
      </x:c>
    </x:row>
    <x:row r="10177">
      <x:c r="B10177" s="7" t="str">
        <x:v>PHY-10171</x:v>
      </x:c>
      <x:c r="C10177" s="7" t="str">
        <x:v>calibration record</x:v>
      </x:c>
      <x:c r="D10177" s="7" t="str">
        <x:v>CAL-01519</x:v>
      </x:c>
      <x:c r="E10177" s="7" t="str">
        <x:v>Calibration Records!P1525</x:v>
      </x:c>
      <x:c r="F10177" s="7" t="str">
        <x:f>'Calibration Records'!P1525</x:f>
        <x:v>OPEN</x:v>
      </x:c>
    </x:row>
    <x:row r="10178">
      <x:c r="B10178" s="7" t="str">
        <x:v>PHY-10172</x:v>
      </x:c>
      <x:c r="C10178" s="7" t="str">
        <x:v>calibration record</x:v>
      </x:c>
      <x:c r="D10178" s="7" t="str">
        <x:v>CAL-01520</x:v>
      </x:c>
      <x:c r="E10178" s="7" t="str">
        <x:v>Calibration Records!P1526</x:v>
      </x:c>
      <x:c r="F10178" s="7" t="str">
        <x:f>'Calibration Records'!P1526</x:f>
        <x:v>OPEN</x:v>
      </x:c>
    </x:row>
    <x:row r="10179">
      <x:c r="B10179" s="7" t="str">
        <x:v>PHY-10173</x:v>
      </x:c>
      <x:c r="C10179" s="7" t="str">
        <x:v>calibration record</x:v>
      </x:c>
      <x:c r="D10179" s="7" t="str">
        <x:v>CAL-01521</x:v>
      </x:c>
      <x:c r="E10179" s="7" t="str">
        <x:v>Calibration Records!P1527</x:v>
      </x:c>
      <x:c r="F10179" s="7" t="str">
        <x:f>'Calibration Records'!P1527</x:f>
        <x:v>OPEN</x:v>
      </x:c>
    </x:row>
    <x:row r="10180">
      <x:c r="B10180" s="7" t="str">
        <x:v>PHY-10174</x:v>
      </x:c>
      <x:c r="C10180" s="7" t="str">
        <x:v>calibration record</x:v>
      </x:c>
      <x:c r="D10180" s="7" t="str">
        <x:v>CAL-01522</x:v>
      </x:c>
      <x:c r="E10180" s="7" t="str">
        <x:v>Calibration Records!P1528</x:v>
      </x:c>
      <x:c r="F10180" s="7" t="str">
        <x:f>'Calibration Records'!P1528</x:f>
        <x:v>OPEN</x:v>
      </x:c>
    </x:row>
    <x:row r="10181">
      <x:c r="B10181" s="7" t="str">
        <x:v>PHY-10175</x:v>
      </x:c>
      <x:c r="C10181" s="7" t="str">
        <x:v>calibration record</x:v>
      </x:c>
      <x:c r="D10181" s="7" t="str">
        <x:v>CAL-01523</x:v>
      </x:c>
      <x:c r="E10181" s="7" t="str">
        <x:v>Calibration Records!P1529</x:v>
      </x:c>
      <x:c r="F10181" s="7" t="str">
        <x:f>'Calibration Records'!P1529</x:f>
        <x:v>OPEN</x:v>
      </x:c>
    </x:row>
    <x:row r="10182">
      <x:c r="B10182" s="7" t="str">
        <x:v>PHY-10176</x:v>
      </x:c>
      <x:c r="C10182" s="7" t="str">
        <x:v>calibration record</x:v>
      </x:c>
      <x:c r="D10182" s="7" t="str">
        <x:v>CAL-01524</x:v>
      </x:c>
      <x:c r="E10182" s="7" t="str">
        <x:v>Calibration Records!P1530</x:v>
      </x:c>
      <x:c r="F10182" s="7" t="str">
        <x:f>'Calibration Records'!P1530</x:f>
        <x:v>OPEN</x:v>
      </x:c>
    </x:row>
    <x:row r="10183">
      <x:c r="B10183" s="7" t="str">
        <x:v>PHY-10177</x:v>
      </x:c>
      <x:c r="C10183" s="7" t="str">
        <x:v>calibration record</x:v>
      </x:c>
      <x:c r="D10183" s="7" t="str">
        <x:v>CAL-01525</x:v>
      </x:c>
      <x:c r="E10183" s="7" t="str">
        <x:v>Calibration Records!P1531</x:v>
      </x:c>
      <x:c r="F10183" s="7" t="str">
        <x:f>'Calibration Records'!P1531</x:f>
        <x:v>OPEN</x:v>
      </x:c>
    </x:row>
    <x:row r="10184">
      <x:c r="B10184" s="7" t="str">
        <x:v>PHY-10178</x:v>
      </x:c>
      <x:c r="C10184" s="7" t="str">
        <x:v>calibration record</x:v>
      </x:c>
      <x:c r="D10184" s="7" t="str">
        <x:v>CAL-01526</x:v>
      </x:c>
      <x:c r="E10184" s="7" t="str">
        <x:v>Calibration Records!P1532</x:v>
      </x:c>
      <x:c r="F10184" s="7" t="str">
        <x:f>'Calibration Records'!P1532</x:f>
        <x:v>OPEN</x:v>
      </x:c>
    </x:row>
    <x:row r="10185">
      <x:c r="B10185" s="7" t="str">
        <x:v>PHY-10179</x:v>
      </x:c>
      <x:c r="C10185" s="7" t="str">
        <x:v>calibration record</x:v>
      </x:c>
      <x:c r="D10185" s="7" t="str">
        <x:v>CAL-01527</x:v>
      </x:c>
      <x:c r="E10185" s="7" t="str">
        <x:v>Calibration Records!P1533</x:v>
      </x:c>
      <x:c r="F10185" s="7" t="str">
        <x:f>'Calibration Records'!P1533</x:f>
        <x:v>OPEN</x:v>
      </x:c>
    </x:row>
    <x:row r="10186">
      <x:c r="B10186" s="7" t="str">
        <x:v>PHY-10180</x:v>
      </x:c>
      <x:c r="C10186" s="7" t="str">
        <x:v>calibration record</x:v>
      </x:c>
      <x:c r="D10186" s="7" t="str">
        <x:v>CAL-01528</x:v>
      </x:c>
      <x:c r="E10186" s="7" t="str">
        <x:v>Calibration Records!P1534</x:v>
      </x:c>
      <x:c r="F10186" s="7" t="str">
        <x:f>'Calibration Records'!P1534</x:f>
        <x:v>OPEN</x:v>
      </x:c>
    </x:row>
    <x:row r="10187">
      <x:c r="B10187" s="7" t="str">
        <x:v>PHY-10181</x:v>
      </x:c>
      <x:c r="C10187" s="7" t="str">
        <x:v>calibration record</x:v>
      </x:c>
      <x:c r="D10187" s="7" t="str">
        <x:v>CAL-01529</x:v>
      </x:c>
      <x:c r="E10187" s="7" t="str">
        <x:v>Calibration Records!P1535</x:v>
      </x:c>
      <x:c r="F10187" s="7" t="str">
        <x:f>'Calibration Records'!P1535</x:f>
        <x:v>OPEN</x:v>
      </x:c>
    </x:row>
    <x:row r="10188">
      <x:c r="B10188" s="7" t="str">
        <x:v>PHY-10182</x:v>
      </x:c>
      <x:c r="C10188" s="7" t="str">
        <x:v>calibration record</x:v>
      </x:c>
      <x:c r="D10188" s="7" t="str">
        <x:v>CAL-01530</x:v>
      </x:c>
      <x:c r="E10188" s="7" t="str">
        <x:v>Calibration Records!P1536</x:v>
      </x:c>
      <x:c r="F10188" s="7" t="str">
        <x:f>'Calibration Records'!P1536</x:f>
        <x:v>OPEN</x:v>
      </x:c>
    </x:row>
    <x:row r="10189">
      <x:c r="B10189" s="7" t="str">
        <x:v>PHY-10183</x:v>
      </x:c>
      <x:c r="C10189" s="7" t="str">
        <x:v>calibration record</x:v>
      </x:c>
      <x:c r="D10189" s="7" t="str">
        <x:v>CAL-01531</x:v>
      </x:c>
      <x:c r="E10189" s="7" t="str">
        <x:v>Calibration Records!P1537</x:v>
      </x:c>
      <x:c r="F10189" s="7" t="str">
        <x:f>'Calibration Records'!P1537</x:f>
        <x:v>OPEN</x:v>
      </x:c>
    </x:row>
    <x:row r="10190">
      <x:c r="B10190" s="7" t="str">
        <x:v>PHY-10184</x:v>
      </x:c>
      <x:c r="C10190" s="7" t="str">
        <x:v>calibration record</x:v>
      </x:c>
      <x:c r="D10190" s="7" t="str">
        <x:v>CAL-01532</x:v>
      </x:c>
      <x:c r="E10190" s="7" t="str">
        <x:v>Calibration Records!P1538</x:v>
      </x:c>
      <x:c r="F10190" s="7" t="str">
        <x:f>'Calibration Records'!P1538</x:f>
        <x:v>OPEN</x:v>
      </x:c>
    </x:row>
    <x:row r="10191">
      <x:c r="B10191" s="7" t="str">
        <x:v>PHY-10185</x:v>
      </x:c>
      <x:c r="C10191" s="7" t="str">
        <x:v>calibration record</x:v>
      </x:c>
      <x:c r="D10191" s="7" t="str">
        <x:v>CAL-01533</x:v>
      </x:c>
      <x:c r="E10191" s="7" t="str">
        <x:v>Calibration Records!P1539</x:v>
      </x:c>
      <x:c r="F10191" s="7" t="str">
        <x:f>'Calibration Records'!P1539</x:f>
        <x:v>OPEN</x:v>
      </x:c>
    </x:row>
    <x:row r="10192">
      <x:c r="B10192" s="7" t="str">
        <x:v>PHY-10186</x:v>
      </x:c>
      <x:c r="C10192" s="7" t="str">
        <x:v>calibration record</x:v>
      </x:c>
      <x:c r="D10192" s="7" t="str">
        <x:v>CAL-01534</x:v>
      </x:c>
      <x:c r="E10192" s="7" t="str">
        <x:v>Calibration Records!P1540</x:v>
      </x:c>
      <x:c r="F10192" s="7" t="str">
        <x:f>'Calibration Records'!P1540</x:f>
        <x:v>OPEN</x:v>
      </x:c>
    </x:row>
    <x:row r="10193">
      <x:c r="B10193" s="7" t="str">
        <x:v>PHY-10187</x:v>
      </x:c>
      <x:c r="C10193" s="7" t="str">
        <x:v>calibration record</x:v>
      </x:c>
      <x:c r="D10193" s="7" t="str">
        <x:v>CAL-01535</x:v>
      </x:c>
      <x:c r="E10193" s="7" t="str">
        <x:v>Calibration Records!P1541</x:v>
      </x:c>
      <x:c r="F10193" s="7" t="str">
        <x:f>'Calibration Records'!P1541</x:f>
        <x:v>OPEN</x:v>
      </x:c>
    </x:row>
    <x:row r="10194">
      <x:c r="B10194" s="7" t="str">
        <x:v>PHY-10188</x:v>
      </x:c>
      <x:c r="C10194" s="7" t="str">
        <x:v>calibration record</x:v>
      </x:c>
      <x:c r="D10194" s="7" t="str">
        <x:v>CAL-01536</x:v>
      </x:c>
      <x:c r="E10194" s="7" t="str">
        <x:v>Calibration Records!P1542</x:v>
      </x:c>
      <x:c r="F10194" s="7" t="str">
        <x:f>'Calibration Records'!P1542</x:f>
        <x:v>OPEN</x:v>
      </x:c>
    </x:row>
    <x:row r="10195">
      <x:c r="B10195" s="7" t="str">
        <x:v>PHY-10189</x:v>
      </x:c>
      <x:c r="C10195" s="7" t="str">
        <x:v>calibration record</x:v>
      </x:c>
      <x:c r="D10195" s="7" t="str">
        <x:v>CAL-01537</x:v>
      </x:c>
      <x:c r="E10195" s="7" t="str">
        <x:v>Calibration Records!P1543</x:v>
      </x:c>
      <x:c r="F10195" s="7" t="str">
        <x:f>'Calibration Records'!P1543</x:f>
        <x:v>OPEN</x:v>
      </x:c>
    </x:row>
    <x:row r="10196">
      <x:c r="B10196" s="7" t="str">
        <x:v>PHY-10190</x:v>
      </x:c>
      <x:c r="C10196" s="7" t="str">
        <x:v>calibration record</x:v>
      </x:c>
      <x:c r="D10196" s="7" t="str">
        <x:v>CAL-01538</x:v>
      </x:c>
      <x:c r="E10196" s="7" t="str">
        <x:v>Calibration Records!P1544</x:v>
      </x:c>
      <x:c r="F10196" s="7" t="str">
        <x:f>'Calibration Records'!P1544</x:f>
        <x:v>OPEN</x:v>
      </x:c>
    </x:row>
    <x:row r="10197">
      <x:c r="B10197" s="7" t="str">
        <x:v>PHY-10191</x:v>
      </x:c>
      <x:c r="C10197" s="7" t="str">
        <x:v>calibration record</x:v>
      </x:c>
      <x:c r="D10197" s="7" t="str">
        <x:v>CAL-01539</x:v>
      </x:c>
      <x:c r="E10197" s="7" t="str">
        <x:v>Calibration Records!P1545</x:v>
      </x:c>
      <x:c r="F10197" s="7" t="str">
        <x:f>'Calibration Records'!P1545</x:f>
        <x:v>OPEN</x:v>
      </x:c>
    </x:row>
    <x:row r="10198">
      <x:c r="B10198" s="7" t="str">
        <x:v>PHY-10192</x:v>
      </x:c>
      <x:c r="C10198" s="7" t="str">
        <x:v>calibration record</x:v>
      </x:c>
      <x:c r="D10198" s="7" t="str">
        <x:v>CAL-01540</x:v>
      </x:c>
      <x:c r="E10198" s="7" t="str">
        <x:v>Calibration Records!P1546</x:v>
      </x:c>
      <x:c r="F10198" s="7" t="str">
        <x:f>'Calibration Records'!P1546</x:f>
        <x:v>OPEN</x:v>
      </x:c>
    </x:row>
    <x:row r="10199">
      <x:c r="B10199" s="7" t="str">
        <x:v>PHY-10193</x:v>
      </x:c>
      <x:c r="C10199" s="7" t="str">
        <x:v>calibration record</x:v>
      </x:c>
      <x:c r="D10199" s="7" t="str">
        <x:v>CAL-01541</x:v>
      </x:c>
      <x:c r="E10199" s="7" t="str">
        <x:v>Calibration Records!P1547</x:v>
      </x:c>
      <x:c r="F10199" s="7" t="str">
        <x:f>'Calibration Records'!P1547</x:f>
        <x:v>OPEN</x:v>
      </x:c>
    </x:row>
    <x:row r="10200">
      <x:c r="B10200" s="7" t="str">
        <x:v>PHY-10194</x:v>
      </x:c>
      <x:c r="C10200" s="7" t="str">
        <x:v>calibration record</x:v>
      </x:c>
      <x:c r="D10200" s="7" t="str">
        <x:v>CAL-01542</x:v>
      </x:c>
      <x:c r="E10200" s="7" t="str">
        <x:v>Calibration Records!P1548</x:v>
      </x:c>
      <x:c r="F10200" s="7" t="str">
        <x:f>'Calibration Records'!P1548</x:f>
        <x:v>OPEN</x:v>
      </x:c>
    </x:row>
    <x:row r="10201">
      <x:c r="B10201" s="7" t="str">
        <x:v>PHY-10195</x:v>
      </x:c>
      <x:c r="C10201" s="7" t="str">
        <x:v>calibration record</x:v>
      </x:c>
      <x:c r="D10201" s="7" t="str">
        <x:v>CAL-01543</x:v>
      </x:c>
      <x:c r="E10201" s="7" t="str">
        <x:v>Calibration Records!P1549</x:v>
      </x:c>
      <x:c r="F10201" s="7" t="str">
        <x:f>'Calibration Records'!P1549</x:f>
        <x:v>OPEN</x:v>
      </x:c>
    </x:row>
    <x:row r="10202">
      <x:c r="B10202" s="7" t="str">
        <x:v>PHY-10196</x:v>
      </x:c>
      <x:c r="C10202" s="7" t="str">
        <x:v>calibration record</x:v>
      </x:c>
      <x:c r="D10202" s="7" t="str">
        <x:v>CAL-01544</x:v>
      </x:c>
      <x:c r="E10202" s="7" t="str">
        <x:v>Calibration Records!P1550</x:v>
      </x:c>
      <x:c r="F10202" s="7" t="str">
        <x:f>'Calibration Records'!P1550</x:f>
        <x:v>OPEN</x:v>
      </x:c>
    </x:row>
    <x:row r="10203">
      <x:c r="B10203" s="7" t="str">
        <x:v>PHY-10197</x:v>
      </x:c>
      <x:c r="C10203" s="7" t="str">
        <x:v>calibration record</x:v>
      </x:c>
      <x:c r="D10203" s="7" t="str">
        <x:v>CAL-01545</x:v>
      </x:c>
      <x:c r="E10203" s="7" t="str">
        <x:v>Calibration Records!P1551</x:v>
      </x:c>
      <x:c r="F10203" s="7" t="str">
        <x:f>'Calibration Records'!P1551</x:f>
        <x:v>OPEN</x:v>
      </x:c>
    </x:row>
    <x:row r="10204">
      <x:c r="B10204" s="7" t="str">
        <x:v>PHY-10198</x:v>
      </x:c>
      <x:c r="C10204" s="7" t="str">
        <x:v>calibration record</x:v>
      </x:c>
      <x:c r="D10204" s="7" t="str">
        <x:v>CAL-01546</x:v>
      </x:c>
      <x:c r="E10204" s="7" t="str">
        <x:v>Calibration Records!P1552</x:v>
      </x:c>
      <x:c r="F10204" s="7" t="str">
        <x:f>'Calibration Records'!P1552</x:f>
        <x:v>OPEN</x:v>
      </x:c>
    </x:row>
    <x:row r="10205">
      <x:c r="B10205" s="7" t="str">
        <x:v>PHY-10199</x:v>
      </x:c>
      <x:c r="C10205" s="7" t="str">
        <x:v>calibration record</x:v>
      </x:c>
      <x:c r="D10205" s="7" t="str">
        <x:v>CAL-01547</x:v>
      </x:c>
      <x:c r="E10205" s="7" t="str">
        <x:v>Calibration Records!P1553</x:v>
      </x:c>
      <x:c r="F10205" s="7" t="str">
        <x:f>'Calibration Records'!P1553</x:f>
        <x:v>OPEN</x:v>
      </x:c>
    </x:row>
    <x:row r="10206">
      <x:c r="B10206" s="7" t="str">
        <x:v>PHY-10200</x:v>
      </x:c>
      <x:c r="C10206" s="7" t="str">
        <x:v>calibration record</x:v>
      </x:c>
      <x:c r="D10206" s="7" t="str">
        <x:v>CAL-01548</x:v>
      </x:c>
      <x:c r="E10206" s="7" t="str">
        <x:v>Calibration Records!P1554</x:v>
      </x:c>
      <x:c r="F10206" s="7" t="str">
        <x:f>'Calibration Records'!P1554</x:f>
        <x:v>OPEN</x:v>
      </x:c>
    </x:row>
    <x:row r="10207">
      <x:c r="B10207" s="7" t="str">
        <x:v>PHY-10201</x:v>
      </x:c>
      <x:c r="C10207" s="7" t="str">
        <x:v>calibration record</x:v>
      </x:c>
      <x:c r="D10207" s="7" t="str">
        <x:v>CAL-01549</x:v>
      </x:c>
      <x:c r="E10207" s="7" t="str">
        <x:v>Calibration Records!P1555</x:v>
      </x:c>
      <x:c r="F10207" s="7" t="str">
        <x:f>'Calibration Records'!P1555</x:f>
        <x:v>OPEN</x:v>
      </x:c>
    </x:row>
    <x:row r="10208">
      <x:c r="B10208" s="7" t="str">
        <x:v>PHY-10202</x:v>
      </x:c>
      <x:c r="C10208" s="7" t="str">
        <x:v>calibration record</x:v>
      </x:c>
      <x:c r="D10208" s="7" t="str">
        <x:v>CAL-01550</x:v>
      </x:c>
      <x:c r="E10208" s="7" t="str">
        <x:v>Calibration Records!P1556</x:v>
      </x:c>
      <x:c r="F10208" s="7" t="str">
        <x:f>'Calibration Records'!P1556</x:f>
        <x:v>OPEN</x:v>
      </x:c>
    </x:row>
    <x:row r="10209">
      <x:c r="B10209" s="7" t="str">
        <x:v>PHY-10203</x:v>
      </x:c>
      <x:c r="C10209" s="7" t="str">
        <x:v>calibration record</x:v>
      </x:c>
      <x:c r="D10209" s="7" t="str">
        <x:v>CAL-01551</x:v>
      </x:c>
      <x:c r="E10209" s="7" t="str">
        <x:v>Calibration Records!P1557</x:v>
      </x:c>
      <x:c r="F10209" s="7" t="str">
        <x:f>'Calibration Records'!P1557</x:f>
        <x:v>OPEN</x:v>
      </x:c>
    </x:row>
    <x:row r="10210">
      <x:c r="B10210" s="7" t="str">
        <x:v>PHY-10204</x:v>
      </x:c>
      <x:c r="C10210" s="7" t="str">
        <x:v>calibration record</x:v>
      </x:c>
      <x:c r="D10210" s="7" t="str">
        <x:v>CAL-01552</x:v>
      </x:c>
      <x:c r="E10210" s="7" t="str">
        <x:v>Calibration Records!P1558</x:v>
      </x:c>
      <x:c r="F10210" s="7" t="str">
        <x:f>'Calibration Records'!P1558</x:f>
        <x:v>OPEN</x:v>
      </x:c>
    </x:row>
    <x:row r="10211">
      <x:c r="B10211" s="7" t="str">
        <x:v>PHY-10205</x:v>
      </x:c>
      <x:c r="C10211" s="7" t="str">
        <x:v>calibration record</x:v>
      </x:c>
      <x:c r="D10211" s="7" t="str">
        <x:v>CAL-01553</x:v>
      </x:c>
      <x:c r="E10211" s="7" t="str">
        <x:v>Calibration Records!P1559</x:v>
      </x:c>
      <x:c r="F10211" s="7" t="str">
        <x:f>'Calibration Records'!P1559</x:f>
        <x:v>OPEN</x:v>
      </x:c>
    </x:row>
    <x:row r="10212">
      <x:c r="B10212" s="7" t="str">
        <x:v>PHY-10206</x:v>
      </x:c>
      <x:c r="C10212" s="7" t="str">
        <x:v>calibration record</x:v>
      </x:c>
      <x:c r="D10212" s="7" t="str">
        <x:v>CAL-01554</x:v>
      </x:c>
      <x:c r="E10212" s="7" t="str">
        <x:v>Calibration Records!P1560</x:v>
      </x:c>
      <x:c r="F10212" s="7" t="str">
        <x:f>'Calibration Records'!P1560</x:f>
        <x:v>OPEN</x:v>
      </x:c>
    </x:row>
    <x:row r="10213">
      <x:c r="B10213" s="7" t="str">
        <x:v>PHY-10207</x:v>
      </x:c>
      <x:c r="C10213" s="7" t="str">
        <x:v>calibration record</x:v>
      </x:c>
      <x:c r="D10213" s="7" t="str">
        <x:v>CAL-01555</x:v>
      </x:c>
      <x:c r="E10213" s="7" t="str">
        <x:v>Calibration Records!P1561</x:v>
      </x:c>
      <x:c r="F10213" s="7" t="str">
        <x:f>'Calibration Records'!P1561</x:f>
        <x:v>OPEN</x:v>
      </x:c>
    </x:row>
    <x:row r="10214">
      <x:c r="B10214" s="7" t="str">
        <x:v>PHY-10208</x:v>
      </x:c>
      <x:c r="C10214" s="7" t="str">
        <x:v>calibration record</x:v>
      </x:c>
      <x:c r="D10214" s="7" t="str">
        <x:v>CAL-01556</x:v>
      </x:c>
      <x:c r="E10214" s="7" t="str">
        <x:v>Calibration Records!P1562</x:v>
      </x:c>
      <x:c r="F10214" s="7" t="str">
        <x:f>'Calibration Records'!P1562</x:f>
        <x:v>OPEN</x:v>
      </x:c>
    </x:row>
    <x:row r="10215">
      <x:c r="B10215" s="7" t="str">
        <x:v>PHY-10209</x:v>
      </x:c>
      <x:c r="C10215" s="7" t="str">
        <x:v>calibration record</x:v>
      </x:c>
      <x:c r="D10215" s="7" t="str">
        <x:v>CAL-01557</x:v>
      </x:c>
      <x:c r="E10215" s="7" t="str">
        <x:v>Calibration Records!P1563</x:v>
      </x:c>
      <x:c r="F10215" s="7" t="str">
        <x:f>'Calibration Records'!P1563</x:f>
        <x:v>OPEN</x:v>
      </x:c>
    </x:row>
    <x:row r="10216">
      <x:c r="B10216" s="7" t="str">
        <x:v>PHY-10210</x:v>
      </x:c>
      <x:c r="C10216" s="7" t="str">
        <x:v>calibration record</x:v>
      </x:c>
      <x:c r="D10216" s="7" t="str">
        <x:v>CAL-01558</x:v>
      </x:c>
      <x:c r="E10216" s="7" t="str">
        <x:v>Calibration Records!P1564</x:v>
      </x:c>
      <x:c r="F10216" s="7" t="str">
        <x:f>'Calibration Records'!P1564</x:f>
        <x:v>OPEN</x:v>
      </x:c>
    </x:row>
    <x:row r="10217">
      <x:c r="B10217" s="7" t="str">
        <x:v>PHY-10211</x:v>
      </x:c>
      <x:c r="C10217" s="7" t="str">
        <x:v>calibration record</x:v>
      </x:c>
      <x:c r="D10217" s="7" t="str">
        <x:v>CAL-01559</x:v>
      </x:c>
      <x:c r="E10217" s="7" t="str">
        <x:v>Calibration Records!P1565</x:v>
      </x:c>
      <x:c r="F10217" s="7" t="str">
        <x:f>'Calibration Records'!P1565</x:f>
        <x:v>OPEN</x:v>
      </x:c>
    </x:row>
    <x:row r="10218">
      <x:c r="B10218" s="7" t="str">
        <x:v>PHY-10212</x:v>
      </x:c>
      <x:c r="C10218" s="7" t="str">
        <x:v>calibration record</x:v>
      </x:c>
      <x:c r="D10218" s="7" t="str">
        <x:v>CAL-01560</x:v>
      </x:c>
      <x:c r="E10218" s="7" t="str">
        <x:v>Calibration Records!P1566</x:v>
      </x:c>
      <x:c r="F10218" s="7" t="str">
        <x:f>'Calibration Records'!P1566</x:f>
        <x:v>OPEN</x:v>
      </x:c>
    </x:row>
    <x:row r="10219">
      <x:c r="B10219" s="7" t="str">
        <x:v>PHY-10213</x:v>
      </x:c>
      <x:c r="C10219" s="7" t="str">
        <x:v>calibration record</x:v>
      </x:c>
      <x:c r="D10219" s="7" t="str">
        <x:v>CAL-01561</x:v>
      </x:c>
      <x:c r="E10219" s="7" t="str">
        <x:v>Calibration Records!P1567</x:v>
      </x:c>
      <x:c r="F10219" s="7" t="str">
        <x:f>'Calibration Records'!P1567</x:f>
        <x:v>OPEN</x:v>
      </x:c>
    </x:row>
    <x:row r="10220">
      <x:c r="B10220" s="7" t="str">
        <x:v>PHY-10214</x:v>
      </x:c>
      <x:c r="C10220" s="7" t="str">
        <x:v>calibration record</x:v>
      </x:c>
      <x:c r="D10220" s="7" t="str">
        <x:v>CAL-01562</x:v>
      </x:c>
      <x:c r="E10220" s="7" t="str">
        <x:v>Calibration Records!P1568</x:v>
      </x:c>
      <x:c r="F10220" s="7" t="str">
        <x:f>'Calibration Records'!P1568</x:f>
        <x:v>OPEN</x:v>
      </x:c>
    </x:row>
    <x:row r="10221">
      <x:c r="B10221" s="7" t="str">
        <x:v>PHY-10215</x:v>
      </x:c>
      <x:c r="C10221" s="7" t="str">
        <x:v>calibration record</x:v>
      </x:c>
      <x:c r="D10221" s="7" t="str">
        <x:v>CAL-01563</x:v>
      </x:c>
      <x:c r="E10221" s="7" t="str">
        <x:v>Calibration Records!P1569</x:v>
      </x:c>
      <x:c r="F10221" s="7" t="str">
        <x:f>'Calibration Records'!P1569</x:f>
        <x:v>OPEN</x:v>
      </x:c>
    </x:row>
    <x:row r="10222">
      <x:c r="B10222" s="7" t="str">
        <x:v>PHY-10216</x:v>
      </x:c>
      <x:c r="C10222" s="7" t="str">
        <x:v>calibration record</x:v>
      </x:c>
      <x:c r="D10222" s="7" t="str">
        <x:v>CAL-01564</x:v>
      </x:c>
      <x:c r="E10222" s="7" t="str">
        <x:v>Calibration Records!P1570</x:v>
      </x:c>
      <x:c r="F10222" s="7" t="str">
        <x:f>'Calibration Records'!P1570</x:f>
        <x:v>OPEN</x:v>
      </x:c>
    </x:row>
    <x:row r="10223">
      <x:c r="B10223" s="7" t="str">
        <x:v>PHY-10217</x:v>
      </x:c>
      <x:c r="C10223" s="7" t="str">
        <x:v>calibration record</x:v>
      </x:c>
      <x:c r="D10223" s="7" t="str">
        <x:v>CAL-01565</x:v>
      </x:c>
      <x:c r="E10223" s="7" t="str">
        <x:v>Calibration Records!P1571</x:v>
      </x:c>
      <x:c r="F10223" s="7" t="str">
        <x:f>'Calibration Records'!P1571</x:f>
        <x:v>OPEN</x:v>
      </x:c>
    </x:row>
    <x:row r="10224">
      <x:c r="B10224" s="7" t="str">
        <x:v>PHY-10218</x:v>
      </x:c>
      <x:c r="C10224" s="7" t="str">
        <x:v>calibration record</x:v>
      </x:c>
      <x:c r="D10224" s="7" t="str">
        <x:v>CAL-01566</x:v>
      </x:c>
      <x:c r="E10224" s="7" t="str">
        <x:v>Calibration Records!P1572</x:v>
      </x:c>
      <x:c r="F10224" s="7" t="str">
        <x:f>'Calibration Records'!P1572</x:f>
        <x:v>OPEN</x:v>
      </x:c>
    </x:row>
    <x:row r="10225">
      <x:c r="B10225" s="7" t="str">
        <x:v>PHY-10219</x:v>
      </x:c>
      <x:c r="C10225" s="7" t="str">
        <x:v>calibration record</x:v>
      </x:c>
      <x:c r="D10225" s="7" t="str">
        <x:v>CAL-01567</x:v>
      </x:c>
      <x:c r="E10225" s="7" t="str">
        <x:v>Calibration Records!P1573</x:v>
      </x:c>
      <x:c r="F10225" s="7" t="str">
        <x:f>'Calibration Records'!P1573</x:f>
        <x:v>OPEN</x:v>
      </x:c>
    </x:row>
    <x:row r="10226">
      <x:c r="B10226" s="7" t="str">
        <x:v>PHY-10220</x:v>
      </x:c>
      <x:c r="C10226" s="7" t="str">
        <x:v>calibration record</x:v>
      </x:c>
      <x:c r="D10226" s="7" t="str">
        <x:v>CAL-01568</x:v>
      </x:c>
      <x:c r="E10226" s="7" t="str">
        <x:v>Calibration Records!P1574</x:v>
      </x:c>
      <x:c r="F10226" s="7" t="str">
        <x:f>'Calibration Records'!P1574</x:f>
        <x:v>OPEN</x:v>
      </x:c>
    </x:row>
    <x:row r="10227">
      <x:c r="B10227" s="7" t="str">
        <x:v>PHY-10221</x:v>
      </x:c>
      <x:c r="C10227" s="7" t="str">
        <x:v>calibration record</x:v>
      </x:c>
      <x:c r="D10227" s="7" t="str">
        <x:v>CAL-01569</x:v>
      </x:c>
      <x:c r="E10227" s="7" t="str">
        <x:v>Calibration Records!P1575</x:v>
      </x:c>
      <x:c r="F10227" s="7" t="str">
        <x:f>'Calibration Records'!P1575</x:f>
        <x:v>OPEN</x:v>
      </x:c>
    </x:row>
    <x:row r="10228">
      <x:c r="B10228" s="7" t="str">
        <x:v>PHY-10222</x:v>
      </x:c>
      <x:c r="C10228" s="7" t="str">
        <x:v>calibration record</x:v>
      </x:c>
      <x:c r="D10228" s="7" t="str">
        <x:v>CAL-01570</x:v>
      </x:c>
      <x:c r="E10228" s="7" t="str">
        <x:v>Calibration Records!P1576</x:v>
      </x:c>
      <x:c r="F10228" s="7" t="str">
        <x:f>'Calibration Records'!P1576</x:f>
        <x:v>OPEN</x:v>
      </x:c>
    </x:row>
    <x:row r="10229">
      <x:c r="B10229" s="7" t="str">
        <x:v>PHY-10223</x:v>
      </x:c>
      <x:c r="C10229" s="7" t="str">
        <x:v>calibration record</x:v>
      </x:c>
      <x:c r="D10229" s="7" t="str">
        <x:v>CAL-01571</x:v>
      </x:c>
      <x:c r="E10229" s="7" t="str">
        <x:v>Calibration Records!P1577</x:v>
      </x:c>
      <x:c r="F10229" s="7" t="str">
        <x:f>'Calibration Records'!P1577</x:f>
        <x:v>OPEN</x:v>
      </x:c>
    </x:row>
    <x:row r="10230">
      <x:c r="B10230" s="7" t="str">
        <x:v>PHY-10224</x:v>
      </x:c>
      <x:c r="C10230" s="7" t="str">
        <x:v>calibration record</x:v>
      </x:c>
      <x:c r="D10230" s="7" t="str">
        <x:v>CAL-01572</x:v>
      </x:c>
      <x:c r="E10230" s="7" t="str">
        <x:v>Calibration Records!P1578</x:v>
      </x:c>
      <x:c r="F10230" s="7" t="str">
        <x:f>'Calibration Records'!P1578</x:f>
        <x:v>OPEN</x:v>
      </x:c>
    </x:row>
    <x:row r="10231">
      <x:c r="B10231" s="7" t="str">
        <x:v>PHY-10225</x:v>
      </x:c>
      <x:c r="C10231" s="7" t="str">
        <x:v>calibration record</x:v>
      </x:c>
      <x:c r="D10231" s="7" t="str">
        <x:v>CAL-01573</x:v>
      </x:c>
      <x:c r="E10231" s="7" t="str">
        <x:v>Calibration Records!P1579</x:v>
      </x:c>
      <x:c r="F10231" s="7" t="str">
        <x:f>'Calibration Records'!P1579</x:f>
        <x:v>OPEN</x:v>
      </x:c>
    </x:row>
    <x:row r="10232">
      <x:c r="B10232" s="7" t="str">
        <x:v>PHY-10226</x:v>
      </x:c>
      <x:c r="C10232" s="7" t="str">
        <x:v>calibration record</x:v>
      </x:c>
      <x:c r="D10232" s="7" t="str">
        <x:v>CAL-01574</x:v>
      </x:c>
      <x:c r="E10232" s="7" t="str">
        <x:v>Calibration Records!P1580</x:v>
      </x:c>
      <x:c r="F10232" s="7" t="str">
        <x:f>'Calibration Records'!P1580</x:f>
        <x:v>OPEN</x:v>
      </x:c>
    </x:row>
    <x:row r="10233">
      <x:c r="B10233" s="7" t="str">
        <x:v>PHY-10227</x:v>
      </x:c>
      <x:c r="C10233" s="7" t="str">
        <x:v>calibration record</x:v>
      </x:c>
      <x:c r="D10233" s="7" t="str">
        <x:v>CAL-01575</x:v>
      </x:c>
      <x:c r="E10233" s="7" t="str">
        <x:v>Calibration Records!P1581</x:v>
      </x:c>
      <x:c r="F10233" s="7" t="str">
        <x:f>'Calibration Records'!P1581</x:f>
        <x:v>OPEN</x:v>
      </x:c>
    </x:row>
    <x:row r="10234">
      <x:c r="B10234" s="7" t="str">
        <x:v>PHY-10228</x:v>
      </x:c>
      <x:c r="C10234" s="7" t="str">
        <x:v>calibration record</x:v>
      </x:c>
      <x:c r="D10234" s="7" t="str">
        <x:v>CAL-01576</x:v>
      </x:c>
      <x:c r="E10234" s="7" t="str">
        <x:v>Calibration Records!P1582</x:v>
      </x:c>
      <x:c r="F10234" s="7" t="str">
        <x:f>'Calibration Records'!P1582</x:f>
        <x:v>OPEN</x:v>
      </x:c>
    </x:row>
    <x:row r="10235">
      <x:c r="B10235" s="7" t="str">
        <x:v>PHY-10229</x:v>
      </x:c>
      <x:c r="C10235" s="7" t="str">
        <x:v>calibration record</x:v>
      </x:c>
      <x:c r="D10235" s="7" t="str">
        <x:v>CAL-01577</x:v>
      </x:c>
      <x:c r="E10235" s="7" t="str">
        <x:v>Calibration Records!P1583</x:v>
      </x:c>
      <x:c r="F10235" s="7" t="str">
        <x:f>'Calibration Records'!P1583</x:f>
        <x:v>OPEN</x:v>
      </x:c>
    </x:row>
    <x:row r="10236">
      <x:c r="B10236" s="7" t="str">
        <x:v>PHY-10230</x:v>
      </x:c>
      <x:c r="C10236" s="7" t="str">
        <x:v>calibration record</x:v>
      </x:c>
      <x:c r="D10236" s="7" t="str">
        <x:v>CAL-01578</x:v>
      </x:c>
      <x:c r="E10236" s="7" t="str">
        <x:v>Calibration Records!P1584</x:v>
      </x:c>
      <x:c r="F10236" s="7" t="str">
        <x:f>'Calibration Records'!P1584</x:f>
        <x:v>OPEN</x:v>
      </x:c>
    </x:row>
    <x:row r="10237">
      <x:c r="B10237" s="7" t="str">
        <x:v>PHY-10231</x:v>
      </x:c>
      <x:c r="C10237" s="7" t="str">
        <x:v>calibration record</x:v>
      </x:c>
      <x:c r="D10237" s="7" t="str">
        <x:v>CAL-01579</x:v>
      </x:c>
      <x:c r="E10237" s="7" t="str">
        <x:v>Calibration Records!P1585</x:v>
      </x:c>
      <x:c r="F10237" s="7" t="str">
        <x:f>'Calibration Records'!P1585</x:f>
        <x:v>OPEN</x:v>
      </x:c>
    </x:row>
    <x:row r="10238">
      <x:c r="B10238" s="7" t="str">
        <x:v>PHY-10232</x:v>
      </x:c>
      <x:c r="C10238" s="7" t="str">
        <x:v>calibration record</x:v>
      </x:c>
      <x:c r="D10238" s="7" t="str">
        <x:v>CAL-01580</x:v>
      </x:c>
      <x:c r="E10238" s="7" t="str">
        <x:v>Calibration Records!P1586</x:v>
      </x:c>
      <x:c r="F10238" s="7" t="str">
        <x:f>'Calibration Records'!P1586</x:f>
        <x:v>OPEN</x:v>
      </x:c>
    </x:row>
    <x:row r="10239">
      <x:c r="B10239" s="7" t="str">
        <x:v>PHY-10233</x:v>
      </x:c>
      <x:c r="C10239" s="7" t="str">
        <x:v>calibration record</x:v>
      </x:c>
      <x:c r="D10239" s="7" t="str">
        <x:v>CAL-01581</x:v>
      </x:c>
      <x:c r="E10239" s="7" t="str">
        <x:v>Calibration Records!P1587</x:v>
      </x:c>
      <x:c r="F10239" s="7" t="str">
        <x:f>'Calibration Records'!P1587</x:f>
        <x:v>OPEN</x:v>
      </x:c>
    </x:row>
    <x:row r="10240">
      <x:c r="B10240" s="7" t="str">
        <x:v>PHY-10234</x:v>
      </x:c>
      <x:c r="C10240" s="7" t="str">
        <x:v>calibration record</x:v>
      </x:c>
      <x:c r="D10240" s="7" t="str">
        <x:v>CAL-01582</x:v>
      </x:c>
      <x:c r="E10240" s="7" t="str">
        <x:v>Calibration Records!P1588</x:v>
      </x:c>
      <x:c r="F10240" s="7" t="str">
        <x:f>'Calibration Records'!P1588</x:f>
        <x:v>OPEN</x:v>
      </x:c>
    </x:row>
    <x:row r="10241">
      <x:c r="B10241" s="7" t="str">
        <x:v>PHY-10235</x:v>
      </x:c>
      <x:c r="C10241" s="7" t="str">
        <x:v>calibration record</x:v>
      </x:c>
      <x:c r="D10241" s="7" t="str">
        <x:v>CAL-01583</x:v>
      </x:c>
      <x:c r="E10241" s="7" t="str">
        <x:v>Calibration Records!P1589</x:v>
      </x:c>
      <x:c r="F10241" s="7" t="str">
        <x:f>'Calibration Records'!P1589</x:f>
        <x:v>OPEN</x:v>
      </x:c>
    </x:row>
    <x:row r="10242">
      <x:c r="B10242" s="7" t="str">
        <x:v>PHY-10236</x:v>
      </x:c>
      <x:c r="C10242" s="7" t="str">
        <x:v>calibration record</x:v>
      </x:c>
      <x:c r="D10242" s="7" t="str">
        <x:v>CAL-01584</x:v>
      </x:c>
      <x:c r="E10242" s="7" t="str">
        <x:v>Calibration Records!P1590</x:v>
      </x:c>
      <x:c r="F10242" s="7" t="str">
        <x:f>'Calibration Records'!P1590</x:f>
        <x:v>OPEN</x:v>
      </x:c>
    </x:row>
    <x:row r="10243">
      <x:c r="B10243" s="7" t="str">
        <x:v>PHY-10237</x:v>
      </x:c>
      <x:c r="C10243" s="7" t="str">
        <x:v>calibration record</x:v>
      </x:c>
      <x:c r="D10243" s="7" t="str">
        <x:v>CAL-01585</x:v>
      </x:c>
      <x:c r="E10243" s="7" t="str">
        <x:v>Calibration Records!P1591</x:v>
      </x:c>
      <x:c r="F10243" s="7" t="str">
        <x:f>'Calibration Records'!P1591</x:f>
        <x:v>OPEN</x:v>
      </x:c>
    </x:row>
    <x:row r="10244">
      <x:c r="B10244" s="7" t="str">
        <x:v>PHY-10238</x:v>
      </x:c>
      <x:c r="C10244" s="7" t="str">
        <x:v>calibration record</x:v>
      </x:c>
      <x:c r="D10244" s="7" t="str">
        <x:v>CAL-01586</x:v>
      </x:c>
      <x:c r="E10244" s="7" t="str">
        <x:v>Calibration Records!P1592</x:v>
      </x:c>
      <x:c r="F10244" s="7" t="str">
        <x:f>'Calibration Records'!P1592</x:f>
        <x:v>OPEN</x:v>
      </x:c>
    </x:row>
    <x:row r="10245">
      <x:c r="B10245" s="7" t="str">
        <x:v>PHY-10239</x:v>
      </x:c>
      <x:c r="C10245" s="7" t="str">
        <x:v>calibration record</x:v>
      </x:c>
      <x:c r="D10245" s="7" t="str">
        <x:v>CAL-01587</x:v>
      </x:c>
      <x:c r="E10245" s="7" t="str">
        <x:v>Calibration Records!P1593</x:v>
      </x:c>
      <x:c r="F10245" s="7" t="str">
        <x:f>'Calibration Records'!P1593</x:f>
        <x:v>OPEN</x:v>
      </x:c>
    </x:row>
    <x:row r="10246">
      <x:c r="B10246" s="7" t="str">
        <x:v>PHY-10240</x:v>
      </x:c>
      <x:c r="C10246" s="7" t="str">
        <x:v>calibration record</x:v>
      </x:c>
      <x:c r="D10246" s="7" t="str">
        <x:v>CAL-01588</x:v>
      </x:c>
      <x:c r="E10246" s="7" t="str">
        <x:v>Calibration Records!P1594</x:v>
      </x:c>
      <x:c r="F10246" s="7" t="str">
        <x:f>'Calibration Records'!P1594</x:f>
        <x:v>OPEN</x:v>
      </x:c>
    </x:row>
    <x:row r="10247">
      <x:c r="B10247" s="7" t="str">
        <x:v>PHY-10241</x:v>
      </x:c>
      <x:c r="C10247" s="7" t="str">
        <x:v>calibration record</x:v>
      </x:c>
      <x:c r="D10247" s="7" t="str">
        <x:v>CAL-01589</x:v>
      </x:c>
      <x:c r="E10247" s="7" t="str">
        <x:v>Calibration Records!P1595</x:v>
      </x:c>
      <x:c r="F10247" s="7" t="str">
        <x:f>'Calibration Records'!P1595</x:f>
        <x:v>OPEN</x:v>
      </x:c>
    </x:row>
    <x:row r="10248">
      <x:c r="B10248" s="7" t="str">
        <x:v>PHY-10242</x:v>
      </x:c>
      <x:c r="C10248" s="7" t="str">
        <x:v>calibration record</x:v>
      </x:c>
      <x:c r="D10248" s="7" t="str">
        <x:v>CAL-01590</x:v>
      </x:c>
      <x:c r="E10248" s="7" t="str">
        <x:v>Calibration Records!P1596</x:v>
      </x:c>
      <x:c r="F10248" s="7" t="str">
        <x:f>'Calibration Records'!P1596</x:f>
        <x:v>OPEN</x:v>
      </x:c>
    </x:row>
    <x:row r="10249">
      <x:c r="B10249" s="7" t="str">
        <x:v>PHY-10243</x:v>
      </x:c>
      <x:c r="C10249" s="7" t="str">
        <x:v>calibration record</x:v>
      </x:c>
      <x:c r="D10249" s="7" t="str">
        <x:v>CAL-01591</x:v>
      </x:c>
      <x:c r="E10249" s="7" t="str">
        <x:v>Calibration Records!P1597</x:v>
      </x:c>
      <x:c r="F10249" s="7" t="str">
        <x:f>'Calibration Records'!P1597</x:f>
        <x:v>OPEN</x:v>
      </x:c>
    </x:row>
    <x:row r="10250">
      <x:c r="B10250" s="7" t="str">
        <x:v>PHY-10244</x:v>
      </x:c>
      <x:c r="C10250" s="7" t="str">
        <x:v>calibration record</x:v>
      </x:c>
      <x:c r="D10250" s="7" t="str">
        <x:v>CAL-01592</x:v>
      </x:c>
      <x:c r="E10250" s="7" t="str">
        <x:v>Calibration Records!P1598</x:v>
      </x:c>
      <x:c r="F10250" s="7" t="str">
        <x:f>'Calibration Records'!P1598</x:f>
        <x:v>OPEN</x:v>
      </x:c>
    </x:row>
    <x:row r="10251">
      <x:c r="B10251" s="7" t="str">
        <x:v>PHY-10245</x:v>
      </x:c>
      <x:c r="C10251" s="7" t="str">
        <x:v>calibration record</x:v>
      </x:c>
      <x:c r="D10251" s="7" t="str">
        <x:v>CAL-01593</x:v>
      </x:c>
      <x:c r="E10251" s="7" t="str">
        <x:v>Calibration Records!P1599</x:v>
      </x:c>
      <x:c r="F10251" s="7" t="str">
        <x:f>'Calibration Records'!P1599</x:f>
        <x:v>OPEN</x:v>
      </x:c>
    </x:row>
    <x:row r="10252">
      <x:c r="B10252" s="7" t="str">
        <x:v>PHY-10246</x:v>
      </x:c>
      <x:c r="C10252" s="7" t="str">
        <x:v>calibration record</x:v>
      </x:c>
      <x:c r="D10252" s="7" t="str">
        <x:v>CAL-01594</x:v>
      </x:c>
      <x:c r="E10252" s="7" t="str">
        <x:v>Calibration Records!P1600</x:v>
      </x:c>
      <x:c r="F10252" s="7" t="str">
        <x:f>'Calibration Records'!P1600</x:f>
        <x:v>OPEN</x:v>
      </x:c>
    </x:row>
    <x:row r="10253">
      <x:c r="B10253" s="7" t="str">
        <x:v>PHY-10247</x:v>
      </x:c>
      <x:c r="C10253" s="7" t="str">
        <x:v>calibration record</x:v>
      </x:c>
      <x:c r="D10253" s="7" t="str">
        <x:v>CAL-01595</x:v>
      </x:c>
      <x:c r="E10253" s="7" t="str">
        <x:v>Calibration Records!P1601</x:v>
      </x:c>
      <x:c r="F10253" s="7" t="str">
        <x:f>'Calibration Records'!P1601</x:f>
        <x:v>OPEN</x:v>
      </x:c>
    </x:row>
    <x:row r="10254">
      <x:c r="B10254" s="7" t="str">
        <x:v>PHY-10248</x:v>
      </x:c>
      <x:c r="C10254" s="7" t="str">
        <x:v>calibration record</x:v>
      </x:c>
      <x:c r="D10254" s="7" t="str">
        <x:v>CAL-01596</x:v>
      </x:c>
      <x:c r="E10254" s="7" t="str">
        <x:v>Calibration Records!P1602</x:v>
      </x:c>
      <x:c r="F10254" s="7" t="str">
        <x:f>'Calibration Records'!P1602</x:f>
        <x:v>OPEN</x:v>
      </x:c>
    </x:row>
    <x:row r="10255">
      <x:c r="B10255" s="7" t="str">
        <x:v>PHY-10249</x:v>
      </x:c>
      <x:c r="C10255" s="7" t="str">
        <x:v>calibration record</x:v>
      </x:c>
      <x:c r="D10255" s="7" t="str">
        <x:v>CAL-01597</x:v>
      </x:c>
      <x:c r="E10255" s="7" t="str">
        <x:v>Calibration Records!P1603</x:v>
      </x:c>
      <x:c r="F10255" s="7" t="str">
        <x:f>'Calibration Records'!P1603</x:f>
        <x:v>OPEN</x:v>
      </x:c>
    </x:row>
    <x:row r="10256">
      <x:c r="B10256" s="7" t="str">
        <x:v>PHY-10250</x:v>
      </x:c>
      <x:c r="C10256" s="7" t="str">
        <x:v>calibration record</x:v>
      </x:c>
      <x:c r="D10256" s="7" t="str">
        <x:v>CAL-01598</x:v>
      </x:c>
      <x:c r="E10256" s="7" t="str">
        <x:v>Calibration Records!P1604</x:v>
      </x:c>
      <x:c r="F10256" s="7" t="str">
        <x:f>'Calibration Records'!P1604</x:f>
        <x:v>OPEN</x:v>
      </x:c>
    </x:row>
    <x:row r="10257">
      <x:c r="B10257" s="7" t="str">
        <x:v>PHY-10251</x:v>
      </x:c>
      <x:c r="C10257" s="7" t="str">
        <x:v>calibration record</x:v>
      </x:c>
      <x:c r="D10257" s="7" t="str">
        <x:v>CAL-01599</x:v>
      </x:c>
      <x:c r="E10257" s="7" t="str">
        <x:v>Calibration Records!P1605</x:v>
      </x:c>
      <x:c r="F10257" s="7" t="str">
        <x:f>'Calibration Records'!P1605</x:f>
        <x:v>OPEN</x:v>
      </x:c>
    </x:row>
    <x:row r="10258">
      <x:c r="B10258" s="7" t="str">
        <x:v>PHY-10252</x:v>
      </x:c>
      <x:c r="C10258" s="7" t="str">
        <x:v>calibration record</x:v>
      </x:c>
      <x:c r="D10258" s="7" t="str">
        <x:v>CAL-01600</x:v>
      </x:c>
      <x:c r="E10258" s="7" t="str">
        <x:v>Calibration Records!P1606</x:v>
      </x:c>
      <x:c r="F10258" s="7" t="str">
        <x:f>'Calibration Records'!P1606</x:f>
        <x:v>OPEN</x:v>
      </x:c>
    </x:row>
    <x:row r="10259">
      <x:c r="B10259" s="7" t="str">
        <x:v>PHY-10253</x:v>
      </x:c>
      <x:c r="C10259" s="7" t="str">
        <x:v>calibration record</x:v>
      </x:c>
      <x:c r="D10259" s="7" t="str">
        <x:v>CAL-01601</x:v>
      </x:c>
      <x:c r="E10259" s="7" t="str">
        <x:v>Calibration Records!P1607</x:v>
      </x:c>
      <x:c r="F10259" s="7" t="str">
        <x:f>'Calibration Records'!P1607</x:f>
        <x:v>OPEN</x:v>
      </x:c>
    </x:row>
    <x:row r="10260">
      <x:c r="B10260" s="7" t="str">
        <x:v>PHY-10254</x:v>
      </x:c>
      <x:c r="C10260" s="7" t="str">
        <x:v>calibration record</x:v>
      </x:c>
      <x:c r="D10260" s="7" t="str">
        <x:v>CAL-01602</x:v>
      </x:c>
      <x:c r="E10260" s="7" t="str">
        <x:v>Calibration Records!P1608</x:v>
      </x:c>
      <x:c r="F10260" s="7" t="str">
        <x:f>'Calibration Records'!P1608</x:f>
        <x:v>OPEN</x:v>
      </x:c>
    </x:row>
    <x:row r="10261">
      <x:c r="B10261" s="7" t="str">
        <x:v>PHY-10255</x:v>
      </x:c>
      <x:c r="C10261" s="7" t="str">
        <x:v>calibration record</x:v>
      </x:c>
      <x:c r="D10261" s="7" t="str">
        <x:v>CAL-01603</x:v>
      </x:c>
      <x:c r="E10261" s="7" t="str">
        <x:v>Calibration Records!P1609</x:v>
      </x:c>
      <x:c r="F10261" s="7" t="str">
        <x:f>'Calibration Records'!P1609</x:f>
        <x:v>OPEN</x:v>
      </x:c>
    </x:row>
    <x:row r="10262">
      <x:c r="B10262" s="7" t="str">
        <x:v>PHY-10256</x:v>
      </x:c>
      <x:c r="C10262" s="7" t="str">
        <x:v>calibration record</x:v>
      </x:c>
      <x:c r="D10262" s="7" t="str">
        <x:v>CAL-01604</x:v>
      </x:c>
      <x:c r="E10262" s="7" t="str">
        <x:v>Calibration Records!P1610</x:v>
      </x:c>
      <x:c r="F10262" s="7" t="str">
        <x:f>'Calibration Records'!P1610</x:f>
        <x:v>OPEN</x:v>
      </x:c>
    </x:row>
    <x:row r="10263">
      <x:c r="B10263" s="7" t="str">
        <x:v>PHY-10257</x:v>
      </x:c>
      <x:c r="C10263" s="7" t="str">
        <x:v>calibration record</x:v>
      </x:c>
      <x:c r="D10263" s="7" t="str">
        <x:v>CAL-01605</x:v>
      </x:c>
      <x:c r="E10263" s="7" t="str">
        <x:v>Calibration Records!P1611</x:v>
      </x:c>
      <x:c r="F10263" s="7" t="str">
        <x:f>'Calibration Records'!P1611</x:f>
        <x:v>OPEN</x:v>
      </x:c>
    </x:row>
    <x:row r="10264">
      <x:c r="B10264" s="7" t="str">
        <x:v>PHY-10258</x:v>
      </x:c>
      <x:c r="C10264" s="7" t="str">
        <x:v>calibration record</x:v>
      </x:c>
      <x:c r="D10264" s="7" t="str">
        <x:v>CAL-01606</x:v>
      </x:c>
      <x:c r="E10264" s="7" t="str">
        <x:v>Calibration Records!P1612</x:v>
      </x:c>
      <x:c r="F10264" s="7" t="str">
        <x:f>'Calibration Records'!P1612</x:f>
        <x:v>OPEN</x:v>
      </x:c>
    </x:row>
    <x:row r="10265">
      <x:c r="B10265" s="7" t="str">
        <x:v>PHY-10259</x:v>
      </x:c>
      <x:c r="C10265" s="7" t="str">
        <x:v>calibration record</x:v>
      </x:c>
      <x:c r="D10265" s="7" t="str">
        <x:v>CAL-01607</x:v>
      </x:c>
      <x:c r="E10265" s="7" t="str">
        <x:v>Calibration Records!P1613</x:v>
      </x:c>
      <x:c r="F10265" s="7" t="str">
        <x:f>'Calibration Records'!P1613</x:f>
        <x:v>OPEN</x:v>
      </x:c>
    </x:row>
    <x:row r="10266">
      <x:c r="B10266" s="7" t="str">
        <x:v>PHY-10260</x:v>
      </x:c>
      <x:c r="C10266" s="7" t="str">
        <x:v>calibration record</x:v>
      </x:c>
      <x:c r="D10266" s="7" t="str">
        <x:v>CAL-01608</x:v>
      </x:c>
      <x:c r="E10266" s="7" t="str">
        <x:v>Calibration Records!P1614</x:v>
      </x:c>
      <x:c r="F10266" s="7" t="str">
        <x:f>'Calibration Records'!P1614</x:f>
        <x:v>OPEN</x:v>
      </x:c>
    </x:row>
    <x:row r="10267">
      <x:c r="B10267" s="7" t="str">
        <x:v>PHY-10261</x:v>
      </x:c>
      <x:c r="C10267" s="7" t="str">
        <x:v>calibration record</x:v>
      </x:c>
      <x:c r="D10267" s="7" t="str">
        <x:v>CAL-01609</x:v>
      </x:c>
      <x:c r="E10267" s="7" t="str">
        <x:v>Calibration Records!P1615</x:v>
      </x:c>
      <x:c r="F10267" s="7" t="str">
        <x:f>'Calibration Records'!P1615</x:f>
        <x:v>OPEN</x:v>
      </x:c>
    </x:row>
    <x:row r="10268">
      <x:c r="B10268" s="7" t="str">
        <x:v>PHY-10262</x:v>
      </x:c>
      <x:c r="C10268" s="7" t="str">
        <x:v>calibration record</x:v>
      </x:c>
      <x:c r="D10268" s="7" t="str">
        <x:v>CAL-01610</x:v>
      </x:c>
      <x:c r="E10268" s="7" t="str">
        <x:v>Calibration Records!P1616</x:v>
      </x:c>
      <x:c r="F10268" s="7" t="str">
        <x:f>'Calibration Records'!P1616</x:f>
        <x:v>OPEN</x:v>
      </x:c>
    </x:row>
    <x:row r="10269">
      <x:c r="B10269" s="7" t="str">
        <x:v>PHY-10263</x:v>
      </x:c>
      <x:c r="C10269" s="7" t="str">
        <x:v>calibration record</x:v>
      </x:c>
      <x:c r="D10269" s="7" t="str">
        <x:v>CAL-01611</x:v>
      </x:c>
      <x:c r="E10269" s="7" t="str">
        <x:v>Calibration Records!P1617</x:v>
      </x:c>
      <x:c r="F10269" s="7" t="str">
        <x:f>'Calibration Records'!P1617</x:f>
        <x:v>OPEN</x:v>
      </x:c>
    </x:row>
    <x:row r="10270">
      <x:c r="B10270" s="7" t="str">
        <x:v>PHY-10264</x:v>
      </x:c>
      <x:c r="C10270" s="7" t="str">
        <x:v>calibration record</x:v>
      </x:c>
      <x:c r="D10270" s="7" t="str">
        <x:v>CAL-01612</x:v>
      </x:c>
      <x:c r="E10270" s="7" t="str">
        <x:v>Calibration Records!P1618</x:v>
      </x:c>
      <x:c r="F10270" s="7" t="str">
        <x:f>'Calibration Records'!P1618</x:f>
        <x:v>OPEN</x:v>
      </x:c>
    </x:row>
    <x:row r="10271">
      <x:c r="B10271" s="7" t="str">
        <x:v>PHY-10265</x:v>
      </x:c>
      <x:c r="C10271" s="7" t="str">
        <x:v>calibration record</x:v>
      </x:c>
      <x:c r="D10271" s="7" t="str">
        <x:v>CAL-01613</x:v>
      </x:c>
      <x:c r="E10271" s="7" t="str">
        <x:v>Calibration Records!P1619</x:v>
      </x:c>
      <x:c r="F10271" s="7" t="str">
        <x:f>'Calibration Records'!P1619</x:f>
        <x:v>OPEN</x:v>
      </x:c>
    </x:row>
    <x:row r="10272">
      <x:c r="B10272" s="7" t="str">
        <x:v>PHY-10266</x:v>
      </x:c>
      <x:c r="C10272" s="7" t="str">
        <x:v>calibration record</x:v>
      </x:c>
      <x:c r="D10272" s="7" t="str">
        <x:v>CAL-01614</x:v>
      </x:c>
      <x:c r="E10272" s="7" t="str">
        <x:v>Calibration Records!P1620</x:v>
      </x:c>
      <x:c r="F10272" s="7" t="str">
        <x:f>'Calibration Records'!P1620</x:f>
        <x:v>OPEN</x:v>
      </x:c>
    </x:row>
    <x:row r="10273">
      <x:c r="B10273" s="7" t="str">
        <x:v>PHY-10267</x:v>
      </x:c>
      <x:c r="C10273" s="7" t="str">
        <x:v>calibration record</x:v>
      </x:c>
      <x:c r="D10273" s="7" t="str">
        <x:v>CAL-01615</x:v>
      </x:c>
      <x:c r="E10273" s="7" t="str">
        <x:v>Calibration Records!P1621</x:v>
      </x:c>
      <x:c r="F10273" s="7" t="str">
        <x:f>'Calibration Records'!P1621</x:f>
        <x:v>OPEN</x:v>
      </x:c>
    </x:row>
    <x:row r="10274">
      <x:c r="B10274" s="7" t="str">
        <x:v>PHY-10268</x:v>
      </x:c>
      <x:c r="C10274" s="7" t="str">
        <x:v>calibration record</x:v>
      </x:c>
      <x:c r="D10274" s="7" t="str">
        <x:v>CAL-01616</x:v>
      </x:c>
      <x:c r="E10274" s="7" t="str">
        <x:v>Calibration Records!P1622</x:v>
      </x:c>
      <x:c r="F10274" s="7" t="str">
        <x:f>'Calibration Records'!P1622</x:f>
        <x:v>OPEN</x:v>
      </x:c>
    </x:row>
    <x:row r="10275">
      <x:c r="B10275" s="7" t="str">
        <x:v>PHY-10269</x:v>
      </x:c>
      <x:c r="C10275" s="7" t="str">
        <x:v>calibration record</x:v>
      </x:c>
      <x:c r="D10275" s="7" t="str">
        <x:v>CAL-01617</x:v>
      </x:c>
      <x:c r="E10275" s="7" t="str">
        <x:v>Calibration Records!P1623</x:v>
      </x:c>
      <x:c r="F10275" s="7" t="str">
        <x:f>'Calibration Records'!P1623</x:f>
        <x:v>OPEN</x:v>
      </x:c>
    </x:row>
    <x:row r="10276">
      <x:c r="B10276" s="7" t="str">
        <x:v>PHY-10270</x:v>
      </x:c>
      <x:c r="C10276" s="7" t="str">
        <x:v>calibration record</x:v>
      </x:c>
      <x:c r="D10276" s="7" t="str">
        <x:v>CAL-01618</x:v>
      </x:c>
      <x:c r="E10276" s="7" t="str">
        <x:v>Calibration Records!P1624</x:v>
      </x:c>
      <x:c r="F10276" s="7" t="str">
        <x:f>'Calibration Records'!P1624</x:f>
        <x:v>OPEN</x:v>
      </x:c>
    </x:row>
    <x:row r="10277">
      <x:c r="B10277" s="7" t="str">
        <x:v>PHY-10271</x:v>
      </x:c>
      <x:c r="C10277" s="7" t="str">
        <x:v>calibration record</x:v>
      </x:c>
      <x:c r="D10277" s="7" t="str">
        <x:v>CAL-01619</x:v>
      </x:c>
      <x:c r="E10277" s="7" t="str">
        <x:v>Calibration Records!P1625</x:v>
      </x:c>
      <x:c r="F10277" s="7" t="str">
        <x:f>'Calibration Records'!P1625</x:f>
        <x:v>OPEN</x:v>
      </x:c>
    </x:row>
    <x:row r="10278">
      <x:c r="B10278" s="7" t="str">
        <x:v>PHY-10272</x:v>
      </x:c>
      <x:c r="C10278" s="7" t="str">
        <x:v>calibration record</x:v>
      </x:c>
      <x:c r="D10278" s="7" t="str">
        <x:v>CAL-01620</x:v>
      </x:c>
      <x:c r="E10278" s="7" t="str">
        <x:v>Calibration Records!P1626</x:v>
      </x:c>
      <x:c r="F10278" s="7" t="str">
        <x:f>'Calibration Records'!P1626</x:f>
        <x:v>OPEN</x:v>
      </x:c>
    </x:row>
    <x:row r="10279">
      <x:c r="B10279" s="7" t="str">
        <x:v>PHY-10273</x:v>
      </x:c>
      <x:c r="C10279" s="7" t="str">
        <x:v>calibration record</x:v>
      </x:c>
      <x:c r="D10279" s="7" t="str">
        <x:v>CAL-01621</x:v>
      </x:c>
      <x:c r="E10279" s="7" t="str">
        <x:v>Calibration Records!P1627</x:v>
      </x:c>
      <x:c r="F10279" s="7" t="str">
        <x:f>'Calibration Records'!P1627</x:f>
        <x:v>OPEN</x:v>
      </x:c>
    </x:row>
    <x:row r="10280">
      <x:c r="B10280" s="7" t="str">
        <x:v>PHY-10274</x:v>
      </x:c>
      <x:c r="C10280" s="7" t="str">
        <x:v>calibration record</x:v>
      </x:c>
      <x:c r="D10280" s="7" t="str">
        <x:v>CAL-01622</x:v>
      </x:c>
      <x:c r="E10280" s="7" t="str">
        <x:v>Calibration Records!P1628</x:v>
      </x:c>
      <x:c r="F10280" s="7" t="str">
        <x:f>'Calibration Records'!P1628</x:f>
        <x:v>OPEN</x:v>
      </x:c>
    </x:row>
    <x:row r="10281">
      <x:c r="B10281" s="7" t="str">
        <x:v>PHY-10275</x:v>
      </x:c>
      <x:c r="C10281" s="7" t="str">
        <x:v>calibration record</x:v>
      </x:c>
      <x:c r="D10281" s="7" t="str">
        <x:v>CAL-01623</x:v>
      </x:c>
      <x:c r="E10281" s="7" t="str">
        <x:v>Calibration Records!P1629</x:v>
      </x:c>
      <x:c r="F10281" s="7" t="str">
        <x:f>'Calibration Records'!P1629</x:f>
        <x:v>OPEN</x:v>
      </x:c>
    </x:row>
    <x:row r="10282">
      <x:c r="B10282" s="7" t="str">
        <x:v>PHY-10276</x:v>
      </x:c>
      <x:c r="C10282" s="7" t="str">
        <x:v>calibration record</x:v>
      </x:c>
      <x:c r="D10282" s="7" t="str">
        <x:v>CAL-01624</x:v>
      </x:c>
      <x:c r="E10282" s="7" t="str">
        <x:v>Calibration Records!P1630</x:v>
      </x:c>
      <x:c r="F10282" s="7" t="str">
        <x:f>'Calibration Records'!P1630</x:f>
        <x:v>OPEN</x:v>
      </x:c>
    </x:row>
    <x:row r="10283">
      <x:c r="B10283" s="7" t="str">
        <x:v>PHY-10277</x:v>
      </x:c>
      <x:c r="C10283" s="7" t="str">
        <x:v>calibration record</x:v>
      </x:c>
      <x:c r="D10283" s="7" t="str">
        <x:v>CAL-01625</x:v>
      </x:c>
      <x:c r="E10283" s="7" t="str">
        <x:v>Calibration Records!P1631</x:v>
      </x:c>
      <x:c r="F10283" s="7" t="str">
        <x:f>'Calibration Records'!P1631</x:f>
        <x:v>OPEN</x:v>
      </x:c>
    </x:row>
    <x:row r="10284">
      <x:c r="B10284" s="7" t="str">
        <x:v>PHY-10278</x:v>
      </x:c>
      <x:c r="C10284" s="7" t="str">
        <x:v>calibration record</x:v>
      </x:c>
      <x:c r="D10284" s="7" t="str">
        <x:v>CAL-01626</x:v>
      </x:c>
      <x:c r="E10284" s="7" t="str">
        <x:v>Calibration Records!P1632</x:v>
      </x:c>
      <x:c r="F10284" s="7" t="str">
        <x:f>'Calibration Records'!P1632</x:f>
        <x:v>OPEN</x:v>
      </x:c>
    </x:row>
    <x:row r="10285">
      <x:c r="B10285" s="7" t="str">
        <x:v>PHY-10279</x:v>
      </x:c>
      <x:c r="C10285" s="7" t="str">
        <x:v>calibration record</x:v>
      </x:c>
      <x:c r="D10285" s="7" t="str">
        <x:v>CAL-01627</x:v>
      </x:c>
      <x:c r="E10285" s="7" t="str">
        <x:v>Calibration Records!P1633</x:v>
      </x:c>
      <x:c r="F10285" s="7" t="str">
        <x:f>'Calibration Records'!P1633</x:f>
        <x:v>OPEN</x:v>
      </x:c>
    </x:row>
    <x:row r="10286">
      <x:c r="B10286" s="7" t="str">
        <x:v>PHY-10280</x:v>
      </x:c>
      <x:c r="C10286" s="7" t="str">
        <x:v>calibration record</x:v>
      </x:c>
      <x:c r="D10286" s="7" t="str">
        <x:v>CAL-01628</x:v>
      </x:c>
      <x:c r="E10286" s="7" t="str">
        <x:v>Calibration Records!P1634</x:v>
      </x:c>
      <x:c r="F10286" s="7" t="str">
        <x:f>'Calibration Records'!P1634</x:f>
        <x:v>OPEN</x:v>
      </x:c>
    </x:row>
    <x:row r="10287">
      <x:c r="B10287" s="7" t="str">
        <x:v>PHY-10281</x:v>
      </x:c>
      <x:c r="C10287" s="7" t="str">
        <x:v>calibration record</x:v>
      </x:c>
      <x:c r="D10287" s="7" t="str">
        <x:v>CAL-01629</x:v>
      </x:c>
      <x:c r="E10287" s="7" t="str">
        <x:v>Calibration Records!P1635</x:v>
      </x:c>
      <x:c r="F10287" s="7" t="str">
        <x:f>'Calibration Records'!P1635</x:f>
        <x:v>OPEN</x:v>
      </x:c>
    </x:row>
    <x:row r="10288">
      <x:c r="B10288" s="7" t="str">
        <x:v>PHY-10282</x:v>
      </x:c>
      <x:c r="C10288" s="7" t="str">
        <x:v>calibration record</x:v>
      </x:c>
      <x:c r="D10288" s="7" t="str">
        <x:v>CAL-01630</x:v>
      </x:c>
      <x:c r="E10288" s="7" t="str">
        <x:v>Calibration Records!P1636</x:v>
      </x:c>
      <x:c r="F10288" s="7" t="str">
        <x:f>'Calibration Records'!P1636</x:f>
        <x:v>OPEN</x:v>
      </x:c>
    </x:row>
    <x:row r="10289">
      <x:c r="B10289" s="7" t="str">
        <x:v>PHY-10283</x:v>
      </x:c>
      <x:c r="C10289" s="7" t="str">
        <x:v>calibration record</x:v>
      </x:c>
      <x:c r="D10289" s="7" t="str">
        <x:v>CAL-01631</x:v>
      </x:c>
      <x:c r="E10289" s="7" t="str">
        <x:v>Calibration Records!P1637</x:v>
      </x:c>
      <x:c r="F10289" s="7" t="str">
        <x:f>'Calibration Records'!P1637</x:f>
        <x:v>OPEN</x:v>
      </x:c>
    </x:row>
    <x:row r="10290">
      <x:c r="B10290" s="7" t="str">
        <x:v>PHY-10284</x:v>
      </x:c>
      <x:c r="C10290" s="7" t="str">
        <x:v>calibration record</x:v>
      </x:c>
      <x:c r="D10290" s="7" t="str">
        <x:v>CAL-01632</x:v>
      </x:c>
      <x:c r="E10290" s="7" t="str">
        <x:v>Calibration Records!P1638</x:v>
      </x:c>
      <x:c r="F10290" s="7" t="str">
        <x:f>'Calibration Records'!P1638</x:f>
        <x:v>OPEN</x:v>
      </x:c>
    </x:row>
    <x:row r="10291">
      <x:c r="B10291" s="7" t="str">
        <x:v>PHY-10285</x:v>
      </x:c>
      <x:c r="C10291" s="7" t="str">
        <x:v>calibration record</x:v>
      </x:c>
      <x:c r="D10291" s="7" t="str">
        <x:v>CAL-01633</x:v>
      </x:c>
      <x:c r="E10291" s="7" t="str">
        <x:v>Calibration Records!P1639</x:v>
      </x:c>
      <x:c r="F10291" s="7" t="str">
        <x:f>'Calibration Records'!P1639</x:f>
        <x:v>OPEN</x:v>
      </x:c>
    </x:row>
    <x:row r="10292">
      <x:c r="B10292" s="7" t="str">
        <x:v>PHY-10286</x:v>
      </x:c>
      <x:c r="C10292" s="7" t="str">
        <x:v>calibration record</x:v>
      </x:c>
      <x:c r="D10292" s="7" t="str">
        <x:v>CAL-01634</x:v>
      </x:c>
      <x:c r="E10292" s="7" t="str">
        <x:v>Calibration Records!P1640</x:v>
      </x:c>
      <x:c r="F10292" s="7" t="str">
        <x:f>'Calibration Records'!P1640</x:f>
        <x:v>OPEN</x:v>
      </x:c>
    </x:row>
    <x:row r="10293">
      <x:c r="B10293" s="7" t="str">
        <x:v>PHY-10287</x:v>
      </x:c>
      <x:c r="C10293" s="7" t="str">
        <x:v>calibration record</x:v>
      </x:c>
      <x:c r="D10293" s="7" t="str">
        <x:v>CAL-01635</x:v>
      </x:c>
      <x:c r="E10293" s="7" t="str">
        <x:v>Calibration Records!P1641</x:v>
      </x:c>
      <x:c r="F10293" s="7" t="str">
        <x:f>'Calibration Records'!P1641</x:f>
        <x:v>OPEN</x:v>
      </x:c>
    </x:row>
    <x:row r="10294">
      <x:c r="B10294" s="7" t="str">
        <x:v>PHY-10288</x:v>
      </x:c>
      <x:c r="C10294" s="7" t="str">
        <x:v>calibration record</x:v>
      </x:c>
      <x:c r="D10294" s="7" t="str">
        <x:v>CAL-01636</x:v>
      </x:c>
      <x:c r="E10294" s="7" t="str">
        <x:v>Calibration Records!P1642</x:v>
      </x:c>
      <x:c r="F10294" s="7" t="str">
        <x:f>'Calibration Records'!P1642</x:f>
        <x:v>OPEN</x:v>
      </x:c>
    </x:row>
    <x:row r="10295">
      <x:c r="B10295" s="7" t="str">
        <x:v>PHY-10289</x:v>
      </x:c>
      <x:c r="C10295" s="7" t="str">
        <x:v>calibration record</x:v>
      </x:c>
      <x:c r="D10295" s="7" t="str">
        <x:v>CAL-01637</x:v>
      </x:c>
      <x:c r="E10295" s="7" t="str">
        <x:v>Calibration Records!P1643</x:v>
      </x:c>
      <x:c r="F10295" s="7" t="str">
        <x:f>'Calibration Records'!P1643</x:f>
        <x:v>OPEN</x:v>
      </x:c>
    </x:row>
    <x:row r="10296">
      <x:c r="B10296" s="7" t="str">
        <x:v>PHY-10290</x:v>
      </x:c>
      <x:c r="C10296" s="7" t="str">
        <x:v>calibration record</x:v>
      </x:c>
      <x:c r="D10296" s="7" t="str">
        <x:v>CAL-01638</x:v>
      </x:c>
      <x:c r="E10296" s="7" t="str">
        <x:v>Calibration Records!P1644</x:v>
      </x:c>
      <x:c r="F10296" s="7" t="str">
        <x:f>'Calibration Records'!P1644</x:f>
        <x:v>OPEN</x:v>
      </x:c>
    </x:row>
    <x:row r="10297">
      <x:c r="B10297" s="7" t="str">
        <x:v>PHY-10291</x:v>
      </x:c>
      <x:c r="C10297" s="7" t="str">
        <x:v>calibration record</x:v>
      </x:c>
      <x:c r="D10297" s="7" t="str">
        <x:v>CAL-01639</x:v>
      </x:c>
      <x:c r="E10297" s="7" t="str">
        <x:v>Calibration Records!P1645</x:v>
      </x:c>
      <x:c r="F10297" s="7" t="str">
        <x:f>'Calibration Records'!P1645</x:f>
        <x:v>OPEN</x:v>
      </x:c>
    </x:row>
    <x:row r="10298">
      <x:c r="B10298" s="7" t="str">
        <x:v>PHY-10292</x:v>
      </x:c>
      <x:c r="C10298" s="7" t="str">
        <x:v>calibration record</x:v>
      </x:c>
      <x:c r="D10298" s="7" t="str">
        <x:v>CAL-01640</x:v>
      </x:c>
      <x:c r="E10298" s="7" t="str">
        <x:v>Calibration Records!P1646</x:v>
      </x:c>
      <x:c r="F10298" s="7" t="str">
        <x:f>'Calibration Records'!P1646</x:f>
        <x:v>OPEN</x:v>
      </x:c>
    </x:row>
    <x:row r="10299">
      <x:c r="B10299" s="7" t="str">
        <x:v>PHY-10293</x:v>
      </x:c>
      <x:c r="C10299" s="7" t="str">
        <x:v>calibration record</x:v>
      </x:c>
      <x:c r="D10299" s="7" t="str">
        <x:v>CAL-01641</x:v>
      </x:c>
      <x:c r="E10299" s="7" t="str">
        <x:v>Calibration Records!P1647</x:v>
      </x:c>
      <x:c r="F10299" s="7" t="str">
        <x:f>'Calibration Records'!P1647</x:f>
        <x:v>OPEN</x:v>
      </x:c>
    </x:row>
    <x:row r="10300">
      <x:c r="B10300" s="7" t="str">
        <x:v>PHY-10294</x:v>
      </x:c>
      <x:c r="C10300" s="7" t="str">
        <x:v>calibration record</x:v>
      </x:c>
      <x:c r="D10300" s="7" t="str">
        <x:v>CAL-01642</x:v>
      </x:c>
      <x:c r="E10300" s="7" t="str">
        <x:v>Calibration Records!P1648</x:v>
      </x:c>
      <x:c r="F10300" s="7" t="str">
        <x:f>'Calibration Records'!P1648</x:f>
        <x:v>OPEN</x:v>
      </x:c>
    </x:row>
    <x:row r="10301">
      <x:c r="B10301" s="7" t="str">
        <x:v>PHY-10295</x:v>
      </x:c>
      <x:c r="C10301" s="7" t="str">
        <x:v>calibration record</x:v>
      </x:c>
      <x:c r="D10301" s="7" t="str">
        <x:v>CAL-01643</x:v>
      </x:c>
      <x:c r="E10301" s="7" t="str">
        <x:v>Calibration Records!P1649</x:v>
      </x:c>
      <x:c r="F10301" s="7" t="str">
        <x:f>'Calibration Records'!P1649</x:f>
        <x:v>OPEN</x:v>
      </x:c>
    </x:row>
    <x:row r="10302">
      <x:c r="B10302" s="7" t="str">
        <x:v>PHY-10296</x:v>
      </x:c>
      <x:c r="C10302" s="7" t="str">
        <x:v>calibration record</x:v>
      </x:c>
      <x:c r="D10302" s="7" t="str">
        <x:v>CAL-01644</x:v>
      </x:c>
      <x:c r="E10302" s="7" t="str">
        <x:v>Calibration Records!P1650</x:v>
      </x:c>
      <x:c r="F10302" s="7" t="str">
        <x:f>'Calibration Records'!P1650</x:f>
        <x:v>OPEN</x:v>
      </x:c>
    </x:row>
    <x:row r="10303">
      <x:c r="B10303" s="7" t="str">
        <x:v>PHY-10297</x:v>
      </x:c>
      <x:c r="C10303" s="7" t="str">
        <x:v>calibration record</x:v>
      </x:c>
      <x:c r="D10303" s="7" t="str">
        <x:v>CAL-01645</x:v>
      </x:c>
      <x:c r="E10303" s="7" t="str">
        <x:v>Calibration Records!P1651</x:v>
      </x:c>
      <x:c r="F10303" s="7" t="str">
        <x:f>'Calibration Records'!P1651</x:f>
        <x:v>OPEN</x:v>
      </x:c>
    </x:row>
    <x:row r="10304">
      <x:c r="B10304" s="7" t="str">
        <x:v>PHY-10298</x:v>
      </x:c>
      <x:c r="C10304" s="7" t="str">
        <x:v>calibration record</x:v>
      </x:c>
      <x:c r="D10304" s="7" t="str">
        <x:v>CAL-01646</x:v>
      </x:c>
      <x:c r="E10304" s="7" t="str">
        <x:v>Calibration Records!P1652</x:v>
      </x:c>
      <x:c r="F10304" s="7" t="str">
        <x:f>'Calibration Records'!P1652</x:f>
        <x:v>OPEN</x:v>
      </x:c>
    </x:row>
    <x:row r="10305">
      <x:c r="B10305" s="7" t="str">
        <x:v>PHY-10299</x:v>
      </x:c>
      <x:c r="C10305" s="7" t="str">
        <x:v>calibration record</x:v>
      </x:c>
      <x:c r="D10305" s="7" t="str">
        <x:v>CAL-01647</x:v>
      </x:c>
      <x:c r="E10305" s="7" t="str">
        <x:v>Calibration Records!P1653</x:v>
      </x:c>
      <x:c r="F10305" s="7" t="str">
        <x:f>'Calibration Records'!P1653</x:f>
        <x:v>OPEN</x:v>
      </x:c>
    </x:row>
    <x:row r="10306">
      <x:c r="B10306" s="7" t="str">
        <x:v>PHY-10300</x:v>
      </x:c>
      <x:c r="C10306" s="7" t="str">
        <x:v>calibration record</x:v>
      </x:c>
      <x:c r="D10306" s="7" t="str">
        <x:v>CAL-01648</x:v>
      </x:c>
      <x:c r="E10306" s="7" t="str">
        <x:v>Calibration Records!P1654</x:v>
      </x:c>
      <x:c r="F10306" s="7" t="str">
        <x:f>'Calibration Records'!P1654</x:f>
        <x:v>OPEN</x:v>
      </x:c>
    </x:row>
    <x:row r="10307">
      <x:c r="B10307" s="7" t="str">
        <x:v>PHY-10301</x:v>
      </x:c>
      <x:c r="C10307" s="7" t="str">
        <x:v>calibration record</x:v>
      </x:c>
      <x:c r="D10307" s="7" t="str">
        <x:v>CAL-01649</x:v>
      </x:c>
      <x:c r="E10307" s="7" t="str">
        <x:v>Calibration Records!P1655</x:v>
      </x:c>
      <x:c r="F10307" s="7" t="str">
        <x:f>'Calibration Records'!P1655</x:f>
        <x:v>OPEN</x:v>
      </x:c>
    </x:row>
    <x:row r="10308">
      <x:c r="B10308" s="7" t="str">
        <x:v>PHY-10302</x:v>
      </x:c>
      <x:c r="C10308" s="7" t="str">
        <x:v>calibration record</x:v>
      </x:c>
      <x:c r="D10308" s="7" t="str">
        <x:v>CAL-01650</x:v>
      </x:c>
      <x:c r="E10308" s="7" t="str">
        <x:v>Calibration Records!P1656</x:v>
      </x:c>
      <x:c r="F10308" s="7" t="str">
        <x:f>'Calibration Records'!P1656</x:f>
        <x:v>OPEN</x:v>
      </x:c>
    </x:row>
    <x:row r="10309">
      <x:c r="B10309" s="7" t="str">
        <x:v>PHY-10303</x:v>
      </x:c>
      <x:c r="C10309" s="7" t="str">
        <x:v>calibration record</x:v>
      </x:c>
      <x:c r="D10309" s="7" t="str">
        <x:v>CAL-01651</x:v>
      </x:c>
      <x:c r="E10309" s="7" t="str">
        <x:v>Calibration Records!P1657</x:v>
      </x:c>
      <x:c r="F10309" s="7" t="str">
        <x:f>'Calibration Records'!P1657</x:f>
        <x:v>OPEN</x:v>
      </x:c>
    </x:row>
    <x:row r="10310">
      <x:c r="B10310" s="7" t="str">
        <x:v>PHY-10304</x:v>
      </x:c>
      <x:c r="C10310" s="7" t="str">
        <x:v>calibration record</x:v>
      </x:c>
      <x:c r="D10310" s="7" t="str">
        <x:v>CAL-01652</x:v>
      </x:c>
      <x:c r="E10310" s="7" t="str">
        <x:v>Calibration Records!P1658</x:v>
      </x:c>
      <x:c r="F10310" s="7" t="str">
        <x:f>'Calibration Records'!P1658</x:f>
        <x:v>OPEN</x:v>
      </x:c>
    </x:row>
    <x:row r="10311">
      <x:c r="B10311" s="7" t="str">
        <x:v>PHY-10305</x:v>
      </x:c>
      <x:c r="C10311" s="7" t="str">
        <x:v>calibration record</x:v>
      </x:c>
      <x:c r="D10311" s="7" t="str">
        <x:v>CAL-01653</x:v>
      </x:c>
      <x:c r="E10311" s="7" t="str">
        <x:v>Calibration Records!P1659</x:v>
      </x:c>
      <x:c r="F10311" s="7" t="str">
        <x:f>'Calibration Records'!P1659</x:f>
        <x:v>OPEN</x:v>
      </x:c>
    </x:row>
    <x:row r="10312">
      <x:c r="B10312" s="7" t="str">
        <x:v>PHY-10306</x:v>
      </x:c>
      <x:c r="C10312" s="7" t="str">
        <x:v>calibration record</x:v>
      </x:c>
      <x:c r="D10312" s="7" t="str">
        <x:v>CAL-01654</x:v>
      </x:c>
      <x:c r="E10312" s="7" t="str">
        <x:v>Calibration Records!P1660</x:v>
      </x:c>
      <x:c r="F10312" s="7" t="str">
        <x:f>'Calibration Records'!P1660</x:f>
        <x:v>OPEN</x:v>
      </x:c>
    </x:row>
    <x:row r="10313">
      <x:c r="B10313" s="7" t="str">
        <x:v>PHY-10307</x:v>
      </x:c>
      <x:c r="C10313" s="7" t="str">
        <x:v>calibration record</x:v>
      </x:c>
      <x:c r="D10313" s="7" t="str">
        <x:v>CAL-01655</x:v>
      </x:c>
      <x:c r="E10313" s="7" t="str">
        <x:v>Calibration Records!P1661</x:v>
      </x:c>
      <x:c r="F10313" s="7" t="str">
        <x:f>'Calibration Records'!P1661</x:f>
        <x:v>OPEN</x:v>
      </x:c>
    </x:row>
    <x:row r="10314">
      <x:c r="B10314" s="7" t="str">
        <x:v>PHY-10308</x:v>
      </x:c>
      <x:c r="C10314" s="7" t="str">
        <x:v>calibration record</x:v>
      </x:c>
      <x:c r="D10314" s="7" t="str">
        <x:v>CAL-01656</x:v>
      </x:c>
      <x:c r="E10314" s="7" t="str">
        <x:v>Calibration Records!P1662</x:v>
      </x:c>
      <x:c r="F10314" s="7" t="str">
        <x:f>'Calibration Records'!P1662</x:f>
        <x:v>OPEN</x:v>
      </x:c>
    </x:row>
    <x:row r="10315">
      <x:c r="B10315" s="7" t="str">
        <x:v>PHY-10309</x:v>
      </x:c>
      <x:c r="C10315" s="7" t="str">
        <x:v>calibration record</x:v>
      </x:c>
      <x:c r="D10315" s="7" t="str">
        <x:v>CAL-01657</x:v>
      </x:c>
      <x:c r="E10315" s="7" t="str">
        <x:v>Calibration Records!P1663</x:v>
      </x:c>
      <x:c r="F10315" s="7" t="str">
        <x:f>'Calibration Records'!P1663</x:f>
        <x:v>OPEN</x:v>
      </x:c>
    </x:row>
    <x:row r="10316">
      <x:c r="B10316" s="7" t="str">
        <x:v>PHY-10310</x:v>
      </x:c>
      <x:c r="C10316" s="7" t="str">
        <x:v>calibration record</x:v>
      </x:c>
      <x:c r="D10316" s="7" t="str">
        <x:v>CAL-01658</x:v>
      </x:c>
      <x:c r="E10316" s="7" t="str">
        <x:v>Calibration Records!P1664</x:v>
      </x:c>
      <x:c r="F10316" s="7" t="str">
        <x:f>'Calibration Records'!P1664</x:f>
        <x:v>OPEN</x:v>
      </x:c>
    </x:row>
    <x:row r="10317">
      <x:c r="B10317" s="7" t="str">
        <x:v>PHY-10311</x:v>
      </x:c>
      <x:c r="C10317" s="7" t="str">
        <x:v>calibration record</x:v>
      </x:c>
      <x:c r="D10317" s="7" t="str">
        <x:v>CAL-01659</x:v>
      </x:c>
      <x:c r="E10317" s="7" t="str">
        <x:v>Calibration Records!P1665</x:v>
      </x:c>
      <x:c r="F10317" s="7" t="str">
        <x:f>'Calibration Records'!P1665</x:f>
        <x:v>OPEN</x:v>
      </x:c>
    </x:row>
    <x:row r="10318">
      <x:c r="B10318" s="7" t="str">
        <x:v>PHY-10312</x:v>
      </x:c>
      <x:c r="C10318" s="7" t="str">
        <x:v>calibration record</x:v>
      </x:c>
      <x:c r="D10318" s="7" t="str">
        <x:v>CAL-01660</x:v>
      </x:c>
      <x:c r="E10318" s="7" t="str">
        <x:v>Calibration Records!P1666</x:v>
      </x:c>
      <x:c r="F10318" s="7" t="str">
        <x:f>'Calibration Records'!P1666</x:f>
        <x:v>OPEN</x:v>
      </x:c>
    </x:row>
    <x:row r="10319">
      <x:c r="B10319" s="7" t="str">
        <x:v>PHY-10313</x:v>
      </x:c>
      <x:c r="C10319" s="7" t="str">
        <x:v>calibration record</x:v>
      </x:c>
      <x:c r="D10319" s="7" t="str">
        <x:v>CAL-01661</x:v>
      </x:c>
      <x:c r="E10319" s="7" t="str">
        <x:v>Calibration Records!P1667</x:v>
      </x:c>
      <x:c r="F10319" s="7" t="str">
        <x:f>'Calibration Records'!P1667</x:f>
        <x:v>OPEN</x:v>
      </x:c>
    </x:row>
    <x:row r="10320">
      <x:c r="B10320" s="7" t="str">
        <x:v>PHY-10314</x:v>
      </x:c>
      <x:c r="C10320" s="7" t="str">
        <x:v>calibration record</x:v>
      </x:c>
      <x:c r="D10320" s="7" t="str">
        <x:v>CAL-01662</x:v>
      </x:c>
      <x:c r="E10320" s="7" t="str">
        <x:v>Calibration Records!P1668</x:v>
      </x:c>
      <x:c r="F10320" s="7" t="str">
        <x:f>'Calibration Records'!P1668</x:f>
        <x:v>OPEN</x:v>
      </x:c>
    </x:row>
    <x:row r="10321">
      <x:c r="B10321" s="7" t="str">
        <x:v>PHY-10315</x:v>
      </x:c>
      <x:c r="C10321" s="7" t="str">
        <x:v>calibration record</x:v>
      </x:c>
      <x:c r="D10321" s="7" t="str">
        <x:v>CAL-01663</x:v>
      </x:c>
      <x:c r="E10321" s="7" t="str">
        <x:v>Calibration Records!P1669</x:v>
      </x:c>
      <x:c r="F10321" s="7" t="str">
        <x:f>'Calibration Records'!P1669</x:f>
        <x:v>OPEN</x:v>
      </x:c>
    </x:row>
    <x:row r="10322">
      <x:c r="B10322" s="7" t="str">
        <x:v>PHY-10316</x:v>
      </x:c>
      <x:c r="C10322" s="7" t="str">
        <x:v>calibration record</x:v>
      </x:c>
      <x:c r="D10322" s="7" t="str">
        <x:v>CAL-01664</x:v>
      </x:c>
      <x:c r="E10322" s="7" t="str">
        <x:v>Calibration Records!P1670</x:v>
      </x:c>
      <x:c r="F10322" s="7" t="str">
        <x:f>'Calibration Records'!P1670</x:f>
        <x:v>OPEN</x:v>
      </x:c>
    </x:row>
    <x:row r="10323">
      <x:c r="B10323" s="7" t="str">
        <x:v>PHY-10317</x:v>
      </x:c>
      <x:c r="C10323" s="7" t="str">
        <x:v>calibration record</x:v>
      </x:c>
      <x:c r="D10323" s="7" t="str">
        <x:v>CAL-01665</x:v>
      </x:c>
      <x:c r="E10323" s="7" t="str">
        <x:v>Calibration Records!P1671</x:v>
      </x:c>
      <x:c r="F10323" s="7" t="str">
        <x:f>'Calibration Records'!P1671</x:f>
        <x:v>OPEN</x:v>
      </x:c>
    </x:row>
    <x:row r="10324">
      <x:c r="B10324" s="7" t="str">
        <x:v>PHY-10318</x:v>
      </x:c>
      <x:c r="C10324" s="7" t="str">
        <x:v>calibration record</x:v>
      </x:c>
      <x:c r="D10324" s="7" t="str">
        <x:v>CAL-01666</x:v>
      </x:c>
      <x:c r="E10324" s="7" t="str">
        <x:v>Calibration Records!P1672</x:v>
      </x:c>
      <x:c r="F10324" s="7" t="str">
        <x:f>'Calibration Records'!P1672</x:f>
        <x:v>OPEN</x:v>
      </x:c>
    </x:row>
    <x:row r="10325">
      <x:c r="B10325" s="7" t="str">
        <x:v>PHY-10319</x:v>
      </x:c>
      <x:c r="C10325" s="7" t="str">
        <x:v>calibration record</x:v>
      </x:c>
      <x:c r="D10325" s="7" t="str">
        <x:v>CAL-01667</x:v>
      </x:c>
      <x:c r="E10325" s="7" t="str">
        <x:v>Calibration Records!P1673</x:v>
      </x:c>
      <x:c r="F10325" s="7" t="str">
        <x:f>'Calibration Records'!P1673</x:f>
        <x:v>OPEN</x:v>
      </x:c>
    </x:row>
    <x:row r="10326">
      <x:c r="B10326" s="7" t="str">
        <x:v>PHY-10320</x:v>
      </x:c>
      <x:c r="C10326" s="7" t="str">
        <x:v>calibration record</x:v>
      </x:c>
      <x:c r="D10326" s="7" t="str">
        <x:v>CAL-01668</x:v>
      </x:c>
      <x:c r="E10326" s="7" t="str">
        <x:v>Calibration Records!P1674</x:v>
      </x:c>
      <x:c r="F10326" s="7" t="str">
        <x:f>'Calibration Records'!P1674</x:f>
        <x:v>OPEN</x:v>
      </x:c>
    </x:row>
    <x:row r="10327">
      <x:c r="B10327" s="7" t="str">
        <x:v>PHY-10321</x:v>
      </x:c>
      <x:c r="C10327" s="7" t="str">
        <x:v>calibration record</x:v>
      </x:c>
      <x:c r="D10327" s="7" t="str">
        <x:v>CAL-01669</x:v>
      </x:c>
      <x:c r="E10327" s="7" t="str">
        <x:v>Calibration Records!P1675</x:v>
      </x:c>
      <x:c r="F10327" s="7" t="str">
        <x:f>'Calibration Records'!P1675</x:f>
        <x:v>OPEN</x:v>
      </x:c>
    </x:row>
    <x:row r="10328">
      <x:c r="B10328" s="7" t="str">
        <x:v>PHY-10322</x:v>
      </x:c>
      <x:c r="C10328" s="7" t="str">
        <x:v>calibration record</x:v>
      </x:c>
      <x:c r="D10328" s="7" t="str">
        <x:v>CAL-01670</x:v>
      </x:c>
      <x:c r="E10328" s="7" t="str">
        <x:v>Calibration Records!P1676</x:v>
      </x:c>
      <x:c r="F10328" s="7" t="str">
        <x:f>'Calibration Records'!P1676</x:f>
        <x:v>OPEN</x:v>
      </x:c>
    </x:row>
    <x:row r="10329">
      <x:c r="B10329" s="7" t="str">
        <x:v>PHY-10323</x:v>
      </x:c>
      <x:c r="C10329" s="7" t="str">
        <x:v>calibration record</x:v>
      </x:c>
      <x:c r="D10329" s="7" t="str">
        <x:v>CAL-01671</x:v>
      </x:c>
      <x:c r="E10329" s="7" t="str">
        <x:v>Calibration Records!P1677</x:v>
      </x:c>
      <x:c r="F10329" s="7" t="str">
        <x:f>'Calibration Records'!P1677</x:f>
        <x:v>OPEN</x:v>
      </x:c>
    </x:row>
    <x:row r="10330">
      <x:c r="B10330" s="7" t="str">
        <x:v>PHY-10324</x:v>
      </x:c>
      <x:c r="C10330" s="7" t="str">
        <x:v>calibration record</x:v>
      </x:c>
      <x:c r="D10330" s="7" t="str">
        <x:v>CAL-01672</x:v>
      </x:c>
      <x:c r="E10330" s="7" t="str">
        <x:v>Calibration Records!P1678</x:v>
      </x:c>
      <x:c r="F10330" s="7" t="str">
        <x:f>'Calibration Records'!P1678</x:f>
        <x:v>OPEN</x:v>
      </x:c>
    </x:row>
    <x:row r="10331">
      <x:c r="B10331" s="7" t="str">
        <x:v>PHY-10325</x:v>
      </x:c>
      <x:c r="C10331" s="7" t="str">
        <x:v>calibration record</x:v>
      </x:c>
      <x:c r="D10331" s="7" t="str">
        <x:v>CAL-01673</x:v>
      </x:c>
      <x:c r="E10331" s="7" t="str">
        <x:v>Calibration Records!P1679</x:v>
      </x:c>
      <x:c r="F10331" s="7" t="str">
        <x:f>'Calibration Records'!P1679</x:f>
        <x:v>OPEN</x:v>
      </x:c>
    </x:row>
    <x:row r="10332">
      <x:c r="B10332" s="7" t="str">
        <x:v>PHY-10326</x:v>
      </x:c>
      <x:c r="C10332" s="7" t="str">
        <x:v>calibration record</x:v>
      </x:c>
      <x:c r="D10332" s="7" t="str">
        <x:v>CAL-01674</x:v>
      </x:c>
      <x:c r="E10332" s="7" t="str">
        <x:v>Calibration Records!P1680</x:v>
      </x:c>
      <x:c r="F10332" s="7" t="str">
        <x:f>'Calibration Records'!P1680</x:f>
        <x:v>OPEN</x:v>
      </x:c>
    </x:row>
    <x:row r="10333">
      <x:c r="B10333" s="7" t="str">
        <x:v>PHY-10327</x:v>
      </x:c>
      <x:c r="C10333" s="7" t="str">
        <x:v>calibration record</x:v>
      </x:c>
      <x:c r="D10333" s="7" t="str">
        <x:v>CAL-01675</x:v>
      </x:c>
      <x:c r="E10333" s="7" t="str">
        <x:v>Calibration Records!P1681</x:v>
      </x:c>
      <x:c r="F10333" s="7" t="str">
        <x:f>'Calibration Records'!P1681</x:f>
        <x:v>OPEN</x:v>
      </x:c>
    </x:row>
    <x:row r="10334">
      <x:c r="B10334" s="7" t="str">
        <x:v>PHY-10328</x:v>
      </x:c>
      <x:c r="C10334" s="7" t="str">
        <x:v>calibration record</x:v>
      </x:c>
      <x:c r="D10334" s="7" t="str">
        <x:v>CAL-01676</x:v>
      </x:c>
      <x:c r="E10334" s="7" t="str">
        <x:v>Calibration Records!P1682</x:v>
      </x:c>
      <x:c r="F10334" s="7" t="str">
        <x:f>'Calibration Records'!P1682</x:f>
        <x:v>OPEN</x:v>
      </x:c>
    </x:row>
    <x:row r="10335">
      <x:c r="B10335" s="7" t="str">
        <x:v>PHY-10329</x:v>
      </x:c>
      <x:c r="C10335" s="7" t="str">
        <x:v>calibration record</x:v>
      </x:c>
      <x:c r="D10335" s="7" t="str">
        <x:v>CAL-01677</x:v>
      </x:c>
      <x:c r="E10335" s="7" t="str">
        <x:v>Calibration Records!P1683</x:v>
      </x:c>
      <x:c r="F10335" s="7" t="str">
        <x:f>'Calibration Records'!P1683</x:f>
        <x:v>OPEN</x:v>
      </x:c>
    </x:row>
    <x:row r="10336">
      <x:c r="B10336" s="7" t="str">
        <x:v>PHY-10330</x:v>
      </x:c>
      <x:c r="C10336" s="7" t="str">
        <x:v>calibration record</x:v>
      </x:c>
      <x:c r="D10336" s="7" t="str">
        <x:v>CAL-01678</x:v>
      </x:c>
      <x:c r="E10336" s="7" t="str">
        <x:v>Calibration Records!P1684</x:v>
      </x:c>
      <x:c r="F10336" s="7" t="str">
        <x:f>'Calibration Records'!P1684</x:f>
        <x:v>OPEN</x:v>
      </x:c>
    </x:row>
    <x:row r="10337">
      <x:c r="B10337" s="7" t="str">
        <x:v>PHY-10331</x:v>
      </x:c>
      <x:c r="C10337" s="7" t="str">
        <x:v>calibration record</x:v>
      </x:c>
      <x:c r="D10337" s="7" t="str">
        <x:v>CAL-01679</x:v>
      </x:c>
      <x:c r="E10337" s="7" t="str">
        <x:v>Calibration Records!P1685</x:v>
      </x:c>
      <x:c r="F10337" s="7" t="str">
        <x:f>'Calibration Records'!P1685</x:f>
        <x:v>OPEN</x:v>
      </x:c>
    </x:row>
    <x:row r="10338">
      <x:c r="B10338" s="7" t="str">
        <x:v>PHY-10332</x:v>
      </x:c>
      <x:c r="C10338" s="7" t="str">
        <x:v>calibration record</x:v>
      </x:c>
      <x:c r="D10338" s="7" t="str">
        <x:v>CAL-01680</x:v>
      </x:c>
      <x:c r="E10338" s="7" t="str">
        <x:v>Calibration Records!P1686</x:v>
      </x:c>
      <x:c r="F10338" s="7" t="str">
        <x:f>'Calibration Records'!P1686</x:f>
        <x:v>OPEN</x:v>
      </x:c>
    </x:row>
    <x:row r="10339">
      <x:c r="B10339" s="7" t="str">
        <x:v>PHY-10333</x:v>
      </x:c>
      <x:c r="C10339" s="7" t="str">
        <x:v>calibration record</x:v>
      </x:c>
      <x:c r="D10339" s="7" t="str">
        <x:v>CAL-01681</x:v>
      </x:c>
      <x:c r="E10339" s="7" t="str">
        <x:v>Calibration Records!P1687</x:v>
      </x:c>
      <x:c r="F10339" s="7" t="str">
        <x:f>'Calibration Records'!P1687</x:f>
        <x:v>OPEN</x:v>
      </x:c>
    </x:row>
    <x:row r="10340">
      <x:c r="B10340" s="7" t="str">
        <x:v>PHY-10334</x:v>
      </x:c>
      <x:c r="C10340" s="7" t="str">
        <x:v>calibration record</x:v>
      </x:c>
      <x:c r="D10340" s="7" t="str">
        <x:v>CAL-01682</x:v>
      </x:c>
      <x:c r="E10340" s="7" t="str">
        <x:v>Calibration Records!P1688</x:v>
      </x:c>
      <x:c r="F10340" s="7" t="str">
        <x:f>'Calibration Records'!P1688</x:f>
        <x:v>OPEN</x:v>
      </x:c>
    </x:row>
    <x:row r="10341">
      <x:c r="B10341" s="7" t="str">
        <x:v>PHY-10335</x:v>
      </x:c>
      <x:c r="C10341" s="7" t="str">
        <x:v>calibration record</x:v>
      </x:c>
      <x:c r="D10341" s="7" t="str">
        <x:v>CAL-01683</x:v>
      </x:c>
      <x:c r="E10341" s="7" t="str">
        <x:v>Calibration Records!P1689</x:v>
      </x:c>
      <x:c r="F10341" s="7" t="str">
        <x:f>'Calibration Records'!P1689</x:f>
        <x:v>OPEN</x:v>
      </x:c>
    </x:row>
    <x:row r="10342">
      <x:c r="B10342" s="7" t="str">
        <x:v>PHY-10336</x:v>
      </x:c>
      <x:c r="C10342" s="7" t="str">
        <x:v>calibration record</x:v>
      </x:c>
      <x:c r="D10342" s="7" t="str">
        <x:v>CAL-01684</x:v>
      </x:c>
      <x:c r="E10342" s="7" t="str">
        <x:v>Calibration Records!P1690</x:v>
      </x:c>
      <x:c r="F10342" s="7" t="str">
        <x:f>'Calibration Records'!P1690</x:f>
        <x:v>OPEN</x:v>
      </x:c>
    </x:row>
    <x:row r="10343">
      <x:c r="B10343" s="7" t="str">
        <x:v>PHY-10337</x:v>
      </x:c>
      <x:c r="C10343" s="7" t="str">
        <x:v>calibration record</x:v>
      </x:c>
      <x:c r="D10343" s="7" t="str">
        <x:v>CAL-01685</x:v>
      </x:c>
      <x:c r="E10343" s="7" t="str">
        <x:v>Calibration Records!P1691</x:v>
      </x:c>
      <x:c r="F10343" s="7" t="str">
        <x:f>'Calibration Records'!P1691</x:f>
        <x:v>OPEN</x:v>
      </x:c>
    </x:row>
    <x:row r="10344">
      <x:c r="B10344" s="7" t="str">
        <x:v>PHY-10338</x:v>
      </x:c>
      <x:c r="C10344" s="7" t="str">
        <x:v>calibration record</x:v>
      </x:c>
      <x:c r="D10344" s="7" t="str">
        <x:v>CAL-01686</x:v>
      </x:c>
      <x:c r="E10344" s="7" t="str">
        <x:v>Calibration Records!P1692</x:v>
      </x:c>
      <x:c r="F10344" s="7" t="str">
        <x:f>'Calibration Records'!P1692</x:f>
        <x:v>OPEN</x:v>
      </x:c>
    </x:row>
    <x:row r="10345">
      <x:c r="B10345" s="7" t="str">
        <x:v>PHY-10339</x:v>
      </x:c>
      <x:c r="C10345" s="7" t="str">
        <x:v>calibration record</x:v>
      </x:c>
      <x:c r="D10345" s="7" t="str">
        <x:v>CAL-01687</x:v>
      </x:c>
      <x:c r="E10345" s="7" t="str">
        <x:v>Calibration Records!P1693</x:v>
      </x:c>
      <x:c r="F10345" s="7" t="str">
        <x:f>'Calibration Records'!P1693</x:f>
        <x:v>OPEN</x:v>
      </x:c>
    </x:row>
    <x:row r="10346">
      <x:c r="B10346" s="7" t="str">
        <x:v>PHY-10340</x:v>
      </x:c>
      <x:c r="C10346" s="7" t="str">
        <x:v>calibration record</x:v>
      </x:c>
      <x:c r="D10346" s="7" t="str">
        <x:v>CAL-01688</x:v>
      </x:c>
      <x:c r="E10346" s="7" t="str">
        <x:v>Calibration Records!P1694</x:v>
      </x:c>
      <x:c r="F10346" s="7" t="str">
        <x:f>'Calibration Records'!P1694</x:f>
        <x:v>OPEN</x:v>
      </x:c>
    </x:row>
    <x:row r="10347">
      <x:c r="B10347" s="7" t="str">
        <x:v>PHY-10341</x:v>
      </x:c>
      <x:c r="C10347" s="7" t="str">
        <x:v>calibration record</x:v>
      </x:c>
      <x:c r="D10347" s="7" t="str">
        <x:v>CAL-01689</x:v>
      </x:c>
      <x:c r="E10347" s="7" t="str">
        <x:v>Calibration Records!P1695</x:v>
      </x:c>
      <x:c r="F10347" s="7" t="str">
        <x:f>'Calibration Records'!P1695</x:f>
        <x:v>OPEN</x:v>
      </x:c>
    </x:row>
    <x:row r="10348">
      <x:c r="B10348" s="7" t="str">
        <x:v>PHY-10342</x:v>
      </x:c>
      <x:c r="C10348" s="7" t="str">
        <x:v>calibration record</x:v>
      </x:c>
      <x:c r="D10348" s="7" t="str">
        <x:v>CAL-01690</x:v>
      </x:c>
      <x:c r="E10348" s="7" t="str">
        <x:v>Calibration Records!P1696</x:v>
      </x:c>
      <x:c r="F10348" s="7" t="str">
        <x:f>'Calibration Records'!P1696</x:f>
        <x:v>OPEN</x:v>
      </x:c>
    </x:row>
    <x:row r="10349">
      <x:c r="B10349" s="7" t="str">
        <x:v>PHY-10343</x:v>
      </x:c>
      <x:c r="C10349" s="7" t="str">
        <x:v>calibration record</x:v>
      </x:c>
      <x:c r="D10349" s="7" t="str">
        <x:v>CAL-01691</x:v>
      </x:c>
      <x:c r="E10349" s="7" t="str">
        <x:v>Calibration Records!P1697</x:v>
      </x:c>
      <x:c r="F10349" s="7" t="str">
        <x:f>'Calibration Records'!P1697</x:f>
        <x:v>OPEN</x:v>
      </x:c>
    </x:row>
    <x:row r="10350">
      <x:c r="B10350" s="7" t="str">
        <x:v>PHY-10344</x:v>
      </x:c>
      <x:c r="C10350" s="7" t="str">
        <x:v>calibration record</x:v>
      </x:c>
      <x:c r="D10350" s="7" t="str">
        <x:v>CAL-01692</x:v>
      </x:c>
      <x:c r="E10350" s="7" t="str">
        <x:v>Calibration Records!P1698</x:v>
      </x:c>
      <x:c r="F10350" s="7" t="str">
        <x:f>'Calibration Records'!P1698</x:f>
        <x:v>OPEN</x:v>
      </x:c>
    </x:row>
    <x:row r="10351">
      <x:c r="B10351" s="7" t="str">
        <x:v>PHY-10345</x:v>
      </x:c>
      <x:c r="C10351" s="7" t="str">
        <x:v>calibration record</x:v>
      </x:c>
      <x:c r="D10351" s="7" t="str">
        <x:v>CAL-01693</x:v>
      </x:c>
      <x:c r="E10351" s="7" t="str">
        <x:v>Calibration Records!P1699</x:v>
      </x:c>
      <x:c r="F10351" s="7" t="str">
        <x:f>'Calibration Records'!P1699</x:f>
        <x:v>OPEN</x:v>
      </x:c>
    </x:row>
    <x:row r="10352">
      <x:c r="B10352" s="7" t="str">
        <x:v>PHY-10346</x:v>
      </x:c>
      <x:c r="C10352" s="7" t="str">
        <x:v>calibration record</x:v>
      </x:c>
      <x:c r="D10352" s="7" t="str">
        <x:v>CAL-01694</x:v>
      </x:c>
      <x:c r="E10352" s="7" t="str">
        <x:v>Calibration Records!P1700</x:v>
      </x:c>
      <x:c r="F10352" s="7" t="str">
        <x:f>'Calibration Records'!P1700</x:f>
        <x:v>OPEN</x:v>
      </x:c>
    </x:row>
    <x:row r="10353">
      <x:c r="B10353" s="7" t="str">
        <x:v>PHY-10347</x:v>
      </x:c>
      <x:c r="C10353" s="7" t="str">
        <x:v>calibration record</x:v>
      </x:c>
      <x:c r="D10353" s="7" t="str">
        <x:v>CAL-01695</x:v>
      </x:c>
      <x:c r="E10353" s="7" t="str">
        <x:v>Calibration Records!P1701</x:v>
      </x:c>
      <x:c r="F10353" s="7" t="str">
        <x:f>'Calibration Records'!P1701</x:f>
        <x:v>OPEN</x:v>
      </x:c>
    </x:row>
    <x:row r="10354">
      <x:c r="B10354" s="7" t="str">
        <x:v>PHY-10348</x:v>
      </x:c>
      <x:c r="C10354" s="7" t="str">
        <x:v>calibration record</x:v>
      </x:c>
      <x:c r="D10354" s="7" t="str">
        <x:v>CAL-01696</x:v>
      </x:c>
      <x:c r="E10354" s="7" t="str">
        <x:v>Calibration Records!P1702</x:v>
      </x:c>
      <x:c r="F10354" s="7" t="str">
        <x:f>'Calibration Records'!P1702</x:f>
        <x:v>OPEN</x:v>
      </x:c>
    </x:row>
    <x:row r="10355">
      <x:c r="B10355" s="7" t="str">
        <x:v>PHY-10349</x:v>
      </x:c>
      <x:c r="C10355" s="7" t="str">
        <x:v>calibration record</x:v>
      </x:c>
      <x:c r="D10355" s="7" t="str">
        <x:v>CAL-01697</x:v>
      </x:c>
      <x:c r="E10355" s="7" t="str">
        <x:v>Calibration Records!P1703</x:v>
      </x:c>
      <x:c r="F10355" s="7" t="str">
        <x:f>'Calibration Records'!P1703</x:f>
        <x:v>OPEN</x:v>
      </x:c>
    </x:row>
    <x:row r="10356">
      <x:c r="B10356" s="7" t="str">
        <x:v>PHY-10350</x:v>
      </x:c>
      <x:c r="C10356" s="7" t="str">
        <x:v>calibration record</x:v>
      </x:c>
      <x:c r="D10356" s="7" t="str">
        <x:v>CAL-01698</x:v>
      </x:c>
      <x:c r="E10356" s="7" t="str">
        <x:v>Calibration Records!P1704</x:v>
      </x:c>
      <x:c r="F10356" s="7" t="str">
        <x:f>'Calibration Records'!P1704</x:f>
        <x:v>OPEN</x:v>
      </x:c>
    </x:row>
    <x:row r="10357">
      <x:c r="B10357" s="7" t="str">
        <x:v>PHY-10351</x:v>
      </x:c>
      <x:c r="C10357" s="7" t="str">
        <x:v>calibration record</x:v>
      </x:c>
      <x:c r="D10357" s="7" t="str">
        <x:v>CAL-01699</x:v>
      </x:c>
      <x:c r="E10357" s="7" t="str">
        <x:v>Calibration Records!P1705</x:v>
      </x:c>
      <x:c r="F10357" s="7" t="str">
        <x:f>'Calibration Records'!P1705</x:f>
        <x:v>OPEN</x:v>
      </x:c>
    </x:row>
    <x:row r="10358">
      <x:c r="B10358" s="7" t="str">
        <x:v>PHY-10352</x:v>
      </x:c>
      <x:c r="C10358" s="7" t="str">
        <x:v>calibration record</x:v>
      </x:c>
      <x:c r="D10358" s="7" t="str">
        <x:v>CAL-01700</x:v>
      </x:c>
      <x:c r="E10358" s="7" t="str">
        <x:v>Calibration Records!P1706</x:v>
      </x:c>
      <x:c r="F10358" s="7" t="str">
        <x:f>'Calibration Records'!P1706</x:f>
        <x:v>OPEN</x:v>
      </x:c>
    </x:row>
    <x:row r="10359">
      <x:c r="B10359" s="7" t="str">
        <x:v>PHY-10353</x:v>
      </x:c>
      <x:c r="C10359" s="7" t="str">
        <x:v>calibration record</x:v>
      </x:c>
      <x:c r="D10359" s="7" t="str">
        <x:v>CAL-01701</x:v>
      </x:c>
      <x:c r="E10359" s="7" t="str">
        <x:v>Calibration Records!P1707</x:v>
      </x:c>
      <x:c r="F10359" s="7" t="str">
        <x:f>'Calibration Records'!P1707</x:f>
        <x:v>OPEN</x:v>
      </x:c>
    </x:row>
    <x:row r="10360">
      <x:c r="B10360" s="7" t="str">
        <x:v>PHY-10354</x:v>
      </x:c>
      <x:c r="C10360" s="7" t="str">
        <x:v>calibration record</x:v>
      </x:c>
      <x:c r="D10360" s="7" t="str">
        <x:v>CAL-01702</x:v>
      </x:c>
      <x:c r="E10360" s="7" t="str">
        <x:v>Calibration Records!P1708</x:v>
      </x:c>
      <x:c r="F10360" s="7" t="str">
        <x:f>'Calibration Records'!P1708</x:f>
        <x:v>OPEN</x:v>
      </x:c>
    </x:row>
    <x:row r="10361">
      <x:c r="B10361" s="7" t="str">
        <x:v>PHY-10355</x:v>
      </x:c>
      <x:c r="C10361" s="7" t="str">
        <x:v>calibration record</x:v>
      </x:c>
      <x:c r="D10361" s="7" t="str">
        <x:v>CAL-01703</x:v>
      </x:c>
      <x:c r="E10361" s="7" t="str">
        <x:v>Calibration Records!P1709</x:v>
      </x:c>
      <x:c r="F10361" s="7" t="str">
        <x:f>'Calibration Records'!P1709</x:f>
        <x:v>OPEN</x:v>
      </x:c>
    </x:row>
    <x:row r="10362">
      <x:c r="B10362" s="7" t="str">
        <x:v>PHY-10356</x:v>
      </x:c>
      <x:c r="C10362" s="7" t="str">
        <x:v>calibration record</x:v>
      </x:c>
      <x:c r="D10362" s="7" t="str">
        <x:v>CAL-01704</x:v>
      </x:c>
      <x:c r="E10362" s="7" t="str">
        <x:v>Calibration Records!P1710</x:v>
      </x:c>
      <x:c r="F10362" s="7" t="str">
        <x:f>'Calibration Records'!P1710</x:f>
        <x:v>OPEN</x:v>
      </x:c>
    </x:row>
    <x:row r="10363">
      <x:c r="B10363" s="7" t="str">
        <x:v>PHY-10357</x:v>
      </x:c>
      <x:c r="C10363" s="7" t="str">
        <x:v>calibration record</x:v>
      </x:c>
      <x:c r="D10363" s="7" t="str">
        <x:v>CAL-01705</x:v>
      </x:c>
      <x:c r="E10363" s="7" t="str">
        <x:v>Calibration Records!P1711</x:v>
      </x:c>
      <x:c r="F10363" s="7" t="str">
        <x:f>'Calibration Records'!P1711</x:f>
        <x:v>OPEN</x:v>
      </x:c>
    </x:row>
    <x:row r="10364">
      <x:c r="B10364" s="7" t="str">
        <x:v>PHY-10358</x:v>
      </x:c>
      <x:c r="C10364" s="7" t="str">
        <x:v>calibration record</x:v>
      </x:c>
      <x:c r="D10364" s="7" t="str">
        <x:v>CAL-01706</x:v>
      </x:c>
      <x:c r="E10364" s="7" t="str">
        <x:v>Calibration Records!P1712</x:v>
      </x:c>
      <x:c r="F10364" s="7" t="str">
        <x:f>'Calibration Records'!P1712</x:f>
        <x:v>OPEN</x:v>
      </x:c>
    </x:row>
    <x:row r="10365">
      <x:c r="B10365" s="7" t="str">
        <x:v>PHY-10359</x:v>
      </x:c>
      <x:c r="C10365" s="7" t="str">
        <x:v>calibration record</x:v>
      </x:c>
      <x:c r="D10365" s="7" t="str">
        <x:v>CAL-01707</x:v>
      </x:c>
      <x:c r="E10365" s="7" t="str">
        <x:v>Calibration Records!P1713</x:v>
      </x:c>
      <x:c r="F10365" s="7" t="str">
        <x:f>'Calibration Records'!P1713</x:f>
        <x:v>OPEN</x:v>
      </x:c>
    </x:row>
    <x:row r="10366">
      <x:c r="B10366" s="7" t="str">
        <x:v>PHY-10360</x:v>
      </x:c>
      <x:c r="C10366" s="7" t="str">
        <x:v>calibration record</x:v>
      </x:c>
      <x:c r="D10366" s="7" t="str">
        <x:v>CAL-01708</x:v>
      </x:c>
      <x:c r="E10366" s="7" t="str">
        <x:v>Calibration Records!P1714</x:v>
      </x:c>
      <x:c r="F10366" s="7" t="str">
        <x:f>'Calibration Records'!P1714</x:f>
        <x:v>OPEN</x:v>
      </x:c>
    </x:row>
    <x:row r="10367">
      <x:c r="B10367" s="7" t="str">
        <x:v>PHY-10361</x:v>
      </x:c>
      <x:c r="C10367" s="7" t="str">
        <x:v>calibration record</x:v>
      </x:c>
      <x:c r="D10367" s="7" t="str">
        <x:v>CAL-01709</x:v>
      </x:c>
      <x:c r="E10367" s="7" t="str">
        <x:v>Calibration Records!P1715</x:v>
      </x:c>
      <x:c r="F10367" s="7" t="str">
        <x:f>'Calibration Records'!P1715</x:f>
        <x:v>OPEN</x:v>
      </x:c>
    </x:row>
    <x:row r="10368">
      <x:c r="B10368" s="7" t="str">
        <x:v>PHY-10362</x:v>
      </x:c>
      <x:c r="C10368" s="7" t="str">
        <x:v>calibration record</x:v>
      </x:c>
      <x:c r="D10368" s="7" t="str">
        <x:v>CAL-01710</x:v>
      </x:c>
      <x:c r="E10368" s="7" t="str">
        <x:v>Calibration Records!P1716</x:v>
      </x:c>
      <x:c r="F10368" s="7" t="str">
        <x:f>'Calibration Records'!P1716</x:f>
        <x:v>OPEN</x:v>
      </x:c>
    </x:row>
    <x:row r="10369">
      <x:c r="B10369" s="7" t="str">
        <x:v>PHY-10363</x:v>
      </x:c>
      <x:c r="C10369" s="7" t="str">
        <x:v>calibration record</x:v>
      </x:c>
      <x:c r="D10369" s="7" t="str">
        <x:v>CAL-01711</x:v>
      </x:c>
      <x:c r="E10369" s="7" t="str">
        <x:v>Calibration Records!P1717</x:v>
      </x:c>
      <x:c r="F10369" s="7" t="str">
        <x:f>'Calibration Records'!P1717</x:f>
        <x:v>OPEN</x:v>
      </x:c>
    </x:row>
    <x:row r="10370">
      <x:c r="B10370" s="7" t="str">
        <x:v>PHY-10364</x:v>
      </x:c>
      <x:c r="C10370" s="7" t="str">
        <x:v>calibration record</x:v>
      </x:c>
      <x:c r="D10370" s="7" t="str">
        <x:v>CAL-01712</x:v>
      </x:c>
      <x:c r="E10370" s="7" t="str">
        <x:v>Calibration Records!P1718</x:v>
      </x:c>
      <x:c r="F10370" s="7" t="str">
        <x:f>'Calibration Records'!P1718</x:f>
        <x:v>OPEN</x:v>
      </x:c>
    </x:row>
    <x:row r="10371">
      <x:c r="B10371" s="7" t="str">
        <x:v>PHY-10365</x:v>
      </x:c>
      <x:c r="C10371" s="7" t="str">
        <x:v>calibration record</x:v>
      </x:c>
      <x:c r="D10371" s="7" t="str">
        <x:v>CAL-01713</x:v>
      </x:c>
      <x:c r="E10371" s="7" t="str">
        <x:v>Calibration Records!P1719</x:v>
      </x:c>
      <x:c r="F10371" s="7" t="str">
        <x:f>'Calibration Records'!P1719</x:f>
        <x:v>OPEN</x:v>
      </x:c>
    </x:row>
    <x:row r="10372">
      <x:c r="B10372" s="7" t="str">
        <x:v>PHY-10366</x:v>
      </x:c>
      <x:c r="C10372" s="7" t="str">
        <x:v>calibration record</x:v>
      </x:c>
      <x:c r="D10372" s="7" t="str">
        <x:v>CAL-01714</x:v>
      </x:c>
      <x:c r="E10372" s="7" t="str">
        <x:v>Calibration Records!P1720</x:v>
      </x:c>
      <x:c r="F10372" s="7" t="str">
        <x:f>'Calibration Records'!P1720</x:f>
        <x:v>OPEN</x:v>
      </x:c>
    </x:row>
    <x:row r="10373">
      <x:c r="B10373" s="7" t="str">
        <x:v>PHY-10367</x:v>
      </x:c>
      <x:c r="C10373" s="7" t="str">
        <x:v>calibration record</x:v>
      </x:c>
      <x:c r="D10373" s="7" t="str">
        <x:v>CAL-01715</x:v>
      </x:c>
      <x:c r="E10373" s="7" t="str">
        <x:v>Calibration Records!P1721</x:v>
      </x:c>
      <x:c r="F10373" s="7" t="str">
        <x:f>'Calibration Records'!P1721</x:f>
        <x:v>OPEN</x:v>
      </x:c>
    </x:row>
    <x:row r="10374">
      <x:c r="B10374" s="7" t="str">
        <x:v>PHY-10368</x:v>
      </x:c>
      <x:c r="C10374" s="7" t="str">
        <x:v>calibration record</x:v>
      </x:c>
      <x:c r="D10374" s="7" t="str">
        <x:v>CAL-01716</x:v>
      </x:c>
      <x:c r="E10374" s="7" t="str">
        <x:v>Calibration Records!P1722</x:v>
      </x:c>
      <x:c r="F10374" s="7" t="str">
        <x:f>'Calibration Records'!P1722</x:f>
        <x:v>OPEN</x:v>
      </x:c>
    </x:row>
    <x:row r="10375">
      <x:c r="B10375" s="7" t="str">
        <x:v>PHY-10369</x:v>
      </x:c>
      <x:c r="C10375" s="7" t="str">
        <x:v>calibration record</x:v>
      </x:c>
      <x:c r="D10375" s="7" t="str">
        <x:v>CAL-01717</x:v>
      </x:c>
      <x:c r="E10375" s="7" t="str">
        <x:v>Calibration Records!P1723</x:v>
      </x:c>
      <x:c r="F10375" s="7" t="str">
        <x:f>'Calibration Records'!P1723</x:f>
        <x:v>OPEN</x:v>
      </x:c>
    </x:row>
    <x:row r="10376">
      <x:c r="B10376" s="7" t="str">
        <x:v>PHY-10370</x:v>
      </x:c>
      <x:c r="C10376" s="7" t="str">
        <x:v>calibration record</x:v>
      </x:c>
      <x:c r="D10376" s="7" t="str">
        <x:v>CAL-01718</x:v>
      </x:c>
      <x:c r="E10376" s="7" t="str">
        <x:v>Calibration Records!P1724</x:v>
      </x:c>
      <x:c r="F10376" s="7" t="str">
        <x:f>'Calibration Records'!P1724</x:f>
        <x:v>OPEN</x:v>
      </x:c>
    </x:row>
    <x:row r="10377">
      <x:c r="B10377" s="7" t="str">
        <x:v>PHY-10371</x:v>
      </x:c>
      <x:c r="C10377" s="7" t="str">
        <x:v>calibration record</x:v>
      </x:c>
      <x:c r="D10377" s="7" t="str">
        <x:v>CAL-01719</x:v>
      </x:c>
      <x:c r="E10377" s="7" t="str">
        <x:v>Calibration Records!P1725</x:v>
      </x:c>
      <x:c r="F10377" s="7" t="str">
        <x:f>'Calibration Records'!P1725</x:f>
        <x:v>OPEN</x:v>
      </x:c>
    </x:row>
    <x:row r="10378">
      <x:c r="B10378" s="7" t="str">
        <x:v>PHY-10372</x:v>
      </x:c>
      <x:c r="C10378" s="7" t="str">
        <x:v>calibration record</x:v>
      </x:c>
      <x:c r="D10378" s="7" t="str">
        <x:v>CAL-01720</x:v>
      </x:c>
      <x:c r="E10378" s="7" t="str">
        <x:v>Calibration Records!P1726</x:v>
      </x:c>
      <x:c r="F10378" s="7" t="str">
        <x:f>'Calibration Records'!P1726</x:f>
        <x:v>OPEN</x:v>
      </x:c>
    </x:row>
    <x:row r="10379">
      <x:c r="B10379" s="7" t="str">
        <x:v>PHY-10373</x:v>
      </x:c>
      <x:c r="C10379" s="7" t="str">
        <x:v>calibration record</x:v>
      </x:c>
      <x:c r="D10379" s="7" t="str">
        <x:v>CAL-01721</x:v>
      </x:c>
      <x:c r="E10379" s="7" t="str">
        <x:v>Calibration Records!P1727</x:v>
      </x:c>
      <x:c r="F10379" s="7" t="str">
        <x:f>'Calibration Records'!P1727</x:f>
        <x:v>OPEN</x:v>
      </x:c>
    </x:row>
    <x:row r="10380">
      <x:c r="B10380" s="7" t="str">
        <x:v>PHY-10374</x:v>
      </x:c>
      <x:c r="C10380" s="7" t="str">
        <x:v>calibration record</x:v>
      </x:c>
      <x:c r="D10380" s="7" t="str">
        <x:v>CAL-01722</x:v>
      </x:c>
      <x:c r="E10380" s="7" t="str">
        <x:v>Calibration Records!P1728</x:v>
      </x:c>
      <x:c r="F10380" s="7" t="str">
        <x:f>'Calibration Records'!P1728</x:f>
        <x:v>OPEN</x:v>
      </x:c>
    </x:row>
    <x:row r="10381">
      <x:c r="B10381" s="7" t="str">
        <x:v>PHY-10375</x:v>
      </x:c>
      <x:c r="C10381" s="7" t="str">
        <x:v>calibration record</x:v>
      </x:c>
      <x:c r="D10381" s="7" t="str">
        <x:v>CAL-01723</x:v>
      </x:c>
      <x:c r="E10381" s="7" t="str">
        <x:v>Calibration Records!P1729</x:v>
      </x:c>
      <x:c r="F10381" s="7" t="str">
        <x:f>'Calibration Records'!P1729</x:f>
        <x:v>OPEN</x:v>
      </x:c>
    </x:row>
    <x:row r="10382">
      <x:c r="B10382" s="7" t="str">
        <x:v>PHY-10376</x:v>
      </x:c>
      <x:c r="C10382" s="7" t="str">
        <x:v>calibration record</x:v>
      </x:c>
      <x:c r="D10382" s="7" t="str">
        <x:v>CAL-01724</x:v>
      </x:c>
      <x:c r="E10382" s="7" t="str">
        <x:v>Calibration Records!P1730</x:v>
      </x:c>
      <x:c r="F10382" s="7" t="str">
        <x:f>'Calibration Records'!P1730</x:f>
        <x:v>OPEN</x:v>
      </x:c>
    </x:row>
    <x:row r="10383">
      <x:c r="B10383" s="7" t="str">
        <x:v>PHY-10377</x:v>
      </x:c>
      <x:c r="C10383" s="7" t="str">
        <x:v>calibration record</x:v>
      </x:c>
      <x:c r="D10383" s="7" t="str">
        <x:v>CAL-01725</x:v>
      </x:c>
      <x:c r="E10383" s="7" t="str">
        <x:v>Calibration Records!P1731</x:v>
      </x:c>
      <x:c r="F10383" s="7" t="str">
        <x:f>'Calibration Records'!P1731</x:f>
        <x:v>OPEN</x:v>
      </x:c>
    </x:row>
    <x:row r="10384">
      <x:c r="B10384" s="7" t="str">
        <x:v>PHY-10378</x:v>
      </x:c>
      <x:c r="C10384" s="7" t="str">
        <x:v>calibration record</x:v>
      </x:c>
      <x:c r="D10384" s="7" t="str">
        <x:v>CAL-01726</x:v>
      </x:c>
      <x:c r="E10384" s="7" t="str">
        <x:v>Calibration Records!P1732</x:v>
      </x:c>
      <x:c r="F10384" s="7" t="str">
        <x:f>'Calibration Records'!P1732</x:f>
        <x:v>OPEN</x:v>
      </x:c>
    </x:row>
    <x:row r="10385">
      <x:c r="B10385" s="7" t="str">
        <x:v>PHY-10379</x:v>
      </x:c>
      <x:c r="C10385" s="7" t="str">
        <x:v>calibration record</x:v>
      </x:c>
      <x:c r="D10385" s="7" t="str">
        <x:v>CAL-01727</x:v>
      </x:c>
      <x:c r="E10385" s="7" t="str">
        <x:v>Calibration Records!P1733</x:v>
      </x:c>
      <x:c r="F10385" s="7" t="str">
        <x:f>'Calibration Records'!P1733</x:f>
        <x:v>OPEN</x:v>
      </x:c>
    </x:row>
    <x:row r="10386">
      <x:c r="B10386" s="7" t="str">
        <x:v>PHY-10380</x:v>
      </x:c>
      <x:c r="C10386" s="7" t="str">
        <x:v>calibration record</x:v>
      </x:c>
      <x:c r="D10386" s="7" t="str">
        <x:v>CAL-01728</x:v>
      </x:c>
      <x:c r="E10386" s="7" t="str">
        <x:v>Calibration Records!P1734</x:v>
      </x:c>
      <x:c r="F10386" s="7" t="str">
        <x:f>'Calibration Records'!P1734</x:f>
        <x:v>OPEN</x:v>
      </x:c>
    </x:row>
    <x:row r="10387">
      <x:c r="B10387" s="7" t="str">
        <x:v>PHY-10381</x:v>
      </x:c>
      <x:c r="C10387" s="7" t="str">
        <x:v>calibration record</x:v>
      </x:c>
      <x:c r="D10387" s="7" t="str">
        <x:v>CAL-01729</x:v>
      </x:c>
      <x:c r="E10387" s="7" t="str">
        <x:v>Calibration Records!P1735</x:v>
      </x:c>
      <x:c r="F10387" s="7" t="str">
        <x:f>'Calibration Records'!P1735</x:f>
        <x:v>OPEN</x:v>
      </x:c>
    </x:row>
    <x:row r="10388">
      <x:c r="B10388" s="7" t="str">
        <x:v>PHY-10382</x:v>
      </x:c>
      <x:c r="C10388" s="7" t="str">
        <x:v>calibration record</x:v>
      </x:c>
      <x:c r="D10388" s="7" t="str">
        <x:v>CAL-01730</x:v>
      </x:c>
      <x:c r="E10388" s="7" t="str">
        <x:v>Calibration Records!P1736</x:v>
      </x:c>
      <x:c r="F10388" s="7" t="str">
        <x:f>'Calibration Records'!P1736</x:f>
        <x:v>OPEN</x:v>
      </x:c>
    </x:row>
    <x:row r="10389">
      <x:c r="B10389" s="7" t="str">
        <x:v>PHY-10383</x:v>
      </x:c>
      <x:c r="C10389" s="7" t="str">
        <x:v>calibration record</x:v>
      </x:c>
      <x:c r="D10389" s="7" t="str">
        <x:v>CAL-01731</x:v>
      </x:c>
      <x:c r="E10389" s="7" t="str">
        <x:v>Calibration Records!P1737</x:v>
      </x:c>
      <x:c r="F10389" s="7" t="str">
        <x:f>'Calibration Records'!P1737</x:f>
        <x:v>OPEN</x:v>
      </x:c>
    </x:row>
    <x:row r="10390">
      <x:c r="B10390" s="7" t="str">
        <x:v>PHY-10384</x:v>
      </x:c>
      <x:c r="C10390" s="7" t="str">
        <x:v>calibration record</x:v>
      </x:c>
      <x:c r="D10390" s="7" t="str">
        <x:v>CAL-01732</x:v>
      </x:c>
      <x:c r="E10390" s="7" t="str">
        <x:v>Calibration Records!P1738</x:v>
      </x:c>
      <x:c r="F10390" s="7" t="str">
        <x:f>'Calibration Records'!P1738</x:f>
        <x:v>OPEN</x:v>
      </x:c>
    </x:row>
    <x:row r="10391">
      <x:c r="B10391" s="7" t="str">
        <x:v>PHY-10385</x:v>
      </x:c>
      <x:c r="C10391" s="7" t="str">
        <x:v>calibration record</x:v>
      </x:c>
      <x:c r="D10391" s="7" t="str">
        <x:v>CAL-01733</x:v>
      </x:c>
      <x:c r="E10391" s="7" t="str">
        <x:v>Calibration Records!P1739</x:v>
      </x:c>
      <x:c r="F10391" s="7" t="str">
        <x:f>'Calibration Records'!P1739</x:f>
        <x:v>OPEN</x:v>
      </x:c>
    </x:row>
    <x:row r="10392">
      <x:c r="B10392" s="7" t="str">
        <x:v>PHY-10386</x:v>
      </x:c>
      <x:c r="C10392" s="7" t="str">
        <x:v>calibration record</x:v>
      </x:c>
      <x:c r="D10392" s="7" t="str">
        <x:v>CAL-01734</x:v>
      </x:c>
      <x:c r="E10392" s="7" t="str">
        <x:v>Calibration Records!P1740</x:v>
      </x:c>
      <x:c r="F10392" s="7" t="str">
        <x:f>'Calibration Records'!P1740</x:f>
        <x:v>OPEN</x:v>
      </x:c>
    </x:row>
    <x:row r="10393">
      <x:c r="B10393" s="7" t="str">
        <x:v>PHY-10387</x:v>
      </x:c>
      <x:c r="C10393" s="7" t="str">
        <x:v>calibration record</x:v>
      </x:c>
      <x:c r="D10393" s="7" t="str">
        <x:v>CAL-01735</x:v>
      </x:c>
      <x:c r="E10393" s="7" t="str">
        <x:v>Calibration Records!P1741</x:v>
      </x:c>
      <x:c r="F10393" s="7" t="str">
        <x:f>'Calibration Records'!P1741</x:f>
        <x:v>OPEN</x:v>
      </x:c>
    </x:row>
    <x:row r="10394">
      <x:c r="B10394" s="7" t="str">
        <x:v>PHY-10388</x:v>
      </x:c>
      <x:c r="C10394" s="7" t="str">
        <x:v>calibration record</x:v>
      </x:c>
      <x:c r="D10394" s="7" t="str">
        <x:v>CAL-01736</x:v>
      </x:c>
      <x:c r="E10394" s="7" t="str">
        <x:v>Calibration Records!P1742</x:v>
      </x:c>
      <x:c r="F10394" s="7" t="str">
        <x:f>'Calibration Records'!P1742</x:f>
        <x:v>OPEN</x:v>
      </x:c>
    </x:row>
    <x:row r="10395">
      <x:c r="B10395" s="7" t="str">
        <x:v>PHY-10389</x:v>
      </x:c>
      <x:c r="C10395" s="7" t="str">
        <x:v>calibration record</x:v>
      </x:c>
      <x:c r="D10395" s="7" t="str">
        <x:v>CAL-01737</x:v>
      </x:c>
      <x:c r="E10395" s="7" t="str">
        <x:v>Calibration Records!P1743</x:v>
      </x:c>
      <x:c r="F10395" s="7" t="str">
        <x:f>'Calibration Records'!P1743</x:f>
        <x:v>OPEN</x:v>
      </x:c>
    </x:row>
    <x:row r="10396">
      <x:c r="B10396" s="7" t="str">
        <x:v>PHY-10390</x:v>
      </x:c>
      <x:c r="C10396" s="7" t="str">
        <x:v>calibration record</x:v>
      </x:c>
      <x:c r="D10396" s="7" t="str">
        <x:v>CAL-01738</x:v>
      </x:c>
      <x:c r="E10396" s="7" t="str">
        <x:v>Calibration Records!P1744</x:v>
      </x:c>
      <x:c r="F10396" s="7" t="str">
        <x:f>'Calibration Records'!P1744</x:f>
        <x:v>OPEN</x:v>
      </x:c>
    </x:row>
    <x:row r="10397">
      <x:c r="B10397" s="7" t="str">
        <x:v>PHY-10391</x:v>
      </x:c>
      <x:c r="C10397" s="7" t="str">
        <x:v>calibration record</x:v>
      </x:c>
      <x:c r="D10397" s="7" t="str">
        <x:v>CAL-01739</x:v>
      </x:c>
      <x:c r="E10397" s="7" t="str">
        <x:v>Calibration Records!P1745</x:v>
      </x:c>
      <x:c r="F10397" s="7" t="str">
        <x:f>'Calibration Records'!P1745</x:f>
        <x:v>OPEN</x:v>
      </x:c>
    </x:row>
    <x:row r="10398">
      <x:c r="B10398" s="7" t="str">
        <x:v>PHY-10392</x:v>
      </x:c>
      <x:c r="C10398" s="7" t="str">
        <x:v>calibration record</x:v>
      </x:c>
      <x:c r="D10398" s="7" t="str">
        <x:v>CAL-01740</x:v>
      </x:c>
      <x:c r="E10398" s="7" t="str">
        <x:v>Calibration Records!P1746</x:v>
      </x:c>
      <x:c r="F10398" s="7" t="str">
        <x:f>'Calibration Records'!P1746</x:f>
        <x:v>OPEN</x:v>
      </x:c>
    </x:row>
    <x:row r="10399">
      <x:c r="B10399" s="7" t="str">
        <x:v>PHY-10393</x:v>
      </x:c>
      <x:c r="C10399" s="7" t="str">
        <x:v>calibration record</x:v>
      </x:c>
      <x:c r="D10399" s="7" t="str">
        <x:v>CAL-01741</x:v>
      </x:c>
      <x:c r="E10399" s="7" t="str">
        <x:v>Calibration Records!P1747</x:v>
      </x:c>
      <x:c r="F10399" s="7" t="str">
        <x:f>'Calibration Records'!P1747</x:f>
        <x:v>OPEN</x:v>
      </x:c>
    </x:row>
    <x:row r="10400">
      <x:c r="B10400" s="7" t="str">
        <x:v>PHY-10394</x:v>
      </x:c>
      <x:c r="C10400" s="7" t="str">
        <x:v>calibration record</x:v>
      </x:c>
      <x:c r="D10400" s="7" t="str">
        <x:v>CAL-01742</x:v>
      </x:c>
      <x:c r="E10400" s="7" t="str">
        <x:v>Calibration Records!P1748</x:v>
      </x:c>
      <x:c r="F10400" s="7" t="str">
        <x:f>'Calibration Records'!P1748</x:f>
        <x:v>OPEN</x:v>
      </x:c>
    </x:row>
    <x:row r="10401">
      <x:c r="B10401" s="7" t="str">
        <x:v>PHY-10395</x:v>
      </x:c>
      <x:c r="C10401" s="7" t="str">
        <x:v>calibration record</x:v>
      </x:c>
      <x:c r="D10401" s="7" t="str">
        <x:v>CAL-01743</x:v>
      </x:c>
      <x:c r="E10401" s="7" t="str">
        <x:v>Calibration Records!P1749</x:v>
      </x:c>
      <x:c r="F10401" s="7" t="str">
        <x:f>'Calibration Records'!P1749</x:f>
        <x:v>OPEN</x:v>
      </x:c>
    </x:row>
    <x:row r="10402">
      <x:c r="B10402" s="7" t="str">
        <x:v>PHY-10396</x:v>
      </x:c>
      <x:c r="C10402" s="7" t="str">
        <x:v>calibration record</x:v>
      </x:c>
      <x:c r="D10402" s="7" t="str">
        <x:v>CAL-01744</x:v>
      </x:c>
      <x:c r="E10402" s="7" t="str">
        <x:v>Calibration Records!P1750</x:v>
      </x:c>
      <x:c r="F10402" s="7" t="str">
        <x:f>'Calibration Records'!P1750</x:f>
        <x:v>OPEN</x:v>
      </x:c>
    </x:row>
    <x:row r="10403">
      <x:c r="B10403" s="7" t="str">
        <x:v>PHY-10397</x:v>
      </x:c>
      <x:c r="C10403" s="7" t="str">
        <x:v>calibration record</x:v>
      </x:c>
      <x:c r="D10403" s="7" t="str">
        <x:v>CAL-01745</x:v>
      </x:c>
      <x:c r="E10403" s="7" t="str">
        <x:v>Calibration Records!P1751</x:v>
      </x:c>
      <x:c r="F10403" s="7" t="str">
        <x:f>'Calibration Records'!P1751</x:f>
        <x:v>OPEN</x:v>
      </x:c>
    </x:row>
    <x:row r="10404">
      <x:c r="B10404" s="7" t="str">
        <x:v>PHY-10398</x:v>
      </x:c>
      <x:c r="C10404" s="7" t="str">
        <x:v>calibration record</x:v>
      </x:c>
      <x:c r="D10404" s="7" t="str">
        <x:v>CAL-01746</x:v>
      </x:c>
      <x:c r="E10404" s="7" t="str">
        <x:v>Calibration Records!P1752</x:v>
      </x:c>
      <x:c r="F10404" s="7" t="str">
        <x:f>'Calibration Records'!P1752</x:f>
        <x:v>OPEN</x:v>
      </x:c>
    </x:row>
    <x:row r="10405">
      <x:c r="B10405" s="7" t="str">
        <x:v>PHY-10399</x:v>
      </x:c>
      <x:c r="C10405" s="7" t="str">
        <x:v>calibration record</x:v>
      </x:c>
      <x:c r="D10405" s="7" t="str">
        <x:v>CAL-01747</x:v>
      </x:c>
      <x:c r="E10405" s="7" t="str">
        <x:v>Calibration Records!P1753</x:v>
      </x:c>
      <x:c r="F10405" s="7" t="str">
        <x:f>'Calibration Records'!P1753</x:f>
        <x:v>OPEN</x:v>
      </x:c>
    </x:row>
    <x:row r="10406">
      <x:c r="B10406" s="7" t="str">
        <x:v>PHY-10400</x:v>
      </x:c>
      <x:c r="C10406" s="7" t="str">
        <x:v>calibration record</x:v>
      </x:c>
      <x:c r="D10406" s="7" t="str">
        <x:v>CAL-01748</x:v>
      </x:c>
      <x:c r="E10406" s="7" t="str">
        <x:v>Calibration Records!P1754</x:v>
      </x:c>
      <x:c r="F10406" s="7" t="str">
        <x:f>'Calibration Records'!P1754</x:f>
        <x:v>OPEN</x:v>
      </x:c>
    </x:row>
    <x:row r="10407">
      <x:c r="B10407" s="7" t="str">
        <x:v>PHY-10401</x:v>
      </x:c>
      <x:c r="C10407" s="7" t="str">
        <x:v>calibration record</x:v>
      </x:c>
      <x:c r="D10407" s="7" t="str">
        <x:v>CAL-01749</x:v>
      </x:c>
      <x:c r="E10407" s="7" t="str">
        <x:v>Calibration Records!P1755</x:v>
      </x:c>
      <x:c r="F10407" s="7" t="str">
        <x:f>'Calibration Records'!P1755</x:f>
        <x:v>OPEN</x:v>
      </x:c>
    </x:row>
    <x:row r="10408">
      <x:c r="B10408" s="7" t="str">
        <x:v>PHY-10402</x:v>
      </x:c>
      <x:c r="C10408" s="7" t="str">
        <x:v>calibration record</x:v>
      </x:c>
      <x:c r="D10408" s="7" t="str">
        <x:v>CAL-01750</x:v>
      </x:c>
      <x:c r="E10408" s="7" t="str">
        <x:v>Calibration Records!P1756</x:v>
      </x:c>
      <x:c r="F10408" s="7" t="str">
        <x:f>'Calibration Records'!P1756</x:f>
        <x:v>OPEN</x:v>
      </x:c>
    </x:row>
    <x:row r="10409">
      <x:c r="B10409" s="7" t="str">
        <x:v>PHY-10403</x:v>
      </x:c>
      <x:c r="C10409" s="7" t="str">
        <x:v>calibration record</x:v>
      </x:c>
      <x:c r="D10409" s="7" t="str">
        <x:v>CAL-01751</x:v>
      </x:c>
      <x:c r="E10409" s="7" t="str">
        <x:v>Calibration Records!P1757</x:v>
      </x:c>
      <x:c r="F10409" s="7" t="str">
        <x:f>'Calibration Records'!P1757</x:f>
        <x:v>OPEN</x:v>
      </x:c>
    </x:row>
    <x:row r="10410">
      <x:c r="B10410" s="7" t="str">
        <x:v>PHY-10404</x:v>
      </x:c>
      <x:c r="C10410" s="7" t="str">
        <x:v>calibration record</x:v>
      </x:c>
      <x:c r="D10410" s="7" t="str">
        <x:v>CAL-01752</x:v>
      </x:c>
      <x:c r="E10410" s="7" t="str">
        <x:v>Calibration Records!P1758</x:v>
      </x:c>
      <x:c r="F10410" s="7" t="str">
        <x:f>'Calibration Records'!P1758</x:f>
        <x:v>OPEN</x:v>
      </x:c>
    </x:row>
    <x:row r="10411">
      <x:c r="B10411" s="7" t="str">
        <x:v>PHY-10405</x:v>
      </x:c>
      <x:c r="C10411" s="7" t="str">
        <x:v>calibration record</x:v>
      </x:c>
      <x:c r="D10411" s="7" t="str">
        <x:v>CAL-01753</x:v>
      </x:c>
      <x:c r="E10411" s="7" t="str">
        <x:v>Calibration Records!P1759</x:v>
      </x:c>
      <x:c r="F10411" s="7" t="str">
        <x:f>'Calibration Records'!P1759</x:f>
        <x:v>OPEN</x:v>
      </x:c>
    </x:row>
    <x:row r="10412">
      <x:c r="B10412" s="7" t="str">
        <x:v>PHY-10406</x:v>
      </x:c>
      <x:c r="C10412" s="7" t="str">
        <x:v>calibration record</x:v>
      </x:c>
      <x:c r="D10412" s="7" t="str">
        <x:v>CAL-01754</x:v>
      </x:c>
      <x:c r="E10412" s="7" t="str">
        <x:v>Calibration Records!P1760</x:v>
      </x:c>
      <x:c r="F10412" s="7" t="str">
        <x:f>'Calibration Records'!P1760</x:f>
        <x:v>OPEN</x:v>
      </x:c>
    </x:row>
    <x:row r="10413">
      <x:c r="B10413" s="7" t="str">
        <x:v>PHY-10407</x:v>
      </x:c>
      <x:c r="C10413" s="7" t="str">
        <x:v>calibration record</x:v>
      </x:c>
      <x:c r="D10413" s="7" t="str">
        <x:v>CAL-01755</x:v>
      </x:c>
      <x:c r="E10413" s="7" t="str">
        <x:v>Calibration Records!P1761</x:v>
      </x:c>
      <x:c r="F10413" s="7" t="str">
        <x:f>'Calibration Records'!P1761</x:f>
        <x:v>OPEN</x:v>
      </x:c>
    </x:row>
    <x:row r="10414">
      <x:c r="B10414" s="7" t="str">
        <x:v>PHY-10408</x:v>
      </x:c>
      <x:c r="C10414" s="7" t="str">
        <x:v>calibration record</x:v>
      </x:c>
      <x:c r="D10414" s="7" t="str">
        <x:v>CAL-01756</x:v>
      </x:c>
      <x:c r="E10414" s="7" t="str">
        <x:v>Calibration Records!P1762</x:v>
      </x:c>
      <x:c r="F10414" s="7" t="str">
        <x:f>'Calibration Records'!P1762</x:f>
        <x:v>OPEN</x:v>
      </x:c>
    </x:row>
    <x:row r="10415">
      <x:c r="B10415" s="7" t="str">
        <x:v>PHY-10409</x:v>
      </x:c>
      <x:c r="C10415" s="7" t="str">
        <x:v>calibration record</x:v>
      </x:c>
      <x:c r="D10415" s="7" t="str">
        <x:v>CAL-01757</x:v>
      </x:c>
      <x:c r="E10415" s="7" t="str">
        <x:v>Calibration Records!P1763</x:v>
      </x:c>
      <x:c r="F10415" s="7" t="str">
        <x:f>'Calibration Records'!P1763</x:f>
        <x:v>OPEN</x:v>
      </x:c>
    </x:row>
    <x:row r="10416">
      <x:c r="B10416" s="7" t="str">
        <x:v>PHY-10410</x:v>
      </x:c>
      <x:c r="C10416" s="7" t="str">
        <x:v>calibration record</x:v>
      </x:c>
      <x:c r="D10416" s="7" t="str">
        <x:v>CAL-01758</x:v>
      </x:c>
      <x:c r="E10416" s="7" t="str">
        <x:v>Calibration Records!P1764</x:v>
      </x:c>
      <x:c r="F10416" s="7" t="str">
        <x:f>'Calibration Records'!P1764</x:f>
        <x:v>OPEN</x:v>
      </x:c>
    </x:row>
    <x:row r="10417">
      <x:c r="B10417" s="7" t="str">
        <x:v>PHY-10411</x:v>
      </x:c>
      <x:c r="C10417" s="7" t="str">
        <x:v>calibration record</x:v>
      </x:c>
      <x:c r="D10417" s="7" t="str">
        <x:v>CAL-01759</x:v>
      </x:c>
      <x:c r="E10417" s="7" t="str">
        <x:v>Calibration Records!P1765</x:v>
      </x:c>
      <x:c r="F10417" s="7" t="str">
        <x:f>'Calibration Records'!P1765</x:f>
        <x:v>OPEN</x:v>
      </x:c>
    </x:row>
    <x:row r="10418">
      <x:c r="B10418" s="7" t="str">
        <x:v>PHY-10412</x:v>
      </x:c>
      <x:c r="C10418" s="7" t="str">
        <x:v>calibration record</x:v>
      </x:c>
      <x:c r="D10418" s="7" t="str">
        <x:v>CAL-01760</x:v>
      </x:c>
      <x:c r="E10418" s="7" t="str">
        <x:v>Calibration Records!P1766</x:v>
      </x:c>
      <x:c r="F10418" s="7" t="str">
        <x:f>'Calibration Records'!P1766</x:f>
        <x:v>OPEN</x:v>
      </x:c>
    </x:row>
    <x:row r="10419">
      <x:c r="B10419" s="7" t="str">
        <x:v>PHY-10413</x:v>
      </x:c>
      <x:c r="C10419" s="7" t="str">
        <x:v>calibration record</x:v>
      </x:c>
      <x:c r="D10419" s="7" t="str">
        <x:v>CAL-01761</x:v>
      </x:c>
      <x:c r="E10419" s="7" t="str">
        <x:v>Calibration Records!P1767</x:v>
      </x:c>
      <x:c r="F10419" s="7" t="str">
        <x:f>'Calibration Records'!P1767</x:f>
        <x:v>OPEN</x:v>
      </x:c>
    </x:row>
    <x:row r="10420">
      <x:c r="B10420" s="7" t="str">
        <x:v>PHY-10414</x:v>
      </x:c>
      <x:c r="C10420" s="7" t="str">
        <x:v>calibration record</x:v>
      </x:c>
      <x:c r="D10420" s="7" t="str">
        <x:v>CAL-01762</x:v>
      </x:c>
      <x:c r="E10420" s="7" t="str">
        <x:v>Calibration Records!P1768</x:v>
      </x:c>
      <x:c r="F10420" s="7" t="str">
        <x:f>'Calibration Records'!P1768</x:f>
        <x:v>OPEN</x:v>
      </x:c>
    </x:row>
    <x:row r="10421">
      <x:c r="B10421" s="7" t="str">
        <x:v>PHY-10415</x:v>
      </x:c>
      <x:c r="C10421" s="7" t="str">
        <x:v>calibration record</x:v>
      </x:c>
      <x:c r="D10421" s="7" t="str">
        <x:v>CAL-01763</x:v>
      </x:c>
      <x:c r="E10421" s="7" t="str">
        <x:v>Calibration Records!P1769</x:v>
      </x:c>
      <x:c r="F10421" s="7" t="str">
        <x:f>'Calibration Records'!P1769</x:f>
        <x:v>OPEN</x:v>
      </x:c>
    </x:row>
    <x:row r="10422">
      <x:c r="B10422" s="7" t="str">
        <x:v>PHY-10416</x:v>
      </x:c>
      <x:c r="C10422" s="7" t="str">
        <x:v>calibration record</x:v>
      </x:c>
      <x:c r="D10422" s="7" t="str">
        <x:v>CAL-01764</x:v>
      </x:c>
      <x:c r="E10422" s="7" t="str">
        <x:v>Calibration Records!P1770</x:v>
      </x:c>
      <x:c r="F10422" s="7" t="str">
        <x:f>'Calibration Records'!P1770</x:f>
        <x:v>OPEN</x:v>
      </x:c>
    </x:row>
    <x:row r="10423">
      <x:c r="B10423" s="7" t="str">
        <x:v>PHY-10417</x:v>
      </x:c>
      <x:c r="C10423" s="7" t="str">
        <x:v>calibration record</x:v>
      </x:c>
      <x:c r="D10423" s="7" t="str">
        <x:v>CAL-01765</x:v>
      </x:c>
      <x:c r="E10423" s="7" t="str">
        <x:v>Calibration Records!P1771</x:v>
      </x:c>
      <x:c r="F10423" s="7" t="str">
        <x:f>'Calibration Records'!P1771</x:f>
        <x:v>OPEN</x:v>
      </x:c>
    </x:row>
    <x:row r="10424">
      <x:c r="B10424" s="7" t="str">
        <x:v>PHY-10418</x:v>
      </x:c>
      <x:c r="C10424" s="7" t="str">
        <x:v>calibration record</x:v>
      </x:c>
      <x:c r="D10424" s="7" t="str">
        <x:v>CAL-01766</x:v>
      </x:c>
      <x:c r="E10424" s="7" t="str">
        <x:v>Calibration Records!P1772</x:v>
      </x:c>
      <x:c r="F10424" s="7" t="str">
        <x:f>'Calibration Records'!P1772</x:f>
        <x:v>OPEN</x:v>
      </x:c>
    </x:row>
    <x:row r="10425">
      <x:c r="B10425" s="7" t="str">
        <x:v>PHY-10419</x:v>
      </x:c>
      <x:c r="C10425" s="7" t="str">
        <x:v>calibration record</x:v>
      </x:c>
      <x:c r="D10425" s="7" t="str">
        <x:v>CAL-01767</x:v>
      </x:c>
      <x:c r="E10425" s="7" t="str">
        <x:v>Calibration Records!P1773</x:v>
      </x:c>
      <x:c r="F10425" s="7" t="str">
        <x:f>'Calibration Records'!P1773</x:f>
        <x:v>OPEN</x:v>
      </x:c>
    </x:row>
    <x:row r="10426">
      <x:c r="B10426" s="7" t="str">
        <x:v>PHY-10420</x:v>
      </x:c>
      <x:c r="C10426" s="7" t="str">
        <x:v>calibration record</x:v>
      </x:c>
      <x:c r="D10426" s="7" t="str">
        <x:v>CAL-01768</x:v>
      </x:c>
      <x:c r="E10426" s="7" t="str">
        <x:v>Calibration Records!P1774</x:v>
      </x:c>
      <x:c r="F10426" s="7" t="str">
        <x:f>'Calibration Records'!P1774</x:f>
        <x:v>OPEN</x:v>
      </x:c>
    </x:row>
    <x:row r="10427">
      <x:c r="B10427" s="7" t="str">
        <x:v>PHY-10421</x:v>
      </x:c>
      <x:c r="C10427" s="7" t="str">
        <x:v>calibration record</x:v>
      </x:c>
      <x:c r="D10427" s="7" t="str">
        <x:v>CAL-01769</x:v>
      </x:c>
      <x:c r="E10427" s="7" t="str">
        <x:v>Calibration Records!P1775</x:v>
      </x:c>
      <x:c r="F10427" s="7" t="str">
        <x:f>'Calibration Records'!P1775</x:f>
        <x:v>OPEN</x:v>
      </x:c>
    </x:row>
    <x:row r="10428">
      <x:c r="B10428" s="7" t="str">
        <x:v>PHY-10422</x:v>
      </x:c>
      <x:c r="C10428" s="7" t="str">
        <x:v>calibration record</x:v>
      </x:c>
      <x:c r="D10428" s="7" t="str">
        <x:v>CAL-01770</x:v>
      </x:c>
      <x:c r="E10428" s="7" t="str">
        <x:v>Calibration Records!P1776</x:v>
      </x:c>
      <x:c r="F10428" s="7" t="str">
        <x:f>'Calibration Records'!P1776</x:f>
        <x:v>OPEN</x:v>
      </x:c>
    </x:row>
    <x:row r="10429">
      <x:c r="B10429" s="7" t="str">
        <x:v>PHY-10423</x:v>
      </x:c>
      <x:c r="C10429" s="7" t="str">
        <x:v>calibration record</x:v>
      </x:c>
      <x:c r="D10429" s="7" t="str">
        <x:v>CAL-01771</x:v>
      </x:c>
      <x:c r="E10429" s="7" t="str">
        <x:v>Calibration Records!P1777</x:v>
      </x:c>
      <x:c r="F10429" s="7" t="str">
        <x:f>'Calibration Records'!P1777</x:f>
        <x:v>OPEN</x:v>
      </x:c>
    </x:row>
    <x:row r="10430">
      <x:c r="B10430" s="7" t="str">
        <x:v>PHY-10424</x:v>
      </x:c>
      <x:c r="C10430" s="7" t="str">
        <x:v>calibration record</x:v>
      </x:c>
      <x:c r="D10430" s="7" t="str">
        <x:v>CAL-01772</x:v>
      </x:c>
      <x:c r="E10430" s="7" t="str">
        <x:v>Calibration Records!P1778</x:v>
      </x:c>
      <x:c r="F10430" s="7" t="str">
        <x:f>'Calibration Records'!P1778</x:f>
        <x:v>OPEN</x:v>
      </x:c>
    </x:row>
    <x:row r="10431">
      <x:c r="B10431" s="7" t="str">
        <x:v>PHY-10425</x:v>
      </x:c>
      <x:c r="C10431" s="7" t="str">
        <x:v>calibration record</x:v>
      </x:c>
      <x:c r="D10431" s="7" t="str">
        <x:v>CAL-01773</x:v>
      </x:c>
      <x:c r="E10431" s="7" t="str">
        <x:v>Calibration Records!P1779</x:v>
      </x:c>
      <x:c r="F10431" s="7" t="str">
        <x:f>'Calibration Records'!P1779</x:f>
        <x:v>OPEN</x:v>
      </x:c>
    </x:row>
    <x:row r="10432">
      <x:c r="B10432" s="7" t="str">
        <x:v>PHY-10426</x:v>
      </x:c>
      <x:c r="C10432" s="7" t="str">
        <x:v>calibration record</x:v>
      </x:c>
      <x:c r="D10432" s="7" t="str">
        <x:v>CAL-01774</x:v>
      </x:c>
      <x:c r="E10432" s="7" t="str">
        <x:v>Calibration Records!P1780</x:v>
      </x:c>
      <x:c r="F10432" s="7" t="str">
        <x:f>'Calibration Records'!P1780</x:f>
        <x:v>OPEN</x:v>
      </x:c>
    </x:row>
    <x:row r="10433">
      <x:c r="B10433" s="7" t="str">
        <x:v>PHY-10427</x:v>
      </x:c>
      <x:c r="C10433" s="7" t="str">
        <x:v>calibration record</x:v>
      </x:c>
      <x:c r="D10433" s="7" t="str">
        <x:v>CAL-01775</x:v>
      </x:c>
      <x:c r="E10433" s="7" t="str">
        <x:v>Calibration Records!P1781</x:v>
      </x:c>
      <x:c r="F10433" s="7" t="str">
        <x:f>'Calibration Records'!P1781</x:f>
        <x:v>OPEN</x:v>
      </x:c>
    </x:row>
    <x:row r="10434">
      <x:c r="B10434" s="7" t="str">
        <x:v>PHY-10428</x:v>
      </x:c>
      <x:c r="C10434" s="7" t="str">
        <x:v>calibration record</x:v>
      </x:c>
      <x:c r="D10434" s="7" t="str">
        <x:v>CAL-01776</x:v>
      </x:c>
      <x:c r="E10434" s="7" t="str">
        <x:v>Calibration Records!P1782</x:v>
      </x:c>
      <x:c r="F10434" s="7" t="str">
        <x:f>'Calibration Records'!P1782</x:f>
        <x:v>OPEN</x:v>
      </x:c>
    </x:row>
    <x:row r="10435">
      <x:c r="B10435" s="7" t="str">
        <x:v>PHY-10429</x:v>
      </x:c>
      <x:c r="C10435" s="7" t="str">
        <x:v>calibration record</x:v>
      </x:c>
      <x:c r="D10435" s="7" t="str">
        <x:v>CAL-01777</x:v>
      </x:c>
      <x:c r="E10435" s="7" t="str">
        <x:v>Calibration Records!P1783</x:v>
      </x:c>
      <x:c r="F10435" s="7" t="str">
        <x:f>'Calibration Records'!P1783</x:f>
        <x:v>OPEN</x:v>
      </x:c>
    </x:row>
    <x:row r="10436">
      <x:c r="B10436" s="7" t="str">
        <x:v>PHY-10430</x:v>
      </x:c>
      <x:c r="C10436" s="7" t="str">
        <x:v>calibration record</x:v>
      </x:c>
      <x:c r="D10436" s="7" t="str">
        <x:v>CAL-01778</x:v>
      </x:c>
      <x:c r="E10436" s="7" t="str">
        <x:v>Calibration Records!P1784</x:v>
      </x:c>
      <x:c r="F10436" s="7" t="str">
        <x:f>'Calibration Records'!P1784</x:f>
        <x:v>OPEN</x:v>
      </x:c>
    </x:row>
    <x:row r="10437">
      <x:c r="B10437" s="7" t="str">
        <x:v>PHY-10431</x:v>
      </x:c>
      <x:c r="C10437" s="7" t="str">
        <x:v>calibration record</x:v>
      </x:c>
      <x:c r="D10437" s="7" t="str">
        <x:v>CAL-01779</x:v>
      </x:c>
      <x:c r="E10437" s="7" t="str">
        <x:v>Calibration Records!P1785</x:v>
      </x:c>
      <x:c r="F10437" s="7" t="str">
        <x:f>'Calibration Records'!P1785</x:f>
        <x:v>OPEN</x:v>
      </x:c>
    </x:row>
    <x:row r="10438">
      <x:c r="B10438" s="7" t="str">
        <x:v>PHY-10432</x:v>
      </x:c>
      <x:c r="C10438" s="7" t="str">
        <x:v>calibration record</x:v>
      </x:c>
      <x:c r="D10438" s="7" t="str">
        <x:v>CAL-01780</x:v>
      </x:c>
      <x:c r="E10438" s="7" t="str">
        <x:v>Calibration Records!P1786</x:v>
      </x:c>
      <x:c r="F10438" s="7" t="str">
        <x:f>'Calibration Records'!P1786</x:f>
        <x:v>OPEN</x:v>
      </x:c>
    </x:row>
    <x:row r="10439">
      <x:c r="B10439" s="7" t="str">
        <x:v>PHY-10433</x:v>
      </x:c>
      <x:c r="C10439" s="7" t="str">
        <x:v>calibration record</x:v>
      </x:c>
      <x:c r="D10439" s="7" t="str">
        <x:v>CAL-01781</x:v>
      </x:c>
      <x:c r="E10439" s="7" t="str">
        <x:v>Calibration Records!P1787</x:v>
      </x:c>
      <x:c r="F10439" s="7" t="str">
        <x:f>'Calibration Records'!P1787</x:f>
        <x:v>OPEN</x:v>
      </x:c>
    </x:row>
    <x:row r="10440">
      <x:c r="B10440" s="7" t="str">
        <x:v>PHY-10434</x:v>
      </x:c>
      <x:c r="C10440" s="7" t="str">
        <x:v>calibration record</x:v>
      </x:c>
      <x:c r="D10440" s="7" t="str">
        <x:v>CAL-01782</x:v>
      </x:c>
      <x:c r="E10440" s="7" t="str">
        <x:v>Calibration Records!P1788</x:v>
      </x:c>
      <x:c r="F10440" s="7" t="str">
        <x:f>'Calibration Records'!P1788</x:f>
        <x:v>OPEN</x:v>
      </x:c>
    </x:row>
    <x:row r="10441">
      <x:c r="B10441" s="7" t="str">
        <x:v>PHY-10435</x:v>
      </x:c>
      <x:c r="C10441" s="7" t="str">
        <x:v>calibration record</x:v>
      </x:c>
      <x:c r="D10441" s="7" t="str">
        <x:v>CAL-01783</x:v>
      </x:c>
      <x:c r="E10441" s="7" t="str">
        <x:v>Calibration Records!P1789</x:v>
      </x:c>
      <x:c r="F10441" s="7" t="str">
        <x:f>'Calibration Records'!P1789</x:f>
        <x:v>OPEN</x:v>
      </x:c>
    </x:row>
    <x:row r="10442">
      <x:c r="B10442" s="7" t="str">
        <x:v>PHY-10436</x:v>
      </x:c>
      <x:c r="C10442" s="7" t="str">
        <x:v>calibration record</x:v>
      </x:c>
      <x:c r="D10442" s="7" t="str">
        <x:v>CAL-01784</x:v>
      </x:c>
      <x:c r="E10442" s="7" t="str">
        <x:v>Calibration Records!P1790</x:v>
      </x:c>
      <x:c r="F10442" s="7" t="str">
        <x:f>'Calibration Records'!P1790</x:f>
        <x:v>OPEN</x:v>
      </x:c>
    </x:row>
    <x:row r="10443">
      <x:c r="B10443" s="7" t="str">
        <x:v>PHY-10437</x:v>
      </x:c>
      <x:c r="C10443" s="7" t="str">
        <x:v>calibration record</x:v>
      </x:c>
      <x:c r="D10443" s="7" t="str">
        <x:v>CAL-01785</x:v>
      </x:c>
      <x:c r="E10443" s="7" t="str">
        <x:v>Calibration Records!P1791</x:v>
      </x:c>
      <x:c r="F10443" s="7" t="str">
        <x:f>'Calibration Records'!P1791</x:f>
        <x:v>OPEN</x:v>
      </x:c>
    </x:row>
    <x:row r="10444">
      <x:c r="B10444" s="7" t="str">
        <x:v>PHY-10438</x:v>
      </x:c>
      <x:c r="C10444" s="7" t="str">
        <x:v>calibration record</x:v>
      </x:c>
      <x:c r="D10444" s="7" t="str">
        <x:v>CAL-01786</x:v>
      </x:c>
      <x:c r="E10444" s="7" t="str">
        <x:v>Calibration Records!P1792</x:v>
      </x:c>
      <x:c r="F10444" s="7" t="str">
        <x:f>'Calibration Records'!P1792</x:f>
        <x:v>OPEN</x:v>
      </x:c>
    </x:row>
    <x:row r="10445">
      <x:c r="B10445" s="7" t="str">
        <x:v>PHY-10439</x:v>
      </x:c>
      <x:c r="C10445" s="7" t="str">
        <x:v>calibration record</x:v>
      </x:c>
      <x:c r="D10445" s="7" t="str">
        <x:v>CAL-01787</x:v>
      </x:c>
      <x:c r="E10445" s="7" t="str">
        <x:v>Calibration Records!P1793</x:v>
      </x:c>
      <x:c r="F10445" s="7" t="str">
        <x:f>'Calibration Records'!P1793</x:f>
        <x:v>OPEN</x:v>
      </x:c>
    </x:row>
    <x:row r="10446">
      <x:c r="B10446" s="7" t="str">
        <x:v>PHY-10440</x:v>
      </x:c>
      <x:c r="C10446" s="7" t="str">
        <x:v>calibration record</x:v>
      </x:c>
      <x:c r="D10446" s="7" t="str">
        <x:v>CAL-01788</x:v>
      </x:c>
      <x:c r="E10446" s="7" t="str">
        <x:v>Calibration Records!P1794</x:v>
      </x:c>
      <x:c r="F10446" s="7" t="str">
        <x:f>'Calibration Records'!P1794</x:f>
        <x:v>OPEN</x:v>
      </x:c>
    </x:row>
    <x:row r="10447">
      <x:c r="B10447" s="7" t="str">
        <x:v>PHY-10441</x:v>
      </x:c>
      <x:c r="C10447" s="7" t="str">
        <x:v>calibration record</x:v>
      </x:c>
      <x:c r="D10447" s="7" t="str">
        <x:v>CAL-01789</x:v>
      </x:c>
      <x:c r="E10447" s="7" t="str">
        <x:v>Calibration Records!P1795</x:v>
      </x:c>
      <x:c r="F10447" s="7" t="str">
        <x:f>'Calibration Records'!P1795</x:f>
        <x:v>OPEN</x:v>
      </x:c>
    </x:row>
    <x:row r="10448">
      <x:c r="B10448" s="7" t="str">
        <x:v>PHY-10442</x:v>
      </x:c>
      <x:c r="C10448" s="7" t="str">
        <x:v>calibration record</x:v>
      </x:c>
      <x:c r="D10448" s="7" t="str">
        <x:v>CAL-01790</x:v>
      </x:c>
      <x:c r="E10448" s="7" t="str">
        <x:v>Calibration Records!P1796</x:v>
      </x:c>
      <x:c r="F10448" s="7" t="str">
        <x:f>'Calibration Records'!P1796</x:f>
        <x:v>OPEN</x:v>
      </x:c>
    </x:row>
    <x:row r="10449">
      <x:c r="B10449" s="7" t="str">
        <x:v>PHY-10443</x:v>
      </x:c>
      <x:c r="C10449" s="7" t="str">
        <x:v>calibration record</x:v>
      </x:c>
      <x:c r="D10449" s="7" t="str">
        <x:v>CAL-01791</x:v>
      </x:c>
      <x:c r="E10449" s="7" t="str">
        <x:v>Calibration Records!P1797</x:v>
      </x:c>
      <x:c r="F10449" s="7" t="str">
        <x:f>'Calibration Records'!P1797</x:f>
        <x:v>OPEN</x:v>
      </x:c>
    </x:row>
    <x:row r="10450">
      <x:c r="B10450" s="7" t="str">
        <x:v>PHY-10444</x:v>
      </x:c>
      <x:c r="C10450" s="7" t="str">
        <x:v>calibration record</x:v>
      </x:c>
      <x:c r="D10450" s="7" t="str">
        <x:v>CAL-01792</x:v>
      </x:c>
      <x:c r="E10450" s="7" t="str">
        <x:v>Calibration Records!P1798</x:v>
      </x:c>
      <x:c r="F10450" s="7" t="str">
        <x:f>'Calibration Records'!P1798</x:f>
        <x:v>OPEN</x:v>
      </x:c>
    </x:row>
    <x:row r="10451">
      <x:c r="B10451" s="7" t="str">
        <x:v>PHY-10445</x:v>
      </x:c>
      <x:c r="C10451" s="7" t="str">
        <x:v>calibration record</x:v>
      </x:c>
      <x:c r="D10451" s="7" t="str">
        <x:v>CAL-01793</x:v>
      </x:c>
      <x:c r="E10451" s="7" t="str">
        <x:v>Calibration Records!P1799</x:v>
      </x:c>
      <x:c r="F10451" s="7" t="str">
        <x:f>'Calibration Records'!P1799</x:f>
        <x:v>OPEN</x:v>
      </x:c>
    </x:row>
    <x:row r="10452">
      <x:c r="B10452" s="7" t="str">
        <x:v>PHY-10446</x:v>
      </x:c>
      <x:c r="C10452" s="7" t="str">
        <x:v>calibration record</x:v>
      </x:c>
      <x:c r="D10452" s="7" t="str">
        <x:v>CAL-01794</x:v>
      </x:c>
      <x:c r="E10452" s="7" t="str">
        <x:v>Calibration Records!P1800</x:v>
      </x:c>
      <x:c r="F10452" s="7" t="str">
        <x:f>'Calibration Records'!P1800</x:f>
        <x:v>OPEN</x:v>
      </x:c>
    </x:row>
    <x:row r="10453">
      <x:c r="B10453" s="7" t="str">
        <x:v>PHY-10447</x:v>
      </x:c>
      <x:c r="C10453" s="7" t="str">
        <x:v>calibration record</x:v>
      </x:c>
      <x:c r="D10453" s="7" t="str">
        <x:v>CAL-01795</x:v>
      </x:c>
      <x:c r="E10453" s="7" t="str">
        <x:v>Calibration Records!P1801</x:v>
      </x:c>
      <x:c r="F10453" s="7" t="str">
        <x:f>'Calibration Records'!P1801</x:f>
        <x:v>OPEN</x:v>
      </x:c>
    </x:row>
    <x:row r="10454">
      <x:c r="B10454" s="7" t="str">
        <x:v>PHY-10448</x:v>
      </x:c>
      <x:c r="C10454" s="7" t="str">
        <x:v>calibration record</x:v>
      </x:c>
      <x:c r="D10454" s="7" t="str">
        <x:v>CAL-01796</x:v>
      </x:c>
      <x:c r="E10454" s="7" t="str">
        <x:v>Calibration Records!P1802</x:v>
      </x:c>
      <x:c r="F10454" s="7" t="str">
        <x:f>'Calibration Records'!P1802</x:f>
        <x:v>OPEN</x:v>
      </x:c>
    </x:row>
    <x:row r="10455">
      <x:c r="B10455" s="7" t="str">
        <x:v>PHY-10449</x:v>
      </x:c>
      <x:c r="C10455" s="7" t="str">
        <x:v>calibration record</x:v>
      </x:c>
      <x:c r="D10455" s="7" t="str">
        <x:v>CAL-01797</x:v>
      </x:c>
      <x:c r="E10455" s="7" t="str">
        <x:v>Calibration Records!P1803</x:v>
      </x:c>
      <x:c r="F10455" s="7" t="str">
        <x:f>'Calibration Records'!P1803</x:f>
        <x:v>OPEN</x:v>
      </x:c>
    </x:row>
    <x:row r="10456">
      <x:c r="B10456" s="7" t="str">
        <x:v>PHY-10450</x:v>
      </x:c>
      <x:c r="C10456" s="7" t="str">
        <x:v>calibration record</x:v>
      </x:c>
      <x:c r="D10456" s="7" t="str">
        <x:v>CAL-01798</x:v>
      </x:c>
      <x:c r="E10456" s="7" t="str">
        <x:v>Calibration Records!P1804</x:v>
      </x:c>
      <x:c r="F10456" s="7" t="str">
        <x:f>'Calibration Records'!P1804</x:f>
        <x:v>OPEN</x:v>
      </x:c>
    </x:row>
    <x:row r="10457">
      <x:c r="B10457" s="7" t="str">
        <x:v>PHY-10451</x:v>
      </x:c>
      <x:c r="C10457" s="7" t="str">
        <x:v>calibration record</x:v>
      </x:c>
      <x:c r="D10457" s="7" t="str">
        <x:v>CAL-01799</x:v>
      </x:c>
      <x:c r="E10457" s="7" t="str">
        <x:v>Calibration Records!P1805</x:v>
      </x:c>
      <x:c r="F10457" s="7" t="str">
        <x:f>'Calibration Records'!P1805</x:f>
        <x:v>OPEN</x:v>
      </x:c>
    </x:row>
    <x:row r="10458">
      <x:c r="B10458" s="7" t="str">
        <x:v>PHY-10452</x:v>
      </x:c>
      <x:c r="C10458" s="7" t="str">
        <x:v>calibration record</x:v>
      </x:c>
      <x:c r="D10458" s="7" t="str">
        <x:v>CAL-01800</x:v>
      </x:c>
      <x:c r="E10458" s="7" t="str">
        <x:v>Calibration Records!P1806</x:v>
      </x:c>
      <x:c r="F10458" s="7" t="str">
        <x:f>'Calibration Records'!P1806</x:f>
        <x:v>OPEN</x:v>
      </x:c>
    </x:row>
    <x:row r="10459">
      <x:c r="B10459" s="7" t="str">
        <x:v>PHY-10453</x:v>
      </x:c>
      <x:c r="C10459" s="7" t="str">
        <x:v>calibration record</x:v>
      </x:c>
      <x:c r="D10459" s="7" t="str">
        <x:v>CAL-01801</x:v>
      </x:c>
      <x:c r="E10459" s="7" t="str">
        <x:v>Calibration Records!P1807</x:v>
      </x:c>
      <x:c r="F10459" s="7" t="str">
        <x:f>'Calibration Records'!P1807</x:f>
        <x:v>OPEN</x:v>
      </x:c>
    </x:row>
    <x:row r="10460">
      <x:c r="B10460" s="7" t="str">
        <x:v>PHY-10454</x:v>
      </x:c>
      <x:c r="C10460" s="7" t="str">
        <x:v>calibration record</x:v>
      </x:c>
      <x:c r="D10460" s="7" t="str">
        <x:v>CAL-01802</x:v>
      </x:c>
      <x:c r="E10460" s="7" t="str">
        <x:v>Calibration Records!P1808</x:v>
      </x:c>
      <x:c r="F10460" s="7" t="str">
        <x:f>'Calibration Records'!P1808</x:f>
        <x:v>OPEN</x:v>
      </x:c>
    </x:row>
    <x:row r="10461">
      <x:c r="B10461" s="7" t="str">
        <x:v>PHY-10455</x:v>
      </x:c>
      <x:c r="C10461" s="7" t="str">
        <x:v>calibration record</x:v>
      </x:c>
      <x:c r="D10461" s="7" t="str">
        <x:v>CAL-01803</x:v>
      </x:c>
      <x:c r="E10461" s="7" t="str">
        <x:v>Calibration Records!P1809</x:v>
      </x:c>
      <x:c r="F10461" s="7" t="str">
        <x:f>'Calibration Records'!P1809</x:f>
        <x:v>OPEN</x:v>
      </x:c>
    </x:row>
    <x:row r="10462">
      <x:c r="B10462" s="7" t="str">
        <x:v>PHY-10456</x:v>
      </x:c>
      <x:c r="C10462" s="7" t="str">
        <x:v>calibration record</x:v>
      </x:c>
      <x:c r="D10462" s="7" t="str">
        <x:v>CAL-01804</x:v>
      </x:c>
      <x:c r="E10462" s="7" t="str">
        <x:v>Calibration Records!P1810</x:v>
      </x:c>
      <x:c r="F10462" s="7" t="str">
        <x:f>'Calibration Records'!P1810</x:f>
        <x:v>OPEN</x:v>
      </x:c>
    </x:row>
    <x:row r="10463">
      <x:c r="B10463" s="7" t="str">
        <x:v>PHY-10457</x:v>
      </x:c>
      <x:c r="C10463" s="7" t="str">
        <x:v>calibration record</x:v>
      </x:c>
      <x:c r="D10463" s="7" t="str">
        <x:v>CAL-01805</x:v>
      </x:c>
      <x:c r="E10463" s="7" t="str">
        <x:v>Calibration Records!P1811</x:v>
      </x:c>
      <x:c r="F10463" s="7" t="str">
        <x:f>'Calibration Records'!P1811</x:f>
        <x:v>OPEN</x:v>
      </x:c>
    </x:row>
    <x:row r="10464">
      <x:c r="B10464" s="7" t="str">
        <x:v>PHY-10458</x:v>
      </x:c>
      <x:c r="C10464" s="7" t="str">
        <x:v>calibration record</x:v>
      </x:c>
      <x:c r="D10464" s="7" t="str">
        <x:v>CAL-01806</x:v>
      </x:c>
      <x:c r="E10464" s="7" t="str">
        <x:v>Calibration Records!P1812</x:v>
      </x:c>
      <x:c r="F10464" s="7" t="str">
        <x:f>'Calibration Records'!P1812</x:f>
        <x:v>OPEN</x:v>
      </x:c>
    </x:row>
    <x:row r="10465">
      <x:c r="B10465" s="7" t="str">
        <x:v>PHY-10459</x:v>
      </x:c>
      <x:c r="C10465" s="7" t="str">
        <x:v>calibration record</x:v>
      </x:c>
      <x:c r="D10465" s="7" t="str">
        <x:v>CAL-01807</x:v>
      </x:c>
      <x:c r="E10465" s="7" t="str">
        <x:v>Calibration Records!P1813</x:v>
      </x:c>
      <x:c r="F10465" s="7" t="str">
        <x:f>'Calibration Records'!P1813</x:f>
        <x:v>OPEN</x:v>
      </x:c>
    </x:row>
    <x:row r="10466">
      <x:c r="B10466" s="7" t="str">
        <x:v>PHY-10460</x:v>
      </x:c>
      <x:c r="C10466" s="7" t="str">
        <x:v>calibration record</x:v>
      </x:c>
      <x:c r="D10466" s="7" t="str">
        <x:v>CAL-01808</x:v>
      </x:c>
      <x:c r="E10466" s="7" t="str">
        <x:v>Calibration Records!P1814</x:v>
      </x:c>
      <x:c r="F10466" s="7" t="str">
        <x:f>'Calibration Records'!P1814</x:f>
        <x:v>OPEN</x:v>
      </x:c>
    </x:row>
    <x:row r="10467">
      <x:c r="B10467" s="7" t="str">
        <x:v>PHY-10461</x:v>
      </x:c>
      <x:c r="C10467" s="7" t="str">
        <x:v>calibration record</x:v>
      </x:c>
      <x:c r="D10467" s="7" t="str">
        <x:v>CAL-01809</x:v>
      </x:c>
      <x:c r="E10467" s="7" t="str">
        <x:v>Calibration Records!P1815</x:v>
      </x:c>
      <x:c r="F10467" s="7" t="str">
        <x:f>'Calibration Records'!P1815</x:f>
        <x:v>OPEN</x:v>
      </x:c>
    </x:row>
    <x:row r="10468">
      <x:c r="B10468" s="7" t="str">
        <x:v>PHY-10462</x:v>
      </x:c>
      <x:c r="C10468" s="7" t="str">
        <x:v>calibration record</x:v>
      </x:c>
      <x:c r="D10468" s="7" t="str">
        <x:v>CAL-01810</x:v>
      </x:c>
      <x:c r="E10468" s="7" t="str">
        <x:v>Calibration Records!P1816</x:v>
      </x:c>
      <x:c r="F10468" s="7" t="str">
        <x:f>'Calibration Records'!P1816</x:f>
        <x:v>OPEN</x:v>
      </x:c>
    </x:row>
    <x:row r="10469">
      <x:c r="B10469" s="7" t="str">
        <x:v>PHY-10463</x:v>
      </x:c>
      <x:c r="C10469" s="7" t="str">
        <x:v>calibration record</x:v>
      </x:c>
      <x:c r="D10469" s="7" t="str">
        <x:v>CAL-01811</x:v>
      </x:c>
      <x:c r="E10469" s="7" t="str">
        <x:v>Calibration Records!P1817</x:v>
      </x:c>
      <x:c r="F10469" s="7" t="str">
        <x:f>'Calibration Records'!P1817</x:f>
        <x:v>OPEN</x:v>
      </x:c>
    </x:row>
    <x:row r="10470">
      <x:c r="B10470" s="7" t="str">
        <x:v>PHY-10464</x:v>
      </x:c>
      <x:c r="C10470" s="7" t="str">
        <x:v>calibration record</x:v>
      </x:c>
      <x:c r="D10470" s="7" t="str">
        <x:v>CAL-01812</x:v>
      </x:c>
      <x:c r="E10470" s="7" t="str">
        <x:v>Calibration Records!P1818</x:v>
      </x:c>
      <x:c r="F10470" s="7" t="str">
        <x:f>'Calibration Records'!P1818</x:f>
        <x:v>OPEN</x:v>
      </x:c>
    </x:row>
    <x:row r="10471">
      <x:c r="B10471" s="7" t="str">
        <x:v>PHY-10465</x:v>
      </x:c>
      <x:c r="C10471" s="7" t="str">
        <x:v>calibration record</x:v>
      </x:c>
      <x:c r="D10471" s="7" t="str">
        <x:v>CAL-01813</x:v>
      </x:c>
      <x:c r="E10471" s="7" t="str">
        <x:v>Calibration Records!P1819</x:v>
      </x:c>
      <x:c r="F10471" s="7" t="str">
        <x:f>'Calibration Records'!P1819</x:f>
        <x:v>OPEN</x:v>
      </x:c>
    </x:row>
    <x:row r="10472">
      <x:c r="B10472" s="7" t="str">
        <x:v>PHY-10466</x:v>
      </x:c>
      <x:c r="C10472" s="7" t="str">
        <x:v>calibration record</x:v>
      </x:c>
      <x:c r="D10472" s="7" t="str">
        <x:v>CAL-01814</x:v>
      </x:c>
      <x:c r="E10472" s="7" t="str">
        <x:v>Calibration Records!P1820</x:v>
      </x:c>
      <x:c r="F10472" s="7" t="str">
        <x:f>'Calibration Records'!P1820</x:f>
        <x:v>OPEN</x:v>
      </x:c>
    </x:row>
    <x:row r="10473">
      <x:c r="B10473" s="7" t="str">
        <x:v>PHY-10467</x:v>
      </x:c>
      <x:c r="C10473" s="7" t="str">
        <x:v>calibration record</x:v>
      </x:c>
      <x:c r="D10473" s="7" t="str">
        <x:v>CAL-01815</x:v>
      </x:c>
      <x:c r="E10473" s="7" t="str">
        <x:v>Calibration Records!P1821</x:v>
      </x:c>
      <x:c r="F10473" s="7" t="str">
        <x:f>'Calibration Records'!P1821</x:f>
        <x:v>OPEN</x:v>
      </x:c>
    </x:row>
    <x:row r="10474">
      <x:c r="B10474" s="7" t="str">
        <x:v>PHY-10468</x:v>
      </x:c>
      <x:c r="C10474" s="7" t="str">
        <x:v>calibration record</x:v>
      </x:c>
      <x:c r="D10474" s="7" t="str">
        <x:v>CAL-01816</x:v>
      </x:c>
      <x:c r="E10474" s="7" t="str">
        <x:v>Calibration Records!P1822</x:v>
      </x:c>
      <x:c r="F10474" s="7" t="str">
        <x:f>'Calibration Records'!P1822</x:f>
        <x:v>OPEN</x:v>
      </x:c>
    </x:row>
    <x:row r="10475">
      <x:c r="B10475" s="7" t="str">
        <x:v>PHY-10469</x:v>
      </x:c>
      <x:c r="C10475" s="7" t="str">
        <x:v>calibration record</x:v>
      </x:c>
      <x:c r="D10475" s="7" t="str">
        <x:v>CAL-01817</x:v>
      </x:c>
      <x:c r="E10475" s="7" t="str">
        <x:v>Calibration Records!P1823</x:v>
      </x:c>
      <x:c r="F10475" s="7" t="str">
        <x:f>'Calibration Records'!P1823</x:f>
        <x:v>OPEN</x:v>
      </x:c>
    </x:row>
    <x:row r="10476">
      <x:c r="B10476" s="7" t="str">
        <x:v>PHY-10470</x:v>
      </x:c>
      <x:c r="C10476" s="7" t="str">
        <x:v>calibration record</x:v>
      </x:c>
      <x:c r="D10476" s="7" t="str">
        <x:v>CAL-01818</x:v>
      </x:c>
      <x:c r="E10476" s="7" t="str">
        <x:v>Calibration Records!P1824</x:v>
      </x:c>
      <x:c r="F10476" s="7" t="str">
        <x:f>'Calibration Records'!P1824</x:f>
        <x:v>OPEN</x:v>
      </x:c>
    </x:row>
    <x:row r="10477">
      <x:c r="B10477" s="7" t="str">
        <x:v>PHY-10471</x:v>
      </x:c>
      <x:c r="C10477" s="7" t="str">
        <x:v>calibration record</x:v>
      </x:c>
      <x:c r="D10477" s="7" t="str">
        <x:v>CAL-01819</x:v>
      </x:c>
      <x:c r="E10477" s="7" t="str">
        <x:v>Calibration Records!P1825</x:v>
      </x:c>
      <x:c r="F10477" s="7" t="str">
        <x:f>'Calibration Records'!P1825</x:f>
        <x:v>OPEN</x:v>
      </x:c>
    </x:row>
    <x:row r="10478">
      <x:c r="B10478" s="7" t="str">
        <x:v>PHY-10472</x:v>
      </x:c>
      <x:c r="C10478" s="7" t="str">
        <x:v>calibration record</x:v>
      </x:c>
      <x:c r="D10478" s="7" t="str">
        <x:v>CAL-01820</x:v>
      </x:c>
      <x:c r="E10478" s="7" t="str">
        <x:v>Calibration Records!P1826</x:v>
      </x:c>
      <x:c r="F10478" s="7" t="str">
        <x:f>'Calibration Records'!P1826</x:f>
        <x:v>OPEN</x:v>
      </x:c>
    </x:row>
    <x:row r="10479">
      <x:c r="B10479" s="7" t="str">
        <x:v>PHY-10473</x:v>
      </x:c>
      <x:c r="C10479" s="7" t="str">
        <x:v>calibration record</x:v>
      </x:c>
      <x:c r="D10479" s="7" t="str">
        <x:v>CAL-01821</x:v>
      </x:c>
      <x:c r="E10479" s="7" t="str">
        <x:v>Calibration Records!P1827</x:v>
      </x:c>
      <x:c r="F10479" s="7" t="str">
        <x:f>'Calibration Records'!P1827</x:f>
        <x:v>OPEN</x:v>
      </x:c>
    </x:row>
    <x:row r="10480">
      <x:c r="B10480" s="7" t="str">
        <x:v>PHY-10474</x:v>
      </x:c>
      <x:c r="C10480" s="7" t="str">
        <x:v>calibration record</x:v>
      </x:c>
      <x:c r="D10480" s="7" t="str">
        <x:v>CAL-01822</x:v>
      </x:c>
      <x:c r="E10480" s="7" t="str">
        <x:v>Calibration Records!P1828</x:v>
      </x:c>
      <x:c r="F10480" s="7" t="str">
        <x:f>'Calibration Records'!P1828</x:f>
        <x:v>OPEN</x:v>
      </x:c>
    </x:row>
    <x:row r="10481">
      <x:c r="B10481" s="7" t="str">
        <x:v>PHY-10475</x:v>
      </x:c>
      <x:c r="C10481" s="7" t="str">
        <x:v>calibration record</x:v>
      </x:c>
      <x:c r="D10481" s="7" t="str">
        <x:v>CAL-01823</x:v>
      </x:c>
      <x:c r="E10481" s="7" t="str">
        <x:v>Calibration Records!P1829</x:v>
      </x:c>
      <x:c r="F10481" s="7" t="str">
        <x:f>'Calibration Records'!P1829</x:f>
        <x:v>OPEN</x:v>
      </x:c>
    </x:row>
    <x:row r="10482">
      <x:c r="B10482" s="7" t="str">
        <x:v>PHY-10476</x:v>
      </x:c>
      <x:c r="C10482" s="7" t="str">
        <x:v>calibration record</x:v>
      </x:c>
      <x:c r="D10482" s="7" t="str">
        <x:v>CAL-01824</x:v>
      </x:c>
      <x:c r="E10482" s="7" t="str">
        <x:v>Calibration Records!P1830</x:v>
      </x:c>
      <x:c r="F10482" s="7" t="str">
        <x:f>'Calibration Records'!P1830</x:f>
        <x:v>OPEN</x:v>
      </x:c>
    </x:row>
    <x:row r="10483">
      <x:c r="B10483" s="7" t="str">
        <x:v>PHY-10477</x:v>
      </x:c>
      <x:c r="C10483" s="7" t="str">
        <x:v>calibration record</x:v>
      </x:c>
      <x:c r="D10483" s="7" t="str">
        <x:v>CAL-01825</x:v>
      </x:c>
      <x:c r="E10483" s="7" t="str">
        <x:v>Calibration Records!P1831</x:v>
      </x:c>
      <x:c r="F10483" s="7" t="str">
        <x:f>'Calibration Records'!P1831</x:f>
        <x:v>OPEN</x:v>
      </x:c>
    </x:row>
    <x:row r="10484">
      <x:c r="B10484" s="7" t="str">
        <x:v>PHY-10478</x:v>
      </x:c>
      <x:c r="C10484" s="7" t="str">
        <x:v>calibration record</x:v>
      </x:c>
      <x:c r="D10484" s="7" t="str">
        <x:v>CAL-01826</x:v>
      </x:c>
      <x:c r="E10484" s="7" t="str">
        <x:v>Calibration Records!P1832</x:v>
      </x:c>
      <x:c r="F10484" s="7" t="str">
        <x:f>'Calibration Records'!P1832</x:f>
        <x:v>OPEN</x:v>
      </x:c>
    </x:row>
    <x:row r="10485">
      <x:c r="B10485" s="7" t="str">
        <x:v>PHY-10479</x:v>
      </x:c>
      <x:c r="C10485" s="7" t="str">
        <x:v>calibration record</x:v>
      </x:c>
      <x:c r="D10485" s="7" t="str">
        <x:v>CAL-01827</x:v>
      </x:c>
      <x:c r="E10485" s="7" t="str">
        <x:v>Calibration Records!P1833</x:v>
      </x:c>
      <x:c r="F10485" s="7" t="str">
        <x:f>'Calibration Records'!P1833</x:f>
        <x:v>OPEN</x:v>
      </x:c>
    </x:row>
    <x:row r="10486">
      <x:c r="B10486" s="7" t="str">
        <x:v>PHY-10480</x:v>
      </x:c>
      <x:c r="C10486" s="7" t="str">
        <x:v>calibration record</x:v>
      </x:c>
      <x:c r="D10486" s="7" t="str">
        <x:v>CAL-01828</x:v>
      </x:c>
      <x:c r="E10486" s="7" t="str">
        <x:v>Calibration Records!P1834</x:v>
      </x:c>
      <x:c r="F10486" s="7" t="str">
        <x:f>'Calibration Records'!P1834</x:f>
        <x:v>OPEN</x:v>
      </x:c>
    </x:row>
    <x:row r="10487">
      <x:c r="B10487" s="7" t="str">
        <x:v>PHY-10481</x:v>
      </x:c>
      <x:c r="C10487" s="7" t="str">
        <x:v>calibration record</x:v>
      </x:c>
      <x:c r="D10487" s="7" t="str">
        <x:v>CAL-01829</x:v>
      </x:c>
      <x:c r="E10487" s="7" t="str">
        <x:v>Calibration Records!P1835</x:v>
      </x:c>
      <x:c r="F10487" s="7" t="str">
        <x:f>'Calibration Records'!P1835</x:f>
        <x:v>OPEN</x:v>
      </x:c>
    </x:row>
    <x:row r="10488">
      <x:c r="B10488" s="7" t="str">
        <x:v>PHY-10482</x:v>
      </x:c>
      <x:c r="C10488" s="7" t="str">
        <x:v>calibration record</x:v>
      </x:c>
      <x:c r="D10488" s="7" t="str">
        <x:v>CAL-01830</x:v>
      </x:c>
      <x:c r="E10488" s="7" t="str">
        <x:v>Calibration Records!P1836</x:v>
      </x:c>
      <x:c r="F10488" s="7" t="str">
        <x:f>'Calibration Records'!P1836</x:f>
        <x:v>OPEN</x:v>
      </x:c>
    </x:row>
    <x:row r="10489">
      <x:c r="B10489" s="7" t="str">
        <x:v>PHY-10483</x:v>
      </x:c>
      <x:c r="C10489" s="7" t="str">
        <x:v>calibration record</x:v>
      </x:c>
      <x:c r="D10489" s="7" t="str">
        <x:v>CAL-01831</x:v>
      </x:c>
      <x:c r="E10489" s="7" t="str">
        <x:v>Calibration Records!P1837</x:v>
      </x:c>
      <x:c r="F10489" s="7" t="str">
        <x:f>'Calibration Records'!P1837</x:f>
        <x:v>OPEN</x:v>
      </x:c>
    </x:row>
    <x:row r="10490">
      <x:c r="B10490" s="7" t="str">
        <x:v>PHY-10484</x:v>
      </x:c>
      <x:c r="C10490" s="7" t="str">
        <x:v>calibration record</x:v>
      </x:c>
      <x:c r="D10490" s="7" t="str">
        <x:v>CAL-01832</x:v>
      </x:c>
      <x:c r="E10490" s="7" t="str">
        <x:v>Calibration Records!P1838</x:v>
      </x:c>
      <x:c r="F10490" s="7" t="str">
        <x:f>'Calibration Records'!P1838</x:f>
        <x:v>OPEN</x:v>
      </x:c>
    </x:row>
    <x:row r="10491">
      <x:c r="B10491" s="7" t="str">
        <x:v>PHY-10485</x:v>
      </x:c>
      <x:c r="C10491" s="7" t="str">
        <x:v>calibration record</x:v>
      </x:c>
      <x:c r="D10491" s="7" t="str">
        <x:v>CAL-01833</x:v>
      </x:c>
      <x:c r="E10491" s="7" t="str">
        <x:v>Calibration Records!P1839</x:v>
      </x:c>
      <x:c r="F10491" s="7" t="str">
        <x:f>'Calibration Records'!P1839</x:f>
        <x:v>OPEN</x:v>
      </x:c>
    </x:row>
    <x:row r="10492">
      <x:c r="B10492" s="7" t="str">
        <x:v>PHY-10486</x:v>
      </x:c>
      <x:c r="C10492" s="7" t="str">
        <x:v>calibration record</x:v>
      </x:c>
      <x:c r="D10492" s="7" t="str">
        <x:v>CAL-01834</x:v>
      </x:c>
      <x:c r="E10492" s="7" t="str">
        <x:v>Calibration Records!P1840</x:v>
      </x:c>
      <x:c r="F10492" s="7" t="str">
        <x:f>'Calibration Records'!P1840</x:f>
        <x:v>OPEN</x:v>
      </x:c>
    </x:row>
    <x:row r="10493">
      <x:c r="B10493" s="7" t="str">
        <x:v>PHY-10487</x:v>
      </x:c>
      <x:c r="C10493" s="7" t="str">
        <x:v>calibration record</x:v>
      </x:c>
      <x:c r="D10493" s="7" t="str">
        <x:v>CAL-01835</x:v>
      </x:c>
      <x:c r="E10493" s="7" t="str">
        <x:v>Calibration Records!P1841</x:v>
      </x:c>
      <x:c r="F10493" s="7" t="str">
        <x:f>'Calibration Records'!P1841</x:f>
        <x:v>OPEN</x:v>
      </x:c>
    </x:row>
    <x:row r="10494">
      <x:c r="B10494" s="7" t="str">
        <x:v>PHY-10488</x:v>
      </x:c>
      <x:c r="C10494" s="7" t="str">
        <x:v>calibration record</x:v>
      </x:c>
      <x:c r="D10494" s="7" t="str">
        <x:v>CAL-01836</x:v>
      </x:c>
      <x:c r="E10494" s="7" t="str">
        <x:v>Calibration Records!P1842</x:v>
      </x:c>
      <x:c r="F10494" s="7" t="str">
        <x:f>'Calibration Records'!P1842</x:f>
        <x:v>OPEN</x:v>
      </x:c>
    </x:row>
    <x:row r="10495">
      <x:c r="B10495" s="7" t="str">
        <x:v>PHY-10489</x:v>
      </x:c>
      <x:c r="C10495" s="7" t="str">
        <x:v>calibration record</x:v>
      </x:c>
      <x:c r="D10495" s="7" t="str">
        <x:v>CAL-01837</x:v>
      </x:c>
      <x:c r="E10495" s="7" t="str">
        <x:v>Calibration Records!P1843</x:v>
      </x:c>
      <x:c r="F10495" s="7" t="str">
        <x:f>'Calibration Records'!P1843</x:f>
        <x:v>OPEN</x:v>
      </x:c>
    </x:row>
    <x:row r="10496">
      <x:c r="B10496" s="7" t="str">
        <x:v>PHY-10490</x:v>
      </x:c>
      <x:c r="C10496" s="7" t="str">
        <x:v>calibration record</x:v>
      </x:c>
      <x:c r="D10496" s="7" t="str">
        <x:v>CAL-01838</x:v>
      </x:c>
      <x:c r="E10496" s="7" t="str">
        <x:v>Calibration Records!P1844</x:v>
      </x:c>
      <x:c r="F10496" s="7" t="str">
        <x:f>'Calibration Records'!P1844</x:f>
        <x:v>OPEN</x:v>
      </x:c>
    </x:row>
    <x:row r="10497">
      <x:c r="B10497" s="7" t="str">
        <x:v>PHY-10491</x:v>
      </x:c>
      <x:c r="C10497" s="7" t="str">
        <x:v>calibration record</x:v>
      </x:c>
      <x:c r="D10497" s="7" t="str">
        <x:v>CAL-01839</x:v>
      </x:c>
      <x:c r="E10497" s="7" t="str">
        <x:v>Calibration Records!P1845</x:v>
      </x:c>
      <x:c r="F10497" s="7" t="str">
        <x:f>'Calibration Records'!P1845</x:f>
        <x:v>OPEN</x:v>
      </x:c>
    </x:row>
    <x:row r="10498">
      <x:c r="B10498" s="7" t="str">
        <x:v>PHY-10492</x:v>
      </x:c>
      <x:c r="C10498" s="7" t="str">
        <x:v>calibration record</x:v>
      </x:c>
      <x:c r="D10498" s="7" t="str">
        <x:v>CAL-01840</x:v>
      </x:c>
      <x:c r="E10498" s="7" t="str">
        <x:v>Calibration Records!P1846</x:v>
      </x:c>
      <x:c r="F10498" s="7" t="str">
        <x:f>'Calibration Records'!P1846</x:f>
        <x:v>OPEN</x:v>
      </x:c>
    </x:row>
    <x:row r="10499">
      <x:c r="B10499" s="7" t="str">
        <x:v>PHY-10493</x:v>
      </x:c>
      <x:c r="C10499" s="7" t="str">
        <x:v>calibration record</x:v>
      </x:c>
      <x:c r="D10499" s="7" t="str">
        <x:v>CAL-01841</x:v>
      </x:c>
      <x:c r="E10499" s="7" t="str">
        <x:v>Calibration Records!P1847</x:v>
      </x:c>
      <x:c r="F10499" s="7" t="str">
        <x:f>'Calibration Records'!P1847</x:f>
        <x:v>OPEN</x:v>
      </x:c>
    </x:row>
    <x:row r="10500">
      <x:c r="B10500" s="7" t="str">
        <x:v>PHY-10494</x:v>
      </x:c>
      <x:c r="C10500" s="7" t="str">
        <x:v>calibration record</x:v>
      </x:c>
      <x:c r="D10500" s="7" t="str">
        <x:v>CAL-01842</x:v>
      </x:c>
      <x:c r="E10500" s="7" t="str">
        <x:v>Calibration Records!P1848</x:v>
      </x:c>
      <x:c r="F10500" s="7" t="str">
        <x:f>'Calibration Records'!P1848</x:f>
        <x:v>OPEN</x:v>
      </x:c>
    </x:row>
    <x:row r="10501">
      <x:c r="B10501" s="7" t="str">
        <x:v>PHY-10495</x:v>
      </x:c>
      <x:c r="C10501" s="7" t="str">
        <x:v>calibration record</x:v>
      </x:c>
      <x:c r="D10501" s="7" t="str">
        <x:v>CAL-01843</x:v>
      </x:c>
      <x:c r="E10501" s="7" t="str">
        <x:v>Calibration Records!P1849</x:v>
      </x:c>
      <x:c r="F10501" s="7" t="str">
        <x:f>'Calibration Records'!P1849</x:f>
        <x:v>OPEN</x:v>
      </x:c>
    </x:row>
    <x:row r="10502">
      <x:c r="B10502" s="7" t="str">
        <x:v>PHY-10496</x:v>
      </x:c>
      <x:c r="C10502" s="7" t="str">
        <x:v>calibration record</x:v>
      </x:c>
      <x:c r="D10502" s="7" t="str">
        <x:v>CAL-01844</x:v>
      </x:c>
      <x:c r="E10502" s="7" t="str">
        <x:v>Calibration Records!P1850</x:v>
      </x:c>
      <x:c r="F10502" s="7" t="str">
        <x:f>'Calibration Records'!P1850</x:f>
        <x:v>OPEN</x:v>
      </x:c>
    </x:row>
    <x:row r="10503">
      <x:c r="B10503" s="7" t="str">
        <x:v>PHY-10497</x:v>
      </x:c>
      <x:c r="C10503" s="7" t="str">
        <x:v>calibration record</x:v>
      </x:c>
      <x:c r="D10503" s="7" t="str">
        <x:v>CAL-01845</x:v>
      </x:c>
      <x:c r="E10503" s="7" t="str">
        <x:v>Calibration Records!P1851</x:v>
      </x:c>
      <x:c r="F10503" s="7" t="str">
        <x:f>'Calibration Records'!P1851</x:f>
        <x:v>OPEN</x:v>
      </x:c>
    </x:row>
    <x:row r="10504">
      <x:c r="B10504" s="7" t="str">
        <x:v>PHY-10498</x:v>
      </x:c>
      <x:c r="C10504" s="7" t="str">
        <x:v>calibration record</x:v>
      </x:c>
      <x:c r="D10504" s="7" t="str">
        <x:v>CAL-01846</x:v>
      </x:c>
      <x:c r="E10504" s="7" t="str">
        <x:v>Calibration Records!P1852</x:v>
      </x:c>
      <x:c r="F10504" s="7" t="str">
        <x:f>'Calibration Records'!P1852</x:f>
        <x:v>OPEN</x:v>
      </x:c>
    </x:row>
    <x:row r="10505">
      <x:c r="B10505" s="7" t="str">
        <x:v>PHY-10499</x:v>
      </x:c>
      <x:c r="C10505" s="7" t="str">
        <x:v>calibration record</x:v>
      </x:c>
      <x:c r="D10505" s="7" t="str">
        <x:v>CAL-01847</x:v>
      </x:c>
      <x:c r="E10505" s="7" t="str">
        <x:v>Calibration Records!P1853</x:v>
      </x:c>
      <x:c r="F10505" s="7" t="str">
        <x:f>'Calibration Records'!P1853</x:f>
        <x:v>OPEN</x:v>
      </x:c>
    </x:row>
    <x:row r="10506">
      <x:c r="B10506" s="7" t="str">
        <x:v>PHY-10500</x:v>
      </x:c>
      <x:c r="C10506" s="7" t="str">
        <x:v>calibration record</x:v>
      </x:c>
      <x:c r="D10506" s="7" t="str">
        <x:v>CAL-01848</x:v>
      </x:c>
      <x:c r="E10506" s="7" t="str">
        <x:v>Calibration Records!P1854</x:v>
      </x:c>
      <x:c r="F10506" s="7" t="str">
        <x:f>'Calibration Records'!P1854</x:f>
        <x:v>OPEN</x:v>
      </x:c>
    </x:row>
    <x:row r="10507">
      <x:c r="B10507" s="7" t="str">
        <x:v>PHY-10501</x:v>
      </x:c>
      <x:c r="C10507" s="7" t="str">
        <x:v>calibration record</x:v>
      </x:c>
      <x:c r="D10507" s="7" t="str">
        <x:v>CAL-01849</x:v>
      </x:c>
      <x:c r="E10507" s="7" t="str">
        <x:v>Calibration Records!P1855</x:v>
      </x:c>
      <x:c r="F10507" s="7" t="str">
        <x:f>'Calibration Records'!P1855</x:f>
        <x:v>OPEN</x:v>
      </x:c>
    </x:row>
    <x:row r="10508">
      <x:c r="B10508" s="7" t="str">
        <x:v>PHY-10502</x:v>
      </x:c>
      <x:c r="C10508" s="7" t="str">
        <x:v>calibration record</x:v>
      </x:c>
      <x:c r="D10508" s="7" t="str">
        <x:v>CAL-01850</x:v>
      </x:c>
      <x:c r="E10508" s="7" t="str">
        <x:v>Calibration Records!P1856</x:v>
      </x:c>
      <x:c r="F10508" s="7" t="str">
        <x:f>'Calibration Records'!P1856</x:f>
        <x:v>OPEN</x:v>
      </x:c>
    </x:row>
    <x:row r="10509">
      <x:c r="B10509" s="7" t="str">
        <x:v>PHY-10503</x:v>
      </x:c>
      <x:c r="C10509" s="7" t="str">
        <x:v>calibration record</x:v>
      </x:c>
      <x:c r="D10509" s="7" t="str">
        <x:v>CAL-01851</x:v>
      </x:c>
      <x:c r="E10509" s="7" t="str">
        <x:v>Calibration Records!P1857</x:v>
      </x:c>
      <x:c r="F10509" s="7" t="str">
        <x:f>'Calibration Records'!P1857</x:f>
        <x:v>OPEN</x:v>
      </x:c>
    </x:row>
    <x:row r="10510">
      <x:c r="B10510" s="7" t="str">
        <x:v>PHY-10504</x:v>
      </x:c>
      <x:c r="C10510" s="7" t="str">
        <x:v>calibration record</x:v>
      </x:c>
      <x:c r="D10510" s="7" t="str">
        <x:v>CAL-01852</x:v>
      </x:c>
      <x:c r="E10510" s="7" t="str">
        <x:v>Calibration Records!P1858</x:v>
      </x:c>
      <x:c r="F10510" s="7" t="str">
        <x:f>'Calibration Records'!P1858</x:f>
        <x:v>OPEN</x:v>
      </x:c>
    </x:row>
    <x:row r="10511">
      <x:c r="B10511" s="7" t="str">
        <x:v>PHY-10505</x:v>
      </x:c>
      <x:c r="C10511" s="7" t="str">
        <x:v>calibration record</x:v>
      </x:c>
      <x:c r="D10511" s="7" t="str">
        <x:v>CAL-01853</x:v>
      </x:c>
      <x:c r="E10511" s="7" t="str">
        <x:v>Calibration Records!P1859</x:v>
      </x:c>
      <x:c r="F10511" s="7" t="str">
        <x:f>'Calibration Records'!P1859</x:f>
        <x:v>OPEN</x:v>
      </x:c>
    </x:row>
    <x:row r="10512">
      <x:c r="B10512" s="7" t="str">
        <x:v>PHY-10506</x:v>
      </x:c>
      <x:c r="C10512" s="7" t="str">
        <x:v>calibration record</x:v>
      </x:c>
      <x:c r="D10512" s="7" t="str">
        <x:v>CAL-01854</x:v>
      </x:c>
      <x:c r="E10512" s="7" t="str">
        <x:v>Calibration Records!P1860</x:v>
      </x:c>
      <x:c r="F10512" s="7" t="str">
        <x:f>'Calibration Records'!P1860</x:f>
        <x:v>OPEN</x:v>
      </x:c>
    </x:row>
    <x:row r="10513">
      <x:c r="B10513" s="7" t="str">
        <x:v>PHY-10507</x:v>
      </x:c>
      <x:c r="C10513" s="7" t="str">
        <x:v>calibration record</x:v>
      </x:c>
      <x:c r="D10513" s="7" t="str">
        <x:v>CAL-01855</x:v>
      </x:c>
      <x:c r="E10513" s="7" t="str">
        <x:v>Calibration Records!P1861</x:v>
      </x:c>
      <x:c r="F10513" s="7" t="str">
        <x:f>'Calibration Records'!P1861</x:f>
        <x:v>OPEN</x:v>
      </x:c>
    </x:row>
    <x:row r="10514">
      <x:c r="B10514" s="7" t="str">
        <x:v>PHY-10508</x:v>
      </x:c>
      <x:c r="C10514" s="7" t="str">
        <x:v>calibration record</x:v>
      </x:c>
      <x:c r="D10514" s="7" t="str">
        <x:v>CAL-01856</x:v>
      </x:c>
      <x:c r="E10514" s="7" t="str">
        <x:v>Calibration Records!P1862</x:v>
      </x:c>
      <x:c r="F10514" s="7" t="str">
        <x:f>'Calibration Records'!P1862</x:f>
        <x:v>OPEN</x:v>
      </x:c>
    </x:row>
    <x:row r="10515">
      <x:c r="B10515" s="7" t="str">
        <x:v>PHY-10509</x:v>
      </x:c>
      <x:c r="C10515" s="7" t="str">
        <x:v>calibration record</x:v>
      </x:c>
      <x:c r="D10515" s="7" t="str">
        <x:v>CAL-01857</x:v>
      </x:c>
      <x:c r="E10515" s="7" t="str">
        <x:v>Calibration Records!P1863</x:v>
      </x:c>
      <x:c r="F10515" s="7" t="str">
        <x:f>'Calibration Records'!P1863</x:f>
        <x:v>OPEN</x:v>
      </x:c>
    </x:row>
    <x:row r="10516">
      <x:c r="B10516" s="7" t="str">
        <x:v>PHY-10510</x:v>
      </x:c>
      <x:c r="C10516" s="7" t="str">
        <x:v>calibration record</x:v>
      </x:c>
      <x:c r="D10516" s="7" t="str">
        <x:v>CAL-01858</x:v>
      </x:c>
      <x:c r="E10516" s="7" t="str">
        <x:v>Calibration Records!P1864</x:v>
      </x:c>
      <x:c r="F10516" s="7" t="str">
        <x:f>'Calibration Records'!P1864</x:f>
        <x:v>OPEN</x:v>
      </x:c>
    </x:row>
    <x:row r="10517">
      <x:c r="B10517" s="7" t="str">
        <x:v>PHY-10511</x:v>
      </x:c>
      <x:c r="C10517" s="7" t="str">
        <x:v>calibration record</x:v>
      </x:c>
      <x:c r="D10517" s="7" t="str">
        <x:v>CAL-01859</x:v>
      </x:c>
      <x:c r="E10517" s="7" t="str">
        <x:v>Calibration Records!P1865</x:v>
      </x:c>
      <x:c r="F10517" s="7" t="str">
        <x:f>'Calibration Records'!P1865</x:f>
        <x:v>OPEN</x:v>
      </x:c>
    </x:row>
    <x:row r="10518">
      <x:c r="B10518" s="7" t="str">
        <x:v>PHY-10512</x:v>
      </x:c>
      <x:c r="C10518" s="7" t="str">
        <x:v>calibration record</x:v>
      </x:c>
      <x:c r="D10518" s="7" t="str">
        <x:v>CAL-01860</x:v>
      </x:c>
      <x:c r="E10518" s="7" t="str">
        <x:v>Calibration Records!P1866</x:v>
      </x:c>
      <x:c r="F10518" s="7" t="str">
        <x:f>'Calibration Records'!P1866</x:f>
        <x:v>OPEN</x:v>
      </x:c>
    </x:row>
    <x:row r="10519">
      <x:c r="B10519" s="7" t="str">
        <x:v>PHY-10513</x:v>
      </x:c>
      <x:c r="C10519" s="7" t="str">
        <x:v>calibration record</x:v>
      </x:c>
      <x:c r="D10519" s="7" t="str">
        <x:v>CAL-01861</x:v>
      </x:c>
      <x:c r="E10519" s="7" t="str">
        <x:v>Calibration Records!P1867</x:v>
      </x:c>
      <x:c r="F10519" s="7" t="str">
        <x:f>'Calibration Records'!P1867</x:f>
        <x:v>OPEN</x:v>
      </x:c>
    </x:row>
    <x:row r="10520">
      <x:c r="B10520" s="7" t="str">
        <x:v>PHY-10514</x:v>
      </x:c>
      <x:c r="C10520" s="7" t="str">
        <x:v>calibration record</x:v>
      </x:c>
      <x:c r="D10520" s="7" t="str">
        <x:v>CAL-01862</x:v>
      </x:c>
      <x:c r="E10520" s="7" t="str">
        <x:v>Calibration Records!P1868</x:v>
      </x:c>
      <x:c r="F10520" s="7" t="str">
        <x:f>'Calibration Records'!P1868</x:f>
        <x:v>OPEN</x:v>
      </x:c>
    </x:row>
    <x:row r="10521">
      <x:c r="B10521" s="7" t="str">
        <x:v>PHY-10515</x:v>
      </x:c>
      <x:c r="C10521" s="7" t="str">
        <x:v>calibration record</x:v>
      </x:c>
      <x:c r="D10521" s="7" t="str">
        <x:v>CAL-01863</x:v>
      </x:c>
      <x:c r="E10521" s="7" t="str">
        <x:v>Calibration Records!P1869</x:v>
      </x:c>
      <x:c r="F10521" s="7" t="str">
        <x:f>'Calibration Records'!P1869</x:f>
        <x:v>OPEN</x:v>
      </x:c>
    </x:row>
    <x:row r="10522">
      <x:c r="B10522" s="7" t="str">
        <x:v>PHY-10516</x:v>
      </x:c>
      <x:c r="C10522" s="7" t="str">
        <x:v>calibration record</x:v>
      </x:c>
      <x:c r="D10522" s="7" t="str">
        <x:v>CAL-01864</x:v>
      </x:c>
      <x:c r="E10522" s="7" t="str">
        <x:v>Calibration Records!P1870</x:v>
      </x:c>
      <x:c r="F10522" s="7" t="str">
        <x:f>'Calibration Records'!P1870</x:f>
        <x:v>OPEN</x:v>
      </x:c>
    </x:row>
    <x:row r="10523">
      <x:c r="B10523" s="7" t="str">
        <x:v>PHY-10517</x:v>
      </x:c>
      <x:c r="C10523" s="7" t="str">
        <x:v>calibration record</x:v>
      </x:c>
      <x:c r="D10523" s="7" t="str">
        <x:v>CAL-01865</x:v>
      </x:c>
      <x:c r="E10523" s="7" t="str">
        <x:v>Calibration Records!P1871</x:v>
      </x:c>
      <x:c r="F10523" s="7" t="str">
        <x:f>'Calibration Records'!P1871</x:f>
        <x:v>OPEN</x:v>
      </x:c>
    </x:row>
    <x:row r="10524">
      <x:c r="B10524" s="7" t="str">
        <x:v>PHY-10518</x:v>
      </x:c>
      <x:c r="C10524" s="7" t="str">
        <x:v>calibration record</x:v>
      </x:c>
      <x:c r="D10524" s="7" t="str">
        <x:v>CAL-01866</x:v>
      </x:c>
      <x:c r="E10524" s="7" t="str">
        <x:v>Calibration Records!P1872</x:v>
      </x:c>
      <x:c r="F10524" s="7" t="str">
        <x:f>'Calibration Records'!P1872</x:f>
        <x:v>OPEN</x:v>
      </x:c>
    </x:row>
    <x:row r="10525">
      <x:c r="B10525" s="7" t="str">
        <x:v>PHY-10519</x:v>
      </x:c>
      <x:c r="C10525" s="7" t="str">
        <x:v>calibration record</x:v>
      </x:c>
      <x:c r="D10525" s="7" t="str">
        <x:v>CAL-01867</x:v>
      </x:c>
      <x:c r="E10525" s="7" t="str">
        <x:v>Calibration Records!P1873</x:v>
      </x:c>
      <x:c r="F10525" s="7" t="str">
        <x:f>'Calibration Records'!P1873</x:f>
        <x:v>OPEN</x:v>
      </x:c>
    </x:row>
    <x:row r="10526">
      <x:c r="B10526" s="7" t="str">
        <x:v>PHY-10520</x:v>
      </x:c>
      <x:c r="C10526" s="7" t="str">
        <x:v>calibration record</x:v>
      </x:c>
      <x:c r="D10526" s="7" t="str">
        <x:v>CAL-01868</x:v>
      </x:c>
      <x:c r="E10526" s="7" t="str">
        <x:v>Calibration Records!P1874</x:v>
      </x:c>
      <x:c r="F10526" s="7" t="str">
        <x:f>'Calibration Records'!P1874</x:f>
        <x:v>OPEN</x:v>
      </x:c>
    </x:row>
    <x:row r="10527">
      <x:c r="B10527" s="7" t="str">
        <x:v>PHY-10521</x:v>
      </x:c>
      <x:c r="C10527" s="7" t="str">
        <x:v>calibration record</x:v>
      </x:c>
      <x:c r="D10527" s="7" t="str">
        <x:v>CAL-01869</x:v>
      </x:c>
      <x:c r="E10527" s="7" t="str">
        <x:v>Calibration Records!P1875</x:v>
      </x:c>
      <x:c r="F10527" s="7" t="str">
        <x:f>'Calibration Records'!P1875</x:f>
        <x:v>OPEN</x:v>
      </x:c>
    </x:row>
    <x:row r="10528">
      <x:c r="B10528" s="7" t="str">
        <x:v>PHY-10522</x:v>
      </x:c>
      <x:c r="C10528" s="7" t="str">
        <x:v>calibration record</x:v>
      </x:c>
      <x:c r="D10528" s="7" t="str">
        <x:v>CAL-01870</x:v>
      </x:c>
      <x:c r="E10528" s="7" t="str">
        <x:v>Calibration Records!P1876</x:v>
      </x:c>
      <x:c r="F10528" s="7" t="str">
        <x:f>'Calibration Records'!P1876</x:f>
        <x:v>OPEN</x:v>
      </x:c>
    </x:row>
    <x:row r="10529">
      <x:c r="B10529" s="7" t="str">
        <x:v>PHY-10523</x:v>
      </x:c>
      <x:c r="C10529" s="7" t="str">
        <x:v>calibration record</x:v>
      </x:c>
      <x:c r="D10529" s="7" t="str">
        <x:v>CAL-01871</x:v>
      </x:c>
      <x:c r="E10529" s="7" t="str">
        <x:v>Calibration Records!P1877</x:v>
      </x:c>
      <x:c r="F10529" s="7" t="str">
        <x:f>'Calibration Records'!P1877</x:f>
        <x:v>OPEN</x:v>
      </x:c>
    </x:row>
    <x:row r="10530">
      <x:c r="B10530" s="7" t="str">
        <x:v>PHY-10524</x:v>
      </x:c>
      <x:c r="C10530" s="7" t="str">
        <x:v>calibration record</x:v>
      </x:c>
      <x:c r="D10530" s="7" t="str">
        <x:v>CAL-01872</x:v>
      </x:c>
      <x:c r="E10530" s="7" t="str">
        <x:v>Calibration Records!P1878</x:v>
      </x:c>
      <x:c r="F10530" s="7" t="str">
        <x:f>'Calibration Records'!P1878</x:f>
        <x:v>OPEN</x:v>
      </x:c>
    </x:row>
    <x:row r="10531">
      <x:c r="B10531" s="7" t="str">
        <x:v>PHY-10525</x:v>
      </x:c>
      <x:c r="C10531" s="7" t="str">
        <x:v>calibration record</x:v>
      </x:c>
      <x:c r="D10531" s="7" t="str">
        <x:v>CAL-01873</x:v>
      </x:c>
      <x:c r="E10531" s="7" t="str">
        <x:v>Calibration Records!P1879</x:v>
      </x:c>
      <x:c r="F10531" s="7" t="str">
        <x:f>'Calibration Records'!P1879</x:f>
        <x:v>OPEN</x:v>
      </x:c>
    </x:row>
    <x:row r="10532">
      <x:c r="B10532" s="7" t="str">
        <x:v>PHY-10526</x:v>
      </x:c>
      <x:c r="C10532" s="7" t="str">
        <x:v>calibration record</x:v>
      </x:c>
      <x:c r="D10532" s="7" t="str">
        <x:v>CAL-01874</x:v>
      </x:c>
      <x:c r="E10532" s="7" t="str">
        <x:v>Calibration Records!P1880</x:v>
      </x:c>
      <x:c r="F10532" s="7" t="str">
        <x:f>'Calibration Records'!P1880</x:f>
        <x:v>OPEN</x:v>
      </x:c>
    </x:row>
    <x:row r="10533">
      <x:c r="B10533" s="7" t="str">
        <x:v>PHY-10527</x:v>
      </x:c>
      <x:c r="C10533" s="7" t="str">
        <x:v>calibration record</x:v>
      </x:c>
      <x:c r="D10533" s="7" t="str">
        <x:v>CAL-01875</x:v>
      </x:c>
      <x:c r="E10533" s="7" t="str">
        <x:v>Calibration Records!P1881</x:v>
      </x:c>
      <x:c r="F10533" s="7" t="str">
        <x:f>'Calibration Records'!P1881</x:f>
        <x:v>OPEN</x:v>
      </x:c>
    </x:row>
    <x:row r="10534">
      <x:c r="B10534" s="7" t="str">
        <x:v>PHY-10528</x:v>
      </x:c>
      <x:c r="C10534" s="7" t="str">
        <x:v>calibration record</x:v>
      </x:c>
      <x:c r="D10534" s="7" t="str">
        <x:v>CAL-01876</x:v>
      </x:c>
      <x:c r="E10534" s="7" t="str">
        <x:v>Calibration Records!P1882</x:v>
      </x:c>
      <x:c r="F10534" s="7" t="str">
        <x:f>'Calibration Records'!P1882</x:f>
        <x:v>OPEN</x:v>
      </x:c>
    </x:row>
    <x:row r="10535">
      <x:c r="B10535" s="7" t="str">
        <x:v>PHY-10529</x:v>
      </x:c>
      <x:c r="C10535" s="7" t="str">
        <x:v>calibration record</x:v>
      </x:c>
      <x:c r="D10535" s="7" t="str">
        <x:v>CAL-01877</x:v>
      </x:c>
      <x:c r="E10535" s="7" t="str">
        <x:v>Calibration Records!P1883</x:v>
      </x:c>
      <x:c r="F10535" s="7" t="str">
        <x:f>'Calibration Records'!P1883</x:f>
        <x:v>OPEN</x:v>
      </x:c>
    </x:row>
    <x:row r="10536">
      <x:c r="B10536" s="7" t="str">
        <x:v>PHY-10530</x:v>
      </x:c>
      <x:c r="C10536" s="7" t="str">
        <x:v>calibration record</x:v>
      </x:c>
      <x:c r="D10536" s="7" t="str">
        <x:v>CAL-01878</x:v>
      </x:c>
      <x:c r="E10536" s="7" t="str">
        <x:v>Calibration Records!P1884</x:v>
      </x:c>
      <x:c r="F10536" s="7" t="str">
        <x:f>'Calibration Records'!P1884</x:f>
        <x:v>OPEN</x:v>
      </x:c>
    </x:row>
    <x:row r="10537">
      <x:c r="B10537" s="7" t="str">
        <x:v>PHY-10531</x:v>
      </x:c>
      <x:c r="C10537" s="7" t="str">
        <x:v>calibration record</x:v>
      </x:c>
      <x:c r="D10537" s="7" t="str">
        <x:v>CAL-01879</x:v>
      </x:c>
      <x:c r="E10537" s="7" t="str">
        <x:v>Calibration Records!P1885</x:v>
      </x:c>
      <x:c r="F10537" s="7" t="str">
        <x:f>'Calibration Records'!P1885</x:f>
        <x:v>OPEN</x:v>
      </x:c>
    </x:row>
    <x:row r="10538">
      <x:c r="B10538" s="7" t="str">
        <x:v>PHY-10532</x:v>
      </x:c>
      <x:c r="C10538" s="7" t="str">
        <x:v>calibration record</x:v>
      </x:c>
      <x:c r="D10538" s="7" t="str">
        <x:v>CAL-01880</x:v>
      </x:c>
      <x:c r="E10538" s="7" t="str">
        <x:v>Calibration Records!P1886</x:v>
      </x:c>
      <x:c r="F10538" s="7" t="str">
        <x:f>'Calibration Records'!P1886</x:f>
        <x:v>OPEN</x:v>
      </x:c>
    </x:row>
    <x:row r="10539">
      <x:c r="B10539" s="7" t="str">
        <x:v>PHY-10533</x:v>
      </x:c>
      <x:c r="C10539" s="7" t="str">
        <x:v>calibration record</x:v>
      </x:c>
      <x:c r="D10539" s="7" t="str">
        <x:v>CAL-01881</x:v>
      </x:c>
      <x:c r="E10539" s="7" t="str">
        <x:v>Calibration Records!P1887</x:v>
      </x:c>
      <x:c r="F10539" s="7" t="str">
        <x:f>'Calibration Records'!P1887</x:f>
        <x:v>OPEN</x:v>
      </x:c>
    </x:row>
    <x:row r="10540">
      <x:c r="B10540" s="7" t="str">
        <x:v>PHY-10534</x:v>
      </x:c>
      <x:c r="C10540" s="7" t="str">
        <x:v>calibration record</x:v>
      </x:c>
      <x:c r="D10540" s="7" t="str">
        <x:v>CAL-01882</x:v>
      </x:c>
      <x:c r="E10540" s="7" t="str">
        <x:v>Calibration Records!P1888</x:v>
      </x:c>
      <x:c r="F10540" s="7" t="str">
        <x:f>'Calibration Records'!P1888</x:f>
        <x:v>OPEN</x:v>
      </x:c>
    </x:row>
    <x:row r="10541">
      <x:c r="B10541" s="7" t="str">
        <x:v>PHY-10535</x:v>
      </x:c>
      <x:c r="C10541" s="7" t="str">
        <x:v>calibration record</x:v>
      </x:c>
      <x:c r="D10541" s="7" t="str">
        <x:v>CAL-01883</x:v>
      </x:c>
      <x:c r="E10541" s="7" t="str">
        <x:v>Calibration Records!P1889</x:v>
      </x:c>
      <x:c r="F10541" s="7" t="str">
        <x:f>'Calibration Records'!P1889</x:f>
        <x:v>OPEN</x:v>
      </x:c>
    </x:row>
    <x:row r="10542">
      <x:c r="B10542" s="7" t="str">
        <x:v>PHY-10536</x:v>
      </x:c>
      <x:c r="C10542" s="7" t="str">
        <x:v>calibration record</x:v>
      </x:c>
      <x:c r="D10542" s="7" t="str">
        <x:v>CAL-01884</x:v>
      </x:c>
      <x:c r="E10542" s="7" t="str">
        <x:v>Calibration Records!P1890</x:v>
      </x:c>
      <x:c r="F10542" s="7" t="str">
        <x:f>'Calibration Records'!P1890</x:f>
        <x:v>OPEN</x:v>
      </x:c>
    </x:row>
    <x:row r="10543">
      <x:c r="B10543" s="7" t="str">
        <x:v>PHY-10537</x:v>
      </x:c>
      <x:c r="C10543" s="7" t="str">
        <x:v>calibration record</x:v>
      </x:c>
      <x:c r="D10543" s="7" t="str">
        <x:v>CAL-01885</x:v>
      </x:c>
      <x:c r="E10543" s="7" t="str">
        <x:v>Calibration Records!P1891</x:v>
      </x:c>
      <x:c r="F10543" s="7" t="str">
        <x:f>'Calibration Records'!P1891</x:f>
        <x:v>OPEN</x:v>
      </x:c>
    </x:row>
    <x:row r="10544">
      <x:c r="B10544" s="7" t="str">
        <x:v>PHY-10538</x:v>
      </x:c>
      <x:c r="C10544" s="7" t="str">
        <x:v>calibration record</x:v>
      </x:c>
      <x:c r="D10544" s="7" t="str">
        <x:v>CAL-01886</x:v>
      </x:c>
      <x:c r="E10544" s="7" t="str">
        <x:v>Calibration Records!P1892</x:v>
      </x:c>
      <x:c r="F10544" s="7" t="str">
        <x:f>'Calibration Records'!P1892</x:f>
        <x:v>OPEN</x:v>
      </x:c>
    </x:row>
    <x:row r="10545">
      <x:c r="B10545" s="7" t="str">
        <x:v>PHY-10539</x:v>
      </x:c>
      <x:c r="C10545" s="7" t="str">
        <x:v>calibration record</x:v>
      </x:c>
      <x:c r="D10545" s="7" t="str">
        <x:v>CAL-01887</x:v>
      </x:c>
      <x:c r="E10545" s="7" t="str">
        <x:v>Calibration Records!P1893</x:v>
      </x:c>
      <x:c r="F10545" s="7" t="str">
        <x:f>'Calibration Records'!P1893</x:f>
        <x:v>OPEN</x:v>
      </x:c>
    </x:row>
    <x:row r="10546">
      <x:c r="B10546" s="7" t="str">
        <x:v>PHY-10540</x:v>
      </x:c>
      <x:c r="C10546" s="7" t="str">
        <x:v>calibration record</x:v>
      </x:c>
      <x:c r="D10546" s="7" t="str">
        <x:v>CAL-01888</x:v>
      </x:c>
      <x:c r="E10546" s="7" t="str">
        <x:v>Calibration Records!P1894</x:v>
      </x:c>
      <x:c r="F10546" s="7" t="str">
        <x:f>'Calibration Records'!P1894</x:f>
        <x:v>OPEN</x:v>
      </x:c>
    </x:row>
    <x:row r="10547">
      <x:c r="B10547" s="7" t="str">
        <x:v>PHY-10541</x:v>
      </x:c>
      <x:c r="C10547" s="7" t="str">
        <x:v>calibration record</x:v>
      </x:c>
      <x:c r="D10547" s="7" t="str">
        <x:v>CAL-01889</x:v>
      </x:c>
      <x:c r="E10547" s="7" t="str">
        <x:v>Calibration Records!P1895</x:v>
      </x:c>
      <x:c r="F10547" s="7" t="str">
        <x:f>'Calibration Records'!P1895</x:f>
        <x:v>OPEN</x:v>
      </x:c>
    </x:row>
    <x:row r="10548">
      <x:c r="B10548" s="7" t="str">
        <x:v>PHY-10542</x:v>
      </x:c>
      <x:c r="C10548" s="7" t="str">
        <x:v>calibration record</x:v>
      </x:c>
      <x:c r="D10548" s="7" t="str">
        <x:v>CAL-01890</x:v>
      </x:c>
      <x:c r="E10548" s="7" t="str">
        <x:v>Calibration Records!P1896</x:v>
      </x:c>
      <x:c r="F10548" s="7" t="str">
        <x:f>'Calibration Records'!P1896</x:f>
        <x:v>OPEN</x:v>
      </x:c>
    </x:row>
    <x:row r="10549">
      <x:c r="B10549" s="7" t="str">
        <x:v>PHY-10543</x:v>
      </x:c>
      <x:c r="C10549" s="7" t="str">
        <x:v>calibration record</x:v>
      </x:c>
      <x:c r="D10549" s="7" t="str">
        <x:v>CAL-01891</x:v>
      </x:c>
      <x:c r="E10549" s="7" t="str">
        <x:v>Calibration Records!P1897</x:v>
      </x:c>
      <x:c r="F10549" s="7" t="str">
        <x:f>'Calibration Records'!P1897</x:f>
        <x:v>OPEN</x:v>
      </x:c>
    </x:row>
    <x:row r="10550">
      <x:c r="B10550" s="7" t="str">
        <x:v>PHY-10544</x:v>
      </x:c>
      <x:c r="C10550" s="7" t="str">
        <x:v>calibration record</x:v>
      </x:c>
      <x:c r="D10550" s="7" t="str">
        <x:v>CAL-01892</x:v>
      </x:c>
      <x:c r="E10550" s="7" t="str">
        <x:v>Calibration Records!P1898</x:v>
      </x:c>
      <x:c r="F10550" s="7" t="str">
        <x:f>'Calibration Records'!P1898</x:f>
        <x:v>OPEN</x:v>
      </x:c>
    </x:row>
    <x:row r="10551">
      <x:c r="B10551" s="7" t="str">
        <x:v>PHY-10545</x:v>
      </x:c>
      <x:c r="C10551" s="7" t="str">
        <x:v>calibration record</x:v>
      </x:c>
      <x:c r="D10551" s="7" t="str">
        <x:v>CAL-01893</x:v>
      </x:c>
      <x:c r="E10551" s="7" t="str">
        <x:v>Calibration Records!P1899</x:v>
      </x:c>
      <x:c r="F10551" s="7" t="str">
        <x:f>'Calibration Records'!P1899</x:f>
        <x:v>OPEN</x:v>
      </x:c>
    </x:row>
    <x:row r="10552">
      <x:c r="B10552" s="7" t="str">
        <x:v>PHY-10546</x:v>
      </x:c>
      <x:c r="C10552" s="7" t="str">
        <x:v>calibration record</x:v>
      </x:c>
      <x:c r="D10552" s="7" t="str">
        <x:v>CAL-01894</x:v>
      </x:c>
      <x:c r="E10552" s="7" t="str">
        <x:v>Calibration Records!P1900</x:v>
      </x:c>
      <x:c r="F10552" s="7" t="str">
        <x:f>'Calibration Records'!P1900</x:f>
        <x:v>OPEN</x:v>
      </x:c>
    </x:row>
    <x:row r="10553">
      <x:c r="B10553" s="7" t="str">
        <x:v>PHY-10547</x:v>
      </x:c>
      <x:c r="C10553" s="7" t="str">
        <x:v>calibration record</x:v>
      </x:c>
      <x:c r="D10553" s="7" t="str">
        <x:v>CAL-01895</x:v>
      </x:c>
      <x:c r="E10553" s="7" t="str">
        <x:v>Calibration Records!P1901</x:v>
      </x:c>
      <x:c r="F10553" s="7" t="str">
        <x:f>'Calibration Records'!P1901</x:f>
        <x:v>OPEN</x:v>
      </x:c>
    </x:row>
    <x:row r="10554">
      <x:c r="B10554" s="7" t="str">
        <x:v>PHY-10548</x:v>
      </x:c>
      <x:c r="C10554" s="7" t="str">
        <x:v>calibration record</x:v>
      </x:c>
      <x:c r="D10554" s="7" t="str">
        <x:v>CAL-01896</x:v>
      </x:c>
      <x:c r="E10554" s="7" t="str">
        <x:v>Calibration Records!P1902</x:v>
      </x:c>
      <x:c r="F10554" s="7" t="str">
        <x:f>'Calibration Records'!P1902</x:f>
        <x:v>OPEN</x:v>
      </x:c>
    </x:row>
    <x:row r="10555">
      <x:c r="B10555" s="7" t="str">
        <x:v>PHY-10549</x:v>
      </x:c>
      <x:c r="C10555" s="7" t="str">
        <x:v>calibration record</x:v>
      </x:c>
      <x:c r="D10555" s="7" t="str">
        <x:v>CAL-01897</x:v>
      </x:c>
      <x:c r="E10555" s="7" t="str">
        <x:v>Calibration Records!P1903</x:v>
      </x:c>
      <x:c r="F10555" s="7" t="str">
        <x:f>'Calibration Records'!P1903</x:f>
        <x:v>OPEN</x:v>
      </x:c>
    </x:row>
    <x:row r="10556">
      <x:c r="B10556" s="7" t="str">
        <x:v>PHY-10550</x:v>
      </x:c>
      <x:c r="C10556" s="7" t="str">
        <x:v>calibration record</x:v>
      </x:c>
      <x:c r="D10556" s="7" t="str">
        <x:v>CAL-01898</x:v>
      </x:c>
      <x:c r="E10556" s="7" t="str">
        <x:v>Calibration Records!P1904</x:v>
      </x:c>
      <x:c r="F10556" s="7" t="str">
        <x:f>'Calibration Records'!P1904</x:f>
        <x:v>OPEN</x:v>
      </x:c>
    </x:row>
    <x:row r="10557">
      <x:c r="B10557" s="7" t="str">
        <x:v>PHY-10551</x:v>
      </x:c>
      <x:c r="C10557" s="7" t="str">
        <x:v>calibration record</x:v>
      </x:c>
      <x:c r="D10557" s="7" t="str">
        <x:v>CAL-01899</x:v>
      </x:c>
      <x:c r="E10557" s="7" t="str">
        <x:v>Calibration Records!P1905</x:v>
      </x:c>
      <x:c r="F10557" s="7" t="str">
        <x:f>'Calibration Records'!P1905</x:f>
        <x:v>OPEN</x:v>
      </x:c>
    </x:row>
    <x:row r="10558">
      <x:c r="B10558" s="7" t="str">
        <x:v>PHY-10552</x:v>
      </x:c>
      <x:c r="C10558" s="7" t="str">
        <x:v>calibration record</x:v>
      </x:c>
      <x:c r="D10558" s="7" t="str">
        <x:v>CAL-01900</x:v>
      </x:c>
      <x:c r="E10558" s="7" t="str">
        <x:v>Calibration Records!P1906</x:v>
      </x:c>
      <x:c r="F10558" s="7" t="str">
        <x:f>'Calibration Records'!P1906</x:f>
        <x:v>OPEN</x:v>
      </x:c>
    </x:row>
    <x:row r="10559">
      <x:c r="B10559" s="7" t="str">
        <x:v>PHY-10553</x:v>
      </x:c>
      <x:c r="C10559" s="7" t="str">
        <x:v>calibration record</x:v>
      </x:c>
      <x:c r="D10559" s="7" t="str">
        <x:v>CAL-01901</x:v>
      </x:c>
      <x:c r="E10559" s="7" t="str">
        <x:v>Calibration Records!P1907</x:v>
      </x:c>
      <x:c r="F10559" s="7" t="str">
        <x:f>'Calibration Records'!P1907</x:f>
        <x:v>OPEN</x:v>
      </x:c>
    </x:row>
    <x:row r="10560">
      <x:c r="B10560" s="7" t="str">
        <x:v>PHY-10554</x:v>
      </x:c>
      <x:c r="C10560" s="7" t="str">
        <x:v>calibration record</x:v>
      </x:c>
      <x:c r="D10560" s="7" t="str">
        <x:v>CAL-01902</x:v>
      </x:c>
      <x:c r="E10560" s="7" t="str">
        <x:v>Calibration Records!P1908</x:v>
      </x:c>
      <x:c r="F10560" s="7" t="str">
        <x:f>'Calibration Records'!P1908</x:f>
        <x:v>OPEN</x:v>
      </x:c>
    </x:row>
    <x:row r="10561">
      <x:c r="B10561" s="7" t="str">
        <x:v>PHY-10555</x:v>
      </x:c>
      <x:c r="C10561" s="7" t="str">
        <x:v>calibration record</x:v>
      </x:c>
      <x:c r="D10561" s="7" t="str">
        <x:v>CAL-01903</x:v>
      </x:c>
      <x:c r="E10561" s="7" t="str">
        <x:v>Calibration Records!P1909</x:v>
      </x:c>
      <x:c r="F10561" s="7" t="str">
        <x:f>'Calibration Records'!P1909</x:f>
        <x:v>OPEN</x:v>
      </x:c>
    </x:row>
    <x:row r="10562">
      <x:c r="B10562" s="7" t="str">
        <x:v>PHY-10556</x:v>
      </x:c>
      <x:c r="C10562" s="7" t="str">
        <x:v>calibration record</x:v>
      </x:c>
      <x:c r="D10562" s="7" t="str">
        <x:v>CAL-01904</x:v>
      </x:c>
      <x:c r="E10562" s="7" t="str">
        <x:v>Calibration Records!P1910</x:v>
      </x:c>
      <x:c r="F10562" s="7" t="str">
        <x:f>'Calibration Records'!P1910</x:f>
        <x:v>OPEN</x:v>
      </x:c>
    </x:row>
    <x:row r="10563">
      <x:c r="B10563" s="7" t="str">
        <x:v>PHY-10557</x:v>
      </x:c>
      <x:c r="C10563" s="7" t="str">
        <x:v>calibration record</x:v>
      </x:c>
      <x:c r="D10563" s="7" t="str">
        <x:v>CAL-01905</x:v>
      </x:c>
      <x:c r="E10563" s="7" t="str">
        <x:v>Calibration Records!P1911</x:v>
      </x:c>
      <x:c r="F10563" s="7" t="str">
        <x:f>'Calibration Records'!P1911</x:f>
        <x:v>OPEN</x:v>
      </x:c>
    </x:row>
    <x:row r="10564">
      <x:c r="B10564" s="7" t="str">
        <x:v>PHY-10558</x:v>
      </x:c>
      <x:c r="C10564" s="7" t="str">
        <x:v>calibration record</x:v>
      </x:c>
      <x:c r="D10564" s="7" t="str">
        <x:v>CAL-01906</x:v>
      </x:c>
      <x:c r="E10564" s="7" t="str">
        <x:v>Calibration Records!P1912</x:v>
      </x:c>
      <x:c r="F10564" s="7" t="str">
        <x:f>'Calibration Records'!P1912</x:f>
        <x:v>OPEN</x:v>
      </x:c>
    </x:row>
    <x:row r="10565">
      <x:c r="B10565" s="7" t="str">
        <x:v>PHY-10559</x:v>
      </x:c>
      <x:c r="C10565" s="7" t="str">
        <x:v>calibration record</x:v>
      </x:c>
      <x:c r="D10565" s="7" t="str">
        <x:v>CAL-01907</x:v>
      </x:c>
      <x:c r="E10565" s="7" t="str">
        <x:v>Calibration Records!P1913</x:v>
      </x:c>
      <x:c r="F10565" s="7" t="str">
        <x:f>'Calibration Records'!P1913</x:f>
        <x:v>OPEN</x:v>
      </x:c>
    </x:row>
    <x:row r="10566">
      <x:c r="B10566" s="7" t="str">
        <x:v>PHY-10560</x:v>
      </x:c>
      <x:c r="C10566" s="7" t="str">
        <x:v>calibration record</x:v>
      </x:c>
      <x:c r="D10566" s="7" t="str">
        <x:v>CAL-01908</x:v>
      </x:c>
      <x:c r="E10566" s="7" t="str">
        <x:v>Calibration Records!P1914</x:v>
      </x:c>
      <x:c r="F10566" s="7" t="str">
        <x:f>'Calibration Records'!P1914</x:f>
        <x:v>OPEN</x:v>
      </x:c>
    </x:row>
    <x:row r="10567">
      <x:c r="B10567" s="7" t="str">
        <x:v>PHY-10561</x:v>
      </x:c>
      <x:c r="C10567" s="7" t="str">
        <x:v>calibration record</x:v>
      </x:c>
      <x:c r="D10567" s="7" t="str">
        <x:v>CAL-01909</x:v>
      </x:c>
      <x:c r="E10567" s="7" t="str">
        <x:v>Calibration Records!P1915</x:v>
      </x:c>
      <x:c r="F10567" s="7" t="str">
        <x:f>'Calibration Records'!P1915</x:f>
        <x:v>OPEN</x:v>
      </x:c>
    </x:row>
    <x:row r="10568">
      <x:c r="B10568" s="7" t="str">
        <x:v>PHY-10562</x:v>
      </x:c>
      <x:c r="C10568" s="7" t="str">
        <x:v>calibration record</x:v>
      </x:c>
      <x:c r="D10568" s="7" t="str">
        <x:v>CAL-01910</x:v>
      </x:c>
      <x:c r="E10568" s="7" t="str">
        <x:v>Calibration Records!P1916</x:v>
      </x:c>
      <x:c r="F10568" s="7" t="str">
        <x:f>'Calibration Records'!P1916</x:f>
        <x:v>OPEN</x:v>
      </x:c>
    </x:row>
    <x:row r="10569">
      <x:c r="B10569" s="7" t="str">
        <x:v>PHY-10563</x:v>
      </x:c>
      <x:c r="C10569" s="7" t="str">
        <x:v>calibration record</x:v>
      </x:c>
      <x:c r="D10569" s="7" t="str">
        <x:v>CAL-01911</x:v>
      </x:c>
      <x:c r="E10569" s="7" t="str">
        <x:v>Calibration Records!P1917</x:v>
      </x:c>
      <x:c r="F10569" s="7" t="str">
        <x:f>'Calibration Records'!P1917</x:f>
        <x:v>OPEN</x:v>
      </x:c>
    </x:row>
    <x:row r="10570">
      <x:c r="B10570" s="7" t="str">
        <x:v>PHY-10564</x:v>
      </x:c>
      <x:c r="C10570" s="7" t="str">
        <x:v>calibration record</x:v>
      </x:c>
      <x:c r="D10570" s="7" t="str">
        <x:v>CAL-01912</x:v>
      </x:c>
      <x:c r="E10570" s="7" t="str">
        <x:v>Calibration Records!P1918</x:v>
      </x:c>
      <x:c r="F10570" s="7" t="str">
        <x:f>'Calibration Records'!P1918</x:f>
        <x:v>OPEN</x:v>
      </x:c>
    </x:row>
    <x:row r="10571">
      <x:c r="B10571" s="7" t="str">
        <x:v>PHY-10565</x:v>
      </x:c>
      <x:c r="C10571" s="7" t="str">
        <x:v>calibration record</x:v>
      </x:c>
      <x:c r="D10571" s="7" t="str">
        <x:v>CAL-01913</x:v>
      </x:c>
      <x:c r="E10571" s="7" t="str">
        <x:v>Calibration Records!P1919</x:v>
      </x:c>
      <x:c r="F10571" s="7" t="str">
        <x:f>'Calibration Records'!P1919</x:f>
        <x:v>OPEN</x:v>
      </x:c>
    </x:row>
    <x:row r="10572">
      <x:c r="B10572" s="7" t="str">
        <x:v>PHY-10566</x:v>
      </x:c>
      <x:c r="C10572" s="7" t="str">
        <x:v>calibration record</x:v>
      </x:c>
      <x:c r="D10572" s="7" t="str">
        <x:v>CAL-01914</x:v>
      </x:c>
      <x:c r="E10572" s="7" t="str">
        <x:v>Calibration Records!P1920</x:v>
      </x:c>
      <x:c r="F10572" s="7" t="str">
        <x:f>'Calibration Records'!P1920</x:f>
        <x:v>OPEN</x:v>
      </x:c>
    </x:row>
    <x:row r="10573">
      <x:c r="B10573" s="7" t="str">
        <x:v>PHY-10567</x:v>
      </x:c>
      <x:c r="C10573" s="7" t="str">
        <x:v>calibration record</x:v>
      </x:c>
      <x:c r="D10573" s="7" t="str">
        <x:v>CAL-01915</x:v>
      </x:c>
      <x:c r="E10573" s="7" t="str">
        <x:v>Calibration Records!P1921</x:v>
      </x:c>
      <x:c r="F10573" s="7" t="str">
        <x:f>'Calibration Records'!P1921</x:f>
        <x:v>OPEN</x:v>
      </x:c>
    </x:row>
    <x:row r="10574">
      <x:c r="B10574" s="7" t="str">
        <x:v>PHY-10568</x:v>
      </x:c>
      <x:c r="C10574" s="7" t="str">
        <x:v>calibration record</x:v>
      </x:c>
      <x:c r="D10574" s="7" t="str">
        <x:v>CAL-01916</x:v>
      </x:c>
      <x:c r="E10574" s="7" t="str">
        <x:v>Calibration Records!P1922</x:v>
      </x:c>
      <x:c r="F10574" s="7" t="str">
        <x:f>'Calibration Records'!P1922</x:f>
        <x:v>OPEN</x:v>
      </x:c>
    </x:row>
    <x:row r="10575">
      <x:c r="B10575" s="7" t="str">
        <x:v>PHY-10569</x:v>
      </x:c>
      <x:c r="C10575" s="7" t="str">
        <x:v>calibration record</x:v>
      </x:c>
      <x:c r="D10575" s="7" t="str">
        <x:v>CAL-01917</x:v>
      </x:c>
      <x:c r="E10575" s="7" t="str">
        <x:v>Calibration Records!P1923</x:v>
      </x:c>
      <x:c r="F10575" s="7" t="str">
        <x:f>'Calibration Records'!P1923</x:f>
        <x:v>OPEN</x:v>
      </x:c>
    </x:row>
    <x:row r="10576">
      <x:c r="B10576" s="7" t="str">
        <x:v>PHY-10570</x:v>
      </x:c>
      <x:c r="C10576" s="7" t="str">
        <x:v>calibration record</x:v>
      </x:c>
      <x:c r="D10576" s="7" t="str">
        <x:v>CAL-01918</x:v>
      </x:c>
      <x:c r="E10576" s="7" t="str">
        <x:v>Calibration Records!P1924</x:v>
      </x:c>
      <x:c r="F10576" s="7" t="str">
        <x:f>'Calibration Records'!P1924</x:f>
        <x:v>OPEN</x:v>
      </x:c>
    </x:row>
    <x:row r="10577">
      <x:c r="B10577" s="7" t="str">
        <x:v>PHY-10571</x:v>
      </x:c>
      <x:c r="C10577" s="7" t="str">
        <x:v>calibration record</x:v>
      </x:c>
      <x:c r="D10577" s="7" t="str">
        <x:v>CAL-01919</x:v>
      </x:c>
      <x:c r="E10577" s="7" t="str">
        <x:v>Calibration Records!P1925</x:v>
      </x:c>
      <x:c r="F10577" s="7" t="str">
        <x:f>'Calibration Records'!P1925</x:f>
        <x:v>OPEN</x:v>
      </x:c>
    </x:row>
    <x:row r="10578">
      <x:c r="B10578" s="7" t="str">
        <x:v>PHY-10572</x:v>
      </x:c>
      <x:c r="C10578" s="7" t="str">
        <x:v>calibration record</x:v>
      </x:c>
      <x:c r="D10578" s="7" t="str">
        <x:v>CAL-01920</x:v>
      </x:c>
      <x:c r="E10578" s="7" t="str">
        <x:v>Calibration Records!P1926</x:v>
      </x:c>
      <x:c r="F10578" s="7" t="str">
        <x:f>'Calibration Records'!P1926</x:f>
        <x:v>OPEN</x:v>
      </x:c>
    </x:row>
    <x:row r="10579">
      <x:c r="B10579" s="7" t="str">
        <x:v>PHY-10573</x:v>
      </x:c>
      <x:c r="C10579" s="7" t="str">
        <x:v>calibration record</x:v>
      </x:c>
      <x:c r="D10579" s="7" t="str">
        <x:v>CAL-01921</x:v>
      </x:c>
      <x:c r="E10579" s="7" t="str">
        <x:v>Calibration Records!P1927</x:v>
      </x:c>
      <x:c r="F10579" s="7" t="str">
        <x:f>'Calibration Records'!P1927</x:f>
        <x:v>OPEN</x:v>
      </x:c>
    </x:row>
    <x:row r="10580">
      <x:c r="B10580" s="7" t="str">
        <x:v>PHY-10574</x:v>
      </x:c>
      <x:c r="C10580" s="7" t="str">
        <x:v>calibration record</x:v>
      </x:c>
      <x:c r="D10580" s="7" t="str">
        <x:v>CAL-01922</x:v>
      </x:c>
      <x:c r="E10580" s="7" t="str">
        <x:v>Calibration Records!P1928</x:v>
      </x:c>
      <x:c r="F10580" s="7" t="str">
        <x:f>'Calibration Records'!P1928</x:f>
        <x:v>OPEN</x:v>
      </x:c>
    </x:row>
    <x:row r="10581">
      <x:c r="B10581" s="7" t="str">
        <x:v>PHY-10575</x:v>
      </x:c>
      <x:c r="C10581" s="7" t="str">
        <x:v>calibration record</x:v>
      </x:c>
      <x:c r="D10581" s="7" t="str">
        <x:v>CAL-01923</x:v>
      </x:c>
      <x:c r="E10581" s="7" t="str">
        <x:v>Calibration Records!P1929</x:v>
      </x:c>
      <x:c r="F10581" s="7" t="str">
        <x:f>'Calibration Records'!P1929</x:f>
        <x:v>OPEN</x:v>
      </x:c>
    </x:row>
    <x:row r="10582">
      <x:c r="B10582" s="7" t="str">
        <x:v>PHY-10576</x:v>
      </x:c>
      <x:c r="C10582" s="7" t="str">
        <x:v>calibration record</x:v>
      </x:c>
      <x:c r="D10582" s="7" t="str">
        <x:v>CAL-01924</x:v>
      </x:c>
      <x:c r="E10582" s="7" t="str">
        <x:v>Calibration Records!P1930</x:v>
      </x:c>
      <x:c r="F10582" s="7" t="str">
        <x:f>'Calibration Records'!P1930</x:f>
        <x:v>OPEN</x:v>
      </x:c>
    </x:row>
    <x:row r="10583">
      <x:c r="B10583" s="7" t="str">
        <x:v>PHY-10577</x:v>
      </x:c>
      <x:c r="C10583" s="7" t="str">
        <x:v>calibration record</x:v>
      </x:c>
      <x:c r="D10583" s="7" t="str">
        <x:v>CAL-01925</x:v>
      </x:c>
      <x:c r="E10583" s="7" t="str">
        <x:v>Calibration Records!P1931</x:v>
      </x:c>
      <x:c r="F10583" s="7" t="str">
        <x:f>'Calibration Records'!P1931</x:f>
        <x:v>OPEN</x:v>
      </x:c>
    </x:row>
    <x:row r="10584">
      <x:c r="B10584" s="7" t="str">
        <x:v>PHY-10578</x:v>
      </x:c>
      <x:c r="C10584" s="7" t="str">
        <x:v>calibration record</x:v>
      </x:c>
      <x:c r="D10584" s="7" t="str">
        <x:v>CAL-01926</x:v>
      </x:c>
      <x:c r="E10584" s="7" t="str">
        <x:v>Calibration Records!P1932</x:v>
      </x:c>
      <x:c r="F10584" s="7" t="str">
        <x:f>'Calibration Records'!P1932</x:f>
        <x:v>OPEN</x:v>
      </x:c>
    </x:row>
    <x:row r="10585">
      <x:c r="B10585" s="7" t="str">
        <x:v>PHY-10579</x:v>
      </x:c>
      <x:c r="C10585" s="7" t="str">
        <x:v>calibration record</x:v>
      </x:c>
      <x:c r="D10585" s="7" t="str">
        <x:v>CAL-01927</x:v>
      </x:c>
      <x:c r="E10585" s="7" t="str">
        <x:v>Calibration Records!P1933</x:v>
      </x:c>
      <x:c r="F10585" s="7" t="str">
        <x:f>'Calibration Records'!P1933</x:f>
        <x:v>OPEN</x:v>
      </x:c>
    </x:row>
    <x:row r="10586">
      <x:c r="B10586" s="7" t="str">
        <x:v>PHY-10580</x:v>
      </x:c>
      <x:c r="C10586" s="7" t="str">
        <x:v>calibration record</x:v>
      </x:c>
      <x:c r="D10586" s="7" t="str">
        <x:v>CAL-01928</x:v>
      </x:c>
      <x:c r="E10586" s="7" t="str">
        <x:v>Calibration Records!P1934</x:v>
      </x:c>
      <x:c r="F10586" s="7" t="str">
        <x:f>'Calibration Records'!P1934</x:f>
        <x:v>OPEN</x:v>
      </x:c>
    </x:row>
    <x:row r="10587">
      <x:c r="B10587" s="7" t="str">
        <x:v>PHY-10581</x:v>
      </x:c>
      <x:c r="C10587" s="7" t="str">
        <x:v>calibration record</x:v>
      </x:c>
      <x:c r="D10587" s="7" t="str">
        <x:v>CAL-01929</x:v>
      </x:c>
      <x:c r="E10587" s="7" t="str">
        <x:v>Calibration Records!P1935</x:v>
      </x:c>
      <x:c r="F10587" s="7" t="str">
        <x:f>'Calibration Records'!P1935</x:f>
        <x:v>OPEN</x:v>
      </x:c>
    </x:row>
    <x:row r="10588">
      <x:c r="B10588" s="7" t="str">
        <x:v>PHY-10582</x:v>
      </x:c>
      <x:c r="C10588" s="7" t="str">
        <x:v>calibration record</x:v>
      </x:c>
      <x:c r="D10588" s="7" t="str">
        <x:v>CAL-01930</x:v>
      </x:c>
      <x:c r="E10588" s="7" t="str">
        <x:v>Calibration Records!P1936</x:v>
      </x:c>
      <x:c r="F10588" s="7" t="str">
        <x:f>'Calibration Records'!P1936</x:f>
        <x:v>OPEN</x:v>
      </x:c>
    </x:row>
    <x:row r="10589">
      <x:c r="B10589" s="7" t="str">
        <x:v>PHY-10583</x:v>
      </x:c>
      <x:c r="C10589" s="7" t="str">
        <x:v>calibration record</x:v>
      </x:c>
      <x:c r="D10589" s="7" t="str">
        <x:v>CAL-01931</x:v>
      </x:c>
      <x:c r="E10589" s="7" t="str">
        <x:v>Calibration Records!P1937</x:v>
      </x:c>
      <x:c r="F10589" s="7" t="str">
        <x:f>'Calibration Records'!P1937</x:f>
        <x:v>OPEN</x:v>
      </x:c>
    </x:row>
    <x:row r="10590">
      <x:c r="B10590" s="7" t="str">
        <x:v>PHY-10584</x:v>
      </x:c>
      <x:c r="C10590" s="7" t="str">
        <x:v>calibration record</x:v>
      </x:c>
      <x:c r="D10590" s="7" t="str">
        <x:v>CAL-01932</x:v>
      </x:c>
      <x:c r="E10590" s="7" t="str">
        <x:v>Calibration Records!P1938</x:v>
      </x:c>
      <x:c r="F10590" s="7" t="str">
        <x:f>'Calibration Records'!P1938</x:f>
        <x:v>OPEN</x:v>
      </x:c>
    </x:row>
    <x:row r="10591">
      <x:c r="B10591" s="7" t="str">
        <x:v>PHY-10585</x:v>
      </x:c>
      <x:c r="C10591" s="7" t="str">
        <x:v>calibration record</x:v>
      </x:c>
      <x:c r="D10591" s="7" t="str">
        <x:v>CAL-01933</x:v>
      </x:c>
      <x:c r="E10591" s="7" t="str">
        <x:v>Calibration Records!P1939</x:v>
      </x:c>
      <x:c r="F10591" s="7" t="str">
        <x:f>'Calibration Records'!P1939</x:f>
        <x:v>OPEN</x:v>
      </x:c>
    </x:row>
    <x:row r="10592">
      <x:c r="B10592" s="7" t="str">
        <x:v>PHY-10586</x:v>
      </x:c>
      <x:c r="C10592" s="7" t="str">
        <x:v>calibration record</x:v>
      </x:c>
      <x:c r="D10592" s="7" t="str">
        <x:v>CAL-01934</x:v>
      </x:c>
      <x:c r="E10592" s="7" t="str">
        <x:v>Calibration Records!P1940</x:v>
      </x:c>
      <x:c r="F10592" s="7" t="str">
        <x:f>'Calibration Records'!P1940</x:f>
        <x:v>OPEN</x:v>
      </x:c>
    </x:row>
    <x:row r="10593">
      <x:c r="B10593" s="7" t="str">
        <x:v>PHY-10587</x:v>
      </x:c>
      <x:c r="C10593" s="7" t="str">
        <x:v>calibration record</x:v>
      </x:c>
      <x:c r="D10593" s="7" t="str">
        <x:v>CAL-01935</x:v>
      </x:c>
      <x:c r="E10593" s="7" t="str">
        <x:v>Calibration Records!P1941</x:v>
      </x:c>
      <x:c r="F10593" s="7" t="str">
        <x:f>'Calibration Records'!P1941</x:f>
        <x:v>OPEN</x:v>
      </x:c>
    </x:row>
    <x:row r="10594">
      <x:c r="B10594" s="7" t="str">
        <x:v>PHY-10588</x:v>
      </x:c>
      <x:c r="C10594" s="7" t="str">
        <x:v>calibration record</x:v>
      </x:c>
      <x:c r="D10594" s="7" t="str">
        <x:v>CAL-01936</x:v>
      </x:c>
      <x:c r="E10594" s="7" t="str">
        <x:v>Calibration Records!P1942</x:v>
      </x:c>
      <x:c r="F10594" s="7" t="str">
        <x:f>'Calibration Records'!P1942</x:f>
        <x:v>OPEN</x:v>
      </x:c>
    </x:row>
    <x:row r="10595">
      <x:c r="B10595" s="7" t="str">
        <x:v>PHY-10589</x:v>
      </x:c>
      <x:c r="C10595" s="7" t="str">
        <x:v>calibration record</x:v>
      </x:c>
      <x:c r="D10595" s="7" t="str">
        <x:v>CAL-01937</x:v>
      </x:c>
      <x:c r="E10595" s="7" t="str">
        <x:v>Calibration Records!P1943</x:v>
      </x:c>
      <x:c r="F10595" s="7" t="str">
        <x:f>'Calibration Records'!P1943</x:f>
        <x:v>OPEN</x:v>
      </x:c>
    </x:row>
    <x:row r="10596">
      <x:c r="B10596" s="7" t="str">
        <x:v>PHY-10590</x:v>
      </x:c>
      <x:c r="C10596" s="7" t="str">
        <x:v>calibration record</x:v>
      </x:c>
      <x:c r="D10596" s="7" t="str">
        <x:v>CAL-01938</x:v>
      </x:c>
      <x:c r="E10596" s="7" t="str">
        <x:v>Calibration Records!P1944</x:v>
      </x:c>
      <x:c r="F10596" s="7" t="str">
        <x:f>'Calibration Records'!P1944</x:f>
        <x:v>OPEN</x:v>
      </x:c>
    </x:row>
    <x:row r="10597">
      <x:c r="B10597" s="7" t="str">
        <x:v>PHY-10591</x:v>
      </x:c>
      <x:c r="C10597" s="7" t="str">
        <x:v>calibration record</x:v>
      </x:c>
      <x:c r="D10597" s="7" t="str">
        <x:v>CAL-01939</x:v>
      </x:c>
      <x:c r="E10597" s="7" t="str">
        <x:v>Calibration Records!P1945</x:v>
      </x:c>
      <x:c r="F10597" s="7" t="str">
        <x:f>'Calibration Records'!P1945</x:f>
        <x:v>OPEN</x:v>
      </x:c>
    </x:row>
    <x:row r="10598">
      <x:c r="B10598" s="7" t="str">
        <x:v>PHY-10592</x:v>
      </x:c>
      <x:c r="C10598" s="7" t="str">
        <x:v>calibration record</x:v>
      </x:c>
      <x:c r="D10598" s="7" t="str">
        <x:v>CAL-01940</x:v>
      </x:c>
      <x:c r="E10598" s="7" t="str">
        <x:v>Calibration Records!P1946</x:v>
      </x:c>
      <x:c r="F10598" s="7" t="str">
        <x:f>'Calibration Records'!P1946</x:f>
        <x:v>OPEN</x:v>
      </x:c>
    </x:row>
    <x:row r="10599">
      <x:c r="B10599" s="7" t="str">
        <x:v>PHY-10593</x:v>
      </x:c>
      <x:c r="C10599" s="7" t="str">
        <x:v>calibration record</x:v>
      </x:c>
      <x:c r="D10599" s="7" t="str">
        <x:v>CAL-01941</x:v>
      </x:c>
      <x:c r="E10599" s="7" t="str">
        <x:v>Calibration Records!P1947</x:v>
      </x:c>
      <x:c r="F10599" s="7" t="str">
        <x:f>'Calibration Records'!P1947</x:f>
        <x:v>OPEN</x:v>
      </x:c>
    </x:row>
    <x:row r="10600">
      <x:c r="B10600" s="7" t="str">
        <x:v>PHY-10594</x:v>
      </x:c>
      <x:c r="C10600" s="7" t="str">
        <x:v>calibration record</x:v>
      </x:c>
      <x:c r="D10600" s="7" t="str">
        <x:v>CAL-01942</x:v>
      </x:c>
      <x:c r="E10600" s="7" t="str">
        <x:v>Calibration Records!P1948</x:v>
      </x:c>
      <x:c r="F10600" s="7" t="str">
        <x:f>'Calibration Records'!P1948</x:f>
        <x:v>OPEN</x:v>
      </x:c>
    </x:row>
    <x:row r="10601">
      <x:c r="B10601" s="7" t="str">
        <x:v>PHY-10595</x:v>
      </x:c>
      <x:c r="C10601" s="7" t="str">
        <x:v>calibration record</x:v>
      </x:c>
      <x:c r="D10601" s="7" t="str">
        <x:v>CAL-01943</x:v>
      </x:c>
      <x:c r="E10601" s="7" t="str">
        <x:v>Calibration Records!P1949</x:v>
      </x:c>
      <x:c r="F10601" s="7" t="str">
        <x:f>'Calibration Records'!P1949</x:f>
        <x:v>OPEN</x:v>
      </x:c>
    </x:row>
    <x:row r="10602">
      <x:c r="B10602" s="7" t="str">
        <x:v>PHY-10596</x:v>
      </x:c>
      <x:c r="C10602" s="7" t="str">
        <x:v>calibration record</x:v>
      </x:c>
      <x:c r="D10602" s="7" t="str">
        <x:v>CAL-01944</x:v>
      </x:c>
      <x:c r="E10602" s="7" t="str">
        <x:v>Calibration Records!P1950</x:v>
      </x:c>
      <x:c r="F10602" s="7" t="str">
        <x:f>'Calibration Records'!P1950</x:f>
        <x:v>OPEN</x:v>
      </x:c>
    </x:row>
    <x:row r="10603">
      <x:c r="B10603" s="7" t="str">
        <x:v>PHY-10597</x:v>
      </x:c>
      <x:c r="C10603" s="7" t="str">
        <x:v>calibration record</x:v>
      </x:c>
      <x:c r="D10603" s="7" t="str">
        <x:v>CAL-01945</x:v>
      </x:c>
      <x:c r="E10603" s="7" t="str">
        <x:v>Calibration Records!P1951</x:v>
      </x:c>
      <x:c r="F10603" s="7" t="str">
        <x:f>'Calibration Records'!P1951</x:f>
        <x:v>OPEN</x:v>
      </x:c>
    </x:row>
    <x:row r="10604">
      <x:c r="B10604" s="7" t="str">
        <x:v>PHY-10598</x:v>
      </x:c>
      <x:c r="C10604" s="7" t="str">
        <x:v>calibration record</x:v>
      </x:c>
      <x:c r="D10604" s="7" t="str">
        <x:v>CAL-01946</x:v>
      </x:c>
      <x:c r="E10604" s="7" t="str">
        <x:v>Calibration Records!P1952</x:v>
      </x:c>
      <x:c r="F10604" s="7" t="str">
        <x:f>'Calibration Records'!P1952</x:f>
        <x:v>OPEN</x:v>
      </x:c>
    </x:row>
    <x:row r="10605">
      <x:c r="B10605" s="7" t="str">
        <x:v>PHY-10599</x:v>
      </x:c>
      <x:c r="C10605" s="7" t="str">
        <x:v>calibration record</x:v>
      </x:c>
      <x:c r="D10605" s="7" t="str">
        <x:v>CAL-01947</x:v>
      </x:c>
      <x:c r="E10605" s="7" t="str">
        <x:v>Calibration Records!P1953</x:v>
      </x:c>
      <x:c r="F10605" s="7" t="str">
        <x:f>'Calibration Records'!P1953</x:f>
        <x:v>OPEN</x:v>
      </x:c>
    </x:row>
    <x:row r="10606">
      <x:c r="B10606" s="7" t="str">
        <x:v>PHY-10600</x:v>
      </x:c>
      <x:c r="C10606" s="7" t="str">
        <x:v>calibration record</x:v>
      </x:c>
      <x:c r="D10606" s="7" t="str">
        <x:v>CAL-01948</x:v>
      </x:c>
      <x:c r="E10606" s="7" t="str">
        <x:v>Calibration Records!P1954</x:v>
      </x:c>
      <x:c r="F10606" s="7" t="str">
        <x:f>'Calibration Records'!P1954</x:f>
        <x:v>OPEN</x:v>
      </x:c>
    </x:row>
    <x:row r="10607">
      <x:c r="B10607" s="7" t="str">
        <x:v>PHY-10601</x:v>
      </x:c>
      <x:c r="C10607" s="7" t="str">
        <x:v>calibration record</x:v>
      </x:c>
      <x:c r="D10607" s="7" t="str">
        <x:v>CAL-01949</x:v>
      </x:c>
      <x:c r="E10607" s="7" t="str">
        <x:v>Calibration Records!P1955</x:v>
      </x:c>
      <x:c r="F10607" s="7" t="str">
        <x:f>'Calibration Records'!P1955</x:f>
        <x:v>OPEN</x:v>
      </x:c>
    </x:row>
    <x:row r="10608">
      <x:c r="B10608" s="7" t="str">
        <x:v>PHY-10602</x:v>
      </x:c>
      <x:c r="C10608" s="7" t="str">
        <x:v>calibration record</x:v>
      </x:c>
      <x:c r="D10608" s="7" t="str">
        <x:v>CAL-01950</x:v>
      </x:c>
      <x:c r="E10608" s="7" t="str">
        <x:v>Calibration Records!P1956</x:v>
      </x:c>
      <x:c r="F10608" s="7" t="str">
        <x:f>'Calibration Records'!P1956</x:f>
        <x:v>OPEN</x:v>
      </x:c>
    </x:row>
    <x:row r="10609">
      <x:c r="B10609" s="7" t="str">
        <x:v>PHY-10603</x:v>
      </x:c>
      <x:c r="C10609" s="7" t="str">
        <x:v>calibration record</x:v>
      </x:c>
      <x:c r="D10609" s="7" t="str">
        <x:v>CAL-01951</x:v>
      </x:c>
      <x:c r="E10609" s="7" t="str">
        <x:v>Calibration Records!P1957</x:v>
      </x:c>
      <x:c r="F10609" s="7" t="str">
        <x:f>'Calibration Records'!P1957</x:f>
        <x:v>OPEN</x:v>
      </x:c>
    </x:row>
    <x:row r="10610">
      <x:c r="B10610" s="7" t="str">
        <x:v>PHY-10604</x:v>
      </x:c>
      <x:c r="C10610" s="7" t="str">
        <x:v>calibration record</x:v>
      </x:c>
      <x:c r="D10610" s="7" t="str">
        <x:v>CAL-01952</x:v>
      </x:c>
      <x:c r="E10610" s="7" t="str">
        <x:v>Calibration Records!P1958</x:v>
      </x:c>
      <x:c r="F10610" s="7" t="str">
        <x:f>'Calibration Records'!P1958</x:f>
        <x:v>OPEN</x:v>
      </x:c>
    </x:row>
    <x:row r="10611">
      <x:c r="B10611" s="7" t="str">
        <x:v>PHY-10605</x:v>
      </x:c>
      <x:c r="C10611" s="7" t="str">
        <x:v>calibration record</x:v>
      </x:c>
      <x:c r="D10611" s="7" t="str">
        <x:v>CAL-01953</x:v>
      </x:c>
      <x:c r="E10611" s="7" t="str">
        <x:v>Calibration Records!P1959</x:v>
      </x:c>
      <x:c r="F10611" s="7" t="str">
        <x:f>'Calibration Records'!P1959</x:f>
        <x:v>OPEN</x:v>
      </x:c>
    </x:row>
    <x:row r="10612">
      <x:c r="B10612" s="7" t="str">
        <x:v>PHY-10606</x:v>
      </x:c>
      <x:c r="C10612" s="7" t="str">
        <x:v>calibration record</x:v>
      </x:c>
      <x:c r="D10612" s="7" t="str">
        <x:v>CAL-01954</x:v>
      </x:c>
      <x:c r="E10612" s="7" t="str">
        <x:v>Calibration Records!P1960</x:v>
      </x:c>
      <x:c r="F10612" s="7" t="str">
        <x:f>'Calibration Records'!P1960</x:f>
        <x:v>OPEN</x:v>
      </x:c>
    </x:row>
    <x:row r="10613">
      <x:c r="B10613" s="7" t="str">
        <x:v>PHY-10607</x:v>
      </x:c>
      <x:c r="C10613" s="7" t="str">
        <x:v>calibration record</x:v>
      </x:c>
      <x:c r="D10613" s="7" t="str">
        <x:v>CAL-01955</x:v>
      </x:c>
      <x:c r="E10613" s="7" t="str">
        <x:v>Calibration Records!P1961</x:v>
      </x:c>
      <x:c r="F10613" s="7" t="str">
        <x:f>'Calibration Records'!P1961</x:f>
        <x:v>OPEN</x:v>
      </x:c>
    </x:row>
    <x:row r="10614">
      <x:c r="B10614" s="7" t="str">
        <x:v>PHY-10608</x:v>
      </x:c>
      <x:c r="C10614" s="7" t="str">
        <x:v>calibration record</x:v>
      </x:c>
      <x:c r="D10614" s="7" t="str">
        <x:v>CAL-01956</x:v>
      </x:c>
      <x:c r="E10614" s="7" t="str">
        <x:v>Calibration Records!P1962</x:v>
      </x:c>
      <x:c r="F10614" s="7" t="str">
        <x:f>'Calibration Records'!P1962</x:f>
        <x:v>OPEN</x:v>
      </x:c>
    </x:row>
    <x:row r="10615">
      <x:c r="B10615" s="7" t="str">
        <x:v>PHY-10609</x:v>
      </x:c>
      <x:c r="C10615" s="7" t="str">
        <x:v>calibration record</x:v>
      </x:c>
      <x:c r="D10615" s="7" t="str">
        <x:v>CAL-01957</x:v>
      </x:c>
      <x:c r="E10615" s="7" t="str">
        <x:v>Calibration Records!P1963</x:v>
      </x:c>
      <x:c r="F10615" s="7" t="str">
        <x:f>'Calibration Records'!P1963</x:f>
        <x:v>OPEN</x:v>
      </x:c>
    </x:row>
    <x:row r="10616">
      <x:c r="B10616" s="7" t="str">
        <x:v>PHY-10610</x:v>
      </x:c>
      <x:c r="C10616" s="7" t="str">
        <x:v>calibration record</x:v>
      </x:c>
      <x:c r="D10616" s="7" t="str">
        <x:v>CAL-01958</x:v>
      </x:c>
      <x:c r="E10616" s="7" t="str">
        <x:v>Calibration Records!P1964</x:v>
      </x:c>
      <x:c r="F10616" s="7" t="str">
        <x:f>'Calibration Records'!P1964</x:f>
        <x:v>OPEN</x:v>
      </x:c>
    </x:row>
    <x:row r="10617">
      <x:c r="B10617" s="7" t="str">
        <x:v>PHY-10611</x:v>
      </x:c>
      <x:c r="C10617" s="7" t="str">
        <x:v>calibration record</x:v>
      </x:c>
      <x:c r="D10617" s="7" t="str">
        <x:v>CAL-01959</x:v>
      </x:c>
      <x:c r="E10617" s="7" t="str">
        <x:v>Calibration Records!P1965</x:v>
      </x:c>
      <x:c r="F10617" s="7" t="str">
        <x:f>'Calibration Records'!P1965</x:f>
        <x:v>OPEN</x:v>
      </x:c>
    </x:row>
    <x:row r="10618">
      <x:c r="B10618" s="7" t="str">
        <x:v>PHY-10612</x:v>
      </x:c>
      <x:c r="C10618" s="7" t="str">
        <x:v>calibration record</x:v>
      </x:c>
      <x:c r="D10618" s="7" t="str">
        <x:v>CAL-01960</x:v>
      </x:c>
      <x:c r="E10618" s="7" t="str">
        <x:v>Calibration Records!P1966</x:v>
      </x:c>
      <x:c r="F10618" s="7" t="str">
        <x:f>'Calibration Records'!P1966</x:f>
        <x:v>OPEN</x:v>
      </x:c>
    </x:row>
    <x:row r="10619">
      <x:c r="B10619" s="7" t="str">
        <x:v>PHY-10613</x:v>
      </x:c>
      <x:c r="C10619" s="7" t="str">
        <x:v>calibration record</x:v>
      </x:c>
      <x:c r="D10619" s="7" t="str">
        <x:v>CAL-01961</x:v>
      </x:c>
      <x:c r="E10619" s="7" t="str">
        <x:v>Calibration Records!P1967</x:v>
      </x:c>
      <x:c r="F10619" s="7" t="str">
        <x:f>'Calibration Records'!P1967</x:f>
        <x:v>OPEN</x:v>
      </x:c>
    </x:row>
    <x:row r="10620">
      <x:c r="B10620" s="7" t="str">
        <x:v>PHY-10614</x:v>
      </x:c>
      <x:c r="C10620" s="7" t="str">
        <x:v>calibration record</x:v>
      </x:c>
      <x:c r="D10620" s="7" t="str">
        <x:v>CAL-01962</x:v>
      </x:c>
      <x:c r="E10620" s="7" t="str">
        <x:v>Calibration Records!P1968</x:v>
      </x:c>
      <x:c r="F10620" s="7" t="str">
        <x:f>'Calibration Records'!P1968</x:f>
        <x:v>OPEN</x:v>
      </x:c>
    </x:row>
    <x:row r="10621">
      <x:c r="B10621" s="7" t="str">
        <x:v>PHY-10615</x:v>
      </x:c>
      <x:c r="C10621" s="7" t="str">
        <x:v>calibration record</x:v>
      </x:c>
      <x:c r="D10621" s="7" t="str">
        <x:v>CAL-01963</x:v>
      </x:c>
      <x:c r="E10621" s="7" t="str">
        <x:v>Calibration Records!P1969</x:v>
      </x:c>
      <x:c r="F10621" s="7" t="str">
        <x:f>'Calibration Records'!P1969</x:f>
        <x:v>OPEN</x:v>
      </x:c>
    </x:row>
    <x:row r="10622">
      <x:c r="B10622" s="7" t="str">
        <x:v>PHY-10616</x:v>
      </x:c>
      <x:c r="C10622" s="7" t="str">
        <x:v>calibration record</x:v>
      </x:c>
      <x:c r="D10622" s="7" t="str">
        <x:v>CAL-01964</x:v>
      </x:c>
      <x:c r="E10622" s="7" t="str">
        <x:v>Calibration Records!P1970</x:v>
      </x:c>
      <x:c r="F10622" s="7" t="str">
        <x:f>'Calibration Records'!P1970</x:f>
        <x:v>OPEN</x:v>
      </x:c>
    </x:row>
    <x:row r="10623">
      <x:c r="B10623" s="7" t="str">
        <x:v>PHY-10617</x:v>
      </x:c>
      <x:c r="C10623" s="7" t="str">
        <x:v>calibration record</x:v>
      </x:c>
      <x:c r="D10623" s="7" t="str">
        <x:v>CAL-01965</x:v>
      </x:c>
      <x:c r="E10623" s="7" t="str">
        <x:v>Calibration Records!P1971</x:v>
      </x:c>
      <x:c r="F10623" s="7" t="str">
        <x:f>'Calibration Records'!P1971</x:f>
        <x:v>OPEN</x:v>
      </x:c>
    </x:row>
    <x:row r="10624">
      <x:c r="B10624" s="7" t="str">
        <x:v>PHY-10618</x:v>
      </x:c>
      <x:c r="C10624" s="7" t="str">
        <x:v>calibration record</x:v>
      </x:c>
      <x:c r="D10624" s="7" t="str">
        <x:v>CAL-01966</x:v>
      </x:c>
      <x:c r="E10624" s="7" t="str">
        <x:v>Calibration Records!P1972</x:v>
      </x:c>
      <x:c r="F10624" s="7" t="str">
        <x:f>'Calibration Records'!P1972</x:f>
        <x:v>OPEN</x:v>
      </x:c>
    </x:row>
    <x:row r="10625">
      <x:c r="B10625" s="7" t="str">
        <x:v>PHY-10619</x:v>
      </x:c>
      <x:c r="C10625" s="7" t="str">
        <x:v>calibration record</x:v>
      </x:c>
      <x:c r="D10625" s="7" t="str">
        <x:v>CAL-01967</x:v>
      </x:c>
      <x:c r="E10625" s="7" t="str">
        <x:v>Calibration Records!P1973</x:v>
      </x:c>
      <x:c r="F10625" s="7" t="str">
        <x:f>'Calibration Records'!P1973</x:f>
        <x:v>OPEN</x:v>
      </x:c>
    </x:row>
    <x:row r="10626">
      <x:c r="B10626" s="7" t="str">
        <x:v>PHY-10620</x:v>
      </x:c>
      <x:c r="C10626" s="7" t="str">
        <x:v>calibration record</x:v>
      </x:c>
      <x:c r="D10626" s="7" t="str">
        <x:v>CAL-01968</x:v>
      </x:c>
      <x:c r="E10626" s="7" t="str">
        <x:v>Calibration Records!P1974</x:v>
      </x:c>
      <x:c r="F10626" s="7" t="str">
        <x:f>'Calibration Records'!P1974</x:f>
        <x:v>OPEN</x:v>
      </x:c>
    </x:row>
    <x:row r="10627">
      <x:c r="B10627" s="7" t="str">
        <x:v>PHY-10621</x:v>
      </x:c>
      <x:c r="C10627" s="7" t="str">
        <x:v>calibration record</x:v>
      </x:c>
      <x:c r="D10627" s="7" t="str">
        <x:v>CAL-01969</x:v>
      </x:c>
      <x:c r="E10627" s="7" t="str">
        <x:v>Calibration Records!P1975</x:v>
      </x:c>
      <x:c r="F10627" s="7" t="str">
        <x:f>'Calibration Records'!P1975</x:f>
        <x:v>OPEN</x:v>
      </x:c>
    </x:row>
    <x:row r="10628">
      <x:c r="B10628" s="7" t="str">
        <x:v>PHY-10622</x:v>
      </x:c>
      <x:c r="C10628" s="7" t="str">
        <x:v>calibration record</x:v>
      </x:c>
      <x:c r="D10628" s="7" t="str">
        <x:v>CAL-01970</x:v>
      </x:c>
      <x:c r="E10628" s="7" t="str">
        <x:v>Calibration Records!P1976</x:v>
      </x:c>
      <x:c r="F10628" s="7" t="str">
        <x:f>'Calibration Records'!P1976</x:f>
        <x:v>OPEN</x:v>
      </x:c>
    </x:row>
    <x:row r="10629">
      <x:c r="B10629" s="7" t="str">
        <x:v>PHY-10623</x:v>
      </x:c>
      <x:c r="C10629" s="7" t="str">
        <x:v>calibration record</x:v>
      </x:c>
      <x:c r="D10629" s="7" t="str">
        <x:v>CAL-01971</x:v>
      </x:c>
      <x:c r="E10629" s="7" t="str">
        <x:v>Calibration Records!P1977</x:v>
      </x:c>
      <x:c r="F10629" s="7" t="str">
        <x:f>'Calibration Records'!P1977</x:f>
        <x:v>OPEN</x:v>
      </x:c>
    </x:row>
    <x:row r="10630">
      <x:c r="B10630" s="7" t="str">
        <x:v>PHY-10624</x:v>
      </x:c>
      <x:c r="C10630" s="7" t="str">
        <x:v>calibration record</x:v>
      </x:c>
      <x:c r="D10630" s="7" t="str">
        <x:v>CAL-01972</x:v>
      </x:c>
      <x:c r="E10630" s="7" t="str">
        <x:v>Calibration Records!P1978</x:v>
      </x:c>
      <x:c r="F10630" s="7" t="str">
        <x:f>'Calibration Records'!P1978</x:f>
        <x:v>OPEN</x:v>
      </x:c>
    </x:row>
    <x:row r="10631">
      <x:c r="B10631" s="7" t="str">
        <x:v>PHY-10625</x:v>
      </x:c>
      <x:c r="C10631" s="7" t="str">
        <x:v>calibration record</x:v>
      </x:c>
      <x:c r="D10631" s="7" t="str">
        <x:v>CAL-01973</x:v>
      </x:c>
      <x:c r="E10631" s="7" t="str">
        <x:v>Calibration Records!P1979</x:v>
      </x:c>
      <x:c r="F10631" s="7" t="str">
        <x:f>'Calibration Records'!P1979</x:f>
        <x:v>OPEN</x:v>
      </x:c>
    </x:row>
    <x:row r="10632">
      <x:c r="B10632" s="7" t="str">
        <x:v>PHY-10626</x:v>
      </x:c>
      <x:c r="C10632" s="7" t="str">
        <x:v>calibration record</x:v>
      </x:c>
      <x:c r="D10632" s="7" t="str">
        <x:v>CAL-01974</x:v>
      </x:c>
      <x:c r="E10632" s="7" t="str">
        <x:v>Calibration Records!P1980</x:v>
      </x:c>
      <x:c r="F10632" s="7" t="str">
        <x:f>'Calibration Records'!P1980</x:f>
        <x:v>OPEN</x:v>
      </x:c>
    </x:row>
    <x:row r="10633">
      <x:c r="B10633" s="7" t="str">
        <x:v>PHY-10627</x:v>
      </x:c>
      <x:c r="C10633" s="7" t="str">
        <x:v>calibration record</x:v>
      </x:c>
      <x:c r="D10633" s="7" t="str">
        <x:v>CAL-01975</x:v>
      </x:c>
      <x:c r="E10633" s="7" t="str">
        <x:v>Calibration Records!P1981</x:v>
      </x:c>
      <x:c r="F10633" s="7" t="str">
        <x:f>'Calibration Records'!P1981</x:f>
        <x:v>OPEN</x:v>
      </x:c>
    </x:row>
    <x:row r="10634">
      <x:c r="B10634" s="7" t="str">
        <x:v>PHY-10628</x:v>
      </x:c>
      <x:c r="C10634" s="7" t="str">
        <x:v>calibration record</x:v>
      </x:c>
      <x:c r="D10634" s="7" t="str">
        <x:v>CAL-01976</x:v>
      </x:c>
      <x:c r="E10634" s="7" t="str">
        <x:v>Calibration Records!P1982</x:v>
      </x:c>
      <x:c r="F10634" s="7" t="str">
        <x:f>'Calibration Records'!P1982</x:f>
        <x:v>OPEN</x:v>
      </x:c>
    </x:row>
    <x:row r="10635">
      <x:c r="B10635" s="7" t="str">
        <x:v>PHY-10629</x:v>
      </x:c>
      <x:c r="C10635" s="7" t="str">
        <x:v>calibration record</x:v>
      </x:c>
      <x:c r="D10635" s="7" t="str">
        <x:v>CAL-01977</x:v>
      </x:c>
      <x:c r="E10635" s="7" t="str">
        <x:v>Calibration Records!P1983</x:v>
      </x:c>
      <x:c r="F10635" s="7" t="str">
        <x:f>'Calibration Records'!P1983</x:f>
        <x:v>OPEN</x:v>
      </x:c>
    </x:row>
    <x:row r="10636">
      <x:c r="B10636" s="7" t="str">
        <x:v>PHY-10630</x:v>
      </x:c>
      <x:c r="C10636" s="7" t="str">
        <x:v>calibration record</x:v>
      </x:c>
      <x:c r="D10636" s="7" t="str">
        <x:v>CAL-01978</x:v>
      </x:c>
      <x:c r="E10636" s="7" t="str">
        <x:v>Calibration Records!P1984</x:v>
      </x:c>
      <x:c r="F10636" s="7" t="str">
        <x:f>'Calibration Records'!P1984</x:f>
        <x:v>OPEN</x:v>
      </x:c>
    </x:row>
    <x:row r="10637">
      <x:c r="B10637" s="7" t="str">
        <x:v>PHY-10631</x:v>
      </x:c>
      <x:c r="C10637" s="7" t="str">
        <x:v>calibration record</x:v>
      </x:c>
      <x:c r="D10637" s="7" t="str">
        <x:v>CAL-01979</x:v>
      </x:c>
      <x:c r="E10637" s="7" t="str">
        <x:v>Calibration Records!P1985</x:v>
      </x:c>
      <x:c r="F10637" s="7" t="str">
        <x:f>'Calibration Records'!P1985</x:f>
        <x:v>OPEN</x:v>
      </x:c>
    </x:row>
    <x:row r="10638">
      <x:c r="B10638" s="7" t="str">
        <x:v>PHY-10632</x:v>
      </x:c>
      <x:c r="C10638" s="7" t="str">
        <x:v>calibration record</x:v>
      </x:c>
      <x:c r="D10638" s="7" t="str">
        <x:v>CAL-01980</x:v>
      </x:c>
      <x:c r="E10638" s="7" t="str">
        <x:v>Calibration Records!P1986</x:v>
      </x:c>
      <x:c r="F10638" s="7" t="str">
        <x:f>'Calibration Records'!P1986</x:f>
        <x:v>OPEN</x:v>
      </x:c>
    </x:row>
    <x:row r="10639">
      <x:c r="B10639" s="7" t="str">
        <x:v>PHY-10633</x:v>
      </x:c>
      <x:c r="C10639" s="7" t="str">
        <x:v>calibration record</x:v>
      </x:c>
      <x:c r="D10639" s="7" t="str">
        <x:v>CAL-01981</x:v>
      </x:c>
      <x:c r="E10639" s="7" t="str">
        <x:v>Calibration Records!P1987</x:v>
      </x:c>
      <x:c r="F10639" s="7" t="str">
        <x:f>'Calibration Records'!P1987</x:f>
        <x:v>OPEN</x:v>
      </x:c>
    </x:row>
    <x:row r="10640">
      <x:c r="B10640" s="7" t="str">
        <x:v>PHY-10634</x:v>
      </x:c>
      <x:c r="C10640" s="7" t="str">
        <x:v>calibration record</x:v>
      </x:c>
      <x:c r="D10640" s="7" t="str">
        <x:v>CAL-01982</x:v>
      </x:c>
      <x:c r="E10640" s="7" t="str">
        <x:v>Calibration Records!P1988</x:v>
      </x:c>
      <x:c r="F10640" s="7" t="str">
        <x:f>'Calibration Records'!P1988</x:f>
        <x:v>OPEN</x:v>
      </x:c>
    </x:row>
    <x:row r="10641">
      <x:c r="B10641" s="7" t="str">
        <x:v>PHY-10635</x:v>
      </x:c>
      <x:c r="C10641" s="7" t="str">
        <x:v>calibration record</x:v>
      </x:c>
      <x:c r="D10641" s="7" t="str">
        <x:v>CAL-01983</x:v>
      </x:c>
      <x:c r="E10641" s="7" t="str">
        <x:v>Calibration Records!P1989</x:v>
      </x:c>
      <x:c r="F10641" s="7" t="str">
        <x:f>'Calibration Records'!P1989</x:f>
        <x:v>OPEN</x:v>
      </x:c>
    </x:row>
    <x:row r="10642">
      <x:c r="B10642" s="7" t="str">
        <x:v>PHY-10636</x:v>
      </x:c>
      <x:c r="C10642" s="7" t="str">
        <x:v>calibration record</x:v>
      </x:c>
      <x:c r="D10642" s="7" t="str">
        <x:v>CAL-01984</x:v>
      </x:c>
      <x:c r="E10642" s="7" t="str">
        <x:v>Calibration Records!P1990</x:v>
      </x:c>
      <x:c r="F10642" s="7" t="str">
        <x:f>'Calibration Records'!P1990</x:f>
        <x:v>OPEN</x:v>
      </x:c>
    </x:row>
    <x:row r="10643">
      <x:c r="B10643" s="7" t="str">
        <x:v>PHY-10637</x:v>
      </x:c>
      <x:c r="C10643" s="7" t="str">
        <x:v>calibration record</x:v>
      </x:c>
      <x:c r="D10643" s="7" t="str">
        <x:v>CAL-01985</x:v>
      </x:c>
      <x:c r="E10643" s="7" t="str">
        <x:v>Calibration Records!P1991</x:v>
      </x:c>
      <x:c r="F10643" s="7" t="str">
        <x:f>'Calibration Records'!P1991</x:f>
        <x:v>OPEN</x:v>
      </x:c>
    </x:row>
    <x:row r="10644">
      <x:c r="B10644" s="7" t="str">
        <x:v>PHY-10638</x:v>
      </x:c>
      <x:c r="C10644" s="7" t="str">
        <x:v>calibration record</x:v>
      </x:c>
      <x:c r="D10644" s="7" t="str">
        <x:v>CAL-01986</x:v>
      </x:c>
      <x:c r="E10644" s="7" t="str">
        <x:v>Calibration Records!P1992</x:v>
      </x:c>
      <x:c r="F10644" s="7" t="str">
        <x:f>'Calibration Records'!P1992</x:f>
        <x:v>OPEN</x:v>
      </x:c>
    </x:row>
    <x:row r="10645">
      <x:c r="B10645" s="7" t="str">
        <x:v>PHY-10639</x:v>
      </x:c>
      <x:c r="C10645" s="7" t="str">
        <x:v>calibration record</x:v>
      </x:c>
      <x:c r="D10645" s="7" t="str">
        <x:v>CAL-01987</x:v>
      </x:c>
      <x:c r="E10645" s="7" t="str">
        <x:v>Calibration Records!P1993</x:v>
      </x:c>
      <x:c r="F10645" s="7" t="str">
        <x:f>'Calibration Records'!P1993</x:f>
        <x:v>OPEN</x:v>
      </x:c>
    </x:row>
    <x:row r="10646">
      <x:c r="B10646" s="7" t="str">
        <x:v>PHY-10640</x:v>
      </x:c>
      <x:c r="C10646" s="7" t="str">
        <x:v>calibration record</x:v>
      </x:c>
      <x:c r="D10646" s="7" t="str">
        <x:v>CAL-01988</x:v>
      </x:c>
      <x:c r="E10646" s="7" t="str">
        <x:v>Calibration Records!P1994</x:v>
      </x:c>
      <x:c r="F10646" s="7" t="str">
        <x:f>'Calibration Records'!P1994</x:f>
        <x:v>OPEN</x:v>
      </x:c>
    </x:row>
    <x:row r="10647">
      <x:c r="B10647" s="7" t="str">
        <x:v>PHY-10641</x:v>
      </x:c>
      <x:c r="C10647" s="7" t="str">
        <x:v>calibration record</x:v>
      </x:c>
      <x:c r="D10647" s="7" t="str">
        <x:v>CAL-01989</x:v>
      </x:c>
      <x:c r="E10647" s="7" t="str">
        <x:v>Calibration Records!P1995</x:v>
      </x:c>
      <x:c r="F10647" s="7" t="str">
        <x:f>'Calibration Records'!P1995</x:f>
        <x:v>OPEN</x:v>
      </x:c>
    </x:row>
    <x:row r="10648">
      <x:c r="B10648" s="7" t="str">
        <x:v>PHY-10642</x:v>
      </x:c>
      <x:c r="C10648" s="7" t="str">
        <x:v>calibration record</x:v>
      </x:c>
      <x:c r="D10648" s="7" t="str">
        <x:v>CAL-01990</x:v>
      </x:c>
      <x:c r="E10648" s="7" t="str">
        <x:v>Calibration Records!P1996</x:v>
      </x:c>
      <x:c r="F10648" s="7" t="str">
        <x:f>'Calibration Records'!P1996</x:f>
        <x:v>OPEN</x:v>
      </x:c>
    </x:row>
    <x:row r="10649">
      <x:c r="B10649" s="7" t="str">
        <x:v>PHY-10643</x:v>
      </x:c>
      <x:c r="C10649" s="7" t="str">
        <x:v>calibration record</x:v>
      </x:c>
      <x:c r="D10649" s="7" t="str">
        <x:v>CAL-01991</x:v>
      </x:c>
      <x:c r="E10649" s="7" t="str">
        <x:v>Calibration Records!P1997</x:v>
      </x:c>
      <x:c r="F10649" s="7" t="str">
        <x:f>'Calibration Records'!P1997</x:f>
        <x:v>OPEN</x:v>
      </x:c>
    </x:row>
    <x:row r="10650">
      <x:c r="B10650" s="7" t="str">
        <x:v>PHY-10644</x:v>
      </x:c>
      <x:c r="C10650" s="7" t="str">
        <x:v>calibration record</x:v>
      </x:c>
      <x:c r="D10650" s="7" t="str">
        <x:v>CAL-01992</x:v>
      </x:c>
      <x:c r="E10650" s="7" t="str">
        <x:v>Calibration Records!P1998</x:v>
      </x:c>
      <x:c r="F10650" s="7" t="str">
        <x:f>'Calibration Records'!P1998</x:f>
        <x:v>OPEN</x:v>
      </x:c>
    </x:row>
    <x:row r="10651">
      <x:c r="B10651" s="7" t="str">
        <x:v>PHY-10645</x:v>
      </x:c>
      <x:c r="C10651" s="7" t="str">
        <x:v>calibration record</x:v>
      </x:c>
      <x:c r="D10651" s="7" t="str">
        <x:v>CAL-01993</x:v>
      </x:c>
      <x:c r="E10651" s="7" t="str">
        <x:v>Calibration Records!P1999</x:v>
      </x:c>
      <x:c r="F10651" s="7" t="str">
        <x:f>'Calibration Records'!P1999</x:f>
        <x:v>OPEN</x:v>
      </x:c>
    </x:row>
    <x:row r="10652">
      <x:c r="B10652" s="7" t="str">
        <x:v>PHY-10646</x:v>
      </x:c>
      <x:c r="C10652" s="7" t="str">
        <x:v>calibration record</x:v>
      </x:c>
      <x:c r="D10652" s="7" t="str">
        <x:v>CAL-01994</x:v>
      </x:c>
      <x:c r="E10652" s="7" t="str">
        <x:v>Calibration Records!P2000</x:v>
      </x:c>
      <x:c r="F10652" s="7" t="str">
        <x:f>'Calibration Records'!P2000</x:f>
        <x:v>OPEN</x:v>
      </x:c>
    </x:row>
    <x:row r="10653">
      <x:c r="B10653" s="7" t="str">
        <x:v>PHY-10647</x:v>
      </x:c>
      <x:c r="C10653" s="7" t="str">
        <x:v>calibration record</x:v>
      </x:c>
      <x:c r="D10653" s="7" t="str">
        <x:v>CAL-01995</x:v>
      </x:c>
      <x:c r="E10653" s="7" t="str">
        <x:v>Calibration Records!P2001</x:v>
      </x:c>
      <x:c r="F10653" s="7" t="str">
        <x:f>'Calibration Records'!P2001</x:f>
        <x:v>OPEN</x:v>
      </x:c>
    </x:row>
    <x:row r="10654">
      <x:c r="B10654" s="7" t="str">
        <x:v>PHY-10648</x:v>
      </x:c>
      <x:c r="C10654" s="7" t="str">
        <x:v>calibration record</x:v>
      </x:c>
      <x:c r="D10654" s="7" t="str">
        <x:v>CAL-01996</x:v>
      </x:c>
      <x:c r="E10654" s="7" t="str">
        <x:v>Calibration Records!P2002</x:v>
      </x:c>
      <x:c r="F10654" s="7" t="str">
        <x:f>'Calibration Records'!P2002</x:f>
        <x:v>OPEN</x:v>
      </x:c>
    </x:row>
    <x:row r="10655">
      <x:c r="B10655" s="7" t="str">
        <x:v>PHY-10649</x:v>
      </x:c>
      <x:c r="C10655" s="7" t="str">
        <x:v>calibration record</x:v>
      </x:c>
      <x:c r="D10655" s="7" t="str">
        <x:v>CAL-01997</x:v>
      </x:c>
      <x:c r="E10655" s="7" t="str">
        <x:v>Calibration Records!P2003</x:v>
      </x:c>
      <x:c r="F10655" s="7" t="str">
        <x:f>'Calibration Records'!P2003</x:f>
        <x:v>OPEN</x:v>
      </x:c>
    </x:row>
    <x:row r="10656">
      <x:c r="B10656" s="7" t="str">
        <x:v>PHY-10650</x:v>
      </x:c>
      <x:c r="C10656" s="7" t="str">
        <x:v>calibration record</x:v>
      </x:c>
      <x:c r="D10656" s="7" t="str">
        <x:v>CAL-01998</x:v>
      </x:c>
      <x:c r="E10656" s="7" t="str">
        <x:v>Calibration Records!P2004</x:v>
      </x:c>
      <x:c r="F10656" s="7" t="str">
        <x:f>'Calibration Records'!P2004</x:f>
        <x:v>OPEN</x:v>
      </x:c>
    </x:row>
    <x:row r="10657">
      <x:c r="B10657" s="7" t="str">
        <x:v>PHY-10651</x:v>
      </x:c>
      <x:c r="C10657" s="7" t="str">
        <x:v>calibration record</x:v>
      </x:c>
      <x:c r="D10657" s="7" t="str">
        <x:v>CAL-01999</x:v>
      </x:c>
      <x:c r="E10657" s="7" t="str">
        <x:v>Calibration Records!P2005</x:v>
      </x:c>
      <x:c r="F10657" s="7" t="str">
        <x:f>'Calibration Records'!P2005</x:f>
        <x:v>OPEN</x:v>
      </x:c>
    </x:row>
    <x:row r="10658">
      <x:c r="B10658" s="7" t="str">
        <x:v>PHY-10652</x:v>
      </x:c>
      <x:c r="C10658" s="7" t="str">
        <x:v>calibration record</x:v>
      </x:c>
      <x:c r="D10658" s="7" t="str">
        <x:v>CAL-02000</x:v>
      </x:c>
      <x:c r="E10658" s="7" t="str">
        <x:v>Calibration Records!P2006</x:v>
      </x:c>
      <x:c r="F10658" s="7" t="str">
        <x:f>'Calibration Records'!P2006</x:f>
        <x:v>OPEN</x:v>
      </x:c>
    </x:row>
    <x:row r="10659">
      <x:c r="B10659" s="7" t="str">
        <x:v>PHY-10653</x:v>
      </x:c>
      <x:c r="C10659" s="7" t="str">
        <x:v>calibration record</x:v>
      </x:c>
      <x:c r="D10659" s="7" t="str">
        <x:v>CAL-02001</x:v>
      </x:c>
      <x:c r="E10659" s="7" t="str">
        <x:v>Calibration Records!P2007</x:v>
      </x:c>
      <x:c r="F10659" s="7" t="str">
        <x:f>'Calibration Records'!P2007</x:f>
        <x:v>OPEN</x:v>
      </x:c>
    </x:row>
    <x:row r="10660">
      <x:c r="B10660" s="7" t="str">
        <x:v>PHY-10654</x:v>
      </x:c>
      <x:c r="C10660" s="7" t="str">
        <x:v>calibration record</x:v>
      </x:c>
      <x:c r="D10660" s="7" t="str">
        <x:v>CAL-02002</x:v>
      </x:c>
      <x:c r="E10660" s="7" t="str">
        <x:v>Calibration Records!P2008</x:v>
      </x:c>
      <x:c r="F10660" s="7" t="str">
        <x:f>'Calibration Records'!P2008</x:f>
        <x:v>OPEN</x:v>
      </x:c>
    </x:row>
    <x:row r="10661">
      <x:c r="B10661" s="7" t="str">
        <x:v>PHY-10655</x:v>
      </x:c>
      <x:c r="C10661" s="7" t="str">
        <x:v>calibration record</x:v>
      </x:c>
      <x:c r="D10661" s="7" t="str">
        <x:v>CAL-02003</x:v>
      </x:c>
      <x:c r="E10661" s="7" t="str">
        <x:v>Calibration Records!P2009</x:v>
      </x:c>
      <x:c r="F10661" s="7" t="str">
        <x:f>'Calibration Records'!P2009</x:f>
        <x:v>OPEN</x:v>
      </x:c>
    </x:row>
    <x:row r="10662">
      <x:c r="B10662" s="7" t="str">
        <x:v>PHY-10656</x:v>
      </x:c>
      <x:c r="C10662" s="7" t="str">
        <x:v>calibration record</x:v>
      </x:c>
      <x:c r="D10662" s="7" t="str">
        <x:v>CAL-02004</x:v>
      </x:c>
      <x:c r="E10662" s="7" t="str">
        <x:v>Calibration Records!P2010</x:v>
      </x:c>
      <x:c r="F10662" s="7" t="str">
        <x:f>'Calibration Records'!P2010</x:f>
        <x:v>OPEN</x:v>
      </x:c>
    </x:row>
    <x:row r="10663">
      <x:c r="B10663" s="7" t="str">
        <x:v>PHY-10657</x:v>
      </x:c>
      <x:c r="C10663" s="7" t="str">
        <x:v>calibration record</x:v>
      </x:c>
      <x:c r="D10663" s="7" t="str">
        <x:v>CAL-02005</x:v>
      </x:c>
      <x:c r="E10663" s="7" t="str">
        <x:v>Calibration Records!P2011</x:v>
      </x:c>
      <x:c r="F10663" s="7" t="str">
        <x:f>'Calibration Records'!P2011</x:f>
        <x:v>OPEN</x:v>
      </x:c>
    </x:row>
    <x:row r="10664">
      <x:c r="B10664" s="7" t="str">
        <x:v>PHY-10658</x:v>
      </x:c>
      <x:c r="C10664" s="7" t="str">
        <x:v>calibration record</x:v>
      </x:c>
      <x:c r="D10664" s="7" t="str">
        <x:v>CAL-02006</x:v>
      </x:c>
      <x:c r="E10664" s="7" t="str">
        <x:v>Calibration Records!P2012</x:v>
      </x:c>
      <x:c r="F10664" s="7" t="str">
        <x:f>'Calibration Records'!P2012</x:f>
        <x:v>OPEN</x:v>
      </x:c>
    </x:row>
    <x:row r="10665">
      <x:c r="B10665" s="7" t="str">
        <x:v>PHY-10659</x:v>
      </x:c>
      <x:c r="C10665" s="7" t="str">
        <x:v>calibration record</x:v>
      </x:c>
      <x:c r="D10665" s="7" t="str">
        <x:v>CAL-02007</x:v>
      </x:c>
      <x:c r="E10665" s="7" t="str">
        <x:v>Calibration Records!P2013</x:v>
      </x:c>
      <x:c r="F10665" s="7" t="str">
        <x:f>'Calibration Records'!P2013</x:f>
        <x:v>OPEN</x:v>
      </x:c>
    </x:row>
    <x:row r="10666">
      <x:c r="B10666" s="7" t="str">
        <x:v>PHY-10660</x:v>
      </x:c>
      <x:c r="C10666" s="7" t="str">
        <x:v>calibration record</x:v>
      </x:c>
      <x:c r="D10666" s="7" t="str">
        <x:v>CAL-02008</x:v>
      </x:c>
      <x:c r="E10666" s="7" t="str">
        <x:v>Calibration Records!P2014</x:v>
      </x:c>
      <x:c r="F10666" s="7" t="str">
        <x:f>'Calibration Records'!P2014</x:f>
        <x:v>OPEN</x:v>
      </x:c>
    </x:row>
    <x:row r="10667">
      <x:c r="B10667" s="7" t="str">
        <x:v>PHY-10661</x:v>
      </x:c>
      <x:c r="C10667" s="7" t="str">
        <x:v>calibration record</x:v>
      </x:c>
      <x:c r="D10667" s="7" t="str">
        <x:v>CAL-02009</x:v>
      </x:c>
      <x:c r="E10667" s="7" t="str">
        <x:v>Calibration Records!P2015</x:v>
      </x:c>
      <x:c r="F10667" s="7" t="str">
        <x:f>'Calibration Records'!P2015</x:f>
        <x:v>OPEN</x:v>
      </x:c>
    </x:row>
    <x:row r="10668">
      <x:c r="B10668" s="7" t="str">
        <x:v>PHY-10662</x:v>
      </x:c>
      <x:c r="C10668" s="7" t="str">
        <x:v>calibration record</x:v>
      </x:c>
      <x:c r="D10668" s="7" t="str">
        <x:v>CAL-02010</x:v>
      </x:c>
      <x:c r="E10668" s="7" t="str">
        <x:v>Calibration Records!P2016</x:v>
      </x:c>
      <x:c r="F10668" s="7" t="str">
        <x:f>'Calibration Records'!P2016</x:f>
        <x:v>OPEN</x:v>
      </x:c>
    </x:row>
    <x:row r="10669">
      <x:c r="B10669" s="7" t="str">
        <x:v>PHY-10663</x:v>
      </x:c>
      <x:c r="C10669" s="7" t="str">
        <x:v>calibration record</x:v>
      </x:c>
      <x:c r="D10669" s="7" t="str">
        <x:v>CAL-02011</x:v>
      </x:c>
      <x:c r="E10669" s="7" t="str">
        <x:v>Calibration Records!P2017</x:v>
      </x:c>
      <x:c r="F10669" s="7" t="str">
        <x:f>'Calibration Records'!P2017</x:f>
        <x:v>OPEN</x:v>
      </x:c>
    </x:row>
    <x:row r="10670">
      <x:c r="B10670" s="7" t="str">
        <x:v>PHY-10664</x:v>
      </x:c>
      <x:c r="C10670" s="7" t="str">
        <x:v>calibration record</x:v>
      </x:c>
      <x:c r="D10670" s="7" t="str">
        <x:v>CAL-02012</x:v>
      </x:c>
      <x:c r="E10670" s="7" t="str">
        <x:v>Calibration Records!P2018</x:v>
      </x:c>
      <x:c r="F10670" s="7" t="str">
        <x:f>'Calibration Records'!P2018</x:f>
        <x:v>OPEN</x:v>
      </x:c>
    </x:row>
    <x:row r="10671">
      <x:c r="B10671" s="7" t="str">
        <x:v>PHY-10665</x:v>
      </x:c>
      <x:c r="C10671" s="7" t="str">
        <x:v>calibration record</x:v>
      </x:c>
      <x:c r="D10671" s="7" t="str">
        <x:v>CAL-02013</x:v>
      </x:c>
      <x:c r="E10671" s="7" t="str">
        <x:v>Calibration Records!P2019</x:v>
      </x:c>
      <x:c r="F10671" s="7" t="str">
        <x:f>'Calibration Records'!P2019</x:f>
        <x:v>OPEN</x:v>
      </x:c>
    </x:row>
    <x:row r="10672">
      <x:c r="B10672" s="7" t="str">
        <x:v>PHY-10666</x:v>
      </x:c>
      <x:c r="C10672" s="7" t="str">
        <x:v>calibration record</x:v>
      </x:c>
      <x:c r="D10672" s="7" t="str">
        <x:v>CAL-02014</x:v>
      </x:c>
      <x:c r="E10672" s="7" t="str">
        <x:v>Calibration Records!P2020</x:v>
      </x:c>
      <x:c r="F10672" s="7" t="str">
        <x:f>'Calibration Records'!P2020</x:f>
        <x:v>OPEN</x:v>
      </x:c>
    </x:row>
    <x:row r="10673">
      <x:c r="B10673" s="7" t="str">
        <x:v>PHY-10667</x:v>
      </x:c>
      <x:c r="C10673" s="7" t="str">
        <x:v>calibration record</x:v>
      </x:c>
      <x:c r="D10673" s="7" t="str">
        <x:v>CAL-02015</x:v>
      </x:c>
      <x:c r="E10673" s="7" t="str">
        <x:v>Calibration Records!P2021</x:v>
      </x:c>
      <x:c r="F10673" s="7" t="str">
        <x:f>'Calibration Records'!P2021</x:f>
        <x:v>OPEN</x:v>
      </x:c>
    </x:row>
    <x:row r="10674">
      <x:c r="B10674" s="7" t="str">
        <x:v>PHY-10668</x:v>
      </x:c>
      <x:c r="C10674" s="7" t="str">
        <x:v>calibration record</x:v>
      </x:c>
      <x:c r="D10674" s="7" t="str">
        <x:v>CAL-02016</x:v>
      </x:c>
      <x:c r="E10674" s="7" t="str">
        <x:v>Calibration Records!P2022</x:v>
      </x:c>
      <x:c r="F10674" s="7" t="str">
        <x:f>'Calibration Records'!P2022</x:f>
        <x:v>OPEN</x:v>
      </x:c>
    </x:row>
    <x:row r="10675">
      <x:c r="B10675" s="7" t="str">
        <x:v>PHY-10669</x:v>
      </x:c>
      <x:c r="C10675" s="7" t="str">
        <x:v>calibration record</x:v>
      </x:c>
      <x:c r="D10675" s="7" t="str">
        <x:v>CAL-02017</x:v>
      </x:c>
      <x:c r="E10675" s="7" t="str">
        <x:v>Calibration Records!P2023</x:v>
      </x:c>
      <x:c r="F10675" s="7" t="str">
        <x:f>'Calibration Records'!P2023</x:f>
        <x:v>OPEN</x:v>
      </x:c>
    </x:row>
    <x:row r="10676">
      <x:c r="B10676" s="7" t="str">
        <x:v>PHY-10670</x:v>
      </x:c>
      <x:c r="C10676" s="7" t="str">
        <x:v>calibration record</x:v>
      </x:c>
      <x:c r="D10676" s="7" t="str">
        <x:v>CAL-02018</x:v>
      </x:c>
      <x:c r="E10676" s="7" t="str">
        <x:v>Calibration Records!P2024</x:v>
      </x:c>
      <x:c r="F10676" s="7" t="str">
        <x:f>'Calibration Records'!P2024</x:f>
        <x:v>OPEN</x:v>
      </x:c>
    </x:row>
    <x:row r="10677">
      <x:c r="B10677" s="7" t="str">
        <x:v>PHY-10671</x:v>
      </x:c>
      <x:c r="C10677" s="7" t="str">
        <x:v>calibration record</x:v>
      </x:c>
      <x:c r="D10677" s="7" t="str">
        <x:v>CAL-02019</x:v>
      </x:c>
      <x:c r="E10677" s="7" t="str">
        <x:v>Calibration Records!P2025</x:v>
      </x:c>
      <x:c r="F10677" s="7" t="str">
        <x:f>'Calibration Records'!P2025</x:f>
        <x:v>OPEN</x:v>
      </x:c>
    </x:row>
    <x:row r="10678">
      <x:c r="B10678" s="7" t="str">
        <x:v>PHY-10672</x:v>
      </x:c>
      <x:c r="C10678" s="7" t="str">
        <x:v>calibration record</x:v>
      </x:c>
      <x:c r="D10678" s="7" t="str">
        <x:v>CAL-02020</x:v>
      </x:c>
      <x:c r="E10678" s="7" t="str">
        <x:v>Calibration Records!P2026</x:v>
      </x:c>
      <x:c r="F10678" s="7" t="str">
        <x:f>'Calibration Records'!P2026</x:f>
        <x:v>OPEN</x:v>
      </x:c>
    </x:row>
    <x:row r="10679">
      <x:c r="B10679" s="7" t="str">
        <x:v>PHY-10673</x:v>
      </x:c>
      <x:c r="C10679" s="7" t="str">
        <x:v>calibration record</x:v>
      </x:c>
      <x:c r="D10679" s="7" t="str">
        <x:v>CAL-02021</x:v>
      </x:c>
      <x:c r="E10679" s="7" t="str">
        <x:v>Calibration Records!P2027</x:v>
      </x:c>
      <x:c r="F10679" s="7" t="str">
        <x:f>'Calibration Records'!P2027</x:f>
        <x:v>OPEN</x:v>
      </x:c>
    </x:row>
    <x:row r="10680">
      <x:c r="B10680" s="7" t="str">
        <x:v>PHY-10674</x:v>
      </x:c>
      <x:c r="C10680" s="7" t="str">
        <x:v>calibration record</x:v>
      </x:c>
      <x:c r="D10680" s="7" t="str">
        <x:v>CAL-02022</x:v>
      </x:c>
      <x:c r="E10680" s="7" t="str">
        <x:v>Calibration Records!P2028</x:v>
      </x:c>
      <x:c r="F10680" s="7" t="str">
        <x:f>'Calibration Records'!P2028</x:f>
        <x:v>OPEN</x:v>
      </x:c>
    </x:row>
    <x:row r="10681">
      <x:c r="B10681" s="7" t="str">
        <x:v>PHY-10675</x:v>
      </x:c>
      <x:c r="C10681" s="7" t="str">
        <x:v>calibration record</x:v>
      </x:c>
      <x:c r="D10681" s="7" t="str">
        <x:v>CAL-02023</x:v>
      </x:c>
      <x:c r="E10681" s="7" t="str">
        <x:v>Calibration Records!P2029</x:v>
      </x:c>
      <x:c r="F10681" s="7" t="str">
        <x:f>'Calibration Records'!P2029</x:f>
        <x:v>OPEN</x:v>
      </x:c>
    </x:row>
    <x:row r="10682">
      <x:c r="B10682" s="7" t="str">
        <x:v>PHY-10676</x:v>
      </x:c>
      <x:c r="C10682" s="7" t="str">
        <x:v>calibration record</x:v>
      </x:c>
      <x:c r="D10682" s="7" t="str">
        <x:v>CAL-02024</x:v>
      </x:c>
      <x:c r="E10682" s="7" t="str">
        <x:v>Calibration Records!P2030</x:v>
      </x:c>
      <x:c r="F10682" s="7" t="str">
        <x:f>'Calibration Records'!P2030</x:f>
        <x:v>OPEN</x:v>
      </x:c>
    </x:row>
    <x:row r="10683">
      <x:c r="B10683" s="7" t="str">
        <x:v>PHY-10677</x:v>
      </x:c>
      <x:c r="C10683" s="7" t="str">
        <x:v>calibration record</x:v>
      </x:c>
      <x:c r="D10683" s="7" t="str">
        <x:v>CAL-02025</x:v>
      </x:c>
      <x:c r="E10683" s="7" t="str">
        <x:v>Calibration Records!P2031</x:v>
      </x:c>
      <x:c r="F10683" s="7" t="str">
        <x:f>'Calibration Records'!P2031</x:f>
        <x:v>OPEN</x:v>
      </x:c>
    </x:row>
    <x:row r="10684">
      <x:c r="B10684" s="7" t="str">
        <x:v>PHY-10678</x:v>
      </x:c>
      <x:c r="C10684" s="7" t="str">
        <x:v>calibration record</x:v>
      </x:c>
      <x:c r="D10684" s="7" t="str">
        <x:v>CAL-02026</x:v>
      </x:c>
      <x:c r="E10684" s="7" t="str">
        <x:v>Calibration Records!P2032</x:v>
      </x:c>
      <x:c r="F10684" s="7" t="str">
        <x:f>'Calibration Records'!P2032</x:f>
        <x:v>OPEN</x:v>
      </x:c>
    </x:row>
    <x:row r="10685">
      <x:c r="B10685" s="7" t="str">
        <x:v>PHY-10679</x:v>
      </x:c>
      <x:c r="C10685" s="7" t="str">
        <x:v>calibration record</x:v>
      </x:c>
      <x:c r="D10685" s="7" t="str">
        <x:v>CAL-02027</x:v>
      </x:c>
      <x:c r="E10685" s="7" t="str">
        <x:v>Calibration Records!P2033</x:v>
      </x:c>
      <x:c r="F10685" s="7" t="str">
        <x:f>'Calibration Records'!P2033</x:f>
        <x:v>OPEN</x:v>
      </x:c>
    </x:row>
    <x:row r="10686">
      <x:c r="B10686" s="7" t="str">
        <x:v>PHY-10680</x:v>
      </x:c>
      <x:c r="C10686" s="7" t="str">
        <x:v>calibration record</x:v>
      </x:c>
      <x:c r="D10686" s="7" t="str">
        <x:v>CAL-02028</x:v>
      </x:c>
      <x:c r="E10686" s="7" t="str">
        <x:v>Calibration Records!P2034</x:v>
      </x:c>
      <x:c r="F10686" s="7" t="str">
        <x:f>'Calibration Records'!P2034</x:f>
        <x:v>OPEN</x:v>
      </x:c>
    </x:row>
    <x:row r="10687">
      <x:c r="B10687" s="7" t="str">
        <x:v>PHY-10681</x:v>
      </x:c>
      <x:c r="C10687" s="7" t="str">
        <x:v>calibration record</x:v>
      </x:c>
      <x:c r="D10687" s="7" t="str">
        <x:v>CAL-02029</x:v>
      </x:c>
      <x:c r="E10687" s="7" t="str">
        <x:v>Calibration Records!P2035</x:v>
      </x:c>
      <x:c r="F10687" s="7" t="str">
        <x:f>'Calibration Records'!P2035</x:f>
        <x:v>OPEN</x:v>
      </x:c>
    </x:row>
    <x:row r="10688">
      <x:c r="B10688" s="7" t="str">
        <x:v>PHY-10682</x:v>
      </x:c>
      <x:c r="C10688" s="7" t="str">
        <x:v>calibration record</x:v>
      </x:c>
      <x:c r="D10688" s="7" t="str">
        <x:v>CAL-02030</x:v>
      </x:c>
      <x:c r="E10688" s="7" t="str">
        <x:v>Calibration Records!P2036</x:v>
      </x:c>
      <x:c r="F10688" s="7" t="str">
        <x:f>'Calibration Records'!P2036</x:f>
        <x:v>OPEN</x:v>
      </x:c>
    </x:row>
    <x:row r="10689">
      <x:c r="B10689" s="7" t="str">
        <x:v>PHY-10683</x:v>
      </x:c>
      <x:c r="C10689" s="7" t="str">
        <x:v>calibration record</x:v>
      </x:c>
      <x:c r="D10689" s="7" t="str">
        <x:v>CAL-02031</x:v>
      </x:c>
      <x:c r="E10689" s="7" t="str">
        <x:v>Calibration Records!P2037</x:v>
      </x:c>
      <x:c r="F10689" s="7" t="str">
        <x:f>'Calibration Records'!P2037</x:f>
        <x:v>OPEN</x:v>
      </x:c>
    </x:row>
    <x:row r="10690">
      <x:c r="B10690" s="7" t="str">
        <x:v>PHY-10684</x:v>
      </x:c>
      <x:c r="C10690" s="7" t="str">
        <x:v>calibration record</x:v>
      </x:c>
      <x:c r="D10690" s="7" t="str">
        <x:v>CAL-02032</x:v>
      </x:c>
      <x:c r="E10690" s="7" t="str">
        <x:v>Calibration Records!P2038</x:v>
      </x:c>
      <x:c r="F10690" s="7" t="str">
        <x:f>'Calibration Records'!P2038</x:f>
        <x:v>OPEN</x:v>
      </x:c>
    </x:row>
    <x:row r="10691">
      <x:c r="B10691" s="7" t="str">
        <x:v>PHY-10685</x:v>
      </x:c>
      <x:c r="C10691" s="7" t="str">
        <x:v>calibration record</x:v>
      </x:c>
      <x:c r="D10691" s="7" t="str">
        <x:v>CAL-02033</x:v>
      </x:c>
      <x:c r="E10691" s="7" t="str">
        <x:v>Calibration Records!P2039</x:v>
      </x:c>
      <x:c r="F10691" s="7" t="str">
        <x:f>'Calibration Records'!P2039</x:f>
        <x:v>OPEN</x:v>
      </x:c>
    </x:row>
    <x:row r="10692">
      <x:c r="B10692" s="7" t="str">
        <x:v>PHY-10686</x:v>
      </x:c>
      <x:c r="C10692" s="7" t="str">
        <x:v>calibration record</x:v>
      </x:c>
      <x:c r="D10692" s="7" t="str">
        <x:v>CAL-02034</x:v>
      </x:c>
      <x:c r="E10692" s="7" t="str">
        <x:v>Calibration Records!P2040</x:v>
      </x:c>
      <x:c r="F10692" s="7" t="str">
        <x:f>'Calibration Records'!P2040</x:f>
        <x:v>OPEN</x:v>
      </x:c>
    </x:row>
    <x:row r="10693">
      <x:c r="B10693" s="7" t="str">
        <x:v>PHY-10687</x:v>
      </x:c>
      <x:c r="C10693" s="7" t="str">
        <x:v>calibration record</x:v>
      </x:c>
      <x:c r="D10693" s="7" t="str">
        <x:v>CAL-02035</x:v>
      </x:c>
      <x:c r="E10693" s="7" t="str">
        <x:v>Calibration Records!P2041</x:v>
      </x:c>
      <x:c r="F10693" s="7" t="str">
        <x:f>'Calibration Records'!P2041</x:f>
        <x:v>OPEN</x:v>
      </x:c>
    </x:row>
    <x:row r="10694">
      <x:c r="B10694" s="7" t="str">
        <x:v>PHY-10688</x:v>
      </x:c>
      <x:c r="C10694" s="7" t="str">
        <x:v>calibration record</x:v>
      </x:c>
      <x:c r="D10694" s="7" t="str">
        <x:v>CAL-02036</x:v>
      </x:c>
      <x:c r="E10694" s="7" t="str">
        <x:v>Calibration Records!P2042</x:v>
      </x:c>
      <x:c r="F10694" s="7" t="str">
        <x:f>'Calibration Records'!P2042</x:f>
        <x:v>OPEN</x:v>
      </x:c>
    </x:row>
    <x:row r="10695">
      <x:c r="B10695" s="7" t="str">
        <x:v>PHY-10689</x:v>
      </x:c>
      <x:c r="C10695" s="7" t="str">
        <x:v>calibration record</x:v>
      </x:c>
      <x:c r="D10695" s="7" t="str">
        <x:v>CAL-02037</x:v>
      </x:c>
      <x:c r="E10695" s="7" t="str">
        <x:v>Calibration Records!P2043</x:v>
      </x:c>
      <x:c r="F10695" s="7" t="str">
        <x:f>'Calibration Records'!P2043</x:f>
        <x:v>OPEN</x:v>
      </x:c>
    </x:row>
    <x:row r="10696">
      <x:c r="B10696" s="7" t="str">
        <x:v>PHY-10690</x:v>
      </x:c>
      <x:c r="C10696" s="7" t="str">
        <x:v>calibration record</x:v>
      </x:c>
      <x:c r="D10696" s="7" t="str">
        <x:v>CAL-02038</x:v>
      </x:c>
      <x:c r="E10696" s="7" t="str">
        <x:v>Calibration Records!P2044</x:v>
      </x:c>
      <x:c r="F10696" s="7" t="str">
        <x:f>'Calibration Records'!P2044</x:f>
        <x:v>OPEN</x:v>
      </x:c>
    </x:row>
    <x:row r="10697">
      <x:c r="B10697" s="7" t="str">
        <x:v>PHY-10691</x:v>
      </x:c>
      <x:c r="C10697" s="7" t="str">
        <x:v>calibration record</x:v>
      </x:c>
      <x:c r="D10697" s="7" t="str">
        <x:v>CAL-02039</x:v>
      </x:c>
      <x:c r="E10697" s="7" t="str">
        <x:v>Calibration Records!P2045</x:v>
      </x:c>
      <x:c r="F10697" s="7" t="str">
        <x:f>'Calibration Records'!P2045</x:f>
        <x:v>OPEN</x:v>
      </x:c>
    </x:row>
    <x:row r="10698">
      <x:c r="B10698" s="7" t="str">
        <x:v>PHY-10692</x:v>
      </x:c>
      <x:c r="C10698" s="7" t="str">
        <x:v>calibration record</x:v>
      </x:c>
      <x:c r="D10698" s="7" t="str">
        <x:v>CAL-02040</x:v>
      </x:c>
      <x:c r="E10698" s="7" t="str">
        <x:v>Calibration Records!P2046</x:v>
      </x:c>
      <x:c r="F10698" s="7" t="str">
        <x:f>'Calibration Records'!P2046</x:f>
        <x:v>OPEN</x:v>
      </x:c>
    </x:row>
    <x:row r="10699">
      <x:c r="B10699" s="7" t="str">
        <x:v>PHY-10693</x:v>
      </x:c>
      <x:c r="C10699" s="7" t="str">
        <x:v>calibration record</x:v>
      </x:c>
      <x:c r="D10699" s="7" t="str">
        <x:v>CAL-02041</x:v>
      </x:c>
      <x:c r="E10699" s="7" t="str">
        <x:v>Calibration Records!P2047</x:v>
      </x:c>
      <x:c r="F10699" s="7" t="str">
        <x:f>'Calibration Records'!P2047</x:f>
        <x:v>OPEN</x:v>
      </x:c>
    </x:row>
    <x:row r="10700">
      <x:c r="B10700" s="7" t="str">
        <x:v>PHY-10694</x:v>
      </x:c>
      <x:c r="C10700" s="7" t="str">
        <x:v>calibration record</x:v>
      </x:c>
      <x:c r="D10700" s="7" t="str">
        <x:v>CAL-02042</x:v>
      </x:c>
      <x:c r="E10700" s="7" t="str">
        <x:v>Calibration Records!P2048</x:v>
      </x:c>
      <x:c r="F10700" s="7" t="str">
        <x:f>'Calibration Records'!P2048</x:f>
        <x:v>OPEN</x:v>
      </x:c>
    </x:row>
    <x:row r="10701">
      <x:c r="B10701" s="7" t="str">
        <x:v>PHY-10695</x:v>
      </x:c>
      <x:c r="C10701" s="7" t="str">
        <x:v>calibration record</x:v>
      </x:c>
      <x:c r="D10701" s="7" t="str">
        <x:v>CAL-02043</x:v>
      </x:c>
      <x:c r="E10701" s="7" t="str">
        <x:v>Calibration Records!P2049</x:v>
      </x:c>
      <x:c r="F10701" s="7" t="str">
        <x:f>'Calibration Records'!P2049</x:f>
        <x:v>OPEN</x:v>
      </x:c>
    </x:row>
    <x:row r="10702">
      <x:c r="B10702" s="7" t="str">
        <x:v>PHY-10696</x:v>
      </x:c>
      <x:c r="C10702" s="7" t="str">
        <x:v>calibration record</x:v>
      </x:c>
      <x:c r="D10702" s="7" t="str">
        <x:v>CAL-02044</x:v>
      </x:c>
      <x:c r="E10702" s="7" t="str">
        <x:v>Calibration Records!P2050</x:v>
      </x:c>
      <x:c r="F10702" s="7" t="str">
        <x:f>'Calibration Records'!P2050</x:f>
        <x:v>OPEN</x:v>
      </x:c>
    </x:row>
    <x:row r="10703">
      <x:c r="B10703" s="7" t="str">
        <x:v>PHY-10697</x:v>
      </x:c>
      <x:c r="C10703" s="7" t="str">
        <x:v>calibration record</x:v>
      </x:c>
      <x:c r="D10703" s="7" t="str">
        <x:v>CAL-02045</x:v>
      </x:c>
      <x:c r="E10703" s="7" t="str">
        <x:v>Calibration Records!P2051</x:v>
      </x:c>
      <x:c r="F10703" s="7" t="str">
        <x:f>'Calibration Records'!P2051</x:f>
        <x:v>OPEN</x:v>
      </x:c>
    </x:row>
    <x:row r="10704">
      <x:c r="B10704" s="7" t="str">
        <x:v>PHY-10698</x:v>
      </x:c>
      <x:c r="C10704" s="7" t="str">
        <x:v>calibration record</x:v>
      </x:c>
      <x:c r="D10704" s="7" t="str">
        <x:v>CAL-02046</x:v>
      </x:c>
      <x:c r="E10704" s="7" t="str">
        <x:v>Calibration Records!P2052</x:v>
      </x:c>
      <x:c r="F10704" s="7" t="str">
        <x:f>'Calibration Records'!P2052</x:f>
        <x:v>OPEN</x:v>
      </x:c>
    </x:row>
    <x:row r="10705">
      <x:c r="B10705" s="7" t="str">
        <x:v>PHY-10699</x:v>
      </x:c>
      <x:c r="C10705" s="7" t="str">
        <x:v>calibration record</x:v>
      </x:c>
      <x:c r="D10705" s="7" t="str">
        <x:v>CAL-02047</x:v>
      </x:c>
      <x:c r="E10705" s="7" t="str">
        <x:v>Calibration Records!P2053</x:v>
      </x:c>
      <x:c r="F10705" s="7" t="str">
        <x:f>'Calibration Records'!P2053</x:f>
        <x:v>OPEN</x:v>
      </x:c>
    </x:row>
    <x:row r="10706">
      <x:c r="B10706" s="7" t="str">
        <x:v>PHY-10700</x:v>
      </x:c>
      <x:c r="C10706" s="7" t="str">
        <x:v>calibration record</x:v>
      </x:c>
      <x:c r="D10706" s="7" t="str">
        <x:v>CAL-02048</x:v>
      </x:c>
      <x:c r="E10706" s="7" t="str">
        <x:v>Calibration Records!P2054</x:v>
      </x:c>
      <x:c r="F10706" s="7" t="str">
        <x:f>'Calibration Records'!P2054</x:f>
        <x:v>OPEN</x:v>
      </x:c>
    </x:row>
    <x:row r="10707">
      <x:c r="B10707" s="7" t="str">
        <x:v>PHY-10701</x:v>
      </x:c>
      <x:c r="C10707" s="7" t="str">
        <x:v>calibration record</x:v>
      </x:c>
      <x:c r="D10707" s="7" t="str">
        <x:v>CAL-02049</x:v>
      </x:c>
      <x:c r="E10707" s="7" t="str">
        <x:v>Calibration Records!P2055</x:v>
      </x:c>
      <x:c r="F10707" s="7" t="str">
        <x:f>'Calibration Records'!P2055</x:f>
        <x:v>OPEN</x:v>
      </x:c>
    </x:row>
    <x:row r="10708">
      <x:c r="B10708" s="7" t="str">
        <x:v>PHY-10702</x:v>
      </x:c>
      <x:c r="C10708" s="7" t="str">
        <x:v>calibration record</x:v>
      </x:c>
      <x:c r="D10708" s="7" t="str">
        <x:v>CAL-02050</x:v>
      </x:c>
      <x:c r="E10708" s="7" t="str">
        <x:v>Calibration Records!P2056</x:v>
      </x:c>
      <x:c r="F10708" s="7" t="str">
        <x:f>'Calibration Records'!P2056</x:f>
        <x:v>OPEN</x:v>
      </x:c>
    </x:row>
    <x:row r="10709">
      <x:c r="B10709" s="7" t="str">
        <x:v>PHY-10703</x:v>
      </x:c>
      <x:c r="C10709" s="7" t="str">
        <x:v>calibration record</x:v>
      </x:c>
      <x:c r="D10709" s="7" t="str">
        <x:v>CAL-02051</x:v>
      </x:c>
      <x:c r="E10709" s="7" t="str">
        <x:v>Calibration Records!P2057</x:v>
      </x:c>
      <x:c r="F10709" s="7" t="str">
        <x:f>'Calibration Records'!P2057</x:f>
        <x:v>OPEN</x:v>
      </x:c>
    </x:row>
    <x:row r="10710">
      <x:c r="B10710" s="7" t="str">
        <x:v>PHY-10704</x:v>
      </x:c>
      <x:c r="C10710" s="7" t="str">
        <x:v>calibration record</x:v>
      </x:c>
      <x:c r="D10710" s="7" t="str">
        <x:v>CAL-02052</x:v>
      </x:c>
      <x:c r="E10710" s="7" t="str">
        <x:v>Calibration Records!P2058</x:v>
      </x:c>
      <x:c r="F10710" s="7" t="str">
        <x:f>'Calibration Records'!P2058</x:f>
        <x:v>OPEN</x:v>
      </x:c>
    </x:row>
    <x:row r="10711">
      <x:c r="B10711" s="7" t="str">
        <x:v>PHY-10705</x:v>
      </x:c>
      <x:c r="C10711" s="7" t="str">
        <x:v>calibration record</x:v>
      </x:c>
      <x:c r="D10711" s="7" t="str">
        <x:v>CAL-02053</x:v>
      </x:c>
      <x:c r="E10711" s="7" t="str">
        <x:v>Calibration Records!P2059</x:v>
      </x:c>
      <x:c r="F10711" s="7" t="str">
        <x:f>'Calibration Records'!P2059</x:f>
        <x:v>OPEN</x:v>
      </x:c>
    </x:row>
    <x:row r="10712">
      <x:c r="B10712" s="7" t="str">
        <x:v>PHY-10706</x:v>
      </x:c>
      <x:c r="C10712" s="7" t="str">
        <x:v>calibration record</x:v>
      </x:c>
      <x:c r="D10712" s="7" t="str">
        <x:v>CAL-02054</x:v>
      </x:c>
      <x:c r="E10712" s="7" t="str">
        <x:v>Calibration Records!P2060</x:v>
      </x:c>
      <x:c r="F10712" s="7" t="str">
        <x:f>'Calibration Records'!P2060</x:f>
        <x:v>OPEN</x:v>
      </x:c>
    </x:row>
    <x:row r="10713">
      <x:c r="B10713" s="7" t="str">
        <x:v>PHY-10707</x:v>
      </x:c>
      <x:c r="C10713" s="7" t="str">
        <x:v>calibration record</x:v>
      </x:c>
      <x:c r="D10713" s="7" t="str">
        <x:v>CAL-02055</x:v>
      </x:c>
      <x:c r="E10713" s="7" t="str">
        <x:v>Calibration Records!P2061</x:v>
      </x:c>
      <x:c r="F10713" s="7" t="str">
        <x:f>'Calibration Records'!P2061</x:f>
        <x:v>OPEN</x:v>
      </x:c>
    </x:row>
    <x:row r="10714">
      <x:c r="B10714" s="7" t="str">
        <x:v>PHY-10708</x:v>
      </x:c>
      <x:c r="C10714" s="7" t="str">
        <x:v>calibration record</x:v>
      </x:c>
      <x:c r="D10714" s="7" t="str">
        <x:v>CAL-02056</x:v>
      </x:c>
      <x:c r="E10714" s="7" t="str">
        <x:v>Calibration Records!P2062</x:v>
      </x:c>
      <x:c r="F10714" s="7" t="str">
        <x:f>'Calibration Records'!P2062</x:f>
        <x:v>OPEN</x:v>
      </x:c>
    </x:row>
    <x:row r="10715">
      <x:c r="B10715" s="7" t="str">
        <x:v>PHY-10709</x:v>
      </x:c>
      <x:c r="C10715" s="7" t="str">
        <x:v>calibration record</x:v>
      </x:c>
      <x:c r="D10715" s="7" t="str">
        <x:v>CAL-02057</x:v>
      </x:c>
      <x:c r="E10715" s="7" t="str">
        <x:v>Calibration Records!P2063</x:v>
      </x:c>
      <x:c r="F10715" s="7" t="str">
        <x:f>'Calibration Records'!P2063</x:f>
        <x:v>OPEN</x:v>
      </x:c>
    </x:row>
    <x:row r="10716">
      <x:c r="B10716" s="7" t="str">
        <x:v>PHY-10710</x:v>
      </x:c>
      <x:c r="C10716" s="7" t="str">
        <x:v>calibration record</x:v>
      </x:c>
      <x:c r="D10716" s="7" t="str">
        <x:v>CAL-02058</x:v>
      </x:c>
      <x:c r="E10716" s="7" t="str">
        <x:v>Calibration Records!P2064</x:v>
      </x:c>
      <x:c r="F10716" s="7" t="str">
        <x:f>'Calibration Records'!P2064</x:f>
        <x:v>OPEN</x:v>
      </x:c>
    </x:row>
    <x:row r="10717">
      <x:c r="B10717" s="7" t="str">
        <x:v>PHY-10711</x:v>
      </x:c>
      <x:c r="C10717" s="7" t="str">
        <x:v>calibration record</x:v>
      </x:c>
      <x:c r="D10717" s="7" t="str">
        <x:v>CAL-02059</x:v>
      </x:c>
      <x:c r="E10717" s="7" t="str">
        <x:v>Calibration Records!P2065</x:v>
      </x:c>
      <x:c r="F10717" s="7" t="str">
        <x:f>'Calibration Records'!P2065</x:f>
        <x:v>OPEN</x:v>
      </x:c>
    </x:row>
    <x:row r="10718">
      <x:c r="B10718" s="7" t="str">
        <x:v>PHY-10712</x:v>
      </x:c>
      <x:c r="C10718" s="7" t="str">
        <x:v>calibration record</x:v>
      </x:c>
      <x:c r="D10718" s="7" t="str">
        <x:v>CAL-02060</x:v>
      </x:c>
      <x:c r="E10718" s="7" t="str">
        <x:v>Calibration Records!P2066</x:v>
      </x:c>
      <x:c r="F10718" s="7" t="str">
        <x:f>'Calibration Records'!P2066</x:f>
        <x:v>OPEN</x:v>
      </x:c>
    </x:row>
    <x:row r="10719">
      <x:c r="B10719" s="7" t="str">
        <x:v>PHY-10713</x:v>
      </x:c>
      <x:c r="C10719" s="7" t="str">
        <x:v>calibration record</x:v>
      </x:c>
      <x:c r="D10719" s="7" t="str">
        <x:v>CAL-02061</x:v>
      </x:c>
      <x:c r="E10719" s="7" t="str">
        <x:v>Calibration Records!P2067</x:v>
      </x:c>
      <x:c r="F10719" s="7" t="str">
        <x:f>'Calibration Records'!P2067</x:f>
        <x:v>OPEN</x:v>
      </x:c>
    </x:row>
    <x:row r="10720">
      <x:c r="B10720" s="7" t="str">
        <x:v>PHY-10714</x:v>
      </x:c>
      <x:c r="C10720" s="7" t="str">
        <x:v>calibration record</x:v>
      </x:c>
      <x:c r="D10720" s="7" t="str">
        <x:v>CAL-02062</x:v>
      </x:c>
      <x:c r="E10720" s="7" t="str">
        <x:v>Calibration Records!P2068</x:v>
      </x:c>
      <x:c r="F10720" s="7" t="str">
        <x:f>'Calibration Records'!P2068</x:f>
        <x:v>OPEN</x:v>
      </x:c>
    </x:row>
    <x:row r="10721">
      <x:c r="B10721" s="7" t="str">
        <x:v>PHY-10715</x:v>
      </x:c>
      <x:c r="C10721" s="7" t="str">
        <x:v>calibration record</x:v>
      </x:c>
      <x:c r="D10721" s="7" t="str">
        <x:v>CAL-02063</x:v>
      </x:c>
      <x:c r="E10721" s="7" t="str">
        <x:v>Calibration Records!P2069</x:v>
      </x:c>
      <x:c r="F10721" s="7" t="str">
        <x:f>'Calibration Records'!P2069</x:f>
        <x:v>OPEN</x:v>
      </x:c>
    </x:row>
    <x:row r="10722">
      <x:c r="B10722" s="7" t="str">
        <x:v>PHY-10716</x:v>
      </x:c>
      <x:c r="C10722" s="7" t="str">
        <x:v>calibration record</x:v>
      </x:c>
      <x:c r="D10722" s="7" t="str">
        <x:v>CAL-02064</x:v>
      </x:c>
      <x:c r="E10722" s="7" t="str">
        <x:v>Calibration Records!P2070</x:v>
      </x:c>
      <x:c r="F10722" s="7" t="str">
        <x:f>'Calibration Records'!P2070</x:f>
        <x:v>OPEN</x:v>
      </x:c>
    </x:row>
    <x:row r="10723">
      <x:c r="B10723" s="7" t="str">
        <x:v>PHY-10717</x:v>
      </x:c>
      <x:c r="C10723" s="7" t="str">
        <x:v>calibration record</x:v>
      </x:c>
      <x:c r="D10723" s="7" t="str">
        <x:v>CAL-02065</x:v>
      </x:c>
      <x:c r="E10723" s="7" t="str">
        <x:v>Calibration Records!P2071</x:v>
      </x:c>
      <x:c r="F10723" s="7" t="str">
        <x:f>'Calibration Records'!P2071</x:f>
        <x:v>OPEN</x:v>
      </x:c>
    </x:row>
    <x:row r="10724">
      <x:c r="B10724" s="7" t="str">
        <x:v>PHY-10718</x:v>
      </x:c>
      <x:c r="C10724" s="7" t="str">
        <x:v>calibration record</x:v>
      </x:c>
      <x:c r="D10724" s="7" t="str">
        <x:v>CAL-02066</x:v>
      </x:c>
      <x:c r="E10724" s="7" t="str">
        <x:v>Calibration Records!P2072</x:v>
      </x:c>
      <x:c r="F10724" s="7" t="str">
        <x:f>'Calibration Records'!P2072</x:f>
        <x:v>OPEN</x:v>
      </x:c>
    </x:row>
    <x:row r="10725">
      <x:c r="B10725" s="7" t="str">
        <x:v>PHY-10719</x:v>
      </x:c>
      <x:c r="C10725" s="7" t="str">
        <x:v>calibration record</x:v>
      </x:c>
      <x:c r="D10725" s="7" t="str">
        <x:v>CAL-02067</x:v>
      </x:c>
      <x:c r="E10725" s="7" t="str">
        <x:v>Calibration Records!P2073</x:v>
      </x:c>
      <x:c r="F10725" s="7" t="str">
        <x:f>'Calibration Records'!P2073</x:f>
        <x:v>OPEN</x:v>
      </x:c>
    </x:row>
    <x:row r="10726">
      <x:c r="B10726" s="7" t="str">
        <x:v>PHY-10720</x:v>
      </x:c>
      <x:c r="C10726" s="7" t="str">
        <x:v>calibration record</x:v>
      </x:c>
      <x:c r="D10726" s="7" t="str">
        <x:v>CAL-02068</x:v>
      </x:c>
      <x:c r="E10726" s="7" t="str">
        <x:v>Calibration Records!P2074</x:v>
      </x:c>
      <x:c r="F10726" s="7" t="str">
        <x:f>'Calibration Records'!P2074</x:f>
        <x:v>OPEN</x:v>
      </x:c>
    </x:row>
    <x:row r="10727">
      <x:c r="B10727" s="7" t="str">
        <x:v>PHY-10721</x:v>
      </x:c>
      <x:c r="C10727" s="7" t="str">
        <x:v>calibration record</x:v>
      </x:c>
      <x:c r="D10727" s="7" t="str">
        <x:v>CAL-02069</x:v>
      </x:c>
      <x:c r="E10727" s="7" t="str">
        <x:v>Calibration Records!P2075</x:v>
      </x:c>
      <x:c r="F10727" s="7" t="str">
        <x:f>'Calibration Records'!P2075</x:f>
        <x:v>OPEN</x:v>
      </x:c>
    </x:row>
    <x:row r="10728">
      <x:c r="B10728" s="7" t="str">
        <x:v>PHY-10722</x:v>
      </x:c>
      <x:c r="C10728" s="7" t="str">
        <x:v>calibration record</x:v>
      </x:c>
      <x:c r="D10728" s="7" t="str">
        <x:v>CAL-02070</x:v>
      </x:c>
      <x:c r="E10728" s="7" t="str">
        <x:v>Calibration Records!P2076</x:v>
      </x:c>
      <x:c r="F10728" s="7" t="str">
        <x:f>'Calibration Records'!P2076</x:f>
        <x:v>OPEN</x:v>
      </x:c>
    </x:row>
    <x:row r="10729">
      <x:c r="B10729" s="7" t="str">
        <x:v>PHY-10723</x:v>
      </x:c>
      <x:c r="C10729" s="7" t="str">
        <x:v>calibration record</x:v>
      </x:c>
      <x:c r="D10729" s="7" t="str">
        <x:v>CAL-02071</x:v>
      </x:c>
      <x:c r="E10729" s="7" t="str">
        <x:v>Calibration Records!P2077</x:v>
      </x:c>
      <x:c r="F10729" s="7" t="str">
        <x:f>'Calibration Records'!P2077</x:f>
        <x:v>OPEN</x:v>
      </x:c>
    </x:row>
    <x:row r="10730">
      <x:c r="B10730" s="7" t="str">
        <x:v>PHY-10724</x:v>
      </x:c>
      <x:c r="C10730" s="7" t="str">
        <x:v>calibration record</x:v>
      </x:c>
      <x:c r="D10730" s="7" t="str">
        <x:v>CAL-02072</x:v>
      </x:c>
      <x:c r="E10730" s="7" t="str">
        <x:v>Calibration Records!P2078</x:v>
      </x:c>
      <x:c r="F10730" s="7" t="str">
        <x:f>'Calibration Records'!P2078</x:f>
        <x:v>OPEN</x:v>
      </x:c>
    </x:row>
    <x:row r="10731">
      <x:c r="B10731" s="7" t="str">
        <x:v>PHY-10725</x:v>
      </x:c>
      <x:c r="C10731" s="7" t="str">
        <x:v>calibration record</x:v>
      </x:c>
      <x:c r="D10731" s="7" t="str">
        <x:v>CAL-02073</x:v>
      </x:c>
      <x:c r="E10731" s="7" t="str">
        <x:v>Calibration Records!P2079</x:v>
      </x:c>
      <x:c r="F10731" s="7" t="str">
        <x:f>'Calibration Records'!P2079</x:f>
        <x:v>OPEN</x:v>
      </x:c>
    </x:row>
    <x:row r="10732">
      <x:c r="B10732" s="7" t="str">
        <x:v>PHY-10726</x:v>
      </x:c>
      <x:c r="C10732" s="7" t="str">
        <x:v>calibration record</x:v>
      </x:c>
      <x:c r="D10732" s="7" t="str">
        <x:v>CAL-02074</x:v>
      </x:c>
      <x:c r="E10732" s="7" t="str">
        <x:v>Calibration Records!P2080</x:v>
      </x:c>
      <x:c r="F10732" s="7" t="str">
        <x:f>'Calibration Records'!P2080</x:f>
        <x:v>OPEN</x:v>
      </x:c>
    </x:row>
    <x:row r="10733">
      <x:c r="B10733" s="7" t="str">
        <x:v>PHY-10727</x:v>
      </x:c>
      <x:c r="C10733" s="7" t="str">
        <x:v>calibration record</x:v>
      </x:c>
      <x:c r="D10733" s="7" t="str">
        <x:v>CAL-02075</x:v>
      </x:c>
      <x:c r="E10733" s="7" t="str">
        <x:v>Calibration Records!P2081</x:v>
      </x:c>
      <x:c r="F10733" s="7" t="str">
        <x:f>'Calibration Records'!P2081</x:f>
        <x:v>OPEN</x:v>
      </x:c>
    </x:row>
    <x:row r="10734">
      <x:c r="B10734" s="7" t="str">
        <x:v>PHY-10728</x:v>
      </x:c>
      <x:c r="C10734" s="7" t="str">
        <x:v>calibration record</x:v>
      </x:c>
      <x:c r="D10734" s="7" t="str">
        <x:v>CAL-02076</x:v>
      </x:c>
      <x:c r="E10734" s="7" t="str">
        <x:v>Calibration Records!P2082</x:v>
      </x:c>
      <x:c r="F10734" s="7" t="str">
        <x:f>'Calibration Records'!P2082</x:f>
        <x:v>OPEN</x:v>
      </x:c>
    </x:row>
    <x:row r="10735">
      <x:c r="B10735" s="7" t="str">
        <x:v>PHY-10729</x:v>
      </x:c>
      <x:c r="C10735" s="7" t="str">
        <x:v>calibration record</x:v>
      </x:c>
      <x:c r="D10735" s="7" t="str">
        <x:v>CAL-02077</x:v>
      </x:c>
      <x:c r="E10735" s="7" t="str">
        <x:v>Calibration Records!P2083</x:v>
      </x:c>
      <x:c r="F10735" s="7" t="str">
        <x:f>'Calibration Records'!P2083</x:f>
        <x:v>OPEN</x:v>
      </x:c>
    </x:row>
    <x:row r="10736">
      <x:c r="B10736" s="7" t="str">
        <x:v>PHY-10730</x:v>
      </x:c>
      <x:c r="C10736" s="7" t="str">
        <x:v>calibration record</x:v>
      </x:c>
      <x:c r="D10736" s="7" t="str">
        <x:v>CAL-02078</x:v>
      </x:c>
      <x:c r="E10736" s="7" t="str">
        <x:v>Calibration Records!P2084</x:v>
      </x:c>
      <x:c r="F10736" s="7" t="str">
        <x:f>'Calibration Records'!P2084</x:f>
        <x:v>OPEN</x:v>
      </x:c>
    </x:row>
    <x:row r="10737">
      <x:c r="B10737" s="7" t="str">
        <x:v>PHY-10731</x:v>
      </x:c>
      <x:c r="C10737" s="7" t="str">
        <x:v>calibration record</x:v>
      </x:c>
      <x:c r="D10737" s="7" t="str">
        <x:v>CAL-02079</x:v>
      </x:c>
      <x:c r="E10737" s="7" t="str">
        <x:v>Calibration Records!P2085</x:v>
      </x:c>
      <x:c r="F10737" s="7" t="str">
        <x:f>'Calibration Records'!P2085</x:f>
        <x:v>OPEN</x:v>
      </x:c>
    </x:row>
    <x:row r="10738">
      <x:c r="B10738" s="7" t="str">
        <x:v>PHY-10732</x:v>
      </x:c>
      <x:c r="C10738" s="7" t="str">
        <x:v>calibration record</x:v>
      </x:c>
      <x:c r="D10738" s="7" t="str">
        <x:v>CAL-02080</x:v>
      </x:c>
      <x:c r="E10738" s="7" t="str">
        <x:v>Calibration Records!P2086</x:v>
      </x:c>
      <x:c r="F10738" s="7" t="str">
        <x:f>'Calibration Records'!P2086</x:f>
        <x:v>OPEN</x:v>
      </x:c>
    </x:row>
    <x:row r="10739">
      <x:c r="B10739" s="7" t="str">
        <x:v>PHY-10733</x:v>
      </x:c>
      <x:c r="C10739" s="7" t="str">
        <x:v>calibration record</x:v>
      </x:c>
      <x:c r="D10739" s="7" t="str">
        <x:v>CAL-02081</x:v>
      </x:c>
      <x:c r="E10739" s="7" t="str">
        <x:v>Calibration Records!P2087</x:v>
      </x:c>
      <x:c r="F10739" s="7" t="str">
        <x:f>'Calibration Records'!P2087</x:f>
        <x:v>OPEN</x:v>
      </x:c>
    </x:row>
    <x:row r="10740">
      <x:c r="B10740" s="7" t="str">
        <x:v>PHY-10734</x:v>
      </x:c>
      <x:c r="C10740" s="7" t="str">
        <x:v>calibration record</x:v>
      </x:c>
      <x:c r="D10740" s="7" t="str">
        <x:v>CAL-02082</x:v>
      </x:c>
      <x:c r="E10740" s="7" t="str">
        <x:v>Calibration Records!P2088</x:v>
      </x:c>
      <x:c r="F10740" s="7" t="str">
        <x:f>'Calibration Records'!P2088</x:f>
        <x:v>OPEN</x:v>
      </x:c>
    </x:row>
    <x:row r="10741">
      <x:c r="B10741" s="7" t="str">
        <x:v>PHY-10735</x:v>
      </x:c>
      <x:c r="C10741" s="7" t="str">
        <x:v>calibration record</x:v>
      </x:c>
      <x:c r="D10741" s="7" t="str">
        <x:v>CAL-02083</x:v>
      </x:c>
      <x:c r="E10741" s="7" t="str">
        <x:v>Calibration Records!P2089</x:v>
      </x:c>
      <x:c r="F10741" s="7" t="str">
        <x:f>'Calibration Records'!P2089</x:f>
        <x:v>OPEN</x:v>
      </x:c>
    </x:row>
    <x:row r="10742">
      <x:c r="B10742" s="7" t="str">
        <x:v>PHY-10736</x:v>
      </x:c>
      <x:c r="C10742" s="7" t="str">
        <x:v>calibration record</x:v>
      </x:c>
      <x:c r="D10742" s="7" t="str">
        <x:v>CAL-02084</x:v>
      </x:c>
      <x:c r="E10742" s="7" t="str">
        <x:v>Calibration Records!P2090</x:v>
      </x:c>
      <x:c r="F10742" s="7" t="str">
        <x:f>'Calibration Records'!P2090</x:f>
        <x:v>OPEN</x:v>
      </x:c>
    </x:row>
    <x:row r="10743">
      <x:c r="B10743" s="7" t="str">
        <x:v>PHY-10737</x:v>
      </x:c>
      <x:c r="C10743" s="7" t="str">
        <x:v>calibration record</x:v>
      </x:c>
      <x:c r="D10743" s="7" t="str">
        <x:v>CAL-02085</x:v>
      </x:c>
      <x:c r="E10743" s="7" t="str">
        <x:v>Calibration Records!P2091</x:v>
      </x:c>
      <x:c r="F10743" s="7" t="str">
        <x:f>'Calibration Records'!P2091</x:f>
        <x:v>OPEN</x:v>
      </x:c>
    </x:row>
    <x:row r="10744">
      <x:c r="B10744" s="7" t="str">
        <x:v>PHY-10738</x:v>
      </x:c>
      <x:c r="C10744" s="7" t="str">
        <x:v>calibration record</x:v>
      </x:c>
      <x:c r="D10744" s="7" t="str">
        <x:v>CAL-02086</x:v>
      </x:c>
      <x:c r="E10744" s="7" t="str">
        <x:v>Calibration Records!P2092</x:v>
      </x:c>
      <x:c r="F10744" s="7" t="str">
        <x:f>'Calibration Records'!P2092</x:f>
        <x:v>OPEN</x:v>
      </x:c>
    </x:row>
    <x:row r="10745">
      <x:c r="B10745" s="7" t="str">
        <x:v>PHY-10739</x:v>
      </x:c>
      <x:c r="C10745" s="7" t="str">
        <x:v>calibration record</x:v>
      </x:c>
      <x:c r="D10745" s="7" t="str">
        <x:v>CAL-02087</x:v>
      </x:c>
      <x:c r="E10745" s="7" t="str">
        <x:v>Calibration Records!P2093</x:v>
      </x:c>
      <x:c r="F10745" s="7" t="str">
        <x:f>'Calibration Records'!P2093</x:f>
        <x:v>OPEN</x:v>
      </x:c>
    </x:row>
    <x:row r="10746">
      <x:c r="B10746" s="7" t="str">
        <x:v>PHY-10740</x:v>
      </x:c>
      <x:c r="C10746" s="7" t="str">
        <x:v>calibration record</x:v>
      </x:c>
      <x:c r="D10746" s="7" t="str">
        <x:v>CAL-02088</x:v>
      </x:c>
      <x:c r="E10746" s="7" t="str">
        <x:v>Calibration Records!P2094</x:v>
      </x:c>
      <x:c r="F10746" s="7" t="str">
        <x:f>'Calibration Records'!P2094</x:f>
        <x:v>OPEN</x:v>
      </x:c>
    </x:row>
    <x:row r="10747">
      <x:c r="B10747" s="7" t="str">
        <x:v>PHY-10741</x:v>
      </x:c>
      <x:c r="C10747" s="7" t="str">
        <x:v>calibration record</x:v>
      </x:c>
      <x:c r="D10747" s="7" t="str">
        <x:v>CAL-02089</x:v>
      </x:c>
      <x:c r="E10747" s="7" t="str">
        <x:v>Calibration Records!P2095</x:v>
      </x:c>
      <x:c r="F10747" s="7" t="str">
        <x:f>'Calibration Records'!P2095</x:f>
        <x:v>OPEN</x:v>
      </x:c>
    </x:row>
    <x:row r="10748">
      <x:c r="B10748" s="7" t="str">
        <x:v>PHY-10742</x:v>
      </x:c>
      <x:c r="C10748" s="7" t="str">
        <x:v>calibration record</x:v>
      </x:c>
      <x:c r="D10748" s="7" t="str">
        <x:v>CAL-02090</x:v>
      </x:c>
      <x:c r="E10748" s="7" t="str">
        <x:v>Calibration Records!P2096</x:v>
      </x:c>
      <x:c r="F10748" s="7" t="str">
        <x:f>'Calibration Records'!P2096</x:f>
        <x:v>OPEN</x:v>
      </x:c>
    </x:row>
    <x:row r="10749">
      <x:c r="B10749" s="7" t="str">
        <x:v>PHY-10743</x:v>
      </x:c>
      <x:c r="C10749" s="7" t="str">
        <x:v>calibration record</x:v>
      </x:c>
      <x:c r="D10749" s="7" t="str">
        <x:v>CAL-02091</x:v>
      </x:c>
      <x:c r="E10749" s="7" t="str">
        <x:v>Calibration Records!P2097</x:v>
      </x:c>
      <x:c r="F10749" s="7" t="str">
        <x:f>'Calibration Records'!P2097</x:f>
        <x:v>OPEN</x:v>
      </x:c>
    </x:row>
    <x:row r="10750">
      <x:c r="B10750" s="7" t="str">
        <x:v>PHY-10744</x:v>
      </x:c>
      <x:c r="C10750" s="7" t="str">
        <x:v>calibration record</x:v>
      </x:c>
      <x:c r="D10750" s="7" t="str">
        <x:v>CAL-02092</x:v>
      </x:c>
      <x:c r="E10750" s="7" t="str">
        <x:v>Calibration Records!P2098</x:v>
      </x:c>
      <x:c r="F10750" s="7" t="str">
        <x:f>'Calibration Records'!P2098</x:f>
        <x:v>OPEN</x:v>
      </x:c>
    </x:row>
    <x:row r="10751">
      <x:c r="B10751" s="7" t="str">
        <x:v>PHY-10745</x:v>
      </x:c>
      <x:c r="C10751" s="7" t="str">
        <x:v>calibration record</x:v>
      </x:c>
      <x:c r="D10751" s="7" t="str">
        <x:v>CAL-02093</x:v>
      </x:c>
      <x:c r="E10751" s="7" t="str">
        <x:v>Calibration Records!P2099</x:v>
      </x:c>
      <x:c r="F10751" s="7" t="str">
        <x:f>'Calibration Records'!P2099</x:f>
        <x:v>OPEN</x:v>
      </x:c>
    </x:row>
    <x:row r="10752">
      <x:c r="B10752" s="7" t="str">
        <x:v>PHY-10746</x:v>
      </x:c>
      <x:c r="C10752" s="7" t="str">
        <x:v>calibration record</x:v>
      </x:c>
      <x:c r="D10752" s="7" t="str">
        <x:v>CAL-02094</x:v>
      </x:c>
      <x:c r="E10752" s="7" t="str">
        <x:v>Calibration Records!P2100</x:v>
      </x:c>
      <x:c r="F10752" s="7" t="str">
        <x:f>'Calibration Records'!P2100</x:f>
        <x:v>OPEN</x:v>
      </x:c>
    </x:row>
    <x:row r="10753">
      <x:c r="B10753" s="7" t="str">
        <x:v>PHY-10747</x:v>
      </x:c>
      <x:c r="C10753" s="7" t="str">
        <x:v>calibration record</x:v>
      </x:c>
      <x:c r="D10753" s="7" t="str">
        <x:v>CAL-02095</x:v>
      </x:c>
      <x:c r="E10753" s="7" t="str">
        <x:v>Calibration Records!P2101</x:v>
      </x:c>
      <x:c r="F10753" s="7" t="str">
        <x:f>'Calibration Records'!P2101</x:f>
        <x:v>OPEN</x:v>
      </x:c>
    </x:row>
    <x:row r="10754">
      <x:c r="B10754" s="7" t="str">
        <x:v>PHY-10748</x:v>
      </x:c>
      <x:c r="C10754" s="7" t="str">
        <x:v>calibration record</x:v>
      </x:c>
      <x:c r="D10754" s="7" t="str">
        <x:v>CAL-02096</x:v>
      </x:c>
      <x:c r="E10754" s="7" t="str">
        <x:v>Calibration Records!P2102</x:v>
      </x:c>
      <x:c r="F10754" s="7" t="str">
        <x:f>'Calibration Records'!P2102</x:f>
        <x:v>OPEN</x:v>
      </x:c>
    </x:row>
    <x:row r="10755">
      <x:c r="B10755" s="7" t="str">
        <x:v>PHY-10749</x:v>
      </x:c>
      <x:c r="C10755" s="7" t="str">
        <x:v>calibration record</x:v>
      </x:c>
      <x:c r="D10755" s="7" t="str">
        <x:v>CAL-02097</x:v>
      </x:c>
      <x:c r="E10755" s="7" t="str">
        <x:v>Calibration Records!P2103</x:v>
      </x:c>
      <x:c r="F10755" s="7" t="str">
        <x:f>'Calibration Records'!P2103</x:f>
        <x:v>OPEN</x:v>
      </x:c>
    </x:row>
    <x:row r="10756">
      <x:c r="B10756" s="7" t="str">
        <x:v>PHY-10750</x:v>
      </x:c>
      <x:c r="C10756" s="7" t="str">
        <x:v>calibration record</x:v>
      </x:c>
      <x:c r="D10756" s="7" t="str">
        <x:v>CAL-02098</x:v>
      </x:c>
      <x:c r="E10756" s="7" t="str">
        <x:v>Calibration Records!P2104</x:v>
      </x:c>
      <x:c r="F10756" s="7" t="str">
        <x:f>'Calibration Records'!P2104</x:f>
        <x:v>OPEN</x:v>
      </x:c>
    </x:row>
    <x:row r="10757">
      <x:c r="B10757" s="7" t="str">
        <x:v>PHY-10751</x:v>
      </x:c>
      <x:c r="C10757" s="7" t="str">
        <x:v>calibration record</x:v>
      </x:c>
      <x:c r="D10757" s="7" t="str">
        <x:v>CAL-02099</x:v>
      </x:c>
      <x:c r="E10757" s="7" t="str">
        <x:v>Calibration Records!P2105</x:v>
      </x:c>
      <x:c r="F10757" s="7" t="str">
        <x:f>'Calibration Records'!P2105</x:f>
        <x:v>OPEN</x:v>
      </x:c>
    </x:row>
    <x:row r="10758">
      <x:c r="B10758" s="7" t="str">
        <x:v>PHY-10752</x:v>
      </x:c>
      <x:c r="C10758" s="7" t="str">
        <x:v>calibration record</x:v>
      </x:c>
      <x:c r="D10758" s="7" t="str">
        <x:v>CAL-02100</x:v>
      </x:c>
      <x:c r="E10758" s="7" t="str">
        <x:v>Calibration Records!P2106</x:v>
      </x:c>
      <x:c r="F10758" s="7" t="str">
        <x:f>'Calibration Records'!P2106</x:f>
        <x:v>OPEN</x:v>
      </x:c>
    </x:row>
    <x:row r="10759">
      <x:c r="B10759" s="7" t="str">
        <x:v>PHY-10753</x:v>
      </x:c>
      <x:c r="C10759" s="7" t="str">
        <x:v>calibration record</x:v>
      </x:c>
      <x:c r="D10759" s="7" t="str">
        <x:v>CAL-02101</x:v>
      </x:c>
      <x:c r="E10759" s="7" t="str">
        <x:v>Calibration Records!P2107</x:v>
      </x:c>
      <x:c r="F10759" s="7" t="str">
        <x:f>'Calibration Records'!P2107</x:f>
        <x:v>OPEN</x:v>
      </x:c>
    </x:row>
    <x:row r="10760">
      <x:c r="B10760" s="7" t="str">
        <x:v>PHY-10754</x:v>
      </x:c>
      <x:c r="C10760" s="7" t="str">
        <x:v>calibration record</x:v>
      </x:c>
      <x:c r="D10760" s="7" t="str">
        <x:v>CAL-02102</x:v>
      </x:c>
      <x:c r="E10760" s="7" t="str">
        <x:v>Calibration Records!P2108</x:v>
      </x:c>
      <x:c r="F10760" s="7" t="str">
        <x:f>'Calibration Records'!P2108</x:f>
        <x:v>OPEN</x:v>
      </x:c>
    </x:row>
    <x:row r="10761">
      <x:c r="B10761" s="7" t="str">
        <x:v>PHY-10755</x:v>
      </x:c>
      <x:c r="C10761" s="7" t="str">
        <x:v>calibration record</x:v>
      </x:c>
      <x:c r="D10761" s="7" t="str">
        <x:v>CAL-02103</x:v>
      </x:c>
      <x:c r="E10761" s="7" t="str">
        <x:v>Calibration Records!P2109</x:v>
      </x:c>
      <x:c r="F10761" s="7" t="str">
        <x:f>'Calibration Records'!P2109</x:f>
        <x:v>OPEN</x:v>
      </x:c>
    </x:row>
    <x:row r="10762">
      <x:c r="B10762" s="7" t="str">
        <x:v>PHY-10756</x:v>
      </x:c>
      <x:c r="C10762" s="7" t="str">
        <x:v>calibration record</x:v>
      </x:c>
      <x:c r="D10762" s="7" t="str">
        <x:v>CAL-02104</x:v>
      </x:c>
      <x:c r="E10762" s="7" t="str">
        <x:v>Calibration Records!P2110</x:v>
      </x:c>
      <x:c r="F10762" s="7" t="str">
        <x:f>'Calibration Records'!P2110</x:f>
        <x:v>OPEN</x:v>
      </x:c>
    </x:row>
    <x:row r="10763">
      <x:c r="B10763" s="7" t="str">
        <x:v>PHY-10757</x:v>
      </x:c>
      <x:c r="C10763" s="7" t="str">
        <x:v>calibration record</x:v>
      </x:c>
      <x:c r="D10763" s="7" t="str">
        <x:v>CAL-02105</x:v>
      </x:c>
      <x:c r="E10763" s="7" t="str">
        <x:v>Calibration Records!P2111</x:v>
      </x:c>
      <x:c r="F10763" s="7" t="str">
        <x:f>'Calibration Records'!P2111</x:f>
        <x:v>OPEN</x:v>
      </x:c>
    </x:row>
    <x:row r="10764">
      <x:c r="B10764" s="7" t="str">
        <x:v>PHY-10758</x:v>
      </x:c>
      <x:c r="C10764" s="7" t="str">
        <x:v>calibration record</x:v>
      </x:c>
      <x:c r="D10764" s="7" t="str">
        <x:v>CAL-02106</x:v>
      </x:c>
      <x:c r="E10764" s="7" t="str">
        <x:v>Calibration Records!P2112</x:v>
      </x:c>
      <x:c r="F10764" s="7" t="str">
        <x:f>'Calibration Records'!P2112</x:f>
        <x:v>OPEN</x:v>
      </x:c>
    </x:row>
    <x:row r="10765">
      <x:c r="B10765" s="7" t="str">
        <x:v>PHY-10759</x:v>
      </x:c>
      <x:c r="C10765" s="7" t="str">
        <x:v>calibration record</x:v>
      </x:c>
      <x:c r="D10765" s="7" t="str">
        <x:v>CAL-02107</x:v>
      </x:c>
      <x:c r="E10765" s="7" t="str">
        <x:v>Calibration Records!P2113</x:v>
      </x:c>
      <x:c r="F10765" s="7" t="str">
        <x:f>'Calibration Records'!P2113</x:f>
        <x:v>OPEN</x:v>
      </x:c>
    </x:row>
    <x:row r="10766">
      <x:c r="B10766" s="7" t="str">
        <x:v>PHY-10760</x:v>
      </x:c>
      <x:c r="C10766" s="7" t="str">
        <x:v>calibration record</x:v>
      </x:c>
      <x:c r="D10766" s="7" t="str">
        <x:v>CAL-02108</x:v>
      </x:c>
      <x:c r="E10766" s="7" t="str">
        <x:v>Calibration Records!P2114</x:v>
      </x:c>
      <x:c r="F10766" s="7" t="str">
        <x:f>'Calibration Records'!P2114</x:f>
        <x:v>OPEN</x:v>
      </x:c>
    </x:row>
    <x:row r="10767">
      <x:c r="B10767" s="7" t="str">
        <x:v>PHY-10761</x:v>
      </x:c>
      <x:c r="C10767" s="7" t="str">
        <x:v>calibration record</x:v>
      </x:c>
      <x:c r="D10767" s="7" t="str">
        <x:v>CAL-02109</x:v>
      </x:c>
      <x:c r="E10767" s="7" t="str">
        <x:v>Calibration Records!P2115</x:v>
      </x:c>
      <x:c r="F10767" s="7" t="str">
        <x:f>'Calibration Records'!P2115</x:f>
        <x:v>OPEN</x:v>
      </x:c>
    </x:row>
    <x:row r="10768">
      <x:c r="B10768" s="7" t="str">
        <x:v>PHY-10762</x:v>
      </x:c>
      <x:c r="C10768" s="7" t="str">
        <x:v>calibration record</x:v>
      </x:c>
      <x:c r="D10768" s="7" t="str">
        <x:v>CAL-02110</x:v>
      </x:c>
      <x:c r="E10768" s="7" t="str">
        <x:v>Calibration Records!P2116</x:v>
      </x:c>
      <x:c r="F10768" s="7" t="str">
        <x:f>'Calibration Records'!P2116</x:f>
        <x:v>OPEN</x:v>
      </x:c>
    </x:row>
    <x:row r="10769">
      <x:c r="B10769" s="7" t="str">
        <x:v>PHY-10763</x:v>
      </x:c>
      <x:c r="C10769" s="7" t="str">
        <x:v>calibration record</x:v>
      </x:c>
      <x:c r="D10769" s="7" t="str">
        <x:v>CAL-02111</x:v>
      </x:c>
      <x:c r="E10769" s="7" t="str">
        <x:v>Calibration Records!P2117</x:v>
      </x:c>
      <x:c r="F10769" s="7" t="str">
        <x:f>'Calibration Records'!P2117</x:f>
        <x:v>OPEN</x:v>
      </x:c>
    </x:row>
    <x:row r="10770">
      <x:c r="B10770" s="7" t="str">
        <x:v>PHY-10764</x:v>
      </x:c>
      <x:c r="C10770" s="7" t="str">
        <x:v>calibration record</x:v>
      </x:c>
      <x:c r="D10770" s="7" t="str">
        <x:v>CAL-02112</x:v>
      </x:c>
      <x:c r="E10770" s="7" t="str">
        <x:v>Calibration Records!P2118</x:v>
      </x:c>
      <x:c r="F10770" s="7" t="str">
        <x:f>'Calibration Records'!P2118</x:f>
        <x:v>OPEN</x:v>
      </x:c>
    </x:row>
    <x:row r="10771">
      <x:c r="B10771" s="7" t="str">
        <x:v>PHY-10765</x:v>
      </x:c>
      <x:c r="C10771" s="7" t="str">
        <x:v>calibration record</x:v>
      </x:c>
      <x:c r="D10771" s="7" t="str">
        <x:v>CAL-02113</x:v>
      </x:c>
      <x:c r="E10771" s="7" t="str">
        <x:v>Calibration Records!P2119</x:v>
      </x:c>
      <x:c r="F10771" s="7" t="str">
        <x:f>'Calibration Records'!P2119</x:f>
        <x:v>OPEN</x:v>
      </x:c>
    </x:row>
    <x:row r="10772">
      <x:c r="B10772" s="7" t="str">
        <x:v>PHY-10766</x:v>
      </x:c>
      <x:c r="C10772" s="7" t="str">
        <x:v>calibration record</x:v>
      </x:c>
      <x:c r="D10772" s="7" t="str">
        <x:v>CAL-02114</x:v>
      </x:c>
      <x:c r="E10772" s="7" t="str">
        <x:v>Calibration Records!P2120</x:v>
      </x:c>
      <x:c r="F10772" s="7" t="str">
        <x:f>'Calibration Records'!P2120</x:f>
        <x:v>OPEN</x:v>
      </x:c>
    </x:row>
    <x:row r="10773">
      <x:c r="B10773" s="7" t="str">
        <x:v>PHY-10767</x:v>
      </x:c>
      <x:c r="C10773" s="7" t="str">
        <x:v>calibration record</x:v>
      </x:c>
      <x:c r="D10773" s="7" t="str">
        <x:v>CAL-02115</x:v>
      </x:c>
      <x:c r="E10773" s="7" t="str">
        <x:v>Calibration Records!P2121</x:v>
      </x:c>
      <x:c r="F10773" s="7" t="str">
        <x:f>'Calibration Records'!P2121</x:f>
        <x:v>OPEN</x:v>
      </x:c>
    </x:row>
    <x:row r="10774">
      <x:c r="B10774" s="7" t="str">
        <x:v>PHY-10768</x:v>
      </x:c>
      <x:c r="C10774" s="7" t="str">
        <x:v>calibration record</x:v>
      </x:c>
      <x:c r="D10774" s="7" t="str">
        <x:v>CAL-02116</x:v>
      </x:c>
      <x:c r="E10774" s="7" t="str">
        <x:v>Calibration Records!P2122</x:v>
      </x:c>
      <x:c r="F10774" s="7" t="str">
        <x:f>'Calibration Records'!P2122</x:f>
        <x:v>OPEN</x:v>
      </x:c>
    </x:row>
    <x:row r="10775">
      <x:c r="B10775" s="7" t="str">
        <x:v>PHY-10769</x:v>
      </x:c>
      <x:c r="C10775" s="7" t="str">
        <x:v>calibration record</x:v>
      </x:c>
      <x:c r="D10775" s="7" t="str">
        <x:v>CAL-02117</x:v>
      </x:c>
      <x:c r="E10775" s="7" t="str">
        <x:v>Calibration Records!P2123</x:v>
      </x:c>
      <x:c r="F10775" s="7" t="str">
        <x:f>'Calibration Records'!P2123</x:f>
        <x:v>OPEN</x:v>
      </x:c>
    </x:row>
    <x:row r="10776">
      <x:c r="B10776" s="7" t="str">
        <x:v>PHY-10770</x:v>
      </x:c>
      <x:c r="C10776" s="7" t="str">
        <x:v>calibration record</x:v>
      </x:c>
      <x:c r="D10776" s="7" t="str">
        <x:v>CAL-02118</x:v>
      </x:c>
      <x:c r="E10776" s="7" t="str">
        <x:v>Calibration Records!P2124</x:v>
      </x:c>
      <x:c r="F10776" s="7" t="str">
        <x:f>'Calibration Records'!P2124</x:f>
        <x:v>OPEN</x:v>
      </x:c>
    </x:row>
    <x:row r="10777">
      <x:c r="B10777" s="7" t="str">
        <x:v>PHY-10771</x:v>
      </x:c>
      <x:c r="C10777" s="7" t="str">
        <x:v>calibration record</x:v>
      </x:c>
      <x:c r="D10777" s="7" t="str">
        <x:v>CAL-02119</x:v>
      </x:c>
      <x:c r="E10777" s="7" t="str">
        <x:v>Calibration Records!P2125</x:v>
      </x:c>
      <x:c r="F10777" s="7" t="str">
        <x:f>'Calibration Records'!P2125</x:f>
        <x:v>OPEN</x:v>
      </x:c>
    </x:row>
    <x:row r="10778">
      <x:c r="B10778" s="7" t="str">
        <x:v>PHY-10772</x:v>
      </x:c>
      <x:c r="C10778" s="7" t="str">
        <x:v>calibration record</x:v>
      </x:c>
      <x:c r="D10778" s="7" t="str">
        <x:v>CAL-02120</x:v>
      </x:c>
      <x:c r="E10778" s="7" t="str">
        <x:v>Calibration Records!P2126</x:v>
      </x:c>
      <x:c r="F10778" s="7" t="str">
        <x:f>'Calibration Records'!P2126</x:f>
        <x:v>OPEN</x:v>
      </x:c>
    </x:row>
    <x:row r="10779">
      <x:c r="B10779" s="7" t="str">
        <x:v>PHY-10773</x:v>
      </x:c>
      <x:c r="C10779" s="7" t="str">
        <x:v>calibration record</x:v>
      </x:c>
      <x:c r="D10779" s="7" t="str">
        <x:v>CAL-02121</x:v>
      </x:c>
      <x:c r="E10779" s="7" t="str">
        <x:v>Calibration Records!P2127</x:v>
      </x:c>
      <x:c r="F10779" s="7" t="str">
        <x:f>'Calibration Records'!P2127</x:f>
        <x:v>OPEN</x:v>
      </x:c>
    </x:row>
    <x:row r="10780">
      <x:c r="B10780" s="7" t="str">
        <x:v>PHY-10774</x:v>
      </x:c>
      <x:c r="C10780" s="7" t="str">
        <x:v>calibration record</x:v>
      </x:c>
      <x:c r="D10780" s="7" t="str">
        <x:v>CAL-02122</x:v>
      </x:c>
      <x:c r="E10780" s="7" t="str">
        <x:v>Calibration Records!P2128</x:v>
      </x:c>
      <x:c r="F10780" s="7" t="str">
        <x:f>'Calibration Records'!P2128</x:f>
        <x:v>OPEN</x:v>
      </x:c>
    </x:row>
    <x:row r="10781">
      <x:c r="B10781" s="7" t="str">
        <x:v>PHY-10775</x:v>
      </x:c>
      <x:c r="C10781" s="7" t="str">
        <x:v>calibration record</x:v>
      </x:c>
      <x:c r="D10781" s="7" t="str">
        <x:v>CAL-02123</x:v>
      </x:c>
      <x:c r="E10781" s="7" t="str">
        <x:v>Calibration Records!P2129</x:v>
      </x:c>
      <x:c r="F10781" s="7" t="str">
        <x:f>'Calibration Records'!P2129</x:f>
        <x:v>OPEN</x:v>
      </x:c>
    </x:row>
    <x:row r="10782">
      <x:c r="B10782" s="7" t="str">
        <x:v>PHY-10776</x:v>
      </x:c>
      <x:c r="C10782" s="7" t="str">
        <x:v>calibration record</x:v>
      </x:c>
      <x:c r="D10782" s="7" t="str">
        <x:v>CAL-02124</x:v>
      </x:c>
      <x:c r="E10782" s="7" t="str">
        <x:v>Calibration Records!P2130</x:v>
      </x:c>
      <x:c r="F10782" s="7" t="str">
        <x:f>'Calibration Records'!P2130</x:f>
        <x:v>OPEN</x:v>
      </x:c>
    </x:row>
    <x:row r="10783">
      <x:c r="B10783" s="7" t="str">
        <x:v>PHY-10777</x:v>
      </x:c>
      <x:c r="C10783" s="7" t="str">
        <x:v>calibration record</x:v>
      </x:c>
      <x:c r="D10783" s="7" t="str">
        <x:v>CAL-02125</x:v>
      </x:c>
      <x:c r="E10783" s="7" t="str">
        <x:v>Calibration Records!P2131</x:v>
      </x:c>
      <x:c r="F10783" s="7" t="str">
        <x:f>'Calibration Records'!P2131</x:f>
        <x:v>OPEN</x:v>
      </x:c>
    </x:row>
    <x:row r="10784">
      <x:c r="B10784" s="7" t="str">
        <x:v>PHY-10778</x:v>
      </x:c>
      <x:c r="C10784" s="7" t="str">
        <x:v>calibration record</x:v>
      </x:c>
      <x:c r="D10784" s="7" t="str">
        <x:v>CAL-02126</x:v>
      </x:c>
      <x:c r="E10784" s="7" t="str">
        <x:v>Calibration Records!P2132</x:v>
      </x:c>
      <x:c r="F10784" s="7" t="str">
        <x:f>'Calibration Records'!P2132</x:f>
        <x:v>OPEN</x:v>
      </x:c>
    </x:row>
    <x:row r="10785">
      <x:c r="B10785" s="7" t="str">
        <x:v>PHY-10779</x:v>
      </x:c>
      <x:c r="C10785" s="7" t="str">
        <x:v>calibration record</x:v>
      </x:c>
      <x:c r="D10785" s="7" t="str">
        <x:v>CAL-02127</x:v>
      </x:c>
      <x:c r="E10785" s="7" t="str">
        <x:v>Calibration Records!P2133</x:v>
      </x:c>
      <x:c r="F10785" s="7" t="str">
        <x:f>'Calibration Records'!P2133</x:f>
        <x:v>OPEN</x:v>
      </x:c>
    </x:row>
    <x:row r="10786">
      <x:c r="B10786" s="7" t="str">
        <x:v>PHY-10780</x:v>
      </x:c>
      <x:c r="C10786" s="7" t="str">
        <x:v>calibration record</x:v>
      </x:c>
      <x:c r="D10786" s="7" t="str">
        <x:v>CAL-02128</x:v>
      </x:c>
      <x:c r="E10786" s="7" t="str">
        <x:v>Calibration Records!P2134</x:v>
      </x:c>
      <x:c r="F10786" s="7" t="str">
        <x:f>'Calibration Records'!P2134</x:f>
        <x:v>OPEN</x:v>
      </x:c>
    </x:row>
    <x:row r="10787">
      <x:c r="B10787" s="7" t="str">
        <x:v>PHY-10781</x:v>
      </x:c>
      <x:c r="C10787" s="7" t="str">
        <x:v>calibration record</x:v>
      </x:c>
      <x:c r="D10787" s="7" t="str">
        <x:v>CAL-02129</x:v>
      </x:c>
      <x:c r="E10787" s="7" t="str">
        <x:v>Calibration Records!P2135</x:v>
      </x:c>
      <x:c r="F10787" s="7" t="str">
        <x:f>'Calibration Records'!P2135</x:f>
        <x:v>OPEN</x:v>
      </x:c>
    </x:row>
    <x:row r="10788">
      <x:c r="B10788" s="7" t="str">
        <x:v>PHY-10782</x:v>
      </x:c>
      <x:c r="C10788" s="7" t="str">
        <x:v>calibration record</x:v>
      </x:c>
      <x:c r="D10788" s="7" t="str">
        <x:v>CAL-02130</x:v>
      </x:c>
      <x:c r="E10788" s="7" t="str">
        <x:v>Calibration Records!P2136</x:v>
      </x:c>
      <x:c r="F10788" s="7" t="str">
        <x:f>'Calibration Records'!P2136</x:f>
        <x:v>OPEN</x:v>
      </x:c>
    </x:row>
    <x:row r="10789">
      <x:c r="B10789" s="7" t="str">
        <x:v>PHY-10783</x:v>
      </x:c>
      <x:c r="C10789" s="7" t="str">
        <x:v>calibration record</x:v>
      </x:c>
      <x:c r="D10789" s="7" t="str">
        <x:v>CAL-02131</x:v>
      </x:c>
      <x:c r="E10789" s="7" t="str">
        <x:v>Calibration Records!P2137</x:v>
      </x:c>
      <x:c r="F10789" s="7" t="str">
        <x:f>'Calibration Records'!P2137</x:f>
        <x:v>OPEN</x:v>
      </x:c>
    </x:row>
    <x:row r="10790">
      <x:c r="B10790" s="7" t="str">
        <x:v>PHY-10784</x:v>
      </x:c>
      <x:c r="C10790" s="7" t="str">
        <x:v>calibration record</x:v>
      </x:c>
      <x:c r="D10790" s="7" t="str">
        <x:v>CAL-02132</x:v>
      </x:c>
      <x:c r="E10790" s="7" t="str">
        <x:v>Calibration Records!P2138</x:v>
      </x:c>
      <x:c r="F10790" s="7" t="str">
        <x:f>'Calibration Records'!P2138</x:f>
        <x:v>OPEN</x:v>
      </x:c>
    </x:row>
    <x:row r="10791">
      <x:c r="B10791" s="7" t="str">
        <x:v>PHY-10785</x:v>
      </x:c>
      <x:c r="C10791" s="7" t="str">
        <x:v>calibration record</x:v>
      </x:c>
      <x:c r="D10791" s="7" t="str">
        <x:v>CAL-02133</x:v>
      </x:c>
      <x:c r="E10791" s="7" t="str">
        <x:v>Calibration Records!P2139</x:v>
      </x:c>
      <x:c r="F10791" s="7" t="str">
        <x:f>'Calibration Records'!P2139</x:f>
        <x:v>OPEN</x:v>
      </x:c>
    </x:row>
    <x:row r="10792">
      <x:c r="B10792" s="7" t="str">
        <x:v>PHY-10786</x:v>
      </x:c>
      <x:c r="C10792" s="7" t="str">
        <x:v>calibration record</x:v>
      </x:c>
      <x:c r="D10792" s="7" t="str">
        <x:v>CAL-02134</x:v>
      </x:c>
      <x:c r="E10792" s="7" t="str">
        <x:v>Calibration Records!P2140</x:v>
      </x:c>
      <x:c r="F10792" s="7" t="str">
        <x:f>'Calibration Records'!P2140</x:f>
        <x:v>OPEN</x:v>
      </x:c>
    </x:row>
    <x:row r="10793">
      <x:c r="B10793" s="7" t="str">
        <x:v>PHY-10787</x:v>
      </x:c>
      <x:c r="C10793" s="7" t="str">
        <x:v>calibration record</x:v>
      </x:c>
      <x:c r="D10793" s="7" t="str">
        <x:v>CAL-02135</x:v>
      </x:c>
      <x:c r="E10793" s="7" t="str">
        <x:v>Calibration Records!P2141</x:v>
      </x:c>
      <x:c r="F10793" s="7" t="str">
        <x:f>'Calibration Records'!P2141</x:f>
        <x:v>OPEN</x:v>
      </x:c>
    </x:row>
    <x:row r="10794">
      <x:c r="B10794" s="7" t="str">
        <x:v>PHY-10788</x:v>
      </x:c>
      <x:c r="C10794" s="7" t="str">
        <x:v>calibration record</x:v>
      </x:c>
      <x:c r="D10794" s="7" t="str">
        <x:v>CAL-02136</x:v>
      </x:c>
      <x:c r="E10794" s="7" t="str">
        <x:v>Calibration Records!P2142</x:v>
      </x:c>
      <x:c r="F10794" s="7" t="str">
        <x:f>'Calibration Records'!P2142</x:f>
        <x:v>OPEN</x:v>
      </x:c>
    </x:row>
    <x:row r="10795">
      <x:c r="B10795" s="7" t="str">
        <x:v>PHY-10789</x:v>
      </x:c>
      <x:c r="C10795" s="7" t="str">
        <x:v>calibration record</x:v>
      </x:c>
      <x:c r="D10795" s="7" t="str">
        <x:v>CAL-02137</x:v>
      </x:c>
      <x:c r="E10795" s="7" t="str">
        <x:v>Calibration Records!P2143</x:v>
      </x:c>
      <x:c r="F10795" s="7" t="str">
        <x:f>'Calibration Records'!P2143</x:f>
        <x:v>OPEN</x:v>
      </x:c>
    </x:row>
    <x:row r="10796">
      <x:c r="B10796" s="7" t="str">
        <x:v>PHY-10790</x:v>
      </x:c>
      <x:c r="C10796" s="7" t="str">
        <x:v>calibration record</x:v>
      </x:c>
      <x:c r="D10796" s="7" t="str">
        <x:v>CAL-02138</x:v>
      </x:c>
      <x:c r="E10796" s="7" t="str">
        <x:v>Calibration Records!P2144</x:v>
      </x:c>
      <x:c r="F10796" s="7" t="str">
        <x:f>'Calibration Records'!P2144</x:f>
        <x:v>OPEN</x:v>
      </x:c>
    </x:row>
    <x:row r="10797">
      <x:c r="B10797" s="7" t="str">
        <x:v>PHY-10791</x:v>
      </x:c>
      <x:c r="C10797" s="7" t="str">
        <x:v>calibration record</x:v>
      </x:c>
      <x:c r="D10797" s="7" t="str">
        <x:v>CAL-02139</x:v>
      </x:c>
      <x:c r="E10797" s="7" t="str">
        <x:v>Calibration Records!P2145</x:v>
      </x:c>
      <x:c r="F10797" s="7" t="str">
        <x:f>'Calibration Records'!P2145</x:f>
        <x:v>OPEN</x:v>
      </x:c>
    </x:row>
    <x:row r="10798">
      <x:c r="B10798" s="7" t="str">
        <x:v>PHY-10792</x:v>
      </x:c>
      <x:c r="C10798" s="7" t="str">
        <x:v>calibration record</x:v>
      </x:c>
      <x:c r="D10798" s="7" t="str">
        <x:v>CAL-02140</x:v>
      </x:c>
      <x:c r="E10798" s="7" t="str">
        <x:v>Calibration Records!P2146</x:v>
      </x:c>
      <x:c r="F10798" s="7" t="str">
        <x:f>'Calibration Records'!P2146</x:f>
        <x:v>OPEN</x:v>
      </x:c>
    </x:row>
    <x:row r="10799">
      <x:c r="B10799" s="7" t="str">
        <x:v>PHY-10793</x:v>
      </x:c>
      <x:c r="C10799" s="7" t="str">
        <x:v>calibration record</x:v>
      </x:c>
      <x:c r="D10799" s="7" t="str">
        <x:v>CAL-02141</x:v>
      </x:c>
      <x:c r="E10799" s="7" t="str">
        <x:v>Calibration Records!P2147</x:v>
      </x:c>
      <x:c r="F10799" s="7" t="str">
        <x:f>'Calibration Records'!P2147</x:f>
        <x:v>OPEN</x:v>
      </x:c>
    </x:row>
    <x:row r="10800">
      <x:c r="B10800" s="7" t="str">
        <x:v>PHY-10794</x:v>
      </x:c>
      <x:c r="C10800" s="7" t="str">
        <x:v>calibration record</x:v>
      </x:c>
      <x:c r="D10800" s="7" t="str">
        <x:v>CAL-02142</x:v>
      </x:c>
      <x:c r="E10800" s="7" t="str">
        <x:v>Calibration Records!P2148</x:v>
      </x:c>
      <x:c r="F10800" s="7" t="str">
        <x:f>'Calibration Records'!P2148</x:f>
        <x:v>OPEN</x:v>
      </x:c>
    </x:row>
    <x:row r="10801">
      <x:c r="B10801" s="7" t="str">
        <x:v>PHY-10795</x:v>
      </x:c>
      <x:c r="C10801" s="7" t="str">
        <x:v>calibration record</x:v>
      </x:c>
      <x:c r="D10801" s="7" t="str">
        <x:v>CAL-02143</x:v>
      </x:c>
      <x:c r="E10801" s="7" t="str">
        <x:v>Calibration Records!P2149</x:v>
      </x:c>
      <x:c r="F10801" s="7" t="str">
        <x:f>'Calibration Records'!P2149</x:f>
        <x:v>OPEN</x:v>
      </x:c>
    </x:row>
    <x:row r="10802">
      <x:c r="B10802" s="7" t="str">
        <x:v>PHY-10796</x:v>
      </x:c>
      <x:c r="C10802" s="7" t="str">
        <x:v>calibration record</x:v>
      </x:c>
      <x:c r="D10802" s="7" t="str">
        <x:v>CAL-02144</x:v>
      </x:c>
      <x:c r="E10802" s="7" t="str">
        <x:v>Calibration Records!P2150</x:v>
      </x:c>
      <x:c r="F10802" s="7" t="str">
        <x:f>'Calibration Records'!P2150</x:f>
        <x:v>OPEN</x:v>
      </x:c>
    </x:row>
    <x:row r="10803">
      <x:c r="B10803" s="7" t="str">
        <x:v>PHY-10797</x:v>
      </x:c>
      <x:c r="C10803" s="7" t="str">
        <x:v>calibration record</x:v>
      </x:c>
      <x:c r="D10803" s="7" t="str">
        <x:v>CAL-02145</x:v>
      </x:c>
      <x:c r="E10803" s="7" t="str">
        <x:v>Calibration Records!P2151</x:v>
      </x:c>
      <x:c r="F10803" s="7" t="str">
        <x:f>'Calibration Records'!P2151</x:f>
        <x:v>OPEN</x:v>
      </x:c>
    </x:row>
    <x:row r="10804">
      <x:c r="B10804" s="7" t="str">
        <x:v>PHY-10798</x:v>
      </x:c>
      <x:c r="C10804" s="7" t="str">
        <x:v>calibration record</x:v>
      </x:c>
      <x:c r="D10804" s="7" t="str">
        <x:v>CAL-02146</x:v>
      </x:c>
      <x:c r="E10804" s="7" t="str">
        <x:v>Calibration Records!P2152</x:v>
      </x:c>
      <x:c r="F10804" s="7" t="str">
        <x:f>'Calibration Records'!P2152</x:f>
        <x:v>OPEN</x:v>
      </x:c>
    </x:row>
    <x:row r="10805">
      <x:c r="B10805" s="7" t="str">
        <x:v>PHY-10799</x:v>
      </x:c>
      <x:c r="C10805" s="7" t="str">
        <x:v>calibration record</x:v>
      </x:c>
      <x:c r="D10805" s="7" t="str">
        <x:v>CAL-02147</x:v>
      </x:c>
      <x:c r="E10805" s="7" t="str">
        <x:v>Calibration Records!P2153</x:v>
      </x:c>
      <x:c r="F10805" s="7" t="str">
        <x:f>'Calibration Records'!P2153</x:f>
        <x:v>OPEN</x:v>
      </x:c>
    </x:row>
    <x:row r="10806">
      <x:c r="B10806" s="7" t="str">
        <x:v>PHY-10800</x:v>
      </x:c>
      <x:c r="C10806" s="7" t="str">
        <x:v>calibration record</x:v>
      </x:c>
      <x:c r="D10806" s="7" t="str">
        <x:v>CAL-02148</x:v>
      </x:c>
      <x:c r="E10806" s="7" t="str">
        <x:v>Calibration Records!P2154</x:v>
      </x:c>
      <x:c r="F10806" s="7" t="str">
        <x:f>'Calibration Records'!P2154</x:f>
        <x:v>OPEN</x:v>
      </x:c>
    </x:row>
    <x:row r="10807">
      <x:c r="B10807" s="7" t="str">
        <x:v>PHY-10801</x:v>
      </x:c>
      <x:c r="C10807" s="7" t="str">
        <x:v>calibration record</x:v>
      </x:c>
      <x:c r="D10807" s="7" t="str">
        <x:v>CAL-02149</x:v>
      </x:c>
      <x:c r="E10807" s="7" t="str">
        <x:v>Calibration Records!P2155</x:v>
      </x:c>
      <x:c r="F10807" s="7" t="str">
        <x:f>'Calibration Records'!P2155</x:f>
        <x:v>OPEN</x:v>
      </x:c>
    </x:row>
    <x:row r="10808">
      <x:c r="B10808" s="7" t="str">
        <x:v>PHY-10802</x:v>
      </x:c>
      <x:c r="C10808" s="7" t="str">
        <x:v>calibration record</x:v>
      </x:c>
      <x:c r="D10808" s="7" t="str">
        <x:v>CAL-02150</x:v>
      </x:c>
      <x:c r="E10808" s="7" t="str">
        <x:v>Calibration Records!P2156</x:v>
      </x:c>
      <x:c r="F10808" s="7" t="str">
        <x:f>'Calibration Records'!P2156</x:f>
        <x:v>OPEN</x:v>
      </x:c>
    </x:row>
    <x:row r="10809">
      <x:c r="B10809" s="7" t="str">
        <x:v>PHY-10803</x:v>
      </x:c>
      <x:c r="C10809" s="7" t="str">
        <x:v>calibration record</x:v>
      </x:c>
      <x:c r="D10809" s="7" t="str">
        <x:v>CAL-02151</x:v>
      </x:c>
      <x:c r="E10809" s="7" t="str">
        <x:v>Calibration Records!P2157</x:v>
      </x:c>
      <x:c r="F10809" s="7" t="str">
        <x:f>'Calibration Records'!P2157</x:f>
        <x:v>OPEN</x:v>
      </x:c>
    </x:row>
    <x:row r="10810">
      <x:c r="B10810" s="7" t="str">
        <x:v>PHY-10804</x:v>
      </x:c>
      <x:c r="C10810" s="7" t="str">
        <x:v>calibration record</x:v>
      </x:c>
      <x:c r="D10810" s="7" t="str">
        <x:v>CAL-02152</x:v>
      </x:c>
      <x:c r="E10810" s="7" t="str">
        <x:v>Calibration Records!P2158</x:v>
      </x:c>
      <x:c r="F10810" s="7" t="str">
        <x:f>'Calibration Records'!P2158</x:f>
        <x:v>OPEN</x:v>
      </x:c>
    </x:row>
    <x:row r="10811">
      <x:c r="B10811" s="7" t="str">
        <x:v>PHY-10805</x:v>
      </x:c>
      <x:c r="C10811" s="7" t="str">
        <x:v>calibration record</x:v>
      </x:c>
      <x:c r="D10811" s="7" t="str">
        <x:v>CAL-02153</x:v>
      </x:c>
      <x:c r="E10811" s="7" t="str">
        <x:v>Calibration Records!P2159</x:v>
      </x:c>
      <x:c r="F10811" s="7" t="str">
        <x:f>'Calibration Records'!P2159</x:f>
        <x:v>OPEN</x:v>
      </x:c>
    </x:row>
    <x:row r="10812">
      <x:c r="B10812" s="7" t="str">
        <x:v>PHY-10806</x:v>
      </x:c>
      <x:c r="C10812" s="7" t="str">
        <x:v>calibration record</x:v>
      </x:c>
      <x:c r="D10812" s="7" t="str">
        <x:v>CAL-02154</x:v>
      </x:c>
      <x:c r="E10812" s="7" t="str">
        <x:v>Calibration Records!P2160</x:v>
      </x:c>
      <x:c r="F10812" s="7" t="str">
        <x:f>'Calibration Records'!P2160</x:f>
        <x:v>OPEN</x:v>
      </x:c>
    </x:row>
    <x:row r="10813">
      <x:c r="B10813" s="7" t="str">
        <x:v>PHY-10807</x:v>
      </x:c>
      <x:c r="C10813" s="7" t="str">
        <x:v>calibration record</x:v>
      </x:c>
      <x:c r="D10813" s="7" t="str">
        <x:v>CAL-02155</x:v>
      </x:c>
      <x:c r="E10813" s="7" t="str">
        <x:v>Calibration Records!P2161</x:v>
      </x:c>
      <x:c r="F10813" s="7" t="str">
        <x:f>'Calibration Records'!P2161</x:f>
        <x:v>OPEN</x:v>
      </x:c>
    </x:row>
    <x:row r="10814">
      <x:c r="B10814" s="7" t="str">
        <x:v>PHY-10808</x:v>
      </x:c>
      <x:c r="C10814" s="7" t="str">
        <x:v>calibration record</x:v>
      </x:c>
      <x:c r="D10814" s="7" t="str">
        <x:v>CAL-02156</x:v>
      </x:c>
      <x:c r="E10814" s="7" t="str">
        <x:v>Calibration Records!P2162</x:v>
      </x:c>
      <x:c r="F10814" s="7" t="str">
        <x:f>'Calibration Records'!P2162</x:f>
        <x:v>OPEN</x:v>
      </x:c>
    </x:row>
    <x:row r="10815">
      <x:c r="B10815" s="7" t="str">
        <x:v>PHY-10809</x:v>
      </x:c>
      <x:c r="C10815" s="7" t="str">
        <x:v>calibration record</x:v>
      </x:c>
      <x:c r="D10815" s="7" t="str">
        <x:v>CAL-02157</x:v>
      </x:c>
      <x:c r="E10815" s="7" t="str">
        <x:v>Calibration Records!P2163</x:v>
      </x:c>
      <x:c r="F10815" s="7" t="str">
        <x:f>'Calibration Records'!P2163</x:f>
        <x:v>OPEN</x:v>
      </x:c>
    </x:row>
    <x:row r="10816">
      <x:c r="B10816" s="7" t="str">
        <x:v>PHY-10810</x:v>
      </x:c>
      <x:c r="C10816" s="7" t="str">
        <x:v>calibration record</x:v>
      </x:c>
      <x:c r="D10816" s="7" t="str">
        <x:v>CAL-02158</x:v>
      </x:c>
      <x:c r="E10816" s="7" t="str">
        <x:v>Calibration Records!P2164</x:v>
      </x:c>
      <x:c r="F10816" s="7" t="str">
        <x:f>'Calibration Records'!P2164</x:f>
        <x:v>OPEN</x:v>
      </x:c>
    </x:row>
    <x:row r="10817">
      <x:c r="B10817" s="7" t="str">
        <x:v>PHY-10811</x:v>
      </x:c>
      <x:c r="C10817" s="7" t="str">
        <x:v>calibration record</x:v>
      </x:c>
      <x:c r="D10817" s="7" t="str">
        <x:v>CAL-02159</x:v>
      </x:c>
      <x:c r="E10817" s="7" t="str">
        <x:v>Calibration Records!P2165</x:v>
      </x:c>
      <x:c r="F10817" s="7" t="str">
        <x:f>'Calibration Records'!P2165</x:f>
        <x:v>OPEN</x:v>
      </x:c>
    </x:row>
    <x:row r="10818">
      <x:c r="B10818" s="7" t="str">
        <x:v>PHY-10812</x:v>
      </x:c>
      <x:c r="C10818" s="7" t="str">
        <x:v>calibration record</x:v>
      </x:c>
      <x:c r="D10818" s="7" t="str">
        <x:v>CAL-02160</x:v>
      </x:c>
      <x:c r="E10818" s="7" t="str">
        <x:v>Calibration Records!P2166</x:v>
      </x:c>
      <x:c r="F10818" s="7" t="str">
        <x:f>'Calibration Records'!P2166</x:f>
        <x:v>OPEN</x:v>
      </x:c>
    </x:row>
    <x:row r="10819">
      <x:c r="B10819" s="7" t="str">
        <x:v>PHY-10813</x:v>
      </x:c>
      <x:c r="C10819" s="7" t="str">
        <x:v>calibration record</x:v>
      </x:c>
      <x:c r="D10819" s="7" t="str">
        <x:v>CAL-02161</x:v>
      </x:c>
      <x:c r="E10819" s="7" t="str">
        <x:v>Calibration Records!P2167</x:v>
      </x:c>
      <x:c r="F10819" s="7" t="str">
        <x:f>'Calibration Records'!P2167</x:f>
        <x:v>OPEN</x:v>
      </x:c>
    </x:row>
    <x:row r="10820">
      <x:c r="B10820" s="7" t="str">
        <x:v>PHY-10814</x:v>
      </x:c>
      <x:c r="C10820" s="7" t="str">
        <x:v>calibration record</x:v>
      </x:c>
      <x:c r="D10820" s="7" t="str">
        <x:v>CAL-02162</x:v>
      </x:c>
      <x:c r="E10820" s="7" t="str">
        <x:v>Calibration Records!P2168</x:v>
      </x:c>
      <x:c r="F10820" s="7" t="str">
        <x:f>'Calibration Records'!P2168</x:f>
        <x:v>OPEN</x:v>
      </x:c>
    </x:row>
    <x:row r="10821">
      <x:c r="B10821" s="7" t="str">
        <x:v>PHY-10815</x:v>
      </x:c>
      <x:c r="C10821" s="7" t="str">
        <x:v>calibration record</x:v>
      </x:c>
      <x:c r="D10821" s="7" t="str">
        <x:v>CAL-02163</x:v>
      </x:c>
      <x:c r="E10821" s="7" t="str">
        <x:v>Calibration Records!P2169</x:v>
      </x:c>
      <x:c r="F10821" s="7" t="str">
        <x:f>'Calibration Records'!P2169</x:f>
        <x:v>OPEN</x:v>
      </x:c>
    </x:row>
    <x:row r="10822">
      <x:c r="B10822" s="7" t="str">
        <x:v>PHY-10816</x:v>
      </x:c>
      <x:c r="C10822" s="7" t="str">
        <x:v>calibration record</x:v>
      </x:c>
      <x:c r="D10822" s="7" t="str">
        <x:v>CAL-02164</x:v>
      </x:c>
      <x:c r="E10822" s="7" t="str">
        <x:v>Calibration Records!P2170</x:v>
      </x:c>
      <x:c r="F10822" s="7" t="str">
        <x:f>'Calibration Records'!P2170</x:f>
        <x:v>OPEN</x:v>
      </x:c>
    </x:row>
    <x:row r="10823">
      <x:c r="B10823" s="7" t="str">
        <x:v>PHY-10817</x:v>
      </x:c>
      <x:c r="C10823" s="7" t="str">
        <x:v>calibration record</x:v>
      </x:c>
      <x:c r="D10823" s="7" t="str">
        <x:v>CAL-02165</x:v>
      </x:c>
      <x:c r="E10823" s="7" t="str">
        <x:v>Calibration Records!P2171</x:v>
      </x:c>
      <x:c r="F10823" s="7" t="str">
        <x:f>'Calibration Records'!P2171</x:f>
        <x:v>OPEN</x:v>
      </x:c>
    </x:row>
    <x:row r="10824">
      <x:c r="B10824" s="7" t="str">
        <x:v>PHY-10818</x:v>
      </x:c>
      <x:c r="C10824" s="7" t="str">
        <x:v>calibration record</x:v>
      </x:c>
      <x:c r="D10824" s="7" t="str">
        <x:v>CAL-02166</x:v>
      </x:c>
      <x:c r="E10824" s="7" t="str">
        <x:v>Calibration Records!P2172</x:v>
      </x:c>
      <x:c r="F10824" s="7" t="str">
        <x:f>'Calibration Records'!P2172</x:f>
        <x:v>OPEN</x:v>
      </x:c>
    </x:row>
    <x:row r="10825">
      <x:c r="B10825" s="7" t="str">
        <x:v>PHY-10819</x:v>
      </x:c>
      <x:c r="C10825" s="7" t="str">
        <x:v>calibration record</x:v>
      </x:c>
      <x:c r="D10825" s="7" t="str">
        <x:v>CAL-02167</x:v>
      </x:c>
      <x:c r="E10825" s="7" t="str">
        <x:v>Calibration Records!P2173</x:v>
      </x:c>
      <x:c r="F10825" s="7" t="str">
        <x:f>'Calibration Records'!P2173</x:f>
        <x:v>OPEN</x:v>
      </x:c>
    </x:row>
    <x:row r="10826">
      <x:c r="B10826" s="7" t="str">
        <x:v>PHY-10820</x:v>
      </x:c>
      <x:c r="C10826" s="7" t="str">
        <x:v>calibration record</x:v>
      </x:c>
      <x:c r="D10826" s="7" t="str">
        <x:v>CAL-02168</x:v>
      </x:c>
      <x:c r="E10826" s="7" t="str">
        <x:v>Calibration Records!P2174</x:v>
      </x:c>
      <x:c r="F10826" s="7" t="str">
        <x:f>'Calibration Records'!P2174</x:f>
        <x:v>OPEN</x:v>
      </x:c>
    </x:row>
    <x:row r="10827">
      <x:c r="B10827" s="7" t="str">
        <x:v>PHY-10821</x:v>
      </x:c>
      <x:c r="C10827" s="7" t="str">
        <x:v>calibration record</x:v>
      </x:c>
      <x:c r="D10827" s="7" t="str">
        <x:v>CAL-02169</x:v>
      </x:c>
      <x:c r="E10827" s="7" t="str">
        <x:v>Calibration Records!P2175</x:v>
      </x:c>
      <x:c r="F10827" s="7" t="str">
        <x:f>'Calibration Records'!P2175</x:f>
        <x:v>OPEN</x:v>
      </x:c>
    </x:row>
    <x:row r="10828">
      <x:c r="B10828" s="7" t="str">
        <x:v>PHY-10822</x:v>
      </x:c>
      <x:c r="C10828" s="7" t="str">
        <x:v>calibration record</x:v>
      </x:c>
      <x:c r="D10828" s="7" t="str">
        <x:v>CAL-02170</x:v>
      </x:c>
      <x:c r="E10828" s="7" t="str">
        <x:v>Calibration Records!P2176</x:v>
      </x:c>
      <x:c r="F10828" s="7" t="str">
        <x:f>'Calibration Records'!P2176</x:f>
        <x:v>OPEN</x:v>
      </x:c>
    </x:row>
    <x:row r="10829">
      <x:c r="B10829" s="7" t="str">
        <x:v>PHY-10823</x:v>
      </x:c>
      <x:c r="C10829" s="7" t="str">
        <x:v>calibration record</x:v>
      </x:c>
      <x:c r="D10829" s="7" t="str">
        <x:v>CAL-02171</x:v>
      </x:c>
      <x:c r="E10829" s="7" t="str">
        <x:v>Calibration Records!P2177</x:v>
      </x:c>
      <x:c r="F10829" s="7" t="str">
        <x:f>'Calibration Records'!P2177</x:f>
        <x:v>OPEN</x:v>
      </x:c>
    </x:row>
    <x:row r="10830">
      <x:c r="B10830" s="7" t="str">
        <x:v>PHY-10824</x:v>
      </x:c>
      <x:c r="C10830" s="7" t="str">
        <x:v>calibration record</x:v>
      </x:c>
      <x:c r="D10830" s="7" t="str">
        <x:v>CAL-02172</x:v>
      </x:c>
      <x:c r="E10830" s="7" t="str">
        <x:v>Calibration Records!P2178</x:v>
      </x:c>
      <x:c r="F10830" s="7" t="str">
        <x:f>'Calibration Records'!P2178</x:f>
        <x:v>OPEN</x:v>
      </x:c>
    </x:row>
    <x:row r="10831">
      <x:c r="B10831" s="7" t="str">
        <x:v>PHY-10825</x:v>
      </x:c>
      <x:c r="C10831" s="7" t="str">
        <x:v>calibration record</x:v>
      </x:c>
      <x:c r="D10831" s="7" t="str">
        <x:v>CAL-02173</x:v>
      </x:c>
      <x:c r="E10831" s="7" t="str">
        <x:v>Calibration Records!P2179</x:v>
      </x:c>
      <x:c r="F10831" s="7" t="str">
        <x:f>'Calibration Records'!P2179</x:f>
        <x:v>OPEN</x:v>
      </x:c>
    </x:row>
    <x:row r="10832">
      <x:c r="B10832" s="7" t="str">
        <x:v>PHY-10826</x:v>
      </x:c>
      <x:c r="C10832" s="7" t="str">
        <x:v>calibration record</x:v>
      </x:c>
      <x:c r="D10832" s="7" t="str">
        <x:v>CAL-02174</x:v>
      </x:c>
      <x:c r="E10832" s="7" t="str">
        <x:v>Calibration Records!P2180</x:v>
      </x:c>
      <x:c r="F10832" s="7" t="str">
        <x:f>'Calibration Records'!P2180</x:f>
        <x:v>OPEN</x:v>
      </x:c>
    </x:row>
    <x:row r="10833">
      <x:c r="B10833" s="7" t="str">
        <x:v>PHY-10827</x:v>
      </x:c>
      <x:c r="C10833" s="7" t="str">
        <x:v>calibration record</x:v>
      </x:c>
      <x:c r="D10833" s="7" t="str">
        <x:v>CAL-02175</x:v>
      </x:c>
      <x:c r="E10833" s="7" t="str">
        <x:v>Calibration Records!P2181</x:v>
      </x:c>
      <x:c r="F10833" s="7" t="str">
        <x:f>'Calibration Records'!P2181</x:f>
        <x:v>OPEN</x:v>
      </x:c>
    </x:row>
    <x:row r="10834">
      <x:c r="B10834" s="7" t="str">
        <x:v>PHY-10828</x:v>
      </x:c>
      <x:c r="C10834" s="7" t="str">
        <x:v>calibration record</x:v>
      </x:c>
      <x:c r="D10834" s="7" t="str">
        <x:v>CAL-02176</x:v>
      </x:c>
      <x:c r="E10834" s="7" t="str">
        <x:v>Calibration Records!P2182</x:v>
      </x:c>
      <x:c r="F10834" s="7" t="str">
        <x:f>'Calibration Records'!P2182</x:f>
        <x:v>OPEN</x:v>
      </x:c>
    </x:row>
    <x:row r="10835">
      <x:c r="B10835" s="7" t="str">
        <x:v>PHY-10829</x:v>
      </x:c>
      <x:c r="C10835" s="7" t="str">
        <x:v>calibration record</x:v>
      </x:c>
      <x:c r="D10835" s="7" t="str">
        <x:v>CAL-02177</x:v>
      </x:c>
      <x:c r="E10835" s="7" t="str">
        <x:v>Calibration Records!P2183</x:v>
      </x:c>
      <x:c r="F10835" s="7" t="str">
        <x:f>'Calibration Records'!P2183</x:f>
        <x:v>OPEN</x:v>
      </x:c>
    </x:row>
    <x:row r="10836">
      <x:c r="B10836" s="7" t="str">
        <x:v>PHY-10830</x:v>
      </x:c>
      <x:c r="C10836" s="7" t="str">
        <x:v>calibration record</x:v>
      </x:c>
      <x:c r="D10836" s="7" t="str">
        <x:v>CAL-02178</x:v>
      </x:c>
      <x:c r="E10836" s="7" t="str">
        <x:v>Calibration Records!P2184</x:v>
      </x:c>
      <x:c r="F10836" s="7" t="str">
        <x:f>'Calibration Records'!P2184</x:f>
        <x:v>OPEN</x:v>
      </x:c>
    </x:row>
    <x:row r="10837">
      <x:c r="B10837" s="7" t="str">
        <x:v>PHY-10831</x:v>
      </x:c>
      <x:c r="C10837" s="7" t="str">
        <x:v>calibration record</x:v>
      </x:c>
      <x:c r="D10837" s="7" t="str">
        <x:v>CAL-02179</x:v>
      </x:c>
      <x:c r="E10837" s="7" t="str">
        <x:v>Calibration Records!P2185</x:v>
      </x:c>
      <x:c r="F10837" s="7" t="str">
        <x:f>'Calibration Records'!P2185</x:f>
        <x:v>OPEN</x:v>
      </x:c>
    </x:row>
    <x:row r="10838">
      <x:c r="B10838" s="7" t="str">
        <x:v>PHY-10832</x:v>
      </x:c>
      <x:c r="C10838" s="7" t="str">
        <x:v>calibration record</x:v>
      </x:c>
      <x:c r="D10838" s="7" t="str">
        <x:v>CAL-02180</x:v>
      </x:c>
      <x:c r="E10838" s="7" t="str">
        <x:v>Calibration Records!P2186</x:v>
      </x:c>
      <x:c r="F10838" s="7" t="str">
        <x:f>'Calibration Records'!P2186</x:f>
        <x:v>OPEN</x:v>
      </x:c>
    </x:row>
    <x:row r="10839">
      <x:c r="B10839" s="7" t="str">
        <x:v>PHY-10833</x:v>
      </x:c>
      <x:c r="C10839" s="7" t="str">
        <x:v>calibration record</x:v>
      </x:c>
      <x:c r="D10839" s="7" t="str">
        <x:v>CAL-02181</x:v>
      </x:c>
      <x:c r="E10839" s="7" t="str">
        <x:v>Calibration Records!P2187</x:v>
      </x:c>
      <x:c r="F10839" s="7" t="str">
        <x:f>'Calibration Records'!P2187</x:f>
        <x:v>OPEN</x:v>
      </x:c>
    </x:row>
    <x:row r="10840">
      <x:c r="B10840" s="7" t="str">
        <x:v>PHY-10834</x:v>
      </x:c>
      <x:c r="C10840" s="7" t="str">
        <x:v>calibration record</x:v>
      </x:c>
      <x:c r="D10840" s="7" t="str">
        <x:v>CAL-02182</x:v>
      </x:c>
      <x:c r="E10840" s="7" t="str">
        <x:v>Calibration Records!P2188</x:v>
      </x:c>
      <x:c r="F10840" s="7" t="str">
        <x:f>'Calibration Records'!P2188</x:f>
        <x:v>OPEN</x:v>
      </x:c>
    </x:row>
    <x:row r="10841">
      <x:c r="B10841" s="7" t="str">
        <x:v>PHY-10835</x:v>
      </x:c>
      <x:c r="C10841" s="7" t="str">
        <x:v>calibration record</x:v>
      </x:c>
      <x:c r="D10841" s="7" t="str">
        <x:v>CAL-02183</x:v>
      </x:c>
      <x:c r="E10841" s="7" t="str">
        <x:v>Calibration Records!P2189</x:v>
      </x:c>
      <x:c r="F10841" s="7" t="str">
        <x:f>'Calibration Records'!P2189</x:f>
        <x:v>OPEN</x:v>
      </x:c>
    </x:row>
    <x:row r="10842">
      <x:c r="B10842" s="7" t="str">
        <x:v>PHY-10836</x:v>
      </x:c>
      <x:c r="C10842" s="7" t="str">
        <x:v>calibration record</x:v>
      </x:c>
      <x:c r="D10842" s="7" t="str">
        <x:v>CAL-02184</x:v>
      </x:c>
      <x:c r="E10842" s="7" t="str">
        <x:v>Calibration Records!P2190</x:v>
      </x:c>
      <x:c r="F10842" s="7" t="str">
        <x:f>'Calibration Records'!P2190</x:f>
        <x:v>OPEN</x:v>
      </x:c>
    </x:row>
    <x:row r="10843">
      <x:c r="B10843" s="7" t="str">
        <x:v>PHY-10837</x:v>
      </x:c>
      <x:c r="C10843" s="7" t="str">
        <x:v>calibration record</x:v>
      </x:c>
      <x:c r="D10843" s="7" t="str">
        <x:v>CAL-02185</x:v>
      </x:c>
      <x:c r="E10843" s="7" t="str">
        <x:v>Calibration Records!P2191</x:v>
      </x:c>
      <x:c r="F10843" s="7" t="str">
        <x:f>'Calibration Records'!P2191</x:f>
        <x:v>OPEN</x:v>
      </x:c>
    </x:row>
    <x:row r="10844">
      <x:c r="B10844" s="7" t="str">
        <x:v>PHY-10838</x:v>
      </x:c>
      <x:c r="C10844" s="7" t="str">
        <x:v>calibration record</x:v>
      </x:c>
      <x:c r="D10844" s="7" t="str">
        <x:v>CAL-02186</x:v>
      </x:c>
      <x:c r="E10844" s="7" t="str">
        <x:v>Calibration Records!P2192</x:v>
      </x:c>
      <x:c r="F10844" s="7" t="str">
        <x:f>'Calibration Records'!P2192</x:f>
        <x:v>OPEN</x:v>
      </x:c>
    </x:row>
    <x:row r="10845">
      <x:c r="B10845" s="7" t="str">
        <x:v>PHY-10839</x:v>
      </x:c>
      <x:c r="C10845" s="7" t="str">
        <x:v>calibration record</x:v>
      </x:c>
      <x:c r="D10845" s="7" t="str">
        <x:v>CAL-02187</x:v>
      </x:c>
      <x:c r="E10845" s="7" t="str">
        <x:v>Calibration Records!P2193</x:v>
      </x:c>
      <x:c r="F10845" s="7" t="str">
        <x:f>'Calibration Records'!P2193</x:f>
        <x:v>OPEN</x:v>
      </x:c>
    </x:row>
    <x:row r="10846">
      <x:c r="B10846" s="7" t="str">
        <x:v>PHY-10840</x:v>
      </x:c>
      <x:c r="C10846" s="7" t="str">
        <x:v>calibration record</x:v>
      </x:c>
      <x:c r="D10846" s="7" t="str">
        <x:v>CAL-02188</x:v>
      </x:c>
      <x:c r="E10846" s="7" t="str">
        <x:v>Calibration Records!P2194</x:v>
      </x:c>
      <x:c r="F10846" s="7" t="str">
        <x:f>'Calibration Records'!P2194</x:f>
        <x:v>OPEN</x:v>
      </x:c>
    </x:row>
    <x:row r="10847">
      <x:c r="B10847" s="7" t="str">
        <x:v>PHY-10841</x:v>
      </x:c>
      <x:c r="C10847" s="7" t="str">
        <x:v>calibration record</x:v>
      </x:c>
      <x:c r="D10847" s="7" t="str">
        <x:v>CAL-02189</x:v>
      </x:c>
      <x:c r="E10847" s="7" t="str">
        <x:v>Calibration Records!P2195</x:v>
      </x:c>
      <x:c r="F10847" s="7" t="str">
        <x:f>'Calibration Records'!P2195</x:f>
        <x:v>OPEN</x:v>
      </x:c>
    </x:row>
    <x:row r="10848">
      <x:c r="B10848" s="7" t="str">
        <x:v>PHY-10842</x:v>
      </x:c>
      <x:c r="C10848" s="7" t="str">
        <x:v>calibration record</x:v>
      </x:c>
      <x:c r="D10848" s="7" t="str">
        <x:v>CAL-02190</x:v>
      </x:c>
      <x:c r="E10848" s="7" t="str">
        <x:v>Calibration Records!P2196</x:v>
      </x:c>
      <x:c r="F10848" s="7" t="str">
        <x:f>'Calibration Records'!P2196</x:f>
        <x:v>OPEN</x:v>
      </x:c>
    </x:row>
    <x:row r="10849">
      <x:c r="B10849" s="7" t="str">
        <x:v>PHY-10843</x:v>
      </x:c>
      <x:c r="C10849" s="7" t="str">
        <x:v>calibration record</x:v>
      </x:c>
      <x:c r="D10849" s="7" t="str">
        <x:v>CAL-02191</x:v>
      </x:c>
      <x:c r="E10849" s="7" t="str">
        <x:v>Calibration Records!P2197</x:v>
      </x:c>
      <x:c r="F10849" s="7" t="str">
        <x:f>'Calibration Records'!P2197</x:f>
        <x:v>OPEN</x:v>
      </x:c>
    </x:row>
    <x:row r="10850">
      <x:c r="B10850" s="7" t="str">
        <x:v>PHY-10844</x:v>
      </x:c>
      <x:c r="C10850" s="7" t="str">
        <x:v>calibration record</x:v>
      </x:c>
      <x:c r="D10850" s="7" t="str">
        <x:v>CAL-02192</x:v>
      </x:c>
      <x:c r="E10850" s="7" t="str">
        <x:v>Calibration Records!P2198</x:v>
      </x:c>
      <x:c r="F10850" s="7" t="str">
        <x:f>'Calibration Records'!P2198</x:f>
        <x:v>OPEN</x:v>
      </x:c>
    </x:row>
    <x:row r="10851">
      <x:c r="B10851" s="7" t="str">
        <x:v>PHY-10845</x:v>
      </x:c>
      <x:c r="C10851" s="7" t="str">
        <x:v>calibration record</x:v>
      </x:c>
      <x:c r="D10851" s="7" t="str">
        <x:v>CAL-02193</x:v>
      </x:c>
      <x:c r="E10851" s="7" t="str">
        <x:v>Calibration Records!P2199</x:v>
      </x:c>
      <x:c r="F10851" s="7" t="str">
        <x:f>'Calibration Records'!P2199</x:f>
        <x:v>OPEN</x:v>
      </x:c>
    </x:row>
    <x:row r="10852">
      <x:c r="B10852" s="7" t="str">
        <x:v>PHY-10846</x:v>
      </x:c>
      <x:c r="C10852" s="7" t="str">
        <x:v>calibration record</x:v>
      </x:c>
      <x:c r="D10852" s="7" t="str">
        <x:v>CAL-02194</x:v>
      </x:c>
      <x:c r="E10852" s="7" t="str">
        <x:v>Calibration Records!P2200</x:v>
      </x:c>
      <x:c r="F10852" s="7" t="str">
        <x:f>'Calibration Records'!P2200</x:f>
        <x:v>OPEN</x:v>
      </x:c>
    </x:row>
    <x:row r="10853">
      <x:c r="B10853" s="7" t="str">
        <x:v>PHY-10847</x:v>
      </x:c>
      <x:c r="C10853" s="7" t="str">
        <x:v>calibration record</x:v>
      </x:c>
      <x:c r="D10853" s="7" t="str">
        <x:v>CAL-02195</x:v>
      </x:c>
      <x:c r="E10853" s="7" t="str">
        <x:v>Calibration Records!P2201</x:v>
      </x:c>
      <x:c r="F10853" s="7" t="str">
        <x:f>'Calibration Records'!P2201</x:f>
        <x:v>OPEN</x:v>
      </x:c>
    </x:row>
    <x:row r="10854">
      <x:c r="B10854" s="7" t="str">
        <x:v>PHY-10848</x:v>
      </x:c>
      <x:c r="C10854" s="7" t="str">
        <x:v>calibration record</x:v>
      </x:c>
      <x:c r="D10854" s="7" t="str">
        <x:v>CAL-02196</x:v>
      </x:c>
      <x:c r="E10854" s="7" t="str">
        <x:v>Calibration Records!P2202</x:v>
      </x:c>
      <x:c r="F10854" s="7" t="str">
        <x:f>'Calibration Records'!P2202</x:f>
        <x:v>OPEN</x:v>
      </x:c>
    </x:row>
    <x:row r="10855">
      <x:c r="B10855" s="7" t="str">
        <x:v>PHY-10849</x:v>
      </x:c>
      <x:c r="C10855" s="7" t="str">
        <x:v>calibration record</x:v>
      </x:c>
      <x:c r="D10855" s="7" t="str">
        <x:v>CAL-02197</x:v>
      </x:c>
      <x:c r="E10855" s="7" t="str">
        <x:v>Calibration Records!P2203</x:v>
      </x:c>
      <x:c r="F10855" s="7" t="str">
        <x:f>'Calibration Records'!P2203</x:f>
        <x:v>OPEN</x:v>
      </x:c>
    </x:row>
    <x:row r="10856">
      <x:c r="B10856" s="7" t="str">
        <x:v>PHY-10850</x:v>
      </x:c>
      <x:c r="C10856" s="7" t="str">
        <x:v>calibration record</x:v>
      </x:c>
      <x:c r="D10856" s="7" t="str">
        <x:v>CAL-02198</x:v>
      </x:c>
      <x:c r="E10856" s="7" t="str">
        <x:v>Calibration Records!P2204</x:v>
      </x:c>
      <x:c r="F10856" s="7" t="str">
        <x:f>'Calibration Records'!P2204</x:f>
        <x:v>OPEN</x:v>
      </x:c>
    </x:row>
    <x:row r="10857">
      <x:c r="B10857" s="7" t="str">
        <x:v>PHY-10851</x:v>
      </x:c>
      <x:c r="C10857" s="7" t="str">
        <x:v>calibration record</x:v>
      </x:c>
      <x:c r="D10857" s="7" t="str">
        <x:v>CAL-02199</x:v>
      </x:c>
      <x:c r="E10857" s="7" t="str">
        <x:v>Calibration Records!P2205</x:v>
      </x:c>
      <x:c r="F10857" s="7" t="str">
        <x:f>'Calibration Records'!P2205</x:f>
        <x:v>OPEN</x:v>
      </x:c>
    </x:row>
    <x:row r="10858">
      <x:c r="B10858" s="7" t="str">
        <x:v>PHY-10852</x:v>
      </x:c>
      <x:c r="C10858" s="7" t="str">
        <x:v>calibration record</x:v>
      </x:c>
      <x:c r="D10858" s="7" t="str">
        <x:v>CAL-02200</x:v>
      </x:c>
      <x:c r="E10858" s="7" t="str">
        <x:v>Calibration Records!P2206</x:v>
      </x:c>
      <x:c r="F10858" s="7" t="str">
        <x:f>'Calibration Records'!P2206</x:f>
        <x:v>OPEN</x:v>
      </x:c>
    </x:row>
    <x:row r="10859">
      <x:c r="B10859" s="7" t="str">
        <x:v>PHY-10853</x:v>
      </x:c>
      <x:c r="C10859" s="7" t="str">
        <x:v>calibration record</x:v>
      </x:c>
      <x:c r="D10859" s="7" t="str">
        <x:v>CAL-02201</x:v>
      </x:c>
      <x:c r="E10859" s="7" t="str">
        <x:v>Calibration Records!P2207</x:v>
      </x:c>
      <x:c r="F10859" s="7" t="str">
        <x:f>'Calibration Records'!P2207</x:f>
        <x:v>OPEN</x:v>
      </x:c>
    </x:row>
    <x:row r="10860">
      <x:c r="B10860" s="7" t="str">
        <x:v>PHY-10854</x:v>
      </x:c>
      <x:c r="C10860" s="7" t="str">
        <x:v>calibration record</x:v>
      </x:c>
      <x:c r="D10860" s="7" t="str">
        <x:v>CAL-02202</x:v>
      </x:c>
      <x:c r="E10860" s="7" t="str">
        <x:v>Calibration Records!P2208</x:v>
      </x:c>
      <x:c r="F10860" s="7" t="str">
        <x:f>'Calibration Records'!P2208</x:f>
        <x:v>OPEN</x:v>
      </x:c>
    </x:row>
    <x:row r="10861">
      <x:c r="B10861" s="7" t="str">
        <x:v>PHY-10855</x:v>
      </x:c>
      <x:c r="C10861" s="7" t="str">
        <x:v>calibration record</x:v>
      </x:c>
      <x:c r="D10861" s="7" t="str">
        <x:v>CAL-02203</x:v>
      </x:c>
      <x:c r="E10861" s="7" t="str">
        <x:v>Calibration Records!P2209</x:v>
      </x:c>
      <x:c r="F10861" s="7" t="str">
        <x:f>'Calibration Records'!P2209</x:f>
        <x:v>OPEN</x:v>
      </x:c>
    </x:row>
    <x:row r="10862">
      <x:c r="B10862" s="7" t="str">
        <x:v>PHY-10856</x:v>
      </x:c>
      <x:c r="C10862" s="7" t="str">
        <x:v>calibration record</x:v>
      </x:c>
      <x:c r="D10862" s="7" t="str">
        <x:v>CAL-02204</x:v>
      </x:c>
      <x:c r="E10862" s="7" t="str">
        <x:v>Calibration Records!P2210</x:v>
      </x:c>
      <x:c r="F10862" s="7" t="str">
        <x:f>'Calibration Records'!P2210</x:f>
        <x:v>OPEN</x:v>
      </x:c>
    </x:row>
    <x:row r="10863">
      <x:c r="B10863" s="7" t="str">
        <x:v>PHY-10857</x:v>
      </x:c>
      <x:c r="C10863" s="7" t="str">
        <x:v>calibration record</x:v>
      </x:c>
      <x:c r="D10863" s="7" t="str">
        <x:v>CAL-02205</x:v>
      </x:c>
      <x:c r="E10863" s="7" t="str">
        <x:v>Calibration Records!P2211</x:v>
      </x:c>
      <x:c r="F10863" s="7" t="str">
        <x:f>'Calibration Records'!P2211</x:f>
        <x:v>OPEN</x:v>
      </x:c>
    </x:row>
    <x:row r="10864">
      <x:c r="B10864" s="7" t="str">
        <x:v>PHY-10858</x:v>
      </x:c>
      <x:c r="C10864" s="7" t="str">
        <x:v>calibration record</x:v>
      </x:c>
      <x:c r="D10864" s="7" t="str">
        <x:v>CAL-02206</x:v>
      </x:c>
      <x:c r="E10864" s="7" t="str">
        <x:v>Calibration Records!P2212</x:v>
      </x:c>
      <x:c r="F10864" s="7" t="str">
        <x:f>'Calibration Records'!P2212</x:f>
        <x:v>OPEN</x:v>
      </x:c>
    </x:row>
    <x:row r="10865">
      <x:c r="B10865" s="7" t="str">
        <x:v>PHY-10859</x:v>
      </x:c>
      <x:c r="C10865" s="7" t="str">
        <x:v>calibration record</x:v>
      </x:c>
      <x:c r="D10865" s="7" t="str">
        <x:v>CAL-02207</x:v>
      </x:c>
      <x:c r="E10865" s="7" t="str">
        <x:v>Calibration Records!P2213</x:v>
      </x:c>
      <x:c r="F10865" s="7" t="str">
        <x:f>'Calibration Records'!P2213</x:f>
        <x:v>OPEN</x:v>
      </x:c>
    </x:row>
    <x:row r="10866">
      <x:c r="B10866" s="7" t="str">
        <x:v>PHY-10860</x:v>
      </x:c>
      <x:c r="C10866" s="7" t="str">
        <x:v>calibration record</x:v>
      </x:c>
      <x:c r="D10866" s="7" t="str">
        <x:v>CAL-02208</x:v>
      </x:c>
      <x:c r="E10866" s="7" t="str">
        <x:v>Calibration Records!P2214</x:v>
      </x:c>
      <x:c r="F10866" s="7" t="str">
        <x:f>'Calibration Records'!P2214</x:f>
        <x:v>OPEN</x:v>
      </x:c>
    </x:row>
    <x:row r="10867">
      <x:c r="B10867" s="7" t="str">
        <x:v>PHY-10861</x:v>
      </x:c>
      <x:c r="C10867" s="7" t="str">
        <x:v>calibration record</x:v>
      </x:c>
      <x:c r="D10867" s="7" t="str">
        <x:v>CAL-02209</x:v>
      </x:c>
      <x:c r="E10867" s="7" t="str">
        <x:v>Calibration Records!P2215</x:v>
      </x:c>
      <x:c r="F10867" s="7" t="str">
        <x:f>'Calibration Records'!P2215</x:f>
        <x:v>OPEN</x:v>
      </x:c>
    </x:row>
    <x:row r="10868">
      <x:c r="B10868" s="7" t="str">
        <x:v>PHY-10862</x:v>
      </x:c>
      <x:c r="C10868" s="7" t="str">
        <x:v>calibration record</x:v>
      </x:c>
      <x:c r="D10868" s="7" t="str">
        <x:v>CAL-02210</x:v>
      </x:c>
      <x:c r="E10868" s="7" t="str">
        <x:v>Calibration Records!P2216</x:v>
      </x:c>
      <x:c r="F10868" s="7" t="str">
        <x:f>'Calibration Records'!P2216</x:f>
        <x:v>OPEN</x:v>
      </x:c>
    </x:row>
    <x:row r="10869">
      <x:c r="B10869" s="7" t="str">
        <x:v>PHY-10863</x:v>
      </x:c>
      <x:c r="C10869" s="7" t="str">
        <x:v>calibration record</x:v>
      </x:c>
      <x:c r="D10869" s="7" t="str">
        <x:v>CAL-02211</x:v>
      </x:c>
      <x:c r="E10869" s="7" t="str">
        <x:v>Calibration Records!P2217</x:v>
      </x:c>
      <x:c r="F10869" s="7" t="str">
        <x:f>'Calibration Records'!P2217</x:f>
        <x:v>OPEN</x:v>
      </x:c>
    </x:row>
    <x:row r="10870">
      <x:c r="B10870" s="7" t="str">
        <x:v>PHY-10864</x:v>
      </x:c>
      <x:c r="C10870" s="7" t="str">
        <x:v>calibration record</x:v>
      </x:c>
      <x:c r="D10870" s="7" t="str">
        <x:v>CAL-02212</x:v>
      </x:c>
      <x:c r="E10870" s="7" t="str">
        <x:v>Calibration Records!P2218</x:v>
      </x:c>
      <x:c r="F10870" s="7" t="str">
        <x:f>'Calibration Records'!P2218</x:f>
        <x:v>OPEN</x:v>
      </x:c>
    </x:row>
    <x:row r="10871">
      <x:c r="B10871" s="7" t="str">
        <x:v>PHY-10865</x:v>
      </x:c>
      <x:c r="C10871" s="7" t="str">
        <x:v>calibration record</x:v>
      </x:c>
      <x:c r="D10871" s="7" t="str">
        <x:v>CAL-02213</x:v>
      </x:c>
      <x:c r="E10871" s="7" t="str">
        <x:v>Calibration Records!P2219</x:v>
      </x:c>
      <x:c r="F10871" s="7" t="str">
        <x:f>'Calibration Records'!P2219</x:f>
        <x:v>OPEN</x:v>
      </x:c>
    </x:row>
    <x:row r="10872">
      <x:c r="B10872" s="7" t="str">
        <x:v>PHY-10866</x:v>
      </x:c>
      <x:c r="C10872" s="7" t="str">
        <x:v>calibration record</x:v>
      </x:c>
      <x:c r="D10872" s="7" t="str">
        <x:v>CAL-02214</x:v>
      </x:c>
      <x:c r="E10872" s="7" t="str">
        <x:v>Calibration Records!P2220</x:v>
      </x:c>
      <x:c r="F10872" s="7" t="str">
        <x:f>'Calibration Records'!P2220</x:f>
        <x:v>OPEN</x:v>
      </x:c>
    </x:row>
    <x:row r="10873">
      <x:c r="B10873" s="7" t="str">
        <x:v>PHY-10867</x:v>
      </x:c>
      <x:c r="C10873" s="7" t="str">
        <x:v>calibration record</x:v>
      </x:c>
      <x:c r="D10873" s="7" t="str">
        <x:v>CAL-02215</x:v>
      </x:c>
      <x:c r="E10873" s="7" t="str">
        <x:v>Calibration Records!P2221</x:v>
      </x:c>
      <x:c r="F10873" s="7" t="str">
        <x:f>'Calibration Records'!P2221</x:f>
        <x:v>OPEN</x:v>
      </x:c>
    </x:row>
    <x:row r="10874">
      <x:c r="B10874" s="7" t="str">
        <x:v>PHY-10868</x:v>
      </x:c>
      <x:c r="C10874" s="7" t="str">
        <x:v>calibration record</x:v>
      </x:c>
      <x:c r="D10874" s="7" t="str">
        <x:v>CAL-02216</x:v>
      </x:c>
      <x:c r="E10874" s="7" t="str">
        <x:v>Calibration Records!P2222</x:v>
      </x:c>
      <x:c r="F10874" s="7" t="str">
        <x:f>'Calibration Records'!P2222</x:f>
        <x:v>OPEN</x:v>
      </x:c>
    </x:row>
    <x:row r="10875">
      <x:c r="B10875" s="7" t="str">
        <x:v>PHY-10869</x:v>
      </x:c>
      <x:c r="C10875" s="7" t="str">
        <x:v>calibration record</x:v>
      </x:c>
      <x:c r="D10875" s="7" t="str">
        <x:v>CAL-02217</x:v>
      </x:c>
      <x:c r="E10875" s="7" t="str">
        <x:v>Calibration Records!P2223</x:v>
      </x:c>
      <x:c r="F10875" s="7" t="str">
        <x:f>'Calibration Records'!P2223</x:f>
        <x:v>OPEN</x:v>
      </x:c>
    </x:row>
    <x:row r="10876">
      <x:c r="B10876" s="7" t="str">
        <x:v>PHY-10870</x:v>
      </x:c>
      <x:c r="C10876" s="7" t="str">
        <x:v>calibration record</x:v>
      </x:c>
      <x:c r="D10876" s="7" t="str">
        <x:v>CAL-02218</x:v>
      </x:c>
      <x:c r="E10876" s="7" t="str">
        <x:v>Calibration Records!P2224</x:v>
      </x:c>
      <x:c r="F10876" s="7" t="str">
        <x:f>'Calibration Records'!P2224</x:f>
        <x:v>OPEN</x:v>
      </x:c>
    </x:row>
    <x:row r="10877">
      <x:c r="B10877" s="7" t="str">
        <x:v>PHY-10871</x:v>
      </x:c>
      <x:c r="C10877" s="7" t="str">
        <x:v>calibration record</x:v>
      </x:c>
      <x:c r="D10877" s="7" t="str">
        <x:v>CAL-02219</x:v>
      </x:c>
      <x:c r="E10877" s="7" t="str">
        <x:v>Calibration Records!P2225</x:v>
      </x:c>
      <x:c r="F10877" s="7" t="str">
        <x:f>'Calibration Records'!P2225</x:f>
        <x:v>OPEN</x:v>
      </x:c>
    </x:row>
    <x:row r="10878">
      <x:c r="B10878" s="7" t="str">
        <x:v>PHY-10872</x:v>
      </x:c>
      <x:c r="C10878" s="7" t="str">
        <x:v>calibration record</x:v>
      </x:c>
      <x:c r="D10878" s="7" t="str">
        <x:v>CAL-02220</x:v>
      </x:c>
      <x:c r="E10878" s="7" t="str">
        <x:v>Calibration Records!P2226</x:v>
      </x:c>
      <x:c r="F10878" s="7" t="str">
        <x:f>'Calibration Records'!P2226</x:f>
        <x:v>OPEN</x:v>
      </x:c>
    </x:row>
    <x:row r="10879">
      <x:c r="B10879" s="7" t="str">
        <x:v>PHY-10873</x:v>
      </x:c>
      <x:c r="C10879" s="7" t="str">
        <x:v>calibration record</x:v>
      </x:c>
      <x:c r="D10879" s="7" t="str">
        <x:v>CAL-02221</x:v>
      </x:c>
      <x:c r="E10879" s="7" t="str">
        <x:v>Calibration Records!P2227</x:v>
      </x:c>
      <x:c r="F10879" s="7" t="str">
        <x:f>'Calibration Records'!P2227</x:f>
        <x:v>OPEN</x:v>
      </x:c>
    </x:row>
    <x:row r="10880">
      <x:c r="B10880" s="7" t="str">
        <x:v>PHY-10874</x:v>
      </x:c>
      <x:c r="C10880" s="7" t="str">
        <x:v>calibration record</x:v>
      </x:c>
      <x:c r="D10880" s="7" t="str">
        <x:v>CAL-02222</x:v>
      </x:c>
      <x:c r="E10880" s="7" t="str">
        <x:v>Calibration Records!P2228</x:v>
      </x:c>
      <x:c r="F10880" s="7" t="str">
        <x:f>'Calibration Records'!P2228</x:f>
        <x:v>OPEN</x:v>
      </x:c>
    </x:row>
    <x:row r="10881">
      <x:c r="B10881" s="7" t="str">
        <x:v>PHY-10875</x:v>
      </x:c>
      <x:c r="C10881" s="7" t="str">
        <x:v>calibration record</x:v>
      </x:c>
      <x:c r="D10881" s="7" t="str">
        <x:v>CAL-02223</x:v>
      </x:c>
      <x:c r="E10881" s="7" t="str">
        <x:v>Calibration Records!P2229</x:v>
      </x:c>
      <x:c r="F10881" s="7" t="str">
        <x:f>'Calibration Records'!P2229</x:f>
        <x:v>OPEN</x:v>
      </x:c>
    </x:row>
    <x:row r="10882">
      <x:c r="B10882" s="7" t="str">
        <x:v>PHY-10876</x:v>
      </x:c>
      <x:c r="C10882" s="7" t="str">
        <x:v>calibration record</x:v>
      </x:c>
      <x:c r="D10882" s="7" t="str">
        <x:v>CAL-02224</x:v>
      </x:c>
      <x:c r="E10882" s="7" t="str">
        <x:v>Calibration Records!P2230</x:v>
      </x:c>
      <x:c r="F10882" s="7" t="str">
        <x:f>'Calibration Records'!P2230</x:f>
        <x:v>OPEN</x:v>
      </x:c>
    </x:row>
    <x:row r="10883">
      <x:c r="B10883" s="7" t="str">
        <x:v>PHY-10877</x:v>
      </x:c>
      <x:c r="C10883" s="7" t="str">
        <x:v>calibration record</x:v>
      </x:c>
      <x:c r="D10883" s="7" t="str">
        <x:v>CAL-02225</x:v>
      </x:c>
      <x:c r="E10883" s="7" t="str">
        <x:v>Calibration Records!P2231</x:v>
      </x:c>
      <x:c r="F10883" s="7" t="str">
        <x:f>'Calibration Records'!P2231</x:f>
        <x:v>OPEN</x:v>
      </x:c>
    </x:row>
    <x:row r="10884">
      <x:c r="B10884" s="7" t="str">
        <x:v>PHY-10878</x:v>
      </x:c>
      <x:c r="C10884" s="7" t="str">
        <x:v>calibration record</x:v>
      </x:c>
      <x:c r="D10884" s="7" t="str">
        <x:v>CAL-02226</x:v>
      </x:c>
      <x:c r="E10884" s="7" t="str">
        <x:v>Calibration Records!P2232</x:v>
      </x:c>
      <x:c r="F10884" s="7" t="str">
        <x:f>'Calibration Records'!P2232</x:f>
        <x:v>OPEN</x:v>
      </x:c>
    </x:row>
    <x:row r="10885">
      <x:c r="B10885" s="7" t="str">
        <x:v>PHY-10879</x:v>
      </x:c>
      <x:c r="C10885" s="7" t="str">
        <x:v>calibration record</x:v>
      </x:c>
      <x:c r="D10885" s="7" t="str">
        <x:v>CAL-02227</x:v>
      </x:c>
      <x:c r="E10885" s="7" t="str">
        <x:v>Calibration Records!P2233</x:v>
      </x:c>
      <x:c r="F10885" s="7" t="str">
        <x:f>'Calibration Records'!P2233</x:f>
        <x:v>OPEN</x:v>
      </x:c>
    </x:row>
    <x:row r="10886">
      <x:c r="B10886" s="7" t="str">
        <x:v>PHY-10880</x:v>
      </x:c>
      <x:c r="C10886" s="7" t="str">
        <x:v>calibration record</x:v>
      </x:c>
      <x:c r="D10886" s="7" t="str">
        <x:v>CAL-02228</x:v>
      </x:c>
      <x:c r="E10886" s="7" t="str">
        <x:v>Calibration Records!P2234</x:v>
      </x:c>
      <x:c r="F10886" s="7" t="str">
        <x:f>'Calibration Records'!P2234</x:f>
        <x:v>OPEN</x:v>
      </x:c>
    </x:row>
    <x:row r="10887">
      <x:c r="B10887" s="7" t="str">
        <x:v>PHY-10881</x:v>
      </x:c>
      <x:c r="C10887" s="7" t="str">
        <x:v>calibration record</x:v>
      </x:c>
      <x:c r="D10887" s="7" t="str">
        <x:v>CAL-02229</x:v>
      </x:c>
      <x:c r="E10887" s="7" t="str">
        <x:v>Calibration Records!P2235</x:v>
      </x:c>
      <x:c r="F10887" s="7" t="str">
        <x:f>'Calibration Records'!P2235</x:f>
        <x:v>OPEN</x:v>
      </x:c>
    </x:row>
    <x:row r="10888">
      <x:c r="B10888" s="7" t="str">
        <x:v>PHY-10882</x:v>
      </x:c>
      <x:c r="C10888" s="7" t="str">
        <x:v>calibration record</x:v>
      </x:c>
      <x:c r="D10888" s="7" t="str">
        <x:v>CAL-02230</x:v>
      </x:c>
      <x:c r="E10888" s="7" t="str">
        <x:v>Calibration Records!P2236</x:v>
      </x:c>
      <x:c r="F10888" s="7" t="str">
        <x:f>'Calibration Records'!P2236</x:f>
        <x:v>OPEN</x:v>
      </x:c>
    </x:row>
    <x:row r="10889">
      <x:c r="B10889" s="7" t="str">
        <x:v>PHY-10883</x:v>
      </x:c>
      <x:c r="C10889" s="7" t="str">
        <x:v>calibration record</x:v>
      </x:c>
      <x:c r="D10889" s="7" t="str">
        <x:v>CAL-02231</x:v>
      </x:c>
      <x:c r="E10889" s="7" t="str">
        <x:v>Calibration Records!P2237</x:v>
      </x:c>
      <x:c r="F10889" s="7" t="str">
        <x:f>'Calibration Records'!P2237</x:f>
        <x:v>OPEN</x:v>
      </x:c>
    </x:row>
    <x:row r="10890">
      <x:c r="B10890" s="7" t="str">
        <x:v>PHY-10884</x:v>
      </x:c>
      <x:c r="C10890" s="7" t="str">
        <x:v>calibration record</x:v>
      </x:c>
      <x:c r="D10890" s="7" t="str">
        <x:v>CAL-02232</x:v>
      </x:c>
      <x:c r="E10890" s="7" t="str">
        <x:v>Calibration Records!P2238</x:v>
      </x:c>
      <x:c r="F10890" s="7" t="str">
        <x:f>'Calibration Records'!P2238</x:f>
        <x:v>OPEN</x:v>
      </x:c>
    </x:row>
    <x:row r="10891">
      <x:c r="B10891" s="7" t="str">
        <x:v>PHY-10885</x:v>
      </x:c>
      <x:c r="C10891" s="7" t="str">
        <x:v>calibration record</x:v>
      </x:c>
      <x:c r="D10891" s="7" t="str">
        <x:v>CAL-02233</x:v>
      </x:c>
      <x:c r="E10891" s="7" t="str">
        <x:v>Calibration Records!P2239</x:v>
      </x:c>
      <x:c r="F10891" s="7" t="str">
        <x:f>'Calibration Records'!P2239</x:f>
        <x:v>OPEN</x:v>
      </x:c>
    </x:row>
    <x:row r="10892">
      <x:c r="B10892" s="7" t="str">
        <x:v>PHY-10886</x:v>
      </x:c>
      <x:c r="C10892" s="7" t="str">
        <x:v>calibration record</x:v>
      </x:c>
      <x:c r="D10892" s="7" t="str">
        <x:v>CAL-02234</x:v>
      </x:c>
      <x:c r="E10892" s="7" t="str">
        <x:v>Calibration Records!P2240</x:v>
      </x:c>
      <x:c r="F10892" s="7" t="str">
        <x:f>'Calibration Records'!P2240</x:f>
        <x:v>OPEN</x:v>
      </x:c>
    </x:row>
    <x:row r="10893">
      <x:c r="B10893" s="7" t="str">
        <x:v>PHY-10887</x:v>
      </x:c>
      <x:c r="C10893" s="7" t="str">
        <x:v>calibration record</x:v>
      </x:c>
      <x:c r="D10893" s="7" t="str">
        <x:v>CAL-02235</x:v>
      </x:c>
      <x:c r="E10893" s="7" t="str">
        <x:v>Calibration Records!P2241</x:v>
      </x:c>
      <x:c r="F10893" s="7" t="str">
        <x:f>'Calibration Records'!P2241</x:f>
        <x:v>OPEN</x:v>
      </x:c>
    </x:row>
    <x:row r="10894">
      <x:c r="B10894" s="7" t="str">
        <x:v>PHY-10888</x:v>
      </x:c>
      <x:c r="C10894" s="7" t="str">
        <x:v>calibration record</x:v>
      </x:c>
      <x:c r="D10894" s="7" t="str">
        <x:v>CAL-02236</x:v>
      </x:c>
      <x:c r="E10894" s="7" t="str">
        <x:v>Calibration Records!P2242</x:v>
      </x:c>
      <x:c r="F10894" s="7" t="str">
        <x:f>'Calibration Records'!P2242</x:f>
        <x:v>OPEN</x:v>
      </x:c>
    </x:row>
    <x:row r="10895">
      <x:c r="B10895" s="7" t="str">
        <x:v>PHY-10889</x:v>
      </x:c>
      <x:c r="C10895" s="7" t="str">
        <x:v>calibration record</x:v>
      </x:c>
      <x:c r="D10895" s="7" t="str">
        <x:v>CAL-02237</x:v>
      </x:c>
      <x:c r="E10895" s="7" t="str">
        <x:v>Calibration Records!P2243</x:v>
      </x:c>
      <x:c r="F10895" s="7" t="str">
        <x:f>'Calibration Records'!P2243</x:f>
        <x:v>OPEN</x:v>
      </x:c>
    </x:row>
    <x:row r="10896">
      <x:c r="B10896" s="7" t="str">
        <x:v>PHY-10890</x:v>
      </x:c>
      <x:c r="C10896" s="7" t="str">
        <x:v>calibration record</x:v>
      </x:c>
      <x:c r="D10896" s="7" t="str">
        <x:v>CAL-02238</x:v>
      </x:c>
      <x:c r="E10896" s="7" t="str">
        <x:v>Calibration Records!P2244</x:v>
      </x:c>
      <x:c r="F10896" s="7" t="str">
        <x:f>'Calibration Records'!P2244</x:f>
        <x:v>OPEN</x:v>
      </x:c>
    </x:row>
    <x:row r="10897">
      <x:c r="B10897" s="7" t="str">
        <x:v>PHY-10891</x:v>
      </x:c>
      <x:c r="C10897" s="7" t="str">
        <x:v>calibration record</x:v>
      </x:c>
      <x:c r="D10897" s="7" t="str">
        <x:v>CAL-02239</x:v>
      </x:c>
      <x:c r="E10897" s="7" t="str">
        <x:v>Calibration Records!P2245</x:v>
      </x:c>
      <x:c r="F10897" s="7" t="str">
        <x:f>'Calibration Records'!P2245</x:f>
        <x:v>OPEN</x:v>
      </x:c>
    </x:row>
    <x:row r="10898">
      <x:c r="B10898" s="7" t="str">
        <x:v>PHY-10892</x:v>
      </x:c>
      <x:c r="C10898" s="7" t="str">
        <x:v>calibration record</x:v>
      </x:c>
      <x:c r="D10898" s="7" t="str">
        <x:v>CAL-02240</x:v>
      </x:c>
      <x:c r="E10898" s="7" t="str">
        <x:v>Calibration Records!P2246</x:v>
      </x:c>
      <x:c r="F10898" s="7" t="str">
        <x:f>'Calibration Records'!P2246</x:f>
        <x:v>OPEN</x:v>
      </x:c>
    </x:row>
    <x:row r="10899">
      <x:c r="B10899" s="7" t="str">
        <x:v>PHY-10893</x:v>
      </x:c>
      <x:c r="C10899" s="7" t="str">
        <x:v>calibration record</x:v>
      </x:c>
      <x:c r="D10899" s="7" t="str">
        <x:v>CAL-02241</x:v>
      </x:c>
      <x:c r="E10899" s="7" t="str">
        <x:v>Calibration Records!P2247</x:v>
      </x:c>
      <x:c r="F10899" s="7" t="str">
        <x:f>'Calibration Records'!P2247</x:f>
        <x:v>OPEN</x:v>
      </x:c>
    </x:row>
    <x:row r="10900">
      <x:c r="B10900" s="7" t="str">
        <x:v>PHY-10894</x:v>
      </x:c>
      <x:c r="C10900" s="7" t="str">
        <x:v>calibration record</x:v>
      </x:c>
      <x:c r="D10900" s="7" t="str">
        <x:v>CAL-02242</x:v>
      </x:c>
      <x:c r="E10900" s="7" t="str">
        <x:v>Calibration Records!P2248</x:v>
      </x:c>
      <x:c r="F10900" s="7" t="str">
        <x:f>'Calibration Records'!P2248</x:f>
        <x:v>OPEN</x:v>
      </x:c>
    </x:row>
    <x:row r="10901">
      <x:c r="B10901" s="7" t="str">
        <x:v>PHY-10895</x:v>
      </x:c>
      <x:c r="C10901" s="7" t="str">
        <x:v>calibration record</x:v>
      </x:c>
      <x:c r="D10901" s="7" t="str">
        <x:v>CAL-02243</x:v>
      </x:c>
      <x:c r="E10901" s="7" t="str">
        <x:v>Calibration Records!P2249</x:v>
      </x:c>
      <x:c r="F10901" s="7" t="str">
        <x:f>'Calibration Records'!P2249</x:f>
        <x:v>OPEN</x:v>
      </x:c>
    </x:row>
    <x:row r="10902">
      <x:c r="B10902" s="7" t="str">
        <x:v>PHY-10896</x:v>
      </x:c>
      <x:c r="C10902" s="7" t="str">
        <x:v>calibration record</x:v>
      </x:c>
      <x:c r="D10902" s="7" t="str">
        <x:v>CAL-02244</x:v>
      </x:c>
      <x:c r="E10902" s="7" t="str">
        <x:v>Calibration Records!P2250</x:v>
      </x:c>
      <x:c r="F10902" s="7" t="str">
        <x:f>'Calibration Records'!P2250</x:f>
        <x:v>OPEN</x:v>
      </x:c>
    </x:row>
    <x:row r="10903">
      <x:c r="B10903" s="7" t="str">
        <x:v>PHY-10897</x:v>
      </x:c>
      <x:c r="C10903" s="7" t="str">
        <x:v>calibration record</x:v>
      </x:c>
      <x:c r="D10903" s="7" t="str">
        <x:v>CAL-02245</x:v>
      </x:c>
      <x:c r="E10903" s="7" t="str">
        <x:v>Calibration Records!P2251</x:v>
      </x:c>
      <x:c r="F10903" s="7" t="str">
        <x:f>'Calibration Records'!P2251</x:f>
        <x:v>OPEN</x:v>
      </x:c>
    </x:row>
    <x:row r="10904">
      <x:c r="B10904" s="7" t="str">
        <x:v>PHY-10898</x:v>
      </x:c>
      <x:c r="C10904" s="7" t="str">
        <x:v>calibration record</x:v>
      </x:c>
      <x:c r="D10904" s="7" t="str">
        <x:v>CAL-02246</x:v>
      </x:c>
      <x:c r="E10904" s="7" t="str">
        <x:v>Calibration Records!P2252</x:v>
      </x:c>
      <x:c r="F10904" s="7" t="str">
        <x:f>'Calibration Records'!P2252</x:f>
        <x:v>OPEN</x:v>
      </x:c>
    </x:row>
    <x:row r="10905">
      <x:c r="B10905" s="7" t="str">
        <x:v>PHY-10899</x:v>
      </x:c>
      <x:c r="C10905" s="7" t="str">
        <x:v>calibration record</x:v>
      </x:c>
      <x:c r="D10905" s="7" t="str">
        <x:v>CAL-02247</x:v>
      </x:c>
      <x:c r="E10905" s="7" t="str">
        <x:v>Calibration Records!P2253</x:v>
      </x:c>
      <x:c r="F10905" s="7" t="str">
        <x:f>'Calibration Records'!P2253</x:f>
        <x:v>OPEN</x:v>
      </x:c>
    </x:row>
    <x:row r="10906">
      <x:c r="B10906" s="7" t="str">
        <x:v>PHY-10900</x:v>
      </x:c>
      <x:c r="C10906" s="7" t="str">
        <x:v>calibration record</x:v>
      </x:c>
      <x:c r="D10906" s="7" t="str">
        <x:v>CAL-02248</x:v>
      </x:c>
      <x:c r="E10906" s="7" t="str">
        <x:v>Calibration Records!P2254</x:v>
      </x:c>
      <x:c r="F10906" s="7" t="str">
        <x:f>'Calibration Records'!P2254</x:f>
        <x:v>OPEN</x:v>
      </x:c>
    </x:row>
    <x:row r="10907">
      <x:c r="B10907" s="7" t="str">
        <x:v>PHY-10901</x:v>
      </x:c>
      <x:c r="C10907" s="7" t="str">
        <x:v>calibration record</x:v>
      </x:c>
      <x:c r="D10907" s="7" t="str">
        <x:v>CAL-02249</x:v>
      </x:c>
      <x:c r="E10907" s="7" t="str">
        <x:v>Calibration Records!P2255</x:v>
      </x:c>
      <x:c r="F10907" s="7" t="str">
        <x:f>'Calibration Records'!P2255</x:f>
        <x:v>OPEN</x:v>
      </x:c>
    </x:row>
    <x:row r="10908">
      <x:c r="B10908" s="7" t="str">
        <x:v>PHY-10902</x:v>
      </x:c>
      <x:c r="C10908" s="7" t="str">
        <x:v>calibration record</x:v>
      </x:c>
      <x:c r="D10908" s="7" t="str">
        <x:v>CAL-02250</x:v>
      </x:c>
      <x:c r="E10908" s="7" t="str">
        <x:v>Calibration Records!P2256</x:v>
      </x:c>
      <x:c r="F10908" s="7" t="str">
        <x:f>'Calibration Records'!P2256</x:f>
        <x:v>OPEN</x:v>
      </x:c>
    </x:row>
    <x:row r="10909">
      <x:c r="B10909" s="7" t="str">
        <x:v>PHY-10903</x:v>
      </x:c>
      <x:c r="C10909" s="7" t="str">
        <x:v>calibration record</x:v>
      </x:c>
      <x:c r="D10909" s="7" t="str">
        <x:v>CAL-02251</x:v>
      </x:c>
      <x:c r="E10909" s="7" t="str">
        <x:v>Calibration Records!P2257</x:v>
      </x:c>
      <x:c r="F10909" s="7" t="str">
        <x:f>'Calibration Records'!P2257</x:f>
        <x:v>OPEN</x:v>
      </x:c>
    </x:row>
    <x:row r="10910">
      <x:c r="B10910" s="7" t="str">
        <x:v>PHY-10904</x:v>
      </x:c>
      <x:c r="C10910" s="7" t="str">
        <x:v>calibration record</x:v>
      </x:c>
      <x:c r="D10910" s="7" t="str">
        <x:v>CAL-02252</x:v>
      </x:c>
      <x:c r="E10910" s="7" t="str">
        <x:v>Calibration Records!P2258</x:v>
      </x:c>
      <x:c r="F10910" s="7" t="str">
        <x:f>'Calibration Records'!P2258</x:f>
        <x:v>OPEN</x:v>
      </x:c>
    </x:row>
    <x:row r="10911">
      <x:c r="B10911" s="7" t="str">
        <x:v>PHY-10905</x:v>
      </x:c>
      <x:c r="C10911" s="7" t="str">
        <x:v>calibration record</x:v>
      </x:c>
      <x:c r="D10911" s="7" t="str">
        <x:v>CAL-02253</x:v>
      </x:c>
      <x:c r="E10911" s="7" t="str">
        <x:v>Calibration Records!P2259</x:v>
      </x:c>
      <x:c r="F10911" s="7" t="str">
        <x:f>'Calibration Records'!P2259</x:f>
        <x:v>OPEN</x:v>
      </x:c>
    </x:row>
    <x:row r="10912">
      <x:c r="B10912" s="7" t="str">
        <x:v>PHY-10906</x:v>
      </x:c>
      <x:c r="C10912" s="7" t="str">
        <x:v>calibration record</x:v>
      </x:c>
      <x:c r="D10912" s="7" t="str">
        <x:v>CAL-02254</x:v>
      </x:c>
      <x:c r="E10912" s="7" t="str">
        <x:v>Calibration Records!P2260</x:v>
      </x:c>
      <x:c r="F10912" s="7" t="str">
        <x:f>'Calibration Records'!P2260</x:f>
        <x:v>OPEN</x:v>
      </x:c>
    </x:row>
    <x:row r="10913">
      <x:c r="B10913" s="7" t="str">
        <x:v>PHY-10907</x:v>
      </x:c>
      <x:c r="C10913" s="7" t="str">
        <x:v>calibration record</x:v>
      </x:c>
      <x:c r="D10913" s="7" t="str">
        <x:v>CAL-02255</x:v>
      </x:c>
      <x:c r="E10913" s="7" t="str">
        <x:v>Calibration Records!P2261</x:v>
      </x:c>
      <x:c r="F10913" s="7" t="str">
        <x:f>'Calibration Records'!P2261</x:f>
        <x:v>OPEN</x:v>
      </x:c>
    </x:row>
    <x:row r="10914">
      <x:c r="B10914" s="7" t="str">
        <x:v>PHY-10908</x:v>
      </x:c>
      <x:c r="C10914" s="7" t="str">
        <x:v>calibration record</x:v>
      </x:c>
      <x:c r="D10914" s="7" t="str">
        <x:v>CAL-02256</x:v>
      </x:c>
      <x:c r="E10914" s="7" t="str">
        <x:v>Calibration Records!P2262</x:v>
      </x:c>
      <x:c r="F10914" s="7" t="str">
        <x:f>'Calibration Records'!P2262</x:f>
        <x:v>OPEN</x:v>
      </x:c>
    </x:row>
    <x:row r="10915">
      <x:c r="B10915" s="7" t="str">
        <x:v>PHY-10909</x:v>
      </x:c>
      <x:c r="C10915" s="7" t="str">
        <x:v>calibration record</x:v>
      </x:c>
      <x:c r="D10915" s="7" t="str">
        <x:v>CAL-02257</x:v>
      </x:c>
      <x:c r="E10915" s="7" t="str">
        <x:v>Calibration Records!P2263</x:v>
      </x:c>
      <x:c r="F10915" s="7" t="str">
        <x:f>'Calibration Records'!P2263</x:f>
        <x:v>OPEN</x:v>
      </x:c>
    </x:row>
    <x:row r="10916">
      <x:c r="B10916" s="7" t="str">
        <x:v>PHY-10910</x:v>
      </x:c>
      <x:c r="C10916" s="7" t="str">
        <x:v>calibration record</x:v>
      </x:c>
      <x:c r="D10916" s="7" t="str">
        <x:v>CAL-02258</x:v>
      </x:c>
      <x:c r="E10916" s="7" t="str">
        <x:v>Calibration Records!P2264</x:v>
      </x:c>
      <x:c r="F10916" s="7" t="str">
        <x:f>'Calibration Records'!P2264</x:f>
        <x:v>OPEN</x:v>
      </x:c>
    </x:row>
    <x:row r="10917">
      <x:c r="B10917" s="7" t="str">
        <x:v>PHY-10911</x:v>
      </x:c>
      <x:c r="C10917" s="7" t="str">
        <x:v>calibration record</x:v>
      </x:c>
      <x:c r="D10917" s="7" t="str">
        <x:v>CAL-02259</x:v>
      </x:c>
      <x:c r="E10917" s="7" t="str">
        <x:v>Calibration Records!P2265</x:v>
      </x:c>
      <x:c r="F10917" s="7" t="str">
        <x:f>'Calibration Records'!P2265</x:f>
        <x:v>OPEN</x:v>
      </x:c>
    </x:row>
    <x:row r="10918">
      <x:c r="B10918" s="7" t="str">
        <x:v>PHY-10912</x:v>
      </x:c>
      <x:c r="C10918" s="7" t="str">
        <x:v>calibration record</x:v>
      </x:c>
      <x:c r="D10918" s="7" t="str">
        <x:v>CAL-02260</x:v>
      </x:c>
      <x:c r="E10918" s="7" t="str">
        <x:v>Calibration Records!P2266</x:v>
      </x:c>
      <x:c r="F10918" s="7" t="str">
        <x:f>'Calibration Records'!P2266</x:f>
        <x:v>OPEN</x:v>
      </x:c>
    </x:row>
    <x:row r="10919">
      <x:c r="B10919" s="7" t="str">
        <x:v>PHY-10913</x:v>
      </x:c>
      <x:c r="C10919" s="7" t="str">
        <x:v>calibration record</x:v>
      </x:c>
      <x:c r="D10919" s="7" t="str">
        <x:v>CAL-02261</x:v>
      </x:c>
      <x:c r="E10919" s="7" t="str">
        <x:v>Calibration Records!P2267</x:v>
      </x:c>
      <x:c r="F10919" s="7" t="str">
        <x:f>'Calibration Records'!P2267</x:f>
        <x:v>OPEN</x:v>
      </x:c>
    </x:row>
    <x:row r="10920">
      <x:c r="B10920" s="7" t="str">
        <x:v>PHY-10914</x:v>
      </x:c>
      <x:c r="C10920" s="7" t="str">
        <x:v>calibration record</x:v>
      </x:c>
      <x:c r="D10920" s="7" t="str">
        <x:v>CAL-02262</x:v>
      </x:c>
      <x:c r="E10920" s="7" t="str">
        <x:v>Calibration Records!P2268</x:v>
      </x:c>
      <x:c r="F10920" s="7" t="str">
        <x:f>'Calibration Records'!P2268</x:f>
        <x:v>OPEN</x:v>
      </x:c>
    </x:row>
    <x:row r="10921">
      <x:c r="B10921" s="7" t="str">
        <x:v>PHY-10915</x:v>
      </x:c>
      <x:c r="C10921" s="7" t="str">
        <x:v>calibration record</x:v>
      </x:c>
      <x:c r="D10921" s="7" t="str">
        <x:v>CAL-02263</x:v>
      </x:c>
      <x:c r="E10921" s="7" t="str">
        <x:v>Calibration Records!P2269</x:v>
      </x:c>
      <x:c r="F10921" s="7" t="str">
        <x:f>'Calibration Records'!P2269</x:f>
        <x:v>OPEN</x:v>
      </x:c>
    </x:row>
    <x:row r="10922">
      <x:c r="B10922" s="7" t="str">
        <x:v>PHY-10916</x:v>
      </x:c>
      <x:c r="C10922" s="7" t="str">
        <x:v>calibration record</x:v>
      </x:c>
      <x:c r="D10922" s="7" t="str">
        <x:v>CAL-02264</x:v>
      </x:c>
      <x:c r="E10922" s="7" t="str">
        <x:v>Calibration Records!P2270</x:v>
      </x:c>
      <x:c r="F10922" s="7" t="str">
        <x:f>'Calibration Records'!P2270</x:f>
        <x:v>OPEN</x:v>
      </x:c>
    </x:row>
    <x:row r="10923">
      <x:c r="B10923" s="7" t="str">
        <x:v>PHY-10917</x:v>
      </x:c>
      <x:c r="C10923" s="7" t="str">
        <x:v>calibration record</x:v>
      </x:c>
      <x:c r="D10923" s="7" t="str">
        <x:v>CAL-02265</x:v>
      </x:c>
      <x:c r="E10923" s="7" t="str">
        <x:v>Calibration Records!P2271</x:v>
      </x:c>
      <x:c r="F10923" s="7" t="str">
        <x:f>'Calibration Records'!P2271</x:f>
        <x:v>OPEN</x:v>
      </x:c>
    </x:row>
    <x:row r="10924">
      <x:c r="B10924" s="7" t="str">
        <x:v>PHY-10918</x:v>
      </x:c>
      <x:c r="C10924" s="7" t="str">
        <x:v>calibration record</x:v>
      </x:c>
      <x:c r="D10924" s="7" t="str">
        <x:v>CAL-02266</x:v>
      </x:c>
      <x:c r="E10924" s="7" t="str">
        <x:v>Calibration Records!P2272</x:v>
      </x:c>
      <x:c r="F10924" s="7" t="str">
        <x:f>'Calibration Records'!P2272</x:f>
        <x:v>OPEN</x:v>
      </x:c>
    </x:row>
    <x:row r="10925">
      <x:c r="B10925" s="7" t="str">
        <x:v>PHY-10919</x:v>
      </x:c>
      <x:c r="C10925" s="7" t="str">
        <x:v>calibration record</x:v>
      </x:c>
      <x:c r="D10925" s="7" t="str">
        <x:v>CAL-02267</x:v>
      </x:c>
      <x:c r="E10925" s="7" t="str">
        <x:v>Calibration Records!P2273</x:v>
      </x:c>
      <x:c r="F10925" s="7" t="str">
        <x:f>'Calibration Records'!P2273</x:f>
        <x:v>OPEN</x:v>
      </x:c>
    </x:row>
    <x:row r="10926">
      <x:c r="B10926" s="7" t="str">
        <x:v>PHY-10920</x:v>
      </x:c>
      <x:c r="C10926" s="7" t="str">
        <x:v>calibration record</x:v>
      </x:c>
      <x:c r="D10926" s="7" t="str">
        <x:v>CAL-02268</x:v>
      </x:c>
      <x:c r="E10926" s="7" t="str">
        <x:v>Calibration Records!P2274</x:v>
      </x:c>
      <x:c r="F10926" s="7" t="str">
        <x:f>'Calibration Records'!P2274</x:f>
        <x:v>OPEN</x:v>
      </x:c>
    </x:row>
    <x:row r="10927">
      <x:c r="B10927" s="7" t="str">
        <x:v>PHY-10921</x:v>
      </x:c>
      <x:c r="C10927" s="7" t="str">
        <x:v>calibration record</x:v>
      </x:c>
      <x:c r="D10927" s="7" t="str">
        <x:v>CAL-02269</x:v>
      </x:c>
      <x:c r="E10927" s="7" t="str">
        <x:v>Calibration Records!P2275</x:v>
      </x:c>
      <x:c r="F10927" s="7" t="str">
        <x:f>'Calibration Records'!P2275</x:f>
        <x:v>OPEN</x:v>
      </x:c>
    </x:row>
    <x:row r="10928">
      <x:c r="B10928" s="7" t="str">
        <x:v>PHY-10922</x:v>
      </x:c>
      <x:c r="C10928" s="7" t="str">
        <x:v>calibration record</x:v>
      </x:c>
      <x:c r="D10928" s="7" t="str">
        <x:v>CAL-02270</x:v>
      </x:c>
      <x:c r="E10928" s="7" t="str">
        <x:v>Calibration Records!P2276</x:v>
      </x:c>
      <x:c r="F10928" s="7" t="str">
        <x:f>'Calibration Records'!P2276</x:f>
        <x:v>OPEN</x:v>
      </x:c>
    </x:row>
    <x:row r="10929">
      <x:c r="B10929" s="7" t="str">
        <x:v>PHY-10923</x:v>
      </x:c>
      <x:c r="C10929" s="7" t="str">
        <x:v>calibration record</x:v>
      </x:c>
      <x:c r="D10929" s="7" t="str">
        <x:v>CAL-02271</x:v>
      </x:c>
      <x:c r="E10929" s="7" t="str">
        <x:v>Calibration Records!P2277</x:v>
      </x:c>
      <x:c r="F10929" s="7" t="str">
        <x:f>'Calibration Records'!P2277</x:f>
        <x:v>OPEN</x:v>
      </x:c>
    </x:row>
    <x:row r="10930">
      <x:c r="B10930" s="7" t="str">
        <x:v>PHY-10924</x:v>
      </x:c>
      <x:c r="C10930" s="7" t="str">
        <x:v>calibration record</x:v>
      </x:c>
      <x:c r="D10930" s="7" t="str">
        <x:v>CAL-02272</x:v>
      </x:c>
      <x:c r="E10930" s="7" t="str">
        <x:v>Calibration Records!P2278</x:v>
      </x:c>
      <x:c r="F10930" s="7" t="str">
        <x:f>'Calibration Records'!P2278</x:f>
        <x:v>OPEN</x:v>
      </x:c>
    </x:row>
    <x:row r="10931">
      <x:c r="B10931" s="7" t="str">
        <x:v>PHY-10925</x:v>
      </x:c>
      <x:c r="C10931" s="7" t="str">
        <x:v>calibration record</x:v>
      </x:c>
      <x:c r="D10931" s="7" t="str">
        <x:v>CAL-02273</x:v>
      </x:c>
      <x:c r="E10931" s="7" t="str">
        <x:v>Calibration Records!P2279</x:v>
      </x:c>
      <x:c r="F10931" s="7" t="str">
        <x:f>'Calibration Records'!P2279</x:f>
        <x:v>OPEN</x:v>
      </x:c>
    </x:row>
    <x:row r="10932">
      <x:c r="B10932" s="7" t="str">
        <x:v>PHY-10926</x:v>
      </x:c>
      <x:c r="C10932" s="7" t="str">
        <x:v>calibration record</x:v>
      </x:c>
      <x:c r="D10932" s="7" t="str">
        <x:v>CAL-02274</x:v>
      </x:c>
      <x:c r="E10932" s="7" t="str">
        <x:v>Calibration Records!P2280</x:v>
      </x:c>
      <x:c r="F10932" s="7" t="str">
        <x:f>'Calibration Records'!P2280</x:f>
        <x:v>OPEN</x:v>
      </x:c>
    </x:row>
    <x:row r="10933">
      <x:c r="B10933" s="7" t="str">
        <x:v>PHY-10927</x:v>
      </x:c>
      <x:c r="C10933" s="7" t="str">
        <x:v>calibration record</x:v>
      </x:c>
      <x:c r="D10933" s="7" t="str">
        <x:v>CAL-02275</x:v>
      </x:c>
      <x:c r="E10933" s="7" t="str">
        <x:v>Calibration Records!P2281</x:v>
      </x:c>
      <x:c r="F10933" s="7" t="str">
        <x:f>'Calibration Records'!P2281</x:f>
        <x:v>OPEN</x:v>
      </x:c>
    </x:row>
    <x:row r="10934">
      <x:c r="B10934" s="7" t="str">
        <x:v>PHY-10928</x:v>
      </x:c>
      <x:c r="C10934" s="7" t="str">
        <x:v>calibration record</x:v>
      </x:c>
      <x:c r="D10934" s="7" t="str">
        <x:v>CAL-02276</x:v>
      </x:c>
      <x:c r="E10934" s="7" t="str">
        <x:v>Calibration Records!P2282</x:v>
      </x:c>
      <x:c r="F10934" s="7" t="str">
        <x:f>'Calibration Records'!P2282</x:f>
        <x:v>OPEN</x:v>
      </x:c>
    </x:row>
    <x:row r="10935">
      <x:c r="B10935" s="7" t="str">
        <x:v>PHY-10929</x:v>
      </x:c>
      <x:c r="C10935" s="7" t="str">
        <x:v>calibration record</x:v>
      </x:c>
      <x:c r="D10935" s="7" t="str">
        <x:v>CAL-02277</x:v>
      </x:c>
      <x:c r="E10935" s="7" t="str">
        <x:v>Calibration Records!P2283</x:v>
      </x:c>
      <x:c r="F10935" s="7" t="str">
        <x:f>'Calibration Records'!P2283</x:f>
        <x:v>OPEN</x:v>
      </x:c>
    </x:row>
    <x:row r="10936">
      <x:c r="B10936" s="7" t="str">
        <x:v>PHY-10930</x:v>
      </x:c>
      <x:c r="C10936" s="7" t="str">
        <x:v>calibration record</x:v>
      </x:c>
      <x:c r="D10936" s="7" t="str">
        <x:v>CAL-02278</x:v>
      </x:c>
      <x:c r="E10936" s="7" t="str">
        <x:v>Calibration Records!P2284</x:v>
      </x:c>
      <x:c r="F10936" s="7" t="str">
        <x:f>'Calibration Records'!P2284</x:f>
        <x:v>OPEN</x:v>
      </x:c>
    </x:row>
    <x:row r="10937">
      <x:c r="B10937" s="7" t="str">
        <x:v>PHY-10931</x:v>
      </x:c>
      <x:c r="C10937" s="7" t="str">
        <x:v>calibration record</x:v>
      </x:c>
      <x:c r="D10937" s="7" t="str">
        <x:v>CAL-02279</x:v>
      </x:c>
      <x:c r="E10937" s="7" t="str">
        <x:v>Calibration Records!P2285</x:v>
      </x:c>
      <x:c r="F10937" s="7" t="str">
        <x:f>'Calibration Records'!P2285</x:f>
        <x:v>OPEN</x:v>
      </x:c>
    </x:row>
    <x:row r="10938">
      <x:c r="B10938" s="7" t="str">
        <x:v>PHY-10932</x:v>
      </x:c>
      <x:c r="C10938" s="7" t="str">
        <x:v>calibration record</x:v>
      </x:c>
      <x:c r="D10938" s="7" t="str">
        <x:v>CAL-02280</x:v>
      </x:c>
      <x:c r="E10938" s="7" t="str">
        <x:v>Calibration Records!P2286</x:v>
      </x:c>
      <x:c r="F10938" s="7" t="str">
        <x:f>'Calibration Records'!P2286</x:f>
        <x:v>OPEN</x:v>
      </x:c>
    </x:row>
    <x:row r="10939">
      <x:c r="B10939" s="7" t="str">
        <x:v>PHY-10933</x:v>
      </x:c>
      <x:c r="C10939" s="7" t="str">
        <x:v>calibration record</x:v>
      </x:c>
      <x:c r="D10939" s="7" t="str">
        <x:v>CAL-02281</x:v>
      </x:c>
      <x:c r="E10939" s="7" t="str">
        <x:v>Calibration Records!P2287</x:v>
      </x:c>
      <x:c r="F10939" s="7" t="str">
        <x:f>'Calibration Records'!P2287</x:f>
        <x:v>OPEN</x:v>
      </x:c>
    </x:row>
    <x:row r="10940">
      <x:c r="B10940" s="7" t="str">
        <x:v>PHY-10934</x:v>
      </x:c>
      <x:c r="C10940" s="7" t="str">
        <x:v>calibration record</x:v>
      </x:c>
      <x:c r="D10940" s="7" t="str">
        <x:v>CAL-02282</x:v>
      </x:c>
      <x:c r="E10940" s="7" t="str">
        <x:v>Calibration Records!P2288</x:v>
      </x:c>
      <x:c r="F10940" s="7" t="str">
        <x:f>'Calibration Records'!P2288</x:f>
        <x:v>OPEN</x:v>
      </x:c>
    </x:row>
    <x:row r="10941">
      <x:c r="B10941" s="7" t="str">
        <x:v>PHY-10935</x:v>
      </x:c>
      <x:c r="C10941" s="7" t="str">
        <x:v>calibration record</x:v>
      </x:c>
      <x:c r="D10941" s="7" t="str">
        <x:v>CAL-02283</x:v>
      </x:c>
      <x:c r="E10941" s="7" t="str">
        <x:v>Calibration Records!P2289</x:v>
      </x:c>
      <x:c r="F10941" s="7" t="str">
        <x:f>'Calibration Records'!P2289</x:f>
        <x:v>OPEN</x:v>
      </x:c>
    </x:row>
    <x:row r="10942">
      <x:c r="B10942" s="7" t="str">
        <x:v>PHY-10936</x:v>
      </x:c>
      <x:c r="C10942" s="7" t="str">
        <x:v>calibration record</x:v>
      </x:c>
      <x:c r="D10942" s="7" t="str">
        <x:v>CAL-02284</x:v>
      </x:c>
      <x:c r="E10942" s="7" t="str">
        <x:v>Calibration Records!P2290</x:v>
      </x:c>
      <x:c r="F10942" s="7" t="str">
        <x:f>'Calibration Records'!P2290</x:f>
        <x:v>OPEN</x:v>
      </x:c>
    </x:row>
    <x:row r="10943">
      <x:c r="B10943" s="7" t="str">
        <x:v>PHY-10937</x:v>
      </x:c>
      <x:c r="C10943" s="7" t="str">
        <x:v>calibration record</x:v>
      </x:c>
      <x:c r="D10943" s="7" t="str">
        <x:v>CAL-02285</x:v>
      </x:c>
      <x:c r="E10943" s="7" t="str">
        <x:v>Calibration Records!P2291</x:v>
      </x:c>
      <x:c r="F10943" s="7" t="str">
        <x:f>'Calibration Records'!P2291</x:f>
        <x:v>OPEN</x:v>
      </x:c>
    </x:row>
    <x:row r="10944">
      <x:c r="B10944" s="7" t="str">
        <x:v>PHY-10938</x:v>
      </x:c>
      <x:c r="C10944" s="7" t="str">
        <x:v>calibration record</x:v>
      </x:c>
      <x:c r="D10944" s="7" t="str">
        <x:v>CAL-02286</x:v>
      </x:c>
      <x:c r="E10944" s="7" t="str">
        <x:v>Calibration Records!P2292</x:v>
      </x:c>
      <x:c r="F10944" s="7" t="str">
        <x:f>'Calibration Records'!P2292</x:f>
        <x:v>OPEN</x:v>
      </x:c>
    </x:row>
    <x:row r="10945">
      <x:c r="B10945" s="7" t="str">
        <x:v>PHY-10939</x:v>
      </x:c>
      <x:c r="C10945" s="7" t="str">
        <x:v>calibration record</x:v>
      </x:c>
      <x:c r="D10945" s="7" t="str">
        <x:v>CAL-02287</x:v>
      </x:c>
      <x:c r="E10945" s="7" t="str">
        <x:v>Calibration Records!P2293</x:v>
      </x:c>
      <x:c r="F10945" s="7" t="str">
        <x:f>'Calibration Records'!P2293</x:f>
        <x:v>OPEN</x:v>
      </x:c>
    </x:row>
    <x:row r="10946">
      <x:c r="B10946" s="7" t="str">
        <x:v>PHY-10940</x:v>
      </x:c>
      <x:c r="C10946" s="7" t="str">
        <x:v>calibration record</x:v>
      </x:c>
      <x:c r="D10946" s="7" t="str">
        <x:v>CAL-02288</x:v>
      </x:c>
      <x:c r="E10946" s="7" t="str">
        <x:v>Calibration Records!P2294</x:v>
      </x:c>
      <x:c r="F10946" s="7" t="str">
        <x:f>'Calibration Records'!P2294</x:f>
        <x:v>OPEN</x:v>
      </x:c>
    </x:row>
    <x:row r="10947">
      <x:c r="B10947" s="7" t="str">
        <x:v>PHY-10941</x:v>
      </x:c>
      <x:c r="C10947" s="7" t="str">
        <x:v>calibration record</x:v>
      </x:c>
      <x:c r="D10947" s="7" t="str">
        <x:v>CAL-02289</x:v>
      </x:c>
      <x:c r="E10947" s="7" t="str">
        <x:v>Calibration Records!P2295</x:v>
      </x:c>
      <x:c r="F10947" s="7" t="str">
        <x:f>'Calibration Records'!P2295</x:f>
        <x:v>OPEN</x:v>
      </x:c>
    </x:row>
    <x:row r="10948">
      <x:c r="B10948" s="7" t="str">
        <x:v>PHY-10942</x:v>
      </x:c>
      <x:c r="C10948" s="7" t="str">
        <x:v>calibration record</x:v>
      </x:c>
      <x:c r="D10948" s="7" t="str">
        <x:v>CAL-02290</x:v>
      </x:c>
      <x:c r="E10948" s="7" t="str">
        <x:v>Calibration Records!P2296</x:v>
      </x:c>
      <x:c r="F10948" s="7" t="str">
        <x:f>'Calibration Records'!P2296</x:f>
        <x:v>OPEN</x:v>
      </x:c>
    </x:row>
    <x:row r="10949">
      <x:c r="B10949" s="7" t="str">
        <x:v>PHY-10943</x:v>
      </x:c>
      <x:c r="C10949" s="7" t="str">
        <x:v>calibration record</x:v>
      </x:c>
      <x:c r="D10949" s="7" t="str">
        <x:v>CAL-02291</x:v>
      </x:c>
      <x:c r="E10949" s="7" t="str">
        <x:v>Calibration Records!P2297</x:v>
      </x:c>
      <x:c r="F10949" s="7" t="str">
        <x:f>'Calibration Records'!P2297</x:f>
        <x:v>OPEN</x:v>
      </x:c>
    </x:row>
    <x:row r="10950">
      <x:c r="B10950" s="7" t="str">
        <x:v>PHY-10944</x:v>
      </x:c>
      <x:c r="C10950" s="7" t="str">
        <x:v>calibration record</x:v>
      </x:c>
      <x:c r="D10950" s="7" t="str">
        <x:v>CAL-02292</x:v>
      </x:c>
      <x:c r="E10950" s="7" t="str">
        <x:v>Calibration Records!P2298</x:v>
      </x:c>
      <x:c r="F10950" s="7" t="str">
        <x:f>'Calibration Records'!P2298</x:f>
        <x:v>OPEN</x:v>
      </x:c>
    </x:row>
    <x:row r="10951">
      <x:c r="B10951" s="7" t="str">
        <x:v>PHY-10945</x:v>
      </x:c>
      <x:c r="C10951" s="7" t="str">
        <x:v>calibration record</x:v>
      </x:c>
      <x:c r="D10951" s="7" t="str">
        <x:v>CAL-02293</x:v>
      </x:c>
      <x:c r="E10951" s="7" t="str">
        <x:v>Calibration Records!P2299</x:v>
      </x:c>
      <x:c r="F10951" s="7" t="str">
        <x:f>'Calibration Records'!P2299</x:f>
        <x:v>OPEN</x:v>
      </x:c>
    </x:row>
    <x:row r="10952">
      <x:c r="B10952" s="7" t="str">
        <x:v>PHY-10946</x:v>
      </x:c>
      <x:c r="C10952" s="7" t="str">
        <x:v>calibration record</x:v>
      </x:c>
      <x:c r="D10952" s="7" t="str">
        <x:v>CAL-02294</x:v>
      </x:c>
      <x:c r="E10952" s="7" t="str">
        <x:v>Calibration Records!P2300</x:v>
      </x:c>
      <x:c r="F10952" s="7" t="str">
        <x:f>'Calibration Records'!P2300</x:f>
        <x:v>OPEN</x:v>
      </x:c>
    </x:row>
    <x:row r="10953">
      <x:c r="B10953" s="7" t="str">
        <x:v>PHY-10947</x:v>
      </x:c>
      <x:c r="C10953" s="7" t="str">
        <x:v>calibration record</x:v>
      </x:c>
      <x:c r="D10953" s="7" t="str">
        <x:v>CAL-02295</x:v>
      </x:c>
      <x:c r="E10953" s="7" t="str">
        <x:v>Calibration Records!P2301</x:v>
      </x:c>
      <x:c r="F10953" s="7" t="str">
        <x:f>'Calibration Records'!P2301</x:f>
        <x:v>OPEN</x:v>
      </x:c>
    </x:row>
    <x:row r="10954">
      <x:c r="B10954" s="7" t="str">
        <x:v>PHY-10948</x:v>
      </x:c>
      <x:c r="C10954" s="7" t="str">
        <x:v>calibration record</x:v>
      </x:c>
      <x:c r="D10954" s="7" t="str">
        <x:v>CAL-02296</x:v>
      </x:c>
      <x:c r="E10954" s="7" t="str">
        <x:v>Calibration Records!P2302</x:v>
      </x:c>
      <x:c r="F10954" s="7" t="str">
        <x:f>'Calibration Records'!P2302</x:f>
        <x:v>OPEN</x:v>
      </x:c>
    </x:row>
    <x:row r="10955">
      <x:c r="B10955" s="7" t="str">
        <x:v>PHY-10949</x:v>
      </x:c>
      <x:c r="C10955" s="7" t="str">
        <x:v>calibration record</x:v>
      </x:c>
      <x:c r="D10955" s="7" t="str">
        <x:v>CAL-02297</x:v>
      </x:c>
      <x:c r="E10955" s="7" t="str">
        <x:v>Calibration Records!P2303</x:v>
      </x:c>
      <x:c r="F10955" s="7" t="str">
        <x:f>'Calibration Records'!P2303</x:f>
        <x:v>OPEN</x:v>
      </x:c>
    </x:row>
    <x:row r="10956">
      <x:c r="B10956" s="7" t="str">
        <x:v>PHY-10950</x:v>
      </x:c>
      <x:c r="C10956" s="7" t="str">
        <x:v>calibration record</x:v>
      </x:c>
      <x:c r="D10956" s="7" t="str">
        <x:v>CAL-02298</x:v>
      </x:c>
      <x:c r="E10956" s="7" t="str">
        <x:v>Calibration Records!P2304</x:v>
      </x:c>
      <x:c r="F10956" s="7" t="str">
        <x:f>'Calibration Records'!P2304</x:f>
        <x:v>OPEN</x:v>
      </x:c>
    </x:row>
    <x:row r="10957">
      <x:c r="B10957" s="7" t="str">
        <x:v>PHY-10951</x:v>
      </x:c>
      <x:c r="C10957" s="7" t="str">
        <x:v>calibration record</x:v>
      </x:c>
      <x:c r="D10957" s="7" t="str">
        <x:v>CAL-02299</x:v>
      </x:c>
      <x:c r="E10957" s="7" t="str">
        <x:v>Calibration Records!P2305</x:v>
      </x:c>
      <x:c r="F10957" s="7" t="str">
        <x:f>'Calibration Records'!P2305</x:f>
        <x:v>OPEN</x:v>
      </x:c>
    </x:row>
    <x:row r="10958">
      <x:c r="B10958" s="7" t="str">
        <x:v>PHY-10952</x:v>
      </x:c>
      <x:c r="C10958" s="7" t="str">
        <x:v>calibration record</x:v>
      </x:c>
      <x:c r="D10958" s="7" t="str">
        <x:v>CAL-02300</x:v>
      </x:c>
      <x:c r="E10958" s="7" t="str">
        <x:v>Calibration Records!P2306</x:v>
      </x:c>
      <x:c r="F10958" s="7" t="str">
        <x:f>'Calibration Records'!P2306</x:f>
        <x:v>OPEN</x:v>
      </x:c>
    </x:row>
    <x:row r="10959">
      <x:c r="B10959" s="7" t="str">
        <x:v>PHY-10953</x:v>
      </x:c>
      <x:c r="C10959" s="7" t="str">
        <x:v>calibration record</x:v>
      </x:c>
      <x:c r="D10959" s="7" t="str">
        <x:v>CAL-02301</x:v>
      </x:c>
      <x:c r="E10959" s="7" t="str">
        <x:v>Calibration Records!P2307</x:v>
      </x:c>
      <x:c r="F10959" s="7" t="str">
        <x:f>'Calibration Records'!P2307</x:f>
        <x:v>OPEN</x:v>
      </x:c>
    </x:row>
    <x:row r="10960">
      <x:c r="B10960" s="7" t="str">
        <x:v>PHY-10954</x:v>
      </x:c>
      <x:c r="C10960" s="7" t="str">
        <x:v>calibration record</x:v>
      </x:c>
      <x:c r="D10960" s="7" t="str">
        <x:v>CAL-02302</x:v>
      </x:c>
      <x:c r="E10960" s="7" t="str">
        <x:v>Calibration Records!P2308</x:v>
      </x:c>
      <x:c r="F10960" s="7" t="str">
        <x:f>'Calibration Records'!P2308</x:f>
        <x:v>OPEN</x:v>
      </x:c>
    </x:row>
    <x:row r="10961">
      <x:c r="B10961" s="7" t="str">
        <x:v>PHY-10955</x:v>
      </x:c>
      <x:c r="C10961" s="7" t="str">
        <x:v>calibration record</x:v>
      </x:c>
      <x:c r="D10961" s="7" t="str">
        <x:v>CAL-02303</x:v>
      </x:c>
      <x:c r="E10961" s="7" t="str">
        <x:v>Calibration Records!P2309</x:v>
      </x:c>
      <x:c r="F10961" s="7" t="str">
        <x:f>'Calibration Records'!P2309</x:f>
        <x:v>OPEN</x:v>
      </x:c>
    </x:row>
    <x:row r="10962">
      <x:c r="B10962" s="7" t="str">
        <x:v>PHY-10956</x:v>
      </x:c>
      <x:c r="C10962" s="7" t="str">
        <x:v>calibration record</x:v>
      </x:c>
      <x:c r="D10962" s="7" t="str">
        <x:v>CAL-02304</x:v>
      </x:c>
      <x:c r="E10962" s="7" t="str">
        <x:v>Calibration Records!P2310</x:v>
      </x:c>
      <x:c r="F10962" s="7" t="str">
        <x:f>'Calibration Records'!P2310</x:f>
        <x:v>OPEN</x:v>
      </x:c>
    </x:row>
    <x:row r="10963">
      <x:c r="B10963" s="7" t="str">
        <x:v>PHY-10957</x:v>
      </x:c>
      <x:c r="C10963" s="7" t="str">
        <x:v>calibration record</x:v>
      </x:c>
      <x:c r="D10963" s="7" t="str">
        <x:v>CAL-02305</x:v>
      </x:c>
      <x:c r="E10963" s="7" t="str">
        <x:v>Calibration Records!P2311</x:v>
      </x:c>
      <x:c r="F10963" s="7" t="str">
        <x:f>'Calibration Records'!P2311</x:f>
        <x:v>OPEN</x:v>
      </x:c>
    </x:row>
    <x:row r="10964">
      <x:c r="B10964" s="7" t="str">
        <x:v>PHY-10958</x:v>
      </x:c>
      <x:c r="C10964" s="7" t="str">
        <x:v>calibration record</x:v>
      </x:c>
      <x:c r="D10964" s="7" t="str">
        <x:v>CAL-02306</x:v>
      </x:c>
      <x:c r="E10964" s="7" t="str">
        <x:v>Calibration Records!P2312</x:v>
      </x:c>
      <x:c r="F10964" s="7" t="str">
        <x:f>'Calibration Records'!P2312</x:f>
        <x:v>OPEN</x:v>
      </x:c>
    </x:row>
    <x:row r="10965">
      <x:c r="B10965" s="7" t="str">
        <x:v>PHY-10959</x:v>
      </x:c>
      <x:c r="C10965" s="7" t="str">
        <x:v>calibration record</x:v>
      </x:c>
      <x:c r="D10965" s="7" t="str">
        <x:v>CAL-02307</x:v>
      </x:c>
      <x:c r="E10965" s="7" t="str">
        <x:v>Calibration Records!P2313</x:v>
      </x:c>
      <x:c r="F10965" s="7" t="str">
        <x:f>'Calibration Records'!P2313</x:f>
        <x:v>OPEN</x:v>
      </x:c>
    </x:row>
    <x:row r="10966">
      <x:c r="B10966" s="7" t="str">
        <x:v>PHY-10960</x:v>
      </x:c>
      <x:c r="C10966" s="7" t="str">
        <x:v>calibration record</x:v>
      </x:c>
      <x:c r="D10966" s="7" t="str">
        <x:v>CAL-02308</x:v>
      </x:c>
      <x:c r="E10966" s="7" t="str">
        <x:v>Calibration Records!P2314</x:v>
      </x:c>
      <x:c r="F10966" s="7" t="str">
        <x:f>'Calibration Records'!P2314</x:f>
        <x:v>OPEN</x:v>
      </x:c>
    </x:row>
    <x:row r="10967">
      <x:c r="B10967" s="7" t="str">
        <x:v>PHY-10961</x:v>
      </x:c>
      <x:c r="C10967" s="7" t="str">
        <x:v>calibration record</x:v>
      </x:c>
      <x:c r="D10967" s="7" t="str">
        <x:v>CAL-02309</x:v>
      </x:c>
      <x:c r="E10967" s="7" t="str">
        <x:v>Calibration Records!P2315</x:v>
      </x:c>
      <x:c r="F10967" s="7" t="str">
        <x:f>'Calibration Records'!P2315</x:f>
        <x:v>OPEN</x:v>
      </x:c>
    </x:row>
    <x:row r="10968">
      <x:c r="B10968" s="7" t="str">
        <x:v>PHY-10962</x:v>
      </x:c>
      <x:c r="C10968" s="7" t="str">
        <x:v>calibration record</x:v>
      </x:c>
      <x:c r="D10968" s="7" t="str">
        <x:v>CAL-02310</x:v>
      </x:c>
      <x:c r="E10968" s="7" t="str">
        <x:v>Calibration Records!P2316</x:v>
      </x:c>
      <x:c r="F10968" s="7" t="str">
        <x:f>'Calibration Records'!P2316</x:f>
        <x:v>OPEN</x:v>
      </x:c>
    </x:row>
    <x:row r="10969">
      <x:c r="B10969" s="7" t="str">
        <x:v>PHY-10963</x:v>
      </x:c>
      <x:c r="C10969" s="7" t="str">
        <x:v>calibration record</x:v>
      </x:c>
      <x:c r="D10969" s="7" t="str">
        <x:v>CAL-02311</x:v>
      </x:c>
      <x:c r="E10969" s="7" t="str">
        <x:v>Calibration Records!P2317</x:v>
      </x:c>
      <x:c r="F10969" s="7" t="str">
        <x:f>'Calibration Records'!P2317</x:f>
        <x:v>OPEN</x:v>
      </x:c>
    </x:row>
    <x:row r="10970">
      <x:c r="B10970" s="7" t="str">
        <x:v>PHY-10964</x:v>
      </x:c>
      <x:c r="C10970" s="7" t="str">
        <x:v>calibration record</x:v>
      </x:c>
      <x:c r="D10970" s="7" t="str">
        <x:v>CAL-02312</x:v>
      </x:c>
      <x:c r="E10970" s="7" t="str">
        <x:v>Calibration Records!P2318</x:v>
      </x:c>
      <x:c r="F10970" s="7" t="str">
        <x:f>'Calibration Records'!P2318</x:f>
        <x:v>OPEN</x:v>
      </x:c>
    </x:row>
    <x:row r="10971">
      <x:c r="B10971" s="7" t="str">
        <x:v>PHY-10965</x:v>
      </x:c>
      <x:c r="C10971" s="7" t="str">
        <x:v>calibration record</x:v>
      </x:c>
      <x:c r="D10971" s="7" t="str">
        <x:v>CAL-02313</x:v>
      </x:c>
      <x:c r="E10971" s="7" t="str">
        <x:v>Calibration Records!P2319</x:v>
      </x:c>
      <x:c r="F10971" s="7" t="str">
        <x:f>'Calibration Records'!P2319</x:f>
        <x:v>OPEN</x:v>
      </x:c>
    </x:row>
    <x:row r="10972">
      <x:c r="B10972" s="7" t="str">
        <x:v>PHY-10966</x:v>
      </x:c>
      <x:c r="C10972" s="7" t="str">
        <x:v>calibration record</x:v>
      </x:c>
      <x:c r="D10972" s="7" t="str">
        <x:v>CAL-02314</x:v>
      </x:c>
      <x:c r="E10972" s="7" t="str">
        <x:v>Calibration Records!P2320</x:v>
      </x:c>
      <x:c r="F10972" s="7" t="str">
        <x:f>'Calibration Records'!P2320</x:f>
        <x:v>OPEN</x:v>
      </x:c>
    </x:row>
    <x:row r="10973">
      <x:c r="B10973" s="7" t="str">
        <x:v>PHY-10967</x:v>
      </x:c>
      <x:c r="C10973" s="7" t="str">
        <x:v>calibration record</x:v>
      </x:c>
      <x:c r="D10973" s="7" t="str">
        <x:v>CAL-02315</x:v>
      </x:c>
      <x:c r="E10973" s="7" t="str">
        <x:v>Calibration Records!P2321</x:v>
      </x:c>
      <x:c r="F10973" s="7" t="str">
        <x:f>'Calibration Records'!P2321</x:f>
        <x:v>OPEN</x:v>
      </x:c>
    </x:row>
    <x:row r="10974">
      <x:c r="B10974" s="7" t="str">
        <x:v>PHY-10968</x:v>
      </x:c>
      <x:c r="C10974" s="7" t="str">
        <x:v>calibration record</x:v>
      </x:c>
      <x:c r="D10974" s="7" t="str">
        <x:v>CAL-02316</x:v>
      </x:c>
      <x:c r="E10974" s="7" t="str">
        <x:v>Calibration Records!P2322</x:v>
      </x:c>
      <x:c r="F10974" s="7" t="str">
        <x:f>'Calibration Records'!P2322</x:f>
        <x:v>OPEN</x:v>
      </x:c>
    </x:row>
    <x:row r="10975">
      <x:c r="B10975" s="7" t="str">
        <x:v>PHY-10969</x:v>
      </x:c>
      <x:c r="C10975" s="7" t="str">
        <x:v>calibration record</x:v>
      </x:c>
      <x:c r="D10975" s="7" t="str">
        <x:v>CAL-02317</x:v>
      </x:c>
      <x:c r="E10975" s="7" t="str">
        <x:v>Calibration Records!P2323</x:v>
      </x:c>
      <x:c r="F10975" s="7" t="str">
        <x:f>'Calibration Records'!P2323</x:f>
        <x:v>OPEN</x:v>
      </x:c>
    </x:row>
    <x:row r="10976">
      <x:c r="B10976" s="7" t="str">
        <x:v>PHY-10970</x:v>
      </x:c>
      <x:c r="C10976" s="7" t="str">
        <x:v>calibration record</x:v>
      </x:c>
      <x:c r="D10976" s="7" t="str">
        <x:v>CAL-02318</x:v>
      </x:c>
      <x:c r="E10976" s="7" t="str">
        <x:v>Calibration Records!P2324</x:v>
      </x:c>
      <x:c r="F10976" s="7" t="str">
        <x:f>'Calibration Records'!P2324</x:f>
        <x:v>OPEN</x:v>
      </x:c>
    </x:row>
    <x:row r="10977">
      <x:c r="B10977" s="7" t="str">
        <x:v>PHY-10971</x:v>
      </x:c>
      <x:c r="C10977" s="7" t="str">
        <x:v>calibration record</x:v>
      </x:c>
      <x:c r="D10977" s="7" t="str">
        <x:v>CAL-02319</x:v>
      </x:c>
      <x:c r="E10977" s="7" t="str">
        <x:v>Calibration Records!P2325</x:v>
      </x:c>
      <x:c r="F10977" s="7" t="str">
        <x:f>'Calibration Records'!P2325</x:f>
        <x:v>OPEN</x:v>
      </x:c>
    </x:row>
    <x:row r="10978">
      <x:c r="B10978" s="7" t="str">
        <x:v>PHY-10972</x:v>
      </x:c>
      <x:c r="C10978" s="7" t="str">
        <x:v>calibration record</x:v>
      </x:c>
      <x:c r="D10978" s="7" t="str">
        <x:v>CAL-02320</x:v>
      </x:c>
      <x:c r="E10978" s="7" t="str">
        <x:v>Calibration Records!P2326</x:v>
      </x:c>
      <x:c r="F10978" s="7" t="str">
        <x:f>'Calibration Records'!P2326</x:f>
        <x:v>OPEN</x:v>
      </x:c>
    </x:row>
    <x:row r="10979">
      <x:c r="B10979" s="7" t="str">
        <x:v>PHY-10973</x:v>
      </x:c>
      <x:c r="C10979" s="7" t="str">
        <x:v>calibration record</x:v>
      </x:c>
      <x:c r="D10979" s="7" t="str">
        <x:v>CAL-02321</x:v>
      </x:c>
      <x:c r="E10979" s="7" t="str">
        <x:v>Calibration Records!P2327</x:v>
      </x:c>
      <x:c r="F10979" s="7" t="str">
        <x:f>'Calibration Records'!P2327</x:f>
        <x:v>OPEN</x:v>
      </x:c>
    </x:row>
    <x:row r="10980">
      <x:c r="B10980" s="7" t="str">
        <x:v>PHY-10974</x:v>
      </x:c>
      <x:c r="C10980" s="7" t="str">
        <x:v>calibration record</x:v>
      </x:c>
      <x:c r="D10980" s="7" t="str">
        <x:v>CAL-02322</x:v>
      </x:c>
      <x:c r="E10980" s="7" t="str">
        <x:v>Calibration Records!P2328</x:v>
      </x:c>
      <x:c r="F10980" s="7" t="str">
        <x:f>'Calibration Records'!P2328</x:f>
        <x:v>OPEN</x:v>
      </x:c>
    </x:row>
    <x:row r="10981">
      <x:c r="B10981" s="7" t="str">
        <x:v>PHY-10975</x:v>
      </x:c>
      <x:c r="C10981" s="7" t="str">
        <x:v>calibration record</x:v>
      </x:c>
      <x:c r="D10981" s="7" t="str">
        <x:v>CAL-02323</x:v>
      </x:c>
      <x:c r="E10981" s="7" t="str">
        <x:v>Calibration Records!P2329</x:v>
      </x:c>
      <x:c r="F10981" s="7" t="str">
        <x:f>'Calibration Records'!P2329</x:f>
        <x:v>OPEN</x:v>
      </x:c>
    </x:row>
    <x:row r="10982">
      <x:c r="B10982" s="7" t="str">
        <x:v>PHY-10976</x:v>
      </x:c>
      <x:c r="C10982" s="7" t="str">
        <x:v>calibration record</x:v>
      </x:c>
      <x:c r="D10982" s="7" t="str">
        <x:v>CAL-02324</x:v>
      </x:c>
      <x:c r="E10982" s="7" t="str">
        <x:v>Calibration Records!P2330</x:v>
      </x:c>
      <x:c r="F10982" s="7" t="str">
        <x:f>'Calibration Records'!P2330</x:f>
        <x:v>OPEN</x:v>
      </x:c>
    </x:row>
    <x:row r="10983">
      <x:c r="B10983" s="7" t="str">
        <x:v>PHY-10977</x:v>
      </x:c>
      <x:c r="C10983" s="7" t="str">
        <x:v>calibration record</x:v>
      </x:c>
      <x:c r="D10983" s="7" t="str">
        <x:v>CAL-02325</x:v>
      </x:c>
      <x:c r="E10983" s="7" t="str">
        <x:v>Calibration Records!P2331</x:v>
      </x:c>
      <x:c r="F10983" s="7" t="str">
        <x:f>'Calibration Records'!P2331</x:f>
        <x:v>OPEN</x:v>
      </x:c>
    </x:row>
    <x:row r="10984">
      <x:c r="B10984" s="7" t="str">
        <x:v>PHY-10978</x:v>
      </x:c>
      <x:c r="C10984" s="7" t="str">
        <x:v>calibration record</x:v>
      </x:c>
      <x:c r="D10984" s="7" t="str">
        <x:v>CAL-02326</x:v>
      </x:c>
      <x:c r="E10984" s="7" t="str">
        <x:v>Calibration Records!P2332</x:v>
      </x:c>
      <x:c r="F10984" s="7" t="str">
        <x:f>'Calibration Records'!P2332</x:f>
        <x:v>OPEN</x:v>
      </x:c>
    </x:row>
    <x:row r="10985">
      <x:c r="B10985" s="7" t="str">
        <x:v>PHY-10979</x:v>
      </x:c>
      <x:c r="C10985" s="7" t="str">
        <x:v>calibration record</x:v>
      </x:c>
      <x:c r="D10985" s="7" t="str">
        <x:v>CAL-02327</x:v>
      </x:c>
      <x:c r="E10985" s="7" t="str">
        <x:v>Calibration Records!P2333</x:v>
      </x:c>
      <x:c r="F10985" s="7" t="str">
        <x:f>'Calibration Records'!P2333</x:f>
        <x:v>OPEN</x:v>
      </x:c>
    </x:row>
    <x:row r="10986">
      <x:c r="B10986" s="7" t="str">
        <x:v>PHY-10980</x:v>
      </x:c>
      <x:c r="C10986" s="7" t="str">
        <x:v>calibration record</x:v>
      </x:c>
      <x:c r="D10986" s="7" t="str">
        <x:v>CAL-02328</x:v>
      </x:c>
      <x:c r="E10986" s="7" t="str">
        <x:v>Calibration Records!P2334</x:v>
      </x:c>
      <x:c r="F10986" s="7" t="str">
        <x:f>'Calibration Records'!P2334</x:f>
        <x:v>OPEN</x:v>
      </x:c>
    </x:row>
    <x:row r="10987">
      <x:c r="B10987" s="7" t="str">
        <x:v>PHY-10981</x:v>
      </x:c>
      <x:c r="C10987" s="7" t="str">
        <x:v>calibration record</x:v>
      </x:c>
      <x:c r="D10987" s="7" t="str">
        <x:v>CAL-02329</x:v>
      </x:c>
      <x:c r="E10987" s="7" t="str">
        <x:v>Calibration Records!P2335</x:v>
      </x:c>
      <x:c r="F10987" s="7" t="str">
        <x:f>'Calibration Records'!P2335</x:f>
        <x:v>OPEN</x:v>
      </x:c>
    </x:row>
    <x:row r="10988">
      <x:c r="B10988" s="7" t="str">
        <x:v>PHY-10982</x:v>
      </x:c>
      <x:c r="C10988" s="7" t="str">
        <x:v>calibration record</x:v>
      </x:c>
      <x:c r="D10988" s="7" t="str">
        <x:v>CAL-02330</x:v>
      </x:c>
      <x:c r="E10988" s="7" t="str">
        <x:v>Calibration Records!P2336</x:v>
      </x:c>
      <x:c r="F10988" s="7" t="str">
        <x:f>'Calibration Records'!P2336</x:f>
        <x:v>OPEN</x:v>
      </x:c>
    </x:row>
    <x:row r="10989">
      <x:c r="B10989" s="7" t="str">
        <x:v>PHY-10983</x:v>
      </x:c>
      <x:c r="C10989" s="7" t="str">
        <x:v>calibration record</x:v>
      </x:c>
      <x:c r="D10989" s="7" t="str">
        <x:v>CAL-02331</x:v>
      </x:c>
      <x:c r="E10989" s="7" t="str">
        <x:v>Calibration Records!P2337</x:v>
      </x:c>
      <x:c r="F10989" s="7" t="str">
        <x:f>'Calibration Records'!P2337</x:f>
        <x:v>OPEN</x:v>
      </x:c>
    </x:row>
    <x:row r="10990">
      <x:c r="B10990" s="7" t="str">
        <x:v>PHY-10984</x:v>
      </x:c>
      <x:c r="C10990" s="7" t="str">
        <x:v>calibration record</x:v>
      </x:c>
      <x:c r="D10990" s="7" t="str">
        <x:v>CAL-02332</x:v>
      </x:c>
      <x:c r="E10990" s="7" t="str">
        <x:v>Calibration Records!P2338</x:v>
      </x:c>
      <x:c r="F10990" s="7" t="str">
        <x:f>'Calibration Records'!P2338</x:f>
        <x:v>OPEN</x:v>
      </x:c>
    </x:row>
    <x:row r="10991">
      <x:c r="B10991" s="7" t="str">
        <x:v>PHY-10985</x:v>
      </x:c>
      <x:c r="C10991" s="7" t="str">
        <x:v>calibration record</x:v>
      </x:c>
      <x:c r="D10991" s="7" t="str">
        <x:v>CAL-02333</x:v>
      </x:c>
      <x:c r="E10991" s="7" t="str">
        <x:v>Calibration Records!P2339</x:v>
      </x:c>
      <x:c r="F10991" s="7" t="str">
        <x:f>'Calibration Records'!P2339</x:f>
        <x:v>OPEN</x:v>
      </x:c>
    </x:row>
    <x:row r="10992">
      <x:c r="B10992" s="7" t="str">
        <x:v>PHY-10986</x:v>
      </x:c>
      <x:c r="C10992" s="7" t="str">
        <x:v>calibration record</x:v>
      </x:c>
      <x:c r="D10992" s="7" t="str">
        <x:v>CAL-02334</x:v>
      </x:c>
      <x:c r="E10992" s="7" t="str">
        <x:v>Calibration Records!P2340</x:v>
      </x:c>
      <x:c r="F10992" s="7" t="str">
        <x:f>'Calibration Records'!P2340</x:f>
        <x:v>OPEN</x:v>
      </x:c>
    </x:row>
    <x:row r="10993">
      <x:c r="B10993" s="7" t="str">
        <x:v>PHY-10987</x:v>
      </x:c>
      <x:c r="C10993" s="7" t="str">
        <x:v>calibration record</x:v>
      </x:c>
      <x:c r="D10993" s="7" t="str">
        <x:v>CAL-02335</x:v>
      </x:c>
      <x:c r="E10993" s="7" t="str">
        <x:v>Calibration Records!P2341</x:v>
      </x:c>
      <x:c r="F10993" s="7" t="str">
        <x:f>'Calibration Records'!P2341</x:f>
        <x:v>OPEN</x:v>
      </x:c>
    </x:row>
    <x:row r="10994">
      <x:c r="B10994" s="7" t="str">
        <x:v>PHY-10988</x:v>
      </x:c>
      <x:c r="C10994" s="7" t="str">
        <x:v>calibration record</x:v>
      </x:c>
      <x:c r="D10994" s="7" t="str">
        <x:v>CAL-02336</x:v>
      </x:c>
      <x:c r="E10994" s="7" t="str">
        <x:v>Calibration Records!P2342</x:v>
      </x:c>
      <x:c r="F10994" s="7" t="str">
        <x:f>'Calibration Records'!P2342</x:f>
        <x:v>OPEN</x:v>
      </x:c>
    </x:row>
    <x:row r="10995">
      <x:c r="B10995" s="7" t="str">
        <x:v>PHY-10989</x:v>
      </x:c>
      <x:c r="C10995" s="7" t="str">
        <x:v>calibration record</x:v>
      </x:c>
      <x:c r="D10995" s="7" t="str">
        <x:v>CAL-02337</x:v>
      </x:c>
      <x:c r="E10995" s="7" t="str">
        <x:v>Calibration Records!P2343</x:v>
      </x:c>
      <x:c r="F10995" s="7" t="str">
        <x:f>'Calibration Records'!P2343</x:f>
        <x:v>OPEN</x:v>
      </x:c>
    </x:row>
    <x:row r="10996">
      <x:c r="B10996" s="7" t="str">
        <x:v>PHY-10990</x:v>
      </x:c>
      <x:c r="C10996" s="7" t="str">
        <x:v>calibration record</x:v>
      </x:c>
      <x:c r="D10996" s="7" t="str">
        <x:v>CAL-02338</x:v>
      </x:c>
      <x:c r="E10996" s="7" t="str">
        <x:v>Calibration Records!P2344</x:v>
      </x:c>
      <x:c r="F10996" s="7" t="str">
        <x:f>'Calibration Records'!P2344</x:f>
        <x:v>OPEN</x:v>
      </x:c>
    </x:row>
    <x:row r="10997">
      <x:c r="B10997" s="7" t="str">
        <x:v>PHY-10991</x:v>
      </x:c>
      <x:c r="C10997" s="7" t="str">
        <x:v>calibration record</x:v>
      </x:c>
      <x:c r="D10997" s="7" t="str">
        <x:v>CAL-02339</x:v>
      </x:c>
      <x:c r="E10997" s="7" t="str">
        <x:v>Calibration Records!P2345</x:v>
      </x:c>
      <x:c r="F10997" s="7" t="str">
        <x:f>'Calibration Records'!P2345</x:f>
        <x:v>OPEN</x:v>
      </x:c>
    </x:row>
    <x:row r="10998">
      <x:c r="B10998" s="7" t="str">
        <x:v>PHY-10992</x:v>
      </x:c>
      <x:c r="C10998" s="7" t="str">
        <x:v>calibration record</x:v>
      </x:c>
      <x:c r="D10998" s="7" t="str">
        <x:v>CAL-02340</x:v>
      </x:c>
      <x:c r="E10998" s="7" t="str">
        <x:v>Calibration Records!P2346</x:v>
      </x:c>
      <x:c r="F10998" s="7" t="str">
        <x:f>'Calibration Records'!P2346</x:f>
        <x:v>OPEN</x:v>
      </x:c>
    </x:row>
    <x:row r="10999">
      <x:c r="B10999" s="7" t="str">
        <x:v>PHY-10993</x:v>
      </x:c>
      <x:c r="C10999" s="7" t="str">
        <x:v>calibration record</x:v>
      </x:c>
      <x:c r="D10999" s="7" t="str">
        <x:v>CAL-02341</x:v>
      </x:c>
      <x:c r="E10999" s="7" t="str">
        <x:v>Calibration Records!P2347</x:v>
      </x:c>
      <x:c r="F10999" s="7" t="str">
        <x:f>'Calibration Records'!P2347</x:f>
        <x:v>OPEN</x:v>
      </x:c>
    </x:row>
    <x:row r="11000">
      <x:c r="B11000" s="7" t="str">
        <x:v>PHY-10994</x:v>
      </x:c>
      <x:c r="C11000" s="7" t="str">
        <x:v>calibration record</x:v>
      </x:c>
      <x:c r="D11000" s="7" t="str">
        <x:v>CAL-02342</x:v>
      </x:c>
      <x:c r="E11000" s="7" t="str">
        <x:v>Calibration Records!P2348</x:v>
      </x:c>
      <x:c r="F11000" s="7" t="str">
        <x:f>'Calibration Records'!P2348</x:f>
        <x:v>OPEN</x:v>
      </x:c>
    </x:row>
    <x:row r="11001">
      <x:c r="B11001" s="7" t="str">
        <x:v>PHY-10995</x:v>
      </x:c>
      <x:c r="C11001" s="7" t="str">
        <x:v>calibration record</x:v>
      </x:c>
      <x:c r="D11001" s="7" t="str">
        <x:v>CAL-02343</x:v>
      </x:c>
      <x:c r="E11001" s="7" t="str">
        <x:v>Calibration Records!P2349</x:v>
      </x:c>
      <x:c r="F11001" s="7" t="str">
        <x:f>'Calibration Records'!P2349</x:f>
        <x:v>OPEN</x:v>
      </x:c>
    </x:row>
    <x:row r="11002">
      <x:c r="B11002" s="7" t="str">
        <x:v>PHY-10996</x:v>
      </x:c>
      <x:c r="C11002" s="7" t="str">
        <x:v>calibration record</x:v>
      </x:c>
      <x:c r="D11002" s="7" t="str">
        <x:v>CAL-02344</x:v>
      </x:c>
      <x:c r="E11002" s="7" t="str">
        <x:v>Calibration Records!P2350</x:v>
      </x:c>
      <x:c r="F11002" s="7" t="str">
        <x:f>'Calibration Records'!P2350</x:f>
        <x:v>OPEN</x:v>
      </x:c>
    </x:row>
    <x:row r="11003">
      <x:c r="B11003" s="7" t="str">
        <x:v>PHY-10997</x:v>
      </x:c>
      <x:c r="C11003" s="7" t="str">
        <x:v>calibration record</x:v>
      </x:c>
      <x:c r="D11003" s="7" t="str">
        <x:v>CAL-02345</x:v>
      </x:c>
      <x:c r="E11003" s="7" t="str">
        <x:v>Calibration Records!P2351</x:v>
      </x:c>
      <x:c r="F11003" s="7" t="str">
        <x:f>'Calibration Records'!P2351</x:f>
        <x:v>OPEN</x:v>
      </x:c>
    </x:row>
    <x:row r="11004">
      <x:c r="B11004" s="7" t="str">
        <x:v>PHY-10998</x:v>
      </x:c>
      <x:c r="C11004" s="7" t="str">
        <x:v>calibration record</x:v>
      </x:c>
      <x:c r="D11004" s="7" t="str">
        <x:v>CAL-02346</x:v>
      </x:c>
      <x:c r="E11004" s="7" t="str">
        <x:v>Calibration Records!P2352</x:v>
      </x:c>
      <x:c r="F11004" s="7" t="str">
        <x:f>'Calibration Records'!P2352</x:f>
        <x:v>OPEN</x:v>
      </x:c>
    </x:row>
    <x:row r="11005">
      <x:c r="B11005" s="7" t="str">
        <x:v>PHY-10999</x:v>
      </x:c>
      <x:c r="C11005" s="7" t="str">
        <x:v>calibration record</x:v>
      </x:c>
      <x:c r="D11005" s="7" t="str">
        <x:v>CAL-02347</x:v>
      </x:c>
      <x:c r="E11005" s="7" t="str">
        <x:v>Calibration Records!P2353</x:v>
      </x:c>
      <x:c r="F11005" s="7" t="str">
        <x:f>'Calibration Records'!P2353</x:f>
        <x:v>OPEN</x:v>
      </x:c>
    </x:row>
    <x:row r="11006">
      <x:c r="B11006" s="7" t="str">
        <x:v>PHY-11000</x:v>
      </x:c>
      <x:c r="C11006" s="7" t="str">
        <x:v>calibration record</x:v>
      </x:c>
      <x:c r="D11006" s="7" t="str">
        <x:v>CAL-02348</x:v>
      </x:c>
      <x:c r="E11006" s="7" t="str">
        <x:v>Calibration Records!P2354</x:v>
      </x:c>
      <x:c r="F11006" s="7" t="str">
        <x:f>'Calibration Records'!P2354</x:f>
        <x:v>OPEN</x:v>
      </x:c>
    </x:row>
    <x:row r="11007">
      <x:c r="B11007" s="7" t="str">
        <x:v>PHY-11001</x:v>
      </x:c>
      <x:c r="C11007" s="7" t="str">
        <x:v>calibration record</x:v>
      </x:c>
      <x:c r="D11007" s="7" t="str">
        <x:v>CAL-02349</x:v>
      </x:c>
      <x:c r="E11007" s="7" t="str">
        <x:v>Calibration Records!P2355</x:v>
      </x:c>
      <x:c r="F11007" s="7" t="str">
        <x:f>'Calibration Records'!P2355</x:f>
        <x:v>OPEN</x:v>
      </x:c>
    </x:row>
    <x:row r="11008">
      <x:c r="B11008" s="7" t="str">
        <x:v>PHY-11002</x:v>
      </x:c>
      <x:c r="C11008" s="7" t="str">
        <x:v>calibration record</x:v>
      </x:c>
      <x:c r="D11008" s="7" t="str">
        <x:v>CAL-02350</x:v>
      </x:c>
      <x:c r="E11008" s="7" t="str">
        <x:v>Calibration Records!P2356</x:v>
      </x:c>
      <x:c r="F11008" s="7" t="str">
        <x:f>'Calibration Records'!P2356</x:f>
        <x:v>OPEN</x:v>
      </x:c>
    </x:row>
    <x:row r="11009">
      <x:c r="B11009" s="7" t="str">
        <x:v>PHY-11003</x:v>
      </x:c>
      <x:c r="C11009" s="7" t="str">
        <x:v>calibration record</x:v>
      </x:c>
      <x:c r="D11009" s="7" t="str">
        <x:v>CAL-02351</x:v>
      </x:c>
      <x:c r="E11009" s="7" t="str">
        <x:v>Calibration Records!P2357</x:v>
      </x:c>
      <x:c r="F11009" s="7" t="str">
        <x:f>'Calibration Records'!P2357</x:f>
        <x:v>OPEN</x:v>
      </x:c>
    </x:row>
    <x:row r="11010">
      <x:c r="B11010" s="7" t="str">
        <x:v>PHY-11004</x:v>
      </x:c>
      <x:c r="C11010" s="7" t="str">
        <x:v>calibration record</x:v>
      </x:c>
      <x:c r="D11010" s="7" t="str">
        <x:v>CAL-02352</x:v>
      </x:c>
      <x:c r="E11010" s="7" t="str">
        <x:v>Calibration Records!P2358</x:v>
      </x:c>
      <x:c r="F11010" s="7" t="str">
        <x:f>'Calibration Records'!P2358</x:f>
        <x:v>OPEN</x:v>
      </x:c>
    </x:row>
    <x:row r="11011">
      <x:c r="B11011" s="7" t="str">
        <x:v>PHY-11005</x:v>
      </x:c>
      <x:c r="C11011" s="7" t="str">
        <x:v>calibration record</x:v>
      </x:c>
      <x:c r="D11011" s="7" t="str">
        <x:v>CAL-02353</x:v>
      </x:c>
      <x:c r="E11011" s="7" t="str">
        <x:v>Calibration Records!P2359</x:v>
      </x:c>
      <x:c r="F11011" s="7" t="str">
        <x:f>'Calibration Records'!P2359</x:f>
        <x:v>OPEN</x:v>
      </x:c>
    </x:row>
    <x:row r="11012">
      <x:c r="B11012" s="7" t="str">
        <x:v>PHY-11006</x:v>
      </x:c>
      <x:c r="C11012" s="7" t="str">
        <x:v>calibration record</x:v>
      </x:c>
      <x:c r="D11012" s="7" t="str">
        <x:v>CAL-02354</x:v>
      </x:c>
      <x:c r="E11012" s="7" t="str">
        <x:v>Calibration Records!P2360</x:v>
      </x:c>
      <x:c r="F11012" s="7" t="str">
        <x:f>'Calibration Records'!P2360</x:f>
        <x:v>OPEN</x:v>
      </x:c>
    </x:row>
    <x:row r="11013">
      <x:c r="B11013" s="7" t="str">
        <x:v>PHY-11007</x:v>
      </x:c>
      <x:c r="C11013" s="7" t="str">
        <x:v>calibration record</x:v>
      </x:c>
      <x:c r="D11013" s="7" t="str">
        <x:v>CAL-02355</x:v>
      </x:c>
      <x:c r="E11013" s="7" t="str">
        <x:v>Calibration Records!P2361</x:v>
      </x:c>
      <x:c r="F11013" s="7" t="str">
        <x:f>'Calibration Records'!P2361</x:f>
        <x:v>OPEN</x:v>
      </x:c>
    </x:row>
    <x:row r="11014">
      <x:c r="B11014" s="7" t="str">
        <x:v>PHY-11008</x:v>
      </x:c>
      <x:c r="C11014" s="7" t="str">
        <x:v>calibration record</x:v>
      </x:c>
      <x:c r="D11014" s="7" t="str">
        <x:v>CAL-02356</x:v>
      </x:c>
      <x:c r="E11014" s="7" t="str">
        <x:v>Calibration Records!P2362</x:v>
      </x:c>
      <x:c r="F11014" s="7" t="str">
        <x:f>'Calibration Records'!P2362</x:f>
        <x:v>OPEN</x:v>
      </x:c>
    </x:row>
    <x:row r="11015">
      <x:c r="B11015" s="7" t="str">
        <x:v>PHY-11009</x:v>
      </x:c>
      <x:c r="C11015" s="7" t="str">
        <x:v>calibration record</x:v>
      </x:c>
      <x:c r="D11015" s="7" t="str">
        <x:v>CAL-02357</x:v>
      </x:c>
      <x:c r="E11015" s="7" t="str">
        <x:v>Calibration Records!P2363</x:v>
      </x:c>
      <x:c r="F11015" s="7" t="str">
        <x:f>'Calibration Records'!P2363</x:f>
        <x:v>OPEN</x:v>
      </x:c>
    </x:row>
    <x:row r="11016">
      <x:c r="B11016" s="7" t="str">
        <x:v>PHY-11010</x:v>
      </x:c>
      <x:c r="C11016" s="7" t="str">
        <x:v>calibration record</x:v>
      </x:c>
      <x:c r="D11016" s="7" t="str">
        <x:v>CAL-02358</x:v>
      </x:c>
      <x:c r="E11016" s="7" t="str">
        <x:v>Calibration Records!P2364</x:v>
      </x:c>
      <x:c r="F11016" s="7" t="str">
        <x:f>'Calibration Records'!P2364</x:f>
        <x:v>OPEN</x:v>
      </x:c>
    </x:row>
    <x:row r="11017">
      <x:c r="B11017" s="7" t="str">
        <x:v>PHY-11011</x:v>
      </x:c>
      <x:c r="C11017" s="7" t="str">
        <x:v>calibration record</x:v>
      </x:c>
      <x:c r="D11017" s="7" t="str">
        <x:v>CAL-02359</x:v>
      </x:c>
      <x:c r="E11017" s="7" t="str">
        <x:v>Calibration Records!P2365</x:v>
      </x:c>
      <x:c r="F11017" s="7" t="str">
        <x:f>'Calibration Records'!P2365</x:f>
        <x:v>OPEN</x:v>
      </x:c>
    </x:row>
    <x:row r="11018">
      <x:c r="B11018" s="7" t="str">
        <x:v>PHY-11012</x:v>
      </x:c>
      <x:c r="C11018" s="7" t="str">
        <x:v>calibration record</x:v>
      </x:c>
      <x:c r="D11018" s="7" t="str">
        <x:v>CAL-02360</x:v>
      </x:c>
      <x:c r="E11018" s="7" t="str">
        <x:v>Calibration Records!P2366</x:v>
      </x:c>
      <x:c r="F11018" s="7" t="str">
        <x:f>'Calibration Records'!P2366</x:f>
        <x:v>OPEN</x:v>
      </x:c>
    </x:row>
    <x:row r="11019">
      <x:c r="B11019" s="7" t="str">
        <x:v>PHY-11013</x:v>
      </x:c>
      <x:c r="C11019" s="7" t="str">
        <x:v>calibration record</x:v>
      </x:c>
      <x:c r="D11019" s="7" t="str">
        <x:v>CAL-02361</x:v>
      </x:c>
      <x:c r="E11019" s="7" t="str">
        <x:v>Calibration Records!P2367</x:v>
      </x:c>
      <x:c r="F11019" s="7" t="str">
        <x:f>'Calibration Records'!P2367</x:f>
        <x:v>OPEN</x:v>
      </x:c>
    </x:row>
    <x:row r="11020">
      <x:c r="B11020" s="7" t="str">
        <x:v>PHY-11014</x:v>
      </x:c>
      <x:c r="C11020" s="7" t="str">
        <x:v>calibration record</x:v>
      </x:c>
      <x:c r="D11020" s="7" t="str">
        <x:v>CAL-02362</x:v>
      </x:c>
      <x:c r="E11020" s="7" t="str">
        <x:v>Calibration Records!P2368</x:v>
      </x:c>
      <x:c r="F11020" s="7" t="str">
        <x:f>'Calibration Records'!P2368</x:f>
        <x:v>OPEN</x:v>
      </x:c>
    </x:row>
    <x:row r="11021">
      <x:c r="B11021" s="7" t="str">
        <x:v>PHY-11015</x:v>
      </x:c>
      <x:c r="C11021" s="7" t="str">
        <x:v>calibration record</x:v>
      </x:c>
      <x:c r="D11021" s="7" t="str">
        <x:v>CAL-02363</x:v>
      </x:c>
      <x:c r="E11021" s="7" t="str">
        <x:v>Calibration Records!P2369</x:v>
      </x:c>
      <x:c r="F11021" s="7" t="str">
        <x:f>'Calibration Records'!P2369</x:f>
        <x:v>OPEN</x:v>
      </x:c>
    </x:row>
    <x:row r="11022">
      <x:c r="B11022" s="7" t="str">
        <x:v>PHY-11016</x:v>
      </x:c>
      <x:c r="C11022" s="7" t="str">
        <x:v>calibration record</x:v>
      </x:c>
      <x:c r="D11022" s="7" t="str">
        <x:v>CAL-02364</x:v>
      </x:c>
      <x:c r="E11022" s="7" t="str">
        <x:v>Calibration Records!P2370</x:v>
      </x:c>
      <x:c r="F11022" s="7" t="str">
        <x:f>'Calibration Records'!P2370</x:f>
        <x:v>OPEN</x:v>
      </x:c>
    </x:row>
    <x:row r="11023">
      <x:c r="B11023" s="7" t="str">
        <x:v>PHY-11017</x:v>
      </x:c>
      <x:c r="C11023" s="7" t="str">
        <x:v>calibration record</x:v>
      </x:c>
      <x:c r="D11023" s="7" t="str">
        <x:v>CAL-02365</x:v>
      </x:c>
      <x:c r="E11023" s="7" t="str">
        <x:v>Calibration Records!P2371</x:v>
      </x:c>
      <x:c r="F11023" s="7" t="str">
        <x:f>'Calibration Records'!P2371</x:f>
        <x:v>OPEN</x:v>
      </x:c>
    </x:row>
    <x:row r="11024">
      <x:c r="B11024" s="7" t="str">
        <x:v>PHY-11018</x:v>
      </x:c>
      <x:c r="C11024" s="7" t="str">
        <x:v>calibration record</x:v>
      </x:c>
      <x:c r="D11024" s="7" t="str">
        <x:v>CAL-02366</x:v>
      </x:c>
      <x:c r="E11024" s="7" t="str">
        <x:v>Calibration Records!P2372</x:v>
      </x:c>
      <x:c r="F11024" s="7" t="str">
        <x:f>'Calibration Records'!P2372</x:f>
        <x:v>OPEN</x:v>
      </x:c>
    </x:row>
    <x:row r="11025">
      <x:c r="B11025" s="7" t="str">
        <x:v>PHY-11019</x:v>
      </x:c>
      <x:c r="C11025" s="7" t="str">
        <x:v>calibration record</x:v>
      </x:c>
      <x:c r="D11025" s="7" t="str">
        <x:v>CAL-02367</x:v>
      </x:c>
      <x:c r="E11025" s="7" t="str">
        <x:v>Calibration Records!P2373</x:v>
      </x:c>
      <x:c r="F11025" s="7" t="str">
        <x:f>'Calibration Records'!P2373</x:f>
        <x:v>OPEN</x:v>
      </x:c>
    </x:row>
    <x:row r="11026">
      <x:c r="B11026" s="7" t="str">
        <x:v>PHY-11020</x:v>
      </x:c>
      <x:c r="C11026" s="7" t="str">
        <x:v>calibration record</x:v>
      </x:c>
      <x:c r="D11026" s="7" t="str">
        <x:v>CAL-02368</x:v>
      </x:c>
      <x:c r="E11026" s="7" t="str">
        <x:v>Calibration Records!P2374</x:v>
      </x:c>
      <x:c r="F11026" s="7" t="str">
        <x:f>'Calibration Records'!P2374</x:f>
        <x:v>OPEN</x:v>
      </x:c>
    </x:row>
    <x:row r="11027">
      <x:c r="B11027" s="7" t="str">
        <x:v>PHY-11021</x:v>
      </x:c>
      <x:c r="C11027" s="7" t="str">
        <x:v>calibration record</x:v>
      </x:c>
      <x:c r="D11027" s="7" t="str">
        <x:v>CAL-02369</x:v>
      </x:c>
      <x:c r="E11027" s="7" t="str">
        <x:v>Calibration Records!P2375</x:v>
      </x:c>
      <x:c r="F11027" s="7" t="str">
        <x:f>'Calibration Records'!P2375</x:f>
        <x:v>OPEN</x:v>
      </x:c>
    </x:row>
    <x:row r="11028">
      <x:c r="B11028" s="7" t="str">
        <x:v>PHY-11022</x:v>
      </x:c>
      <x:c r="C11028" s="7" t="str">
        <x:v>calibration record</x:v>
      </x:c>
      <x:c r="D11028" s="7" t="str">
        <x:v>CAL-02370</x:v>
      </x:c>
      <x:c r="E11028" s="7" t="str">
        <x:v>Calibration Records!P2376</x:v>
      </x:c>
      <x:c r="F11028" s="7" t="str">
        <x:f>'Calibration Records'!P2376</x:f>
        <x:v>OPEN</x:v>
      </x:c>
    </x:row>
    <x:row r="11029">
      <x:c r="B11029" s="7" t="str">
        <x:v>PHY-11023</x:v>
      </x:c>
      <x:c r="C11029" s="7" t="str">
        <x:v>calibration record</x:v>
      </x:c>
      <x:c r="D11029" s="7" t="str">
        <x:v>CAL-02371</x:v>
      </x:c>
      <x:c r="E11029" s="7" t="str">
        <x:v>Calibration Records!P2377</x:v>
      </x:c>
      <x:c r="F11029" s="7" t="str">
        <x:f>'Calibration Records'!P2377</x:f>
        <x:v>OPEN</x:v>
      </x:c>
    </x:row>
    <x:row r="11030">
      <x:c r="B11030" s="7" t="str">
        <x:v>PHY-11024</x:v>
      </x:c>
      <x:c r="C11030" s="7" t="str">
        <x:v>calibration record</x:v>
      </x:c>
      <x:c r="D11030" s="7" t="str">
        <x:v>CAL-02372</x:v>
      </x:c>
      <x:c r="E11030" s="7" t="str">
        <x:v>Calibration Records!P2378</x:v>
      </x:c>
      <x:c r="F11030" s="7" t="str">
        <x:f>'Calibration Records'!P2378</x:f>
        <x:v>OPEN</x:v>
      </x:c>
    </x:row>
    <x:row r="11031">
      <x:c r="B11031" s="7" t="str">
        <x:v>PHY-11025</x:v>
      </x:c>
      <x:c r="C11031" s="7" t="str">
        <x:v>calibration record</x:v>
      </x:c>
      <x:c r="D11031" s="7" t="str">
        <x:v>CAL-02373</x:v>
      </x:c>
      <x:c r="E11031" s="7" t="str">
        <x:v>Calibration Records!P2379</x:v>
      </x:c>
      <x:c r="F11031" s="7" t="str">
        <x:f>'Calibration Records'!P2379</x:f>
        <x:v>OPEN</x:v>
      </x:c>
    </x:row>
    <x:row r="11032">
      <x:c r="B11032" s="7" t="str">
        <x:v>PHY-11026</x:v>
      </x:c>
      <x:c r="C11032" s="7" t="str">
        <x:v>calibration record</x:v>
      </x:c>
      <x:c r="D11032" s="7" t="str">
        <x:v>CAL-02374</x:v>
      </x:c>
      <x:c r="E11032" s="7" t="str">
        <x:v>Calibration Records!P2380</x:v>
      </x:c>
      <x:c r="F11032" s="7" t="str">
        <x:f>'Calibration Records'!P2380</x:f>
        <x:v>OPEN</x:v>
      </x:c>
    </x:row>
    <x:row r="11033">
      <x:c r="B11033" s="7" t="str">
        <x:v>PHY-11027</x:v>
      </x:c>
      <x:c r="C11033" s="7" t="str">
        <x:v>calibration record</x:v>
      </x:c>
      <x:c r="D11033" s="7" t="str">
        <x:v>CAL-02375</x:v>
      </x:c>
      <x:c r="E11033" s="7" t="str">
        <x:v>Calibration Records!P2381</x:v>
      </x:c>
      <x:c r="F11033" s="7" t="str">
        <x:f>'Calibration Records'!P2381</x:f>
        <x:v>OPEN</x:v>
      </x:c>
    </x:row>
    <x:row r="11034">
      <x:c r="B11034" s="7" t="str">
        <x:v>PHY-11028</x:v>
      </x:c>
      <x:c r="C11034" s="7" t="str">
        <x:v>calibration record</x:v>
      </x:c>
      <x:c r="D11034" s="7" t="str">
        <x:v>CAL-02376</x:v>
      </x:c>
      <x:c r="E11034" s="7" t="str">
        <x:v>Calibration Records!P2382</x:v>
      </x:c>
      <x:c r="F11034" s="7" t="str">
        <x:f>'Calibration Records'!P2382</x:f>
        <x:v>OPEN</x:v>
      </x:c>
    </x:row>
    <x:row r="11035">
      <x:c r="B11035" s="7" t="str">
        <x:v>PHY-11029</x:v>
      </x:c>
      <x:c r="C11035" s="7" t="str">
        <x:v>calibration record</x:v>
      </x:c>
      <x:c r="D11035" s="7" t="str">
        <x:v>CAL-02377</x:v>
      </x:c>
      <x:c r="E11035" s="7" t="str">
        <x:v>Calibration Records!P2383</x:v>
      </x:c>
      <x:c r="F11035" s="7" t="str">
        <x:f>'Calibration Records'!P2383</x:f>
        <x:v>OPEN</x:v>
      </x:c>
    </x:row>
    <x:row r="11036">
      <x:c r="B11036" s="7" t="str">
        <x:v>PHY-11030</x:v>
      </x:c>
      <x:c r="C11036" s="7" t="str">
        <x:v>calibration record</x:v>
      </x:c>
      <x:c r="D11036" s="7" t="str">
        <x:v>CAL-02378</x:v>
      </x:c>
      <x:c r="E11036" s="7" t="str">
        <x:v>Calibration Records!P2384</x:v>
      </x:c>
      <x:c r="F11036" s="7" t="str">
        <x:f>'Calibration Records'!P2384</x:f>
        <x:v>OPEN</x:v>
      </x:c>
    </x:row>
    <x:row r="11037">
      <x:c r="B11037" s="7" t="str">
        <x:v>PHY-11031</x:v>
      </x:c>
      <x:c r="C11037" s="7" t="str">
        <x:v>calibration record</x:v>
      </x:c>
      <x:c r="D11037" s="7" t="str">
        <x:v>CAL-02379</x:v>
      </x:c>
      <x:c r="E11037" s="7" t="str">
        <x:v>Calibration Records!P2385</x:v>
      </x:c>
      <x:c r="F11037" s="7" t="str">
        <x:f>'Calibration Records'!P2385</x:f>
        <x:v>OPEN</x:v>
      </x:c>
    </x:row>
    <x:row r="11038">
      <x:c r="B11038" s="7" t="str">
        <x:v>PHY-11032</x:v>
      </x:c>
      <x:c r="C11038" s="7" t="str">
        <x:v>calibration record</x:v>
      </x:c>
      <x:c r="D11038" s="7" t="str">
        <x:v>CAL-02380</x:v>
      </x:c>
      <x:c r="E11038" s="7" t="str">
        <x:v>Calibration Records!P2386</x:v>
      </x:c>
      <x:c r="F11038" s="7" t="str">
        <x:f>'Calibration Records'!P2386</x:f>
        <x:v>OPEN</x:v>
      </x:c>
    </x:row>
    <x:row r="11039">
      <x:c r="B11039" s="7" t="str">
        <x:v>PHY-11033</x:v>
      </x:c>
      <x:c r="C11039" s="7" t="str">
        <x:v>calibration record</x:v>
      </x:c>
      <x:c r="D11039" s="7" t="str">
        <x:v>CAL-02381</x:v>
      </x:c>
      <x:c r="E11039" s="7" t="str">
        <x:v>Calibration Records!P2387</x:v>
      </x:c>
      <x:c r="F11039" s="7" t="str">
        <x:f>'Calibration Records'!P2387</x:f>
        <x:v>OPEN</x:v>
      </x:c>
    </x:row>
    <x:row r="11040">
      <x:c r="B11040" s="7" t="str">
        <x:v>PHY-11034</x:v>
      </x:c>
      <x:c r="C11040" s="7" t="str">
        <x:v>calibration record</x:v>
      </x:c>
      <x:c r="D11040" s="7" t="str">
        <x:v>CAL-02382</x:v>
      </x:c>
      <x:c r="E11040" s="7" t="str">
        <x:v>Calibration Records!P2388</x:v>
      </x:c>
      <x:c r="F11040" s="7" t="str">
        <x:f>'Calibration Records'!P2388</x:f>
        <x:v>OPEN</x:v>
      </x:c>
    </x:row>
    <x:row r="11041">
      <x:c r="B11041" s="7" t="str">
        <x:v>PHY-11035</x:v>
      </x:c>
      <x:c r="C11041" s="7" t="str">
        <x:v>calibration record</x:v>
      </x:c>
      <x:c r="D11041" s="7" t="str">
        <x:v>CAL-02383</x:v>
      </x:c>
      <x:c r="E11041" s="7" t="str">
        <x:v>Calibration Records!P2389</x:v>
      </x:c>
      <x:c r="F11041" s="7" t="str">
        <x:f>'Calibration Records'!P2389</x:f>
        <x:v>OPEN</x:v>
      </x:c>
    </x:row>
    <x:row r="11042">
      <x:c r="B11042" s="7" t="str">
        <x:v>PHY-11036</x:v>
      </x:c>
      <x:c r="C11042" s="7" t="str">
        <x:v>calibration record</x:v>
      </x:c>
      <x:c r="D11042" s="7" t="str">
        <x:v>CAL-02384</x:v>
      </x:c>
      <x:c r="E11042" s="7" t="str">
        <x:v>Calibration Records!P2390</x:v>
      </x:c>
      <x:c r="F11042" s="7" t="str">
        <x:f>'Calibration Records'!P2390</x:f>
        <x:v>OPEN</x:v>
      </x:c>
    </x:row>
    <x:row r="11043">
      <x:c r="B11043" s="7" t="str">
        <x:v>PHY-11037</x:v>
      </x:c>
      <x:c r="C11043" s="7" t="str">
        <x:v>calibration record</x:v>
      </x:c>
      <x:c r="D11043" s="7" t="str">
        <x:v>CAL-02385</x:v>
      </x:c>
      <x:c r="E11043" s="7" t="str">
        <x:v>Calibration Records!P2391</x:v>
      </x:c>
      <x:c r="F11043" s="7" t="str">
        <x:f>'Calibration Records'!P2391</x:f>
        <x:v>OPEN</x:v>
      </x:c>
    </x:row>
    <x:row r="11044">
      <x:c r="B11044" s="7" t="str">
        <x:v>PHY-11038</x:v>
      </x:c>
      <x:c r="C11044" s="7" t="str">
        <x:v>calibration record</x:v>
      </x:c>
      <x:c r="D11044" s="7" t="str">
        <x:v>CAL-02386</x:v>
      </x:c>
      <x:c r="E11044" s="7" t="str">
        <x:v>Calibration Records!P2392</x:v>
      </x:c>
      <x:c r="F11044" s="7" t="str">
        <x:f>'Calibration Records'!P2392</x:f>
        <x:v>OPEN</x:v>
      </x:c>
    </x:row>
    <x:row r="11045">
      <x:c r="B11045" s="7" t="str">
        <x:v>PHY-11039</x:v>
      </x:c>
      <x:c r="C11045" s="7" t="str">
        <x:v>calibration record</x:v>
      </x:c>
      <x:c r="D11045" s="7" t="str">
        <x:v>CAL-02387</x:v>
      </x:c>
      <x:c r="E11045" s="7" t="str">
        <x:v>Calibration Records!P2393</x:v>
      </x:c>
      <x:c r="F11045" s="7" t="str">
        <x:f>'Calibration Records'!P2393</x:f>
        <x:v>OPEN</x:v>
      </x:c>
    </x:row>
    <x:row r="11046">
      <x:c r="B11046" s="7" t="str">
        <x:v>PHY-11040</x:v>
      </x:c>
      <x:c r="C11046" s="7" t="str">
        <x:v>calibration record</x:v>
      </x:c>
      <x:c r="D11046" s="7" t="str">
        <x:v>CAL-02388</x:v>
      </x:c>
      <x:c r="E11046" s="7" t="str">
        <x:v>Calibration Records!P2394</x:v>
      </x:c>
      <x:c r="F11046" s="7" t="str">
        <x:f>'Calibration Records'!P2394</x:f>
        <x:v>OPEN</x:v>
      </x:c>
    </x:row>
    <x:row r="11047">
      <x:c r="B11047" s="7" t="str">
        <x:v>PHY-11041</x:v>
      </x:c>
      <x:c r="C11047" s="7" t="str">
        <x:v>calibration record</x:v>
      </x:c>
      <x:c r="D11047" s="7" t="str">
        <x:v>CAL-02389</x:v>
      </x:c>
      <x:c r="E11047" s="7" t="str">
        <x:v>Calibration Records!P2395</x:v>
      </x:c>
      <x:c r="F11047" s="7" t="str">
        <x:f>'Calibration Records'!P2395</x:f>
        <x:v>OPEN</x:v>
      </x:c>
    </x:row>
    <x:row r="11048">
      <x:c r="B11048" s="7" t="str">
        <x:v>PHY-11042</x:v>
      </x:c>
      <x:c r="C11048" s="7" t="str">
        <x:v>calibration record</x:v>
      </x:c>
      <x:c r="D11048" s="7" t="str">
        <x:v>CAL-02390</x:v>
      </x:c>
      <x:c r="E11048" s="7" t="str">
        <x:v>Calibration Records!P2396</x:v>
      </x:c>
      <x:c r="F11048" s="7" t="str">
        <x:f>'Calibration Records'!P2396</x:f>
        <x:v>OPEN</x:v>
      </x:c>
    </x:row>
    <x:row r="11049">
      <x:c r="B11049" s="7" t="str">
        <x:v>PHY-11043</x:v>
      </x:c>
      <x:c r="C11049" s="7" t="str">
        <x:v>calibration record</x:v>
      </x:c>
      <x:c r="D11049" s="7" t="str">
        <x:v>CAL-02391</x:v>
      </x:c>
      <x:c r="E11049" s="7" t="str">
        <x:v>Calibration Records!P2397</x:v>
      </x:c>
      <x:c r="F11049" s="7" t="str">
        <x:f>'Calibration Records'!P2397</x:f>
        <x:v>OPEN</x:v>
      </x:c>
    </x:row>
    <x:row r="11050">
      <x:c r="B11050" s="7" t="str">
        <x:v>PHY-11044</x:v>
      </x:c>
      <x:c r="C11050" s="7" t="str">
        <x:v>calibration record</x:v>
      </x:c>
      <x:c r="D11050" s="7" t="str">
        <x:v>CAL-02392</x:v>
      </x:c>
      <x:c r="E11050" s="7" t="str">
        <x:v>Calibration Records!P2398</x:v>
      </x:c>
      <x:c r="F11050" s="7" t="str">
        <x:f>'Calibration Records'!P2398</x:f>
        <x:v>OPEN</x:v>
      </x:c>
    </x:row>
    <x:row r="11051">
      <x:c r="B11051" s="7" t="str">
        <x:v>PHY-11045</x:v>
      </x:c>
      <x:c r="C11051" s="7" t="str">
        <x:v>calibration record</x:v>
      </x:c>
      <x:c r="D11051" s="7" t="str">
        <x:v>CAL-02393</x:v>
      </x:c>
      <x:c r="E11051" s="7" t="str">
        <x:v>Calibration Records!P2399</x:v>
      </x:c>
      <x:c r="F11051" s="7" t="str">
        <x:f>'Calibration Records'!P2399</x:f>
        <x:v>OPEN</x:v>
      </x:c>
    </x:row>
    <x:row r="11052">
      <x:c r="B11052" s="7" t="str">
        <x:v>PHY-11046</x:v>
      </x:c>
      <x:c r="C11052" s="7" t="str">
        <x:v>calibration record</x:v>
      </x:c>
      <x:c r="D11052" s="7" t="str">
        <x:v>CAL-02394</x:v>
      </x:c>
      <x:c r="E11052" s="7" t="str">
        <x:v>Calibration Records!P2400</x:v>
      </x:c>
      <x:c r="F11052" s="7" t="str">
        <x:f>'Calibration Records'!P2400</x:f>
        <x:v>OPEN</x:v>
      </x:c>
    </x:row>
    <x:row r="11053">
      <x:c r="B11053" s="7" t="str">
        <x:v>PHY-11047</x:v>
      </x:c>
      <x:c r="C11053" s="7" t="str">
        <x:v>calibration record</x:v>
      </x:c>
      <x:c r="D11053" s="7" t="str">
        <x:v>CAL-02395</x:v>
      </x:c>
      <x:c r="E11053" s="7" t="str">
        <x:v>Calibration Records!P2401</x:v>
      </x:c>
      <x:c r="F11053" s="7" t="str">
        <x:f>'Calibration Records'!P2401</x:f>
        <x:v>OPEN</x:v>
      </x:c>
    </x:row>
    <x:row r="11054">
      <x:c r="B11054" s="7" t="str">
        <x:v>PHY-11048</x:v>
      </x:c>
      <x:c r="C11054" s="7" t="str">
        <x:v>calibration record</x:v>
      </x:c>
      <x:c r="D11054" s="7" t="str">
        <x:v>CAL-02396</x:v>
      </x:c>
      <x:c r="E11054" s="7" t="str">
        <x:v>Calibration Records!P2402</x:v>
      </x:c>
      <x:c r="F11054" s="7" t="str">
        <x:f>'Calibration Records'!P2402</x:f>
        <x:v>OPEN</x:v>
      </x:c>
    </x:row>
    <x:row r="11055">
      <x:c r="B11055" s="7" t="str">
        <x:v>PHY-11049</x:v>
      </x:c>
      <x:c r="C11055" s="7" t="str">
        <x:v>calibration record</x:v>
      </x:c>
      <x:c r="D11055" s="7" t="str">
        <x:v>CAL-02397</x:v>
      </x:c>
      <x:c r="E11055" s="7" t="str">
        <x:v>Calibration Records!P2403</x:v>
      </x:c>
      <x:c r="F11055" s="7" t="str">
        <x:f>'Calibration Records'!P2403</x:f>
        <x:v>OPEN</x:v>
      </x:c>
    </x:row>
    <x:row r="11056">
      <x:c r="B11056" s="7" t="str">
        <x:v>PHY-11050</x:v>
      </x:c>
      <x:c r="C11056" s="7" t="str">
        <x:v>calibration record</x:v>
      </x:c>
      <x:c r="D11056" s="7" t="str">
        <x:v>CAL-02398</x:v>
      </x:c>
      <x:c r="E11056" s="7" t="str">
        <x:v>Calibration Records!P2404</x:v>
      </x:c>
      <x:c r="F11056" s="7" t="str">
        <x:f>'Calibration Records'!P2404</x:f>
        <x:v>OPEN</x:v>
      </x:c>
    </x:row>
    <x:row r="11057">
      <x:c r="B11057" s="7" t="str">
        <x:v>PHY-11051</x:v>
      </x:c>
      <x:c r="C11057" s="7" t="str">
        <x:v>calibration record</x:v>
      </x:c>
      <x:c r="D11057" s="7" t="str">
        <x:v>CAL-02399</x:v>
      </x:c>
      <x:c r="E11057" s="7" t="str">
        <x:v>Calibration Records!P2405</x:v>
      </x:c>
      <x:c r="F11057" s="7" t="str">
        <x:f>'Calibration Records'!P2405</x:f>
        <x:v>OPEN</x:v>
      </x:c>
    </x:row>
    <x:row r="11058">
      <x:c r="B11058" s="7" t="str">
        <x:v>PHY-11052</x:v>
      </x:c>
      <x:c r="C11058" s="7" t="str">
        <x:v>calibration record</x:v>
      </x:c>
      <x:c r="D11058" s="7" t="str">
        <x:v>CAL-02400</x:v>
      </x:c>
      <x:c r="E11058" s="7" t="str">
        <x:v>Calibration Records!P2406</x:v>
      </x:c>
      <x:c r="F11058" s="7" t="str">
        <x:f>'Calibration Records'!P2406</x:f>
        <x:v>OPEN</x:v>
      </x:c>
    </x:row>
    <x:row r="11059">
      <x:c r="B11059" s="7" t="str">
        <x:v>PHY-11053</x:v>
      </x:c>
      <x:c r="C11059" s="7" t="str">
        <x:v>calibration record</x:v>
      </x:c>
      <x:c r="D11059" s="7" t="str">
        <x:v>CAL-02401</x:v>
      </x:c>
      <x:c r="E11059" s="7" t="str">
        <x:v>Calibration Records!P2407</x:v>
      </x:c>
      <x:c r="F11059" s="7" t="str">
        <x:f>'Calibration Records'!P2407</x:f>
        <x:v>OPEN</x:v>
      </x:c>
    </x:row>
    <x:row r="11060">
      <x:c r="B11060" s="7" t="str">
        <x:v>PHY-11054</x:v>
      </x:c>
      <x:c r="C11060" s="7" t="str">
        <x:v>calibration record</x:v>
      </x:c>
      <x:c r="D11060" s="7" t="str">
        <x:v>CAL-02402</x:v>
      </x:c>
      <x:c r="E11060" s="7" t="str">
        <x:v>Calibration Records!P2408</x:v>
      </x:c>
      <x:c r="F11060" s="7" t="str">
        <x:f>'Calibration Records'!P2408</x:f>
        <x:v>OPEN</x:v>
      </x:c>
    </x:row>
    <x:row r="11061">
      <x:c r="B11061" s="7" t="str">
        <x:v>PHY-11055</x:v>
      </x:c>
      <x:c r="C11061" s="7" t="str">
        <x:v>calibration record</x:v>
      </x:c>
      <x:c r="D11061" s="7" t="str">
        <x:v>CAL-02403</x:v>
      </x:c>
      <x:c r="E11061" s="7" t="str">
        <x:v>Calibration Records!P2409</x:v>
      </x:c>
      <x:c r="F11061" s="7" t="str">
        <x:f>'Calibration Records'!P2409</x:f>
        <x:v>OPEN</x:v>
      </x:c>
    </x:row>
    <x:row r="11062">
      <x:c r="B11062" s="7" t="str">
        <x:v>PHY-11056</x:v>
      </x:c>
      <x:c r="C11062" s="7" t="str">
        <x:v>calibration record</x:v>
      </x:c>
      <x:c r="D11062" s="7" t="str">
        <x:v>CAL-02404</x:v>
      </x:c>
      <x:c r="E11062" s="7" t="str">
        <x:v>Calibration Records!P2410</x:v>
      </x:c>
      <x:c r="F11062" s="7" t="str">
        <x:f>'Calibration Records'!P2410</x:f>
        <x:v>OPEN</x:v>
      </x:c>
    </x:row>
    <x:row r="11063">
      <x:c r="B11063" s="7" t="str">
        <x:v>PHY-11057</x:v>
      </x:c>
      <x:c r="C11063" s="7" t="str">
        <x:v>calibration record</x:v>
      </x:c>
      <x:c r="D11063" s="7" t="str">
        <x:v>CAL-02405</x:v>
      </x:c>
      <x:c r="E11063" s="7" t="str">
        <x:v>Calibration Records!P2411</x:v>
      </x:c>
      <x:c r="F11063" s="7" t="str">
        <x:f>'Calibration Records'!P2411</x:f>
        <x:v>OPEN</x:v>
      </x:c>
    </x:row>
    <x:row r="11064">
      <x:c r="B11064" s="7" t="str">
        <x:v>PHY-11058</x:v>
      </x:c>
      <x:c r="C11064" s="7" t="str">
        <x:v>calibration record</x:v>
      </x:c>
      <x:c r="D11064" s="7" t="str">
        <x:v>CAL-02406</x:v>
      </x:c>
      <x:c r="E11064" s="7" t="str">
        <x:v>Calibration Records!P2412</x:v>
      </x:c>
      <x:c r="F11064" s="7" t="str">
        <x:f>'Calibration Records'!P2412</x:f>
        <x:v>OPEN</x:v>
      </x:c>
    </x:row>
    <x:row r="11065">
      <x:c r="B11065" s="7" t="str">
        <x:v>PHY-11059</x:v>
      </x:c>
      <x:c r="C11065" s="7" t="str">
        <x:v>calibration record</x:v>
      </x:c>
      <x:c r="D11065" s="7" t="str">
        <x:v>CAL-02407</x:v>
      </x:c>
      <x:c r="E11065" s="7" t="str">
        <x:v>Calibration Records!P2413</x:v>
      </x:c>
      <x:c r="F11065" s="7" t="str">
        <x:f>'Calibration Records'!P2413</x:f>
        <x:v>OPEN</x:v>
      </x:c>
    </x:row>
    <x:row r="11066">
      <x:c r="B11066" s="7" t="str">
        <x:v>PHY-11060</x:v>
      </x:c>
      <x:c r="C11066" s="7" t="str">
        <x:v>calibration record</x:v>
      </x:c>
      <x:c r="D11066" s="7" t="str">
        <x:v>CAL-02408</x:v>
      </x:c>
      <x:c r="E11066" s="7" t="str">
        <x:v>Calibration Records!P2414</x:v>
      </x:c>
      <x:c r="F11066" s="7" t="str">
        <x:f>'Calibration Records'!P2414</x:f>
        <x:v>OPEN</x:v>
      </x:c>
    </x:row>
    <x:row r="11067">
      <x:c r="B11067" s="7" t="str">
        <x:v>PHY-11061</x:v>
      </x:c>
      <x:c r="C11067" s="7" t="str">
        <x:v>calibration record</x:v>
      </x:c>
      <x:c r="D11067" s="7" t="str">
        <x:v>CAL-02409</x:v>
      </x:c>
      <x:c r="E11067" s="7" t="str">
        <x:v>Calibration Records!P2415</x:v>
      </x:c>
      <x:c r="F11067" s="7" t="str">
        <x:f>'Calibration Records'!P2415</x:f>
        <x:v>OPEN</x:v>
      </x:c>
    </x:row>
    <x:row r="11068">
      <x:c r="B11068" s="7" t="str">
        <x:v>PHY-11062</x:v>
      </x:c>
      <x:c r="C11068" s="7" t="str">
        <x:v>calibration record</x:v>
      </x:c>
      <x:c r="D11068" s="7" t="str">
        <x:v>CAL-02410</x:v>
      </x:c>
      <x:c r="E11068" s="7" t="str">
        <x:v>Calibration Records!P2416</x:v>
      </x:c>
      <x:c r="F11068" s="7" t="str">
        <x:f>'Calibration Records'!P2416</x:f>
        <x:v>OPEN</x:v>
      </x:c>
    </x:row>
    <x:row r="11069">
      <x:c r="B11069" s="7" t="str">
        <x:v>PHY-11063</x:v>
      </x:c>
      <x:c r="C11069" s="7" t="str">
        <x:v>calibration record</x:v>
      </x:c>
      <x:c r="D11069" s="7" t="str">
        <x:v>CAL-02411</x:v>
      </x:c>
      <x:c r="E11069" s="7" t="str">
        <x:v>Calibration Records!P2417</x:v>
      </x:c>
      <x:c r="F11069" s="7" t="str">
        <x:f>'Calibration Records'!P2417</x:f>
        <x:v>OPEN</x:v>
      </x:c>
    </x:row>
    <x:row r="11070">
      <x:c r="B11070" s="7" t="str">
        <x:v>PHY-11064</x:v>
      </x:c>
      <x:c r="C11070" s="7" t="str">
        <x:v>calibration record</x:v>
      </x:c>
      <x:c r="D11070" s="7" t="str">
        <x:v>CAL-02412</x:v>
      </x:c>
      <x:c r="E11070" s="7" t="str">
        <x:v>Calibration Records!P2418</x:v>
      </x:c>
      <x:c r="F11070" s="7" t="str">
        <x:f>'Calibration Records'!P2418</x:f>
        <x:v>OPEN</x:v>
      </x:c>
    </x:row>
    <x:row r="11071">
      <x:c r="B11071" s="7" t="str">
        <x:v>PHY-11065</x:v>
      </x:c>
      <x:c r="C11071" s="7" t="str">
        <x:v>calibration record</x:v>
      </x:c>
      <x:c r="D11071" s="7" t="str">
        <x:v>CAL-02413</x:v>
      </x:c>
      <x:c r="E11071" s="7" t="str">
        <x:v>Calibration Records!P2419</x:v>
      </x:c>
      <x:c r="F11071" s="7" t="str">
        <x:f>'Calibration Records'!P2419</x:f>
        <x:v>OPEN</x:v>
      </x:c>
    </x:row>
    <x:row r="11072">
      <x:c r="B11072" s="7" t="str">
        <x:v>PHY-11066</x:v>
      </x:c>
      <x:c r="C11072" s="7" t="str">
        <x:v>calibration record</x:v>
      </x:c>
      <x:c r="D11072" s="7" t="str">
        <x:v>CAL-02414</x:v>
      </x:c>
      <x:c r="E11072" s="7" t="str">
        <x:v>Calibration Records!P2420</x:v>
      </x:c>
      <x:c r="F11072" s="7" t="str">
        <x:f>'Calibration Records'!P2420</x:f>
        <x:v>OPEN</x:v>
      </x:c>
    </x:row>
    <x:row r="11073">
      <x:c r="B11073" s="7" t="str">
        <x:v>PHY-11067</x:v>
      </x:c>
      <x:c r="C11073" s="7" t="str">
        <x:v>calibration record</x:v>
      </x:c>
      <x:c r="D11073" s="7" t="str">
        <x:v>CAL-02415</x:v>
      </x:c>
      <x:c r="E11073" s="7" t="str">
        <x:v>Calibration Records!P2421</x:v>
      </x:c>
      <x:c r="F11073" s="7" t="str">
        <x:f>'Calibration Records'!P2421</x:f>
        <x:v>OPEN</x:v>
      </x:c>
    </x:row>
    <x:row r="11074">
      <x:c r="B11074" s="7" t="str">
        <x:v>PHY-11068</x:v>
      </x:c>
      <x:c r="C11074" s="7" t="str">
        <x:v>calibration record</x:v>
      </x:c>
      <x:c r="D11074" s="7" t="str">
        <x:v>CAL-02416</x:v>
      </x:c>
      <x:c r="E11074" s="7" t="str">
        <x:v>Calibration Records!P2422</x:v>
      </x:c>
      <x:c r="F11074" s="7" t="str">
        <x:f>'Calibration Records'!P2422</x:f>
        <x:v>OPEN</x:v>
      </x:c>
    </x:row>
    <x:row r="11075">
      <x:c r="B11075" s="7" t="str">
        <x:v>PHY-11069</x:v>
      </x:c>
      <x:c r="C11075" s="7" t="str">
        <x:v>calibration record</x:v>
      </x:c>
      <x:c r="D11075" s="7" t="str">
        <x:v>CAL-02417</x:v>
      </x:c>
      <x:c r="E11075" s="7" t="str">
        <x:v>Calibration Records!P2423</x:v>
      </x:c>
      <x:c r="F11075" s="7" t="str">
        <x:f>'Calibration Records'!P2423</x:f>
        <x:v>OPEN</x:v>
      </x:c>
    </x:row>
    <x:row r="11076">
      <x:c r="B11076" s="7" t="str">
        <x:v>PHY-11070</x:v>
      </x:c>
      <x:c r="C11076" s="7" t="str">
        <x:v>calibration record</x:v>
      </x:c>
      <x:c r="D11076" s="7" t="str">
        <x:v>CAL-02418</x:v>
      </x:c>
      <x:c r="E11076" s="7" t="str">
        <x:v>Calibration Records!P2424</x:v>
      </x:c>
      <x:c r="F11076" s="7" t="str">
        <x:f>'Calibration Records'!P2424</x:f>
        <x:v>OPEN</x:v>
      </x:c>
    </x:row>
    <x:row r="11077">
      <x:c r="B11077" s="7" t="str">
        <x:v>PHY-11071</x:v>
      </x:c>
      <x:c r="C11077" s="7" t="str">
        <x:v>calibration record</x:v>
      </x:c>
      <x:c r="D11077" s="7" t="str">
        <x:v>CAL-02419</x:v>
      </x:c>
      <x:c r="E11077" s="7" t="str">
        <x:v>Calibration Records!P2425</x:v>
      </x:c>
      <x:c r="F11077" s="7" t="str">
        <x:f>'Calibration Records'!P2425</x:f>
        <x:v>OPEN</x:v>
      </x:c>
    </x:row>
    <x:row r="11078">
      <x:c r="B11078" s="7" t="str">
        <x:v>PHY-11072</x:v>
      </x:c>
      <x:c r="C11078" s="7" t="str">
        <x:v>calibration record</x:v>
      </x:c>
      <x:c r="D11078" s="7" t="str">
        <x:v>CAL-02420</x:v>
      </x:c>
      <x:c r="E11078" s="7" t="str">
        <x:v>Calibration Records!P2426</x:v>
      </x:c>
      <x:c r="F11078" s="7" t="str">
        <x:f>'Calibration Records'!P2426</x:f>
        <x:v>OPEN</x:v>
      </x:c>
    </x:row>
    <x:row r="11079">
      <x:c r="B11079" s="7" t="str">
        <x:v>PHY-11073</x:v>
      </x:c>
      <x:c r="C11079" s="7" t="str">
        <x:v>calibration record</x:v>
      </x:c>
      <x:c r="D11079" s="7" t="str">
        <x:v>CAL-02421</x:v>
      </x:c>
      <x:c r="E11079" s="7" t="str">
        <x:v>Calibration Records!P2427</x:v>
      </x:c>
      <x:c r="F11079" s="7" t="str">
        <x:f>'Calibration Records'!P2427</x:f>
        <x:v>OPEN</x:v>
      </x:c>
    </x:row>
    <x:row r="11080">
      <x:c r="B11080" s="7" t="str">
        <x:v>PHY-11074</x:v>
      </x:c>
      <x:c r="C11080" s="7" t="str">
        <x:v>calibration record</x:v>
      </x:c>
      <x:c r="D11080" s="7" t="str">
        <x:v>CAL-02422</x:v>
      </x:c>
      <x:c r="E11080" s="7" t="str">
        <x:v>Calibration Records!P2428</x:v>
      </x:c>
      <x:c r="F11080" s="7" t="str">
        <x:f>'Calibration Records'!P2428</x:f>
        <x:v>OPEN</x:v>
      </x:c>
    </x:row>
    <x:row r="11081">
      <x:c r="B11081" s="7" t="str">
        <x:v>PHY-11075</x:v>
      </x:c>
      <x:c r="C11081" s="7" t="str">
        <x:v>calibration record</x:v>
      </x:c>
      <x:c r="D11081" s="7" t="str">
        <x:v>CAL-02423</x:v>
      </x:c>
      <x:c r="E11081" s="7" t="str">
        <x:v>Calibration Records!P2429</x:v>
      </x:c>
      <x:c r="F11081" s="7" t="str">
        <x:f>'Calibration Records'!P2429</x:f>
        <x:v>OPEN</x:v>
      </x:c>
    </x:row>
    <x:row r="11082">
      <x:c r="B11082" s="7" t="str">
        <x:v>PHY-11076</x:v>
      </x:c>
      <x:c r="C11082" s="7" t="str">
        <x:v>calibration record</x:v>
      </x:c>
      <x:c r="D11082" s="7" t="str">
        <x:v>CAL-02424</x:v>
      </x:c>
      <x:c r="E11082" s="7" t="str">
        <x:v>Calibration Records!P2430</x:v>
      </x:c>
      <x:c r="F11082" s="7" t="str">
        <x:f>'Calibration Records'!P2430</x:f>
        <x:v>OPEN</x:v>
      </x:c>
    </x:row>
    <x:row r="11083">
      <x:c r="B11083" s="7" t="str">
        <x:v>PHY-11077</x:v>
      </x:c>
      <x:c r="C11083" s="7" t="str">
        <x:v>calibration record</x:v>
      </x:c>
      <x:c r="D11083" s="7" t="str">
        <x:v>CAL-02425</x:v>
      </x:c>
      <x:c r="E11083" s="7" t="str">
        <x:v>Calibration Records!P2431</x:v>
      </x:c>
      <x:c r="F11083" s="7" t="str">
        <x:f>'Calibration Records'!P2431</x:f>
        <x:v>OPEN</x:v>
      </x:c>
    </x:row>
    <x:row r="11084">
      <x:c r="B11084" s="7" t="str">
        <x:v>PHY-11078</x:v>
      </x:c>
      <x:c r="C11084" s="7" t="str">
        <x:v>calibration record</x:v>
      </x:c>
      <x:c r="D11084" s="7" t="str">
        <x:v>CAL-02426</x:v>
      </x:c>
      <x:c r="E11084" s="7" t="str">
        <x:v>Calibration Records!P2432</x:v>
      </x:c>
      <x:c r="F11084" s="7" t="str">
        <x:f>'Calibration Records'!P2432</x:f>
        <x:v>OPEN</x:v>
      </x:c>
    </x:row>
    <x:row r="11085">
      <x:c r="B11085" s="7" t="str">
        <x:v>PHY-11079</x:v>
      </x:c>
      <x:c r="C11085" s="7" t="str">
        <x:v>calibration record</x:v>
      </x:c>
      <x:c r="D11085" s="7" t="str">
        <x:v>CAL-02427</x:v>
      </x:c>
      <x:c r="E11085" s="7" t="str">
        <x:v>Calibration Records!P2433</x:v>
      </x:c>
      <x:c r="F11085" s="7" t="str">
        <x:f>'Calibration Records'!P2433</x:f>
        <x:v>OPEN</x:v>
      </x:c>
    </x:row>
    <x:row r="11086">
      <x:c r="B11086" s="7" t="str">
        <x:v>PHY-11080</x:v>
      </x:c>
      <x:c r="C11086" s="7" t="str">
        <x:v>calibration record</x:v>
      </x:c>
      <x:c r="D11086" s="7" t="str">
        <x:v>CAL-02428</x:v>
      </x:c>
      <x:c r="E11086" s="7" t="str">
        <x:v>Calibration Records!P2434</x:v>
      </x:c>
      <x:c r="F11086" s="7" t="str">
        <x:f>'Calibration Records'!P2434</x:f>
        <x:v>OPEN</x:v>
      </x:c>
    </x:row>
    <x:row r="11087">
      <x:c r="B11087" s="7" t="str">
        <x:v>PHY-11081</x:v>
      </x:c>
      <x:c r="C11087" s="7" t="str">
        <x:v>calibration record</x:v>
      </x:c>
      <x:c r="D11087" s="7" t="str">
        <x:v>CAL-02429</x:v>
      </x:c>
      <x:c r="E11087" s="7" t="str">
        <x:v>Calibration Records!P2435</x:v>
      </x:c>
      <x:c r="F11087" s="7" t="str">
        <x:f>'Calibration Records'!P2435</x:f>
        <x:v>OPEN</x:v>
      </x:c>
    </x:row>
    <x:row r="11088">
      <x:c r="B11088" s="7" t="str">
        <x:v>PHY-11082</x:v>
      </x:c>
      <x:c r="C11088" s="7" t="str">
        <x:v>calibration record</x:v>
      </x:c>
      <x:c r="D11088" s="7" t="str">
        <x:v>CAL-02430</x:v>
      </x:c>
      <x:c r="E11088" s="7" t="str">
        <x:v>Calibration Records!P2436</x:v>
      </x:c>
      <x:c r="F11088" s="7" t="str">
        <x:f>'Calibration Records'!P2436</x:f>
        <x:v>OPEN</x:v>
      </x:c>
    </x:row>
    <x:row r="11089">
      <x:c r="B11089" s="7" t="str">
        <x:v>PHY-11083</x:v>
      </x:c>
      <x:c r="C11089" s="7" t="str">
        <x:v>calibration record</x:v>
      </x:c>
      <x:c r="D11089" s="7" t="str">
        <x:v>CAL-02431</x:v>
      </x:c>
      <x:c r="E11089" s="7" t="str">
        <x:v>Calibration Records!P2437</x:v>
      </x:c>
      <x:c r="F11089" s="7" t="str">
        <x:f>'Calibration Records'!P2437</x:f>
        <x:v>OPEN</x:v>
      </x:c>
    </x:row>
    <x:row r="11090">
      <x:c r="B11090" s="7" t="str">
        <x:v>PHY-11084</x:v>
      </x:c>
      <x:c r="C11090" s="7" t="str">
        <x:v>calibration record</x:v>
      </x:c>
      <x:c r="D11090" s="7" t="str">
        <x:v>CAL-02432</x:v>
      </x:c>
      <x:c r="E11090" s="7" t="str">
        <x:v>Calibration Records!P2438</x:v>
      </x:c>
      <x:c r="F11090" s="7" t="str">
        <x:f>'Calibration Records'!P2438</x:f>
        <x:v>OPEN</x:v>
      </x:c>
    </x:row>
    <x:row r="11091">
      <x:c r="B11091" s="7" t="str">
        <x:v>PHY-11085</x:v>
      </x:c>
      <x:c r="C11091" s="7" t="str">
        <x:v>calibration record</x:v>
      </x:c>
      <x:c r="D11091" s="7" t="str">
        <x:v>CAL-02433</x:v>
      </x:c>
      <x:c r="E11091" s="7" t="str">
        <x:v>Calibration Records!P2439</x:v>
      </x:c>
      <x:c r="F11091" s="7" t="str">
        <x:f>'Calibration Records'!P2439</x:f>
        <x:v>OPEN</x:v>
      </x:c>
    </x:row>
    <x:row r="11092">
      <x:c r="B11092" s="7" t="str">
        <x:v>PHY-11086</x:v>
      </x:c>
      <x:c r="C11092" s="7" t="str">
        <x:v>calibration record</x:v>
      </x:c>
      <x:c r="D11092" s="7" t="str">
        <x:v>CAL-02434</x:v>
      </x:c>
      <x:c r="E11092" s="7" t="str">
        <x:v>Calibration Records!P2440</x:v>
      </x:c>
      <x:c r="F11092" s="7" t="str">
        <x:f>'Calibration Records'!P2440</x:f>
        <x:v>OPEN</x:v>
      </x:c>
    </x:row>
    <x:row r="11093">
      <x:c r="B11093" s="7" t="str">
        <x:v>PHY-11087</x:v>
      </x:c>
      <x:c r="C11093" s="7" t="str">
        <x:v>calibration record</x:v>
      </x:c>
      <x:c r="D11093" s="7" t="str">
        <x:v>CAL-02435</x:v>
      </x:c>
      <x:c r="E11093" s="7" t="str">
        <x:v>Calibration Records!P2441</x:v>
      </x:c>
      <x:c r="F11093" s="7" t="str">
        <x:f>'Calibration Records'!P2441</x:f>
        <x:v>OPEN</x:v>
      </x:c>
    </x:row>
    <x:row r="11094">
      <x:c r="B11094" s="7" t="str">
        <x:v>PHY-11088</x:v>
      </x:c>
      <x:c r="C11094" s="7" t="str">
        <x:v>calibration record</x:v>
      </x:c>
      <x:c r="D11094" s="7" t="str">
        <x:v>CAL-02436</x:v>
      </x:c>
      <x:c r="E11094" s="7" t="str">
        <x:v>Calibration Records!P2442</x:v>
      </x:c>
      <x:c r="F11094" s="7" t="str">
        <x:f>'Calibration Records'!P2442</x:f>
        <x:v>OPEN</x:v>
      </x:c>
    </x:row>
    <x:row r="11095">
      <x:c r="B11095" s="7" t="str">
        <x:v>PHY-11089</x:v>
      </x:c>
      <x:c r="C11095" s="7" t="str">
        <x:v>calibration record</x:v>
      </x:c>
      <x:c r="D11095" s="7" t="str">
        <x:v>CAL-02437</x:v>
      </x:c>
      <x:c r="E11095" s="7" t="str">
        <x:v>Calibration Records!P2443</x:v>
      </x:c>
      <x:c r="F11095" s="7" t="str">
        <x:f>'Calibration Records'!P2443</x:f>
        <x:v>OPEN</x:v>
      </x:c>
    </x:row>
    <x:row r="11096">
      <x:c r="B11096" s="7" t="str">
        <x:v>PHY-11090</x:v>
      </x:c>
      <x:c r="C11096" s="7" t="str">
        <x:v>calibration record</x:v>
      </x:c>
      <x:c r="D11096" s="7" t="str">
        <x:v>CAL-02438</x:v>
      </x:c>
      <x:c r="E11096" s="7" t="str">
        <x:v>Calibration Records!P2444</x:v>
      </x:c>
      <x:c r="F11096" s="7" t="str">
        <x:f>'Calibration Records'!P2444</x:f>
        <x:v>OPEN</x:v>
      </x:c>
    </x:row>
    <x:row r="11097">
      <x:c r="B11097" s="7" t="str">
        <x:v>PHY-11091</x:v>
      </x:c>
      <x:c r="C11097" s="7" t="str">
        <x:v>calibration record</x:v>
      </x:c>
      <x:c r="D11097" s="7" t="str">
        <x:v>CAL-02439</x:v>
      </x:c>
      <x:c r="E11097" s="7" t="str">
        <x:v>Calibration Records!P2445</x:v>
      </x:c>
      <x:c r="F11097" s="7" t="str">
        <x:f>'Calibration Records'!P2445</x:f>
        <x:v>OPEN</x:v>
      </x:c>
    </x:row>
    <x:row r="11098">
      <x:c r="B11098" s="7" t="str">
        <x:v>PHY-11092</x:v>
      </x:c>
      <x:c r="C11098" s="7" t="str">
        <x:v>calibration record</x:v>
      </x:c>
      <x:c r="D11098" s="7" t="str">
        <x:v>CAL-02440</x:v>
      </x:c>
      <x:c r="E11098" s="7" t="str">
        <x:v>Calibration Records!P2446</x:v>
      </x:c>
      <x:c r="F11098" s="7" t="str">
        <x:f>'Calibration Records'!P2446</x:f>
        <x:v>OPEN</x:v>
      </x:c>
    </x:row>
    <x:row r="11099">
      <x:c r="B11099" s="7" t="str">
        <x:v>PHY-11093</x:v>
      </x:c>
      <x:c r="C11099" s="7" t="str">
        <x:v>calibration record</x:v>
      </x:c>
      <x:c r="D11099" s="7" t="str">
        <x:v>CAL-02441</x:v>
      </x:c>
      <x:c r="E11099" s="7" t="str">
        <x:v>Calibration Records!P2447</x:v>
      </x:c>
      <x:c r="F11099" s="7" t="str">
        <x:f>'Calibration Records'!P2447</x:f>
        <x:v>OPEN</x:v>
      </x:c>
    </x:row>
    <x:row r="11100">
      <x:c r="B11100" s="7" t="str">
        <x:v>PHY-11094</x:v>
      </x:c>
      <x:c r="C11100" s="7" t="str">
        <x:v>calibration record</x:v>
      </x:c>
      <x:c r="D11100" s="7" t="str">
        <x:v>CAL-02442</x:v>
      </x:c>
      <x:c r="E11100" s="7" t="str">
        <x:v>Calibration Records!P2448</x:v>
      </x:c>
      <x:c r="F11100" s="7" t="str">
        <x:f>'Calibration Records'!P2448</x:f>
        <x:v>OPEN</x:v>
      </x:c>
    </x:row>
    <x:row r="11101">
      <x:c r="B11101" s="7" t="str">
        <x:v>PHY-11095</x:v>
      </x:c>
      <x:c r="C11101" s="7" t="str">
        <x:v>calibration record</x:v>
      </x:c>
      <x:c r="D11101" s="7" t="str">
        <x:v>CAL-02443</x:v>
      </x:c>
      <x:c r="E11101" s="7" t="str">
        <x:v>Calibration Records!P2449</x:v>
      </x:c>
      <x:c r="F11101" s="7" t="str">
        <x:f>'Calibration Records'!P2449</x:f>
        <x:v>OPEN</x:v>
      </x:c>
    </x:row>
    <x:row r="11102">
      <x:c r="B11102" s="7" t="str">
        <x:v>PHY-11096</x:v>
      </x:c>
      <x:c r="C11102" s="7" t="str">
        <x:v>calibration record</x:v>
      </x:c>
      <x:c r="D11102" s="7" t="str">
        <x:v>CAL-02444</x:v>
      </x:c>
      <x:c r="E11102" s="7" t="str">
        <x:v>Calibration Records!P2450</x:v>
      </x:c>
      <x:c r="F11102" s="7" t="str">
        <x:f>'Calibration Records'!P2450</x:f>
        <x:v>OPEN</x:v>
      </x:c>
    </x:row>
    <x:row r="11103">
      <x:c r="B11103" s="7" t="str">
        <x:v>PHY-11097</x:v>
      </x:c>
      <x:c r="C11103" s="7" t="str">
        <x:v>calibration record</x:v>
      </x:c>
      <x:c r="D11103" s="7" t="str">
        <x:v>CAL-02445</x:v>
      </x:c>
      <x:c r="E11103" s="7" t="str">
        <x:v>Calibration Records!P2451</x:v>
      </x:c>
      <x:c r="F11103" s="7" t="str">
        <x:f>'Calibration Records'!P2451</x:f>
        <x:v>OPEN</x:v>
      </x:c>
    </x:row>
    <x:row r="11104">
      <x:c r="B11104" s="7" t="str">
        <x:v>PHY-11098</x:v>
      </x:c>
      <x:c r="C11104" s="7" t="str">
        <x:v>calibration record</x:v>
      </x:c>
      <x:c r="D11104" s="7" t="str">
        <x:v>CAL-02446</x:v>
      </x:c>
      <x:c r="E11104" s="7" t="str">
        <x:v>Calibration Records!P2452</x:v>
      </x:c>
      <x:c r="F11104" s="7" t="str">
        <x:f>'Calibration Records'!P2452</x:f>
        <x:v>OPEN</x:v>
      </x:c>
    </x:row>
    <x:row r="11105">
      <x:c r="B11105" s="7" t="str">
        <x:v>PHY-11099</x:v>
      </x:c>
      <x:c r="C11105" s="7" t="str">
        <x:v>calibration record</x:v>
      </x:c>
      <x:c r="D11105" s="7" t="str">
        <x:v>CAL-02447</x:v>
      </x:c>
      <x:c r="E11105" s="7" t="str">
        <x:v>Calibration Records!P2453</x:v>
      </x:c>
      <x:c r="F11105" s="7" t="str">
        <x:f>'Calibration Records'!P2453</x:f>
        <x:v>OPEN</x:v>
      </x:c>
    </x:row>
    <x:row r="11106">
      <x:c r="B11106" s="7" t="str">
        <x:v>PHY-11100</x:v>
      </x:c>
      <x:c r="C11106" s="7" t="str">
        <x:v>calibration record</x:v>
      </x:c>
      <x:c r="D11106" s="7" t="str">
        <x:v>CAL-02448</x:v>
      </x:c>
      <x:c r="E11106" s="7" t="str">
        <x:v>Calibration Records!P2454</x:v>
      </x:c>
      <x:c r="F11106" s="7" t="str">
        <x:f>'Calibration Records'!P2454</x:f>
        <x:v>OPEN</x:v>
      </x:c>
    </x:row>
    <x:row r="11107">
      <x:c r="B11107" s="7" t="str">
        <x:v>PHY-11101</x:v>
      </x:c>
      <x:c r="C11107" s="7" t="str">
        <x:v>calibration record</x:v>
      </x:c>
      <x:c r="D11107" s="7" t="str">
        <x:v>CAL-02449</x:v>
      </x:c>
      <x:c r="E11107" s="7" t="str">
        <x:v>Calibration Records!P2455</x:v>
      </x:c>
      <x:c r="F11107" s="7" t="str">
        <x:f>'Calibration Records'!P2455</x:f>
        <x:v>OPEN</x:v>
      </x:c>
    </x:row>
    <x:row r="11108">
      <x:c r="B11108" s="7" t="str">
        <x:v>PHY-11102</x:v>
      </x:c>
      <x:c r="C11108" s="7" t="str">
        <x:v>calibration record</x:v>
      </x:c>
      <x:c r="D11108" s="7" t="str">
        <x:v>CAL-02450</x:v>
      </x:c>
      <x:c r="E11108" s="7" t="str">
        <x:v>Calibration Records!P2456</x:v>
      </x:c>
      <x:c r="F11108" s="7" t="str">
        <x:f>'Calibration Records'!P2456</x:f>
        <x:v>OPEN</x:v>
      </x:c>
    </x:row>
    <x:row r="11109">
      <x:c r="B11109" s="7" t="str">
        <x:v>PHY-11103</x:v>
      </x:c>
      <x:c r="C11109" s="7" t="str">
        <x:v>calibration record</x:v>
      </x:c>
      <x:c r="D11109" s="7" t="str">
        <x:v>CAL-02451</x:v>
      </x:c>
      <x:c r="E11109" s="7" t="str">
        <x:v>Calibration Records!P2457</x:v>
      </x:c>
      <x:c r="F11109" s="7" t="str">
        <x:f>'Calibration Records'!P2457</x:f>
        <x:v>OPEN</x:v>
      </x:c>
    </x:row>
    <x:row r="11110">
      <x:c r="B11110" s="7" t="str">
        <x:v>PHY-11104</x:v>
      </x:c>
      <x:c r="C11110" s="7" t="str">
        <x:v>calibration record</x:v>
      </x:c>
      <x:c r="D11110" s="7" t="str">
        <x:v>CAL-02452</x:v>
      </x:c>
      <x:c r="E11110" s="7" t="str">
        <x:v>Calibration Records!P2458</x:v>
      </x:c>
      <x:c r="F11110" s="7" t="str">
        <x:f>'Calibration Records'!P2458</x:f>
        <x:v>OPEN</x:v>
      </x:c>
    </x:row>
    <x:row r="11111">
      <x:c r="B11111" s="7" t="str">
        <x:v>PHY-11105</x:v>
      </x:c>
      <x:c r="C11111" s="7" t="str">
        <x:v>calibration record</x:v>
      </x:c>
      <x:c r="D11111" s="7" t="str">
        <x:v>CAL-02453</x:v>
      </x:c>
      <x:c r="E11111" s="7" t="str">
        <x:v>Calibration Records!P2459</x:v>
      </x:c>
      <x:c r="F11111" s="7" t="str">
        <x:f>'Calibration Records'!P2459</x:f>
        <x:v>OPEN</x:v>
      </x:c>
    </x:row>
    <x:row r="11112">
      <x:c r="B11112" s="7" t="str">
        <x:v>PHY-11106</x:v>
      </x:c>
      <x:c r="C11112" s="7" t="str">
        <x:v>calibration record</x:v>
      </x:c>
      <x:c r="D11112" s="7" t="str">
        <x:v>CAL-02454</x:v>
      </x:c>
      <x:c r="E11112" s="7" t="str">
        <x:v>Calibration Records!P2460</x:v>
      </x:c>
      <x:c r="F11112" s="7" t="str">
        <x:f>'Calibration Records'!P2460</x:f>
        <x:v>OPEN</x:v>
      </x:c>
    </x:row>
    <x:row r="11113">
      <x:c r="B11113" s="7" t="str">
        <x:v>PHY-11107</x:v>
      </x:c>
      <x:c r="C11113" s="7" t="str">
        <x:v>calibration record</x:v>
      </x:c>
      <x:c r="D11113" s="7" t="str">
        <x:v>CAL-02455</x:v>
      </x:c>
      <x:c r="E11113" s="7" t="str">
        <x:v>Calibration Records!P2461</x:v>
      </x:c>
      <x:c r="F11113" s="7" t="str">
        <x:f>'Calibration Records'!P2461</x:f>
        <x:v>OPEN</x:v>
      </x:c>
    </x:row>
    <x:row r="11114">
      <x:c r="B11114" s="7" t="str">
        <x:v>PHY-11108</x:v>
      </x:c>
      <x:c r="C11114" s="7" t="str">
        <x:v>calibration record</x:v>
      </x:c>
      <x:c r="D11114" s="7" t="str">
        <x:v>CAL-02456</x:v>
      </x:c>
      <x:c r="E11114" s="7" t="str">
        <x:v>Calibration Records!P2462</x:v>
      </x:c>
      <x:c r="F11114" s="7" t="str">
        <x:f>'Calibration Records'!P2462</x:f>
        <x:v>OPEN</x:v>
      </x:c>
    </x:row>
    <x:row r="11115">
      <x:c r="B11115" s="7" t="str">
        <x:v>PHY-11109</x:v>
      </x:c>
      <x:c r="C11115" s="7" t="str">
        <x:v>calibration record</x:v>
      </x:c>
      <x:c r="D11115" s="7" t="str">
        <x:v>CAL-02457</x:v>
      </x:c>
      <x:c r="E11115" s="7" t="str">
        <x:v>Calibration Records!P2463</x:v>
      </x:c>
      <x:c r="F11115" s="7" t="str">
        <x:f>'Calibration Records'!P2463</x:f>
        <x:v>OPEN</x:v>
      </x:c>
    </x:row>
    <x:row r="11116">
      <x:c r="B11116" s="7" t="str">
        <x:v>PHY-11110</x:v>
      </x:c>
      <x:c r="C11116" s="7" t="str">
        <x:v>calibration record</x:v>
      </x:c>
      <x:c r="D11116" s="7" t="str">
        <x:v>CAL-02458</x:v>
      </x:c>
      <x:c r="E11116" s="7" t="str">
        <x:v>Calibration Records!P2464</x:v>
      </x:c>
      <x:c r="F11116" s="7" t="str">
        <x:f>'Calibration Records'!P2464</x:f>
        <x:v>OPEN</x:v>
      </x:c>
    </x:row>
    <x:row r="11117">
      <x:c r="B11117" s="7" t="str">
        <x:v>PHY-11111</x:v>
      </x:c>
      <x:c r="C11117" s="7" t="str">
        <x:v>calibration record</x:v>
      </x:c>
      <x:c r="D11117" s="7" t="str">
        <x:v>CAL-02459</x:v>
      </x:c>
      <x:c r="E11117" s="7" t="str">
        <x:v>Calibration Records!P2465</x:v>
      </x:c>
      <x:c r="F11117" s="7" t="str">
        <x:f>'Calibration Records'!P2465</x:f>
        <x:v>OPEN</x:v>
      </x:c>
    </x:row>
    <x:row r="11118">
      <x:c r="B11118" s="7" t="str">
        <x:v>PHY-11112</x:v>
      </x:c>
      <x:c r="C11118" s="7" t="str">
        <x:v>calibration record</x:v>
      </x:c>
      <x:c r="D11118" s="7" t="str">
        <x:v>CAL-02460</x:v>
      </x:c>
      <x:c r="E11118" s="7" t="str">
        <x:v>Calibration Records!P2466</x:v>
      </x:c>
      <x:c r="F11118" s="7" t="str">
        <x:f>'Calibration Records'!P2466</x:f>
        <x:v>OPEN</x:v>
      </x:c>
    </x:row>
    <x:row r="11119">
      <x:c r="B11119" s="7" t="str">
        <x:v>PHY-11113</x:v>
      </x:c>
      <x:c r="C11119" s="7" t="str">
        <x:v>calibration record</x:v>
      </x:c>
      <x:c r="D11119" s="7" t="str">
        <x:v>CAL-02461</x:v>
      </x:c>
      <x:c r="E11119" s="7" t="str">
        <x:v>Calibration Records!P2467</x:v>
      </x:c>
      <x:c r="F11119" s="7" t="str">
        <x:f>'Calibration Records'!P2467</x:f>
        <x:v>OPEN</x:v>
      </x:c>
    </x:row>
    <x:row r="11120">
      <x:c r="B11120" s="7" t="str">
        <x:v>PHY-11114</x:v>
      </x:c>
      <x:c r="C11120" s="7" t="str">
        <x:v>calibration record</x:v>
      </x:c>
      <x:c r="D11120" s="7" t="str">
        <x:v>CAL-02462</x:v>
      </x:c>
      <x:c r="E11120" s="7" t="str">
        <x:v>Calibration Records!P2468</x:v>
      </x:c>
      <x:c r="F11120" s="7" t="str">
        <x:f>'Calibration Records'!P2468</x:f>
        <x:v>OPEN</x:v>
      </x:c>
    </x:row>
    <x:row r="11121">
      <x:c r="B11121" s="7" t="str">
        <x:v>PHY-11115</x:v>
      </x:c>
      <x:c r="C11121" s="7" t="str">
        <x:v>calibration record</x:v>
      </x:c>
      <x:c r="D11121" s="7" t="str">
        <x:v>CAL-02463</x:v>
      </x:c>
      <x:c r="E11121" s="7" t="str">
        <x:v>Calibration Records!P2469</x:v>
      </x:c>
      <x:c r="F11121" s="7" t="str">
        <x:f>'Calibration Records'!P2469</x:f>
        <x:v>OPEN</x:v>
      </x:c>
    </x:row>
    <x:row r="11122">
      <x:c r="B11122" s="7" t="str">
        <x:v>PHY-11116</x:v>
      </x:c>
      <x:c r="C11122" s="7" t="str">
        <x:v>calibration record</x:v>
      </x:c>
      <x:c r="D11122" s="7" t="str">
        <x:v>CAL-02464</x:v>
      </x:c>
      <x:c r="E11122" s="7" t="str">
        <x:v>Calibration Records!P2470</x:v>
      </x:c>
      <x:c r="F11122" s="7" t="str">
        <x:f>'Calibration Records'!P2470</x:f>
        <x:v>OPEN</x:v>
      </x:c>
    </x:row>
    <x:row r="11123">
      <x:c r="B11123" s="7" t="str">
        <x:v>PHY-11117</x:v>
      </x:c>
      <x:c r="C11123" s="7" t="str">
        <x:v>calibration record</x:v>
      </x:c>
      <x:c r="D11123" s="7" t="str">
        <x:v>CAL-02465</x:v>
      </x:c>
      <x:c r="E11123" s="7" t="str">
        <x:v>Calibration Records!P2471</x:v>
      </x:c>
      <x:c r="F11123" s="7" t="str">
        <x:f>'Calibration Records'!P2471</x:f>
        <x:v>OPEN</x:v>
      </x:c>
    </x:row>
    <x:row r="11124">
      <x:c r="B11124" s="7" t="str">
        <x:v>PHY-11118</x:v>
      </x:c>
      <x:c r="C11124" s="7" t="str">
        <x:v>calibration record</x:v>
      </x:c>
      <x:c r="D11124" s="7" t="str">
        <x:v>CAL-02466</x:v>
      </x:c>
      <x:c r="E11124" s="7" t="str">
        <x:v>Calibration Records!P2472</x:v>
      </x:c>
      <x:c r="F11124" s="7" t="str">
        <x:f>'Calibration Records'!P2472</x:f>
        <x:v>OPEN</x:v>
      </x:c>
    </x:row>
    <x:row r="11125">
      <x:c r="B11125" s="7" t="str">
        <x:v>PHY-11119</x:v>
      </x:c>
      <x:c r="C11125" s="7" t="str">
        <x:v>calibration record</x:v>
      </x:c>
      <x:c r="D11125" s="7" t="str">
        <x:v>CAL-02467</x:v>
      </x:c>
      <x:c r="E11125" s="7" t="str">
        <x:v>Calibration Records!P2473</x:v>
      </x:c>
      <x:c r="F11125" s="7" t="str">
        <x:f>'Calibration Records'!P2473</x:f>
        <x:v>OPEN</x:v>
      </x:c>
    </x:row>
    <x:row r="11126">
      <x:c r="B11126" s="7" t="str">
        <x:v>PHY-11120</x:v>
      </x:c>
      <x:c r="C11126" s="7" t="str">
        <x:v>calibration record</x:v>
      </x:c>
      <x:c r="D11126" s="7" t="str">
        <x:v>CAL-02468</x:v>
      </x:c>
      <x:c r="E11126" s="7" t="str">
        <x:v>Calibration Records!P2474</x:v>
      </x:c>
      <x:c r="F11126" s="7" t="str">
        <x:f>'Calibration Records'!P2474</x:f>
        <x:v>OPEN</x:v>
      </x:c>
    </x:row>
    <x:row r="11127">
      <x:c r="B11127" s="7" t="str">
        <x:v>PHY-11121</x:v>
      </x:c>
      <x:c r="C11127" s="7" t="str">
        <x:v>calibration record</x:v>
      </x:c>
      <x:c r="D11127" s="7" t="str">
        <x:v>CAL-02469</x:v>
      </x:c>
      <x:c r="E11127" s="7" t="str">
        <x:v>Calibration Records!P2475</x:v>
      </x:c>
      <x:c r="F11127" s="7" t="str">
        <x:f>'Calibration Records'!P2475</x:f>
        <x:v>OPEN</x:v>
      </x:c>
    </x:row>
    <x:row r="11128">
      <x:c r="B11128" s="7" t="str">
        <x:v>PHY-11122</x:v>
      </x:c>
      <x:c r="C11128" s="7" t="str">
        <x:v>calibration record</x:v>
      </x:c>
      <x:c r="D11128" s="7" t="str">
        <x:v>CAL-02470</x:v>
      </x:c>
      <x:c r="E11128" s="7" t="str">
        <x:v>Calibration Records!P2476</x:v>
      </x:c>
      <x:c r="F11128" s="7" t="str">
        <x:f>'Calibration Records'!P2476</x:f>
        <x:v>OPEN</x:v>
      </x:c>
    </x:row>
    <x:row r="11129">
      <x:c r="B11129" s="7" t="str">
        <x:v>PHY-11123</x:v>
      </x:c>
      <x:c r="C11129" s="7" t="str">
        <x:v>calibration record</x:v>
      </x:c>
      <x:c r="D11129" s="7" t="str">
        <x:v>CAL-02471</x:v>
      </x:c>
      <x:c r="E11129" s="7" t="str">
        <x:v>Calibration Records!P2477</x:v>
      </x:c>
      <x:c r="F11129" s="7" t="str">
        <x:f>'Calibration Records'!P2477</x:f>
        <x:v>OPEN</x:v>
      </x:c>
    </x:row>
    <x:row r="11130">
      <x:c r="B11130" s="7" t="str">
        <x:v>PHY-11124</x:v>
      </x:c>
      <x:c r="C11130" s="7" t="str">
        <x:v>calibration record</x:v>
      </x:c>
      <x:c r="D11130" s="7" t="str">
        <x:v>CAL-02472</x:v>
      </x:c>
      <x:c r="E11130" s="7" t="str">
        <x:v>Calibration Records!P2478</x:v>
      </x:c>
      <x:c r="F11130" s="7" t="str">
        <x:f>'Calibration Records'!P2478</x:f>
        <x:v>OPEN</x:v>
      </x:c>
    </x:row>
    <x:row r="11131">
      <x:c r="B11131" s="7" t="str">
        <x:v>PHY-11125</x:v>
      </x:c>
      <x:c r="C11131" s="7" t="str">
        <x:v>calibration record</x:v>
      </x:c>
      <x:c r="D11131" s="7" t="str">
        <x:v>CAL-02473</x:v>
      </x:c>
      <x:c r="E11131" s="7" t="str">
        <x:v>Calibration Records!P2479</x:v>
      </x:c>
      <x:c r="F11131" s="7" t="str">
        <x:f>'Calibration Records'!P2479</x:f>
        <x:v>OPEN</x:v>
      </x:c>
    </x:row>
    <x:row r="11132">
      <x:c r="B11132" s="7" t="str">
        <x:v>PHY-11126</x:v>
      </x:c>
      <x:c r="C11132" s="7" t="str">
        <x:v>calibration record</x:v>
      </x:c>
      <x:c r="D11132" s="7" t="str">
        <x:v>CAL-02474</x:v>
      </x:c>
      <x:c r="E11132" s="7" t="str">
        <x:v>Calibration Records!P2480</x:v>
      </x:c>
      <x:c r="F11132" s="7" t="str">
        <x:f>'Calibration Records'!P2480</x:f>
        <x:v>OPEN</x:v>
      </x:c>
    </x:row>
    <x:row r="11133">
      <x:c r="B11133" s="7" t="str">
        <x:v>PHY-11127</x:v>
      </x:c>
      <x:c r="C11133" s="7" t="str">
        <x:v>calibration record</x:v>
      </x:c>
      <x:c r="D11133" s="7" t="str">
        <x:v>CAL-02475</x:v>
      </x:c>
      <x:c r="E11133" s="7" t="str">
        <x:v>Calibration Records!P2481</x:v>
      </x:c>
      <x:c r="F11133" s="7" t="str">
        <x:f>'Calibration Records'!P2481</x:f>
        <x:v>OPEN</x:v>
      </x:c>
    </x:row>
    <x:row r="11134">
      <x:c r="B11134" s="7" t="str">
        <x:v>PHY-11128</x:v>
      </x:c>
      <x:c r="C11134" s="7" t="str">
        <x:v>calibration record</x:v>
      </x:c>
      <x:c r="D11134" s="7" t="str">
        <x:v>CAL-02476</x:v>
      </x:c>
      <x:c r="E11134" s="7" t="str">
        <x:v>Calibration Records!P2482</x:v>
      </x:c>
      <x:c r="F11134" s="7" t="str">
        <x:f>'Calibration Records'!P2482</x:f>
        <x:v>OPEN</x:v>
      </x:c>
    </x:row>
    <x:row r="11135">
      <x:c r="B11135" s="7" t="str">
        <x:v>PHY-11129</x:v>
      </x:c>
      <x:c r="C11135" s="7" t="str">
        <x:v>calibration record</x:v>
      </x:c>
      <x:c r="D11135" s="7" t="str">
        <x:v>CAL-02477</x:v>
      </x:c>
      <x:c r="E11135" s="7" t="str">
        <x:v>Calibration Records!P2483</x:v>
      </x:c>
      <x:c r="F11135" s="7" t="str">
        <x:f>'Calibration Records'!P2483</x:f>
        <x:v>OPEN</x:v>
      </x:c>
    </x:row>
    <x:row r="11136">
      <x:c r="B11136" s="7" t="str">
        <x:v>PHY-11130</x:v>
      </x:c>
      <x:c r="C11136" s="7" t="str">
        <x:v>calibration record</x:v>
      </x:c>
      <x:c r="D11136" s="7" t="str">
        <x:v>CAL-02478</x:v>
      </x:c>
      <x:c r="E11136" s="7" t="str">
        <x:v>Calibration Records!P2484</x:v>
      </x:c>
      <x:c r="F11136" s="7" t="str">
        <x:f>'Calibration Records'!P2484</x:f>
        <x:v>OPEN</x:v>
      </x:c>
    </x:row>
    <x:row r="11137">
      <x:c r="B11137" s="7" t="str">
        <x:v>PHY-11131</x:v>
      </x:c>
      <x:c r="C11137" s="7" t="str">
        <x:v>calibration record</x:v>
      </x:c>
      <x:c r="D11137" s="7" t="str">
        <x:v>CAL-02479</x:v>
      </x:c>
      <x:c r="E11137" s="7" t="str">
        <x:v>Calibration Records!P2485</x:v>
      </x:c>
      <x:c r="F11137" s="7" t="str">
        <x:f>'Calibration Records'!P2485</x:f>
        <x:v>OPEN</x:v>
      </x:c>
    </x:row>
    <x:row r="11138">
      <x:c r="B11138" s="7" t="str">
        <x:v>PHY-11132</x:v>
      </x:c>
      <x:c r="C11138" s="7" t="str">
        <x:v>calibration record</x:v>
      </x:c>
      <x:c r="D11138" s="7" t="str">
        <x:v>CAL-02480</x:v>
      </x:c>
      <x:c r="E11138" s="7" t="str">
        <x:v>Calibration Records!P2486</x:v>
      </x:c>
      <x:c r="F11138" s="7" t="str">
        <x:f>'Calibration Records'!P2486</x:f>
        <x:v>OPEN</x:v>
      </x:c>
    </x:row>
    <x:row r="11139">
      <x:c r="B11139" s="7" t="str">
        <x:v>PHY-11133</x:v>
      </x:c>
      <x:c r="C11139" s="7" t="str">
        <x:v>calibration record</x:v>
      </x:c>
      <x:c r="D11139" s="7" t="str">
        <x:v>CAL-02481</x:v>
      </x:c>
      <x:c r="E11139" s="7" t="str">
        <x:v>Calibration Records!P2487</x:v>
      </x:c>
      <x:c r="F11139" s="7" t="str">
        <x:f>'Calibration Records'!P2487</x:f>
        <x:v>OPEN</x:v>
      </x:c>
    </x:row>
    <x:row r="11140">
      <x:c r="B11140" s="7" t="str">
        <x:v>PHY-11134</x:v>
      </x:c>
      <x:c r="C11140" s="7" t="str">
        <x:v>calibration record</x:v>
      </x:c>
      <x:c r="D11140" s="7" t="str">
        <x:v>CAL-02482</x:v>
      </x:c>
      <x:c r="E11140" s="7" t="str">
        <x:v>Calibration Records!P2488</x:v>
      </x:c>
      <x:c r="F11140" s="7" t="str">
        <x:f>'Calibration Records'!P2488</x:f>
        <x:v>OPEN</x:v>
      </x:c>
    </x:row>
    <x:row r="11141">
      <x:c r="B11141" s="7" t="str">
        <x:v>PHY-11135</x:v>
      </x:c>
      <x:c r="C11141" s="7" t="str">
        <x:v>calibration record</x:v>
      </x:c>
      <x:c r="D11141" s="7" t="str">
        <x:v>CAL-02483</x:v>
      </x:c>
      <x:c r="E11141" s="7" t="str">
        <x:v>Calibration Records!P2489</x:v>
      </x:c>
      <x:c r="F11141" s="7" t="str">
        <x:f>'Calibration Records'!P2489</x:f>
        <x:v>OPEN</x:v>
      </x:c>
    </x:row>
    <x:row r="11142">
      <x:c r="B11142" s="7" t="str">
        <x:v>PHY-11136</x:v>
      </x:c>
      <x:c r="C11142" s="7" t="str">
        <x:v>calibration record</x:v>
      </x:c>
      <x:c r="D11142" s="7" t="str">
        <x:v>CAL-02484</x:v>
      </x:c>
      <x:c r="E11142" s="7" t="str">
        <x:v>Calibration Records!P2490</x:v>
      </x:c>
      <x:c r="F11142" s="7" t="str">
        <x:f>'Calibration Records'!P2490</x:f>
        <x:v>OPEN</x:v>
      </x:c>
    </x:row>
    <x:row r="11143">
      <x:c r="B11143" s="7" t="str">
        <x:v>PHY-11137</x:v>
      </x:c>
      <x:c r="C11143" s="7" t="str">
        <x:v>calibration record</x:v>
      </x:c>
      <x:c r="D11143" s="7" t="str">
        <x:v>CAL-02485</x:v>
      </x:c>
      <x:c r="E11143" s="7" t="str">
        <x:v>Calibration Records!P2491</x:v>
      </x:c>
      <x:c r="F11143" s="7" t="str">
        <x:f>'Calibration Records'!P2491</x:f>
        <x:v>OPEN</x:v>
      </x:c>
    </x:row>
    <x:row r="11144">
      <x:c r="B11144" s="7" t="str">
        <x:v>PHY-11138</x:v>
      </x:c>
      <x:c r="C11144" s="7" t="str">
        <x:v>calibration record</x:v>
      </x:c>
      <x:c r="D11144" s="7" t="str">
        <x:v>CAL-02486</x:v>
      </x:c>
      <x:c r="E11144" s="7" t="str">
        <x:v>Calibration Records!P2492</x:v>
      </x:c>
      <x:c r="F11144" s="7" t="str">
        <x:f>'Calibration Records'!P2492</x:f>
        <x:v>OPEN</x:v>
      </x:c>
    </x:row>
    <x:row r="11145">
      <x:c r="B11145" s="7" t="str">
        <x:v>PHY-11139</x:v>
      </x:c>
      <x:c r="C11145" s="7" t="str">
        <x:v>calibration record</x:v>
      </x:c>
      <x:c r="D11145" s="7" t="str">
        <x:v>CAL-02487</x:v>
      </x:c>
      <x:c r="E11145" s="7" t="str">
        <x:v>Calibration Records!P2493</x:v>
      </x:c>
      <x:c r="F11145" s="7" t="str">
        <x:f>'Calibration Records'!P2493</x:f>
        <x:v>OPEN</x:v>
      </x:c>
    </x:row>
    <x:row r="11146">
      <x:c r="B11146" s="7" t="str">
        <x:v>PHY-11140</x:v>
      </x:c>
      <x:c r="C11146" s="7" t="str">
        <x:v>calibration record</x:v>
      </x:c>
      <x:c r="D11146" s="7" t="str">
        <x:v>CAL-02488</x:v>
      </x:c>
      <x:c r="E11146" s="7" t="str">
        <x:v>Calibration Records!P2494</x:v>
      </x:c>
      <x:c r="F11146" s="7" t="str">
        <x:f>'Calibration Records'!P2494</x:f>
        <x:v>OPEN</x:v>
      </x:c>
    </x:row>
    <x:row r="11147">
      <x:c r="B11147" s="7" t="str">
        <x:v>PHY-11141</x:v>
      </x:c>
      <x:c r="C11147" s="7" t="str">
        <x:v>calibration record</x:v>
      </x:c>
      <x:c r="D11147" s="7" t="str">
        <x:v>CAL-02489</x:v>
      </x:c>
      <x:c r="E11147" s="7" t="str">
        <x:v>Calibration Records!P2495</x:v>
      </x:c>
      <x:c r="F11147" s="7" t="str">
        <x:f>'Calibration Records'!P2495</x:f>
        <x:v>OPEN</x:v>
      </x:c>
    </x:row>
    <x:row r="11148">
      <x:c r="B11148" s="7" t="str">
        <x:v>PHY-11142</x:v>
      </x:c>
      <x:c r="C11148" s="7" t="str">
        <x:v>calibration record</x:v>
      </x:c>
      <x:c r="D11148" s="7" t="str">
        <x:v>CAL-02490</x:v>
      </x:c>
      <x:c r="E11148" s="7" t="str">
        <x:v>Calibration Records!P2496</x:v>
      </x:c>
      <x:c r="F11148" s="7" t="str">
        <x:f>'Calibration Records'!P2496</x:f>
        <x:v>OPEN</x:v>
      </x:c>
    </x:row>
    <x:row r="11149">
      <x:c r="B11149" s="7" t="str">
        <x:v>PHY-11143</x:v>
      </x:c>
      <x:c r="C11149" s="7" t="str">
        <x:v>calibration record</x:v>
      </x:c>
      <x:c r="D11149" s="7" t="str">
        <x:v>CAL-02491</x:v>
      </x:c>
      <x:c r="E11149" s="7" t="str">
        <x:v>Calibration Records!P2497</x:v>
      </x:c>
      <x:c r="F11149" s="7" t="str">
        <x:f>'Calibration Records'!P2497</x:f>
        <x:v>OPEN</x:v>
      </x:c>
    </x:row>
    <x:row r="11150">
      <x:c r="B11150" s="7" t="str">
        <x:v>PHY-11144</x:v>
      </x:c>
      <x:c r="C11150" s="7" t="str">
        <x:v>calibration record</x:v>
      </x:c>
      <x:c r="D11150" s="7" t="str">
        <x:v>CAL-02492</x:v>
      </x:c>
      <x:c r="E11150" s="7" t="str">
        <x:v>Calibration Records!P2498</x:v>
      </x:c>
      <x:c r="F11150" s="7" t="str">
        <x:f>'Calibration Records'!P2498</x:f>
        <x:v>OPEN</x:v>
      </x:c>
    </x:row>
    <x:row r="11151">
      <x:c r="B11151" s="7" t="str">
        <x:v>PHY-11145</x:v>
      </x:c>
      <x:c r="C11151" s="7" t="str">
        <x:v>calibration record</x:v>
      </x:c>
      <x:c r="D11151" s="7" t="str">
        <x:v>CAL-02493</x:v>
      </x:c>
      <x:c r="E11151" s="7" t="str">
        <x:v>Calibration Records!P2499</x:v>
      </x:c>
      <x:c r="F11151" s="7" t="str">
        <x:f>'Calibration Records'!P2499</x:f>
        <x:v>OPEN</x:v>
      </x:c>
    </x:row>
    <x:row r="11152">
      <x:c r="B11152" s="7" t="str">
        <x:v>PHY-11146</x:v>
      </x:c>
      <x:c r="C11152" s="7" t="str">
        <x:v>calibration record</x:v>
      </x:c>
      <x:c r="D11152" s="7" t="str">
        <x:v>CAL-02494</x:v>
      </x:c>
      <x:c r="E11152" s="7" t="str">
        <x:v>Calibration Records!P2500</x:v>
      </x:c>
      <x:c r="F11152" s="7" t="str">
        <x:f>'Calibration Records'!P2500</x:f>
        <x:v>OPEN</x:v>
      </x:c>
    </x:row>
    <x:row r="11153">
      <x:c r="B11153" s="7" t="str">
        <x:v>PHY-11147</x:v>
      </x:c>
      <x:c r="C11153" s="7" t="str">
        <x:v>calibration record</x:v>
      </x:c>
      <x:c r="D11153" s="7" t="str">
        <x:v>CAL-02495</x:v>
      </x:c>
      <x:c r="E11153" s="7" t="str">
        <x:v>Calibration Records!P2501</x:v>
      </x:c>
      <x:c r="F11153" s="7" t="str">
        <x:f>'Calibration Records'!P2501</x:f>
        <x:v>OPEN</x:v>
      </x:c>
    </x:row>
    <x:row r="11154">
      <x:c r="B11154" s="7" t="str">
        <x:v>PHY-11148</x:v>
      </x:c>
      <x:c r="C11154" s="7" t="str">
        <x:v>calibration record</x:v>
      </x:c>
      <x:c r="D11154" s="7" t="str">
        <x:v>CAL-02496</x:v>
      </x:c>
      <x:c r="E11154" s="7" t="str">
        <x:v>Calibration Records!P2502</x:v>
      </x:c>
      <x:c r="F11154" s="7" t="str">
        <x:f>'Calibration Records'!P2502</x:f>
        <x:v>OPEN</x:v>
      </x:c>
    </x:row>
    <x:row r="11155">
      <x:c r="B11155" s="7" t="str">
        <x:v>PHY-11149</x:v>
      </x:c>
      <x:c r="C11155" s="7" t="str">
        <x:v>calibration record</x:v>
      </x:c>
      <x:c r="D11155" s="7" t="str">
        <x:v>CAL-02497</x:v>
      </x:c>
      <x:c r="E11155" s="7" t="str">
        <x:v>Calibration Records!P2503</x:v>
      </x:c>
      <x:c r="F11155" s="7" t="str">
        <x:f>'Calibration Records'!P2503</x:f>
        <x:v>OPEN</x:v>
      </x:c>
    </x:row>
    <x:row r="11156">
      <x:c r="B11156" s="7" t="str">
        <x:v>PHY-11150</x:v>
      </x:c>
      <x:c r="C11156" s="7" t="str">
        <x:v>calibration record</x:v>
      </x:c>
      <x:c r="D11156" s="7" t="str">
        <x:v>CAL-02498</x:v>
      </x:c>
      <x:c r="E11156" s="7" t="str">
        <x:v>Calibration Records!P2504</x:v>
      </x:c>
      <x:c r="F11156" s="7" t="str">
        <x:f>'Calibration Records'!P2504</x:f>
        <x:v>OPEN</x:v>
      </x:c>
    </x:row>
    <x:row r="11157">
      <x:c r="B11157" s="7" t="str">
        <x:v>PHY-11151</x:v>
      </x:c>
      <x:c r="C11157" s="7" t="str">
        <x:v>calibration record</x:v>
      </x:c>
      <x:c r="D11157" s="7" t="str">
        <x:v>CAL-02499</x:v>
      </x:c>
      <x:c r="E11157" s="7" t="str">
        <x:v>Calibration Records!P2505</x:v>
      </x:c>
      <x:c r="F11157" s="7" t="str">
        <x:f>'Calibration Records'!P2505</x:f>
        <x:v>OPEN</x:v>
      </x:c>
    </x:row>
    <x:row r="11158">
      <x:c r="B11158" s="7" t="str">
        <x:v>PHY-11152</x:v>
      </x:c>
      <x:c r="C11158" s="7" t="str">
        <x:v>calibration record</x:v>
      </x:c>
      <x:c r="D11158" s="7" t="str">
        <x:v>CAL-02500</x:v>
      </x:c>
      <x:c r="E11158" s="7" t="str">
        <x:v>Calibration Records!P2506</x:v>
      </x:c>
      <x:c r="F11158" s="7" t="str">
        <x:f>'Calibration Records'!P2506</x:f>
        <x:v>OPEN</x:v>
      </x:c>
    </x:row>
    <x:row r="11159">
      <x:c r="B11159" s="7" t="str">
        <x:v>PHY-11153</x:v>
      </x:c>
      <x:c r="C11159" s="7" t="str">
        <x:v>calibration record</x:v>
      </x:c>
      <x:c r="D11159" s="7" t="str">
        <x:v>CAL-02501</x:v>
      </x:c>
      <x:c r="E11159" s="7" t="str">
        <x:v>Calibration Records!P2507</x:v>
      </x:c>
      <x:c r="F11159" s="7" t="str">
        <x:f>'Calibration Records'!P2507</x:f>
        <x:v>OPEN</x:v>
      </x:c>
    </x:row>
    <x:row r="11160">
      <x:c r="B11160" s="7" t="str">
        <x:v>PHY-11154</x:v>
      </x:c>
      <x:c r="C11160" s="7" t="str">
        <x:v>calibration record</x:v>
      </x:c>
      <x:c r="D11160" s="7" t="str">
        <x:v>CAL-02502</x:v>
      </x:c>
      <x:c r="E11160" s="7" t="str">
        <x:v>Calibration Records!P2508</x:v>
      </x:c>
      <x:c r="F11160" s="7" t="str">
        <x:f>'Calibration Records'!P2508</x:f>
        <x:v>OPEN</x:v>
      </x:c>
    </x:row>
    <x:row r="11161">
      <x:c r="B11161" s="7" t="str">
        <x:v>PHY-11155</x:v>
      </x:c>
      <x:c r="C11161" s="7" t="str">
        <x:v>calibration record</x:v>
      </x:c>
      <x:c r="D11161" s="7" t="str">
        <x:v>CAL-02503</x:v>
      </x:c>
      <x:c r="E11161" s="7" t="str">
        <x:v>Calibration Records!P2509</x:v>
      </x:c>
      <x:c r="F11161" s="7" t="str">
        <x:f>'Calibration Records'!P2509</x:f>
        <x:v>OPEN</x:v>
      </x:c>
    </x:row>
    <x:row r="11162">
      <x:c r="B11162" s="7" t="str">
        <x:v>PHY-11156</x:v>
      </x:c>
      <x:c r="C11162" s="7" t="str">
        <x:v>calibration record</x:v>
      </x:c>
      <x:c r="D11162" s="7" t="str">
        <x:v>CAL-02504</x:v>
      </x:c>
      <x:c r="E11162" s="7" t="str">
        <x:v>Calibration Records!P2510</x:v>
      </x:c>
      <x:c r="F11162" s="7" t="str">
        <x:f>'Calibration Records'!P2510</x:f>
        <x:v>OPEN</x:v>
      </x:c>
    </x:row>
    <x:row r="11163">
      <x:c r="B11163" s="7" t="str">
        <x:v>PHY-11157</x:v>
      </x:c>
      <x:c r="C11163" s="7" t="str">
        <x:v>calibration record</x:v>
      </x:c>
      <x:c r="D11163" s="7" t="str">
        <x:v>CAL-02505</x:v>
      </x:c>
      <x:c r="E11163" s="7" t="str">
        <x:v>Calibration Records!P2511</x:v>
      </x:c>
      <x:c r="F11163" s="7" t="str">
        <x:f>'Calibration Records'!P2511</x:f>
        <x:v>OPEN</x:v>
      </x:c>
    </x:row>
    <x:row r="11164">
      <x:c r="B11164" s="7" t="str">
        <x:v>PHY-11158</x:v>
      </x:c>
      <x:c r="C11164" s="7" t="str">
        <x:v>calibration record</x:v>
      </x:c>
      <x:c r="D11164" s="7" t="str">
        <x:v>CAL-02506</x:v>
      </x:c>
      <x:c r="E11164" s="7" t="str">
        <x:v>Calibration Records!P2512</x:v>
      </x:c>
      <x:c r="F11164" s="7" t="str">
        <x:f>'Calibration Records'!P2512</x:f>
        <x:v>OPEN</x:v>
      </x:c>
    </x:row>
    <x:row r="11165">
      <x:c r="B11165" s="7" t="str">
        <x:v>PHY-11159</x:v>
      </x:c>
      <x:c r="C11165" s="7" t="str">
        <x:v>calibration record</x:v>
      </x:c>
      <x:c r="D11165" s="7" t="str">
        <x:v>CAL-02507</x:v>
      </x:c>
      <x:c r="E11165" s="7" t="str">
        <x:v>Calibration Records!P2513</x:v>
      </x:c>
      <x:c r="F11165" s="7" t="str">
        <x:f>'Calibration Records'!P2513</x:f>
        <x:v>OPEN</x:v>
      </x:c>
    </x:row>
    <x:row r="11166">
      <x:c r="B11166" s="7" t="str">
        <x:v>PHY-11160</x:v>
      </x:c>
      <x:c r="C11166" s="7" t="str">
        <x:v>calibration record</x:v>
      </x:c>
      <x:c r="D11166" s="7" t="str">
        <x:v>CAL-02508</x:v>
      </x:c>
      <x:c r="E11166" s="7" t="str">
        <x:v>Calibration Records!P2514</x:v>
      </x:c>
      <x:c r="F11166" s="7" t="str">
        <x:f>'Calibration Records'!P2514</x:f>
        <x:v>OPEN</x:v>
      </x:c>
    </x:row>
    <x:row r="11167">
      <x:c r="B11167" s="7" t="str">
        <x:v>PHY-11161</x:v>
      </x:c>
      <x:c r="C11167" s="7" t="str">
        <x:v>calibration record</x:v>
      </x:c>
      <x:c r="D11167" s="7" t="str">
        <x:v>CAL-02509</x:v>
      </x:c>
      <x:c r="E11167" s="7" t="str">
        <x:v>Calibration Records!P2515</x:v>
      </x:c>
      <x:c r="F11167" s="7" t="str">
        <x:f>'Calibration Records'!P2515</x:f>
        <x:v>OPEN</x:v>
      </x:c>
    </x:row>
    <x:row r="11168">
      <x:c r="B11168" s="7" t="str">
        <x:v>PHY-11162</x:v>
      </x:c>
      <x:c r="C11168" s="7" t="str">
        <x:v>calibration record</x:v>
      </x:c>
      <x:c r="D11168" s="7" t="str">
        <x:v>CAL-02510</x:v>
      </x:c>
      <x:c r="E11168" s="7" t="str">
        <x:v>Calibration Records!P2516</x:v>
      </x:c>
      <x:c r="F11168" s="7" t="str">
        <x:f>'Calibration Records'!P2516</x:f>
        <x:v>OPEN</x:v>
      </x:c>
    </x:row>
    <x:row r="11169">
      <x:c r="B11169" s="7" t="str">
        <x:v>PHY-11163</x:v>
      </x:c>
      <x:c r="C11169" s="7" t="str">
        <x:v>calibration record</x:v>
      </x:c>
      <x:c r="D11169" s="7" t="str">
        <x:v>CAL-02511</x:v>
      </x:c>
      <x:c r="E11169" s="7" t="str">
        <x:v>Calibration Records!P2517</x:v>
      </x:c>
      <x:c r="F11169" s="7" t="str">
        <x:f>'Calibration Records'!P2517</x:f>
        <x:v>OPEN</x:v>
      </x:c>
    </x:row>
    <x:row r="11170">
      <x:c r="B11170" s="7" t="str">
        <x:v>PHY-11164</x:v>
      </x:c>
      <x:c r="C11170" s="7" t="str">
        <x:v>calibration record</x:v>
      </x:c>
      <x:c r="D11170" s="7" t="str">
        <x:v>CAL-02512</x:v>
      </x:c>
      <x:c r="E11170" s="7" t="str">
        <x:v>Calibration Records!P2518</x:v>
      </x:c>
      <x:c r="F11170" s="7" t="str">
        <x:f>'Calibration Records'!P2518</x:f>
        <x:v>OPEN</x:v>
      </x:c>
    </x:row>
    <x:row r="11171">
      <x:c r="B11171" s="7" t="str">
        <x:v>PHY-11165</x:v>
      </x:c>
      <x:c r="C11171" s="7" t="str">
        <x:v>calibration record</x:v>
      </x:c>
      <x:c r="D11171" s="7" t="str">
        <x:v>CAL-02513</x:v>
      </x:c>
      <x:c r="E11171" s="7" t="str">
        <x:v>Calibration Records!P2519</x:v>
      </x:c>
      <x:c r="F11171" s="7" t="str">
        <x:f>'Calibration Records'!P2519</x:f>
        <x:v>OPEN</x:v>
      </x:c>
    </x:row>
    <x:row r="11172">
      <x:c r="B11172" s="7" t="str">
        <x:v>PHY-11166</x:v>
      </x:c>
      <x:c r="C11172" s="7" t="str">
        <x:v>calibration record</x:v>
      </x:c>
      <x:c r="D11172" s="7" t="str">
        <x:v>CAL-02514</x:v>
      </x:c>
      <x:c r="E11172" s="7" t="str">
        <x:v>Calibration Records!P2520</x:v>
      </x:c>
      <x:c r="F11172" s="7" t="str">
        <x:f>'Calibration Records'!P2520</x:f>
        <x:v>OPEN</x:v>
      </x:c>
    </x:row>
    <x:row r="11173">
      <x:c r="B11173" s="7" t="str">
        <x:v>PHY-11167</x:v>
      </x:c>
      <x:c r="C11173" s="7" t="str">
        <x:v>calibration record</x:v>
      </x:c>
      <x:c r="D11173" s="7" t="str">
        <x:v>CAL-02515</x:v>
      </x:c>
      <x:c r="E11173" s="7" t="str">
        <x:v>Calibration Records!P2521</x:v>
      </x:c>
      <x:c r="F11173" s="7" t="str">
        <x:f>'Calibration Records'!P2521</x:f>
        <x:v>OPEN</x:v>
      </x:c>
    </x:row>
    <x:row r="11174">
      <x:c r="B11174" s="7" t="str">
        <x:v>PHY-11168</x:v>
      </x:c>
      <x:c r="C11174" s="7" t="str">
        <x:v>calibration record</x:v>
      </x:c>
      <x:c r="D11174" s="7" t="str">
        <x:v>CAL-02516</x:v>
      </x:c>
      <x:c r="E11174" s="7" t="str">
        <x:v>Calibration Records!P2522</x:v>
      </x:c>
      <x:c r="F11174" s="7" t="str">
        <x:f>'Calibration Records'!P2522</x:f>
        <x:v>OPEN</x:v>
      </x:c>
    </x:row>
    <x:row r="11175">
      <x:c r="B11175" s="7" t="str">
        <x:v>PHY-11169</x:v>
      </x:c>
      <x:c r="C11175" s="7" t="str">
        <x:v>calibration record</x:v>
      </x:c>
      <x:c r="D11175" s="7" t="str">
        <x:v>CAL-02517</x:v>
      </x:c>
      <x:c r="E11175" s="7" t="str">
        <x:v>Calibration Records!P2523</x:v>
      </x:c>
      <x:c r="F11175" s="7" t="str">
        <x:f>'Calibration Records'!P2523</x:f>
        <x:v>OPEN</x:v>
      </x:c>
    </x:row>
    <x:row r="11176">
      <x:c r="B11176" s="7" t="str">
        <x:v>PHY-11170</x:v>
      </x:c>
      <x:c r="C11176" s="7" t="str">
        <x:v>calibration record</x:v>
      </x:c>
      <x:c r="D11176" s="7" t="str">
        <x:v>CAL-02518</x:v>
      </x:c>
      <x:c r="E11176" s="7" t="str">
        <x:v>Calibration Records!P2524</x:v>
      </x:c>
      <x:c r="F11176" s="7" t="str">
        <x:f>'Calibration Records'!P2524</x:f>
        <x:v>OPEN</x:v>
      </x:c>
    </x:row>
    <x:row r="11177">
      <x:c r="B11177" s="7" t="str">
        <x:v>PHY-11171</x:v>
      </x:c>
      <x:c r="C11177" s="7" t="str">
        <x:v>calibration record</x:v>
      </x:c>
      <x:c r="D11177" s="7" t="str">
        <x:v>CAL-02519</x:v>
      </x:c>
      <x:c r="E11177" s="7" t="str">
        <x:v>Calibration Records!P2525</x:v>
      </x:c>
      <x:c r="F11177" s="7" t="str">
        <x:f>'Calibration Records'!P2525</x:f>
        <x:v>OPEN</x:v>
      </x:c>
    </x:row>
    <x:row r="11178">
      <x:c r="B11178" s="7" t="str">
        <x:v>PHY-11172</x:v>
      </x:c>
      <x:c r="C11178" s="7" t="str">
        <x:v>calibration record</x:v>
      </x:c>
      <x:c r="D11178" s="7" t="str">
        <x:v>CAL-02520</x:v>
      </x:c>
      <x:c r="E11178" s="7" t="str">
        <x:v>Calibration Records!P2526</x:v>
      </x:c>
      <x:c r="F11178" s="7" t="str">
        <x:f>'Calibration Records'!P2526</x:f>
        <x:v>OPEN</x:v>
      </x:c>
    </x:row>
    <x:row r="11179">
      <x:c r="B11179" s="7" t="str">
        <x:v>PHY-11173</x:v>
      </x:c>
      <x:c r="C11179" s="7" t="str">
        <x:v>calibration record</x:v>
      </x:c>
      <x:c r="D11179" s="7" t="str">
        <x:v>CAL-02521</x:v>
      </x:c>
      <x:c r="E11179" s="7" t="str">
        <x:v>Calibration Records!P2527</x:v>
      </x:c>
      <x:c r="F11179" s="7" t="str">
        <x:f>'Calibration Records'!P2527</x:f>
        <x:v>OPEN</x:v>
      </x:c>
    </x:row>
    <x:row r="11180">
      <x:c r="B11180" s="7" t="str">
        <x:v>PHY-11174</x:v>
      </x:c>
      <x:c r="C11180" s="7" t="str">
        <x:v>calibration record</x:v>
      </x:c>
      <x:c r="D11180" s="7" t="str">
        <x:v>CAL-02522</x:v>
      </x:c>
      <x:c r="E11180" s="7" t="str">
        <x:v>Calibration Records!P2528</x:v>
      </x:c>
      <x:c r="F11180" s="7" t="str">
        <x:f>'Calibration Records'!P2528</x:f>
        <x:v>OPEN</x:v>
      </x:c>
    </x:row>
    <x:row r="11181">
      <x:c r="B11181" s="7" t="str">
        <x:v>PHY-11175</x:v>
      </x:c>
      <x:c r="C11181" s="7" t="str">
        <x:v>calibration record</x:v>
      </x:c>
      <x:c r="D11181" s="7" t="str">
        <x:v>CAL-02523</x:v>
      </x:c>
      <x:c r="E11181" s="7" t="str">
        <x:v>Calibration Records!P2529</x:v>
      </x:c>
      <x:c r="F11181" s="7" t="str">
        <x:f>'Calibration Records'!P2529</x:f>
        <x:v>OPEN</x:v>
      </x:c>
    </x:row>
    <x:row r="11182">
      <x:c r="B11182" s="7" t="str">
        <x:v>PHY-11176</x:v>
      </x:c>
      <x:c r="C11182" s="7" t="str">
        <x:v>calibration record</x:v>
      </x:c>
      <x:c r="D11182" s="7" t="str">
        <x:v>CAL-02524</x:v>
      </x:c>
      <x:c r="E11182" s="7" t="str">
        <x:v>Calibration Records!P2530</x:v>
      </x:c>
      <x:c r="F11182" s="7" t="str">
        <x:f>'Calibration Records'!P2530</x:f>
        <x:v>OPEN</x:v>
      </x:c>
    </x:row>
    <x:row r="11183">
      <x:c r="B11183" s="7" t="str">
        <x:v>PHY-11177</x:v>
      </x:c>
      <x:c r="C11183" s="7" t="str">
        <x:v>calibration record</x:v>
      </x:c>
      <x:c r="D11183" s="7" t="str">
        <x:v>CAL-02525</x:v>
      </x:c>
      <x:c r="E11183" s="7" t="str">
        <x:v>Calibration Records!P2531</x:v>
      </x:c>
      <x:c r="F11183" s="7" t="str">
        <x:f>'Calibration Records'!P2531</x:f>
        <x:v>OPEN</x:v>
      </x:c>
    </x:row>
    <x:row r="11184">
      <x:c r="B11184" s="7" t="str">
        <x:v>PHY-11178</x:v>
      </x:c>
      <x:c r="C11184" s="7" t="str">
        <x:v>calibration record</x:v>
      </x:c>
      <x:c r="D11184" s="7" t="str">
        <x:v>CAL-02526</x:v>
      </x:c>
      <x:c r="E11184" s="7" t="str">
        <x:v>Calibration Records!P2532</x:v>
      </x:c>
      <x:c r="F11184" s="7" t="str">
        <x:f>'Calibration Records'!P2532</x:f>
        <x:v>OPEN</x:v>
      </x:c>
    </x:row>
    <x:row r="11185">
      <x:c r="B11185" s="7" t="str">
        <x:v>PHY-11179</x:v>
      </x:c>
      <x:c r="C11185" s="7" t="str">
        <x:v>calibration record</x:v>
      </x:c>
      <x:c r="D11185" s="7" t="str">
        <x:v>CAL-02527</x:v>
      </x:c>
      <x:c r="E11185" s="7" t="str">
        <x:v>Calibration Records!P2533</x:v>
      </x:c>
      <x:c r="F11185" s="7" t="str">
        <x:f>'Calibration Records'!P2533</x:f>
        <x:v>OPEN</x:v>
      </x:c>
    </x:row>
    <x:row r="11186">
      <x:c r="B11186" s="7" t="str">
        <x:v>PHY-11180</x:v>
      </x:c>
      <x:c r="C11186" s="7" t="str">
        <x:v>calibration record</x:v>
      </x:c>
      <x:c r="D11186" s="7" t="str">
        <x:v>CAL-02528</x:v>
      </x:c>
      <x:c r="E11186" s="7" t="str">
        <x:v>Calibration Records!P2534</x:v>
      </x:c>
      <x:c r="F11186" s="7" t="str">
        <x:f>'Calibration Records'!P2534</x:f>
        <x:v>OPEN</x:v>
      </x:c>
    </x:row>
    <x:row r="11187">
      <x:c r="B11187" s="7" t="str">
        <x:v>PHY-11181</x:v>
      </x:c>
      <x:c r="C11187" s="7" t="str">
        <x:v>calibration record</x:v>
      </x:c>
      <x:c r="D11187" s="7" t="str">
        <x:v>CAL-02529</x:v>
      </x:c>
      <x:c r="E11187" s="7" t="str">
        <x:v>Calibration Records!P2535</x:v>
      </x:c>
      <x:c r="F11187" s="7" t="str">
        <x:f>'Calibration Records'!P2535</x:f>
        <x:v>OPEN</x:v>
      </x:c>
    </x:row>
    <x:row r="11188">
      <x:c r="B11188" s="7" t="str">
        <x:v>PHY-11182</x:v>
      </x:c>
      <x:c r="C11188" s="7" t="str">
        <x:v>calibration record</x:v>
      </x:c>
      <x:c r="D11188" s="7" t="str">
        <x:v>CAL-02530</x:v>
      </x:c>
      <x:c r="E11188" s="7" t="str">
        <x:v>Calibration Records!P2536</x:v>
      </x:c>
      <x:c r="F11188" s="7" t="str">
        <x:f>'Calibration Records'!P2536</x:f>
        <x:v>OPEN</x:v>
      </x:c>
    </x:row>
    <x:row r="11189">
      <x:c r="B11189" s="7" t="str">
        <x:v>PHY-11183</x:v>
      </x:c>
      <x:c r="C11189" s="7" t="str">
        <x:v>calibration record</x:v>
      </x:c>
      <x:c r="D11189" s="7" t="str">
        <x:v>CAL-02531</x:v>
      </x:c>
      <x:c r="E11189" s="7" t="str">
        <x:v>Calibration Records!P2537</x:v>
      </x:c>
      <x:c r="F11189" s="7" t="str">
        <x:f>'Calibration Records'!P2537</x:f>
        <x:v>OPEN</x:v>
      </x:c>
    </x:row>
    <x:row r="11190">
      <x:c r="B11190" s="7" t="str">
        <x:v>PHY-11184</x:v>
      </x:c>
      <x:c r="C11190" s="7" t="str">
        <x:v>calibration record</x:v>
      </x:c>
      <x:c r="D11190" s="7" t="str">
        <x:v>CAL-02532</x:v>
      </x:c>
      <x:c r="E11190" s="7" t="str">
        <x:v>Calibration Records!P2538</x:v>
      </x:c>
      <x:c r="F11190" s="7" t="str">
        <x:f>'Calibration Records'!P2538</x:f>
        <x:v>OPEN</x:v>
      </x:c>
    </x:row>
    <x:row r="11191">
      <x:c r="B11191" s="7" t="str">
        <x:v>PHY-11185</x:v>
      </x:c>
      <x:c r="C11191" s="7" t="str">
        <x:v>calibration record</x:v>
      </x:c>
      <x:c r="D11191" s="7" t="str">
        <x:v>CAL-02533</x:v>
      </x:c>
      <x:c r="E11191" s="7" t="str">
        <x:v>Calibration Records!P2539</x:v>
      </x:c>
      <x:c r="F11191" s="7" t="str">
        <x:f>'Calibration Records'!P2539</x:f>
        <x:v>OPEN</x:v>
      </x:c>
    </x:row>
    <x:row r="11192">
      <x:c r="B11192" s="7" t="str">
        <x:v>PHY-11186</x:v>
      </x:c>
      <x:c r="C11192" s="7" t="str">
        <x:v>calibration record</x:v>
      </x:c>
      <x:c r="D11192" s="7" t="str">
        <x:v>CAL-02534</x:v>
      </x:c>
      <x:c r="E11192" s="7" t="str">
        <x:v>Calibration Records!P2540</x:v>
      </x:c>
      <x:c r="F11192" s="7" t="str">
        <x:f>'Calibration Records'!P2540</x:f>
        <x:v>OPEN</x:v>
      </x:c>
    </x:row>
    <x:row r="11193">
      <x:c r="B11193" s="7" t="str">
        <x:v>PHY-11187</x:v>
      </x:c>
      <x:c r="C11193" s="7" t="str">
        <x:v>calibration record</x:v>
      </x:c>
      <x:c r="D11193" s="7" t="str">
        <x:v>CAL-02535</x:v>
      </x:c>
      <x:c r="E11193" s="7" t="str">
        <x:v>Calibration Records!P2541</x:v>
      </x:c>
      <x:c r="F11193" s="7" t="str">
        <x:f>'Calibration Records'!P2541</x:f>
        <x:v>OPEN</x:v>
      </x:c>
    </x:row>
    <x:row r="11194">
      <x:c r="B11194" s="7" t="str">
        <x:v>PHY-11188</x:v>
      </x:c>
      <x:c r="C11194" s="7" t="str">
        <x:v>calibration record</x:v>
      </x:c>
      <x:c r="D11194" s="7" t="str">
        <x:v>CAL-02536</x:v>
      </x:c>
      <x:c r="E11194" s="7" t="str">
        <x:v>Calibration Records!P2542</x:v>
      </x:c>
      <x:c r="F11194" s="7" t="str">
        <x:f>'Calibration Records'!P2542</x:f>
        <x:v>OPEN</x:v>
      </x:c>
    </x:row>
    <x:row r="11195">
      <x:c r="B11195" s="7" t="str">
        <x:v>PHY-11189</x:v>
      </x:c>
      <x:c r="C11195" s="7" t="str">
        <x:v>calibration record</x:v>
      </x:c>
      <x:c r="D11195" s="7" t="str">
        <x:v>CAL-02537</x:v>
      </x:c>
      <x:c r="E11195" s="7" t="str">
        <x:v>Calibration Records!P2543</x:v>
      </x:c>
      <x:c r="F11195" s="7" t="str">
        <x:f>'Calibration Records'!P2543</x:f>
        <x:v>OPEN</x:v>
      </x:c>
    </x:row>
    <x:row r="11196">
      <x:c r="B11196" s="7" t="str">
        <x:v>PHY-11190</x:v>
      </x:c>
      <x:c r="C11196" s="7" t="str">
        <x:v>calibration record</x:v>
      </x:c>
      <x:c r="D11196" s="7" t="str">
        <x:v>CAL-02538</x:v>
      </x:c>
      <x:c r="E11196" s="7" t="str">
        <x:v>Calibration Records!P2544</x:v>
      </x:c>
      <x:c r="F11196" s="7" t="str">
        <x:f>'Calibration Records'!P2544</x:f>
        <x:v>OPEN</x:v>
      </x:c>
    </x:row>
    <x:row r="11197">
      <x:c r="B11197" s="7" t="str">
        <x:v>PHY-11191</x:v>
      </x:c>
      <x:c r="C11197" s="7" t="str">
        <x:v>calibration record</x:v>
      </x:c>
      <x:c r="D11197" s="7" t="str">
        <x:v>CAL-02539</x:v>
      </x:c>
      <x:c r="E11197" s="7" t="str">
        <x:v>Calibration Records!P2545</x:v>
      </x:c>
      <x:c r="F11197" s="7" t="str">
        <x:f>'Calibration Records'!P2545</x:f>
        <x:v>OPEN</x:v>
      </x:c>
    </x:row>
    <x:row r="11198">
      <x:c r="B11198" s="7" t="str">
        <x:v>PHY-11192</x:v>
      </x:c>
      <x:c r="C11198" s="7" t="str">
        <x:v>calibration record</x:v>
      </x:c>
      <x:c r="D11198" s="7" t="str">
        <x:v>CAL-02540</x:v>
      </x:c>
      <x:c r="E11198" s="7" t="str">
        <x:v>Calibration Records!P2546</x:v>
      </x:c>
      <x:c r="F11198" s="7" t="str">
        <x:f>'Calibration Records'!P2546</x:f>
        <x:v>OPEN</x:v>
      </x:c>
    </x:row>
    <x:row r="11199">
      <x:c r="B11199" s="7" t="str">
        <x:v>PHY-11193</x:v>
      </x:c>
      <x:c r="C11199" s="7" t="str">
        <x:v>calibration record</x:v>
      </x:c>
      <x:c r="D11199" s="7" t="str">
        <x:v>CAL-02541</x:v>
      </x:c>
      <x:c r="E11199" s="7" t="str">
        <x:v>Calibration Records!P2547</x:v>
      </x:c>
      <x:c r="F11199" s="7" t="str">
        <x:f>'Calibration Records'!P2547</x:f>
        <x:v>OPEN</x:v>
      </x:c>
    </x:row>
    <x:row r="11200">
      <x:c r="B11200" s="7" t="str">
        <x:v>PHY-11194</x:v>
      </x:c>
      <x:c r="C11200" s="7" t="str">
        <x:v>calibration record</x:v>
      </x:c>
      <x:c r="D11200" s="7" t="str">
        <x:v>CAL-02542</x:v>
      </x:c>
      <x:c r="E11200" s="7" t="str">
        <x:v>Calibration Records!P2548</x:v>
      </x:c>
      <x:c r="F11200" s="7" t="str">
        <x:f>'Calibration Records'!P2548</x:f>
        <x:v>OPEN</x:v>
      </x:c>
    </x:row>
    <x:row r="11201">
      <x:c r="B11201" s="7" t="str">
        <x:v>PHY-11195</x:v>
      </x:c>
      <x:c r="C11201" s="7" t="str">
        <x:v>calibration record</x:v>
      </x:c>
      <x:c r="D11201" s="7" t="str">
        <x:v>CAL-02543</x:v>
      </x:c>
      <x:c r="E11201" s="7" t="str">
        <x:v>Calibration Records!P2549</x:v>
      </x:c>
      <x:c r="F11201" s="7" t="str">
        <x:f>'Calibration Records'!P2549</x:f>
        <x:v>OPEN</x:v>
      </x:c>
    </x:row>
    <x:row r="11202">
      <x:c r="B11202" s="7" t="str">
        <x:v>PHY-11196</x:v>
      </x:c>
      <x:c r="C11202" s="7" t="str">
        <x:v>calibration record</x:v>
      </x:c>
      <x:c r="D11202" s="7" t="str">
        <x:v>CAL-02544</x:v>
      </x:c>
      <x:c r="E11202" s="7" t="str">
        <x:v>Calibration Records!P2550</x:v>
      </x:c>
      <x:c r="F11202" s="7" t="str">
        <x:f>'Calibration Records'!P2550</x:f>
        <x:v>OPEN</x:v>
      </x:c>
    </x:row>
    <x:row r="11203">
      <x:c r="B11203" s="7" t="str">
        <x:v>PHY-11197</x:v>
      </x:c>
      <x:c r="C11203" s="7" t="str">
        <x:v>calibration record</x:v>
      </x:c>
      <x:c r="D11203" s="7" t="str">
        <x:v>CAL-02545</x:v>
      </x:c>
      <x:c r="E11203" s="7" t="str">
        <x:v>Calibration Records!P2551</x:v>
      </x:c>
      <x:c r="F11203" s="7" t="str">
        <x:f>'Calibration Records'!P2551</x:f>
        <x:v>OPEN</x:v>
      </x:c>
    </x:row>
    <x:row r="11204">
      <x:c r="B11204" s="7" t="str">
        <x:v>PHY-11198</x:v>
      </x:c>
      <x:c r="C11204" s="7" t="str">
        <x:v>calibration record</x:v>
      </x:c>
      <x:c r="D11204" s="7" t="str">
        <x:v>CAL-02546</x:v>
      </x:c>
      <x:c r="E11204" s="7" t="str">
        <x:v>Calibration Records!P2552</x:v>
      </x:c>
      <x:c r="F11204" s="7" t="str">
        <x:f>'Calibration Records'!P2552</x:f>
        <x:v>OPEN</x:v>
      </x:c>
    </x:row>
    <x:row r="11205">
      <x:c r="B11205" s="7" t="str">
        <x:v>PHY-11199</x:v>
      </x:c>
      <x:c r="C11205" s="7" t="str">
        <x:v>calibration record</x:v>
      </x:c>
      <x:c r="D11205" s="7" t="str">
        <x:v>CAL-02547</x:v>
      </x:c>
      <x:c r="E11205" s="7" t="str">
        <x:v>Calibration Records!P2553</x:v>
      </x:c>
      <x:c r="F11205" s="7" t="str">
        <x:f>'Calibration Records'!P2553</x:f>
        <x:v>OPEN</x:v>
      </x:c>
    </x:row>
    <x:row r="11206">
      <x:c r="B11206" s="7" t="str">
        <x:v>PHY-11200</x:v>
      </x:c>
      <x:c r="C11206" s="7" t="str">
        <x:v>calibration record</x:v>
      </x:c>
      <x:c r="D11206" s="7" t="str">
        <x:v>CAL-02548</x:v>
      </x:c>
      <x:c r="E11206" s="7" t="str">
        <x:v>Calibration Records!P2554</x:v>
      </x:c>
      <x:c r="F11206" s="7" t="str">
        <x:f>'Calibration Records'!P2554</x:f>
        <x:v>OPEN</x:v>
      </x:c>
    </x:row>
    <x:row r="11207">
      <x:c r="B11207" s="7" t="str">
        <x:v>PHY-11201</x:v>
      </x:c>
      <x:c r="C11207" s="7" t="str">
        <x:v>calibration record</x:v>
      </x:c>
      <x:c r="D11207" s="7" t="str">
        <x:v>CAL-02549</x:v>
      </x:c>
      <x:c r="E11207" s="7" t="str">
        <x:v>Calibration Records!P2555</x:v>
      </x:c>
      <x:c r="F11207" s="7" t="str">
        <x:f>'Calibration Records'!P2555</x:f>
        <x:v>OPEN</x:v>
      </x:c>
    </x:row>
    <x:row r="11208">
      <x:c r="B11208" s="7" t="str">
        <x:v>PHY-11202</x:v>
      </x:c>
      <x:c r="C11208" s="7" t="str">
        <x:v>calibration record</x:v>
      </x:c>
      <x:c r="D11208" s="7" t="str">
        <x:v>CAL-02550</x:v>
      </x:c>
      <x:c r="E11208" s="7" t="str">
        <x:v>Calibration Records!P2556</x:v>
      </x:c>
      <x:c r="F11208" s="7" t="str">
        <x:f>'Calibration Records'!P2556</x:f>
        <x:v>OPEN</x:v>
      </x:c>
    </x:row>
    <x:row r="11209">
      <x:c r="B11209" s="7" t="str">
        <x:v>PHY-11203</x:v>
      </x:c>
      <x:c r="C11209" s="7" t="str">
        <x:v>calibration record</x:v>
      </x:c>
      <x:c r="D11209" s="7" t="str">
        <x:v>CAL-02551</x:v>
      </x:c>
      <x:c r="E11209" s="7" t="str">
        <x:v>Calibration Records!P2557</x:v>
      </x:c>
      <x:c r="F11209" s="7" t="str">
        <x:f>'Calibration Records'!P2557</x:f>
        <x:v>OPEN</x:v>
      </x:c>
    </x:row>
    <x:row r="11210">
      <x:c r="B11210" s="7" t="str">
        <x:v>PHY-11204</x:v>
      </x:c>
      <x:c r="C11210" s="7" t="str">
        <x:v>calibration record</x:v>
      </x:c>
      <x:c r="D11210" s="7" t="str">
        <x:v>CAL-02552</x:v>
      </x:c>
      <x:c r="E11210" s="7" t="str">
        <x:v>Calibration Records!P2558</x:v>
      </x:c>
      <x:c r="F11210" s="7" t="str">
        <x:f>'Calibration Records'!P2558</x:f>
        <x:v>OPEN</x:v>
      </x:c>
    </x:row>
    <x:row r="11211">
      <x:c r="B11211" s="7" t="str">
        <x:v>PHY-11205</x:v>
      </x:c>
      <x:c r="C11211" s="7" t="str">
        <x:v>calibration record</x:v>
      </x:c>
      <x:c r="D11211" s="7" t="str">
        <x:v>CAL-02553</x:v>
      </x:c>
      <x:c r="E11211" s="7" t="str">
        <x:v>Calibration Records!P2559</x:v>
      </x:c>
      <x:c r="F11211" s="7" t="str">
        <x:f>'Calibration Records'!P2559</x:f>
        <x:v>OPEN</x:v>
      </x:c>
    </x:row>
    <x:row r="11212">
      <x:c r="B11212" s="7" t="str">
        <x:v>PHY-11206</x:v>
      </x:c>
      <x:c r="C11212" s="7" t="str">
        <x:v>calibration record</x:v>
      </x:c>
      <x:c r="D11212" s="7" t="str">
        <x:v>CAL-02554</x:v>
      </x:c>
      <x:c r="E11212" s="7" t="str">
        <x:v>Calibration Records!P2560</x:v>
      </x:c>
      <x:c r="F11212" s="7" t="str">
        <x:f>'Calibration Records'!P2560</x:f>
        <x:v>OPEN</x:v>
      </x:c>
    </x:row>
    <x:row r="11213">
      <x:c r="B11213" s="7" t="str">
        <x:v>PHY-11207</x:v>
      </x:c>
      <x:c r="C11213" s="7" t="str">
        <x:v>calibration record</x:v>
      </x:c>
      <x:c r="D11213" s="7" t="str">
        <x:v>CAL-02555</x:v>
      </x:c>
      <x:c r="E11213" s="7" t="str">
        <x:v>Calibration Records!P2561</x:v>
      </x:c>
      <x:c r="F11213" s="7" t="str">
        <x:f>'Calibration Records'!P2561</x:f>
        <x:v>OPEN</x:v>
      </x:c>
    </x:row>
    <x:row r="11214">
      <x:c r="B11214" s="7" t="str">
        <x:v>PHY-11208</x:v>
      </x:c>
      <x:c r="C11214" s="7" t="str">
        <x:v>calibration record</x:v>
      </x:c>
      <x:c r="D11214" s="7" t="str">
        <x:v>CAL-02556</x:v>
      </x:c>
      <x:c r="E11214" s="7" t="str">
        <x:v>Calibration Records!P2562</x:v>
      </x:c>
      <x:c r="F11214" s="7" t="str">
        <x:f>'Calibration Records'!P2562</x:f>
        <x:v>OPEN</x:v>
      </x:c>
    </x:row>
    <x:row r="11215">
      <x:c r="B11215" s="7" t="str">
        <x:v>PHY-11209</x:v>
      </x:c>
      <x:c r="C11215" s="7" t="str">
        <x:v>calibration record</x:v>
      </x:c>
      <x:c r="D11215" s="7" t="str">
        <x:v>CAL-02557</x:v>
      </x:c>
      <x:c r="E11215" s="7" t="str">
        <x:v>Calibration Records!P2563</x:v>
      </x:c>
      <x:c r="F11215" s="7" t="str">
        <x:f>'Calibration Records'!P2563</x:f>
        <x:v>OPEN</x:v>
      </x:c>
    </x:row>
    <x:row r="11216">
      <x:c r="B11216" s="7" t="str">
        <x:v>PHY-11210</x:v>
      </x:c>
      <x:c r="C11216" s="7" t="str">
        <x:v>calibration record</x:v>
      </x:c>
      <x:c r="D11216" s="7" t="str">
        <x:v>CAL-02558</x:v>
      </x:c>
      <x:c r="E11216" s="7" t="str">
        <x:v>Calibration Records!P2564</x:v>
      </x:c>
      <x:c r="F11216" s="7" t="str">
        <x:f>'Calibration Records'!P2564</x:f>
        <x:v>OPEN</x:v>
      </x:c>
    </x:row>
    <x:row r="11217">
      <x:c r="B11217" s="7" t="str">
        <x:v>PHY-11211</x:v>
      </x:c>
      <x:c r="C11217" s="7" t="str">
        <x:v>calibration record</x:v>
      </x:c>
      <x:c r="D11217" s="7" t="str">
        <x:v>CAL-02559</x:v>
      </x:c>
      <x:c r="E11217" s="7" t="str">
        <x:v>Calibration Records!P2565</x:v>
      </x:c>
      <x:c r="F11217" s="7" t="str">
        <x:f>'Calibration Records'!P2565</x:f>
        <x:v>OPEN</x:v>
      </x:c>
    </x:row>
    <x:row r="11218">
      <x:c r="B11218" s="7" t="str">
        <x:v>PHY-11212</x:v>
      </x:c>
      <x:c r="C11218" s="7" t="str">
        <x:v>calibration record</x:v>
      </x:c>
      <x:c r="D11218" s="7" t="str">
        <x:v>CAL-02560</x:v>
      </x:c>
      <x:c r="E11218" s="7" t="str">
        <x:v>Calibration Records!P2566</x:v>
      </x:c>
      <x:c r="F11218" s="7" t="str">
        <x:f>'Calibration Records'!P2566</x:f>
        <x:v>OPEN</x:v>
      </x:c>
    </x:row>
    <x:row r="11219">
      <x:c r="B11219" s="7" t="str">
        <x:v>PHY-11213</x:v>
      </x:c>
      <x:c r="C11219" s="7" t="str">
        <x:v>calibration record</x:v>
      </x:c>
      <x:c r="D11219" s="7" t="str">
        <x:v>CAL-02561</x:v>
      </x:c>
      <x:c r="E11219" s="7" t="str">
        <x:v>Calibration Records!P2567</x:v>
      </x:c>
      <x:c r="F11219" s="7" t="str">
        <x:f>'Calibration Records'!P2567</x:f>
        <x:v>OPEN</x:v>
      </x:c>
    </x:row>
    <x:row r="11220">
      <x:c r="B11220" s="7" t="str">
        <x:v>PHY-11214</x:v>
      </x:c>
      <x:c r="C11220" s="7" t="str">
        <x:v>calibration record</x:v>
      </x:c>
      <x:c r="D11220" s="7" t="str">
        <x:v>CAL-02562</x:v>
      </x:c>
      <x:c r="E11220" s="7" t="str">
        <x:v>Calibration Records!P2568</x:v>
      </x:c>
      <x:c r="F11220" s="7" t="str">
        <x:f>'Calibration Records'!P2568</x:f>
        <x:v>OPEN</x:v>
      </x:c>
    </x:row>
    <x:row r="11221">
      <x:c r="B11221" s="7" t="str">
        <x:v>PHY-11215</x:v>
      </x:c>
      <x:c r="C11221" s="7" t="str">
        <x:v>calibration record</x:v>
      </x:c>
      <x:c r="D11221" s="7" t="str">
        <x:v>CAL-02563</x:v>
      </x:c>
      <x:c r="E11221" s="7" t="str">
        <x:v>Calibration Records!P2569</x:v>
      </x:c>
      <x:c r="F11221" s="7" t="str">
        <x:f>'Calibration Records'!P2569</x:f>
        <x:v>OPEN</x:v>
      </x:c>
    </x:row>
    <x:row r="11222">
      <x:c r="B11222" s="7" t="str">
        <x:v>PHY-11216</x:v>
      </x:c>
      <x:c r="C11222" s="7" t="str">
        <x:v>calibration record</x:v>
      </x:c>
      <x:c r="D11222" s="7" t="str">
        <x:v>CAL-02564</x:v>
      </x:c>
      <x:c r="E11222" s="7" t="str">
        <x:v>Calibration Records!P2570</x:v>
      </x:c>
      <x:c r="F11222" s="7" t="str">
        <x:f>'Calibration Records'!P2570</x:f>
        <x:v>OPEN</x:v>
      </x:c>
    </x:row>
    <x:row r="11223">
      <x:c r="B11223" s="7" t="str">
        <x:v>PHY-11217</x:v>
      </x:c>
      <x:c r="C11223" s="7" t="str">
        <x:v>calibration record</x:v>
      </x:c>
      <x:c r="D11223" s="7" t="str">
        <x:v>CAL-02565</x:v>
      </x:c>
      <x:c r="E11223" s="7" t="str">
        <x:v>Calibration Records!P2571</x:v>
      </x:c>
      <x:c r="F11223" s="7" t="str">
        <x:f>'Calibration Records'!P2571</x:f>
        <x:v>OPEN</x:v>
      </x:c>
    </x:row>
    <x:row r="11224">
      <x:c r="B11224" s="7" t="str">
        <x:v>PHY-11218</x:v>
      </x:c>
      <x:c r="C11224" s="7" t="str">
        <x:v>calibration record</x:v>
      </x:c>
      <x:c r="D11224" s="7" t="str">
        <x:v>CAL-02566</x:v>
      </x:c>
      <x:c r="E11224" s="7" t="str">
        <x:v>Calibration Records!P2572</x:v>
      </x:c>
      <x:c r="F11224" s="7" t="str">
        <x:f>'Calibration Records'!P2572</x:f>
        <x:v>OPEN</x:v>
      </x:c>
    </x:row>
    <x:row r="11225">
      <x:c r="B11225" s="7" t="str">
        <x:v>PHY-11219</x:v>
      </x:c>
      <x:c r="C11225" s="7" t="str">
        <x:v>calibration record</x:v>
      </x:c>
      <x:c r="D11225" s="7" t="str">
        <x:v>CAL-02567</x:v>
      </x:c>
      <x:c r="E11225" s="7" t="str">
        <x:v>Calibration Records!P2573</x:v>
      </x:c>
      <x:c r="F11225" s="7" t="str">
        <x:f>'Calibration Records'!P2573</x:f>
        <x:v>OPEN</x:v>
      </x:c>
    </x:row>
    <x:row r="11226">
      <x:c r="B11226" s="7" t="str">
        <x:v>PHY-11220</x:v>
      </x:c>
      <x:c r="C11226" s="7" t="str">
        <x:v>calibration record</x:v>
      </x:c>
      <x:c r="D11226" s="7" t="str">
        <x:v>CAL-02568</x:v>
      </x:c>
      <x:c r="E11226" s="7" t="str">
        <x:v>Calibration Records!P2574</x:v>
      </x:c>
      <x:c r="F11226" s="7" t="str">
        <x:f>'Calibration Records'!P2574</x:f>
        <x:v>OPEN</x:v>
      </x:c>
    </x:row>
    <x:row r="11227">
      <x:c r="B11227" s="7" t="str">
        <x:v>PHY-11221</x:v>
      </x:c>
      <x:c r="C11227" s="7" t="str">
        <x:v>calibration record</x:v>
      </x:c>
      <x:c r="D11227" s="7" t="str">
        <x:v>CAL-02569</x:v>
      </x:c>
      <x:c r="E11227" s="7" t="str">
        <x:v>Calibration Records!P2575</x:v>
      </x:c>
      <x:c r="F11227" s="7" t="str">
        <x:f>'Calibration Records'!P2575</x:f>
        <x:v>OPEN</x:v>
      </x:c>
    </x:row>
    <x:row r="11228">
      <x:c r="B11228" s="7" t="str">
        <x:v>PHY-11222</x:v>
      </x:c>
      <x:c r="C11228" s="7" t="str">
        <x:v>calibration record</x:v>
      </x:c>
      <x:c r="D11228" s="7" t="str">
        <x:v>CAL-02570</x:v>
      </x:c>
      <x:c r="E11228" s="7" t="str">
        <x:v>Calibration Records!P2576</x:v>
      </x:c>
      <x:c r="F11228" s="7" t="str">
        <x:f>'Calibration Records'!P2576</x:f>
        <x:v>OPEN</x:v>
      </x:c>
    </x:row>
    <x:row r="11229">
      <x:c r="B11229" s="7" t="str">
        <x:v>PHY-11223</x:v>
      </x:c>
      <x:c r="C11229" s="7" t="str">
        <x:v>calibration record</x:v>
      </x:c>
      <x:c r="D11229" s="7" t="str">
        <x:v>CAL-02571</x:v>
      </x:c>
      <x:c r="E11229" s="7" t="str">
        <x:v>Calibration Records!P2577</x:v>
      </x:c>
      <x:c r="F11229" s="7" t="str">
        <x:f>'Calibration Records'!P2577</x:f>
        <x:v>OPEN</x:v>
      </x:c>
    </x:row>
    <x:row r="11230">
      <x:c r="B11230" s="7" t="str">
        <x:v>PHY-11224</x:v>
      </x:c>
      <x:c r="C11230" s="7" t="str">
        <x:v>calibration record</x:v>
      </x:c>
      <x:c r="D11230" s="7" t="str">
        <x:v>CAL-02572</x:v>
      </x:c>
      <x:c r="E11230" s="7" t="str">
        <x:v>Calibration Records!P2578</x:v>
      </x:c>
      <x:c r="F11230" s="7" t="str">
        <x:f>'Calibration Records'!P2578</x:f>
        <x:v>OPEN</x:v>
      </x:c>
    </x:row>
    <x:row r="11231">
      <x:c r="B11231" s="7" t="str">
        <x:v>PHY-11225</x:v>
      </x:c>
      <x:c r="C11231" s="7" t="str">
        <x:v>calibration record</x:v>
      </x:c>
      <x:c r="D11231" s="7" t="str">
        <x:v>CAL-02573</x:v>
      </x:c>
      <x:c r="E11231" s="7" t="str">
        <x:v>Calibration Records!P2579</x:v>
      </x:c>
      <x:c r="F11231" s="7" t="str">
        <x:f>'Calibration Records'!P2579</x:f>
        <x:v>OPEN</x:v>
      </x:c>
    </x:row>
    <x:row r="11232">
      <x:c r="B11232" s="7" t="str">
        <x:v>PHY-11226</x:v>
      </x:c>
      <x:c r="C11232" s="7" t="str">
        <x:v>calibration record</x:v>
      </x:c>
      <x:c r="D11232" s="7" t="str">
        <x:v>CAL-02574</x:v>
      </x:c>
      <x:c r="E11232" s="7" t="str">
        <x:v>Calibration Records!P2580</x:v>
      </x:c>
      <x:c r="F11232" s="7" t="str">
        <x:f>'Calibration Records'!P2580</x:f>
        <x:v>OPEN</x:v>
      </x:c>
    </x:row>
    <x:row r="11233">
      <x:c r="B11233" s="7" t="str">
        <x:v>PHY-11227</x:v>
      </x:c>
      <x:c r="C11233" s="7" t="str">
        <x:v>calibration record</x:v>
      </x:c>
      <x:c r="D11233" s="7" t="str">
        <x:v>CAL-02575</x:v>
      </x:c>
      <x:c r="E11233" s="7" t="str">
        <x:v>Calibration Records!P2581</x:v>
      </x:c>
      <x:c r="F11233" s="7" t="str">
        <x:f>'Calibration Records'!P2581</x:f>
        <x:v>OPEN</x:v>
      </x:c>
    </x:row>
    <x:row r="11234">
      <x:c r="B11234" s="7" t="str">
        <x:v>PHY-11228</x:v>
      </x:c>
      <x:c r="C11234" s="7" t="str">
        <x:v>calibration record</x:v>
      </x:c>
      <x:c r="D11234" s="7" t="str">
        <x:v>CAL-02576</x:v>
      </x:c>
      <x:c r="E11234" s="7" t="str">
        <x:v>Calibration Records!P2582</x:v>
      </x:c>
      <x:c r="F11234" s="7" t="str">
        <x:f>'Calibration Records'!P2582</x:f>
        <x:v>OPEN</x:v>
      </x:c>
    </x:row>
    <x:row r="11235">
      <x:c r="B11235" s="7" t="str">
        <x:v>PHY-11229</x:v>
      </x:c>
      <x:c r="C11235" s="7" t="str">
        <x:v>calibration record</x:v>
      </x:c>
      <x:c r="D11235" s="7" t="str">
        <x:v>CAL-02577</x:v>
      </x:c>
      <x:c r="E11235" s="7" t="str">
        <x:v>Calibration Records!P2583</x:v>
      </x:c>
      <x:c r="F11235" s="7" t="str">
        <x:f>'Calibration Records'!P2583</x:f>
        <x:v>OPEN</x:v>
      </x:c>
    </x:row>
    <x:row r="11236">
      <x:c r="B11236" s="7" t="str">
        <x:v>PHY-11230</x:v>
      </x:c>
      <x:c r="C11236" s="7" t="str">
        <x:v>calibration record</x:v>
      </x:c>
      <x:c r="D11236" s="7" t="str">
        <x:v>CAL-02578</x:v>
      </x:c>
      <x:c r="E11236" s="7" t="str">
        <x:v>Calibration Records!P2584</x:v>
      </x:c>
      <x:c r="F11236" s="7" t="str">
        <x:f>'Calibration Records'!P2584</x:f>
        <x:v>OPEN</x:v>
      </x:c>
    </x:row>
    <x:row r="11237">
      <x:c r="B11237" s="7" t="str">
        <x:v>PHY-11231</x:v>
      </x:c>
      <x:c r="C11237" s="7" t="str">
        <x:v>calibration record</x:v>
      </x:c>
      <x:c r="D11237" s="7" t="str">
        <x:v>CAL-02579</x:v>
      </x:c>
      <x:c r="E11237" s="7" t="str">
        <x:v>Calibration Records!P2585</x:v>
      </x:c>
      <x:c r="F11237" s="7" t="str">
        <x:f>'Calibration Records'!P2585</x:f>
        <x:v>OPEN</x:v>
      </x:c>
    </x:row>
    <x:row r="11238">
      <x:c r="B11238" s="7" t="str">
        <x:v>PHY-11232</x:v>
      </x:c>
      <x:c r="C11238" s="7" t="str">
        <x:v>calibration record</x:v>
      </x:c>
      <x:c r="D11238" s="7" t="str">
        <x:v>CAL-02580</x:v>
      </x:c>
      <x:c r="E11238" s="7" t="str">
        <x:v>Calibration Records!P2586</x:v>
      </x:c>
      <x:c r="F11238" s="7" t="str">
        <x:f>'Calibration Records'!P2586</x:f>
        <x:v>OPEN</x:v>
      </x:c>
    </x:row>
    <x:row r="11239">
      <x:c r="B11239" s="7" t="str">
        <x:v>PHY-11233</x:v>
      </x:c>
      <x:c r="C11239" s="7" t="str">
        <x:v>calibration record</x:v>
      </x:c>
      <x:c r="D11239" s="7" t="str">
        <x:v>CAL-02581</x:v>
      </x:c>
      <x:c r="E11239" s="7" t="str">
        <x:v>Calibration Records!P2587</x:v>
      </x:c>
      <x:c r="F11239" s="7" t="str">
        <x:f>'Calibration Records'!P2587</x:f>
        <x:v>OPEN</x:v>
      </x:c>
    </x:row>
    <x:row r="11240">
      <x:c r="B11240" s="7" t="str">
        <x:v>PHY-11234</x:v>
      </x:c>
      <x:c r="C11240" s="7" t="str">
        <x:v>calibration record</x:v>
      </x:c>
      <x:c r="D11240" s="7" t="str">
        <x:v>CAL-02582</x:v>
      </x:c>
      <x:c r="E11240" s="7" t="str">
        <x:v>Calibration Records!P2588</x:v>
      </x:c>
      <x:c r="F11240" s="7" t="str">
        <x:f>'Calibration Records'!P2588</x:f>
        <x:v>OPEN</x:v>
      </x:c>
    </x:row>
    <x:row r="11241">
      <x:c r="B11241" s="7" t="str">
        <x:v>PHY-11235</x:v>
      </x:c>
      <x:c r="C11241" s="7" t="str">
        <x:v>calibration record</x:v>
      </x:c>
      <x:c r="D11241" s="7" t="str">
        <x:v>CAL-02583</x:v>
      </x:c>
      <x:c r="E11241" s="7" t="str">
        <x:v>Calibration Records!P2589</x:v>
      </x:c>
      <x:c r="F11241" s="7" t="str">
        <x:f>'Calibration Records'!P2589</x:f>
        <x:v>OPEN</x:v>
      </x:c>
    </x:row>
    <x:row r="11242">
      <x:c r="B11242" s="7" t="str">
        <x:v>PHY-11236</x:v>
      </x:c>
      <x:c r="C11242" s="7" t="str">
        <x:v>calibration record</x:v>
      </x:c>
      <x:c r="D11242" s="7" t="str">
        <x:v>CAL-02584</x:v>
      </x:c>
      <x:c r="E11242" s="7" t="str">
        <x:v>Calibration Records!P2590</x:v>
      </x:c>
      <x:c r="F11242" s="7" t="str">
        <x:f>'Calibration Records'!P2590</x:f>
        <x:v>OPEN</x:v>
      </x:c>
    </x:row>
    <x:row r="11243">
      <x:c r="B11243" s="7" t="str">
        <x:v>PHY-11237</x:v>
      </x:c>
      <x:c r="C11243" s="7" t="str">
        <x:v>calibration record</x:v>
      </x:c>
      <x:c r="D11243" s="7" t="str">
        <x:v>CAL-02585</x:v>
      </x:c>
      <x:c r="E11243" s="7" t="str">
        <x:v>Calibration Records!P2591</x:v>
      </x:c>
      <x:c r="F11243" s="7" t="str">
        <x:f>'Calibration Records'!P2591</x:f>
        <x:v>OPEN</x:v>
      </x:c>
    </x:row>
    <x:row r="11244">
      <x:c r="B11244" s="7" t="str">
        <x:v>PHY-11238</x:v>
      </x:c>
      <x:c r="C11244" s="7" t="str">
        <x:v>calibration record</x:v>
      </x:c>
      <x:c r="D11244" s="7" t="str">
        <x:v>CAL-02586</x:v>
      </x:c>
      <x:c r="E11244" s="7" t="str">
        <x:v>Calibration Records!P2592</x:v>
      </x:c>
      <x:c r="F11244" s="7" t="str">
        <x:f>'Calibration Records'!P2592</x:f>
        <x:v>OPEN</x:v>
      </x:c>
    </x:row>
    <x:row r="11245">
      <x:c r="B11245" s="7" t="str">
        <x:v>PHY-11239</x:v>
      </x:c>
      <x:c r="C11245" s="7" t="str">
        <x:v>calibration record</x:v>
      </x:c>
      <x:c r="D11245" s="7" t="str">
        <x:v>CAL-02587</x:v>
      </x:c>
      <x:c r="E11245" s="7" t="str">
        <x:v>Calibration Records!P2593</x:v>
      </x:c>
      <x:c r="F11245" s="7" t="str">
        <x:f>'Calibration Records'!P2593</x:f>
        <x:v>OPEN</x:v>
      </x:c>
    </x:row>
    <x:row r="11246">
      <x:c r="B11246" s="7" t="str">
        <x:v>PHY-11240</x:v>
      </x:c>
      <x:c r="C11246" s="7" t="str">
        <x:v>calibration record</x:v>
      </x:c>
      <x:c r="D11246" s="7" t="str">
        <x:v>CAL-02588</x:v>
      </x:c>
      <x:c r="E11246" s="7" t="str">
        <x:v>Calibration Records!P2594</x:v>
      </x:c>
      <x:c r="F11246" s="7" t="str">
        <x:f>'Calibration Records'!P2594</x:f>
        <x:v>OPEN</x:v>
      </x:c>
    </x:row>
    <x:row r="11247">
      <x:c r="B11247" s="7" t="str">
        <x:v>PHY-11241</x:v>
      </x:c>
      <x:c r="C11247" s="7" t="str">
        <x:v>calibration record</x:v>
      </x:c>
      <x:c r="D11247" s="7" t="str">
        <x:v>CAL-02589</x:v>
      </x:c>
      <x:c r="E11247" s="7" t="str">
        <x:v>Calibration Records!P2595</x:v>
      </x:c>
      <x:c r="F11247" s="7" t="str">
        <x:f>'Calibration Records'!P2595</x:f>
        <x:v>OPEN</x:v>
      </x:c>
    </x:row>
    <x:row r="11248">
      <x:c r="B11248" s="7" t="str">
        <x:v>PHY-11242</x:v>
      </x:c>
      <x:c r="C11248" s="7" t="str">
        <x:v>calibration record</x:v>
      </x:c>
      <x:c r="D11248" s="7" t="str">
        <x:v>CAL-02590</x:v>
      </x:c>
      <x:c r="E11248" s="7" t="str">
        <x:v>Calibration Records!P2596</x:v>
      </x:c>
      <x:c r="F11248" s="7" t="str">
        <x:f>'Calibration Records'!P2596</x:f>
        <x:v>OPEN</x:v>
      </x:c>
    </x:row>
    <x:row r="11249">
      <x:c r="B11249" s="7" t="str">
        <x:v>PHY-11243</x:v>
      </x:c>
      <x:c r="C11249" s="7" t="str">
        <x:v>calibration record</x:v>
      </x:c>
      <x:c r="D11249" s="7" t="str">
        <x:v>CAL-02591</x:v>
      </x:c>
      <x:c r="E11249" s="7" t="str">
        <x:v>Calibration Records!P2597</x:v>
      </x:c>
      <x:c r="F11249" s="7" t="str">
        <x:f>'Calibration Records'!P2597</x:f>
        <x:v>OPEN</x:v>
      </x:c>
    </x:row>
    <x:row r="11250">
      <x:c r="B11250" s="7" t="str">
        <x:v>PHY-11244</x:v>
      </x:c>
      <x:c r="C11250" s="7" t="str">
        <x:v>calibration record</x:v>
      </x:c>
      <x:c r="D11250" s="7" t="str">
        <x:v>CAL-02592</x:v>
      </x:c>
      <x:c r="E11250" s="7" t="str">
        <x:v>Calibration Records!P2598</x:v>
      </x:c>
      <x:c r="F11250" s="7" t="str">
        <x:f>'Calibration Records'!P2598</x:f>
        <x:v>OPEN</x:v>
      </x:c>
    </x:row>
    <x:row r="11251">
      <x:c r="B11251" s="7" t="str">
        <x:v>PHY-11245</x:v>
      </x:c>
      <x:c r="C11251" s="7" t="str">
        <x:v>calibration record</x:v>
      </x:c>
      <x:c r="D11251" s="7" t="str">
        <x:v>CAL-02593</x:v>
      </x:c>
      <x:c r="E11251" s="7" t="str">
        <x:v>Calibration Records!P2599</x:v>
      </x:c>
      <x:c r="F11251" s="7" t="str">
        <x:f>'Calibration Records'!P2599</x:f>
        <x:v>OPEN</x:v>
      </x:c>
    </x:row>
    <x:row r="11252">
      <x:c r="B11252" s="7" t="str">
        <x:v>PHY-11246</x:v>
      </x:c>
      <x:c r="C11252" s="7" t="str">
        <x:v>calibration record</x:v>
      </x:c>
      <x:c r="D11252" s="7" t="str">
        <x:v>CAL-02594</x:v>
      </x:c>
      <x:c r="E11252" s="7" t="str">
        <x:v>Calibration Records!P2600</x:v>
      </x:c>
      <x:c r="F11252" s="7" t="str">
        <x:f>'Calibration Records'!P2600</x:f>
        <x:v>OPEN</x:v>
      </x:c>
    </x:row>
    <x:row r="11253">
      <x:c r="B11253" s="7" t="str">
        <x:v>PHY-11247</x:v>
      </x:c>
      <x:c r="C11253" s="7" t="str">
        <x:v>calibration record</x:v>
      </x:c>
      <x:c r="D11253" s="7" t="str">
        <x:v>CAL-02595</x:v>
      </x:c>
      <x:c r="E11253" s="7" t="str">
        <x:v>Calibration Records!P2601</x:v>
      </x:c>
      <x:c r="F11253" s="7" t="str">
        <x:f>'Calibration Records'!P2601</x:f>
        <x:v>OPEN</x:v>
      </x:c>
    </x:row>
    <x:row r="11254">
      <x:c r="B11254" s="7" t="str">
        <x:v>PHY-11248</x:v>
      </x:c>
      <x:c r="C11254" s="7" t="str">
        <x:v>calibration record</x:v>
      </x:c>
      <x:c r="D11254" s="7" t="str">
        <x:v>CAL-02596</x:v>
      </x:c>
      <x:c r="E11254" s="7" t="str">
        <x:v>Calibration Records!P2602</x:v>
      </x:c>
      <x:c r="F11254" s="7" t="str">
        <x:f>'Calibration Records'!P2602</x:f>
        <x:v>OPEN</x:v>
      </x:c>
    </x:row>
    <x:row r="11255">
      <x:c r="B11255" s="7" t="str">
        <x:v>PHY-11249</x:v>
      </x:c>
      <x:c r="C11255" s="7" t="str">
        <x:v>calibration record</x:v>
      </x:c>
      <x:c r="D11255" s="7" t="str">
        <x:v>CAL-02597</x:v>
      </x:c>
      <x:c r="E11255" s="7" t="str">
        <x:v>Calibration Records!P2603</x:v>
      </x:c>
      <x:c r="F11255" s="7" t="str">
        <x:f>'Calibration Records'!P2603</x:f>
        <x:v>OPEN</x:v>
      </x:c>
    </x:row>
    <x:row r="11256">
      <x:c r="B11256" s="7" t="str">
        <x:v>PHY-11250</x:v>
      </x:c>
      <x:c r="C11256" s="7" t="str">
        <x:v>calibration record</x:v>
      </x:c>
      <x:c r="D11256" s="7" t="str">
        <x:v>CAL-02598</x:v>
      </x:c>
      <x:c r="E11256" s="7" t="str">
        <x:v>Calibration Records!P2604</x:v>
      </x:c>
      <x:c r="F11256" s="7" t="str">
        <x:f>'Calibration Records'!P2604</x:f>
        <x:v>OPEN</x:v>
      </x:c>
    </x:row>
    <x:row r="11257">
      <x:c r="B11257" s="7" t="str">
        <x:v>PHY-11251</x:v>
      </x:c>
      <x:c r="C11257" s="7" t="str">
        <x:v>calibration record</x:v>
      </x:c>
      <x:c r="D11257" s="7" t="str">
        <x:v>CAL-02599</x:v>
      </x:c>
      <x:c r="E11257" s="7" t="str">
        <x:v>Calibration Records!P2605</x:v>
      </x:c>
      <x:c r="F11257" s="7" t="str">
        <x:f>'Calibration Records'!P2605</x:f>
        <x:v>OPEN</x:v>
      </x:c>
    </x:row>
    <x:row r="11258">
      <x:c r="B11258" s="7" t="str">
        <x:v>PHY-11252</x:v>
      </x:c>
      <x:c r="C11258" s="7" t="str">
        <x:v>calibration record</x:v>
      </x:c>
      <x:c r="D11258" s="7" t="str">
        <x:v>CAL-02600</x:v>
      </x:c>
      <x:c r="E11258" s="7" t="str">
        <x:v>Calibration Records!P2606</x:v>
      </x:c>
      <x:c r="F11258" s="7" t="str">
        <x:f>'Calibration Records'!P2606</x:f>
        <x:v>OPEN</x:v>
      </x:c>
    </x:row>
    <x:row r="11259">
      <x:c r="B11259" s="7" t="str">
        <x:v>PHY-11253</x:v>
      </x:c>
      <x:c r="C11259" s="7" t="str">
        <x:v>calibration record</x:v>
      </x:c>
      <x:c r="D11259" s="7" t="str">
        <x:v>CAL-02601</x:v>
      </x:c>
      <x:c r="E11259" s="7" t="str">
        <x:v>Calibration Records!P2607</x:v>
      </x:c>
      <x:c r="F11259" s="7" t="str">
        <x:f>'Calibration Records'!P2607</x:f>
        <x:v>OPEN</x:v>
      </x:c>
    </x:row>
    <x:row r="11260">
      <x:c r="B11260" s="7" t="str">
        <x:v>PHY-11254</x:v>
      </x:c>
      <x:c r="C11260" s="7" t="str">
        <x:v>calibration record</x:v>
      </x:c>
      <x:c r="D11260" s="7" t="str">
        <x:v>CAL-02602</x:v>
      </x:c>
      <x:c r="E11260" s="7" t="str">
        <x:v>Calibration Records!P2608</x:v>
      </x:c>
      <x:c r="F11260" s="7" t="str">
        <x:f>'Calibration Records'!P2608</x:f>
        <x:v>OPEN</x:v>
      </x:c>
    </x:row>
    <x:row r="11261">
      <x:c r="B11261" s="7" t="str">
        <x:v>PHY-11255</x:v>
      </x:c>
      <x:c r="C11261" s="7" t="str">
        <x:v>calibration record</x:v>
      </x:c>
      <x:c r="D11261" s="7" t="str">
        <x:v>CAL-02603</x:v>
      </x:c>
      <x:c r="E11261" s="7" t="str">
        <x:v>Calibration Records!P2609</x:v>
      </x:c>
      <x:c r="F11261" s="7" t="str">
        <x:f>'Calibration Records'!P2609</x:f>
        <x:v>OPEN</x:v>
      </x:c>
    </x:row>
    <x:row r="11262">
      <x:c r="B11262" s="7" t="str">
        <x:v>PHY-11256</x:v>
      </x:c>
      <x:c r="C11262" s="7" t="str">
        <x:v>calibration record</x:v>
      </x:c>
      <x:c r="D11262" s="7" t="str">
        <x:v>CAL-02604</x:v>
      </x:c>
      <x:c r="E11262" s="7" t="str">
        <x:v>Calibration Records!P2610</x:v>
      </x:c>
      <x:c r="F11262" s="7" t="str">
        <x:f>'Calibration Records'!P2610</x:f>
        <x:v>OPEN</x:v>
      </x:c>
    </x:row>
    <x:row r="11263">
      <x:c r="B11263" s="7" t="str">
        <x:v>PHY-11257</x:v>
      </x:c>
      <x:c r="C11263" s="7" t="str">
        <x:v>calibration record</x:v>
      </x:c>
      <x:c r="D11263" s="7" t="str">
        <x:v>CAL-02605</x:v>
      </x:c>
      <x:c r="E11263" s="7" t="str">
        <x:v>Calibration Records!P2611</x:v>
      </x:c>
      <x:c r="F11263" s="7" t="str">
        <x:f>'Calibration Records'!P2611</x:f>
        <x:v>OPEN</x:v>
      </x:c>
    </x:row>
    <x:row r="11264">
      <x:c r="B11264" s="7" t="str">
        <x:v>PHY-11258</x:v>
      </x:c>
      <x:c r="C11264" s="7" t="str">
        <x:v>calibration record</x:v>
      </x:c>
      <x:c r="D11264" s="7" t="str">
        <x:v>CAL-02606</x:v>
      </x:c>
      <x:c r="E11264" s="7" t="str">
        <x:v>Calibration Records!P2612</x:v>
      </x:c>
      <x:c r="F11264" s="7" t="str">
        <x:f>'Calibration Records'!P2612</x:f>
        <x:v>OPEN</x:v>
      </x:c>
    </x:row>
    <x:row r="11265">
      <x:c r="B11265" s="7" t="str">
        <x:v>PHY-11259</x:v>
      </x:c>
      <x:c r="C11265" s="7" t="str">
        <x:v>calibration record</x:v>
      </x:c>
      <x:c r="D11265" s="7" t="str">
        <x:v>CAL-02607</x:v>
      </x:c>
      <x:c r="E11265" s="7" t="str">
        <x:v>Calibration Records!P2613</x:v>
      </x:c>
      <x:c r="F11265" s="7" t="str">
        <x:f>'Calibration Records'!P2613</x:f>
        <x:v>OPEN</x:v>
      </x:c>
    </x:row>
    <x:row r="11266">
      <x:c r="B11266" s="7" t="str">
        <x:v>PHY-11260</x:v>
      </x:c>
      <x:c r="C11266" s="7" t="str">
        <x:v>calibration record</x:v>
      </x:c>
      <x:c r="D11266" s="7" t="str">
        <x:v>CAL-02608</x:v>
      </x:c>
      <x:c r="E11266" s="7" t="str">
        <x:v>Calibration Records!P2614</x:v>
      </x:c>
      <x:c r="F11266" s="7" t="str">
        <x:f>'Calibration Records'!P2614</x:f>
        <x:v>OPEN</x:v>
      </x:c>
    </x:row>
    <x:row r="11267">
      <x:c r="B11267" s="7" t="str">
        <x:v>PHY-11261</x:v>
      </x:c>
      <x:c r="C11267" s="7" t="str">
        <x:v>calibration record</x:v>
      </x:c>
      <x:c r="D11267" s="7" t="str">
        <x:v>CAL-02609</x:v>
      </x:c>
      <x:c r="E11267" s="7" t="str">
        <x:v>Calibration Records!P2615</x:v>
      </x:c>
      <x:c r="F11267" s="7" t="str">
        <x:f>'Calibration Records'!P2615</x:f>
        <x:v>OPEN</x:v>
      </x:c>
    </x:row>
    <x:row r="11268">
      <x:c r="B11268" s="7" t="str">
        <x:v>PHY-11262</x:v>
      </x:c>
      <x:c r="C11268" s="7" t="str">
        <x:v>calibration record</x:v>
      </x:c>
      <x:c r="D11268" s="7" t="str">
        <x:v>CAL-02610</x:v>
      </x:c>
      <x:c r="E11268" s="7" t="str">
        <x:v>Calibration Records!P2616</x:v>
      </x:c>
      <x:c r="F11268" s="7" t="str">
        <x:f>'Calibration Records'!P2616</x:f>
        <x:v>OPEN</x:v>
      </x:c>
    </x:row>
    <x:row r="11269">
      <x:c r="B11269" s="7" t="str">
        <x:v>PHY-11263</x:v>
      </x:c>
      <x:c r="C11269" s="7" t="str">
        <x:v>calibration record</x:v>
      </x:c>
      <x:c r="D11269" s="7" t="str">
        <x:v>CAL-02611</x:v>
      </x:c>
      <x:c r="E11269" s="7" t="str">
        <x:v>Calibration Records!P2617</x:v>
      </x:c>
      <x:c r="F11269" s="7" t="str">
        <x:f>'Calibration Records'!P2617</x:f>
        <x:v>OPEN</x:v>
      </x:c>
    </x:row>
    <x:row r="11270">
      <x:c r="B11270" s="7" t="str">
        <x:v>PHY-11264</x:v>
      </x:c>
      <x:c r="C11270" s="7" t="str">
        <x:v>calibration record</x:v>
      </x:c>
      <x:c r="D11270" s="7" t="str">
        <x:v>CAL-02612</x:v>
      </x:c>
      <x:c r="E11270" s="7" t="str">
        <x:v>Calibration Records!P2618</x:v>
      </x:c>
      <x:c r="F11270" s="7" t="str">
        <x:f>'Calibration Records'!P2618</x:f>
        <x:v>OPEN</x:v>
      </x:c>
    </x:row>
    <x:row r="11271">
      <x:c r="B11271" s="7" t="str">
        <x:v>PHY-11265</x:v>
      </x:c>
      <x:c r="C11271" s="7" t="str">
        <x:v>calibration record</x:v>
      </x:c>
      <x:c r="D11271" s="7" t="str">
        <x:v>CAL-02613</x:v>
      </x:c>
      <x:c r="E11271" s="7" t="str">
        <x:v>Calibration Records!P2619</x:v>
      </x:c>
      <x:c r="F11271" s="7" t="str">
        <x:f>'Calibration Records'!P2619</x:f>
        <x:v>OPEN</x:v>
      </x:c>
    </x:row>
    <x:row r="11272">
      <x:c r="B11272" s="7" t="str">
        <x:v>PHY-11266</x:v>
      </x:c>
      <x:c r="C11272" s="7" t="str">
        <x:v>calibration record</x:v>
      </x:c>
      <x:c r="D11272" s="7" t="str">
        <x:v>CAL-02614</x:v>
      </x:c>
      <x:c r="E11272" s="7" t="str">
        <x:v>Calibration Records!P2620</x:v>
      </x:c>
      <x:c r="F11272" s="7" t="str">
        <x:f>'Calibration Records'!P2620</x:f>
        <x:v>OPEN</x:v>
      </x:c>
    </x:row>
    <x:row r="11273">
      <x:c r="B11273" s="7" t="str">
        <x:v>PHY-11267</x:v>
      </x:c>
      <x:c r="C11273" s="7" t="str">
        <x:v>calibration record</x:v>
      </x:c>
      <x:c r="D11273" s="7" t="str">
        <x:v>CAL-02615</x:v>
      </x:c>
      <x:c r="E11273" s="7" t="str">
        <x:v>Calibration Records!P2621</x:v>
      </x:c>
      <x:c r="F11273" s="7" t="str">
        <x:f>'Calibration Records'!P2621</x:f>
        <x:v>OPEN</x:v>
      </x:c>
    </x:row>
    <x:row r="11274">
      <x:c r="B11274" s="7" t="str">
        <x:v>PHY-11268</x:v>
      </x:c>
      <x:c r="C11274" s="7" t="str">
        <x:v>calibration record</x:v>
      </x:c>
      <x:c r="D11274" s="7" t="str">
        <x:v>CAL-02616</x:v>
      </x:c>
      <x:c r="E11274" s="7" t="str">
        <x:v>Calibration Records!P2622</x:v>
      </x:c>
      <x:c r="F11274" s="7" t="str">
        <x:f>'Calibration Records'!P2622</x:f>
        <x:v>OPEN</x:v>
      </x:c>
    </x:row>
    <x:row r="11275">
      <x:c r="B11275" s="7" t="str">
        <x:v>PHY-11269</x:v>
      </x:c>
      <x:c r="C11275" s="7" t="str">
        <x:v>calibration record</x:v>
      </x:c>
      <x:c r="D11275" s="7" t="str">
        <x:v>CAL-02617</x:v>
      </x:c>
      <x:c r="E11275" s="7" t="str">
        <x:v>Calibration Records!P2623</x:v>
      </x:c>
      <x:c r="F11275" s="7" t="str">
        <x:f>'Calibration Records'!P2623</x:f>
        <x:v>OPEN</x:v>
      </x:c>
    </x:row>
    <x:row r="11276">
      <x:c r="B11276" s="7" t="str">
        <x:v>PHY-11270</x:v>
      </x:c>
      <x:c r="C11276" s="7" t="str">
        <x:v>calibration record</x:v>
      </x:c>
      <x:c r="D11276" s="7" t="str">
        <x:v>CAL-02618</x:v>
      </x:c>
      <x:c r="E11276" s="7" t="str">
        <x:v>Calibration Records!P2624</x:v>
      </x:c>
      <x:c r="F11276" s="7" t="str">
        <x:f>'Calibration Records'!P2624</x:f>
        <x:v>OPEN</x:v>
      </x:c>
    </x:row>
    <x:row r="11277">
      <x:c r="B11277" s="7" t="str">
        <x:v>PHY-11271</x:v>
      </x:c>
      <x:c r="C11277" s="7" t="str">
        <x:v>calibration record</x:v>
      </x:c>
      <x:c r="D11277" s="7" t="str">
        <x:v>CAL-02619</x:v>
      </x:c>
      <x:c r="E11277" s="7" t="str">
        <x:v>Calibration Records!P2625</x:v>
      </x:c>
      <x:c r="F11277" s="7" t="str">
        <x:f>'Calibration Records'!P2625</x:f>
        <x:v>OPEN</x:v>
      </x:c>
    </x:row>
    <x:row r="11278">
      <x:c r="B11278" s="7" t="str">
        <x:v>PHY-11272</x:v>
      </x:c>
      <x:c r="C11278" s="7" t="str">
        <x:v>calibration record</x:v>
      </x:c>
      <x:c r="D11278" s="7" t="str">
        <x:v>CAL-02620</x:v>
      </x:c>
      <x:c r="E11278" s="7" t="str">
        <x:v>Calibration Records!P2626</x:v>
      </x:c>
      <x:c r="F11278" s="7" t="str">
        <x:f>'Calibration Records'!P2626</x:f>
        <x:v>OPEN</x:v>
      </x:c>
    </x:row>
    <x:row r="11279">
      <x:c r="B11279" s="7" t="str">
        <x:v>PHY-11273</x:v>
      </x:c>
      <x:c r="C11279" s="7" t="str">
        <x:v>calibration record</x:v>
      </x:c>
      <x:c r="D11279" s="7" t="str">
        <x:v>CAL-02621</x:v>
      </x:c>
      <x:c r="E11279" s="7" t="str">
        <x:v>Calibration Records!P2627</x:v>
      </x:c>
      <x:c r="F11279" s="7" t="str">
        <x:f>'Calibration Records'!P2627</x:f>
        <x:v>OPEN</x:v>
      </x:c>
    </x:row>
    <x:row r="11280">
      <x:c r="B11280" s="7" t="str">
        <x:v>PHY-11274</x:v>
      </x:c>
      <x:c r="C11280" s="7" t="str">
        <x:v>calibration record</x:v>
      </x:c>
      <x:c r="D11280" s="7" t="str">
        <x:v>CAL-02622</x:v>
      </x:c>
      <x:c r="E11280" s="7" t="str">
        <x:v>Calibration Records!P2628</x:v>
      </x:c>
      <x:c r="F11280" s="7" t="str">
        <x:f>'Calibration Records'!P2628</x:f>
        <x:v>OPEN</x:v>
      </x:c>
    </x:row>
    <x:row r="11281">
      <x:c r="B11281" s="7" t="str">
        <x:v>PHY-11275</x:v>
      </x:c>
      <x:c r="C11281" s="7" t="str">
        <x:v>calibration record</x:v>
      </x:c>
      <x:c r="D11281" s="7" t="str">
        <x:v>CAL-02623</x:v>
      </x:c>
      <x:c r="E11281" s="7" t="str">
        <x:v>Calibration Records!P2629</x:v>
      </x:c>
      <x:c r="F11281" s="7" t="str">
        <x:f>'Calibration Records'!P2629</x:f>
        <x:v>OPEN</x:v>
      </x:c>
    </x:row>
    <x:row r="11282">
      <x:c r="B11282" s="7" t="str">
        <x:v>PHY-11276</x:v>
      </x:c>
      <x:c r="C11282" s="7" t="str">
        <x:v>calibration record</x:v>
      </x:c>
      <x:c r="D11282" s="7" t="str">
        <x:v>CAL-02624</x:v>
      </x:c>
      <x:c r="E11282" s="7" t="str">
        <x:v>Calibration Records!P2630</x:v>
      </x:c>
      <x:c r="F11282" s="7" t="str">
        <x:f>'Calibration Records'!P2630</x:f>
        <x:v>OPEN</x:v>
      </x:c>
    </x:row>
    <x:row r="11283">
      <x:c r="B11283" s="7" t="str">
        <x:v>PHY-11277</x:v>
      </x:c>
      <x:c r="C11283" s="7" t="str">
        <x:v>calibration record</x:v>
      </x:c>
      <x:c r="D11283" s="7" t="str">
        <x:v>CAL-02625</x:v>
      </x:c>
      <x:c r="E11283" s="7" t="str">
        <x:v>Calibration Records!P2631</x:v>
      </x:c>
      <x:c r="F11283" s="7" t="str">
        <x:f>'Calibration Records'!P2631</x:f>
        <x:v>OPEN</x:v>
      </x:c>
    </x:row>
    <x:row r="11284">
      <x:c r="B11284" s="7" t="str">
        <x:v>PHY-11278</x:v>
      </x:c>
      <x:c r="C11284" s="7" t="str">
        <x:v>calibration record</x:v>
      </x:c>
      <x:c r="D11284" s="7" t="str">
        <x:v>CAL-02626</x:v>
      </x:c>
      <x:c r="E11284" s="7" t="str">
        <x:v>Calibration Records!P2632</x:v>
      </x:c>
      <x:c r="F11284" s="7" t="str">
        <x:f>'Calibration Records'!P2632</x:f>
        <x:v>OPEN</x:v>
      </x:c>
    </x:row>
    <x:row r="11285">
      <x:c r="B11285" s="7" t="str">
        <x:v>PHY-11279</x:v>
      </x:c>
      <x:c r="C11285" s="7" t="str">
        <x:v>calibration record</x:v>
      </x:c>
      <x:c r="D11285" s="7" t="str">
        <x:v>CAL-02627</x:v>
      </x:c>
      <x:c r="E11285" s="7" t="str">
        <x:v>Calibration Records!P2633</x:v>
      </x:c>
      <x:c r="F11285" s="7" t="str">
        <x:f>'Calibration Records'!P2633</x:f>
        <x:v>OPEN</x:v>
      </x:c>
    </x:row>
    <x:row r="11286">
      <x:c r="B11286" s="7" t="str">
        <x:v>PHY-11280</x:v>
      </x:c>
      <x:c r="C11286" s="7" t="str">
        <x:v>calibration record</x:v>
      </x:c>
      <x:c r="D11286" s="7" t="str">
        <x:v>CAL-02628</x:v>
      </x:c>
      <x:c r="E11286" s="7" t="str">
        <x:v>Calibration Records!P2634</x:v>
      </x:c>
      <x:c r="F11286" s="7" t="str">
        <x:f>'Calibration Records'!P2634</x:f>
        <x:v>OPEN</x:v>
      </x:c>
    </x:row>
    <x:row r="11287">
      <x:c r="B11287" s="7" t="str">
        <x:v>PHY-11281</x:v>
      </x:c>
      <x:c r="C11287" s="7" t="str">
        <x:v>calibration record</x:v>
      </x:c>
      <x:c r="D11287" s="7" t="str">
        <x:v>CAL-02629</x:v>
      </x:c>
      <x:c r="E11287" s="7" t="str">
        <x:v>Calibration Records!P2635</x:v>
      </x:c>
      <x:c r="F11287" s="7" t="str">
        <x:f>'Calibration Records'!P2635</x:f>
        <x:v>OPEN</x:v>
      </x:c>
    </x:row>
    <x:row r="11288">
      <x:c r="B11288" s="7" t="str">
        <x:v>PHY-11282</x:v>
      </x:c>
      <x:c r="C11288" s="7" t="str">
        <x:v>calibration record</x:v>
      </x:c>
      <x:c r="D11288" s="7" t="str">
        <x:v>CAL-02630</x:v>
      </x:c>
      <x:c r="E11288" s="7" t="str">
        <x:v>Calibration Records!P2636</x:v>
      </x:c>
      <x:c r="F11288" s="7" t="str">
        <x:f>'Calibration Records'!P2636</x:f>
        <x:v>OPEN</x:v>
      </x:c>
    </x:row>
    <x:row r="11289">
      <x:c r="B11289" s="7" t="str">
        <x:v>PHY-11283</x:v>
      </x:c>
      <x:c r="C11289" s="7" t="str">
        <x:v>calibration record</x:v>
      </x:c>
      <x:c r="D11289" s="7" t="str">
        <x:v>CAL-02631</x:v>
      </x:c>
      <x:c r="E11289" s="7" t="str">
        <x:v>Calibration Records!P2637</x:v>
      </x:c>
      <x:c r="F11289" s="7" t="str">
        <x:f>'Calibration Records'!P2637</x:f>
        <x:v>OPEN</x:v>
      </x:c>
    </x:row>
    <x:row r="11290">
      <x:c r="B11290" s="7" t="str">
        <x:v>PHY-11284</x:v>
      </x:c>
      <x:c r="C11290" s="7" t="str">
        <x:v>calibration record</x:v>
      </x:c>
      <x:c r="D11290" s="7" t="str">
        <x:v>CAL-02632</x:v>
      </x:c>
      <x:c r="E11290" s="7" t="str">
        <x:v>Calibration Records!P2638</x:v>
      </x:c>
      <x:c r="F11290" s="7" t="str">
        <x:f>'Calibration Records'!P2638</x:f>
        <x:v>OPEN</x:v>
      </x:c>
    </x:row>
    <x:row r="11291">
      <x:c r="B11291" s="7" t="str">
        <x:v>PHY-11285</x:v>
      </x:c>
      <x:c r="C11291" s="7" t="str">
        <x:v>calibration record</x:v>
      </x:c>
      <x:c r="D11291" s="7" t="str">
        <x:v>CAL-02633</x:v>
      </x:c>
      <x:c r="E11291" s="7" t="str">
        <x:v>Calibration Records!P2639</x:v>
      </x:c>
      <x:c r="F11291" s="7" t="str">
        <x:f>'Calibration Records'!P2639</x:f>
        <x:v>OPEN</x:v>
      </x:c>
    </x:row>
    <x:row r="11292">
      <x:c r="B11292" s="7" t="str">
        <x:v>PHY-11286</x:v>
      </x:c>
      <x:c r="C11292" s="7" t="str">
        <x:v>calibration record</x:v>
      </x:c>
      <x:c r="D11292" s="7" t="str">
        <x:v>CAL-02634</x:v>
      </x:c>
      <x:c r="E11292" s="7" t="str">
        <x:v>Calibration Records!P2640</x:v>
      </x:c>
      <x:c r="F11292" s="7" t="str">
        <x:f>'Calibration Records'!P2640</x:f>
        <x:v>OPEN</x:v>
      </x:c>
    </x:row>
    <x:row r="11293">
      <x:c r="B11293" s="7" t="str">
        <x:v>PHY-11287</x:v>
      </x:c>
      <x:c r="C11293" s="7" t="str">
        <x:v>calibration record</x:v>
      </x:c>
      <x:c r="D11293" s="7" t="str">
        <x:v>CAL-02635</x:v>
      </x:c>
      <x:c r="E11293" s="7" t="str">
        <x:v>Calibration Records!P2641</x:v>
      </x:c>
      <x:c r="F11293" s="7" t="str">
        <x:f>'Calibration Records'!P2641</x:f>
        <x:v>OPEN</x:v>
      </x:c>
    </x:row>
    <x:row r="11294">
      <x:c r="B11294" s="7" t="str">
        <x:v>PHY-11288</x:v>
      </x:c>
      <x:c r="C11294" s="7" t="str">
        <x:v>calibration record</x:v>
      </x:c>
      <x:c r="D11294" s="7" t="str">
        <x:v>CAL-02636</x:v>
      </x:c>
      <x:c r="E11294" s="7" t="str">
        <x:v>Calibration Records!P2642</x:v>
      </x:c>
      <x:c r="F11294" s="7" t="str">
        <x:f>'Calibration Records'!P2642</x:f>
        <x:v>OPEN</x:v>
      </x:c>
    </x:row>
    <x:row r="11295">
      <x:c r="B11295" s="7" t="str">
        <x:v>PHY-11289</x:v>
      </x:c>
      <x:c r="C11295" s="7" t="str">
        <x:v>calibration record</x:v>
      </x:c>
      <x:c r="D11295" s="7" t="str">
        <x:v>CAL-02637</x:v>
      </x:c>
      <x:c r="E11295" s="7" t="str">
        <x:v>Calibration Records!P2643</x:v>
      </x:c>
      <x:c r="F11295" s="7" t="str">
        <x:f>'Calibration Records'!P2643</x:f>
        <x:v>OPEN</x:v>
      </x:c>
    </x:row>
    <x:row r="11296">
      <x:c r="B11296" s="7" t="str">
        <x:v>PHY-11290</x:v>
      </x:c>
      <x:c r="C11296" s="7" t="str">
        <x:v>calibration record</x:v>
      </x:c>
      <x:c r="D11296" s="7" t="str">
        <x:v>CAL-02638</x:v>
      </x:c>
      <x:c r="E11296" s="7" t="str">
        <x:v>Calibration Records!P2644</x:v>
      </x:c>
      <x:c r="F11296" s="7" t="str">
        <x:f>'Calibration Records'!P2644</x:f>
        <x:v>OPEN</x:v>
      </x:c>
    </x:row>
    <x:row r="11297">
      <x:c r="B11297" s="7" t="str">
        <x:v>PHY-11291</x:v>
      </x:c>
      <x:c r="C11297" s="7" t="str">
        <x:v>calibration record</x:v>
      </x:c>
      <x:c r="D11297" s="7" t="str">
        <x:v>CAL-02639</x:v>
      </x:c>
      <x:c r="E11297" s="7" t="str">
        <x:v>Calibration Records!P2645</x:v>
      </x:c>
      <x:c r="F11297" s="7" t="str">
        <x:f>'Calibration Records'!P2645</x:f>
        <x:v>OPEN</x:v>
      </x:c>
    </x:row>
    <x:row r="11298">
      <x:c r="B11298" s="7" t="str">
        <x:v>PHY-11292</x:v>
      </x:c>
      <x:c r="C11298" s="7" t="str">
        <x:v>calibration record</x:v>
      </x:c>
      <x:c r="D11298" s="7" t="str">
        <x:v>CAL-02640</x:v>
      </x:c>
      <x:c r="E11298" s="7" t="str">
        <x:v>Calibration Records!P2646</x:v>
      </x:c>
      <x:c r="F11298" s="7" t="str">
        <x:f>'Calibration Records'!P2646</x:f>
        <x:v>OPEN</x:v>
      </x:c>
    </x:row>
    <x:row r="11299">
      <x:c r="B11299" s="7" t="str">
        <x:v>PHY-11293</x:v>
      </x:c>
      <x:c r="C11299" s="7" t="str">
        <x:v>calibration record</x:v>
      </x:c>
      <x:c r="D11299" s="7" t="str">
        <x:v>CAL-02641</x:v>
      </x:c>
      <x:c r="E11299" s="7" t="str">
        <x:v>Calibration Records!P2647</x:v>
      </x:c>
      <x:c r="F11299" s="7" t="str">
        <x:f>'Calibration Records'!P2647</x:f>
        <x:v>OPEN</x:v>
      </x:c>
    </x:row>
    <x:row r="11300">
      <x:c r="B11300" s="7" t="str">
        <x:v>PHY-11294</x:v>
      </x:c>
      <x:c r="C11300" s="7" t="str">
        <x:v>calibration record</x:v>
      </x:c>
      <x:c r="D11300" s="7" t="str">
        <x:v>CAL-02642</x:v>
      </x:c>
      <x:c r="E11300" s="7" t="str">
        <x:v>Calibration Records!P2648</x:v>
      </x:c>
      <x:c r="F11300" s="7" t="str">
        <x:f>'Calibration Records'!P2648</x:f>
        <x:v>OPEN</x:v>
      </x:c>
    </x:row>
    <x:row r="11301">
      <x:c r="B11301" s="7" t="str">
        <x:v>PHY-11295</x:v>
      </x:c>
      <x:c r="C11301" s="7" t="str">
        <x:v>calibration record</x:v>
      </x:c>
      <x:c r="D11301" s="7" t="str">
        <x:v>CAL-02643</x:v>
      </x:c>
      <x:c r="E11301" s="7" t="str">
        <x:v>Calibration Records!P2649</x:v>
      </x:c>
      <x:c r="F11301" s="7" t="str">
        <x:f>'Calibration Records'!P2649</x:f>
        <x:v>OPEN</x:v>
      </x:c>
    </x:row>
    <x:row r="11302">
      <x:c r="B11302" s="7" t="str">
        <x:v>PHY-11296</x:v>
      </x:c>
      <x:c r="C11302" s="7" t="str">
        <x:v>calibration record</x:v>
      </x:c>
      <x:c r="D11302" s="7" t="str">
        <x:v>CAL-02644</x:v>
      </x:c>
      <x:c r="E11302" s="7" t="str">
        <x:v>Calibration Records!P2650</x:v>
      </x:c>
      <x:c r="F11302" s="7" t="str">
        <x:f>'Calibration Records'!P2650</x:f>
        <x:v>OPEN</x:v>
      </x:c>
    </x:row>
    <x:row r="11303">
      <x:c r="B11303" s="7" t="str">
        <x:v>PHY-11297</x:v>
      </x:c>
      <x:c r="C11303" s="7" t="str">
        <x:v>calibration record</x:v>
      </x:c>
      <x:c r="D11303" s="7" t="str">
        <x:v>CAL-02645</x:v>
      </x:c>
      <x:c r="E11303" s="7" t="str">
        <x:v>Calibration Records!P2651</x:v>
      </x:c>
      <x:c r="F11303" s="7" t="str">
        <x:f>'Calibration Records'!P2651</x:f>
        <x:v>OPEN</x:v>
      </x:c>
    </x:row>
    <x:row r="11304">
      <x:c r="B11304" s="7" t="str">
        <x:v>PHY-11298</x:v>
      </x:c>
      <x:c r="C11304" s="7" t="str">
        <x:v>calibration record</x:v>
      </x:c>
      <x:c r="D11304" s="7" t="str">
        <x:v>CAL-02646</x:v>
      </x:c>
      <x:c r="E11304" s="7" t="str">
        <x:v>Calibration Records!P2652</x:v>
      </x:c>
      <x:c r="F11304" s="7" t="str">
        <x:f>'Calibration Records'!P2652</x:f>
        <x:v>OPEN</x:v>
      </x:c>
    </x:row>
    <x:row r="11305">
      <x:c r="B11305" s="7" t="str">
        <x:v>PHY-11299</x:v>
      </x:c>
      <x:c r="C11305" s="7" t="str">
        <x:v>calibration record</x:v>
      </x:c>
      <x:c r="D11305" s="7" t="str">
        <x:v>CAL-02647</x:v>
      </x:c>
      <x:c r="E11305" s="7" t="str">
        <x:v>Calibration Records!P2653</x:v>
      </x:c>
      <x:c r="F11305" s="7" t="str">
        <x:f>'Calibration Records'!P2653</x:f>
        <x:v>OPEN</x:v>
      </x:c>
    </x:row>
    <x:row r="11306">
      <x:c r="B11306" s="7" t="str">
        <x:v>PHY-11300</x:v>
      </x:c>
      <x:c r="C11306" s="7" t="str">
        <x:v>calibration record</x:v>
      </x:c>
      <x:c r="D11306" s="7" t="str">
        <x:v>CAL-02648</x:v>
      </x:c>
      <x:c r="E11306" s="7" t="str">
        <x:v>Calibration Records!P2654</x:v>
      </x:c>
      <x:c r="F11306" s="7" t="str">
        <x:f>'Calibration Records'!P2654</x:f>
        <x:v>OPEN</x:v>
      </x:c>
    </x:row>
    <x:row r="11307">
      <x:c r="B11307" s="7" t="str">
        <x:v>PHY-11301</x:v>
      </x:c>
      <x:c r="C11307" s="7" t="str">
        <x:v>calibration record</x:v>
      </x:c>
      <x:c r="D11307" s="7" t="str">
        <x:v>CAL-02649</x:v>
      </x:c>
      <x:c r="E11307" s="7" t="str">
        <x:v>Calibration Records!P2655</x:v>
      </x:c>
      <x:c r="F11307" s="7" t="str">
        <x:f>'Calibration Records'!P2655</x:f>
        <x:v>OPEN</x:v>
      </x:c>
    </x:row>
    <x:row r="11308">
      <x:c r="B11308" s="7" t="str">
        <x:v>PHY-11302</x:v>
      </x:c>
      <x:c r="C11308" s="7" t="str">
        <x:v>calibration record</x:v>
      </x:c>
      <x:c r="D11308" s="7" t="str">
        <x:v>CAL-02650</x:v>
      </x:c>
      <x:c r="E11308" s="7" t="str">
        <x:v>Calibration Records!P2656</x:v>
      </x:c>
      <x:c r="F11308" s="7" t="str">
        <x:f>'Calibration Records'!P2656</x:f>
        <x:v>OPEN</x:v>
      </x:c>
    </x:row>
    <x:row r="11309">
      <x:c r="B11309" s="7" t="str">
        <x:v>PHY-11303</x:v>
      </x:c>
      <x:c r="C11309" s="7" t="str">
        <x:v>calibration record</x:v>
      </x:c>
      <x:c r="D11309" s="7" t="str">
        <x:v>CAL-02651</x:v>
      </x:c>
      <x:c r="E11309" s="7" t="str">
        <x:v>Calibration Records!P2657</x:v>
      </x:c>
      <x:c r="F11309" s="7" t="str">
        <x:f>'Calibration Records'!P2657</x:f>
        <x:v>OPEN</x:v>
      </x:c>
    </x:row>
    <x:row r="11310">
      <x:c r="B11310" s="7" t="str">
        <x:v>PHY-11304</x:v>
      </x:c>
      <x:c r="C11310" s="7" t="str">
        <x:v>calibration record</x:v>
      </x:c>
      <x:c r="D11310" s="7" t="str">
        <x:v>CAL-02652</x:v>
      </x:c>
      <x:c r="E11310" s="7" t="str">
        <x:v>Calibration Records!P2658</x:v>
      </x:c>
      <x:c r="F11310" s="7" t="str">
        <x:f>'Calibration Records'!P2658</x:f>
        <x:v>OPEN</x:v>
      </x:c>
    </x:row>
    <x:row r="11311">
      <x:c r="B11311" s="7" t="str">
        <x:v>PHY-11305</x:v>
      </x:c>
      <x:c r="C11311" s="7" t="str">
        <x:v>calibration record</x:v>
      </x:c>
      <x:c r="D11311" s="7" t="str">
        <x:v>CAL-02653</x:v>
      </x:c>
      <x:c r="E11311" s="7" t="str">
        <x:v>Calibration Records!P2659</x:v>
      </x:c>
      <x:c r="F11311" s="7" t="str">
        <x:f>'Calibration Records'!P2659</x:f>
        <x:v>OPEN</x:v>
      </x:c>
    </x:row>
    <x:row r="11312">
      <x:c r="B11312" s="7" t="str">
        <x:v>PHY-11306</x:v>
      </x:c>
      <x:c r="C11312" s="7" t="str">
        <x:v>calibration record</x:v>
      </x:c>
      <x:c r="D11312" s="7" t="str">
        <x:v>CAL-02654</x:v>
      </x:c>
      <x:c r="E11312" s="7" t="str">
        <x:v>Calibration Records!P2660</x:v>
      </x:c>
      <x:c r="F11312" s="7" t="str">
        <x:f>'Calibration Records'!P2660</x:f>
        <x:v>OPEN</x:v>
      </x:c>
    </x:row>
    <x:row r="11313">
      <x:c r="B11313" s="7" t="str">
        <x:v>PHY-11307</x:v>
      </x:c>
      <x:c r="C11313" s="7" t="str">
        <x:v>calibration record</x:v>
      </x:c>
      <x:c r="D11313" s="7" t="str">
        <x:v>CAL-02655</x:v>
      </x:c>
      <x:c r="E11313" s="7" t="str">
        <x:v>Calibration Records!P2661</x:v>
      </x:c>
      <x:c r="F11313" s="7" t="str">
        <x:f>'Calibration Records'!P2661</x:f>
        <x:v>OPEN</x:v>
      </x:c>
    </x:row>
    <x:row r="11314">
      <x:c r="B11314" s="7" t="str">
        <x:v>PHY-11308</x:v>
      </x:c>
      <x:c r="C11314" s="7" t="str">
        <x:v>calibration record</x:v>
      </x:c>
      <x:c r="D11314" s="7" t="str">
        <x:v>CAL-02656</x:v>
      </x:c>
      <x:c r="E11314" s="7" t="str">
        <x:v>Calibration Records!P2662</x:v>
      </x:c>
      <x:c r="F11314" s="7" t="str">
        <x:f>'Calibration Records'!P2662</x:f>
        <x:v>OPEN</x:v>
      </x:c>
    </x:row>
    <x:row r="11315">
      <x:c r="B11315" s="7" t="str">
        <x:v>PHY-11309</x:v>
      </x:c>
      <x:c r="C11315" s="7" t="str">
        <x:v>calibration record</x:v>
      </x:c>
      <x:c r="D11315" s="7" t="str">
        <x:v>CAL-02657</x:v>
      </x:c>
      <x:c r="E11315" s="7" t="str">
        <x:v>Calibration Records!P2663</x:v>
      </x:c>
      <x:c r="F11315" s="7" t="str">
        <x:f>'Calibration Records'!P2663</x:f>
        <x:v>OPEN</x:v>
      </x:c>
    </x:row>
    <x:row r="11316">
      <x:c r="B11316" s="7" t="str">
        <x:v>PHY-11310</x:v>
      </x:c>
      <x:c r="C11316" s="7" t="str">
        <x:v>calibration record</x:v>
      </x:c>
      <x:c r="D11316" s="7" t="str">
        <x:v>CAL-02658</x:v>
      </x:c>
      <x:c r="E11316" s="7" t="str">
        <x:v>Calibration Records!P2664</x:v>
      </x:c>
      <x:c r="F11316" s="7" t="str">
        <x:f>'Calibration Records'!P2664</x:f>
        <x:v>OPEN</x:v>
      </x:c>
    </x:row>
    <x:row r="11317">
      <x:c r="B11317" s="7" t="str">
        <x:v>PHY-11311</x:v>
      </x:c>
      <x:c r="C11317" s="7" t="str">
        <x:v>calibration record</x:v>
      </x:c>
      <x:c r="D11317" s="7" t="str">
        <x:v>CAL-02659</x:v>
      </x:c>
      <x:c r="E11317" s="7" t="str">
        <x:v>Calibration Records!P2665</x:v>
      </x:c>
      <x:c r="F11317" s="7" t="str">
        <x:f>'Calibration Records'!P2665</x:f>
        <x:v>OPEN</x:v>
      </x:c>
    </x:row>
    <x:row r="11318">
      <x:c r="B11318" s="7" t="str">
        <x:v>PHY-11312</x:v>
      </x:c>
      <x:c r="C11318" s="7" t="str">
        <x:v>calibration record</x:v>
      </x:c>
      <x:c r="D11318" s="7" t="str">
        <x:v>CAL-02660</x:v>
      </x:c>
      <x:c r="E11318" s="7" t="str">
        <x:v>Calibration Records!P2666</x:v>
      </x:c>
      <x:c r="F11318" s="7" t="str">
        <x:f>'Calibration Records'!P2666</x:f>
        <x:v>OPEN</x:v>
      </x:c>
    </x:row>
    <x:row r="11319">
      <x:c r="B11319" s="7" t="str">
        <x:v>PHY-11313</x:v>
      </x:c>
      <x:c r="C11319" s="7" t="str">
        <x:v>calibration record</x:v>
      </x:c>
      <x:c r="D11319" s="7" t="str">
        <x:v>CAL-02661</x:v>
      </x:c>
      <x:c r="E11319" s="7" t="str">
        <x:v>Calibration Records!P2667</x:v>
      </x:c>
      <x:c r="F11319" s="7" t="str">
        <x:f>'Calibration Records'!P2667</x:f>
        <x:v>OPEN</x:v>
      </x:c>
    </x:row>
    <x:row r="11320">
      <x:c r="B11320" s="7" t="str">
        <x:v>PHY-11314</x:v>
      </x:c>
      <x:c r="C11320" s="7" t="str">
        <x:v>calibration record</x:v>
      </x:c>
      <x:c r="D11320" s="7" t="str">
        <x:v>CAL-02662</x:v>
      </x:c>
      <x:c r="E11320" s="7" t="str">
        <x:v>Calibration Records!P2668</x:v>
      </x:c>
      <x:c r="F11320" s="7" t="str">
        <x:f>'Calibration Records'!P2668</x:f>
        <x:v>OPEN</x:v>
      </x:c>
    </x:row>
    <x:row r="11321">
      <x:c r="B11321" s="7" t="str">
        <x:v>PHY-11315</x:v>
      </x:c>
      <x:c r="C11321" s="7" t="str">
        <x:v>calibration record</x:v>
      </x:c>
      <x:c r="D11321" s="7" t="str">
        <x:v>CAL-02663</x:v>
      </x:c>
      <x:c r="E11321" s="7" t="str">
        <x:v>Calibration Records!P2669</x:v>
      </x:c>
      <x:c r="F11321" s="7" t="str">
        <x:f>'Calibration Records'!P2669</x:f>
        <x:v>OPEN</x:v>
      </x:c>
    </x:row>
    <x:row r="11322">
      <x:c r="B11322" s="7" t="str">
        <x:v>PHY-11316</x:v>
      </x:c>
      <x:c r="C11322" s="7" t="str">
        <x:v>calibration record</x:v>
      </x:c>
      <x:c r="D11322" s="7" t="str">
        <x:v>CAL-02664</x:v>
      </x:c>
      <x:c r="E11322" s="7" t="str">
        <x:v>Calibration Records!P2670</x:v>
      </x:c>
      <x:c r="F11322" s="7" t="str">
        <x:f>'Calibration Records'!P2670</x:f>
        <x:v>OPEN</x:v>
      </x:c>
    </x:row>
    <x:row r="11323">
      <x:c r="B11323" s="7" t="str">
        <x:v>PHY-11317</x:v>
      </x:c>
      <x:c r="C11323" s="7" t="str">
        <x:v>calibration record</x:v>
      </x:c>
      <x:c r="D11323" s="7" t="str">
        <x:v>CAL-02665</x:v>
      </x:c>
      <x:c r="E11323" s="7" t="str">
        <x:v>Calibration Records!P2671</x:v>
      </x:c>
      <x:c r="F11323" s="7" t="str">
        <x:f>'Calibration Records'!P2671</x:f>
        <x:v>OPEN</x:v>
      </x:c>
    </x:row>
    <x:row r="11324">
      <x:c r="B11324" s="7" t="str">
        <x:v>PHY-11318</x:v>
      </x:c>
      <x:c r="C11324" s="7" t="str">
        <x:v>calibration record</x:v>
      </x:c>
      <x:c r="D11324" s="7" t="str">
        <x:v>CAL-02666</x:v>
      </x:c>
      <x:c r="E11324" s="7" t="str">
        <x:v>Calibration Records!P2672</x:v>
      </x:c>
      <x:c r="F11324" s="7" t="str">
        <x:f>'Calibration Records'!P2672</x:f>
        <x:v>OPEN</x:v>
      </x:c>
    </x:row>
    <x:row r="11325">
      <x:c r="B11325" s="7" t="str">
        <x:v>PHY-11319</x:v>
      </x:c>
      <x:c r="C11325" s="7" t="str">
        <x:v>calibration record</x:v>
      </x:c>
      <x:c r="D11325" s="7" t="str">
        <x:v>CAL-02667</x:v>
      </x:c>
      <x:c r="E11325" s="7" t="str">
        <x:v>Calibration Records!P2673</x:v>
      </x:c>
      <x:c r="F11325" s="7" t="str">
        <x:f>'Calibration Records'!P2673</x:f>
        <x:v>OPEN</x:v>
      </x:c>
    </x:row>
    <x:row r="11326">
      <x:c r="B11326" s="7" t="str">
        <x:v>PHY-11320</x:v>
      </x:c>
      <x:c r="C11326" s="7" t="str">
        <x:v>calibration record</x:v>
      </x:c>
      <x:c r="D11326" s="7" t="str">
        <x:v>CAL-02668</x:v>
      </x:c>
      <x:c r="E11326" s="7" t="str">
        <x:v>Calibration Records!P2674</x:v>
      </x:c>
      <x:c r="F11326" s="7" t="str">
        <x:f>'Calibration Records'!P2674</x:f>
        <x:v>OPEN</x:v>
      </x:c>
    </x:row>
    <x:row r="11327">
      <x:c r="B11327" s="7" t="str">
        <x:v>PHY-11321</x:v>
      </x:c>
      <x:c r="C11327" s="7" t="str">
        <x:v>calibration record</x:v>
      </x:c>
      <x:c r="D11327" s="7" t="str">
        <x:v>CAL-02669</x:v>
      </x:c>
      <x:c r="E11327" s="7" t="str">
        <x:v>Calibration Records!P2675</x:v>
      </x:c>
      <x:c r="F11327" s="7" t="str">
        <x:f>'Calibration Records'!P2675</x:f>
        <x:v>OPEN</x:v>
      </x:c>
    </x:row>
    <x:row r="11328">
      <x:c r="B11328" s="7" t="str">
        <x:v>PHY-11322</x:v>
      </x:c>
      <x:c r="C11328" s="7" t="str">
        <x:v>calibration record</x:v>
      </x:c>
      <x:c r="D11328" s="7" t="str">
        <x:v>CAL-02670</x:v>
      </x:c>
      <x:c r="E11328" s="7" t="str">
        <x:v>Calibration Records!P2676</x:v>
      </x:c>
      <x:c r="F11328" s="7" t="str">
        <x:f>'Calibration Records'!P2676</x:f>
        <x:v>OPEN</x:v>
      </x:c>
    </x:row>
    <x:row r="11329">
      <x:c r="B11329" s="7" t="str">
        <x:v>PHY-11323</x:v>
      </x:c>
      <x:c r="C11329" s="7" t="str">
        <x:v>calibration record</x:v>
      </x:c>
      <x:c r="D11329" s="7" t="str">
        <x:v>CAL-02671</x:v>
      </x:c>
      <x:c r="E11329" s="7" t="str">
        <x:v>Calibration Records!P2677</x:v>
      </x:c>
      <x:c r="F11329" s="7" t="str">
        <x:f>'Calibration Records'!P2677</x:f>
        <x:v>OPEN</x:v>
      </x:c>
    </x:row>
    <x:row r="11330">
      <x:c r="B11330" s="7" t="str">
        <x:v>PHY-11324</x:v>
      </x:c>
      <x:c r="C11330" s="7" t="str">
        <x:v>calibration record</x:v>
      </x:c>
      <x:c r="D11330" s="7" t="str">
        <x:v>CAL-02672</x:v>
      </x:c>
      <x:c r="E11330" s="7" t="str">
        <x:v>Calibration Records!P2678</x:v>
      </x:c>
      <x:c r="F11330" s="7" t="str">
        <x:f>'Calibration Records'!P2678</x:f>
        <x:v>OPEN</x:v>
      </x:c>
    </x:row>
    <x:row r="11331">
      <x:c r="B11331" s="7" t="str">
        <x:v>PHY-11325</x:v>
      </x:c>
      <x:c r="C11331" s="7" t="str">
        <x:v>calibration record</x:v>
      </x:c>
      <x:c r="D11331" s="7" t="str">
        <x:v>CAL-02673</x:v>
      </x:c>
      <x:c r="E11331" s="7" t="str">
        <x:v>Calibration Records!P2679</x:v>
      </x:c>
      <x:c r="F11331" s="7" t="str">
        <x:f>'Calibration Records'!P2679</x:f>
        <x:v>OPEN</x:v>
      </x:c>
    </x:row>
    <x:row r="11332">
      <x:c r="B11332" s="7" t="str">
        <x:v>PHY-11326</x:v>
      </x:c>
      <x:c r="C11332" s="7" t="str">
        <x:v>calibration record</x:v>
      </x:c>
      <x:c r="D11332" s="7" t="str">
        <x:v>CAL-02674</x:v>
      </x:c>
      <x:c r="E11332" s="7" t="str">
        <x:v>Calibration Records!P2680</x:v>
      </x:c>
      <x:c r="F11332" s="7" t="str">
        <x:f>'Calibration Records'!P2680</x:f>
        <x:v>OPEN</x:v>
      </x:c>
    </x:row>
    <x:row r="11333">
      <x:c r="B11333" s="7" t="str">
        <x:v>PHY-11327</x:v>
      </x:c>
      <x:c r="C11333" s="7" t="str">
        <x:v>calibration record</x:v>
      </x:c>
      <x:c r="D11333" s="7" t="str">
        <x:v>CAL-02675</x:v>
      </x:c>
      <x:c r="E11333" s="7" t="str">
        <x:v>Calibration Records!P2681</x:v>
      </x:c>
      <x:c r="F11333" s="7" t="str">
        <x:f>'Calibration Records'!P2681</x:f>
        <x:v>OPEN</x:v>
      </x:c>
    </x:row>
    <x:row r="11334">
      <x:c r="B11334" s="7" t="str">
        <x:v>PHY-11328</x:v>
      </x:c>
      <x:c r="C11334" s="7" t="str">
        <x:v>calibration record</x:v>
      </x:c>
      <x:c r="D11334" s="7" t="str">
        <x:v>CAL-02676</x:v>
      </x:c>
      <x:c r="E11334" s="7" t="str">
        <x:v>Calibration Records!P2682</x:v>
      </x:c>
      <x:c r="F11334" s="7" t="str">
        <x:f>'Calibration Records'!P2682</x:f>
        <x:v>OPEN</x:v>
      </x:c>
    </x:row>
    <x:row r="11335">
      <x:c r="B11335" s="7" t="str">
        <x:v>PHY-11329</x:v>
      </x:c>
      <x:c r="C11335" s="7" t="str">
        <x:v>calibration record</x:v>
      </x:c>
      <x:c r="D11335" s="7" t="str">
        <x:v>CAL-02677</x:v>
      </x:c>
      <x:c r="E11335" s="7" t="str">
        <x:v>Calibration Records!P2683</x:v>
      </x:c>
      <x:c r="F11335" s="7" t="str">
        <x:f>'Calibration Records'!P2683</x:f>
        <x:v>OPEN</x:v>
      </x:c>
    </x:row>
    <x:row r="11336">
      <x:c r="B11336" s="7" t="str">
        <x:v>PHY-11330</x:v>
      </x:c>
      <x:c r="C11336" s="7" t="str">
        <x:v>calibration record</x:v>
      </x:c>
      <x:c r="D11336" s="7" t="str">
        <x:v>CAL-02678</x:v>
      </x:c>
      <x:c r="E11336" s="7" t="str">
        <x:v>Calibration Records!P2684</x:v>
      </x:c>
      <x:c r="F11336" s="7" t="str">
        <x:f>'Calibration Records'!P2684</x:f>
        <x:v>OPEN</x:v>
      </x:c>
    </x:row>
    <x:row r="11337">
      <x:c r="B11337" s="7" t="str">
        <x:v>PHY-11331</x:v>
      </x:c>
      <x:c r="C11337" s="7" t="str">
        <x:v>calibration record</x:v>
      </x:c>
      <x:c r="D11337" s="7" t="str">
        <x:v>CAL-02679</x:v>
      </x:c>
      <x:c r="E11337" s="7" t="str">
        <x:v>Calibration Records!P2685</x:v>
      </x:c>
      <x:c r="F11337" s="7" t="str">
        <x:f>'Calibration Records'!P2685</x:f>
        <x:v>OPEN</x:v>
      </x:c>
    </x:row>
    <x:row r="11338">
      <x:c r="B11338" s="7" t="str">
        <x:v>PHY-11332</x:v>
      </x:c>
      <x:c r="C11338" s="7" t="str">
        <x:v>calibration record</x:v>
      </x:c>
      <x:c r="D11338" s="7" t="str">
        <x:v>CAL-02680</x:v>
      </x:c>
      <x:c r="E11338" s="7" t="str">
        <x:v>Calibration Records!P2686</x:v>
      </x:c>
      <x:c r="F11338" s="7" t="str">
        <x:f>'Calibration Records'!P2686</x:f>
        <x:v>OPEN</x:v>
      </x:c>
    </x:row>
    <x:row r="11339">
      <x:c r="B11339" s="7" t="str">
        <x:v>PHY-11333</x:v>
      </x:c>
      <x:c r="C11339" s="7" t="str">
        <x:v>calibration record</x:v>
      </x:c>
      <x:c r="D11339" s="7" t="str">
        <x:v>CAL-02681</x:v>
      </x:c>
      <x:c r="E11339" s="7" t="str">
        <x:v>Calibration Records!P2687</x:v>
      </x:c>
      <x:c r="F11339" s="7" t="str">
        <x:f>'Calibration Records'!P2687</x:f>
        <x:v>OPEN</x:v>
      </x:c>
    </x:row>
    <x:row r="11340">
      <x:c r="B11340" s="7" t="str">
        <x:v>PHY-11334</x:v>
      </x:c>
      <x:c r="C11340" s="7" t="str">
        <x:v>calibration record</x:v>
      </x:c>
      <x:c r="D11340" s="7" t="str">
        <x:v>CAL-02682</x:v>
      </x:c>
      <x:c r="E11340" s="7" t="str">
        <x:v>Calibration Records!P2688</x:v>
      </x:c>
      <x:c r="F11340" s="7" t="str">
        <x:f>'Calibration Records'!P2688</x:f>
        <x:v>OPEN</x:v>
      </x:c>
    </x:row>
    <x:row r="11341">
      <x:c r="B11341" s="7" t="str">
        <x:v>PHY-11335</x:v>
      </x:c>
      <x:c r="C11341" s="7" t="str">
        <x:v>calibration record</x:v>
      </x:c>
      <x:c r="D11341" s="7" t="str">
        <x:v>CAL-02683</x:v>
      </x:c>
      <x:c r="E11341" s="7" t="str">
        <x:v>Calibration Records!P2689</x:v>
      </x:c>
      <x:c r="F11341" s="7" t="str">
        <x:f>'Calibration Records'!P2689</x:f>
        <x:v>OPEN</x:v>
      </x:c>
    </x:row>
    <x:row r="11342">
      <x:c r="B11342" s="7" t="str">
        <x:v>PHY-11336</x:v>
      </x:c>
      <x:c r="C11342" s="7" t="str">
        <x:v>calibration record</x:v>
      </x:c>
      <x:c r="D11342" s="7" t="str">
        <x:v>CAL-02684</x:v>
      </x:c>
      <x:c r="E11342" s="7" t="str">
        <x:v>Calibration Records!P2690</x:v>
      </x:c>
      <x:c r="F11342" s="7" t="str">
        <x:f>'Calibration Records'!P2690</x:f>
        <x:v>OPEN</x:v>
      </x:c>
    </x:row>
    <x:row r="11343">
      <x:c r="B11343" s="7" t="str">
        <x:v>PHY-11337</x:v>
      </x:c>
      <x:c r="C11343" s="7" t="str">
        <x:v>calibration record</x:v>
      </x:c>
      <x:c r="D11343" s="7" t="str">
        <x:v>CAL-02685</x:v>
      </x:c>
      <x:c r="E11343" s="7" t="str">
        <x:v>Calibration Records!P2691</x:v>
      </x:c>
      <x:c r="F11343" s="7" t="str">
        <x:f>'Calibration Records'!P2691</x:f>
        <x:v>OPEN</x:v>
      </x:c>
    </x:row>
    <x:row r="11344">
      <x:c r="B11344" s="7" t="str">
        <x:v>PHY-11338</x:v>
      </x:c>
      <x:c r="C11344" s="7" t="str">
        <x:v>calibration record</x:v>
      </x:c>
      <x:c r="D11344" s="7" t="str">
        <x:v>CAL-02686</x:v>
      </x:c>
      <x:c r="E11344" s="7" t="str">
        <x:v>Calibration Records!P2692</x:v>
      </x:c>
      <x:c r="F11344" s="7" t="str">
        <x:f>'Calibration Records'!P2692</x:f>
        <x:v>OPEN</x:v>
      </x:c>
    </x:row>
    <x:row r="11345">
      <x:c r="B11345" s="7" t="str">
        <x:v>PHY-11339</x:v>
      </x:c>
      <x:c r="C11345" s="7" t="str">
        <x:v>calibration record</x:v>
      </x:c>
      <x:c r="D11345" s="7" t="str">
        <x:v>CAL-02687</x:v>
      </x:c>
      <x:c r="E11345" s="7" t="str">
        <x:v>Calibration Records!P2693</x:v>
      </x:c>
      <x:c r="F11345" s="7" t="str">
        <x:f>'Calibration Records'!P2693</x:f>
        <x:v>OPEN</x:v>
      </x:c>
    </x:row>
    <x:row r="11346">
      <x:c r="B11346" s="7" t="str">
        <x:v>PHY-11340</x:v>
      </x:c>
      <x:c r="C11346" s="7" t="str">
        <x:v>calibration record</x:v>
      </x:c>
      <x:c r="D11346" s="7" t="str">
        <x:v>CAL-02688</x:v>
      </x:c>
      <x:c r="E11346" s="7" t="str">
        <x:v>Calibration Records!P2694</x:v>
      </x:c>
      <x:c r="F11346" s="7" t="str">
        <x:f>'Calibration Records'!P2694</x:f>
        <x:v>OPEN</x:v>
      </x:c>
    </x:row>
    <x:row r="11347">
      <x:c r="B11347" s="7" t="str">
        <x:v>PHY-11341</x:v>
      </x:c>
      <x:c r="C11347" s="7" t="str">
        <x:v>calibration record</x:v>
      </x:c>
      <x:c r="D11347" s="7" t="str">
        <x:v>CAL-02689</x:v>
      </x:c>
      <x:c r="E11347" s="7" t="str">
        <x:v>Calibration Records!P2695</x:v>
      </x:c>
      <x:c r="F11347" s="7" t="str">
        <x:f>'Calibration Records'!P2695</x:f>
        <x:v>OPEN</x:v>
      </x:c>
    </x:row>
    <x:row r="11348">
      <x:c r="B11348" s="7" t="str">
        <x:v>PHY-11342</x:v>
      </x:c>
      <x:c r="C11348" s="7" t="str">
        <x:v>calibration record</x:v>
      </x:c>
      <x:c r="D11348" s="7" t="str">
        <x:v>CAL-02690</x:v>
      </x:c>
      <x:c r="E11348" s="7" t="str">
        <x:v>Calibration Records!P2696</x:v>
      </x:c>
      <x:c r="F11348" s="7" t="str">
        <x:f>'Calibration Records'!P2696</x:f>
        <x:v>OPEN</x:v>
      </x:c>
    </x:row>
    <x:row r="11349">
      <x:c r="B11349" s="7" t="str">
        <x:v>PHY-11343</x:v>
      </x:c>
      <x:c r="C11349" s="7" t="str">
        <x:v>calibration record</x:v>
      </x:c>
      <x:c r="D11349" s="7" t="str">
        <x:v>CAL-02691</x:v>
      </x:c>
      <x:c r="E11349" s="7" t="str">
        <x:v>Calibration Records!P2697</x:v>
      </x:c>
      <x:c r="F11349" s="7" t="str">
        <x:f>'Calibration Records'!P2697</x:f>
        <x:v>OPEN</x:v>
      </x:c>
    </x:row>
    <x:row r="11350">
      <x:c r="B11350" s="7" t="str">
        <x:v>PHY-11344</x:v>
      </x:c>
      <x:c r="C11350" s="7" t="str">
        <x:v>calibration record</x:v>
      </x:c>
      <x:c r="D11350" s="7" t="str">
        <x:v>CAL-02692</x:v>
      </x:c>
      <x:c r="E11350" s="7" t="str">
        <x:v>Calibration Records!P2698</x:v>
      </x:c>
      <x:c r="F11350" s="7" t="str">
        <x:f>'Calibration Records'!P2698</x:f>
        <x:v>OPEN</x:v>
      </x:c>
    </x:row>
    <x:row r="11351">
      <x:c r="B11351" s="7" t="str">
        <x:v>PHY-11345</x:v>
      </x:c>
      <x:c r="C11351" s="7" t="str">
        <x:v>calibration record</x:v>
      </x:c>
      <x:c r="D11351" s="7" t="str">
        <x:v>CAL-02693</x:v>
      </x:c>
      <x:c r="E11351" s="7" t="str">
        <x:v>Calibration Records!P2699</x:v>
      </x:c>
      <x:c r="F11351" s="7" t="str">
        <x:f>'Calibration Records'!P2699</x:f>
        <x:v>OPEN</x:v>
      </x:c>
    </x:row>
    <x:row r="11352">
      <x:c r="B11352" s="7" t="str">
        <x:v>PHY-11346</x:v>
      </x:c>
      <x:c r="C11352" s="7" t="str">
        <x:v>calibration record</x:v>
      </x:c>
      <x:c r="D11352" s="7" t="str">
        <x:v>CAL-02694</x:v>
      </x:c>
      <x:c r="E11352" s="7" t="str">
        <x:v>Calibration Records!P2700</x:v>
      </x:c>
      <x:c r="F11352" s="7" t="str">
        <x:f>'Calibration Records'!P2700</x:f>
        <x:v>OPEN</x:v>
      </x:c>
    </x:row>
    <x:row r="11353">
      <x:c r="B11353" s="7" t="str">
        <x:v>PHY-11347</x:v>
      </x:c>
      <x:c r="C11353" s="7" t="str">
        <x:v>calibration record</x:v>
      </x:c>
      <x:c r="D11353" s="7" t="str">
        <x:v>CAL-02695</x:v>
      </x:c>
      <x:c r="E11353" s="7" t="str">
        <x:v>Calibration Records!P2701</x:v>
      </x:c>
      <x:c r="F11353" s="7" t="str">
        <x:f>'Calibration Records'!P2701</x:f>
        <x:v>OPEN</x:v>
      </x:c>
    </x:row>
    <x:row r="11354">
      <x:c r="B11354" s="7" t="str">
        <x:v>PHY-11348</x:v>
      </x:c>
      <x:c r="C11354" s="7" t="str">
        <x:v>calibration record</x:v>
      </x:c>
      <x:c r="D11354" s="7" t="str">
        <x:v>CAL-02696</x:v>
      </x:c>
      <x:c r="E11354" s="7" t="str">
        <x:v>Calibration Records!P2702</x:v>
      </x:c>
      <x:c r="F11354" s="7" t="str">
        <x:f>'Calibration Records'!P2702</x:f>
        <x:v>OPEN</x:v>
      </x:c>
    </x:row>
    <x:row r="11355">
      <x:c r="B11355" s="7" t="str">
        <x:v>PHY-11349</x:v>
      </x:c>
      <x:c r="C11355" s="7" t="str">
        <x:v>calibration record</x:v>
      </x:c>
      <x:c r="D11355" s="7" t="str">
        <x:v>CAL-02697</x:v>
      </x:c>
      <x:c r="E11355" s="7" t="str">
        <x:v>Calibration Records!P2703</x:v>
      </x:c>
      <x:c r="F11355" s="7" t="str">
        <x:f>'Calibration Records'!P2703</x:f>
        <x:v>OPEN</x:v>
      </x:c>
    </x:row>
    <x:row r="11356">
      <x:c r="B11356" s="7" t="str">
        <x:v>PHY-11350</x:v>
      </x:c>
      <x:c r="C11356" s="7" t="str">
        <x:v>calibration record</x:v>
      </x:c>
      <x:c r="D11356" s="7" t="str">
        <x:v>CAL-02698</x:v>
      </x:c>
      <x:c r="E11356" s="7" t="str">
        <x:v>Calibration Records!P2704</x:v>
      </x:c>
      <x:c r="F11356" s="7" t="str">
        <x:f>'Calibration Records'!P2704</x:f>
        <x:v>OPEN</x:v>
      </x:c>
    </x:row>
    <x:row r="11357">
      <x:c r="B11357" s="7" t="str">
        <x:v>PHY-11351</x:v>
      </x:c>
      <x:c r="C11357" s="7" t="str">
        <x:v>calibration record</x:v>
      </x:c>
      <x:c r="D11357" s="7" t="str">
        <x:v>CAL-02699</x:v>
      </x:c>
      <x:c r="E11357" s="7" t="str">
        <x:v>Calibration Records!P2705</x:v>
      </x:c>
      <x:c r="F11357" s="7" t="str">
        <x:f>'Calibration Records'!P2705</x:f>
        <x:v>OPEN</x:v>
      </x:c>
    </x:row>
    <x:row r="11358">
      <x:c r="B11358" s="7" t="str">
        <x:v>PHY-11352</x:v>
      </x:c>
      <x:c r="C11358" s="7" t="str">
        <x:v>calibration record</x:v>
      </x:c>
      <x:c r="D11358" s="7" t="str">
        <x:v>CAL-02700</x:v>
      </x:c>
      <x:c r="E11358" s="7" t="str">
        <x:v>Calibration Records!P2706</x:v>
      </x:c>
      <x:c r="F11358" s="7" t="str">
        <x:f>'Calibration Records'!P2706</x:f>
        <x:v>OPEN</x:v>
      </x:c>
    </x:row>
    <x:row r="11359">
      <x:c r="B11359" s="7" t="str">
        <x:v>PHY-11353</x:v>
      </x:c>
      <x:c r="C11359" s="7" t="str">
        <x:v>calibration record</x:v>
      </x:c>
      <x:c r="D11359" s="7" t="str">
        <x:v>CAL-02701</x:v>
      </x:c>
      <x:c r="E11359" s="7" t="str">
        <x:v>Calibration Records!P2707</x:v>
      </x:c>
      <x:c r="F11359" s="7" t="str">
        <x:f>'Calibration Records'!P2707</x:f>
        <x:v>OPEN</x:v>
      </x:c>
    </x:row>
    <x:row r="11360">
      <x:c r="B11360" s="7" t="str">
        <x:v>PHY-11354</x:v>
      </x:c>
      <x:c r="C11360" s="7" t="str">
        <x:v>calibration record</x:v>
      </x:c>
      <x:c r="D11360" s="7" t="str">
        <x:v>CAL-02702</x:v>
      </x:c>
      <x:c r="E11360" s="7" t="str">
        <x:v>Calibration Records!P2708</x:v>
      </x:c>
      <x:c r="F11360" s="7" t="str">
        <x:f>'Calibration Records'!P2708</x:f>
        <x:v>OPEN</x:v>
      </x:c>
    </x:row>
    <x:row r="11361">
      <x:c r="B11361" s="7" t="str">
        <x:v>PHY-11355</x:v>
      </x:c>
      <x:c r="C11361" s="7" t="str">
        <x:v>calibration record</x:v>
      </x:c>
      <x:c r="D11361" s="7" t="str">
        <x:v>CAL-02703</x:v>
      </x:c>
      <x:c r="E11361" s="7" t="str">
        <x:v>Calibration Records!P2709</x:v>
      </x:c>
      <x:c r="F11361" s="7" t="str">
        <x:f>'Calibration Records'!P2709</x:f>
        <x:v>OPEN</x:v>
      </x:c>
    </x:row>
    <x:row r="11362">
      <x:c r="B11362" s="7" t="str">
        <x:v>PHY-11356</x:v>
      </x:c>
      <x:c r="C11362" s="7" t="str">
        <x:v>calibration record</x:v>
      </x:c>
      <x:c r="D11362" s="7" t="str">
        <x:v>CAL-02704</x:v>
      </x:c>
      <x:c r="E11362" s="7" t="str">
        <x:v>Calibration Records!P2710</x:v>
      </x:c>
      <x:c r="F11362" s="7" t="str">
        <x:f>'Calibration Records'!P2710</x:f>
        <x:v>OPEN</x:v>
      </x:c>
    </x:row>
    <x:row r="11363">
      <x:c r="B11363" s="7" t="str">
        <x:v>PHY-11357</x:v>
      </x:c>
      <x:c r="C11363" s="7" t="str">
        <x:v>calibration record</x:v>
      </x:c>
      <x:c r="D11363" s="7" t="str">
        <x:v>CAL-02705</x:v>
      </x:c>
      <x:c r="E11363" s="7" t="str">
        <x:v>Calibration Records!P2711</x:v>
      </x:c>
      <x:c r="F11363" s="7" t="str">
        <x:f>'Calibration Records'!P2711</x:f>
        <x:v>OPEN</x:v>
      </x:c>
    </x:row>
    <x:row r="11364">
      <x:c r="B11364" s="7" t="str">
        <x:v>PHY-11358</x:v>
      </x:c>
      <x:c r="C11364" s="7" t="str">
        <x:v>calibration record</x:v>
      </x:c>
      <x:c r="D11364" s="7" t="str">
        <x:v>CAL-02706</x:v>
      </x:c>
      <x:c r="E11364" s="7" t="str">
        <x:v>Calibration Records!P2712</x:v>
      </x:c>
      <x:c r="F11364" s="7" t="str">
        <x:f>'Calibration Records'!P2712</x:f>
        <x:v>OPEN</x:v>
      </x:c>
    </x:row>
    <x:row r="11365">
      <x:c r="B11365" s="7" t="str">
        <x:v>PHY-11359</x:v>
      </x:c>
      <x:c r="C11365" s="7" t="str">
        <x:v>calibration record</x:v>
      </x:c>
      <x:c r="D11365" s="7" t="str">
        <x:v>CAL-02707</x:v>
      </x:c>
      <x:c r="E11365" s="7" t="str">
        <x:v>Calibration Records!P2713</x:v>
      </x:c>
      <x:c r="F11365" s="7" t="str">
        <x:f>'Calibration Records'!P2713</x:f>
        <x:v>OPEN</x:v>
      </x:c>
    </x:row>
    <x:row r="11366">
      <x:c r="B11366" s="7" t="str">
        <x:v>PHY-11360</x:v>
      </x:c>
      <x:c r="C11366" s="7" t="str">
        <x:v>calibration record</x:v>
      </x:c>
      <x:c r="D11366" s="7" t="str">
        <x:v>CAL-02708</x:v>
      </x:c>
      <x:c r="E11366" s="7" t="str">
        <x:v>Calibration Records!P2714</x:v>
      </x:c>
      <x:c r="F11366" s="7" t="str">
        <x:f>'Calibration Records'!P2714</x:f>
        <x:v>OPEN</x:v>
      </x:c>
    </x:row>
    <x:row r="11367">
      <x:c r="B11367" s="7" t="str">
        <x:v>PHY-11361</x:v>
      </x:c>
      <x:c r="C11367" s="7" t="str">
        <x:v>calibration record</x:v>
      </x:c>
      <x:c r="D11367" s="7" t="str">
        <x:v>CAL-02709</x:v>
      </x:c>
      <x:c r="E11367" s="7" t="str">
        <x:v>Calibration Records!P2715</x:v>
      </x:c>
      <x:c r="F11367" s="7" t="str">
        <x:f>'Calibration Records'!P2715</x:f>
        <x:v>OPEN</x:v>
      </x:c>
    </x:row>
    <x:row r="11368">
      <x:c r="B11368" s="7" t="str">
        <x:v>PHY-11362</x:v>
      </x:c>
      <x:c r="C11368" s="7" t="str">
        <x:v>calibration record</x:v>
      </x:c>
      <x:c r="D11368" s="7" t="str">
        <x:v>CAL-02710</x:v>
      </x:c>
      <x:c r="E11368" s="7" t="str">
        <x:v>Calibration Records!P2716</x:v>
      </x:c>
      <x:c r="F11368" s="7" t="str">
        <x:f>'Calibration Records'!P2716</x:f>
        <x:v>OPEN</x:v>
      </x:c>
    </x:row>
    <x:row r="11369">
      <x:c r="B11369" s="7" t="str">
        <x:v>PHY-11363</x:v>
      </x:c>
      <x:c r="C11369" s="7" t="str">
        <x:v>calibration record</x:v>
      </x:c>
      <x:c r="D11369" s="7" t="str">
        <x:v>CAL-02711</x:v>
      </x:c>
      <x:c r="E11369" s="7" t="str">
        <x:v>Calibration Records!P2717</x:v>
      </x:c>
      <x:c r="F11369" s="7" t="str">
        <x:f>'Calibration Records'!P2717</x:f>
        <x:v>OPEN</x:v>
      </x:c>
    </x:row>
    <x:row r="11370">
      <x:c r="B11370" s="7" t="str">
        <x:v>PHY-11364</x:v>
      </x:c>
      <x:c r="C11370" s="7" t="str">
        <x:v>calibration record</x:v>
      </x:c>
      <x:c r="D11370" s="7" t="str">
        <x:v>CAL-02712</x:v>
      </x:c>
      <x:c r="E11370" s="7" t="str">
        <x:v>Calibration Records!P2718</x:v>
      </x:c>
      <x:c r="F11370" s="7" t="str">
        <x:f>'Calibration Records'!P2718</x:f>
        <x:v>OPEN</x:v>
      </x:c>
    </x:row>
    <x:row r="11371">
      <x:c r="B11371" s="7" t="str">
        <x:v>PHY-11365</x:v>
      </x:c>
      <x:c r="C11371" s="7" t="str">
        <x:v>calibration record</x:v>
      </x:c>
      <x:c r="D11371" s="7" t="str">
        <x:v>CAL-02713</x:v>
      </x:c>
      <x:c r="E11371" s="7" t="str">
        <x:v>Calibration Records!P2719</x:v>
      </x:c>
      <x:c r="F11371" s="7" t="str">
        <x:f>'Calibration Records'!P2719</x:f>
        <x:v>OPEN</x:v>
      </x:c>
    </x:row>
    <x:row r="11372">
      <x:c r="B11372" s="7" t="str">
        <x:v>PHY-11366</x:v>
      </x:c>
      <x:c r="C11372" s="7" t="str">
        <x:v>calibration record</x:v>
      </x:c>
      <x:c r="D11372" s="7" t="str">
        <x:v>CAL-02714</x:v>
      </x:c>
      <x:c r="E11372" s="7" t="str">
        <x:v>Calibration Records!P2720</x:v>
      </x:c>
      <x:c r="F11372" s="7" t="str">
        <x:f>'Calibration Records'!P2720</x:f>
        <x:v>OPEN</x:v>
      </x:c>
    </x:row>
    <x:row r="11373">
      <x:c r="B11373" s="7" t="str">
        <x:v>PHY-11367</x:v>
      </x:c>
      <x:c r="C11373" s="7" t="str">
        <x:v>calibration record</x:v>
      </x:c>
      <x:c r="D11373" s="7" t="str">
        <x:v>CAL-02715</x:v>
      </x:c>
      <x:c r="E11373" s="7" t="str">
        <x:v>Calibration Records!P2721</x:v>
      </x:c>
      <x:c r="F11373" s="7" t="str">
        <x:f>'Calibration Records'!P2721</x:f>
        <x:v>OPEN</x:v>
      </x:c>
    </x:row>
    <x:row r="11374">
      <x:c r="B11374" s="7" t="str">
        <x:v>PHY-11368</x:v>
      </x:c>
      <x:c r="C11374" s="7" t="str">
        <x:v>calibration record</x:v>
      </x:c>
      <x:c r="D11374" s="7" t="str">
        <x:v>CAL-02716</x:v>
      </x:c>
      <x:c r="E11374" s="7" t="str">
        <x:v>Calibration Records!P2722</x:v>
      </x:c>
      <x:c r="F11374" s="7" t="str">
        <x:f>'Calibration Records'!P2722</x:f>
        <x:v>OPEN</x:v>
      </x:c>
    </x:row>
    <x:row r="11375">
      <x:c r="B11375" s="7" t="str">
        <x:v>PHY-11369</x:v>
      </x:c>
      <x:c r="C11375" s="7" t="str">
        <x:v>calibration record</x:v>
      </x:c>
      <x:c r="D11375" s="7" t="str">
        <x:v>CAL-02717</x:v>
      </x:c>
      <x:c r="E11375" s="7" t="str">
        <x:v>Calibration Records!P2723</x:v>
      </x:c>
      <x:c r="F11375" s="7" t="str">
        <x:f>'Calibration Records'!P2723</x:f>
        <x:v>OPEN</x:v>
      </x:c>
    </x:row>
    <x:row r="11376">
      <x:c r="B11376" s="7" t="str">
        <x:v>PHY-11370</x:v>
      </x:c>
      <x:c r="C11376" s="7" t="str">
        <x:v>calibration record</x:v>
      </x:c>
      <x:c r="D11376" s="7" t="str">
        <x:v>CAL-02718</x:v>
      </x:c>
      <x:c r="E11376" s="7" t="str">
        <x:v>Calibration Records!P2724</x:v>
      </x:c>
      <x:c r="F11376" s="7" t="str">
        <x:f>'Calibration Records'!P2724</x:f>
        <x:v>OPEN</x:v>
      </x:c>
    </x:row>
    <x:row r="11377">
      <x:c r="B11377" s="7" t="str">
        <x:v>PHY-11371</x:v>
      </x:c>
      <x:c r="C11377" s="7" t="str">
        <x:v>calibration record</x:v>
      </x:c>
      <x:c r="D11377" s="7" t="str">
        <x:v>CAL-02719</x:v>
      </x:c>
      <x:c r="E11377" s="7" t="str">
        <x:v>Calibration Records!P2725</x:v>
      </x:c>
      <x:c r="F11377" s="7" t="str">
        <x:f>'Calibration Records'!P2725</x:f>
        <x:v>OPEN</x:v>
      </x:c>
    </x:row>
    <x:row r="11378">
      <x:c r="B11378" s="7" t="str">
        <x:v>PHY-11372</x:v>
      </x:c>
      <x:c r="C11378" s="7" t="str">
        <x:v>calibration record</x:v>
      </x:c>
      <x:c r="D11378" s="7" t="str">
        <x:v>CAL-02720</x:v>
      </x:c>
      <x:c r="E11378" s="7" t="str">
        <x:v>Calibration Records!P2726</x:v>
      </x:c>
      <x:c r="F11378" s="7" t="str">
        <x:f>'Calibration Records'!P2726</x:f>
        <x:v>OPEN</x:v>
      </x:c>
    </x:row>
    <x:row r="11379">
      <x:c r="B11379" s="7" t="str">
        <x:v>PHY-11373</x:v>
      </x:c>
      <x:c r="C11379" s="7" t="str">
        <x:v>calibration record</x:v>
      </x:c>
      <x:c r="D11379" s="7" t="str">
        <x:v>CAL-02721</x:v>
      </x:c>
      <x:c r="E11379" s="7" t="str">
        <x:v>Calibration Records!P2727</x:v>
      </x:c>
      <x:c r="F11379" s="7" t="str">
        <x:f>'Calibration Records'!P2727</x:f>
        <x:v>OPEN</x:v>
      </x:c>
    </x:row>
    <x:row r="11380">
      <x:c r="B11380" s="7" t="str">
        <x:v>PHY-11374</x:v>
      </x:c>
      <x:c r="C11380" s="7" t="str">
        <x:v>calibration record</x:v>
      </x:c>
      <x:c r="D11380" s="7" t="str">
        <x:v>CAL-02722</x:v>
      </x:c>
      <x:c r="E11380" s="7" t="str">
        <x:v>Calibration Records!P2728</x:v>
      </x:c>
      <x:c r="F11380" s="7" t="str">
        <x:f>'Calibration Records'!P2728</x:f>
        <x:v>OPEN</x:v>
      </x:c>
    </x:row>
    <x:row r="11381">
      <x:c r="B11381" s="7" t="str">
        <x:v>PHY-11375</x:v>
      </x:c>
      <x:c r="C11381" s="7" t="str">
        <x:v>calibration record</x:v>
      </x:c>
      <x:c r="D11381" s="7" t="str">
        <x:v>CAL-02723</x:v>
      </x:c>
      <x:c r="E11381" s="7" t="str">
        <x:v>Calibration Records!P2729</x:v>
      </x:c>
      <x:c r="F11381" s="7" t="str">
        <x:f>'Calibration Records'!P2729</x:f>
        <x:v>OPEN</x:v>
      </x:c>
    </x:row>
    <x:row r="11382">
      <x:c r="B11382" s="7" t="str">
        <x:v>PHY-11376</x:v>
      </x:c>
      <x:c r="C11382" s="7" t="str">
        <x:v>calibration record</x:v>
      </x:c>
      <x:c r="D11382" s="7" t="str">
        <x:v>CAL-02724</x:v>
      </x:c>
      <x:c r="E11382" s="7" t="str">
        <x:v>Calibration Records!P2730</x:v>
      </x:c>
      <x:c r="F11382" s="7" t="str">
        <x:f>'Calibration Records'!P2730</x:f>
        <x:v>OPEN</x:v>
      </x:c>
    </x:row>
    <x:row r="11383">
      <x:c r="B11383" s="7" t="str">
        <x:v>PHY-11377</x:v>
      </x:c>
      <x:c r="C11383" s="7" t="str">
        <x:v>calibration record</x:v>
      </x:c>
      <x:c r="D11383" s="7" t="str">
        <x:v>CAL-02725</x:v>
      </x:c>
      <x:c r="E11383" s="7" t="str">
        <x:v>Calibration Records!P2731</x:v>
      </x:c>
      <x:c r="F11383" s="7" t="str">
        <x:f>'Calibration Records'!P2731</x:f>
        <x:v>OPEN</x:v>
      </x:c>
    </x:row>
    <x:row r="11384">
      <x:c r="B11384" s="7" t="str">
        <x:v>PHY-11378</x:v>
      </x:c>
      <x:c r="C11384" s="7" t="str">
        <x:v>calibration record</x:v>
      </x:c>
      <x:c r="D11384" s="7" t="str">
        <x:v>CAL-02726</x:v>
      </x:c>
      <x:c r="E11384" s="7" t="str">
        <x:v>Calibration Records!P2732</x:v>
      </x:c>
      <x:c r="F11384" s="7" t="str">
        <x:f>'Calibration Records'!P2732</x:f>
        <x:v>OPEN</x:v>
      </x:c>
    </x:row>
    <x:row r="11385">
      <x:c r="B11385" s="7" t="str">
        <x:v>PHY-11379</x:v>
      </x:c>
      <x:c r="C11385" s="7" t="str">
        <x:v>calibration record</x:v>
      </x:c>
      <x:c r="D11385" s="7" t="str">
        <x:v>CAL-02727</x:v>
      </x:c>
      <x:c r="E11385" s="7" t="str">
        <x:v>Calibration Records!P2733</x:v>
      </x:c>
      <x:c r="F11385" s="7" t="str">
        <x:f>'Calibration Records'!P2733</x:f>
        <x:v>OPEN</x:v>
      </x:c>
    </x:row>
    <x:row r="11386">
      <x:c r="B11386" s="7" t="str">
        <x:v>PHY-11380</x:v>
      </x:c>
      <x:c r="C11386" s="7" t="str">
        <x:v>calibration record</x:v>
      </x:c>
      <x:c r="D11386" s="7" t="str">
        <x:v>CAL-02728</x:v>
      </x:c>
      <x:c r="E11386" s="7" t="str">
        <x:v>Calibration Records!P2734</x:v>
      </x:c>
      <x:c r="F11386" s="7" t="str">
        <x:f>'Calibration Records'!P2734</x:f>
        <x:v>OPEN</x:v>
      </x:c>
    </x:row>
    <x:row r="11387">
      <x:c r="B11387" s="7" t="str">
        <x:v>PHY-11381</x:v>
      </x:c>
      <x:c r="C11387" s="7" t="str">
        <x:v>calibration record</x:v>
      </x:c>
      <x:c r="D11387" s="7" t="str">
        <x:v>CAL-02729</x:v>
      </x:c>
      <x:c r="E11387" s="7" t="str">
        <x:v>Calibration Records!P2735</x:v>
      </x:c>
      <x:c r="F11387" s="7" t="str">
        <x:f>'Calibration Records'!P2735</x:f>
        <x:v>OPEN</x:v>
      </x:c>
    </x:row>
    <x:row r="11388">
      <x:c r="B11388" s="7" t="str">
        <x:v>PHY-11382</x:v>
      </x:c>
      <x:c r="C11388" s="7" t="str">
        <x:v>calibration record</x:v>
      </x:c>
      <x:c r="D11388" s="7" t="str">
        <x:v>CAL-02730</x:v>
      </x:c>
      <x:c r="E11388" s="7" t="str">
        <x:v>Calibration Records!P2736</x:v>
      </x:c>
      <x:c r="F11388" s="7" t="str">
        <x:f>'Calibration Records'!P2736</x:f>
        <x:v>OPEN</x:v>
      </x:c>
    </x:row>
    <x:row r="11389">
      <x:c r="B11389" s="7" t="str">
        <x:v>PHY-11383</x:v>
      </x:c>
      <x:c r="C11389" s="7" t="str">
        <x:v>calibration record</x:v>
      </x:c>
      <x:c r="D11389" s="7" t="str">
        <x:v>CAL-02731</x:v>
      </x:c>
      <x:c r="E11389" s="7" t="str">
        <x:v>Calibration Records!P2737</x:v>
      </x:c>
      <x:c r="F11389" s="7" t="str">
        <x:f>'Calibration Records'!P2737</x:f>
        <x:v>OPEN</x:v>
      </x:c>
    </x:row>
    <x:row r="11390">
      <x:c r="B11390" s="7" t="str">
        <x:v>PHY-11384</x:v>
      </x:c>
      <x:c r="C11390" s="7" t="str">
        <x:v>calibration record</x:v>
      </x:c>
      <x:c r="D11390" s="7" t="str">
        <x:v>CAL-02732</x:v>
      </x:c>
      <x:c r="E11390" s="7" t="str">
        <x:v>Calibration Records!P2738</x:v>
      </x:c>
      <x:c r="F11390" s="7" t="str">
        <x:f>'Calibration Records'!P2738</x:f>
        <x:v>OPEN</x:v>
      </x:c>
    </x:row>
    <x:row r="11391">
      <x:c r="B11391" s="7" t="str">
        <x:v>PHY-11385</x:v>
      </x:c>
      <x:c r="C11391" s="7" t="str">
        <x:v>calibration record</x:v>
      </x:c>
      <x:c r="D11391" s="7" t="str">
        <x:v>CAL-02733</x:v>
      </x:c>
      <x:c r="E11391" s="7" t="str">
        <x:v>Calibration Records!P2739</x:v>
      </x:c>
      <x:c r="F11391" s="7" t="str">
        <x:f>'Calibration Records'!P2739</x:f>
        <x:v>OPEN</x:v>
      </x:c>
    </x:row>
    <x:row r="11392">
      <x:c r="B11392" s="7" t="str">
        <x:v>PHY-11386</x:v>
      </x:c>
      <x:c r="C11392" s="7" t="str">
        <x:v>calibration record</x:v>
      </x:c>
      <x:c r="D11392" s="7" t="str">
        <x:v>CAL-02734</x:v>
      </x:c>
      <x:c r="E11392" s="7" t="str">
        <x:v>Calibration Records!P2740</x:v>
      </x:c>
      <x:c r="F11392" s="7" t="str">
        <x:f>'Calibration Records'!P2740</x:f>
        <x:v>OPEN</x:v>
      </x:c>
    </x:row>
    <x:row r="11393">
      <x:c r="B11393" s="7" t="str">
        <x:v>PHY-11387</x:v>
      </x:c>
      <x:c r="C11393" s="7" t="str">
        <x:v>calibration record</x:v>
      </x:c>
      <x:c r="D11393" s="7" t="str">
        <x:v>CAL-02735</x:v>
      </x:c>
      <x:c r="E11393" s="7" t="str">
        <x:v>Calibration Records!P2741</x:v>
      </x:c>
      <x:c r="F11393" s="7" t="str">
        <x:f>'Calibration Records'!P2741</x:f>
        <x:v>OPEN</x:v>
      </x:c>
    </x:row>
    <x:row r="11394">
      <x:c r="B11394" s="7" t="str">
        <x:v>PHY-11388</x:v>
      </x:c>
      <x:c r="C11394" s="7" t="str">
        <x:v>calibration record</x:v>
      </x:c>
      <x:c r="D11394" s="7" t="str">
        <x:v>CAL-02736</x:v>
      </x:c>
      <x:c r="E11394" s="7" t="str">
        <x:v>Calibration Records!P2742</x:v>
      </x:c>
      <x:c r="F11394" s="7" t="str">
        <x:f>'Calibration Records'!P2742</x:f>
        <x:v>OPEN</x:v>
      </x:c>
    </x:row>
    <x:row r="11395">
      <x:c r="B11395" s="7" t="str">
        <x:v>PHY-11389</x:v>
      </x:c>
      <x:c r="C11395" s="7" t="str">
        <x:v>calibration record</x:v>
      </x:c>
      <x:c r="D11395" s="7" t="str">
        <x:v>CAL-02737</x:v>
      </x:c>
      <x:c r="E11395" s="7" t="str">
        <x:v>Calibration Records!P2743</x:v>
      </x:c>
      <x:c r="F11395" s="7" t="str">
        <x:f>'Calibration Records'!P2743</x:f>
        <x:v>OPEN</x:v>
      </x:c>
    </x:row>
    <x:row r="11396">
      <x:c r="B11396" s="7" t="str">
        <x:v>PHY-11390</x:v>
      </x:c>
      <x:c r="C11396" s="7" t="str">
        <x:v>calibration record</x:v>
      </x:c>
      <x:c r="D11396" s="7" t="str">
        <x:v>CAL-02738</x:v>
      </x:c>
      <x:c r="E11396" s="7" t="str">
        <x:v>Calibration Records!P2744</x:v>
      </x:c>
      <x:c r="F11396" s="7" t="str">
        <x:f>'Calibration Records'!P2744</x:f>
        <x:v>OPEN</x:v>
      </x:c>
    </x:row>
    <x:row r="11397">
      <x:c r="B11397" s="7" t="str">
        <x:v>PHY-11391</x:v>
      </x:c>
      <x:c r="C11397" s="7" t="str">
        <x:v>calibration record</x:v>
      </x:c>
      <x:c r="D11397" s="7" t="str">
        <x:v>CAL-02739</x:v>
      </x:c>
      <x:c r="E11397" s="7" t="str">
        <x:v>Calibration Records!P2745</x:v>
      </x:c>
      <x:c r="F11397" s="7" t="str">
        <x:f>'Calibration Records'!P2745</x:f>
        <x:v>OPEN</x:v>
      </x:c>
    </x:row>
    <x:row r="11398">
      <x:c r="B11398" s="7" t="str">
        <x:v>PHY-11392</x:v>
      </x:c>
      <x:c r="C11398" s="7" t="str">
        <x:v>calibration record</x:v>
      </x:c>
      <x:c r="D11398" s="7" t="str">
        <x:v>CAL-02740</x:v>
      </x:c>
      <x:c r="E11398" s="7" t="str">
        <x:v>Calibration Records!P2746</x:v>
      </x:c>
      <x:c r="F11398" s="7" t="str">
        <x:f>'Calibration Records'!P2746</x:f>
        <x:v>OPEN</x:v>
      </x:c>
    </x:row>
    <x:row r="11399">
      <x:c r="B11399" s="7" t="str">
        <x:v>PHY-11393</x:v>
      </x:c>
      <x:c r="C11399" s="7" t="str">
        <x:v>calibration record</x:v>
      </x:c>
      <x:c r="D11399" s="7" t="str">
        <x:v>CAL-02741</x:v>
      </x:c>
      <x:c r="E11399" s="7" t="str">
        <x:v>Calibration Records!P2747</x:v>
      </x:c>
      <x:c r="F11399" s="7" t="str">
        <x:f>'Calibration Records'!P2747</x:f>
        <x:v>OPEN</x:v>
      </x:c>
    </x:row>
    <x:row r="11400">
      <x:c r="B11400" s="7" t="str">
        <x:v>PHY-11394</x:v>
      </x:c>
      <x:c r="C11400" s="7" t="str">
        <x:v>calibration record</x:v>
      </x:c>
      <x:c r="D11400" s="7" t="str">
        <x:v>CAL-02742</x:v>
      </x:c>
      <x:c r="E11400" s="7" t="str">
        <x:v>Calibration Records!P2748</x:v>
      </x:c>
      <x:c r="F11400" s="7" t="str">
        <x:f>'Calibration Records'!P2748</x:f>
        <x:v>OPEN</x:v>
      </x:c>
    </x:row>
    <x:row r="11401">
      <x:c r="B11401" s="7" t="str">
        <x:v>PHY-11395</x:v>
      </x:c>
      <x:c r="C11401" s="7" t="str">
        <x:v>calibration record</x:v>
      </x:c>
      <x:c r="D11401" s="7" t="str">
        <x:v>CAL-02743</x:v>
      </x:c>
      <x:c r="E11401" s="7" t="str">
        <x:v>Calibration Records!P2749</x:v>
      </x:c>
      <x:c r="F11401" s="7" t="str">
        <x:f>'Calibration Records'!P2749</x:f>
        <x:v>OPEN</x:v>
      </x:c>
    </x:row>
    <x:row r="11402">
      <x:c r="B11402" s="7" t="str">
        <x:v>PHY-11396</x:v>
      </x:c>
      <x:c r="C11402" s="7" t="str">
        <x:v>calibration record</x:v>
      </x:c>
      <x:c r="D11402" s="7" t="str">
        <x:v>CAL-02744</x:v>
      </x:c>
      <x:c r="E11402" s="7" t="str">
        <x:v>Calibration Records!P2750</x:v>
      </x:c>
      <x:c r="F11402" s="7" t="str">
        <x:f>'Calibration Records'!P2750</x:f>
        <x:v>OPEN</x:v>
      </x:c>
    </x:row>
    <x:row r="11403">
      <x:c r="B11403" s="7" t="str">
        <x:v>PHY-11397</x:v>
      </x:c>
      <x:c r="C11403" s="7" t="str">
        <x:v>calibration record</x:v>
      </x:c>
      <x:c r="D11403" s="7" t="str">
        <x:v>CAL-02745</x:v>
      </x:c>
      <x:c r="E11403" s="7" t="str">
        <x:v>Calibration Records!P2751</x:v>
      </x:c>
      <x:c r="F11403" s="7" t="str">
        <x:f>'Calibration Records'!P2751</x:f>
        <x:v>OPEN</x:v>
      </x:c>
    </x:row>
    <x:row r="11404">
      <x:c r="B11404" s="7" t="str">
        <x:v>PHY-11398</x:v>
      </x:c>
      <x:c r="C11404" s="7" t="str">
        <x:v>calibration record</x:v>
      </x:c>
      <x:c r="D11404" s="7" t="str">
        <x:v>CAL-02746</x:v>
      </x:c>
      <x:c r="E11404" s="7" t="str">
        <x:v>Calibration Records!P2752</x:v>
      </x:c>
      <x:c r="F11404" s="7" t="str">
        <x:f>'Calibration Records'!P2752</x:f>
        <x:v>OPEN</x:v>
      </x:c>
    </x:row>
    <x:row r="11405">
      <x:c r="B11405" s="7" t="str">
        <x:v>PHY-11399</x:v>
      </x:c>
      <x:c r="C11405" s="7" t="str">
        <x:v>calibration record</x:v>
      </x:c>
      <x:c r="D11405" s="7" t="str">
        <x:v>CAL-02747</x:v>
      </x:c>
      <x:c r="E11405" s="7" t="str">
        <x:v>Calibration Records!P2753</x:v>
      </x:c>
      <x:c r="F11405" s="7" t="str">
        <x:f>'Calibration Records'!P2753</x:f>
        <x:v>OPEN</x:v>
      </x:c>
    </x:row>
    <x:row r="11406">
      <x:c r="B11406" s="7" t="str">
        <x:v>PHY-11400</x:v>
      </x:c>
      <x:c r="C11406" s="7" t="str">
        <x:v>calibration record</x:v>
      </x:c>
      <x:c r="D11406" s="7" t="str">
        <x:v>CAL-02748</x:v>
      </x:c>
      <x:c r="E11406" s="7" t="str">
        <x:v>Calibration Records!P2754</x:v>
      </x:c>
      <x:c r="F11406" s="7" t="str">
        <x:f>'Calibration Records'!P2754</x:f>
        <x:v>OPEN</x:v>
      </x:c>
    </x:row>
    <x:row r="11407">
      <x:c r="B11407" s="7" t="str">
        <x:v>PHY-11401</x:v>
      </x:c>
      <x:c r="C11407" s="7" t="str">
        <x:v>calibration record</x:v>
      </x:c>
      <x:c r="D11407" s="7" t="str">
        <x:v>CAL-02749</x:v>
      </x:c>
      <x:c r="E11407" s="7" t="str">
        <x:v>Calibration Records!P2755</x:v>
      </x:c>
      <x:c r="F11407" s="7" t="str">
        <x:f>'Calibration Records'!P2755</x:f>
        <x:v>OPEN</x:v>
      </x:c>
    </x:row>
    <x:row r="11408">
      <x:c r="B11408" s="7" t="str">
        <x:v>PHY-11402</x:v>
      </x:c>
      <x:c r="C11408" s="7" t="str">
        <x:v>calibration record</x:v>
      </x:c>
      <x:c r="D11408" s="7" t="str">
        <x:v>CAL-02750</x:v>
      </x:c>
      <x:c r="E11408" s="7" t="str">
        <x:v>Calibration Records!P2756</x:v>
      </x:c>
      <x:c r="F11408" s="7" t="str">
        <x:f>'Calibration Records'!P2756</x:f>
        <x:v>OPEN</x:v>
      </x:c>
    </x:row>
    <x:row r="11409">
      <x:c r="B11409" s="7" t="str">
        <x:v>PHY-11403</x:v>
      </x:c>
      <x:c r="C11409" s="7" t="str">
        <x:v>calibration record</x:v>
      </x:c>
      <x:c r="D11409" s="7" t="str">
        <x:v>CAL-02751</x:v>
      </x:c>
      <x:c r="E11409" s="7" t="str">
        <x:v>Calibration Records!P2757</x:v>
      </x:c>
      <x:c r="F11409" s="7" t="str">
        <x:f>'Calibration Records'!P2757</x:f>
        <x:v>OPEN</x:v>
      </x:c>
    </x:row>
    <x:row r="11410">
      <x:c r="B11410" s="7" t="str">
        <x:v>PHY-11404</x:v>
      </x:c>
      <x:c r="C11410" s="7" t="str">
        <x:v>calibration record</x:v>
      </x:c>
      <x:c r="D11410" s="7" t="str">
        <x:v>CAL-02752</x:v>
      </x:c>
      <x:c r="E11410" s="7" t="str">
        <x:v>Calibration Records!P2758</x:v>
      </x:c>
      <x:c r="F11410" s="7" t="str">
        <x:f>'Calibration Records'!P2758</x:f>
        <x:v>OPEN</x:v>
      </x:c>
    </x:row>
    <x:row r="11411">
      <x:c r="B11411" s="7" t="str">
        <x:v>PHY-11405</x:v>
      </x:c>
      <x:c r="C11411" s="7" t="str">
        <x:v>calibration record</x:v>
      </x:c>
      <x:c r="D11411" s="7" t="str">
        <x:v>CAL-02753</x:v>
      </x:c>
      <x:c r="E11411" s="7" t="str">
        <x:v>Calibration Records!P2759</x:v>
      </x:c>
      <x:c r="F11411" s="7" t="str">
        <x:f>'Calibration Records'!P2759</x:f>
        <x:v>OPEN</x:v>
      </x:c>
    </x:row>
    <x:row r="11412">
      <x:c r="B11412" s="7" t="str">
        <x:v>PHY-11406</x:v>
      </x:c>
      <x:c r="C11412" s="7" t="str">
        <x:v>calibration record</x:v>
      </x:c>
      <x:c r="D11412" s="7" t="str">
        <x:v>CAL-02754</x:v>
      </x:c>
      <x:c r="E11412" s="7" t="str">
        <x:v>Calibration Records!P2760</x:v>
      </x:c>
      <x:c r="F11412" s="7" t="str">
        <x:f>'Calibration Records'!P2760</x:f>
        <x:v>OPEN</x:v>
      </x:c>
    </x:row>
    <x:row r="11413">
      <x:c r="B11413" s="7" t="str">
        <x:v>PHY-11407</x:v>
      </x:c>
      <x:c r="C11413" s="7" t="str">
        <x:v>calibration record</x:v>
      </x:c>
      <x:c r="D11413" s="7" t="str">
        <x:v>CAL-02755</x:v>
      </x:c>
      <x:c r="E11413" s="7" t="str">
        <x:v>Calibration Records!P2761</x:v>
      </x:c>
      <x:c r="F11413" s="7" t="str">
        <x:f>'Calibration Records'!P2761</x:f>
        <x:v>OPEN</x:v>
      </x:c>
    </x:row>
    <x:row r="11414">
      <x:c r="B11414" s="7" t="str">
        <x:v>PHY-11408</x:v>
      </x:c>
      <x:c r="C11414" s="7" t="str">
        <x:v>calibration record</x:v>
      </x:c>
      <x:c r="D11414" s="7" t="str">
        <x:v>CAL-02756</x:v>
      </x:c>
      <x:c r="E11414" s="7" t="str">
        <x:v>Calibration Records!P2762</x:v>
      </x:c>
      <x:c r="F11414" s="7" t="str">
        <x:f>'Calibration Records'!P2762</x:f>
        <x:v>OPEN</x:v>
      </x:c>
    </x:row>
    <x:row r="11415">
      <x:c r="B11415" s="7" t="str">
        <x:v>PHY-11409</x:v>
      </x:c>
      <x:c r="C11415" s="7" t="str">
        <x:v>calibration record</x:v>
      </x:c>
      <x:c r="D11415" s="7" t="str">
        <x:v>CAL-02757</x:v>
      </x:c>
      <x:c r="E11415" s="7" t="str">
        <x:v>Calibration Records!P2763</x:v>
      </x:c>
      <x:c r="F11415" s="7" t="str">
        <x:f>'Calibration Records'!P2763</x:f>
        <x:v>OPEN</x:v>
      </x:c>
    </x:row>
    <x:row r="11416">
      <x:c r="B11416" s="7" t="str">
        <x:v>PHY-11410</x:v>
      </x:c>
      <x:c r="C11416" s="7" t="str">
        <x:v>calibration record</x:v>
      </x:c>
      <x:c r="D11416" s="7" t="str">
        <x:v>CAL-02758</x:v>
      </x:c>
      <x:c r="E11416" s="7" t="str">
        <x:v>Calibration Records!P2764</x:v>
      </x:c>
      <x:c r="F11416" s="7" t="str">
        <x:f>'Calibration Records'!P2764</x:f>
        <x:v>OPEN</x:v>
      </x:c>
    </x:row>
    <x:row r="11417">
      <x:c r="B11417" s="7" t="str">
        <x:v>PHY-11411</x:v>
      </x:c>
      <x:c r="C11417" s="7" t="str">
        <x:v>calibration record</x:v>
      </x:c>
      <x:c r="D11417" s="7" t="str">
        <x:v>CAL-02759</x:v>
      </x:c>
      <x:c r="E11417" s="7" t="str">
        <x:v>Calibration Records!P2765</x:v>
      </x:c>
      <x:c r="F11417" s="7" t="str">
        <x:f>'Calibration Records'!P2765</x:f>
        <x:v>OPEN</x:v>
      </x:c>
    </x:row>
    <x:row r="11418">
      <x:c r="B11418" s="7" t="str">
        <x:v>PHY-11412</x:v>
      </x:c>
      <x:c r="C11418" s="7" t="str">
        <x:v>calibration record</x:v>
      </x:c>
      <x:c r="D11418" s="7" t="str">
        <x:v>CAL-02760</x:v>
      </x:c>
      <x:c r="E11418" s="7" t="str">
        <x:v>Calibration Records!P2766</x:v>
      </x:c>
      <x:c r="F11418" s="7" t="str">
        <x:f>'Calibration Records'!P2766</x:f>
        <x:v>OPEN</x:v>
      </x:c>
    </x:row>
    <x:row r="11419">
      <x:c r="B11419" s="7" t="str">
        <x:v>PHY-11413</x:v>
      </x:c>
      <x:c r="C11419" s="7" t="str">
        <x:v>calibration record</x:v>
      </x:c>
      <x:c r="D11419" s="7" t="str">
        <x:v>CAL-02761</x:v>
      </x:c>
      <x:c r="E11419" s="7" t="str">
        <x:v>Calibration Records!P2767</x:v>
      </x:c>
      <x:c r="F11419" s="7" t="str">
        <x:f>'Calibration Records'!P2767</x:f>
        <x:v>OPEN</x:v>
      </x:c>
    </x:row>
    <x:row r="11420">
      <x:c r="B11420" s="7" t="str">
        <x:v>PHY-11414</x:v>
      </x:c>
      <x:c r="C11420" s="7" t="str">
        <x:v>calibration record</x:v>
      </x:c>
      <x:c r="D11420" s="7" t="str">
        <x:v>CAL-02762</x:v>
      </x:c>
      <x:c r="E11420" s="7" t="str">
        <x:v>Calibration Records!P2768</x:v>
      </x:c>
      <x:c r="F11420" s="7" t="str">
        <x:f>'Calibration Records'!P2768</x:f>
        <x:v>OPEN</x:v>
      </x:c>
    </x:row>
    <x:row r="11421">
      <x:c r="B11421" s="7" t="str">
        <x:v>PHY-11415</x:v>
      </x:c>
      <x:c r="C11421" s="7" t="str">
        <x:v>calibration record</x:v>
      </x:c>
      <x:c r="D11421" s="7" t="str">
        <x:v>CAL-02763</x:v>
      </x:c>
      <x:c r="E11421" s="7" t="str">
        <x:v>Calibration Records!P2769</x:v>
      </x:c>
      <x:c r="F11421" s="7" t="str">
        <x:f>'Calibration Records'!P2769</x:f>
        <x:v>OPEN</x:v>
      </x:c>
    </x:row>
    <x:row r="11422">
      <x:c r="B11422" s="7" t="str">
        <x:v>PHY-11416</x:v>
      </x:c>
      <x:c r="C11422" s="7" t="str">
        <x:v>calibration record</x:v>
      </x:c>
      <x:c r="D11422" s="7" t="str">
        <x:v>CAL-02764</x:v>
      </x:c>
      <x:c r="E11422" s="7" t="str">
        <x:v>Calibration Records!P2770</x:v>
      </x:c>
      <x:c r="F11422" s="7" t="str">
        <x:f>'Calibration Records'!P2770</x:f>
        <x:v>OPEN</x:v>
      </x:c>
    </x:row>
    <x:row r="11423">
      <x:c r="B11423" s="7" t="str">
        <x:v>PHY-11417</x:v>
      </x:c>
      <x:c r="C11423" s="7" t="str">
        <x:v>calibration record</x:v>
      </x:c>
      <x:c r="D11423" s="7" t="str">
        <x:v>CAL-02765</x:v>
      </x:c>
      <x:c r="E11423" s="7" t="str">
        <x:v>Calibration Records!P2771</x:v>
      </x:c>
      <x:c r="F11423" s="7" t="str">
        <x:f>'Calibration Records'!P2771</x:f>
        <x:v>OPEN</x:v>
      </x:c>
    </x:row>
    <x:row r="11424">
      <x:c r="B11424" s="7" t="str">
        <x:v>PHY-11418</x:v>
      </x:c>
      <x:c r="C11424" s="7" t="str">
        <x:v>calibration record</x:v>
      </x:c>
      <x:c r="D11424" s="7" t="str">
        <x:v>CAL-02766</x:v>
      </x:c>
      <x:c r="E11424" s="7" t="str">
        <x:v>Calibration Records!P2772</x:v>
      </x:c>
      <x:c r="F11424" s="7" t="str">
        <x:f>'Calibration Records'!P2772</x:f>
        <x:v>OPEN</x:v>
      </x:c>
    </x:row>
    <x:row r="11425">
      <x:c r="B11425" s="7" t="str">
        <x:v>PHY-11419</x:v>
      </x:c>
      <x:c r="C11425" s="7" t="str">
        <x:v>calibration record</x:v>
      </x:c>
      <x:c r="D11425" s="7" t="str">
        <x:v>CAL-02767</x:v>
      </x:c>
      <x:c r="E11425" s="7" t="str">
        <x:v>Calibration Records!P2773</x:v>
      </x:c>
      <x:c r="F11425" s="7" t="str">
        <x:f>'Calibration Records'!P2773</x:f>
        <x:v>OPEN</x:v>
      </x:c>
    </x:row>
    <x:row r="11426">
      <x:c r="B11426" s="7" t="str">
        <x:v>PHY-11420</x:v>
      </x:c>
      <x:c r="C11426" s="7" t="str">
        <x:v>calibration record</x:v>
      </x:c>
      <x:c r="D11426" s="7" t="str">
        <x:v>CAL-02768</x:v>
      </x:c>
      <x:c r="E11426" s="7" t="str">
        <x:v>Calibration Records!P2774</x:v>
      </x:c>
      <x:c r="F11426" s="7" t="str">
        <x:f>'Calibration Records'!P2774</x:f>
        <x:v>OPEN</x:v>
      </x:c>
    </x:row>
    <x:row r="11427">
      <x:c r="B11427" s="7" t="str">
        <x:v>PHY-11421</x:v>
      </x:c>
      <x:c r="C11427" s="7" t="str">
        <x:v>calibration record</x:v>
      </x:c>
      <x:c r="D11427" s="7" t="str">
        <x:v>CAL-02769</x:v>
      </x:c>
      <x:c r="E11427" s="7" t="str">
        <x:v>Calibration Records!P2775</x:v>
      </x:c>
      <x:c r="F11427" s="7" t="str">
        <x:f>'Calibration Records'!P2775</x:f>
        <x:v>OPEN</x:v>
      </x:c>
    </x:row>
    <x:row r="11428">
      <x:c r="B11428" s="7" t="str">
        <x:v>PHY-11422</x:v>
      </x:c>
      <x:c r="C11428" s="7" t="str">
        <x:v>calibration record</x:v>
      </x:c>
      <x:c r="D11428" s="7" t="str">
        <x:v>CAL-02770</x:v>
      </x:c>
      <x:c r="E11428" s="7" t="str">
        <x:v>Calibration Records!P2776</x:v>
      </x:c>
      <x:c r="F11428" s="7" t="str">
        <x:f>'Calibration Records'!P2776</x:f>
        <x:v>OPEN</x:v>
      </x:c>
    </x:row>
    <x:row r="11429">
      <x:c r="B11429" s="7" t="str">
        <x:v>PHY-11423</x:v>
      </x:c>
      <x:c r="C11429" s="7" t="str">
        <x:v>calibration record</x:v>
      </x:c>
      <x:c r="D11429" s="7" t="str">
        <x:v>CAL-02771</x:v>
      </x:c>
      <x:c r="E11429" s="7" t="str">
        <x:v>Calibration Records!P2777</x:v>
      </x:c>
      <x:c r="F11429" s="7" t="str">
        <x:f>'Calibration Records'!P2777</x:f>
        <x:v>OPEN</x:v>
      </x:c>
    </x:row>
    <x:row r="11430">
      <x:c r="B11430" s="7" t="str">
        <x:v>PHY-11424</x:v>
      </x:c>
      <x:c r="C11430" s="7" t="str">
        <x:v>calibration record</x:v>
      </x:c>
      <x:c r="D11430" s="7" t="str">
        <x:v>CAL-02772</x:v>
      </x:c>
      <x:c r="E11430" s="7" t="str">
        <x:v>Calibration Records!P2778</x:v>
      </x:c>
      <x:c r="F11430" s="7" t="str">
        <x:f>'Calibration Records'!P2778</x:f>
        <x:v>OPEN</x:v>
      </x:c>
    </x:row>
    <x:row r="11431">
      <x:c r="B11431" s="7" t="str">
        <x:v>PHY-11425</x:v>
      </x:c>
      <x:c r="C11431" s="7" t="str">
        <x:v>calibration record</x:v>
      </x:c>
      <x:c r="D11431" s="7" t="str">
        <x:v>CAL-02773</x:v>
      </x:c>
      <x:c r="E11431" s="7" t="str">
        <x:v>Calibration Records!P2779</x:v>
      </x:c>
      <x:c r="F11431" s="7" t="str">
        <x:f>'Calibration Records'!P2779</x:f>
        <x:v>OPEN</x:v>
      </x:c>
    </x:row>
    <x:row r="11432">
      <x:c r="B11432" s="7" t="str">
        <x:v>PHY-11426</x:v>
      </x:c>
      <x:c r="C11432" s="7" t="str">
        <x:v>calibration record</x:v>
      </x:c>
      <x:c r="D11432" s="7" t="str">
        <x:v>CAL-02774</x:v>
      </x:c>
      <x:c r="E11432" s="7" t="str">
        <x:v>Calibration Records!P2780</x:v>
      </x:c>
      <x:c r="F11432" s="7" t="str">
        <x:f>'Calibration Records'!P2780</x:f>
        <x:v>OPEN</x:v>
      </x:c>
    </x:row>
    <x:row r="11433">
      <x:c r="B11433" s="7" t="str">
        <x:v>PHY-11427</x:v>
      </x:c>
      <x:c r="C11433" s="7" t="str">
        <x:v>calibration record</x:v>
      </x:c>
      <x:c r="D11433" s="7" t="str">
        <x:v>CAL-02775</x:v>
      </x:c>
      <x:c r="E11433" s="7" t="str">
        <x:v>Calibration Records!P2781</x:v>
      </x:c>
      <x:c r="F11433" s="7" t="str">
        <x:f>'Calibration Records'!P2781</x:f>
        <x:v>OPEN</x:v>
      </x:c>
    </x:row>
    <x:row r="11434">
      <x:c r="B11434" s="7" t="str">
        <x:v>PHY-11428</x:v>
      </x:c>
      <x:c r="C11434" s="7" t="str">
        <x:v>calibration record</x:v>
      </x:c>
      <x:c r="D11434" s="7" t="str">
        <x:v>CAL-02776</x:v>
      </x:c>
      <x:c r="E11434" s="7" t="str">
        <x:v>Calibration Records!P2782</x:v>
      </x:c>
      <x:c r="F11434" s="7" t="str">
        <x:f>'Calibration Records'!P2782</x:f>
        <x:v>OPEN</x:v>
      </x:c>
    </x:row>
    <x:row r="11435">
      <x:c r="B11435" s="7" t="str">
        <x:v>PHY-11429</x:v>
      </x:c>
      <x:c r="C11435" s="7" t="str">
        <x:v>calibration record</x:v>
      </x:c>
      <x:c r="D11435" s="7" t="str">
        <x:v>CAL-02777</x:v>
      </x:c>
      <x:c r="E11435" s="7" t="str">
        <x:v>Calibration Records!P2783</x:v>
      </x:c>
      <x:c r="F11435" s="7" t="str">
        <x:f>'Calibration Records'!P2783</x:f>
        <x:v>OPEN</x:v>
      </x:c>
    </x:row>
    <x:row r="11436">
      <x:c r="B11436" s="7" t="str">
        <x:v>PHY-11430</x:v>
      </x:c>
      <x:c r="C11436" s="7" t="str">
        <x:v>calibration record</x:v>
      </x:c>
      <x:c r="D11436" s="7" t="str">
        <x:v>CAL-02778</x:v>
      </x:c>
      <x:c r="E11436" s="7" t="str">
        <x:v>Calibration Records!P2784</x:v>
      </x:c>
      <x:c r="F11436" s="7" t="str">
        <x:f>'Calibration Records'!P2784</x:f>
        <x:v>OPEN</x:v>
      </x:c>
    </x:row>
    <x:row r="11437">
      <x:c r="B11437" s="7" t="str">
        <x:v>PHY-11431</x:v>
      </x:c>
      <x:c r="C11437" s="7" t="str">
        <x:v>calibration record</x:v>
      </x:c>
      <x:c r="D11437" s="7" t="str">
        <x:v>CAL-02779</x:v>
      </x:c>
      <x:c r="E11437" s="7" t="str">
        <x:v>Calibration Records!P2785</x:v>
      </x:c>
      <x:c r="F11437" s="7" t="str">
        <x:f>'Calibration Records'!P2785</x:f>
        <x:v>OPEN</x:v>
      </x:c>
    </x:row>
    <x:row r="11438">
      <x:c r="B11438" s="7" t="str">
        <x:v>PHY-11432</x:v>
      </x:c>
      <x:c r="C11438" s="7" t="str">
        <x:v>calibration record</x:v>
      </x:c>
      <x:c r="D11438" s="7" t="str">
        <x:v>CAL-02780</x:v>
      </x:c>
      <x:c r="E11438" s="7" t="str">
        <x:v>Calibration Records!P2786</x:v>
      </x:c>
      <x:c r="F11438" s="7" t="str">
        <x:f>'Calibration Records'!P2786</x:f>
        <x:v>OPEN</x:v>
      </x:c>
    </x:row>
    <x:row r="11439">
      <x:c r="B11439" s="7" t="str">
        <x:v>PHY-11433</x:v>
      </x:c>
      <x:c r="C11439" s="7" t="str">
        <x:v>calibration record</x:v>
      </x:c>
      <x:c r="D11439" s="7" t="str">
        <x:v>CAL-02781</x:v>
      </x:c>
      <x:c r="E11439" s="7" t="str">
        <x:v>Calibration Records!P2787</x:v>
      </x:c>
      <x:c r="F11439" s="7" t="str">
        <x:f>'Calibration Records'!P2787</x:f>
        <x:v>OPEN</x:v>
      </x:c>
    </x:row>
    <x:row r="11440">
      <x:c r="B11440" s="7" t="str">
        <x:v>PHY-11434</x:v>
      </x:c>
      <x:c r="C11440" s="7" t="str">
        <x:v>calibration record</x:v>
      </x:c>
      <x:c r="D11440" s="7" t="str">
        <x:v>CAL-02782</x:v>
      </x:c>
      <x:c r="E11440" s="7" t="str">
        <x:v>Calibration Records!P2788</x:v>
      </x:c>
      <x:c r="F11440" s="7" t="str">
        <x:f>'Calibration Records'!P2788</x:f>
        <x:v>OPEN</x:v>
      </x:c>
    </x:row>
    <x:row r="11441">
      <x:c r="B11441" s="7" t="str">
        <x:v>PHY-11435</x:v>
      </x:c>
      <x:c r="C11441" s="7" t="str">
        <x:v>calibration record</x:v>
      </x:c>
      <x:c r="D11441" s="7" t="str">
        <x:v>CAL-02783</x:v>
      </x:c>
      <x:c r="E11441" s="7" t="str">
        <x:v>Calibration Records!P2789</x:v>
      </x:c>
      <x:c r="F11441" s="7" t="str">
        <x:f>'Calibration Records'!P2789</x:f>
        <x:v>OPEN</x:v>
      </x:c>
    </x:row>
    <x:row r="11442">
      <x:c r="B11442" s="7" t="str">
        <x:v>PHY-11436</x:v>
      </x:c>
      <x:c r="C11442" s="7" t="str">
        <x:v>calibration record</x:v>
      </x:c>
      <x:c r="D11442" s="7" t="str">
        <x:v>CAL-02784</x:v>
      </x:c>
      <x:c r="E11442" s="7" t="str">
        <x:v>Calibration Records!P2790</x:v>
      </x:c>
      <x:c r="F11442" s="7" t="str">
        <x:f>'Calibration Records'!P2790</x:f>
        <x:v>OPEN</x:v>
      </x:c>
    </x:row>
    <x:row r="11443">
      <x:c r="B11443" s="7" t="str">
        <x:v>PHY-11437</x:v>
      </x:c>
      <x:c r="C11443" s="7" t="str">
        <x:v>calibration record</x:v>
      </x:c>
      <x:c r="D11443" s="7" t="str">
        <x:v>CAL-02785</x:v>
      </x:c>
      <x:c r="E11443" s="7" t="str">
        <x:v>Calibration Records!P2791</x:v>
      </x:c>
      <x:c r="F11443" s="7" t="str">
        <x:f>'Calibration Records'!P2791</x:f>
        <x:v>OPEN</x:v>
      </x:c>
    </x:row>
    <x:row r="11444">
      <x:c r="B11444" s="7" t="str">
        <x:v>PHY-11438</x:v>
      </x:c>
      <x:c r="C11444" s="7" t="str">
        <x:v>calibration record</x:v>
      </x:c>
      <x:c r="D11444" s="7" t="str">
        <x:v>CAL-02786</x:v>
      </x:c>
      <x:c r="E11444" s="7" t="str">
        <x:v>Calibration Records!P2792</x:v>
      </x:c>
      <x:c r="F11444" s="7" t="str">
        <x:f>'Calibration Records'!P2792</x:f>
        <x:v>OPEN</x:v>
      </x:c>
    </x:row>
    <x:row r="11445">
      <x:c r="B11445" s="7" t="str">
        <x:v>PHY-11439</x:v>
      </x:c>
      <x:c r="C11445" s="7" t="str">
        <x:v>calibration record</x:v>
      </x:c>
      <x:c r="D11445" s="7" t="str">
        <x:v>CAL-02787</x:v>
      </x:c>
      <x:c r="E11445" s="7" t="str">
        <x:v>Calibration Records!P2793</x:v>
      </x:c>
      <x:c r="F11445" s="7" t="str">
        <x:f>'Calibration Records'!P2793</x:f>
        <x:v>OPEN</x:v>
      </x:c>
    </x:row>
    <x:row r="11446">
      <x:c r="B11446" s="7" t="str">
        <x:v>PHY-11440</x:v>
      </x:c>
      <x:c r="C11446" s="7" t="str">
        <x:v>calibration record</x:v>
      </x:c>
      <x:c r="D11446" s="7" t="str">
        <x:v>CAL-02788</x:v>
      </x:c>
      <x:c r="E11446" s="7" t="str">
        <x:v>Calibration Records!P2794</x:v>
      </x:c>
      <x:c r="F11446" s="7" t="str">
        <x:f>'Calibration Records'!P2794</x:f>
        <x:v>OPEN</x:v>
      </x:c>
    </x:row>
    <x:row r="11447">
      <x:c r="B11447" s="7" t="str">
        <x:v>PHY-11441</x:v>
      </x:c>
      <x:c r="C11447" s="7" t="str">
        <x:v>calibration record</x:v>
      </x:c>
      <x:c r="D11447" s="7" t="str">
        <x:v>CAL-02789</x:v>
      </x:c>
      <x:c r="E11447" s="7" t="str">
        <x:v>Calibration Records!P2795</x:v>
      </x:c>
      <x:c r="F11447" s="7" t="str">
        <x:f>'Calibration Records'!P2795</x:f>
        <x:v>OPEN</x:v>
      </x:c>
    </x:row>
    <x:row r="11448">
      <x:c r="B11448" s="7" t="str">
        <x:v>PHY-11442</x:v>
      </x:c>
      <x:c r="C11448" s="7" t="str">
        <x:v>calibration record</x:v>
      </x:c>
      <x:c r="D11448" s="7" t="str">
        <x:v>CAL-02790</x:v>
      </x:c>
      <x:c r="E11448" s="7" t="str">
        <x:v>Calibration Records!P2796</x:v>
      </x:c>
      <x:c r="F11448" s="7" t="str">
        <x:f>'Calibration Records'!P2796</x:f>
        <x:v>OPEN</x:v>
      </x:c>
    </x:row>
    <x:row r="11449">
      <x:c r="B11449" s="7" t="str">
        <x:v>PHY-11443</x:v>
      </x:c>
      <x:c r="C11449" s="7" t="str">
        <x:v>calibration record</x:v>
      </x:c>
      <x:c r="D11449" s="7" t="str">
        <x:v>CAL-02791</x:v>
      </x:c>
      <x:c r="E11449" s="7" t="str">
        <x:v>Calibration Records!P2797</x:v>
      </x:c>
      <x:c r="F11449" s="7" t="str">
        <x:f>'Calibration Records'!P2797</x:f>
        <x:v>OPEN</x:v>
      </x:c>
    </x:row>
    <x:row r="11450">
      <x:c r="B11450" s="7" t="str">
        <x:v>PHY-11444</x:v>
      </x:c>
      <x:c r="C11450" s="7" t="str">
        <x:v>calibration record</x:v>
      </x:c>
      <x:c r="D11450" s="7" t="str">
        <x:v>CAL-02792</x:v>
      </x:c>
      <x:c r="E11450" s="7" t="str">
        <x:v>Calibration Records!P2798</x:v>
      </x:c>
      <x:c r="F11450" s="7" t="str">
        <x:f>'Calibration Records'!P2798</x:f>
        <x:v>OPEN</x:v>
      </x:c>
    </x:row>
    <x:row r="11451">
      <x:c r="B11451" s="7" t="str">
        <x:v>PHY-11445</x:v>
      </x:c>
      <x:c r="C11451" s="7" t="str">
        <x:v>calibration record</x:v>
      </x:c>
      <x:c r="D11451" s="7" t="str">
        <x:v>CAL-02793</x:v>
      </x:c>
      <x:c r="E11451" s="7" t="str">
        <x:v>Calibration Records!P2799</x:v>
      </x:c>
      <x:c r="F11451" s="7" t="str">
        <x:f>'Calibration Records'!P2799</x:f>
        <x:v>OPEN</x:v>
      </x:c>
    </x:row>
    <x:row r="11452">
      <x:c r="B11452" s="7" t="str">
        <x:v>PHY-11446</x:v>
      </x:c>
      <x:c r="C11452" s="7" t="str">
        <x:v>calibration record</x:v>
      </x:c>
      <x:c r="D11452" s="7" t="str">
        <x:v>CAL-02794</x:v>
      </x:c>
      <x:c r="E11452" s="7" t="str">
        <x:v>Calibration Records!P2800</x:v>
      </x:c>
      <x:c r="F11452" s="7" t="str">
        <x:f>'Calibration Records'!P2800</x:f>
        <x:v>OPEN</x:v>
      </x:c>
    </x:row>
    <x:row r="11453">
      <x:c r="B11453" s="7" t="str">
        <x:v>PHY-11447</x:v>
      </x:c>
      <x:c r="C11453" s="7" t="str">
        <x:v>calibration record</x:v>
      </x:c>
      <x:c r="D11453" s="7" t="str">
        <x:v>CAL-02795</x:v>
      </x:c>
      <x:c r="E11453" s="7" t="str">
        <x:v>Calibration Records!P2801</x:v>
      </x:c>
      <x:c r="F11453" s="7" t="str">
        <x:f>'Calibration Records'!P2801</x:f>
        <x:v>OPEN</x:v>
      </x:c>
    </x:row>
    <x:row r="11454">
      <x:c r="B11454" s="7" t="str">
        <x:v>PHY-11448</x:v>
      </x:c>
      <x:c r="C11454" s="7" t="str">
        <x:v>calibration record</x:v>
      </x:c>
      <x:c r="D11454" s="7" t="str">
        <x:v>CAL-02796</x:v>
      </x:c>
      <x:c r="E11454" s="7" t="str">
        <x:v>Calibration Records!P2802</x:v>
      </x:c>
      <x:c r="F11454" s="7" t="str">
        <x:f>'Calibration Records'!P2802</x:f>
        <x:v>OPEN</x:v>
      </x:c>
    </x:row>
    <x:row r="11455">
      <x:c r="B11455" s="7" t="str">
        <x:v>PHY-11449</x:v>
      </x:c>
      <x:c r="C11455" s="7" t="str">
        <x:v>calibration record</x:v>
      </x:c>
      <x:c r="D11455" s="7" t="str">
        <x:v>CAL-02797</x:v>
      </x:c>
      <x:c r="E11455" s="7" t="str">
        <x:v>Calibration Records!P2803</x:v>
      </x:c>
      <x:c r="F11455" s="7" t="str">
        <x:f>'Calibration Records'!P2803</x:f>
        <x:v>OPEN</x:v>
      </x:c>
    </x:row>
    <x:row r="11456">
      <x:c r="B11456" s="7" t="str">
        <x:v>PHY-11450</x:v>
      </x:c>
      <x:c r="C11456" s="7" t="str">
        <x:v>calibration record</x:v>
      </x:c>
      <x:c r="D11456" s="7" t="str">
        <x:v>CAL-02798</x:v>
      </x:c>
      <x:c r="E11456" s="7" t="str">
        <x:v>Calibration Records!P2804</x:v>
      </x:c>
      <x:c r="F11456" s="7" t="str">
        <x:f>'Calibration Records'!P2804</x:f>
        <x:v>OPEN</x:v>
      </x:c>
    </x:row>
    <x:row r="11457">
      <x:c r="B11457" s="7" t="str">
        <x:v>PHY-11451</x:v>
      </x:c>
      <x:c r="C11457" s="7" t="str">
        <x:v>calibration record</x:v>
      </x:c>
      <x:c r="D11457" s="7" t="str">
        <x:v>CAL-02799</x:v>
      </x:c>
      <x:c r="E11457" s="7" t="str">
        <x:v>Calibration Records!P2805</x:v>
      </x:c>
      <x:c r="F11457" s="7" t="str">
        <x:f>'Calibration Records'!P2805</x:f>
        <x:v>OPEN</x:v>
      </x:c>
    </x:row>
    <x:row r="11458">
      <x:c r="B11458" s="7" t="str">
        <x:v>PHY-11452</x:v>
      </x:c>
      <x:c r="C11458" s="7" t="str">
        <x:v>calibration record</x:v>
      </x:c>
      <x:c r="D11458" s="7" t="str">
        <x:v>CAL-02800</x:v>
      </x:c>
      <x:c r="E11458" s="7" t="str">
        <x:v>Calibration Records!P2806</x:v>
      </x:c>
      <x:c r="F11458" s="7" t="str">
        <x:f>'Calibration Records'!P2806</x:f>
        <x:v>OPEN</x:v>
      </x:c>
    </x:row>
    <x:row r="11459">
      <x:c r="B11459" s="7" t="str">
        <x:v>PHY-11453</x:v>
      </x:c>
      <x:c r="C11459" s="7" t="str">
        <x:v>calibration record</x:v>
      </x:c>
      <x:c r="D11459" s="7" t="str">
        <x:v>CAL-02801</x:v>
      </x:c>
      <x:c r="E11459" s="7" t="str">
        <x:v>Calibration Records!P2807</x:v>
      </x:c>
      <x:c r="F11459" s="7" t="str">
        <x:f>'Calibration Records'!P2807</x:f>
        <x:v>OPEN</x:v>
      </x:c>
    </x:row>
    <x:row r="11460">
      <x:c r="B11460" s="7" t="str">
        <x:v>PHY-11454</x:v>
      </x:c>
      <x:c r="C11460" s="7" t="str">
        <x:v>calibration record</x:v>
      </x:c>
      <x:c r="D11460" s="7" t="str">
        <x:v>CAL-02802</x:v>
      </x:c>
      <x:c r="E11460" s="7" t="str">
        <x:v>Calibration Records!P2808</x:v>
      </x:c>
      <x:c r="F11460" s="7" t="str">
        <x:f>'Calibration Records'!P2808</x:f>
        <x:v>OPEN</x:v>
      </x:c>
    </x:row>
    <x:row r="11461">
      <x:c r="B11461" s="7" t="str">
        <x:v>PHY-11455</x:v>
      </x:c>
      <x:c r="C11461" s="7" t="str">
        <x:v>calibration record</x:v>
      </x:c>
      <x:c r="D11461" s="7" t="str">
        <x:v>CAL-02803</x:v>
      </x:c>
      <x:c r="E11461" s="7" t="str">
        <x:v>Calibration Records!P2809</x:v>
      </x:c>
      <x:c r="F11461" s="7" t="str">
        <x:f>'Calibration Records'!P2809</x:f>
        <x:v>OPEN</x:v>
      </x:c>
    </x:row>
    <x:row r="11462">
      <x:c r="B11462" s="7" t="str">
        <x:v>PHY-11456</x:v>
      </x:c>
      <x:c r="C11462" s="7" t="str">
        <x:v>calibration record</x:v>
      </x:c>
      <x:c r="D11462" s="7" t="str">
        <x:v>CAL-02804</x:v>
      </x:c>
      <x:c r="E11462" s="7" t="str">
        <x:v>Calibration Records!P2810</x:v>
      </x:c>
      <x:c r="F11462" s="7" t="str">
        <x:f>'Calibration Records'!P2810</x:f>
        <x:v>OPEN</x:v>
      </x:c>
    </x:row>
    <x:row r="11463">
      <x:c r="B11463" s="7" t="str">
        <x:v>PHY-11457</x:v>
      </x:c>
      <x:c r="C11463" s="7" t="str">
        <x:v>calibration record</x:v>
      </x:c>
      <x:c r="D11463" s="7" t="str">
        <x:v>CAL-02805</x:v>
      </x:c>
      <x:c r="E11463" s="7" t="str">
        <x:v>Calibration Records!P2811</x:v>
      </x:c>
      <x:c r="F11463" s="7" t="str">
        <x:f>'Calibration Records'!P2811</x:f>
        <x:v>OPEN</x:v>
      </x:c>
    </x:row>
    <x:row r="11464">
      <x:c r="B11464" s="7" t="str">
        <x:v>PHY-11458</x:v>
      </x:c>
      <x:c r="C11464" s="7" t="str">
        <x:v>calibration record</x:v>
      </x:c>
      <x:c r="D11464" s="7" t="str">
        <x:v>CAL-02806</x:v>
      </x:c>
      <x:c r="E11464" s="7" t="str">
        <x:v>Calibration Records!P2812</x:v>
      </x:c>
      <x:c r="F11464" s="7" t="str">
        <x:f>'Calibration Records'!P2812</x:f>
        <x:v>OPEN</x:v>
      </x:c>
    </x:row>
    <x:row r="11465">
      <x:c r="B11465" s="7" t="str">
        <x:v>PHY-11459</x:v>
      </x:c>
      <x:c r="C11465" s="7" t="str">
        <x:v>calibration record</x:v>
      </x:c>
      <x:c r="D11465" s="7" t="str">
        <x:v>CAL-02807</x:v>
      </x:c>
      <x:c r="E11465" s="7" t="str">
        <x:v>Calibration Records!P2813</x:v>
      </x:c>
      <x:c r="F11465" s="7" t="str">
        <x:f>'Calibration Records'!P2813</x:f>
        <x:v>OPEN</x:v>
      </x:c>
    </x:row>
    <x:row r="11466">
      <x:c r="B11466" s="7" t="str">
        <x:v>PHY-11460</x:v>
      </x:c>
      <x:c r="C11466" s="7" t="str">
        <x:v>calibration record</x:v>
      </x:c>
      <x:c r="D11466" s="7" t="str">
        <x:v>CAL-02808</x:v>
      </x:c>
      <x:c r="E11466" s="7" t="str">
        <x:v>Calibration Records!P2814</x:v>
      </x:c>
      <x:c r="F11466" s="7" t="str">
        <x:f>'Calibration Records'!P2814</x:f>
        <x:v>OPEN</x:v>
      </x:c>
    </x:row>
    <x:row r="11467">
      <x:c r="B11467" s="7" t="str">
        <x:v>PHY-11461</x:v>
      </x:c>
      <x:c r="C11467" s="7" t="str">
        <x:v>calibration record</x:v>
      </x:c>
      <x:c r="D11467" s="7" t="str">
        <x:v>CAL-02809</x:v>
      </x:c>
      <x:c r="E11467" s="7" t="str">
        <x:v>Calibration Records!P2815</x:v>
      </x:c>
      <x:c r="F11467" s="7" t="str">
        <x:f>'Calibration Records'!P2815</x:f>
        <x:v>OPEN</x:v>
      </x:c>
    </x:row>
    <x:row r="11468">
      <x:c r="B11468" s="7" t="str">
        <x:v>PHY-11462</x:v>
      </x:c>
      <x:c r="C11468" s="7" t="str">
        <x:v>calibration record</x:v>
      </x:c>
      <x:c r="D11468" s="7" t="str">
        <x:v>CAL-02810</x:v>
      </x:c>
      <x:c r="E11468" s="7" t="str">
        <x:v>Calibration Records!P2816</x:v>
      </x:c>
      <x:c r="F11468" s="7" t="str">
        <x:f>'Calibration Records'!P2816</x:f>
        <x:v>OPEN</x:v>
      </x:c>
    </x:row>
    <x:row r="11469">
      <x:c r="B11469" s="7" t="str">
        <x:v>PHY-11463</x:v>
      </x:c>
      <x:c r="C11469" s="7" t="str">
        <x:v>calibration record</x:v>
      </x:c>
      <x:c r="D11469" s="7" t="str">
        <x:v>CAL-02811</x:v>
      </x:c>
      <x:c r="E11469" s="7" t="str">
        <x:v>Calibration Records!P2817</x:v>
      </x:c>
      <x:c r="F11469" s="7" t="str">
        <x:f>'Calibration Records'!P2817</x:f>
        <x:v>OPEN</x:v>
      </x:c>
    </x:row>
    <x:row r="11470">
      <x:c r="B11470" s="7" t="str">
        <x:v>PHY-11464</x:v>
      </x:c>
      <x:c r="C11470" s="7" t="str">
        <x:v>calibration record</x:v>
      </x:c>
      <x:c r="D11470" s="7" t="str">
        <x:v>CAL-02812</x:v>
      </x:c>
      <x:c r="E11470" s="7" t="str">
        <x:v>Calibration Records!P2818</x:v>
      </x:c>
      <x:c r="F11470" s="7" t="str">
        <x:f>'Calibration Records'!P2818</x:f>
        <x:v>OPEN</x:v>
      </x:c>
    </x:row>
    <x:row r="11471">
      <x:c r="B11471" s="7" t="str">
        <x:v>PHY-11465</x:v>
      </x:c>
      <x:c r="C11471" s="7" t="str">
        <x:v>calibration record</x:v>
      </x:c>
      <x:c r="D11471" s="7" t="str">
        <x:v>CAL-02813</x:v>
      </x:c>
      <x:c r="E11471" s="7" t="str">
        <x:v>Calibration Records!P2819</x:v>
      </x:c>
      <x:c r="F11471" s="7" t="str">
        <x:f>'Calibration Records'!P2819</x:f>
        <x:v>OPEN</x:v>
      </x:c>
    </x:row>
    <x:row r="11472">
      <x:c r="B11472" s="7" t="str">
        <x:v>PHY-11466</x:v>
      </x:c>
      <x:c r="C11472" s="7" t="str">
        <x:v>calibration record</x:v>
      </x:c>
      <x:c r="D11472" s="7" t="str">
        <x:v>CAL-02814</x:v>
      </x:c>
      <x:c r="E11472" s="7" t="str">
        <x:v>Calibration Records!P2820</x:v>
      </x:c>
      <x:c r="F11472" s="7" t="str">
        <x:f>'Calibration Records'!P2820</x:f>
        <x:v>OPEN</x:v>
      </x:c>
    </x:row>
    <x:row r="11473">
      <x:c r="B11473" s="7" t="str">
        <x:v>PHY-11467</x:v>
      </x:c>
      <x:c r="C11473" s="7" t="str">
        <x:v>calibration record</x:v>
      </x:c>
      <x:c r="D11473" s="7" t="str">
        <x:v>CAL-02815</x:v>
      </x:c>
      <x:c r="E11473" s="7" t="str">
        <x:v>Calibration Records!P2821</x:v>
      </x:c>
      <x:c r="F11473" s="7" t="str">
        <x:f>'Calibration Records'!P2821</x:f>
        <x:v>OPEN</x:v>
      </x:c>
    </x:row>
    <x:row r="11474">
      <x:c r="B11474" s="7" t="str">
        <x:v>PHY-11468</x:v>
      </x:c>
      <x:c r="C11474" s="7" t="str">
        <x:v>calibration record</x:v>
      </x:c>
      <x:c r="D11474" s="7" t="str">
        <x:v>CAL-02816</x:v>
      </x:c>
      <x:c r="E11474" s="7" t="str">
        <x:v>Calibration Records!P2822</x:v>
      </x:c>
      <x:c r="F11474" s="7" t="str">
        <x:f>'Calibration Records'!P2822</x:f>
        <x:v>OPEN</x:v>
      </x:c>
    </x:row>
    <x:row r="11475">
      <x:c r="B11475" s="7" t="str">
        <x:v>PHY-11469</x:v>
      </x:c>
      <x:c r="C11475" s="7" t="str">
        <x:v>calibration record</x:v>
      </x:c>
      <x:c r="D11475" s="7" t="str">
        <x:v>CAL-02817</x:v>
      </x:c>
      <x:c r="E11475" s="7" t="str">
        <x:v>Calibration Records!P2823</x:v>
      </x:c>
      <x:c r="F11475" s="7" t="str">
        <x:f>'Calibration Records'!P2823</x:f>
        <x:v>OPEN</x:v>
      </x:c>
    </x:row>
    <x:row r="11476">
      <x:c r="B11476" s="7" t="str">
        <x:v>PHY-11470</x:v>
      </x:c>
      <x:c r="C11476" s="7" t="str">
        <x:v>calibration record</x:v>
      </x:c>
      <x:c r="D11476" s="7" t="str">
        <x:v>CAL-02818</x:v>
      </x:c>
      <x:c r="E11476" s="7" t="str">
        <x:v>Calibration Records!P2824</x:v>
      </x:c>
      <x:c r="F11476" s="7" t="str">
        <x:f>'Calibration Records'!P2824</x:f>
        <x:v>OPEN</x:v>
      </x:c>
    </x:row>
    <x:row r="11477">
      <x:c r="B11477" s="7" t="str">
        <x:v>PHY-11471</x:v>
      </x:c>
      <x:c r="C11477" s="7" t="str">
        <x:v>calibration record</x:v>
      </x:c>
      <x:c r="D11477" s="7" t="str">
        <x:v>CAL-02819</x:v>
      </x:c>
      <x:c r="E11477" s="7" t="str">
        <x:v>Calibration Records!P2825</x:v>
      </x:c>
      <x:c r="F11477" s="7" t="str">
        <x:f>'Calibration Records'!P2825</x:f>
        <x:v>OPEN</x:v>
      </x:c>
    </x:row>
    <x:row r="11478">
      <x:c r="B11478" s="7" t="str">
        <x:v>PHY-11472</x:v>
      </x:c>
      <x:c r="C11478" s="7" t="str">
        <x:v>calibration record</x:v>
      </x:c>
      <x:c r="D11478" s="7" t="str">
        <x:v>CAL-02820</x:v>
      </x:c>
      <x:c r="E11478" s="7" t="str">
        <x:v>Calibration Records!P2826</x:v>
      </x:c>
      <x:c r="F11478" s="7" t="str">
        <x:f>'Calibration Records'!P2826</x:f>
        <x:v>OPEN</x:v>
      </x:c>
    </x:row>
    <x:row r="11479">
      <x:c r="B11479" s="7" t="str">
        <x:v>PHY-11473</x:v>
      </x:c>
      <x:c r="C11479" s="7" t="str">
        <x:v>calibration record</x:v>
      </x:c>
      <x:c r="D11479" s="7" t="str">
        <x:v>CAL-02821</x:v>
      </x:c>
      <x:c r="E11479" s="7" t="str">
        <x:v>Calibration Records!P2827</x:v>
      </x:c>
      <x:c r="F11479" s="7" t="str">
        <x:f>'Calibration Records'!P2827</x:f>
        <x:v>OPEN</x:v>
      </x:c>
    </x:row>
    <x:row r="11480">
      <x:c r="B11480" s="7" t="str">
        <x:v>PHY-11474</x:v>
      </x:c>
      <x:c r="C11480" s="7" t="str">
        <x:v>calibration record</x:v>
      </x:c>
      <x:c r="D11480" s="7" t="str">
        <x:v>CAL-02822</x:v>
      </x:c>
      <x:c r="E11480" s="7" t="str">
        <x:v>Calibration Records!P2828</x:v>
      </x:c>
      <x:c r="F11480" s="7" t="str">
        <x:f>'Calibration Records'!P2828</x:f>
        <x:v>OPEN</x:v>
      </x:c>
    </x:row>
    <x:row r="11481">
      <x:c r="B11481" s="7" t="str">
        <x:v>PHY-11475</x:v>
      </x:c>
      <x:c r="C11481" s="7" t="str">
        <x:v>calibration record</x:v>
      </x:c>
      <x:c r="D11481" s="7" t="str">
        <x:v>CAL-02823</x:v>
      </x:c>
      <x:c r="E11481" s="7" t="str">
        <x:v>Calibration Records!P2829</x:v>
      </x:c>
      <x:c r="F11481" s="7" t="str">
        <x:f>'Calibration Records'!P2829</x:f>
        <x:v>OPEN</x:v>
      </x:c>
    </x:row>
    <x:row r="11482">
      <x:c r="B11482" s="7" t="str">
        <x:v>PHY-11476</x:v>
      </x:c>
      <x:c r="C11482" s="7" t="str">
        <x:v>calibration record</x:v>
      </x:c>
      <x:c r="D11482" s="7" t="str">
        <x:v>CAL-02824</x:v>
      </x:c>
      <x:c r="E11482" s="7" t="str">
        <x:v>Calibration Records!P2830</x:v>
      </x:c>
      <x:c r="F11482" s="7" t="str">
        <x:f>'Calibration Records'!P2830</x:f>
        <x:v>OPEN</x:v>
      </x:c>
    </x:row>
    <x:row r="11483">
      <x:c r="B11483" s="7" t="str">
        <x:v>PHY-11477</x:v>
      </x:c>
      <x:c r="C11483" s="7" t="str">
        <x:v>calibration record</x:v>
      </x:c>
      <x:c r="D11483" s="7" t="str">
        <x:v>CAL-02825</x:v>
      </x:c>
      <x:c r="E11483" s="7" t="str">
        <x:v>Calibration Records!P2831</x:v>
      </x:c>
      <x:c r="F11483" s="7" t="str">
        <x:f>'Calibration Records'!P2831</x:f>
        <x:v>OPEN</x:v>
      </x:c>
    </x:row>
    <x:row r="11484">
      <x:c r="B11484" s="7" t="str">
        <x:v>PHY-11478</x:v>
      </x:c>
      <x:c r="C11484" s="7" t="str">
        <x:v>calibration record</x:v>
      </x:c>
      <x:c r="D11484" s="7" t="str">
        <x:v>CAL-02826</x:v>
      </x:c>
      <x:c r="E11484" s="7" t="str">
        <x:v>Calibration Records!P2832</x:v>
      </x:c>
      <x:c r="F11484" s="7" t="str">
        <x:f>'Calibration Records'!P2832</x:f>
        <x:v>OPEN</x:v>
      </x:c>
    </x:row>
    <x:row r="11485">
      <x:c r="B11485" s="7" t="str">
        <x:v>PHY-11479</x:v>
      </x:c>
      <x:c r="C11485" s="7" t="str">
        <x:v>calibration record</x:v>
      </x:c>
      <x:c r="D11485" s="7" t="str">
        <x:v>CAL-02827</x:v>
      </x:c>
      <x:c r="E11485" s="7" t="str">
        <x:v>Calibration Records!P2833</x:v>
      </x:c>
      <x:c r="F11485" s="7" t="str">
        <x:f>'Calibration Records'!P2833</x:f>
        <x:v>OPEN</x:v>
      </x:c>
    </x:row>
    <x:row r="11486">
      <x:c r="B11486" s="7" t="str">
        <x:v>PHY-11480</x:v>
      </x:c>
      <x:c r="C11486" s="7" t="str">
        <x:v>calibration record</x:v>
      </x:c>
      <x:c r="D11486" s="7" t="str">
        <x:v>CAL-02828</x:v>
      </x:c>
      <x:c r="E11486" s="7" t="str">
        <x:v>Calibration Records!P2834</x:v>
      </x:c>
      <x:c r="F11486" s="7" t="str">
        <x:f>'Calibration Records'!P2834</x:f>
        <x:v>OPEN</x:v>
      </x:c>
    </x:row>
    <x:row r="11487">
      <x:c r="B11487" s="7" t="str">
        <x:v>PHY-11481</x:v>
      </x:c>
      <x:c r="C11487" s="7" t="str">
        <x:v>calibration record</x:v>
      </x:c>
      <x:c r="D11487" s="7" t="str">
        <x:v>CAL-02829</x:v>
      </x:c>
      <x:c r="E11487" s="7" t="str">
        <x:v>Calibration Records!P2835</x:v>
      </x:c>
      <x:c r="F11487" s="7" t="str">
        <x:f>'Calibration Records'!P2835</x:f>
        <x:v>OPEN</x:v>
      </x:c>
    </x:row>
    <x:row r="11488">
      <x:c r="B11488" s="7" t="str">
        <x:v>PHY-11482</x:v>
      </x:c>
      <x:c r="C11488" s="7" t="str">
        <x:v>calibration record</x:v>
      </x:c>
      <x:c r="D11488" s="7" t="str">
        <x:v>CAL-02830</x:v>
      </x:c>
      <x:c r="E11488" s="7" t="str">
        <x:v>Calibration Records!P2836</x:v>
      </x:c>
      <x:c r="F11488" s="7" t="str">
        <x:f>'Calibration Records'!P2836</x:f>
        <x:v>OPEN</x:v>
      </x:c>
    </x:row>
    <x:row r="11489">
      <x:c r="B11489" s="7" t="str">
        <x:v>PHY-11483</x:v>
      </x:c>
      <x:c r="C11489" s="7" t="str">
        <x:v>calibration record</x:v>
      </x:c>
      <x:c r="D11489" s="7" t="str">
        <x:v>CAL-02831</x:v>
      </x:c>
      <x:c r="E11489" s="7" t="str">
        <x:v>Calibration Records!P2837</x:v>
      </x:c>
      <x:c r="F11489" s="7" t="str">
        <x:f>'Calibration Records'!P2837</x:f>
        <x:v>OPEN</x:v>
      </x:c>
    </x:row>
    <x:row r="11490">
      <x:c r="B11490" s="7" t="str">
        <x:v>PHY-11484</x:v>
      </x:c>
      <x:c r="C11490" s="7" t="str">
        <x:v>calibration record</x:v>
      </x:c>
      <x:c r="D11490" s="7" t="str">
        <x:v>CAL-02832</x:v>
      </x:c>
      <x:c r="E11490" s="7" t="str">
        <x:v>Calibration Records!P2838</x:v>
      </x:c>
      <x:c r="F11490" s="7" t="str">
        <x:f>'Calibration Records'!P2838</x:f>
        <x:v>OPEN</x:v>
      </x:c>
    </x:row>
    <x:row r="11491">
      <x:c r="B11491" s="7" t="str">
        <x:v>PHY-11485</x:v>
      </x:c>
      <x:c r="C11491" s="7" t="str">
        <x:v>calibration record</x:v>
      </x:c>
      <x:c r="D11491" s="7" t="str">
        <x:v>CAL-02833</x:v>
      </x:c>
      <x:c r="E11491" s="7" t="str">
        <x:v>Calibration Records!P2839</x:v>
      </x:c>
      <x:c r="F11491" s="7" t="str">
        <x:f>'Calibration Records'!P2839</x:f>
        <x:v>OPEN</x:v>
      </x:c>
    </x:row>
    <x:row r="11492">
      <x:c r="B11492" s="7" t="str">
        <x:v>PHY-11486</x:v>
      </x:c>
      <x:c r="C11492" s="7" t="str">
        <x:v>calibration record</x:v>
      </x:c>
      <x:c r="D11492" s="7" t="str">
        <x:v>CAL-02834</x:v>
      </x:c>
      <x:c r="E11492" s="7" t="str">
        <x:v>Calibration Records!P2840</x:v>
      </x:c>
      <x:c r="F11492" s="7" t="str">
        <x:f>'Calibration Records'!P2840</x:f>
        <x:v>OPEN</x:v>
      </x:c>
    </x:row>
    <x:row r="11493">
      <x:c r="B11493" s="7" t="str">
        <x:v>PHY-11487</x:v>
      </x:c>
      <x:c r="C11493" s="7" t="str">
        <x:v>calibration record</x:v>
      </x:c>
      <x:c r="D11493" s="7" t="str">
        <x:v>CAL-02835</x:v>
      </x:c>
      <x:c r="E11493" s="7" t="str">
        <x:v>Calibration Records!P2841</x:v>
      </x:c>
      <x:c r="F11493" s="7" t="str">
        <x:f>'Calibration Records'!P2841</x:f>
        <x:v>OPEN</x:v>
      </x:c>
    </x:row>
    <x:row r="11494">
      <x:c r="B11494" s="7" t="str">
        <x:v>PHY-11488</x:v>
      </x:c>
      <x:c r="C11494" s="7" t="str">
        <x:v>calibration record</x:v>
      </x:c>
      <x:c r="D11494" s="7" t="str">
        <x:v>CAL-02836</x:v>
      </x:c>
      <x:c r="E11494" s="7" t="str">
        <x:v>Calibration Records!P2842</x:v>
      </x:c>
      <x:c r="F11494" s="7" t="str">
        <x:f>'Calibration Records'!P2842</x:f>
        <x:v>OPEN</x:v>
      </x:c>
    </x:row>
    <x:row r="11495">
      <x:c r="B11495" s="7" t="str">
        <x:v>PHY-11489</x:v>
      </x:c>
      <x:c r="C11495" s="7" t="str">
        <x:v>calibration record</x:v>
      </x:c>
      <x:c r="D11495" s="7" t="str">
        <x:v>CAL-02837</x:v>
      </x:c>
      <x:c r="E11495" s="7" t="str">
        <x:v>Calibration Records!P2843</x:v>
      </x:c>
      <x:c r="F11495" s="7" t="str">
        <x:f>'Calibration Records'!P2843</x:f>
        <x:v>OPEN</x:v>
      </x:c>
    </x:row>
    <x:row r="11496">
      <x:c r="B11496" s="7" t="str">
        <x:v>PHY-11490</x:v>
      </x:c>
      <x:c r="C11496" s="7" t="str">
        <x:v>calibration record</x:v>
      </x:c>
      <x:c r="D11496" s="7" t="str">
        <x:v>CAL-02838</x:v>
      </x:c>
      <x:c r="E11496" s="7" t="str">
        <x:v>Calibration Records!P2844</x:v>
      </x:c>
      <x:c r="F11496" s="7" t="str">
        <x:f>'Calibration Records'!P2844</x:f>
        <x:v>OPEN</x:v>
      </x:c>
    </x:row>
    <x:row r="11497">
      <x:c r="B11497" s="7" t="str">
        <x:v>PHY-11491</x:v>
      </x:c>
      <x:c r="C11497" s="7" t="str">
        <x:v>calibration record</x:v>
      </x:c>
      <x:c r="D11497" s="7" t="str">
        <x:v>CAL-02839</x:v>
      </x:c>
      <x:c r="E11497" s="7" t="str">
        <x:v>Calibration Records!P2845</x:v>
      </x:c>
      <x:c r="F11497" s="7" t="str">
        <x:f>'Calibration Records'!P2845</x:f>
        <x:v>OPEN</x:v>
      </x:c>
    </x:row>
    <x:row r="11498">
      <x:c r="B11498" s="7" t="str">
        <x:v>PHY-11492</x:v>
      </x:c>
      <x:c r="C11498" s="7" t="str">
        <x:v>calibration record</x:v>
      </x:c>
      <x:c r="D11498" s="7" t="str">
        <x:v>CAL-02840</x:v>
      </x:c>
      <x:c r="E11498" s="7" t="str">
        <x:v>Calibration Records!P2846</x:v>
      </x:c>
      <x:c r="F11498" s="7" t="str">
        <x:f>'Calibration Records'!P2846</x:f>
        <x:v>OPEN</x:v>
      </x:c>
    </x:row>
    <x:row r="11499">
      <x:c r="B11499" s="7" t="str">
        <x:v>PHY-11493</x:v>
      </x:c>
      <x:c r="C11499" s="7" t="str">
        <x:v>calibration record</x:v>
      </x:c>
      <x:c r="D11499" s="7" t="str">
        <x:v>CAL-02841</x:v>
      </x:c>
      <x:c r="E11499" s="7" t="str">
        <x:v>Calibration Records!P2847</x:v>
      </x:c>
      <x:c r="F11499" s="7" t="str">
        <x:f>'Calibration Records'!P2847</x:f>
        <x:v>OPEN</x:v>
      </x:c>
    </x:row>
    <x:row r="11500">
      <x:c r="B11500" s="7" t="str">
        <x:v>PHY-11494</x:v>
      </x:c>
      <x:c r="C11500" s="7" t="str">
        <x:v>calibration record</x:v>
      </x:c>
      <x:c r="D11500" s="7" t="str">
        <x:v>CAL-02842</x:v>
      </x:c>
      <x:c r="E11500" s="7" t="str">
        <x:v>Calibration Records!P2848</x:v>
      </x:c>
      <x:c r="F11500" s="7" t="str">
        <x:f>'Calibration Records'!P2848</x:f>
        <x:v>OPEN</x:v>
      </x:c>
    </x:row>
    <x:row r="11501">
      <x:c r="B11501" s="7" t="str">
        <x:v>PHY-11495</x:v>
      </x:c>
      <x:c r="C11501" s="7" t="str">
        <x:v>calibration record</x:v>
      </x:c>
      <x:c r="D11501" s="7" t="str">
        <x:v>CAL-02843</x:v>
      </x:c>
      <x:c r="E11501" s="7" t="str">
        <x:v>Calibration Records!P2849</x:v>
      </x:c>
      <x:c r="F11501" s="7" t="str">
        <x:f>'Calibration Records'!P2849</x:f>
        <x:v>OPEN</x:v>
      </x:c>
    </x:row>
    <x:row r="11502">
      <x:c r="B11502" s="7" t="str">
        <x:v>PHY-11496</x:v>
      </x:c>
      <x:c r="C11502" s="7" t="str">
        <x:v>calibration record</x:v>
      </x:c>
      <x:c r="D11502" s="7" t="str">
        <x:v>CAL-02844</x:v>
      </x:c>
      <x:c r="E11502" s="7" t="str">
        <x:v>Calibration Records!P2850</x:v>
      </x:c>
      <x:c r="F11502" s="7" t="str">
        <x:f>'Calibration Records'!P2850</x:f>
        <x:v>OPEN</x:v>
      </x:c>
    </x:row>
    <x:row r="11503">
      <x:c r="B11503" s="7" t="str">
        <x:v>PHY-11497</x:v>
      </x:c>
      <x:c r="C11503" s="7" t="str">
        <x:v>calibration record</x:v>
      </x:c>
      <x:c r="D11503" s="7" t="str">
        <x:v>CAL-02845</x:v>
      </x:c>
      <x:c r="E11503" s="7" t="str">
        <x:v>Calibration Records!P2851</x:v>
      </x:c>
      <x:c r="F11503" s="7" t="str">
        <x:f>'Calibration Records'!P2851</x:f>
        <x:v>OPEN</x:v>
      </x:c>
    </x:row>
    <x:row r="11504">
      <x:c r="B11504" s="7" t="str">
        <x:v>PHY-11498</x:v>
      </x:c>
      <x:c r="C11504" s="7" t="str">
        <x:v>calibration record</x:v>
      </x:c>
      <x:c r="D11504" s="7" t="str">
        <x:v>CAL-02846</x:v>
      </x:c>
      <x:c r="E11504" s="7" t="str">
        <x:v>Calibration Records!P2852</x:v>
      </x:c>
      <x:c r="F11504" s="7" t="str">
        <x:f>'Calibration Records'!P2852</x:f>
        <x:v>OPEN</x:v>
      </x:c>
    </x:row>
    <x:row r="11505">
      <x:c r="B11505" s="7" t="str">
        <x:v>PHY-11499</x:v>
      </x:c>
      <x:c r="C11505" s="7" t="str">
        <x:v>calibration record</x:v>
      </x:c>
      <x:c r="D11505" s="7" t="str">
        <x:v>CAL-02847</x:v>
      </x:c>
      <x:c r="E11505" s="7" t="str">
        <x:v>Calibration Records!P2853</x:v>
      </x:c>
      <x:c r="F11505" s="7" t="str">
        <x:f>'Calibration Records'!P2853</x:f>
        <x:v>OPEN</x:v>
      </x:c>
    </x:row>
    <x:row r="11506">
      <x:c r="B11506" s="7" t="str">
        <x:v>PHY-11500</x:v>
      </x:c>
      <x:c r="C11506" s="7" t="str">
        <x:v>calibration record</x:v>
      </x:c>
      <x:c r="D11506" s="7" t="str">
        <x:v>CAL-02848</x:v>
      </x:c>
      <x:c r="E11506" s="7" t="str">
        <x:v>Calibration Records!P2854</x:v>
      </x:c>
      <x:c r="F11506" s="7" t="str">
        <x:f>'Calibration Records'!P2854</x:f>
        <x:v>OPEN</x:v>
      </x:c>
    </x:row>
    <x:row r="11507">
      <x:c r="B11507" s="7" t="str">
        <x:v>PHY-11501</x:v>
      </x:c>
      <x:c r="C11507" s="7" t="str">
        <x:v>calibration record</x:v>
      </x:c>
      <x:c r="D11507" s="7" t="str">
        <x:v>CAL-02849</x:v>
      </x:c>
      <x:c r="E11507" s="7" t="str">
        <x:v>Calibration Records!P2855</x:v>
      </x:c>
      <x:c r="F11507" s="7" t="str">
        <x:f>'Calibration Records'!P2855</x:f>
        <x:v>OPEN</x:v>
      </x:c>
    </x:row>
    <x:row r="11508">
      <x:c r="B11508" s="7" t="str">
        <x:v>PHY-11502</x:v>
      </x:c>
      <x:c r="C11508" s="7" t="str">
        <x:v>calibration record</x:v>
      </x:c>
      <x:c r="D11508" s="7" t="str">
        <x:v>CAL-02850</x:v>
      </x:c>
      <x:c r="E11508" s="7" t="str">
        <x:v>Calibration Records!P2856</x:v>
      </x:c>
      <x:c r="F11508" s="7" t="str">
        <x:f>'Calibration Records'!P2856</x:f>
        <x:v>OPEN</x:v>
      </x:c>
    </x:row>
    <x:row r="11509">
      <x:c r="B11509" s="7" t="str">
        <x:v>PHY-11503</x:v>
      </x:c>
      <x:c r="C11509" s="7" t="str">
        <x:v>calibration record</x:v>
      </x:c>
      <x:c r="D11509" s="7" t="str">
        <x:v>CAL-02851</x:v>
      </x:c>
      <x:c r="E11509" s="7" t="str">
        <x:v>Calibration Records!P2857</x:v>
      </x:c>
      <x:c r="F11509" s="7" t="str">
        <x:f>'Calibration Records'!P2857</x:f>
        <x:v>OPEN</x:v>
      </x:c>
    </x:row>
    <x:row r="11510">
      <x:c r="B11510" s="7" t="str">
        <x:v>PHY-11504</x:v>
      </x:c>
      <x:c r="C11510" s="7" t="str">
        <x:v>calibration record</x:v>
      </x:c>
      <x:c r="D11510" s="7" t="str">
        <x:v>CAL-02852</x:v>
      </x:c>
      <x:c r="E11510" s="7" t="str">
        <x:v>Calibration Records!P2858</x:v>
      </x:c>
      <x:c r="F11510" s="7" t="str">
        <x:f>'Calibration Records'!P2858</x:f>
        <x:v>OPEN</x:v>
      </x:c>
    </x:row>
    <x:row r="11511">
      <x:c r="B11511" s="7" t="str">
        <x:v>PHY-11505</x:v>
      </x:c>
      <x:c r="C11511" s="7" t="str">
        <x:v>calibration record</x:v>
      </x:c>
      <x:c r="D11511" s="7" t="str">
        <x:v>CAL-02853</x:v>
      </x:c>
      <x:c r="E11511" s="7" t="str">
        <x:v>Calibration Records!P2859</x:v>
      </x:c>
      <x:c r="F11511" s="7" t="str">
        <x:f>'Calibration Records'!P2859</x:f>
        <x:v>OPEN</x:v>
      </x:c>
    </x:row>
    <x:row r="11512">
      <x:c r="B11512" s="7" t="str">
        <x:v>PHY-11506</x:v>
      </x:c>
      <x:c r="C11512" s="7" t="str">
        <x:v>calibration record</x:v>
      </x:c>
      <x:c r="D11512" s="7" t="str">
        <x:v>CAL-02854</x:v>
      </x:c>
      <x:c r="E11512" s="7" t="str">
        <x:v>Calibration Records!P2860</x:v>
      </x:c>
      <x:c r="F11512" s="7" t="str">
        <x:f>'Calibration Records'!P2860</x:f>
        <x:v>OPEN</x:v>
      </x:c>
    </x:row>
    <x:row r="11513">
      <x:c r="B11513" s="7" t="str">
        <x:v>PHY-11507</x:v>
      </x:c>
      <x:c r="C11513" s="7" t="str">
        <x:v>calibration record</x:v>
      </x:c>
      <x:c r="D11513" s="7" t="str">
        <x:v>CAL-02855</x:v>
      </x:c>
      <x:c r="E11513" s="7" t="str">
        <x:v>Calibration Records!P2861</x:v>
      </x:c>
      <x:c r="F11513" s="7" t="str">
        <x:f>'Calibration Records'!P2861</x:f>
        <x:v>OPEN</x:v>
      </x:c>
    </x:row>
    <x:row r="11514">
      <x:c r="B11514" s="7" t="str">
        <x:v>PHY-11508</x:v>
      </x:c>
      <x:c r="C11514" s="7" t="str">
        <x:v>calibration record</x:v>
      </x:c>
      <x:c r="D11514" s="7" t="str">
        <x:v>CAL-02856</x:v>
      </x:c>
      <x:c r="E11514" s="7" t="str">
        <x:v>Calibration Records!P2862</x:v>
      </x:c>
      <x:c r="F11514" s="7" t="str">
        <x:f>'Calibration Records'!P2862</x:f>
        <x:v>OPEN</x:v>
      </x:c>
    </x:row>
    <x:row r="11515">
      <x:c r="B11515" s="7" t="str">
        <x:v>PHY-11509</x:v>
      </x:c>
      <x:c r="C11515" s="7" t="str">
        <x:v>calibration record</x:v>
      </x:c>
      <x:c r="D11515" s="7" t="str">
        <x:v>CAL-02857</x:v>
      </x:c>
      <x:c r="E11515" s="7" t="str">
        <x:v>Calibration Records!P2863</x:v>
      </x:c>
      <x:c r="F11515" s="7" t="str">
        <x:f>'Calibration Records'!P2863</x:f>
        <x:v>OPEN</x:v>
      </x:c>
    </x:row>
    <x:row r="11516">
      <x:c r="B11516" s="7" t="str">
        <x:v>PHY-11510</x:v>
      </x:c>
      <x:c r="C11516" s="7" t="str">
        <x:v>calibration record</x:v>
      </x:c>
      <x:c r="D11516" s="7" t="str">
        <x:v>CAL-02858</x:v>
      </x:c>
      <x:c r="E11516" s="7" t="str">
        <x:v>Calibration Records!P2864</x:v>
      </x:c>
      <x:c r="F11516" s="7" t="str">
        <x:f>'Calibration Records'!P2864</x:f>
        <x:v>OPEN</x:v>
      </x:c>
    </x:row>
    <x:row r="11517">
      <x:c r="B11517" s="7" t="str">
        <x:v>PHY-11511</x:v>
      </x:c>
      <x:c r="C11517" s="7" t="str">
        <x:v>calibration record</x:v>
      </x:c>
      <x:c r="D11517" s="7" t="str">
        <x:v>CAL-02859</x:v>
      </x:c>
      <x:c r="E11517" s="7" t="str">
        <x:v>Calibration Records!P2865</x:v>
      </x:c>
      <x:c r="F11517" s="7" t="str">
        <x:f>'Calibration Records'!P2865</x:f>
        <x:v>OPEN</x:v>
      </x:c>
    </x:row>
    <x:row r="11518">
      <x:c r="B11518" s="7" t="str">
        <x:v>PHY-11512</x:v>
      </x:c>
      <x:c r="C11518" s="7" t="str">
        <x:v>calibration record</x:v>
      </x:c>
      <x:c r="D11518" s="7" t="str">
        <x:v>CAL-02860</x:v>
      </x:c>
      <x:c r="E11518" s="7" t="str">
        <x:v>Calibration Records!P2866</x:v>
      </x:c>
      <x:c r="F11518" s="7" t="str">
        <x:f>'Calibration Records'!P2866</x:f>
        <x:v>OPEN</x:v>
      </x:c>
    </x:row>
    <x:row r="11519">
      <x:c r="B11519" s="7" t="str">
        <x:v>PHY-11513</x:v>
      </x:c>
      <x:c r="C11519" s="7" t="str">
        <x:v>calibration record</x:v>
      </x:c>
      <x:c r="D11519" s="7" t="str">
        <x:v>CAL-02861</x:v>
      </x:c>
      <x:c r="E11519" s="7" t="str">
        <x:v>Calibration Records!P2867</x:v>
      </x:c>
      <x:c r="F11519" s="7" t="str">
        <x:f>'Calibration Records'!P2867</x:f>
        <x:v>OPEN</x:v>
      </x:c>
    </x:row>
    <x:row r="11520">
      <x:c r="B11520" s="7" t="str">
        <x:v>PHY-11514</x:v>
      </x:c>
      <x:c r="C11520" s="7" t="str">
        <x:v>calibration record</x:v>
      </x:c>
      <x:c r="D11520" s="7" t="str">
        <x:v>CAL-02862</x:v>
      </x:c>
      <x:c r="E11520" s="7" t="str">
        <x:v>Calibration Records!P2868</x:v>
      </x:c>
      <x:c r="F11520" s="7" t="str">
        <x:f>'Calibration Records'!P2868</x:f>
        <x:v>OPEN</x:v>
      </x:c>
    </x:row>
    <x:row r="11521">
      <x:c r="B11521" s="7" t="str">
        <x:v>PHY-11515</x:v>
      </x:c>
      <x:c r="C11521" s="7" t="str">
        <x:v>calibration record</x:v>
      </x:c>
      <x:c r="D11521" s="7" t="str">
        <x:v>CAL-02863</x:v>
      </x:c>
      <x:c r="E11521" s="7" t="str">
        <x:v>Calibration Records!P2869</x:v>
      </x:c>
      <x:c r="F11521" s="7" t="str">
        <x:f>'Calibration Records'!P2869</x:f>
        <x:v>OPEN</x:v>
      </x:c>
    </x:row>
    <x:row r="11522">
      <x:c r="B11522" s="7" t="str">
        <x:v>PHY-11516</x:v>
      </x:c>
      <x:c r="C11522" s="7" t="str">
        <x:v>calibration record</x:v>
      </x:c>
      <x:c r="D11522" s="7" t="str">
        <x:v>CAL-02864</x:v>
      </x:c>
      <x:c r="E11522" s="7" t="str">
        <x:v>Calibration Records!P2870</x:v>
      </x:c>
      <x:c r="F11522" s="7" t="str">
        <x:f>'Calibration Records'!P2870</x:f>
        <x:v>OPEN</x:v>
      </x:c>
    </x:row>
    <x:row r="11523">
      <x:c r="B11523" s="7" t="str">
        <x:v>PHY-11517</x:v>
      </x:c>
      <x:c r="C11523" s="7" t="str">
        <x:v>calibration record</x:v>
      </x:c>
      <x:c r="D11523" s="7" t="str">
        <x:v>CAL-02865</x:v>
      </x:c>
      <x:c r="E11523" s="7" t="str">
        <x:v>Calibration Records!P2871</x:v>
      </x:c>
      <x:c r="F11523" s="7" t="str">
        <x:f>'Calibration Records'!P2871</x:f>
        <x:v>OPEN</x:v>
      </x:c>
    </x:row>
    <x:row r="11524">
      <x:c r="B11524" s="7" t="str">
        <x:v>PHY-11518</x:v>
      </x:c>
      <x:c r="C11524" s="7" t="str">
        <x:v>calibration record</x:v>
      </x:c>
      <x:c r="D11524" s="7" t="str">
        <x:v>CAL-02866</x:v>
      </x:c>
      <x:c r="E11524" s="7" t="str">
        <x:v>Calibration Records!P2872</x:v>
      </x:c>
      <x:c r="F11524" s="7" t="str">
        <x:f>'Calibration Records'!P2872</x:f>
        <x:v>OPEN</x:v>
      </x:c>
    </x:row>
    <x:row r="11525">
      <x:c r="B11525" s="7" t="str">
        <x:v>PHY-11519</x:v>
      </x:c>
      <x:c r="C11525" s="7" t="str">
        <x:v>calibration record</x:v>
      </x:c>
      <x:c r="D11525" s="7" t="str">
        <x:v>CAL-02867</x:v>
      </x:c>
      <x:c r="E11525" s="7" t="str">
        <x:v>Calibration Records!P2873</x:v>
      </x:c>
      <x:c r="F11525" s="7" t="str">
        <x:f>'Calibration Records'!P2873</x:f>
        <x:v>OPEN</x:v>
      </x:c>
    </x:row>
    <x:row r="11526">
      <x:c r="B11526" s="7" t="str">
        <x:v>PHY-11520</x:v>
      </x:c>
      <x:c r="C11526" s="7" t="str">
        <x:v>calibration record</x:v>
      </x:c>
      <x:c r="D11526" s="7" t="str">
        <x:v>CAL-02868</x:v>
      </x:c>
      <x:c r="E11526" s="7" t="str">
        <x:v>Calibration Records!P2874</x:v>
      </x:c>
      <x:c r="F11526" s="7" t="str">
        <x:f>'Calibration Records'!P2874</x:f>
        <x:v>OPEN</x:v>
      </x:c>
    </x:row>
    <x:row r="11527">
      <x:c r="B11527" s="7" t="str">
        <x:v>PHY-11521</x:v>
      </x:c>
      <x:c r="C11527" s="7" t="str">
        <x:v>calibration record</x:v>
      </x:c>
      <x:c r="D11527" s="7" t="str">
        <x:v>CAL-02869</x:v>
      </x:c>
      <x:c r="E11527" s="7" t="str">
        <x:v>Calibration Records!P2875</x:v>
      </x:c>
      <x:c r="F11527" s="7" t="str">
        <x:f>'Calibration Records'!P2875</x:f>
        <x:v>OPEN</x:v>
      </x:c>
    </x:row>
    <x:row r="11528">
      <x:c r="B11528" s="7" t="str">
        <x:v>PHY-11522</x:v>
      </x:c>
      <x:c r="C11528" s="7" t="str">
        <x:v>calibration record</x:v>
      </x:c>
      <x:c r="D11528" s="7" t="str">
        <x:v>CAL-02870</x:v>
      </x:c>
      <x:c r="E11528" s="7" t="str">
        <x:v>Calibration Records!P2876</x:v>
      </x:c>
      <x:c r="F11528" s="7" t="str">
        <x:f>'Calibration Records'!P2876</x:f>
        <x:v>OPEN</x:v>
      </x:c>
    </x:row>
    <x:row r="11529">
      <x:c r="B11529" s="7" t="str">
        <x:v>PHY-11523</x:v>
      </x:c>
      <x:c r="C11529" s="7" t="str">
        <x:v>calibration record</x:v>
      </x:c>
      <x:c r="D11529" s="7" t="str">
        <x:v>CAL-02871</x:v>
      </x:c>
      <x:c r="E11529" s="7" t="str">
        <x:v>Calibration Records!P2877</x:v>
      </x:c>
      <x:c r="F11529" s="7" t="str">
        <x:f>'Calibration Records'!P2877</x:f>
        <x:v>OPEN</x:v>
      </x:c>
    </x:row>
    <x:row r="11530">
      <x:c r="B11530" s="7" t="str">
        <x:v>PHY-11524</x:v>
      </x:c>
      <x:c r="C11530" s="7" t="str">
        <x:v>calibration record</x:v>
      </x:c>
      <x:c r="D11530" s="7" t="str">
        <x:v>CAL-02872</x:v>
      </x:c>
      <x:c r="E11530" s="7" t="str">
        <x:v>Calibration Records!P2878</x:v>
      </x:c>
      <x:c r="F11530" s="7" t="str">
        <x:f>'Calibration Records'!P2878</x:f>
        <x:v>OPEN</x:v>
      </x:c>
    </x:row>
    <x:row r="11531">
      <x:c r="B11531" s="7" t="str">
        <x:v>PHY-11525</x:v>
      </x:c>
      <x:c r="C11531" s="7" t="str">
        <x:v>calibration record</x:v>
      </x:c>
      <x:c r="D11531" s="7" t="str">
        <x:v>CAL-02873</x:v>
      </x:c>
      <x:c r="E11531" s="7" t="str">
        <x:v>Calibration Records!P2879</x:v>
      </x:c>
      <x:c r="F11531" s="7" t="str">
        <x:f>'Calibration Records'!P2879</x:f>
        <x:v>OPEN</x:v>
      </x:c>
    </x:row>
    <x:row r="11532">
      <x:c r="B11532" s="7" t="str">
        <x:v>PHY-11526</x:v>
      </x:c>
      <x:c r="C11532" s="7" t="str">
        <x:v>calibration record</x:v>
      </x:c>
      <x:c r="D11532" s="7" t="str">
        <x:v>CAL-02874</x:v>
      </x:c>
      <x:c r="E11532" s="7" t="str">
        <x:v>Calibration Records!P2880</x:v>
      </x:c>
      <x:c r="F11532" s="7" t="str">
        <x:f>'Calibration Records'!P2880</x:f>
        <x:v>OPEN</x:v>
      </x:c>
    </x:row>
    <x:row r="11533">
      <x:c r="B11533" s="7" t="str">
        <x:v>PHY-11527</x:v>
      </x:c>
      <x:c r="C11533" s="7" t="str">
        <x:v>calibration record</x:v>
      </x:c>
      <x:c r="D11533" s="7" t="str">
        <x:v>CAL-02875</x:v>
      </x:c>
      <x:c r="E11533" s="7" t="str">
        <x:v>Calibration Records!P2881</x:v>
      </x:c>
      <x:c r="F11533" s="7" t="str">
        <x:f>'Calibration Records'!P2881</x:f>
        <x:v>OPEN</x:v>
      </x:c>
    </x:row>
    <x:row r="11534">
      <x:c r="B11534" s="7" t="str">
        <x:v>PHY-11528</x:v>
      </x:c>
      <x:c r="C11534" s="7" t="str">
        <x:v>calibration record</x:v>
      </x:c>
      <x:c r="D11534" s="7" t="str">
        <x:v>CAL-02876</x:v>
      </x:c>
      <x:c r="E11534" s="7" t="str">
        <x:v>Calibration Records!P2882</x:v>
      </x:c>
      <x:c r="F11534" s="7" t="str">
        <x:f>'Calibration Records'!P2882</x:f>
        <x:v>OPEN</x:v>
      </x:c>
    </x:row>
    <x:row r="11535">
      <x:c r="B11535" s="7" t="str">
        <x:v>PHY-11529</x:v>
      </x:c>
      <x:c r="C11535" s="7" t="str">
        <x:v>calibration record</x:v>
      </x:c>
      <x:c r="D11535" s="7" t="str">
        <x:v>CAL-02877</x:v>
      </x:c>
      <x:c r="E11535" s="7" t="str">
        <x:v>Calibration Records!P2883</x:v>
      </x:c>
      <x:c r="F11535" s="7" t="str">
        <x:f>'Calibration Records'!P2883</x:f>
        <x:v>OPEN</x:v>
      </x:c>
    </x:row>
    <x:row r="11536">
      <x:c r="B11536" s="7" t="str">
        <x:v>PHY-11530</x:v>
      </x:c>
      <x:c r="C11536" s="7" t="str">
        <x:v>calibration record</x:v>
      </x:c>
      <x:c r="D11536" s="7" t="str">
        <x:v>CAL-02878</x:v>
      </x:c>
      <x:c r="E11536" s="7" t="str">
        <x:v>Calibration Records!P2884</x:v>
      </x:c>
      <x:c r="F11536" s="7" t="str">
        <x:f>'Calibration Records'!P2884</x:f>
        <x:v>OPEN</x:v>
      </x:c>
    </x:row>
    <x:row r="11537">
      <x:c r="B11537" s="7" t="str">
        <x:v>PHY-11531</x:v>
      </x:c>
      <x:c r="C11537" s="7" t="str">
        <x:v>calibration record</x:v>
      </x:c>
      <x:c r="D11537" s="7" t="str">
        <x:v>CAL-02879</x:v>
      </x:c>
      <x:c r="E11537" s="7" t="str">
        <x:v>Calibration Records!P2885</x:v>
      </x:c>
      <x:c r="F11537" s="7" t="str">
        <x:f>'Calibration Records'!P2885</x:f>
        <x:v>OPEN</x:v>
      </x:c>
    </x:row>
    <x:row r="11538">
      <x:c r="B11538" s="7" t="str">
        <x:v>PHY-11532</x:v>
      </x:c>
      <x:c r="C11538" s="7" t="str">
        <x:v>calibration record</x:v>
      </x:c>
      <x:c r="D11538" s="7" t="str">
        <x:v>CAL-02880</x:v>
      </x:c>
      <x:c r="E11538" s="7" t="str">
        <x:v>Calibration Records!P2886</x:v>
      </x:c>
      <x:c r="F11538" s="7" t="str">
        <x:f>'Calibration Records'!P2886</x:f>
        <x:v>OPEN</x:v>
      </x:c>
    </x:row>
    <x:row r="11539">
      <x:c r="B11539" s="7" t="str">
        <x:v>PHY-11533</x:v>
      </x:c>
      <x:c r="C11539" s="7" t="str">
        <x:v>calibration record</x:v>
      </x:c>
      <x:c r="D11539" s="7" t="str">
        <x:v>CAL-02881</x:v>
      </x:c>
      <x:c r="E11539" s="7" t="str">
        <x:v>Calibration Records!P2887</x:v>
      </x:c>
      <x:c r="F11539" s="7" t="str">
        <x:f>'Calibration Records'!P2887</x:f>
        <x:v>OPEN</x:v>
      </x:c>
    </x:row>
    <x:row r="11540">
      <x:c r="B11540" s="7" t="str">
        <x:v>PHY-11534</x:v>
      </x:c>
      <x:c r="C11540" s="7" t="str">
        <x:v>calibration record</x:v>
      </x:c>
      <x:c r="D11540" s="7" t="str">
        <x:v>CAL-02882</x:v>
      </x:c>
      <x:c r="E11540" s="7" t="str">
        <x:v>Calibration Records!P2888</x:v>
      </x:c>
      <x:c r="F11540" s="7" t="str">
        <x:f>'Calibration Records'!P2888</x:f>
        <x:v>OPEN</x:v>
      </x:c>
    </x:row>
    <x:row r="11541">
      <x:c r="B11541" s="7" t="str">
        <x:v>PHY-11535</x:v>
      </x:c>
      <x:c r="C11541" s="7" t="str">
        <x:v>calibration record</x:v>
      </x:c>
      <x:c r="D11541" s="7" t="str">
        <x:v>CAL-02883</x:v>
      </x:c>
      <x:c r="E11541" s="7" t="str">
        <x:v>Calibration Records!P2889</x:v>
      </x:c>
      <x:c r="F11541" s="7" t="str">
        <x:f>'Calibration Records'!P2889</x:f>
        <x:v>OPEN</x:v>
      </x:c>
    </x:row>
    <x:row r="11542">
      <x:c r="B11542" s="7" t="str">
        <x:v>PHY-11536</x:v>
      </x:c>
      <x:c r="C11542" s="7" t="str">
        <x:v>calibration record</x:v>
      </x:c>
      <x:c r="D11542" s="7" t="str">
        <x:v>CAL-02884</x:v>
      </x:c>
      <x:c r="E11542" s="7" t="str">
        <x:v>Calibration Records!P2890</x:v>
      </x:c>
      <x:c r="F11542" s="7" t="str">
        <x:f>'Calibration Records'!P2890</x:f>
        <x:v>OPEN</x:v>
      </x:c>
    </x:row>
    <x:row r="11543">
      <x:c r="B11543" s="7" t="str">
        <x:v>PHY-11537</x:v>
      </x:c>
      <x:c r="C11543" s="7" t="str">
        <x:v>calibration record</x:v>
      </x:c>
      <x:c r="D11543" s="7" t="str">
        <x:v>CAL-02885</x:v>
      </x:c>
      <x:c r="E11543" s="7" t="str">
        <x:v>Calibration Records!P2891</x:v>
      </x:c>
      <x:c r="F11543" s="7" t="str">
        <x:f>'Calibration Records'!P2891</x:f>
        <x:v>OPEN</x:v>
      </x:c>
    </x:row>
    <x:row r="11544">
      <x:c r="B11544" s="7" t="str">
        <x:v>PHY-11538</x:v>
      </x:c>
      <x:c r="C11544" s="7" t="str">
        <x:v>calibration record</x:v>
      </x:c>
      <x:c r="D11544" s="7" t="str">
        <x:v>CAL-02886</x:v>
      </x:c>
      <x:c r="E11544" s="7" t="str">
        <x:v>Calibration Records!P2892</x:v>
      </x:c>
      <x:c r="F11544" s="7" t="str">
        <x:f>'Calibration Records'!P2892</x:f>
        <x:v>OPEN</x:v>
      </x:c>
    </x:row>
    <x:row r="11545">
      <x:c r="B11545" s="7" t="str">
        <x:v>PHY-11539</x:v>
      </x:c>
      <x:c r="C11545" s="7" t="str">
        <x:v>calibration record</x:v>
      </x:c>
      <x:c r="D11545" s="7" t="str">
        <x:v>CAL-02887</x:v>
      </x:c>
      <x:c r="E11545" s="7" t="str">
        <x:v>Calibration Records!P2893</x:v>
      </x:c>
      <x:c r="F11545" s="7" t="str">
        <x:f>'Calibration Records'!P2893</x:f>
        <x:v>OPEN</x:v>
      </x:c>
    </x:row>
    <x:row r="11546">
      <x:c r="B11546" s="7" t="str">
        <x:v>PHY-11540</x:v>
      </x:c>
      <x:c r="C11546" s="7" t="str">
        <x:v>calibration record</x:v>
      </x:c>
      <x:c r="D11546" s="7" t="str">
        <x:v>CAL-02888</x:v>
      </x:c>
      <x:c r="E11546" s="7" t="str">
        <x:v>Calibration Records!P2894</x:v>
      </x:c>
      <x:c r="F11546" s="7" t="str">
        <x:f>'Calibration Records'!P2894</x:f>
        <x:v>OPEN</x:v>
      </x:c>
    </x:row>
    <x:row r="11547">
      <x:c r="B11547" s="7" t="str">
        <x:v>PHY-11541</x:v>
      </x:c>
      <x:c r="C11547" s="7" t="str">
        <x:v>calibration record</x:v>
      </x:c>
      <x:c r="D11547" s="7" t="str">
        <x:v>CAL-02889</x:v>
      </x:c>
      <x:c r="E11547" s="7" t="str">
        <x:v>Calibration Records!P2895</x:v>
      </x:c>
      <x:c r="F11547" s="7" t="str">
        <x:f>'Calibration Records'!P2895</x:f>
        <x:v>OPEN</x:v>
      </x:c>
    </x:row>
    <x:row r="11548">
      <x:c r="B11548" s="7" t="str">
        <x:v>PHY-11542</x:v>
      </x:c>
      <x:c r="C11548" s="7" t="str">
        <x:v>calibration record</x:v>
      </x:c>
      <x:c r="D11548" s="7" t="str">
        <x:v>CAL-02890</x:v>
      </x:c>
      <x:c r="E11548" s="7" t="str">
        <x:v>Calibration Records!P2896</x:v>
      </x:c>
      <x:c r="F11548" s="7" t="str">
        <x:f>'Calibration Records'!P2896</x:f>
        <x:v>OPEN</x:v>
      </x:c>
    </x:row>
    <x:row r="11549">
      <x:c r="B11549" s="7" t="str">
        <x:v>PHY-11543</x:v>
      </x:c>
      <x:c r="C11549" s="7" t="str">
        <x:v>calibration record</x:v>
      </x:c>
      <x:c r="D11549" s="7" t="str">
        <x:v>CAL-02891</x:v>
      </x:c>
      <x:c r="E11549" s="7" t="str">
        <x:v>Calibration Records!P2897</x:v>
      </x:c>
      <x:c r="F11549" s="7" t="str">
        <x:f>'Calibration Records'!P2897</x:f>
        <x:v>OPEN</x:v>
      </x:c>
    </x:row>
    <x:row r="11550">
      <x:c r="B11550" s="7" t="str">
        <x:v>PHY-11544</x:v>
      </x:c>
      <x:c r="C11550" s="7" t="str">
        <x:v>calibration record</x:v>
      </x:c>
      <x:c r="D11550" s="7" t="str">
        <x:v>CAL-02892</x:v>
      </x:c>
      <x:c r="E11550" s="7" t="str">
        <x:v>Calibration Records!P2898</x:v>
      </x:c>
      <x:c r="F11550" s="7" t="str">
        <x:f>'Calibration Records'!P2898</x:f>
        <x:v>OPEN</x:v>
      </x:c>
    </x:row>
    <x:row r="11551">
      <x:c r="B11551" s="7" t="str">
        <x:v>PHY-11545</x:v>
      </x:c>
      <x:c r="C11551" s="7" t="str">
        <x:v>calibration record</x:v>
      </x:c>
      <x:c r="D11551" s="7" t="str">
        <x:v>CAL-02893</x:v>
      </x:c>
      <x:c r="E11551" s="7" t="str">
        <x:v>Calibration Records!P2899</x:v>
      </x:c>
      <x:c r="F11551" s="7" t="str">
        <x:f>'Calibration Records'!P2899</x:f>
        <x:v>OPEN</x:v>
      </x:c>
    </x:row>
    <x:row r="11552">
      <x:c r="B11552" s="7" t="str">
        <x:v>PHY-11546</x:v>
      </x:c>
      <x:c r="C11552" s="7" t="str">
        <x:v>calibration record</x:v>
      </x:c>
      <x:c r="D11552" s="7" t="str">
        <x:v>CAL-02894</x:v>
      </x:c>
      <x:c r="E11552" s="7" t="str">
        <x:v>Calibration Records!P2900</x:v>
      </x:c>
      <x:c r="F11552" s="7" t="str">
        <x:f>'Calibration Records'!P2900</x:f>
        <x:v>OPEN</x:v>
      </x:c>
    </x:row>
    <x:row r="11553">
      <x:c r="B11553" s="7" t="str">
        <x:v>PHY-11547</x:v>
      </x:c>
      <x:c r="C11553" s="7" t="str">
        <x:v>calibration record</x:v>
      </x:c>
      <x:c r="D11553" s="7" t="str">
        <x:v>CAL-02895</x:v>
      </x:c>
      <x:c r="E11553" s="7" t="str">
        <x:v>Calibration Records!P2901</x:v>
      </x:c>
      <x:c r="F11553" s="7" t="str">
        <x:f>'Calibration Records'!P2901</x:f>
        <x:v>OPEN</x:v>
      </x:c>
    </x:row>
    <x:row r="11554">
      <x:c r="B11554" s="7" t="str">
        <x:v>PHY-11548</x:v>
      </x:c>
      <x:c r="C11554" s="7" t="str">
        <x:v>calibration record</x:v>
      </x:c>
      <x:c r="D11554" s="7" t="str">
        <x:v>CAL-02896</x:v>
      </x:c>
      <x:c r="E11554" s="7" t="str">
        <x:v>Calibration Records!P2902</x:v>
      </x:c>
      <x:c r="F11554" s="7" t="str">
        <x:f>'Calibration Records'!P2902</x:f>
        <x:v>OPEN</x:v>
      </x:c>
    </x:row>
    <x:row r="11555">
      <x:c r="B11555" s="7" t="str">
        <x:v>PHY-11549</x:v>
      </x:c>
      <x:c r="C11555" s="7" t="str">
        <x:v>calibration record</x:v>
      </x:c>
      <x:c r="D11555" s="7" t="str">
        <x:v>CAL-02897</x:v>
      </x:c>
      <x:c r="E11555" s="7" t="str">
        <x:v>Calibration Records!P2903</x:v>
      </x:c>
      <x:c r="F11555" s="7" t="str">
        <x:f>'Calibration Records'!P2903</x:f>
        <x:v>OPEN</x:v>
      </x:c>
    </x:row>
    <x:row r="11556">
      <x:c r="B11556" s="7" t="str">
        <x:v>PHY-11550</x:v>
      </x:c>
      <x:c r="C11556" s="7" t="str">
        <x:v>calibration record</x:v>
      </x:c>
      <x:c r="D11556" s="7" t="str">
        <x:v>CAL-02898</x:v>
      </x:c>
      <x:c r="E11556" s="7" t="str">
        <x:v>Calibration Records!P2904</x:v>
      </x:c>
      <x:c r="F11556" s="7" t="str">
        <x:f>'Calibration Records'!P2904</x:f>
        <x:v>OPEN</x:v>
      </x:c>
    </x:row>
    <x:row r="11557">
      <x:c r="B11557" s="7" t="str">
        <x:v>PHY-11551</x:v>
      </x:c>
      <x:c r="C11557" s="7" t="str">
        <x:v>calibration record</x:v>
      </x:c>
      <x:c r="D11557" s="7" t="str">
        <x:v>CAL-02899</x:v>
      </x:c>
      <x:c r="E11557" s="7" t="str">
        <x:v>Calibration Records!P2905</x:v>
      </x:c>
      <x:c r="F11557" s="7" t="str">
        <x:f>'Calibration Records'!P2905</x:f>
        <x:v>OPEN</x:v>
      </x:c>
    </x:row>
    <x:row r="11558">
      <x:c r="B11558" s="7" t="str">
        <x:v>PHY-11552</x:v>
      </x:c>
      <x:c r="C11558" s="7" t="str">
        <x:v>calibration record</x:v>
      </x:c>
      <x:c r="D11558" s="7" t="str">
        <x:v>CAL-02900</x:v>
      </x:c>
      <x:c r="E11558" s="7" t="str">
        <x:v>Calibration Records!P2906</x:v>
      </x:c>
      <x:c r="F11558" s="7" t="str">
        <x:f>'Calibration Records'!P2906</x:f>
        <x:v>OPEN</x:v>
      </x:c>
    </x:row>
    <x:row r="11559">
      <x:c r="B11559" s="7" t="str">
        <x:v>PHY-11553</x:v>
      </x:c>
      <x:c r="C11559" s="7" t="str">
        <x:v>calibration record</x:v>
      </x:c>
      <x:c r="D11559" s="7" t="str">
        <x:v>CAL-02901</x:v>
      </x:c>
      <x:c r="E11559" s="7" t="str">
        <x:v>Calibration Records!P2907</x:v>
      </x:c>
      <x:c r="F11559" s="7" t="str">
        <x:f>'Calibration Records'!P2907</x:f>
        <x:v>OPEN</x:v>
      </x:c>
    </x:row>
    <x:row r="11560">
      <x:c r="B11560" s="7" t="str">
        <x:v>PHY-11554</x:v>
      </x:c>
      <x:c r="C11560" s="7" t="str">
        <x:v>calibration record</x:v>
      </x:c>
      <x:c r="D11560" s="7" t="str">
        <x:v>CAL-02902</x:v>
      </x:c>
      <x:c r="E11560" s="7" t="str">
        <x:v>Calibration Records!P2908</x:v>
      </x:c>
      <x:c r="F11560" s="7" t="str">
        <x:f>'Calibration Records'!P2908</x:f>
        <x:v>OPEN</x:v>
      </x:c>
    </x:row>
    <x:row r="11561">
      <x:c r="B11561" s="7" t="str">
        <x:v>PHY-11555</x:v>
      </x:c>
      <x:c r="C11561" s="7" t="str">
        <x:v>calibration record</x:v>
      </x:c>
      <x:c r="D11561" s="7" t="str">
        <x:v>CAL-02903</x:v>
      </x:c>
      <x:c r="E11561" s="7" t="str">
        <x:v>Calibration Records!P2909</x:v>
      </x:c>
      <x:c r="F11561" s="7" t="str">
        <x:f>'Calibration Records'!P2909</x:f>
        <x:v>OPEN</x:v>
      </x:c>
    </x:row>
    <x:row r="11562">
      <x:c r="B11562" s="7" t="str">
        <x:v>PHY-11556</x:v>
      </x:c>
      <x:c r="C11562" s="7" t="str">
        <x:v>calibration record</x:v>
      </x:c>
      <x:c r="D11562" s="7" t="str">
        <x:v>CAL-02904</x:v>
      </x:c>
      <x:c r="E11562" s="7" t="str">
        <x:v>Calibration Records!P2910</x:v>
      </x:c>
      <x:c r="F11562" s="7" t="str">
        <x:f>'Calibration Records'!P2910</x:f>
        <x:v>OPEN</x:v>
      </x:c>
    </x:row>
    <x:row r="11563">
      <x:c r="B11563" s="7" t="str">
        <x:v>PHY-11557</x:v>
      </x:c>
      <x:c r="C11563" s="7" t="str">
        <x:v>calibration record</x:v>
      </x:c>
      <x:c r="D11563" s="7" t="str">
        <x:v>CAL-02905</x:v>
      </x:c>
      <x:c r="E11563" s="7" t="str">
        <x:v>Calibration Records!P2911</x:v>
      </x:c>
      <x:c r="F11563" s="7" t="str">
        <x:f>'Calibration Records'!P2911</x:f>
        <x:v>OPEN</x:v>
      </x:c>
    </x:row>
    <x:row r="11564">
      <x:c r="B11564" s="7" t="str">
        <x:v>PHY-11558</x:v>
      </x:c>
      <x:c r="C11564" s="7" t="str">
        <x:v>calibration record</x:v>
      </x:c>
      <x:c r="D11564" s="7" t="str">
        <x:v>CAL-02906</x:v>
      </x:c>
      <x:c r="E11564" s="7" t="str">
        <x:v>Calibration Records!P2912</x:v>
      </x:c>
      <x:c r="F11564" s="7" t="str">
        <x:f>'Calibration Records'!P2912</x:f>
        <x:v>OPEN</x:v>
      </x:c>
    </x:row>
    <x:row r="11565">
      <x:c r="B11565" s="7" t="str">
        <x:v>PHY-11559</x:v>
      </x:c>
      <x:c r="C11565" s="7" t="str">
        <x:v>calibration record</x:v>
      </x:c>
      <x:c r="D11565" s="7" t="str">
        <x:v>CAL-02907</x:v>
      </x:c>
      <x:c r="E11565" s="7" t="str">
        <x:v>Calibration Records!P2913</x:v>
      </x:c>
      <x:c r="F11565" s="7" t="str">
        <x:f>'Calibration Records'!P2913</x:f>
        <x:v>OPEN</x:v>
      </x:c>
    </x:row>
    <x:row r="11566">
      <x:c r="B11566" s="7" t="str">
        <x:v>PHY-11560</x:v>
      </x:c>
      <x:c r="C11566" s="7" t="str">
        <x:v>calibration record</x:v>
      </x:c>
      <x:c r="D11566" s="7" t="str">
        <x:v>CAL-02908</x:v>
      </x:c>
      <x:c r="E11566" s="7" t="str">
        <x:v>Calibration Records!P2914</x:v>
      </x:c>
      <x:c r="F11566" s="7" t="str">
        <x:f>'Calibration Records'!P2914</x:f>
        <x:v>OPEN</x:v>
      </x:c>
    </x:row>
    <x:row r="11567">
      <x:c r="B11567" s="7" t="str">
        <x:v>PHY-11561</x:v>
      </x:c>
      <x:c r="C11567" s="7" t="str">
        <x:v>calibration record</x:v>
      </x:c>
      <x:c r="D11567" s="7" t="str">
        <x:v>CAL-02909</x:v>
      </x:c>
      <x:c r="E11567" s="7" t="str">
        <x:v>Calibration Records!P2915</x:v>
      </x:c>
      <x:c r="F11567" s="7" t="str">
        <x:f>'Calibration Records'!P2915</x:f>
        <x:v>OPEN</x:v>
      </x:c>
    </x:row>
    <x:row r="11568">
      <x:c r="B11568" s="7" t="str">
        <x:v>PHY-11562</x:v>
      </x:c>
      <x:c r="C11568" s="7" t="str">
        <x:v>calibration record</x:v>
      </x:c>
      <x:c r="D11568" s="7" t="str">
        <x:v>CAL-02910</x:v>
      </x:c>
      <x:c r="E11568" s="7" t="str">
        <x:v>Calibration Records!P2916</x:v>
      </x:c>
      <x:c r="F11568" s="7" t="str">
        <x:f>'Calibration Records'!P2916</x:f>
        <x:v>OPEN</x:v>
      </x:c>
    </x:row>
    <x:row r="11569">
      <x:c r="B11569" s="7" t="str">
        <x:v>PHY-11563</x:v>
      </x:c>
      <x:c r="C11569" s="7" t="str">
        <x:v>calibration record</x:v>
      </x:c>
      <x:c r="D11569" s="7" t="str">
        <x:v>CAL-02911</x:v>
      </x:c>
      <x:c r="E11569" s="7" t="str">
        <x:v>Calibration Records!P2917</x:v>
      </x:c>
      <x:c r="F11569" s="7" t="str">
        <x:f>'Calibration Records'!P2917</x:f>
        <x:v>OPEN</x:v>
      </x:c>
    </x:row>
    <x:row r="11570">
      <x:c r="B11570" s="7" t="str">
        <x:v>PHY-11564</x:v>
      </x:c>
      <x:c r="C11570" s="7" t="str">
        <x:v>calibration record</x:v>
      </x:c>
      <x:c r="D11570" s="7" t="str">
        <x:v>CAL-02912</x:v>
      </x:c>
      <x:c r="E11570" s="7" t="str">
        <x:v>Calibration Records!P2918</x:v>
      </x:c>
      <x:c r="F11570" s="7" t="str">
        <x:f>'Calibration Records'!P2918</x:f>
        <x:v>OPEN</x:v>
      </x:c>
    </x:row>
    <x:row r="11571">
      <x:c r="B11571" s="7" t="str">
        <x:v>PHY-11565</x:v>
      </x:c>
      <x:c r="C11571" s="7" t="str">
        <x:v>calibration record</x:v>
      </x:c>
      <x:c r="D11571" s="7" t="str">
        <x:v>CAL-02913</x:v>
      </x:c>
      <x:c r="E11571" s="7" t="str">
        <x:v>Calibration Records!P2919</x:v>
      </x:c>
      <x:c r="F11571" s="7" t="str">
        <x:f>'Calibration Records'!P2919</x:f>
        <x:v>OPEN</x:v>
      </x:c>
    </x:row>
    <x:row r="11572">
      <x:c r="B11572" s="7" t="str">
        <x:v>PHY-11566</x:v>
      </x:c>
      <x:c r="C11572" s="7" t="str">
        <x:v>calibration record</x:v>
      </x:c>
      <x:c r="D11572" s="7" t="str">
        <x:v>CAL-02914</x:v>
      </x:c>
      <x:c r="E11572" s="7" t="str">
        <x:v>Calibration Records!P2920</x:v>
      </x:c>
      <x:c r="F11572" s="7" t="str">
        <x:f>'Calibration Records'!P2920</x:f>
        <x:v>OPEN</x:v>
      </x:c>
    </x:row>
    <x:row r="11573">
      <x:c r="B11573" s="7" t="str">
        <x:v>PHY-11567</x:v>
      </x:c>
      <x:c r="C11573" s="7" t="str">
        <x:v>calibration record</x:v>
      </x:c>
      <x:c r="D11573" s="7" t="str">
        <x:v>CAL-02915</x:v>
      </x:c>
      <x:c r="E11573" s="7" t="str">
        <x:v>Calibration Records!P2921</x:v>
      </x:c>
      <x:c r="F11573" s="7" t="str">
        <x:f>'Calibration Records'!P2921</x:f>
        <x:v>OPEN</x:v>
      </x:c>
    </x:row>
    <x:row r="11574">
      <x:c r="B11574" s="7" t="str">
        <x:v>PHY-11568</x:v>
      </x:c>
      <x:c r="C11574" s="7" t="str">
        <x:v>calibration record</x:v>
      </x:c>
      <x:c r="D11574" s="7" t="str">
        <x:v>CAL-02916</x:v>
      </x:c>
      <x:c r="E11574" s="7" t="str">
        <x:v>Calibration Records!P2922</x:v>
      </x:c>
      <x:c r="F11574" s="7" t="str">
        <x:f>'Calibration Records'!P2922</x:f>
        <x:v>OPEN</x:v>
      </x:c>
    </x:row>
    <x:row r="11575">
      <x:c r="B11575" s="7" t="str">
        <x:v>PHY-11569</x:v>
      </x:c>
      <x:c r="C11575" s="7" t="str">
        <x:v>calibration record</x:v>
      </x:c>
      <x:c r="D11575" s="7" t="str">
        <x:v>CAL-02917</x:v>
      </x:c>
      <x:c r="E11575" s="7" t="str">
        <x:v>Calibration Records!P2923</x:v>
      </x:c>
      <x:c r="F11575" s="7" t="str">
        <x:f>'Calibration Records'!P2923</x:f>
        <x:v>OPEN</x:v>
      </x:c>
    </x:row>
    <x:row r="11576">
      <x:c r="B11576" s="7" t="str">
        <x:v>PHY-11570</x:v>
      </x:c>
      <x:c r="C11576" s="7" t="str">
        <x:v>calibration record</x:v>
      </x:c>
      <x:c r="D11576" s="7" t="str">
        <x:v>CAL-02918</x:v>
      </x:c>
      <x:c r="E11576" s="7" t="str">
        <x:v>Calibration Records!P2924</x:v>
      </x:c>
      <x:c r="F11576" s="7" t="str">
        <x:f>'Calibration Records'!P2924</x:f>
        <x:v>OPEN</x:v>
      </x:c>
    </x:row>
    <x:row r="11577">
      <x:c r="B11577" s="7" t="str">
        <x:v>PHY-11571</x:v>
      </x:c>
      <x:c r="C11577" s="7" t="str">
        <x:v>calibration record</x:v>
      </x:c>
      <x:c r="D11577" s="7" t="str">
        <x:v>CAL-02919</x:v>
      </x:c>
      <x:c r="E11577" s="7" t="str">
        <x:v>Calibration Records!P2925</x:v>
      </x:c>
      <x:c r="F11577" s="7" t="str">
        <x:f>'Calibration Records'!P2925</x:f>
        <x:v>OPEN</x:v>
      </x:c>
    </x:row>
    <x:row r="11578">
      <x:c r="B11578" s="7" t="str">
        <x:v>PHY-11572</x:v>
      </x:c>
      <x:c r="C11578" s="7" t="str">
        <x:v>calibration record</x:v>
      </x:c>
      <x:c r="D11578" s="7" t="str">
        <x:v>CAL-02920</x:v>
      </x:c>
      <x:c r="E11578" s="7" t="str">
        <x:v>Calibration Records!P2926</x:v>
      </x:c>
      <x:c r="F11578" s="7" t="str">
        <x:f>'Calibration Records'!P2926</x:f>
        <x:v>OPEN</x:v>
      </x:c>
    </x:row>
    <x:row r="11579">
      <x:c r="B11579" s="7" t="str">
        <x:v>PHY-11573</x:v>
      </x:c>
      <x:c r="C11579" s="7" t="str">
        <x:v>calibration record</x:v>
      </x:c>
      <x:c r="D11579" s="7" t="str">
        <x:v>CAL-02921</x:v>
      </x:c>
      <x:c r="E11579" s="7" t="str">
        <x:v>Calibration Records!P2927</x:v>
      </x:c>
      <x:c r="F11579" s="7" t="str">
        <x:f>'Calibration Records'!P2927</x:f>
        <x:v>OPEN</x:v>
      </x:c>
    </x:row>
    <x:row r="11580">
      <x:c r="B11580" s="7" t="str">
        <x:v>PHY-11574</x:v>
      </x:c>
      <x:c r="C11580" s="7" t="str">
        <x:v>calibration record</x:v>
      </x:c>
      <x:c r="D11580" s="7" t="str">
        <x:v>CAL-02922</x:v>
      </x:c>
      <x:c r="E11580" s="7" t="str">
        <x:v>Calibration Records!P2928</x:v>
      </x:c>
      <x:c r="F11580" s="7" t="str">
        <x:f>'Calibration Records'!P2928</x:f>
        <x:v>OPEN</x:v>
      </x:c>
    </x:row>
    <x:row r="11581">
      <x:c r="B11581" s="7" t="str">
        <x:v>PHY-11575</x:v>
      </x:c>
      <x:c r="C11581" s="7" t="str">
        <x:v>calibration record</x:v>
      </x:c>
      <x:c r="D11581" s="7" t="str">
        <x:v>CAL-02923</x:v>
      </x:c>
      <x:c r="E11581" s="7" t="str">
        <x:v>Calibration Records!P2929</x:v>
      </x:c>
      <x:c r="F11581" s="7" t="str">
        <x:f>'Calibration Records'!P2929</x:f>
        <x:v>OPEN</x:v>
      </x:c>
    </x:row>
    <x:row r="11582">
      <x:c r="B11582" s="7" t="str">
        <x:v>PHY-11576</x:v>
      </x:c>
      <x:c r="C11582" s="7" t="str">
        <x:v>calibration record</x:v>
      </x:c>
      <x:c r="D11582" s="7" t="str">
        <x:v>CAL-02924</x:v>
      </x:c>
      <x:c r="E11582" s="7" t="str">
        <x:v>Calibration Records!P2930</x:v>
      </x:c>
      <x:c r="F11582" s="7" t="str">
        <x:f>'Calibration Records'!P2930</x:f>
        <x:v>OPEN</x:v>
      </x:c>
    </x:row>
    <x:row r="11583">
      <x:c r="B11583" s="7" t="str">
        <x:v>PHY-11577</x:v>
      </x:c>
      <x:c r="C11583" s="7" t="str">
        <x:v>calibration record</x:v>
      </x:c>
      <x:c r="D11583" s="7" t="str">
        <x:v>CAL-02925</x:v>
      </x:c>
      <x:c r="E11583" s="7" t="str">
        <x:v>Calibration Records!P2931</x:v>
      </x:c>
      <x:c r="F11583" s="7" t="str">
        <x:f>'Calibration Records'!P2931</x:f>
        <x:v>OPEN</x:v>
      </x:c>
    </x:row>
    <x:row r="11584">
      <x:c r="B11584" s="7" t="str">
        <x:v>PHY-11578</x:v>
      </x:c>
      <x:c r="C11584" s="7" t="str">
        <x:v>calibration record</x:v>
      </x:c>
      <x:c r="D11584" s="7" t="str">
        <x:v>CAL-02926</x:v>
      </x:c>
      <x:c r="E11584" s="7" t="str">
        <x:v>Calibration Records!P2932</x:v>
      </x:c>
      <x:c r="F11584" s="7" t="str">
        <x:f>'Calibration Records'!P2932</x:f>
        <x:v>OPEN</x:v>
      </x:c>
    </x:row>
    <x:row r="11585">
      <x:c r="B11585" s="7" t="str">
        <x:v>PHY-11579</x:v>
      </x:c>
      <x:c r="C11585" s="7" t="str">
        <x:v>calibration record</x:v>
      </x:c>
      <x:c r="D11585" s="7" t="str">
        <x:v>CAL-02927</x:v>
      </x:c>
      <x:c r="E11585" s="7" t="str">
        <x:v>Calibration Records!P2933</x:v>
      </x:c>
      <x:c r="F11585" s="7" t="str">
        <x:f>'Calibration Records'!P2933</x:f>
        <x:v>OPEN</x:v>
      </x:c>
    </x:row>
    <x:row r="11586">
      <x:c r="B11586" s="7" t="str">
        <x:v>PHY-11580</x:v>
      </x:c>
      <x:c r="C11586" s="7" t="str">
        <x:v>calibration record</x:v>
      </x:c>
      <x:c r="D11586" s="7" t="str">
        <x:v>CAL-02928</x:v>
      </x:c>
      <x:c r="E11586" s="7" t="str">
        <x:v>Calibration Records!P2934</x:v>
      </x:c>
      <x:c r="F11586" s="7" t="str">
        <x:f>'Calibration Records'!P2934</x:f>
        <x:v>OPEN</x:v>
      </x:c>
    </x:row>
    <x:row r="11587">
      <x:c r="B11587" s="7" t="str">
        <x:v>PHY-11581</x:v>
      </x:c>
      <x:c r="C11587" s="7" t="str">
        <x:v>calibration record</x:v>
      </x:c>
      <x:c r="D11587" s="7" t="str">
        <x:v>CAL-02929</x:v>
      </x:c>
      <x:c r="E11587" s="7" t="str">
        <x:v>Calibration Records!P2935</x:v>
      </x:c>
      <x:c r="F11587" s="7" t="str">
        <x:f>'Calibration Records'!P2935</x:f>
        <x:v>OPEN</x:v>
      </x:c>
    </x:row>
    <x:row r="11588">
      <x:c r="B11588" s="7" t="str">
        <x:v>PHY-11582</x:v>
      </x:c>
      <x:c r="C11588" s="7" t="str">
        <x:v>calibration record</x:v>
      </x:c>
      <x:c r="D11588" s="7" t="str">
        <x:v>CAL-02930</x:v>
      </x:c>
      <x:c r="E11588" s="7" t="str">
        <x:v>Calibration Records!P2936</x:v>
      </x:c>
      <x:c r="F11588" s="7" t="str">
        <x:f>'Calibration Records'!P2936</x:f>
        <x:v>OPEN</x:v>
      </x:c>
    </x:row>
    <x:row r="11589">
      <x:c r="B11589" s="7" t="str">
        <x:v>PHY-11583</x:v>
      </x:c>
      <x:c r="C11589" s="7" t="str">
        <x:v>calibration record</x:v>
      </x:c>
      <x:c r="D11589" s="7" t="str">
        <x:v>CAL-02931</x:v>
      </x:c>
      <x:c r="E11589" s="7" t="str">
        <x:v>Calibration Records!P2937</x:v>
      </x:c>
      <x:c r="F11589" s="7" t="str">
        <x:f>'Calibration Records'!P2937</x:f>
        <x:v>OPEN</x:v>
      </x:c>
    </x:row>
    <x:row r="11590">
      <x:c r="B11590" s="7" t="str">
        <x:v>PHY-11584</x:v>
      </x:c>
      <x:c r="C11590" s="7" t="str">
        <x:v>calibration record</x:v>
      </x:c>
      <x:c r="D11590" s="7" t="str">
        <x:v>CAL-02932</x:v>
      </x:c>
      <x:c r="E11590" s="7" t="str">
        <x:v>Calibration Records!P2938</x:v>
      </x:c>
      <x:c r="F11590" s="7" t="str">
        <x:f>'Calibration Records'!P2938</x:f>
        <x:v>OPEN</x:v>
      </x:c>
    </x:row>
    <x:row r="11591">
      <x:c r="B11591" s="7" t="str">
        <x:v>PHY-11585</x:v>
      </x:c>
      <x:c r="C11591" s="7" t="str">
        <x:v>calibration record</x:v>
      </x:c>
      <x:c r="D11591" s="7" t="str">
        <x:v>CAL-02933</x:v>
      </x:c>
      <x:c r="E11591" s="7" t="str">
        <x:v>Calibration Records!P2939</x:v>
      </x:c>
      <x:c r="F11591" s="7" t="str">
        <x:f>'Calibration Records'!P2939</x:f>
        <x:v>OPEN</x:v>
      </x:c>
    </x:row>
    <x:row r="11592">
      <x:c r="B11592" s="7" t="str">
        <x:v>PHY-11586</x:v>
      </x:c>
      <x:c r="C11592" s="7" t="str">
        <x:v>calibration record</x:v>
      </x:c>
      <x:c r="D11592" s="7" t="str">
        <x:v>CAL-02934</x:v>
      </x:c>
      <x:c r="E11592" s="7" t="str">
        <x:v>Calibration Records!P2940</x:v>
      </x:c>
      <x:c r="F11592" s="7" t="str">
        <x:f>'Calibration Records'!P2940</x:f>
        <x:v>OPEN</x:v>
      </x:c>
    </x:row>
    <x:row r="11593">
      <x:c r="B11593" s="7" t="str">
        <x:v>PHY-11587</x:v>
      </x:c>
      <x:c r="C11593" s="7" t="str">
        <x:v>calibration record</x:v>
      </x:c>
      <x:c r="D11593" s="7" t="str">
        <x:v>CAL-02935</x:v>
      </x:c>
      <x:c r="E11593" s="7" t="str">
        <x:v>Calibration Records!P2941</x:v>
      </x:c>
      <x:c r="F11593" s="7" t="str">
        <x:f>'Calibration Records'!P2941</x:f>
        <x:v>OPEN</x:v>
      </x:c>
    </x:row>
    <x:row r="11594">
      <x:c r="B11594" s="7" t="str">
        <x:v>PHY-11588</x:v>
      </x:c>
      <x:c r="C11594" s="7" t="str">
        <x:v>calibration record</x:v>
      </x:c>
      <x:c r="D11594" s="7" t="str">
        <x:v>CAL-02936</x:v>
      </x:c>
      <x:c r="E11594" s="7" t="str">
        <x:v>Calibration Records!P2942</x:v>
      </x:c>
      <x:c r="F11594" s="7" t="str">
        <x:f>'Calibration Records'!P2942</x:f>
        <x:v>OPEN</x:v>
      </x:c>
    </x:row>
    <x:row r="11595">
      <x:c r="B11595" s="7" t="str">
        <x:v>PHY-11589</x:v>
      </x:c>
      <x:c r="C11595" s="7" t="str">
        <x:v>calibration record</x:v>
      </x:c>
      <x:c r="D11595" s="7" t="str">
        <x:v>CAL-02937</x:v>
      </x:c>
      <x:c r="E11595" s="7" t="str">
        <x:v>Calibration Records!P2943</x:v>
      </x:c>
      <x:c r="F11595" s="7" t="str">
        <x:f>'Calibration Records'!P2943</x:f>
        <x:v>OPEN</x:v>
      </x:c>
    </x:row>
    <x:row r="11596">
      <x:c r="B11596" s="7" t="str">
        <x:v>PHY-11590</x:v>
      </x:c>
      <x:c r="C11596" s="7" t="str">
        <x:v>calibration record</x:v>
      </x:c>
      <x:c r="D11596" s="7" t="str">
        <x:v>CAL-02938</x:v>
      </x:c>
      <x:c r="E11596" s="7" t="str">
        <x:v>Calibration Records!P2944</x:v>
      </x:c>
      <x:c r="F11596" s="7" t="str">
        <x:f>'Calibration Records'!P2944</x:f>
        <x:v>OPEN</x:v>
      </x:c>
    </x:row>
    <x:row r="11597">
      <x:c r="B11597" s="7" t="str">
        <x:v>PHY-11591</x:v>
      </x:c>
      <x:c r="C11597" s="7" t="str">
        <x:v>calibration record</x:v>
      </x:c>
      <x:c r="D11597" s="7" t="str">
        <x:v>CAL-02939</x:v>
      </x:c>
      <x:c r="E11597" s="7" t="str">
        <x:v>Calibration Records!P2945</x:v>
      </x:c>
      <x:c r="F11597" s="7" t="str">
        <x:f>'Calibration Records'!P2945</x:f>
        <x:v>OPEN</x:v>
      </x:c>
    </x:row>
    <x:row r="11598">
      <x:c r="B11598" s="7" t="str">
        <x:v>PHY-11592</x:v>
      </x:c>
      <x:c r="C11598" s="7" t="str">
        <x:v>calibration record</x:v>
      </x:c>
      <x:c r="D11598" s="7" t="str">
        <x:v>CAL-02940</x:v>
      </x:c>
      <x:c r="E11598" s="7" t="str">
        <x:v>Calibration Records!P2946</x:v>
      </x:c>
      <x:c r="F11598" s="7" t="str">
        <x:f>'Calibration Records'!P2946</x:f>
        <x:v>OPEN</x:v>
      </x:c>
    </x:row>
    <x:row r="11599">
      <x:c r="B11599" s="7" t="str">
        <x:v>PHY-11593</x:v>
      </x:c>
      <x:c r="C11599" s="7" t="str">
        <x:v>calibration record</x:v>
      </x:c>
      <x:c r="D11599" s="7" t="str">
        <x:v>CAL-02941</x:v>
      </x:c>
      <x:c r="E11599" s="7" t="str">
        <x:v>Calibration Records!P2947</x:v>
      </x:c>
      <x:c r="F11599" s="7" t="str">
        <x:f>'Calibration Records'!P2947</x:f>
        <x:v>OPEN</x:v>
      </x:c>
    </x:row>
    <x:row r="11600">
      <x:c r="B11600" s="7" t="str">
        <x:v>PHY-11594</x:v>
      </x:c>
      <x:c r="C11600" s="7" t="str">
        <x:v>calibration record</x:v>
      </x:c>
      <x:c r="D11600" s="7" t="str">
        <x:v>CAL-02942</x:v>
      </x:c>
      <x:c r="E11600" s="7" t="str">
        <x:v>Calibration Records!P2948</x:v>
      </x:c>
      <x:c r="F11600" s="7" t="str">
        <x:f>'Calibration Records'!P2948</x:f>
        <x:v>OPEN</x:v>
      </x:c>
    </x:row>
    <x:row r="11601">
      <x:c r="B11601" s="7" t="str">
        <x:v>PHY-11595</x:v>
      </x:c>
      <x:c r="C11601" s="7" t="str">
        <x:v>calibration record</x:v>
      </x:c>
      <x:c r="D11601" s="7" t="str">
        <x:v>CAL-02943</x:v>
      </x:c>
      <x:c r="E11601" s="7" t="str">
        <x:v>Calibration Records!P2949</x:v>
      </x:c>
      <x:c r="F11601" s="7" t="str">
        <x:f>'Calibration Records'!P2949</x:f>
        <x:v>OPEN</x:v>
      </x:c>
    </x:row>
    <x:row r="11602">
      <x:c r="B11602" s="7" t="str">
        <x:v>PHY-11596</x:v>
      </x:c>
      <x:c r="C11602" s="7" t="str">
        <x:v>calibration record</x:v>
      </x:c>
      <x:c r="D11602" s="7" t="str">
        <x:v>CAL-02944</x:v>
      </x:c>
      <x:c r="E11602" s="7" t="str">
        <x:v>Calibration Records!P2950</x:v>
      </x:c>
      <x:c r="F11602" s="7" t="str">
        <x:f>'Calibration Records'!P2950</x:f>
        <x:v>OPEN</x:v>
      </x:c>
    </x:row>
    <x:row r="11603">
      <x:c r="B11603" s="7" t="str">
        <x:v>PHY-11597</x:v>
      </x:c>
      <x:c r="C11603" s="7" t="str">
        <x:v>calibration record</x:v>
      </x:c>
      <x:c r="D11603" s="7" t="str">
        <x:v>CAL-02945</x:v>
      </x:c>
      <x:c r="E11603" s="7" t="str">
        <x:v>Calibration Records!P2951</x:v>
      </x:c>
      <x:c r="F11603" s="7" t="str">
        <x:f>'Calibration Records'!P2951</x:f>
        <x:v>OPEN</x:v>
      </x:c>
    </x:row>
    <x:row r="11604">
      <x:c r="B11604" s="7" t="str">
        <x:v>PHY-11598</x:v>
      </x:c>
      <x:c r="C11604" s="7" t="str">
        <x:v>calibration record</x:v>
      </x:c>
      <x:c r="D11604" s="7" t="str">
        <x:v>CAL-02946</x:v>
      </x:c>
      <x:c r="E11604" s="7" t="str">
        <x:v>Calibration Records!P2952</x:v>
      </x:c>
      <x:c r="F11604" s="7" t="str">
        <x:f>'Calibration Records'!P2952</x:f>
        <x:v>OPEN</x:v>
      </x:c>
    </x:row>
    <x:row r="11605">
      <x:c r="B11605" s="7" t="str">
        <x:v>PHY-11599</x:v>
      </x:c>
      <x:c r="C11605" s="7" t="str">
        <x:v>calibration record</x:v>
      </x:c>
      <x:c r="D11605" s="7" t="str">
        <x:v>CAL-02947</x:v>
      </x:c>
      <x:c r="E11605" s="7" t="str">
        <x:v>Calibration Records!P2953</x:v>
      </x:c>
      <x:c r="F11605" s="7" t="str">
        <x:f>'Calibration Records'!P2953</x:f>
        <x:v>OPEN</x:v>
      </x:c>
    </x:row>
    <x:row r="11606">
      <x:c r="B11606" s="7" t="str">
        <x:v>PHY-11600</x:v>
      </x:c>
      <x:c r="C11606" s="7" t="str">
        <x:v>calibration record</x:v>
      </x:c>
      <x:c r="D11606" s="7" t="str">
        <x:v>CAL-02948</x:v>
      </x:c>
      <x:c r="E11606" s="7" t="str">
        <x:v>Calibration Records!P2954</x:v>
      </x:c>
      <x:c r="F11606" s="7" t="str">
        <x:f>'Calibration Records'!P2954</x:f>
        <x:v>OPEN</x:v>
      </x:c>
    </x:row>
    <x:row r="11607">
      <x:c r="B11607" s="7" t="str">
        <x:v>PHY-11601</x:v>
      </x:c>
      <x:c r="C11607" s="7" t="str">
        <x:v>calibration record</x:v>
      </x:c>
      <x:c r="D11607" s="7" t="str">
        <x:v>CAL-02949</x:v>
      </x:c>
      <x:c r="E11607" s="7" t="str">
        <x:v>Calibration Records!P2955</x:v>
      </x:c>
      <x:c r="F11607" s="7" t="str">
        <x:f>'Calibration Records'!P2955</x:f>
        <x:v>OPEN</x:v>
      </x:c>
    </x:row>
    <x:row r="11608">
      <x:c r="B11608" s="7" t="str">
        <x:v>PHY-11602</x:v>
      </x:c>
      <x:c r="C11608" s="7" t="str">
        <x:v>calibration record</x:v>
      </x:c>
      <x:c r="D11608" s="7" t="str">
        <x:v>CAL-02950</x:v>
      </x:c>
      <x:c r="E11608" s="7" t="str">
        <x:v>Calibration Records!P2956</x:v>
      </x:c>
      <x:c r="F11608" s="7" t="str">
        <x:f>'Calibration Records'!P2956</x:f>
        <x:v>OPEN</x:v>
      </x:c>
    </x:row>
    <x:row r="11609">
      <x:c r="B11609" s="7" t="str">
        <x:v>PHY-11603</x:v>
      </x:c>
      <x:c r="C11609" s="7" t="str">
        <x:v>calibration record</x:v>
      </x:c>
      <x:c r="D11609" s="7" t="str">
        <x:v>CAL-02951</x:v>
      </x:c>
      <x:c r="E11609" s="7" t="str">
        <x:v>Calibration Records!P2957</x:v>
      </x:c>
      <x:c r="F11609" s="7" t="str">
        <x:f>'Calibration Records'!P2957</x:f>
        <x:v>OPEN</x:v>
      </x:c>
    </x:row>
    <x:row r="11610">
      <x:c r="B11610" s="7" t="str">
        <x:v>PHY-11604</x:v>
      </x:c>
      <x:c r="C11610" s="7" t="str">
        <x:v>calibration record</x:v>
      </x:c>
      <x:c r="D11610" s="7" t="str">
        <x:v>CAL-02952</x:v>
      </x:c>
      <x:c r="E11610" s="7" t="str">
        <x:v>Calibration Records!P2958</x:v>
      </x:c>
      <x:c r="F11610" s="7" t="str">
        <x:f>'Calibration Records'!P2958</x:f>
        <x:v>OPEN</x:v>
      </x:c>
    </x:row>
    <x:row r="11611">
      <x:c r="B11611" s="7" t="str">
        <x:v>PHY-11605</x:v>
      </x:c>
      <x:c r="C11611" s="7" t="str">
        <x:v>calibration record</x:v>
      </x:c>
      <x:c r="D11611" s="7" t="str">
        <x:v>CAL-02953</x:v>
      </x:c>
      <x:c r="E11611" s="7" t="str">
        <x:v>Calibration Records!P2959</x:v>
      </x:c>
      <x:c r="F11611" s="7" t="str">
        <x:f>'Calibration Records'!P2959</x:f>
        <x:v>OPEN</x:v>
      </x:c>
    </x:row>
    <x:row r="11612">
      <x:c r="B11612" s="7" t="str">
        <x:v>PHY-11606</x:v>
      </x:c>
      <x:c r="C11612" s="7" t="str">
        <x:v>calibration record</x:v>
      </x:c>
      <x:c r="D11612" s="7" t="str">
        <x:v>CAL-02954</x:v>
      </x:c>
      <x:c r="E11612" s="7" t="str">
        <x:v>Calibration Records!P2960</x:v>
      </x:c>
      <x:c r="F11612" s="7" t="str">
        <x:f>'Calibration Records'!P2960</x:f>
        <x:v>OPEN</x:v>
      </x:c>
    </x:row>
    <x:row r="11613">
      <x:c r="B11613" s="7" t="str">
        <x:v>PHY-11607</x:v>
      </x:c>
      <x:c r="C11613" s="7" t="str">
        <x:v>calibration record</x:v>
      </x:c>
      <x:c r="D11613" s="7" t="str">
        <x:v>CAL-02955</x:v>
      </x:c>
      <x:c r="E11613" s="7" t="str">
        <x:v>Calibration Records!P2961</x:v>
      </x:c>
      <x:c r="F11613" s="7" t="str">
        <x:f>'Calibration Records'!P2961</x:f>
        <x:v>OPEN</x:v>
      </x:c>
    </x:row>
    <x:row r="11614">
      <x:c r="B11614" s="7" t="str">
        <x:v>PHY-11608</x:v>
      </x:c>
      <x:c r="C11614" s="7" t="str">
        <x:v>calibration record</x:v>
      </x:c>
      <x:c r="D11614" s="7" t="str">
        <x:v>CAL-02956</x:v>
      </x:c>
      <x:c r="E11614" s="7" t="str">
        <x:v>Calibration Records!P2962</x:v>
      </x:c>
      <x:c r="F11614" s="7" t="str">
        <x:f>'Calibration Records'!P2962</x:f>
        <x:v>OPEN</x:v>
      </x:c>
    </x:row>
    <x:row r="11615">
      <x:c r="B11615" s="7" t="str">
        <x:v>PHY-11609</x:v>
      </x:c>
      <x:c r="C11615" s="7" t="str">
        <x:v>calibration record</x:v>
      </x:c>
      <x:c r="D11615" s="7" t="str">
        <x:v>CAL-02957</x:v>
      </x:c>
      <x:c r="E11615" s="7" t="str">
        <x:v>Calibration Records!P2963</x:v>
      </x:c>
      <x:c r="F11615" s="7" t="str">
        <x:f>'Calibration Records'!P2963</x:f>
        <x:v>OPEN</x:v>
      </x:c>
    </x:row>
    <x:row r="11616">
      <x:c r="B11616" s="7" t="str">
        <x:v>PHY-11610</x:v>
      </x:c>
      <x:c r="C11616" s="7" t="str">
        <x:v>calibration record</x:v>
      </x:c>
      <x:c r="D11616" s="7" t="str">
        <x:v>CAL-02958</x:v>
      </x:c>
      <x:c r="E11616" s="7" t="str">
        <x:v>Calibration Records!P2964</x:v>
      </x:c>
      <x:c r="F11616" s="7" t="str">
        <x:f>'Calibration Records'!P2964</x:f>
        <x:v>OPEN</x:v>
      </x:c>
    </x:row>
    <x:row r="11617">
      <x:c r="B11617" s="7" t="str">
        <x:v>PHY-11611</x:v>
      </x:c>
      <x:c r="C11617" s="7" t="str">
        <x:v>calibration record</x:v>
      </x:c>
      <x:c r="D11617" s="7" t="str">
        <x:v>CAL-02959</x:v>
      </x:c>
      <x:c r="E11617" s="7" t="str">
        <x:v>Calibration Records!P2965</x:v>
      </x:c>
      <x:c r="F11617" s="7" t="str">
        <x:f>'Calibration Records'!P2965</x:f>
        <x:v>OPEN</x:v>
      </x:c>
    </x:row>
    <x:row r="11618">
      <x:c r="B11618" s="7" t="str">
        <x:v>PHY-11612</x:v>
      </x:c>
      <x:c r="C11618" s="7" t="str">
        <x:v>calibration record</x:v>
      </x:c>
      <x:c r="D11618" s="7" t="str">
        <x:v>CAL-02960</x:v>
      </x:c>
      <x:c r="E11618" s="7" t="str">
        <x:v>Calibration Records!P2966</x:v>
      </x:c>
      <x:c r="F11618" s="7" t="str">
        <x:f>'Calibration Records'!P2966</x:f>
        <x:v>OPEN</x:v>
      </x:c>
    </x:row>
    <x:row r="11619">
      <x:c r="B11619" s="7" t="str">
        <x:v>PHY-11613</x:v>
      </x:c>
      <x:c r="C11619" s="7" t="str">
        <x:v>calibration record</x:v>
      </x:c>
      <x:c r="D11619" s="7" t="str">
        <x:v>CAL-02961</x:v>
      </x:c>
      <x:c r="E11619" s="7" t="str">
        <x:v>Calibration Records!P2967</x:v>
      </x:c>
      <x:c r="F11619" s="7" t="str">
        <x:f>'Calibration Records'!P2967</x:f>
        <x:v>OPEN</x:v>
      </x:c>
    </x:row>
    <x:row r="11620">
      <x:c r="B11620" s="7" t="str">
        <x:v>PHY-11614</x:v>
      </x:c>
      <x:c r="C11620" s="7" t="str">
        <x:v>calibration record</x:v>
      </x:c>
      <x:c r="D11620" s="7" t="str">
        <x:v>CAL-02962</x:v>
      </x:c>
      <x:c r="E11620" s="7" t="str">
        <x:v>Calibration Records!P2968</x:v>
      </x:c>
      <x:c r="F11620" s="7" t="str">
        <x:f>'Calibration Records'!P2968</x:f>
        <x:v>OPEN</x:v>
      </x:c>
    </x:row>
    <x:row r="11621">
      <x:c r="B11621" s="7" t="str">
        <x:v>PHY-11615</x:v>
      </x:c>
      <x:c r="C11621" s="7" t="str">
        <x:v>calibration record</x:v>
      </x:c>
      <x:c r="D11621" s="7" t="str">
        <x:v>CAL-02963</x:v>
      </x:c>
      <x:c r="E11621" s="7" t="str">
        <x:v>Calibration Records!P2969</x:v>
      </x:c>
      <x:c r="F11621" s="7" t="str">
        <x:f>'Calibration Records'!P2969</x:f>
        <x:v>OPEN</x:v>
      </x:c>
    </x:row>
    <x:row r="11622">
      <x:c r="B11622" s="7" t="str">
        <x:v>PHY-11616</x:v>
      </x:c>
      <x:c r="C11622" s="7" t="str">
        <x:v>calibration record</x:v>
      </x:c>
      <x:c r="D11622" s="7" t="str">
        <x:v>CAL-02964</x:v>
      </x:c>
      <x:c r="E11622" s="7" t="str">
        <x:v>Calibration Records!P2970</x:v>
      </x:c>
      <x:c r="F11622" s="7" t="str">
        <x:f>'Calibration Records'!P2970</x:f>
        <x:v>OPEN</x:v>
      </x:c>
    </x:row>
    <x:row r="11623">
      <x:c r="B11623" s="7" t="str">
        <x:v>PHY-11617</x:v>
      </x:c>
      <x:c r="C11623" s="7" t="str">
        <x:v>calibration record</x:v>
      </x:c>
      <x:c r="D11623" s="7" t="str">
        <x:v>CAL-02965</x:v>
      </x:c>
      <x:c r="E11623" s="7" t="str">
        <x:v>Calibration Records!P2971</x:v>
      </x:c>
      <x:c r="F11623" s="7" t="str">
        <x:f>'Calibration Records'!P2971</x:f>
        <x:v>OPEN</x:v>
      </x:c>
    </x:row>
    <x:row r="11624">
      <x:c r="B11624" s="7" t="str">
        <x:v>PHY-11618</x:v>
      </x:c>
      <x:c r="C11624" s="7" t="str">
        <x:v>calibration record</x:v>
      </x:c>
      <x:c r="D11624" s="7" t="str">
        <x:v>CAL-02966</x:v>
      </x:c>
      <x:c r="E11624" s="7" t="str">
        <x:v>Calibration Records!P2972</x:v>
      </x:c>
      <x:c r="F11624" s="7" t="str">
        <x:f>'Calibration Records'!P2972</x:f>
        <x:v>OPEN</x:v>
      </x:c>
    </x:row>
    <x:row r="11625">
      <x:c r="B11625" s="7" t="str">
        <x:v>PHY-11619</x:v>
      </x:c>
      <x:c r="C11625" s="7" t="str">
        <x:v>calibration record</x:v>
      </x:c>
      <x:c r="D11625" s="7" t="str">
        <x:v>CAL-02967</x:v>
      </x:c>
      <x:c r="E11625" s="7" t="str">
        <x:v>Calibration Records!P2973</x:v>
      </x:c>
      <x:c r="F11625" s="7" t="str">
        <x:f>'Calibration Records'!P2973</x:f>
        <x:v>OPEN</x:v>
      </x:c>
    </x:row>
    <x:row r="11626">
      <x:c r="B11626" s="7" t="str">
        <x:v>PHY-11620</x:v>
      </x:c>
      <x:c r="C11626" s="7" t="str">
        <x:v>calibration record</x:v>
      </x:c>
      <x:c r="D11626" s="7" t="str">
        <x:v>CAL-02968</x:v>
      </x:c>
      <x:c r="E11626" s="7" t="str">
        <x:v>Calibration Records!P2974</x:v>
      </x:c>
      <x:c r="F11626" s="7" t="str">
        <x:f>'Calibration Records'!P2974</x:f>
        <x:v>OPEN</x:v>
      </x:c>
    </x:row>
    <x:row r="11627">
      <x:c r="B11627" s="7" t="str">
        <x:v>PHY-11621</x:v>
      </x:c>
      <x:c r="C11627" s="7" t="str">
        <x:v>calibration record</x:v>
      </x:c>
      <x:c r="D11627" s="7" t="str">
        <x:v>CAL-02969</x:v>
      </x:c>
      <x:c r="E11627" s="7" t="str">
        <x:v>Calibration Records!P2975</x:v>
      </x:c>
      <x:c r="F11627" s="7" t="str">
        <x:f>'Calibration Records'!P2975</x:f>
        <x:v>OPEN</x:v>
      </x:c>
    </x:row>
    <x:row r="11628">
      <x:c r="B11628" s="7" t="str">
        <x:v>PHY-11622</x:v>
      </x:c>
      <x:c r="C11628" s="7" t="str">
        <x:v>calibration record</x:v>
      </x:c>
      <x:c r="D11628" s="7" t="str">
        <x:v>CAL-02970</x:v>
      </x:c>
      <x:c r="E11628" s="7" t="str">
        <x:v>Calibration Records!P2976</x:v>
      </x:c>
      <x:c r="F11628" s="7" t="str">
        <x:f>'Calibration Records'!P2976</x:f>
        <x:v>OPEN</x:v>
      </x:c>
    </x:row>
    <x:row r="11629">
      <x:c r="B11629" s="7" t="str">
        <x:v>PHY-11623</x:v>
      </x:c>
      <x:c r="C11629" s="7" t="str">
        <x:v>calibration record</x:v>
      </x:c>
      <x:c r="D11629" s="7" t="str">
        <x:v>CAL-02971</x:v>
      </x:c>
      <x:c r="E11629" s="7" t="str">
        <x:v>Calibration Records!P2977</x:v>
      </x:c>
      <x:c r="F11629" s="7" t="str">
        <x:f>'Calibration Records'!P2977</x:f>
        <x:v>OPEN</x:v>
      </x:c>
    </x:row>
    <x:row r="11630">
      <x:c r="B11630" s="7" t="str">
        <x:v>PHY-11624</x:v>
      </x:c>
      <x:c r="C11630" s="7" t="str">
        <x:v>calibration record</x:v>
      </x:c>
      <x:c r="D11630" s="7" t="str">
        <x:v>CAL-02972</x:v>
      </x:c>
      <x:c r="E11630" s="7" t="str">
        <x:v>Calibration Records!P2978</x:v>
      </x:c>
      <x:c r="F11630" s="7" t="str">
        <x:f>'Calibration Records'!P2978</x:f>
        <x:v>OPEN</x:v>
      </x:c>
    </x:row>
    <x:row r="11631">
      <x:c r="B11631" s="7" t="str">
        <x:v>PHY-11625</x:v>
      </x:c>
      <x:c r="C11631" s="7" t="str">
        <x:v>calibration record</x:v>
      </x:c>
      <x:c r="D11631" s="7" t="str">
        <x:v>CAL-02973</x:v>
      </x:c>
      <x:c r="E11631" s="7" t="str">
        <x:v>Calibration Records!P2979</x:v>
      </x:c>
      <x:c r="F11631" s="7" t="str">
        <x:f>'Calibration Records'!P2979</x:f>
        <x:v>OPEN</x:v>
      </x:c>
    </x:row>
    <x:row r="11632">
      <x:c r="B11632" s="7" t="str">
        <x:v>PHY-11626</x:v>
      </x:c>
      <x:c r="C11632" s="7" t="str">
        <x:v>calibration record</x:v>
      </x:c>
      <x:c r="D11632" s="7" t="str">
        <x:v>CAL-02974</x:v>
      </x:c>
      <x:c r="E11632" s="7" t="str">
        <x:v>Calibration Records!P2980</x:v>
      </x:c>
      <x:c r="F11632" s="7" t="str">
        <x:f>'Calibration Records'!P2980</x:f>
        <x:v>OPEN</x:v>
      </x:c>
    </x:row>
    <x:row r="11633">
      <x:c r="B11633" s="7" t="str">
        <x:v>PHY-11627</x:v>
      </x:c>
      <x:c r="C11633" s="7" t="str">
        <x:v>calibration record</x:v>
      </x:c>
      <x:c r="D11633" s="7" t="str">
        <x:v>CAL-02975</x:v>
      </x:c>
      <x:c r="E11633" s="7" t="str">
        <x:v>Calibration Records!P2981</x:v>
      </x:c>
      <x:c r="F11633" s="7" t="str">
        <x:f>'Calibration Records'!P2981</x:f>
        <x:v>OPEN</x:v>
      </x:c>
    </x:row>
    <x:row r="11634">
      <x:c r="B11634" s="7" t="str">
        <x:v>PHY-11628</x:v>
      </x:c>
      <x:c r="C11634" s="7" t="str">
        <x:v>calibration record</x:v>
      </x:c>
      <x:c r="D11634" s="7" t="str">
        <x:v>CAL-02976</x:v>
      </x:c>
      <x:c r="E11634" s="7" t="str">
        <x:v>Calibration Records!P2982</x:v>
      </x:c>
      <x:c r="F11634" s="7" t="str">
        <x:f>'Calibration Records'!P2982</x:f>
        <x:v>OPEN</x:v>
      </x:c>
    </x:row>
    <x:row r="11635">
      <x:c r="B11635" s="7" t="str">
        <x:v>PHY-11629</x:v>
      </x:c>
      <x:c r="C11635" s="7" t="str">
        <x:v>calibration record</x:v>
      </x:c>
      <x:c r="D11635" s="7" t="str">
        <x:v>CAL-02977</x:v>
      </x:c>
      <x:c r="E11635" s="7" t="str">
        <x:v>Calibration Records!P2983</x:v>
      </x:c>
      <x:c r="F11635" s="7" t="str">
        <x:f>'Calibration Records'!P2983</x:f>
        <x:v>OPEN</x:v>
      </x:c>
    </x:row>
    <x:row r="11636">
      <x:c r="B11636" s="7" t="str">
        <x:v>PHY-11630</x:v>
      </x:c>
      <x:c r="C11636" s="7" t="str">
        <x:v>calibration record</x:v>
      </x:c>
      <x:c r="D11636" s="7" t="str">
        <x:v>CAL-02978</x:v>
      </x:c>
      <x:c r="E11636" s="7" t="str">
        <x:v>Calibration Records!P2984</x:v>
      </x:c>
      <x:c r="F11636" s="7" t="str">
        <x:f>'Calibration Records'!P2984</x:f>
        <x:v>OPEN</x:v>
      </x:c>
    </x:row>
    <x:row r="11637">
      <x:c r="B11637" s="7" t="str">
        <x:v>PHY-11631</x:v>
      </x:c>
      <x:c r="C11637" s="7" t="str">
        <x:v>calibration record</x:v>
      </x:c>
      <x:c r="D11637" s="7" t="str">
        <x:v>CAL-02979</x:v>
      </x:c>
      <x:c r="E11637" s="7" t="str">
        <x:v>Calibration Records!P2985</x:v>
      </x:c>
      <x:c r="F11637" s="7" t="str">
        <x:f>'Calibration Records'!P2985</x:f>
        <x:v>OPEN</x:v>
      </x:c>
    </x:row>
    <x:row r="11638">
      <x:c r="B11638" s="7" t="str">
        <x:v>PHY-11632</x:v>
      </x:c>
      <x:c r="C11638" s="7" t="str">
        <x:v>calibration record</x:v>
      </x:c>
      <x:c r="D11638" s="7" t="str">
        <x:v>CAL-02980</x:v>
      </x:c>
      <x:c r="E11638" s="7" t="str">
        <x:v>Calibration Records!P2986</x:v>
      </x:c>
      <x:c r="F11638" s="7" t="str">
        <x:f>'Calibration Records'!P2986</x:f>
        <x:v>OPEN</x:v>
      </x:c>
    </x:row>
    <x:row r="11639">
      <x:c r="B11639" s="7" t="str">
        <x:v>PHY-11633</x:v>
      </x:c>
      <x:c r="C11639" s="7" t="str">
        <x:v>calibration record</x:v>
      </x:c>
      <x:c r="D11639" s="7" t="str">
        <x:v>CAL-02981</x:v>
      </x:c>
      <x:c r="E11639" s="7" t="str">
        <x:v>Calibration Records!P2987</x:v>
      </x:c>
      <x:c r="F11639" s="7" t="str">
        <x:f>'Calibration Records'!P2987</x:f>
        <x:v>OPEN</x:v>
      </x:c>
    </x:row>
    <x:row r="11640">
      <x:c r="B11640" s="7" t="str">
        <x:v>PHY-11634</x:v>
      </x:c>
      <x:c r="C11640" s="7" t="str">
        <x:v>calibration record</x:v>
      </x:c>
      <x:c r="D11640" s="7" t="str">
        <x:v>CAL-02982</x:v>
      </x:c>
      <x:c r="E11640" s="7" t="str">
        <x:v>Calibration Records!P2988</x:v>
      </x:c>
      <x:c r="F11640" s="7" t="str">
        <x:f>'Calibration Records'!P2988</x:f>
        <x:v>OPEN</x:v>
      </x:c>
    </x:row>
    <x:row r="11641">
      <x:c r="B11641" s="7" t="str">
        <x:v>PHY-11635</x:v>
      </x:c>
      <x:c r="C11641" s="7" t="str">
        <x:v>calibration record</x:v>
      </x:c>
      <x:c r="D11641" s="7" t="str">
        <x:v>CAL-02983</x:v>
      </x:c>
      <x:c r="E11641" s="7" t="str">
        <x:v>Calibration Records!P2989</x:v>
      </x:c>
      <x:c r="F11641" s="7" t="str">
        <x:f>'Calibration Records'!P2989</x:f>
        <x:v>OPEN</x:v>
      </x:c>
    </x:row>
    <x:row r="11642">
      <x:c r="B11642" s="7" t="str">
        <x:v>PHY-11636</x:v>
      </x:c>
      <x:c r="C11642" s="7" t="str">
        <x:v>calibration record</x:v>
      </x:c>
      <x:c r="D11642" s="7" t="str">
        <x:v>CAL-02984</x:v>
      </x:c>
      <x:c r="E11642" s="7" t="str">
        <x:v>Calibration Records!P2990</x:v>
      </x:c>
      <x:c r="F11642" s="7" t="str">
        <x:f>'Calibration Records'!P2990</x:f>
        <x:v>OPEN</x:v>
      </x:c>
    </x:row>
    <x:row r="11643">
      <x:c r="B11643" s="7" t="str">
        <x:v>PHY-11637</x:v>
      </x:c>
      <x:c r="C11643" s="7" t="str">
        <x:v>calibration record</x:v>
      </x:c>
      <x:c r="D11643" s="7" t="str">
        <x:v>CAL-02985</x:v>
      </x:c>
      <x:c r="E11643" s="7" t="str">
        <x:v>Calibration Records!P2991</x:v>
      </x:c>
      <x:c r="F11643" s="7" t="str">
        <x:f>'Calibration Records'!P2991</x:f>
        <x:v>OPEN</x:v>
      </x:c>
    </x:row>
    <x:row r="11644">
      <x:c r="B11644" s="7" t="str">
        <x:v>PHY-11638</x:v>
      </x:c>
      <x:c r="C11644" s="7" t="str">
        <x:v>calibration record</x:v>
      </x:c>
      <x:c r="D11644" s="7" t="str">
        <x:v>CAL-02986</x:v>
      </x:c>
      <x:c r="E11644" s="7" t="str">
        <x:v>Calibration Records!P2992</x:v>
      </x:c>
      <x:c r="F11644" s="7" t="str">
        <x:f>'Calibration Records'!P2992</x:f>
        <x:v>OPEN</x:v>
      </x:c>
    </x:row>
    <x:row r="11645">
      <x:c r="B11645" s="7" t="str">
        <x:v>PHY-11639</x:v>
      </x:c>
      <x:c r="C11645" s="7" t="str">
        <x:v>calibration record</x:v>
      </x:c>
      <x:c r="D11645" s="7" t="str">
        <x:v>CAL-02987</x:v>
      </x:c>
      <x:c r="E11645" s="7" t="str">
        <x:v>Calibration Records!P2993</x:v>
      </x:c>
      <x:c r="F11645" s="7" t="str">
        <x:f>'Calibration Records'!P2993</x:f>
        <x:v>OPEN</x:v>
      </x:c>
    </x:row>
    <x:row r="11646">
      <x:c r="B11646" s="7" t="str">
        <x:v>PHY-11640</x:v>
      </x:c>
      <x:c r="C11646" s="7" t="str">
        <x:v>calibration record</x:v>
      </x:c>
      <x:c r="D11646" s="7" t="str">
        <x:v>CAL-02988</x:v>
      </x:c>
      <x:c r="E11646" s="7" t="str">
        <x:v>Calibration Records!P2994</x:v>
      </x:c>
      <x:c r="F11646" s="7" t="str">
        <x:f>'Calibration Records'!P2994</x:f>
        <x:v>OPEN</x:v>
      </x:c>
    </x:row>
    <x:row r="11647">
      <x:c r="B11647" s="7" t="str">
        <x:v>PHY-11641</x:v>
      </x:c>
      <x:c r="C11647" s="7" t="str">
        <x:v>calibration record</x:v>
      </x:c>
      <x:c r="D11647" s="7" t="str">
        <x:v>CAL-02989</x:v>
      </x:c>
      <x:c r="E11647" s="7" t="str">
        <x:v>Calibration Records!P2995</x:v>
      </x:c>
      <x:c r="F11647" s="7" t="str">
        <x:f>'Calibration Records'!P2995</x:f>
        <x:v>OPEN</x:v>
      </x:c>
    </x:row>
    <x:row r="11648">
      <x:c r="B11648" s="7" t="str">
        <x:v>PHY-11642</x:v>
      </x:c>
      <x:c r="C11648" s="7" t="str">
        <x:v>calibration record</x:v>
      </x:c>
      <x:c r="D11648" s="7" t="str">
        <x:v>CAL-02990</x:v>
      </x:c>
      <x:c r="E11648" s="7" t="str">
        <x:v>Calibration Records!P2996</x:v>
      </x:c>
      <x:c r="F11648" s="7" t="str">
        <x:f>'Calibration Records'!P2996</x:f>
        <x:v>OPEN</x:v>
      </x:c>
    </x:row>
    <x:row r="11649">
      <x:c r="B11649" s="7" t="str">
        <x:v>PHY-11643</x:v>
      </x:c>
      <x:c r="C11649" s="7" t="str">
        <x:v>calibration record</x:v>
      </x:c>
      <x:c r="D11649" s="7" t="str">
        <x:v>CAL-02991</x:v>
      </x:c>
      <x:c r="E11649" s="7" t="str">
        <x:v>Calibration Records!P2997</x:v>
      </x:c>
      <x:c r="F11649" s="7" t="str">
        <x:f>'Calibration Records'!P2997</x:f>
        <x:v>OPEN</x:v>
      </x:c>
    </x:row>
    <x:row r="11650">
      <x:c r="B11650" s="7" t="str">
        <x:v>PHY-11644</x:v>
      </x:c>
      <x:c r="C11650" s="7" t="str">
        <x:v>calibration record</x:v>
      </x:c>
      <x:c r="D11650" s="7" t="str">
        <x:v>CAL-02992</x:v>
      </x:c>
      <x:c r="E11650" s="7" t="str">
        <x:v>Calibration Records!P2998</x:v>
      </x:c>
      <x:c r="F11650" s="7" t="str">
        <x:f>'Calibration Records'!P2998</x:f>
        <x:v>OPEN</x:v>
      </x:c>
    </x:row>
    <x:row r="11651">
      <x:c r="B11651" s="7" t="str">
        <x:v>PHY-11645</x:v>
      </x:c>
      <x:c r="C11651" s="7" t="str">
        <x:v>calibration record</x:v>
      </x:c>
      <x:c r="D11651" s="7" t="str">
        <x:v>CAL-02993</x:v>
      </x:c>
      <x:c r="E11651" s="7" t="str">
        <x:v>Calibration Records!P2999</x:v>
      </x:c>
      <x:c r="F11651" s="7" t="str">
        <x:f>'Calibration Records'!P2999</x:f>
        <x:v>OPEN</x:v>
      </x:c>
    </x:row>
    <x:row r="11652">
      <x:c r="B11652" s="7" t="str">
        <x:v>PHY-11646</x:v>
      </x:c>
      <x:c r="C11652" s="7" t="str">
        <x:v>calibration record</x:v>
      </x:c>
      <x:c r="D11652" s="7" t="str">
        <x:v>CAL-02994</x:v>
      </x:c>
      <x:c r="E11652" s="7" t="str">
        <x:v>Calibration Records!P3000</x:v>
      </x:c>
      <x:c r="F11652" s="7" t="str">
        <x:f>'Calibration Records'!P3000</x:f>
        <x:v>OPEN</x:v>
      </x:c>
    </x:row>
    <x:row r="11653">
      <x:c r="B11653" s="7" t="str">
        <x:v>PHY-11647</x:v>
      </x:c>
      <x:c r="C11653" s="7" t="str">
        <x:v>calibration record</x:v>
      </x:c>
      <x:c r="D11653" s="7" t="str">
        <x:v>CAL-02995</x:v>
      </x:c>
      <x:c r="E11653" s="7" t="str">
        <x:v>Calibration Records!P3001</x:v>
      </x:c>
      <x:c r="F11653" s="7" t="str">
        <x:f>'Calibration Records'!P3001</x:f>
        <x:v>OPEN</x:v>
      </x:c>
    </x:row>
    <x:row r="11654">
      <x:c r="B11654" s="7" t="str">
        <x:v>PHY-11648</x:v>
      </x:c>
      <x:c r="C11654" s="7" t="str">
        <x:v>calibration record</x:v>
      </x:c>
      <x:c r="D11654" s="7" t="str">
        <x:v>CAL-02996</x:v>
      </x:c>
      <x:c r="E11654" s="7" t="str">
        <x:v>Calibration Records!P3002</x:v>
      </x:c>
      <x:c r="F11654" s="7" t="str">
        <x:f>'Calibration Records'!P3002</x:f>
        <x:v>OPEN</x:v>
      </x:c>
    </x:row>
    <x:row r="11655">
      <x:c r="B11655" s="7" t="str">
        <x:v>PHY-11649</x:v>
      </x:c>
      <x:c r="C11655" s="7" t="str">
        <x:v>calibration record</x:v>
      </x:c>
      <x:c r="D11655" s="7" t="str">
        <x:v>CAL-02997</x:v>
      </x:c>
      <x:c r="E11655" s="7" t="str">
        <x:v>Calibration Records!P3003</x:v>
      </x:c>
      <x:c r="F11655" s="7" t="str">
        <x:f>'Calibration Records'!P3003</x:f>
        <x:v>OPEN</x:v>
      </x:c>
    </x:row>
    <x:row r="11656">
      <x:c r="B11656" s="7" t="str">
        <x:v>PHY-11650</x:v>
      </x:c>
      <x:c r="C11656" s="7" t="str">
        <x:v>calibration record</x:v>
      </x:c>
      <x:c r="D11656" s="7" t="str">
        <x:v>CAL-02998</x:v>
      </x:c>
      <x:c r="E11656" s="7" t="str">
        <x:v>Calibration Records!P3004</x:v>
      </x:c>
      <x:c r="F11656" s="7" t="str">
        <x:f>'Calibration Records'!P3004</x:f>
        <x:v>OPEN</x:v>
      </x:c>
    </x:row>
    <x:row r="11657">
      <x:c r="B11657" s="7" t="str">
        <x:v>PHY-11651</x:v>
      </x:c>
      <x:c r="C11657" s="7" t="str">
        <x:v>calibration record</x:v>
      </x:c>
      <x:c r="D11657" s="7" t="str">
        <x:v>CAL-02999</x:v>
      </x:c>
      <x:c r="E11657" s="7" t="str">
        <x:v>Calibration Records!P3005</x:v>
      </x:c>
      <x:c r="F11657" s="7" t="str">
        <x:f>'Calibration Records'!P3005</x:f>
        <x:v>OPEN</x:v>
      </x:c>
    </x:row>
    <x:row r="11658">
      <x:c r="B11658" s="7" t="str">
        <x:v>PHY-11652</x:v>
      </x:c>
      <x:c r="C11658" s="7" t="str">
        <x:v>calibration record</x:v>
      </x:c>
      <x:c r="D11658" s="7" t="str">
        <x:v>CAL-03000</x:v>
      </x:c>
      <x:c r="E11658" s="7" t="str">
        <x:v>Calibration Records!P3006</x:v>
      </x:c>
      <x:c r="F11658" s="7" t="str">
        <x:f>'Calibration Records'!P3006</x:f>
        <x:v>OPEN</x:v>
      </x:c>
    </x:row>
    <x:row r="11659">
      <x:c r="B11659" s="7" t="str">
        <x:v>PHY-11653</x:v>
      </x:c>
      <x:c r="C11659" s="7" t="str">
        <x:v>calibration record</x:v>
      </x:c>
      <x:c r="D11659" s="7" t="str">
        <x:v>CAL-03001</x:v>
      </x:c>
      <x:c r="E11659" s="7" t="str">
        <x:v>Calibration Records!P3007</x:v>
      </x:c>
      <x:c r="F11659" s="7" t="str">
        <x:f>'Calibration Records'!P3007</x:f>
        <x:v>OPEN</x:v>
      </x:c>
    </x:row>
    <x:row r="11660">
      <x:c r="B11660" s="7" t="str">
        <x:v>PHY-11654</x:v>
      </x:c>
      <x:c r="C11660" s="7" t="str">
        <x:v>calibration record</x:v>
      </x:c>
      <x:c r="D11660" s="7" t="str">
        <x:v>CAL-03002</x:v>
      </x:c>
      <x:c r="E11660" s="7" t="str">
        <x:v>Calibration Records!P3008</x:v>
      </x:c>
      <x:c r="F11660" s="7" t="str">
        <x:f>'Calibration Records'!P3008</x:f>
        <x:v>OPEN</x:v>
      </x:c>
    </x:row>
    <x:row r="11661">
      <x:c r="B11661" s="7" t="str">
        <x:v>PHY-11655</x:v>
      </x:c>
      <x:c r="C11661" s="7" t="str">
        <x:v>calibration record</x:v>
      </x:c>
      <x:c r="D11661" s="7" t="str">
        <x:v>CAL-03003</x:v>
      </x:c>
      <x:c r="E11661" s="7" t="str">
        <x:v>Calibration Records!P3009</x:v>
      </x:c>
      <x:c r="F11661" s="7" t="str">
        <x:f>'Calibration Records'!P3009</x:f>
        <x:v>OPEN</x:v>
      </x:c>
    </x:row>
    <x:row r="11662">
      <x:c r="B11662" s="7" t="str">
        <x:v>PHY-11656</x:v>
      </x:c>
      <x:c r="C11662" s="7" t="str">
        <x:v>calibration record</x:v>
      </x:c>
      <x:c r="D11662" s="7" t="str">
        <x:v>CAL-03004</x:v>
      </x:c>
      <x:c r="E11662" s="7" t="str">
        <x:v>Calibration Records!P3010</x:v>
      </x:c>
      <x:c r="F11662" s="7" t="str">
        <x:f>'Calibration Records'!P3010</x:f>
        <x:v>OPEN</x:v>
      </x:c>
    </x:row>
    <x:row r="11663">
      <x:c r="B11663" s="7" t="str">
        <x:v>PHY-11657</x:v>
      </x:c>
      <x:c r="C11663" s="7" t="str">
        <x:v>calibration record</x:v>
      </x:c>
      <x:c r="D11663" s="7" t="str">
        <x:v>CAL-03005</x:v>
      </x:c>
      <x:c r="E11663" s="7" t="str">
        <x:v>Calibration Records!P3011</x:v>
      </x:c>
      <x:c r="F11663" s="7" t="str">
        <x:f>'Calibration Records'!P3011</x:f>
        <x:v>OPEN</x:v>
      </x:c>
    </x:row>
    <x:row r="11664">
      <x:c r="B11664" s="7" t="str">
        <x:v>PHY-11658</x:v>
      </x:c>
      <x:c r="C11664" s="7" t="str">
        <x:v>calibration record</x:v>
      </x:c>
      <x:c r="D11664" s="7" t="str">
        <x:v>CAL-03006</x:v>
      </x:c>
      <x:c r="E11664" s="7" t="str">
        <x:v>Calibration Records!P3012</x:v>
      </x:c>
      <x:c r="F11664" s="7" t="str">
        <x:f>'Calibration Records'!P3012</x:f>
        <x:v>OPEN</x:v>
      </x:c>
    </x:row>
    <x:row r="11665">
      <x:c r="B11665" s="7" t="str">
        <x:v>PHY-11659</x:v>
      </x:c>
      <x:c r="C11665" s="7" t="str">
        <x:v>calibration record</x:v>
      </x:c>
      <x:c r="D11665" s="7" t="str">
        <x:v>CAL-03007</x:v>
      </x:c>
      <x:c r="E11665" s="7" t="str">
        <x:v>Calibration Records!P3013</x:v>
      </x:c>
      <x:c r="F11665" s="7" t="str">
        <x:f>'Calibration Records'!P3013</x:f>
        <x:v>OPEN</x:v>
      </x:c>
    </x:row>
    <x:row r="11666">
      <x:c r="B11666" s="7" t="str">
        <x:v>PHY-11660</x:v>
      </x:c>
      <x:c r="C11666" s="7" t="str">
        <x:v>calibration record</x:v>
      </x:c>
      <x:c r="D11666" s="7" t="str">
        <x:v>CAL-03008</x:v>
      </x:c>
      <x:c r="E11666" s="7" t="str">
        <x:v>Calibration Records!P3014</x:v>
      </x:c>
      <x:c r="F11666" s="7" t="str">
        <x:f>'Calibration Records'!P3014</x:f>
        <x:v>OPEN</x:v>
      </x:c>
    </x:row>
    <x:row r="11667">
      <x:c r="B11667" s="7" t="str">
        <x:v>PHY-11661</x:v>
      </x:c>
      <x:c r="C11667" s="7" t="str">
        <x:v>calibration record</x:v>
      </x:c>
      <x:c r="D11667" s="7" t="str">
        <x:v>CAL-03009</x:v>
      </x:c>
      <x:c r="E11667" s="7" t="str">
        <x:v>Calibration Records!P3015</x:v>
      </x:c>
      <x:c r="F11667" s="7" t="str">
        <x:f>'Calibration Records'!P3015</x:f>
        <x:v>OPEN</x:v>
      </x:c>
    </x:row>
    <x:row r="11668">
      <x:c r="B11668" s="7" t="str">
        <x:v>PHY-11662</x:v>
      </x:c>
      <x:c r="C11668" s="7" t="str">
        <x:v>calibration record</x:v>
      </x:c>
      <x:c r="D11668" s="7" t="str">
        <x:v>CAL-03010</x:v>
      </x:c>
      <x:c r="E11668" s="7" t="str">
        <x:v>Calibration Records!P3016</x:v>
      </x:c>
      <x:c r="F11668" s="7" t="str">
        <x:f>'Calibration Records'!P3016</x:f>
        <x:v>OPEN</x:v>
      </x:c>
    </x:row>
    <x:row r="11669">
      <x:c r="B11669" s="7" t="str">
        <x:v>PHY-11663</x:v>
      </x:c>
      <x:c r="C11669" s="7" t="str">
        <x:v>calibration record</x:v>
      </x:c>
      <x:c r="D11669" s="7" t="str">
        <x:v>CAL-03011</x:v>
      </x:c>
      <x:c r="E11669" s="7" t="str">
        <x:v>Calibration Records!P3017</x:v>
      </x:c>
      <x:c r="F11669" s="7" t="str">
        <x:f>'Calibration Records'!P3017</x:f>
        <x:v>OPEN</x:v>
      </x:c>
    </x:row>
    <x:row r="11670">
      <x:c r="B11670" s="7" t="str">
        <x:v>PHY-11664</x:v>
      </x:c>
      <x:c r="C11670" s="7" t="str">
        <x:v>calibration record</x:v>
      </x:c>
      <x:c r="D11670" s="7" t="str">
        <x:v>CAL-03012</x:v>
      </x:c>
      <x:c r="E11670" s="7" t="str">
        <x:v>Calibration Records!P3018</x:v>
      </x:c>
      <x:c r="F11670" s="7" t="str">
        <x:f>'Calibration Records'!P3018</x:f>
        <x:v>OPEN</x:v>
      </x:c>
    </x:row>
    <x:row r="11671">
      <x:c r="B11671" s="7" t="str">
        <x:v>PHY-11665</x:v>
      </x:c>
      <x:c r="C11671" s="7" t="str">
        <x:v>calibration record</x:v>
      </x:c>
      <x:c r="D11671" s="7" t="str">
        <x:v>CAL-03013</x:v>
      </x:c>
      <x:c r="E11671" s="7" t="str">
        <x:v>Calibration Records!P3019</x:v>
      </x:c>
      <x:c r="F11671" s="7" t="str">
        <x:f>'Calibration Records'!P3019</x:f>
        <x:v>OPEN</x:v>
      </x:c>
    </x:row>
    <x:row r="11672">
      <x:c r="B11672" s="7" t="str">
        <x:v>PHY-11666</x:v>
      </x:c>
      <x:c r="C11672" s="7" t="str">
        <x:v>calibration record</x:v>
      </x:c>
      <x:c r="D11672" s="7" t="str">
        <x:v>CAL-03014</x:v>
      </x:c>
      <x:c r="E11672" s="7" t="str">
        <x:v>Calibration Records!P3020</x:v>
      </x:c>
      <x:c r="F11672" s="7" t="str">
        <x:f>'Calibration Records'!P3020</x:f>
        <x:v>OPEN</x:v>
      </x:c>
    </x:row>
    <x:row r="11673">
      <x:c r="B11673" s="7" t="str">
        <x:v>PHY-11667</x:v>
      </x:c>
      <x:c r="C11673" s="7" t="str">
        <x:v>calibration record</x:v>
      </x:c>
      <x:c r="D11673" s="7" t="str">
        <x:v>CAL-03015</x:v>
      </x:c>
      <x:c r="E11673" s="7" t="str">
        <x:v>Calibration Records!P3021</x:v>
      </x:c>
      <x:c r="F11673" s="7" t="str">
        <x:f>'Calibration Records'!P3021</x:f>
        <x:v>OPEN</x:v>
      </x:c>
    </x:row>
    <x:row r="11674">
      <x:c r="B11674" s="7" t="str">
        <x:v>PHY-11668</x:v>
      </x:c>
      <x:c r="C11674" s="7" t="str">
        <x:v>calibration record</x:v>
      </x:c>
      <x:c r="D11674" s="7" t="str">
        <x:v>CAL-03016</x:v>
      </x:c>
      <x:c r="E11674" s="7" t="str">
        <x:v>Calibration Records!P3022</x:v>
      </x:c>
      <x:c r="F11674" s="7" t="str">
        <x:f>'Calibration Records'!P3022</x:f>
        <x:v>OPEN</x:v>
      </x:c>
    </x:row>
    <x:row r="11675">
      <x:c r="B11675" s="7" t="str">
        <x:v>PHY-11669</x:v>
      </x:c>
      <x:c r="C11675" s="7" t="str">
        <x:v>calibration record</x:v>
      </x:c>
      <x:c r="D11675" s="7" t="str">
        <x:v>CAL-03017</x:v>
      </x:c>
      <x:c r="E11675" s="7" t="str">
        <x:v>Calibration Records!P3023</x:v>
      </x:c>
      <x:c r="F11675" s="7" t="str">
        <x:f>'Calibration Records'!P3023</x:f>
        <x:v>OPEN</x:v>
      </x:c>
    </x:row>
    <x:row r="11676">
      <x:c r="B11676" s="7" t="str">
        <x:v>PHY-11670</x:v>
      </x:c>
      <x:c r="C11676" s="7" t="str">
        <x:v>calibration record</x:v>
      </x:c>
      <x:c r="D11676" s="7" t="str">
        <x:v>CAL-03018</x:v>
      </x:c>
      <x:c r="E11676" s="7" t="str">
        <x:v>Calibration Records!P3024</x:v>
      </x:c>
      <x:c r="F11676" s="7" t="str">
        <x:f>'Calibration Records'!P3024</x:f>
        <x:v>OPEN</x:v>
      </x:c>
    </x:row>
    <x:row r="11677">
      <x:c r="B11677" s="7" t="str">
        <x:v>PHY-11671</x:v>
      </x:c>
      <x:c r="C11677" s="7" t="str">
        <x:v>calibration record</x:v>
      </x:c>
      <x:c r="D11677" s="7" t="str">
        <x:v>CAL-03019</x:v>
      </x:c>
      <x:c r="E11677" s="7" t="str">
        <x:v>Calibration Records!P3025</x:v>
      </x:c>
      <x:c r="F11677" s="7" t="str">
        <x:f>'Calibration Records'!P3025</x:f>
        <x:v>OPEN</x:v>
      </x:c>
    </x:row>
    <x:row r="11678">
      <x:c r="B11678" s="7" t="str">
        <x:v>PHY-11672</x:v>
      </x:c>
      <x:c r="C11678" s="7" t="str">
        <x:v>calibration record</x:v>
      </x:c>
      <x:c r="D11678" s="7" t="str">
        <x:v>CAL-03020</x:v>
      </x:c>
      <x:c r="E11678" s="7" t="str">
        <x:v>Calibration Records!P3026</x:v>
      </x:c>
      <x:c r="F11678" s="7" t="str">
        <x:f>'Calibration Records'!P3026</x:f>
        <x:v>OPEN</x:v>
      </x:c>
    </x:row>
    <x:row r="11679">
      <x:c r="B11679" s="7" t="str">
        <x:v>PHY-11673</x:v>
      </x:c>
      <x:c r="C11679" s="7" t="str">
        <x:v>calibration record</x:v>
      </x:c>
      <x:c r="D11679" s="7" t="str">
        <x:v>CAL-03021</x:v>
      </x:c>
      <x:c r="E11679" s="7" t="str">
        <x:v>Calibration Records!P3027</x:v>
      </x:c>
      <x:c r="F11679" s="7" t="str">
        <x:f>'Calibration Records'!P3027</x:f>
        <x:v>OPEN</x:v>
      </x:c>
    </x:row>
    <x:row r="11680">
      <x:c r="B11680" s="7" t="str">
        <x:v>PHY-11674</x:v>
      </x:c>
      <x:c r="C11680" s="7" t="str">
        <x:v>calibration record</x:v>
      </x:c>
      <x:c r="D11680" s="7" t="str">
        <x:v>CAL-03022</x:v>
      </x:c>
      <x:c r="E11680" s="7" t="str">
        <x:v>Calibration Records!P3028</x:v>
      </x:c>
      <x:c r="F11680" s="7" t="str">
        <x:f>'Calibration Records'!P3028</x:f>
        <x:v>OPEN</x:v>
      </x:c>
    </x:row>
    <x:row r="11681">
      <x:c r="B11681" s="7" t="str">
        <x:v>PHY-11675</x:v>
      </x:c>
      <x:c r="C11681" s="7" t="str">
        <x:v>calibration record</x:v>
      </x:c>
      <x:c r="D11681" s="7" t="str">
        <x:v>CAL-03023</x:v>
      </x:c>
      <x:c r="E11681" s="7" t="str">
        <x:v>Calibration Records!P3029</x:v>
      </x:c>
      <x:c r="F11681" s="7" t="str">
        <x:f>'Calibration Records'!P3029</x:f>
        <x:v>OPEN</x:v>
      </x:c>
    </x:row>
    <x:row r="11682">
      <x:c r="B11682" s="7" t="str">
        <x:v>PHY-11676</x:v>
      </x:c>
      <x:c r="C11682" s="7" t="str">
        <x:v>calibration record</x:v>
      </x:c>
      <x:c r="D11682" s="7" t="str">
        <x:v>CAL-03024</x:v>
      </x:c>
      <x:c r="E11682" s="7" t="str">
        <x:v>Calibration Records!P3030</x:v>
      </x:c>
      <x:c r="F11682" s="7" t="str">
        <x:f>'Calibration Records'!P3030</x:f>
        <x:v>OPEN</x:v>
      </x:c>
    </x:row>
    <x:row r="11683">
      <x:c r="B11683" s="7" t="str">
        <x:v>PHY-11677</x:v>
      </x:c>
      <x:c r="C11683" s="7" t="str">
        <x:v>calibration record</x:v>
      </x:c>
      <x:c r="D11683" s="7" t="str">
        <x:v>CAL-03025</x:v>
      </x:c>
      <x:c r="E11683" s="7" t="str">
        <x:v>Calibration Records!P3031</x:v>
      </x:c>
      <x:c r="F11683" s="7" t="str">
        <x:f>'Calibration Records'!P3031</x:f>
        <x:v>OPEN</x:v>
      </x:c>
    </x:row>
    <x:row r="11684">
      <x:c r="B11684" s="7" t="str">
        <x:v>PHY-11678</x:v>
      </x:c>
      <x:c r="C11684" s="7" t="str">
        <x:v>calibration record</x:v>
      </x:c>
      <x:c r="D11684" s="7" t="str">
        <x:v>CAL-03026</x:v>
      </x:c>
      <x:c r="E11684" s="7" t="str">
        <x:v>Calibration Records!P3032</x:v>
      </x:c>
      <x:c r="F11684" s="7" t="str">
        <x:f>'Calibration Records'!P3032</x:f>
        <x:v>OPEN</x:v>
      </x:c>
    </x:row>
    <x:row r="11685">
      <x:c r="B11685" s="7" t="str">
        <x:v>PHY-11679</x:v>
      </x:c>
      <x:c r="C11685" s="7" t="str">
        <x:v>calibration record</x:v>
      </x:c>
      <x:c r="D11685" s="7" t="str">
        <x:v>CAL-03027</x:v>
      </x:c>
      <x:c r="E11685" s="7" t="str">
        <x:v>Calibration Records!P3033</x:v>
      </x:c>
      <x:c r="F11685" s="7" t="str">
        <x:f>'Calibration Records'!P3033</x:f>
        <x:v>OPEN</x:v>
      </x:c>
    </x:row>
    <x:row r="11686">
      <x:c r="B11686" s="7" t="str">
        <x:v>PHY-11680</x:v>
      </x:c>
      <x:c r="C11686" s="7" t="str">
        <x:v>calibration record</x:v>
      </x:c>
      <x:c r="D11686" s="7" t="str">
        <x:v>CAL-03028</x:v>
      </x:c>
      <x:c r="E11686" s="7" t="str">
        <x:v>Calibration Records!P3034</x:v>
      </x:c>
      <x:c r="F11686" s="7" t="str">
        <x:f>'Calibration Records'!P3034</x:f>
        <x:v>OPEN</x:v>
      </x:c>
    </x:row>
    <x:row r="11687">
      <x:c r="B11687" s="7" t="str">
        <x:v>PHY-11681</x:v>
      </x:c>
      <x:c r="C11687" s="7" t="str">
        <x:v>calibration record</x:v>
      </x:c>
      <x:c r="D11687" s="7" t="str">
        <x:v>CAL-03029</x:v>
      </x:c>
      <x:c r="E11687" s="7" t="str">
        <x:v>Calibration Records!P3035</x:v>
      </x:c>
      <x:c r="F11687" s="7" t="str">
        <x:f>'Calibration Records'!P3035</x:f>
        <x:v>OPEN</x:v>
      </x:c>
    </x:row>
    <x:row r="11688">
      <x:c r="B11688" s="7" t="str">
        <x:v>PHY-11682</x:v>
      </x:c>
      <x:c r="C11688" s="7" t="str">
        <x:v>calibration record</x:v>
      </x:c>
      <x:c r="D11688" s="7" t="str">
        <x:v>CAL-03030</x:v>
      </x:c>
      <x:c r="E11688" s="7" t="str">
        <x:v>Calibration Records!P3036</x:v>
      </x:c>
      <x:c r="F11688" s="7" t="str">
        <x:f>'Calibration Records'!P3036</x:f>
        <x:v>OPEN</x:v>
      </x:c>
    </x:row>
    <x:row r="11689">
      <x:c r="B11689" s="7" t="str">
        <x:v>PHY-11683</x:v>
      </x:c>
      <x:c r="C11689" s="7" t="str">
        <x:v>calibration record</x:v>
      </x:c>
      <x:c r="D11689" s="7" t="str">
        <x:v>CAL-03031</x:v>
      </x:c>
      <x:c r="E11689" s="7" t="str">
        <x:v>Calibration Records!P3037</x:v>
      </x:c>
      <x:c r="F11689" s="7" t="str">
        <x:f>'Calibration Records'!P3037</x:f>
        <x:v>OPEN</x:v>
      </x:c>
    </x:row>
    <x:row r="11690">
      <x:c r="B11690" s="7" t="str">
        <x:v>PHY-11684</x:v>
      </x:c>
      <x:c r="C11690" s="7" t="str">
        <x:v>calibration record</x:v>
      </x:c>
      <x:c r="D11690" s="7" t="str">
        <x:v>CAL-03032</x:v>
      </x:c>
      <x:c r="E11690" s="7" t="str">
        <x:v>Calibration Records!P3038</x:v>
      </x:c>
      <x:c r="F11690" s="7" t="str">
        <x:f>'Calibration Records'!P3038</x:f>
        <x:v>OPEN</x:v>
      </x:c>
    </x:row>
    <x:row r="11691">
      <x:c r="B11691" s="7" t="str">
        <x:v>PHY-11685</x:v>
      </x:c>
      <x:c r="C11691" s="7" t="str">
        <x:v>calibration record</x:v>
      </x:c>
      <x:c r="D11691" s="7" t="str">
        <x:v>CAL-03033</x:v>
      </x:c>
      <x:c r="E11691" s="7" t="str">
        <x:v>Calibration Records!P3039</x:v>
      </x:c>
      <x:c r="F11691" s="7" t="str">
        <x:f>'Calibration Records'!P3039</x:f>
        <x:v>OPEN</x:v>
      </x:c>
    </x:row>
    <x:row r="11692">
      <x:c r="B11692" s="7" t="str">
        <x:v>PHY-11686</x:v>
      </x:c>
      <x:c r="C11692" s="7" t="str">
        <x:v>calibration record</x:v>
      </x:c>
      <x:c r="D11692" s="7" t="str">
        <x:v>CAL-03034</x:v>
      </x:c>
      <x:c r="E11692" s="7" t="str">
        <x:v>Calibration Records!P3040</x:v>
      </x:c>
      <x:c r="F11692" s="7" t="str">
        <x:f>'Calibration Records'!P3040</x:f>
        <x:v>OPEN</x:v>
      </x:c>
    </x:row>
    <x:row r="11693">
      <x:c r="B11693" s="7" t="str">
        <x:v>PHY-11687</x:v>
      </x:c>
      <x:c r="C11693" s="7" t="str">
        <x:v>calibration record</x:v>
      </x:c>
      <x:c r="D11693" s="7" t="str">
        <x:v>CAL-03035</x:v>
      </x:c>
      <x:c r="E11693" s="7" t="str">
        <x:v>Calibration Records!P3041</x:v>
      </x:c>
      <x:c r="F11693" s="7" t="str">
        <x:f>'Calibration Records'!P3041</x:f>
        <x:v>OPEN</x:v>
      </x:c>
    </x:row>
    <x:row r="11694">
      <x:c r="B11694" s="7" t="str">
        <x:v>PHY-11688</x:v>
      </x:c>
      <x:c r="C11694" s="7" t="str">
        <x:v>calibration record</x:v>
      </x:c>
      <x:c r="D11694" s="7" t="str">
        <x:v>CAL-03036</x:v>
      </x:c>
      <x:c r="E11694" s="7" t="str">
        <x:v>Calibration Records!P3042</x:v>
      </x:c>
      <x:c r="F11694" s="7" t="str">
        <x:f>'Calibration Records'!P3042</x:f>
        <x:v>OPEN</x:v>
      </x:c>
    </x:row>
    <x:row r="11695">
      <x:c r="B11695" s="7" t="str">
        <x:v>PHY-11689</x:v>
      </x:c>
      <x:c r="C11695" s="7" t="str">
        <x:v>calibration record</x:v>
      </x:c>
      <x:c r="D11695" s="7" t="str">
        <x:v>CAL-03037</x:v>
      </x:c>
      <x:c r="E11695" s="7" t="str">
        <x:v>Calibration Records!P3043</x:v>
      </x:c>
      <x:c r="F11695" s="7" t="str">
        <x:f>'Calibration Records'!P3043</x:f>
        <x:v>OPEN</x:v>
      </x:c>
    </x:row>
    <x:row r="11696">
      <x:c r="B11696" s="7" t="str">
        <x:v>PHY-11690</x:v>
      </x:c>
      <x:c r="C11696" s="7" t="str">
        <x:v>calibration record</x:v>
      </x:c>
      <x:c r="D11696" s="7" t="str">
        <x:v>CAL-03038</x:v>
      </x:c>
      <x:c r="E11696" s="7" t="str">
        <x:v>Calibration Records!P3044</x:v>
      </x:c>
      <x:c r="F11696" s="7" t="str">
        <x:f>'Calibration Records'!P3044</x:f>
        <x:v>OPEN</x:v>
      </x:c>
    </x:row>
    <x:row r="11697">
      <x:c r="B11697" s="7" t="str">
        <x:v>PHY-11691</x:v>
      </x:c>
      <x:c r="C11697" s="7" t="str">
        <x:v>calibration record</x:v>
      </x:c>
      <x:c r="D11697" s="7" t="str">
        <x:v>CAL-03039</x:v>
      </x:c>
      <x:c r="E11697" s="7" t="str">
        <x:v>Calibration Records!P3045</x:v>
      </x:c>
      <x:c r="F11697" s="7" t="str">
        <x:f>'Calibration Records'!P3045</x:f>
        <x:v>OPEN</x:v>
      </x:c>
    </x:row>
    <x:row r="11698">
      <x:c r="B11698" s="7" t="str">
        <x:v>PHY-11692</x:v>
      </x:c>
      <x:c r="C11698" s="7" t="str">
        <x:v>calibration record</x:v>
      </x:c>
      <x:c r="D11698" s="7" t="str">
        <x:v>CAL-03040</x:v>
      </x:c>
      <x:c r="E11698" s="7" t="str">
        <x:v>Calibration Records!P3046</x:v>
      </x:c>
      <x:c r="F11698" s="7" t="str">
        <x:f>'Calibration Records'!P3046</x:f>
        <x:v>OPEN</x:v>
      </x:c>
    </x:row>
    <x:row r="11699">
      <x:c r="B11699" s="7" t="str">
        <x:v>PHY-11693</x:v>
      </x:c>
      <x:c r="C11699" s="7" t="str">
        <x:v>calibration record</x:v>
      </x:c>
      <x:c r="D11699" s="7" t="str">
        <x:v>CAL-03041</x:v>
      </x:c>
      <x:c r="E11699" s="7" t="str">
        <x:v>Calibration Records!P3047</x:v>
      </x:c>
      <x:c r="F11699" s="7" t="str">
        <x:f>'Calibration Records'!P3047</x:f>
        <x:v>OPEN</x:v>
      </x:c>
    </x:row>
    <x:row r="11700">
      <x:c r="B11700" s="7" t="str">
        <x:v>PHY-11694</x:v>
      </x:c>
      <x:c r="C11700" s="7" t="str">
        <x:v>calibration record</x:v>
      </x:c>
      <x:c r="D11700" s="7" t="str">
        <x:v>CAL-03042</x:v>
      </x:c>
      <x:c r="E11700" s="7" t="str">
        <x:v>Calibration Records!P3048</x:v>
      </x:c>
      <x:c r="F11700" s="7" t="str">
        <x:f>'Calibration Records'!P3048</x:f>
        <x:v>OPEN</x:v>
      </x:c>
    </x:row>
    <x:row r="11701">
      <x:c r="B11701" s="7" t="str">
        <x:v>PHY-11695</x:v>
      </x:c>
      <x:c r="C11701" s="7" t="str">
        <x:v>calibration record</x:v>
      </x:c>
      <x:c r="D11701" s="7" t="str">
        <x:v>CAL-03043</x:v>
      </x:c>
      <x:c r="E11701" s="7" t="str">
        <x:v>Calibration Records!P3049</x:v>
      </x:c>
      <x:c r="F11701" s="7" t="str">
        <x:f>'Calibration Records'!P3049</x:f>
        <x:v>OPEN</x:v>
      </x:c>
    </x:row>
    <x:row r="11702">
      <x:c r="B11702" s="7" t="str">
        <x:v>PHY-11696</x:v>
      </x:c>
      <x:c r="C11702" s="7" t="str">
        <x:v>calibration record</x:v>
      </x:c>
      <x:c r="D11702" s="7" t="str">
        <x:v>CAL-03044</x:v>
      </x:c>
      <x:c r="E11702" s="7" t="str">
        <x:v>Calibration Records!P3050</x:v>
      </x:c>
      <x:c r="F11702" s="7" t="str">
        <x:f>'Calibration Records'!P3050</x:f>
        <x:v>OPEN</x:v>
      </x:c>
    </x:row>
    <x:row r="11703">
      <x:c r="B11703" s="7" t="str">
        <x:v>PHY-11697</x:v>
      </x:c>
      <x:c r="C11703" s="7" t="str">
        <x:v>calibration record</x:v>
      </x:c>
      <x:c r="D11703" s="7" t="str">
        <x:v>CAL-03045</x:v>
      </x:c>
      <x:c r="E11703" s="7" t="str">
        <x:v>Calibration Records!P3051</x:v>
      </x:c>
      <x:c r="F11703" s="7" t="str">
        <x:f>'Calibration Records'!P3051</x:f>
        <x:v>OPEN</x:v>
      </x:c>
    </x:row>
    <x:row r="11704">
      <x:c r="B11704" s="7" t="str">
        <x:v>PHY-11698</x:v>
      </x:c>
      <x:c r="C11704" s="7" t="str">
        <x:v>calibration record</x:v>
      </x:c>
      <x:c r="D11704" s="7" t="str">
        <x:v>CAL-03046</x:v>
      </x:c>
      <x:c r="E11704" s="7" t="str">
        <x:v>Calibration Records!P3052</x:v>
      </x:c>
      <x:c r="F11704" s="7" t="str">
        <x:f>'Calibration Records'!P3052</x:f>
        <x:v>OPEN</x:v>
      </x:c>
    </x:row>
    <x:row r="11705">
      <x:c r="B11705" s="7" t="str">
        <x:v>PHY-11699</x:v>
      </x:c>
      <x:c r="C11705" s="7" t="str">
        <x:v>calibration record</x:v>
      </x:c>
      <x:c r="D11705" s="7" t="str">
        <x:v>CAL-03047</x:v>
      </x:c>
      <x:c r="E11705" s="7" t="str">
        <x:v>Calibration Records!P3053</x:v>
      </x:c>
      <x:c r="F11705" s="7" t="str">
        <x:f>'Calibration Records'!P3053</x:f>
        <x:v>OPEN</x:v>
      </x:c>
    </x:row>
    <x:row r="11706">
      <x:c r="B11706" s="7" t="str">
        <x:v>PHY-11700</x:v>
      </x:c>
      <x:c r="C11706" s="7" t="str">
        <x:v>calibration record</x:v>
      </x:c>
      <x:c r="D11706" s="7" t="str">
        <x:v>CAL-03048</x:v>
      </x:c>
      <x:c r="E11706" s="7" t="str">
        <x:v>Calibration Records!P3054</x:v>
      </x:c>
      <x:c r="F11706" s="7" t="str">
        <x:f>'Calibration Records'!P3054</x:f>
        <x:v>OPEN</x:v>
      </x:c>
    </x:row>
    <x:row r="11707">
      <x:c r="B11707" s="7" t="str">
        <x:v>PHY-11701</x:v>
      </x:c>
      <x:c r="C11707" s="7" t="str">
        <x:v>calibration record</x:v>
      </x:c>
      <x:c r="D11707" s="7" t="str">
        <x:v>CAL-03049</x:v>
      </x:c>
      <x:c r="E11707" s="7" t="str">
        <x:v>Calibration Records!P3055</x:v>
      </x:c>
      <x:c r="F11707" s="7" t="str">
        <x:f>'Calibration Records'!P3055</x:f>
        <x:v>OPEN</x:v>
      </x:c>
    </x:row>
    <x:row r="11708">
      <x:c r="B11708" s="7" t="str">
        <x:v>PHY-11702</x:v>
      </x:c>
      <x:c r="C11708" s="7" t="str">
        <x:v>calibration record</x:v>
      </x:c>
      <x:c r="D11708" s="7" t="str">
        <x:v>CAL-03050</x:v>
      </x:c>
      <x:c r="E11708" s="7" t="str">
        <x:v>Calibration Records!P3056</x:v>
      </x:c>
      <x:c r="F11708" s="7" t="str">
        <x:f>'Calibration Records'!P3056</x:f>
        <x:v>OPEN</x:v>
      </x:c>
    </x:row>
    <x:row r="11709">
      <x:c r="B11709" s="7" t="str">
        <x:v>PHY-11703</x:v>
      </x:c>
      <x:c r="C11709" s="7" t="str">
        <x:v>calibration record</x:v>
      </x:c>
      <x:c r="D11709" s="7" t="str">
        <x:v>CAL-03051</x:v>
      </x:c>
      <x:c r="E11709" s="7" t="str">
        <x:v>Calibration Records!P3057</x:v>
      </x:c>
      <x:c r="F11709" s="7" t="str">
        <x:f>'Calibration Records'!P3057</x:f>
        <x:v>OPEN</x:v>
      </x:c>
    </x:row>
    <x:row r="11710">
      <x:c r="B11710" s="7" t="str">
        <x:v>PHY-11704</x:v>
      </x:c>
      <x:c r="C11710" s="7" t="str">
        <x:v>calibration record</x:v>
      </x:c>
      <x:c r="D11710" s="7" t="str">
        <x:v>CAL-03052</x:v>
      </x:c>
      <x:c r="E11710" s="7" t="str">
        <x:v>Calibration Records!P3058</x:v>
      </x:c>
      <x:c r="F11710" s="7" t="str">
        <x:f>'Calibration Records'!P3058</x:f>
        <x:v>OPEN</x:v>
      </x:c>
    </x:row>
    <x:row r="11711">
      <x:c r="B11711" s="7" t="str">
        <x:v>PHY-11705</x:v>
      </x:c>
      <x:c r="C11711" s="7" t="str">
        <x:v>calibration record</x:v>
      </x:c>
      <x:c r="D11711" s="7" t="str">
        <x:v>CAL-03053</x:v>
      </x:c>
      <x:c r="E11711" s="7" t="str">
        <x:v>Calibration Records!P3059</x:v>
      </x:c>
      <x:c r="F11711" s="7" t="str">
        <x:f>'Calibration Records'!P3059</x:f>
        <x:v>OPEN</x:v>
      </x:c>
    </x:row>
    <x:row r="11712">
      <x:c r="B11712" s="7" t="str">
        <x:v>PHY-11706</x:v>
      </x:c>
      <x:c r="C11712" s="7" t="str">
        <x:v>calibration record</x:v>
      </x:c>
      <x:c r="D11712" s="7" t="str">
        <x:v>CAL-03054</x:v>
      </x:c>
      <x:c r="E11712" s="7" t="str">
        <x:v>Calibration Records!P3060</x:v>
      </x:c>
      <x:c r="F11712" s="7" t="str">
        <x:f>'Calibration Records'!P3060</x:f>
        <x:v>OPEN</x:v>
      </x:c>
    </x:row>
    <x:row r="11713">
      <x:c r="B11713" s="7" t="str">
        <x:v>PHY-11707</x:v>
      </x:c>
      <x:c r="C11713" s="7" t="str">
        <x:v>calibration record</x:v>
      </x:c>
      <x:c r="D11713" s="7" t="str">
        <x:v>CAL-03055</x:v>
      </x:c>
      <x:c r="E11713" s="7" t="str">
        <x:v>Calibration Records!P3061</x:v>
      </x:c>
      <x:c r="F11713" s="7" t="str">
        <x:f>'Calibration Records'!P3061</x:f>
        <x:v>OPEN</x:v>
      </x:c>
    </x:row>
    <x:row r="11714">
      <x:c r="B11714" s="7" t="str">
        <x:v>PHY-11708</x:v>
      </x:c>
      <x:c r="C11714" s="7" t="str">
        <x:v>calibration record</x:v>
      </x:c>
      <x:c r="D11714" s="7" t="str">
        <x:v>CAL-03056</x:v>
      </x:c>
      <x:c r="E11714" s="7" t="str">
        <x:v>Calibration Records!P3062</x:v>
      </x:c>
      <x:c r="F11714" s="7" t="str">
        <x:f>'Calibration Records'!P3062</x:f>
        <x:v>OPEN</x:v>
      </x:c>
    </x:row>
    <x:row r="11715">
      <x:c r="B11715" s="7" t="str">
        <x:v>PHY-11709</x:v>
      </x:c>
      <x:c r="C11715" s="7" t="str">
        <x:v>calibration record</x:v>
      </x:c>
      <x:c r="D11715" s="7" t="str">
        <x:v>CAL-03057</x:v>
      </x:c>
      <x:c r="E11715" s="7" t="str">
        <x:v>Calibration Records!P3063</x:v>
      </x:c>
      <x:c r="F11715" s="7" t="str">
        <x:f>'Calibration Records'!P3063</x:f>
        <x:v>OPEN</x:v>
      </x:c>
    </x:row>
    <x:row r="11716">
      <x:c r="B11716" s="7" t="str">
        <x:v>PHY-11710</x:v>
      </x:c>
      <x:c r="C11716" s="7" t="str">
        <x:v>calibration record</x:v>
      </x:c>
      <x:c r="D11716" s="7" t="str">
        <x:v>CAL-03058</x:v>
      </x:c>
      <x:c r="E11716" s="7" t="str">
        <x:v>Calibration Records!P3064</x:v>
      </x:c>
      <x:c r="F11716" s="7" t="str">
        <x:f>'Calibration Records'!P3064</x:f>
        <x:v>OPEN</x:v>
      </x:c>
    </x:row>
    <x:row r="11717">
      <x:c r="B11717" s="7" t="str">
        <x:v>PHY-11711</x:v>
      </x:c>
      <x:c r="C11717" s="7" t="str">
        <x:v>calibration record</x:v>
      </x:c>
      <x:c r="D11717" s="7" t="str">
        <x:v>CAL-03059</x:v>
      </x:c>
      <x:c r="E11717" s="7" t="str">
        <x:v>Calibration Records!P3065</x:v>
      </x:c>
      <x:c r="F11717" s="7" t="str">
        <x:f>'Calibration Records'!P3065</x:f>
        <x:v>OPEN</x:v>
      </x:c>
    </x:row>
    <x:row r="11718">
      <x:c r="B11718" s="7" t="str">
        <x:v>PHY-11712</x:v>
      </x:c>
      <x:c r="C11718" s="7" t="str">
        <x:v>calibration record</x:v>
      </x:c>
      <x:c r="D11718" s="7" t="str">
        <x:v>CAL-03060</x:v>
      </x:c>
      <x:c r="E11718" s="7" t="str">
        <x:v>Calibration Records!P3066</x:v>
      </x:c>
      <x:c r="F11718" s="7" t="str">
        <x:f>'Calibration Records'!P3066</x:f>
        <x:v>OPEN</x:v>
      </x:c>
    </x:row>
    <x:row r="11719">
      <x:c r="B11719" s="7" t="str">
        <x:v>PHY-11713</x:v>
      </x:c>
      <x:c r="C11719" s="7" t="str">
        <x:v>calibration record</x:v>
      </x:c>
      <x:c r="D11719" s="7" t="str">
        <x:v>CAL-03061</x:v>
      </x:c>
      <x:c r="E11719" s="7" t="str">
        <x:v>Calibration Records!P3067</x:v>
      </x:c>
      <x:c r="F11719" s="7" t="str">
        <x:f>'Calibration Records'!P3067</x:f>
        <x:v>OPEN</x:v>
      </x:c>
    </x:row>
    <x:row r="11720">
      <x:c r="B11720" s="7" t="str">
        <x:v>PHY-11714</x:v>
      </x:c>
      <x:c r="C11720" s="7" t="str">
        <x:v>calibration record</x:v>
      </x:c>
      <x:c r="D11720" s="7" t="str">
        <x:v>CAL-03062</x:v>
      </x:c>
      <x:c r="E11720" s="7" t="str">
        <x:v>Calibration Records!P3068</x:v>
      </x:c>
      <x:c r="F11720" s="7" t="str">
        <x:f>'Calibration Records'!P3068</x:f>
        <x:v>OPEN</x:v>
      </x:c>
    </x:row>
    <x:row r="11721">
      <x:c r="B11721" s="7" t="str">
        <x:v>PHY-11715</x:v>
      </x:c>
      <x:c r="C11721" s="7" t="str">
        <x:v>calibration record</x:v>
      </x:c>
      <x:c r="D11721" s="7" t="str">
        <x:v>CAL-03063</x:v>
      </x:c>
      <x:c r="E11721" s="7" t="str">
        <x:v>Calibration Records!P3069</x:v>
      </x:c>
      <x:c r="F11721" s="7" t="str">
        <x:f>'Calibration Records'!P3069</x:f>
        <x:v>OPEN</x:v>
      </x:c>
    </x:row>
    <x:row r="11722">
      <x:c r="B11722" s="7" t="str">
        <x:v>PHY-11716</x:v>
      </x:c>
      <x:c r="C11722" s="7" t="str">
        <x:v>calibration record</x:v>
      </x:c>
      <x:c r="D11722" s="7" t="str">
        <x:v>CAL-03064</x:v>
      </x:c>
      <x:c r="E11722" s="7" t="str">
        <x:v>Calibration Records!P3070</x:v>
      </x:c>
      <x:c r="F11722" s="7" t="str">
        <x:f>'Calibration Records'!P3070</x:f>
        <x:v>OPEN</x:v>
      </x:c>
    </x:row>
    <x:row r="11723">
      <x:c r="B11723" s="7" t="str">
        <x:v>PHY-11717</x:v>
      </x:c>
      <x:c r="C11723" s="7" t="str">
        <x:v>calibration record</x:v>
      </x:c>
      <x:c r="D11723" s="7" t="str">
        <x:v>CAL-03065</x:v>
      </x:c>
      <x:c r="E11723" s="7" t="str">
        <x:v>Calibration Records!P3071</x:v>
      </x:c>
      <x:c r="F11723" s="7" t="str">
        <x:f>'Calibration Records'!P3071</x:f>
        <x:v>OPEN</x:v>
      </x:c>
    </x:row>
    <x:row r="11724">
      <x:c r="B11724" s="7" t="str">
        <x:v>PHY-11718</x:v>
      </x:c>
      <x:c r="C11724" s="7" t="str">
        <x:v>calibration record</x:v>
      </x:c>
      <x:c r="D11724" s="7" t="str">
        <x:v>CAL-03066</x:v>
      </x:c>
      <x:c r="E11724" s="7" t="str">
        <x:v>Calibration Records!P3072</x:v>
      </x:c>
      <x:c r="F11724" s="7" t="str">
        <x:f>'Calibration Records'!P3072</x:f>
        <x:v>OPEN</x:v>
      </x:c>
    </x:row>
    <x:row r="11725">
      <x:c r="B11725" s="7" t="str">
        <x:v>PHY-11719</x:v>
      </x:c>
      <x:c r="C11725" s="7" t="str">
        <x:v>calibration record</x:v>
      </x:c>
      <x:c r="D11725" s="7" t="str">
        <x:v>CAL-03067</x:v>
      </x:c>
      <x:c r="E11725" s="7" t="str">
        <x:v>Calibration Records!P3073</x:v>
      </x:c>
      <x:c r="F11725" s="7" t="str">
        <x:f>'Calibration Records'!P3073</x:f>
        <x:v>OPEN</x:v>
      </x:c>
    </x:row>
    <x:row r="11726">
      <x:c r="B11726" s="7" t="str">
        <x:v>PHY-11720</x:v>
      </x:c>
      <x:c r="C11726" s="7" t="str">
        <x:v>calibration record</x:v>
      </x:c>
      <x:c r="D11726" s="7" t="str">
        <x:v>CAL-03068</x:v>
      </x:c>
      <x:c r="E11726" s="7" t="str">
        <x:v>Calibration Records!P3074</x:v>
      </x:c>
      <x:c r="F11726" s="7" t="str">
        <x:f>'Calibration Records'!P3074</x:f>
        <x:v>OPEN</x:v>
      </x:c>
    </x:row>
    <x:row r="11727">
      <x:c r="B11727" s="7" t="str">
        <x:v>PHY-11721</x:v>
      </x:c>
      <x:c r="C11727" s="7" t="str">
        <x:v>calibration record</x:v>
      </x:c>
      <x:c r="D11727" s="7" t="str">
        <x:v>CAL-03069</x:v>
      </x:c>
      <x:c r="E11727" s="7" t="str">
        <x:v>Calibration Records!P3075</x:v>
      </x:c>
      <x:c r="F11727" s="7" t="str">
        <x:f>'Calibration Records'!P3075</x:f>
        <x:v>OPEN</x:v>
      </x:c>
    </x:row>
    <x:row r="11728">
      <x:c r="B11728" s="7" t="str">
        <x:v>PHY-11722</x:v>
      </x:c>
      <x:c r="C11728" s="7" t="str">
        <x:v>calibration record</x:v>
      </x:c>
      <x:c r="D11728" s="7" t="str">
        <x:v>CAL-03070</x:v>
      </x:c>
      <x:c r="E11728" s="7" t="str">
        <x:v>Calibration Records!P3076</x:v>
      </x:c>
      <x:c r="F11728" s="7" t="str">
        <x:f>'Calibration Records'!P3076</x:f>
        <x:v>OPEN</x:v>
      </x:c>
    </x:row>
    <x:row r="11729">
      <x:c r="B11729" s="7" t="str">
        <x:v>PHY-11723</x:v>
      </x:c>
      <x:c r="C11729" s="7" t="str">
        <x:v>calibration record</x:v>
      </x:c>
      <x:c r="D11729" s="7" t="str">
        <x:v>CAL-03071</x:v>
      </x:c>
      <x:c r="E11729" s="7" t="str">
        <x:v>Calibration Records!P3077</x:v>
      </x:c>
      <x:c r="F11729" s="7" t="str">
        <x:f>'Calibration Records'!P3077</x:f>
        <x:v>OPEN</x:v>
      </x:c>
    </x:row>
    <x:row r="11730">
      <x:c r="B11730" s="7" t="str">
        <x:v>PHY-11724</x:v>
      </x:c>
      <x:c r="C11730" s="7" t="str">
        <x:v>calibration record</x:v>
      </x:c>
      <x:c r="D11730" s="7" t="str">
        <x:v>CAL-03072</x:v>
      </x:c>
      <x:c r="E11730" s="7" t="str">
        <x:v>Calibration Records!P3078</x:v>
      </x:c>
      <x:c r="F11730" s="7" t="str">
        <x:f>'Calibration Records'!P3078</x:f>
        <x:v>OPEN</x:v>
      </x:c>
    </x:row>
    <x:row r="11731">
      <x:c r="B11731" s="7" t="str">
        <x:v>PHY-11725</x:v>
      </x:c>
      <x:c r="C11731" s="7" t="str">
        <x:v>calibration record</x:v>
      </x:c>
      <x:c r="D11731" s="7" t="str">
        <x:v>CAL-03073</x:v>
      </x:c>
      <x:c r="E11731" s="7" t="str">
        <x:v>Calibration Records!P3079</x:v>
      </x:c>
      <x:c r="F11731" s="7" t="str">
        <x:f>'Calibration Records'!P3079</x:f>
        <x:v>OPEN</x:v>
      </x:c>
    </x:row>
    <x:row r="11732">
      <x:c r="B11732" s="7" t="str">
        <x:v>PHY-11726</x:v>
      </x:c>
      <x:c r="C11732" s="7" t="str">
        <x:v>calibration record</x:v>
      </x:c>
      <x:c r="D11732" s="7" t="str">
        <x:v>CAL-03074</x:v>
      </x:c>
      <x:c r="E11732" s="7" t="str">
        <x:v>Calibration Records!P3080</x:v>
      </x:c>
      <x:c r="F11732" s="7" t="str">
        <x:f>'Calibration Records'!P3080</x:f>
        <x:v>OPEN</x:v>
      </x:c>
    </x:row>
    <x:row r="11733">
      <x:c r="B11733" s="7" t="str">
        <x:v>PHY-11727</x:v>
      </x:c>
      <x:c r="C11733" s="7" t="str">
        <x:v>calibration record</x:v>
      </x:c>
      <x:c r="D11733" s="7" t="str">
        <x:v>CAL-03075</x:v>
      </x:c>
      <x:c r="E11733" s="7" t="str">
        <x:v>Calibration Records!P3081</x:v>
      </x:c>
      <x:c r="F11733" s="7" t="str">
        <x:f>'Calibration Records'!P3081</x:f>
        <x:v>OPEN</x:v>
      </x:c>
    </x:row>
    <x:row r="11734">
      <x:c r="B11734" s="7" t="str">
        <x:v>PHY-11728</x:v>
      </x:c>
      <x:c r="C11734" s="7" t="str">
        <x:v>calibration record</x:v>
      </x:c>
      <x:c r="D11734" s="7" t="str">
        <x:v>CAL-03076</x:v>
      </x:c>
      <x:c r="E11734" s="7" t="str">
        <x:v>Calibration Records!P3082</x:v>
      </x:c>
      <x:c r="F11734" s="7" t="str">
        <x:f>'Calibration Records'!P3082</x:f>
        <x:v>OPEN</x:v>
      </x:c>
    </x:row>
    <x:row r="11735">
      <x:c r="B11735" s="7" t="str">
        <x:v>PHY-11729</x:v>
      </x:c>
      <x:c r="C11735" s="7" t="str">
        <x:v>calibration record</x:v>
      </x:c>
      <x:c r="D11735" s="7" t="str">
        <x:v>CAL-03077</x:v>
      </x:c>
      <x:c r="E11735" s="7" t="str">
        <x:v>Calibration Records!P3083</x:v>
      </x:c>
      <x:c r="F11735" s="7" t="str">
        <x:f>'Calibration Records'!P3083</x:f>
        <x:v>OPEN</x:v>
      </x:c>
    </x:row>
    <x:row r="11736">
      <x:c r="B11736" s="7" t="str">
        <x:v>PHY-11730</x:v>
      </x:c>
      <x:c r="C11736" s="7" t="str">
        <x:v>calibration record</x:v>
      </x:c>
      <x:c r="D11736" s="7" t="str">
        <x:v>CAL-03078</x:v>
      </x:c>
      <x:c r="E11736" s="7" t="str">
        <x:v>Calibration Records!P3084</x:v>
      </x:c>
      <x:c r="F11736" s="7" t="str">
        <x:f>'Calibration Records'!P3084</x:f>
        <x:v>OPEN</x:v>
      </x:c>
    </x:row>
    <x:row r="11737">
      <x:c r="B11737" s="7" t="str">
        <x:v>PHY-11731</x:v>
      </x:c>
      <x:c r="C11737" s="7" t="str">
        <x:v>calibration record</x:v>
      </x:c>
      <x:c r="D11737" s="7" t="str">
        <x:v>CAL-03079</x:v>
      </x:c>
      <x:c r="E11737" s="7" t="str">
        <x:v>Calibration Records!P3085</x:v>
      </x:c>
      <x:c r="F11737" s="7" t="str">
        <x:f>'Calibration Records'!P3085</x:f>
        <x:v>OPEN</x:v>
      </x:c>
    </x:row>
    <x:row r="11738">
      <x:c r="B11738" s="7" t="str">
        <x:v>PHY-11732</x:v>
      </x:c>
      <x:c r="C11738" s="7" t="str">
        <x:v>calibration record</x:v>
      </x:c>
      <x:c r="D11738" s="7" t="str">
        <x:v>CAL-03080</x:v>
      </x:c>
      <x:c r="E11738" s="7" t="str">
        <x:v>Calibration Records!P3086</x:v>
      </x:c>
      <x:c r="F11738" s="7" t="str">
        <x:f>'Calibration Records'!P3086</x:f>
        <x:v>OPEN</x:v>
      </x:c>
    </x:row>
    <x:row r="11739">
      <x:c r="B11739" s="7" t="str">
        <x:v>PHY-11733</x:v>
      </x:c>
      <x:c r="C11739" s="7" t="str">
        <x:v>calibration record</x:v>
      </x:c>
      <x:c r="D11739" s="7" t="str">
        <x:v>CAL-03081</x:v>
      </x:c>
      <x:c r="E11739" s="7" t="str">
        <x:v>Calibration Records!P3087</x:v>
      </x:c>
      <x:c r="F11739" s="7" t="str">
        <x:f>'Calibration Records'!P3087</x:f>
        <x:v>OPEN</x:v>
      </x:c>
    </x:row>
    <x:row r="11740">
      <x:c r="B11740" s="7" t="str">
        <x:v>PHY-11734</x:v>
      </x:c>
      <x:c r="C11740" s="7" t="str">
        <x:v>calibration record</x:v>
      </x:c>
      <x:c r="D11740" s="7" t="str">
        <x:v>CAL-03082</x:v>
      </x:c>
      <x:c r="E11740" s="7" t="str">
        <x:v>Calibration Records!P3088</x:v>
      </x:c>
      <x:c r="F11740" s="7" t="str">
        <x:f>'Calibration Records'!P3088</x:f>
        <x:v>OPEN</x:v>
      </x:c>
    </x:row>
    <x:row r="11741">
      <x:c r="B11741" s="7" t="str">
        <x:v>PHY-11735</x:v>
      </x:c>
      <x:c r="C11741" s="7" t="str">
        <x:v>calibration record</x:v>
      </x:c>
      <x:c r="D11741" s="7" t="str">
        <x:v>CAL-03083</x:v>
      </x:c>
      <x:c r="E11741" s="7" t="str">
        <x:v>Calibration Records!P3089</x:v>
      </x:c>
      <x:c r="F11741" s="7" t="str">
        <x:f>'Calibration Records'!P3089</x:f>
        <x:v>OPEN</x:v>
      </x:c>
    </x:row>
    <x:row r="11742">
      <x:c r="B11742" s="7" t="str">
        <x:v>PHY-11736</x:v>
      </x:c>
      <x:c r="C11742" s="7" t="str">
        <x:v>calibration record</x:v>
      </x:c>
      <x:c r="D11742" s="7" t="str">
        <x:v>CAL-03084</x:v>
      </x:c>
      <x:c r="E11742" s="7" t="str">
        <x:v>Calibration Records!P3090</x:v>
      </x:c>
      <x:c r="F11742" s="7" t="str">
        <x:f>'Calibration Records'!P3090</x:f>
        <x:v>OPEN</x:v>
      </x:c>
    </x:row>
    <x:row r="11743">
      <x:c r="B11743" s="7" t="str">
        <x:v>PHY-11737</x:v>
      </x:c>
      <x:c r="C11743" s="7" t="str">
        <x:v>calibration record</x:v>
      </x:c>
      <x:c r="D11743" s="7" t="str">
        <x:v>CAL-03085</x:v>
      </x:c>
      <x:c r="E11743" s="7" t="str">
        <x:v>Calibration Records!P3091</x:v>
      </x:c>
      <x:c r="F11743" s="7" t="str">
        <x:f>'Calibration Records'!P3091</x:f>
        <x:v>OPEN</x:v>
      </x:c>
    </x:row>
    <x:row r="11744">
      <x:c r="B11744" s="7" t="str">
        <x:v>PHY-11738</x:v>
      </x:c>
      <x:c r="C11744" s="7" t="str">
        <x:v>calibration record</x:v>
      </x:c>
      <x:c r="D11744" s="7" t="str">
        <x:v>CAL-03086</x:v>
      </x:c>
      <x:c r="E11744" s="7" t="str">
        <x:v>Calibration Records!P3092</x:v>
      </x:c>
      <x:c r="F11744" s="7" t="str">
        <x:f>'Calibration Records'!P3092</x:f>
        <x:v>OPEN</x:v>
      </x:c>
    </x:row>
    <x:row r="11745">
      <x:c r="B11745" s="7" t="str">
        <x:v>PHY-11739</x:v>
      </x:c>
      <x:c r="C11745" s="7" t="str">
        <x:v>calibration record</x:v>
      </x:c>
      <x:c r="D11745" s="7" t="str">
        <x:v>CAL-03087</x:v>
      </x:c>
      <x:c r="E11745" s="7" t="str">
        <x:v>Calibration Records!P3093</x:v>
      </x:c>
      <x:c r="F11745" s="7" t="str">
        <x:f>'Calibration Records'!P3093</x:f>
        <x:v>OPEN</x:v>
      </x:c>
    </x:row>
    <x:row r="11746">
      <x:c r="B11746" s="7" t="str">
        <x:v>PHY-11740</x:v>
      </x:c>
      <x:c r="C11746" s="7" t="str">
        <x:v>calibration record</x:v>
      </x:c>
      <x:c r="D11746" s="7" t="str">
        <x:v>CAL-03088</x:v>
      </x:c>
      <x:c r="E11746" s="7" t="str">
        <x:v>Calibration Records!P3094</x:v>
      </x:c>
      <x:c r="F11746" s="7" t="str">
        <x:f>'Calibration Records'!P3094</x:f>
        <x:v>OPEN</x:v>
      </x:c>
    </x:row>
    <x:row r="11747">
      <x:c r="B11747" s="7" t="str">
        <x:v>PHY-11741</x:v>
      </x:c>
      <x:c r="C11747" s="7" t="str">
        <x:v>calibration record</x:v>
      </x:c>
      <x:c r="D11747" s="7" t="str">
        <x:v>CAL-03089</x:v>
      </x:c>
      <x:c r="E11747" s="7" t="str">
        <x:v>Calibration Records!P3095</x:v>
      </x:c>
      <x:c r="F11747" s="7" t="str">
        <x:f>'Calibration Records'!P3095</x:f>
        <x:v>OPEN</x:v>
      </x:c>
    </x:row>
    <x:row r="11748">
      <x:c r="B11748" s="7" t="str">
        <x:v>PHY-11742</x:v>
      </x:c>
      <x:c r="C11748" s="7" t="str">
        <x:v>calibration record</x:v>
      </x:c>
      <x:c r="D11748" s="7" t="str">
        <x:v>CAL-03090</x:v>
      </x:c>
      <x:c r="E11748" s="7" t="str">
        <x:v>Calibration Records!P3096</x:v>
      </x:c>
      <x:c r="F11748" s="7" t="str">
        <x:f>'Calibration Records'!P3096</x:f>
        <x:v>OPEN</x:v>
      </x:c>
    </x:row>
    <x:row r="11749">
      <x:c r="B11749" s="7" t="str">
        <x:v>PHY-11743</x:v>
      </x:c>
      <x:c r="C11749" s="7" t="str">
        <x:v>calibration record</x:v>
      </x:c>
      <x:c r="D11749" s="7" t="str">
        <x:v>CAL-03091</x:v>
      </x:c>
      <x:c r="E11749" s="7" t="str">
        <x:v>Calibration Records!P3097</x:v>
      </x:c>
      <x:c r="F11749" s="7" t="str">
        <x:f>'Calibration Records'!P3097</x:f>
        <x:v>OPEN</x:v>
      </x:c>
    </x:row>
    <x:row r="11750">
      <x:c r="B11750" s="7" t="str">
        <x:v>PHY-11744</x:v>
      </x:c>
      <x:c r="C11750" s="7" t="str">
        <x:v>calibration record</x:v>
      </x:c>
      <x:c r="D11750" s="7" t="str">
        <x:v>CAL-03092</x:v>
      </x:c>
      <x:c r="E11750" s="7" t="str">
        <x:v>Calibration Records!P3098</x:v>
      </x:c>
      <x:c r="F11750" s="7" t="str">
        <x:f>'Calibration Records'!P3098</x:f>
        <x:v>OPEN</x:v>
      </x:c>
    </x:row>
    <x:row r="11751">
      <x:c r="B11751" s="7" t="str">
        <x:v>PHY-11745</x:v>
      </x:c>
      <x:c r="C11751" s="7" t="str">
        <x:v>calibration record</x:v>
      </x:c>
      <x:c r="D11751" s="7" t="str">
        <x:v>CAL-03093</x:v>
      </x:c>
      <x:c r="E11751" s="7" t="str">
        <x:v>Calibration Records!P3099</x:v>
      </x:c>
      <x:c r="F11751" s="7" t="str">
        <x:f>'Calibration Records'!P3099</x:f>
        <x:v>OPEN</x:v>
      </x:c>
    </x:row>
    <x:row r="11752">
      <x:c r="B11752" s="7" t="str">
        <x:v>PHY-11746</x:v>
      </x:c>
      <x:c r="C11752" s="7" t="str">
        <x:v>calibration record</x:v>
      </x:c>
      <x:c r="D11752" s="7" t="str">
        <x:v>CAL-03094</x:v>
      </x:c>
      <x:c r="E11752" s="7" t="str">
        <x:v>Calibration Records!P3100</x:v>
      </x:c>
      <x:c r="F11752" s="7" t="str">
        <x:f>'Calibration Records'!P3100</x:f>
        <x:v>OPEN</x:v>
      </x:c>
    </x:row>
    <x:row r="11753">
      <x:c r="B11753" s="7" t="str">
        <x:v>PHY-11747</x:v>
      </x:c>
      <x:c r="C11753" s="7" t="str">
        <x:v>calibration record</x:v>
      </x:c>
      <x:c r="D11753" s="7" t="str">
        <x:v>CAL-03095</x:v>
      </x:c>
      <x:c r="E11753" s="7" t="str">
        <x:v>Calibration Records!P3101</x:v>
      </x:c>
      <x:c r="F11753" s="7" t="str">
        <x:f>'Calibration Records'!P3101</x:f>
        <x:v>OPEN</x:v>
      </x:c>
    </x:row>
    <x:row r="11754">
      <x:c r="B11754" s="7" t="str">
        <x:v>PHY-11748</x:v>
      </x:c>
      <x:c r="C11754" s="7" t="str">
        <x:v>calibration record</x:v>
      </x:c>
      <x:c r="D11754" s="7" t="str">
        <x:v>CAL-03096</x:v>
      </x:c>
      <x:c r="E11754" s="7" t="str">
        <x:v>Calibration Records!P3102</x:v>
      </x:c>
      <x:c r="F11754" s="7" t="str">
        <x:f>'Calibration Records'!P3102</x:f>
        <x:v>OPEN</x:v>
      </x:c>
    </x:row>
    <x:row r="11755">
      <x:c r="B11755" s="7" t="str">
        <x:v>PHY-11749</x:v>
      </x:c>
      <x:c r="C11755" s="7" t="str">
        <x:v>calibration record</x:v>
      </x:c>
      <x:c r="D11755" s="7" t="str">
        <x:v>CAL-03097</x:v>
      </x:c>
      <x:c r="E11755" s="7" t="str">
        <x:v>Calibration Records!P3103</x:v>
      </x:c>
      <x:c r="F11755" s="7" t="str">
        <x:f>'Calibration Records'!P3103</x:f>
        <x:v>OPEN</x:v>
      </x:c>
    </x:row>
    <x:row r="11756">
      <x:c r="B11756" s="7" t="str">
        <x:v>PHY-11750</x:v>
      </x:c>
      <x:c r="C11756" s="7" t="str">
        <x:v>calibration record</x:v>
      </x:c>
      <x:c r="D11756" s="7" t="str">
        <x:v>CAL-03098</x:v>
      </x:c>
      <x:c r="E11756" s="7" t="str">
        <x:v>Calibration Records!P3104</x:v>
      </x:c>
      <x:c r="F11756" s="7" t="str">
        <x:f>'Calibration Records'!P3104</x:f>
        <x:v>OPEN</x:v>
      </x:c>
    </x:row>
    <x:row r="11757">
      <x:c r="B11757" s="7" t="str">
        <x:v>PHY-11751</x:v>
      </x:c>
      <x:c r="C11757" s="7" t="str">
        <x:v>calibration record</x:v>
      </x:c>
      <x:c r="D11757" s="7" t="str">
        <x:v>CAL-03099</x:v>
      </x:c>
      <x:c r="E11757" s="7" t="str">
        <x:v>Calibration Records!P3105</x:v>
      </x:c>
      <x:c r="F11757" s="7" t="str">
        <x:f>'Calibration Records'!P3105</x:f>
        <x:v>OPEN</x:v>
      </x:c>
    </x:row>
    <x:row r="11758">
      <x:c r="B11758" s="7" t="str">
        <x:v>PHY-11752</x:v>
      </x:c>
      <x:c r="C11758" s="7" t="str">
        <x:v>calibration record</x:v>
      </x:c>
      <x:c r="D11758" s="7" t="str">
        <x:v>CAL-03100</x:v>
      </x:c>
      <x:c r="E11758" s="7" t="str">
        <x:v>Calibration Records!P3106</x:v>
      </x:c>
      <x:c r="F11758" s="7" t="str">
        <x:f>'Calibration Records'!P3106</x:f>
        <x:v>OPEN</x:v>
      </x:c>
    </x:row>
    <x:row r="11759">
      <x:c r="B11759" s="7" t="str">
        <x:v>PHY-11753</x:v>
      </x:c>
      <x:c r="C11759" s="7" t="str">
        <x:v>calibration record</x:v>
      </x:c>
      <x:c r="D11759" s="7" t="str">
        <x:v>CAL-03101</x:v>
      </x:c>
      <x:c r="E11759" s="7" t="str">
        <x:v>Calibration Records!P3107</x:v>
      </x:c>
      <x:c r="F11759" s="7" t="str">
        <x:f>'Calibration Records'!P3107</x:f>
        <x:v>OPEN</x:v>
      </x:c>
    </x:row>
    <x:row r="11760">
      <x:c r="B11760" s="7" t="str">
        <x:v>PHY-11754</x:v>
      </x:c>
      <x:c r="C11760" s="7" t="str">
        <x:v>calibration record</x:v>
      </x:c>
      <x:c r="D11760" s="7" t="str">
        <x:v>CAL-03102</x:v>
      </x:c>
      <x:c r="E11760" s="7" t="str">
        <x:v>Calibration Records!P3108</x:v>
      </x:c>
      <x:c r="F11760" s="7" t="str">
        <x:f>'Calibration Records'!P3108</x:f>
        <x:v>OPEN</x:v>
      </x:c>
    </x:row>
    <x:row r="11761">
      <x:c r="B11761" s="7" t="str">
        <x:v>PHY-11755</x:v>
      </x:c>
      <x:c r="C11761" s="7" t="str">
        <x:v>calibration record</x:v>
      </x:c>
      <x:c r="D11761" s="7" t="str">
        <x:v>CAL-03103</x:v>
      </x:c>
      <x:c r="E11761" s="7" t="str">
        <x:v>Calibration Records!P3109</x:v>
      </x:c>
      <x:c r="F11761" s="7" t="str">
        <x:f>'Calibration Records'!P3109</x:f>
        <x:v>OPEN</x:v>
      </x:c>
    </x:row>
    <x:row r="11762">
      <x:c r="B11762" s="7" t="str">
        <x:v>PHY-11756</x:v>
      </x:c>
      <x:c r="C11762" s="7" t="str">
        <x:v>calibration record</x:v>
      </x:c>
      <x:c r="D11762" s="7" t="str">
        <x:v>CAL-03104</x:v>
      </x:c>
      <x:c r="E11762" s="7" t="str">
        <x:v>Calibration Records!P3110</x:v>
      </x:c>
      <x:c r="F11762" s="7" t="str">
        <x:f>'Calibration Records'!P3110</x:f>
        <x:v>OPEN</x:v>
      </x:c>
    </x:row>
    <x:row r="11763">
      <x:c r="B11763" s="7" t="str">
        <x:v>PHY-11757</x:v>
      </x:c>
      <x:c r="C11763" s="7" t="str">
        <x:v>calibration record</x:v>
      </x:c>
      <x:c r="D11763" s="7" t="str">
        <x:v>CAL-03105</x:v>
      </x:c>
      <x:c r="E11763" s="7" t="str">
        <x:v>Calibration Records!P3111</x:v>
      </x:c>
      <x:c r="F11763" s="7" t="str">
        <x:f>'Calibration Records'!P3111</x:f>
        <x:v>OPEN</x:v>
      </x:c>
    </x:row>
    <x:row r="11764">
      <x:c r="B11764" s="7" t="str">
        <x:v>PHY-11758</x:v>
      </x:c>
      <x:c r="C11764" s="7" t="str">
        <x:v>calibration record</x:v>
      </x:c>
      <x:c r="D11764" s="7" t="str">
        <x:v>CAL-03106</x:v>
      </x:c>
      <x:c r="E11764" s="7" t="str">
        <x:v>Calibration Records!P3112</x:v>
      </x:c>
      <x:c r="F11764" s="7" t="str">
        <x:f>'Calibration Records'!P3112</x:f>
        <x:v>OPEN</x:v>
      </x:c>
    </x:row>
    <x:row r="11765">
      <x:c r="B11765" s="7" t="str">
        <x:v>PHY-11759</x:v>
      </x:c>
      <x:c r="C11765" s="7" t="str">
        <x:v>calibration record</x:v>
      </x:c>
      <x:c r="D11765" s="7" t="str">
        <x:v>CAL-03107</x:v>
      </x:c>
      <x:c r="E11765" s="7" t="str">
        <x:v>Calibration Records!P3113</x:v>
      </x:c>
      <x:c r="F11765" s="7" t="str">
        <x:f>'Calibration Records'!P3113</x:f>
        <x:v>OPEN</x:v>
      </x:c>
    </x:row>
    <x:row r="11766">
      <x:c r="B11766" s="7" t="str">
        <x:v>PHY-11760</x:v>
      </x:c>
      <x:c r="C11766" s="7" t="str">
        <x:v>calibration record</x:v>
      </x:c>
      <x:c r="D11766" s="7" t="str">
        <x:v>CAL-03108</x:v>
      </x:c>
      <x:c r="E11766" s="7" t="str">
        <x:v>Calibration Records!P3114</x:v>
      </x:c>
      <x:c r="F11766" s="7" t="str">
        <x:f>'Calibration Records'!P3114</x:f>
        <x:v>OPEN</x:v>
      </x:c>
    </x:row>
    <x:row r="11767">
      <x:c r="B11767" s="7" t="str">
        <x:v>PHY-11761</x:v>
      </x:c>
      <x:c r="C11767" s="7" t="str">
        <x:v>calibration record</x:v>
      </x:c>
      <x:c r="D11767" s="7" t="str">
        <x:v>CAL-03109</x:v>
      </x:c>
      <x:c r="E11767" s="7" t="str">
        <x:v>Calibration Records!P3115</x:v>
      </x:c>
      <x:c r="F11767" s="7" t="str">
        <x:f>'Calibration Records'!P3115</x:f>
        <x:v>OPEN</x:v>
      </x:c>
    </x:row>
    <x:row r="11768">
      <x:c r="B11768" s="7" t="str">
        <x:v>PHY-11762</x:v>
      </x:c>
      <x:c r="C11768" s="7" t="str">
        <x:v>calibration record</x:v>
      </x:c>
      <x:c r="D11768" s="7" t="str">
        <x:v>CAL-03110</x:v>
      </x:c>
      <x:c r="E11768" s="7" t="str">
        <x:v>Calibration Records!P3116</x:v>
      </x:c>
      <x:c r="F11768" s="7" t="str">
        <x:f>'Calibration Records'!P3116</x:f>
        <x:v>OPEN</x:v>
      </x:c>
    </x:row>
    <x:row r="11769">
      <x:c r="B11769" s="7" t="str">
        <x:v>PHY-11763</x:v>
      </x:c>
      <x:c r="C11769" s="7" t="str">
        <x:v>calibration record</x:v>
      </x:c>
      <x:c r="D11769" s="7" t="str">
        <x:v>CAL-03111</x:v>
      </x:c>
      <x:c r="E11769" s="7" t="str">
        <x:v>Calibration Records!P3117</x:v>
      </x:c>
      <x:c r="F11769" s="7" t="str">
        <x:f>'Calibration Records'!P3117</x:f>
        <x:v>OPEN</x:v>
      </x:c>
    </x:row>
    <x:row r="11770">
      <x:c r="B11770" s="7" t="str">
        <x:v>PHY-11764</x:v>
      </x:c>
      <x:c r="C11770" s="7" t="str">
        <x:v>calibration record</x:v>
      </x:c>
      <x:c r="D11770" s="7" t="str">
        <x:v>CAL-03112</x:v>
      </x:c>
      <x:c r="E11770" s="7" t="str">
        <x:v>Calibration Records!P3118</x:v>
      </x:c>
      <x:c r="F11770" s="7" t="str">
        <x:f>'Calibration Records'!P3118</x:f>
        <x:v>OPEN</x:v>
      </x:c>
    </x:row>
    <x:row r="11771">
      <x:c r="B11771" s="7" t="str">
        <x:v>PHY-11765</x:v>
      </x:c>
      <x:c r="C11771" s="7" t="str">
        <x:v>calibration record</x:v>
      </x:c>
      <x:c r="D11771" s="7" t="str">
        <x:v>CAL-03113</x:v>
      </x:c>
      <x:c r="E11771" s="7" t="str">
        <x:v>Calibration Records!P3119</x:v>
      </x:c>
      <x:c r="F11771" s="7" t="str">
        <x:f>'Calibration Records'!P3119</x:f>
        <x:v>OPEN</x:v>
      </x:c>
    </x:row>
    <x:row r="11772">
      <x:c r="B11772" s="7" t="str">
        <x:v>PHY-11766</x:v>
      </x:c>
      <x:c r="C11772" s="7" t="str">
        <x:v>calibration record</x:v>
      </x:c>
      <x:c r="D11772" s="7" t="str">
        <x:v>CAL-03114</x:v>
      </x:c>
      <x:c r="E11772" s="7" t="str">
        <x:v>Calibration Records!P3120</x:v>
      </x:c>
      <x:c r="F11772" s="7" t="str">
        <x:f>'Calibration Records'!P3120</x:f>
        <x:v>OPEN</x:v>
      </x:c>
    </x:row>
    <x:row r="11773">
      <x:c r="B11773" s="7" t="str">
        <x:v>PHY-11767</x:v>
      </x:c>
      <x:c r="C11773" s="7" t="str">
        <x:v>calibration record</x:v>
      </x:c>
      <x:c r="D11773" s="7" t="str">
        <x:v>CAL-03115</x:v>
      </x:c>
      <x:c r="E11773" s="7" t="str">
        <x:v>Calibration Records!P3121</x:v>
      </x:c>
      <x:c r="F11773" s="7" t="str">
        <x:f>'Calibration Records'!P3121</x:f>
        <x:v>OPEN</x:v>
      </x:c>
    </x:row>
    <x:row r="11774">
      <x:c r="B11774" s="7" t="str">
        <x:v>PHY-11768</x:v>
      </x:c>
      <x:c r="C11774" s="7" t="str">
        <x:v>calibration record</x:v>
      </x:c>
      <x:c r="D11774" s="7" t="str">
        <x:v>CAL-03116</x:v>
      </x:c>
      <x:c r="E11774" s="7" t="str">
        <x:v>Calibration Records!P3122</x:v>
      </x:c>
      <x:c r="F11774" s="7" t="str">
        <x:f>'Calibration Records'!P3122</x:f>
        <x:v>OPEN</x:v>
      </x:c>
    </x:row>
    <x:row r="11775">
      <x:c r="B11775" s="7" t="str">
        <x:v>PHY-11769</x:v>
      </x:c>
      <x:c r="C11775" s="7" t="str">
        <x:v>calibration record</x:v>
      </x:c>
      <x:c r="D11775" s="7" t="str">
        <x:v>CAL-03117</x:v>
      </x:c>
      <x:c r="E11775" s="7" t="str">
        <x:v>Calibration Records!P3123</x:v>
      </x:c>
      <x:c r="F11775" s="7" t="str">
        <x:f>'Calibration Records'!P3123</x:f>
        <x:v>OPEN</x:v>
      </x:c>
    </x:row>
    <x:row r="11776">
      <x:c r="B11776" s="7" t="str">
        <x:v>PHY-11770</x:v>
      </x:c>
      <x:c r="C11776" s="7" t="str">
        <x:v>calibration record</x:v>
      </x:c>
      <x:c r="D11776" s="7" t="str">
        <x:v>CAL-03118</x:v>
      </x:c>
      <x:c r="E11776" s="7" t="str">
        <x:v>Calibration Records!P3124</x:v>
      </x:c>
      <x:c r="F11776" s="7" t="str">
        <x:f>'Calibration Records'!P3124</x:f>
        <x:v>OPEN</x:v>
      </x:c>
    </x:row>
    <x:row r="11777">
      <x:c r="B11777" s="7" t="str">
        <x:v>PHY-11771</x:v>
      </x:c>
      <x:c r="C11777" s="7" t="str">
        <x:v>calibration record</x:v>
      </x:c>
      <x:c r="D11777" s="7" t="str">
        <x:v>CAL-03119</x:v>
      </x:c>
      <x:c r="E11777" s="7" t="str">
        <x:v>Calibration Records!P3125</x:v>
      </x:c>
      <x:c r="F11777" s="7" t="str">
        <x:f>'Calibration Records'!P3125</x:f>
        <x:v>OPEN</x:v>
      </x:c>
    </x:row>
    <x:row r="11778">
      <x:c r="B11778" s="7" t="str">
        <x:v>PHY-11772</x:v>
      </x:c>
      <x:c r="C11778" s="7" t="str">
        <x:v>calibration record</x:v>
      </x:c>
      <x:c r="D11778" s="7" t="str">
        <x:v>CAL-03120</x:v>
      </x:c>
      <x:c r="E11778" s="7" t="str">
        <x:v>Calibration Records!P3126</x:v>
      </x:c>
      <x:c r="F11778" s="7" t="str">
        <x:f>'Calibration Records'!P3126</x:f>
        <x:v>OPEN</x:v>
      </x:c>
    </x:row>
    <x:row r="11779">
      <x:c r="B11779" s="7" t="str">
        <x:v>PHY-11773</x:v>
      </x:c>
      <x:c r="C11779" s="7" t="str">
        <x:v>calibration record</x:v>
      </x:c>
      <x:c r="D11779" s="7" t="str">
        <x:v>CAL-03121</x:v>
      </x:c>
      <x:c r="E11779" s="7" t="str">
        <x:v>Calibration Records!P3127</x:v>
      </x:c>
      <x:c r="F11779" s="7" t="str">
        <x:f>'Calibration Records'!P3127</x:f>
        <x:v>OPEN</x:v>
      </x:c>
    </x:row>
    <x:row r="11780">
      <x:c r="B11780" s="7" t="str">
        <x:v>PHY-11774</x:v>
      </x:c>
      <x:c r="C11780" s="7" t="str">
        <x:v>calibration record</x:v>
      </x:c>
      <x:c r="D11780" s="7" t="str">
        <x:v>CAL-03122</x:v>
      </x:c>
      <x:c r="E11780" s="7" t="str">
        <x:v>Calibration Records!P3128</x:v>
      </x:c>
      <x:c r="F11780" s="7" t="str">
        <x:f>'Calibration Records'!P3128</x:f>
        <x:v>OPEN</x:v>
      </x:c>
    </x:row>
    <x:row r="11781">
      <x:c r="B11781" s="7" t="str">
        <x:v>PHY-11775</x:v>
      </x:c>
      <x:c r="C11781" s="7" t="str">
        <x:v>calibration record</x:v>
      </x:c>
      <x:c r="D11781" s="7" t="str">
        <x:v>CAL-03123</x:v>
      </x:c>
      <x:c r="E11781" s="7" t="str">
        <x:v>Calibration Records!P3129</x:v>
      </x:c>
      <x:c r="F11781" s="7" t="str">
        <x:f>'Calibration Records'!P3129</x:f>
        <x:v>OPEN</x:v>
      </x:c>
    </x:row>
    <x:row r="11782">
      <x:c r="B11782" s="7" t="str">
        <x:v>PHY-11776</x:v>
      </x:c>
      <x:c r="C11782" s="7" t="str">
        <x:v>calibration record</x:v>
      </x:c>
      <x:c r="D11782" s="7" t="str">
        <x:v>CAL-03124</x:v>
      </x:c>
      <x:c r="E11782" s="7" t="str">
        <x:v>Calibration Records!P3130</x:v>
      </x:c>
      <x:c r="F11782" s="7" t="str">
        <x:f>'Calibration Records'!P3130</x:f>
        <x:v>OPEN</x:v>
      </x:c>
    </x:row>
    <x:row r="11783">
      <x:c r="B11783" s="7" t="str">
        <x:v>PHY-11777</x:v>
      </x:c>
      <x:c r="C11783" s="7" t="str">
        <x:v>calibration record</x:v>
      </x:c>
      <x:c r="D11783" s="7" t="str">
        <x:v>CAL-03125</x:v>
      </x:c>
      <x:c r="E11783" s="7" t="str">
        <x:v>Calibration Records!P3131</x:v>
      </x:c>
      <x:c r="F11783" s="7" t="str">
        <x:f>'Calibration Records'!P3131</x:f>
        <x:v>OPEN</x:v>
      </x:c>
    </x:row>
    <x:row r="11784">
      <x:c r="B11784" s="7" t="str">
        <x:v>PHY-11778</x:v>
      </x:c>
      <x:c r="C11784" s="7" t="str">
        <x:v>calibration record</x:v>
      </x:c>
      <x:c r="D11784" s="7" t="str">
        <x:v>CAL-03126</x:v>
      </x:c>
      <x:c r="E11784" s="7" t="str">
        <x:v>Calibration Records!P3132</x:v>
      </x:c>
      <x:c r="F11784" s="7" t="str">
        <x:f>'Calibration Records'!P3132</x:f>
        <x:v>OPEN</x:v>
      </x:c>
    </x:row>
    <x:row r="11785">
      <x:c r="B11785" s="7" t="str">
        <x:v>PHY-11779</x:v>
      </x:c>
      <x:c r="C11785" s="7" t="str">
        <x:v>calibration record</x:v>
      </x:c>
      <x:c r="D11785" s="7" t="str">
        <x:v>CAL-03127</x:v>
      </x:c>
      <x:c r="E11785" s="7" t="str">
        <x:v>Calibration Records!P3133</x:v>
      </x:c>
      <x:c r="F11785" s="7" t="str">
        <x:f>'Calibration Records'!P3133</x:f>
        <x:v>OPEN</x:v>
      </x:c>
    </x:row>
    <x:row r="11786">
      <x:c r="B11786" s="7" t="str">
        <x:v>PHY-11780</x:v>
      </x:c>
      <x:c r="C11786" s="7" t="str">
        <x:v>calibration record</x:v>
      </x:c>
      <x:c r="D11786" s="7" t="str">
        <x:v>CAL-03128</x:v>
      </x:c>
      <x:c r="E11786" s="7" t="str">
        <x:v>Calibration Records!P3134</x:v>
      </x:c>
      <x:c r="F11786" s="7" t="str">
        <x:f>'Calibration Records'!P3134</x:f>
        <x:v>OPEN</x:v>
      </x:c>
    </x:row>
    <x:row r="11787">
      <x:c r="B11787" s="7" t="str">
        <x:v>PHY-11781</x:v>
      </x:c>
      <x:c r="C11787" s="7" t="str">
        <x:v>calibration record</x:v>
      </x:c>
      <x:c r="D11787" s="7" t="str">
        <x:v>CAL-03129</x:v>
      </x:c>
      <x:c r="E11787" s="7" t="str">
        <x:v>Calibration Records!P3135</x:v>
      </x:c>
      <x:c r="F11787" s="7" t="str">
        <x:f>'Calibration Records'!P3135</x:f>
        <x:v>OPEN</x:v>
      </x:c>
    </x:row>
    <x:row r="11788">
      <x:c r="B11788" s="7" t="str">
        <x:v>PHY-11782</x:v>
      </x:c>
      <x:c r="C11788" s="7" t="str">
        <x:v>calibration record</x:v>
      </x:c>
      <x:c r="D11788" s="7" t="str">
        <x:v>CAL-03130</x:v>
      </x:c>
      <x:c r="E11788" s="7" t="str">
        <x:v>Calibration Records!P3136</x:v>
      </x:c>
      <x:c r="F11788" s="7" t="str">
        <x:f>'Calibration Records'!P3136</x:f>
        <x:v>OPEN</x:v>
      </x:c>
    </x:row>
    <x:row r="11789">
      <x:c r="B11789" s="7" t="str">
        <x:v>PHY-11783</x:v>
      </x:c>
      <x:c r="C11789" s="7" t="str">
        <x:v>calibration record</x:v>
      </x:c>
      <x:c r="D11789" s="7" t="str">
        <x:v>CAL-03131</x:v>
      </x:c>
      <x:c r="E11789" s="7" t="str">
        <x:v>Calibration Records!P3137</x:v>
      </x:c>
      <x:c r="F11789" s="7" t="str">
        <x:f>'Calibration Records'!P3137</x:f>
        <x:v>OPEN</x:v>
      </x:c>
    </x:row>
    <x:row r="11790">
      <x:c r="B11790" s="7" t="str">
        <x:v>PHY-11784</x:v>
      </x:c>
      <x:c r="C11790" s="7" t="str">
        <x:v>calibration record</x:v>
      </x:c>
      <x:c r="D11790" s="7" t="str">
        <x:v>CAL-03132</x:v>
      </x:c>
      <x:c r="E11790" s="7" t="str">
        <x:v>Calibration Records!P3138</x:v>
      </x:c>
      <x:c r="F11790" s="7" t="str">
        <x:f>'Calibration Records'!P3138</x:f>
        <x:v>OPEN</x:v>
      </x:c>
    </x:row>
    <x:row r="11791">
      <x:c r="B11791" s="7" t="str">
        <x:v>PHY-11785</x:v>
      </x:c>
      <x:c r="C11791" s="7" t="str">
        <x:v>calibration record</x:v>
      </x:c>
      <x:c r="D11791" s="7" t="str">
        <x:v>CAL-03133</x:v>
      </x:c>
      <x:c r="E11791" s="7" t="str">
        <x:v>Calibration Records!P3139</x:v>
      </x:c>
      <x:c r="F11791" s="7" t="str">
        <x:f>'Calibration Records'!P3139</x:f>
        <x:v>OPEN</x:v>
      </x:c>
    </x:row>
    <x:row r="11792">
      <x:c r="B11792" s="7" t="str">
        <x:v>PHY-11786</x:v>
      </x:c>
      <x:c r="C11792" s="7" t="str">
        <x:v>calibration record</x:v>
      </x:c>
      <x:c r="D11792" s="7" t="str">
        <x:v>CAL-03134</x:v>
      </x:c>
      <x:c r="E11792" s="7" t="str">
        <x:v>Calibration Records!P3140</x:v>
      </x:c>
      <x:c r="F11792" s="7" t="str">
        <x:f>'Calibration Records'!P3140</x:f>
        <x:v>OPEN</x:v>
      </x:c>
    </x:row>
    <x:row r="11793">
      <x:c r="B11793" s="7" t="str">
        <x:v>PHY-11787</x:v>
      </x:c>
      <x:c r="C11793" s="7" t="str">
        <x:v>calibration record</x:v>
      </x:c>
      <x:c r="D11793" s="7" t="str">
        <x:v>CAL-03135</x:v>
      </x:c>
      <x:c r="E11793" s="7" t="str">
        <x:v>Calibration Records!P3141</x:v>
      </x:c>
      <x:c r="F11793" s="7" t="str">
        <x:f>'Calibration Records'!P3141</x:f>
        <x:v>OPEN</x:v>
      </x:c>
    </x:row>
    <x:row r="11794">
      <x:c r="B11794" s="7" t="str">
        <x:v>PHY-11788</x:v>
      </x:c>
      <x:c r="C11794" s="7" t="str">
        <x:v>calibration record</x:v>
      </x:c>
      <x:c r="D11794" s="7" t="str">
        <x:v>CAL-03136</x:v>
      </x:c>
      <x:c r="E11794" s="7" t="str">
        <x:v>Calibration Records!P3142</x:v>
      </x:c>
      <x:c r="F11794" s="7" t="str">
        <x:f>'Calibration Records'!P3142</x:f>
        <x:v>OPEN</x:v>
      </x:c>
    </x:row>
    <x:row r="11795">
      <x:c r="B11795" s="7" t="str">
        <x:v>PHY-11789</x:v>
      </x:c>
      <x:c r="C11795" s="7" t="str">
        <x:v>calibration record</x:v>
      </x:c>
      <x:c r="D11795" s="7" t="str">
        <x:v>CAL-03137</x:v>
      </x:c>
      <x:c r="E11795" s="7" t="str">
        <x:v>Calibration Records!P3143</x:v>
      </x:c>
      <x:c r="F11795" s="7" t="str">
        <x:f>'Calibration Records'!P3143</x:f>
        <x:v>OPEN</x:v>
      </x:c>
    </x:row>
    <x:row r="11796">
      <x:c r="B11796" s="7" t="str">
        <x:v>PHY-11790</x:v>
      </x:c>
      <x:c r="C11796" s="7" t="str">
        <x:v>calibration record</x:v>
      </x:c>
      <x:c r="D11796" s="7" t="str">
        <x:v>CAL-03138</x:v>
      </x:c>
      <x:c r="E11796" s="7" t="str">
        <x:v>Calibration Records!P3144</x:v>
      </x:c>
      <x:c r="F11796" s="7" t="str">
        <x:f>'Calibration Records'!P3144</x:f>
        <x:v>OPEN</x:v>
      </x:c>
    </x:row>
    <x:row r="11797">
      <x:c r="B11797" s="7" t="str">
        <x:v>PHY-11791</x:v>
      </x:c>
      <x:c r="C11797" s="7" t="str">
        <x:v>calibration record</x:v>
      </x:c>
      <x:c r="D11797" s="7" t="str">
        <x:v>CAL-03139</x:v>
      </x:c>
      <x:c r="E11797" s="7" t="str">
        <x:v>Calibration Records!P3145</x:v>
      </x:c>
      <x:c r="F11797" s="7" t="str">
        <x:f>'Calibration Records'!P3145</x:f>
        <x:v>OPEN</x:v>
      </x:c>
    </x:row>
    <x:row r="11798">
      <x:c r="B11798" s="7" t="str">
        <x:v>PHY-11792</x:v>
      </x:c>
      <x:c r="C11798" s="7" t="str">
        <x:v>calibration record</x:v>
      </x:c>
      <x:c r="D11798" s="7" t="str">
        <x:v>CAL-03140</x:v>
      </x:c>
      <x:c r="E11798" s="7" t="str">
        <x:v>Calibration Records!P3146</x:v>
      </x:c>
      <x:c r="F11798" s="7" t="str">
        <x:f>'Calibration Records'!P3146</x:f>
        <x:v>OPEN</x:v>
      </x:c>
    </x:row>
    <x:row r="11799">
      <x:c r="B11799" s="7" t="str">
        <x:v>PHY-11793</x:v>
      </x:c>
      <x:c r="C11799" s="7" t="str">
        <x:v>calibration record</x:v>
      </x:c>
      <x:c r="D11799" s="7" t="str">
        <x:v>CAL-03141</x:v>
      </x:c>
      <x:c r="E11799" s="7" t="str">
        <x:v>Calibration Records!P3147</x:v>
      </x:c>
      <x:c r="F11799" s="7" t="str">
        <x:f>'Calibration Records'!P3147</x:f>
        <x:v>OPEN</x:v>
      </x:c>
    </x:row>
    <x:row r="11800">
      <x:c r="B11800" s="7" t="str">
        <x:v>PHY-11794</x:v>
      </x:c>
      <x:c r="C11800" s="7" t="str">
        <x:v>calibration record</x:v>
      </x:c>
      <x:c r="D11800" s="7" t="str">
        <x:v>CAL-03142</x:v>
      </x:c>
      <x:c r="E11800" s="7" t="str">
        <x:v>Calibration Records!P3148</x:v>
      </x:c>
      <x:c r="F11800" s="7" t="str">
        <x:f>'Calibration Records'!P3148</x:f>
        <x:v>OPEN</x:v>
      </x:c>
    </x:row>
    <x:row r="11801">
      <x:c r="B11801" s="7" t="str">
        <x:v>PHY-11795</x:v>
      </x:c>
      <x:c r="C11801" s="7" t="str">
        <x:v>calibration record</x:v>
      </x:c>
      <x:c r="D11801" s="7" t="str">
        <x:v>CAL-03143</x:v>
      </x:c>
      <x:c r="E11801" s="7" t="str">
        <x:v>Calibration Records!P3149</x:v>
      </x:c>
      <x:c r="F11801" s="7" t="str">
        <x:f>'Calibration Records'!P3149</x:f>
        <x:v>OPEN</x:v>
      </x:c>
    </x:row>
    <x:row r="11802">
      <x:c r="B11802" s="7" t="str">
        <x:v>PHY-11796</x:v>
      </x:c>
      <x:c r="C11802" s="7" t="str">
        <x:v>calibration record</x:v>
      </x:c>
      <x:c r="D11802" s="7" t="str">
        <x:v>CAL-03144</x:v>
      </x:c>
      <x:c r="E11802" s="7" t="str">
        <x:v>Calibration Records!P3150</x:v>
      </x:c>
      <x:c r="F11802" s="7" t="str">
        <x:f>'Calibration Records'!P3150</x:f>
        <x:v>OPEN</x:v>
      </x:c>
    </x:row>
    <x:row r="11803">
      <x:c r="B11803" s="7" t="str">
        <x:v>PHY-11797</x:v>
      </x:c>
      <x:c r="C11803" s="7" t="str">
        <x:v>calibration record</x:v>
      </x:c>
      <x:c r="D11803" s="7" t="str">
        <x:v>CAL-03145</x:v>
      </x:c>
      <x:c r="E11803" s="7" t="str">
        <x:v>Calibration Records!P3151</x:v>
      </x:c>
      <x:c r="F11803" s="7" t="str">
        <x:f>'Calibration Records'!P3151</x:f>
        <x:v>OPEN</x:v>
      </x:c>
    </x:row>
    <x:row r="11804">
      <x:c r="B11804" s="7" t="str">
        <x:v>PHY-11798</x:v>
      </x:c>
      <x:c r="C11804" s="7" t="str">
        <x:v>calibration record</x:v>
      </x:c>
      <x:c r="D11804" s="7" t="str">
        <x:v>CAL-03146</x:v>
      </x:c>
      <x:c r="E11804" s="7" t="str">
        <x:v>Calibration Records!P3152</x:v>
      </x:c>
      <x:c r="F11804" s="7" t="str">
        <x:f>'Calibration Records'!P3152</x:f>
        <x:v>OPEN</x:v>
      </x:c>
    </x:row>
    <x:row r="11805">
      <x:c r="B11805" s="7" t="str">
        <x:v>PHY-11799</x:v>
      </x:c>
      <x:c r="C11805" s="7" t="str">
        <x:v>calibration record</x:v>
      </x:c>
      <x:c r="D11805" s="7" t="str">
        <x:v>CAL-03147</x:v>
      </x:c>
      <x:c r="E11805" s="7" t="str">
        <x:v>Calibration Records!P3153</x:v>
      </x:c>
      <x:c r="F11805" s="7" t="str">
        <x:f>'Calibration Records'!P3153</x:f>
        <x:v>OPEN</x:v>
      </x:c>
    </x:row>
    <x:row r="11806">
      <x:c r="B11806" s="7" t="str">
        <x:v>PHY-11800</x:v>
      </x:c>
      <x:c r="C11806" s="7" t="str">
        <x:v>calibration record</x:v>
      </x:c>
      <x:c r="D11806" s="7" t="str">
        <x:v>CAL-03148</x:v>
      </x:c>
      <x:c r="E11806" s="7" t="str">
        <x:v>Calibration Records!P3154</x:v>
      </x:c>
      <x:c r="F11806" s="7" t="str">
        <x:f>'Calibration Records'!P3154</x:f>
        <x:v>OPEN</x:v>
      </x:c>
    </x:row>
    <x:row r="11807">
      <x:c r="B11807" s="7" t="str">
        <x:v>PHY-11801</x:v>
      </x:c>
      <x:c r="C11807" s="7" t="str">
        <x:v>calibration record</x:v>
      </x:c>
      <x:c r="D11807" s="7" t="str">
        <x:v>CAL-03149</x:v>
      </x:c>
      <x:c r="E11807" s="7" t="str">
        <x:v>Calibration Records!P3155</x:v>
      </x:c>
      <x:c r="F11807" s="7" t="str">
        <x:f>'Calibration Records'!P3155</x:f>
        <x:v>OPEN</x:v>
      </x:c>
    </x:row>
    <x:row r="11808">
      <x:c r="B11808" s="7" t="str">
        <x:v>PHY-11802</x:v>
      </x:c>
      <x:c r="C11808" s="7" t="str">
        <x:v>calibration record</x:v>
      </x:c>
      <x:c r="D11808" s="7" t="str">
        <x:v>CAL-03150</x:v>
      </x:c>
      <x:c r="E11808" s="7" t="str">
        <x:v>Calibration Records!P3156</x:v>
      </x:c>
      <x:c r="F11808" s="7" t="str">
        <x:f>'Calibration Records'!P3156</x:f>
        <x:v>OPEN</x:v>
      </x:c>
    </x:row>
    <x:row r="11809">
      <x:c r="B11809" s="7" t="str">
        <x:v>PHY-11803</x:v>
      </x:c>
      <x:c r="C11809" s="7" t="str">
        <x:v>calibration record</x:v>
      </x:c>
      <x:c r="D11809" s="7" t="str">
        <x:v>CAL-03151</x:v>
      </x:c>
      <x:c r="E11809" s="7" t="str">
        <x:v>Calibration Records!P3157</x:v>
      </x:c>
      <x:c r="F11809" s="7" t="str">
        <x:f>'Calibration Records'!P3157</x:f>
        <x:v>OPEN</x:v>
      </x:c>
    </x:row>
    <x:row r="11810">
      <x:c r="B11810" s="7" t="str">
        <x:v>PHY-11804</x:v>
      </x:c>
      <x:c r="C11810" s="7" t="str">
        <x:v>calibration record</x:v>
      </x:c>
      <x:c r="D11810" s="7" t="str">
        <x:v>CAL-03152</x:v>
      </x:c>
      <x:c r="E11810" s="7" t="str">
        <x:v>Calibration Records!P3158</x:v>
      </x:c>
      <x:c r="F11810" s="7" t="str">
        <x:f>'Calibration Records'!P3158</x:f>
        <x:v>OPEN</x:v>
      </x:c>
    </x:row>
    <x:row r="11811">
      <x:c r="B11811" s="7" t="str">
        <x:v>PHY-11805</x:v>
      </x:c>
      <x:c r="C11811" s="7" t="str">
        <x:v>calibration record</x:v>
      </x:c>
      <x:c r="D11811" s="7" t="str">
        <x:v>CAL-03153</x:v>
      </x:c>
      <x:c r="E11811" s="7" t="str">
        <x:v>Calibration Records!P3159</x:v>
      </x:c>
      <x:c r="F11811" s="7" t="str">
        <x:f>'Calibration Records'!P3159</x:f>
        <x:v>OPEN</x:v>
      </x:c>
    </x:row>
    <x:row r="11812">
      <x:c r="B11812" s="7" t="str">
        <x:v>PHY-11806</x:v>
      </x:c>
      <x:c r="C11812" s="7" t="str">
        <x:v>calibration record</x:v>
      </x:c>
      <x:c r="D11812" s="7" t="str">
        <x:v>CAL-03154</x:v>
      </x:c>
      <x:c r="E11812" s="7" t="str">
        <x:v>Calibration Records!P3160</x:v>
      </x:c>
      <x:c r="F11812" s="7" t="str">
        <x:f>'Calibration Records'!P3160</x:f>
        <x:v>OPEN</x:v>
      </x:c>
    </x:row>
    <x:row r="11813">
      <x:c r="B11813" s="7" t="str">
        <x:v>PHY-11807</x:v>
      </x:c>
      <x:c r="C11813" s="7" t="str">
        <x:v>calibration record</x:v>
      </x:c>
      <x:c r="D11813" s="7" t="str">
        <x:v>CAL-03155</x:v>
      </x:c>
      <x:c r="E11813" s="7" t="str">
        <x:v>Calibration Records!P3161</x:v>
      </x:c>
      <x:c r="F11813" s="7" t="str">
        <x:f>'Calibration Records'!P3161</x:f>
        <x:v>OPEN</x:v>
      </x:c>
    </x:row>
    <x:row r="11814">
      <x:c r="B11814" s="7" t="str">
        <x:v>PHY-11808</x:v>
      </x:c>
      <x:c r="C11814" s="7" t="str">
        <x:v>calibration record</x:v>
      </x:c>
      <x:c r="D11814" s="7" t="str">
        <x:v>CAL-03156</x:v>
      </x:c>
      <x:c r="E11814" s="7" t="str">
        <x:v>Calibration Records!P3162</x:v>
      </x:c>
      <x:c r="F11814" s="7" t="str">
        <x:f>'Calibration Records'!P3162</x:f>
        <x:v>OPEN</x:v>
      </x:c>
    </x:row>
    <x:row r="11815">
      <x:c r="B11815" s="7" t="str">
        <x:v>PHY-11809</x:v>
      </x:c>
      <x:c r="C11815" s="7" t="str">
        <x:v>calibration record</x:v>
      </x:c>
      <x:c r="D11815" s="7" t="str">
        <x:v>CAL-03157</x:v>
      </x:c>
      <x:c r="E11815" s="7" t="str">
        <x:v>Calibration Records!P3163</x:v>
      </x:c>
      <x:c r="F11815" s="7" t="str">
        <x:f>'Calibration Records'!P3163</x:f>
        <x:v>OPEN</x:v>
      </x:c>
    </x:row>
    <x:row r="11816">
      <x:c r="B11816" s="7" t="str">
        <x:v>PHY-11810</x:v>
      </x:c>
      <x:c r="C11816" s="7" t="str">
        <x:v>calibration record</x:v>
      </x:c>
      <x:c r="D11816" s="7" t="str">
        <x:v>CAL-03158</x:v>
      </x:c>
      <x:c r="E11816" s="7" t="str">
        <x:v>Calibration Records!P3164</x:v>
      </x:c>
      <x:c r="F11816" s="7" t="str">
        <x:f>'Calibration Records'!P3164</x:f>
        <x:v>OPEN</x:v>
      </x:c>
    </x:row>
    <x:row r="11817">
      <x:c r="B11817" s="7" t="str">
        <x:v>PHY-11811</x:v>
      </x:c>
      <x:c r="C11817" s="7" t="str">
        <x:v>calibration record</x:v>
      </x:c>
      <x:c r="D11817" s="7" t="str">
        <x:v>CAL-03159</x:v>
      </x:c>
      <x:c r="E11817" s="7" t="str">
        <x:v>Calibration Records!P3165</x:v>
      </x:c>
      <x:c r="F11817" s="7" t="str">
        <x:f>'Calibration Records'!P3165</x:f>
        <x:v>OPEN</x:v>
      </x:c>
    </x:row>
    <x:row r="11818">
      <x:c r="B11818" s="7" t="str">
        <x:v>PHY-11812</x:v>
      </x:c>
      <x:c r="C11818" s="7" t="str">
        <x:v>calibration record</x:v>
      </x:c>
      <x:c r="D11818" s="7" t="str">
        <x:v>CAL-03160</x:v>
      </x:c>
      <x:c r="E11818" s="7" t="str">
        <x:v>Calibration Records!P3166</x:v>
      </x:c>
      <x:c r="F11818" s="7" t="str">
        <x:f>'Calibration Records'!P3166</x:f>
        <x:v>OPEN</x:v>
      </x:c>
    </x:row>
    <x:row r="11819">
      <x:c r="B11819" s="7" t="str">
        <x:v>PHY-11813</x:v>
      </x:c>
      <x:c r="C11819" s="7" t="str">
        <x:v>calibration record</x:v>
      </x:c>
      <x:c r="D11819" s="7" t="str">
        <x:v>CAL-03161</x:v>
      </x:c>
      <x:c r="E11819" s="7" t="str">
        <x:v>Calibration Records!P3167</x:v>
      </x:c>
      <x:c r="F11819" s="7" t="str">
        <x:f>'Calibration Records'!P3167</x:f>
        <x:v>OPEN</x:v>
      </x:c>
    </x:row>
    <x:row r="11820">
      <x:c r="B11820" s="7" t="str">
        <x:v>PHY-11814</x:v>
      </x:c>
      <x:c r="C11820" s="7" t="str">
        <x:v>calibration record</x:v>
      </x:c>
      <x:c r="D11820" s="7" t="str">
        <x:v>CAL-03162</x:v>
      </x:c>
      <x:c r="E11820" s="7" t="str">
        <x:v>Calibration Records!P3168</x:v>
      </x:c>
      <x:c r="F11820" s="7" t="str">
        <x:f>'Calibration Records'!P3168</x:f>
        <x:v>OPEN</x:v>
      </x:c>
    </x:row>
    <x:row r="11821">
      <x:c r="B11821" s="7" t="str">
        <x:v>PHY-11815</x:v>
      </x:c>
      <x:c r="C11821" s="7" t="str">
        <x:v>calibration record</x:v>
      </x:c>
      <x:c r="D11821" s="7" t="str">
        <x:v>CAL-03163</x:v>
      </x:c>
      <x:c r="E11821" s="7" t="str">
        <x:v>Calibration Records!P3169</x:v>
      </x:c>
      <x:c r="F11821" s="7" t="str">
        <x:f>'Calibration Records'!P3169</x:f>
        <x:v>OPEN</x:v>
      </x:c>
    </x:row>
    <x:row r="11822">
      <x:c r="B11822" s="7" t="str">
        <x:v>PHY-11816</x:v>
      </x:c>
      <x:c r="C11822" s="7" t="str">
        <x:v>calibration record</x:v>
      </x:c>
      <x:c r="D11822" s="7" t="str">
        <x:v>CAL-03164</x:v>
      </x:c>
      <x:c r="E11822" s="7" t="str">
        <x:v>Calibration Records!P3170</x:v>
      </x:c>
      <x:c r="F11822" s="7" t="str">
        <x:f>'Calibration Records'!P3170</x:f>
        <x:v>OPEN</x:v>
      </x:c>
    </x:row>
    <x:row r="11823">
      <x:c r="B11823" s="7" t="str">
        <x:v>PHY-11817</x:v>
      </x:c>
      <x:c r="C11823" s="7" t="str">
        <x:v>calibration record</x:v>
      </x:c>
      <x:c r="D11823" s="7" t="str">
        <x:v>CAL-03165</x:v>
      </x:c>
      <x:c r="E11823" s="7" t="str">
        <x:v>Calibration Records!P3171</x:v>
      </x:c>
      <x:c r="F11823" s="7" t="str">
        <x:f>'Calibration Records'!P3171</x:f>
        <x:v>OPEN</x:v>
      </x:c>
    </x:row>
    <x:row r="11824">
      <x:c r="B11824" s="7" t="str">
        <x:v>PHY-11818</x:v>
      </x:c>
      <x:c r="C11824" s="7" t="str">
        <x:v>calibration record</x:v>
      </x:c>
      <x:c r="D11824" s="7" t="str">
        <x:v>CAL-03166</x:v>
      </x:c>
      <x:c r="E11824" s="7" t="str">
        <x:v>Calibration Records!P3172</x:v>
      </x:c>
      <x:c r="F11824" s="7" t="str">
        <x:f>'Calibration Records'!P3172</x:f>
        <x:v>OPEN</x:v>
      </x:c>
    </x:row>
    <x:row r="11825">
      <x:c r="B11825" s="7" t="str">
        <x:v>PHY-11819</x:v>
      </x:c>
      <x:c r="C11825" s="7" t="str">
        <x:v>calibration record</x:v>
      </x:c>
      <x:c r="D11825" s="7" t="str">
        <x:v>CAL-03167</x:v>
      </x:c>
      <x:c r="E11825" s="7" t="str">
        <x:v>Calibration Records!P3173</x:v>
      </x:c>
      <x:c r="F11825" s="7" t="str">
        <x:f>'Calibration Records'!P3173</x:f>
        <x:v>OPEN</x:v>
      </x:c>
    </x:row>
    <x:row r="11826">
      <x:c r="B11826" s="7" t="str">
        <x:v>PHY-11820</x:v>
      </x:c>
      <x:c r="C11826" s="7" t="str">
        <x:v>calibration record</x:v>
      </x:c>
      <x:c r="D11826" s="7" t="str">
        <x:v>CAL-03168</x:v>
      </x:c>
      <x:c r="E11826" s="7" t="str">
        <x:v>Calibration Records!P3174</x:v>
      </x:c>
      <x:c r="F11826" s="7" t="str">
        <x:f>'Calibration Records'!P3174</x:f>
        <x:v>OPEN</x:v>
      </x:c>
    </x:row>
    <x:row r="11827">
      <x:c r="B11827" s="7" t="str">
        <x:v>PHY-11821</x:v>
      </x:c>
      <x:c r="C11827" s="7" t="str">
        <x:v>calibration record</x:v>
      </x:c>
      <x:c r="D11827" s="7" t="str">
        <x:v>CAL-03169</x:v>
      </x:c>
      <x:c r="E11827" s="7" t="str">
        <x:v>Calibration Records!P3175</x:v>
      </x:c>
      <x:c r="F11827" s="7" t="str">
        <x:f>'Calibration Records'!P3175</x:f>
        <x:v>OPEN</x:v>
      </x:c>
    </x:row>
    <x:row r="11828">
      <x:c r="B11828" s="7" t="str">
        <x:v>PHY-11822</x:v>
      </x:c>
      <x:c r="C11828" s="7" t="str">
        <x:v>calibration record</x:v>
      </x:c>
      <x:c r="D11828" s="7" t="str">
        <x:v>CAL-03170</x:v>
      </x:c>
      <x:c r="E11828" s="7" t="str">
        <x:v>Calibration Records!P3176</x:v>
      </x:c>
      <x:c r="F11828" s="7" t="str">
        <x:f>'Calibration Records'!P3176</x:f>
        <x:v>OPEN</x:v>
      </x:c>
    </x:row>
    <x:row r="11829">
      <x:c r="B11829" s="7" t="str">
        <x:v>PHY-11823</x:v>
      </x:c>
      <x:c r="C11829" s="7" t="str">
        <x:v>calibration record</x:v>
      </x:c>
      <x:c r="D11829" s="7" t="str">
        <x:v>CAL-03171</x:v>
      </x:c>
      <x:c r="E11829" s="7" t="str">
        <x:v>Calibration Records!P3177</x:v>
      </x:c>
      <x:c r="F11829" s="7" t="str">
        <x:f>'Calibration Records'!P3177</x:f>
        <x:v>OPEN</x:v>
      </x:c>
    </x:row>
    <x:row r="11830">
      <x:c r="B11830" s="7" t="str">
        <x:v>PHY-11824</x:v>
      </x:c>
      <x:c r="C11830" s="7" t="str">
        <x:v>calibration record</x:v>
      </x:c>
      <x:c r="D11830" s="7" t="str">
        <x:v>CAL-03172</x:v>
      </x:c>
      <x:c r="E11830" s="7" t="str">
        <x:v>Calibration Records!P3178</x:v>
      </x:c>
      <x:c r="F11830" s="7" t="str">
        <x:f>'Calibration Records'!P3178</x:f>
        <x:v>OPEN</x:v>
      </x:c>
    </x:row>
    <x:row r="11831">
      <x:c r="B11831" s="7" t="str">
        <x:v>PHY-11825</x:v>
      </x:c>
      <x:c r="C11831" s="7" t="str">
        <x:v>calibration record</x:v>
      </x:c>
      <x:c r="D11831" s="7" t="str">
        <x:v>CAL-03173</x:v>
      </x:c>
      <x:c r="E11831" s="7" t="str">
        <x:v>Calibration Records!P3179</x:v>
      </x:c>
      <x:c r="F11831" s="7" t="str">
        <x:f>'Calibration Records'!P3179</x:f>
        <x:v>OPEN</x:v>
      </x:c>
    </x:row>
    <x:row r="11832">
      <x:c r="B11832" s="7" t="str">
        <x:v>PHY-11826</x:v>
      </x:c>
      <x:c r="C11832" s="7" t="str">
        <x:v>calibration record</x:v>
      </x:c>
      <x:c r="D11832" s="7" t="str">
        <x:v>CAL-03174</x:v>
      </x:c>
      <x:c r="E11832" s="7" t="str">
        <x:v>Calibration Records!P3180</x:v>
      </x:c>
      <x:c r="F11832" s="7" t="str">
        <x:f>'Calibration Records'!P3180</x:f>
        <x:v>OPEN</x:v>
      </x:c>
    </x:row>
    <x:row r="11833">
      <x:c r="B11833" s="7" t="str">
        <x:v>PHY-11827</x:v>
      </x:c>
      <x:c r="C11833" s="7" t="str">
        <x:v>calibration record</x:v>
      </x:c>
      <x:c r="D11833" s="7" t="str">
        <x:v>CAL-03175</x:v>
      </x:c>
      <x:c r="E11833" s="7" t="str">
        <x:v>Calibration Records!P3181</x:v>
      </x:c>
      <x:c r="F11833" s="7" t="str">
        <x:f>'Calibration Records'!P3181</x:f>
        <x:v>OPEN</x:v>
      </x:c>
    </x:row>
    <x:row r="11834">
      <x:c r="B11834" s="7" t="str">
        <x:v>PHY-11828</x:v>
      </x:c>
      <x:c r="C11834" s="7" t="str">
        <x:v>calibration record</x:v>
      </x:c>
      <x:c r="D11834" s="7" t="str">
        <x:v>CAL-03176</x:v>
      </x:c>
      <x:c r="E11834" s="7" t="str">
        <x:v>Calibration Records!P3182</x:v>
      </x:c>
      <x:c r="F11834" s="7" t="str">
        <x:f>'Calibration Records'!P3182</x:f>
        <x:v>OPEN</x:v>
      </x:c>
    </x:row>
    <x:row r="11835">
      <x:c r="B11835" s="7" t="str">
        <x:v>PHY-11829</x:v>
      </x:c>
      <x:c r="C11835" s="7" t="str">
        <x:v>calibration record</x:v>
      </x:c>
      <x:c r="D11835" s="7" t="str">
        <x:v>CAL-03177</x:v>
      </x:c>
      <x:c r="E11835" s="7" t="str">
        <x:v>Calibration Records!P3183</x:v>
      </x:c>
      <x:c r="F11835" s="7" t="str">
        <x:f>'Calibration Records'!P3183</x:f>
        <x:v>OPEN</x:v>
      </x:c>
    </x:row>
    <x:row r="11836">
      <x:c r="B11836" s="7" t="str">
        <x:v>PHY-11830</x:v>
      </x:c>
      <x:c r="C11836" s="7" t="str">
        <x:v>calibration record</x:v>
      </x:c>
      <x:c r="D11836" s="7" t="str">
        <x:v>CAL-03178</x:v>
      </x:c>
      <x:c r="E11836" s="7" t="str">
        <x:v>Calibration Records!P3184</x:v>
      </x:c>
      <x:c r="F11836" s="7" t="str">
        <x:f>'Calibration Records'!P3184</x:f>
        <x:v>OPEN</x:v>
      </x:c>
    </x:row>
    <x:row r="11837">
      <x:c r="B11837" s="7" t="str">
        <x:v>PHY-11831</x:v>
      </x:c>
      <x:c r="C11837" s="7" t="str">
        <x:v>calibration record</x:v>
      </x:c>
      <x:c r="D11837" s="7" t="str">
        <x:v>CAL-03179</x:v>
      </x:c>
      <x:c r="E11837" s="7" t="str">
        <x:v>Calibration Records!P3185</x:v>
      </x:c>
      <x:c r="F11837" s="7" t="str">
        <x:f>'Calibration Records'!P3185</x:f>
        <x:v>OPEN</x:v>
      </x:c>
    </x:row>
    <x:row r="11838">
      <x:c r="B11838" s="7" t="str">
        <x:v>PHY-11832</x:v>
      </x:c>
      <x:c r="C11838" s="7" t="str">
        <x:v>calibration record</x:v>
      </x:c>
      <x:c r="D11838" s="7" t="str">
        <x:v>CAL-03180</x:v>
      </x:c>
      <x:c r="E11838" s="7" t="str">
        <x:v>Calibration Records!P3186</x:v>
      </x:c>
      <x:c r="F11838" s="7" t="str">
        <x:f>'Calibration Records'!P3186</x:f>
        <x:v>OPEN</x:v>
      </x:c>
    </x:row>
    <x:row r="11839">
      <x:c r="B11839" s="7" t="str">
        <x:v>PHY-11833</x:v>
      </x:c>
      <x:c r="C11839" s="7" t="str">
        <x:v>calibration record</x:v>
      </x:c>
      <x:c r="D11839" s="7" t="str">
        <x:v>CAL-03181</x:v>
      </x:c>
      <x:c r="E11839" s="7" t="str">
        <x:v>Calibration Records!P3187</x:v>
      </x:c>
      <x:c r="F11839" s="7" t="str">
        <x:f>'Calibration Records'!P3187</x:f>
        <x:v>OPEN</x:v>
      </x:c>
    </x:row>
    <x:row r="11840">
      <x:c r="B11840" s="7" t="str">
        <x:v>PHY-11834</x:v>
      </x:c>
      <x:c r="C11840" s="7" t="str">
        <x:v>calibration record</x:v>
      </x:c>
      <x:c r="D11840" s="7" t="str">
        <x:v>CAL-03182</x:v>
      </x:c>
      <x:c r="E11840" s="7" t="str">
        <x:v>Calibration Records!P3188</x:v>
      </x:c>
      <x:c r="F11840" s="7" t="str">
        <x:f>'Calibration Records'!P3188</x:f>
        <x:v>OPEN</x:v>
      </x:c>
    </x:row>
    <x:row r="11841">
      <x:c r="B11841" s="7" t="str">
        <x:v>PHY-11835</x:v>
      </x:c>
      <x:c r="C11841" s="7" t="str">
        <x:v>calibration record</x:v>
      </x:c>
      <x:c r="D11841" s="7" t="str">
        <x:v>CAL-03183</x:v>
      </x:c>
      <x:c r="E11841" s="7" t="str">
        <x:v>Calibration Records!P3189</x:v>
      </x:c>
      <x:c r="F11841" s="7" t="str">
        <x:f>'Calibration Records'!P3189</x:f>
        <x:v>OPEN</x:v>
      </x:c>
    </x:row>
    <x:row r="11842">
      <x:c r="B11842" s="7" t="str">
        <x:v>PHY-11836</x:v>
      </x:c>
      <x:c r="C11842" s="7" t="str">
        <x:v>calibration record</x:v>
      </x:c>
      <x:c r="D11842" s="7" t="str">
        <x:v>CAL-03184</x:v>
      </x:c>
      <x:c r="E11842" s="7" t="str">
        <x:v>Calibration Records!P3190</x:v>
      </x:c>
      <x:c r="F11842" s="7" t="str">
        <x:f>'Calibration Records'!P3190</x:f>
        <x:v>OPEN</x:v>
      </x:c>
    </x:row>
    <x:row r="11843">
      <x:c r="B11843" s="7" t="str">
        <x:v>PHY-11837</x:v>
      </x:c>
      <x:c r="C11843" s="7" t="str">
        <x:v>calibration record</x:v>
      </x:c>
      <x:c r="D11843" s="7" t="str">
        <x:v>CAL-03185</x:v>
      </x:c>
      <x:c r="E11843" s="7" t="str">
        <x:v>Calibration Records!P3191</x:v>
      </x:c>
      <x:c r="F11843" s="7" t="str">
        <x:f>'Calibration Records'!P3191</x:f>
        <x:v>OPEN</x:v>
      </x:c>
    </x:row>
    <x:row r="11844">
      <x:c r="B11844" s="7" t="str">
        <x:v>PHY-11838</x:v>
      </x:c>
      <x:c r="C11844" s="7" t="str">
        <x:v>calibration record</x:v>
      </x:c>
      <x:c r="D11844" s="7" t="str">
        <x:v>CAL-03186</x:v>
      </x:c>
      <x:c r="E11844" s="7" t="str">
        <x:v>Calibration Records!P3192</x:v>
      </x:c>
      <x:c r="F11844" s="7" t="str">
        <x:f>'Calibration Records'!P3192</x:f>
        <x:v>OPEN</x:v>
      </x:c>
    </x:row>
    <x:row r="11845">
      <x:c r="B11845" s="7" t="str">
        <x:v>PHY-11839</x:v>
      </x:c>
      <x:c r="C11845" s="7" t="str">
        <x:v>calibration record</x:v>
      </x:c>
      <x:c r="D11845" s="7" t="str">
        <x:v>CAL-03187</x:v>
      </x:c>
      <x:c r="E11845" s="7" t="str">
        <x:v>Calibration Records!P3193</x:v>
      </x:c>
      <x:c r="F11845" s="7" t="str">
        <x:f>'Calibration Records'!P3193</x:f>
        <x:v>OPEN</x:v>
      </x:c>
    </x:row>
    <x:row r="11846">
      <x:c r="B11846" s="7" t="str">
        <x:v>PHY-11840</x:v>
      </x:c>
      <x:c r="C11846" s="7" t="str">
        <x:v>calibration record</x:v>
      </x:c>
      <x:c r="D11846" s="7" t="str">
        <x:v>CAL-03188</x:v>
      </x:c>
      <x:c r="E11846" s="7" t="str">
        <x:v>Calibration Records!P3194</x:v>
      </x:c>
      <x:c r="F11846" s="7" t="str">
        <x:f>'Calibration Records'!P3194</x:f>
        <x:v>OPEN</x:v>
      </x:c>
    </x:row>
    <x:row r="11847">
      <x:c r="B11847" s="7" t="str">
        <x:v>PHY-11841</x:v>
      </x:c>
      <x:c r="C11847" s="7" t="str">
        <x:v>calibration record</x:v>
      </x:c>
      <x:c r="D11847" s="7" t="str">
        <x:v>CAL-03189</x:v>
      </x:c>
      <x:c r="E11847" s="7" t="str">
        <x:v>Calibration Records!P3195</x:v>
      </x:c>
      <x:c r="F11847" s="7" t="str">
        <x:f>'Calibration Records'!P3195</x:f>
        <x:v>OPEN</x:v>
      </x:c>
    </x:row>
    <x:row r="11848">
      <x:c r="B11848" s="7" t="str">
        <x:v>PHY-11842</x:v>
      </x:c>
      <x:c r="C11848" s="7" t="str">
        <x:v>calibration record</x:v>
      </x:c>
      <x:c r="D11848" s="7" t="str">
        <x:v>CAL-03190</x:v>
      </x:c>
      <x:c r="E11848" s="7" t="str">
        <x:v>Calibration Records!P3196</x:v>
      </x:c>
      <x:c r="F11848" s="7" t="str">
        <x:f>'Calibration Records'!P3196</x:f>
        <x:v>OPEN</x:v>
      </x:c>
    </x:row>
    <x:row r="11849">
      <x:c r="B11849" s="7" t="str">
        <x:v>PHY-11843</x:v>
      </x:c>
      <x:c r="C11849" s="7" t="str">
        <x:v>calibration record</x:v>
      </x:c>
      <x:c r="D11849" s="7" t="str">
        <x:v>CAL-03191</x:v>
      </x:c>
      <x:c r="E11849" s="7" t="str">
        <x:v>Calibration Records!P3197</x:v>
      </x:c>
      <x:c r="F11849" s="7" t="str">
        <x:f>'Calibration Records'!P3197</x:f>
        <x:v>OPEN</x:v>
      </x:c>
    </x:row>
    <x:row r="11850">
      <x:c r="B11850" s="7" t="str">
        <x:v>PHY-11844</x:v>
      </x:c>
      <x:c r="C11850" s="7" t="str">
        <x:v>calibration record</x:v>
      </x:c>
      <x:c r="D11850" s="7" t="str">
        <x:v>CAL-03192</x:v>
      </x:c>
      <x:c r="E11850" s="7" t="str">
        <x:v>Calibration Records!P3198</x:v>
      </x:c>
      <x:c r="F11850" s="7" t="str">
        <x:f>'Calibration Records'!P3198</x:f>
        <x:v>OPEN</x:v>
      </x:c>
    </x:row>
    <x:row r="11851">
      <x:c r="B11851" s="7" t="str">
        <x:v>PHY-11845</x:v>
      </x:c>
      <x:c r="C11851" s="7" t="str">
        <x:v>calibration record</x:v>
      </x:c>
      <x:c r="D11851" s="7" t="str">
        <x:v>CAL-03193</x:v>
      </x:c>
      <x:c r="E11851" s="7" t="str">
        <x:v>Calibration Records!P3199</x:v>
      </x:c>
      <x:c r="F11851" s="7" t="str">
        <x:f>'Calibration Records'!P3199</x:f>
        <x:v>OPEN</x:v>
      </x:c>
    </x:row>
    <x:row r="11852">
      <x:c r="B11852" s="7" t="str">
        <x:v>PHY-11846</x:v>
      </x:c>
      <x:c r="C11852" s="7" t="str">
        <x:v>calibration record</x:v>
      </x:c>
      <x:c r="D11852" s="7" t="str">
        <x:v>CAL-03194</x:v>
      </x:c>
      <x:c r="E11852" s="7" t="str">
        <x:v>Calibration Records!P3200</x:v>
      </x:c>
      <x:c r="F11852" s="7" t="str">
        <x:f>'Calibration Records'!P3200</x:f>
        <x:v>OPEN</x:v>
      </x:c>
    </x:row>
    <x:row r="11853">
      <x:c r="B11853" s="7" t="str">
        <x:v>PHY-11847</x:v>
      </x:c>
      <x:c r="C11853" s="7" t="str">
        <x:v>calibration record</x:v>
      </x:c>
      <x:c r="D11853" s="7" t="str">
        <x:v>CAL-03195</x:v>
      </x:c>
      <x:c r="E11853" s="7" t="str">
        <x:v>Calibration Records!P3201</x:v>
      </x:c>
      <x:c r="F11853" s="7" t="str">
        <x:f>'Calibration Records'!P3201</x:f>
        <x:v>OPEN</x:v>
      </x:c>
    </x:row>
    <x:row r="11854">
      <x:c r="B11854" s="7" t="str">
        <x:v>PHY-11848</x:v>
      </x:c>
      <x:c r="C11854" s="7" t="str">
        <x:v>calibration record</x:v>
      </x:c>
      <x:c r="D11854" s="7" t="str">
        <x:v>CAL-03196</x:v>
      </x:c>
      <x:c r="E11854" s="7" t="str">
        <x:v>Calibration Records!P3202</x:v>
      </x:c>
      <x:c r="F11854" s="7" t="str">
        <x:f>'Calibration Records'!P3202</x:f>
        <x:v>OPEN</x:v>
      </x:c>
    </x:row>
    <x:row r="11855">
      <x:c r="B11855" s="7" t="str">
        <x:v>PHY-11849</x:v>
      </x:c>
      <x:c r="C11855" s="7" t="str">
        <x:v>calibration record</x:v>
      </x:c>
      <x:c r="D11855" s="7" t="str">
        <x:v>CAL-03197</x:v>
      </x:c>
      <x:c r="E11855" s="7" t="str">
        <x:v>Calibration Records!P3203</x:v>
      </x:c>
      <x:c r="F11855" s="7" t="str">
        <x:f>'Calibration Records'!P3203</x:f>
        <x:v>OPEN</x:v>
      </x:c>
    </x:row>
    <x:row r="11856">
      <x:c r="B11856" s="7" t="str">
        <x:v>PHY-11850</x:v>
      </x:c>
      <x:c r="C11856" s="7" t="str">
        <x:v>calibration record</x:v>
      </x:c>
      <x:c r="D11856" s="7" t="str">
        <x:v>CAL-03198</x:v>
      </x:c>
      <x:c r="E11856" s="7" t="str">
        <x:v>Calibration Records!P3204</x:v>
      </x:c>
      <x:c r="F11856" s="7" t="str">
        <x:f>'Calibration Records'!P3204</x:f>
        <x:v>OPEN</x:v>
      </x:c>
    </x:row>
    <x:row r="11857">
      <x:c r="B11857" s="7" t="str">
        <x:v>PHY-11851</x:v>
      </x:c>
      <x:c r="C11857" s="7" t="str">
        <x:v>calibration record</x:v>
      </x:c>
      <x:c r="D11857" s="7" t="str">
        <x:v>CAL-03199</x:v>
      </x:c>
      <x:c r="E11857" s="7" t="str">
        <x:v>Calibration Records!P3205</x:v>
      </x:c>
      <x:c r="F11857" s="7" t="str">
        <x:f>'Calibration Records'!P3205</x:f>
        <x:v>OPEN</x:v>
      </x:c>
    </x:row>
    <x:row r="11858">
      <x:c r="B11858" s="7" t="str">
        <x:v>PHY-11852</x:v>
      </x:c>
      <x:c r="C11858" s="7" t="str">
        <x:v>calibration record</x:v>
      </x:c>
      <x:c r="D11858" s="7" t="str">
        <x:v>CAL-03200</x:v>
      </x:c>
      <x:c r="E11858" s="7" t="str">
        <x:v>Calibration Records!P3206</x:v>
      </x:c>
      <x:c r="F11858" s="7" t="str">
        <x:f>'Calibration Records'!P3206</x:f>
        <x:v>OPEN</x:v>
      </x:c>
    </x:row>
    <x:row r="11859">
      <x:c r="B11859" s="7" t="str">
        <x:v>PHY-11853</x:v>
      </x:c>
      <x:c r="C11859" s="7" t="str">
        <x:v>calibration record</x:v>
      </x:c>
      <x:c r="D11859" s="7" t="str">
        <x:v>CAL-03201</x:v>
      </x:c>
      <x:c r="E11859" s="7" t="str">
        <x:v>Calibration Records!P3207</x:v>
      </x:c>
      <x:c r="F11859" s="7" t="str">
        <x:f>'Calibration Records'!P3207</x:f>
        <x:v>OPEN</x:v>
      </x:c>
    </x:row>
    <x:row r="11860">
      <x:c r="B11860" s="7" t="str">
        <x:v>PHY-11854</x:v>
      </x:c>
      <x:c r="C11860" s="7" t="str">
        <x:v>calibration record</x:v>
      </x:c>
      <x:c r="D11860" s="7" t="str">
        <x:v>CAL-03202</x:v>
      </x:c>
      <x:c r="E11860" s="7" t="str">
        <x:v>Calibration Records!P3208</x:v>
      </x:c>
      <x:c r="F11860" s="7" t="str">
        <x:f>'Calibration Records'!P3208</x:f>
        <x:v>OPEN</x:v>
      </x:c>
    </x:row>
    <x:row r="11861">
      <x:c r="B11861" s="7" t="str">
        <x:v>PHY-11855</x:v>
      </x:c>
      <x:c r="C11861" s="7" t="str">
        <x:v>calibration record</x:v>
      </x:c>
      <x:c r="D11861" s="7" t="str">
        <x:v>CAL-03203</x:v>
      </x:c>
      <x:c r="E11861" s="7" t="str">
        <x:v>Calibration Records!P3209</x:v>
      </x:c>
      <x:c r="F11861" s="7" t="str">
        <x:f>'Calibration Records'!P3209</x:f>
        <x:v>OPEN</x:v>
      </x:c>
    </x:row>
    <x:row r="11862">
      <x:c r="B11862" s="7" t="str">
        <x:v>PHY-11856</x:v>
      </x:c>
      <x:c r="C11862" s="7" t="str">
        <x:v>calibration record</x:v>
      </x:c>
      <x:c r="D11862" s="7" t="str">
        <x:v>CAL-03204</x:v>
      </x:c>
      <x:c r="E11862" s="7" t="str">
        <x:v>Calibration Records!P3210</x:v>
      </x:c>
      <x:c r="F11862" s="7" t="str">
        <x:f>'Calibration Records'!P3210</x:f>
        <x:v>OPEN</x:v>
      </x:c>
    </x:row>
    <x:row r="11863">
      <x:c r="B11863" s="7" t="str">
        <x:v>PHY-11857</x:v>
      </x:c>
      <x:c r="C11863" s="7" t="str">
        <x:v>calibration record</x:v>
      </x:c>
      <x:c r="D11863" s="7" t="str">
        <x:v>CAL-03205</x:v>
      </x:c>
      <x:c r="E11863" s="7" t="str">
        <x:v>Calibration Records!P3211</x:v>
      </x:c>
      <x:c r="F11863" s="7" t="str">
        <x:f>'Calibration Records'!P3211</x:f>
        <x:v>OPEN</x:v>
      </x:c>
    </x:row>
    <x:row r="11864">
      <x:c r="B11864" s="7" t="str">
        <x:v>PHY-11858</x:v>
      </x:c>
      <x:c r="C11864" s="7" t="str">
        <x:v>calibration record</x:v>
      </x:c>
      <x:c r="D11864" s="7" t="str">
        <x:v>CAL-03206</x:v>
      </x:c>
      <x:c r="E11864" s="7" t="str">
        <x:v>Calibration Records!P3212</x:v>
      </x:c>
      <x:c r="F11864" s="7" t="str">
        <x:f>'Calibration Records'!P3212</x:f>
        <x:v>OPEN</x:v>
      </x:c>
    </x:row>
    <x:row r="11865">
      <x:c r="B11865" s="7" t="str">
        <x:v>PHY-11859</x:v>
      </x:c>
      <x:c r="C11865" s="7" t="str">
        <x:v>calibration record</x:v>
      </x:c>
      <x:c r="D11865" s="7" t="str">
        <x:v>CAL-03207</x:v>
      </x:c>
      <x:c r="E11865" s="7" t="str">
        <x:v>Calibration Records!P3213</x:v>
      </x:c>
      <x:c r="F11865" s="7" t="str">
        <x:f>'Calibration Records'!P3213</x:f>
        <x:v>OPEN</x:v>
      </x:c>
    </x:row>
    <x:row r="11866">
      <x:c r="B11866" s="7" t="str">
        <x:v>PHY-11860</x:v>
      </x:c>
      <x:c r="C11866" s="7" t="str">
        <x:v>calibration record</x:v>
      </x:c>
      <x:c r="D11866" s="7" t="str">
        <x:v>CAL-03208</x:v>
      </x:c>
      <x:c r="E11866" s="7" t="str">
        <x:v>Calibration Records!P3214</x:v>
      </x:c>
      <x:c r="F11866" s="7" t="str">
        <x:f>'Calibration Records'!P3214</x:f>
        <x:v>OPEN</x:v>
      </x:c>
    </x:row>
    <x:row r="11867">
      <x:c r="B11867" s="7" t="str">
        <x:v>PHY-11861</x:v>
      </x:c>
      <x:c r="C11867" s="7" t="str">
        <x:v>calibration record</x:v>
      </x:c>
      <x:c r="D11867" s="7" t="str">
        <x:v>CAL-03209</x:v>
      </x:c>
      <x:c r="E11867" s="7" t="str">
        <x:v>Calibration Records!P3215</x:v>
      </x:c>
      <x:c r="F11867" s="7" t="str">
        <x:f>'Calibration Records'!P3215</x:f>
        <x:v>OPEN</x:v>
      </x:c>
    </x:row>
    <x:row r="11868">
      <x:c r="B11868" s="7" t="str">
        <x:v>PHY-11862</x:v>
      </x:c>
      <x:c r="C11868" s="7" t="str">
        <x:v>calibration record</x:v>
      </x:c>
      <x:c r="D11868" s="7" t="str">
        <x:v>CAL-03210</x:v>
      </x:c>
      <x:c r="E11868" s="7" t="str">
        <x:v>Calibration Records!P3216</x:v>
      </x:c>
      <x:c r="F11868" s="7" t="str">
        <x:f>'Calibration Records'!P3216</x:f>
        <x:v>OPEN</x:v>
      </x:c>
    </x:row>
    <x:row r="11869">
      <x:c r="B11869" s="7" t="str">
        <x:v>PHY-11863</x:v>
      </x:c>
      <x:c r="C11869" s="7" t="str">
        <x:v>calibration record</x:v>
      </x:c>
      <x:c r="D11869" s="7" t="str">
        <x:v>CAL-03211</x:v>
      </x:c>
      <x:c r="E11869" s="7" t="str">
        <x:v>Calibration Records!P3217</x:v>
      </x:c>
      <x:c r="F11869" s="7" t="str">
        <x:f>'Calibration Records'!P3217</x:f>
        <x:v>OPEN</x:v>
      </x:c>
    </x:row>
    <x:row r="11870">
      <x:c r="B11870" s="7" t="str">
        <x:v>PHY-11864</x:v>
      </x:c>
      <x:c r="C11870" s="7" t="str">
        <x:v>calibration record</x:v>
      </x:c>
      <x:c r="D11870" s="7" t="str">
        <x:v>CAL-03212</x:v>
      </x:c>
      <x:c r="E11870" s="7" t="str">
        <x:v>Calibration Records!P3218</x:v>
      </x:c>
      <x:c r="F11870" s="7" t="str">
        <x:f>'Calibration Records'!P3218</x:f>
        <x:v>OPEN</x:v>
      </x:c>
    </x:row>
    <x:row r="11871">
      <x:c r="B11871" s="7" t="str">
        <x:v>PHY-11865</x:v>
      </x:c>
      <x:c r="C11871" s="7" t="str">
        <x:v>calibration record</x:v>
      </x:c>
      <x:c r="D11871" s="7" t="str">
        <x:v>CAL-03213</x:v>
      </x:c>
      <x:c r="E11871" s="7" t="str">
        <x:v>Calibration Records!P3219</x:v>
      </x:c>
      <x:c r="F11871" s="7" t="str">
        <x:f>'Calibration Records'!P3219</x:f>
        <x:v>OPEN</x:v>
      </x:c>
    </x:row>
    <x:row r="11872">
      <x:c r="B11872" s="7" t="str">
        <x:v>PHY-11866</x:v>
      </x:c>
      <x:c r="C11872" s="7" t="str">
        <x:v>calibration record</x:v>
      </x:c>
      <x:c r="D11872" s="7" t="str">
        <x:v>CAL-03214</x:v>
      </x:c>
      <x:c r="E11872" s="7" t="str">
        <x:v>Calibration Records!P3220</x:v>
      </x:c>
      <x:c r="F11872" s="7" t="str">
        <x:f>'Calibration Records'!P3220</x:f>
        <x:v>OPEN</x:v>
      </x:c>
    </x:row>
    <x:row r="11873">
      <x:c r="B11873" s="7" t="str">
        <x:v>PHY-11867</x:v>
      </x:c>
      <x:c r="C11873" s="7" t="str">
        <x:v>calibration record</x:v>
      </x:c>
      <x:c r="D11873" s="7" t="str">
        <x:v>CAL-03215</x:v>
      </x:c>
      <x:c r="E11873" s="7" t="str">
        <x:v>Calibration Records!P3221</x:v>
      </x:c>
      <x:c r="F11873" s="7" t="str">
        <x:f>'Calibration Records'!P3221</x:f>
        <x:v>OPEN</x:v>
      </x:c>
    </x:row>
    <x:row r="11874">
      <x:c r="B11874" s="7" t="str">
        <x:v>PHY-11868</x:v>
      </x:c>
      <x:c r="C11874" s="7" t="str">
        <x:v>calibration record</x:v>
      </x:c>
      <x:c r="D11874" s="7" t="str">
        <x:v>CAL-03216</x:v>
      </x:c>
      <x:c r="E11874" s="7" t="str">
        <x:v>Calibration Records!P3222</x:v>
      </x:c>
      <x:c r="F11874" s="7" t="str">
        <x:f>'Calibration Records'!P3222</x:f>
        <x:v>OPEN</x:v>
      </x:c>
    </x:row>
    <x:row r="11875">
      <x:c r="B11875" s="7" t="str">
        <x:v>PHY-11869</x:v>
      </x:c>
      <x:c r="C11875" s="7" t="str">
        <x:v>calibration record</x:v>
      </x:c>
      <x:c r="D11875" s="7" t="str">
        <x:v>CAL-03217</x:v>
      </x:c>
      <x:c r="E11875" s="7" t="str">
        <x:v>Calibration Records!P3223</x:v>
      </x:c>
      <x:c r="F11875" s="7" t="str">
        <x:f>'Calibration Records'!P3223</x:f>
        <x:v>OPEN</x:v>
      </x:c>
    </x:row>
    <x:row r="11876">
      <x:c r="B11876" s="7" t="str">
        <x:v>PHY-11870</x:v>
      </x:c>
      <x:c r="C11876" s="7" t="str">
        <x:v>calibration record</x:v>
      </x:c>
      <x:c r="D11876" s="7" t="str">
        <x:v>CAL-03218</x:v>
      </x:c>
      <x:c r="E11876" s="7" t="str">
        <x:v>Calibration Records!P3224</x:v>
      </x:c>
      <x:c r="F11876" s="7" t="str">
        <x:f>'Calibration Records'!P3224</x:f>
        <x:v>OPEN</x:v>
      </x:c>
    </x:row>
    <x:row r="11877">
      <x:c r="B11877" s="7" t="str">
        <x:v>PHY-11871</x:v>
      </x:c>
      <x:c r="C11877" s="7" t="str">
        <x:v>calibration record</x:v>
      </x:c>
      <x:c r="D11877" s="7" t="str">
        <x:v>CAL-03219</x:v>
      </x:c>
      <x:c r="E11877" s="7" t="str">
        <x:v>Calibration Records!P3225</x:v>
      </x:c>
      <x:c r="F11877" s="7" t="str">
        <x:f>'Calibration Records'!P3225</x:f>
        <x:v>OPEN</x:v>
      </x:c>
    </x:row>
    <x:row r="11878">
      <x:c r="B11878" s="7" t="str">
        <x:v>PHY-11872</x:v>
      </x:c>
      <x:c r="C11878" s="7" t="str">
        <x:v>calibration record</x:v>
      </x:c>
      <x:c r="D11878" s="7" t="str">
        <x:v>CAL-03220</x:v>
      </x:c>
      <x:c r="E11878" s="7" t="str">
        <x:v>Calibration Records!P3226</x:v>
      </x:c>
      <x:c r="F11878" s="7" t="str">
        <x:f>'Calibration Records'!P3226</x:f>
        <x:v>OPEN</x:v>
      </x:c>
    </x:row>
    <x:row r="11879">
      <x:c r="B11879" s="7" t="str">
        <x:v>PHY-11873</x:v>
      </x:c>
      <x:c r="C11879" s="7" t="str">
        <x:v>calibration record</x:v>
      </x:c>
      <x:c r="D11879" s="7" t="str">
        <x:v>CAL-03221</x:v>
      </x:c>
      <x:c r="E11879" s="7" t="str">
        <x:v>Calibration Records!P3227</x:v>
      </x:c>
      <x:c r="F11879" s="7" t="str">
        <x:f>'Calibration Records'!P3227</x:f>
        <x:v>OPEN</x:v>
      </x:c>
    </x:row>
    <x:row r="11880">
      <x:c r="B11880" s="7" t="str">
        <x:v>PHY-11874</x:v>
      </x:c>
      <x:c r="C11880" s="7" t="str">
        <x:v>calibration record</x:v>
      </x:c>
      <x:c r="D11880" s="7" t="str">
        <x:v>CAL-03222</x:v>
      </x:c>
      <x:c r="E11880" s="7" t="str">
        <x:v>Calibration Records!P3228</x:v>
      </x:c>
      <x:c r="F11880" s="7" t="str">
        <x:f>'Calibration Records'!P3228</x:f>
        <x:v>OPEN</x:v>
      </x:c>
    </x:row>
    <x:row r="11881">
      <x:c r="B11881" s="7" t="str">
        <x:v>PHY-11875</x:v>
      </x:c>
      <x:c r="C11881" s="7" t="str">
        <x:v>calibration record</x:v>
      </x:c>
      <x:c r="D11881" s="7" t="str">
        <x:v>CAL-03223</x:v>
      </x:c>
      <x:c r="E11881" s="7" t="str">
        <x:v>Calibration Records!P3229</x:v>
      </x:c>
      <x:c r="F11881" s="7" t="str">
        <x:f>'Calibration Records'!P3229</x:f>
        <x:v>OPEN</x:v>
      </x:c>
    </x:row>
    <x:row r="11882">
      <x:c r="B11882" s="7" t="str">
        <x:v>PHY-11876</x:v>
      </x:c>
      <x:c r="C11882" s="7" t="str">
        <x:v>calibration record</x:v>
      </x:c>
      <x:c r="D11882" s="7" t="str">
        <x:v>CAL-03224</x:v>
      </x:c>
      <x:c r="E11882" s="7" t="str">
        <x:v>Calibration Records!P3230</x:v>
      </x:c>
      <x:c r="F11882" s="7" t="str">
        <x:f>'Calibration Records'!P3230</x:f>
        <x:v>OPEN</x:v>
      </x:c>
    </x:row>
    <x:row r="11883">
      <x:c r="B11883" s="7" t="str">
        <x:v>PHY-11877</x:v>
      </x:c>
      <x:c r="C11883" s="7" t="str">
        <x:v>calibration record</x:v>
      </x:c>
      <x:c r="D11883" s="7" t="str">
        <x:v>CAL-03225</x:v>
      </x:c>
      <x:c r="E11883" s="7" t="str">
        <x:v>Calibration Records!P3231</x:v>
      </x:c>
      <x:c r="F11883" s="7" t="str">
        <x:f>'Calibration Records'!P3231</x:f>
        <x:v>OPEN</x:v>
      </x:c>
    </x:row>
    <x:row r="11884">
      <x:c r="B11884" s="7" t="str">
        <x:v>PHY-11878</x:v>
      </x:c>
      <x:c r="C11884" s="7" t="str">
        <x:v>calibration record</x:v>
      </x:c>
      <x:c r="D11884" s="7" t="str">
        <x:v>CAL-03226</x:v>
      </x:c>
      <x:c r="E11884" s="7" t="str">
        <x:v>Calibration Records!P3232</x:v>
      </x:c>
      <x:c r="F11884" s="7" t="str">
        <x:f>'Calibration Records'!P3232</x:f>
        <x:v>OPEN</x:v>
      </x:c>
    </x:row>
    <x:row r="11885">
      <x:c r="B11885" s="7" t="str">
        <x:v>PHY-11879</x:v>
      </x:c>
      <x:c r="C11885" s="7" t="str">
        <x:v>calibration record</x:v>
      </x:c>
      <x:c r="D11885" s="7" t="str">
        <x:v>CAL-03227</x:v>
      </x:c>
      <x:c r="E11885" s="7" t="str">
        <x:v>Calibration Records!P3233</x:v>
      </x:c>
      <x:c r="F11885" s="7" t="str">
        <x:f>'Calibration Records'!P3233</x:f>
        <x:v>OPEN</x:v>
      </x:c>
    </x:row>
    <x:row r="11886">
      <x:c r="B11886" s="7" t="str">
        <x:v>PHY-11880</x:v>
      </x:c>
      <x:c r="C11886" s="7" t="str">
        <x:v>calibration record</x:v>
      </x:c>
      <x:c r="D11886" s="7" t="str">
        <x:v>CAL-03228</x:v>
      </x:c>
      <x:c r="E11886" s="7" t="str">
        <x:v>Calibration Records!P3234</x:v>
      </x:c>
      <x:c r="F11886" s="7" t="str">
        <x:f>'Calibration Records'!P3234</x:f>
        <x:v>OPEN</x:v>
      </x:c>
    </x:row>
    <x:row r="11887">
      <x:c r="B11887" s="7" t="str">
        <x:v>PHY-11881</x:v>
      </x:c>
      <x:c r="C11887" s="7" t="str">
        <x:v>calibration record</x:v>
      </x:c>
      <x:c r="D11887" s="7" t="str">
        <x:v>CAL-03229</x:v>
      </x:c>
      <x:c r="E11887" s="7" t="str">
        <x:v>Calibration Records!P3235</x:v>
      </x:c>
      <x:c r="F11887" s="7" t="str">
        <x:f>'Calibration Records'!P3235</x:f>
        <x:v>OPEN</x:v>
      </x:c>
    </x:row>
    <x:row r="11888">
      <x:c r="B11888" s="7" t="str">
        <x:v>PHY-11882</x:v>
      </x:c>
      <x:c r="C11888" s="7" t="str">
        <x:v>calibration record</x:v>
      </x:c>
      <x:c r="D11888" s="7" t="str">
        <x:v>CAL-03230</x:v>
      </x:c>
      <x:c r="E11888" s="7" t="str">
        <x:v>Calibration Records!P3236</x:v>
      </x:c>
      <x:c r="F11888" s="7" t="str">
        <x:f>'Calibration Records'!P3236</x:f>
        <x:v>OPEN</x:v>
      </x:c>
    </x:row>
    <x:row r="11889">
      <x:c r="B11889" s="7" t="str">
        <x:v>PHY-11883</x:v>
      </x:c>
      <x:c r="C11889" s="7" t="str">
        <x:v>calibration record</x:v>
      </x:c>
      <x:c r="D11889" s="7" t="str">
        <x:v>CAL-03231</x:v>
      </x:c>
      <x:c r="E11889" s="7" t="str">
        <x:v>Calibration Records!P3237</x:v>
      </x:c>
      <x:c r="F11889" s="7" t="str">
        <x:f>'Calibration Records'!P3237</x:f>
        <x:v>OPEN</x:v>
      </x:c>
    </x:row>
    <x:row r="11890">
      <x:c r="B11890" s="7" t="str">
        <x:v>PHY-11884</x:v>
      </x:c>
      <x:c r="C11890" s="7" t="str">
        <x:v>calibration record</x:v>
      </x:c>
      <x:c r="D11890" s="7" t="str">
        <x:v>CAL-03232</x:v>
      </x:c>
      <x:c r="E11890" s="7" t="str">
        <x:v>Calibration Records!P3238</x:v>
      </x:c>
      <x:c r="F11890" s="7" t="str">
        <x:f>'Calibration Records'!P3238</x:f>
        <x:v>OPEN</x:v>
      </x:c>
    </x:row>
    <x:row r="11891">
      <x:c r="B11891" s="7" t="str">
        <x:v>PHY-11885</x:v>
      </x:c>
      <x:c r="C11891" s="7" t="str">
        <x:v>calibration record</x:v>
      </x:c>
      <x:c r="D11891" s="7" t="str">
        <x:v>CAL-03233</x:v>
      </x:c>
      <x:c r="E11891" s="7" t="str">
        <x:v>Calibration Records!P3239</x:v>
      </x:c>
      <x:c r="F11891" s="7" t="str">
        <x:f>'Calibration Records'!P3239</x:f>
        <x:v>OPEN</x:v>
      </x:c>
    </x:row>
    <x:row r="11892">
      <x:c r="B11892" s="7" t="str">
        <x:v>PHY-11886</x:v>
      </x:c>
      <x:c r="C11892" s="7" t="str">
        <x:v>calibration record</x:v>
      </x:c>
      <x:c r="D11892" s="7" t="str">
        <x:v>CAL-03234</x:v>
      </x:c>
      <x:c r="E11892" s="7" t="str">
        <x:v>Calibration Records!P3240</x:v>
      </x:c>
      <x:c r="F11892" s="7" t="str">
        <x:f>'Calibration Records'!P3240</x:f>
        <x:v>OPEN</x:v>
      </x:c>
    </x:row>
    <x:row r="11893">
      <x:c r="B11893" s="7" t="str">
        <x:v>PHY-11887</x:v>
      </x:c>
      <x:c r="C11893" s="7" t="str">
        <x:v>calibration record</x:v>
      </x:c>
      <x:c r="D11893" s="7" t="str">
        <x:v>CAL-03235</x:v>
      </x:c>
      <x:c r="E11893" s="7" t="str">
        <x:v>Calibration Records!P3241</x:v>
      </x:c>
      <x:c r="F11893" s="7" t="str">
        <x:f>'Calibration Records'!P3241</x:f>
        <x:v>OPEN</x:v>
      </x:c>
    </x:row>
    <x:row r="11894">
      <x:c r="B11894" s="7" t="str">
        <x:v>PHY-11888</x:v>
      </x:c>
      <x:c r="C11894" s="7" t="str">
        <x:v>calibration record</x:v>
      </x:c>
      <x:c r="D11894" s="7" t="str">
        <x:v>CAL-03236</x:v>
      </x:c>
      <x:c r="E11894" s="7" t="str">
        <x:v>Calibration Records!P3242</x:v>
      </x:c>
      <x:c r="F11894" s="7" t="str">
        <x:f>'Calibration Records'!P3242</x:f>
        <x:v>OPEN</x:v>
      </x:c>
    </x:row>
    <x:row r="11895">
      <x:c r="B11895" s="7" t="str">
        <x:v>PHY-11889</x:v>
      </x:c>
      <x:c r="C11895" s="7" t="str">
        <x:v>calibration record</x:v>
      </x:c>
      <x:c r="D11895" s="7" t="str">
        <x:v>CAL-03237</x:v>
      </x:c>
      <x:c r="E11895" s="7" t="str">
        <x:v>Calibration Records!P3243</x:v>
      </x:c>
      <x:c r="F11895" s="7" t="str">
        <x:f>'Calibration Records'!P3243</x:f>
        <x:v>OPEN</x:v>
      </x:c>
    </x:row>
    <x:row r="11896">
      <x:c r="B11896" s="7" t="str">
        <x:v>PHY-11890</x:v>
      </x:c>
      <x:c r="C11896" s="7" t="str">
        <x:v>calibration record</x:v>
      </x:c>
      <x:c r="D11896" s="7" t="str">
        <x:v>CAL-03238</x:v>
      </x:c>
      <x:c r="E11896" s="7" t="str">
        <x:v>Calibration Records!P3244</x:v>
      </x:c>
      <x:c r="F11896" s="7" t="str">
        <x:f>'Calibration Records'!P3244</x:f>
        <x:v>OPEN</x:v>
      </x:c>
    </x:row>
    <x:row r="11897">
      <x:c r="B11897" s="7" t="str">
        <x:v>PHY-11891</x:v>
      </x:c>
      <x:c r="C11897" s="7" t="str">
        <x:v>calibration record</x:v>
      </x:c>
      <x:c r="D11897" s="7" t="str">
        <x:v>CAL-03239</x:v>
      </x:c>
      <x:c r="E11897" s="7" t="str">
        <x:v>Calibration Records!P3245</x:v>
      </x:c>
      <x:c r="F11897" s="7" t="str">
        <x:f>'Calibration Records'!P3245</x:f>
        <x:v>OPEN</x:v>
      </x:c>
    </x:row>
    <x:row r="11898">
      <x:c r="B11898" s="7" t="str">
        <x:v>PHY-11892</x:v>
      </x:c>
      <x:c r="C11898" s="7" t="str">
        <x:v>calibration record</x:v>
      </x:c>
      <x:c r="D11898" s="7" t="str">
        <x:v>CAL-03240</x:v>
      </x:c>
      <x:c r="E11898" s="7" t="str">
        <x:v>Calibration Records!P3246</x:v>
      </x:c>
      <x:c r="F11898" s="7" t="str">
        <x:f>'Calibration Records'!P3246</x:f>
        <x:v>OPEN</x:v>
      </x:c>
    </x:row>
    <x:row r="11899">
      <x:c r="B11899" s="7" t="str">
        <x:v>PHY-11893</x:v>
      </x:c>
      <x:c r="C11899" s="7" t="str">
        <x:v>calibration record</x:v>
      </x:c>
      <x:c r="D11899" s="7" t="str">
        <x:v>CAL-03241</x:v>
      </x:c>
      <x:c r="E11899" s="7" t="str">
        <x:v>Calibration Records!P3247</x:v>
      </x:c>
      <x:c r="F11899" s="7" t="str">
        <x:f>'Calibration Records'!P3247</x:f>
        <x:v>OPEN</x:v>
      </x:c>
    </x:row>
    <x:row r="11900">
      <x:c r="B11900" s="7" t="str">
        <x:v>PHY-11894</x:v>
      </x:c>
      <x:c r="C11900" s="7" t="str">
        <x:v>calibration record</x:v>
      </x:c>
      <x:c r="D11900" s="7" t="str">
        <x:v>CAL-03242</x:v>
      </x:c>
      <x:c r="E11900" s="7" t="str">
        <x:v>Calibration Records!P3248</x:v>
      </x:c>
      <x:c r="F11900" s="7" t="str">
        <x:f>'Calibration Records'!P3248</x:f>
        <x:v>OPEN</x:v>
      </x:c>
    </x:row>
    <x:row r="11901">
      <x:c r="B11901" s="7" t="str">
        <x:v>PHY-11895</x:v>
      </x:c>
      <x:c r="C11901" s="7" t="str">
        <x:v>calibration record</x:v>
      </x:c>
      <x:c r="D11901" s="7" t="str">
        <x:v>CAL-03243</x:v>
      </x:c>
      <x:c r="E11901" s="7" t="str">
        <x:v>Calibration Records!P3249</x:v>
      </x:c>
      <x:c r="F11901" s="7" t="str">
        <x:f>'Calibration Records'!P3249</x:f>
        <x:v>OPEN</x:v>
      </x:c>
    </x:row>
    <x:row r="11902">
      <x:c r="B11902" s="7" t="str">
        <x:v>PHY-11896</x:v>
      </x:c>
      <x:c r="C11902" s="7" t="str">
        <x:v>calibration record</x:v>
      </x:c>
      <x:c r="D11902" s="7" t="str">
        <x:v>CAL-03244</x:v>
      </x:c>
      <x:c r="E11902" s="7" t="str">
        <x:v>Calibration Records!P3250</x:v>
      </x:c>
      <x:c r="F11902" s="7" t="str">
        <x:f>'Calibration Records'!P3250</x:f>
        <x:v>OPEN</x:v>
      </x:c>
    </x:row>
    <x:row r="11903">
      <x:c r="B11903" s="7" t="str">
        <x:v>PHY-11897</x:v>
      </x:c>
      <x:c r="C11903" s="7" t="str">
        <x:v>calibration record</x:v>
      </x:c>
      <x:c r="D11903" s="7" t="str">
        <x:v>CAL-03245</x:v>
      </x:c>
      <x:c r="E11903" s="7" t="str">
        <x:v>Calibration Records!P3251</x:v>
      </x:c>
      <x:c r="F11903" s="7" t="str">
        <x:f>'Calibration Records'!P3251</x:f>
        <x:v>OPEN</x:v>
      </x:c>
    </x:row>
    <x:row r="11904">
      <x:c r="B11904" s="7" t="str">
        <x:v>PHY-11898</x:v>
      </x:c>
      <x:c r="C11904" s="7" t="str">
        <x:v>calibration record</x:v>
      </x:c>
      <x:c r="D11904" s="7" t="str">
        <x:v>CAL-03246</x:v>
      </x:c>
      <x:c r="E11904" s="7" t="str">
        <x:v>Calibration Records!P3252</x:v>
      </x:c>
      <x:c r="F11904" s="7" t="str">
        <x:f>'Calibration Records'!P3252</x:f>
        <x:v>OPEN</x:v>
      </x:c>
    </x:row>
    <x:row r="11905">
      <x:c r="B11905" s="7" t="str">
        <x:v>PHY-11899</x:v>
      </x:c>
      <x:c r="C11905" s="7" t="str">
        <x:v>calibration record</x:v>
      </x:c>
      <x:c r="D11905" s="7" t="str">
        <x:v>CAL-03247</x:v>
      </x:c>
      <x:c r="E11905" s="7" t="str">
        <x:v>Calibration Records!P3253</x:v>
      </x:c>
      <x:c r="F11905" s="7" t="str">
        <x:f>'Calibration Records'!P3253</x:f>
        <x:v>OPEN</x:v>
      </x:c>
    </x:row>
    <x:row r="11906">
      <x:c r="B11906" s="7" t="str">
        <x:v>PHY-11900</x:v>
      </x:c>
      <x:c r="C11906" s="7" t="str">
        <x:v>calibration record</x:v>
      </x:c>
      <x:c r="D11906" s="7" t="str">
        <x:v>CAL-03248</x:v>
      </x:c>
      <x:c r="E11906" s="7" t="str">
        <x:v>Calibration Records!P3254</x:v>
      </x:c>
      <x:c r="F11906" s="7" t="str">
        <x:f>'Calibration Records'!P3254</x:f>
        <x:v>OPEN</x:v>
      </x:c>
    </x:row>
    <x:row r="11907">
      <x:c r="B11907" s="7" t="str">
        <x:v>PHY-11901</x:v>
      </x:c>
      <x:c r="C11907" s="7" t="str">
        <x:v>calibration record</x:v>
      </x:c>
      <x:c r="D11907" s="7" t="str">
        <x:v>CAL-03249</x:v>
      </x:c>
      <x:c r="E11907" s="7" t="str">
        <x:v>Calibration Records!P3255</x:v>
      </x:c>
      <x:c r="F11907" s="7" t="str">
        <x:f>'Calibration Records'!P3255</x:f>
        <x:v>OPEN</x:v>
      </x:c>
    </x:row>
    <x:row r="11908">
      <x:c r="B11908" s="7" t="str">
        <x:v>PHY-11902</x:v>
      </x:c>
      <x:c r="C11908" s="7" t="str">
        <x:v>calibration record</x:v>
      </x:c>
      <x:c r="D11908" s="7" t="str">
        <x:v>CAL-03250</x:v>
      </x:c>
      <x:c r="E11908" s="7" t="str">
        <x:v>Calibration Records!P3256</x:v>
      </x:c>
      <x:c r="F11908" s="7" t="str">
        <x:f>'Calibration Records'!P3256</x:f>
        <x:v>OPEN</x:v>
      </x:c>
    </x:row>
    <x:row r="11909">
      <x:c r="B11909" s="7" t="str">
        <x:v>PHY-11903</x:v>
      </x:c>
      <x:c r="C11909" s="7" t="str">
        <x:v>calibration record</x:v>
      </x:c>
      <x:c r="D11909" s="7" t="str">
        <x:v>CAL-03251</x:v>
      </x:c>
      <x:c r="E11909" s="7" t="str">
        <x:v>Calibration Records!P3257</x:v>
      </x:c>
      <x:c r="F11909" s="7" t="str">
        <x:f>'Calibration Records'!P3257</x:f>
        <x:v>OPEN</x:v>
      </x:c>
    </x:row>
    <x:row r="11910">
      <x:c r="B11910" s="7" t="str">
        <x:v>PHY-11904</x:v>
      </x:c>
      <x:c r="C11910" s="7" t="str">
        <x:v>calibration record</x:v>
      </x:c>
      <x:c r="D11910" s="7" t="str">
        <x:v>CAL-03252</x:v>
      </x:c>
      <x:c r="E11910" s="7" t="str">
        <x:v>Calibration Records!P3258</x:v>
      </x:c>
      <x:c r="F11910" s="7" t="str">
        <x:f>'Calibration Records'!P3258</x:f>
        <x:v>OPEN</x:v>
      </x:c>
    </x:row>
    <x:row r="11911">
      <x:c r="B11911" s="7" t="str">
        <x:v>PHY-11905</x:v>
      </x:c>
      <x:c r="C11911" s="7" t="str">
        <x:v>calibration record</x:v>
      </x:c>
      <x:c r="D11911" s="7" t="str">
        <x:v>CAL-03253</x:v>
      </x:c>
      <x:c r="E11911" s="7" t="str">
        <x:v>Calibration Records!P3259</x:v>
      </x:c>
      <x:c r="F11911" s="7" t="str">
        <x:f>'Calibration Records'!P3259</x:f>
        <x:v>OPEN</x:v>
      </x:c>
    </x:row>
    <x:row r="11912">
      <x:c r="B11912" s="7" t="str">
        <x:v>PHY-11906</x:v>
      </x:c>
      <x:c r="C11912" s="7" t="str">
        <x:v>calibration record</x:v>
      </x:c>
      <x:c r="D11912" s="7" t="str">
        <x:v>CAL-03254</x:v>
      </x:c>
      <x:c r="E11912" s="7" t="str">
        <x:v>Calibration Records!P3260</x:v>
      </x:c>
      <x:c r="F11912" s="7" t="str">
        <x:f>'Calibration Records'!P3260</x:f>
        <x:v>OPEN</x:v>
      </x:c>
    </x:row>
    <x:row r="11913">
      <x:c r="B11913" s="7" t="str">
        <x:v>PHY-11907</x:v>
      </x:c>
      <x:c r="C11913" s="7" t="str">
        <x:v>calibration record</x:v>
      </x:c>
      <x:c r="D11913" s="7" t="str">
        <x:v>CAL-03255</x:v>
      </x:c>
      <x:c r="E11913" s="7" t="str">
        <x:v>Calibration Records!P3261</x:v>
      </x:c>
      <x:c r="F11913" s="7" t="str">
        <x:f>'Calibration Records'!P3261</x:f>
        <x:v>OPEN</x:v>
      </x:c>
    </x:row>
    <x:row r="11914">
      <x:c r="B11914" s="7" t="str">
        <x:v>PHY-11908</x:v>
      </x:c>
      <x:c r="C11914" s="7" t="str">
        <x:v>calibration record</x:v>
      </x:c>
      <x:c r="D11914" s="7" t="str">
        <x:v>CAL-03256</x:v>
      </x:c>
      <x:c r="E11914" s="7" t="str">
        <x:v>Calibration Records!P3262</x:v>
      </x:c>
      <x:c r="F11914" s="7" t="str">
        <x:f>'Calibration Records'!P3262</x:f>
        <x:v>OPEN</x:v>
      </x:c>
    </x:row>
    <x:row r="11915">
      <x:c r="B11915" s="7" t="str">
        <x:v>PHY-11909</x:v>
      </x:c>
      <x:c r="C11915" s="7" t="str">
        <x:v>calibration record</x:v>
      </x:c>
      <x:c r="D11915" s="7" t="str">
        <x:v>CAL-03257</x:v>
      </x:c>
      <x:c r="E11915" s="7" t="str">
        <x:v>Calibration Records!P3263</x:v>
      </x:c>
      <x:c r="F11915" s="7" t="str">
        <x:f>'Calibration Records'!P3263</x:f>
        <x:v>OPEN</x:v>
      </x:c>
    </x:row>
    <x:row r="11916">
      <x:c r="B11916" s="7" t="str">
        <x:v>PHY-11910</x:v>
      </x:c>
      <x:c r="C11916" s="7" t="str">
        <x:v>calibration record</x:v>
      </x:c>
      <x:c r="D11916" s="7" t="str">
        <x:v>CAL-03258</x:v>
      </x:c>
      <x:c r="E11916" s="7" t="str">
        <x:v>Calibration Records!P3264</x:v>
      </x:c>
      <x:c r="F11916" s="7" t="str">
        <x:f>'Calibration Records'!P3264</x:f>
        <x:v>OPEN</x:v>
      </x:c>
    </x:row>
    <x:row r="11917">
      <x:c r="B11917" s="7" t="str">
        <x:v>PHY-11911</x:v>
      </x:c>
      <x:c r="C11917" s="7" t="str">
        <x:v>calibration record</x:v>
      </x:c>
      <x:c r="D11917" s="7" t="str">
        <x:v>CAL-03259</x:v>
      </x:c>
      <x:c r="E11917" s="7" t="str">
        <x:v>Calibration Records!P3265</x:v>
      </x:c>
      <x:c r="F11917" s="7" t="str">
        <x:f>'Calibration Records'!P3265</x:f>
        <x:v>OPEN</x:v>
      </x:c>
    </x:row>
    <x:row r="11918">
      <x:c r="B11918" s="7" t="str">
        <x:v>PHY-11912</x:v>
      </x:c>
      <x:c r="C11918" s="7" t="str">
        <x:v>calibration record</x:v>
      </x:c>
      <x:c r="D11918" s="7" t="str">
        <x:v>CAL-03260</x:v>
      </x:c>
      <x:c r="E11918" s="7" t="str">
        <x:v>Calibration Records!P3266</x:v>
      </x:c>
      <x:c r="F11918" s="7" t="str">
        <x:f>'Calibration Records'!P3266</x:f>
        <x:v>OPEN</x:v>
      </x:c>
    </x:row>
    <x:row r="11919">
      <x:c r="B11919" s="7" t="str">
        <x:v>PHY-11913</x:v>
      </x:c>
      <x:c r="C11919" s="7" t="str">
        <x:v>calibration record</x:v>
      </x:c>
      <x:c r="D11919" s="7" t="str">
        <x:v>CAL-03261</x:v>
      </x:c>
      <x:c r="E11919" s="7" t="str">
        <x:v>Calibration Records!P3267</x:v>
      </x:c>
      <x:c r="F11919" s="7" t="str">
        <x:f>'Calibration Records'!P3267</x:f>
        <x:v>OPEN</x:v>
      </x:c>
    </x:row>
    <x:row r="11920">
      <x:c r="B11920" s="7" t="str">
        <x:v>PHY-11914</x:v>
      </x:c>
      <x:c r="C11920" s="7" t="str">
        <x:v>calibration record</x:v>
      </x:c>
      <x:c r="D11920" s="7" t="str">
        <x:v>CAL-03262</x:v>
      </x:c>
      <x:c r="E11920" s="7" t="str">
        <x:v>Calibration Records!P3268</x:v>
      </x:c>
      <x:c r="F11920" s="7" t="str">
        <x:f>'Calibration Records'!P3268</x:f>
        <x:v>OPEN</x:v>
      </x:c>
    </x:row>
    <x:row r="11921">
      <x:c r="B11921" s="7" t="str">
        <x:v>PHY-11915</x:v>
      </x:c>
      <x:c r="C11921" s="7" t="str">
        <x:v>calibration record</x:v>
      </x:c>
      <x:c r="D11921" s="7" t="str">
        <x:v>CAL-03263</x:v>
      </x:c>
      <x:c r="E11921" s="7" t="str">
        <x:v>Calibration Records!P3269</x:v>
      </x:c>
      <x:c r="F11921" s="7" t="str">
        <x:f>'Calibration Records'!P3269</x:f>
        <x:v>OPEN</x:v>
      </x:c>
    </x:row>
    <x:row r="11922">
      <x:c r="B11922" s="7" t="str">
        <x:v>PHY-11916</x:v>
      </x:c>
      <x:c r="C11922" s="7" t="str">
        <x:v>calibration record</x:v>
      </x:c>
      <x:c r="D11922" s="7" t="str">
        <x:v>CAL-03264</x:v>
      </x:c>
      <x:c r="E11922" s="7" t="str">
        <x:v>Calibration Records!P3270</x:v>
      </x:c>
      <x:c r="F11922" s="7" t="str">
        <x:f>'Calibration Records'!P3270</x:f>
        <x:v>OPEN</x:v>
      </x:c>
    </x:row>
    <x:row r="11923">
      <x:c r="B11923" s="7" t="str">
        <x:v>PHY-11917</x:v>
      </x:c>
      <x:c r="C11923" s="7" t="str">
        <x:v>calibration record</x:v>
      </x:c>
      <x:c r="D11923" s="7" t="str">
        <x:v>CAL-03265</x:v>
      </x:c>
      <x:c r="E11923" s="7" t="str">
        <x:v>Calibration Records!P3271</x:v>
      </x:c>
      <x:c r="F11923" s="7" t="str">
        <x:f>'Calibration Records'!P3271</x:f>
        <x:v>OPEN</x:v>
      </x:c>
    </x:row>
    <x:row r="11924">
      <x:c r="B11924" s="7" t="str">
        <x:v>PHY-11918</x:v>
      </x:c>
      <x:c r="C11924" s="7" t="str">
        <x:v>calibration record</x:v>
      </x:c>
      <x:c r="D11924" s="7" t="str">
        <x:v>CAL-03266</x:v>
      </x:c>
      <x:c r="E11924" s="7" t="str">
        <x:v>Calibration Records!P3272</x:v>
      </x:c>
      <x:c r="F11924" s="7" t="str">
        <x:f>'Calibration Records'!P3272</x:f>
        <x:v>OPEN</x:v>
      </x:c>
    </x:row>
    <x:row r="11925">
      <x:c r="B11925" s="7" t="str">
        <x:v>PHY-11919</x:v>
      </x:c>
      <x:c r="C11925" s="7" t="str">
        <x:v>calibration record</x:v>
      </x:c>
      <x:c r="D11925" s="7" t="str">
        <x:v>CAL-03267</x:v>
      </x:c>
      <x:c r="E11925" s="7" t="str">
        <x:v>Calibration Records!P3273</x:v>
      </x:c>
      <x:c r="F11925" s="7" t="str">
        <x:f>'Calibration Records'!P3273</x:f>
        <x:v>OPEN</x:v>
      </x:c>
    </x:row>
    <x:row r="11926">
      <x:c r="B11926" s="7" t="str">
        <x:v>PHY-11920</x:v>
      </x:c>
      <x:c r="C11926" s="7" t="str">
        <x:v>calibration record</x:v>
      </x:c>
      <x:c r="D11926" s="7" t="str">
        <x:v>CAL-03268</x:v>
      </x:c>
      <x:c r="E11926" s="7" t="str">
        <x:v>Calibration Records!P3274</x:v>
      </x:c>
      <x:c r="F11926" s="7" t="str">
        <x:f>'Calibration Records'!P3274</x:f>
        <x:v>OPEN</x:v>
      </x:c>
    </x:row>
    <x:row r="11927">
      <x:c r="B11927" s="7" t="str">
        <x:v>PHY-11921</x:v>
      </x:c>
      <x:c r="C11927" s="7" t="str">
        <x:v>calibration record</x:v>
      </x:c>
      <x:c r="D11927" s="7" t="str">
        <x:v>CAL-03269</x:v>
      </x:c>
      <x:c r="E11927" s="7" t="str">
        <x:v>Calibration Records!P3275</x:v>
      </x:c>
      <x:c r="F11927" s="7" t="str">
        <x:f>'Calibration Records'!P3275</x:f>
        <x:v>OPEN</x:v>
      </x:c>
    </x:row>
    <x:row r="11928">
      <x:c r="B11928" s="7" t="str">
        <x:v>PHY-11922</x:v>
      </x:c>
      <x:c r="C11928" s="7" t="str">
        <x:v>calibration record</x:v>
      </x:c>
      <x:c r="D11928" s="7" t="str">
        <x:v>CAL-03270</x:v>
      </x:c>
      <x:c r="E11928" s="7" t="str">
        <x:v>Calibration Records!P3276</x:v>
      </x:c>
      <x:c r="F11928" s="7" t="str">
        <x:f>'Calibration Records'!P3276</x:f>
        <x:v>OPEN</x:v>
      </x:c>
    </x:row>
    <x:row r="11929">
      <x:c r="B11929" s="7" t="str">
        <x:v>PHY-11923</x:v>
      </x:c>
      <x:c r="C11929" s="7" t="str">
        <x:v>calibration record</x:v>
      </x:c>
      <x:c r="D11929" s="7" t="str">
        <x:v>CAL-03271</x:v>
      </x:c>
      <x:c r="E11929" s="7" t="str">
        <x:v>Calibration Records!P3277</x:v>
      </x:c>
      <x:c r="F11929" s="7" t="str">
        <x:f>'Calibration Records'!P3277</x:f>
        <x:v>OPEN</x:v>
      </x:c>
    </x:row>
    <x:row r="11930">
      <x:c r="B11930" s="7" t="str">
        <x:v>PHY-11924</x:v>
      </x:c>
      <x:c r="C11930" s="7" t="str">
        <x:v>calibration record</x:v>
      </x:c>
      <x:c r="D11930" s="7" t="str">
        <x:v>CAL-03272</x:v>
      </x:c>
      <x:c r="E11930" s="7" t="str">
        <x:v>Calibration Records!P3278</x:v>
      </x:c>
      <x:c r="F11930" s="7" t="str">
        <x:f>'Calibration Records'!P3278</x:f>
        <x:v>OPEN</x:v>
      </x:c>
    </x:row>
    <x:row r="11931">
      <x:c r="B11931" s="7" t="str">
        <x:v>PHY-11925</x:v>
      </x:c>
      <x:c r="C11931" s="7" t="str">
        <x:v>calibration record</x:v>
      </x:c>
      <x:c r="D11931" s="7" t="str">
        <x:v>CAL-03273</x:v>
      </x:c>
      <x:c r="E11931" s="7" t="str">
        <x:v>Calibration Records!P3279</x:v>
      </x:c>
      <x:c r="F11931" s="7" t="str">
        <x:f>'Calibration Records'!P3279</x:f>
        <x:v>OPEN</x:v>
      </x:c>
    </x:row>
    <x:row r="11932">
      <x:c r="B11932" s="7" t="str">
        <x:v>PHY-11926</x:v>
      </x:c>
      <x:c r="C11932" s="7" t="str">
        <x:v>calibration record</x:v>
      </x:c>
      <x:c r="D11932" s="7" t="str">
        <x:v>CAL-03274</x:v>
      </x:c>
      <x:c r="E11932" s="7" t="str">
        <x:v>Calibration Records!P3280</x:v>
      </x:c>
      <x:c r="F11932" s="7" t="str">
        <x:f>'Calibration Records'!P3280</x:f>
        <x:v>OPEN</x:v>
      </x:c>
    </x:row>
    <x:row r="11933">
      <x:c r="B11933" s="7" t="str">
        <x:v>PHY-11927</x:v>
      </x:c>
      <x:c r="C11933" s="7" t="str">
        <x:v>calibration record</x:v>
      </x:c>
      <x:c r="D11933" s="7" t="str">
        <x:v>CAL-03275</x:v>
      </x:c>
      <x:c r="E11933" s="7" t="str">
        <x:v>Calibration Records!P3281</x:v>
      </x:c>
      <x:c r="F11933" s="7" t="str">
        <x:f>'Calibration Records'!P3281</x:f>
        <x:v>OPEN</x:v>
      </x:c>
    </x:row>
    <x:row r="11934">
      <x:c r="B11934" s="7" t="str">
        <x:v>PHY-11928</x:v>
      </x:c>
      <x:c r="C11934" s="7" t="str">
        <x:v>calibration record</x:v>
      </x:c>
      <x:c r="D11934" s="7" t="str">
        <x:v>CAL-03276</x:v>
      </x:c>
      <x:c r="E11934" s="7" t="str">
        <x:v>Calibration Records!P3282</x:v>
      </x:c>
      <x:c r="F11934" s="7" t="str">
        <x:f>'Calibration Records'!P3282</x:f>
        <x:v>OPEN</x:v>
      </x:c>
    </x:row>
    <x:row r="11935">
      <x:c r="B11935" s="7" t="str">
        <x:v>PHY-11929</x:v>
      </x:c>
      <x:c r="C11935" s="7" t="str">
        <x:v>calibration record</x:v>
      </x:c>
      <x:c r="D11935" s="7" t="str">
        <x:v>CAL-03277</x:v>
      </x:c>
      <x:c r="E11935" s="7" t="str">
        <x:v>Calibration Records!P3283</x:v>
      </x:c>
      <x:c r="F11935" s="7" t="str">
        <x:f>'Calibration Records'!P3283</x:f>
        <x:v>OPEN</x:v>
      </x:c>
    </x:row>
    <x:row r="11936">
      <x:c r="B11936" s="7" t="str">
        <x:v>PHY-11930</x:v>
      </x:c>
      <x:c r="C11936" s="7" t="str">
        <x:v>calibration record</x:v>
      </x:c>
      <x:c r="D11936" s="7" t="str">
        <x:v>CAL-03278</x:v>
      </x:c>
      <x:c r="E11936" s="7" t="str">
        <x:v>Calibration Records!P3284</x:v>
      </x:c>
      <x:c r="F11936" s="7" t="str">
        <x:f>'Calibration Records'!P3284</x:f>
        <x:v>OPEN</x:v>
      </x:c>
    </x:row>
    <x:row r="11937">
      <x:c r="B11937" s="7" t="str">
        <x:v>PHY-11931</x:v>
      </x:c>
      <x:c r="C11937" s="7" t="str">
        <x:v>calibration record</x:v>
      </x:c>
      <x:c r="D11937" s="7" t="str">
        <x:v>CAL-03279</x:v>
      </x:c>
      <x:c r="E11937" s="7" t="str">
        <x:v>Calibration Records!P3285</x:v>
      </x:c>
      <x:c r="F11937" s="7" t="str">
        <x:f>'Calibration Records'!P3285</x:f>
        <x:v>OPEN</x:v>
      </x:c>
    </x:row>
    <x:row r="11938">
      <x:c r="B11938" s="7" t="str">
        <x:v>PHY-11932</x:v>
      </x:c>
      <x:c r="C11938" s="7" t="str">
        <x:v>calibration record</x:v>
      </x:c>
      <x:c r="D11938" s="7" t="str">
        <x:v>CAL-03280</x:v>
      </x:c>
      <x:c r="E11938" s="7" t="str">
        <x:v>Calibration Records!P3286</x:v>
      </x:c>
      <x:c r="F11938" s="7" t="str">
        <x:f>'Calibration Records'!P3286</x:f>
        <x:v>OPEN</x:v>
      </x:c>
    </x:row>
    <x:row r="11939">
      <x:c r="B11939" s="7" t="str">
        <x:v>PHY-11933</x:v>
      </x:c>
      <x:c r="C11939" s="7" t="str">
        <x:v>calibration record</x:v>
      </x:c>
      <x:c r="D11939" s="7" t="str">
        <x:v>CAL-03281</x:v>
      </x:c>
      <x:c r="E11939" s="7" t="str">
        <x:v>Calibration Records!P3287</x:v>
      </x:c>
      <x:c r="F11939" s="7" t="str">
        <x:f>'Calibration Records'!P3287</x:f>
        <x:v>OPEN</x:v>
      </x:c>
    </x:row>
    <x:row r="11940">
      <x:c r="B11940" s="7" t="str">
        <x:v>PHY-11934</x:v>
      </x:c>
      <x:c r="C11940" s="7" t="str">
        <x:v>calibration record</x:v>
      </x:c>
      <x:c r="D11940" s="7" t="str">
        <x:v>CAL-03282</x:v>
      </x:c>
      <x:c r="E11940" s="7" t="str">
        <x:v>Calibration Records!P3288</x:v>
      </x:c>
      <x:c r="F11940" s="7" t="str">
        <x:f>'Calibration Records'!P3288</x:f>
        <x:v>OPEN</x:v>
      </x:c>
    </x:row>
    <x:row r="11941">
      <x:c r="B11941" s="7" t="str">
        <x:v>PHY-11935</x:v>
      </x:c>
      <x:c r="C11941" s="7" t="str">
        <x:v>calibration record</x:v>
      </x:c>
      <x:c r="D11941" s="7" t="str">
        <x:v>CAL-03283</x:v>
      </x:c>
      <x:c r="E11941" s="7" t="str">
        <x:v>Calibration Records!P3289</x:v>
      </x:c>
      <x:c r="F11941" s="7" t="str">
        <x:f>'Calibration Records'!P3289</x:f>
        <x:v>OPEN</x:v>
      </x:c>
    </x:row>
    <x:row r="11942">
      <x:c r="B11942" s="7" t="str">
        <x:v>PHY-11936</x:v>
      </x:c>
      <x:c r="C11942" s="7" t="str">
        <x:v>calibration record</x:v>
      </x:c>
      <x:c r="D11942" s="7" t="str">
        <x:v>CAL-03284</x:v>
      </x:c>
      <x:c r="E11942" s="7" t="str">
        <x:v>Calibration Records!P3290</x:v>
      </x:c>
      <x:c r="F11942" s="7" t="str">
        <x:f>'Calibration Records'!P3290</x:f>
        <x:v>OPEN</x:v>
      </x:c>
    </x:row>
    <x:row r="11943">
      <x:c r="B11943" s="7" t="str">
        <x:v>PHY-11937</x:v>
      </x:c>
      <x:c r="C11943" s="7" t="str">
        <x:v>calibration record</x:v>
      </x:c>
      <x:c r="D11943" s="7" t="str">
        <x:v>CAL-03285</x:v>
      </x:c>
      <x:c r="E11943" s="7" t="str">
        <x:v>Calibration Records!P3291</x:v>
      </x:c>
      <x:c r="F11943" s="7" t="str">
        <x:f>'Calibration Records'!P3291</x:f>
        <x:v>OPEN</x:v>
      </x:c>
    </x:row>
    <x:row r="11944">
      <x:c r="B11944" s="7" t="str">
        <x:v>PHY-11938</x:v>
      </x:c>
      <x:c r="C11944" s="7" t="str">
        <x:v>calibration record</x:v>
      </x:c>
      <x:c r="D11944" s="7" t="str">
        <x:v>CAL-03286</x:v>
      </x:c>
      <x:c r="E11944" s="7" t="str">
        <x:v>Calibration Records!P3292</x:v>
      </x:c>
      <x:c r="F11944" s="7" t="str">
        <x:f>'Calibration Records'!P3292</x:f>
        <x:v>OPEN</x:v>
      </x:c>
    </x:row>
    <x:row r="11945">
      <x:c r="B11945" s="7" t="str">
        <x:v>PHY-11939</x:v>
      </x:c>
      <x:c r="C11945" s="7" t="str">
        <x:v>calibration record</x:v>
      </x:c>
      <x:c r="D11945" s="7" t="str">
        <x:v>CAL-03287</x:v>
      </x:c>
      <x:c r="E11945" s="7" t="str">
        <x:v>Calibration Records!P3293</x:v>
      </x:c>
      <x:c r="F11945" s="7" t="str">
        <x:f>'Calibration Records'!P3293</x:f>
        <x:v>OPEN</x:v>
      </x:c>
    </x:row>
    <x:row r="11946">
      <x:c r="B11946" s="7" t="str">
        <x:v>PHY-11940</x:v>
      </x:c>
      <x:c r="C11946" s="7" t="str">
        <x:v>calibration record</x:v>
      </x:c>
      <x:c r="D11946" s="7" t="str">
        <x:v>CAL-03288</x:v>
      </x:c>
      <x:c r="E11946" s="7" t="str">
        <x:v>Calibration Records!P3294</x:v>
      </x:c>
      <x:c r="F11946" s="7" t="str">
        <x:f>'Calibration Records'!P3294</x:f>
        <x:v>OPEN</x:v>
      </x:c>
    </x:row>
    <x:row r="11947">
      <x:c r="B11947" s="7" t="str">
        <x:v>PHY-11941</x:v>
      </x:c>
      <x:c r="C11947" s="7" t="str">
        <x:v>calibration record</x:v>
      </x:c>
      <x:c r="D11947" s="7" t="str">
        <x:v>CAL-03289</x:v>
      </x:c>
      <x:c r="E11947" s="7" t="str">
        <x:v>Calibration Records!P3295</x:v>
      </x:c>
      <x:c r="F11947" s="7" t="str">
        <x:f>'Calibration Records'!P3295</x:f>
        <x:v>OPEN</x:v>
      </x:c>
    </x:row>
    <x:row r="11948">
      <x:c r="B11948" s="7" t="str">
        <x:v>PHY-11942</x:v>
      </x:c>
      <x:c r="C11948" s="7" t="str">
        <x:v>calibration record</x:v>
      </x:c>
      <x:c r="D11948" s="7" t="str">
        <x:v>CAL-03290</x:v>
      </x:c>
      <x:c r="E11948" s="7" t="str">
        <x:v>Calibration Records!P3296</x:v>
      </x:c>
      <x:c r="F11948" s="7" t="str">
        <x:f>'Calibration Records'!P3296</x:f>
        <x:v>OPEN</x:v>
      </x:c>
    </x:row>
    <x:row r="11949">
      <x:c r="B11949" s="7" t="str">
        <x:v>PHY-11943</x:v>
      </x:c>
      <x:c r="C11949" s="7" t="str">
        <x:v>calibration record</x:v>
      </x:c>
      <x:c r="D11949" s="7" t="str">
        <x:v>CAL-03291</x:v>
      </x:c>
      <x:c r="E11949" s="7" t="str">
        <x:v>Calibration Records!P3297</x:v>
      </x:c>
      <x:c r="F11949" s="7" t="str">
        <x:f>'Calibration Records'!P3297</x:f>
        <x:v>OPEN</x:v>
      </x:c>
    </x:row>
    <x:row r="11950">
      <x:c r="B11950" s="7" t="str">
        <x:v>PHY-11944</x:v>
      </x:c>
      <x:c r="C11950" s="7" t="str">
        <x:v>calibration record</x:v>
      </x:c>
      <x:c r="D11950" s="7" t="str">
        <x:v>CAL-03292</x:v>
      </x:c>
      <x:c r="E11950" s="7" t="str">
        <x:v>Calibration Records!P3298</x:v>
      </x:c>
      <x:c r="F11950" s="7" t="str">
        <x:f>'Calibration Records'!P3298</x:f>
        <x:v>OPEN</x:v>
      </x:c>
    </x:row>
    <x:row r="11951">
      <x:c r="B11951" s="7" t="str">
        <x:v>PHY-11945</x:v>
      </x:c>
      <x:c r="C11951" s="7" t="str">
        <x:v>calibration record</x:v>
      </x:c>
      <x:c r="D11951" s="7" t="str">
        <x:v>CAL-03293</x:v>
      </x:c>
      <x:c r="E11951" s="7" t="str">
        <x:v>Calibration Records!P3299</x:v>
      </x:c>
      <x:c r="F11951" s="7" t="str">
        <x:f>'Calibration Records'!P3299</x:f>
        <x:v>OPEN</x:v>
      </x:c>
    </x:row>
    <x:row r="11952">
      <x:c r="B11952" s="7" t="str">
        <x:v>PHY-11946</x:v>
      </x:c>
      <x:c r="C11952" s="7" t="str">
        <x:v>calibration record</x:v>
      </x:c>
      <x:c r="D11952" s="7" t="str">
        <x:v>CAL-03294</x:v>
      </x:c>
      <x:c r="E11952" s="7" t="str">
        <x:v>Calibration Records!P3300</x:v>
      </x:c>
      <x:c r="F11952" s="7" t="str">
        <x:f>'Calibration Records'!P3300</x:f>
        <x:v>OPEN</x:v>
      </x:c>
    </x:row>
    <x:row r="11953">
      <x:c r="B11953" s="7" t="str">
        <x:v>PHY-11947</x:v>
      </x:c>
      <x:c r="C11953" s="7" t="str">
        <x:v>calibration record</x:v>
      </x:c>
      <x:c r="D11953" s="7" t="str">
        <x:v>CAL-03295</x:v>
      </x:c>
      <x:c r="E11953" s="7" t="str">
        <x:v>Calibration Records!P3301</x:v>
      </x:c>
      <x:c r="F11953" s="7" t="str">
        <x:f>'Calibration Records'!P3301</x:f>
        <x:v>OPEN</x:v>
      </x:c>
    </x:row>
    <x:row r="11954">
      <x:c r="B11954" s="7" t="str">
        <x:v>PHY-11948</x:v>
      </x:c>
      <x:c r="C11954" s="7" t="str">
        <x:v>calibration record</x:v>
      </x:c>
      <x:c r="D11954" s="7" t="str">
        <x:v>CAL-03296</x:v>
      </x:c>
      <x:c r="E11954" s="7" t="str">
        <x:v>Calibration Records!P3302</x:v>
      </x:c>
      <x:c r="F11954" s="7" t="str">
        <x:f>'Calibration Records'!P3302</x:f>
        <x:v>OPEN</x:v>
      </x:c>
    </x:row>
    <x:row r="11955">
      <x:c r="B11955" s="7" t="str">
        <x:v>PHY-11949</x:v>
      </x:c>
      <x:c r="C11955" s="7" t="str">
        <x:v>calibration record</x:v>
      </x:c>
      <x:c r="D11955" s="7" t="str">
        <x:v>CAL-03297</x:v>
      </x:c>
      <x:c r="E11955" s="7" t="str">
        <x:v>Calibration Records!P3303</x:v>
      </x:c>
      <x:c r="F11955" s="7" t="str">
        <x:f>'Calibration Records'!P3303</x:f>
        <x:v>OPEN</x:v>
      </x:c>
    </x:row>
    <x:row r="11956">
      <x:c r="B11956" s="7" t="str">
        <x:v>PHY-11950</x:v>
      </x:c>
      <x:c r="C11956" s="7" t="str">
        <x:v>calibration record</x:v>
      </x:c>
      <x:c r="D11956" s="7" t="str">
        <x:v>CAL-03298</x:v>
      </x:c>
      <x:c r="E11956" s="7" t="str">
        <x:v>Calibration Records!P3304</x:v>
      </x:c>
      <x:c r="F11956" s="7" t="str">
        <x:f>'Calibration Records'!P3304</x:f>
        <x:v>OPEN</x:v>
      </x:c>
    </x:row>
    <x:row r="11957">
      <x:c r="B11957" s="7" t="str">
        <x:v>PHY-11951</x:v>
      </x:c>
      <x:c r="C11957" s="7" t="str">
        <x:v>calibration record</x:v>
      </x:c>
      <x:c r="D11957" s="7" t="str">
        <x:v>CAL-03299</x:v>
      </x:c>
      <x:c r="E11957" s="7" t="str">
        <x:v>Calibration Records!P3305</x:v>
      </x:c>
      <x:c r="F11957" s="7" t="str">
        <x:f>'Calibration Records'!P3305</x:f>
        <x:v>OPEN</x:v>
      </x:c>
    </x:row>
    <x:row r="11958">
      <x:c r="B11958" s="7" t="str">
        <x:v>PHY-11952</x:v>
      </x:c>
      <x:c r="C11958" s="7" t="str">
        <x:v>calibration record</x:v>
      </x:c>
      <x:c r="D11958" s="7" t="str">
        <x:v>CAL-03300</x:v>
      </x:c>
      <x:c r="E11958" s="7" t="str">
        <x:v>Calibration Records!P3306</x:v>
      </x:c>
      <x:c r="F11958" s="7" t="str">
        <x:f>'Calibration Records'!P3306</x:f>
        <x:v>OPEN</x:v>
      </x:c>
    </x:row>
    <x:row r="11959">
      <x:c r="B11959" s="7" t="str">
        <x:v>PHY-11953</x:v>
      </x:c>
      <x:c r="C11959" s="7" t="str">
        <x:v>calibration record</x:v>
      </x:c>
      <x:c r="D11959" s="7" t="str">
        <x:v>CAL-03301</x:v>
      </x:c>
      <x:c r="E11959" s="7" t="str">
        <x:v>Calibration Records!P3307</x:v>
      </x:c>
      <x:c r="F11959" s="7" t="str">
        <x:f>'Calibration Records'!P3307</x:f>
        <x:v>OPEN</x:v>
      </x:c>
    </x:row>
    <x:row r="11960">
      <x:c r="B11960" s="7" t="str">
        <x:v>PHY-11954</x:v>
      </x:c>
      <x:c r="C11960" s="7" t="str">
        <x:v>calibration record</x:v>
      </x:c>
      <x:c r="D11960" s="7" t="str">
        <x:v>CAL-03302</x:v>
      </x:c>
      <x:c r="E11960" s="7" t="str">
        <x:v>Calibration Records!P3308</x:v>
      </x:c>
      <x:c r="F11960" s="7" t="str">
        <x:f>'Calibration Records'!P3308</x:f>
        <x:v>OPEN</x:v>
      </x:c>
    </x:row>
    <x:row r="11961">
      <x:c r="B11961" s="7" t="str">
        <x:v>PHY-11955</x:v>
      </x:c>
      <x:c r="C11961" s="7" t="str">
        <x:v>calibration record</x:v>
      </x:c>
      <x:c r="D11961" s="7" t="str">
        <x:v>CAL-03303</x:v>
      </x:c>
      <x:c r="E11961" s="7" t="str">
        <x:v>Calibration Records!P3309</x:v>
      </x:c>
      <x:c r="F11961" s="7" t="str">
        <x:f>'Calibration Records'!P3309</x:f>
        <x:v>OPEN</x:v>
      </x:c>
    </x:row>
    <x:row r="11962">
      <x:c r="B11962" s="7" t="str">
        <x:v>PHY-11956</x:v>
      </x:c>
      <x:c r="C11962" s="7" t="str">
        <x:v>calibration record</x:v>
      </x:c>
      <x:c r="D11962" s="7" t="str">
        <x:v>CAL-03304</x:v>
      </x:c>
      <x:c r="E11962" s="7" t="str">
        <x:v>Calibration Records!P3310</x:v>
      </x:c>
      <x:c r="F11962" s="7" t="str">
        <x:f>'Calibration Records'!P3310</x:f>
        <x:v>OPEN</x:v>
      </x:c>
    </x:row>
    <x:row r="11963">
      <x:c r="B11963" s="7" t="str">
        <x:v>PHY-11957</x:v>
      </x:c>
      <x:c r="C11963" s="7" t="str">
        <x:v>calibration record</x:v>
      </x:c>
      <x:c r="D11963" s="7" t="str">
        <x:v>CAL-03305</x:v>
      </x:c>
      <x:c r="E11963" s="7" t="str">
        <x:v>Calibration Records!P3311</x:v>
      </x:c>
      <x:c r="F11963" s="7" t="str">
        <x:f>'Calibration Records'!P3311</x:f>
        <x:v>OPEN</x:v>
      </x:c>
    </x:row>
    <x:row r="11964">
      <x:c r="B11964" s="7" t="str">
        <x:v>PHY-11958</x:v>
      </x:c>
      <x:c r="C11964" s="7" t="str">
        <x:v>calibration record</x:v>
      </x:c>
      <x:c r="D11964" s="7" t="str">
        <x:v>CAL-03306</x:v>
      </x:c>
      <x:c r="E11964" s="7" t="str">
        <x:v>Calibration Records!P3312</x:v>
      </x:c>
      <x:c r="F11964" s="7" t="str">
        <x:f>'Calibration Records'!P3312</x:f>
        <x:v>OPEN</x:v>
      </x:c>
    </x:row>
    <x:row r="11965">
      <x:c r="B11965" s="7" t="str">
        <x:v>PHY-11959</x:v>
      </x:c>
      <x:c r="C11965" s="7" t="str">
        <x:v>calibration record</x:v>
      </x:c>
      <x:c r="D11965" s="7" t="str">
        <x:v>CAL-03307</x:v>
      </x:c>
      <x:c r="E11965" s="7" t="str">
        <x:v>Calibration Records!P3313</x:v>
      </x:c>
      <x:c r="F11965" s="7" t="str">
        <x:f>'Calibration Records'!P3313</x:f>
        <x:v>OPEN</x:v>
      </x:c>
    </x:row>
    <x:row r="11966">
      <x:c r="B11966" s="7" t="str">
        <x:v>PHY-11960</x:v>
      </x:c>
      <x:c r="C11966" s="7" t="str">
        <x:v>calibration record</x:v>
      </x:c>
      <x:c r="D11966" s="7" t="str">
        <x:v>CAL-03308</x:v>
      </x:c>
      <x:c r="E11966" s="7" t="str">
        <x:v>Calibration Records!P3314</x:v>
      </x:c>
      <x:c r="F11966" s="7" t="str">
        <x:f>'Calibration Records'!P3314</x:f>
        <x:v>OPEN</x:v>
      </x:c>
    </x:row>
    <x:row r="11967">
      <x:c r="B11967" s="7" t="str">
        <x:v>PHY-11961</x:v>
      </x:c>
      <x:c r="C11967" s="7" t="str">
        <x:v>calibration record</x:v>
      </x:c>
      <x:c r="D11967" s="7" t="str">
        <x:v>CAL-03309</x:v>
      </x:c>
      <x:c r="E11967" s="7" t="str">
        <x:v>Calibration Records!P3315</x:v>
      </x:c>
      <x:c r="F11967" s="7" t="str">
        <x:f>'Calibration Records'!P3315</x:f>
        <x:v>OPEN</x:v>
      </x:c>
    </x:row>
    <x:row r="11968">
      <x:c r="B11968" s="7" t="str">
        <x:v>PHY-11962</x:v>
      </x:c>
      <x:c r="C11968" s="7" t="str">
        <x:v>calibration record</x:v>
      </x:c>
      <x:c r="D11968" s="7" t="str">
        <x:v>CAL-03310</x:v>
      </x:c>
      <x:c r="E11968" s="7" t="str">
        <x:v>Calibration Records!P3316</x:v>
      </x:c>
      <x:c r="F11968" s="7" t="str">
        <x:f>'Calibration Records'!P3316</x:f>
        <x:v>OPEN</x:v>
      </x:c>
    </x:row>
    <x:row r="11969">
      <x:c r="B11969" s="7" t="str">
        <x:v>PHY-11963</x:v>
      </x:c>
      <x:c r="C11969" s="7" t="str">
        <x:v>calibration record</x:v>
      </x:c>
      <x:c r="D11969" s="7" t="str">
        <x:v>CAL-03311</x:v>
      </x:c>
      <x:c r="E11969" s="7" t="str">
        <x:v>Calibration Records!P3317</x:v>
      </x:c>
      <x:c r="F11969" s="7" t="str">
        <x:f>'Calibration Records'!P3317</x:f>
        <x:v>OPEN</x:v>
      </x:c>
    </x:row>
    <x:row r="11970">
      <x:c r="B11970" s="7" t="str">
        <x:v>PHY-11964</x:v>
      </x:c>
      <x:c r="C11970" s="7" t="str">
        <x:v>calibration record</x:v>
      </x:c>
      <x:c r="D11970" s="7" t="str">
        <x:v>CAL-03312</x:v>
      </x:c>
      <x:c r="E11970" s="7" t="str">
        <x:v>Calibration Records!P3318</x:v>
      </x:c>
      <x:c r="F11970" s="7" t="str">
        <x:f>'Calibration Records'!P3318</x:f>
        <x:v>OPEN</x:v>
      </x:c>
    </x:row>
    <x:row r="11971">
      <x:c r="B11971" s="7" t="str">
        <x:v>PHY-11965</x:v>
      </x:c>
      <x:c r="C11971" s="7" t="str">
        <x:v>calibration record</x:v>
      </x:c>
      <x:c r="D11971" s="7" t="str">
        <x:v>CAL-03313</x:v>
      </x:c>
      <x:c r="E11971" s="7" t="str">
        <x:v>Calibration Records!P3319</x:v>
      </x:c>
      <x:c r="F11971" s="7" t="str">
        <x:f>'Calibration Records'!P3319</x:f>
        <x:v>OPEN</x:v>
      </x:c>
    </x:row>
    <x:row r="11972">
      <x:c r="B11972" s="7" t="str">
        <x:v>PHY-11966</x:v>
      </x:c>
      <x:c r="C11972" s="7" t="str">
        <x:v>calibration record</x:v>
      </x:c>
      <x:c r="D11972" s="7" t="str">
        <x:v>CAL-03314</x:v>
      </x:c>
      <x:c r="E11972" s="7" t="str">
        <x:v>Calibration Records!P3320</x:v>
      </x:c>
      <x:c r="F11972" s="7" t="str">
        <x:f>'Calibration Records'!P3320</x:f>
        <x:v>OPEN</x:v>
      </x:c>
    </x:row>
    <x:row r="11973">
      <x:c r="B11973" s="7" t="str">
        <x:v>PHY-11967</x:v>
      </x:c>
      <x:c r="C11973" s="7" t="str">
        <x:v>calibration record</x:v>
      </x:c>
      <x:c r="D11973" s="7" t="str">
        <x:v>CAL-03315</x:v>
      </x:c>
      <x:c r="E11973" s="7" t="str">
        <x:v>Calibration Records!P3321</x:v>
      </x:c>
      <x:c r="F11973" s="7" t="str">
        <x:f>'Calibration Records'!P3321</x:f>
        <x:v>OPEN</x:v>
      </x:c>
    </x:row>
    <x:row r="11974">
      <x:c r="B11974" s="7" t="str">
        <x:v>PHY-11968</x:v>
      </x:c>
      <x:c r="C11974" s="7" t="str">
        <x:v>calibration record</x:v>
      </x:c>
      <x:c r="D11974" s="7" t="str">
        <x:v>CAL-03316</x:v>
      </x:c>
      <x:c r="E11974" s="7" t="str">
        <x:v>Calibration Records!P3322</x:v>
      </x:c>
      <x:c r="F11974" s="7" t="str">
        <x:f>'Calibration Records'!P3322</x:f>
        <x:v>OPEN</x:v>
      </x:c>
    </x:row>
    <x:row r="11975">
      <x:c r="B11975" s="7" t="str">
        <x:v>PHY-11969</x:v>
      </x:c>
      <x:c r="C11975" s="7" t="str">
        <x:v>calibration record</x:v>
      </x:c>
      <x:c r="D11975" s="7" t="str">
        <x:v>CAL-03317</x:v>
      </x:c>
      <x:c r="E11975" s="7" t="str">
        <x:v>Calibration Records!P3323</x:v>
      </x:c>
      <x:c r="F11975" s="7" t="str">
        <x:f>'Calibration Records'!P3323</x:f>
        <x:v>OPEN</x:v>
      </x:c>
    </x:row>
    <x:row r="11976">
      <x:c r="B11976" s="7" t="str">
        <x:v>PHY-11970</x:v>
      </x:c>
      <x:c r="C11976" s="7" t="str">
        <x:v>calibration record</x:v>
      </x:c>
      <x:c r="D11976" s="7" t="str">
        <x:v>CAL-03318</x:v>
      </x:c>
      <x:c r="E11976" s="7" t="str">
        <x:v>Calibration Records!P3324</x:v>
      </x:c>
      <x:c r="F11976" s="7" t="str">
        <x:f>'Calibration Records'!P3324</x:f>
        <x:v>OPEN</x:v>
      </x:c>
    </x:row>
    <x:row r="11977">
      <x:c r="B11977" s="7" t="str">
        <x:v>PHY-11971</x:v>
      </x:c>
      <x:c r="C11977" s="7" t="str">
        <x:v>calibration record</x:v>
      </x:c>
      <x:c r="D11977" s="7" t="str">
        <x:v>CAL-03319</x:v>
      </x:c>
      <x:c r="E11977" s="7" t="str">
        <x:v>Calibration Records!P3325</x:v>
      </x:c>
      <x:c r="F11977" s="7" t="str">
        <x:f>'Calibration Records'!P3325</x:f>
        <x:v>OPEN</x:v>
      </x:c>
    </x:row>
    <x:row r="11978">
      <x:c r="B11978" s="7" t="str">
        <x:v>PHY-11972</x:v>
      </x:c>
      <x:c r="C11978" s="7" t="str">
        <x:v>calibration record</x:v>
      </x:c>
      <x:c r="D11978" s="7" t="str">
        <x:v>CAL-03320</x:v>
      </x:c>
      <x:c r="E11978" s="7" t="str">
        <x:v>Calibration Records!P3326</x:v>
      </x:c>
      <x:c r="F11978" s="7" t="str">
        <x:f>'Calibration Records'!P3326</x:f>
        <x:v>OPEN</x:v>
      </x:c>
    </x:row>
    <x:row r="11979">
      <x:c r="B11979" s="7" t="str">
        <x:v>PHY-11973</x:v>
      </x:c>
      <x:c r="C11979" s="7" t="str">
        <x:v>calibration record</x:v>
      </x:c>
      <x:c r="D11979" s="7" t="str">
        <x:v>CAL-03321</x:v>
      </x:c>
      <x:c r="E11979" s="7" t="str">
        <x:v>Calibration Records!P3327</x:v>
      </x:c>
      <x:c r="F11979" s="7" t="str">
        <x:f>'Calibration Records'!P3327</x:f>
        <x:v>OPEN</x:v>
      </x:c>
    </x:row>
    <x:row r="11980">
      <x:c r="B11980" s="7" t="str">
        <x:v>PHY-11974</x:v>
      </x:c>
      <x:c r="C11980" s="7" t="str">
        <x:v>calibration record</x:v>
      </x:c>
      <x:c r="D11980" s="7" t="str">
        <x:v>CAL-03322</x:v>
      </x:c>
      <x:c r="E11980" s="7" t="str">
        <x:v>Calibration Records!P3328</x:v>
      </x:c>
      <x:c r="F11980" s="7" t="str">
        <x:f>'Calibration Records'!P3328</x:f>
        <x:v>OPEN</x:v>
      </x:c>
    </x:row>
    <x:row r="11981">
      <x:c r="B11981" s="7" t="str">
        <x:v>PHY-11975</x:v>
      </x:c>
      <x:c r="C11981" s="7" t="str">
        <x:v>calibration record</x:v>
      </x:c>
      <x:c r="D11981" s="7" t="str">
        <x:v>CAL-03323</x:v>
      </x:c>
      <x:c r="E11981" s="7" t="str">
        <x:v>Calibration Records!P3329</x:v>
      </x:c>
      <x:c r="F11981" s="7" t="str">
        <x:f>'Calibration Records'!P3329</x:f>
        <x:v>OPEN</x:v>
      </x:c>
    </x:row>
    <x:row r="11982">
      <x:c r="B11982" s="7" t="str">
        <x:v>PHY-11976</x:v>
      </x:c>
      <x:c r="C11982" s="7" t="str">
        <x:v>calibration record</x:v>
      </x:c>
      <x:c r="D11982" s="7" t="str">
        <x:v>CAL-03324</x:v>
      </x:c>
      <x:c r="E11982" s="7" t="str">
        <x:v>Calibration Records!P3330</x:v>
      </x:c>
      <x:c r="F11982" s="7" t="str">
        <x:f>'Calibration Records'!P3330</x:f>
        <x:v>OPEN</x:v>
      </x:c>
    </x:row>
    <x:row r="11983">
      <x:c r="B11983" s="7" t="str">
        <x:v>PHY-11977</x:v>
      </x:c>
      <x:c r="C11983" s="7" t="str">
        <x:v>calibration record</x:v>
      </x:c>
      <x:c r="D11983" s="7" t="str">
        <x:v>CAL-03325</x:v>
      </x:c>
      <x:c r="E11983" s="7" t="str">
        <x:v>Calibration Records!P3331</x:v>
      </x:c>
      <x:c r="F11983" s="7" t="str">
        <x:f>'Calibration Records'!P3331</x:f>
        <x:v>OPEN</x:v>
      </x:c>
    </x:row>
    <x:row r="11984">
      <x:c r="B11984" s="7" t="str">
        <x:v>PHY-11978</x:v>
      </x:c>
      <x:c r="C11984" s="7" t="str">
        <x:v>calibration record</x:v>
      </x:c>
      <x:c r="D11984" s="7" t="str">
        <x:v>CAL-03326</x:v>
      </x:c>
      <x:c r="E11984" s="7" t="str">
        <x:v>Calibration Records!P3332</x:v>
      </x:c>
      <x:c r="F11984" s="7" t="str">
        <x:f>'Calibration Records'!P3332</x:f>
        <x:v>OPEN</x:v>
      </x:c>
    </x:row>
    <x:row r="11985">
      <x:c r="B11985" s="7" t="str">
        <x:v>PHY-11979</x:v>
      </x:c>
      <x:c r="C11985" s="7" t="str">
        <x:v>calibration record</x:v>
      </x:c>
      <x:c r="D11985" s="7" t="str">
        <x:v>CAL-03327</x:v>
      </x:c>
      <x:c r="E11985" s="7" t="str">
        <x:v>Calibration Records!P3333</x:v>
      </x:c>
      <x:c r="F11985" s="7" t="str">
        <x:f>'Calibration Records'!P3333</x:f>
        <x:v>OPEN</x:v>
      </x:c>
    </x:row>
    <x:row r="11986">
      <x:c r="B11986" s="7" t="str">
        <x:v>PHY-11980</x:v>
      </x:c>
      <x:c r="C11986" s="7" t="str">
        <x:v>calibration record</x:v>
      </x:c>
      <x:c r="D11986" s="7" t="str">
        <x:v>CAL-03328</x:v>
      </x:c>
      <x:c r="E11986" s="7" t="str">
        <x:v>Calibration Records!P3334</x:v>
      </x:c>
      <x:c r="F11986" s="7" t="str">
        <x:f>'Calibration Records'!P3334</x:f>
        <x:v>OPEN</x:v>
      </x:c>
    </x:row>
    <x:row r="11987">
      <x:c r="B11987" s="7" t="str">
        <x:v>PHY-11981</x:v>
      </x:c>
      <x:c r="C11987" s="7" t="str">
        <x:v>calibration record</x:v>
      </x:c>
      <x:c r="D11987" s="7" t="str">
        <x:v>CAL-03329</x:v>
      </x:c>
      <x:c r="E11987" s="7" t="str">
        <x:v>Calibration Records!P3335</x:v>
      </x:c>
      <x:c r="F11987" s="7" t="str">
        <x:f>'Calibration Records'!P3335</x:f>
        <x:v>OPEN</x:v>
      </x:c>
    </x:row>
    <x:row r="11988">
      <x:c r="B11988" s="7" t="str">
        <x:v>PHY-11982</x:v>
      </x:c>
      <x:c r="C11988" s="7" t="str">
        <x:v>calibration record</x:v>
      </x:c>
      <x:c r="D11988" s="7" t="str">
        <x:v>CAL-03330</x:v>
      </x:c>
      <x:c r="E11988" s="7" t="str">
        <x:v>Calibration Records!P3336</x:v>
      </x:c>
      <x:c r="F11988" s="7" t="str">
        <x:f>'Calibration Records'!P3336</x:f>
        <x:v>OPEN</x:v>
      </x:c>
    </x:row>
    <x:row r="11989">
      <x:c r="B11989" s="7" t="str">
        <x:v>PHY-11983</x:v>
      </x:c>
      <x:c r="C11989" s="7" t="str">
        <x:v>calibration record</x:v>
      </x:c>
      <x:c r="D11989" s="7" t="str">
        <x:v>CAL-03331</x:v>
      </x:c>
      <x:c r="E11989" s="7" t="str">
        <x:v>Calibration Records!P3337</x:v>
      </x:c>
      <x:c r="F11989" s="7" t="str">
        <x:f>'Calibration Records'!P3337</x:f>
        <x:v>OPEN</x:v>
      </x:c>
    </x:row>
    <x:row r="11990">
      <x:c r="B11990" s="7" t="str">
        <x:v>PHY-11984</x:v>
      </x:c>
      <x:c r="C11990" s="7" t="str">
        <x:v>calibration record</x:v>
      </x:c>
      <x:c r="D11990" s="7" t="str">
        <x:v>CAL-03332</x:v>
      </x:c>
      <x:c r="E11990" s="7" t="str">
        <x:v>Calibration Records!P3338</x:v>
      </x:c>
      <x:c r="F11990" s="7" t="str">
        <x:f>'Calibration Records'!P3338</x:f>
        <x:v>OPEN</x:v>
      </x:c>
    </x:row>
    <x:row r="11991">
      <x:c r="B11991" s="7" t="str">
        <x:v>PHY-11985</x:v>
      </x:c>
      <x:c r="C11991" s="7" t="str">
        <x:v>calibration record</x:v>
      </x:c>
      <x:c r="D11991" s="7" t="str">
        <x:v>CAL-03333</x:v>
      </x:c>
      <x:c r="E11991" s="7" t="str">
        <x:v>Calibration Records!P3339</x:v>
      </x:c>
      <x:c r="F11991" s="7" t="str">
        <x:f>'Calibration Records'!P3339</x:f>
        <x:v>OPEN</x:v>
      </x:c>
    </x:row>
    <x:row r="11992">
      <x:c r="B11992" s="7" t="str">
        <x:v>PHY-11986</x:v>
      </x:c>
      <x:c r="C11992" s="7" t="str">
        <x:v>calibration record</x:v>
      </x:c>
      <x:c r="D11992" s="7" t="str">
        <x:v>CAL-03334</x:v>
      </x:c>
      <x:c r="E11992" s="7" t="str">
        <x:v>Calibration Records!P3340</x:v>
      </x:c>
      <x:c r="F11992" s="7" t="str">
        <x:f>'Calibration Records'!P3340</x:f>
        <x:v>OPEN</x:v>
      </x:c>
    </x:row>
    <x:row r="11993">
      <x:c r="B11993" s="7" t="str">
        <x:v>PHY-11987</x:v>
      </x:c>
      <x:c r="C11993" s="7" t="str">
        <x:v>calibration record</x:v>
      </x:c>
      <x:c r="D11993" s="7" t="str">
        <x:v>CAL-03335</x:v>
      </x:c>
      <x:c r="E11993" s="7" t="str">
        <x:v>Calibration Records!P3341</x:v>
      </x:c>
      <x:c r="F11993" s="7" t="str">
        <x:f>'Calibration Records'!P3341</x:f>
        <x:v>OPEN</x:v>
      </x:c>
    </x:row>
    <x:row r="11994">
      <x:c r="B11994" s="7" t="str">
        <x:v>PHY-11988</x:v>
      </x:c>
      <x:c r="C11994" s="7" t="str">
        <x:v>calibration record</x:v>
      </x:c>
      <x:c r="D11994" s="7" t="str">
        <x:v>CAL-03336</x:v>
      </x:c>
      <x:c r="E11994" s="7" t="str">
        <x:v>Calibration Records!P3342</x:v>
      </x:c>
      <x:c r="F11994" s="7" t="str">
        <x:f>'Calibration Records'!P3342</x:f>
        <x:v>OPEN</x:v>
      </x:c>
    </x:row>
    <x:row r="11995">
      <x:c r="B11995" s="7" t="str">
        <x:v>PHY-11989</x:v>
      </x:c>
      <x:c r="C11995" s="7" t="str">
        <x:v>calibration record</x:v>
      </x:c>
      <x:c r="D11995" s="7" t="str">
        <x:v>CAL-03337</x:v>
      </x:c>
      <x:c r="E11995" s="7" t="str">
        <x:v>Calibration Records!P3343</x:v>
      </x:c>
      <x:c r="F11995" s="7" t="str">
        <x:f>'Calibration Records'!P3343</x:f>
        <x:v>OPEN</x:v>
      </x:c>
    </x:row>
    <x:row r="11996">
      <x:c r="B11996" s="7" t="str">
        <x:v>PHY-11990</x:v>
      </x:c>
      <x:c r="C11996" s="7" t="str">
        <x:v>calibration record</x:v>
      </x:c>
      <x:c r="D11996" s="7" t="str">
        <x:v>CAL-03338</x:v>
      </x:c>
      <x:c r="E11996" s="7" t="str">
        <x:v>Calibration Records!P3344</x:v>
      </x:c>
      <x:c r="F11996" s="7" t="str">
        <x:f>'Calibration Records'!P3344</x:f>
        <x:v>OPEN</x:v>
      </x:c>
    </x:row>
    <x:row r="11997">
      <x:c r="B11997" s="7" t="str">
        <x:v>PHY-11991</x:v>
      </x:c>
      <x:c r="C11997" s="7" t="str">
        <x:v>calibration record</x:v>
      </x:c>
      <x:c r="D11997" s="7" t="str">
        <x:v>CAL-03339</x:v>
      </x:c>
      <x:c r="E11997" s="7" t="str">
        <x:v>Calibration Records!P3345</x:v>
      </x:c>
      <x:c r="F11997" s="7" t="str">
        <x:f>'Calibration Records'!P3345</x:f>
        <x:v>OPEN</x:v>
      </x:c>
    </x:row>
    <x:row r="11998">
      <x:c r="B11998" s="7" t="str">
        <x:v>PHY-11992</x:v>
      </x:c>
      <x:c r="C11998" s="7" t="str">
        <x:v>calibration record</x:v>
      </x:c>
      <x:c r="D11998" s="7" t="str">
        <x:v>CAL-03340</x:v>
      </x:c>
      <x:c r="E11998" s="7" t="str">
        <x:v>Calibration Records!P3346</x:v>
      </x:c>
      <x:c r="F11998" s="7" t="str">
        <x:f>'Calibration Records'!P3346</x:f>
        <x:v>OPEN</x:v>
      </x:c>
    </x:row>
    <x:row r="11999">
      <x:c r="B11999" s="7" t="str">
        <x:v>PHY-11993</x:v>
      </x:c>
      <x:c r="C11999" s="7" t="str">
        <x:v>calibration record</x:v>
      </x:c>
      <x:c r="D11999" s="7" t="str">
        <x:v>CAL-03341</x:v>
      </x:c>
      <x:c r="E11999" s="7" t="str">
        <x:v>Calibration Records!P3347</x:v>
      </x:c>
      <x:c r="F11999" s="7" t="str">
        <x:f>'Calibration Records'!P3347</x:f>
        <x:v>OPEN</x:v>
      </x:c>
    </x:row>
    <x:row r="12000">
      <x:c r="B12000" s="7" t="str">
        <x:v>PHY-11994</x:v>
      </x:c>
      <x:c r="C12000" s="7" t="str">
        <x:v>calibration record</x:v>
      </x:c>
      <x:c r="D12000" s="7" t="str">
        <x:v>CAL-03342</x:v>
      </x:c>
      <x:c r="E12000" s="7" t="str">
        <x:v>Calibration Records!P3348</x:v>
      </x:c>
      <x:c r="F12000" s="7" t="str">
        <x:f>'Calibration Records'!P3348</x:f>
        <x:v>OPEN</x:v>
      </x:c>
    </x:row>
    <x:row r="12001">
      <x:c r="B12001" s="7" t="str">
        <x:v>PHY-11995</x:v>
      </x:c>
      <x:c r="C12001" s="7" t="str">
        <x:v>calibration record</x:v>
      </x:c>
      <x:c r="D12001" s="7" t="str">
        <x:v>CAL-03343</x:v>
      </x:c>
      <x:c r="E12001" s="7" t="str">
        <x:v>Calibration Records!P3349</x:v>
      </x:c>
      <x:c r="F12001" s="7" t="str">
        <x:f>'Calibration Records'!P3349</x:f>
        <x:v>OPEN</x:v>
      </x:c>
    </x:row>
    <x:row r="12002">
      <x:c r="B12002" s="7" t="str">
        <x:v>PHY-11996</x:v>
      </x:c>
      <x:c r="C12002" s="7" t="str">
        <x:v>calibration record</x:v>
      </x:c>
      <x:c r="D12002" s="7" t="str">
        <x:v>CAL-03344</x:v>
      </x:c>
      <x:c r="E12002" s="7" t="str">
        <x:v>Calibration Records!P3350</x:v>
      </x:c>
      <x:c r="F12002" s="7" t="str">
        <x:f>'Calibration Records'!P3350</x:f>
        <x:v>OPEN</x:v>
      </x:c>
    </x:row>
    <x:row r="12003">
      <x:c r="B12003" s="7" t="str">
        <x:v>PHY-11997</x:v>
      </x:c>
      <x:c r="C12003" s="7" t="str">
        <x:v>calibration record</x:v>
      </x:c>
      <x:c r="D12003" s="7" t="str">
        <x:v>CAL-03345</x:v>
      </x:c>
      <x:c r="E12003" s="7" t="str">
        <x:v>Calibration Records!P3351</x:v>
      </x:c>
      <x:c r="F12003" s="7" t="str">
        <x:f>'Calibration Records'!P3351</x:f>
        <x:v>OPEN</x:v>
      </x:c>
    </x:row>
    <x:row r="12004">
      <x:c r="B12004" s="7" t="str">
        <x:v>PHY-11998</x:v>
      </x:c>
      <x:c r="C12004" s="7" t="str">
        <x:v>calibration record</x:v>
      </x:c>
      <x:c r="D12004" s="7" t="str">
        <x:v>CAL-03346</x:v>
      </x:c>
      <x:c r="E12004" s="7" t="str">
        <x:v>Calibration Records!P3352</x:v>
      </x:c>
      <x:c r="F12004" s="7" t="str">
        <x:f>'Calibration Records'!P3352</x:f>
        <x:v>OPEN</x:v>
      </x:c>
    </x:row>
    <x:row r="12005">
      <x:c r="B12005" s="7" t="str">
        <x:v>PHY-11999</x:v>
      </x:c>
      <x:c r="C12005" s="7" t="str">
        <x:v>calibration record</x:v>
      </x:c>
      <x:c r="D12005" s="7" t="str">
        <x:v>CAL-03347</x:v>
      </x:c>
      <x:c r="E12005" s="7" t="str">
        <x:v>Calibration Records!P3353</x:v>
      </x:c>
      <x:c r="F12005" s="7" t="str">
        <x:f>'Calibration Records'!P3353</x:f>
        <x:v>OPEN</x:v>
      </x:c>
    </x:row>
    <x:row r="12006">
      <x:c r="B12006" s="7" t="str">
        <x:v>PHY-12000</x:v>
      </x:c>
      <x:c r="C12006" s="7" t="str">
        <x:v>calibration record</x:v>
      </x:c>
      <x:c r="D12006" s="7" t="str">
        <x:v>CAL-03348</x:v>
      </x:c>
      <x:c r="E12006" s="7" t="str">
        <x:v>Calibration Records!P3354</x:v>
      </x:c>
      <x:c r="F12006" s="7" t="str">
        <x:f>'Calibration Records'!P3354</x:f>
        <x:v>OPEN</x:v>
      </x:c>
    </x:row>
    <x:row r="12007">
      <x:c r="B12007" s="7" t="str">
        <x:v>PHY-12001</x:v>
      </x:c>
      <x:c r="C12007" s="7" t="str">
        <x:v>calibration record</x:v>
      </x:c>
      <x:c r="D12007" s="7" t="str">
        <x:v>CAL-03349</x:v>
      </x:c>
      <x:c r="E12007" s="7" t="str">
        <x:v>Calibration Records!P3355</x:v>
      </x:c>
      <x:c r="F12007" s="7" t="str">
        <x:f>'Calibration Records'!P3355</x:f>
        <x:v>OPEN</x:v>
      </x:c>
    </x:row>
    <x:row r="12008">
      <x:c r="B12008" s="7" t="str">
        <x:v>PHY-12002</x:v>
      </x:c>
      <x:c r="C12008" s="7" t="str">
        <x:v>calibration record</x:v>
      </x:c>
      <x:c r="D12008" s="7" t="str">
        <x:v>CAL-03350</x:v>
      </x:c>
      <x:c r="E12008" s="7" t="str">
        <x:v>Calibration Records!P3356</x:v>
      </x:c>
      <x:c r="F12008" s="7" t="str">
        <x:f>'Calibration Records'!P3356</x:f>
        <x:v>OPEN</x:v>
      </x:c>
    </x:row>
    <x:row r="12009">
      <x:c r="B12009" s="7" t="str">
        <x:v>PHY-12003</x:v>
      </x:c>
      <x:c r="C12009" s="7" t="str">
        <x:v>calibration record</x:v>
      </x:c>
      <x:c r="D12009" s="7" t="str">
        <x:v>CAL-03351</x:v>
      </x:c>
      <x:c r="E12009" s="7" t="str">
        <x:v>Calibration Records!P3357</x:v>
      </x:c>
      <x:c r="F12009" s="7" t="str">
        <x:f>'Calibration Records'!P3357</x:f>
        <x:v>OPEN</x:v>
      </x:c>
    </x:row>
    <x:row r="12010">
      <x:c r="B12010" s="7" t="str">
        <x:v>PHY-12004</x:v>
      </x:c>
      <x:c r="C12010" s="7" t="str">
        <x:v>calibration record</x:v>
      </x:c>
      <x:c r="D12010" s="7" t="str">
        <x:v>CAL-03352</x:v>
      </x:c>
      <x:c r="E12010" s="7" t="str">
        <x:v>Calibration Records!P3358</x:v>
      </x:c>
      <x:c r="F12010" s="7" t="str">
        <x:f>'Calibration Records'!P3358</x:f>
        <x:v>OPEN</x:v>
      </x:c>
    </x:row>
    <x:row r="12011">
      <x:c r="B12011" s="7" t="str">
        <x:v>PHY-12005</x:v>
      </x:c>
      <x:c r="C12011" s="7" t="str">
        <x:v>calibration record</x:v>
      </x:c>
      <x:c r="D12011" s="7" t="str">
        <x:v>CAL-03353</x:v>
      </x:c>
      <x:c r="E12011" s="7" t="str">
        <x:v>Calibration Records!P3359</x:v>
      </x:c>
      <x:c r="F12011" s="7" t="str">
        <x:f>'Calibration Records'!P3359</x:f>
        <x:v>OPEN</x:v>
      </x:c>
    </x:row>
    <x:row r="12012">
      <x:c r="B12012" s="7" t="str">
        <x:v>PHY-12006</x:v>
      </x:c>
      <x:c r="C12012" s="7" t="str">
        <x:v>calibration record</x:v>
      </x:c>
      <x:c r="D12012" s="7" t="str">
        <x:v>CAL-03354</x:v>
      </x:c>
      <x:c r="E12012" s="7" t="str">
        <x:v>Calibration Records!P3360</x:v>
      </x:c>
      <x:c r="F12012" s="7" t="str">
        <x:f>'Calibration Records'!P3360</x:f>
        <x:v>OPEN</x:v>
      </x:c>
    </x:row>
    <x:row r="12013">
      <x:c r="B12013" s="7" t="str">
        <x:v>PHY-12007</x:v>
      </x:c>
      <x:c r="C12013" s="7" t="str">
        <x:v>calibration record</x:v>
      </x:c>
      <x:c r="D12013" s="7" t="str">
        <x:v>CAL-03355</x:v>
      </x:c>
      <x:c r="E12013" s="7" t="str">
        <x:v>Calibration Records!P3361</x:v>
      </x:c>
      <x:c r="F12013" s="7" t="str">
        <x:f>'Calibration Records'!P3361</x:f>
        <x:v>OPEN</x:v>
      </x:c>
    </x:row>
    <x:row r="12014">
      <x:c r="B12014" s="7" t="str">
        <x:v>PHY-12008</x:v>
      </x:c>
      <x:c r="C12014" s="7" t="str">
        <x:v>calibration record</x:v>
      </x:c>
      <x:c r="D12014" s="7" t="str">
        <x:v>CAL-03356</x:v>
      </x:c>
      <x:c r="E12014" s="7" t="str">
        <x:v>Calibration Records!P3362</x:v>
      </x:c>
      <x:c r="F12014" s="7" t="str">
        <x:f>'Calibration Records'!P3362</x:f>
        <x:v>OPEN</x:v>
      </x:c>
    </x:row>
    <x:row r="12015">
      <x:c r="B12015" s="7" t="str">
        <x:v>PHY-12009</x:v>
      </x:c>
      <x:c r="C12015" s="7" t="str">
        <x:v>calibration record</x:v>
      </x:c>
      <x:c r="D12015" s="7" t="str">
        <x:v>CAL-03357</x:v>
      </x:c>
      <x:c r="E12015" s="7" t="str">
        <x:v>Calibration Records!P3363</x:v>
      </x:c>
      <x:c r="F12015" s="7" t="str">
        <x:f>'Calibration Records'!P3363</x:f>
        <x:v>OPEN</x:v>
      </x:c>
    </x:row>
    <x:row r="12016">
      <x:c r="B12016" s="7" t="str">
        <x:v>PHY-12010</x:v>
      </x:c>
      <x:c r="C12016" s="7" t="str">
        <x:v>calibration record</x:v>
      </x:c>
      <x:c r="D12016" s="7" t="str">
        <x:v>CAL-03358</x:v>
      </x:c>
      <x:c r="E12016" s="7" t="str">
        <x:v>Calibration Records!P3364</x:v>
      </x:c>
      <x:c r="F12016" s="7" t="str">
        <x:f>'Calibration Records'!P3364</x:f>
        <x:v>OPEN</x:v>
      </x:c>
    </x:row>
    <x:row r="12017">
      <x:c r="B12017" s="7" t="str">
        <x:v>PHY-12011</x:v>
      </x:c>
      <x:c r="C12017" s="7" t="str">
        <x:v>calibration record</x:v>
      </x:c>
      <x:c r="D12017" s="7" t="str">
        <x:v>CAL-03359</x:v>
      </x:c>
      <x:c r="E12017" s="7" t="str">
        <x:v>Calibration Records!P3365</x:v>
      </x:c>
      <x:c r="F12017" s="7" t="str">
        <x:f>'Calibration Records'!P3365</x:f>
        <x:v>OPEN</x:v>
      </x:c>
    </x:row>
    <x:row r="12018">
      <x:c r="B12018" s="7" t="str">
        <x:v>PHY-12012</x:v>
      </x:c>
      <x:c r="C12018" s="7" t="str">
        <x:v>calibration record</x:v>
      </x:c>
      <x:c r="D12018" s="7" t="str">
        <x:v>CAL-03360</x:v>
      </x:c>
      <x:c r="E12018" s="7" t="str">
        <x:v>Calibration Records!P3366</x:v>
      </x:c>
      <x:c r="F12018" s="7" t="str">
        <x:f>'Calibration Records'!P3366</x:f>
        <x:v>OPEN</x:v>
      </x:c>
    </x:row>
    <x:row r="12019">
      <x:c r="B12019" s="7" t="str">
        <x:v>PHY-12013</x:v>
      </x:c>
      <x:c r="C12019" s="7" t="str">
        <x:v>calibration record</x:v>
      </x:c>
      <x:c r="D12019" s="7" t="str">
        <x:v>CAL-03361</x:v>
      </x:c>
      <x:c r="E12019" s="7" t="str">
        <x:v>Calibration Records!P3367</x:v>
      </x:c>
      <x:c r="F12019" s="7" t="str">
        <x:f>'Calibration Records'!P3367</x:f>
        <x:v>OPEN</x:v>
      </x:c>
    </x:row>
    <x:row r="12020">
      <x:c r="B12020" s="7" t="str">
        <x:v>PHY-12014</x:v>
      </x:c>
      <x:c r="C12020" s="7" t="str">
        <x:v>calibration record</x:v>
      </x:c>
      <x:c r="D12020" s="7" t="str">
        <x:v>CAL-03362</x:v>
      </x:c>
      <x:c r="E12020" s="7" t="str">
        <x:v>Calibration Records!P3368</x:v>
      </x:c>
      <x:c r="F12020" s="7" t="str">
        <x:f>'Calibration Records'!P3368</x:f>
        <x:v>OPEN</x:v>
      </x:c>
    </x:row>
    <x:row r="12021">
      <x:c r="B12021" s="7" t="str">
        <x:v>PHY-12015</x:v>
      </x:c>
      <x:c r="C12021" s="7" t="str">
        <x:v>calibration record</x:v>
      </x:c>
      <x:c r="D12021" s="7" t="str">
        <x:v>CAL-03363</x:v>
      </x:c>
      <x:c r="E12021" s="7" t="str">
        <x:v>Calibration Records!P3369</x:v>
      </x:c>
      <x:c r="F12021" s="7" t="str">
        <x:f>'Calibration Records'!P3369</x:f>
        <x:v>OPEN</x:v>
      </x:c>
    </x:row>
    <x:row r="12022">
      <x:c r="B12022" s="7" t="str">
        <x:v>PHY-12016</x:v>
      </x:c>
      <x:c r="C12022" s="7" t="str">
        <x:v>calibration record</x:v>
      </x:c>
      <x:c r="D12022" s="7" t="str">
        <x:v>CAL-03364</x:v>
      </x:c>
      <x:c r="E12022" s="7" t="str">
        <x:v>Calibration Records!P3370</x:v>
      </x:c>
      <x:c r="F12022" s="7" t="str">
        <x:f>'Calibration Records'!P3370</x:f>
        <x:v>OPEN</x:v>
      </x:c>
    </x:row>
    <x:row r="12023">
      <x:c r="B12023" s="7" t="str">
        <x:v>PHY-12017</x:v>
      </x:c>
      <x:c r="C12023" s="7" t="str">
        <x:v>calibration record</x:v>
      </x:c>
      <x:c r="D12023" s="7" t="str">
        <x:v>CAL-03365</x:v>
      </x:c>
      <x:c r="E12023" s="7" t="str">
        <x:v>Calibration Records!P3371</x:v>
      </x:c>
      <x:c r="F12023" s="7" t="str">
        <x:f>'Calibration Records'!P3371</x:f>
        <x:v>OPEN</x:v>
      </x:c>
    </x:row>
    <x:row r="12024">
      <x:c r="B12024" s="7" t="str">
        <x:v>PHY-12018</x:v>
      </x:c>
      <x:c r="C12024" s="7" t="str">
        <x:v>calibration record</x:v>
      </x:c>
      <x:c r="D12024" s="7" t="str">
        <x:v>CAL-03366</x:v>
      </x:c>
      <x:c r="E12024" s="7" t="str">
        <x:v>Calibration Records!P3372</x:v>
      </x:c>
      <x:c r="F12024" s="7" t="str">
        <x:f>'Calibration Records'!P3372</x:f>
        <x:v>OPEN</x:v>
      </x:c>
    </x:row>
    <x:row r="12025">
      <x:c r="B12025" s="7" t="str">
        <x:v>PHY-12019</x:v>
      </x:c>
      <x:c r="C12025" s="7" t="str">
        <x:v>calibration record</x:v>
      </x:c>
      <x:c r="D12025" s="7" t="str">
        <x:v>CAL-03367</x:v>
      </x:c>
      <x:c r="E12025" s="7" t="str">
        <x:v>Calibration Records!P3373</x:v>
      </x:c>
      <x:c r="F12025" s="7" t="str">
        <x:f>'Calibration Records'!P3373</x:f>
        <x:v>OPEN</x:v>
      </x:c>
    </x:row>
    <x:row r="12026">
      <x:c r="B12026" s="7" t="str">
        <x:v>PHY-12020</x:v>
      </x:c>
      <x:c r="C12026" s="7" t="str">
        <x:v>calibration record</x:v>
      </x:c>
      <x:c r="D12026" s="7" t="str">
        <x:v>CAL-03368</x:v>
      </x:c>
      <x:c r="E12026" s="7" t="str">
        <x:v>Calibration Records!P3374</x:v>
      </x:c>
      <x:c r="F12026" s="7" t="str">
        <x:f>'Calibration Records'!P3374</x:f>
        <x:v>OPEN</x:v>
      </x:c>
    </x:row>
    <x:row r="12027">
      <x:c r="B12027" s="7" t="str">
        <x:v>PHY-12021</x:v>
      </x:c>
      <x:c r="C12027" s="7" t="str">
        <x:v>calibration record</x:v>
      </x:c>
      <x:c r="D12027" s="7" t="str">
        <x:v>CAL-03369</x:v>
      </x:c>
      <x:c r="E12027" s="7" t="str">
        <x:v>Calibration Records!P3375</x:v>
      </x:c>
      <x:c r="F12027" s="7" t="str">
        <x:f>'Calibration Records'!P3375</x:f>
        <x:v>OPEN</x:v>
      </x:c>
    </x:row>
    <x:row r="12028">
      <x:c r="B12028" s="7" t="str">
        <x:v>PHY-12022</x:v>
      </x:c>
      <x:c r="C12028" s="7" t="str">
        <x:v>calibration record</x:v>
      </x:c>
      <x:c r="D12028" s="7" t="str">
        <x:v>CAL-03370</x:v>
      </x:c>
      <x:c r="E12028" s="7" t="str">
        <x:v>Calibration Records!P3376</x:v>
      </x:c>
      <x:c r="F12028" s="7" t="str">
        <x:f>'Calibration Records'!P3376</x:f>
        <x:v>OPEN</x:v>
      </x:c>
    </x:row>
    <x:row r="12029">
      <x:c r="B12029" s="7" t="str">
        <x:v>PHY-12023</x:v>
      </x:c>
      <x:c r="C12029" s="7" t="str">
        <x:v>calibration record</x:v>
      </x:c>
      <x:c r="D12029" s="7" t="str">
        <x:v>CAL-03371</x:v>
      </x:c>
      <x:c r="E12029" s="7" t="str">
        <x:v>Calibration Records!P3377</x:v>
      </x:c>
      <x:c r="F12029" s="7" t="str">
        <x:f>'Calibration Records'!P3377</x:f>
        <x:v>OPEN</x:v>
      </x:c>
    </x:row>
    <x:row r="12030">
      <x:c r="B12030" s="7" t="str">
        <x:v>PHY-12024</x:v>
      </x:c>
      <x:c r="C12030" s="7" t="str">
        <x:v>calibration record</x:v>
      </x:c>
      <x:c r="D12030" s="7" t="str">
        <x:v>CAL-03372</x:v>
      </x:c>
      <x:c r="E12030" s="7" t="str">
        <x:v>Calibration Records!P3378</x:v>
      </x:c>
      <x:c r="F12030" s="7" t="str">
        <x:f>'Calibration Records'!P3378</x:f>
        <x:v>OPEN</x:v>
      </x:c>
    </x:row>
    <x:row r="12031">
      <x:c r="B12031" s="7" t="str">
        <x:v>PHY-12025</x:v>
      </x:c>
      <x:c r="C12031" s="7" t="str">
        <x:v>calibration record</x:v>
      </x:c>
      <x:c r="D12031" s="7" t="str">
        <x:v>CAL-03373</x:v>
      </x:c>
      <x:c r="E12031" s="7" t="str">
        <x:v>Calibration Records!P3379</x:v>
      </x:c>
      <x:c r="F12031" s="7" t="str">
        <x:f>'Calibration Records'!P3379</x:f>
        <x:v>OPEN</x:v>
      </x:c>
    </x:row>
    <x:row r="12032">
      <x:c r="B12032" s="7" t="str">
        <x:v>PHY-12026</x:v>
      </x:c>
      <x:c r="C12032" s="7" t="str">
        <x:v>calibration record</x:v>
      </x:c>
      <x:c r="D12032" s="7" t="str">
        <x:v>CAL-03374</x:v>
      </x:c>
      <x:c r="E12032" s="7" t="str">
        <x:v>Calibration Records!P3380</x:v>
      </x:c>
      <x:c r="F12032" s="7" t="str">
        <x:f>'Calibration Records'!P3380</x:f>
        <x:v>OPEN</x:v>
      </x:c>
    </x:row>
    <x:row r="12033">
      <x:c r="B12033" s="7" t="str">
        <x:v>PHY-12027</x:v>
      </x:c>
      <x:c r="C12033" s="7" t="str">
        <x:v>calibration record</x:v>
      </x:c>
      <x:c r="D12033" s="7" t="str">
        <x:v>CAL-03375</x:v>
      </x:c>
      <x:c r="E12033" s="7" t="str">
        <x:v>Calibration Records!P3381</x:v>
      </x:c>
      <x:c r="F12033" s="7" t="str">
        <x:f>'Calibration Records'!P3381</x:f>
        <x:v>OPEN</x:v>
      </x:c>
    </x:row>
    <x:row r="12034">
      <x:c r="B12034" s="7" t="str">
        <x:v>PHY-12028</x:v>
      </x:c>
      <x:c r="C12034" s="7" t="str">
        <x:v>calibration record</x:v>
      </x:c>
      <x:c r="D12034" s="7" t="str">
        <x:v>CAL-03376</x:v>
      </x:c>
      <x:c r="E12034" s="7" t="str">
        <x:v>Calibration Records!P3382</x:v>
      </x:c>
      <x:c r="F12034" s="7" t="str">
        <x:f>'Calibration Records'!P3382</x:f>
        <x:v>OPEN</x:v>
      </x:c>
    </x:row>
    <x:row r="12035">
      <x:c r="B12035" s="7" t="str">
        <x:v>PHY-12029</x:v>
      </x:c>
      <x:c r="C12035" s="7" t="str">
        <x:v>calibration record</x:v>
      </x:c>
      <x:c r="D12035" s="7" t="str">
        <x:v>CAL-03377</x:v>
      </x:c>
      <x:c r="E12035" s="7" t="str">
        <x:v>Calibration Records!P3383</x:v>
      </x:c>
      <x:c r="F12035" s="7" t="str">
        <x:f>'Calibration Records'!P3383</x:f>
        <x:v>OPEN</x:v>
      </x:c>
    </x:row>
    <x:row r="12036">
      <x:c r="B12036" s="7" t="str">
        <x:v>PHY-12030</x:v>
      </x:c>
      <x:c r="C12036" s="7" t="str">
        <x:v>calibration record</x:v>
      </x:c>
      <x:c r="D12036" s="7" t="str">
        <x:v>CAL-03378</x:v>
      </x:c>
      <x:c r="E12036" s="7" t="str">
        <x:v>Calibration Records!P3384</x:v>
      </x:c>
      <x:c r="F12036" s="7" t="str">
        <x:f>'Calibration Records'!P3384</x:f>
        <x:v>OPEN</x:v>
      </x:c>
    </x:row>
    <x:row r="12037">
      <x:c r="B12037" s="7" t="str">
        <x:v>PHY-12031</x:v>
      </x:c>
      <x:c r="C12037" s="7" t="str">
        <x:v>calibration record</x:v>
      </x:c>
      <x:c r="D12037" s="7" t="str">
        <x:v>CAL-03379</x:v>
      </x:c>
      <x:c r="E12037" s="7" t="str">
        <x:v>Calibration Records!P3385</x:v>
      </x:c>
      <x:c r="F12037" s="7" t="str">
        <x:f>'Calibration Records'!P3385</x:f>
        <x:v>OPEN</x:v>
      </x:c>
    </x:row>
    <x:row r="12038">
      <x:c r="B12038" s="7" t="str">
        <x:v>PHY-12032</x:v>
      </x:c>
      <x:c r="C12038" s="7" t="str">
        <x:v>calibration record</x:v>
      </x:c>
      <x:c r="D12038" s="7" t="str">
        <x:v>CAL-03380</x:v>
      </x:c>
      <x:c r="E12038" s="7" t="str">
        <x:v>Calibration Records!P3386</x:v>
      </x:c>
      <x:c r="F12038" s="7" t="str">
        <x:f>'Calibration Records'!P3386</x:f>
        <x:v>OPEN</x:v>
      </x:c>
    </x:row>
    <x:row r="12039">
      <x:c r="B12039" s="7" t="str">
        <x:v>PHY-12033</x:v>
      </x:c>
      <x:c r="C12039" s="7" t="str">
        <x:v>calibration record</x:v>
      </x:c>
      <x:c r="D12039" s="7" t="str">
        <x:v>CAL-03381</x:v>
      </x:c>
      <x:c r="E12039" s="7" t="str">
        <x:v>Calibration Records!P3387</x:v>
      </x:c>
      <x:c r="F12039" s="7" t="str">
        <x:f>'Calibration Records'!P3387</x:f>
        <x:v>OPEN</x:v>
      </x:c>
    </x:row>
    <x:row r="12040">
      <x:c r="B12040" s="7" t="str">
        <x:v>PHY-12034</x:v>
      </x:c>
      <x:c r="C12040" s="7" t="str">
        <x:v>calibration record</x:v>
      </x:c>
      <x:c r="D12040" s="7" t="str">
        <x:v>CAL-03382</x:v>
      </x:c>
      <x:c r="E12040" s="7" t="str">
        <x:v>Calibration Records!P3388</x:v>
      </x:c>
      <x:c r="F12040" s="7" t="str">
        <x:f>'Calibration Records'!P3388</x:f>
        <x:v>OPEN</x:v>
      </x:c>
    </x:row>
    <x:row r="12041">
      <x:c r="B12041" s="7" t="str">
        <x:v>PHY-12035</x:v>
      </x:c>
      <x:c r="C12041" s="7" t="str">
        <x:v>calibration record</x:v>
      </x:c>
      <x:c r="D12041" s="7" t="str">
        <x:v>CAL-03383</x:v>
      </x:c>
      <x:c r="E12041" s="7" t="str">
        <x:v>Calibration Records!P3389</x:v>
      </x:c>
      <x:c r="F12041" s="7" t="str">
        <x:f>'Calibration Records'!P3389</x:f>
        <x:v>OPEN</x:v>
      </x:c>
    </x:row>
    <x:row r="12042">
      <x:c r="B12042" s="7" t="str">
        <x:v>PHY-12036</x:v>
      </x:c>
      <x:c r="C12042" s="7" t="str">
        <x:v>calibration record</x:v>
      </x:c>
      <x:c r="D12042" s="7" t="str">
        <x:v>CAL-03384</x:v>
      </x:c>
      <x:c r="E12042" s="7" t="str">
        <x:v>Calibration Records!P3390</x:v>
      </x:c>
      <x:c r="F12042" s="7" t="str">
        <x:f>'Calibration Records'!P3390</x:f>
        <x:v>OPEN</x:v>
      </x:c>
    </x:row>
    <x:row r="12043">
      <x:c r="B12043" s="7" t="str">
        <x:v>PHY-12037</x:v>
      </x:c>
      <x:c r="C12043" s="7" t="str">
        <x:v>calibration record</x:v>
      </x:c>
      <x:c r="D12043" s="7" t="str">
        <x:v>CAL-03385</x:v>
      </x:c>
      <x:c r="E12043" s="7" t="str">
        <x:v>Calibration Records!P3391</x:v>
      </x:c>
      <x:c r="F12043" s="7" t="str">
        <x:f>'Calibration Records'!P3391</x:f>
        <x:v>OPEN</x:v>
      </x:c>
    </x:row>
    <x:row r="12044">
      <x:c r="B12044" s="7" t="str">
        <x:v>PHY-12038</x:v>
      </x:c>
      <x:c r="C12044" s="7" t="str">
        <x:v>calibration record</x:v>
      </x:c>
      <x:c r="D12044" s="7" t="str">
        <x:v>CAL-03386</x:v>
      </x:c>
      <x:c r="E12044" s="7" t="str">
        <x:v>Calibration Records!P3392</x:v>
      </x:c>
      <x:c r="F12044" s="7" t="str">
        <x:f>'Calibration Records'!P3392</x:f>
        <x:v>OPEN</x:v>
      </x:c>
    </x:row>
    <x:row r="12045">
      <x:c r="B12045" s="7" t="str">
        <x:v>PHY-12039</x:v>
      </x:c>
      <x:c r="C12045" s="7" t="str">
        <x:v>calibration record</x:v>
      </x:c>
      <x:c r="D12045" s="7" t="str">
        <x:v>CAL-03387</x:v>
      </x:c>
      <x:c r="E12045" s="7" t="str">
        <x:v>Calibration Records!P3393</x:v>
      </x:c>
      <x:c r="F12045" s="7" t="str">
        <x:f>'Calibration Records'!P3393</x:f>
        <x:v>OPEN</x:v>
      </x:c>
    </x:row>
    <x:row r="12046">
      <x:c r="B12046" s="7" t="str">
        <x:v>PHY-12040</x:v>
      </x:c>
      <x:c r="C12046" s="7" t="str">
        <x:v>calibration record</x:v>
      </x:c>
      <x:c r="D12046" s="7" t="str">
        <x:v>CAL-03388</x:v>
      </x:c>
      <x:c r="E12046" s="7" t="str">
        <x:v>Calibration Records!P3394</x:v>
      </x:c>
      <x:c r="F12046" s="7" t="str">
        <x:f>'Calibration Records'!P3394</x:f>
        <x:v>OPEN</x:v>
      </x:c>
    </x:row>
    <x:row r="12047">
      <x:c r="B12047" s="7" t="str">
        <x:v>PHY-12041</x:v>
      </x:c>
      <x:c r="C12047" s="7" t="str">
        <x:v>calibration record</x:v>
      </x:c>
      <x:c r="D12047" s="7" t="str">
        <x:v>CAL-03389</x:v>
      </x:c>
      <x:c r="E12047" s="7" t="str">
        <x:v>Calibration Records!P3395</x:v>
      </x:c>
      <x:c r="F12047" s="7" t="str">
        <x:f>'Calibration Records'!P3395</x:f>
        <x:v>OPEN</x:v>
      </x:c>
    </x:row>
    <x:row r="12048">
      <x:c r="B12048" s="7" t="str">
        <x:v>PHY-12042</x:v>
      </x:c>
      <x:c r="C12048" s="7" t="str">
        <x:v>calibration record</x:v>
      </x:c>
      <x:c r="D12048" s="7" t="str">
        <x:v>CAL-03390</x:v>
      </x:c>
      <x:c r="E12048" s="7" t="str">
        <x:v>Calibration Records!P3396</x:v>
      </x:c>
      <x:c r="F12048" s="7" t="str">
        <x:f>'Calibration Records'!P3396</x:f>
        <x:v>OPEN</x:v>
      </x:c>
    </x:row>
    <x:row r="12049">
      <x:c r="B12049" s="7" t="str">
        <x:v>PHY-12043</x:v>
      </x:c>
      <x:c r="C12049" s="7" t="str">
        <x:v>calibration record</x:v>
      </x:c>
      <x:c r="D12049" s="7" t="str">
        <x:v>CAL-03391</x:v>
      </x:c>
      <x:c r="E12049" s="7" t="str">
        <x:v>Calibration Records!P3397</x:v>
      </x:c>
      <x:c r="F12049" s="7" t="str">
        <x:f>'Calibration Records'!P3397</x:f>
        <x:v>OPEN</x:v>
      </x:c>
    </x:row>
    <x:row r="12050">
      <x:c r="B12050" s="7" t="str">
        <x:v>PHY-12044</x:v>
      </x:c>
      <x:c r="C12050" s="7" t="str">
        <x:v>calibration record</x:v>
      </x:c>
      <x:c r="D12050" s="7" t="str">
        <x:v>CAL-03392</x:v>
      </x:c>
      <x:c r="E12050" s="7" t="str">
        <x:v>Calibration Records!P3398</x:v>
      </x:c>
      <x:c r="F12050" s="7" t="str">
        <x:f>'Calibration Records'!P3398</x:f>
        <x:v>OPEN</x:v>
      </x:c>
    </x:row>
    <x:row r="12051">
      <x:c r="B12051" s="7" t="str">
        <x:v>PHY-12045</x:v>
      </x:c>
      <x:c r="C12051" s="7" t="str">
        <x:v>calibration record</x:v>
      </x:c>
      <x:c r="D12051" s="7" t="str">
        <x:v>CAL-03393</x:v>
      </x:c>
      <x:c r="E12051" s="7" t="str">
        <x:v>Calibration Records!P3399</x:v>
      </x:c>
      <x:c r="F12051" s="7" t="str">
        <x:f>'Calibration Records'!P3399</x:f>
        <x:v>OPEN</x:v>
      </x:c>
    </x:row>
    <x:row r="12052">
      <x:c r="B12052" s="7" t="str">
        <x:v>PHY-12046</x:v>
      </x:c>
      <x:c r="C12052" s="7" t="str">
        <x:v>calibration record</x:v>
      </x:c>
      <x:c r="D12052" s="7" t="str">
        <x:v>CAL-03394</x:v>
      </x:c>
      <x:c r="E12052" s="7" t="str">
        <x:v>Calibration Records!P3400</x:v>
      </x:c>
      <x:c r="F12052" s="7" t="str">
        <x:f>'Calibration Records'!P3400</x:f>
        <x:v>OPEN</x:v>
      </x:c>
    </x:row>
    <x:row r="12053">
      <x:c r="B12053" s="7" t="str">
        <x:v>PHY-12047</x:v>
      </x:c>
      <x:c r="C12053" s="7" t="str">
        <x:v>calibration record</x:v>
      </x:c>
      <x:c r="D12053" s="7" t="str">
        <x:v>CAL-03395</x:v>
      </x:c>
      <x:c r="E12053" s="7" t="str">
        <x:v>Calibration Records!P3401</x:v>
      </x:c>
      <x:c r="F12053" s="7" t="str">
        <x:f>'Calibration Records'!P3401</x:f>
        <x:v>OPEN</x:v>
      </x:c>
    </x:row>
    <x:row r="12054">
      <x:c r="B12054" s="7" t="str">
        <x:v>PHY-12048</x:v>
      </x:c>
      <x:c r="C12054" s="7" t="str">
        <x:v>calibration record</x:v>
      </x:c>
      <x:c r="D12054" s="7" t="str">
        <x:v>CAL-03396</x:v>
      </x:c>
      <x:c r="E12054" s="7" t="str">
        <x:v>Calibration Records!P3402</x:v>
      </x:c>
      <x:c r="F12054" s="7" t="str">
        <x:f>'Calibration Records'!P3402</x:f>
        <x:v>OPEN</x:v>
      </x:c>
    </x:row>
    <x:row r="12055">
      <x:c r="B12055" s="7" t="str">
        <x:v>PHY-12049</x:v>
      </x:c>
      <x:c r="C12055" s="7" t="str">
        <x:v>calibration record</x:v>
      </x:c>
      <x:c r="D12055" s="7" t="str">
        <x:v>CAL-03397</x:v>
      </x:c>
      <x:c r="E12055" s="7" t="str">
        <x:v>Calibration Records!P3403</x:v>
      </x:c>
      <x:c r="F12055" s="7" t="str">
        <x:f>'Calibration Records'!P3403</x:f>
        <x:v>OPEN</x:v>
      </x:c>
    </x:row>
    <x:row r="12056">
      <x:c r="B12056" s="7" t="str">
        <x:v>PHY-12050</x:v>
      </x:c>
      <x:c r="C12056" s="7" t="str">
        <x:v>calibration record</x:v>
      </x:c>
      <x:c r="D12056" s="7" t="str">
        <x:v>CAL-03398</x:v>
      </x:c>
      <x:c r="E12056" s="7" t="str">
        <x:v>Calibration Records!P3404</x:v>
      </x:c>
      <x:c r="F12056" s="7" t="str">
        <x:f>'Calibration Records'!P3404</x:f>
        <x:v>OPEN</x:v>
      </x:c>
    </x:row>
    <x:row r="12057">
      <x:c r="B12057" s="7" t="str">
        <x:v>PHY-12051</x:v>
      </x:c>
      <x:c r="C12057" s="7" t="str">
        <x:v>calibration record</x:v>
      </x:c>
      <x:c r="D12057" s="7" t="str">
        <x:v>CAL-03399</x:v>
      </x:c>
      <x:c r="E12057" s="7" t="str">
        <x:v>Calibration Records!P3405</x:v>
      </x:c>
      <x:c r="F12057" s="7" t="str">
        <x:f>'Calibration Records'!P3405</x:f>
        <x:v>OPEN</x:v>
      </x:c>
    </x:row>
    <x:row r="12058">
      <x:c r="B12058" s="7" t="str">
        <x:v>PHY-12052</x:v>
      </x:c>
      <x:c r="C12058" s="7" t="str">
        <x:v>calibration record</x:v>
      </x:c>
      <x:c r="D12058" s="7" t="str">
        <x:v>CAL-03400</x:v>
      </x:c>
      <x:c r="E12058" s="7" t="str">
        <x:v>Calibration Records!P3406</x:v>
      </x:c>
      <x:c r="F12058" s="7" t="str">
        <x:f>'Calibration Records'!P3406</x:f>
        <x:v>OPEN</x:v>
      </x:c>
    </x:row>
    <x:row r="12059">
      <x:c r="B12059" s="7" t="str">
        <x:v>PHY-12053</x:v>
      </x:c>
      <x:c r="C12059" s="7" t="str">
        <x:v>calibration record</x:v>
      </x:c>
      <x:c r="D12059" s="7" t="str">
        <x:v>CAL-03401</x:v>
      </x:c>
      <x:c r="E12059" s="7" t="str">
        <x:v>Calibration Records!P3407</x:v>
      </x:c>
      <x:c r="F12059" s="7" t="str">
        <x:f>'Calibration Records'!P3407</x:f>
        <x:v>OPEN</x:v>
      </x:c>
    </x:row>
    <x:row r="12060">
      <x:c r="B12060" s="7" t="str">
        <x:v>PHY-12054</x:v>
      </x:c>
      <x:c r="C12060" s="7" t="str">
        <x:v>calibration record</x:v>
      </x:c>
      <x:c r="D12060" s="7" t="str">
        <x:v>CAL-03402</x:v>
      </x:c>
      <x:c r="E12060" s="7" t="str">
        <x:v>Calibration Records!P3408</x:v>
      </x:c>
      <x:c r="F12060" s="7" t="str">
        <x:f>'Calibration Records'!P3408</x:f>
        <x:v>OPEN</x:v>
      </x:c>
    </x:row>
    <x:row r="12061">
      <x:c r="B12061" s="7" t="str">
        <x:v>PHY-12055</x:v>
      </x:c>
      <x:c r="C12061" s="7" t="str">
        <x:v>calibration record</x:v>
      </x:c>
      <x:c r="D12061" s="7" t="str">
        <x:v>CAL-03403</x:v>
      </x:c>
      <x:c r="E12061" s="7" t="str">
        <x:v>Calibration Records!P3409</x:v>
      </x:c>
      <x:c r="F12061" s="7" t="str">
        <x:f>'Calibration Records'!P3409</x:f>
        <x:v>OPEN</x:v>
      </x:c>
    </x:row>
    <x:row r="12062">
      <x:c r="B12062" s="7" t="str">
        <x:v>PHY-12056</x:v>
      </x:c>
      <x:c r="C12062" s="7" t="str">
        <x:v>calibration record</x:v>
      </x:c>
      <x:c r="D12062" s="7" t="str">
        <x:v>CAL-03404</x:v>
      </x:c>
      <x:c r="E12062" s="7" t="str">
        <x:v>Calibration Records!P3410</x:v>
      </x:c>
      <x:c r="F12062" s="7" t="str">
        <x:f>'Calibration Records'!P3410</x:f>
        <x:v>OPEN</x:v>
      </x:c>
    </x:row>
    <x:row r="12063">
      <x:c r="B12063" s="7" t="str">
        <x:v>PHY-12057</x:v>
      </x:c>
      <x:c r="C12063" s="7" t="str">
        <x:v>calibration record</x:v>
      </x:c>
      <x:c r="D12063" s="7" t="str">
        <x:v>CAL-03405</x:v>
      </x:c>
      <x:c r="E12063" s="7" t="str">
        <x:v>Calibration Records!P3411</x:v>
      </x:c>
      <x:c r="F12063" s="7" t="str">
        <x:f>'Calibration Records'!P3411</x:f>
        <x:v>OPEN</x:v>
      </x:c>
    </x:row>
    <x:row r="12064">
      <x:c r="B12064" s="7" t="str">
        <x:v>PHY-12058</x:v>
      </x:c>
      <x:c r="C12064" s="7" t="str">
        <x:v>calibration record</x:v>
      </x:c>
      <x:c r="D12064" s="7" t="str">
        <x:v>CAL-03406</x:v>
      </x:c>
      <x:c r="E12064" s="7" t="str">
        <x:v>Calibration Records!P3412</x:v>
      </x:c>
      <x:c r="F12064" s="7" t="str">
        <x:f>'Calibration Records'!P3412</x:f>
        <x:v>OPEN</x:v>
      </x:c>
    </x:row>
    <x:row r="12065">
      <x:c r="B12065" s="7" t="str">
        <x:v>PHY-12059</x:v>
      </x:c>
      <x:c r="C12065" s="7" t="str">
        <x:v>calibration record</x:v>
      </x:c>
      <x:c r="D12065" s="7" t="str">
        <x:v>CAL-03407</x:v>
      </x:c>
      <x:c r="E12065" s="7" t="str">
        <x:v>Calibration Records!P3413</x:v>
      </x:c>
      <x:c r="F12065" s="7" t="str">
        <x:f>'Calibration Records'!P3413</x:f>
        <x:v>OPEN</x:v>
      </x:c>
    </x:row>
    <x:row r="12066">
      <x:c r="B12066" s="7" t="str">
        <x:v>PHY-12060</x:v>
      </x:c>
      <x:c r="C12066" s="7" t="str">
        <x:v>calibration record</x:v>
      </x:c>
      <x:c r="D12066" s="7" t="str">
        <x:v>CAL-03408</x:v>
      </x:c>
      <x:c r="E12066" s="7" t="str">
        <x:v>Calibration Records!P3414</x:v>
      </x:c>
      <x:c r="F12066" s="7" t="str">
        <x:f>'Calibration Records'!P3414</x:f>
        <x:v>OPEN</x:v>
      </x:c>
    </x:row>
    <x:row r="12067">
      <x:c r="B12067" s="7" t="str">
        <x:v>PHY-12061</x:v>
      </x:c>
      <x:c r="C12067" s="7" t="str">
        <x:v>calibration record</x:v>
      </x:c>
      <x:c r="D12067" s="7" t="str">
        <x:v>CAL-03409</x:v>
      </x:c>
      <x:c r="E12067" s="7" t="str">
        <x:v>Calibration Records!P3415</x:v>
      </x:c>
      <x:c r="F12067" s="7" t="str">
        <x:f>'Calibration Records'!P3415</x:f>
        <x:v>OPEN</x:v>
      </x:c>
    </x:row>
    <x:row r="12068">
      <x:c r="B12068" s="7" t="str">
        <x:v>PHY-12062</x:v>
      </x:c>
      <x:c r="C12068" s="7" t="str">
        <x:v>calibration record</x:v>
      </x:c>
      <x:c r="D12068" s="7" t="str">
        <x:v>CAL-03410</x:v>
      </x:c>
      <x:c r="E12068" s="7" t="str">
        <x:v>Calibration Records!P3416</x:v>
      </x:c>
      <x:c r="F12068" s="7" t="str">
        <x:f>'Calibration Records'!P3416</x:f>
        <x:v>OPEN</x:v>
      </x:c>
    </x:row>
    <x:row r="12069">
      <x:c r="B12069" s="7" t="str">
        <x:v>PHY-12063</x:v>
      </x:c>
      <x:c r="C12069" s="7" t="str">
        <x:v>calibration record</x:v>
      </x:c>
      <x:c r="D12069" s="7" t="str">
        <x:v>CAL-03411</x:v>
      </x:c>
      <x:c r="E12069" s="7" t="str">
        <x:v>Calibration Records!P3417</x:v>
      </x:c>
      <x:c r="F12069" s="7" t="str">
        <x:f>'Calibration Records'!P3417</x:f>
        <x:v>OPEN</x:v>
      </x:c>
    </x:row>
    <x:row r="12070">
      <x:c r="B12070" s="7" t="str">
        <x:v>PHY-12064</x:v>
      </x:c>
      <x:c r="C12070" s="7" t="str">
        <x:v>calibration record</x:v>
      </x:c>
      <x:c r="D12070" s="7" t="str">
        <x:v>CAL-03412</x:v>
      </x:c>
      <x:c r="E12070" s="7" t="str">
        <x:v>Calibration Records!P3418</x:v>
      </x:c>
      <x:c r="F12070" s="7" t="str">
        <x:f>'Calibration Records'!P3418</x:f>
        <x:v>OPEN</x:v>
      </x:c>
    </x:row>
    <x:row r="12071">
      <x:c r="B12071" s="7" t="str">
        <x:v>PHY-12065</x:v>
      </x:c>
      <x:c r="C12071" s="7" t="str">
        <x:v>calibration record</x:v>
      </x:c>
      <x:c r="D12071" s="7" t="str">
        <x:v>CAL-03413</x:v>
      </x:c>
      <x:c r="E12071" s="7" t="str">
        <x:v>Calibration Records!P3419</x:v>
      </x:c>
      <x:c r="F12071" s="7" t="str">
        <x:f>'Calibration Records'!P3419</x:f>
        <x:v>OPEN</x:v>
      </x:c>
    </x:row>
    <x:row r="12072">
      <x:c r="B12072" s="7" t="str">
        <x:v>PHY-12066</x:v>
      </x:c>
      <x:c r="C12072" s="7" t="str">
        <x:v>calibration record</x:v>
      </x:c>
      <x:c r="D12072" s="7" t="str">
        <x:v>CAL-03414</x:v>
      </x:c>
      <x:c r="E12072" s="7" t="str">
        <x:v>Calibration Records!P3420</x:v>
      </x:c>
      <x:c r="F12072" s="7" t="str">
        <x:f>'Calibration Records'!P3420</x:f>
        <x:v>OPEN</x:v>
      </x:c>
    </x:row>
    <x:row r="12073">
      <x:c r="B12073" s="7" t="str">
        <x:v>PHY-12067</x:v>
      </x:c>
      <x:c r="C12073" s="7" t="str">
        <x:v>calibration record</x:v>
      </x:c>
      <x:c r="D12073" s="7" t="str">
        <x:v>CAL-03415</x:v>
      </x:c>
      <x:c r="E12073" s="7" t="str">
        <x:v>Calibration Records!P3421</x:v>
      </x:c>
      <x:c r="F12073" s="7" t="str">
        <x:f>'Calibration Records'!P3421</x:f>
        <x:v>OPEN</x:v>
      </x:c>
    </x:row>
    <x:row r="12074">
      <x:c r="B12074" s="7" t="str">
        <x:v>PHY-12068</x:v>
      </x:c>
      <x:c r="C12074" s="7" t="str">
        <x:v>calibration record</x:v>
      </x:c>
      <x:c r="D12074" s="7" t="str">
        <x:v>CAL-03416</x:v>
      </x:c>
      <x:c r="E12074" s="7" t="str">
        <x:v>Calibration Records!P3422</x:v>
      </x:c>
      <x:c r="F12074" s="7" t="str">
        <x:f>'Calibration Records'!P3422</x:f>
        <x:v>OPEN</x:v>
      </x:c>
    </x:row>
    <x:row r="12075">
      <x:c r="B12075" s="7" t="str">
        <x:v>PHY-12069</x:v>
      </x:c>
      <x:c r="C12075" s="7" t="str">
        <x:v>calibration record</x:v>
      </x:c>
      <x:c r="D12075" s="7" t="str">
        <x:v>CAL-03417</x:v>
      </x:c>
      <x:c r="E12075" s="7" t="str">
        <x:v>Calibration Records!P3423</x:v>
      </x:c>
      <x:c r="F12075" s="7" t="str">
        <x:f>'Calibration Records'!P3423</x:f>
        <x:v>OPEN</x:v>
      </x:c>
    </x:row>
    <x:row r="12076">
      <x:c r="B12076" s="7" t="str">
        <x:v>PHY-12070</x:v>
      </x:c>
      <x:c r="C12076" s="7" t="str">
        <x:v>calibration record</x:v>
      </x:c>
      <x:c r="D12076" s="7" t="str">
        <x:v>CAL-03418</x:v>
      </x:c>
      <x:c r="E12076" s="7" t="str">
        <x:v>Calibration Records!P3424</x:v>
      </x:c>
      <x:c r="F12076" s="7" t="str">
        <x:f>'Calibration Records'!P3424</x:f>
        <x:v>OPEN</x:v>
      </x:c>
    </x:row>
    <x:row r="12077">
      <x:c r="B12077" s="7" t="str">
        <x:v>PHY-12071</x:v>
      </x:c>
      <x:c r="C12077" s="7" t="str">
        <x:v>calibration record</x:v>
      </x:c>
      <x:c r="D12077" s="7" t="str">
        <x:v>CAL-03419</x:v>
      </x:c>
      <x:c r="E12077" s="7" t="str">
        <x:v>Calibration Records!P3425</x:v>
      </x:c>
      <x:c r="F12077" s="7" t="str">
        <x:f>'Calibration Records'!P3425</x:f>
        <x:v>OPEN</x:v>
      </x:c>
    </x:row>
    <x:row r="12078">
      <x:c r="B12078" s="7" t="str">
        <x:v>PHY-12072</x:v>
      </x:c>
      <x:c r="C12078" s="7" t="str">
        <x:v>calibration record</x:v>
      </x:c>
      <x:c r="D12078" s="7" t="str">
        <x:v>CAL-03420</x:v>
      </x:c>
      <x:c r="E12078" s="7" t="str">
        <x:v>Calibration Records!P3426</x:v>
      </x:c>
      <x:c r="F12078" s="7" t="str">
        <x:f>'Calibration Records'!P3426</x:f>
        <x:v>OPEN</x:v>
      </x:c>
    </x:row>
    <x:row r="12079">
      <x:c r="B12079" s="7" t="str">
        <x:v>PHY-12073</x:v>
      </x:c>
      <x:c r="C12079" s="7" t="str">
        <x:v>calibration record</x:v>
      </x:c>
      <x:c r="D12079" s="7" t="str">
        <x:v>CAL-03421</x:v>
      </x:c>
      <x:c r="E12079" s="7" t="str">
        <x:v>Calibration Records!P3427</x:v>
      </x:c>
      <x:c r="F12079" s="7" t="str">
        <x:f>'Calibration Records'!P3427</x:f>
        <x:v>OPEN</x:v>
      </x:c>
    </x:row>
    <x:row r="12080">
      <x:c r="B12080" s="7" t="str">
        <x:v>PHY-12074</x:v>
      </x:c>
      <x:c r="C12080" s="7" t="str">
        <x:v>calibration record</x:v>
      </x:c>
      <x:c r="D12080" s="7" t="str">
        <x:v>CAL-03422</x:v>
      </x:c>
      <x:c r="E12080" s="7" t="str">
        <x:v>Calibration Records!P3428</x:v>
      </x:c>
      <x:c r="F12080" s="7" t="str">
        <x:f>'Calibration Records'!P3428</x:f>
        <x:v>OPEN</x:v>
      </x:c>
    </x:row>
    <x:row r="12081">
      <x:c r="B12081" s="7" t="str">
        <x:v>PHY-12075</x:v>
      </x:c>
      <x:c r="C12081" s="7" t="str">
        <x:v>calibration record</x:v>
      </x:c>
      <x:c r="D12081" s="7" t="str">
        <x:v>CAL-03423</x:v>
      </x:c>
      <x:c r="E12081" s="7" t="str">
        <x:v>Calibration Records!P3429</x:v>
      </x:c>
      <x:c r="F12081" s="7" t="str">
        <x:f>'Calibration Records'!P3429</x:f>
        <x:v>OPEN</x:v>
      </x:c>
    </x:row>
    <x:row r="12082">
      <x:c r="B12082" s="7" t="str">
        <x:v>PHY-12076</x:v>
      </x:c>
      <x:c r="C12082" s="7" t="str">
        <x:v>calibration record</x:v>
      </x:c>
      <x:c r="D12082" s="7" t="str">
        <x:v>CAL-03424</x:v>
      </x:c>
      <x:c r="E12082" s="7" t="str">
        <x:v>Calibration Records!P3430</x:v>
      </x:c>
      <x:c r="F12082" s="7" t="str">
        <x:f>'Calibration Records'!P3430</x:f>
        <x:v>OPEN</x:v>
      </x:c>
    </x:row>
    <x:row r="12083">
      <x:c r="B12083" s="7" t="str">
        <x:v>PHY-12077</x:v>
      </x:c>
      <x:c r="C12083" s="7" t="str">
        <x:v>calibration record</x:v>
      </x:c>
      <x:c r="D12083" s="7" t="str">
        <x:v>CAL-03425</x:v>
      </x:c>
      <x:c r="E12083" s="7" t="str">
        <x:v>Calibration Records!P3431</x:v>
      </x:c>
      <x:c r="F12083" s="7" t="str">
        <x:f>'Calibration Records'!P3431</x:f>
        <x:v>OPEN</x:v>
      </x:c>
    </x:row>
    <x:row r="12084">
      <x:c r="B12084" s="7" t="str">
        <x:v>PHY-12078</x:v>
      </x:c>
      <x:c r="C12084" s="7" t="str">
        <x:v>calibration record</x:v>
      </x:c>
      <x:c r="D12084" s="7" t="str">
        <x:v>CAL-03426</x:v>
      </x:c>
      <x:c r="E12084" s="7" t="str">
        <x:v>Calibration Records!P3432</x:v>
      </x:c>
      <x:c r="F12084" s="7" t="str">
        <x:f>'Calibration Records'!P3432</x:f>
        <x:v>OPEN</x:v>
      </x:c>
    </x:row>
    <x:row r="12085">
      <x:c r="B12085" s="7" t="str">
        <x:v>PHY-12079</x:v>
      </x:c>
      <x:c r="C12085" s="7" t="str">
        <x:v>calibration record</x:v>
      </x:c>
      <x:c r="D12085" s="7" t="str">
        <x:v>CAL-03427</x:v>
      </x:c>
      <x:c r="E12085" s="7" t="str">
        <x:v>Calibration Records!P3433</x:v>
      </x:c>
      <x:c r="F12085" s="7" t="str">
        <x:f>'Calibration Records'!P3433</x:f>
        <x:v>OPEN</x:v>
      </x:c>
    </x:row>
    <x:row r="12086">
      <x:c r="B12086" s="7" t="str">
        <x:v>PHY-12080</x:v>
      </x:c>
      <x:c r="C12086" s="7" t="str">
        <x:v>calibration record</x:v>
      </x:c>
      <x:c r="D12086" s="7" t="str">
        <x:v>CAL-03428</x:v>
      </x:c>
      <x:c r="E12086" s="7" t="str">
        <x:v>Calibration Records!P3434</x:v>
      </x:c>
      <x:c r="F12086" s="7" t="str">
        <x:f>'Calibration Records'!P3434</x:f>
        <x:v>OPEN</x:v>
      </x:c>
    </x:row>
    <x:row r="12087">
      <x:c r="B12087" s="7" t="str">
        <x:v>PHY-12081</x:v>
      </x:c>
      <x:c r="C12087" s="7" t="str">
        <x:v>calibration record</x:v>
      </x:c>
      <x:c r="D12087" s="7" t="str">
        <x:v>CAL-03429</x:v>
      </x:c>
      <x:c r="E12087" s="7" t="str">
        <x:v>Calibration Records!P3435</x:v>
      </x:c>
      <x:c r="F12087" s="7" t="str">
        <x:f>'Calibration Records'!P3435</x:f>
        <x:v>OPEN</x:v>
      </x:c>
    </x:row>
    <x:row r="12088">
      <x:c r="B12088" s="7" t="str">
        <x:v>PHY-12082</x:v>
      </x:c>
      <x:c r="C12088" s="7" t="str">
        <x:v>calibration record</x:v>
      </x:c>
      <x:c r="D12088" s="7" t="str">
        <x:v>CAL-03430</x:v>
      </x:c>
      <x:c r="E12088" s="7" t="str">
        <x:v>Calibration Records!P3436</x:v>
      </x:c>
      <x:c r="F12088" s="7" t="str">
        <x:f>'Calibration Records'!P3436</x:f>
        <x:v>OPEN</x:v>
      </x:c>
    </x:row>
    <x:row r="12089">
      <x:c r="B12089" s="7" t="str">
        <x:v>PHY-12083</x:v>
      </x:c>
      <x:c r="C12089" s="7" t="str">
        <x:v>calibration record</x:v>
      </x:c>
      <x:c r="D12089" s="7" t="str">
        <x:v>CAL-03431</x:v>
      </x:c>
      <x:c r="E12089" s="7" t="str">
        <x:v>Calibration Records!P3437</x:v>
      </x:c>
      <x:c r="F12089" s="7" t="str">
        <x:f>'Calibration Records'!P3437</x:f>
        <x:v>OPEN</x:v>
      </x:c>
    </x:row>
    <x:row r="12090">
      <x:c r="B12090" s="7" t="str">
        <x:v>PHY-12084</x:v>
      </x:c>
      <x:c r="C12090" s="7" t="str">
        <x:v>calibration record</x:v>
      </x:c>
      <x:c r="D12090" s="7" t="str">
        <x:v>CAL-03432</x:v>
      </x:c>
      <x:c r="E12090" s="7" t="str">
        <x:v>Calibration Records!P3438</x:v>
      </x:c>
      <x:c r="F12090" s="7" t="str">
        <x:f>'Calibration Records'!P3438</x:f>
        <x:v>OPEN</x:v>
      </x:c>
    </x:row>
    <x:row r="12091">
      <x:c r="B12091" s="7" t="str">
        <x:v>PHY-12085</x:v>
      </x:c>
      <x:c r="C12091" s="7" t="str">
        <x:v>calibration record</x:v>
      </x:c>
      <x:c r="D12091" s="7" t="str">
        <x:v>CAL-03433</x:v>
      </x:c>
      <x:c r="E12091" s="7" t="str">
        <x:v>Calibration Records!P3439</x:v>
      </x:c>
      <x:c r="F12091" s="7" t="str">
        <x:f>'Calibration Records'!P3439</x:f>
        <x:v>OPEN</x:v>
      </x:c>
    </x:row>
    <x:row r="12092">
      <x:c r="B12092" s="7" t="str">
        <x:v>PHY-12086</x:v>
      </x:c>
      <x:c r="C12092" s="7" t="str">
        <x:v>calibration record</x:v>
      </x:c>
      <x:c r="D12092" s="7" t="str">
        <x:v>CAL-03434</x:v>
      </x:c>
      <x:c r="E12092" s="7" t="str">
        <x:v>Calibration Records!P3440</x:v>
      </x:c>
      <x:c r="F12092" s="7" t="str">
        <x:f>'Calibration Records'!P3440</x:f>
        <x:v>OPEN</x:v>
      </x:c>
    </x:row>
    <x:row r="12093">
      <x:c r="B12093" s="7" t="str">
        <x:v>PHY-12087</x:v>
      </x:c>
      <x:c r="C12093" s="7" t="str">
        <x:v>calibration record</x:v>
      </x:c>
      <x:c r="D12093" s="7" t="str">
        <x:v>CAL-03435</x:v>
      </x:c>
      <x:c r="E12093" s="7" t="str">
        <x:v>Calibration Records!P3441</x:v>
      </x:c>
      <x:c r="F12093" s="7" t="str">
        <x:f>'Calibration Records'!P3441</x:f>
        <x:v>OPEN</x:v>
      </x:c>
    </x:row>
    <x:row r="12094">
      <x:c r="B12094" s="7" t="str">
        <x:v>PHY-12088</x:v>
      </x:c>
      <x:c r="C12094" s="7" t="str">
        <x:v>calibration record</x:v>
      </x:c>
      <x:c r="D12094" s="7" t="str">
        <x:v>CAL-03436</x:v>
      </x:c>
      <x:c r="E12094" s="7" t="str">
        <x:v>Calibration Records!P3442</x:v>
      </x:c>
      <x:c r="F12094" s="7" t="str">
        <x:f>'Calibration Records'!P3442</x:f>
        <x:v>OPEN</x:v>
      </x:c>
    </x:row>
    <x:row r="12095">
      <x:c r="B12095" s="7" t="str">
        <x:v>PHY-12089</x:v>
      </x:c>
      <x:c r="C12095" s="7" t="str">
        <x:v>calibration record</x:v>
      </x:c>
      <x:c r="D12095" s="7" t="str">
        <x:v>CAL-03437</x:v>
      </x:c>
      <x:c r="E12095" s="7" t="str">
        <x:v>Calibration Records!P3443</x:v>
      </x:c>
      <x:c r="F12095" s="7" t="str">
        <x:f>'Calibration Records'!P3443</x:f>
        <x:v>OPEN</x:v>
      </x:c>
    </x:row>
    <x:row r="12096">
      <x:c r="B12096" s="7" t="str">
        <x:v>PHY-12090</x:v>
      </x:c>
      <x:c r="C12096" s="7" t="str">
        <x:v>calibration record</x:v>
      </x:c>
      <x:c r="D12096" s="7" t="str">
        <x:v>CAL-03438</x:v>
      </x:c>
      <x:c r="E12096" s="7" t="str">
        <x:v>Calibration Records!P3444</x:v>
      </x:c>
      <x:c r="F12096" s="7" t="str">
        <x:f>'Calibration Records'!P3444</x:f>
        <x:v>OPEN</x:v>
      </x:c>
    </x:row>
    <x:row r="12097">
      <x:c r="B12097" s="7" t="str">
        <x:v>PHY-12091</x:v>
      </x:c>
      <x:c r="C12097" s="7" t="str">
        <x:v>calibration record</x:v>
      </x:c>
      <x:c r="D12097" s="7" t="str">
        <x:v>CAL-03439</x:v>
      </x:c>
      <x:c r="E12097" s="7" t="str">
        <x:v>Calibration Records!P3445</x:v>
      </x:c>
      <x:c r="F12097" s="7" t="str">
        <x:f>'Calibration Records'!P3445</x:f>
        <x:v>OPEN</x:v>
      </x:c>
    </x:row>
    <x:row r="12098">
      <x:c r="B12098" s="7" t="str">
        <x:v>PHY-12092</x:v>
      </x:c>
      <x:c r="C12098" s="7" t="str">
        <x:v>calibration record</x:v>
      </x:c>
      <x:c r="D12098" s="7" t="str">
        <x:v>CAL-03440</x:v>
      </x:c>
      <x:c r="E12098" s="7" t="str">
        <x:v>Calibration Records!P3446</x:v>
      </x:c>
      <x:c r="F12098" s="7" t="str">
        <x:f>'Calibration Records'!P3446</x:f>
        <x:v>OPEN</x:v>
      </x:c>
    </x:row>
    <x:row r="12099">
      <x:c r="B12099" s="7" t="str">
        <x:v>PHY-12093</x:v>
      </x:c>
      <x:c r="C12099" s="7" t="str">
        <x:v>calibration record</x:v>
      </x:c>
      <x:c r="D12099" s="7" t="str">
        <x:v>CAL-03441</x:v>
      </x:c>
      <x:c r="E12099" s="7" t="str">
        <x:v>Calibration Records!P3447</x:v>
      </x:c>
      <x:c r="F12099" s="7" t="str">
        <x:f>'Calibration Records'!P3447</x:f>
        <x:v>OPEN</x:v>
      </x:c>
    </x:row>
    <x:row r="12100">
      <x:c r="B12100" s="7" t="str">
        <x:v>PHY-12094</x:v>
      </x:c>
      <x:c r="C12100" s="7" t="str">
        <x:v>calibration record</x:v>
      </x:c>
      <x:c r="D12100" s="7" t="str">
        <x:v>CAL-03442</x:v>
      </x:c>
      <x:c r="E12100" s="7" t="str">
        <x:v>Calibration Records!P3448</x:v>
      </x:c>
      <x:c r="F12100" s="7" t="str">
        <x:f>'Calibration Records'!P3448</x:f>
        <x:v>OPEN</x:v>
      </x:c>
    </x:row>
    <x:row r="12101">
      <x:c r="B12101" s="7" t="str">
        <x:v>PHY-12095</x:v>
      </x:c>
      <x:c r="C12101" s="7" t="str">
        <x:v>calibration record</x:v>
      </x:c>
      <x:c r="D12101" s="7" t="str">
        <x:v>CAL-03443</x:v>
      </x:c>
      <x:c r="E12101" s="7" t="str">
        <x:v>Calibration Records!P3449</x:v>
      </x:c>
      <x:c r="F12101" s="7" t="str">
        <x:f>'Calibration Records'!P3449</x:f>
        <x:v>OPEN</x:v>
      </x:c>
    </x:row>
    <x:row r="12102">
      <x:c r="B12102" s="7" t="str">
        <x:v>PHY-12096</x:v>
      </x:c>
      <x:c r="C12102" s="7" t="str">
        <x:v>calibration record</x:v>
      </x:c>
      <x:c r="D12102" s="7" t="str">
        <x:v>CAL-03444</x:v>
      </x:c>
      <x:c r="E12102" s="7" t="str">
        <x:v>Calibration Records!P3450</x:v>
      </x:c>
      <x:c r="F12102" s="7" t="str">
        <x:f>'Calibration Records'!P3450</x:f>
        <x:v>OPEN</x:v>
      </x:c>
    </x:row>
    <x:row r="12103">
      <x:c r="B12103" s="7" t="str">
        <x:v>PHY-12097</x:v>
      </x:c>
      <x:c r="C12103" s="7" t="str">
        <x:v>calibration record</x:v>
      </x:c>
      <x:c r="D12103" s="7" t="str">
        <x:v>CAL-03445</x:v>
      </x:c>
      <x:c r="E12103" s="7" t="str">
        <x:v>Calibration Records!P3451</x:v>
      </x:c>
      <x:c r="F12103" s="7" t="str">
        <x:f>'Calibration Records'!P3451</x:f>
        <x:v>OPEN</x:v>
      </x:c>
    </x:row>
    <x:row r="12104">
      <x:c r="B12104" s="7" t="str">
        <x:v>PHY-12098</x:v>
      </x:c>
      <x:c r="C12104" s="7" t="str">
        <x:v>calibration record</x:v>
      </x:c>
      <x:c r="D12104" s="7" t="str">
        <x:v>CAL-03446</x:v>
      </x:c>
      <x:c r="E12104" s="7" t="str">
        <x:v>Calibration Records!P3452</x:v>
      </x:c>
      <x:c r="F12104" s="7" t="str">
        <x:f>'Calibration Records'!P3452</x:f>
        <x:v>OPEN</x:v>
      </x:c>
    </x:row>
    <x:row r="12105">
      <x:c r="B12105" s="7" t="str">
        <x:v>PHY-12099</x:v>
      </x:c>
      <x:c r="C12105" s="7" t="str">
        <x:v>calibration record</x:v>
      </x:c>
      <x:c r="D12105" s="7" t="str">
        <x:v>CAL-03447</x:v>
      </x:c>
      <x:c r="E12105" s="7" t="str">
        <x:v>Calibration Records!P3453</x:v>
      </x:c>
      <x:c r="F12105" s="7" t="str">
        <x:f>'Calibration Records'!P3453</x:f>
        <x:v>OPEN</x:v>
      </x:c>
    </x:row>
    <x:row r="12106">
      <x:c r="B12106" s="7" t="str">
        <x:v>PHY-12100</x:v>
      </x:c>
      <x:c r="C12106" s="7" t="str">
        <x:v>calibration record</x:v>
      </x:c>
      <x:c r="D12106" s="7" t="str">
        <x:v>CAL-03448</x:v>
      </x:c>
      <x:c r="E12106" s="7" t="str">
        <x:v>Calibration Records!P3454</x:v>
      </x:c>
      <x:c r="F12106" s="7" t="str">
        <x:f>'Calibration Records'!P3454</x:f>
        <x:v>OPEN</x:v>
      </x:c>
    </x:row>
    <x:row r="12107">
      <x:c r="B12107" s="7" t="str">
        <x:v>PHY-12101</x:v>
      </x:c>
      <x:c r="C12107" s="7" t="str">
        <x:v>calibration record</x:v>
      </x:c>
      <x:c r="D12107" s="7" t="str">
        <x:v>CAL-03449</x:v>
      </x:c>
      <x:c r="E12107" s="7" t="str">
        <x:v>Calibration Records!P3455</x:v>
      </x:c>
      <x:c r="F12107" s="7" t="str">
        <x:f>'Calibration Records'!P3455</x:f>
        <x:v>OPEN</x:v>
      </x:c>
    </x:row>
    <x:row r="12108">
      <x:c r="B12108" s="7" t="str">
        <x:v>PHY-12102</x:v>
      </x:c>
      <x:c r="C12108" s="7" t="str">
        <x:v>calibration record</x:v>
      </x:c>
      <x:c r="D12108" s="7" t="str">
        <x:v>CAL-03450</x:v>
      </x:c>
      <x:c r="E12108" s="7" t="str">
        <x:v>Calibration Records!P3456</x:v>
      </x:c>
      <x:c r="F12108" s="7" t="str">
        <x:f>'Calibration Records'!P3456</x:f>
        <x:v>OPEN</x:v>
      </x:c>
    </x:row>
    <x:row r="12109">
      <x:c r="B12109" s="7" t="str">
        <x:v>PHY-12103</x:v>
      </x:c>
      <x:c r="C12109" s="7" t="str">
        <x:v>calibration record</x:v>
      </x:c>
      <x:c r="D12109" s="7" t="str">
        <x:v>CAL-03451</x:v>
      </x:c>
      <x:c r="E12109" s="7" t="str">
        <x:v>Calibration Records!P3457</x:v>
      </x:c>
      <x:c r="F12109" s="7" t="str">
        <x:f>'Calibration Records'!P3457</x:f>
        <x:v>OPEN</x:v>
      </x:c>
    </x:row>
    <x:row r="12110">
      <x:c r="B12110" s="7" t="str">
        <x:v>PHY-12104</x:v>
      </x:c>
      <x:c r="C12110" s="7" t="str">
        <x:v>calibration record</x:v>
      </x:c>
      <x:c r="D12110" s="7" t="str">
        <x:v>CAL-03452</x:v>
      </x:c>
      <x:c r="E12110" s="7" t="str">
        <x:v>Calibration Records!P3458</x:v>
      </x:c>
      <x:c r="F12110" s="7" t="str">
        <x:f>'Calibration Records'!P3458</x:f>
        <x:v>OPEN</x:v>
      </x:c>
    </x:row>
    <x:row r="12111">
      <x:c r="B12111" s="7" t="str">
        <x:v>PHY-12105</x:v>
      </x:c>
      <x:c r="C12111" s="7" t="str">
        <x:v>calibration record</x:v>
      </x:c>
      <x:c r="D12111" s="7" t="str">
        <x:v>CAL-03453</x:v>
      </x:c>
      <x:c r="E12111" s="7" t="str">
        <x:v>Calibration Records!P3459</x:v>
      </x:c>
      <x:c r="F12111" s="7" t="str">
        <x:f>'Calibration Records'!P3459</x:f>
        <x:v>OPEN</x:v>
      </x:c>
    </x:row>
    <x:row r="12112">
      <x:c r="B12112" s="7" t="str">
        <x:v>PHY-12106</x:v>
      </x:c>
      <x:c r="C12112" s="7" t="str">
        <x:v>calibration record</x:v>
      </x:c>
      <x:c r="D12112" s="7" t="str">
        <x:v>CAL-03454</x:v>
      </x:c>
      <x:c r="E12112" s="7" t="str">
        <x:v>Calibration Records!P3460</x:v>
      </x:c>
      <x:c r="F12112" s="7" t="str">
        <x:f>'Calibration Records'!P3460</x:f>
        <x:v>OPEN</x:v>
      </x:c>
    </x:row>
    <x:row r="12113">
      <x:c r="B12113" s="7" t="str">
        <x:v>PHY-12107</x:v>
      </x:c>
      <x:c r="C12113" s="7" t="str">
        <x:v>calibration record</x:v>
      </x:c>
      <x:c r="D12113" s="7" t="str">
        <x:v>CAL-03455</x:v>
      </x:c>
      <x:c r="E12113" s="7" t="str">
        <x:v>Calibration Records!P3461</x:v>
      </x:c>
      <x:c r="F12113" s="7" t="str">
        <x:f>'Calibration Records'!P3461</x:f>
        <x:v>OPEN</x:v>
      </x:c>
    </x:row>
    <x:row r="12114">
      <x:c r="B12114" s="7" t="str">
        <x:v>PHY-12108</x:v>
      </x:c>
      <x:c r="C12114" s="7" t="str">
        <x:v>calibration record</x:v>
      </x:c>
      <x:c r="D12114" s="7" t="str">
        <x:v>CAL-03456</x:v>
      </x:c>
      <x:c r="E12114" s="7" t="str">
        <x:v>Calibration Records!P3462</x:v>
      </x:c>
      <x:c r="F12114" s="7" t="str">
        <x:f>'Calibration Records'!P3462</x:f>
        <x:v>OPEN</x:v>
      </x:c>
    </x:row>
    <x:row r="12115">
      <x:c r="B12115" s="7" t="str">
        <x:v>PHY-12109</x:v>
      </x:c>
      <x:c r="C12115" s="7" t="str">
        <x:v>calibration record</x:v>
      </x:c>
      <x:c r="D12115" s="7" t="str">
        <x:v>CAL-03457</x:v>
      </x:c>
      <x:c r="E12115" s="7" t="str">
        <x:v>Calibration Records!P3463</x:v>
      </x:c>
      <x:c r="F12115" s="7" t="str">
        <x:f>'Calibration Records'!P3463</x:f>
        <x:v>OPEN</x:v>
      </x:c>
    </x:row>
    <x:row r="12116">
      <x:c r="B12116" s="7" t="str">
        <x:v>PHY-12110</x:v>
      </x:c>
      <x:c r="C12116" s="7" t="str">
        <x:v>calibration record</x:v>
      </x:c>
      <x:c r="D12116" s="7" t="str">
        <x:v>CAL-03458</x:v>
      </x:c>
      <x:c r="E12116" s="7" t="str">
        <x:v>Calibration Records!P3464</x:v>
      </x:c>
      <x:c r="F12116" s="7" t="str">
        <x:f>'Calibration Records'!P3464</x:f>
        <x:v>OPEN</x:v>
      </x:c>
    </x:row>
    <x:row r="12117">
      <x:c r="B12117" s="7" t="str">
        <x:v>PHY-12111</x:v>
      </x:c>
      <x:c r="C12117" s="7" t="str">
        <x:v>calibration record</x:v>
      </x:c>
      <x:c r="D12117" s="7" t="str">
        <x:v>CAL-03459</x:v>
      </x:c>
      <x:c r="E12117" s="7" t="str">
        <x:v>Calibration Records!P3465</x:v>
      </x:c>
      <x:c r="F12117" s="7" t="str">
        <x:f>'Calibration Records'!P3465</x:f>
        <x:v>OPEN</x:v>
      </x:c>
    </x:row>
    <x:row r="12118">
      <x:c r="B12118" s="7" t="str">
        <x:v>PHY-12112</x:v>
      </x:c>
      <x:c r="C12118" s="7" t="str">
        <x:v>calibration record</x:v>
      </x:c>
      <x:c r="D12118" s="7" t="str">
        <x:v>CAL-03460</x:v>
      </x:c>
      <x:c r="E12118" s="7" t="str">
        <x:v>Calibration Records!P3466</x:v>
      </x:c>
      <x:c r="F12118" s="7" t="str">
        <x:f>'Calibration Records'!P3466</x:f>
        <x:v>OPEN</x:v>
      </x:c>
    </x:row>
    <x:row r="12119">
      <x:c r="B12119" s="7" t="str">
        <x:v>PHY-12113</x:v>
      </x:c>
      <x:c r="C12119" s="7" t="str">
        <x:v>calibration record</x:v>
      </x:c>
      <x:c r="D12119" s="7" t="str">
        <x:v>CAL-03461</x:v>
      </x:c>
      <x:c r="E12119" s="7" t="str">
        <x:v>Calibration Records!P3467</x:v>
      </x:c>
      <x:c r="F12119" s="7" t="str">
        <x:f>'Calibration Records'!P3467</x:f>
        <x:v>OPEN</x:v>
      </x:c>
    </x:row>
    <x:row r="12120">
      <x:c r="B12120" s="7" t="str">
        <x:v>PHY-12114</x:v>
      </x:c>
      <x:c r="C12120" s="7" t="str">
        <x:v>calibration record</x:v>
      </x:c>
      <x:c r="D12120" s="7" t="str">
        <x:v>CAL-03462</x:v>
      </x:c>
      <x:c r="E12120" s="7" t="str">
        <x:v>Calibration Records!P3468</x:v>
      </x:c>
      <x:c r="F12120" s="7" t="str">
        <x:f>'Calibration Records'!P3468</x:f>
        <x:v>OPEN</x:v>
      </x:c>
    </x:row>
    <x:row r="12121">
      <x:c r="B12121" s="7" t="str">
        <x:v>PHY-12115</x:v>
      </x:c>
      <x:c r="C12121" s="7" t="str">
        <x:v>calibration record</x:v>
      </x:c>
      <x:c r="D12121" s="7" t="str">
        <x:v>CAL-03463</x:v>
      </x:c>
      <x:c r="E12121" s="7" t="str">
        <x:v>Calibration Records!P3469</x:v>
      </x:c>
      <x:c r="F12121" s="7" t="str">
        <x:f>'Calibration Records'!P3469</x:f>
        <x:v>OPEN</x:v>
      </x:c>
    </x:row>
    <x:row r="12122">
      <x:c r="B12122" s="7" t="str">
        <x:v>PHY-12116</x:v>
      </x:c>
      <x:c r="C12122" s="7" t="str">
        <x:v>calibration record</x:v>
      </x:c>
      <x:c r="D12122" s="7" t="str">
        <x:v>CAL-03464</x:v>
      </x:c>
      <x:c r="E12122" s="7" t="str">
        <x:v>Calibration Records!P3470</x:v>
      </x:c>
      <x:c r="F12122" s="7" t="str">
        <x:f>'Calibration Records'!P3470</x:f>
        <x:v>OPEN</x:v>
      </x:c>
    </x:row>
    <x:row r="12123">
      <x:c r="B12123" s="7" t="str">
        <x:v>PHY-12117</x:v>
      </x:c>
      <x:c r="C12123" s="7" t="str">
        <x:v>calibration record</x:v>
      </x:c>
      <x:c r="D12123" s="7" t="str">
        <x:v>CAL-03465</x:v>
      </x:c>
      <x:c r="E12123" s="7" t="str">
        <x:v>Calibration Records!P3471</x:v>
      </x:c>
      <x:c r="F12123" s="7" t="str">
        <x:f>'Calibration Records'!P3471</x:f>
        <x:v>OPEN</x:v>
      </x:c>
    </x:row>
    <x:row r="12124">
      <x:c r="B12124" s="7" t="str">
        <x:v>PHY-12118</x:v>
      </x:c>
      <x:c r="C12124" s="7" t="str">
        <x:v>calibration record</x:v>
      </x:c>
      <x:c r="D12124" s="7" t="str">
        <x:v>CAL-03466</x:v>
      </x:c>
      <x:c r="E12124" s="7" t="str">
        <x:v>Calibration Records!P3472</x:v>
      </x:c>
      <x:c r="F12124" s="7" t="str">
        <x:f>'Calibration Records'!P3472</x:f>
        <x:v>OPEN</x:v>
      </x:c>
    </x:row>
    <x:row r="12125">
      <x:c r="B12125" s="7" t="str">
        <x:v>PHY-12119</x:v>
      </x:c>
      <x:c r="C12125" s="7" t="str">
        <x:v>calibration record</x:v>
      </x:c>
      <x:c r="D12125" s="7" t="str">
        <x:v>CAL-03467</x:v>
      </x:c>
      <x:c r="E12125" s="7" t="str">
        <x:v>Calibration Records!P3473</x:v>
      </x:c>
      <x:c r="F12125" s="7" t="str">
        <x:f>'Calibration Records'!P3473</x:f>
        <x:v>OPEN</x:v>
      </x:c>
    </x:row>
    <x:row r="12126">
      <x:c r="B12126" s="7" t="str">
        <x:v>PHY-12120</x:v>
      </x:c>
      <x:c r="C12126" s="7" t="str">
        <x:v>calibration record</x:v>
      </x:c>
      <x:c r="D12126" s="7" t="str">
        <x:v>CAL-03468</x:v>
      </x:c>
      <x:c r="E12126" s="7" t="str">
        <x:v>Calibration Records!P3474</x:v>
      </x:c>
      <x:c r="F12126" s="7" t="str">
        <x:f>'Calibration Records'!P3474</x:f>
        <x:v>OPEN</x:v>
      </x:c>
    </x:row>
    <x:row r="12127">
      <x:c r="B12127" s="7" t="str">
        <x:v>PHY-12121</x:v>
      </x:c>
      <x:c r="C12127" s="7" t="str">
        <x:v>calibration record</x:v>
      </x:c>
      <x:c r="D12127" s="7" t="str">
        <x:v>CAL-03469</x:v>
      </x:c>
      <x:c r="E12127" s="7" t="str">
        <x:v>Calibration Records!P3475</x:v>
      </x:c>
      <x:c r="F12127" s="7" t="str">
        <x:f>'Calibration Records'!P3475</x:f>
        <x:v>OPEN</x:v>
      </x:c>
    </x:row>
    <x:row r="12128">
      <x:c r="B12128" s="7" t="str">
        <x:v>PHY-12122</x:v>
      </x:c>
      <x:c r="C12128" s="7" t="str">
        <x:v>calibration record</x:v>
      </x:c>
      <x:c r="D12128" s="7" t="str">
        <x:v>CAL-03470</x:v>
      </x:c>
      <x:c r="E12128" s="7" t="str">
        <x:v>Calibration Records!P3476</x:v>
      </x:c>
      <x:c r="F12128" s="7" t="str">
        <x:f>'Calibration Records'!P3476</x:f>
        <x:v>OPEN</x:v>
      </x:c>
    </x:row>
    <x:row r="12129">
      <x:c r="B12129" s="7" t="str">
        <x:v>PHY-12123</x:v>
      </x:c>
      <x:c r="C12129" s="7" t="str">
        <x:v>calibration record</x:v>
      </x:c>
      <x:c r="D12129" s="7" t="str">
        <x:v>CAL-03471</x:v>
      </x:c>
      <x:c r="E12129" s="7" t="str">
        <x:v>Calibration Records!P3477</x:v>
      </x:c>
      <x:c r="F12129" s="7" t="str">
        <x:f>'Calibration Records'!P3477</x:f>
        <x:v>OPEN</x:v>
      </x:c>
    </x:row>
    <x:row r="12130">
      <x:c r="B12130" s="7" t="str">
        <x:v>PHY-12124</x:v>
      </x:c>
      <x:c r="C12130" s="7" t="str">
        <x:v>calibration record</x:v>
      </x:c>
      <x:c r="D12130" s="7" t="str">
        <x:v>CAL-03472</x:v>
      </x:c>
      <x:c r="E12130" s="7" t="str">
        <x:v>Calibration Records!P3478</x:v>
      </x:c>
      <x:c r="F12130" s="7" t="str">
        <x:f>'Calibration Records'!P3478</x:f>
        <x:v>OPEN</x:v>
      </x:c>
    </x:row>
    <x:row r="12131">
      <x:c r="B12131" s="7" t="str">
        <x:v>PHY-12125</x:v>
      </x:c>
      <x:c r="C12131" s="7" t="str">
        <x:v>calibration record</x:v>
      </x:c>
      <x:c r="D12131" s="7" t="str">
        <x:v>CAL-03473</x:v>
      </x:c>
      <x:c r="E12131" s="7" t="str">
        <x:v>Calibration Records!P3479</x:v>
      </x:c>
      <x:c r="F12131" s="7" t="str">
        <x:f>'Calibration Records'!P3479</x:f>
        <x:v>OPEN</x:v>
      </x:c>
    </x:row>
    <x:row r="12132">
      <x:c r="B12132" s="7" t="str">
        <x:v>PHY-12126</x:v>
      </x:c>
      <x:c r="C12132" s="7" t="str">
        <x:v>calibration record</x:v>
      </x:c>
      <x:c r="D12132" s="7" t="str">
        <x:v>CAL-03474</x:v>
      </x:c>
      <x:c r="E12132" s="7" t="str">
        <x:v>Calibration Records!P3480</x:v>
      </x:c>
      <x:c r="F12132" s="7" t="str">
        <x:f>'Calibration Records'!P3480</x:f>
        <x:v>OPEN</x:v>
      </x:c>
    </x:row>
    <x:row r="12133">
      <x:c r="B12133" s="7" t="str">
        <x:v>PHY-12127</x:v>
      </x:c>
      <x:c r="C12133" s="7" t="str">
        <x:v>calibration record</x:v>
      </x:c>
      <x:c r="D12133" s="7" t="str">
        <x:v>CAL-03475</x:v>
      </x:c>
      <x:c r="E12133" s="7" t="str">
        <x:v>Calibration Records!P3481</x:v>
      </x:c>
      <x:c r="F12133" s="7" t="str">
        <x:f>'Calibration Records'!P3481</x:f>
        <x:v>OPEN</x:v>
      </x:c>
    </x:row>
    <x:row r="12134">
      <x:c r="B12134" s="7" t="str">
        <x:v>PHY-12128</x:v>
      </x:c>
      <x:c r="C12134" s="7" t="str">
        <x:v>calibration record</x:v>
      </x:c>
      <x:c r="D12134" s="7" t="str">
        <x:v>CAL-03476</x:v>
      </x:c>
      <x:c r="E12134" s="7" t="str">
        <x:v>Calibration Records!P3482</x:v>
      </x:c>
      <x:c r="F12134" s="7" t="str">
        <x:f>'Calibration Records'!P3482</x:f>
        <x:v>OPEN</x:v>
      </x:c>
    </x:row>
    <x:row r="12135">
      <x:c r="B12135" s="7" t="str">
        <x:v>PHY-12129</x:v>
      </x:c>
      <x:c r="C12135" s="7" t="str">
        <x:v>calibration record</x:v>
      </x:c>
      <x:c r="D12135" s="7" t="str">
        <x:v>CAL-03477</x:v>
      </x:c>
      <x:c r="E12135" s="7" t="str">
        <x:v>Calibration Records!P3483</x:v>
      </x:c>
      <x:c r="F12135" s="7" t="str">
        <x:f>'Calibration Records'!P3483</x:f>
        <x:v>OPEN</x:v>
      </x:c>
    </x:row>
    <x:row r="12136">
      <x:c r="B12136" s="7" t="str">
        <x:v>PHY-12130</x:v>
      </x:c>
      <x:c r="C12136" s="7" t="str">
        <x:v>calibration record</x:v>
      </x:c>
      <x:c r="D12136" s="7" t="str">
        <x:v>CAL-03478</x:v>
      </x:c>
      <x:c r="E12136" s="7" t="str">
        <x:v>Calibration Records!P3484</x:v>
      </x:c>
      <x:c r="F12136" s="7" t="str">
        <x:f>'Calibration Records'!P3484</x:f>
        <x:v>OPEN</x:v>
      </x:c>
    </x:row>
    <x:row r="12137">
      <x:c r="B12137" s="7" t="str">
        <x:v>PHY-12131</x:v>
      </x:c>
      <x:c r="C12137" s="7" t="str">
        <x:v>calibration record</x:v>
      </x:c>
      <x:c r="D12137" s="7" t="str">
        <x:v>CAL-03479</x:v>
      </x:c>
      <x:c r="E12137" s="7" t="str">
        <x:v>Calibration Records!P3485</x:v>
      </x:c>
      <x:c r="F12137" s="7" t="str">
        <x:f>'Calibration Records'!P3485</x:f>
        <x:v>OPEN</x:v>
      </x:c>
    </x:row>
    <x:row r="12138">
      <x:c r="B12138" s="7" t="str">
        <x:v>PHY-12132</x:v>
      </x:c>
      <x:c r="C12138" s="7" t="str">
        <x:v>calibration record</x:v>
      </x:c>
      <x:c r="D12138" s="7" t="str">
        <x:v>CAL-03480</x:v>
      </x:c>
      <x:c r="E12138" s="7" t="str">
        <x:v>Calibration Records!P3486</x:v>
      </x:c>
      <x:c r="F12138" s="7" t="str">
        <x:f>'Calibration Records'!P3486</x:f>
        <x:v>OPEN</x:v>
      </x:c>
    </x:row>
    <x:row r="12139">
      <x:c r="B12139" s="7" t="str">
        <x:v>PHY-12133</x:v>
      </x:c>
      <x:c r="C12139" s="7" t="str">
        <x:v>calibration record</x:v>
      </x:c>
      <x:c r="D12139" s="7" t="str">
        <x:v>CAL-03481</x:v>
      </x:c>
      <x:c r="E12139" s="7" t="str">
        <x:v>Calibration Records!P3487</x:v>
      </x:c>
      <x:c r="F12139" s="7" t="str">
        <x:f>'Calibration Records'!P3487</x:f>
        <x:v>OPEN</x:v>
      </x:c>
    </x:row>
    <x:row r="12140">
      <x:c r="B12140" s="7" t="str">
        <x:v>PHY-12134</x:v>
      </x:c>
      <x:c r="C12140" s="7" t="str">
        <x:v>calibration record</x:v>
      </x:c>
      <x:c r="D12140" s="7" t="str">
        <x:v>CAL-03482</x:v>
      </x:c>
      <x:c r="E12140" s="7" t="str">
        <x:v>Calibration Records!P3488</x:v>
      </x:c>
      <x:c r="F12140" s="7" t="str">
        <x:f>'Calibration Records'!P3488</x:f>
        <x:v>OPEN</x:v>
      </x:c>
    </x:row>
    <x:row r="12141">
      <x:c r="B12141" s="7" t="str">
        <x:v>PHY-12135</x:v>
      </x:c>
      <x:c r="C12141" s="7" t="str">
        <x:v>calibration record</x:v>
      </x:c>
      <x:c r="D12141" s="7" t="str">
        <x:v>CAL-03483</x:v>
      </x:c>
      <x:c r="E12141" s="7" t="str">
        <x:v>Calibration Records!P3489</x:v>
      </x:c>
      <x:c r="F12141" s="7" t="str">
        <x:f>'Calibration Records'!P3489</x:f>
        <x:v>OPEN</x:v>
      </x:c>
    </x:row>
    <x:row r="12142">
      <x:c r="B12142" s="7" t="str">
        <x:v>PHY-12136</x:v>
      </x:c>
      <x:c r="C12142" s="7" t="str">
        <x:v>calibration record</x:v>
      </x:c>
      <x:c r="D12142" s="7" t="str">
        <x:v>CAL-03484</x:v>
      </x:c>
      <x:c r="E12142" s="7" t="str">
        <x:v>Calibration Records!P3490</x:v>
      </x:c>
      <x:c r="F12142" s="7" t="str">
        <x:f>'Calibration Records'!P3490</x:f>
        <x:v>OPEN</x:v>
      </x:c>
    </x:row>
    <x:row r="12143">
      <x:c r="B12143" s="7" t="str">
        <x:v>PHY-12137</x:v>
      </x:c>
      <x:c r="C12143" s="7" t="str">
        <x:v>calibration record</x:v>
      </x:c>
      <x:c r="D12143" s="7" t="str">
        <x:v>CAL-03485</x:v>
      </x:c>
      <x:c r="E12143" s="7" t="str">
        <x:v>Calibration Records!P3491</x:v>
      </x:c>
      <x:c r="F12143" s="7" t="str">
        <x:f>'Calibration Records'!P3491</x:f>
        <x:v>OPEN</x:v>
      </x:c>
    </x:row>
    <x:row r="12144">
      <x:c r="B12144" s="7" t="str">
        <x:v>PHY-12138</x:v>
      </x:c>
      <x:c r="C12144" s="7" t="str">
        <x:v>calibration record</x:v>
      </x:c>
      <x:c r="D12144" s="7" t="str">
        <x:v>CAL-03486</x:v>
      </x:c>
      <x:c r="E12144" s="7" t="str">
        <x:v>Calibration Records!P3492</x:v>
      </x:c>
      <x:c r="F12144" s="7" t="str">
        <x:f>'Calibration Records'!P3492</x:f>
        <x:v>OPEN</x:v>
      </x:c>
    </x:row>
    <x:row r="12145">
      <x:c r="B12145" s="7" t="str">
        <x:v>PHY-12139</x:v>
      </x:c>
      <x:c r="C12145" s="7" t="str">
        <x:v>calibration record</x:v>
      </x:c>
      <x:c r="D12145" s="7" t="str">
        <x:v>CAL-03487</x:v>
      </x:c>
      <x:c r="E12145" s="7" t="str">
        <x:v>Calibration Records!P3493</x:v>
      </x:c>
      <x:c r="F12145" s="7" t="str">
        <x:f>'Calibration Records'!P3493</x:f>
        <x:v>OPEN</x:v>
      </x:c>
    </x:row>
    <x:row r="12146">
      <x:c r="B12146" s="7" t="str">
        <x:v>PHY-12140</x:v>
      </x:c>
      <x:c r="C12146" s="7" t="str">
        <x:v>calibration record</x:v>
      </x:c>
      <x:c r="D12146" s="7" t="str">
        <x:v>CAL-03488</x:v>
      </x:c>
      <x:c r="E12146" s="7" t="str">
        <x:v>Calibration Records!P3494</x:v>
      </x:c>
      <x:c r="F12146" s="7" t="str">
        <x:f>'Calibration Records'!P3494</x:f>
        <x:v>OPEN</x:v>
      </x:c>
    </x:row>
    <x:row r="12147">
      <x:c r="B12147" s="7" t="str">
        <x:v>PHY-12141</x:v>
      </x:c>
      <x:c r="C12147" s="7" t="str">
        <x:v>calibration record</x:v>
      </x:c>
      <x:c r="D12147" s="7" t="str">
        <x:v>CAL-03489</x:v>
      </x:c>
      <x:c r="E12147" s="7" t="str">
        <x:v>Calibration Records!P3495</x:v>
      </x:c>
      <x:c r="F12147" s="7" t="str">
        <x:f>'Calibration Records'!P3495</x:f>
        <x:v>OPEN</x:v>
      </x:c>
    </x:row>
    <x:row r="12148">
      <x:c r="B12148" s="7" t="str">
        <x:v>PHY-12142</x:v>
      </x:c>
      <x:c r="C12148" s="7" t="str">
        <x:v>calibration record</x:v>
      </x:c>
      <x:c r="D12148" s="7" t="str">
        <x:v>CAL-03490</x:v>
      </x:c>
      <x:c r="E12148" s="7" t="str">
        <x:v>Calibration Records!P3496</x:v>
      </x:c>
      <x:c r="F12148" s="7" t="str">
        <x:f>'Calibration Records'!P3496</x:f>
        <x:v>OPEN</x:v>
      </x:c>
    </x:row>
    <x:row r="12149">
      <x:c r="B12149" s="7" t="str">
        <x:v>PHY-12143</x:v>
      </x:c>
      <x:c r="C12149" s="7" t="str">
        <x:v>calibration record</x:v>
      </x:c>
      <x:c r="D12149" s="7" t="str">
        <x:v>CAL-03491</x:v>
      </x:c>
      <x:c r="E12149" s="7" t="str">
        <x:v>Calibration Records!P3497</x:v>
      </x:c>
      <x:c r="F12149" s="7" t="str">
        <x:f>'Calibration Records'!P3497</x:f>
        <x:v>OPEN</x:v>
      </x:c>
    </x:row>
    <x:row r="12150">
      <x:c r="B12150" s="7" t="str">
        <x:v>PHY-12144</x:v>
      </x:c>
      <x:c r="C12150" s="7" t="str">
        <x:v>calibration record</x:v>
      </x:c>
      <x:c r="D12150" s="7" t="str">
        <x:v>CAL-03492</x:v>
      </x:c>
      <x:c r="E12150" s="7" t="str">
        <x:v>Calibration Records!P3498</x:v>
      </x:c>
      <x:c r="F12150" s="7" t="str">
        <x:f>'Calibration Records'!P3498</x:f>
        <x:v>OPEN</x:v>
      </x:c>
    </x:row>
    <x:row r="12151">
      <x:c r="B12151" s="7" t="str">
        <x:v>PHY-12145</x:v>
      </x:c>
      <x:c r="C12151" s="7" t="str">
        <x:v>calibration record</x:v>
      </x:c>
      <x:c r="D12151" s="7" t="str">
        <x:v>CAL-03493</x:v>
      </x:c>
      <x:c r="E12151" s="7" t="str">
        <x:v>Calibration Records!P3499</x:v>
      </x:c>
      <x:c r="F12151" s="7" t="str">
        <x:f>'Calibration Records'!P3499</x:f>
        <x:v>OPEN</x:v>
      </x:c>
    </x:row>
    <x:row r="12152">
      <x:c r="B12152" s="7" t="str">
        <x:v>PHY-12146</x:v>
      </x:c>
      <x:c r="C12152" s="7" t="str">
        <x:v>calibration record</x:v>
      </x:c>
      <x:c r="D12152" s="7" t="str">
        <x:v>CAL-03494</x:v>
      </x:c>
      <x:c r="E12152" s="7" t="str">
        <x:v>Calibration Records!P3500</x:v>
      </x:c>
      <x:c r="F12152" s="7" t="str">
        <x:f>'Calibration Records'!P3500</x:f>
        <x:v>OPEN</x:v>
      </x:c>
    </x:row>
    <x:row r="12153">
      <x:c r="B12153" s="7" t="str">
        <x:v>PHY-12147</x:v>
      </x:c>
      <x:c r="C12153" s="7" t="str">
        <x:v>calibration record</x:v>
      </x:c>
      <x:c r="D12153" s="7" t="str">
        <x:v>CAL-03495</x:v>
      </x:c>
      <x:c r="E12153" s="7" t="str">
        <x:v>Calibration Records!P3501</x:v>
      </x:c>
      <x:c r="F12153" s="7" t="str">
        <x:f>'Calibration Records'!P3501</x:f>
        <x:v>OPEN</x:v>
      </x:c>
    </x:row>
    <x:row r="12154">
      <x:c r="B12154" s="7" t="str">
        <x:v>PHY-12148</x:v>
      </x:c>
      <x:c r="C12154" s="7" t="str">
        <x:v>calibration record</x:v>
      </x:c>
      <x:c r="D12154" s="7" t="str">
        <x:v>CAL-03496</x:v>
      </x:c>
      <x:c r="E12154" s="7" t="str">
        <x:v>Calibration Records!P3502</x:v>
      </x:c>
      <x:c r="F12154" s="7" t="str">
        <x:f>'Calibration Records'!P3502</x:f>
        <x:v>OPEN</x:v>
      </x:c>
    </x:row>
    <x:row r="12155">
      <x:c r="B12155" s="7" t="str">
        <x:v>PHY-12149</x:v>
      </x:c>
      <x:c r="C12155" s="7" t="str">
        <x:v>calibration record</x:v>
      </x:c>
      <x:c r="D12155" s="7" t="str">
        <x:v>CAL-03497</x:v>
      </x:c>
      <x:c r="E12155" s="7" t="str">
        <x:v>Calibration Records!P3503</x:v>
      </x:c>
      <x:c r="F12155" s="7" t="str">
        <x:f>'Calibration Records'!P3503</x:f>
        <x:v>OPEN</x:v>
      </x:c>
    </x:row>
    <x:row r="12156">
      <x:c r="B12156" s="7" t="str">
        <x:v>PHY-12150</x:v>
      </x:c>
      <x:c r="C12156" s="7" t="str">
        <x:v>calibration record</x:v>
      </x:c>
      <x:c r="D12156" s="7" t="str">
        <x:v>CAL-03498</x:v>
      </x:c>
      <x:c r="E12156" s="7" t="str">
        <x:v>Calibration Records!P3504</x:v>
      </x:c>
      <x:c r="F12156" s="7" t="str">
        <x:f>'Calibration Records'!P3504</x:f>
        <x:v>OPEN</x:v>
      </x:c>
    </x:row>
    <x:row r="12157">
      <x:c r="B12157" s="7" t="str">
        <x:v>PHY-12151</x:v>
      </x:c>
      <x:c r="C12157" s="7" t="str">
        <x:v>calibration record</x:v>
      </x:c>
      <x:c r="D12157" s="7" t="str">
        <x:v>CAL-03499</x:v>
      </x:c>
      <x:c r="E12157" s="7" t="str">
        <x:v>Calibration Records!P3505</x:v>
      </x:c>
      <x:c r="F12157" s="7" t="str">
        <x:f>'Calibration Records'!P3505</x:f>
        <x:v>OPEN</x:v>
      </x:c>
    </x:row>
    <x:row r="12158">
      <x:c r="B12158" s="7" t="str">
        <x:v>PHY-12152</x:v>
      </x:c>
      <x:c r="C12158" s="7" t="str">
        <x:v>calibration record</x:v>
      </x:c>
      <x:c r="D12158" s="7" t="str">
        <x:v>CAL-03500</x:v>
      </x:c>
      <x:c r="E12158" s="7" t="str">
        <x:v>Calibration Records!P3506</x:v>
      </x:c>
      <x:c r="F12158" s="7" t="str">
        <x:f>'Calibration Records'!P3506</x:f>
        <x:v>OPEN</x:v>
      </x:c>
    </x:row>
    <x:row r="12159">
      <x:c r="B12159" s="7" t="str">
        <x:v>PHY-12153</x:v>
      </x:c>
      <x:c r="C12159" s="7" t="str">
        <x:v>calibration record</x:v>
      </x:c>
      <x:c r="D12159" s="7" t="str">
        <x:v>CAL-03501</x:v>
      </x:c>
      <x:c r="E12159" s="7" t="str">
        <x:v>Calibration Records!P3507</x:v>
      </x:c>
      <x:c r="F12159" s="7" t="str">
        <x:f>'Calibration Records'!P3507</x:f>
        <x:v>OPEN</x:v>
      </x:c>
    </x:row>
    <x:row r="12160">
      <x:c r="B12160" s="7" t="str">
        <x:v>PHY-12154</x:v>
      </x:c>
      <x:c r="C12160" s="7" t="str">
        <x:v>calibration record</x:v>
      </x:c>
      <x:c r="D12160" s="7" t="str">
        <x:v>CAL-03502</x:v>
      </x:c>
      <x:c r="E12160" s="7" t="str">
        <x:v>Calibration Records!P3508</x:v>
      </x:c>
      <x:c r="F12160" s="7" t="str">
        <x:f>'Calibration Records'!P3508</x:f>
        <x:v>OPEN</x:v>
      </x:c>
    </x:row>
    <x:row r="12161">
      <x:c r="B12161" s="7" t="str">
        <x:v>PHY-12155</x:v>
      </x:c>
      <x:c r="C12161" s="7" t="str">
        <x:v>calibration record</x:v>
      </x:c>
      <x:c r="D12161" s="7" t="str">
        <x:v>CAL-03503</x:v>
      </x:c>
      <x:c r="E12161" s="7" t="str">
        <x:v>Calibration Records!P3509</x:v>
      </x:c>
      <x:c r="F12161" s="7" t="str">
        <x:f>'Calibration Records'!P3509</x:f>
        <x:v>OPEN</x:v>
      </x:c>
    </x:row>
    <x:row r="12162">
      <x:c r="B12162" s="7" t="str">
        <x:v>PHY-12156</x:v>
      </x:c>
      <x:c r="C12162" s="7" t="str">
        <x:v>calibration record</x:v>
      </x:c>
      <x:c r="D12162" s="7" t="str">
        <x:v>CAL-03504</x:v>
      </x:c>
      <x:c r="E12162" s="7" t="str">
        <x:v>Calibration Records!P3510</x:v>
      </x:c>
      <x:c r="F12162" s="7" t="str">
        <x:f>'Calibration Records'!P3510</x:f>
        <x:v>OPEN</x:v>
      </x:c>
    </x:row>
    <x:row r="12163">
      <x:c r="B12163" s="7" t="str">
        <x:v>PHY-12157</x:v>
      </x:c>
      <x:c r="C12163" s="7" t="str">
        <x:v>calibration record</x:v>
      </x:c>
      <x:c r="D12163" s="7" t="str">
        <x:v>CAL-03505</x:v>
      </x:c>
      <x:c r="E12163" s="7" t="str">
        <x:v>Calibration Records!P3511</x:v>
      </x:c>
      <x:c r="F12163" s="7" t="str">
        <x:f>'Calibration Records'!P3511</x:f>
        <x:v>OPEN</x:v>
      </x:c>
    </x:row>
    <x:row r="12164">
      <x:c r="B12164" s="7" t="str">
        <x:v>PHY-12158</x:v>
      </x:c>
      <x:c r="C12164" s="7" t="str">
        <x:v>calibration record</x:v>
      </x:c>
      <x:c r="D12164" s="7" t="str">
        <x:v>CAL-03506</x:v>
      </x:c>
      <x:c r="E12164" s="7" t="str">
        <x:v>Calibration Records!P3512</x:v>
      </x:c>
      <x:c r="F12164" s="7" t="str">
        <x:f>'Calibration Records'!P3512</x:f>
        <x:v>OPEN</x:v>
      </x:c>
    </x:row>
    <x:row r="12165">
      <x:c r="B12165" s="7" t="str">
        <x:v>PHY-12159</x:v>
      </x:c>
      <x:c r="C12165" s="7" t="str">
        <x:v>calibration record</x:v>
      </x:c>
      <x:c r="D12165" s="7" t="str">
        <x:v>CAL-03507</x:v>
      </x:c>
      <x:c r="E12165" s="7" t="str">
        <x:v>Calibration Records!P3513</x:v>
      </x:c>
      <x:c r="F12165" s="7" t="str">
        <x:f>'Calibration Records'!P3513</x:f>
        <x:v>OPEN</x:v>
      </x:c>
    </x:row>
    <x:row r="12166">
      <x:c r="B12166" s="7" t="str">
        <x:v>PHY-12160</x:v>
      </x:c>
      <x:c r="C12166" s="7" t="str">
        <x:v>calibration record</x:v>
      </x:c>
      <x:c r="D12166" s="7" t="str">
        <x:v>CAL-03508</x:v>
      </x:c>
      <x:c r="E12166" s="7" t="str">
        <x:v>Calibration Records!P3514</x:v>
      </x:c>
      <x:c r="F12166" s="7" t="str">
        <x:f>'Calibration Records'!P3514</x:f>
        <x:v>OPEN</x:v>
      </x:c>
    </x:row>
    <x:row r="12167">
      <x:c r="B12167" s="7" t="str">
        <x:v>PHY-12161</x:v>
      </x:c>
      <x:c r="C12167" s="7" t="str">
        <x:v>calibration record</x:v>
      </x:c>
      <x:c r="D12167" s="7" t="str">
        <x:v>CAL-03509</x:v>
      </x:c>
      <x:c r="E12167" s="7" t="str">
        <x:v>Calibration Records!P3515</x:v>
      </x:c>
      <x:c r="F12167" s="7" t="str">
        <x:f>'Calibration Records'!P3515</x:f>
        <x:v>OPEN</x:v>
      </x:c>
    </x:row>
    <x:row r="12168">
      <x:c r="B12168" s="7" t="str">
        <x:v>PHY-12162</x:v>
      </x:c>
      <x:c r="C12168" s="7" t="str">
        <x:v>calibration record</x:v>
      </x:c>
      <x:c r="D12168" s="7" t="str">
        <x:v>CAL-03510</x:v>
      </x:c>
      <x:c r="E12168" s="7" t="str">
        <x:v>Calibration Records!P3516</x:v>
      </x:c>
      <x:c r="F12168" s="7" t="str">
        <x:f>'Calibration Records'!P3516</x:f>
        <x:v>OPEN</x:v>
      </x:c>
    </x:row>
    <x:row r="12169">
      <x:c r="B12169" s="7" t="str">
        <x:v>PHY-12163</x:v>
      </x:c>
      <x:c r="C12169" s="7" t="str">
        <x:v>calibration record</x:v>
      </x:c>
      <x:c r="D12169" s="7" t="str">
        <x:v>CAL-03511</x:v>
      </x:c>
      <x:c r="E12169" s="7" t="str">
        <x:v>Calibration Records!P3517</x:v>
      </x:c>
      <x:c r="F12169" s="7" t="str">
        <x:f>'Calibration Records'!P3517</x:f>
        <x:v>OPEN</x:v>
      </x:c>
    </x:row>
    <x:row r="12170">
      <x:c r="B12170" s="7" t="str">
        <x:v>PHY-12164</x:v>
      </x:c>
      <x:c r="C12170" s="7" t="str">
        <x:v>calibration record</x:v>
      </x:c>
      <x:c r="D12170" s="7" t="str">
        <x:v>CAL-03512</x:v>
      </x:c>
      <x:c r="E12170" s="7" t="str">
        <x:v>Calibration Records!P3518</x:v>
      </x:c>
      <x:c r="F12170" s="7" t="str">
        <x:f>'Calibration Records'!P3518</x:f>
        <x:v>OPEN</x:v>
      </x:c>
    </x:row>
    <x:row r="12171">
      <x:c r="B12171" s="7" t="str">
        <x:v>PHY-12165</x:v>
      </x:c>
      <x:c r="C12171" s="7" t="str">
        <x:v>calibration record</x:v>
      </x:c>
      <x:c r="D12171" s="7" t="str">
        <x:v>CAL-03513</x:v>
      </x:c>
      <x:c r="E12171" s="7" t="str">
        <x:v>Calibration Records!P3519</x:v>
      </x:c>
      <x:c r="F12171" s="7" t="str">
        <x:f>'Calibration Records'!P3519</x:f>
        <x:v>OPEN</x:v>
      </x:c>
    </x:row>
    <x:row r="12172">
      <x:c r="B12172" s="7" t="str">
        <x:v>PHY-12166</x:v>
      </x:c>
      <x:c r="C12172" s="7" t="str">
        <x:v>calibration record</x:v>
      </x:c>
      <x:c r="D12172" s="7" t="str">
        <x:v>CAL-03514</x:v>
      </x:c>
      <x:c r="E12172" s="7" t="str">
        <x:v>Calibration Records!P3520</x:v>
      </x:c>
      <x:c r="F12172" s="7" t="str">
        <x:f>'Calibration Records'!P3520</x:f>
        <x:v>OPEN</x:v>
      </x:c>
    </x:row>
    <x:row r="12173">
      <x:c r="B12173" s="7" t="str">
        <x:v>PHY-12167</x:v>
      </x:c>
      <x:c r="C12173" s="7" t="str">
        <x:v>calibration record</x:v>
      </x:c>
      <x:c r="D12173" s="7" t="str">
        <x:v>CAL-03515</x:v>
      </x:c>
      <x:c r="E12173" s="7" t="str">
        <x:v>Calibration Records!P3521</x:v>
      </x:c>
      <x:c r="F12173" s="7" t="str">
        <x:f>'Calibration Records'!P3521</x:f>
        <x:v>OPEN</x:v>
      </x:c>
    </x:row>
    <x:row r="12174">
      <x:c r="B12174" s="7" t="str">
        <x:v>PHY-12168</x:v>
      </x:c>
      <x:c r="C12174" s="7" t="str">
        <x:v>calibration record</x:v>
      </x:c>
      <x:c r="D12174" s="7" t="str">
        <x:v>CAL-03516</x:v>
      </x:c>
      <x:c r="E12174" s="7" t="str">
        <x:v>Calibration Records!P3522</x:v>
      </x:c>
      <x:c r="F12174" s="7" t="str">
        <x:f>'Calibration Records'!P3522</x:f>
        <x:v>OPEN</x:v>
      </x:c>
    </x:row>
    <x:row r="12175">
      <x:c r="B12175" s="7" t="str">
        <x:v>PHY-12169</x:v>
      </x:c>
      <x:c r="C12175" s="7" t="str">
        <x:v>calibration record</x:v>
      </x:c>
      <x:c r="D12175" s="7" t="str">
        <x:v>CAL-03517</x:v>
      </x:c>
      <x:c r="E12175" s="7" t="str">
        <x:v>Calibration Records!P3523</x:v>
      </x:c>
      <x:c r="F12175" s="7" t="str">
        <x:f>'Calibration Records'!P3523</x:f>
        <x:v>OPEN</x:v>
      </x:c>
    </x:row>
    <x:row r="12176">
      <x:c r="B12176" s="7" t="str">
        <x:v>PHY-12170</x:v>
      </x:c>
      <x:c r="C12176" s="7" t="str">
        <x:v>calibration record</x:v>
      </x:c>
      <x:c r="D12176" s="7" t="str">
        <x:v>CAL-03518</x:v>
      </x:c>
      <x:c r="E12176" s="7" t="str">
        <x:v>Calibration Records!P3524</x:v>
      </x:c>
      <x:c r="F12176" s="7" t="str">
        <x:f>'Calibration Records'!P3524</x:f>
        <x:v>OPEN</x:v>
      </x:c>
    </x:row>
    <x:row r="12177">
      <x:c r="B12177" s="7" t="str">
        <x:v>PHY-12171</x:v>
      </x:c>
      <x:c r="C12177" s="7" t="str">
        <x:v>calibration record</x:v>
      </x:c>
      <x:c r="D12177" s="7" t="str">
        <x:v>CAL-03519</x:v>
      </x:c>
      <x:c r="E12177" s="7" t="str">
        <x:v>Calibration Records!P3525</x:v>
      </x:c>
      <x:c r="F12177" s="7" t="str">
        <x:f>'Calibration Records'!P3525</x:f>
        <x:v>OPEN</x:v>
      </x:c>
    </x:row>
    <x:row r="12178">
      <x:c r="B12178" s="7" t="str">
        <x:v>PHY-12172</x:v>
      </x:c>
      <x:c r="C12178" s="7" t="str">
        <x:v>calibration record</x:v>
      </x:c>
      <x:c r="D12178" s="7" t="str">
        <x:v>CAL-03520</x:v>
      </x:c>
      <x:c r="E12178" s="7" t="str">
        <x:v>Calibration Records!P3526</x:v>
      </x:c>
      <x:c r="F12178" s="7" t="str">
        <x:f>'Calibration Records'!P3526</x:f>
        <x:v>OPEN</x:v>
      </x:c>
    </x:row>
    <x:row r="12179">
      <x:c r="B12179" s="7" t="str">
        <x:v>PHY-12173</x:v>
      </x:c>
      <x:c r="C12179" s="7" t="str">
        <x:v>calibration record</x:v>
      </x:c>
      <x:c r="D12179" s="7" t="str">
        <x:v>CAL-03521</x:v>
      </x:c>
      <x:c r="E12179" s="7" t="str">
        <x:v>Calibration Records!P3527</x:v>
      </x:c>
      <x:c r="F12179" s="7" t="str">
        <x:f>'Calibration Records'!P3527</x:f>
        <x:v>OPEN</x:v>
      </x:c>
    </x:row>
    <x:row r="12180">
      <x:c r="B12180" s="7" t="str">
        <x:v>PHY-12174</x:v>
      </x:c>
      <x:c r="C12180" s="7" t="str">
        <x:v>calibration record</x:v>
      </x:c>
      <x:c r="D12180" s="7" t="str">
        <x:v>CAL-03522</x:v>
      </x:c>
      <x:c r="E12180" s="7" t="str">
        <x:v>Calibration Records!P3528</x:v>
      </x:c>
      <x:c r="F12180" s="7" t="str">
        <x:f>'Calibration Records'!P3528</x:f>
        <x:v>OPEN</x:v>
      </x:c>
    </x:row>
    <x:row r="12181">
      <x:c r="B12181" s="7" t="str">
        <x:v>PHY-12175</x:v>
      </x:c>
      <x:c r="C12181" s="7" t="str">
        <x:v>calibration record</x:v>
      </x:c>
      <x:c r="D12181" s="7" t="str">
        <x:v>CAL-03523</x:v>
      </x:c>
      <x:c r="E12181" s="7" t="str">
        <x:v>Calibration Records!P3529</x:v>
      </x:c>
      <x:c r="F12181" s="7" t="str">
        <x:f>'Calibration Records'!P3529</x:f>
        <x:v>OPEN</x:v>
      </x:c>
    </x:row>
    <x:row r="12182">
      <x:c r="B12182" s="7" t="str">
        <x:v>PHY-12176</x:v>
      </x:c>
      <x:c r="C12182" s="7" t="str">
        <x:v>calibration record</x:v>
      </x:c>
      <x:c r="D12182" s="7" t="str">
        <x:v>CAL-03524</x:v>
      </x:c>
      <x:c r="E12182" s="7" t="str">
        <x:v>Calibration Records!P3530</x:v>
      </x:c>
      <x:c r="F12182" s="7" t="str">
        <x:f>'Calibration Records'!P3530</x:f>
        <x:v>OPEN</x:v>
      </x:c>
    </x:row>
    <x:row r="12183">
      <x:c r="B12183" s="7" t="str">
        <x:v>PHY-12177</x:v>
      </x:c>
      <x:c r="C12183" s="7" t="str">
        <x:v>calibration record</x:v>
      </x:c>
      <x:c r="D12183" s="7" t="str">
        <x:v>CAL-03525</x:v>
      </x:c>
      <x:c r="E12183" s="7" t="str">
        <x:v>Calibration Records!P3531</x:v>
      </x:c>
      <x:c r="F12183" s="7" t="str">
        <x:f>'Calibration Records'!P3531</x:f>
        <x:v>OPEN</x:v>
      </x:c>
    </x:row>
    <x:row r="12184">
      <x:c r="B12184" s="7" t="str">
        <x:v>PHY-12178</x:v>
      </x:c>
      <x:c r="C12184" s="7" t="str">
        <x:v>calibration record</x:v>
      </x:c>
      <x:c r="D12184" s="7" t="str">
        <x:v>CAL-03526</x:v>
      </x:c>
      <x:c r="E12184" s="7" t="str">
        <x:v>Calibration Records!P3532</x:v>
      </x:c>
      <x:c r="F12184" s="7" t="str">
        <x:f>'Calibration Records'!P3532</x:f>
        <x:v>OPEN</x:v>
      </x:c>
    </x:row>
    <x:row r="12185">
      <x:c r="B12185" s="7" t="str">
        <x:v>PHY-12179</x:v>
      </x:c>
      <x:c r="C12185" s="7" t="str">
        <x:v>calibration record</x:v>
      </x:c>
      <x:c r="D12185" s="7" t="str">
        <x:v>CAL-03527</x:v>
      </x:c>
      <x:c r="E12185" s="7" t="str">
        <x:v>Calibration Records!P3533</x:v>
      </x:c>
      <x:c r="F12185" s="7" t="str">
        <x:f>'Calibration Records'!P3533</x:f>
        <x:v>OPEN</x:v>
      </x:c>
    </x:row>
    <x:row r="12186">
      <x:c r="B12186" s="7" t="str">
        <x:v>PHY-12180</x:v>
      </x:c>
      <x:c r="C12186" s="7" t="str">
        <x:v>calibration record</x:v>
      </x:c>
      <x:c r="D12186" s="7" t="str">
        <x:v>CAL-03528</x:v>
      </x:c>
      <x:c r="E12186" s="7" t="str">
        <x:v>Calibration Records!P3534</x:v>
      </x:c>
      <x:c r="F12186" s="7" t="str">
        <x:f>'Calibration Records'!P3534</x:f>
        <x:v>OPEN</x:v>
      </x:c>
    </x:row>
    <x:row r="12187">
      <x:c r="B12187" s="7" t="str">
        <x:v>PHY-12181</x:v>
      </x:c>
      <x:c r="C12187" s="7" t="str">
        <x:v>calibration record</x:v>
      </x:c>
      <x:c r="D12187" s="7" t="str">
        <x:v>CAL-03529</x:v>
      </x:c>
      <x:c r="E12187" s="7" t="str">
        <x:v>Calibration Records!P3535</x:v>
      </x:c>
      <x:c r="F12187" s="7" t="str">
        <x:f>'Calibration Records'!P3535</x:f>
        <x:v>OPEN</x:v>
      </x:c>
    </x:row>
    <x:row r="12188">
      <x:c r="B12188" s="7" t="str">
        <x:v>PHY-12182</x:v>
      </x:c>
      <x:c r="C12188" s="7" t="str">
        <x:v>calibration record</x:v>
      </x:c>
      <x:c r="D12188" s="7" t="str">
        <x:v>CAL-03530</x:v>
      </x:c>
      <x:c r="E12188" s="7" t="str">
        <x:v>Calibration Records!P3536</x:v>
      </x:c>
      <x:c r="F12188" s="7" t="str">
        <x:f>'Calibration Records'!P3536</x:f>
        <x:v>OPEN</x:v>
      </x:c>
    </x:row>
    <x:row r="12189">
      <x:c r="B12189" s="7" t="str">
        <x:v>PHY-12183</x:v>
      </x:c>
      <x:c r="C12189" s="7" t="str">
        <x:v>calibration record</x:v>
      </x:c>
      <x:c r="D12189" s="7" t="str">
        <x:v>CAL-03531</x:v>
      </x:c>
      <x:c r="E12189" s="7" t="str">
        <x:v>Calibration Records!P3537</x:v>
      </x:c>
      <x:c r="F12189" s="7" t="str">
        <x:f>'Calibration Records'!P3537</x:f>
        <x:v>OPEN</x:v>
      </x:c>
    </x:row>
    <x:row r="12190">
      <x:c r="B12190" s="7" t="str">
        <x:v>PHY-12184</x:v>
      </x:c>
      <x:c r="C12190" s="7" t="str">
        <x:v>calibration record</x:v>
      </x:c>
      <x:c r="D12190" s="7" t="str">
        <x:v>CAL-03532</x:v>
      </x:c>
      <x:c r="E12190" s="7" t="str">
        <x:v>Calibration Records!P3538</x:v>
      </x:c>
      <x:c r="F12190" s="7" t="str">
        <x:f>'Calibration Records'!P3538</x:f>
        <x:v>OPEN</x:v>
      </x:c>
    </x:row>
    <x:row r="12191">
      <x:c r="B12191" s="7" t="str">
        <x:v>PHY-12185</x:v>
      </x:c>
      <x:c r="C12191" s="7" t="str">
        <x:v>calibration record</x:v>
      </x:c>
      <x:c r="D12191" s="7" t="str">
        <x:v>CAL-03533</x:v>
      </x:c>
      <x:c r="E12191" s="7" t="str">
        <x:v>Calibration Records!P3539</x:v>
      </x:c>
      <x:c r="F12191" s="7" t="str">
        <x:f>'Calibration Records'!P3539</x:f>
        <x:v>OPEN</x:v>
      </x:c>
    </x:row>
    <x:row r="12192">
      <x:c r="B12192" s="7" t="str">
        <x:v>PHY-12186</x:v>
      </x:c>
      <x:c r="C12192" s="7" t="str">
        <x:v>calibration record</x:v>
      </x:c>
      <x:c r="D12192" s="7" t="str">
        <x:v>CAL-03534</x:v>
      </x:c>
      <x:c r="E12192" s="7" t="str">
        <x:v>Calibration Records!P3540</x:v>
      </x:c>
      <x:c r="F12192" s="7" t="str">
        <x:f>'Calibration Records'!P3540</x:f>
        <x:v>OPEN</x:v>
      </x:c>
    </x:row>
    <x:row r="12193">
      <x:c r="B12193" s="7" t="str">
        <x:v>PHY-12187</x:v>
      </x:c>
      <x:c r="C12193" s="7" t="str">
        <x:v>calibration record</x:v>
      </x:c>
      <x:c r="D12193" s="7" t="str">
        <x:v>CAL-03535</x:v>
      </x:c>
      <x:c r="E12193" s="7" t="str">
        <x:v>Calibration Records!P3541</x:v>
      </x:c>
      <x:c r="F12193" s="7" t="str">
        <x:f>'Calibration Records'!P3541</x:f>
        <x:v>OPEN</x:v>
      </x:c>
    </x:row>
    <x:row r="12194">
      <x:c r="B12194" s="7" t="str">
        <x:v>PHY-12188</x:v>
      </x:c>
      <x:c r="C12194" s="7" t="str">
        <x:v>calibration record</x:v>
      </x:c>
      <x:c r="D12194" s="7" t="str">
        <x:v>CAL-03536</x:v>
      </x:c>
      <x:c r="E12194" s="7" t="str">
        <x:v>Calibration Records!P3542</x:v>
      </x:c>
      <x:c r="F12194" s="7" t="str">
        <x:f>'Calibration Records'!P3542</x:f>
        <x:v>OPEN</x:v>
      </x:c>
    </x:row>
    <x:row r="12195">
      <x:c r="B12195" s="7" t="str">
        <x:v>PHY-12189</x:v>
      </x:c>
      <x:c r="C12195" s="7" t="str">
        <x:v>calibration record</x:v>
      </x:c>
      <x:c r="D12195" s="7" t="str">
        <x:v>CAL-03537</x:v>
      </x:c>
      <x:c r="E12195" s="7" t="str">
        <x:v>Calibration Records!P3543</x:v>
      </x:c>
      <x:c r="F12195" s="7" t="str">
        <x:f>'Calibration Records'!P3543</x:f>
        <x:v>OPEN</x:v>
      </x:c>
    </x:row>
    <x:row r="12196">
      <x:c r="B12196" s="7" t="str">
        <x:v>PHY-12190</x:v>
      </x:c>
      <x:c r="C12196" s="7" t="str">
        <x:v>calibration record</x:v>
      </x:c>
      <x:c r="D12196" s="7" t="str">
        <x:v>CAL-03538</x:v>
      </x:c>
      <x:c r="E12196" s="7" t="str">
        <x:v>Calibration Records!P3544</x:v>
      </x:c>
      <x:c r="F12196" s="7" t="str">
        <x:f>'Calibration Records'!P3544</x:f>
        <x:v>OPEN</x:v>
      </x:c>
    </x:row>
    <x:row r="12197">
      <x:c r="B12197" s="7" t="str">
        <x:v>PHY-12191</x:v>
      </x:c>
      <x:c r="C12197" s="7" t="str">
        <x:v>calibration record</x:v>
      </x:c>
      <x:c r="D12197" s="7" t="str">
        <x:v>CAL-03539</x:v>
      </x:c>
      <x:c r="E12197" s="7" t="str">
        <x:v>Calibration Records!P3545</x:v>
      </x:c>
      <x:c r="F12197" s="7" t="str">
        <x:f>'Calibration Records'!P3545</x:f>
        <x:v>OPEN</x:v>
      </x:c>
    </x:row>
    <x:row r="12198">
      <x:c r="B12198" s="7" t="str">
        <x:v>PHY-12192</x:v>
      </x:c>
      <x:c r="C12198" s="7" t="str">
        <x:v>calibration record</x:v>
      </x:c>
      <x:c r="D12198" s="7" t="str">
        <x:v>CAL-03540</x:v>
      </x:c>
      <x:c r="E12198" s="7" t="str">
        <x:v>Calibration Records!P3546</x:v>
      </x:c>
      <x:c r="F12198" s="7" t="str">
        <x:f>'Calibration Records'!P3546</x:f>
        <x:v>OPEN</x:v>
      </x:c>
    </x:row>
    <x:row r="12199">
      <x:c r="B12199" s="7" t="str">
        <x:v>PHY-12193</x:v>
      </x:c>
      <x:c r="C12199" s="7" t="str">
        <x:v>calibration record</x:v>
      </x:c>
      <x:c r="D12199" s="7" t="str">
        <x:v>CAL-03541</x:v>
      </x:c>
      <x:c r="E12199" s="7" t="str">
        <x:v>Calibration Records!P3547</x:v>
      </x:c>
      <x:c r="F12199" s="7" t="str">
        <x:f>'Calibration Records'!P3547</x:f>
        <x:v>OPEN</x:v>
      </x:c>
    </x:row>
    <x:row r="12200">
      <x:c r="B12200" s="7" t="str">
        <x:v>PHY-12194</x:v>
      </x:c>
      <x:c r="C12200" s="7" t="str">
        <x:v>calibration record</x:v>
      </x:c>
      <x:c r="D12200" s="7" t="str">
        <x:v>CAL-03542</x:v>
      </x:c>
      <x:c r="E12200" s="7" t="str">
        <x:v>Calibration Records!P3548</x:v>
      </x:c>
      <x:c r="F12200" s="7" t="str">
        <x:f>'Calibration Records'!P3548</x:f>
        <x:v>OPEN</x:v>
      </x:c>
    </x:row>
    <x:row r="12201">
      <x:c r="B12201" s="7" t="str">
        <x:v>PHY-12195</x:v>
      </x:c>
      <x:c r="C12201" s="7" t="str">
        <x:v>calibration record</x:v>
      </x:c>
      <x:c r="D12201" s="7" t="str">
        <x:v>CAL-03543</x:v>
      </x:c>
      <x:c r="E12201" s="7" t="str">
        <x:v>Calibration Records!P3549</x:v>
      </x:c>
      <x:c r="F12201" s="7" t="str">
        <x:f>'Calibration Records'!P3549</x:f>
        <x:v>OPEN</x:v>
      </x:c>
    </x:row>
    <x:row r="12202">
      <x:c r="B12202" s="7" t="str">
        <x:v>PHY-12196</x:v>
      </x:c>
      <x:c r="C12202" s="7" t="str">
        <x:v>calibration record</x:v>
      </x:c>
      <x:c r="D12202" s="7" t="str">
        <x:v>CAL-03544</x:v>
      </x:c>
      <x:c r="E12202" s="7" t="str">
        <x:v>Calibration Records!P3550</x:v>
      </x:c>
      <x:c r="F12202" s="7" t="str">
        <x:f>'Calibration Records'!P3550</x:f>
        <x:v>OPEN</x:v>
      </x:c>
    </x:row>
    <x:row r="12203">
      <x:c r="B12203" s="7" t="str">
        <x:v>PHY-12197</x:v>
      </x:c>
      <x:c r="C12203" s="7" t="str">
        <x:v>calibration record</x:v>
      </x:c>
      <x:c r="D12203" s="7" t="str">
        <x:v>CAL-03545</x:v>
      </x:c>
      <x:c r="E12203" s="7" t="str">
        <x:v>Calibration Records!P3551</x:v>
      </x:c>
      <x:c r="F12203" s="7" t="str">
        <x:f>'Calibration Records'!P3551</x:f>
        <x:v>OPEN</x:v>
      </x:c>
    </x:row>
    <x:row r="12204">
      <x:c r="B12204" s="7" t="str">
        <x:v>PHY-12198</x:v>
      </x:c>
      <x:c r="C12204" s="7" t="str">
        <x:v>calibration record</x:v>
      </x:c>
      <x:c r="D12204" s="7" t="str">
        <x:v>CAL-03546</x:v>
      </x:c>
      <x:c r="E12204" s="7" t="str">
        <x:v>Calibration Records!P3552</x:v>
      </x:c>
      <x:c r="F12204" s="7" t="str">
        <x:f>'Calibration Records'!P3552</x:f>
        <x:v>OPEN</x:v>
      </x:c>
    </x:row>
    <x:row r="12205">
      <x:c r="B12205" s="7" t="str">
        <x:v>PHY-12199</x:v>
      </x:c>
      <x:c r="C12205" s="7" t="str">
        <x:v>calibration record</x:v>
      </x:c>
      <x:c r="D12205" s="7" t="str">
        <x:v>CAL-03547</x:v>
      </x:c>
      <x:c r="E12205" s="7" t="str">
        <x:v>Calibration Records!P3553</x:v>
      </x:c>
      <x:c r="F12205" s="7" t="str">
        <x:f>'Calibration Records'!P3553</x:f>
        <x:v>OPEN</x:v>
      </x:c>
    </x:row>
    <x:row r="12206">
      <x:c r="B12206" s="7" t="str">
        <x:v>PHY-12200</x:v>
      </x:c>
      <x:c r="C12206" s="7" t="str">
        <x:v>calibration record</x:v>
      </x:c>
      <x:c r="D12206" s="7" t="str">
        <x:v>CAL-03548</x:v>
      </x:c>
      <x:c r="E12206" s="7" t="str">
        <x:v>Calibration Records!P3554</x:v>
      </x:c>
      <x:c r="F12206" s="7" t="str">
        <x:f>'Calibration Records'!P3554</x:f>
        <x:v>OPEN</x:v>
      </x:c>
    </x:row>
    <x:row r="12207">
      <x:c r="B12207" s="7" t="str">
        <x:v>PHY-12201</x:v>
      </x:c>
      <x:c r="C12207" s="7" t="str">
        <x:v>calibration record</x:v>
      </x:c>
      <x:c r="D12207" s="7" t="str">
        <x:v>CAL-03549</x:v>
      </x:c>
      <x:c r="E12207" s="7" t="str">
        <x:v>Calibration Records!P3555</x:v>
      </x:c>
      <x:c r="F12207" s="7" t="str">
        <x:f>'Calibration Records'!P3555</x:f>
        <x:v>OPEN</x:v>
      </x:c>
    </x:row>
    <x:row r="12208">
      <x:c r="B12208" s="7" t="str">
        <x:v>PHY-12202</x:v>
      </x:c>
      <x:c r="C12208" s="7" t="str">
        <x:v>calibration record</x:v>
      </x:c>
      <x:c r="D12208" s="7" t="str">
        <x:v>CAL-03550</x:v>
      </x:c>
      <x:c r="E12208" s="7" t="str">
        <x:v>Calibration Records!P3556</x:v>
      </x:c>
      <x:c r="F12208" s="7" t="str">
        <x:f>'Calibration Records'!P3556</x:f>
        <x:v>OPEN</x:v>
      </x:c>
    </x:row>
    <x:row r="12209">
      <x:c r="B12209" s="7" t="str">
        <x:v>PHY-12203</x:v>
      </x:c>
      <x:c r="C12209" s="7" t="str">
        <x:v>calibration record</x:v>
      </x:c>
      <x:c r="D12209" s="7" t="str">
        <x:v>CAL-03551</x:v>
      </x:c>
      <x:c r="E12209" s="7" t="str">
        <x:v>Calibration Records!P3557</x:v>
      </x:c>
      <x:c r="F12209" s="7" t="str">
        <x:f>'Calibration Records'!P3557</x:f>
        <x:v>OPEN</x:v>
      </x:c>
    </x:row>
    <x:row r="12210">
      <x:c r="B12210" s="7" t="str">
        <x:v>PHY-12204</x:v>
      </x:c>
      <x:c r="C12210" s="7" t="str">
        <x:v>calibration record</x:v>
      </x:c>
      <x:c r="D12210" s="7" t="str">
        <x:v>CAL-03552</x:v>
      </x:c>
      <x:c r="E12210" s="7" t="str">
        <x:v>Calibration Records!P3558</x:v>
      </x:c>
      <x:c r="F12210" s="7" t="str">
        <x:f>'Calibration Records'!P3558</x:f>
        <x:v>OPEN</x:v>
      </x:c>
    </x:row>
    <x:row r="12211">
      <x:c r="B12211" s="7" t="str">
        <x:v>PHY-12205</x:v>
      </x:c>
      <x:c r="C12211" s="7" t="str">
        <x:v>calibration record</x:v>
      </x:c>
      <x:c r="D12211" s="7" t="str">
        <x:v>CAL-03553</x:v>
      </x:c>
      <x:c r="E12211" s="7" t="str">
        <x:v>Calibration Records!P3559</x:v>
      </x:c>
      <x:c r="F12211" s="7" t="str">
        <x:f>'Calibration Records'!P3559</x:f>
        <x:v>OPEN</x:v>
      </x:c>
    </x:row>
    <x:row r="12212">
      <x:c r="B12212" s="7" t="str">
        <x:v>PHY-12206</x:v>
      </x:c>
      <x:c r="C12212" s="7" t="str">
        <x:v>calibration record</x:v>
      </x:c>
      <x:c r="D12212" s="7" t="str">
        <x:v>CAL-03554</x:v>
      </x:c>
      <x:c r="E12212" s="7" t="str">
        <x:v>Calibration Records!P3560</x:v>
      </x:c>
      <x:c r="F12212" s="7" t="str">
        <x:f>'Calibration Records'!P3560</x:f>
        <x:v>OPEN</x:v>
      </x:c>
    </x:row>
    <x:row r="12213">
      <x:c r="B12213" s="7" t="str">
        <x:v>PHY-12207</x:v>
      </x:c>
      <x:c r="C12213" s="7" t="str">
        <x:v>calibration record</x:v>
      </x:c>
      <x:c r="D12213" s="7" t="str">
        <x:v>CAL-03555</x:v>
      </x:c>
      <x:c r="E12213" s="7" t="str">
        <x:v>Calibration Records!P3561</x:v>
      </x:c>
      <x:c r="F12213" s="7" t="str">
        <x:f>'Calibration Records'!P3561</x:f>
        <x:v>OPEN</x:v>
      </x:c>
    </x:row>
    <x:row r="12214">
      <x:c r="B12214" s="7" t="str">
        <x:v>PHY-12208</x:v>
      </x:c>
      <x:c r="C12214" s="7" t="str">
        <x:v>calibration record</x:v>
      </x:c>
      <x:c r="D12214" s="7" t="str">
        <x:v>CAL-03556</x:v>
      </x:c>
      <x:c r="E12214" s="7" t="str">
        <x:v>Calibration Records!P3562</x:v>
      </x:c>
      <x:c r="F12214" s="7" t="str">
        <x:f>'Calibration Records'!P3562</x:f>
        <x:v>OPEN</x:v>
      </x:c>
    </x:row>
    <x:row r="12215">
      <x:c r="B12215" s="7" t="str">
        <x:v>PHY-12209</x:v>
      </x:c>
      <x:c r="C12215" s="7" t="str">
        <x:v>calibration record</x:v>
      </x:c>
      <x:c r="D12215" s="7" t="str">
        <x:v>CAL-03557</x:v>
      </x:c>
      <x:c r="E12215" s="7" t="str">
        <x:v>Calibration Records!P3563</x:v>
      </x:c>
      <x:c r="F12215" s="7" t="str">
        <x:f>'Calibration Records'!P3563</x:f>
        <x:v>OPEN</x:v>
      </x:c>
    </x:row>
    <x:row r="12216">
      <x:c r="B12216" s="7" t="str">
        <x:v>PHY-12210</x:v>
      </x:c>
      <x:c r="C12216" s="7" t="str">
        <x:v>calibration record</x:v>
      </x:c>
      <x:c r="D12216" s="7" t="str">
        <x:v>CAL-03558</x:v>
      </x:c>
      <x:c r="E12216" s="7" t="str">
        <x:v>Calibration Records!P3564</x:v>
      </x:c>
      <x:c r="F12216" s="7" t="str">
        <x:f>'Calibration Records'!P3564</x:f>
        <x:v>OPEN</x:v>
      </x:c>
    </x:row>
    <x:row r="12217">
      <x:c r="B12217" s="7" t="str">
        <x:v>PHY-12211</x:v>
      </x:c>
      <x:c r="C12217" s="7" t="str">
        <x:v>calibration record</x:v>
      </x:c>
      <x:c r="D12217" s="7" t="str">
        <x:v>CAL-03559</x:v>
      </x:c>
      <x:c r="E12217" s="7" t="str">
        <x:v>Calibration Records!P3565</x:v>
      </x:c>
      <x:c r="F12217" s="7" t="str">
        <x:f>'Calibration Records'!P3565</x:f>
        <x:v>OPEN</x:v>
      </x:c>
    </x:row>
    <x:row r="12218">
      <x:c r="B12218" s="7" t="str">
        <x:v>PHY-12212</x:v>
      </x:c>
      <x:c r="C12218" s="7" t="str">
        <x:v>calibration record</x:v>
      </x:c>
      <x:c r="D12218" s="7" t="str">
        <x:v>CAL-03560</x:v>
      </x:c>
      <x:c r="E12218" s="7" t="str">
        <x:v>Calibration Records!P3566</x:v>
      </x:c>
      <x:c r="F12218" s="7" t="str">
        <x:f>'Calibration Records'!P3566</x:f>
        <x:v>OPEN</x:v>
      </x:c>
    </x:row>
    <x:row r="12219">
      <x:c r="B12219" s="7" t="str">
        <x:v>PHY-12213</x:v>
      </x:c>
      <x:c r="C12219" s="7" t="str">
        <x:v>calibration record</x:v>
      </x:c>
      <x:c r="D12219" s="7" t="str">
        <x:v>CAL-03561</x:v>
      </x:c>
      <x:c r="E12219" s="7" t="str">
        <x:v>Calibration Records!P3567</x:v>
      </x:c>
      <x:c r="F12219" s="7" t="str">
        <x:f>'Calibration Records'!P3567</x:f>
        <x:v>OPEN</x:v>
      </x:c>
    </x:row>
    <x:row r="12220">
      <x:c r="B12220" s="7" t="str">
        <x:v>PHY-12214</x:v>
      </x:c>
      <x:c r="C12220" s="7" t="str">
        <x:v>calibration record</x:v>
      </x:c>
      <x:c r="D12220" s="7" t="str">
        <x:v>CAL-03562</x:v>
      </x:c>
      <x:c r="E12220" s="7" t="str">
        <x:v>Calibration Records!P3568</x:v>
      </x:c>
      <x:c r="F12220" s="7" t="str">
        <x:f>'Calibration Records'!P3568</x:f>
        <x:v>OPEN</x:v>
      </x:c>
    </x:row>
    <x:row r="12221">
      <x:c r="B12221" s="7" t="str">
        <x:v>PHY-12215</x:v>
      </x:c>
      <x:c r="C12221" s="7" t="str">
        <x:v>calibration record</x:v>
      </x:c>
      <x:c r="D12221" s="7" t="str">
        <x:v>CAL-03563</x:v>
      </x:c>
      <x:c r="E12221" s="7" t="str">
        <x:v>Calibration Records!P3569</x:v>
      </x:c>
      <x:c r="F12221" s="7" t="str">
        <x:f>'Calibration Records'!P3569</x:f>
        <x:v>OPEN</x:v>
      </x:c>
    </x:row>
    <x:row r="12222">
      <x:c r="B12222" s="7" t="str">
        <x:v>PHY-12216</x:v>
      </x:c>
      <x:c r="C12222" s="7" t="str">
        <x:v>calibration record</x:v>
      </x:c>
      <x:c r="D12222" s="7" t="str">
        <x:v>CAL-03564</x:v>
      </x:c>
      <x:c r="E12222" s="7" t="str">
        <x:v>Calibration Records!P3570</x:v>
      </x:c>
      <x:c r="F12222" s="7" t="str">
        <x:f>'Calibration Records'!P3570</x:f>
        <x:v>OPEN</x:v>
      </x:c>
    </x:row>
    <x:row r="12223">
      <x:c r="B12223" s="7" t="str">
        <x:v>PHY-12217</x:v>
      </x:c>
      <x:c r="C12223" s="7" t="str">
        <x:v>calibration record</x:v>
      </x:c>
      <x:c r="D12223" s="7" t="str">
        <x:v>CAL-03565</x:v>
      </x:c>
      <x:c r="E12223" s="7" t="str">
        <x:v>Calibration Records!P3571</x:v>
      </x:c>
      <x:c r="F12223" s="7" t="str">
        <x:f>'Calibration Records'!P3571</x:f>
        <x:v>OPEN</x:v>
      </x:c>
    </x:row>
    <x:row r="12224">
      <x:c r="B12224" s="7" t="str">
        <x:v>PHY-12218</x:v>
      </x:c>
      <x:c r="C12224" s="7" t="str">
        <x:v>calibration record</x:v>
      </x:c>
      <x:c r="D12224" s="7" t="str">
        <x:v>CAL-03566</x:v>
      </x:c>
      <x:c r="E12224" s="7" t="str">
        <x:v>Calibration Records!P3572</x:v>
      </x:c>
      <x:c r="F12224" s="7" t="str">
        <x:f>'Calibration Records'!P3572</x:f>
        <x:v>OPEN</x:v>
      </x:c>
    </x:row>
    <x:row r="12225">
      <x:c r="B12225" s="7" t="str">
        <x:v>PHY-12219</x:v>
      </x:c>
      <x:c r="C12225" s="7" t="str">
        <x:v>calibration record</x:v>
      </x:c>
      <x:c r="D12225" s="7" t="str">
        <x:v>CAL-03567</x:v>
      </x:c>
      <x:c r="E12225" s="7" t="str">
        <x:v>Calibration Records!P3573</x:v>
      </x:c>
      <x:c r="F12225" s="7" t="str">
        <x:f>'Calibration Records'!P3573</x:f>
        <x:v>OPEN</x:v>
      </x:c>
    </x:row>
    <x:row r="12226">
      <x:c r="B12226" s="7" t="str">
        <x:v>PHY-12220</x:v>
      </x:c>
      <x:c r="C12226" s="7" t="str">
        <x:v>calibration record</x:v>
      </x:c>
      <x:c r="D12226" s="7" t="str">
        <x:v>CAL-03568</x:v>
      </x:c>
      <x:c r="E12226" s="7" t="str">
        <x:v>Calibration Records!P3574</x:v>
      </x:c>
      <x:c r="F12226" s="7" t="str">
        <x:f>'Calibration Records'!P3574</x:f>
        <x:v>OPEN</x:v>
      </x:c>
    </x:row>
    <x:row r="12227">
      <x:c r="B12227" s="7" t="str">
        <x:v>PHY-12221</x:v>
      </x:c>
      <x:c r="C12227" s="7" t="str">
        <x:v>calibration record</x:v>
      </x:c>
      <x:c r="D12227" s="7" t="str">
        <x:v>CAL-03569</x:v>
      </x:c>
      <x:c r="E12227" s="7" t="str">
        <x:v>Calibration Records!P3575</x:v>
      </x:c>
      <x:c r="F12227" s="7" t="str">
        <x:f>'Calibration Records'!P3575</x:f>
        <x:v>OPEN</x:v>
      </x:c>
    </x:row>
    <x:row r="12228">
      <x:c r="B12228" s="7" t="str">
        <x:v>PHY-12222</x:v>
      </x:c>
      <x:c r="C12228" s="7" t="str">
        <x:v>calibration record</x:v>
      </x:c>
      <x:c r="D12228" s="7" t="str">
        <x:v>CAL-03570</x:v>
      </x:c>
      <x:c r="E12228" s="7" t="str">
        <x:v>Calibration Records!P3576</x:v>
      </x:c>
      <x:c r="F12228" s="7" t="str">
        <x:f>'Calibration Records'!P3576</x:f>
        <x:v>OPEN</x:v>
      </x:c>
    </x:row>
    <x:row r="12229">
      <x:c r="B12229" s="7" t="str">
        <x:v>PHY-12223</x:v>
      </x:c>
      <x:c r="C12229" s="7" t="str">
        <x:v>calibration record</x:v>
      </x:c>
      <x:c r="D12229" s="7" t="str">
        <x:v>CAL-03571</x:v>
      </x:c>
      <x:c r="E12229" s="7" t="str">
        <x:v>Calibration Records!P3577</x:v>
      </x:c>
      <x:c r="F12229" s="7" t="str">
        <x:f>'Calibration Records'!P3577</x:f>
        <x:v>OPEN</x:v>
      </x:c>
    </x:row>
    <x:row r="12230">
      <x:c r="B12230" s="7" t="str">
        <x:v>PHY-12224</x:v>
      </x:c>
      <x:c r="C12230" s="7" t="str">
        <x:v>calibration record</x:v>
      </x:c>
      <x:c r="D12230" s="7" t="str">
        <x:v>CAL-03572</x:v>
      </x:c>
      <x:c r="E12230" s="7" t="str">
        <x:v>Calibration Records!P3578</x:v>
      </x:c>
      <x:c r="F12230" s="7" t="str">
        <x:f>'Calibration Records'!P3578</x:f>
        <x:v>OPEN</x:v>
      </x:c>
    </x:row>
    <x:row r="12231">
      <x:c r="B12231" s="7" t="str">
        <x:v>PHY-12225</x:v>
      </x:c>
      <x:c r="C12231" s="7" t="str">
        <x:v>calibration record</x:v>
      </x:c>
      <x:c r="D12231" s="7" t="str">
        <x:v>CAL-03573</x:v>
      </x:c>
      <x:c r="E12231" s="7" t="str">
        <x:v>Calibration Records!P3579</x:v>
      </x:c>
      <x:c r="F12231" s="7" t="str">
        <x:f>'Calibration Records'!P3579</x:f>
        <x:v>OPEN</x:v>
      </x:c>
    </x:row>
    <x:row r="12232">
      <x:c r="B12232" s="7" t="str">
        <x:v>PHY-12226</x:v>
      </x:c>
      <x:c r="C12232" s="7" t="str">
        <x:v>calibration record</x:v>
      </x:c>
      <x:c r="D12232" s="7" t="str">
        <x:v>CAL-03574</x:v>
      </x:c>
      <x:c r="E12232" s="7" t="str">
        <x:v>Calibration Records!P3580</x:v>
      </x:c>
      <x:c r="F12232" s="7" t="str">
        <x:f>'Calibration Records'!P3580</x:f>
        <x:v>OPEN</x:v>
      </x:c>
    </x:row>
    <x:row r="12233">
      <x:c r="B12233" s="7" t="str">
        <x:v>PHY-12227</x:v>
      </x:c>
      <x:c r="C12233" s="7" t="str">
        <x:v>calibration record</x:v>
      </x:c>
      <x:c r="D12233" s="7" t="str">
        <x:v>CAL-03575</x:v>
      </x:c>
      <x:c r="E12233" s="7" t="str">
        <x:v>Calibration Records!P3581</x:v>
      </x:c>
      <x:c r="F12233" s="7" t="str">
        <x:f>'Calibration Records'!P3581</x:f>
        <x:v>OPEN</x:v>
      </x:c>
    </x:row>
    <x:row r="12234">
      <x:c r="B12234" s="7" t="str">
        <x:v>PHY-12228</x:v>
      </x:c>
      <x:c r="C12234" s="7" t="str">
        <x:v>calibration record</x:v>
      </x:c>
      <x:c r="D12234" s="7" t="str">
        <x:v>CAL-03576</x:v>
      </x:c>
      <x:c r="E12234" s="7" t="str">
        <x:v>Calibration Records!P3582</x:v>
      </x:c>
      <x:c r="F12234" s="7" t="str">
        <x:f>'Calibration Records'!P3582</x:f>
        <x:v>OPEN</x:v>
      </x:c>
    </x:row>
    <x:row r="12235">
      <x:c r="B12235" s="7" t="str">
        <x:v>PHY-12229</x:v>
      </x:c>
      <x:c r="C12235" s="7" t="str">
        <x:v>calibration record</x:v>
      </x:c>
      <x:c r="D12235" s="7" t="str">
        <x:v>CAL-03577</x:v>
      </x:c>
      <x:c r="E12235" s="7" t="str">
        <x:v>Calibration Records!P3583</x:v>
      </x:c>
      <x:c r="F12235" s="7" t="str">
        <x:f>'Calibration Records'!P3583</x:f>
        <x:v>OPEN</x:v>
      </x:c>
    </x:row>
    <x:row r="12236">
      <x:c r="B12236" s="7" t="str">
        <x:v>PHY-12230</x:v>
      </x:c>
      <x:c r="C12236" s="7" t="str">
        <x:v>calibration record</x:v>
      </x:c>
      <x:c r="D12236" s="7" t="str">
        <x:v>CAL-03578</x:v>
      </x:c>
      <x:c r="E12236" s="7" t="str">
        <x:v>Calibration Records!P3584</x:v>
      </x:c>
      <x:c r="F12236" s="7" t="str">
        <x:f>'Calibration Records'!P3584</x:f>
        <x:v>OPEN</x:v>
      </x:c>
    </x:row>
    <x:row r="12237">
      <x:c r="B12237" s="7" t="str">
        <x:v>PHY-12231</x:v>
      </x:c>
      <x:c r="C12237" s="7" t="str">
        <x:v>calibration record</x:v>
      </x:c>
      <x:c r="D12237" s="7" t="str">
        <x:v>CAL-03579</x:v>
      </x:c>
      <x:c r="E12237" s="7" t="str">
        <x:v>Calibration Records!P3585</x:v>
      </x:c>
      <x:c r="F12237" s="7" t="str">
        <x:f>'Calibration Records'!P3585</x:f>
        <x:v>OPEN</x:v>
      </x:c>
    </x:row>
    <x:row r="12238">
      <x:c r="B12238" s="7" t="str">
        <x:v>PHY-12232</x:v>
      </x:c>
      <x:c r="C12238" s="7" t="str">
        <x:v>calibration record</x:v>
      </x:c>
      <x:c r="D12238" s="7" t="str">
        <x:v>CAL-03580</x:v>
      </x:c>
      <x:c r="E12238" s="7" t="str">
        <x:v>Calibration Records!P3586</x:v>
      </x:c>
      <x:c r="F12238" s="7" t="str">
        <x:f>'Calibration Records'!P3586</x:f>
        <x:v>OPEN</x:v>
      </x:c>
    </x:row>
    <x:row r="12239">
      <x:c r="B12239" s="7" t="str">
        <x:v>PHY-12233</x:v>
      </x:c>
      <x:c r="C12239" s="7" t="str">
        <x:v>calibration record</x:v>
      </x:c>
      <x:c r="D12239" s="7" t="str">
        <x:v>CAL-03581</x:v>
      </x:c>
      <x:c r="E12239" s="7" t="str">
        <x:v>Calibration Records!P3587</x:v>
      </x:c>
      <x:c r="F12239" s="7" t="str">
        <x:f>'Calibration Records'!P3587</x:f>
        <x:v>OPEN</x:v>
      </x:c>
    </x:row>
    <x:row r="12240">
      <x:c r="B12240" s="7" t="str">
        <x:v>PHY-12234</x:v>
      </x:c>
      <x:c r="C12240" s="7" t="str">
        <x:v>calibration record</x:v>
      </x:c>
      <x:c r="D12240" s="7" t="str">
        <x:v>CAL-03582</x:v>
      </x:c>
      <x:c r="E12240" s="7" t="str">
        <x:v>Calibration Records!P3588</x:v>
      </x:c>
      <x:c r="F12240" s="7" t="str">
        <x:f>'Calibration Records'!P3588</x:f>
        <x:v>OPEN</x:v>
      </x:c>
    </x:row>
    <x:row r="12241">
      <x:c r="B12241" s="7" t="str">
        <x:v>PHY-12235</x:v>
      </x:c>
      <x:c r="C12241" s="7" t="str">
        <x:v>calibration record</x:v>
      </x:c>
      <x:c r="D12241" s="7" t="str">
        <x:v>CAL-03583</x:v>
      </x:c>
      <x:c r="E12241" s="7" t="str">
        <x:v>Calibration Records!P3589</x:v>
      </x:c>
      <x:c r="F12241" s="7" t="str">
        <x:f>'Calibration Records'!P3589</x:f>
        <x:v>OPEN</x:v>
      </x:c>
    </x:row>
    <x:row r="12242">
      <x:c r="B12242" s="7" t="str">
        <x:v>PHY-12236</x:v>
      </x:c>
      <x:c r="C12242" s="7" t="str">
        <x:v>calibration record</x:v>
      </x:c>
      <x:c r="D12242" s="7" t="str">
        <x:v>CAL-03584</x:v>
      </x:c>
      <x:c r="E12242" s="7" t="str">
        <x:v>Calibration Records!P3590</x:v>
      </x:c>
      <x:c r="F12242" s="7" t="str">
        <x:f>'Calibration Records'!P3590</x:f>
        <x:v>OPEN</x:v>
      </x:c>
    </x:row>
    <x:row r="12243">
      <x:c r="B12243" s="7" t="str">
        <x:v>PHY-12237</x:v>
      </x:c>
      <x:c r="C12243" s="7" t="str">
        <x:v>calibration record</x:v>
      </x:c>
      <x:c r="D12243" s="7" t="str">
        <x:v>CAL-03585</x:v>
      </x:c>
      <x:c r="E12243" s="7" t="str">
        <x:v>Calibration Records!P3591</x:v>
      </x:c>
      <x:c r="F12243" s="7" t="str">
        <x:f>'Calibration Records'!P3591</x:f>
        <x:v>OPEN</x:v>
      </x:c>
    </x:row>
    <x:row r="12244">
      <x:c r="B12244" s="7" t="str">
        <x:v>PHY-12238</x:v>
      </x:c>
      <x:c r="C12244" s="7" t="str">
        <x:v>calibration record</x:v>
      </x:c>
      <x:c r="D12244" s="7" t="str">
        <x:v>CAL-03586</x:v>
      </x:c>
      <x:c r="E12244" s="7" t="str">
        <x:v>Calibration Records!P3592</x:v>
      </x:c>
      <x:c r="F12244" s="7" t="str">
        <x:f>'Calibration Records'!P3592</x:f>
        <x:v>OPEN</x:v>
      </x:c>
    </x:row>
    <x:row r="12245">
      <x:c r="B12245" s="7" t="str">
        <x:v>PHY-12239</x:v>
      </x:c>
      <x:c r="C12245" s="7" t="str">
        <x:v>calibration record</x:v>
      </x:c>
      <x:c r="D12245" s="7" t="str">
        <x:v>CAL-03587</x:v>
      </x:c>
      <x:c r="E12245" s="7" t="str">
        <x:v>Calibration Records!P3593</x:v>
      </x:c>
      <x:c r="F12245" s="7" t="str">
        <x:f>'Calibration Records'!P3593</x:f>
        <x:v>OPEN</x:v>
      </x:c>
    </x:row>
    <x:row r="12246">
      <x:c r="B12246" s="7" t="str">
        <x:v>PHY-12240</x:v>
      </x:c>
      <x:c r="C12246" s="7" t="str">
        <x:v>calibration record</x:v>
      </x:c>
      <x:c r="D12246" s="7" t="str">
        <x:v>CAL-03588</x:v>
      </x:c>
      <x:c r="E12246" s="7" t="str">
        <x:v>Calibration Records!P3594</x:v>
      </x:c>
      <x:c r="F12246" s="7" t="str">
        <x:f>'Calibration Records'!P3594</x:f>
        <x:v>OPEN</x:v>
      </x:c>
    </x:row>
    <x:row r="12247">
      <x:c r="B12247" s="7" t="str">
        <x:v>PHY-12241</x:v>
      </x:c>
      <x:c r="C12247" s="7" t="str">
        <x:v>calibration record</x:v>
      </x:c>
      <x:c r="D12247" s="7" t="str">
        <x:v>CAL-03589</x:v>
      </x:c>
      <x:c r="E12247" s="7" t="str">
        <x:v>Calibration Records!P3595</x:v>
      </x:c>
      <x:c r="F12247" s="7" t="str">
        <x:f>'Calibration Records'!P3595</x:f>
        <x:v>OPEN</x:v>
      </x:c>
    </x:row>
    <x:row r="12248">
      <x:c r="B12248" s="7" t="str">
        <x:v>PHY-12242</x:v>
      </x:c>
      <x:c r="C12248" s="7" t="str">
        <x:v>calibration record</x:v>
      </x:c>
      <x:c r="D12248" s="7" t="str">
        <x:v>CAL-03590</x:v>
      </x:c>
      <x:c r="E12248" s="7" t="str">
        <x:v>Calibration Records!P3596</x:v>
      </x:c>
      <x:c r="F12248" s="7" t="str">
        <x:f>'Calibration Records'!P3596</x:f>
        <x:v>OPEN</x:v>
      </x:c>
    </x:row>
    <x:row r="12249">
      <x:c r="B12249" s="7" t="str">
        <x:v>PHY-12243</x:v>
      </x:c>
      <x:c r="C12249" s="7" t="str">
        <x:v>calibration record</x:v>
      </x:c>
      <x:c r="D12249" s="7" t="str">
        <x:v>CAL-03591</x:v>
      </x:c>
      <x:c r="E12249" s="7" t="str">
        <x:v>Calibration Records!P3597</x:v>
      </x:c>
      <x:c r="F12249" s="7" t="str">
        <x:f>'Calibration Records'!P3597</x:f>
        <x:v>OPEN</x:v>
      </x:c>
    </x:row>
    <x:row r="12250">
      <x:c r="B12250" s="7" t="str">
        <x:v>PHY-12244</x:v>
      </x:c>
      <x:c r="C12250" s="7" t="str">
        <x:v>calibration record</x:v>
      </x:c>
      <x:c r="D12250" s="7" t="str">
        <x:v>CAL-03592</x:v>
      </x:c>
      <x:c r="E12250" s="7" t="str">
        <x:v>Calibration Records!P3598</x:v>
      </x:c>
      <x:c r="F12250" s="7" t="str">
        <x:f>'Calibration Records'!P3598</x:f>
        <x:v>OPEN</x:v>
      </x:c>
    </x:row>
    <x:row r="12251">
      <x:c r="B12251" s="7" t="str">
        <x:v>PHY-12245</x:v>
      </x:c>
      <x:c r="C12251" s="7" t="str">
        <x:v>calibration record</x:v>
      </x:c>
      <x:c r="D12251" s="7" t="str">
        <x:v>CAL-03593</x:v>
      </x:c>
      <x:c r="E12251" s="7" t="str">
        <x:v>Calibration Records!P3599</x:v>
      </x:c>
      <x:c r="F12251" s="7" t="str">
        <x:f>'Calibration Records'!P3599</x:f>
        <x:v>OPEN</x:v>
      </x:c>
    </x:row>
    <x:row r="12252">
      <x:c r="B12252" s="7" t="str">
        <x:v>PHY-12246</x:v>
      </x:c>
      <x:c r="C12252" s="7" t="str">
        <x:v>calibration record</x:v>
      </x:c>
      <x:c r="D12252" s="7" t="str">
        <x:v>CAL-03594</x:v>
      </x:c>
      <x:c r="E12252" s="7" t="str">
        <x:v>Calibration Records!P3600</x:v>
      </x:c>
      <x:c r="F12252" s="7" t="str">
        <x:f>'Calibration Records'!P3600</x:f>
        <x:v>OPEN</x:v>
      </x:c>
    </x:row>
    <x:row r="12253">
      <x:c r="B12253" s="7" t="str">
        <x:v>PHY-12247</x:v>
      </x:c>
      <x:c r="C12253" s="7" t="str">
        <x:v>calibration record</x:v>
      </x:c>
      <x:c r="D12253" s="7" t="str">
        <x:v>CAL-03595</x:v>
      </x:c>
      <x:c r="E12253" s="7" t="str">
        <x:v>Calibration Records!P3601</x:v>
      </x:c>
      <x:c r="F12253" s="7" t="str">
        <x:f>'Calibration Records'!P3601</x:f>
        <x:v>OPEN</x:v>
      </x:c>
    </x:row>
    <x:row r="12254">
      <x:c r="B12254" s="7" t="str">
        <x:v>PHY-12248</x:v>
      </x:c>
      <x:c r="C12254" s="7" t="str">
        <x:v>calibration record</x:v>
      </x:c>
      <x:c r="D12254" s="7" t="str">
        <x:v>CAL-03596</x:v>
      </x:c>
      <x:c r="E12254" s="7" t="str">
        <x:v>Calibration Records!P3602</x:v>
      </x:c>
      <x:c r="F12254" s="7" t="str">
        <x:f>'Calibration Records'!P3602</x:f>
        <x:v>OPEN</x:v>
      </x:c>
    </x:row>
    <x:row r="12255">
      <x:c r="B12255" s="7" t="str">
        <x:v>PHY-12249</x:v>
      </x:c>
      <x:c r="C12255" s="7" t="str">
        <x:v>calibration record</x:v>
      </x:c>
      <x:c r="D12255" s="7" t="str">
        <x:v>CAL-03597</x:v>
      </x:c>
      <x:c r="E12255" s="7" t="str">
        <x:v>Calibration Records!P3603</x:v>
      </x:c>
      <x:c r="F12255" s="7" t="str">
        <x:f>'Calibration Records'!P3603</x:f>
        <x:v>OPEN</x:v>
      </x:c>
    </x:row>
    <x:row r="12256">
      <x:c r="B12256" s="7" t="str">
        <x:v>PHY-12250</x:v>
      </x:c>
      <x:c r="C12256" s="7" t="str">
        <x:v>calibration record</x:v>
      </x:c>
      <x:c r="D12256" s="7" t="str">
        <x:v>CAL-03598</x:v>
      </x:c>
      <x:c r="E12256" s="7" t="str">
        <x:v>Calibration Records!P3604</x:v>
      </x:c>
      <x:c r="F12256" s="7" t="str">
        <x:f>'Calibration Records'!P3604</x:f>
        <x:v>OPEN</x:v>
      </x:c>
    </x:row>
    <x:row r="12257">
      <x:c r="B12257" s="7" t="str">
        <x:v>PHY-12251</x:v>
      </x:c>
      <x:c r="C12257" s="7" t="str">
        <x:v>calibration record</x:v>
      </x:c>
      <x:c r="D12257" s="7" t="str">
        <x:v>CAL-03599</x:v>
      </x:c>
      <x:c r="E12257" s="7" t="str">
        <x:v>Calibration Records!P3605</x:v>
      </x:c>
      <x:c r="F12257" s="7" t="str">
        <x:f>'Calibration Records'!P3605</x:f>
        <x:v>OPEN</x:v>
      </x:c>
    </x:row>
    <x:row r="12258">
      <x:c r="B12258" s="7" t="str">
        <x:v>PHY-12252</x:v>
      </x:c>
      <x:c r="C12258" s="7" t="str">
        <x:v>calibration record</x:v>
      </x:c>
      <x:c r="D12258" s="7" t="str">
        <x:v>CAL-03600</x:v>
      </x:c>
      <x:c r="E12258" s="7" t="str">
        <x:v>Calibration Records!P3606</x:v>
      </x:c>
      <x:c r="F12258" s="7" t="str">
        <x:f>'Calibration Records'!P3606</x:f>
        <x:v>OPEN</x:v>
      </x:c>
    </x:row>
    <x:row r="12259">
      <x:c r="B12259" s="7" t="str">
        <x:v>PHY-12253</x:v>
      </x:c>
      <x:c r="C12259" s="7" t="str">
        <x:v>calibration record</x:v>
      </x:c>
      <x:c r="D12259" s="7" t="str">
        <x:v>CAL-03601</x:v>
      </x:c>
      <x:c r="E12259" s="7" t="str">
        <x:v>Calibration Records!P3607</x:v>
      </x:c>
      <x:c r="F12259" s="7" t="str">
        <x:f>'Calibration Records'!P3607</x:f>
        <x:v>OPEN</x:v>
      </x:c>
    </x:row>
    <x:row r="12260">
      <x:c r="B12260" s="7" t="str">
        <x:v>PHY-12254</x:v>
      </x:c>
      <x:c r="C12260" s="7" t="str">
        <x:v>calibration record</x:v>
      </x:c>
      <x:c r="D12260" s="7" t="str">
        <x:v>CAL-03602</x:v>
      </x:c>
      <x:c r="E12260" s="7" t="str">
        <x:v>Calibration Records!P3608</x:v>
      </x:c>
      <x:c r="F12260" s="7" t="str">
        <x:f>'Calibration Records'!P3608</x:f>
        <x:v>OPEN</x:v>
      </x:c>
    </x:row>
    <x:row r="12261">
      <x:c r="B12261" s="7" t="str">
        <x:v>PHY-12255</x:v>
      </x:c>
      <x:c r="C12261" s="7" t="str">
        <x:v>calibration record</x:v>
      </x:c>
      <x:c r="D12261" s="7" t="str">
        <x:v>CAL-03603</x:v>
      </x:c>
      <x:c r="E12261" s="7" t="str">
        <x:v>Calibration Records!P3609</x:v>
      </x:c>
      <x:c r="F12261" s="7" t="str">
        <x:f>'Calibration Records'!P3609</x:f>
        <x:v>OPEN</x:v>
      </x:c>
    </x:row>
    <x:row r="12262">
      <x:c r="B12262" s="7" t="str">
        <x:v>PHY-12256</x:v>
      </x:c>
      <x:c r="C12262" s="7" t="str">
        <x:v>calibration record</x:v>
      </x:c>
      <x:c r="D12262" s="7" t="str">
        <x:v>CAL-03604</x:v>
      </x:c>
      <x:c r="E12262" s="7" t="str">
        <x:v>Calibration Records!P3610</x:v>
      </x:c>
      <x:c r="F12262" s="7" t="str">
        <x:f>'Calibration Records'!P3610</x:f>
        <x:v>OPEN</x:v>
      </x:c>
    </x:row>
    <x:row r="12263">
      <x:c r="B12263" s="7" t="str">
        <x:v>PHY-12257</x:v>
      </x:c>
      <x:c r="C12263" s="7" t="str">
        <x:v>calibration record</x:v>
      </x:c>
      <x:c r="D12263" s="7" t="str">
        <x:v>CAL-03605</x:v>
      </x:c>
      <x:c r="E12263" s="7" t="str">
        <x:v>Calibration Records!P3611</x:v>
      </x:c>
      <x:c r="F12263" s="7" t="str">
        <x:f>'Calibration Records'!P3611</x:f>
        <x:v>OPEN</x:v>
      </x:c>
    </x:row>
    <x:row r="12264">
      <x:c r="B12264" s="7" t="str">
        <x:v>PHY-12258</x:v>
      </x:c>
      <x:c r="C12264" s="7" t="str">
        <x:v>calibration record</x:v>
      </x:c>
      <x:c r="D12264" s="7" t="str">
        <x:v>CAL-03606</x:v>
      </x:c>
      <x:c r="E12264" s="7" t="str">
        <x:v>Calibration Records!P3612</x:v>
      </x:c>
      <x:c r="F12264" s="7" t="str">
        <x:f>'Calibration Records'!P3612</x:f>
        <x:v>OPEN</x:v>
      </x:c>
    </x:row>
    <x:row r="12265">
      <x:c r="B12265" s="7" t="str">
        <x:v>PHY-12259</x:v>
      </x:c>
      <x:c r="C12265" s="7" t="str">
        <x:v>calibration record</x:v>
      </x:c>
      <x:c r="D12265" s="7" t="str">
        <x:v>CAL-03607</x:v>
      </x:c>
      <x:c r="E12265" s="7" t="str">
        <x:v>Calibration Records!P3613</x:v>
      </x:c>
      <x:c r="F12265" s="7" t="str">
        <x:f>'Calibration Records'!P3613</x:f>
        <x:v>OPEN</x:v>
      </x:c>
    </x:row>
    <x:row r="12266">
      <x:c r="B12266" s="7" t="str">
        <x:v>PHY-12260</x:v>
      </x:c>
      <x:c r="C12266" s="7" t="str">
        <x:v>calibration record</x:v>
      </x:c>
      <x:c r="D12266" s="7" t="str">
        <x:v>CAL-03608</x:v>
      </x:c>
      <x:c r="E12266" s="7" t="str">
        <x:v>Calibration Records!P3614</x:v>
      </x:c>
      <x:c r="F12266" s="7" t="str">
        <x:f>'Calibration Records'!P3614</x:f>
        <x:v>OPEN</x:v>
      </x:c>
    </x:row>
    <x:row r="12267">
      <x:c r="B12267" s="7" t="str">
        <x:v>PHY-12261</x:v>
      </x:c>
      <x:c r="C12267" s="7" t="str">
        <x:v>calibration record</x:v>
      </x:c>
      <x:c r="D12267" s="7" t="str">
        <x:v>CAL-03609</x:v>
      </x:c>
      <x:c r="E12267" s="7" t="str">
        <x:v>Calibration Records!P3615</x:v>
      </x:c>
      <x:c r="F12267" s="7" t="str">
        <x:f>'Calibration Records'!P3615</x:f>
        <x:v>OPEN</x:v>
      </x:c>
    </x:row>
    <x:row r="12268">
      <x:c r="B12268" s="7" t="str">
        <x:v>PHY-12262</x:v>
      </x:c>
      <x:c r="C12268" s="7" t="str">
        <x:v>calibration record</x:v>
      </x:c>
      <x:c r="D12268" s="7" t="str">
        <x:v>CAL-03610</x:v>
      </x:c>
      <x:c r="E12268" s="7" t="str">
        <x:v>Calibration Records!P3616</x:v>
      </x:c>
      <x:c r="F12268" s="7" t="str">
        <x:f>'Calibration Records'!P3616</x:f>
        <x:v>OPEN</x:v>
      </x:c>
    </x:row>
    <x:row r="12269">
      <x:c r="B12269" s="7" t="str">
        <x:v>PHY-12263</x:v>
      </x:c>
      <x:c r="C12269" s="7" t="str">
        <x:v>calibration record</x:v>
      </x:c>
      <x:c r="D12269" s="7" t="str">
        <x:v>CAL-03611</x:v>
      </x:c>
      <x:c r="E12269" s="7" t="str">
        <x:v>Calibration Records!P3617</x:v>
      </x:c>
      <x:c r="F12269" s="7" t="str">
        <x:f>'Calibration Records'!P3617</x:f>
        <x:v>OPEN</x:v>
      </x:c>
    </x:row>
    <x:row r="12270">
      <x:c r="B12270" s="7" t="str">
        <x:v>PHY-12264</x:v>
      </x:c>
      <x:c r="C12270" s="7" t="str">
        <x:v>calibration record</x:v>
      </x:c>
      <x:c r="D12270" s="7" t="str">
        <x:v>CAL-03612</x:v>
      </x:c>
      <x:c r="E12270" s="7" t="str">
        <x:v>Calibration Records!P3618</x:v>
      </x:c>
      <x:c r="F12270" s="7" t="str">
        <x:f>'Calibration Records'!P3618</x:f>
        <x:v>OPEN</x:v>
      </x:c>
    </x:row>
    <x:row r="12271">
      <x:c r="B12271" s="7" t="str">
        <x:v>PHY-12265</x:v>
      </x:c>
      <x:c r="C12271" s="7" t="str">
        <x:v>calibration record</x:v>
      </x:c>
      <x:c r="D12271" s="7" t="str">
        <x:v>CAL-03613</x:v>
      </x:c>
      <x:c r="E12271" s="7" t="str">
        <x:v>Calibration Records!P3619</x:v>
      </x:c>
      <x:c r="F12271" s="7" t="str">
        <x:f>'Calibration Records'!P3619</x:f>
        <x:v>OPEN</x:v>
      </x:c>
    </x:row>
    <x:row r="12272">
      <x:c r="B12272" s="7" t="str">
        <x:v>PHY-12266</x:v>
      </x:c>
      <x:c r="C12272" s="7" t="str">
        <x:v>calibration record</x:v>
      </x:c>
      <x:c r="D12272" s="7" t="str">
        <x:v>CAL-03614</x:v>
      </x:c>
      <x:c r="E12272" s="7" t="str">
        <x:v>Calibration Records!P3620</x:v>
      </x:c>
      <x:c r="F12272" s="7" t="str">
        <x:f>'Calibration Records'!P3620</x:f>
        <x:v>OPEN</x:v>
      </x:c>
    </x:row>
    <x:row r="12273">
      <x:c r="B12273" s="7" t="str">
        <x:v>PHY-12267</x:v>
      </x:c>
      <x:c r="C12273" s="7" t="str">
        <x:v>calibration record</x:v>
      </x:c>
      <x:c r="D12273" s="7" t="str">
        <x:v>CAL-03615</x:v>
      </x:c>
      <x:c r="E12273" s="7" t="str">
        <x:v>Calibration Records!P3621</x:v>
      </x:c>
      <x:c r="F12273" s="7" t="str">
        <x:f>'Calibration Records'!P3621</x:f>
        <x:v>OPEN</x:v>
      </x:c>
    </x:row>
    <x:row r="12274">
      <x:c r="B12274" s="7" t="str">
        <x:v>PHY-12268</x:v>
      </x:c>
      <x:c r="C12274" s="7" t="str">
        <x:v>calibration record</x:v>
      </x:c>
      <x:c r="D12274" s="7" t="str">
        <x:v>CAL-03616</x:v>
      </x:c>
      <x:c r="E12274" s="7" t="str">
        <x:v>Calibration Records!P3622</x:v>
      </x:c>
      <x:c r="F12274" s="7" t="str">
        <x:f>'Calibration Records'!P3622</x:f>
        <x:v>OPEN</x:v>
      </x:c>
    </x:row>
    <x:row r="12275">
      <x:c r="B12275" s="7" t="str">
        <x:v>PHY-12269</x:v>
      </x:c>
      <x:c r="C12275" s="7" t="str">
        <x:v>calibration record</x:v>
      </x:c>
      <x:c r="D12275" s="7" t="str">
        <x:v>CAL-03617</x:v>
      </x:c>
      <x:c r="E12275" s="7" t="str">
        <x:v>Calibration Records!P3623</x:v>
      </x:c>
      <x:c r="F12275" s="7" t="str">
        <x:f>'Calibration Records'!P3623</x:f>
        <x:v>OPEN</x:v>
      </x:c>
    </x:row>
    <x:row r="12276">
      <x:c r="B12276" s="7" t="str">
        <x:v>PHY-12270</x:v>
      </x:c>
      <x:c r="C12276" s="7" t="str">
        <x:v>calibration record</x:v>
      </x:c>
      <x:c r="D12276" s="7" t="str">
        <x:v>CAL-03618</x:v>
      </x:c>
      <x:c r="E12276" s="7" t="str">
        <x:v>Calibration Records!P3624</x:v>
      </x:c>
      <x:c r="F12276" s="7" t="str">
        <x:f>'Calibration Records'!P3624</x:f>
        <x:v>OPEN</x:v>
      </x:c>
    </x:row>
    <x:row r="12277">
      <x:c r="B12277" s="7" t="str">
        <x:v>PHY-12271</x:v>
      </x:c>
      <x:c r="C12277" s="7" t="str">
        <x:v>calibration record</x:v>
      </x:c>
      <x:c r="D12277" s="7" t="str">
        <x:v>CAL-03619</x:v>
      </x:c>
      <x:c r="E12277" s="7" t="str">
        <x:v>Calibration Records!P3625</x:v>
      </x:c>
      <x:c r="F12277" s="7" t="str">
        <x:f>'Calibration Records'!P3625</x:f>
        <x:v>OPEN</x:v>
      </x:c>
    </x:row>
    <x:row r="12278">
      <x:c r="B12278" s="7" t="str">
        <x:v>PHY-12272</x:v>
      </x:c>
      <x:c r="C12278" s="7" t="str">
        <x:v>calibration record</x:v>
      </x:c>
      <x:c r="D12278" s="7" t="str">
        <x:v>CAL-03620</x:v>
      </x:c>
      <x:c r="E12278" s="7" t="str">
        <x:v>Calibration Records!P3626</x:v>
      </x:c>
      <x:c r="F12278" s="7" t="str">
        <x:f>'Calibration Records'!P3626</x:f>
        <x:v>OPEN</x:v>
      </x:c>
    </x:row>
    <x:row r="12279">
      <x:c r="B12279" s="7" t="str">
        <x:v>PHY-12273</x:v>
      </x:c>
      <x:c r="C12279" s="7" t="str">
        <x:v>calibration record</x:v>
      </x:c>
      <x:c r="D12279" s="7" t="str">
        <x:v>CAL-03621</x:v>
      </x:c>
      <x:c r="E12279" s="7" t="str">
        <x:v>Calibration Records!P3627</x:v>
      </x:c>
      <x:c r="F12279" s="7" t="str">
        <x:f>'Calibration Records'!P3627</x:f>
        <x:v>OPEN</x:v>
      </x:c>
    </x:row>
    <x:row r="12280">
      <x:c r="B12280" s="7" t="str">
        <x:v>PHY-12274</x:v>
      </x:c>
      <x:c r="C12280" s="7" t="str">
        <x:v>calibration record</x:v>
      </x:c>
      <x:c r="D12280" s="7" t="str">
        <x:v>CAL-03622</x:v>
      </x:c>
      <x:c r="E12280" s="7" t="str">
        <x:v>Calibration Records!P3628</x:v>
      </x:c>
      <x:c r="F12280" s="7" t="str">
        <x:f>'Calibration Records'!P3628</x:f>
        <x:v>OPEN</x:v>
      </x:c>
    </x:row>
    <x:row r="12281">
      <x:c r="B12281" s="7" t="str">
        <x:v>PHY-12275</x:v>
      </x:c>
      <x:c r="C12281" s="7" t="str">
        <x:v>calibration record</x:v>
      </x:c>
      <x:c r="D12281" s="7" t="str">
        <x:v>CAL-03623</x:v>
      </x:c>
      <x:c r="E12281" s="7" t="str">
        <x:v>Calibration Records!P3629</x:v>
      </x:c>
      <x:c r="F12281" s="7" t="str">
        <x:f>'Calibration Records'!P3629</x:f>
        <x:v>OPEN</x:v>
      </x:c>
    </x:row>
    <x:row r="12282">
      <x:c r="B12282" s="7" t="str">
        <x:v>PHY-12276</x:v>
      </x:c>
      <x:c r="C12282" s="7" t="str">
        <x:v>calibration record</x:v>
      </x:c>
      <x:c r="D12282" s="7" t="str">
        <x:v>CAL-03624</x:v>
      </x:c>
      <x:c r="E12282" s="7" t="str">
        <x:v>Calibration Records!P3630</x:v>
      </x:c>
      <x:c r="F12282" s="7" t="str">
        <x:f>'Calibration Records'!P3630</x:f>
        <x:v>OPEN</x:v>
      </x:c>
    </x:row>
    <x:row r="12283">
      <x:c r="B12283" s="7" t="str">
        <x:v>PHY-12277</x:v>
      </x:c>
      <x:c r="C12283" s="7" t="str">
        <x:v>calibration record</x:v>
      </x:c>
      <x:c r="D12283" s="7" t="str">
        <x:v>CAL-03625</x:v>
      </x:c>
      <x:c r="E12283" s="7" t="str">
        <x:v>Calibration Records!P3631</x:v>
      </x:c>
      <x:c r="F12283" s="7" t="str">
        <x:f>'Calibration Records'!P3631</x:f>
        <x:v>OPEN</x:v>
      </x:c>
    </x:row>
    <x:row r="12284">
      <x:c r="B12284" s="7" t="str">
        <x:v>PHY-12278</x:v>
      </x:c>
      <x:c r="C12284" s="7" t="str">
        <x:v>calibration record</x:v>
      </x:c>
      <x:c r="D12284" s="7" t="str">
        <x:v>CAL-03626</x:v>
      </x:c>
      <x:c r="E12284" s="7" t="str">
        <x:v>Calibration Records!P3632</x:v>
      </x:c>
      <x:c r="F12284" s="7" t="str">
        <x:f>'Calibration Records'!P3632</x:f>
        <x:v>OPEN</x:v>
      </x:c>
    </x:row>
    <x:row r="12285">
      <x:c r="B12285" s="7" t="str">
        <x:v>PHY-12279</x:v>
      </x:c>
      <x:c r="C12285" s="7" t="str">
        <x:v>calibration record</x:v>
      </x:c>
      <x:c r="D12285" s="7" t="str">
        <x:v>CAL-03627</x:v>
      </x:c>
      <x:c r="E12285" s="7" t="str">
        <x:v>Calibration Records!P3633</x:v>
      </x:c>
      <x:c r="F12285" s="7" t="str">
        <x:f>'Calibration Records'!P3633</x:f>
        <x:v>OPEN</x:v>
      </x:c>
    </x:row>
    <x:row r="12286">
      <x:c r="B12286" s="7" t="str">
        <x:v>PHY-12280</x:v>
      </x:c>
      <x:c r="C12286" s="7" t="str">
        <x:v>calibration record</x:v>
      </x:c>
      <x:c r="D12286" s="7" t="str">
        <x:v>CAL-03628</x:v>
      </x:c>
      <x:c r="E12286" s="7" t="str">
        <x:v>Calibration Records!P3634</x:v>
      </x:c>
      <x:c r="F12286" s="7" t="str">
        <x:f>'Calibration Records'!P3634</x:f>
        <x:v>OPEN</x:v>
      </x:c>
    </x:row>
    <x:row r="12287">
      <x:c r="B12287" s="7" t="str">
        <x:v>PHY-12281</x:v>
      </x:c>
      <x:c r="C12287" s="7" t="str">
        <x:v>calibration record</x:v>
      </x:c>
      <x:c r="D12287" s="7" t="str">
        <x:v>CAL-03629</x:v>
      </x:c>
      <x:c r="E12287" s="7" t="str">
        <x:v>Calibration Records!P3635</x:v>
      </x:c>
      <x:c r="F12287" s="7" t="str">
        <x:f>'Calibration Records'!P3635</x:f>
        <x:v>OPEN</x:v>
      </x:c>
    </x:row>
    <x:row r="12288">
      <x:c r="B12288" s="7" t="str">
        <x:v>PHY-12282</x:v>
      </x:c>
      <x:c r="C12288" s="7" t="str">
        <x:v>calibration record</x:v>
      </x:c>
      <x:c r="D12288" s="7" t="str">
        <x:v>CAL-03630</x:v>
      </x:c>
      <x:c r="E12288" s="7" t="str">
        <x:v>Calibration Records!P3636</x:v>
      </x:c>
      <x:c r="F12288" s="7" t="str">
        <x:f>'Calibration Records'!P3636</x:f>
        <x:v>OPEN</x:v>
      </x:c>
    </x:row>
    <x:row r="12289">
      <x:c r="B12289" s="7" t="str">
        <x:v>PHY-12283</x:v>
      </x:c>
      <x:c r="C12289" s="7" t="str">
        <x:v>calibration record</x:v>
      </x:c>
      <x:c r="D12289" s="7" t="str">
        <x:v>CAL-03631</x:v>
      </x:c>
      <x:c r="E12289" s="7" t="str">
        <x:v>Calibration Records!P3637</x:v>
      </x:c>
      <x:c r="F12289" s="7" t="str">
        <x:f>'Calibration Records'!P3637</x:f>
        <x:v>OPEN</x:v>
      </x:c>
    </x:row>
    <x:row r="12290">
      <x:c r="B12290" s="7" t="str">
        <x:v>PHY-12284</x:v>
      </x:c>
      <x:c r="C12290" s="7" t="str">
        <x:v>calibration record</x:v>
      </x:c>
      <x:c r="D12290" s="7" t="str">
        <x:v>CAL-03632</x:v>
      </x:c>
      <x:c r="E12290" s="7" t="str">
        <x:v>Calibration Records!P3638</x:v>
      </x:c>
      <x:c r="F12290" s="7" t="str">
        <x:f>'Calibration Records'!P3638</x:f>
        <x:v>OPEN</x:v>
      </x:c>
    </x:row>
    <x:row r="12291">
      <x:c r="B12291" s="7" t="str">
        <x:v>PHY-12285</x:v>
      </x:c>
      <x:c r="C12291" s="7" t="str">
        <x:v>calibration record</x:v>
      </x:c>
      <x:c r="D12291" s="7" t="str">
        <x:v>CAL-03633</x:v>
      </x:c>
      <x:c r="E12291" s="7" t="str">
        <x:v>Calibration Records!P3639</x:v>
      </x:c>
      <x:c r="F12291" s="7" t="str">
        <x:f>'Calibration Records'!P3639</x:f>
        <x:v>OPEN</x:v>
      </x:c>
    </x:row>
    <x:row r="12292">
      <x:c r="B12292" s="7" t="str">
        <x:v>PHY-12286</x:v>
      </x:c>
      <x:c r="C12292" s="7" t="str">
        <x:v>calibration record</x:v>
      </x:c>
      <x:c r="D12292" s="7" t="str">
        <x:v>CAL-03634</x:v>
      </x:c>
      <x:c r="E12292" s="7" t="str">
        <x:v>Calibration Records!P3640</x:v>
      </x:c>
      <x:c r="F12292" s="7" t="str">
        <x:f>'Calibration Records'!P3640</x:f>
        <x:v>OPEN</x:v>
      </x:c>
    </x:row>
    <x:row r="12293">
      <x:c r="B12293" s="7" t="str">
        <x:v>PHY-12287</x:v>
      </x:c>
      <x:c r="C12293" s="7" t="str">
        <x:v>calibration record</x:v>
      </x:c>
      <x:c r="D12293" s="7" t="str">
        <x:v>CAL-03635</x:v>
      </x:c>
      <x:c r="E12293" s="7" t="str">
        <x:v>Calibration Records!P3641</x:v>
      </x:c>
      <x:c r="F12293" s="7" t="str">
        <x:f>'Calibration Records'!P3641</x:f>
        <x:v>OPEN</x:v>
      </x:c>
    </x:row>
    <x:row r="12294">
      <x:c r="B12294" s="7" t="str">
        <x:v>PHY-12288</x:v>
      </x:c>
      <x:c r="C12294" s="7" t="str">
        <x:v>calibration record</x:v>
      </x:c>
      <x:c r="D12294" s="7" t="str">
        <x:v>CAL-03636</x:v>
      </x:c>
      <x:c r="E12294" s="7" t="str">
        <x:v>Calibration Records!P3642</x:v>
      </x:c>
      <x:c r="F12294" s="7" t="str">
        <x:f>'Calibration Records'!P3642</x:f>
        <x:v>OPEN</x:v>
      </x:c>
    </x:row>
    <x:row r="12295">
      <x:c r="B12295" s="7" t="str">
        <x:v>PHY-12289</x:v>
      </x:c>
      <x:c r="C12295" s="7" t="str">
        <x:v>calibration record</x:v>
      </x:c>
      <x:c r="D12295" s="7" t="str">
        <x:v>CAL-03637</x:v>
      </x:c>
      <x:c r="E12295" s="7" t="str">
        <x:v>Calibration Records!P3643</x:v>
      </x:c>
      <x:c r="F12295" s="7" t="str">
        <x:f>'Calibration Records'!P3643</x:f>
        <x:v>OPEN</x:v>
      </x:c>
    </x:row>
    <x:row r="12296">
      <x:c r="B12296" s="7" t="str">
        <x:v>PHY-12290</x:v>
      </x:c>
      <x:c r="C12296" s="7" t="str">
        <x:v>calibration record</x:v>
      </x:c>
      <x:c r="D12296" s="7" t="str">
        <x:v>CAL-03638</x:v>
      </x:c>
      <x:c r="E12296" s="7" t="str">
        <x:v>Calibration Records!P3644</x:v>
      </x:c>
      <x:c r="F12296" s="7" t="str">
        <x:f>'Calibration Records'!P3644</x:f>
        <x:v>OPEN</x:v>
      </x:c>
    </x:row>
    <x:row r="12297">
      <x:c r="B12297" s="7" t="str">
        <x:v>PHY-12291</x:v>
      </x:c>
      <x:c r="C12297" s="7" t="str">
        <x:v>calibration record</x:v>
      </x:c>
      <x:c r="D12297" s="7" t="str">
        <x:v>CAL-03639</x:v>
      </x:c>
      <x:c r="E12297" s="7" t="str">
        <x:v>Calibration Records!P3645</x:v>
      </x:c>
      <x:c r="F12297" s="7" t="str">
        <x:f>'Calibration Records'!P3645</x:f>
        <x:v>OPEN</x:v>
      </x:c>
    </x:row>
    <x:row r="12298">
      <x:c r="B12298" s="7" t="str">
        <x:v>PHY-12292</x:v>
      </x:c>
      <x:c r="C12298" s="7" t="str">
        <x:v>calibration record</x:v>
      </x:c>
      <x:c r="D12298" s="7" t="str">
        <x:v>CAL-03640</x:v>
      </x:c>
      <x:c r="E12298" s="7" t="str">
        <x:v>Calibration Records!P3646</x:v>
      </x:c>
      <x:c r="F12298" s="7" t="str">
        <x:f>'Calibration Records'!P3646</x:f>
        <x:v>OPEN</x:v>
      </x:c>
    </x:row>
    <x:row r="12299">
      <x:c r="B12299" s="7" t="str">
        <x:v>PHY-12293</x:v>
      </x:c>
      <x:c r="C12299" s="7" t="str">
        <x:v>calibration record</x:v>
      </x:c>
      <x:c r="D12299" s="7" t="str">
        <x:v>CAL-03641</x:v>
      </x:c>
      <x:c r="E12299" s="7" t="str">
        <x:v>Calibration Records!P3647</x:v>
      </x:c>
      <x:c r="F12299" s="7" t="str">
        <x:f>'Calibration Records'!P3647</x:f>
        <x:v>OPEN</x:v>
      </x:c>
    </x:row>
    <x:row r="12300">
      <x:c r="B12300" s="7" t="str">
        <x:v>PHY-12294</x:v>
      </x:c>
      <x:c r="C12300" s="7" t="str">
        <x:v>calibration record</x:v>
      </x:c>
      <x:c r="D12300" s="7" t="str">
        <x:v>CAL-03642</x:v>
      </x:c>
      <x:c r="E12300" s="7" t="str">
        <x:v>Calibration Records!P3648</x:v>
      </x:c>
      <x:c r="F12300" s="7" t="str">
        <x:f>'Calibration Records'!P3648</x:f>
        <x:v>OPEN</x:v>
      </x:c>
    </x:row>
    <x:row r="12301">
      <x:c r="B12301" s="7" t="str">
        <x:v>PHY-12295</x:v>
      </x:c>
      <x:c r="C12301" s="7" t="str">
        <x:v>calibration record</x:v>
      </x:c>
      <x:c r="D12301" s="7" t="str">
        <x:v>CAL-03643</x:v>
      </x:c>
      <x:c r="E12301" s="7" t="str">
        <x:v>Calibration Records!P3649</x:v>
      </x:c>
      <x:c r="F12301" s="7" t="str">
        <x:f>'Calibration Records'!P3649</x:f>
        <x:v>OPEN</x:v>
      </x:c>
    </x:row>
    <x:row r="12302">
      <x:c r="B12302" s="7" t="str">
        <x:v>PHY-12296</x:v>
      </x:c>
      <x:c r="C12302" s="7" t="str">
        <x:v>calibration record</x:v>
      </x:c>
      <x:c r="D12302" s="7" t="str">
        <x:v>CAL-03644</x:v>
      </x:c>
      <x:c r="E12302" s="7" t="str">
        <x:v>Calibration Records!P3650</x:v>
      </x:c>
      <x:c r="F12302" s="7" t="str">
        <x:f>'Calibration Records'!P3650</x:f>
        <x:v>OPEN</x:v>
      </x:c>
    </x:row>
    <x:row r="12303">
      <x:c r="B12303" s="7" t="str">
        <x:v>PHY-12297</x:v>
      </x:c>
      <x:c r="C12303" s="7" t="str">
        <x:v>calibration record</x:v>
      </x:c>
      <x:c r="D12303" s="7" t="str">
        <x:v>CAL-03645</x:v>
      </x:c>
      <x:c r="E12303" s="7" t="str">
        <x:v>Calibration Records!P3651</x:v>
      </x:c>
      <x:c r="F12303" s="7" t="str">
        <x:f>'Calibration Records'!P3651</x:f>
        <x:v>OPEN</x:v>
      </x:c>
    </x:row>
    <x:row r="12304">
      <x:c r="B12304" s="7" t="str">
        <x:v>PHY-12298</x:v>
      </x:c>
      <x:c r="C12304" s="7" t="str">
        <x:v>calibration record</x:v>
      </x:c>
      <x:c r="D12304" s="7" t="str">
        <x:v>CAL-03646</x:v>
      </x:c>
      <x:c r="E12304" s="7" t="str">
        <x:v>Calibration Records!P3652</x:v>
      </x:c>
      <x:c r="F12304" s="7" t="str">
        <x:f>'Calibration Records'!P3652</x:f>
        <x:v>OPEN</x:v>
      </x:c>
    </x:row>
    <x:row r="12305">
      <x:c r="B12305" s="7" t="str">
        <x:v>PHY-12299</x:v>
      </x:c>
      <x:c r="C12305" s="7" t="str">
        <x:v>calibration record</x:v>
      </x:c>
      <x:c r="D12305" s="7" t="str">
        <x:v>CAL-03647</x:v>
      </x:c>
      <x:c r="E12305" s="7" t="str">
        <x:v>Calibration Records!P3653</x:v>
      </x:c>
      <x:c r="F12305" s="7" t="str">
        <x:f>'Calibration Records'!P3653</x:f>
        <x:v>OPEN</x:v>
      </x:c>
    </x:row>
    <x:row r="12306">
      <x:c r="B12306" s="7" t="str">
        <x:v>PHY-12300</x:v>
      </x:c>
      <x:c r="C12306" s="7" t="str">
        <x:v>calibration record</x:v>
      </x:c>
      <x:c r="D12306" s="7" t="str">
        <x:v>CAL-03648</x:v>
      </x:c>
      <x:c r="E12306" s="7" t="str">
        <x:v>Calibration Records!P3654</x:v>
      </x:c>
      <x:c r="F12306" s="7" t="str">
        <x:f>'Calibration Records'!P3654</x:f>
        <x:v>OPEN</x:v>
      </x:c>
    </x:row>
    <x:row r="12307">
      <x:c r="B12307" s="7" t="str">
        <x:v>PHY-12301</x:v>
      </x:c>
      <x:c r="C12307" s="7" t="str">
        <x:v>calibration record</x:v>
      </x:c>
      <x:c r="D12307" s="7" t="str">
        <x:v>CAL-03649</x:v>
      </x:c>
      <x:c r="E12307" s="7" t="str">
        <x:v>Calibration Records!P3655</x:v>
      </x:c>
      <x:c r="F12307" s="7" t="str">
        <x:f>'Calibration Records'!P3655</x:f>
        <x:v>OPEN</x:v>
      </x:c>
    </x:row>
    <x:row r="12308">
      <x:c r="B12308" s="7" t="str">
        <x:v>PHY-12302</x:v>
      </x:c>
      <x:c r="C12308" s="7" t="str">
        <x:v>calibration record</x:v>
      </x:c>
      <x:c r="D12308" s="7" t="str">
        <x:v>CAL-03650</x:v>
      </x:c>
      <x:c r="E12308" s="7" t="str">
        <x:v>Calibration Records!P3656</x:v>
      </x:c>
      <x:c r="F12308" s="7" t="str">
        <x:f>'Calibration Records'!P3656</x:f>
        <x:v>OPEN</x:v>
      </x:c>
    </x:row>
    <x:row r="12309">
      <x:c r="B12309" s="7" t="str">
        <x:v>PHY-12303</x:v>
      </x:c>
      <x:c r="C12309" s="7" t="str">
        <x:v>calibration record</x:v>
      </x:c>
      <x:c r="D12309" s="7" t="str">
        <x:v>CAL-03651</x:v>
      </x:c>
      <x:c r="E12309" s="7" t="str">
        <x:v>Calibration Records!P3657</x:v>
      </x:c>
      <x:c r="F12309" s="7" t="str">
        <x:f>'Calibration Records'!P3657</x:f>
        <x:v>OPEN</x:v>
      </x:c>
    </x:row>
    <x:row r="12310">
      <x:c r="B12310" s="7" t="str">
        <x:v>PHY-12304</x:v>
      </x:c>
      <x:c r="C12310" s="7" t="str">
        <x:v>calibration record</x:v>
      </x:c>
      <x:c r="D12310" s="7" t="str">
        <x:v>CAL-03652</x:v>
      </x:c>
      <x:c r="E12310" s="7" t="str">
        <x:v>Calibration Records!P3658</x:v>
      </x:c>
      <x:c r="F12310" s="7" t="str">
        <x:f>'Calibration Records'!P3658</x:f>
        <x:v>OPEN</x:v>
      </x:c>
    </x:row>
    <x:row r="12311">
      <x:c r="B12311" s="7" t="str">
        <x:v>PHY-12305</x:v>
      </x:c>
      <x:c r="C12311" s="7" t="str">
        <x:v>calibration record</x:v>
      </x:c>
      <x:c r="D12311" s="7" t="str">
        <x:v>CAL-03653</x:v>
      </x:c>
      <x:c r="E12311" s="7" t="str">
        <x:v>Calibration Records!P3659</x:v>
      </x:c>
      <x:c r="F12311" s="7" t="str">
        <x:f>'Calibration Records'!P3659</x:f>
        <x:v>OPEN</x:v>
      </x:c>
    </x:row>
    <x:row r="12312">
      <x:c r="B12312" s="7" t="str">
        <x:v>PHY-12306</x:v>
      </x:c>
      <x:c r="C12312" s="7" t="str">
        <x:v>calibration record</x:v>
      </x:c>
      <x:c r="D12312" s="7" t="str">
        <x:v>CAL-03654</x:v>
      </x:c>
      <x:c r="E12312" s="7" t="str">
        <x:v>Calibration Records!P3660</x:v>
      </x:c>
      <x:c r="F12312" s="7" t="str">
        <x:f>'Calibration Records'!P3660</x:f>
        <x:v>OPEN</x:v>
      </x:c>
    </x:row>
    <x:row r="12313">
      <x:c r="B12313" s="7" t="str">
        <x:v>PHY-12307</x:v>
      </x:c>
      <x:c r="C12313" s="7" t="str">
        <x:v>calibration record</x:v>
      </x:c>
      <x:c r="D12313" s="7" t="str">
        <x:v>CAL-03655</x:v>
      </x:c>
      <x:c r="E12313" s="7" t="str">
        <x:v>Calibration Records!P3661</x:v>
      </x:c>
      <x:c r="F12313" s="7" t="str">
        <x:f>'Calibration Records'!P3661</x:f>
        <x:v>OPEN</x:v>
      </x:c>
    </x:row>
    <x:row r="12314">
      <x:c r="B12314" s="7" t="str">
        <x:v>PHY-12308</x:v>
      </x:c>
      <x:c r="C12314" s="7" t="str">
        <x:v>calibration record</x:v>
      </x:c>
      <x:c r="D12314" s="7" t="str">
        <x:v>CAL-03656</x:v>
      </x:c>
      <x:c r="E12314" s="7" t="str">
        <x:v>Calibration Records!P3662</x:v>
      </x:c>
      <x:c r="F12314" s="7" t="str">
        <x:f>'Calibration Records'!P3662</x:f>
        <x:v>OPEN</x:v>
      </x:c>
    </x:row>
    <x:row r="12315">
      <x:c r="B12315" s="7" t="str">
        <x:v>PHY-12309</x:v>
      </x:c>
      <x:c r="C12315" s="7" t="str">
        <x:v>calibration record</x:v>
      </x:c>
      <x:c r="D12315" s="7" t="str">
        <x:v>CAL-03657</x:v>
      </x:c>
      <x:c r="E12315" s="7" t="str">
        <x:v>Calibration Records!P3663</x:v>
      </x:c>
      <x:c r="F12315" s="7" t="str">
        <x:f>'Calibration Records'!P3663</x:f>
        <x:v>OPEN</x:v>
      </x:c>
    </x:row>
    <x:row r="12316">
      <x:c r="B12316" s="7" t="str">
        <x:v>PHY-12310</x:v>
      </x:c>
      <x:c r="C12316" s="7" t="str">
        <x:v>calibration record</x:v>
      </x:c>
      <x:c r="D12316" s="7" t="str">
        <x:v>CAL-03658</x:v>
      </x:c>
      <x:c r="E12316" s="7" t="str">
        <x:v>Calibration Records!P3664</x:v>
      </x:c>
      <x:c r="F12316" s="7" t="str">
        <x:f>'Calibration Records'!P3664</x:f>
        <x:v>OPEN</x:v>
      </x:c>
    </x:row>
    <x:row r="12317">
      <x:c r="B12317" s="7" t="str">
        <x:v>PHY-12311</x:v>
      </x:c>
      <x:c r="C12317" s="7" t="str">
        <x:v>calibration record</x:v>
      </x:c>
      <x:c r="D12317" s="7" t="str">
        <x:v>CAL-03659</x:v>
      </x:c>
      <x:c r="E12317" s="7" t="str">
        <x:v>Calibration Records!P3665</x:v>
      </x:c>
      <x:c r="F12317" s="7" t="str">
        <x:f>'Calibration Records'!P3665</x:f>
        <x:v>OPEN</x:v>
      </x:c>
    </x:row>
    <x:row r="12318">
      <x:c r="B12318" s="7" t="str">
        <x:v>PHY-12312</x:v>
      </x:c>
      <x:c r="C12318" s="7" t="str">
        <x:v>calibration record</x:v>
      </x:c>
      <x:c r="D12318" s="7" t="str">
        <x:v>CAL-03660</x:v>
      </x:c>
      <x:c r="E12318" s="7" t="str">
        <x:v>Calibration Records!P3666</x:v>
      </x:c>
      <x:c r="F12318" s="7" t="str">
        <x:f>'Calibration Records'!P3666</x:f>
        <x:v>OPEN</x:v>
      </x:c>
    </x:row>
    <x:row r="12319">
      <x:c r="B12319" s="7" t="str">
        <x:v>PHY-12313</x:v>
      </x:c>
      <x:c r="C12319" s="7" t="str">
        <x:v>calibration record</x:v>
      </x:c>
      <x:c r="D12319" s="7" t="str">
        <x:v>CAL-03661</x:v>
      </x:c>
      <x:c r="E12319" s="7" t="str">
        <x:v>Calibration Records!P3667</x:v>
      </x:c>
      <x:c r="F12319" s="7" t="str">
        <x:f>'Calibration Records'!P3667</x:f>
        <x:v>OPEN</x:v>
      </x:c>
    </x:row>
    <x:row r="12320">
      <x:c r="B12320" s="7" t="str">
        <x:v>PHY-12314</x:v>
      </x:c>
      <x:c r="C12320" s="7" t="str">
        <x:v>calibration record</x:v>
      </x:c>
      <x:c r="D12320" s="7" t="str">
        <x:v>CAL-03662</x:v>
      </x:c>
      <x:c r="E12320" s="7" t="str">
        <x:v>Calibration Records!P3668</x:v>
      </x:c>
      <x:c r="F12320" s="7" t="str">
        <x:f>'Calibration Records'!P3668</x:f>
        <x:v>OPEN</x:v>
      </x:c>
    </x:row>
    <x:row r="12321">
      <x:c r="B12321" s="7" t="str">
        <x:v>PHY-12315</x:v>
      </x:c>
      <x:c r="C12321" s="7" t="str">
        <x:v>calibration record</x:v>
      </x:c>
      <x:c r="D12321" s="7" t="str">
        <x:v>CAL-03663</x:v>
      </x:c>
      <x:c r="E12321" s="7" t="str">
        <x:v>Calibration Records!P3669</x:v>
      </x:c>
      <x:c r="F12321" s="7" t="str">
        <x:f>'Calibration Records'!P3669</x:f>
        <x:v>OPEN</x:v>
      </x:c>
    </x:row>
    <x:row r="12322">
      <x:c r="B12322" s="7" t="str">
        <x:v>PHY-12316</x:v>
      </x:c>
      <x:c r="C12322" s="7" t="str">
        <x:v>calibration record</x:v>
      </x:c>
      <x:c r="D12322" s="7" t="str">
        <x:v>CAL-03664</x:v>
      </x:c>
      <x:c r="E12322" s="7" t="str">
        <x:v>Calibration Records!P3670</x:v>
      </x:c>
      <x:c r="F12322" s="7" t="str">
        <x:f>'Calibration Records'!P3670</x:f>
        <x:v>OPEN</x:v>
      </x:c>
    </x:row>
    <x:row r="12323">
      <x:c r="B12323" s="7" t="str">
        <x:v>PHY-12317</x:v>
      </x:c>
      <x:c r="C12323" s="7" t="str">
        <x:v>calibration record</x:v>
      </x:c>
      <x:c r="D12323" s="7" t="str">
        <x:v>CAL-03665</x:v>
      </x:c>
      <x:c r="E12323" s="7" t="str">
        <x:v>Calibration Records!P3671</x:v>
      </x:c>
      <x:c r="F12323" s="7" t="str">
        <x:f>'Calibration Records'!P3671</x:f>
        <x:v>OPEN</x:v>
      </x:c>
    </x:row>
    <x:row r="12324">
      <x:c r="B12324" s="7" t="str">
        <x:v>PHY-12318</x:v>
      </x:c>
      <x:c r="C12324" s="7" t="str">
        <x:v>calibration record</x:v>
      </x:c>
      <x:c r="D12324" s="7" t="str">
        <x:v>CAL-03666</x:v>
      </x:c>
      <x:c r="E12324" s="7" t="str">
        <x:v>Calibration Records!P3672</x:v>
      </x:c>
      <x:c r="F12324" s="7" t="str">
        <x:f>'Calibration Records'!P3672</x:f>
        <x:v>OPEN</x:v>
      </x:c>
    </x:row>
    <x:row r="12325">
      <x:c r="B12325" s="7" t="str">
        <x:v>PHY-12319</x:v>
      </x:c>
      <x:c r="C12325" s="7" t="str">
        <x:v>calibration record</x:v>
      </x:c>
      <x:c r="D12325" s="7" t="str">
        <x:v>CAL-03667</x:v>
      </x:c>
      <x:c r="E12325" s="7" t="str">
        <x:v>Calibration Records!P3673</x:v>
      </x:c>
      <x:c r="F12325" s="7" t="str">
        <x:f>'Calibration Records'!P3673</x:f>
        <x:v>OPEN</x:v>
      </x:c>
    </x:row>
    <x:row r="12326">
      <x:c r="B12326" s="7" t="str">
        <x:v>PHY-12320</x:v>
      </x:c>
      <x:c r="C12326" s="7" t="str">
        <x:v>calibration record</x:v>
      </x:c>
      <x:c r="D12326" s="7" t="str">
        <x:v>CAL-03668</x:v>
      </x:c>
      <x:c r="E12326" s="7" t="str">
        <x:v>Calibration Records!P3674</x:v>
      </x:c>
      <x:c r="F12326" s="7" t="str">
        <x:f>'Calibration Records'!P3674</x:f>
        <x:v>OPEN</x:v>
      </x:c>
    </x:row>
    <x:row r="12327">
      <x:c r="B12327" s="7" t="str">
        <x:v>PHY-12321</x:v>
      </x:c>
      <x:c r="C12327" s="7" t="str">
        <x:v>calibration record</x:v>
      </x:c>
      <x:c r="D12327" s="7" t="str">
        <x:v>CAL-03669</x:v>
      </x:c>
      <x:c r="E12327" s="7" t="str">
        <x:v>Calibration Records!P3675</x:v>
      </x:c>
      <x:c r="F12327" s="7" t="str">
        <x:f>'Calibration Records'!P3675</x:f>
        <x:v>OPEN</x:v>
      </x:c>
    </x:row>
    <x:row r="12328">
      <x:c r="B12328" s="7" t="str">
        <x:v>PHY-12322</x:v>
      </x:c>
      <x:c r="C12328" s="7" t="str">
        <x:v>calibration record</x:v>
      </x:c>
      <x:c r="D12328" s="7" t="str">
        <x:v>CAL-03670</x:v>
      </x:c>
      <x:c r="E12328" s="7" t="str">
        <x:v>Calibration Records!P3676</x:v>
      </x:c>
      <x:c r="F12328" s="7" t="str">
        <x:f>'Calibration Records'!P3676</x:f>
        <x:v>OPEN</x:v>
      </x:c>
    </x:row>
    <x:row r="12329">
      <x:c r="B12329" s="7" t="str">
        <x:v>PHY-12323</x:v>
      </x:c>
      <x:c r="C12329" s="7" t="str">
        <x:v>calibration record</x:v>
      </x:c>
      <x:c r="D12329" s="7" t="str">
        <x:v>CAL-03671</x:v>
      </x:c>
      <x:c r="E12329" s="7" t="str">
        <x:v>Calibration Records!P3677</x:v>
      </x:c>
      <x:c r="F12329" s="7" t="str">
        <x:f>'Calibration Records'!P3677</x:f>
        <x:v>OPEN</x:v>
      </x:c>
    </x:row>
    <x:row r="12330">
      <x:c r="B12330" s="7" t="str">
        <x:v>PHY-12324</x:v>
      </x:c>
      <x:c r="C12330" s="7" t="str">
        <x:v>calibration record</x:v>
      </x:c>
      <x:c r="D12330" s="7" t="str">
        <x:v>CAL-03672</x:v>
      </x:c>
      <x:c r="E12330" s="7" t="str">
        <x:v>Calibration Records!P3678</x:v>
      </x:c>
      <x:c r="F12330" s="7" t="str">
        <x:f>'Calibration Records'!P3678</x:f>
        <x:v>OPEN</x:v>
      </x:c>
    </x:row>
    <x:row r="12331">
      <x:c r="B12331" s="7" t="str">
        <x:v>PHY-12325</x:v>
      </x:c>
      <x:c r="C12331" s="7" t="str">
        <x:v>calibration record</x:v>
      </x:c>
      <x:c r="D12331" s="7" t="str">
        <x:v>CAL-03673</x:v>
      </x:c>
      <x:c r="E12331" s="7" t="str">
        <x:v>Calibration Records!P3679</x:v>
      </x:c>
      <x:c r="F12331" s="7" t="str">
        <x:f>'Calibration Records'!P3679</x:f>
        <x:v>OPEN</x:v>
      </x:c>
    </x:row>
    <x:row r="12332">
      <x:c r="B12332" s="7" t="str">
        <x:v>PHY-12326</x:v>
      </x:c>
      <x:c r="C12332" s="7" t="str">
        <x:v>calibration record</x:v>
      </x:c>
      <x:c r="D12332" s="7" t="str">
        <x:v>CAL-03674</x:v>
      </x:c>
      <x:c r="E12332" s="7" t="str">
        <x:v>Calibration Records!P3680</x:v>
      </x:c>
      <x:c r="F12332" s="7" t="str">
        <x:f>'Calibration Records'!P3680</x:f>
        <x:v>OPEN</x:v>
      </x:c>
    </x:row>
    <x:row r="12333">
      <x:c r="B12333" s="7" t="str">
        <x:v>PHY-12327</x:v>
      </x:c>
      <x:c r="C12333" s="7" t="str">
        <x:v>calibration record</x:v>
      </x:c>
      <x:c r="D12333" s="7" t="str">
        <x:v>CAL-03675</x:v>
      </x:c>
      <x:c r="E12333" s="7" t="str">
        <x:v>Calibration Records!P3681</x:v>
      </x:c>
      <x:c r="F12333" s="7" t="str">
        <x:f>'Calibration Records'!P3681</x:f>
        <x:v>OPEN</x:v>
      </x:c>
    </x:row>
    <x:row r="12334">
      <x:c r="B12334" s="7" t="str">
        <x:v>PHY-12328</x:v>
      </x:c>
      <x:c r="C12334" s="7" t="str">
        <x:v>calibration record</x:v>
      </x:c>
      <x:c r="D12334" s="7" t="str">
        <x:v>CAL-03676</x:v>
      </x:c>
      <x:c r="E12334" s="7" t="str">
        <x:v>Calibration Records!P3682</x:v>
      </x:c>
      <x:c r="F12334" s="7" t="str">
        <x:f>'Calibration Records'!P3682</x:f>
        <x:v>OPEN</x:v>
      </x:c>
    </x:row>
    <x:row r="12335">
      <x:c r="B12335" s="7" t="str">
        <x:v>PHY-12329</x:v>
      </x:c>
      <x:c r="C12335" s="7" t="str">
        <x:v>calibration record</x:v>
      </x:c>
      <x:c r="D12335" s="7" t="str">
        <x:v>CAL-03677</x:v>
      </x:c>
      <x:c r="E12335" s="7" t="str">
        <x:v>Calibration Records!P3683</x:v>
      </x:c>
      <x:c r="F12335" s="7" t="str">
        <x:f>'Calibration Records'!P3683</x:f>
        <x:v>OPEN</x:v>
      </x:c>
    </x:row>
    <x:row r="12336">
      <x:c r="B12336" s="7" t="str">
        <x:v>PHY-12330</x:v>
      </x:c>
      <x:c r="C12336" s="7" t="str">
        <x:v>calibration record</x:v>
      </x:c>
      <x:c r="D12336" s="7" t="str">
        <x:v>CAL-03678</x:v>
      </x:c>
      <x:c r="E12336" s="7" t="str">
        <x:v>Calibration Records!P3684</x:v>
      </x:c>
      <x:c r="F12336" s="7" t="str">
        <x:f>'Calibration Records'!P3684</x:f>
        <x:v>OPEN</x:v>
      </x:c>
    </x:row>
    <x:row r="12337">
      <x:c r="B12337" s="7" t="str">
        <x:v>PHY-12331</x:v>
      </x:c>
      <x:c r="C12337" s="7" t="str">
        <x:v>calibration record</x:v>
      </x:c>
      <x:c r="D12337" s="7" t="str">
        <x:v>CAL-03679</x:v>
      </x:c>
      <x:c r="E12337" s="7" t="str">
        <x:v>Calibration Records!P3685</x:v>
      </x:c>
      <x:c r="F12337" s="7" t="str">
        <x:f>'Calibration Records'!P3685</x:f>
        <x:v>OPEN</x:v>
      </x:c>
    </x:row>
    <x:row r="12338">
      <x:c r="B12338" s="7" t="str">
        <x:v>PHY-12332</x:v>
      </x:c>
      <x:c r="C12338" s="7" t="str">
        <x:v>calibration record</x:v>
      </x:c>
      <x:c r="D12338" s="7" t="str">
        <x:v>CAL-03680</x:v>
      </x:c>
      <x:c r="E12338" s="7" t="str">
        <x:v>Calibration Records!P3686</x:v>
      </x:c>
      <x:c r="F12338" s="7" t="str">
        <x:f>'Calibration Records'!P3686</x:f>
        <x:v>OPEN</x:v>
      </x:c>
    </x:row>
    <x:row r="12339">
      <x:c r="B12339" s="7" t="str">
        <x:v>PHY-12333</x:v>
      </x:c>
      <x:c r="C12339" s="7" t="str">
        <x:v>calibration record</x:v>
      </x:c>
      <x:c r="D12339" s="7" t="str">
        <x:v>CAL-03681</x:v>
      </x:c>
      <x:c r="E12339" s="7" t="str">
        <x:v>Calibration Records!P3687</x:v>
      </x:c>
      <x:c r="F12339" s="7" t="str">
        <x:f>'Calibration Records'!P3687</x:f>
        <x:v>OPEN</x:v>
      </x:c>
    </x:row>
    <x:row r="12340">
      <x:c r="B12340" s="7" t="str">
        <x:v>PHY-12334</x:v>
      </x:c>
      <x:c r="C12340" s="7" t="str">
        <x:v>calibration record</x:v>
      </x:c>
      <x:c r="D12340" s="7" t="str">
        <x:v>CAL-03682</x:v>
      </x:c>
      <x:c r="E12340" s="7" t="str">
        <x:v>Calibration Records!P3688</x:v>
      </x:c>
      <x:c r="F12340" s="7" t="str">
        <x:f>'Calibration Records'!P3688</x:f>
        <x:v>OPEN</x:v>
      </x:c>
    </x:row>
    <x:row r="12341">
      <x:c r="B12341" s="7" t="str">
        <x:v>PHY-12335</x:v>
      </x:c>
      <x:c r="C12341" s="7" t="str">
        <x:v>calibration record</x:v>
      </x:c>
      <x:c r="D12341" s="7" t="str">
        <x:v>CAL-03683</x:v>
      </x:c>
      <x:c r="E12341" s="7" t="str">
        <x:v>Calibration Records!P3689</x:v>
      </x:c>
      <x:c r="F12341" s="7" t="str">
        <x:f>'Calibration Records'!P3689</x:f>
        <x:v>OPEN</x:v>
      </x:c>
    </x:row>
    <x:row r="12342">
      <x:c r="B12342" s="7" t="str">
        <x:v>PHY-12336</x:v>
      </x:c>
      <x:c r="C12342" s="7" t="str">
        <x:v>calibration record</x:v>
      </x:c>
      <x:c r="D12342" s="7" t="str">
        <x:v>CAL-03684</x:v>
      </x:c>
      <x:c r="E12342" s="7" t="str">
        <x:v>Calibration Records!P3690</x:v>
      </x:c>
      <x:c r="F12342" s="7" t="str">
        <x:f>'Calibration Records'!P3690</x:f>
        <x:v>OPEN</x:v>
      </x:c>
    </x:row>
    <x:row r="12343">
      <x:c r="B12343" s="7" t="str">
        <x:v>PHY-12337</x:v>
      </x:c>
      <x:c r="C12343" s="7" t="str">
        <x:v>calibration record</x:v>
      </x:c>
      <x:c r="D12343" s="7" t="str">
        <x:v>CAL-03685</x:v>
      </x:c>
      <x:c r="E12343" s="7" t="str">
        <x:v>Calibration Records!P3691</x:v>
      </x:c>
      <x:c r="F12343" s="7" t="str">
        <x:f>'Calibration Records'!P3691</x:f>
        <x:v>OPEN</x:v>
      </x:c>
    </x:row>
    <x:row r="12344">
      <x:c r="B12344" s="7" t="str">
        <x:v>PHY-12338</x:v>
      </x:c>
      <x:c r="C12344" s="7" t="str">
        <x:v>calibration record</x:v>
      </x:c>
      <x:c r="D12344" s="7" t="str">
        <x:v>CAL-03686</x:v>
      </x:c>
      <x:c r="E12344" s="7" t="str">
        <x:v>Calibration Records!P3692</x:v>
      </x:c>
      <x:c r="F12344" s="7" t="str">
        <x:f>'Calibration Records'!P3692</x:f>
        <x:v>OPEN</x:v>
      </x:c>
    </x:row>
    <x:row r="12345">
      <x:c r="B12345" s="7" t="str">
        <x:v>PHY-12339</x:v>
      </x:c>
      <x:c r="C12345" s="7" t="str">
        <x:v>calibration record</x:v>
      </x:c>
      <x:c r="D12345" s="7" t="str">
        <x:v>CAL-03687</x:v>
      </x:c>
      <x:c r="E12345" s="7" t="str">
        <x:v>Calibration Records!P3693</x:v>
      </x:c>
      <x:c r="F12345" s="7" t="str">
        <x:f>'Calibration Records'!P3693</x:f>
        <x:v>OPEN</x:v>
      </x:c>
    </x:row>
    <x:row r="12346">
      <x:c r="B12346" s="7" t="str">
        <x:v>PHY-12340</x:v>
      </x:c>
      <x:c r="C12346" s="7" t="str">
        <x:v>calibration record</x:v>
      </x:c>
      <x:c r="D12346" s="7" t="str">
        <x:v>CAL-03688</x:v>
      </x:c>
      <x:c r="E12346" s="7" t="str">
        <x:v>Calibration Records!P3694</x:v>
      </x:c>
      <x:c r="F12346" s="7" t="str">
        <x:f>'Calibration Records'!P3694</x:f>
        <x:v>OPEN</x:v>
      </x:c>
    </x:row>
    <x:row r="12347">
      <x:c r="B12347" s="7" t="str">
        <x:v>PHY-12341</x:v>
      </x:c>
      <x:c r="C12347" s="7" t="str">
        <x:v>calibration record</x:v>
      </x:c>
      <x:c r="D12347" s="7" t="str">
        <x:v>CAL-03689</x:v>
      </x:c>
      <x:c r="E12347" s="7" t="str">
        <x:v>Calibration Records!P3695</x:v>
      </x:c>
      <x:c r="F12347" s="7" t="str">
        <x:f>'Calibration Records'!P3695</x:f>
        <x:v>OPEN</x:v>
      </x:c>
    </x:row>
    <x:row r="12348">
      <x:c r="B12348" s="7" t="str">
        <x:v>PHY-12342</x:v>
      </x:c>
      <x:c r="C12348" s="7" t="str">
        <x:v>calibration record</x:v>
      </x:c>
      <x:c r="D12348" s="7" t="str">
        <x:v>CAL-03690</x:v>
      </x:c>
      <x:c r="E12348" s="7" t="str">
        <x:v>Calibration Records!P3696</x:v>
      </x:c>
      <x:c r="F12348" s="7" t="str">
        <x:f>'Calibration Records'!P3696</x:f>
        <x:v>OPEN</x:v>
      </x:c>
    </x:row>
    <x:row r="12349">
      <x:c r="B12349" s="7" t="str">
        <x:v>PHY-12343</x:v>
      </x:c>
      <x:c r="C12349" s="7" t="str">
        <x:v>calibration record</x:v>
      </x:c>
      <x:c r="D12349" s="7" t="str">
        <x:v>CAL-03691</x:v>
      </x:c>
      <x:c r="E12349" s="7" t="str">
        <x:v>Calibration Records!P3697</x:v>
      </x:c>
      <x:c r="F12349" s="7" t="str">
        <x:f>'Calibration Records'!P3697</x:f>
        <x:v>OPEN</x:v>
      </x:c>
    </x:row>
    <x:row r="12350">
      <x:c r="B12350" s="7" t="str">
        <x:v>PHY-12344</x:v>
      </x:c>
      <x:c r="C12350" s="7" t="str">
        <x:v>calibration record</x:v>
      </x:c>
      <x:c r="D12350" s="7" t="str">
        <x:v>CAL-03692</x:v>
      </x:c>
      <x:c r="E12350" s="7" t="str">
        <x:v>Calibration Records!P3698</x:v>
      </x:c>
      <x:c r="F12350" s="7" t="str">
        <x:f>'Calibration Records'!P3698</x:f>
        <x:v>OPEN</x:v>
      </x:c>
    </x:row>
    <x:row r="12351">
      <x:c r="B12351" s="7" t="str">
        <x:v>PHY-12345</x:v>
      </x:c>
      <x:c r="C12351" s="7" t="str">
        <x:v>calibration record</x:v>
      </x:c>
      <x:c r="D12351" s="7" t="str">
        <x:v>CAL-03693</x:v>
      </x:c>
      <x:c r="E12351" s="7" t="str">
        <x:v>Calibration Records!P3699</x:v>
      </x:c>
      <x:c r="F12351" s="7" t="str">
        <x:f>'Calibration Records'!P3699</x:f>
        <x:v>OPEN</x:v>
      </x:c>
    </x:row>
    <x:row r="12352">
      <x:c r="B12352" s="7" t="str">
        <x:v>PHY-12346</x:v>
      </x:c>
      <x:c r="C12352" s="7" t="str">
        <x:v>calibration record</x:v>
      </x:c>
      <x:c r="D12352" s="7" t="str">
        <x:v>CAL-03694</x:v>
      </x:c>
      <x:c r="E12352" s="7" t="str">
        <x:v>Calibration Records!P3700</x:v>
      </x:c>
      <x:c r="F12352" s="7" t="str">
        <x:f>'Calibration Records'!P3700</x:f>
        <x:v>OPEN</x:v>
      </x:c>
    </x:row>
    <x:row r="12353">
      <x:c r="B12353" s="7" t="str">
        <x:v>PHY-12347</x:v>
      </x:c>
      <x:c r="C12353" s="7" t="str">
        <x:v>calibration record</x:v>
      </x:c>
      <x:c r="D12353" s="7" t="str">
        <x:v>CAL-03695</x:v>
      </x:c>
      <x:c r="E12353" s="7" t="str">
        <x:v>Calibration Records!P3701</x:v>
      </x:c>
      <x:c r="F12353" s="7" t="str">
        <x:f>'Calibration Records'!P3701</x:f>
        <x:v>OPEN</x:v>
      </x:c>
    </x:row>
    <x:row r="12354">
      <x:c r="B12354" s="7" t="str">
        <x:v>PHY-12348</x:v>
      </x:c>
      <x:c r="C12354" s="7" t="str">
        <x:v>calibration record</x:v>
      </x:c>
      <x:c r="D12354" s="7" t="str">
        <x:v>CAL-03696</x:v>
      </x:c>
      <x:c r="E12354" s="7" t="str">
        <x:v>Calibration Records!P3702</x:v>
      </x:c>
      <x:c r="F12354" s="7" t="str">
        <x:f>'Calibration Records'!P3702</x:f>
        <x:v>OPEN</x:v>
      </x:c>
    </x:row>
    <x:row r="12355">
      <x:c r="B12355" s="7" t="str">
        <x:v>PHY-12349</x:v>
      </x:c>
      <x:c r="C12355" s="7" t="str">
        <x:v>calibration record</x:v>
      </x:c>
      <x:c r="D12355" s="7" t="str">
        <x:v>CAL-03697</x:v>
      </x:c>
      <x:c r="E12355" s="7" t="str">
        <x:v>Calibration Records!P3703</x:v>
      </x:c>
      <x:c r="F12355" s="7" t="str">
        <x:f>'Calibration Records'!P3703</x:f>
        <x:v>OPEN</x:v>
      </x:c>
    </x:row>
    <x:row r="12356">
      <x:c r="B12356" s="7" t="str">
        <x:v>PHY-12350</x:v>
      </x:c>
      <x:c r="C12356" s="7" t="str">
        <x:v>calibration record</x:v>
      </x:c>
      <x:c r="D12356" s="7" t="str">
        <x:v>CAL-03698</x:v>
      </x:c>
      <x:c r="E12356" s="7" t="str">
        <x:v>Calibration Records!P3704</x:v>
      </x:c>
      <x:c r="F12356" s="7" t="str">
        <x:f>'Calibration Records'!P3704</x:f>
        <x:v>OPEN</x:v>
      </x:c>
    </x:row>
    <x:row r="12357">
      <x:c r="B12357" s="7" t="str">
        <x:v>PHY-12351</x:v>
      </x:c>
      <x:c r="C12357" s="7" t="str">
        <x:v>calibration record</x:v>
      </x:c>
      <x:c r="D12357" s="7" t="str">
        <x:v>CAL-03699</x:v>
      </x:c>
      <x:c r="E12357" s="7" t="str">
        <x:v>Calibration Records!P3705</x:v>
      </x:c>
      <x:c r="F12357" s="7" t="str">
        <x:f>'Calibration Records'!P3705</x:f>
        <x:v>OPEN</x:v>
      </x:c>
    </x:row>
    <x:row r="12358">
      <x:c r="B12358" s="7" t="str">
        <x:v>PHY-12352</x:v>
      </x:c>
      <x:c r="C12358" s="7" t="str">
        <x:v>calibration record</x:v>
      </x:c>
      <x:c r="D12358" s="7" t="str">
        <x:v>CAL-03700</x:v>
      </x:c>
      <x:c r="E12358" s="7" t="str">
        <x:v>Calibration Records!P3706</x:v>
      </x:c>
      <x:c r="F12358" s="7" t="str">
        <x:f>'Calibration Records'!P3706</x:f>
        <x:v>OPEN</x:v>
      </x:c>
    </x:row>
    <x:row r="12359">
      <x:c r="B12359" s="7" t="str">
        <x:v>PHY-12353</x:v>
      </x:c>
      <x:c r="C12359" s="7" t="str">
        <x:v>calibration record</x:v>
      </x:c>
      <x:c r="D12359" s="7" t="str">
        <x:v>CAL-03701</x:v>
      </x:c>
      <x:c r="E12359" s="7" t="str">
        <x:v>Calibration Records!P3707</x:v>
      </x:c>
      <x:c r="F12359" s="7" t="str">
        <x:f>'Calibration Records'!P3707</x:f>
        <x:v>OPEN</x:v>
      </x:c>
    </x:row>
    <x:row r="12360">
      <x:c r="B12360" s="7" t="str">
        <x:v>PHY-12354</x:v>
      </x:c>
      <x:c r="C12360" s="7" t="str">
        <x:v>calibration record</x:v>
      </x:c>
      <x:c r="D12360" s="7" t="str">
        <x:v>CAL-03702</x:v>
      </x:c>
      <x:c r="E12360" s="7" t="str">
        <x:v>Calibration Records!P3708</x:v>
      </x:c>
      <x:c r="F12360" s="7" t="str">
        <x:f>'Calibration Records'!P3708</x:f>
        <x:v>OPEN</x:v>
      </x:c>
    </x:row>
    <x:row r="12361">
      <x:c r="B12361" s="7" t="str">
        <x:v>PHY-12355</x:v>
      </x:c>
      <x:c r="C12361" s="7" t="str">
        <x:v>calibration record</x:v>
      </x:c>
      <x:c r="D12361" s="7" t="str">
        <x:v>CAL-03703</x:v>
      </x:c>
      <x:c r="E12361" s="7" t="str">
        <x:v>Calibration Records!P3709</x:v>
      </x:c>
      <x:c r="F12361" s="7" t="str">
        <x:f>'Calibration Records'!P3709</x:f>
        <x:v>OPEN</x:v>
      </x:c>
    </x:row>
    <x:row r="12362">
      <x:c r="B12362" s="7" t="str">
        <x:v>PHY-12356</x:v>
      </x:c>
      <x:c r="C12362" s="7" t="str">
        <x:v>calibration record</x:v>
      </x:c>
      <x:c r="D12362" s="7" t="str">
        <x:v>CAL-03704</x:v>
      </x:c>
      <x:c r="E12362" s="7" t="str">
        <x:v>Calibration Records!P3710</x:v>
      </x:c>
      <x:c r="F12362" s="7" t="str">
        <x:f>'Calibration Records'!P3710</x:f>
        <x:v>OPEN</x:v>
      </x:c>
    </x:row>
    <x:row r="12363">
      <x:c r="B12363" s="7" t="str">
        <x:v>PHY-12357</x:v>
      </x:c>
      <x:c r="C12363" s="7" t="str">
        <x:v>calibration record</x:v>
      </x:c>
      <x:c r="D12363" s="7" t="str">
        <x:v>CAL-03705</x:v>
      </x:c>
      <x:c r="E12363" s="7" t="str">
        <x:v>Calibration Records!P3711</x:v>
      </x:c>
      <x:c r="F12363" s="7" t="str">
        <x:f>'Calibration Records'!P3711</x:f>
        <x:v>OPEN</x:v>
      </x:c>
    </x:row>
    <x:row r="12364">
      <x:c r="B12364" s="7" t="str">
        <x:v>PHY-12358</x:v>
      </x:c>
      <x:c r="C12364" s="7" t="str">
        <x:v>calibration record</x:v>
      </x:c>
      <x:c r="D12364" s="7" t="str">
        <x:v>CAL-03706</x:v>
      </x:c>
      <x:c r="E12364" s="7" t="str">
        <x:v>Calibration Records!P3712</x:v>
      </x:c>
      <x:c r="F12364" s="7" t="str">
        <x:f>'Calibration Records'!P3712</x:f>
        <x:v>OPEN</x:v>
      </x:c>
    </x:row>
    <x:row r="12365">
      <x:c r="B12365" s="7" t="str">
        <x:v>PHY-12359</x:v>
      </x:c>
      <x:c r="C12365" s="7" t="str">
        <x:v>calibration record</x:v>
      </x:c>
      <x:c r="D12365" s="7" t="str">
        <x:v>CAL-03707</x:v>
      </x:c>
      <x:c r="E12365" s="7" t="str">
        <x:v>Calibration Records!P3713</x:v>
      </x:c>
      <x:c r="F12365" s="7" t="str">
        <x:f>'Calibration Records'!P3713</x:f>
        <x:v>OPEN</x:v>
      </x:c>
    </x:row>
    <x:row r="12366">
      <x:c r="B12366" s="7" t="str">
        <x:v>PHY-12360</x:v>
      </x:c>
      <x:c r="C12366" s="7" t="str">
        <x:v>calibration record</x:v>
      </x:c>
      <x:c r="D12366" s="7" t="str">
        <x:v>CAL-03708</x:v>
      </x:c>
      <x:c r="E12366" s="7" t="str">
        <x:v>Calibration Records!P3714</x:v>
      </x:c>
      <x:c r="F12366" s="7" t="str">
        <x:f>'Calibration Records'!P3714</x:f>
        <x:v>OPEN</x:v>
      </x:c>
    </x:row>
    <x:row r="12367">
      <x:c r="B12367" s="7" t="str">
        <x:v>PHY-12361</x:v>
      </x:c>
      <x:c r="C12367" s="7" t="str">
        <x:v>calibration record</x:v>
      </x:c>
      <x:c r="D12367" s="7" t="str">
        <x:v>CAL-03709</x:v>
      </x:c>
      <x:c r="E12367" s="7" t="str">
        <x:v>Calibration Records!P3715</x:v>
      </x:c>
      <x:c r="F12367" s="7" t="str">
        <x:f>'Calibration Records'!P3715</x:f>
        <x:v>OPEN</x:v>
      </x:c>
    </x:row>
    <x:row r="12368">
      <x:c r="B12368" s="7" t="str">
        <x:v>PHY-12362</x:v>
      </x:c>
      <x:c r="C12368" s="7" t="str">
        <x:v>calibration record</x:v>
      </x:c>
      <x:c r="D12368" s="7" t="str">
        <x:v>CAL-03710</x:v>
      </x:c>
      <x:c r="E12368" s="7" t="str">
        <x:v>Calibration Records!P3716</x:v>
      </x:c>
      <x:c r="F12368" s="7" t="str">
        <x:f>'Calibration Records'!P3716</x:f>
        <x:v>OPEN</x:v>
      </x:c>
    </x:row>
    <x:row r="12369">
      <x:c r="B12369" s="7" t="str">
        <x:v>PHY-12363</x:v>
      </x:c>
      <x:c r="C12369" s="7" t="str">
        <x:v>calibration record</x:v>
      </x:c>
      <x:c r="D12369" s="7" t="str">
        <x:v>CAL-03711</x:v>
      </x:c>
      <x:c r="E12369" s="7" t="str">
        <x:v>Calibration Records!P3717</x:v>
      </x:c>
      <x:c r="F12369" s="7" t="str">
        <x:f>'Calibration Records'!P3717</x:f>
        <x:v>OPEN</x:v>
      </x:c>
    </x:row>
    <x:row r="12370">
      <x:c r="B12370" s="7" t="str">
        <x:v>PHY-12364</x:v>
      </x:c>
      <x:c r="C12370" s="7" t="str">
        <x:v>calibration record</x:v>
      </x:c>
      <x:c r="D12370" s="7" t="str">
        <x:v>CAL-03712</x:v>
      </x:c>
      <x:c r="E12370" s="7" t="str">
        <x:v>Calibration Records!P3718</x:v>
      </x:c>
      <x:c r="F12370" s="7" t="str">
        <x:f>'Calibration Records'!P3718</x:f>
        <x:v>OPEN</x:v>
      </x:c>
    </x:row>
    <x:row r="12371">
      <x:c r="B12371" s="7" t="str">
        <x:v>PHY-12365</x:v>
      </x:c>
      <x:c r="C12371" s="7" t="str">
        <x:v>calibration record</x:v>
      </x:c>
      <x:c r="D12371" s="7" t="str">
        <x:v>CAL-03713</x:v>
      </x:c>
      <x:c r="E12371" s="7" t="str">
        <x:v>Calibration Records!P3719</x:v>
      </x:c>
      <x:c r="F12371" s="7" t="str">
        <x:f>'Calibration Records'!P3719</x:f>
        <x:v>OPEN</x:v>
      </x:c>
    </x:row>
    <x:row r="12372">
      <x:c r="B12372" s="7" t="str">
        <x:v>PHY-12366</x:v>
      </x:c>
      <x:c r="C12372" s="7" t="str">
        <x:v>calibration record</x:v>
      </x:c>
      <x:c r="D12372" s="7" t="str">
        <x:v>CAL-03714</x:v>
      </x:c>
      <x:c r="E12372" s="7" t="str">
        <x:v>Calibration Records!P3720</x:v>
      </x:c>
      <x:c r="F12372" s="7" t="str">
        <x:f>'Calibration Records'!P3720</x:f>
        <x:v>OPEN</x:v>
      </x:c>
    </x:row>
    <x:row r="12373">
      <x:c r="B12373" s="7" t="str">
        <x:v>PHY-12367</x:v>
      </x:c>
      <x:c r="C12373" s="7" t="str">
        <x:v>calibration record</x:v>
      </x:c>
      <x:c r="D12373" s="7" t="str">
        <x:v>CAL-03715</x:v>
      </x:c>
      <x:c r="E12373" s="7" t="str">
        <x:v>Calibration Records!P3721</x:v>
      </x:c>
      <x:c r="F12373" s="7" t="str">
        <x:f>'Calibration Records'!P3721</x:f>
        <x:v>OPEN</x:v>
      </x:c>
    </x:row>
    <x:row r="12374">
      <x:c r="B12374" s="7" t="str">
        <x:v>PHY-12368</x:v>
      </x:c>
      <x:c r="C12374" s="7" t="str">
        <x:v>calibration record</x:v>
      </x:c>
      <x:c r="D12374" s="7" t="str">
        <x:v>CAL-03716</x:v>
      </x:c>
      <x:c r="E12374" s="7" t="str">
        <x:v>Calibration Records!P3722</x:v>
      </x:c>
      <x:c r="F12374" s="7" t="str">
        <x:f>'Calibration Records'!P3722</x:f>
        <x:v>OPEN</x:v>
      </x:c>
    </x:row>
    <x:row r="12375">
      <x:c r="B12375" s="7" t="str">
        <x:v>PHY-12369</x:v>
      </x:c>
      <x:c r="C12375" s="7" t="str">
        <x:v>calibration record</x:v>
      </x:c>
      <x:c r="D12375" s="7" t="str">
        <x:v>CAL-03717</x:v>
      </x:c>
      <x:c r="E12375" s="7" t="str">
        <x:v>Calibration Records!P3723</x:v>
      </x:c>
      <x:c r="F12375" s="7" t="str">
        <x:f>'Calibration Records'!P3723</x:f>
        <x:v>OPEN</x:v>
      </x:c>
    </x:row>
    <x:row r="12376">
      <x:c r="B12376" s="7" t="str">
        <x:v>PHY-12370</x:v>
      </x:c>
      <x:c r="C12376" s="7" t="str">
        <x:v>calibration record</x:v>
      </x:c>
      <x:c r="D12376" s="7" t="str">
        <x:v>CAL-03718</x:v>
      </x:c>
      <x:c r="E12376" s="7" t="str">
        <x:v>Calibration Records!P3724</x:v>
      </x:c>
      <x:c r="F12376" s="7" t="str">
        <x:f>'Calibration Records'!P3724</x:f>
        <x:v>OPEN</x:v>
      </x:c>
    </x:row>
    <x:row r="12377">
      <x:c r="B12377" s="7" t="str">
        <x:v>PHY-12371</x:v>
      </x:c>
      <x:c r="C12377" s="7" t="str">
        <x:v>calibration record</x:v>
      </x:c>
      <x:c r="D12377" s="7" t="str">
        <x:v>CAL-03719</x:v>
      </x:c>
      <x:c r="E12377" s="7" t="str">
        <x:v>Calibration Records!P3725</x:v>
      </x:c>
      <x:c r="F12377" s="7" t="str">
        <x:f>'Calibration Records'!P3725</x:f>
        <x:v>OPEN</x:v>
      </x:c>
    </x:row>
    <x:row r="12378">
      <x:c r="B12378" s="7" t="str">
        <x:v>PHY-12372</x:v>
      </x:c>
      <x:c r="C12378" s="7" t="str">
        <x:v>calibration record</x:v>
      </x:c>
      <x:c r="D12378" s="7" t="str">
        <x:v>CAL-03720</x:v>
      </x:c>
      <x:c r="E12378" s="7" t="str">
        <x:v>Calibration Records!P3726</x:v>
      </x:c>
      <x:c r="F12378" s="7" t="str">
        <x:f>'Calibration Records'!P3726</x:f>
        <x:v>OPEN</x:v>
      </x:c>
    </x:row>
    <x:row r="12379">
      <x:c r="B12379" s="7" t="str">
        <x:v>PHY-12373</x:v>
      </x:c>
      <x:c r="C12379" s="7" t="str">
        <x:v>calibration record</x:v>
      </x:c>
      <x:c r="D12379" s="7" t="str">
        <x:v>CAL-03721</x:v>
      </x:c>
      <x:c r="E12379" s="7" t="str">
        <x:v>Calibration Records!P3727</x:v>
      </x:c>
      <x:c r="F12379" s="7" t="str">
        <x:f>'Calibration Records'!P3727</x:f>
        <x:v>OPEN</x:v>
      </x:c>
    </x:row>
    <x:row r="12380">
      <x:c r="B12380" s="7" t="str">
        <x:v>PHY-12374</x:v>
      </x:c>
      <x:c r="C12380" s="7" t="str">
        <x:v>calibration record</x:v>
      </x:c>
      <x:c r="D12380" s="7" t="str">
        <x:v>CAL-03722</x:v>
      </x:c>
      <x:c r="E12380" s="7" t="str">
        <x:v>Calibration Records!P3728</x:v>
      </x:c>
      <x:c r="F12380" s="7" t="str">
        <x:f>'Calibration Records'!P3728</x:f>
        <x:v>OPEN</x:v>
      </x:c>
    </x:row>
    <x:row r="12381">
      <x:c r="B12381" s="7" t="str">
        <x:v>PHY-12375</x:v>
      </x:c>
      <x:c r="C12381" s="7" t="str">
        <x:v>calibration record</x:v>
      </x:c>
      <x:c r="D12381" s="7" t="str">
        <x:v>CAL-03723</x:v>
      </x:c>
      <x:c r="E12381" s="7" t="str">
        <x:v>Calibration Records!P3729</x:v>
      </x:c>
      <x:c r="F12381" s="7" t="str">
        <x:f>'Calibration Records'!P3729</x:f>
        <x:v>OPEN</x:v>
      </x:c>
    </x:row>
    <x:row r="12382">
      <x:c r="B12382" s="7" t="str">
        <x:v>PHY-12376</x:v>
      </x:c>
      <x:c r="C12382" s="7" t="str">
        <x:v>calibration record</x:v>
      </x:c>
      <x:c r="D12382" s="7" t="str">
        <x:v>CAL-03724</x:v>
      </x:c>
      <x:c r="E12382" s="7" t="str">
        <x:v>Calibration Records!P3730</x:v>
      </x:c>
      <x:c r="F12382" s="7" t="str">
        <x:f>'Calibration Records'!P3730</x:f>
        <x:v>OPEN</x:v>
      </x:c>
    </x:row>
    <x:row r="12383">
      <x:c r="B12383" s="7" t="str">
        <x:v>PHY-12377</x:v>
      </x:c>
      <x:c r="C12383" s="7" t="str">
        <x:v>calibration record</x:v>
      </x:c>
      <x:c r="D12383" s="7" t="str">
        <x:v>CAL-03725</x:v>
      </x:c>
      <x:c r="E12383" s="7" t="str">
        <x:v>Calibration Records!P3731</x:v>
      </x:c>
      <x:c r="F12383" s="7" t="str">
        <x:f>'Calibration Records'!P3731</x:f>
        <x:v>OPEN</x:v>
      </x:c>
    </x:row>
    <x:row r="12384">
      <x:c r="B12384" s="7" t="str">
        <x:v>PHY-12378</x:v>
      </x:c>
      <x:c r="C12384" s="7" t="str">
        <x:v>calibration record</x:v>
      </x:c>
      <x:c r="D12384" s="7" t="str">
        <x:v>CAL-03726</x:v>
      </x:c>
      <x:c r="E12384" s="7" t="str">
        <x:v>Calibration Records!P3732</x:v>
      </x:c>
      <x:c r="F12384" s="7" t="str">
        <x:f>'Calibration Records'!P3732</x:f>
        <x:v>OPEN</x:v>
      </x:c>
    </x:row>
    <x:row r="12385">
      <x:c r="B12385" s="7" t="str">
        <x:v>PHY-12379</x:v>
      </x:c>
      <x:c r="C12385" s="7" t="str">
        <x:v>calibration record</x:v>
      </x:c>
      <x:c r="D12385" s="7" t="str">
        <x:v>CAL-03727</x:v>
      </x:c>
      <x:c r="E12385" s="7" t="str">
        <x:v>Calibration Records!P3733</x:v>
      </x:c>
      <x:c r="F12385" s="7" t="str">
        <x:f>'Calibration Records'!P3733</x:f>
        <x:v>OPEN</x:v>
      </x:c>
    </x:row>
    <x:row r="12386">
      <x:c r="B12386" s="7" t="str">
        <x:v>PHY-12380</x:v>
      </x:c>
      <x:c r="C12386" s="7" t="str">
        <x:v>calibration record</x:v>
      </x:c>
      <x:c r="D12386" s="7" t="str">
        <x:v>CAL-03728</x:v>
      </x:c>
      <x:c r="E12386" s="7" t="str">
        <x:v>Calibration Records!P3734</x:v>
      </x:c>
      <x:c r="F12386" s="7" t="str">
        <x:f>'Calibration Records'!P3734</x:f>
        <x:v>OPEN</x:v>
      </x:c>
    </x:row>
    <x:row r="12387">
      <x:c r="B12387" s="7" t="str">
        <x:v>PHY-12381</x:v>
      </x:c>
      <x:c r="C12387" s="7" t="str">
        <x:v>calibration record</x:v>
      </x:c>
      <x:c r="D12387" s="7" t="str">
        <x:v>CAL-03729</x:v>
      </x:c>
      <x:c r="E12387" s="7" t="str">
        <x:v>Calibration Records!P3735</x:v>
      </x:c>
      <x:c r="F12387" s="7" t="str">
        <x:f>'Calibration Records'!P3735</x:f>
        <x:v>OPEN</x:v>
      </x:c>
    </x:row>
    <x:row r="12388">
      <x:c r="B12388" s="7" t="str">
        <x:v>PHY-12382</x:v>
      </x:c>
      <x:c r="C12388" s="7" t="str">
        <x:v>calibration record</x:v>
      </x:c>
      <x:c r="D12388" s="7" t="str">
        <x:v>CAL-03730</x:v>
      </x:c>
      <x:c r="E12388" s="7" t="str">
        <x:v>Calibration Records!P3736</x:v>
      </x:c>
      <x:c r="F12388" s="7" t="str">
        <x:f>'Calibration Records'!P3736</x:f>
        <x:v>OPEN</x:v>
      </x:c>
    </x:row>
    <x:row r="12389">
      <x:c r="B12389" s="7" t="str">
        <x:v>PHY-12383</x:v>
      </x:c>
      <x:c r="C12389" s="7" t="str">
        <x:v>calibration record</x:v>
      </x:c>
      <x:c r="D12389" s="7" t="str">
        <x:v>CAL-03731</x:v>
      </x:c>
      <x:c r="E12389" s="7" t="str">
        <x:v>Calibration Records!P3737</x:v>
      </x:c>
      <x:c r="F12389" s="7" t="str">
        <x:f>'Calibration Records'!P3737</x:f>
        <x:v>OPEN</x:v>
      </x:c>
    </x:row>
    <x:row r="12390">
      <x:c r="B12390" s="7" t="str">
        <x:v>PHY-12384</x:v>
      </x:c>
      <x:c r="C12390" s="7" t="str">
        <x:v>calibration record</x:v>
      </x:c>
      <x:c r="D12390" s="7" t="str">
        <x:v>CAL-03732</x:v>
      </x:c>
      <x:c r="E12390" s="7" t="str">
        <x:v>Calibration Records!P3738</x:v>
      </x:c>
      <x:c r="F12390" s="7" t="str">
        <x:f>'Calibration Records'!P3738</x:f>
        <x:v>OPEN</x:v>
      </x:c>
    </x:row>
    <x:row r="12391">
      <x:c r="B12391" s="7" t="str">
        <x:v>PHY-12385</x:v>
      </x:c>
      <x:c r="C12391" s="7" t="str">
        <x:v>calibration record</x:v>
      </x:c>
      <x:c r="D12391" s="7" t="str">
        <x:v>CAL-03733</x:v>
      </x:c>
      <x:c r="E12391" s="7" t="str">
        <x:v>Calibration Records!P3739</x:v>
      </x:c>
      <x:c r="F12391" s="7" t="str">
        <x:f>'Calibration Records'!P3739</x:f>
        <x:v>OPEN</x:v>
      </x:c>
    </x:row>
    <x:row r="12392">
      <x:c r="B12392" s="7" t="str">
        <x:v>PHY-12386</x:v>
      </x:c>
      <x:c r="C12392" s="7" t="str">
        <x:v>calibration record</x:v>
      </x:c>
      <x:c r="D12392" s="7" t="str">
        <x:v>CAL-03734</x:v>
      </x:c>
      <x:c r="E12392" s="7" t="str">
        <x:v>Calibration Records!P3740</x:v>
      </x:c>
      <x:c r="F12392" s="7" t="str">
        <x:f>'Calibration Records'!P3740</x:f>
        <x:v>OPEN</x:v>
      </x:c>
    </x:row>
    <x:row r="12393">
      <x:c r="B12393" s="7" t="str">
        <x:v>PHY-12387</x:v>
      </x:c>
      <x:c r="C12393" s="7" t="str">
        <x:v>calibration record</x:v>
      </x:c>
      <x:c r="D12393" s="7" t="str">
        <x:v>CAL-03735</x:v>
      </x:c>
      <x:c r="E12393" s="7" t="str">
        <x:v>Calibration Records!P3741</x:v>
      </x:c>
      <x:c r="F12393" s="7" t="str">
        <x:f>'Calibration Records'!P3741</x:f>
        <x:v>OPEN</x:v>
      </x:c>
    </x:row>
    <x:row r="12394">
      <x:c r="B12394" s="7" t="str">
        <x:v>PHY-12388</x:v>
      </x:c>
      <x:c r="C12394" s="7" t="str">
        <x:v>calibration record</x:v>
      </x:c>
      <x:c r="D12394" s="7" t="str">
        <x:v>CAL-03736</x:v>
      </x:c>
      <x:c r="E12394" s="7" t="str">
        <x:v>Calibration Records!P3742</x:v>
      </x:c>
      <x:c r="F12394" s="7" t="str">
        <x:f>'Calibration Records'!P3742</x:f>
        <x:v>OPEN</x:v>
      </x:c>
    </x:row>
    <x:row r="12395">
      <x:c r="B12395" s="7" t="str">
        <x:v>PHY-12389</x:v>
      </x:c>
      <x:c r="C12395" s="7" t="str">
        <x:v>calibration record</x:v>
      </x:c>
      <x:c r="D12395" s="7" t="str">
        <x:v>CAL-03737</x:v>
      </x:c>
      <x:c r="E12395" s="7" t="str">
        <x:v>Calibration Records!P3743</x:v>
      </x:c>
      <x:c r="F12395" s="7" t="str">
        <x:f>'Calibration Records'!P3743</x:f>
        <x:v>OPEN</x:v>
      </x:c>
    </x:row>
    <x:row r="12396">
      <x:c r="B12396" s="7" t="str">
        <x:v>PHY-12390</x:v>
      </x:c>
      <x:c r="C12396" s="7" t="str">
        <x:v>calibration record</x:v>
      </x:c>
      <x:c r="D12396" s="7" t="str">
        <x:v>CAL-03738</x:v>
      </x:c>
      <x:c r="E12396" s="7" t="str">
        <x:v>Calibration Records!P3744</x:v>
      </x:c>
      <x:c r="F12396" s="7" t="str">
        <x:f>'Calibration Records'!P3744</x:f>
        <x:v>OPEN</x:v>
      </x:c>
    </x:row>
    <x:row r="12397">
      <x:c r="B12397" s="7" t="str">
        <x:v>PHY-12391</x:v>
      </x:c>
      <x:c r="C12397" s="7" t="str">
        <x:v>calibration record</x:v>
      </x:c>
      <x:c r="D12397" s="7" t="str">
        <x:v>CAL-03739</x:v>
      </x:c>
      <x:c r="E12397" s="7" t="str">
        <x:v>Calibration Records!P3745</x:v>
      </x:c>
      <x:c r="F12397" s="7" t="str">
        <x:f>'Calibration Records'!P3745</x:f>
        <x:v>OPEN</x:v>
      </x:c>
    </x:row>
    <x:row r="12398">
      <x:c r="B12398" s="7" t="str">
        <x:v>PHY-12392</x:v>
      </x:c>
      <x:c r="C12398" s="7" t="str">
        <x:v>calibration record</x:v>
      </x:c>
      <x:c r="D12398" s="7" t="str">
        <x:v>CAL-03740</x:v>
      </x:c>
      <x:c r="E12398" s="7" t="str">
        <x:v>Calibration Records!P3746</x:v>
      </x:c>
      <x:c r="F12398" s="7" t="str">
        <x:f>'Calibration Records'!P3746</x:f>
        <x:v>OPEN</x:v>
      </x:c>
    </x:row>
    <x:row r="12399">
      <x:c r="B12399" s="7" t="str">
        <x:v>PHY-12393</x:v>
      </x:c>
      <x:c r="C12399" s="7" t="str">
        <x:v>calibration record</x:v>
      </x:c>
      <x:c r="D12399" s="7" t="str">
        <x:v>CAL-03741</x:v>
      </x:c>
      <x:c r="E12399" s="7" t="str">
        <x:v>Calibration Records!P3747</x:v>
      </x:c>
      <x:c r="F12399" s="7" t="str">
        <x:f>'Calibration Records'!P3747</x:f>
        <x:v>OPEN</x:v>
      </x:c>
    </x:row>
    <x:row r="12400">
      <x:c r="B12400" s="7" t="str">
        <x:v>PHY-12394</x:v>
      </x:c>
      <x:c r="C12400" s="7" t="str">
        <x:v>calibration record</x:v>
      </x:c>
      <x:c r="D12400" s="7" t="str">
        <x:v>CAL-03742</x:v>
      </x:c>
      <x:c r="E12400" s="7" t="str">
        <x:v>Calibration Records!P3748</x:v>
      </x:c>
      <x:c r="F12400" s="7" t="str">
        <x:f>'Calibration Records'!P3748</x:f>
        <x:v>OPEN</x:v>
      </x:c>
    </x:row>
    <x:row r="12401">
      <x:c r="B12401" s="7" t="str">
        <x:v>PHY-12395</x:v>
      </x:c>
      <x:c r="C12401" s="7" t="str">
        <x:v>calibration record</x:v>
      </x:c>
      <x:c r="D12401" s="7" t="str">
        <x:v>CAL-03743</x:v>
      </x:c>
      <x:c r="E12401" s="7" t="str">
        <x:v>Calibration Records!P3749</x:v>
      </x:c>
      <x:c r="F12401" s="7" t="str">
        <x:f>'Calibration Records'!P3749</x:f>
        <x:v>OPEN</x:v>
      </x:c>
    </x:row>
    <x:row r="12402">
      <x:c r="B12402" s="7" t="str">
        <x:v>PHY-12396</x:v>
      </x:c>
      <x:c r="C12402" s="7" t="str">
        <x:v>calibration record</x:v>
      </x:c>
      <x:c r="D12402" s="7" t="str">
        <x:v>CAL-03744</x:v>
      </x:c>
      <x:c r="E12402" s="7" t="str">
        <x:v>Calibration Records!P3750</x:v>
      </x:c>
      <x:c r="F12402" s="7" t="str">
        <x:f>'Calibration Records'!P3750</x:f>
        <x:v>OPEN</x:v>
      </x:c>
    </x:row>
    <x:row r="12403">
      <x:c r="B12403" s="7" t="str">
        <x:v>PHY-12397</x:v>
      </x:c>
      <x:c r="C12403" s="7" t="str">
        <x:v>calibration record</x:v>
      </x:c>
      <x:c r="D12403" s="7" t="str">
        <x:v>CAL-03745</x:v>
      </x:c>
      <x:c r="E12403" s="7" t="str">
        <x:v>Calibration Records!P3751</x:v>
      </x:c>
      <x:c r="F12403" s="7" t="str">
        <x:f>'Calibration Records'!P3751</x:f>
        <x:v>OPEN</x:v>
      </x:c>
    </x:row>
    <x:row r="12404">
      <x:c r="B12404" s="7" t="str">
        <x:v>PHY-12398</x:v>
      </x:c>
      <x:c r="C12404" s="7" t="str">
        <x:v>calibration record</x:v>
      </x:c>
      <x:c r="D12404" s="7" t="str">
        <x:v>CAL-03746</x:v>
      </x:c>
      <x:c r="E12404" s="7" t="str">
        <x:v>Calibration Records!P3752</x:v>
      </x:c>
      <x:c r="F12404" s="7" t="str">
        <x:f>'Calibration Records'!P3752</x:f>
        <x:v>OPEN</x:v>
      </x:c>
    </x:row>
    <x:row r="12405">
      <x:c r="B12405" s="7" t="str">
        <x:v>PHY-12399</x:v>
      </x:c>
      <x:c r="C12405" s="7" t="str">
        <x:v>calibration record</x:v>
      </x:c>
      <x:c r="D12405" s="7" t="str">
        <x:v>CAL-03747</x:v>
      </x:c>
      <x:c r="E12405" s="7" t="str">
        <x:v>Calibration Records!P3753</x:v>
      </x:c>
      <x:c r="F12405" s="7" t="str">
        <x:f>'Calibration Records'!P3753</x:f>
        <x:v>OPEN</x:v>
      </x:c>
    </x:row>
    <x:row r="12406">
      <x:c r="B12406" s="7" t="str">
        <x:v>PHY-12400</x:v>
      </x:c>
      <x:c r="C12406" s="7" t="str">
        <x:v>calibration record</x:v>
      </x:c>
      <x:c r="D12406" s="7" t="str">
        <x:v>CAL-03748</x:v>
      </x:c>
      <x:c r="E12406" s="7" t="str">
        <x:v>Calibration Records!P3754</x:v>
      </x:c>
      <x:c r="F12406" s="7" t="str">
        <x:f>'Calibration Records'!P3754</x:f>
        <x:v>OPEN</x:v>
      </x:c>
    </x:row>
    <x:row r="12407">
      <x:c r="B12407" s="7" t="str">
        <x:v>PHY-12401</x:v>
      </x:c>
      <x:c r="C12407" s="7" t="str">
        <x:v>calibration record</x:v>
      </x:c>
      <x:c r="D12407" s="7" t="str">
        <x:v>CAL-03749</x:v>
      </x:c>
      <x:c r="E12407" s="7" t="str">
        <x:v>Calibration Records!P3755</x:v>
      </x:c>
      <x:c r="F12407" s="7" t="str">
        <x:f>'Calibration Records'!P3755</x:f>
        <x:v>OPEN</x:v>
      </x:c>
    </x:row>
    <x:row r="12408">
      <x:c r="B12408" s="7" t="str">
        <x:v>PHY-12402</x:v>
      </x:c>
      <x:c r="C12408" s="7" t="str">
        <x:v>calibration record</x:v>
      </x:c>
      <x:c r="D12408" s="7" t="str">
        <x:v>CAL-03750</x:v>
      </x:c>
      <x:c r="E12408" s="7" t="str">
        <x:v>Calibration Records!P3756</x:v>
      </x:c>
      <x:c r="F12408" s="7" t="str">
        <x:f>'Calibration Records'!P3756</x:f>
        <x:v>OPEN</x:v>
      </x:c>
    </x:row>
    <x:row r="12409">
      <x:c r="B12409" s="7" t="str">
        <x:v>PHY-12403</x:v>
      </x:c>
      <x:c r="C12409" s="7" t="str">
        <x:v>calibration record</x:v>
      </x:c>
      <x:c r="D12409" s="7" t="str">
        <x:v>CAL-03751</x:v>
      </x:c>
      <x:c r="E12409" s="7" t="str">
        <x:v>Calibration Records!P3757</x:v>
      </x:c>
      <x:c r="F12409" s="7" t="str">
        <x:f>'Calibration Records'!P3757</x:f>
        <x:v>OPEN</x:v>
      </x:c>
    </x:row>
    <x:row r="12410">
      <x:c r="B12410" s="7" t="str">
        <x:v>PHY-12404</x:v>
      </x:c>
      <x:c r="C12410" s="7" t="str">
        <x:v>calibration record</x:v>
      </x:c>
      <x:c r="D12410" s="7" t="str">
        <x:v>CAL-03752</x:v>
      </x:c>
      <x:c r="E12410" s="7" t="str">
        <x:v>Calibration Records!P3758</x:v>
      </x:c>
      <x:c r="F12410" s="7" t="str">
        <x:f>'Calibration Records'!P3758</x:f>
        <x:v>OPEN</x:v>
      </x:c>
    </x:row>
    <x:row r="12411">
      <x:c r="B12411" s="7" t="str">
        <x:v>PHY-12405</x:v>
      </x:c>
      <x:c r="C12411" s="7" t="str">
        <x:v>calibration record</x:v>
      </x:c>
      <x:c r="D12411" s="7" t="str">
        <x:v>CAL-03753</x:v>
      </x:c>
      <x:c r="E12411" s="7" t="str">
        <x:v>Calibration Records!P3759</x:v>
      </x:c>
      <x:c r="F12411" s="7" t="str">
        <x:f>'Calibration Records'!P3759</x:f>
        <x:v>OPEN</x:v>
      </x:c>
    </x:row>
    <x:row r="12412">
      <x:c r="B12412" s="7" t="str">
        <x:v>PHY-12406</x:v>
      </x:c>
      <x:c r="C12412" s="7" t="str">
        <x:v>calibration record</x:v>
      </x:c>
      <x:c r="D12412" s="7" t="str">
        <x:v>CAL-03754</x:v>
      </x:c>
      <x:c r="E12412" s="7" t="str">
        <x:v>Calibration Records!P3760</x:v>
      </x:c>
      <x:c r="F12412" s="7" t="str">
        <x:f>'Calibration Records'!P3760</x:f>
        <x:v>OPEN</x:v>
      </x:c>
    </x:row>
    <x:row r="12413">
      <x:c r="B12413" s="7" t="str">
        <x:v>PHY-12407</x:v>
      </x:c>
      <x:c r="C12413" s="7" t="str">
        <x:v>calibration record</x:v>
      </x:c>
      <x:c r="D12413" s="7" t="str">
        <x:v>CAL-03755</x:v>
      </x:c>
      <x:c r="E12413" s="7" t="str">
        <x:v>Calibration Records!P3761</x:v>
      </x:c>
      <x:c r="F12413" s="7" t="str">
        <x:f>'Calibration Records'!P3761</x:f>
        <x:v>OPEN</x:v>
      </x:c>
    </x:row>
    <x:row r="12414">
      <x:c r="B12414" s="7" t="str">
        <x:v>PHY-12408</x:v>
      </x:c>
      <x:c r="C12414" s="7" t="str">
        <x:v>calibration record</x:v>
      </x:c>
      <x:c r="D12414" s="7" t="str">
        <x:v>CAL-03756</x:v>
      </x:c>
      <x:c r="E12414" s="7" t="str">
        <x:v>Calibration Records!P3762</x:v>
      </x:c>
      <x:c r="F12414" s="7" t="str">
        <x:f>'Calibration Records'!P3762</x:f>
        <x:v>OPEN</x:v>
      </x:c>
    </x:row>
    <x:row r="12415">
      <x:c r="B12415" s="7" t="str">
        <x:v>PHY-12409</x:v>
      </x:c>
      <x:c r="C12415" s="7" t="str">
        <x:v>calibration record</x:v>
      </x:c>
      <x:c r="D12415" s="7" t="str">
        <x:v>CAL-03757</x:v>
      </x:c>
      <x:c r="E12415" s="7" t="str">
        <x:v>Calibration Records!P3763</x:v>
      </x:c>
      <x:c r="F12415" s="7" t="str">
        <x:f>'Calibration Records'!P3763</x:f>
        <x:v>OPEN</x:v>
      </x:c>
    </x:row>
    <x:row r="12416">
      <x:c r="B12416" s="7" t="str">
        <x:v>PHY-12410</x:v>
      </x:c>
      <x:c r="C12416" s="7" t="str">
        <x:v>calibration record</x:v>
      </x:c>
      <x:c r="D12416" s="7" t="str">
        <x:v>CAL-03758</x:v>
      </x:c>
      <x:c r="E12416" s="7" t="str">
        <x:v>Calibration Records!P3764</x:v>
      </x:c>
      <x:c r="F12416" s="7" t="str">
        <x:f>'Calibration Records'!P3764</x:f>
        <x:v>OPEN</x:v>
      </x:c>
    </x:row>
    <x:row r="12417">
      <x:c r="B12417" s="7" t="str">
        <x:v>PHY-12411</x:v>
      </x:c>
      <x:c r="C12417" s="7" t="str">
        <x:v>calibration record</x:v>
      </x:c>
      <x:c r="D12417" s="7" t="str">
        <x:v>CAL-03759</x:v>
      </x:c>
      <x:c r="E12417" s="7" t="str">
        <x:v>Calibration Records!P3765</x:v>
      </x:c>
      <x:c r="F12417" s="7" t="str">
        <x:f>'Calibration Records'!P3765</x:f>
        <x:v>OPEN</x:v>
      </x:c>
    </x:row>
    <x:row r="12418">
      <x:c r="B12418" s="7" t="str">
        <x:v>PHY-12412</x:v>
      </x:c>
      <x:c r="C12418" s="7" t="str">
        <x:v>calibration record</x:v>
      </x:c>
      <x:c r="D12418" s="7" t="str">
        <x:v>CAL-03760</x:v>
      </x:c>
      <x:c r="E12418" s="7" t="str">
        <x:v>Calibration Records!P3766</x:v>
      </x:c>
      <x:c r="F12418" s="7" t="str">
        <x:f>'Calibration Records'!P3766</x:f>
        <x:v>OPEN</x:v>
      </x:c>
    </x:row>
    <x:row r="12419">
      <x:c r="B12419" s="7" t="str">
        <x:v>PHY-12413</x:v>
      </x:c>
      <x:c r="C12419" s="7" t="str">
        <x:v>calibration record</x:v>
      </x:c>
      <x:c r="D12419" s="7" t="str">
        <x:v>CAL-03761</x:v>
      </x:c>
      <x:c r="E12419" s="7" t="str">
        <x:v>Calibration Records!P3767</x:v>
      </x:c>
      <x:c r="F12419" s="7" t="str">
        <x:f>'Calibration Records'!P3767</x:f>
        <x:v>OPEN</x:v>
      </x:c>
    </x:row>
    <x:row r="12420">
      <x:c r="B12420" s="7" t="str">
        <x:v>PHY-12414</x:v>
      </x:c>
      <x:c r="C12420" s="7" t="str">
        <x:v>calibration record</x:v>
      </x:c>
      <x:c r="D12420" s="7" t="str">
        <x:v>CAL-03762</x:v>
      </x:c>
      <x:c r="E12420" s="7" t="str">
        <x:v>Calibration Records!P3768</x:v>
      </x:c>
      <x:c r="F12420" s="7" t="str">
        <x:f>'Calibration Records'!P3768</x:f>
        <x:v>OPEN</x:v>
      </x:c>
    </x:row>
    <x:row r="12421">
      <x:c r="B12421" s="7" t="str">
        <x:v>PHY-12415</x:v>
      </x:c>
      <x:c r="C12421" s="7" t="str">
        <x:v>calibration record</x:v>
      </x:c>
      <x:c r="D12421" s="7" t="str">
        <x:v>CAL-03763</x:v>
      </x:c>
      <x:c r="E12421" s="7" t="str">
        <x:v>Calibration Records!P3769</x:v>
      </x:c>
      <x:c r="F12421" s="7" t="str">
        <x:f>'Calibration Records'!P3769</x:f>
        <x:v>OPEN</x:v>
      </x:c>
    </x:row>
    <x:row r="12422">
      <x:c r="B12422" s="7" t="str">
        <x:v>PHY-12416</x:v>
      </x:c>
      <x:c r="C12422" s="7" t="str">
        <x:v>calibration record</x:v>
      </x:c>
      <x:c r="D12422" s="7" t="str">
        <x:v>CAL-03764</x:v>
      </x:c>
      <x:c r="E12422" s="7" t="str">
        <x:v>Calibration Records!P3770</x:v>
      </x:c>
      <x:c r="F12422" s="7" t="str">
        <x:f>'Calibration Records'!P3770</x:f>
        <x:v>OPEN</x:v>
      </x:c>
    </x:row>
    <x:row r="12423">
      <x:c r="B12423" s="7" t="str">
        <x:v>PHY-12417</x:v>
      </x:c>
      <x:c r="C12423" s="7" t="str">
        <x:v>calibration record</x:v>
      </x:c>
      <x:c r="D12423" s="7" t="str">
        <x:v>CAL-03765</x:v>
      </x:c>
      <x:c r="E12423" s="7" t="str">
        <x:v>Calibration Records!P3771</x:v>
      </x:c>
      <x:c r="F12423" s="7" t="str">
        <x:f>'Calibration Records'!P3771</x:f>
        <x:v>OPEN</x:v>
      </x:c>
    </x:row>
    <x:row r="12424">
      <x:c r="B12424" s="7" t="str">
        <x:v>PHY-12418</x:v>
      </x:c>
      <x:c r="C12424" s="7" t="str">
        <x:v>calibration record</x:v>
      </x:c>
      <x:c r="D12424" s="7" t="str">
        <x:v>CAL-03766</x:v>
      </x:c>
      <x:c r="E12424" s="7" t="str">
        <x:v>Calibration Records!P3772</x:v>
      </x:c>
      <x:c r="F12424" s="7" t="str">
        <x:f>'Calibration Records'!P3772</x:f>
        <x:v>OPEN</x:v>
      </x:c>
    </x:row>
    <x:row r="12425">
      <x:c r="B12425" s="7" t="str">
        <x:v>PHY-12419</x:v>
      </x:c>
      <x:c r="C12425" s="7" t="str">
        <x:v>calibration record</x:v>
      </x:c>
      <x:c r="D12425" s="7" t="str">
        <x:v>CAL-03767</x:v>
      </x:c>
      <x:c r="E12425" s="7" t="str">
        <x:v>Calibration Records!P3773</x:v>
      </x:c>
      <x:c r="F12425" s="7" t="str">
        <x:f>'Calibration Records'!P3773</x:f>
        <x:v>OPEN</x:v>
      </x:c>
    </x:row>
    <x:row r="12426">
      <x:c r="B12426" s="7" t="str">
        <x:v>PHY-12420</x:v>
      </x:c>
      <x:c r="C12426" s="7" t="str">
        <x:v>calibration record</x:v>
      </x:c>
      <x:c r="D12426" s="7" t="str">
        <x:v>CAL-03768</x:v>
      </x:c>
      <x:c r="E12426" s="7" t="str">
        <x:v>Calibration Records!P3774</x:v>
      </x:c>
      <x:c r="F12426" s="7" t="str">
        <x:f>'Calibration Records'!P3774</x:f>
        <x:v>OPEN</x:v>
      </x:c>
    </x:row>
    <x:row r="12427">
      <x:c r="B12427" s="7" t="str">
        <x:v>PHY-12421</x:v>
      </x:c>
      <x:c r="C12427" s="7" t="str">
        <x:v>calibration record</x:v>
      </x:c>
      <x:c r="D12427" s="7" t="str">
        <x:v>CAL-03769</x:v>
      </x:c>
      <x:c r="E12427" s="7" t="str">
        <x:v>Calibration Records!P3775</x:v>
      </x:c>
      <x:c r="F12427" s="7" t="str">
        <x:f>'Calibration Records'!P3775</x:f>
        <x:v>OPEN</x:v>
      </x:c>
    </x:row>
    <x:row r="12428">
      <x:c r="B12428" s="7" t="str">
        <x:v>PHY-12422</x:v>
      </x:c>
      <x:c r="C12428" s="7" t="str">
        <x:v>calibration record</x:v>
      </x:c>
      <x:c r="D12428" s="7" t="str">
        <x:v>CAL-03770</x:v>
      </x:c>
      <x:c r="E12428" s="7" t="str">
        <x:v>Calibration Records!P3776</x:v>
      </x:c>
      <x:c r="F12428" s="7" t="str">
        <x:f>'Calibration Records'!P3776</x:f>
        <x:v>OPEN</x:v>
      </x:c>
    </x:row>
    <x:row r="12429">
      <x:c r="B12429" s="7" t="str">
        <x:v>PHY-12423</x:v>
      </x:c>
      <x:c r="C12429" s="7" t="str">
        <x:v>calibration record</x:v>
      </x:c>
      <x:c r="D12429" s="7" t="str">
        <x:v>CAL-03771</x:v>
      </x:c>
      <x:c r="E12429" s="7" t="str">
        <x:v>Calibration Records!P3777</x:v>
      </x:c>
      <x:c r="F12429" s="7" t="str">
        <x:f>'Calibration Records'!P3777</x:f>
        <x:v>OPEN</x:v>
      </x:c>
    </x:row>
    <x:row r="12430">
      <x:c r="B12430" s="7" t="str">
        <x:v>PHY-12424</x:v>
      </x:c>
      <x:c r="C12430" s="7" t="str">
        <x:v>calibration record</x:v>
      </x:c>
      <x:c r="D12430" s="7" t="str">
        <x:v>CAL-03772</x:v>
      </x:c>
      <x:c r="E12430" s="7" t="str">
        <x:v>Calibration Records!P3778</x:v>
      </x:c>
      <x:c r="F12430" s="7" t="str">
        <x:f>'Calibration Records'!P3778</x:f>
        <x:v>OPEN</x:v>
      </x:c>
    </x:row>
    <x:row r="12431">
      <x:c r="B12431" s="7" t="str">
        <x:v>PHY-12425</x:v>
      </x:c>
      <x:c r="C12431" s="7" t="str">
        <x:v>calibration record</x:v>
      </x:c>
      <x:c r="D12431" s="7" t="str">
        <x:v>CAL-03773</x:v>
      </x:c>
      <x:c r="E12431" s="7" t="str">
        <x:v>Calibration Records!P3779</x:v>
      </x:c>
      <x:c r="F12431" s="7" t="str">
        <x:f>'Calibration Records'!P3779</x:f>
        <x:v>OPEN</x:v>
      </x:c>
    </x:row>
    <x:row r="12432">
      <x:c r="B12432" s="7" t="str">
        <x:v>PHY-12426</x:v>
      </x:c>
      <x:c r="C12432" s="7" t="str">
        <x:v>calibration record</x:v>
      </x:c>
      <x:c r="D12432" s="7" t="str">
        <x:v>CAL-03774</x:v>
      </x:c>
      <x:c r="E12432" s="7" t="str">
        <x:v>Calibration Records!P3780</x:v>
      </x:c>
      <x:c r="F12432" s="7" t="str">
        <x:f>'Calibration Records'!P3780</x:f>
        <x:v>OPEN</x:v>
      </x:c>
    </x:row>
    <x:row r="12433">
      <x:c r="B12433" s="7" t="str">
        <x:v>PHY-12427</x:v>
      </x:c>
      <x:c r="C12433" s="7" t="str">
        <x:v>calibration record</x:v>
      </x:c>
      <x:c r="D12433" s="7" t="str">
        <x:v>CAL-03775</x:v>
      </x:c>
      <x:c r="E12433" s="7" t="str">
        <x:v>Calibration Records!P3781</x:v>
      </x:c>
      <x:c r="F12433" s="7" t="str">
        <x:f>'Calibration Records'!P3781</x:f>
        <x:v>OPEN</x:v>
      </x:c>
    </x:row>
    <x:row r="12434">
      <x:c r="B12434" s="7" t="str">
        <x:v>PHY-12428</x:v>
      </x:c>
      <x:c r="C12434" s="7" t="str">
        <x:v>calibration record</x:v>
      </x:c>
      <x:c r="D12434" s="7" t="str">
        <x:v>CAL-03776</x:v>
      </x:c>
      <x:c r="E12434" s="7" t="str">
        <x:v>Calibration Records!P3782</x:v>
      </x:c>
      <x:c r="F12434" s="7" t="str">
        <x:f>'Calibration Records'!P3782</x:f>
        <x:v>OPEN</x:v>
      </x:c>
    </x:row>
    <x:row r="12435">
      <x:c r="B12435" s="7" t="str">
        <x:v>PHY-12429</x:v>
      </x:c>
      <x:c r="C12435" s="7" t="str">
        <x:v>calibration record</x:v>
      </x:c>
      <x:c r="D12435" s="7" t="str">
        <x:v>CAL-03777</x:v>
      </x:c>
      <x:c r="E12435" s="7" t="str">
        <x:v>Calibration Records!P3783</x:v>
      </x:c>
      <x:c r="F12435" s="7" t="str">
        <x:f>'Calibration Records'!P3783</x:f>
        <x:v>OPEN</x:v>
      </x:c>
    </x:row>
    <x:row r="12436">
      <x:c r="B12436" s="7" t="str">
        <x:v>PHY-12430</x:v>
      </x:c>
      <x:c r="C12436" s="7" t="str">
        <x:v>calibration record</x:v>
      </x:c>
      <x:c r="D12436" s="7" t="str">
        <x:v>CAL-03778</x:v>
      </x:c>
      <x:c r="E12436" s="7" t="str">
        <x:v>Calibration Records!P3784</x:v>
      </x:c>
      <x:c r="F12436" s="7" t="str">
        <x:f>'Calibration Records'!P3784</x:f>
        <x:v>OPEN</x:v>
      </x:c>
    </x:row>
    <x:row r="12437">
      <x:c r="B12437" s="7" t="str">
        <x:v>PHY-12431</x:v>
      </x:c>
      <x:c r="C12437" s="7" t="str">
        <x:v>calibration record</x:v>
      </x:c>
      <x:c r="D12437" s="7" t="str">
        <x:v>CAL-03779</x:v>
      </x:c>
      <x:c r="E12437" s="7" t="str">
        <x:v>Calibration Records!P3785</x:v>
      </x:c>
      <x:c r="F12437" s="7" t="str">
        <x:f>'Calibration Records'!P3785</x:f>
        <x:v>OPEN</x:v>
      </x:c>
    </x:row>
    <x:row r="12438">
      <x:c r="B12438" s="7" t="str">
        <x:v>PHY-12432</x:v>
      </x:c>
      <x:c r="C12438" s="7" t="str">
        <x:v>calibration record</x:v>
      </x:c>
      <x:c r="D12438" s="7" t="str">
        <x:v>CAL-03780</x:v>
      </x:c>
      <x:c r="E12438" s="7" t="str">
        <x:v>Calibration Records!P3786</x:v>
      </x:c>
      <x:c r="F12438" s="7" t="str">
        <x:f>'Calibration Records'!P3786</x:f>
        <x:v>OPEN</x:v>
      </x:c>
    </x:row>
    <x:row r="12439">
      <x:c r="B12439" s="7" t="str">
        <x:v>PHY-12433</x:v>
      </x:c>
      <x:c r="C12439" s="7" t="str">
        <x:v>calibration record</x:v>
      </x:c>
      <x:c r="D12439" s="7" t="str">
        <x:v>CAL-03781</x:v>
      </x:c>
      <x:c r="E12439" s="7" t="str">
        <x:v>Calibration Records!P3787</x:v>
      </x:c>
      <x:c r="F12439" s="7" t="str">
        <x:f>'Calibration Records'!P3787</x:f>
        <x:v>OPEN</x:v>
      </x:c>
    </x:row>
    <x:row r="12440">
      <x:c r="B12440" s="7" t="str">
        <x:v>PHY-12434</x:v>
      </x:c>
      <x:c r="C12440" s="7" t="str">
        <x:v>calibration record</x:v>
      </x:c>
      <x:c r="D12440" s="7" t="str">
        <x:v>CAL-03782</x:v>
      </x:c>
      <x:c r="E12440" s="7" t="str">
        <x:v>Calibration Records!P3788</x:v>
      </x:c>
      <x:c r="F12440" s="7" t="str">
        <x:f>'Calibration Records'!P3788</x:f>
        <x:v>OPEN</x:v>
      </x:c>
    </x:row>
    <x:row r="12441">
      <x:c r="B12441" s="7" t="str">
        <x:v>PHY-12435</x:v>
      </x:c>
      <x:c r="C12441" s="7" t="str">
        <x:v>calibration record</x:v>
      </x:c>
      <x:c r="D12441" s="7" t="str">
        <x:v>CAL-03783</x:v>
      </x:c>
      <x:c r="E12441" s="7" t="str">
        <x:v>Calibration Records!P3789</x:v>
      </x:c>
      <x:c r="F12441" s="7" t="str">
        <x:f>'Calibration Records'!P3789</x:f>
        <x:v>OPEN</x:v>
      </x:c>
    </x:row>
    <x:row r="12442">
      <x:c r="B12442" s="7" t="str">
        <x:v>PHY-12436</x:v>
      </x:c>
      <x:c r="C12442" s="7" t="str">
        <x:v>calibration record</x:v>
      </x:c>
      <x:c r="D12442" s="7" t="str">
        <x:v>CAL-03784</x:v>
      </x:c>
      <x:c r="E12442" s="7" t="str">
        <x:v>Calibration Records!P3790</x:v>
      </x:c>
      <x:c r="F12442" s="7" t="str">
        <x:f>'Calibration Records'!P3790</x:f>
        <x:v>OPEN</x:v>
      </x:c>
    </x:row>
    <x:row r="12443">
      <x:c r="B12443" s="7" t="str">
        <x:v>PHY-12437</x:v>
      </x:c>
      <x:c r="C12443" s="7" t="str">
        <x:v>calibration record</x:v>
      </x:c>
      <x:c r="D12443" s="7" t="str">
        <x:v>CAL-03785</x:v>
      </x:c>
      <x:c r="E12443" s="7" t="str">
        <x:v>Calibration Records!P3791</x:v>
      </x:c>
      <x:c r="F12443" s="7" t="str">
        <x:f>'Calibration Records'!P3791</x:f>
        <x:v>OPEN</x:v>
      </x:c>
    </x:row>
    <x:row r="12444">
      <x:c r="B12444" s="7" t="str">
        <x:v>PHY-12438</x:v>
      </x:c>
      <x:c r="C12444" s="7" t="str">
        <x:v>calibration record</x:v>
      </x:c>
      <x:c r="D12444" s="7" t="str">
        <x:v>CAL-03786</x:v>
      </x:c>
      <x:c r="E12444" s="7" t="str">
        <x:v>Calibration Records!P3792</x:v>
      </x:c>
      <x:c r="F12444" s="7" t="str">
        <x:f>'Calibration Records'!P3792</x:f>
        <x:v>OPEN</x:v>
      </x:c>
    </x:row>
    <x:row r="12445">
      <x:c r="B12445" s="7" t="str">
        <x:v>PHY-12439</x:v>
      </x:c>
      <x:c r="C12445" s="7" t="str">
        <x:v>calibration record</x:v>
      </x:c>
      <x:c r="D12445" s="7" t="str">
        <x:v>CAL-03787</x:v>
      </x:c>
      <x:c r="E12445" s="7" t="str">
        <x:v>Calibration Records!P3793</x:v>
      </x:c>
      <x:c r="F12445" s="7" t="str">
        <x:f>'Calibration Records'!P3793</x:f>
        <x:v>OPEN</x:v>
      </x:c>
    </x:row>
    <x:row r="12446">
      <x:c r="B12446" s="7" t="str">
        <x:v>PHY-12440</x:v>
      </x:c>
      <x:c r="C12446" s="7" t="str">
        <x:v>calibration record</x:v>
      </x:c>
      <x:c r="D12446" s="7" t="str">
        <x:v>CAL-03788</x:v>
      </x:c>
      <x:c r="E12446" s="7" t="str">
        <x:v>Calibration Records!P3794</x:v>
      </x:c>
      <x:c r="F12446" s="7" t="str">
        <x:f>'Calibration Records'!P3794</x:f>
        <x:v>OPEN</x:v>
      </x:c>
    </x:row>
    <x:row r="12447">
      <x:c r="B12447" s="7" t="str">
        <x:v>PHY-12441</x:v>
      </x:c>
      <x:c r="C12447" s="7" t="str">
        <x:v>calibration record</x:v>
      </x:c>
      <x:c r="D12447" s="7" t="str">
        <x:v>CAL-03789</x:v>
      </x:c>
      <x:c r="E12447" s="7" t="str">
        <x:v>Calibration Records!P3795</x:v>
      </x:c>
      <x:c r="F12447" s="7" t="str">
        <x:f>'Calibration Records'!P3795</x:f>
        <x:v>OPEN</x:v>
      </x:c>
    </x:row>
    <x:row r="12448">
      <x:c r="B12448" s="7" t="str">
        <x:v>PHY-12442</x:v>
      </x:c>
      <x:c r="C12448" s="7" t="str">
        <x:v>calibration record</x:v>
      </x:c>
      <x:c r="D12448" s="7" t="str">
        <x:v>CAL-03790</x:v>
      </x:c>
      <x:c r="E12448" s="7" t="str">
        <x:v>Calibration Records!P3796</x:v>
      </x:c>
      <x:c r="F12448" s="7" t="str">
        <x:f>'Calibration Records'!P3796</x:f>
        <x:v>OPEN</x:v>
      </x:c>
    </x:row>
    <x:row r="12449">
      <x:c r="B12449" s="7" t="str">
        <x:v>PHY-12443</x:v>
      </x:c>
      <x:c r="C12449" s="7" t="str">
        <x:v>calibration record</x:v>
      </x:c>
      <x:c r="D12449" s="7" t="str">
        <x:v>CAL-03791</x:v>
      </x:c>
      <x:c r="E12449" s="7" t="str">
        <x:v>Calibration Records!P3797</x:v>
      </x:c>
      <x:c r="F12449" s="7" t="str">
        <x:f>'Calibration Records'!P3797</x:f>
        <x:v>OPEN</x:v>
      </x:c>
    </x:row>
    <x:row r="12450">
      <x:c r="B12450" s="7" t="str">
        <x:v>PHY-12444</x:v>
      </x:c>
      <x:c r="C12450" s="7" t="str">
        <x:v>calibration record</x:v>
      </x:c>
      <x:c r="D12450" s="7" t="str">
        <x:v>CAL-03792</x:v>
      </x:c>
      <x:c r="E12450" s="7" t="str">
        <x:v>Calibration Records!P3798</x:v>
      </x:c>
      <x:c r="F12450" s="7" t="str">
        <x:f>'Calibration Records'!P3798</x:f>
        <x:v>OPEN</x:v>
      </x:c>
    </x:row>
    <x:row r="12451">
      <x:c r="B12451" s="7" t="str">
        <x:v>PHY-12445</x:v>
      </x:c>
      <x:c r="C12451" s="7" t="str">
        <x:v>calibration record</x:v>
      </x:c>
      <x:c r="D12451" s="7" t="str">
        <x:v>CAL-03793</x:v>
      </x:c>
      <x:c r="E12451" s="7" t="str">
        <x:v>Calibration Records!P3799</x:v>
      </x:c>
      <x:c r="F12451" s="7" t="str">
        <x:f>'Calibration Records'!P3799</x:f>
        <x:v>OPEN</x:v>
      </x:c>
    </x:row>
    <x:row r="12452">
      <x:c r="B12452" s="7" t="str">
        <x:v>PHY-12446</x:v>
      </x:c>
      <x:c r="C12452" s="7" t="str">
        <x:v>calibration record</x:v>
      </x:c>
      <x:c r="D12452" s="7" t="str">
        <x:v>CAL-03794</x:v>
      </x:c>
      <x:c r="E12452" s="7" t="str">
        <x:v>Calibration Records!P3800</x:v>
      </x:c>
      <x:c r="F12452" s="7" t="str">
        <x:f>'Calibration Records'!P3800</x:f>
        <x:v>OPEN</x:v>
      </x:c>
    </x:row>
    <x:row r="12453">
      <x:c r="B12453" s="7" t="str">
        <x:v>PHY-12447</x:v>
      </x:c>
      <x:c r="C12453" s="7" t="str">
        <x:v>calibration record</x:v>
      </x:c>
      <x:c r="D12453" s="7" t="str">
        <x:v>CAL-03795</x:v>
      </x:c>
      <x:c r="E12453" s="7" t="str">
        <x:v>Calibration Records!P3801</x:v>
      </x:c>
      <x:c r="F12453" s="7" t="str">
        <x:f>'Calibration Records'!P3801</x:f>
        <x:v>OPEN</x:v>
      </x:c>
    </x:row>
    <x:row r="12454">
      <x:c r="B12454" s="7" t="str">
        <x:v>PHY-12448</x:v>
      </x:c>
      <x:c r="C12454" s="7" t="str">
        <x:v>calibration record</x:v>
      </x:c>
      <x:c r="D12454" s="7" t="str">
        <x:v>CAL-03796</x:v>
      </x:c>
      <x:c r="E12454" s="7" t="str">
        <x:v>Calibration Records!P3802</x:v>
      </x:c>
      <x:c r="F12454" s="7" t="str">
        <x:f>'Calibration Records'!P3802</x:f>
        <x:v>OPEN</x:v>
      </x:c>
    </x:row>
    <x:row r="12455">
      <x:c r="B12455" s="7" t="str">
        <x:v>PHY-12449</x:v>
      </x:c>
      <x:c r="C12455" s="7" t="str">
        <x:v>calibration record</x:v>
      </x:c>
      <x:c r="D12455" s="7" t="str">
        <x:v>CAL-03797</x:v>
      </x:c>
      <x:c r="E12455" s="7" t="str">
        <x:v>Calibration Records!P3803</x:v>
      </x:c>
      <x:c r="F12455" s="7" t="str">
        <x:f>'Calibration Records'!P3803</x:f>
        <x:v>OPEN</x:v>
      </x:c>
    </x:row>
    <x:row r="12456">
      <x:c r="B12456" s="7" t="str">
        <x:v>PHY-12450</x:v>
      </x:c>
      <x:c r="C12456" s="7" t="str">
        <x:v>calibration record</x:v>
      </x:c>
      <x:c r="D12456" s="7" t="str">
        <x:v>CAL-03798</x:v>
      </x:c>
      <x:c r="E12456" s="7" t="str">
        <x:v>Calibration Records!P3804</x:v>
      </x:c>
      <x:c r="F12456" s="7" t="str">
        <x:f>'Calibration Records'!P3804</x:f>
        <x:v>OPEN</x:v>
      </x:c>
    </x:row>
    <x:row r="12457">
      <x:c r="B12457" s="7" t="str">
        <x:v>PHY-12451</x:v>
      </x:c>
      <x:c r="C12457" s="7" t="str">
        <x:v>calibration record</x:v>
      </x:c>
      <x:c r="D12457" s="7" t="str">
        <x:v>CAL-03799</x:v>
      </x:c>
      <x:c r="E12457" s="7" t="str">
        <x:v>Calibration Records!P3805</x:v>
      </x:c>
      <x:c r="F12457" s="7" t="str">
        <x:f>'Calibration Records'!P3805</x:f>
        <x:v>OPEN</x:v>
      </x:c>
    </x:row>
    <x:row r="12458">
      <x:c r="B12458" s="7" t="str">
        <x:v>PHY-12452</x:v>
      </x:c>
      <x:c r="C12458" s="7" t="str">
        <x:v>calibration record</x:v>
      </x:c>
      <x:c r="D12458" s="7" t="str">
        <x:v>CAL-03800</x:v>
      </x:c>
      <x:c r="E12458" s="7" t="str">
        <x:v>Calibration Records!P3806</x:v>
      </x:c>
      <x:c r="F12458" s="7" t="str">
        <x:f>'Calibration Records'!P3806</x:f>
        <x:v>OPEN</x:v>
      </x:c>
    </x:row>
    <x:row r="12459">
      <x:c r="B12459" s="7" t="str">
        <x:v>PHY-12453</x:v>
      </x:c>
      <x:c r="C12459" s="7" t="str">
        <x:v>calibration record</x:v>
      </x:c>
      <x:c r="D12459" s="7" t="str">
        <x:v>CAL-03801</x:v>
      </x:c>
      <x:c r="E12459" s="7" t="str">
        <x:v>Calibration Records!P3807</x:v>
      </x:c>
      <x:c r="F12459" s="7" t="str">
        <x:f>'Calibration Records'!P3807</x:f>
        <x:v>OPEN</x:v>
      </x:c>
    </x:row>
    <x:row r="12460">
      <x:c r="B12460" s="7" t="str">
        <x:v>PHY-12454</x:v>
      </x:c>
      <x:c r="C12460" s="7" t="str">
        <x:v>calibration record</x:v>
      </x:c>
      <x:c r="D12460" s="7" t="str">
        <x:v>CAL-03802</x:v>
      </x:c>
      <x:c r="E12460" s="7" t="str">
        <x:v>Calibration Records!P3808</x:v>
      </x:c>
      <x:c r="F12460" s="7" t="str">
        <x:f>'Calibration Records'!P3808</x:f>
        <x:v>OPEN</x:v>
      </x:c>
    </x:row>
    <x:row r="12461">
      <x:c r="B12461" s="7" t="str">
        <x:v>PHY-12455</x:v>
      </x:c>
      <x:c r="C12461" s="7" t="str">
        <x:v>calibration record</x:v>
      </x:c>
      <x:c r="D12461" s="7" t="str">
        <x:v>CAL-03803</x:v>
      </x:c>
      <x:c r="E12461" s="7" t="str">
        <x:v>Calibration Records!P3809</x:v>
      </x:c>
      <x:c r="F12461" s="7" t="str">
        <x:f>'Calibration Records'!P3809</x:f>
        <x:v>OPEN</x:v>
      </x:c>
    </x:row>
    <x:row r="12462">
      <x:c r="B12462" s="7" t="str">
        <x:v>PHY-12456</x:v>
      </x:c>
      <x:c r="C12462" s="7" t="str">
        <x:v>calibration record</x:v>
      </x:c>
      <x:c r="D12462" s="7" t="str">
        <x:v>CAL-03804</x:v>
      </x:c>
      <x:c r="E12462" s="7" t="str">
        <x:v>Calibration Records!P3810</x:v>
      </x:c>
      <x:c r="F12462" s="7" t="str">
        <x:f>'Calibration Records'!P3810</x:f>
        <x:v>OPEN</x:v>
      </x:c>
    </x:row>
    <x:row r="12463">
      <x:c r="B12463" s="7" t="str">
        <x:v>PHY-12457</x:v>
      </x:c>
      <x:c r="C12463" s="7" t="str">
        <x:v>calibration record</x:v>
      </x:c>
      <x:c r="D12463" s="7" t="str">
        <x:v>CAL-03805</x:v>
      </x:c>
      <x:c r="E12463" s="7" t="str">
        <x:v>Calibration Records!P3811</x:v>
      </x:c>
      <x:c r="F12463" s="7" t="str">
        <x:f>'Calibration Records'!P3811</x:f>
        <x:v>OPEN</x:v>
      </x:c>
    </x:row>
    <x:row r="12464">
      <x:c r="B12464" s="7" t="str">
        <x:v>PHY-12458</x:v>
      </x:c>
      <x:c r="C12464" s="7" t="str">
        <x:v>calibration record</x:v>
      </x:c>
      <x:c r="D12464" s="7" t="str">
        <x:v>CAL-03806</x:v>
      </x:c>
      <x:c r="E12464" s="7" t="str">
        <x:v>Calibration Records!P3812</x:v>
      </x:c>
      <x:c r="F12464" s="7" t="str">
        <x:f>'Calibration Records'!P3812</x:f>
        <x:v>OPEN</x:v>
      </x:c>
    </x:row>
    <x:row r="12465">
      <x:c r="B12465" s="7" t="str">
        <x:v>PHY-12459</x:v>
      </x:c>
      <x:c r="C12465" s="7" t="str">
        <x:v>calibration record</x:v>
      </x:c>
      <x:c r="D12465" s="7" t="str">
        <x:v>CAL-03807</x:v>
      </x:c>
      <x:c r="E12465" s="7" t="str">
        <x:v>Calibration Records!P3813</x:v>
      </x:c>
      <x:c r="F12465" s="7" t="str">
        <x:f>'Calibration Records'!P3813</x:f>
        <x:v>OPEN</x:v>
      </x:c>
    </x:row>
    <x:row r="12466">
      <x:c r="B12466" s="7" t="str">
        <x:v>PHY-12460</x:v>
      </x:c>
      <x:c r="C12466" s="7" t="str">
        <x:v>calibration record</x:v>
      </x:c>
      <x:c r="D12466" s="7" t="str">
        <x:v>CAL-03808</x:v>
      </x:c>
      <x:c r="E12466" s="7" t="str">
        <x:v>Calibration Records!P3814</x:v>
      </x:c>
      <x:c r="F12466" s="7" t="str">
        <x:f>'Calibration Records'!P3814</x:f>
        <x:v>OPEN</x:v>
      </x:c>
    </x:row>
    <x:row r="12467">
      <x:c r="B12467" s="7" t="str">
        <x:v>PHY-12461</x:v>
      </x:c>
      <x:c r="C12467" s="7" t="str">
        <x:v>calibration record</x:v>
      </x:c>
      <x:c r="D12467" s="7" t="str">
        <x:v>CAL-03809</x:v>
      </x:c>
      <x:c r="E12467" s="7" t="str">
        <x:v>Calibration Records!P3815</x:v>
      </x:c>
      <x:c r="F12467" s="7" t="str">
        <x:f>'Calibration Records'!P3815</x:f>
        <x:v>OPEN</x:v>
      </x:c>
    </x:row>
    <x:row r="12468">
      <x:c r="B12468" s="7" t="str">
        <x:v>PHY-12462</x:v>
      </x:c>
      <x:c r="C12468" s="7" t="str">
        <x:v>calibration record</x:v>
      </x:c>
      <x:c r="D12468" s="7" t="str">
        <x:v>CAL-03810</x:v>
      </x:c>
      <x:c r="E12468" s="7" t="str">
        <x:v>Calibration Records!P3816</x:v>
      </x:c>
      <x:c r="F12468" s="7" t="str">
        <x:f>'Calibration Records'!P3816</x:f>
        <x:v>OPEN</x:v>
      </x:c>
    </x:row>
    <x:row r="12469">
      <x:c r="B12469" s="7" t="str">
        <x:v>PHY-12463</x:v>
      </x:c>
      <x:c r="C12469" s="7" t="str">
        <x:v>calibration record</x:v>
      </x:c>
      <x:c r="D12469" s="7" t="str">
        <x:v>CAL-03811</x:v>
      </x:c>
      <x:c r="E12469" s="7" t="str">
        <x:v>Calibration Records!P3817</x:v>
      </x:c>
      <x:c r="F12469" s="7" t="str">
        <x:f>'Calibration Records'!P3817</x:f>
        <x:v>OPEN</x:v>
      </x:c>
    </x:row>
    <x:row r="12470">
      <x:c r="B12470" s="7" t="str">
        <x:v>PHY-12464</x:v>
      </x:c>
      <x:c r="C12470" s="7" t="str">
        <x:v>calibration record</x:v>
      </x:c>
      <x:c r="D12470" s="7" t="str">
        <x:v>CAL-03812</x:v>
      </x:c>
      <x:c r="E12470" s="7" t="str">
        <x:v>Calibration Records!P3818</x:v>
      </x:c>
      <x:c r="F12470" s="7" t="str">
        <x:f>'Calibration Records'!P3818</x:f>
        <x:v>OPEN</x:v>
      </x:c>
    </x:row>
    <x:row r="12471">
      <x:c r="B12471" s="7" t="str">
        <x:v>PHY-12465</x:v>
      </x:c>
      <x:c r="C12471" s="7" t="str">
        <x:v>calibration record</x:v>
      </x:c>
      <x:c r="D12471" s="7" t="str">
        <x:v>CAL-03813</x:v>
      </x:c>
      <x:c r="E12471" s="7" t="str">
        <x:v>Calibration Records!P3819</x:v>
      </x:c>
      <x:c r="F12471" s="7" t="str">
        <x:f>'Calibration Records'!P3819</x:f>
        <x:v>OPEN</x:v>
      </x:c>
    </x:row>
    <x:row r="12472">
      <x:c r="B12472" s="7" t="str">
        <x:v>PHY-12466</x:v>
      </x:c>
      <x:c r="C12472" s="7" t="str">
        <x:v>calibration record</x:v>
      </x:c>
      <x:c r="D12472" s="7" t="str">
        <x:v>CAL-03814</x:v>
      </x:c>
      <x:c r="E12472" s="7" t="str">
        <x:v>Calibration Records!P3820</x:v>
      </x:c>
      <x:c r="F12472" s="7" t="str">
        <x:f>'Calibration Records'!P3820</x:f>
        <x:v>OPEN</x:v>
      </x:c>
    </x:row>
    <x:row r="12473">
      <x:c r="B12473" s="7" t="str">
        <x:v>PHY-12467</x:v>
      </x:c>
      <x:c r="C12473" s="7" t="str">
        <x:v>calibration record</x:v>
      </x:c>
      <x:c r="D12473" s="7" t="str">
        <x:v>CAL-03815</x:v>
      </x:c>
      <x:c r="E12473" s="7" t="str">
        <x:v>Calibration Records!P3821</x:v>
      </x:c>
      <x:c r="F12473" s="7" t="str">
        <x:f>'Calibration Records'!P3821</x:f>
        <x:v>OPEN</x:v>
      </x:c>
    </x:row>
    <x:row r="12474">
      <x:c r="B12474" s="7" t="str">
        <x:v>PHY-12468</x:v>
      </x:c>
      <x:c r="C12474" s="7" t="str">
        <x:v>calibration record</x:v>
      </x:c>
      <x:c r="D12474" s="7" t="str">
        <x:v>CAL-03816</x:v>
      </x:c>
      <x:c r="E12474" s="7" t="str">
        <x:v>Calibration Records!P3822</x:v>
      </x:c>
      <x:c r="F12474" s="7" t="str">
        <x:f>'Calibration Records'!P3822</x:f>
        <x:v>OPEN</x:v>
      </x:c>
    </x:row>
    <x:row r="12475">
      <x:c r="B12475" s="7" t="str">
        <x:v>PHY-12469</x:v>
      </x:c>
      <x:c r="C12475" s="7" t="str">
        <x:v>calibration record</x:v>
      </x:c>
      <x:c r="D12475" s="7" t="str">
        <x:v>CAL-03817</x:v>
      </x:c>
      <x:c r="E12475" s="7" t="str">
        <x:v>Calibration Records!P3823</x:v>
      </x:c>
      <x:c r="F12475" s="7" t="str">
        <x:f>'Calibration Records'!P3823</x:f>
        <x:v>OPEN</x:v>
      </x:c>
    </x:row>
    <x:row r="12476">
      <x:c r="B12476" s="7" t="str">
        <x:v>PHY-12470</x:v>
      </x:c>
      <x:c r="C12476" s="7" t="str">
        <x:v>calibration record</x:v>
      </x:c>
      <x:c r="D12476" s="7" t="str">
        <x:v>CAL-03818</x:v>
      </x:c>
      <x:c r="E12476" s="7" t="str">
        <x:v>Calibration Records!P3824</x:v>
      </x:c>
      <x:c r="F12476" s="7" t="str">
        <x:f>'Calibration Records'!P3824</x:f>
        <x:v>OPEN</x:v>
      </x:c>
    </x:row>
    <x:row r="12477">
      <x:c r="B12477" s="7" t="str">
        <x:v>PHY-12471</x:v>
      </x:c>
      <x:c r="C12477" s="7" t="str">
        <x:v>calibration record</x:v>
      </x:c>
      <x:c r="D12477" s="7" t="str">
        <x:v>CAL-03819</x:v>
      </x:c>
      <x:c r="E12477" s="7" t="str">
        <x:v>Calibration Records!P3825</x:v>
      </x:c>
      <x:c r="F12477" s="7" t="str">
        <x:f>'Calibration Records'!P3825</x:f>
        <x:v>OPEN</x:v>
      </x:c>
    </x:row>
    <x:row r="12478">
      <x:c r="B12478" s="7" t="str">
        <x:v>PHY-12472</x:v>
      </x:c>
      <x:c r="C12478" s="7" t="str">
        <x:v>calibration record</x:v>
      </x:c>
      <x:c r="D12478" s="7" t="str">
        <x:v>CAL-03820</x:v>
      </x:c>
      <x:c r="E12478" s="7" t="str">
        <x:v>Calibration Records!P3826</x:v>
      </x:c>
      <x:c r="F12478" s="7" t="str">
        <x:f>'Calibration Records'!P3826</x:f>
        <x:v>OPEN</x:v>
      </x:c>
    </x:row>
    <x:row r="12479">
      <x:c r="B12479" s="7" t="str">
        <x:v>PHY-12473</x:v>
      </x:c>
      <x:c r="C12479" s="7" t="str">
        <x:v>calibration record</x:v>
      </x:c>
      <x:c r="D12479" s="7" t="str">
        <x:v>CAL-03821</x:v>
      </x:c>
      <x:c r="E12479" s="7" t="str">
        <x:v>Calibration Records!P3827</x:v>
      </x:c>
      <x:c r="F12479" s="7" t="str">
        <x:f>'Calibration Records'!P3827</x:f>
        <x:v>OPEN</x:v>
      </x:c>
    </x:row>
    <x:row r="12480">
      <x:c r="B12480" s="7" t="str">
        <x:v>PHY-12474</x:v>
      </x:c>
      <x:c r="C12480" s="7" t="str">
        <x:v>calibration record</x:v>
      </x:c>
      <x:c r="D12480" s="7" t="str">
        <x:v>CAL-03822</x:v>
      </x:c>
      <x:c r="E12480" s="7" t="str">
        <x:v>Calibration Records!P3828</x:v>
      </x:c>
      <x:c r="F12480" s="7" t="str">
        <x:f>'Calibration Records'!P3828</x:f>
        <x:v>OPEN</x:v>
      </x:c>
    </x:row>
    <x:row r="12481">
      <x:c r="B12481" s="7" t="str">
        <x:v>PHY-12475</x:v>
      </x:c>
      <x:c r="C12481" s="7" t="str">
        <x:v>calibration record</x:v>
      </x:c>
      <x:c r="D12481" s="7" t="str">
        <x:v>CAL-03823</x:v>
      </x:c>
      <x:c r="E12481" s="7" t="str">
        <x:v>Calibration Records!P3829</x:v>
      </x:c>
      <x:c r="F12481" s="7" t="str">
        <x:f>'Calibration Records'!P3829</x:f>
        <x:v>OPEN</x:v>
      </x:c>
    </x:row>
    <x:row r="12482">
      <x:c r="B12482" s="7" t="str">
        <x:v>PHY-12476</x:v>
      </x:c>
      <x:c r="C12482" s="7" t="str">
        <x:v>calibration record</x:v>
      </x:c>
      <x:c r="D12482" s="7" t="str">
        <x:v>CAL-03824</x:v>
      </x:c>
      <x:c r="E12482" s="7" t="str">
        <x:v>Calibration Records!P3830</x:v>
      </x:c>
      <x:c r="F12482" s="7" t="str">
        <x:f>'Calibration Records'!P3830</x:f>
        <x:v>OPEN</x:v>
      </x:c>
    </x:row>
    <x:row r="12483">
      <x:c r="B12483" s="7" t="str">
        <x:v>PHY-12477</x:v>
      </x:c>
      <x:c r="C12483" s="7" t="str">
        <x:v>calibration record</x:v>
      </x:c>
      <x:c r="D12483" s="7" t="str">
        <x:v>CAL-03825</x:v>
      </x:c>
      <x:c r="E12483" s="7" t="str">
        <x:v>Calibration Records!P3831</x:v>
      </x:c>
      <x:c r="F12483" s="7" t="str">
        <x:f>'Calibration Records'!P3831</x:f>
        <x:v>OPEN</x:v>
      </x:c>
    </x:row>
    <x:row r="12484">
      <x:c r="B12484" s="7" t="str">
        <x:v>PHY-12478</x:v>
      </x:c>
      <x:c r="C12484" s="7" t="str">
        <x:v>calibration record</x:v>
      </x:c>
      <x:c r="D12484" s="7" t="str">
        <x:v>CAL-03826</x:v>
      </x:c>
      <x:c r="E12484" s="7" t="str">
        <x:v>Calibration Records!P3832</x:v>
      </x:c>
      <x:c r="F12484" s="7" t="str">
        <x:f>'Calibration Records'!P3832</x:f>
        <x:v>OPEN</x:v>
      </x:c>
    </x:row>
    <x:row r="12485">
      <x:c r="B12485" s="7" t="str">
        <x:v>PHY-12479</x:v>
      </x:c>
      <x:c r="C12485" s="7" t="str">
        <x:v>calibration record</x:v>
      </x:c>
      <x:c r="D12485" s="7" t="str">
        <x:v>CAL-03827</x:v>
      </x:c>
      <x:c r="E12485" s="7" t="str">
        <x:v>Calibration Records!P3833</x:v>
      </x:c>
      <x:c r="F12485" s="7" t="str">
        <x:f>'Calibration Records'!P3833</x:f>
        <x:v>OPEN</x:v>
      </x:c>
    </x:row>
    <x:row r="12486">
      <x:c r="B12486" s="7" t="str">
        <x:v>PHY-12480</x:v>
      </x:c>
      <x:c r="C12486" s="7" t="str">
        <x:v>calibration record</x:v>
      </x:c>
      <x:c r="D12486" s="7" t="str">
        <x:v>CAL-03828</x:v>
      </x:c>
      <x:c r="E12486" s="7" t="str">
        <x:v>Calibration Records!P3834</x:v>
      </x:c>
      <x:c r="F12486" s="7" t="str">
        <x:f>'Calibration Records'!P3834</x:f>
        <x:v>OPEN</x:v>
      </x:c>
    </x:row>
    <x:row r="12487">
      <x:c r="B12487" s="7" t="str">
        <x:v>PHY-12481</x:v>
      </x:c>
      <x:c r="C12487" s="7" t="str">
        <x:v>calibration record</x:v>
      </x:c>
      <x:c r="D12487" s="7" t="str">
        <x:v>CAL-03829</x:v>
      </x:c>
      <x:c r="E12487" s="7" t="str">
        <x:v>Calibration Records!P3835</x:v>
      </x:c>
      <x:c r="F12487" s="7" t="str">
        <x:f>'Calibration Records'!P3835</x:f>
        <x:v>OPEN</x:v>
      </x:c>
    </x:row>
    <x:row r="12488">
      <x:c r="B12488" s="7" t="str">
        <x:v>PHY-12482</x:v>
      </x:c>
      <x:c r="C12488" s="7" t="str">
        <x:v>calibration record</x:v>
      </x:c>
      <x:c r="D12488" s="7" t="str">
        <x:v>CAL-03830</x:v>
      </x:c>
      <x:c r="E12488" s="7" t="str">
        <x:v>Calibration Records!P3836</x:v>
      </x:c>
      <x:c r="F12488" s="7" t="str">
        <x:f>'Calibration Records'!P3836</x:f>
        <x:v>OPEN</x:v>
      </x:c>
    </x:row>
    <x:row r="12489">
      <x:c r="B12489" s="7" t="str">
        <x:v>PHY-12483</x:v>
      </x:c>
      <x:c r="C12489" s="7" t="str">
        <x:v>calibration record</x:v>
      </x:c>
      <x:c r="D12489" s="7" t="str">
        <x:v>CAL-03831</x:v>
      </x:c>
      <x:c r="E12489" s="7" t="str">
        <x:v>Calibration Records!P3837</x:v>
      </x:c>
      <x:c r="F12489" s="7" t="str">
        <x:f>'Calibration Records'!P3837</x:f>
        <x:v>OPEN</x:v>
      </x:c>
    </x:row>
    <x:row r="12490">
      <x:c r="B12490" s="7" t="str">
        <x:v>PHY-12484</x:v>
      </x:c>
      <x:c r="C12490" s="7" t="str">
        <x:v>calibration record</x:v>
      </x:c>
      <x:c r="D12490" s="7" t="str">
        <x:v>CAL-03832</x:v>
      </x:c>
      <x:c r="E12490" s="7" t="str">
        <x:v>Calibration Records!P3838</x:v>
      </x:c>
      <x:c r="F12490" s="7" t="str">
        <x:f>'Calibration Records'!P3838</x:f>
        <x:v>OPEN</x:v>
      </x:c>
    </x:row>
    <x:row r="12491">
      <x:c r="B12491" s="7" t="str">
        <x:v>PHY-12485</x:v>
      </x:c>
      <x:c r="C12491" s="7" t="str">
        <x:v>calibration record</x:v>
      </x:c>
      <x:c r="D12491" s="7" t="str">
        <x:v>CAL-03833</x:v>
      </x:c>
      <x:c r="E12491" s="7" t="str">
        <x:v>Calibration Records!P3839</x:v>
      </x:c>
      <x:c r="F12491" s="7" t="str">
        <x:f>'Calibration Records'!P3839</x:f>
        <x:v>OPEN</x:v>
      </x:c>
    </x:row>
    <x:row r="12492">
      <x:c r="B12492" s="7" t="str">
        <x:v>PHY-12486</x:v>
      </x:c>
      <x:c r="C12492" s="7" t="str">
        <x:v>calibration record</x:v>
      </x:c>
      <x:c r="D12492" s="7" t="str">
        <x:v>CAL-03834</x:v>
      </x:c>
      <x:c r="E12492" s="7" t="str">
        <x:v>Calibration Records!P3840</x:v>
      </x:c>
      <x:c r="F12492" s="7" t="str">
        <x:f>'Calibration Records'!P3840</x:f>
        <x:v>OPEN</x:v>
      </x:c>
    </x:row>
    <x:row r="12493">
      <x:c r="B12493" s="7" t="str">
        <x:v>PHY-12487</x:v>
      </x:c>
      <x:c r="C12493" s="7" t="str">
        <x:v>calibration record</x:v>
      </x:c>
      <x:c r="D12493" s="7" t="str">
        <x:v>CAL-03835</x:v>
      </x:c>
      <x:c r="E12493" s="7" t="str">
        <x:v>Calibration Records!P3841</x:v>
      </x:c>
      <x:c r="F12493" s="7" t="str">
        <x:f>'Calibration Records'!P3841</x:f>
        <x:v>OPEN</x:v>
      </x:c>
    </x:row>
    <x:row r="12494">
      <x:c r="B12494" s="7" t="str">
        <x:v>PHY-12488</x:v>
      </x:c>
      <x:c r="C12494" s="7" t="str">
        <x:v>calibration record</x:v>
      </x:c>
      <x:c r="D12494" s="7" t="str">
        <x:v>CAL-03836</x:v>
      </x:c>
      <x:c r="E12494" s="7" t="str">
        <x:v>Calibration Records!P3842</x:v>
      </x:c>
      <x:c r="F12494" s="7" t="str">
        <x:f>'Calibration Records'!P3842</x:f>
        <x:v>OPEN</x:v>
      </x:c>
    </x:row>
    <x:row r="12495">
      <x:c r="B12495" s="7" t="str">
        <x:v>PHY-12489</x:v>
      </x:c>
      <x:c r="C12495" s="7" t="str">
        <x:v>calibration record</x:v>
      </x:c>
      <x:c r="D12495" s="7" t="str">
        <x:v>CAL-03837</x:v>
      </x:c>
      <x:c r="E12495" s="7" t="str">
        <x:v>Calibration Records!P3843</x:v>
      </x:c>
      <x:c r="F12495" s="7" t="str">
        <x:f>'Calibration Records'!P3843</x:f>
        <x:v>OPEN</x:v>
      </x:c>
    </x:row>
    <x:row r="12496">
      <x:c r="B12496" s="7" t="str">
        <x:v>PHY-12490</x:v>
      </x:c>
      <x:c r="C12496" s="7" t="str">
        <x:v>calibration record</x:v>
      </x:c>
      <x:c r="D12496" s="7" t="str">
        <x:v>CAL-03838</x:v>
      </x:c>
      <x:c r="E12496" s="7" t="str">
        <x:v>Calibration Records!P3844</x:v>
      </x:c>
      <x:c r="F12496" s="7" t="str">
        <x:f>'Calibration Records'!P3844</x:f>
        <x:v>OPEN</x:v>
      </x:c>
    </x:row>
    <x:row r="12497">
      <x:c r="B12497" s="7" t="str">
        <x:v>PHY-12491</x:v>
      </x:c>
      <x:c r="C12497" s="7" t="str">
        <x:v>calibration record</x:v>
      </x:c>
      <x:c r="D12497" s="7" t="str">
        <x:v>CAL-03839</x:v>
      </x:c>
      <x:c r="E12497" s="7" t="str">
        <x:v>Calibration Records!P3845</x:v>
      </x:c>
      <x:c r="F12497" s="7" t="str">
        <x:f>'Calibration Records'!P3845</x:f>
        <x:v>OPEN</x:v>
      </x:c>
    </x:row>
    <x:row r="12498">
      <x:c r="B12498" s="7" t="str">
        <x:v>PHY-12492</x:v>
      </x:c>
      <x:c r="C12498" s="7" t="str">
        <x:v>calibration record</x:v>
      </x:c>
      <x:c r="D12498" s="7" t="str">
        <x:v>CAL-03840</x:v>
      </x:c>
      <x:c r="E12498" s="7" t="str">
        <x:v>Calibration Records!P3846</x:v>
      </x:c>
      <x:c r="F12498" s="7" t="str">
        <x:f>'Calibration Records'!P3846</x:f>
        <x:v>OPEN</x:v>
      </x:c>
    </x:row>
    <x:row r="12499">
      <x:c r="B12499" s="7" t="str">
        <x:v>PHY-12493</x:v>
      </x:c>
      <x:c r="C12499" s="7" t="str">
        <x:v>calibration record</x:v>
      </x:c>
      <x:c r="D12499" s="7" t="str">
        <x:v>CAL-03841</x:v>
      </x:c>
      <x:c r="E12499" s="7" t="str">
        <x:v>Calibration Records!P3847</x:v>
      </x:c>
      <x:c r="F12499" s="7" t="str">
        <x:f>'Calibration Records'!P3847</x:f>
        <x:v>OPEN</x:v>
      </x:c>
    </x:row>
    <x:row r="12500">
      <x:c r="B12500" s="7" t="str">
        <x:v>PHY-12494</x:v>
      </x:c>
      <x:c r="C12500" s="7" t="str">
        <x:v>calibration record</x:v>
      </x:c>
      <x:c r="D12500" s="7" t="str">
        <x:v>CAL-03842</x:v>
      </x:c>
      <x:c r="E12500" s="7" t="str">
        <x:v>Calibration Records!P3848</x:v>
      </x:c>
      <x:c r="F12500" s="7" t="str">
        <x:f>'Calibration Records'!P3848</x:f>
        <x:v>OPEN</x:v>
      </x:c>
    </x:row>
    <x:row r="12501">
      <x:c r="B12501" s="7" t="str">
        <x:v>PHY-12495</x:v>
      </x:c>
      <x:c r="C12501" s="7" t="str">
        <x:v>calibration record</x:v>
      </x:c>
      <x:c r="D12501" s="7" t="str">
        <x:v>CAL-03843</x:v>
      </x:c>
      <x:c r="E12501" s="7" t="str">
        <x:v>Calibration Records!P3849</x:v>
      </x:c>
      <x:c r="F12501" s="7" t="str">
        <x:f>'Calibration Records'!P3849</x:f>
        <x:v>OPEN</x:v>
      </x:c>
    </x:row>
    <x:row r="12502">
      <x:c r="B12502" s="7" t="str">
        <x:v>PHY-12496</x:v>
      </x:c>
      <x:c r="C12502" s="7" t="str">
        <x:v>calibration record</x:v>
      </x:c>
      <x:c r="D12502" s="7" t="str">
        <x:v>CAL-03844</x:v>
      </x:c>
      <x:c r="E12502" s="7" t="str">
        <x:v>Calibration Records!P3850</x:v>
      </x:c>
      <x:c r="F12502" s="7" t="str">
        <x:f>'Calibration Records'!P3850</x:f>
        <x:v>OPEN</x:v>
      </x:c>
    </x:row>
    <x:row r="12503">
      <x:c r="B12503" s="7" t="str">
        <x:v>PHY-12497</x:v>
      </x:c>
      <x:c r="C12503" s="7" t="str">
        <x:v>calibration record</x:v>
      </x:c>
      <x:c r="D12503" s="7" t="str">
        <x:v>CAL-03845</x:v>
      </x:c>
      <x:c r="E12503" s="7" t="str">
        <x:v>Calibration Records!P3851</x:v>
      </x:c>
      <x:c r="F12503" s="7" t="str">
        <x:f>'Calibration Records'!P3851</x:f>
        <x:v>OPEN</x:v>
      </x:c>
    </x:row>
    <x:row r="12504">
      <x:c r="B12504" s="7" t="str">
        <x:v>PHY-12498</x:v>
      </x:c>
      <x:c r="C12504" s="7" t="str">
        <x:v>calibration record</x:v>
      </x:c>
      <x:c r="D12504" s="7" t="str">
        <x:v>CAL-03846</x:v>
      </x:c>
      <x:c r="E12504" s="7" t="str">
        <x:v>Calibration Records!P3852</x:v>
      </x:c>
      <x:c r="F12504" s="7" t="str">
        <x:f>'Calibration Records'!P3852</x:f>
        <x:v>OPEN</x:v>
      </x:c>
    </x:row>
    <x:row r="12505">
      <x:c r="B12505" s="7" t="str">
        <x:v>PHY-12499</x:v>
      </x:c>
      <x:c r="C12505" s="7" t="str">
        <x:v>calibration record</x:v>
      </x:c>
      <x:c r="D12505" s="7" t="str">
        <x:v>CAL-03847</x:v>
      </x:c>
      <x:c r="E12505" s="7" t="str">
        <x:v>Calibration Records!P3853</x:v>
      </x:c>
      <x:c r="F12505" s="7" t="str">
        <x:f>'Calibration Records'!P3853</x:f>
        <x:v>OPEN</x:v>
      </x:c>
    </x:row>
    <x:row r="12506">
      <x:c r="B12506" s="7" t="str">
        <x:v>PHY-12500</x:v>
      </x:c>
      <x:c r="C12506" s="7" t="str">
        <x:v>calibration record</x:v>
      </x:c>
      <x:c r="D12506" s="7" t="str">
        <x:v>CAL-03848</x:v>
      </x:c>
      <x:c r="E12506" s="7" t="str">
        <x:v>Calibration Records!P3854</x:v>
      </x:c>
      <x:c r="F12506" s="7" t="str">
        <x:f>'Calibration Records'!P3854</x:f>
        <x:v>OPEN</x:v>
      </x:c>
    </x:row>
    <x:row r="12507">
      <x:c r="B12507" s="7" t="str">
        <x:v>PHY-12501</x:v>
      </x:c>
      <x:c r="C12507" s="7" t="str">
        <x:v>calibration record</x:v>
      </x:c>
      <x:c r="D12507" s="7" t="str">
        <x:v>CAL-03849</x:v>
      </x:c>
      <x:c r="E12507" s="7" t="str">
        <x:v>Calibration Records!P3855</x:v>
      </x:c>
      <x:c r="F12507" s="7" t="str">
        <x:f>'Calibration Records'!P3855</x:f>
        <x:v>OPEN</x:v>
      </x:c>
    </x:row>
    <x:row r="12508">
      <x:c r="B12508" s="7" t="str">
        <x:v>PHY-12502</x:v>
      </x:c>
      <x:c r="C12508" s="7" t="str">
        <x:v>calibration record</x:v>
      </x:c>
      <x:c r="D12508" s="7" t="str">
        <x:v>CAL-03850</x:v>
      </x:c>
      <x:c r="E12508" s="7" t="str">
        <x:v>Calibration Records!P3856</x:v>
      </x:c>
      <x:c r="F12508" s="7" t="str">
        <x:f>'Calibration Records'!P3856</x:f>
        <x:v>OPEN</x:v>
      </x:c>
    </x:row>
    <x:row r="12509">
      <x:c r="B12509" s="7" t="str">
        <x:v>PHY-12503</x:v>
      </x:c>
      <x:c r="C12509" s="7" t="str">
        <x:v>calibration record</x:v>
      </x:c>
      <x:c r="D12509" s="7" t="str">
        <x:v>CAL-03851</x:v>
      </x:c>
      <x:c r="E12509" s="7" t="str">
        <x:v>Calibration Records!P3857</x:v>
      </x:c>
      <x:c r="F12509" s="7" t="str">
        <x:f>'Calibration Records'!P3857</x:f>
        <x:v>OPEN</x:v>
      </x:c>
    </x:row>
    <x:row r="12510">
      <x:c r="B12510" s="7" t="str">
        <x:v>PHY-12504</x:v>
      </x:c>
      <x:c r="C12510" s="7" t="str">
        <x:v>calibration record</x:v>
      </x:c>
      <x:c r="D12510" s="7" t="str">
        <x:v>CAL-03852</x:v>
      </x:c>
      <x:c r="E12510" s="7" t="str">
        <x:v>Calibration Records!P3858</x:v>
      </x:c>
      <x:c r="F12510" s="7" t="str">
        <x:f>'Calibration Records'!P3858</x:f>
        <x:v>OPEN</x:v>
      </x:c>
    </x:row>
    <x:row r="12511">
      <x:c r="B12511" s="7" t="str">
        <x:v>PHY-12505</x:v>
      </x:c>
      <x:c r="C12511" s="7" t="str">
        <x:v>calibration record</x:v>
      </x:c>
      <x:c r="D12511" s="7" t="str">
        <x:v>CAL-03853</x:v>
      </x:c>
      <x:c r="E12511" s="7" t="str">
        <x:v>Calibration Records!P3859</x:v>
      </x:c>
      <x:c r="F12511" s="7" t="str">
        <x:f>'Calibration Records'!P3859</x:f>
        <x:v>OPEN</x:v>
      </x:c>
    </x:row>
    <x:row r="12512">
      <x:c r="B12512" s="7" t="str">
        <x:v>PHY-12506</x:v>
      </x:c>
      <x:c r="C12512" s="7" t="str">
        <x:v>calibration record</x:v>
      </x:c>
      <x:c r="D12512" s="7" t="str">
        <x:v>CAL-03854</x:v>
      </x:c>
      <x:c r="E12512" s="7" t="str">
        <x:v>Calibration Records!P3860</x:v>
      </x:c>
      <x:c r="F12512" s="7" t="str">
        <x:f>'Calibration Records'!P3860</x:f>
        <x:v>OPEN</x:v>
      </x:c>
    </x:row>
    <x:row r="12513">
      <x:c r="B12513" s="7" t="str">
        <x:v>PHY-12507</x:v>
      </x:c>
      <x:c r="C12513" s="7" t="str">
        <x:v>calibration record</x:v>
      </x:c>
      <x:c r="D12513" s="7" t="str">
        <x:v>CAL-03855</x:v>
      </x:c>
      <x:c r="E12513" s="7" t="str">
        <x:v>Calibration Records!P3861</x:v>
      </x:c>
      <x:c r="F12513" s="7" t="str">
        <x:f>'Calibration Records'!P3861</x:f>
        <x:v>OPEN</x:v>
      </x:c>
    </x:row>
    <x:row r="12514">
      <x:c r="B12514" s="7" t="str">
        <x:v>PHY-12508</x:v>
      </x:c>
      <x:c r="C12514" s="7" t="str">
        <x:v>calibration record</x:v>
      </x:c>
      <x:c r="D12514" s="7" t="str">
        <x:v>CAL-03856</x:v>
      </x:c>
      <x:c r="E12514" s="7" t="str">
        <x:v>Calibration Records!P3862</x:v>
      </x:c>
      <x:c r="F12514" s="7" t="str">
        <x:f>'Calibration Records'!P3862</x:f>
        <x:v>OPEN</x:v>
      </x:c>
    </x:row>
    <x:row r="12515">
      <x:c r="B12515" s="7" t="str">
        <x:v>PHY-12509</x:v>
      </x:c>
      <x:c r="C12515" s="7" t="str">
        <x:v>calibration record</x:v>
      </x:c>
      <x:c r="D12515" s="7" t="str">
        <x:v>CAL-03857</x:v>
      </x:c>
      <x:c r="E12515" s="7" t="str">
        <x:v>Calibration Records!P3863</x:v>
      </x:c>
      <x:c r="F12515" s="7" t="str">
        <x:f>'Calibration Records'!P3863</x:f>
        <x:v>OPEN</x:v>
      </x:c>
    </x:row>
    <x:row r="12516">
      <x:c r="B12516" s="7" t="str">
        <x:v>PHY-12510</x:v>
      </x:c>
      <x:c r="C12516" s="7" t="str">
        <x:v>calibration record</x:v>
      </x:c>
      <x:c r="D12516" s="7" t="str">
        <x:v>CAL-03858</x:v>
      </x:c>
      <x:c r="E12516" s="7" t="str">
        <x:v>Calibration Records!P3864</x:v>
      </x:c>
      <x:c r="F12516" s="7" t="str">
        <x:f>'Calibration Records'!P3864</x:f>
        <x:v>OPEN</x:v>
      </x:c>
    </x:row>
    <x:row r="12517">
      <x:c r="B12517" s="7" t="str">
        <x:v>PHY-12511</x:v>
      </x:c>
      <x:c r="C12517" s="7" t="str">
        <x:v>calibration record</x:v>
      </x:c>
      <x:c r="D12517" s="7" t="str">
        <x:v>CAL-03859</x:v>
      </x:c>
      <x:c r="E12517" s="7" t="str">
        <x:v>Calibration Records!P3865</x:v>
      </x:c>
      <x:c r="F12517" s="7" t="str">
        <x:f>'Calibration Records'!P3865</x:f>
        <x:v>OPEN</x:v>
      </x:c>
    </x:row>
    <x:row r="12518">
      <x:c r="B12518" s="7" t="str">
        <x:v>PHY-12512</x:v>
      </x:c>
      <x:c r="C12518" s="7" t="str">
        <x:v>calibration record</x:v>
      </x:c>
      <x:c r="D12518" s="7" t="str">
        <x:v>CAL-03860</x:v>
      </x:c>
      <x:c r="E12518" s="7" t="str">
        <x:v>Calibration Records!P3866</x:v>
      </x:c>
      <x:c r="F12518" s="7" t="str">
        <x:f>'Calibration Records'!P3866</x:f>
        <x:v>OPEN</x:v>
      </x:c>
    </x:row>
    <x:row r="12519">
      <x:c r="B12519" s="7" t="str">
        <x:v>PHY-12513</x:v>
      </x:c>
      <x:c r="C12519" s="7" t="str">
        <x:v>calibration record</x:v>
      </x:c>
      <x:c r="D12519" s="7" t="str">
        <x:v>CAL-03861</x:v>
      </x:c>
      <x:c r="E12519" s="7" t="str">
        <x:v>Calibration Records!P3867</x:v>
      </x:c>
      <x:c r="F12519" s="7" t="str">
        <x:f>'Calibration Records'!P3867</x:f>
        <x:v>OPEN</x:v>
      </x:c>
    </x:row>
    <x:row r="12520">
      <x:c r="B12520" s="7" t="str">
        <x:v>PHY-12514</x:v>
      </x:c>
      <x:c r="C12520" s="7" t="str">
        <x:v>calibration record</x:v>
      </x:c>
      <x:c r="D12520" s="7" t="str">
        <x:v>CAL-03862</x:v>
      </x:c>
      <x:c r="E12520" s="7" t="str">
        <x:v>Calibration Records!P3868</x:v>
      </x:c>
      <x:c r="F12520" s="7" t="str">
        <x:f>'Calibration Records'!P3868</x:f>
        <x:v>OPEN</x:v>
      </x:c>
    </x:row>
    <x:row r="12521">
      <x:c r="B12521" s="7" t="str">
        <x:v>PHY-12515</x:v>
      </x:c>
      <x:c r="C12521" s="7" t="str">
        <x:v>calibration record</x:v>
      </x:c>
      <x:c r="D12521" s="7" t="str">
        <x:v>CAL-03863</x:v>
      </x:c>
      <x:c r="E12521" s="7" t="str">
        <x:v>Calibration Records!P3869</x:v>
      </x:c>
      <x:c r="F12521" s="7" t="str">
        <x:f>'Calibration Records'!P3869</x:f>
        <x:v>OPEN</x:v>
      </x:c>
    </x:row>
    <x:row r="12522">
      <x:c r="B12522" s="7" t="str">
        <x:v>PHY-12516</x:v>
      </x:c>
      <x:c r="C12522" s="7" t="str">
        <x:v>calibration record</x:v>
      </x:c>
      <x:c r="D12522" s="7" t="str">
        <x:v>CAL-03864</x:v>
      </x:c>
      <x:c r="E12522" s="7" t="str">
        <x:v>Calibration Records!P3870</x:v>
      </x:c>
      <x:c r="F12522" s="7" t="str">
        <x:f>'Calibration Records'!P3870</x:f>
        <x:v>OPEN</x:v>
      </x:c>
    </x:row>
    <x:row r="12523">
      <x:c r="B12523" s="7" t="str">
        <x:v>PHY-12517</x:v>
      </x:c>
      <x:c r="C12523" s="7" t="str">
        <x:v>calibration record</x:v>
      </x:c>
      <x:c r="D12523" s="7" t="str">
        <x:v>CAL-03865</x:v>
      </x:c>
      <x:c r="E12523" s="7" t="str">
        <x:v>Calibration Records!P3871</x:v>
      </x:c>
      <x:c r="F12523" s="7" t="str">
        <x:f>'Calibration Records'!P3871</x:f>
        <x:v>OPEN</x:v>
      </x:c>
    </x:row>
    <x:row r="12524">
      <x:c r="B12524" s="7" t="str">
        <x:v>PHY-12518</x:v>
      </x:c>
      <x:c r="C12524" s="7" t="str">
        <x:v>calibration record</x:v>
      </x:c>
      <x:c r="D12524" s="7" t="str">
        <x:v>CAL-03866</x:v>
      </x:c>
      <x:c r="E12524" s="7" t="str">
        <x:v>Calibration Records!P3872</x:v>
      </x:c>
      <x:c r="F12524" s="7" t="str">
        <x:f>'Calibration Records'!P3872</x:f>
        <x:v>OPEN</x:v>
      </x:c>
    </x:row>
    <x:row r="12525">
      <x:c r="B12525" s="7" t="str">
        <x:v>PHY-12519</x:v>
      </x:c>
      <x:c r="C12525" s="7" t="str">
        <x:v>calibration record</x:v>
      </x:c>
      <x:c r="D12525" s="7" t="str">
        <x:v>CAL-03867</x:v>
      </x:c>
      <x:c r="E12525" s="7" t="str">
        <x:v>Calibration Records!P3873</x:v>
      </x:c>
      <x:c r="F12525" s="7" t="str">
        <x:f>'Calibration Records'!P3873</x:f>
        <x:v>OPEN</x:v>
      </x:c>
    </x:row>
    <x:row r="12526">
      <x:c r="B12526" s="7" t="str">
        <x:v>PHY-12520</x:v>
      </x:c>
      <x:c r="C12526" s="7" t="str">
        <x:v>calibration record</x:v>
      </x:c>
      <x:c r="D12526" s="7" t="str">
        <x:v>CAL-03868</x:v>
      </x:c>
      <x:c r="E12526" s="7" t="str">
        <x:v>Calibration Records!P3874</x:v>
      </x:c>
      <x:c r="F12526" s="7" t="str">
        <x:f>'Calibration Records'!P3874</x:f>
        <x:v>OPEN</x:v>
      </x:c>
    </x:row>
    <x:row r="12527">
      <x:c r="B12527" s="7" t="str">
        <x:v>PHY-12521</x:v>
      </x:c>
      <x:c r="C12527" s="7" t="str">
        <x:v>calibration record</x:v>
      </x:c>
      <x:c r="D12527" s="7" t="str">
        <x:v>CAL-03869</x:v>
      </x:c>
      <x:c r="E12527" s="7" t="str">
        <x:v>Calibration Records!P3875</x:v>
      </x:c>
      <x:c r="F12527" s="7" t="str">
        <x:f>'Calibration Records'!P3875</x:f>
        <x:v>OPEN</x:v>
      </x:c>
    </x:row>
    <x:row r="12528">
      <x:c r="B12528" s="7" t="str">
        <x:v>PHY-12522</x:v>
      </x:c>
      <x:c r="C12528" s="7" t="str">
        <x:v>calibration record</x:v>
      </x:c>
      <x:c r="D12528" s="7" t="str">
        <x:v>CAL-03870</x:v>
      </x:c>
      <x:c r="E12528" s="7" t="str">
        <x:v>Calibration Records!P3876</x:v>
      </x:c>
      <x:c r="F12528" s="7" t="str">
        <x:f>'Calibration Records'!P3876</x:f>
        <x:v>OPEN</x:v>
      </x:c>
    </x:row>
    <x:row r="12529">
      <x:c r="B12529" s="7" t="str">
        <x:v>PHY-12523</x:v>
      </x:c>
      <x:c r="C12529" s="7" t="str">
        <x:v>calibration record</x:v>
      </x:c>
      <x:c r="D12529" s="7" t="str">
        <x:v>CAL-03871</x:v>
      </x:c>
      <x:c r="E12529" s="7" t="str">
        <x:v>Calibration Records!P3877</x:v>
      </x:c>
      <x:c r="F12529" s="7" t="str">
        <x:f>'Calibration Records'!P3877</x:f>
        <x:v>OPEN</x:v>
      </x:c>
    </x:row>
    <x:row r="12530">
      <x:c r="B12530" s="7" t="str">
        <x:v>PHY-12524</x:v>
      </x:c>
      <x:c r="C12530" s="7" t="str">
        <x:v>calibration record</x:v>
      </x:c>
      <x:c r="D12530" s="7" t="str">
        <x:v>CAL-03872</x:v>
      </x:c>
      <x:c r="E12530" s="7" t="str">
        <x:v>Calibration Records!P3878</x:v>
      </x:c>
      <x:c r="F12530" s="7" t="str">
        <x:f>'Calibration Records'!P3878</x:f>
        <x:v>OPEN</x:v>
      </x:c>
    </x:row>
    <x:row r="12531">
      <x:c r="B12531" s="7" t="str">
        <x:v>PHY-12525</x:v>
      </x:c>
      <x:c r="C12531" s="7" t="str">
        <x:v>calibration record</x:v>
      </x:c>
      <x:c r="D12531" s="7" t="str">
        <x:v>CAL-03873</x:v>
      </x:c>
      <x:c r="E12531" s="7" t="str">
        <x:v>Calibration Records!P3879</x:v>
      </x:c>
      <x:c r="F12531" s="7" t="str">
        <x:f>'Calibration Records'!P3879</x:f>
        <x:v>OPEN</x:v>
      </x:c>
    </x:row>
    <x:row r="12532">
      <x:c r="B12532" s="7" t="str">
        <x:v>PHY-12526</x:v>
      </x:c>
      <x:c r="C12532" s="7" t="str">
        <x:v>calibration record</x:v>
      </x:c>
      <x:c r="D12532" s="7" t="str">
        <x:v>CAL-03874</x:v>
      </x:c>
      <x:c r="E12532" s="7" t="str">
        <x:v>Calibration Records!P3880</x:v>
      </x:c>
      <x:c r="F12532" s="7" t="str">
        <x:f>'Calibration Records'!P3880</x:f>
        <x:v>OPEN</x:v>
      </x:c>
    </x:row>
    <x:row r="12533">
      <x:c r="B12533" s="7" t="str">
        <x:v>PHY-12527</x:v>
      </x:c>
      <x:c r="C12533" s="7" t="str">
        <x:v>calibration record</x:v>
      </x:c>
      <x:c r="D12533" s="7" t="str">
        <x:v>CAL-03875</x:v>
      </x:c>
      <x:c r="E12533" s="7" t="str">
        <x:v>Calibration Records!P3881</x:v>
      </x:c>
      <x:c r="F12533" s="7" t="str">
        <x:f>'Calibration Records'!P3881</x:f>
        <x:v>OPEN</x:v>
      </x:c>
    </x:row>
    <x:row r="12534">
      <x:c r="B12534" s="7" t="str">
        <x:v>PHY-12528</x:v>
      </x:c>
      <x:c r="C12534" s="7" t="str">
        <x:v>calibration record</x:v>
      </x:c>
      <x:c r="D12534" s="7" t="str">
        <x:v>CAL-03876</x:v>
      </x:c>
      <x:c r="E12534" s="7" t="str">
        <x:v>Calibration Records!P3882</x:v>
      </x:c>
      <x:c r="F12534" s="7" t="str">
        <x:f>'Calibration Records'!P3882</x:f>
        <x:v>OPEN</x:v>
      </x:c>
    </x:row>
    <x:row r="12535">
      <x:c r="B12535" s="7" t="str">
        <x:v>PHY-12529</x:v>
      </x:c>
      <x:c r="C12535" s="7" t="str">
        <x:v>calibration record</x:v>
      </x:c>
      <x:c r="D12535" s="7" t="str">
        <x:v>CAL-03877</x:v>
      </x:c>
      <x:c r="E12535" s="7" t="str">
        <x:v>Calibration Records!P3883</x:v>
      </x:c>
      <x:c r="F12535" s="7" t="str">
        <x:f>'Calibration Records'!P3883</x:f>
        <x:v>OPEN</x:v>
      </x:c>
    </x:row>
    <x:row r="12536">
      <x:c r="B12536" s="7" t="str">
        <x:v>PHY-12530</x:v>
      </x:c>
      <x:c r="C12536" s="7" t="str">
        <x:v>calibration record</x:v>
      </x:c>
      <x:c r="D12536" s="7" t="str">
        <x:v>CAL-03878</x:v>
      </x:c>
      <x:c r="E12536" s="7" t="str">
        <x:v>Calibration Records!P3884</x:v>
      </x:c>
      <x:c r="F12536" s="7" t="str">
        <x:f>'Calibration Records'!P3884</x:f>
        <x:v>OPEN</x:v>
      </x:c>
    </x:row>
    <x:row r="12537">
      <x:c r="B12537" s="7" t="str">
        <x:v>PHY-12531</x:v>
      </x:c>
      <x:c r="C12537" s="7" t="str">
        <x:v>calibration record</x:v>
      </x:c>
      <x:c r="D12537" s="7" t="str">
        <x:v>CAL-03879</x:v>
      </x:c>
      <x:c r="E12537" s="7" t="str">
        <x:v>Calibration Records!P3885</x:v>
      </x:c>
      <x:c r="F12537" s="7" t="str">
        <x:f>'Calibration Records'!P3885</x:f>
        <x:v>OPEN</x:v>
      </x:c>
    </x:row>
    <x:row r="12538">
      <x:c r="B12538" s="7" t="str">
        <x:v>PHY-12532</x:v>
      </x:c>
      <x:c r="C12538" s="7" t="str">
        <x:v>calibration record</x:v>
      </x:c>
      <x:c r="D12538" s="7" t="str">
        <x:v>CAL-03880</x:v>
      </x:c>
      <x:c r="E12538" s="7" t="str">
        <x:v>Calibration Records!P3886</x:v>
      </x:c>
      <x:c r="F12538" s="7" t="str">
        <x:f>'Calibration Records'!P3886</x:f>
        <x:v>OPEN</x:v>
      </x:c>
    </x:row>
    <x:row r="12539">
      <x:c r="B12539" s="7" t="str">
        <x:v>PHY-12533</x:v>
      </x:c>
      <x:c r="C12539" s="7" t="str">
        <x:v>calibration record</x:v>
      </x:c>
      <x:c r="D12539" s="7" t="str">
        <x:v>CAL-03881</x:v>
      </x:c>
      <x:c r="E12539" s="7" t="str">
        <x:v>Calibration Records!P3887</x:v>
      </x:c>
      <x:c r="F12539" s="7" t="str">
        <x:f>'Calibration Records'!P3887</x:f>
        <x:v>OPEN</x:v>
      </x:c>
    </x:row>
    <x:row r="12540">
      <x:c r="B12540" s="7" t="str">
        <x:v>PHY-12534</x:v>
      </x:c>
      <x:c r="C12540" s="7" t="str">
        <x:v>calibration record</x:v>
      </x:c>
      <x:c r="D12540" s="7" t="str">
        <x:v>CAL-03882</x:v>
      </x:c>
      <x:c r="E12540" s="7" t="str">
        <x:v>Calibration Records!P3888</x:v>
      </x:c>
      <x:c r="F12540" s="7" t="str">
        <x:f>'Calibration Records'!P3888</x:f>
        <x:v>OPEN</x:v>
      </x:c>
    </x:row>
    <x:row r="12541">
      <x:c r="B12541" s="7" t="str">
        <x:v>PHY-12535</x:v>
      </x:c>
      <x:c r="C12541" s="7" t="str">
        <x:v>calibration record</x:v>
      </x:c>
      <x:c r="D12541" s="7" t="str">
        <x:v>CAL-03883</x:v>
      </x:c>
      <x:c r="E12541" s="7" t="str">
        <x:v>Calibration Records!P3889</x:v>
      </x:c>
      <x:c r="F12541" s="7" t="str">
        <x:f>'Calibration Records'!P3889</x:f>
        <x:v>OPEN</x:v>
      </x:c>
    </x:row>
    <x:row r="12542">
      <x:c r="B12542" s="7" t="str">
        <x:v>PHY-12536</x:v>
      </x:c>
      <x:c r="C12542" s="7" t="str">
        <x:v>calibration record</x:v>
      </x:c>
      <x:c r="D12542" s="7" t="str">
        <x:v>CAL-03884</x:v>
      </x:c>
      <x:c r="E12542" s="7" t="str">
        <x:v>Calibration Records!P3890</x:v>
      </x:c>
      <x:c r="F12542" s="7" t="str">
        <x:f>'Calibration Records'!P3890</x:f>
        <x:v>OPEN</x:v>
      </x:c>
    </x:row>
    <x:row r="12543">
      <x:c r="B12543" s="7" t="str">
        <x:v>PHY-12537</x:v>
      </x:c>
      <x:c r="C12543" s="7" t="str">
        <x:v>calibration record</x:v>
      </x:c>
      <x:c r="D12543" s="7" t="str">
        <x:v>CAL-03885</x:v>
      </x:c>
      <x:c r="E12543" s="7" t="str">
        <x:v>Calibration Records!P3891</x:v>
      </x:c>
      <x:c r="F12543" s="7" t="str">
        <x:f>'Calibration Records'!P3891</x:f>
        <x:v>OPEN</x:v>
      </x:c>
    </x:row>
    <x:row r="12544">
      <x:c r="B12544" s="7" t="str">
        <x:v>PHY-12538</x:v>
      </x:c>
      <x:c r="C12544" s="7" t="str">
        <x:v>calibration record</x:v>
      </x:c>
      <x:c r="D12544" s="7" t="str">
        <x:v>CAL-03886</x:v>
      </x:c>
      <x:c r="E12544" s="7" t="str">
        <x:v>Calibration Records!P3892</x:v>
      </x:c>
      <x:c r="F12544" s="7" t="str">
        <x:f>'Calibration Records'!P3892</x:f>
        <x:v>OPEN</x:v>
      </x:c>
    </x:row>
    <x:row r="12545">
      <x:c r="B12545" s="7" t="str">
        <x:v>PHY-12539</x:v>
      </x:c>
      <x:c r="C12545" s="7" t="str">
        <x:v>calibration record</x:v>
      </x:c>
      <x:c r="D12545" s="7" t="str">
        <x:v>CAL-03887</x:v>
      </x:c>
      <x:c r="E12545" s="7" t="str">
        <x:v>Calibration Records!P3893</x:v>
      </x:c>
      <x:c r="F12545" s="7" t="str">
        <x:f>'Calibration Records'!P3893</x:f>
        <x:v>OPEN</x:v>
      </x:c>
    </x:row>
    <x:row r="12546">
      <x:c r="B12546" s="7" t="str">
        <x:v>PHY-12540</x:v>
      </x:c>
      <x:c r="C12546" s="7" t="str">
        <x:v>calibration record</x:v>
      </x:c>
      <x:c r="D12546" s="7" t="str">
        <x:v>CAL-03888</x:v>
      </x:c>
      <x:c r="E12546" s="7" t="str">
        <x:v>Calibration Records!P3894</x:v>
      </x:c>
      <x:c r="F12546" s="7" t="str">
        <x:f>'Calibration Records'!P3894</x:f>
        <x:v>OPEN</x:v>
      </x:c>
    </x:row>
    <x:row r="12547">
      <x:c r="B12547" s="7" t="str">
        <x:v>PHY-12541</x:v>
      </x:c>
      <x:c r="C12547" s="7" t="str">
        <x:v>calibration record</x:v>
      </x:c>
      <x:c r="D12547" s="7" t="str">
        <x:v>CAL-03889</x:v>
      </x:c>
      <x:c r="E12547" s="7" t="str">
        <x:v>Calibration Records!P3895</x:v>
      </x:c>
      <x:c r="F12547" s="7" t="str">
        <x:f>'Calibration Records'!P3895</x:f>
        <x:v>OPEN</x:v>
      </x:c>
    </x:row>
    <x:row r="12548">
      <x:c r="B12548" s="7" t="str">
        <x:v>PHY-12542</x:v>
      </x:c>
      <x:c r="C12548" s="7" t="str">
        <x:v>calibration record</x:v>
      </x:c>
      <x:c r="D12548" s="7" t="str">
        <x:v>CAL-03890</x:v>
      </x:c>
      <x:c r="E12548" s="7" t="str">
        <x:v>Calibration Records!P3896</x:v>
      </x:c>
      <x:c r="F12548" s="7" t="str">
        <x:f>'Calibration Records'!P3896</x:f>
        <x:v>OPEN</x:v>
      </x:c>
    </x:row>
    <x:row r="12549">
      <x:c r="B12549" s="7" t="str">
        <x:v>PHY-12543</x:v>
      </x:c>
      <x:c r="C12549" s="7" t="str">
        <x:v>calibration record</x:v>
      </x:c>
      <x:c r="D12549" s="7" t="str">
        <x:v>CAL-03891</x:v>
      </x:c>
      <x:c r="E12549" s="7" t="str">
        <x:v>Calibration Records!P3897</x:v>
      </x:c>
      <x:c r="F12549" s="7" t="str">
        <x:f>'Calibration Records'!P3897</x:f>
        <x:v>OPEN</x:v>
      </x:c>
    </x:row>
    <x:row r="12550">
      <x:c r="B12550" s="7" t="str">
        <x:v>PHY-12544</x:v>
      </x:c>
      <x:c r="C12550" s="7" t="str">
        <x:v>calibration record</x:v>
      </x:c>
      <x:c r="D12550" s="7" t="str">
        <x:v>CAL-03892</x:v>
      </x:c>
      <x:c r="E12550" s="7" t="str">
        <x:v>Calibration Records!P3898</x:v>
      </x:c>
      <x:c r="F12550" s="7" t="str">
        <x:f>'Calibration Records'!P3898</x:f>
        <x:v>OPEN</x:v>
      </x:c>
    </x:row>
    <x:row r="12551">
      <x:c r="B12551" s="7" t="str">
        <x:v>PHY-12545</x:v>
      </x:c>
      <x:c r="C12551" s="7" t="str">
        <x:v>calibration record</x:v>
      </x:c>
      <x:c r="D12551" s="7" t="str">
        <x:v>CAL-03893</x:v>
      </x:c>
      <x:c r="E12551" s="7" t="str">
        <x:v>Calibration Records!P3899</x:v>
      </x:c>
      <x:c r="F12551" s="7" t="str">
        <x:f>'Calibration Records'!P3899</x:f>
        <x:v>OPEN</x:v>
      </x:c>
    </x:row>
    <x:row r="12552">
      <x:c r="B12552" s="7" t="str">
        <x:v>PHY-12546</x:v>
      </x:c>
      <x:c r="C12552" s="7" t="str">
        <x:v>calibration record</x:v>
      </x:c>
      <x:c r="D12552" s="7" t="str">
        <x:v>CAL-03894</x:v>
      </x:c>
      <x:c r="E12552" s="7" t="str">
        <x:v>Calibration Records!P3900</x:v>
      </x:c>
      <x:c r="F12552" s="7" t="str">
        <x:f>'Calibration Records'!P3900</x:f>
        <x:v>OPEN</x:v>
      </x:c>
    </x:row>
    <x:row r="12553">
      <x:c r="B12553" s="7" t="str">
        <x:v>PHY-12547</x:v>
      </x:c>
      <x:c r="C12553" s="7" t="str">
        <x:v>calibration record</x:v>
      </x:c>
      <x:c r="D12553" s="7" t="str">
        <x:v>CAL-03895</x:v>
      </x:c>
      <x:c r="E12553" s="7" t="str">
        <x:v>Calibration Records!P3901</x:v>
      </x:c>
      <x:c r="F12553" s="7" t="str">
        <x:f>'Calibration Records'!P3901</x:f>
        <x:v>OPEN</x:v>
      </x:c>
    </x:row>
    <x:row r="12554">
      <x:c r="B12554" s="7" t="str">
        <x:v>PHY-12548</x:v>
      </x:c>
      <x:c r="C12554" s="7" t="str">
        <x:v>calibration record</x:v>
      </x:c>
      <x:c r="D12554" s="7" t="str">
        <x:v>CAL-03896</x:v>
      </x:c>
      <x:c r="E12554" s="7" t="str">
        <x:v>Calibration Records!P3902</x:v>
      </x:c>
      <x:c r="F12554" s="7" t="str">
        <x:f>'Calibration Records'!P3902</x:f>
        <x:v>OPEN</x:v>
      </x:c>
    </x:row>
    <x:row r="12555">
      <x:c r="B12555" s="7" t="str">
        <x:v>PHY-12549</x:v>
      </x:c>
      <x:c r="C12555" s="7" t="str">
        <x:v>calibration record</x:v>
      </x:c>
      <x:c r="D12555" s="7" t="str">
        <x:v>CAL-03897</x:v>
      </x:c>
      <x:c r="E12555" s="7" t="str">
        <x:v>Calibration Records!P3903</x:v>
      </x:c>
      <x:c r="F12555" s="7" t="str">
        <x:f>'Calibration Records'!P3903</x:f>
        <x:v>OPEN</x:v>
      </x:c>
    </x:row>
    <x:row r="12556">
      <x:c r="B12556" s="7" t="str">
        <x:v>PHY-12550</x:v>
      </x:c>
      <x:c r="C12556" s="7" t="str">
        <x:v>calibration record</x:v>
      </x:c>
      <x:c r="D12556" s="7" t="str">
        <x:v>CAL-03898</x:v>
      </x:c>
      <x:c r="E12556" s="7" t="str">
        <x:v>Calibration Records!P3904</x:v>
      </x:c>
      <x:c r="F12556" s="7" t="str">
        <x:f>'Calibration Records'!P3904</x:f>
        <x:v>OPEN</x:v>
      </x:c>
    </x:row>
    <x:row r="12557">
      <x:c r="B12557" s="7" t="str">
        <x:v>PHY-12551</x:v>
      </x:c>
      <x:c r="C12557" s="7" t="str">
        <x:v>calibration record</x:v>
      </x:c>
      <x:c r="D12557" s="7" t="str">
        <x:v>CAL-03899</x:v>
      </x:c>
      <x:c r="E12557" s="7" t="str">
        <x:v>Calibration Records!P3905</x:v>
      </x:c>
      <x:c r="F12557" s="7" t="str">
        <x:f>'Calibration Records'!P3905</x:f>
        <x:v>OPEN</x:v>
      </x:c>
    </x:row>
    <x:row r="12558">
      <x:c r="B12558" s="7" t="str">
        <x:v>PHY-12552</x:v>
      </x:c>
      <x:c r="C12558" s="7" t="str">
        <x:v>calibration record</x:v>
      </x:c>
      <x:c r="D12558" s="7" t="str">
        <x:v>CAL-03900</x:v>
      </x:c>
      <x:c r="E12558" s="7" t="str">
        <x:v>Calibration Records!P3906</x:v>
      </x:c>
      <x:c r="F12558" s="7" t="str">
        <x:f>'Calibration Records'!P3906</x:f>
        <x:v>OPEN</x:v>
      </x:c>
    </x:row>
    <x:row r="12559">
      <x:c r="B12559" s="7" t="str">
        <x:v>PHY-12553</x:v>
      </x:c>
      <x:c r="C12559" s="7" t="str">
        <x:v>calibration record</x:v>
      </x:c>
      <x:c r="D12559" s="7" t="str">
        <x:v>CAL-03901</x:v>
      </x:c>
      <x:c r="E12559" s="7" t="str">
        <x:v>Calibration Records!P3907</x:v>
      </x:c>
      <x:c r="F12559" s="7" t="str">
        <x:f>'Calibration Records'!P3907</x:f>
        <x:v>OPEN</x:v>
      </x:c>
    </x:row>
    <x:row r="12560">
      <x:c r="B12560" s="7" t="str">
        <x:v>PHY-12554</x:v>
      </x:c>
      <x:c r="C12560" s="7" t="str">
        <x:v>calibration record</x:v>
      </x:c>
      <x:c r="D12560" s="7" t="str">
        <x:v>CAL-03902</x:v>
      </x:c>
      <x:c r="E12560" s="7" t="str">
        <x:v>Calibration Records!P3908</x:v>
      </x:c>
      <x:c r="F12560" s="7" t="str">
        <x:f>'Calibration Records'!P3908</x:f>
        <x:v>OPEN</x:v>
      </x:c>
    </x:row>
    <x:row r="12561">
      <x:c r="B12561" s="7" t="str">
        <x:v>PHY-12555</x:v>
      </x:c>
      <x:c r="C12561" s="7" t="str">
        <x:v>calibration record</x:v>
      </x:c>
      <x:c r="D12561" s="7" t="str">
        <x:v>CAL-03903</x:v>
      </x:c>
      <x:c r="E12561" s="7" t="str">
        <x:v>Calibration Records!P3909</x:v>
      </x:c>
      <x:c r="F12561" s="7" t="str">
        <x:f>'Calibration Records'!P3909</x:f>
        <x:v>OPEN</x:v>
      </x:c>
    </x:row>
    <x:row r="12562">
      <x:c r="B12562" s="7" t="str">
        <x:v>PHY-12556</x:v>
      </x:c>
      <x:c r="C12562" s="7" t="str">
        <x:v>calibration record</x:v>
      </x:c>
      <x:c r="D12562" s="7" t="str">
        <x:v>CAL-03904</x:v>
      </x:c>
      <x:c r="E12562" s="7" t="str">
        <x:v>Calibration Records!P3910</x:v>
      </x:c>
      <x:c r="F12562" s="7" t="str">
        <x:f>'Calibration Records'!P3910</x:f>
        <x:v>OPEN</x:v>
      </x:c>
    </x:row>
    <x:row r="12563">
      <x:c r="B12563" s="7" t="str">
        <x:v>PHY-12557</x:v>
      </x:c>
      <x:c r="C12563" s="7" t="str">
        <x:v>calibration record</x:v>
      </x:c>
      <x:c r="D12563" s="7" t="str">
        <x:v>CAL-03905</x:v>
      </x:c>
      <x:c r="E12563" s="7" t="str">
        <x:v>Calibration Records!P3911</x:v>
      </x:c>
      <x:c r="F12563" s="7" t="str">
        <x:f>'Calibration Records'!P3911</x:f>
        <x:v>OPEN</x:v>
      </x:c>
    </x:row>
    <x:row r="12564">
      <x:c r="B12564" s="7" t="str">
        <x:v>PHY-12558</x:v>
      </x:c>
      <x:c r="C12564" s="7" t="str">
        <x:v>calibration record</x:v>
      </x:c>
      <x:c r="D12564" s="7" t="str">
        <x:v>CAL-03906</x:v>
      </x:c>
      <x:c r="E12564" s="7" t="str">
        <x:v>Calibration Records!P3912</x:v>
      </x:c>
      <x:c r="F12564" s="7" t="str">
        <x:f>'Calibration Records'!P3912</x:f>
        <x:v>OPEN</x:v>
      </x:c>
    </x:row>
    <x:row r="12565">
      <x:c r="B12565" s="7" t="str">
        <x:v>PHY-12559</x:v>
      </x:c>
      <x:c r="C12565" s="7" t="str">
        <x:v>calibration record</x:v>
      </x:c>
      <x:c r="D12565" s="7" t="str">
        <x:v>CAL-03907</x:v>
      </x:c>
      <x:c r="E12565" s="7" t="str">
        <x:v>Calibration Records!P3913</x:v>
      </x:c>
      <x:c r="F12565" s="7" t="str">
        <x:f>'Calibration Records'!P3913</x:f>
        <x:v>OPEN</x:v>
      </x:c>
    </x:row>
    <x:row r="12566">
      <x:c r="B12566" s="7" t="str">
        <x:v>PHY-12560</x:v>
      </x:c>
      <x:c r="C12566" s="7" t="str">
        <x:v>calibration record</x:v>
      </x:c>
      <x:c r="D12566" s="7" t="str">
        <x:v>CAL-03908</x:v>
      </x:c>
      <x:c r="E12566" s="7" t="str">
        <x:v>Calibration Records!P3914</x:v>
      </x:c>
      <x:c r="F12566" s="7" t="str">
        <x:f>'Calibration Records'!P3914</x:f>
        <x:v>OPEN</x:v>
      </x:c>
    </x:row>
    <x:row r="12567">
      <x:c r="B12567" s="7" t="str">
        <x:v>PHY-12561</x:v>
      </x:c>
      <x:c r="C12567" s="7" t="str">
        <x:v>calibration record</x:v>
      </x:c>
      <x:c r="D12567" s="7" t="str">
        <x:v>CAL-03909</x:v>
      </x:c>
      <x:c r="E12567" s="7" t="str">
        <x:v>Calibration Records!P3915</x:v>
      </x:c>
      <x:c r="F12567" s="7" t="str">
        <x:f>'Calibration Records'!P3915</x:f>
        <x:v>OPEN</x:v>
      </x:c>
    </x:row>
    <x:row r="12568">
      <x:c r="B12568" s="7" t="str">
        <x:v>PHY-12562</x:v>
      </x:c>
      <x:c r="C12568" s="7" t="str">
        <x:v>calibration record</x:v>
      </x:c>
      <x:c r="D12568" s="7" t="str">
        <x:v>CAL-03910</x:v>
      </x:c>
      <x:c r="E12568" s="7" t="str">
        <x:v>Calibration Records!P3916</x:v>
      </x:c>
      <x:c r="F12568" s="7" t="str">
        <x:f>'Calibration Records'!P3916</x:f>
        <x:v>OPEN</x:v>
      </x:c>
    </x:row>
    <x:row r="12569">
      <x:c r="B12569" s="7" t="str">
        <x:v>PHY-12563</x:v>
      </x:c>
      <x:c r="C12569" s="7" t="str">
        <x:v>calibration record</x:v>
      </x:c>
      <x:c r="D12569" s="7" t="str">
        <x:v>CAL-03911</x:v>
      </x:c>
      <x:c r="E12569" s="7" t="str">
        <x:v>Calibration Records!P3917</x:v>
      </x:c>
      <x:c r="F12569" s="7" t="str">
        <x:f>'Calibration Records'!P3917</x:f>
        <x:v>OPEN</x:v>
      </x:c>
    </x:row>
    <x:row r="12570">
      <x:c r="B12570" s="7" t="str">
        <x:v>PHY-12564</x:v>
      </x:c>
      <x:c r="C12570" s="7" t="str">
        <x:v>calibration record</x:v>
      </x:c>
      <x:c r="D12570" s="7" t="str">
        <x:v>CAL-03912</x:v>
      </x:c>
      <x:c r="E12570" s="7" t="str">
        <x:v>Calibration Records!P3918</x:v>
      </x:c>
      <x:c r="F12570" s="7" t="str">
        <x:f>'Calibration Records'!P3918</x:f>
        <x:v>OPEN</x:v>
      </x:c>
    </x:row>
    <x:row r="12571">
      <x:c r="B12571" s="7" t="str">
        <x:v>PHY-12565</x:v>
      </x:c>
      <x:c r="C12571" s="7" t="str">
        <x:v>calibration record</x:v>
      </x:c>
      <x:c r="D12571" s="7" t="str">
        <x:v>CAL-03913</x:v>
      </x:c>
      <x:c r="E12571" s="7" t="str">
        <x:v>Calibration Records!P3919</x:v>
      </x:c>
      <x:c r="F12571" s="7" t="str">
        <x:f>'Calibration Records'!P3919</x:f>
        <x:v>OPEN</x:v>
      </x:c>
    </x:row>
    <x:row r="12572">
      <x:c r="B12572" s="7" t="str">
        <x:v>PHY-12566</x:v>
      </x:c>
      <x:c r="C12572" s="7" t="str">
        <x:v>calibration record</x:v>
      </x:c>
      <x:c r="D12572" s="7" t="str">
        <x:v>CAL-03914</x:v>
      </x:c>
      <x:c r="E12572" s="7" t="str">
        <x:v>Calibration Records!P3920</x:v>
      </x:c>
      <x:c r="F12572" s="7" t="str">
        <x:f>'Calibration Records'!P3920</x:f>
        <x:v>OPEN</x:v>
      </x:c>
    </x:row>
    <x:row r="12573">
      <x:c r="B12573" s="7" t="str">
        <x:v>PHY-12567</x:v>
      </x:c>
      <x:c r="C12573" s="7" t="str">
        <x:v>calibration record</x:v>
      </x:c>
      <x:c r="D12573" s="7" t="str">
        <x:v>CAL-03915</x:v>
      </x:c>
      <x:c r="E12573" s="7" t="str">
        <x:v>Calibration Records!P3921</x:v>
      </x:c>
      <x:c r="F12573" s="7" t="str">
        <x:f>'Calibration Records'!P3921</x:f>
        <x:v>OPEN</x:v>
      </x:c>
    </x:row>
    <x:row r="12574">
      <x:c r="B12574" s="7" t="str">
        <x:v>PHY-12568</x:v>
      </x:c>
      <x:c r="C12574" s="7" t="str">
        <x:v>calibration record</x:v>
      </x:c>
      <x:c r="D12574" s="7" t="str">
        <x:v>CAL-03916</x:v>
      </x:c>
      <x:c r="E12574" s="7" t="str">
        <x:v>Calibration Records!P3922</x:v>
      </x:c>
      <x:c r="F12574" s="7" t="str">
        <x:f>'Calibration Records'!P3922</x:f>
        <x:v>OPEN</x:v>
      </x:c>
    </x:row>
    <x:row r="12575">
      <x:c r="B12575" s="7" t="str">
        <x:v>PHY-12569</x:v>
      </x:c>
      <x:c r="C12575" s="7" t="str">
        <x:v>calibration record</x:v>
      </x:c>
      <x:c r="D12575" s="7" t="str">
        <x:v>CAL-03917</x:v>
      </x:c>
      <x:c r="E12575" s="7" t="str">
        <x:v>Calibration Records!P3923</x:v>
      </x:c>
      <x:c r="F12575" s="7" t="str">
        <x:f>'Calibration Records'!P3923</x:f>
        <x:v>OPEN</x:v>
      </x:c>
    </x:row>
    <x:row r="12576">
      <x:c r="B12576" s="7" t="str">
        <x:v>PHY-12570</x:v>
      </x:c>
      <x:c r="C12576" s="7" t="str">
        <x:v>calibration record</x:v>
      </x:c>
      <x:c r="D12576" s="7" t="str">
        <x:v>CAL-03918</x:v>
      </x:c>
      <x:c r="E12576" s="7" t="str">
        <x:v>Calibration Records!P3924</x:v>
      </x:c>
      <x:c r="F12576" s="7" t="str">
        <x:f>'Calibration Records'!P3924</x:f>
        <x:v>OPEN</x:v>
      </x:c>
    </x:row>
    <x:row r="12577">
      <x:c r="B12577" s="7" t="str">
        <x:v>PHY-12571</x:v>
      </x:c>
      <x:c r="C12577" s="7" t="str">
        <x:v>calibration record</x:v>
      </x:c>
      <x:c r="D12577" s="7" t="str">
        <x:v>CAL-03919</x:v>
      </x:c>
      <x:c r="E12577" s="7" t="str">
        <x:v>Calibration Records!P3925</x:v>
      </x:c>
      <x:c r="F12577" s="7" t="str">
        <x:f>'Calibration Records'!P3925</x:f>
        <x:v>OPEN</x:v>
      </x:c>
    </x:row>
    <x:row r="12578">
      <x:c r="B12578" s="7" t="str">
        <x:v>PHY-12572</x:v>
      </x:c>
      <x:c r="C12578" s="7" t="str">
        <x:v>calibration record</x:v>
      </x:c>
      <x:c r="D12578" s="7" t="str">
        <x:v>CAL-03920</x:v>
      </x:c>
      <x:c r="E12578" s="7" t="str">
        <x:v>Calibration Records!P3926</x:v>
      </x:c>
      <x:c r="F12578" s="7" t="str">
        <x:f>'Calibration Records'!P3926</x:f>
        <x:v>OPEN</x:v>
      </x:c>
    </x:row>
    <x:row r="12579">
      <x:c r="B12579" s="7" t="str">
        <x:v>PHY-12573</x:v>
      </x:c>
      <x:c r="C12579" s="7" t="str">
        <x:v>calibration record</x:v>
      </x:c>
      <x:c r="D12579" s="7" t="str">
        <x:v>CAL-03921</x:v>
      </x:c>
      <x:c r="E12579" s="7" t="str">
        <x:v>Calibration Records!P3927</x:v>
      </x:c>
      <x:c r="F12579" s="7" t="str">
        <x:f>'Calibration Records'!P3927</x:f>
        <x:v>OPEN</x:v>
      </x:c>
    </x:row>
    <x:row r="12580">
      <x:c r="B12580" s="7" t="str">
        <x:v>PHY-12574</x:v>
      </x:c>
      <x:c r="C12580" s="7" t="str">
        <x:v>calibration record</x:v>
      </x:c>
      <x:c r="D12580" s="7" t="str">
        <x:v>CAL-03922</x:v>
      </x:c>
      <x:c r="E12580" s="7" t="str">
        <x:v>Calibration Records!P3928</x:v>
      </x:c>
      <x:c r="F12580" s="7" t="str">
        <x:f>'Calibration Records'!P3928</x:f>
        <x:v>OPEN</x:v>
      </x:c>
    </x:row>
    <x:row r="12581">
      <x:c r="B12581" s="7" t="str">
        <x:v>PHY-12575</x:v>
      </x:c>
      <x:c r="C12581" s="7" t="str">
        <x:v>calibration record</x:v>
      </x:c>
      <x:c r="D12581" s="7" t="str">
        <x:v>CAL-03923</x:v>
      </x:c>
      <x:c r="E12581" s="7" t="str">
        <x:v>Calibration Records!P3929</x:v>
      </x:c>
      <x:c r="F12581" s="7" t="str">
        <x:f>'Calibration Records'!P3929</x:f>
        <x:v>OPEN</x:v>
      </x:c>
    </x:row>
    <x:row r="12582">
      <x:c r="B12582" s="7" t="str">
        <x:v>PHY-12576</x:v>
      </x:c>
      <x:c r="C12582" s="7" t="str">
        <x:v>calibration record</x:v>
      </x:c>
      <x:c r="D12582" s="7" t="str">
        <x:v>CAL-03924</x:v>
      </x:c>
      <x:c r="E12582" s="7" t="str">
        <x:v>Calibration Records!P3930</x:v>
      </x:c>
      <x:c r="F12582" s="7" t="str">
        <x:f>'Calibration Records'!P3930</x:f>
        <x:v>OPEN</x:v>
      </x:c>
    </x:row>
    <x:row r="12583">
      <x:c r="B12583" s="7" t="str">
        <x:v>PHY-12577</x:v>
      </x:c>
      <x:c r="C12583" s="7" t="str">
        <x:v>calibration record</x:v>
      </x:c>
      <x:c r="D12583" s="7" t="str">
        <x:v>CAL-03925</x:v>
      </x:c>
      <x:c r="E12583" s="7" t="str">
        <x:v>Calibration Records!P3931</x:v>
      </x:c>
      <x:c r="F12583" s="7" t="str">
        <x:f>'Calibration Records'!P3931</x:f>
        <x:v>OPEN</x:v>
      </x:c>
    </x:row>
    <x:row r="12584">
      <x:c r="B12584" s="7" t="str">
        <x:v>PHY-12578</x:v>
      </x:c>
      <x:c r="C12584" s="7" t="str">
        <x:v>calibration record</x:v>
      </x:c>
      <x:c r="D12584" s="7" t="str">
        <x:v>CAL-03926</x:v>
      </x:c>
      <x:c r="E12584" s="7" t="str">
        <x:v>Calibration Records!P3932</x:v>
      </x:c>
      <x:c r="F12584" s="7" t="str">
        <x:f>'Calibration Records'!P3932</x:f>
        <x:v>OPEN</x:v>
      </x:c>
    </x:row>
    <x:row r="12585">
      <x:c r="B12585" s="7" t="str">
        <x:v>PHY-12579</x:v>
      </x:c>
      <x:c r="C12585" s="7" t="str">
        <x:v>calibration record</x:v>
      </x:c>
      <x:c r="D12585" s="7" t="str">
        <x:v>CAL-03927</x:v>
      </x:c>
      <x:c r="E12585" s="7" t="str">
        <x:v>Calibration Records!P3933</x:v>
      </x:c>
      <x:c r="F12585" s="7" t="str">
        <x:f>'Calibration Records'!P3933</x:f>
        <x:v>OPEN</x:v>
      </x:c>
    </x:row>
    <x:row r="12586">
      <x:c r="B12586" s="7" t="str">
        <x:v>PHY-12580</x:v>
      </x:c>
      <x:c r="C12586" s="7" t="str">
        <x:v>calibration record</x:v>
      </x:c>
      <x:c r="D12586" s="7" t="str">
        <x:v>CAL-03928</x:v>
      </x:c>
      <x:c r="E12586" s="7" t="str">
        <x:v>Calibration Records!P3934</x:v>
      </x:c>
      <x:c r="F12586" s="7" t="str">
        <x:f>'Calibration Records'!P3934</x:f>
        <x:v>OPEN</x:v>
      </x:c>
    </x:row>
    <x:row r="12587">
      <x:c r="B12587" s="7" t="str">
        <x:v>PHY-12581</x:v>
      </x:c>
      <x:c r="C12587" s="7" t="str">
        <x:v>calibration record</x:v>
      </x:c>
      <x:c r="D12587" s="7" t="str">
        <x:v>CAL-03929</x:v>
      </x:c>
      <x:c r="E12587" s="7" t="str">
        <x:v>Calibration Records!P3935</x:v>
      </x:c>
      <x:c r="F12587" s="7" t="str">
        <x:f>'Calibration Records'!P3935</x:f>
        <x:v>OPEN</x:v>
      </x:c>
    </x:row>
    <x:row r="12588">
      <x:c r="B12588" s="7" t="str">
        <x:v>PHY-12582</x:v>
      </x:c>
      <x:c r="C12588" s="7" t="str">
        <x:v>calibration record</x:v>
      </x:c>
      <x:c r="D12588" s="7" t="str">
        <x:v>CAL-03930</x:v>
      </x:c>
      <x:c r="E12588" s="7" t="str">
        <x:v>Calibration Records!P3936</x:v>
      </x:c>
      <x:c r="F12588" s="7" t="str">
        <x:f>'Calibration Records'!P3936</x:f>
        <x:v>OPEN</x:v>
      </x:c>
    </x:row>
    <x:row r="12589">
      <x:c r="B12589" s="7" t="str">
        <x:v>PHY-12583</x:v>
      </x:c>
      <x:c r="C12589" s="7" t="str">
        <x:v>calibration record</x:v>
      </x:c>
      <x:c r="D12589" s="7" t="str">
        <x:v>CAL-03931</x:v>
      </x:c>
      <x:c r="E12589" s="7" t="str">
        <x:v>Calibration Records!P3937</x:v>
      </x:c>
      <x:c r="F12589" s="7" t="str">
        <x:f>'Calibration Records'!P3937</x:f>
        <x:v>OPEN</x:v>
      </x:c>
    </x:row>
    <x:row r="12590">
      <x:c r="B12590" s="7" t="str">
        <x:v>PHY-12584</x:v>
      </x:c>
      <x:c r="C12590" s="7" t="str">
        <x:v>calibration record</x:v>
      </x:c>
      <x:c r="D12590" s="7" t="str">
        <x:v>CAL-03932</x:v>
      </x:c>
      <x:c r="E12590" s="7" t="str">
        <x:v>Calibration Records!P3938</x:v>
      </x:c>
      <x:c r="F12590" s="7" t="str">
        <x:f>'Calibration Records'!P3938</x:f>
        <x:v>OPEN</x:v>
      </x:c>
    </x:row>
    <x:row r="12591">
      <x:c r="B12591" s="7" t="str">
        <x:v>PHY-12585</x:v>
      </x:c>
      <x:c r="C12591" s="7" t="str">
        <x:v>calibration record</x:v>
      </x:c>
      <x:c r="D12591" s="7" t="str">
        <x:v>CAL-03933</x:v>
      </x:c>
      <x:c r="E12591" s="7" t="str">
        <x:v>Calibration Records!P3939</x:v>
      </x:c>
      <x:c r="F12591" s="7" t="str">
        <x:f>'Calibration Records'!P3939</x:f>
        <x:v>OPEN</x:v>
      </x:c>
    </x:row>
    <x:row r="12592">
      <x:c r="B12592" s="7" t="str">
        <x:v>PHY-12586</x:v>
      </x:c>
      <x:c r="C12592" s="7" t="str">
        <x:v>calibration record</x:v>
      </x:c>
      <x:c r="D12592" s="7" t="str">
        <x:v>CAL-03934</x:v>
      </x:c>
      <x:c r="E12592" s="7" t="str">
        <x:v>Calibration Records!P3940</x:v>
      </x:c>
      <x:c r="F12592" s="7" t="str">
        <x:f>'Calibration Records'!P3940</x:f>
        <x:v>OPEN</x:v>
      </x:c>
    </x:row>
    <x:row r="12593">
      <x:c r="B12593" s="7" t="str">
        <x:v>PHY-12587</x:v>
      </x:c>
      <x:c r="C12593" s="7" t="str">
        <x:v>calibration record</x:v>
      </x:c>
      <x:c r="D12593" s="7" t="str">
        <x:v>CAL-03935</x:v>
      </x:c>
      <x:c r="E12593" s="7" t="str">
        <x:v>Calibration Records!P3941</x:v>
      </x:c>
      <x:c r="F12593" s="7" t="str">
        <x:f>'Calibration Records'!P3941</x:f>
        <x:v>OPEN</x:v>
      </x:c>
    </x:row>
    <x:row r="12594">
      <x:c r="B12594" s="7" t="str">
        <x:v>PHY-12588</x:v>
      </x:c>
      <x:c r="C12594" s="7" t="str">
        <x:v>calibration record</x:v>
      </x:c>
      <x:c r="D12594" s="7" t="str">
        <x:v>CAL-03936</x:v>
      </x:c>
      <x:c r="E12594" s="7" t="str">
        <x:v>Calibration Records!P3942</x:v>
      </x:c>
      <x:c r="F12594" s="7" t="str">
        <x:f>'Calibration Records'!P3942</x:f>
        <x:v>OPEN</x:v>
      </x:c>
    </x:row>
    <x:row r="12595">
      <x:c r="B12595" s="7" t="str">
        <x:v>PHY-12589</x:v>
      </x:c>
      <x:c r="C12595" s="7" t="str">
        <x:v>calibration record</x:v>
      </x:c>
      <x:c r="D12595" s="7" t="str">
        <x:v>CAL-03937</x:v>
      </x:c>
      <x:c r="E12595" s="7" t="str">
        <x:v>Calibration Records!P3943</x:v>
      </x:c>
      <x:c r="F12595" s="7" t="str">
        <x:f>'Calibration Records'!P3943</x:f>
        <x:v>OPEN</x:v>
      </x:c>
    </x:row>
    <x:row r="12596">
      <x:c r="B12596" s="7" t="str">
        <x:v>PHY-12590</x:v>
      </x:c>
      <x:c r="C12596" s="7" t="str">
        <x:v>calibration record</x:v>
      </x:c>
      <x:c r="D12596" s="7" t="str">
        <x:v>CAL-03938</x:v>
      </x:c>
      <x:c r="E12596" s="7" t="str">
        <x:v>Calibration Records!P3944</x:v>
      </x:c>
      <x:c r="F12596" s="7" t="str">
        <x:f>'Calibration Records'!P3944</x:f>
        <x:v>OPEN</x:v>
      </x:c>
    </x:row>
    <x:row r="12597">
      <x:c r="B12597" s="7" t="str">
        <x:v>PHY-12591</x:v>
      </x:c>
      <x:c r="C12597" s="7" t="str">
        <x:v>calibration record</x:v>
      </x:c>
      <x:c r="D12597" s="7" t="str">
        <x:v>CAL-03939</x:v>
      </x:c>
      <x:c r="E12597" s="7" t="str">
        <x:v>Calibration Records!P3945</x:v>
      </x:c>
      <x:c r="F12597" s="7" t="str">
        <x:f>'Calibration Records'!P3945</x:f>
        <x:v>OPEN</x:v>
      </x:c>
    </x:row>
    <x:row r="12598">
      <x:c r="B12598" s="7" t="str">
        <x:v>PHY-12592</x:v>
      </x:c>
      <x:c r="C12598" s="7" t="str">
        <x:v>calibration record</x:v>
      </x:c>
      <x:c r="D12598" s="7" t="str">
        <x:v>CAL-03940</x:v>
      </x:c>
      <x:c r="E12598" s="7" t="str">
        <x:v>Calibration Records!P3946</x:v>
      </x:c>
      <x:c r="F12598" s="7" t="str">
        <x:f>'Calibration Records'!P3946</x:f>
        <x:v>OPEN</x:v>
      </x:c>
    </x:row>
    <x:row r="12599">
      <x:c r="B12599" s="7" t="str">
        <x:v>PHY-12593</x:v>
      </x:c>
      <x:c r="C12599" s="7" t="str">
        <x:v>calibration record</x:v>
      </x:c>
      <x:c r="D12599" s="7" t="str">
        <x:v>CAL-03941</x:v>
      </x:c>
      <x:c r="E12599" s="7" t="str">
        <x:v>Calibration Records!P3947</x:v>
      </x:c>
      <x:c r="F12599" s="7" t="str">
        <x:f>'Calibration Records'!P3947</x:f>
        <x:v>OPEN</x:v>
      </x:c>
    </x:row>
    <x:row r="12600">
      <x:c r="B12600" s="7" t="str">
        <x:v>PHY-12594</x:v>
      </x:c>
      <x:c r="C12600" s="7" t="str">
        <x:v>calibration record</x:v>
      </x:c>
      <x:c r="D12600" s="7" t="str">
        <x:v>CAL-03942</x:v>
      </x:c>
      <x:c r="E12600" s="7" t="str">
        <x:v>Calibration Records!P3948</x:v>
      </x:c>
      <x:c r="F12600" s="7" t="str">
        <x:f>'Calibration Records'!P3948</x:f>
        <x:v>OPEN</x:v>
      </x:c>
    </x:row>
    <x:row r="12601">
      <x:c r="B12601" s="7" t="str">
        <x:v>PHY-12595</x:v>
      </x:c>
      <x:c r="C12601" s="7" t="str">
        <x:v>calibration record</x:v>
      </x:c>
      <x:c r="D12601" s="7" t="str">
        <x:v>CAL-03943</x:v>
      </x:c>
      <x:c r="E12601" s="7" t="str">
        <x:v>Calibration Records!P3949</x:v>
      </x:c>
      <x:c r="F12601" s="7" t="str">
        <x:f>'Calibration Records'!P3949</x:f>
        <x:v>OPEN</x:v>
      </x:c>
    </x:row>
    <x:row r="12602">
      <x:c r="B12602" s="7" t="str">
        <x:v>PHY-12596</x:v>
      </x:c>
      <x:c r="C12602" s="7" t="str">
        <x:v>calibration record</x:v>
      </x:c>
      <x:c r="D12602" s="7" t="str">
        <x:v>CAL-03944</x:v>
      </x:c>
      <x:c r="E12602" s="7" t="str">
        <x:v>Calibration Records!P3950</x:v>
      </x:c>
      <x:c r="F12602" s="7" t="str">
        <x:f>'Calibration Records'!P3950</x:f>
        <x:v>OPEN</x:v>
      </x:c>
    </x:row>
    <x:row r="12603">
      <x:c r="B12603" s="7" t="str">
        <x:v>PHY-12597</x:v>
      </x:c>
      <x:c r="C12603" s="7" t="str">
        <x:v>calibration record</x:v>
      </x:c>
      <x:c r="D12603" s="7" t="str">
        <x:v>CAL-03945</x:v>
      </x:c>
      <x:c r="E12603" s="7" t="str">
        <x:v>Calibration Records!P3951</x:v>
      </x:c>
      <x:c r="F12603" s="7" t="str">
        <x:f>'Calibration Records'!P3951</x:f>
        <x:v>OPEN</x:v>
      </x:c>
    </x:row>
    <x:row r="12604">
      <x:c r="B12604" s="7" t="str">
        <x:v>PHY-12598</x:v>
      </x:c>
      <x:c r="C12604" s="7" t="str">
        <x:v>calibration record</x:v>
      </x:c>
      <x:c r="D12604" s="7" t="str">
        <x:v>CAL-03946</x:v>
      </x:c>
      <x:c r="E12604" s="7" t="str">
        <x:v>Calibration Records!P3952</x:v>
      </x:c>
      <x:c r="F12604" s="7" t="str">
        <x:f>'Calibration Records'!P3952</x:f>
        <x:v>OPEN</x:v>
      </x:c>
    </x:row>
    <x:row r="12605">
      <x:c r="B12605" s="7" t="str">
        <x:v>PHY-12599</x:v>
      </x:c>
      <x:c r="C12605" s="7" t="str">
        <x:v>calibration record</x:v>
      </x:c>
      <x:c r="D12605" s="7" t="str">
        <x:v>CAL-03947</x:v>
      </x:c>
      <x:c r="E12605" s="7" t="str">
        <x:v>Calibration Records!P3953</x:v>
      </x:c>
      <x:c r="F12605" s="7" t="str">
        <x:f>'Calibration Records'!P3953</x:f>
        <x:v>OPEN</x:v>
      </x:c>
    </x:row>
    <x:row r="12606">
      <x:c r="B12606" s="7" t="str">
        <x:v>PHY-12600</x:v>
      </x:c>
      <x:c r="C12606" s="7" t="str">
        <x:v>calibration record</x:v>
      </x:c>
      <x:c r="D12606" s="7" t="str">
        <x:v>CAL-03948</x:v>
      </x:c>
      <x:c r="E12606" s="7" t="str">
        <x:v>Calibration Records!P3954</x:v>
      </x:c>
      <x:c r="F12606" s="7" t="str">
        <x:f>'Calibration Records'!P3954</x:f>
        <x:v>OPEN</x:v>
      </x:c>
    </x:row>
    <x:row r="12607">
      <x:c r="B12607" s="7" t="str">
        <x:v>PHY-12601</x:v>
      </x:c>
      <x:c r="C12607" s="7" t="str">
        <x:v>calibration record</x:v>
      </x:c>
      <x:c r="D12607" s="7" t="str">
        <x:v>CAL-03949</x:v>
      </x:c>
      <x:c r="E12607" s="7" t="str">
        <x:v>Calibration Records!P3955</x:v>
      </x:c>
      <x:c r="F12607" s="7" t="str">
        <x:f>'Calibration Records'!P3955</x:f>
        <x:v>OPEN</x:v>
      </x:c>
    </x:row>
    <x:row r="12608">
      <x:c r="B12608" s="7" t="str">
        <x:v>PHY-12602</x:v>
      </x:c>
      <x:c r="C12608" s="7" t="str">
        <x:v>calibration record</x:v>
      </x:c>
      <x:c r="D12608" s="7" t="str">
        <x:v>CAL-03950</x:v>
      </x:c>
      <x:c r="E12608" s="7" t="str">
        <x:v>Calibration Records!P3956</x:v>
      </x:c>
      <x:c r="F12608" s="7" t="str">
        <x:f>'Calibration Records'!P3956</x:f>
        <x:v>OPEN</x:v>
      </x:c>
    </x:row>
    <x:row r="12609">
      <x:c r="B12609" s="7" t="str">
        <x:v>PHY-12603</x:v>
      </x:c>
      <x:c r="C12609" s="7" t="str">
        <x:v>calibration record</x:v>
      </x:c>
      <x:c r="D12609" s="7" t="str">
        <x:v>CAL-03951</x:v>
      </x:c>
      <x:c r="E12609" s="7" t="str">
        <x:v>Calibration Records!P3957</x:v>
      </x:c>
      <x:c r="F12609" s="7" t="str">
        <x:f>'Calibration Records'!P3957</x:f>
        <x:v>OPEN</x:v>
      </x:c>
    </x:row>
    <x:row r="12610">
      <x:c r="B12610" s="7" t="str">
        <x:v>PHY-12604</x:v>
      </x:c>
      <x:c r="C12610" s="7" t="str">
        <x:v>calibration record</x:v>
      </x:c>
      <x:c r="D12610" s="7" t="str">
        <x:v>CAL-03952</x:v>
      </x:c>
      <x:c r="E12610" s="7" t="str">
        <x:v>Calibration Records!P3958</x:v>
      </x:c>
      <x:c r="F12610" s="7" t="str">
        <x:f>'Calibration Records'!P3958</x:f>
        <x:v>OPEN</x:v>
      </x:c>
    </x:row>
    <x:row r="12611">
      <x:c r="B12611" s="7" t="str">
        <x:v>PHY-12605</x:v>
      </x:c>
      <x:c r="C12611" s="7" t="str">
        <x:v>calibration record</x:v>
      </x:c>
      <x:c r="D12611" s="7" t="str">
        <x:v>CAL-03953</x:v>
      </x:c>
      <x:c r="E12611" s="7" t="str">
        <x:v>Calibration Records!P3959</x:v>
      </x:c>
      <x:c r="F12611" s="7" t="str">
        <x:f>'Calibration Records'!P3959</x:f>
        <x:v>OPEN</x:v>
      </x:c>
    </x:row>
    <x:row r="12612">
      <x:c r="B12612" s="7" t="str">
        <x:v>PHY-12606</x:v>
      </x:c>
      <x:c r="C12612" s="7" t="str">
        <x:v>calibration record</x:v>
      </x:c>
      <x:c r="D12612" s="7" t="str">
        <x:v>CAL-03954</x:v>
      </x:c>
      <x:c r="E12612" s="7" t="str">
        <x:v>Calibration Records!P3960</x:v>
      </x:c>
      <x:c r="F12612" s="7" t="str">
        <x:f>'Calibration Records'!P3960</x:f>
        <x:v>OPEN</x:v>
      </x:c>
    </x:row>
    <x:row r="12613">
      <x:c r="B12613" s="7" t="str">
        <x:v>PHY-12607</x:v>
      </x:c>
      <x:c r="C12613" s="7" t="str">
        <x:v>calibration record</x:v>
      </x:c>
      <x:c r="D12613" s="7" t="str">
        <x:v>CAL-03955</x:v>
      </x:c>
      <x:c r="E12613" s="7" t="str">
        <x:v>Calibration Records!P3961</x:v>
      </x:c>
      <x:c r="F12613" s="7" t="str">
        <x:f>'Calibration Records'!P3961</x:f>
        <x:v>OPEN</x:v>
      </x:c>
    </x:row>
    <x:row r="12614">
      <x:c r="B12614" s="7" t="str">
        <x:v>PHY-12608</x:v>
      </x:c>
      <x:c r="C12614" s="7" t="str">
        <x:v>calibration record</x:v>
      </x:c>
      <x:c r="D12614" s="7" t="str">
        <x:v>CAL-03956</x:v>
      </x:c>
      <x:c r="E12614" s="7" t="str">
        <x:v>Calibration Records!P3962</x:v>
      </x:c>
      <x:c r="F12614" s="7" t="str">
        <x:f>'Calibration Records'!P3962</x:f>
        <x:v>OPEN</x:v>
      </x:c>
    </x:row>
    <x:row r="12615">
      <x:c r="B12615" s="7" t="str">
        <x:v>PHY-12609</x:v>
      </x:c>
      <x:c r="C12615" s="7" t="str">
        <x:v>calibration record</x:v>
      </x:c>
      <x:c r="D12615" s="7" t="str">
        <x:v>CAL-03957</x:v>
      </x:c>
      <x:c r="E12615" s="7" t="str">
        <x:v>Calibration Records!P3963</x:v>
      </x:c>
      <x:c r="F12615" s="7" t="str">
        <x:f>'Calibration Records'!P3963</x:f>
        <x:v>OPEN</x:v>
      </x:c>
    </x:row>
    <x:row r="12616">
      <x:c r="B12616" s="7" t="str">
        <x:v>PHY-12610</x:v>
      </x:c>
      <x:c r="C12616" s="7" t="str">
        <x:v>calibration record</x:v>
      </x:c>
      <x:c r="D12616" s="7" t="str">
        <x:v>CAL-03958</x:v>
      </x:c>
      <x:c r="E12616" s="7" t="str">
        <x:v>Calibration Records!P3964</x:v>
      </x:c>
      <x:c r="F12616" s="7" t="str">
        <x:f>'Calibration Records'!P3964</x:f>
        <x:v>OPEN</x:v>
      </x:c>
    </x:row>
    <x:row r="12617">
      <x:c r="B12617" s="7" t="str">
        <x:v>PHY-12611</x:v>
      </x:c>
      <x:c r="C12617" s="7" t="str">
        <x:v>calibration record</x:v>
      </x:c>
      <x:c r="D12617" s="7" t="str">
        <x:v>CAL-03959</x:v>
      </x:c>
      <x:c r="E12617" s="7" t="str">
        <x:v>Calibration Records!P3965</x:v>
      </x:c>
      <x:c r="F12617" s="7" t="str">
        <x:f>'Calibration Records'!P3965</x:f>
        <x:v>OPEN</x:v>
      </x:c>
    </x:row>
    <x:row r="12618">
      <x:c r="B12618" s="7" t="str">
        <x:v>PHY-12612</x:v>
      </x:c>
      <x:c r="C12618" s="7" t="str">
        <x:v>calibration record</x:v>
      </x:c>
      <x:c r="D12618" s="7" t="str">
        <x:v>CAL-03960</x:v>
      </x:c>
      <x:c r="E12618" s="7" t="str">
        <x:v>Calibration Records!P3966</x:v>
      </x:c>
      <x:c r="F12618" s="7" t="str">
        <x:f>'Calibration Records'!P3966</x:f>
        <x:v>OPEN</x:v>
      </x:c>
    </x:row>
    <x:row r="12619">
      <x:c r="B12619" s="7" t="str">
        <x:v>PHY-12613</x:v>
      </x:c>
      <x:c r="C12619" s="7" t="str">
        <x:v>calibration record</x:v>
      </x:c>
      <x:c r="D12619" s="7" t="str">
        <x:v>CAL-03961</x:v>
      </x:c>
      <x:c r="E12619" s="7" t="str">
        <x:v>Calibration Records!P3967</x:v>
      </x:c>
      <x:c r="F12619" s="7" t="str">
        <x:f>'Calibration Records'!P3967</x:f>
        <x:v>OPEN</x:v>
      </x:c>
    </x:row>
    <x:row r="12620">
      <x:c r="B12620" s="7" t="str">
        <x:v>PHY-12614</x:v>
      </x:c>
      <x:c r="C12620" s="7" t="str">
        <x:v>calibration record</x:v>
      </x:c>
      <x:c r="D12620" s="7" t="str">
        <x:v>CAL-03962</x:v>
      </x:c>
      <x:c r="E12620" s="7" t="str">
        <x:v>Calibration Records!P3968</x:v>
      </x:c>
      <x:c r="F12620" s="7" t="str">
        <x:f>'Calibration Records'!P3968</x:f>
        <x:v>OPEN</x:v>
      </x:c>
    </x:row>
    <x:row r="12621">
      <x:c r="B12621" s="7" t="str">
        <x:v>PHY-12615</x:v>
      </x:c>
      <x:c r="C12621" s="7" t="str">
        <x:v>calibration record</x:v>
      </x:c>
      <x:c r="D12621" s="7" t="str">
        <x:v>CAL-03963</x:v>
      </x:c>
      <x:c r="E12621" s="7" t="str">
        <x:v>Calibration Records!P3969</x:v>
      </x:c>
      <x:c r="F12621" s="7" t="str">
        <x:f>'Calibration Records'!P3969</x:f>
        <x:v>OPEN</x:v>
      </x:c>
    </x:row>
    <x:row r="12622">
      <x:c r="B12622" s="7" t="str">
        <x:v>PHY-12616</x:v>
      </x:c>
      <x:c r="C12622" s="7" t="str">
        <x:v>calibration record</x:v>
      </x:c>
      <x:c r="D12622" s="7" t="str">
        <x:v>CAL-03964</x:v>
      </x:c>
      <x:c r="E12622" s="7" t="str">
        <x:v>Calibration Records!P3970</x:v>
      </x:c>
      <x:c r="F12622" s="7" t="str">
        <x:f>'Calibration Records'!P3970</x:f>
        <x:v>OPEN</x:v>
      </x:c>
    </x:row>
    <x:row r="12623">
      <x:c r="B12623" s="7" t="str">
        <x:v>PHY-12617</x:v>
      </x:c>
      <x:c r="C12623" s="7" t="str">
        <x:v>calibration record</x:v>
      </x:c>
      <x:c r="D12623" s="7" t="str">
        <x:v>CAL-03965</x:v>
      </x:c>
      <x:c r="E12623" s="7" t="str">
        <x:v>Calibration Records!P3971</x:v>
      </x:c>
      <x:c r="F12623" s="7" t="str">
        <x:f>'Calibration Records'!P3971</x:f>
        <x:v>OPEN</x:v>
      </x:c>
    </x:row>
    <x:row r="12624">
      <x:c r="B12624" s="7" t="str">
        <x:v>PHY-12618</x:v>
      </x:c>
      <x:c r="C12624" s="7" t="str">
        <x:v>calibration record</x:v>
      </x:c>
      <x:c r="D12624" s="7" t="str">
        <x:v>CAL-03966</x:v>
      </x:c>
      <x:c r="E12624" s="7" t="str">
        <x:v>Calibration Records!P3972</x:v>
      </x:c>
      <x:c r="F12624" s="7" t="str">
        <x:f>'Calibration Records'!P3972</x:f>
        <x:v>OPEN</x:v>
      </x:c>
    </x:row>
    <x:row r="12625">
      <x:c r="B12625" s="7" t="str">
        <x:v>PHY-12619</x:v>
      </x:c>
      <x:c r="C12625" s="7" t="str">
        <x:v>calibration record</x:v>
      </x:c>
      <x:c r="D12625" s="7" t="str">
        <x:v>CAL-03967</x:v>
      </x:c>
      <x:c r="E12625" s="7" t="str">
        <x:v>Calibration Records!P3973</x:v>
      </x:c>
      <x:c r="F12625" s="7" t="str">
        <x:f>'Calibration Records'!P3973</x:f>
        <x:v>OPEN</x:v>
      </x:c>
    </x:row>
    <x:row r="12626">
      <x:c r="B12626" s="7" t="str">
        <x:v>PHY-12620</x:v>
      </x:c>
      <x:c r="C12626" s="7" t="str">
        <x:v>calibration record</x:v>
      </x:c>
      <x:c r="D12626" s="7" t="str">
        <x:v>CAL-03968</x:v>
      </x:c>
      <x:c r="E12626" s="7" t="str">
        <x:v>Calibration Records!P3974</x:v>
      </x:c>
      <x:c r="F12626" s="7" t="str">
        <x:f>'Calibration Records'!P3974</x:f>
        <x:v>OPEN</x:v>
      </x:c>
    </x:row>
    <x:row r="12627">
      <x:c r="B12627" s="7" t="str">
        <x:v>PHY-12621</x:v>
      </x:c>
      <x:c r="C12627" s="7" t="str">
        <x:v>calibration record</x:v>
      </x:c>
      <x:c r="D12627" s="7" t="str">
        <x:v>CAL-03969</x:v>
      </x:c>
      <x:c r="E12627" s="7" t="str">
        <x:v>Calibration Records!P3975</x:v>
      </x:c>
      <x:c r="F12627" s="7" t="str">
        <x:f>'Calibration Records'!P3975</x:f>
        <x:v>OPEN</x:v>
      </x:c>
    </x:row>
    <x:row r="12628">
      <x:c r="B12628" s="7" t="str">
        <x:v>PHY-12622</x:v>
      </x:c>
      <x:c r="C12628" s="7" t="str">
        <x:v>calibration record</x:v>
      </x:c>
      <x:c r="D12628" s="7" t="str">
        <x:v>CAL-03970</x:v>
      </x:c>
      <x:c r="E12628" s="7" t="str">
        <x:v>Calibration Records!P3976</x:v>
      </x:c>
      <x:c r="F12628" s="7" t="str">
        <x:f>'Calibration Records'!P3976</x:f>
        <x:v>OPEN</x:v>
      </x:c>
    </x:row>
    <x:row r="12629">
      <x:c r="B12629" s="7" t="str">
        <x:v>PHY-12623</x:v>
      </x:c>
      <x:c r="C12629" s="7" t="str">
        <x:v>calibration record</x:v>
      </x:c>
      <x:c r="D12629" s="7" t="str">
        <x:v>CAL-03971</x:v>
      </x:c>
      <x:c r="E12629" s="7" t="str">
        <x:v>Calibration Records!P3977</x:v>
      </x:c>
      <x:c r="F12629" s="7" t="str">
        <x:f>'Calibration Records'!P3977</x:f>
        <x:v>OPEN</x:v>
      </x:c>
    </x:row>
    <x:row r="12630">
      <x:c r="B12630" s="7" t="str">
        <x:v>PHY-12624</x:v>
      </x:c>
      <x:c r="C12630" s="7" t="str">
        <x:v>calibration record</x:v>
      </x:c>
      <x:c r="D12630" s="7" t="str">
        <x:v>CAL-03972</x:v>
      </x:c>
      <x:c r="E12630" s="7" t="str">
        <x:v>Calibration Records!P3978</x:v>
      </x:c>
      <x:c r="F12630" s="7" t="str">
        <x:f>'Calibration Records'!P3978</x:f>
        <x:v>OPEN</x:v>
      </x:c>
    </x:row>
    <x:row r="12631">
      <x:c r="B12631" s="7" t="str">
        <x:v>PHY-12625</x:v>
      </x:c>
      <x:c r="C12631" s="7" t="str">
        <x:v>calibration record</x:v>
      </x:c>
      <x:c r="D12631" s="7" t="str">
        <x:v>CAL-03973</x:v>
      </x:c>
      <x:c r="E12631" s="7" t="str">
        <x:v>Calibration Records!P3979</x:v>
      </x:c>
      <x:c r="F12631" s="7" t="str">
        <x:f>'Calibration Records'!P3979</x:f>
        <x:v>OPEN</x:v>
      </x:c>
    </x:row>
    <x:row r="12632">
      <x:c r="B12632" s="7" t="str">
        <x:v>PHY-12626</x:v>
      </x:c>
      <x:c r="C12632" s="7" t="str">
        <x:v>calibration record</x:v>
      </x:c>
      <x:c r="D12632" s="7" t="str">
        <x:v>CAL-03974</x:v>
      </x:c>
      <x:c r="E12632" s="7" t="str">
        <x:v>Calibration Records!P3980</x:v>
      </x:c>
      <x:c r="F12632" s="7" t="str">
        <x:f>'Calibration Records'!P3980</x:f>
        <x:v>OPEN</x:v>
      </x:c>
    </x:row>
    <x:row r="12633">
      <x:c r="B12633" s="7" t="str">
        <x:v>PHY-12627</x:v>
      </x:c>
      <x:c r="C12633" s="7" t="str">
        <x:v>calibration record</x:v>
      </x:c>
      <x:c r="D12633" s="7" t="str">
        <x:v>CAL-03975</x:v>
      </x:c>
      <x:c r="E12633" s="7" t="str">
        <x:v>Calibration Records!P3981</x:v>
      </x:c>
      <x:c r="F12633" s="7" t="str">
        <x:f>'Calibration Records'!P3981</x:f>
        <x:v>OPEN</x:v>
      </x:c>
    </x:row>
    <x:row r="12634">
      <x:c r="B12634" s="7" t="str">
        <x:v>PHY-12628</x:v>
      </x:c>
      <x:c r="C12634" s="7" t="str">
        <x:v>calibration record</x:v>
      </x:c>
      <x:c r="D12634" s="7" t="str">
        <x:v>CAL-03976</x:v>
      </x:c>
      <x:c r="E12634" s="7" t="str">
        <x:v>Calibration Records!P3982</x:v>
      </x:c>
      <x:c r="F12634" s="7" t="str">
        <x:f>'Calibration Records'!P3982</x:f>
        <x:v>OPEN</x:v>
      </x:c>
    </x:row>
    <x:row r="12635">
      <x:c r="B12635" s="7" t="str">
        <x:v>PHY-12629</x:v>
      </x:c>
      <x:c r="C12635" s="7" t="str">
        <x:v>calibration record</x:v>
      </x:c>
      <x:c r="D12635" s="7" t="str">
        <x:v>CAL-03977</x:v>
      </x:c>
      <x:c r="E12635" s="7" t="str">
        <x:v>Calibration Records!P3983</x:v>
      </x:c>
      <x:c r="F12635" s="7" t="str">
        <x:f>'Calibration Records'!P3983</x:f>
        <x:v>OPEN</x:v>
      </x:c>
    </x:row>
    <x:row r="12636">
      <x:c r="B12636" s="7" t="str">
        <x:v>PHY-12630</x:v>
      </x:c>
      <x:c r="C12636" s="7" t="str">
        <x:v>calibration record</x:v>
      </x:c>
      <x:c r="D12636" s="7" t="str">
        <x:v>CAL-03978</x:v>
      </x:c>
      <x:c r="E12636" s="7" t="str">
        <x:v>Calibration Records!P3984</x:v>
      </x:c>
      <x:c r="F12636" s="7" t="str">
        <x:f>'Calibration Records'!P3984</x:f>
        <x:v>OPEN</x:v>
      </x:c>
    </x:row>
    <x:row r="12637">
      <x:c r="B12637" s="7" t="str">
        <x:v>PHY-12631</x:v>
      </x:c>
      <x:c r="C12637" s="7" t="str">
        <x:v>calibration record</x:v>
      </x:c>
      <x:c r="D12637" s="7" t="str">
        <x:v>CAL-03979</x:v>
      </x:c>
      <x:c r="E12637" s="7" t="str">
        <x:v>Calibration Records!P3985</x:v>
      </x:c>
      <x:c r="F12637" s="7" t="str">
        <x:f>'Calibration Records'!P3985</x:f>
        <x:v>OPEN</x:v>
      </x:c>
    </x:row>
    <x:row r="12638">
      <x:c r="B12638" s="7" t="str">
        <x:v>PHY-12632</x:v>
      </x:c>
      <x:c r="C12638" s="7" t="str">
        <x:v>calibration record</x:v>
      </x:c>
      <x:c r="D12638" s="7" t="str">
        <x:v>CAL-03980</x:v>
      </x:c>
      <x:c r="E12638" s="7" t="str">
        <x:v>Calibration Records!P3986</x:v>
      </x:c>
      <x:c r="F12638" s="7" t="str">
        <x:f>'Calibration Records'!P3986</x:f>
        <x:v>OPEN</x:v>
      </x:c>
    </x:row>
    <x:row r="12639">
      <x:c r="B12639" s="7" t="str">
        <x:v>PHY-12633</x:v>
      </x:c>
      <x:c r="C12639" s="7" t="str">
        <x:v>calibration record</x:v>
      </x:c>
      <x:c r="D12639" s="7" t="str">
        <x:v>CAL-03981</x:v>
      </x:c>
      <x:c r="E12639" s="7" t="str">
        <x:v>Calibration Records!P3987</x:v>
      </x:c>
      <x:c r="F12639" s="7" t="str">
        <x:f>'Calibration Records'!P3987</x:f>
        <x:v>OPEN</x:v>
      </x:c>
    </x:row>
    <x:row r="12640">
      <x:c r="B12640" s="7" t="str">
        <x:v>PHY-12634</x:v>
      </x:c>
      <x:c r="C12640" s="7" t="str">
        <x:v>calibration record</x:v>
      </x:c>
      <x:c r="D12640" s="7" t="str">
        <x:v>CAL-03982</x:v>
      </x:c>
      <x:c r="E12640" s="7" t="str">
        <x:v>Calibration Records!P3988</x:v>
      </x:c>
      <x:c r="F12640" s="7" t="str">
        <x:f>'Calibration Records'!P3988</x:f>
        <x:v>OPEN</x:v>
      </x:c>
    </x:row>
    <x:row r="12641">
      <x:c r="B12641" s="7" t="str">
        <x:v>PHY-12635</x:v>
      </x:c>
      <x:c r="C12641" s="7" t="str">
        <x:v>calibration record</x:v>
      </x:c>
      <x:c r="D12641" s="7" t="str">
        <x:v>CAL-03983</x:v>
      </x:c>
      <x:c r="E12641" s="7" t="str">
        <x:v>Calibration Records!P3989</x:v>
      </x:c>
      <x:c r="F12641" s="7" t="str">
        <x:f>'Calibration Records'!P3989</x:f>
        <x:v>OPEN</x:v>
      </x:c>
    </x:row>
    <x:row r="12642">
      <x:c r="B12642" s="7" t="str">
        <x:v>PHY-12636</x:v>
      </x:c>
      <x:c r="C12642" s="7" t="str">
        <x:v>calibration record</x:v>
      </x:c>
      <x:c r="D12642" s="7" t="str">
        <x:v>CAL-03984</x:v>
      </x:c>
      <x:c r="E12642" s="7" t="str">
        <x:v>Calibration Records!P3990</x:v>
      </x:c>
      <x:c r="F12642" s="7" t="str">
        <x:f>'Calibration Records'!P3990</x:f>
        <x:v>OPEN</x:v>
      </x:c>
    </x:row>
    <x:row r="12643">
      <x:c r="B12643" s="7" t="str">
        <x:v>PHY-12637</x:v>
      </x:c>
      <x:c r="C12643" s="7" t="str">
        <x:v>calibration record</x:v>
      </x:c>
      <x:c r="D12643" s="7" t="str">
        <x:v>CAL-03985</x:v>
      </x:c>
      <x:c r="E12643" s="7" t="str">
        <x:v>Calibration Records!P3991</x:v>
      </x:c>
      <x:c r="F12643" s="7" t="str">
        <x:f>'Calibration Records'!P3991</x:f>
        <x:v>OPEN</x:v>
      </x:c>
    </x:row>
    <x:row r="12644">
      <x:c r="B12644" s="7" t="str">
        <x:v>PHY-12638</x:v>
      </x:c>
      <x:c r="C12644" s="7" t="str">
        <x:v>calibration record</x:v>
      </x:c>
      <x:c r="D12644" s="7" t="str">
        <x:v>CAL-03986</x:v>
      </x:c>
      <x:c r="E12644" s="7" t="str">
        <x:v>Calibration Records!P3992</x:v>
      </x:c>
      <x:c r="F12644" s="7" t="str">
        <x:f>'Calibration Records'!P3992</x:f>
        <x:v>OPEN</x:v>
      </x:c>
    </x:row>
    <x:row r="12645">
      <x:c r="B12645" s="7" t="str">
        <x:v>PHY-12639</x:v>
      </x:c>
      <x:c r="C12645" s="7" t="str">
        <x:v>calibration record</x:v>
      </x:c>
      <x:c r="D12645" s="7" t="str">
        <x:v>CAL-03987</x:v>
      </x:c>
      <x:c r="E12645" s="7" t="str">
        <x:v>Calibration Records!P3993</x:v>
      </x:c>
      <x:c r="F12645" s="7" t="str">
        <x:f>'Calibration Records'!P3993</x:f>
        <x:v>OPEN</x:v>
      </x:c>
    </x:row>
    <x:row r="12646">
      <x:c r="B12646" s="7" t="str">
        <x:v>PHY-12640</x:v>
      </x:c>
      <x:c r="C12646" s="7" t="str">
        <x:v>calibration record</x:v>
      </x:c>
      <x:c r="D12646" s="7" t="str">
        <x:v>CAL-03988</x:v>
      </x:c>
      <x:c r="E12646" s="7" t="str">
        <x:v>Calibration Records!P3994</x:v>
      </x:c>
      <x:c r="F12646" s="7" t="str">
        <x:f>'Calibration Records'!P3994</x:f>
        <x:v>OPEN</x:v>
      </x:c>
    </x:row>
    <x:row r="12647">
      <x:c r="B12647" s="7" t="str">
        <x:v>PHY-12641</x:v>
      </x:c>
      <x:c r="C12647" s="7" t="str">
        <x:v>calibration record</x:v>
      </x:c>
      <x:c r="D12647" s="7" t="str">
        <x:v>CAL-03989</x:v>
      </x:c>
      <x:c r="E12647" s="7" t="str">
        <x:v>Calibration Records!P3995</x:v>
      </x:c>
      <x:c r="F12647" s="7" t="str">
        <x:f>'Calibration Records'!P3995</x:f>
        <x:v>OPEN</x:v>
      </x:c>
    </x:row>
    <x:row r="12648">
      <x:c r="B12648" s="7" t="str">
        <x:v>PHY-12642</x:v>
      </x:c>
      <x:c r="C12648" s="7" t="str">
        <x:v>calibration record</x:v>
      </x:c>
      <x:c r="D12648" s="7" t="str">
        <x:v>CAL-03990</x:v>
      </x:c>
      <x:c r="E12648" s="7" t="str">
        <x:v>Calibration Records!P3996</x:v>
      </x:c>
      <x:c r="F12648" s="7" t="str">
        <x:f>'Calibration Records'!P3996</x:f>
        <x:v>OPEN</x:v>
      </x:c>
    </x:row>
    <x:row r="12649">
      <x:c r="B12649" s="7" t="str">
        <x:v>PHY-12643</x:v>
      </x:c>
      <x:c r="C12649" s="7" t="str">
        <x:v>calibration record</x:v>
      </x:c>
      <x:c r="D12649" s="7" t="str">
        <x:v>CAL-03991</x:v>
      </x:c>
      <x:c r="E12649" s="7" t="str">
        <x:v>Calibration Records!P3997</x:v>
      </x:c>
      <x:c r="F12649" s="7" t="str">
        <x:f>'Calibration Records'!P3997</x:f>
        <x:v>OPEN</x:v>
      </x:c>
    </x:row>
    <x:row r="12650">
      <x:c r="B12650" s="7" t="str">
        <x:v>PHY-12644</x:v>
      </x:c>
      <x:c r="C12650" s="7" t="str">
        <x:v>calibration record</x:v>
      </x:c>
      <x:c r="D12650" s="7" t="str">
        <x:v>CAL-03992</x:v>
      </x:c>
      <x:c r="E12650" s="7" t="str">
        <x:v>Calibration Records!P3998</x:v>
      </x:c>
      <x:c r="F12650" s="7" t="str">
        <x:f>'Calibration Records'!P3998</x:f>
        <x:v>OPEN</x:v>
      </x:c>
    </x:row>
    <x:row r="12651">
      <x:c r="B12651" s="7" t="str">
        <x:v>PHY-12645</x:v>
      </x:c>
      <x:c r="C12651" s="7" t="str">
        <x:v>calibration record</x:v>
      </x:c>
      <x:c r="D12651" s="7" t="str">
        <x:v>CAL-03993</x:v>
      </x:c>
      <x:c r="E12651" s="7" t="str">
        <x:v>Calibration Records!P3999</x:v>
      </x:c>
      <x:c r="F12651" s="7" t="str">
        <x:f>'Calibration Records'!P3999</x:f>
        <x:v>OPEN</x:v>
      </x:c>
    </x:row>
    <x:row r="12652">
      <x:c r="B12652" s="7" t="str">
        <x:v>PHY-12646</x:v>
      </x:c>
      <x:c r="C12652" s="7" t="str">
        <x:v>calibration record</x:v>
      </x:c>
      <x:c r="D12652" s="7" t="str">
        <x:v>CAL-03994</x:v>
      </x:c>
      <x:c r="E12652" s="7" t="str">
        <x:v>Calibration Records!P4000</x:v>
      </x:c>
      <x:c r="F12652" s="7" t="str">
        <x:f>'Calibration Records'!P4000</x:f>
        <x:v>OPEN</x:v>
      </x:c>
    </x:row>
    <x:row r="12653">
      <x:c r="B12653" s="7" t="str">
        <x:v>PHY-12647</x:v>
      </x:c>
      <x:c r="C12653" s="7" t="str">
        <x:v>calibration record</x:v>
      </x:c>
      <x:c r="D12653" s="7" t="str">
        <x:v>CAL-03995</x:v>
      </x:c>
      <x:c r="E12653" s="7" t="str">
        <x:v>Calibration Records!P4001</x:v>
      </x:c>
      <x:c r="F12653" s="7" t="str">
        <x:f>'Calibration Records'!P4001</x:f>
        <x:v>OPEN</x:v>
      </x:c>
    </x:row>
    <x:row r="12654">
      <x:c r="B12654" s="7" t="str">
        <x:v>PHY-12648</x:v>
      </x:c>
      <x:c r="C12654" s="7" t="str">
        <x:v>calibration record</x:v>
      </x:c>
      <x:c r="D12654" s="7" t="str">
        <x:v>CAL-03996</x:v>
      </x:c>
      <x:c r="E12654" s="7" t="str">
        <x:v>Calibration Records!P4002</x:v>
      </x:c>
      <x:c r="F12654" s="7" t="str">
        <x:f>'Calibration Records'!P4002</x:f>
        <x:v>OPEN</x:v>
      </x:c>
    </x:row>
    <x:row r="12655">
      <x:c r="B12655" s="7" t="str">
        <x:v>PHY-12649</x:v>
      </x:c>
      <x:c r="C12655" s="7" t="str">
        <x:v>calibration record</x:v>
      </x:c>
      <x:c r="D12655" s="7" t="str">
        <x:v>CAL-03997</x:v>
      </x:c>
      <x:c r="E12655" s="7" t="str">
        <x:v>Calibration Records!P4003</x:v>
      </x:c>
      <x:c r="F12655" s="7" t="str">
        <x:f>'Calibration Records'!P4003</x:f>
        <x:v>OPEN</x:v>
      </x:c>
    </x:row>
    <x:row r="12656">
      <x:c r="B12656" s="7" t="str">
        <x:v>PHY-12650</x:v>
      </x:c>
      <x:c r="C12656" s="7" t="str">
        <x:v>calibration record</x:v>
      </x:c>
      <x:c r="D12656" s="7" t="str">
        <x:v>CAL-03998</x:v>
      </x:c>
      <x:c r="E12656" s="7" t="str">
        <x:v>Calibration Records!P4004</x:v>
      </x:c>
      <x:c r="F12656" s="7" t="str">
        <x:f>'Calibration Records'!P4004</x:f>
        <x:v>OPEN</x:v>
      </x:c>
    </x:row>
    <x:row r="12657">
      <x:c r="B12657" s="7" t="str">
        <x:v>PHY-12651</x:v>
      </x:c>
      <x:c r="C12657" s="7" t="str">
        <x:v>calibration record</x:v>
      </x:c>
      <x:c r="D12657" s="7" t="str">
        <x:v>CAL-03999</x:v>
      </x:c>
      <x:c r="E12657" s="7" t="str">
        <x:v>Calibration Records!P4005</x:v>
      </x:c>
      <x:c r="F12657" s="7" t="str">
        <x:f>'Calibration Records'!P4005</x:f>
        <x:v>OPEN</x:v>
      </x:c>
    </x:row>
    <x:row r="12658">
      <x:c r="B12658" s="7" t="str">
        <x:v>PHY-12652</x:v>
      </x:c>
      <x:c r="C12658" s="7" t="str">
        <x:v>calibration record</x:v>
      </x:c>
      <x:c r="D12658" s="7" t="str">
        <x:v>CAL-04000</x:v>
      </x:c>
      <x:c r="E12658" s="7" t="str">
        <x:v>Calibration Records!P4006</x:v>
      </x:c>
      <x:c r="F12658" s="7" t="str">
        <x:f>'Calibration Records'!P4006</x:f>
        <x:v>OPEN</x:v>
      </x:c>
    </x:row>
    <x:row r="12659">
      <x:c r="B12659" s="7" t="str">
        <x:v>PHY-12653</x:v>
      </x:c>
      <x:c r="C12659" s="7" t="str">
        <x:v>calibration record</x:v>
      </x:c>
      <x:c r="D12659" s="7" t="str">
        <x:v>CAL-04001</x:v>
      </x:c>
      <x:c r="E12659" s="7" t="str">
        <x:v>Calibration Records!P4007</x:v>
      </x:c>
      <x:c r="F12659" s="7" t="str">
        <x:f>'Calibration Records'!P4007</x:f>
        <x:v>OPEN</x:v>
      </x:c>
    </x:row>
    <x:row r="12660">
      <x:c r="B12660" s="7" t="str">
        <x:v>PHY-12654</x:v>
      </x:c>
      <x:c r="C12660" s="7" t="str">
        <x:v>calibration record</x:v>
      </x:c>
      <x:c r="D12660" s="7" t="str">
        <x:v>CAL-04002</x:v>
      </x:c>
      <x:c r="E12660" s="7" t="str">
        <x:v>Calibration Records!P4008</x:v>
      </x:c>
      <x:c r="F12660" s="7" t="str">
        <x:f>'Calibration Records'!P4008</x:f>
        <x:v>OPEN</x:v>
      </x:c>
    </x:row>
    <x:row r="12661">
      <x:c r="B12661" s="7" t="str">
        <x:v>PHY-12655</x:v>
      </x:c>
      <x:c r="C12661" s="7" t="str">
        <x:v>calibration record</x:v>
      </x:c>
      <x:c r="D12661" s="7" t="str">
        <x:v>CAL-04003</x:v>
      </x:c>
      <x:c r="E12661" s="7" t="str">
        <x:v>Calibration Records!P4009</x:v>
      </x:c>
      <x:c r="F12661" s="7" t="str">
        <x:f>'Calibration Records'!P4009</x:f>
        <x:v>OPEN</x:v>
      </x:c>
    </x:row>
    <x:row r="12662">
      <x:c r="B12662" s="7" t="str">
        <x:v>PHY-12656</x:v>
      </x:c>
      <x:c r="C12662" s="7" t="str">
        <x:v>calibration record</x:v>
      </x:c>
      <x:c r="D12662" s="7" t="str">
        <x:v>CAL-04004</x:v>
      </x:c>
      <x:c r="E12662" s="7" t="str">
        <x:v>Calibration Records!P4010</x:v>
      </x:c>
      <x:c r="F12662" s="7" t="str">
        <x:f>'Calibration Records'!P4010</x:f>
        <x:v>OPEN</x:v>
      </x:c>
    </x:row>
    <x:row r="12663">
      <x:c r="B12663" s="7" t="str">
        <x:v>PHY-12657</x:v>
      </x:c>
      <x:c r="C12663" s="7" t="str">
        <x:v>calibration record</x:v>
      </x:c>
      <x:c r="D12663" s="7" t="str">
        <x:v>CAL-04005</x:v>
      </x:c>
      <x:c r="E12663" s="7" t="str">
        <x:v>Calibration Records!P4011</x:v>
      </x:c>
      <x:c r="F12663" s="7" t="str">
        <x:f>'Calibration Records'!P4011</x:f>
        <x:v>OPEN</x:v>
      </x:c>
    </x:row>
    <x:row r="12664">
      <x:c r="B12664" s="7" t="str">
        <x:v>PHY-12658</x:v>
      </x:c>
      <x:c r="C12664" s="7" t="str">
        <x:v>calibration record</x:v>
      </x:c>
      <x:c r="D12664" s="7" t="str">
        <x:v>CAL-04006</x:v>
      </x:c>
      <x:c r="E12664" s="7" t="str">
        <x:v>Calibration Records!P4012</x:v>
      </x:c>
      <x:c r="F12664" s="7" t="str">
        <x:f>'Calibration Records'!P4012</x:f>
        <x:v>OPEN</x:v>
      </x:c>
    </x:row>
    <x:row r="12665">
      <x:c r="B12665" s="7" t="str">
        <x:v>PHY-12659</x:v>
      </x:c>
      <x:c r="C12665" s="7" t="str">
        <x:v>calibration record</x:v>
      </x:c>
      <x:c r="D12665" s="7" t="str">
        <x:v>CAL-04007</x:v>
      </x:c>
      <x:c r="E12665" s="7" t="str">
        <x:v>Calibration Records!P4013</x:v>
      </x:c>
      <x:c r="F12665" s="7" t="str">
        <x:f>'Calibration Records'!P4013</x:f>
        <x:v>OPEN</x:v>
      </x:c>
    </x:row>
    <x:row r="12666">
      <x:c r="B12666" s="7" t="str">
        <x:v>PHY-12660</x:v>
      </x:c>
      <x:c r="C12666" s="7" t="str">
        <x:v>calibration record</x:v>
      </x:c>
      <x:c r="D12666" s="7" t="str">
        <x:v>CAL-04008</x:v>
      </x:c>
      <x:c r="E12666" s="7" t="str">
        <x:v>Calibration Records!P4014</x:v>
      </x:c>
      <x:c r="F12666" s="7" t="str">
        <x:f>'Calibration Records'!P4014</x:f>
        <x:v>OPEN</x:v>
      </x:c>
    </x:row>
    <x:row r="12667">
      <x:c r="B12667" s="7" t="str">
        <x:v>PHY-12661</x:v>
      </x:c>
      <x:c r="C12667" s="7" t="str">
        <x:v>calibration record</x:v>
      </x:c>
      <x:c r="D12667" s="7" t="str">
        <x:v>CAL-04009</x:v>
      </x:c>
      <x:c r="E12667" s="7" t="str">
        <x:v>Calibration Records!P4015</x:v>
      </x:c>
      <x:c r="F12667" s="7" t="str">
        <x:f>'Calibration Records'!P4015</x:f>
        <x:v>OPEN</x:v>
      </x:c>
    </x:row>
    <x:row r="12668">
      <x:c r="B12668" s="7" t="str">
        <x:v>PHY-12662</x:v>
      </x:c>
      <x:c r="C12668" s="7" t="str">
        <x:v>calibration record</x:v>
      </x:c>
      <x:c r="D12668" s="7" t="str">
        <x:v>CAL-04010</x:v>
      </x:c>
      <x:c r="E12668" s="7" t="str">
        <x:v>Calibration Records!P4016</x:v>
      </x:c>
      <x:c r="F12668" s="7" t="str">
        <x:f>'Calibration Records'!P4016</x:f>
        <x:v>OPEN</x:v>
      </x:c>
    </x:row>
    <x:row r="12669">
      <x:c r="B12669" s="7" t="str">
        <x:v>PHY-12663</x:v>
      </x:c>
      <x:c r="C12669" s="7" t="str">
        <x:v>calibration record</x:v>
      </x:c>
      <x:c r="D12669" s="7" t="str">
        <x:v>CAL-04011</x:v>
      </x:c>
      <x:c r="E12669" s="7" t="str">
        <x:v>Calibration Records!P4017</x:v>
      </x:c>
      <x:c r="F12669" s="7" t="str">
        <x:f>'Calibration Records'!P4017</x:f>
        <x:v>OPEN</x:v>
      </x:c>
    </x:row>
    <x:row r="12670">
      <x:c r="B12670" s="7" t="str">
        <x:v>PHY-12664</x:v>
      </x:c>
      <x:c r="C12670" s="7" t="str">
        <x:v>calibration record</x:v>
      </x:c>
      <x:c r="D12670" s="7" t="str">
        <x:v>CAL-04012</x:v>
      </x:c>
      <x:c r="E12670" s="7" t="str">
        <x:v>Calibration Records!P4018</x:v>
      </x:c>
      <x:c r="F12670" s="7" t="str">
        <x:f>'Calibration Records'!P4018</x:f>
        <x:v>OPEN</x:v>
      </x:c>
    </x:row>
    <x:row r="12671">
      <x:c r="B12671" s="7" t="str">
        <x:v>PHY-12665</x:v>
      </x:c>
      <x:c r="C12671" s="7" t="str">
        <x:v>calibration record</x:v>
      </x:c>
      <x:c r="D12671" s="7" t="str">
        <x:v>CAL-04013</x:v>
      </x:c>
      <x:c r="E12671" s="7" t="str">
        <x:v>Calibration Records!P4019</x:v>
      </x:c>
      <x:c r="F12671" s="7" t="str">
        <x:f>'Calibration Records'!P4019</x:f>
        <x:v>OPEN</x:v>
      </x:c>
    </x:row>
    <x:row r="12672">
      <x:c r="B12672" s="7" t="str">
        <x:v>PHY-12666</x:v>
      </x:c>
      <x:c r="C12672" s="7" t="str">
        <x:v>calibration record</x:v>
      </x:c>
      <x:c r="D12672" s="7" t="str">
        <x:v>CAL-04014</x:v>
      </x:c>
      <x:c r="E12672" s="7" t="str">
        <x:v>Calibration Records!P4020</x:v>
      </x:c>
      <x:c r="F12672" s="7" t="str">
        <x:f>'Calibration Records'!P4020</x:f>
        <x:v>OPEN</x:v>
      </x:c>
    </x:row>
    <x:row r="12673">
      <x:c r="B12673" s="7" t="str">
        <x:v>PHY-12667</x:v>
      </x:c>
      <x:c r="C12673" s="7" t="str">
        <x:v>calibration record</x:v>
      </x:c>
      <x:c r="D12673" s="7" t="str">
        <x:v>CAL-04015</x:v>
      </x:c>
      <x:c r="E12673" s="7" t="str">
        <x:v>Calibration Records!P4021</x:v>
      </x:c>
      <x:c r="F12673" s="7" t="str">
        <x:f>'Calibration Records'!P4021</x:f>
        <x:v>OPEN</x:v>
      </x:c>
    </x:row>
    <x:row r="12674">
      <x:c r="B12674" s="7" t="str">
        <x:v>PHY-12668</x:v>
      </x:c>
      <x:c r="C12674" s="7" t="str">
        <x:v>calibration record</x:v>
      </x:c>
      <x:c r="D12674" s="7" t="str">
        <x:v>CAL-04016</x:v>
      </x:c>
      <x:c r="E12674" s="7" t="str">
        <x:v>Calibration Records!P4022</x:v>
      </x:c>
      <x:c r="F12674" s="7" t="str">
        <x:f>'Calibration Records'!P4022</x:f>
        <x:v>OPEN</x:v>
      </x:c>
    </x:row>
    <x:row r="12675">
      <x:c r="B12675" s="7" t="str">
        <x:v>PHY-12669</x:v>
      </x:c>
      <x:c r="C12675" s="7" t="str">
        <x:v>calibration record</x:v>
      </x:c>
      <x:c r="D12675" s="7" t="str">
        <x:v>CAL-04017</x:v>
      </x:c>
      <x:c r="E12675" s="7" t="str">
        <x:v>Calibration Records!P4023</x:v>
      </x:c>
      <x:c r="F12675" s="7" t="str">
        <x:f>'Calibration Records'!P4023</x:f>
        <x:v>OPEN</x:v>
      </x:c>
    </x:row>
    <x:row r="12676">
      <x:c r="B12676" s="7" t="str">
        <x:v>PHY-12670</x:v>
      </x:c>
      <x:c r="C12676" s="7" t="str">
        <x:v>calibration record</x:v>
      </x:c>
      <x:c r="D12676" s="7" t="str">
        <x:v>CAL-04018</x:v>
      </x:c>
      <x:c r="E12676" s="7" t="str">
        <x:v>Calibration Records!P4024</x:v>
      </x:c>
      <x:c r="F12676" s="7" t="str">
        <x:f>'Calibration Records'!P4024</x:f>
        <x:v>OPEN</x:v>
      </x:c>
    </x:row>
    <x:row r="12677">
      <x:c r="B12677" s="7" t="str">
        <x:v>PHY-12671</x:v>
      </x:c>
      <x:c r="C12677" s="7" t="str">
        <x:v>calibration record</x:v>
      </x:c>
      <x:c r="D12677" s="7" t="str">
        <x:v>CAL-04019</x:v>
      </x:c>
      <x:c r="E12677" s="7" t="str">
        <x:v>Calibration Records!P4025</x:v>
      </x:c>
      <x:c r="F12677" s="7" t="str">
        <x:f>'Calibration Records'!P4025</x:f>
        <x:v>OPEN</x:v>
      </x:c>
    </x:row>
    <x:row r="12678">
      <x:c r="B12678" s="7" t="str">
        <x:v>PHY-12672</x:v>
      </x:c>
      <x:c r="C12678" s="7" t="str">
        <x:v>calibration record</x:v>
      </x:c>
      <x:c r="D12678" s="7" t="str">
        <x:v>CAL-04020</x:v>
      </x:c>
      <x:c r="E12678" s="7" t="str">
        <x:v>Calibration Records!P4026</x:v>
      </x:c>
      <x:c r="F12678" s="7" t="str">
        <x:f>'Calibration Records'!P4026</x:f>
        <x:v>OPEN</x:v>
      </x:c>
    </x:row>
    <x:row r="12679">
      <x:c r="B12679" s="7" t="str">
        <x:v>PHY-12673</x:v>
      </x:c>
      <x:c r="C12679" s="7" t="str">
        <x:v>calibration record</x:v>
      </x:c>
      <x:c r="D12679" s="7" t="str">
        <x:v>CAL-04021</x:v>
      </x:c>
      <x:c r="E12679" s="7" t="str">
        <x:v>Calibration Records!P4027</x:v>
      </x:c>
      <x:c r="F12679" s="7" t="str">
        <x:f>'Calibration Records'!P4027</x:f>
        <x:v>OPEN</x:v>
      </x:c>
    </x:row>
    <x:row r="12680">
      <x:c r="B12680" s="7" t="str">
        <x:v>PHY-12674</x:v>
      </x:c>
      <x:c r="C12680" s="7" t="str">
        <x:v>calibration record</x:v>
      </x:c>
      <x:c r="D12680" s="7" t="str">
        <x:v>CAL-04022</x:v>
      </x:c>
      <x:c r="E12680" s="7" t="str">
        <x:v>Calibration Records!P4028</x:v>
      </x:c>
      <x:c r="F12680" s="7" t="str">
        <x:f>'Calibration Records'!P4028</x:f>
        <x:v>OPEN</x:v>
      </x:c>
    </x:row>
    <x:row r="12681">
      <x:c r="B12681" s="7" t="str">
        <x:v>PHY-12675</x:v>
      </x:c>
      <x:c r="C12681" s="7" t="str">
        <x:v>calibration record</x:v>
      </x:c>
      <x:c r="D12681" s="7" t="str">
        <x:v>CAL-04023</x:v>
      </x:c>
      <x:c r="E12681" s="7" t="str">
        <x:v>Calibration Records!P4029</x:v>
      </x:c>
      <x:c r="F12681" s="7" t="str">
        <x:f>'Calibration Records'!P4029</x:f>
        <x:v>OPEN</x:v>
      </x:c>
    </x:row>
    <x:row r="12682">
      <x:c r="B12682" s="7" t="str">
        <x:v>PHY-12676</x:v>
      </x:c>
      <x:c r="C12682" s="7" t="str">
        <x:v>calibration record</x:v>
      </x:c>
      <x:c r="D12682" s="7" t="str">
        <x:v>CAL-04024</x:v>
      </x:c>
      <x:c r="E12682" s="7" t="str">
        <x:v>Calibration Records!P4030</x:v>
      </x:c>
      <x:c r="F12682" s="7" t="str">
        <x:f>'Calibration Records'!P4030</x:f>
        <x:v>OPEN</x:v>
      </x:c>
    </x:row>
    <x:row r="12683">
      <x:c r="B12683" s="7" t="str">
        <x:v>PHY-12677</x:v>
      </x:c>
      <x:c r="C12683" s="7" t="str">
        <x:v>calibration record</x:v>
      </x:c>
      <x:c r="D12683" s="7" t="str">
        <x:v>CAL-04025</x:v>
      </x:c>
      <x:c r="E12683" s="7" t="str">
        <x:v>Calibration Records!P4031</x:v>
      </x:c>
      <x:c r="F12683" s="7" t="str">
        <x:f>'Calibration Records'!P4031</x:f>
        <x:v>OPEN</x:v>
      </x:c>
    </x:row>
    <x:row r="12684">
      <x:c r="B12684" s="7" t="str">
        <x:v>PHY-12678</x:v>
      </x:c>
      <x:c r="C12684" s="7" t="str">
        <x:v>calibration record</x:v>
      </x:c>
      <x:c r="D12684" s="7" t="str">
        <x:v>CAL-04026</x:v>
      </x:c>
      <x:c r="E12684" s="7" t="str">
        <x:v>Calibration Records!P4032</x:v>
      </x:c>
      <x:c r="F12684" s="7" t="str">
        <x:f>'Calibration Records'!P4032</x:f>
        <x:v>OPEN</x:v>
      </x:c>
    </x:row>
    <x:row r="12685">
      <x:c r="B12685" s="7" t="str">
        <x:v>PHY-12679</x:v>
      </x:c>
      <x:c r="C12685" s="7" t="str">
        <x:v>calibration record</x:v>
      </x:c>
      <x:c r="D12685" s="7" t="str">
        <x:v>CAL-04027</x:v>
      </x:c>
      <x:c r="E12685" s="7" t="str">
        <x:v>Calibration Records!P4033</x:v>
      </x:c>
      <x:c r="F12685" s="7" t="str">
        <x:f>'Calibration Records'!P4033</x:f>
        <x:v>OPEN</x:v>
      </x:c>
    </x:row>
    <x:row r="12686">
      <x:c r="B12686" s="7" t="str">
        <x:v>PHY-12680</x:v>
      </x:c>
      <x:c r="C12686" s="7" t="str">
        <x:v>calibration record</x:v>
      </x:c>
      <x:c r="D12686" s="7" t="str">
        <x:v>CAL-04028</x:v>
      </x:c>
      <x:c r="E12686" s="7" t="str">
        <x:v>Calibration Records!P4034</x:v>
      </x:c>
      <x:c r="F12686" s="7" t="str">
        <x:f>'Calibration Records'!P4034</x:f>
        <x:v>OPEN</x:v>
      </x:c>
    </x:row>
    <x:row r="12687">
      <x:c r="B12687" s="7" t="str">
        <x:v>PHY-12681</x:v>
      </x:c>
      <x:c r="C12687" s="7" t="str">
        <x:v>calibration record</x:v>
      </x:c>
      <x:c r="D12687" s="7" t="str">
        <x:v>CAL-04029</x:v>
      </x:c>
      <x:c r="E12687" s="7" t="str">
        <x:v>Calibration Records!P4035</x:v>
      </x:c>
      <x:c r="F12687" s="7" t="str">
        <x:f>'Calibration Records'!P4035</x:f>
        <x:v>OPEN</x:v>
      </x:c>
    </x:row>
    <x:row r="12688">
      <x:c r="B12688" s="7" t="str">
        <x:v>PHY-12682</x:v>
      </x:c>
      <x:c r="C12688" s="7" t="str">
        <x:v>calibration record</x:v>
      </x:c>
      <x:c r="D12688" s="7" t="str">
        <x:v>CAL-04030</x:v>
      </x:c>
      <x:c r="E12688" s="7" t="str">
        <x:v>Calibration Records!P4036</x:v>
      </x:c>
      <x:c r="F12688" s="7" t="str">
        <x:f>'Calibration Records'!P4036</x:f>
        <x:v>OPEN</x:v>
      </x:c>
    </x:row>
    <x:row r="12689">
      <x:c r="B12689" s="7" t="str">
        <x:v>PHY-12683</x:v>
      </x:c>
      <x:c r="C12689" s="7" t="str">
        <x:v>calibration record</x:v>
      </x:c>
      <x:c r="D12689" s="7" t="str">
        <x:v>CAL-04031</x:v>
      </x:c>
      <x:c r="E12689" s="7" t="str">
        <x:v>Calibration Records!P4037</x:v>
      </x:c>
      <x:c r="F12689" s="7" t="str">
        <x:f>'Calibration Records'!P4037</x:f>
        <x:v>OPEN</x:v>
      </x:c>
    </x:row>
    <x:row r="12690">
      <x:c r="B12690" s="7" t="str">
        <x:v>PHY-12684</x:v>
      </x:c>
      <x:c r="C12690" s="7" t="str">
        <x:v>calibration record</x:v>
      </x:c>
      <x:c r="D12690" s="7" t="str">
        <x:v>CAL-04032</x:v>
      </x:c>
      <x:c r="E12690" s="7" t="str">
        <x:v>Calibration Records!P4038</x:v>
      </x:c>
      <x:c r="F12690" s="7" t="str">
        <x:f>'Calibration Records'!P4038</x:f>
        <x:v>OPEN</x:v>
      </x:c>
    </x:row>
    <x:row r="12691">
      <x:c r="B12691" s="7" t="str">
        <x:v>PHY-12685</x:v>
      </x:c>
      <x:c r="C12691" s="7" t="str">
        <x:v>calibration record</x:v>
      </x:c>
      <x:c r="D12691" s="7" t="str">
        <x:v>CAL-04033</x:v>
      </x:c>
      <x:c r="E12691" s="7" t="str">
        <x:v>Calibration Records!P4039</x:v>
      </x:c>
      <x:c r="F12691" s="7" t="str">
        <x:f>'Calibration Records'!P4039</x:f>
        <x:v>OPEN</x:v>
      </x:c>
    </x:row>
    <x:row r="12692">
      <x:c r="B12692" s="7" t="str">
        <x:v>PHY-12686</x:v>
      </x:c>
      <x:c r="C12692" s="7" t="str">
        <x:v>calibration record</x:v>
      </x:c>
      <x:c r="D12692" s="7" t="str">
        <x:v>CAL-04034</x:v>
      </x:c>
      <x:c r="E12692" s="7" t="str">
        <x:v>Calibration Records!P4040</x:v>
      </x:c>
      <x:c r="F12692" s="7" t="str">
        <x:f>'Calibration Records'!P4040</x:f>
        <x:v>OPEN</x:v>
      </x:c>
    </x:row>
    <x:row r="12693">
      <x:c r="B12693" s="7" t="str">
        <x:v>PHY-12687</x:v>
      </x:c>
      <x:c r="C12693" s="7" t="str">
        <x:v>calibration record</x:v>
      </x:c>
      <x:c r="D12693" s="7" t="str">
        <x:v>CAL-04035</x:v>
      </x:c>
      <x:c r="E12693" s="7" t="str">
        <x:v>Calibration Records!P4041</x:v>
      </x:c>
      <x:c r="F12693" s="7" t="str">
        <x:f>'Calibration Records'!P4041</x:f>
        <x:v>OPEN</x:v>
      </x:c>
    </x:row>
    <x:row r="12694">
      <x:c r="B12694" s="7" t="str">
        <x:v>PHY-12688</x:v>
      </x:c>
      <x:c r="C12694" s="7" t="str">
        <x:v>calibration record</x:v>
      </x:c>
      <x:c r="D12694" s="7" t="str">
        <x:v>CAL-04036</x:v>
      </x:c>
      <x:c r="E12694" s="7" t="str">
        <x:v>Calibration Records!P4042</x:v>
      </x:c>
      <x:c r="F12694" s="7" t="str">
        <x:f>'Calibration Records'!P4042</x:f>
        <x:v>OPEN</x:v>
      </x:c>
    </x:row>
    <x:row r="12695">
      <x:c r="B12695" s="7" t="str">
        <x:v>PHY-12689</x:v>
      </x:c>
      <x:c r="C12695" s="7" t="str">
        <x:v>calibration record</x:v>
      </x:c>
      <x:c r="D12695" s="7" t="str">
        <x:v>CAL-04037</x:v>
      </x:c>
      <x:c r="E12695" s="7" t="str">
        <x:v>Calibration Records!P4043</x:v>
      </x:c>
      <x:c r="F12695" s="7" t="str">
        <x:f>'Calibration Records'!P4043</x:f>
        <x:v>OPEN</x:v>
      </x:c>
    </x:row>
    <x:row r="12696">
      <x:c r="B12696" s="7" t="str">
        <x:v>PHY-12690</x:v>
      </x:c>
      <x:c r="C12696" s="7" t="str">
        <x:v>calibration record</x:v>
      </x:c>
      <x:c r="D12696" s="7" t="str">
        <x:v>CAL-04038</x:v>
      </x:c>
      <x:c r="E12696" s="7" t="str">
        <x:v>Calibration Records!P4044</x:v>
      </x:c>
      <x:c r="F12696" s="7" t="str">
        <x:f>'Calibration Records'!P4044</x:f>
        <x:v>OPEN</x:v>
      </x:c>
    </x:row>
    <x:row r="12697">
      <x:c r="B12697" s="7" t="str">
        <x:v>PHY-12691</x:v>
      </x:c>
      <x:c r="C12697" s="7" t="str">
        <x:v>calibration record</x:v>
      </x:c>
      <x:c r="D12697" s="7" t="str">
        <x:v>CAL-04039</x:v>
      </x:c>
      <x:c r="E12697" s="7" t="str">
        <x:v>Calibration Records!P4045</x:v>
      </x:c>
      <x:c r="F12697" s="7" t="str">
        <x:f>'Calibration Records'!P4045</x:f>
        <x:v>OPEN</x:v>
      </x:c>
    </x:row>
    <x:row r="12698">
      <x:c r="B12698" s="7" t="str">
        <x:v>PHY-12692</x:v>
      </x:c>
      <x:c r="C12698" s="7" t="str">
        <x:v>calibration record</x:v>
      </x:c>
      <x:c r="D12698" s="7" t="str">
        <x:v>CAL-04040</x:v>
      </x:c>
      <x:c r="E12698" s="7" t="str">
        <x:v>Calibration Records!P4046</x:v>
      </x:c>
      <x:c r="F12698" s="7" t="str">
        <x:f>'Calibration Records'!P4046</x:f>
        <x:v>OPEN</x:v>
      </x:c>
    </x:row>
    <x:row r="12699">
      <x:c r="B12699" s="7" t="str">
        <x:v>PHY-12693</x:v>
      </x:c>
      <x:c r="C12699" s="7" t="str">
        <x:v>calibration record</x:v>
      </x:c>
      <x:c r="D12699" s="7" t="str">
        <x:v>CAL-04041</x:v>
      </x:c>
      <x:c r="E12699" s="7" t="str">
        <x:v>Calibration Records!P4047</x:v>
      </x:c>
      <x:c r="F12699" s="7" t="str">
        <x:f>'Calibration Records'!P4047</x:f>
        <x:v>OPEN</x:v>
      </x:c>
    </x:row>
    <x:row r="12700">
      <x:c r="B12700" s="7" t="str">
        <x:v>PHY-12694</x:v>
      </x:c>
      <x:c r="C12700" s="7" t="str">
        <x:v>calibration record</x:v>
      </x:c>
      <x:c r="D12700" s="7" t="str">
        <x:v>CAL-04042</x:v>
      </x:c>
      <x:c r="E12700" s="7" t="str">
        <x:v>Calibration Records!P4048</x:v>
      </x:c>
      <x:c r="F12700" s="7" t="str">
        <x:f>'Calibration Records'!P4048</x:f>
        <x:v>OPEN</x:v>
      </x:c>
    </x:row>
    <x:row r="12701">
      <x:c r="B12701" s="7" t="str">
        <x:v>PHY-12695</x:v>
      </x:c>
      <x:c r="C12701" s="7" t="str">
        <x:v>calibration record</x:v>
      </x:c>
      <x:c r="D12701" s="7" t="str">
        <x:v>CAL-04043</x:v>
      </x:c>
      <x:c r="E12701" s="7" t="str">
        <x:v>Calibration Records!P4049</x:v>
      </x:c>
      <x:c r="F12701" s="7" t="str">
        <x:f>'Calibration Records'!P4049</x:f>
        <x:v>OPEN</x:v>
      </x:c>
    </x:row>
    <x:row r="12702">
      <x:c r="B12702" s="7" t="str">
        <x:v>PHY-12696</x:v>
      </x:c>
      <x:c r="C12702" s="7" t="str">
        <x:v>calibration record</x:v>
      </x:c>
      <x:c r="D12702" s="7" t="str">
        <x:v>CAL-04044</x:v>
      </x:c>
      <x:c r="E12702" s="7" t="str">
        <x:v>Calibration Records!P4050</x:v>
      </x:c>
      <x:c r="F12702" s="7" t="str">
        <x:f>'Calibration Records'!P4050</x:f>
        <x:v>OPEN</x:v>
      </x:c>
    </x:row>
    <x:row r="12703">
      <x:c r="B12703" s="7" t="str">
        <x:v>PHY-12697</x:v>
      </x:c>
      <x:c r="C12703" s="7" t="str">
        <x:v>calibration record</x:v>
      </x:c>
      <x:c r="D12703" s="7" t="str">
        <x:v>CAL-04045</x:v>
      </x:c>
      <x:c r="E12703" s="7" t="str">
        <x:v>Calibration Records!P4051</x:v>
      </x:c>
      <x:c r="F12703" s="7" t="str">
        <x:f>'Calibration Records'!P4051</x:f>
        <x:v>OPEN</x:v>
      </x:c>
    </x:row>
    <x:row r="12704">
      <x:c r="B12704" s="7" t="str">
        <x:v>PHY-12698</x:v>
      </x:c>
      <x:c r="C12704" s="7" t="str">
        <x:v>calibration record</x:v>
      </x:c>
      <x:c r="D12704" s="7" t="str">
        <x:v>CAL-04046</x:v>
      </x:c>
      <x:c r="E12704" s="7" t="str">
        <x:v>Calibration Records!P4052</x:v>
      </x:c>
      <x:c r="F12704" s="7" t="str">
        <x:f>'Calibration Records'!P4052</x:f>
        <x:v>OPEN</x:v>
      </x:c>
    </x:row>
    <x:row r="12705">
      <x:c r="B12705" s="7" t="str">
        <x:v>PHY-12699</x:v>
      </x:c>
      <x:c r="C12705" s="7" t="str">
        <x:v>calibration record</x:v>
      </x:c>
      <x:c r="D12705" s="7" t="str">
        <x:v>CAL-04047</x:v>
      </x:c>
      <x:c r="E12705" s="7" t="str">
        <x:v>Calibration Records!P4053</x:v>
      </x:c>
      <x:c r="F12705" s="7" t="str">
        <x:f>'Calibration Records'!P4053</x:f>
        <x:v>OPEN</x:v>
      </x:c>
    </x:row>
    <x:row r="12706">
      <x:c r="B12706" s="7" t="str">
        <x:v>PHY-12700</x:v>
      </x:c>
      <x:c r="C12706" s="7" t="str">
        <x:v>calibration record</x:v>
      </x:c>
      <x:c r="D12706" s="7" t="str">
        <x:v>CAL-04048</x:v>
      </x:c>
      <x:c r="E12706" s="7" t="str">
        <x:v>Calibration Records!P4054</x:v>
      </x:c>
      <x:c r="F12706" s="7" t="str">
        <x:f>'Calibration Records'!P4054</x:f>
        <x:v>OPEN</x:v>
      </x:c>
    </x:row>
    <x:row r="12707">
      <x:c r="B12707" s="7" t="str">
        <x:v>PHY-12701</x:v>
      </x:c>
      <x:c r="C12707" s="7" t="str">
        <x:v>calibration record</x:v>
      </x:c>
      <x:c r="D12707" s="7" t="str">
        <x:v>CAL-04049</x:v>
      </x:c>
      <x:c r="E12707" s="7" t="str">
        <x:v>Calibration Records!P4055</x:v>
      </x:c>
      <x:c r="F12707" s="7" t="str">
        <x:f>'Calibration Records'!P4055</x:f>
        <x:v>OPEN</x:v>
      </x:c>
    </x:row>
    <x:row r="12708">
      <x:c r="B12708" s="7" t="str">
        <x:v>PHY-12702</x:v>
      </x:c>
      <x:c r="C12708" s="7" t="str">
        <x:v>calibration record</x:v>
      </x:c>
      <x:c r="D12708" s="7" t="str">
        <x:v>CAL-04050</x:v>
      </x:c>
      <x:c r="E12708" s="7" t="str">
        <x:v>Calibration Records!P4056</x:v>
      </x:c>
      <x:c r="F12708" s="7" t="str">
        <x:f>'Calibration Records'!P4056</x:f>
        <x:v>OPEN</x:v>
      </x:c>
    </x:row>
    <x:row r="12709">
      <x:c r="B12709" s="7" t="str">
        <x:v>PHY-12703</x:v>
      </x:c>
      <x:c r="C12709" s="7" t="str">
        <x:v>calibration record</x:v>
      </x:c>
      <x:c r="D12709" s="7" t="str">
        <x:v>CAL-04051</x:v>
      </x:c>
      <x:c r="E12709" s="7" t="str">
        <x:v>Calibration Records!P4057</x:v>
      </x:c>
      <x:c r="F12709" s="7" t="str">
        <x:f>'Calibration Records'!P4057</x:f>
        <x:v>OPEN</x:v>
      </x:c>
    </x:row>
    <x:row r="12710">
      <x:c r="B12710" s="7" t="str">
        <x:v>PHY-12704</x:v>
      </x:c>
      <x:c r="C12710" s="7" t="str">
        <x:v>calibration record</x:v>
      </x:c>
      <x:c r="D12710" s="7" t="str">
        <x:v>CAL-04052</x:v>
      </x:c>
      <x:c r="E12710" s="7" t="str">
        <x:v>Calibration Records!P4058</x:v>
      </x:c>
      <x:c r="F12710" s="7" t="str">
        <x:f>'Calibration Records'!P4058</x:f>
        <x:v>OPEN</x:v>
      </x:c>
    </x:row>
    <x:row r="12711">
      <x:c r="B12711" s="7" t="str">
        <x:v>PHY-12705</x:v>
      </x:c>
      <x:c r="C12711" s="7" t="str">
        <x:v>calibration record</x:v>
      </x:c>
      <x:c r="D12711" s="7" t="str">
        <x:v>CAL-04053</x:v>
      </x:c>
      <x:c r="E12711" s="7" t="str">
        <x:v>Calibration Records!P4059</x:v>
      </x:c>
      <x:c r="F12711" s="7" t="str">
        <x:f>'Calibration Records'!P4059</x:f>
        <x:v>OPEN</x:v>
      </x:c>
    </x:row>
    <x:row r="12712">
      <x:c r="B12712" s="7" t="str">
        <x:v>PHY-12706</x:v>
      </x:c>
      <x:c r="C12712" s="7" t="str">
        <x:v>calibration record</x:v>
      </x:c>
      <x:c r="D12712" s="7" t="str">
        <x:v>CAL-04054</x:v>
      </x:c>
      <x:c r="E12712" s="7" t="str">
        <x:v>Calibration Records!P4060</x:v>
      </x:c>
      <x:c r="F12712" s="7" t="str">
        <x:f>'Calibration Records'!P4060</x:f>
        <x:v>OPEN</x:v>
      </x:c>
    </x:row>
    <x:row r="12713">
      <x:c r="B12713" s="7" t="str">
        <x:v>PHY-12707</x:v>
      </x:c>
      <x:c r="C12713" s="7" t="str">
        <x:v>calibration record</x:v>
      </x:c>
      <x:c r="D12713" s="7" t="str">
        <x:v>CAL-04055</x:v>
      </x:c>
      <x:c r="E12713" s="7" t="str">
        <x:v>Calibration Records!P4061</x:v>
      </x:c>
      <x:c r="F12713" s="7" t="str">
        <x:f>'Calibration Records'!P4061</x:f>
        <x:v>OPEN</x:v>
      </x:c>
    </x:row>
    <x:row r="12714">
      <x:c r="B12714" s="7" t="str">
        <x:v>PHY-12708</x:v>
      </x:c>
      <x:c r="C12714" s="7" t="str">
        <x:v>calibration record</x:v>
      </x:c>
      <x:c r="D12714" s="7" t="str">
        <x:v>CAL-04056</x:v>
      </x:c>
      <x:c r="E12714" s="7" t="str">
        <x:v>Calibration Records!P4062</x:v>
      </x:c>
      <x:c r="F12714" s="7" t="str">
        <x:f>'Calibration Records'!P4062</x:f>
        <x:v>OPEN</x:v>
      </x:c>
    </x:row>
    <x:row r="12715">
      <x:c r="B12715" s="7" t="str">
        <x:v>PHY-12709</x:v>
      </x:c>
      <x:c r="C12715" s="7" t="str">
        <x:v>calibration record</x:v>
      </x:c>
      <x:c r="D12715" s="7" t="str">
        <x:v>CAL-04057</x:v>
      </x:c>
      <x:c r="E12715" s="7" t="str">
        <x:v>Calibration Records!P4063</x:v>
      </x:c>
      <x:c r="F12715" s="7" t="str">
        <x:f>'Calibration Records'!P4063</x:f>
        <x:v>OPEN</x:v>
      </x:c>
    </x:row>
    <x:row r="12716">
      <x:c r="B12716" s="7" t="str">
        <x:v>PHY-12710</x:v>
      </x:c>
      <x:c r="C12716" s="7" t="str">
        <x:v>calibration record</x:v>
      </x:c>
      <x:c r="D12716" s="7" t="str">
        <x:v>CAL-04058</x:v>
      </x:c>
      <x:c r="E12716" s="7" t="str">
        <x:v>Calibration Records!P4064</x:v>
      </x:c>
      <x:c r="F12716" s="7" t="str">
        <x:f>'Calibration Records'!P4064</x:f>
        <x:v>OPEN</x:v>
      </x:c>
    </x:row>
    <x:row r="12717">
      <x:c r="B12717" s="7" t="str">
        <x:v>PHY-12711</x:v>
      </x:c>
      <x:c r="C12717" s="7" t="str">
        <x:v>calibration record</x:v>
      </x:c>
      <x:c r="D12717" s="7" t="str">
        <x:v>CAL-04059</x:v>
      </x:c>
      <x:c r="E12717" s="7" t="str">
        <x:v>Calibration Records!P4065</x:v>
      </x:c>
      <x:c r="F12717" s="7" t="str">
        <x:f>'Calibration Records'!P4065</x:f>
        <x:v>OPEN</x:v>
      </x:c>
    </x:row>
    <x:row r="12718">
      <x:c r="B12718" s="7" t="str">
        <x:v>PHY-12712</x:v>
      </x:c>
      <x:c r="C12718" s="7" t="str">
        <x:v>calibration record</x:v>
      </x:c>
      <x:c r="D12718" s="7" t="str">
        <x:v>CAL-04060</x:v>
      </x:c>
      <x:c r="E12718" s="7" t="str">
        <x:v>Calibration Records!P4066</x:v>
      </x:c>
      <x:c r="F12718" s="7" t="str">
        <x:f>'Calibration Records'!P4066</x:f>
        <x:v>OPEN</x:v>
      </x:c>
    </x:row>
    <x:row r="12719">
      <x:c r="B12719" s="7" t="str">
        <x:v>PHY-12713</x:v>
      </x:c>
      <x:c r="C12719" s="7" t="str">
        <x:v>calibration record</x:v>
      </x:c>
      <x:c r="D12719" s="7" t="str">
        <x:v>CAL-04061</x:v>
      </x:c>
      <x:c r="E12719" s="7" t="str">
        <x:v>Calibration Records!P4067</x:v>
      </x:c>
      <x:c r="F12719" s="7" t="str">
        <x:f>'Calibration Records'!P4067</x:f>
        <x:v>OPEN</x:v>
      </x:c>
    </x:row>
    <x:row r="12720">
      <x:c r="B12720" s="7" t="str">
        <x:v>PHY-12714</x:v>
      </x:c>
      <x:c r="C12720" s="7" t="str">
        <x:v>calibration record</x:v>
      </x:c>
      <x:c r="D12720" s="7" t="str">
        <x:v>CAL-04062</x:v>
      </x:c>
      <x:c r="E12720" s="7" t="str">
        <x:v>Calibration Records!P4068</x:v>
      </x:c>
      <x:c r="F12720" s="7" t="str">
        <x:f>'Calibration Records'!P4068</x:f>
        <x:v>OPEN</x:v>
      </x:c>
    </x:row>
    <x:row r="12721">
      <x:c r="B12721" s="7" t="str">
        <x:v>PHY-12715</x:v>
      </x:c>
      <x:c r="C12721" s="7" t="str">
        <x:v>calibration record</x:v>
      </x:c>
      <x:c r="D12721" s="7" t="str">
        <x:v>CAL-04063</x:v>
      </x:c>
      <x:c r="E12721" s="7" t="str">
        <x:v>Calibration Records!P4069</x:v>
      </x:c>
      <x:c r="F12721" s="7" t="str">
        <x:f>'Calibration Records'!P4069</x:f>
        <x:v>OPEN</x:v>
      </x:c>
    </x:row>
    <x:row r="12722">
      <x:c r="B12722" s="7" t="str">
        <x:v>PHY-12716</x:v>
      </x:c>
      <x:c r="C12722" s="7" t="str">
        <x:v>calibration record</x:v>
      </x:c>
      <x:c r="D12722" s="7" t="str">
        <x:v>CAL-04064</x:v>
      </x:c>
      <x:c r="E12722" s="7" t="str">
        <x:v>Calibration Records!P4070</x:v>
      </x:c>
      <x:c r="F12722" s="7" t="str">
        <x:f>'Calibration Records'!P4070</x:f>
        <x:v>OPEN</x:v>
      </x:c>
    </x:row>
    <x:row r="12723">
      <x:c r="B12723" s="7" t="str">
        <x:v>PHY-12717</x:v>
      </x:c>
      <x:c r="C12723" s="7" t="str">
        <x:v>calibration record</x:v>
      </x:c>
      <x:c r="D12723" s="7" t="str">
        <x:v>CAL-04065</x:v>
      </x:c>
      <x:c r="E12723" s="7" t="str">
        <x:v>Calibration Records!P4071</x:v>
      </x:c>
      <x:c r="F12723" s="7" t="str">
        <x:f>'Calibration Records'!P4071</x:f>
        <x:v>OPEN</x:v>
      </x:c>
    </x:row>
    <x:row r="12724">
      <x:c r="B12724" s="7" t="str">
        <x:v>PHY-12718</x:v>
      </x:c>
      <x:c r="C12724" s="7" t="str">
        <x:v>calibration record</x:v>
      </x:c>
      <x:c r="D12724" s="7" t="str">
        <x:v>CAL-04066</x:v>
      </x:c>
      <x:c r="E12724" s="7" t="str">
        <x:v>Calibration Records!P4072</x:v>
      </x:c>
      <x:c r="F12724" s="7" t="str">
        <x:f>'Calibration Records'!P4072</x:f>
        <x:v>OPEN</x:v>
      </x:c>
    </x:row>
    <x:row r="12725">
      <x:c r="B12725" s="7" t="str">
        <x:v>PHY-12719</x:v>
      </x:c>
      <x:c r="C12725" s="7" t="str">
        <x:v>calibration record</x:v>
      </x:c>
      <x:c r="D12725" s="7" t="str">
        <x:v>CAL-04067</x:v>
      </x:c>
      <x:c r="E12725" s="7" t="str">
        <x:v>Calibration Records!P4073</x:v>
      </x:c>
      <x:c r="F12725" s="7" t="str">
        <x:f>'Calibration Records'!P4073</x:f>
        <x:v>OPEN</x:v>
      </x:c>
    </x:row>
    <x:row r="12726">
      <x:c r="B12726" s="7" t="str">
        <x:v>PHY-12720</x:v>
      </x:c>
      <x:c r="C12726" s="7" t="str">
        <x:v>calibration record</x:v>
      </x:c>
      <x:c r="D12726" s="7" t="str">
        <x:v>CAL-04068</x:v>
      </x:c>
      <x:c r="E12726" s="7" t="str">
        <x:v>Calibration Records!P4074</x:v>
      </x:c>
      <x:c r="F12726" s="7" t="str">
        <x:f>'Calibration Records'!P4074</x:f>
        <x:v>OPEN</x:v>
      </x:c>
    </x:row>
    <x:row r="12727">
      <x:c r="B12727" s="7" t="str">
        <x:v>PHY-12721</x:v>
      </x:c>
      <x:c r="C12727" s="7" t="str">
        <x:v>calibration record</x:v>
      </x:c>
      <x:c r="D12727" s="7" t="str">
        <x:v>CAL-04069</x:v>
      </x:c>
      <x:c r="E12727" s="7" t="str">
        <x:v>Calibration Records!P4075</x:v>
      </x:c>
      <x:c r="F12727" s="7" t="str">
        <x:f>'Calibration Records'!P4075</x:f>
        <x:v>OPEN</x:v>
      </x:c>
    </x:row>
    <x:row r="12728">
      <x:c r="B12728" s="7" t="str">
        <x:v>PHY-12722</x:v>
      </x:c>
      <x:c r="C12728" s="7" t="str">
        <x:v>calibration record</x:v>
      </x:c>
      <x:c r="D12728" s="7" t="str">
        <x:v>CAL-04070</x:v>
      </x:c>
      <x:c r="E12728" s="7" t="str">
        <x:v>Calibration Records!P4076</x:v>
      </x:c>
      <x:c r="F12728" s="7" t="str">
        <x:f>'Calibration Records'!P4076</x:f>
        <x:v>OPEN</x:v>
      </x:c>
    </x:row>
    <x:row r="12729">
      <x:c r="B12729" s="7" t="str">
        <x:v>PHY-12723</x:v>
      </x:c>
      <x:c r="C12729" s="7" t="str">
        <x:v>calibration record</x:v>
      </x:c>
      <x:c r="D12729" s="7" t="str">
        <x:v>CAL-04071</x:v>
      </x:c>
      <x:c r="E12729" s="7" t="str">
        <x:v>Calibration Records!P4077</x:v>
      </x:c>
      <x:c r="F12729" s="7" t="str">
        <x:f>'Calibration Records'!P4077</x:f>
        <x:v>OPEN</x:v>
      </x:c>
    </x:row>
    <x:row r="12730">
      <x:c r="B12730" s="7" t="str">
        <x:v>PHY-12724</x:v>
      </x:c>
      <x:c r="C12730" s="7" t="str">
        <x:v>calibration record</x:v>
      </x:c>
      <x:c r="D12730" s="7" t="str">
        <x:v>CAL-04072</x:v>
      </x:c>
      <x:c r="E12730" s="7" t="str">
        <x:v>Calibration Records!P4078</x:v>
      </x:c>
      <x:c r="F12730" s="7" t="str">
        <x:f>'Calibration Records'!P4078</x:f>
        <x:v>OPEN</x:v>
      </x:c>
    </x:row>
    <x:row r="12731">
      <x:c r="B12731" s="7" t="str">
        <x:v>PHY-12725</x:v>
      </x:c>
      <x:c r="C12731" s="7" t="str">
        <x:v>calibration record</x:v>
      </x:c>
      <x:c r="D12731" s="7" t="str">
        <x:v>CAL-04073</x:v>
      </x:c>
      <x:c r="E12731" s="7" t="str">
        <x:v>Calibration Records!P4079</x:v>
      </x:c>
      <x:c r="F12731" s="7" t="str">
        <x:f>'Calibration Records'!P4079</x:f>
        <x:v>OPEN</x:v>
      </x:c>
    </x:row>
    <x:row r="12732">
      <x:c r="B12732" s="7" t="str">
        <x:v>PHY-12726</x:v>
      </x:c>
      <x:c r="C12732" s="7" t="str">
        <x:v>calibration record</x:v>
      </x:c>
      <x:c r="D12732" s="7" t="str">
        <x:v>CAL-04074</x:v>
      </x:c>
      <x:c r="E12732" s="7" t="str">
        <x:v>Calibration Records!P4080</x:v>
      </x:c>
      <x:c r="F12732" s="7" t="str">
        <x:f>'Calibration Records'!P4080</x:f>
        <x:v>OPEN</x:v>
      </x:c>
    </x:row>
    <x:row r="12733">
      <x:c r="B12733" s="7" t="str">
        <x:v>PHY-12727</x:v>
      </x:c>
      <x:c r="C12733" s="7" t="str">
        <x:v>calibration record</x:v>
      </x:c>
      <x:c r="D12733" s="7" t="str">
        <x:v>CAL-04075</x:v>
      </x:c>
      <x:c r="E12733" s="7" t="str">
        <x:v>Calibration Records!P4081</x:v>
      </x:c>
      <x:c r="F12733" s="7" t="str">
        <x:f>'Calibration Records'!P4081</x:f>
        <x:v>OPEN</x:v>
      </x:c>
    </x:row>
    <x:row r="12734">
      <x:c r="B12734" s="7" t="str">
        <x:v>PHY-12728</x:v>
      </x:c>
      <x:c r="C12734" s="7" t="str">
        <x:v>calibration record</x:v>
      </x:c>
      <x:c r="D12734" s="7" t="str">
        <x:v>CAL-04076</x:v>
      </x:c>
      <x:c r="E12734" s="7" t="str">
        <x:v>Calibration Records!P4082</x:v>
      </x:c>
      <x:c r="F12734" s="7" t="str">
        <x:f>'Calibration Records'!P4082</x:f>
        <x:v>OPEN</x:v>
      </x:c>
    </x:row>
    <x:row r="12735">
      <x:c r="B12735" s="7" t="str">
        <x:v>PHY-12729</x:v>
      </x:c>
      <x:c r="C12735" s="7" t="str">
        <x:v>calibration record</x:v>
      </x:c>
      <x:c r="D12735" s="7" t="str">
        <x:v>CAL-04077</x:v>
      </x:c>
      <x:c r="E12735" s="7" t="str">
        <x:v>Calibration Records!P4083</x:v>
      </x:c>
      <x:c r="F12735" s="7" t="str">
        <x:f>'Calibration Records'!P4083</x:f>
        <x:v>OPEN</x:v>
      </x:c>
    </x:row>
    <x:row r="12736">
      <x:c r="B12736" s="7" t="str">
        <x:v>PHY-12730</x:v>
      </x:c>
      <x:c r="C12736" s="7" t="str">
        <x:v>calibration record</x:v>
      </x:c>
      <x:c r="D12736" s="7" t="str">
        <x:v>CAL-04078</x:v>
      </x:c>
      <x:c r="E12736" s="7" t="str">
        <x:v>Calibration Records!P4084</x:v>
      </x:c>
      <x:c r="F12736" s="7" t="str">
        <x:f>'Calibration Records'!P4084</x:f>
        <x:v>OPEN</x:v>
      </x:c>
    </x:row>
    <x:row r="12737">
      <x:c r="B12737" s="7" t="str">
        <x:v>PHY-12731</x:v>
      </x:c>
      <x:c r="C12737" s="7" t="str">
        <x:v>calibration record</x:v>
      </x:c>
      <x:c r="D12737" s="7" t="str">
        <x:v>CAL-04079</x:v>
      </x:c>
      <x:c r="E12737" s="7" t="str">
        <x:v>Calibration Records!P4085</x:v>
      </x:c>
      <x:c r="F12737" s="7" t="str">
        <x:f>'Calibration Records'!P4085</x:f>
        <x:v>OPEN</x:v>
      </x:c>
    </x:row>
    <x:row r="12738">
      <x:c r="B12738" s="7" t="str">
        <x:v>PHY-12732</x:v>
      </x:c>
      <x:c r="C12738" s="7" t="str">
        <x:v>calibration record</x:v>
      </x:c>
      <x:c r="D12738" s="7" t="str">
        <x:v>CAL-04080</x:v>
      </x:c>
      <x:c r="E12738" s="7" t="str">
        <x:v>Calibration Records!P4086</x:v>
      </x:c>
      <x:c r="F12738" s="7" t="str">
        <x:f>'Calibration Records'!P4086</x:f>
        <x:v>OPEN</x:v>
      </x:c>
    </x:row>
    <x:row r="12739">
      <x:c r="B12739" s="7" t="str">
        <x:v>PHY-12733</x:v>
      </x:c>
      <x:c r="C12739" s="7" t="str">
        <x:v>calibration record</x:v>
      </x:c>
      <x:c r="D12739" s="7" t="str">
        <x:v>CAL-04081</x:v>
      </x:c>
      <x:c r="E12739" s="7" t="str">
        <x:v>Calibration Records!P4087</x:v>
      </x:c>
      <x:c r="F12739" s="7" t="str">
        <x:f>'Calibration Records'!P4087</x:f>
        <x:v>OPEN</x:v>
      </x:c>
    </x:row>
    <x:row r="12740">
      <x:c r="B12740" s="7" t="str">
        <x:v>PHY-12734</x:v>
      </x:c>
      <x:c r="C12740" s="7" t="str">
        <x:v>calibration record</x:v>
      </x:c>
      <x:c r="D12740" s="7" t="str">
        <x:v>CAL-04082</x:v>
      </x:c>
      <x:c r="E12740" s="7" t="str">
        <x:v>Calibration Records!P4088</x:v>
      </x:c>
      <x:c r="F12740" s="7" t="str">
        <x:f>'Calibration Records'!P4088</x:f>
        <x:v>OPEN</x:v>
      </x:c>
    </x:row>
    <x:row r="12741">
      <x:c r="B12741" s="7" t="str">
        <x:v>PHY-12735</x:v>
      </x:c>
      <x:c r="C12741" s="7" t="str">
        <x:v>calibration record</x:v>
      </x:c>
      <x:c r="D12741" s="7" t="str">
        <x:v>CAL-04083</x:v>
      </x:c>
      <x:c r="E12741" s="7" t="str">
        <x:v>Calibration Records!P4089</x:v>
      </x:c>
      <x:c r="F12741" s="7" t="str">
        <x:f>'Calibration Records'!P4089</x:f>
        <x:v>OPEN</x:v>
      </x:c>
    </x:row>
    <x:row r="12742">
      <x:c r="B12742" s="7" t="str">
        <x:v>PHY-12736</x:v>
      </x:c>
      <x:c r="C12742" s="7" t="str">
        <x:v>calibration record</x:v>
      </x:c>
      <x:c r="D12742" s="7" t="str">
        <x:v>CAL-04084</x:v>
      </x:c>
      <x:c r="E12742" s="7" t="str">
        <x:v>Calibration Records!P4090</x:v>
      </x:c>
      <x:c r="F12742" s="7" t="str">
        <x:f>'Calibration Records'!P4090</x:f>
        <x:v>OPEN</x:v>
      </x:c>
    </x:row>
    <x:row r="12743">
      <x:c r="B12743" s="7" t="str">
        <x:v>PHY-12737</x:v>
      </x:c>
      <x:c r="C12743" s="7" t="str">
        <x:v>calibration record</x:v>
      </x:c>
      <x:c r="D12743" s="7" t="str">
        <x:v>CAL-04085</x:v>
      </x:c>
      <x:c r="E12743" s="7" t="str">
        <x:v>Calibration Records!P4091</x:v>
      </x:c>
      <x:c r="F12743" s="7" t="str">
        <x:f>'Calibration Records'!P4091</x:f>
        <x:v>OPEN</x:v>
      </x:c>
    </x:row>
    <x:row r="12744">
      <x:c r="B12744" s="7" t="str">
        <x:v>PHY-12738</x:v>
      </x:c>
      <x:c r="C12744" s="7" t="str">
        <x:v>calibration record</x:v>
      </x:c>
      <x:c r="D12744" s="7" t="str">
        <x:v>CAL-04086</x:v>
      </x:c>
      <x:c r="E12744" s="7" t="str">
        <x:v>Calibration Records!P4092</x:v>
      </x:c>
      <x:c r="F12744" s="7" t="str">
        <x:f>'Calibration Records'!P4092</x:f>
        <x:v>OPEN</x:v>
      </x:c>
    </x:row>
    <x:row r="12745">
      <x:c r="B12745" s="7" t="str">
        <x:v>PHY-12739</x:v>
      </x:c>
      <x:c r="C12745" s="7" t="str">
        <x:v>calibration record</x:v>
      </x:c>
      <x:c r="D12745" s="7" t="str">
        <x:v>CAL-04087</x:v>
      </x:c>
      <x:c r="E12745" s="7" t="str">
        <x:v>Calibration Records!P4093</x:v>
      </x:c>
      <x:c r="F12745" s="7" t="str">
        <x:f>'Calibration Records'!P4093</x:f>
        <x:v>OPEN</x:v>
      </x:c>
    </x:row>
    <x:row r="12746">
      <x:c r="B12746" s="7" t="str">
        <x:v>PHY-12740</x:v>
      </x:c>
      <x:c r="C12746" s="7" t="str">
        <x:v>calibration record</x:v>
      </x:c>
      <x:c r="D12746" s="7" t="str">
        <x:v>CAL-04088</x:v>
      </x:c>
      <x:c r="E12746" s="7" t="str">
        <x:v>Calibration Records!P4094</x:v>
      </x:c>
      <x:c r="F12746" s="7" t="str">
        <x:f>'Calibration Records'!P4094</x:f>
        <x:v>OPEN</x:v>
      </x:c>
    </x:row>
    <x:row r="12747">
      <x:c r="B12747" s="7" t="str">
        <x:v>PHY-12741</x:v>
      </x:c>
      <x:c r="C12747" s="7" t="str">
        <x:v>calibration record</x:v>
      </x:c>
      <x:c r="D12747" s="7" t="str">
        <x:v>CAL-04089</x:v>
      </x:c>
      <x:c r="E12747" s="7" t="str">
        <x:v>Calibration Records!P4095</x:v>
      </x:c>
      <x:c r="F12747" s="7" t="str">
        <x:f>'Calibration Records'!P4095</x:f>
        <x:v>OPEN</x:v>
      </x:c>
    </x:row>
    <x:row r="12748">
      <x:c r="B12748" s="7" t="str">
        <x:v>PHY-12742</x:v>
      </x:c>
      <x:c r="C12748" s="7" t="str">
        <x:v>calibration record</x:v>
      </x:c>
      <x:c r="D12748" s="7" t="str">
        <x:v>CAL-04090</x:v>
      </x:c>
      <x:c r="E12748" s="7" t="str">
        <x:v>Calibration Records!P4096</x:v>
      </x:c>
      <x:c r="F12748" s="7" t="str">
        <x:f>'Calibration Records'!P4096</x:f>
        <x:v>OPEN</x:v>
      </x:c>
    </x:row>
    <x:row r="12749">
      <x:c r="B12749" s="7" t="str">
        <x:v>PHY-12743</x:v>
      </x:c>
      <x:c r="C12749" s="7" t="str">
        <x:v>calibration record</x:v>
      </x:c>
      <x:c r="D12749" s="7" t="str">
        <x:v>CAL-04091</x:v>
      </x:c>
      <x:c r="E12749" s="7" t="str">
        <x:v>Calibration Records!P4097</x:v>
      </x:c>
      <x:c r="F12749" s="7" t="str">
        <x:f>'Calibration Records'!P4097</x:f>
        <x:v>OPEN</x:v>
      </x:c>
    </x:row>
    <x:row r="12750">
      <x:c r="B12750" s="7" t="str">
        <x:v>PHY-12744</x:v>
      </x:c>
      <x:c r="C12750" s="7" t="str">
        <x:v>calibration record</x:v>
      </x:c>
      <x:c r="D12750" s="7" t="str">
        <x:v>CAL-04092</x:v>
      </x:c>
      <x:c r="E12750" s="7" t="str">
        <x:v>Calibration Records!P4098</x:v>
      </x:c>
      <x:c r="F12750" s="7" t="str">
        <x:f>'Calibration Records'!P4098</x:f>
        <x:v>OPEN</x:v>
      </x:c>
    </x:row>
    <x:row r="12751">
      <x:c r="B12751" s="7" t="str">
        <x:v>PHY-12745</x:v>
      </x:c>
      <x:c r="C12751" s="7" t="str">
        <x:v>calibration record</x:v>
      </x:c>
      <x:c r="D12751" s="7" t="str">
        <x:v>CAL-04093</x:v>
      </x:c>
      <x:c r="E12751" s="7" t="str">
        <x:v>Calibration Records!P4099</x:v>
      </x:c>
      <x:c r="F12751" s="7" t="str">
        <x:f>'Calibration Records'!P4099</x:f>
        <x:v>OPEN</x:v>
      </x:c>
    </x:row>
    <x:row r="12752">
      <x:c r="B12752" s="7" t="str">
        <x:v>PHY-12746</x:v>
      </x:c>
      <x:c r="C12752" s="7" t="str">
        <x:v>calibration record</x:v>
      </x:c>
      <x:c r="D12752" s="7" t="str">
        <x:v>CAL-04094</x:v>
      </x:c>
      <x:c r="E12752" s="7" t="str">
        <x:v>Calibration Records!P4100</x:v>
      </x:c>
      <x:c r="F12752" s="7" t="str">
        <x:f>'Calibration Records'!P4100</x:f>
        <x:v>OPEN</x:v>
      </x:c>
    </x:row>
    <x:row r="12753">
      <x:c r="B12753" s="7" t="str">
        <x:v>PHY-12747</x:v>
      </x:c>
      <x:c r="C12753" s="7" t="str">
        <x:v>calibration record</x:v>
      </x:c>
      <x:c r="D12753" s="7" t="str">
        <x:v>CAL-04095</x:v>
      </x:c>
      <x:c r="E12753" s="7" t="str">
        <x:v>Calibration Records!P4101</x:v>
      </x:c>
      <x:c r="F12753" s="7" t="str">
        <x:f>'Calibration Records'!P4101</x:f>
        <x:v>OPEN</x:v>
      </x:c>
    </x:row>
    <x:row r="12754">
      <x:c r="B12754" s="7" t="str">
        <x:v>PHY-12748</x:v>
      </x:c>
      <x:c r="C12754" s="7" t="str">
        <x:v>calibration record</x:v>
      </x:c>
      <x:c r="D12754" s="7" t="str">
        <x:v>CAL-04096</x:v>
      </x:c>
      <x:c r="E12754" s="7" t="str">
        <x:v>Calibration Records!P4102</x:v>
      </x:c>
      <x:c r="F12754" s="7" t="str">
        <x:f>'Calibration Records'!P4102</x:f>
        <x:v>OPEN</x:v>
      </x:c>
    </x:row>
    <x:row r="12755">
      <x:c r="B12755" s="7" t="str">
        <x:v>PHY-12749</x:v>
      </x:c>
      <x:c r="C12755" s="7" t="str">
        <x:v>calibration record</x:v>
      </x:c>
      <x:c r="D12755" s="7" t="str">
        <x:v>CAL-04097</x:v>
      </x:c>
      <x:c r="E12755" s="7" t="str">
        <x:v>Calibration Records!P4103</x:v>
      </x:c>
      <x:c r="F12755" s="7" t="str">
        <x:f>'Calibration Records'!P4103</x:f>
        <x:v>OPEN</x:v>
      </x:c>
    </x:row>
    <x:row r="12756">
      <x:c r="B12756" s="7" t="str">
        <x:v>PHY-12750</x:v>
      </x:c>
      <x:c r="C12756" s="7" t="str">
        <x:v>calibration record</x:v>
      </x:c>
      <x:c r="D12756" s="7" t="str">
        <x:v>CAL-04098</x:v>
      </x:c>
      <x:c r="E12756" s="7" t="str">
        <x:v>Calibration Records!P4104</x:v>
      </x:c>
      <x:c r="F12756" s="7" t="str">
        <x:f>'Calibration Records'!P4104</x:f>
        <x:v>OPEN</x:v>
      </x:c>
    </x:row>
    <x:row r="12757">
      <x:c r="B12757" s="7" t="str">
        <x:v>PHY-12751</x:v>
      </x:c>
      <x:c r="C12757" s="7" t="str">
        <x:v>calibration record</x:v>
      </x:c>
      <x:c r="D12757" s="7" t="str">
        <x:v>CAL-04099</x:v>
      </x:c>
      <x:c r="E12757" s="7" t="str">
        <x:v>Calibration Records!P4105</x:v>
      </x:c>
      <x:c r="F12757" s="7" t="str">
        <x:f>'Calibration Records'!P4105</x:f>
        <x:v>OPEN</x:v>
      </x:c>
    </x:row>
    <x:row r="12758">
      <x:c r="B12758" s="7" t="str">
        <x:v>PHY-12752</x:v>
      </x:c>
      <x:c r="C12758" s="7" t="str">
        <x:v>calibration record</x:v>
      </x:c>
      <x:c r="D12758" s="7" t="str">
        <x:v>CAL-04100</x:v>
      </x:c>
      <x:c r="E12758" s="7" t="str">
        <x:v>Calibration Records!P4106</x:v>
      </x:c>
      <x:c r="F12758" s="7" t="str">
        <x:f>'Calibration Records'!P4106</x:f>
        <x:v>OPEN</x:v>
      </x:c>
    </x:row>
    <x:row r="12759">
      <x:c r="B12759" s="7" t="str">
        <x:v>PHY-12753</x:v>
      </x:c>
      <x:c r="C12759" s="7" t="str">
        <x:v>calibration record</x:v>
      </x:c>
      <x:c r="D12759" s="7" t="str">
        <x:v>CAL-04101</x:v>
      </x:c>
      <x:c r="E12759" s="7" t="str">
        <x:v>Calibration Records!P4107</x:v>
      </x:c>
      <x:c r="F12759" s="7" t="str">
        <x:f>'Calibration Records'!P4107</x:f>
        <x:v>OPEN</x:v>
      </x:c>
    </x:row>
    <x:row r="12760">
      <x:c r="B12760" s="7" t="str">
        <x:v>PHY-12754</x:v>
      </x:c>
      <x:c r="C12760" s="7" t="str">
        <x:v>calibration record</x:v>
      </x:c>
      <x:c r="D12760" s="7" t="str">
        <x:v>CAL-04102</x:v>
      </x:c>
      <x:c r="E12760" s="7" t="str">
        <x:v>Calibration Records!P4108</x:v>
      </x:c>
      <x:c r="F12760" s="7" t="str">
        <x:f>'Calibration Records'!P4108</x:f>
        <x:v>OPEN</x:v>
      </x:c>
    </x:row>
    <x:row r="12761">
      <x:c r="B12761" s="7" t="str">
        <x:v>PHY-12755</x:v>
      </x:c>
      <x:c r="C12761" s="7" t="str">
        <x:v>calibration record</x:v>
      </x:c>
      <x:c r="D12761" s="7" t="str">
        <x:v>CAL-04103</x:v>
      </x:c>
      <x:c r="E12761" s="7" t="str">
        <x:v>Calibration Records!P4109</x:v>
      </x:c>
      <x:c r="F12761" s="7" t="str">
        <x:f>'Calibration Records'!P4109</x:f>
        <x:v>OPEN</x:v>
      </x:c>
    </x:row>
    <x:row r="12762">
      <x:c r="B12762" s="7" t="str">
        <x:v>PHY-12756</x:v>
      </x:c>
      <x:c r="C12762" s="7" t="str">
        <x:v>calibration record</x:v>
      </x:c>
      <x:c r="D12762" s="7" t="str">
        <x:v>CAL-04104</x:v>
      </x:c>
      <x:c r="E12762" s="7" t="str">
        <x:v>Calibration Records!P4110</x:v>
      </x:c>
      <x:c r="F12762" s="7" t="str">
        <x:f>'Calibration Records'!P4110</x:f>
        <x:v>OPEN</x:v>
      </x:c>
    </x:row>
    <x:row r="12763">
      <x:c r="B12763" s="7" t="str">
        <x:v>PHY-12757</x:v>
      </x:c>
      <x:c r="C12763" s="7" t="str">
        <x:v>calibration record</x:v>
      </x:c>
      <x:c r="D12763" s="7" t="str">
        <x:v>CAL-04105</x:v>
      </x:c>
      <x:c r="E12763" s="7" t="str">
        <x:v>Calibration Records!P4111</x:v>
      </x:c>
      <x:c r="F12763" s="7" t="str">
        <x:f>'Calibration Records'!P4111</x:f>
        <x:v>OPEN</x:v>
      </x:c>
    </x:row>
    <x:row r="12764">
      <x:c r="B12764" s="7" t="str">
        <x:v>PHY-12758</x:v>
      </x:c>
      <x:c r="C12764" s="7" t="str">
        <x:v>calibration record</x:v>
      </x:c>
      <x:c r="D12764" s="7" t="str">
        <x:v>CAL-04106</x:v>
      </x:c>
      <x:c r="E12764" s="7" t="str">
        <x:v>Calibration Records!P4112</x:v>
      </x:c>
      <x:c r="F12764" s="7" t="str">
        <x:f>'Calibration Records'!P4112</x:f>
        <x:v>OPEN</x:v>
      </x:c>
    </x:row>
    <x:row r="12765">
      <x:c r="B12765" s="7" t="str">
        <x:v>PHY-12759</x:v>
      </x:c>
      <x:c r="C12765" s="7" t="str">
        <x:v>calibration record</x:v>
      </x:c>
      <x:c r="D12765" s="7" t="str">
        <x:v>CAL-04107</x:v>
      </x:c>
      <x:c r="E12765" s="7" t="str">
        <x:v>Calibration Records!P4113</x:v>
      </x:c>
      <x:c r="F12765" s="7" t="str">
        <x:f>'Calibration Records'!P4113</x:f>
        <x:v>OPEN</x:v>
      </x:c>
    </x:row>
    <x:row r="12766">
      <x:c r="B12766" s="7" t="str">
        <x:v>PHY-12760</x:v>
      </x:c>
      <x:c r="C12766" s="7" t="str">
        <x:v>calibration record</x:v>
      </x:c>
      <x:c r="D12766" s="7" t="str">
        <x:v>CAL-04108</x:v>
      </x:c>
      <x:c r="E12766" s="7" t="str">
        <x:v>Calibration Records!P4114</x:v>
      </x:c>
      <x:c r="F12766" s="7" t="str">
        <x:f>'Calibration Records'!P4114</x:f>
        <x:v>OPEN</x:v>
      </x:c>
    </x:row>
    <x:row r="12767">
      <x:c r="B12767" s="7" t="str">
        <x:v>PHY-12761</x:v>
      </x:c>
      <x:c r="C12767" s="7" t="str">
        <x:v>calibration record</x:v>
      </x:c>
      <x:c r="D12767" s="7" t="str">
        <x:v>CAL-04109</x:v>
      </x:c>
      <x:c r="E12767" s="7" t="str">
        <x:v>Calibration Records!P4115</x:v>
      </x:c>
      <x:c r="F12767" s="7" t="str">
        <x:f>'Calibration Records'!P4115</x:f>
        <x:v>OPEN</x:v>
      </x:c>
    </x:row>
    <x:row r="12768">
      <x:c r="B12768" s="7" t="str">
        <x:v>PHY-12762</x:v>
      </x:c>
      <x:c r="C12768" s="7" t="str">
        <x:v>calibration record</x:v>
      </x:c>
      <x:c r="D12768" s="7" t="str">
        <x:v>CAL-04110</x:v>
      </x:c>
      <x:c r="E12768" s="7" t="str">
        <x:v>Calibration Records!P4116</x:v>
      </x:c>
      <x:c r="F12768" s="7" t="str">
        <x:f>'Calibration Records'!P4116</x:f>
        <x:v>OPEN</x:v>
      </x:c>
    </x:row>
    <x:row r="12769">
      <x:c r="B12769" s="7" t="str">
        <x:v>PHY-12763</x:v>
      </x:c>
      <x:c r="C12769" s="7" t="str">
        <x:v>calibration record</x:v>
      </x:c>
      <x:c r="D12769" s="7" t="str">
        <x:v>CAL-04111</x:v>
      </x:c>
      <x:c r="E12769" s="7" t="str">
        <x:v>Calibration Records!P4117</x:v>
      </x:c>
      <x:c r="F12769" s="7" t="str">
        <x:f>'Calibration Records'!P4117</x:f>
        <x:v>OPEN</x:v>
      </x:c>
    </x:row>
    <x:row r="12770">
      <x:c r="B12770" s="7" t="str">
        <x:v>PHY-12764</x:v>
      </x:c>
      <x:c r="C12770" s="7" t="str">
        <x:v>calibration record</x:v>
      </x:c>
      <x:c r="D12770" s="7" t="str">
        <x:v>CAL-04112</x:v>
      </x:c>
      <x:c r="E12770" s="7" t="str">
        <x:v>Calibration Records!P4118</x:v>
      </x:c>
      <x:c r="F12770" s="7" t="str">
        <x:f>'Calibration Records'!P4118</x:f>
        <x:v>OPEN</x:v>
      </x:c>
    </x:row>
    <x:row r="12771">
      <x:c r="B12771" s="7" t="str">
        <x:v>PHY-12765</x:v>
      </x:c>
      <x:c r="C12771" s="7" t="str">
        <x:v>calibration record</x:v>
      </x:c>
      <x:c r="D12771" s="7" t="str">
        <x:v>CAL-04113</x:v>
      </x:c>
      <x:c r="E12771" s="7" t="str">
        <x:v>Calibration Records!P4119</x:v>
      </x:c>
      <x:c r="F12771" s="7" t="str">
        <x:f>'Calibration Records'!P4119</x:f>
        <x:v>OPEN</x:v>
      </x:c>
    </x:row>
    <x:row r="12772">
      <x:c r="B12772" s="7" t="str">
        <x:v>PHY-12766</x:v>
      </x:c>
      <x:c r="C12772" s="7" t="str">
        <x:v>calibration record</x:v>
      </x:c>
      <x:c r="D12772" s="7" t="str">
        <x:v>CAL-04114</x:v>
      </x:c>
      <x:c r="E12772" s="7" t="str">
        <x:v>Calibration Records!P4120</x:v>
      </x:c>
      <x:c r="F12772" s="7" t="str">
        <x:f>'Calibration Records'!P4120</x:f>
        <x:v>OPEN</x:v>
      </x:c>
    </x:row>
    <x:row r="12773">
      <x:c r="B12773" s="7" t="str">
        <x:v>PHY-12767</x:v>
      </x:c>
      <x:c r="C12773" s="7" t="str">
        <x:v>calibration record</x:v>
      </x:c>
      <x:c r="D12773" s="7" t="str">
        <x:v>CAL-04115</x:v>
      </x:c>
      <x:c r="E12773" s="7" t="str">
        <x:v>Calibration Records!P4121</x:v>
      </x:c>
      <x:c r="F12773" s="7" t="str">
        <x:f>'Calibration Records'!P4121</x:f>
        <x:v>OPEN</x:v>
      </x:c>
    </x:row>
    <x:row r="12774">
      <x:c r="B12774" s="7" t="str">
        <x:v>PHY-12768</x:v>
      </x:c>
      <x:c r="C12774" s="7" t="str">
        <x:v>calibration record</x:v>
      </x:c>
      <x:c r="D12774" s="7" t="str">
        <x:v>CAL-04116</x:v>
      </x:c>
      <x:c r="E12774" s="7" t="str">
        <x:v>Calibration Records!P4122</x:v>
      </x:c>
      <x:c r="F12774" s="7" t="str">
        <x:f>'Calibration Records'!P4122</x:f>
        <x:v>OPEN</x:v>
      </x:c>
    </x:row>
    <x:row r="12775">
      <x:c r="B12775" s="7" t="str">
        <x:v>PHY-12769</x:v>
      </x:c>
      <x:c r="C12775" s="7" t="str">
        <x:v>calibration record</x:v>
      </x:c>
      <x:c r="D12775" s="7" t="str">
        <x:v>CAL-04117</x:v>
      </x:c>
      <x:c r="E12775" s="7" t="str">
        <x:v>Calibration Records!P4123</x:v>
      </x:c>
      <x:c r="F12775" s="7" t="str">
        <x:f>'Calibration Records'!P4123</x:f>
        <x:v>OPEN</x:v>
      </x:c>
    </x:row>
    <x:row r="12776">
      <x:c r="B12776" s="7" t="str">
        <x:v>PHY-12770</x:v>
      </x:c>
      <x:c r="C12776" s="7" t="str">
        <x:v>calibration record</x:v>
      </x:c>
      <x:c r="D12776" s="7" t="str">
        <x:v>CAL-04118</x:v>
      </x:c>
      <x:c r="E12776" s="7" t="str">
        <x:v>Calibration Records!P4124</x:v>
      </x:c>
      <x:c r="F12776" s="7" t="str">
        <x:f>'Calibration Records'!P4124</x:f>
        <x:v>OPEN</x:v>
      </x:c>
    </x:row>
    <x:row r="12777">
      <x:c r="B12777" s="7" t="str">
        <x:v>PHY-12771</x:v>
      </x:c>
      <x:c r="C12777" s="7" t="str">
        <x:v>calibration record</x:v>
      </x:c>
      <x:c r="D12777" s="7" t="str">
        <x:v>CAL-04119</x:v>
      </x:c>
      <x:c r="E12777" s="7" t="str">
        <x:v>Calibration Records!P4125</x:v>
      </x:c>
      <x:c r="F12777" s="7" t="str">
        <x:f>'Calibration Records'!P4125</x:f>
        <x:v>OPEN</x:v>
      </x:c>
    </x:row>
    <x:row r="12778">
      <x:c r="B12778" s="7" t="str">
        <x:v>PHY-12772</x:v>
      </x:c>
      <x:c r="C12778" s="7" t="str">
        <x:v>calibration record</x:v>
      </x:c>
      <x:c r="D12778" s="7" t="str">
        <x:v>CAL-04120</x:v>
      </x:c>
      <x:c r="E12778" s="7" t="str">
        <x:v>Calibration Records!P4126</x:v>
      </x:c>
      <x:c r="F12778" s="7" t="str">
        <x:f>'Calibration Records'!P4126</x:f>
        <x:v>OPEN</x:v>
      </x:c>
    </x:row>
    <x:row r="12779">
      <x:c r="B12779" s="7" t="str">
        <x:v>PHY-12773</x:v>
      </x:c>
      <x:c r="C12779" s="7" t="str">
        <x:v>calibration record</x:v>
      </x:c>
      <x:c r="D12779" s="7" t="str">
        <x:v>CAL-04121</x:v>
      </x:c>
      <x:c r="E12779" s="7" t="str">
        <x:v>Calibration Records!P4127</x:v>
      </x:c>
      <x:c r="F12779" s="7" t="str">
        <x:f>'Calibration Records'!P4127</x:f>
        <x:v>OPEN</x:v>
      </x:c>
    </x:row>
    <x:row r="12780">
      <x:c r="B12780" s="7" t="str">
        <x:v>PHY-12774</x:v>
      </x:c>
      <x:c r="C12780" s="7" t="str">
        <x:v>calibration record</x:v>
      </x:c>
      <x:c r="D12780" s="7" t="str">
        <x:v>CAL-04122</x:v>
      </x:c>
      <x:c r="E12780" s="7" t="str">
        <x:v>Calibration Records!P4128</x:v>
      </x:c>
      <x:c r="F12780" s="7" t="str">
        <x:f>'Calibration Records'!P4128</x:f>
        <x:v>OPEN</x:v>
      </x:c>
    </x:row>
    <x:row r="12781">
      <x:c r="B12781" s="7" t="str">
        <x:v>PHY-12775</x:v>
      </x:c>
      <x:c r="C12781" s="7" t="str">
        <x:v>calibration record</x:v>
      </x:c>
      <x:c r="D12781" s="7" t="str">
        <x:v>CAL-04123</x:v>
      </x:c>
      <x:c r="E12781" s="7" t="str">
        <x:v>Calibration Records!P4129</x:v>
      </x:c>
      <x:c r="F12781" s="7" t="str">
        <x:f>'Calibration Records'!P4129</x:f>
        <x:v>OPEN</x:v>
      </x:c>
    </x:row>
    <x:row r="12782">
      <x:c r="B12782" s="7" t="str">
        <x:v>PHY-12776</x:v>
      </x:c>
      <x:c r="C12782" s="7" t="str">
        <x:v>calibration record</x:v>
      </x:c>
      <x:c r="D12782" s="7" t="str">
        <x:v>CAL-04124</x:v>
      </x:c>
      <x:c r="E12782" s="7" t="str">
        <x:v>Calibration Records!P4130</x:v>
      </x:c>
      <x:c r="F12782" s="7" t="str">
        <x:f>'Calibration Records'!P4130</x:f>
        <x:v>OPEN</x:v>
      </x:c>
    </x:row>
    <x:row r="12783">
      <x:c r="B12783" s="7" t="str">
        <x:v>PHY-12777</x:v>
      </x:c>
      <x:c r="C12783" s="7" t="str">
        <x:v>calibration record</x:v>
      </x:c>
      <x:c r="D12783" s="7" t="str">
        <x:v>CAL-04125</x:v>
      </x:c>
      <x:c r="E12783" s="7" t="str">
        <x:v>Calibration Records!P4131</x:v>
      </x:c>
      <x:c r="F12783" s="7" t="str">
        <x:f>'Calibration Records'!P4131</x:f>
        <x:v>OPEN</x:v>
      </x:c>
    </x:row>
    <x:row r="12784">
      <x:c r="B12784" s="7" t="str">
        <x:v>PHY-12778</x:v>
      </x:c>
      <x:c r="C12784" s="7" t="str">
        <x:v>calibration record</x:v>
      </x:c>
      <x:c r="D12784" s="7" t="str">
        <x:v>CAL-04126</x:v>
      </x:c>
      <x:c r="E12784" s="7" t="str">
        <x:v>Calibration Records!P4132</x:v>
      </x:c>
      <x:c r="F12784" s="7" t="str">
        <x:f>'Calibration Records'!P4132</x:f>
        <x:v>OPEN</x:v>
      </x:c>
    </x:row>
    <x:row r="12785">
      <x:c r="B12785" s="7" t="str">
        <x:v>PHY-12779</x:v>
      </x:c>
      <x:c r="C12785" s="7" t="str">
        <x:v>calibration record</x:v>
      </x:c>
      <x:c r="D12785" s="7" t="str">
        <x:v>CAL-04127</x:v>
      </x:c>
      <x:c r="E12785" s="7" t="str">
        <x:v>Calibration Records!P4133</x:v>
      </x:c>
      <x:c r="F12785" s="7" t="str">
        <x:f>'Calibration Records'!P4133</x:f>
        <x:v>OPEN</x:v>
      </x:c>
    </x:row>
    <x:row r="12786">
      <x:c r="B12786" s="7" t="str">
        <x:v>PHY-12780</x:v>
      </x:c>
      <x:c r="C12786" s="7" t="str">
        <x:v>calibration record</x:v>
      </x:c>
      <x:c r="D12786" s="7" t="str">
        <x:v>CAL-04128</x:v>
      </x:c>
      <x:c r="E12786" s="7" t="str">
        <x:v>Calibration Records!P4134</x:v>
      </x:c>
      <x:c r="F12786" s="7" t="str">
        <x:f>'Calibration Records'!P4134</x:f>
        <x:v>OPEN</x:v>
      </x:c>
    </x:row>
    <x:row r="12787">
      <x:c r="B12787" s="7" t="str">
        <x:v>PHY-12781</x:v>
      </x:c>
      <x:c r="C12787" s="7" t="str">
        <x:v>calibration record</x:v>
      </x:c>
      <x:c r="D12787" s="7" t="str">
        <x:v>CAL-04129</x:v>
      </x:c>
      <x:c r="E12787" s="7" t="str">
        <x:v>Calibration Records!P4135</x:v>
      </x:c>
      <x:c r="F12787" s="7" t="str">
        <x:f>'Calibration Records'!P4135</x:f>
        <x:v>OPEN</x:v>
      </x:c>
    </x:row>
    <x:row r="12788">
      <x:c r="B12788" s="7" t="str">
        <x:v>PHY-12782</x:v>
      </x:c>
      <x:c r="C12788" s="7" t="str">
        <x:v>calibration record</x:v>
      </x:c>
      <x:c r="D12788" s="7" t="str">
        <x:v>CAL-04130</x:v>
      </x:c>
      <x:c r="E12788" s="7" t="str">
        <x:v>Calibration Records!P4136</x:v>
      </x:c>
      <x:c r="F12788" s="7" t="str">
        <x:f>'Calibration Records'!P4136</x:f>
        <x:v>OPEN</x:v>
      </x:c>
    </x:row>
    <x:row r="12789">
      <x:c r="B12789" s="7" t="str">
        <x:v>PHY-12783</x:v>
      </x:c>
      <x:c r="C12789" s="7" t="str">
        <x:v>calibration record</x:v>
      </x:c>
      <x:c r="D12789" s="7" t="str">
        <x:v>CAL-04131</x:v>
      </x:c>
      <x:c r="E12789" s="7" t="str">
        <x:v>Calibration Records!P4137</x:v>
      </x:c>
      <x:c r="F12789" s="7" t="str">
        <x:f>'Calibration Records'!P4137</x:f>
        <x:v>OPEN</x:v>
      </x:c>
    </x:row>
    <x:row r="12790">
      <x:c r="B12790" s="7" t="str">
        <x:v>PHY-12784</x:v>
      </x:c>
      <x:c r="C12790" s="7" t="str">
        <x:v>calibration record</x:v>
      </x:c>
      <x:c r="D12790" s="7" t="str">
        <x:v>CAL-04132</x:v>
      </x:c>
      <x:c r="E12790" s="7" t="str">
        <x:v>Calibration Records!P4138</x:v>
      </x:c>
      <x:c r="F12790" s="7" t="str">
        <x:f>'Calibration Records'!P4138</x:f>
        <x:v>OPEN</x:v>
      </x:c>
    </x:row>
    <x:row r="12791">
      <x:c r="B12791" s="7" t="str">
        <x:v>PHY-12785</x:v>
      </x:c>
      <x:c r="C12791" s="7" t="str">
        <x:v>calibration record</x:v>
      </x:c>
      <x:c r="D12791" s="7" t="str">
        <x:v>CAL-04133</x:v>
      </x:c>
      <x:c r="E12791" s="7" t="str">
        <x:v>Calibration Records!P4139</x:v>
      </x:c>
      <x:c r="F12791" s="7" t="str">
        <x:f>'Calibration Records'!P4139</x:f>
        <x:v>OPEN</x:v>
      </x:c>
    </x:row>
    <x:row r="12792">
      <x:c r="B12792" s="7" t="str">
        <x:v>PHY-12786</x:v>
      </x:c>
      <x:c r="C12792" s="7" t="str">
        <x:v>calibration record</x:v>
      </x:c>
      <x:c r="D12792" s="7" t="str">
        <x:v>CAL-04134</x:v>
      </x:c>
      <x:c r="E12792" s="7" t="str">
        <x:v>Calibration Records!P4140</x:v>
      </x:c>
      <x:c r="F12792" s="7" t="str">
        <x:f>'Calibration Records'!P4140</x:f>
        <x:v>OPEN</x:v>
      </x:c>
    </x:row>
    <x:row r="12793">
      <x:c r="B12793" s="7" t="str">
        <x:v>PHY-12787</x:v>
      </x:c>
      <x:c r="C12793" s="7" t="str">
        <x:v>calibration record</x:v>
      </x:c>
      <x:c r="D12793" s="7" t="str">
        <x:v>CAL-04135</x:v>
      </x:c>
      <x:c r="E12793" s="7" t="str">
        <x:v>Calibration Records!P4141</x:v>
      </x:c>
      <x:c r="F12793" s="7" t="str">
        <x:f>'Calibration Records'!P4141</x:f>
        <x:v>OPEN</x:v>
      </x:c>
    </x:row>
    <x:row r="12794">
      <x:c r="B12794" s="7" t="str">
        <x:v>PHY-12788</x:v>
      </x:c>
      <x:c r="C12794" s="7" t="str">
        <x:v>calibration record</x:v>
      </x:c>
      <x:c r="D12794" s="7" t="str">
        <x:v>CAL-04136</x:v>
      </x:c>
      <x:c r="E12794" s="7" t="str">
        <x:v>Calibration Records!P4142</x:v>
      </x:c>
      <x:c r="F12794" s="7" t="str">
        <x:f>'Calibration Records'!P4142</x:f>
        <x:v>OPEN</x:v>
      </x:c>
    </x:row>
    <x:row r="12795">
      <x:c r="B12795" s="7" t="str">
        <x:v>PHY-12789</x:v>
      </x:c>
      <x:c r="C12795" s="7" t="str">
        <x:v>calibration record</x:v>
      </x:c>
      <x:c r="D12795" s="7" t="str">
        <x:v>CAL-04137</x:v>
      </x:c>
      <x:c r="E12795" s="7" t="str">
        <x:v>Calibration Records!P4143</x:v>
      </x:c>
      <x:c r="F12795" s="7" t="str">
        <x:f>'Calibration Records'!P4143</x:f>
        <x:v>OPEN</x:v>
      </x:c>
    </x:row>
    <x:row r="12796">
      <x:c r="B12796" s="7" t="str">
        <x:v>PHY-12790</x:v>
      </x:c>
      <x:c r="C12796" s="7" t="str">
        <x:v>calibration record</x:v>
      </x:c>
      <x:c r="D12796" s="7" t="str">
        <x:v>CAL-04138</x:v>
      </x:c>
      <x:c r="E12796" s="7" t="str">
        <x:v>Calibration Records!P4144</x:v>
      </x:c>
      <x:c r="F12796" s="7" t="str">
        <x:f>'Calibration Records'!P4144</x:f>
        <x:v>OPEN</x:v>
      </x:c>
    </x:row>
    <x:row r="12797">
      <x:c r="B12797" s="7" t="str">
        <x:v>PHY-12791</x:v>
      </x:c>
      <x:c r="C12797" s="7" t="str">
        <x:v>calibration record</x:v>
      </x:c>
      <x:c r="D12797" s="7" t="str">
        <x:v>CAL-04139</x:v>
      </x:c>
      <x:c r="E12797" s="7" t="str">
        <x:v>Calibration Records!P4145</x:v>
      </x:c>
      <x:c r="F12797" s="7" t="str">
        <x:f>'Calibration Records'!P4145</x:f>
        <x:v>OPEN</x:v>
      </x:c>
    </x:row>
    <x:row r="12798">
      <x:c r="B12798" s="7" t="str">
        <x:v>PHY-12792</x:v>
      </x:c>
      <x:c r="C12798" s="7" t="str">
        <x:v>calibration record</x:v>
      </x:c>
      <x:c r="D12798" s="7" t="str">
        <x:v>CAL-04140</x:v>
      </x:c>
      <x:c r="E12798" s="7" t="str">
        <x:v>Calibration Records!P4146</x:v>
      </x:c>
      <x:c r="F12798" s="7" t="str">
        <x:f>'Calibration Records'!P4146</x:f>
        <x:v>OPEN</x:v>
      </x:c>
    </x:row>
    <x:row r="12799">
      <x:c r="B12799" s="7" t="str">
        <x:v>PHY-12793</x:v>
      </x:c>
      <x:c r="C12799" s="7" t="str">
        <x:v>calibration record</x:v>
      </x:c>
      <x:c r="D12799" s="7" t="str">
        <x:v>CAL-04141</x:v>
      </x:c>
      <x:c r="E12799" s="7" t="str">
        <x:v>Calibration Records!P4147</x:v>
      </x:c>
      <x:c r="F12799" s="7" t="str">
        <x:f>'Calibration Records'!P4147</x:f>
        <x:v>OPEN</x:v>
      </x:c>
    </x:row>
    <x:row r="12800">
      <x:c r="B12800" s="7" t="str">
        <x:v>PHY-12794</x:v>
      </x:c>
      <x:c r="C12800" s="7" t="str">
        <x:v>calibration record</x:v>
      </x:c>
      <x:c r="D12800" s="7" t="str">
        <x:v>CAL-04142</x:v>
      </x:c>
      <x:c r="E12800" s="7" t="str">
        <x:v>Calibration Records!P4148</x:v>
      </x:c>
      <x:c r="F12800" s="7" t="str">
        <x:f>'Calibration Records'!P4148</x:f>
        <x:v>OPEN</x:v>
      </x:c>
    </x:row>
    <x:row r="12801">
      <x:c r="B12801" s="7" t="str">
        <x:v>PHY-12795</x:v>
      </x:c>
      <x:c r="C12801" s="7" t="str">
        <x:v>calibration record</x:v>
      </x:c>
      <x:c r="D12801" s="7" t="str">
        <x:v>CAL-04143</x:v>
      </x:c>
      <x:c r="E12801" s="7" t="str">
        <x:v>Calibration Records!P4149</x:v>
      </x:c>
      <x:c r="F12801" s="7" t="str">
        <x:f>'Calibration Records'!P4149</x:f>
        <x:v>OPEN</x:v>
      </x:c>
    </x:row>
    <x:row r="12802">
      <x:c r="B12802" s="7" t="str">
        <x:v>PHY-12796</x:v>
      </x:c>
      <x:c r="C12802" s="7" t="str">
        <x:v>calibration record</x:v>
      </x:c>
      <x:c r="D12802" s="7" t="str">
        <x:v>CAL-04144</x:v>
      </x:c>
      <x:c r="E12802" s="7" t="str">
        <x:v>Calibration Records!P4150</x:v>
      </x:c>
      <x:c r="F12802" s="7" t="str">
        <x:f>'Calibration Records'!P4150</x:f>
        <x:v>OPEN</x:v>
      </x:c>
    </x:row>
    <x:row r="12803">
      <x:c r="B12803" s="7" t="str">
        <x:v>PHY-12797</x:v>
      </x:c>
      <x:c r="C12803" s="7" t="str">
        <x:v>calibration record</x:v>
      </x:c>
      <x:c r="D12803" s="7" t="str">
        <x:v>CAL-04145</x:v>
      </x:c>
      <x:c r="E12803" s="7" t="str">
        <x:v>Calibration Records!P4151</x:v>
      </x:c>
      <x:c r="F12803" s="7" t="str">
        <x:f>'Calibration Records'!P4151</x:f>
        <x:v>OPEN</x:v>
      </x:c>
    </x:row>
    <x:row r="12804">
      <x:c r="B12804" s="7" t="str">
        <x:v>PHY-12798</x:v>
      </x:c>
      <x:c r="C12804" s="7" t="str">
        <x:v>calibration record</x:v>
      </x:c>
      <x:c r="D12804" s="7" t="str">
        <x:v>CAL-04146</x:v>
      </x:c>
      <x:c r="E12804" s="7" t="str">
        <x:v>Calibration Records!P4152</x:v>
      </x:c>
      <x:c r="F12804" s="7" t="str">
        <x:f>'Calibration Records'!P4152</x:f>
        <x:v>OPEN</x:v>
      </x:c>
    </x:row>
    <x:row r="12805">
      <x:c r="B12805" s="7" t="str">
        <x:v>PHY-12799</x:v>
      </x:c>
      <x:c r="C12805" s="7" t="str">
        <x:v>calibration record</x:v>
      </x:c>
      <x:c r="D12805" s="7" t="str">
        <x:v>CAL-04147</x:v>
      </x:c>
      <x:c r="E12805" s="7" t="str">
        <x:v>Calibration Records!P4153</x:v>
      </x:c>
      <x:c r="F12805" s="7" t="str">
        <x:f>'Calibration Records'!P4153</x:f>
        <x:v>OPEN</x:v>
      </x:c>
    </x:row>
    <x:row r="12806">
      <x:c r="B12806" s="7" t="str">
        <x:v>PHY-12800</x:v>
      </x:c>
      <x:c r="C12806" s="7" t="str">
        <x:v>calibration record</x:v>
      </x:c>
      <x:c r="D12806" s="7" t="str">
        <x:v>CAL-04148</x:v>
      </x:c>
      <x:c r="E12806" s="7" t="str">
        <x:v>Calibration Records!P4154</x:v>
      </x:c>
      <x:c r="F12806" s="7" t="str">
        <x:f>'Calibration Records'!P4154</x:f>
        <x:v>OPEN</x:v>
      </x:c>
    </x:row>
    <x:row r="12807">
      <x:c r="B12807" s="7" t="str">
        <x:v>PHY-12801</x:v>
      </x:c>
      <x:c r="C12807" s="7" t="str">
        <x:v>calibration record</x:v>
      </x:c>
      <x:c r="D12807" s="7" t="str">
        <x:v>CAL-04149</x:v>
      </x:c>
      <x:c r="E12807" s="7" t="str">
        <x:v>Calibration Records!P4155</x:v>
      </x:c>
      <x:c r="F12807" s="7" t="str">
        <x:f>'Calibration Records'!P4155</x:f>
        <x:v>OPEN</x:v>
      </x:c>
    </x:row>
    <x:row r="12808">
      <x:c r="B12808" s="7" t="str">
        <x:v>PHY-12802</x:v>
      </x:c>
      <x:c r="C12808" s="7" t="str">
        <x:v>calibration record</x:v>
      </x:c>
      <x:c r="D12808" s="7" t="str">
        <x:v>CAL-04150</x:v>
      </x:c>
      <x:c r="E12808" s="7" t="str">
        <x:v>Calibration Records!P4156</x:v>
      </x:c>
      <x:c r="F12808" s="7" t="str">
        <x:f>'Calibration Records'!P4156</x:f>
        <x:v>OPEN</x:v>
      </x:c>
    </x:row>
    <x:row r="12809">
      <x:c r="B12809" s="7" t="str">
        <x:v>PHY-12803</x:v>
      </x:c>
      <x:c r="C12809" s="7" t="str">
        <x:v>calibration record</x:v>
      </x:c>
      <x:c r="D12809" s="7" t="str">
        <x:v>CAL-04151</x:v>
      </x:c>
      <x:c r="E12809" s="7" t="str">
        <x:v>Calibration Records!P4157</x:v>
      </x:c>
      <x:c r="F12809" s="7" t="str">
        <x:f>'Calibration Records'!P4157</x:f>
        <x:v>OPEN</x:v>
      </x:c>
    </x:row>
    <x:row r="12810">
      <x:c r="B12810" s="7" t="str">
        <x:v>PHY-12804</x:v>
      </x:c>
      <x:c r="C12810" s="7" t="str">
        <x:v>calibration record</x:v>
      </x:c>
      <x:c r="D12810" s="7" t="str">
        <x:v>CAL-04152</x:v>
      </x:c>
      <x:c r="E12810" s="7" t="str">
        <x:v>Calibration Records!P4158</x:v>
      </x:c>
      <x:c r="F12810" s="7" t="str">
        <x:f>'Calibration Records'!P4158</x:f>
        <x:v>OPEN</x:v>
      </x:c>
    </x:row>
    <x:row r="12811">
      <x:c r="B12811" s="7" t="str">
        <x:v>PHY-12805</x:v>
      </x:c>
      <x:c r="C12811" s="7" t="str">
        <x:v>calibration record</x:v>
      </x:c>
      <x:c r="D12811" s="7" t="str">
        <x:v>CAL-04153</x:v>
      </x:c>
      <x:c r="E12811" s="7" t="str">
        <x:v>Calibration Records!P4159</x:v>
      </x:c>
      <x:c r="F12811" s="7" t="str">
        <x:f>'Calibration Records'!P4159</x:f>
        <x:v>OPEN</x:v>
      </x:c>
    </x:row>
    <x:row r="12812">
      <x:c r="B12812" s="7" t="str">
        <x:v>PHY-12806</x:v>
      </x:c>
      <x:c r="C12812" s="7" t="str">
        <x:v>calibration record</x:v>
      </x:c>
      <x:c r="D12812" s="7" t="str">
        <x:v>CAL-04154</x:v>
      </x:c>
      <x:c r="E12812" s="7" t="str">
        <x:v>Calibration Records!P4160</x:v>
      </x:c>
      <x:c r="F12812" s="7" t="str">
        <x:f>'Calibration Records'!P4160</x:f>
        <x:v>OPEN</x:v>
      </x:c>
    </x:row>
    <x:row r="12813">
      <x:c r="B12813" s="7" t="str">
        <x:v>PHY-12807</x:v>
      </x:c>
      <x:c r="C12813" s="7" t="str">
        <x:v>calibration record</x:v>
      </x:c>
      <x:c r="D12813" s="7" t="str">
        <x:v>CAL-04155</x:v>
      </x:c>
      <x:c r="E12813" s="7" t="str">
        <x:v>Calibration Records!P4161</x:v>
      </x:c>
      <x:c r="F12813" s="7" t="str">
        <x:f>'Calibration Records'!P4161</x:f>
        <x:v>OPEN</x:v>
      </x:c>
    </x:row>
    <x:row r="12814">
      <x:c r="B12814" s="7" t="str">
        <x:v>PHY-12808</x:v>
      </x:c>
      <x:c r="C12814" s="7" t="str">
        <x:v>calibration record</x:v>
      </x:c>
      <x:c r="D12814" s="7" t="str">
        <x:v>CAL-04156</x:v>
      </x:c>
      <x:c r="E12814" s="7" t="str">
        <x:v>Calibration Records!P4162</x:v>
      </x:c>
      <x:c r="F12814" s="7" t="str">
        <x:f>'Calibration Records'!P4162</x:f>
        <x:v>OPEN</x:v>
      </x:c>
    </x:row>
    <x:row r="12815">
      <x:c r="B12815" s="7" t="str">
        <x:v>PHY-12809</x:v>
      </x:c>
      <x:c r="C12815" s="7" t="str">
        <x:v>calibration record</x:v>
      </x:c>
      <x:c r="D12815" s="7" t="str">
        <x:v>CAL-04157</x:v>
      </x:c>
      <x:c r="E12815" s="7" t="str">
        <x:v>Calibration Records!P4163</x:v>
      </x:c>
      <x:c r="F12815" s="7" t="str">
        <x:f>'Calibration Records'!P4163</x:f>
        <x:v>OPEN</x:v>
      </x:c>
    </x:row>
    <x:row r="12816">
      <x:c r="B12816" s="7" t="str">
        <x:v>PHY-12810</x:v>
      </x:c>
      <x:c r="C12816" s="7" t="str">
        <x:v>calibration record</x:v>
      </x:c>
      <x:c r="D12816" s="7" t="str">
        <x:v>CAL-04158</x:v>
      </x:c>
      <x:c r="E12816" s="7" t="str">
        <x:v>Calibration Records!P4164</x:v>
      </x:c>
      <x:c r="F12816" s="7" t="str">
        <x:f>'Calibration Records'!P4164</x:f>
        <x:v>OPEN</x:v>
      </x:c>
    </x:row>
    <x:row r="12817">
      <x:c r="B12817" s="7" t="str">
        <x:v>PHY-12811</x:v>
      </x:c>
      <x:c r="C12817" s="7" t="str">
        <x:v>calibration record</x:v>
      </x:c>
      <x:c r="D12817" s="7" t="str">
        <x:v>CAL-04159</x:v>
      </x:c>
      <x:c r="E12817" s="7" t="str">
        <x:v>Calibration Records!P4165</x:v>
      </x:c>
      <x:c r="F12817" s="7" t="str">
        <x:f>'Calibration Records'!P4165</x:f>
        <x:v>OPEN</x:v>
      </x:c>
    </x:row>
    <x:row r="12818">
      <x:c r="B12818" s="7" t="str">
        <x:v>PHY-12812</x:v>
      </x:c>
      <x:c r="C12818" s="7" t="str">
        <x:v>calibration record</x:v>
      </x:c>
      <x:c r="D12818" s="7" t="str">
        <x:v>CAL-04160</x:v>
      </x:c>
      <x:c r="E12818" s="7" t="str">
        <x:v>Calibration Records!P4166</x:v>
      </x:c>
      <x:c r="F12818" s="7" t="str">
        <x:f>'Calibration Records'!P4166</x:f>
        <x:v>OPEN</x:v>
      </x:c>
    </x:row>
    <x:row r="12819">
      <x:c r="B12819" s="7" t="str">
        <x:v>PHY-12813</x:v>
      </x:c>
      <x:c r="C12819" s="7" t="str">
        <x:v>calibration record</x:v>
      </x:c>
      <x:c r="D12819" s="7" t="str">
        <x:v>CAL-04161</x:v>
      </x:c>
      <x:c r="E12819" s="7" t="str">
        <x:v>Calibration Records!P4167</x:v>
      </x:c>
      <x:c r="F12819" s="7" t="str">
        <x:f>'Calibration Records'!P4167</x:f>
        <x:v>OPEN</x:v>
      </x:c>
    </x:row>
    <x:row r="12820">
      <x:c r="B12820" s="7" t="str">
        <x:v>PHY-12814</x:v>
      </x:c>
      <x:c r="C12820" s="7" t="str">
        <x:v>calibration record</x:v>
      </x:c>
      <x:c r="D12820" s="7" t="str">
        <x:v>CAL-04162</x:v>
      </x:c>
      <x:c r="E12820" s="7" t="str">
        <x:v>Calibration Records!P4168</x:v>
      </x:c>
      <x:c r="F12820" s="7" t="str">
        <x:f>'Calibration Records'!P4168</x:f>
        <x:v>OPEN</x:v>
      </x:c>
    </x:row>
    <x:row r="12821">
      <x:c r="B12821" s="7" t="str">
        <x:v>PHY-12815</x:v>
      </x:c>
      <x:c r="C12821" s="7" t="str">
        <x:v>calibration record</x:v>
      </x:c>
      <x:c r="D12821" s="7" t="str">
        <x:v>CAL-04163</x:v>
      </x:c>
      <x:c r="E12821" s="7" t="str">
        <x:v>Calibration Records!P4169</x:v>
      </x:c>
      <x:c r="F12821" s="7" t="str">
        <x:f>'Calibration Records'!P4169</x:f>
        <x:v>OPEN</x:v>
      </x:c>
    </x:row>
    <x:row r="12822">
      <x:c r="B12822" s="7" t="str">
        <x:v>PHY-12816</x:v>
      </x:c>
      <x:c r="C12822" s="7" t="str">
        <x:v>calibration record</x:v>
      </x:c>
      <x:c r="D12822" s="7" t="str">
        <x:v>CAL-04164</x:v>
      </x:c>
      <x:c r="E12822" s="7" t="str">
        <x:v>Calibration Records!P4170</x:v>
      </x:c>
      <x:c r="F12822" s="7" t="str">
        <x:f>'Calibration Records'!P4170</x:f>
        <x:v>OPEN</x:v>
      </x:c>
    </x:row>
    <x:row r="12823">
      <x:c r="B12823" s="7" t="str">
        <x:v>PHY-12817</x:v>
      </x:c>
      <x:c r="C12823" s="7" t="str">
        <x:v>calibration record</x:v>
      </x:c>
      <x:c r="D12823" s="7" t="str">
        <x:v>CAL-04165</x:v>
      </x:c>
      <x:c r="E12823" s="7" t="str">
        <x:v>Calibration Records!P4171</x:v>
      </x:c>
      <x:c r="F12823" s="7" t="str">
        <x:f>'Calibration Records'!P4171</x:f>
        <x:v>OPEN</x:v>
      </x:c>
    </x:row>
    <x:row r="12824">
      <x:c r="B12824" s="7" t="str">
        <x:v>PHY-12818</x:v>
      </x:c>
      <x:c r="C12824" s="7" t="str">
        <x:v>calibration record</x:v>
      </x:c>
      <x:c r="D12824" s="7" t="str">
        <x:v>CAL-04166</x:v>
      </x:c>
      <x:c r="E12824" s="7" t="str">
        <x:v>Calibration Records!P4172</x:v>
      </x:c>
      <x:c r="F12824" s="7" t="str">
        <x:f>'Calibration Records'!P4172</x:f>
        <x:v>OPEN</x:v>
      </x:c>
    </x:row>
    <x:row r="12825">
      <x:c r="B12825" s="7" t="str">
        <x:v>PHY-12819</x:v>
      </x:c>
      <x:c r="C12825" s="7" t="str">
        <x:v>calibration record</x:v>
      </x:c>
      <x:c r="D12825" s="7" t="str">
        <x:v>CAL-04167</x:v>
      </x:c>
      <x:c r="E12825" s="7" t="str">
        <x:v>Calibration Records!P4173</x:v>
      </x:c>
      <x:c r="F12825" s="7" t="str">
        <x:f>'Calibration Records'!P4173</x:f>
        <x:v>OPEN</x:v>
      </x:c>
    </x:row>
    <x:row r="12826">
      <x:c r="B12826" s="7" t="str">
        <x:v>PHY-12820</x:v>
      </x:c>
      <x:c r="C12826" s="7" t="str">
        <x:v>calibration record</x:v>
      </x:c>
      <x:c r="D12826" s="7" t="str">
        <x:v>CAL-04168</x:v>
      </x:c>
      <x:c r="E12826" s="7" t="str">
        <x:v>Calibration Records!P4174</x:v>
      </x:c>
      <x:c r="F12826" s="7" t="str">
        <x:f>'Calibration Records'!P4174</x:f>
        <x:v>OPEN</x:v>
      </x:c>
    </x:row>
    <x:row r="12827">
      <x:c r="B12827" s="7" t="str">
        <x:v>PHY-12821</x:v>
      </x:c>
      <x:c r="C12827" s="7" t="str">
        <x:v>calibration record</x:v>
      </x:c>
      <x:c r="D12827" s="7" t="str">
        <x:v>CAL-04169</x:v>
      </x:c>
      <x:c r="E12827" s="7" t="str">
        <x:v>Calibration Records!P4175</x:v>
      </x:c>
      <x:c r="F12827" s="7" t="str">
        <x:f>'Calibration Records'!P4175</x:f>
        <x:v>OPEN</x:v>
      </x:c>
    </x:row>
    <x:row r="12828">
      <x:c r="B12828" s="7" t="str">
        <x:v>PHY-12822</x:v>
      </x:c>
      <x:c r="C12828" s="7" t="str">
        <x:v>calibration record</x:v>
      </x:c>
      <x:c r="D12828" s="7" t="str">
        <x:v>CAL-04170</x:v>
      </x:c>
      <x:c r="E12828" s="7" t="str">
        <x:v>Calibration Records!P4176</x:v>
      </x:c>
      <x:c r="F12828" s="7" t="str">
        <x:f>'Calibration Records'!P4176</x:f>
        <x:v>OPEN</x:v>
      </x:c>
    </x:row>
    <x:row r="12829">
      <x:c r="B12829" s="7" t="str">
        <x:v>PHY-12823</x:v>
      </x:c>
      <x:c r="C12829" s="7" t="str">
        <x:v>calibration record</x:v>
      </x:c>
      <x:c r="D12829" s="7" t="str">
        <x:v>CAL-04171</x:v>
      </x:c>
      <x:c r="E12829" s="7" t="str">
        <x:v>Calibration Records!P4177</x:v>
      </x:c>
      <x:c r="F12829" s="7" t="str">
        <x:f>'Calibration Records'!P4177</x:f>
        <x:v>OPEN</x:v>
      </x:c>
    </x:row>
    <x:row r="12830">
      <x:c r="B12830" s="7" t="str">
        <x:v>PHY-12824</x:v>
      </x:c>
      <x:c r="C12830" s="7" t="str">
        <x:v>calibration record</x:v>
      </x:c>
      <x:c r="D12830" s="7" t="str">
        <x:v>CAL-04172</x:v>
      </x:c>
      <x:c r="E12830" s="7" t="str">
        <x:v>Calibration Records!P4178</x:v>
      </x:c>
      <x:c r="F12830" s="7" t="str">
        <x:f>'Calibration Records'!P4178</x:f>
        <x:v>OPEN</x:v>
      </x:c>
    </x:row>
    <x:row r="12831">
      <x:c r="B12831" s="7" t="str">
        <x:v>PHY-12825</x:v>
      </x:c>
      <x:c r="C12831" s="7" t="str">
        <x:v>calibration record</x:v>
      </x:c>
      <x:c r="D12831" s="7" t="str">
        <x:v>CAL-04173</x:v>
      </x:c>
      <x:c r="E12831" s="7" t="str">
        <x:v>Calibration Records!P4179</x:v>
      </x:c>
      <x:c r="F12831" s="7" t="str">
        <x:f>'Calibration Records'!P4179</x:f>
        <x:v>OPEN</x:v>
      </x:c>
    </x:row>
    <x:row r="12832">
      <x:c r="B12832" s="7" t="str">
        <x:v>PHY-12826</x:v>
      </x:c>
      <x:c r="C12832" s="7" t="str">
        <x:v>calibration record</x:v>
      </x:c>
      <x:c r="D12832" s="7" t="str">
        <x:v>CAL-04174</x:v>
      </x:c>
      <x:c r="E12832" s="7" t="str">
        <x:v>Calibration Records!P4180</x:v>
      </x:c>
      <x:c r="F12832" s="7" t="str">
        <x:f>'Calibration Records'!P4180</x:f>
        <x:v>OPEN</x:v>
      </x:c>
    </x:row>
    <x:row r="12833">
      <x:c r="B12833" s="7" t="str">
        <x:v>PHY-12827</x:v>
      </x:c>
      <x:c r="C12833" s="7" t="str">
        <x:v>calibration record</x:v>
      </x:c>
      <x:c r="D12833" s="7" t="str">
        <x:v>CAL-04175</x:v>
      </x:c>
      <x:c r="E12833" s="7" t="str">
        <x:v>Calibration Records!P4181</x:v>
      </x:c>
      <x:c r="F12833" s="7" t="str">
        <x:f>'Calibration Records'!P4181</x:f>
        <x:v>OPEN</x:v>
      </x:c>
    </x:row>
    <x:row r="12834">
      <x:c r="B12834" s="7" t="str">
        <x:v>PHY-12828</x:v>
      </x:c>
      <x:c r="C12834" s="7" t="str">
        <x:v>calibration record</x:v>
      </x:c>
      <x:c r="D12834" s="7" t="str">
        <x:v>CAL-04176</x:v>
      </x:c>
      <x:c r="E12834" s="7" t="str">
        <x:v>Calibration Records!P4182</x:v>
      </x:c>
      <x:c r="F12834" s="7" t="str">
        <x:f>'Calibration Records'!P4182</x:f>
        <x:v>OPEN</x:v>
      </x:c>
    </x:row>
    <x:row r="12835">
      <x:c r="B12835" s="7" t="str">
        <x:v>PHY-12829</x:v>
      </x:c>
      <x:c r="C12835" s="7" t="str">
        <x:v>calibration record</x:v>
      </x:c>
      <x:c r="D12835" s="7" t="str">
        <x:v>CAL-04177</x:v>
      </x:c>
      <x:c r="E12835" s="7" t="str">
        <x:v>Calibration Records!P4183</x:v>
      </x:c>
      <x:c r="F12835" s="7" t="str">
        <x:f>'Calibration Records'!P4183</x:f>
        <x:v>OPEN</x:v>
      </x:c>
    </x:row>
    <x:row r="12836">
      <x:c r="B12836" s="7" t="str">
        <x:v>PHY-12830</x:v>
      </x:c>
      <x:c r="C12836" s="7" t="str">
        <x:v>calibration record</x:v>
      </x:c>
      <x:c r="D12836" s="7" t="str">
        <x:v>CAL-04178</x:v>
      </x:c>
      <x:c r="E12836" s="7" t="str">
        <x:v>Calibration Records!P4184</x:v>
      </x:c>
      <x:c r="F12836" s="7" t="str">
        <x:f>'Calibration Records'!P4184</x:f>
        <x:v>OPEN</x:v>
      </x:c>
    </x:row>
    <x:row r="12837">
      <x:c r="B12837" s="7" t="str">
        <x:v>PHY-12831</x:v>
      </x:c>
      <x:c r="C12837" s="7" t="str">
        <x:v>calibration record</x:v>
      </x:c>
      <x:c r="D12837" s="7" t="str">
        <x:v>CAL-04179</x:v>
      </x:c>
      <x:c r="E12837" s="7" t="str">
        <x:v>Calibration Records!P4185</x:v>
      </x:c>
      <x:c r="F12837" s="7" t="str">
        <x:f>'Calibration Records'!P4185</x:f>
        <x:v>OPEN</x:v>
      </x:c>
    </x:row>
    <x:row r="12838">
      <x:c r="B12838" s="7" t="str">
        <x:v>PHY-12832</x:v>
      </x:c>
      <x:c r="C12838" s="7" t="str">
        <x:v>calibration record</x:v>
      </x:c>
      <x:c r="D12838" s="7" t="str">
        <x:v>CAL-04180</x:v>
      </x:c>
      <x:c r="E12838" s="7" t="str">
        <x:v>Calibration Records!P4186</x:v>
      </x:c>
      <x:c r="F12838" s="7" t="str">
        <x:f>'Calibration Records'!P4186</x:f>
        <x:v>OPEN</x:v>
      </x:c>
    </x:row>
    <x:row r="12839">
      <x:c r="B12839" s="7" t="str">
        <x:v>PHY-12833</x:v>
      </x:c>
      <x:c r="C12839" s="7" t="str">
        <x:v>calibration record</x:v>
      </x:c>
      <x:c r="D12839" s="7" t="str">
        <x:v>CAL-04181</x:v>
      </x:c>
      <x:c r="E12839" s="7" t="str">
        <x:v>Calibration Records!P4187</x:v>
      </x:c>
      <x:c r="F12839" s="7" t="str">
        <x:f>'Calibration Records'!P4187</x:f>
        <x:v>OPEN</x:v>
      </x:c>
    </x:row>
    <x:row r="12840">
      <x:c r="B12840" s="7" t="str">
        <x:v>PHY-12834</x:v>
      </x:c>
      <x:c r="C12840" s="7" t="str">
        <x:v>calibration record</x:v>
      </x:c>
      <x:c r="D12840" s="7" t="str">
        <x:v>CAL-04182</x:v>
      </x:c>
      <x:c r="E12840" s="7" t="str">
        <x:v>Calibration Records!P4188</x:v>
      </x:c>
      <x:c r="F12840" s="7" t="str">
        <x:f>'Calibration Records'!P4188</x:f>
        <x:v>OPEN</x:v>
      </x:c>
    </x:row>
    <x:row r="12841">
      <x:c r="B12841" s="7" t="str">
        <x:v>PHY-12835</x:v>
      </x:c>
      <x:c r="C12841" s="7" t="str">
        <x:v>calibration record</x:v>
      </x:c>
      <x:c r="D12841" s="7" t="str">
        <x:v>CAL-04183</x:v>
      </x:c>
      <x:c r="E12841" s="7" t="str">
        <x:v>Calibration Records!P4189</x:v>
      </x:c>
      <x:c r="F12841" s="7" t="str">
        <x:f>'Calibration Records'!P4189</x:f>
        <x:v>OPEN</x:v>
      </x:c>
    </x:row>
    <x:row r="12842">
      <x:c r="B12842" s="7" t="str">
        <x:v>PHY-12836</x:v>
      </x:c>
      <x:c r="C12842" s="7" t="str">
        <x:v>calibration record</x:v>
      </x:c>
      <x:c r="D12842" s="7" t="str">
        <x:v>CAL-04184</x:v>
      </x:c>
      <x:c r="E12842" s="7" t="str">
        <x:v>Calibration Records!P4190</x:v>
      </x:c>
      <x:c r="F12842" s="7" t="str">
        <x:f>'Calibration Records'!P4190</x:f>
        <x:v>OPEN</x:v>
      </x:c>
    </x:row>
    <x:row r="12843">
      <x:c r="B12843" s="7" t="str">
        <x:v>PHY-12837</x:v>
      </x:c>
      <x:c r="C12843" s="7" t="str">
        <x:v>calibration record</x:v>
      </x:c>
      <x:c r="D12843" s="7" t="str">
        <x:v>CAL-04185</x:v>
      </x:c>
      <x:c r="E12843" s="7" t="str">
        <x:v>Calibration Records!P4191</x:v>
      </x:c>
      <x:c r="F12843" s="7" t="str">
        <x:f>'Calibration Records'!P4191</x:f>
        <x:v>OPEN</x:v>
      </x:c>
    </x:row>
    <x:row r="12844">
      <x:c r="B12844" s="7" t="str">
        <x:v>PHY-12838</x:v>
      </x:c>
      <x:c r="C12844" s="7" t="str">
        <x:v>calibration record</x:v>
      </x:c>
      <x:c r="D12844" s="7" t="str">
        <x:v>CAL-04186</x:v>
      </x:c>
      <x:c r="E12844" s="7" t="str">
        <x:v>Calibration Records!P4192</x:v>
      </x:c>
      <x:c r="F12844" s="7" t="str">
        <x:f>'Calibration Records'!P4192</x:f>
        <x:v>OPEN</x:v>
      </x:c>
    </x:row>
    <x:row r="12845">
      <x:c r="B12845" s="7" t="str">
        <x:v>PHY-12839</x:v>
      </x:c>
      <x:c r="C12845" s="7" t="str">
        <x:v>calibration record</x:v>
      </x:c>
      <x:c r="D12845" s="7" t="str">
        <x:v>CAL-04187</x:v>
      </x:c>
      <x:c r="E12845" s="7" t="str">
        <x:v>Calibration Records!P4193</x:v>
      </x:c>
      <x:c r="F12845" s="7" t="str">
        <x:f>'Calibration Records'!P4193</x:f>
        <x:v>OPEN</x:v>
      </x:c>
    </x:row>
    <x:row r="12846">
      <x:c r="B12846" s="7" t="str">
        <x:v>PHY-12840</x:v>
      </x:c>
      <x:c r="C12846" s="7" t="str">
        <x:v>calibration record</x:v>
      </x:c>
      <x:c r="D12846" s="7" t="str">
        <x:v>CAL-04188</x:v>
      </x:c>
      <x:c r="E12846" s="7" t="str">
        <x:v>Calibration Records!P4194</x:v>
      </x:c>
      <x:c r="F12846" s="7" t="str">
        <x:f>'Calibration Records'!P4194</x:f>
        <x:v>OPEN</x:v>
      </x:c>
    </x:row>
    <x:row r="12847">
      <x:c r="B12847" s="7" t="str">
        <x:v>PHY-12841</x:v>
      </x:c>
      <x:c r="C12847" s="7" t="str">
        <x:v>calibration record</x:v>
      </x:c>
      <x:c r="D12847" s="7" t="str">
        <x:v>CAL-04189</x:v>
      </x:c>
      <x:c r="E12847" s="7" t="str">
        <x:v>Calibration Records!P4195</x:v>
      </x:c>
      <x:c r="F12847" s="7" t="str">
        <x:f>'Calibration Records'!P4195</x:f>
        <x:v>OPEN</x:v>
      </x:c>
    </x:row>
    <x:row r="12848">
      <x:c r="B12848" s="7" t="str">
        <x:v>PHY-12842</x:v>
      </x:c>
      <x:c r="C12848" s="7" t="str">
        <x:v>calibration record</x:v>
      </x:c>
      <x:c r="D12848" s="7" t="str">
        <x:v>CAL-04190</x:v>
      </x:c>
      <x:c r="E12848" s="7" t="str">
        <x:v>Calibration Records!P4196</x:v>
      </x:c>
      <x:c r="F12848" s="7" t="str">
        <x:f>'Calibration Records'!P4196</x:f>
        <x:v>OPEN</x:v>
      </x:c>
    </x:row>
    <x:row r="12849">
      <x:c r="B12849" s="7" t="str">
        <x:v>PHY-12843</x:v>
      </x:c>
      <x:c r="C12849" s="7" t="str">
        <x:v>calibration record</x:v>
      </x:c>
      <x:c r="D12849" s="7" t="str">
        <x:v>CAL-04191</x:v>
      </x:c>
      <x:c r="E12849" s="7" t="str">
        <x:v>Calibration Records!P4197</x:v>
      </x:c>
      <x:c r="F12849" s="7" t="str">
        <x:f>'Calibration Records'!P4197</x:f>
        <x:v>OPEN</x:v>
      </x:c>
    </x:row>
    <x:row r="12850">
      <x:c r="B12850" s="7" t="str">
        <x:v>PHY-12844</x:v>
      </x:c>
      <x:c r="C12850" s="7" t="str">
        <x:v>calibration record</x:v>
      </x:c>
      <x:c r="D12850" s="7" t="str">
        <x:v>CAL-04192</x:v>
      </x:c>
      <x:c r="E12850" s="7" t="str">
        <x:v>Calibration Records!P4198</x:v>
      </x:c>
      <x:c r="F12850" s="7" t="str">
        <x:f>'Calibration Records'!P4198</x:f>
        <x:v>OPEN</x:v>
      </x:c>
    </x:row>
    <x:row r="12851">
      <x:c r="B12851" s="7" t="str">
        <x:v>PHY-12845</x:v>
      </x:c>
      <x:c r="C12851" s="7" t="str">
        <x:v>calibration record</x:v>
      </x:c>
      <x:c r="D12851" s="7" t="str">
        <x:v>CAL-04193</x:v>
      </x:c>
      <x:c r="E12851" s="7" t="str">
        <x:v>Calibration Records!P4199</x:v>
      </x:c>
      <x:c r="F12851" s="7" t="str">
        <x:f>'Calibration Records'!P4199</x:f>
        <x:v>OPEN</x:v>
      </x:c>
    </x:row>
    <x:row r="12852">
      <x:c r="B12852" s="7" t="str">
        <x:v>PHY-12846</x:v>
      </x:c>
      <x:c r="C12852" s="7" t="str">
        <x:v>calibration record</x:v>
      </x:c>
      <x:c r="D12852" s="7" t="str">
        <x:v>CAL-04194</x:v>
      </x:c>
      <x:c r="E12852" s="7" t="str">
        <x:v>Calibration Records!P4200</x:v>
      </x:c>
      <x:c r="F12852" s="7" t="str">
        <x:f>'Calibration Records'!P4200</x:f>
        <x:v>OPEN</x:v>
      </x:c>
    </x:row>
    <x:row r="12853">
      <x:c r="B12853" s="7" t="str">
        <x:v>PHY-12847</x:v>
      </x:c>
      <x:c r="C12853" s="7" t="str">
        <x:v>calibration record</x:v>
      </x:c>
      <x:c r="D12853" s="7" t="str">
        <x:v>CAL-04195</x:v>
      </x:c>
      <x:c r="E12853" s="7" t="str">
        <x:v>Calibration Records!P4201</x:v>
      </x:c>
      <x:c r="F12853" s="7" t="str">
        <x:f>'Calibration Records'!P4201</x:f>
        <x:v>OPEN</x:v>
      </x:c>
    </x:row>
    <x:row r="12854">
      <x:c r="B12854" s="7" t="str">
        <x:v>PHY-12848</x:v>
      </x:c>
      <x:c r="C12854" s="7" t="str">
        <x:v>calibration record</x:v>
      </x:c>
      <x:c r="D12854" s="7" t="str">
        <x:v>CAL-04196</x:v>
      </x:c>
      <x:c r="E12854" s="7" t="str">
        <x:v>Calibration Records!P4202</x:v>
      </x:c>
      <x:c r="F12854" s="7" t="str">
        <x:f>'Calibration Records'!P4202</x:f>
        <x:v>OPEN</x:v>
      </x:c>
    </x:row>
    <x:row r="12855">
      <x:c r="B12855" s="7" t="str">
        <x:v>PHY-12849</x:v>
      </x:c>
      <x:c r="C12855" s="7" t="str">
        <x:v>calibration record</x:v>
      </x:c>
      <x:c r="D12855" s="7" t="str">
        <x:v>CAL-04197</x:v>
      </x:c>
      <x:c r="E12855" s="7" t="str">
        <x:v>Calibration Records!P4203</x:v>
      </x:c>
      <x:c r="F12855" s="7" t="str">
        <x:f>'Calibration Records'!P4203</x:f>
        <x:v>OPEN</x:v>
      </x:c>
    </x:row>
    <x:row r="12856">
      <x:c r="B12856" s="7" t="str">
        <x:v>PHY-12850</x:v>
      </x:c>
      <x:c r="C12856" s="7" t="str">
        <x:v>calibration record</x:v>
      </x:c>
      <x:c r="D12856" s="7" t="str">
        <x:v>CAL-04198</x:v>
      </x:c>
      <x:c r="E12856" s="7" t="str">
        <x:v>Calibration Records!P4204</x:v>
      </x:c>
      <x:c r="F12856" s="7" t="str">
        <x:f>'Calibration Records'!P4204</x:f>
        <x:v>OPEN</x:v>
      </x:c>
    </x:row>
    <x:row r="12857">
      <x:c r="B12857" s="7" t="str">
        <x:v>PHY-12851</x:v>
      </x:c>
      <x:c r="C12857" s="7" t="str">
        <x:v>calibration record</x:v>
      </x:c>
      <x:c r="D12857" s="7" t="str">
        <x:v>CAL-04199</x:v>
      </x:c>
      <x:c r="E12857" s="7" t="str">
        <x:v>Calibration Records!P4205</x:v>
      </x:c>
      <x:c r="F12857" s="7" t="str">
        <x:f>'Calibration Records'!P4205</x:f>
        <x:v>OPEN</x:v>
      </x:c>
    </x:row>
    <x:row r="12858">
      <x:c r="B12858" s="7" t="str">
        <x:v>PHY-12852</x:v>
      </x:c>
      <x:c r="C12858" s="7" t="str">
        <x:v>calibration record</x:v>
      </x:c>
      <x:c r="D12858" s="7" t="str">
        <x:v>CAL-04200</x:v>
      </x:c>
      <x:c r="E12858" s="7" t="str">
        <x:v>Calibration Records!P4206</x:v>
      </x:c>
      <x:c r="F12858" s="7" t="str">
        <x:f>'Calibration Records'!P4206</x:f>
        <x:v>OPEN</x:v>
      </x:c>
    </x:row>
    <x:row r="12859">
      <x:c r="B12859" s="7" t="str">
        <x:v>PHY-12853</x:v>
      </x:c>
      <x:c r="C12859" s="7" t="str">
        <x:v>calibration record</x:v>
      </x:c>
      <x:c r="D12859" s="7" t="str">
        <x:v>CAL-04201</x:v>
      </x:c>
      <x:c r="E12859" s="7" t="str">
        <x:v>Calibration Records!P4207</x:v>
      </x:c>
      <x:c r="F12859" s="7" t="str">
        <x:f>'Calibration Records'!P4207</x:f>
        <x:v>OPEN</x:v>
      </x:c>
    </x:row>
    <x:row r="12860">
      <x:c r="B12860" s="7" t="str">
        <x:v>PHY-12854</x:v>
      </x:c>
      <x:c r="C12860" s="7" t="str">
        <x:v>calibration record</x:v>
      </x:c>
      <x:c r="D12860" s="7" t="str">
        <x:v>CAL-04202</x:v>
      </x:c>
      <x:c r="E12860" s="7" t="str">
        <x:v>Calibration Records!P4208</x:v>
      </x:c>
      <x:c r="F12860" s="7" t="str">
        <x:f>'Calibration Records'!P4208</x:f>
        <x:v>OPEN</x:v>
      </x:c>
    </x:row>
    <x:row r="12861">
      <x:c r="B12861" s="7" t="str">
        <x:v>PHY-12855</x:v>
      </x:c>
      <x:c r="C12861" s="7" t="str">
        <x:v>calibration record</x:v>
      </x:c>
      <x:c r="D12861" s="7" t="str">
        <x:v>CAL-04203</x:v>
      </x:c>
      <x:c r="E12861" s="7" t="str">
        <x:v>Calibration Records!P4209</x:v>
      </x:c>
      <x:c r="F12861" s="7" t="str">
        <x:f>'Calibration Records'!P4209</x:f>
        <x:v>OPEN</x:v>
      </x:c>
    </x:row>
    <x:row r="12862">
      <x:c r="B12862" s="7" t="str">
        <x:v>PHY-12856</x:v>
      </x:c>
      <x:c r="C12862" s="7" t="str">
        <x:v>calibration record</x:v>
      </x:c>
      <x:c r="D12862" s="7" t="str">
        <x:v>CAL-04204</x:v>
      </x:c>
      <x:c r="E12862" s="7" t="str">
        <x:v>Calibration Records!P4210</x:v>
      </x:c>
      <x:c r="F12862" s="7" t="str">
        <x:f>'Calibration Records'!P4210</x:f>
        <x:v>OPEN</x:v>
      </x:c>
    </x:row>
    <x:row r="12863">
      <x:c r="B12863" s="7" t="str">
        <x:v>PHY-12857</x:v>
      </x:c>
      <x:c r="C12863" s="7" t="str">
        <x:v>calibration record</x:v>
      </x:c>
      <x:c r="D12863" s="7" t="str">
        <x:v>CAL-04205</x:v>
      </x:c>
      <x:c r="E12863" s="7" t="str">
        <x:v>Calibration Records!P4211</x:v>
      </x:c>
      <x:c r="F12863" s="7" t="str">
        <x:f>'Calibration Records'!P4211</x:f>
        <x:v>OPEN</x:v>
      </x:c>
    </x:row>
    <x:row r="12864">
      <x:c r="B12864" s="7" t="str">
        <x:v>PHY-12858</x:v>
      </x:c>
      <x:c r="C12864" s="7" t="str">
        <x:v>calibration record</x:v>
      </x:c>
      <x:c r="D12864" s="7" t="str">
        <x:v>CAL-04206</x:v>
      </x:c>
      <x:c r="E12864" s="7" t="str">
        <x:v>Calibration Records!P4212</x:v>
      </x:c>
      <x:c r="F12864" s="7" t="str">
        <x:f>'Calibration Records'!P4212</x:f>
        <x:v>OPEN</x:v>
      </x:c>
    </x:row>
    <x:row r="12865">
      <x:c r="B12865" s="7" t="str">
        <x:v>PHY-12859</x:v>
      </x:c>
      <x:c r="C12865" s="7" t="str">
        <x:v>calibration record</x:v>
      </x:c>
      <x:c r="D12865" s="7" t="str">
        <x:v>CAL-04207</x:v>
      </x:c>
      <x:c r="E12865" s="7" t="str">
        <x:v>Calibration Records!P4213</x:v>
      </x:c>
      <x:c r="F12865" s="7" t="str">
        <x:f>'Calibration Records'!P4213</x:f>
        <x:v>OPEN</x:v>
      </x:c>
    </x:row>
    <x:row r="12866">
      <x:c r="B12866" s="7" t="str">
        <x:v>PHY-12860</x:v>
      </x:c>
      <x:c r="C12866" s="7" t="str">
        <x:v>calibration record</x:v>
      </x:c>
      <x:c r="D12866" s="7" t="str">
        <x:v>CAL-04208</x:v>
      </x:c>
      <x:c r="E12866" s="7" t="str">
        <x:v>Calibration Records!P4214</x:v>
      </x:c>
      <x:c r="F12866" s="7" t="str">
        <x:f>'Calibration Records'!P4214</x:f>
        <x:v>OPEN</x:v>
      </x:c>
    </x:row>
    <x:row r="12867">
      <x:c r="B12867" s="7" t="str">
        <x:v>PHY-12861</x:v>
      </x:c>
      <x:c r="C12867" s="7" t="str">
        <x:v>calibration record</x:v>
      </x:c>
      <x:c r="D12867" s="7" t="str">
        <x:v>CAL-04209</x:v>
      </x:c>
      <x:c r="E12867" s="7" t="str">
        <x:v>Calibration Records!P4215</x:v>
      </x:c>
      <x:c r="F12867" s="7" t="str">
        <x:f>'Calibration Records'!P4215</x:f>
        <x:v>OPEN</x:v>
      </x:c>
    </x:row>
    <x:row r="12868">
      <x:c r="B12868" s="7" t="str">
        <x:v>PHY-12862</x:v>
      </x:c>
      <x:c r="C12868" s="7" t="str">
        <x:v>calibration record</x:v>
      </x:c>
      <x:c r="D12868" s="7" t="str">
        <x:v>CAL-04210</x:v>
      </x:c>
      <x:c r="E12868" s="7" t="str">
        <x:v>Calibration Records!P4216</x:v>
      </x:c>
      <x:c r="F12868" s="7" t="str">
        <x:f>'Calibration Records'!P4216</x:f>
        <x:v>OPEN</x:v>
      </x:c>
    </x:row>
    <x:row r="12869">
      <x:c r="B12869" s="7" t="str">
        <x:v>PHY-12863</x:v>
      </x:c>
      <x:c r="C12869" s="7" t="str">
        <x:v>calibration record</x:v>
      </x:c>
      <x:c r="D12869" s="7" t="str">
        <x:v>CAL-04211</x:v>
      </x:c>
      <x:c r="E12869" s="7" t="str">
        <x:v>Calibration Records!P4217</x:v>
      </x:c>
      <x:c r="F12869" s="7" t="str">
        <x:f>'Calibration Records'!P4217</x:f>
        <x:v>OPEN</x:v>
      </x:c>
    </x:row>
    <x:row r="12870">
      <x:c r="B12870" s="7" t="str">
        <x:v>PHY-12864</x:v>
      </x:c>
      <x:c r="C12870" s="7" t="str">
        <x:v>calibration record</x:v>
      </x:c>
      <x:c r="D12870" s="7" t="str">
        <x:v>CAL-04212</x:v>
      </x:c>
      <x:c r="E12870" s="7" t="str">
        <x:v>Calibration Records!P4218</x:v>
      </x:c>
      <x:c r="F12870" s="7" t="str">
        <x:f>'Calibration Records'!P4218</x:f>
        <x:v>OPEN</x:v>
      </x:c>
    </x:row>
    <x:row r="12871">
      <x:c r="B12871" s="7" t="str">
        <x:v>PHY-12865</x:v>
      </x:c>
      <x:c r="C12871" s="7" t="str">
        <x:v>calibration record</x:v>
      </x:c>
      <x:c r="D12871" s="7" t="str">
        <x:v>CAL-04213</x:v>
      </x:c>
      <x:c r="E12871" s="7" t="str">
        <x:v>Calibration Records!P4219</x:v>
      </x:c>
      <x:c r="F12871" s="7" t="str">
        <x:f>'Calibration Records'!P4219</x:f>
        <x:v>OPEN</x:v>
      </x:c>
    </x:row>
    <x:row r="12872">
      <x:c r="B12872" s="7" t="str">
        <x:v>PHY-12866</x:v>
      </x:c>
      <x:c r="C12872" s="7" t="str">
        <x:v>calibration record</x:v>
      </x:c>
      <x:c r="D12872" s="7" t="str">
        <x:v>CAL-04214</x:v>
      </x:c>
      <x:c r="E12872" s="7" t="str">
        <x:v>Calibration Records!P4220</x:v>
      </x:c>
      <x:c r="F12872" s="7" t="str">
        <x:f>'Calibration Records'!P4220</x:f>
        <x:v>OPEN</x:v>
      </x:c>
    </x:row>
    <x:row r="12873">
      <x:c r="B12873" s="7" t="str">
        <x:v>PHY-12867</x:v>
      </x:c>
      <x:c r="C12873" s="7" t="str">
        <x:v>calibration record</x:v>
      </x:c>
      <x:c r="D12873" s="7" t="str">
        <x:v>CAL-04215</x:v>
      </x:c>
      <x:c r="E12873" s="7" t="str">
        <x:v>Calibration Records!P4221</x:v>
      </x:c>
      <x:c r="F12873" s="7" t="str">
        <x:f>'Calibration Records'!P4221</x:f>
        <x:v>OPEN</x:v>
      </x:c>
    </x:row>
    <x:row r="12874">
      <x:c r="B12874" s="7" t="str">
        <x:v>PHY-12868</x:v>
      </x:c>
      <x:c r="C12874" s="7" t="str">
        <x:v>calibration record</x:v>
      </x:c>
      <x:c r="D12874" s="7" t="str">
        <x:v>CAL-04216</x:v>
      </x:c>
      <x:c r="E12874" s="7" t="str">
        <x:v>Calibration Records!P4222</x:v>
      </x:c>
      <x:c r="F12874" s="7" t="str">
        <x:f>'Calibration Records'!P4222</x:f>
        <x:v>OPEN</x:v>
      </x:c>
    </x:row>
    <x:row r="12875">
      <x:c r="B12875" s="7" t="str">
        <x:v>PHY-12869</x:v>
      </x:c>
      <x:c r="C12875" s="7" t="str">
        <x:v>calibration record</x:v>
      </x:c>
      <x:c r="D12875" s="7" t="str">
        <x:v>CAL-04217</x:v>
      </x:c>
      <x:c r="E12875" s="7" t="str">
        <x:v>Calibration Records!P4223</x:v>
      </x:c>
      <x:c r="F12875" s="7" t="str">
        <x:f>'Calibration Records'!P4223</x:f>
        <x:v>OPEN</x:v>
      </x:c>
    </x:row>
    <x:row r="12876">
      <x:c r="B12876" s="7" t="str">
        <x:v>PHY-12870</x:v>
      </x:c>
      <x:c r="C12876" s="7" t="str">
        <x:v>calibration record</x:v>
      </x:c>
      <x:c r="D12876" s="7" t="str">
        <x:v>CAL-04218</x:v>
      </x:c>
      <x:c r="E12876" s="7" t="str">
        <x:v>Calibration Records!P4224</x:v>
      </x:c>
      <x:c r="F12876" s="7" t="str">
        <x:f>'Calibration Records'!P4224</x:f>
        <x:v>OPEN</x:v>
      </x:c>
    </x:row>
    <x:row r="12877">
      <x:c r="B12877" s="7" t="str">
        <x:v>PHY-12871</x:v>
      </x:c>
      <x:c r="C12877" s="7" t="str">
        <x:v>calibration record</x:v>
      </x:c>
      <x:c r="D12877" s="7" t="str">
        <x:v>CAL-04219</x:v>
      </x:c>
      <x:c r="E12877" s="7" t="str">
        <x:v>Calibration Records!P4225</x:v>
      </x:c>
      <x:c r="F12877" s="7" t="str">
        <x:f>'Calibration Records'!P4225</x:f>
        <x:v>OPEN</x:v>
      </x:c>
    </x:row>
    <x:row r="12878">
      <x:c r="B12878" s="7" t="str">
        <x:v>PHY-12872</x:v>
      </x:c>
      <x:c r="C12878" s="7" t="str">
        <x:v>calibration record</x:v>
      </x:c>
      <x:c r="D12878" s="7" t="str">
        <x:v>CAL-04220</x:v>
      </x:c>
      <x:c r="E12878" s="7" t="str">
        <x:v>Calibration Records!P4226</x:v>
      </x:c>
      <x:c r="F12878" s="7" t="str">
        <x:f>'Calibration Records'!P4226</x:f>
        <x:v>OPEN</x:v>
      </x:c>
    </x:row>
    <x:row r="12879">
      <x:c r="B12879" s="7" t="str">
        <x:v>PHY-12873</x:v>
      </x:c>
      <x:c r="C12879" s="7" t="str">
        <x:v>calibration record</x:v>
      </x:c>
      <x:c r="D12879" s="7" t="str">
        <x:v>CAL-04221</x:v>
      </x:c>
      <x:c r="E12879" s="7" t="str">
        <x:v>Calibration Records!P4227</x:v>
      </x:c>
      <x:c r="F12879" s="7" t="str">
        <x:f>'Calibration Records'!P4227</x:f>
        <x:v>OPEN</x:v>
      </x:c>
    </x:row>
    <x:row r="12880">
      <x:c r="B12880" s="7" t="str">
        <x:v>PHY-12874</x:v>
      </x:c>
      <x:c r="C12880" s="7" t="str">
        <x:v>calibration record</x:v>
      </x:c>
      <x:c r="D12880" s="7" t="str">
        <x:v>CAL-04222</x:v>
      </x:c>
      <x:c r="E12880" s="7" t="str">
        <x:v>Calibration Records!P4228</x:v>
      </x:c>
      <x:c r="F12880" s="7" t="str">
        <x:f>'Calibration Records'!P4228</x:f>
        <x:v>OPEN</x:v>
      </x:c>
    </x:row>
    <x:row r="12881">
      <x:c r="B12881" s="7" t="str">
        <x:v>PHY-12875</x:v>
      </x:c>
      <x:c r="C12881" s="7" t="str">
        <x:v>calibration record</x:v>
      </x:c>
      <x:c r="D12881" s="7" t="str">
        <x:v>CAL-04223</x:v>
      </x:c>
      <x:c r="E12881" s="7" t="str">
        <x:v>Calibration Records!P4229</x:v>
      </x:c>
      <x:c r="F12881" s="7" t="str">
        <x:f>'Calibration Records'!P4229</x:f>
        <x:v>OPEN</x:v>
      </x:c>
    </x:row>
    <x:row r="12882">
      <x:c r="B12882" s="7" t="str">
        <x:v>PHY-12876</x:v>
      </x:c>
      <x:c r="C12882" s="7" t="str">
        <x:v>calibration record</x:v>
      </x:c>
      <x:c r="D12882" s="7" t="str">
        <x:v>CAL-04224</x:v>
      </x:c>
      <x:c r="E12882" s="7" t="str">
        <x:v>Calibration Records!P4230</x:v>
      </x:c>
      <x:c r="F12882" s="7" t="str">
        <x:f>'Calibration Records'!P4230</x:f>
        <x:v>OPEN</x:v>
      </x:c>
    </x:row>
    <x:row r="12883">
      <x:c r="B12883" s="7" t="str">
        <x:v>PHY-12877</x:v>
      </x:c>
      <x:c r="C12883" s="7" t="str">
        <x:v>calibration record</x:v>
      </x:c>
      <x:c r="D12883" s="7" t="str">
        <x:v>CAL-04225</x:v>
      </x:c>
      <x:c r="E12883" s="7" t="str">
        <x:v>Calibration Records!P4231</x:v>
      </x:c>
      <x:c r="F12883" s="7" t="str">
        <x:f>'Calibration Records'!P4231</x:f>
        <x:v>OPEN</x:v>
      </x:c>
    </x:row>
    <x:row r="12884">
      <x:c r="B12884" s="7" t="str">
        <x:v>PHY-12878</x:v>
      </x:c>
      <x:c r="C12884" s="7" t="str">
        <x:v>calibration record</x:v>
      </x:c>
      <x:c r="D12884" s="7" t="str">
        <x:v>CAL-04226</x:v>
      </x:c>
      <x:c r="E12884" s="7" t="str">
        <x:v>Calibration Records!P4232</x:v>
      </x:c>
      <x:c r="F12884" s="7" t="str">
        <x:f>'Calibration Records'!P4232</x:f>
        <x:v>OPEN</x:v>
      </x:c>
    </x:row>
    <x:row r="12885">
      <x:c r="B12885" s="7" t="str">
        <x:v>PHY-12879</x:v>
      </x:c>
      <x:c r="C12885" s="7" t="str">
        <x:v>calibration record</x:v>
      </x:c>
      <x:c r="D12885" s="7" t="str">
        <x:v>CAL-04227</x:v>
      </x:c>
      <x:c r="E12885" s="7" t="str">
        <x:v>Calibration Records!P4233</x:v>
      </x:c>
      <x:c r="F12885" s="7" t="str">
        <x:f>'Calibration Records'!P4233</x:f>
        <x:v>OPEN</x:v>
      </x:c>
    </x:row>
    <x:row r="12886">
      <x:c r="B12886" s="7" t="str">
        <x:v>PHY-12880</x:v>
      </x:c>
      <x:c r="C12886" s="7" t="str">
        <x:v>calibration record</x:v>
      </x:c>
      <x:c r="D12886" s="7" t="str">
        <x:v>CAL-04228</x:v>
      </x:c>
      <x:c r="E12886" s="7" t="str">
        <x:v>Calibration Records!P4234</x:v>
      </x:c>
      <x:c r="F12886" s="7" t="str">
        <x:f>'Calibration Records'!P4234</x:f>
        <x:v>OPEN</x:v>
      </x:c>
    </x:row>
    <x:row r="12887">
      <x:c r="B12887" s="7" t="str">
        <x:v>PHY-12881</x:v>
      </x:c>
      <x:c r="C12887" s="7" t="str">
        <x:v>calibration record</x:v>
      </x:c>
      <x:c r="D12887" s="7" t="str">
        <x:v>CAL-04229</x:v>
      </x:c>
      <x:c r="E12887" s="7" t="str">
        <x:v>Calibration Records!P4235</x:v>
      </x:c>
      <x:c r="F12887" s="7" t="str">
        <x:f>'Calibration Records'!P4235</x:f>
        <x:v>OPEN</x:v>
      </x:c>
    </x:row>
    <x:row r="12888">
      <x:c r="B12888" s="7" t="str">
        <x:v>PHY-12882</x:v>
      </x:c>
      <x:c r="C12888" s="7" t="str">
        <x:v>calibration record</x:v>
      </x:c>
      <x:c r="D12888" s="7" t="str">
        <x:v>CAL-04230</x:v>
      </x:c>
      <x:c r="E12888" s="7" t="str">
        <x:v>Calibration Records!P4236</x:v>
      </x:c>
      <x:c r="F12888" s="7" t="str">
        <x:f>'Calibration Records'!P4236</x:f>
        <x:v>OPEN</x:v>
      </x:c>
    </x:row>
    <x:row r="12889">
      <x:c r="B12889" s="7" t="str">
        <x:v>PHY-12883</x:v>
      </x:c>
      <x:c r="C12889" s="7" t="str">
        <x:v>calibration record</x:v>
      </x:c>
      <x:c r="D12889" s="7" t="str">
        <x:v>CAL-04231</x:v>
      </x:c>
      <x:c r="E12889" s="7" t="str">
        <x:v>Calibration Records!P4237</x:v>
      </x:c>
      <x:c r="F12889" s="7" t="str">
        <x:f>'Calibration Records'!P4237</x:f>
        <x:v>OPEN</x:v>
      </x:c>
    </x:row>
    <x:row r="12890">
      <x:c r="B12890" s="7" t="str">
        <x:v>PHY-12884</x:v>
      </x:c>
      <x:c r="C12890" s="7" t="str">
        <x:v>calibration record</x:v>
      </x:c>
      <x:c r="D12890" s="7" t="str">
        <x:v>CAL-04232</x:v>
      </x:c>
      <x:c r="E12890" s="7" t="str">
        <x:v>Calibration Records!P4238</x:v>
      </x:c>
      <x:c r="F12890" s="7" t="str">
        <x:f>'Calibration Records'!P4238</x:f>
        <x:v>OPEN</x:v>
      </x:c>
    </x:row>
    <x:row r="12891">
      <x:c r="B12891" s="7" t="str">
        <x:v>PHY-12885</x:v>
      </x:c>
      <x:c r="C12891" s="7" t="str">
        <x:v>calibration record</x:v>
      </x:c>
      <x:c r="D12891" s="7" t="str">
        <x:v>CAL-04233</x:v>
      </x:c>
      <x:c r="E12891" s="7" t="str">
        <x:v>Calibration Records!P4239</x:v>
      </x:c>
      <x:c r="F12891" s="7" t="str">
        <x:f>'Calibration Records'!P4239</x:f>
        <x:v>OPEN</x:v>
      </x:c>
    </x:row>
    <x:row r="12892">
      <x:c r="B12892" s="7" t="str">
        <x:v>PHY-12886</x:v>
      </x:c>
      <x:c r="C12892" s="7" t="str">
        <x:v>calibration record</x:v>
      </x:c>
      <x:c r="D12892" s="7" t="str">
        <x:v>CAL-04234</x:v>
      </x:c>
      <x:c r="E12892" s="7" t="str">
        <x:v>Calibration Records!P4240</x:v>
      </x:c>
      <x:c r="F12892" s="7" t="str">
        <x:f>'Calibration Records'!P4240</x:f>
        <x:v>OPEN</x:v>
      </x:c>
    </x:row>
    <x:row r="12893">
      <x:c r="B12893" s="7" t="str">
        <x:v>PHY-12887</x:v>
      </x:c>
      <x:c r="C12893" s="7" t="str">
        <x:v>calibration record</x:v>
      </x:c>
      <x:c r="D12893" s="7" t="str">
        <x:v>CAL-04235</x:v>
      </x:c>
      <x:c r="E12893" s="7" t="str">
        <x:v>Calibration Records!P4241</x:v>
      </x:c>
      <x:c r="F12893" s="7" t="str">
        <x:f>'Calibration Records'!P4241</x:f>
        <x:v>OPEN</x:v>
      </x:c>
    </x:row>
    <x:row r="12894">
      <x:c r="B12894" s="7" t="str">
        <x:v>PHY-12888</x:v>
      </x:c>
      <x:c r="C12894" s="7" t="str">
        <x:v>calibration record</x:v>
      </x:c>
      <x:c r="D12894" s="7" t="str">
        <x:v>CAL-04236</x:v>
      </x:c>
      <x:c r="E12894" s="7" t="str">
        <x:v>Calibration Records!P4242</x:v>
      </x:c>
      <x:c r="F12894" s="7" t="str">
        <x:f>'Calibration Records'!P4242</x:f>
        <x:v>OPEN</x:v>
      </x:c>
    </x:row>
    <x:row r="12895">
      <x:c r="B12895" s="7" t="str">
        <x:v>PHY-12889</x:v>
      </x:c>
      <x:c r="C12895" s="7" t="str">
        <x:v>calibration record</x:v>
      </x:c>
      <x:c r="D12895" s="7" t="str">
        <x:v>CAL-04237</x:v>
      </x:c>
      <x:c r="E12895" s="7" t="str">
        <x:v>Calibration Records!P4243</x:v>
      </x:c>
      <x:c r="F12895" s="7" t="str">
        <x:f>'Calibration Records'!P4243</x:f>
        <x:v>OPEN</x:v>
      </x:c>
    </x:row>
    <x:row r="12896">
      <x:c r="B12896" s="7" t="str">
        <x:v>PHY-12890</x:v>
      </x:c>
      <x:c r="C12896" s="7" t="str">
        <x:v>calibration record</x:v>
      </x:c>
      <x:c r="D12896" s="7" t="str">
        <x:v>CAL-04238</x:v>
      </x:c>
      <x:c r="E12896" s="7" t="str">
        <x:v>Calibration Records!P4244</x:v>
      </x:c>
      <x:c r="F12896" s="7" t="str">
        <x:f>'Calibration Records'!P4244</x:f>
        <x:v>OPEN</x:v>
      </x:c>
    </x:row>
    <x:row r="12897">
      <x:c r="B12897" s="7" t="str">
        <x:v>PHY-12891</x:v>
      </x:c>
      <x:c r="C12897" s="7" t="str">
        <x:v>calibration record</x:v>
      </x:c>
      <x:c r="D12897" s="7" t="str">
        <x:v>CAL-04239</x:v>
      </x:c>
      <x:c r="E12897" s="7" t="str">
        <x:v>Calibration Records!P4245</x:v>
      </x:c>
      <x:c r="F12897" s="7" t="str">
        <x:f>'Calibration Records'!P4245</x:f>
        <x:v>OPEN</x:v>
      </x:c>
    </x:row>
    <x:row r="12898">
      <x:c r="B12898" s="7" t="str">
        <x:v>PHY-12892</x:v>
      </x:c>
      <x:c r="C12898" s="7" t="str">
        <x:v>calibration record</x:v>
      </x:c>
      <x:c r="D12898" s="7" t="str">
        <x:v>CAL-04240</x:v>
      </x:c>
      <x:c r="E12898" s="7" t="str">
        <x:v>Calibration Records!P4246</x:v>
      </x:c>
      <x:c r="F12898" s="7" t="str">
        <x:f>'Calibration Records'!P4246</x:f>
        <x:v>OPEN</x:v>
      </x:c>
    </x:row>
    <x:row r="12899">
      <x:c r="B12899" s="7" t="str">
        <x:v>PHY-12893</x:v>
      </x:c>
      <x:c r="C12899" s="7" t="str">
        <x:v>calibration record</x:v>
      </x:c>
      <x:c r="D12899" s="7" t="str">
        <x:v>CAL-04241</x:v>
      </x:c>
      <x:c r="E12899" s="7" t="str">
        <x:v>Calibration Records!P4247</x:v>
      </x:c>
      <x:c r="F12899" s="7" t="str">
        <x:f>'Calibration Records'!P4247</x:f>
        <x:v>OPEN</x:v>
      </x:c>
    </x:row>
    <x:row r="12900">
      <x:c r="B12900" s="7" t="str">
        <x:v>PHY-12894</x:v>
      </x:c>
      <x:c r="C12900" s="7" t="str">
        <x:v>calibration record</x:v>
      </x:c>
      <x:c r="D12900" s="7" t="str">
        <x:v>CAL-04242</x:v>
      </x:c>
      <x:c r="E12900" s="7" t="str">
        <x:v>Calibration Records!P4248</x:v>
      </x:c>
      <x:c r="F12900" s="7" t="str">
        <x:f>'Calibration Records'!P4248</x:f>
        <x:v>OPEN</x:v>
      </x:c>
    </x:row>
    <x:row r="12901">
      <x:c r="B12901" s="7" t="str">
        <x:v>PHY-12895</x:v>
      </x:c>
      <x:c r="C12901" s="7" t="str">
        <x:v>calibration record</x:v>
      </x:c>
      <x:c r="D12901" s="7" t="str">
        <x:v>CAL-04243</x:v>
      </x:c>
      <x:c r="E12901" s="7" t="str">
        <x:v>Calibration Records!P4249</x:v>
      </x:c>
      <x:c r="F12901" s="7" t="str">
        <x:f>'Calibration Records'!P4249</x:f>
        <x:v>OPEN</x:v>
      </x:c>
    </x:row>
    <x:row r="12902">
      <x:c r="B12902" s="7" t="str">
        <x:v>PHY-12896</x:v>
      </x:c>
      <x:c r="C12902" s="7" t="str">
        <x:v>calibration record</x:v>
      </x:c>
      <x:c r="D12902" s="7" t="str">
        <x:v>CAL-04244</x:v>
      </x:c>
      <x:c r="E12902" s="7" t="str">
        <x:v>Calibration Records!P4250</x:v>
      </x:c>
      <x:c r="F12902" s="7" t="str">
        <x:f>'Calibration Records'!P4250</x:f>
        <x:v>OPEN</x:v>
      </x:c>
    </x:row>
    <x:row r="12903">
      <x:c r="B12903" s="7" t="str">
        <x:v>PHY-12897</x:v>
      </x:c>
      <x:c r="C12903" s="7" t="str">
        <x:v>calibration record</x:v>
      </x:c>
      <x:c r="D12903" s="7" t="str">
        <x:v>CAL-04245</x:v>
      </x:c>
      <x:c r="E12903" s="7" t="str">
        <x:v>Calibration Records!P4251</x:v>
      </x:c>
      <x:c r="F12903" s="7" t="str">
        <x:f>'Calibration Records'!P4251</x:f>
        <x:v>OPEN</x:v>
      </x:c>
    </x:row>
    <x:row r="12904">
      <x:c r="B12904" s="7" t="str">
        <x:v>PHY-12898</x:v>
      </x:c>
      <x:c r="C12904" s="7" t="str">
        <x:v>calibration record</x:v>
      </x:c>
      <x:c r="D12904" s="7" t="str">
        <x:v>CAL-04246</x:v>
      </x:c>
      <x:c r="E12904" s="7" t="str">
        <x:v>Calibration Records!P4252</x:v>
      </x:c>
      <x:c r="F12904" s="7" t="str">
        <x:f>'Calibration Records'!P4252</x:f>
        <x:v>OPEN</x:v>
      </x:c>
    </x:row>
    <x:row r="12905">
      <x:c r="B12905" s="7" t="str">
        <x:v>PHY-12899</x:v>
      </x:c>
      <x:c r="C12905" s="7" t="str">
        <x:v>calibration record</x:v>
      </x:c>
      <x:c r="D12905" s="7" t="str">
        <x:v>CAL-04247</x:v>
      </x:c>
      <x:c r="E12905" s="7" t="str">
        <x:v>Calibration Records!P4253</x:v>
      </x:c>
      <x:c r="F12905" s="7" t="str">
        <x:f>'Calibration Records'!P4253</x:f>
        <x:v>OPEN</x:v>
      </x:c>
    </x:row>
    <x:row r="12906">
      <x:c r="B12906" s="7" t="str">
        <x:v>PHY-12900</x:v>
      </x:c>
      <x:c r="C12906" s="7" t="str">
        <x:v>calibration record</x:v>
      </x:c>
      <x:c r="D12906" s="7" t="str">
        <x:v>CAL-04248</x:v>
      </x:c>
      <x:c r="E12906" s="7" t="str">
        <x:v>Calibration Records!P4254</x:v>
      </x:c>
      <x:c r="F12906" s="7" t="str">
        <x:f>'Calibration Records'!P4254</x:f>
        <x:v>OPEN</x:v>
      </x:c>
    </x:row>
    <x:row r="12907">
      <x:c r="B12907" s="7" t="str">
        <x:v>PHY-12901</x:v>
      </x:c>
      <x:c r="C12907" s="7" t="str">
        <x:v>calibration record</x:v>
      </x:c>
      <x:c r="D12907" s="7" t="str">
        <x:v>CAL-04249</x:v>
      </x:c>
      <x:c r="E12907" s="7" t="str">
        <x:v>Calibration Records!P4255</x:v>
      </x:c>
      <x:c r="F12907" s="7" t="str">
        <x:f>'Calibration Records'!P4255</x:f>
        <x:v>OPEN</x:v>
      </x:c>
    </x:row>
    <x:row r="12908">
      <x:c r="B12908" s="7" t="str">
        <x:v>PHY-12902</x:v>
      </x:c>
      <x:c r="C12908" s="7" t="str">
        <x:v>calibration record</x:v>
      </x:c>
      <x:c r="D12908" s="7" t="str">
        <x:v>CAL-04250</x:v>
      </x:c>
      <x:c r="E12908" s="7" t="str">
        <x:v>Calibration Records!P4256</x:v>
      </x:c>
      <x:c r="F12908" s="7" t="str">
        <x:f>'Calibration Records'!P4256</x:f>
        <x:v>OPEN</x:v>
      </x:c>
    </x:row>
    <x:row r="12909">
      <x:c r="B12909" s="7" t="str">
        <x:v>PHY-12903</x:v>
      </x:c>
      <x:c r="C12909" s="7" t="str">
        <x:v>calibration record</x:v>
      </x:c>
      <x:c r="D12909" s="7" t="str">
        <x:v>CAL-04251</x:v>
      </x:c>
      <x:c r="E12909" s="7" t="str">
        <x:v>Calibration Records!P4257</x:v>
      </x:c>
      <x:c r="F12909" s="7" t="str">
        <x:f>'Calibration Records'!P4257</x:f>
        <x:v>OPEN</x:v>
      </x:c>
    </x:row>
    <x:row r="12910">
      <x:c r="B12910" s="7" t="str">
        <x:v>PHY-12904</x:v>
      </x:c>
      <x:c r="C12910" s="7" t="str">
        <x:v>calibration record</x:v>
      </x:c>
      <x:c r="D12910" s="7" t="str">
        <x:v>CAL-04252</x:v>
      </x:c>
      <x:c r="E12910" s="7" t="str">
        <x:v>Calibration Records!P4258</x:v>
      </x:c>
      <x:c r="F12910" s="7" t="str">
        <x:f>'Calibration Records'!P4258</x:f>
        <x:v>OPEN</x:v>
      </x:c>
    </x:row>
    <x:row r="12911">
      <x:c r="B12911" s="7" t="str">
        <x:v>PHY-12905</x:v>
      </x:c>
      <x:c r="C12911" s="7" t="str">
        <x:v>calibration record</x:v>
      </x:c>
      <x:c r="D12911" s="7" t="str">
        <x:v>CAL-04253</x:v>
      </x:c>
      <x:c r="E12911" s="7" t="str">
        <x:v>Calibration Records!P4259</x:v>
      </x:c>
      <x:c r="F12911" s="7" t="str">
        <x:f>'Calibration Records'!P4259</x:f>
        <x:v>OPEN</x:v>
      </x:c>
    </x:row>
    <x:row r="12912">
      <x:c r="B12912" s="7" t="str">
        <x:v>PHY-12906</x:v>
      </x:c>
      <x:c r="C12912" s="7" t="str">
        <x:v>calibration record</x:v>
      </x:c>
      <x:c r="D12912" s="7" t="str">
        <x:v>CAL-04254</x:v>
      </x:c>
      <x:c r="E12912" s="7" t="str">
        <x:v>Calibration Records!P4260</x:v>
      </x:c>
      <x:c r="F12912" s="7" t="str">
        <x:f>'Calibration Records'!P4260</x:f>
        <x:v>OPEN</x:v>
      </x:c>
    </x:row>
    <x:row r="12913">
      <x:c r="B12913" s="7" t="str">
        <x:v>PHY-12907</x:v>
      </x:c>
      <x:c r="C12913" s="7" t="str">
        <x:v>calibration record</x:v>
      </x:c>
      <x:c r="D12913" s="7" t="str">
        <x:v>CAL-04255</x:v>
      </x:c>
      <x:c r="E12913" s="7" t="str">
        <x:v>Calibration Records!P4261</x:v>
      </x:c>
      <x:c r="F12913" s="7" t="str">
        <x:f>'Calibration Records'!P4261</x:f>
        <x:v>OPEN</x:v>
      </x:c>
    </x:row>
    <x:row r="12914">
      <x:c r="B12914" s="7" t="str">
        <x:v>PHY-12908</x:v>
      </x:c>
      <x:c r="C12914" s="7" t="str">
        <x:v>calibration record</x:v>
      </x:c>
      <x:c r="D12914" s="7" t="str">
        <x:v>CAL-04256</x:v>
      </x:c>
      <x:c r="E12914" s="7" t="str">
        <x:v>Calibration Records!P4262</x:v>
      </x:c>
      <x:c r="F12914" s="7" t="str">
        <x:f>'Calibration Records'!P4262</x:f>
        <x:v>OPEN</x:v>
      </x:c>
    </x:row>
    <x:row r="12915">
      <x:c r="B12915" s="7" t="str">
        <x:v>PHY-12909</x:v>
      </x:c>
      <x:c r="C12915" s="7" t="str">
        <x:v>calibration record</x:v>
      </x:c>
      <x:c r="D12915" s="7" t="str">
        <x:v>CAL-04257</x:v>
      </x:c>
      <x:c r="E12915" s="7" t="str">
        <x:v>Calibration Records!P4263</x:v>
      </x:c>
      <x:c r="F12915" s="7" t="str">
        <x:f>'Calibration Records'!P4263</x:f>
        <x:v>OPEN</x:v>
      </x:c>
    </x:row>
    <x:row r="12916">
      <x:c r="B12916" s="7" t="str">
        <x:v>PHY-12910</x:v>
      </x:c>
      <x:c r="C12916" s="7" t="str">
        <x:v>calibration record</x:v>
      </x:c>
      <x:c r="D12916" s="7" t="str">
        <x:v>CAL-04258</x:v>
      </x:c>
      <x:c r="E12916" s="7" t="str">
        <x:v>Calibration Records!P4264</x:v>
      </x:c>
      <x:c r="F12916" s="7" t="str">
        <x:f>'Calibration Records'!P4264</x:f>
        <x:v>OPEN</x:v>
      </x:c>
    </x:row>
    <x:row r="12917">
      <x:c r="B12917" s="7" t="str">
        <x:v>PHY-12911</x:v>
      </x:c>
      <x:c r="C12917" s="7" t="str">
        <x:v>calibration record</x:v>
      </x:c>
      <x:c r="D12917" s="7" t="str">
        <x:v>CAL-04259</x:v>
      </x:c>
      <x:c r="E12917" s="7" t="str">
        <x:v>Calibration Records!P4265</x:v>
      </x:c>
      <x:c r="F12917" s="7" t="str">
        <x:f>'Calibration Records'!P4265</x:f>
        <x:v>OPEN</x:v>
      </x:c>
    </x:row>
    <x:row r="12918">
      <x:c r="B12918" s="7" t="str">
        <x:v>PHY-12912</x:v>
      </x:c>
      <x:c r="C12918" s="7" t="str">
        <x:v>calibration record</x:v>
      </x:c>
      <x:c r="D12918" s="7" t="str">
        <x:v>CAL-04260</x:v>
      </x:c>
      <x:c r="E12918" s="7" t="str">
        <x:v>Calibration Records!P4266</x:v>
      </x:c>
      <x:c r="F12918" s="7" t="str">
        <x:f>'Calibration Records'!P4266</x:f>
        <x:v>OPEN</x:v>
      </x:c>
    </x:row>
    <x:row r="12919">
      <x:c r="B12919" s="7" t="str">
        <x:v>PHY-12913</x:v>
      </x:c>
      <x:c r="C12919" s="7" t="str">
        <x:v>calibration record</x:v>
      </x:c>
      <x:c r="D12919" s="7" t="str">
        <x:v>CAL-04261</x:v>
      </x:c>
      <x:c r="E12919" s="7" t="str">
        <x:v>Calibration Records!P4267</x:v>
      </x:c>
      <x:c r="F12919" s="7" t="str">
        <x:f>'Calibration Records'!P4267</x:f>
        <x:v>OPEN</x:v>
      </x:c>
    </x:row>
    <x:row r="12920">
      <x:c r="B12920" s="7" t="str">
        <x:v>PHY-12914</x:v>
      </x:c>
      <x:c r="C12920" s="7" t="str">
        <x:v>calibration record</x:v>
      </x:c>
      <x:c r="D12920" s="7" t="str">
        <x:v>CAL-04262</x:v>
      </x:c>
      <x:c r="E12920" s="7" t="str">
        <x:v>Calibration Records!P4268</x:v>
      </x:c>
      <x:c r="F12920" s="7" t="str">
        <x:f>'Calibration Records'!P4268</x:f>
        <x:v>OPEN</x:v>
      </x:c>
    </x:row>
    <x:row r="12921">
      <x:c r="B12921" s="7" t="str">
        <x:v>PHY-12915</x:v>
      </x:c>
      <x:c r="C12921" s="7" t="str">
        <x:v>calibration record</x:v>
      </x:c>
      <x:c r="D12921" s="7" t="str">
        <x:v>CAL-04263</x:v>
      </x:c>
      <x:c r="E12921" s="7" t="str">
        <x:v>Calibration Records!P4269</x:v>
      </x:c>
      <x:c r="F12921" s="7" t="str">
        <x:f>'Calibration Records'!P4269</x:f>
        <x:v>OPEN</x:v>
      </x:c>
    </x:row>
    <x:row r="12922">
      <x:c r="B12922" s="7" t="str">
        <x:v>PHY-12916</x:v>
      </x:c>
      <x:c r="C12922" s="7" t="str">
        <x:v>calibration record</x:v>
      </x:c>
      <x:c r="D12922" s="7" t="str">
        <x:v>CAL-04264</x:v>
      </x:c>
      <x:c r="E12922" s="7" t="str">
        <x:v>Calibration Records!P4270</x:v>
      </x:c>
      <x:c r="F12922" s="7" t="str">
        <x:f>'Calibration Records'!P4270</x:f>
        <x:v>OPEN</x:v>
      </x:c>
    </x:row>
    <x:row r="12923">
      <x:c r="B12923" s="7" t="str">
        <x:v>PHY-12917</x:v>
      </x:c>
      <x:c r="C12923" s="7" t="str">
        <x:v>calibration record</x:v>
      </x:c>
      <x:c r="D12923" s="7" t="str">
        <x:v>CAL-04265</x:v>
      </x:c>
      <x:c r="E12923" s="7" t="str">
        <x:v>Calibration Records!P4271</x:v>
      </x:c>
      <x:c r="F12923" s="7" t="str">
        <x:f>'Calibration Records'!P4271</x:f>
        <x:v>OPEN</x:v>
      </x:c>
    </x:row>
    <x:row r="12924">
      <x:c r="B12924" s="7" t="str">
        <x:v>PHY-12918</x:v>
      </x:c>
      <x:c r="C12924" s="7" t="str">
        <x:v>calibration record</x:v>
      </x:c>
      <x:c r="D12924" s="7" t="str">
        <x:v>CAL-04266</x:v>
      </x:c>
      <x:c r="E12924" s="7" t="str">
        <x:v>Calibration Records!P4272</x:v>
      </x:c>
      <x:c r="F12924" s="7" t="str">
        <x:f>'Calibration Records'!P4272</x:f>
        <x:v>OPEN</x:v>
      </x:c>
    </x:row>
    <x:row r="12925">
      <x:c r="B12925" s="7" t="str">
        <x:v>PHY-12919</x:v>
      </x:c>
      <x:c r="C12925" s="7" t="str">
        <x:v>calibration record</x:v>
      </x:c>
      <x:c r="D12925" s="7" t="str">
        <x:v>CAL-04267</x:v>
      </x:c>
      <x:c r="E12925" s="7" t="str">
        <x:v>Calibration Records!P4273</x:v>
      </x:c>
      <x:c r="F12925" s="7" t="str">
        <x:f>'Calibration Records'!P4273</x:f>
        <x:v>OPEN</x:v>
      </x:c>
    </x:row>
    <x:row r="12926">
      <x:c r="B12926" s="7" t="str">
        <x:v>PHY-12920</x:v>
      </x:c>
      <x:c r="C12926" s="7" t="str">
        <x:v>calibration record</x:v>
      </x:c>
      <x:c r="D12926" s="7" t="str">
        <x:v>CAL-04268</x:v>
      </x:c>
      <x:c r="E12926" s="7" t="str">
        <x:v>Calibration Records!P4274</x:v>
      </x:c>
      <x:c r="F12926" s="7" t="str">
        <x:f>'Calibration Records'!P4274</x:f>
        <x:v>OPEN</x:v>
      </x:c>
    </x:row>
    <x:row r="12927">
      <x:c r="B12927" s="7" t="str">
        <x:v>PHY-12921</x:v>
      </x:c>
      <x:c r="C12927" s="7" t="str">
        <x:v>calibration record</x:v>
      </x:c>
      <x:c r="D12927" s="7" t="str">
        <x:v>CAL-04269</x:v>
      </x:c>
      <x:c r="E12927" s="7" t="str">
        <x:v>Calibration Records!P4275</x:v>
      </x:c>
      <x:c r="F12927" s="7" t="str">
        <x:f>'Calibration Records'!P4275</x:f>
        <x:v>OPEN</x:v>
      </x:c>
    </x:row>
    <x:row r="12928">
      <x:c r="B12928" s="7" t="str">
        <x:v>PHY-12922</x:v>
      </x:c>
      <x:c r="C12928" s="7" t="str">
        <x:v>calibration record</x:v>
      </x:c>
      <x:c r="D12928" s="7" t="str">
        <x:v>CAL-04270</x:v>
      </x:c>
      <x:c r="E12928" s="7" t="str">
        <x:v>Calibration Records!P4276</x:v>
      </x:c>
      <x:c r="F12928" s="7" t="str">
        <x:f>'Calibration Records'!P4276</x:f>
        <x:v>OPEN</x:v>
      </x:c>
    </x:row>
    <x:row r="12929">
      <x:c r="B12929" s="7" t="str">
        <x:v>PHY-12923</x:v>
      </x:c>
      <x:c r="C12929" s="7" t="str">
        <x:v>calibration record</x:v>
      </x:c>
      <x:c r="D12929" s="7" t="str">
        <x:v>CAL-04271</x:v>
      </x:c>
      <x:c r="E12929" s="7" t="str">
        <x:v>Calibration Records!P4277</x:v>
      </x:c>
      <x:c r="F12929" s="7" t="str">
        <x:f>'Calibration Records'!P4277</x:f>
        <x:v>OPEN</x:v>
      </x:c>
    </x:row>
    <x:row r="12930">
      <x:c r="B12930" s="7" t="str">
        <x:v>PHY-12924</x:v>
      </x:c>
      <x:c r="C12930" s="7" t="str">
        <x:v>calibration record</x:v>
      </x:c>
      <x:c r="D12930" s="7" t="str">
        <x:v>CAL-04272</x:v>
      </x:c>
      <x:c r="E12930" s="7" t="str">
        <x:v>Calibration Records!P4278</x:v>
      </x:c>
      <x:c r="F12930" s="7" t="str">
        <x:f>'Calibration Records'!P4278</x:f>
        <x:v>OPEN</x:v>
      </x:c>
    </x:row>
    <x:row r="12931">
      <x:c r="B12931" s="7" t="str">
        <x:v>PHY-12925</x:v>
      </x:c>
      <x:c r="C12931" s="7" t="str">
        <x:v>calibration record</x:v>
      </x:c>
      <x:c r="D12931" s="7" t="str">
        <x:v>CAL-04273</x:v>
      </x:c>
      <x:c r="E12931" s="7" t="str">
        <x:v>Calibration Records!P4279</x:v>
      </x:c>
      <x:c r="F12931" s="7" t="str">
        <x:f>'Calibration Records'!P4279</x:f>
        <x:v>OPEN</x:v>
      </x:c>
    </x:row>
    <x:row r="12932">
      <x:c r="B12932" s="7" t="str">
        <x:v>PHY-12926</x:v>
      </x:c>
      <x:c r="C12932" s="7" t="str">
        <x:v>calibration record</x:v>
      </x:c>
      <x:c r="D12932" s="7" t="str">
        <x:v>CAL-04274</x:v>
      </x:c>
      <x:c r="E12932" s="7" t="str">
        <x:v>Calibration Records!P4280</x:v>
      </x:c>
      <x:c r="F12932" s="7" t="str">
        <x:f>'Calibration Records'!P4280</x:f>
        <x:v>OPEN</x:v>
      </x:c>
    </x:row>
    <x:row r="12933">
      <x:c r="B12933" s="7" t="str">
        <x:v>PHY-12927</x:v>
      </x:c>
      <x:c r="C12933" s="7" t="str">
        <x:v>calibration record</x:v>
      </x:c>
      <x:c r="D12933" s="7" t="str">
        <x:v>CAL-04275</x:v>
      </x:c>
      <x:c r="E12933" s="7" t="str">
        <x:v>Calibration Records!P4281</x:v>
      </x:c>
      <x:c r="F12933" s="7" t="str">
        <x:f>'Calibration Records'!P4281</x:f>
        <x:v>OPEN</x:v>
      </x:c>
    </x:row>
    <x:row r="12934">
      <x:c r="B12934" s="7" t="str">
        <x:v>PHY-12928</x:v>
      </x:c>
      <x:c r="C12934" s="7" t="str">
        <x:v>calibration record</x:v>
      </x:c>
      <x:c r="D12934" s="7" t="str">
        <x:v>CAL-04276</x:v>
      </x:c>
      <x:c r="E12934" s="7" t="str">
        <x:v>Calibration Records!P4282</x:v>
      </x:c>
      <x:c r="F12934" s="7" t="str">
        <x:f>'Calibration Records'!P4282</x:f>
        <x:v>OPEN</x:v>
      </x:c>
    </x:row>
    <x:row r="12935">
      <x:c r="B12935" s="7" t="str">
        <x:v>PHY-12929</x:v>
      </x:c>
      <x:c r="C12935" s="7" t="str">
        <x:v>calibration record</x:v>
      </x:c>
      <x:c r="D12935" s="7" t="str">
        <x:v>CAL-04277</x:v>
      </x:c>
      <x:c r="E12935" s="7" t="str">
        <x:v>Calibration Records!P4283</x:v>
      </x:c>
      <x:c r="F12935" s="7" t="str">
        <x:f>'Calibration Records'!P4283</x:f>
        <x:v>OPEN</x:v>
      </x:c>
    </x:row>
    <x:row r="12936">
      <x:c r="B12936" s="7" t="str">
        <x:v>PHY-12930</x:v>
      </x:c>
      <x:c r="C12936" s="7" t="str">
        <x:v>calibration record</x:v>
      </x:c>
      <x:c r="D12936" s="7" t="str">
        <x:v>CAL-04278</x:v>
      </x:c>
      <x:c r="E12936" s="7" t="str">
        <x:v>Calibration Records!P4284</x:v>
      </x:c>
      <x:c r="F12936" s="7" t="str">
        <x:f>'Calibration Records'!P4284</x:f>
        <x:v>OPEN</x:v>
      </x:c>
    </x:row>
    <x:row r="12937">
      <x:c r="B12937" s="7" t="str">
        <x:v>PHY-12931</x:v>
      </x:c>
      <x:c r="C12937" s="7" t="str">
        <x:v>calibration record</x:v>
      </x:c>
      <x:c r="D12937" s="7" t="str">
        <x:v>CAL-04279</x:v>
      </x:c>
      <x:c r="E12937" s="7" t="str">
        <x:v>Calibration Records!P4285</x:v>
      </x:c>
      <x:c r="F12937" s="7" t="str">
        <x:f>'Calibration Records'!P4285</x:f>
        <x:v>OPEN</x:v>
      </x:c>
    </x:row>
    <x:row r="12938">
      <x:c r="B12938" s="7" t="str">
        <x:v>PHY-12932</x:v>
      </x:c>
      <x:c r="C12938" s="7" t="str">
        <x:v>calibration record</x:v>
      </x:c>
      <x:c r="D12938" s="7" t="str">
        <x:v>CAL-04280</x:v>
      </x:c>
      <x:c r="E12938" s="7" t="str">
        <x:v>Calibration Records!P4286</x:v>
      </x:c>
      <x:c r="F12938" s="7" t="str">
        <x:f>'Calibration Records'!P4286</x:f>
        <x:v>OPEN</x:v>
      </x:c>
    </x:row>
    <x:row r="12939">
      <x:c r="B12939" s="7" t="str">
        <x:v>PHY-12933</x:v>
      </x:c>
      <x:c r="C12939" s="7" t="str">
        <x:v>calibration record</x:v>
      </x:c>
      <x:c r="D12939" s="7" t="str">
        <x:v>CAL-04281</x:v>
      </x:c>
      <x:c r="E12939" s="7" t="str">
        <x:v>Calibration Records!P4287</x:v>
      </x:c>
      <x:c r="F12939" s="7" t="str">
        <x:f>'Calibration Records'!P4287</x:f>
        <x:v>OPEN</x:v>
      </x:c>
    </x:row>
    <x:row r="12940">
      <x:c r="B12940" s="7" t="str">
        <x:v>PHY-12934</x:v>
      </x:c>
      <x:c r="C12940" s="7" t="str">
        <x:v>calibration record</x:v>
      </x:c>
      <x:c r="D12940" s="7" t="str">
        <x:v>CAL-04282</x:v>
      </x:c>
      <x:c r="E12940" s="7" t="str">
        <x:v>Calibration Records!P4288</x:v>
      </x:c>
      <x:c r="F12940" s="7" t="str">
        <x:f>'Calibration Records'!P4288</x:f>
        <x:v>OPEN</x:v>
      </x:c>
    </x:row>
    <x:row r="12941">
      <x:c r="B12941" s="7" t="str">
        <x:v>PHY-12935</x:v>
      </x:c>
      <x:c r="C12941" s="7" t="str">
        <x:v>calibration record</x:v>
      </x:c>
      <x:c r="D12941" s="7" t="str">
        <x:v>CAL-04283</x:v>
      </x:c>
      <x:c r="E12941" s="7" t="str">
        <x:v>Calibration Records!P4289</x:v>
      </x:c>
      <x:c r="F12941" s="7" t="str">
        <x:f>'Calibration Records'!P4289</x:f>
        <x:v>OPEN</x:v>
      </x:c>
    </x:row>
    <x:row r="12942">
      <x:c r="B12942" s="7" t="str">
        <x:v>PHY-12936</x:v>
      </x:c>
      <x:c r="C12942" s="7" t="str">
        <x:v>calibration record</x:v>
      </x:c>
      <x:c r="D12942" s="7" t="str">
        <x:v>CAL-04284</x:v>
      </x:c>
      <x:c r="E12942" s="7" t="str">
        <x:v>Calibration Records!P4290</x:v>
      </x:c>
      <x:c r="F12942" s="7" t="str">
        <x:f>'Calibration Records'!P4290</x:f>
        <x:v>OPEN</x:v>
      </x:c>
    </x:row>
    <x:row r="12943">
      <x:c r="B12943" s="7" t="str">
        <x:v>PHY-12937</x:v>
      </x:c>
      <x:c r="C12943" s="7" t="str">
        <x:v>calibration record</x:v>
      </x:c>
      <x:c r="D12943" s="7" t="str">
        <x:v>CAL-04285</x:v>
      </x:c>
      <x:c r="E12943" s="7" t="str">
        <x:v>Calibration Records!P4291</x:v>
      </x:c>
      <x:c r="F12943" s="7" t="str">
        <x:f>'Calibration Records'!P4291</x:f>
        <x:v>OPEN</x:v>
      </x:c>
    </x:row>
    <x:row r="12944">
      <x:c r="B12944" s="7" t="str">
        <x:v>PHY-12938</x:v>
      </x:c>
      <x:c r="C12944" s="7" t="str">
        <x:v>calibration record</x:v>
      </x:c>
      <x:c r="D12944" s="7" t="str">
        <x:v>CAL-04286</x:v>
      </x:c>
      <x:c r="E12944" s="7" t="str">
        <x:v>Calibration Records!P4292</x:v>
      </x:c>
      <x:c r="F12944" s="7" t="str">
        <x:f>'Calibration Records'!P4292</x:f>
        <x:v>OPEN</x:v>
      </x:c>
    </x:row>
    <x:row r="12945">
      <x:c r="B12945" s="7" t="str">
        <x:v>PHY-12939</x:v>
      </x:c>
      <x:c r="C12945" s="7" t="str">
        <x:v>calibration record</x:v>
      </x:c>
      <x:c r="D12945" s="7" t="str">
        <x:v>CAL-04287</x:v>
      </x:c>
      <x:c r="E12945" s="7" t="str">
        <x:v>Calibration Records!P4293</x:v>
      </x:c>
      <x:c r="F12945" s="7" t="str">
        <x:f>'Calibration Records'!P4293</x:f>
        <x:v>OPEN</x:v>
      </x:c>
    </x:row>
    <x:row r="12946">
      <x:c r="B12946" s="7" t="str">
        <x:v>PHY-12940</x:v>
      </x:c>
      <x:c r="C12946" s="7" t="str">
        <x:v>calibration record</x:v>
      </x:c>
      <x:c r="D12946" s="7" t="str">
        <x:v>CAL-04288</x:v>
      </x:c>
      <x:c r="E12946" s="7" t="str">
        <x:v>Calibration Records!P4294</x:v>
      </x:c>
      <x:c r="F12946" s="7" t="str">
        <x:f>'Calibration Records'!P4294</x:f>
        <x:v>OPEN</x:v>
      </x:c>
    </x:row>
    <x:row r="12947">
      <x:c r="B12947" s="7" t="str">
        <x:v>PHY-12941</x:v>
      </x:c>
      <x:c r="C12947" s="7" t="str">
        <x:v>calibration record</x:v>
      </x:c>
      <x:c r="D12947" s="7" t="str">
        <x:v>CAL-04289</x:v>
      </x:c>
      <x:c r="E12947" s="7" t="str">
        <x:v>Calibration Records!P4295</x:v>
      </x:c>
      <x:c r="F12947" s="7" t="str">
        <x:f>'Calibration Records'!P4295</x:f>
        <x:v>OPEN</x:v>
      </x:c>
    </x:row>
    <x:row r="12948">
      <x:c r="B12948" s="7" t="str">
        <x:v>PHY-12942</x:v>
      </x:c>
      <x:c r="C12948" s="7" t="str">
        <x:v>calibration record</x:v>
      </x:c>
      <x:c r="D12948" s="7" t="str">
        <x:v>CAL-04290</x:v>
      </x:c>
      <x:c r="E12948" s="7" t="str">
        <x:v>Calibration Records!P4296</x:v>
      </x:c>
      <x:c r="F12948" s="7" t="str">
        <x:f>'Calibration Records'!P4296</x:f>
        <x:v>OPEN</x:v>
      </x:c>
    </x:row>
    <x:row r="12949">
      <x:c r="B12949" s="7" t="str">
        <x:v>PHY-12943</x:v>
      </x:c>
      <x:c r="C12949" s="7" t="str">
        <x:v>calibration record</x:v>
      </x:c>
      <x:c r="D12949" s="7" t="str">
        <x:v>CAL-04291</x:v>
      </x:c>
      <x:c r="E12949" s="7" t="str">
        <x:v>Calibration Records!P4297</x:v>
      </x:c>
      <x:c r="F12949" s="7" t="str">
        <x:f>'Calibration Records'!P4297</x:f>
        <x:v>OPEN</x:v>
      </x:c>
    </x:row>
    <x:row r="12950">
      <x:c r="B12950" s="7" t="str">
        <x:v>PHY-12944</x:v>
      </x:c>
      <x:c r="C12950" s="7" t="str">
        <x:v>calibration record</x:v>
      </x:c>
      <x:c r="D12950" s="7" t="str">
        <x:v>CAL-04292</x:v>
      </x:c>
      <x:c r="E12950" s="7" t="str">
        <x:v>Calibration Records!P4298</x:v>
      </x:c>
      <x:c r="F12950" s="7" t="str">
        <x:f>'Calibration Records'!P4298</x:f>
        <x:v>OPEN</x:v>
      </x:c>
    </x:row>
    <x:row r="12951">
      <x:c r="B12951" s="7" t="str">
        <x:v>PHY-12945</x:v>
      </x:c>
      <x:c r="C12951" s="7" t="str">
        <x:v>calibration record</x:v>
      </x:c>
      <x:c r="D12951" s="7" t="str">
        <x:v>CAL-04293</x:v>
      </x:c>
      <x:c r="E12951" s="7" t="str">
        <x:v>Calibration Records!P4299</x:v>
      </x:c>
      <x:c r="F12951" s="7" t="str">
        <x:f>'Calibration Records'!P4299</x:f>
        <x:v>OPEN</x:v>
      </x:c>
    </x:row>
    <x:row r="12952">
      <x:c r="B12952" s="7" t="str">
        <x:v>PHY-12946</x:v>
      </x:c>
      <x:c r="C12952" s="7" t="str">
        <x:v>calibration record</x:v>
      </x:c>
      <x:c r="D12952" s="7" t="str">
        <x:v>CAL-04294</x:v>
      </x:c>
      <x:c r="E12952" s="7" t="str">
        <x:v>Calibration Records!P4300</x:v>
      </x:c>
      <x:c r="F12952" s="7" t="str">
        <x:f>'Calibration Records'!P4300</x:f>
        <x:v>OPEN</x:v>
      </x:c>
    </x:row>
    <x:row r="12953">
      <x:c r="B12953" s="7" t="str">
        <x:v>PHY-12947</x:v>
      </x:c>
      <x:c r="C12953" s="7" t="str">
        <x:v>calibration record</x:v>
      </x:c>
      <x:c r="D12953" s="7" t="str">
        <x:v>CAL-04295</x:v>
      </x:c>
      <x:c r="E12953" s="7" t="str">
        <x:v>Calibration Records!P4301</x:v>
      </x:c>
      <x:c r="F12953" s="7" t="str">
        <x:f>'Calibration Records'!P4301</x:f>
        <x:v>OPEN</x:v>
      </x:c>
    </x:row>
    <x:row r="12954">
      <x:c r="B12954" s="7" t="str">
        <x:v>PHY-12948</x:v>
      </x:c>
      <x:c r="C12954" s="7" t="str">
        <x:v>calibration record</x:v>
      </x:c>
      <x:c r="D12954" s="7" t="str">
        <x:v>CAL-04296</x:v>
      </x:c>
      <x:c r="E12954" s="7" t="str">
        <x:v>Calibration Records!P4302</x:v>
      </x:c>
      <x:c r="F12954" s="7" t="str">
        <x:f>'Calibration Records'!P4302</x:f>
        <x:v>OPEN</x:v>
      </x:c>
    </x:row>
    <x:row r="12955">
      <x:c r="B12955" s="7" t="str">
        <x:v>PHY-12949</x:v>
      </x:c>
      <x:c r="C12955" s="7" t="str">
        <x:v>calibration record</x:v>
      </x:c>
      <x:c r="D12955" s="7" t="str">
        <x:v>CAL-04297</x:v>
      </x:c>
      <x:c r="E12955" s="7" t="str">
        <x:v>Calibration Records!P4303</x:v>
      </x:c>
      <x:c r="F12955" s="7" t="str">
        <x:f>'Calibration Records'!P4303</x:f>
        <x:v>OPEN</x:v>
      </x:c>
    </x:row>
    <x:row r="12956">
      <x:c r="B12956" s="7" t="str">
        <x:v>PHY-12950</x:v>
      </x:c>
      <x:c r="C12956" s="7" t="str">
        <x:v>calibration record</x:v>
      </x:c>
      <x:c r="D12956" s="7" t="str">
        <x:v>CAL-04298</x:v>
      </x:c>
      <x:c r="E12956" s="7" t="str">
        <x:v>Calibration Records!P4304</x:v>
      </x:c>
      <x:c r="F12956" s="7" t="str">
        <x:f>'Calibration Records'!P4304</x:f>
        <x:v>OPEN</x:v>
      </x:c>
    </x:row>
    <x:row r="12957">
      <x:c r="B12957" s="7" t="str">
        <x:v>PHY-12951</x:v>
      </x:c>
      <x:c r="C12957" s="7" t="str">
        <x:v>calibration record</x:v>
      </x:c>
      <x:c r="D12957" s="7" t="str">
        <x:v>CAL-04299</x:v>
      </x:c>
      <x:c r="E12957" s="7" t="str">
        <x:v>Calibration Records!P4305</x:v>
      </x:c>
      <x:c r="F12957" s="7" t="str">
        <x:f>'Calibration Records'!P4305</x:f>
        <x:v>OPEN</x:v>
      </x:c>
    </x:row>
    <x:row r="12958">
      <x:c r="B12958" s="7" t="str">
        <x:v>PHY-12952</x:v>
      </x:c>
      <x:c r="C12958" s="7" t="str">
        <x:v>calibration record</x:v>
      </x:c>
      <x:c r="D12958" s="7" t="str">
        <x:v>CAL-04300</x:v>
      </x:c>
      <x:c r="E12958" s="7" t="str">
        <x:v>Calibration Records!P4306</x:v>
      </x:c>
      <x:c r="F12958" s="7" t="str">
        <x:f>'Calibration Records'!P4306</x:f>
        <x:v>OPEN</x:v>
      </x:c>
    </x:row>
    <x:row r="12959">
      <x:c r="B12959" s="7" t="str">
        <x:v>PHY-12953</x:v>
      </x:c>
      <x:c r="C12959" s="7" t="str">
        <x:v>calibration record</x:v>
      </x:c>
      <x:c r="D12959" s="7" t="str">
        <x:v>CAL-04301</x:v>
      </x:c>
      <x:c r="E12959" s="7" t="str">
        <x:v>Calibration Records!P4307</x:v>
      </x:c>
      <x:c r="F12959" s="7" t="str">
        <x:f>'Calibration Records'!P4307</x:f>
        <x:v>OPEN</x:v>
      </x:c>
    </x:row>
    <x:row r="12960">
      <x:c r="B12960" s="7" t="str">
        <x:v>PHY-12954</x:v>
      </x:c>
      <x:c r="C12960" s="7" t="str">
        <x:v>calibration record</x:v>
      </x:c>
      <x:c r="D12960" s="7" t="str">
        <x:v>CAL-04302</x:v>
      </x:c>
      <x:c r="E12960" s="7" t="str">
        <x:v>Calibration Records!P4308</x:v>
      </x:c>
      <x:c r="F12960" s="7" t="str">
        <x:f>'Calibration Records'!P4308</x:f>
        <x:v>OPEN</x:v>
      </x:c>
    </x:row>
    <x:row r="12961">
      <x:c r="B12961" s="7" t="str">
        <x:v>PHY-12955</x:v>
      </x:c>
      <x:c r="C12961" s="7" t="str">
        <x:v>calibration record</x:v>
      </x:c>
      <x:c r="D12961" s="7" t="str">
        <x:v>CAL-04303</x:v>
      </x:c>
      <x:c r="E12961" s="7" t="str">
        <x:v>Calibration Records!P4309</x:v>
      </x:c>
      <x:c r="F12961" s="7" t="str">
        <x:f>'Calibration Records'!P4309</x:f>
        <x:v>OPEN</x:v>
      </x:c>
    </x:row>
    <x:row r="12962">
      <x:c r="B12962" s="7" t="str">
        <x:v>PHY-12956</x:v>
      </x:c>
      <x:c r="C12962" s="7" t="str">
        <x:v>calibration record</x:v>
      </x:c>
      <x:c r="D12962" s="7" t="str">
        <x:v>CAL-04304</x:v>
      </x:c>
      <x:c r="E12962" s="7" t="str">
        <x:v>Calibration Records!P4310</x:v>
      </x:c>
      <x:c r="F12962" s="7" t="str">
        <x:f>'Calibration Records'!P4310</x:f>
        <x:v>OPEN</x:v>
      </x:c>
    </x:row>
    <x:row r="12963">
      <x:c r="B12963" s="7" t="str">
        <x:v>PHY-12957</x:v>
      </x:c>
      <x:c r="C12963" s="7" t="str">
        <x:v>calibration record</x:v>
      </x:c>
      <x:c r="D12963" s="7" t="str">
        <x:v>CAL-04305</x:v>
      </x:c>
      <x:c r="E12963" s="7" t="str">
        <x:v>Calibration Records!P4311</x:v>
      </x:c>
      <x:c r="F12963" s="7" t="str">
        <x:f>'Calibration Records'!P4311</x:f>
        <x:v>OPEN</x:v>
      </x:c>
    </x:row>
    <x:row r="12964">
      <x:c r="B12964" s="7" t="str">
        <x:v>PHY-12958</x:v>
      </x:c>
      <x:c r="C12964" s="7" t="str">
        <x:v>calibration record</x:v>
      </x:c>
      <x:c r="D12964" s="7" t="str">
        <x:v>CAL-04306</x:v>
      </x:c>
      <x:c r="E12964" s="7" t="str">
        <x:v>Calibration Records!P4312</x:v>
      </x:c>
      <x:c r="F12964" s="7" t="str">
        <x:f>'Calibration Records'!P4312</x:f>
        <x:v>OPEN</x:v>
      </x:c>
    </x:row>
    <x:row r="12965">
      <x:c r="B12965" s="7" t="str">
        <x:v>PHY-12959</x:v>
      </x:c>
      <x:c r="C12965" s="7" t="str">
        <x:v>calibration record</x:v>
      </x:c>
      <x:c r="D12965" s="7" t="str">
        <x:v>CAL-04307</x:v>
      </x:c>
      <x:c r="E12965" s="7" t="str">
        <x:v>Calibration Records!P4313</x:v>
      </x:c>
      <x:c r="F12965" s="7" t="str">
        <x:f>'Calibration Records'!P4313</x:f>
        <x:v>OPEN</x:v>
      </x:c>
    </x:row>
    <x:row r="12966">
      <x:c r="B12966" s="7" t="str">
        <x:v>PHY-12960</x:v>
      </x:c>
      <x:c r="C12966" s="7" t="str">
        <x:v>calibration record</x:v>
      </x:c>
      <x:c r="D12966" s="7" t="str">
        <x:v>CAL-04308</x:v>
      </x:c>
      <x:c r="E12966" s="7" t="str">
        <x:v>Calibration Records!P4314</x:v>
      </x:c>
      <x:c r="F12966" s="7" t="str">
        <x:f>'Calibration Records'!P4314</x:f>
        <x:v>OPEN</x:v>
      </x:c>
    </x:row>
    <x:row r="12967">
      <x:c r="B12967" s="7" t="str">
        <x:v>PHY-12961</x:v>
      </x:c>
      <x:c r="C12967" s="7" t="str">
        <x:v>calibration record</x:v>
      </x:c>
      <x:c r="D12967" s="7" t="str">
        <x:v>CAL-04309</x:v>
      </x:c>
      <x:c r="E12967" s="7" t="str">
        <x:v>Calibration Records!P4315</x:v>
      </x:c>
      <x:c r="F12967" s="7" t="str">
        <x:f>'Calibration Records'!P4315</x:f>
        <x:v>OPEN</x:v>
      </x:c>
    </x:row>
    <x:row r="12968">
      <x:c r="B12968" s="7" t="str">
        <x:v>PHY-12962</x:v>
      </x:c>
      <x:c r="C12968" s="7" t="str">
        <x:v>calibration record</x:v>
      </x:c>
      <x:c r="D12968" s="7" t="str">
        <x:v>CAL-04310</x:v>
      </x:c>
      <x:c r="E12968" s="7" t="str">
        <x:v>Calibration Records!P4316</x:v>
      </x:c>
      <x:c r="F12968" s="7" t="str">
        <x:f>'Calibration Records'!P4316</x:f>
        <x:v>OPEN</x:v>
      </x:c>
    </x:row>
    <x:row r="12969">
      <x:c r="B12969" s="7" t="str">
        <x:v>PHY-12963</x:v>
      </x:c>
      <x:c r="C12969" s="7" t="str">
        <x:v>calibration record</x:v>
      </x:c>
      <x:c r="D12969" s="7" t="str">
        <x:v>CAL-04311</x:v>
      </x:c>
      <x:c r="E12969" s="7" t="str">
        <x:v>Calibration Records!P4317</x:v>
      </x:c>
      <x:c r="F12969" s="7" t="str">
        <x:f>'Calibration Records'!P4317</x:f>
        <x:v>OPEN</x:v>
      </x:c>
    </x:row>
    <x:row r="12970">
      <x:c r="B12970" s="7" t="str">
        <x:v>PHY-12964</x:v>
      </x:c>
      <x:c r="C12970" s="7" t="str">
        <x:v>calibration record</x:v>
      </x:c>
      <x:c r="D12970" s="7" t="str">
        <x:v>CAL-04312</x:v>
      </x:c>
      <x:c r="E12970" s="7" t="str">
        <x:v>Calibration Records!P4318</x:v>
      </x:c>
      <x:c r="F12970" s="7" t="str">
        <x:f>'Calibration Records'!P4318</x:f>
        <x:v>OPEN</x:v>
      </x:c>
    </x:row>
    <x:row r="12971">
      <x:c r="B12971" s="7" t="str">
        <x:v>PHY-12965</x:v>
      </x:c>
      <x:c r="C12971" s="7" t="str">
        <x:v>calibration record</x:v>
      </x:c>
      <x:c r="D12971" s="7" t="str">
        <x:v>CAL-04313</x:v>
      </x:c>
      <x:c r="E12971" s="7" t="str">
        <x:v>Calibration Records!P4319</x:v>
      </x:c>
      <x:c r="F12971" s="7" t="str">
        <x:f>'Calibration Records'!P4319</x:f>
        <x:v>OPEN</x:v>
      </x:c>
    </x:row>
    <x:row r="12972">
      <x:c r="B12972" s="7" t="str">
        <x:v>PHY-12966</x:v>
      </x:c>
      <x:c r="C12972" s="7" t="str">
        <x:v>calibration record</x:v>
      </x:c>
      <x:c r="D12972" s="7" t="str">
        <x:v>CAL-04314</x:v>
      </x:c>
      <x:c r="E12972" s="7" t="str">
        <x:v>Calibration Records!P4320</x:v>
      </x:c>
      <x:c r="F12972" s="7" t="str">
        <x:f>'Calibration Records'!P4320</x:f>
        <x:v>OPEN</x:v>
      </x:c>
    </x:row>
    <x:row r="12973">
      <x:c r="B12973" s="7" t="str">
        <x:v>PHY-12967</x:v>
      </x:c>
      <x:c r="C12973" s="7" t="str">
        <x:v>calibration record</x:v>
      </x:c>
      <x:c r="D12973" s="7" t="str">
        <x:v>CAL-04315</x:v>
      </x:c>
      <x:c r="E12973" s="7" t="str">
        <x:v>Calibration Records!P4321</x:v>
      </x:c>
      <x:c r="F12973" s="7" t="str">
        <x:f>'Calibration Records'!P4321</x:f>
        <x:v>OPEN</x:v>
      </x:c>
    </x:row>
    <x:row r="12974">
      <x:c r="B12974" s="7" t="str">
        <x:v>PHY-12968</x:v>
      </x:c>
      <x:c r="C12974" s="7" t="str">
        <x:v>calibration record</x:v>
      </x:c>
      <x:c r="D12974" s="7" t="str">
        <x:v>CAL-04316</x:v>
      </x:c>
      <x:c r="E12974" s="7" t="str">
        <x:v>Calibration Records!P4322</x:v>
      </x:c>
      <x:c r="F12974" s="7" t="str">
        <x:f>'Calibration Records'!P4322</x:f>
        <x:v>OPEN</x:v>
      </x:c>
    </x:row>
    <x:row r="12975">
      <x:c r="B12975" s="7" t="str">
        <x:v>PHY-12969</x:v>
      </x:c>
      <x:c r="C12975" s="7" t="str">
        <x:v>calibration record</x:v>
      </x:c>
      <x:c r="D12975" s="7" t="str">
        <x:v>CAL-04317</x:v>
      </x:c>
      <x:c r="E12975" s="7" t="str">
        <x:v>Calibration Records!P4323</x:v>
      </x:c>
      <x:c r="F12975" s="7" t="str">
        <x:f>'Calibration Records'!P4323</x:f>
        <x:v>OPEN</x:v>
      </x:c>
    </x:row>
    <x:row r="12976">
      <x:c r="B12976" s="7" t="str">
        <x:v>PHY-12970</x:v>
      </x:c>
      <x:c r="C12976" s="7" t="str">
        <x:v>calibration record</x:v>
      </x:c>
      <x:c r="D12976" s="7" t="str">
        <x:v>CAL-04318</x:v>
      </x:c>
      <x:c r="E12976" s="7" t="str">
        <x:v>Calibration Records!P4324</x:v>
      </x:c>
      <x:c r="F12976" s="7" t="str">
        <x:f>'Calibration Records'!P4324</x:f>
        <x:v>OPEN</x:v>
      </x:c>
    </x:row>
    <x:row r="12977">
      <x:c r="B12977" s="7" t="str">
        <x:v>PHY-12971</x:v>
      </x:c>
      <x:c r="C12977" s="7" t="str">
        <x:v>calibration record</x:v>
      </x:c>
      <x:c r="D12977" s="7" t="str">
        <x:v>CAL-04319</x:v>
      </x:c>
      <x:c r="E12977" s="7" t="str">
        <x:v>Calibration Records!P4325</x:v>
      </x:c>
      <x:c r="F12977" s="7" t="str">
        <x:f>'Calibration Records'!P4325</x:f>
        <x:v>OPEN</x:v>
      </x:c>
    </x:row>
    <x:row r="12978">
      <x:c r="B12978" s="7" t="str">
        <x:v>PHY-12972</x:v>
      </x:c>
      <x:c r="C12978" s="7" t="str">
        <x:v>calibration record</x:v>
      </x:c>
      <x:c r="D12978" s="7" t="str">
        <x:v>CAL-04320</x:v>
      </x:c>
      <x:c r="E12978" s="7" t="str">
        <x:v>Calibration Records!P4326</x:v>
      </x:c>
      <x:c r="F12978" s="7" t="str">
        <x:f>'Calibration Records'!P4326</x:f>
        <x:v>OPEN</x:v>
      </x:c>
    </x:row>
    <x:row r="12979">
      <x:c r="B12979" s="7" t="str">
        <x:v>PHY-12973</x:v>
      </x:c>
      <x:c r="C12979" s="7" t="str">
        <x:v>calibration record</x:v>
      </x:c>
      <x:c r="D12979" s="7" t="str">
        <x:v>CAL-04321</x:v>
      </x:c>
      <x:c r="E12979" s="7" t="str">
        <x:v>Calibration Records!P4327</x:v>
      </x:c>
      <x:c r="F12979" s="7" t="str">
        <x:f>'Calibration Records'!P4327</x:f>
        <x:v>OPEN</x:v>
      </x:c>
    </x:row>
    <x:row r="12980">
      <x:c r="B12980" s="7" t="str">
        <x:v>PHY-12974</x:v>
      </x:c>
      <x:c r="C12980" s="7" t="str">
        <x:v>calibration record</x:v>
      </x:c>
      <x:c r="D12980" s="7" t="str">
        <x:v>CAL-04322</x:v>
      </x:c>
      <x:c r="E12980" s="7" t="str">
        <x:v>Calibration Records!P4328</x:v>
      </x:c>
      <x:c r="F12980" s="7" t="str">
        <x:f>'Calibration Records'!P4328</x:f>
        <x:v>OPEN</x:v>
      </x:c>
    </x:row>
    <x:row r="12981">
      <x:c r="B12981" s="7" t="str">
        <x:v>PHY-12975</x:v>
      </x:c>
      <x:c r="C12981" s="7" t="str">
        <x:v>calibration record</x:v>
      </x:c>
      <x:c r="D12981" s="7" t="str">
        <x:v>CAL-04323</x:v>
      </x:c>
      <x:c r="E12981" s="7" t="str">
        <x:v>Calibration Records!P4329</x:v>
      </x:c>
      <x:c r="F12981" s="7" t="str">
        <x:f>'Calibration Records'!P4329</x:f>
        <x:v>OPEN</x:v>
      </x:c>
    </x:row>
    <x:row r="12982">
      <x:c r="B12982" s="7" t="str">
        <x:v>PHY-12976</x:v>
      </x:c>
      <x:c r="C12982" s="7" t="str">
        <x:v>calibration record</x:v>
      </x:c>
      <x:c r="D12982" s="7" t="str">
        <x:v>CAL-04324</x:v>
      </x:c>
      <x:c r="E12982" s="7" t="str">
        <x:v>Calibration Records!P4330</x:v>
      </x:c>
      <x:c r="F12982" s="7" t="str">
        <x:f>'Calibration Records'!P4330</x:f>
        <x:v>OPEN</x:v>
      </x:c>
    </x:row>
    <x:row r="12983">
      <x:c r="B12983" s="7" t="str">
        <x:v>PHY-12977</x:v>
      </x:c>
      <x:c r="C12983" s="7" t="str">
        <x:v>calibration record</x:v>
      </x:c>
      <x:c r="D12983" s="7" t="str">
        <x:v>CAL-04325</x:v>
      </x:c>
      <x:c r="E12983" s="7" t="str">
        <x:v>Calibration Records!P4331</x:v>
      </x:c>
      <x:c r="F12983" s="7" t="str">
        <x:f>'Calibration Records'!P4331</x:f>
        <x:v>OPEN</x:v>
      </x:c>
    </x:row>
    <x:row r="12984">
      <x:c r="B12984" s="7" t="str">
        <x:v>PHY-12978</x:v>
      </x:c>
      <x:c r="C12984" s="7" t="str">
        <x:v>calibration record</x:v>
      </x:c>
      <x:c r="D12984" s="7" t="str">
        <x:v>CAL-04326</x:v>
      </x:c>
      <x:c r="E12984" s="7" t="str">
        <x:v>Calibration Records!P4332</x:v>
      </x:c>
      <x:c r="F12984" s="7" t="str">
        <x:f>'Calibration Records'!P4332</x:f>
        <x:v>OPEN</x:v>
      </x:c>
    </x:row>
    <x:row r="12985">
      <x:c r="B12985" s="7" t="str">
        <x:v>PHY-12979</x:v>
      </x:c>
      <x:c r="C12985" s="7" t="str">
        <x:v>calibration record</x:v>
      </x:c>
      <x:c r="D12985" s="7" t="str">
        <x:v>CAL-04327</x:v>
      </x:c>
      <x:c r="E12985" s="7" t="str">
        <x:v>Calibration Records!P4333</x:v>
      </x:c>
      <x:c r="F12985" s="7" t="str">
        <x:f>'Calibration Records'!P4333</x:f>
        <x:v>OPEN</x:v>
      </x:c>
    </x:row>
    <x:row r="12986">
      <x:c r="B12986" s="7" t="str">
        <x:v>PHY-12980</x:v>
      </x:c>
      <x:c r="C12986" s="7" t="str">
        <x:v>calibration record</x:v>
      </x:c>
      <x:c r="D12986" s="7" t="str">
        <x:v>CAL-04328</x:v>
      </x:c>
      <x:c r="E12986" s="7" t="str">
        <x:v>Calibration Records!P4334</x:v>
      </x:c>
      <x:c r="F12986" s="7" t="str">
        <x:f>'Calibration Records'!P4334</x:f>
        <x:v>OPEN</x:v>
      </x:c>
    </x:row>
    <x:row r="12987">
      <x:c r="B12987" s="7" t="str">
        <x:v>PHY-12981</x:v>
      </x:c>
      <x:c r="C12987" s="7" t="str">
        <x:v>calibration record</x:v>
      </x:c>
      <x:c r="D12987" s="7" t="str">
        <x:v>CAL-04329</x:v>
      </x:c>
      <x:c r="E12987" s="7" t="str">
        <x:v>Calibration Records!P4335</x:v>
      </x:c>
      <x:c r="F12987" s="7" t="str">
        <x:f>'Calibration Records'!P4335</x:f>
        <x:v>OPEN</x:v>
      </x:c>
    </x:row>
    <x:row r="12988">
      <x:c r="B12988" s="7" t="str">
        <x:v>PHY-12982</x:v>
      </x:c>
      <x:c r="C12988" s="7" t="str">
        <x:v>calibration record</x:v>
      </x:c>
      <x:c r="D12988" s="7" t="str">
        <x:v>CAL-04330</x:v>
      </x:c>
      <x:c r="E12988" s="7" t="str">
        <x:v>Calibration Records!P4336</x:v>
      </x:c>
      <x:c r="F12988" s="7" t="str">
        <x:f>'Calibration Records'!P4336</x:f>
        <x:v>OPEN</x:v>
      </x:c>
    </x:row>
    <x:row r="12989">
      <x:c r="B12989" s="7" t="str">
        <x:v>PHY-12983</x:v>
      </x:c>
      <x:c r="C12989" s="7" t="str">
        <x:v>calibration record</x:v>
      </x:c>
      <x:c r="D12989" s="7" t="str">
        <x:v>CAL-04331</x:v>
      </x:c>
      <x:c r="E12989" s="7" t="str">
        <x:v>Calibration Records!P4337</x:v>
      </x:c>
      <x:c r="F12989" s="7" t="str">
        <x:f>'Calibration Records'!P4337</x:f>
        <x:v>OPEN</x:v>
      </x:c>
    </x:row>
    <x:row r="12990">
      <x:c r="B12990" s="7" t="str">
        <x:v>PHY-12984</x:v>
      </x:c>
      <x:c r="C12990" s="7" t="str">
        <x:v>calibration record</x:v>
      </x:c>
      <x:c r="D12990" s="7" t="str">
        <x:v>CAL-04332</x:v>
      </x:c>
      <x:c r="E12990" s="7" t="str">
        <x:v>Calibration Records!P4338</x:v>
      </x:c>
      <x:c r="F12990" s="7" t="str">
        <x:f>'Calibration Records'!P4338</x:f>
        <x:v>OPEN</x:v>
      </x:c>
    </x:row>
    <x:row r="12991">
      <x:c r="B12991" s="7" t="str">
        <x:v>PHY-12985</x:v>
      </x:c>
      <x:c r="C12991" s="7" t="str">
        <x:v>calibration record</x:v>
      </x:c>
      <x:c r="D12991" s="7" t="str">
        <x:v>CAL-04333</x:v>
      </x:c>
      <x:c r="E12991" s="7" t="str">
        <x:v>Calibration Records!P4339</x:v>
      </x:c>
      <x:c r="F12991" s="7" t="str">
        <x:f>'Calibration Records'!P4339</x:f>
        <x:v>OPEN</x:v>
      </x:c>
    </x:row>
    <x:row r="12992">
      <x:c r="B12992" s="7" t="str">
        <x:v>PHY-12986</x:v>
      </x:c>
      <x:c r="C12992" s="7" t="str">
        <x:v>calibration record</x:v>
      </x:c>
      <x:c r="D12992" s="7" t="str">
        <x:v>CAL-04334</x:v>
      </x:c>
      <x:c r="E12992" s="7" t="str">
        <x:v>Calibration Records!P4340</x:v>
      </x:c>
      <x:c r="F12992" s="7" t="str">
        <x:f>'Calibration Records'!P4340</x:f>
        <x:v>OPEN</x:v>
      </x:c>
    </x:row>
    <x:row r="12993">
      <x:c r="B12993" s="7" t="str">
        <x:v>PHY-12987</x:v>
      </x:c>
      <x:c r="C12993" s="7" t="str">
        <x:v>calibration record</x:v>
      </x:c>
      <x:c r="D12993" s="7" t="str">
        <x:v>CAL-04335</x:v>
      </x:c>
      <x:c r="E12993" s="7" t="str">
        <x:v>Calibration Records!P4341</x:v>
      </x:c>
      <x:c r="F12993" s="7" t="str">
        <x:f>'Calibration Records'!P4341</x:f>
        <x:v>OPEN</x:v>
      </x:c>
    </x:row>
    <x:row r="12994">
      <x:c r="B12994" s="7" t="str">
        <x:v>PHY-12988</x:v>
      </x:c>
      <x:c r="C12994" s="7" t="str">
        <x:v>calibration record</x:v>
      </x:c>
      <x:c r="D12994" s="7" t="str">
        <x:v>CAL-04336</x:v>
      </x:c>
      <x:c r="E12994" s="7" t="str">
        <x:v>Calibration Records!P4342</x:v>
      </x:c>
      <x:c r="F12994" s="7" t="str">
        <x:f>'Calibration Records'!P4342</x:f>
        <x:v>OPEN</x:v>
      </x:c>
    </x:row>
    <x:row r="12995">
      <x:c r="B12995" s="7" t="str">
        <x:v>PHY-12989</x:v>
      </x:c>
      <x:c r="C12995" s="7" t="str">
        <x:v>calibration record</x:v>
      </x:c>
      <x:c r="D12995" s="7" t="str">
        <x:v>CAL-04337</x:v>
      </x:c>
      <x:c r="E12995" s="7" t="str">
        <x:v>Calibration Records!P4343</x:v>
      </x:c>
      <x:c r="F12995" s="7" t="str">
        <x:f>'Calibration Records'!P4343</x:f>
        <x:v>OPEN</x:v>
      </x:c>
    </x:row>
    <x:row r="12996">
      <x:c r="B12996" s="7" t="str">
        <x:v>PHY-12990</x:v>
      </x:c>
      <x:c r="C12996" s="7" t="str">
        <x:v>calibration record</x:v>
      </x:c>
      <x:c r="D12996" s="7" t="str">
        <x:v>CAL-04338</x:v>
      </x:c>
      <x:c r="E12996" s="7" t="str">
        <x:v>Calibration Records!P4344</x:v>
      </x:c>
      <x:c r="F12996" s="7" t="str">
        <x:f>'Calibration Records'!P4344</x:f>
        <x:v>OPEN</x:v>
      </x:c>
    </x:row>
    <x:row r="12997">
      <x:c r="B12997" s="7" t="str">
        <x:v>PHY-12991</x:v>
      </x:c>
      <x:c r="C12997" s="7" t="str">
        <x:v>calibration record</x:v>
      </x:c>
      <x:c r="D12997" s="7" t="str">
        <x:v>CAL-04339</x:v>
      </x:c>
      <x:c r="E12997" s="7" t="str">
        <x:v>Calibration Records!P4345</x:v>
      </x:c>
      <x:c r="F12997" s="7" t="str">
        <x:f>'Calibration Records'!P4345</x:f>
        <x:v>OPEN</x:v>
      </x:c>
    </x:row>
    <x:row r="12998">
      <x:c r="B12998" s="7" t="str">
        <x:v>PHY-12992</x:v>
      </x:c>
      <x:c r="C12998" s="7" t="str">
        <x:v>calibration record</x:v>
      </x:c>
      <x:c r="D12998" s="7" t="str">
        <x:v>CAL-04340</x:v>
      </x:c>
      <x:c r="E12998" s="7" t="str">
        <x:v>Calibration Records!P4346</x:v>
      </x:c>
      <x:c r="F12998" s="7" t="str">
        <x:f>'Calibration Records'!P4346</x:f>
        <x:v>OPEN</x:v>
      </x:c>
    </x:row>
    <x:row r="12999">
      <x:c r="B12999" s="7" t="str">
        <x:v>PHY-12993</x:v>
      </x:c>
      <x:c r="C12999" s="7" t="str">
        <x:v>calibration record</x:v>
      </x:c>
      <x:c r="D12999" s="7" t="str">
        <x:v>CAL-04341</x:v>
      </x:c>
      <x:c r="E12999" s="7" t="str">
        <x:v>Calibration Records!P4347</x:v>
      </x:c>
      <x:c r="F12999" s="7" t="str">
        <x:f>'Calibration Records'!P4347</x:f>
        <x:v>OPEN</x:v>
      </x:c>
    </x:row>
    <x:row r="13000">
      <x:c r="B13000" s="7" t="str">
        <x:v>PHY-12994</x:v>
      </x:c>
      <x:c r="C13000" s="7" t="str">
        <x:v>calibration record</x:v>
      </x:c>
      <x:c r="D13000" s="7" t="str">
        <x:v>CAL-04342</x:v>
      </x:c>
      <x:c r="E13000" s="7" t="str">
        <x:v>Calibration Records!P4348</x:v>
      </x:c>
      <x:c r="F13000" s="7" t="str">
        <x:f>'Calibration Records'!P4348</x:f>
        <x:v>OPEN</x:v>
      </x:c>
    </x:row>
    <x:row r="13001">
      <x:c r="B13001" s="7" t="str">
        <x:v>PHY-12995</x:v>
      </x:c>
      <x:c r="C13001" s="7" t="str">
        <x:v>calibration record</x:v>
      </x:c>
      <x:c r="D13001" s="7" t="str">
        <x:v>CAL-04343</x:v>
      </x:c>
      <x:c r="E13001" s="7" t="str">
        <x:v>Calibration Records!P4349</x:v>
      </x:c>
      <x:c r="F13001" s="7" t="str">
        <x:f>'Calibration Records'!P4349</x:f>
        <x:v>OPEN</x:v>
      </x:c>
    </x:row>
    <x:row r="13002">
      <x:c r="B13002" s="7" t="str">
        <x:v>PHY-12996</x:v>
      </x:c>
      <x:c r="C13002" s="7" t="str">
        <x:v>calibration record</x:v>
      </x:c>
      <x:c r="D13002" s="7" t="str">
        <x:v>CAL-04344</x:v>
      </x:c>
      <x:c r="E13002" s="7" t="str">
        <x:v>Calibration Records!P4350</x:v>
      </x:c>
      <x:c r="F13002" s="7" t="str">
        <x:f>'Calibration Records'!P4350</x:f>
        <x:v>OPEN</x:v>
      </x:c>
    </x:row>
    <x:row r="13003">
      <x:c r="B13003" s="7" t="str">
        <x:v>PHY-12997</x:v>
      </x:c>
      <x:c r="C13003" s="7" t="str">
        <x:v>calibration record</x:v>
      </x:c>
      <x:c r="D13003" s="7" t="str">
        <x:v>CAL-04345</x:v>
      </x:c>
      <x:c r="E13003" s="7" t="str">
        <x:v>Calibration Records!P4351</x:v>
      </x:c>
      <x:c r="F13003" s="7" t="str">
        <x:f>'Calibration Records'!P4351</x:f>
        <x:v>OPEN</x:v>
      </x:c>
    </x:row>
    <x:row r="13004">
      <x:c r="B13004" s="7" t="str">
        <x:v>PHY-12998</x:v>
      </x:c>
      <x:c r="C13004" s="7" t="str">
        <x:v>calibration record</x:v>
      </x:c>
      <x:c r="D13004" s="7" t="str">
        <x:v>CAL-04346</x:v>
      </x:c>
      <x:c r="E13004" s="7" t="str">
        <x:v>Calibration Records!P4352</x:v>
      </x:c>
      <x:c r="F13004" s="7" t="str">
        <x:f>'Calibration Records'!P4352</x:f>
        <x:v>OPEN</x:v>
      </x:c>
    </x:row>
    <x:row r="13005">
      <x:c r="B13005" s="7" t="str">
        <x:v>PHY-12999</x:v>
      </x:c>
      <x:c r="C13005" s="7" t="str">
        <x:v>calibration record</x:v>
      </x:c>
      <x:c r="D13005" s="7" t="str">
        <x:v>CAL-04347</x:v>
      </x:c>
      <x:c r="E13005" s="7" t="str">
        <x:v>Calibration Records!P4353</x:v>
      </x:c>
      <x:c r="F13005" s="7" t="str">
        <x:f>'Calibration Records'!P4353</x:f>
        <x:v>OPEN</x:v>
      </x:c>
    </x:row>
    <x:row r="13006">
      <x:c r="B13006" s="7" t="str">
        <x:v>PHY-13000</x:v>
      </x:c>
      <x:c r="C13006" s="7" t="str">
        <x:v>calibration record</x:v>
      </x:c>
      <x:c r="D13006" s="7" t="str">
        <x:v>CAL-04348</x:v>
      </x:c>
      <x:c r="E13006" s="7" t="str">
        <x:v>Calibration Records!P4354</x:v>
      </x:c>
      <x:c r="F13006" s="7" t="str">
        <x:f>'Calibration Records'!P4354</x:f>
        <x:v>OPEN</x:v>
      </x:c>
    </x:row>
    <x:row r="13007">
      <x:c r="B13007" s="7" t="str">
        <x:v>PHY-13001</x:v>
      </x:c>
      <x:c r="C13007" s="7" t="str">
        <x:v>calibration record</x:v>
      </x:c>
      <x:c r="D13007" s="7" t="str">
        <x:v>CAL-04349</x:v>
      </x:c>
      <x:c r="E13007" s="7" t="str">
        <x:v>Calibration Records!P4355</x:v>
      </x:c>
      <x:c r="F13007" s="7" t="str">
        <x:f>'Calibration Records'!P4355</x:f>
        <x:v>OPEN</x:v>
      </x:c>
    </x:row>
    <x:row r="13008">
      <x:c r="B13008" s="7" t="str">
        <x:v>PHY-13002</x:v>
      </x:c>
      <x:c r="C13008" s="7" t="str">
        <x:v>calibration record</x:v>
      </x:c>
      <x:c r="D13008" s="7" t="str">
        <x:v>CAL-04350</x:v>
      </x:c>
      <x:c r="E13008" s="7" t="str">
        <x:v>Calibration Records!P4356</x:v>
      </x:c>
      <x:c r="F13008" s="7" t="str">
        <x:f>'Calibration Records'!P4356</x:f>
        <x:v>OPEN</x:v>
      </x:c>
    </x:row>
    <x:row r="13009">
      <x:c r="B13009" s="7" t="str">
        <x:v>PHY-13003</x:v>
      </x:c>
      <x:c r="C13009" s="7" t="str">
        <x:v>calibration record</x:v>
      </x:c>
      <x:c r="D13009" s="7" t="str">
        <x:v>CAL-04351</x:v>
      </x:c>
      <x:c r="E13009" s="7" t="str">
        <x:v>Calibration Records!P4357</x:v>
      </x:c>
      <x:c r="F13009" s="7" t="str">
        <x:f>'Calibration Records'!P4357</x:f>
        <x:v>OPEN</x:v>
      </x:c>
    </x:row>
    <x:row r="13010">
      <x:c r="B13010" s="7" t="str">
        <x:v>PHY-13004</x:v>
      </x:c>
      <x:c r="C13010" s="7" t="str">
        <x:v>calibration record</x:v>
      </x:c>
      <x:c r="D13010" s="7" t="str">
        <x:v>CAL-04352</x:v>
      </x:c>
      <x:c r="E13010" s="7" t="str">
        <x:v>Calibration Records!P4358</x:v>
      </x:c>
      <x:c r="F13010" s="7" t="str">
        <x:f>'Calibration Records'!P4358</x:f>
        <x:v>OPEN</x:v>
      </x:c>
    </x:row>
    <x:row r="13011">
      <x:c r="B13011" s="7" t="str">
        <x:v>PHY-13005</x:v>
      </x:c>
      <x:c r="C13011" s="7" t="str">
        <x:v>calibration record</x:v>
      </x:c>
      <x:c r="D13011" s="7" t="str">
        <x:v>CAL-04353</x:v>
      </x:c>
      <x:c r="E13011" s="7" t="str">
        <x:v>Calibration Records!P4359</x:v>
      </x:c>
      <x:c r="F13011" s="7" t="str">
        <x:f>'Calibration Records'!P4359</x:f>
        <x:v>OPEN</x:v>
      </x:c>
    </x:row>
    <x:row r="13012">
      <x:c r="B13012" s="7" t="str">
        <x:v>PHY-13006</x:v>
      </x:c>
      <x:c r="C13012" s="7" t="str">
        <x:v>calibration record</x:v>
      </x:c>
      <x:c r="D13012" s="7" t="str">
        <x:v>CAL-04354</x:v>
      </x:c>
      <x:c r="E13012" s="7" t="str">
        <x:v>Calibration Records!P4360</x:v>
      </x:c>
      <x:c r="F13012" s="7" t="str">
        <x:f>'Calibration Records'!P4360</x:f>
        <x:v>OPEN</x:v>
      </x:c>
    </x:row>
    <x:row r="13013">
      <x:c r="B13013" s="7" t="str">
        <x:v>PHY-13007</x:v>
      </x:c>
      <x:c r="C13013" s="7" t="str">
        <x:v>calibration record</x:v>
      </x:c>
      <x:c r="D13013" s="7" t="str">
        <x:v>CAL-04355</x:v>
      </x:c>
      <x:c r="E13013" s="7" t="str">
        <x:v>Calibration Records!P4361</x:v>
      </x:c>
      <x:c r="F13013" s="7" t="str">
        <x:f>'Calibration Records'!P4361</x:f>
        <x:v>OPEN</x:v>
      </x:c>
    </x:row>
    <x:row r="13014">
      <x:c r="B13014" s="7" t="str">
        <x:v>PHY-13008</x:v>
      </x:c>
      <x:c r="C13014" s="7" t="str">
        <x:v>calibration record</x:v>
      </x:c>
      <x:c r="D13014" s="7" t="str">
        <x:v>CAL-04356</x:v>
      </x:c>
      <x:c r="E13014" s="7" t="str">
        <x:v>Calibration Records!P4362</x:v>
      </x:c>
      <x:c r="F13014" s="7" t="str">
        <x:f>'Calibration Records'!P4362</x:f>
        <x:v>OPEN</x:v>
      </x:c>
    </x:row>
    <x:row r="13015">
      <x:c r="B13015" s="7" t="str">
        <x:v>PHY-13009</x:v>
      </x:c>
      <x:c r="C13015" s="7" t="str">
        <x:v>calibration record</x:v>
      </x:c>
      <x:c r="D13015" s="7" t="str">
        <x:v>CAL-04357</x:v>
      </x:c>
      <x:c r="E13015" s="7" t="str">
        <x:v>Calibration Records!P4363</x:v>
      </x:c>
      <x:c r="F13015" s="7" t="str">
        <x:f>'Calibration Records'!P4363</x:f>
        <x:v>OPEN</x:v>
      </x:c>
    </x:row>
    <x:row r="13016">
      <x:c r="B13016" s="7" t="str">
        <x:v>PHY-13010</x:v>
      </x:c>
      <x:c r="C13016" s="7" t="str">
        <x:v>calibration record</x:v>
      </x:c>
      <x:c r="D13016" s="7" t="str">
        <x:v>CAL-04358</x:v>
      </x:c>
      <x:c r="E13016" s="7" t="str">
        <x:v>Calibration Records!P4364</x:v>
      </x:c>
      <x:c r="F13016" s="7" t="str">
        <x:f>'Calibration Records'!P4364</x:f>
        <x:v>OPEN</x:v>
      </x:c>
    </x:row>
    <x:row r="13017">
      <x:c r="B13017" s="7" t="str">
        <x:v>PHY-13011</x:v>
      </x:c>
      <x:c r="C13017" s="7" t="str">
        <x:v>calibration record</x:v>
      </x:c>
      <x:c r="D13017" s="7" t="str">
        <x:v>CAL-04359</x:v>
      </x:c>
      <x:c r="E13017" s="7" t="str">
        <x:v>Calibration Records!P4365</x:v>
      </x:c>
      <x:c r="F13017" s="7" t="str">
        <x:f>'Calibration Records'!P4365</x:f>
        <x:v>OPEN</x:v>
      </x:c>
    </x:row>
    <x:row r="13018">
      <x:c r="B13018" s="7" t="str">
        <x:v>PHY-13012</x:v>
      </x:c>
      <x:c r="C13018" s="7" t="str">
        <x:v>calibration record</x:v>
      </x:c>
      <x:c r="D13018" s="7" t="str">
        <x:v>CAL-04360</x:v>
      </x:c>
      <x:c r="E13018" s="7" t="str">
        <x:v>Calibration Records!P4366</x:v>
      </x:c>
      <x:c r="F13018" s="7" t="str">
        <x:f>'Calibration Records'!P4366</x:f>
        <x:v>OPEN</x:v>
      </x:c>
    </x:row>
    <x:row r="13019">
      <x:c r="B13019" s="7" t="str">
        <x:v>PHY-13013</x:v>
      </x:c>
      <x:c r="C13019" s="7" t="str">
        <x:v>calibration record</x:v>
      </x:c>
      <x:c r="D13019" s="7" t="str">
        <x:v>CAL-04361</x:v>
      </x:c>
      <x:c r="E13019" s="7" t="str">
        <x:v>Calibration Records!P4367</x:v>
      </x:c>
      <x:c r="F13019" s="7" t="str">
        <x:f>'Calibration Records'!P4367</x:f>
        <x:v>OPEN</x:v>
      </x:c>
    </x:row>
    <x:row r="13020">
      <x:c r="B13020" s="7" t="str">
        <x:v>PHY-13014</x:v>
      </x:c>
      <x:c r="C13020" s="7" t="str">
        <x:v>calibration record</x:v>
      </x:c>
      <x:c r="D13020" s="7" t="str">
        <x:v>CAL-04362</x:v>
      </x:c>
      <x:c r="E13020" s="7" t="str">
        <x:v>Calibration Records!P4368</x:v>
      </x:c>
      <x:c r="F13020" s="7" t="str">
        <x:f>'Calibration Records'!P4368</x:f>
        <x:v>OPEN</x:v>
      </x:c>
    </x:row>
    <x:row r="13021">
      <x:c r="B13021" s="7" t="str">
        <x:v>PHY-13015</x:v>
      </x:c>
      <x:c r="C13021" s="7" t="str">
        <x:v>calibration record</x:v>
      </x:c>
      <x:c r="D13021" s="7" t="str">
        <x:v>CAL-04363</x:v>
      </x:c>
      <x:c r="E13021" s="7" t="str">
        <x:v>Calibration Records!P4369</x:v>
      </x:c>
      <x:c r="F13021" s="7" t="str">
        <x:f>'Calibration Records'!P4369</x:f>
        <x:v>OPEN</x:v>
      </x:c>
    </x:row>
    <x:row r="13022">
      <x:c r="B13022" s="7" t="str">
        <x:v>PHY-13016</x:v>
      </x:c>
      <x:c r="C13022" s="7" t="str">
        <x:v>calibration record</x:v>
      </x:c>
      <x:c r="D13022" s="7" t="str">
        <x:v>CAL-04364</x:v>
      </x:c>
      <x:c r="E13022" s="7" t="str">
        <x:v>Calibration Records!P4370</x:v>
      </x:c>
      <x:c r="F13022" s="7" t="str">
        <x:f>'Calibration Records'!P4370</x:f>
        <x:v>OPEN</x:v>
      </x:c>
    </x:row>
    <x:row r="13023">
      <x:c r="B13023" s="7" t="str">
        <x:v>PHY-13017</x:v>
      </x:c>
      <x:c r="C13023" s="7" t="str">
        <x:v>calibration record</x:v>
      </x:c>
      <x:c r="D13023" s="7" t="str">
        <x:v>CAL-04365</x:v>
      </x:c>
      <x:c r="E13023" s="7" t="str">
        <x:v>Calibration Records!P4371</x:v>
      </x:c>
      <x:c r="F13023" s="7" t="str">
        <x:f>'Calibration Records'!P4371</x:f>
        <x:v>OPEN</x:v>
      </x:c>
    </x:row>
    <x:row r="13024">
      <x:c r="B13024" s="7" t="str">
        <x:v>PHY-13018</x:v>
      </x:c>
      <x:c r="C13024" s="7" t="str">
        <x:v>calibration record</x:v>
      </x:c>
      <x:c r="D13024" s="7" t="str">
        <x:v>CAL-04366</x:v>
      </x:c>
      <x:c r="E13024" s="7" t="str">
        <x:v>Calibration Records!P4372</x:v>
      </x:c>
      <x:c r="F13024" s="7" t="str">
        <x:f>'Calibration Records'!P4372</x:f>
        <x:v>OPEN</x:v>
      </x:c>
    </x:row>
    <x:row r="13025">
      <x:c r="B13025" s="7" t="str">
        <x:v>PHY-13019</x:v>
      </x:c>
      <x:c r="C13025" s="7" t="str">
        <x:v>calibration record</x:v>
      </x:c>
      <x:c r="D13025" s="7" t="str">
        <x:v>CAL-04367</x:v>
      </x:c>
      <x:c r="E13025" s="7" t="str">
        <x:v>Calibration Records!P4373</x:v>
      </x:c>
      <x:c r="F13025" s="7" t="str">
        <x:f>'Calibration Records'!P4373</x:f>
        <x:v>OPEN</x:v>
      </x:c>
    </x:row>
    <x:row r="13026">
      <x:c r="B13026" s="7" t="str">
        <x:v>PHY-13020</x:v>
      </x:c>
      <x:c r="C13026" s="7" t="str">
        <x:v>calibration record</x:v>
      </x:c>
      <x:c r="D13026" s="7" t="str">
        <x:v>CAL-04368</x:v>
      </x:c>
      <x:c r="E13026" s="7" t="str">
        <x:v>Calibration Records!P4374</x:v>
      </x:c>
      <x:c r="F13026" s="7" t="str">
        <x:f>'Calibration Records'!P4374</x:f>
        <x:v>OPEN</x:v>
      </x:c>
    </x:row>
    <x:row r="13027">
      <x:c r="B13027" s="7" t="str">
        <x:v>PHY-13021</x:v>
      </x:c>
      <x:c r="C13027" s="7" t="str">
        <x:v>calibration record</x:v>
      </x:c>
      <x:c r="D13027" s="7" t="str">
        <x:v>CAL-04369</x:v>
      </x:c>
      <x:c r="E13027" s="7" t="str">
        <x:v>Calibration Records!P4375</x:v>
      </x:c>
      <x:c r="F13027" s="7" t="str">
        <x:f>'Calibration Records'!P4375</x:f>
        <x:v>OPEN</x:v>
      </x:c>
    </x:row>
    <x:row r="13028">
      <x:c r="B13028" s="7" t="str">
        <x:v>PHY-13022</x:v>
      </x:c>
      <x:c r="C13028" s="7" t="str">
        <x:v>calibration record</x:v>
      </x:c>
      <x:c r="D13028" s="7" t="str">
        <x:v>CAL-04370</x:v>
      </x:c>
      <x:c r="E13028" s="7" t="str">
        <x:v>Calibration Records!P4376</x:v>
      </x:c>
      <x:c r="F13028" s="7" t="str">
        <x:f>'Calibration Records'!P4376</x:f>
        <x:v>OPEN</x:v>
      </x:c>
    </x:row>
    <x:row r="13029">
      <x:c r="B13029" s="7" t="str">
        <x:v>PHY-13023</x:v>
      </x:c>
      <x:c r="C13029" s="7" t="str">
        <x:v>calibration record</x:v>
      </x:c>
      <x:c r="D13029" s="7" t="str">
        <x:v>CAL-04371</x:v>
      </x:c>
      <x:c r="E13029" s="7" t="str">
        <x:v>Calibration Records!P4377</x:v>
      </x:c>
      <x:c r="F13029" s="7" t="str">
        <x:f>'Calibration Records'!P4377</x:f>
        <x:v>OPEN</x:v>
      </x:c>
    </x:row>
    <x:row r="13030">
      <x:c r="B13030" s="7" t="str">
        <x:v>PHY-13024</x:v>
      </x:c>
      <x:c r="C13030" s="7" t="str">
        <x:v>calibration record</x:v>
      </x:c>
      <x:c r="D13030" s="7" t="str">
        <x:v>CAL-04372</x:v>
      </x:c>
      <x:c r="E13030" s="7" t="str">
        <x:v>Calibration Records!P4378</x:v>
      </x:c>
      <x:c r="F13030" s="7" t="str">
        <x:f>'Calibration Records'!P4378</x:f>
        <x:v>OPEN</x:v>
      </x:c>
    </x:row>
    <x:row r="13031">
      <x:c r="B13031" s="7" t="str">
        <x:v>PHY-13025</x:v>
      </x:c>
      <x:c r="C13031" s="7" t="str">
        <x:v>calibration record</x:v>
      </x:c>
      <x:c r="D13031" s="7" t="str">
        <x:v>CAL-04373</x:v>
      </x:c>
      <x:c r="E13031" s="7" t="str">
        <x:v>Calibration Records!P4379</x:v>
      </x:c>
      <x:c r="F13031" s="7" t="str">
        <x:f>'Calibration Records'!P4379</x:f>
        <x:v>OPEN</x:v>
      </x:c>
    </x:row>
    <x:row r="13032">
      <x:c r="B13032" s="7" t="str">
        <x:v>PHY-13026</x:v>
      </x:c>
      <x:c r="C13032" s="7" t="str">
        <x:v>calibration record</x:v>
      </x:c>
      <x:c r="D13032" s="7" t="str">
        <x:v>CAL-04374</x:v>
      </x:c>
      <x:c r="E13032" s="7" t="str">
        <x:v>Calibration Records!P4380</x:v>
      </x:c>
      <x:c r="F13032" s="7" t="str">
        <x:f>'Calibration Records'!P4380</x:f>
        <x:v>OPEN</x:v>
      </x:c>
    </x:row>
    <x:row r="13033">
      <x:c r="B13033" s="7" t="str">
        <x:v>PHY-13027</x:v>
      </x:c>
      <x:c r="C13033" s="7" t="str">
        <x:v>calibration record</x:v>
      </x:c>
      <x:c r="D13033" s="7" t="str">
        <x:v>CAL-04375</x:v>
      </x:c>
      <x:c r="E13033" s="7" t="str">
        <x:v>Calibration Records!P4381</x:v>
      </x:c>
      <x:c r="F13033" s="7" t="str">
        <x:f>'Calibration Records'!P4381</x:f>
        <x:v>OPEN</x:v>
      </x:c>
    </x:row>
    <x:row r="13034">
      <x:c r="B13034" s="7" t="str">
        <x:v>PHY-13028</x:v>
      </x:c>
      <x:c r="C13034" s="7" t="str">
        <x:v>calibration record</x:v>
      </x:c>
      <x:c r="D13034" s="7" t="str">
        <x:v>CAL-04376</x:v>
      </x:c>
      <x:c r="E13034" s="7" t="str">
        <x:v>Calibration Records!P4382</x:v>
      </x:c>
      <x:c r="F13034" s="7" t="str">
        <x:f>'Calibration Records'!P4382</x:f>
        <x:v>OPEN</x:v>
      </x:c>
    </x:row>
    <x:row r="13035">
      <x:c r="B13035" s="7" t="str">
        <x:v>PHY-13029</x:v>
      </x:c>
      <x:c r="C13035" s="7" t="str">
        <x:v>calibration record</x:v>
      </x:c>
      <x:c r="D13035" s="7" t="str">
        <x:v>CAL-04377</x:v>
      </x:c>
      <x:c r="E13035" s="7" t="str">
        <x:v>Calibration Records!P4383</x:v>
      </x:c>
      <x:c r="F13035" s="7" t="str">
        <x:f>'Calibration Records'!P4383</x:f>
        <x:v>OPEN</x:v>
      </x:c>
    </x:row>
    <x:row r="13036">
      <x:c r="B13036" s="7" t="str">
        <x:v>PHY-13030</x:v>
      </x:c>
      <x:c r="C13036" s="7" t="str">
        <x:v>calibration record</x:v>
      </x:c>
      <x:c r="D13036" s="7" t="str">
        <x:v>CAL-04378</x:v>
      </x:c>
      <x:c r="E13036" s="7" t="str">
        <x:v>Calibration Records!P4384</x:v>
      </x:c>
      <x:c r="F13036" s="7" t="str">
        <x:f>'Calibration Records'!P4384</x:f>
        <x:v>OPEN</x:v>
      </x:c>
    </x:row>
    <x:row r="13037">
      <x:c r="B13037" s="7" t="str">
        <x:v>PHY-13031</x:v>
      </x:c>
      <x:c r="C13037" s="7" t="str">
        <x:v>calibration record</x:v>
      </x:c>
      <x:c r="D13037" s="7" t="str">
        <x:v>CAL-04379</x:v>
      </x:c>
      <x:c r="E13037" s="7" t="str">
        <x:v>Calibration Records!P4385</x:v>
      </x:c>
      <x:c r="F13037" s="7" t="str">
        <x:f>'Calibration Records'!P4385</x:f>
        <x:v>OPEN</x:v>
      </x:c>
    </x:row>
    <x:row r="13038">
      <x:c r="B13038" s="7" t="str">
        <x:v>PHY-13032</x:v>
      </x:c>
      <x:c r="C13038" s="7" t="str">
        <x:v>calibration record</x:v>
      </x:c>
      <x:c r="D13038" s="7" t="str">
        <x:v>CAL-04380</x:v>
      </x:c>
      <x:c r="E13038" s="7" t="str">
        <x:v>Calibration Records!P4386</x:v>
      </x:c>
      <x:c r="F13038" s="7" t="str">
        <x:f>'Calibration Records'!P4386</x:f>
        <x:v>OPEN</x:v>
      </x:c>
    </x:row>
    <x:row r="13039">
      <x:c r="B13039" s="7" t="str">
        <x:v>PHY-13033</x:v>
      </x:c>
      <x:c r="C13039" s="7" t="str">
        <x:v>calibration record</x:v>
      </x:c>
      <x:c r="D13039" s="7" t="str">
        <x:v>CAL-04381</x:v>
      </x:c>
      <x:c r="E13039" s="7" t="str">
        <x:v>Calibration Records!P4387</x:v>
      </x:c>
      <x:c r="F13039" s="7" t="str">
        <x:f>'Calibration Records'!P4387</x:f>
        <x:v>OPEN</x:v>
      </x:c>
    </x:row>
    <x:row r="13040">
      <x:c r="B13040" s="7" t="str">
        <x:v>PHY-13034</x:v>
      </x:c>
      <x:c r="C13040" s="7" t="str">
        <x:v>calibration record</x:v>
      </x:c>
      <x:c r="D13040" s="7" t="str">
        <x:v>CAL-04382</x:v>
      </x:c>
      <x:c r="E13040" s="7" t="str">
        <x:v>Calibration Records!P4388</x:v>
      </x:c>
      <x:c r="F13040" s="7" t="str">
        <x:f>'Calibration Records'!P4388</x:f>
        <x:v>OPEN</x:v>
      </x:c>
    </x:row>
    <x:row r="13041">
      <x:c r="B13041" s="7" t="str">
        <x:v>PHY-13035</x:v>
      </x:c>
      <x:c r="C13041" s="7" t="str">
        <x:v>calibration record</x:v>
      </x:c>
      <x:c r="D13041" s="7" t="str">
        <x:v>CAL-04383</x:v>
      </x:c>
      <x:c r="E13041" s="7" t="str">
        <x:v>Calibration Records!P4389</x:v>
      </x:c>
      <x:c r="F13041" s="7" t="str">
        <x:f>'Calibration Records'!P4389</x:f>
        <x:v>OPEN</x:v>
      </x:c>
    </x:row>
    <x:row r="13042">
      <x:c r="B13042" s="7" t="str">
        <x:v>PHY-13036</x:v>
      </x:c>
      <x:c r="C13042" s="7" t="str">
        <x:v>calibration record</x:v>
      </x:c>
      <x:c r="D13042" s="7" t="str">
        <x:v>CAL-04384</x:v>
      </x:c>
      <x:c r="E13042" s="7" t="str">
        <x:v>Calibration Records!P4390</x:v>
      </x:c>
      <x:c r="F13042" s="7" t="str">
        <x:f>'Calibration Records'!P4390</x:f>
        <x:v>OPEN</x:v>
      </x:c>
    </x:row>
    <x:row r="13043">
      <x:c r="B13043" s="7" t="str">
        <x:v>PHY-13037</x:v>
      </x:c>
      <x:c r="C13043" s="7" t="str">
        <x:v>calibration record</x:v>
      </x:c>
      <x:c r="D13043" s="7" t="str">
        <x:v>CAL-04385</x:v>
      </x:c>
      <x:c r="E13043" s="7" t="str">
        <x:v>Calibration Records!P4391</x:v>
      </x:c>
      <x:c r="F13043" s="7" t="str">
        <x:f>'Calibration Records'!P4391</x:f>
        <x:v>OPEN</x:v>
      </x:c>
    </x:row>
    <x:row r="13044">
      <x:c r="B13044" s="7" t="str">
        <x:v>PHY-13038</x:v>
      </x:c>
      <x:c r="C13044" s="7" t="str">
        <x:v>calibration record</x:v>
      </x:c>
      <x:c r="D13044" s="7" t="str">
        <x:v>CAL-04386</x:v>
      </x:c>
      <x:c r="E13044" s="7" t="str">
        <x:v>Calibration Records!P4392</x:v>
      </x:c>
      <x:c r="F13044" s="7" t="str">
        <x:f>'Calibration Records'!P4392</x:f>
        <x:v>OPEN</x:v>
      </x:c>
    </x:row>
    <x:row r="13045">
      <x:c r="B13045" s="7" t="str">
        <x:v>PHY-13039</x:v>
      </x:c>
      <x:c r="C13045" s="7" t="str">
        <x:v>calibration record</x:v>
      </x:c>
      <x:c r="D13045" s="7" t="str">
        <x:v>CAL-04387</x:v>
      </x:c>
      <x:c r="E13045" s="7" t="str">
        <x:v>Calibration Records!P4393</x:v>
      </x:c>
      <x:c r="F13045" s="7" t="str">
        <x:f>'Calibration Records'!P4393</x:f>
        <x:v>OPEN</x:v>
      </x:c>
    </x:row>
    <x:row r="13046">
      <x:c r="B13046" s="7" t="str">
        <x:v>PHY-13040</x:v>
      </x:c>
      <x:c r="C13046" s="7" t="str">
        <x:v>calibration record</x:v>
      </x:c>
      <x:c r="D13046" s="7" t="str">
        <x:v>CAL-04388</x:v>
      </x:c>
      <x:c r="E13046" s="7" t="str">
        <x:v>Calibration Records!P4394</x:v>
      </x:c>
      <x:c r="F13046" s="7" t="str">
        <x:f>'Calibration Records'!P4394</x:f>
        <x:v>OPEN</x:v>
      </x:c>
    </x:row>
    <x:row r="13047">
      <x:c r="B13047" s="7" t="str">
        <x:v>PHY-13041</x:v>
      </x:c>
      <x:c r="C13047" s="7" t="str">
        <x:v>calibration record</x:v>
      </x:c>
      <x:c r="D13047" s="7" t="str">
        <x:v>CAL-04389</x:v>
      </x:c>
      <x:c r="E13047" s="7" t="str">
        <x:v>Calibration Records!P4395</x:v>
      </x:c>
      <x:c r="F13047" s="7" t="str">
        <x:f>'Calibration Records'!P4395</x:f>
        <x:v>OPEN</x:v>
      </x:c>
    </x:row>
    <x:row r="13048">
      <x:c r="B13048" s="7" t="str">
        <x:v>PHY-13042</x:v>
      </x:c>
      <x:c r="C13048" s="7" t="str">
        <x:v>calibration record</x:v>
      </x:c>
      <x:c r="D13048" s="7" t="str">
        <x:v>CAL-04390</x:v>
      </x:c>
      <x:c r="E13048" s="7" t="str">
        <x:v>Calibration Records!P4396</x:v>
      </x:c>
      <x:c r="F13048" s="7" t="str">
        <x:f>'Calibration Records'!P4396</x:f>
        <x:v>OPEN</x:v>
      </x:c>
    </x:row>
    <x:row r="13049">
      <x:c r="B13049" s="7" t="str">
        <x:v>PHY-13043</x:v>
      </x:c>
      <x:c r="C13049" s="7" t="str">
        <x:v>calibration record</x:v>
      </x:c>
      <x:c r="D13049" s="7" t="str">
        <x:v>CAL-04391</x:v>
      </x:c>
      <x:c r="E13049" s="7" t="str">
        <x:v>Calibration Records!P4397</x:v>
      </x:c>
      <x:c r="F13049" s="7" t="str">
        <x:f>'Calibration Records'!P4397</x:f>
        <x:v>OPEN</x:v>
      </x:c>
    </x:row>
    <x:row r="13050">
      <x:c r="B13050" s="7" t="str">
        <x:v>PHY-13044</x:v>
      </x:c>
      <x:c r="C13050" s="7" t="str">
        <x:v>calibration record</x:v>
      </x:c>
      <x:c r="D13050" s="7" t="str">
        <x:v>CAL-04392</x:v>
      </x:c>
      <x:c r="E13050" s="7" t="str">
        <x:v>Calibration Records!P4398</x:v>
      </x:c>
      <x:c r="F13050" s="7" t="str">
        <x:f>'Calibration Records'!P4398</x:f>
        <x:v>OPEN</x:v>
      </x:c>
    </x:row>
    <x:row r="13051">
      <x:c r="B13051" s="7" t="str">
        <x:v>PHY-13045</x:v>
      </x:c>
      <x:c r="C13051" s="7" t="str">
        <x:v>calibration record</x:v>
      </x:c>
      <x:c r="D13051" s="7" t="str">
        <x:v>CAL-04393</x:v>
      </x:c>
      <x:c r="E13051" s="7" t="str">
        <x:v>Calibration Records!P4399</x:v>
      </x:c>
      <x:c r="F13051" s="7" t="str">
        <x:f>'Calibration Records'!P4399</x:f>
        <x:v>OPEN</x:v>
      </x:c>
    </x:row>
    <x:row r="13052">
      <x:c r="B13052" s="7" t="str">
        <x:v>PHY-13046</x:v>
      </x:c>
      <x:c r="C13052" s="7" t="str">
        <x:v>calibration record</x:v>
      </x:c>
      <x:c r="D13052" s="7" t="str">
        <x:v>CAL-04394</x:v>
      </x:c>
      <x:c r="E13052" s="7" t="str">
        <x:v>Calibration Records!P4400</x:v>
      </x:c>
      <x:c r="F13052" s="7" t="str">
        <x:f>'Calibration Records'!P4400</x:f>
        <x:v>OPEN</x:v>
      </x:c>
    </x:row>
    <x:row r="13053">
      <x:c r="B13053" s="7" t="str">
        <x:v>PHY-13047</x:v>
      </x:c>
      <x:c r="C13053" s="7" t="str">
        <x:v>calibration record</x:v>
      </x:c>
      <x:c r="D13053" s="7" t="str">
        <x:v>CAL-04395</x:v>
      </x:c>
      <x:c r="E13053" s="7" t="str">
        <x:v>Calibration Records!P4401</x:v>
      </x:c>
      <x:c r="F13053" s="7" t="str">
        <x:f>'Calibration Records'!P4401</x:f>
        <x:v>OPEN</x:v>
      </x:c>
    </x:row>
    <x:row r="13054">
      <x:c r="B13054" s="7" t="str">
        <x:v>PHY-13048</x:v>
      </x:c>
      <x:c r="C13054" s="7" t="str">
        <x:v>calibration record</x:v>
      </x:c>
      <x:c r="D13054" s="7" t="str">
        <x:v>CAL-04396</x:v>
      </x:c>
      <x:c r="E13054" s="7" t="str">
        <x:v>Calibration Records!P4402</x:v>
      </x:c>
      <x:c r="F13054" s="7" t="str">
        <x:f>'Calibration Records'!P4402</x:f>
        <x:v>OPEN</x:v>
      </x:c>
    </x:row>
    <x:row r="13055">
      <x:c r="B13055" s="7" t="str">
        <x:v>PHY-13049</x:v>
      </x:c>
      <x:c r="C13055" s="7" t="str">
        <x:v>calibration record</x:v>
      </x:c>
      <x:c r="D13055" s="7" t="str">
        <x:v>CAL-04397</x:v>
      </x:c>
      <x:c r="E13055" s="7" t="str">
        <x:v>Calibration Records!P4403</x:v>
      </x:c>
      <x:c r="F13055" s="7" t="str">
        <x:f>'Calibration Records'!P4403</x:f>
        <x:v>OPEN</x:v>
      </x:c>
    </x:row>
    <x:row r="13056">
      <x:c r="B13056" s="7" t="str">
        <x:v>PHY-13050</x:v>
      </x:c>
      <x:c r="C13056" s="7" t="str">
        <x:v>calibration record</x:v>
      </x:c>
      <x:c r="D13056" s="7" t="str">
        <x:v>CAL-04398</x:v>
      </x:c>
      <x:c r="E13056" s="7" t="str">
        <x:v>Calibration Records!P4404</x:v>
      </x:c>
      <x:c r="F13056" s="7" t="str">
        <x:f>'Calibration Records'!P4404</x:f>
        <x:v>OPEN</x:v>
      </x:c>
    </x:row>
    <x:row r="13057">
      <x:c r="B13057" s="7" t="str">
        <x:v>PHY-13051</x:v>
      </x:c>
      <x:c r="C13057" s="7" t="str">
        <x:v>calibration record</x:v>
      </x:c>
      <x:c r="D13057" s="7" t="str">
        <x:v>CAL-04399</x:v>
      </x:c>
      <x:c r="E13057" s="7" t="str">
        <x:v>Calibration Records!P4405</x:v>
      </x:c>
      <x:c r="F13057" s="7" t="str">
        <x:f>'Calibration Records'!P4405</x:f>
        <x:v>OPEN</x:v>
      </x:c>
    </x:row>
    <x:row r="13058">
      <x:c r="B13058" s="7" t="str">
        <x:v>PHY-13052</x:v>
      </x:c>
      <x:c r="C13058" s="7" t="str">
        <x:v>calibration record</x:v>
      </x:c>
      <x:c r="D13058" s="7" t="str">
        <x:v>CAL-04400</x:v>
      </x:c>
      <x:c r="E13058" s="7" t="str">
        <x:v>Calibration Records!P4406</x:v>
      </x:c>
      <x:c r="F13058" s="7" t="str">
        <x:f>'Calibration Records'!P4406</x:f>
        <x:v>OPEN</x:v>
      </x:c>
    </x:row>
    <x:row r="13059">
      <x:c r="B13059" s="7" t="str">
        <x:v>PHY-13053</x:v>
      </x:c>
      <x:c r="C13059" s="7" t="str">
        <x:v>calibration record</x:v>
      </x:c>
      <x:c r="D13059" s="7" t="str">
        <x:v>CAL-04401</x:v>
      </x:c>
      <x:c r="E13059" s="7" t="str">
        <x:v>Calibration Records!P4407</x:v>
      </x:c>
      <x:c r="F13059" s="7" t="str">
        <x:f>'Calibration Records'!P4407</x:f>
        <x:v>OPEN</x:v>
      </x:c>
    </x:row>
    <x:row r="13060">
      <x:c r="B13060" s="7" t="str">
        <x:v>PHY-13054</x:v>
      </x:c>
      <x:c r="C13060" s="7" t="str">
        <x:v>calibration record</x:v>
      </x:c>
      <x:c r="D13060" s="7" t="str">
        <x:v>CAL-04402</x:v>
      </x:c>
      <x:c r="E13060" s="7" t="str">
        <x:v>Calibration Records!P4408</x:v>
      </x:c>
      <x:c r="F13060" s="7" t="str">
        <x:f>'Calibration Records'!P4408</x:f>
        <x:v>OPEN</x:v>
      </x:c>
    </x:row>
    <x:row r="13061">
      <x:c r="B13061" s="7" t="str">
        <x:v>PHY-13055</x:v>
      </x:c>
      <x:c r="C13061" s="7" t="str">
        <x:v>calibration record</x:v>
      </x:c>
      <x:c r="D13061" s="7" t="str">
        <x:v>CAL-04403</x:v>
      </x:c>
      <x:c r="E13061" s="7" t="str">
        <x:v>Calibration Records!P4409</x:v>
      </x:c>
      <x:c r="F13061" s="7" t="str">
        <x:f>'Calibration Records'!P4409</x:f>
        <x:v>OPEN</x:v>
      </x:c>
    </x:row>
    <x:row r="13062">
      <x:c r="B13062" s="7" t="str">
        <x:v>PHY-13056</x:v>
      </x:c>
      <x:c r="C13062" s="7" t="str">
        <x:v>calibration record</x:v>
      </x:c>
      <x:c r="D13062" s="7" t="str">
        <x:v>CAL-04404</x:v>
      </x:c>
      <x:c r="E13062" s="7" t="str">
        <x:v>Calibration Records!P4410</x:v>
      </x:c>
      <x:c r="F13062" s="7" t="str">
        <x:f>'Calibration Records'!P4410</x:f>
        <x:v>OPEN</x:v>
      </x:c>
    </x:row>
    <x:row r="13063">
      <x:c r="B13063" s="7" t="str">
        <x:v>PHY-13057</x:v>
      </x:c>
      <x:c r="C13063" s="7" t="str">
        <x:v>calibration record</x:v>
      </x:c>
      <x:c r="D13063" s="7" t="str">
        <x:v>CAL-04405</x:v>
      </x:c>
      <x:c r="E13063" s="7" t="str">
        <x:v>Calibration Records!P4411</x:v>
      </x:c>
      <x:c r="F13063" s="7" t="str">
        <x:f>'Calibration Records'!P4411</x:f>
        <x:v>OPEN</x:v>
      </x:c>
    </x:row>
    <x:row r="13064">
      <x:c r="B13064" s="7" t="str">
        <x:v>PHY-13058</x:v>
      </x:c>
      <x:c r="C13064" s="7" t="str">
        <x:v>calibration record</x:v>
      </x:c>
      <x:c r="D13064" s="7" t="str">
        <x:v>CAL-04406</x:v>
      </x:c>
      <x:c r="E13064" s="7" t="str">
        <x:v>Calibration Records!P4412</x:v>
      </x:c>
      <x:c r="F13064" s="7" t="str">
        <x:f>'Calibration Records'!P4412</x:f>
        <x:v>OPEN</x:v>
      </x:c>
    </x:row>
    <x:row r="13065">
      <x:c r="B13065" s="7" t="str">
        <x:v>PHY-13059</x:v>
      </x:c>
      <x:c r="C13065" s="7" t="str">
        <x:v>calibration record</x:v>
      </x:c>
      <x:c r="D13065" s="7" t="str">
        <x:v>CAL-04407</x:v>
      </x:c>
      <x:c r="E13065" s="7" t="str">
        <x:v>Calibration Records!P4413</x:v>
      </x:c>
      <x:c r="F13065" s="7" t="str">
        <x:f>'Calibration Records'!P4413</x:f>
        <x:v>OPEN</x:v>
      </x:c>
    </x:row>
    <x:row r="13066">
      <x:c r="B13066" s="7" t="str">
        <x:v>PHY-13060</x:v>
      </x:c>
      <x:c r="C13066" s="7" t="str">
        <x:v>calibration record</x:v>
      </x:c>
      <x:c r="D13066" s="7" t="str">
        <x:v>CAL-04408</x:v>
      </x:c>
      <x:c r="E13066" s="7" t="str">
        <x:v>Calibration Records!P4414</x:v>
      </x:c>
      <x:c r="F13066" s="7" t="str">
        <x:f>'Calibration Records'!P4414</x:f>
        <x:v>OPEN</x:v>
      </x:c>
    </x:row>
    <x:row r="13067">
      <x:c r="B13067" s="7" t="str">
        <x:v>PHY-13061</x:v>
      </x:c>
      <x:c r="C13067" s="7" t="str">
        <x:v>calibration record</x:v>
      </x:c>
      <x:c r="D13067" s="7" t="str">
        <x:v>CAL-04409</x:v>
      </x:c>
      <x:c r="E13067" s="7" t="str">
        <x:v>Calibration Records!P4415</x:v>
      </x:c>
      <x:c r="F13067" s="7" t="str">
        <x:f>'Calibration Records'!P4415</x:f>
        <x:v>OPEN</x:v>
      </x:c>
    </x:row>
    <x:row r="13068">
      <x:c r="B13068" s="7" t="str">
        <x:v>PHY-13062</x:v>
      </x:c>
      <x:c r="C13068" s="7" t="str">
        <x:v>calibration record</x:v>
      </x:c>
      <x:c r="D13068" s="7" t="str">
        <x:v>CAL-04410</x:v>
      </x:c>
      <x:c r="E13068" s="7" t="str">
        <x:v>Calibration Records!P4416</x:v>
      </x:c>
      <x:c r="F13068" s="7" t="str">
        <x:f>'Calibration Records'!P4416</x:f>
        <x:v>OPEN</x:v>
      </x:c>
    </x:row>
    <x:row r="13069">
      <x:c r="B13069" s="7" t="str">
        <x:v>PHY-13063</x:v>
      </x:c>
      <x:c r="C13069" s="7" t="str">
        <x:v>calibration record</x:v>
      </x:c>
      <x:c r="D13069" s="7" t="str">
        <x:v>CAL-04411</x:v>
      </x:c>
      <x:c r="E13069" s="7" t="str">
        <x:v>Calibration Records!P4417</x:v>
      </x:c>
      <x:c r="F13069" s="7" t="str">
        <x:f>'Calibration Records'!P4417</x:f>
        <x:v>OPEN</x:v>
      </x:c>
    </x:row>
    <x:row r="13070">
      <x:c r="B13070" s="7" t="str">
        <x:v>PHY-13064</x:v>
      </x:c>
      <x:c r="C13070" s="7" t="str">
        <x:v>calibration record</x:v>
      </x:c>
      <x:c r="D13070" s="7" t="str">
        <x:v>CAL-04412</x:v>
      </x:c>
      <x:c r="E13070" s="7" t="str">
        <x:v>Calibration Records!P4418</x:v>
      </x:c>
      <x:c r="F13070" s="7" t="str">
        <x:f>'Calibration Records'!P4418</x:f>
        <x:v>OPEN</x:v>
      </x:c>
    </x:row>
    <x:row r="13071">
      <x:c r="B13071" s="7" t="str">
        <x:v>PHY-13065</x:v>
      </x:c>
      <x:c r="C13071" s="7" t="str">
        <x:v>calibration record</x:v>
      </x:c>
      <x:c r="D13071" s="7" t="str">
        <x:v>CAL-04413</x:v>
      </x:c>
      <x:c r="E13071" s="7" t="str">
        <x:v>Calibration Records!P4419</x:v>
      </x:c>
      <x:c r="F13071" s="7" t="str">
        <x:f>'Calibration Records'!P4419</x:f>
        <x:v>OPEN</x:v>
      </x:c>
    </x:row>
    <x:row r="13072">
      <x:c r="B13072" s="7" t="str">
        <x:v>PHY-13066</x:v>
      </x:c>
      <x:c r="C13072" s="7" t="str">
        <x:v>calibration record</x:v>
      </x:c>
      <x:c r="D13072" s="7" t="str">
        <x:v>CAL-04414</x:v>
      </x:c>
      <x:c r="E13072" s="7" t="str">
        <x:v>Calibration Records!P4420</x:v>
      </x:c>
      <x:c r="F13072" s="7" t="str">
        <x:f>'Calibration Records'!P4420</x:f>
        <x:v>OPEN</x:v>
      </x:c>
    </x:row>
    <x:row r="13073">
      <x:c r="B13073" s="7" t="str">
        <x:v>PHY-13067</x:v>
      </x:c>
      <x:c r="C13073" s="7" t="str">
        <x:v>calibration record</x:v>
      </x:c>
      <x:c r="D13073" s="7" t="str">
        <x:v>CAL-04415</x:v>
      </x:c>
      <x:c r="E13073" s="7" t="str">
        <x:v>Calibration Records!P4421</x:v>
      </x:c>
      <x:c r="F13073" s="7" t="str">
        <x:f>'Calibration Records'!P4421</x:f>
        <x:v>OPEN</x:v>
      </x:c>
    </x:row>
    <x:row r="13074">
      <x:c r="B13074" s="7" t="str">
        <x:v>PHY-13068</x:v>
      </x:c>
      <x:c r="C13074" s="7" t="str">
        <x:v>calibration record</x:v>
      </x:c>
      <x:c r="D13074" s="7" t="str">
        <x:v>CAL-04416</x:v>
      </x:c>
      <x:c r="E13074" s="7" t="str">
        <x:v>Calibration Records!P4422</x:v>
      </x:c>
      <x:c r="F13074" s="7" t="str">
        <x:f>'Calibration Records'!P4422</x:f>
        <x:v>OPEN</x:v>
      </x:c>
    </x:row>
    <x:row r="13075">
      <x:c r="B13075" s="7" t="str">
        <x:v>PHY-13069</x:v>
      </x:c>
      <x:c r="C13075" s="7" t="str">
        <x:v>calibration record</x:v>
      </x:c>
      <x:c r="D13075" s="7" t="str">
        <x:v>CAL-04417</x:v>
      </x:c>
      <x:c r="E13075" s="7" t="str">
        <x:v>Calibration Records!P4423</x:v>
      </x:c>
      <x:c r="F13075" s="7" t="str">
        <x:f>'Calibration Records'!P4423</x:f>
        <x:v>OPEN</x:v>
      </x:c>
    </x:row>
    <x:row r="13076">
      <x:c r="B13076" s="7" t="str">
        <x:v>PHY-13070</x:v>
      </x:c>
      <x:c r="C13076" s="7" t="str">
        <x:v>calibration record</x:v>
      </x:c>
      <x:c r="D13076" s="7" t="str">
        <x:v>CAL-04418</x:v>
      </x:c>
      <x:c r="E13076" s="7" t="str">
        <x:v>Calibration Records!P4424</x:v>
      </x:c>
      <x:c r="F13076" s="7" t="str">
        <x:f>'Calibration Records'!P4424</x:f>
        <x:v>OPEN</x:v>
      </x:c>
    </x:row>
    <x:row r="13077">
      <x:c r="B13077" s="7" t="str">
        <x:v>PHY-13071</x:v>
      </x:c>
      <x:c r="C13077" s="7" t="str">
        <x:v>calibration record</x:v>
      </x:c>
      <x:c r="D13077" s="7" t="str">
        <x:v>CAL-04419</x:v>
      </x:c>
      <x:c r="E13077" s="7" t="str">
        <x:v>Calibration Records!P4425</x:v>
      </x:c>
      <x:c r="F13077" s="7" t="str">
        <x:f>'Calibration Records'!P4425</x:f>
        <x:v>OPEN</x:v>
      </x:c>
    </x:row>
    <x:row r="13078">
      <x:c r="B13078" s="7" t="str">
        <x:v>PHY-13072</x:v>
      </x:c>
      <x:c r="C13078" s="7" t="str">
        <x:v>calibration record</x:v>
      </x:c>
      <x:c r="D13078" s="7" t="str">
        <x:v>CAL-04420</x:v>
      </x:c>
      <x:c r="E13078" s="7" t="str">
        <x:v>Calibration Records!P4426</x:v>
      </x:c>
      <x:c r="F13078" s="7" t="str">
        <x:f>'Calibration Records'!P4426</x:f>
        <x:v>OPEN</x:v>
      </x:c>
    </x:row>
    <x:row r="13079">
      <x:c r="B13079" s="7" t="str">
        <x:v>PHY-13073</x:v>
      </x:c>
      <x:c r="C13079" s="7" t="str">
        <x:v>calibration record</x:v>
      </x:c>
      <x:c r="D13079" s="7" t="str">
        <x:v>CAL-04421</x:v>
      </x:c>
      <x:c r="E13079" s="7" t="str">
        <x:v>Calibration Records!P4427</x:v>
      </x:c>
      <x:c r="F13079" s="7" t="str">
        <x:f>'Calibration Records'!P4427</x:f>
        <x:v>OPEN</x:v>
      </x:c>
    </x:row>
    <x:row r="13080">
      <x:c r="B13080" s="7" t="str">
        <x:v>PHY-13074</x:v>
      </x:c>
      <x:c r="C13080" s="7" t="str">
        <x:v>calibration record</x:v>
      </x:c>
      <x:c r="D13080" s="7" t="str">
        <x:v>CAL-04422</x:v>
      </x:c>
      <x:c r="E13080" s="7" t="str">
        <x:v>Calibration Records!P4428</x:v>
      </x:c>
      <x:c r="F13080" s="7" t="str">
        <x:f>'Calibration Records'!P4428</x:f>
        <x:v>OPEN</x:v>
      </x:c>
    </x:row>
    <x:row r="13081">
      <x:c r="B13081" s="7" t="str">
        <x:v>PHY-13075</x:v>
      </x:c>
      <x:c r="C13081" s="7" t="str">
        <x:v>calibration record</x:v>
      </x:c>
      <x:c r="D13081" s="7" t="str">
        <x:v>CAL-04423</x:v>
      </x:c>
      <x:c r="E13081" s="7" t="str">
        <x:v>Calibration Records!P4429</x:v>
      </x:c>
      <x:c r="F13081" s="7" t="str">
        <x:f>'Calibration Records'!P4429</x:f>
        <x:v>OPEN</x:v>
      </x:c>
    </x:row>
    <x:row r="13082">
      <x:c r="B13082" s="7" t="str">
        <x:v>PHY-13076</x:v>
      </x:c>
      <x:c r="C13082" s="7" t="str">
        <x:v>calibration record</x:v>
      </x:c>
      <x:c r="D13082" s="7" t="str">
        <x:v>CAL-04424</x:v>
      </x:c>
      <x:c r="E13082" s="7" t="str">
        <x:v>Calibration Records!P4430</x:v>
      </x:c>
      <x:c r="F13082" s="7" t="str">
        <x:f>'Calibration Records'!P4430</x:f>
        <x:v>OPEN</x:v>
      </x:c>
    </x:row>
    <x:row r="13083">
      <x:c r="B13083" s="7" t="str">
        <x:v>PHY-13077</x:v>
      </x:c>
      <x:c r="C13083" s="7" t="str">
        <x:v>calibration record</x:v>
      </x:c>
      <x:c r="D13083" s="7" t="str">
        <x:v>CAL-04425</x:v>
      </x:c>
      <x:c r="E13083" s="7" t="str">
        <x:v>Calibration Records!P4431</x:v>
      </x:c>
      <x:c r="F13083" s="7" t="str">
        <x:f>'Calibration Records'!P4431</x:f>
        <x:v>OPEN</x:v>
      </x:c>
    </x:row>
    <x:row r="13084">
      <x:c r="B13084" s="7" t="str">
        <x:v>PHY-13078</x:v>
      </x:c>
      <x:c r="C13084" s="7" t="str">
        <x:v>calibration record</x:v>
      </x:c>
      <x:c r="D13084" s="7" t="str">
        <x:v>CAL-04426</x:v>
      </x:c>
      <x:c r="E13084" s="7" t="str">
        <x:v>Calibration Records!P4432</x:v>
      </x:c>
      <x:c r="F13084" s="7" t="str">
        <x:f>'Calibration Records'!P4432</x:f>
        <x:v>OPEN</x:v>
      </x:c>
    </x:row>
    <x:row r="13085">
      <x:c r="B13085" s="7" t="str">
        <x:v>PHY-13079</x:v>
      </x:c>
      <x:c r="C13085" s="7" t="str">
        <x:v>calibration record</x:v>
      </x:c>
      <x:c r="D13085" s="7" t="str">
        <x:v>CAL-04427</x:v>
      </x:c>
      <x:c r="E13085" s="7" t="str">
        <x:v>Calibration Records!P4433</x:v>
      </x:c>
      <x:c r="F13085" s="7" t="str">
        <x:f>'Calibration Records'!P4433</x:f>
        <x:v>OPEN</x:v>
      </x:c>
    </x:row>
    <x:row r="13086">
      <x:c r="B13086" s="7" t="str">
        <x:v>PHY-13080</x:v>
      </x:c>
      <x:c r="C13086" s="7" t="str">
        <x:v>calibration record</x:v>
      </x:c>
      <x:c r="D13086" s="7" t="str">
        <x:v>CAL-04428</x:v>
      </x:c>
      <x:c r="E13086" s="7" t="str">
        <x:v>Calibration Records!P4434</x:v>
      </x:c>
      <x:c r="F13086" s="7" t="str">
        <x:f>'Calibration Records'!P4434</x:f>
        <x:v>OPEN</x:v>
      </x:c>
    </x:row>
    <x:row r="13087">
      <x:c r="B13087" s="7" t="str">
        <x:v>PHY-13081</x:v>
      </x:c>
      <x:c r="C13087" s="7" t="str">
        <x:v>calibration record</x:v>
      </x:c>
      <x:c r="D13087" s="7" t="str">
        <x:v>CAL-04429</x:v>
      </x:c>
      <x:c r="E13087" s="7" t="str">
        <x:v>Calibration Records!P4435</x:v>
      </x:c>
      <x:c r="F13087" s="7" t="str">
        <x:f>'Calibration Records'!P4435</x:f>
        <x:v>OPEN</x:v>
      </x:c>
    </x:row>
    <x:row r="13088">
      <x:c r="B13088" s="7" t="str">
        <x:v>PHY-13082</x:v>
      </x:c>
      <x:c r="C13088" s="7" t="str">
        <x:v>calibration record</x:v>
      </x:c>
      <x:c r="D13088" s="7" t="str">
        <x:v>CAL-04430</x:v>
      </x:c>
      <x:c r="E13088" s="7" t="str">
        <x:v>Calibration Records!P4436</x:v>
      </x:c>
      <x:c r="F13088" s="7" t="str">
        <x:f>'Calibration Records'!P4436</x:f>
        <x:v>OPEN</x:v>
      </x:c>
    </x:row>
    <x:row r="13089">
      <x:c r="B13089" s="7" t="str">
        <x:v>PHY-13083</x:v>
      </x:c>
      <x:c r="C13089" s="7" t="str">
        <x:v>calibration record</x:v>
      </x:c>
      <x:c r="D13089" s="7" t="str">
        <x:v>CAL-04431</x:v>
      </x:c>
      <x:c r="E13089" s="7" t="str">
        <x:v>Calibration Records!P4437</x:v>
      </x:c>
      <x:c r="F13089" s="7" t="str">
        <x:f>'Calibration Records'!P4437</x:f>
        <x:v>OPEN</x:v>
      </x:c>
    </x:row>
    <x:row r="13090">
      <x:c r="B13090" s="7" t="str">
        <x:v>PHY-13084</x:v>
      </x:c>
      <x:c r="C13090" s="7" t="str">
        <x:v>calibration record</x:v>
      </x:c>
      <x:c r="D13090" s="7" t="str">
        <x:v>CAL-04432</x:v>
      </x:c>
      <x:c r="E13090" s="7" t="str">
        <x:v>Calibration Records!P4438</x:v>
      </x:c>
      <x:c r="F13090" s="7" t="str">
        <x:f>'Calibration Records'!P4438</x:f>
        <x:v>OPEN</x:v>
      </x:c>
    </x:row>
    <x:row r="13091">
      <x:c r="B13091" s="7" t="str">
        <x:v>PHY-13085</x:v>
      </x:c>
      <x:c r="C13091" s="7" t="str">
        <x:v>calibration record</x:v>
      </x:c>
      <x:c r="D13091" s="7" t="str">
        <x:v>CAL-04433</x:v>
      </x:c>
      <x:c r="E13091" s="7" t="str">
        <x:v>Calibration Records!P4439</x:v>
      </x:c>
      <x:c r="F13091" s="7" t="str">
        <x:f>'Calibration Records'!P4439</x:f>
        <x:v>OPEN</x:v>
      </x:c>
    </x:row>
    <x:row r="13092">
      <x:c r="B13092" s="7" t="str">
        <x:v>PHY-13086</x:v>
      </x:c>
      <x:c r="C13092" s="7" t="str">
        <x:v>calibration record</x:v>
      </x:c>
      <x:c r="D13092" s="7" t="str">
        <x:v>CAL-04434</x:v>
      </x:c>
      <x:c r="E13092" s="7" t="str">
        <x:v>Calibration Records!P4440</x:v>
      </x:c>
      <x:c r="F13092" s="7" t="str">
        <x:f>'Calibration Records'!P4440</x:f>
        <x:v>OPEN</x:v>
      </x:c>
    </x:row>
    <x:row r="13093">
      <x:c r="B13093" s="7" t="str">
        <x:v>PHY-13087</x:v>
      </x:c>
      <x:c r="C13093" s="7" t="str">
        <x:v>calibration record</x:v>
      </x:c>
      <x:c r="D13093" s="7" t="str">
        <x:v>CAL-04435</x:v>
      </x:c>
      <x:c r="E13093" s="7" t="str">
        <x:v>Calibration Records!P4441</x:v>
      </x:c>
      <x:c r="F13093" s="7" t="str">
        <x:f>'Calibration Records'!P4441</x:f>
        <x:v>OPEN</x:v>
      </x:c>
    </x:row>
    <x:row r="13094">
      <x:c r="B13094" s="7" t="str">
        <x:v>PHY-13088</x:v>
      </x:c>
      <x:c r="C13094" s="7" t="str">
        <x:v>calibration record</x:v>
      </x:c>
      <x:c r="D13094" s="7" t="str">
        <x:v>CAL-04436</x:v>
      </x:c>
      <x:c r="E13094" s="7" t="str">
        <x:v>Calibration Records!P4442</x:v>
      </x:c>
      <x:c r="F13094" s="7" t="str">
        <x:f>'Calibration Records'!P4442</x:f>
        <x:v>OPEN</x:v>
      </x:c>
    </x:row>
    <x:row r="13095">
      <x:c r="B13095" s="7" t="str">
        <x:v>PHY-13089</x:v>
      </x:c>
      <x:c r="C13095" s="7" t="str">
        <x:v>calibration record</x:v>
      </x:c>
      <x:c r="D13095" s="7" t="str">
        <x:v>CAL-04437</x:v>
      </x:c>
      <x:c r="E13095" s="7" t="str">
        <x:v>Calibration Records!P4443</x:v>
      </x:c>
      <x:c r="F13095" s="7" t="str">
        <x:f>'Calibration Records'!P4443</x:f>
        <x:v>OPEN</x:v>
      </x:c>
    </x:row>
    <x:row r="13096">
      <x:c r="B13096" s="7" t="str">
        <x:v>PHY-13090</x:v>
      </x:c>
      <x:c r="C13096" s="7" t="str">
        <x:v>calibration record</x:v>
      </x:c>
      <x:c r="D13096" s="7" t="str">
        <x:v>CAL-04438</x:v>
      </x:c>
      <x:c r="E13096" s="7" t="str">
        <x:v>Calibration Records!P4444</x:v>
      </x:c>
      <x:c r="F13096" s="7" t="str">
        <x:f>'Calibration Records'!P4444</x:f>
        <x:v>OPEN</x:v>
      </x:c>
    </x:row>
    <x:row r="13097">
      <x:c r="B13097" s="7" t="str">
        <x:v>PHY-13091</x:v>
      </x:c>
      <x:c r="C13097" s="7" t="str">
        <x:v>calibration record</x:v>
      </x:c>
      <x:c r="D13097" s="7" t="str">
        <x:v>CAL-04439</x:v>
      </x:c>
      <x:c r="E13097" s="7" t="str">
        <x:v>Calibration Records!P4445</x:v>
      </x:c>
      <x:c r="F13097" s="7" t="str">
        <x:f>'Calibration Records'!P4445</x:f>
        <x:v>OPEN</x:v>
      </x:c>
    </x:row>
    <x:row r="13098">
      <x:c r="B13098" s="7" t="str">
        <x:v>PHY-13092</x:v>
      </x:c>
      <x:c r="C13098" s="7" t="str">
        <x:v>calibration record</x:v>
      </x:c>
      <x:c r="D13098" s="7" t="str">
        <x:v>CAL-04440</x:v>
      </x:c>
      <x:c r="E13098" s="7" t="str">
        <x:v>Calibration Records!P4446</x:v>
      </x:c>
      <x:c r="F13098" s="7" t="str">
        <x:f>'Calibration Records'!P4446</x:f>
        <x:v>OPEN</x:v>
      </x:c>
    </x:row>
    <x:row r="13099">
      <x:c r="B13099" s="7" t="str">
        <x:v>PHY-13093</x:v>
      </x:c>
      <x:c r="C13099" s="7" t="str">
        <x:v>calibration record</x:v>
      </x:c>
      <x:c r="D13099" s="7" t="str">
        <x:v>CAL-04441</x:v>
      </x:c>
      <x:c r="E13099" s="7" t="str">
        <x:v>Calibration Records!P4447</x:v>
      </x:c>
      <x:c r="F13099" s="7" t="str">
        <x:f>'Calibration Records'!P4447</x:f>
        <x:v>OPEN</x:v>
      </x:c>
    </x:row>
    <x:row r="13100">
      <x:c r="B13100" s="7" t="str">
        <x:v>PHY-13094</x:v>
      </x:c>
      <x:c r="C13100" s="7" t="str">
        <x:v>calibration record</x:v>
      </x:c>
      <x:c r="D13100" s="7" t="str">
        <x:v>CAL-04442</x:v>
      </x:c>
      <x:c r="E13100" s="7" t="str">
        <x:v>Calibration Records!P4448</x:v>
      </x:c>
      <x:c r="F13100" s="7" t="str">
        <x:f>'Calibration Records'!P4448</x:f>
        <x:v>OPEN</x:v>
      </x:c>
    </x:row>
    <x:row r="13101">
      <x:c r="B13101" s="7" t="str">
        <x:v>PHY-13095</x:v>
      </x:c>
      <x:c r="C13101" s="7" t="str">
        <x:v>calibration record</x:v>
      </x:c>
      <x:c r="D13101" s="7" t="str">
        <x:v>CAL-04443</x:v>
      </x:c>
      <x:c r="E13101" s="7" t="str">
        <x:v>Calibration Records!P4449</x:v>
      </x:c>
      <x:c r="F13101" s="7" t="str">
        <x:f>'Calibration Records'!P4449</x:f>
        <x:v>OPEN</x:v>
      </x:c>
    </x:row>
    <x:row r="13102">
      <x:c r="B13102" s="7" t="str">
        <x:v>PHY-13096</x:v>
      </x:c>
      <x:c r="C13102" s="7" t="str">
        <x:v>calibration record</x:v>
      </x:c>
      <x:c r="D13102" s="7" t="str">
        <x:v>CAL-04444</x:v>
      </x:c>
      <x:c r="E13102" s="7" t="str">
        <x:v>Calibration Records!P4450</x:v>
      </x:c>
      <x:c r="F13102" s="7" t="str">
        <x:f>'Calibration Records'!P4450</x:f>
        <x:v>OPEN</x:v>
      </x:c>
    </x:row>
    <x:row r="13103">
      <x:c r="B13103" s="7" t="str">
        <x:v>PHY-13097</x:v>
      </x:c>
      <x:c r="C13103" s="7" t="str">
        <x:v>calibration record</x:v>
      </x:c>
      <x:c r="D13103" s="7" t="str">
        <x:v>CAL-04445</x:v>
      </x:c>
      <x:c r="E13103" s="7" t="str">
        <x:v>Calibration Records!P4451</x:v>
      </x:c>
      <x:c r="F13103" s="7" t="str">
        <x:f>'Calibration Records'!P4451</x:f>
        <x:v>OPEN</x:v>
      </x:c>
    </x:row>
    <x:row r="13104">
      <x:c r="B13104" s="7" t="str">
        <x:v>PHY-13098</x:v>
      </x:c>
      <x:c r="C13104" s="7" t="str">
        <x:v>calibration record</x:v>
      </x:c>
      <x:c r="D13104" s="7" t="str">
        <x:v>CAL-04446</x:v>
      </x:c>
      <x:c r="E13104" s="7" t="str">
        <x:v>Calibration Records!P4452</x:v>
      </x:c>
      <x:c r="F13104" s="7" t="str">
        <x:f>'Calibration Records'!P4452</x:f>
        <x:v>OPEN</x:v>
      </x:c>
    </x:row>
    <x:row r="13105">
      <x:c r="B13105" s="7" t="str">
        <x:v>PHY-13099</x:v>
      </x:c>
      <x:c r="C13105" s="7" t="str">
        <x:v>calibration record</x:v>
      </x:c>
      <x:c r="D13105" s="7" t="str">
        <x:v>CAL-04447</x:v>
      </x:c>
      <x:c r="E13105" s="7" t="str">
        <x:v>Calibration Records!P4453</x:v>
      </x:c>
      <x:c r="F13105" s="7" t="str">
        <x:f>'Calibration Records'!P4453</x:f>
        <x:v>OPEN</x:v>
      </x:c>
    </x:row>
    <x:row r="13106">
      <x:c r="B13106" s="7" t="str">
        <x:v>PHY-13100</x:v>
      </x:c>
      <x:c r="C13106" s="7" t="str">
        <x:v>calibration record</x:v>
      </x:c>
      <x:c r="D13106" s="7" t="str">
        <x:v>CAL-04448</x:v>
      </x:c>
      <x:c r="E13106" s="7" t="str">
        <x:v>Calibration Records!P4454</x:v>
      </x:c>
      <x:c r="F13106" s="7" t="str">
        <x:f>'Calibration Records'!P4454</x:f>
        <x:v>OPEN</x:v>
      </x:c>
    </x:row>
    <x:row r="13107">
      <x:c r="B13107" s="7" t="str">
        <x:v>PHY-13101</x:v>
      </x:c>
      <x:c r="C13107" s="7" t="str">
        <x:v>calibration record</x:v>
      </x:c>
      <x:c r="D13107" s="7" t="str">
        <x:v>CAL-04449</x:v>
      </x:c>
      <x:c r="E13107" s="7" t="str">
        <x:v>Calibration Records!P4455</x:v>
      </x:c>
      <x:c r="F13107" s="7" t="str">
        <x:f>'Calibration Records'!P4455</x:f>
        <x:v>OPEN</x:v>
      </x:c>
    </x:row>
    <x:row r="13108">
      <x:c r="B13108" s="7" t="str">
        <x:v>PHY-13102</x:v>
      </x:c>
      <x:c r="C13108" s="7" t="str">
        <x:v>calibration record</x:v>
      </x:c>
      <x:c r="D13108" s="7" t="str">
        <x:v>CAL-04450</x:v>
      </x:c>
      <x:c r="E13108" s="7" t="str">
        <x:v>Calibration Records!P4456</x:v>
      </x:c>
      <x:c r="F13108" s="7" t="str">
        <x:f>'Calibration Records'!P4456</x:f>
        <x:v>OPEN</x:v>
      </x:c>
    </x:row>
    <x:row r="13109">
      <x:c r="B13109" s="7" t="str">
        <x:v>PHY-13103</x:v>
      </x:c>
      <x:c r="C13109" s="7" t="str">
        <x:v>calibration record</x:v>
      </x:c>
      <x:c r="D13109" s="7" t="str">
        <x:v>CAL-04451</x:v>
      </x:c>
      <x:c r="E13109" s="7" t="str">
        <x:v>Calibration Records!P4457</x:v>
      </x:c>
      <x:c r="F13109" s="7" t="str">
        <x:f>'Calibration Records'!P4457</x:f>
        <x:v>OPEN</x:v>
      </x:c>
    </x:row>
    <x:row r="13110">
      <x:c r="B13110" s="7" t="str">
        <x:v>PHY-13104</x:v>
      </x:c>
      <x:c r="C13110" s="7" t="str">
        <x:v>calibration record</x:v>
      </x:c>
      <x:c r="D13110" s="7" t="str">
        <x:v>CAL-04452</x:v>
      </x:c>
      <x:c r="E13110" s="7" t="str">
        <x:v>Calibration Records!P4458</x:v>
      </x:c>
      <x:c r="F13110" s="7" t="str">
        <x:f>'Calibration Records'!P4458</x:f>
        <x:v>OPEN</x:v>
      </x:c>
    </x:row>
    <x:row r="13111">
      <x:c r="B13111" s="7" t="str">
        <x:v>PHY-13105</x:v>
      </x:c>
      <x:c r="C13111" s="7" t="str">
        <x:v>calibration record</x:v>
      </x:c>
      <x:c r="D13111" s="7" t="str">
        <x:v>CAL-04453</x:v>
      </x:c>
      <x:c r="E13111" s="7" t="str">
        <x:v>Calibration Records!P4459</x:v>
      </x:c>
      <x:c r="F13111" s="7" t="str">
        <x:f>'Calibration Records'!P4459</x:f>
        <x:v>OPEN</x:v>
      </x:c>
    </x:row>
    <x:row r="13112">
      <x:c r="B13112" s="7" t="str">
        <x:v>PHY-13106</x:v>
      </x:c>
      <x:c r="C13112" s="7" t="str">
        <x:v>calibration record</x:v>
      </x:c>
      <x:c r="D13112" s="7" t="str">
        <x:v>CAL-04454</x:v>
      </x:c>
      <x:c r="E13112" s="7" t="str">
        <x:v>Calibration Records!P4460</x:v>
      </x:c>
      <x:c r="F13112" s="7" t="str">
        <x:f>'Calibration Records'!P4460</x:f>
        <x:v>OPEN</x:v>
      </x:c>
    </x:row>
    <x:row r="13113">
      <x:c r="B13113" s="7" t="str">
        <x:v>PHY-13107</x:v>
      </x:c>
      <x:c r="C13113" s="7" t="str">
        <x:v>calibration record</x:v>
      </x:c>
      <x:c r="D13113" s="7" t="str">
        <x:v>CAL-04455</x:v>
      </x:c>
      <x:c r="E13113" s="7" t="str">
        <x:v>Calibration Records!P4461</x:v>
      </x:c>
      <x:c r="F13113" s="7" t="str">
        <x:f>'Calibration Records'!P4461</x:f>
        <x:v>OPEN</x:v>
      </x:c>
    </x:row>
    <x:row r="13114">
      <x:c r="B13114" s="7" t="str">
        <x:v>PHY-13108</x:v>
      </x:c>
      <x:c r="C13114" s="7" t="str">
        <x:v>calibration record</x:v>
      </x:c>
      <x:c r="D13114" s="7" t="str">
        <x:v>CAL-04456</x:v>
      </x:c>
      <x:c r="E13114" s="7" t="str">
        <x:v>Calibration Records!P4462</x:v>
      </x:c>
      <x:c r="F13114" s="7" t="str">
        <x:f>'Calibration Records'!P4462</x:f>
        <x:v>OPEN</x:v>
      </x:c>
    </x:row>
    <x:row r="13115">
      <x:c r="B13115" s="7" t="str">
        <x:v>PHY-13109</x:v>
      </x:c>
      <x:c r="C13115" s="7" t="str">
        <x:v>calibration record</x:v>
      </x:c>
      <x:c r="D13115" s="7" t="str">
        <x:v>CAL-04457</x:v>
      </x:c>
      <x:c r="E13115" s="7" t="str">
        <x:v>Calibration Records!P4463</x:v>
      </x:c>
      <x:c r="F13115" s="7" t="str">
        <x:f>'Calibration Records'!P4463</x:f>
        <x:v>OPEN</x:v>
      </x:c>
    </x:row>
    <x:row r="13116">
      <x:c r="B13116" s="7" t="str">
        <x:v>PHY-13110</x:v>
      </x:c>
      <x:c r="C13116" s="7" t="str">
        <x:v>calibration record</x:v>
      </x:c>
      <x:c r="D13116" s="7" t="str">
        <x:v>CAL-04458</x:v>
      </x:c>
      <x:c r="E13116" s="7" t="str">
        <x:v>Calibration Records!P4464</x:v>
      </x:c>
      <x:c r="F13116" s="7" t="str">
        <x:f>'Calibration Records'!P4464</x:f>
        <x:v>OPEN</x:v>
      </x:c>
    </x:row>
    <x:row r="13117">
      <x:c r="B13117" s="7" t="str">
        <x:v>PHY-13111</x:v>
      </x:c>
      <x:c r="C13117" s="7" t="str">
        <x:v>calibration record</x:v>
      </x:c>
      <x:c r="D13117" s="7" t="str">
        <x:v>CAL-04459</x:v>
      </x:c>
      <x:c r="E13117" s="7" t="str">
        <x:v>Calibration Records!P4465</x:v>
      </x:c>
      <x:c r="F13117" s="7" t="str">
        <x:f>'Calibration Records'!P4465</x:f>
        <x:v>OPEN</x:v>
      </x:c>
    </x:row>
    <x:row r="13118">
      <x:c r="B13118" s="7" t="str">
        <x:v>PHY-13112</x:v>
      </x:c>
      <x:c r="C13118" s="7" t="str">
        <x:v>calibration record</x:v>
      </x:c>
      <x:c r="D13118" s="7" t="str">
        <x:v>CAL-04460</x:v>
      </x:c>
      <x:c r="E13118" s="7" t="str">
        <x:v>Calibration Records!P4466</x:v>
      </x:c>
      <x:c r="F13118" s="7" t="str">
        <x:f>'Calibration Records'!P4466</x:f>
        <x:v>OPEN</x:v>
      </x:c>
    </x:row>
    <x:row r="13119">
      <x:c r="B13119" s="7" t="str">
        <x:v>PHY-13113</x:v>
      </x:c>
      <x:c r="C13119" s="7" t="str">
        <x:v>calibration record</x:v>
      </x:c>
      <x:c r="D13119" s="7" t="str">
        <x:v>CAL-04461</x:v>
      </x:c>
      <x:c r="E13119" s="7" t="str">
        <x:v>Calibration Records!P4467</x:v>
      </x:c>
      <x:c r="F13119" s="7" t="str">
        <x:f>'Calibration Records'!P4467</x:f>
        <x:v>OPEN</x:v>
      </x:c>
    </x:row>
    <x:row r="13120">
      <x:c r="B13120" s="7" t="str">
        <x:v>PHY-13114</x:v>
      </x:c>
      <x:c r="C13120" s="7" t="str">
        <x:v>calibration record</x:v>
      </x:c>
      <x:c r="D13120" s="7" t="str">
        <x:v>CAL-04462</x:v>
      </x:c>
      <x:c r="E13120" s="7" t="str">
        <x:v>Calibration Records!P4468</x:v>
      </x:c>
      <x:c r="F13120" s="7" t="str">
        <x:f>'Calibration Records'!P4468</x:f>
        <x:v>OPEN</x:v>
      </x:c>
    </x:row>
    <x:row r="13121">
      <x:c r="B13121" s="7" t="str">
        <x:v>PHY-13115</x:v>
      </x:c>
      <x:c r="C13121" s="7" t="str">
        <x:v>calibration record</x:v>
      </x:c>
      <x:c r="D13121" s="7" t="str">
        <x:v>CAL-04463</x:v>
      </x:c>
      <x:c r="E13121" s="7" t="str">
        <x:v>Calibration Records!P4469</x:v>
      </x:c>
      <x:c r="F13121" s="7" t="str">
        <x:f>'Calibration Records'!P4469</x:f>
        <x:v>OPEN</x:v>
      </x:c>
    </x:row>
    <x:row r="13122">
      <x:c r="B13122" s="7" t="str">
        <x:v>PHY-13116</x:v>
      </x:c>
      <x:c r="C13122" s="7" t="str">
        <x:v>calibration record</x:v>
      </x:c>
      <x:c r="D13122" s="7" t="str">
        <x:v>CAL-04464</x:v>
      </x:c>
      <x:c r="E13122" s="7" t="str">
        <x:v>Calibration Records!P4470</x:v>
      </x:c>
      <x:c r="F13122" s="7" t="str">
        <x:f>'Calibration Records'!P4470</x:f>
        <x:v>OPEN</x:v>
      </x:c>
    </x:row>
    <x:row r="13123">
      <x:c r="B13123" s="7" t="str">
        <x:v>PHY-13117</x:v>
      </x:c>
      <x:c r="C13123" s="7" t="str">
        <x:v>calibration record</x:v>
      </x:c>
      <x:c r="D13123" s="7" t="str">
        <x:v>CAL-04465</x:v>
      </x:c>
      <x:c r="E13123" s="7" t="str">
        <x:v>Calibration Records!P4471</x:v>
      </x:c>
      <x:c r="F13123" s="7" t="str">
        <x:f>'Calibration Records'!P4471</x:f>
        <x:v>OPEN</x:v>
      </x:c>
    </x:row>
    <x:row r="13124">
      <x:c r="B13124" s="7" t="str">
        <x:v>PHY-13118</x:v>
      </x:c>
      <x:c r="C13124" s="7" t="str">
        <x:v>calibration record</x:v>
      </x:c>
      <x:c r="D13124" s="7" t="str">
        <x:v>CAL-04466</x:v>
      </x:c>
      <x:c r="E13124" s="7" t="str">
        <x:v>Calibration Records!P4472</x:v>
      </x:c>
      <x:c r="F13124" s="7" t="str">
        <x:f>'Calibration Records'!P4472</x:f>
        <x:v>OPEN</x:v>
      </x:c>
    </x:row>
    <x:row r="13125">
      <x:c r="B13125" s="7" t="str">
        <x:v>PHY-13119</x:v>
      </x:c>
      <x:c r="C13125" s="7" t="str">
        <x:v>calibration record</x:v>
      </x:c>
      <x:c r="D13125" s="7" t="str">
        <x:v>CAL-04467</x:v>
      </x:c>
      <x:c r="E13125" s="7" t="str">
        <x:v>Calibration Records!P4473</x:v>
      </x:c>
      <x:c r="F13125" s="7" t="str">
        <x:f>'Calibration Records'!P4473</x:f>
        <x:v>OPEN</x:v>
      </x:c>
    </x:row>
    <x:row r="13126">
      <x:c r="B13126" s="7" t="str">
        <x:v>PHY-13120</x:v>
      </x:c>
      <x:c r="C13126" s="7" t="str">
        <x:v>calibration record</x:v>
      </x:c>
      <x:c r="D13126" s="7" t="str">
        <x:v>CAL-04468</x:v>
      </x:c>
      <x:c r="E13126" s="7" t="str">
        <x:v>Calibration Records!P4474</x:v>
      </x:c>
      <x:c r="F13126" s="7" t="str">
        <x:f>'Calibration Records'!P4474</x:f>
        <x:v>OPEN</x:v>
      </x:c>
    </x:row>
    <x:row r="13127">
      <x:c r="B13127" s="7" t="str">
        <x:v>PHY-13121</x:v>
      </x:c>
      <x:c r="C13127" s="7" t="str">
        <x:v>calibration record</x:v>
      </x:c>
      <x:c r="D13127" s="7" t="str">
        <x:v>CAL-04469</x:v>
      </x:c>
      <x:c r="E13127" s="7" t="str">
        <x:v>Calibration Records!P4475</x:v>
      </x:c>
      <x:c r="F13127" s="7" t="str">
        <x:f>'Calibration Records'!P4475</x:f>
        <x:v>OPEN</x:v>
      </x:c>
    </x:row>
    <x:row r="13128">
      <x:c r="B13128" s="7" t="str">
        <x:v>PHY-13122</x:v>
      </x:c>
      <x:c r="C13128" s="7" t="str">
        <x:v>calibration record</x:v>
      </x:c>
      <x:c r="D13128" s="7" t="str">
        <x:v>CAL-04470</x:v>
      </x:c>
      <x:c r="E13128" s="7" t="str">
        <x:v>Calibration Records!P4476</x:v>
      </x:c>
      <x:c r="F13128" s="7" t="str">
        <x:f>'Calibration Records'!P4476</x:f>
        <x:v>OPEN</x:v>
      </x:c>
    </x:row>
    <x:row r="13129">
      <x:c r="B13129" s="7" t="str">
        <x:v>PHY-13123</x:v>
      </x:c>
      <x:c r="C13129" s="7" t="str">
        <x:v>calibration record</x:v>
      </x:c>
      <x:c r="D13129" s="7" t="str">
        <x:v>CAL-04471</x:v>
      </x:c>
      <x:c r="E13129" s="7" t="str">
        <x:v>Calibration Records!P4477</x:v>
      </x:c>
      <x:c r="F13129" s="7" t="str">
        <x:f>'Calibration Records'!P4477</x:f>
        <x:v>OPEN</x:v>
      </x:c>
    </x:row>
    <x:row r="13130">
      <x:c r="B13130" s="7" t="str">
        <x:v>PHY-13124</x:v>
      </x:c>
      <x:c r="C13130" s="7" t="str">
        <x:v>calibration record</x:v>
      </x:c>
      <x:c r="D13130" s="7" t="str">
        <x:v>CAL-04472</x:v>
      </x:c>
      <x:c r="E13130" s="7" t="str">
        <x:v>Calibration Records!P4478</x:v>
      </x:c>
      <x:c r="F13130" s="7" t="str">
        <x:f>'Calibration Records'!P4478</x:f>
        <x:v>OPEN</x:v>
      </x:c>
    </x:row>
    <x:row r="13131">
      <x:c r="B13131" s="7" t="str">
        <x:v>PHY-13125</x:v>
      </x:c>
      <x:c r="C13131" s="7" t="str">
        <x:v>calibration record</x:v>
      </x:c>
      <x:c r="D13131" s="7" t="str">
        <x:v>CAL-04473</x:v>
      </x:c>
      <x:c r="E13131" s="7" t="str">
        <x:v>Calibration Records!P4479</x:v>
      </x:c>
      <x:c r="F13131" s="7" t="str">
        <x:f>'Calibration Records'!P4479</x:f>
        <x:v>OPEN</x:v>
      </x:c>
    </x:row>
    <x:row r="13132">
      <x:c r="B13132" s="7" t="str">
        <x:v>PHY-13126</x:v>
      </x:c>
      <x:c r="C13132" s="7" t="str">
        <x:v>calibration record</x:v>
      </x:c>
      <x:c r="D13132" s="7" t="str">
        <x:v>CAL-04474</x:v>
      </x:c>
      <x:c r="E13132" s="7" t="str">
        <x:v>Calibration Records!P4480</x:v>
      </x:c>
      <x:c r="F13132" s="7" t="str">
        <x:f>'Calibration Records'!P4480</x:f>
        <x:v>OPEN</x:v>
      </x:c>
    </x:row>
    <x:row r="13133">
      <x:c r="B13133" s="7" t="str">
        <x:v>PHY-13127</x:v>
      </x:c>
      <x:c r="C13133" s="7" t="str">
        <x:v>calibration record</x:v>
      </x:c>
      <x:c r="D13133" s="7" t="str">
        <x:v>CAL-04475</x:v>
      </x:c>
      <x:c r="E13133" s="7" t="str">
        <x:v>Calibration Records!P4481</x:v>
      </x:c>
      <x:c r="F13133" s="7" t="str">
        <x:f>'Calibration Records'!P4481</x:f>
        <x:v>OPEN</x:v>
      </x:c>
    </x:row>
    <x:row r="13134">
      <x:c r="B13134" s="7" t="str">
        <x:v>PHY-13128</x:v>
      </x:c>
      <x:c r="C13134" s="7" t="str">
        <x:v>calibration record</x:v>
      </x:c>
      <x:c r="D13134" s="7" t="str">
        <x:v>CAL-04476</x:v>
      </x:c>
      <x:c r="E13134" s="7" t="str">
        <x:v>Calibration Records!P4482</x:v>
      </x:c>
      <x:c r="F13134" s="7" t="str">
        <x:f>'Calibration Records'!P4482</x:f>
        <x:v>OPEN</x:v>
      </x:c>
    </x:row>
    <x:row r="13135">
      <x:c r="B13135" s="7" t="str">
        <x:v>PHY-13129</x:v>
      </x:c>
      <x:c r="C13135" s="7" t="str">
        <x:v>calibration record</x:v>
      </x:c>
      <x:c r="D13135" s="7" t="str">
        <x:v>CAL-04477</x:v>
      </x:c>
      <x:c r="E13135" s="7" t="str">
        <x:v>Calibration Records!P4483</x:v>
      </x:c>
      <x:c r="F13135" s="7" t="str">
        <x:f>'Calibration Records'!P4483</x:f>
        <x:v>OPEN</x:v>
      </x:c>
    </x:row>
    <x:row r="13136">
      <x:c r="B13136" s="7" t="str">
        <x:v>PHY-13130</x:v>
      </x:c>
      <x:c r="C13136" s="7" t="str">
        <x:v>calibration record</x:v>
      </x:c>
      <x:c r="D13136" s="7" t="str">
        <x:v>CAL-04478</x:v>
      </x:c>
      <x:c r="E13136" s="7" t="str">
        <x:v>Calibration Records!P4484</x:v>
      </x:c>
      <x:c r="F13136" s="7" t="str">
        <x:f>'Calibration Records'!P4484</x:f>
        <x:v>OPEN</x:v>
      </x:c>
    </x:row>
    <x:row r="13137">
      <x:c r="B13137" s="7" t="str">
        <x:v>PHY-13131</x:v>
      </x:c>
      <x:c r="C13137" s="7" t="str">
        <x:v>calibration record</x:v>
      </x:c>
      <x:c r="D13137" s="7" t="str">
        <x:v>CAL-04479</x:v>
      </x:c>
      <x:c r="E13137" s="7" t="str">
        <x:v>Calibration Records!P4485</x:v>
      </x:c>
      <x:c r="F13137" s="7" t="str">
        <x:f>'Calibration Records'!P4485</x:f>
        <x:v>OPEN</x:v>
      </x:c>
    </x:row>
    <x:row r="13138">
      <x:c r="B13138" s="7" t="str">
        <x:v>PHY-13132</x:v>
      </x:c>
      <x:c r="C13138" s="7" t="str">
        <x:v>calibration record</x:v>
      </x:c>
      <x:c r="D13138" s="7" t="str">
        <x:v>CAL-04480</x:v>
      </x:c>
      <x:c r="E13138" s="7" t="str">
        <x:v>Calibration Records!P4486</x:v>
      </x:c>
      <x:c r="F13138" s="7" t="str">
        <x:f>'Calibration Records'!P4486</x:f>
        <x:v>OPEN</x:v>
      </x:c>
    </x:row>
    <x:row r="13139">
      <x:c r="B13139" s="7" t="str">
        <x:v>PHY-13133</x:v>
      </x:c>
      <x:c r="C13139" s="7" t="str">
        <x:v>calibration record</x:v>
      </x:c>
      <x:c r="D13139" s="7" t="str">
        <x:v>CAL-04481</x:v>
      </x:c>
      <x:c r="E13139" s="7" t="str">
        <x:v>Calibration Records!P4487</x:v>
      </x:c>
      <x:c r="F13139" s="7" t="str">
        <x:f>'Calibration Records'!P4487</x:f>
        <x:v>OPEN</x:v>
      </x:c>
    </x:row>
    <x:row r="13140">
      <x:c r="B13140" s="7" t="str">
        <x:v>PHY-13134</x:v>
      </x:c>
      <x:c r="C13140" s="7" t="str">
        <x:v>calibration record</x:v>
      </x:c>
      <x:c r="D13140" s="7" t="str">
        <x:v>CAL-04482</x:v>
      </x:c>
      <x:c r="E13140" s="7" t="str">
        <x:v>Calibration Records!P4488</x:v>
      </x:c>
      <x:c r="F13140" s="7" t="str">
        <x:f>'Calibration Records'!P4488</x:f>
        <x:v>OPEN</x:v>
      </x:c>
    </x:row>
    <x:row r="13141">
      <x:c r="B13141" s="7" t="str">
        <x:v>PHY-13135</x:v>
      </x:c>
      <x:c r="C13141" s="7" t="str">
        <x:v>calibration record</x:v>
      </x:c>
      <x:c r="D13141" s="7" t="str">
        <x:v>CAL-04483</x:v>
      </x:c>
      <x:c r="E13141" s="7" t="str">
        <x:v>Calibration Records!P4489</x:v>
      </x:c>
      <x:c r="F13141" s="7" t="str">
        <x:f>'Calibration Records'!P4489</x:f>
        <x:v>OPEN</x:v>
      </x:c>
    </x:row>
    <x:row r="13142">
      <x:c r="B13142" s="7" t="str">
        <x:v>PHY-13136</x:v>
      </x:c>
      <x:c r="C13142" s="7" t="str">
        <x:v>calibration record</x:v>
      </x:c>
      <x:c r="D13142" s="7" t="str">
        <x:v>CAL-04484</x:v>
      </x:c>
      <x:c r="E13142" s="7" t="str">
        <x:v>Calibration Records!P4490</x:v>
      </x:c>
      <x:c r="F13142" s="7" t="str">
        <x:f>'Calibration Records'!P4490</x:f>
        <x:v>OPEN</x:v>
      </x:c>
    </x:row>
    <x:row r="13143">
      <x:c r="B13143" s="7" t="str">
        <x:v>PHY-13137</x:v>
      </x:c>
      <x:c r="C13143" s="7" t="str">
        <x:v>calibration record</x:v>
      </x:c>
      <x:c r="D13143" s="7" t="str">
        <x:v>CAL-04485</x:v>
      </x:c>
      <x:c r="E13143" s="7" t="str">
        <x:v>Calibration Records!P4491</x:v>
      </x:c>
      <x:c r="F13143" s="7" t="str">
        <x:f>'Calibration Records'!P4491</x:f>
        <x:v>OPEN</x:v>
      </x:c>
    </x:row>
    <x:row r="13144">
      <x:c r="B13144" s="7" t="str">
        <x:v>PHY-13138</x:v>
      </x:c>
      <x:c r="C13144" s="7" t="str">
        <x:v>calibration record</x:v>
      </x:c>
      <x:c r="D13144" s="7" t="str">
        <x:v>CAL-04486</x:v>
      </x:c>
      <x:c r="E13144" s="7" t="str">
        <x:v>Calibration Records!P4492</x:v>
      </x:c>
      <x:c r="F13144" s="7" t="str">
        <x:f>'Calibration Records'!P4492</x:f>
        <x:v>OPEN</x:v>
      </x:c>
    </x:row>
    <x:row r="13145">
      <x:c r="B13145" s="7" t="str">
        <x:v>PHY-13139</x:v>
      </x:c>
      <x:c r="C13145" s="7" t="str">
        <x:v>calibration record</x:v>
      </x:c>
      <x:c r="D13145" s="7" t="str">
        <x:v>CAL-04487</x:v>
      </x:c>
      <x:c r="E13145" s="7" t="str">
        <x:v>Calibration Records!P4493</x:v>
      </x:c>
      <x:c r="F13145" s="7" t="str">
        <x:f>'Calibration Records'!P4493</x:f>
        <x:v>OPEN</x:v>
      </x:c>
    </x:row>
    <x:row r="13146">
      <x:c r="B13146" s="7" t="str">
        <x:v>PHY-13140</x:v>
      </x:c>
      <x:c r="C13146" s="7" t="str">
        <x:v>calibration record</x:v>
      </x:c>
      <x:c r="D13146" s="7" t="str">
        <x:v>CAL-04488</x:v>
      </x:c>
      <x:c r="E13146" s="7" t="str">
        <x:v>Calibration Records!P4494</x:v>
      </x:c>
      <x:c r="F13146" s="7" t="str">
        <x:f>'Calibration Records'!P4494</x:f>
        <x:v>OPEN</x:v>
      </x:c>
    </x:row>
    <x:row r="13147">
      <x:c r="B13147" s="7" t="str">
        <x:v>PHY-13141</x:v>
      </x:c>
      <x:c r="C13147" s="7" t="str">
        <x:v>calibration record</x:v>
      </x:c>
      <x:c r="D13147" s="7" t="str">
        <x:v>CAL-04489</x:v>
      </x:c>
      <x:c r="E13147" s="7" t="str">
        <x:v>Calibration Records!P4495</x:v>
      </x:c>
      <x:c r="F13147" s="7" t="str">
        <x:f>'Calibration Records'!P4495</x:f>
        <x:v>OPEN</x:v>
      </x:c>
    </x:row>
    <x:row r="13148">
      <x:c r="B13148" s="7" t="str">
        <x:v>PHY-13142</x:v>
      </x:c>
      <x:c r="C13148" s="7" t="str">
        <x:v>calibration record</x:v>
      </x:c>
      <x:c r="D13148" s="7" t="str">
        <x:v>CAL-04490</x:v>
      </x:c>
      <x:c r="E13148" s="7" t="str">
        <x:v>Calibration Records!P4496</x:v>
      </x:c>
      <x:c r="F13148" s="7" t="str">
        <x:f>'Calibration Records'!P4496</x:f>
        <x:v>OPEN</x:v>
      </x:c>
    </x:row>
    <x:row r="13149">
      <x:c r="B13149" s="7" t="str">
        <x:v>PHY-13143</x:v>
      </x:c>
      <x:c r="C13149" s="7" t="str">
        <x:v>calibration record</x:v>
      </x:c>
      <x:c r="D13149" s="7" t="str">
        <x:v>CAL-04491</x:v>
      </x:c>
      <x:c r="E13149" s="7" t="str">
        <x:v>Calibration Records!P4497</x:v>
      </x:c>
      <x:c r="F13149" s="7" t="str">
        <x:f>'Calibration Records'!P4497</x:f>
        <x:v>OPEN</x:v>
      </x:c>
    </x:row>
    <x:row r="13150">
      <x:c r="B13150" s="7" t="str">
        <x:v>PHY-13144</x:v>
      </x:c>
      <x:c r="C13150" s="7" t="str">
        <x:v>calibration record</x:v>
      </x:c>
      <x:c r="D13150" s="7" t="str">
        <x:v>CAL-04492</x:v>
      </x:c>
      <x:c r="E13150" s="7" t="str">
        <x:v>Calibration Records!P4498</x:v>
      </x:c>
      <x:c r="F13150" s="7" t="str">
        <x:f>'Calibration Records'!P4498</x:f>
        <x:v>OPEN</x:v>
      </x:c>
    </x:row>
    <x:row r="13151">
      <x:c r="B13151" s="7" t="str">
        <x:v>PHY-13145</x:v>
      </x:c>
      <x:c r="C13151" s="7" t="str">
        <x:v>calibration record</x:v>
      </x:c>
      <x:c r="D13151" s="7" t="str">
        <x:v>CAL-04493</x:v>
      </x:c>
      <x:c r="E13151" s="7" t="str">
        <x:v>Calibration Records!P4499</x:v>
      </x:c>
      <x:c r="F13151" s="7" t="str">
        <x:f>'Calibration Records'!P4499</x:f>
        <x:v>OPEN</x:v>
      </x:c>
    </x:row>
    <x:row r="13152">
      <x:c r="B13152" s="7" t="str">
        <x:v>PHY-13146</x:v>
      </x:c>
      <x:c r="C13152" s="7" t="str">
        <x:v>calibration record</x:v>
      </x:c>
      <x:c r="D13152" s="7" t="str">
        <x:v>CAL-04494</x:v>
      </x:c>
      <x:c r="E13152" s="7" t="str">
        <x:v>Calibration Records!P4500</x:v>
      </x:c>
      <x:c r="F13152" s="7" t="str">
        <x:f>'Calibration Records'!P4500</x:f>
        <x:v>OPEN</x:v>
      </x:c>
    </x:row>
    <x:row r="13153">
      <x:c r="B13153" s="7" t="str">
        <x:v>PHY-13147</x:v>
      </x:c>
      <x:c r="C13153" s="7" t="str">
        <x:v>calibration record</x:v>
      </x:c>
      <x:c r="D13153" s="7" t="str">
        <x:v>CAL-04495</x:v>
      </x:c>
      <x:c r="E13153" s="7" t="str">
        <x:v>Calibration Records!P4501</x:v>
      </x:c>
      <x:c r="F13153" s="7" t="str">
        <x:f>'Calibration Records'!P4501</x:f>
        <x:v>OPEN</x:v>
      </x:c>
    </x:row>
    <x:row r="13154">
      <x:c r="B13154" s="7" t="str">
        <x:v>PHY-13148</x:v>
      </x:c>
      <x:c r="C13154" s="7" t="str">
        <x:v>calibration record</x:v>
      </x:c>
      <x:c r="D13154" s="7" t="str">
        <x:v>CAL-04496</x:v>
      </x:c>
      <x:c r="E13154" s="7" t="str">
        <x:v>Calibration Records!P4502</x:v>
      </x:c>
      <x:c r="F13154" s="7" t="str">
        <x:f>'Calibration Records'!P4502</x:f>
        <x:v>OPEN</x:v>
      </x:c>
    </x:row>
    <x:row r="13155">
      <x:c r="B13155" s="7" t="str">
        <x:v>PHY-13149</x:v>
      </x:c>
      <x:c r="C13155" s="7" t="str">
        <x:v>calibration record</x:v>
      </x:c>
      <x:c r="D13155" s="7" t="str">
        <x:v>CAL-04497</x:v>
      </x:c>
      <x:c r="E13155" s="7" t="str">
        <x:v>Calibration Records!P4503</x:v>
      </x:c>
      <x:c r="F13155" s="7" t="str">
        <x:f>'Calibration Records'!P4503</x:f>
        <x:v>OPEN</x:v>
      </x:c>
    </x:row>
    <x:row r="13156">
      <x:c r="B13156" s="7" t="str">
        <x:v>PHY-13150</x:v>
      </x:c>
      <x:c r="C13156" s="7" t="str">
        <x:v>calibration record</x:v>
      </x:c>
      <x:c r="D13156" s="7" t="str">
        <x:v>CAL-04498</x:v>
      </x:c>
      <x:c r="E13156" s="7" t="str">
        <x:v>Calibration Records!P4504</x:v>
      </x:c>
      <x:c r="F13156" s="7" t="str">
        <x:f>'Calibration Records'!P4504</x:f>
        <x:v>OPEN</x:v>
      </x:c>
    </x:row>
    <x:row r="13157">
      <x:c r="B13157" s="7" t="str">
        <x:v>PHY-13151</x:v>
      </x:c>
      <x:c r="C13157" s="7" t="str">
        <x:v>calibration record</x:v>
      </x:c>
      <x:c r="D13157" s="7" t="str">
        <x:v>CAL-04499</x:v>
      </x:c>
      <x:c r="E13157" s="7" t="str">
        <x:v>Calibration Records!P4505</x:v>
      </x:c>
      <x:c r="F13157" s="7" t="str">
        <x:f>'Calibration Records'!P4505</x:f>
        <x:v>OPEN</x:v>
      </x:c>
    </x:row>
    <x:row r="13158">
      <x:c r="B13158" s="7" t="str">
        <x:v>PHY-13152</x:v>
      </x:c>
      <x:c r="C13158" s="7" t="str">
        <x:v>calibration record</x:v>
      </x:c>
      <x:c r="D13158" s="7" t="str">
        <x:v>CAL-04500</x:v>
      </x:c>
      <x:c r="E13158" s="7" t="str">
        <x:v>Calibration Records!P4506</x:v>
      </x:c>
      <x:c r="F13158" s="7" t="str">
        <x:f>'Calibration Records'!P4506</x:f>
        <x:v>OPEN</x:v>
      </x:c>
    </x:row>
    <x:row r="13159">
      <x:c r="B13159" s="7" t="str">
        <x:v>PHY-13153</x:v>
      </x:c>
      <x:c r="C13159" s="7" t="str">
        <x:v>calibration record</x:v>
      </x:c>
      <x:c r="D13159" s="7" t="str">
        <x:v>CAL-04501</x:v>
      </x:c>
      <x:c r="E13159" s="7" t="str">
        <x:v>Calibration Records!P4507</x:v>
      </x:c>
      <x:c r="F13159" s="7" t="str">
        <x:f>'Calibration Records'!P4507</x:f>
        <x:v>OPEN</x:v>
      </x:c>
    </x:row>
    <x:row r="13160">
      <x:c r="B13160" s="7" t="str">
        <x:v>PHY-13154</x:v>
      </x:c>
      <x:c r="C13160" s="7" t="str">
        <x:v>calibration record</x:v>
      </x:c>
      <x:c r="D13160" s="7" t="str">
        <x:v>CAL-04502</x:v>
      </x:c>
      <x:c r="E13160" s="7" t="str">
        <x:v>Calibration Records!P4508</x:v>
      </x:c>
      <x:c r="F13160" s="7" t="str">
        <x:f>'Calibration Records'!P4508</x:f>
        <x:v>OPEN</x:v>
      </x:c>
    </x:row>
    <x:row r="13161">
      <x:c r="B13161" s="7" t="str">
        <x:v>PHY-13155</x:v>
      </x:c>
      <x:c r="C13161" s="7" t="str">
        <x:v>calibration record</x:v>
      </x:c>
      <x:c r="D13161" s="7" t="str">
        <x:v>CAL-04503</x:v>
      </x:c>
      <x:c r="E13161" s="7" t="str">
        <x:v>Calibration Records!P4509</x:v>
      </x:c>
      <x:c r="F13161" s="7" t="str">
        <x:f>'Calibration Records'!P4509</x:f>
        <x:v>OPEN</x:v>
      </x:c>
    </x:row>
    <x:row r="13162">
      <x:c r="B13162" s="7" t="str">
        <x:v>PHY-13156</x:v>
      </x:c>
      <x:c r="C13162" s="7" t="str">
        <x:v>calibration record</x:v>
      </x:c>
      <x:c r="D13162" s="7" t="str">
        <x:v>CAL-04504</x:v>
      </x:c>
      <x:c r="E13162" s="7" t="str">
        <x:v>Calibration Records!P4510</x:v>
      </x:c>
      <x:c r="F13162" s="7" t="str">
        <x:f>'Calibration Records'!P4510</x:f>
        <x:v>OPEN</x:v>
      </x:c>
    </x:row>
    <x:row r="13163">
      <x:c r="B13163" s="7" t="str">
        <x:v>PHY-13157</x:v>
      </x:c>
      <x:c r="C13163" s="7" t="str">
        <x:v>calibration record</x:v>
      </x:c>
      <x:c r="D13163" s="7" t="str">
        <x:v>CAL-04505</x:v>
      </x:c>
      <x:c r="E13163" s="7" t="str">
        <x:v>Calibration Records!P4511</x:v>
      </x:c>
      <x:c r="F13163" s="7" t="str">
        <x:f>'Calibration Records'!P4511</x:f>
        <x:v>OPEN</x:v>
      </x:c>
    </x:row>
    <x:row r="13164">
      <x:c r="B13164" s="7" t="str">
        <x:v>PHY-13158</x:v>
      </x:c>
      <x:c r="C13164" s="7" t="str">
        <x:v>calibration record</x:v>
      </x:c>
      <x:c r="D13164" s="7" t="str">
        <x:v>CAL-04506</x:v>
      </x:c>
      <x:c r="E13164" s="7" t="str">
        <x:v>Calibration Records!P4512</x:v>
      </x:c>
      <x:c r="F13164" s="7" t="str">
        <x:f>'Calibration Records'!P4512</x:f>
        <x:v>OPEN</x:v>
      </x:c>
    </x:row>
    <x:row r="13165">
      <x:c r="B13165" s="7" t="str">
        <x:v>PHY-13159</x:v>
      </x:c>
      <x:c r="C13165" s="7" t="str">
        <x:v>calibration record</x:v>
      </x:c>
      <x:c r="D13165" s="7" t="str">
        <x:v>CAL-04507</x:v>
      </x:c>
      <x:c r="E13165" s="7" t="str">
        <x:v>Calibration Records!P4513</x:v>
      </x:c>
      <x:c r="F13165" s="7" t="str">
        <x:f>'Calibration Records'!P4513</x:f>
        <x:v>OPEN</x:v>
      </x:c>
    </x:row>
    <x:row r="13166">
      <x:c r="B13166" s="7" t="str">
        <x:v>PHY-13160</x:v>
      </x:c>
      <x:c r="C13166" s="7" t="str">
        <x:v>calibration record</x:v>
      </x:c>
      <x:c r="D13166" s="7" t="str">
        <x:v>CAL-04508</x:v>
      </x:c>
      <x:c r="E13166" s="7" t="str">
        <x:v>Calibration Records!P4514</x:v>
      </x:c>
      <x:c r="F13166" s="7" t="str">
        <x:f>'Calibration Records'!P4514</x:f>
        <x:v>OPEN</x:v>
      </x:c>
    </x:row>
    <x:row r="13167">
      <x:c r="B13167" s="7" t="str">
        <x:v>PHY-13161</x:v>
      </x:c>
      <x:c r="C13167" s="7" t="str">
        <x:v>calibration record</x:v>
      </x:c>
      <x:c r="D13167" s="7" t="str">
        <x:v>CAL-04509</x:v>
      </x:c>
      <x:c r="E13167" s="7" t="str">
        <x:v>Calibration Records!P4515</x:v>
      </x:c>
      <x:c r="F13167" s="7" t="str">
        <x:f>'Calibration Records'!P4515</x:f>
        <x:v>OPEN</x:v>
      </x:c>
    </x:row>
    <x:row r="13168">
      <x:c r="B13168" s="7" t="str">
        <x:v>PHY-13162</x:v>
      </x:c>
      <x:c r="C13168" s="7" t="str">
        <x:v>calibration record</x:v>
      </x:c>
      <x:c r="D13168" s="7" t="str">
        <x:v>CAL-04510</x:v>
      </x:c>
      <x:c r="E13168" s="7" t="str">
        <x:v>Calibration Records!P4516</x:v>
      </x:c>
      <x:c r="F13168" s="7" t="str">
        <x:f>'Calibration Records'!P4516</x:f>
        <x:v>OPEN</x:v>
      </x:c>
    </x:row>
    <x:row r="13169">
      <x:c r="B13169" s="7" t="str">
        <x:v>PHY-13163</x:v>
      </x:c>
      <x:c r="C13169" s="7" t="str">
        <x:v>calibration record</x:v>
      </x:c>
      <x:c r="D13169" s="7" t="str">
        <x:v>CAL-04511</x:v>
      </x:c>
      <x:c r="E13169" s="7" t="str">
        <x:v>Calibration Records!P4517</x:v>
      </x:c>
      <x:c r="F13169" s="7" t="str">
        <x:f>'Calibration Records'!P4517</x:f>
        <x:v>OPEN</x:v>
      </x:c>
    </x:row>
    <x:row r="13170">
      <x:c r="B13170" s="7" t="str">
        <x:v>PHY-13164</x:v>
      </x:c>
      <x:c r="C13170" s="7" t="str">
        <x:v>calibration record</x:v>
      </x:c>
      <x:c r="D13170" s="7" t="str">
        <x:v>CAL-04512</x:v>
      </x:c>
      <x:c r="E13170" s="7" t="str">
        <x:v>Calibration Records!P4518</x:v>
      </x:c>
      <x:c r="F13170" s="7" t="str">
        <x:f>'Calibration Records'!P4518</x:f>
        <x:v>OPEN</x:v>
      </x:c>
    </x:row>
    <x:row r="13171">
      <x:c r="B13171" s="7" t="str">
        <x:v>PHY-13165</x:v>
      </x:c>
      <x:c r="C13171" s="7" t="str">
        <x:v>calibration record</x:v>
      </x:c>
      <x:c r="D13171" s="7" t="str">
        <x:v>CAL-04513</x:v>
      </x:c>
      <x:c r="E13171" s="7" t="str">
        <x:v>Calibration Records!P4519</x:v>
      </x:c>
      <x:c r="F13171" s="7" t="str">
        <x:f>'Calibration Records'!P4519</x:f>
        <x:v>OPEN</x:v>
      </x:c>
    </x:row>
    <x:row r="13172">
      <x:c r="B13172" s="7" t="str">
        <x:v>PHY-13166</x:v>
      </x:c>
      <x:c r="C13172" s="7" t="str">
        <x:v>calibration record</x:v>
      </x:c>
      <x:c r="D13172" s="7" t="str">
        <x:v>CAL-04514</x:v>
      </x:c>
      <x:c r="E13172" s="7" t="str">
        <x:v>Calibration Records!P4520</x:v>
      </x:c>
      <x:c r="F13172" s="7" t="str">
        <x:f>'Calibration Records'!P4520</x:f>
        <x:v>OPEN</x:v>
      </x:c>
    </x:row>
    <x:row r="13173">
      <x:c r="B13173" s="7" t="str">
        <x:v>PHY-13167</x:v>
      </x:c>
      <x:c r="C13173" s="7" t="str">
        <x:v>calibration record</x:v>
      </x:c>
      <x:c r="D13173" s="7" t="str">
        <x:v>CAL-04515</x:v>
      </x:c>
      <x:c r="E13173" s="7" t="str">
        <x:v>Calibration Records!P4521</x:v>
      </x:c>
      <x:c r="F13173" s="7" t="str">
        <x:f>'Calibration Records'!P4521</x:f>
        <x:v>OPEN</x:v>
      </x:c>
    </x:row>
    <x:row r="13174">
      <x:c r="B13174" s="7" t="str">
        <x:v>PHY-13168</x:v>
      </x:c>
      <x:c r="C13174" s="7" t="str">
        <x:v>calibration record</x:v>
      </x:c>
      <x:c r="D13174" s="7" t="str">
        <x:v>CAL-04516</x:v>
      </x:c>
      <x:c r="E13174" s="7" t="str">
        <x:v>Calibration Records!P4522</x:v>
      </x:c>
      <x:c r="F13174" s="7" t="str">
        <x:f>'Calibration Records'!P4522</x:f>
        <x:v>OPEN</x:v>
      </x:c>
    </x:row>
    <x:row r="13175">
      <x:c r="B13175" s="7" t="str">
        <x:v>PHY-13169</x:v>
      </x:c>
      <x:c r="C13175" s="7" t="str">
        <x:v>calibration record</x:v>
      </x:c>
      <x:c r="D13175" s="7" t="str">
        <x:v>CAL-04517</x:v>
      </x:c>
      <x:c r="E13175" s="7" t="str">
        <x:v>Calibration Records!P4523</x:v>
      </x:c>
      <x:c r="F13175" s="7" t="str">
        <x:f>'Calibration Records'!P4523</x:f>
        <x:v>OPEN</x:v>
      </x:c>
    </x:row>
    <x:row r="13176">
      <x:c r="B13176" s="7" t="str">
        <x:v>PHY-13170</x:v>
      </x:c>
      <x:c r="C13176" s="7" t="str">
        <x:v>calibration record</x:v>
      </x:c>
      <x:c r="D13176" s="7" t="str">
        <x:v>CAL-04518</x:v>
      </x:c>
      <x:c r="E13176" s="7" t="str">
        <x:v>Calibration Records!P4524</x:v>
      </x:c>
      <x:c r="F13176" s="7" t="str">
        <x:f>'Calibration Records'!P4524</x:f>
        <x:v>OPEN</x:v>
      </x:c>
    </x:row>
    <x:row r="13177">
      <x:c r="B13177" s="7" t="str">
        <x:v>PHY-13171</x:v>
      </x:c>
      <x:c r="C13177" s="7" t="str">
        <x:v>calibration record</x:v>
      </x:c>
      <x:c r="D13177" s="7" t="str">
        <x:v>CAL-04519</x:v>
      </x:c>
      <x:c r="E13177" s="7" t="str">
        <x:v>Calibration Records!P4525</x:v>
      </x:c>
      <x:c r="F13177" s="7" t="str">
        <x:f>'Calibration Records'!P4525</x:f>
        <x:v>OPEN</x:v>
      </x:c>
    </x:row>
    <x:row r="13178">
      <x:c r="B13178" s="7" t="str">
        <x:v>PHY-13172</x:v>
      </x:c>
      <x:c r="C13178" s="7" t="str">
        <x:v>calibration record</x:v>
      </x:c>
      <x:c r="D13178" s="7" t="str">
        <x:v>CAL-04520</x:v>
      </x:c>
      <x:c r="E13178" s="7" t="str">
        <x:v>Calibration Records!P4526</x:v>
      </x:c>
      <x:c r="F13178" s="7" t="str">
        <x:f>'Calibration Records'!P4526</x:f>
        <x:v>OPEN</x:v>
      </x:c>
    </x:row>
    <x:row r="13179">
      <x:c r="B13179" s="7" t="str">
        <x:v>PHY-13173</x:v>
      </x:c>
      <x:c r="C13179" s="7" t="str">
        <x:v>calibration record</x:v>
      </x:c>
      <x:c r="D13179" s="7" t="str">
        <x:v>CAL-04521</x:v>
      </x:c>
      <x:c r="E13179" s="7" t="str">
        <x:v>Calibration Records!P4527</x:v>
      </x:c>
      <x:c r="F13179" s="7" t="str">
        <x:f>'Calibration Records'!P4527</x:f>
        <x:v>OPEN</x:v>
      </x:c>
    </x:row>
    <x:row r="13180">
      <x:c r="B13180" s="7" t="str">
        <x:v>PHY-13174</x:v>
      </x:c>
      <x:c r="C13180" s="7" t="str">
        <x:v>calibration record</x:v>
      </x:c>
      <x:c r="D13180" s="7" t="str">
        <x:v>CAL-04522</x:v>
      </x:c>
      <x:c r="E13180" s="7" t="str">
        <x:v>Calibration Records!P4528</x:v>
      </x:c>
      <x:c r="F13180" s="7" t="str">
        <x:f>'Calibration Records'!P4528</x:f>
        <x:v>OPEN</x:v>
      </x:c>
    </x:row>
    <x:row r="13181">
      <x:c r="B13181" s="7" t="str">
        <x:v>PHY-13175</x:v>
      </x:c>
      <x:c r="C13181" s="7" t="str">
        <x:v>calibration record</x:v>
      </x:c>
      <x:c r="D13181" s="7" t="str">
        <x:v>CAL-04523</x:v>
      </x:c>
      <x:c r="E13181" s="7" t="str">
        <x:v>Calibration Records!P4529</x:v>
      </x:c>
      <x:c r="F13181" s="7" t="str">
        <x:f>'Calibration Records'!P4529</x:f>
        <x:v>OPEN</x:v>
      </x:c>
    </x:row>
    <x:row r="13182">
      <x:c r="B13182" s="7" t="str">
        <x:v>PHY-13176</x:v>
      </x:c>
      <x:c r="C13182" s="7" t="str">
        <x:v>calibration record</x:v>
      </x:c>
      <x:c r="D13182" s="7" t="str">
        <x:v>CAL-04524</x:v>
      </x:c>
      <x:c r="E13182" s="7" t="str">
        <x:v>Calibration Records!P4530</x:v>
      </x:c>
      <x:c r="F13182" s="7" t="str">
        <x:f>'Calibration Records'!P4530</x:f>
        <x:v>OPEN</x:v>
      </x:c>
    </x:row>
    <x:row r="13183">
      <x:c r="B13183" s="7" t="str">
        <x:v>PHY-13177</x:v>
      </x:c>
      <x:c r="C13183" s="7" t="str">
        <x:v>calibration record</x:v>
      </x:c>
      <x:c r="D13183" s="7" t="str">
        <x:v>CAL-04525</x:v>
      </x:c>
      <x:c r="E13183" s="7" t="str">
        <x:v>Calibration Records!P4531</x:v>
      </x:c>
      <x:c r="F13183" s="7" t="str">
        <x:f>'Calibration Records'!P4531</x:f>
        <x:v>OPEN</x:v>
      </x:c>
    </x:row>
    <x:row r="13184">
      <x:c r="B13184" s="7" t="str">
        <x:v>PHY-13178</x:v>
      </x:c>
      <x:c r="C13184" s="7" t="str">
        <x:v>calibration record</x:v>
      </x:c>
      <x:c r="D13184" s="7" t="str">
        <x:v>CAL-04526</x:v>
      </x:c>
      <x:c r="E13184" s="7" t="str">
        <x:v>Calibration Records!P4532</x:v>
      </x:c>
      <x:c r="F13184" s="7" t="str">
        <x:f>'Calibration Records'!P4532</x:f>
        <x:v>OPEN</x:v>
      </x:c>
    </x:row>
    <x:row r="13185">
      <x:c r="B13185" s="7" t="str">
        <x:v>PHY-13179</x:v>
      </x:c>
      <x:c r="C13185" s="7" t="str">
        <x:v>calibration record</x:v>
      </x:c>
      <x:c r="D13185" s="7" t="str">
        <x:v>CAL-04527</x:v>
      </x:c>
      <x:c r="E13185" s="7" t="str">
        <x:v>Calibration Records!P4533</x:v>
      </x:c>
      <x:c r="F13185" s="7" t="str">
        <x:f>'Calibration Records'!P4533</x:f>
        <x:v>OPEN</x:v>
      </x:c>
    </x:row>
    <x:row r="13186">
      <x:c r="B13186" s="7" t="str">
        <x:v>PHY-13180</x:v>
      </x:c>
      <x:c r="C13186" s="7" t="str">
        <x:v>calibration record</x:v>
      </x:c>
      <x:c r="D13186" s="7" t="str">
        <x:v>CAL-04528</x:v>
      </x:c>
      <x:c r="E13186" s="7" t="str">
        <x:v>Calibration Records!P4534</x:v>
      </x:c>
      <x:c r="F13186" s="7" t="str">
        <x:f>'Calibration Records'!P4534</x:f>
        <x:v>OPEN</x:v>
      </x:c>
    </x:row>
    <x:row r="13187">
      <x:c r="B13187" s="7" t="str">
        <x:v>PHY-13181</x:v>
      </x:c>
      <x:c r="C13187" s="7" t="str">
        <x:v>calibration record</x:v>
      </x:c>
      <x:c r="D13187" s="7" t="str">
        <x:v>CAL-04529</x:v>
      </x:c>
      <x:c r="E13187" s="7" t="str">
        <x:v>Calibration Records!P4535</x:v>
      </x:c>
      <x:c r="F13187" s="7" t="str">
        <x:f>'Calibration Records'!P4535</x:f>
        <x:v>OPEN</x:v>
      </x:c>
    </x:row>
    <x:row r="13188">
      <x:c r="B13188" s="7" t="str">
        <x:v>PHY-13182</x:v>
      </x:c>
      <x:c r="C13188" s="7" t="str">
        <x:v>calibration record</x:v>
      </x:c>
      <x:c r="D13188" s="7" t="str">
        <x:v>CAL-04530</x:v>
      </x:c>
      <x:c r="E13188" s="7" t="str">
        <x:v>Calibration Records!P4536</x:v>
      </x:c>
      <x:c r="F13188" s="7" t="str">
        <x:f>'Calibration Records'!P4536</x:f>
        <x:v>OPEN</x:v>
      </x:c>
    </x:row>
    <x:row r="13189">
      <x:c r="B13189" s="7" t="str">
        <x:v>PHY-13183</x:v>
      </x:c>
      <x:c r="C13189" s="7" t="str">
        <x:v>calibration record</x:v>
      </x:c>
      <x:c r="D13189" s="7" t="str">
        <x:v>CAL-04531</x:v>
      </x:c>
      <x:c r="E13189" s="7" t="str">
        <x:v>Calibration Records!P4537</x:v>
      </x:c>
      <x:c r="F13189" s="7" t="str">
        <x:f>'Calibration Records'!P4537</x:f>
        <x:v>OPEN</x:v>
      </x:c>
    </x:row>
    <x:row r="13190">
      <x:c r="B13190" s="7" t="str">
        <x:v>PHY-13184</x:v>
      </x:c>
      <x:c r="C13190" s="7" t="str">
        <x:v>calibration record</x:v>
      </x:c>
      <x:c r="D13190" s="7" t="str">
        <x:v>CAL-04532</x:v>
      </x:c>
      <x:c r="E13190" s="7" t="str">
        <x:v>Calibration Records!P4538</x:v>
      </x:c>
      <x:c r="F13190" s="7" t="str">
        <x:f>'Calibration Records'!P4538</x:f>
        <x:v>OPEN</x:v>
      </x:c>
    </x:row>
    <x:row r="13191">
      <x:c r="B13191" s="7" t="str">
        <x:v>PHY-13185</x:v>
      </x:c>
      <x:c r="C13191" s="7" t="str">
        <x:v>calibration record</x:v>
      </x:c>
      <x:c r="D13191" s="7" t="str">
        <x:v>CAL-04533</x:v>
      </x:c>
      <x:c r="E13191" s="7" t="str">
        <x:v>Calibration Records!P4539</x:v>
      </x:c>
      <x:c r="F13191" s="7" t="str">
        <x:f>'Calibration Records'!P4539</x:f>
        <x:v>OPEN</x:v>
      </x:c>
    </x:row>
    <x:row r="13192">
      <x:c r="B13192" s="7" t="str">
        <x:v>PHY-13186</x:v>
      </x:c>
      <x:c r="C13192" s="7" t="str">
        <x:v>calibration record</x:v>
      </x:c>
      <x:c r="D13192" s="7" t="str">
        <x:v>CAL-04534</x:v>
      </x:c>
      <x:c r="E13192" s="7" t="str">
        <x:v>Calibration Records!P4540</x:v>
      </x:c>
      <x:c r="F13192" s="7" t="str">
        <x:f>'Calibration Records'!P4540</x:f>
        <x:v>OPEN</x:v>
      </x:c>
    </x:row>
    <x:row r="13193">
      <x:c r="B13193" s="7" t="str">
        <x:v>PHY-13187</x:v>
      </x:c>
      <x:c r="C13193" s="7" t="str">
        <x:v>calibration record</x:v>
      </x:c>
      <x:c r="D13193" s="7" t="str">
        <x:v>CAL-04535</x:v>
      </x:c>
      <x:c r="E13193" s="7" t="str">
        <x:v>Calibration Records!P4541</x:v>
      </x:c>
      <x:c r="F13193" s="7" t="str">
        <x:f>'Calibration Records'!P4541</x:f>
        <x:v>OPEN</x:v>
      </x:c>
    </x:row>
    <x:row r="13194">
      <x:c r="B13194" s="7" t="str">
        <x:v>PHY-13188</x:v>
      </x:c>
      <x:c r="C13194" s="7" t="str">
        <x:v>calibration record</x:v>
      </x:c>
      <x:c r="D13194" s="7" t="str">
        <x:v>CAL-04536</x:v>
      </x:c>
      <x:c r="E13194" s="7" t="str">
        <x:v>Calibration Records!P4542</x:v>
      </x:c>
      <x:c r="F13194" s="7" t="str">
        <x:f>'Calibration Records'!P4542</x:f>
        <x:v>OPEN</x:v>
      </x:c>
    </x:row>
    <x:row r="13195">
      <x:c r="B13195" s="7" t="str">
        <x:v>PHY-13189</x:v>
      </x:c>
      <x:c r="C13195" s="7" t="str">
        <x:v>calibration record</x:v>
      </x:c>
      <x:c r="D13195" s="7" t="str">
        <x:v>CAL-04537</x:v>
      </x:c>
      <x:c r="E13195" s="7" t="str">
        <x:v>Calibration Records!P4543</x:v>
      </x:c>
      <x:c r="F13195" s="7" t="str">
        <x:f>'Calibration Records'!P4543</x:f>
        <x:v>OPEN</x:v>
      </x:c>
    </x:row>
    <x:row r="13196">
      <x:c r="B13196" s="7" t="str">
        <x:v>PHY-13190</x:v>
      </x:c>
      <x:c r="C13196" s="7" t="str">
        <x:v>calibration record</x:v>
      </x:c>
      <x:c r="D13196" s="7" t="str">
        <x:v>CAL-04538</x:v>
      </x:c>
      <x:c r="E13196" s="7" t="str">
        <x:v>Calibration Records!P4544</x:v>
      </x:c>
      <x:c r="F13196" s="7" t="str">
        <x:f>'Calibration Records'!P4544</x:f>
        <x:v>OPEN</x:v>
      </x:c>
    </x:row>
    <x:row r="13197">
      <x:c r="B13197" s="7" t="str">
        <x:v>PHY-13191</x:v>
      </x:c>
      <x:c r="C13197" s="7" t="str">
        <x:v>calibration record</x:v>
      </x:c>
      <x:c r="D13197" s="7" t="str">
        <x:v>CAL-04539</x:v>
      </x:c>
      <x:c r="E13197" s="7" t="str">
        <x:v>Calibration Records!P4545</x:v>
      </x:c>
      <x:c r="F13197" s="7" t="str">
        <x:f>'Calibration Records'!P4545</x:f>
        <x:v>OPEN</x:v>
      </x:c>
    </x:row>
    <x:row r="13198">
      <x:c r="B13198" s="7" t="str">
        <x:v>PHY-13192</x:v>
      </x:c>
      <x:c r="C13198" s="7" t="str">
        <x:v>calibration record</x:v>
      </x:c>
      <x:c r="D13198" s="7" t="str">
        <x:v>CAL-04540</x:v>
      </x:c>
      <x:c r="E13198" s="7" t="str">
        <x:v>Calibration Records!P4546</x:v>
      </x:c>
      <x:c r="F13198" s="7" t="str">
        <x:f>'Calibration Records'!P4546</x:f>
        <x:v>OPEN</x:v>
      </x:c>
    </x:row>
    <x:row r="13199">
      <x:c r="B13199" s="7" t="str">
        <x:v>PHY-13193</x:v>
      </x:c>
      <x:c r="C13199" s="7" t="str">
        <x:v>calibration record</x:v>
      </x:c>
      <x:c r="D13199" s="7" t="str">
        <x:v>CAL-04541</x:v>
      </x:c>
      <x:c r="E13199" s="7" t="str">
        <x:v>Calibration Records!P4547</x:v>
      </x:c>
      <x:c r="F13199" s="7" t="str">
        <x:f>'Calibration Records'!P4547</x:f>
        <x:v>OPEN</x:v>
      </x:c>
    </x:row>
    <x:row r="13200">
      <x:c r="B13200" s="7" t="str">
        <x:v>PHY-13194</x:v>
      </x:c>
      <x:c r="C13200" s="7" t="str">
        <x:v>calibration record</x:v>
      </x:c>
      <x:c r="D13200" s="7" t="str">
        <x:v>CAL-04542</x:v>
      </x:c>
      <x:c r="E13200" s="7" t="str">
        <x:v>Calibration Records!P4548</x:v>
      </x:c>
      <x:c r="F13200" s="7" t="str">
        <x:f>'Calibration Records'!P4548</x:f>
        <x:v>OPEN</x:v>
      </x:c>
    </x:row>
    <x:row r="13201">
      <x:c r="B13201" s="7" t="str">
        <x:v>PHY-13195</x:v>
      </x:c>
      <x:c r="C13201" s="7" t="str">
        <x:v>calibration record</x:v>
      </x:c>
      <x:c r="D13201" s="7" t="str">
        <x:v>CAL-04543</x:v>
      </x:c>
      <x:c r="E13201" s="7" t="str">
        <x:v>Calibration Records!P4549</x:v>
      </x:c>
      <x:c r="F13201" s="7" t="str">
        <x:f>'Calibration Records'!P4549</x:f>
        <x:v>OPEN</x:v>
      </x:c>
    </x:row>
    <x:row r="13202">
      <x:c r="B13202" s="7" t="str">
        <x:v>PHY-13196</x:v>
      </x:c>
      <x:c r="C13202" s="7" t="str">
        <x:v>calibration record</x:v>
      </x:c>
      <x:c r="D13202" s="7" t="str">
        <x:v>CAL-04544</x:v>
      </x:c>
      <x:c r="E13202" s="7" t="str">
        <x:v>Calibration Records!P4550</x:v>
      </x:c>
      <x:c r="F13202" s="7" t="str">
        <x:f>'Calibration Records'!P4550</x:f>
        <x:v>OPEN</x:v>
      </x:c>
    </x:row>
    <x:row r="13203">
      <x:c r="B13203" s="7" t="str">
        <x:v>PHY-13197</x:v>
      </x:c>
      <x:c r="C13203" s="7" t="str">
        <x:v>calibration record</x:v>
      </x:c>
      <x:c r="D13203" s="7" t="str">
        <x:v>CAL-04545</x:v>
      </x:c>
      <x:c r="E13203" s="7" t="str">
        <x:v>Calibration Records!P4551</x:v>
      </x:c>
      <x:c r="F13203" s="7" t="str">
        <x:f>'Calibration Records'!P4551</x:f>
        <x:v>OPEN</x:v>
      </x:c>
    </x:row>
    <x:row r="13204">
      <x:c r="B13204" s="7" t="str">
        <x:v>PHY-13198</x:v>
      </x:c>
      <x:c r="C13204" s="7" t="str">
        <x:v>calibration record</x:v>
      </x:c>
      <x:c r="D13204" s="7" t="str">
        <x:v>CAL-04546</x:v>
      </x:c>
      <x:c r="E13204" s="7" t="str">
        <x:v>Calibration Records!P4552</x:v>
      </x:c>
      <x:c r="F13204" s="7" t="str">
        <x:f>'Calibration Records'!P4552</x:f>
        <x:v>OPEN</x:v>
      </x:c>
    </x:row>
    <x:row r="13205">
      <x:c r="B13205" s="7" t="str">
        <x:v>PHY-13199</x:v>
      </x:c>
      <x:c r="C13205" s="7" t="str">
        <x:v>calibration record</x:v>
      </x:c>
      <x:c r="D13205" s="7" t="str">
        <x:v>CAL-04547</x:v>
      </x:c>
      <x:c r="E13205" s="7" t="str">
        <x:v>Calibration Records!P4553</x:v>
      </x:c>
      <x:c r="F13205" s="7" t="str">
        <x:f>'Calibration Records'!P4553</x:f>
        <x:v>OPEN</x:v>
      </x:c>
    </x:row>
    <x:row r="13206">
      <x:c r="B13206" s="7" t="str">
        <x:v>PHY-13200</x:v>
      </x:c>
      <x:c r="C13206" s="7" t="str">
        <x:v>calibration record</x:v>
      </x:c>
      <x:c r="D13206" s="7" t="str">
        <x:v>CAL-04548</x:v>
      </x:c>
      <x:c r="E13206" s="7" t="str">
        <x:v>Calibration Records!P4554</x:v>
      </x:c>
      <x:c r="F13206" s="7" t="str">
        <x:f>'Calibration Records'!P4554</x:f>
        <x:v>OPEN</x:v>
      </x:c>
    </x:row>
    <x:row r="13207">
      <x:c r="B13207" s="7" t="str">
        <x:v>PHY-13201</x:v>
      </x:c>
      <x:c r="C13207" s="7" t="str">
        <x:v>calibration record</x:v>
      </x:c>
      <x:c r="D13207" s="7" t="str">
        <x:v>CAL-04549</x:v>
      </x:c>
      <x:c r="E13207" s="7" t="str">
        <x:v>Calibration Records!P4555</x:v>
      </x:c>
      <x:c r="F13207" s="7" t="str">
        <x:f>'Calibration Records'!P4555</x:f>
        <x:v>OPEN</x:v>
      </x:c>
    </x:row>
    <x:row r="13208">
      <x:c r="B13208" s="7" t="str">
        <x:v>PHY-13202</x:v>
      </x:c>
      <x:c r="C13208" s="7" t="str">
        <x:v>calibration record</x:v>
      </x:c>
      <x:c r="D13208" s="7" t="str">
        <x:v>CAL-04550</x:v>
      </x:c>
      <x:c r="E13208" s="7" t="str">
        <x:v>Calibration Records!P4556</x:v>
      </x:c>
      <x:c r="F13208" s="7" t="str">
        <x:f>'Calibration Records'!P4556</x:f>
        <x:v>OPEN</x:v>
      </x:c>
    </x:row>
    <x:row r="13209">
      <x:c r="B13209" s="7" t="str">
        <x:v>PHY-13203</x:v>
      </x:c>
      <x:c r="C13209" s="7" t="str">
        <x:v>calibration record</x:v>
      </x:c>
      <x:c r="D13209" s="7" t="str">
        <x:v>CAL-04551</x:v>
      </x:c>
      <x:c r="E13209" s="7" t="str">
        <x:v>Calibration Records!P4557</x:v>
      </x:c>
      <x:c r="F13209" s="7" t="str">
        <x:f>'Calibration Records'!P4557</x:f>
        <x:v>OPEN</x:v>
      </x:c>
    </x:row>
    <x:row r="13210">
      <x:c r="B13210" s="7" t="str">
        <x:v>PHY-13204</x:v>
      </x:c>
      <x:c r="C13210" s="7" t="str">
        <x:v>calibration record</x:v>
      </x:c>
      <x:c r="D13210" s="7" t="str">
        <x:v>CAL-04552</x:v>
      </x:c>
      <x:c r="E13210" s="7" t="str">
        <x:v>Calibration Records!P4558</x:v>
      </x:c>
      <x:c r="F13210" s="7" t="str">
        <x:f>'Calibration Records'!P4558</x:f>
        <x:v>OPEN</x:v>
      </x:c>
    </x:row>
    <x:row r="13211">
      <x:c r="B13211" s="7" t="str">
        <x:v>PHY-13205</x:v>
      </x:c>
      <x:c r="C13211" s="7" t="str">
        <x:v>calibration record</x:v>
      </x:c>
      <x:c r="D13211" s="7" t="str">
        <x:v>CAL-04553</x:v>
      </x:c>
      <x:c r="E13211" s="7" t="str">
        <x:v>Calibration Records!P4559</x:v>
      </x:c>
      <x:c r="F13211" s="7" t="str">
        <x:f>'Calibration Records'!P4559</x:f>
        <x:v>OPEN</x:v>
      </x:c>
    </x:row>
    <x:row r="13212">
      <x:c r="B13212" s="7" t="str">
        <x:v>PHY-13206</x:v>
      </x:c>
      <x:c r="C13212" s="7" t="str">
        <x:v>calibration record</x:v>
      </x:c>
      <x:c r="D13212" s="7" t="str">
        <x:v>CAL-04554</x:v>
      </x:c>
      <x:c r="E13212" s="7" t="str">
        <x:v>Calibration Records!P4560</x:v>
      </x:c>
      <x:c r="F13212" s="7" t="str">
        <x:f>'Calibration Records'!P4560</x:f>
        <x:v>OPEN</x:v>
      </x:c>
    </x:row>
    <x:row r="13213">
      <x:c r="B13213" s="7" t="str">
        <x:v>PHY-13207</x:v>
      </x:c>
      <x:c r="C13213" s="7" t="str">
        <x:v>calibration record</x:v>
      </x:c>
      <x:c r="D13213" s="7" t="str">
        <x:v>CAL-04555</x:v>
      </x:c>
      <x:c r="E13213" s="7" t="str">
        <x:v>Calibration Records!P4561</x:v>
      </x:c>
      <x:c r="F13213" s="7" t="str">
        <x:f>'Calibration Records'!P4561</x:f>
        <x:v>OPEN</x:v>
      </x:c>
    </x:row>
    <x:row r="13214">
      <x:c r="B13214" s="7" t="str">
        <x:v>PHY-13208</x:v>
      </x:c>
      <x:c r="C13214" s="7" t="str">
        <x:v>calibration record</x:v>
      </x:c>
      <x:c r="D13214" s="7" t="str">
        <x:v>CAL-04556</x:v>
      </x:c>
      <x:c r="E13214" s="7" t="str">
        <x:v>Calibration Records!P4562</x:v>
      </x:c>
      <x:c r="F13214" s="7" t="str">
        <x:f>'Calibration Records'!P4562</x:f>
        <x:v>OPEN</x:v>
      </x:c>
    </x:row>
    <x:row r="13215">
      <x:c r="B13215" s="7" t="str">
        <x:v>PHY-13209</x:v>
      </x:c>
      <x:c r="C13215" s="7" t="str">
        <x:v>calibration record</x:v>
      </x:c>
      <x:c r="D13215" s="7" t="str">
        <x:v>CAL-04557</x:v>
      </x:c>
      <x:c r="E13215" s="7" t="str">
        <x:v>Calibration Records!P4563</x:v>
      </x:c>
      <x:c r="F13215" s="7" t="str">
        <x:f>'Calibration Records'!P4563</x:f>
        <x:v>OPEN</x:v>
      </x:c>
    </x:row>
    <x:row r="13216">
      <x:c r="B13216" s="7" t="str">
        <x:v>PHY-13210</x:v>
      </x:c>
      <x:c r="C13216" s="7" t="str">
        <x:v>calibration record</x:v>
      </x:c>
      <x:c r="D13216" s="7" t="str">
        <x:v>CAL-04558</x:v>
      </x:c>
      <x:c r="E13216" s="7" t="str">
        <x:v>Calibration Records!P4564</x:v>
      </x:c>
      <x:c r="F13216" s="7" t="str">
        <x:f>'Calibration Records'!P4564</x:f>
        <x:v>OPEN</x:v>
      </x:c>
    </x:row>
    <x:row r="13217">
      <x:c r="B13217" s="7" t="str">
        <x:v>PHY-13211</x:v>
      </x:c>
      <x:c r="C13217" s="7" t="str">
        <x:v>calibration record</x:v>
      </x:c>
      <x:c r="D13217" s="7" t="str">
        <x:v>CAL-04559</x:v>
      </x:c>
      <x:c r="E13217" s="7" t="str">
        <x:v>Calibration Records!P4565</x:v>
      </x:c>
      <x:c r="F13217" s="7" t="str">
        <x:f>'Calibration Records'!P4565</x:f>
        <x:v>OPEN</x:v>
      </x:c>
    </x:row>
    <x:row r="13218">
      <x:c r="B13218" s="7" t="str">
        <x:v>PHY-13212</x:v>
      </x:c>
      <x:c r="C13218" s="7" t="str">
        <x:v>calibration record</x:v>
      </x:c>
      <x:c r="D13218" s="7" t="str">
        <x:v>CAL-04560</x:v>
      </x:c>
      <x:c r="E13218" s="7" t="str">
        <x:v>Calibration Records!P4566</x:v>
      </x:c>
      <x:c r="F13218" s="7" t="str">
        <x:f>'Calibration Records'!P4566</x:f>
        <x:v>OPEN</x:v>
      </x:c>
    </x:row>
    <x:row r="13219">
      <x:c r="B13219" s="7" t="str">
        <x:v>PHY-13213</x:v>
      </x:c>
      <x:c r="C13219" s="7" t="str">
        <x:v>calibration record</x:v>
      </x:c>
      <x:c r="D13219" s="7" t="str">
        <x:v>CAL-04561</x:v>
      </x:c>
      <x:c r="E13219" s="7" t="str">
        <x:v>Calibration Records!P4567</x:v>
      </x:c>
      <x:c r="F13219" s="7" t="str">
        <x:f>'Calibration Records'!P4567</x:f>
        <x:v>OPEN</x:v>
      </x:c>
    </x:row>
    <x:row r="13220">
      <x:c r="B13220" s="7" t="str">
        <x:v>PHY-13214</x:v>
      </x:c>
      <x:c r="C13220" s="7" t="str">
        <x:v>calibration record</x:v>
      </x:c>
      <x:c r="D13220" s="7" t="str">
        <x:v>CAL-04562</x:v>
      </x:c>
      <x:c r="E13220" s="7" t="str">
        <x:v>Calibration Records!P4568</x:v>
      </x:c>
      <x:c r="F13220" s="7" t="str">
        <x:f>'Calibration Records'!P4568</x:f>
        <x:v>OPEN</x:v>
      </x:c>
    </x:row>
    <x:row r="13221">
      <x:c r="B13221" s="7" t="str">
        <x:v>PHY-13215</x:v>
      </x:c>
      <x:c r="C13221" s="7" t="str">
        <x:v>calibration record</x:v>
      </x:c>
      <x:c r="D13221" s="7" t="str">
        <x:v>CAL-04563</x:v>
      </x:c>
      <x:c r="E13221" s="7" t="str">
        <x:v>Calibration Records!P4569</x:v>
      </x:c>
      <x:c r="F13221" s="7" t="str">
        <x:f>'Calibration Records'!P4569</x:f>
        <x:v>OPEN</x:v>
      </x:c>
    </x:row>
    <x:row r="13222">
      <x:c r="B13222" s="7" t="str">
        <x:v>PHY-13216</x:v>
      </x:c>
      <x:c r="C13222" s="7" t="str">
        <x:v>calibration record</x:v>
      </x:c>
      <x:c r="D13222" s="7" t="str">
        <x:v>CAL-04564</x:v>
      </x:c>
      <x:c r="E13222" s="7" t="str">
        <x:v>Calibration Records!P4570</x:v>
      </x:c>
      <x:c r="F13222" s="7" t="str">
        <x:f>'Calibration Records'!P4570</x:f>
        <x:v>OPEN</x:v>
      </x:c>
    </x:row>
    <x:row r="13223">
      <x:c r="B13223" s="7" t="str">
        <x:v>PHY-13217</x:v>
      </x:c>
      <x:c r="C13223" s="7" t="str">
        <x:v>calibration record</x:v>
      </x:c>
      <x:c r="D13223" s="7" t="str">
        <x:v>CAL-04565</x:v>
      </x:c>
      <x:c r="E13223" s="7" t="str">
        <x:v>Calibration Records!P4571</x:v>
      </x:c>
      <x:c r="F13223" s="7" t="str">
        <x:f>'Calibration Records'!P4571</x:f>
        <x:v>OPEN</x:v>
      </x:c>
    </x:row>
    <x:row r="13224">
      <x:c r="B13224" s="7" t="str">
        <x:v>PHY-13218</x:v>
      </x:c>
      <x:c r="C13224" s="7" t="str">
        <x:v>calibration record</x:v>
      </x:c>
      <x:c r="D13224" s="7" t="str">
        <x:v>CAL-04566</x:v>
      </x:c>
      <x:c r="E13224" s="7" t="str">
        <x:v>Calibration Records!P4572</x:v>
      </x:c>
      <x:c r="F13224" s="7" t="str">
        <x:f>'Calibration Records'!P4572</x:f>
        <x:v>OPEN</x:v>
      </x:c>
    </x:row>
    <x:row r="13225">
      <x:c r="B13225" s="7" t="str">
        <x:v>PHY-13219</x:v>
      </x:c>
      <x:c r="C13225" s="7" t="str">
        <x:v>calibration record</x:v>
      </x:c>
      <x:c r="D13225" s="7" t="str">
        <x:v>CAL-04567</x:v>
      </x:c>
      <x:c r="E13225" s="7" t="str">
        <x:v>Calibration Records!P4573</x:v>
      </x:c>
      <x:c r="F13225" s="7" t="str">
        <x:f>'Calibration Records'!P4573</x:f>
        <x:v>OPEN</x:v>
      </x:c>
    </x:row>
    <x:row r="13226">
      <x:c r="B13226" s="7" t="str">
        <x:v>PHY-13220</x:v>
      </x:c>
      <x:c r="C13226" s="7" t="str">
        <x:v>calibration record</x:v>
      </x:c>
      <x:c r="D13226" s="7" t="str">
        <x:v>CAL-04568</x:v>
      </x:c>
      <x:c r="E13226" s="7" t="str">
        <x:v>Calibration Records!P4574</x:v>
      </x:c>
      <x:c r="F13226" s="7" t="str">
        <x:f>'Calibration Records'!P4574</x:f>
        <x:v>OPEN</x:v>
      </x:c>
    </x:row>
    <x:row r="13227">
      <x:c r="B13227" s="7" t="str">
        <x:v>PHY-13221</x:v>
      </x:c>
      <x:c r="C13227" s="7" t="str">
        <x:v>calibration record</x:v>
      </x:c>
      <x:c r="D13227" s="7" t="str">
        <x:v>CAL-04569</x:v>
      </x:c>
      <x:c r="E13227" s="7" t="str">
        <x:v>Calibration Records!P4575</x:v>
      </x:c>
      <x:c r="F13227" s="7" t="str">
        <x:f>'Calibration Records'!P4575</x:f>
        <x:v>OPEN</x:v>
      </x:c>
    </x:row>
    <x:row r="13228">
      <x:c r="B13228" s="7" t="str">
        <x:v>PHY-13222</x:v>
      </x:c>
      <x:c r="C13228" s="7" t="str">
        <x:v>calibration record</x:v>
      </x:c>
      <x:c r="D13228" s="7" t="str">
        <x:v>CAL-04570</x:v>
      </x:c>
      <x:c r="E13228" s="7" t="str">
        <x:v>Calibration Records!P4576</x:v>
      </x:c>
      <x:c r="F13228" s="7" t="str">
        <x:f>'Calibration Records'!P4576</x:f>
        <x:v>OPEN</x:v>
      </x:c>
    </x:row>
    <x:row r="13229">
      <x:c r="B13229" s="7" t="str">
        <x:v>PHY-13223</x:v>
      </x:c>
      <x:c r="C13229" s="7" t="str">
        <x:v>calibration record</x:v>
      </x:c>
      <x:c r="D13229" s="7" t="str">
        <x:v>CAL-04571</x:v>
      </x:c>
      <x:c r="E13229" s="7" t="str">
        <x:v>Calibration Records!P4577</x:v>
      </x:c>
      <x:c r="F13229" s="7" t="str">
        <x:f>'Calibration Records'!P4577</x:f>
        <x:v>OPEN</x:v>
      </x:c>
    </x:row>
    <x:row r="13230">
      <x:c r="B13230" s="7" t="str">
        <x:v>PHY-13224</x:v>
      </x:c>
      <x:c r="C13230" s="7" t="str">
        <x:v>calibration record</x:v>
      </x:c>
      <x:c r="D13230" s="7" t="str">
        <x:v>CAL-04572</x:v>
      </x:c>
      <x:c r="E13230" s="7" t="str">
        <x:v>Calibration Records!P4578</x:v>
      </x:c>
      <x:c r="F13230" s="7" t="str">
        <x:f>'Calibration Records'!P4578</x:f>
        <x:v>OPEN</x:v>
      </x:c>
    </x:row>
    <x:row r="13231">
      <x:c r="B13231" s="7" t="str">
        <x:v>PHY-13225</x:v>
      </x:c>
      <x:c r="C13231" s="7" t="str">
        <x:v>calibration record</x:v>
      </x:c>
      <x:c r="D13231" s="7" t="str">
        <x:v>CAL-04573</x:v>
      </x:c>
      <x:c r="E13231" s="7" t="str">
        <x:v>Calibration Records!P4579</x:v>
      </x:c>
      <x:c r="F13231" s="7" t="str">
        <x:f>'Calibration Records'!P4579</x:f>
        <x:v>OPEN</x:v>
      </x:c>
    </x:row>
    <x:row r="13232">
      <x:c r="B13232" s="7" t="str">
        <x:v>PHY-13226</x:v>
      </x:c>
      <x:c r="C13232" s="7" t="str">
        <x:v>calibration record</x:v>
      </x:c>
      <x:c r="D13232" s="7" t="str">
        <x:v>CAL-04574</x:v>
      </x:c>
      <x:c r="E13232" s="7" t="str">
        <x:v>Calibration Records!P4580</x:v>
      </x:c>
      <x:c r="F13232" s="7" t="str">
        <x:f>'Calibration Records'!P4580</x:f>
        <x:v>OPEN</x:v>
      </x:c>
    </x:row>
    <x:row r="13233">
      <x:c r="B13233" s="7" t="str">
        <x:v>PHY-13227</x:v>
      </x:c>
      <x:c r="C13233" s="7" t="str">
        <x:v>calibration record</x:v>
      </x:c>
      <x:c r="D13233" s="7" t="str">
        <x:v>CAL-04575</x:v>
      </x:c>
      <x:c r="E13233" s="7" t="str">
        <x:v>Calibration Records!P4581</x:v>
      </x:c>
      <x:c r="F13233" s="7" t="str">
        <x:f>'Calibration Records'!P4581</x:f>
        <x:v>OPEN</x:v>
      </x:c>
    </x:row>
    <x:row r="13234">
      <x:c r="B13234" s="7" t="str">
        <x:v>PHY-13228</x:v>
      </x:c>
      <x:c r="C13234" s="7" t="str">
        <x:v>calibration record</x:v>
      </x:c>
      <x:c r="D13234" s="7" t="str">
        <x:v>CAL-04576</x:v>
      </x:c>
      <x:c r="E13234" s="7" t="str">
        <x:v>Calibration Records!P4582</x:v>
      </x:c>
      <x:c r="F13234" s="7" t="str">
        <x:f>'Calibration Records'!P4582</x:f>
        <x:v>OPEN</x:v>
      </x:c>
    </x:row>
    <x:row r="13235">
      <x:c r="B13235" s="7" t="str">
        <x:v>PHY-13229</x:v>
      </x:c>
      <x:c r="C13235" s="7" t="str">
        <x:v>calibration record</x:v>
      </x:c>
      <x:c r="D13235" s="7" t="str">
        <x:v>CAL-04577</x:v>
      </x:c>
      <x:c r="E13235" s="7" t="str">
        <x:v>Calibration Records!P4583</x:v>
      </x:c>
      <x:c r="F13235" s="7" t="str">
        <x:f>'Calibration Records'!P4583</x:f>
        <x:v>OPEN</x:v>
      </x:c>
    </x:row>
    <x:row r="13236">
      <x:c r="B13236" s="7" t="str">
        <x:v>PHY-13230</x:v>
      </x:c>
      <x:c r="C13236" s="7" t="str">
        <x:v>calibration record</x:v>
      </x:c>
      <x:c r="D13236" s="7" t="str">
        <x:v>CAL-04578</x:v>
      </x:c>
      <x:c r="E13236" s="7" t="str">
        <x:v>Calibration Records!P4584</x:v>
      </x:c>
      <x:c r="F13236" s="7" t="str">
        <x:f>'Calibration Records'!P4584</x:f>
        <x:v>OPEN</x:v>
      </x:c>
    </x:row>
    <x:row r="13237">
      <x:c r="B13237" s="7" t="str">
        <x:v>PHY-13231</x:v>
      </x:c>
      <x:c r="C13237" s="7" t="str">
        <x:v>calibration record</x:v>
      </x:c>
      <x:c r="D13237" s="7" t="str">
        <x:v>CAL-04579</x:v>
      </x:c>
      <x:c r="E13237" s="7" t="str">
        <x:v>Calibration Records!P4585</x:v>
      </x:c>
      <x:c r="F13237" s="7" t="str">
        <x:f>'Calibration Records'!P4585</x:f>
        <x:v>OPEN</x:v>
      </x:c>
    </x:row>
    <x:row r="13238">
      <x:c r="B13238" s="7" t="str">
        <x:v>PHY-13232</x:v>
      </x:c>
      <x:c r="C13238" s="7" t="str">
        <x:v>calibration record</x:v>
      </x:c>
      <x:c r="D13238" s="7" t="str">
        <x:v>CAL-04580</x:v>
      </x:c>
      <x:c r="E13238" s="7" t="str">
        <x:v>Calibration Records!P4586</x:v>
      </x:c>
      <x:c r="F13238" s="7" t="str">
        <x:f>'Calibration Records'!P4586</x:f>
        <x:v>OPEN</x:v>
      </x:c>
    </x:row>
    <x:row r="13239">
      <x:c r="B13239" s="7" t="str">
        <x:v>PHY-13233</x:v>
      </x:c>
      <x:c r="C13239" s="7" t="str">
        <x:v>calibration record</x:v>
      </x:c>
      <x:c r="D13239" s="7" t="str">
        <x:v>CAL-04581</x:v>
      </x:c>
      <x:c r="E13239" s="7" t="str">
        <x:v>Calibration Records!P4587</x:v>
      </x:c>
      <x:c r="F13239" s="7" t="str">
        <x:f>'Calibration Records'!P4587</x:f>
        <x:v>OPEN</x:v>
      </x:c>
    </x:row>
    <x:row r="13240">
      <x:c r="B13240" s="7" t="str">
        <x:v>PHY-13234</x:v>
      </x:c>
      <x:c r="C13240" s="7" t="str">
        <x:v>calibration record</x:v>
      </x:c>
      <x:c r="D13240" s="7" t="str">
        <x:v>CAL-04582</x:v>
      </x:c>
      <x:c r="E13240" s="7" t="str">
        <x:v>Calibration Records!P4588</x:v>
      </x:c>
      <x:c r="F13240" s="7" t="str">
        <x:f>'Calibration Records'!P4588</x:f>
        <x:v>OPEN</x:v>
      </x:c>
    </x:row>
    <x:row r="13241">
      <x:c r="B13241" s="7" t="str">
        <x:v>PHY-13235</x:v>
      </x:c>
      <x:c r="C13241" s="7" t="str">
        <x:v>calibration record</x:v>
      </x:c>
      <x:c r="D13241" s="7" t="str">
        <x:v>CAL-04583</x:v>
      </x:c>
      <x:c r="E13241" s="7" t="str">
        <x:v>Calibration Records!P4589</x:v>
      </x:c>
      <x:c r="F13241" s="7" t="str">
        <x:f>'Calibration Records'!P4589</x:f>
        <x:v>OPEN</x:v>
      </x:c>
    </x:row>
    <x:row r="13242">
      <x:c r="B13242" s="7" t="str">
        <x:v>PHY-13236</x:v>
      </x:c>
      <x:c r="C13242" s="7" t="str">
        <x:v>calibration record</x:v>
      </x:c>
      <x:c r="D13242" s="7" t="str">
        <x:v>CAL-04584</x:v>
      </x:c>
      <x:c r="E13242" s="7" t="str">
        <x:v>Calibration Records!P4590</x:v>
      </x:c>
      <x:c r="F13242" s="7" t="str">
        <x:f>'Calibration Records'!P4590</x:f>
        <x:v>OPEN</x:v>
      </x:c>
    </x:row>
    <x:row r="13243">
      <x:c r="B13243" s="7" t="str">
        <x:v>PHY-13237</x:v>
      </x:c>
      <x:c r="C13243" s="7" t="str">
        <x:v>calibration record</x:v>
      </x:c>
      <x:c r="D13243" s="7" t="str">
        <x:v>CAL-04585</x:v>
      </x:c>
      <x:c r="E13243" s="7" t="str">
        <x:v>Calibration Records!P4591</x:v>
      </x:c>
      <x:c r="F13243" s="7" t="str">
        <x:f>'Calibration Records'!P4591</x:f>
        <x:v>OPEN</x:v>
      </x:c>
    </x:row>
    <x:row r="13244">
      <x:c r="B13244" s="7" t="str">
        <x:v>PHY-13238</x:v>
      </x:c>
      <x:c r="C13244" s="7" t="str">
        <x:v>calibration record</x:v>
      </x:c>
      <x:c r="D13244" s="7" t="str">
        <x:v>CAL-04586</x:v>
      </x:c>
      <x:c r="E13244" s="7" t="str">
        <x:v>Calibration Records!P4592</x:v>
      </x:c>
      <x:c r="F13244" s="7" t="str">
        <x:f>'Calibration Records'!P4592</x:f>
        <x:v>OPEN</x:v>
      </x:c>
    </x:row>
    <x:row r="13245">
      <x:c r="B13245" s="7" t="str">
        <x:v>PHY-13239</x:v>
      </x:c>
      <x:c r="C13245" s="7" t="str">
        <x:v>calibration record</x:v>
      </x:c>
      <x:c r="D13245" s="7" t="str">
        <x:v>CAL-04587</x:v>
      </x:c>
      <x:c r="E13245" s="7" t="str">
        <x:v>Calibration Records!P4593</x:v>
      </x:c>
      <x:c r="F13245" s="7" t="str">
        <x:f>'Calibration Records'!P4593</x:f>
        <x:v>OPEN</x:v>
      </x:c>
    </x:row>
    <x:row r="13246">
      <x:c r="B13246" s="7" t="str">
        <x:v>PHY-13240</x:v>
      </x:c>
      <x:c r="C13246" s="7" t="str">
        <x:v>calibration record</x:v>
      </x:c>
      <x:c r="D13246" s="7" t="str">
        <x:v>CAL-04588</x:v>
      </x:c>
      <x:c r="E13246" s="7" t="str">
        <x:v>Calibration Records!P4594</x:v>
      </x:c>
      <x:c r="F13246" s="7" t="str">
        <x:f>'Calibration Records'!P4594</x:f>
        <x:v>OPEN</x:v>
      </x:c>
    </x:row>
    <x:row r="13247">
      <x:c r="B13247" s="7" t="str">
        <x:v>PHY-13241</x:v>
      </x:c>
      <x:c r="C13247" s="7" t="str">
        <x:v>calibration record</x:v>
      </x:c>
      <x:c r="D13247" s="7" t="str">
        <x:v>CAL-04589</x:v>
      </x:c>
      <x:c r="E13247" s="7" t="str">
        <x:v>Calibration Records!P4595</x:v>
      </x:c>
      <x:c r="F13247" s="7" t="str">
        <x:f>'Calibration Records'!P4595</x:f>
        <x:v>OPEN</x:v>
      </x:c>
    </x:row>
    <x:row r="13248">
      <x:c r="B13248" s="7" t="str">
        <x:v>PHY-13242</x:v>
      </x:c>
      <x:c r="C13248" s="7" t="str">
        <x:v>calibration record</x:v>
      </x:c>
      <x:c r="D13248" s="7" t="str">
        <x:v>CAL-04590</x:v>
      </x:c>
      <x:c r="E13248" s="7" t="str">
        <x:v>Calibration Records!P4596</x:v>
      </x:c>
      <x:c r="F13248" s="7" t="str">
        <x:f>'Calibration Records'!P4596</x:f>
        <x:v>OPEN</x:v>
      </x:c>
    </x:row>
    <x:row r="13249">
      <x:c r="B13249" s="7" t="str">
        <x:v>PHY-13243</x:v>
      </x:c>
      <x:c r="C13249" s="7" t="str">
        <x:v>calibration record</x:v>
      </x:c>
      <x:c r="D13249" s="7" t="str">
        <x:v>CAL-04591</x:v>
      </x:c>
      <x:c r="E13249" s="7" t="str">
        <x:v>Calibration Records!P4597</x:v>
      </x:c>
      <x:c r="F13249" s="7" t="str">
        <x:f>'Calibration Records'!P4597</x:f>
        <x:v>OPEN</x:v>
      </x:c>
    </x:row>
    <x:row r="13250">
      <x:c r="B13250" s="7" t="str">
        <x:v>PHY-13244</x:v>
      </x:c>
      <x:c r="C13250" s="7" t="str">
        <x:v>calibration record</x:v>
      </x:c>
      <x:c r="D13250" s="7" t="str">
        <x:v>CAL-04592</x:v>
      </x:c>
      <x:c r="E13250" s="7" t="str">
        <x:v>Calibration Records!P4598</x:v>
      </x:c>
      <x:c r="F13250" s="7" t="str">
        <x:f>'Calibration Records'!P4598</x:f>
        <x:v>OPEN</x:v>
      </x:c>
    </x:row>
    <x:row r="13251">
      <x:c r="B13251" s="7" t="str">
        <x:v>PHY-13245</x:v>
      </x:c>
      <x:c r="C13251" s="7" t="str">
        <x:v>calibration record</x:v>
      </x:c>
      <x:c r="D13251" s="7" t="str">
        <x:v>CAL-04593</x:v>
      </x:c>
      <x:c r="E13251" s="7" t="str">
        <x:v>Calibration Records!P4599</x:v>
      </x:c>
      <x:c r="F13251" s="7" t="str">
        <x:f>'Calibration Records'!P4599</x:f>
        <x:v>OPEN</x:v>
      </x:c>
    </x:row>
    <x:row r="13252">
      <x:c r="B13252" s="7" t="str">
        <x:v>PHY-13246</x:v>
      </x:c>
      <x:c r="C13252" s="7" t="str">
        <x:v>calibration record</x:v>
      </x:c>
      <x:c r="D13252" s="7" t="str">
        <x:v>CAL-04594</x:v>
      </x:c>
      <x:c r="E13252" s="7" t="str">
        <x:v>Calibration Records!P4600</x:v>
      </x:c>
      <x:c r="F13252" s="7" t="str">
        <x:f>'Calibration Records'!P4600</x:f>
        <x:v>OPEN</x:v>
      </x:c>
    </x:row>
    <x:row r="13253">
      <x:c r="B13253" s="7" t="str">
        <x:v>PHY-13247</x:v>
      </x:c>
      <x:c r="C13253" s="7" t="str">
        <x:v>calibration record</x:v>
      </x:c>
      <x:c r="D13253" s="7" t="str">
        <x:v>CAL-04595</x:v>
      </x:c>
      <x:c r="E13253" s="7" t="str">
        <x:v>Calibration Records!P4601</x:v>
      </x:c>
      <x:c r="F13253" s="7" t="str">
        <x:f>'Calibration Records'!P4601</x:f>
        <x:v>OPEN</x:v>
      </x:c>
    </x:row>
    <x:row r="13254">
      <x:c r="B13254" s="7" t="str">
        <x:v>PHY-13248</x:v>
      </x:c>
      <x:c r="C13254" s="7" t="str">
        <x:v>calibration record</x:v>
      </x:c>
      <x:c r="D13254" s="7" t="str">
        <x:v>CAL-04596</x:v>
      </x:c>
      <x:c r="E13254" s="7" t="str">
        <x:v>Calibration Records!P4602</x:v>
      </x:c>
      <x:c r="F13254" s="7" t="str">
        <x:f>'Calibration Records'!P4602</x:f>
        <x:v>OPEN</x:v>
      </x:c>
    </x:row>
    <x:row r="13255">
      <x:c r="B13255" s="7" t="str">
        <x:v>PHY-13249</x:v>
      </x:c>
      <x:c r="C13255" s="7" t="str">
        <x:v>calibration record</x:v>
      </x:c>
      <x:c r="D13255" s="7" t="str">
        <x:v>CAL-04597</x:v>
      </x:c>
      <x:c r="E13255" s="7" t="str">
        <x:v>Calibration Records!P4603</x:v>
      </x:c>
      <x:c r="F13255" s="7" t="str">
        <x:f>'Calibration Records'!P4603</x:f>
        <x:v>OPEN</x:v>
      </x:c>
    </x:row>
    <x:row r="13256">
      <x:c r="B13256" s="7" t="str">
        <x:v>PHY-13250</x:v>
      </x:c>
      <x:c r="C13256" s="7" t="str">
        <x:v>calibration record</x:v>
      </x:c>
      <x:c r="D13256" s="7" t="str">
        <x:v>CAL-04598</x:v>
      </x:c>
      <x:c r="E13256" s="7" t="str">
        <x:v>Calibration Records!P4604</x:v>
      </x:c>
      <x:c r="F13256" s="7" t="str">
        <x:f>'Calibration Records'!P4604</x:f>
        <x:v>OPEN</x:v>
      </x:c>
    </x:row>
    <x:row r="13257">
      <x:c r="B13257" s="7" t="str">
        <x:v>PHY-13251</x:v>
      </x:c>
      <x:c r="C13257" s="7" t="str">
        <x:v>calibration record</x:v>
      </x:c>
      <x:c r="D13257" s="7" t="str">
        <x:v>CAL-04599</x:v>
      </x:c>
      <x:c r="E13257" s="7" t="str">
        <x:v>Calibration Records!P4605</x:v>
      </x:c>
      <x:c r="F13257" s="7" t="str">
        <x:f>'Calibration Records'!P4605</x:f>
        <x:v>OPEN</x:v>
      </x:c>
    </x:row>
    <x:row r="13258">
      <x:c r="B13258" s="7" t="str">
        <x:v>PHY-13252</x:v>
      </x:c>
      <x:c r="C13258" s="7" t="str">
        <x:v>calibration record</x:v>
      </x:c>
      <x:c r="D13258" s="7" t="str">
        <x:v>CAL-04600</x:v>
      </x:c>
      <x:c r="E13258" s="7" t="str">
        <x:v>Calibration Records!P4606</x:v>
      </x:c>
      <x:c r="F13258" s="7" t="str">
        <x:f>'Calibration Records'!P4606</x:f>
        <x:v>OPEN</x:v>
      </x:c>
    </x:row>
    <x:row r="13259">
      <x:c r="B13259" s="7" t="str">
        <x:v>PHY-13253</x:v>
      </x:c>
      <x:c r="C13259" s="7" t="str">
        <x:v>calibration record</x:v>
      </x:c>
      <x:c r="D13259" s="7" t="str">
        <x:v>CAL-04601</x:v>
      </x:c>
      <x:c r="E13259" s="7" t="str">
        <x:v>Calibration Records!P4607</x:v>
      </x:c>
      <x:c r="F13259" s="7" t="str">
        <x:f>'Calibration Records'!P4607</x:f>
        <x:v>OPEN</x:v>
      </x:c>
    </x:row>
    <x:row r="13260">
      <x:c r="B13260" s="7" t="str">
        <x:v>PHY-13254</x:v>
      </x:c>
      <x:c r="C13260" s="7" t="str">
        <x:v>calibration record</x:v>
      </x:c>
      <x:c r="D13260" s="7" t="str">
        <x:v>CAL-04602</x:v>
      </x:c>
      <x:c r="E13260" s="7" t="str">
        <x:v>Calibration Records!P4608</x:v>
      </x:c>
      <x:c r="F13260" s="7" t="str">
        <x:f>'Calibration Records'!P4608</x:f>
        <x:v>OPEN</x:v>
      </x:c>
    </x:row>
    <x:row r="13261">
      <x:c r="B13261" s="7" t="str">
        <x:v>PHY-13255</x:v>
      </x:c>
      <x:c r="C13261" s="7" t="str">
        <x:v>calibration record</x:v>
      </x:c>
      <x:c r="D13261" s="7" t="str">
        <x:v>CAL-04603</x:v>
      </x:c>
      <x:c r="E13261" s="7" t="str">
        <x:v>Calibration Records!P4609</x:v>
      </x:c>
      <x:c r="F13261" s="7" t="str">
        <x:f>'Calibration Records'!P4609</x:f>
        <x:v>OPEN</x:v>
      </x:c>
    </x:row>
    <x:row r="13262">
      <x:c r="B13262" s="7" t="str">
        <x:v>PHY-13256</x:v>
      </x:c>
      <x:c r="C13262" s="7" t="str">
        <x:v>calibration record</x:v>
      </x:c>
      <x:c r="D13262" s="7" t="str">
        <x:v>CAL-04604</x:v>
      </x:c>
      <x:c r="E13262" s="7" t="str">
        <x:v>Calibration Records!P4610</x:v>
      </x:c>
      <x:c r="F13262" s="7" t="str">
        <x:f>'Calibration Records'!P4610</x:f>
        <x:v>OPEN</x:v>
      </x:c>
    </x:row>
    <x:row r="13263">
      <x:c r="B13263" s="7" t="str">
        <x:v>PHY-13257</x:v>
      </x:c>
      <x:c r="C13263" s="7" t="str">
        <x:v>calibration record</x:v>
      </x:c>
      <x:c r="D13263" s="7" t="str">
        <x:v>CAL-04605</x:v>
      </x:c>
      <x:c r="E13263" s="7" t="str">
        <x:v>Calibration Records!P4611</x:v>
      </x:c>
      <x:c r="F13263" s="7" t="str">
        <x:f>'Calibration Records'!P4611</x:f>
        <x:v>OPEN</x:v>
      </x:c>
    </x:row>
    <x:row r="13264">
      <x:c r="B13264" s="7" t="str">
        <x:v>PHY-13258</x:v>
      </x:c>
      <x:c r="C13264" s="7" t="str">
        <x:v>calibration record</x:v>
      </x:c>
      <x:c r="D13264" s="7" t="str">
        <x:v>CAL-04606</x:v>
      </x:c>
      <x:c r="E13264" s="7" t="str">
        <x:v>Calibration Records!P4612</x:v>
      </x:c>
      <x:c r="F13264" s="7" t="str">
        <x:f>'Calibration Records'!P4612</x:f>
        <x:v>OPEN</x:v>
      </x:c>
    </x:row>
    <x:row r="13265">
      <x:c r="B13265" s="7" t="str">
        <x:v>PHY-13259</x:v>
      </x:c>
      <x:c r="C13265" s="7" t="str">
        <x:v>calibration record</x:v>
      </x:c>
      <x:c r="D13265" s="7" t="str">
        <x:v>CAL-04607</x:v>
      </x:c>
      <x:c r="E13265" s="7" t="str">
        <x:v>Calibration Records!P4613</x:v>
      </x:c>
      <x:c r="F13265" s="7" t="str">
        <x:f>'Calibration Records'!P4613</x:f>
        <x:v>OPEN</x:v>
      </x:c>
    </x:row>
    <x:row r="13266">
      <x:c r="B13266" s="7" t="str">
        <x:v>PHY-13260</x:v>
      </x:c>
      <x:c r="C13266" s="7" t="str">
        <x:v>calibration record</x:v>
      </x:c>
      <x:c r="D13266" s="7" t="str">
        <x:v>CAL-04608</x:v>
      </x:c>
      <x:c r="E13266" s="7" t="str">
        <x:v>Calibration Records!P4614</x:v>
      </x:c>
      <x:c r="F13266" s="7" t="str">
        <x:f>'Calibration Records'!P4614</x:f>
        <x:v>OPEN</x:v>
      </x:c>
    </x:row>
    <x:row r="13267">
      <x:c r="B13267" s="7" t="str">
        <x:v>PHY-13261</x:v>
      </x:c>
      <x:c r="C13267" s="7" t="str">
        <x:v>calibration record</x:v>
      </x:c>
      <x:c r="D13267" s="7" t="str">
        <x:v>CAL-04609</x:v>
      </x:c>
      <x:c r="E13267" s="7" t="str">
        <x:v>Calibration Records!P4615</x:v>
      </x:c>
      <x:c r="F13267" s="7" t="str">
        <x:f>'Calibration Records'!P4615</x:f>
        <x:v>OPEN</x:v>
      </x:c>
    </x:row>
    <x:row r="13268">
      <x:c r="B13268" s="7" t="str">
        <x:v>PHY-13262</x:v>
      </x:c>
      <x:c r="C13268" s="7" t="str">
        <x:v>calibration record</x:v>
      </x:c>
      <x:c r="D13268" s="7" t="str">
        <x:v>CAL-04610</x:v>
      </x:c>
      <x:c r="E13268" s="7" t="str">
        <x:v>Calibration Records!P4616</x:v>
      </x:c>
      <x:c r="F13268" s="7" t="str">
        <x:f>'Calibration Records'!P4616</x:f>
        <x:v>OPEN</x:v>
      </x:c>
    </x:row>
    <x:row r="13269">
      <x:c r="B13269" s="7" t="str">
        <x:v>PHY-13263</x:v>
      </x:c>
      <x:c r="C13269" s="7" t="str">
        <x:v>calibration record</x:v>
      </x:c>
      <x:c r="D13269" s="7" t="str">
        <x:v>CAL-04611</x:v>
      </x:c>
      <x:c r="E13269" s="7" t="str">
        <x:v>Calibration Records!P4617</x:v>
      </x:c>
      <x:c r="F13269" s="7" t="str">
        <x:f>'Calibration Records'!P4617</x:f>
        <x:v>OPEN</x:v>
      </x:c>
    </x:row>
    <x:row r="13270">
      <x:c r="B13270" s="7" t="str">
        <x:v>PHY-13264</x:v>
      </x:c>
      <x:c r="C13270" s="7" t="str">
        <x:v>calibration record</x:v>
      </x:c>
      <x:c r="D13270" s="7" t="str">
        <x:v>CAL-04612</x:v>
      </x:c>
      <x:c r="E13270" s="7" t="str">
        <x:v>Calibration Records!P4618</x:v>
      </x:c>
      <x:c r="F13270" s="7" t="str">
        <x:f>'Calibration Records'!P4618</x:f>
        <x:v>OPEN</x:v>
      </x:c>
    </x:row>
    <x:row r="13271">
      <x:c r="B13271" s="7" t="str">
        <x:v>PHY-13265</x:v>
      </x:c>
      <x:c r="C13271" s="7" t="str">
        <x:v>calibration record</x:v>
      </x:c>
      <x:c r="D13271" s="7" t="str">
        <x:v>CAL-04613</x:v>
      </x:c>
      <x:c r="E13271" s="7" t="str">
        <x:v>Calibration Records!P4619</x:v>
      </x:c>
      <x:c r="F13271" s="7" t="str">
        <x:f>'Calibration Records'!P4619</x:f>
        <x:v>OPEN</x:v>
      </x:c>
    </x:row>
    <x:row r="13272">
      <x:c r="B13272" s="7" t="str">
        <x:v>PHY-13266</x:v>
      </x:c>
      <x:c r="C13272" s="7" t="str">
        <x:v>calibration record</x:v>
      </x:c>
      <x:c r="D13272" s="7" t="str">
        <x:v>CAL-04614</x:v>
      </x:c>
      <x:c r="E13272" s="7" t="str">
        <x:v>Calibration Records!P4620</x:v>
      </x:c>
      <x:c r="F13272" s="7" t="str">
        <x:f>'Calibration Records'!P4620</x:f>
        <x:v>OPEN</x:v>
      </x:c>
    </x:row>
    <x:row r="13273">
      <x:c r="B13273" s="7" t="str">
        <x:v>PHY-13267</x:v>
      </x:c>
      <x:c r="C13273" s="7" t="str">
        <x:v>calibration record</x:v>
      </x:c>
      <x:c r="D13273" s="7" t="str">
        <x:v>CAL-04615</x:v>
      </x:c>
      <x:c r="E13273" s="7" t="str">
        <x:v>Calibration Records!P4621</x:v>
      </x:c>
      <x:c r="F13273" s="7" t="str">
        <x:f>'Calibration Records'!P4621</x:f>
        <x:v>OPEN</x:v>
      </x:c>
    </x:row>
    <x:row r="13274">
      <x:c r="B13274" s="7" t="str">
        <x:v>PHY-13268</x:v>
      </x:c>
      <x:c r="C13274" s="7" t="str">
        <x:v>calibration record</x:v>
      </x:c>
      <x:c r="D13274" s="7" t="str">
        <x:v>CAL-04616</x:v>
      </x:c>
      <x:c r="E13274" s="7" t="str">
        <x:v>Calibration Records!P4622</x:v>
      </x:c>
      <x:c r="F13274" s="7" t="str">
        <x:f>'Calibration Records'!P4622</x:f>
        <x:v>OPEN</x:v>
      </x:c>
    </x:row>
    <x:row r="13275">
      <x:c r="B13275" s="7" t="str">
        <x:v>PHY-13269</x:v>
      </x:c>
      <x:c r="C13275" s="7" t="str">
        <x:v>calibration record</x:v>
      </x:c>
      <x:c r="D13275" s="7" t="str">
        <x:v>CAL-04617</x:v>
      </x:c>
      <x:c r="E13275" s="7" t="str">
        <x:v>Calibration Records!P4623</x:v>
      </x:c>
      <x:c r="F13275" s="7" t="str">
        <x:f>'Calibration Records'!P4623</x:f>
        <x:v>OPEN</x:v>
      </x:c>
    </x:row>
    <x:row r="13276">
      <x:c r="B13276" s="7" t="str">
        <x:v>PHY-13270</x:v>
      </x:c>
      <x:c r="C13276" s="7" t="str">
        <x:v>calibration record</x:v>
      </x:c>
      <x:c r="D13276" s="7" t="str">
        <x:v>CAL-04618</x:v>
      </x:c>
      <x:c r="E13276" s="7" t="str">
        <x:v>Calibration Records!P4624</x:v>
      </x:c>
      <x:c r="F13276" s="7" t="str">
        <x:f>'Calibration Records'!P4624</x:f>
        <x:v>OPEN</x:v>
      </x:c>
    </x:row>
    <x:row r="13277">
      <x:c r="B13277" s="7" t="str">
        <x:v>PHY-13271</x:v>
      </x:c>
      <x:c r="C13277" s="7" t="str">
        <x:v>calibration record</x:v>
      </x:c>
      <x:c r="D13277" s="7" t="str">
        <x:v>CAL-04619</x:v>
      </x:c>
      <x:c r="E13277" s="7" t="str">
        <x:v>Calibration Records!P4625</x:v>
      </x:c>
      <x:c r="F13277" s="7" t="str">
        <x:f>'Calibration Records'!P4625</x:f>
        <x:v>OPEN</x:v>
      </x:c>
    </x:row>
    <x:row r="13278">
      <x:c r="B13278" s="7" t="str">
        <x:v>PHY-13272</x:v>
      </x:c>
      <x:c r="C13278" s="7" t="str">
        <x:v>calibration record</x:v>
      </x:c>
      <x:c r="D13278" s="7" t="str">
        <x:v>CAL-04620</x:v>
      </x:c>
      <x:c r="E13278" s="7" t="str">
        <x:v>Calibration Records!P4626</x:v>
      </x:c>
      <x:c r="F13278" s="7" t="str">
        <x:f>'Calibration Records'!P4626</x:f>
        <x:v>OPEN</x:v>
      </x:c>
    </x:row>
    <x:row r="13279">
      <x:c r="B13279" s="7" t="str">
        <x:v>PHY-13273</x:v>
      </x:c>
      <x:c r="C13279" s="7" t="str">
        <x:v>calibration record</x:v>
      </x:c>
      <x:c r="D13279" s="7" t="str">
        <x:v>CAL-04621</x:v>
      </x:c>
      <x:c r="E13279" s="7" t="str">
        <x:v>Calibration Records!P4627</x:v>
      </x:c>
      <x:c r="F13279" s="7" t="str">
        <x:f>'Calibration Records'!P4627</x:f>
        <x:v>OPEN</x:v>
      </x:c>
    </x:row>
    <x:row r="13280">
      <x:c r="B13280" s="7" t="str">
        <x:v>PHY-13274</x:v>
      </x:c>
      <x:c r="C13280" s="7" t="str">
        <x:v>calibration record</x:v>
      </x:c>
      <x:c r="D13280" s="7" t="str">
        <x:v>CAL-04622</x:v>
      </x:c>
      <x:c r="E13280" s="7" t="str">
        <x:v>Calibration Records!P4628</x:v>
      </x:c>
      <x:c r="F13280" s="7" t="str">
        <x:f>'Calibration Records'!P4628</x:f>
        <x:v>OPEN</x:v>
      </x:c>
    </x:row>
    <x:row r="13281">
      <x:c r="B13281" s="7" t="str">
        <x:v>PHY-13275</x:v>
      </x:c>
      <x:c r="C13281" s="7" t="str">
        <x:v>calibration record</x:v>
      </x:c>
      <x:c r="D13281" s="7" t="str">
        <x:v>CAL-04623</x:v>
      </x:c>
      <x:c r="E13281" s="7" t="str">
        <x:v>Calibration Records!P4629</x:v>
      </x:c>
      <x:c r="F13281" s="7" t="str">
        <x:f>'Calibration Records'!P4629</x:f>
        <x:v>OPEN</x:v>
      </x:c>
    </x:row>
    <x:row r="13282">
      <x:c r="B13282" s="7" t="str">
        <x:v>PHY-13276</x:v>
      </x:c>
      <x:c r="C13282" s="7" t="str">
        <x:v>calibration record</x:v>
      </x:c>
      <x:c r="D13282" s="7" t="str">
        <x:v>CAL-04624</x:v>
      </x:c>
      <x:c r="E13282" s="7" t="str">
        <x:v>Calibration Records!P4630</x:v>
      </x:c>
      <x:c r="F13282" s="7" t="str">
        <x:f>'Calibration Records'!P4630</x:f>
        <x:v>OPEN</x:v>
      </x:c>
    </x:row>
    <x:row r="13283">
      <x:c r="B13283" s="7" t="str">
        <x:v>PHY-13277</x:v>
      </x:c>
      <x:c r="C13283" s="7" t="str">
        <x:v>calibration record</x:v>
      </x:c>
      <x:c r="D13283" s="7" t="str">
        <x:v>CAL-04625</x:v>
      </x:c>
      <x:c r="E13283" s="7" t="str">
        <x:v>Calibration Records!P4631</x:v>
      </x:c>
      <x:c r="F13283" s="7" t="str">
        <x:f>'Calibration Records'!P4631</x:f>
        <x:v>OPEN</x:v>
      </x:c>
    </x:row>
    <x:row r="13284">
      <x:c r="B13284" s="7" t="str">
        <x:v>PHY-13278</x:v>
      </x:c>
      <x:c r="C13284" s="7" t="str">
        <x:v>calibration record</x:v>
      </x:c>
      <x:c r="D13284" s="7" t="str">
        <x:v>CAL-04626</x:v>
      </x:c>
      <x:c r="E13284" s="7" t="str">
        <x:v>Calibration Records!P4632</x:v>
      </x:c>
      <x:c r="F13284" s="7" t="str">
        <x:f>'Calibration Records'!P4632</x:f>
        <x:v>OPEN</x:v>
      </x:c>
    </x:row>
    <x:row r="13285">
      <x:c r="B13285" s="7" t="str">
        <x:v>PHY-13279</x:v>
      </x:c>
      <x:c r="C13285" s="7" t="str">
        <x:v>calibration record</x:v>
      </x:c>
      <x:c r="D13285" s="7" t="str">
        <x:v>CAL-04627</x:v>
      </x:c>
      <x:c r="E13285" s="7" t="str">
        <x:v>Calibration Records!P4633</x:v>
      </x:c>
      <x:c r="F13285" s="7" t="str">
        <x:f>'Calibration Records'!P4633</x:f>
        <x:v>OPEN</x:v>
      </x:c>
    </x:row>
    <x:row r="13286">
      <x:c r="B13286" s="7" t="str">
        <x:v>PHY-13280</x:v>
      </x:c>
      <x:c r="C13286" s="7" t="str">
        <x:v>calibration record</x:v>
      </x:c>
      <x:c r="D13286" s="7" t="str">
        <x:v>CAL-04628</x:v>
      </x:c>
      <x:c r="E13286" s="7" t="str">
        <x:v>Calibration Records!P4634</x:v>
      </x:c>
      <x:c r="F13286" s="7" t="str">
        <x:f>'Calibration Records'!P4634</x:f>
        <x:v>OPEN</x:v>
      </x:c>
    </x:row>
    <x:row r="13287">
      <x:c r="B13287" s="7" t="str">
        <x:v>PHY-13281</x:v>
      </x:c>
      <x:c r="C13287" s="7" t="str">
        <x:v>calibration record</x:v>
      </x:c>
      <x:c r="D13287" s="7" t="str">
        <x:v>CAL-04629</x:v>
      </x:c>
      <x:c r="E13287" s="7" t="str">
        <x:v>Calibration Records!P4635</x:v>
      </x:c>
      <x:c r="F13287" s="7" t="str">
        <x:f>'Calibration Records'!P4635</x:f>
        <x:v>OPEN</x:v>
      </x:c>
    </x:row>
    <x:row r="13288">
      <x:c r="B13288" s="7" t="str">
        <x:v>PHY-13282</x:v>
      </x:c>
      <x:c r="C13288" s="7" t="str">
        <x:v>calibration record</x:v>
      </x:c>
      <x:c r="D13288" s="7" t="str">
        <x:v>CAL-04630</x:v>
      </x:c>
      <x:c r="E13288" s="7" t="str">
        <x:v>Calibration Records!P4636</x:v>
      </x:c>
      <x:c r="F13288" s="7" t="str">
        <x:f>'Calibration Records'!P4636</x:f>
        <x:v>OPEN</x:v>
      </x:c>
    </x:row>
    <x:row r="13289">
      <x:c r="B13289" s="7" t="str">
        <x:v>PHY-13283</x:v>
      </x:c>
      <x:c r="C13289" s="7" t="str">
        <x:v>calibration record</x:v>
      </x:c>
      <x:c r="D13289" s="7" t="str">
        <x:v>CAL-04631</x:v>
      </x:c>
      <x:c r="E13289" s="7" t="str">
        <x:v>Calibration Records!P4637</x:v>
      </x:c>
      <x:c r="F13289" s="7" t="str">
        <x:f>'Calibration Records'!P4637</x:f>
        <x:v>OPEN</x:v>
      </x:c>
    </x:row>
    <x:row r="13290">
      <x:c r="B13290" s="7" t="str">
        <x:v>PHY-13284</x:v>
      </x:c>
      <x:c r="C13290" s="7" t="str">
        <x:v>calibration record</x:v>
      </x:c>
      <x:c r="D13290" s="7" t="str">
        <x:v>CAL-04632</x:v>
      </x:c>
      <x:c r="E13290" s="7" t="str">
        <x:v>Calibration Records!P4638</x:v>
      </x:c>
      <x:c r="F13290" s="7" t="str">
        <x:f>'Calibration Records'!P4638</x:f>
        <x:v>OPEN</x:v>
      </x:c>
    </x:row>
    <x:row r="13291">
      <x:c r="B13291" s="7" t="str">
        <x:v>PHY-13285</x:v>
      </x:c>
      <x:c r="C13291" s="7" t="str">
        <x:v>calibration record</x:v>
      </x:c>
      <x:c r="D13291" s="7" t="str">
        <x:v>CAL-04633</x:v>
      </x:c>
      <x:c r="E13291" s="7" t="str">
        <x:v>Calibration Records!P4639</x:v>
      </x:c>
      <x:c r="F13291" s="7" t="str">
        <x:f>'Calibration Records'!P4639</x:f>
        <x:v>OPEN</x:v>
      </x:c>
    </x:row>
    <x:row r="13292">
      <x:c r="B13292" s="7" t="str">
        <x:v>PHY-13286</x:v>
      </x:c>
      <x:c r="C13292" s="7" t="str">
        <x:v>calibration record</x:v>
      </x:c>
      <x:c r="D13292" s="7" t="str">
        <x:v>CAL-04634</x:v>
      </x:c>
      <x:c r="E13292" s="7" t="str">
        <x:v>Calibration Records!P4640</x:v>
      </x:c>
      <x:c r="F13292" s="7" t="str">
        <x:f>'Calibration Records'!P4640</x:f>
        <x:v>OPEN</x:v>
      </x:c>
    </x:row>
    <x:row r="13293">
      <x:c r="B13293" s="7" t="str">
        <x:v>PHY-13287</x:v>
      </x:c>
      <x:c r="C13293" s="7" t="str">
        <x:v>calibration record</x:v>
      </x:c>
      <x:c r="D13293" s="7" t="str">
        <x:v>CAL-04635</x:v>
      </x:c>
      <x:c r="E13293" s="7" t="str">
        <x:v>Calibration Records!P4641</x:v>
      </x:c>
      <x:c r="F13293" s="7" t="str">
        <x:f>'Calibration Records'!P4641</x:f>
        <x:v>OPEN</x:v>
      </x:c>
    </x:row>
    <x:row r="13294">
      <x:c r="B13294" s="7" t="str">
        <x:v>PHY-13288</x:v>
      </x:c>
      <x:c r="C13294" s="7" t="str">
        <x:v>calibration record</x:v>
      </x:c>
      <x:c r="D13294" s="7" t="str">
        <x:v>CAL-04636</x:v>
      </x:c>
      <x:c r="E13294" s="7" t="str">
        <x:v>Calibration Records!P4642</x:v>
      </x:c>
      <x:c r="F13294" s="7" t="str">
        <x:f>'Calibration Records'!P4642</x:f>
        <x:v>OPEN</x:v>
      </x:c>
    </x:row>
    <x:row r="13295">
      <x:c r="B13295" s="7" t="str">
        <x:v>PHY-13289</x:v>
      </x:c>
      <x:c r="C13295" s="7" t="str">
        <x:v>calibration record</x:v>
      </x:c>
      <x:c r="D13295" s="7" t="str">
        <x:v>CAL-04637</x:v>
      </x:c>
      <x:c r="E13295" s="7" t="str">
        <x:v>Calibration Records!P4643</x:v>
      </x:c>
      <x:c r="F13295" s="7" t="str">
        <x:f>'Calibration Records'!P4643</x:f>
        <x:v>OPEN</x:v>
      </x:c>
    </x:row>
    <x:row r="13296">
      <x:c r="B13296" s="7" t="str">
        <x:v>PHY-13290</x:v>
      </x:c>
      <x:c r="C13296" s="7" t="str">
        <x:v>calibration record</x:v>
      </x:c>
      <x:c r="D13296" s="7" t="str">
        <x:v>CAL-04638</x:v>
      </x:c>
      <x:c r="E13296" s="7" t="str">
        <x:v>Calibration Records!P4644</x:v>
      </x:c>
      <x:c r="F13296" s="7" t="str">
        <x:f>'Calibration Records'!P4644</x:f>
        <x:v>OPEN</x:v>
      </x:c>
    </x:row>
    <x:row r="13297">
      <x:c r="B13297" s="7" t="str">
        <x:v>PHY-13291</x:v>
      </x:c>
      <x:c r="C13297" s="7" t="str">
        <x:v>calibration record</x:v>
      </x:c>
      <x:c r="D13297" s="7" t="str">
        <x:v>CAL-04639</x:v>
      </x:c>
      <x:c r="E13297" s="7" t="str">
        <x:v>Calibration Records!P4645</x:v>
      </x:c>
      <x:c r="F13297" s="7" t="str">
        <x:f>'Calibration Records'!P4645</x:f>
        <x:v>OPEN</x:v>
      </x:c>
    </x:row>
    <x:row r="13298">
      <x:c r="B13298" s="7" t="str">
        <x:v>PHY-13292</x:v>
      </x:c>
      <x:c r="C13298" s="7" t="str">
        <x:v>calibration record</x:v>
      </x:c>
      <x:c r="D13298" s="7" t="str">
        <x:v>CAL-04640</x:v>
      </x:c>
      <x:c r="E13298" s="7" t="str">
        <x:v>Calibration Records!P4646</x:v>
      </x:c>
      <x:c r="F13298" s="7" t="str">
        <x:f>'Calibration Records'!P4646</x:f>
        <x:v>OPEN</x:v>
      </x:c>
    </x:row>
    <x:row r="13299">
      <x:c r="B13299" s="7" t="str">
        <x:v>PHY-13293</x:v>
      </x:c>
      <x:c r="C13299" s="7" t="str">
        <x:v>calibration record</x:v>
      </x:c>
      <x:c r="D13299" s="7" t="str">
        <x:v>CAL-04641</x:v>
      </x:c>
      <x:c r="E13299" s="7" t="str">
        <x:v>Calibration Records!P4647</x:v>
      </x:c>
      <x:c r="F13299" s="7" t="str">
        <x:f>'Calibration Records'!P4647</x:f>
        <x:v>OPEN</x:v>
      </x:c>
    </x:row>
    <x:row r="13300">
      <x:c r="B13300" s="7" t="str">
        <x:v>PHY-13294</x:v>
      </x:c>
      <x:c r="C13300" s="7" t="str">
        <x:v>calibration record</x:v>
      </x:c>
      <x:c r="D13300" s="7" t="str">
        <x:v>CAL-04642</x:v>
      </x:c>
      <x:c r="E13300" s="7" t="str">
        <x:v>Calibration Records!P4648</x:v>
      </x:c>
      <x:c r="F13300" s="7" t="str">
        <x:f>'Calibration Records'!P4648</x:f>
        <x:v>OPEN</x:v>
      </x:c>
    </x:row>
    <x:row r="13301">
      <x:c r="B13301" s="7" t="str">
        <x:v>PHY-13295</x:v>
      </x:c>
      <x:c r="C13301" s="7" t="str">
        <x:v>calibration record</x:v>
      </x:c>
      <x:c r="D13301" s="7" t="str">
        <x:v>CAL-04643</x:v>
      </x:c>
      <x:c r="E13301" s="7" t="str">
        <x:v>Calibration Records!P4649</x:v>
      </x:c>
      <x:c r="F13301" s="7" t="str">
        <x:f>'Calibration Records'!P4649</x:f>
        <x:v>OPEN</x:v>
      </x:c>
    </x:row>
    <x:row r="13302">
      <x:c r="B13302" s="7" t="str">
        <x:v>PHY-13296</x:v>
      </x:c>
      <x:c r="C13302" s="7" t="str">
        <x:v>calibration record</x:v>
      </x:c>
      <x:c r="D13302" s="7" t="str">
        <x:v>CAL-04644</x:v>
      </x:c>
      <x:c r="E13302" s="7" t="str">
        <x:v>Calibration Records!P4650</x:v>
      </x:c>
      <x:c r="F13302" s="7" t="str">
        <x:f>'Calibration Records'!P4650</x:f>
        <x:v>OPEN</x:v>
      </x:c>
    </x:row>
    <x:row r="13303">
      <x:c r="B13303" s="7" t="str">
        <x:v>PHY-13297</x:v>
      </x:c>
      <x:c r="C13303" s="7" t="str">
        <x:v>calibration record</x:v>
      </x:c>
      <x:c r="D13303" s="7" t="str">
        <x:v>CAL-04645</x:v>
      </x:c>
      <x:c r="E13303" s="7" t="str">
        <x:v>Calibration Records!P4651</x:v>
      </x:c>
      <x:c r="F13303" s="7" t="str">
        <x:f>'Calibration Records'!P4651</x:f>
        <x:v>OPEN</x:v>
      </x:c>
    </x:row>
    <x:row r="13304">
      <x:c r="B13304" s="7" t="str">
        <x:v>PHY-13298</x:v>
      </x:c>
      <x:c r="C13304" s="7" t="str">
        <x:v>calibration record</x:v>
      </x:c>
      <x:c r="D13304" s="7" t="str">
        <x:v>CAL-04646</x:v>
      </x:c>
      <x:c r="E13304" s="7" t="str">
        <x:v>Calibration Records!P4652</x:v>
      </x:c>
      <x:c r="F13304" s="7" t="str">
        <x:f>'Calibration Records'!P4652</x:f>
        <x:v>OPEN</x:v>
      </x:c>
    </x:row>
    <x:row r="13305">
      <x:c r="B13305" s="7" t="str">
        <x:v>PHY-13299</x:v>
      </x:c>
      <x:c r="C13305" s="7" t="str">
        <x:v>calibration record</x:v>
      </x:c>
      <x:c r="D13305" s="7" t="str">
        <x:v>CAL-04647</x:v>
      </x:c>
      <x:c r="E13305" s="7" t="str">
        <x:v>Calibration Records!P4653</x:v>
      </x:c>
      <x:c r="F13305" s="7" t="str">
        <x:f>'Calibration Records'!P4653</x:f>
        <x:v>OPEN</x:v>
      </x:c>
    </x:row>
    <x:row r="13306">
      <x:c r="B13306" s="7" t="str">
        <x:v>PHY-13300</x:v>
      </x:c>
      <x:c r="C13306" s="7" t="str">
        <x:v>calibration record</x:v>
      </x:c>
      <x:c r="D13306" s="7" t="str">
        <x:v>CAL-04648</x:v>
      </x:c>
      <x:c r="E13306" s="7" t="str">
        <x:v>Calibration Records!P4654</x:v>
      </x:c>
      <x:c r="F13306" s="7" t="str">
        <x:f>'Calibration Records'!P4654</x:f>
        <x:v>OPEN</x:v>
      </x:c>
    </x:row>
    <x:row r="13307">
      <x:c r="B13307" s="7" t="str">
        <x:v>PHY-13301</x:v>
      </x:c>
      <x:c r="C13307" s="7" t="str">
        <x:v>calibration record</x:v>
      </x:c>
      <x:c r="D13307" s="7" t="str">
        <x:v>CAL-04649</x:v>
      </x:c>
      <x:c r="E13307" s="7" t="str">
        <x:v>Calibration Records!P4655</x:v>
      </x:c>
      <x:c r="F13307" s="7" t="str">
        <x:f>'Calibration Records'!P4655</x:f>
        <x:v>OPEN</x:v>
      </x:c>
    </x:row>
    <x:row r="13308">
      <x:c r="B13308" s="7" t="str">
        <x:v>PHY-13302</x:v>
      </x:c>
      <x:c r="C13308" s="7" t="str">
        <x:v>calibration record</x:v>
      </x:c>
      <x:c r="D13308" s="7" t="str">
        <x:v>CAL-04650</x:v>
      </x:c>
      <x:c r="E13308" s="7" t="str">
        <x:v>Calibration Records!P4656</x:v>
      </x:c>
      <x:c r="F13308" s="7" t="str">
        <x:f>'Calibration Records'!P4656</x:f>
        <x:v>OPEN</x:v>
      </x:c>
    </x:row>
    <x:row r="13309">
      <x:c r="B13309" s="7" t="str">
        <x:v>PHY-13303</x:v>
      </x:c>
      <x:c r="C13309" s="7" t="str">
        <x:v>calibration record</x:v>
      </x:c>
      <x:c r="D13309" s="7" t="str">
        <x:v>CAL-04651</x:v>
      </x:c>
      <x:c r="E13309" s="7" t="str">
        <x:v>Calibration Records!P4657</x:v>
      </x:c>
      <x:c r="F13309" s="7" t="str">
        <x:f>'Calibration Records'!P4657</x:f>
        <x:v>OPEN</x:v>
      </x:c>
    </x:row>
    <x:row r="13310">
      <x:c r="B13310" s="7" t="str">
        <x:v>PHY-13304</x:v>
      </x:c>
      <x:c r="C13310" s="7" t="str">
        <x:v>calibration record</x:v>
      </x:c>
      <x:c r="D13310" s="7" t="str">
        <x:v>CAL-04652</x:v>
      </x:c>
      <x:c r="E13310" s="7" t="str">
        <x:v>Calibration Records!P4658</x:v>
      </x:c>
      <x:c r="F13310" s="7" t="str">
        <x:f>'Calibration Records'!P4658</x:f>
        <x:v>OPEN</x:v>
      </x:c>
    </x:row>
    <x:row r="13311">
      <x:c r="B13311" s="7" t="str">
        <x:v>PHY-13305</x:v>
      </x:c>
      <x:c r="C13311" s="7" t="str">
        <x:v>calibration record</x:v>
      </x:c>
      <x:c r="D13311" s="7" t="str">
        <x:v>CAL-04653</x:v>
      </x:c>
      <x:c r="E13311" s="7" t="str">
        <x:v>Calibration Records!P4659</x:v>
      </x:c>
      <x:c r="F13311" s="7" t="str">
        <x:f>'Calibration Records'!P4659</x:f>
        <x:v>OPEN</x:v>
      </x:c>
    </x:row>
    <x:row r="13312">
      <x:c r="B13312" s="7" t="str">
        <x:v>PHY-13306</x:v>
      </x:c>
      <x:c r="C13312" s="7" t="str">
        <x:v>calibration record</x:v>
      </x:c>
      <x:c r="D13312" s="7" t="str">
        <x:v>CAL-04654</x:v>
      </x:c>
      <x:c r="E13312" s="7" t="str">
        <x:v>Calibration Records!P4660</x:v>
      </x:c>
      <x:c r="F13312" s="7" t="str">
        <x:f>'Calibration Records'!P4660</x:f>
        <x:v>OPEN</x:v>
      </x:c>
    </x:row>
    <x:row r="13313">
      <x:c r="B13313" s="7" t="str">
        <x:v>PHY-13307</x:v>
      </x:c>
      <x:c r="C13313" s="7" t="str">
        <x:v>calibration record</x:v>
      </x:c>
      <x:c r="D13313" s="7" t="str">
        <x:v>CAL-04655</x:v>
      </x:c>
      <x:c r="E13313" s="7" t="str">
        <x:v>Calibration Records!P4661</x:v>
      </x:c>
      <x:c r="F13313" s="7" t="str">
        <x:f>'Calibration Records'!P4661</x:f>
        <x:v>OPEN</x:v>
      </x:c>
    </x:row>
    <x:row r="13314">
      <x:c r="B13314" s="7" t="str">
        <x:v>PHY-13308</x:v>
      </x:c>
      <x:c r="C13314" s="7" t="str">
        <x:v>calibration record</x:v>
      </x:c>
      <x:c r="D13314" s="7" t="str">
        <x:v>CAL-04656</x:v>
      </x:c>
      <x:c r="E13314" s="7" t="str">
        <x:v>Calibration Records!P4662</x:v>
      </x:c>
      <x:c r="F13314" s="7" t="str">
        <x:f>'Calibration Records'!P4662</x:f>
        <x:v>OPEN</x:v>
      </x:c>
    </x:row>
    <x:row r="13315">
      <x:c r="B13315" s="7" t="str">
        <x:v>PHY-13309</x:v>
      </x:c>
      <x:c r="C13315" s="7" t="str">
        <x:v>calibration record</x:v>
      </x:c>
      <x:c r="D13315" s="7" t="str">
        <x:v>CAL-04657</x:v>
      </x:c>
      <x:c r="E13315" s="7" t="str">
        <x:v>Calibration Records!P4663</x:v>
      </x:c>
      <x:c r="F13315" s="7" t="str">
        <x:f>'Calibration Records'!P4663</x:f>
        <x:v>OPEN</x:v>
      </x:c>
    </x:row>
    <x:row r="13316">
      <x:c r="B13316" s="7" t="str">
        <x:v>PHY-13310</x:v>
      </x:c>
      <x:c r="C13316" s="7" t="str">
        <x:v>calibration record</x:v>
      </x:c>
      <x:c r="D13316" s="7" t="str">
        <x:v>CAL-04658</x:v>
      </x:c>
      <x:c r="E13316" s="7" t="str">
        <x:v>Calibration Records!P4664</x:v>
      </x:c>
      <x:c r="F13316" s="7" t="str">
        <x:f>'Calibration Records'!P4664</x:f>
        <x:v>OPEN</x:v>
      </x:c>
    </x:row>
    <x:row r="13317">
      <x:c r="B13317" s="7" t="str">
        <x:v>PHY-13311</x:v>
      </x:c>
      <x:c r="C13317" s="7" t="str">
        <x:v>calibration record</x:v>
      </x:c>
      <x:c r="D13317" s="7" t="str">
        <x:v>CAL-04659</x:v>
      </x:c>
      <x:c r="E13317" s="7" t="str">
        <x:v>Calibration Records!P4665</x:v>
      </x:c>
      <x:c r="F13317" s="7" t="str">
        <x:f>'Calibration Records'!P4665</x:f>
        <x:v>OPEN</x:v>
      </x:c>
    </x:row>
    <x:row r="13318">
      <x:c r="B13318" s="7" t="str">
        <x:v>PHY-13312</x:v>
      </x:c>
      <x:c r="C13318" s="7" t="str">
        <x:v>calibration record</x:v>
      </x:c>
      <x:c r="D13318" s="7" t="str">
        <x:v>CAL-04660</x:v>
      </x:c>
      <x:c r="E13318" s="7" t="str">
        <x:v>Calibration Records!P4666</x:v>
      </x:c>
      <x:c r="F13318" s="7" t="str">
        <x:f>'Calibration Records'!P4666</x:f>
        <x:v>OPEN</x:v>
      </x:c>
    </x:row>
    <x:row r="13319">
      <x:c r="B13319" s="7" t="str">
        <x:v>PHY-13313</x:v>
      </x:c>
      <x:c r="C13319" s="7" t="str">
        <x:v>calibration record</x:v>
      </x:c>
      <x:c r="D13319" s="7" t="str">
        <x:v>CAL-04661</x:v>
      </x:c>
      <x:c r="E13319" s="7" t="str">
        <x:v>Calibration Records!P4667</x:v>
      </x:c>
      <x:c r="F13319" s="7" t="str">
        <x:f>'Calibration Records'!P4667</x:f>
        <x:v>OPEN</x:v>
      </x:c>
    </x:row>
    <x:row r="13320">
      <x:c r="B13320" s="7" t="str">
        <x:v>PHY-13314</x:v>
      </x:c>
      <x:c r="C13320" s="7" t="str">
        <x:v>calibration record</x:v>
      </x:c>
      <x:c r="D13320" s="7" t="str">
        <x:v>CAL-04662</x:v>
      </x:c>
      <x:c r="E13320" s="7" t="str">
        <x:v>Calibration Records!P4668</x:v>
      </x:c>
      <x:c r="F13320" s="7" t="str">
        <x:f>'Calibration Records'!P4668</x:f>
        <x:v>OPEN</x:v>
      </x:c>
    </x:row>
    <x:row r="13321">
      <x:c r="B13321" s="7" t="str">
        <x:v>PHY-13315</x:v>
      </x:c>
      <x:c r="C13321" s="7" t="str">
        <x:v>calibration record</x:v>
      </x:c>
      <x:c r="D13321" s="7" t="str">
        <x:v>CAL-04663</x:v>
      </x:c>
      <x:c r="E13321" s="7" t="str">
        <x:v>Calibration Records!P4669</x:v>
      </x:c>
      <x:c r="F13321" s="7" t="str">
        <x:f>'Calibration Records'!P4669</x:f>
        <x:v>OPEN</x:v>
      </x:c>
    </x:row>
    <x:row r="13322">
      <x:c r="B13322" s="7" t="str">
        <x:v>PHY-13316</x:v>
      </x:c>
      <x:c r="C13322" s="7" t="str">
        <x:v>calibration record</x:v>
      </x:c>
      <x:c r="D13322" s="7" t="str">
        <x:v>CAL-04664</x:v>
      </x:c>
      <x:c r="E13322" s="7" t="str">
        <x:v>Calibration Records!P4670</x:v>
      </x:c>
      <x:c r="F13322" s="7" t="str">
        <x:f>'Calibration Records'!P4670</x:f>
        <x:v>OPEN</x:v>
      </x:c>
    </x:row>
    <x:row r="13323">
      <x:c r="B13323" s="7" t="str">
        <x:v>PHY-13317</x:v>
      </x:c>
      <x:c r="C13323" s="7" t="str">
        <x:v>calibration record</x:v>
      </x:c>
      <x:c r="D13323" s="7" t="str">
        <x:v>CAL-04665</x:v>
      </x:c>
      <x:c r="E13323" s="7" t="str">
        <x:v>Calibration Records!P4671</x:v>
      </x:c>
      <x:c r="F13323" s="7" t="str">
        <x:f>'Calibration Records'!P4671</x:f>
        <x:v>OPEN</x:v>
      </x:c>
    </x:row>
    <x:row r="13324">
      <x:c r="B13324" s="7" t="str">
        <x:v>PHY-13318</x:v>
      </x:c>
      <x:c r="C13324" s="7" t="str">
        <x:v>calibration record</x:v>
      </x:c>
      <x:c r="D13324" s="7" t="str">
        <x:v>CAL-04666</x:v>
      </x:c>
      <x:c r="E13324" s="7" t="str">
        <x:v>Calibration Records!P4672</x:v>
      </x:c>
      <x:c r="F13324" s="7" t="str">
        <x:f>'Calibration Records'!P4672</x:f>
        <x:v>OPEN</x:v>
      </x:c>
    </x:row>
    <x:row r="13325">
      <x:c r="B13325" s="7" t="str">
        <x:v>PHY-13319</x:v>
      </x:c>
      <x:c r="C13325" s="7" t="str">
        <x:v>calibration record</x:v>
      </x:c>
      <x:c r="D13325" s="7" t="str">
        <x:v>CAL-04667</x:v>
      </x:c>
      <x:c r="E13325" s="7" t="str">
        <x:v>Calibration Records!P4673</x:v>
      </x:c>
      <x:c r="F13325" s="7" t="str">
        <x:f>'Calibration Records'!P4673</x:f>
        <x:v>OPEN</x:v>
      </x:c>
    </x:row>
    <x:row r="13326">
      <x:c r="B13326" s="7" t="str">
        <x:v>PHY-13320</x:v>
      </x:c>
      <x:c r="C13326" s="7" t="str">
        <x:v>calibration record</x:v>
      </x:c>
      <x:c r="D13326" s="7" t="str">
        <x:v>CAL-04668</x:v>
      </x:c>
      <x:c r="E13326" s="7" t="str">
        <x:v>Calibration Records!P4674</x:v>
      </x:c>
      <x:c r="F13326" s="7" t="str">
        <x:f>'Calibration Records'!P4674</x:f>
        <x:v>OPEN</x:v>
      </x:c>
    </x:row>
    <x:row r="13327">
      <x:c r="B13327" s="7" t="str">
        <x:v>PHY-13321</x:v>
      </x:c>
      <x:c r="C13327" s="7" t="str">
        <x:v>calibration record</x:v>
      </x:c>
      <x:c r="D13327" s="7" t="str">
        <x:v>CAL-04669</x:v>
      </x:c>
      <x:c r="E13327" s="7" t="str">
        <x:v>Calibration Records!P4675</x:v>
      </x:c>
      <x:c r="F13327" s="7" t="str">
        <x:f>'Calibration Records'!P4675</x:f>
        <x:v>OPEN</x:v>
      </x:c>
    </x:row>
    <x:row r="13328">
      <x:c r="B13328" s="7" t="str">
        <x:v>PHY-13322</x:v>
      </x:c>
      <x:c r="C13328" s="7" t="str">
        <x:v>calibration record</x:v>
      </x:c>
      <x:c r="D13328" s="7" t="str">
        <x:v>CAL-04670</x:v>
      </x:c>
      <x:c r="E13328" s="7" t="str">
        <x:v>Calibration Records!P4676</x:v>
      </x:c>
      <x:c r="F13328" s="7" t="str">
        <x:f>'Calibration Records'!P4676</x:f>
        <x:v>OPEN</x:v>
      </x:c>
    </x:row>
    <x:row r="13329">
      <x:c r="B13329" s="7" t="str">
        <x:v>PHY-13323</x:v>
      </x:c>
      <x:c r="C13329" s="7" t="str">
        <x:v>calibration record</x:v>
      </x:c>
      <x:c r="D13329" s="7" t="str">
        <x:v>CAL-04671</x:v>
      </x:c>
      <x:c r="E13329" s="7" t="str">
        <x:v>Calibration Records!P4677</x:v>
      </x:c>
      <x:c r="F13329" s="7" t="str">
        <x:f>'Calibration Records'!P4677</x:f>
        <x:v>OPEN</x:v>
      </x:c>
    </x:row>
    <x:row r="13330">
      <x:c r="B13330" s="7" t="str">
        <x:v>PHY-13324</x:v>
      </x:c>
      <x:c r="C13330" s="7" t="str">
        <x:v>calibration record</x:v>
      </x:c>
      <x:c r="D13330" s="7" t="str">
        <x:v>CAL-04672</x:v>
      </x:c>
      <x:c r="E13330" s="7" t="str">
        <x:v>Calibration Records!P4678</x:v>
      </x:c>
      <x:c r="F13330" s="7" t="str">
        <x:f>'Calibration Records'!P4678</x:f>
        <x:v>OPEN</x:v>
      </x:c>
    </x:row>
    <x:row r="13331">
      <x:c r="B13331" s="7" t="str">
        <x:v>PHY-13325</x:v>
      </x:c>
      <x:c r="C13331" s="7" t="str">
        <x:v>calibration record</x:v>
      </x:c>
      <x:c r="D13331" s="7" t="str">
        <x:v>CAL-04673</x:v>
      </x:c>
      <x:c r="E13331" s="7" t="str">
        <x:v>Calibration Records!P4679</x:v>
      </x:c>
      <x:c r="F13331" s="7" t="str">
        <x:f>'Calibration Records'!P4679</x:f>
        <x:v>OPEN</x:v>
      </x:c>
    </x:row>
    <x:row r="13332">
      <x:c r="B13332" s="7" t="str">
        <x:v>PHY-13326</x:v>
      </x:c>
      <x:c r="C13332" s="7" t="str">
        <x:v>calibration record</x:v>
      </x:c>
      <x:c r="D13332" s="7" t="str">
        <x:v>CAL-04674</x:v>
      </x:c>
      <x:c r="E13332" s="7" t="str">
        <x:v>Calibration Records!P4680</x:v>
      </x:c>
      <x:c r="F13332" s="7" t="str">
        <x:f>'Calibration Records'!P4680</x:f>
        <x:v>OPEN</x:v>
      </x:c>
    </x:row>
    <x:row r="13333">
      <x:c r="B13333" s="7" t="str">
        <x:v>PHY-13327</x:v>
      </x:c>
      <x:c r="C13333" s="7" t="str">
        <x:v>calibration record</x:v>
      </x:c>
      <x:c r="D13333" s="7" t="str">
        <x:v>CAL-04675</x:v>
      </x:c>
      <x:c r="E13333" s="7" t="str">
        <x:v>Calibration Records!P4681</x:v>
      </x:c>
      <x:c r="F13333" s="7" t="str">
        <x:f>'Calibration Records'!P4681</x:f>
        <x:v>OPEN</x:v>
      </x:c>
    </x:row>
    <x:row r="13334">
      <x:c r="B13334" s="7" t="str">
        <x:v>PHY-13328</x:v>
      </x:c>
      <x:c r="C13334" s="7" t="str">
        <x:v>calibration record</x:v>
      </x:c>
      <x:c r="D13334" s="7" t="str">
        <x:v>CAL-04676</x:v>
      </x:c>
      <x:c r="E13334" s="7" t="str">
        <x:v>Calibration Records!P4682</x:v>
      </x:c>
      <x:c r="F13334" s="7" t="str">
        <x:f>'Calibration Records'!P4682</x:f>
        <x:v>OPEN</x:v>
      </x:c>
    </x:row>
    <x:row r="13335">
      <x:c r="B13335" s="7" t="str">
        <x:v>PHY-13329</x:v>
      </x:c>
      <x:c r="C13335" s="7" t="str">
        <x:v>calibration record</x:v>
      </x:c>
      <x:c r="D13335" s="7" t="str">
        <x:v>CAL-04677</x:v>
      </x:c>
      <x:c r="E13335" s="7" t="str">
        <x:v>Calibration Records!P4683</x:v>
      </x:c>
      <x:c r="F13335" s="7" t="str">
        <x:f>'Calibration Records'!P4683</x:f>
        <x:v>OPEN</x:v>
      </x:c>
    </x:row>
    <x:row r="13336">
      <x:c r="B13336" s="7" t="str">
        <x:v>PHY-13330</x:v>
      </x:c>
      <x:c r="C13336" s="7" t="str">
        <x:v>calibration record</x:v>
      </x:c>
      <x:c r="D13336" s="7" t="str">
        <x:v>CAL-04678</x:v>
      </x:c>
      <x:c r="E13336" s="7" t="str">
        <x:v>Calibration Records!P4684</x:v>
      </x:c>
      <x:c r="F13336" s="7" t="str">
        <x:f>'Calibration Records'!P4684</x:f>
        <x:v>OPEN</x:v>
      </x:c>
    </x:row>
    <x:row r="13337">
      <x:c r="B13337" s="7" t="str">
        <x:v>PHY-13331</x:v>
      </x:c>
      <x:c r="C13337" s="7" t="str">
        <x:v>calibration record</x:v>
      </x:c>
      <x:c r="D13337" s="7" t="str">
        <x:v>CAL-04679</x:v>
      </x:c>
      <x:c r="E13337" s="7" t="str">
        <x:v>Calibration Records!P4685</x:v>
      </x:c>
      <x:c r="F13337" s="7" t="str">
        <x:f>'Calibration Records'!P4685</x:f>
        <x:v>OPEN</x:v>
      </x:c>
    </x:row>
    <x:row r="13338">
      <x:c r="B13338" s="7" t="str">
        <x:v>PHY-13332</x:v>
      </x:c>
      <x:c r="C13338" s="7" t="str">
        <x:v>calibration record</x:v>
      </x:c>
      <x:c r="D13338" s="7" t="str">
        <x:v>CAL-04680</x:v>
      </x:c>
      <x:c r="E13338" s="7" t="str">
        <x:v>Calibration Records!P4686</x:v>
      </x:c>
      <x:c r="F13338" s="7" t="str">
        <x:f>'Calibration Records'!P4686</x:f>
        <x:v>OPEN</x:v>
      </x:c>
    </x:row>
    <x:row r="13339">
      <x:c r="B13339" s="7" t="str">
        <x:v>PHY-13333</x:v>
      </x:c>
      <x:c r="C13339" s="7" t="str">
        <x:v>calibration record</x:v>
      </x:c>
      <x:c r="D13339" s="7" t="str">
        <x:v>CAL-04681</x:v>
      </x:c>
      <x:c r="E13339" s="7" t="str">
        <x:v>Calibration Records!P4687</x:v>
      </x:c>
      <x:c r="F13339" s="7" t="str">
        <x:f>'Calibration Records'!P4687</x:f>
        <x:v>OPEN</x:v>
      </x:c>
    </x:row>
    <x:row r="13340">
      <x:c r="B13340" s="7" t="str">
        <x:v>PHY-13334</x:v>
      </x:c>
      <x:c r="C13340" s="7" t="str">
        <x:v>calibration record</x:v>
      </x:c>
      <x:c r="D13340" s="7" t="str">
        <x:v>CAL-04682</x:v>
      </x:c>
      <x:c r="E13340" s="7" t="str">
        <x:v>Calibration Records!P4688</x:v>
      </x:c>
      <x:c r="F13340" s="7" t="str">
        <x:f>'Calibration Records'!P4688</x:f>
        <x:v>OPEN</x:v>
      </x:c>
    </x:row>
    <x:row r="13341">
      <x:c r="B13341" s="7" t="str">
        <x:v>PHY-13335</x:v>
      </x:c>
      <x:c r="C13341" s="7" t="str">
        <x:v>calibration record</x:v>
      </x:c>
      <x:c r="D13341" s="7" t="str">
        <x:v>CAL-04683</x:v>
      </x:c>
      <x:c r="E13341" s="7" t="str">
        <x:v>Calibration Records!P4689</x:v>
      </x:c>
      <x:c r="F13341" s="7" t="str">
        <x:f>'Calibration Records'!P4689</x:f>
        <x:v>OPEN</x:v>
      </x:c>
    </x:row>
    <x:row r="13342">
      <x:c r="B13342" s="7" t="str">
        <x:v>PHY-13336</x:v>
      </x:c>
      <x:c r="C13342" s="7" t="str">
        <x:v>calibration record</x:v>
      </x:c>
      <x:c r="D13342" s="7" t="str">
        <x:v>CAL-04684</x:v>
      </x:c>
      <x:c r="E13342" s="7" t="str">
        <x:v>Calibration Records!P4690</x:v>
      </x:c>
      <x:c r="F13342" s="7" t="str">
        <x:f>'Calibration Records'!P4690</x:f>
        <x:v>OPEN</x:v>
      </x:c>
    </x:row>
    <x:row r="13343">
      <x:c r="B13343" s="7" t="str">
        <x:v>PHY-13337</x:v>
      </x:c>
      <x:c r="C13343" s="7" t="str">
        <x:v>calibration record</x:v>
      </x:c>
      <x:c r="D13343" s="7" t="str">
        <x:v>CAL-04685</x:v>
      </x:c>
      <x:c r="E13343" s="7" t="str">
        <x:v>Calibration Records!P4691</x:v>
      </x:c>
      <x:c r="F13343" s="7" t="str">
        <x:f>'Calibration Records'!P4691</x:f>
        <x:v>OPEN</x:v>
      </x:c>
    </x:row>
    <x:row r="13344">
      <x:c r="B13344" s="7" t="str">
        <x:v>PHY-13338</x:v>
      </x:c>
      <x:c r="C13344" s="7" t="str">
        <x:v>calibration record</x:v>
      </x:c>
      <x:c r="D13344" s="7" t="str">
        <x:v>CAL-04686</x:v>
      </x:c>
      <x:c r="E13344" s="7" t="str">
        <x:v>Calibration Records!P4692</x:v>
      </x:c>
      <x:c r="F13344" s="7" t="str">
        <x:f>'Calibration Records'!P4692</x:f>
        <x:v>OPEN</x:v>
      </x:c>
    </x:row>
    <x:row r="13345">
      <x:c r="B13345" s="7" t="str">
        <x:v>PHY-13339</x:v>
      </x:c>
      <x:c r="C13345" s="7" t="str">
        <x:v>calibration record</x:v>
      </x:c>
      <x:c r="D13345" s="7" t="str">
        <x:v>CAL-04687</x:v>
      </x:c>
      <x:c r="E13345" s="7" t="str">
        <x:v>Calibration Records!P4693</x:v>
      </x:c>
      <x:c r="F13345" s="7" t="str">
        <x:f>'Calibration Records'!P4693</x:f>
        <x:v>OPEN</x:v>
      </x:c>
    </x:row>
    <x:row r="13346">
      <x:c r="B13346" s="7" t="str">
        <x:v>PHY-13340</x:v>
      </x:c>
      <x:c r="C13346" s="7" t="str">
        <x:v>calibration record</x:v>
      </x:c>
      <x:c r="D13346" s="7" t="str">
        <x:v>CAL-04688</x:v>
      </x:c>
      <x:c r="E13346" s="7" t="str">
        <x:v>Calibration Records!P4694</x:v>
      </x:c>
      <x:c r="F13346" s="7" t="str">
        <x:f>'Calibration Records'!P4694</x:f>
        <x:v>OPEN</x:v>
      </x:c>
    </x:row>
    <x:row r="13347">
      <x:c r="B13347" s="7" t="str">
        <x:v>PHY-13341</x:v>
      </x:c>
      <x:c r="C13347" s="7" t="str">
        <x:v>calibration record</x:v>
      </x:c>
      <x:c r="D13347" s="7" t="str">
        <x:v>CAL-04689</x:v>
      </x:c>
      <x:c r="E13347" s="7" t="str">
        <x:v>Calibration Records!P4695</x:v>
      </x:c>
      <x:c r="F13347" s="7" t="str">
        <x:f>'Calibration Records'!P4695</x:f>
        <x:v>OPEN</x:v>
      </x:c>
    </x:row>
    <x:row r="13348">
      <x:c r="B13348" s="7" t="str">
        <x:v>PHY-13342</x:v>
      </x:c>
      <x:c r="C13348" s="7" t="str">
        <x:v>calibration record</x:v>
      </x:c>
      <x:c r="D13348" s="7" t="str">
        <x:v>CAL-04690</x:v>
      </x:c>
      <x:c r="E13348" s="7" t="str">
        <x:v>Calibration Records!P4696</x:v>
      </x:c>
      <x:c r="F13348" s="7" t="str">
        <x:f>'Calibration Records'!P4696</x:f>
        <x:v>OPEN</x:v>
      </x:c>
    </x:row>
    <x:row r="13349">
      <x:c r="B13349" s="7" t="str">
        <x:v>PHY-13343</x:v>
      </x:c>
      <x:c r="C13349" s="7" t="str">
        <x:v>calibration record</x:v>
      </x:c>
      <x:c r="D13349" s="7" t="str">
        <x:v>CAL-04691</x:v>
      </x:c>
      <x:c r="E13349" s="7" t="str">
        <x:v>Calibration Records!P4697</x:v>
      </x:c>
      <x:c r="F13349" s="7" t="str">
        <x:f>'Calibration Records'!P4697</x:f>
        <x:v>OPEN</x:v>
      </x:c>
    </x:row>
    <x:row r="13350">
      <x:c r="B13350" s="7" t="str">
        <x:v>PHY-13344</x:v>
      </x:c>
      <x:c r="C13350" s="7" t="str">
        <x:v>calibration record</x:v>
      </x:c>
      <x:c r="D13350" s="7" t="str">
        <x:v>CAL-04692</x:v>
      </x:c>
      <x:c r="E13350" s="7" t="str">
        <x:v>Calibration Records!P4698</x:v>
      </x:c>
      <x:c r="F13350" s="7" t="str">
        <x:f>'Calibration Records'!P4698</x:f>
        <x:v>OPEN</x:v>
      </x:c>
    </x:row>
    <x:row r="13351">
      <x:c r="B13351" s="7" t="str">
        <x:v>PHY-13345</x:v>
      </x:c>
      <x:c r="C13351" s="7" t="str">
        <x:v>calibration record</x:v>
      </x:c>
      <x:c r="D13351" s="7" t="str">
        <x:v>CAL-04693</x:v>
      </x:c>
      <x:c r="E13351" s="7" t="str">
        <x:v>Calibration Records!P4699</x:v>
      </x:c>
      <x:c r="F13351" s="7" t="str">
        <x:f>'Calibration Records'!P4699</x:f>
        <x:v>OPEN</x:v>
      </x:c>
    </x:row>
    <x:row r="13352">
      <x:c r="B13352" s="7" t="str">
        <x:v>PHY-13346</x:v>
      </x:c>
      <x:c r="C13352" s="7" t="str">
        <x:v>calibration record</x:v>
      </x:c>
      <x:c r="D13352" s="7" t="str">
        <x:v>CAL-04694</x:v>
      </x:c>
      <x:c r="E13352" s="7" t="str">
        <x:v>Calibration Records!P4700</x:v>
      </x:c>
      <x:c r="F13352" s="7" t="str">
        <x:f>'Calibration Records'!P4700</x:f>
        <x:v>OPEN</x:v>
      </x:c>
    </x:row>
    <x:row r="13353">
      <x:c r="B13353" s="7" t="str">
        <x:v>PHY-13347</x:v>
      </x:c>
      <x:c r="C13353" s="7" t="str">
        <x:v>calibration record</x:v>
      </x:c>
      <x:c r="D13353" s="7" t="str">
        <x:v>CAL-04695</x:v>
      </x:c>
      <x:c r="E13353" s="7" t="str">
        <x:v>Calibration Records!P4701</x:v>
      </x:c>
      <x:c r="F13353" s="7" t="str">
        <x:f>'Calibration Records'!P4701</x:f>
        <x:v>OPEN</x:v>
      </x:c>
    </x:row>
    <x:row r="13354">
      <x:c r="B13354" s="7" t="str">
        <x:v>PHY-13348</x:v>
      </x:c>
      <x:c r="C13354" s="7" t="str">
        <x:v>calibration record</x:v>
      </x:c>
      <x:c r="D13354" s="7" t="str">
        <x:v>CAL-04696</x:v>
      </x:c>
      <x:c r="E13354" s="7" t="str">
        <x:v>Calibration Records!P4702</x:v>
      </x:c>
      <x:c r="F13354" s="7" t="str">
        <x:f>'Calibration Records'!P4702</x:f>
        <x:v>OPEN</x:v>
      </x:c>
    </x:row>
    <x:row r="13355">
      <x:c r="B13355" s="7" t="str">
        <x:v>PHY-13349</x:v>
      </x:c>
      <x:c r="C13355" s="7" t="str">
        <x:v>calibration record</x:v>
      </x:c>
      <x:c r="D13355" s="7" t="str">
        <x:v>CAL-04697</x:v>
      </x:c>
      <x:c r="E13355" s="7" t="str">
        <x:v>Calibration Records!P4703</x:v>
      </x:c>
      <x:c r="F13355" s="7" t="str">
        <x:f>'Calibration Records'!P4703</x:f>
        <x:v>OPEN</x:v>
      </x:c>
    </x:row>
    <x:row r="13356">
      <x:c r="B13356" s="7" t="str">
        <x:v>PHY-13350</x:v>
      </x:c>
      <x:c r="C13356" s="7" t="str">
        <x:v>calibration record</x:v>
      </x:c>
      <x:c r="D13356" s="7" t="str">
        <x:v>CAL-04698</x:v>
      </x:c>
      <x:c r="E13356" s="7" t="str">
        <x:v>Calibration Records!P4704</x:v>
      </x:c>
      <x:c r="F13356" s="7" t="str">
        <x:f>'Calibration Records'!P4704</x:f>
        <x:v>OPEN</x:v>
      </x:c>
    </x:row>
    <x:row r="13357">
      <x:c r="B13357" s="7" t="str">
        <x:v>PHY-13351</x:v>
      </x:c>
      <x:c r="C13357" s="7" t="str">
        <x:v>calibration record</x:v>
      </x:c>
      <x:c r="D13357" s="7" t="str">
        <x:v>CAL-04699</x:v>
      </x:c>
      <x:c r="E13357" s="7" t="str">
        <x:v>Calibration Records!P4705</x:v>
      </x:c>
      <x:c r="F13357" s="7" t="str">
        <x:f>'Calibration Records'!P4705</x:f>
        <x:v>OPEN</x:v>
      </x:c>
    </x:row>
    <x:row r="13358">
      <x:c r="B13358" s="7" t="str">
        <x:v>PHY-13352</x:v>
      </x:c>
      <x:c r="C13358" s="7" t="str">
        <x:v>calibration record</x:v>
      </x:c>
      <x:c r="D13358" s="7" t="str">
        <x:v>CAL-04700</x:v>
      </x:c>
      <x:c r="E13358" s="7" t="str">
        <x:v>Calibration Records!P4706</x:v>
      </x:c>
      <x:c r="F13358" s="7" t="str">
        <x:f>'Calibration Records'!P4706</x:f>
        <x:v>OPEN</x:v>
      </x:c>
    </x:row>
    <x:row r="13359">
      <x:c r="B13359" s="7" t="str">
        <x:v>PHY-13353</x:v>
      </x:c>
      <x:c r="C13359" s="7" t="str">
        <x:v>calibration record</x:v>
      </x:c>
      <x:c r="D13359" s="7" t="str">
        <x:v>CAL-04701</x:v>
      </x:c>
      <x:c r="E13359" s="7" t="str">
        <x:v>Calibration Records!P4707</x:v>
      </x:c>
      <x:c r="F13359" s="7" t="str">
        <x:f>'Calibration Records'!P4707</x:f>
        <x:v>OPEN</x:v>
      </x:c>
    </x:row>
    <x:row r="13360">
      <x:c r="B13360" s="7" t="str">
        <x:v>PHY-13354</x:v>
      </x:c>
      <x:c r="C13360" s="7" t="str">
        <x:v>calibration record</x:v>
      </x:c>
      <x:c r="D13360" s="7" t="str">
        <x:v>CAL-04702</x:v>
      </x:c>
      <x:c r="E13360" s="7" t="str">
        <x:v>Calibration Records!P4708</x:v>
      </x:c>
      <x:c r="F13360" s="7" t="str">
        <x:f>'Calibration Records'!P4708</x:f>
        <x:v>OPEN</x:v>
      </x:c>
    </x:row>
    <x:row r="13361">
      <x:c r="B13361" s="7" t="str">
        <x:v>PHY-13355</x:v>
      </x:c>
      <x:c r="C13361" s="7" t="str">
        <x:v>calibration record</x:v>
      </x:c>
      <x:c r="D13361" s="7" t="str">
        <x:v>CAL-04703</x:v>
      </x:c>
      <x:c r="E13361" s="7" t="str">
        <x:v>Calibration Records!P4709</x:v>
      </x:c>
      <x:c r="F13361" s="7" t="str">
        <x:f>'Calibration Records'!P4709</x:f>
        <x:v>OPEN</x:v>
      </x:c>
    </x:row>
    <x:row r="13362">
      <x:c r="B13362" s="7" t="str">
        <x:v>PHY-13356</x:v>
      </x:c>
      <x:c r="C13362" s="7" t="str">
        <x:v>calibration record</x:v>
      </x:c>
      <x:c r="D13362" s="7" t="str">
        <x:v>CAL-04704</x:v>
      </x:c>
      <x:c r="E13362" s="7" t="str">
        <x:v>Calibration Records!P4710</x:v>
      </x:c>
      <x:c r="F13362" s="7" t="str">
        <x:f>'Calibration Records'!P4710</x:f>
        <x:v>OPEN</x:v>
      </x:c>
    </x:row>
    <x:row r="13363">
      <x:c r="B13363" s="7" t="str">
        <x:v>PHY-13357</x:v>
      </x:c>
      <x:c r="C13363" s="7" t="str">
        <x:v>calibration record</x:v>
      </x:c>
      <x:c r="D13363" s="7" t="str">
        <x:v>CAL-04705</x:v>
      </x:c>
      <x:c r="E13363" s="7" t="str">
        <x:v>Calibration Records!P4711</x:v>
      </x:c>
      <x:c r="F13363" s="7" t="str">
        <x:f>'Calibration Records'!P4711</x:f>
        <x:v>OPEN</x:v>
      </x:c>
    </x:row>
    <x:row r="13364">
      <x:c r="B13364" s="7" t="str">
        <x:v>PHY-13358</x:v>
      </x:c>
      <x:c r="C13364" s="7" t="str">
        <x:v>calibration record</x:v>
      </x:c>
      <x:c r="D13364" s="7" t="str">
        <x:v>CAL-04706</x:v>
      </x:c>
      <x:c r="E13364" s="7" t="str">
        <x:v>Calibration Records!P4712</x:v>
      </x:c>
      <x:c r="F13364" s="7" t="str">
        <x:f>'Calibration Records'!P4712</x:f>
        <x:v>OPEN</x:v>
      </x:c>
    </x:row>
    <x:row r="13365">
      <x:c r="B13365" s="7" t="str">
        <x:v>PHY-13359</x:v>
      </x:c>
      <x:c r="C13365" s="7" t="str">
        <x:v>calibration record</x:v>
      </x:c>
      <x:c r="D13365" s="7" t="str">
        <x:v>CAL-04707</x:v>
      </x:c>
      <x:c r="E13365" s="7" t="str">
        <x:v>Calibration Records!P4713</x:v>
      </x:c>
      <x:c r="F13365" s="7" t="str">
        <x:f>'Calibration Records'!P4713</x:f>
        <x:v>OPEN</x:v>
      </x:c>
    </x:row>
    <x:row r="13366">
      <x:c r="B13366" s="7" t="str">
        <x:v>PHY-13360</x:v>
      </x:c>
      <x:c r="C13366" s="7" t="str">
        <x:v>calibration record</x:v>
      </x:c>
      <x:c r="D13366" s="7" t="str">
        <x:v>CAL-04708</x:v>
      </x:c>
      <x:c r="E13366" s="7" t="str">
        <x:v>Calibration Records!P4714</x:v>
      </x:c>
      <x:c r="F13366" s="7" t="str">
        <x:f>'Calibration Records'!P4714</x:f>
        <x:v>OPEN</x:v>
      </x:c>
    </x:row>
    <x:row r="13367">
      <x:c r="B13367" s="7" t="str">
        <x:v>PHY-13361</x:v>
      </x:c>
      <x:c r="C13367" s="7" t="str">
        <x:v>calibration record</x:v>
      </x:c>
      <x:c r="D13367" s="7" t="str">
        <x:v>CAL-04709</x:v>
      </x:c>
      <x:c r="E13367" s="7" t="str">
        <x:v>Calibration Records!P4715</x:v>
      </x:c>
      <x:c r="F13367" s="7" t="str">
        <x:f>'Calibration Records'!P4715</x:f>
        <x:v>OPEN</x:v>
      </x:c>
    </x:row>
    <x:row r="13368">
      <x:c r="B13368" s="7" t="str">
        <x:v>PHY-13362</x:v>
      </x:c>
      <x:c r="C13368" s="7" t="str">
        <x:v>calibration record</x:v>
      </x:c>
      <x:c r="D13368" s="7" t="str">
        <x:v>CAL-04710</x:v>
      </x:c>
      <x:c r="E13368" s="7" t="str">
        <x:v>Calibration Records!P4716</x:v>
      </x:c>
      <x:c r="F13368" s="7" t="str">
        <x:f>'Calibration Records'!P4716</x:f>
        <x:v>OPEN</x:v>
      </x:c>
    </x:row>
    <x:row r="13369">
      <x:c r="B13369" s="7" t="str">
        <x:v>PHY-13363</x:v>
      </x:c>
      <x:c r="C13369" s="7" t="str">
        <x:v>calibration record</x:v>
      </x:c>
      <x:c r="D13369" s="7" t="str">
        <x:v>CAL-04711</x:v>
      </x:c>
      <x:c r="E13369" s="7" t="str">
        <x:v>Calibration Records!P4717</x:v>
      </x:c>
      <x:c r="F13369" s="7" t="str">
        <x:f>'Calibration Records'!P4717</x:f>
        <x:v>OPEN</x:v>
      </x:c>
    </x:row>
    <x:row r="13370">
      <x:c r="B13370" s="7" t="str">
        <x:v>PHY-13364</x:v>
      </x:c>
      <x:c r="C13370" s="7" t="str">
        <x:v>calibration record</x:v>
      </x:c>
      <x:c r="D13370" s="7" t="str">
        <x:v>CAL-04712</x:v>
      </x:c>
      <x:c r="E13370" s="7" t="str">
        <x:v>Calibration Records!P4718</x:v>
      </x:c>
      <x:c r="F13370" s="7" t="str">
        <x:f>'Calibration Records'!P4718</x:f>
        <x:v>OPEN</x:v>
      </x:c>
    </x:row>
    <x:row r="13371">
      <x:c r="B13371" s="7" t="str">
        <x:v>PHY-13365</x:v>
      </x:c>
      <x:c r="C13371" s="7" t="str">
        <x:v>calibration record</x:v>
      </x:c>
      <x:c r="D13371" s="7" t="str">
        <x:v>CAL-04713</x:v>
      </x:c>
      <x:c r="E13371" s="7" t="str">
        <x:v>Calibration Records!P4719</x:v>
      </x:c>
      <x:c r="F13371" s="7" t="str">
        <x:f>'Calibration Records'!P4719</x:f>
        <x:v>OPEN</x:v>
      </x:c>
    </x:row>
    <x:row r="13372">
      <x:c r="B13372" s="7" t="str">
        <x:v>PHY-13366</x:v>
      </x:c>
      <x:c r="C13372" s="7" t="str">
        <x:v>calibration record</x:v>
      </x:c>
      <x:c r="D13372" s="7" t="str">
        <x:v>CAL-04714</x:v>
      </x:c>
      <x:c r="E13372" s="7" t="str">
        <x:v>Calibration Records!P4720</x:v>
      </x:c>
      <x:c r="F13372" s="7" t="str">
        <x:f>'Calibration Records'!P4720</x:f>
        <x:v>OPEN</x:v>
      </x:c>
    </x:row>
    <x:row r="13373">
      <x:c r="B13373" s="7" t="str">
        <x:v>PHY-13367</x:v>
      </x:c>
      <x:c r="C13373" s="7" t="str">
        <x:v>calibration record</x:v>
      </x:c>
      <x:c r="D13373" s="7" t="str">
        <x:v>CAL-04715</x:v>
      </x:c>
      <x:c r="E13373" s="7" t="str">
        <x:v>Calibration Records!P4721</x:v>
      </x:c>
      <x:c r="F13373" s="7" t="str">
        <x:f>'Calibration Records'!P4721</x:f>
        <x:v>OPEN</x:v>
      </x:c>
    </x:row>
    <x:row r="13374">
      <x:c r="B13374" s="7" t="str">
        <x:v>PHY-13368</x:v>
      </x:c>
      <x:c r="C13374" s="7" t="str">
        <x:v>calibration record</x:v>
      </x:c>
      <x:c r="D13374" s="7" t="str">
        <x:v>CAL-04716</x:v>
      </x:c>
      <x:c r="E13374" s="7" t="str">
        <x:v>Calibration Records!P4722</x:v>
      </x:c>
      <x:c r="F13374" s="7" t="str">
        <x:f>'Calibration Records'!P4722</x:f>
        <x:v>OPEN</x:v>
      </x:c>
    </x:row>
    <x:row r="13375">
      <x:c r="B13375" s="7" t="str">
        <x:v>PHY-13369</x:v>
      </x:c>
      <x:c r="C13375" s="7" t="str">
        <x:v>calibration record</x:v>
      </x:c>
      <x:c r="D13375" s="7" t="str">
        <x:v>CAL-04717</x:v>
      </x:c>
      <x:c r="E13375" s="7" t="str">
        <x:v>Calibration Records!P4723</x:v>
      </x:c>
      <x:c r="F13375" s="7" t="str">
        <x:f>'Calibration Records'!P4723</x:f>
        <x:v>OPEN</x:v>
      </x:c>
    </x:row>
    <x:row r="13376">
      <x:c r="B13376" s="7" t="str">
        <x:v>PHY-13370</x:v>
      </x:c>
      <x:c r="C13376" s="7" t="str">
        <x:v>calibration record</x:v>
      </x:c>
      <x:c r="D13376" s="7" t="str">
        <x:v>CAL-04718</x:v>
      </x:c>
      <x:c r="E13376" s="7" t="str">
        <x:v>Calibration Records!P4724</x:v>
      </x:c>
      <x:c r="F13376" s="7" t="str">
        <x:f>'Calibration Records'!P4724</x:f>
        <x:v>OPEN</x:v>
      </x:c>
    </x:row>
    <x:row r="13377">
      <x:c r="B13377" s="7" t="str">
        <x:v>PHY-13371</x:v>
      </x:c>
      <x:c r="C13377" s="7" t="str">
        <x:v>calibration record</x:v>
      </x:c>
      <x:c r="D13377" s="7" t="str">
        <x:v>CAL-04719</x:v>
      </x:c>
      <x:c r="E13377" s="7" t="str">
        <x:v>Calibration Records!P4725</x:v>
      </x:c>
      <x:c r="F13377" s="7" t="str">
        <x:f>'Calibration Records'!P4725</x:f>
        <x:v>OPEN</x:v>
      </x:c>
    </x:row>
    <x:row r="13378">
      <x:c r="B13378" s="7" t="str">
        <x:v>PHY-13372</x:v>
      </x:c>
      <x:c r="C13378" s="7" t="str">
        <x:v>calibration record</x:v>
      </x:c>
      <x:c r="D13378" s="7" t="str">
        <x:v>CAL-04720</x:v>
      </x:c>
      <x:c r="E13378" s="7" t="str">
        <x:v>Calibration Records!P4726</x:v>
      </x:c>
      <x:c r="F13378" s="7" t="str">
        <x:f>'Calibration Records'!P4726</x:f>
        <x:v>OPEN</x:v>
      </x:c>
    </x:row>
    <x:row r="13379">
      <x:c r="B13379" s="7" t="str">
        <x:v>PHY-13373</x:v>
      </x:c>
      <x:c r="C13379" s="7" t="str">
        <x:v>calibration record</x:v>
      </x:c>
      <x:c r="D13379" s="7" t="str">
        <x:v>CAL-04721</x:v>
      </x:c>
      <x:c r="E13379" s="7" t="str">
        <x:v>Calibration Records!P4727</x:v>
      </x:c>
      <x:c r="F13379" s="7" t="str">
        <x:f>'Calibration Records'!P4727</x:f>
        <x:v>OPEN</x:v>
      </x:c>
    </x:row>
    <x:row r="13380">
      <x:c r="B13380" s="7" t="str">
        <x:v>PHY-13374</x:v>
      </x:c>
      <x:c r="C13380" s="7" t="str">
        <x:v>calibration record</x:v>
      </x:c>
      <x:c r="D13380" s="7" t="str">
        <x:v>CAL-04722</x:v>
      </x:c>
      <x:c r="E13380" s="7" t="str">
        <x:v>Calibration Records!P4728</x:v>
      </x:c>
      <x:c r="F13380" s="7" t="str">
        <x:f>'Calibration Records'!P4728</x:f>
        <x:v>OPEN</x:v>
      </x:c>
    </x:row>
    <x:row r="13381">
      <x:c r="B13381" s="7" t="str">
        <x:v>PHY-13375</x:v>
      </x:c>
      <x:c r="C13381" s="7" t="str">
        <x:v>calibration record</x:v>
      </x:c>
      <x:c r="D13381" s="7" t="str">
        <x:v>CAL-04723</x:v>
      </x:c>
      <x:c r="E13381" s="7" t="str">
        <x:v>Calibration Records!P4729</x:v>
      </x:c>
      <x:c r="F13381" s="7" t="str">
        <x:f>'Calibration Records'!P4729</x:f>
        <x:v>OPEN</x:v>
      </x:c>
    </x:row>
    <x:row r="13382">
      <x:c r="B13382" s="7" t="str">
        <x:v>PHY-13376</x:v>
      </x:c>
      <x:c r="C13382" s="7" t="str">
        <x:v>calibration record</x:v>
      </x:c>
      <x:c r="D13382" s="7" t="str">
        <x:v>CAL-04724</x:v>
      </x:c>
      <x:c r="E13382" s="7" t="str">
        <x:v>Calibration Records!P4730</x:v>
      </x:c>
      <x:c r="F13382" s="7" t="str">
        <x:f>'Calibration Records'!P4730</x:f>
        <x:v>OPEN</x:v>
      </x:c>
    </x:row>
    <x:row r="13383">
      <x:c r="B13383" s="7" t="str">
        <x:v>PHY-13377</x:v>
      </x:c>
      <x:c r="C13383" s="7" t="str">
        <x:v>calibration record</x:v>
      </x:c>
      <x:c r="D13383" s="7" t="str">
        <x:v>CAL-04725</x:v>
      </x:c>
      <x:c r="E13383" s="7" t="str">
        <x:v>Calibration Records!P4731</x:v>
      </x:c>
      <x:c r="F13383" s="7" t="str">
        <x:f>'Calibration Records'!P4731</x:f>
        <x:v>OPEN</x:v>
      </x:c>
    </x:row>
    <x:row r="13384">
      <x:c r="B13384" s="7" t="str">
        <x:v>PHY-13378</x:v>
      </x:c>
      <x:c r="C13384" s="7" t="str">
        <x:v>calibration record</x:v>
      </x:c>
      <x:c r="D13384" s="7" t="str">
        <x:v>CAL-04726</x:v>
      </x:c>
      <x:c r="E13384" s="7" t="str">
        <x:v>Calibration Records!P4732</x:v>
      </x:c>
      <x:c r="F13384" s="7" t="str">
        <x:f>'Calibration Records'!P4732</x:f>
        <x:v>OPEN</x:v>
      </x:c>
    </x:row>
    <x:row r="13385">
      <x:c r="B13385" s="7" t="str">
        <x:v>PHY-13379</x:v>
      </x:c>
      <x:c r="C13385" s="7" t="str">
        <x:v>calibration record</x:v>
      </x:c>
      <x:c r="D13385" s="7" t="str">
        <x:v>CAL-04727</x:v>
      </x:c>
      <x:c r="E13385" s="7" t="str">
        <x:v>Calibration Records!P4733</x:v>
      </x:c>
      <x:c r="F13385" s="7" t="str">
        <x:f>'Calibration Records'!P4733</x:f>
        <x:v>OPEN</x:v>
      </x:c>
    </x:row>
    <x:row r="13386">
      <x:c r="B13386" s="7" t="str">
        <x:v>PHY-13380</x:v>
      </x:c>
      <x:c r="C13386" s="7" t="str">
        <x:v>calibration record</x:v>
      </x:c>
      <x:c r="D13386" s="7" t="str">
        <x:v>CAL-04728</x:v>
      </x:c>
      <x:c r="E13386" s="7" t="str">
        <x:v>Calibration Records!P4734</x:v>
      </x:c>
      <x:c r="F13386" s="7" t="str">
        <x:f>'Calibration Records'!P4734</x:f>
        <x:v>OPEN</x:v>
      </x:c>
    </x:row>
    <x:row r="13387">
      <x:c r="B13387" s="7" t="str">
        <x:v>PHY-13381</x:v>
      </x:c>
      <x:c r="C13387" s="7" t="str">
        <x:v>calibration record</x:v>
      </x:c>
      <x:c r="D13387" s="7" t="str">
        <x:v>CAL-04729</x:v>
      </x:c>
      <x:c r="E13387" s="7" t="str">
        <x:v>Calibration Records!P4735</x:v>
      </x:c>
      <x:c r="F13387" s="7" t="str">
        <x:f>'Calibration Records'!P4735</x:f>
        <x:v>OPEN</x:v>
      </x:c>
    </x:row>
    <x:row r="13388">
      <x:c r="B13388" s="7" t="str">
        <x:v>PHY-13382</x:v>
      </x:c>
      <x:c r="C13388" s="7" t="str">
        <x:v>calibration record</x:v>
      </x:c>
      <x:c r="D13388" s="7" t="str">
        <x:v>CAL-04730</x:v>
      </x:c>
      <x:c r="E13388" s="7" t="str">
        <x:v>Calibration Records!P4736</x:v>
      </x:c>
      <x:c r="F13388" s="7" t="str">
        <x:f>'Calibration Records'!P4736</x:f>
        <x:v>OPEN</x:v>
      </x:c>
    </x:row>
    <x:row r="13389">
      <x:c r="B13389" s="7" t="str">
        <x:v>PHY-13383</x:v>
      </x:c>
      <x:c r="C13389" s="7" t="str">
        <x:v>calibration record</x:v>
      </x:c>
      <x:c r="D13389" s="7" t="str">
        <x:v>CAL-04731</x:v>
      </x:c>
      <x:c r="E13389" s="7" t="str">
        <x:v>Calibration Records!P4737</x:v>
      </x:c>
      <x:c r="F13389" s="7" t="str">
        <x:f>'Calibration Records'!P4737</x:f>
        <x:v>OPEN</x:v>
      </x:c>
    </x:row>
    <x:row r="13390">
      <x:c r="B13390" s="7" t="str">
        <x:v>PHY-13384</x:v>
      </x:c>
      <x:c r="C13390" s="7" t="str">
        <x:v>calibration record</x:v>
      </x:c>
      <x:c r="D13390" s="7" t="str">
        <x:v>CAL-04732</x:v>
      </x:c>
      <x:c r="E13390" s="7" t="str">
        <x:v>Calibration Records!P4738</x:v>
      </x:c>
      <x:c r="F13390" s="7" t="str">
        <x:f>'Calibration Records'!P4738</x:f>
        <x:v>OPEN</x:v>
      </x:c>
    </x:row>
    <x:row r="13391">
      <x:c r="B13391" s="7" t="str">
        <x:v>PHY-13385</x:v>
      </x:c>
      <x:c r="C13391" s="7" t="str">
        <x:v>calibration record</x:v>
      </x:c>
      <x:c r="D13391" s="7" t="str">
        <x:v>CAL-04733</x:v>
      </x:c>
      <x:c r="E13391" s="7" t="str">
        <x:v>Calibration Records!P4739</x:v>
      </x:c>
      <x:c r="F13391" s="7" t="str">
        <x:f>'Calibration Records'!P4739</x:f>
        <x:v>OPEN</x:v>
      </x:c>
    </x:row>
    <x:row r="13392">
      <x:c r="B13392" s="7" t="str">
        <x:v>PHY-13386</x:v>
      </x:c>
      <x:c r="C13392" s="7" t="str">
        <x:v>calibration record</x:v>
      </x:c>
      <x:c r="D13392" s="7" t="str">
        <x:v>CAL-04734</x:v>
      </x:c>
      <x:c r="E13392" s="7" t="str">
        <x:v>Calibration Records!P4740</x:v>
      </x:c>
      <x:c r="F13392" s="7" t="str">
        <x:f>'Calibration Records'!P4740</x:f>
        <x:v>OPEN</x:v>
      </x:c>
    </x:row>
    <x:row r="13393">
      <x:c r="B13393" s="7" t="str">
        <x:v>PHY-13387</x:v>
      </x:c>
      <x:c r="C13393" s="7" t="str">
        <x:v>calibration record</x:v>
      </x:c>
      <x:c r="D13393" s="7" t="str">
        <x:v>CAL-04735</x:v>
      </x:c>
      <x:c r="E13393" s="7" t="str">
        <x:v>Calibration Records!P4741</x:v>
      </x:c>
      <x:c r="F13393" s="7" t="str">
        <x:f>'Calibration Records'!P4741</x:f>
        <x:v>OPEN</x:v>
      </x:c>
    </x:row>
    <x:row r="13394">
      <x:c r="B13394" s="7" t="str">
        <x:v>PHY-13388</x:v>
      </x:c>
      <x:c r="C13394" s="7" t="str">
        <x:v>calibration record</x:v>
      </x:c>
      <x:c r="D13394" s="7" t="str">
        <x:v>CAL-04736</x:v>
      </x:c>
      <x:c r="E13394" s="7" t="str">
        <x:v>Calibration Records!P4742</x:v>
      </x:c>
      <x:c r="F13394" s="7" t="str">
        <x:f>'Calibration Records'!P4742</x:f>
        <x:v>OPEN</x:v>
      </x:c>
    </x:row>
    <x:row r="13395">
      <x:c r="B13395" s="7" t="str">
        <x:v>PHY-13389</x:v>
      </x:c>
      <x:c r="C13395" s="7" t="str">
        <x:v>calibration record</x:v>
      </x:c>
      <x:c r="D13395" s="7" t="str">
        <x:v>CAL-04737</x:v>
      </x:c>
      <x:c r="E13395" s="7" t="str">
        <x:v>Calibration Records!P4743</x:v>
      </x:c>
      <x:c r="F13395" s="7" t="str">
        <x:f>'Calibration Records'!P4743</x:f>
        <x:v>OPEN</x:v>
      </x:c>
    </x:row>
    <x:row r="13396">
      <x:c r="B13396" s="7" t="str">
        <x:v>PHY-13390</x:v>
      </x:c>
      <x:c r="C13396" s="7" t="str">
        <x:v>calibration record</x:v>
      </x:c>
      <x:c r="D13396" s="7" t="str">
        <x:v>CAL-04738</x:v>
      </x:c>
      <x:c r="E13396" s="7" t="str">
        <x:v>Calibration Records!P4744</x:v>
      </x:c>
      <x:c r="F13396" s="7" t="str">
        <x:f>'Calibration Records'!P4744</x:f>
        <x:v>OPEN</x:v>
      </x:c>
    </x:row>
    <x:row r="13397">
      <x:c r="B13397" s="7" t="str">
        <x:v>PHY-13391</x:v>
      </x:c>
      <x:c r="C13397" s="7" t="str">
        <x:v>calibration record</x:v>
      </x:c>
      <x:c r="D13397" s="7" t="str">
        <x:v>CAL-04739</x:v>
      </x:c>
      <x:c r="E13397" s="7" t="str">
        <x:v>Calibration Records!P4745</x:v>
      </x:c>
      <x:c r="F13397" s="7" t="str">
        <x:f>'Calibration Records'!P4745</x:f>
        <x:v>OPEN</x:v>
      </x:c>
    </x:row>
    <x:row r="13398">
      <x:c r="B13398" s="7" t="str">
        <x:v>PHY-13392</x:v>
      </x:c>
      <x:c r="C13398" s="7" t="str">
        <x:v>calibration record</x:v>
      </x:c>
      <x:c r="D13398" s="7" t="str">
        <x:v>CAL-04740</x:v>
      </x:c>
      <x:c r="E13398" s="7" t="str">
        <x:v>Calibration Records!P4746</x:v>
      </x:c>
      <x:c r="F13398" s="7" t="str">
        <x:f>'Calibration Records'!P4746</x:f>
        <x:v>OPEN</x:v>
      </x:c>
    </x:row>
    <x:row r="13399">
      <x:c r="B13399" s="7" t="str">
        <x:v>PHY-13393</x:v>
      </x:c>
      <x:c r="C13399" s="7" t="str">
        <x:v>calibration record</x:v>
      </x:c>
      <x:c r="D13399" s="7" t="str">
        <x:v>CAL-04741</x:v>
      </x:c>
      <x:c r="E13399" s="7" t="str">
        <x:v>Calibration Records!P4747</x:v>
      </x:c>
      <x:c r="F13399" s="7" t="str">
        <x:f>'Calibration Records'!P4747</x:f>
        <x:v>OPEN</x:v>
      </x:c>
    </x:row>
    <x:row r="13400">
      <x:c r="B13400" s="7" t="str">
        <x:v>PHY-13394</x:v>
      </x:c>
      <x:c r="C13400" s="7" t="str">
        <x:v>calibration record</x:v>
      </x:c>
      <x:c r="D13400" s="7" t="str">
        <x:v>CAL-04742</x:v>
      </x:c>
      <x:c r="E13400" s="7" t="str">
        <x:v>Calibration Records!P4748</x:v>
      </x:c>
      <x:c r="F13400" s="7" t="str">
        <x:f>'Calibration Records'!P4748</x:f>
        <x:v>OPEN</x:v>
      </x:c>
    </x:row>
    <x:row r="13401">
      <x:c r="B13401" s="7" t="str">
        <x:v>PHY-13395</x:v>
      </x:c>
      <x:c r="C13401" s="7" t="str">
        <x:v>calibration record</x:v>
      </x:c>
      <x:c r="D13401" s="7" t="str">
        <x:v>CAL-04743</x:v>
      </x:c>
      <x:c r="E13401" s="7" t="str">
        <x:v>Calibration Records!P4749</x:v>
      </x:c>
      <x:c r="F13401" s="7" t="str">
        <x:f>'Calibration Records'!P4749</x:f>
        <x:v>OPEN</x:v>
      </x:c>
    </x:row>
    <x:row r="13402">
      <x:c r="B13402" s="7" t="str">
        <x:v>PHY-13396</x:v>
      </x:c>
      <x:c r="C13402" s="7" t="str">
        <x:v>calibration record</x:v>
      </x:c>
      <x:c r="D13402" s="7" t="str">
        <x:v>CAL-04744</x:v>
      </x:c>
      <x:c r="E13402" s="7" t="str">
        <x:v>Calibration Records!P4750</x:v>
      </x:c>
      <x:c r="F13402" s="7" t="str">
        <x:f>'Calibration Records'!P4750</x:f>
        <x:v>OPEN</x:v>
      </x:c>
    </x:row>
    <x:row r="13403">
      <x:c r="B13403" s="7" t="str">
        <x:v>PHY-13397</x:v>
      </x:c>
      <x:c r="C13403" s="7" t="str">
        <x:v>calibration record</x:v>
      </x:c>
      <x:c r="D13403" s="7" t="str">
        <x:v>CAL-04745</x:v>
      </x:c>
      <x:c r="E13403" s="7" t="str">
        <x:v>Calibration Records!P4751</x:v>
      </x:c>
      <x:c r="F13403" s="7" t="str">
        <x:f>'Calibration Records'!P4751</x:f>
        <x:v>OPEN</x:v>
      </x:c>
    </x:row>
    <x:row r="13404">
      <x:c r="B13404" s="7" t="str">
        <x:v>PHY-13398</x:v>
      </x:c>
      <x:c r="C13404" s="7" t="str">
        <x:v>calibration record</x:v>
      </x:c>
      <x:c r="D13404" s="7" t="str">
        <x:v>CAL-04746</x:v>
      </x:c>
      <x:c r="E13404" s="7" t="str">
        <x:v>Calibration Records!P4752</x:v>
      </x:c>
      <x:c r="F13404" s="7" t="str">
        <x:f>'Calibration Records'!P4752</x:f>
        <x:v>OPEN</x:v>
      </x:c>
    </x:row>
    <x:row r="13405">
      <x:c r="B13405" s="7" t="str">
        <x:v>PHY-13399</x:v>
      </x:c>
      <x:c r="C13405" s="7" t="str">
        <x:v>calibration record</x:v>
      </x:c>
      <x:c r="D13405" s="7" t="str">
        <x:v>CAL-04747</x:v>
      </x:c>
      <x:c r="E13405" s="7" t="str">
        <x:v>Calibration Records!P4753</x:v>
      </x:c>
      <x:c r="F13405" s="7" t="str">
        <x:f>'Calibration Records'!P4753</x:f>
        <x:v>OPEN</x:v>
      </x:c>
    </x:row>
    <x:row r="13406">
      <x:c r="B13406" s="7" t="str">
        <x:v>PHY-13400</x:v>
      </x:c>
      <x:c r="C13406" s="7" t="str">
        <x:v>calibration record</x:v>
      </x:c>
      <x:c r="D13406" s="7" t="str">
        <x:v>CAL-04748</x:v>
      </x:c>
      <x:c r="E13406" s="7" t="str">
        <x:v>Calibration Records!P4754</x:v>
      </x:c>
      <x:c r="F13406" s="7" t="str">
        <x:f>'Calibration Records'!P4754</x:f>
        <x:v>OPEN</x:v>
      </x:c>
    </x:row>
    <x:row r="13407">
      <x:c r="B13407" s="7" t="str">
        <x:v>PHY-13401</x:v>
      </x:c>
      <x:c r="C13407" s="7" t="str">
        <x:v>calibration record</x:v>
      </x:c>
      <x:c r="D13407" s="7" t="str">
        <x:v>CAL-04749</x:v>
      </x:c>
      <x:c r="E13407" s="7" t="str">
        <x:v>Calibration Records!P4755</x:v>
      </x:c>
      <x:c r="F13407" s="7" t="str">
        <x:f>'Calibration Records'!P4755</x:f>
        <x:v>OPEN</x:v>
      </x:c>
    </x:row>
    <x:row r="13408">
      <x:c r="B13408" s="7" t="str">
        <x:v>PHY-13402</x:v>
      </x:c>
      <x:c r="C13408" s="7" t="str">
        <x:v>calibration record</x:v>
      </x:c>
      <x:c r="D13408" s="7" t="str">
        <x:v>CAL-04750</x:v>
      </x:c>
      <x:c r="E13408" s="7" t="str">
        <x:v>Calibration Records!P4756</x:v>
      </x:c>
      <x:c r="F13408" s="7" t="str">
        <x:f>'Calibration Records'!P4756</x:f>
        <x:v>OPEN</x:v>
      </x:c>
    </x:row>
    <x:row r="13409">
      <x:c r="B13409" s="7" t="str">
        <x:v>PHY-13403</x:v>
      </x:c>
      <x:c r="C13409" s="7" t="str">
        <x:v>calibration record</x:v>
      </x:c>
      <x:c r="D13409" s="7" t="str">
        <x:v>CAL-04751</x:v>
      </x:c>
      <x:c r="E13409" s="7" t="str">
        <x:v>Calibration Records!P4757</x:v>
      </x:c>
      <x:c r="F13409" s="7" t="str">
        <x:f>'Calibration Records'!P4757</x:f>
        <x:v>OPEN</x:v>
      </x:c>
    </x:row>
    <x:row r="13410">
      <x:c r="B13410" s="7" t="str">
        <x:v>PHY-13404</x:v>
      </x:c>
      <x:c r="C13410" s="7" t="str">
        <x:v>calibration record</x:v>
      </x:c>
      <x:c r="D13410" s="7" t="str">
        <x:v>CAL-04752</x:v>
      </x:c>
      <x:c r="E13410" s="7" t="str">
        <x:v>Calibration Records!P4758</x:v>
      </x:c>
      <x:c r="F13410" s="7" t="str">
        <x:f>'Calibration Records'!P4758</x:f>
        <x:v>OPEN</x:v>
      </x:c>
    </x:row>
    <x:row r="13411">
      <x:c r="B13411" s="7" t="str">
        <x:v>PHY-13405</x:v>
      </x:c>
      <x:c r="C13411" s="7" t="str">
        <x:v>calibration record</x:v>
      </x:c>
      <x:c r="D13411" s="7" t="str">
        <x:v>CAL-04753</x:v>
      </x:c>
      <x:c r="E13411" s="7" t="str">
        <x:v>Calibration Records!P4759</x:v>
      </x:c>
      <x:c r="F13411" s="7" t="str">
        <x:f>'Calibration Records'!P4759</x:f>
        <x:v>OPEN</x:v>
      </x:c>
    </x:row>
    <x:row r="13412">
      <x:c r="B13412" s="7" t="str">
        <x:v>PHY-13406</x:v>
      </x:c>
      <x:c r="C13412" s="7" t="str">
        <x:v>calibration record</x:v>
      </x:c>
      <x:c r="D13412" s="7" t="str">
        <x:v>CAL-04754</x:v>
      </x:c>
      <x:c r="E13412" s="7" t="str">
        <x:v>Calibration Records!P4760</x:v>
      </x:c>
      <x:c r="F13412" s="7" t="str">
        <x:f>'Calibration Records'!P4760</x:f>
        <x:v>OPEN</x:v>
      </x:c>
    </x:row>
    <x:row r="13413">
      <x:c r="B13413" s="7" t="str">
        <x:v>PHY-13407</x:v>
      </x:c>
      <x:c r="C13413" s="7" t="str">
        <x:v>calibration record</x:v>
      </x:c>
      <x:c r="D13413" s="7" t="str">
        <x:v>CAL-04755</x:v>
      </x:c>
      <x:c r="E13413" s="7" t="str">
        <x:v>Calibration Records!P4761</x:v>
      </x:c>
      <x:c r="F13413" s="7" t="str">
        <x:f>'Calibration Records'!P4761</x:f>
        <x:v>OPEN</x:v>
      </x:c>
    </x:row>
    <x:row r="13414">
      <x:c r="B13414" s="7" t="str">
        <x:v>PHY-13408</x:v>
      </x:c>
      <x:c r="C13414" s="7" t="str">
        <x:v>calibration record</x:v>
      </x:c>
      <x:c r="D13414" s="7" t="str">
        <x:v>CAL-04756</x:v>
      </x:c>
      <x:c r="E13414" s="7" t="str">
        <x:v>Calibration Records!P4762</x:v>
      </x:c>
      <x:c r="F13414" s="7" t="str">
        <x:f>'Calibration Records'!P4762</x:f>
        <x:v>OPEN</x:v>
      </x:c>
    </x:row>
    <x:row r="13415">
      <x:c r="B13415" s="7" t="str">
        <x:v>PHY-13409</x:v>
      </x:c>
      <x:c r="C13415" s="7" t="str">
        <x:v>calibration record</x:v>
      </x:c>
      <x:c r="D13415" s="7" t="str">
        <x:v>CAL-04757</x:v>
      </x:c>
      <x:c r="E13415" s="7" t="str">
        <x:v>Calibration Records!P4763</x:v>
      </x:c>
      <x:c r="F13415" s="7" t="str">
        <x:f>'Calibration Records'!P4763</x:f>
        <x:v>OPEN</x:v>
      </x:c>
    </x:row>
    <x:row r="13416">
      <x:c r="B13416" s="7" t="str">
        <x:v>PHY-13410</x:v>
      </x:c>
      <x:c r="C13416" s="7" t="str">
        <x:v>calibration record</x:v>
      </x:c>
      <x:c r="D13416" s="7" t="str">
        <x:v>CAL-04758</x:v>
      </x:c>
      <x:c r="E13416" s="7" t="str">
        <x:v>Calibration Records!P4764</x:v>
      </x:c>
      <x:c r="F13416" s="7" t="str">
        <x:f>'Calibration Records'!P4764</x:f>
        <x:v>OPEN</x:v>
      </x:c>
    </x:row>
    <x:row r="13417">
      <x:c r="B13417" s="7" t="str">
        <x:v>PHY-13411</x:v>
      </x:c>
      <x:c r="C13417" s="7" t="str">
        <x:v>calibration record</x:v>
      </x:c>
      <x:c r="D13417" s="7" t="str">
        <x:v>CAL-04759</x:v>
      </x:c>
      <x:c r="E13417" s="7" t="str">
        <x:v>Calibration Records!P4765</x:v>
      </x:c>
      <x:c r="F13417" s="7" t="str">
        <x:f>'Calibration Records'!P4765</x:f>
        <x:v>OPEN</x:v>
      </x:c>
    </x:row>
    <x:row r="13418">
      <x:c r="B13418" s="7" t="str">
        <x:v>PHY-13412</x:v>
      </x:c>
      <x:c r="C13418" s="7" t="str">
        <x:v>calibration record</x:v>
      </x:c>
      <x:c r="D13418" s="7" t="str">
        <x:v>CAL-04760</x:v>
      </x:c>
      <x:c r="E13418" s="7" t="str">
        <x:v>Calibration Records!P4766</x:v>
      </x:c>
      <x:c r="F13418" s="7" t="str">
        <x:f>'Calibration Records'!P4766</x:f>
        <x:v>OPEN</x:v>
      </x:c>
    </x:row>
    <x:row r="13419">
      <x:c r="B13419" s="7" t="str">
        <x:v>PHY-13413</x:v>
      </x:c>
      <x:c r="C13419" s="7" t="str">
        <x:v>calibration record</x:v>
      </x:c>
      <x:c r="D13419" s="7" t="str">
        <x:v>CAL-04761</x:v>
      </x:c>
      <x:c r="E13419" s="7" t="str">
        <x:v>Calibration Records!P4767</x:v>
      </x:c>
      <x:c r="F13419" s="7" t="str">
        <x:f>'Calibration Records'!P4767</x:f>
        <x:v>OPEN</x:v>
      </x:c>
    </x:row>
    <x:row r="13420">
      <x:c r="B13420" s="7" t="str">
        <x:v>PHY-13414</x:v>
      </x:c>
      <x:c r="C13420" s="7" t="str">
        <x:v>calibration record</x:v>
      </x:c>
      <x:c r="D13420" s="7" t="str">
        <x:v>CAL-04762</x:v>
      </x:c>
      <x:c r="E13420" s="7" t="str">
        <x:v>Calibration Records!P4768</x:v>
      </x:c>
      <x:c r="F13420" s="7" t="str">
        <x:f>'Calibration Records'!P4768</x:f>
        <x:v>OPEN</x:v>
      </x:c>
    </x:row>
    <x:row r="13421">
      <x:c r="B13421" s="7" t="str">
        <x:v>PHY-13415</x:v>
      </x:c>
      <x:c r="C13421" s="7" t="str">
        <x:v>calibration record</x:v>
      </x:c>
      <x:c r="D13421" s="7" t="str">
        <x:v>CAL-04763</x:v>
      </x:c>
      <x:c r="E13421" s="7" t="str">
        <x:v>Calibration Records!P4769</x:v>
      </x:c>
      <x:c r="F13421" s="7" t="str">
        <x:f>'Calibration Records'!P4769</x:f>
        <x:v>OPEN</x:v>
      </x:c>
    </x:row>
    <x:row r="13422">
      <x:c r="B13422" s="7" t="str">
        <x:v>PHY-13416</x:v>
      </x:c>
      <x:c r="C13422" s="7" t="str">
        <x:v>calibration record</x:v>
      </x:c>
      <x:c r="D13422" s="7" t="str">
        <x:v>CAL-04764</x:v>
      </x:c>
      <x:c r="E13422" s="7" t="str">
        <x:v>Calibration Records!P4770</x:v>
      </x:c>
      <x:c r="F13422" s="7" t="str">
        <x:f>'Calibration Records'!P4770</x:f>
        <x:v>OPEN</x:v>
      </x:c>
    </x:row>
    <x:row r="13423">
      <x:c r="B13423" s="7" t="str">
        <x:v>PHY-13417</x:v>
      </x:c>
      <x:c r="C13423" s="7" t="str">
        <x:v>calibration record</x:v>
      </x:c>
      <x:c r="D13423" s="7" t="str">
        <x:v>CAL-04765</x:v>
      </x:c>
      <x:c r="E13423" s="7" t="str">
        <x:v>Calibration Records!P4771</x:v>
      </x:c>
      <x:c r="F13423" s="7" t="str">
        <x:f>'Calibration Records'!P4771</x:f>
        <x:v>OPEN</x:v>
      </x:c>
    </x:row>
    <x:row r="13424">
      <x:c r="B13424" s="7" t="str">
        <x:v>PHY-13418</x:v>
      </x:c>
      <x:c r="C13424" s="7" t="str">
        <x:v>calibration record</x:v>
      </x:c>
      <x:c r="D13424" s="7" t="str">
        <x:v>CAL-04766</x:v>
      </x:c>
      <x:c r="E13424" s="7" t="str">
        <x:v>Calibration Records!P4772</x:v>
      </x:c>
      <x:c r="F13424" s="7" t="str">
        <x:f>'Calibration Records'!P4772</x:f>
        <x:v>OPEN</x:v>
      </x:c>
    </x:row>
    <x:row r="13425">
      <x:c r="B13425" s="7" t="str">
        <x:v>PHY-13419</x:v>
      </x:c>
      <x:c r="C13425" s="7" t="str">
        <x:v>calibration record</x:v>
      </x:c>
      <x:c r="D13425" s="7" t="str">
        <x:v>CAL-04767</x:v>
      </x:c>
      <x:c r="E13425" s="7" t="str">
        <x:v>Calibration Records!P4773</x:v>
      </x:c>
      <x:c r="F13425" s="7" t="str">
        <x:f>'Calibration Records'!P4773</x:f>
        <x:v>OPEN</x:v>
      </x:c>
    </x:row>
    <x:row r="13426">
      <x:c r="B13426" s="7" t="str">
        <x:v>PHY-13420</x:v>
      </x:c>
      <x:c r="C13426" s="7" t="str">
        <x:v>calibration record</x:v>
      </x:c>
      <x:c r="D13426" s="7" t="str">
        <x:v>CAL-04768</x:v>
      </x:c>
      <x:c r="E13426" s="7" t="str">
        <x:v>Calibration Records!P4774</x:v>
      </x:c>
      <x:c r="F13426" s="7" t="str">
        <x:f>'Calibration Records'!P4774</x:f>
        <x:v>OPEN</x:v>
      </x:c>
    </x:row>
    <x:row r="13427">
      <x:c r="B13427" s="7" t="str">
        <x:v>PHY-13421</x:v>
      </x:c>
      <x:c r="C13427" s="7" t="str">
        <x:v>calibration record</x:v>
      </x:c>
      <x:c r="D13427" s="7" t="str">
        <x:v>CAL-04769</x:v>
      </x:c>
      <x:c r="E13427" s="7" t="str">
        <x:v>Calibration Records!P4775</x:v>
      </x:c>
      <x:c r="F13427" s="7" t="str">
        <x:f>'Calibration Records'!P4775</x:f>
        <x:v>OPEN</x:v>
      </x:c>
    </x:row>
    <x:row r="13428">
      <x:c r="B13428" s="7" t="str">
        <x:v>PHY-13422</x:v>
      </x:c>
      <x:c r="C13428" s="7" t="str">
        <x:v>calibration record</x:v>
      </x:c>
      <x:c r="D13428" s="7" t="str">
        <x:v>CAL-04770</x:v>
      </x:c>
      <x:c r="E13428" s="7" t="str">
        <x:v>Calibration Records!P4776</x:v>
      </x:c>
      <x:c r="F13428" s="7" t="str">
        <x:f>'Calibration Records'!P4776</x:f>
        <x:v>OPEN</x:v>
      </x:c>
    </x:row>
    <x:row r="13429">
      <x:c r="B13429" s="7" t="str">
        <x:v>PHY-13423</x:v>
      </x:c>
      <x:c r="C13429" s="7" t="str">
        <x:v>calibration record</x:v>
      </x:c>
      <x:c r="D13429" s="7" t="str">
        <x:v>CAL-04771</x:v>
      </x:c>
      <x:c r="E13429" s="7" t="str">
        <x:v>Calibration Records!P4777</x:v>
      </x:c>
      <x:c r="F13429" s="7" t="str">
        <x:f>'Calibration Records'!P4777</x:f>
        <x:v>OPEN</x:v>
      </x:c>
    </x:row>
    <x:row r="13430">
      <x:c r="B13430" s="7" t="str">
        <x:v>PHY-13424</x:v>
      </x:c>
      <x:c r="C13430" s="7" t="str">
        <x:v>calibration record</x:v>
      </x:c>
      <x:c r="D13430" s="7" t="str">
        <x:v>CAL-04772</x:v>
      </x:c>
      <x:c r="E13430" s="7" t="str">
        <x:v>Calibration Records!P4778</x:v>
      </x:c>
      <x:c r="F13430" s="7" t="str">
        <x:f>'Calibration Records'!P4778</x:f>
        <x:v>OPEN</x:v>
      </x:c>
    </x:row>
    <x:row r="13431">
      <x:c r="B13431" s="7" t="str">
        <x:v>PHY-13425</x:v>
      </x:c>
      <x:c r="C13431" s="7" t="str">
        <x:v>calibration record</x:v>
      </x:c>
      <x:c r="D13431" s="7" t="str">
        <x:v>CAL-04773</x:v>
      </x:c>
      <x:c r="E13431" s="7" t="str">
        <x:v>Calibration Records!P4779</x:v>
      </x:c>
      <x:c r="F13431" s="7" t="str">
        <x:f>'Calibration Records'!P4779</x:f>
        <x:v>OPEN</x:v>
      </x:c>
    </x:row>
    <x:row r="13432">
      <x:c r="B13432" s="7" t="str">
        <x:v>PHY-13426</x:v>
      </x:c>
      <x:c r="C13432" s="7" t="str">
        <x:v>calibration record</x:v>
      </x:c>
      <x:c r="D13432" s="7" t="str">
        <x:v>CAL-04774</x:v>
      </x:c>
      <x:c r="E13432" s="7" t="str">
        <x:v>Calibration Records!P4780</x:v>
      </x:c>
      <x:c r="F13432" s="7" t="str">
        <x:f>'Calibration Records'!P4780</x:f>
        <x:v>OPEN</x:v>
      </x:c>
    </x:row>
    <x:row r="13433">
      <x:c r="B13433" s="7" t="str">
        <x:v>PHY-13427</x:v>
      </x:c>
      <x:c r="C13433" s="7" t="str">
        <x:v>calibration record</x:v>
      </x:c>
      <x:c r="D13433" s="7" t="str">
        <x:v>CAL-04775</x:v>
      </x:c>
      <x:c r="E13433" s="7" t="str">
        <x:v>Calibration Records!P4781</x:v>
      </x:c>
      <x:c r="F13433" s="7" t="str">
        <x:f>'Calibration Records'!P4781</x:f>
        <x:v>OPEN</x:v>
      </x:c>
    </x:row>
    <x:row r="13434">
      <x:c r="B13434" s="7" t="str">
        <x:v>PHY-13428</x:v>
      </x:c>
      <x:c r="C13434" s="7" t="str">
        <x:v>calibration record</x:v>
      </x:c>
      <x:c r="D13434" s="7" t="str">
        <x:v>CAL-04776</x:v>
      </x:c>
      <x:c r="E13434" s="7" t="str">
        <x:v>Calibration Records!P4782</x:v>
      </x:c>
      <x:c r="F13434" s="7" t="str">
        <x:f>'Calibration Records'!P4782</x:f>
        <x:v>OPEN</x:v>
      </x:c>
    </x:row>
    <x:row r="13435">
      <x:c r="B13435" s="7" t="str">
        <x:v>PHY-13429</x:v>
      </x:c>
      <x:c r="C13435" s="7" t="str">
        <x:v>calibration record</x:v>
      </x:c>
      <x:c r="D13435" s="7" t="str">
        <x:v>CAL-04777</x:v>
      </x:c>
      <x:c r="E13435" s="7" t="str">
        <x:v>Calibration Records!P4783</x:v>
      </x:c>
      <x:c r="F13435" s="7" t="str">
        <x:f>'Calibration Records'!P4783</x:f>
        <x:v>OPEN</x:v>
      </x:c>
    </x:row>
    <x:row r="13436">
      <x:c r="B13436" s="7" t="str">
        <x:v>PHY-13430</x:v>
      </x:c>
      <x:c r="C13436" s="7" t="str">
        <x:v>calibration record</x:v>
      </x:c>
      <x:c r="D13436" s="7" t="str">
        <x:v>CAL-04778</x:v>
      </x:c>
      <x:c r="E13436" s="7" t="str">
        <x:v>Calibration Records!P4784</x:v>
      </x:c>
      <x:c r="F13436" s="7" t="str">
        <x:f>'Calibration Records'!P4784</x:f>
        <x:v>OPEN</x:v>
      </x:c>
    </x:row>
    <x:row r="13437">
      <x:c r="B13437" s="7" t="str">
        <x:v>PHY-13431</x:v>
      </x:c>
      <x:c r="C13437" s="7" t="str">
        <x:v>calibration record</x:v>
      </x:c>
      <x:c r="D13437" s="7" t="str">
        <x:v>CAL-04779</x:v>
      </x:c>
      <x:c r="E13437" s="7" t="str">
        <x:v>Calibration Records!P4785</x:v>
      </x:c>
      <x:c r="F13437" s="7" t="str">
        <x:f>'Calibration Records'!P4785</x:f>
        <x:v>OPEN</x:v>
      </x:c>
    </x:row>
    <x:row r="13438">
      <x:c r="B13438" s="7" t="str">
        <x:v>PHY-13432</x:v>
      </x:c>
      <x:c r="C13438" s="7" t="str">
        <x:v>calibration record</x:v>
      </x:c>
      <x:c r="D13438" s="7" t="str">
        <x:v>CAL-04780</x:v>
      </x:c>
      <x:c r="E13438" s="7" t="str">
        <x:v>Calibration Records!P4786</x:v>
      </x:c>
      <x:c r="F13438" s="7" t="str">
        <x:f>'Calibration Records'!P4786</x:f>
        <x:v>OPEN</x:v>
      </x:c>
    </x:row>
    <x:row r="13439">
      <x:c r="B13439" s="7" t="str">
        <x:v>PHY-13433</x:v>
      </x:c>
      <x:c r="C13439" s="7" t="str">
        <x:v>calibration record</x:v>
      </x:c>
      <x:c r="D13439" s="7" t="str">
        <x:v>CAL-04781</x:v>
      </x:c>
      <x:c r="E13439" s="7" t="str">
        <x:v>Calibration Records!P4787</x:v>
      </x:c>
      <x:c r="F13439" s="7" t="str">
        <x:f>'Calibration Records'!P4787</x:f>
        <x:v>OPEN</x:v>
      </x:c>
    </x:row>
    <x:row r="13440">
      <x:c r="B13440" s="7" t="str">
        <x:v>PHY-13434</x:v>
      </x:c>
      <x:c r="C13440" s="7" t="str">
        <x:v>calibration record</x:v>
      </x:c>
      <x:c r="D13440" s="7" t="str">
        <x:v>CAL-04782</x:v>
      </x:c>
      <x:c r="E13440" s="7" t="str">
        <x:v>Calibration Records!P4788</x:v>
      </x:c>
      <x:c r="F13440" s="7" t="str">
        <x:f>'Calibration Records'!P4788</x:f>
        <x:v>OPEN</x:v>
      </x:c>
    </x:row>
    <x:row r="13441">
      <x:c r="B13441" s="7" t="str">
        <x:v>PHY-13435</x:v>
      </x:c>
      <x:c r="C13441" s="7" t="str">
        <x:v>calibration record</x:v>
      </x:c>
      <x:c r="D13441" s="7" t="str">
        <x:v>CAL-04783</x:v>
      </x:c>
      <x:c r="E13441" s="7" t="str">
        <x:v>Calibration Records!P4789</x:v>
      </x:c>
      <x:c r="F13441" s="7" t="str">
        <x:f>'Calibration Records'!P4789</x:f>
        <x:v>OPEN</x:v>
      </x:c>
    </x:row>
    <x:row r="13442">
      <x:c r="B13442" s="7" t="str">
        <x:v>PHY-13436</x:v>
      </x:c>
      <x:c r="C13442" s="7" t="str">
        <x:v>calibration record</x:v>
      </x:c>
      <x:c r="D13442" s="7" t="str">
        <x:v>CAL-04784</x:v>
      </x:c>
      <x:c r="E13442" s="7" t="str">
        <x:v>Calibration Records!P4790</x:v>
      </x:c>
      <x:c r="F13442" s="7" t="str">
        <x:f>'Calibration Records'!P4790</x:f>
        <x:v>OPEN</x:v>
      </x:c>
    </x:row>
    <x:row r="13443">
      <x:c r="B13443" s="7" t="str">
        <x:v>PHY-13437</x:v>
      </x:c>
      <x:c r="C13443" s="7" t="str">
        <x:v>calibration record</x:v>
      </x:c>
      <x:c r="D13443" s="7" t="str">
        <x:v>CAL-04785</x:v>
      </x:c>
      <x:c r="E13443" s="7" t="str">
        <x:v>Calibration Records!P4791</x:v>
      </x:c>
      <x:c r="F13443" s="7" t="str">
        <x:f>'Calibration Records'!P4791</x:f>
        <x:v>OPEN</x:v>
      </x:c>
    </x:row>
    <x:row r="13444">
      <x:c r="B13444" s="7" t="str">
        <x:v>PHY-13438</x:v>
      </x:c>
      <x:c r="C13444" s="7" t="str">
        <x:v>calibration record</x:v>
      </x:c>
      <x:c r="D13444" s="7" t="str">
        <x:v>CAL-04786</x:v>
      </x:c>
      <x:c r="E13444" s="7" t="str">
        <x:v>Calibration Records!P4792</x:v>
      </x:c>
      <x:c r="F13444" s="7" t="str">
        <x:f>'Calibration Records'!P4792</x:f>
        <x:v>OPEN</x:v>
      </x:c>
    </x:row>
    <x:row r="13445">
      <x:c r="B13445" s="7" t="str">
        <x:v>PHY-13439</x:v>
      </x:c>
      <x:c r="C13445" s="7" t="str">
        <x:v>calibration record</x:v>
      </x:c>
      <x:c r="D13445" s="7" t="str">
        <x:v>CAL-04787</x:v>
      </x:c>
      <x:c r="E13445" s="7" t="str">
        <x:v>Calibration Records!P4793</x:v>
      </x:c>
      <x:c r="F13445" s="7" t="str">
        <x:f>'Calibration Records'!P4793</x:f>
        <x:v>OPEN</x:v>
      </x:c>
    </x:row>
    <x:row r="13446">
      <x:c r="B13446" s="7" t="str">
        <x:v>PHY-13440</x:v>
      </x:c>
      <x:c r="C13446" s="7" t="str">
        <x:v>calibration record</x:v>
      </x:c>
      <x:c r="D13446" s="7" t="str">
        <x:v>CAL-04788</x:v>
      </x:c>
      <x:c r="E13446" s="7" t="str">
        <x:v>Calibration Records!P4794</x:v>
      </x:c>
      <x:c r="F13446" s="7" t="str">
        <x:f>'Calibration Records'!P4794</x:f>
        <x:v>OPEN</x:v>
      </x:c>
    </x:row>
    <x:row r="13447">
      <x:c r="B13447" s="7" t="str">
        <x:v>PHY-13441</x:v>
      </x:c>
      <x:c r="C13447" s="7" t="str">
        <x:v>calibration record</x:v>
      </x:c>
      <x:c r="D13447" s="7" t="str">
        <x:v>CAL-04789</x:v>
      </x:c>
      <x:c r="E13447" s="7" t="str">
        <x:v>Calibration Records!P4795</x:v>
      </x:c>
      <x:c r="F13447" s="7" t="str">
        <x:f>'Calibration Records'!P4795</x:f>
        <x:v>OPEN</x:v>
      </x:c>
    </x:row>
    <x:row r="13448">
      <x:c r="B13448" s="7" t="str">
        <x:v>PHY-13442</x:v>
      </x:c>
      <x:c r="C13448" s="7" t="str">
        <x:v>calibration record</x:v>
      </x:c>
      <x:c r="D13448" s="7" t="str">
        <x:v>CAL-04790</x:v>
      </x:c>
      <x:c r="E13448" s="7" t="str">
        <x:v>Calibration Records!P4796</x:v>
      </x:c>
      <x:c r="F13448" s="7" t="str">
        <x:f>'Calibration Records'!P4796</x:f>
        <x:v>OPEN</x:v>
      </x:c>
    </x:row>
    <x:row r="13449">
      <x:c r="B13449" s="7" t="str">
        <x:v>PHY-13443</x:v>
      </x:c>
      <x:c r="C13449" s="7" t="str">
        <x:v>calibration record</x:v>
      </x:c>
      <x:c r="D13449" s="7" t="str">
        <x:v>CAL-04791</x:v>
      </x:c>
      <x:c r="E13449" s="7" t="str">
        <x:v>Calibration Records!P4797</x:v>
      </x:c>
      <x:c r="F13449" s="7" t="str">
        <x:f>'Calibration Records'!P4797</x:f>
        <x:v>OPEN</x:v>
      </x:c>
    </x:row>
    <x:row r="13450">
      <x:c r="B13450" s="7" t="str">
        <x:v>PHY-13444</x:v>
      </x:c>
      <x:c r="C13450" s="7" t="str">
        <x:v>calibration record</x:v>
      </x:c>
      <x:c r="D13450" s="7" t="str">
        <x:v>CAL-04792</x:v>
      </x:c>
      <x:c r="E13450" s="7" t="str">
        <x:v>Calibration Records!P4798</x:v>
      </x:c>
      <x:c r="F13450" s="7" t="str">
        <x:f>'Calibration Records'!P4798</x:f>
        <x:v>OPEN</x:v>
      </x:c>
    </x:row>
    <x:row r="13451">
      <x:c r="B13451" s="7" t="str">
        <x:v>PHY-13445</x:v>
      </x:c>
      <x:c r="C13451" s="7" t="str">
        <x:v>calibration record</x:v>
      </x:c>
      <x:c r="D13451" s="7" t="str">
        <x:v>CAL-04793</x:v>
      </x:c>
      <x:c r="E13451" s="7" t="str">
        <x:v>Calibration Records!P4799</x:v>
      </x:c>
      <x:c r="F13451" s="7" t="str">
        <x:f>'Calibration Records'!P4799</x:f>
        <x:v>OPEN</x:v>
      </x:c>
    </x:row>
    <x:row r="13452">
      <x:c r="B13452" s="7" t="str">
        <x:v>PHY-13446</x:v>
      </x:c>
      <x:c r="C13452" s="7" t="str">
        <x:v>calibration record</x:v>
      </x:c>
      <x:c r="D13452" s="7" t="str">
        <x:v>CAL-04794</x:v>
      </x:c>
      <x:c r="E13452" s="7" t="str">
        <x:v>Calibration Records!P4800</x:v>
      </x:c>
      <x:c r="F13452" s="7" t="str">
        <x:f>'Calibration Records'!P4800</x:f>
        <x:v>OPEN</x:v>
      </x:c>
    </x:row>
    <x:row r="13453">
      <x:c r="B13453" s="7" t="str">
        <x:v>PHY-13447</x:v>
      </x:c>
      <x:c r="C13453" s="7" t="str">
        <x:v>calibration record</x:v>
      </x:c>
      <x:c r="D13453" s="7" t="str">
        <x:v>CAL-04795</x:v>
      </x:c>
      <x:c r="E13453" s="7" t="str">
        <x:v>Calibration Records!P4801</x:v>
      </x:c>
      <x:c r="F13453" s="7" t="str">
        <x:f>'Calibration Records'!P4801</x:f>
        <x:v>OPEN</x:v>
      </x:c>
    </x:row>
    <x:row r="13454">
      <x:c r="B13454" s="7" t="str">
        <x:v>PHY-13448</x:v>
      </x:c>
      <x:c r="C13454" s="7" t="str">
        <x:v>calibration record</x:v>
      </x:c>
      <x:c r="D13454" s="7" t="str">
        <x:v>CAL-04796</x:v>
      </x:c>
      <x:c r="E13454" s="7" t="str">
        <x:v>Calibration Records!P4802</x:v>
      </x:c>
      <x:c r="F13454" s="7" t="str">
        <x:f>'Calibration Records'!P4802</x:f>
        <x:v>OPEN</x:v>
      </x:c>
    </x:row>
    <x:row r="13455">
      <x:c r="B13455" s="7" t="str">
        <x:v>PHY-13449</x:v>
      </x:c>
      <x:c r="C13455" s="7" t="str">
        <x:v>calibration record</x:v>
      </x:c>
      <x:c r="D13455" s="7" t="str">
        <x:v>CAL-04797</x:v>
      </x:c>
      <x:c r="E13455" s="7" t="str">
        <x:v>Calibration Records!P4803</x:v>
      </x:c>
      <x:c r="F13455" s="7" t="str">
        <x:f>'Calibration Records'!P4803</x:f>
        <x:v>OPEN</x:v>
      </x:c>
    </x:row>
    <x:row r="13456">
      <x:c r="B13456" s="7" t="str">
        <x:v>PHY-13450</x:v>
      </x:c>
      <x:c r="C13456" s="7" t="str">
        <x:v>calibration record</x:v>
      </x:c>
      <x:c r="D13456" s="7" t="str">
        <x:v>CAL-04798</x:v>
      </x:c>
      <x:c r="E13456" s="7" t="str">
        <x:v>Calibration Records!P4804</x:v>
      </x:c>
      <x:c r="F13456" s="7" t="str">
        <x:f>'Calibration Records'!P4804</x:f>
        <x:v>OPEN</x:v>
      </x:c>
    </x:row>
    <x:row r="13457">
      <x:c r="B13457" s="7" t="str">
        <x:v>PHY-13451</x:v>
      </x:c>
      <x:c r="C13457" s="7" t="str">
        <x:v>calibration record</x:v>
      </x:c>
      <x:c r="D13457" s="7" t="str">
        <x:v>CAL-04799</x:v>
      </x:c>
      <x:c r="E13457" s="7" t="str">
        <x:v>Calibration Records!P4805</x:v>
      </x:c>
      <x:c r="F13457" s="7" t="str">
        <x:f>'Calibration Records'!P4805</x:f>
        <x:v>OPEN</x:v>
      </x:c>
    </x:row>
    <x:row r="13458">
      <x:c r="B13458" s="7" t="str">
        <x:v>PHY-13452</x:v>
      </x:c>
      <x:c r="C13458" s="7" t="str">
        <x:v>calibration record</x:v>
      </x:c>
      <x:c r="D13458" s="7" t="str">
        <x:v>CAL-04800</x:v>
      </x:c>
      <x:c r="E13458" s="7" t="str">
        <x:v>Calibration Records!P4806</x:v>
      </x:c>
      <x:c r="F13458" s="7" t="str">
        <x:f>'Calibration Records'!P4806</x:f>
        <x:v>OPEN</x:v>
      </x:c>
    </x:row>
    <x:row r="13459">
      <x:c r="B13459" s="7" t="str">
        <x:v>PHY-13453</x:v>
      </x:c>
      <x:c r="C13459" s="7" t="str">
        <x:v>calibration record</x:v>
      </x:c>
      <x:c r="D13459" s="7" t="str">
        <x:v>CAL-04801</x:v>
      </x:c>
      <x:c r="E13459" s="7" t="str">
        <x:v>Calibration Records!P4807</x:v>
      </x:c>
      <x:c r="F13459" s="7" t="str">
        <x:f>'Calibration Records'!P4807</x:f>
        <x:v>OPEN</x:v>
      </x:c>
    </x:row>
    <x:row r="13460">
      <x:c r="B13460" s="7" t="str">
        <x:v>PHY-13454</x:v>
      </x:c>
      <x:c r="C13460" s="7" t="str">
        <x:v>calibration record</x:v>
      </x:c>
      <x:c r="D13460" s="7" t="str">
        <x:v>CAL-04802</x:v>
      </x:c>
      <x:c r="E13460" s="7" t="str">
        <x:v>Calibration Records!P4808</x:v>
      </x:c>
      <x:c r="F13460" s="7" t="str">
        <x:f>'Calibration Records'!P4808</x:f>
        <x:v>OPEN</x:v>
      </x:c>
    </x:row>
    <x:row r="13461">
      <x:c r="B13461" s="7" t="str">
        <x:v>PHY-13455</x:v>
      </x:c>
      <x:c r="C13461" s="7" t="str">
        <x:v>calibration record</x:v>
      </x:c>
      <x:c r="D13461" s="7" t="str">
        <x:v>CAL-04803</x:v>
      </x:c>
      <x:c r="E13461" s="7" t="str">
        <x:v>Calibration Records!P4809</x:v>
      </x:c>
      <x:c r="F13461" s="7" t="str">
        <x:f>'Calibration Records'!P4809</x:f>
        <x:v>OPEN</x:v>
      </x:c>
    </x:row>
    <x:row r="13462">
      <x:c r="B13462" s="7" t="str">
        <x:v>PHY-13456</x:v>
      </x:c>
      <x:c r="C13462" s="7" t="str">
        <x:v>calibration record</x:v>
      </x:c>
      <x:c r="D13462" s="7" t="str">
        <x:v>CAL-04804</x:v>
      </x:c>
      <x:c r="E13462" s="7" t="str">
        <x:v>Calibration Records!P4810</x:v>
      </x:c>
      <x:c r="F13462" s="7" t="str">
        <x:f>'Calibration Records'!P4810</x:f>
        <x:v>OPEN</x:v>
      </x:c>
    </x:row>
    <x:row r="13463">
      <x:c r="B13463" s="7" t="str">
        <x:v>PHY-13457</x:v>
      </x:c>
      <x:c r="C13463" s="7" t="str">
        <x:v>calibration record</x:v>
      </x:c>
      <x:c r="D13463" s="7" t="str">
        <x:v>CAL-04805</x:v>
      </x:c>
      <x:c r="E13463" s="7" t="str">
        <x:v>Calibration Records!P4811</x:v>
      </x:c>
      <x:c r="F13463" s="7" t="str">
        <x:f>'Calibration Records'!P4811</x:f>
        <x:v>OPEN</x:v>
      </x:c>
    </x:row>
    <x:row r="13464">
      <x:c r="B13464" s="7" t="str">
        <x:v>PHY-13458</x:v>
      </x:c>
      <x:c r="C13464" s="7" t="str">
        <x:v>calibration record</x:v>
      </x:c>
      <x:c r="D13464" s="7" t="str">
        <x:v>CAL-04806</x:v>
      </x:c>
      <x:c r="E13464" s="7" t="str">
        <x:v>Calibration Records!P4812</x:v>
      </x:c>
      <x:c r="F13464" s="7" t="str">
        <x:f>'Calibration Records'!P4812</x:f>
        <x:v>OPEN</x:v>
      </x:c>
    </x:row>
    <x:row r="13465">
      <x:c r="B13465" s="7" t="str">
        <x:v>PHY-13459</x:v>
      </x:c>
      <x:c r="C13465" s="7" t="str">
        <x:v>calibration record</x:v>
      </x:c>
      <x:c r="D13465" s="7" t="str">
        <x:v>CAL-04807</x:v>
      </x:c>
      <x:c r="E13465" s="7" t="str">
        <x:v>Calibration Records!P4813</x:v>
      </x:c>
      <x:c r="F13465" s="7" t="str">
        <x:f>'Calibration Records'!P4813</x:f>
        <x:v>OPEN</x:v>
      </x:c>
    </x:row>
    <x:row r="13466">
      <x:c r="B13466" s="7" t="str">
        <x:v>PHY-13460</x:v>
      </x:c>
      <x:c r="C13466" s="7" t="str">
        <x:v>calibration record</x:v>
      </x:c>
      <x:c r="D13466" s="7" t="str">
        <x:v>CAL-04808</x:v>
      </x:c>
      <x:c r="E13466" s="7" t="str">
        <x:v>Calibration Records!P4814</x:v>
      </x:c>
      <x:c r="F13466" s="7" t="str">
        <x:f>'Calibration Records'!P4814</x:f>
        <x:v>OPEN</x:v>
      </x:c>
    </x:row>
    <x:row r="13467">
      <x:c r="B13467" s="7" t="str">
        <x:v>PHY-13461</x:v>
      </x:c>
      <x:c r="C13467" s="7" t="str">
        <x:v>calibration record</x:v>
      </x:c>
      <x:c r="D13467" s="7" t="str">
        <x:v>CAL-04809</x:v>
      </x:c>
      <x:c r="E13467" s="7" t="str">
        <x:v>Calibration Records!P4815</x:v>
      </x:c>
      <x:c r="F13467" s="7" t="str">
        <x:f>'Calibration Records'!P4815</x:f>
        <x:v>OPEN</x:v>
      </x:c>
    </x:row>
    <x:row r="13468">
      <x:c r="B13468" s="7" t="str">
        <x:v>PHY-13462</x:v>
      </x:c>
      <x:c r="C13468" s="7" t="str">
        <x:v>calibration record</x:v>
      </x:c>
      <x:c r="D13468" s="7" t="str">
        <x:v>CAL-04810</x:v>
      </x:c>
      <x:c r="E13468" s="7" t="str">
        <x:v>Calibration Records!P4816</x:v>
      </x:c>
      <x:c r="F13468" s="7" t="str">
        <x:f>'Calibration Records'!P4816</x:f>
        <x:v>OPEN</x:v>
      </x:c>
    </x:row>
    <x:row r="13469">
      <x:c r="B13469" s="7" t="str">
        <x:v>PHY-13463</x:v>
      </x:c>
      <x:c r="C13469" s="7" t="str">
        <x:v>calibration record</x:v>
      </x:c>
      <x:c r="D13469" s="7" t="str">
        <x:v>CAL-04811</x:v>
      </x:c>
      <x:c r="E13469" s="7" t="str">
        <x:v>Calibration Records!P4817</x:v>
      </x:c>
      <x:c r="F13469" s="7" t="str">
        <x:f>'Calibration Records'!P4817</x:f>
        <x:v>OPEN</x:v>
      </x:c>
    </x:row>
    <x:row r="13470">
      <x:c r="B13470" s="7" t="str">
        <x:v>PHY-13464</x:v>
      </x:c>
      <x:c r="C13470" s="7" t="str">
        <x:v>calibration record</x:v>
      </x:c>
      <x:c r="D13470" s="7" t="str">
        <x:v>CAL-04812</x:v>
      </x:c>
      <x:c r="E13470" s="7" t="str">
        <x:v>Calibration Records!P4818</x:v>
      </x:c>
      <x:c r="F13470" s="7" t="str">
        <x:f>'Calibration Records'!P4818</x:f>
        <x:v>OPEN</x:v>
      </x:c>
    </x:row>
    <x:row r="13471">
      <x:c r="B13471" s="7" t="str">
        <x:v>PHY-13465</x:v>
      </x:c>
      <x:c r="C13471" s="7" t="str">
        <x:v>calibration record</x:v>
      </x:c>
      <x:c r="D13471" s="7" t="str">
        <x:v>CAL-04813</x:v>
      </x:c>
      <x:c r="E13471" s="7" t="str">
        <x:v>Calibration Records!P4819</x:v>
      </x:c>
      <x:c r="F13471" s="7" t="str">
        <x:f>'Calibration Records'!P4819</x:f>
        <x:v>OPEN</x:v>
      </x:c>
    </x:row>
    <x:row r="13472">
      <x:c r="B13472" s="7" t="str">
        <x:v>PHY-13466</x:v>
      </x:c>
      <x:c r="C13472" s="7" t="str">
        <x:v>calibration record</x:v>
      </x:c>
      <x:c r="D13472" s="7" t="str">
        <x:v>CAL-04814</x:v>
      </x:c>
      <x:c r="E13472" s="7" t="str">
        <x:v>Calibration Records!P4820</x:v>
      </x:c>
      <x:c r="F13472" s="7" t="str">
        <x:f>'Calibration Records'!P4820</x:f>
        <x:v>OPEN</x:v>
      </x:c>
    </x:row>
    <x:row r="13473">
      <x:c r="B13473" s="7" t="str">
        <x:v>PHY-13467</x:v>
      </x:c>
      <x:c r="C13473" s="7" t="str">
        <x:v>calibration record</x:v>
      </x:c>
      <x:c r="D13473" s="7" t="str">
        <x:v>CAL-04815</x:v>
      </x:c>
      <x:c r="E13473" s="7" t="str">
        <x:v>Calibration Records!P4821</x:v>
      </x:c>
      <x:c r="F13473" s="7" t="str">
        <x:f>'Calibration Records'!P4821</x:f>
        <x:v>OPEN</x:v>
      </x:c>
    </x:row>
    <x:row r="13474">
      <x:c r="B13474" s="7" t="str">
        <x:v>PHY-13468</x:v>
      </x:c>
      <x:c r="C13474" s="7" t="str">
        <x:v>calibration record</x:v>
      </x:c>
      <x:c r="D13474" s="7" t="str">
        <x:v>CAL-04816</x:v>
      </x:c>
      <x:c r="E13474" s="7" t="str">
        <x:v>Calibration Records!P4822</x:v>
      </x:c>
      <x:c r="F13474" s="7" t="str">
        <x:f>'Calibration Records'!P4822</x:f>
        <x:v>OPEN</x:v>
      </x:c>
    </x:row>
    <x:row r="13475">
      <x:c r="B13475" s="7" t="str">
        <x:v>PHY-13469</x:v>
      </x:c>
      <x:c r="C13475" s="7" t="str">
        <x:v>calibration record</x:v>
      </x:c>
      <x:c r="D13475" s="7" t="str">
        <x:v>CAL-04817</x:v>
      </x:c>
      <x:c r="E13475" s="7" t="str">
        <x:v>Calibration Records!P4823</x:v>
      </x:c>
      <x:c r="F13475" s="7" t="str">
        <x:f>'Calibration Records'!P4823</x:f>
        <x:v>OPEN</x:v>
      </x:c>
    </x:row>
    <x:row r="13476">
      <x:c r="B13476" s="7" t="str">
        <x:v>PHY-13470</x:v>
      </x:c>
      <x:c r="C13476" s="7" t="str">
        <x:v>calibration record</x:v>
      </x:c>
      <x:c r="D13476" s="7" t="str">
        <x:v>CAL-04818</x:v>
      </x:c>
      <x:c r="E13476" s="7" t="str">
        <x:v>Calibration Records!P4824</x:v>
      </x:c>
      <x:c r="F13476" s="7" t="str">
        <x:f>'Calibration Records'!P4824</x:f>
        <x:v>OPEN</x:v>
      </x:c>
    </x:row>
    <x:row r="13477">
      <x:c r="B13477" s="7" t="str">
        <x:v>PHY-13471</x:v>
      </x:c>
      <x:c r="C13477" s="7" t="str">
        <x:v>calibration record</x:v>
      </x:c>
      <x:c r="D13477" s="7" t="str">
        <x:v>CAL-04819</x:v>
      </x:c>
      <x:c r="E13477" s="7" t="str">
        <x:v>Calibration Records!P4825</x:v>
      </x:c>
      <x:c r="F13477" s="7" t="str">
        <x:f>'Calibration Records'!P4825</x:f>
        <x:v>OPEN</x:v>
      </x:c>
    </x:row>
    <x:row r="13478">
      <x:c r="B13478" s="7" t="str">
        <x:v>PHY-13472</x:v>
      </x:c>
      <x:c r="C13478" s="7" t="str">
        <x:v>calibration record</x:v>
      </x:c>
      <x:c r="D13478" s="7" t="str">
        <x:v>CAL-04820</x:v>
      </x:c>
      <x:c r="E13478" s="7" t="str">
        <x:v>Calibration Records!P4826</x:v>
      </x:c>
      <x:c r="F13478" s="7" t="str">
        <x:f>'Calibration Records'!P4826</x:f>
        <x:v>OPEN</x:v>
      </x:c>
    </x:row>
    <x:row r="13479">
      <x:c r="B13479" s="7" t="str">
        <x:v>PHY-13473</x:v>
      </x:c>
      <x:c r="C13479" s="7" t="str">
        <x:v>calibration record</x:v>
      </x:c>
      <x:c r="D13479" s="7" t="str">
        <x:v>CAL-04821</x:v>
      </x:c>
      <x:c r="E13479" s="7" t="str">
        <x:v>Calibration Records!P4827</x:v>
      </x:c>
      <x:c r="F13479" s="7" t="str">
        <x:f>'Calibration Records'!P4827</x:f>
        <x:v>OPEN</x:v>
      </x:c>
    </x:row>
    <x:row r="13480">
      <x:c r="B13480" s="7" t="str">
        <x:v>PHY-13474</x:v>
      </x:c>
      <x:c r="C13480" s="7" t="str">
        <x:v>calibration record</x:v>
      </x:c>
      <x:c r="D13480" s="7" t="str">
        <x:v>CAL-04822</x:v>
      </x:c>
      <x:c r="E13480" s="7" t="str">
        <x:v>Calibration Records!P4828</x:v>
      </x:c>
      <x:c r="F13480" s="7" t="str">
        <x:f>'Calibration Records'!P4828</x:f>
        <x:v>OPEN</x:v>
      </x:c>
    </x:row>
    <x:row r="13481">
      <x:c r="B13481" s="7" t="str">
        <x:v>PHY-13475</x:v>
      </x:c>
      <x:c r="C13481" s="7" t="str">
        <x:v>calibration record</x:v>
      </x:c>
      <x:c r="D13481" s="7" t="str">
        <x:v>CAL-04823</x:v>
      </x:c>
      <x:c r="E13481" s="7" t="str">
        <x:v>Calibration Records!P4829</x:v>
      </x:c>
      <x:c r="F13481" s="7" t="str">
        <x:f>'Calibration Records'!P4829</x:f>
        <x:v>OPEN</x:v>
      </x:c>
    </x:row>
    <x:row r="13482">
      <x:c r="B13482" s="7" t="str">
        <x:v>PHY-13476</x:v>
      </x:c>
      <x:c r="C13482" s="7" t="str">
        <x:v>calibration record</x:v>
      </x:c>
      <x:c r="D13482" s="7" t="str">
        <x:v>CAL-04824</x:v>
      </x:c>
      <x:c r="E13482" s="7" t="str">
        <x:v>Calibration Records!P4830</x:v>
      </x:c>
      <x:c r="F13482" s="7" t="str">
        <x:f>'Calibration Records'!P4830</x:f>
        <x:v>OPEN</x:v>
      </x:c>
    </x:row>
    <x:row r="13483">
      <x:c r="B13483" s="7" t="str">
        <x:v>PHY-13477</x:v>
      </x:c>
      <x:c r="C13483" s="7" t="str">
        <x:v>calibration record</x:v>
      </x:c>
      <x:c r="D13483" s="7" t="str">
        <x:v>CAL-04825</x:v>
      </x:c>
      <x:c r="E13483" s="7" t="str">
        <x:v>Calibration Records!P4831</x:v>
      </x:c>
      <x:c r="F13483" s="7" t="str">
        <x:f>'Calibration Records'!P4831</x:f>
        <x:v>OPEN</x:v>
      </x:c>
    </x:row>
    <x:row r="13484">
      <x:c r="B13484" s="7" t="str">
        <x:v>PHY-13478</x:v>
      </x:c>
      <x:c r="C13484" s="7" t="str">
        <x:v>calibration record</x:v>
      </x:c>
      <x:c r="D13484" s="7" t="str">
        <x:v>CAL-04826</x:v>
      </x:c>
      <x:c r="E13484" s="7" t="str">
        <x:v>Calibration Records!P4832</x:v>
      </x:c>
      <x:c r="F13484" s="7" t="str">
        <x:f>'Calibration Records'!P4832</x:f>
        <x:v>OPEN</x:v>
      </x:c>
    </x:row>
    <x:row r="13485">
      <x:c r="B13485" s="7" t="str">
        <x:v>PHY-13479</x:v>
      </x:c>
      <x:c r="C13485" s="7" t="str">
        <x:v>calibration record</x:v>
      </x:c>
      <x:c r="D13485" s="7" t="str">
        <x:v>CAL-04827</x:v>
      </x:c>
      <x:c r="E13485" s="7" t="str">
        <x:v>Calibration Records!P4833</x:v>
      </x:c>
      <x:c r="F13485" s="7" t="str">
        <x:f>'Calibration Records'!P4833</x:f>
        <x:v>OPEN</x:v>
      </x:c>
    </x:row>
    <x:row r="13486">
      <x:c r="B13486" s="7" t="str">
        <x:v>PHY-13480</x:v>
      </x:c>
      <x:c r="C13486" s="7" t="str">
        <x:v>calibration record</x:v>
      </x:c>
      <x:c r="D13486" s="7" t="str">
        <x:v>CAL-04828</x:v>
      </x:c>
      <x:c r="E13486" s="7" t="str">
        <x:v>Calibration Records!P4834</x:v>
      </x:c>
      <x:c r="F13486" s="7" t="str">
        <x:f>'Calibration Records'!P4834</x:f>
        <x:v>OPEN</x:v>
      </x:c>
    </x:row>
    <x:row r="13487">
      <x:c r="B13487" s="7" t="str">
        <x:v>PHY-13481</x:v>
      </x:c>
      <x:c r="C13487" s="7" t="str">
        <x:v>calibration record</x:v>
      </x:c>
      <x:c r="D13487" s="7" t="str">
        <x:v>CAL-04829</x:v>
      </x:c>
      <x:c r="E13487" s="7" t="str">
        <x:v>Calibration Records!P4835</x:v>
      </x:c>
      <x:c r="F13487" s="7" t="str">
        <x:f>'Calibration Records'!P4835</x:f>
        <x:v>OPEN</x:v>
      </x:c>
    </x:row>
    <x:row r="13488">
      <x:c r="B13488" s="7" t="str">
        <x:v>PHY-13482</x:v>
      </x:c>
      <x:c r="C13488" s="7" t="str">
        <x:v>calibration record</x:v>
      </x:c>
      <x:c r="D13488" s="7" t="str">
        <x:v>CAL-04830</x:v>
      </x:c>
      <x:c r="E13488" s="7" t="str">
        <x:v>Calibration Records!P4836</x:v>
      </x:c>
      <x:c r="F13488" s="7" t="str">
        <x:f>'Calibration Records'!P4836</x:f>
        <x:v>OPEN</x:v>
      </x:c>
    </x:row>
    <x:row r="13489">
      <x:c r="B13489" s="7" t="str">
        <x:v>PHY-13483</x:v>
      </x:c>
      <x:c r="C13489" s="7" t="str">
        <x:v>calibration record</x:v>
      </x:c>
      <x:c r="D13489" s="7" t="str">
        <x:v>CAL-04831</x:v>
      </x:c>
      <x:c r="E13489" s="7" t="str">
        <x:v>Calibration Records!P4837</x:v>
      </x:c>
      <x:c r="F13489" s="7" t="str">
        <x:f>'Calibration Records'!P4837</x:f>
        <x:v>OPEN</x:v>
      </x:c>
    </x:row>
    <x:row r="13490">
      <x:c r="B13490" s="7" t="str">
        <x:v>PHY-13484</x:v>
      </x:c>
      <x:c r="C13490" s="7" t="str">
        <x:v>calibration record</x:v>
      </x:c>
      <x:c r="D13490" s="7" t="str">
        <x:v>CAL-04832</x:v>
      </x:c>
      <x:c r="E13490" s="7" t="str">
        <x:v>Calibration Records!P4838</x:v>
      </x:c>
      <x:c r="F13490" s="7" t="str">
        <x:f>'Calibration Records'!P4838</x:f>
        <x:v>OPEN</x:v>
      </x:c>
    </x:row>
    <x:row r="13491">
      <x:c r="B13491" s="7" t="str">
        <x:v>PHY-13485</x:v>
      </x:c>
      <x:c r="C13491" s="7" t="str">
        <x:v>calibration record</x:v>
      </x:c>
      <x:c r="D13491" s="7" t="str">
        <x:v>CAL-04833</x:v>
      </x:c>
      <x:c r="E13491" s="7" t="str">
        <x:v>Calibration Records!P4839</x:v>
      </x:c>
      <x:c r="F13491" s="7" t="str">
        <x:f>'Calibration Records'!P4839</x:f>
        <x:v>OPEN</x:v>
      </x:c>
    </x:row>
    <x:row r="13492">
      <x:c r="B13492" s="7" t="str">
        <x:v>PHY-13486</x:v>
      </x:c>
      <x:c r="C13492" s="7" t="str">
        <x:v>calibration record</x:v>
      </x:c>
      <x:c r="D13492" s="7" t="str">
        <x:v>CAL-04834</x:v>
      </x:c>
      <x:c r="E13492" s="7" t="str">
        <x:v>Calibration Records!P4840</x:v>
      </x:c>
      <x:c r="F13492" s="7" t="str">
        <x:f>'Calibration Records'!P4840</x:f>
        <x:v>OPEN</x:v>
      </x:c>
    </x:row>
    <x:row r="13493">
      <x:c r="B13493" s="7" t="str">
        <x:v>PHY-13487</x:v>
      </x:c>
      <x:c r="C13493" s="7" t="str">
        <x:v>calibration record</x:v>
      </x:c>
      <x:c r="D13493" s="7" t="str">
        <x:v>CAL-04835</x:v>
      </x:c>
      <x:c r="E13493" s="7" t="str">
        <x:v>Calibration Records!P4841</x:v>
      </x:c>
      <x:c r="F13493" s="7" t="str">
        <x:f>'Calibration Records'!P4841</x:f>
        <x:v>OPEN</x:v>
      </x:c>
    </x:row>
    <x:row r="13494">
      <x:c r="B13494" s="7" t="str">
        <x:v>PHY-13488</x:v>
      </x:c>
      <x:c r="C13494" s="7" t="str">
        <x:v>calibration record</x:v>
      </x:c>
      <x:c r="D13494" s="7" t="str">
        <x:v>CAL-04836</x:v>
      </x:c>
      <x:c r="E13494" s="7" t="str">
        <x:v>Calibration Records!P4842</x:v>
      </x:c>
      <x:c r="F13494" s="7" t="str">
        <x:f>'Calibration Records'!P4842</x:f>
        <x:v>OPEN</x:v>
      </x:c>
    </x:row>
    <x:row r="13495">
      <x:c r="B13495" s="7" t="str">
        <x:v>PHY-13489</x:v>
      </x:c>
      <x:c r="C13495" s="7" t="str">
        <x:v>calibration record</x:v>
      </x:c>
      <x:c r="D13495" s="7" t="str">
        <x:v>CAL-04837</x:v>
      </x:c>
      <x:c r="E13495" s="7" t="str">
        <x:v>Calibration Records!P4843</x:v>
      </x:c>
      <x:c r="F13495" s="7" t="str">
        <x:f>'Calibration Records'!P4843</x:f>
        <x:v>OPEN</x:v>
      </x:c>
    </x:row>
    <x:row r="13496">
      <x:c r="B13496" s="7" t="str">
        <x:v>PHY-13490</x:v>
      </x:c>
      <x:c r="C13496" s="7" t="str">
        <x:v>calibration record</x:v>
      </x:c>
      <x:c r="D13496" s="7" t="str">
        <x:v>CAL-04838</x:v>
      </x:c>
      <x:c r="E13496" s="7" t="str">
        <x:v>Calibration Records!P4844</x:v>
      </x:c>
      <x:c r="F13496" s="7" t="str">
        <x:f>'Calibration Records'!P4844</x:f>
        <x:v>OPEN</x:v>
      </x:c>
    </x:row>
    <x:row r="13497">
      <x:c r="B13497" s="7" t="str">
        <x:v>PHY-13491</x:v>
      </x:c>
      <x:c r="C13497" s="7" t="str">
        <x:v>calibration record</x:v>
      </x:c>
      <x:c r="D13497" s="7" t="str">
        <x:v>CAL-04839</x:v>
      </x:c>
      <x:c r="E13497" s="7" t="str">
        <x:v>Calibration Records!P4845</x:v>
      </x:c>
      <x:c r="F13497" s="7" t="str">
        <x:f>'Calibration Records'!P4845</x:f>
        <x:v>OPEN</x:v>
      </x:c>
    </x:row>
    <x:row r="13498">
      <x:c r="B13498" s="7" t="str">
        <x:v>PHY-13492</x:v>
      </x:c>
      <x:c r="C13498" s="7" t="str">
        <x:v>calibration record</x:v>
      </x:c>
      <x:c r="D13498" s="7" t="str">
        <x:v>CAL-04840</x:v>
      </x:c>
      <x:c r="E13498" s="7" t="str">
        <x:v>Calibration Records!P4846</x:v>
      </x:c>
      <x:c r="F13498" s="7" t="str">
        <x:f>'Calibration Records'!P4846</x:f>
        <x:v>OPEN</x:v>
      </x:c>
    </x:row>
    <x:row r="13499">
      <x:c r="B13499" s="7" t="str">
        <x:v>PHY-13493</x:v>
      </x:c>
      <x:c r="C13499" s="7" t="str">
        <x:v>calibration record</x:v>
      </x:c>
      <x:c r="D13499" s="7" t="str">
        <x:v>CAL-04841</x:v>
      </x:c>
      <x:c r="E13499" s="7" t="str">
        <x:v>Calibration Records!P4847</x:v>
      </x:c>
      <x:c r="F13499" s="7" t="str">
        <x:f>'Calibration Records'!P4847</x:f>
        <x:v>OPEN</x:v>
      </x:c>
    </x:row>
    <x:row r="13500">
      <x:c r="B13500" s="7" t="str">
        <x:v>PHY-13494</x:v>
      </x:c>
      <x:c r="C13500" s="7" t="str">
        <x:v>calibration record</x:v>
      </x:c>
      <x:c r="D13500" s="7" t="str">
        <x:v>CAL-04842</x:v>
      </x:c>
      <x:c r="E13500" s="7" t="str">
        <x:v>Calibration Records!P4848</x:v>
      </x:c>
      <x:c r="F13500" s="7" t="str">
        <x:f>'Calibration Records'!P4848</x:f>
        <x:v>OPEN</x:v>
      </x:c>
    </x:row>
    <x:row r="13501">
      <x:c r="B13501" s="7" t="str">
        <x:v>PHY-13495</x:v>
      </x:c>
      <x:c r="C13501" s="7" t="str">
        <x:v>calibration record</x:v>
      </x:c>
      <x:c r="D13501" s="7" t="str">
        <x:v>CAL-04843</x:v>
      </x:c>
      <x:c r="E13501" s="7" t="str">
        <x:v>Calibration Records!P4849</x:v>
      </x:c>
      <x:c r="F13501" s="7" t="str">
        <x:f>'Calibration Records'!P4849</x:f>
        <x:v>OPEN</x:v>
      </x:c>
    </x:row>
    <x:row r="13502">
      <x:c r="B13502" s="7" t="str">
        <x:v>PHY-13496</x:v>
      </x:c>
      <x:c r="C13502" s="7" t="str">
        <x:v>calibration record</x:v>
      </x:c>
      <x:c r="D13502" s="7" t="str">
        <x:v>CAL-04844</x:v>
      </x:c>
      <x:c r="E13502" s="7" t="str">
        <x:v>Calibration Records!P4850</x:v>
      </x:c>
      <x:c r="F13502" s="7" t="str">
        <x:f>'Calibration Records'!P4850</x:f>
        <x:v>OPEN</x:v>
      </x:c>
    </x:row>
    <x:row r="13503">
      <x:c r="B13503" s="7" t="str">
        <x:v>PHY-13497</x:v>
      </x:c>
      <x:c r="C13503" s="7" t="str">
        <x:v>calibration record</x:v>
      </x:c>
      <x:c r="D13503" s="7" t="str">
        <x:v>CAL-04845</x:v>
      </x:c>
      <x:c r="E13503" s="7" t="str">
        <x:v>Calibration Records!P4851</x:v>
      </x:c>
      <x:c r="F13503" s="7" t="str">
        <x:f>'Calibration Records'!P4851</x:f>
        <x:v>OPEN</x:v>
      </x:c>
    </x:row>
    <x:row r="13504">
      <x:c r="B13504" s="7" t="str">
        <x:v>PHY-13498</x:v>
      </x:c>
      <x:c r="C13504" s="7" t="str">
        <x:v>calibration record</x:v>
      </x:c>
      <x:c r="D13504" s="7" t="str">
        <x:v>CAL-04846</x:v>
      </x:c>
      <x:c r="E13504" s="7" t="str">
        <x:v>Calibration Records!P4852</x:v>
      </x:c>
      <x:c r="F13504" s="7" t="str">
        <x:f>'Calibration Records'!P4852</x:f>
        <x:v>OPEN</x:v>
      </x:c>
    </x:row>
    <x:row r="13505">
      <x:c r="B13505" s="7" t="str">
        <x:v>PHY-13499</x:v>
      </x:c>
      <x:c r="C13505" s="7" t="str">
        <x:v>calibration record</x:v>
      </x:c>
      <x:c r="D13505" s="7" t="str">
        <x:v>CAL-04847</x:v>
      </x:c>
      <x:c r="E13505" s="7" t="str">
        <x:v>Calibration Records!P4853</x:v>
      </x:c>
      <x:c r="F13505" s="7" t="str">
        <x:f>'Calibration Records'!P4853</x:f>
        <x:v>OPEN</x:v>
      </x:c>
    </x:row>
    <x:row r="13506">
      <x:c r="B13506" s="7" t="str">
        <x:v>PHY-13500</x:v>
      </x:c>
      <x:c r="C13506" s="7" t="str">
        <x:v>calibration record</x:v>
      </x:c>
      <x:c r="D13506" s="7" t="str">
        <x:v>CAL-04848</x:v>
      </x:c>
      <x:c r="E13506" s="7" t="str">
        <x:v>Calibration Records!P4854</x:v>
      </x:c>
      <x:c r="F13506" s="7" t="str">
        <x:f>'Calibration Records'!P4854</x:f>
        <x:v>OPEN</x:v>
      </x:c>
    </x:row>
    <x:row r="13507">
      <x:c r="B13507" s="7" t="str">
        <x:v>PHY-13501</x:v>
      </x:c>
      <x:c r="C13507" s="7" t="str">
        <x:v>calibration record</x:v>
      </x:c>
      <x:c r="D13507" s="7" t="str">
        <x:v>CAL-04849</x:v>
      </x:c>
      <x:c r="E13507" s="7" t="str">
        <x:v>Calibration Records!P4855</x:v>
      </x:c>
      <x:c r="F13507" s="7" t="str">
        <x:f>'Calibration Records'!P4855</x:f>
        <x:v>OPEN</x:v>
      </x:c>
    </x:row>
    <x:row r="13508">
      <x:c r="B13508" s="7" t="str">
        <x:v>PHY-13502</x:v>
      </x:c>
      <x:c r="C13508" s="7" t="str">
        <x:v>calibration record</x:v>
      </x:c>
      <x:c r="D13508" s="7" t="str">
        <x:v>CAL-04850</x:v>
      </x:c>
      <x:c r="E13508" s="7" t="str">
        <x:v>Calibration Records!P4856</x:v>
      </x:c>
      <x:c r="F13508" s="7" t="str">
        <x:f>'Calibration Records'!P4856</x:f>
        <x:v>OPEN</x:v>
      </x:c>
    </x:row>
    <x:row r="13509">
      <x:c r="B13509" s="7" t="str">
        <x:v>PHY-13503</x:v>
      </x:c>
      <x:c r="C13509" s="7" t="str">
        <x:v>calibration record</x:v>
      </x:c>
      <x:c r="D13509" s="7" t="str">
        <x:v>CAL-04851</x:v>
      </x:c>
      <x:c r="E13509" s="7" t="str">
        <x:v>Calibration Records!P4857</x:v>
      </x:c>
      <x:c r="F13509" s="7" t="str">
        <x:f>'Calibration Records'!P4857</x:f>
        <x:v>OPEN</x:v>
      </x:c>
    </x:row>
    <x:row r="13510">
      <x:c r="B13510" s="7" t="str">
        <x:v>PHY-13504</x:v>
      </x:c>
      <x:c r="C13510" s="7" t="str">
        <x:v>calibration record</x:v>
      </x:c>
      <x:c r="D13510" s="7" t="str">
        <x:v>CAL-04852</x:v>
      </x:c>
      <x:c r="E13510" s="7" t="str">
        <x:v>Calibration Records!P4858</x:v>
      </x:c>
      <x:c r="F13510" s="7" t="str">
        <x:f>'Calibration Records'!P4858</x:f>
        <x:v>OPEN</x:v>
      </x:c>
    </x:row>
    <x:row r="13511">
      <x:c r="B13511" s="7" t="str">
        <x:v>PHY-13505</x:v>
      </x:c>
      <x:c r="C13511" s="7" t="str">
        <x:v>calibration record</x:v>
      </x:c>
      <x:c r="D13511" s="7" t="str">
        <x:v>CAL-04853</x:v>
      </x:c>
      <x:c r="E13511" s="7" t="str">
        <x:v>Calibration Records!P4859</x:v>
      </x:c>
      <x:c r="F13511" s="7" t="str">
        <x:f>'Calibration Records'!P4859</x:f>
        <x:v>OPEN</x:v>
      </x:c>
    </x:row>
    <x:row r="13512">
      <x:c r="B13512" s="7" t="str">
        <x:v>PHY-13506</x:v>
      </x:c>
      <x:c r="C13512" s="7" t="str">
        <x:v>calibration record</x:v>
      </x:c>
      <x:c r="D13512" s="7" t="str">
        <x:v>CAL-04854</x:v>
      </x:c>
      <x:c r="E13512" s="7" t="str">
        <x:v>Calibration Records!P4860</x:v>
      </x:c>
      <x:c r="F13512" s="7" t="str">
        <x:f>'Calibration Records'!P4860</x:f>
        <x:v>OPEN</x:v>
      </x:c>
    </x:row>
    <x:row r="13513">
      <x:c r="B13513" s="7" t="str">
        <x:v>PHY-13507</x:v>
      </x:c>
      <x:c r="C13513" s="7" t="str">
        <x:v>calibration record</x:v>
      </x:c>
      <x:c r="D13513" s="7" t="str">
        <x:v>CAL-04855</x:v>
      </x:c>
      <x:c r="E13513" s="7" t="str">
        <x:v>Calibration Records!P4861</x:v>
      </x:c>
      <x:c r="F13513" s="7" t="str">
        <x:f>'Calibration Records'!P4861</x:f>
        <x:v>OPEN</x:v>
      </x:c>
    </x:row>
    <x:row r="13514">
      <x:c r="B13514" s="7" t="str">
        <x:v>PHY-13508</x:v>
      </x:c>
      <x:c r="C13514" s="7" t="str">
        <x:v>calibration record</x:v>
      </x:c>
      <x:c r="D13514" s="7" t="str">
        <x:v>CAL-04856</x:v>
      </x:c>
      <x:c r="E13514" s="7" t="str">
        <x:v>Calibration Records!P4862</x:v>
      </x:c>
      <x:c r="F13514" s="7" t="str">
        <x:f>'Calibration Records'!P4862</x:f>
        <x:v>OPEN</x:v>
      </x:c>
    </x:row>
    <x:row r="13515">
      <x:c r="B13515" s="7" t="str">
        <x:v>PHY-13509</x:v>
      </x:c>
      <x:c r="C13515" s="7" t="str">
        <x:v>calibration record</x:v>
      </x:c>
      <x:c r="D13515" s="7" t="str">
        <x:v>CAL-04857</x:v>
      </x:c>
      <x:c r="E13515" s="7" t="str">
        <x:v>Calibration Records!P4863</x:v>
      </x:c>
      <x:c r="F13515" s="7" t="str">
        <x:f>'Calibration Records'!P4863</x:f>
        <x:v>OPEN</x:v>
      </x:c>
    </x:row>
    <x:row r="13516">
      <x:c r="B13516" s="7" t="str">
        <x:v>PHY-13510</x:v>
      </x:c>
      <x:c r="C13516" s="7" t="str">
        <x:v>calibration record</x:v>
      </x:c>
      <x:c r="D13516" s="7" t="str">
        <x:v>CAL-04858</x:v>
      </x:c>
      <x:c r="E13516" s="7" t="str">
        <x:v>Calibration Records!P4864</x:v>
      </x:c>
      <x:c r="F13516" s="7" t="str">
        <x:f>'Calibration Records'!P4864</x:f>
        <x:v>OPEN</x:v>
      </x:c>
    </x:row>
    <x:row r="13517">
      <x:c r="B13517" s="7" t="str">
        <x:v>PHY-13511</x:v>
      </x:c>
      <x:c r="C13517" s="7" t="str">
        <x:v>calibration record</x:v>
      </x:c>
      <x:c r="D13517" s="7" t="str">
        <x:v>CAL-04859</x:v>
      </x:c>
      <x:c r="E13517" s="7" t="str">
        <x:v>Calibration Records!P4865</x:v>
      </x:c>
      <x:c r="F13517" s="7" t="str">
        <x:f>'Calibration Records'!P4865</x:f>
        <x:v>OPEN</x:v>
      </x:c>
    </x:row>
    <x:row r="13518">
      <x:c r="B13518" s="7" t="str">
        <x:v>PHY-13512</x:v>
      </x:c>
      <x:c r="C13518" s="7" t="str">
        <x:v>calibration record</x:v>
      </x:c>
      <x:c r="D13518" s="7" t="str">
        <x:v>CAL-04860</x:v>
      </x:c>
      <x:c r="E13518" s="7" t="str">
        <x:v>Calibration Records!P4866</x:v>
      </x:c>
      <x:c r="F13518" s="7" t="str">
        <x:f>'Calibration Records'!P4866</x:f>
        <x:v>OPEN</x:v>
      </x:c>
    </x:row>
    <x:row r="13519">
      <x:c r="B13519" s="7" t="str">
        <x:v>PHY-13513</x:v>
      </x:c>
      <x:c r="C13519" s="7" t="str">
        <x:v>calibration record</x:v>
      </x:c>
      <x:c r="D13519" s="7" t="str">
        <x:v>CAL-04861</x:v>
      </x:c>
      <x:c r="E13519" s="7" t="str">
        <x:v>Calibration Records!P4867</x:v>
      </x:c>
      <x:c r="F13519" s="7" t="str">
        <x:f>'Calibration Records'!P4867</x:f>
        <x:v>OPEN</x:v>
      </x:c>
    </x:row>
    <x:row r="13520">
      <x:c r="B13520" s="7" t="str">
        <x:v>PHY-13514</x:v>
      </x:c>
      <x:c r="C13520" s="7" t="str">
        <x:v>calibration record</x:v>
      </x:c>
      <x:c r="D13520" s="7" t="str">
        <x:v>CAL-04862</x:v>
      </x:c>
      <x:c r="E13520" s="7" t="str">
        <x:v>Calibration Records!P4868</x:v>
      </x:c>
      <x:c r="F13520" s="7" t="str">
        <x:f>'Calibration Records'!P4868</x:f>
        <x:v>OPEN</x:v>
      </x:c>
    </x:row>
    <x:row r="13521">
      <x:c r="B13521" s="7" t="str">
        <x:v>PHY-13515</x:v>
      </x:c>
      <x:c r="C13521" s="7" t="str">
        <x:v>calibration record</x:v>
      </x:c>
      <x:c r="D13521" s="7" t="str">
        <x:v>CAL-04863</x:v>
      </x:c>
      <x:c r="E13521" s="7" t="str">
        <x:v>Calibration Records!P4869</x:v>
      </x:c>
      <x:c r="F13521" s="7" t="str">
        <x:f>'Calibration Records'!P4869</x:f>
        <x:v>OPEN</x:v>
      </x:c>
    </x:row>
    <x:row r="13522">
      <x:c r="B13522" s="7" t="str">
        <x:v>PHY-13516</x:v>
      </x:c>
      <x:c r="C13522" s="7" t="str">
        <x:v>calibration record</x:v>
      </x:c>
      <x:c r="D13522" s="7" t="str">
        <x:v>CAL-04864</x:v>
      </x:c>
      <x:c r="E13522" s="7" t="str">
        <x:v>Calibration Records!P4870</x:v>
      </x:c>
      <x:c r="F13522" s="7" t="str">
        <x:f>'Calibration Records'!P4870</x:f>
        <x:v>OPEN</x:v>
      </x:c>
    </x:row>
    <x:row r="13523">
      <x:c r="B13523" s="7" t="str">
        <x:v>PHY-13517</x:v>
      </x:c>
      <x:c r="C13523" s="7" t="str">
        <x:v>calibration record</x:v>
      </x:c>
      <x:c r="D13523" s="7" t="str">
        <x:v>CAL-04865</x:v>
      </x:c>
      <x:c r="E13523" s="7" t="str">
        <x:v>Calibration Records!P4871</x:v>
      </x:c>
      <x:c r="F13523" s="7" t="str">
        <x:f>'Calibration Records'!P4871</x:f>
        <x:v>OPEN</x:v>
      </x:c>
    </x:row>
    <x:row r="13524">
      <x:c r="B13524" s="7" t="str">
        <x:v>PHY-13518</x:v>
      </x:c>
      <x:c r="C13524" s="7" t="str">
        <x:v>calibration record</x:v>
      </x:c>
      <x:c r="D13524" s="7" t="str">
        <x:v>CAL-04866</x:v>
      </x:c>
      <x:c r="E13524" s="7" t="str">
        <x:v>Calibration Records!P4872</x:v>
      </x:c>
      <x:c r="F13524" s="7" t="str">
        <x:f>'Calibration Records'!P4872</x:f>
        <x:v>OPEN</x:v>
      </x:c>
    </x:row>
    <x:row r="13525">
      <x:c r="B13525" s="7" t="str">
        <x:v>PHY-13519</x:v>
      </x:c>
      <x:c r="C13525" s="7" t="str">
        <x:v>calibration record</x:v>
      </x:c>
      <x:c r="D13525" s="7" t="str">
        <x:v>CAL-04867</x:v>
      </x:c>
      <x:c r="E13525" s="7" t="str">
        <x:v>Calibration Records!P4873</x:v>
      </x:c>
      <x:c r="F13525" s="7" t="str">
        <x:f>'Calibration Records'!P4873</x:f>
        <x:v>OPEN</x:v>
      </x:c>
    </x:row>
    <x:row r="13526">
      <x:c r="B13526" s="7" t="str">
        <x:v>PHY-13520</x:v>
      </x:c>
      <x:c r="C13526" s="7" t="str">
        <x:v>calibration record</x:v>
      </x:c>
      <x:c r="D13526" s="7" t="str">
        <x:v>CAL-04868</x:v>
      </x:c>
      <x:c r="E13526" s="7" t="str">
        <x:v>Calibration Records!P4874</x:v>
      </x:c>
      <x:c r="F13526" s="7" t="str">
        <x:f>'Calibration Records'!P4874</x:f>
        <x:v>OPEN</x:v>
      </x:c>
    </x:row>
    <x:row r="13527">
      <x:c r="B13527" s="7" t="str">
        <x:v>PHY-13521</x:v>
      </x:c>
      <x:c r="C13527" s="7" t="str">
        <x:v>calibration record</x:v>
      </x:c>
      <x:c r="D13527" s="7" t="str">
        <x:v>CAL-04869</x:v>
      </x:c>
      <x:c r="E13527" s="7" t="str">
        <x:v>Calibration Records!P4875</x:v>
      </x:c>
      <x:c r="F13527" s="7" t="str">
        <x:f>'Calibration Records'!P4875</x:f>
        <x:v>OPEN</x:v>
      </x:c>
    </x:row>
    <x:row r="13528">
      <x:c r="B13528" s="7" t="str">
        <x:v>PHY-13522</x:v>
      </x:c>
      <x:c r="C13528" s="7" t="str">
        <x:v>calibration record</x:v>
      </x:c>
      <x:c r="D13528" s="7" t="str">
        <x:v>CAL-04870</x:v>
      </x:c>
      <x:c r="E13528" s="7" t="str">
        <x:v>Calibration Records!P4876</x:v>
      </x:c>
      <x:c r="F13528" s="7" t="str">
        <x:f>'Calibration Records'!P4876</x:f>
        <x:v>OPEN</x:v>
      </x:c>
    </x:row>
    <x:row r="13529">
      <x:c r="B13529" s="7" t="str">
        <x:v>PHY-13523</x:v>
      </x:c>
      <x:c r="C13529" s="7" t="str">
        <x:v>calibration record</x:v>
      </x:c>
      <x:c r="D13529" s="7" t="str">
        <x:v>CAL-04871</x:v>
      </x:c>
      <x:c r="E13529" s="7" t="str">
        <x:v>Calibration Records!P4877</x:v>
      </x:c>
      <x:c r="F13529" s="7" t="str">
        <x:f>'Calibration Records'!P4877</x:f>
        <x:v>OPEN</x:v>
      </x:c>
    </x:row>
    <x:row r="13530">
      <x:c r="B13530" s="7" t="str">
        <x:v>PHY-13524</x:v>
      </x:c>
      <x:c r="C13530" s="7" t="str">
        <x:v>calibration record</x:v>
      </x:c>
      <x:c r="D13530" s="7" t="str">
        <x:v>CAL-04872</x:v>
      </x:c>
      <x:c r="E13530" s="7" t="str">
        <x:v>Calibration Records!P4878</x:v>
      </x:c>
      <x:c r="F13530" s="7" t="str">
        <x:f>'Calibration Records'!P4878</x:f>
        <x:v>OPEN</x:v>
      </x:c>
    </x:row>
    <x:row r="13531">
      <x:c r="B13531" s="7" t="str">
        <x:v>PHY-13525</x:v>
      </x:c>
      <x:c r="C13531" s="7" t="str">
        <x:v>calibration record</x:v>
      </x:c>
      <x:c r="D13531" s="7" t="str">
        <x:v>CAL-04873</x:v>
      </x:c>
      <x:c r="E13531" s="7" t="str">
        <x:v>Calibration Records!P4879</x:v>
      </x:c>
      <x:c r="F13531" s="7" t="str">
        <x:f>'Calibration Records'!P4879</x:f>
        <x:v>OPEN</x:v>
      </x:c>
    </x:row>
    <x:row r="13532">
      <x:c r="B13532" s="7" t="str">
        <x:v>PHY-13526</x:v>
      </x:c>
      <x:c r="C13532" s="7" t="str">
        <x:v>calibration record</x:v>
      </x:c>
      <x:c r="D13532" s="7" t="str">
        <x:v>CAL-04874</x:v>
      </x:c>
      <x:c r="E13532" s="7" t="str">
        <x:v>Calibration Records!P4880</x:v>
      </x:c>
      <x:c r="F13532" s="7" t="str">
        <x:f>'Calibration Records'!P4880</x:f>
        <x:v>OPEN</x:v>
      </x:c>
    </x:row>
    <x:row r="13533">
      <x:c r="B13533" s="7" t="str">
        <x:v>PHY-13527</x:v>
      </x:c>
      <x:c r="C13533" s="7" t="str">
        <x:v>calibration record</x:v>
      </x:c>
      <x:c r="D13533" s="7" t="str">
        <x:v>CAL-04875</x:v>
      </x:c>
      <x:c r="E13533" s="7" t="str">
        <x:v>Calibration Records!P4881</x:v>
      </x:c>
      <x:c r="F13533" s="7" t="str">
        <x:f>'Calibration Records'!P4881</x:f>
        <x:v>OPEN</x:v>
      </x:c>
    </x:row>
    <x:row r="13534">
      <x:c r="B13534" s="7" t="str">
        <x:v>PHY-13528</x:v>
      </x:c>
      <x:c r="C13534" s="7" t="str">
        <x:v>calibration record</x:v>
      </x:c>
      <x:c r="D13534" s="7" t="str">
        <x:v>CAL-04876</x:v>
      </x:c>
      <x:c r="E13534" s="7" t="str">
        <x:v>Calibration Records!P4882</x:v>
      </x:c>
      <x:c r="F13534" s="7" t="str">
        <x:f>'Calibration Records'!P4882</x:f>
        <x:v>OPEN</x:v>
      </x:c>
    </x:row>
    <x:row r="13535">
      <x:c r="B13535" s="7" t="str">
        <x:v>PHY-13529</x:v>
      </x:c>
      <x:c r="C13535" s="7" t="str">
        <x:v>calibration record</x:v>
      </x:c>
      <x:c r="D13535" s="7" t="str">
        <x:v>CAL-04877</x:v>
      </x:c>
      <x:c r="E13535" s="7" t="str">
        <x:v>Calibration Records!P4883</x:v>
      </x:c>
      <x:c r="F13535" s="7" t="str">
        <x:f>'Calibration Records'!P4883</x:f>
        <x:v>OPEN</x:v>
      </x:c>
    </x:row>
    <x:row r="13536">
      <x:c r="B13536" s="7" t="str">
        <x:v>PHY-13530</x:v>
      </x:c>
      <x:c r="C13536" s="7" t="str">
        <x:v>calibration record</x:v>
      </x:c>
      <x:c r="D13536" s="7" t="str">
        <x:v>CAL-04878</x:v>
      </x:c>
      <x:c r="E13536" s="7" t="str">
        <x:v>Calibration Records!P4884</x:v>
      </x:c>
      <x:c r="F13536" s="7" t="str">
        <x:f>'Calibration Records'!P4884</x:f>
        <x:v>OPEN</x:v>
      </x:c>
    </x:row>
    <x:row r="13537">
      <x:c r="B13537" s="7" t="str">
        <x:v>PHY-13531</x:v>
      </x:c>
      <x:c r="C13537" s="7" t="str">
        <x:v>calibration record</x:v>
      </x:c>
      <x:c r="D13537" s="7" t="str">
        <x:v>CAL-04879</x:v>
      </x:c>
      <x:c r="E13537" s="7" t="str">
        <x:v>Calibration Records!P4885</x:v>
      </x:c>
      <x:c r="F13537" s="7" t="str">
        <x:f>'Calibration Records'!P4885</x:f>
        <x:v>OPEN</x:v>
      </x:c>
    </x:row>
    <x:row r="13538">
      <x:c r="B13538" s="7" t="str">
        <x:v>PHY-13532</x:v>
      </x:c>
      <x:c r="C13538" s="7" t="str">
        <x:v>calibration record</x:v>
      </x:c>
      <x:c r="D13538" s="7" t="str">
        <x:v>CAL-04880</x:v>
      </x:c>
      <x:c r="E13538" s="7" t="str">
        <x:v>Calibration Records!P4886</x:v>
      </x:c>
      <x:c r="F13538" s="7" t="str">
        <x:f>'Calibration Records'!P4886</x:f>
        <x:v>OPEN</x:v>
      </x:c>
    </x:row>
    <x:row r="13539">
      <x:c r="B13539" s="7" t="str">
        <x:v>PHY-13533</x:v>
      </x:c>
      <x:c r="C13539" s="7" t="str">
        <x:v>calibration record</x:v>
      </x:c>
      <x:c r="D13539" s="7" t="str">
        <x:v>CAL-04881</x:v>
      </x:c>
      <x:c r="E13539" s="7" t="str">
        <x:v>Calibration Records!P4887</x:v>
      </x:c>
      <x:c r="F13539" s="7" t="str">
        <x:f>'Calibration Records'!P4887</x:f>
        <x:v>OPEN</x:v>
      </x:c>
    </x:row>
    <x:row r="13540">
      <x:c r="B13540" s="7" t="str">
        <x:v>PHY-13534</x:v>
      </x:c>
      <x:c r="C13540" s="7" t="str">
        <x:v>calibration record</x:v>
      </x:c>
      <x:c r="D13540" s="7" t="str">
        <x:v>CAL-04882</x:v>
      </x:c>
      <x:c r="E13540" s="7" t="str">
        <x:v>Calibration Records!P4888</x:v>
      </x:c>
      <x:c r="F13540" s="7" t="str">
        <x:f>'Calibration Records'!P4888</x:f>
        <x:v>OPEN</x:v>
      </x:c>
    </x:row>
    <x:row r="13541">
      <x:c r="B13541" s="7" t="str">
        <x:v>PHY-13535</x:v>
      </x:c>
      <x:c r="C13541" s="7" t="str">
        <x:v>calibration record</x:v>
      </x:c>
      <x:c r="D13541" s="7" t="str">
        <x:v>CAL-04883</x:v>
      </x:c>
      <x:c r="E13541" s="7" t="str">
        <x:v>Calibration Records!P4889</x:v>
      </x:c>
      <x:c r="F13541" s="7" t="str">
        <x:f>'Calibration Records'!P4889</x:f>
        <x:v>OPEN</x:v>
      </x:c>
    </x:row>
    <x:row r="13542">
      <x:c r="B13542" s="7" t="str">
        <x:v>PHY-13536</x:v>
      </x:c>
      <x:c r="C13542" s="7" t="str">
        <x:v>calibration record</x:v>
      </x:c>
      <x:c r="D13542" s="7" t="str">
        <x:v>CAL-04884</x:v>
      </x:c>
      <x:c r="E13542" s="7" t="str">
        <x:v>Calibration Records!P4890</x:v>
      </x:c>
      <x:c r="F13542" s="7" t="str">
        <x:f>'Calibration Records'!P4890</x:f>
        <x:v>OPEN</x:v>
      </x:c>
    </x:row>
    <x:row r="13543">
      <x:c r="B13543" s="7" t="str">
        <x:v>PHY-13537</x:v>
      </x:c>
      <x:c r="C13543" s="7" t="str">
        <x:v>calibration record</x:v>
      </x:c>
      <x:c r="D13543" s="7" t="str">
        <x:v>CAL-04885</x:v>
      </x:c>
      <x:c r="E13543" s="7" t="str">
        <x:v>Calibration Records!P4891</x:v>
      </x:c>
      <x:c r="F13543" s="7" t="str">
        <x:f>'Calibration Records'!P4891</x:f>
        <x:v>OPEN</x:v>
      </x:c>
    </x:row>
    <x:row r="13544">
      <x:c r="B13544" s="7" t="str">
        <x:v>PHY-13538</x:v>
      </x:c>
      <x:c r="C13544" s="7" t="str">
        <x:v>calibration record</x:v>
      </x:c>
      <x:c r="D13544" s="7" t="str">
        <x:v>CAL-04886</x:v>
      </x:c>
      <x:c r="E13544" s="7" t="str">
        <x:v>Calibration Records!P4892</x:v>
      </x:c>
      <x:c r="F13544" s="7" t="str">
        <x:f>'Calibration Records'!P4892</x:f>
        <x:v>OPEN</x:v>
      </x:c>
    </x:row>
    <x:row r="13545">
      <x:c r="B13545" s="7" t="str">
        <x:v>PHY-13539</x:v>
      </x:c>
      <x:c r="C13545" s="7" t="str">
        <x:v>calibration record</x:v>
      </x:c>
      <x:c r="D13545" s="7" t="str">
        <x:v>CAL-04887</x:v>
      </x:c>
      <x:c r="E13545" s="7" t="str">
        <x:v>Calibration Records!P4893</x:v>
      </x:c>
      <x:c r="F13545" s="7" t="str">
        <x:f>'Calibration Records'!P4893</x:f>
        <x:v>OPEN</x:v>
      </x:c>
    </x:row>
    <x:row r="13546">
      <x:c r="B13546" s="7" t="str">
        <x:v>PHY-13540</x:v>
      </x:c>
      <x:c r="C13546" s="7" t="str">
        <x:v>calibration record</x:v>
      </x:c>
      <x:c r="D13546" s="7" t="str">
        <x:v>CAL-04888</x:v>
      </x:c>
      <x:c r="E13546" s="7" t="str">
        <x:v>Calibration Records!P4894</x:v>
      </x:c>
      <x:c r="F13546" s="7" t="str">
        <x:f>'Calibration Records'!P4894</x:f>
        <x:v>OPEN</x:v>
      </x:c>
    </x:row>
    <x:row r="13547">
      <x:c r="B13547" s="7" t="str">
        <x:v>PHY-13541</x:v>
      </x:c>
      <x:c r="C13547" s="7" t="str">
        <x:v>calibration record</x:v>
      </x:c>
      <x:c r="D13547" s="7" t="str">
        <x:v>CAL-04889</x:v>
      </x:c>
      <x:c r="E13547" s="7" t="str">
        <x:v>Calibration Records!P4895</x:v>
      </x:c>
      <x:c r="F13547" s="7" t="str">
        <x:f>'Calibration Records'!P4895</x:f>
        <x:v>OPEN</x:v>
      </x:c>
    </x:row>
    <x:row r="13548">
      <x:c r="B13548" s="7" t="str">
        <x:v>PHY-13542</x:v>
      </x:c>
      <x:c r="C13548" s="7" t="str">
        <x:v>calibration record</x:v>
      </x:c>
      <x:c r="D13548" s="7" t="str">
        <x:v>CAL-04890</x:v>
      </x:c>
      <x:c r="E13548" s="7" t="str">
        <x:v>Calibration Records!P4896</x:v>
      </x:c>
      <x:c r="F13548" s="7" t="str">
        <x:f>'Calibration Records'!P4896</x:f>
        <x:v>OPEN</x:v>
      </x:c>
    </x:row>
    <x:row r="13549">
      <x:c r="B13549" s="7" t="str">
        <x:v>PHY-13543</x:v>
      </x:c>
      <x:c r="C13549" s="7" t="str">
        <x:v>calibration record</x:v>
      </x:c>
      <x:c r="D13549" s="7" t="str">
        <x:v>CAL-04891</x:v>
      </x:c>
      <x:c r="E13549" s="7" t="str">
        <x:v>Calibration Records!P4897</x:v>
      </x:c>
      <x:c r="F13549" s="7" t="str">
        <x:f>'Calibration Records'!P4897</x:f>
        <x:v>OPEN</x:v>
      </x:c>
    </x:row>
    <x:row r="13550">
      <x:c r="B13550" s="7" t="str">
        <x:v>PHY-13544</x:v>
      </x:c>
      <x:c r="C13550" s="7" t="str">
        <x:v>calibration record</x:v>
      </x:c>
      <x:c r="D13550" s="7" t="str">
        <x:v>CAL-04892</x:v>
      </x:c>
      <x:c r="E13550" s="7" t="str">
        <x:v>Calibration Records!P4898</x:v>
      </x:c>
      <x:c r="F13550" s="7" t="str">
        <x:f>'Calibration Records'!P4898</x:f>
        <x:v>OPEN</x:v>
      </x:c>
    </x:row>
    <x:row r="13551">
      <x:c r="B13551" s="7" t="str">
        <x:v>PHY-13545</x:v>
      </x:c>
      <x:c r="C13551" s="7" t="str">
        <x:v>calibration record</x:v>
      </x:c>
      <x:c r="D13551" s="7" t="str">
        <x:v>CAL-04893</x:v>
      </x:c>
      <x:c r="E13551" s="7" t="str">
        <x:v>Calibration Records!P4899</x:v>
      </x:c>
      <x:c r="F13551" s="7" t="str">
        <x:f>'Calibration Records'!P4899</x:f>
        <x:v>OPEN</x:v>
      </x:c>
    </x:row>
    <x:row r="13552">
      <x:c r="B13552" s="7" t="str">
        <x:v>PHY-13546</x:v>
      </x:c>
      <x:c r="C13552" s="7" t="str">
        <x:v>calibration record</x:v>
      </x:c>
      <x:c r="D13552" s="7" t="str">
        <x:v>CAL-04894</x:v>
      </x:c>
      <x:c r="E13552" s="7" t="str">
        <x:v>Calibration Records!P4900</x:v>
      </x:c>
      <x:c r="F13552" s="7" t="str">
        <x:f>'Calibration Records'!P4900</x:f>
        <x:v>OPEN</x:v>
      </x:c>
    </x:row>
    <x:row r="13553">
      <x:c r="B13553" s="7" t="str">
        <x:v>PHY-13547</x:v>
      </x:c>
      <x:c r="C13553" s="7" t="str">
        <x:v>calibration record</x:v>
      </x:c>
      <x:c r="D13553" s="7" t="str">
        <x:v>CAL-04895</x:v>
      </x:c>
      <x:c r="E13553" s="7" t="str">
        <x:v>Calibration Records!P4901</x:v>
      </x:c>
      <x:c r="F13553" s="7" t="str">
        <x:f>'Calibration Records'!P4901</x:f>
        <x:v>OPEN</x:v>
      </x:c>
    </x:row>
    <x:row r="13554">
      <x:c r="B13554" s="7" t="str">
        <x:v>PHY-13548</x:v>
      </x:c>
      <x:c r="C13554" s="7" t="str">
        <x:v>calibration record</x:v>
      </x:c>
      <x:c r="D13554" s="7" t="str">
        <x:v>CAL-04896</x:v>
      </x:c>
      <x:c r="E13554" s="7" t="str">
        <x:v>Calibration Records!P4902</x:v>
      </x:c>
      <x:c r="F13554" s="7" t="str">
        <x:f>'Calibration Records'!P4902</x:f>
        <x:v>OPEN</x:v>
      </x:c>
    </x:row>
    <x:row r="13555">
      <x:c r="B13555" s="7" t="str">
        <x:v>PHY-13549</x:v>
      </x:c>
      <x:c r="C13555" s="7" t="str">
        <x:v>calibration record</x:v>
      </x:c>
      <x:c r="D13555" s="7" t="str">
        <x:v>CAL-04897</x:v>
      </x:c>
      <x:c r="E13555" s="7" t="str">
        <x:v>Calibration Records!P4903</x:v>
      </x:c>
      <x:c r="F13555" s="7" t="str">
        <x:f>'Calibration Records'!P4903</x:f>
        <x:v>OPEN</x:v>
      </x:c>
    </x:row>
    <x:row r="13556">
      <x:c r="B13556" s="7" t="str">
        <x:v>PHY-13550</x:v>
      </x:c>
      <x:c r="C13556" s="7" t="str">
        <x:v>calibration record</x:v>
      </x:c>
      <x:c r="D13556" s="7" t="str">
        <x:v>CAL-04898</x:v>
      </x:c>
      <x:c r="E13556" s="7" t="str">
        <x:v>Calibration Records!P4904</x:v>
      </x:c>
      <x:c r="F13556" s="7" t="str">
        <x:f>'Calibration Records'!P4904</x:f>
        <x:v>OPEN</x:v>
      </x:c>
    </x:row>
    <x:row r="13557">
      <x:c r="B13557" s="7" t="str">
        <x:v>PHY-13551</x:v>
      </x:c>
      <x:c r="C13557" s="7" t="str">
        <x:v>calibration record</x:v>
      </x:c>
      <x:c r="D13557" s="7" t="str">
        <x:v>CAL-04899</x:v>
      </x:c>
      <x:c r="E13557" s="7" t="str">
        <x:v>Calibration Records!P4905</x:v>
      </x:c>
      <x:c r="F13557" s="7" t="str">
        <x:f>'Calibration Records'!P4905</x:f>
        <x:v>OPEN</x:v>
      </x:c>
    </x:row>
    <x:row r="13558">
      <x:c r="B13558" s="7" t="str">
        <x:v>PHY-13552</x:v>
      </x:c>
      <x:c r="C13558" s="7" t="str">
        <x:v>calibration record</x:v>
      </x:c>
      <x:c r="D13558" s="7" t="str">
        <x:v>CAL-04900</x:v>
      </x:c>
      <x:c r="E13558" s="7" t="str">
        <x:v>Calibration Records!P4906</x:v>
      </x:c>
      <x:c r="F13558" s="7" t="str">
        <x:f>'Calibration Records'!P4906</x:f>
        <x:v>OPEN</x:v>
      </x:c>
    </x:row>
    <x:row r="13559">
      <x:c r="B13559" s="7" t="str">
        <x:v>PHY-13553</x:v>
      </x:c>
      <x:c r="C13559" s="7" t="str">
        <x:v>calibration record</x:v>
      </x:c>
      <x:c r="D13559" s="7" t="str">
        <x:v>CAL-04901</x:v>
      </x:c>
      <x:c r="E13559" s="7" t="str">
        <x:v>Calibration Records!P4907</x:v>
      </x:c>
      <x:c r="F13559" s="7" t="str">
        <x:f>'Calibration Records'!P4907</x:f>
        <x:v>OPEN</x:v>
      </x:c>
    </x:row>
    <x:row r="13560">
      <x:c r="B13560" s="7" t="str">
        <x:v>PHY-13554</x:v>
      </x:c>
      <x:c r="C13560" s="7" t="str">
        <x:v>calibration record</x:v>
      </x:c>
      <x:c r="D13560" s="7" t="str">
        <x:v>CAL-04902</x:v>
      </x:c>
      <x:c r="E13560" s="7" t="str">
        <x:v>Calibration Records!P4908</x:v>
      </x:c>
      <x:c r="F13560" s="7" t="str">
        <x:f>'Calibration Records'!P4908</x:f>
        <x:v>OPEN</x:v>
      </x:c>
    </x:row>
    <x:row r="13561">
      <x:c r="B13561" s="7" t="str">
        <x:v>PHY-13555</x:v>
      </x:c>
      <x:c r="C13561" s="7" t="str">
        <x:v>calibration record</x:v>
      </x:c>
      <x:c r="D13561" s="7" t="str">
        <x:v>CAL-04903</x:v>
      </x:c>
      <x:c r="E13561" s="7" t="str">
        <x:v>Calibration Records!P4909</x:v>
      </x:c>
      <x:c r="F13561" s="7" t="str">
        <x:f>'Calibration Records'!P4909</x:f>
        <x:v>OPEN</x:v>
      </x:c>
    </x:row>
    <x:row r="13562">
      <x:c r="B13562" s="7" t="str">
        <x:v>PHY-13556</x:v>
      </x:c>
      <x:c r="C13562" s="7" t="str">
        <x:v>calibration record</x:v>
      </x:c>
      <x:c r="D13562" s="7" t="str">
        <x:v>CAL-04904</x:v>
      </x:c>
      <x:c r="E13562" s="7" t="str">
        <x:v>Calibration Records!P4910</x:v>
      </x:c>
      <x:c r="F13562" s="7" t="str">
        <x:f>'Calibration Records'!P4910</x:f>
        <x:v>OPEN</x:v>
      </x:c>
    </x:row>
    <x:row r="13563">
      <x:c r="B13563" s="7" t="str">
        <x:v>PHY-13557</x:v>
      </x:c>
      <x:c r="C13563" s="7" t="str">
        <x:v>calibration record</x:v>
      </x:c>
      <x:c r="D13563" s="7" t="str">
        <x:v>CAL-04905</x:v>
      </x:c>
      <x:c r="E13563" s="7" t="str">
        <x:v>Calibration Records!P4911</x:v>
      </x:c>
      <x:c r="F13563" s="7" t="str">
        <x:f>'Calibration Records'!P4911</x:f>
        <x:v>OPEN</x:v>
      </x:c>
    </x:row>
    <x:row r="13564">
      <x:c r="B13564" s="7" t="str">
        <x:v>PHY-13558</x:v>
      </x:c>
      <x:c r="C13564" s="7" t="str">
        <x:v>calibration record</x:v>
      </x:c>
      <x:c r="D13564" s="7" t="str">
        <x:v>CAL-04906</x:v>
      </x:c>
      <x:c r="E13564" s="7" t="str">
        <x:v>Calibration Records!P4912</x:v>
      </x:c>
      <x:c r="F13564" s="7" t="str">
        <x:f>'Calibration Records'!P4912</x:f>
        <x:v>OPEN</x:v>
      </x:c>
    </x:row>
    <x:row r="13565">
      <x:c r="B13565" s="7" t="str">
        <x:v>PHY-13559</x:v>
      </x:c>
      <x:c r="C13565" s="7" t="str">
        <x:v>calibration record</x:v>
      </x:c>
      <x:c r="D13565" s="7" t="str">
        <x:v>CAL-04907</x:v>
      </x:c>
      <x:c r="E13565" s="7" t="str">
        <x:v>Calibration Records!P4913</x:v>
      </x:c>
      <x:c r="F13565" s="7" t="str">
        <x:f>'Calibration Records'!P4913</x:f>
        <x:v>OPEN</x:v>
      </x:c>
    </x:row>
    <x:row r="13566">
      <x:c r="B13566" s="7" t="str">
        <x:v>PHY-13560</x:v>
      </x:c>
      <x:c r="C13566" s="7" t="str">
        <x:v>calibration record</x:v>
      </x:c>
      <x:c r="D13566" s="7" t="str">
        <x:v>CAL-04908</x:v>
      </x:c>
      <x:c r="E13566" s="7" t="str">
        <x:v>Calibration Records!P4914</x:v>
      </x:c>
      <x:c r="F13566" s="7" t="str">
        <x:f>'Calibration Records'!P4914</x:f>
        <x:v>OPEN</x:v>
      </x:c>
    </x:row>
    <x:row r="13567">
      <x:c r="B13567" s="7" t="str">
        <x:v>PHY-13561</x:v>
      </x:c>
      <x:c r="C13567" s="7" t="str">
        <x:v>calibration record</x:v>
      </x:c>
      <x:c r="D13567" s="7" t="str">
        <x:v>CAL-04909</x:v>
      </x:c>
      <x:c r="E13567" s="7" t="str">
        <x:v>Calibration Records!P4915</x:v>
      </x:c>
      <x:c r="F13567" s="7" t="str">
        <x:f>'Calibration Records'!P4915</x:f>
        <x:v>OPEN</x:v>
      </x:c>
    </x:row>
    <x:row r="13568">
      <x:c r="B13568" s="7" t="str">
        <x:v>PHY-13562</x:v>
      </x:c>
      <x:c r="C13568" s="7" t="str">
        <x:v>calibration record</x:v>
      </x:c>
      <x:c r="D13568" s="7" t="str">
        <x:v>CAL-04910</x:v>
      </x:c>
      <x:c r="E13568" s="7" t="str">
        <x:v>Calibration Records!P4916</x:v>
      </x:c>
      <x:c r="F13568" s="7" t="str">
        <x:f>'Calibration Records'!P4916</x:f>
        <x:v>OPEN</x:v>
      </x:c>
    </x:row>
    <x:row r="13569">
      <x:c r="B13569" s="7" t="str">
        <x:v>PHY-13563</x:v>
      </x:c>
      <x:c r="C13569" s="7" t="str">
        <x:v>calibration record</x:v>
      </x:c>
      <x:c r="D13569" s="7" t="str">
        <x:v>CAL-04911</x:v>
      </x:c>
      <x:c r="E13569" s="7" t="str">
        <x:v>Calibration Records!P4917</x:v>
      </x:c>
      <x:c r="F13569" s="7" t="str">
        <x:f>'Calibration Records'!P4917</x:f>
        <x:v>OPEN</x:v>
      </x:c>
    </x:row>
    <x:row r="13570">
      <x:c r="B13570" s="7" t="str">
        <x:v>PHY-13564</x:v>
      </x:c>
      <x:c r="C13570" s="7" t="str">
        <x:v>calibration record</x:v>
      </x:c>
      <x:c r="D13570" s="7" t="str">
        <x:v>CAL-04912</x:v>
      </x:c>
      <x:c r="E13570" s="7" t="str">
        <x:v>Calibration Records!P4918</x:v>
      </x:c>
      <x:c r="F13570" s="7" t="str">
        <x:f>'Calibration Records'!P4918</x:f>
        <x:v>OPEN</x:v>
      </x:c>
    </x:row>
    <x:row r="13571">
      <x:c r="B13571" s="7" t="str">
        <x:v>PHY-13565</x:v>
      </x:c>
      <x:c r="C13571" s="7" t="str">
        <x:v>calibration record</x:v>
      </x:c>
      <x:c r="D13571" s="7" t="str">
        <x:v>CAL-04913</x:v>
      </x:c>
      <x:c r="E13571" s="7" t="str">
        <x:v>Calibration Records!P4919</x:v>
      </x:c>
      <x:c r="F13571" s="7" t="str">
        <x:f>'Calibration Records'!P4919</x:f>
        <x:v>OPEN</x:v>
      </x:c>
    </x:row>
    <x:row r="13572">
      <x:c r="B13572" s="7" t="str">
        <x:v>PHY-13566</x:v>
      </x:c>
      <x:c r="C13572" s="7" t="str">
        <x:v>calibration record</x:v>
      </x:c>
      <x:c r="D13572" s="7" t="str">
        <x:v>CAL-04914</x:v>
      </x:c>
      <x:c r="E13572" s="7" t="str">
        <x:v>Calibration Records!P4920</x:v>
      </x:c>
      <x:c r="F13572" s="7" t="str">
        <x:f>'Calibration Records'!P4920</x:f>
        <x:v>OPEN</x:v>
      </x:c>
    </x:row>
    <x:row r="13573">
      <x:c r="B13573" s="7" t="str">
        <x:v>PHY-13567</x:v>
      </x:c>
      <x:c r="C13573" s="7" t="str">
        <x:v>calibration record</x:v>
      </x:c>
      <x:c r="D13573" s="7" t="str">
        <x:v>CAL-04915</x:v>
      </x:c>
      <x:c r="E13573" s="7" t="str">
        <x:v>Calibration Records!P4921</x:v>
      </x:c>
      <x:c r="F13573" s="7" t="str">
        <x:f>'Calibration Records'!P4921</x:f>
        <x:v>OPEN</x:v>
      </x:c>
    </x:row>
    <x:row r="13574">
      <x:c r="B13574" s="7" t="str">
        <x:v>PHY-13568</x:v>
      </x:c>
      <x:c r="C13574" s="7" t="str">
        <x:v>calibration record</x:v>
      </x:c>
      <x:c r="D13574" s="7" t="str">
        <x:v>CAL-04916</x:v>
      </x:c>
      <x:c r="E13574" s="7" t="str">
        <x:v>Calibration Records!P4922</x:v>
      </x:c>
      <x:c r="F13574" s="7" t="str">
        <x:f>'Calibration Records'!P4922</x:f>
        <x:v>OPEN</x:v>
      </x:c>
    </x:row>
    <x:row r="13575">
      <x:c r="B13575" s="7" t="str">
        <x:v>PHY-13569</x:v>
      </x:c>
      <x:c r="C13575" s="7" t="str">
        <x:v>calibration record</x:v>
      </x:c>
      <x:c r="D13575" s="7" t="str">
        <x:v>CAL-04917</x:v>
      </x:c>
      <x:c r="E13575" s="7" t="str">
        <x:v>Calibration Records!P4923</x:v>
      </x:c>
      <x:c r="F13575" s="7" t="str">
        <x:f>'Calibration Records'!P4923</x:f>
        <x:v>OPEN</x:v>
      </x:c>
    </x:row>
    <x:row r="13576">
      <x:c r="B13576" s="7" t="str">
        <x:v>PHY-13570</x:v>
      </x:c>
      <x:c r="C13576" s="7" t="str">
        <x:v>calibration record</x:v>
      </x:c>
      <x:c r="D13576" s="7" t="str">
        <x:v>CAL-04918</x:v>
      </x:c>
      <x:c r="E13576" s="7" t="str">
        <x:v>Calibration Records!P4924</x:v>
      </x:c>
      <x:c r="F13576" s="7" t="str">
        <x:f>'Calibration Records'!P4924</x:f>
        <x:v>OPEN</x:v>
      </x:c>
    </x:row>
    <x:row r="13577">
      <x:c r="B13577" s="7" t="str">
        <x:v>PHY-13571</x:v>
      </x:c>
      <x:c r="C13577" s="7" t="str">
        <x:v>calibration record</x:v>
      </x:c>
      <x:c r="D13577" s="7" t="str">
        <x:v>CAL-04919</x:v>
      </x:c>
      <x:c r="E13577" s="7" t="str">
        <x:v>Calibration Records!P4925</x:v>
      </x:c>
      <x:c r="F13577" s="7" t="str">
        <x:f>'Calibration Records'!P4925</x:f>
        <x:v>OPEN</x:v>
      </x:c>
    </x:row>
    <x:row r="13578">
      <x:c r="B13578" s="7" t="str">
        <x:v>PHY-13572</x:v>
      </x:c>
      <x:c r="C13578" s="7" t="str">
        <x:v>calibration record</x:v>
      </x:c>
      <x:c r="D13578" s="7" t="str">
        <x:v>CAL-04920</x:v>
      </x:c>
      <x:c r="E13578" s="7" t="str">
        <x:v>Calibration Records!P4926</x:v>
      </x:c>
      <x:c r="F13578" s="7" t="str">
        <x:f>'Calibration Records'!P4926</x:f>
        <x:v>OPEN</x:v>
      </x:c>
    </x:row>
    <x:row r="13579">
      <x:c r="B13579" s="7" t="str">
        <x:v>PHY-13573</x:v>
      </x:c>
      <x:c r="C13579" s="7" t="str">
        <x:v>calibration record</x:v>
      </x:c>
      <x:c r="D13579" s="7" t="str">
        <x:v>CAL-04921</x:v>
      </x:c>
      <x:c r="E13579" s="7" t="str">
        <x:v>Calibration Records!P4927</x:v>
      </x:c>
      <x:c r="F13579" s="7" t="str">
        <x:f>'Calibration Records'!P4927</x:f>
        <x:v>OPEN</x:v>
      </x:c>
    </x:row>
    <x:row r="13580">
      <x:c r="B13580" s="7" t="str">
        <x:v>PHY-13574</x:v>
      </x:c>
      <x:c r="C13580" s="7" t="str">
        <x:v>calibration record</x:v>
      </x:c>
      <x:c r="D13580" s="7" t="str">
        <x:v>CAL-04922</x:v>
      </x:c>
      <x:c r="E13580" s="7" t="str">
        <x:v>Calibration Records!P4928</x:v>
      </x:c>
      <x:c r="F13580" s="7" t="str">
        <x:f>'Calibration Records'!P4928</x:f>
        <x:v>OPEN</x:v>
      </x:c>
    </x:row>
    <x:row r="13581">
      <x:c r="B13581" s="7" t="str">
        <x:v>PHY-13575</x:v>
      </x:c>
      <x:c r="C13581" s="7" t="str">
        <x:v>calibration record</x:v>
      </x:c>
      <x:c r="D13581" s="7" t="str">
        <x:v>CAL-04923</x:v>
      </x:c>
      <x:c r="E13581" s="7" t="str">
        <x:v>Calibration Records!P4929</x:v>
      </x:c>
      <x:c r="F13581" s="7" t="str">
        <x:f>'Calibration Records'!P4929</x:f>
        <x:v>OPEN</x:v>
      </x:c>
    </x:row>
    <x:row r="13582">
      <x:c r="B13582" s="7" t="str">
        <x:v>PHY-13576</x:v>
      </x:c>
      <x:c r="C13582" s="7" t="str">
        <x:v>calibration record</x:v>
      </x:c>
      <x:c r="D13582" s="7" t="str">
        <x:v>CAL-04924</x:v>
      </x:c>
      <x:c r="E13582" s="7" t="str">
        <x:v>Calibration Records!P4930</x:v>
      </x:c>
      <x:c r="F13582" s="7" t="str">
        <x:f>'Calibration Records'!P4930</x:f>
        <x:v>OPEN</x:v>
      </x:c>
    </x:row>
    <x:row r="13583">
      <x:c r="B13583" s="7" t="str">
        <x:v>PHY-13577</x:v>
      </x:c>
      <x:c r="C13583" s="7" t="str">
        <x:v>calibration record</x:v>
      </x:c>
      <x:c r="D13583" s="7" t="str">
        <x:v>CAL-04925</x:v>
      </x:c>
      <x:c r="E13583" s="7" t="str">
        <x:v>Calibration Records!P4931</x:v>
      </x:c>
      <x:c r="F13583" s="7" t="str">
        <x:f>'Calibration Records'!P4931</x:f>
        <x:v>OPEN</x:v>
      </x:c>
    </x:row>
    <x:row r="13584">
      <x:c r="B13584" s="7" t="str">
        <x:v>PHY-13578</x:v>
      </x:c>
      <x:c r="C13584" s="7" t="str">
        <x:v>calibration record</x:v>
      </x:c>
      <x:c r="D13584" s="7" t="str">
        <x:v>CAL-04926</x:v>
      </x:c>
      <x:c r="E13584" s="7" t="str">
        <x:v>Calibration Records!P4932</x:v>
      </x:c>
      <x:c r="F13584" s="7" t="str">
        <x:f>'Calibration Records'!P4932</x:f>
        <x:v>OPEN</x:v>
      </x:c>
    </x:row>
    <x:row r="13585">
      <x:c r="B13585" s="7" t="str">
        <x:v>PHY-13579</x:v>
      </x:c>
      <x:c r="C13585" s="7" t="str">
        <x:v>calibration record</x:v>
      </x:c>
      <x:c r="D13585" s="7" t="str">
        <x:v>CAL-04927</x:v>
      </x:c>
      <x:c r="E13585" s="7" t="str">
        <x:v>Calibration Records!P4933</x:v>
      </x:c>
      <x:c r="F13585" s="7" t="str">
        <x:f>'Calibration Records'!P4933</x:f>
        <x:v>OPEN</x:v>
      </x:c>
    </x:row>
    <x:row r="13586">
      <x:c r="B13586" s="7" t="str">
        <x:v>PHY-13580</x:v>
      </x:c>
      <x:c r="C13586" s="7" t="str">
        <x:v>calibration record</x:v>
      </x:c>
      <x:c r="D13586" s="7" t="str">
        <x:v>CAL-04928</x:v>
      </x:c>
      <x:c r="E13586" s="7" t="str">
        <x:v>Calibration Records!P4934</x:v>
      </x:c>
      <x:c r="F13586" s="7" t="str">
        <x:f>'Calibration Records'!P4934</x:f>
        <x:v>OPEN</x:v>
      </x:c>
    </x:row>
    <x:row r="13587">
      <x:c r="B13587" s="7" t="str">
        <x:v>PHY-13581</x:v>
      </x:c>
      <x:c r="C13587" s="7" t="str">
        <x:v>calibration record</x:v>
      </x:c>
      <x:c r="D13587" s="7" t="str">
        <x:v>CAL-04929</x:v>
      </x:c>
      <x:c r="E13587" s="7" t="str">
        <x:v>Calibration Records!P4935</x:v>
      </x:c>
      <x:c r="F13587" s="7" t="str">
        <x:f>'Calibration Records'!P4935</x:f>
        <x:v>OPEN</x:v>
      </x:c>
    </x:row>
    <x:row r="13588">
      <x:c r="B13588" s="7" t="str">
        <x:v>PHY-13582</x:v>
      </x:c>
      <x:c r="C13588" s="7" t="str">
        <x:v>calibration record</x:v>
      </x:c>
      <x:c r="D13588" s="7" t="str">
        <x:v>CAL-04930</x:v>
      </x:c>
      <x:c r="E13588" s="7" t="str">
        <x:v>Calibration Records!P4936</x:v>
      </x:c>
      <x:c r="F13588" s="7" t="str">
        <x:f>'Calibration Records'!P4936</x:f>
        <x:v>OPEN</x:v>
      </x:c>
    </x:row>
    <x:row r="13589">
      <x:c r="B13589" s="7" t="str">
        <x:v>PHY-13583</x:v>
      </x:c>
      <x:c r="C13589" s="7" t="str">
        <x:v>calibration record</x:v>
      </x:c>
      <x:c r="D13589" s="7" t="str">
        <x:v>CAL-04931</x:v>
      </x:c>
      <x:c r="E13589" s="7" t="str">
        <x:v>Calibration Records!P4937</x:v>
      </x:c>
      <x:c r="F13589" s="7" t="str">
        <x:f>'Calibration Records'!P4937</x:f>
        <x:v>OPEN</x:v>
      </x:c>
    </x:row>
    <x:row r="13590">
      <x:c r="B13590" s="7" t="str">
        <x:v>PHY-13584</x:v>
      </x:c>
      <x:c r="C13590" s="7" t="str">
        <x:v>calibration record</x:v>
      </x:c>
      <x:c r="D13590" s="7" t="str">
        <x:v>CAL-04932</x:v>
      </x:c>
      <x:c r="E13590" s="7" t="str">
        <x:v>Calibration Records!P4938</x:v>
      </x:c>
      <x:c r="F13590" s="7" t="str">
        <x:f>'Calibration Records'!P4938</x:f>
        <x:v>OPEN</x:v>
      </x:c>
    </x:row>
    <x:row r="13591">
      <x:c r="B13591" s="7" t="str">
        <x:v>PHY-13585</x:v>
      </x:c>
      <x:c r="C13591" s="7" t="str">
        <x:v>calibration record</x:v>
      </x:c>
      <x:c r="D13591" s="7" t="str">
        <x:v>CAL-04933</x:v>
      </x:c>
      <x:c r="E13591" s="7" t="str">
        <x:v>Calibration Records!P4939</x:v>
      </x:c>
      <x:c r="F13591" s="7" t="str">
        <x:f>'Calibration Records'!P4939</x:f>
        <x:v>OPEN</x:v>
      </x:c>
    </x:row>
    <x:row r="13592">
      <x:c r="B13592" s="7" t="str">
        <x:v>PHY-13586</x:v>
      </x:c>
      <x:c r="C13592" s="7" t="str">
        <x:v>calibration record</x:v>
      </x:c>
      <x:c r="D13592" s="7" t="str">
        <x:v>CAL-04934</x:v>
      </x:c>
      <x:c r="E13592" s="7" t="str">
        <x:v>Calibration Records!P4940</x:v>
      </x:c>
      <x:c r="F13592" s="7" t="str">
        <x:f>'Calibration Records'!P4940</x:f>
        <x:v>OPEN</x:v>
      </x:c>
    </x:row>
    <x:row r="13593">
      <x:c r="B13593" s="7" t="str">
        <x:v>PHY-13587</x:v>
      </x:c>
      <x:c r="C13593" s="7" t="str">
        <x:v>calibration record</x:v>
      </x:c>
      <x:c r="D13593" s="7" t="str">
        <x:v>CAL-04935</x:v>
      </x:c>
      <x:c r="E13593" s="7" t="str">
        <x:v>Calibration Records!P4941</x:v>
      </x:c>
      <x:c r="F13593" s="7" t="str">
        <x:f>'Calibration Records'!P4941</x:f>
        <x:v>OPEN</x:v>
      </x:c>
    </x:row>
    <x:row r="13594">
      <x:c r="B13594" s="7" t="str">
        <x:v>PHY-13588</x:v>
      </x:c>
      <x:c r="C13594" s="7" t="str">
        <x:v>calibration record</x:v>
      </x:c>
      <x:c r="D13594" s="7" t="str">
        <x:v>CAL-04936</x:v>
      </x:c>
      <x:c r="E13594" s="7" t="str">
        <x:v>Calibration Records!P4942</x:v>
      </x:c>
      <x:c r="F13594" s="7" t="str">
        <x:f>'Calibration Records'!P4942</x:f>
        <x:v>OPEN</x:v>
      </x:c>
    </x:row>
    <x:row r="13595">
      <x:c r="B13595" s="7" t="str">
        <x:v>PHY-13589</x:v>
      </x:c>
      <x:c r="C13595" s="7" t="str">
        <x:v>calibration record</x:v>
      </x:c>
      <x:c r="D13595" s="7" t="str">
        <x:v>CAL-04937</x:v>
      </x:c>
      <x:c r="E13595" s="7" t="str">
        <x:v>Calibration Records!P4943</x:v>
      </x:c>
      <x:c r="F13595" s="7" t="str">
        <x:f>'Calibration Records'!P4943</x:f>
        <x:v>OPEN</x:v>
      </x:c>
    </x:row>
    <x:row r="13596">
      <x:c r="B13596" s="7" t="str">
        <x:v>PHY-13590</x:v>
      </x:c>
      <x:c r="C13596" s="7" t="str">
        <x:v>calibration record</x:v>
      </x:c>
      <x:c r="D13596" s="7" t="str">
        <x:v>CAL-04938</x:v>
      </x:c>
      <x:c r="E13596" s="7" t="str">
        <x:v>Calibration Records!P4944</x:v>
      </x:c>
      <x:c r="F13596" s="7" t="str">
        <x:f>'Calibration Records'!P4944</x:f>
        <x:v>OPEN</x:v>
      </x:c>
    </x:row>
    <x:row r="13597">
      <x:c r="B13597" s="7" t="str">
        <x:v>PHY-13591</x:v>
      </x:c>
      <x:c r="C13597" s="7" t="str">
        <x:v>calibration record</x:v>
      </x:c>
      <x:c r="D13597" s="7" t="str">
        <x:v>CAL-04939</x:v>
      </x:c>
      <x:c r="E13597" s="7" t="str">
        <x:v>Calibration Records!P4945</x:v>
      </x:c>
      <x:c r="F13597" s="7" t="str">
        <x:f>'Calibration Records'!P4945</x:f>
        <x:v>OPEN</x:v>
      </x:c>
    </x:row>
    <x:row r="13598">
      <x:c r="B13598" s="7" t="str">
        <x:v>PHY-13592</x:v>
      </x:c>
      <x:c r="C13598" s="7" t="str">
        <x:v>calibration record</x:v>
      </x:c>
      <x:c r="D13598" s="7" t="str">
        <x:v>CAL-04940</x:v>
      </x:c>
      <x:c r="E13598" s="7" t="str">
        <x:v>Calibration Records!P4946</x:v>
      </x:c>
      <x:c r="F13598" s="7" t="str">
        <x:f>'Calibration Records'!P4946</x:f>
        <x:v>OPEN</x:v>
      </x:c>
    </x:row>
    <x:row r="13599">
      <x:c r="B13599" s="7" t="str">
        <x:v>PHY-13593</x:v>
      </x:c>
      <x:c r="C13599" s="7" t="str">
        <x:v>calibration record</x:v>
      </x:c>
      <x:c r="D13599" s="7" t="str">
        <x:v>CAL-04941</x:v>
      </x:c>
      <x:c r="E13599" s="7" t="str">
        <x:v>Calibration Records!P4947</x:v>
      </x:c>
      <x:c r="F13599" s="7" t="str">
        <x:f>'Calibration Records'!P4947</x:f>
        <x:v>OPEN</x:v>
      </x:c>
    </x:row>
    <x:row r="13600">
      <x:c r="B13600" s="7" t="str">
        <x:v>PHY-13594</x:v>
      </x:c>
      <x:c r="C13600" s="7" t="str">
        <x:v>calibration record</x:v>
      </x:c>
      <x:c r="D13600" s="7" t="str">
        <x:v>CAL-04942</x:v>
      </x:c>
      <x:c r="E13600" s="7" t="str">
        <x:v>Calibration Records!P4948</x:v>
      </x:c>
      <x:c r="F13600" s="7" t="str">
        <x:f>'Calibration Records'!P4948</x:f>
        <x:v>OPEN</x:v>
      </x:c>
    </x:row>
    <x:row r="13601">
      <x:c r="B13601" s="7" t="str">
        <x:v>PHY-13595</x:v>
      </x:c>
      <x:c r="C13601" s="7" t="str">
        <x:v>calibration record</x:v>
      </x:c>
      <x:c r="D13601" s="7" t="str">
        <x:v>CAL-04943</x:v>
      </x:c>
      <x:c r="E13601" s="7" t="str">
        <x:v>Calibration Records!P4949</x:v>
      </x:c>
      <x:c r="F13601" s="7" t="str">
        <x:f>'Calibration Records'!P4949</x:f>
        <x:v>OPEN</x:v>
      </x:c>
    </x:row>
    <x:row r="13602">
      <x:c r="B13602" s="7" t="str">
        <x:v>PHY-13596</x:v>
      </x:c>
      <x:c r="C13602" s="7" t="str">
        <x:v>calibration record</x:v>
      </x:c>
      <x:c r="D13602" s="7" t="str">
        <x:v>CAL-04944</x:v>
      </x:c>
      <x:c r="E13602" s="7" t="str">
        <x:v>Calibration Records!P4950</x:v>
      </x:c>
      <x:c r="F13602" s="7" t="str">
        <x:f>'Calibration Records'!P4950</x:f>
        <x:v>OPEN</x:v>
      </x:c>
    </x:row>
    <x:row r="13603">
      <x:c r="B13603" s="7" t="str">
        <x:v>PHY-13597</x:v>
      </x:c>
      <x:c r="C13603" s="7" t="str">
        <x:v>calibration record</x:v>
      </x:c>
      <x:c r="D13603" s="7" t="str">
        <x:v>CAL-04945</x:v>
      </x:c>
      <x:c r="E13603" s="7" t="str">
        <x:v>Calibration Records!P4951</x:v>
      </x:c>
      <x:c r="F13603" s="7" t="str">
        <x:f>'Calibration Records'!P4951</x:f>
        <x:v>OPEN</x:v>
      </x:c>
    </x:row>
    <x:row r="13604">
      <x:c r="B13604" s="7" t="str">
        <x:v>PHY-13598</x:v>
      </x:c>
      <x:c r="C13604" s="7" t="str">
        <x:v>calibration record</x:v>
      </x:c>
      <x:c r="D13604" s="7" t="str">
        <x:v>CAL-04946</x:v>
      </x:c>
      <x:c r="E13604" s="7" t="str">
        <x:v>Calibration Records!P4952</x:v>
      </x:c>
      <x:c r="F13604" s="7" t="str">
        <x:f>'Calibration Records'!P4952</x:f>
        <x:v>OPEN</x:v>
      </x:c>
    </x:row>
    <x:row r="13605">
      <x:c r="B13605" s="7" t="str">
        <x:v>PHY-13599</x:v>
      </x:c>
      <x:c r="C13605" s="7" t="str">
        <x:v>calibration record</x:v>
      </x:c>
      <x:c r="D13605" s="7" t="str">
        <x:v>CAL-04947</x:v>
      </x:c>
      <x:c r="E13605" s="7" t="str">
        <x:v>Calibration Records!P4953</x:v>
      </x:c>
      <x:c r="F13605" s="7" t="str">
        <x:f>'Calibration Records'!P4953</x:f>
        <x:v>OPEN</x:v>
      </x:c>
    </x:row>
    <x:row r="13606">
      <x:c r="B13606" s="7" t="str">
        <x:v>PHY-13600</x:v>
      </x:c>
      <x:c r="C13606" s="7" t="str">
        <x:v>calibration record</x:v>
      </x:c>
      <x:c r="D13606" s="7" t="str">
        <x:v>CAL-04948</x:v>
      </x:c>
      <x:c r="E13606" s="7" t="str">
        <x:v>Calibration Records!P4954</x:v>
      </x:c>
      <x:c r="F13606" s="7" t="str">
        <x:f>'Calibration Records'!P4954</x:f>
        <x:v>OPEN</x:v>
      </x:c>
    </x:row>
    <x:row r="13607">
      <x:c r="B13607" s="7" t="str">
        <x:v>PHY-13601</x:v>
      </x:c>
      <x:c r="C13607" s="7" t="str">
        <x:v>calibration record</x:v>
      </x:c>
      <x:c r="D13607" s="7" t="str">
        <x:v>CAL-04949</x:v>
      </x:c>
      <x:c r="E13607" s="7" t="str">
        <x:v>Calibration Records!P4955</x:v>
      </x:c>
      <x:c r="F13607" s="7" t="str">
        <x:f>'Calibration Records'!P4955</x:f>
        <x:v>OPEN</x:v>
      </x:c>
    </x:row>
    <x:row r="13608">
      <x:c r="B13608" s="7" t="str">
        <x:v>PHY-13602</x:v>
      </x:c>
      <x:c r="C13608" s="7" t="str">
        <x:v>calibration record</x:v>
      </x:c>
      <x:c r="D13608" s="7" t="str">
        <x:v>CAL-04950</x:v>
      </x:c>
      <x:c r="E13608" s="7" t="str">
        <x:v>Calibration Records!P4956</x:v>
      </x:c>
      <x:c r="F13608" s="7" t="str">
        <x:f>'Calibration Records'!P4956</x:f>
        <x:v>OPEN</x:v>
      </x:c>
    </x:row>
    <x:row r="13609">
      <x:c r="B13609" s="7" t="str">
        <x:v>PHY-13603</x:v>
      </x:c>
      <x:c r="C13609" s="7" t="str">
        <x:v>calibration record</x:v>
      </x:c>
      <x:c r="D13609" s="7" t="str">
        <x:v>CAL-04951</x:v>
      </x:c>
      <x:c r="E13609" s="7" t="str">
        <x:v>Calibration Records!P4957</x:v>
      </x:c>
      <x:c r="F13609" s="7" t="str">
        <x:f>'Calibration Records'!P4957</x:f>
        <x:v>OPEN</x:v>
      </x:c>
    </x:row>
    <x:row r="13610">
      <x:c r="B13610" s="7" t="str">
        <x:v>PHY-13604</x:v>
      </x:c>
      <x:c r="C13610" s="7" t="str">
        <x:v>calibration record</x:v>
      </x:c>
      <x:c r="D13610" s="7" t="str">
        <x:v>CAL-04952</x:v>
      </x:c>
      <x:c r="E13610" s="7" t="str">
        <x:v>Calibration Records!P4958</x:v>
      </x:c>
      <x:c r="F13610" s="7" t="str">
        <x:f>'Calibration Records'!P4958</x:f>
        <x:v>OPEN</x:v>
      </x:c>
    </x:row>
    <x:row r="13611">
      <x:c r="B13611" s="7" t="str">
        <x:v>PHY-13605</x:v>
      </x:c>
      <x:c r="C13611" s="7" t="str">
        <x:v>calibration record</x:v>
      </x:c>
      <x:c r="D13611" s="7" t="str">
        <x:v>CAL-04953</x:v>
      </x:c>
      <x:c r="E13611" s="7" t="str">
        <x:v>Calibration Records!P4959</x:v>
      </x:c>
      <x:c r="F13611" s="7" t="str">
        <x:f>'Calibration Records'!P4959</x:f>
        <x:v>OPEN</x:v>
      </x:c>
    </x:row>
    <x:row r="13612">
      <x:c r="B13612" s="7" t="str">
        <x:v>PHY-13606</x:v>
      </x:c>
      <x:c r="C13612" s="7" t="str">
        <x:v>calibration record</x:v>
      </x:c>
      <x:c r="D13612" s="7" t="str">
        <x:v>CAL-04954</x:v>
      </x:c>
      <x:c r="E13612" s="7" t="str">
        <x:v>Calibration Records!P4960</x:v>
      </x:c>
      <x:c r="F13612" s="7" t="str">
        <x:f>'Calibration Records'!P4960</x:f>
        <x:v>OPEN</x:v>
      </x:c>
    </x:row>
    <x:row r="13613">
      <x:c r="B13613" s="7" t="str">
        <x:v>PHY-13607</x:v>
      </x:c>
      <x:c r="C13613" s="7" t="str">
        <x:v>calibration record</x:v>
      </x:c>
      <x:c r="D13613" s="7" t="str">
        <x:v>CAL-04955</x:v>
      </x:c>
      <x:c r="E13613" s="7" t="str">
        <x:v>Calibration Records!P4961</x:v>
      </x:c>
      <x:c r="F13613" s="7" t="str">
        <x:f>'Calibration Records'!P4961</x:f>
        <x:v>OPEN</x:v>
      </x:c>
    </x:row>
    <x:row r="13614">
      <x:c r="B13614" s="7" t="str">
        <x:v>PHY-13608</x:v>
      </x:c>
      <x:c r="C13614" s="7" t="str">
        <x:v>calibration record</x:v>
      </x:c>
      <x:c r="D13614" s="7" t="str">
        <x:v>CAL-04956</x:v>
      </x:c>
      <x:c r="E13614" s="7" t="str">
        <x:v>Calibration Records!P4962</x:v>
      </x:c>
      <x:c r="F13614" s="7" t="str">
        <x:f>'Calibration Records'!P4962</x:f>
        <x:v>OPEN</x:v>
      </x:c>
    </x:row>
    <x:row r="13615">
      <x:c r="B13615" s="7" t="str">
        <x:v>PHY-13609</x:v>
      </x:c>
      <x:c r="C13615" s="7" t="str">
        <x:v>calibration record</x:v>
      </x:c>
      <x:c r="D13615" s="7" t="str">
        <x:v>CAL-04957</x:v>
      </x:c>
      <x:c r="E13615" s="7" t="str">
        <x:v>Calibration Records!P4963</x:v>
      </x:c>
      <x:c r="F13615" s="7" t="str">
        <x:f>'Calibration Records'!P4963</x:f>
        <x:v>OPEN</x:v>
      </x:c>
    </x:row>
    <x:row r="13616">
      <x:c r="B13616" s="7" t="str">
        <x:v>PHY-13610</x:v>
      </x:c>
      <x:c r="C13616" s="7" t="str">
        <x:v>calibration record</x:v>
      </x:c>
      <x:c r="D13616" s="7" t="str">
        <x:v>CAL-04958</x:v>
      </x:c>
      <x:c r="E13616" s="7" t="str">
        <x:v>Calibration Records!P4964</x:v>
      </x:c>
      <x:c r="F13616" s="7" t="str">
        <x:f>'Calibration Records'!P4964</x:f>
        <x:v>OPEN</x:v>
      </x:c>
    </x:row>
    <x:row r="13617">
      <x:c r="B13617" s="7" t="str">
        <x:v>PHY-13611</x:v>
      </x:c>
      <x:c r="C13617" s="7" t="str">
        <x:v>calibration record</x:v>
      </x:c>
      <x:c r="D13617" s="7" t="str">
        <x:v>CAL-04959</x:v>
      </x:c>
      <x:c r="E13617" s="7" t="str">
        <x:v>Calibration Records!P4965</x:v>
      </x:c>
      <x:c r="F13617" s="7" t="str">
        <x:f>'Calibration Records'!P4965</x:f>
        <x:v>OPEN</x:v>
      </x:c>
    </x:row>
    <x:row r="13618">
      <x:c r="B13618" s="7" t="str">
        <x:v>PHY-13612</x:v>
      </x:c>
      <x:c r="C13618" s="7" t="str">
        <x:v>calibration record</x:v>
      </x:c>
      <x:c r="D13618" s="7" t="str">
        <x:v>CAL-04960</x:v>
      </x:c>
      <x:c r="E13618" s="7" t="str">
        <x:v>Calibration Records!P4966</x:v>
      </x:c>
      <x:c r="F13618" s="7" t="str">
        <x:f>'Calibration Records'!P4966</x:f>
        <x:v>OPEN</x:v>
      </x:c>
    </x:row>
    <x:row r="13619">
      <x:c r="B13619" s="7" t="str">
        <x:v>PHY-13613</x:v>
      </x:c>
      <x:c r="C13619" s="7" t="str">
        <x:v>calibration record</x:v>
      </x:c>
      <x:c r="D13619" s="7" t="str">
        <x:v>CAL-04961</x:v>
      </x:c>
      <x:c r="E13619" s="7" t="str">
        <x:v>Calibration Records!P4967</x:v>
      </x:c>
      <x:c r="F13619" s="7" t="str">
        <x:f>'Calibration Records'!P4967</x:f>
        <x:v>OPEN</x:v>
      </x:c>
    </x:row>
    <x:row r="13620">
      <x:c r="B13620" s="7" t="str">
        <x:v>PHY-13614</x:v>
      </x:c>
      <x:c r="C13620" s="7" t="str">
        <x:v>calibration record</x:v>
      </x:c>
      <x:c r="D13620" s="7" t="str">
        <x:v>CAL-04962</x:v>
      </x:c>
      <x:c r="E13620" s="7" t="str">
        <x:v>Calibration Records!P4968</x:v>
      </x:c>
      <x:c r="F13620" s="7" t="str">
        <x:f>'Calibration Records'!P4968</x:f>
        <x:v>OPEN</x:v>
      </x:c>
    </x:row>
    <x:row r="13621">
      <x:c r="B13621" s="7" t="str">
        <x:v>PHY-13615</x:v>
      </x:c>
      <x:c r="C13621" s="7" t="str">
        <x:v>calibration record</x:v>
      </x:c>
      <x:c r="D13621" s="7" t="str">
        <x:v>CAL-04963</x:v>
      </x:c>
      <x:c r="E13621" s="7" t="str">
        <x:v>Calibration Records!P4969</x:v>
      </x:c>
      <x:c r="F13621" s="7" t="str">
        <x:f>'Calibration Records'!P4969</x:f>
        <x:v>OPEN</x:v>
      </x:c>
    </x:row>
    <x:row r="13622">
      <x:c r="B13622" s="7" t="str">
        <x:v>PHY-13616</x:v>
      </x:c>
      <x:c r="C13622" s="7" t="str">
        <x:v>calibration record</x:v>
      </x:c>
      <x:c r="D13622" s="7" t="str">
        <x:v>CAL-04964</x:v>
      </x:c>
      <x:c r="E13622" s="7" t="str">
        <x:v>Calibration Records!P4970</x:v>
      </x:c>
      <x:c r="F13622" s="7" t="str">
        <x:f>'Calibration Records'!P4970</x:f>
        <x:v>OPEN</x:v>
      </x:c>
    </x:row>
    <x:row r="13623">
      <x:c r="B13623" s="7" t="str">
        <x:v>PHY-13617</x:v>
      </x:c>
      <x:c r="C13623" s="7" t="str">
        <x:v>calibration record</x:v>
      </x:c>
      <x:c r="D13623" s="7" t="str">
        <x:v>CAL-04965</x:v>
      </x:c>
      <x:c r="E13623" s="7" t="str">
        <x:v>Calibration Records!P4971</x:v>
      </x:c>
      <x:c r="F13623" s="7" t="str">
        <x:f>'Calibration Records'!P4971</x:f>
        <x:v>OPEN</x:v>
      </x:c>
    </x:row>
    <x:row r="13624">
      <x:c r="B13624" s="7" t="str">
        <x:v>PHY-13618</x:v>
      </x:c>
      <x:c r="C13624" s="7" t="str">
        <x:v>calibration record</x:v>
      </x:c>
      <x:c r="D13624" s="7" t="str">
        <x:v>CAL-04966</x:v>
      </x:c>
      <x:c r="E13624" s="7" t="str">
        <x:v>Calibration Records!P4972</x:v>
      </x:c>
      <x:c r="F13624" s="7" t="str">
        <x:f>'Calibration Records'!P4972</x:f>
        <x:v>OPEN</x:v>
      </x:c>
    </x:row>
    <x:row r="13625">
      <x:c r="B13625" s="7" t="str">
        <x:v>PHY-13619</x:v>
      </x:c>
      <x:c r="C13625" s="7" t="str">
        <x:v>calibration record</x:v>
      </x:c>
      <x:c r="D13625" s="7" t="str">
        <x:v>CAL-04967</x:v>
      </x:c>
      <x:c r="E13625" s="7" t="str">
        <x:v>Calibration Records!P4973</x:v>
      </x:c>
      <x:c r="F13625" s="7" t="str">
        <x:f>'Calibration Records'!P4973</x:f>
        <x:v>OPEN</x:v>
      </x:c>
    </x:row>
    <x:row r="13626">
      <x:c r="B13626" s="7" t="str">
        <x:v>PHY-13620</x:v>
      </x:c>
      <x:c r="C13626" s="7" t="str">
        <x:v>calibration record</x:v>
      </x:c>
      <x:c r="D13626" s="7" t="str">
        <x:v>CAL-04968</x:v>
      </x:c>
      <x:c r="E13626" s="7" t="str">
        <x:v>Calibration Records!P4974</x:v>
      </x:c>
      <x:c r="F13626" s="7" t="str">
        <x:f>'Calibration Records'!P4974</x:f>
        <x:v>OPEN</x:v>
      </x:c>
    </x:row>
    <x:row r="13627">
      <x:c r="B13627" s="7" t="str">
        <x:v>PHY-13621</x:v>
      </x:c>
      <x:c r="C13627" s="7" t="str">
        <x:v>calibration record</x:v>
      </x:c>
      <x:c r="D13627" s="7" t="str">
        <x:v>CAL-04969</x:v>
      </x:c>
      <x:c r="E13627" s="7" t="str">
        <x:v>Calibration Records!P4975</x:v>
      </x:c>
      <x:c r="F13627" s="7" t="str">
        <x:f>'Calibration Records'!P4975</x:f>
        <x:v>OPEN</x:v>
      </x:c>
    </x:row>
    <x:row r="13628">
      <x:c r="B13628" s="7" t="str">
        <x:v>PHY-13622</x:v>
      </x:c>
      <x:c r="C13628" s="7" t="str">
        <x:v>calibration record</x:v>
      </x:c>
      <x:c r="D13628" s="7" t="str">
        <x:v>CAL-04970</x:v>
      </x:c>
      <x:c r="E13628" s="7" t="str">
        <x:v>Calibration Records!P4976</x:v>
      </x:c>
      <x:c r="F13628" s="7" t="str">
        <x:f>'Calibration Records'!P4976</x:f>
        <x:v>OPEN</x:v>
      </x:c>
    </x:row>
    <x:row r="13629">
      <x:c r="B13629" s="7" t="str">
        <x:v>PHY-13623</x:v>
      </x:c>
      <x:c r="C13629" s="7" t="str">
        <x:v>calibration record</x:v>
      </x:c>
      <x:c r="D13629" s="7" t="str">
        <x:v>CAL-04971</x:v>
      </x:c>
      <x:c r="E13629" s="7" t="str">
        <x:v>Calibration Records!P4977</x:v>
      </x:c>
      <x:c r="F13629" s="7" t="str">
        <x:f>'Calibration Records'!P4977</x:f>
        <x:v>OPEN</x:v>
      </x:c>
    </x:row>
    <x:row r="13630">
      <x:c r="B13630" s="7" t="str">
        <x:v>PHY-13624</x:v>
      </x:c>
      <x:c r="C13630" s="7" t="str">
        <x:v>calibration record</x:v>
      </x:c>
      <x:c r="D13630" s="7" t="str">
        <x:v>CAL-04972</x:v>
      </x:c>
      <x:c r="E13630" s="7" t="str">
        <x:v>Calibration Records!P4978</x:v>
      </x:c>
      <x:c r="F13630" s="7" t="str">
        <x:f>'Calibration Records'!P4978</x:f>
        <x:v>OPEN</x:v>
      </x:c>
    </x:row>
    <x:row r="13631">
      <x:c r="B13631" s="7" t="str">
        <x:v>PHY-13625</x:v>
      </x:c>
      <x:c r="C13631" s="7" t="str">
        <x:v>calibration record</x:v>
      </x:c>
      <x:c r="D13631" s="7" t="str">
        <x:v>CAL-04973</x:v>
      </x:c>
      <x:c r="E13631" s="7" t="str">
        <x:v>Calibration Records!P4979</x:v>
      </x:c>
      <x:c r="F13631" s="7" t="str">
        <x:f>'Calibration Records'!P4979</x:f>
        <x:v>OPEN</x:v>
      </x:c>
    </x:row>
    <x:row r="13632">
      <x:c r="B13632" s="7" t="str">
        <x:v>PHY-13626</x:v>
      </x:c>
      <x:c r="C13632" s="7" t="str">
        <x:v>calibration record</x:v>
      </x:c>
      <x:c r="D13632" s="7" t="str">
        <x:v>CAL-04974</x:v>
      </x:c>
      <x:c r="E13632" s="7" t="str">
        <x:v>Calibration Records!P4980</x:v>
      </x:c>
      <x:c r="F13632" s="7" t="str">
        <x:f>'Calibration Records'!P4980</x:f>
        <x:v>OPEN</x:v>
      </x:c>
    </x:row>
    <x:row r="13633">
      <x:c r="B13633" s="7" t="str">
        <x:v>PHY-13627</x:v>
      </x:c>
      <x:c r="C13633" s="7" t="str">
        <x:v>calibration record</x:v>
      </x:c>
      <x:c r="D13633" s="7" t="str">
        <x:v>CAL-04975</x:v>
      </x:c>
      <x:c r="E13633" s="7" t="str">
        <x:v>Calibration Records!P4981</x:v>
      </x:c>
      <x:c r="F13633" s="7" t="str">
        <x:f>'Calibration Records'!P4981</x:f>
        <x:v>OPEN</x:v>
      </x:c>
    </x:row>
    <x:row r="13634">
      <x:c r="B13634" s="7" t="str">
        <x:v>PHY-13628</x:v>
      </x:c>
      <x:c r="C13634" s="7" t="str">
        <x:v>calibration record</x:v>
      </x:c>
      <x:c r="D13634" s="7" t="str">
        <x:v>CAL-04976</x:v>
      </x:c>
      <x:c r="E13634" s="7" t="str">
        <x:v>Calibration Records!P4982</x:v>
      </x:c>
      <x:c r="F13634" s="7" t="str">
        <x:f>'Calibration Records'!P4982</x:f>
        <x:v>OPEN</x:v>
      </x:c>
    </x:row>
    <x:row r="13635">
      <x:c r="B13635" s="7" t="str">
        <x:v>PHY-13629</x:v>
      </x:c>
      <x:c r="C13635" s="7" t="str">
        <x:v>calibration record</x:v>
      </x:c>
      <x:c r="D13635" s="7" t="str">
        <x:v>CAL-04977</x:v>
      </x:c>
      <x:c r="E13635" s="7" t="str">
        <x:v>Calibration Records!P4983</x:v>
      </x:c>
      <x:c r="F13635" s="7" t="str">
        <x:f>'Calibration Records'!P4983</x:f>
        <x:v>OPEN</x:v>
      </x:c>
    </x:row>
    <x:row r="13636">
      <x:c r="B13636" s="7" t="str">
        <x:v>PHY-13630</x:v>
      </x:c>
      <x:c r="C13636" s="7" t="str">
        <x:v>calibration record</x:v>
      </x:c>
      <x:c r="D13636" s="7" t="str">
        <x:v>CAL-04978</x:v>
      </x:c>
      <x:c r="E13636" s="7" t="str">
        <x:v>Calibration Records!P4984</x:v>
      </x:c>
      <x:c r="F13636" s="7" t="str">
        <x:f>'Calibration Records'!P4984</x:f>
        <x:v>OPEN</x:v>
      </x:c>
    </x:row>
    <x:row r="13637">
      <x:c r="B13637" s="7" t="str">
        <x:v>PHY-13631</x:v>
      </x:c>
      <x:c r="C13637" s="7" t="str">
        <x:v>calibration record</x:v>
      </x:c>
      <x:c r="D13637" s="7" t="str">
        <x:v>CAL-04979</x:v>
      </x:c>
      <x:c r="E13637" s="7" t="str">
        <x:v>Calibration Records!P4985</x:v>
      </x:c>
      <x:c r="F13637" s="7" t="str">
        <x:f>'Calibration Records'!P4985</x:f>
        <x:v>OPEN</x:v>
      </x:c>
    </x:row>
    <x:row r="13638">
      <x:c r="B13638" s="7" t="str">
        <x:v>PHY-13632</x:v>
      </x:c>
      <x:c r="C13638" s="7" t="str">
        <x:v>calibration record</x:v>
      </x:c>
      <x:c r="D13638" s="7" t="str">
        <x:v>CAL-04980</x:v>
      </x:c>
      <x:c r="E13638" s="7" t="str">
        <x:v>Calibration Records!P4986</x:v>
      </x:c>
      <x:c r="F13638" s="7" t="str">
        <x:f>'Calibration Records'!P4986</x:f>
        <x:v>OPEN</x:v>
      </x:c>
    </x:row>
    <x:row r="13639">
      <x:c r="B13639" s="7" t="str">
        <x:v>PHY-13633</x:v>
      </x:c>
      <x:c r="C13639" s="7" t="str">
        <x:v>calibration record</x:v>
      </x:c>
      <x:c r="D13639" s="7" t="str">
        <x:v>CAL-04981</x:v>
      </x:c>
      <x:c r="E13639" s="7" t="str">
        <x:v>Calibration Records!P4987</x:v>
      </x:c>
      <x:c r="F13639" s="7" t="str">
        <x:f>'Calibration Records'!P4987</x:f>
        <x:v>OPEN</x:v>
      </x:c>
    </x:row>
    <x:row r="13640">
      <x:c r="B13640" s="7" t="str">
        <x:v>PHY-13634</x:v>
      </x:c>
      <x:c r="C13640" s="7" t="str">
        <x:v>calibration record</x:v>
      </x:c>
      <x:c r="D13640" s="7" t="str">
        <x:v>CAL-04982</x:v>
      </x:c>
      <x:c r="E13640" s="7" t="str">
        <x:v>Calibration Records!P4988</x:v>
      </x:c>
      <x:c r="F13640" s="7" t="str">
        <x:f>'Calibration Records'!P4988</x:f>
        <x:v>OPEN</x:v>
      </x:c>
    </x:row>
    <x:row r="13641">
      <x:c r="B13641" s="7" t="str">
        <x:v>PHY-13635</x:v>
      </x:c>
      <x:c r="C13641" s="7" t="str">
        <x:v>calibration record</x:v>
      </x:c>
      <x:c r="D13641" s="7" t="str">
        <x:v>CAL-04983</x:v>
      </x:c>
      <x:c r="E13641" s="7" t="str">
        <x:v>Calibration Records!P4989</x:v>
      </x:c>
      <x:c r="F13641" s="7" t="str">
        <x:f>'Calibration Records'!P4989</x:f>
        <x:v>OPEN</x:v>
      </x:c>
    </x:row>
    <x:row r="13642">
      <x:c r="B13642" s="7" t="str">
        <x:v>PHY-13636</x:v>
      </x:c>
      <x:c r="C13642" s="7" t="str">
        <x:v>calibration record</x:v>
      </x:c>
      <x:c r="D13642" s="7" t="str">
        <x:v>CAL-04984</x:v>
      </x:c>
      <x:c r="E13642" s="7" t="str">
        <x:v>Calibration Records!P4990</x:v>
      </x:c>
      <x:c r="F13642" s="7" t="str">
        <x:f>'Calibration Records'!P4990</x:f>
        <x:v>OPEN</x:v>
      </x:c>
    </x:row>
    <x:row r="13643">
      <x:c r="B13643" s="7" t="str">
        <x:v>PHY-13637</x:v>
      </x:c>
      <x:c r="C13643" s="7" t="str">
        <x:v>calibration record</x:v>
      </x:c>
      <x:c r="D13643" s="7" t="str">
        <x:v>CAL-04985</x:v>
      </x:c>
      <x:c r="E13643" s="7" t="str">
        <x:v>Calibration Records!P4991</x:v>
      </x:c>
      <x:c r="F13643" s="7" t="str">
        <x:f>'Calibration Records'!P4991</x:f>
        <x:v>OPEN</x:v>
      </x:c>
    </x:row>
    <x:row r="13644">
      <x:c r="B13644" s="7" t="str">
        <x:v>PHY-13638</x:v>
      </x:c>
      <x:c r="C13644" s="7" t="str">
        <x:v>calibration record</x:v>
      </x:c>
      <x:c r="D13644" s="7" t="str">
        <x:v>CAL-04986</x:v>
      </x:c>
      <x:c r="E13644" s="7" t="str">
        <x:v>Calibration Records!P4992</x:v>
      </x:c>
      <x:c r="F13644" s="7" t="str">
        <x:f>'Calibration Records'!P4992</x:f>
        <x:v>OPEN</x:v>
      </x:c>
    </x:row>
    <x:row r="13645">
      <x:c r="B13645" s="7" t="str">
        <x:v>PHY-13639</x:v>
      </x:c>
      <x:c r="C13645" s="7" t="str">
        <x:v>calibration record</x:v>
      </x:c>
      <x:c r="D13645" s="7" t="str">
        <x:v>CAL-04987</x:v>
      </x:c>
      <x:c r="E13645" s="7" t="str">
        <x:v>Calibration Records!P4993</x:v>
      </x:c>
      <x:c r="F13645" s="7" t="str">
        <x:f>'Calibration Records'!P4993</x:f>
        <x:v>OPEN</x:v>
      </x:c>
    </x:row>
    <x:row r="13646">
      <x:c r="B13646" s="7" t="str">
        <x:v>PHY-13640</x:v>
      </x:c>
      <x:c r="C13646" s="7" t="str">
        <x:v>calibration record</x:v>
      </x:c>
      <x:c r="D13646" s="7" t="str">
        <x:v>CAL-04988</x:v>
      </x:c>
      <x:c r="E13646" s="7" t="str">
        <x:v>Calibration Records!P4994</x:v>
      </x:c>
      <x:c r="F13646" s="7" t="str">
        <x:f>'Calibration Records'!P4994</x:f>
        <x:v>OPEN</x:v>
      </x:c>
    </x:row>
    <x:row r="13647">
      <x:c r="B13647" s="7" t="str">
        <x:v>PHY-13641</x:v>
      </x:c>
      <x:c r="C13647" s="7" t="str">
        <x:v>calibration record</x:v>
      </x:c>
      <x:c r="D13647" s="7" t="str">
        <x:v>CAL-04989</x:v>
      </x:c>
      <x:c r="E13647" s="7" t="str">
        <x:v>Calibration Records!P4995</x:v>
      </x:c>
      <x:c r="F13647" s="7" t="str">
        <x:f>'Calibration Records'!P4995</x:f>
        <x:v>OPEN</x:v>
      </x:c>
    </x:row>
    <x:row r="13648">
      <x:c r="B13648" s="7" t="str">
        <x:v>PHY-13642</x:v>
      </x:c>
      <x:c r="C13648" s="7" t="str">
        <x:v>calibration record</x:v>
      </x:c>
      <x:c r="D13648" s="7" t="str">
        <x:v>CAL-04990</x:v>
      </x:c>
      <x:c r="E13648" s="7" t="str">
        <x:v>Calibration Records!P4996</x:v>
      </x:c>
      <x:c r="F13648" s="7" t="str">
        <x:f>'Calibration Records'!P4996</x:f>
        <x:v>OPEN</x:v>
      </x:c>
    </x:row>
    <x:row r="13649">
      <x:c r="B13649" s="7" t="str">
        <x:v>PHY-13643</x:v>
      </x:c>
      <x:c r="C13649" s="7" t="str">
        <x:v>calibration record</x:v>
      </x:c>
      <x:c r="D13649" s="7" t="str">
        <x:v>CAL-04991</x:v>
      </x:c>
      <x:c r="E13649" s="7" t="str">
        <x:v>Calibration Records!P4997</x:v>
      </x:c>
      <x:c r="F13649" s="7" t="str">
        <x:f>'Calibration Records'!P4997</x:f>
        <x:v>OPEN</x:v>
      </x:c>
    </x:row>
    <x:row r="13650">
      <x:c r="B13650" s="7" t="str">
        <x:v>PHY-13644</x:v>
      </x:c>
      <x:c r="C13650" s="7" t="str">
        <x:v>calibration record</x:v>
      </x:c>
      <x:c r="D13650" s="7" t="str">
        <x:v>CAL-04992</x:v>
      </x:c>
      <x:c r="E13650" s="7" t="str">
        <x:v>Calibration Records!P4998</x:v>
      </x:c>
      <x:c r="F13650" s="7" t="str">
        <x:f>'Calibration Records'!P4998</x:f>
        <x:v>OPEN</x:v>
      </x:c>
    </x:row>
    <x:row r="13651">
      <x:c r="B13651" s="7" t="str">
        <x:v>PHY-13645</x:v>
      </x:c>
      <x:c r="C13651" s="7" t="str">
        <x:v>calibration record</x:v>
      </x:c>
      <x:c r="D13651" s="7" t="str">
        <x:v>CAL-04993</x:v>
      </x:c>
      <x:c r="E13651" s="7" t="str">
        <x:v>Calibration Records!P4999</x:v>
      </x:c>
      <x:c r="F13651" s="7" t="str">
        <x:f>'Calibration Records'!P4999</x:f>
        <x:v>OPEN</x:v>
      </x:c>
    </x:row>
    <x:row r="13652">
      <x:c r="B13652" s="7" t="str">
        <x:v>PHY-13646</x:v>
      </x:c>
      <x:c r="C13652" s="7" t="str">
        <x:v>calibration record</x:v>
      </x:c>
      <x:c r="D13652" s="7" t="str">
        <x:v>CAL-04994</x:v>
      </x:c>
      <x:c r="E13652" s="7" t="str">
        <x:v>Calibration Records!P5000</x:v>
      </x:c>
      <x:c r="F13652" s="7" t="str">
        <x:f>'Calibration Records'!P5000</x:f>
        <x:v>OPEN</x:v>
      </x:c>
    </x:row>
    <x:row r="13653">
      <x:c r="B13653" s="7" t="str">
        <x:v>PHY-13647</x:v>
      </x:c>
      <x:c r="C13653" s="7" t="str">
        <x:v>calibration record</x:v>
      </x:c>
      <x:c r="D13653" s="7" t="str">
        <x:v>CAL-04995</x:v>
      </x:c>
      <x:c r="E13653" s="7" t="str">
        <x:v>Calibration Records!P5001</x:v>
      </x:c>
      <x:c r="F13653" s="7" t="str">
        <x:f>'Calibration Records'!P5001</x:f>
        <x:v>OPEN</x:v>
      </x:c>
    </x:row>
    <x:row r="13654">
      <x:c r="B13654" s="7" t="str">
        <x:v>PHY-13648</x:v>
      </x:c>
      <x:c r="C13654" s="7" t="str">
        <x:v>calibration record</x:v>
      </x:c>
      <x:c r="D13654" s="7" t="str">
        <x:v>CAL-04996</x:v>
      </x:c>
      <x:c r="E13654" s="7" t="str">
        <x:v>Calibration Records!P5002</x:v>
      </x:c>
      <x:c r="F13654" s="7" t="str">
        <x:f>'Calibration Records'!P5002</x:f>
        <x:v>OPEN</x:v>
      </x:c>
    </x:row>
    <x:row r="13655">
      <x:c r="B13655" s="7" t="str">
        <x:v>PHY-13649</x:v>
      </x:c>
      <x:c r="C13655" s="7" t="str">
        <x:v>calibration record</x:v>
      </x:c>
      <x:c r="D13655" s="7" t="str">
        <x:v>CAL-04997</x:v>
      </x:c>
      <x:c r="E13655" s="7" t="str">
        <x:v>Calibration Records!P5003</x:v>
      </x:c>
      <x:c r="F13655" s="7" t="str">
        <x:f>'Calibration Records'!P5003</x:f>
        <x:v>OPEN</x:v>
      </x:c>
    </x:row>
    <x:row r="13656">
      <x:c r="B13656" s="7" t="str">
        <x:v>PHY-13650</x:v>
      </x:c>
      <x:c r="C13656" s="7" t="str">
        <x:v>calibration record</x:v>
      </x:c>
      <x:c r="D13656" s="7" t="str">
        <x:v>CAL-04998</x:v>
      </x:c>
      <x:c r="E13656" s="7" t="str">
        <x:v>Calibration Records!P5004</x:v>
      </x:c>
      <x:c r="F13656" s="7" t="str">
        <x:f>'Calibration Records'!P5004</x:f>
        <x:v>OPEN</x:v>
      </x:c>
    </x:row>
    <x:row r="13657">
      <x:c r="B13657" s="7" t="str">
        <x:v>PHY-13651</x:v>
      </x:c>
      <x:c r="C13657" s="7" t="str">
        <x:v>calibration record</x:v>
      </x:c>
      <x:c r="D13657" s="7" t="str">
        <x:v>CAL-04999</x:v>
      </x:c>
      <x:c r="E13657" s="7" t="str">
        <x:v>Calibration Records!P5005</x:v>
      </x:c>
      <x:c r="F13657" s="7" t="str">
        <x:f>'Calibration Records'!P5005</x:f>
        <x:v>OPEN</x:v>
      </x:c>
    </x:row>
    <x:row r="13658">
      <x:c r="B13658" s="7" t="str">
        <x:v>PHY-13652</x:v>
      </x:c>
      <x:c r="C13658" s="7" t="str">
        <x:v>calibration record</x:v>
      </x:c>
      <x:c r="D13658" s="7" t="str">
        <x:v>CAL-05000</x:v>
      </x:c>
      <x:c r="E13658" s="7" t="str">
        <x:v>Calibration Records!P5006</x:v>
      </x:c>
      <x:c r="F13658" s="7" t="str">
        <x:f>'Calibration Records'!P5006</x:f>
        <x:v>OPEN</x:v>
      </x:c>
    </x:row>
    <x:row r="13659">
      <x:c r="B13659" s="7" t="str">
        <x:v>PHY-13653</x:v>
      </x:c>
      <x:c r="C13659" s="7" t="str">
        <x:v>calibration record</x:v>
      </x:c>
      <x:c r="D13659" s="7" t="str">
        <x:v>CAL-05001</x:v>
      </x:c>
      <x:c r="E13659" s="7" t="str">
        <x:v>Calibration Records!P5007</x:v>
      </x:c>
      <x:c r="F13659" s="7" t="str">
        <x:f>'Calibration Records'!P5007</x:f>
        <x:v>OPEN</x:v>
      </x:c>
    </x:row>
    <x:row r="13660">
      <x:c r="B13660" s="7" t="str">
        <x:v>PHY-13654</x:v>
      </x:c>
      <x:c r="C13660" s="7" t="str">
        <x:v>calibration record</x:v>
      </x:c>
      <x:c r="D13660" s="7" t="str">
        <x:v>CAL-05002</x:v>
      </x:c>
      <x:c r="E13660" s="7" t="str">
        <x:v>Calibration Records!P5008</x:v>
      </x:c>
      <x:c r="F13660" s="7" t="str">
        <x:f>'Calibration Records'!P5008</x:f>
        <x:v>OPEN</x:v>
      </x:c>
    </x:row>
    <x:row r="13661">
      <x:c r="B13661" s="7" t="str">
        <x:v>PHY-13655</x:v>
      </x:c>
      <x:c r="C13661" s="7" t="str">
        <x:v>calibration record</x:v>
      </x:c>
      <x:c r="D13661" s="7" t="str">
        <x:v>CAL-05003</x:v>
      </x:c>
      <x:c r="E13661" s="7" t="str">
        <x:v>Calibration Records!P5009</x:v>
      </x:c>
      <x:c r="F13661" s="7" t="str">
        <x:f>'Calibration Records'!P5009</x:f>
        <x:v>OPEN</x:v>
      </x:c>
    </x:row>
    <x:row r="13662">
      <x:c r="B13662" s="7" t="str">
        <x:v>PHY-13656</x:v>
      </x:c>
      <x:c r="C13662" s="7" t="str">
        <x:v>calibration record</x:v>
      </x:c>
      <x:c r="D13662" s="7" t="str">
        <x:v>CAL-05004</x:v>
      </x:c>
      <x:c r="E13662" s="7" t="str">
        <x:v>Calibration Records!P5010</x:v>
      </x:c>
      <x:c r="F13662" s="7" t="str">
        <x:f>'Calibration Records'!P5010</x:f>
        <x:v>OPEN</x:v>
      </x:c>
    </x:row>
    <x:row r="13663">
      <x:c r="B13663" s="7" t="str">
        <x:v>PHY-13657</x:v>
      </x:c>
      <x:c r="C13663" s="7" t="str">
        <x:v>calibration record</x:v>
      </x:c>
      <x:c r="D13663" s="7" t="str">
        <x:v>CAL-05005</x:v>
      </x:c>
      <x:c r="E13663" s="7" t="str">
        <x:v>Calibration Records!P5011</x:v>
      </x:c>
      <x:c r="F13663" s="7" t="str">
        <x:f>'Calibration Records'!P5011</x:f>
        <x:v>OPEN</x:v>
      </x:c>
    </x:row>
    <x:row r="13664">
      <x:c r="B13664" s="7" t="str">
        <x:v>PHY-13658</x:v>
      </x:c>
      <x:c r="C13664" s="7" t="str">
        <x:v>calibration record</x:v>
      </x:c>
      <x:c r="D13664" s="7" t="str">
        <x:v>CAL-05006</x:v>
      </x:c>
      <x:c r="E13664" s="7" t="str">
        <x:v>Calibration Records!P5012</x:v>
      </x:c>
      <x:c r="F13664" s="7" t="str">
        <x:f>'Calibration Records'!P5012</x:f>
        <x:v>OPEN</x:v>
      </x:c>
    </x:row>
    <x:row r="13665">
      <x:c r="B13665" s="7" t="str">
        <x:v>PHY-13659</x:v>
      </x:c>
      <x:c r="C13665" s="7" t="str">
        <x:v>calibration record</x:v>
      </x:c>
      <x:c r="D13665" s="7" t="str">
        <x:v>CAL-05007</x:v>
      </x:c>
      <x:c r="E13665" s="7" t="str">
        <x:v>Calibration Records!P5013</x:v>
      </x:c>
      <x:c r="F13665" s="7" t="str">
        <x:f>'Calibration Records'!P5013</x:f>
        <x:v>OPEN</x:v>
      </x:c>
    </x:row>
    <x:row r="13666">
      <x:c r="B13666" s="7" t="str">
        <x:v>PHY-13660</x:v>
      </x:c>
      <x:c r="C13666" s="7" t="str">
        <x:v>calibration record</x:v>
      </x:c>
      <x:c r="D13666" s="7" t="str">
        <x:v>CAL-05008</x:v>
      </x:c>
      <x:c r="E13666" s="7" t="str">
        <x:v>Calibration Records!P5014</x:v>
      </x:c>
      <x:c r="F13666" s="7" t="str">
        <x:f>'Calibration Records'!P5014</x:f>
        <x:v>OPEN</x:v>
      </x:c>
    </x:row>
    <x:row r="13667">
      <x:c r="B13667" s="7" t="str">
        <x:v>PHY-13661</x:v>
      </x:c>
      <x:c r="C13667" s="7" t="str">
        <x:v>calibration record</x:v>
      </x:c>
      <x:c r="D13667" s="7" t="str">
        <x:v>CAL-05009</x:v>
      </x:c>
      <x:c r="E13667" s="7" t="str">
        <x:v>Calibration Records!P5015</x:v>
      </x:c>
      <x:c r="F13667" s="7" t="str">
        <x:f>'Calibration Records'!P5015</x:f>
        <x:v>OPEN</x:v>
      </x:c>
    </x:row>
    <x:row r="13668">
      <x:c r="B13668" s="7" t="str">
        <x:v>PHY-13662</x:v>
      </x:c>
      <x:c r="C13668" s="7" t="str">
        <x:v>calibration record</x:v>
      </x:c>
      <x:c r="D13668" s="7" t="str">
        <x:v>CAL-05010</x:v>
      </x:c>
      <x:c r="E13668" s="7" t="str">
        <x:v>Calibration Records!P5016</x:v>
      </x:c>
      <x:c r="F13668" s="7" t="str">
        <x:f>'Calibration Records'!P5016</x:f>
        <x:v>OPEN</x:v>
      </x:c>
    </x:row>
    <x:row r="13669">
      <x:c r="B13669" s="7" t="str">
        <x:v>PHY-13663</x:v>
      </x:c>
      <x:c r="C13669" s="7" t="str">
        <x:v>calibration record</x:v>
      </x:c>
      <x:c r="D13669" s="7" t="str">
        <x:v>CAL-05011</x:v>
      </x:c>
      <x:c r="E13669" s="7" t="str">
        <x:v>Calibration Records!P5017</x:v>
      </x:c>
      <x:c r="F13669" s="7" t="str">
        <x:f>'Calibration Records'!P5017</x:f>
        <x:v>OPEN</x:v>
      </x:c>
    </x:row>
    <x:row r="13670">
      <x:c r="B13670" s="7" t="str">
        <x:v>PHY-13664</x:v>
      </x:c>
      <x:c r="C13670" s="7" t="str">
        <x:v>calibration record</x:v>
      </x:c>
      <x:c r="D13670" s="7" t="str">
        <x:v>CAL-05012</x:v>
      </x:c>
      <x:c r="E13670" s="7" t="str">
        <x:v>Calibration Records!P5018</x:v>
      </x:c>
      <x:c r="F13670" s="7" t="str">
        <x:f>'Calibration Records'!P5018</x:f>
        <x:v>OPEN</x:v>
      </x:c>
    </x:row>
    <x:row r="13671">
      <x:c r="B13671" s="7" t="str">
        <x:v>PHY-13665</x:v>
      </x:c>
      <x:c r="C13671" s="7" t="str">
        <x:v>calibration record</x:v>
      </x:c>
      <x:c r="D13671" s="7" t="str">
        <x:v>CAL-05013</x:v>
      </x:c>
      <x:c r="E13671" s="7" t="str">
        <x:v>Calibration Records!P5019</x:v>
      </x:c>
      <x:c r="F13671" s="7" t="str">
        <x:f>'Calibration Records'!P5019</x:f>
        <x:v>OPEN</x:v>
      </x:c>
    </x:row>
    <x:row r="13672">
      <x:c r="B13672" s="7" t="str">
        <x:v>PHY-13666</x:v>
      </x:c>
      <x:c r="C13672" s="7" t="str">
        <x:v>calibration record</x:v>
      </x:c>
      <x:c r="D13672" s="7" t="str">
        <x:v>CAL-05014</x:v>
      </x:c>
      <x:c r="E13672" s="7" t="str">
        <x:v>Calibration Records!P5020</x:v>
      </x:c>
      <x:c r="F13672" s="7" t="str">
        <x:f>'Calibration Records'!P5020</x:f>
        <x:v>OPEN</x:v>
      </x:c>
    </x:row>
    <x:row r="13673">
      <x:c r="B13673" s="7" t="str">
        <x:v>PHY-13667</x:v>
      </x:c>
      <x:c r="C13673" s="7" t="str">
        <x:v>calibration record</x:v>
      </x:c>
      <x:c r="D13673" s="7" t="str">
        <x:v>CAL-05015</x:v>
      </x:c>
      <x:c r="E13673" s="7" t="str">
        <x:v>Calibration Records!P5021</x:v>
      </x:c>
      <x:c r="F13673" s="7" t="str">
        <x:f>'Calibration Records'!P5021</x:f>
        <x:v>OPEN</x:v>
      </x:c>
    </x:row>
    <x:row r="13674">
      <x:c r="B13674" s="7" t="str">
        <x:v>PHY-13668</x:v>
      </x:c>
      <x:c r="C13674" s="7" t="str">
        <x:v>calibration record</x:v>
      </x:c>
      <x:c r="D13674" s="7" t="str">
        <x:v>CAL-05016</x:v>
      </x:c>
      <x:c r="E13674" s="7" t="str">
        <x:v>Calibration Records!P5022</x:v>
      </x:c>
      <x:c r="F13674" s="7" t="str">
        <x:f>'Calibration Records'!P5022</x:f>
        <x:v>OPEN</x:v>
      </x:c>
    </x:row>
    <x:row r="13675">
      <x:c r="B13675" s="7" t="str">
        <x:v>PHY-13669</x:v>
      </x:c>
      <x:c r="C13675" s="7" t="str">
        <x:v>calibration record</x:v>
      </x:c>
      <x:c r="D13675" s="7" t="str">
        <x:v>CAL-05017</x:v>
      </x:c>
      <x:c r="E13675" s="7" t="str">
        <x:v>Calibration Records!P5023</x:v>
      </x:c>
      <x:c r="F13675" s="7" t="str">
        <x:f>'Calibration Records'!P5023</x:f>
        <x:v>OPEN</x:v>
      </x:c>
    </x:row>
    <x:row r="13676">
      <x:c r="B13676" s="7" t="str">
        <x:v>PHY-13670</x:v>
      </x:c>
      <x:c r="C13676" s="7" t="str">
        <x:v>calibration record</x:v>
      </x:c>
      <x:c r="D13676" s="7" t="str">
        <x:v>CAL-05018</x:v>
      </x:c>
      <x:c r="E13676" s="7" t="str">
        <x:v>Calibration Records!P5024</x:v>
      </x:c>
      <x:c r="F13676" s="7" t="str">
        <x:f>'Calibration Records'!P5024</x:f>
        <x:v>OPEN</x:v>
      </x:c>
    </x:row>
    <x:row r="13677">
      <x:c r="B13677" s="7" t="str">
        <x:v>PHY-13671</x:v>
      </x:c>
      <x:c r="C13677" s="7" t="str">
        <x:v>calibration record</x:v>
      </x:c>
      <x:c r="D13677" s="7" t="str">
        <x:v>CAL-05019</x:v>
      </x:c>
      <x:c r="E13677" s="7" t="str">
        <x:v>Calibration Records!P5025</x:v>
      </x:c>
      <x:c r="F13677" s="7" t="str">
        <x:f>'Calibration Records'!P5025</x:f>
        <x:v>OPEN</x:v>
      </x:c>
    </x:row>
    <x:row r="13678">
      <x:c r="B13678" s="7" t="str">
        <x:v>PHY-13672</x:v>
      </x:c>
      <x:c r="C13678" s="7" t="str">
        <x:v>calibration record</x:v>
      </x:c>
      <x:c r="D13678" s="7" t="str">
        <x:v>CAL-05020</x:v>
      </x:c>
      <x:c r="E13678" s="7" t="str">
        <x:v>Calibration Records!P5026</x:v>
      </x:c>
      <x:c r="F13678" s="7" t="str">
        <x:f>'Calibration Records'!P5026</x:f>
        <x:v>OPEN</x:v>
      </x:c>
    </x:row>
    <x:row r="13679">
      <x:c r="B13679" s="7" t="str">
        <x:v>PHY-13673</x:v>
      </x:c>
      <x:c r="C13679" s="7" t="str">
        <x:v>calibration record</x:v>
      </x:c>
      <x:c r="D13679" s="7" t="str">
        <x:v>CAL-05021</x:v>
      </x:c>
      <x:c r="E13679" s="7" t="str">
        <x:v>Calibration Records!P5027</x:v>
      </x:c>
      <x:c r="F13679" s="7" t="str">
        <x:f>'Calibration Records'!P5027</x:f>
        <x:v>OPEN</x:v>
      </x:c>
    </x:row>
    <x:row r="13680">
      <x:c r="B13680" s="7" t="str">
        <x:v>PHY-13674</x:v>
      </x:c>
      <x:c r="C13680" s="7" t="str">
        <x:v>calibration record</x:v>
      </x:c>
      <x:c r="D13680" s="7" t="str">
        <x:v>CAL-05022</x:v>
      </x:c>
      <x:c r="E13680" s="7" t="str">
        <x:v>Calibration Records!P5028</x:v>
      </x:c>
      <x:c r="F13680" s="7" t="str">
        <x:f>'Calibration Records'!P5028</x:f>
        <x:v>OPEN</x:v>
      </x:c>
    </x:row>
    <x:row r="13681">
      <x:c r="B13681" s="7" t="str">
        <x:v>PHY-13675</x:v>
      </x:c>
      <x:c r="C13681" s="7" t="str">
        <x:v>calibration record</x:v>
      </x:c>
      <x:c r="D13681" s="7" t="str">
        <x:v>CAL-05023</x:v>
      </x:c>
      <x:c r="E13681" s="7" t="str">
        <x:v>Calibration Records!P5029</x:v>
      </x:c>
      <x:c r="F13681" s="7" t="str">
        <x:f>'Calibration Records'!P5029</x:f>
        <x:v>OPEN</x:v>
      </x:c>
    </x:row>
    <x:row r="13682">
      <x:c r="B13682" s="7" t="str">
        <x:v>PHY-13676</x:v>
      </x:c>
      <x:c r="C13682" s="7" t="str">
        <x:v>calibration record</x:v>
      </x:c>
      <x:c r="D13682" s="7" t="str">
        <x:v>CAL-05024</x:v>
      </x:c>
      <x:c r="E13682" s="7" t="str">
        <x:v>Calibration Records!P5030</x:v>
      </x:c>
      <x:c r="F13682" s="7" t="str">
        <x:f>'Calibration Records'!P5030</x:f>
        <x:v>OPEN</x:v>
      </x:c>
    </x:row>
    <x:row r="13683">
      <x:c r="B13683" s="7" t="str">
        <x:v>PHY-13677</x:v>
      </x:c>
      <x:c r="C13683" s="7" t="str">
        <x:v>calibration record</x:v>
      </x:c>
      <x:c r="D13683" s="7" t="str">
        <x:v>CAL-05025</x:v>
      </x:c>
      <x:c r="E13683" s="7" t="str">
        <x:v>Calibration Records!P5031</x:v>
      </x:c>
      <x:c r="F13683" s="7" t="str">
        <x:f>'Calibration Records'!P5031</x:f>
        <x:v>OPEN</x:v>
      </x:c>
    </x:row>
    <x:row r="13684">
      <x:c r="B13684" s="7" t="str">
        <x:v>PHY-13678</x:v>
      </x:c>
      <x:c r="C13684" s="7" t="str">
        <x:v>calibration record</x:v>
      </x:c>
      <x:c r="D13684" s="7" t="str">
        <x:v>CAL-05026</x:v>
      </x:c>
      <x:c r="E13684" s="7" t="str">
        <x:v>Calibration Records!P5032</x:v>
      </x:c>
      <x:c r="F13684" s="7" t="str">
        <x:f>'Calibration Records'!P5032</x:f>
        <x:v>OPEN</x:v>
      </x:c>
    </x:row>
    <x:row r="13685">
      <x:c r="B13685" s="7" t="str">
        <x:v>PHY-13679</x:v>
      </x:c>
      <x:c r="C13685" s="7" t="str">
        <x:v>calibration record</x:v>
      </x:c>
      <x:c r="D13685" s="7" t="str">
        <x:v>CAL-05027</x:v>
      </x:c>
      <x:c r="E13685" s="7" t="str">
        <x:v>Calibration Records!P5033</x:v>
      </x:c>
      <x:c r="F13685" s="7" t="str">
        <x:f>'Calibration Records'!P5033</x:f>
        <x:v>OPEN</x:v>
      </x:c>
    </x:row>
    <x:row r="13686">
      <x:c r="B13686" s="7" t="str">
        <x:v>PHY-13680</x:v>
      </x:c>
      <x:c r="C13686" s="7" t="str">
        <x:v>calibration record</x:v>
      </x:c>
      <x:c r="D13686" s="7" t="str">
        <x:v>CAL-05028</x:v>
      </x:c>
      <x:c r="E13686" s="7" t="str">
        <x:v>Calibration Records!P5034</x:v>
      </x:c>
      <x:c r="F13686" s="7" t="str">
        <x:f>'Calibration Records'!P5034</x:f>
        <x:v>OPEN</x:v>
      </x:c>
    </x:row>
    <x:row r="13687">
      <x:c r="B13687" s="7" t="str">
        <x:v>PHY-13681</x:v>
      </x:c>
      <x:c r="C13687" s="7" t="str">
        <x:v>calibration record</x:v>
      </x:c>
      <x:c r="D13687" s="7" t="str">
        <x:v>CAL-05029</x:v>
      </x:c>
      <x:c r="E13687" s="7" t="str">
        <x:v>Calibration Records!P5035</x:v>
      </x:c>
      <x:c r="F13687" s="7" t="str">
        <x:f>'Calibration Records'!P5035</x:f>
        <x:v>OPEN</x:v>
      </x:c>
    </x:row>
    <x:row r="13688">
      <x:c r="B13688" s="7" t="str">
        <x:v>PHY-13682</x:v>
      </x:c>
      <x:c r="C13688" s="7" t="str">
        <x:v>calibration record</x:v>
      </x:c>
      <x:c r="D13688" s="7" t="str">
        <x:v>CAL-05030</x:v>
      </x:c>
      <x:c r="E13688" s="7" t="str">
        <x:v>Calibration Records!P5036</x:v>
      </x:c>
      <x:c r="F13688" s="7" t="str">
        <x:f>'Calibration Records'!P5036</x:f>
        <x:v>OPEN</x:v>
      </x:c>
    </x:row>
    <x:row r="13689">
      <x:c r="B13689" s="7" t="str">
        <x:v>PHY-13683</x:v>
      </x:c>
      <x:c r="C13689" s="7" t="str">
        <x:v>calibration record</x:v>
      </x:c>
      <x:c r="D13689" s="7" t="str">
        <x:v>CAL-05031</x:v>
      </x:c>
      <x:c r="E13689" s="7" t="str">
        <x:v>Calibration Records!P5037</x:v>
      </x:c>
      <x:c r="F13689" s="7" t="str">
        <x:f>'Calibration Records'!P5037</x:f>
        <x:v>OPEN</x:v>
      </x:c>
    </x:row>
    <x:row r="13690">
      <x:c r="B13690" s="7" t="str">
        <x:v>PHY-13684</x:v>
      </x:c>
      <x:c r="C13690" s="7" t="str">
        <x:v>calibration record</x:v>
      </x:c>
      <x:c r="D13690" s="7" t="str">
        <x:v>CAL-05032</x:v>
      </x:c>
      <x:c r="E13690" s="7" t="str">
        <x:v>Calibration Records!P5038</x:v>
      </x:c>
      <x:c r="F13690" s="7" t="str">
        <x:f>'Calibration Records'!P5038</x:f>
        <x:v>OPEN</x:v>
      </x:c>
    </x:row>
    <x:row r="13691">
      <x:c r="B13691" s="7" t="str">
        <x:v>PHY-13685</x:v>
      </x:c>
      <x:c r="C13691" s="7" t="str">
        <x:v>calibration record</x:v>
      </x:c>
      <x:c r="D13691" s="7" t="str">
        <x:v>CAL-05033</x:v>
      </x:c>
      <x:c r="E13691" s="7" t="str">
        <x:v>Calibration Records!P5039</x:v>
      </x:c>
      <x:c r="F13691" s="7" t="str">
        <x:f>'Calibration Records'!P5039</x:f>
        <x:v>OPEN</x:v>
      </x:c>
    </x:row>
    <x:row r="13692">
      <x:c r="B13692" s="7" t="str">
        <x:v>PHY-13686</x:v>
      </x:c>
      <x:c r="C13692" s="7" t="str">
        <x:v>calibration record</x:v>
      </x:c>
      <x:c r="D13692" s="7" t="str">
        <x:v>CAL-05034</x:v>
      </x:c>
      <x:c r="E13692" s="7" t="str">
        <x:v>Calibration Records!P5040</x:v>
      </x:c>
      <x:c r="F13692" s="7" t="str">
        <x:f>'Calibration Records'!P5040</x:f>
        <x:v>OPEN</x:v>
      </x:c>
    </x:row>
    <x:row r="13693">
      <x:c r="B13693" s="7" t="str">
        <x:v>PHY-13687</x:v>
      </x:c>
      <x:c r="C13693" s="7" t="str">
        <x:v>calibration record</x:v>
      </x:c>
      <x:c r="D13693" s="7" t="str">
        <x:v>CAL-05035</x:v>
      </x:c>
      <x:c r="E13693" s="7" t="str">
        <x:v>Calibration Records!P5041</x:v>
      </x:c>
      <x:c r="F13693" s="7" t="str">
        <x:f>'Calibration Records'!P5041</x:f>
        <x:v>OPEN</x:v>
      </x:c>
    </x:row>
    <x:row r="13694">
      <x:c r="B13694" s="7" t="str">
        <x:v>PHY-13688</x:v>
      </x:c>
      <x:c r="C13694" s="7" t="str">
        <x:v>calibration record</x:v>
      </x:c>
      <x:c r="D13694" s="7" t="str">
        <x:v>CAL-05036</x:v>
      </x:c>
      <x:c r="E13694" s="7" t="str">
        <x:v>Calibration Records!P5042</x:v>
      </x:c>
      <x:c r="F13694" s="7" t="str">
        <x:f>'Calibration Records'!P5042</x:f>
        <x:v>OPEN</x:v>
      </x:c>
    </x:row>
    <x:row r="13695">
      <x:c r="B13695" s="7" t="str">
        <x:v>PHY-13689</x:v>
      </x:c>
      <x:c r="C13695" s="7" t="str">
        <x:v>calibration record</x:v>
      </x:c>
      <x:c r="D13695" s="7" t="str">
        <x:v>CAL-05037</x:v>
      </x:c>
      <x:c r="E13695" s="7" t="str">
        <x:v>Calibration Records!P5043</x:v>
      </x:c>
      <x:c r="F13695" s="7" t="str">
        <x:f>'Calibration Records'!P5043</x:f>
        <x:v>OPEN</x:v>
      </x:c>
    </x:row>
    <x:row r="13696">
      <x:c r="B13696" s="7" t="str">
        <x:v>PHY-13690</x:v>
      </x:c>
      <x:c r="C13696" s="7" t="str">
        <x:v>calibration record</x:v>
      </x:c>
      <x:c r="D13696" s="7" t="str">
        <x:v>CAL-05038</x:v>
      </x:c>
      <x:c r="E13696" s="7" t="str">
        <x:v>Calibration Records!P5044</x:v>
      </x:c>
      <x:c r="F13696" s="7" t="str">
        <x:f>'Calibration Records'!P5044</x:f>
        <x:v>OPEN</x:v>
      </x:c>
    </x:row>
    <x:row r="13697">
      <x:c r="B13697" s="7" t="str">
        <x:v>PHY-13691</x:v>
      </x:c>
      <x:c r="C13697" s="7" t="str">
        <x:v>calibration record</x:v>
      </x:c>
      <x:c r="D13697" s="7" t="str">
        <x:v>CAL-05039</x:v>
      </x:c>
      <x:c r="E13697" s="7" t="str">
        <x:v>Calibration Records!P5045</x:v>
      </x:c>
      <x:c r="F13697" s="7" t="str">
        <x:f>'Calibration Records'!P5045</x:f>
        <x:v>OPEN</x:v>
      </x:c>
    </x:row>
    <x:row r="13698">
      <x:c r="B13698" s="7" t="str">
        <x:v>PHY-13692</x:v>
      </x:c>
      <x:c r="C13698" s="7" t="str">
        <x:v>calibration record</x:v>
      </x:c>
      <x:c r="D13698" s="7" t="str">
        <x:v>CAL-05040</x:v>
      </x:c>
      <x:c r="E13698" s="7" t="str">
        <x:v>Calibration Records!P5046</x:v>
      </x:c>
      <x:c r="F13698" s="7" t="str">
        <x:f>'Calibration Records'!P5046</x:f>
        <x:v>OPEN</x:v>
      </x:c>
    </x:row>
    <x:row r="13699">
      <x:c r="B13699" s="7" t="str">
        <x:v>PHY-13693</x:v>
      </x:c>
      <x:c r="C13699" s="7" t="str">
        <x:v>calibration record</x:v>
      </x:c>
      <x:c r="D13699" s="7" t="str">
        <x:v>CAL-05041</x:v>
      </x:c>
      <x:c r="E13699" s="7" t="str">
        <x:v>Calibration Records!P5047</x:v>
      </x:c>
      <x:c r="F13699" s="7" t="str">
        <x:f>'Calibration Records'!P5047</x:f>
        <x:v>OPEN</x:v>
      </x:c>
    </x:row>
    <x:row r="13700">
      <x:c r="B13700" s="7" t="str">
        <x:v>PHY-13694</x:v>
      </x:c>
      <x:c r="C13700" s="7" t="str">
        <x:v>calibration record</x:v>
      </x:c>
      <x:c r="D13700" s="7" t="str">
        <x:v>CAL-05042</x:v>
      </x:c>
      <x:c r="E13700" s="7" t="str">
        <x:v>Calibration Records!P5048</x:v>
      </x:c>
      <x:c r="F13700" s="7" t="str">
        <x:f>'Calibration Records'!P5048</x:f>
        <x:v>OPEN</x:v>
      </x:c>
    </x:row>
    <x:row r="13701">
      <x:c r="B13701" s="7" t="str">
        <x:v>PHY-13695</x:v>
      </x:c>
      <x:c r="C13701" s="7" t="str">
        <x:v>calibration record</x:v>
      </x:c>
      <x:c r="D13701" s="7" t="str">
        <x:v>CAL-05043</x:v>
      </x:c>
      <x:c r="E13701" s="7" t="str">
        <x:v>Calibration Records!P5049</x:v>
      </x:c>
      <x:c r="F13701" s="7" t="str">
        <x:f>'Calibration Records'!P5049</x:f>
        <x:v>OPEN</x:v>
      </x:c>
    </x:row>
    <x:row r="13702">
      <x:c r="B13702" s="7" t="str">
        <x:v>PHY-13696</x:v>
      </x:c>
      <x:c r="C13702" s="7" t="str">
        <x:v>calibration record</x:v>
      </x:c>
      <x:c r="D13702" s="7" t="str">
        <x:v>CAL-05044</x:v>
      </x:c>
      <x:c r="E13702" s="7" t="str">
        <x:v>Calibration Records!P5050</x:v>
      </x:c>
      <x:c r="F13702" s="7" t="str">
        <x:f>'Calibration Records'!P5050</x:f>
        <x:v>OPEN</x:v>
      </x:c>
    </x:row>
    <x:row r="13703">
      <x:c r="B13703" s="7" t="str">
        <x:v>PHY-13697</x:v>
      </x:c>
      <x:c r="C13703" s="7" t="str">
        <x:v>calibration record</x:v>
      </x:c>
      <x:c r="D13703" s="7" t="str">
        <x:v>CAL-05045</x:v>
      </x:c>
      <x:c r="E13703" s="7" t="str">
        <x:v>Calibration Records!P5051</x:v>
      </x:c>
      <x:c r="F13703" s="7" t="str">
        <x:f>'Calibration Records'!P5051</x:f>
        <x:v>OPEN</x:v>
      </x:c>
    </x:row>
    <x:row r="13704">
      <x:c r="B13704" s="7" t="str">
        <x:v>PHY-13698</x:v>
      </x:c>
      <x:c r="C13704" s="7" t="str">
        <x:v>calibration record</x:v>
      </x:c>
      <x:c r="D13704" s="7" t="str">
        <x:v>CAL-05046</x:v>
      </x:c>
      <x:c r="E13704" s="7" t="str">
        <x:v>Calibration Records!P5052</x:v>
      </x:c>
      <x:c r="F13704" s="7" t="str">
        <x:f>'Calibration Records'!P5052</x:f>
        <x:v>OPEN</x:v>
      </x:c>
    </x:row>
    <x:row r="13705">
      <x:c r="B13705" s="7" t="str">
        <x:v>PHY-13699</x:v>
      </x:c>
      <x:c r="C13705" s="7" t="str">
        <x:v>calibration record</x:v>
      </x:c>
      <x:c r="D13705" s="7" t="str">
        <x:v>CAL-05047</x:v>
      </x:c>
      <x:c r="E13705" s="7" t="str">
        <x:v>Calibration Records!P5053</x:v>
      </x:c>
      <x:c r="F13705" s="7" t="str">
        <x:f>'Calibration Records'!P5053</x:f>
        <x:v>OPEN</x:v>
      </x:c>
    </x:row>
    <x:row r="13706">
      <x:c r="B13706" s="7" t="str">
        <x:v>PHY-13700</x:v>
      </x:c>
      <x:c r="C13706" s="7" t="str">
        <x:v>calibration record</x:v>
      </x:c>
      <x:c r="D13706" s="7" t="str">
        <x:v>CAL-05048</x:v>
      </x:c>
      <x:c r="E13706" s="7" t="str">
        <x:v>Calibration Records!P5054</x:v>
      </x:c>
      <x:c r="F13706" s="7" t="str">
        <x:f>'Calibration Records'!P5054</x:f>
        <x:v>OPEN</x:v>
      </x:c>
    </x:row>
    <x:row r="13707">
      <x:c r="B13707" s="7" t="str">
        <x:v>PHY-13701</x:v>
      </x:c>
      <x:c r="C13707" s="7" t="str">
        <x:v>calibration record</x:v>
      </x:c>
      <x:c r="D13707" s="7" t="str">
        <x:v>CAL-05049</x:v>
      </x:c>
      <x:c r="E13707" s="7" t="str">
        <x:v>Calibration Records!P5055</x:v>
      </x:c>
      <x:c r="F13707" s="7" t="str">
        <x:f>'Calibration Records'!P5055</x:f>
        <x:v>OPEN</x:v>
      </x:c>
    </x:row>
    <x:row r="13708">
      <x:c r="B13708" s="7" t="str">
        <x:v>PHY-13702</x:v>
      </x:c>
      <x:c r="C13708" s="7" t="str">
        <x:v>calibration record</x:v>
      </x:c>
      <x:c r="D13708" s="7" t="str">
        <x:v>CAL-05050</x:v>
      </x:c>
      <x:c r="E13708" s="7" t="str">
        <x:v>Calibration Records!P5056</x:v>
      </x:c>
      <x:c r="F13708" s="7" t="str">
        <x:f>'Calibration Records'!P5056</x:f>
        <x:v>OPEN</x:v>
      </x:c>
    </x:row>
    <x:row r="13709">
      <x:c r="B13709" s="7" t="str">
        <x:v>PHY-13703</x:v>
      </x:c>
      <x:c r="C13709" s="7" t="str">
        <x:v>calibration record</x:v>
      </x:c>
      <x:c r="D13709" s="7" t="str">
        <x:v>CAL-05051</x:v>
      </x:c>
      <x:c r="E13709" s="7" t="str">
        <x:v>Calibration Records!P5057</x:v>
      </x:c>
      <x:c r="F13709" s="7" t="str">
        <x:f>'Calibration Records'!P5057</x:f>
        <x:v>OPEN</x:v>
      </x:c>
    </x:row>
    <x:row r="13710">
      <x:c r="B13710" s="7" t="str">
        <x:v>PHY-13704</x:v>
      </x:c>
      <x:c r="C13710" s="7" t="str">
        <x:v>calibration record</x:v>
      </x:c>
      <x:c r="D13710" s="7" t="str">
        <x:v>CAL-05052</x:v>
      </x:c>
      <x:c r="E13710" s="7" t="str">
        <x:v>Calibration Records!P5058</x:v>
      </x:c>
      <x:c r="F13710" s="7" t="str">
        <x:f>'Calibration Records'!P5058</x:f>
        <x:v>OPEN</x:v>
      </x:c>
    </x:row>
    <x:row r="13711">
      <x:c r="B13711" s="7" t="str">
        <x:v>PHY-13705</x:v>
      </x:c>
      <x:c r="C13711" s="7" t="str">
        <x:v>calibration record</x:v>
      </x:c>
      <x:c r="D13711" s="7" t="str">
        <x:v>CAL-05053</x:v>
      </x:c>
      <x:c r="E13711" s="7" t="str">
        <x:v>Calibration Records!P5059</x:v>
      </x:c>
      <x:c r="F13711" s="7" t="str">
        <x:f>'Calibration Records'!P5059</x:f>
        <x:v>OPEN</x:v>
      </x:c>
    </x:row>
    <x:row r="13712">
      <x:c r="B13712" s="7" t="str">
        <x:v>PHY-13706</x:v>
      </x:c>
      <x:c r="C13712" s="7" t="str">
        <x:v>calibration record</x:v>
      </x:c>
      <x:c r="D13712" s="7" t="str">
        <x:v>CAL-05054</x:v>
      </x:c>
      <x:c r="E13712" s="7" t="str">
        <x:v>Calibration Records!P5060</x:v>
      </x:c>
      <x:c r="F13712" s="7" t="str">
        <x:f>'Calibration Records'!P5060</x:f>
        <x:v>OPEN</x:v>
      </x:c>
    </x:row>
    <x:row r="13713">
      <x:c r="B13713" s="7" t="str">
        <x:v>PHY-13707</x:v>
      </x:c>
      <x:c r="C13713" s="7" t="str">
        <x:v>calibration record</x:v>
      </x:c>
      <x:c r="D13713" s="7" t="str">
        <x:v>CAL-05055</x:v>
      </x:c>
      <x:c r="E13713" s="7" t="str">
        <x:v>Calibration Records!P5061</x:v>
      </x:c>
      <x:c r="F13713" s="7" t="str">
        <x:f>'Calibration Records'!P5061</x:f>
        <x:v>OPEN</x:v>
      </x:c>
    </x:row>
    <x:row r="13714">
      <x:c r="B13714" s="7" t="str">
        <x:v>PHY-13708</x:v>
      </x:c>
      <x:c r="C13714" s="7" t="str">
        <x:v>calibration record</x:v>
      </x:c>
      <x:c r="D13714" s="7" t="str">
        <x:v>CAL-05056</x:v>
      </x:c>
      <x:c r="E13714" s="7" t="str">
        <x:v>Calibration Records!P5062</x:v>
      </x:c>
      <x:c r="F13714" s="7" t="str">
        <x:f>'Calibration Records'!P5062</x:f>
        <x:v>OPEN</x:v>
      </x:c>
    </x:row>
    <x:row r="13715">
      <x:c r="B13715" s="7" t="str">
        <x:v>PHY-13709</x:v>
      </x:c>
      <x:c r="C13715" s="7" t="str">
        <x:v>calibration record</x:v>
      </x:c>
      <x:c r="D13715" s="7" t="str">
        <x:v>CAL-05057</x:v>
      </x:c>
      <x:c r="E13715" s="7" t="str">
        <x:v>Calibration Records!P5063</x:v>
      </x:c>
      <x:c r="F13715" s="7" t="str">
        <x:f>'Calibration Records'!P5063</x:f>
        <x:v>OPEN</x:v>
      </x:c>
    </x:row>
    <x:row r="13716">
      <x:c r="B13716" s="7" t="str">
        <x:v>PHY-13710</x:v>
      </x:c>
      <x:c r="C13716" s="7" t="str">
        <x:v>calibration record</x:v>
      </x:c>
      <x:c r="D13716" s="7" t="str">
        <x:v>CAL-05058</x:v>
      </x:c>
      <x:c r="E13716" s="7" t="str">
        <x:v>Calibration Records!P5064</x:v>
      </x:c>
      <x:c r="F13716" s="7" t="str">
        <x:f>'Calibration Records'!P5064</x:f>
        <x:v>OPEN</x:v>
      </x:c>
    </x:row>
    <x:row r="13717">
      <x:c r="B13717" s="7" t="str">
        <x:v>PHY-13711</x:v>
      </x:c>
      <x:c r="C13717" s="7" t="str">
        <x:v>calibration record</x:v>
      </x:c>
      <x:c r="D13717" s="7" t="str">
        <x:v>CAL-05059</x:v>
      </x:c>
      <x:c r="E13717" s="7" t="str">
        <x:v>Calibration Records!P5065</x:v>
      </x:c>
      <x:c r="F13717" s="7" t="str">
        <x:f>'Calibration Records'!P5065</x:f>
        <x:v>OPEN</x:v>
      </x:c>
    </x:row>
    <x:row r="13718">
      <x:c r="B13718" s="7" t="str">
        <x:v>PHY-13712</x:v>
      </x:c>
      <x:c r="C13718" s="7" t="str">
        <x:v>calibration record</x:v>
      </x:c>
      <x:c r="D13718" s="7" t="str">
        <x:v>CAL-05060</x:v>
      </x:c>
      <x:c r="E13718" s="7" t="str">
        <x:v>Calibration Records!P5066</x:v>
      </x:c>
      <x:c r="F13718" s="7" t="str">
        <x:f>'Calibration Records'!P5066</x:f>
        <x:v>OPEN</x:v>
      </x:c>
    </x:row>
    <x:row r="13719">
      <x:c r="B13719" s="7" t="str">
        <x:v>PHY-13713</x:v>
      </x:c>
      <x:c r="C13719" s="7" t="str">
        <x:v>calibration record</x:v>
      </x:c>
      <x:c r="D13719" s="7" t="str">
        <x:v>CAL-05061</x:v>
      </x:c>
      <x:c r="E13719" s="7" t="str">
        <x:v>Calibration Records!P5067</x:v>
      </x:c>
      <x:c r="F13719" s="7" t="str">
        <x:f>'Calibration Records'!P5067</x:f>
        <x:v>OPEN</x:v>
      </x:c>
    </x:row>
    <x:row r="13720">
      <x:c r="B13720" s="7" t="str">
        <x:v>PHY-13714</x:v>
      </x:c>
      <x:c r="C13720" s="7" t="str">
        <x:v>calibration record</x:v>
      </x:c>
      <x:c r="D13720" s="7" t="str">
        <x:v>CAL-05062</x:v>
      </x:c>
      <x:c r="E13720" s="7" t="str">
        <x:v>Calibration Records!P5068</x:v>
      </x:c>
      <x:c r="F13720" s="7" t="str">
        <x:f>'Calibration Records'!P5068</x:f>
        <x:v>OPEN</x:v>
      </x:c>
    </x:row>
    <x:row r="13721">
      <x:c r="B13721" s="7" t="str">
        <x:v>PHY-13715</x:v>
      </x:c>
      <x:c r="C13721" s="7" t="str">
        <x:v>calibration record</x:v>
      </x:c>
      <x:c r="D13721" s="7" t="str">
        <x:v>CAL-05063</x:v>
      </x:c>
      <x:c r="E13721" s="7" t="str">
        <x:v>Calibration Records!P5069</x:v>
      </x:c>
      <x:c r="F13721" s="7" t="str">
        <x:f>'Calibration Records'!P5069</x:f>
        <x:v>OPEN</x:v>
      </x:c>
    </x:row>
    <x:row r="13722">
      <x:c r="B13722" s="7" t="str">
        <x:v>PHY-13716</x:v>
      </x:c>
      <x:c r="C13722" s="7" t="str">
        <x:v>calibration record</x:v>
      </x:c>
      <x:c r="D13722" s="7" t="str">
        <x:v>CAL-05064</x:v>
      </x:c>
      <x:c r="E13722" s="7" t="str">
        <x:v>Calibration Records!P5070</x:v>
      </x:c>
      <x:c r="F13722" s="7" t="str">
        <x:f>'Calibration Records'!P5070</x:f>
        <x:v>OPEN</x:v>
      </x:c>
    </x:row>
    <x:row r="13723">
      <x:c r="B13723" s="7" t="str">
        <x:v>PHY-13717</x:v>
      </x:c>
      <x:c r="C13723" s="7" t="str">
        <x:v>calibration record</x:v>
      </x:c>
      <x:c r="D13723" s="7" t="str">
        <x:v>CAL-05065</x:v>
      </x:c>
      <x:c r="E13723" s="7" t="str">
        <x:v>Calibration Records!P5071</x:v>
      </x:c>
      <x:c r="F13723" s="7" t="str">
        <x:f>'Calibration Records'!P5071</x:f>
        <x:v>OPEN</x:v>
      </x:c>
    </x:row>
    <x:row r="13724">
      <x:c r="B13724" s="7" t="str">
        <x:v>PHY-13718</x:v>
      </x:c>
      <x:c r="C13724" s="7" t="str">
        <x:v>calibration record</x:v>
      </x:c>
      <x:c r="D13724" s="7" t="str">
        <x:v>CAL-05066</x:v>
      </x:c>
      <x:c r="E13724" s="7" t="str">
        <x:v>Calibration Records!P5072</x:v>
      </x:c>
      <x:c r="F13724" s="7" t="str">
        <x:f>'Calibration Records'!P5072</x:f>
        <x:v>OPEN</x:v>
      </x:c>
    </x:row>
    <x:row r="13725">
      <x:c r="B13725" s="7" t="str">
        <x:v>PHY-13719</x:v>
      </x:c>
      <x:c r="C13725" s="7" t="str">
        <x:v>calibration record</x:v>
      </x:c>
      <x:c r="D13725" s="7" t="str">
        <x:v>CAL-05067</x:v>
      </x:c>
      <x:c r="E13725" s="7" t="str">
        <x:v>Calibration Records!P5073</x:v>
      </x:c>
      <x:c r="F13725" s="7" t="str">
        <x:f>'Calibration Records'!P5073</x:f>
        <x:v>OPEN</x:v>
      </x:c>
    </x:row>
    <x:row r="13726">
      <x:c r="B13726" s="7" t="str">
        <x:v>PHY-13720</x:v>
      </x:c>
      <x:c r="C13726" s="7" t="str">
        <x:v>calibration record</x:v>
      </x:c>
      <x:c r="D13726" s="7" t="str">
        <x:v>CAL-05068</x:v>
      </x:c>
      <x:c r="E13726" s="7" t="str">
        <x:v>Calibration Records!P5074</x:v>
      </x:c>
      <x:c r="F13726" s="7" t="str">
        <x:f>'Calibration Records'!P5074</x:f>
        <x:v>OPEN</x:v>
      </x:c>
    </x:row>
    <x:row r="13727">
      <x:c r="B13727" s="7" t="str">
        <x:v>PHY-13721</x:v>
      </x:c>
      <x:c r="C13727" s="7" t="str">
        <x:v>calibration record</x:v>
      </x:c>
      <x:c r="D13727" s="7" t="str">
        <x:v>CAL-05069</x:v>
      </x:c>
      <x:c r="E13727" s="7" t="str">
        <x:v>Calibration Records!P5075</x:v>
      </x:c>
      <x:c r="F13727" s="7" t="str">
        <x:f>'Calibration Records'!P5075</x:f>
        <x:v>OPEN</x:v>
      </x:c>
    </x:row>
    <x:row r="13728">
      <x:c r="B13728" s="7" t="str">
        <x:v>PHY-13722</x:v>
      </x:c>
      <x:c r="C13728" s="7" t="str">
        <x:v>calibration record</x:v>
      </x:c>
      <x:c r="D13728" s="7" t="str">
        <x:v>CAL-05070</x:v>
      </x:c>
      <x:c r="E13728" s="7" t="str">
        <x:v>Calibration Records!P5076</x:v>
      </x:c>
      <x:c r="F13728" s="7" t="str">
        <x:f>'Calibration Records'!P5076</x:f>
        <x:v>OPEN</x:v>
      </x:c>
    </x:row>
    <x:row r="13729">
      <x:c r="B13729" s="7" t="str">
        <x:v>PHY-13723</x:v>
      </x:c>
      <x:c r="C13729" s="7" t="str">
        <x:v>calibration record</x:v>
      </x:c>
      <x:c r="D13729" s="7" t="str">
        <x:v>CAL-05071</x:v>
      </x:c>
      <x:c r="E13729" s="7" t="str">
        <x:v>Calibration Records!P5077</x:v>
      </x:c>
      <x:c r="F13729" s="7" t="str">
        <x:f>'Calibration Records'!P5077</x:f>
        <x:v>OPEN</x:v>
      </x:c>
    </x:row>
    <x:row r="13730">
      <x:c r="B13730" s="7" t="str">
        <x:v>PHY-13724</x:v>
      </x:c>
      <x:c r="C13730" s="7" t="str">
        <x:v>calibration record</x:v>
      </x:c>
      <x:c r="D13730" s="7" t="str">
        <x:v>CAL-05072</x:v>
      </x:c>
      <x:c r="E13730" s="7" t="str">
        <x:v>Calibration Records!P5078</x:v>
      </x:c>
      <x:c r="F13730" s="7" t="str">
        <x:f>'Calibration Records'!P5078</x:f>
        <x:v>OPEN</x:v>
      </x:c>
    </x:row>
    <x:row r="13731">
      <x:c r="B13731" s="7" t="str">
        <x:v>PHY-13725</x:v>
      </x:c>
      <x:c r="C13731" s="7" t="str">
        <x:v>calibration record</x:v>
      </x:c>
      <x:c r="D13731" s="7" t="str">
        <x:v>CAL-05073</x:v>
      </x:c>
      <x:c r="E13731" s="7" t="str">
        <x:v>Calibration Records!P5079</x:v>
      </x:c>
      <x:c r="F13731" s="7" t="str">
        <x:f>'Calibration Records'!P5079</x:f>
        <x:v>OPEN</x:v>
      </x:c>
    </x:row>
    <x:row r="13732">
      <x:c r="B13732" s="7" t="str">
        <x:v>PHY-13726</x:v>
      </x:c>
      <x:c r="C13732" s="7" t="str">
        <x:v>calibration record</x:v>
      </x:c>
      <x:c r="D13732" s="7" t="str">
        <x:v>CAL-05074</x:v>
      </x:c>
      <x:c r="E13732" s="7" t="str">
        <x:v>Calibration Records!P5080</x:v>
      </x:c>
      <x:c r="F13732" s="7" t="str">
        <x:f>'Calibration Records'!P5080</x:f>
        <x:v>OPEN</x:v>
      </x:c>
    </x:row>
    <x:row r="13733">
      <x:c r="B13733" s="7" t="str">
        <x:v>PHY-13727</x:v>
      </x:c>
      <x:c r="C13733" s="7" t="str">
        <x:v>calibration record</x:v>
      </x:c>
      <x:c r="D13733" s="7" t="str">
        <x:v>CAL-05075</x:v>
      </x:c>
      <x:c r="E13733" s="7" t="str">
        <x:v>Calibration Records!P5081</x:v>
      </x:c>
      <x:c r="F13733" s="7" t="str">
        <x:f>'Calibration Records'!P5081</x:f>
        <x:v>OPEN</x:v>
      </x:c>
    </x:row>
    <x:row r="13734">
      <x:c r="B13734" s="7" t="str">
        <x:v>PHY-13728</x:v>
      </x:c>
      <x:c r="C13734" s="7" t="str">
        <x:v>calibration record</x:v>
      </x:c>
      <x:c r="D13734" s="7" t="str">
        <x:v>CAL-05076</x:v>
      </x:c>
      <x:c r="E13734" s="7" t="str">
        <x:v>Calibration Records!P5082</x:v>
      </x:c>
      <x:c r="F13734" s="7" t="str">
        <x:f>'Calibration Records'!P5082</x:f>
        <x:v>OPEN</x:v>
      </x:c>
    </x:row>
    <x:row r="13735">
      <x:c r="B13735" s="7" t="str">
        <x:v>PHY-13729</x:v>
      </x:c>
      <x:c r="C13735" s="7" t="str">
        <x:v>calibration record</x:v>
      </x:c>
      <x:c r="D13735" s="7" t="str">
        <x:v>CAL-05077</x:v>
      </x:c>
      <x:c r="E13735" s="7" t="str">
        <x:v>Calibration Records!P5083</x:v>
      </x:c>
      <x:c r="F13735" s="7" t="str">
        <x:f>'Calibration Records'!P5083</x:f>
        <x:v>OPEN</x:v>
      </x:c>
    </x:row>
    <x:row r="13736">
      <x:c r="B13736" s="7" t="str">
        <x:v>PHY-13730</x:v>
      </x:c>
      <x:c r="C13736" s="7" t="str">
        <x:v>calibration record</x:v>
      </x:c>
      <x:c r="D13736" s="7" t="str">
        <x:v>CAL-05078</x:v>
      </x:c>
      <x:c r="E13736" s="7" t="str">
        <x:v>Calibration Records!P5084</x:v>
      </x:c>
      <x:c r="F13736" s="7" t="str">
        <x:f>'Calibration Records'!P5084</x:f>
        <x:v>OPEN</x:v>
      </x:c>
    </x:row>
    <x:row r="13737">
      <x:c r="B13737" s="7" t="str">
        <x:v>PHY-13731</x:v>
      </x:c>
      <x:c r="C13737" s="7" t="str">
        <x:v>calibration record</x:v>
      </x:c>
      <x:c r="D13737" s="7" t="str">
        <x:v>CAL-05079</x:v>
      </x:c>
      <x:c r="E13737" s="7" t="str">
        <x:v>Calibration Records!P5085</x:v>
      </x:c>
      <x:c r="F13737" s="7" t="str">
        <x:f>'Calibration Records'!P5085</x:f>
        <x:v>OPEN</x:v>
      </x:c>
    </x:row>
    <x:row r="13738">
      <x:c r="B13738" s="7" t="str">
        <x:v>PHY-13732</x:v>
      </x:c>
      <x:c r="C13738" s="7" t="str">
        <x:v>calibration record</x:v>
      </x:c>
      <x:c r="D13738" s="7" t="str">
        <x:v>CAL-05080</x:v>
      </x:c>
      <x:c r="E13738" s="7" t="str">
        <x:v>Calibration Records!P5086</x:v>
      </x:c>
      <x:c r="F13738" s="7" t="str">
        <x:f>'Calibration Records'!P5086</x:f>
        <x:v>OPEN</x:v>
      </x:c>
    </x:row>
    <x:row r="13739">
      <x:c r="B13739" s="7" t="str">
        <x:v>PHY-13733</x:v>
      </x:c>
      <x:c r="C13739" s="7" t="str">
        <x:v>calibration record</x:v>
      </x:c>
      <x:c r="D13739" s="7" t="str">
        <x:v>CAL-05081</x:v>
      </x:c>
      <x:c r="E13739" s="7" t="str">
        <x:v>Calibration Records!P5087</x:v>
      </x:c>
      <x:c r="F13739" s="7" t="str">
        <x:f>'Calibration Records'!P5087</x:f>
        <x:v>OPEN</x:v>
      </x:c>
    </x:row>
    <x:row r="13740">
      <x:c r="B13740" s="7" t="str">
        <x:v>PHY-13734</x:v>
      </x:c>
      <x:c r="C13740" s="7" t="str">
        <x:v>calibration record</x:v>
      </x:c>
      <x:c r="D13740" s="7" t="str">
        <x:v>CAL-05082</x:v>
      </x:c>
      <x:c r="E13740" s="7" t="str">
        <x:v>Calibration Records!P5088</x:v>
      </x:c>
      <x:c r="F13740" s="7" t="str">
        <x:f>'Calibration Records'!P5088</x:f>
        <x:v>OPEN</x:v>
      </x:c>
    </x:row>
    <x:row r="13741">
      <x:c r="B13741" s="7" t="str">
        <x:v>PHY-13735</x:v>
      </x:c>
      <x:c r="C13741" s="7" t="str">
        <x:v>calibration record</x:v>
      </x:c>
      <x:c r="D13741" s="7" t="str">
        <x:v>CAL-05083</x:v>
      </x:c>
      <x:c r="E13741" s="7" t="str">
        <x:v>Calibration Records!P5089</x:v>
      </x:c>
      <x:c r="F13741" s="7" t="str">
        <x:f>'Calibration Records'!P5089</x:f>
        <x:v>OPEN</x:v>
      </x:c>
    </x:row>
    <x:row r="13742">
      <x:c r="B13742" s="7" t="str">
        <x:v>PHY-13736</x:v>
      </x:c>
      <x:c r="C13742" s="7" t="str">
        <x:v>calibration record</x:v>
      </x:c>
      <x:c r="D13742" s="7" t="str">
        <x:v>CAL-05084</x:v>
      </x:c>
      <x:c r="E13742" s="7" t="str">
        <x:v>Calibration Records!P5090</x:v>
      </x:c>
      <x:c r="F13742" s="7" t="str">
        <x:f>'Calibration Records'!P5090</x:f>
        <x:v>OPEN</x:v>
      </x:c>
    </x:row>
    <x:row r="13743">
      <x:c r="B13743" s="7" t="str">
        <x:v>PHY-13737</x:v>
      </x:c>
      <x:c r="C13743" s="7" t="str">
        <x:v>calibration record</x:v>
      </x:c>
      <x:c r="D13743" s="7" t="str">
        <x:v>CAL-05085</x:v>
      </x:c>
      <x:c r="E13743" s="7" t="str">
        <x:v>Calibration Records!P5091</x:v>
      </x:c>
      <x:c r="F13743" s="7" t="str">
        <x:f>'Calibration Records'!P5091</x:f>
        <x:v>OPEN</x:v>
      </x:c>
    </x:row>
    <x:row r="13744">
      <x:c r="B13744" s="7" t="str">
        <x:v>PHY-13738</x:v>
      </x:c>
      <x:c r="C13744" s="7" t="str">
        <x:v>calibration record</x:v>
      </x:c>
      <x:c r="D13744" s="7" t="str">
        <x:v>CAL-05086</x:v>
      </x:c>
      <x:c r="E13744" s="7" t="str">
        <x:v>Calibration Records!P5092</x:v>
      </x:c>
      <x:c r="F13744" s="7" t="str">
        <x:f>'Calibration Records'!P5092</x:f>
        <x:v>OPEN</x:v>
      </x:c>
    </x:row>
    <x:row r="13745">
      <x:c r="B13745" s="7" t="str">
        <x:v>PHY-13739</x:v>
      </x:c>
      <x:c r="C13745" s="7" t="str">
        <x:v>calibration record</x:v>
      </x:c>
      <x:c r="D13745" s="7" t="str">
        <x:v>CAL-05087</x:v>
      </x:c>
      <x:c r="E13745" s="7" t="str">
        <x:v>Calibration Records!P5093</x:v>
      </x:c>
      <x:c r="F13745" s="7" t="str">
        <x:f>'Calibration Records'!P5093</x:f>
        <x:v>OPEN</x:v>
      </x:c>
    </x:row>
    <x:row r="13746">
      <x:c r="B13746" s="7" t="str">
        <x:v>PHY-13740</x:v>
      </x:c>
      <x:c r="C13746" s="7" t="str">
        <x:v>calibration record</x:v>
      </x:c>
      <x:c r="D13746" s="7" t="str">
        <x:v>CAL-05088</x:v>
      </x:c>
      <x:c r="E13746" s="7" t="str">
        <x:v>Calibration Records!P5094</x:v>
      </x:c>
      <x:c r="F13746" s="7" t="str">
        <x:f>'Calibration Records'!P5094</x:f>
        <x:v>OPEN</x:v>
      </x:c>
    </x:row>
    <x:row r="13747">
      <x:c r="B13747" s="7" t="str">
        <x:v>PHY-13741</x:v>
      </x:c>
      <x:c r="C13747" s="7" t="str">
        <x:v>calibration record</x:v>
      </x:c>
      <x:c r="D13747" s="7" t="str">
        <x:v>CAL-05089</x:v>
      </x:c>
      <x:c r="E13747" s="7" t="str">
        <x:v>Calibration Records!P5095</x:v>
      </x:c>
      <x:c r="F13747" s="7" t="str">
        <x:f>'Calibration Records'!P5095</x:f>
        <x:v>OPEN</x:v>
      </x:c>
    </x:row>
    <x:row r="13748">
      <x:c r="B13748" s="7" t="str">
        <x:v>PHY-13742</x:v>
      </x:c>
      <x:c r="C13748" s="7" t="str">
        <x:v>calibration record</x:v>
      </x:c>
      <x:c r="D13748" s="7" t="str">
        <x:v>CAL-05090</x:v>
      </x:c>
      <x:c r="E13748" s="7" t="str">
        <x:v>Calibration Records!P5096</x:v>
      </x:c>
      <x:c r="F13748" s="7" t="str">
        <x:f>'Calibration Records'!P5096</x:f>
        <x:v>OPEN</x:v>
      </x:c>
    </x:row>
    <x:row r="13749">
      <x:c r="B13749" s="7" t="str">
        <x:v>PHY-13743</x:v>
      </x:c>
      <x:c r="C13749" s="7" t="str">
        <x:v>calibration record</x:v>
      </x:c>
      <x:c r="D13749" s="7" t="str">
        <x:v>CAL-05091</x:v>
      </x:c>
      <x:c r="E13749" s="7" t="str">
        <x:v>Calibration Records!P5097</x:v>
      </x:c>
      <x:c r="F13749" s="7" t="str">
        <x:f>'Calibration Records'!P5097</x:f>
        <x:v>OPEN</x:v>
      </x:c>
    </x:row>
    <x:row r="13750">
      <x:c r="B13750" s="7" t="str">
        <x:v>PHY-13744</x:v>
      </x:c>
      <x:c r="C13750" s="7" t="str">
        <x:v>calibration record</x:v>
      </x:c>
      <x:c r="D13750" s="7" t="str">
        <x:v>CAL-05092</x:v>
      </x:c>
      <x:c r="E13750" s="7" t="str">
        <x:v>Calibration Records!P5098</x:v>
      </x:c>
      <x:c r="F13750" s="7" t="str">
        <x:f>'Calibration Records'!P5098</x:f>
        <x:v>OPEN</x:v>
      </x:c>
    </x:row>
    <x:row r="13751">
      <x:c r="B13751" s="7" t="str">
        <x:v>PHY-13745</x:v>
      </x:c>
      <x:c r="C13751" s="7" t="str">
        <x:v>calibration record</x:v>
      </x:c>
      <x:c r="D13751" s="7" t="str">
        <x:v>CAL-05093</x:v>
      </x:c>
      <x:c r="E13751" s="7" t="str">
        <x:v>Calibration Records!P5099</x:v>
      </x:c>
      <x:c r="F13751" s="7" t="str">
        <x:f>'Calibration Records'!P5099</x:f>
        <x:v>OPEN</x:v>
      </x:c>
    </x:row>
    <x:row r="13752">
      <x:c r="B13752" s="7" t="str">
        <x:v>PHY-13746</x:v>
      </x:c>
      <x:c r="C13752" s="7" t="str">
        <x:v>calibration record</x:v>
      </x:c>
      <x:c r="D13752" s="7" t="str">
        <x:v>CAL-05094</x:v>
      </x:c>
      <x:c r="E13752" s="7" t="str">
        <x:v>Calibration Records!P5100</x:v>
      </x:c>
      <x:c r="F13752" s="7" t="str">
        <x:f>'Calibration Records'!P5100</x:f>
        <x:v>OPEN</x:v>
      </x:c>
    </x:row>
    <x:row r="13753">
      <x:c r="B13753" s="7" t="str">
        <x:v>PHY-13747</x:v>
      </x:c>
      <x:c r="C13753" s="7" t="str">
        <x:v>calibration record</x:v>
      </x:c>
      <x:c r="D13753" s="7" t="str">
        <x:v>CAL-05095</x:v>
      </x:c>
      <x:c r="E13753" s="7" t="str">
        <x:v>Calibration Records!P5101</x:v>
      </x:c>
      <x:c r="F13753" s="7" t="str">
        <x:f>'Calibration Records'!P5101</x:f>
        <x:v>OPEN</x:v>
      </x:c>
    </x:row>
    <x:row r="13754">
      <x:c r="B13754" s="7" t="str">
        <x:v>PHY-13748</x:v>
      </x:c>
      <x:c r="C13754" s="7" t="str">
        <x:v>calibration record</x:v>
      </x:c>
      <x:c r="D13754" s="7" t="str">
        <x:v>CAL-05096</x:v>
      </x:c>
      <x:c r="E13754" s="7" t="str">
        <x:v>Calibration Records!P5102</x:v>
      </x:c>
      <x:c r="F13754" s="7" t="str">
        <x:f>'Calibration Records'!P5102</x:f>
        <x:v>OPEN</x:v>
      </x:c>
    </x:row>
    <x:row r="13755">
      <x:c r="B13755" s="7" t="str">
        <x:v>PHY-13749</x:v>
      </x:c>
      <x:c r="C13755" s="7" t="str">
        <x:v>calibration record</x:v>
      </x:c>
      <x:c r="D13755" s="7" t="str">
        <x:v>CAL-05097</x:v>
      </x:c>
      <x:c r="E13755" s="7" t="str">
        <x:v>Calibration Records!P5103</x:v>
      </x:c>
      <x:c r="F13755" s="7" t="str">
        <x:f>'Calibration Records'!P5103</x:f>
        <x:v>OPEN</x:v>
      </x:c>
    </x:row>
    <x:row r="13756">
      <x:c r="B13756" s="7" t="str">
        <x:v>PHY-13750</x:v>
      </x:c>
      <x:c r="C13756" s="7" t="str">
        <x:v>calibration record</x:v>
      </x:c>
      <x:c r="D13756" s="7" t="str">
        <x:v>CAL-05098</x:v>
      </x:c>
      <x:c r="E13756" s="7" t="str">
        <x:v>Calibration Records!P5104</x:v>
      </x:c>
      <x:c r="F13756" s="7" t="str">
        <x:f>'Calibration Records'!P5104</x:f>
        <x:v>OPEN</x:v>
      </x:c>
    </x:row>
    <x:row r="13757">
      <x:c r="B13757" s="7" t="str">
        <x:v>PHY-13751</x:v>
      </x:c>
      <x:c r="C13757" s="7" t="str">
        <x:v>calibration record</x:v>
      </x:c>
      <x:c r="D13757" s="7" t="str">
        <x:v>CAL-05099</x:v>
      </x:c>
      <x:c r="E13757" s="7" t="str">
        <x:v>Calibration Records!P5105</x:v>
      </x:c>
      <x:c r="F13757" s="7" t="str">
        <x:f>'Calibration Records'!P5105</x:f>
        <x:v>OPEN</x:v>
      </x:c>
    </x:row>
    <x:row r="13758">
      <x:c r="B13758" s="7" t="str">
        <x:v>PHY-13752</x:v>
      </x:c>
      <x:c r="C13758" s="7" t="str">
        <x:v>calibration record</x:v>
      </x:c>
      <x:c r="D13758" s="7" t="str">
        <x:v>CAL-05100</x:v>
      </x:c>
      <x:c r="E13758" s="7" t="str">
        <x:v>Calibration Records!P5106</x:v>
      </x:c>
      <x:c r="F13758" s="7" t="str">
        <x:f>'Calibration Records'!P5106</x:f>
        <x:v>OPEN</x:v>
      </x:c>
    </x:row>
    <x:row r="13759">
      <x:c r="B13759" s="7" t="str">
        <x:v>PHY-13753</x:v>
      </x:c>
      <x:c r="C13759" s="7" t="str">
        <x:v>calibration record</x:v>
      </x:c>
      <x:c r="D13759" s="7" t="str">
        <x:v>CAL-05101</x:v>
      </x:c>
      <x:c r="E13759" s="7" t="str">
        <x:v>Calibration Records!P5107</x:v>
      </x:c>
      <x:c r="F13759" s="7" t="str">
        <x:f>'Calibration Records'!P5107</x:f>
        <x:v>OPEN</x:v>
      </x:c>
    </x:row>
    <x:row r="13760">
      <x:c r="B13760" s="7" t="str">
        <x:v>PHY-13754</x:v>
      </x:c>
      <x:c r="C13760" s="7" t="str">
        <x:v>calibration record</x:v>
      </x:c>
      <x:c r="D13760" s="7" t="str">
        <x:v>CAL-05102</x:v>
      </x:c>
      <x:c r="E13760" s="7" t="str">
        <x:v>Calibration Records!P5108</x:v>
      </x:c>
      <x:c r="F13760" s="7" t="str">
        <x:f>'Calibration Records'!P5108</x:f>
        <x:v>OPEN</x:v>
      </x:c>
    </x:row>
    <x:row r="13761">
      <x:c r="B13761" s="7" t="str">
        <x:v>PHY-13755</x:v>
      </x:c>
      <x:c r="C13761" s="7" t="str">
        <x:v>calibration record</x:v>
      </x:c>
      <x:c r="D13761" s="7" t="str">
        <x:v>CAL-05103</x:v>
      </x:c>
      <x:c r="E13761" s="7" t="str">
        <x:v>Calibration Records!P5109</x:v>
      </x:c>
      <x:c r="F13761" s="7" t="str">
        <x:f>'Calibration Records'!P5109</x:f>
        <x:v>OPEN</x:v>
      </x:c>
    </x:row>
    <x:row r="13762">
      <x:c r="B13762" s="7" t="str">
        <x:v>PHY-13756</x:v>
      </x:c>
      <x:c r="C13762" s="7" t="str">
        <x:v>calibration record</x:v>
      </x:c>
      <x:c r="D13762" s="7" t="str">
        <x:v>CAL-05104</x:v>
      </x:c>
      <x:c r="E13762" s="7" t="str">
        <x:v>Calibration Records!P5110</x:v>
      </x:c>
      <x:c r="F13762" s="7" t="str">
        <x:f>'Calibration Records'!P5110</x:f>
        <x:v>OPEN</x:v>
      </x:c>
    </x:row>
    <x:row r="13763">
      <x:c r="B13763" s="7" t="str">
        <x:v>PHY-13757</x:v>
      </x:c>
      <x:c r="C13763" s="7" t="str">
        <x:v>calibration record</x:v>
      </x:c>
      <x:c r="D13763" s="7" t="str">
        <x:v>CAL-05105</x:v>
      </x:c>
      <x:c r="E13763" s="7" t="str">
        <x:v>Calibration Records!P5111</x:v>
      </x:c>
      <x:c r="F13763" s="7" t="str">
        <x:f>'Calibration Records'!P5111</x:f>
        <x:v>OPEN</x:v>
      </x:c>
    </x:row>
    <x:row r="13764">
      <x:c r="B13764" s="7" t="str">
        <x:v>PHY-13758</x:v>
      </x:c>
      <x:c r="C13764" s="7" t="str">
        <x:v>calibration record</x:v>
      </x:c>
      <x:c r="D13764" s="7" t="str">
        <x:v>CAL-05106</x:v>
      </x:c>
      <x:c r="E13764" s="7" t="str">
        <x:v>Calibration Records!P5112</x:v>
      </x:c>
      <x:c r="F13764" s="7" t="str">
        <x:f>'Calibration Records'!P5112</x:f>
        <x:v>OPEN</x:v>
      </x:c>
    </x:row>
    <x:row r="13765">
      <x:c r="B13765" s="7" t="str">
        <x:v>PHY-13759</x:v>
      </x:c>
      <x:c r="C13765" s="7" t="str">
        <x:v>calibration record</x:v>
      </x:c>
      <x:c r="D13765" s="7" t="str">
        <x:v>CAL-05107</x:v>
      </x:c>
      <x:c r="E13765" s="7" t="str">
        <x:v>Calibration Records!P5113</x:v>
      </x:c>
      <x:c r="F13765" s="7" t="str">
        <x:f>'Calibration Records'!P5113</x:f>
        <x:v>OPEN</x:v>
      </x:c>
    </x:row>
    <x:row r="13766">
      <x:c r="B13766" s="7" t="str">
        <x:v>PHY-13760</x:v>
      </x:c>
      <x:c r="C13766" s="7" t="str">
        <x:v>calibration record</x:v>
      </x:c>
      <x:c r="D13766" s="7" t="str">
        <x:v>CAL-05108</x:v>
      </x:c>
      <x:c r="E13766" s="7" t="str">
        <x:v>Calibration Records!P5114</x:v>
      </x:c>
      <x:c r="F13766" s="7" t="str">
        <x:f>'Calibration Records'!P5114</x:f>
        <x:v>OPEN</x:v>
      </x:c>
    </x:row>
    <x:row r="13767">
      <x:c r="B13767" s="7" t="str">
        <x:v>PHY-13761</x:v>
      </x:c>
      <x:c r="C13767" s="7" t="str">
        <x:v>calibration record</x:v>
      </x:c>
      <x:c r="D13767" s="7" t="str">
        <x:v>CAL-05109</x:v>
      </x:c>
      <x:c r="E13767" s="7" t="str">
        <x:v>Calibration Records!P5115</x:v>
      </x:c>
      <x:c r="F13767" s="7" t="str">
        <x:f>'Calibration Records'!P5115</x:f>
        <x:v>OPEN</x:v>
      </x:c>
    </x:row>
    <x:row r="13768">
      <x:c r="B13768" s="7" t="str">
        <x:v>PHY-13762</x:v>
      </x:c>
      <x:c r="C13768" s="7" t="str">
        <x:v>calibration record</x:v>
      </x:c>
      <x:c r="D13768" s="7" t="str">
        <x:v>CAL-05110</x:v>
      </x:c>
      <x:c r="E13768" s="7" t="str">
        <x:v>Calibration Records!P5116</x:v>
      </x:c>
      <x:c r="F13768" s="7" t="str">
        <x:f>'Calibration Records'!P5116</x:f>
        <x:v>OPEN</x:v>
      </x:c>
    </x:row>
    <x:row r="13769">
      <x:c r="B13769" s="7" t="str">
        <x:v>PHY-13763</x:v>
      </x:c>
      <x:c r="C13769" s="7" t="str">
        <x:v>calibration record</x:v>
      </x:c>
      <x:c r="D13769" s="7" t="str">
        <x:v>CAL-05111</x:v>
      </x:c>
      <x:c r="E13769" s="7" t="str">
        <x:v>Calibration Records!P5117</x:v>
      </x:c>
      <x:c r="F13769" s="7" t="str">
        <x:f>'Calibration Records'!P5117</x:f>
        <x:v>OPEN</x:v>
      </x:c>
    </x:row>
    <x:row r="13770">
      <x:c r="B13770" s="7" t="str">
        <x:v>PHY-13764</x:v>
      </x:c>
      <x:c r="C13770" s="7" t="str">
        <x:v>calibration record</x:v>
      </x:c>
      <x:c r="D13770" s="7" t="str">
        <x:v>CAL-05112</x:v>
      </x:c>
      <x:c r="E13770" s="7" t="str">
        <x:v>Calibration Records!P5118</x:v>
      </x:c>
      <x:c r="F13770" s="7" t="str">
        <x:f>'Calibration Records'!P5118</x:f>
        <x:v>OPEN</x:v>
      </x:c>
    </x:row>
    <x:row r="13771">
      <x:c r="B13771" s="7" t="str">
        <x:v>PHY-13765</x:v>
      </x:c>
      <x:c r="C13771" s="7" t="str">
        <x:v>calibration record</x:v>
      </x:c>
      <x:c r="D13771" s="7" t="str">
        <x:v>CAL-05113</x:v>
      </x:c>
      <x:c r="E13771" s="7" t="str">
        <x:v>Calibration Records!P5119</x:v>
      </x:c>
      <x:c r="F13771" s="7" t="str">
        <x:f>'Calibration Records'!P5119</x:f>
        <x:v>OPEN</x:v>
      </x:c>
    </x:row>
    <x:row r="13772">
      <x:c r="B13772" s="7" t="str">
        <x:v>PHY-13766</x:v>
      </x:c>
      <x:c r="C13772" s="7" t="str">
        <x:v>calibration record</x:v>
      </x:c>
      <x:c r="D13772" s="7" t="str">
        <x:v>CAL-05114</x:v>
      </x:c>
      <x:c r="E13772" s="7" t="str">
        <x:v>Calibration Records!P5120</x:v>
      </x:c>
      <x:c r="F13772" s="7" t="str">
        <x:f>'Calibration Records'!P5120</x:f>
        <x:v>OPEN</x:v>
      </x:c>
    </x:row>
    <x:row r="13773">
      <x:c r="B13773" s="7" t="str">
        <x:v>PHY-13767</x:v>
      </x:c>
      <x:c r="C13773" s="7" t="str">
        <x:v>calibration record</x:v>
      </x:c>
      <x:c r="D13773" s="7" t="str">
        <x:v>CAL-05115</x:v>
      </x:c>
      <x:c r="E13773" s="7" t="str">
        <x:v>Calibration Records!P5121</x:v>
      </x:c>
      <x:c r="F13773" s="7" t="str">
        <x:f>'Calibration Records'!P5121</x:f>
        <x:v>OPEN</x:v>
      </x:c>
    </x:row>
    <x:row r="13774">
      <x:c r="B13774" s="7" t="str">
        <x:v>PHY-13768</x:v>
      </x:c>
      <x:c r="C13774" s="7" t="str">
        <x:v>calibration record</x:v>
      </x:c>
      <x:c r="D13774" s="7" t="str">
        <x:v>CAL-05116</x:v>
      </x:c>
      <x:c r="E13774" s="7" t="str">
        <x:v>Calibration Records!P5122</x:v>
      </x:c>
      <x:c r="F13774" s="7" t="str">
        <x:f>'Calibration Records'!P5122</x:f>
        <x:v>OPEN</x:v>
      </x:c>
    </x:row>
    <x:row r="13775">
      <x:c r="B13775" s="7" t="str">
        <x:v>PHY-13769</x:v>
      </x:c>
      <x:c r="C13775" s="7" t="str">
        <x:v>calibration record</x:v>
      </x:c>
      <x:c r="D13775" s="7" t="str">
        <x:v>CAL-05117</x:v>
      </x:c>
      <x:c r="E13775" s="7" t="str">
        <x:v>Calibration Records!P5123</x:v>
      </x:c>
      <x:c r="F13775" s="7" t="str">
        <x:f>'Calibration Records'!P5123</x:f>
        <x:v>OPEN</x:v>
      </x:c>
    </x:row>
    <x:row r="13776">
      <x:c r="B13776" s="7" t="str">
        <x:v>PHY-13770</x:v>
      </x:c>
      <x:c r="C13776" s="7" t="str">
        <x:v>calibration record</x:v>
      </x:c>
      <x:c r="D13776" s="7" t="str">
        <x:v>CAL-05118</x:v>
      </x:c>
      <x:c r="E13776" s="7" t="str">
        <x:v>Calibration Records!P5124</x:v>
      </x:c>
      <x:c r="F13776" s="7" t="str">
        <x:f>'Calibration Records'!P5124</x:f>
        <x:v>OPEN</x:v>
      </x:c>
    </x:row>
    <x:row r="13777">
      <x:c r="B13777" s="7" t="str">
        <x:v>PHY-13771</x:v>
      </x:c>
      <x:c r="C13777" s="7" t="str">
        <x:v>calibration record</x:v>
      </x:c>
      <x:c r="D13777" s="7" t="str">
        <x:v>CAL-05119</x:v>
      </x:c>
      <x:c r="E13777" s="7" t="str">
        <x:v>Calibration Records!P5125</x:v>
      </x:c>
      <x:c r="F13777" s="7" t="str">
        <x:f>'Calibration Records'!P5125</x:f>
        <x:v>OPEN</x:v>
      </x:c>
    </x:row>
    <x:row r="13778">
      <x:c r="B13778" s="7" t="str">
        <x:v>PHY-13772</x:v>
      </x:c>
      <x:c r="C13778" s="7" t="str">
        <x:v>calibration record</x:v>
      </x:c>
      <x:c r="D13778" s="7" t="str">
        <x:v>CAL-05120</x:v>
      </x:c>
      <x:c r="E13778" s="7" t="str">
        <x:v>Calibration Records!P5126</x:v>
      </x:c>
      <x:c r="F13778" s="7" t="str">
        <x:f>'Calibration Records'!P5126</x:f>
        <x:v>OPEN</x:v>
      </x:c>
    </x:row>
    <x:row r="13779">
      <x:c r="B13779" s="7" t="str">
        <x:v>PHY-13773</x:v>
      </x:c>
      <x:c r="C13779" s="7" t="str">
        <x:v>calibration record</x:v>
      </x:c>
      <x:c r="D13779" s="7" t="str">
        <x:v>CAL-05121</x:v>
      </x:c>
      <x:c r="E13779" s="7" t="str">
        <x:v>Calibration Records!P5127</x:v>
      </x:c>
      <x:c r="F13779" s="7" t="str">
        <x:f>'Calibration Records'!P5127</x:f>
        <x:v>OPEN</x:v>
      </x:c>
    </x:row>
    <x:row r="13780">
      <x:c r="B13780" s="7" t="str">
        <x:v>PHY-13774</x:v>
      </x:c>
      <x:c r="C13780" s="7" t="str">
        <x:v>calibration record</x:v>
      </x:c>
      <x:c r="D13780" s="7" t="str">
        <x:v>CAL-05122</x:v>
      </x:c>
      <x:c r="E13780" s="7" t="str">
        <x:v>Calibration Records!P5128</x:v>
      </x:c>
      <x:c r="F13780" s="7" t="str">
        <x:f>'Calibration Records'!P5128</x:f>
        <x:v>OPEN</x:v>
      </x:c>
    </x:row>
    <x:row r="13781">
      <x:c r="B13781" s="7" t="str">
        <x:v>PHY-13775</x:v>
      </x:c>
      <x:c r="C13781" s="7" t="str">
        <x:v>calibration record</x:v>
      </x:c>
      <x:c r="D13781" s="7" t="str">
        <x:v>CAL-05123</x:v>
      </x:c>
      <x:c r="E13781" s="7" t="str">
        <x:v>Calibration Records!P5129</x:v>
      </x:c>
      <x:c r="F13781" s="7" t="str">
        <x:f>'Calibration Records'!P5129</x:f>
        <x:v>OPEN</x:v>
      </x:c>
    </x:row>
    <x:row r="13782">
      <x:c r="B13782" s="7" t="str">
        <x:v>PHY-13776</x:v>
      </x:c>
      <x:c r="C13782" s="7" t="str">
        <x:v>calibration record</x:v>
      </x:c>
      <x:c r="D13782" s="7" t="str">
        <x:v>CAL-05124</x:v>
      </x:c>
      <x:c r="E13782" s="7" t="str">
        <x:v>Calibration Records!P5130</x:v>
      </x:c>
      <x:c r="F13782" s="7" t="str">
        <x:f>'Calibration Records'!P5130</x:f>
        <x:v>OPEN</x:v>
      </x:c>
    </x:row>
    <x:row r="13783">
      <x:c r="B13783" s="7" t="str">
        <x:v>PHY-13777</x:v>
      </x:c>
      <x:c r="C13783" s="7" t="str">
        <x:v>calibration record</x:v>
      </x:c>
      <x:c r="D13783" s="7" t="str">
        <x:v>CAL-05125</x:v>
      </x:c>
      <x:c r="E13783" s="7" t="str">
        <x:v>Calibration Records!P5131</x:v>
      </x:c>
      <x:c r="F13783" s="7" t="str">
        <x:f>'Calibration Records'!P5131</x:f>
        <x:v>OPEN</x:v>
      </x:c>
    </x:row>
    <x:row r="13784">
      <x:c r="B13784" s="7" t="str">
        <x:v>PHY-13778</x:v>
      </x:c>
      <x:c r="C13784" s="7" t="str">
        <x:v>calibration record</x:v>
      </x:c>
      <x:c r="D13784" s="7" t="str">
        <x:v>CAL-05126</x:v>
      </x:c>
      <x:c r="E13784" s="7" t="str">
        <x:v>Calibration Records!P5132</x:v>
      </x:c>
      <x:c r="F13784" s="7" t="str">
        <x:f>'Calibration Records'!P5132</x:f>
        <x:v>OPEN</x:v>
      </x:c>
    </x:row>
    <x:row r="13785">
      <x:c r="B13785" s="7" t="str">
        <x:v>PHY-13779</x:v>
      </x:c>
      <x:c r="C13785" s="7" t="str">
        <x:v>calibration record</x:v>
      </x:c>
      <x:c r="D13785" s="7" t="str">
        <x:v>CAL-05127</x:v>
      </x:c>
      <x:c r="E13785" s="7" t="str">
        <x:v>Calibration Records!P5133</x:v>
      </x:c>
      <x:c r="F13785" s="7" t="str">
        <x:f>'Calibration Records'!P5133</x:f>
        <x:v>OPEN</x:v>
      </x:c>
    </x:row>
    <x:row r="13786">
      <x:c r="B13786" s="7" t="str">
        <x:v>PHY-13780</x:v>
      </x:c>
      <x:c r="C13786" s="7" t="str">
        <x:v>calibration record</x:v>
      </x:c>
      <x:c r="D13786" s="7" t="str">
        <x:v>CAL-05128</x:v>
      </x:c>
      <x:c r="E13786" s="7" t="str">
        <x:v>Calibration Records!P5134</x:v>
      </x:c>
      <x:c r="F13786" s="7" t="str">
        <x:f>'Calibration Records'!P5134</x:f>
        <x:v>OPEN</x:v>
      </x:c>
    </x:row>
    <x:row r="13787">
      <x:c r="B13787" s="7" t="str">
        <x:v>PHY-13781</x:v>
      </x:c>
      <x:c r="C13787" s="7" t="str">
        <x:v>calibration record</x:v>
      </x:c>
      <x:c r="D13787" s="7" t="str">
        <x:v>CAL-05129</x:v>
      </x:c>
      <x:c r="E13787" s="7" t="str">
        <x:v>Calibration Records!P5135</x:v>
      </x:c>
      <x:c r="F13787" s="7" t="str">
        <x:f>'Calibration Records'!P5135</x:f>
        <x:v>OPEN</x:v>
      </x:c>
    </x:row>
    <x:row r="13788">
      <x:c r="B13788" s="7" t="str">
        <x:v>PHY-13782</x:v>
      </x:c>
      <x:c r="C13788" s="7" t="str">
        <x:v>calibration record</x:v>
      </x:c>
      <x:c r="D13788" s="7" t="str">
        <x:v>CAL-05130</x:v>
      </x:c>
      <x:c r="E13788" s="7" t="str">
        <x:v>Calibration Records!P5136</x:v>
      </x:c>
      <x:c r="F13788" s="7" t="str">
        <x:f>'Calibration Records'!P5136</x:f>
        <x:v>OPEN</x:v>
      </x:c>
    </x:row>
    <x:row r="13789">
      <x:c r="B13789" s="7" t="str">
        <x:v>PHY-13783</x:v>
      </x:c>
      <x:c r="C13789" s="7" t="str">
        <x:v>calibration record</x:v>
      </x:c>
      <x:c r="D13789" s="7" t="str">
        <x:v>CAL-05131</x:v>
      </x:c>
      <x:c r="E13789" s="7" t="str">
        <x:v>Calibration Records!P5137</x:v>
      </x:c>
      <x:c r="F13789" s="7" t="str">
        <x:f>'Calibration Records'!P5137</x:f>
        <x:v>OPEN</x:v>
      </x:c>
    </x:row>
    <x:row r="13790">
      <x:c r="B13790" s="7" t="str">
        <x:v>PHY-13784</x:v>
      </x:c>
      <x:c r="C13790" s="7" t="str">
        <x:v>calibration record</x:v>
      </x:c>
      <x:c r="D13790" s="7" t="str">
        <x:v>CAL-05132</x:v>
      </x:c>
      <x:c r="E13790" s="7" t="str">
        <x:v>Calibration Records!P5138</x:v>
      </x:c>
      <x:c r="F13790" s="7" t="str">
        <x:f>'Calibration Records'!P5138</x:f>
        <x:v>OPEN</x:v>
      </x:c>
    </x:row>
    <x:row r="13791">
      <x:c r="B13791" s="7" t="str">
        <x:v>PHY-13785</x:v>
      </x:c>
      <x:c r="C13791" s="7" t="str">
        <x:v>calibration record</x:v>
      </x:c>
      <x:c r="D13791" s="7" t="str">
        <x:v>CAL-05133</x:v>
      </x:c>
      <x:c r="E13791" s="7" t="str">
        <x:v>Calibration Records!P5139</x:v>
      </x:c>
      <x:c r="F13791" s="7" t="str">
        <x:f>'Calibration Records'!P5139</x:f>
        <x:v>OPEN</x:v>
      </x:c>
    </x:row>
    <x:row r="13792">
      <x:c r="B13792" s="7" t="str">
        <x:v>PHY-13786</x:v>
      </x:c>
      <x:c r="C13792" s="7" t="str">
        <x:v>calibration record</x:v>
      </x:c>
      <x:c r="D13792" s="7" t="str">
        <x:v>CAL-05134</x:v>
      </x:c>
      <x:c r="E13792" s="7" t="str">
        <x:v>Calibration Records!P5140</x:v>
      </x:c>
      <x:c r="F13792" s="7" t="str">
        <x:f>'Calibration Records'!P5140</x:f>
        <x:v>OPEN</x:v>
      </x:c>
    </x:row>
    <x:row r="13793">
      <x:c r="B13793" s="7" t="str">
        <x:v>PHY-13787</x:v>
      </x:c>
      <x:c r="C13793" s="7" t="str">
        <x:v>calibration record</x:v>
      </x:c>
      <x:c r="D13793" s="7" t="str">
        <x:v>CAL-05135</x:v>
      </x:c>
      <x:c r="E13793" s="7" t="str">
        <x:v>Calibration Records!P5141</x:v>
      </x:c>
      <x:c r="F13793" s="7" t="str">
        <x:f>'Calibration Records'!P5141</x:f>
        <x:v>OPEN</x:v>
      </x:c>
    </x:row>
    <x:row r="13794">
      <x:c r="B13794" s="7" t="str">
        <x:v>PHY-13788</x:v>
      </x:c>
      <x:c r="C13794" s="7" t="str">
        <x:v>calibration record</x:v>
      </x:c>
      <x:c r="D13794" s="7" t="str">
        <x:v>CAL-05136</x:v>
      </x:c>
      <x:c r="E13794" s="7" t="str">
        <x:v>Calibration Records!P5142</x:v>
      </x:c>
      <x:c r="F13794" s="7" t="str">
        <x:f>'Calibration Records'!P5142</x:f>
        <x:v>OPEN</x:v>
      </x:c>
    </x:row>
    <x:row r="13795">
      <x:c r="B13795" s="7" t="str">
        <x:v>PHY-13789</x:v>
      </x:c>
      <x:c r="C13795" s="7" t="str">
        <x:v>calibration record</x:v>
      </x:c>
      <x:c r="D13795" s="7" t="str">
        <x:v>CAL-05137</x:v>
      </x:c>
      <x:c r="E13795" s="7" t="str">
        <x:v>Calibration Records!P5143</x:v>
      </x:c>
      <x:c r="F13795" s="7" t="str">
        <x:f>'Calibration Records'!P5143</x:f>
        <x:v>OPEN</x:v>
      </x:c>
    </x:row>
    <x:row r="13796">
      <x:c r="B13796" s="7" t="str">
        <x:v>PHY-13790</x:v>
      </x:c>
      <x:c r="C13796" s="7" t="str">
        <x:v>calibration record</x:v>
      </x:c>
      <x:c r="D13796" s="7" t="str">
        <x:v>CAL-05138</x:v>
      </x:c>
      <x:c r="E13796" s="7" t="str">
        <x:v>Calibration Records!P5144</x:v>
      </x:c>
      <x:c r="F13796" s="7" t="str">
        <x:f>'Calibration Records'!P5144</x:f>
        <x:v>OPEN</x:v>
      </x:c>
    </x:row>
    <x:row r="13797">
      <x:c r="B13797" s="7" t="str">
        <x:v>PHY-13791</x:v>
      </x:c>
      <x:c r="C13797" s="7" t="str">
        <x:v>calibration record</x:v>
      </x:c>
      <x:c r="D13797" s="7" t="str">
        <x:v>CAL-05139</x:v>
      </x:c>
      <x:c r="E13797" s="7" t="str">
        <x:v>Calibration Records!P5145</x:v>
      </x:c>
      <x:c r="F13797" s="7" t="str">
        <x:f>'Calibration Records'!P5145</x:f>
        <x:v>OPEN</x:v>
      </x:c>
    </x:row>
    <x:row r="13798">
      <x:c r="B13798" s="7" t="str">
        <x:v>PHY-13792</x:v>
      </x:c>
      <x:c r="C13798" s="7" t="str">
        <x:v>calibration record</x:v>
      </x:c>
      <x:c r="D13798" s="7" t="str">
        <x:v>CAL-05140</x:v>
      </x:c>
      <x:c r="E13798" s="7" t="str">
        <x:v>Calibration Records!P5146</x:v>
      </x:c>
      <x:c r="F13798" s="7" t="str">
        <x:f>'Calibration Records'!P5146</x:f>
        <x:v>OPEN</x:v>
      </x:c>
    </x:row>
    <x:row r="13799">
      <x:c r="B13799" s="7" t="str">
        <x:v>PHY-13793</x:v>
      </x:c>
      <x:c r="C13799" s="7" t="str">
        <x:v>calibration record</x:v>
      </x:c>
      <x:c r="D13799" s="7" t="str">
        <x:v>CAL-05141</x:v>
      </x:c>
      <x:c r="E13799" s="7" t="str">
        <x:v>Calibration Records!P5147</x:v>
      </x:c>
      <x:c r="F13799" s="7" t="str">
        <x:f>'Calibration Records'!P5147</x:f>
        <x:v>OPEN</x:v>
      </x:c>
    </x:row>
    <x:row r="13800">
      <x:c r="B13800" s="7" t="str">
        <x:v>PHY-13794</x:v>
      </x:c>
      <x:c r="C13800" s="7" t="str">
        <x:v>calibration record</x:v>
      </x:c>
      <x:c r="D13800" s="7" t="str">
        <x:v>CAL-05142</x:v>
      </x:c>
      <x:c r="E13800" s="7" t="str">
        <x:v>Calibration Records!P5148</x:v>
      </x:c>
      <x:c r="F13800" s="7" t="str">
        <x:f>'Calibration Records'!P5148</x:f>
        <x:v>OPEN</x:v>
      </x:c>
    </x:row>
    <x:row r="13801">
      <x:c r="B13801" s="7" t="str">
        <x:v>PHY-13795</x:v>
      </x:c>
      <x:c r="C13801" s="7" t="str">
        <x:v>calibration record</x:v>
      </x:c>
      <x:c r="D13801" s="7" t="str">
        <x:v>CAL-05143</x:v>
      </x:c>
      <x:c r="E13801" s="7" t="str">
        <x:v>Calibration Records!P5149</x:v>
      </x:c>
      <x:c r="F13801" s="7" t="str">
        <x:f>'Calibration Records'!P5149</x:f>
        <x:v>OPEN</x:v>
      </x:c>
    </x:row>
    <x:row r="13802">
      <x:c r="B13802" s="7" t="str">
        <x:v>PHY-13796</x:v>
      </x:c>
      <x:c r="C13802" s="7" t="str">
        <x:v>calibration record</x:v>
      </x:c>
      <x:c r="D13802" s="7" t="str">
        <x:v>CAL-05144</x:v>
      </x:c>
      <x:c r="E13802" s="7" t="str">
        <x:v>Calibration Records!P5150</x:v>
      </x:c>
      <x:c r="F13802" s="7" t="str">
        <x:f>'Calibration Records'!P5150</x:f>
        <x:v>OPEN</x:v>
      </x:c>
    </x:row>
    <x:row r="13803">
      <x:c r="B13803" s="7" t="str">
        <x:v>PHY-13797</x:v>
      </x:c>
      <x:c r="C13803" s="7" t="str">
        <x:v>calibration record</x:v>
      </x:c>
      <x:c r="D13803" s="7" t="str">
        <x:v>CAL-05145</x:v>
      </x:c>
      <x:c r="E13803" s="7" t="str">
        <x:v>Calibration Records!P5151</x:v>
      </x:c>
      <x:c r="F13803" s="7" t="str">
        <x:f>'Calibration Records'!P5151</x:f>
        <x:v>OPEN</x:v>
      </x:c>
    </x:row>
    <x:row r="13804">
      <x:c r="B13804" s="7" t="str">
        <x:v>PHY-13798</x:v>
      </x:c>
      <x:c r="C13804" s="7" t="str">
        <x:v>calibration record</x:v>
      </x:c>
      <x:c r="D13804" s="7" t="str">
        <x:v>CAL-05146</x:v>
      </x:c>
      <x:c r="E13804" s="7" t="str">
        <x:v>Calibration Records!P5152</x:v>
      </x:c>
      <x:c r="F13804" s="7" t="str">
        <x:f>'Calibration Records'!P5152</x:f>
        <x:v>OPEN</x:v>
      </x:c>
    </x:row>
    <x:row r="13805">
      <x:c r="B13805" s="7" t="str">
        <x:v>PHY-13799</x:v>
      </x:c>
      <x:c r="C13805" s="7" t="str">
        <x:v>calibration record</x:v>
      </x:c>
      <x:c r="D13805" s="7" t="str">
        <x:v>CAL-05147</x:v>
      </x:c>
      <x:c r="E13805" s="7" t="str">
        <x:v>Calibration Records!P5153</x:v>
      </x:c>
      <x:c r="F13805" s="7" t="str">
        <x:f>'Calibration Records'!P5153</x:f>
        <x:v>OPEN</x:v>
      </x:c>
    </x:row>
    <x:row r="13806">
      <x:c r="B13806" s="7" t="str">
        <x:v>PHY-13800</x:v>
      </x:c>
      <x:c r="C13806" s="7" t="str">
        <x:v>calibration record</x:v>
      </x:c>
      <x:c r="D13806" s="7" t="str">
        <x:v>CAL-05148</x:v>
      </x:c>
      <x:c r="E13806" s="7" t="str">
        <x:v>Calibration Records!P5154</x:v>
      </x:c>
      <x:c r="F13806" s="7" t="str">
        <x:f>'Calibration Records'!P5154</x:f>
        <x:v>OPEN</x:v>
      </x:c>
    </x:row>
    <x:row r="13807">
      <x:c r="B13807" s="7" t="str">
        <x:v>PHY-13801</x:v>
      </x:c>
      <x:c r="C13807" s="7" t="str">
        <x:v>calibration record</x:v>
      </x:c>
      <x:c r="D13807" s="7" t="str">
        <x:v>CAL-05149</x:v>
      </x:c>
      <x:c r="E13807" s="7" t="str">
        <x:v>Calibration Records!P5155</x:v>
      </x:c>
      <x:c r="F13807" s="7" t="str">
        <x:f>'Calibration Records'!P5155</x:f>
        <x:v>OPEN</x:v>
      </x:c>
    </x:row>
    <x:row r="13808">
      <x:c r="B13808" s="7" t="str">
        <x:v>PHY-13802</x:v>
      </x:c>
      <x:c r="C13808" s="7" t="str">
        <x:v>calibration record</x:v>
      </x:c>
      <x:c r="D13808" s="7" t="str">
        <x:v>CAL-05150</x:v>
      </x:c>
      <x:c r="E13808" s="7" t="str">
        <x:v>Calibration Records!P5156</x:v>
      </x:c>
      <x:c r="F13808" s="7" t="str">
        <x:f>'Calibration Records'!P5156</x:f>
        <x:v>OPEN</x:v>
      </x:c>
    </x:row>
    <x:row r="13809">
      <x:c r="B13809" s="7" t="str">
        <x:v>PHY-13803</x:v>
      </x:c>
      <x:c r="C13809" s="7" t="str">
        <x:v>calibration record</x:v>
      </x:c>
      <x:c r="D13809" s="7" t="str">
        <x:v>CAL-05151</x:v>
      </x:c>
      <x:c r="E13809" s="7" t="str">
        <x:v>Calibration Records!P5157</x:v>
      </x:c>
      <x:c r="F13809" s="7" t="str">
        <x:f>'Calibration Records'!P5157</x:f>
        <x:v>OPEN</x:v>
      </x:c>
    </x:row>
    <x:row r="13810">
      <x:c r="B13810" s="7" t="str">
        <x:v>PHY-13804</x:v>
      </x:c>
      <x:c r="C13810" s="7" t="str">
        <x:v>calibration record</x:v>
      </x:c>
      <x:c r="D13810" s="7" t="str">
        <x:v>CAL-05152</x:v>
      </x:c>
      <x:c r="E13810" s="7" t="str">
        <x:v>Calibration Records!P5158</x:v>
      </x:c>
      <x:c r="F13810" s="7" t="str">
        <x:f>'Calibration Records'!P5158</x:f>
        <x:v>OPEN</x:v>
      </x:c>
    </x:row>
    <x:row r="13811">
      <x:c r="B13811" s="7" t="str">
        <x:v>PHY-13805</x:v>
      </x:c>
      <x:c r="C13811" s="7" t="str">
        <x:v>calibration record</x:v>
      </x:c>
      <x:c r="D13811" s="7" t="str">
        <x:v>CAL-05153</x:v>
      </x:c>
      <x:c r="E13811" s="7" t="str">
        <x:v>Calibration Records!P5159</x:v>
      </x:c>
      <x:c r="F13811" s="7" t="str">
        <x:f>'Calibration Records'!P5159</x:f>
        <x:v>OPEN</x:v>
      </x:c>
    </x:row>
    <x:row r="13812">
      <x:c r="B13812" s="7" t="str">
        <x:v>PHY-13806</x:v>
      </x:c>
      <x:c r="C13812" s="7" t="str">
        <x:v>calibration record</x:v>
      </x:c>
      <x:c r="D13812" s="7" t="str">
        <x:v>CAL-05154</x:v>
      </x:c>
      <x:c r="E13812" s="7" t="str">
        <x:v>Calibration Records!P5160</x:v>
      </x:c>
      <x:c r="F13812" s="7" t="str">
        <x:f>'Calibration Records'!P5160</x:f>
        <x:v>OPEN</x:v>
      </x:c>
    </x:row>
    <x:row r="13813">
      <x:c r="B13813" s="7" t="str">
        <x:v>PHY-13807</x:v>
      </x:c>
      <x:c r="C13813" s="7" t="str">
        <x:v>calibration record</x:v>
      </x:c>
      <x:c r="D13813" s="7" t="str">
        <x:v>CAL-05155</x:v>
      </x:c>
      <x:c r="E13813" s="7" t="str">
        <x:v>Calibration Records!P5161</x:v>
      </x:c>
      <x:c r="F13813" s="7" t="str">
        <x:f>'Calibration Records'!P5161</x:f>
        <x:v>OPEN</x:v>
      </x:c>
    </x:row>
    <x:row r="13814">
      <x:c r="B13814" s="7" t="str">
        <x:v>PHY-13808</x:v>
      </x:c>
      <x:c r="C13814" s="7" t="str">
        <x:v>calibration record</x:v>
      </x:c>
      <x:c r="D13814" s="7" t="str">
        <x:v>CAL-05156</x:v>
      </x:c>
      <x:c r="E13814" s="7" t="str">
        <x:v>Calibration Records!P5162</x:v>
      </x:c>
      <x:c r="F13814" s="7" t="str">
        <x:f>'Calibration Records'!P5162</x:f>
        <x:v>OPEN</x:v>
      </x:c>
    </x:row>
    <x:row r="13815">
      <x:c r="B13815" s="7" t="str">
        <x:v>PHY-13809</x:v>
      </x:c>
      <x:c r="C13815" s="7" t="str">
        <x:v>calibration record</x:v>
      </x:c>
      <x:c r="D13815" s="7" t="str">
        <x:v>CAL-05157</x:v>
      </x:c>
      <x:c r="E13815" s="7" t="str">
        <x:v>Calibration Records!P5163</x:v>
      </x:c>
      <x:c r="F13815" s="7" t="str">
        <x:f>'Calibration Records'!P5163</x:f>
        <x:v>OPEN</x:v>
      </x:c>
    </x:row>
    <x:row r="13816">
      <x:c r="B13816" s="7" t="str">
        <x:v>PHY-13810</x:v>
      </x:c>
      <x:c r="C13816" s="7" t="str">
        <x:v>calibration record</x:v>
      </x:c>
      <x:c r="D13816" s="7" t="str">
        <x:v>CAL-05158</x:v>
      </x:c>
      <x:c r="E13816" s="7" t="str">
        <x:v>Calibration Records!P5164</x:v>
      </x:c>
      <x:c r="F13816" s="7" t="str">
        <x:f>'Calibration Records'!P5164</x:f>
        <x:v>OPEN</x:v>
      </x:c>
    </x:row>
    <x:row r="13817">
      <x:c r="B13817" s="7" t="str">
        <x:v>PHY-13811</x:v>
      </x:c>
      <x:c r="C13817" s="7" t="str">
        <x:v>calibration record</x:v>
      </x:c>
      <x:c r="D13817" s="7" t="str">
        <x:v>CAL-05159</x:v>
      </x:c>
      <x:c r="E13817" s="7" t="str">
        <x:v>Calibration Records!P5165</x:v>
      </x:c>
      <x:c r="F13817" s="7" t="str">
        <x:f>'Calibration Records'!P5165</x:f>
        <x:v>OPEN</x:v>
      </x:c>
    </x:row>
    <x:row r="13818">
      <x:c r="B13818" s="7" t="str">
        <x:v>PHY-13812</x:v>
      </x:c>
      <x:c r="C13818" s="7" t="str">
        <x:v>calibration record</x:v>
      </x:c>
      <x:c r="D13818" s="7" t="str">
        <x:v>CAL-05160</x:v>
      </x:c>
      <x:c r="E13818" s="7" t="str">
        <x:v>Calibration Records!P5166</x:v>
      </x:c>
      <x:c r="F13818" s="7" t="str">
        <x:f>'Calibration Records'!P5166</x:f>
        <x:v>OPEN</x:v>
      </x:c>
    </x:row>
    <x:row r="13819">
      <x:c r="B13819" s="7" t="str">
        <x:v>PHY-13813</x:v>
      </x:c>
      <x:c r="C13819" s="7" t="str">
        <x:v>calibration record</x:v>
      </x:c>
      <x:c r="D13819" s="7" t="str">
        <x:v>CAL-05161</x:v>
      </x:c>
      <x:c r="E13819" s="7" t="str">
        <x:v>Calibration Records!P5167</x:v>
      </x:c>
      <x:c r="F13819" s="7" t="str">
        <x:f>'Calibration Records'!P5167</x:f>
        <x:v>OPEN</x:v>
      </x:c>
    </x:row>
    <x:row r="13820">
      <x:c r="B13820" s="7" t="str">
        <x:v>PHY-13814</x:v>
      </x:c>
      <x:c r="C13820" s="7" t="str">
        <x:v>calibration record</x:v>
      </x:c>
      <x:c r="D13820" s="7" t="str">
        <x:v>CAL-05162</x:v>
      </x:c>
      <x:c r="E13820" s="7" t="str">
        <x:v>Calibration Records!P5168</x:v>
      </x:c>
      <x:c r="F13820" s="7" t="str">
        <x:f>'Calibration Records'!P5168</x:f>
        <x:v>OPEN</x:v>
      </x:c>
    </x:row>
    <x:row r="13821">
      <x:c r="B13821" s="7" t="str">
        <x:v>PHY-13815</x:v>
      </x:c>
      <x:c r="C13821" s="7" t="str">
        <x:v>calibration record</x:v>
      </x:c>
      <x:c r="D13821" s="7" t="str">
        <x:v>CAL-05163</x:v>
      </x:c>
      <x:c r="E13821" s="7" t="str">
        <x:v>Calibration Records!P5169</x:v>
      </x:c>
      <x:c r="F13821" s="7" t="str">
        <x:f>'Calibration Records'!P5169</x:f>
        <x:v>OPEN</x:v>
      </x:c>
    </x:row>
    <x:row r="13822">
      <x:c r="B13822" s="7" t="str">
        <x:v>PHY-13816</x:v>
      </x:c>
      <x:c r="C13822" s="7" t="str">
        <x:v>calibration record</x:v>
      </x:c>
      <x:c r="D13822" s="7" t="str">
        <x:v>CAL-05164</x:v>
      </x:c>
      <x:c r="E13822" s="7" t="str">
        <x:v>Calibration Records!P5170</x:v>
      </x:c>
      <x:c r="F13822" s="7" t="str">
        <x:f>'Calibration Records'!P5170</x:f>
        <x:v>OPEN</x:v>
      </x:c>
    </x:row>
    <x:row r="13823">
      <x:c r="B13823" s="7" t="str">
        <x:v>PHY-13817</x:v>
      </x:c>
      <x:c r="C13823" s="7" t="str">
        <x:v>calibration record</x:v>
      </x:c>
      <x:c r="D13823" s="7" t="str">
        <x:v>CAL-05165</x:v>
      </x:c>
      <x:c r="E13823" s="7" t="str">
        <x:v>Calibration Records!P5171</x:v>
      </x:c>
      <x:c r="F13823" s="7" t="str">
        <x:f>'Calibration Records'!P5171</x:f>
        <x:v>OPEN</x:v>
      </x:c>
    </x:row>
    <x:row r="13824">
      <x:c r="B13824" s="7" t="str">
        <x:v>PHY-13818</x:v>
      </x:c>
      <x:c r="C13824" s="7" t="str">
        <x:v>calibration record</x:v>
      </x:c>
      <x:c r="D13824" s="7" t="str">
        <x:v>CAL-05166</x:v>
      </x:c>
      <x:c r="E13824" s="7" t="str">
        <x:v>Calibration Records!P5172</x:v>
      </x:c>
      <x:c r="F13824" s="7" t="str">
        <x:f>'Calibration Records'!P5172</x:f>
        <x:v>OPEN</x:v>
      </x:c>
    </x:row>
    <x:row r="13825">
      <x:c r="B13825" s="7" t="str">
        <x:v>PHY-13819</x:v>
      </x:c>
      <x:c r="C13825" s="7" t="str">
        <x:v>calibration record</x:v>
      </x:c>
      <x:c r="D13825" s="7" t="str">
        <x:v>CAL-05167</x:v>
      </x:c>
      <x:c r="E13825" s="7" t="str">
        <x:v>Calibration Records!P5173</x:v>
      </x:c>
      <x:c r="F13825" s="7" t="str">
        <x:f>'Calibration Records'!P5173</x:f>
        <x:v>OPEN</x:v>
      </x:c>
    </x:row>
    <x:row r="13826">
      <x:c r="B13826" s="7" t="str">
        <x:v>PHY-13820</x:v>
      </x:c>
      <x:c r="C13826" s="7" t="str">
        <x:v>calibration record</x:v>
      </x:c>
      <x:c r="D13826" s="7" t="str">
        <x:v>CAL-05168</x:v>
      </x:c>
      <x:c r="E13826" s="7" t="str">
        <x:v>Calibration Records!P5174</x:v>
      </x:c>
      <x:c r="F13826" s="7" t="str">
        <x:f>'Calibration Records'!P5174</x:f>
        <x:v>OPEN</x:v>
      </x:c>
    </x:row>
    <x:row r="13827">
      <x:c r="B13827" s="7" t="str">
        <x:v>PHY-13821</x:v>
      </x:c>
      <x:c r="C13827" s="7" t="str">
        <x:v>calibration record</x:v>
      </x:c>
      <x:c r="D13827" s="7" t="str">
        <x:v>CAL-05169</x:v>
      </x:c>
      <x:c r="E13827" s="7" t="str">
        <x:v>Calibration Records!P5175</x:v>
      </x:c>
      <x:c r="F13827" s="7" t="str">
        <x:f>'Calibration Records'!P5175</x:f>
        <x:v>OPEN</x:v>
      </x:c>
    </x:row>
    <x:row r="13828">
      <x:c r="B13828" s="7" t="str">
        <x:v>PHY-13822</x:v>
      </x:c>
      <x:c r="C13828" s="7" t="str">
        <x:v>calibration record</x:v>
      </x:c>
      <x:c r="D13828" s="7" t="str">
        <x:v>CAL-05170</x:v>
      </x:c>
      <x:c r="E13828" s="7" t="str">
        <x:v>Calibration Records!P5176</x:v>
      </x:c>
      <x:c r="F13828" s="7" t="str">
        <x:f>'Calibration Records'!P5176</x:f>
        <x:v>OPEN</x:v>
      </x:c>
    </x:row>
    <x:row r="13829">
      <x:c r="B13829" s="7" t="str">
        <x:v>PHY-13823</x:v>
      </x:c>
      <x:c r="C13829" s="7" t="str">
        <x:v>calibration record</x:v>
      </x:c>
      <x:c r="D13829" s="7" t="str">
        <x:v>CAL-05171</x:v>
      </x:c>
      <x:c r="E13829" s="7" t="str">
        <x:v>Calibration Records!P5177</x:v>
      </x:c>
      <x:c r="F13829" s="7" t="str">
        <x:f>'Calibration Records'!P5177</x:f>
        <x:v>OPEN</x:v>
      </x:c>
    </x:row>
    <x:row r="13830">
      <x:c r="B13830" s="7" t="str">
        <x:v>PHY-13824</x:v>
      </x:c>
      <x:c r="C13830" s="7" t="str">
        <x:v>calibration record</x:v>
      </x:c>
      <x:c r="D13830" s="7" t="str">
        <x:v>CAL-05172</x:v>
      </x:c>
      <x:c r="E13830" s="7" t="str">
        <x:v>Calibration Records!P5178</x:v>
      </x:c>
      <x:c r="F13830" s="7" t="str">
        <x:f>'Calibration Records'!P5178</x:f>
        <x:v>OPEN</x:v>
      </x:c>
    </x:row>
    <x:row r="13831">
      <x:c r="B13831" s="7" t="str">
        <x:v>PHY-13825</x:v>
      </x:c>
      <x:c r="C13831" s="7" t="str">
        <x:v>calibration record</x:v>
      </x:c>
      <x:c r="D13831" s="7" t="str">
        <x:v>CAL-05173</x:v>
      </x:c>
      <x:c r="E13831" s="7" t="str">
        <x:v>Calibration Records!P5179</x:v>
      </x:c>
      <x:c r="F13831" s="7" t="str">
        <x:f>'Calibration Records'!P5179</x:f>
        <x:v>OPEN</x:v>
      </x:c>
    </x:row>
    <x:row r="13832">
      <x:c r="B13832" s="7" t="str">
        <x:v>PHY-13826</x:v>
      </x:c>
      <x:c r="C13832" s="7" t="str">
        <x:v>calibration record</x:v>
      </x:c>
      <x:c r="D13832" s="7" t="str">
        <x:v>CAL-05174</x:v>
      </x:c>
      <x:c r="E13832" s="7" t="str">
        <x:v>Calibration Records!P5180</x:v>
      </x:c>
      <x:c r="F13832" s="7" t="str">
        <x:f>'Calibration Records'!P5180</x:f>
        <x:v>OPEN</x:v>
      </x:c>
    </x:row>
    <x:row r="13833">
      <x:c r="B13833" s="7" t="str">
        <x:v>PHY-13827</x:v>
      </x:c>
      <x:c r="C13833" s="7" t="str">
        <x:v>calibration record</x:v>
      </x:c>
      <x:c r="D13833" s="7" t="str">
        <x:v>CAL-05175</x:v>
      </x:c>
      <x:c r="E13833" s="7" t="str">
        <x:v>Calibration Records!P5181</x:v>
      </x:c>
      <x:c r="F13833" s="7" t="str">
        <x:f>'Calibration Records'!P5181</x:f>
        <x:v>OPEN</x:v>
      </x:c>
    </x:row>
    <x:row r="13834">
      <x:c r="B13834" s="7" t="str">
        <x:v>PHY-13828</x:v>
      </x:c>
      <x:c r="C13834" s="7" t="str">
        <x:v>calibration record</x:v>
      </x:c>
      <x:c r="D13834" s="7" t="str">
        <x:v>CAL-05176</x:v>
      </x:c>
      <x:c r="E13834" s="7" t="str">
        <x:v>Calibration Records!P5182</x:v>
      </x:c>
      <x:c r="F13834" s="7" t="str">
        <x:f>'Calibration Records'!P5182</x:f>
        <x:v>OPEN</x:v>
      </x:c>
    </x:row>
    <x:row r="13835">
      <x:c r="B13835" s="7" t="str">
        <x:v>PHY-13829</x:v>
      </x:c>
      <x:c r="C13835" s="7" t="str">
        <x:v>calibration record</x:v>
      </x:c>
      <x:c r="D13835" s="7" t="str">
        <x:v>CAL-05177</x:v>
      </x:c>
      <x:c r="E13835" s="7" t="str">
        <x:v>Calibration Records!P5183</x:v>
      </x:c>
      <x:c r="F13835" s="7" t="str">
        <x:f>'Calibration Records'!P5183</x:f>
        <x:v>OPEN</x:v>
      </x:c>
    </x:row>
    <x:row r="13836">
      <x:c r="B13836" s="7" t="str">
        <x:v>PHY-13830</x:v>
      </x:c>
      <x:c r="C13836" s="7" t="str">
        <x:v>calibration record</x:v>
      </x:c>
      <x:c r="D13836" s="7" t="str">
        <x:v>CAL-05178</x:v>
      </x:c>
      <x:c r="E13836" s="7" t="str">
        <x:v>Calibration Records!P5184</x:v>
      </x:c>
      <x:c r="F13836" s="7" t="str">
        <x:f>'Calibration Records'!P5184</x:f>
        <x:v>OPEN</x:v>
      </x:c>
    </x:row>
    <x:row r="13837">
      <x:c r="B13837" s="7" t="str">
        <x:v>PHY-13831</x:v>
      </x:c>
      <x:c r="C13837" s="7" t="str">
        <x:v>calibration record</x:v>
      </x:c>
      <x:c r="D13837" s="7" t="str">
        <x:v>CAL-05179</x:v>
      </x:c>
      <x:c r="E13837" s="7" t="str">
        <x:v>Calibration Records!P5185</x:v>
      </x:c>
      <x:c r="F13837" s="7" t="str">
        <x:f>'Calibration Records'!P5185</x:f>
        <x:v>OPEN</x:v>
      </x:c>
    </x:row>
    <x:row r="13838">
      <x:c r="B13838" s="7" t="str">
        <x:v>PHY-13832</x:v>
      </x:c>
      <x:c r="C13838" s="7" t="str">
        <x:v>calibration record</x:v>
      </x:c>
      <x:c r="D13838" s="7" t="str">
        <x:v>CAL-05180</x:v>
      </x:c>
      <x:c r="E13838" s="7" t="str">
        <x:v>Calibration Records!P5186</x:v>
      </x:c>
      <x:c r="F13838" s="7" t="str">
        <x:f>'Calibration Records'!P5186</x:f>
        <x:v>OPEN</x:v>
      </x:c>
    </x:row>
    <x:row r="13839">
      <x:c r="B13839" s="7" t="str">
        <x:v>PHY-13833</x:v>
      </x:c>
      <x:c r="C13839" s="7" t="str">
        <x:v>calibration record</x:v>
      </x:c>
      <x:c r="D13839" s="7" t="str">
        <x:v>CAL-05181</x:v>
      </x:c>
      <x:c r="E13839" s="7" t="str">
        <x:v>Calibration Records!P5187</x:v>
      </x:c>
      <x:c r="F13839" s="7" t="str">
        <x:f>'Calibration Records'!P5187</x:f>
        <x:v>OPEN</x:v>
      </x:c>
    </x:row>
    <x:row r="13840">
      <x:c r="B13840" s="7" t="str">
        <x:v>PHY-13834</x:v>
      </x:c>
      <x:c r="C13840" s="7" t="str">
        <x:v>calibration record</x:v>
      </x:c>
      <x:c r="D13840" s="7" t="str">
        <x:v>CAL-05182</x:v>
      </x:c>
      <x:c r="E13840" s="7" t="str">
        <x:v>Calibration Records!P5188</x:v>
      </x:c>
      <x:c r="F13840" s="7" t="str">
        <x:f>'Calibration Records'!P5188</x:f>
        <x:v>OPEN</x:v>
      </x:c>
    </x:row>
    <x:row r="13841">
      <x:c r="B13841" s="7" t="str">
        <x:v>PHY-13835</x:v>
      </x:c>
      <x:c r="C13841" s="7" t="str">
        <x:v>calibration record</x:v>
      </x:c>
      <x:c r="D13841" s="7" t="str">
        <x:v>CAL-05183</x:v>
      </x:c>
      <x:c r="E13841" s="7" t="str">
        <x:v>Calibration Records!P5189</x:v>
      </x:c>
      <x:c r="F13841" s="7" t="str">
        <x:f>'Calibration Records'!P5189</x:f>
        <x:v>OPEN</x:v>
      </x:c>
    </x:row>
    <x:row r="13842">
      <x:c r="B13842" s="7" t="str">
        <x:v>PHY-13836</x:v>
      </x:c>
      <x:c r="C13842" s="7" t="str">
        <x:v>calibration record</x:v>
      </x:c>
      <x:c r="D13842" s="7" t="str">
        <x:v>CAL-05184</x:v>
      </x:c>
      <x:c r="E13842" s="7" t="str">
        <x:v>Calibration Records!P5190</x:v>
      </x:c>
      <x:c r="F13842" s="7" t="str">
        <x:f>'Calibration Records'!P5190</x:f>
        <x:v>OPEN</x:v>
      </x:c>
    </x:row>
    <x:row r="13843">
      <x:c r="B13843" s="7" t="str">
        <x:v>PHY-13837</x:v>
      </x:c>
      <x:c r="C13843" s="7" t="str">
        <x:v>denial trial</x:v>
      </x:c>
      <x:c r="D13843" s="7" t="str">
        <x:v>RAP-DN-001</x:v>
      </x:c>
      <x:c r="E13843" s="7" t="str">
        <x:v>Denial Trials!O7</x:v>
      </x:c>
      <x:c r="F13843" s="7" t="str">
        <x:f>'Denial Trials'!O7</x:f>
        <x:v>OPEN</x:v>
      </x:c>
    </x:row>
    <x:row r="13844">
      <x:c r="B13844" s="7" t="str">
        <x:v>PHY-13838</x:v>
      </x:c>
      <x:c r="C13844" s="7" t="str">
        <x:v>denial trial</x:v>
      </x:c>
      <x:c r="D13844" s="7" t="str">
        <x:v>RAP-DN-002</x:v>
      </x:c>
      <x:c r="E13844" s="7" t="str">
        <x:v>Denial Trials!O8</x:v>
      </x:c>
      <x:c r="F13844" s="7" t="str">
        <x:f>'Denial Trials'!O8</x:f>
        <x:v>OPEN</x:v>
      </x:c>
    </x:row>
    <x:row r="13845">
      <x:c r="B13845" s="7" t="str">
        <x:v>PHY-13839</x:v>
      </x:c>
      <x:c r="C13845" s="7" t="str">
        <x:v>denial trial</x:v>
      </x:c>
      <x:c r="D13845" s="7" t="str">
        <x:v>RAP-DN-003</x:v>
      </x:c>
      <x:c r="E13845" s="7" t="str">
        <x:v>Denial Trials!O9</x:v>
      </x:c>
      <x:c r="F13845" s="7" t="str">
        <x:f>'Denial Trials'!O9</x:f>
        <x:v>OPEN</x:v>
      </x:c>
    </x:row>
    <x:row r="13846">
      <x:c r="B13846" s="7" t="str">
        <x:v>PHY-13840</x:v>
      </x:c>
      <x:c r="C13846" s="7" t="str">
        <x:v>denial trial</x:v>
      </x:c>
      <x:c r="D13846" s="7" t="str">
        <x:v>RAP-DN-004</x:v>
      </x:c>
      <x:c r="E13846" s="7" t="str">
        <x:v>Denial Trials!O10</x:v>
      </x:c>
      <x:c r="F13846" s="7" t="str">
        <x:f>'Denial Trials'!O10</x:f>
        <x:v>OPEN</x:v>
      </x:c>
    </x:row>
    <x:row r="13847">
      <x:c r="B13847" s="7" t="str">
        <x:v>PHY-13841</x:v>
      </x:c>
      <x:c r="C13847" s="7" t="str">
        <x:v>denial trial</x:v>
      </x:c>
      <x:c r="D13847" s="7" t="str">
        <x:v>RAP-DN-005</x:v>
      </x:c>
      <x:c r="E13847" s="7" t="str">
        <x:v>Denial Trials!O11</x:v>
      </x:c>
      <x:c r="F13847" s="7" t="str">
        <x:f>'Denial Trials'!O11</x:f>
        <x:v>OPEN</x:v>
      </x:c>
    </x:row>
    <x:row r="13848">
      <x:c r="B13848" s="7" t="str">
        <x:v>PHY-13842</x:v>
      </x:c>
      <x:c r="C13848" s="7" t="str">
        <x:v>denial trial</x:v>
      </x:c>
      <x:c r="D13848" s="7" t="str">
        <x:v>RAP-DN-006</x:v>
      </x:c>
      <x:c r="E13848" s="7" t="str">
        <x:v>Denial Trials!O12</x:v>
      </x:c>
      <x:c r="F13848" s="7" t="str">
        <x:f>'Denial Trials'!O12</x:f>
        <x:v>OPEN</x:v>
      </x:c>
    </x:row>
    <x:row r="13849">
      <x:c r="B13849" s="7" t="str">
        <x:v>PHY-13843</x:v>
      </x:c>
      <x:c r="C13849" s="7" t="str">
        <x:v>denial trial</x:v>
      </x:c>
      <x:c r="D13849" s="7" t="str">
        <x:v>RAP-DN-007</x:v>
      </x:c>
      <x:c r="E13849" s="7" t="str">
        <x:v>Denial Trials!O13</x:v>
      </x:c>
      <x:c r="F13849" s="7" t="str">
        <x:f>'Denial Trials'!O13</x:f>
        <x:v>OPEN</x:v>
      </x:c>
    </x:row>
    <x:row r="13850">
      <x:c r="B13850" s="7" t="str">
        <x:v>PHY-13844</x:v>
      </x:c>
      <x:c r="C13850" s="7" t="str">
        <x:v>denial trial</x:v>
      </x:c>
      <x:c r="D13850" s="7" t="str">
        <x:v>RAP-DN-008</x:v>
      </x:c>
      <x:c r="E13850" s="7" t="str">
        <x:v>Denial Trials!O14</x:v>
      </x:c>
      <x:c r="F13850" s="7" t="str">
        <x:f>'Denial Trials'!O14</x:f>
        <x:v>OPEN</x:v>
      </x:c>
    </x:row>
    <x:row r="13851">
      <x:c r="B13851" s="7" t="str">
        <x:v>PHY-13845</x:v>
      </x:c>
      <x:c r="C13851" s="7" t="str">
        <x:v>denial trial</x:v>
      </x:c>
      <x:c r="D13851" s="7" t="str">
        <x:v>RAP-DN-009</x:v>
      </x:c>
      <x:c r="E13851" s="7" t="str">
        <x:v>Denial Trials!O15</x:v>
      </x:c>
      <x:c r="F13851" s="7" t="str">
        <x:f>'Denial Trials'!O15</x:f>
        <x:v>OPEN</x:v>
      </x:c>
    </x:row>
    <x:row r="13852">
      <x:c r="B13852" s="7" t="str">
        <x:v>PHY-13846</x:v>
      </x:c>
      <x:c r="C13852" s="7" t="str">
        <x:v>denial trial</x:v>
      </x:c>
      <x:c r="D13852" s="7" t="str">
        <x:v>RAP-DN-010</x:v>
      </x:c>
      <x:c r="E13852" s="7" t="str">
        <x:v>Denial Trials!O16</x:v>
      </x:c>
      <x:c r="F13852" s="7" t="str">
        <x:f>'Denial Trials'!O16</x:f>
        <x:v>OPEN</x:v>
      </x:c>
    </x:row>
    <x:row r="13853">
      <x:c r="B13853" s="7" t="str">
        <x:v>PHY-13847</x:v>
      </x:c>
      <x:c r="C13853" s="7" t="str">
        <x:v>denial trial</x:v>
      </x:c>
      <x:c r="D13853" s="7" t="str">
        <x:v>RAP-DN-011</x:v>
      </x:c>
      <x:c r="E13853" s="7" t="str">
        <x:v>Denial Trials!O17</x:v>
      </x:c>
      <x:c r="F13853" s="7" t="str">
        <x:f>'Denial Trials'!O17</x:f>
        <x:v>OPEN</x:v>
      </x:c>
    </x:row>
    <x:row r="13854">
      <x:c r="B13854" s="7" t="str">
        <x:v>PHY-13848</x:v>
      </x:c>
      <x:c r="C13854" s="7" t="str">
        <x:v>denial trial</x:v>
      </x:c>
      <x:c r="D13854" s="7" t="str">
        <x:v>RAP-DN-012</x:v>
      </x:c>
      <x:c r="E13854" s="7" t="str">
        <x:v>Denial Trials!O18</x:v>
      </x:c>
      <x:c r="F13854" s="7" t="str">
        <x:f>'Denial Trials'!O18</x:f>
        <x:v>OPEN</x:v>
      </x:c>
    </x:row>
    <x:row r="13855">
      <x:c r="B13855" s="7" t="str">
        <x:v>PHY-13849</x:v>
      </x:c>
      <x:c r="C13855" s="7" t="str">
        <x:v>denial trial</x:v>
      </x:c>
      <x:c r="D13855" s="7" t="str">
        <x:v>RAP-DN-013</x:v>
      </x:c>
      <x:c r="E13855" s="7" t="str">
        <x:v>Denial Trials!O19</x:v>
      </x:c>
      <x:c r="F13855" s="7" t="str">
        <x:f>'Denial Trials'!O19</x:f>
        <x:v>OPEN</x:v>
      </x:c>
    </x:row>
    <x:row r="13856">
      <x:c r="B13856" s="7" t="str">
        <x:v>PHY-13850</x:v>
      </x:c>
      <x:c r="C13856" s="7" t="str">
        <x:v>denial trial</x:v>
      </x:c>
      <x:c r="D13856" s="7" t="str">
        <x:v>RAP-DN-014</x:v>
      </x:c>
      <x:c r="E13856" s="7" t="str">
        <x:v>Denial Trials!O20</x:v>
      </x:c>
      <x:c r="F13856" s="7" t="str">
        <x:f>'Denial Trials'!O20</x:f>
        <x:v>OPEN</x:v>
      </x:c>
    </x:row>
    <x:row r="13857">
      <x:c r="B13857" s="7" t="str">
        <x:v>PHY-13851</x:v>
      </x:c>
      <x:c r="C13857" s="7" t="str">
        <x:v>denial trial</x:v>
      </x:c>
      <x:c r="D13857" s="7" t="str">
        <x:v>RAP-DN-015</x:v>
      </x:c>
      <x:c r="E13857" s="7" t="str">
        <x:v>Denial Trials!O21</x:v>
      </x:c>
      <x:c r="F13857" s="7" t="str">
        <x:f>'Denial Trials'!O21</x:f>
        <x:v>OPEN</x:v>
      </x:c>
    </x:row>
    <x:row r="13858">
      <x:c r="B13858" s="7" t="str">
        <x:v>PHY-13852</x:v>
      </x:c>
      <x:c r="C13858" s="7" t="str">
        <x:v>denial trial</x:v>
      </x:c>
      <x:c r="D13858" s="7" t="str">
        <x:v>RAP-DN-016</x:v>
      </x:c>
      <x:c r="E13858" s="7" t="str">
        <x:v>Denial Trials!O22</x:v>
      </x:c>
      <x:c r="F13858" s="7" t="str">
        <x:f>'Denial Trials'!O22</x:f>
        <x:v>OPEN</x:v>
      </x:c>
    </x:row>
    <x:row r="13859">
      <x:c r="B13859" s="7" t="str">
        <x:v>PHY-13853</x:v>
      </x:c>
      <x:c r="C13859" s="7" t="str">
        <x:v>denial trial</x:v>
      </x:c>
      <x:c r="D13859" s="7" t="str">
        <x:v>RAP-DN-017</x:v>
      </x:c>
      <x:c r="E13859" s="7" t="str">
        <x:v>Denial Trials!O23</x:v>
      </x:c>
      <x:c r="F13859" s="7" t="str">
        <x:f>'Denial Trials'!O23</x:f>
        <x:v>OPEN</x:v>
      </x:c>
    </x:row>
    <x:row r="13860">
      <x:c r="B13860" s="7" t="str">
        <x:v>PHY-13854</x:v>
      </x:c>
      <x:c r="C13860" s="7" t="str">
        <x:v>denial trial</x:v>
      </x:c>
      <x:c r="D13860" s="7" t="str">
        <x:v>RAP-DN-018</x:v>
      </x:c>
      <x:c r="E13860" s="7" t="str">
        <x:v>Denial Trials!O24</x:v>
      </x:c>
      <x:c r="F13860" s="7" t="str">
        <x:f>'Denial Trials'!O24</x:f>
        <x:v>OPEN</x:v>
      </x:c>
    </x:row>
    <x:row r="13861">
      <x:c r="B13861" s="7" t="str">
        <x:v>PHY-13855</x:v>
      </x:c>
      <x:c r="C13861" s="7" t="str">
        <x:v>denial trial</x:v>
      </x:c>
      <x:c r="D13861" s="7" t="str">
        <x:v>RAP-DN-019</x:v>
      </x:c>
      <x:c r="E13861" s="7" t="str">
        <x:v>Denial Trials!O25</x:v>
      </x:c>
      <x:c r="F13861" s="7" t="str">
        <x:f>'Denial Trials'!O25</x:f>
        <x:v>OPEN</x:v>
      </x:c>
    </x:row>
    <x:row r="13862">
      <x:c r="B13862" s="7" t="str">
        <x:v>PHY-13856</x:v>
      </x:c>
      <x:c r="C13862" s="7" t="str">
        <x:v>denial trial</x:v>
      </x:c>
      <x:c r="D13862" s="7" t="str">
        <x:v>RAP-DN-020</x:v>
      </x:c>
      <x:c r="E13862" s="7" t="str">
        <x:v>Denial Trials!O26</x:v>
      </x:c>
      <x:c r="F13862" s="7" t="str">
        <x:f>'Denial Trials'!O26</x:f>
        <x:v>OPEN</x:v>
      </x:c>
    </x:row>
    <x:row r="13863">
      <x:c r="B13863" s="7" t="str">
        <x:v>PHY-13857</x:v>
      </x:c>
      <x:c r="C13863" s="7" t="str">
        <x:v>denial trial</x:v>
      </x:c>
      <x:c r="D13863" s="7" t="str">
        <x:v>RAP-DN-021</x:v>
      </x:c>
      <x:c r="E13863" s="7" t="str">
        <x:v>Denial Trials!O27</x:v>
      </x:c>
      <x:c r="F13863" s="7" t="str">
        <x:f>'Denial Trials'!O27</x:f>
        <x:v>OPEN</x:v>
      </x:c>
    </x:row>
    <x:row r="13864">
      <x:c r="B13864" s="7" t="str">
        <x:v>PHY-13858</x:v>
      </x:c>
      <x:c r="C13864" s="7" t="str">
        <x:v>denial trial</x:v>
      </x:c>
      <x:c r="D13864" s="7" t="str">
        <x:v>RAP-DN-022</x:v>
      </x:c>
      <x:c r="E13864" s="7" t="str">
        <x:v>Denial Trials!O28</x:v>
      </x:c>
      <x:c r="F13864" s="7" t="str">
        <x:f>'Denial Trials'!O28</x:f>
        <x:v>OPEN</x:v>
      </x:c>
    </x:row>
    <x:row r="13865">
      <x:c r="B13865" s="7" t="str">
        <x:v>PHY-13859</x:v>
      </x:c>
      <x:c r="C13865" s="7" t="str">
        <x:v>denial trial</x:v>
      </x:c>
      <x:c r="D13865" s="7" t="str">
        <x:v>RAP-DN-023</x:v>
      </x:c>
      <x:c r="E13865" s="7" t="str">
        <x:v>Denial Trials!O29</x:v>
      </x:c>
      <x:c r="F13865" s="7" t="str">
        <x:f>'Denial Trials'!O29</x:f>
        <x:v>OPEN</x:v>
      </x:c>
    </x:row>
    <x:row r="13866">
      <x:c r="B13866" s="7" t="str">
        <x:v>PHY-13860</x:v>
      </x:c>
      <x:c r="C13866" s="7" t="str">
        <x:v>denial trial</x:v>
      </x:c>
      <x:c r="D13866" s="7" t="str">
        <x:v>RAP-DN-024</x:v>
      </x:c>
      <x:c r="E13866" s="7" t="str">
        <x:v>Denial Trials!O30</x:v>
      </x:c>
      <x:c r="F13866" s="7" t="str">
        <x:f>'Denial Trials'!O30</x:f>
        <x:v>OPEN</x:v>
      </x:c>
    </x:row>
    <x:row r="13867">
      <x:c r="B13867" s="7" t="str">
        <x:v>PHY-13861</x:v>
      </x:c>
      <x:c r="C13867" s="7" t="str">
        <x:v>denial trial</x:v>
      </x:c>
      <x:c r="D13867" s="7" t="str">
        <x:v>RAP-DN-025</x:v>
      </x:c>
      <x:c r="E13867" s="7" t="str">
        <x:v>Denial Trials!O31</x:v>
      </x:c>
      <x:c r="F13867" s="7" t="str">
        <x:f>'Denial Trials'!O31</x:f>
        <x:v>OPEN</x:v>
      </x:c>
    </x:row>
    <x:row r="13868">
      <x:c r="B13868" s="7" t="str">
        <x:v>PHY-13862</x:v>
      </x:c>
      <x:c r="C13868" s="7" t="str">
        <x:v>denial trial</x:v>
      </x:c>
      <x:c r="D13868" s="7" t="str">
        <x:v>RAP-DN-026</x:v>
      </x:c>
      <x:c r="E13868" s="7" t="str">
        <x:v>Denial Trials!O32</x:v>
      </x:c>
      <x:c r="F13868" s="7" t="str">
        <x:f>'Denial Trials'!O32</x:f>
        <x:v>OPEN</x:v>
      </x:c>
    </x:row>
    <x:row r="13869">
      <x:c r="B13869" s="7" t="str">
        <x:v>PHY-13863</x:v>
      </x:c>
      <x:c r="C13869" s="7" t="str">
        <x:v>denial trial</x:v>
      </x:c>
      <x:c r="D13869" s="7" t="str">
        <x:v>RAP-DN-027</x:v>
      </x:c>
      <x:c r="E13869" s="7" t="str">
        <x:v>Denial Trials!O33</x:v>
      </x:c>
      <x:c r="F13869" s="7" t="str">
        <x:f>'Denial Trials'!O33</x:f>
        <x:v>OPEN</x:v>
      </x:c>
    </x:row>
    <x:row r="13870">
      <x:c r="B13870" s="7" t="str">
        <x:v>PHY-13864</x:v>
      </x:c>
      <x:c r="C13870" s="7" t="str">
        <x:v>denial trial</x:v>
      </x:c>
      <x:c r="D13870" s="7" t="str">
        <x:v>RAP-DN-028</x:v>
      </x:c>
      <x:c r="E13870" s="7" t="str">
        <x:v>Denial Trials!O34</x:v>
      </x:c>
      <x:c r="F13870" s="7" t="str">
        <x:f>'Denial Trials'!O34</x:f>
        <x:v>OPEN</x:v>
      </x:c>
    </x:row>
    <x:row r="13871">
      <x:c r="B13871" s="7" t="str">
        <x:v>PHY-13865</x:v>
      </x:c>
      <x:c r="C13871" s="7" t="str">
        <x:v>denial trial</x:v>
      </x:c>
      <x:c r="D13871" s="7" t="str">
        <x:v>RAP-DN-029</x:v>
      </x:c>
      <x:c r="E13871" s="7" t="str">
        <x:v>Denial Trials!O35</x:v>
      </x:c>
      <x:c r="F13871" s="7" t="str">
        <x:f>'Denial Trials'!O35</x:f>
        <x:v>OPEN</x:v>
      </x:c>
    </x:row>
    <x:row r="13872">
      <x:c r="B13872" s="7" t="str">
        <x:v>PHY-13866</x:v>
      </x:c>
      <x:c r="C13872" s="7" t="str">
        <x:v>denial trial</x:v>
      </x:c>
      <x:c r="D13872" s="7" t="str">
        <x:v>RAP-DN-030</x:v>
      </x:c>
      <x:c r="E13872" s="7" t="str">
        <x:v>Denial Trials!O36</x:v>
      </x:c>
      <x:c r="F13872" s="7" t="str">
        <x:f>'Denial Trials'!O36</x:f>
        <x:v>OPEN</x:v>
      </x:c>
    </x:row>
    <x:row r="13873">
      <x:c r="B13873" s="7" t="str">
        <x:v>PHY-13867</x:v>
      </x:c>
      <x:c r="C13873" s="7" t="str">
        <x:v>denial trial</x:v>
      </x:c>
      <x:c r="D13873" s="7" t="str">
        <x:v>RAP-DN-031</x:v>
      </x:c>
      <x:c r="E13873" s="7" t="str">
        <x:v>Denial Trials!O37</x:v>
      </x:c>
      <x:c r="F13873" s="7" t="str">
        <x:f>'Denial Trials'!O37</x:f>
        <x:v>OPEN</x:v>
      </x:c>
    </x:row>
    <x:row r="13874">
      <x:c r="B13874" s="7" t="str">
        <x:v>PHY-13868</x:v>
      </x:c>
      <x:c r="C13874" s="7" t="str">
        <x:v>denial trial</x:v>
      </x:c>
      <x:c r="D13874" s="7" t="str">
        <x:v>RAP-DN-032</x:v>
      </x:c>
      <x:c r="E13874" s="7" t="str">
        <x:v>Denial Trials!O38</x:v>
      </x:c>
      <x:c r="F13874" s="7" t="str">
        <x:f>'Denial Trials'!O38</x:f>
        <x:v>OPEN</x:v>
      </x:c>
    </x:row>
    <x:row r="13875">
      <x:c r="B13875" s="7" t="str">
        <x:v>PHY-13869</x:v>
      </x:c>
      <x:c r="C13875" s="7" t="str">
        <x:v>denial trial</x:v>
      </x:c>
      <x:c r="D13875" s="7" t="str">
        <x:v>RAP-DN-033</x:v>
      </x:c>
      <x:c r="E13875" s="7" t="str">
        <x:v>Denial Trials!O39</x:v>
      </x:c>
      <x:c r="F13875" s="7" t="str">
        <x:f>'Denial Trials'!O39</x:f>
        <x:v>OPEN</x:v>
      </x:c>
    </x:row>
    <x:row r="13876">
      <x:c r="B13876" s="7" t="str">
        <x:v>PHY-13870</x:v>
      </x:c>
      <x:c r="C13876" s="7" t="str">
        <x:v>denial trial</x:v>
      </x:c>
      <x:c r="D13876" s="7" t="str">
        <x:v>RAP-DN-034</x:v>
      </x:c>
      <x:c r="E13876" s="7" t="str">
        <x:v>Denial Trials!O40</x:v>
      </x:c>
      <x:c r="F13876" s="7" t="str">
        <x:f>'Denial Trials'!O40</x:f>
        <x:v>OPEN</x:v>
      </x:c>
    </x:row>
    <x:row r="13877">
      <x:c r="B13877" s="7" t="str">
        <x:v>PHY-13871</x:v>
      </x:c>
      <x:c r="C13877" s="7" t="str">
        <x:v>denial trial</x:v>
      </x:c>
      <x:c r="D13877" s="7" t="str">
        <x:v>RAP-DN-035</x:v>
      </x:c>
      <x:c r="E13877" s="7" t="str">
        <x:v>Denial Trials!O41</x:v>
      </x:c>
      <x:c r="F13877" s="7" t="str">
        <x:f>'Denial Trials'!O41</x:f>
        <x:v>OPEN</x:v>
      </x:c>
    </x:row>
    <x:row r="13878">
      <x:c r="B13878" s="7" t="str">
        <x:v>PHY-13872</x:v>
      </x:c>
      <x:c r="C13878" s="7" t="str">
        <x:v>denial trial</x:v>
      </x:c>
      <x:c r="D13878" s="7" t="str">
        <x:v>RAP-DN-036</x:v>
      </x:c>
      <x:c r="E13878" s="7" t="str">
        <x:v>Denial Trials!O42</x:v>
      </x:c>
      <x:c r="F13878" s="7" t="str">
        <x:f>'Denial Trials'!O42</x:f>
        <x:v>OPEN</x:v>
      </x:c>
    </x:row>
    <x:row r="13879">
      <x:c r="B13879" s="7" t="str">
        <x:v>PHY-13873</x:v>
      </x:c>
      <x:c r="C13879" s="7" t="str">
        <x:v>denial trial</x:v>
      </x:c>
      <x:c r="D13879" s="7" t="str">
        <x:v>RAP-DN-037</x:v>
      </x:c>
      <x:c r="E13879" s="7" t="str">
        <x:v>Denial Trials!O43</x:v>
      </x:c>
      <x:c r="F13879" s="7" t="str">
        <x:f>'Denial Trials'!O43</x:f>
        <x:v>OPEN</x:v>
      </x:c>
    </x:row>
    <x:row r="13880">
      <x:c r="B13880" s="7" t="str">
        <x:v>PHY-13874</x:v>
      </x:c>
      <x:c r="C13880" s="7" t="str">
        <x:v>denial trial</x:v>
      </x:c>
      <x:c r="D13880" s="7" t="str">
        <x:v>RAP-DN-038</x:v>
      </x:c>
      <x:c r="E13880" s="7" t="str">
        <x:v>Denial Trials!O44</x:v>
      </x:c>
      <x:c r="F13880" s="7" t="str">
        <x:f>'Denial Trials'!O44</x:f>
        <x:v>OPEN</x:v>
      </x:c>
    </x:row>
    <x:row r="13881">
      <x:c r="B13881" s="7" t="str">
        <x:v>PHY-13875</x:v>
      </x:c>
      <x:c r="C13881" s="7" t="str">
        <x:v>denial trial</x:v>
      </x:c>
      <x:c r="D13881" s="7" t="str">
        <x:v>RAP-DN-039</x:v>
      </x:c>
      <x:c r="E13881" s="7" t="str">
        <x:v>Denial Trials!O45</x:v>
      </x:c>
      <x:c r="F13881" s="7" t="str">
        <x:f>'Denial Trials'!O45</x:f>
        <x:v>OPEN</x:v>
      </x:c>
    </x:row>
    <x:row r="13882">
      <x:c r="B13882" s="7" t="str">
        <x:v>PHY-13876</x:v>
      </x:c>
      <x:c r="C13882" s="7" t="str">
        <x:v>denial trial</x:v>
      </x:c>
      <x:c r="D13882" s="7" t="str">
        <x:v>RAP-DN-040</x:v>
      </x:c>
      <x:c r="E13882" s="7" t="str">
        <x:v>Denial Trials!O46</x:v>
      </x:c>
      <x:c r="F13882" s="7" t="str">
        <x:f>'Denial Trials'!O46</x:f>
        <x:v>OPEN</x:v>
      </x:c>
    </x:row>
    <x:row r="13883">
      <x:c r="B13883" s="7" t="str">
        <x:v>PHY-13877</x:v>
      </x:c>
      <x:c r="C13883" s="7" t="str">
        <x:v>denial trial</x:v>
      </x:c>
      <x:c r="D13883" s="7" t="str">
        <x:v>RAP-DN-041</x:v>
      </x:c>
      <x:c r="E13883" s="7" t="str">
        <x:v>Denial Trials!O47</x:v>
      </x:c>
      <x:c r="F13883" s="7" t="str">
        <x:f>'Denial Trials'!O47</x:f>
        <x:v>OPEN</x:v>
      </x:c>
    </x:row>
    <x:row r="13884">
      <x:c r="B13884" s="7" t="str">
        <x:v>PHY-13878</x:v>
      </x:c>
      <x:c r="C13884" s="7" t="str">
        <x:v>denial trial</x:v>
      </x:c>
      <x:c r="D13884" s="7" t="str">
        <x:v>RAP-DN-042</x:v>
      </x:c>
      <x:c r="E13884" s="7" t="str">
        <x:v>Denial Trials!O48</x:v>
      </x:c>
      <x:c r="F13884" s="7" t="str">
        <x:f>'Denial Trials'!O48</x:f>
        <x:v>OPEN</x:v>
      </x:c>
    </x:row>
    <x:row r="13885">
      <x:c r="B13885" s="7" t="str">
        <x:v>PHY-13879</x:v>
      </x:c>
      <x:c r="C13885" s="7" t="str">
        <x:v>denial trial</x:v>
      </x:c>
      <x:c r="D13885" s="7" t="str">
        <x:v>RAP-DN-043</x:v>
      </x:c>
      <x:c r="E13885" s="7" t="str">
        <x:v>Denial Trials!O49</x:v>
      </x:c>
      <x:c r="F13885" s="7" t="str">
        <x:f>'Denial Trials'!O49</x:f>
        <x:v>OPEN</x:v>
      </x:c>
    </x:row>
    <x:row r="13886">
      <x:c r="B13886" s="7" t="str">
        <x:v>PHY-13880</x:v>
      </x:c>
      <x:c r="C13886" s="7" t="str">
        <x:v>denial trial</x:v>
      </x:c>
      <x:c r="D13886" s="7" t="str">
        <x:v>RAP-DN-044</x:v>
      </x:c>
      <x:c r="E13886" s="7" t="str">
        <x:v>Denial Trials!O50</x:v>
      </x:c>
      <x:c r="F13886" s="7" t="str">
        <x:f>'Denial Trials'!O50</x:f>
        <x:v>OPEN</x:v>
      </x:c>
    </x:row>
    <x:row r="13887">
      <x:c r="B13887" s="7" t="str">
        <x:v>PHY-13881</x:v>
      </x:c>
      <x:c r="C13887" s="7" t="str">
        <x:v>denial trial</x:v>
      </x:c>
      <x:c r="D13887" s="7" t="str">
        <x:v>RAP-DN-045</x:v>
      </x:c>
      <x:c r="E13887" s="7" t="str">
        <x:v>Denial Trials!O51</x:v>
      </x:c>
      <x:c r="F13887" s="7" t="str">
        <x:f>'Denial Trials'!O51</x:f>
        <x:v>OPEN</x:v>
      </x:c>
    </x:row>
    <x:row r="13888">
      <x:c r="B13888" s="7" t="str">
        <x:v>PHY-13882</x:v>
      </x:c>
      <x:c r="C13888" s="7" t="str">
        <x:v>denial trial</x:v>
      </x:c>
      <x:c r="D13888" s="7" t="str">
        <x:v>RAP-DN-046</x:v>
      </x:c>
      <x:c r="E13888" s="7" t="str">
        <x:v>Denial Trials!O52</x:v>
      </x:c>
      <x:c r="F13888" s="7" t="str">
        <x:f>'Denial Trials'!O52</x:f>
        <x:v>OPEN</x:v>
      </x:c>
    </x:row>
    <x:row r="13889">
      <x:c r="B13889" s="7" t="str">
        <x:v>PHY-13883</x:v>
      </x:c>
      <x:c r="C13889" s="7" t="str">
        <x:v>denial trial</x:v>
      </x:c>
      <x:c r="D13889" s="7" t="str">
        <x:v>RAP-DN-047</x:v>
      </x:c>
      <x:c r="E13889" s="7" t="str">
        <x:v>Denial Trials!O53</x:v>
      </x:c>
      <x:c r="F13889" s="7" t="str">
        <x:f>'Denial Trials'!O53</x:f>
        <x:v>OPEN</x:v>
      </x:c>
    </x:row>
    <x:row r="13890">
      <x:c r="B13890" s="7" t="str">
        <x:v>PHY-13884</x:v>
      </x:c>
      <x:c r="C13890" s="7" t="str">
        <x:v>denial trial</x:v>
      </x:c>
      <x:c r="D13890" s="7" t="str">
        <x:v>RAP-DN-048</x:v>
      </x:c>
      <x:c r="E13890" s="7" t="str">
        <x:v>Denial Trials!O54</x:v>
      </x:c>
      <x:c r="F13890" s="7" t="str">
        <x:f>'Denial Trials'!O54</x:f>
        <x:v>OPEN</x:v>
      </x:c>
    </x:row>
    <x:row r="13891">
      <x:c r="B13891" s="7" t="str">
        <x:v>PHY-13885</x:v>
      </x:c>
      <x:c r="C13891" s="7" t="str">
        <x:v>denial trial</x:v>
      </x:c>
      <x:c r="D13891" s="7" t="str">
        <x:v>RAP-DN-049</x:v>
      </x:c>
      <x:c r="E13891" s="7" t="str">
        <x:v>Denial Trials!O55</x:v>
      </x:c>
      <x:c r="F13891" s="7" t="str">
        <x:f>'Denial Trials'!O55</x:f>
        <x:v>OPEN</x:v>
      </x:c>
    </x:row>
    <x:row r="13892">
      <x:c r="B13892" s="7" t="str">
        <x:v>PHY-13886</x:v>
      </x:c>
      <x:c r="C13892" s="7" t="str">
        <x:v>denial trial</x:v>
      </x:c>
      <x:c r="D13892" s="7" t="str">
        <x:v>RAP-DN-050</x:v>
      </x:c>
      <x:c r="E13892" s="7" t="str">
        <x:v>Denial Trials!O56</x:v>
      </x:c>
      <x:c r="F13892" s="7" t="str">
        <x:f>'Denial Trials'!O56</x:f>
        <x:v>OPEN</x:v>
      </x:c>
    </x:row>
    <x:row r="13893">
      <x:c r="B13893" s="7" t="str">
        <x:v>PHY-13887</x:v>
      </x:c>
      <x:c r="C13893" s="7" t="str">
        <x:v>denial trial</x:v>
      </x:c>
      <x:c r="D13893" s="7" t="str">
        <x:v>RAP-DN-051</x:v>
      </x:c>
      <x:c r="E13893" s="7" t="str">
        <x:v>Denial Trials!O57</x:v>
      </x:c>
      <x:c r="F13893" s="7" t="str">
        <x:f>'Denial Trials'!O57</x:f>
        <x:v>OPEN</x:v>
      </x:c>
    </x:row>
    <x:row r="13894">
      <x:c r="B13894" s="7" t="str">
        <x:v>PHY-13888</x:v>
      </x:c>
      <x:c r="C13894" s="7" t="str">
        <x:v>denial trial</x:v>
      </x:c>
      <x:c r="D13894" s="7" t="str">
        <x:v>RAP-DN-052</x:v>
      </x:c>
      <x:c r="E13894" s="7" t="str">
        <x:v>Denial Trials!O58</x:v>
      </x:c>
      <x:c r="F13894" s="7" t="str">
        <x:f>'Denial Trials'!O58</x:f>
        <x:v>OPEN</x:v>
      </x:c>
    </x:row>
    <x:row r="13895">
      <x:c r="B13895" s="7" t="str">
        <x:v>PHY-13889</x:v>
      </x:c>
      <x:c r="C13895" s="7" t="str">
        <x:v>denial trial</x:v>
      </x:c>
      <x:c r="D13895" s="7" t="str">
        <x:v>RAP-DN-053</x:v>
      </x:c>
      <x:c r="E13895" s="7" t="str">
        <x:v>Denial Trials!O59</x:v>
      </x:c>
      <x:c r="F13895" s="7" t="str">
        <x:f>'Denial Trials'!O59</x:f>
        <x:v>OPEN</x:v>
      </x:c>
    </x:row>
    <x:row r="13896">
      <x:c r="B13896" s="7" t="str">
        <x:v>PHY-13890</x:v>
      </x:c>
      <x:c r="C13896" s="7" t="str">
        <x:v>denial trial</x:v>
      </x:c>
      <x:c r="D13896" s="7" t="str">
        <x:v>RAP-DN-054</x:v>
      </x:c>
      <x:c r="E13896" s="7" t="str">
        <x:v>Denial Trials!O60</x:v>
      </x:c>
      <x:c r="F13896" s="7" t="str">
        <x:f>'Denial Trials'!O60</x:f>
        <x:v>OPEN</x:v>
      </x:c>
    </x:row>
    <x:row r="13897">
      <x:c r="B13897" s="7" t="str">
        <x:v>PHY-13891</x:v>
      </x:c>
      <x:c r="C13897" s="7" t="str">
        <x:v>denial trial</x:v>
      </x:c>
      <x:c r="D13897" s="7" t="str">
        <x:v>RAP-DN-055</x:v>
      </x:c>
      <x:c r="E13897" s="7" t="str">
        <x:v>Denial Trials!O61</x:v>
      </x:c>
      <x:c r="F13897" s="7" t="str">
        <x:f>'Denial Trials'!O61</x:f>
        <x:v>OPEN</x:v>
      </x:c>
    </x:row>
    <x:row r="13898">
      <x:c r="B13898" s="7" t="str">
        <x:v>PHY-13892</x:v>
      </x:c>
      <x:c r="C13898" s="7" t="str">
        <x:v>denial trial</x:v>
      </x:c>
      <x:c r="D13898" s="7" t="str">
        <x:v>RAP-DN-056</x:v>
      </x:c>
      <x:c r="E13898" s="7" t="str">
        <x:v>Denial Trials!O62</x:v>
      </x:c>
      <x:c r="F13898" s="7" t="str">
        <x:f>'Denial Trials'!O62</x:f>
        <x:v>OPEN</x:v>
      </x:c>
    </x:row>
    <x:row r="13899">
      <x:c r="B13899" s="7" t="str">
        <x:v>PHY-13893</x:v>
      </x:c>
      <x:c r="C13899" s="7" t="str">
        <x:v>denial trial</x:v>
      </x:c>
      <x:c r="D13899" s="7" t="str">
        <x:v>RAP-DN-057</x:v>
      </x:c>
      <x:c r="E13899" s="7" t="str">
        <x:v>Denial Trials!O63</x:v>
      </x:c>
      <x:c r="F13899" s="7" t="str">
        <x:f>'Denial Trials'!O63</x:f>
        <x:v>OPEN</x:v>
      </x:c>
    </x:row>
    <x:row r="13900">
      <x:c r="B13900" s="7" t="str">
        <x:v>PHY-13894</x:v>
      </x:c>
      <x:c r="C13900" s="7" t="str">
        <x:v>denial trial</x:v>
      </x:c>
      <x:c r="D13900" s="7" t="str">
        <x:v>RAP-DN-058</x:v>
      </x:c>
      <x:c r="E13900" s="7" t="str">
        <x:v>Denial Trials!O64</x:v>
      </x:c>
      <x:c r="F13900" s="7" t="str">
        <x:f>'Denial Trials'!O64</x:f>
        <x:v>OPEN</x:v>
      </x:c>
    </x:row>
    <x:row r="13901">
      <x:c r="B13901" s="7" t="str">
        <x:v>PHY-13895</x:v>
      </x:c>
      <x:c r="C13901" s="7" t="str">
        <x:v>denial trial</x:v>
      </x:c>
      <x:c r="D13901" s="7" t="str">
        <x:v>RAP-DN-059</x:v>
      </x:c>
      <x:c r="E13901" s="7" t="str">
        <x:v>Denial Trials!O65</x:v>
      </x:c>
      <x:c r="F13901" s="7" t="str">
        <x:f>'Denial Trials'!O65</x:f>
        <x:v>OPEN</x:v>
      </x:c>
    </x:row>
    <x:row r="13902">
      <x:c r="B13902" s="7" t="str">
        <x:v>PHY-13896</x:v>
      </x:c>
      <x:c r="C13902" s="7" t="str">
        <x:v>denial trial</x:v>
      </x:c>
      <x:c r="D13902" s="7" t="str">
        <x:v>RAP-DN-060</x:v>
      </x:c>
      <x:c r="E13902" s="7" t="str">
        <x:v>Denial Trials!O66</x:v>
      </x:c>
      <x:c r="F13902" s="7" t="str">
        <x:f>'Denial Trials'!O66</x:f>
        <x:v>OPEN</x:v>
      </x:c>
    </x:row>
    <x:row r="13903">
      <x:c r="B13903" s="7" t="str">
        <x:v>PHY-13897</x:v>
      </x:c>
      <x:c r="C13903" s="7" t="str">
        <x:v>denial trial</x:v>
      </x:c>
      <x:c r="D13903" s="7" t="str">
        <x:v>RAP-DN-061</x:v>
      </x:c>
      <x:c r="E13903" s="7" t="str">
        <x:v>Denial Trials!O67</x:v>
      </x:c>
      <x:c r="F13903" s="7" t="str">
        <x:f>'Denial Trials'!O67</x:f>
        <x:v>OPEN</x:v>
      </x:c>
    </x:row>
    <x:row r="13904">
      <x:c r="B13904" s="7" t="str">
        <x:v>PHY-13898</x:v>
      </x:c>
      <x:c r="C13904" s="7" t="str">
        <x:v>denial trial</x:v>
      </x:c>
      <x:c r="D13904" s="7" t="str">
        <x:v>RAP-DN-062</x:v>
      </x:c>
      <x:c r="E13904" s="7" t="str">
        <x:v>Denial Trials!O68</x:v>
      </x:c>
      <x:c r="F13904" s="7" t="str">
        <x:f>'Denial Trials'!O68</x:f>
        <x:v>OPEN</x:v>
      </x:c>
    </x:row>
    <x:row r="13905">
      <x:c r="B13905" s="7" t="str">
        <x:v>PHY-13899</x:v>
      </x:c>
      <x:c r="C13905" s="7" t="str">
        <x:v>denial trial</x:v>
      </x:c>
      <x:c r="D13905" s="7" t="str">
        <x:v>RAP-DN-063</x:v>
      </x:c>
      <x:c r="E13905" s="7" t="str">
        <x:v>Denial Trials!O69</x:v>
      </x:c>
      <x:c r="F13905" s="7" t="str">
        <x:f>'Denial Trials'!O69</x:f>
        <x:v>OPEN</x:v>
      </x:c>
    </x:row>
    <x:row r="13906">
      <x:c r="B13906" s="7" t="str">
        <x:v>PHY-13900</x:v>
      </x:c>
      <x:c r="C13906" s="7" t="str">
        <x:v>denial trial</x:v>
      </x:c>
      <x:c r="D13906" s="7" t="str">
        <x:v>RAP-DN-064</x:v>
      </x:c>
      <x:c r="E13906" s="7" t="str">
        <x:v>Denial Trials!O70</x:v>
      </x:c>
      <x:c r="F13906" s="7" t="str">
        <x:f>'Denial Trials'!O70</x:f>
        <x:v>OPEN</x:v>
      </x:c>
    </x:row>
    <x:row r="13907">
      <x:c r="B13907" s="7" t="str">
        <x:v>PHY-13901</x:v>
      </x:c>
      <x:c r="C13907" s="7" t="str">
        <x:v>denial trial</x:v>
      </x:c>
      <x:c r="D13907" s="7" t="str">
        <x:v>RAP-DN-065</x:v>
      </x:c>
      <x:c r="E13907" s="7" t="str">
        <x:v>Denial Trials!O71</x:v>
      </x:c>
      <x:c r="F13907" s="7" t="str">
        <x:f>'Denial Trials'!O71</x:f>
        <x:v>OPEN</x:v>
      </x:c>
    </x:row>
    <x:row r="13908">
      <x:c r="B13908" s="7" t="str">
        <x:v>PHY-13902</x:v>
      </x:c>
      <x:c r="C13908" s="7" t="str">
        <x:v>denial trial</x:v>
      </x:c>
      <x:c r="D13908" s="7" t="str">
        <x:v>RAP-DN-066</x:v>
      </x:c>
      <x:c r="E13908" s="7" t="str">
        <x:v>Denial Trials!O72</x:v>
      </x:c>
      <x:c r="F13908" s="7" t="str">
        <x:f>'Denial Trials'!O72</x:f>
        <x:v>OPEN</x:v>
      </x:c>
    </x:row>
    <x:row r="13909">
      <x:c r="B13909" s="7" t="str">
        <x:v>PHY-13903</x:v>
      </x:c>
      <x:c r="C13909" s="7" t="str">
        <x:v>denial trial</x:v>
      </x:c>
      <x:c r="D13909" s="7" t="str">
        <x:v>RAP-DN-067</x:v>
      </x:c>
      <x:c r="E13909" s="7" t="str">
        <x:v>Denial Trials!O73</x:v>
      </x:c>
      <x:c r="F13909" s="7" t="str">
        <x:f>'Denial Trials'!O73</x:f>
        <x:v>OPEN</x:v>
      </x:c>
    </x:row>
    <x:row r="13910">
      <x:c r="B13910" s="7" t="str">
        <x:v>PHY-13904</x:v>
      </x:c>
      <x:c r="C13910" s="7" t="str">
        <x:v>denial trial</x:v>
      </x:c>
      <x:c r="D13910" s="7" t="str">
        <x:v>RAP-DN-068</x:v>
      </x:c>
      <x:c r="E13910" s="7" t="str">
        <x:v>Denial Trials!O74</x:v>
      </x:c>
      <x:c r="F13910" s="7" t="str">
        <x:f>'Denial Trials'!O74</x:f>
        <x:v>OPEN</x:v>
      </x:c>
    </x:row>
    <x:row r="13911">
      <x:c r="B13911" s="7" t="str">
        <x:v>PHY-13905</x:v>
      </x:c>
      <x:c r="C13911" s="7" t="str">
        <x:v>denial trial</x:v>
      </x:c>
      <x:c r="D13911" s="7" t="str">
        <x:v>RAP-DN-069</x:v>
      </x:c>
      <x:c r="E13911" s="7" t="str">
        <x:v>Denial Trials!O75</x:v>
      </x:c>
      <x:c r="F13911" s="7" t="str">
        <x:f>'Denial Trials'!O75</x:f>
        <x:v>OPEN</x:v>
      </x:c>
    </x:row>
    <x:row r="13912">
      <x:c r="B13912" s="7" t="str">
        <x:v>PHY-13906</x:v>
      </x:c>
      <x:c r="C13912" s="7" t="str">
        <x:v>denial trial</x:v>
      </x:c>
      <x:c r="D13912" s="7" t="str">
        <x:v>RAP-DN-070</x:v>
      </x:c>
      <x:c r="E13912" s="7" t="str">
        <x:v>Denial Trials!O76</x:v>
      </x:c>
      <x:c r="F13912" s="7" t="str">
        <x:f>'Denial Trials'!O76</x:f>
        <x:v>OPEN</x:v>
      </x:c>
    </x:row>
    <x:row r="13913">
      <x:c r="B13913" s="7" t="str">
        <x:v>PHY-13907</x:v>
      </x:c>
      <x:c r="C13913" s="7" t="str">
        <x:v>denial trial</x:v>
      </x:c>
      <x:c r="D13913" s="7" t="str">
        <x:v>RAP-DN-071</x:v>
      </x:c>
      <x:c r="E13913" s="7" t="str">
        <x:v>Denial Trials!O77</x:v>
      </x:c>
      <x:c r="F13913" s="7" t="str">
        <x:f>'Denial Trials'!O77</x:f>
        <x:v>OPEN</x:v>
      </x:c>
    </x:row>
    <x:row r="13914">
      <x:c r="B13914" s="7" t="str">
        <x:v>PHY-13908</x:v>
      </x:c>
      <x:c r="C13914" s="7" t="str">
        <x:v>denial trial</x:v>
      </x:c>
      <x:c r="D13914" s="7" t="str">
        <x:v>RAP-DN-072</x:v>
      </x:c>
      <x:c r="E13914" s="7" t="str">
        <x:v>Denial Trials!O78</x:v>
      </x:c>
      <x:c r="F13914" s="7" t="str">
        <x:f>'Denial Trials'!O78</x:f>
        <x:v>OPEN</x:v>
      </x:c>
    </x:row>
    <x:row r="13915">
      <x:c r="B13915" s="7" t="str">
        <x:v>PHY-13909</x:v>
      </x:c>
      <x:c r="C13915" s="7" t="str">
        <x:v>denial trial</x:v>
      </x:c>
      <x:c r="D13915" s="7" t="str">
        <x:v>RAP-DN-073</x:v>
      </x:c>
      <x:c r="E13915" s="7" t="str">
        <x:v>Denial Trials!O79</x:v>
      </x:c>
      <x:c r="F13915" s="7" t="str">
        <x:f>'Denial Trials'!O79</x:f>
        <x:v>OPEN</x:v>
      </x:c>
    </x:row>
    <x:row r="13916">
      <x:c r="B13916" s="7" t="str">
        <x:v>PHY-13910</x:v>
      </x:c>
      <x:c r="C13916" s="7" t="str">
        <x:v>denial trial</x:v>
      </x:c>
      <x:c r="D13916" s="7" t="str">
        <x:v>RAP-DN-074</x:v>
      </x:c>
      <x:c r="E13916" s="7" t="str">
        <x:v>Denial Trials!O80</x:v>
      </x:c>
      <x:c r="F13916" s="7" t="str">
        <x:f>'Denial Trials'!O80</x:f>
        <x:v>OPEN</x:v>
      </x:c>
    </x:row>
    <x:row r="13917">
      <x:c r="B13917" s="7" t="str">
        <x:v>PHY-13911</x:v>
      </x:c>
      <x:c r="C13917" s="7" t="str">
        <x:v>denial trial</x:v>
      </x:c>
      <x:c r="D13917" s="7" t="str">
        <x:v>RAP-DN-075</x:v>
      </x:c>
      <x:c r="E13917" s="7" t="str">
        <x:v>Denial Trials!O81</x:v>
      </x:c>
      <x:c r="F13917" s="7" t="str">
        <x:f>'Denial Trials'!O81</x:f>
        <x:v>OPEN</x:v>
      </x:c>
    </x:row>
    <x:row r="13918">
      <x:c r="B13918" s="7" t="str">
        <x:v>PHY-13912</x:v>
      </x:c>
      <x:c r="C13918" s="7" t="str">
        <x:v>denial trial</x:v>
      </x:c>
      <x:c r="D13918" s="7" t="str">
        <x:v>RAP-DN-076</x:v>
      </x:c>
      <x:c r="E13918" s="7" t="str">
        <x:v>Denial Trials!O82</x:v>
      </x:c>
      <x:c r="F13918" s="7" t="str">
        <x:f>'Denial Trials'!O82</x:f>
        <x:v>OPEN</x:v>
      </x:c>
    </x:row>
    <x:row r="13919">
      <x:c r="B13919" s="7" t="str">
        <x:v>PHY-13913</x:v>
      </x:c>
      <x:c r="C13919" s="7" t="str">
        <x:v>denial trial</x:v>
      </x:c>
      <x:c r="D13919" s="7" t="str">
        <x:v>RAP-DN-077</x:v>
      </x:c>
      <x:c r="E13919" s="7" t="str">
        <x:v>Denial Trials!O83</x:v>
      </x:c>
      <x:c r="F13919" s="7" t="str">
        <x:f>'Denial Trials'!O83</x:f>
        <x:v>OPEN</x:v>
      </x:c>
    </x:row>
    <x:row r="13920">
      <x:c r="B13920" s="7" t="str">
        <x:v>PHY-13914</x:v>
      </x:c>
      <x:c r="C13920" s="7" t="str">
        <x:v>denial trial</x:v>
      </x:c>
      <x:c r="D13920" s="7" t="str">
        <x:v>RAP-DN-078</x:v>
      </x:c>
      <x:c r="E13920" s="7" t="str">
        <x:v>Denial Trials!O84</x:v>
      </x:c>
      <x:c r="F13920" s="7" t="str">
        <x:f>'Denial Trials'!O84</x:f>
        <x:v>OPEN</x:v>
      </x:c>
    </x:row>
    <x:row r="13921">
      <x:c r="B13921" s="7" t="str">
        <x:v>PHY-13915</x:v>
      </x:c>
      <x:c r="C13921" s="7" t="str">
        <x:v>denial trial</x:v>
      </x:c>
      <x:c r="D13921" s="7" t="str">
        <x:v>RAP-DN-079</x:v>
      </x:c>
      <x:c r="E13921" s="7" t="str">
        <x:v>Denial Trials!O85</x:v>
      </x:c>
      <x:c r="F13921" s="7" t="str">
        <x:f>'Denial Trials'!O85</x:f>
        <x:v>OPEN</x:v>
      </x:c>
    </x:row>
    <x:row r="13922">
      <x:c r="B13922" s="7" t="str">
        <x:v>PHY-13916</x:v>
      </x:c>
      <x:c r="C13922" s="7" t="str">
        <x:v>denial trial</x:v>
      </x:c>
      <x:c r="D13922" s="7" t="str">
        <x:v>RAP-DN-080</x:v>
      </x:c>
      <x:c r="E13922" s="7" t="str">
        <x:v>Denial Trials!O86</x:v>
      </x:c>
      <x:c r="F13922" s="7" t="str">
        <x:f>'Denial Trials'!O86</x:f>
        <x:v>OPEN</x:v>
      </x:c>
    </x:row>
    <x:row r="13923">
      <x:c r="B13923" s="7" t="str">
        <x:v>PHY-13917</x:v>
      </x:c>
      <x:c r="C13923" s="7" t="str">
        <x:v>denial trial</x:v>
      </x:c>
      <x:c r="D13923" s="7" t="str">
        <x:v>RAP-DN-081</x:v>
      </x:c>
      <x:c r="E13923" s="7" t="str">
        <x:v>Denial Trials!O87</x:v>
      </x:c>
      <x:c r="F13923" s="7" t="str">
        <x:f>'Denial Trials'!O87</x:f>
        <x:v>OPEN</x:v>
      </x:c>
    </x:row>
    <x:row r="13924">
      <x:c r="B13924" s="7" t="str">
        <x:v>PHY-13918</x:v>
      </x:c>
      <x:c r="C13924" s="7" t="str">
        <x:v>denial trial</x:v>
      </x:c>
      <x:c r="D13924" s="7" t="str">
        <x:v>RAP-DN-082</x:v>
      </x:c>
      <x:c r="E13924" s="7" t="str">
        <x:v>Denial Trials!O88</x:v>
      </x:c>
      <x:c r="F13924" s="7" t="str">
        <x:f>'Denial Trials'!O88</x:f>
        <x:v>OPEN</x:v>
      </x:c>
    </x:row>
    <x:row r="13925">
      <x:c r="B13925" s="7" t="str">
        <x:v>PHY-13919</x:v>
      </x:c>
      <x:c r="C13925" s="7" t="str">
        <x:v>denial trial</x:v>
      </x:c>
      <x:c r="D13925" s="7" t="str">
        <x:v>RAP-DN-083</x:v>
      </x:c>
      <x:c r="E13925" s="7" t="str">
        <x:v>Denial Trials!O89</x:v>
      </x:c>
      <x:c r="F13925" s="7" t="str">
        <x:f>'Denial Trials'!O89</x:f>
        <x:v>OPEN</x:v>
      </x:c>
    </x:row>
    <x:row r="13926">
      <x:c r="B13926" s="7" t="str">
        <x:v>PHY-13920</x:v>
      </x:c>
      <x:c r="C13926" s="7" t="str">
        <x:v>denial trial</x:v>
      </x:c>
      <x:c r="D13926" s="7" t="str">
        <x:v>RAP-DN-084</x:v>
      </x:c>
      <x:c r="E13926" s="7" t="str">
        <x:v>Denial Trials!O90</x:v>
      </x:c>
      <x:c r="F13926" s="7" t="str">
        <x:f>'Denial Trials'!O90</x:f>
        <x:v>OPEN</x:v>
      </x:c>
    </x:row>
    <x:row r="13927">
      <x:c r="B13927" s="7" t="str">
        <x:v>PHY-13921</x:v>
      </x:c>
      <x:c r="C13927" s="7" t="str">
        <x:v>denial trial</x:v>
      </x:c>
      <x:c r="D13927" s="7" t="str">
        <x:v>RAP-DN-085</x:v>
      </x:c>
      <x:c r="E13927" s="7" t="str">
        <x:v>Denial Trials!O91</x:v>
      </x:c>
      <x:c r="F13927" s="7" t="str">
        <x:f>'Denial Trials'!O91</x:f>
        <x:v>OPEN</x:v>
      </x:c>
    </x:row>
    <x:row r="13928">
      <x:c r="B13928" s="7" t="str">
        <x:v>PHY-13922</x:v>
      </x:c>
      <x:c r="C13928" s="7" t="str">
        <x:v>denial trial</x:v>
      </x:c>
      <x:c r="D13928" s="7" t="str">
        <x:v>RAP-DN-086</x:v>
      </x:c>
      <x:c r="E13928" s="7" t="str">
        <x:v>Denial Trials!O92</x:v>
      </x:c>
      <x:c r="F13928" s="7" t="str">
        <x:f>'Denial Trials'!O92</x:f>
        <x:v>OPEN</x:v>
      </x:c>
    </x:row>
    <x:row r="13929">
      <x:c r="B13929" s="7" t="str">
        <x:v>PHY-13923</x:v>
      </x:c>
      <x:c r="C13929" s="7" t="str">
        <x:v>denial trial</x:v>
      </x:c>
      <x:c r="D13929" s="7" t="str">
        <x:v>RAP-DN-087</x:v>
      </x:c>
      <x:c r="E13929" s="7" t="str">
        <x:v>Denial Trials!O93</x:v>
      </x:c>
      <x:c r="F13929" s="7" t="str">
        <x:f>'Denial Trials'!O93</x:f>
        <x:v>OPEN</x:v>
      </x:c>
    </x:row>
    <x:row r="13930">
      <x:c r="B13930" s="7" t="str">
        <x:v>PHY-13924</x:v>
      </x:c>
      <x:c r="C13930" s="7" t="str">
        <x:v>denial trial</x:v>
      </x:c>
      <x:c r="D13930" s="7" t="str">
        <x:v>RAP-DN-088</x:v>
      </x:c>
      <x:c r="E13930" s="7" t="str">
        <x:v>Denial Trials!O94</x:v>
      </x:c>
      <x:c r="F13930" s="7" t="str">
        <x:f>'Denial Trials'!O94</x:f>
        <x:v>OPEN</x:v>
      </x:c>
    </x:row>
    <x:row r="13931">
      <x:c r="B13931" s="7" t="str">
        <x:v>PHY-13925</x:v>
      </x:c>
      <x:c r="C13931" s="7" t="str">
        <x:v>denial trial</x:v>
      </x:c>
      <x:c r="D13931" s="7" t="str">
        <x:v>RAP-DN-089</x:v>
      </x:c>
      <x:c r="E13931" s="7" t="str">
        <x:v>Denial Trials!O95</x:v>
      </x:c>
      <x:c r="F13931" s="7" t="str">
        <x:f>'Denial Trials'!O95</x:f>
        <x:v>OPEN</x:v>
      </x:c>
    </x:row>
    <x:row r="13932">
      <x:c r="B13932" s="7" t="str">
        <x:v>PHY-13926</x:v>
      </x:c>
      <x:c r="C13932" s="7" t="str">
        <x:v>denial trial</x:v>
      </x:c>
      <x:c r="D13932" s="7" t="str">
        <x:v>RAP-DN-090</x:v>
      </x:c>
      <x:c r="E13932" s="7" t="str">
        <x:v>Denial Trials!O96</x:v>
      </x:c>
      <x:c r="F13932" s="7" t="str">
        <x:f>'Denial Trials'!O96</x:f>
        <x:v>OPEN</x:v>
      </x:c>
    </x:row>
    <x:row r="13933">
      <x:c r="B13933" s="7" t="str">
        <x:v>PHY-13927</x:v>
      </x:c>
      <x:c r="C13933" s="7" t="str">
        <x:v>denial trial</x:v>
      </x:c>
      <x:c r="D13933" s="7" t="str">
        <x:v>RAP-DN-091</x:v>
      </x:c>
      <x:c r="E13933" s="7" t="str">
        <x:v>Denial Trials!O97</x:v>
      </x:c>
      <x:c r="F13933" s="7" t="str">
        <x:f>'Denial Trials'!O97</x:f>
        <x:v>OPEN</x:v>
      </x:c>
    </x:row>
    <x:row r="13934">
      <x:c r="B13934" s="7" t="str">
        <x:v>PHY-13928</x:v>
      </x:c>
      <x:c r="C13934" s="7" t="str">
        <x:v>denial trial</x:v>
      </x:c>
      <x:c r="D13934" s="7" t="str">
        <x:v>RAP-DN-092</x:v>
      </x:c>
      <x:c r="E13934" s="7" t="str">
        <x:v>Denial Trials!O98</x:v>
      </x:c>
      <x:c r="F13934" s="7" t="str">
        <x:f>'Denial Trials'!O98</x:f>
        <x:v>OPEN</x:v>
      </x:c>
    </x:row>
    <x:row r="13935">
      <x:c r="B13935" s="7" t="str">
        <x:v>PHY-13929</x:v>
      </x:c>
      <x:c r="C13935" s="7" t="str">
        <x:v>denial trial</x:v>
      </x:c>
      <x:c r="D13935" s="7" t="str">
        <x:v>RAP-DN-093</x:v>
      </x:c>
      <x:c r="E13935" s="7" t="str">
        <x:v>Denial Trials!O99</x:v>
      </x:c>
      <x:c r="F13935" s="7" t="str">
        <x:f>'Denial Trials'!O99</x:f>
        <x:v>OPEN</x:v>
      </x:c>
    </x:row>
    <x:row r="13936">
      <x:c r="B13936" s="7" t="str">
        <x:v>PHY-13930</x:v>
      </x:c>
      <x:c r="C13936" s="7" t="str">
        <x:v>denial trial</x:v>
      </x:c>
      <x:c r="D13936" s="7" t="str">
        <x:v>RAP-DN-094</x:v>
      </x:c>
      <x:c r="E13936" s="7" t="str">
        <x:v>Denial Trials!O100</x:v>
      </x:c>
      <x:c r="F13936" s="7" t="str">
        <x:f>'Denial Trials'!O100</x:f>
        <x:v>OPEN</x:v>
      </x:c>
    </x:row>
    <x:row r="13937">
      <x:c r="B13937" s="7" t="str">
        <x:v>PHY-13931</x:v>
      </x:c>
      <x:c r="C13937" s="7" t="str">
        <x:v>denial trial</x:v>
      </x:c>
      <x:c r="D13937" s="7" t="str">
        <x:v>RAP-DN-095</x:v>
      </x:c>
      <x:c r="E13937" s="7" t="str">
        <x:v>Denial Trials!O101</x:v>
      </x:c>
      <x:c r="F13937" s="7" t="str">
        <x:f>'Denial Trials'!O101</x:f>
        <x:v>OPEN</x:v>
      </x:c>
    </x:row>
    <x:row r="13938">
      <x:c r="B13938" s="7" t="str">
        <x:v>PHY-13932</x:v>
      </x:c>
      <x:c r="C13938" s="7" t="str">
        <x:v>denial trial</x:v>
      </x:c>
      <x:c r="D13938" s="7" t="str">
        <x:v>RAP-DN-096</x:v>
      </x:c>
      <x:c r="E13938" s="7" t="str">
        <x:v>Denial Trials!O102</x:v>
      </x:c>
      <x:c r="F13938" s="7" t="str">
        <x:f>'Denial Trials'!O102</x:f>
        <x:v>OPEN</x:v>
      </x:c>
    </x:row>
    <x:row r="13939">
      <x:c r="B13939" s="7" t="str">
        <x:v>PHY-13933</x:v>
      </x:c>
      <x:c r="C13939" s="7" t="str">
        <x:v>denial trial</x:v>
      </x:c>
      <x:c r="D13939" s="7" t="str">
        <x:v>RAP-DN-097</x:v>
      </x:c>
      <x:c r="E13939" s="7" t="str">
        <x:v>Denial Trials!O103</x:v>
      </x:c>
      <x:c r="F13939" s="7" t="str">
        <x:f>'Denial Trials'!O103</x:f>
        <x:v>OPEN</x:v>
      </x:c>
    </x:row>
    <x:row r="13940">
      <x:c r="B13940" s="7" t="str">
        <x:v>PHY-13934</x:v>
      </x:c>
      <x:c r="C13940" s="7" t="str">
        <x:v>denial trial</x:v>
      </x:c>
      <x:c r="D13940" s="7" t="str">
        <x:v>RAP-DN-098</x:v>
      </x:c>
      <x:c r="E13940" s="7" t="str">
        <x:v>Denial Trials!O104</x:v>
      </x:c>
      <x:c r="F13940" s="7" t="str">
        <x:f>'Denial Trials'!O104</x:f>
        <x:v>OPEN</x:v>
      </x:c>
    </x:row>
    <x:row r="13941">
      <x:c r="B13941" s="7" t="str">
        <x:v>PHY-13935</x:v>
      </x:c>
      <x:c r="C13941" s="7" t="str">
        <x:v>denial trial</x:v>
      </x:c>
      <x:c r="D13941" s="7" t="str">
        <x:v>RAP-DN-099</x:v>
      </x:c>
      <x:c r="E13941" s="7" t="str">
        <x:v>Denial Trials!O105</x:v>
      </x:c>
      <x:c r="F13941" s="7" t="str">
        <x:f>'Denial Trials'!O105</x:f>
        <x:v>OPEN</x:v>
      </x:c>
    </x:row>
    <x:row r="13942">
      <x:c r="B13942" s="7" t="str">
        <x:v>PHY-13936</x:v>
      </x:c>
      <x:c r="C13942" s="7" t="str">
        <x:v>denial trial</x:v>
      </x:c>
      <x:c r="D13942" s="7" t="str">
        <x:v>RAP-DN-100</x:v>
      </x:c>
      <x:c r="E13942" s="7" t="str">
        <x:v>Denial Trials!O106</x:v>
      </x:c>
      <x:c r="F13942" s="7" t="str">
        <x:f>'Denial Trials'!O106</x:f>
        <x:v>OPEN</x:v>
      </x:c>
    </x:row>
    <x:row r="13943">
      <x:c r="B13943" s="7" t="str">
        <x:v>PHY-13937</x:v>
      </x:c>
      <x:c r="C13943" s="7" t="str">
        <x:v>denial trial</x:v>
      </x:c>
      <x:c r="D13943" s="7" t="str">
        <x:v>RAP-DN-101</x:v>
      </x:c>
      <x:c r="E13943" s="7" t="str">
        <x:v>Denial Trials!O107</x:v>
      </x:c>
      <x:c r="F13943" s="7" t="str">
        <x:f>'Denial Trials'!O107</x:f>
        <x:v>OPEN</x:v>
      </x:c>
    </x:row>
    <x:row r="13944">
      <x:c r="B13944" s="7" t="str">
        <x:v>PHY-13938</x:v>
      </x:c>
      <x:c r="C13944" s="7" t="str">
        <x:v>denial trial</x:v>
      </x:c>
      <x:c r="D13944" s="7" t="str">
        <x:v>RAP-DN-102</x:v>
      </x:c>
      <x:c r="E13944" s="7" t="str">
        <x:v>Denial Trials!O108</x:v>
      </x:c>
      <x:c r="F13944" s="7" t="str">
        <x:f>'Denial Trials'!O108</x:f>
        <x:v>OPEN</x:v>
      </x:c>
    </x:row>
    <x:row r="13945">
      <x:c r="B13945" s="7" t="str">
        <x:v>PHY-13939</x:v>
      </x:c>
      <x:c r="C13945" s="7" t="str">
        <x:v>denial trial</x:v>
      </x:c>
      <x:c r="D13945" s="7" t="str">
        <x:v>RAP-DN-103</x:v>
      </x:c>
      <x:c r="E13945" s="7" t="str">
        <x:v>Denial Trials!O109</x:v>
      </x:c>
      <x:c r="F13945" s="7" t="str">
        <x:f>'Denial Trials'!O109</x:f>
        <x:v>OPEN</x:v>
      </x:c>
    </x:row>
    <x:row r="13946">
      <x:c r="B13946" s="7" t="str">
        <x:v>PHY-13940</x:v>
      </x:c>
      <x:c r="C13946" s="7" t="str">
        <x:v>denial trial</x:v>
      </x:c>
      <x:c r="D13946" s="7" t="str">
        <x:v>RAP-DN-104</x:v>
      </x:c>
      <x:c r="E13946" s="7" t="str">
        <x:v>Denial Trials!O110</x:v>
      </x:c>
      <x:c r="F13946" s="7" t="str">
        <x:f>'Denial Trials'!O110</x:f>
        <x:v>OPEN</x:v>
      </x:c>
    </x:row>
    <x:row r="13947">
      <x:c r="B13947" s="7" t="str">
        <x:v>PHY-13941</x:v>
      </x:c>
      <x:c r="C13947" s="7" t="str">
        <x:v>denial trial</x:v>
      </x:c>
      <x:c r="D13947" s="7" t="str">
        <x:v>RAP-DN-105</x:v>
      </x:c>
      <x:c r="E13947" s="7" t="str">
        <x:v>Denial Trials!O111</x:v>
      </x:c>
      <x:c r="F13947" s="7" t="str">
        <x:f>'Denial Trials'!O111</x:f>
        <x:v>OPEN</x:v>
      </x:c>
    </x:row>
    <x:row r="13948">
      <x:c r="B13948" s="7" t="str">
        <x:v>PHY-13942</x:v>
      </x:c>
      <x:c r="C13948" s="7" t="str">
        <x:v>denial trial</x:v>
      </x:c>
      <x:c r="D13948" s="7" t="str">
        <x:v>RAP-DN-106</x:v>
      </x:c>
      <x:c r="E13948" s="7" t="str">
        <x:v>Denial Trials!O112</x:v>
      </x:c>
      <x:c r="F13948" s="7" t="str">
        <x:f>'Denial Trials'!O112</x:f>
        <x:v>OPEN</x:v>
      </x:c>
    </x:row>
    <x:row r="13949">
      <x:c r="B13949" s="7" t="str">
        <x:v>PHY-13943</x:v>
      </x:c>
      <x:c r="C13949" s="7" t="str">
        <x:v>denial trial</x:v>
      </x:c>
      <x:c r="D13949" s="7" t="str">
        <x:v>RAP-DN-107</x:v>
      </x:c>
      <x:c r="E13949" s="7" t="str">
        <x:v>Denial Trials!O113</x:v>
      </x:c>
      <x:c r="F13949" s="7" t="str">
        <x:f>'Denial Trials'!O113</x:f>
        <x:v>OPEN</x:v>
      </x:c>
    </x:row>
    <x:row r="13950">
      <x:c r="B13950" s="7" t="str">
        <x:v>PHY-13944</x:v>
      </x:c>
      <x:c r="C13950" s="7" t="str">
        <x:v>denial trial</x:v>
      </x:c>
      <x:c r="D13950" s="7" t="str">
        <x:v>RAP-DN-108</x:v>
      </x:c>
      <x:c r="E13950" s="7" t="str">
        <x:v>Denial Trials!O114</x:v>
      </x:c>
      <x:c r="F13950" s="7" t="str">
        <x:f>'Denial Trials'!O114</x:f>
        <x:v>OPEN</x:v>
      </x:c>
    </x:row>
    <x:row r="13951">
      <x:c r="B13951" s="7" t="str">
        <x:v>PHY-13945</x:v>
      </x:c>
      <x:c r="C13951" s="7" t="str">
        <x:v>denial trial</x:v>
      </x:c>
      <x:c r="D13951" s="7" t="str">
        <x:v>RAP-DN-109</x:v>
      </x:c>
      <x:c r="E13951" s="7" t="str">
        <x:v>Denial Trials!O115</x:v>
      </x:c>
      <x:c r="F13951" s="7" t="str">
        <x:f>'Denial Trials'!O115</x:f>
        <x:v>OPEN</x:v>
      </x:c>
    </x:row>
    <x:row r="13952">
      <x:c r="B13952" s="7" t="str">
        <x:v>PHY-13946</x:v>
      </x:c>
      <x:c r="C13952" s="7" t="str">
        <x:v>denial trial</x:v>
      </x:c>
      <x:c r="D13952" s="7" t="str">
        <x:v>RAP-DN-110</x:v>
      </x:c>
      <x:c r="E13952" s="7" t="str">
        <x:v>Denial Trials!O116</x:v>
      </x:c>
      <x:c r="F13952" s="7" t="str">
        <x:f>'Denial Trials'!O116</x:f>
        <x:v>OPEN</x:v>
      </x:c>
    </x:row>
    <x:row r="13953">
      <x:c r="B13953" s="7" t="str">
        <x:v>PHY-13947</x:v>
      </x:c>
      <x:c r="C13953" s="7" t="str">
        <x:v>denial trial</x:v>
      </x:c>
      <x:c r="D13953" s="7" t="str">
        <x:v>RAP-DN-111</x:v>
      </x:c>
      <x:c r="E13953" s="7" t="str">
        <x:v>Denial Trials!O117</x:v>
      </x:c>
      <x:c r="F13953" s="7" t="str">
        <x:f>'Denial Trials'!O117</x:f>
        <x:v>OPEN</x:v>
      </x:c>
    </x:row>
    <x:row r="13954">
      <x:c r="B13954" s="7" t="str">
        <x:v>PHY-13948</x:v>
      </x:c>
      <x:c r="C13954" s="7" t="str">
        <x:v>denial trial</x:v>
      </x:c>
      <x:c r="D13954" s="7" t="str">
        <x:v>RAP-DN-112</x:v>
      </x:c>
      <x:c r="E13954" s="7" t="str">
        <x:v>Denial Trials!O118</x:v>
      </x:c>
      <x:c r="F13954" s="7" t="str">
        <x:f>'Denial Trials'!O118</x:f>
        <x:v>OPEN</x:v>
      </x:c>
    </x:row>
    <x:row r="13955">
      <x:c r="B13955" s="7" t="str">
        <x:v>PHY-13949</x:v>
      </x:c>
      <x:c r="C13955" s="7" t="str">
        <x:v>denial trial</x:v>
      </x:c>
      <x:c r="D13955" s="7" t="str">
        <x:v>RAP-DN-113</x:v>
      </x:c>
      <x:c r="E13955" s="7" t="str">
        <x:v>Denial Trials!O119</x:v>
      </x:c>
      <x:c r="F13955" s="7" t="str">
        <x:f>'Denial Trials'!O119</x:f>
        <x:v>OPEN</x:v>
      </x:c>
    </x:row>
    <x:row r="13956">
      <x:c r="B13956" s="7" t="str">
        <x:v>PHY-13950</x:v>
      </x:c>
      <x:c r="C13956" s="7" t="str">
        <x:v>denial trial</x:v>
      </x:c>
      <x:c r="D13956" s="7" t="str">
        <x:v>RAP-DN-114</x:v>
      </x:c>
      <x:c r="E13956" s="7" t="str">
        <x:v>Denial Trials!O120</x:v>
      </x:c>
      <x:c r="F13956" s="7" t="str">
        <x:f>'Denial Trials'!O120</x:f>
        <x:v>OPEN</x:v>
      </x:c>
    </x:row>
    <x:row r="13957">
      <x:c r="B13957" s="7" t="str">
        <x:v>PHY-13951</x:v>
      </x:c>
      <x:c r="C13957" s="7" t="str">
        <x:v>denial trial</x:v>
      </x:c>
      <x:c r="D13957" s="7" t="str">
        <x:v>RAP-DN-115</x:v>
      </x:c>
      <x:c r="E13957" s="7" t="str">
        <x:v>Denial Trials!O121</x:v>
      </x:c>
      <x:c r="F13957" s="7" t="str">
        <x:f>'Denial Trials'!O121</x:f>
        <x:v>OPEN</x:v>
      </x:c>
    </x:row>
    <x:row r="13958">
      <x:c r="B13958" s="7" t="str">
        <x:v>PHY-13952</x:v>
      </x:c>
      <x:c r="C13958" s="7" t="str">
        <x:v>denial trial</x:v>
      </x:c>
      <x:c r="D13958" s="7" t="str">
        <x:v>RAP-DN-116</x:v>
      </x:c>
      <x:c r="E13958" s="7" t="str">
        <x:v>Denial Trials!O122</x:v>
      </x:c>
      <x:c r="F13958" s="7" t="str">
        <x:f>'Denial Trials'!O122</x:f>
        <x:v>OPEN</x:v>
      </x:c>
    </x:row>
    <x:row r="13959">
      <x:c r="B13959" s="7" t="str">
        <x:v>PHY-13953</x:v>
      </x:c>
      <x:c r="C13959" s="7" t="str">
        <x:v>denial trial</x:v>
      </x:c>
      <x:c r="D13959" s="7" t="str">
        <x:v>RAP-DN-117</x:v>
      </x:c>
      <x:c r="E13959" s="7" t="str">
        <x:v>Denial Trials!O123</x:v>
      </x:c>
      <x:c r="F13959" s="7" t="str">
        <x:f>'Denial Trials'!O123</x:f>
        <x:v>OPEN</x:v>
      </x:c>
    </x:row>
    <x:row r="13960">
      <x:c r="B13960" s="7" t="str">
        <x:v>PHY-13954</x:v>
      </x:c>
      <x:c r="C13960" s="7" t="str">
        <x:v>denial trial</x:v>
      </x:c>
      <x:c r="D13960" s="7" t="str">
        <x:v>RAP-DN-118</x:v>
      </x:c>
      <x:c r="E13960" s="7" t="str">
        <x:v>Denial Trials!O124</x:v>
      </x:c>
      <x:c r="F13960" s="7" t="str">
        <x:f>'Denial Trials'!O124</x:f>
        <x:v>OPEN</x:v>
      </x:c>
    </x:row>
    <x:row r="13961">
      <x:c r="B13961" s="7" t="str">
        <x:v>PHY-13955</x:v>
      </x:c>
      <x:c r="C13961" s="7" t="str">
        <x:v>denial trial</x:v>
      </x:c>
      <x:c r="D13961" s="7" t="str">
        <x:v>RAP-DN-119</x:v>
      </x:c>
      <x:c r="E13961" s="7" t="str">
        <x:v>Denial Trials!O125</x:v>
      </x:c>
      <x:c r="F13961" s="7" t="str">
        <x:f>'Denial Trials'!O125</x:f>
        <x:v>OPEN</x:v>
      </x:c>
    </x:row>
    <x:row r="13962">
      <x:c r="B13962" s="7" t="str">
        <x:v>PHY-13956</x:v>
      </x:c>
      <x:c r="C13962" s="7" t="str">
        <x:v>denial trial</x:v>
      </x:c>
      <x:c r="D13962" s="7" t="str">
        <x:v>RAP-DN-120</x:v>
      </x:c>
      <x:c r="E13962" s="7" t="str">
        <x:v>Denial Trials!O126</x:v>
      </x:c>
      <x:c r="F13962" s="7" t="str">
        <x:f>'Denial Trials'!O126</x:f>
        <x:v>OPEN</x:v>
      </x:c>
    </x:row>
    <x:row r="13963">
      <x:c r="B13963" s="7" t="str">
        <x:v>PHY-13957</x:v>
      </x:c>
      <x:c r="C13963" s="7" t="str">
        <x:v>denial trial</x:v>
      </x:c>
      <x:c r="D13963" s="7" t="str">
        <x:v>RAP-DN-121</x:v>
      </x:c>
      <x:c r="E13963" s="7" t="str">
        <x:v>Denial Trials!O127</x:v>
      </x:c>
      <x:c r="F13963" s="7" t="str">
        <x:f>'Denial Trials'!O127</x:f>
        <x:v>OPEN</x:v>
      </x:c>
    </x:row>
    <x:row r="13964">
      <x:c r="B13964" s="7" t="str">
        <x:v>PHY-13958</x:v>
      </x:c>
      <x:c r="C13964" s="7" t="str">
        <x:v>denial trial</x:v>
      </x:c>
      <x:c r="D13964" s="7" t="str">
        <x:v>RAP-DN-122</x:v>
      </x:c>
      <x:c r="E13964" s="7" t="str">
        <x:v>Denial Trials!O128</x:v>
      </x:c>
      <x:c r="F13964" s="7" t="str">
        <x:f>'Denial Trials'!O128</x:f>
        <x:v>OPEN</x:v>
      </x:c>
    </x:row>
    <x:row r="13965">
      <x:c r="B13965" s="7" t="str">
        <x:v>PHY-13959</x:v>
      </x:c>
      <x:c r="C13965" s="7" t="str">
        <x:v>denial trial</x:v>
      </x:c>
      <x:c r="D13965" s="7" t="str">
        <x:v>RAP-DN-123</x:v>
      </x:c>
      <x:c r="E13965" s="7" t="str">
        <x:v>Denial Trials!O129</x:v>
      </x:c>
      <x:c r="F13965" s="7" t="str">
        <x:f>'Denial Trials'!O129</x:f>
        <x:v>OPEN</x:v>
      </x:c>
    </x:row>
    <x:row r="13966">
      <x:c r="B13966" s="7" t="str">
        <x:v>PHY-13960</x:v>
      </x:c>
      <x:c r="C13966" s="7" t="str">
        <x:v>denial trial</x:v>
      </x:c>
      <x:c r="D13966" s="7" t="str">
        <x:v>RAP-DN-124</x:v>
      </x:c>
      <x:c r="E13966" s="7" t="str">
        <x:v>Denial Trials!O130</x:v>
      </x:c>
      <x:c r="F13966" s="7" t="str">
        <x:f>'Denial Trials'!O130</x:f>
        <x:v>OPEN</x:v>
      </x:c>
    </x:row>
    <x:row r="13967">
      <x:c r="B13967" s="7" t="str">
        <x:v>PHY-13961</x:v>
      </x:c>
      <x:c r="C13967" s="7" t="str">
        <x:v>denial trial</x:v>
      </x:c>
      <x:c r="D13967" s="7" t="str">
        <x:v>RAP-DN-125</x:v>
      </x:c>
      <x:c r="E13967" s="7" t="str">
        <x:v>Denial Trials!O131</x:v>
      </x:c>
      <x:c r="F13967" s="7" t="str">
        <x:f>'Denial Trials'!O131</x:f>
        <x:v>OPEN</x:v>
      </x:c>
    </x:row>
    <x:row r="13968">
      <x:c r="B13968" s="7" t="str">
        <x:v>PHY-13962</x:v>
      </x:c>
      <x:c r="C13968" s="7" t="str">
        <x:v>denial trial</x:v>
      </x:c>
      <x:c r="D13968" s="7" t="str">
        <x:v>RAP-DN-126</x:v>
      </x:c>
      <x:c r="E13968" s="7" t="str">
        <x:v>Denial Trials!O132</x:v>
      </x:c>
      <x:c r="F13968" s="7" t="str">
        <x:f>'Denial Trials'!O132</x:f>
        <x:v>OPEN</x:v>
      </x:c>
    </x:row>
    <x:row r="13969">
      <x:c r="B13969" s="7" t="str">
        <x:v>PHY-13963</x:v>
      </x:c>
      <x:c r="C13969" s="7" t="str">
        <x:v>denial trial</x:v>
      </x:c>
      <x:c r="D13969" s="7" t="str">
        <x:v>RAP-DN-127</x:v>
      </x:c>
      <x:c r="E13969" s="7" t="str">
        <x:v>Denial Trials!O133</x:v>
      </x:c>
      <x:c r="F13969" s="7" t="str">
        <x:f>'Denial Trials'!O133</x:f>
        <x:v>OPEN</x:v>
      </x:c>
    </x:row>
    <x:row r="13970">
      <x:c r="B13970" s="7" t="str">
        <x:v>PHY-13964</x:v>
      </x:c>
      <x:c r="C13970" s="7" t="str">
        <x:v>denial trial</x:v>
      </x:c>
      <x:c r="D13970" s="7" t="str">
        <x:v>RAP-DN-128</x:v>
      </x:c>
      <x:c r="E13970" s="7" t="str">
        <x:v>Denial Trials!O134</x:v>
      </x:c>
      <x:c r="F13970" s="7" t="str">
        <x:f>'Denial Trials'!O134</x:f>
        <x:v>OPEN</x:v>
      </x:c>
    </x:row>
    <x:row r="13971">
      <x:c r="B13971" s="7" t="str">
        <x:v>PHY-13965</x:v>
      </x:c>
      <x:c r="C13971" s="7" t="str">
        <x:v>denial trial</x:v>
      </x:c>
      <x:c r="D13971" s="7" t="str">
        <x:v>RAP-DN-129</x:v>
      </x:c>
      <x:c r="E13971" s="7" t="str">
        <x:v>Denial Trials!O135</x:v>
      </x:c>
      <x:c r="F13971" s="7" t="str">
        <x:f>'Denial Trials'!O135</x:f>
        <x:v>OPEN</x:v>
      </x:c>
    </x:row>
    <x:row r="13972">
      <x:c r="B13972" s="7" t="str">
        <x:v>PHY-13966</x:v>
      </x:c>
      <x:c r="C13972" s="7" t="str">
        <x:v>denial trial</x:v>
      </x:c>
      <x:c r="D13972" s="7" t="str">
        <x:v>RAP-DN-130</x:v>
      </x:c>
      <x:c r="E13972" s="7" t="str">
        <x:v>Denial Trials!O136</x:v>
      </x:c>
      <x:c r="F13972" s="7" t="str">
        <x:f>'Denial Trials'!O136</x:f>
        <x:v>OPEN</x:v>
      </x:c>
    </x:row>
    <x:row r="13973">
      <x:c r="B13973" s="7" t="str">
        <x:v>PHY-13967</x:v>
      </x:c>
      <x:c r="C13973" s="7" t="str">
        <x:v>denial trial</x:v>
      </x:c>
      <x:c r="D13973" s="7" t="str">
        <x:v>RAP-DN-131</x:v>
      </x:c>
      <x:c r="E13973" s="7" t="str">
        <x:v>Denial Trials!O137</x:v>
      </x:c>
      <x:c r="F13973" s="7" t="str">
        <x:f>'Denial Trials'!O137</x:f>
        <x:v>OPEN</x:v>
      </x:c>
    </x:row>
    <x:row r="13974">
      <x:c r="B13974" s="7" t="str">
        <x:v>PHY-13968</x:v>
      </x:c>
      <x:c r="C13974" s="7" t="str">
        <x:v>denial trial</x:v>
      </x:c>
      <x:c r="D13974" s="7" t="str">
        <x:v>RAP-DN-132</x:v>
      </x:c>
      <x:c r="E13974" s="7" t="str">
        <x:v>Denial Trials!O138</x:v>
      </x:c>
      <x:c r="F13974" s="7" t="str">
        <x:f>'Denial Trials'!O138</x:f>
        <x:v>OPEN</x:v>
      </x:c>
    </x:row>
    <x:row r="13975">
      <x:c r="B13975" s="7" t="str">
        <x:v>PHY-13969</x:v>
      </x:c>
      <x:c r="C13975" s="7" t="str">
        <x:v>denial trial</x:v>
      </x:c>
      <x:c r="D13975" s="7" t="str">
        <x:v>RAP-DN-133</x:v>
      </x:c>
      <x:c r="E13975" s="7" t="str">
        <x:v>Denial Trials!O139</x:v>
      </x:c>
      <x:c r="F13975" s="7" t="str">
        <x:f>'Denial Trials'!O139</x:f>
        <x:v>OPEN</x:v>
      </x:c>
    </x:row>
    <x:row r="13976">
      <x:c r="B13976" s="7" t="str">
        <x:v>PHY-13970</x:v>
      </x:c>
      <x:c r="C13976" s="7" t="str">
        <x:v>denial trial</x:v>
      </x:c>
      <x:c r="D13976" s="7" t="str">
        <x:v>RAP-DN-134</x:v>
      </x:c>
      <x:c r="E13976" s="7" t="str">
        <x:v>Denial Trials!O140</x:v>
      </x:c>
      <x:c r="F13976" s="7" t="str">
        <x:f>'Denial Trials'!O140</x:f>
        <x:v>OPEN</x:v>
      </x:c>
    </x:row>
    <x:row r="13977">
      <x:c r="B13977" s="7" t="str">
        <x:v>PHY-13971</x:v>
      </x:c>
      <x:c r="C13977" s="7" t="str">
        <x:v>denial trial</x:v>
      </x:c>
      <x:c r="D13977" s="7" t="str">
        <x:v>RAP-DN-135</x:v>
      </x:c>
      <x:c r="E13977" s="7" t="str">
        <x:v>Denial Trials!O141</x:v>
      </x:c>
      <x:c r="F13977" s="7" t="str">
        <x:f>'Denial Trials'!O141</x:f>
        <x:v>OPEN</x:v>
      </x:c>
    </x:row>
    <x:row r="13978">
      <x:c r="B13978" s="7" t="str">
        <x:v>PHY-13972</x:v>
      </x:c>
      <x:c r="C13978" s="7" t="str">
        <x:v>denial trial</x:v>
      </x:c>
      <x:c r="D13978" s="7" t="str">
        <x:v>RAP-DN-136</x:v>
      </x:c>
      <x:c r="E13978" s="7" t="str">
        <x:v>Denial Trials!O142</x:v>
      </x:c>
      <x:c r="F13978" s="7" t="str">
        <x:f>'Denial Trials'!O142</x:f>
        <x:v>OPEN</x:v>
      </x:c>
    </x:row>
    <x:row r="13979">
      <x:c r="B13979" s="7" t="str">
        <x:v>PHY-13973</x:v>
      </x:c>
      <x:c r="C13979" s="7" t="str">
        <x:v>denial trial</x:v>
      </x:c>
      <x:c r="D13979" s="7" t="str">
        <x:v>RAP-DN-137</x:v>
      </x:c>
      <x:c r="E13979" s="7" t="str">
        <x:v>Denial Trials!O143</x:v>
      </x:c>
      <x:c r="F13979" s="7" t="str">
        <x:f>'Denial Trials'!O143</x:f>
        <x:v>OPEN</x:v>
      </x:c>
    </x:row>
    <x:row r="13980">
      <x:c r="B13980" s="7" t="str">
        <x:v>PHY-13974</x:v>
      </x:c>
      <x:c r="C13980" s="7" t="str">
        <x:v>denial trial</x:v>
      </x:c>
      <x:c r="D13980" s="7" t="str">
        <x:v>RAP-DN-138</x:v>
      </x:c>
      <x:c r="E13980" s="7" t="str">
        <x:v>Denial Trials!O144</x:v>
      </x:c>
      <x:c r="F13980" s="7" t="str">
        <x:f>'Denial Trials'!O144</x:f>
        <x:v>OPEN</x:v>
      </x:c>
    </x:row>
    <x:row r="13981">
      <x:c r="B13981" s="7" t="str">
        <x:v>PHY-13975</x:v>
      </x:c>
      <x:c r="C13981" s="7" t="str">
        <x:v>denial trial</x:v>
      </x:c>
      <x:c r="D13981" s="7" t="str">
        <x:v>RAP-DN-139</x:v>
      </x:c>
      <x:c r="E13981" s="7" t="str">
        <x:v>Denial Trials!O145</x:v>
      </x:c>
      <x:c r="F13981" s="7" t="str">
        <x:f>'Denial Trials'!O145</x:f>
        <x:v>OPEN</x:v>
      </x:c>
    </x:row>
    <x:row r="13982">
      <x:c r="B13982" s="7" t="str">
        <x:v>PHY-13976</x:v>
      </x:c>
      <x:c r="C13982" s="7" t="str">
        <x:v>denial trial</x:v>
      </x:c>
      <x:c r="D13982" s="7" t="str">
        <x:v>RAP-DN-140</x:v>
      </x:c>
      <x:c r="E13982" s="7" t="str">
        <x:v>Denial Trials!O146</x:v>
      </x:c>
      <x:c r="F13982" s="7" t="str">
        <x:f>'Denial Trials'!O146</x:f>
        <x:v>OPEN</x:v>
      </x:c>
    </x:row>
    <x:row r="13983">
      <x:c r="B13983" s="7" t="str">
        <x:v>PHY-13977</x:v>
      </x:c>
      <x:c r="C13983" s="7" t="str">
        <x:v>denial trial</x:v>
      </x:c>
      <x:c r="D13983" s="7" t="str">
        <x:v>RAP-DN-141</x:v>
      </x:c>
      <x:c r="E13983" s="7" t="str">
        <x:v>Denial Trials!O147</x:v>
      </x:c>
      <x:c r="F13983" s="7" t="str">
        <x:f>'Denial Trials'!O147</x:f>
        <x:v>OPEN</x:v>
      </x:c>
    </x:row>
    <x:row r="13984">
      <x:c r="B13984" s="7" t="str">
        <x:v>PHY-13978</x:v>
      </x:c>
      <x:c r="C13984" s="7" t="str">
        <x:v>denial trial</x:v>
      </x:c>
      <x:c r="D13984" s="7" t="str">
        <x:v>RAP-DN-142</x:v>
      </x:c>
      <x:c r="E13984" s="7" t="str">
        <x:v>Denial Trials!O148</x:v>
      </x:c>
      <x:c r="F13984" s="7" t="str">
        <x:f>'Denial Trials'!O148</x:f>
        <x:v>OPEN</x:v>
      </x:c>
    </x:row>
    <x:row r="13985">
      <x:c r="B13985" s="7" t="str">
        <x:v>PHY-13979</x:v>
      </x:c>
      <x:c r="C13985" s="7" t="str">
        <x:v>denial trial</x:v>
      </x:c>
      <x:c r="D13985" s="7" t="str">
        <x:v>RAP-DN-143</x:v>
      </x:c>
      <x:c r="E13985" s="7" t="str">
        <x:v>Denial Trials!O149</x:v>
      </x:c>
      <x:c r="F13985" s="7" t="str">
        <x:f>'Denial Trials'!O149</x:f>
        <x:v>OPEN</x:v>
      </x:c>
    </x:row>
    <x:row r="13986">
      <x:c r="B13986" s="7" t="str">
        <x:v>PHY-13980</x:v>
      </x:c>
      <x:c r="C13986" s="7" t="str">
        <x:v>denial trial</x:v>
      </x:c>
      <x:c r="D13986" s="7" t="str">
        <x:v>RAP-DN-144</x:v>
      </x:c>
      <x:c r="E13986" s="7" t="str">
        <x:v>Denial Trials!O150</x:v>
      </x:c>
      <x:c r="F13986" s="7" t="str">
        <x:f>'Denial Trials'!O150</x:f>
        <x:v>OPEN</x:v>
      </x:c>
    </x:row>
    <x:row r="13987">
      <x:c r="B13987" s="7" t="str">
        <x:v>PHY-13981</x:v>
      </x:c>
      <x:c r="C13987" s="7" t="str">
        <x:v>replay</x:v>
      </x:c>
      <x:c r="D13987" s="7" t="str">
        <x:v>RAP-RP-001</x:v>
      </x:c>
      <x:c r="E13987" s="7" t="str">
        <x:v>Replay Ledger!L7</x:v>
      </x:c>
      <x:c r="F13987" s="7" t="str">
        <x:f>'Replay Ledger'!L7</x:f>
        <x:v>OPEN</x:v>
      </x:c>
    </x:row>
    <x:row r="13988">
      <x:c r="B13988" s="7" t="str">
        <x:v>PHY-13982</x:v>
      </x:c>
      <x:c r="C13988" s="7" t="str">
        <x:v>replay</x:v>
      </x:c>
      <x:c r="D13988" s="7" t="str">
        <x:v>RAP-RP-002</x:v>
      </x:c>
      <x:c r="E13988" s="7" t="str">
        <x:v>Replay Ledger!L8</x:v>
      </x:c>
      <x:c r="F13988" s="7" t="str">
        <x:f>'Replay Ledger'!L8</x:f>
        <x:v>OPEN</x:v>
      </x:c>
    </x:row>
    <x:row r="13989">
      <x:c r="B13989" s="7" t="str">
        <x:v>PHY-13983</x:v>
      </x:c>
      <x:c r="C13989" s="7" t="str">
        <x:v>replay</x:v>
      </x:c>
      <x:c r="D13989" s="7" t="str">
        <x:v>RAP-RP-003</x:v>
      </x:c>
      <x:c r="E13989" s="7" t="str">
        <x:v>Replay Ledger!L9</x:v>
      </x:c>
      <x:c r="F13989" s="7" t="str">
        <x:f>'Replay Ledger'!L9</x:f>
        <x:v>OPEN</x:v>
      </x:c>
    </x:row>
    <x:row r="13990">
      <x:c r="B13990" s="7" t="str">
        <x:v>PHY-13984</x:v>
      </x:c>
      <x:c r="C13990" s="7" t="str">
        <x:v>replay</x:v>
      </x:c>
      <x:c r="D13990" s="7" t="str">
        <x:v>RAP-RP-004</x:v>
      </x:c>
      <x:c r="E13990" s="7" t="str">
        <x:v>Replay Ledger!L10</x:v>
      </x:c>
      <x:c r="F13990" s="7" t="str">
        <x:f>'Replay Ledger'!L10</x:f>
        <x:v>OPEN</x:v>
      </x:c>
    </x:row>
    <x:row r="13991">
      <x:c r="B13991" s="7" t="str">
        <x:v>PHY-13985</x:v>
      </x:c>
      <x:c r="C13991" s="7" t="str">
        <x:v>replay</x:v>
      </x:c>
      <x:c r="D13991" s="7" t="str">
        <x:v>RAP-RP-005</x:v>
      </x:c>
      <x:c r="E13991" s="7" t="str">
        <x:v>Replay Ledger!L11</x:v>
      </x:c>
      <x:c r="F13991" s="7" t="str">
        <x:f>'Replay Ledger'!L11</x:f>
        <x:v>OPEN</x:v>
      </x:c>
    </x:row>
    <x:row r="13992">
      <x:c r="B13992" s="7" t="str">
        <x:v>PHY-13986</x:v>
      </x:c>
      <x:c r="C13992" s="7" t="str">
        <x:v>replay</x:v>
      </x:c>
      <x:c r="D13992" s="7" t="str">
        <x:v>RAP-RP-006</x:v>
      </x:c>
      <x:c r="E13992" s="7" t="str">
        <x:v>Replay Ledger!L12</x:v>
      </x:c>
      <x:c r="F13992" s="7" t="str">
        <x:f>'Replay Ledger'!L12</x:f>
        <x:v>OPEN</x:v>
      </x:c>
    </x:row>
    <x:row r="13993">
      <x:c r="B13993" s="7" t="str">
        <x:v>PHY-13987</x:v>
      </x:c>
      <x:c r="C13993" s="7" t="str">
        <x:v>replay</x:v>
      </x:c>
      <x:c r="D13993" s="7" t="str">
        <x:v>RAP-RP-007</x:v>
      </x:c>
      <x:c r="E13993" s="7" t="str">
        <x:v>Replay Ledger!L13</x:v>
      </x:c>
      <x:c r="F13993" s="7" t="str">
        <x:f>'Replay Ledger'!L13</x:f>
        <x:v>OPEN</x:v>
      </x:c>
    </x:row>
    <x:row r="13994">
      <x:c r="B13994" s="7" t="str">
        <x:v>PHY-13988</x:v>
      </x:c>
      <x:c r="C13994" s="7" t="str">
        <x:v>replay</x:v>
      </x:c>
      <x:c r="D13994" s="7" t="str">
        <x:v>RAP-RP-008</x:v>
      </x:c>
      <x:c r="E13994" s="7" t="str">
        <x:v>Replay Ledger!L14</x:v>
      </x:c>
      <x:c r="F13994" s="7" t="str">
        <x:f>'Replay Ledger'!L14</x:f>
        <x:v>OPEN</x:v>
      </x:c>
    </x:row>
    <x:row r="13995">
      <x:c r="B13995" s="7" t="str">
        <x:v>PHY-13989</x:v>
      </x:c>
      <x:c r="C13995" s="7" t="str">
        <x:v>replay</x:v>
      </x:c>
      <x:c r="D13995" s="7" t="str">
        <x:v>RAP-RP-009</x:v>
      </x:c>
      <x:c r="E13995" s="7" t="str">
        <x:v>Replay Ledger!L15</x:v>
      </x:c>
      <x:c r="F13995" s="7" t="str">
        <x:f>'Replay Ledger'!L15</x:f>
        <x:v>OPEN</x:v>
      </x:c>
    </x:row>
    <x:row r="13996">
      <x:c r="B13996" s="7" t="str">
        <x:v>PHY-13990</x:v>
      </x:c>
      <x:c r="C13996" s="7" t="str">
        <x:v>replay</x:v>
      </x:c>
      <x:c r="D13996" s="7" t="str">
        <x:v>RAP-RP-010</x:v>
      </x:c>
      <x:c r="E13996" s="7" t="str">
        <x:v>Replay Ledger!L16</x:v>
      </x:c>
      <x:c r="F13996" s="7" t="str">
        <x:f>'Replay Ledger'!L16</x:f>
        <x:v>OPEN</x:v>
      </x:c>
    </x:row>
    <x:row r="13997">
      <x:c r="B13997" s="7" t="str">
        <x:v>PHY-13991</x:v>
      </x:c>
      <x:c r="C13997" s="7" t="str">
        <x:v>replay</x:v>
      </x:c>
      <x:c r="D13997" s="7" t="str">
        <x:v>RAP-RP-011</x:v>
      </x:c>
      <x:c r="E13997" s="7" t="str">
        <x:v>Replay Ledger!L17</x:v>
      </x:c>
      <x:c r="F13997" s="7" t="str">
        <x:f>'Replay Ledger'!L17</x:f>
        <x:v>OPEN</x:v>
      </x:c>
    </x:row>
    <x:row r="13998">
      <x:c r="B13998" s="7" t="str">
        <x:v>PHY-13992</x:v>
      </x:c>
      <x:c r="C13998" s="7" t="str">
        <x:v>replay</x:v>
      </x:c>
      <x:c r="D13998" s="7" t="str">
        <x:v>RAP-RP-012</x:v>
      </x:c>
      <x:c r="E13998" s="7" t="str">
        <x:v>Replay Ledger!L18</x:v>
      </x:c>
      <x:c r="F13998" s="7" t="str">
        <x:f>'Replay Ledger'!L18</x:f>
        <x:v>OPEN</x:v>
      </x:c>
    </x:row>
    <x:row r="13999">
      <x:c r="B13999" s="7" t="str">
        <x:v>PHY-13993</x:v>
      </x:c>
      <x:c r="C13999" s="7" t="str">
        <x:v>replay</x:v>
      </x:c>
      <x:c r="D13999" s="7" t="str">
        <x:v>RAP-RP-013</x:v>
      </x:c>
      <x:c r="E13999" s="7" t="str">
        <x:v>Replay Ledger!L19</x:v>
      </x:c>
      <x:c r="F13999" s="7" t="str">
        <x:f>'Replay Ledger'!L19</x:f>
        <x:v>OPEN</x:v>
      </x:c>
    </x:row>
    <x:row r="14000">
      <x:c r="B14000" s="7" t="str">
        <x:v>PHY-13994</x:v>
      </x:c>
      <x:c r="C14000" s="7" t="str">
        <x:v>replay</x:v>
      </x:c>
      <x:c r="D14000" s="7" t="str">
        <x:v>RAP-RP-014</x:v>
      </x:c>
      <x:c r="E14000" s="7" t="str">
        <x:v>Replay Ledger!L20</x:v>
      </x:c>
      <x:c r="F14000" s="7" t="str">
        <x:f>'Replay Ledger'!L20</x:f>
        <x:v>OPEN</x:v>
      </x:c>
    </x:row>
    <x:row r="14001">
      <x:c r="B14001" s="7" t="str">
        <x:v>PHY-13995</x:v>
      </x:c>
      <x:c r="C14001" s="7" t="str">
        <x:v>replay</x:v>
      </x:c>
      <x:c r="D14001" s="7" t="str">
        <x:v>RAP-RP-015</x:v>
      </x:c>
      <x:c r="E14001" s="7" t="str">
        <x:v>Replay Ledger!L21</x:v>
      </x:c>
      <x:c r="F14001" s="7" t="str">
        <x:f>'Replay Ledger'!L21</x:f>
        <x:v>OPEN</x:v>
      </x:c>
    </x:row>
    <x:row r="14002">
      <x:c r="B14002" s="7" t="str">
        <x:v>PHY-13996</x:v>
      </x:c>
      <x:c r="C14002" s="7" t="str">
        <x:v>replay</x:v>
      </x:c>
      <x:c r="D14002" s="7" t="str">
        <x:v>RAP-RP-016</x:v>
      </x:c>
      <x:c r="E14002" s="7" t="str">
        <x:v>Replay Ledger!L22</x:v>
      </x:c>
      <x:c r="F14002" s="7" t="str">
        <x:f>'Replay Ledger'!L22</x:f>
        <x:v>OPEN</x:v>
      </x:c>
    </x:row>
    <x:row r="14003">
      <x:c r="B14003" s="7" t="str">
        <x:v>PHY-13997</x:v>
      </x:c>
      <x:c r="C14003" s="7" t="str">
        <x:v>replay</x:v>
      </x:c>
      <x:c r="D14003" s="7" t="str">
        <x:v>RAP-RP-017</x:v>
      </x:c>
      <x:c r="E14003" s="7" t="str">
        <x:v>Replay Ledger!L23</x:v>
      </x:c>
      <x:c r="F14003" s="7" t="str">
        <x:f>'Replay Ledger'!L23</x:f>
        <x:v>OPEN</x:v>
      </x:c>
    </x:row>
    <x:row r="14004">
      <x:c r="B14004" s="7" t="str">
        <x:v>PHY-13998</x:v>
      </x:c>
      <x:c r="C14004" s="7" t="str">
        <x:v>replay</x:v>
      </x:c>
      <x:c r="D14004" s="7" t="str">
        <x:v>RAP-RP-018</x:v>
      </x:c>
      <x:c r="E14004" s="7" t="str">
        <x:v>Replay Ledger!L24</x:v>
      </x:c>
      <x:c r="F14004" s="7" t="str">
        <x:f>'Replay Ledger'!L24</x:f>
        <x:v>OPEN</x:v>
      </x:c>
    </x:row>
    <x:row r="14005">
      <x:c r="B14005" s="7" t="str">
        <x:v>PHY-13999</x:v>
      </x:c>
      <x:c r="C14005" s="7" t="str">
        <x:v>replay</x:v>
      </x:c>
      <x:c r="D14005" s="7" t="str">
        <x:v>RAP-RP-019</x:v>
      </x:c>
      <x:c r="E14005" s="7" t="str">
        <x:v>Replay Ledger!L25</x:v>
      </x:c>
      <x:c r="F14005" s="7" t="str">
        <x:f>'Replay Ledger'!L25</x:f>
        <x:v>OPEN</x:v>
      </x:c>
    </x:row>
    <x:row r="14006">
      <x:c r="B14006" s="7" t="str">
        <x:v>PHY-14000</x:v>
      </x:c>
      <x:c r="C14006" s="7" t="str">
        <x:v>replay</x:v>
      </x:c>
      <x:c r="D14006" s="7" t="str">
        <x:v>RAP-RP-020</x:v>
      </x:c>
      <x:c r="E14006" s="7" t="str">
        <x:v>Replay Ledger!L26</x:v>
      </x:c>
      <x:c r="F14006" s="7" t="str">
        <x:f>'Replay Ledger'!L26</x:f>
        <x:v>OPEN</x:v>
      </x:c>
    </x:row>
    <x:row r="14007">
      <x:c r="B14007" s="7" t="str">
        <x:v>PHY-14001</x:v>
      </x:c>
      <x:c r="C14007" s="7" t="str">
        <x:v>replay</x:v>
      </x:c>
      <x:c r="D14007" s="7" t="str">
        <x:v>RAP-RP-021</x:v>
      </x:c>
      <x:c r="E14007" s="7" t="str">
        <x:v>Replay Ledger!L27</x:v>
      </x:c>
      <x:c r="F14007" s="7" t="str">
        <x:f>'Replay Ledger'!L27</x:f>
        <x:v>OPEN</x:v>
      </x:c>
    </x:row>
    <x:row r="14008">
      <x:c r="B14008" s="7" t="str">
        <x:v>PHY-14002</x:v>
      </x:c>
      <x:c r="C14008" s="7" t="str">
        <x:v>replay</x:v>
      </x:c>
      <x:c r="D14008" s="7" t="str">
        <x:v>RAP-RP-022</x:v>
      </x:c>
      <x:c r="E14008" s="7" t="str">
        <x:v>Replay Ledger!L28</x:v>
      </x:c>
      <x:c r="F14008" s="7" t="str">
        <x:f>'Replay Ledger'!L28</x:f>
        <x:v>OPEN</x:v>
      </x:c>
    </x:row>
    <x:row r="14009">
      <x:c r="B14009" s="7" t="str">
        <x:v>PHY-14003</x:v>
      </x:c>
      <x:c r="C14009" s="7" t="str">
        <x:v>replay</x:v>
      </x:c>
      <x:c r="D14009" s="7" t="str">
        <x:v>RAP-RP-023</x:v>
      </x:c>
      <x:c r="E14009" s="7" t="str">
        <x:v>Replay Ledger!L29</x:v>
      </x:c>
      <x:c r="F14009" s="7" t="str">
        <x:f>'Replay Ledger'!L29</x:f>
        <x:v>OPEN</x:v>
      </x:c>
    </x:row>
    <x:row r="14010">
      <x:c r="B14010" s="7" t="str">
        <x:v>PHY-14004</x:v>
      </x:c>
      <x:c r="C14010" s="7" t="str">
        <x:v>replay</x:v>
      </x:c>
      <x:c r="D14010" s="7" t="str">
        <x:v>RAP-RP-024</x:v>
      </x:c>
      <x:c r="E14010" s="7" t="str">
        <x:v>Replay Ledger!L30</x:v>
      </x:c>
      <x:c r="F14010" s="7" t="str">
        <x:f>'Replay Ledger'!L30</x:f>
        <x:v>OPEN</x:v>
      </x:c>
    </x:row>
    <x:row r="14011">
      <x:c r="B14011" s="7" t="str">
        <x:v>PHY-14005</x:v>
      </x:c>
      <x:c r="C14011" s="7" t="str">
        <x:v>replay</x:v>
      </x:c>
      <x:c r="D14011" s="7" t="str">
        <x:v>RAP-RP-025</x:v>
      </x:c>
      <x:c r="E14011" s="7" t="str">
        <x:v>Replay Ledger!L31</x:v>
      </x:c>
      <x:c r="F14011" s="7" t="str">
        <x:f>'Replay Ledger'!L31</x:f>
        <x:v>OPEN</x:v>
      </x:c>
    </x:row>
    <x:row r="14012">
      <x:c r="B14012" s="7" t="str">
        <x:v>PHY-14006</x:v>
      </x:c>
      <x:c r="C14012" s="7" t="str">
        <x:v>replay</x:v>
      </x:c>
      <x:c r="D14012" s="7" t="str">
        <x:v>RAP-RP-026</x:v>
      </x:c>
      <x:c r="E14012" s="7" t="str">
        <x:v>Replay Ledger!L32</x:v>
      </x:c>
      <x:c r="F14012" s="7" t="str">
        <x:f>'Replay Ledger'!L32</x:f>
        <x:v>OPEN</x:v>
      </x:c>
    </x:row>
    <x:row r="14013">
      <x:c r="B14013" s="7" t="str">
        <x:v>PHY-14007</x:v>
      </x:c>
      <x:c r="C14013" s="7" t="str">
        <x:v>replay</x:v>
      </x:c>
      <x:c r="D14013" s="7" t="str">
        <x:v>RAP-RP-027</x:v>
      </x:c>
      <x:c r="E14013" s="7" t="str">
        <x:v>Replay Ledger!L33</x:v>
      </x:c>
      <x:c r="F14013" s="7" t="str">
        <x:f>'Replay Ledger'!L33</x:f>
        <x:v>OPEN</x:v>
      </x:c>
    </x:row>
    <x:row r="14014">
      <x:c r="B14014" s="7" t="str">
        <x:v>PHY-14008</x:v>
      </x:c>
      <x:c r="C14014" s="7" t="str">
        <x:v>replay</x:v>
      </x:c>
      <x:c r="D14014" s="7" t="str">
        <x:v>RAP-RP-028</x:v>
      </x:c>
      <x:c r="E14014" s="7" t="str">
        <x:v>Replay Ledger!L34</x:v>
      </x:c>
      <x:c r="F14014" s="7" t="str">
        <x:f>'Replay Ledger'!L34</x:f>
        <x:v>OPEN</x:v>
      </x:c>
    </x:row>
    <x:row r="14015">
      <x:c r="B14015" s="7" t="str">
        <x:v>PHY-14009</x:v>
      </x:c>
      <x:c r="C14015" s="7" t="str">
        <x:v>replay</x:v>
      </x:c>
      <x:c r="D14015" s="7" t="str">
        <x:v>RAP-RP-029</x:v>
      </x:c>
      <x:c r="E14015" s="7" t="str">
        <x:v>Replay Ledger!L35</x:v>
      </x:c>
      <x:c r="F14015" s="7" t="str">
        <x:f>'Replay Ledger'!L35</x:f>
        <x:v>OPEN</x:v>
      </x:c>
    </x:row>
    <x:row r="14016">
      <x:c r="B14016" s="7" t="str">
        <x:v>PHY-14010</x:v>
      </x:c>
      <x:c r="C14016" s="7" t="str">
        <x:v>replay</x:v>
      </x:c>
      <x:c r="D14016" s="7" t="str">
        <x:v>RAP-RP-030</x:v>
      </x:c>
      <x:c r="E14016" s="7" t="str">
        <x:v>Replay Ledger!L36</x:v>
      </x:c>
      <x:c r="F14016" s="7" t="str">
        <x:f>'Replay Ledger'!L36</x:f>
        <x:v>OPEN</x:v>
      </x:c>
    </x:row>
    <x:row r="14017">
      <x:c r="B14017" s="7" t="str">
        <x:v>PHY-14011</x:v>
      </x:c>
      <x:c r="C14017" s="7" t="str">
        <x:v>replay</x:v>
      </x:c>
      <x:c r="D14017" s="7" t="str">
        <x:v>RAP-RP-031</x:v>
      </x:c>
      <x:c r="E14017" s="7" t="str">
        <x:v>Replay Ledger!L37</x:v>
      </x:c>
      <x:c r="F14017" s="7" t="str">
        <x:f>'Replay Ledger'!L37</x:f>
        <x:v>OPEN</x:v>
      </x:c>
    </x:row>
    <x:row r="14018">
      <x:c r="B14018" s="7" t="str">
        <x:v>PHY-14012</x:v>
      </x:c>
      <x:c r="C14018" s="7" t="str">
        <x:v>replay</x:v>
      </x:c>
      <x:c r="D14018" s="7" t="str">
        <x:v>RAP-RP-032</x:v>
      </x:c>
      <x:c r="E14018" s="7" t="str">
        <x:v>Replay Ledger!L38</x:v>
      </x:c>
      <x:c r="F14018" s="7" t="str">
        <x:f>'Replay Ledger'!L38</x:f>
        <x:v>OPEN</x:v>
      </x:c>
    </x:row>
    <x:row r="14019">
      <x:c r="B14019" s="7" t="str">
        <x:v>PHY-14013</x:v>
      </x:c>
      <x:c r="C14019" s="7" t="str">
        <x:v>replay</x:v>
      </x:c>
      <x:c r="D14019" s="7" t="str">
        <x:v>RAP-RP-033</x:v>
      </x:c>
      <x:c r="E14019" s="7" t="str">
        <x:v>Replay Ledger!L39</x:v>
      </x:c>
      <x:c r="F14019" s="7" t="str">
        <x:f>'Replay Ledger'!L39</x:f>
        <x:v>OPEN</x:v>
      </x:c>
    </x:row>
    <x:row r="14020">
      <x:c r="B14020" s="7" t="str">
        <x:v>PHY-14014</x:v>
      </x:c>
      <x:c r="C14020" s="7" t="str">
        <x:v>replay</x:v>
      </x:c>
      <x:c r="D14020" s="7" t="str">
        <x:v>RAP-RP-034</x:v>
      </x:c>
      <x:c r="E14020" s="7" t="str">
        <x:v>Replay Ledger!L40</x:v>
      </x:c>
      <x:c r="F14020" s="7" t="str">
        <x:f>'Replay Ledger'!L40</x:f>
        <x:v>OPEN</x:v>
      </x:c>
    </x:row>
    <x:row r="14021">
      <x:c r="B14021" s="7" t="str">
        <x:v>PHY-14015</x:v>
      </x:c>
      <x:c r="C14021" s="7" t="str">
        <x:v>replay</x:v>
      </x:c>
      <x:c r="D14021" s="7" t="str">
        <x:v>RAP-RP-035</x:v>
      </x:c>
      <x:c r="E14021" s="7" t="str">
        <x:v>Replay Ledger!L41</x:v>
      </x:c>
      <x:c r="F14021" s="7" t="str">
        <x:f>'Replay Ledger'!L41</x:f>
        <x:v>OPEN</x:v>
      </x:c>
    </x:row>
    <x:row r="14022">
      <x:c r="B14022" s="7" t="str">
        <x:v>PHY-14016</x:v>
      </x:c>
      <x:c r="C14022" s="7" t="str">
        <x:v>replay</x:v>
      </x:c>
      <x:c r="D14022" s="7" t="str">
        <x:v>RAP-RP-036</x:v>
      </x:c>
      <x:c r="E14022" s="7" t="str">
        <x:v>Replay Ledger!L42</x:v>
      </x:c>
      <x:c r="F14022" s="7" t="str">
        <x:f>'Replay Ledger'!L42</x:f>
        <x:v>OPEN</x:v>
      </x:c>
    </x:row>
    <x:row r="14023">
      <x:c r="B14023" s="7" t="str">
        <x:v>PHY-14017</x:v>
      </x:c>
      <x:c r="C14023" s="7" t="str">
        <x:v>replay</x:v>
      </x:c>
      <x:c r="D14023" s="7" t="str">
        <x:v>RAP-RP-037</x:v>
      </x:c>
      <x:c r="E14023" s="7" t="str">
        <x:v>Replay Ledger!L43</x:v>
      </x:c>
      <x:c r="F14023" s="7" t="str">
        <x:f>'Replay Ledger'!L43</x:f>
        <x:v>OPEN</x:v>
      </x:c>
    </x:row>
    <x:row r="14024">
      <x:c r="B14024" s="7" t="str">
        <x:v>PHY-14018</x:v>
      </x:c>
      <x:c r="C14024" s="7" t="str">
        <x:v>replay</x:v>
      </x:c>
      <x:c r="D14024" s="7" t="str">
        <x:v>RAP-RP-038</x:v>
      </x:c>
      <x:c r="E14024" s="7" t="str">
        <x:v>Replay Ledger!L44</x:v>
      </x:c>
      <x:c r="F14024" s="7" t="str">
        <x:f>'Replay Ledger'!L44</x:f>
        <x:v>OPEN</x:v>
      </x:c>
    </x:row>
    <x:row r="14025">
      <x:c r="B14025" s="7" t="str">
        <x:v>PHY-14019</x:v>
      </x:c>
      <x:c r="C14025" s="7" t="str">
        <x:v>replay</x:v>
      </x:c>
      <x:c r="D14025" s="7" t="str">
        <x:v>RAP-RP-039</x:v>
      </x:c>
      <x:c r="E14025" s="7" t="str">
        <x:v>Replay Ledger!L45</x:v>
      </x:c>
      <x:c r="F14025" s="7" t="str">
        <x:f>'Replay Ledger'!L45</x:f>
        <x:v>OPEN</x:v>
      </x:c>
    </x:row>
    <x:row r="14026">
      <x:c r="B14026" s="7" t="str">
        <x:v>PHY-14020</x:v>
      </x:c>
      <x:c r="C14026" s="7" t="str">
        <x:v>replay</x:v>
      </x:c>
      <x:c r="D14026" s="7" t="str">
        <x:v>RAP-RP-040</x:v>
      </x:c>
      <x:c r="E14026" s="7" t="str">
        <x:v>Replay Ledger!L46</x:v>
      </x:c>
      <x:c r="F14026" s="7" t="str">
        <x:f>'Replay Ledger'!L46</x:f>
        <x:v>OPEN</x:v>
      </x:c>
    </x:row>
    <x:row r="14027">
      <x:c r="B14027" s="7" t="str">
        <x:v>PHY-14021</x:v>
      </x:c>
      <x:c r="C14027" s="7" t="str">
        <x:v>replay</x:v>
      </x:c>
      <x:c r="D14027" s="7" t="str">
        <x:v>RAP-RP-041</x:v>
      </x:c>
      <x:c r="E14027" s="7" t="str">
        <x:v>Replay Ledger!L47</x:v>
      </x:c>
      <x:c r="F14027" s="7" t="str">
        <x:f>'Replay Ledger'!L47</x:f>
        <x:v>OPEN</x:v>
      </x:c>
    </x:row>
    <x:row r="14028">
      <x:c r="B14028" s="7" t="str">
        <x:v>PHY-14022</x:v>
      </x:c>
      <x:c r="C14028" s="7" t="str">
        <x:v>replay</x:v>
      </x:c>
      <x:c r="D14028" s="7" t="str">
        <x:v>RAP-RP-042</x:v>
      </x:c>
      <x:c r="E14028" s="7" t="str">
        <x:v>Replay Ledger!L48</x:v>
      </x:c>
      <x:c r="F14028" s="7" t="str">
        <x:f>'Replay Ledger'!L48</x:f>
        <x:v>OPEN</x:v>
      </x:c>
    </x:row>
    <x:row r="14029">
      <x:c r="B14029" s="7" t="str">
        <x:v>PHY-14023</x:v>
      </x:c>
      <x:c r="C14029" s="7" t="str">
        <x:v>replay</x:v>
      </x:c>
      <x:c r="D14029" s="7" t="str">
        <x:v>RAP-RP-043</x:v>
      </x:c>
      <x:c r="E14029" s="7" t="str">
        <x:v>Replay Ledger!L49</x:v>
      </x:c>
      <x:c r="F14029" s="7" t="str">
        <x:f>'Replay Ledger'!L49</x:f>
        <x:v>OPEN</x:v>
      </x:c>
    </x:row>
    <x:row r="14030">
      <x:c r="B14030" s="7" t="str">
        <x:v>PHY-14024</x:v>
      </x:c>
      <x:c r="C14030" s="7" t="str">
        <x:v>replay</x:v>
      </x:c>
      <x:c r="D14030" s="7" t="str">
        <x:v>RAP-RP-044</x:v>
      </x:c>
      <x:c r="E14030" s="7" t="str">
        <x:v>Replay Ledger!L50</x:v>
      </x:c>
      <x:c r="F14030" s="7" t="str">
        <x:f>'Replay Ledger'!L50</x:f>
        <x:v>OPEN</x:v>
      </x:c>
    </x:row>
    <x:row r="14031">
      <x:c r="B14031" s="7" t="str">
        <x:v>PHY-14025</x:v>
      </x:c>
      <x:c r="C14031" s="7" t="str">
        <x:v>replay</x:v>
      </x:c>
      <x:c r="D14031" s="7" t="str">
        <x:v>RAP-RP-045</x:v>
      </x:c>
      <x:c r="E14031" s="7" t="str">
        <x:v>Replay Ledger!L51</x:v>
      </x:c>
      <x:c r="F14031" s="7" t="str">
        <x:f>'Replay Ledger'!L51</x:f>
        <x:v>OPEN</x:v>
      </x:c>
    </x:row>
    <x:row r="14032">
      <x:c r="B14032" s="7" t="str">
        <x:v>PHY-14026</x:v>
      </x:c>
      <x:c r="C14032" s="7" t="str">
        <x:v>replay</x:v>
      </x:c>
      <x:c r="D14032" s="7" t="str">
        <x:v>RAP-RP-046</x:v>
      </x:c>
      <x:c r="E14032" s="7" t="str">
        <x:v>Replay Ledger!L52</x:v>
      </x:c>
      <x:c r="F14032" s="7" t="str">
        <x:f>'Replay Ledger'!L52</x:f>
        <x:v>OPEN</x:v>
      </x:c>
    </x:row>
    <x:row r="14033">
      <x:c r="B14033" s="7" t="str">
        <x:v>PHY-14027</x:v>
      </x:c>
      <x:c r="C14033" s="7" t="str">
        <x:v>replay</x:v>
      </x:c>
      <x:c r="D14033" s="7" t="str">
        <x:v>RAP-RP-047</x:v>
      </x:c>
      <x:c r="E14033" s="7" t="str">
        <x:v>Replay Ledger!L53</x:v>
      </x:c>
      <x:c r="F14033" s="7" t="str">
        <x:f>'Replay Ledger'!L53</x:f>
        <x:v>OPEN</x:v>
      </x:c>
    </x:row>
    <x:row r="14034">
      <x:c r="B14034" s="7" t="str">
        <x:v>PHY-14028</x:v>
      </x:c>
      <x:c r="C14034" s="7" t="str">
        <x:v>replay</x:v>
      </x:c>
      <x:c r="D14034" s="7" t="str">
        <x:v>RAP-RP-048</x:v>
      </x:c>
      <x:c r="E14034" s="7" t="str">
        <x:v>Replay Ledger!L54</x:v>
      </x:c>
      <x:c r="F14034" s="7" t="str">
        <x:f>'Replay Ledger'!L54</x:f>
        <x:v>OPEN</x:v>
      </x:c>
    </x:row>
    <x:row r="14035">
      <x:c r="B14035" s="7" t="str">
        <x:v>PHY-14029</x:v>
      </x:c>
      <x:c r="C14035" s="7" t="str">
        <x:v>replay</x:v>
      </x:c>
      <x:c r="D14035" s="7" t="str">
        <x:v>RAP-RP-049</x:v>
      </x:c>
      <x:c r="E14035" s="7" t="str">
        <x:v>Replay Ledger!L55</x:v>
      </x:c>
      <x:c r="F14035" s="7" t="str">
        <x:f>'Replay Ledger'!L55</x:f>
        <x:v>OPEN</x:v>
      </x:c>
    </x:row>
    <x:row r="14036">
      <x:c r="B14036" s="7" t="str">
        <x:v>PHY-14030</x:v>
      </x:c>
      <x:c r="C14036" s="7" t="str">
        <x:v>replay</x:v>
      </x:c>
      <x:c r="D14036" s="7" t="str">
        <x:v>RAP-RP-050</x:v>
      </x:c>
      <x:c r="E14036" s="7" t="str">
        <x:v>Replay Ledger!L56</x:v>
      </x:c>
      <x:c r="F14036" s="7" t="str">
        <x:f>'Replay Ledger'!L56</x:f>
        <x:v>OPEN</x:v>
      </x:c>
    </x:row>
    <x:row r="14037">
      <x:c r="B14037" s="7" t="str">
        <x:v>PHY-14031</x:v>
      </x:c>
      <x:c r="C14037" s="7" t="str">
        <x:v>replay</x:v>
      </x:c>
      <x:c r="D14037" s="7" t="str">
        <x:v>RAP-RP-051</x:v>
      </x:c>
      <x:c r="E14037" s="7" t="str">
        <x:v>Replay Ledger!L57</x:v>
      </x:c>
      <x:c r="F14037" s="7" t="str">
        <x:f>'Replay Ledger'!L57</x:f>
        <x:v>OPEN</x:v>
      </x:c>
    </x:row>
    <x:row r="14038">
      <x:c r="B14038" s="7" t="str">
        <x:v>PHY-14032</x:v>
      </x:c>
      <x:c r="C14038" s="7" t="str">
        <x:v>replay</x:v>
      </x:c>
      <x:c r="D14038" s="7" t="str">
        <x:v>RAP-RP-052</x:v>
      </x:c>
      <x:c r="E14038" s="7" t="str">
        <x:v>Replay Ledger!L58</x:v>
      </x:c>
      <x:c r="F14038" s="7" t="str">
        <x:f>'Replay Ledger'!L58</x:f>
        <x:v>OPEN</x:v>
      </x:c>
    </x:row>
    <x:row r="14039">
      <x:c r="B14039" s="7" t="str">
        <x:v>PHY-14033</x:v>
      </x:c>
      <x:c r="C14039" s="7" t="str">
        <x:v>replay</x:v>
      </x:c>
      <x:c r="D14039" s="7" t="str">
        <x:v>RAP-RP-053</x:v>
      </x:c>
      <x:c r="E14039" s="7" t="str">
        <x:v>Replay Ledger!L59</x:v>
      </x:c>
      <x:c r="F14039" s="7" t="str">
        <x:f>'Replay Ledger'!L59</x:f>
        <x:v>OPEN</x:v>
      </x:c>
    </x:row>
    <x:row r="14040">
      <x:c r="B14040" s="7" t="str">
        <x:v>PHY-14034</x:v>
      </x:c>
      <x:c r="C14040" s="7" t="str">
        <x:v>replay</x:v>
      </x:c>
      <x:c r="D14040" s="7" t="str">
        <x:v>RAP-RP-054</x:v>
      </x:c>
      <x:c r="E14040" s="7" t="str">
        <x:v>Replay Ledger!L60</x:v>
      </x:c>
      <x:c r="F14040" s="7" t="str">
        <x:f>'Replay Ledger'!L60</x:f>
        <x:v>OPEN</x:v>
      </x:c>
    </x:row>
    <x:row r="14041">
      <x:c r="B14041" s="7" t="str">
        <x:v>PHY-14035</x:v>
      </x:c>
      <x:c r="C14041" s="7" t="str">
        <x:v>replay</x:v>
      </x:c>
      <x:c r="D14041" s="7" t="str">
        <x:v>RAP-RP-055</x:v>
      </x:c>
      <x:c r="E14041" s="7" t="str">
        <x:v>Replay Ledger!L61</x:v>
      </x:c>
      <x:c r="F14041" s="7" t="str">
        <x:f>'Replay Ledger'!L61</x:f>
        <x:v>OPEN</x:v>
      </x:c>
    </x:row>
    <x:row r="14042">
      <x:c r="B14042" s="7" t="str">
        <x:v>PHY-14036</x:v>
      </x:c>
      <x:c r="C14042" s="7" t="str">
        <x:v>replay</x:v>
      </x:c>
      <x:c r="D14042" s="7" t="str">
        <x:v>RAP-RP-056</x:v>
      </x:c>
      <x:c r="E14042" s="7" t="str">
        <x:v>Replay Ledger!L62</x:v>
      </x:c>
      <x:c r="F14042" s="7" t="str">
        <x:f>'Replay Ledger'!L62</x:f>
        <x:v>OPEN</x:v>
      </x:c>
    </x:row>
    <x:row r="14043">
      <x:c r="B14043" s="7" t="str">
        <x:v>PHY-14037</x:v>
      </x:c>
      <x:c r="C14043" s="7" t="str">
        <x:v>replay</x:v>
      </x:c>
      <x:c r="D14043" s="7" t="str">
        <x:v>RAP-RP-057</x:v>
      </x:c>
      <x:c r="E14043" s="7" t="str">
        <x:v>Replay Ledger!L63</x:v>
      </x:c>
      <x:c r="F14043" s="7" t="str">
        <x:f>'Replay Ledger'!L63</x:f>
        <x:v>OPEN</x:v>
      </x:c>
    </x:row>
    <x:row r="14044">
      <x:c r="B14044" s="7" t="str">
        <x:v>PHY-14038</x:v>
      </x:c>
      <x:c r="C14044" s="7" t="str">
        <x:v>replay</x:v>
      </x:c>
      <x:c r="D14044" s="7" t="str">
        <x:v>RAP-RP-058</x:v>
      </x:c>
      <x:c r="E14044" s="7" t="str">
        <x:v>Replay Ledger!L64</x:v>
      </x:c>
      <x:c r="F14044" s="7" t="str">
        <x:f>'Replay Ledger'!L64</x:f>
        <x:v>OPEN</x:v>
      </x:c>
    </x:row>
    <x:row r="14045">
      <x:c r="B14045" s="7" t="str">
        <x:v>PHY-14039</x:v>
      </x:c>
      <x:c r="C14045" s="7" t="str">
        <x:v>replay</x:v>
      </x:c>
      <x:c r="D14045" s="7" t="str">
        <x:v>RAP-RP-059</x:v>
      </x:c>
      <x:c r="E14045" s="7" t="str">
        <x:v>Replay Ledger!L65</x:v>
      </x:c>
      <x:c r="F14045" s="7" t="str">
        <x:f>'Replay Ledger'!L65</x:f>
        <x:v>OPEN</x:v>
      </x:c>
    </x:row>
    <x:row r="14046">
      <x:c r="B14046" s="7" t="str">
        <x:v>PHY-14040</x:v>
      </x:c>
      <x:c r="C14046" s="7" t="str">
        <x:v>replay</x:v>
      </x:c>
      <x:c r="D14046" s="7" t="str">
        <x:v>RAP-RP-060</x:v>
      </x:c>
      <x:c r="E14046" s="7" t="str">
        <x:v>Replay Ledger!L66</x:v>
      </x:c>
      <x:c r="F14046" s="7" t="str">
        <x:f>'Replay Ledger'!L66</x:f>
        <x:v>OPEN</x:v>
      </x:c>
    </x:row>
    <x:row r="14047">
      <x:c r="B14047" s="7" t="str">
        <x:v>PHY-14041</x:v>
      </x:c>
      <x:c r="C14047" s="7" t="str">
        <x:v>replay</x:v>
      </x:c>
      <x:c r="D14047" s="7" t="str">
        <x:v>RAP-RP-061</x:v>
      </x:c>
      <x:c r="E14047" s="7" t="str">
        <x:v>Replay Ledger!L67</x:v>
      </x:c>
      <x:c r="F14047" s="7" t="str">
        <x:f>'Replay Ledger'!L67</x:f>
        <x:v>OPEN</x:v>
      </x:c>
    </x:row>
    <x:row r="14048">
      <x:c r="B14048" s="7" t="str">
        <x:v>PHY-14042</x:v>
      </x:c>
      <x:c r="C14048" s="7" t="str">
        <x:v>replay</x:v>
      </x:c>
      <x:c r="D14048" s="7" t="str">
        <x:v>RAP-RP-062</x:v>
      </x:c>
      <x:c r="E14048" s="7" t="str">
        <x:v>Replay Ledger!L68</x:v>
      </x:c>
      <x:c r="F14048" s="7" t="str">
        <x:f>'Replay Ledger'!L68</x:f>
        <x:v>OPEN</x:v>
      </x:c>
    </x:row>
    <x:row r="14049">
      <x:c r="B14049" s="7" t="str">
        <x:v>PHY-14043</x:v>
      </x:c>
      <x:c r="C14049" s="7" t="str">
        <x:v>replay</x:v>
      </x:c>
      <x:c r="D14049" s="7" t="str">
        <x:v>RAP-RP-063</x:v>
      </x:c>
      <x:c r="E14049" s="7" t="str">
        <x:v>Replay Ledger!L69</x:v>
      </x:c>
      <x:c r="F14049" s="7" t="str">
        <x:f>'Replay Ledger'!L69</x:f>
        <x:v>OPEN</x:v>
      </x:c>
    </x:row>
    <x:row r="14050">
      <x:c r="B14050" s="7" t="str">
        <x:v>PHY-14044</x:v>
      </x:c>
      <x:c r="C14050" s="7" t="str">
        <x:v>replay</x:v>
      </x:c>
      <x:c r="D14050" s="7" t="str">
        <x:v>RAP-RP-064</x:v>
      </x:c>
      <x:c r="E14050" s="7" t="str">
        <x:v>Replay Ledger!L70</x:v>
      </x:c>
      <x:c r="F14050" s="7" t="str">
        <x:f>'Replay Ledger'!L70</x:f>
        <x:v>OPEN</x:v>
      </x:c>
    </x:row>
    <x:row r="14051">
      <x:c r="B14051" s="7" t="str">
        <x:v>PHY-14045</x:v>
      </x:c>
      <x:c r="C14051" s="7" t="str">
        <x:v>replay</x:v>
      </x:c>
      <x:c r="D14051" s="7" t="str">
        <x:v>RAP-RP-065</x:v>
      </x:c>
      <x:c r="E14051" s="7" t="str">
        <x:v>Replay Ledger!L71</x:v>
      </x:c>
      <x:c r="F14051" s="7" t="str">
        <x:f>'Replay Ledger'!L71</x:f>
        <x:v>OPEN</x:v>
      </x:c>
    </x:row>
    <x:row r="14052">
      <x:c r="B14052" s="7" t="str">
        <x:v>PHY-14046</x:v>
      </x:c>
      <x:c r="C14052" s="7" t="str">
        <x:v>replay</x:v>
      </x:c>
      <x:c r="D14052" s="7" t="str">
        <x:v>RAP-RP-066</x:v>
      </x:c>
      <x:c r="E14052" s="7" t="str">
        <x:v>Replay Ledger!L72</x:v>
      </x:c>
      <x:c r="F14052" s="7" t="str">
        <x:f>'Replay Ledger'!L72</x:f>
        <x:v>OPEN</x:v>
      </x:c>
    </x:row>
    <x:row r="14053">
      <x:c r="B14053" s="7" t="str">
        <x:v>PHY-14047</x:v>
      </x:c>
      <x:c r="C14053" s="7" t="str">
        <x:v>replay</x:v>
      </x:c>
      <x:c r="D14053" s="7" t="str">
        <x:v>RAP-RP-067</x:v>
      </x:c>
      <x:c r="E14053" s="7" t="str">
        <x:v>Replay Ledger!L73</x:v>
      </x:c>
      <x:c r="F14053" s="7" t="str">
        <x:f>'Replay Ledger'!L73</x:f>
        <x:v>OPEN</x:v>
      </x:c>
    </x:row>
    <x:row r="14054">
      <x:c r="B14054" s="7" t="str">
        <x:v>PHY-14048</x:v>
      </x:c>
      <x:c r="C14054" s="7" t="str">
        <x:v>replay</x:v>
      </x:c>
      <x:c r="D14054" s="7" t="str">
        <x:v>RAP-RP-068</x:v>
      </x:c>
      <x:c r="E14054" s="7" t="str">
        <x:v>Replay Ledger!L74</x:v>
      </x:c>
      <x:c r="F14054" s="7" t="str">
        <x:f>'Replay Ledger'!L74</x:f>
        <x:v>OPEN</x:v>
      </x:c>
    </x:row>
    <x:row r="14055">
      <x:c r="B14055" s="7" t="str">
        <x:v>PHY-14049</x:v>
      </x:c>
      <x:c r="C14055" s="7" t="str">
        <x:v>replay</x:v>
      </x:c>
      <x:c r="D14055" s="7" t="str">
        <x:v>RAP-RP-069</x:v>
      </x:c>
      <x:c r="E14055" s="7" t="str">
        <x:v>Replay Ledger!L75</x:v>
      </x:c>
      <x:c r="F14055" s="7" t="str">
        <x:f>'Replay Ledger'!L75</x:f>
        <x:v>OPEN</x:v>
      </x:c>
    </x:row>
    <x:row r="14056">
      <x:c r="B14056" s="7" t="str">
        <x:v>PHY-14050</x:v>
      </x:c>
      <x:c r="C14056" s="7" t="str">
        <x:v>replay</x:v>
      </x:c>
      <x:c r="D14056" s="7" t="str">
        <x:v>RAP-RP-070</x:v>
      </x:c>
      <x:c r="E14056" s="7" t="str">
        <x:v>Replay Ledger!L76</x:v>
      </x:c>
      <x:c r="F14056" s="7" t="str">
        <x:f>'Replay Ledger'!L76</x:f>
        <x:v>OPEN</x:v>
      </x:c>
    </x:row>
    <x:row r="14057">
      <x:c r="B14057" s="7" t="str">
        <x:v>PHY-14051</x:v>
      </x:c>
      <x:c r="C14057" s="7" t="str">
        <x:v>replay</x:v>
      </x:c>
      <x:c r="D14057" s="7" t="str">
        <x:v>RAP-RP-071</x:v>
      </x:c>
      <x:c r="E14057" s="7" t="str">
        <x:v>Replay Ledger!L77</x:v>
      </x:c>
      <x:c r="F14057" s="7" t="str">
        <x:f>'Replay Ledger'!L77</x:f>
        <x:v>OPEN</x:v>
      </x:c>
    </x:row>
    <x:row r="14058">
      <x:c r="B14058" s="7" t="str">
        <x:v>PHY-14052</x:v>
      </x:c>
      <x:c r="C14058" s="7" t="str">
        <x:v>replay</x:v>
      </x:c>
      <x:c r="D14058" s="7" t="str">
        <x:v>RAP-RP-072</x:v>
      </x:c>
      <x:c r="E14058" s="7" t="str">
        <x:v>Replay Ledger!L78</x:v>
      </x:c>
      <x:c r="F14058" s="7" t="str">
        <x:f>'Replay Ledger'!L78</x:f>
        <x:v>OPEN</x:v>
      </x:c>
    </x:row>
    <x:row r="14059">
      <x:c r="B14059" s="7" t="str">
        <x:v>PHY-14053</x:v>
      </x:c>
      <x:c r="C14059" s="7" t="str">
        <x:v>replay</x:v>
      </x:c>
      <x:c r="D14059" s="7" t="str">
        <x:v>RAP-RP-073</x:v>
      </x:c>
      <x:c r="E14059" s="7" t="str">
        <x:v>Replay Ledger!L79</x:v>
      </x:c>
      <x:c r="F14059" s="7" t="str">
        <x:f>'Replay Ledger'!L79</x:f>
        <x:v>OPEN</x:v>
      </x:c>
    </x:row>
    <x:row r="14060">
      <x:c r="B14060" s="7" t="str">
        <x:v>PHY-14054</x:v>
      </x:c>
      <x:c r="C14060" s="7" t="str">
        <x:v>replay</x:v>
      </x:c>
      <x:c r="D14060" s="7" t="str">
        <x:v>RAP-RP-074</x:v>
      </x:c>
      <x:c r="E14060" s="7" t="str">
        <x:v>Replay Ledger!L80</x:v>
      </x:c>
      <x:c r="F14060" s="7" t="str">
        <x:f>'Replay Ledger'!L80</x:f>
        <x:v>OPEN</x:v>
      </x:c>
    </x:row>
    <x:row r="14061">
      <x:c r="B14061" s="7" t="str">
        <x:v>PHY-14055</x:v>
      </x:c>
      <x:c r="C14061" s="7" t="str">
        <x:v>replay</x:v>
      </x:c>
      <x:c r="D14061" s="7" t="str">
        <x:v>RAP-RP-075</x:v>
      </x:c>
      <x:c r="E14061" s="7" t="str">
        <x:v>Replay Ledger!L81</x:v>
      </x:c>
      <x:c r="F14061" s="7" t="str">
        <x:f>'Replay Ledger'!L81</x:f>
        <x:v>OPEN</x:v>
      </x:c>
    </x:row>
    <x:row r="14062">
      <x:c r="B14062" s="7" t="str">
        <x:v>PHY-14056</x:v>
      </x:c>
      <x:c r="C14062" s="7" t="str">
        <x:v>replay</x:v>
      </x:c>
      <x:c r="D14062" s="7" t="str">
        <x:v>RAP-RP-076</x:v>
      </x:c>
      <x:c r="E14062" s="7" t="str">
        <x:v>Replay Ledger!L82</x:v>
      </x:c>
      <x:c r="F14062" s="7" t="str">
        <x:f>'Replay Ledger'!L82</x:f>
        <x:v>OPEN</x:v>
      </x:c>
    </x:row>
    <x:row r="14063">
      <x:c r="B14063" s="7" t="str">
        <x:v>PHY-14057</x:v>
      </x:c>
      <x:c r="C14063" s="7" t="str">
        <x:v>replay</x:v>
      </x:c>
      <x:c r="D14063" s="7" t="str">
        <x:v>RAP-RP-077</x:v>
      </x:c>
      <x:c r="E14063" s="7" t="str">
        <x:v>Replay Ledger!L83</x:v>
      </x:c>
      <x:c r="F14063" s="7" t="str">
        <x:f>'Replay Ledger'!L83</x:f>
        <x:v>OPEN</x:v>
      </x:c>
    </x:row>
    <x:row r="14064">
      <x:c r="B14064" s="7" t="str">
        <x:v>PHY-14058</x:v>
      </x:c>
      <x:c r="C14064" s="7" t="str">
        <x:v>replay</x:v>
      </x:c>
      <x:c r="D14064" s="7" t="str">
        <x:v>RAP-RP-078</x:v>
      </x:c>
      <x:c r="E14064" s="7" t="str">
        <x:v>Replay Ledger!L84</x:v>
      </x:c>
      <x:c r="F14064" s="7" t="str">
        <x:f>'Replay Ledger'!L84</x:f>
        <x:v>OPEN</x:v>
      </x:c>
    </x:row>
    <x:row r="14065">
      <x:c r="B14065" s="7" t="str">
        <x:v>PHY-14059</x:v>
      </x:c>
      <x:c r="C14065" s="7" t="str">
        <x:v>replay</x:v>
      </x:c>
      <x:c r="D14065" s="7" t="str">
        <x:v>RAP-RP-079</x:v>
      </x:c>
      <x:c r="E14065" s="7" t="str">
        <x:v>Replay Ledger!L85</x:v>
      </x:c>
      <x:c r="F14065" s="7" t="str">
        <x:f>'Replay Ledger'!L85</x:f>
        <x:v>OPEN</x:v>
      </x:c>
    </x:row>
    <x:row r="14066">
      <x:c r="B14066" s="7" t="str">
        <x:v>PHY-14060</x:v>
      </x:c>
      <x:c r="C14066" s="7" t="str">
        <x:v>replay</x:v>
      </x:c>
      <x:c r="D14066" s="7" t="str">
        <x:v>RAP-RP-080</x:v>
      </x:c>
      <x:c r="E14066" s="7" t="str">
        <x:v>Replay Ledger!L86</x:v>
      </x:c>
      <x:c r="F14066" s="7" t="str">
        <x:f>'Replay Ledger'!L86</x:f>
        <x:v>OPEN</x:v>
      </x:c>
    </x:row>
    <x:row r="14067">
      <x:c r="B14067" s="7" t="str">
        <x:v>PHY-14061</x:v>
      </x:c>
      <x:c r="C14067" s="7" t="str">
        <x:v>replay</x:v>
      </x:c>
      <x:c r="D14067" s="7" t="str">
        <x:v>RAP-RP-081</x:v>
      </x:c>
      <x:c r="E14067" s="7" t="str">
        <x:v>Replay Ledger!L87</x:v>
      </x:c>
      <x:c r="F14067" s="7" t="str">
        <x:f>'Replay Ledger'!L87</x:f>
        <x:v>OPEN</x:v>
      </x:c>
    </x:row>
    <x:row r="14068">
      <x:c r="B14068" s="7" t="str">
        <x:v>PHY-14062</x:v>
      </x:c>
      <x:c r="C14068" s="7" t="str">
        <x:v>replay</x:v>
      </x:c>
      <x:c r="D14068" s="7" t="str">
        <x:v>RAP-RP-082</x:v>
      </x:c>
      <x:c r="E14068" s="7" t="str">
        <x:v>Replay Ledger!L88</x:v>
      </x:c>
      <x:c r="F14068" s="7" t="str">
        <x:f>'Replay Ledger'!L88</x:f>
        <x:v>OPEN</x:v>
      </x:c>
    </x:row>
    <x:row r="14069">
      <x:c r="B14069" s="7" t="str">
        <x:v>PHY-14063</x:v>
      </x:c>
      <x:c r="C14069" s="7" t="str">
        <x:v>replay</x:v>
      </x:c>
      <x:c r="D14069" s="7" t="str">
        <x:v>RAP-RP-083</x:v>
      </x:c>
      <x:c r="E14069" s="7" t="str">
        <x:v>Replay Ledger!L89</x:v>
      </x:c>
      <x:c r="F14069" s="7" t="str">
        <x:f>'Replay Ledger'!L89</x:f>
        <x:v>OPEN</x:v>
      </x:c>
    </x:row>
    <x:row r="14070">
      <x:c r="B14070" s="7" t="str">
        <x:v>PHY-14064</x:v>
      </x:c>
      <x:c r="C14070" s="7" t="str">
        <x:v>replay</x:v>
      </x:c>
      <x:c r="D14070" s="7" t="str">
        <x:v>RAP-RP-084</x:v>
      </x:c>
      <x:c r="E14070" s="7" t="str">
        <x:v>Replay Ledger!L90</x:v>
      </x:c>
      <x:c r="F14070" s="7" t="str">
        <x:f>'Replay Ledger'!L90</x:f>
        <x:v>OPEN</x:v>
      </x:c>
    </x:row>
    <x:row r="14071">
      <x:c r="B14071" s="7" t="str">
        <x:v>PHY-14065</x:v>
      </x:c>
      <x:c r="C14071" s="7" t="str">
        <x:v>replay</x:v>
      </x:c>
      <x:c r="D14071" s="7" t="str">
        <x:v>RAP-RP-085</x:v>
      </x:c>
      <x:c r="E14071" s="7" t="str">
        <x:v>Replay Ledger!L91</x:v>
      </x:c>
      <x:c r="F14071" s="7" t="str">
        <x:f>'Replay Ledger'!L91</x:f>
        <x:v>OPEN</x:v>
      </x:c>
    </x:row>
    <x:row r="14072">
      <x:c r="B14072" s="7" t="str">
        <x:v>PHY-14066</x:v>
      </x:c>
      <x:c r="C14072" s="7" t="str">
        <x:v>replay</x:v>
      </x:c>
      <x:c r="D14072" s="7" t="str">
        <x:v>RAP-RP-086</x:v>
      </x:c>
      <x:c r="E14072" s="7" t="str">
        <x:v>Replay Ledger!L92</x:v>
      </x:c>
      <x:c r="F14072" s="7" t="str">
        <x:f>'Replay Ledger'!L92</x:f>
        <x:v>OPEN</x:v>
      </x:c>
    </x:row>
    <x:row r="14073">
      <x:c r="B14073" s="7" t="str">
        <x:v>PHY-14067</x:v>
      </x:c>
      <x:c r="C14073" s="7" t="str">
        <x:v>replay</x:v>
      </x:c>
      <x:c r="D14073" s="7" t="str">
        <x:v>RAP-RP-087</x:v>
      </x:c>
      <x:c r="E14073" s="7" t="str">
        <x:v>Replay Ledger!L93</x:v>
      </x:c>
      <x:c r="F14073" s="7" t="str">
        <x:f>'Replay Ledger'!L93</x:f>
        <x:v>OPEN</x:v>
      </x:c>
    </x:row>
    <x:row r="14074">
      <x:c r="B14074" s="7" t="str">
        <x:v>PHY-14068</x:v>
      </x:c>
      <x:c r="C14074" s="7" t="str">
        <x:v>replay</x:v>
      </x:c>
      <x:c r="D14074" s="7" t="str">
        <x:v>RAP-RP-088</x:v>
      </x:c>
      <x:c r="E14074" s="7" t="str">
        <x:v>Replay Ledger!L94</x:v>
      </x:c>
      <x:c r="F14074" s="7" t="str">
        <x:f>'Replay Ledger'!L94</x:f>
        <x:v>OPEN</x:v>
      </x:c>
    </x:row>
    <x:row r="14075">
      <x:c r="B14075" s="7" t="str">
        <x:v>PHY-14069</x:v>
      </x:c>
      <x:c r="C14075" s="7" t="str">
        <x:v>replay</x:v>
      </x:c>
      <x:c r="D14075" s="7" t="str">
        <x:v>RAP-RP-089</x:v>
      </x:c>
      <x:c r="E14075" s="7" t="str">
        <x:v>Replay Ledger!L95</x:v>
      </x:c>
      <x:c r="F14075" s="7" t="str">
        <x:f>'Replay Ledger'!L95</x:f>
        <x:v>OPEN</x:v>
      </x:c>
    </x:row>
    <x:row r="14076">
      <x:c r="B14076" s="7" t="str">
        <x:v>PHY-14070</x:v>
      </x:c>
      <x:c r="C14076" s="7" t="str">
        <x:v>replay</x:v>
      </x:c>
      <x:c r="D14076" s="7" t="str">
        <x:v>RAP-RP-090</x:v>
      </x:c>
      <x:c r="E14076" s="7" t="str">
        <x:v>Replay Ledger!L96</x:v>
      </x:c>
      <x:c r="F14076" s="7" t="str">
        <x:f>'Replay Ledger'!L96</x:f>
        <x:v>OPEN</x:v>
      </x:c>
    </x:row>
    <x:row r="14077">
      <x:c r="B14077" s="7" t="str">
        <x:v>PHY-14071</x:v>
      </x:c>
      <x:c r="C14077" s="7" t="str">
        <x:v>replay</x:v>
      </x:c>
      <x:c r="D14077" s="7" t="str">
        <x:v>RAP-RP-091</x:v>
      </x:c>
      <x:c r="E14077" s="7" t="str">
        <x:v>Replay Ledger!L97</x:v>
      </x:c>
      <x:c r="F14077" s="7" t="str">
        <x:f>'Replay Ledger'!L97</x:f>
        <x:v>OPEN</x:v>
      </x:c>
    </x:row>
    <x:row r="14078">
      <x:c r="B14078" s="7" t="str">
        <x:v>PHY-14072</x:v>
      </x:c>
      <x:c r="C14078" s="7" t="str">
        <x:v>replay</x:v>
      </x:c>
      <x:c r="D14078" s="7" t="str">
        <x:v>RAP-RP-092</x:v>
      </x:c>
      <x:c r="E14078" s="7" t="str">
        <x:v>Replay Ledger!L98</x:v>
      </x:c>
      <x:c r="F14078" s="7" t="str">
        <x:f>'Replay Ledger'!L98</x:f>
        <x:v>OPEN</x:v>
      </x:c>
    </x:row>
    <x:row r="14079">
      <x:c r="B14079" s="7" t="str">
        <x:v>PHY-14073</x:v>
      </x:c>
      <x:c r="C14079" s="7" t="str">
        <x:v>replay</x:v>
      </x:c>
      <x:c r="D14079" s="7" t="str">
        <x:v>RAP-RP-093</x:v>
      </x:c>
      <x:c r="E14079" s="7" t="str">
        <x:v>Replay Ledger!L99</x:v>
      </x:c>
      <x:c r="F14079" s="7" t="str">
        <x:f>'Replay Ledger'!L99</x:f>
        <x:v>OPEN</x:v>
      </x:c>
    </x:row>
    <x:row r="14080">
      <x:c r="B14080" s="7" t="str">
        <x:v>PHY-14074</x:v>
      </x:c>
      <x:c r="C14080" s="7" t="str">
        <x:v>replay</x:v>
      </x:c>
      <x:c r="D14080" s="7" t="str">
        <x:v>RAP-RP-094</x:v>
      </x:c>
      <x:c r="E14080" s="7" t="str">
        <x:v>Replay Ledger!L100</x:v>
      </x:c>
      <x:c r="F14080" s="7" t="str">
        <x:f>'Replay Ledger'!L100</x:f>
        <x:v>OPEN</x:v>
      </x:c>
    </x:row>
    <x:row r="14081">
      <x:c r="B14081" s="7" t="str">
        <x:v>PHY-14075</x:v>
      </x:c>
      <x:c r="C14081" s="7" t="str">
        <x:v>replay</x:v>
      </x:c>
      <x:c r="D14081" s="7" t="str">
        <x:v>RAP-RP-095</x:v>
      </x:c>
      <x:c r="E14081" s="7" t="str">
        <x:v>Replay Ledger!L101</x:v>
      </x:c>
      <x:c r="F14081" s="7" t="str">
        <x:f>'Replay Ledger'!L101</x:f>
        <x:v>OPEN</x:v>
      </x:c>
    </x:row>
    <x:row r="14082">
      <x:c r="B14082" s="7" t="str">
        <x:v>PHY-14076</x:v>
      </x:c>
      <x:c r="C14082" s="7" t="str">
        <x:v>replay</x:v>
      </x:c>
      <x:c r="D14082" s="7" t="str">
        <x:v>RAP-RP-096</x:v>
      </x:c>
      <x:c r="E14082" s="7" t="str">
        <x:v>Replay Ledger!L102</x:v>
      </x:c>
      <x:c r="F14082" s="7" t="str">
        <x:f>'Replay Ledger'!L102</x:f>
        <x:v>OPEN</x:v>
      </x:c>
    </x:row>
    <x:row r="14083">
      <x:c r="B14083" s="7" t="str">
        <x:v>PHY-14077</x:v>
      </x:c>
      <x:c r="C14083" s="7" t="str">
        <x:v>replay</x:v>
      </x:c>
      <x:c r="D14083" s="7" t="str">
        <x:v>RAP-RP-097</x:v>
      </x:c>
      <x:c r="E14083" s="7" t="str">
        <x:v>Replay Ledger!L103</x:v>
      </x:c>
      <x:c r="F14083" s="7" t="str">
        <x:f>'Replay Ledger'!L103</x:f>
        <x:v>OPEN</x:v>
      </x:c>
    </x:row>
    <x:row r="14084">
      <x:c r="B14084" s="7" t="str">
        <x:v>PHY-14078</x:v>
      </x:c>
      <x:c r="C14084" s="7" t="str">
        <x:v>replay</x:v>
      </x:c>
      <x:c r="D14084" s="7" t="str">
        <x:v>RAP-RP-098</x:v>
      </x:c>
      <x:c r="E14084" s="7" t="str">
        <x:v>Replay Ledger!L104</x:v>
      </x:c>
      <x:c r="F14084" s="7" t="str">
        <x:f>'Replay Ledger'!L104</x:f>
        <x:v>OPEN</x:v>
      </x:c>
    </x:row>
    <x:row r="14085">
      <x:c r="B14085" s="7" t="str">
        <x:v>PHY-14079</x:v>
      </x:c>
      <x:c r="C14085" s="7" t="str">
        <x:v>replay</x:v>
      </x:c>
      <x:c r="D14085" s="7" t="str">
        <x:v>RAP-RP-099</x:v>
      </x:c>
      <x:c r="E14085" s="7" t="str">
        <x:v>Replay Ledger!L105</x:v>
      </x:c>
      <x:c r="F14085" s="7" t="str">
        <x:f>'Replay Ledger'!L105</x:f>
        <x:v>OPEN</x:v>
      </x:c>
    </x:row>
    <x:row r="14086">
      <x:c r="B14086" s="7" t="str">
        <x:v>PHY-14080</x:v>
      </x:c>
      <x:c r="C14086" s="7" t="str">
        <x:v>replay</x:v>
      </x:c>
      <x:c r="D14086" s="7" t="str">
        <x:v>RAP-RP-100</x:v>
      </x:c>
      <x:c r="E14086" s="7" t="str">
        <x:v>Replay Ledger!L106</x:v>
      </x:c>
      <x:c r="F14086" s="7" t="str">
        <x:f>'Replay Ledger'!L106</x:f>
        <x:v>OPEN</x:v>
      </x:c>
    </x:row>
    <x:row r="14087">
      <x:c r="B14087" s="7" t="str">
        <x:v>PHY-14081</x:v>
      </x:c>
      <x:c r="C14087" s="7" t="str">
        <x:v>replay</x:v>
      </x:c>
      <x:c r="D14087" s="7" t="str">
        <x:v>RAP-RP-101</x:v>
      </x:c>
      <x:c r="E14087" s="7" t="str">
        <x:v>Replay Ledger!L107</x:v>
      </x:c>
      <x:c r="F14087" s="7" t="str">
        <x:f>'Replay Ledger'!L107</x:f>
        <x:v>OPEN</x:v>
      </x:c>
    </x:row>
    <x:row r="14088">
      <x:c r="B14088" s="7" t="str">
        <x:v>PHY-14082</x:v>
      </x:c>
      <x:c r="C14088" s="7" t="str">
        <x:v>replay</x:v>
      </x:c>
      <x:c r="D14088" s="7" t="str">
        <x:v>RAP-RP-102</x:v>
      </x:c>
      <x:c r="E14088" s="7" t="str">
        <x:v>Replay Ledger!L108</x:v>
      </x:c>
      <x:c r="F14088" s="7" t="str">
        <x:f>'Replay Ledger'!L108</x:f>
        <x:v>OPEN</x:v>
      </x:c>
    </x:row>
    <x:row r="14089">
      <x:c r="B14089" s="7" t="str">
        <x:v>PHY-14083</x:v>
      </x:c>
      <x:c r="C14089" s="7" t="str">
        <x:v>replay</x:v>
      </x:c>
      <x:c r="D14089" s="7" t="str">
        <x:v>RAP-RP-103</x:v>
      </x:c>
      <x:c r="E14089" s="7" t="str">
        <x:v>Replay Ledger!L109</x:v>
      </x:c>
      <x:c r="F14089" s="7" t="str">
        <x:f>'Replay Ledger'!L109</x:f>
        <x:v>OPEN</x:v>
      </x:c>
    </x:row>
    <x:row r="14090">
      <x:c r="B14090" s="7" t="str">
        <x:v>PHY-14084</x:v>
      </x:c>
      <x:c r="C14090" s="7" t="str">
        <x:v>replay</x:v>
      </x:c>
      <x:c r="D14090" s="7" t="str">
        <x:v>RAP-RP-104</x:v>
      </x:c>
      <x:c r="E14090" s="7" t="str">
        <x:v>Replay Ledger!L110</x:v>
      </x:c>
      <x:c r="F14090" s="7" t="str">
        <x:f>'Replay Ledger'!L110</x:f>
        <x:v>OPEN</x:v>
      </x:c>
    </x:row>
    <x:row r="14091">
      <x:c r="B14091" s="7" t="str">
        <x:v>PHY-14085</x:v>
      </x:c>
      <x:c r="C14091" s="7" t="str">
        <x:v>replay</x:v>
      </x:c>
      <x:c r="D14091" s="7" t="str">
        <x:v>RAP-RP-105</x:v>
      </x:c>
      <x:c r="E14091" s="7" t="str">
        <x:v>Replay Ledger!L111</x:v>
      </x:c>
      <x:c r="F14091" s="7" t="str">
        <x:f>'Replay Ledger'!L111</x:f>
        <x:v>OPEN</x:v>
      </x:c>
    </x:row>
    <x:row r="14092">
      <x:c r="B14092" s="7" t="str">
        <x:v>PHY-14086</x:v>
      </x:c>
      <x:c r="C14092" s="7" t="str">
        <x:v>replay</x:v>
      </x:c>
      <x:c r="D14092" s="7" t="str">
        <x:v>RAP-RP-106</x:v>
      </x:c>
      <x:c r="E14092" s="7" t="str">
        <x:v>Replay Ledger!L112</x:v>
      </x:c>
      <x:c r="F14092" s="7" t="str">
        <x:f>'Replay Ledger'!L112</x:f>
        <x:v>OPEN</x:v>
      </x:c>
    </x:row>
    <x:row r="14093">
      <x:c r="B14093" s="7" t="str">
        <x:v>PHY-14087</x:v>
      </x:c>
      <x:c r="C14093" s="7" t="str">
        <x:v>replay</x:v>
      </x:c>
      <x:c r="D14093" s="7" t="str">
        <x:v>RAP-RP-107</x:v>
      </x:c>
      <x:c r="E14093" s="7" t="str">
        <x:v>Replay Ledger!L113</x:v>
      </x:c>
      <x:c r="F14093" s="7" t="str">
        <x:f>'Replay Ledger'!L113</x:f>
        <x:v>OPEN</x:v>
      </x:c>
    </x:row>
    <x:row r="14094">
      <x:c r="B14094" s="7" t="str">
        <x:v>PHY-14088</x:v>
      </x:c>
      <x:c r="C14094" s="7" t="str">
        <x:v>replay</x:v>
      </x:c>
      <x:c r="D14094" s="7" t="str">
        <x:v>RAP-RP-108</x:v>
      </x:c>
      <x:c r="E14094" s="7" t="str">
        <x:v>Replay Ledger!L114</x:v>
      </x:c>
      <x:c r="F14094" s="7" t="str">
        <x:f>'Replay Ledger'!L114</x:f>
        <x:v>OPEN</x:v>
      </x:c>
    </x:row>
    <x:row r="14095">
      <x:c r="B14095" s="7" t="str">
        <x:v>PHY-14089</x:v>
      </x:c>
      <x:c r="C14095" s="7" t="str">
        <x:v>replay</x:v>
      </x:c>
      <x:c r="D14095" s="7" t="str">
        <x:v>RAP-RP-109</x:v>
      </x:c>
      <x:c r="E14095" s="7" t="str">
        <x:v>Replay Ledger!L115</x:v>
      </x:c>
      <x:c r="F14095" s="7" t="str">
        <x:f>'Replay Ledger'!L115</x:f>
        <x:v>OPEN</x:v>
      </x:c>
    </x:row>
    <x:row r="14096">
      <x:c r="B14096" s="7" t="str">
        <x:v>PHY-14090</x:v>
      </x:c>
      <x:c r="C14096" s="7" t="str">
        <x:v>replay</x:v>
      </x:c>
      <x:c r="D14096" s="7" t="str">
        <x:v>RAP-RP-110</x:v>
      </x:c>
      <x:c r="E14096" s="7" t="str">
        <x:v>Replay Ledger!L116</x:v>
      </x:c>
      <x:c r="F14096" s="7" t="str">
        <x:f>'Replay Ledger'!L116</x:f>
        <x:v>OPEN</x:v>
      </x:c>
    </x:row>
    <x:row r="14097">
      <x:c r="B14097" s="7" t="str">
        <x:v>PHY-14091</x:v>
      </x:c>
      <x:c r="C14097" s="7" t="str">
        <x:v>replay</x:v>
      </x:c>
      <x:c r="D14097" s="7" t="str">
        <x:v>RAP-RP-111</x:v>
      </x:c>
      <x:c r="E14097" s="7" t="str">
        <x:v>Replay Ledger!L117</x:v>
      </x:c>
      <x:c r="F14097" s="7" t="str">
        <x:f>'Replay Ledger'!L117</x:f>
        <x:v>OPEN</x:v>
      </x:c>
    </x:row>
    <x:row r="14098">
      <x:c r="B14098" s="7" t="str">
        <x:v>PHY-14092</x:v>
      </x:c>
      <x:c r="C14098" s="7" t="str">
        <x:v>replay</x:v>
      </x:c>
      <x:c r="D14098" s="7" t="str">
        <x:v>RAP-RP-112</x:v>
      </x:c>
      <x:c r="E14098" s="7" t="str">
        <x:v>Replay Ledger!L118</x:v>
      </x:c>
      <x:c r="F14098" s="7" t="str">
        <x:f>'Replay Ledger'!L118</x:f>
        <x:v>OPEN</x:v>
      </x:c>
    </x:row>
    <x:row r="14099">
      <x:c r="B14099" s="7" t="str">
        <x:v>PHY-14093</x:v>
      </x:c>
      <x:c r="C14099" s="7" t="str">
        <x:v>replay</x:v>
      </x:c>
      <x:c r="D14099" s="7" t="str">
        <x:v>RAP-RP-113</x:v>
      </x:c>
      <x:c r="E14099" s="7" t="str">
        <x:v>Replay Ledger!L119</x:v>
      </x:c>
      <x:c r="F14099" s="7" t="str">
        <x:f>'Replay Ledger'!L119</x:f>
        <x:v>OPEN</x:v>
      </x:c>
    </x:row>
    <x:row r="14100">
      <x:c r="B14100" s="7" t="str">
        <x:v>PHY-14094</x:v>
      </x:c>
      <x:c r="C14100" s="7" t="str">
        <x:v>replay</x:v>
      </x:c>
      <x:c r="D14100" s="7" t="str">
        <x:v>RAP-RP-114</x:v>
      </x:c>
      <x:c r="E14100" s="7" t="str">
        <x:v>Replay Ledger!L120</x:v>
      </x:c>
      <x:c r="F14100" s="7" t="str">
        <x:f>'Replay Ledger'!L120</x:f>
        <x:v>OPEN</x:v>
      </x:c>
    </x:row>
    <x:row r="14101">
      <x:c r="B14101" s="7" t="str">
        <x:v>PHY-14095</x:v>
      </x:c>
      <x:c r="C14101" s="7" t="str">
        <x:v>replay</x:v>
      </x:c>
      <x:c r="D14101" s="7" t="str">
        <x:v>RAP-RP-115</x:v>
      </x:c>
      <x:c r="E14101" s="7" t="str">
        <x:v>Replay Ledger!L121</x:v>
      </x:c>
      <x:c r="F14101" s="7" t="str">
        <x:f>'Replay Ledger'!L121</x:f>
        <x:v>OPEN</x:v>
      </x:c>
    </x:row>
    <x:row r="14102">
      <x:c r="B14102" s="7" t="str">
        <x:v>PHY-14096</x:v>
      </x:c>
      <x:c r="C14102" s="7" t="str">
        <x:v>replay</x:v>
      </x:c>
      <x:c r="D14102" s="7" t="str">
        <x:v>RAP-RP-116</x:v>
      </x:c>
      <x:c r="E14102" s="7" t="str">
        <x:v>Replay Ledger!L122</x:v>
      </x:c>
      <x:c r="F14102" s="7" t="str">
        <x:f>'Replay Ledger'!L122</x:f>
        <x:v>OPEN</x:v>
      </x:c>
    </x:row>
    <x:row r="14103">
      <x:c r="B14103" s="7" t="str">
        <x:v>PHY-14097</x:v>
      </x:c>
      <x:c r="C14103" s="7" t="str">
        <x:v>replay</x:v>
      </x:c>
      <x:c r="D14103" s="7" t="str">
        <x:v>RAP-RP-117</x:v>
      </x:c>
      <x:c r="E14103" s="7" t="str">
        <x:v>Replay Ledger!L123</x:v>
      </x:c>
      <x:c r="F14103" s="7" t="str">
        <x:f>'Replay Ledger'!L123</x:f>
        <x:v>OPEN</x:v>
      </x:c>
    </x:row>
    <x:row r="14104">
      <x:c r="B14104" s="7" t="str">
        <x:v>PHY-14098</x:v>
      </x:c>
      <x:c r="C14104" s="7" t="str">
        <x:v>replay</x:v>
      </x:c>
      <x:c r="D14104" s="7" t="str">
        <x:v>RAP-RP-118</x:v>
      </x:c>
      <x:c r="E14104" s="7" t="str">
        <x:v>Replay Ledger!L124</x:v>
      </x:c>
      <x:c r="F14104" s="7" t="str">
        <x:f>'Replay Ledger'!L124</x:f>
        <x:v>OPEN</x:v>
      </x:c>
    </x:row>
    <x:row r="14105">
      <x:c r="B14105" s="7" t="str">
        <x:v>PHY-14099</x:v>
      </x:c>
      <x:c r="C14105" s="7" t="str">
        <x:v>replay</x:v>
      </x:c>
      <x:c r="D14105" s="7" t="str">
        <x:v>RAP-RP-119</x:v>
      </x:c>
      <x:c r="E14105" s="7" t="str">
        <x:v>Replay Ledger!L125</x:v>
      </x:c>
      <x:c r="F14105" s="7" t="str">
        <x:f>'Replay Ledger'!L125</x:f>
        <x:v>OPEN</x:v>
      </x:c>
    </x:row>
    <x:row r="14106">
      <x:c r="B14106" s="7" t="str">
        <x:v>PHY-14100</x:v>
      </x:c>
      <x:c r="C14106" s="7" t="str">
        <x:v>replay</x:v>
      </x:c>
      <x:c r="D14106" s="7" t="str">
        <x:v>RAP-RP-120</x:v>
      </x:c>
      <x:c r="E14106" s="7" t="str">
        <x:v>Replay Ledger!L126</x:v>
      </x:c>
      <x:c r="F14106" s="7" t="str">
        <x:f>'Replay Ledger'!L126</x:f>
        <x:v>OPEN</x:v>
      </x:c>
    </x:row>
    <x:row r="14107">
      <x:c r="B14107" s="7" t="str">
        <x:v>PHY-14101</x:v>
      </x:c>
      <x:c r="C14107" s="7" t="str">
        <x:v>sample</x:v>
      </x:c>
      <x:c r="D14107" s="7" t="str">
        <x:v>RAP-S-0001</x:v>
      </x:c>
      <x:c r="E14107" s="7" t="str">
        <x:v>Sample Ledger!K7</x:v>
      </x:c>
      <x:c r="F14107" s="7" t="str">
        <x:f>'Sample Ledger'!K7</x:f>
        <x:v>OPEN</x:v>
      </x:c>
    </x:row>
    <x:row r="14108">
      <x:c r="B14108" s="7" t="str">
        <x:v>PHY-14102</x:v>
      </x:c>
      <x:c r="C14108" s="7" t="str">
        <x:v>sample</x:v>
      </x:c>
      <x:c r="D14108" s="7" t="str">
        <x:v>RAP-S-0002</x:v>
      </x:c>
      <x:c r="E14108" s="7" t="str">
        <x:v>Sample Ledger!K8</x:v>
      </x:c>
      <x:c r="F14108" s="7" t="str">
        <x:f>'Sample Ledger'!K8</x:f>
        <x:v>OPEN</x:v>
      </x:c>
    </x:row>
    <x:row r="14109">
      <x:c r="B14109" s="7" t="str">
        <x:v>PHY-14103</x:v>
      </x:c>
      <x:c r="C14109" s="7" t="str">
        <x:v>sample</x:v>
      </x:c>
      <x:c r="D14109" s="7" t="str">
        <x:v>RAP-S-0003</x:v>
      </x:c>
      <x:c r="E14109" s="7" t="str">
        <x:v>Sample Ledger!K9</x:v>
      </x:c>
      <x:c r="F14109" s="7" t="str">
        <x:f>'Sample Ledger'!K9</x:f>
        <x:v>OPEN</x:v>
      </x:c>
    </x:row>
    <x:row r="14110">
      <x:c r="B14110" s="7" t="str">
        <x:v>PHY-14104</x:v>
      </x:c>
      <x:c r="C14110" s="7" t="str">
        <x:v>sample</x:v>
      </x:c>
      <x:c r="D14110" s="7" t="str">
        <x:v>RAP-S-0004</x:v>
      </x:c>
      <x:c r="E14110" s="7" t="str">
        <x:v>Sample Ledger!K10</x:v>
      </x:c>
      <x:c r="F14110" s="7" t="str">
        <x:f>'Sample Ledger'!K10</x:f>
        <x:v>OPEN</x:v>
      </x:c>
    </x:row>
    <x:row r="14111">
      <x:c r="B14111" s="7" t="str">
        <x:v>PHY-14105</x:v>
      </x:c>
      <x:c r="C14111" s="7" t="str">
        <x:v>sample</x:v>
      </x:c>
      <x:c r="D14111" s="7" t="str">
        <x:v>RAP-S-0005</x:v>
      </x:c>
      <x:c r="E14111" s="7" t="str">
        <x:v>Sample Ledger!K11</x:v>
      </x:c>
      <x:c r="F14111" s="7" t="str">
        <x:f>'Sample Ledger'!K11</x:f>
        <x:v>OPEN</x:v>
      </x:c>
    </x:row>
    <x:row r="14112">
      <x:c r="B14112" s="7" t="str">
        <x:v>PHY-14106</x:v>
      </x:c>
      <x:c r="C14112" s="7" t="str">
        <x:v>sample</x:v>
      </x:c>
      <x:c r="D14112" s="7" t="str">
        <x:v>RAP-S-0006</x:v>
      </x:c>
      <x:c r="E14112" s="7" t="str">
        <x:v>Sample Ledger!K12</x:v>
      </x:c>
      <x:c r="F14112" s="7" t="str">
        <x:f>'Sample Ledger'!K12</x:f>
        <x:v>OPEN</x:v>
      </x:c>
    </x:row>
    <x:row r="14113">
      <x:c r="B14113" s="7" t="str">
        <x:v>PHY-14107</x:v>
      </x:c>
      <x:c r="C14113" s="7" t="str">
        <x:v>sample</x:v>
      </x:c>
      <x:c r="D14113" s="7" t="str">
        <x:v>RAP-S-0007</x:v>
      </x:c>
      <x:c r="E14113" s="7" t="str">
        <x:v>Sample Ledger!K13</x:v>
      </x:c>
      <x:c r="F14113" s="7" t="str">
        <x:f>'Sample Ledger'!K13</x:f>
        <x:v>OPEN</x:v>
      </x:c>
    </x:row>
    <x:row r="14114">
      <x:c r="B14114" s="7" t="str">
        <x:v>PHY-14108</x:v>
      </x:c>
      <x:c r="C14114" s="7" t="str">
        <x:v>sample</x:v>
      </x:c>
      <x:c r="D14114" s="7" t="str">
        <x:v>RAP-S-0008</x:v>
      </x:c>
      <x:c r="E14114" s="7" t="str">
        <x:v>Sample Ledger!K14</x:v>
      </x:c>
      <x:c r="F14114" s="7" t="str">
        <x:f>'Sample Ledger'!K14</x:f>
        <x:v>OPEN</x:v>
      </x:c>
    </x:row>
    <x:row r="14115">
      <x:c r="B14115" s="7" t="str">
        <x:v>PHY-14109</x:v>
      </x:c>
      <x:c r="C14115" s="7" t="str">
        <x:v>sample</x:v>
      </x:c>
      <x:c r="D14115" s="7" t="str">
        <x:v>RAP-S-0009</x:v>
      </x:c>
      <x:c r="E14115" s="7" t="str">
        <x:v>Sample Ledger!K15</x:v>
      </x:c>
      <x:c r="F14115" s="7" t="str">
        <x:f>'Sample Ledger'!K15</x:f>
        <x:v>OPEN</x:v>
      </x:c>
    </x:row>
    <x:row r="14116">
      <x:c r="B14116" s="7" t="str">
        <x:v>PHY-14110</x:v>
      </x:c>
      <x:c r="C14116" s="7" t="str">
        <x:v>sample</x:v>
      </x:c>
      <x:c r="D14116" s="7" t="str">
        <x:v>RAP-S-0010</x:v>
      </x:c>
      <x:c r="E14116" s="7" t="str">
        <x:v>Sample Ledger!K16</x:v>
      </x:c>
      <x:c r="F14116" s="7" t="str">
        <x:f>'Sample Ledger'!K16</x:f>
        <x:v>OPEN</x:v>
      </x:c>
    </x:row>
    <x:row r="14117">
      <x:c r="B14117" s="7" t="str">
        <x:v>PHY-14111</x:v>
      </x:c>
      <x:c r="C14117" s="7" t="str">
        <x:v>sample</x:v>
      </x:c>
      <x:c r="D14117" s="7" t="str">
        <x:v>RAP-S-0011</x:v>
      </x:c>
      <x:c r="E14117" s="7" t="str">
        <x:v>Sample Ledger!K17</x:v>
      </x:c>
      <x:c r="F14117" s="7" t="str">
        <x:f>'Sample Ledger'!K17</x:f>
        <x:v>OPEN</x:v>
      </x:c>
    </x:row>
    <x:row r="14118">
      <x:c r="B14118" s="7" t="str">
        <x:v>PHY-14112</x:v>
      </x:c>
      <x:c r="C14118" s="7" t="str">
        <x:v>sample</x:v>
      </x:c>
      <x:c r="D14118" s="7" t="str">
        <x:v>RAP-S-0012</x:v>
      </x:c>
      <x:c r="E14118" s="7" t="str">
        <x:v>Sample Ledger!K18</x:v>
      </x:c>
      <x:c r="F14118" s="7" t="str">
        <x:f>'Sample Ledger'!K18</x:f>
        <x:v>OPEN</x:v>
      </x:c>
    </x:row>
    <x:row r="14119">
      <x:c r="B14119" s="7" t="str">
        <x:v>PHY-14113</x:v>
      </x:c>
      <x:c r="C14119" s="7" t="str">
        <x:v>sample</x:v>
      </x:c>
      <x:c r="D14119" s="7" t="str">
        <x:v>RAP-S-0013</x:v>
      </x:c>
      <x:c r="E14119" s="7" t="str">
        <x:v>Sample Ledger!K19</x:v>
      </x:c>
      <x:c r="F14119" s="7" t="str">
        <x:f>'Sample Ledger'!K19</x:f>
        <x:v>OPEN</x:v>
      </x:c>
    </x:row>
    <x:row r="14120">
      <x:c r="B14120" s="7" t="str">
        <x:v>PHY-14114</x:v>
      </x:c>
      <x:c r="C14120" s="7" t="str">
        <x:v>sample</x:v>
      </x:c>
      <x:c r="D14120" s="7" t="str">
        <x:v>RAP-S-0014</x:v>
      </x:c>
      <x:c r="E14120" s="7" t="str">
        <x:v>Sample Ledger!K20</x:v>
      </x:c>
      <x:c r="F14120" s="7" t="str">
        <x:f>'Sample Ledger'!K20</x:f>
        <x:v>OPEN</x:v>
      </x:c>
    </x:row>
    <x:row r="14121">
      <x:c r="B14121" s="7" t="str">
        <x:v>PHY-14115</x:v>
      </x:c>
      <x:c r="C14121" s="7" t="str">
        <x:v>sample</x:v>
      </x:c>
      <x:c r="D14121" s="7" t="str">
        <x:v>RAP-S-0015</x:v>
      </x:c>
      <x:c r="E14121" s="7" t="str">
        <x:v>Sample Ledger!K21</x:v>
      </x:c>
      <x:c r="F14121" s="7" t="str">
        <x:f>'Sample Ledger'!K21</x:f>
        <x:v>OPEN</x:v>
      </x:c>
    </x:row>
    <x:row r="14122">
      <x:c r="B14122" s="7" t="str">
        <x:v>PHY-14116</x:v>
      </x:c>
      <x:c r="C14122" s="7" t="str">
        <x:v>sample</x:v>
      </x:c>
      <x:c r="D14122" s="7" t="str">
        <x:v>RAP-S-0016</x:v>
      </x:c>
      <x:c r="E14122" s="7" t="str">
        <x:v>Sample Ledger!K22</x:v>
      </x:c>
      <x:c r="F14122" s="7" t="str">
        <x:f>'Sample Ledger'!K22</x:f>
        <x:v>OPEN</x:v>
      </x:c>
    </x:row>
    <x:row r="14123">
      <x:c r="B14123" s="7" t="str">
        <x:v>PHY-14117</x:v>
      </x:c>
      <x:c r="C14123" s="7" t="str">
        <x:v>sample</x:v>
      </x:c>
      <x:c r="D14123" s="7" t="str">
        <x:v>RAP-S-0017</x:v>
      </x:c>
      <x:c r="E14123" s="7" t="str">
        <x:v>Sample Ledger!K23</x:v>
      </x:c>
      <x:c r="F14123" s="7" t="str">
        <x:f>'Sample Ledger'!K23</x:f>
        <x:v>OPEN</x:v>
      </x:c>
    </x:row>
    <x:row r="14124">
      <x:c r="B14124" s="7" t="str">
        <x:v>PHY-14118</x:v>
      </x:c>
      <x:c r="C14124" s="7" t="str">
        <x:v>sample</x:v>
      </x:c>
      <x:c r="D14124" s="7" t="str">
        <x:v>RAP-S-0018</x:v>
      </x:c>
      <x:c r="E14124" s="7" t="str">
        <x:v>Sample Ledger!K24</x:v>
      </x:c>
      <x:c r="F14124" s="7" t="str">
        <x:f>'Sample Ledger'!K24</x:f>
        <x:v>OPEN</x:v>
      </x:c>
    </x:row>
    <x:row r="14125">
      <x:c r="B14125" s="7" t="str">
        <x:v>PHY-14119</x:v>
      </x:c>
      <x:c r="C14125" s="7" t="str">
        <x:v>sample</x:v>
      </x:c>
      <x:c r="D14125" s="7" t="str">
        <x:v>RAP-S-0019</x:v>
      </x:c>
      <x:c r="E14125" s="7" t="str">
        <x:v>Sample Ledger!K25</x:v>
      </x:c>
      <x:c r="F14125" s="7" t="str">
        <x:f>'Sample Ledger'!K25</x:f>
        <x:v>OPEN</x:v>
      </x:c>
    </x:row>
    <x:row r="14126">
      <x:c r="B14126" s="7" t="str">
        <x:v>PHY-14120</x:v>
      </x:c>
      <x:c r="C14126" s="7" t="str">
        <x:v>sample</x:v>
      </x:c>
      <x:c r="D14126" s="7" t="str">
        <x:v>RAP-S-0020</x:v>
      </x:c>
      <x:c r="E14126" s="7" t="str">
        <x:v>Sample Ledger!K26</x:v>
      </x:c>
      <x:c r="F14126" s="7" t="str">
        <x:f>'Sample Ledger'!K26</x:f>
        <x:v>OPEN</x:v>
      </x:c>
    </x:row>
    <x:row r="14127">
      <x:c r="B14127" s="7" t="str">
        <x:v>PHY-14121</x:v>
      </x:c>
      <x:c r="C14127" s="7" t="str">
        <x:v>sample</x:v>
      </x:c>
      <x:c r="D14127" s="7" t="str">
        <x:v>RAP-S-0021</x:v>
      </x:c>
      <x:c r="E14127" s="7" t="str">
        <x:v>Sample Ledger!K27</x:v>
      </x:c>
      <x:c r="F14127" s="7" t="str">
        <x:f>'Sample Ledger'!K27</x:f>
        <x:v>OPEN</x:v>
      </x:c>
    </x:row>
    <x:row r="14128">
      <x:c r="B14128" s="7" t="str">
        <x:v>PHY-14122</x:v>
      </x:c>
      <x:c r="C14128" s="7" t="str">
        <x:v>sample</x:v>
      </x:c>
      <x:c r="D14128" s="7" t="str">
        <x:v>RAP-S-0022</x:v>
      </x:c>
      <x:c r="E14128" s="7" t="str">
        <x:v>Sample Ledger!K28</x:v>
      </x:c>
      <x:c r="F14128" s="7" t="str">
        <x:f>'Sample Ledger'!K28</x:f>
        <x:v>OPEN</x:v>
      </x:c>
    </x:row>
    <x:row r="14129">
      <x:c r="B14129" s="7" t="str">
        <x:v>PHY-14123</x:v>
      </x:c>
      <x:c r="C14129" s="7" t="str">
        <x:v>sample</x:v>
      </x:c>
      <x:c r="D14129" s="7" t="str">
        <x:v>RAP-S-0023</x:v>
      </x:c>
      <x:c r="E14129" s="7" t="str">
        <x:v>Sample Ledger!K29</x:v>
      </x:c>
      <x:c r="F14129" s="7" t="str">
        <x:f>'Sample Ledger'!K29</x:f>
        <x:v>OPEN</x:v>
      </x:c>
    </x:row>
    <x:row r="14130">
      <x:c r="B14130" s="7" t="str">
        <x:v>PHY-14124</x:v>
      </x:c>
      <x:c r="C14130" s="7" t="str">
        <x:v>sample</x:v>
      </x:c>
      <x:c r="D14130" s="7" t="str">
        <x:v>RAP-S-0024</x:v>
      </x:c>
      <x:c r="E14130" s="7" t="str">
        <x:v>Sample Ledger!K30</x:v>
      </x:c>
      <x:c r="F14130" s="7" t="str">
        <x:f>'Sample Ledger'!K30</x:f>
        <x:v>OPEN</x:v>
      </x:c>
    </x:row>
    <x:row r="14131">
      <x:c r="B14131" s="7" t="str">
        <x:v>PHY-14125</x:v>
      </x:c>
      <x:c r="C14131" s="7" t="str">
        <x:v>sample</x:v>
      </x:c>
      <x:c r="D14131" s="7" t="str">
        <x:v>RAP-S-0025</x:v>
      </x:c>
      <x:c r="E14131" s="7" t="str">
        <x:v>Sample Ledger!K31</x:v>
      </x:c>
      <x:c r="F14131" s="7" t="str">
        <x:f>'Sample Ledger'!K31</x:f>
        <x:v>OPEN</x:v>
      </x:c>
    </x:row>
    <x:row r="14132">
      <x:c r="B14132" s="7" t="str">
        <x:v>PHY-14126</x:v>
      </x:c>
      <x:c r="C14132" s="7" t="str">
        <x:v>sample</x:v>
      </x:c>
      <x:c r="D14132" s="7" t="str">
        <x:v>RAP-S-0026</x:v>
      </x:c>
      <x:c r="E14132" s="7" t="str">
        <x:v>Sample Ledger!K32</x:v>
      </x:c>
      <x:c r="F14132" s="7" t="str">
        <x:f>'Sample Ledger'!K32</x:f>
        <x:v>OPEN</x:v>
      </x:c>
    </x:row>
    <x:row r="14133">
      <x:c r="B14133" s="7" t="str">
        <x:v>PHY-14127</x:v>
      </x:c>
      <x:c r="C14133" s="7" t="str">
        <x:v>sample</x:v>
      </x:c>
      <x:c r="D14133" s="7" t="str">
        <x:v>RAP-S-0027</x:v>
      </x:c>
      <x:c r="E14133" s="7" t="str">
        <x:v>Sample Ledger!K33</x:v>
      </x:c>
      <x:c r="F14133" s="7" t="str">
        <x:f>'Sample Ledger'!K33</x:f>
        <x:v>OPEN</x:v>
      </x:c>
    </x:row>
    <x:row r="14134">
      <x:c r="B14134" s="7" t="str">
        <x:v>PHY-14128</x:v>
      </x:c>
      <x:c r="C14134" s="7" t="str">
        <x:v>sample</x:v>
      </x:c>
      <x:c r="D14134" s="7" t="str">
        <x:v>RAP-S-0028</x:v>
      </x:c>
      <x:c r="E14134" s="7" t="str">
        <x:v>Sample Ledger!K34</x:v>
      </x:c>
      <x:c r="F14134" s="7" t="str">
        <x:f>'Sample Ledger'!K34</x:f>
        <x:v>OPEN</x:v>
      </x:c>
    </x:row>
    <x:row r="14135">
      <x:c r="B14135" s="7" t="str">
        <x:v>PHY-14129</x:v>
      </x:c>
      <x:c r="C14135" s="7" t="str">
        <x:v>sample</x:v>
      </x:c>
      <x:c r="D14135" s="7" t="str">
        <x:v>RAP-S-0029</x:v>
      </x:c>
      <x:c r="E14135" s="7" t="str">
        <x:v>Sample Ledger!K35</x:v>
      </x:c>
      <x:c r="F14135" s="7" t="str">
        <x:f>'Sample Ledger'!K35</x:f>
        <x:v>OPEN</x:v>
      </x:c>
    </x:row>
    <x:row r="14136">
      <x:c r="B14136" s="7" t="str">
        <x:v>PHY-14130</x:v>
      </x:c>
      <x:c r="C14136" s="7" t="str">
        <x:v>sample</x:v>
      </x:c>
      <x:c r="D14136" s="7" t="str">
        <x:v>RAP-S-0030</x:v>
      </x:c>
      <x:c r="E14136" s="7" t="str">
        <x:v>Sample Ledger!K36</x:v>
      </x:c>
      <x:c r="F14136" s="7" t="str">
        <x:f>'Sample Ledger'!K36</x:f>
        <x:v>OPEN</x:v>
      </x:c>
    </x:row>
    <x:row r="14137">
      <x:c r="B14137" s="7" t="str">
        <x:v>PHY-14131</x:v>
      </x:c>
      <x:c r="C14137" s="7" t="str">
        <x:v>sample</x:v>
      </x:c>
      <x:c r="D14137" s="7" t="str">
        <x:v>RAP-S-0031</x:v>
      </x:c>
      <x:c r="E14137" s="7" t="str">
        <x:v>Sample Ledger!K37</x:v>
      </x:c>
      <x:c r="F14137" s="7" t="str">
        <x:f>'Sample Ledger'!K37</x:f>
        <x:v>OPEN</x:v>
      </x:c>
    </x:row>
    <x:row r="14138">
      <x:c r="B14138" s="7" t="str">
        <x:v>PHY-14132</x:v>
      </x:c>
      <x:c r="C14138" s="7" t="str">
        <x:v>sample</x:v>
      </x:c>
      <x:c r="D14138" s="7" t="str">
        <x:v>RAP-S-0032</x:v>
      </x:c>
      <x:c r="E14138" s="7" t="str">
        <x:v>Sample Ledger!K38</x:v>
      </x:c>
      <x:c r="F14138" s="7" t="str">
        <x:f>'Sample Ledger'!K38</x:f>
        <x:v>OPEN</x:v>
      </x:c>
    </x:row>
    <x:row r="14139">
      <x:c r="B14139" s="7" t="str">
        <x:v>PHY-14133</x:v>
      </x:c>
      <x:c r="C14139" s="7" t="str">
        <x:v>sample</x:v>
      </x:c>
      <x:c r="D14139" s="7" t="str">
        <x:v>RAP-S-0033</x:v>
      </x:c>
      <x:c r="E14139" s="7" t="str">
        <x:v>Sample Ledger!K39</x:v>
      </x:c>
      <x:c r="F14139" s="7" t="str">
        <x:f>'Sample Ledger'!K39</x:f>
        <x:v>OPEN</x:v>
      </x:c>
    </x:row>
    <x:row r="14140">
      <x:c r="B14140" s="7" t="str">
        <x:v>PHY-14134</x:v>
      </x:c>
      <x:c r="C14140" s="7" t="str">
        <x:v>sample</x:v>
      </x:c>
      <x:c r="D14140" s="7" t="str">
        <x:v>RAP-S-0034</x:v>
      </x:c>
      <x:c r="E14140" s="7" t="str">
        <x:v>Sample Ledger!K40</x:v>
      </x:c>
      <x:c r="F14140" s="7" t="str">
        <x:f>'Sample Ledger'!K40</x:f>
        <x:v>OPEN</x:v>
      </x:c>
    </x:row>
    <x:row r="14141">
      <x:c r="B14141" s="7" t="str">
        <x:v>PHY-14135</x:v>
      </x:c>
      <x:c r="C14141" s="7" t="str">
        <x:v>sample</x:v>
      </x:c>
      <x:c r="D14141" s="7" t="str">
        <x:v>RAP-S-0035</x:v>
      </x:c>
      <x:c r="E14141" s="7" t="str">
        <x:v>Sample Ledger!K41</x:v>
      </x:c>
      <x:c r="F14141" s="7" t="str">
        <x:f>'Sample Ledger'!K41</x:f>
        <x:v>OPEN</x:v>
      </x:c>
    </x:row>
    <x:row r="14142">
      <x:c r="B14142" s="7" t="str">
        <x:v>PHY-14136</x:v>
      </x:c>
      <x:c r="C14142" s="7" t="str">
        <x:v>sample</x:v>
      </x:c>
      <x:c r="D14142" s="7" t="str">
        <x:v>RAP-S-0036</x:v>
      </x:c>
      <x:c r="E14142" s="7" t="str">
        <x:v>Sample Ledger!K42</x:v>
      </x:c>
      <x:c r="F14142" s="7" t="str">
        <x:f>'Sample Ledger'!K42</x:f>
        <x:v>OPEN</x:v>
      </x:c>
    </x:row>
    <x:row r="14143">
      <x:c r="B14143" s="7" t="str">
        <x:v>PHY-14137</x:v>
      </x:c>
      <x:c r="C14143" s="7" t="str">
        <x:v>sample</x:v>
      </x:c>
      <x:c r="D14143" s="7" t="str">
        <x:v>RAP-S-0037</x:v>
      </x:c>
      <x:c r="E14143" s="7" t="str">
        <x:v>Sample Ledger!K43</x:v>
      </x:c>
      <x:c r="F14143" s="7" t="str">
        <x:f>'Sample Ledger'!K43</x:f>
        <x:v>OPEN</x:v>
      </x:c>
    </x:row>
    <x:row r="14144">
      <x:c r="B14144" s="7" t="str">
        <x:v>PHY-14138</x:v>
      </x:c>
      <x:c r="C14144" s="7" t="str">
        <x:v>sample</x:v>
      </x:c>
      <x:c r="D14144" s="7" t="str">
        <x:v>RAP-S-0038</x:v>
      </x:c>
      <x:c r="E14144" s="7" t="str">
        <x:v>Sample Ledger!K44</x:v>
      </x:c>
      <x:c r="F14144" s="7" t="str">
        <x:f>'Sample Ledger'!K44</x:f>
        <x:v>OPEN</x:v>
      </x:c>
    </x:row>
    <x:row r="14145">
      <x:c r="B14145" s="7" t="str">
        <x:v>PHY-14139</x:v>
      </x:c>
      <x:c r="C14145" s="7" t="str">
        <x:v>sample</x:v>
      </x:c>
      <x:c r="D14145" s="7" t="str">
        <x:v>RAP-S-0039</x:v>
      </x:c>
      <x:c r="E14145" s="7" t="str">
        <x:v>Sample Ledger!K45</x:v>
      </x:c>
      <x:c r="F14145" s="7" t="str">
        <x:f>'Sample Ledger'!K45</x:f>
        <x:v>OPEN</x:v>
      </x:c>
    </x:row>
    <x:row r="14146">
      <x:c r="B14146" s="7" t="str">
        <x:v>PHY-14140</x:v>
      </x:c>
      <x:c r="C14146" s="7" t="str">
        <x:v>sample</x:v>
      </x:c>
      <x:c r="D14146" s="7" t="str">
        <x:v>RAP-S-0040</x:v>
      </x:c>
      <x:c r="E14146" s="7" t="str">
        <x:v>Sample Ledger!K46</x:v>
      </x:c>
      <x:c r="F14146" s="7" t="str">
        <x:f>'Sample Ledger'!K46</x:f>
        <x:v>OPEN</x:v>
      </x:c>
    </x:row>
    <x:row r="14147">
      <x:c r="B14147" s="7" t="str">
        <x:v>PHY-14141</x:v>
      </x:c>
      <x:c r="C14147" s="7" t="str">
        <x:v>sample</x:v>
      </x:c>
      <x:c r="D14147" s="7" t="str">
        <x:v>RAP-S-0041</x:v>
      </x:c>
      <x:c r="E14147" s="7" t="str">
        <x:v>Sample Ledger!K47</x:v>
      </x:c>
      <x:c r="F14147" s="7" t="str">
        <x:f>'Sample Ledger'!K47</x:f>
        <x:v>OPEN</x:v>
      </x:c>
    </x:row>
    <x:row r="14148">
      <x:c r="B14148" s="7" t="str">
        <x:v>PHY-14142</x:v>
      </x:c>
      <x:c r="C14148" s="7" t="str">
        <x:v>sample</x:v>
      </x:c>
      <x:c r="D14148" s="7" t="str">
        <x:v>RAP-S-0042</x:v>
      </x:c>
      <x:c r="E14148" s="7" t="str">
        <x:v>Sample Ledger!K48</x:v>
      </x:c>
      <x:c r="F14148" s="7" t="str">
        <x:f>'Sample Ledger'!K48</x:f>
        <x:v>OPEN</x:v>
      </x:c>
    </x:row>
    <x:row r="14149">
      <x:c r="B14149" s="7" t="str">
        <x:v>PHY-14143</x:v>
      </x:c>
      <x:c r="C14149" s="7" t="str">
        <x:v>sample</x:v>
      </x:c>
      <x:c r="D14149" s="7" t="str">
        <x:v>RAP-S-0043</x:v>
      </x:c>
      <x:c r="E14149" s="7" t="str">
        <x:v>Sample Ledger!K49</x:v>
      </x:c>
      <x:c r="F14149" s="7" t="str">
        <x:f>'Sample Ledger'!K49</x:f>
        <x:v>OPEN</x:v>
      </x:c>
    </x:row>
    <x:row r="14150">
      <x:c r="B14150" s="7" t="str">
        <x:v>PHY-14144</x:v>
      </x:c>
      <x:c r="C14150" s="7" t="str">
        <x:v>sample</x:v>
      </x:c>
      <x:c r="D14150" s="7" t="str">
        <x:v>RAP-S-0044</x:v>
      </x:c>
      <x:c r="E14150" s="7" t="str">
        <x:v>Sample Ledger!K50</x:v>
      </x:c>
      <x:c r="F14150" s="7" t="str">
        <x:f>'Sample Ledger'!K50</x:f>
        <x:v>OPEN</x:v>
      </x:c>
    </x:row>
    <x:row r="14151">
      <x:c r="B14151" s="7" t="str">
        <x:v>PHY-14145</x:v>
      </x:c>
      <x:c r="C14151" s="7" t="str">
        <x:v>sample</x:v>
      </x:c>
      <x:c r="D14151" s="7" t="str">
        <x:v>RAP-S-0045</x:v>
      </x:c>
      <x:c r="E14151" s="7" t="str">
        <x:v>Sample Ledger!K51</x:v>
      </x:c>
      <x:c r="F14151" s="7" t="str">
        <x:f>'Sample Ledger'!K51</x:f>
        <x:v>OPEN</x:v>
      </x:c>
    </x:row>
    <x:row r="14152">
      <x:c r="B14152" s="7" t="str">
        <x:v>PHY-14146</x:v>
      </x:c>
      <x:c r="C14152" s="7" t="str">
        <x:v>sample</x:v>
      </x:c>
      <x:c r="D14152" s="7" t="str">
        <x:v>RAP-S-0046</x:v>
      </x:c>
      <x:c r="E14152" s="7" t="str">
        <x:v>Sample Ledger!K52</x:v>
      </x:c>
      <x:c r="F14152" s="7" t="str">
        <x:f>'Sample Ledger'!K52</x:f>
        <x:v>OPEN</x:v>
      </x:c>
    </x:row>
    <x:row r="14153">
      <x:c r="B14153" s="7" t="str">
        <x:v>PHY-14147</x:v>
      </x:c>
      <x:c r="C14153" s="7" t="str">
        <x:v>sample</x:v>
      </x:c>
      <x:c r="D14153" s="7" t="str">
        <x:v>RAP-S-0047</x:v>
      </x:c>
      <x:c r="E14153" s="7" t="str">
        <x:v>Sample Ledger!K53</x:v>
      </x:c>
      <x:c r="F14153" s="7" t="str">
        <x:f>'Sample Ledger'!K53</x:f>
        <x:v>OPEN</x:v>
      </x:c>
    </x:row>
    <x:row r="14154">
      <x:c r="B14154" s="7" t="str">
        <x:v>PHY-14148</x:v>
      </x:c>
      <x:c r="C14154" s="7" t="str">
        <x:v>sample</x:v>
      </x:c>
      <x:c r="D14154" s="7" t="str">
        <x:v>RAP-S-0048</x:v>
      </x:c>
      <x:c r="E14154" s="7" t="str">
        <x:v>Sample Ledger!K54</x:v>
      </x:c>
      <x:c r="F14154" s="7" t="str">
        <x:f>'Sample Ledger'!K54</x:f>
        <x:v>OPEN</x:v>
      </x:c>
    </x:row>
    <x:row r="14155">
      <x:c r="B14155" s="7" t="str">
        <x:v>PHY-14149</x:v>
      </x:c>
      <x:c r="C14155" s="7" t="str">
        <x:v>sample</x:v>
      </x:c>
      <x:c r="D14155" s="7" t="str">
        <x:v>RAP-S-0049</x:v>
      </x:c>
      <x:c r="E14155" s="7" t="str">
        <x:v>Sample Ledger!K55</x:v>
      </x:c>
      <x:c r="F14155" s="7" t="str">
        <x:f>'Sample Ledger'!K55</x:f>
        <x:v>OPEN</x:v>
      </x:c>
    </x:row>
    <x:row r="14156">
      <x:c r="B14156" s="7" t="str">
        <x:v>PHY-14150</x:v>
      </x:c>
      <x:c r="C14156" s="7" t="str">
        <x:v>sample</x:v>
      </x:c>
      <x:c r="D14156" s="7" t="str">
        <x:v>RAP-S-0050</x:v>
      </x:c>
      <x:c r="E14156" s="7" t="str">
        <x:v>Sample Ledger!K56</x:v>
      </x:c>
      <x:c r="F14156" s="7" t="str">
        <x:f>'Sample Ledger'!K56</x:f>
        <x:v>OPEN</x:v>
      </x:c>
    </x:row>
    <x:row r="14157">
      <x:c r="B14157" s="7" t="str">
        <x:v>PHY-14151</x:v>
      </x:c>
      <x:c r="C14157" s="7" t="str">
        <x:v>sample</x:v>
      </x:c>
      <x:c r="D14157" s="7" t="str">
        <x:v>RAP-S-0051</x:v>
      </x:c>
      <x:c r="E14157" s="7" t="str">
        <x:v>Sample Ledger!K57</x:v>
      </x:c>
      <x:c r="F14157" s="7" t="str">
        <x:f>'Sample Ledger'!K57</x:f>
        <x:v>OPEN</x:v>
      </x:c>
    </x:row>
    <x:row r="14158">
      <x:c r="B14158" s="7" t="str">
        <x:v>PHY-14152</x:v>
      </x:c>
      <x:c r="C14158" s="7" t="str">
        <x:v>sample</x:v>
      </x:c>
      <x:c r="D14158" s="7" t="str">
        <x:v>RAP-S-0052</x:v>
      </x:c>
      <x:c r="E14158" s="7" t="str">
        <x:v>Sample Ledger!K58</x:v>
      </x:c>
      <x:c r="F14158" s="7" t="str">
        <x:f>'Sample Ledger'!K58</x:f>
        <x:v>OPEN</x:v>
      </x:c>
    </x:row>
    <x:row r="14159">
      <x:c r="B14159" s="7" t="str">
        <x:v>PHY-14153</x:v>
      </x:c>
      <x:c r="C14159" s="7" t="str">
        <x:v>sample</x:v>
      </x:c>
      <x:c r="D14159" s="7" t="str">
        <x:v>RAP-S-0053</x:v>
      </x:c>
      <x:c r="E14159" s="7" t="str">
        <x:v>Sample Ledger!K59</x:v>
      </x:c>
      <x:c r="F14159" s="7" t="str">
        <x:f>'Sample Ledger'!K59</x:f>
        <x:v>OPEN</x:v>
      </x:c>
    </x:row>
    <x:row r="14160">
      <x:c r="B14160" s="7" t="str">
        <x:v>PHY-14154</x:v>
      </x:c>
      <x:c r="C14160" s="7" t="str">
        <x:v>sample</x:v>
      </x:c>
      <x:c r="D14160" s="7" t="str">
        <x:v>RAP-S-0054</x:v>
      </x:c>
      <x:c r="E14160" s="7" t="str">
        <x:v>Sample Ledger!K60</x:v>
      </x:c>
      <x:c r="F14160" s="7" t="str">
        <x:f>'Sample Ledger'!K60</x:f>
        <x:v>OPEN</x:v>
      </x:c>
    </x:row>
    <x:row r="14161">
      <x:c r="B14161" s="7" t="str">
        <x:v>PHY-14155</x:v>
      </x:c>
      <x:c r="C14161" s="7" t="str">
        <x:v>sample</x:v>
      </x:c>
      <x:c r="D14161" s="7" t="str">
        <x:v>RAP-S-0055</x:v>
      </x:c>
      <x:c r="E14161" s="7" t="str">
        <x:v>Sample Ledger!K61</x:v>
      </x:c>
      <x:c r="F14161" s="7" t="str">
        <x:f>'Sample Ledger'!K61</x:f>
        <x:v>OPEN</x:v>
      </x:c>
    </x:row>
    <x:row r="14162">
      <x:c r="B14162" s="7" t="str">
        <x:v>PHY-14156</x:v>
      </x:c>
      <x:c r="C14162" s="7" t="str">
        <x:v>sample</x:v>
      </x:c>
      <x:c r="D14162" s="7" t="str">
        <x:v>RAP-S-0056</x:v>
      </x:c>
      <x:c r="E14162" s="7" t="str">
        <x:v>Sample Ledger!K62</x:v>
      </x:c>
      <x:c r="F14162" s="7" t="str">
        <x:f>'Sample Ledger'!K62</x:f>
        <x:v>OPEN</x:v>
      </x:c>
    </x:row>
    <x:row r="14163">
      <x:c r="B14163" s="7" t="str">
        <x:v>PHY-14157</x:v>
      </x:c>
      <x:c r="C14163" s="7" t="str">
        <x:v>sample</x:v>
      </x:c>
      <x:c r="D14163" s="7" t="str">
        <x:v>RAP-S-0057</x:v>
      </x:c>
      <x:c r="E14163" s="7" t="str">
        <x:v>Sample Ledger!K63</x:v>
      </x:c>
      <x:c r="F14163" s="7" t="str">
        <x:f>'Sample Ledger'!K63</x:f>
        <x:v>OPEN</x:v>
      </x:c>
    </x:row>
    <x:row r="14164">
      <x:c r="B14164" s="7" t="str">
        <x:v>PHY-14158</x:v>
      </x:c>
      <x:c r="C14164" s="7" t="str">
        <x:v>sample</x:v>
      </x:c>
      <x:c r="D14164" s="7" t="str">
        <x:v>RAP-S-0058</x:v>
      </x:c>
      <x:c r="E14164" s="7" t="str">
        <x:v>Sample Ledger!K64</x:v>
      </x:c>
      <x:c r="F14164" s="7" t="str">
        <x:f>'Sample Ledger'!K64</x:f>
        <x:v>OPEN</x:v>
      </x:c>
    </x:row>
    <x:row r="14165">
      <x:c r="B14165" s="7" t="str">
        <x:v>PHY-14159</x:v>
      </x:c>
      <x:c r="C14165" s="7" t="str">
        <x:v>sample</x:v>
      </x:c>
      <x:c r="D14165" s="7" t="str">
        <x:v>RAP-S-0059</x:v>
      </x:c>
      <x:c r="E14165" s="7" t="str">
        <x:v>Sample Ledger!K65</x:v>
      </x:c>
      <x:c r="F14165" s="7" t="str">
        <x:f>'Sample Ledger'!K65</x:f>
        <x:v>OPEN</x:v>
      </x:c>
    </x:row>
    <x:row r="14166">
      <x:c r="B14166" s="7" t="str">
        <x:v>PHY-14160</x:v>
      </x:c>
      <x:c r="C14166" s="7" t="str">
        <x:v>sample</x:v>
      </x:c>
      <x:c r="D14166" s="7" t="str">
        <x:v>RAP-S-0060</x:v>
      </x:c>
      <x:c r="E14166" s="7" t="str">
        <x:v>Sample Ledger!K66</x:v>
      </x:c>
      <x:c r="F14166" s="7" t="str">
        <x:f>'Sample Ledger'!K66</x:f>
        <x:v>OPEN</x:v>
      </x:c>
    </x:row>
    <x:row r="14167">
      <x:c r="B14167" s="7" t="str">
        <x:v>PHY-14161</x:v>
      </x:c>
      <x:c r="C14167" s="7" t="str">
        <x:v>sample</x:v>
      </x:c>
      <x:c r="D14167" s="7" t="str">
        <x:v>RAP-S-0061</x:v>
      </x:c>
      <x:c r="E14167" s="7" t="str">
        <x:v>Sample Ledger!K67</x:v>
      </x:c>
      <x:c r="F14167" s="7" t="str">
        <x:f>'Sample Ledger'!K67</x:f>
        <x:v>OPEN</x:v>
      </x:c>
    </x:row>
    <x:row r="14168">
      <x:c r="B14168" s="7" t="str">
        <x:v>PHY-14162</x:v>
      </x:c>
      <x:c r="C14168" s="7" t="str">
        <x:v>sample</x:v>
      </x:c>
      <x:c r="D14168" s="7" t="str">
        <x:v>RAP-S-0062</x:v>
      </x:c>
      <x:c r="E14168" s="7" t="str">
        <x:v>Sample Ledger!K68</x:v>
      </x:c>
      <x:c r="F14168" s="7" t="str">
        <x:f>'Sample Ledger'!K68</x:f>
        <x:v>OPEN</x:v>
      </x:c>
    </x:row>
    <x:row r="14169">
      <x:c r="B14169" s="7" t="str">
        <x:v>PHY-14163</x:v>
      </x:c>
      <x:c r="C14169" s="7" t="str">
        <x:v>sample</x:v>
      </x:c>
      <x:c r="D14169" s="7" t="str">
        <x:v>RAP-S-0063</x:v>
      </x:c>
      <x:c r="E14169" s="7" t="str">
        <x:v>Sample Ledger!K69</x:v>
      </x:c>
      <x:c r="F14169" s="7" t="str">
        <x:f>'Sample Ledger'!K69</x:f>
        <x:v>OPEN</x:v>
      </x:c>
    </x:row>
    <x:row r="14170">
      <x:c r="B14170" s="7" t="str">
        <x:v>PHY-14164</x:v>
      </x:c>
      <x:c r="C14170" s="7" t="str">
        <x:v>sample</x:v>
      </x:c>
      <x:c r="D14170" s="7" t="str">
        <x:v>RAP-S-0064</x:v>
      </x:c>
      <x:c r="E14170" s="7" t="str">
        <x:v>Sample Ledger!K70</x:v>
      </x:c>
      <x:c r="F14170" s="7" t="str">
        <x:f>'Sample Ledger'!K70</x:f>
        <x:v>OPEN</x:v>
      </x:c>
    </x:row>
    <x:row r="14171">
      <x:c r="B14171" s="7" t="str">
        <x:v>PHY-14165</x:v>
      </x:c>
      <x:c r="C14171" s="7" t="str">
        <x:v>sample</x:v>
      </x:c>
      <x:c r="D14171" s="7" t="str">
        <x:v>RAP-S-0065</x:v>
      </x:c>
      <x:c r="E14171" s="7" t="str">
        <x:v>Sample Ledger!K71</x:v>
      </x:c>
      <x:c r="F14171" s="7" t="str">
        <x:f>'Sample Ledger'!K71</x:f>
        <x:v>OPEN</x:v>
      </x:c>
    </x:row>
    <x:row r="14172">
      <x:c r="B14172" s="7" t="str">
        <x:v>PHY-14166</x:v>
      </x:c>
      <x:c r="C14172" s="7" t="str">
        <x:v>sample</x:v>
      </x:c>
      <x:c r="D14172" s="7" t="str">
        <x:v>RAP-S-0066</x:v>
      </x:c>
      <x:c r="E14172" s="7" t="str">
        <x:v>Sample Ledger!K72</x:v>
      </x:c>
      <x:c r="F14172" s="7" t="str">
        <x:f>'Sample Ledger'!K72</x:f>
        <x:v>OPEN</x:v>
      </x:c>
    </x:row>
    <x:row r="14173">
      <x:c r="B14173" s="7" t="str">
        <x:v>PHY-14167</x:v>
      </x:c>
      <x:c r="C14173" s="7" t="str">
        <x:v>sample</x:v>
      </x:c>
      <x:c r="D14173" s="7" t="str">
        <x:v>RAP-S-0067</x:v>
      </x:c>
      <x:c r="E14173" s="7" t="str">
        <x:v>Sample Ledger!K73</x:v>
      </x:c>
      <x:c r="F14173" s="7" t="str">
        <x:f>'Sample Ledger'!K73</x:f>
        <x:v>OPEN</x:v>
      </x:c>
    </x:row>
    <x:row r="14174">
      <x:c r="B14174" s="7" t="str">
        <x:v>PHY-14168</x:v>
      </x:c>
      <x:c r="C14174" s="7" t="str">
        <x:v>sample</x:v>
      </x:c>
      <x:c r="D14174" s="7" t="str">
        <x:v>RAP-S-0068</x:v>
      </x:c>
      <x:c r="E14174" s="7" t="str">
        <x:v>Sample Ledger!K74</x:v>
      </x:c>
      <x:c r="F14174" s="7" t="str">
        <x:f>'Sample Ledger'!K74</x:f>
        <x:v>OPEN</x:v>
      </x:c>
    </x:row>
    <x:row r="14175">
      <x:c r="B14175" s="7" t="str">
        <x:v>PHY-14169</x:v>
      </x:c>
      <x:c r="C14175" s="7" t="str">
        <x:v>sample</x:v>
      </x:c>
      <x:c r="D14175" s="7" t="str">
        <x:v>RAP-S-0069</x:v>
      </x:c>
      <x:c r="E14175" s="7" t="str">
        <x:v>Sample Ledger!K75</x:v>
      </x:c>
      <x:c r="F14175" s="7" t="str">
        <x:f>'Sample Ledger'!K75</x:f>
        <x:v>OPEN</x:v>
      </x:c>
    </x:row>
    <x:row r="14176">
      <x:c r="B14176" s="7" t="str">
        <x:v>PHY-14170</x:v>
      </x:c>
      <x:c r="C14176" s="7" t="str">
        <x:v>sample</x:v>
      </x:c>
      <x:c r="D14176" s="7" t="str">
        <x:v>RAP-S-0070</x:v>
      </x:c>
      <x:c r="E14176" s="7" t="str">
        <x:v>Sample Ledger!K76</x:v>
      </x:c>
      <x:c r="F14176" s="7" t="str">
        <x:f>'Sample Ledger'!K76</x:f>
        <x:v>OPEN</x:v>
      </x:c>
    </x:row>
    <x:row r="14177">
      <x:c r="B14177" s="7" t="str">
        <x:v>PHY-14171</x:v>
      </x:c>
      <x:c r="C14177" s="7" t="str">
        <x:v>sample</x:v>
      </x:c>
      <x:c r="D14177" s="7" t="str">
        <x:v>RAP-S-0071</x:v>
      </x:c>
      <x:c r="E14177" s="7" t="str">
        <x:v>Sample Ledger!K77</x:v>
      </x:c>
      <x:c r="F14177" s="7" t="str">
        <x:f>'Sample Ledger'!K77</x:f>
        <x:v>OPEN</x:v>
      </x:c>
    </x:row>
    <x:row r="14178">
      <x:c r="B14178" s="7" t="str">
        <x:v>PHY-14172</x:v>
      </x:c>
      <x:c r="C14178" s="7" t="str">
        <x:v>sample</x:v>
      </x:c>
      <x:c r="D14178" s="7" t="str">
        <x:v>RAP-S-0072</x:v>
      </x:c>
      <x:c r="E14178" s="7" t="str">
        <x:v>Sample Ledger!K78</x:v>
      </x:c>
      <x:c r="F14178" s="7" t="str">
        <x:f>'Sample Ledger'!K78</x:f>
        <x:v>OPEN</x:v>
      </x:c>
    </x:row>
    <x:row r="14179">
      <x:c r="B14179" s="7" t="str">
        <x:v>PHY-14173</x:v>
      </x:c>
      <x:c r="C14179" s="7" t="str">
        <x:v>sample</x:v>
      </x:c>
      <x:c r="D14179" s="7" t="str">
        <x:v>RAP-S-0073</x:v>
      </x:c>
      <x:c r="E14179" s="7" t="str">
        <x:v>Sample Ledger!K79</x:v>
      </x:c>
      <x:c r="F14179" s="7" t="str">
        <x:f>'Sample Ledger'!K79</x:f>
        <x:v>OPEN</x:v>
      </x:c>
    </x:row>
    <x:row r="14180">
      <x:c r="B14180" s="7" t="str">
        <x:v>PHY-14174</x:v>
      </x:c>
      <x:c r="C14180" s="7" t="str">
        <x:v>sample</x:v>
      </x:c>
      <x:c r="D14180" s="7" t="str">
        <x:v>RAP-S-0074</x:v>
      </x:c>
      <x:c r="E14180" s="7" t="str">
        <x:v>Sample Ledger!K80</x:v>
      </x:c>
      <x:c r="F14180" s="7" t="str">
        <x:f>'Sample Ledger'!K80</x:f>
        <x:v>OPEN</x:v>
      </x:c>
    </x:row>
    <x:row r="14181">
      <x:c r="B14181" s="7" t="str">
        <x:v>PHY-14175</x:v>
      </x:c>
      <x:c r="C14181" s="7" t="str">
        <x:v>sample</x:v>
      </x:c>
      <x:c r="D14181" s="7" t="str">
        <x:v>RAP-S-0075</x:v>
      </x:c>
      <x:c r="E14181" s="7" t="str">
        <x:v>Sample Ledger!K81</x:v>
      </x:c>
      <x:c r="F14181" s="7" t="str">
        <x:f>'Sample Ledger'!K81</x:f>
        <x:v>OPEN</x:v>
      </x:c>
    </x:row>
    <x:row r="14182">
      <x:c r="B14182" s="7" t="str">
        <x:v>PHY-14176</x:v>
      </x:c>
      <x:c r="C14182" s="7" t="str">
        <x:v>sample</x:v>
      </x:c>
      <x:c r="D14182" s="7" t="str">
        <x:v>RAP-S-0076</x:v>
      </x:c>
      <x:c r="E14182" s="7" t="str">
        <x:v>Sample Ledger!K82</x:v>
      </x:c>
      <x:c r="F14182" s="7" t="str">
        <x:f>'Sample Ledger'!K82</x:f>
        <x:v>OPEN</x:v>
      </x:c>
    </x:row>
    <x:row r="14183">
      <x:c r="B14183" s="7" t="str">
        <x:v>PHY-14177</x:v>
      </x:c>
      <x:c r="C14183" s="7" t="str">
        <x:v>sample</x:v>
      </x:c>
      <x:c r="D14183" s="7" t="str">
        <x:v>RAP-S-0077</x:v>
      </x:c>
      <x:c r="E14183" s="7" t="str">
        <x:v>Sample Ledger!K83</x:v>
      </x:c>
      <x:c r="F14183" s="7" t="str">
        <x:f>'Sample Ledger'!K83</x:f>
        <x:v>OPEN</x:v>
      </x:c>
    </x:row>
    <x:row r="14184">
      <x:c r="B14184" s="7" t="str">
        <x:v>PHY-14178</x:v>
      </x:c>
      <x:c r="C14184" s="7" t="str">
        <x:v>sample</x:v>
      </x:c>
      <x:c r="D14184" s="7" t="str">
        <x:v>RAP-S-0078</x:v>
      </x:c>
      <x:c r="E14184" s="7" t="str">
        <x:v>Sample Ledger!K84</x:v>
      </x:c>
      <x:c r="F14184" s="7" t="str">
        <x:f>'Sample Ledger'!K84</x:f>
        <x:v>OPEN</x:v>
      </x:c>
    </x:row>
    <x:row r="14185">
      <x:c r="B14185" s="7" t="str">
        <x:v>PHY-14179</x:v>
      </x:c>
      <x:c r="C14185" s="7" t="str">
        <x:v>sample</x:v>
      </x:c>
      <x:c r="D14185" s="7" t="str">
        <x:v>RAP-S-0079</x:v>
      </x:c>
      <x:c r="E14185" s="7" t="str">
        <x:v>Sample Ledger!K85</x:v>
      </x:c>
      <x:c r="F14185" s="7" t="str">
        <x:f>'Sample Ledger'!K85</x:f>
        <x:v>OPEN</x:v>
      </x:c>
    </x:row>
    <x:row r="14186">
      <x:c r="B14186" s="7" t="str">
        <x:v>PHY-14180</x:v>
      </x:c>
      <x:c r="C14186" s="7" t="str">
        <x:v>sample</x:v>
      </x:c>
      <x:c r="D14186" s="7" t="str">
        <x:v>RAP-S-0080</x:v>
      </x:c>
      <x:c r="E14186" s="7" t="str">
        <x:v>Sample Ledger!K86</x:v>
      </x:c>
      <x:c r="F14186" s="7" t="str">
        <x:f>'Sample Ledger'!K86</x:f>
        <x:v>OPEN</x:v>
      </x:c>
    </x:row>
    <x:row r="14187">
      <x:c r="B14187" s="7" t="str">
        <x:v>PHY-14181</x:v>
      </x:c>
      <x:c r="C14187" s="7" t="str">
        <x:v>sample</x:v>
      </x:c>
      <x:c r="D14187" s="7" t="str">
        <x:v>RAP-S-0081</x:v>
      </x:c>
      <x:c r="E14187" s="7" t="str">
        <x:v>Sample Ledger!K87</x:v>
      </x:c>
      <x:c r="F14187" s="7" t="str">
        <x:f>'Sample Ledger'!K87</x:f>
        <x:v>OPEN</x:v>
      </x:c>
    </x:row>
    <x:row r="14188">
      <x:c r="B14188" s="7" t="str">
        <x:v>PHY-14182</x:v>
      </x:c>
      <x:c r="C14188" s="7" t="str">
        <x:v>sample</x:v>
      </x:c>
      <x:c r="D14188" s="7" t="str">
        <x:v>RAP-S-0082</x:v>
      </x:c>
      <x:c r="E14188" s="7" t="str">
        <x:v>Sample Ledger!K88</x:v>
      </x:c>
      <x:c r="F14188" s="7" t="str">
        <x:f>'Sample Ledger'!K88</x:f>
        <x:v>OPEN</x:v>
      </x:c>
    </x:row>
    <x:row r="14189">
      <x:c r="B14189" s="7" t="str">
        <x:v>PHY-14183</x:v>
      </x:c>
      <x:c r="C14189" s="7" t="str">
        <x:v>sample</x:v>
      </x:c>
      <x:c r="D14189" s="7" t="str">
        <x:v>RAP-S-0083</x:v>
      </x:c>
      <x:c r="E14189" s="7" t="str">
        <x:v>Sample Ledger!K89</x:v>
      </x:c>
      <x:c r="F14189" s="7" t="str">
        <x:f>'Sample Ledger'!K89</x:f>
        <x:v>OPEN</x:v>
      </x:c>
    </x:row>
    <x:row r="14190">
      <x:c r="B14190" s="7" t="str">
        <x:v>PHY-14184</x:v>
      </x:c>
      <x:c r="C14190" s="7" t="str">
        <x:v>sample</x:v>
      </x:c>
      <x:c r="D14190" s="7" t="str">
        <x:v>RAP-S-0084</x:v>
      </x:c>
      <x:c r="E14190" s="7" t="str">
        <x:v>Sample Ledger!K90</x:v>
      </x:c>
      <x:c r="F14190" s="7" t="str">
        <x:f>'Sample Ledger'!K90</x:f>
        <x:v>OPEN</x:v>
      </x:c>
    </x:row>
    <x:row r="14191">
      <x:c r="B14191" s="7" t="str">
        <x:v>PHY-14185</x:v>
      </x:c>
      <x:c r="C14191" s="7" t="str">
        <x:v>sample</x:v>
      </x:c>
      <x:c r="D14191" s="7" t="str">
        <x:v>RAP-S-0085</x:v>
      </x:c>
      <x:c r="E14191" s="7" t="str">
        <x:v>Sample Ledger!K91</x:v>
      </x:c>
      <x:c r="F14191" s="7" t="str">
        <x:f>'Sample Ledger'!K91</x:f>
        <x:v>OPEN</x:v>
      </x:c>
    </x:row>
    <x:row r="14192">
      <x:c r="B14192" s="7" t="str">
        <x:v>PHY-14186</x:v>
      </x:c>
      <x:c r="C14192" s="7" t="str">
        <x:v>sample</x:v>
      </x:c>
      <x:c r="D14192" s="7" t="str">
        <x:v>RAP-S-0086</x:v>
      </x:c>
      <x:c r="E14192" s="7" t="str">
        <x:v>Sample Ledger!K92</x:v>
      </x:c>
      <x:c r="F14192" s="7" t="str">
        <x:f>'Sample Ledger'!K92</x:f>
        <x:v>OPEN</x:v>
      </x:c>
    </x:row>
    <x:row r="14193">
      <x:c r="B14193" s="7" t="str">
        <x:v>PHY-14187</x:v>
      </x:c>
      <x:c r="C14193" s="7" t="str">
        <x:v>sample</x:v>
      </x:c>
      <x:c r="D14193" s="7" t="str">
        <x:v>RAP-S-0087</x:v>
      </x:c>
      <x:c r="E14193" s="7" t="str">
        <x:v>Sample Ledger!K93</x:v>
      </x:c>
      <x:c r="F14193" s="7" t="str">
        <x:f>'Sample Ledger'!K93</x:f>
        <x:v>OPEN</x:v>
      </x:c>
    </x:row>
    <x:row r="14194">
      <x:c r="B14194" s="7" t="str">
        <x:v>PHY-14188</x:v>
      </x:c>
      <x:c r="C14194" s="7" t="str">
        <x:v>sample</x:v>
      </x:c>
      <x:c r="D14194" s="7" t="str">
        <x:v>RAP-S-0088</x:v>
      </x:c>
      <x:c r="E14194" s="7" t="str">
        <x:v>Sample Ledger!K94</x:v>
      </x:c>
      <x:c r="F14194" s="7" t="str">
        <x:f>'Sample Ledger'!K94</x:f>
        <x:v>OPEN</x:v>
      </x:c>
    </x:row>
    <x:row r="14195">
      <x:c r="B14195" s="7" t="str">
        <x:v>PHY-14189</x:v>
      </x:c>
      <x:c r="C14195" s="7" t="str">
        <x:v>sample</x:v>
      </x:c>
      <x:c r="D14195" s="7" t="str">
        <x:v>RAP-S-0089</x:v>
      </x:c>
      <x:c r="E14195" s="7" t="str">
        <x:v>Sample Ledger!K95</x:v>
      </x:c>
      <x:c r="F14195" s="7" t="str">
        <x:f>'Sample Ledger'!K95</x:f>
        <x:v>OPEN</x:v>
      </x:c>
    </x:row>
    <x:row r="14196">
      <x:c r="B14196" s="7" t="str">
        <x:v>PHY-14190</x:v>
      </x:c>
      <x:c r="C14196" s="7" t="str">
        <x:v>sample</x:v>
      </x:c>
      <x:c r="D14196" s="7" t="str">
        <x:v>RAP-S-0090</x:v>
      </x:c>
      <x:c r="E14196" s="7" t="str">
        <x:v>Sample Ledger!K96</x:v>
      </x:c>
      <x:c r="F14196" s="7" t="str">
        <x:f>'Sample Ledger'!K96</x:f>
        <x:v>OPEN</x:v>
      </x:c>
    </x:row>
    <x:row r="14197">
      <x:c r="B14197" s="7" t="str">
        <x:v>PHY-14191</x:v>
      </x:c>
      <x:c r="C14197" s="7" t="str">
        <x:v>sample</x:v>
      </x:c>
      <x:c r="D14197" s="7" t="str">
        <x:v>RAP-S-0091</x:v>
      </x:c>
      <x:c r="E14197" s="7" t="str">
        <x:v>Sample Ledger!K97</x:v>
      </x:c>
      <x:c r="F14197" s="7" t="str">
        <x:f>'Sample Ledger'!K97</x:f>
        <x:v>OPEN</x:v>
      </x:c>
    </x:row>
    <x:row r="14198">
      <x:c r="B14198" s="7" t="str">
        <x:v>PHY-14192</x:v>
      </x:c>
      <x:c r="C14198" s="7" t="str">
        <x:v>sample</x:v>
      </x:c>
      <x:c r="D14198" s="7" t="str">
        <x:v>RAP-S-0092</x:v>
      </x:c>
      <x:c r="E14198" s="7" t="str">
        <x:v>Sample Ledger!K98</x:v>
      </x:c>
      <x:c r="F14198" s="7" t="str">
        <x:f>'Sample Ledger'!K98</x:f>
        <x:v>OPEN</x:v>
      </x:c>
    </x:row>
    <x:row r="14199">
      <x:c r="B14199" s="7" t="str">
        <x:v>PHY-14193</x:v>
      </x:c>
      <x:c r="C14199" s="7" t="str">
        <x:v>sample</x:v>
      </x:c>
      <x:c r="D14199" s="7" t="str">
        <x:v>RAP-S-0093</x:v>
      </x:c>
      <x:c r="E14199" s="7" t="str">
        <x:v>Sample Ledger!K99</x:v>
      </x:c>
      <x:c r="F14199" s="7" t="str">
        <x:f>'Sample Ledger'!K99</x:f>
        <x:v>OPEN</x:v>
      </x:c>
    </x:row>
    <x:row r="14200">
      <x:c r="B14200" s="7" t="str">
        <x:v>PHY-14194</x:v>
      </x:c>
      <x:c r="C14200" s="7" t="str">
        <x:v>sample</x:v>
      </x:c>
      <x:c r="D14200" s="7" t="str">
        <x:v>RAP-S-0094</x:v>
      </x:c>
      <x:c r="E14200" s="7" t="str">
        <x:v>Sample Ledger!K100</x:v>
      </x:c>
      <x:c r="F14200" s="7" t="str">
        <x:f>'Sample Ledger'!K100</x:f>
        <x:v>OPEN</x:v>
      </x:c>
    </x:row>
    <x:row r="14201">
      <x:c r="B14201" s="7" t="str">
        <x:v>PHY-14195</x:v>
      </x:c>
      <x:c r="C14201" s="7" t="str">
        <x:v>sample</x:v>
      </x:c>
      <x:c r="D14201" s="7" t="str">
        <x:v>RAP-S-0095</x:v>
      </x:c>
      <x:c r="E14201" s="7" t="str">
        <x:v>Sample Ledger!K101</x:v>
      </x:c>
      <x:c r="F14201" s="7" t="str">
        <x:f>'Sample Ledger'!K101</x:f>
        <x:v>OPEN</x:v>
      </x:c>
    </x:row>
    <x:row r="14202">
      <x:c r="B14202" s="7" t="str">
        <x:v>PHY-14196</x:v>
      </x:c>
      <x:c r="C14202" s="7" t="str">
        <x:v>sample</x:v>
      </x:c>
      <x:c r="D14202" s="7" t="str">
        <x:v>RAP-S-0096</x:v>
      </x:c>
      <x:c r="E14202" s="7" t="str">
        <x:v>Sample Ledger!K102</x:v>
      </x:c>
      <x:c r="F14202" s="7" t="str">
        <x:f>'Sample Ledger'!K102</x:f>
        <x:v>OPEN</x:v>
      </x:c>
    </x:row>
    <x:row r="14203">
      <x:c r="B14203" s="7" t="str">
        <x:v>PHY-14197</x:v>
      </x:c>
      <x:c r="C14203" s="7" t="str">
        <x:v>sample</x:v>
      </x:c>
      <x:c r="D14203" s="7" t="str">
        <x:v>RAP-S-0097</x:v>
      </x:c>
      <x:c r="E14203" s="7" t="str">
        <x:v>Sample Ledger!K103</x:v>
      </x:c>
      <x:c r="F14203" s="7" t="str">
        <x:f>'Sample Ledger'!K103</x:f>
        <x:v>OPEN</x:v>
      </x:c>
    </x:row>
    <x:row r="14204">
      <x:c r="B14204" s="7" t="str">
        <x:v>PHY-14198</x:v>
      </x:c>
      <x:c r="C14204" s="7" t="str">
        <x:v>sample</x:v>
      </x:c>
      <x:c r="D14204" s="7" t="str">
        <x:v>RAP-S-0098</x:v>
      </x:c>
      <x:c r="E14204" s="7" t="str">
        <x:v>Sample Ledger!K104</x:v>
      </x:c>
      <x:c r="F14204" s="7" t="str">
        <x:f>'Sample Ledger'!K104</x:f>
        <x:v>OPEN</x:v>
      </x:c>
    </x:row>
    <x:row r="14205">
      <x:c r="B14205" s="7" t="str">
        <x:v>PHY-14199</x:v>
      </x:c>
      <x:c r="C14205" s="7" t="str">
        <x:v>sample</x:v>
      </x:c>
      <x:c r="D14205" s="7" t="str">
        <x:v>RAP-S-0099</x:v>
      </x:c>
      <x:c r="E14205" s="7" t="str">
        <x:v>Sample Ledger!K105</x:v>
      </x:c>
      <x:c r="F14205" s="7" t="str">
        <x:f>'Sample Ledger'!K105</x:f>
        <x:v>OPEN</x:v>
      </x:c>
    </x:row>
    <x:row r="14206">
      <x:c r="B14206" s="7" t="str">
        <x:v>PHY-14200</x:v>
      </x:c>
      <x:c r="C14206" s="7" t="str">
        <x:v>sample</x:v>
      </x:c>
      <x:c r="D14206" s="7" t="str">
        <x:v>RAP-S-0100</x:v>
      </x:c>
      <x:c r="E14206" s="7" t="str">
        <x:v>Sample Ledger!K106</x:v>
      </x:c>
      <x:c r="F14206" s="7" t="str">
        <x:f>'Sample Ledger'!K106</x:f>
        <x:v>OPEN</x:v>
      </x:c>
    </x:row>
    <x:row r="14207">
      <x:c r="B14207" s="7" t="str">
        <x:v>PHY-14201</x:v>
      </x:c>
      <x:c r="C14207" s="7" t="str">
        <x:v>sample</x:v>
      </x:c>
      <x:c r="D14207" s="7" t="str">
        <x:v>RAP-S-0101</x:v>
      </x:c>
      <x:c r="E14207" s="7" t="str">
        <x:v>Sample Ledger!K107</x:v>
      </x:c>
      <x:c r="F14207" s="7" t="str">
        <x:f>'Sample Ledger'!K107</x:f>
        <x:v>OPEN</x:v>
      </x:c>
    </x:row>
    <x:row r="14208">
      <x:c r="B14208" s="7" t="str">
        <x:v>PHY-14202</x:v>
      </x:c>
      <x:c r="C14208" s="7" t="str">
        <x:v>sample</x:v>
      </x:c>
      <x:c r="D14208" s="7" t="str">
        <x:v>RAP-S-0102</x:v>
      </x:c>
      <x:c r="E14208" s="7" t="str">
        <x:v>Sample Ledger!K108</x:v>
      </x:c>
      <x:c r="F14208" s="7" t="str">
        <x:f>'Sample Ledger'!K108</x:f>
        <x:v>OPEN</x:v>
      </x:c>
    </x:row>
    <x:row r="14209">
      <x:c r="B14209" s="7" t="str">
        <x:v>PHY-14203</x:v>
      </x:c>
      <x:c r="C14209" s="7" t="str">
        <x:v>sample</x:v>
      </x:c>
      <x:c r="D14209" s="7" t="str">
        <x:v>RAP-S-0103</x:v>
      </x:c>
      <x:c r="E14209" s="7" t="str">
        <x:v>Sample Ledger!K109</x:v>
      </x:c>
      <x:c r="F14209" s="7" t="str">
        <x:f>'Sample Ledger'!K109</x:f>
        <x:v>OPEN</x:v>
      </x:c>
    </x:row>
    <x:row r="14210">
      <x:c r="B14210" s="7" t="str">
        <x:v>PHY-14204</x:v>
      </x:c>
      <x:c r="C14210" s="7" t="str">
        <x:v>sample</x:v>
      </x:c>
      <x:c r="D14210" s="7" t="str">
        <x:v>RAP-S-0104</x:v>
      </x:c>
      <x:c r="E14210" s="7" t="str">
        <x:v>Sample Ledger!K110</x:v>
      </x:c>
      <x:c r="F14210" s="7" t="str">
        <x:f>'Sample Ledger'!K110</x:f>
        <x:v>OPEN</x:v>
      </x:c>
    </x:row>
    <x:row r="14211">
      <x:c r="B14211" s="7" t="str">
        <x:v>PHY-14205</x:v>
      </x:c>
      <x:c r="C14211" s="7" t="str">
        <x:v>sample</x:v>
      </x:c>
      <x:c r="D14211" s="7" t="str">
        <x:v>RAP-S-0105</x:v>
      </x:c>
      <x:c r="E14211" s="7" t="str">
        <x:v>Sample Ledger!K111</x:v>
      </x:c>
      <x:c r="F14211" s="7" t="str">
        <x:f>'Sample Ledger'!K111</x:f>
        <x:v>OPEN</x:v>
      </x:c>
    </x:row>
    <x:row r="14212">
      <x:c r="B14212" s="7" t="str">
        <x:v>PHY-14206</x:v>
      </x:c>
      <x:c r="C14212" s="7" t="str">
        <x:v>sample</x:v>
      </x:c>
      <x:c r="D14212" s="7" t="str">
        <x:v>RAP-S-0106</x:v>
      </x:c>
      <x:c r="E14212" s="7" t="str">
        <x:v>Sample Ledger!K112</x:v>
      </x:c>
      <x:c r="F14212" s="7" t="str">
        <x:f>'Sample Ledger'!K112</x:f>
        <x:v>OPEN</x:v>
      </x:c>
    </x:row>
    <x:row r="14213">
      <x:c r="B14213" s="7" t="str">
        <x:v>PHY-14207</x:v>
      </x:c>
      <x:c r="C14213" s="7" t="str">
        <x:v>sample</x:v>
      </x:c>
      <x:c r="D14213" s="7" t="str">
        <x:v>RAP-S-0107</x:v>
      </x:c>
      <x:c r="E14213" s="7" t="str">
        <x:v>Sample Ledger!K113</x:v>
      </x:c>
      <x:c r="F14213" s="7" t="str">
        <x:f>'Sample Ledger'!K113</x:f>
        <x:v>OPEN</x:v>
      </x:c>
    </x:row>
    <x:row r="14214">
      <x:c r="B14214" s="7" t="str">
        <x:v>PHY-14208</x:v>
      </x:c>
      <x:c r="C14214" s="7" t="str">
        <x:v>sample</x:v>
      </x:c>
      <x:c r="D14214" s="7" t="str">
        <x:v>RAP-S-0108</x:v>
      </x:c>
      <x:c r="E14214" s="7" t="str">
        <x:v>Sample Ledger!K114</x:v>
      </x:c>
      <x:c r="F14214" s="7" t="str">
        <x:f>'Sample Ledger'!K114</x:f>
        <x:v>OPEN</x:v>
      </x:c>
    </x:row>
    <x:row r="14215">
      <x:c r="B14215" s="7" t="str">
        <x:v>PHY-14209</x:v>
      </x:c>
      <x:c r="C14215" s="7" t="str">
        <x:v>sample</x:v>
      </x:c>
      <x:c r="D14215" s="7" t="str">
        <x:v>RAP-S-0109</x:v>
      </x:c>
      <x:c r="E14215" s="7" t="str">
        <x:v>Sample Ledger!K115</x:v>
      </x:c>
      <x:c r="F14215" s="7" t="str">
        <x:f>'Sample Ledger'!K115</x:f>
        <x:v>OPEN</x:v>
      </x:c>
    </x:row>
    <x:row r="14216">
      <x:c r="B14216" s="7" t="str">
        <x:v>PHY-14210</x:v>
      </x:c>
      <x:c r="C14216" s="7" t="str">
        <x:v>sample</x:v>
      </x:c>
      <x:c r="D14216" s="7" t="str">
        <x:v>RAP-S-0110</x:v>
      </x:c>
      <x:c r="E14216" s="7" t="str">
        <x:v>Sample Ledger!K116</x:v>
      </x:c>
      <x:c r="F14216" s="7" t="str">
        <x:f>'Sample Ledger'!K116</x:f>
        <x:v>OPEN</x:v>
      </x:c>
    </x:row>
    <x:row r="14217">
      <x:c r="B14217" s="7" t="str">
        <x:v>PHY-14211</x:v>
      </x:c>
      <x:c r="C14217" s="7" t="str">
        <x:v>sample</x:v>
      </x:c>
      <x:c r="D14217" s="7" t="str">
        <x:v>RAP-S-0111</x:v>
      </x:c>
      <x:c r="E14217" s="7" t="str">
        <x:v>Sample Ledger!K117</x:v>
      </x:c>
      <x:c r="F14217" s="7" t="str">
        <x:f>'Sample Ledger'!K117</x:f>
        <x:v>OPEN</x:v>
      </x:c>
    </x:row>
    <x:row r="14218">
      <x:c r="B14218" s="7" t="str">
        <x:v>PHY-14212</x:v>
      </x:c>
      <x:c r="C14218" s="7" t="str">
        <x:v>sample</x:v>
      </x:c>
      <x:c r="D14218" s="7" t="str">
        <x:v>RAP-S-0112</x:v>
      </x:c>
      <x:c r="E14218" s="7" t="str">
        <x:v>Sample Ledger!K118</x:v>
      </x:c>
      <x:c r="F14218" s="7" t="str">
        <x:f>'Sample Ledger'!K118</x:f>
        <x:v>OPEN</x:v>
      </x:c>
    </x:row>
    <x:row r="14219">
      <x:c r="B14219" s="7" t="str">
        <x:v>PHY-14213</x:v>
      </x:c>
      <x:c r="C14219" s="7" t="str">
        <x:v>sample</x:v>
      </x:c>
      <x:c r="D14219" s="7" t="str">
        <x:v>RAP-S-0113</x:v>
      </x:c>
      <x:c r="E14219" s="7" t="str">
        <x:v>Sample Ledger!K119</x:v>
      </x:c>
      <x:c r="F14219" s="7" t="str">
        <x:f>'Sample Ledger'!K119</x:f>
        <x:v>OPEN</x:v>
      </x:c>
    </x:row>
    <x:row r="14220">
      <x:c r="B14220" s="7" t="str">
        <x:v>PHY-14214</x:v>
      </x:c>
      <x:c r="C14220" s="7" t="str">
        <x:v>sample</x:v>
      </x:c>
      <x:c r="D14220" s="7" t="str">
        <x:v>RAP-S-0114</x:v>
      </x:c>
      <x:c r="E14220" s="7" t="str">
        <x:v>Sample Ledger!K120</x:v>
      </x:c>
      <x:c r="F14220" s="7" t="str">
        <x:f>'Sample Ledger'!K120</x:f>
        <x:v>OPEN</x:v>
      </x:c>
    </x:row>
    <x:row r="14221">
      <x:c r="B14221" s="7" t="str">
        <x:v>PHY-14215</x:v>
      </x:c>
      <x:c r="C14221" s="7" t="str">
        <x:v>sample</x:v>
      </x:c>
      <x:c r="D14221" s="7" t="str">
        <x:v>RAP-S-0115</x:v>
      </x:c>
      <x:c r="E14221" s="7" t="str">
        <x:v>Sample Ledger!K121</x:v>
      </x:c>
      <x:c r="F14221" s="7" t="str">
        <x:f>'Sample Ledger'!K121</x:f>
        <x:v>OPEN</x:v>
      </x:c>
    </x:row>
    <x:row r="14222">
      <x:c r="B14222" s="7" t="str">
        <x:v>PHY-14216</x:v>
      </x:c>
      <x:c r="C14222" s="7" t="str">
        <x:v>sample</x:v>
      </x:c>
      <x:c r="D14222" s="7" t="str">
        <x:v>RAP-S-0116</x:v>
      </x:c>
      <x:c r="E14222" s="7" t="str">
        <x:v>Sample Ledger!K122</x:v>
      </x:c>
      <x:c r="F14222" s="7" t="str">
        <x:f>'Sample Ledger'!K122</x:f>
        <x:v>OPEN</x:v>
      </x:c>
    </x:row>
    <x:row r="14223">
      <x:c r="B14223" s="7" t="str">
        <x:v>PHY-14217</x:v>
      </x:c>
      <x:c r="C14223" s="7" t="str">
        <x:v>sample</x:v>
      </x:c>
      <x:c r="D14223" s="7" t="str">
        <x:v>RAP-S-0117</x:v>
      </x:c>
      <x:c r="E14223" s="7" t="str">
        <x:v>Sample Ledger!K123</x:v>
      </x:c>
      <x:c r="F14223" s="7" t="str">
        <x:f>'Sample Ledger'!K123</x:f>
        <x:v>OPEN</x:v>
      </x:c>
    </x:row>
    <x:row r="14224">
      <x:c r="B14224" s="7" t="str">
        <x:v>PHY-14218</x:v>
      </x:c>
      <x:c r="C14224" s="7" t="str">
        <x:v>sample</x:v>
      </x:c>
      <x:c r="D14224" s="7" t="str">
        <x:v>RAP-S-0118</x:v>
      </x:c>
      <x:c r="E14224" s="7" t="str">
        <x:v>Sample Ledger!K124</x:v>
      </x:c>
      <x:c r="F14224" s="7" t="str">
        <x:f>'Sample Ledger'!K124</x:f>
        <x:v>OPEN</x:v>
      </x:c>
    </x:row>
    <x:row r="14225">
      <x:c r="B14225" s="7" t="str">
        <x:v>PHY-14219</x:v>
      </x:c>
      <x:c r="C14225" s="7" t="str">
        <x:v>sample</x:v>
      </x:c>
      <x:c r="D14225" s="7" t="str">
        <x:v>RAP-S-0119</x:v>
      </x:c>
      <x:c r="E14225" s="7" t="str">
        <x:v>Sample Ledger!K125</x:v>
      </x:c>
      <x:c r="F14225" s="7" t="str">
        <x:f>'Sample Ledger'!K125</x:f>
        <x:v>OPEN</x:v>
      </x:c>
    </x:row>
    <x:row r="14226">
      <x:c r="B14226" s="7" t="str">
        <x:v>PHY-14220</x:v>
      </x:c>
      <x:c r="C14226" s="7" t="str">
        <x:v>sample</x:v>
      </x:c>
      <x:c r="D14226" s="7" t="str">
        <x:v>RAP-S-0120</x:v>
      </x:c>
      <x:c r="E14226" s="7" t="str">
        <x:v>Sample Ledger!K126</x:v>
      </x:c>
      <x:c r="F14226" s="7" t="str">
        <x:f>'Sample Ledger'!K126</x:f>
        <x:v>OPEN</x:v>
      </x:c>
    </x:row>
    <x:row r="14227">
      <x:c r="B14227" s="7" t="str">
        <x:v>PHY-14221</x:v>
      </x:c>
      <x:c r="C14227" s="7" t="str">
        <x:v>sample</x:v>
      </x:c>
      <x:c r="D14227" s="7" t="str">
        <x:v>RAP-S-0121</x:v>
      </x:c>
      <x:c r="E14227" s="7" t="str">
        <x:v>Sample Ledger!K127</x:v>
      </x:c>
      <x:c r="F14227" s="7" t="str">
        <x:f>'Sample Ledger'!K127</x:f>
        <x:v>OPEN</x:v>
      </x:c>
    </x:row>
    <x:row r="14228">
      <x:c r="B14228" s="7" t="str">
        <x:v>PHY-14222</x:v>
      </x:c>
      <x:c r="C14228" s="7" t="str">
        <x:v>sample</x:v>
      </x:c>
      <x:c r="D14228" s="7" t="str">
        <x:v>RAP-S-0122</x:v>
      </x:c>
      <x:c r="E14228" s="7" t="str">
        <x:v>Sample Ledger!K128</x:v>
      </x:c>
      <x:c r="F14228" s="7" t="str">
        <x:f>'Sample Ledger'!K128</x:f>
        <x:v>OPEN</x:v>
      </x:c>
    </x:row>
    <x:row r="14229">
      <x:c r="B14229" s="7" t="str">
        <x:v>PHY-14223</x:v>
      </x:c>
      <x:c r="C14229" s="7" t="str">
        <x:v>sample</x:v>
      </x:c>
      <x:c r="D14229" s="7" t="str">
        <x:v>RAP-S-0123</x:v>
      </x:c>
      <x:c r="E14229" s="7" t="str">
        <x:v>Sample Ledger!K129</x:v>
      </x:c>
      <x:c r="F14229" s="7" t="str">
        <x:f>'Sample Ledger'!K129</x:f>
        <x:v>OPEN</x:v>
      </x:c>
    </x:row>
    <x:row r="14230">
      <x:c r="B14230" s="7" t="str">
        <x:v>PHY-14224</x:v>
      </x:c>
      <x:c r="C14230" s="7" t="str">
        <x:v>sample</x:v>
      </x:c>
      <x:c r="D14230" s="7" t="str">
        <x:v>RAP-S-0124</x:v>
      </x:c>
      <x:c r="E14230" s="7" t="str">
        <x:v>Sample Ledger!K130</x:v>
      </x:c>
      <x:c r="F14230" s="7" t="str">
        <x:f>'Sample Ledger'!K130</x:f>
        <x:v>OPEN</x:v>
      </x:c>
    </x:row>
    <x:row r="14231">
      <x:c r="B14231" s="7" t="str">
        <x:v>PHY-14225</x:v>
      </x:c>
      <x:c r="C14231" s="7" t="str">
        <x:v>sample</x:v>
      </x:c>
      <x:c r="D14231" s="7" t="str">
        <x:v>RAP-S-0125</x:v>
      </x:c>
      <x:c r="E14231" s="7" t="str">
        <x:v>Sample Ledger!K131</x:v>
      </x:c>
      <x:c r="F14231" s="7" t="str">
        <x:f>'Sample Ledger'!K131</x:f>
        <x:v>OPEN</x:v>
      </x:c>
    </x:row>
    <x:row r="14232">
      <x:c r="B14232" s="7" t="str">
        <x:v>PHY-14226</x:v>
      </x:c>
      <x:c r="C14232" s="7" t="str">
        <x:v>sample</x:v>
      </x:c>
      <x:c r="D14232" s="7" t="str">
        <x:v>RAP-S-0126</x:v>
      </x:c>
      <x:c r="E14232" s="7" t="str">
        <x:v>Sample Ledger!K132</x:v>
      </x:c>
      <x:c r="F14232" s="7" t="str">
        <x:f>'Sample Ledger'!K132</x:f>
        <x:v>OPEN</x:v>
      </x:c>
    </x:row>
    <x:row r="14233">
      <x:c r="B14233" s="7" t="str">
        <x:v>PHY-14227</x:v>
      </x:c>
      <x:c r="C14233" s="7" t="str">
        <x:v>sample</x:v>
      </x:c>
      <x:c r="D14233" s="7" t="str">
        <x:v>RAP-S-0127</x:v>
      </x:c>
      <x:c r="E14233" s="7" t="str">
        <x:v>Sample Ledger!K133</x:v>
      </x:c>
      <x:c r="F14233" s="7" t="str">
        <x:f>'Sample Ledger'!K133</x:f>
        <x:v>OPEN</x:v>
      </x:c>
    </x:row>
    <x:row r="14234">
      <x:c r="B14234" s="7" t="str">
        <x:v>PHY-14228</x:v>
      </x:c>
      <x:c r="C14234" s="7" t="str">
        <x:v>sample</x:v>
      </x:c>
      <x:c r="D14234" s="7" t="str">
        <x:v>RAP-S-0128</x:v>
      </x:c>
      <x:c r="E14234" s="7" t="str">
        <x:v>Sample Ledger!K134</x:v>
      </x:c>
      <x:c r="F14234" s="7" t="str">
        <x:f>'Sample Ledger'!K134</x:f>
        <x:v>OPEN</x:v>
      </x:c>
    </x:row>
    <x:row r="14235">
      <x:c r="B14235" s="7" t="str">
        <x:v>PHY-14229</x:v>
      </x:c>
      <x:c r="C14235" s="7" t="str">
        <x:v>sample</x:v>
      </x:c>
      <x:c r="D14235" s="7" t="str">
        <x:v>RAP-S-0129</x:v>
      </x:c>
      <x:c r="E14235" s="7" t="str">
        <x:v>Sample Ledger!K135</x:v>
      </x:c>
      <x:c r="F14235" s="7" t="str">
        <x:f>'Sample Ledger'!K135</x:f>
        <x:v>OPEN</x:v>
      </x:c>
    </x:row>
    <x:row r="14236">
      <x:c r="B14236" s="7" t="str">
        <x:v>PHY-14230</x:v>
      </x:c>
      <x:c r="C14236" s="7" t="str">
        <x:v>sample</x:v>
      </x:c>
      <x:c r="D14236" s="7" t="str">
        <x:v>RAP-S-0130</x:v>
      </x:c>
      <x:c r="E14236" s="7" t="str">
        <x:v>Sample Ledger!K136</x:v>
      </x:c>
      <x:c r="F14236" s="7" t="str">
        <x:f>'Sample Ledger'!K136</x:f>
        <x:v>OPEN</x:v>
      </x:c>
    </x:row>
    <x:row r="14237">
      <x:c r="B14237" s="7" t="str">
        <x:v>PHY-14231</x:v>
      </x:c>
      <x:c r="C14237" s="7" t="str">
        <x:v>sample</x:v>
      </x:c>
      <x:c r="D14237" s="7" t="str">
        <x:v>RAP-S-0131</x:v>
      </x:c>
      <x:c r="E14237" s="7" t="str">
        <x:v>Sample Ledger!K137</x:v>
      </x:c>
      <x:c r="F14237" s="7" t="str">
        <x:f>'Sample Ledger'!K137</x:f>
        <x:v>OPEN</x:v>
      </x:c>
    </x:row>
    <x:row r="14238">
      <x:c r="B14238" s="7" t="str">
        <x:v>PHY-14232</x:v>
      </x:c>
      <x:c r="C14238" s="7" t="str">
        <x:v>sample</x:v>
      </x:c>
      <x:c r="D14238" s="7" t="str">
        <x:v>RAP-S-0132</x:v>
      </x:c>
      <x:c r="E14238" s="7" t="str">
        <x:v>Sample Ledger!K138</x:v>
      </x:c>
      <x:c r="F14238" s="7" t="str">
        <x:f>'Sample Ledger'!K138</x:f>
        <x:v>OPEN</x:v>
      </x:c>
    </x:row>
    <x:row r="14239">
      <x:c r="B14239" s="7" t="str">
        <x:v>PHY-14233</x:v>
      </x:c>
      <x:c r="C14239" s="7" t="str">
        <x:v>sample</x:v>
      </x:c>
      <x:c r="D14239" s="7" t="str">
        <x:v>RAP-S-0133</x:v>
      </x:c>
      <x:c r="E14239" s="7" t="str">
        <x:v>Sample Ledger!K139</x:v>
      </x:c>
      <x:c r="F14239" s="7" t="str">
        <x:f>'Sample Ledger'!K139</x:f>
        <x:v>OPEN</x:v>
      </x:c>
    </x:row>
    <x:row r="14240">
      <x:c r="B14240" s="7" t="str">
        <x:v>PHY-14234</x:v>
      </x:c>
      <x:c r="C14240" s="7" t="str">
        <x:v>sample</x:v>
      </x:c>
      <x:c r="D14240" s="7" t="str">
        <x:v>RAP-S-0134</x:v>
      </x:c>
      <x:c r="E14240" s="7" t="str">
        <x:v>Sample Ledger!K140</x:v>
      </x:c>
      <x:c r="F14240" s="7" t="str">
        <x:f>'Sample Ledger'!K140</x:f>
        <x:v>OPEN</x:v>
      </x:c>
    </x:row>
    <x:row r="14241">
      <x:c r="B14241" s="7" t="str">
        <x:v>PHY-14235</x:v>
      </x:c>
      <x:c r="C14241" s="7" t="str">
        <x:v>sample</x:v>
      </x:c>
      <x:c r="D14241" s="7" t="str">
        <x:v>RAP-S-0135</x:v>
      </x:c>
      <x:c r="E14241" s="7" t="str">
        <x:v>Sample Ledger!K141</x:v>
      </x:c>
      <x:c r="F14241" s="7" t="str">
        <x:f>'Sample Ledger'!K141</x:f>
        <x:v>OPEN</x:v>
      </x:c>
    </x:row>
    <x:row r="14242">
      <x:c r="B14242" s="7" t="str">
        <x:v>PHY-14236</x:v>
      </x:c>
      <x:c r="C14242" s="7" t="str">
        <x:v>sample</x:v>
      </x:c>
      <x:c r="D14242" s="7" t="str">
        <x:v>RAP-S-0136</x:v>
      </x:c>
      <x:c r="E14242" s="7" t="str">
        <x:v>Sample Ledger!K142</x:v>
      </x:c>
      <x:c r="F14242" s="7" t="str">
        <x:f>'Sample Ledger'!K142</x:f>
        <x:v>OPEN</x:v>
      </x:c>
    </x:row>
    <x:row r="14243">
      <x:c r="B14243" s="7" t="str">
        <x:v>PHY-14237</x:v>
      </x:c>
      <x:c r="C14243" s="7" t="str">
        <x:v>sample</x:v>
      </x:c>
      <x:c r="D14243" s="7" t="str">
        <x:v>RAP-S-0137</x:v>
      </x:c>
      <x:c r="E14243" s="7" t="str">
        <x:v>Sample Ledger!K143</x:v>
      </x:c>
      <x:c r="F14243" s="7" t="str">
        <x:f>'Sample Ledger'!K143</x:f>
        <x:v>OPEN</x:v>
      </x:c>
    </x:row>
    <x:row r="14244">
      <x:c r="B14244" s="7" t="str">
        <x:v>PHY-14238</x:v>
      </x:c>
      <x:c r="C14244" s="7" t="str">
        <x:v>sample</x:v>
      </x:c>
      <x:c r="D14244" s="7" t="str">
        <x:v>RAP-S-0138</x:v>
      </x:c>
      <x:c r="E14244" s="7" t="str">
        <x:v>Sample Ledger!K144</x:v>
      </x:c>
      <x:c r="F14244" s="7" t="str">
        <x:f>'Sample Ledger'!K144</x:f>
        <x:v>OPEN</x:v>
      </x:c>
    </x:row>
    <x:row r="14245">
      <x:c r="B14245" s="7" t="str">
        <x:v>PHY-14239</x:v>
      </x:c>
      <x:c r="C14245" s="7" t="str">
        <x:v>sample</x:v>
      </x:c>
      <x:c r="D14245" s="7" t="str">
        <x:v>RAP-S-0139</x:v>
      </x:c>
      <x:c r="E14245" s="7" t="str">
        <x:v>Sample Ledger!K145</x:v>
      </x:c>
      <x:c r="F14245" s="7" t="str">
        <x:f>'Sample Ledger'!K145</x:f>
        <x:v>OPEN</x:v>
      </x:c>
    </x:row>
    <x:row r="14246">
      <x:c r="B14246" s="7" t="str">
        <x:v>PHY-14240</x:v>
      </x:c>
      <x:c r="C14246" s="7" t="str">
        <x:v>sample</x:v>
      </x:c>
      <x:c r="D14246" s="7" t="str">
        <x:v>RAP-S-0140</x:v>
      </x:c>
      <x:c r="E14246" s="7" t="str">
        <x:v>Sample Ledger!K146</x:v>
      </x:c>
      <x:c r="F14246" s="7" t="str">
        <x:f>'Sample Ledger'!K146</x:f>
        <x:v>OPEN</x:v>
      </x:c>
    </x:row>
    <x:row r="14247">
      <x:c r="B14247" s="7" t="str">
        <x:v>PHY-14241</x:v>
      </x:c>
      <x:c r="C14247" s="7" t="str">
        <x:v>sample</x:v>
      </x:c>
      <x:c r="D14247" s="7" t="str">
        <x:v>RAP-S-0141</x:v>
      </x:c>
      <x:c r="E14247" s="7" t="str">
        <x:v>Sample Ledger!K147</x:v>
      </x:c>
      <x:c r="F14247" s="7" t="str">
        <x:f>'Sample Ledger'!K147</x:f>
        <x:v>OPEN</x:v>
      </x:c>
    </x:row>
    <x:row r="14248">
      <x:c r="B14248" s="7" t="str">
        <x:v>PHY-14242</x:v>
      </x:c>
      <x:c r="C14248" s="7" t="str">
        <x:v>sample</x:v>
      </x:c>
      <x:c r="D14248" s="7" t="str">
        <x:v>RAP-S-0142</x:v>
      </x:c>
      <x:c r="E14248" s="7" t="str">
        <x:v>Sample Ledger!K148</x:v>
      </x:c>
      <x:c r="F14248" s="7" t="str">
        <x:f>'Sample Ledger'!K148</x:f>
        <x:v>OPEN</x:v>
      </x:c>
    </x:row>
    <x:row r="14249">
      <x:c r="B14249" s="7" t="str">
        <x:v>PHY-14243</x:v>
      </x:c>
      <x:c r="C14249" s="7" t="str">
        <x:v>sample</x:v>
      </x:c>
      <x:c r="D14249" s="7" t="str">
        <x:v>RAP-S-0143</x:v>
      </x:c>
      <x:c r="E14249" s="7" t="str">
        <x:v>Sample Ledger!K149</x:v>
      </x:c>
      <x:c r="F14249" s="7" t="str">
        <x:f>'Sample Ledger'!K149</x:f>
        <x:v>OPEN</x:v>
      </x:c>
    </x:row>
    <x:row r="14250">
      <x:c r="B14250" s="7" t="str">
        <x:v>PHY-14244</x:v>
      </x:c>
      <x:c r="C14250" s="7" t="str">
        <x:v>sample</x:v>
      </x:c>
      <x:c r="D14250" s="7" t="str">
        <x:v>RAP-S-0144</x:v>
      </x:c>
      <x:c r="E14250" s="7" t="str">
        <x:v>Sample Ledger!K150</x:v>
      </x:c>
      <x:c r="F14250" s="7" t="str">
        <x:f>'Sample Ledger'!K150</x:f>
        <x:v>OPEN</x:v>
      </x:c>
    </x:row>
    <x:row r="14251">
      <x:c r="B14251" s="7" t="str">
        <x:v>PHY-14245</x:v>
      </x:c>
      <x:c r="C14251" s="7" t="str">
        <x:v>sample</x:v>
      </x:c>
      <x:c r="D14251" s="7" t="str">
        <x:v>RAP-S-0145</x:v>
      </x:c>
      <x:c r="E14251" s="7" t="str">
        <x:v>Sample Ledger!K151</x:v>
      </x:c>
      <x:c r="F14251" s="7" t="str">
        <x:f>'Sample Ledger'!K151</x:f>
        <x:v>OPEN</x:v>
      </x:c>
    </x:row>
    <x:row r="14252">
      <x:c r="B14252" s="7" t="str">
        <x:v>PHY-14246</x:v>
      </x:c>
      <x:c r="C14252" s="7" t="str">
        <x:v>sample</x:v>
      </x:c>
      <x:c r="D14252" s="7" t="str">
        <x:v>RAP-S-0146</x:v>
      </x:c>
      <x:c r="E14252" s="7" t="str">
        <x:v>Sample Ledger!K152</x:v>
      </x:c>
      <x:c r="F14252" s="7" t="str">
        <x:f>'Sample Ledger'!K152</x:f>
        <x:v>OPEN</x:v>
      </x:c>
    </x:row>
    <x:row r="14253">
      <x:c r="B14253" s="7" t="str">
        <x:v>PHY-14247</x:v>
      </x:c>
      <x:c r="C14253" s="7" t="str">
        <x:v>sample</x:v>
      </x:c>
      <x:c r="D14253" s="7" t="str">
        <x:v>RAP-S-0147</x:v>
      </x:c>
      <x:c r="E14253" s="7" t="str">
        <x:v>Sample Ledger!K153</x:v>
      </x:c>
      <x:c r="F14253" s="7" t="str">
        <x:f>'Sample Ledger'!K153</x:f>
        <x:v>OPEN</x:v>
      </x:c>
    </x:row>
    <x:row r="14254">
      <x:c r="B14254" s="7" t="str">
        <x:v>PHY-14248</x:v>
      </x:c>
      <x:c r="C14254" s="7" t="str">
        <x:v>sample</x:v>
      </x:c>
      <x:c r="D14254" s="7" t="str">
        <x:v>RAP-S-0148</x:v>
      </x:c>
      <x:c r="E14254" s="7" t="str">
        <x:v>Sample Ledger!K154</x:v>
      </x:c>
      <x:c r="F14254" s="7" t="str">
        <x:f>'Sample Ledger'!K154</x:f>
        <x:v>OPEN</x:v>
      </x:c>
    </x:row>
    <x:row r="14255">
      <x:c r="B14255" s="7" t="str">
        <x:v>PHY-14249</x:v>
      </x:c>
      <x:c r="C14255" s="7" t="str">
        <x:v>sample</x:v>
      </x:c>
      <x:c r="D14255" s="7" t="str">
        <x:v>RAP-S-0149</x:v>
      </x:c>
      <x:c r="E14255" s="7" t="str">
        <x:v>Sample Ledger!K155</x:v>
      </x:c>
      <x:c r="F14255" s="7" t="str">
        <x:f>'Sample Ledger'!K155</x:f>
        <x:v>OPEN</x:v>
      </x:c>
    </x:row>
    <x:row r="14256">
      <x:c r="B14256" s="7" t="str">
        <x:v>PHY-14250</x:v>
      </x:c>
      <x:c r="C14256" s="7" t="str">
        <x:v>sample</x:v>
      </x:c>
      <x:c r="D14256" s="7" t="str">
        <x:v>RAP-S-0150</x:v>
      </x:c>
      <x:c r="E14256" s="7" t="str">
        <x:v>Sample Ledger!K156</x:v>
      </x:c>
      <x:c r="F14256" s="7" t="str">
        <x:f>'Sample Ledger'!K156</x:f>
        <x:v>OPEN</x:v>
      </x:c>
    </x:row>
    <x:row r="14257">
      <x:c r="B14257" s="7" t="str">
        <x:v>PHY-14251</x:v>
      </x:c>
      <x:c r="C14257" s="7" t="str">
        <x:v>sample</x:v>
      </x:c>
      <x:c r="D14257" s="7" t="str">
        <x:v>RAP-S-0151</x:v>
      </x:c>
      <x:c r="E14257" s="7" t="str">
        <x:v>Sample Ledger!K157</x:v>
      </x:c>
      <x:c r="F14257" s="7" t="str">
        <x:f>'Sample Ledger'!K157</x:f>
        <x:v>OPEN</x:v>
      </x:c>
    </x:row>
    <x:row r="14258">
      <x:c r="B14258" s="7" t="str">
        <x:v>PHY-14252</x:v>
      </x:c>
      <x:c r="C14258" s="7" t="str">
        <x:v>sample</x:v>
      </x:c>
      <x:c r="D14258" s="7" t="str">
        <x:v>RAP-S-0152</x:v>
      </x:c>
      <x:c r="E14258" s="7" t="str">
        <x:v>Sample Ledger!K158</x:v>
      </x:c>
      <x:c r="F14258" s="7" t="str">
        <x:f>'Sample Ledger'!K158</x:f>
        <x:v>OPEN</x:v>
      </x:c>
    </x:row>
    <x:row r="14259">
      <x:c r="B14259" s="7" t="str">
        <x:v>PHY-14253</x:v>
      </x:c>
      <x:c r="C14259" s="7" t="str">
        <x:v>sample</x:v>
      </x:c>
      <x:c r="D14259" s="7" t="str">
        <x:v>RAP-S-0153</x:v>
      </x:c>
      <x:c r="E14259" s="7" t="str">
        <x:v>Sample Ledger!K159</x:v>
      </x:c>
      <x:c r="F14259" s="7" t="str">
        <x:f>'Sample Ledger'!K159</x:f>
        <x:v>OPEN</x:v>
      </x:c>
    </x:row>
    <x:row r="14260">
      <x:c r="B14260" s="7" t="str">
        <x:v>PHY-14254</x:v>
      </x:c>
      <x:c r="C14260" s="7" t="str">
        <x:v>sample</x:v>
      </x:c>
      <x:c r="D14260" s="7" t="str">
        <x:v>RAP-S-0154</x:v>
      </x:c>
      <x:c r="E14260" s="7" t="str">
        <x:v>Sample Ledger!K160</x:v>
      </x:c>
      <x:c r="F14260" s="7" t="str">
        <x:f>'Sample Ledger'!K160</x:f>
        <x:v>OPEN</x:v>
      </x:c>
    </x:row>
    <x:row r="14261">
      <x:c r="B14261" s="7" t="str">
        <x:v>PHY-14255</x:v>
      </x:c>
      <x:c r="C14261" s="7" t="str">
        <x:v>sample</x:v>
      </x:c>
      <x:c r="D14261" s="7" t="str">
        <x:v>RAP-S-0155</x:v>
      </x:c>
      <x:c r="E14261" s="7" t="str">
        <x:v>Sample Ledger!K161</x:v>
      </x:c>
      <x:c r="F14261" s="7" t="str">
        <x:f>'Sample Ledger'!K161</x:f>
        <x:v>OPEN</x:v>
      </x:c>
    </x:row>
    <x:row r="14262">
      <x:c r="B14262" s="7" t="str">
        <x:v>PHY-14256</x:v>
      </x:c>
      <x:c r="C14262" s="7" t="str">
        <x:v>sample</x:v>
      </x:c>
      <x:c r="D14262" s="7" t="str">
        <x:v>RAP-S-0156</x:v>
      </x:c>
      <x:c r="E14262" s="7" t="str">
        <x:v>Sample Ledger!K162</x:v>
      </x:c>
      <x:c r="F14262" s="7" t="str">
        <x:f>'Sample Ledger'!K162</x:f>
        <x:v>OPEN</x:v>
      </x:c>
    </x:row>
    <x:row r="14263">
      <x:c r="B14263" s="7" t="str">
        <x:v>PHY-14257</x:v>
      </x:c>
      <x:c r="C14263" s="7" t="str">
        <x:v>sample</x:v>
      </x:c>
      <x:c r="D14263" s="7" t="str">
        <x:v>RAP-S-0157</x:v>
      </x:c>
      <x:c r="E14263" s="7" t="str">
        <x:v>Sample Ledger!K163</x:v>
      </x:c>
      <x:c r="F14263" s="7" t="str">
        <x:f>'Sample Ledger'!K163</x:f>
        <x:v>OPEN</x:v>
      </x:c>
    </x:row>
    <x:row r="14264">
      <x:c r="B14264" s="7" t="str">
        <x:v>PHY-14258</x:v>
      </x:c>
      <x:c r="C14264" s="7" t="str">
        <x:v>sample</x:v>
      </x:c>
      <x:c r="D14264" s="7" t="str">
        <x:v>RAP-S-0158</x:v>
      </x:c>
      <x:c r="E14264" s="7" t="str">
        <x:v>Sample Ledger!K164</x:v>
      </x:c>
      <x:c r="F14264" s="7" t="str">
        <x:f>'Sample Ledger'!K164</x:f>
        <x:v>OPEN</x:v>
      </x:c>
    </x:row>
    <x:row r="14265">
      <x:c r="B14265" s="7" t="str">
        <x:v>PHY-14259</x:v>
      </x:c>
      <x:c r="C14265" s="7" t="str">
        <x:v>sample</x:v>
      </x:c>
      <x:c r="D14265" s="7" t="str">
        <x:v>RAP-S-0159</x:v>
      </x:c>
      <x:c r="E14265" s="7" t="str">
        <x:v>Sample Ledger!K165</x:v>
      </x:c>
      <x:c r="F14265" s="7" t="str">
        <x:f>'Sample Ledger'!K165</x:f>
        <x:v>OPEN</x:v>
      </x:c>
    </x:row>
    <x:row r="14266">
      <x:c r="B14266" s="7" t="str">
        <x:v>PHY-14260</x:v>
      </x:c>
      <x:c r="C14266" s="7" t="str">
        <x:v>sample</x:v>
      </x:c>
      <x:c r="D14266" s="7" t="str">
        <x:v>RAP-S-0160</x:v>
      </x:c>
      <x:c r="E14266" s="7" t="str">
        <x:v>Sample Ledger!K166</x:v>
      </x:c>
      <x:c r="F14266" s="7" t="str">
        <x:f>'Sample Ledger'!K166</x:f>
        <x:v>OPEN</x:v>
      </x:c>
    </x:row>
    <x:row r="14267">
      <x:c r="B14267" s="7" t="str">
        <x:v>PHY-14261</x:v>
      </x:c>
      <x:c r="C14267" s="7" t="str">
        <x:v>sample</x:v>
      </x:c>
      <x:c r="D14267" s="7" t="str">
        <x:v>RAP-S-0161</x:v>
      </x:c>
      <x:c r="E14267" s="7" t="str">
        <x:v>Sample Ledger!K167</x:v>
      </x:c>
      <x:c r="F14267" s="7" t="str">
        <x:f>'Sample Ledger'!K167</x:f>
        <x:v>OPEN</x:v>
      </x:c>
    </x:row>
    <x:row r="14268">
      <x:c r="B14268" s="7" t="str">
        <x:v>PHY-14262</x:v>
      </x:c>
      <x:c r="C14268" s="7" t="str">
        <x:v>sample</x:v>
      </x:c>
      <x:c r="D14268" s="7" t="str">
        <x:v>RAP-S-0162</x:v>
      </x:c>
      <x:c r="E14268" s="7" t="str">
        <x:v>Sample Ledger!K168</x:v>
      </x:c>
      <x:c r="F14268" s="7" t="str">
        <x:f>'Sample Ledger'!K168</x:f>
        <x:v>OPEN</x:v>
      </x:c>
    </x:row>
    <x:row r="14269">
      <x:c r="B14269" s="7" t="str">
        <x:v>PHY-14263</x:v>
      </x:c>
      <x:c r="C14269" s="7" t="str">
        <x:v>sample</x:v>
      </x:c>
      <x:c r="D14269" s="7" t="str">
        <x:v>RAP-S-0163</x:v>
      </x:c>
      <x:c r="E14269" s="7" t="str">
        <x:v>Sample Ledger!K169</x:v>
      </x:c>
      <x:c r="F14269" s="7" t="str">
        <x:f>'Sample Ledger'!K169</x:f>
        <x:v>OPEN</x:v>
      </x:c>
    </x:row>
    <x:row r="14270">
      <x:c r="B14270" s="7" t="str">
        <x:v>PHY-14264</x:v>
      </x:c>
      <x:c r="C14270" s="7" t="str">
        <x:v>sample</x:v>
      </x:c>
      <x:c r="D14270" s="7" t="str">
        <x:v>RAP-S-0164</x:v>
      </x:c>
      <x:c r="E14270" s="7" t="str">
        <x:v>Sample Ledger!K170</x:v>
      </x:c>
      <x:c r="F14270" s="7" t="str">
        <x:f>'Sample Ledger'!K170</x:f>
        <x:v>OPEN</x:v>
      </x:c>
    </x:row>
    <x:row r="14271">
      <x:c r="B14271" s="7" t="str">
        <x:v>PHY-14265</x:v>
      </x:c>
      <x:c r="C14271" s="7" t="str">
        <x:v>sample</x:v>
      </x:c>
      <x:c r="D14271" s="7" t="str">
        <x:v>RAP-S-0165</x:v>
      </x:c>
      <x:c r="E14271" s="7" t="str">
        <x:v>Sample Ledger!K171</x:v>
      </x:c>
      <x:c r="F14271" s="7" t="str">
        <x:f>'Sample Ledger'!K171</x:f>
        <x:v>OPEN</x:v>
      </x:c>
    </x:row>
    <x:row r="14272">
      <x:c r="B14272" s="7" t="str">
        <x:v>PHY-14266</x:v>
      </x:c>
      <x:c r="C14272" s="7" t="str">
        <x:v>sample</x:v>
      </x:c>
      <x:c r="D14272" s="7" t="str">
        <x:v>RAP-S-0166</x:v>
      </x:c>
      <x:c r="E14272" s="7" t="str">
        <x:v>Sample Ledger!K172</x:v>
      </x:c>
      <x:c r="F14272" s="7" t="str">
        <x:f>'Sample Ledger'!K172</x:f>
        <x:v>OPEN</x:v>
      </x:c>
    </x:row>
    <x:row r="14273">
      <x:c r="B14273" s="7" t="str">
        <x:v>PHY-14267</x:v>
      </x:c>
      <x:c r="C14273" s="7" t="str">
        <x:v>sample</x:v>
      </x:c>
      <x:c r="D14273" s="7" t="str">
        <x:v>RAP-S-0167</x:v>
      </x:c>
      <x:c r="E14273" s="7" t="str">
        <x:v>Sample Ledger!K173</x:v>
      </x:c>
      <x:c r="F14273" s="7" t="str">
        <x:f>'Sample Ledger'!K173</x:f>
        <x:v>OPEN</x:v>
      </x:c>
    </x:row>
    <x:row r="14274">
      <x:c r="B14274" s="7" t="str">
        <x:v>PHY-14268</x:v>
      </x:c>
      <x:c r="C14274" s="7" t="str">
        <x:v>sample</x:v>
      </x:c>
      <x:c r="D14274" s="7" t="str">
        <x:v>RAP-S-0168</x:v>
      </x:c>
      <x:c r="E14274" s="7" t="str">
        <x:v>Sample Ledger!K174</x:v>
      </x:c>
      <x:c r="F14274" s="7" t="str">
        <x:f>'Sample Ledger'!K174</x:f>
        <x:v>OPEN</x:v>
      </x:c>
    </x:row>
    <x:row r="14275">
      <x:c r="B14275" s="7" t="str">
        <x:v>PHY-14269</x:v>
      </x:c>
      <x:c r="C14275" s="7" t="str">
        <x:v>sample</x:v>
      </x:c>
      <x:c r="D14275" s="7" t="str">
        <x:v>RAP-S-0169</x:v>
      </x:c>
      <x:c r="E14275" s="7" t="str">
        <x:v>Sample Ledger!K175</x:v>
      </x:c>
      <x:c r="F14275" s="7" t="str">
        <x:f>'Sample Ledger'!K175</x:f>
        <x:v>OPEN</x:v>
      </x:c>
    </x:row>
    <x:row r="14276">
      <x:c r="B14276" s="7" t="str">
        <x:v>PHY-14270</x:v>
      </x:c>
      <x:c r="C14276" s="7" t="str">
        <x:v>sample</x:v>
      </x:c>
      <x:c r="D14276" s="7" t="str">
        <x:v>RAP-S-0170</x:v>
      </x:c>
      <x:c r="E14276" s="7" t="str">
        <x:v>Sample Ledger!K176</x:v>
      </x:c>
      <x:c r="F14276" s="7" t="str">
        <x:f>'Sample Ledger'!K176</x:f>
        <x:v>OPEN</x:v>
      </x:c>
    </x:row>
    <x:row r="14277">
      <x:c r="B14277" s="7" t="str">
        <x:v>PHY-14271</x:v>
      </x:c>
      <x:c r="C14277" s="7" t="str">
        <x:v>sample</x:v>
      </x:c>
      <x:c r="D14277" s="7" t="str">
        <x:v>RAP-S-0171</x:v>
      </x:c>
      <x:c r="E14277" s="7" t="str">
        <x:v>Sample Ledger!K177</x:v>
      </x:c>
      <x:c r="F14277" s="7" t="str">
        <x:f>'Sample Ledger'!K177</x:f>
        <x:v>OPEN</x:v>
      </x:c>
    </x:row>
    <x:row r="14278">
      <x:c r="B14278" s="7" t="str">
        <x:v>PHY-14272</x:v>
      </x:c>
      <x:c r="C14278" s="7" t="str">
        <x:v>sample</x:v>
      </x:c>
      <x:c r="D14278" s="7" t="str">
        <x:v>RAP-S-0172</x:v>
      </x:c>
      <x:c r="E14278" s="7" t="str">
        <x:v>Sample Ledger!K178</x:v>
      </x:c>
      <x:c r="F14278" s="7" t="str">
        <x:f>'Sample Ledger'!K178</x:f>
        <x:v>OPEN</x:v>
      </x:c>
    </x:row>
    <x:row r="14279">
      <x:c r="B14279" s="7" t="str">
        <x:v>PHY-14273</x:v>
      </x:c>
      <x:c r="C14279" s="7" t="str">
        <x:v>sample</x:v>
      </x:c>
      <x:c r="D14279" s="7" t="str">
        <x:v>RAP-S-0173</x:v>
      </x:c>
      <x:c r="E14279" s="7" t="str">
        <x:v>Sample Ledger!K179</x:v>
      </x:c>
      <x:c r="F14279" s="7" t="str">
        <x:f>'Sample Ledger'!K179</x:f>
        <x:v>OPEN</x:v>
      </x:c>
    </x:row>
    <x:row r="14280">
      <x:c r="B14280" s="7" t="str">
        <x:v>PHY-14274</x:v>
      </x:c>
      <x:c r="C14280" s="7" t="str">
        <x:v>sample</x:v>
      </x:c>
      <x:c r="D14280" s="7" t="str">
        <x:v>RAP-S-0174</x:v>
      </x:c>
      <x:c r="E14280" s="7" t="str">
        <x:v>Sample Ledger!K180</x:v>
      </x:c>
      <x:c r="F14280" s="7" t="str">
        <x:f>'Sample Ledger'!K180</x:f>
        <x:v>OPEN</x:v>
      </x:c>
    </x:row>
    <x:row r="14281">
      <x:c r="B14281" s="7" t="str">
        <x:v>PHY-14275</x:v>
      </x:c>
      <x:c r="C14281" s="7" t="str">
        <x:v>sample</x:v>
      </x:c>
      <x:c r="D14281" s="7" t="str">
        <x:v>RAP-S-0175</x:v>
      </x:c>
      <x:c r="E14281" s="7" t="str">
        <x:v>Sample Ledger!K181</x:v>
      </x:c>
      <x:c r="F14281" s="7" t="str">
        <x:f>'Sample Ledger'!K181</x:f>
        <x:v>OPEN</x:v>
      </x:c>
    </x:row>
    <x:row r="14282">
      <x:c r="B14282" s="7" t="str">
        <x:v>PHY-14276</x:v>
      </x:c>
      <x:c r="C14282" s="7" t="str">
        <x:v>sample</x:v>
      </x:c>
      <x:c r="D14282" s="7" t="str">
        <x:v>RAP-S-0176</x:v>
      </x:c>
      <x:c r="E14282" s="7" t="str">
        <x:v>Sample Ledger!K182</x:v>
      </x:c>
      <x:c r="F14282" s="7" t="str">
        <x:f>'Sample Ledger'!K182</x:f>
        <x:v>OPEN</x:v>
      </x:c>
    </x:row>
    <x:row r="14283">
      <x:c r="B14283" s="7" t="str">
        <x:v>PHY-14277</x:v>
      </x:c>
      <x:c r="C14283" s="7" t="str">
        <x:v>sample</x:v>
      </x:c>
      <x:c r="D14283" s="7" t="str">
        <x:v>RAP-S-0177</x:v>
      </x:c>
      <x:c r="E14283" s="7" t="str">
        <x:v>Sample Ledger!K183</x:v>
      </x:c>
      <x:c r="F14283" s="7" t="str">
        <x:f>'Sample Ledger'!K183</x:f>
        <x:v>OPEN</x:v>
      </x:c>
    </x:row>
    <x:row r="14284">
      <x:c r="B14284" s="7" t="str">
        <x:v>PHY-14278</x:v>
      </x:c>
      <x:c r="C14284" s="7" t="str">
        <x:v>sample</x:v>
      </x:c>
      <x:c r="D14284" s="7" t="str">
        <x:v>RAP-S-0178</x:v>
      </x:c>
      <x:c r="E14284" s="7" t="str">
        <x:v>Sample Ledger!K184</x:v>
      </x:c>
      <x:c r="F14284" s="7" t="str">
        <x:f>'Sample Ledger'!K184</x:f>
        <x:v>OPEN</x:v>
      </x:c>
    </x:row>
    <x:row r="14285">
      <x:c r="B14285" s="7" t="str">
        <x:v>PHY-14279</x:v>
      </x:c>
      <x:c r="C14285" s="7" t="str">
        <x:v>sample</x:v>
      </x:c>
      <x:c r="D14285" s="7" t="str">
        <x:v>RAP-S-0179</x:v>
      </x:c>
      <x:c r="E14285" s="7" t="str">
        <x:v>Sample Ledger!K185</x:v>
      </x:c>
      <x:c r="F14285" s="7" t="str">
        <x:f>'Sample Ledger'!K185</x:f>
        <x:v>OPEN</x:v>
      </x:c>
    </x:row>
    <x:row r="14286">
      <x:c r="B14286" s="7" t="str">
        <x:v>PHY-14280</x:v>
      </x:c>
      <x:c r="C14286" s="7" t="str">
        <x:v>sample</x:v>
      </x:c>
      <x:c r="D14286" s="7" t="str">
        <x:v>RAP-S-0180</x:v>
      </x:c>
      <x:c r="E14286" s="7" t="str">
        <x:v>Sample Ledger!K186</x:v>
      </x:c>
      <x:c r="F14286" s="7" t="str">
        <x:f>'Sample Ledger'!K186</x:f>
        <x:v>OPEN</x:v>
      </x:c>
    </x:row>
    <x:row r="14287">
      <x:c r="B14287" s="7" t="str">
        <x:v>PHY-14281</x:v>
      </x:c>
      <x:c r="C14287" s="7" t="str">
        <x:v>sample</x:v>
      </x:c>
      <x:c r="D14287" s="7" t="str">
        <x:v>RAP-S-0181</x:v>
      </x:c>
      <x:c r="E14287" s="7" t="str">
        <x:v>Sample Ledger!K187</x:v>
      </x:c>
      <x:c r="F14287" s="7" t="str">
        <x:f>'Sample Ledger'!K187</x:f>
        <x:v>OPEN</x:v>
      </x:c>
    </x:row>
    <x:row r="14288">
      <x:c r="B14288" s="7" t="str">
        <x:v>PHY-14282</x:v>
      </x:c>
      <x:c r="C14288" s="7" t="str">
        <x:v>sample</x:v>
      </x:c>
      <x:c r="D14288" s="7" t="str">
        <x:v>RAP-S-0182</x:v>
      </x:c>
      <x:c r="E14288" s="7" t="str">
        <x:v>Sample Ledger!K188</x:v>
      </x:c>
      <x:c r="F14288" s="7" t="str">
        <x:f>'Sample Ledger'!K188</x:f>
        <x:v>OPEN</x:v>
      </x:c>
    </x:row>
    <x:row r="14289">
      <x:c r="B14289" s="7" t="str">
        <x:v>PHY-14283</x:v>
      </x:c>
      <x:c r="C14289" s="7" t="str">
        <x:v>sample</x:v>
      </x:c>
      <x:c r="D14289" s="7" t="str">
        <x:v>RAP-S-0183</x:v>
      </x:c>
      <x:c r="E14289" s="7" t="str">
        <x:v>Sample Ledger!K189</x:v>
      </x:c>
      <x:c r="F14289" s="7" t="str">
        <x:f>'Sample Ledger'!K189</x:f>
        <x:v>OPEN</x:v>
      </x:c>
    </x:row>
    <x:row r="14290">
      <x:c r="B14290" s="7" t="str">
        <x:v>PHY-14284</x:v>
      </x:c>
      <x:c r="C14290" s="7" t="str">
        <x:v>sample</x:v>
      </x:c>
      <x:c r="D14290" s="7" t="str">
        <x:v>RAP-S-0184</x:v>
      </x:c>
      <x:c r="E14290" s="7" t="str">
        <x:v>Sample Ledger!K190</x:v>
      </x:c>
      <x:c r="F14290" s="7" t="str">
        <x:f>'Sample Ledger'!K190</x:f>
        <x:v>OPEN</x:v>
      </x:c>
    </x:row>
    <x:row r="14291">
      <x:c r="B14291" s="7" t="str">
        <x:v>PHY-14285</x:v>
      </x:c>
      <x:c r="C14291" s="7" t="str">
        <x:v>sample</x:v>
      </x:c>
      <x:c r="D14291" s="7" t="str">
        <x:v>RAP-S-0185</x:v>
      </x:c>
      <x:c r="E14291" s="7" t="str">
        <x:v>Sample Ledger!K191</x:v>
      </x:c>
      <x:c r="F14291" s="7" t="str">
        <x:f>'Sample Ledger'!K191</x:f>
        <x:v>OPEN</x:v>
      </x:c>
    </x:row>
    <x:row r="14292">
      <x:c r="B14292" s="7" t="str">
        <x:v>PHY-14286</x:v>
      </x:c>
      <x:c r="C14292" s="7" t="str">
        <x:v>sample</x:v>
      </x:c>
      <x:c r="D14292" s="7" t="str">
        <x:v>RAP-S-0186</x:v>
      </x:c>
      <x:c r="E14292" s="7" t="str">
        <x:v>Sample Ledger!K192</x:v>
      </x:c>
      <x:c r="F14292" s="7" t="str">
        <x:f>'Sample Ledger'!K192</x:f>
        <x:v>OPEN</x:v>
      </x:c>
    </x:row>
    <x:row r="14293">
      <x:c r="B14293" s="7" t="str">
        <x:v>PHY-14287</x:v>
      </x:c>
      <x:c r="C14293" s="7" t="str">
        <x:v>sample</x:v>
      </x:c>
      <x:c r="D14293" s="7" t="str">
        <x:v>RAP-S-0187</x:v>
      </x:c>
      <x:c r="E14293" s="7" t="str">
        <x:v>Sample Ledger!K193</x:v>
      </x:c>
      <x:c r="F14293" s="7" t="str">
        <x:f>'Sample Ledger'!K193</x:f>
        <x:v>OPEN</x:v>
      </x:c>
    </x:row>
    <x:row r="14294">
      <x:c r="B14294" s="7" t="str">
        <x:v>PHY-14288</x:v>
      </x:c>
      <x:c r="C14294" s="7" t="str">
        <x:v>sample</x:v>
      </x:c>
      <x:c r="D14294" s="7" t="str">
        <x:v>RAP-S-0188</x:v>
      </x:c>
      <x:c r="E14294" s="7" t="str">
        <x:v>Sample Ledger!K194</x:v>
      </x:c>
      <x:c r="F14294" s="7" t="str">
        <x:f>'Sample Ledger'!K194</x:f>
        <x:v>OPEN</x:v>
      </x:c>
    </x:row>
    <x:row r="14295">
      <x:c r="B14295" s="7" t="str">
        <x:v>PHY-14289</x:v>
      </x:c>
      <x:c r="C14295" s="7" t="str">
        <x:v>sample</x:v>
      </x:c>
      <x:c r="D14295" s="7" t="str">
        <x:v>RAP-S-0189</x:v>
      </x:c>
      <x:c r="E14295" s="7" t="str">
        <x:v>Sample Ledger!K195</x:v>
      </x:c>
      <x:c r="F14295" s="7" t="str">
        <x:f>'Sample Ledger'!K195</x:f>
        <x:v>OPEN</x:v>
      </x:c>
    </x:row>
    <x:row r="14296">
      <x:c r="B14296" s="7" t="str">
        <x:v>PHY-14290</x:v>
      </x:c>
      <x:c r="C14296" s="7" t="str">
        <x:v>sample</x:v>
      </x:c>
      <x:c r="D14296" s="7" t="str">
        <x:v>RAP-S-0190</x:v>
      </x:c>
      <x:c r="E14296" s="7" t="str">
        <x:v>Sample Ledger!K196</x:v>
      </x:c>
      <x:c r="F14296" s="7" t="str">
        <x:f>'Sample Ledger'!K196</x:f>
        <x:v>OPEN</x:v>
      </x:c>
    </x:row>
    <x:row r="14297">
      <x:c r="B14297" s="7" t="str">
        <x:v>PHY-14291</x:v>
      </x:c>
      <x:c r="C14297" s="7" t="str">
        <x:v>sample</x:v>
      </x:c>
      <x:c r="D14297" s="7" t="str">
        <x:v>RAP-S-0191</x:v>
      </x:c>
      <x:c r="E14297" s="7" t="str">
        <x:v>Sample Ledger!K197</x:v>
      </x:c>
      <x:c r="F14297" s="7" t="str">
        <x:f>'Sample Ledger'!K197</x:f>
        <x:v>OPEN</x:v>
      </x:c>
    </x:row>
    <x:row r="14298">
      <x:c r="B14298" s="7" t="str">
        <x:v>PHY-14292</x:v>
      </x:c>
      <x:c r="C14298" s="7" t="str">
        <x:v>sample</x:v>
      </x:c>
      <x:c r="D14298" s="7" t="str">
        <x:v>RAP-S-0192</x:v>
      </x:c>
      <x:c r="E14298" s="7" t="str">
        <x:v>Sample Ledger!K198</x:v>
      </x:c>
      <x:c r="F14298" s="7" t="str">
        <x:f>'Sample Ledger'!K198</x:f>
        <x:v>OPEN</x:v>
      </x:c>
    </x:row>
    <x:row r="14299">
      <x:c r="B14299" s="7" t="str">
        <x:v>PHY-14293</x:v>
      </x:c>
      <x:c r="C14299" s="7" t="str">
        <x:v>sample</x:v>
      </x:c>
      <x:c r="D14299" s="7" t="str">
        <x:v>RAP-S-0193</x:v>
      </x:c>
      <x:c r="E14299" s="7" t="str">
        <x:v>Sample Ledger!K199</x:v>
      </x:c>
      <x:c r="F14299" s="7" t="str">
        <x:f>'Sample Ledger'!K199</x:f>
        <x:v>OPEN</x:v>
      </x:c>
    </x:row>
    <x:row r="14300">
      <x:c r="B14300" s="7" t="str">
        <x:v>PHY-14294</x:v>
      </x:c>
      <x:c r="C14300" s="7" t="str">
        <x:v>sample</x:v>
      </x:c>
      <x:c r="D14300" s="7" t="str">
        <x:v>RAP-S-0194</x:v>
      </x:c>
      <x:c r="E14300" s="7" t="str">
        <x:v>Sample Ledger!K200</x:v>
      </x:c>
      <x:c r="F14300" s="7" t="str">
        <x:f>'Sample Ledger'!K200</x:f>
        <x:v>OPEN</x:v>
      </x:c>
    </x:row>
    <x:row r="14301">
      <x:c r="B14301" s="7" t="str">
        <x:v>PHY-14295</x:v>
      </x:c>
      <x:c r="C14301" s="7" t="str">
        <x:v>sample</x:v>
      </x:c>
      <x:c r="D14301" s="7" t="str">
        <x:v>RAP-S-0195</x:v>
      </x:c>
      <x:c r="E14301" s="7" t="str">
        <x:v>Sample Ledger!K201</x:v>
      </x:c>
      <x:c r="F14301" s="7" t="str">
        <x:f>'Sample Ledger'!K201</x:f>
        <x:v>OPEN</x:v>
      </x:c>
    </x:row>
    <x:row r="14302">
      <x:c r="B14302" s="7" t="str">
        <x:v>PHY-14296</x:v>
      </x:c>
      <x:c r="C14302" s="7" t="str">
        <x:v>sample</x:v>
      </x:c>
      <x:c r="D14302" s="7" t="str">
        <x:v>RAP-S-0196</x:v>
      </x:c>
      <x:c r="E14302" s="7" t="str">
        <x:v>Sample Ledger!K202</x:v>
      </x:c>
      <x:c r="F14302" s="7" t="str">
        <x:f>'Sample Ledger'!K202</x:f>
        <x:v>OPEN</x:v>
      </x:c>
    </x:row>
    <x:row r="14303">
      <x:c r="B14303" s="7" t="str">
        <x:v>PHY-14297</x:v>
      </x:c>
      <x:c r="C14303" s="7" t="str">
        <x:v>sample</x:v>
      </x:c>
      <x:c r="D14303" s="7" t="str">
        <x:v>RAP-S-0197</x:v>
      </x:c>
      <x:c r="E14303" s="7" t="str">
        <x:v>Sample Ledger!K203</x:v>
      </x:c>
      <x:c r="F14303" s="7" t="str">
        <x:f>'Sample Ledger'!K203</x:f>
        <x:v>OPEN</x:v>
      </x:c>
    </x:row>
    <x:row r="14304">
      <x:c r="B14304" s="7" t="str">
        <x:v>PHY-14298</x:v>
      </x:c>
      <x:c r="C14304" s="7" t="str">
        <x:v>sample</x:v>
      </x:c>
      <x:c r="D14304" s="7" t="str">
        <x:v>RAP-S-0198</x:v>
      </x:c>
      <x:c r="E14304" s="7" t="str">
        <x:v>Sample Ledger!K204</x:v>
      </x:c>
      <x:c r="F14304" s="7" t="str">
        <x:f>'Sample Ledger'!K204</x:f>
        <x:v>OPEN</x:v>
      </x:c>
    </x:row>
    <x:row r="14305">
      <x:c r="B14305" s="7" t="str">
        <x:v>PHY-14299</x:v>
      </x:c>
      <x:c r="C14305" s="7" t="str">
        <x:v>sample</x:v>
      </x:c>
      <x:c r="D14305" s="7" t="str">
        <x:v>RAP-S-0199</x:v>
      </x:c>
      <x:c r="E14305" s="7" t="str">
        <x:v>Sample Ledger!K205</x:v>
      </x:c>
      <x:c r="F14305" s="7" t="str">
        <x:f>'Sample Ledger'!K205</x:f>
        <x:v>OPEN</x:v>
      </x:c>
    </x:row>
    <x:row r="14306">
      <x:c r="B14306" s="7" t="str">
        <x:v>PHY-14300</x:v>
      </x:c>
      <x:c r="C14306" s="7" t="str">
        <x:v>sample</x:v>
      </x:c>
      <x:c r="D14306" s="7" t="str">
        <x:v>RAP-S-0200</x:v>
      </x:c>
      <x:c r="E14306" s="7" t="str">
        <x:v>Sample Ledger!K206</x:v>
      </x:c>
      <x:c r="F14306" s="7" t="str">
        <x:f>'Sample Ledger'!K206</x:f>
        <x:v>OPEN</x:v>
      </x:c>
    </x:row>
    <x:row r="14307">
      <x:c r="B14307" s="7" t="str">
        <x:v>PHY-14301</x:v>
      </x:c>
      <x:c r="C14307" s="7" t="str">
        <x:v>sample</x:v>
      </x:c>
      <x:c r="D14307" s="7" t="str">
        <x:v>RAP-S-0201</x:v>
      </x:c>
      <x:c r="E14307" s="7" t="str">
        <x:v>Sample Ledger!K207</x:v>
      </x:c>
      <x:c r="F14307" s="7" t="str">
        <x:f>'Sample Ledger'!K207</x:f>
        <x:v>OPEN</x:v>
      </x:c>
    </x:row>
    <x:row r="14308">
      <x:c r="B14308" s="7" t="str">
        <x:v>PHY-14302</x:v>
      </x:c>
      <x:c r="C14308" s="7" t="str">
        <x:v>sample</x:v>
      </x:c>
      <x:c r="D14308" s="7" t="str">
        <x:v>RAP-S-0202</x:v>
      </x:c>
      <x:c r="E14308" s="7" t="str">
        <x:v>Sample Ledger!K208</x:v>
      </x:c>
      <x:c r="F14308" s="7" t="str">
        <x:f>'Sample Ledger'!K208</x:f>
        <x:v>OPEN</x:v>
      </x:c>
    </x:row>
    <x:row r="14309">
      <x:c r="B14309" s="7" t="str">
        <x:v>PHY-14303</x:v>
      </x:c>
      <x:c r="C14309" s="7" t="str">
        <x:v>sample</x:v>
      </x:c>
      <x:c r="D14309" s="7" t="str">
        <x:v>RAP-S-0203</x:v>
      </x:c>
      <x:c r="E14309" s="7" t="str">
        <x:v>Sample Ledger!K209</x:v>
      </x:c>
      <x:c r="F14309" s="7" t="str">
        <x:f>'Sample Ledger'!K209</x:f>
        <x:v>OPEN</x:v>
      </x:c>
    </x:row>
    <x:row r="14310">
      <x:c r="B14310" s="7" t="str">
        <x:v>PHY-14304</x:v>
      </x:c>
      <x:c r="C14310" s="7" t="str">
        <x:v>sample</x:v>
      </x:c>
      <x:c r="D14310" s="7" t="str">
        <x:v>RAP-S-0204</x:v>
      </x:c>
      <x:c r="E14310" s="7" t="str">
        <x:v>Sample Ledger!K210</x:v>
      </x:c>
      <x:c r="F14310" s="7" t="str">
        <x:f>'Sample Ledger'!K210</x:f>
        <x:v>OPEN</x:v>
      </x:c>
    </x:row>
    <x:row r="14311">
      <x:c r="B14311" s="7" t="str">
        <x:v>PHY-14305</x:v>
      </x:c>
      <x:c r="C14311" s="7" t="str">
        <x:v>sample</x:v>
      </x:c>
      <x:c r="D14311" s="7" t="str">
        <x:v>RAP-S-0205</x:v>
      </x:c>
      <x:c r="E14311" s="7" t="str">
        <x:v>Sample Ledger!K211</x:v>
      </x:c>
      <x:c r="F14311" s="7" t="str">
        <x:f>'Sample Ledger'!K211</x:f>
        <x:v>OPEN</x:v>
      </x:c>
    </x:row>
    <x:row r="14312">
      <x:c r="B14312" s="7" t="str">
        <x:v>PHY-14306</x:v>
      </x:c>
      <x:c r="C14312" s="7" t="str">
        <x:v>sample</x:v>
      </x:c>
      <x:c r="D14312" s="7" t="str">
        <x:v>RAP-S-0206</x:v>
      </x:c>
      <x:c r="E14312" s="7" t="str">
        <x:v>Sample Ledger!K212</x:v>
      </x:c>
      <x:c r="F14312" s="7" t="str">
        <x:f>'Sample Ledger'!K212</x:f>
        <x:v>OPEN</x:v>
      </x:c>
    </x:row>
    <x:row r="14313">
      <x:c r="B14313" s="7" t="str">
        <x:v>PHY-14307</x:v>
      </x:c>
      <x:c r="C14313" s="7" t="str">
        <x:v>sample</x:v>
      </x:c>
      <x:c r="D14313" s="7" t="str">
        <x:v>RAP-S-0207</x:v>
      </x:c>
      <x:c r="E14313" s="7" t="str">
        <x:v>Sample Ledger!K213</x:v>
      </x:c>
      <x:c r="F14313" s="7" t="str">
        <x:f>'Sample Ledger'!K213</x:f>
        <x:v>OPEN</x:v>
      </x:c>
    </x:row>
    <x:row r="14314">
      <x:c r="B14314" s="7" t="str">
        <x:v>PHY-14308</x:v>
      </x:c>
      <x:c r="C14314" s="7" t="str">
        <x:v>sample</x:v>
      </x:c>
      <x:c r="D14314" s="7" t="str">
        <x:v>RAP-S-0208</x:v>
      </x:c>
      <x:c r="E14314" s="7" t="str">
        <x:v>Sample Ledger!K214</x:v>
      </x:c>
      <x:c r="F14314" s="7" t="str">
        <x:f>'Sample Ledger'!K214</x:f>
        <x:v>OPEN</x:v>
      </x:c>
    </x:row>
    <x:row r="14315">
      <x:c r="B14315" s="7" t="str">
        <x:v>PHY-14309</x:v>
      </x:c>
      <x:c r="C14315" s="7" t="str">
        <x:v>sample</x:v>
      </x:c>
      <x:c r="D14315" s="7" t="str">
        <x:v>RAP-S-0209</x:v>
      </x:c>
      <x:c r="E14315" s="7" t="str">
        <x:v>Sample Ledger!K215</x:v>
      </x:c>
      <x:c r="F14315" s="7" t="str">
        <x:f>'Sample Ledger'!K215</x:f>
        <x:v>OPEN</x:v>
      </x:c>
    </x:row>
    <x:row r="14316">
      <x:c r="B14316" s="7" t="str">
        <x:v>PHY-14310</x:v>
      </x:c>
      <x:c r="C14316" s="7" t="str">
        <x:v>sample</x:v>
      </x:c>
      <x:c r="D14316" s="7" t="str">
        <x:v>RAP-S-0210</x:v>
      </x:c>
      <x:c r="E14316" s="7" t="str">
        <x:v>Sample Ledger!K216</x:v>
      </x:c>
      <x:c r="F14316" s="7" t="str">
        <x:f>'Sample Ledger'!K216</x:f>
        <x:v>OPEN</x:v>
      </x:c>
    </x:row>
    <x:row r="14317">
      <x:c r="B14317" s="7" t="str">
        <x:v>PHY-14311</x:v>
      </x:c>
      <x:c r="C14317" s="7" t="str">
        <x:v>sample</x:v>
      </x:c>
      <x:c r="D14317" s="7" t="str">
        <x:v>RAP-S-0211</x:v>
      </x:c>
      <x:c r="E14317" s="7" t="str">
        <x:v>Sample Ledger!K217</x:v>
      </x:c>
      <x:c r="F14317" s="7" t="str">
        <x:f>'Sample Ledger'!K217</x:f>
        <x:v>OPEN</x:v>
      </x:c>
    </x:row>
    <x:row r="14318">
      <x:c r="B14318" s="7" t="str">
        <x:v>PHY-14312</x:v>
      </x:c>
      <x:c r="C14318" s="7" t="str">
        <x:v>sample</x:v>
      </x:c>
      <x:c r="D14318" s="7" t="str">
        <x:v>RAP-S-0212</x:v>
      </x:c>
      <x:c r="E14318" s="7" t="str">
        <x:v>Sample Ledger!K218</x:v>
      </x:c>
      <x:c r="F14318" s="7" t="str">
        <x:f>'Sample Ledger'!K218</x:f>
        <x:v>OPEN</x:v>
      </x:c>
    </x:row>
    <x:row r="14319">
      <x:c r="B14319" s="7" t="str">
        <x:v>PHY-14313</x:v>
      </x:c>
      <x:c r="C14319" s="7" t="str">
        <x:v>sample</x:v>
      </x:c>
      <x:c r="D14319" s="7" t="str">
        <x:v>RAP-S-0213</x:v>
      </x:c>
      <x:c r="E14319" s="7" t="str">
        <x:v>Sample Ledger!K219</x:v>
      </x:c>
      <x:c r="F14319" s="7" t="str">
        <x:f>'Sample Ledger'!K219</x:f>
        <x:v>OPEN</x:v>
      </x:c>
    </x:row>
    <x:row r="14320">
      <x:c r="B14320" s="7" t="str">
        <x:v>PHY-14314</x:v>
      </x:c>
      <x:c r="C14320" s="7" t="str">
        <x:v>sample</x:v>
      </x:c>
      <x:c r="D14320" s="7" t="str">
        <x:v>RAP-S-0214</x:v>
      </x:c>
      <x:c r="E14320" s="7" t="str">
        <x:v>Sample Ledger!K220</x:v>
      </x:c>
      <x:c r="F14320" s="7" t="str">
        <x:f>'Sample Ledger'!K220</x:f>
        <x:v>OPEN</x:v>
      </x:c>
    </x:row>
    <x:row r="14321">
      <x:c r="B14321" s="7" t="str">
        <x:v>PHY-14315</x:v>
      </x:c>
      <x:c r="C14321" s="7" t="str">
        <x:v>sample</x:v>
      </x:c>
      <x:c r="D14321" s="7" t="str">
        <x:v>RAP-S-0215</x:v>
      </x:c>
      <x:c r="E14321" s="7" t="str">
        <x:v>Sample Ledger!K221</x:v>
      </x:c>
      <x:c r="F14321" s="7" t="str">
        <x:f>'Sample Ledger'!K221</x:f>
        <x:v>OPEN</x:v>
      </x:c>
    </x:row>
    <x:row r="14322">
      <x:c r="B14322" s="7" t="str">
        <x:v>PHY-14316</x:v>
      </x:c>
      <x:c r="C14322" s="7" t="str">
        <x:v>sample</x:v>
      </x:c>
      <x:c r="D14322" s="7" t="str">
        <x:v>RAP-S-0216</x:v>
      </x:c>
      <x:c r="E14322" s="7" t="str">
        <x:v>Sample Ledger!K222</x:v>
      </x:c>
      <x:c r="F14322" s="7" t="str">
        <x:f>'Sample Ledger'!K222</x:f>
        <x:v>OPEN</x:v>
      </x:c>
    </x:row>
    <x:row r="14323">
      <x:c r="B14323" s="7" t="str">
        <x:v>PHY-14317</x:v>
      </x:c>
      <x:c r="C14323" s="7" t="str">
        <x:v>sample</x:v>
      </x:c>
      <x:c r="D14323" s="7" t="str">
        <x:v>RAP-S-0217</x:v>
      </x:c>
      <x:c r="E14323" s="7" t="str">
        <x:v>Sample Ledger!K223</x:v>
      </x:c>
      <x:c r="F14323" s="7" t="str">
        <x:f>'Sample Ledger'!K223</x:f>
        <x:v>OPEN</x:v>
      </x:c>
    </x:row>
    <x:row r="14324">
      <x:c r="B14324" s="7" t="str">
        <x:v>PHY-14318</x:v>
      </x:c>
      <x:c r="C14324" s="7" t="str">
        <x:v>sample</x:v>
      </x:c>
      <x:c r="D14324" s="7" t="str">
        <x:v>RAP-S-0218</x:v>
      </x:c>
      <x:c r="E14324" s="7" t="str">
        <x:v>Sample Ledger!K224</x:v>
      </x:c>
      <x:c r="F14324" s="7" t="str">
        <x:f>'Sample Ledger'!K224</x:f>
        <x:v>OPEN</x:v>
      </x:c>
    </x:row>
    <x:row r="14325">
      <x:c r="B14325" s="7" t="str">
        <x:v>PHY-14319</x:v>
      </x:c>
      <x:c r="C14325" s="7" t="str">
        <x:v>sample</x:v>
      </x:c>
      <x:c r="D14325" s="7" t="str">
        <x:v>RAP-S-0219</x:v>
      </x:c>
      <x:c r="E14325" s="7" t="str">
        <x:v>Sample Ledger!K225</x:v>
      </x:c>
      <x:c r="F14325" s="7" t="str">
        <x:f>'Sample Ledger'!K225</x:f>
        <x:v>OPEN</x:v>
      </x:c>
    </x:row>
    <x:row r="14326">
      <x:c r="B14326" s="7" t="str">
        <x:v>PHY-14320</x:v>
      </x:c>
      <x:c r="C14326" s="7" t="str">
        <x:v>sample</x:v>
      </x:c>
      <x:c r="D14326" s="7" t="str">
        <x:v>RAP-S-0220</x:v>
      </x:c>
      <x:c r="E14326" s="7" t="str">
        <x:v>Sample Ledger!K226</x:v>
      </x:c>
      <x:c r="F14326" s="7" t="str">
        <x:f>'Sample Ledger'!K226</x:f>
        <x:v>OPEN</x:v>
      </x:c>
    </x:row>
    <x:row r="14327">
      <x:c r="B14327" s="7" t="str">
        <x:v>PHY-14321</x:v>
      </x:c>
      <x:c r="C14327" s="7" t="str">
        <x:v>sample</x:v>
      </x:c>
      <x:c r="D14327" s="7" t="str">
        <x:v>RAP-S-0221</x:v>
      </x:c>
      <x:c r="E14327" s="7" t="str">
        <x:v>Sample Ledger!K227</x:v>
      </x:c>
      <x:c r="F14327" s="7" t="str">
        <x:f>'Sample Ledger'!K227</x:f>
        <x:v>OPEN</x:v>
      </x:c>
    </x:row>
    <x:row r="14328">
      <x:c r="B14328" s="7" t="str">
        <x:v>PHY-14322</x:v>
      </x:c>
      <x:c r="C14328" s="7" t="str">
        <x:v>sample</x:v>
      </x:c>
      <x:c r="D14328" s="7" t="str">
        <x:v>RAP-S-0222</x:v>
      </x:c>
      <x:c r="E14328" s="7" t="str">
        <x:v>Sample Ledger!K228</x:v>
      </x:c>
      <x:c r="F14328" s="7" t="str">
        <x:f>'Sample Ledger'!K228</x:f>
        <x:v>OPEN</x:v>
      </x:c>
    </x:row>
    <x:row r="14329">
      <x:c r="B14329" s="7" t="str">
        <x:v>PHY-14323</x:v>
      </x:c>
      <x:c r="C14329" s="7" t="str">
        <x:v>sample</x:v>
      </x:c>
      <x:c r="D14329" s="7" t="str">
        <x:v>RAP-S-0223</x:v>
      </x:c>
      <x:c r="E14329" s="7" t="str">
        <x:v>Sample Ledger!K229</x:v>
      </x:c>
      <x:c r="F14329" s="7" t="str">
        <x:f>'Sample Ledger'!K229</x:f>
        <x:v>OPEN</x:v>
      </x:c>
    </x:row>
    <x:row r="14330">
      <x:c r="B14330" s="7" t="str">
        <x:v>PHY-14324</x:v>
      </x:c>
      <x:c r="C14330" s="7" t="str">
        <x:v>sample</x:v>
      </x:c>
      <x:c r="D14330" s="7" t="str">
        <x:v>RAP-S-0224</x:v>
      </x:c>
      <x:c r="E14330" s="7" t="str">
        <x:v>Sample Ledger!K230</x:v>
      </x:c>
      <x:c r="F14330" s="7" t="str">
        <x:f>'Sample Ledger'!K230</x:f>
        <x:v>OPEN</x:v>
      </x:c>
    </x:row>
    <x:row r="14331">
      <x:c r="B14331" s="7" t="str">
        <x:v>PHY-14325</x:v>
      </x:c>
      <x:c r="C14331" s="7" t="str">
        <x:v>sample</x:v>
      </x:c>
      <x:c r="D14331" s="7" t="str">
        <x:v>RAP-S-0225</x:v>
      </x:c>
      <x:c r="E14331" s="7" t="str">
        <x:v>Sample Ledger!K231</x:v>
      </x:c>
      <x:c r="F14331" s="7" t="str">
        <x:f>'Sample Ledger'!K231</x:f>
        <x:v>OPEN</x:v>
      </x:c>
    </x:row>
    <x:row r="14332">
      <x:c r="B14332" s="7" t="str">
        <x:v>PHY-14326</x:v>
      </x:c>
      <x:c r="C14332" s="7" t="str">
        <x:v>sample</x:v>
      </x:c>
      <x:c r="D14332" s="7" t="str">
        <x:v>RAP-S-0226</x:v>
      </x:c>
      <x:c r="E14332" s="7" t="str">
        <x:v>Sample Ledger!K232</x:v>
      </x:c>
      <x:c r="F14332" s="7" t="str">
        <x:f>'Sample Ledger'!K232</x:f>
        <x:v>OPEN</x:v>
      </x:c>
    </x:row>
    <x:row r="14333">
      <x:c r="B14333" s="7" t="str">
        <x:v>PHY-14327</x:v>
      </x:c>
      <x:c r="C14333" s="7" t="str">
        <x:v>sample</x:v>
      </x:c>
      <x:c r="D14333" s="7" t="str">
        <x:v>RAP-S-0227</x:v>
      </x:c>
      <x:c r="E14333" s="7" t="str">
        <x:v>Sample Ledger!K233</x:v>
      </x:c>
      <x:c r="F14333" s="7" t="str">
        <x:f>'Sample Ledger'!K233</x:f>
        <x:v>OPEN</x:v>
      </x:c>
    </x:row>
    <x:row r="14334">
      <x:c r="B14334" s="7" t="str">
        <x:v>PHY-14328</x:v>
      </x:c>
      <x:c r="C14334" s="7" t="str">
        <x:v>sample</x:v>
      </x:c>
      <x:c r="D14334" s="7" t="str">
        <x:v>RAP-S-0228</x:v>
      </x:c>
      <x:c r="E14334" s="7" t="str">
        <x:v>Sample Ledger!K234</x:v>
      </x:c>
      <x:c r="F14334" s="7" t="str">
        <x:f>'Sample Ledger'!K234</x:f>
        <x:v>OPEN</x:v>
      </x:c>
    </x:row>
    <x:row r="14335">
      <x:c r="B14335" s="7" t="str">
        <x:v>PHY-14329</x:v>
      </x:c>
      <x:c r="C14335" s="7" t="str">
        <x:v>sample</x:v>
      </x:c>
      <x:c r="D14335" s="7" t="str">
        <x:v>RAP-S-0229</x:v>
      </x:c>
      <x:c r="E14335" s="7" t="str">
        <x:v>Sample Ledger!K235</x:v>
      </x:c>
      <x:c r="F14335" s="7" t="str">
        <x:f>'Sample Ledger'!K235</x:f>
        <x:v>OPEN</x:v>
      </x:c>
    </x:row>
    <x:row r="14336">
      <x:c r="B14336" s="7" t="str">
        <x:v>PHY-14330</x:v>
      </x:c>
      <x:c r="C14336" s="7" t="str">
        <x:v>sample</x:v>
      </x:c>
      <x:c r="D14336" s="7" t="str">
        <x:v>RAP-S-0230</x:v>
      </x:c>
      <x:c r="E14336" s="7" t="str">
        <x:v>Sample Ledger!K236</x:v>
      </x:c>
      <x:c r="F14336" s="7" t="str">
        <x:f>'Sample Ledger'!K236</x:f>
        <x:v>OPEN</x:v>
      </x:c>
    </x:row>
    <x:row r="14337">
      <x:c r="B14337" s="7" t="str">
        <x:v>PHY-14331</x:v>
      </x:c>
      <x:c r="C14337" s="7" t="str">
        <x:v>sample</x:v>
      </x:c>
      <x:c r="D14337" s="7" t="str">
        <x:v>RAP-S-0231</x:v>
      </x:c>
      <x:c r="E14337" s="7" t="str">
        <x:v>Sample Ledger!K237</x:v>
      </x:c>
      <x:c r="F14337" s="7" t="str">
        <x:f>'Sample Ledger'!K237</x:f>
        <x:v>OPEN</x:v>
      </x:c>
    </x:row>
    <x:row r="14338">
      <x:c r="B14338" s="7" t="str">
        <x:v>PHY-14332</x:v>
      </x:c>
      <x:c r="C14338" s="7" t="str">
        <x:v>sample</x:v>
      </x:c>
      <x:c r="D14338" s="7" t="str">
        <x:v>RAP-S-0232</x:v>
      </x:c>
      <x:c r="E14338" s="7" t="str">
        <x:v>Sample Ledger!K238</x:v>
      </x:c>
      <x:c r="F14338" s="7" t="str">
        <x:f>'Sample Ledger'!K238</x:f>
        <x:v>OPEN</x:v>
      </x:c>
    </x:row>
    <x:row r="14339">
      <x:c r="B14339" s="7" t="str">
        <x:v>PHY-14333</x:v>
      </x:c>
      <x:c r="C14339" s="7" t="str">
        <x:v>sample</x:v>
      </x:c>
      <x:c r="D14339" s="7" t="str">
        <x:v>RAP-S-0233</x:v>
      </x:c>
      <x:c r="E14339" s="7" t="str">
        <x:v>Sample Ledger!K239</x:v>
      </x:c>
      <x:c r="F14339" s="7" t="str">
        <x:f>'Sample Ledger'!K239</x:f>
        <x:v>OPEN</x:v>
      </x:c>
    </x:row>
    <x:row r="14340">
      <x:c r="B14340" s="7" t="str">
        <x:v>PHY-14334</x:v>
      </x:c>
      <x:c r="C14340" s="7" t="str">
        <x:v>sample</x:v>
      </x:c>
      <x:c r="D14340" s="7" t="str">
        <x:v>RAP-S-0234</x:v>
      </x:c>
      <x:c r="E14340" s="7" t="str">
        <x:v>Sample Ledger!K240</x:v>
      </x:c>
      <x:c r="F14340" s="7" t="str">
        <x:f>'Sample Ledger'!K240</x:f>
        <x:v>OPEN</x:v>
      </x:c>
    </x:row>
    <x:row r="14341">
      <x:c r="B14341" s="7" t="str">
        <x:v>PHY-14335</x:v>
      </x:c>
      <x:c r="C14341" s="7" t="str">
        <x:v>sample</x:v>
      </x:c>
      <x:c r="D14341" s="7" t="str">
        <x:v>RAP-S-0235</x:v>
      </x:c>
      <x:c r="E14341" s="7" t="str">
        <x:v>Sample Ledger!K241</x:v>
      </x:c>
      <x:c r="F14341" s="7" t="str">
        <x:f>'Sample Ledger'!K241</x:f>
        <x:v>OPEN</x:v>
      </x:c>
    </x:row>
    <x:row r="14342">
      <x:c r="B14342" s="7" t="str">
        <x:v>PHY-14336</x:v>
      </x:c>
      <x:c r="C14342" s="7" t="str">
        <x:v>sample</x:v>
      </x:c>
      <x:c r="D14342" s="7" t="str">
        <x:v>RAP-S-0236</x:v>
      </x:c>
      <x:c r="E14342" s="7" t="str">
        <x:v>Sample Ledger!K242</x:v>
      </x:c>
      <x:c r="F14342" s="7" t="str">
        <x:f>'Sample Ledger'!K242</x:f>
        <x:v>OPEN</x:v>
      </x:c>
    </x:row>
    <x:row r="14343">
      <x:c r="B14343" s="7" t="str">
        <x:v>PHY-14337</x:v>
      </x:c>
      <x:c r="C14343" s="7" t="str">
        <x:v>sample</x:v>
      </x:c>
      <x:c r="D14343" s="7" t="str">
        <x:v>RAP-S-0237</x:v>
      </x:c>
      <x:c r="E14343" s="7" t="str">
        <x:v>Sample Ledger!K243</x:v>
      </x:c>
      <x:c r="F14343" s="7" t="str">
        <x:f>'Sample Ledger'!K243</x:f>
        <x:v>OPEN</x:v>
      </x:c>
    </x:row>
    <x:row r="14344">
      <x:c r="B14344" s="7" t="str">
        <x:v>PHY-14338</x:v>
      </x:c>
      <x:c r="C14344" s="7" t="str">
        <x:v>sample</x:v>
      </x:c>
      <x:c r="D14344" s="7" t="str">
        <x:v>RAP-S-0238</x:v>
      </x:c>
      <x:c r="E14344" s="7" t="str">
        <x:v>Sample Ledger!K244</x:v>
      </x:c>
      <x:c r="F14344" s="7" t="str">
        <x:f>'Sample Ledger'!K244</x:f>
        <x:v>OPEN</x:v>
      </x:c>
    </x:row>
    <x:row r="14345">
      <x:c r="B14345" s="7" t="str">
        <x:v>PHY-14339</x:v>
      </x:c>
      <x:c r="C14345" s="7" t="str">
        <x:v>sample</x:v>
      </x:c>
      <x:c r="D14345" s="7" t="str">
        <x:v>RAP-S-0239</x:v>
      </x:c>
      <x:c r="E14345" s="7" t="str">
        <x:v>Sample Ledger!K245</x:v>
      </x:c>
      <x:c r="F14345" s="7" t="str">
        <x:f>'Sample Ledger'!K245</x:f>
        <x:v>OPEN</x:v>
      </x:c>
    </x:row>
    <x:row r="14346">
      <x:c r="B14346" s="7" t="str">
        <x:v>PHY-14340</x:v>
      </x:c>
      <x:c r="C14346" s="7" t="str">
        <x:v>sample</x:v>
      </x:c>
      <x:c r="D14346" s="7" t="str">
        <x:v>RAP-S-0240</x:v>
      </x:c>
      <x:c r="E14346" s="7" t="str">
        <x:v>Sample Ledger!K246</x:v>
      </x:c>
      <x:c r="F14346" s="7" t="str">
        <x:f>'Sample Ledger'!K246</x:f>
        <x:v>OPEN</x:v>
      </x:c>
    </x:row>
    <x:row r="14347">
      <x:c r="B14347" s="7" t="str">
        <x:v>PHY-14341</x:v>
      </x:c>
      <x:c r="C14347" s="7" t="str">
        <x:v>sample</x:v>
      </x:c>
      <x:c r="D14347" s="7" t="str">
        <x:v>RAP-S-0241</x:v>
      </x:c>
      <x:c r="E14347" s="7" t="str">
        <x:v>Sample Ledger!K247</x:v>
      </x:c>
      <x:c r="F14347" s="7" t="str">
        <x:f>'Sample Ledger'!K247</x:f>
        <x:v>OPEN</x:v>
      </x:c>
    </x:row>
    <x:row r="14348">
      <x:c r="B14348" s="7" t="str">
        <x:v>PHY-14342</x:v>
      </x:c>
      <x:c r="C14348" s="7" t="str">
        <x:v>sample</x:v>
      </x:c>
      <x:c r="D14348" s="7" t="str">
        <x:v>RAP-S-0242</x:v>
      </x:c>
      <x:c r="E14348" s="7" t="str">
        <x:v>Sample Ledger!K248</x:v>
      </x:c>
      <x:c r="F14348" s="7" t="str">
        <x:f>'Sample Ledger'!K248</x:f>
        <x:v>OPEN</x:v>
      </x:c>
    </x:row>
    <x:row r="14349">
      <x:c r="B14349" s="7" t="str">
        <x:v>PHY-14343</x:v>
      </x:c>
      <x:c r="C14349" s="7" t="str">
        <x:v>sample</x:v>
      </x:c>
      <x:c r="D14349" s="7" t="str">
        <x:v>RAP-S-0243</x:v>
      </x:c>
      <x:c r="E14349" s="7" t="str">
        <x:v>Sample Ledger!K249</x:v>
      </x:c>
      <x:c r="F14349" s="7" t="str">
        <x:f>'Sample Ledger'!K249</x:f>
        <x:v>OPEN</x:v>
      </x:c>
    </x:row>
    <x:row r="14350">
      <x:c r="B14350" s="7" t="str">
        <x:v>PHY-14344</x:v>
      </x:c>
      <x:c r="C14350" s="7" t="str">
        <x:v>sample</x:v>
      </x:c>
      <x:c r="D14350" s="7" t="str">
        <x:v>RAP-S-0244</x:v>
      </x:c>
      <x:c r="E14350" s="7" t="str">
        <x:v>Sample Ledger!K250</x:v>
      </x:c>
      <x:c r="F14350" s="7" t="str">
        <x:f>'Sample Ledger'!K250</x:f>
        <x:v>OPEN</x:v>
      </x:c>
    </x:row>
    <x:row r="14351">
      <x:c r="B14351" s="7" t="str">
        <x:v>PHY-14345</x:v>
      </x:c>
      <x:c r="C14351" s="7" t="str">
        <x:v>sample</x:v>
      </x:c>
      <x:c r="D14351" s="7" t="str">
        <x:v>RAP-S-0245</x:v>
      </x:c>
      <x:c r="E14351" s="7" t="str">
        <x:v>Sample Ledger!K251</x:v>
      </x:c>
      <x:c r="F14351" s="7" t="str">
        <x:f>'Sample Ledger'!K251</x:f>
        <x:v>OPEN</x:v>
      </x:c>
    </x:row>
    <x:row r="14352">
      <x:c r="B14352" s="7" t="str">
        <x:v>PHY-14346</x:v>
      </x:c>
      <x:c r="C14352" s="7" t="str">
        <x:v>sample</x:v>
      </x:c>
      <x:c r="D14352" s="7" t="str">
        <x:v>RAP-S-0246</x:v>
      </x:c>
      <x:c r="E14352" s="7" t="str">
        <x:v>Sample Ledger!K252</x:v>
      </x:c>
      <x:c r="F14352" s="7" t="str">
        <x:f>'Sample Ledger'!K252</x:f>
        <x:v>OPEN</x:v>
      </x:c>
    </x:row>
    <x:row r="14353">
      <x:c r="B14353" s="7" t="str">
        <x:v>PHY-14347</x:v>
      </x:c>
      <x:c r="C14353" s="7" t="str">
        <x:v>sample</x:v>
      </x:c>
      <x:c r="D14353" s="7" t="str">
        <x:v>RAP-S-0247</x:v>
      </x:c>
      <x:c r="E14353" s="7" t="str">
        <x:v>Sample Ledger!K253</x:v>
      </x:c>
      <x:c r="F14353" s="7" t="str">
        <x:f>'Sample Ledger'!K253</x:f>
        <x:v>OPEN</x:v>
      </x:c>
    </x:row>
    <x:row r="14354">
      <x:c r="B14354" s="7" t="str">
        <x:v>PHY-14348</x:v>
      </x:c>
      <x:c r="C14354" s="7" t="str">
        <x:v>sample</x:v>
      </x:c>
      <x:c r="D14354" s="7" t="str">
        <x:v>RAP-S-0248</x:v>
      </x:c>
      <x:c r="E14354" s="7" t="str">
        <x:v>Sample Ledger!K254</x:v>
      </x:c>
      <x:c r="F14354" s="7" t="str">
        <x:f>'Sample Ledger'!K254</x:f>
        <x:v>OPEN</x:v>
      </x:c>
    </x:row>
    <x:row r="14355">
      <x:c r="B14355" s="7" t="str">
        <x:v>PHY-14349</x:v>
      </x:c>
      <x:c r="C14355" s="7" t="str">
        <x:v>sample</x:v>
      </x:c>
      <x:c r="D14355" s="7" t="str">
        <x:v>RAP-S-0249</x:v>
      </x:c>
      <x:c r="E14355" s="7" t="str">
        <x:v>Sample Ledger!K255</x:v>
      </x:c>
      <x:c r="F14355" s="7" t="str">
        <x:f>'Sample Ledger'!K255</x:f>
        <x:v>OPEN</x:v>
      </x:c>
    </x:row>
    <x:row r="14356">
      <x:c r="B14356" s="7" t="str">
        <x:v>PHY-14350</x:v>
      </x:c>
      <x:c r="C14356" s="7" t="str">
        <x:v>sample</x:v>
      </x:c>
      <x:c r="D14356" s="7" t="str">
        <x:v>RAP-S-0250</x:v>
      </x:c>
      <x:c r="E14356" s="7" t="str">
        <x:v>Sample Ledger!K256</x:v>
      </x:c>
      <x:c r="F14356" s="7" t="str">
        <x:f>'Sample Ledger'!K256</x:f>
        <x:v>OPEN</x:v>
      </x:c>
    </x:row>
    <x:row r="14357">
      <x:c r="B14357" s="7" t="str">
        <x:v>PHY-14351</x:v>
      </x:c>
      <x:c r="C14357" s="7" t="str">
        <x:v>sample</x:v>
      </x:c>
      <x:c r="D14357" s="7" t="str">
        <x:v>RAP-S-0251</x:v>
      </x:c>
      <x:c r="E14357" s="7" t="str">
        <x:v>Sample Ledger!K257</x:v>
      </x:c>
      <x:c r="F14357" s="7" t="str">
        <x:f>'Sample Ledger'!K257</x:f>
        <x:v>OPEN</x:v>
      </x:c>
    </x:row>
    <x:row r="14358">
      <x:c r="B14358" s="7" t="str">
        <x:v>PHY-14352</x:v>
      </x:c>
      <x:c r="C14358" s="7" t="str">
        <x:v>sample</x:v>
      </x:c>
      <x:c r="D14358" s="7" t="str">
        <x:v>RAP-S-0252</x:v>
      </x:c>
      <x:c r="E14358" s="7" t="str">
        <x:v>Sample Ledger!K258</x:v>
      </x:c>
      <x:c r="F14358" s="7" t="str">
        <x:f>'Sample Ledger'!K258</x:f>
        <x:v>OPEN</x:v>
      </x:c>
    </x:row>
    <x:row r="14359">
      <x:c r="B14359" s="7" t="str">
        <x:v>PHY-14353</x:v>
      </x:c>
      <x:c r="C14359" s="7" t="str">
        <x:v>sample</x:v>
      </x:c>
      <x:c r="D14359" s="7" t="str">
        <x:v>RAP-S-0253</x:v>
      </x:c>
      <x:c r="E14359" s="7" t="str">
        <x:v>Sample Ledger!K259</x:v>
      </x:c>
      <x:c r="F14359" s="7" t="str">
        <x:f>'Sample Ledger'!K259</x:f>
        <x:v>OPEN</x:v>
      </x:c>
    </x:row>
    <x:row r="14360">
      <x:c r="B14360" s="7" t="str">
        <x:v>PHY-14354</x:v>
      </x:c>
      <x:c r="C14360" s="7" t="str">
        <x:v>sample</x:v>
      </x:c>
      <x:c r="D14360" s="7" t="str">
        <x:v>RAP-S-0254</x:v>
      </x:c>
      <x:c r="E14360" s="7" t="str">
        <x:v>Sample Ledger!K260</x:v>
      </x:c>
      <x:c r="F14360" s="7" t="str">
        <x:f>'Sample Ledger'!K260</x:f>
        <x:v>OPEN</x:v>
      </x:c>
    </x:row>
    <x:row r="14361">
      <x:c r="B14361" s="7" t="str">
        <x:v>PHY-14355</x:v>
      </x:c>
      <x:c r="C14361" s="7" t="str">
        <x:v>sample</x:v>
      </x:c>
      <x:c r="D14361" s="7" t="str">
        <x:v>RAP-S-0255</x:v>
      </x:c>
      <x:c r="E14361" s="7" t="str">
        <x:v>Sample Ledger!K261</x:v>
      </x:c>
      <x:c r="F14361" s="7" t="str">
        <x:f>'Sample Ledger'!K261</x:f>
        <x:v>OPEN</x:v>
      </x:c>
    </x:row>
    <x:row r="14362">
      <x:c r="B14362" s="7" t="str">
        <x:v>PHY-14356</x:v>
      </x:c>
      <x:c r="C14362" s="7" t="str">
        <x:v>sample</x:v>
      </x:c>
      <x:c r="D14362" s="7" t="str">
        <x:v>RAP-S-0256</x:v>
      </x:c>
      <x:c r="E14362" s="7" t="str">
        <x:v>Sample Ledger!K262</x:v>
      </x:c>
      <x:c r="F14362" s="7" t="str">
        <x:f>'Sample Ledger'!K262</x:f>
        <x:v>OPEN</x:v>
      </x:c>
    </x:row>
    <x:row r="14363">
      <x:c r="B14363" s="7" t="str">
        <x:v>PHY-14357</x:v>
      </x:c>
      <x:c r="C14363" s="7" t="str">
        <x:v>sample</x:v>
      </x:c>
      <x:c r="D14363" s="7" t="str">
        <x:v>RAP-S-0257</x:v>
      </x:c>
      <x:c r="E14363" s="7" t="str">
        <x:v>Sample Ledger!K263</x:v>
      </x:c>
      <x:c r="F14363" s="7" t="str">
        <x:f>'Sample Ledger'!K263</x:f>
        <x:v>OPEN</x:v>
      </x:c>
    </x:row>
    <x:row r="14364">
      <x:c r="B14364" s="7" t="str">
        <x:v>PHY-14358</x:v>
      </x:c>
      <x:c r="C14364" s="7" t="str">
        <x:v>sample</x:v>
      </x:c>
      <x:c r="D14364" s="7" t="str">
        <x:v>RAP-S-0258</x:v>
      </x:c>
      <x:c r="E14364" s="7" t="str">
        <x:v>Sample Ledger!K264</x:v>
      </x:c>
      <x:c r="F14364" s="7" t="str">
        <x:f>'Sample Ledger'!K264</x:f>
        <x:v>OPEN</x:v>
      </x:c>
    </x:row>
    <x:row r="14365">
      <x:c r="B14365" s="7" t="str">
        <x:v>PHY-14359</x:v>
      </x:c>
      <x:c r="C14365" s="7" t="str">
        <x:v>sample</x:v>
      </x:c>
      <x:c r="D14365" s="7" t="str">
        <x:v>RAP-S-0259</x:v>
      </x:c>
      <x:c r="E14365" s="7" t="str">
        <x:v>Sample Ledger!K265</x:v>
      </x:c>
      <x:c r="F14365" s="7" t="str">
        <x:f>'Sample Ledger'!K265</x:f>
        <x:v>OPEN</x:v>
      </x:c>
    </x:row>
    <x:row r="14366">
      <x:c r="B14366" s="7" t="str">
        <x:v>PHY-14360</x:v>
      </x:c>
      <x:c r="C14366" s="7" t="str">
        <x:v>sample</x:v>
      </x:c>
      <x:c r="D14366" s="7" t="str">
        <x:v>RAP-S-0260</x:v>
      </x:c>
      <x:c r="E14366" s="7" t="str">
        <x:v>Sample Ledger!K266</x:v>
      </x:c>
      <x:c r="F14366" s="7" t="str">
        <x:f>'Sample Ledger'!K266</x:f>
        <x:v>OPEN</x:v>
      </x:c>
    </x:row>
    <x:row r="14367">
      <x:c r="B14367" s="7" t="str">
        <x:v>PHY-14361</x:v>
      </x:c>
      <x:c r="C14367" s="7" t="str">
        <x:v>sample</x:v>
      </x:c>
      <x:c r="D14367" s="7" t="str">
        <x:v>RAP-S-0261</x:v>
      </x:c>
      <x:c r="E14367" s="7" t="str">
        <x:v>Sample Ledger!K267</x:v>
      </x:c>
      <x:c r="F14367" s="7" t="str">
        <x:f>'Sample Ledger'!K267</x:f>
        <x:v>OPEN</x:v>
      </x:c>
    </x:row>
    <x:row r="14368">
      <x:c r="B14368" s="7" t="str">
        <x:v>PHY-14362</x:v>
      </x:c>
      <x:c r="C14368" s="7" t="str">
        <x:v>sample</x:v>
      </x:c>
      <x:c r="D14368" s="7" t="str">
        <x:v>RAP-S-0262</x:v>
      </x:c>
      <x:c r="E14368" s="7" t="str">
        <x:v>Sample Ledger!K268</x:v>
      </x:c>
      <x:c r="F14368" s="7" t="str">
        <x:f>'Sample Ledger'!K268</x:f>
        <x:v>OPEN</x:v>
      </x:c>
    </x:row>
    <x:row r="14369">
      <x:c r="B14369" s="7" t="str">
        <x:v>PHY-14363</x:v>
      </x:c>
      <x:c r="C14369" s="7" t="str">
        <x:v>sample</x:v>
      </x:c>
      <x:c r="D14369" s="7" t="str">
        <x:v>RAP-S-0263</x:v>
      </x:c>
      <x:c r="E14369" s="7" t="str">
        <x:v>Sample Ledger!K269</x:v>
      </x:c>
      <x:c r="F14369" s="7" t="str">
        <x:f>'Sample Ledger'!K269</x:f>
        <x:v>OPEN</x:v>
      </x:c>
    </x:row>
    <x:row r="14370">
      <x:c r="B14370" s="7" t="str">
        <x:v>PHY-14364</x:v>
      </x:c>
      <x:c r="C14370" s="7" t="str">
        <x:v>sample</x:v>
      </x:c>
      <x:c r="D14370" s="7" t="str">
        <x:v>RAP-S-0264</x:v>
      </x:c>
      <x:c r="E14370" s="7" t="str">
        <x:v>Sample Ledger!K270</x:v>
      </x:c>
      <x:c r="F14370" s="7" t="str">
        <x:f>'Sample Ledger'!K270</x:f>
        <x:v>OPEN</x:v>
      </x:c>
    </x:row>
    <x:row r="14371">
      <x:c r="B14371" s="7" t="str">
        <x:v>PHY-14365</x:v>
      </x:c>
      <x:c r="C14371" s="7" t="str">
        <x:v>sample</x:v>
      </x:c>
      <x:c r="D14371" s="7" t="str">
        <x:v>RAP-S-0265</x:v>
      </x:c>
      <x:c r="E14371" s="7" t="str">
        <x:v>Sample Ledger!K271</x:v>
      </x:c>
      <x:c r="F14371" s="7" t="str">
        <x:f>'Sample Ledger'!K271</x:f>
        <x:v>OPEN</x:v>
      </x:c>
    </x:row>
    <x:row r="14372">
      <x:c r="B14372" s="7" t="str">
        <x:v>PHY-14366</x:v>
      </x:c>
      <x:c r="C14372" s="7" t="str">
        <x:v>sample</x:v>
      </x:c>
      <x:c r="D14372" s="7" t="str">
        <x:v>RAP-S-0266</x:v>
      </x:c>
      <x:c r="E14372" s="7" t="str">
        <x:v>Sample Ledger!K272</x:v>
      </x:c>
      <x:c r="F14372" s="7" t="str">
        <x:f>'Sample Ledger'!K272</x:f>
        <x:v>OPEN</x:v>
      </x:c>
    </x:row>
    <x:row r="14373">
      <x:c r="B14373" s="7" t="str">
        <x:v>PHY-14367</x:v>
      </x:c>
      <x:c r="C14373" s="7" t="str">
        <x:v>sample</x:v>
      </x:c>
      <x:c r="D14373" s="7" t="str">
        <x:v>RAP-S-0267</x:v>
      </x:c>
      <x:c r="E14373" s="7" t="str">
        <x:v>Sample Ledger!K273</x:v>
      </x:c>
      <x:c r="F14373" s="7" t="str">
        <x:f>'Sample Ledger'!K273</x:f>
        <x:v>OPEN</x:v>
      </x:c>
    </x:row>
    <x:row r="14374">
      <x:c r="B14374" s="7" t="str">
        <x:v>PHY-14368</x:v>
      </x:c>
      <x:c r="C14374" s="7" t="str">
        <x:v>sample</x:v>
      </x:c>
      <x:c r="D14374" s="7" t="str">
        <x:v>RAP-S-0268</x:v>
      </x:c>
      <x:c r="E14374" s="7" t="str">
        <x:v>Sample Ledger!K274</x:v>
      </x:c>
      <x:c r="F14374" s="7" t="str">
        <x:f>'Sample Ledger'!K274</x:f>
        <x:v>OPEN</x:v>
      </x:c>
    </x:row>
    <x:row r="14375">
      <x:c r="B14375" s="7" t="str">
        <x:v>PHY-14369</x:v>
      </x:c>
      <x:c r="C14375" s="7" t="str">
        <x:v>sample</x:v>
      </x:c>
      <x:c r="D14375" s="7" t="str">
        <x:v>RAP-S-0269</x:v>
      </x:c>
      <x:c r="E14375" s="7" t="str">
        <x:v>Sample Ledger!K275</x:v>
      </x:c>
      <x:c r="F14375" s="7" t="str">
        <x:f>'Sample Ledger'!K275</x:f>
        <x:v>OPEN</x:v>
      </x:c>
    </x:row>
    <x:row r="14376">
      <x:c r="B14376" s="7" t="str">
        <x:v>PHY-14370</x:v>
      </x:c>
      <x:c r="C14376" s="7" t="str">
        <x:v>sample</x:v>
      </x:c>
      <x:c r="D14376" s="7" t="str">
        <x:v>RAP-S-0270</x:v>
      </x:c>
      <x:c r="E14376" s="7" t="str">
        <x:v>Sample Ledger!K276</x:v>
      </x:c>
      <x:c r="F14376" s="7" t="str">
        <x:f>'Sample Ledger'!K276</x:f>
        <x:v>OPEN</x:v>
      </x:c>
    </x:row>
    <x:row r="14377">
      <x:c r="B14377" s="7" t="str">
        <x:v>PHY-14371</x:v>
      </x:c>
      <x:c r="C14377" s="7" t="str">
        <x:v>sample</x:v>
      </x:c>
      <x:c r="D14377" s="7" t="str">
        <x:v>RAP-S-0271</x:v>
      </x:c>
      <x:c r="E14377" s="7" t="str">
        <x:v>Sample Ledger!K277</x:v>
      </x:c>
      <x:c r="F14377" s="7" t="str">
        <x:f>'Sample Ledger'!K277</x:f>
        <x:v>OPEN</x:v>
      </x:c>
    </x:row>
    <x:row r="14378">
      <x:c r="B14378" s="7" t="str">
        <x:v>PHY-14372</x:v>
      </x:c>
      <x:c r="C14378" s="7" t="str">
        <x:v>sample</x:v>
      </x:c>
      <x:c r="D14378" s="7" t="str">
        <x:v>RAP-S-0272</x:v>
      </x:c>
      <x:c r="E14378" s="7" t="str">
        <x:v>Sample Ledger!K278</x:v>
      </x:c>
      <x:c r="F14378" s="7" t="str">
        <x:f>'Sample Ledger'!K278</x:f>
        <x:v>OPEN</x:v>
      </x:c>
    </x:row>
    <x:row r="14379">
      <x:c r="B14379" s="7" t="str">
        <x:v>PHY-14373</x:v>
      </x:c>
      <x:c r="C14379" s="7" t="str">
        <x:v>sample</x:v>
      </x:c>
      <x:c r="D14379" s="7" t="str">
        <x:v>RAP-S-0273</x:v>
      </x:c>
      <x:c r="E14379" s="7" t="str">
        <x:v>Sample Ledger!K279</x:v>
      </x:c>
      <x:c r="F14379" s="7" t="str">
        <x:f>'Sample Ledger'!K279</x:f>
        <x:v>OPEN</x:v>
      </x:c>
    </x:row>
    <x:row r="14380">
      <x:c r="B14380" s="7" t="str">
        <x:v>PHY-14374</x:v>
      </x:c>
      <x:c r="C14380" s="7" t="str">
        <x:v>sample</x:v>
      </x:c>
      <x:c r="D14380" s="7" t="str">
        <x:v>RAP-S-0274</x:v>
      </x:c>
      <x:c r="E14380" s="7" t="str">
        <x:v>Sample Ledger!K280</x:v>
      </x:c>
      <x:c r="F14380" s="7" t="str">
        <x:f>'Sample Ledger'!K280</x:f>
        <x:v>OPEN</x:v>
      </x:c>
    </x:row>
    <x:row r="14381">
      <x:c r="B14381" s="7" t="str">
        <x:v>PHY-14375</x:v>
      </x:c>
      <x:c r="C14381" s="7" t="str">
        <x:v>sample</x:v>
      </x:c>
      <x:c r="D14381" s="7" t="str">
        <x:v>RAP-S-0275</x:v>
      </x:c>
      <x:c r="E14381" s="7" t="str">
        <x:v>Sample Ledger!K281</x:v>
      </x:c>
      <x:c r="F14381" s="7" t="str">
        <x:f>'Sample Ledger'!K281</x:f>
        <x:v>OPEN</x:v>
      </x:c>
    </x:row>
    <x:row r="14382">
      <x:c r="B14382" s="7" t="str">
        <x:v>PHY-14376</x:v>
      </x:c>
      <x:c r="C14382" s="7" t="str">
        <x:v>sample</x:v>
      </x:c>
      <x:c r="D14382" s="7" t="str">
        <x:v>RAP-S-0276</x:v>
      </x:c>
      <x:c r="E14382" s="7" t="str">
        <x:v>Sample Ledger!K282</x:v>
      </x:c>
      <x:c r="F14382" s="7" t="str">
        <x:f>'Sample Ledger'!K282</x:f>
        <x:v>OPEN</x:v>
      </x:c>
    </x:row>
    <x:row r="14383">
      <x:c r="B14383" s="7" t="str">
        <x:v>PHY-14377</x:v>
      </x:c>
      <x:c r="C14383" s="7" t="str">
        <x:v>sample</x:v>
      </x:c>
      <x:c r="D14383" s="7" t="str">
        <x:v>RAP-S-0277</x:v>
      </x:c>
      <x:c r="E14383" s="7" t="str">
        <x:v>Sample Ledger!K283</x:v>
      </x:c>
      <x:c r="F14383" s="7" t="str">
        <x:f>'Sample Ledger'!K283</x:f>
        <x:v>OPEN</x:v>
      </x:c>
    </x:row>
    <x:row r="14384">
      <x:c r="B14384" s="7" t="str">
        <x:v>PHY-14378</x:v>
      </x:c>
      <x:c r="C14384" s="7" t="str">
        <x:v>sample</x:v>
      </x:c>
      <x:c r="D14384" s="7" t="str">
        <x:v>RAP-S-0278</x:v>
      </x:c>
      <x:c r="E14384" s="7" t="str">
        <x:v>Sample Ledger!K284</x:v>
      </x:c>
      <x:c r="F14384" s="7" t="str">
        <x:f>'Sample Ledger'!K284</x:f>
        <x:v>OPEN</x:v>
      </x:c>
    </x:row>
    <x:row r="14385">
      <x:c r="B14385" s="7" t="str">
        <x:v>PHY-14379</x:v>
      </x:c>
      <x:c r="C14385" s="7" t="str">
        <x:v>sample</x:v>
      </x:c>
      <x:c r="D14385" s="7" t="str">
        <x:v>RAP-S-0279</x:v>
      </x:c>
      <x:c r="E14385" s="7" t="str">
        <x:v>Sample Ledger!K285</x:v>
      </x:c>
      <x:c r="F14385" s="7" t="str">
        <x:f>'Sample Ledger'!K285</x:f>
        <x:v>OPEN</x:v>
      </x:c>
    </x:row>
    <x:row r="14386">
      <x:c r="B14386" s="7" t="str">
        <x:v>PHY-14380</x:v>
      </x:c>
      <x:c r="C14386" s="7" t="str">
        <x:v>sample</x:v>
      </x:c>
      <x:c r="D14386" s="7" t="str">
        <x:v>RAP-S-0280</x:v>
      </x:c>
      <x:c r="E14386" s="7" t="str">
        <x:v>Sample Ledger!K286</x:v>
      </x:c>
      <x:c r="F14386" s="7" t="str">
        <x:f>'Sample Ledger'!K286</x:f>
        <x:v>OPEN</x:v>
      </x:c>
    </x:row>
    <x:row r="14387">
      <x:c r="B14387" s="7" t="str">
        <x:v>PHY-14381</x:v>
      </x:c>
      <x:c r="C14387" s="7" t="str">
        <x:v>sample</x:v>
      </x:c>
      <x:c r="D14387" s="7" t="str">
        <x:v>RAP-S-0281</x:v>
      </x:c>
      <x:c r="E14387" s="7" t="str">
        <x:v>Sample Ledger!K287</x:v>
      </x:c>
      <x:c r="F14387" s="7" t="str">
        <x:f>'Sample Ledger'!K287</x:f>
        <x:v>OPEN</x:v>
      </x:c>
    </x:row>
    <x:row r="14388">
      <x:c r="B14388" s="7" t="str">
        <x:v>PHY-14382</x:v>
      </x:c>
      <x:c r="C14388" s="7" t="str">
        <x:v>sample</x:v>
      </x:c>
      <x:c r="D14388" s="7" t="str">
        <x:v>RAP-S-0282</x:v>
      </x:c>
      <x:c r="E14388" s="7" t="str">
        <x:v>Sample Ledger!K288</x:v>
      </x:c>
      <x:c r="F14388" s="7" t="str">
        <x:f>'Sample Ledger'!K288</x:f>
        <x:v>OPEN</x:v>
      </x:c>
    </x:row>
    <x:row r="14389">
      <x:c r="B14389" s="7" t="str">
        <x:v>PHY-14383</x:v>
      </x:c>
      <x:c r="C14389" s="7" t="str">
        <x:v>sample</x:v>
      </x:c>
      <x:c r="D14389" s="7" t="str">
        <x:v>RAP-S-0283</x:v>
      </x:c>
      <x:c r="E14389" s="7" t="str">
        <x:v>Sample Ledger!K289</x:v>
      </x:c>
      <x:c r="F14389" s="7" t="str">
        <x:f>'Sample Ledger'!K289</x:f>
        <x:v>OPEN</x:v>
      </x:c>
    </x:row>
    <x:row r="14390">
      <x:c r="B14390" s="7" t="str">
        <x:v>PHY-14384</x:v>
      </x:c>
      <x:c r="C14390" s="7" t="str">
        <x:v>sample</x:v>
      </x:c>
      <x:c r="D14390" s="7" t="str">
        <x:v>RAP-S-0284</x:v>
      </x:c>
      <x:c r="E14390" s="7" t="str">
        <x:v>Sample Ledger!K290</x:v>
      </x:c>
      <x:c r="F14390" s="7" t="str">
        <x:f>'Sample Ledger'!K290</x:f>
        <x:v>OPEN</x:v>
      </x:c>
    </x:row>
    <x:row r="14391">
      <x:c r="B14391" s="7" t="str">
        <x:v>PHY-14385</x:v>
      </x:c>
      <x:c r="C14391" s="7" t="str">
        <x:v>sample</x:v>
      </x:c>
      <x:c r="D14391" s="7" t="str">
        <x:v>RAP-S-0285</x:v>
      </x:c>
      <x:c r="E14391" s="7" t="str">
        <x:v>Sample Ledger!K291</x:v>
      </x:c>
      <x:c r="F14391" s="7" t="str">
        <x:f>'Sample Ledger'!K291</x:f>
        <x:v>OPEN</x:v>
      </x:c>
    </x:row>
    <x:row r="14392">
      <x:c r="B14392" s="7" t="str">
        <x:v>PHY-14386</x:v>
      </x:c>
      <x:c r="C14392" s="7" t="str">
        <x:v>sample</x:v>
      </x:c>
      <x:c r="D14392" s="7" t="str">
        <x:v>RAP-S-0286</x:v>
      </x:c>
      <x:c r="E14392" s="7" t="str">
        <x:v>Sample Ledger!K292</x:v>
      </x:c>
      <x:c r="F14392" s="7" t="str">
        <x:f>'Sample Ledger'!K292</x:f>
        <x:v>OPEN</x:v>
      </x:c>
    </x:row>
    <x:row r="14393">
      <x:c r="B14393" s="7" t="str">
        <x:v>PHY-14387</x:v>
      </x:c>
      <x:c r="C14393" s="7" t="str">
        <x:v>sample</x:v>
      </x:c>
      <x:c r="D14393" s="7" t="str">
        <x:v>RAP-S-0287</x:v>
      </x:c>
      <x:c r="E14393" s="7" t="str">
        <x:v>Sample Ledger!K293</x:v>
      </x:c>
      <x:c r="F14393" s="7" t="str">
        <x:f>'Sample Ledger'!K293</x:f>
        <x:v>OPEN</x:v>
      </x:c>
    </x:row>
    <x:row r="14394">
      <x:c r="B14394" s="7" t="str">
        <x:v>PHY-14388</x:v>
      </x:c>
      <x:c r="C14394" s="7" t="str">
        <x:v>sample</x:v>
      </x:c>
      <x:c r="D14394" s="7" t="str">
        <x:v>RAP-S-0288</x:v>
      </x:c>
      <x:c r="E14394" s="7" t="str">
        <x:v>Sample Ledger!K294</x:v>
      </x:c>
      <x:c r="F14394" s="7" t="str">
        <x:f>'Sample Ledger'!K294</x:f>
        <x:v>OPEN</x:v>
      </x:c>
    </x:row>
    <x:row r="14395">
      <x:c r="B14395" s="7" t="str">
        <x:v>PHY-14389</x:v>
      </x:c>
      <x:c r="C14395" s="7" t="str">
        <x:v>sample</x:v>
      </x:c>
      <x:c r="D14395" s="7" t="str">
        <x:v>RAP-S-0289</x:v>
      </x:c>
      <x:c r="E14395" s="7" t="str">
        <x:v>Sample Ledger!K295</x:v>
      </x:c>
      <x:c r="F14395" s="7" t="str">
        <x:f>'Sample Ledger'!K295</x:f>
        <x:v>OPEN</x:v>
      </x:c>
    </x:row>
    <x:row r="14396">
      <x:c r="B14396" s="7" t="str">
        <x:v>PHY-14390</x:v>
      </x:c>
      <x:c r="C14396" s="7" t="str">
        <x:v>sample</x:v>
      </x:c>
      <x:c r="D14396" s="7" t="str">
        <x:v>RAP-S-0290</x:v>
      </x:c>
      <x:c r="E14396" s="7" t="str">
        <x:v>Sample Ledger!K296</x:v>
      </x:c>
      <x:c r="F14396" s="7" t="str">
        <x:f>'Sample Ledger'!K296</x:f>
        <x:v>OPEN</x:v>
      </x:c>
    </x:row>
    <x:row r="14397">
      <x:c r="B14397" s="7" t="str">
        <x:v>PHY-14391</x:v>
      </x:c>
      <x:c r="C14397" s="7" t="str">
        <x:v>sample</x:v>
      </x:c>
      <x:c r="D14397" s="7" t="str">
        <x:v>RAP-S-0291</x:v>
      </x:c>
      <x:c r="E14397" s="7" t="str">
        <x:v>Sample Ledger!K297</x:v>
      </x:c>
      <x:c r="F14397" s="7" t="str">
        <x:f>'Sample Ledger'!K297</x:f>
        <x:v>OPEN</x:v>
      </x:c>
    </x:row>
    <x:row r="14398">
      <x:c r="B14398" s="7" t="str">
        <x:v>PHY-14392</x:v>
      </x:c>
      <x:c r="C14398" s="7" t="str">
        <x:v>sample</x:v>
      </x:c>
      <x:c r="D14398" s="7" t="str">
        <x:v>RAP-S-0292</x:v>
      </x:c>
      <x:c r="E14398" s="7" t="str">
        <x:v>Sample Ledger!K298</x:v>
      </x:c>
      <x:c r="F14398" s="7" t="str">
        <x:f>'Sample Ledger'!K298</x:f>
        <x:v>OPEN</x:v>
      </x:c>
    </x:row>
    <x:row r="14399">
      <x:c r="B14399" s="7" t="str">
        <x:v>PHY-14393</x:v>
      </x:c>
      <x:c r="C14399" s="7" t="str">
        <x:v>sample</x:v>
      </x:c>
      <x:c r="D14399" s="7" t="str">
        <x:v>RAP-S-0293</x:v>
      </x:c>
      <x:c r="E14399" s="7" t="str">
        <x:v>Sample Ledger!K299</x:v>
      </x:c>
      <x:c r="F14399" s="7" t="str">
        <x:f>'Sample Ledger'!K299</x:f>
        <x:v>OPEN</x:v>
      </x:c>
    </x:row>
    <x:row r="14400">
      <x:c r="B14400" s="7" t="str">
        <x:v>PHY-14394</x:v>
      </x:c>
      <x:c r="C14400" s="7" t="str">
        <x:v>sample</x:v>
      </x:c>
      <x:c r="D14400" s="7" t="str">
        <x:v>RAP-S-0294</x:v>
      </x:c>
      <x:c r="E14400" s="7" t="str">
        <x:v>Sample Ledger!K300</x:v>
      </x:c>
      <x:c r="F14400" s="7" t="str">
        <x:f>'Sample Ledger'!K300</x:f>
        <x:v>OPEN</x:v>
      </x:c>
    </x:row>
    <x:row r="14401">
      <x:c r="B14401" s="7" t="str">
        <x:v>PHY-14395</x:v>
      </x:c>
      <x:c r="C14401" s="7" t="str">
        <x:v>sample</x:v>
      </x:c>
      <x:c r="D14401" s="7" t="str">
        <x:v>RAP-S-0295</x:v>
      </x:c>
      <x:c r="E14401" s="7" t="str">
        <x:v>Sample Ledger!K301</x:v>
      </x:c>
      <x:c r="F14401" s="7" t="str">
        <x:f>'Sample Ledger'!K301</x:f>
        <x:v>OPEN</x:v>
      </x:c>
    </x:row>
    <x:row r="14402">
      <x:c r="B14402" s="7" t="str">
        <x:v>PHY-14396</x:v>
      </x:c>
      <x:c r="C14402" s="7" t="str">
        <x:v>sample</x:v>
      </x:c>
      <x:c r="D14402" s="7" t="str">
        <x:v>RAP-S-0296</x:v>
      </x:c>
      <x:c r="E14402" s="7" t="str">
        <x:v>Sample Ledger!K302</x:v>
      </x:c>
      <x:c r="F14402" s="7" t="str">
        <x:f>'Sample Ledger'!K302</x:f>
        <x:v>OPEN</x:v>
      </x:c>
    </x:row>
    <x:row r="14403">
      <x:c r="B14403" s="7" t="str">
        <x:v>PHY-14397</x:v>
      </x:c>
      <x:c r="C14403" s="7" t="str">
        <x:v>sample</x:v>
      </x:c>
      <x:c r="D14403" s="7" t="str">
        <x:v>RAP-S-0297</x:v>
      </x:c>
      <x:c r="E14403" s="7" t="str">
        <x:v>Sample Ledger!K303</x:v>
      </x:c>
      <x:c r="F14403" s="7" t="str">
        <x:f>'Sample Ledger'!K303</x:f>
        <x:v>OPEN</x:v>
      </x:c>
    </x:row>
    <x:row r="14404">
      <x:c r="B14404" s="7" t="str">
        <x:v>PHY-14398</x:v>
      </x:c>
      <x:c r="C14404" s="7" t="str">
        <x:v>sample</x:v>
      </x:c>
      <x:c r="D14404" s="7" t="str">
        <x:v>RAP-S-0298</x:v>
      </x:c>
      <x:c r="E14404" s="7" t="str">
        <x:v>Sample Ledger!K304</x:v>
      </x:c>
      <x:c r="F14404" s="7" t="str">
        <x:f>'Sample Ledger'!K304</x:f>
        <x:v>OPEN</x:v>
      </x:c>
    </x:row>
    <x:row r="14405">
      <x:c r="B14405" s="7" t="str">
        <x:v>PHY-14399</x:v>
      </x:c>
      <x:c r="C14405" s="7" t="str">
        <x:v>sample</x:v>
      </x:c>
      <x:c r="D14405" s="7" t="str">
        <x:v>RAP-S-0299</x:v>
      </x:c>
      <x:c r="E14405" s="7" t="str">
        <x:v>Sample Ledger!K305</x:v>
      </x:c>
      <x:c r="F14405" s="7" t="str">
        <x:f>'Sample Ledger'!K305</x:f>
        <x:v>OPEN</x:v>
      </x:c>
    </x:row>
    <x:row r="14406">
      <x:c r="B14406" s="7" t="str">
        <x:v>PHY-14400</x:v>
      </x:c>
      <x:c r="C14406" s="7" t="str">
        <x:v>sample</x:v>
      </x:c>
      <x:c r="D14406" s="7" t="str">
        <x:v>RAP-S-0300</x:v>
      </x:c>
      <x:c r="E14406" s="7" t="str">
        <x:v>Sample Ledger!K306</x:v>
      </x:c>
      <x:c r="F14406" s="7" t="str">
        <x:f>'Sample Ledger'!K306</x:f>
        <x:v>OPEN</x:v>
      </x:c>
    </x:row>
    <x:row r="14407">
      <x:c r="B14407" s="7" t="str">
        <x:v>PHY-14401</x:v>
      </x:c>
      <x:c r="C14407" s="7" t="str">
        <x:v>sample</x:v>
      </x:c>
      <x:c r="D14407" s="7" t="str">
        <x:v>RAP-S-0301</x:v>
      </x:c>
      <x:c r="E14407" s="7" t="str">
        <x:v>Sample Ledger!K307</x:v>
      </x:c>
      <x:c r="F14407" s="7" t="str">
        <x:f>'Sample Ledger'!K307</x:f>
        <x:v>OPEN</x:v>
      </x:c>
    </x:row>
    <x:row r="14408">
      <x:c r="B14408" s="7" t="str">
        <x:v>PHY-14402</x:v>
      </x:c>
      <x:c r="C14408" s="7" t="str">
        <x:v>sample</x:v>
      </x:c>
      <x:c r="D14408" s="7" t="str">
        <x:v>RAP-S-0302</x:v>
      </x:c>
      <x:c r="E14408" s="7" t="str">
        <x:v>Sample Ledger!K308</x:v>
      </x:c>
      <x:c r="F14408" s="7" t="str">
        <x:f>'Sample Ledger'!K308</x:f>
        <x:v>OPEN</x:v>
      </x:c>
    </x:row>
    <x:row r="14409">
      <x:c r="B14409" s="7" t="str">
        <x:v>PHY-14403</x:v>
      </x:c>
      <x:c r="C14409" s="7" t="str">
        <x:v>sample</x:v>
      </x:c>
      <x:c r="D14409" s="7" t="str">
        <x:v>RAP-S-0303</x:v>
      </x:c>
      <x:c r="E14409" s="7" t="str">
        <x:v>Sample Ledger!K309</x:v>
      </x:c>
      <x:c r="F14409" s="7" t="str">
        <x:f>'Sample Ledger'!K309</x:f>
        <x:v>OPEN</x:v>
      </x:c>
    </x:row>
    <x:row r="14410">
      <x:c r="B14410" s="7" t="str">
        <x:v>PHY-14404</x:v>
      </x:c>
      <x:c r="C14410" s="7" t="str">
        <x:v>sample</x:v>
      </x:c>
      <x:c r="D14410" s="7" t="str">
        <x:v>RAP-S-0304</x:v>
      </x:c>
      <x:c r="E14410" s="7" t="str">
        <x:v>Sample Ledger!K310</x:v>
      </x:c>
      <x:c r="F14410" s="7" t="str">
        <x:f>'Sample Ledger'!K310</x:f>
        <x:v>OPEN</x:v>
      </x:c>
    </x:row>
    <x:row r="14411">
      <x:c r="B14411" s="7" t="str">
        <x:v>PHY-14405</x:v>
      </x:c>
      <x:c r="C14411" s="7" t="str">
        <x:v>sample</x:v>
      </x:c>
      <x:c r="D14411" s="7" t="str">
        <x:v>RAP-S-0305</x:v>
      </x:c>
      <x:c r="E14411" s="7" t="str">
        <x:v>Sample Ledger!K311</x:v>
      </x:c>
      <x:c r="F14411" s="7" t="str">
        <x:f>'Sample Ledger'!K311</x:f>
        <x:v>OPEN</x:v>
      </x:c>
    </x:row>
    <x:row r="14412">
      <x:c r="B14412" s="7" t="str">
        <x:v>PHY-14406</x:v>
      </x:c>
      <x:c r="C14412" s="7" t="str">
        <x:v>sample</x:v>
      </x:c>
      <x:c r="D14412" s="7" t="str">
        <x:v>RAP-S-0306</x:v>
      </x:c>
      <x:c r="E14412" s="7" t="str">
        <x:v>Sample Ledger!K312</x:v>
      </x:c>
      <x:c r="F14412" s="7" t="str">
        <x:f>'Sample Ledger'!K312</x:f>
        <x:v>OPEN</x:v>
      </x:c>
    </x:row>
    <x:row r="14413">
      <x:c r="B14413" s="7" t="str">
        <x:v>PHY-14407</x:v>
      </x:c>
      <x:c r="C14413" s="7" t="str">
        <x:v>sample</x:v>
      </x:c>
      <x:c r="D14413" s="7" t="str">
        <x:v>RAP-S-0307</x:v>
      </x:c>
      <x:c r="E14413" s="7" t="str">
        <x:v>Sample Ledger!K313</x:v>
      </x:c>
      <x:c r="F14413" s="7" t="str">
        <x:f>'Sample Ledger'!K313</x:f>
        <x:v>OPEN</x:v>
      </x:c>
    </x:row>
    <x:row r="14414">
      <x:c r="B14414" s="7" t="str">
        <x:v>PHY-14408</x:v>
      </x:c>
      <x:c r="C14414" s="7" t="str">
        <x:v>sample</x:v>
      </x:c>
      <x:c r="D14414" s="7" t="str">
        <x:v>RAP-S-0308</x:v>
      </x:c>
      <x:c r="E14414" s="7" t="str">
        <x:v>Sample Ledger!K314</x:v>
      </x:c>
      <x:c r="F14414" s="7" t="str">
        <x:f>'Sample Ledger'!K314</x:f>
        <x:v>OPEN</x:v>
      </x:c>
    </x:row>
    <x:row r="14415">
      <x:c r="B14415" s="7" t="str">
        <x:v>PHY-14409</x:v>
      </x:c>
      <x:c r="C14415" s="7" t="str">
        <x:v>sample</x:v>
      </x:c>
      <x:c r="D14415" s="7" t="str">
        <x:v>RAP-S-0309</x:v>
      </x:c>
      <x:c r="E14415" s="7" t="str">
        <x:v>Sample Ledger!K315</x:v>
      </x:c>
      <x:c r="F14415" s="7" t="str">
        <x:f>'Sample Ledger'!K315</x:f>
        <x:v>OPEN</x:v>
      </x:c>
    </x:row>
    <x:row r="14416">
      <x:c r="B14416" s="7" t="str">
        <x:v>PHY-14410</x:v>
      </x:c>
      <x:c r="C14416" s="7" t="str">
        <x:v>sample</x:v>
      </x:c>
      <x:c r="D14416" s="7" t="str">
        <x:v>RAP-S-0310</x:v>
      </x:c>
      <x:c r="E14416" s="7" t="str">
        <x:v>Sample Ledger!K316</x:v>
      </x:c>
      <x:c r="F14416" s="7" t="str">
        <x:f>'Sample Ledger'!K316</x:f>
        <x:v>OPEN</x:v>
      </x:c>
    </x:row>
    <x:row r="14417">
      <x:c r="B14417" s="7" t="str">
        <x:v>PHY-14411</x:v>
      </x:c>
      <x:c r="C14417" s="7" t="str">
        <x:v>sample</x:v>
      </x:c>
      <x:c r="D14417" s="7" t="str">
        <x:v>RAP-S-0311</x:v>
      </x:c>
      <x:c r="E14417" s="7" t="str">
        <x:v>Sample Ledger!K317</x:v>
      </x:c>
      <x:c r="F14417" s="7" t="str">
        <x:f>'Sample Ledger'!K317</x:f>
        <x:v>OPEN</x:v>
      </x:c>
    </x:row>
    <x:row r="14418">
      <x:c r="B14418" s="7" t="str">
        <x:v>PHY-14412</x:v>
      </x:c>
      <x:c r="C14418" s="7" t="str">
        <x:v>sample</x:v>
      </x:c>
      <x:c r="D14418" s="7" t="str">
        <x:v>RAP-S-0312</x:v>
      </x:c>
      <x:c r="E14418" s="7" t="str">
        <x:v>Sample Ledger!K318</x:v>
      </x:c>
      <x:c r="F14418" s="7" t="str">
        <x:f>'Sample Ledger'!K318</x:f>
        <x:v>OPEN</x:v>
      </x:c>
    </x:row>
    <x:row r="14419">
      <x:c r="B14419" s="7" t="str">
        <x:v>PHY-14413</x:v>
      </x:c>
      <x:c r="C14419" s="7" t="str">
        <x:v>sample</x:v>
      </x:c>
      <x:c r="D14419" s="7" t="str">
        <x:v>RAP-S-0313</x:v>
      </x:c>
      <x:c r="E14419" s="7" t="str">
        <x:v>Sample Ledger!K319</x:v>
      </x:c>
      <x:c r="F14419" s="7" t="str">
        <x:f>'Sample Ledger'!K319</x:f>
        <x:v>OPEN</x:v>
      </x:c>
    </x:row>
    <x:row r="14420">
      <x:c r="B14420" s="7" t="str">
        <x:v>PHY-14414</x:v>
      </x:c>
      <x:c r="C14420" s="7" t="str">
        <x:v>sample</x:v>
      </x:c>
      <x:c r="D14420" s="7" t="str">
        <x:v>RAP-S-0314</x:v>
      </x:c>
      <x:c r="E14420" s="7" t="str">
        <x:v>Sample Ledger!K320</x:v>
      </x:c>
      <x:c r="F14420" s="7" t="str">
        <x:f>'Sample Ledger'!K320</x:f>
        <x:v>OPEN</x:v>
      </x:c>
    </x:row>
    <x:row r="14421">
      <x:c r="B14421" s="7" t="str">
        <x:v>PHY-14415</x:v>
      </x:c>
      <x:c r="C14421" s="7" t="str">
        <x:v>sample</x:v>
      </x:c>
      <x:c r="D14421" s="7" t="str">
        <x:v>RAP-S-0315</x:v>
      </x:c>
      <x:c r="E14421" s="7" t="str">
        <x:v>Sample Ledger!K321</x:v>
      </x:c>
      <x:c r="F14421" s="7" t="str">
        <x:f>'Sample Ledger'!K321</x:f>
        <x:v>OPEN</x:v>
      </x:c>
    </x:row>
    <x:row r="14422">
      <x:c r="B14422" s="7" t="str">
        <x:v>PHY-14416</x:v>
      </x:c>
      <x:c r="C14422" s="7" t="str">
        <x:v>sample</x:v>
      </x:c>
      <x:c r="D14422" s="7" t="str">
        <x:v>RAP-S-0316</x:v>
      </x:c>
      <x:c r="E14422" s="7" t="str">
        <x:v>Sample Ledger!K322</x:v>
      </x:c>
      <x:c r="F14422" s="7" t="str">
        <x:f>'Sample Ledger'!K322</x:f>
        <x:v>OPEN</x:v>
      </x:c>
    </x:row>
    <x:row r="14423">
      <x:c r="B14423" s="7" t="str">
        <x:v>PHY-14417</x:v>
      </x:c>
      <x:c r="C14423" s="7" t="str">
        <x:v>sample</x:v>
      </x:c>
      <x:c r="D14423" s="7" t="str">
        <x:v>RAP-S-0317</x:v>
      </x:c>
      <x:c r="E14423" s="7" t="str">
        <x:v>Sample Ledger!K323</x:v>
      </x:c>
      <x:c r="F14423" s="7" t="str">
        <x:f>'Sample Ledger'!K323</x:f>
        <x:v>OPEN</x:v>
      </x:c>
    </x:row>
    <x:row r="14424">
      <x:c r="B14424" s="7" t="str">
        <x:v>PHY-14418</x:v>
      </x:c>
      <x:c r="C14424" s="7" t="str">
        <x:v>sample</x:v>
      </x:c>
      <x:c r="D14424" s="7" t="str">
        <x:v>RAP-S-0318</x:v>
      </x:c>
      <x:c r="E14424" s="7" t="str">
        <x:v>Sample Ledger!K324</x:v>
      </x:c>
      <x:c r="F14424" s="7" t="str">
        <x:f>'Sample Ledger'!K324</x:f>
        <x:v>OPEN</x:v>
      </x:c>
    </x:row>
    <x:row r="14425">
      <x:c r="B14425" s="7" t="str">
        <x:v>PHY-14419</x:v>
      </x:c>
      <x:c r="C14425" s="7" t="str">
        <x:v>sample</x:v>
      </x:c>
      <x:c r="D14425" s="7" t="str">
        <x:v>RAP-S-0319</x:v>
      </x:c>
      <x:c r="E14425" s="7" t="str">
        <x:v>Sample Ledger!K325</x:v>
      </x:c>
      <x:c r="F14425" s="7" t="str">
        <x:f>'Sample Ledger'!K325</x:f>
        <x:v>OPEN</x:v>
      </x:c>
    </x:row>
    <x:row r="14426">
      <x:c r="B14426" s="7" t="str">
        <x:v>PHY-14420</x:v>
      </x:c>
      <x:c r="C14426" s="7" t="str">
        <x:v>sample</x:v>
      </x:c>
      <x:c r="D14426" s="7" t="str">
        <x:v>RAP-S-0320</x:v>
      </x:c>
      <x:c r="E14426" s="7" t="str">
        <x:v>Sample Ledger!K326</x:v>
      </x:c>
      <x:c r="F14426" s="7" t="str">
        <x:f>'Sample Ledger'!K326</x:f>
        <x:v>OPEN</x:v>
      </x:c>
    </x:row>
    <x:row r="14427">
      <x:c r="B14427" s="7" t="str">
        <x:v>PHY-14421</x:v>
      </x:c>
      <x:c r="C14427" s="7" t="str">
        <x:v>sample</x:v>
      </x:c>
      <x:c r="D14427" s="7" t="str">
        <x:v>RAP-S-0321</x:v>
      </x:c>
      <x:c r="E14427" s="7" t="str">
        <x:v>Sample Ledger!K327</x:v>
      </x:c>
      <x:c r="F14427" s="7" t="str">
        <x:f>'Sample Ledger'!K327</x:f>
        <x:v>OPEN</x:v>
      </x:c>
    </x:row>
    <x:row r="14428">
      <x:c r="B14428" s="7" t="str">
        <x:v>PHY-14422</x:v>
      </x:c>
      <x:c r="C14428" s="7" t="str">
        <x:v>sample</x:v>
      </x:c>
      <x:c r="D14428" s="7" t="str">
        <x:v>RAP-S-0322</x:v>
      </x:c>
      <x:c r="E14428" s="7" t="str">
        <x:v>Sample Ledger!K328</x:v>
      </x:c>
      <x:c r="F14428" s="7" t="str">
        <x:f>'Sample Ledger'!K328</x:f>
        <x:v>OPEN</x:v>
      </x:c>
    </x:row>
    <x:row r="14429">
      <x:c r="B14429" s="7" t="str">
        <x:v>PHY-14423</x:v>
      </x:c>
      <x:c r="C14429" s="7" t="str">
        <x:v>sample</x:v>
      </x:c>
      <x:c r="D14429" s="7" t="str">
        <x:v>RAP-S-0323</x:v>
      </x:c>
      <x:c r="E14429" s="7" t="str">
        <x:v>Sample Ledger!K329</x:v>
      </x:c>
      <x:c r="F14429" s="7" t="str">
        <x:f>'Sample Ledger'!K329</x:f>
        <x:v>OPEN</x:v>
      </x:c>
    </x:row>
    <x:row r="14430">
      <x:c r="B14430" s="7" t="str">
        <x:v>PHY-14424</x:v>
      </x:c>
      <x:c r="C14430" s="7" t="str">
        <x:v>sample</x:v>
      </x:c>
      <x:c r="D14430" s="7" t="str">
        <x:v>RAP-S-0324</x:v>
      </x:c>
      <x:c r="E14430" s="7" t="str">
        <x:v>Sample Ledger!K330</x:v>
      </x:c>
      <x:c r="F14430" s="7" t="str">
        <x:f>'Sample Ledger'!K330</x:f>
        <x:v>OPEN</x:v>
      </x:c>
    </x:row>
    <x:row r="14431">
      <x:c r="B14431" s="7" t="str">
        <x:v>PHY-14425</x:v>
      </x:c>
      <x:c r="C14431" s="7" t="str">
        <x:v>sample</x:v>
      </x:c>
      <x:c r="D14431" s="7" t="str">
        <x:v>RAP-S-0325</x:v>
      </x:c>
      <x:c r="E14431" s="7" t="str">
        <x:v>Sample Ledger!K331</x:v>
      </x:c>
      <x:c r="F14431" s="7" t="str">
        <x:f>'Sample Ledger'!K331</x:f>
        <x:v>OPEN</x:v>
      </x:c>
    </x:row>
    <x:row r="14432">
      <x:c r="B14432" s="7" t="str">
        <x:v>PHY-14426</x:v>
      </x:c>
      <x:c r="C14432" s="7" t="str">
        <x:v>sample</x:v>
      </x:c>
      <x:c r="D14432" s="7" t="str">
        <x:v>RAP-S-0326</x:v>
      </x:c>
      <x:c r="E14432" s="7" t="str">
        <x:v>Sample Ledger!K332</x:v>
      </x:c>
      <x:c r="F14432" s="7" t="str">
        <x:f>'Sample Ledger'!K332</x:f>
        <x:v>OPEN</x:v>
      </x:c>
    </x:row>
    <x:row r="14433">
      <x:c r="B14433" s="7" t="str">
        <x:v>PHY-14427</x:v>
      </x:c>
      <x:c r="C14433" s="7" t="str">
        <x:v>sample</x:v>
      </x:c>
      <x:c r="D14433" s="7" t="str">
        <x:v>RAP-S-0327</x:v>
      </x:c>
      <x:c r="E14433" s="7" t="str">
        <x:v>Sample Ledger!K333</x:v>
      </x:c>
      <x:c r="F14433" s="7" t="str">
        <x:f>'Sample Ledger'!K333</x:f>
        <x:v>OPEN</x:v>
      </x:c>
    </x:row>
    <x:row r="14434">
      <x:c r="B14434" s="7" t="str">
        <x:v>PHY-14428</x:v>
      </x:c>
      <x:c r="C14434" s="7" t="str">
        <x:v>sample</x:v>
      </x:c>
      <x:c r="D14434" s="7" t="str">
        <x:v>RAP-S-0328</x:v>
      </x:c>
      <x:c r="E14434" s="7" t="str">
        <x:v>Sample Ledger!K334</x:v>
      </x:c>
      <x:c r="F14434" s="7" t="str">
        <x:f>'Sample Ledger'!K334</x:f>
        <x:v>OPEN</x:v>
      </x:c>
    </x:row>
    <x:row r="14435">
      <x:c r="B14435" s="7" t="str">
        <x:v>PHY-14429</x:v>
      </x:c>
      <x:c r="C14435" s="7" t="str">
        <x:v>sample</x:v>
      </x:c>
      <x:c r="D14435" s="7" t="str">
        <x:v>RAP-S-0329</x:v>
      </x:c>
      <x:c r="E14435" s="7" t="str">
        <x:v>Sample Ledger!K335</x:v>
      </x:c>
      <x:c r="F14435" s="7" t="str">
        <x:f>'Sample Ledger'!K335</x:f>
        <x:v>OPEN</x:v>
      </x:c>
    </x:row>
    <x:row r="14436">
      <x:c r="B14436" s="7" t="str">
        <x:v>PHY-14430</x:v>
      </x:c>
      <x:c r="C14436" s="7" t="str">
        <x:v>sample</x:v>
      </x:c>
      <x:c r="D14436" s="7" t="str">
        <x:v>RAP-S-0330</x:v>
      </x:c>
      <x:c r="E14436" s="7" t="str">
        <x:v>Sample Ledger!K336</x:v>
      </x:c>
      <x:c r="F14436" s="7" t="str">
        <x:f>'Sample Ledger'!K336</x:f>
        <x:v>OPEN</x:v>
      </x:c>
    </x:row>
    <x:row r="14437">
      <x:c r="B14437" s="7" t="str">
        <x:v>PHY-14431</x:v>
      </x:c>
      <x:c r="C14437" s="7" t="str">
        <x:v>sample</x:v>
      </x:c>
      <x:c r="D14437" s="7" t="str">
        <x:v>RAP-S-0331</x:v>
      </x:c>
      <x:c r="E14437" s="7" t="str">
        <x:v>Sample Ledger!K337</x:v>
      </x:c>
      <x:c r="F14437" s="7" t="str">
        <x:f>'Sample Ledger'!K337</x:f>
        <x:v>OPEN</x:v>
      </x:c>
    </x:row>
    <x:row r="14438">
      <x:c r="B14438" s="7" t="str">
        <x:v>PHY-14432</x:v>
      </x:c>
      <x:c r="C14438" s="7" t="str">
        <x:v>sample</x:v>
      </x:c>
      <x:c r="D14438" s="7" t="str">
        <x:v>RAP-S-0332</x:v>
      </x:c>
      <x:c r="E14438" s="7" t="str">
        <x:v>Sample Ledger!K338</x:v>
      </x:c>
      <x:c r="F14438" s="7" t="str">
        <x:f>'Sample Ledger'!K338</x:f>
        <x:v>OPEN</x:v>
      </x:c>
    </x:row>
    <x:row r="14439">
      <x:c r="B14439" s="7" t="str">
        <x:v>PHY-14433</x:v>
      </x:c>
      <x:c r="C14439" s="7" t="str">
        <x:v>sample</x:v>
      </x:c>
      <x:c r="D14439" s="7" t="str">
        <x:v>RAP-S-0333</x:v>
      </x:c>
      <x:c r="E14439" s="7" t="str">
        <x:v>Sample Ledger!K339</x:v>
      </x:c>
      <x:c r="F14439" s="7" t="str">
        <x:f>'Sample Ledger'!K339</x:f>
        <x:v>OPEN</x:v>
      </x:c>
    </x:row>
    <x:row r="14440">
      <x:c r="B14440" s="7" t="str">
        <x:v>PHY-14434</x:v>
      </x:c>
      <x:c r="C14440" s="7" t="str">
        <x:v>sample</x:v>
      </x:c>
      <x:c r="D14440" s="7" t="str">
        <x:v>RAP-S-0334</x:v>
      </x:c>
      <x:c r="E14440" s="7" t="str">
        <x:v>Sample Ledger!K340</x:v>
      </x:c>
      <x:c r="F14440" s="7" t="str">
        <x:f>'Sample Ledger'!K340</x:f>
        <x:v>OPEN</x:v>
      </x:c>
    </x:row>
    <x:row r="14441">
      <x:c r="B14441" s="7" t="str">
        <x:v>PHY-14435</x:v>
      </x:c>
      <x:c r="C14441" s="7" t="str">
        <x:v>sample</x:v>
      </x:c>
      <x:c r="D14441" s="7" t="str">
        <x:v>RAP-S-0335</x:v>
      </x:c>
      <x:c r="E14441" s="7" t="str">
        <x:v>Sample Ledger!K341</x:v>
      </x:c>
      <x:c r="F14441" s="7" t="str">
        <x:f>'Sample Ledger'!K341</x:f>
        <x:v>OPEN</x:v>
      </x:c>
    </x:row>
    <x:row r="14442">
      <x:c r="B14442" s="7" t="str">
        <x:v>PHY-14436</x:v>
      </x:c>
      <x:c r="C14442" s="7" t="str">
        <x:v>sample</x:v>
      </x:c>
      <x:c r="D14442" s="7" t="str">
        <x:v>RAP-S-0336</x:v>
      </x:c>
      <x:c r="E14442" s="7" t="str">
        <x:v>Sample Ledger!K342</x:v>
      </x:c>
      <x:c r="F14442" s="7" t="str">
        <x:f>'Sample Ledger'!K342</x:f>
        <x:v>OPEN</x:v>
      </x:c>
    </x:row>
    <x:row r="14443">
      <x:c r="B14443" s="7" t="str">
        <x:v>PHY-14437</x:v>
      </x:c>
      <x:c r="C14443" s="7" t="str">
        <x:v>sample</x:v>
      </x:c>
      <x:c r="D14443" s="7" t="str">
        <x:v>RAP-S-0337</x:v>
      </x:c>
      <x:c r="E14443" s="7" t="str">
        <x:v>Sample Ledger!K343</x:v>
      </x:c>
      <x:c r="F14443" s="7" t="str">
        <x:f>'Sample Ledger'!K343</x:f>
        <x:v>OPEN</x:v>
      </x:c>
    </x:row>
    <x:row r="14444">
      <x:c r="B14444" s="7" t="str">
        <x:v>PHY-14438</x:v>
      </x:c>
      <x:c r="C14444" s="7" t="str">
        <x:v>sample</x:v>
      </x:c>
      <x:c r="D14444" s="7" t="str">
        <x:v>RAP-S-0338</x:v>
      </x:c>
      <x:c r="E14444" s="7" t="str">
        <x:v>Sample Ledger!K344</x:v>
      </x:c>
      <x:c r="F14444" s="7" t="str">
        <x:f>'Sample Ledger'!K344</x:f>
        <x:v>OPEN</x:v>
      </x:c>
    </x:row>
    <x:row r="14445">
      <x:c r="B14445" s="7" t="str">
        <x:v>PHY-14439</x:v>
      </x:c>
      <x:c r="C14445" s="7" t="str">
        <x:v>sample</x:v>
      </x:c>
      <x:c r="D14445" s="7" t="str">
        <x:v>RAP-S-0339</x:v>
      </x:c>
      <x:c r="E14445" s="7" t="str">
        <x:v>Sample Ledger!K345</x:v>
      </x:c>
      <x:c r="F14445" s="7" t="str">
        <x:f>'Sample Ledger'!K345</x:f>
        <x:v>OPEN</x:v>
      </x:c>
    </x:row>
    <x:row r="14446">
      <x:c r="B14446" s="7" t="str">
        <x:v>PHY-14440</x:v>
      </x:c>
      <x:c r="C14446" s="7" t="str">
        <x:v>sample</x:v>
      </x:c>
      <x:c r="D14446" s="7" t="str">
        <x:v>RAP-S-0340</x:v>
      </x:c>
      <x:c r="E14446" s="7" t="str">
        <x:v>Sample Ledger!K346</x:v>
      </x:c>
      <x:c r="F14446" s="7" t="str">
        <x:f>'Sample Ledger'!K346</x:f>
        <x:v>OPEN</x:v>
      </x:c>
    </x:row>
    <x:row r="14447">
      <x:c r="B14447" s="7" t="str">
        <x:v>PHY-14441</x:v>
      </x:c>
      <x:c r="C14447" s="7" t="str">
        <x:v>sample</x:v>
      </x:c>
      <x:c r="D14447" s="7" t="str">
        <x:v>RAP-S-0341</x:v>
      </x:c>
      <x:c r="E14447" s="7" t="str">
        <x:v>Sample Ledger!K347</x:v>
      </x:c>
      <x:c r="F14447" s="7" t="str">
        <x:f>'Sample Ledger'!K347</x:f>
        <x:v>OPEN</x:v>
      </x:c>
    </x:row>
    <x:row r="14448">
      <x:c r="B14448" s="7" t="str">
        <x:v>PHY-14442</x:v>
      </x:c>
      <x:c r="C14448" s="7" t="str">
        <x:v>sample</x:v>
      </x:c>
      <x:c r="D14448" s="7" t="str">
        <x:v>RAP-S-0342</x:v>
      </x:c>
      <x:c r="E14448" s="7" t="str">
        <x:v>Sample Ledger!K348</x:v>
      </x:c>
      <x:c r="F14448" s="7" t="str">
        <x:f>'Sample Ledger'!K348</x:f>
        <x:v>OPEN</x:v>
      </x:c>
    </x:row>
    <x:row r="14449">
      <x:c r="B14449" s="7" t="str">
        <x:v>PHY-14443</x:v>
      </x:c>
      <x:c r="C14449" s="7" t="str">
        <x:v>sample</x:v>
      </x:c>
      <x:c r="D14449" s="7" t="str">
        <x:v>RAP-S-0343</x:v>
      </x:c>
      <x:c r="E14449" s="7" t="str">
        <x:v>Sample Ledger!K349</x:v>
      </x:c>
      <x:c r="F14449" s="7" t="str">
        <x:f>'Sample Ledger'!K349</x:f>
        <x:v>OPEN</x:v>
      </x:c>
    </x:row>
    <x:row r="14450">
      <x:c r="B14450" s="7" t="str">
        <x:v>PHY-14444</x:v>
      </x:c>
      <x:c r="C14450" s="7" t="str">
        <x:v>sample</x:v>
      </x:c>
      <x:c r="D14450" s="7" t="str">
        <x:v>RAP-S-0344</x:v>
      </x:c>
      <x:c r="E14450" s="7" t="str">
        <x:v>Sample Ledger!K350</x:v>
      </x:c>
      <x:c r="F14450" s="7" t="str">
        <x:f>'Sample Ledger'!K350</x:f>
        <x:v>OPEN</x:v>
      </x:c>
    </x:row>
    <x:row r="14451">
      <x:c r="B14451" s="7" t="str">
        <x:v>PHY-14445</x:v>
      </x:c>
      <x:c r="C14451" s="7" t="str">
        <x:v>sample</x:v>
      </x:c>
      <x:c r="D14451" s="7" t="str">
        <x:v>RAP-S-0345</x:v>
      </x:c>
      <x:c r="E14451" s="7" t="str">
        <x:v>Sample Ledger!K351</x:v>
      </x:c>
      <x:c r="F14451" s="7" t="str">
        <x:f>'Sample Ledger'!K351</x:f>
        <x:v>OPEN</x:v>
      </x:c>
    </x:row>
    <x:row r="14452">
      <x:c r="B14452" s="7" t="str">
        <x:v>PHY-14446</x:v>
      </x:c>
      <x:c r="C14452" s="7" t="str">
        <x:v>sample</x:v>
      </x:c>
      <x:c r="D14452" s="7" t="str">
        <x:v>RAP-S-0346</x:v>
      </x:c>
      <x:c r="E14452" s="7" t="str">
        <x:v>Sample Ledger!K352</x:v>
      </x:c>
      <x:c r="F14452" s="7" t="str">
        <x:f>'Sample Ledger'!K352</x:f>
        <x:v>OPEN</x:v>
      </x:c>
    </x:row>
    <x:row r="14453">
      <x:c r="B14453" s="7" t="str">
        <x:v>PHY-14447</x:v>
      </x:c>
      <x:c r="C14453" s="7" t="str">
        <x:v>sample</x:v>
      </x:c>
      <x:c r="D14453" s="7" t="str">
        <x:v>RAP-S-0347</x:v>
      </x:c>
      <x:c r="E14453" s="7" t="str">
        <x:v>Sample Ledger!K353</x:v>
      </x:c>
      <x:c r="F14453" s="7" t="str">
        <x:f>'Sample Ledger'!K353</x:f>
        <x:v>OPEN</x:v>
      </x:c>
    </x:row>
    <x:row r="14454">
      <x:c r="B14454" s="7" t="str">
        <x:v>PHY-14448</x:v>
      </x:c>
      <x:c r="C14454" s="7" t="str">
        <x:v>sample</x:v>
      </x:c>
      <x:c r="D14454" s="7" t="str">
        <x:v>RAP-S-0348</x:v>
      </x:c>
      <x:c r="E14454" s="7" t="str">
        <x:v>Sample Ledger!K354</x:v>
      </x:c>
      <x:c r="F14454" s="7" t="str">
        <x:f>'Sample Ledger'!K354</x:f>
        <x:v>OPEN</x:v>
      </x:c>
    </x:row>
    <x:row r="14455">
      <x:c r="B14455" s="7" t="str">
        <x:v>PHY-14449</x:v>
      </x:c>
      <x:c r="C14455" s="7" t="str">
        <x:v>sample</x:v>
      </x:c>
      <x:c r="D14455" s="7" t="str">
        <x:v>RAP-S-0349</x:v>
      </x:c>
      <x:c r="E14455" s="7" t="str">
        <x:v>Sample Ledger!K355</x:v>
      </x:c>
      <x:c r="F14455" s="7" t="str">
        <x:f>'Sample Ledger'!K355</x:f>
        <x:v>OPEN</x:v>
      </x:c>
    </x:row>
    <x:row r="14456">
      <x:c r="B14456" s="7" t="str">
        <x:v>PHY-14450</x:v>
      </x:c>
      <x:c r="C14456" s="7" t="str">
        <x:v>sample</x:v>
      </x:c>
      <x:c r="D14456" s="7" t="str">
        <x:v>RAP-S-0350</x:v>
      </x:c>
      <x:c r="E14456" s="7" t="str">
        <x:v>Sample Ledger!K356</x:v>
      </x:c>
      <x:c r="F14456" s="7" t="str">
        <x:f>'Sample Ledger'!K356</x:f>
        <x:v>OPEN</x:v>
      </x:c>
    </x:row>
    <x:row r="14457">
      <x:c r="B14457" s="7" t="str">
        <x:v>PHY-14451</x:v>
      </x:c>
      <x:c r="C14457" s="7" t="str">
        <x:v>sample</x:v>
      </x:c>
      <x:c r="D14457" s="7" t="str">
        <x:v>RAP-S-0351</x:v>
      </x:c>
      <x:c r="E14457" s="7" t="str">
        <x:v>Sample Ledger!K357</x:v>
      </x:c>
      <x:c r="F14457" s="7" t="str">
        <x:f>'Sample Ledger'!K357</x:f>
        <x:v>OPEN</x:v>
      </x:c>
    </x:row>
    <x:row r="14458">
      <x:c r="B14458" s="7" t="str">
        <x:v>PHY-14452</x:v>
      </x:c>
      <x:c r="C14458" s="7" t="str">
        <x:v>sample</x:v>
      </x:c>
      <x:c r="D14458" s="7" t="str">
        <x:v>RAP-S-0352</x:v>
      </x:c>
      <x:c r="E14458" s="7" t="str">
        <x:v>Sample Ledger!K358</x:v>
      </x:c>
      <x:c r="F14458" s="7" t="str">
        <x:f>'Sample Ledger'!K358</x:f>
        <x:v>OPEN</x:v>
      </x:c>
    </x:row>
    <x:row r="14459">
      <x:c r="B14459" s="7" t="str">
        <x:v>PHY-14453</x:v>
      </x:c>
      <x:c r="C14459" s="7" t="str">
        <x:v>sample</x:v>
      </x:c>
      <x:c r="D14459" s="7" t="str">
        <x:v>RAP-S-0353</x:v>
      </x:c>
      <x:c r="E14459" s="7" t="str">
        <x:v>Sample Ledger!K359</x:v>
      </x:c>
      <x:c r="F14459" s="7" t="str">
        <x:f>'Sample Ledger'!K359</x:f>
        <x:v>OPEN</x:v>
      </x:c>
    </x:row>
    <x:row r="14460">
      <x:c r="B14460" s="7" t="str">
        <x:v>PHY-14454</x:v>
      </x:c>
      <x:c r="C14460" s="7" t="str">
        <x:v>sample</x:v>
      </x:c>
      <x:c r="D14460" s="7" t="str">
        <x:v>RAP-S-0354</x:v>
      </x:c>
      <x:c r="E14460" s="7" t="str">
        <x:v>Sample Ledger!K360</x:v>
      </x:c>
      <x:c r="F14460" s="7" t="str">
        <x:f>'Sample Ledger'!K360</x:f>
        <x:v>OPEN</x:v>
      </x:c>
    </x:row>
    <x:row r="14461">
      <x:c r="B14461" s="7" t="str">
        <x:v>PHY-14455</x:v>
      </x:c>
      <x:c r="C14461" s="7" t="str">
        <x:v>sample</x:v>
      </x:c>
      <x:c r="D14461" s="7" t="str">
        <x:v>RAP-S-0355</x:v>
      </x:c>
      <x:c r="E14461" s="7" t="str">
        <x:v>Sample Ledger!K361</x:v>
      </x:c>
      <x:c r="F14461" s="7" t="str">
        <x:f>'Sample Ledger'!K361</x:f>
        <x:v>OPEN</x:v>
      </x:c>
    </x:row>
    <x:row r="14462">
      <x:c r="B14462" s="7" t="str">
        <x:v>PHY-14456</x:v>
      </x:c>
      <x:c r="C14462" s="7" t="str">
        <x:v>sample</x:v>
      </x:c>
      <x:c r="D14462" s="7" t="str">
        <x:v>RAP-S-0356</x:v>
      </x:c>
      <x:c r="E14462" s="7" t="str">
        <x:v>Sample Ledger!K362</x:v>
      </x:c>
      <x:c r="F14462" s="7" t="str">
        <x:f>'Sample Ledger'!K362</x:f>
        <x:v>OPEN</x:v>
      </x:c>
    </x:row>
    <x:row r="14463">
      <x:c r="B14463" s="7" t="str">
        <x:v>PHY-14457</x:v>
      </x:c>
      <x:c r="C14463" s="7" t="str">
        <x:v>sample</x:v>
      </x:c>
      <x:c r="D14463" s="7" t="str">
        <x:v>RAP-S-0357</x:v>
      </x:c>
      <x:c r="E14463" s="7" t="str">
        <x:v>Sample Ledger!K363</x:v>
      </x:c>
      <x:c r="F14463" s="7" t="str">
        <x:f>'Sample Ledger'!K363</x:f>
        <x:v>OPEN</x:v>
      </x:c>
    </x:row>
    <x:row r="14464">
      <x:c r="B14464" s="7" t="str">
        <x:v>PHY-14458</x:v>
      </x:c>
      <x:c r="C14464" s="7" t="str">
        <x:v>sample</x:v>
      </x:c>
      <x:c r="D14464" s="7" t="str">
        <x:v>RAP-S-0358</x:v>
      </x:c>
      <x:c r="E14464" s="7" t="str">
        <x:v>Sample Ledger!K364</x:v>
      </x:c>
      <x:c r="F14464" s="7" t="str">
        <x:f>'Sample Ledger'!K364</x:f>
        <x:v>OPEN</x:v>
      </x:c>
    </x:row>
    <x:row r="14465">
      <x:c r="B14465" s="7" t="str">
        <x:v>PHY-14459</x:v>
      </x:c>
      <x:c r="C14465" s="7" t="str">
        <x:v>sample</x:v>
      </x:c>
      <x:c r="D14465" s="7" t="str">
        <x:v>RAP-S-0359</x:v>
      </x:c>
      <x:c r="E14465" s="7" t="str">
        <x:v>Sample Ledger!K365</x:v>
      </x:c>
      <x:c r="F14465" s="7" t="str">
        <x:f>'Sample Ledger'!K365</x:f>
        <x:v>OPEN</x:v>
      </x:c>
    </x:row>
    <x:row r="14466">
      <x:c r="B14466" s="7" t="str">
        <x:v>PHY-14460</x:v>
      </x:c>
      <x:c r="C14466" s="7" t="str">
        <x:v>sample</x:v>
      </x:c>
      <x:c r="D14466" s="7" t="str">
        <x:v>RAP-S-0360</x:v>
      </x:c>
      <x:c r="E14466" s="7" t="str">
        <x:v>Sample Ledger!K366</x:v>
      </x:c>
      <x:c r="F14466" s="7" t="str">
        <x:f>'Sample Ledger'!K366</x:f>
        <x:v>OPEN</x:v>
      </x:c>
    </x:row>
    <x:row r="14467">
      <x:c r="B14467" s="7" t="str">
        <x:v>PHY-14461</x:v>
      </x:c>
      <x:c r="C14467" s="7" t="str">
        <x:v>sample</x:v>
      </x:c>
      <x:c r="D14467" s="7" t="str">
        <x:v>RAP-S-0361</x:v>
      </x:c>
      <x:c r="E14467" s="7" t="str">
        <x:v>Sample Ledger!K367</x:v>
      </x:c>
      <x:c r="F14467" s="7" t="str">
        <x:f>'Sample Ledger'!K367</x:f>
        <x:v>OPEN</x:v>
      </x:c>
    </x:row>
    <x:row r="14468">
      <x:c r="B14468" s="7" t="str">
        <x:v>PHY-14462</x:v>
      </x:c>
      <x:c r="C14468" s="7" t="str">
        <x:v>sample</x:v>
      </x:c>
      <x:c r="D14468" s="7" t="str">
        <x:v>RAP-S-0362</x:v>
      </x:c>
      <x:c r="E14468" s="7" t="str">
        <x:v>Sample Ledger!K368</x:v>
      </x:c>
      <x:c r="F14468" s="7" t="str">
        <x:f>'Sample Ledger'!K368</x:f>
        <x:v>OPEN</x:v>
      </x:c>
    </x:row>
    <x:row r="14469">
      <x:c r="B14469" s="7" t="str">
        <x:v>PHY-14463</x:v>
      </x:c>
      <x:c r="C14469" s="7" t="str">
        <x:v>sample</x:v>
      </x:c>
      <x:c r="D14469" s="7" t="str">
        <x:v>RAP-S-0363</x:v>
      </x:c>
      <x:c r="E14469" s="7" t="str">
        <x:v>Sample Ledger!K369</x:v>
      </x:c>
      <x:c r="F14469" s="7" t="str">
        <x:f>'Sample Ledger'!K369</x:f>
        <x:v>OPEN</x:v>
      </x:c>
    </x:row>
    <x:row r="14470">
      <x:c r="B14470" s="7" t="str">
        <x:v>PHY-14464</x:v>
      </x:c>
      <x:c r="C14470" s="7" t="str">
        <x:v>sample</x:v>
      </x:c>
      <x:c r="D14470" s="7" t="str">
        <x:v>RAP-S-0364</x:v>
      </x:c>
      <x:c r="E14470" s="7" t="str">
        <x:v>Sample Ledger!K370</x:v>
      </x:c>
      <x:c r="F14470" s="7" t="str">
        <x:f>'Sample Ledger'!K370</x:f>
        <x:v>OPEN</x:v>
      </x:c>
    </x:row>
    <x:row r="14471">
      <x:c r="B14471" s="7" t="str">
        <x:v>PHY-14465</x:v>
      </x:c>
      <x:c r="C14471" s="7" t="str">
        <x:v>sample</x:v>
      </x:c>
      <x:c r="D14471" s="7" t="str">
        <x:v>RAP-S-0365</x:v>
      </x:c>
      <x:c r="E14471" s="7" t="str">
        <x:v>Sample Ledger!K371</x:v>
      </x:c>
      <x:c r="F14471" s="7" t="str">
        <x:f>'Sample Ledger'!K371</x:f>
        <x:v>OPEN</x:v>
      </x:c>
    </x:row>
    <x:row r="14472">
      <x:c r="B14472" s="7" t="str">
        <x:v>PHY-14466</x:v>
      </x:c>
      <x:c r="C14472" s="7" t="str">
        <x:v>sample</x:v>
      </x:c>
      <x:c r="D14472" s="7" t="str">
        <x:v>RAP-S-0366</x:v>
      </x:c>
      <x:c r="E14472" s="7" t="str">
        <x:v>Sample Ledger!K372</x:v>
      </x:c>
      <x:c r="F14472" s="7" t="str">
        <x:f>'Sample Ledger'!K372</x:f>
        <x:v>OPEN</x:v>
      </x:c>
    </x:row>
    <x:row r="14473">
      <x:c r="B14473" s="7" t="str">
        <x:v>PHY-14467</x:v>
      </x:c>
      <x:c r="C14473" s="7" t="str">
        <x:v>sample</x:v>
      </x:c>
      <x:c r="D14473" s="7" t="str">
        <x:v>RAP-S-0367</x:v>
      </x:c>
      <x:c r="E14473" s="7" t="str">
        <x:v>Sample Ledger!K373</x:v>
      </x:c>
      <x:c r="F14473" s="7" t="str">
        <x:f>'Sample Ledger'!K373</x:f>
        <x:v>OPEN</x:v>
      </x:c>
    </x:row>
    <x:row r="14474">
      <x:c r="B14474" s="7" t="str">
        <x:v>PHY-14468</x:v>
      </x:c>
      <x:c r="C14474" s="7" t="str">
        <x:v>sample</x:v>
      </x:c>
      <x:c r="D14474" s="7" t="str">
        <x:v>RAP-S-0368</x:v>
      </x:c>
      <x:c r="E14474" s="7" t="str">
        <x:v>Sample Ledger!K374</x:v>
      </x:c>
      <x:c r="F14474" s="7" t="str">
        <x:f>'Sample Ledger'!K374</x:f>
        <x:v>OPEN</x:v>
      </x:c>
    </x:row>
    <x:row r="14475">
      <x:c r="B14475" s="7" t="str">
        <x:v>PHY-14469</x:v>
      </x:c>
      <x:c r="C14475" s="7" t="str">
        <x:v>sample</x:v>
      </x:c>
      <x:c r="D14475" s="7" t="str">
        <x:v>RAP-S-0369</x:v>
      </x:c>
      <x:c r="E14475" s="7" t="str">
        <x:v>Sample Ledger!K375</x:v>
      </x:c>
      <x:c r="F14475" s="7" t="str">
        <x:f>'Sample Ledger'!K375</x:f>
        <x:v>OPEN</x:v>
      </x:c>
    </x:row>
    <x:row r="14476">
      <x:c r="B14476" s="7" t="str">
        <x:v>PHY-14470</x:v>
      </x:c>
      <x:c r="C14476" s="7" t="str">
        <x:v>sample</x:v>
      </x:c>
      <x:c r="D14476" s="7" t="str">
        <x:v>RAP-S-0370</x:v>
      </x:c>
      <x:c r="E14476" s="7" t="str">
        <x:v>Sample Ledger!K376</x:v>
      </x:c>
      <x:c r="F14476" s="7" t="str">
        <x:f>'Sample Ledger'!K376</x:f>
        <x:v>OPEN</x:v>
      </x:c>
    </x:row>
    <x:row r="14477">
      <x:c r="B14477" s="7" t="str">
        <x:v>PHY-14471</x:v>
      </x:c>
      <x:c r="C14477" s="7" t="str">
        <x:v>sample</x:v>
      </x:c>
      <x:c r="D14477" s="7" t="str">
        <x:v>RAP-S-0371</x:v>
      </x:c>
      <x:c r="E14477" s="7" t="str">
        <x:v>Sample Ledger!K377</x:v>
      </x:c>
      <x:c r="F14477" s="7" t="str">
        <x:f>'Sample Ledger'!K377</x:f>
        <x:v>OPEN</x:v>
      </x:c>
    </x:row>
    <x:row r="14478">
      <x:c r="B14478" s="7" t="str">
        <x:v>PHY-14472</x:v>
      </x:c>
      <x:c r="C14478" s="7" t="str">
        <x:v>sample</x:v>
      </x:c>
      <x:c r="D14478" s="7" t="str">
        <x:v>RAP-S-0372</x:v>
      </x:c>
      <x:c r="E14478" s="7" t="str">
        <x:v>Sample Ledger!K378</x:v>
      </x:c>
      <x:c r="F14478" s="7" t="str">
        <x:f>'Sample Ledger'!K378</x:f>
        <x:v>OPEN</x:v>
      </x:c>
    </x:row>
    <x:row r="14479">
      <x:c r="B14479" s="7" t="str">
        <x:v>PHY-14473</x:v>
      </x:c>
      <x:c r="C14479" s="7" t="str">
        <x:v>sample</x:v>
      </x:c>
      <x:c r="D14479" s="7" t="str">
        <x:v>RAP-S-0373</x:v>
      </x:c>
      <x:c r="E14479" s="7" t="str">
        <x:v>Sample Ledger!K379</x:v>
      </x:c>
      <x:c r="F14479" s="7" t="str">
        <x:f>'Sample Ledger'!K379</x:f>
        <x:v>OPEN</x:v>
      </x:c>
    </x:row>
    <x:row r="14480">
      <x:c r="B14480" s="7" t="str">
        <x:v>PHY-14474</x:v>
      </x:c>
      <x:c r="C14480" s="7" t="str">
        <x:v>sample</x:v>
      </x:c>
      <x:c r="D14480" s="7" t="str">
        <x:v>RAP-S-0374</x:v>
      </x:c>
      <x:c r="E14480" s="7" t="str">
        <x:v>Sample Ledger!K380</x:v>
      </x:c>
      <x:c r="F14480" s="7" t="str">
        <x:f>'Sample Ledger'!K380</x:f>
        <x:v>OPEN</x:v>
      </x:c>
    </x:row>
    <x:row r="14481">
      <x:c r="B14481" s="7" t="str">
        <x:v>PHY-14475</x:v>
      </x:c>
      <x:c r="C14481" s="7" t="str">
        <x:v>sample</x:v>
      </x:c>
      <x:c r="D14481" s="7" t="str">
        <x:v>RAP-S-0375</x:v>
      </x:c>
      <x:c r="E14481" s="7" t="str">
        <x:v>Sample Ledger!K381</x:v>
      </x:c>
      <x:c r="F14481" s="7" t="str">
        <x:f>'Sample Ledger'!K381</x:f>
        <x:v>OPEN</x:v>
      </x:c>
    </x:row>
    <x:row r="14482">
      <x:c r="B14482" s="7" t="str">
        <x:v>PHY-14476</x:v>
      </x:c>
      <x:c r="C14482" s="7" t="str">
        <x:v>sample</x:v>
      </x:c>
      <x:c r="D14482" s="7" t="str">
        <x:v>RAP-S-0376</x:v>
      </x:c>
      <x:c r="E14482" s="7" t="str">
        <x:v>Sample Ledger!K382</x:v>
      </x:c>
      <x:c r="F14482" s="7" t="str">
        <x:f>'Sample Ledger'!K382</x:f>
        <x:v>OPEN</x:v>
      </x:c>
    </x:row>
    <x:row r="14483">
      <x:c r="B14483" s="7" t="str">
        <x:v>PHY-14477</x:v>
      </x:c>
      <x:c r="C14483" s="7" t="str">
        <x:v>sample</x:v>
      </x:c>
      <x:c r="D14483" s="7" t="str">
        <x:v>RAP-S-0377</x:v>
      </x:c>
      <x:c r="E14483" s="7" t="str">
        <x:v>Sample Ledger!K383</x:v>
      </x:c>
      <x:c r="F14483" s="7" t="str">
        <x:f>'Sample Ledger'!K383</x:f>
        <x:v>OPEN</x:v>
      </x:c>
    </x:row>
    <x:row r="14484">
      <x:c r="B14484" s="7" t="str">
        <x:v>PHY-14478</x:v>
      </x:c>
      <x:c r="C14484" s="7" t="str">
        <x:v>sample</x:v>
      </x:c>
      <x:c r="D14484" s="7" t="str">
        <x:v>RAP-S-0378</x:v>
      </x:c>
      <x:c r="E14484" s="7" t="str">
        <x:v>Sample Ledger!K384</x:v>
      </x:c>
      <x:c r="F14484" s="7" t="str">
        <x:f>'Sample Ledger'!K384</x:f>
        <x:v>OPEN</x:v>
      </x:c>
    </x:row>
    <x:row r="14485">
      <x:c r="B14485" s="7" t="str">
        <x:v>PHY-14479</x:v>
      </x:c>
      <x:c r="C14485" s="7" t="str">
        <x:v>sample</x:v>
      </x:c>
      <x:c r="D14485" s="7" t="str">
        <x:v>RAP-S-0379</x:v>
      </x:c>
      <x:c r="E14485" s="7" t="str">
        <x:v>Sample Ledger!K385</x:v>
      </x:c>
      <x:c r="F14485" s="7" t="str">
        <x:f>'Sample Ledger'!K385</x:f>
        <x:v>OPEN</x:v>
      </x:c>
    </x:row>
    <x:row r="14486">
      <x:c r="B14486" s="7" t="str">
        <x:v>PHY-14480</x:v>
      </x:c>
      <x:c r="C14486" s="7" t="str">
        <x:v>sample</x:v>
      </x:c>
      <x:c r="D14486" s="7" t="str">
        <x:v>RAP-S-0380</x:v>
      </x:c>
      <x:c r="E14486" s="7" t="str">
        <x:v>Sample Ledger!K386</x:v>
      </x:c>
      <x:c r="F14486" s="7" t="str">
        <x:f>'Sample Ledger'!K386</x:f>
        <x:v>OPEN</x:v>
      </x:c>
    </x:row>
    <x:row r="14487">
      <x:c r="B14487" s="7" t="str">
        <x:v>PHY-14481</x:v>
      </x:c>
      <x:c r="C14487" s="7" t="str">
        <x:v>sample</x:v>
      </x:c>
      <x:c r="D14487" s="7" t="str">
        <x:v>RAP-S-0381</x:v>
      </x:c>
      <x:c r="E14487" s="7" t="str">
        <x:v>Sample Ledger!K387</x:v>
      </x:c>
      <x:c r="F14487" s="7" t="str">
        <x:f>'Sample Ledger'!K387</x:f>
        <x:v>OPEN</x:v>
      </x:c>
    </x:row>
    <x:row r="14488">
      <x:c r="B14488" s="7" t="str">
        <x:v>PHY-14482</x:v>
      </x:c>
      <x:c r="C14488" s="7" t="str">
        <x:v>sample</x:v>
      </x:c>
      <x:c r="D14488" s="7" t="str">
        <x:v>RAP-S-0382</x:v>
      </x:c>
      <x:c r="E14488" s="7" t="str">
        <x:v>Sample Ledger!K388</x:v>
      </x:c>
      <x:c r="F14488" s="7" t="str">
        <x:f>'Sample Ledger'!K388</x:f>
        <x:v>OPEN</x:v>
      </x:c>
    </x:row>
    <x:row r="14489">
      <x:c r="B14489" s="7" t="str">
        <x:v>PHY-14483</x:v>
      </x:c>
      <x:c r="C14489" s="7" t="str">
        <x:v>sample</x:v>
      </x:c>
      <x:c r="D14489" s="7" t="str">
        <x:v>RAP-S-0383</x:v>
      </x:c>
      <x:c r="E14489" s="7" t="str">
        <x:v>Sample Ledger!K389</x:v>
      </x:c>
      <x:c r="F14489" s="7" t="str">
        <x:f>'Sample Ledger'!K389</x:f>
        <x:v>OPEN</x:v>
      </x:c>
    </x:row>
    <x:row r="14490">
      <x:c r="B14490" s="7" t="str">
        <x:v>PHY-14484</x:v>
      </x:c>
      <x:c r="C14490" s="7" t="str">
        <x:v>sample</x:v>
      </x:c>
      <x:c r="D14490" s="7" t="str">
        <x:v>RAP-S-0384</x:v>
      </x:c>
      <x:c r="E14490" s="7" t="str">
        <x:v>Sample Ledger!K390</x:v>
      </x:c>
      <x:c r="F14490" s="7" t="str">
        <x:f>'Sample Ledger'!K390</x:f>
        <x:v>OPEN</x:v>
      </x:c>
    </x:row>
    <x:row r="14491">
      <x:c r="B14491" s="7" t="str">
        <x:v>PHY-14485</x:v>
      </x:c>
      <x:c r="C14491" s="7" t="str">
        <x:v>sample</x:v>
      </x:c>
      <x:c r="D14491" s="7" t="str">
        <x:v>RAP-S-0385</x:v>
      </x:c>
      <x:c r="E14491" s="7" t="str">
        <x:v>Sample Ledger!K391</x:v>
      </x:c>
      <x:c r="F14491" s="7" t="str">
        <x:f>'Sample Ledger'!K391</x:f>
        <x:v>OPEN</x:v>
      </x:c>
    </x:row>
    <x:row r="14492">
      <x:c r="B14492" s="7" t="str">
        <x:v>PHY-14486</x:v>
      </x:c>
      <x:c r="C14492" s="7" t="str">
        <x:v>sample</x:v>
      </x:c>
      <x:c r="D14492" s="7" t="str">
        <x:v>RAP-S-0386</x:v>
      </x:c>
      <x:c r="E14492" s="7" t="str">
        <x:v>Sample Ledger!K392</x:v>
      </x:c>
      <x:c r="F14492" s="7" t="str">
        <x:f>'Sample Ledger'!K392</x:f>
        <x:v>OPEN</x:v>
      </x:c>
    </x:row>
    <x:row r="14493">
      <x:c r="B14493" s="7" t="str">
        <x:v>PHY-14487</x:v>
      </x:c>
      <x:c r="C14493" s="7" t="str">
        <x:v>sample</x:v>
      </x:c>
      <x:c r="D14493" s="7" t="str">
        <x:v>RAP-S-0387</x:v>
      </x:c>
      <x:c r="E14493" s="7" t="str">
        <x:v>Sample Ledger!K393</x:v>
      </x:c>
      <x:c r="F14493" s="7" t="str">
        <x:f>'Sample Ledger'!K393</x:f>
        <x:v>OPEN</x:v>
      </x:c>
    </x:row>
    <x:row r="14494">
      <x:c r="B14494" s="7" t="str">
        <x:v>PHY-14488</x:v>
      </x:c>
      <x:c r="C14494" s="7" t="str">
        <x:v>sample</x:v>
      </x:c>
      <x:c r="D14494" s="7" t="str">
        <x:v>RAP-S-0388</x:v>
      </x:c>
      <x:c r="E14494" s="7" t="str">
        <x:v>Sample Ledger!K394</x:v>
      </x:c>
      <x:c r="F14494" s="7" t="str">
        <x:f>'Sample Ledger'!K394</x:f>
        <x:v>OPEN</x:v>
      </x:c>
    </x:row>
    <x:row r="14495">
      <x:c r="B14495" s="7" t="str">
        <x:v>PHY-14489</x:v>
      </x:c>
      <x:c r="C14495" s="7" t="str">
        <x:v>sample</x:v>
      </x:c>
      <x:c r="D14495" s="7" t="str">
        <x:v>RAP-S-0389</x:v>
      </x:c>
      <x:c r="E14495" s="7" t="str">
        <x:v>Sample Ledger!K395</x:v>
      </x:c>
      <x:c r="F14495" s="7" t="str">
        <x:f>'Sample Ledger'!K395</x:f>
        <x:v>OPEN</x:v>
      </x:c>
    </x:row>
    <x:row r="14496">
      <x:c r="B14496" s="7" t="str">
        <x:v>PHY-14490</x:v>
      </x:c>
      <x:c r="C14496" s="7" t="str">
        <x:v>sample</x:v>
      </x:c>
      <x:c r="D14496" s="7" t="str">
        <x:v>RAP-S-0390</x:v>
      </x:c>
      <x:c r="E14496" s="7" t="str">
        <x:v>Sample Ledger!K396</x:v>
      </x:c>
      <x:c r="F14496" s="7" t="str">
        <x:f>'Sample Ledger'!K396</x:f>
        <x:v>OPEN</x:v>
      </x:c>
    </x:row>
    <x:row r="14497">
      <x:c r="B14497" s="7" t="str">
        <x:v>PHY-14491</x:v>
      </x:c>
      <x:c r="C14497" s="7" t="str">
        <x:v>sample</x:v>
      </x:c>
      <x:c r="D14497" s="7" t="str">
        <x:v>RAP-S-0391</x:v>
      </x:c>
      <x:c r="E14497" s="7" t="str">
        <x:v>Sample Ledger!K397</x:v>
      </x:c>
      <x:c r="F14497" s="7" t="str">
        <x:f>'Sample Ledger'!K397</x:f>
        <x:v>OPEN</x:v>
      </x:c>
    </x:row>
    <x:row r="14498">
      <x:c r="B14498" s="7" t="str">
        <x:v>PHY-14492</x:v>
      </x:c>
      <x:c r="C14498" s="7" t="str">
        <x:v>sample</x:v>
      </x:c>
      <x:c r="D14498" s="7" t="str">
        <x:v>RAP-S-0392</x:v>
      </x:c>
      <x:c r="E14498" s="7" t="str">
        <x:v>Sample Ledger!K398</x:v>
      </x:c>
      <x:c r="F14498" s="7" t="str">
        <x:f>'Sample Ledger'!K398</x:f>
        <x:v>OPEN</x:v>
      </x:c>
    </x:row>
    <x:row r="14499">
      <x:c r="B14499" s="7" t="str">
        <x:v>PHY-14493</x:v>
      </x:c>
      <x:c r="C14499" s="7" t="str">
        <x:v>sample</x:v>
      </x:c>
      <x:c r="D14499" s="7" t="str">
        <x:v>RAP-S-0393</x:v>
      </x:c>
      <x:c r="E14499" s="7" t="str">
        <x:v>Sample Ledger!K399</x:v>
      </x:c>
      <x:c r="F14499" s="7" t="str">
        <x:f>'Sample Ledger'!K399</x:f>
        <x:v>OPEN</x:v>
      </x:c>
    </x:row>
    <x:row r="14500">
      <x:c r="B14500" s="7" t="str">
        <x:v>PHY-14494</x:v>
      </x:c>
      <x:c r="C14500" s="7" t="str">
        <x:v>sample</x:v>
      </x:c>
      <x:c r="D14500" s="7" t="str">
        <x:v>RAP-S-0394</x:v>
      </x:c>
      <x:c r="E14500" s="7" t="str">
        <x:v>Sample Ledger!K400</x:v>
      </x:c>
      <x:c r="F14500" s="7" t="str">
        <x:f>'Sample Ledger'!K400</x:f>
        <x:v>OPEN</x:v>
      </x:c>
    </x:row>
    <x:row r="14501">
      <x:c r="B14501" s="7" t="str">
        <x:v>PHY-14495</x:v>
      </x:c>
      <x:c r="C14501" s="7" t="str">
        <x:v>sample</x:v>
      </x:c>
      <x:c r="D14501" s="7" t="str">
        <x:v>RAP-S-0395</x:v>
      </x:c>
      <x:c r="E14501" s="7" t="str">
        <x:v>Sample Ledger!K401</x:v>
      </x:c>
      <x:c r="F14501" s="7" t="str">
        <x:f>'Sample Ledger'!K401</x:f>
        <x:v>OPEN</x:v>
      </x:c>
    </x:row>
    <x:row r="14502">
      <x:c r="B14502" s="7" t="str">
        <x:v>PHY-14496</x:v>
      </x:c>
      <x:c r="C14502" s="7" t="str">
        <x:v>sample</x:v>
      </x:c>
      <x:c r="D14502" s="7" t="str">
        <x:v>RAP-S-0396</x:v>
      </x:c>
      <x:c r="E14502" s="7" t="str">
        <x:v>Sample Ledger!K402</x:v>
      </x:c>
      <x:c r="F14502" s="7" t="str">
        <x:f>'Sample Ledger'!K402</x:f>
        <x:v>OPEN</x:v>
      </x:c>
    </x:row>
    <x:row r="14503">
      <x:c r="B14503" s="7" t="str">
        <x:v>PHY-14497</x:v>
      </x:c>
      <x:c r="C14503" s="7" t="str">
        <x:v>sample</x:v>
      </x:c>
      <x:c r="D14503" s="7" t="str">
        <x:v>RAP-S-0397</x:v>
      </x:c>
      <x:c r="E14503" s="7" t="str">
        <x:v>Sample Ledger!K403</x:v>
      </x:c>
      <x:c r="F14503" s="7" t="str">
        <x:f>'Sample Ledger'!K403</x:f>
        <x:v>OPEN</x:v>
      </x:c>
    </x:row>
    <x:row r="14504">
      <x:c r="B14504" s="7" t="str">
        <x:v>PHY-14498</x:v>
      </x:c>
      <x:c r="C14504" s="7" t="str">
        <x:v>sample</x:v>
      </x:c>
      <x:c r="D14504" s="7" t="str">
        <x:v>RAP-S-0398</x:v>
      </x:c>
      <x:c r="E14504" s="7" t="str">
        <x:v>Sample Ledger!K404</x:v>
      </x:c>
      <x:c r="F14504" s="7" t="str">
        <x:f>'Sample Ledger'!K404</x:f>
        <x:v>OPEN</x:v>
      </x:c>
    </x:row>
    <x:row r="14505">
      <x:c r="B14505" s="7" t="str">
        <x:v>PHY-14499</x:v>
      </x:c>
      <x:c r="C14505" s="7" t="str">
        <x:v>sample</x:v>
      </x:c>
      <x:c r="D14505" s="7" t="str">
        <x:v>RAP-S-0399</x:v>
      </x:c>
      <x:c r="E14505" s="7" t="str">
        <x:v>Sample Ledger!K405</x:v>
      </x:c>
      <x:c r="F14505" s="7" t="str">
        <x:f>'Sample Ledger'!K405</x:f>
        <x:v>OPEN</x:v>
      </x:c>
    </x:row>
    <x:row r="14506">
      <x:c r="B14506" s="7" t="str">
        <x:v>PHY-14500</x:v>
      </x:c>
      <x:c r="C14506" s="7" t="str">
        <x:v>sample</x:v>
      </x:c>
      <x:c r="D14506" s="7" t="str">
        <x:v>RAP-S-0400</x:v>
      </x:c>
      <x:c r="E14506" s="7" t="str">
        <x:v>Sample Ledger!K406</x:v>
      </x:c>
      <x:c r="F14506" s="7" t="str">
        <x:f>'Sample Ledger'!K406</x:f>
        <x:v>OPEN</x:v>
      </x:c>
    </x:row>
    <x:row r="14507">
      <x:c r="B14507" s="7" t="str">
        <x:v>PHY-14501</x:v>
      </x:c>
      <x:c r="C14507" s="7" t="str">
        <x:v>sample</x:v>
      </x:c>
      <x:c r="D14507" s="7" t="str">
        <x:v>RAP-S-0401</x:v>
      </x:c>
      <x:c r="E14507" s="7" t="str">
        <x:v>Sample Ledger!K407</x:v>
      </x:c>
      <x:c r="F14507" s="7" t="str">
        <x:f>'Sample Ledger'!K407</x:f>
        <x:v>OPEN</x:v>
      </x:c>
    </x:row>
    <x:row r="14508">
      <x:c r="B14508" s="7" t="str">
        <x:v>PHY-14502</x:v>
      </x:c>
      <x:c r="C14508" s="7" t="str">
        <x:v>sample</x:v>
      </x:c>
      <x:c r="D14508" s="7" t="str">
        <x:v>RAP-S-0402</x:v>
      </x:c>
      <x:c r="E14508" s="7" t="str">
        <x:v>Sample Ledger!K408</x:v>
      </x:c>
      <x:c r="F14508" s="7" t="str">
        <x:f>'Sample Ledger'!K408</x:f>
        <x:v>OPEN</x:v>
      </x:c>
    </x:row>
    <x:row r="14509">
      <x:c r="B14509" s="7" t="str">
        <x:v>PHY-14503</x:v>
      </x:c>
      <x:c r="C14509" s="7" t="str">
        <x:v>sample</x:v>
      </x:c>
      <x:c r="D14509" s="7" t="str">
        <x:v>RAP-S-0403</x:v>
      </x:c>
      <x:c r="E14509" s="7" t="str">
        <x:v>Sample Ledger!K409</x:v>
      </x:c>
      <x:c r="F14509" s="7" t="str">
        <x:f>'Sample Ledger'!K409</x:f>
        <x:v>OPEN</x:v>
      </x:c>
    </x:row>
    <x:row r="14510">
      <x:c r="B14510" s="7" t="str">
        <x:v>PHY-14504</x:v>
      </x:c>
      <x:c r="C14510" s="7" t="str">
        <x:v>sample</x:v>
      </x:c>
      <x:c r="D14510" s="7" t="str">
        <x:v>RAP-S-0404</x:v>
      </x:c>
      <x:c r="E14510" s="7" t="str">
        <x:v>Sample Ledger!K410</x:v>
      </x:c>
      <x:c r="F14510" s="7" t="str">
        <x:f>'Sample Ledger'!K410</x:f>
        <x:v>OPEN</x:v>
      </x:c>
    </x:row>
    <x:row r="14511">
      <x:c r="B14511" s="7" t="str">
        <x:v>PHY-14505</x:v>
      </x:c>
      <x:c r="C14511" s="7" t="str">
        <x:v>sample</x:v>
      </x:c>
      <x:c r="D14511" s="7" t="str">
        <x:v>RAP-S-0405</x:v>
      </x:c>
      <x:c r="E14511" s="7" t="str">
        <x:v>Sample Ledger!K411</x:v>
      </x:c>
      <x:c r="F14511" s="7" t="str">
        <x:f>'Sample Ledger'!K411</x:f>
        <x:v>OPEN</x:v>
      </x:c>
    </x:row>
    <x:row r="14512">
      <x:c r="B14512" s="7" t="str">
        <x:v>PHY-14506</x:v>
      </x:c>
      <x:c r="C14512" s="7" t="str">
        <x:v>sample</x:v>
      </x:c>
      <x:c r="D14512" s="7" t="str">
        <x:v>RAP-S-0406</x:v>
      </x:c>
      <x:c r="E14512" s="7" t="str">
        <x:v>Sample Ledger!K412</x:v>
      </x:c>
      <x:c r="F14512" s="7" t="str">
        <x:f>'Sample Ledger'!K412</x:f>
        <x:v>OPEN</x:v>
      </x:c>
    </x:row>
    <x:row r="14513">
      <x:c r="B14513" s="7" t="str">
        <x:v>PHY-14507</x:v>
      </x:c>
      <x:c r="C14513" s="7" t="str">
        <x:v>sample</x:v>
      </x:c>
      <x:c r="D14513" s="7" t="str">
        <x:v>RAP-S-0407</x:v>
      </x:c>
      <x:c r="E14513" s="7" t="str">
        <x:v>Sample Ledger!K413</x:v>
      </x:c>
      <x:c r="F14513" s="7" t="str">
        <x:f>'Sample Ledger'!K413</x:f>
        <x:v>OPEN</x:v>
      </x:c>
    </x:row>
    <x:row r="14514">
      <x:c r="B14514" s="7" t="str">
        <x:v>PHY-14508</x:v>
      </x:c>
      <x:c r="C14514" s="7" t="str">
        <x:v>sample</x:v>
      </x:c>
      <x:c r="D14514" s="7" t="str">
        <x:v>RAP-S-0408</x:v>
      </x:c>
      <x:c r="E14514" s="7" t="str">
        <x:v>Sample Ledger!K414</x:v>
      </x:c>
      <x:c r="F14514" s="7" t="str">
        <x:f>'Sample Ledger'!K414</x:f>
        <x:v>OPEN</x:v>
      </x:c>
    </x:row>
    <x:row r="14515">
      <x:c r="B14515" s="7" t="str">
        <x:v>PHY-14509</x:v>
      </x:c>
      <x:c r="C14515" s="7" t="str">
        <x:v>sample</x:v>
      </x:c>
      <x:c r="D14515" s="7" t="str">
        <x:v>RAP-S-0409</x:v>
      </x:c>
      <x:c r="E14515" s="7" t="str">
        <x:v>Sample Ledger!K415</x:v>
      </x:c>
      <x:c r="F14515" s="7" t="str">
        <x:f>'Sample Ledger'!K415</x:f>
        <x:v>OPEN</x:v>
      </x:c>
    </x:row>
    <x:row r="14516">
      <x:c r="B14516" s="7" t="str">
        <x:v>PHY-14510</x:v>
      </x:c>
      <x:c r="C14516" s="7" t="str">
        <x:v>sample</x:v>
      </x:c>
      <x:c r="D14516" s="7" t="str">
        <x:v>RAP-S-0410</x:v>
      </x:c>
      <x:c r="E14516" s="7" t="str">
        <x:v>Sample Ledger!K416</x:v>
      </x:c>
      <x:c r="F14516" s="7" t="str">
        <x:f>'Sample Ledger'!K416</x:f>
        <x:v>OPEN</x:v>
      </x:c>
    </x:row>
    <x:row r="14517">
      <x:c r="B14517" s="7" t="str">
        <x:v>PHY-14511</x:v>
      </x:c>
      <x:c r="C14517" s="7" t="str">
        <x:v>sample</x:v>
      </x:c>
      <x:c r="D14517" s="7" t="str">
        <x:v>RAP-S-0411</x:v>
      </x:c>
      <x:c r="E14517" s="7" t="str">
        <x:v>Sample Ledger!K417</x:v>
      </x:c>
      <x:c r="F14517" s="7" t="str">
        <x:f>'Sample Ledger'!K417</x:f>
        <x:v>OPEN</x:v>
      </x:c>
    </x:row>
    <x:row r="14518">
      <x:c r="B14518" s="7" t="str">
        <x:v>PHY-14512</x:v>
      </x:c>
      <x:c r="C14518" s="7" t="str">
        <x:v>sample</x:v>
      </x:c>
      <x:c r="D14518" s="7" t="str">
        <x:v>RAP-S-0412</x:v>
      </x:c>
      <x:c r="E14518" s="7" t="str">
        <x:v>Sample Ledger!K418</x:v>
      </x:c>
      <x:c r="F14518" s="7" t="str">
        <x:f>'Sample Ledger'!K418</x:f>
        <x:v>OPEN</x:v>
      </x:c>
    </x:row>
    <x:row r="14519">
      <x:c r="B14519" s="7" t="str">
        <x:v>PHY-14513</x:v>
      </x:c>
      <x:c r="C14519" s="7" t="str">
        <x:v>sample</x:v>
      </x:c>
      <x:c r="D14519" s="7" t="str">
        <x:v>RAP-S-0413</x:v>
      </x:c>
      <x:c r="E14519" s="7" t="str">
        <x:v>Sample Ledger!K419</x:v>
      </x:c>
      <x:c r="F14519" s="7" t="str">
        <x:f>'Sample Ledger'!K419</x:f>
        <x:v>OPEN</x:v>
      </x:c>
    </x:row>
    <x:row r="14520">
      <x:c r="B14520" s="7" t="str">
        <x:v>PHY-14514</x:v>
      </x:c>
      <x:c r="C14520" s="7" t="str">
        <x:v>sample</x:v>
      </x:c>
      <x:c r="D14520" s="7" t="str">
        <x:v>RAP-S-0414</x:v>
      </x:c>
      <x:c r="E14520" s="7" t="str">
        <x:v>Sample Ledger!K420</x:v>
      </x:c>
      <x:c r="F14520" s="7" t="str">
        <x:f>'Sample Ledger'!K420</x:f>
        <x:v>OPEN</x:v>
      </x:c>
    </x:row>
    <x:row r="14521">
      <x:c r="B14521" s="7" t="str">
        <x:v>PHY-14515</x:v>
      </x:c>
      <x:c r="C14521" s="7" t="str">
        <x:v>sample</x:v>
      </x:c>
      <x:c r="D14521" s="7" t="str">
        <x:v>RAP-S-0415</x:v>
      </x:c>
      <x:c r="E14521" s="7" t="str">
        <x:v>Sample Ledger!K421</x:v>
      </x:c>
      <x:c r="F14521" s="7" t="str">
        <x:f>'Sample Ledger'!K421</x:f>
        <x:v>OPEN</x:v>
      </x:c>
    </x:row>
    <x:row r="14522">
      <x:c r="B14522" s="7" t="str">
        <x:v>PHY-14516</x:v>
      </x:c>
      <x:c r="C14522" s="7" t="str">
        <x:v>sample</x:v>
      </x:c>
      <x:c r="D14522" s="7" t="str">
        <x:v>RAP-S-0416</x:v>
      </x:c>
      <x:c r="E14522" s="7" t="str">
        <x:v>Sample Ledger!K422</x:v>
      </x:c>
      <x:c r="F14522" s="7" t="str">
        <x:f>'Sample Ledger'!K422</x:f>
        <x:v>OPEN</x:v>
      </x:c>
    </x:row>
    <x:row r="14523">
      <x:c r="B14523" s="7" t="str">
        <x:v>PHY-14517</x:v>
      </x:c>
      <x:c r="C14523" s="7" t="str">
        <x:v>sample</x:v>
      </x:c>
      <x:c r="D14523" s="7" t="str">
        <x:v>RAP-S-0417</x:v>
      </x:c>
      <x:c r="E14523" s="7" t="str">
        <x:v>Sample Ledger!K423</x:v>
      </x:c>
      <x:c r="F14523" s="7" t="str">
        <x:f>'Sample Ledger'!K423</x:f>
        <x:v>OPEN</x:v>
      </x:c>
    </x:row>
    <x:row r="14524">
      <x:c r="B14524" s="7" t="str">
        <x:v>PHY-14518</x:v>
      </x:c>
      <x:c r="C14524" s="7" t="str">
        <x:v>sample</x:v>
      </x:c>
      <x:c r="D14524" s="7" t="str">
        <x:v>RAP-S-0418</x:v>
      </x:c>
      <x:c r="E14524" s="7" t="str">
        <x:v>Sample Ledger!K424</x:v>
      </x:c>
      <x:c r="F14524" s="7" t="str">
        <x:f>'Sample Ledger'!K424</x:f>
        <x:v>OPEN</x:v>
      </x:c>
    </x:row>
    <x:row r="14525">
      <x:c r="B14525" s="7" t="str">
        <x:v>PHY-14519</x:v>
      </x:c>
      <x:c r="C14525" s="7" t="str">
        <x:v>sample</x:v>
      </x:c>
      <x:c r="D14525" s="7" t="str">
        <x:v>RAP-S-0419</x:v>
      </x:c>
      <x:c r="E14525" s="7" t="str">
        <x:v>Sample Ledger!K425</x:v>
      </x:c>
      <x:c r="F14525" s="7" t="str">
        <x:f>'Sample Ledger'!K425</x:f>
        <x:v>OPEN</x:v>
      </x:c>
    </x:row>
    <x:row r="14526">
      <x:c r="B14526" s="7" t="str">
        <x:v>PHY-14520</x:v>
      </x:c>
      <x:c r="C14526" s="7" t="str">
        <x:v>sample</x:v>
      </x:c>
      <x:c r="D14526" s="7" t="str">
        <x:v>RAP-S-0420</x:v>
      </x:c>
      <x:c r="E14526" s="7" t="str">
        <x:v>Sample Ledger!K426</x:v>
      </x:c>
      <x:c r="F14526" s="7" t="str">
        <x:f>'Sample Ledger'!K426</x:f>
        <x:v>OPEN</x:v>
      </x:c>
    </x:row>
    <x:row r="14527">
      <x:c r="B14527" s="7" t="str">
        <x:v>PHY-14521</x:v>
      </x:c>
      <x:c r="C14527" s="7" t="str">
        <x:v>sample</x:v>
      </x:c>
      <x:c r="D14527" s="7" t="str">
        <x:v>RAP-S-0421</x:v>
      </x:c>
      <x:c r="E14527" s="7" t="str">
        <x:v>Sample Ledger!K427</x:v>
      </x:c>
      <x:c r="F14527" s="7" t="str">
        <x:f>'Sample Ledger'!K427</x:f>
        <x:v>OPEN</x:v>
      </x:c>
    </x:row>
    <x:row r="14528">
      <x:c r="B14528" s="7" t="str">
        <x:v>PHY-14522</x:v>
      </x:c>
      <x:c r="C14528" s="7" t="str">
        <x:v>sample</x:v>
      </x:c>
      <x:c r="D14528" s="7" t="str">
        <x:v>RAP-S-0422</x:v>
      </x:c>
      <x:c r="E14528" s="7" t="str">
        <x:v>Sample Ledger!K428</x:v>
      </x:c>
      <x:c r="F14528" s="7" t="str">
        <x:f>'Sample Ledger'!K428</x:f>
        <x:v>OPEN</x:v>
      </x:c>
    </x:row>
    <x:row r="14529">
      <x:c r="B14529" s="7" t="str">
        <x:v>PHY-14523</x:v>
      </x:c>
      <x:c r="C14529" s="7" t="str">
        <x:v>sample</x:v>
      </x:c>
      <x:c r="D14529" s="7" t="str">
        <x:v>RAP-S-0423</x:v>
      </x:c>
      <x:c r="E14529" s="7" t="str">
        <x:v>Sample Ledger!K429</x:v>
      </x:c>
      <x:c r="F14529" s="7" t="str">
        <x:f>'Sample Ledger'!K429</x:f>
        <x:v>OPEN</x:v>
      </x:c>
    </x:row>
    <x:row r="14530">
      <x:c r="B14530" s="7" t="str">
        <x:v>PHY-14524</x:v>
      </x:c>
      <x:c r="C14530" s="7" t="str">
        <x:v>sample</x:v>
      </x:c>
      <x:c r="D14530" s="7" t="str">
        <x:v>RAP-S-0424</x:v>
      </x:c>
      <x:c r="E14530" s="7" t="str">
        <x:v>Sample Ledger!K430</x:v>
      </x:c>
      <x:c r="F14530" s="7" t="str">
        <x:f>'Sample Ledger'!K430</x:f>
        <x:v>OPEN</x:v>
      </x:c>
    </x:row>
    <x:row r="14531">
      <x:c r="B14531" s="7" t="str">
        <x:v>PHY-14525</x:v>
      </x:c>
      <x:c r="C14531" s="7" t="str">
        <x:v>sample</x:v>
      </x:c>
      <x:c r="D14531" s="7" t="str">
        <x:v>RAP-S-0425</x:v>
      </x:c>
      <x:c r="E14531" s="7" t="str">
        <x:v>Sample Ledger!K431</x:v>
      </x:c>
      <x:c r="F14531" s="7" t="str">
        <x:f>'Sample Ledger'!K431</x:f>
        <x:v>OPEN</x:v>
      </x:c>
    </x:row>
    <x:row r="14532">
      <x:c r="B14532" s="7" t="str">
        <x:v>PHY-14526</x:v>
      </x:c>
      <x:c r="C14532" s="7" t="str">
        <x:v>sample</x:v>
      </x:c>
      <x:c r="D14532" s="7" t="str">
        <x:v>RAP-S-0426</x:v>
      </x:c>
      <x:c r="E14532" s="7" t="str">
        <x:v>Sample Ledger!K432</x:v>
      </x:c>
      <x:c r="F14532" s="7" t="str">
        <x:f>'Sample Ledger'!K432</x:f>
        <x:v>OPEN</x:v>
      </x:c>
    </x:row>
    <x:row r="14533">
      <x:c r="B14533" s="7" t="str">
        <x:v>PHY-14527</x:v>
      </x:c>
      <x:c r="C14533" s="7" t="str">
        <x:v>sample</x:v>
      </x:c>
      <x:c r="D14533" s="7" t="str">
        <x:v>RAP-S-0427</x:v>
      </x:c>
      <x:c r="E14533" s="7" t="str">
        <x:v>Sample Ledger!K433</x:v>
      </x:c>
      <x:c r="F14533" s="7" t="str">
        <x:f>'Sample Ledger'!K433</x:f>
        <x:v>OPEN</x:v>
      </x:c>
    </x:row>
    <x:row r="14534">
      <x:c r="B14534" s="7" t="str">
        <x:v>PHY-14528</x:v>
      </x:c>
      <x:c r="C14534" s="7" t="str">
        <x:v>sample</x:v>
      </x:c>
      <x:c r="D14534" s="7" t="str">
        <x:v>RAP-S-0428</x:v>
      </x:c>
      <x:c r="E14534" s="7" t="str">
        <x:v>Sample Ledger!K434</x:v>
      </x:c>
      <x:c r="F14534" s="7" t="str">
        <x:f>'Sample Ledger'!K434</x:f>
        <x:v>OPEN</x:v>
      </x:c>
    </x:row>
    <x:row r="14535">
      <x:c r="B14535" s="7" t="str">
        <x:v>PHY-14529</x:v>
      </x:c>
      <x:c r="C14535" s="7" t="str">
        <x:v>sample</x:v>
      </x:c>
      <x:c r="D14535" s="7" t="str">
        <x:v>RAP-S-0429</x:v>
      </x:c>
      <x:c r="E14535" s="7" t="str">
        <x:v>Sample Ledger!K435</x:v>
      </x:c>
      <x:c r="F14535" s="7" t="str">
        <x:f>'Sample Ledger'!K435</x:f>
        <x:v>OPEN</x:v>
      </x:c>
    </x:row>
    <x:row r="14536">
      <x:c r="B14536" s="7" t="str">
        <x:v>PHY-14530</x:v>
      </x:c>
      <x:c r="C14536" s="7" t="str">
        <x:v>sample</x:v>
      </x:c>
      <x:c r="D14536" s="7" t="str">
        <x:v>RAP-S-0430</x:v>
      </x:c>
      <x:c r="E14536" s="7" t="str">
        <x:v>Sample Ledger!K436</x:v>
      </x:c>
      <x:c r="F14536" s="7" t="str">
        <x:f>'Sample Ledger'!K436</x:f>
        <x:v>OPEN</x:v>
      </x:c>
    </x:row>
    <x:row r="14537">
      <x:c r="B14537" s="7" t="str">
        <x:v>PHY-14531</x:v>
      </x:c>
      <x:c r="C14537" s="7" t="str">
        <x:v>sample</x:v>
      </x:c>
      <x:c r="D14537" s="7" t="str">
        <x:v>RAP-S-0431</x:v>
      </x:c>
      <x:c r="E14537" s="7" t="str">
        <x:v>Sample Ledger!K437</x:v>
      </x:c>
      <x:c r="F14537" s="7" t="str">
        <x:f>'Sample Ledger'!K437</x:f>
        <x:v>OPEN</x:v>
      </x:c>
    </x:row>
    <x:row r="14538">
      <x:c r="B14538" s="7" t="str">
        <x:v>PHY-14532</x:v>
      </x:c>
      <x:c r="C14538" s="7" t="str">
        <x:v>sample</x:v>
      </x:c>
      <x:c r="D14538" s="7" t="str">
        <x:v>RAP-S-0432</x:v>
      </x:c>
      <x:c r="E14538" s="7" t="str">
        <x:v>Sample Ledger!K438</x:v>
      </x:c>
      <x:c r="F14538" s="7" t="str">
        <x:f>'Sample Ledger'!K438</x:f>
        <x:v>OPEN</x:v>
      </x:c>
    </x:row>
    <x:row r="14539">
      <x:c r="B14539" s="7" t="str">
        <x:v>PHY-14533</x:v>
      </x:c>
      <x:c r="C14539" s="7" t="str">
        <x:v>sample</x:v>
      </x:c>
      <x:c r="D14539" s="7" t="str">
        <x:v>RAP-S-0433</x:v>
      </x:c>
      <x:c r="E14539" s="7" t="str">
        <x:v>Sample Ledger!K439</x:v>
      </x:c>
      <x:c r="F14539" s="7" t="str">
        <x:f>'Sample Ledger'!K439</x:f>
        <x:v>OPEN</x:v>
      </x:c>
    </x:row>
    <x:row r="14540">
      <x:c r="B14540" s="7" t="str">
        <x:v>PHY-14534</x:v>
      </x:c>
      <x:c r="C14540" s="7" t="str">
        <x:v>sample</x:v>
      </x:c>
      <x:c r="D14540" s="7" t="str">
        <x:v>RAP-S-0434</x:v>
      </x:c>
      <x:c r="E14540" s="7" t="str">
        <x:v>Sample Ledger!K440</x:v>
      </x:c>
      <x:c r="F14540" s="7" t="str">
        <x:f>'Sample Ledger'!K440</x:f>
        <x:v>OPEN</x:v>
      </x:c>
    </x:row>
    <x:row r="14541">
      <x:c r="B14541" s="7" t="str">
        <x:v>PHY-14535</x:v>
      </x:c>
      <x:c r="C14541" s="7" t="str">
        <x:v>sample</x:v>
      </x:c>
      <x:c r="D14541" s="7" t="str">
        <x:v>RAP-S-0435</x:v>
      </x:c>
      <x:c r="E14541" s="7" t="str">
        <x:v>Sample Ledger!K441</x:v>
      </x:c>
      <x:c r="F14541" s="7" t="str">
        <x:f>'Sample Ledger'!K441</x:f>
        <x:v>OPEN</x:v>
      </x:c>
    </x:row>
    <x:row r="14542">
      <x:c r="B14542" s="7" t="str">
        <x:v>PHY-14536</x:v>
      </x:c>
      <x:c r="C14542" s="7" t="str">
        <x:v>sample</x:v>
      </x:c>
      <x:c r="D14542" s="7" t="str">
        <x:v>RAP-S-0436</x:v>
      </x:c>
      <x:c r="E14542" s="7" t="str">
        <x:v>Sample Ledger!K442</x:v>
      </x:c>
      <x:c r="F14542" s="7" t="str">
        <x:f>'Sample Ledger'!K442</x:f>
        <x:v>OPEN</x:v>
      </x:c>
    </x:row>
    <x:row r="14543">
      <x:c r="B14543" s="7" t="str">
        <x:v>PHY-14537</x:v>
      </x:c>
      <x:c r="C14543" s="7" t="str">
        <x:v>sample</x:v>
      </x:c>
      <x:c r="D14543" s="7" t="str">
        <x:v>RAP-S-0437</x:v>
      </x:c>
      <x:c r="E14543" s="7" t="str">
        <x:v>Sample Ledger!K443</x:v>
      </x:c>
      <x:c r="F14543" s="7" t="str">
        <x:f>'Sample Ledger'!K443</x:f>
        <x:v>OPEN</x:v>
      </x:c>
    </x:row>
    <x:row r="14544">
      <x:c r="B14544" s="7" t="str">
        <x:v>PHY-14538</x:v>
      </x:c>
      <x:c r="C14544" s="7" t="str">
        <x:v>sample</x:v>
      </x:c>
      <x:c r="D14544" s="7" t="str">
        <x:v>RAP-S-0438</x:v>
      </x:c>
      <x:c r="E14544" s="7" t="str">
        <x:v>Sample Ledger!K444</x:v>
      </x:c>
      <x:c r="F14544" s="7" t="str">
        <x:f>'Sample Ledger'!K444</x:f>
        <x:v>OPEN</x:v>
      </x:c>
    </x:row>
    <x:row r="14545">
      <x:c r="B14545" s="7" t="str">
        <x:v>PHY-14539</x:v>
      </x:c>
      <x:c r="C14545" s="7" t="str">
        <x:v>sample</x:v>
      </x:c>
      <x:c r="D14545" s="7" t="str">
        <x:v>RAP-S-0439</x:v>
      </x:c>
      <x:c r="E14545" s="7" t="str">
        <x:v>Sample Ledger!K445</x:v>
      </x:c>
      <x:c r="F14545" s="7" t="str">
        <x:f>'Sample Ledger'!K445</x:f>
        <x:v>OPEN</x:v>
      </x:c>
    </x:row>
    <x:row r="14546">
      <x:c r="B14546" s="7" t="str">
        <x:v>PHY-14540</x:v>
      </x:c>
      <x:c r="C14546" s="7" t="str">
        <x:v>sample</x:v>
      </x:c>
      <x:c r="D14546" s="7" t="str">
        <x:v>RAP-S-0440</x:v>
      </x:c>
      <x:c r="E14546" s="7" t="str">
        <x:v>Sample Ledger!K446</x:v>
      </x:c>
      <x:c r="F14546" s="7" t="str">
        <x:f>'Sample Ledger'!K446</x:f>
        <x:v>OPEN</x:v>
      </x:c>
    </x:row>
    <x:row r="14547">
      <x:c r="B14547" s="7" t="str">
        <x:v>PHY-14541</x:v>
      </x:c>
      <x:c r="C14547" s="7" t="str">
        <x:v>sample</x:v>
      </x:c>
      <x:c r="D14547" s="7" t="str">
        <x:v>RAP-S-0441</x:v>
      </x:c>
      <x:c r="E14547" s="7" t="str">
        <x:v>Sample Ledger!K447</x:v>
      </x:c>
      <x:c r="F14547" s="7" t="str">
        <x:f>'Sample Ledger'!K447</x:f>
        <x:v>OPEN</x:v>
      </x:c>
    </x:row>
    <x:row r="14548">
      <x:c r="B14548" s="7" t="str">
        <x:v>PHY-14542</x:v>
      </x:c>
      <x:c r="C14548" s="7" t="str">
        <x:v>sample</x:v>
      </x:c>
      <x:c r="D14548" s="7" t="str">
        <x:v>RAP-S-0442</x:v>
      </x:c>
      <x:c r="E14548" s="7" t="str">
        <x:v>Sample Ledger!K448</x:v>
      </x:c>
      <x:c r="F14548" s="7" t="str">
        <x:f>'Sample Ledger'!K448</x:f>
        <x:v>OPEN</x:v>
      </x:c>
    </x:row>
    <x:row r="14549">
      <x:c r="B14549" s="7" t="str">
        <x:v>PHY-14543</x:v>
      </x:c>
      <x:c r="C14549" s="7" t="str">
        <x:v>sample</x:v>
      </x:c>
      <x:c r="D14549" s="7" t="str">
        <x:v>RAP-S-0443</x:v>
      </x:c>
      <x:c r="E14549" s="7" t="str">
        <x:v>Sample Ledger!K449</x:v>
      </x:c>
      <x:c r="F14549" s="7" t="str">
        <x:f>'Sample Ledger'!K449</x:f>
        <x:v>OPEN</x:v>
      </x:c>
    </x:row>
    <x:row r="14550">
      <x:c r="B14550" s="7" t="str">
        <x:v>PHY-14544</x:v>
      </x:c>
      <x:c r="C14550" s="7" t="str">
        <x:v>sample</x:v>
      </x:c>
      <x:c r="D14550" s="7" t="str">
        <x:v>RAP-S-0444</x:v>
      </x:c>
      <x:c r="E14550" s="7" t="str">
        <x:v>Sample Ledger!K450</x:v>
      </x:c>
      <x:c r="F14550" s="7" t="str">
        <x:f>'Sample Ledger'!K450</x:f>
        <x:v>OPEN</x:v>
      </x:c>
    </x:row>
    <x:row r="14551">
      <x:c r="B14551" s="7" t="str">
        <x:v>PHY-14545</x:v>
      </x:c>
      <x:c r="C14551" s="7" t="str">
        <x:v>sample</x:v>
      </x:c>
      <x:c r="D14551" s="7" t="str">
        <x:v>RAP-S-0445</x:v>
      </x:c>
      <x:c r="E14551" s="7" t="str">
        <x:v>Sample Ledger!K451</x:v>
      </x:c>
      <x:c r="F14551" s="7" t="str">
        <x:f>'Sample Ledger'!K451</x:f>
        <x:v>OPEN</x:v>
      </x:c>
    </x:row>
    <x:row r="14552">
      <x:c r="B14552" s="7" t="str">
        <x:v>PHY-14546</x:v>
      </x:c>
      <x:c r="C14552" s="7" t="str">
        <x:v>sample</x:v>
      </x:c>
      <x:c r="D14552" s="7" t="str">
        <x:v>RAP-S-0446</x:v>
      </x:c>
      <x:c r="E14552" s="7" t="str">
        <x:v>Sample Ledger!K452</x:v>
      </x:c>
      <x:c r="F14552" s="7" t="str">
        <x:f>'Sample Ledger'!K452</x:f>
        <x:v>OPEN</x:v>
      </x:c>
    </x:row>
    <x:row r="14553">
      <x:c r="B14553" s="7" t="str">
        <x:v>PHY-14547</x:v>
      </x:c>
      <x:c r="C14553" s="7" t="str">
        <x:v>sample</x:v>
      </x:c>
      <x:c r="D14553" s="7" t="str">
        <x:v>RAP-S-0447</x:v>
      </x:c>
      <x:c r="E14553" s="7" t="str">
        <x:v>Sample Ledger!K453</x:v>
      </x:c>
      <x:c r="F14553" s="7" t="str">
        <x:f>'Sample Ledger'!K453</x:f>
        <x:v>OPEN</x:v>
      </x:c>
    </x:row>
    <x:row r="14554">
      <x:c r="B14554" s="7" t="str">
        <x:v>PHY-14548</x:v>
      </x:c>
      <x:c r="C14554" s="7" t="str">
        <x:v>sample</x:v>
      </x:c>
      <x:c r="D14554" s="7" t="str">
        <x:v>RAP-S-0448</x:v>
      </x:c>
      <x:c r="E14554" s="7" t="str">
        <x:v>Sample Ledger!K454</x:v>
      </x:c>
      <x:c r="F14554" s="7" t="str">
        <x:f>'Sample Ledger'!K454</x:f>
        <x:v>OPEN</x:v>
      </x:c>
    </x:row>
    <x:row r="14555">
      <x:c r="B14555" s="7" t="str">
        <x:v>PHY-14549</x:v>
      </x:c>
      <x:c r="C14555" s="7" t="str">
        <x:v>sample</x:v>
      </x:c>
      <x:c r="D14555" s="7" t="str">
        <x:v>RAP-S-0449</x:v>
      </x:c>
      <x:c r="E14555" s="7" t="str">
        <x:v>Sample Ledger!K455</x:v>
      </x:c>
      <x:c r="F14555" s="7" t="str">
        <x:f>'Sample Ledger'!K455</x:f>
        <x:v>OPEN</x:v>
      </x:c>
    </x:row>
    <x:row r="14556">
      <x:c r="B14556" s="7" t="str">
        <x:v>PHY-14550</x:v>
      </x:c>
      <x:c r="C14556" s="7" t="str">
        <x:v>sample</x:v>
      </x:c>
      <x:c r="D14556" s="7" t="str">
        <x:v>RAP-S-0450</x:v>
      </x:c>
      <x:c r="E14556" s="7" t="str">
        <x:v>Sample Ledger!K456</x:v>
      </x:c>
      <x:c r="F14556" s="7" t="str">
        <x:f>'Sample Ledger'!K456</x:f>
        <x:v>OPEN</x:v>
      </x:c>
    </x:row>
    <x:row r="14557">
      <x:c r="B14557" s="7" t="str">
        <x:v>PHY-14551</x:v>
      </x:c>
      <x:c r="C14557" s="7" t="str">
        <x:v>sample</x:v>
      </x:c>
      <x:c r="D14557" s="7" t="str">
        <x:v>RAP-S-0451</x:v>
      </x:c>
      <x:c r="E14557" s="7" t="str">
        <x:v>Sample Ledger!K457</x:v>
      </x:c>
      <x:c r="F14557" s="7" t="str">
        <x:f>'Sample Ledger'!K457</x:f>
        <x:v>OPEN</x:v>
      </x:c>
    </x:row>
    <x:row r="14558">
      <x:c r="B14558" s="7" t="str">
        <x:v>PHY-14552</x:v>
      </x:c>
      <x:c r="C14558" s="7" t="str">
        <x:v>sample</x:v>
      </x:c>
      <x:c r="D14558" s="7" t="str">
        <x:v>RAP-S-0452</x:v>
      </x:c>
      <x:c r="E14558" s="7" t="str">
        <x:v>Sample Ledger!K458</x:v>
      </x:c>
      <x:c r="F14558" s="7" t="str">
        <x:f>'Sample Ledger'!K458</x:f>
        <x:v>OPEN</x:v>
      </x:c>
    </x:row>
    <x:row r="14559">
      <x:c r="B14559" s="7" t="str">
        <x:v>PHY-14553</x:v>
      </x:c>
      <x:c r="C14559" s="7" t="str">
        <x:v>sample</x:v>
      </x:c>
      <x:c r="D14559" s="7" t="str">
        <x:v>RAP-S-0453</x:v>
      </x:c>
      <x:c r="E14559" s="7" t="str">
        <x:v>Sample Ledger!K459</x:v>
      </x:c>
      <x:c r="F14559" s="7" t="str">
        <x:f>'Sample Ledger'!K459</x:f>
        <x:v>OPEN</x:v>
      </x:c>
    </x:row>
    <x:row r="14560">
      <x:c r="B14560" s="7" t="str">
        <x:v>PHY-14554</x:v>
      </x:c>
      <x:c r="C14560" s="7" t="str">
        <x:v>sample</x:v>
      </x:c>
      <x:c r="D14560" s="7" t="str">
        <x:v>RAP-S-0454</x:v>
      </x:c>
      <x:c r="E14560" s="7" t="str">
        <x:v>Sample Ledger!K460</x:v>
      </x:c>
      <x:c r="F14560" s="7" t="str">
        <x:f>'Sample Ledger'!K460</x:f>
        <x:v>OPEN</x:v>
      </x:c>
    </x:row>
    <x:row r="14561">
      <x:c r="B14561" s="7" t="str">
        <x:v>PHY-14555</x:v>
      </x:c>
      <x:c r="C14561" s="7" t="str">
        <x:v>sample</x:v>
      </x:c>
      <x:c r="D14561" s="7" t="str">
        <x:v>RAP-S-0455</x:v>
      </x:c>
      <x:c r="E14561" s="7" t="str">
        <x:v>Sample Ledger!K461</x:v>
      </x:c>
      <x:c r="F14561" s="7" t="str">
        <x:f>'Sample Ledger'!K461</x:f>
        <x:v>OPEN</x:v>
      </x:c>
    </x:row>
    <x:row r="14562">
      <x:c r="B14562" s="7" t="str">
        <x:v>PHY-14556</x:v>
      </x:c>
      <x:c r="C14562" s="7" t="str">
        <x:v>sample</x:v>
      </x:c>
      <x:c r="D14562" s="7" t="str">
        <x:v>RAP-S-0456</x:v>
      </x:c>
      <x:c r="E14562" s="7" t="str">
        <x:v>Sample Ledger!K462</x:v>
      </x:c>
      <x:c r="F14562" s="7" t="str">
        <x:f>'Sample Ledger'!K462</x:f>
        <x:v>OPEN</x:v>
      </x:c>
    </x:row>
    <x:row r="14563">
      <x:c r="B14563" s="7" t="str">
        <x:v>PHY-14557</x:v>
      </x:c>
      <x:c r="C14563" s="7" t="str">
        <x:v>sample</x:v>
      </x:c>
      <x:c r="D14563" s="7" t="str">
        <x:v>RAP-S-0457</x:v>
      </x:c>
      <x:c r="E14563" s="7" t="str">
        <x:v>Sample Ledger!K463</x:v>
      </x:c>
      <x:c r="F14563" s="7" t="str">
        <x:f>'Sample Ledger'!K463</x:f>
        <x:v>OPEN</x:v>
      </x:c>
    </x:row>
    <x:row r="14564">
      <x:c r="B14564" s="7" t="str">
        <x:v>PHY-14558</x:v>
      </x:c>
      <x:c r="C14564" s="7" t="str">
        <x:v>sample</x:v>
      </x:c>
      <x:c r="D14564" s="7" t="str">
        <x:v>RAP-S-0458</x:v>
      </x:c>
      <x:c r="E14564" s="7" t="str">
        <x:v>Sample Ledger!K464</x:v>
      </x:c>
      <x:c r="F14564" s="7" t="str">
        <x:f>'Sample Ledger'!K464</x:f>
        <x:v>OPEN</x:v>
      </x:c>
    </x:row>
    <x:row r="14565">
      <x:c r="B14565" s="7" t="str">
        <x:v>PHY-14559</x:v>
      </x:c>
      <x:c r="C14565" s="7" t="str">
        <x:v>sample</x:v>
      </x:c>
      <x:c r="D14565" s="7" t="str">
        <x:v>RAP-S-0459</x:v>
      </x:c>
      <x:c r="E14565" s="7" t="str">
        <x:v>Sample Ledger!K465</x:v>
      </x:c>
      <x:c r="F14565" s="7" t="str">
        <x:f>'Sample Ledger'!K465</x:f>
        <x:v>OPEN</x:v>
      </x:c>
    </x:row>
    <x:row r="14566">
      <x:c r="B14566" s="7" t="str">
        <x:v>PHY-14560</x:v>
      </x:c>
      <x:c r="C14566" s="7" t="str">
        <x:v>sample</x:v>
      </x:c>
      <x:c r="D14566" s="7" t="str">
        <x:v>RAP-S-0460</x:v>
      </x:c>
      <x:c r="E14566" s="7" t="str">
        <x:v>Sample Ledger!K466</x:v>
      </x:c>
      <x:c r="F14566" s="7" t="str">
        <x:f>'Sample Ledger'!K466</x:f>
        <x:v>OPEN</x:v>
      </x:c>
    </x:row>
    <x:row r="14567">
      <x:c r="B14567" s="7" t="str">
        <x:v>PHY-14561</x:v>
      </x:c>
      <x:c r="C14567" s="7" t="str">
        <x:v>sample</x:v>
      </x:c>
      <x:c r="D14567" s="7" t="str">
        <x:v>RAP-S-0461</x:v>
      </x:c>
      <x:c r="E14567" s="7" t="str">
        <x:v>Sample Ledger!K467</x:v>
      </x:c>
      <x:c r="F14567" s="7" t="str">
        <x:f>'Sample Ledger'!K467</x:f>
        <x:v>OPEN</x:v>
      </x:c>
    </x:row>
    <x:row r="14568">
      <x:c r="B14568" s="7" t="str">
        <x:v>PHY-14562</x:v>
      </x:c>
      <x:c r="C14568" s="7" t="str">
        <x:v>sample</x:v>
      </x:c>
      <x:c r="D14568" s="7" t="str">
        <x:v>RAP-S-0462</x:v>
      </x:c>
      <x:c r="E14568" s="7" t="str">
        <x:v>Sample Ledger!K468</x:v>
      </x:c>
      <x:c r="F14568" s="7" t="str">
        <x:f>'Sample Ledger'!K468</x:f>
        <x:v>OPEN</x:v>
      </x:c>
    </x:row>
    <x:row r="14569">
      <x:c r="B14569" s="7" t="str">
        <x:v>PHY-14563</x:v>
      </x:c>
      <x:c r="C14569" s="7" t="str">
        <x:v>sample</x:v>
      </x:c>
      <x:c r="D14569" s="7" t="str">
        <x:v>RAP-S-0463</x:v>
      </x:c>
      <x:c r="E14569" s="7" t="str">
        <x:v>Sample Ledger!K469</x:v>
      </x:c>
      <x:c r="F14569" s="7" t="str">
        <x:f>'Sample Ledger'!K469</x:f>
        <x:v>OPEN</x:v>
      </x:c>
    </x:row>
    <x:row r="14570">
      <x:c r="B14570" s="7" t="str">
        <x:v>PHY-14564</x:v>
      </x:c>
      <x:c r="C14570" s="7" t="str">
        <x:v>sample</x:v>
      </x:c>
      <x:c r="D14570" s="7" t="str">
        <x:v>RAP-S-0464</x:v>
      </x:c>
      <x:c r="E14570" s="7" t="str">
        <x:v>Sample Ledger!K470</x:v>
      </x:c>
      <x:c r="F14570" s="7" t="str">
        <x:f>'Sample Ledger'!K470</x:f>
        <x:v>OPEN</x:v>
      </x:c>
    </x:row>
    <x:row r="14571">
      <x:c r="B14571" s="7" t="str">
        <x:v>PHY-14565</x:v>
      </x:c>
      <x:c r="C14571" s="7" t="str">
        <x:v>sample</x:v>
      </x:c>
      <x:c r="D14571" s="7" t="str">
        <x:v>RAP-S-0465</x:v>
      </x:c>
      <x:c r="E14571" s="7" t="str">
        <x:v>Sample Ledger!K471</x:v>
      </x:c>
      <x:c r="F14571" s="7" t="str">
        <x:f>'Sample Ledger'!K471</x:f>
        <x:v>OPEN</x:v>
      </x:c>
    </x:row>
    <x:row r="14572">
      <x:c r="B14572" s="7" t="str">
        <x:v>PHY-14566</x:v>
      </x:c>
      <x:c r="C14572" s="7" t="str">
        <x:v>sample</x:v>
      </x:c>
      <x:c r="D14572" s="7" t="str">
        <x:v>RAP-S-0466</x:v>
      </x:c>
      <x:c r="E14572" s="7" t="str">
        <x:v>Sample Ledger!K472</x:v>
      </x:c>
      <x:c r="F14572" s="7" t="str">
        <x:f>'Sample Ledger'!K472</x:f>
        <x:v>OPEN</x:v>
      </x:c>
    </x:row>
    <x:row r="14573">
      <x:c r="B14573" s="7" t="str">
        <x:v>PHY-14567</x:v>
      </x:c>
      <x:c r="C14573" s="7" t="str">
        <x:v>sample</x:v>
      </x:c>
      <x:c r="D14573" s="7" t="str">
        <x:v>RAP-S-0467</x:v>
      </x:c>
      <x:c r="E14573" s="7" t="str">
        <x:v>Sample Ledger!K473</x:v>
      </x:c>
      <x:c r="F14573" s="7" t="str">
        <x:f>'Sample Ledger'!K473</x:f>
        <x:v>OPEN</x:v>
      </x:c>
    </x:row>
    <x:row r="14574">
      <x:c r="B14574" s="7" t="str">
        <x:v>PHY-14568</x:v>
      </x:c>
      <x:c r="C14574" s="7" t="str">
        <x:v>sample</x:v>
      </x:c>
      <x:c r="D14574" s="7" t="str">
        <x:v>RAP-S-0468</x:v>
      </x:c>
      <x:c r="E14574" s="7" t="str">
        <x:v>Sample Ledger!K474</x:v>
      </x:c>
      <x:c r="F14574" s="7" t="str">
        <x:f>'Sample Ledger'!K474</x:f>
        <x:v>OPEN</x:v>
      </x:c>
    </x:row>
    <x:row r="14575">
      <x:c r="B14575" s="7" t="str">
        <x:v>PHY-14569</x:v>
      </x:c>
      <x:c r="C14575" s="7" t="str">
        <x:v>sample</x:v>
      </x:c>
      <x:c r="D14575" s="7" t="str">
        <x:v>RAP-S-0469</x:v>
      </x:c>
      <x:c r="E14575" s="7" t="str">
        <x:v>Sample Ledger!K475</x:v>
      </x:c>
      <x:c r="F14575" s="7" t="str">
        <x:f>'Sample Ledger'!K475</x:f>
        <x:v>OPEN</x:v>
      </x:c>
    </x:row>
    <x:row r="14576">
      <x:c r="B14576" s="7" t="str">
        <x:v>PHY-14570</x:v>
      </x:c>
      <x:c r="C14576" s="7" t="str">
        <x:v>sample</x:v>
      </x:c>
      <x:c r="D14576" s="7" t="str">
        <x:v>RAP-S-0470</x:v>
      </x:c>
      <x:c r="E14576" s="7" t="str">
        <x:v>Sample Ledger!K476</x:v>
      </x:c>
      <x:c r="F14576" s="7" t="str">
        <x:f>'Sample Ledger'!K476</x:f>
        <x:v>OPEN</x:v>
      </x:c>
    </x:row>
    <x:row r="14577">
      <x:c r="B14577" s="7" t="str">
        <x:v>PHY-14571</x:v>
      </x:c>
      <x:c r="C14577" s="7" t="str">
        <x:v>sample</x:v>
      </x:c>
      <x:c r="D14577" s="7" t="str">
        <x:v>RAP-S-0471</x:v>
      </x:c>
      <x:c r="E14577" s="7" t="str">
        <x:v>Sample Ledger!K477</x:v>
      </x:c>
      <x:c r="F14577" s="7" t="str">
        <x:f>'Sample Ledger'!K477</x:f>
        <x:v>OPEN</x:v>
      </x:c>
    </x:row>
    <x:row r="14578">
      <x:c r="B14578" s="7" t="str">
        <x:v>PHY-14572</x:v>
      </x:c>
      <x:c r="C14578" s="7" t="str">
        <x:v>sample</x:v>
      </x:c>
      <x:c r="D14578" s="7" t="str">
        <x:v>RAP-S-0472</x:v>
      </x:c>
      <x:c r="E14578" s="7" t="str">
        <x:v>Sample Ledger!K478</x:v>
      </x:c>
      <x:c r="F14578" s="7" t="str">
        <x:f>'Sample Ledger'!K478</x:f>
        <x:v>OPEN</x:v>
      </x:c>
    </x:row>
    <x:row r="14579">
      <x:c r="B14579" s="7" t="str">
        <x:v>PHY-14573</x:v>
      </x:c>
      <x:c r="C14579" s="7" t="str">
        <x:v>sample</x:v>
      </x:c>
      <x:c r="D14579" s="7" t="str">
        <x:v>RAP-S-0473</x:v>
      </x:c>
      <x:c r="E14579" s="7" t="str">
        <x:v>Sample Ledger!K479</x:v>
      </x:c>
      <x:c r="F14579" s="7" t="str">
        <x:f>'Sample Ledger'!K479</x:f>
        <x:v>OPEN</x:v>
      </x:c>
    </x:row>
    <x:row r="14580">
      <x:c r="B14580" s="7" t="str">
        <x:v>PHY-14574</x:v>
      </x:c>
      <x:c r="C14580" s="7" t="str">
        <x:v>sample</x:v>
      </x:c>
      <x:c r="D14580" s="7" t="str">
        <x:v>RAP-S-0474</x:v>
      </x:c>
      <x:c r="E14580" s="7" t="str">
        <x:v>Sample Ledger!K480</x:v>
      </x:c>
      <x:c r="F14580" s="7" t="str">
        <x:f>'Sample Ledger'!K480</x:f>
        <x:v>OPEN</x:v>
      </x:c>
    </x:row>
    <x:row r="14581">
      <x:c r="B14581" s="7" t="str">
        <x:v>PHY-14575</x:v>
      </x:c>
      <x:c r="C14581" s="7" t="str">
        <x:v>sample</x:v>
      </x:c>
      <x:c r="D14581" s="7" t="str">
        <x:v>RAP-S-0475</x:v>
      </x:c>
      <x:c r="E14581" s="7" t="str">
        <x:v>Sample Ledger!K481</x:v>
      </x:c>
      <x:c r="F14581" s="7" t="str">
        <x:f>'Sample Ledger'!K481</x:f>
        <x:v>OPEN</x:v>
      </x:c>
    </x:row>
    <x:row r="14582">
      <x:c r="B14582" s="7" t="str">
        <x:v>PHY-14576</x:v>
      </x:c>
      <x:c r="C14582" s="7" t="str">
        <x:v>sample</x:v>
      </x:c>
      <x:c r="D14582" s="7" t="str">
        <x:v>RAP-S-0476</x:v>
      </x:c>
      <x:c r="E14582" s="7" t="str">
        <x:v>Sample Ledger!K482</x:v>
      </x:c>
      <x:c r="F14582" s="7" t="str">
        <x:f>'Sample Ledger'!K482</x:f>
        <x:v>OPEN</x:v>
      </x:c>
    </x:row>
    <x:row r="14583">
      <x:c r="B14583" s="7" t="str">
        <x:v>PHY-14577</x:v>
      </x:c>
      <x:c r="C14583" s="7" t="str">
        <x:v>sample</x:v>
      </x:c>
      <x:c r="D14583" s="7" t="str">
        <x:v>RAP-S-0477</x:v>
      </x:c>
      <x:c r="E14583" s="7" t="str">
        <x:v>Sample Ledger!K483</x:v>
      </x:c>
      <x:c r="F14583" s="7" t="str">
        <x:f>'Sample Ledger'!K483</x:f>
        <x:v>OPEN</x:v>
      </x:c>
    </x:row>
    <x:row r="14584">
      <x:c r="B14584" s="7" t="str">
        <x:v>PHY-14578</x:v>
      </x:c>
      <x:c r="C14584" s="7" t="str">
        <x:v>sample</x:v>
      </x:c>
      <x:c r="D14584" s="7" t="str">
        <x:v>RAP-S-0478</x:v>
      </x:c>
      <x:c r="E14584" s="7" t="str">
        <x:v>Sample Ledger!K484</x:v>
      </x:c>
      <x:c r="F14584" s="7" t="str">
        <x:f>'Sample Ledger'!K484</x:f>
        <x:v>OPEN</x:v>
      </x:c>
    </x:row>
    <x:row r="14585">
      <x:c r="B14585" s="7" t="str">
        <x:v>PHY-14579</x:v>
      </x:c>
      <x:c r="C14585" s="7" t="str">
        <x:v>sample</x:v>
      </x:c>
      <x:c r="D14585" s="7" t="str">
        <x:v>RAP-S-0479</x:v>
      </x:c>
      <x:c r="E14585" s="7" t="str">
        <x:v>Sample Ledger!K485</x:v>
      </x:c>
      <x:c r="F14585" s="7" t="str">
        <x:f>'Sample Ledger'!K485</x:f>
        <x:v>OPEN</x:v>
      </x:c>
    </x:row>
    <x:row r="14586">
      <x:c r="B14586" s="7" t="str">
        <x:v>PHY-14580</x:v>
      </x:c>
      <x:c r="C14586" s="7" t="str">
        <x:v>sample</x:v>
      </x:c>
      <x:c r="D14586" s="7" t="str">
        <x:v>RAP-S-0480</x:v>
      </x:c>
      <x:c r="E14586" s="7" t="str">
        <x:v>Sample Ledger!K486</x:v>
      </x:c>
      <x:c r="F14586" s="7" t="str">
        <x:f>'Sample Ledger'!K486</x:f>
        <x:v>OPEN</x:v>
      </x:c>
    </x:row>
    <x:row r="14587">
      <x:c r="B14587" s="7" t="str">
        <x:v>PHY-14581</x:v>
      </x:c>
      <x:c r="C14587" s="7" t="str">
        <x:v>sample</x:v>
      </x:c>
      <x:c r="D14587" s="7" t="str">
        <x:v>RAP-S-0481</x:v>
      </x:c>
      <x:c r="E14587" s="7" t="str">
        <x:v>Sample Ledger!K487</x:v>
      </x:c>
      <x:c r="F14587" s="7" t="str">
        <x:f>'Sample Ledger'!K487</x:f>
        <x:v>OPEN</x:v>
      </x:c>
    </x:row>
    <x:row r="14588">
      <x:c r="B14588" s="7" t="str">
        <x:v>PHY-14582</x:v>
      </x:c>
      <x:c r="C14588" s="7" t="str">
        <x:v>sample</x:v>
      </x:c>
      <x:c r="D14588" s="7" t="str">
        <x:v>RAP-S-0482</x:v>
      </x:c>
      <x:c r="E14588" s="7" t="str">
        <x:v>Sample Ledger!K488</x:v>
      </x:c>
      <x:c r="F14588" s="7" t="str">
        <x:f>'Sample Ledger'!K488</x:f>
        <x:v>OPEN</x:v>
      </x:c>
    </x:row>
    <x:row r="14589">
      <x:c r="B14589" s="7" t="str">
        <x:v>PHY-14583</x:v>
      </x:c>
      <x:c r="C14589" s="7" t="str">
        <x:v>sample</x:v>
      </x:c>
      <x:c r="D14589" s="7" t="str">
        <x:v>RAP-S-0483</x:v>
      </x:c>
      <x:c r="E14589" s="7" t="str">
        <x:v>Sample Ledger!K489</x:v>
      </x:c>
      <x:c r="F14589" s="7" t="str">
        <x:f>'Sample Ledger'!K489</x:f>
        <x:v>OPEN</x:v>
      </x:c>
    </x:row>
    <x:row r="14590">
      <x:c r="B14590" s="7" t="str">
        <x:v>PHY-14584</x:v>
      </x:c>
      <x:c r="C14590" s="7" t="str">
        <x:v>sample</x:v>
      </x:c>
      <x:c r="D14590" s="7" t="str">
        <x:v>RAP-S-0484</x:v>
      </x:c>
      <x:c r="E14590" s="7" t="str">
        <x:v>Sample Ledger!K490</x:v>
      </x:c>
      <x:c r="F14590" s="7" t="str">
        <x:f>'Sample Ledger'!K490</x:f>
        <x:v>OPEN</x:v>
      </x:c>
    </x:row>
    <x:row r="14591">
      <x:c r="B14591" s="7" t="str">
        <x:v>PHY-14585</x:v>
      </x:c>
      <x:c r="C14591" s="7" t="str">
        <x:v>sample</x:v>
      </x:c>
      <x:c r="D14591" s="7" t="str">
        <x:v>RAP-S-0485</x:v>
      </x:c>
      <x:c r="E14591" s="7" t="str">
        <x:v>Sample Ledger!K491</x:v>
      </x:c>
      <x:c r="F14591" s="7" t="str">
        <x:f>'Sample Ledger'!K491</x:f>
        <x:v>OPEN</x:v>
      </x:c>
    </x:row>
    <x:row r="14592">
      <x:c r="B14592" s="7" t="str">
        <x:v>PHY-14586</x:v>
      </x:c>
      <x:c r="C14592" s="7" t="str">
        <x:v>sample</x:v>
      </x:c>
      <x:c r="D14592" s="7" t="str">
        <x:v>RAP-S-0486</x:v>
      </x:c>
      <x:c r="E14592" s="7" t="str">
        <x:v>Sample Ledger!K492</x:v>
      </x:c>
      <x:c r="F14592" s="7" t="str">
        <x:f>'Sample Ledger'!K492</x:f>
        <x:v>OPEN</x:v>
      </x:c>
    </x:row>
    <x:row r="14593">
      <x:c r="B14593" s="7" t="str">
        <x:v>PHY-14587</x:v>
      </x:c>
      <x:c r="C14593" s="7" t="str">
        <x:v>sample</x:v>
      </x:c>
      <x:c r="D14593" s="7" t="str">
        <x:v>RAP-S-0487</x:v>
      </x:c>
      <x:c r="E14593" s="7" t="str">
        <x:v>Sample Ledger!K493</x:v>
      </x:c>
      <x:c r="F14593" s="7" t="str">
        <x:f>'Sample Ledger'!K493</x:f>
        <x:v>OPEN</x:v>
      </x:c>
    </x:row>
    <x:row r="14594">
      <x:c r="B14594" s="7" t="str">
        <x:v>PHY-14588</x:v>
      </x:c>
      <x:c r="C14594" s="7" t="str">
        <x:v>sample</x:v>
      </x:c>
      <x:c r="D14594" s="7" t="str">
        <x:v>RAP-S-0488</x:v>
      </x:c>
      <x:c r="E14594" s="7" t="str">
        <x:v>Sample Ledger!K494</x:v>
      </x:c>
      <x:c r="F14594" s="7" t="str">
        <x:f>'Sample Ledger'!K494</x:f>
        <x:v>OPEN</x:v>
      </x:c>
    </x:row>
    <x:row r="14595">
      <x:c r="B14595" s="7" t="str">
        <x:v>PHY-14589</x:v>
      </x:c>
      <x:c r="C14595" s="7" t="str">
        <x:v>sample</x:v>
      </x:c>
      <x:c r="D14595" s="7" t="str">
        <x:v>RAP-S-0489</x:v>
      </x:c>
      <x:c r="E14595" s="7" t="str">
        <x:v>Sample Ledger!K495</x:v>
      </x:c>
      <x:c r="F14595" s="7" t="str">
        <x:f>'Sample Ledger'!K495</x:f>
        <x:v>OPEN</x:v>
      </x:c>
    </x:row>
    <x:row r="14596">
      <x:c r="B14596" s="7" t="str">
        <x:v>PHY-14590</x:v>
      </x:c>
      <x:c r="C14596" s="7" t="str">
        <x:v>sample</x:v>
      </x:c>
      <x:c r="D14596" s="7" t="str">
        <x:v>RAP-S-0490</x:v>
      </x:c>
      <x:c r="E14596" s="7" t="str">
        <x:v>Sample Ledger!K496</x:v>
      </x:c>
      <x:c r="F14596" s="7" t="str">
        <x:f>'Sample Ledger'!K496</x:f>
        <x:v>OPEN</x:v>
      </x:c>
    </x:row>
    <x:row r="14597">
      <x:c r="B14597" s="7" t="str">
        <x:v>PHY-14591</x:v>
      </x:c>
      <x:c r="C14597" s="7" t="str">
        <x:v>sample</x:v>
      </x:c>
      <x:c r="D14597" s="7" t="str">
        <x:v>RAP-S-0491</x:v>
      </x:c>
      <x:c r="E14597" s="7" t="str">
        <x:v>Sample Ledger!K497</x:v>
      </x:c>
      <x:c r="F14597" s="7" t="str">
        <x:f>'Sample Ledger'!K497</x:f>
        <x:v>OPEN</x:v>
      </x:c>
    </x:row>
    <x:row r="14598">
      <x:c r="B14598" s="7" t="str">
        <x:v>PHY-14592</x:v>
      </x:c>
      <x:c r="C14598" s="7" t="str">
        <x:v>sample</x:v>
      </x:c>
      <x:c r="D14598" s="7" t="str">
        <x:v>RAP-S-0492</x:v>
      </x:c>
      <x:c r="E14598" s="7" t="str">
        <x:v>Sample Ledger!K498</x:v>
      </x:c>
      <x:c r="F14598" s="7" t="str">
        <x:f>'Sample Ledger'!K498</x:f>
        <x:v>OPEN</x:v>
      </x:c>
    </x:row>
    <x:row r="14599">
      <x:c r="B14599" s="7" t="str">
        <x:v>PHY-14593</x:v>
      </x:c>
      <x:c r="C14599" s="7" t="str">
        <x:v>sample</x:v>
      </x:c>
      <x:c r="D14599" s="7" t="str">
        <x:v>RAP-S-0493</x:v>
      </x:c>
      <x:c r="E14599" s="7" t="str">
        <x:v>Sample Ledger!K499</x:v>
      </x:c>
      <x:c r="F14599" s="7" t="str">
        <x:f>'Sample Ledger'!K499</x:f>
        <x:v>OPEN</x:v>
      </x:c>
    </x:row>
    <x:row r="14600">
      <x:c r="B14600" s="7" t="str">
        <x:v>PHY-14594</x:v>
      </x:c>
      <x:c r="C14600" s="7" t="str">
        <x:v>sample</x:v>
      </x:c>
      <x:c r="D14600" s="7" t="str">
        <x:v>RAP-S-0494</x:v>
      </x:c>
      <x:c r="E14600" s="7" t="str">
        <x:v>Sample Ledger!K500</x:v>
      </x:c>
      <x:c r="F14600" s="7" t="str">
        <x:f>'Sample Ledger'!K500</x:f>
        <x:v>OPEN</x:v>
      </x:c>
    </x:row>
    <x:row r="14601">
      <x:c r="B14601" s="7" t="str">
        <x:v>PHY-14595</x:v>
      </x:c>
      <x:c r="C14601" s="7" t="str">
        <x:v>sample</x:v>
      </x:c>
      <x:c r="D14601" s="7" t="str">
        <x:v>RAP-S-0495</x:v>
      </x:c>
      <x:c r="E14601" s="7" t="str">
        <x:v>Sample Ledger!K501</x:v>
      </x:c>
      <x:c r="F14601" s="7" t="str">
        <x:f>'Sample Ledger'!K501</x:f>
        <x:v>OPEN</x:v>
      </x:c>
    </x:row>
    <x:row r="14602">
      <x:c r="B14602" s="7" t="str">
        <x:v>PHY-14596</x:v>
      </x:c>
      <x:c r="C14602" s="7" t="str">
        <x:v>sample</x:v>
      </x:c>
      <x:c r="D14602" s="7" t="str">
        <x:v>RAP-S-0496</x:v>
      </x:c>
      <x:c r="E14602" s="7" t="str">
        <x:v>Sample Ledger!K502</x:v>
      </x:c>
      <x:c r="F14602" s="7" t="str">
        <x:f>'Sample Ledger'!K502</x:f>
        <x:v>OPEN</x:v>
      </x:c>
    </x:row>
    <x:row r="14603">
      <x:c r="B14603" s="7" t="str">
        <x:v>PHY-14597</x:v>
      </x:c>
      <x:c r="C14603" s="7" t="str">
        <x:v>sample</x:v>
      </x:c>
      <x:c r="D14603" s="7" t="str">
        <x:v>RAP-S-0497</x:v>
      </x:c>
      <x:c r="E14603" s="7" t="str">
        <x:v>Sample Ledger!K503</x:v>
      </x:c>
      <x:c r="F14603" s="7" t="str">
        <x:f>'Sample Ledger'!K503</x:f>
        <x:v>OPEN</x:v>
      </x:c>
    </x:row>
    <x:row r="14604">
      <x:c r="B14604" s="7" t="str">
        <x:v>PHY-14598</x:v>
      </x:c>
      <x:c r="C14604" s="7" t="str">
        <x:v>sample</x:v>
      </x:c>
      <x:c r="D14604" s="7" t="str">
        <x:v>RAP-S-0498</x:v>
      </x:c>
      <x:c r="E14604" s="7" t="str">
        <x:v>Sample Ledger!K504</x:v>
      </x:c>
      <x:c r="F14604" s="7" t="str">
        <x:f>'Sample Ledger'!K504</x:f>
        <x:v>OPEN</x:v>
      </x:c>
    </x:row>
    <x:row r="14605">
      <x:c r="B14605" s="7" t="str">
        <x:v>PHY-14599</x:v>
      </x:c>
      <x:c r="C14605" s="7" t="str">
        <x:v>sample</x:v>
      </x:c>
      <x:c r="D14605" s="7" t="str">
        <x:v>RAP-S-0499</x:v>
      </x:c>
      <x:c r="E14605" s="7" t="str">
        <x:v>Sample Ledger!K505</x:v>
      </x:c>
      <x:c r="F14605" s="7" t="str">
        <x:f>'Sample Ledger'!K505</x:f>
        <x:v>OPEN</x:v>
      </x:c>
    </x:row>
    <x:row r="14606">
      <x:c r="B14606" s="7" t="str">
        <x:v>PHY-14600</x:v>
      </x:c>
      <x:c r="C14606" s="7" t="str">
        <x:v>sample</x:v>
      </x:c>
      <x:c r="D14606" s="7" t="str">
        <x:v>RAP-S-0500</x:v>
      </x:c>
      <x:c r="E14606" s="7" t="str">
        <x:v>Sample Ledger!K506</x:v>
      </x:c>
      <x:c r="F14606" s="7" t="str">
        <x:f>'Sample Ledger'!K506</x:f>
        <x:v>OPEN</x:v>
      </x:c>
    </x:row>
    <x:row r="14607">
      <x:c r="B14607" s="7" t="str">
        <x:v>PHY-14601</x:v>
      </x:c>
      <x:c r="C14607" s="7" t="str">
        <x:v>sample</x:v>
      </x:c>
      <x:c r="D14607" s="7" t="str">
        <x:v>RAP-S-0501</x:v>
      </x:c>
      <x:c r="E14607" s="7" t="str">
        <x:v>Sample Ledger!K507</x:v>
      </x:c>
      <x:c r="F14607" s="7" t="str">
        <x:f>'Sample Ledger'!K507</x:f>
        <x:v>OPEN</x:v>
      </x:c>
    </x:row>
    <x:row r="14608">
      <x:c r="B14608" s="7" t="str">
        <x:v>PHY-14602</x:v>
      </x:c>
      <x:c r="C14608" s="7" t="str">
        <x:v>sample</x:v>
      </x:c>
      <x:c r="D14608" s="7" t="str">
        <x:v>RAP-S-0502</x:v>
      </x:c>
      <x:c r="E14608" s="7" t="str">
        <x:v>Sample Ledger!K508</x:v>
      </x:c>
      <x:c r="F14608" s="7" t="str">
        <x:f>'Sample Ledger'!K508</x:f>
        <x:v>OPEN</x:v>
      </x:c>
    </x:row>
    <x:row r="14609">
      <x:c r="B14609" s="7" t="str">
        <x:v>PHY-14603</x:v>
      </x:c>
      <x:c r="C14609" s="7" t="str">
        <x:v>sample</x:v>
      </x:c>
      <x:c r="D14609" s="7" t="str">
        <x:v>RAP-S-0503</x:v>
      </x:c>
      <x:c r="E14609" s="7" t="str">
        <x:v>Sample Ledger!K509</x:v>
      </x:c>
      <x:c r="F14609" s="7" t="str">
        <x:f>'Sample Ledger'!K509</x:f>
        <x:v>OPEN</x:v>
      </x:c>
    </x:row>
    <x:row r="14610">
      <x:c r="B14610" s="7" t="str">
        <x:v>PHY-14604</x:v>
      </x:c>
      <x:c r="C14610" s="7" t="str">
        <x:v>sample</x:v>
      </x:c>
      <x:c r="D14610" s="7" t="str">
        <x:v>RAP-S-0504</x:v>
      </x:c>
      <x:c r="E14610" s="7" t="str">
        <x:v>Sample Ledger!K510</x:v>
      </x:c>
      <x:c r="F14610" s="7" t="str">
        <x:f>'Sample Ledger'!K510</x:f>
        <x:v>OPEN</x:v>
      </x:c>
    </x:row>
    <x:row r="14611">
      <x:c r="B14611" s="7" t="str">
        <x:v>PHY-14605</x:v>
      </x:c>
      <x:c r="C14611" s="7" t="str">
        <x:v>sample</x:v>
      </x:c>
      <x:c r="D14611" s="7" t="str">
        <x:v>RAP-S-0505</x:v>
      </x:c>
      <x:c r="E14611" s="7" t="str">
        <x:v>Sample Ledger!K511</x:v>
      </x:c>
      <x:c r="F14611" s="7" t="str">
        <x:f>'Sample Ledger'!K511</x:f>
        <x:v>OPEN</x:v>
      </x:c>
    </x:row>
    <x:row r="14612">
      <x:c r="B14612" s="7" t="str">
        <x:v>PHY-14606</x:v>
      </x:c>
      <x:c r="C14612" s="7" t="str">
        <x:v>sample</x:v>
      </x:c>
      <x:c r="D14612" s="7" t="str">
        <x:v>RAP-S-0506</x:v>
      </x:c>
      <x:c r="E14612" s="7" t="str">
        <x:v>Sample Ledger!K512</x:v>
      </x:c>
      <x:c r="F14612" s="7" t="str">
        <x:f>'Sample Ledger'!K512</x:f>
        <x:v>OPEN</x:v>
      </x:c>
    </x:row>
    <x:row r="14613">
      <x:c r="B14613" s="7" t="str">
        <x:v>PHY-14607</x:v>
      </x:c>
      <x:c r="C14613" s="7" t="str">
        <x:v>sample</x:v>
      </x:c>
      <x:c r="D14613" s="7" t="str">
        <x:v>RAP-S-0507</x:v>
      </x:c>
      <x:c r="E14613" s="7" t="str">
        <x:v>Sample Ledger!K513</x:v>
      </x:c>
      <x:c r="F14613" s="7" t="str">
        <x:f>'Sample Ledger'!K513</x:f>
        <x:v>OPEN</x:v>
      </x:c>
    </x:row>
    <x:row r="14614">
      <x:c r="B14614" s="7" t="str">
        <x:v>PHY-14608</x:v>
      </x:c>
      <x:c r="C14614" s="7" t="str">
        <x:v>sample</x:v>
      </x:c>
      <x:c r="D14614" s="7" t="str">
        <x:v>RAP-S-0508</x:v>
      </x:c>
      <x:c r="E14614" s="7" t="str">
        <x:v>Sample Ledger!K514</x:v>
      </x:c>
      <x:c r="F14614" s="7" t="str">
        <x:f>'Sample Ledger'!K514</x:f>
        <x:v>OPEN</x:v>
      </x:c>
    </x:row>
    <x:row r="14615">
      <x:c r="B14615" s="7" t="str">
        <x:v>PHY-14609</x:v>
      </x:c>
      <x:c r="C14615" s="7" t="str">
        <x:v>sample</x:v>
      </x:c>
      <x:c r="D14615" s="7" t="str">
        <x:v>RAP-S-0509</x:v>
      </x:c>
      <x:c r="E14615" s="7" t="str">
        <x:v>Sample Ledger!K515</x:v>
      </x:c>
      <x:c r="F14615" s="7" t="str">
        <x:f>'Sample Ledger'!K515</x:f>
        <x:v>OPEN</x:v>
      </x:c>
    </x:row>
    <x:row r="14616">
      <x:c r="B14616" s="7" t="str">
        <x:v>PHY-14610</x:v>
      </x:c>
      <x:c r="C14616" s="7" t="str">
        <x:v>sample</x:v>
      </x:c>
      <x:c r="D14616" s="7" t="str">
        <x:v>RAP-S-0510</x:v>
      </x:c>
      <x:c r="E14616" s="7" t="str">
        <x:v>Sample Ledger!K516</x:v>
      </x:c>
      <x:c r="F14616" s="7" t="str">
        <x:f>'Sample Ledger'!K516</x:f>
        <x:v>OPEN</x:v>
      </x:c>
    </x:row>
    <x:row r="14617">
      <x:c r="B14617" s="7" t="str">
        <x:v>PHY-14611</x:v>
      </x:c>
      <x:c r="C14617" s="7" t="str">
        <x:v>sample</x:v>
      </x:c>
      <x:c r="D14617" s="7" t="str">
        <x:v>RAP-S-0511</x:v>
      </x:c>
      <x:c r="E14617" s="7" t="str">
        <x:v>Sample Ledger!K517</x:v>
      </x:c>
      <x:c r="F14617" s="7" t="str">
        <x:f>'Sample Ledger'!K517</x:f>
        <x:v>OPEN</x:v>
      </x:c>
    </x:row>
    <x:row r="14618">
      <x:c r="B14618" s="7" t="str">
        <x:v>PHY-14612</x:v>
      </x:c>
      <x:c r="C14618" s="7" t="str">
        <x:v>sample</x:v>
      </x:c>
      <x:c r="D14618" s="7" t="str">
        <x:v>RAP-S-0512</x:v>
      </x:c>
      <x:c r="E14618" s="7" t="str">
        <x:v>Sample Ledger!K518</x:v>
      </x:c>
      <x:c r="F14618" s="7" t="str">
        <x:f>'Sample Ledger'!K518</x:f>
        <x:v>OPEN</x:v>
      </x:c>
    </x:row>
    <x:row r="14619">
      <x:c r="B14619" s="7" t="str">
        <x:v>PHY-14613</x:v>
      </x:c>
      <x:c r="C14619" s="7" t="str">
        <x:v>sample</x:v>
      </x:c>
      <x:c r="D14619" s="7" t="str">
        <x:v>RAP-S-0513</x:v>
      </x:c>
      <x:c r="E14619" s="7" t="str">
        <x:v>Sample Ledger!K519</x:v>
      </x:c>
      <x:c r="F14619" s="7" t="str">
        <x:f>'Sample Ledger'!K519</x:f>
        <x:v>OPEN</x:v>
      </x:c>
    </x:row>
    <x:row r="14620">
      <x:c r="B14620" s="7" t="str">
        <x:v>PHY-14614</x:v>
      </x:c>
      <x:c r="C14620" s="7" t="str">
        <x:v>sample</x:v>
      </x:c>
      <x:c r="D14620" s="7" t="str">
        <x:v>RAP-S-0514</x:v>
      </x:c>
      <x:c r="E14620" s="7" t="str">
        <x:v>Sample Ledger!K520</x:v>
      </x:c>
      <x:c r="F14620" s="7" t="str">
        <x:f>'Sample Ledger'!K520</x:f>
        <x:v>OPEN</x:v>
      </x:c>
    </x:row>
    <x:row r="14621">
      <x:c r="B14621" s="7" t="str">
        <x:v>PHY-14615</x:v>
      </x:c>
      <x:c r="C14621" s="7" t="str">
        <x:v>sample</x:v>
      </x:c>
      <x:c r="D14621" s="7" t="str">
        <x:v>RAP-S-0515</x:v>
      </x:c>
      <x:c r="E14621" s="7" t="str">
        <x:v>Sample Ledger!K521</x:v>
      </x:c>
      <x:c r="F14621" s="7" t="str">
        <x:f>'Sample Ledger'!K521</x:f>
        <x:v>OPEN</x:v>
      </x:c>
    </x:row>
    <x:row r="14622">
      <x:c r="B14622" s="7" t="str">
        <x:v>PHY-14616</x:v>
      </x:c>
      <x:c r="C14622" s="7" t="str">
        <x:v>sample</x:v>
      </x:c>
      <x:c r="D14622" s="7" t="str">
        <x:v>RAP-S-0516</x:v>
      </x:c>
      <x:c r="E14622" s="7" t="str">
        <x:v>Sample Ledger!K522</x:v>
      </x:c>
      <x:c r="F14622" s="7" t="str">
        <x:f>'Sample Ledger'!K522</x:f>
        <x:v>OPEN</x:v>
      </x:c>
    </x:row>
    <x:row r="14623">
      <x:c r="B14623" s="7" t="str">
        <x:v>PHY-14617</x:v>
      </x:c>
      <x:c r="C14623" s="7" t="str">
        <x:v>sample</x:v>
      </x:c>
      <x:c r="D14623" s="7" t="str">
        <x:v>RAP-S-0517</x:v>
      </x:c>
      <x:c r="E14623" s="7" t="str">
        <x:v>Sample Ledger!K523</x:v>
      </x:c>
      <x:c r="F14623" s="7" t="str">
        <x:f>'Sample Ledger'!K523</x:f>
        <x:v>OPEN</x:v>
      </x:c>
    </x:row>
    <x:row r="14624">
      <x:c r="B14624" s="7" t="str">
        <x:v>PHY-14618</x:v>
      </x:c>
      <x:c r="C14624" s="7" t="str">
        <x:v>sample</x:v>
      </x:c>
      <x:c r="D14624" s="7" t="str">
        <x:v>RAP-S-0518</x:v>
      </x:c>
      <x:c r="E14624" s="7" t="str">
        <x:v>Sample Ledger!K524</x:v>
      </x:c>
      <x:c r="F14624" s="7" t="str">
        <x:f>'Sample Ledger'!K524</x:f>
        <x:v>OPEN</x:v>
      </x:c>
    </x:row>
    <x:row r="14625">
      <x:c r="B14625" s="7" t="str">
        <x:v>PHY-14619</x:v>
      </x:c>
      <x:c r="C14625" s="7" t="str">
        <x:v>sample</x:v>
      </x:c>
      <x:c r="D14625" s="7" t="str">
        <x:v>RAP-S-0519</x:v>
      </x:c>
      <x:c r="E14625" s="7" t="str">
        <x:v>Sample Ledger!K525</x:v>
      </x:c>
      <x:c r="F14625" s="7" t="str">
        <x:f>'Sample Ledger'!K525</x:f>
        <x:v>OPEN</x:v>
      </x:c>
    </x:row>
    <x:row r="14626">
      <x:c r="B14626" s="7" t="str">
        <x:v>PHY-14620</x:v>
      </x:c>
      <x:c r="C14626" s="7" t="str">
        <x:v>sample</x:v>
      </x:c>
      <x:c r="D14626" s="7" t="str">
        <x:v>RAP-S-0520</x:v>
      </x:c>
      <x:c r="E14626" s="7" t="str">
        <x:v>Sample Ledger!K526</x:v>
      </x:c>
      <x:c r="F14626" s="7" t="str">
        <x:f>'Sample Ledger'!K526</x:f>
        <x:v>OPEN</x:v>
      </x:c>
    </x:row>
    <x:row r="14627">
      <x:c r="B14627" s="7" t="str">
        <x:v>PHY-14621</x:v>
      </x:c>
      <x:c r="C14627" s="7" t="str">
        <x:v>sample</x:v>
      </x:c>
      <x:c r="D14627" s="7" t="str">
        <x:v>RAP-S-0521</x:v>
      </x:c>
      <x:c r="E14627" s="7" t="str">
        <x:v>Sample Ledger!K527</x:v>
      </x:c>
      <x:c r="F14627" s="7" t="str">
        <x:f>'Sample Ledger'!K527</x:f>
        <x:v>OPEN</x:v>
      </x:c>
    </x:row>
    <x:row r="14628">
      <x:c r="B14628" s="7" t="str">
        <x:v>PHY-14622</x:v>
      </x:c>
      <x:c r="C14628" s="7" t="str">
        <x:v>sample</x:v>
      </x:c>
      <x:c r="D14628" s="7" t="str">
        <x:v>RAP-S-0522</x:v>
      </x:c>
      <x:c r="E14628" s="7" t="str">
        <x:v>Sample Ledger!K528</x:v>
      </x:c>
      <x:c r="F14628" s="7" t="str">
        <x:f>'Sample Ledger'!K528</x:f>
        <x:v>OPEN</x:v>
      </x:c>
    </x:row>
    <x:row r="14629">
      <x:c r="B14629" s="7" t="str">
        <x:v>PHY-14623</x:v>
      </x:c>
      <x:c r="C14629" s="7" t="str">
        <x:v>sample</x:v>
      </x:c>
      <x:c r="D14629" s="7" t="str">
        <x:v>RAP-S-0523</x:v>
      </x:c>
      <x:c r="E14629" s="7" t="str">
        <x:v>Sample Ledger!K529</x:v>
      </x:c>
      <x:c r="F14629" s="7" t="str">
        <x:f>'Sample Ledger'!K529</x:f>
        <x:v>OPEN</x:v>
      </x:c>
    </x:row>
    <x:row r="14630">
      <x:c r="B14630" s="7" t="str">
        <x:v>PHY-14624</x:v>
      </x:c>
      <x:c r="C14630" s="7" t="str">
        <x:v>sample</x:v>
      </x:c>
      <x:c r="D14630" s="7" t="str">
        <x:v>RAP-S-0524</x:v>
      </x:c>
      <x:c r="E14630" s="7" t="str">
        <x:v>Sample Ledger!K530</x:v>
      </x:c>
      <x:c r="F14630" s="7" t="str">
        <x:f>'Sample Ledger'!K530</x:f>
        <x:v>OPEN</x:v>
      </x:c>
    </x:row>
    <x:row r="14631">
      <x:c r="B14631" s="7" t="str">
        <x:v>PHY-14625</x:v>
      </x:c>
      <x:c r="C14631" s="7" t="str">
        <x:v>sample</x:v>
      </x:c>
      <x:c r="D14631" s="7" t="str">
        <x:v>RAP-S-0525</x:v>
      </x:c>
      <x:c r="E14631" s="7" t="str">
        <x:v>Sample Ledger!K531</x:v>
      </x:c>
      <x:c r="F14631" s="7" t="str">
        <x:f>'Sample Ledger'!K531</x:f>
        <x:v>OPEN</x:v>
      </x:c>
    </x:row>
    <x:row r="14632">
      <x:c r="B14632" s="7" t="str">
        <x:v>PHY-14626</x:v>
      </x:c>
      <x:c r="C14632" s="7" t="str">
        <x:v>sample</x:v>
      </x:c>
      <x:c r="D14632" s="7" t="str">
        <x:v>RAP-S-0526</x:v>
      </x:c>
      <x:c r="E14632" s="7" t="str">
        <x:v>Sample Ledger!K532</x:v>
      </x:c>
      <x:c r="F14632" s="7" t="str">
        <x:f>'Sample Ledger'!K532</x:f>
        <x:v>OPEN</x:v>
      </x:c>
    </x:row>
    <x:row r="14633">
      <x:c r="B14633" s="7" t="str">
        <x:v>PHY-14627</x:v>
      </x:c>
      <x:c r="C14633" s="7" t="str">
        <x:v>sample</x:v>
      </x:c>
      <x:c r="D14633" s="7" t="str">
        <x:v>RAP-S-0527</x:v>
      </x:c>
      <x:c r="E14633" s="7" t="str">
        <x:v>Sample Ledger!K533</x:v>
      </x:c>
      <x:c r="F14633" s="7" t="str">
        <x:f>'Sample Ledger'!K533</x:f>
        <x:v>OPEN</x:v>
      </x:c>
    </x:row>
    <x:row r="14634">
      <x:c r="B14634" s="7" t="str">
        <x:v>PHY-14628</x:v>
      </x:c>
      <x:c r="C14634" s="7" t="str">
        <x:v>sample</x:v>
      </x:c>
      <x:c r="D14634" s="7" t="str">
        <x:v>RAP-S-0528</x:v>
      </x:c>
      <x:c r="E14634" s="7" t="str">
        <x:v>Sample Ledger!K534</x:v>
      </x:c>
      <x:c r="F14634" s="7" t="str">
        <x:f>'Sample Ledger'!K534</x:f>
        <x:v>OPEN</x:v>
      </x:c>
    </x:row>
    <x:row r="14635">
      <x:c r="B14635" s="7" t="str">
        <x:v>PHY-14629</x:v>
      </x:c>
      <x:c r="C14635" s="7" t="str">
        <x:v>sample</x:v>
      </x:c>
      <x:c r="D14635" s="7" t="str">
        <x:v>RAP-S-0529</x:v>
      </x:c>
      <x:c r="E14635" s="7" t="str">
        <x:v>Sample Ledger!K535</x:v>
      </x:c>
      <x:c r="F14635" s="7" t="str">
        <x:f>'Sample Ledger'!K535</x:f>
        <x:v>OPEN</x:v>
      </x:c>
    </x:row>
    <x:row r="14636">
      <x:c r="B14636" s="7" t="str">
        <x:v>PHY-14630</x:v>
      </x:c>
      <x:c r="C14636" s="7" t="str">
        <x:v>sample</x:v>
      </x:c>
      <x:c r="D14636" s="7" t="str">
        <x:v>RAP-S-0530</x:v>
      </x:c>
      <x:c r="E14636" s="7" t="str">
        <x:v>Sample Ledger!K536</x:v>
      </x:c>
      <x:c r="F14636" s="7" t="str">
        <x:f>'Sample Ledger'!K536</x:f>
        <x:v>OPEN</x:v>
      </x:c>
    </x:row>
    <x:row r="14637">
      <x:c r="B14637" s="7" t="str">
        <x:v>PHY-14631</x:v>
      </x:c>
      <x:c r="C14637" s="7" t="str">
        <x:v>sample</x:v>
      </x:c>
      <x:c r="D14637" s="7" t="str">
        <x:v>RAP-S-0531</x:v>
      </x:c>
      <x:c r="E14637" s="7" t="str">
        <x:v>Sample Ledger!K537</x:v>
      </x:c>
      <x:c r="F14637" s="7" t="str">
        <x:f>'Sample Ledger'!K537</x:f>
        <x:v>OPEN</x:v>
      </x:c>
    </x:row>
    <x:row r="14638">
      <x:c r="B14638" s="7" t="str">
        <x:v>PHY-14632</x:v>
      </x:c>
      <x:c r="C14638" s="7" t="str">
        <x:v>sample</x:v>
      </x:c>
      <x:c r="D14638" s="7" t="str">
        <x:v>RAP-S-0532</x:v>
      </x:c>
      <x:c r="E14638" s="7" t="str">
        <x:v>Sample Ledger!K538</x:v>
      </x:c>
      <x:c r="F14638" s="7" t="str">
        <x:f>'Sample Ledger'!K538</x:f>
        <x:v>OPEN</x:v>
      </x:c>
    </x:row>
    <x:row r="14639">
      <x:c r="B14639" s="7" t="str">
        <x:v>PHY-14633</x:v>
      </x:c>
      <x:c r="C14639" s="7" t="str">
        <x:v>sample</x:v>
      </x:c>
      <x:c r="D14639" s="7" t="str">
        <x:v>RAP-S-0533</x:v>
      </x:c>
      <x:c r="E14639" s="7" t="str">
        <x:v>Sample Ledger!K539</x:v>
      </x:c>
      <x:c r="F14639" s="7" t="str">
        <x:f>'Sample Ledger'!K539</x:f>
        <x:v>OPEN</x:v>
      </x:c>
    </x:row>
    <x:row r="14640">
      <x:c r="B14640" s="7" t="str">
        <x:v>PHY-14634</x:v>
      </x:c>
      <x:c r="C14640" s="7" t="str">
        <x:v>sample</x:v>
      </x:c>
      <x:c r="D14640" s="7" t="str">
        <x:v>RAP-S-0534</x:v>
      </x:c>
      <x:c r="E14640" s="7" t="str">
        <x:v>Sample Ledger!K540</x:v>
      </x:c>
      <x:c r="F14640" s="7" t="str">
        <x:f>'Sample Ledger'!K540</x:f>
        <x:v>OPEN</x:v>
      </x:c>
    </x:row>
    <x:row r="14641">
      <x:c r="B14641" s="7" t="str">
        <x:v>PHY-14635</x:v>
      </x:c>
      <x:c r="C14641" s="7" t="str">
        <x:v>sample</x:v>
      </x:c>
      <x:c r="D14641" s="7" t="str">
        <x:v>RAP-S-0535</x:v>
      </x:c>
      <x:c r="E14641" s="7" t="str">
        <x:v>Sample Ledger!K541</x:v>
      </x:c>
      <x:c r="F14641" s="7" t="str">
        <x:f>'Sample Ledger'!K541</x:f>
        <x:v>OPEN</x:v>
      </x:c>
    </x:row>
    <x:row r="14642">
      <x:c r="B14642" s="7" t="str">
        <x:v>PHY-14636</x:v>
      </x:c>
      <x:c r="C14642" s="7" t="str">
        <x:v>sample</x:v>
      </x:c>
      <x:c r="D14642" s="7" t="str">
        <x:v>RAP-S-0536</x:v>
      </x:c>
      <x:c r="E14642" s="7" t="str">
        <x:v>Sample Ledger!K542</x:v>
      </x:c>
      <x:c r="F14642" s="7" t="str">
        <x:f>'Sample Ledger'!K542</x:f>
        <x:v>OPEN</x:v>
      </x:c>
    </x:row>
    <x:row r="14643">
      <x:c r="B14643" s="7" t="str">
        <x:v>PHY-14637</x:v>
      </x:c>
      <x:c r="C14643" s="7" t="str">
        <x:v>sample</x:v>
      </x:c>
      <x:c r="D14643" s="7" t="str">
        <x:v>RAP-S-0537</x:v>
      </x:c>
      <x:c r="E14643" s="7" t="str">
        <x:v>Sample Ledger!K543</x:v>
      </x:c>
      <x:c r="F14643" s="7" t="str">
        <x:f>'Sample Ledger'!K543</x:f>
        <x:v>OPEN</x:v>
      </x:c>
    </x:row>
    <x:row r="14644">
      <x:c r="B14644" s="7" t="str">
        <x:v>PHY-14638</x:v>
      </x:c>
      <x:c r="C14644" s="7" t="str">
        <x:v>sample</x:v>
      </x:c>
      <x:c r="D14644" s="7" t="str">
        <x:v>RAP-S-0538</x:v>
      </x:c>
      <x:c r="E14644" s="7" t="str">
        <x:v>Sample Ledger!K544</x:v>
      </x:c>
      <x:c r="F14644" s="7" t="str">
        <x:f>'Sample Ledger'!K544</x:f>
        <x:v>OPEN</x:v>
      </x:c>
    </x:row>
    <x:row r="14645">
      <x:c r="B14645" s="7" t="str">
        <x:v>PHY-14639</x:v>
      </x:c>
      <x:c r="C14645" s="7" t="str">
        <x:v>sample</x:v>
      </x:c>
      <x:c r="D14645" s="7" t="str">
        <x:v>RAP-S-0539</x:v>
      </x:c>
      <x:c r="E14645" s="7" t="str">
        <x:v>Sample Ledger!K545</x:v>
      </x:c>
      <x:c r="F14645" s="7" t="str">
        <x:f>'Sample Ledger'!K545</x:f>
        <x:v>OPEN</x:v>
      </x:c>
    </x:row>
    <x:row r="14646">
      <x:c r="B14646" s="7" t="str">
        <x:v>PHY-14640</x:v>
      </x:c>
      <x:c r="C14646" s="7" t="str">
        <x:v>sample</x:v>
      </x:c>
      <x:c r="D14646" s="7" t="str">
        <x:v>RAP-S-0540</x:v>
      </x:c>
      <x:c r="E14646" s="7" t="str">
        <x:v>Sample Ledger!K546</x:v>
      </x:c>
      <x:c r="F14646" s="7" t="str">
        <x:f>'Sample Ledger'!K546</x:f>
        <x:v>OPEN</x:v>
      </x:c>
    </x:row>
    <x:row r="14647">
      <x:c r="B14647" s="7" t="str">
        <x:v>PHY-14641</x:v>
      </x:c>
      <x:c r="C14647" s="7" t="str">
        <x:v>sample</x:v>
      </x:c>
      <x:c r="D14647" s="7" t="str">
        <x:v>RAP-S-0541</x:v>
      </x:c>
      <x:c r="E14647" s="7" t="str">
        <x:v>Sample Ledger!K547</x:v>
      </x:c>
      <x:c r="F14647" s="7" t="str">
        <x:f>'Sample Ledger'!K547</x:f>
        <x:v>OPEN</x:v>
      </x:c>
    </x:row>
    <x:row r="14648">
      <x:c r="B14648" s="7" t="str">
        <x:v>PHY-14642</x:v>
      </x:c>
      <x:c r="C14648" s="7" t="str">
        <x:v>sample</x:v>
      </x:c>
      <x:c r="D14648" s="7" t="str">
        <x:v>RAP-S-0542</x:v>
      </x:c>
      <x:c r="E14648" s="7" t="str">
        <x:v>Sample Ledger!K548</x:v>
      </x:c>
      <x:c r="F14648" s="7" t="str">
        <x:f>'Sample Ledger'!K548</x:f>
        <x:v>OPEN</x:v>
      </x:c>
    </x:row>
    <x:row r="14649">
      <x:c r="B14649" s="7" t="str">
        <x:v>PHY-14643</x:v>
      </x:c>
      <x:c r="C14649" s="7" t="str">
        <x:v>sample</x:v>
      </x:c>
      <x:c r="D14649" s="7" t="str">
        <x:v>RAP-S-0543</x:v>
      </x:c>
      <x:c r="E14649" s="7" t="str">
        <x:v>Sample Ledger!K549</x:v>
      </x:c>
      <x:c r="F14649" s="7" t="str">
        <x:f>'Sample Ledger'!K549</x:f>
        <x:v>OPEN</x:v>
      </x:c>
    </x:row>
    <x:row r="14650">
      <x:c r="B14650" s="7" t="str">
        <x:v>PHY-14644</x:v>
      </x:c>
      <x:c r="C14650" s="7" t="str">
        <x:v>sample</x:v>
      </x:c>
      <x:c r="D14650" s="7" t="str">
        <x:v>RAP-S-0544</x:v>
      </x:c>
      <x:c r="E14650" s="7" t="str">
        <x:v>Sample Ledger!K550</x:v>
      </x:c>
      <x:c r="F14650" s="7" t="str">
        <x:f>'Sample Ledger'!K550</x:f>
        <x:v>OPEN</x:v>
      </x:c>
    </x:row>
    <x:row r="14651">
      <x:c r="B14651" s="7" t="str">
        <x:v>PHY-14645</x:v>
      </x:c>
      <x:c r="C14651" s="7" t="str">
        <x:v>sample</x:v>
      </x:c>
      <x:c r="D14651" s="7" t="str">
        <x:v>RAP-S-0545</x:v>
      </x:c>
      <x:c r="E14651" s="7" t="str">
        <x:v>Sample Ledger!K551</x:v>
      </x:c>
      <x:c r="F14651" s="7" t="str">
        <x:f>'Sample Ledger'!K551</x:f>
        <x:v>OPEN</x:v>
      </x:c>
    </x:row>
    <x:row r="14652">
      <x:c r="B14652" s="7" t="str">
        <x:v>PHY-14646</x:v>
      </x:c>
      <x:c r="C14652" s="7" t="str">
        <x:v>sample</x:v>
      </x:c>
      <x:c r="D14652" s="7" t="str">
        <x:v>RAP-S-0546</x:v>
      </x:c>
      <x:c r="E14652" s="7" t="str">
        <x:v>Sample Ledger!K552</x:v>
      </x:c>
      <x:c r="F14652" s="7" t="str">
        <x:f>'Sample Ledger'!K552</x:f>
        <x:v>OPEN</x:v>
      </x:c>
    </x:row>
    <x:row r="14653">
      <x:c r="B14653" s="7" t="str">
        <x:v>PHY-14647</x:v>
      </x:c>
      <x:c r="C14653" s="7" t="str">
        <x:v>sample</x:v>
      </x:c>
      <x:c r="D14653" s="7" t="str">
        <x:v>RAP-S-0547</x:v>
      </x:c>
      <x:c r="E14653" s="7" t="str">
        <x:v>Sample Ledger!K553</x:v>
      </x:c>
      <x:c r="F14653" s="7" t="str">
        <x:f>'Sample Ledger'!K553</x:f>
        <x:v>OPEN</x:v>
      </x:c>
    </x:row>
    <x:row r="14654">
      <x:c r="B14654" s="7" t="str">
        <x:v>PHY-14648</x:v>
      </x:c>
      <x:c r="C14654" s="7" t="str">
        <x:v>sample</x:v>
      </x:c>
      <x:c r="D14654" s="7" t="str">
        <x:v>RAP-S-0548</x:v>
      </x:c>
      <x:c r="E14654" s="7" t="str">
        <x:v>Sample Ledger!K554</x:v>
      </x:c>
      <x:c r="F14654" s="7" t="str">
        <x:f>'Sample Ledger'!K554</x:f>
        <x:v>OPEN</x:v>
      </x:c>
    </x:row>
    <x:row r="14655">
      <x:c r="B14655" s="7" t="str">
        <x:v>PHY-14649</x:v>
      </x:c>
      <x:c r="C14655" s="7" t="str">
        <x:v>sample</x:v>
      </x:c>
      <x:c r="D14655" s="7" t="str">
        <x:v>RAP-S-0549</x:v>
      </x:c>
      <x:c r="E14655" s="7" t="str">
        <x:v>Sample Ledger!K555</x:v>
      </x:c>
      <x:c r="F14655" s="7" t="str">
        <x:f>'Sample Ledger'!K555</x:f>
        <x:v>OPEN</x:v>
      </x:c>
    </x:row>
    <x:row r="14656">
      <x:c r="B14656" s="7" t="str">
        <x:v>PHY-14650</x:v>
      </x:c>
      <x:c r="C14656" s="7" t="str">
        <x:v>sample</x:v>
      </x:c>
      <x:c r="D14656" s="7" t="str">
        <x:v>RAP-S-0550</x:v>
      </x:c>
      <x:c r="E14656" s="7" t="str">
        <x:v>Sample Ledger!K556</x:v>
      </x:c>
      <x:c r="F14656" s="7" t="str">
        <x:f>'Sample Ledger'!K556</x:f>
        <x:v>OPEN</x:v>
      </x:c>
    </x:row>
    <x:row r="14657">
      <x:c r="B14657" s="7" t="str">
        <x:v>PHY-14651</x:v>
      </x:c>
      <x:c r="C14657" s="7" t="str">
        <x:v>sample</x:v>
      </x:c>
      <x:c r="D14657" s="7" t="str">
        <x:v>RAP-S-0551</x:v>
      </x:c>
      <x:c r="E14657" s="7" t="str">
        <x:v>Sample Ledger!K557</x:v>
      </x:c>
      <x:c r="F14657" s="7" t="str">
        <x:f>'Sample Ledger'!K557</x:f>
        <x:v>OPEN</x:v>
      </x:c>
    </x:row>
    <x:row r="14658">
      <x:c r="B14658" s="7" t="str">
        <x:v>PHY-14652</x:v>
      </x:c>
      <x:c r="C14658" s="7" t="str">
        <x:v>sample</x:v>
      </x:c>
      <x:c r="D14658" s="7" t="str">
        <x:v>RAP-S-0552</x:v>
      </x:c>
      <x:c r="E14658" s="7" t="str">
        <x:v>Sample Ledger!K558</x:v>
      </x:c>
      <x:c r="F14658" s="7" t="str">
        <x:f>'Sample Ledger'!K558</x:f>
        <x:v>OPEN</x:v>
      </x:c>
    </x:row>
    <x:row r="14659">
      <x:c r="B14659" s="7" t="str">
        <x:v>PHY-14653</x:v>
      </x:c>
      <x:c r="C14659" s="7" t="str">
        <x:v>sample</x:v>
      </x:c>
      <x:c r="D14659" s="7" t="str">
        <x:v>RAP-S-0553</x:v>
      </x:c>
      <x:c r="E14659" s="7" t="str">
        <x:v>Sample Ledger!K559</x:v>
      </x:c>
      <x:c r="F14659" s="7" t="str">
        <x:f>'Sample Ledger'!K559</x:f>
        <x:v>OPEN</x:v>
      </x:c>
    </x:row>
    <x:row r="14660">
      <x:c r="B14660" s="7" t="str">
        <x:v>PHY-14654</x:v>
      </x:c>
      <x:c r="C14660" s="7" t="str">
        <x:v>sample</x:v>
      </x:c>
      <x:c r="D14660" s="7" t="str">
        <x:v>RAP-S-0554</x:v>
      </x:c>
      <x:c r="E14660" s="7" t="str">
        <x:v>Sample Ledger!K560</x:v>
      </x:c>
      <x:c r="F14660" s="7" t="str">
        <x:f>'Sample Ledger'!K560</x:f>
        <x:v>OPEN</x:v>
      </x:c>
    </x:row>
    <x:row r="14661">
      <x:c r="B14661" s="7" t="str">
        <x:v>PHY-14655</x:v>
      </x:c>
      <x:c r="C14661" s="7" t="str">
        <x:v>sample</x:v>
      </x:c>
      <x:c r="D14661" s="7" t="str">
        <x:v>RAP-S-0555</x:v>
      </x:c>
      <x:c r="E14661" s="7" t="str">
        <x:v>Sample Ledger!K561</x:v>
      </x:c>
      <x:c r="F14661" s="7" t="str">
        <x:f>'Sample Ledger'!K561</x:f>
        <x:v>OPEN</x:v>
      </x:c>
    </x:row>
    <x:row r="14662">
      <x:c r="B14662" s="7" t="str">
        <x:v>PHY-14656</x:v>
      </x:c>
      <x:c r="C14662" s="7" t="str">
        <x:v>sample</x:v>
      </x:c>
      <x:c r="D14662" s="7" t="str">
        <x:v>RAP-S-0556</x:v>
      </x:c>
      <x:c r="E14662" s="7" t="str">
        <x:v>Sample Ledger!K562</x:v>
      </x:c>
      <x:c r="F14662" s="7" t="str">
        <x:f>'Sample Ledger'!K562</x:f>
        <x:v>OPEN</x:v>
      </x:c>
    </x:row>
    <x:row r="14663">
      <x:c r="B14663" s="7" t="str">
        <x:v>PHY-14657</x:v>
      </x:c>
      <x:c r="C14663" s="7" t="str">
        <x:v>sample</x:v>
      </x:c>
      <x:c r="D14663" s="7" t="str">
        <x:v>RAP-S-0557</x:v>
      </x:c>
      <x:c r="E14663" s="7" t="str">
        <x:v>Sample Ledger!K563</x:v>
      </x:c>
      <x:c r="F14663" s="7" t="str">
        <x:f>'Sample Ledger'!K563</x:f>
        <x:v>OPEN</x:v>
      </x:c>
    </x:row>
    <x:row r="14664">
      <x:c r="B14664" s="7" t="str">
        <x:v>PHY-14658</x:v>
      </x:c>
      <x:c r="C14664" s="7" t="str">
        <x:v>sample</x:v>
      </x:c>
      <x:c r="D14664" s="7" t="str">
        <x:v>RAP-S-0558</x:v>
      </x:c>
      <x:c r="E14664" s="7" t="str">
        <x:v>Sample Ledger!K564</x:v>
      </x:c>
      <x:c r="F14664" s="7" t="str">
        <x:f>'Sample Ledger'!K564</x:f>
        <x:v>OPEN</x:v>
      </x:c>
    </x:row>
    <x:row r="14665">
      <x:c r="B14665" s="7" t="str">
        <x:v>PHY-14659</x:v>
      </x:c>
      <x:c r="C14665" s="7" t="str">
        <x:v>sample</x:v>
      </x:c>
      <x:c r="D14665" s="7" t="str">
        <x:v>RAP-S-0559</x:v>
      </x:c>
      <x:c r="E14665" s="7" t="str">
        <x:v>Sample Ledger!K565</x:v>
      </x:c>
      <x:c r="F14665" s="7" t="str">
        <x:f>'Sample Ledger'!K565</x:f>
        <x:v>OPEN</x:v>
      </x:c>
    </x:row>
    <x:row r="14666">
      <x:c r="B14666" s="7" t="str">
        <x:v>PHY-14660</x:v>
      </x:c>
      <x:c r="C14666" s="7" t="str">
        <x:v>sample</x:v>
      </x:c>
      <x:c r="D14666" s="7" t="str">
        <x:v>RAP-S-0560</x:v>
      </x:c>
      <x:c r="E14666" s="7" t="str">
        <x:v>Sample Ledger!K566</x:v>
      </x:c>
      <x:c r="F14666" s="7" t="str">
        <x:f>'Sample Ledger'!K566</x:f>
        <x:v>OPEN</x:v>
      </x:c>
    </x:row>
    <x:row r="14667">
      <x:c r="B14667" s="7" t="str">
        <x:v>PHY-14661</x:v>
      </x:c>
      <x:c r="C14667" s="7" t="str">
        <x:v>sample</x:v>
      </x:c>
      <x:c r="D14667" s="7" t="str">
        <x:v>RAP-S-0561</x:v>
      </x:c>
      <x:c r="E14667" s="7" t="str">
        <x:v>Sample Ledger!K567</x:v>
      </x:c>
      <x:c r="F14667" s="7" t="str">
        <x:f>'Sample Ledger'!K567</x:f>
        <x:v>OPEN</x:v>
      </x:c>
    </x:row>
    <x:row r="14668">
      <x:c r="B14668" s="7" t="str">
        <x:v>PHY-14662</x:v>
      </x:c>
      <x:c r="C14668" s="7" t="str">
        <x:v>sample</x:v>
      </x:c>
      <x:c r="D14668" s="7" t="str">
        <x:v>RAP-S-0562</x:v>
      </x:c>
      <x:c r="E14668" s="7" t="str">
        <x:v>Sample Ledger!K568</x:v>
      </x:c>
      <x:c r="F14668" s="7" t="str">
        <x:f>'Sample Ledger'!K568</x:f>
        <x:v>OPEN</x:v>
      </x:c>
    </x:row>
    <x:row r="14669">
      <x:c r="B14669" s="7" t="str">
        <x:v>PHY-14663</x:v>
      </x:c>
      <x:c r="C14669" s="7" t="str">
        <x:v>sample</x:v>
      </x:c>
      <x:c r="D14669" s="7" t="str">
        <x:v>RAP-S-0563</x:v>
      </x:c>
      <x:c r="E14669" s="7" t="str">
        <x:v>Sample Ledger!K569</x:v>
      </x:c>
      <x:c r="F14669" s="7" t="str">
        <x:f>'Sample Ledger'!K569</x:f>
        <x:v>OPEN</x:v>
      </x:c>
    </x:row>
    <x:row r="14670">
      <x:c r="B14670" s="7" t="str">
        <x:v>PHY-14664</x:v>
      </x:c>
      <x:c r="C14670" s="7" t="str">
        <x:v>sample</x:v>
      </x:c>
      <x:c r="D14670" s="7" t="str">
        <x:v>RAP-S-0564</x:v>
      </x:c>
      <x:c r="E14670" s="7" t="str">
        <x:v>Sample Ledger!K570</x:v>
      </x:c>
      <x:c r="F14670" s="7" t="str">
        <x:f>'Sample Ledger'!K570</x:f>
        <x:v>OPEN</x:v>
      </x:c>
    </x:row>
    <x:row r="14671">
      <x:c r="B14671" s="7" t="str">
        <x:v>PHY-14665</x:v>
      </x:c>
      <x:c r="C14671" s="7" t="str">
        <x:v>sample</x:v>
      </x:c>
      <x:c r="D14671" s="7" t="str">
        <x:v>RAP-S-0565</x:v>
      </x:c>
      <x:c r="E14671" s="7" t="str">
        <x:v>Sample Ledger!K571</x:v>
      </x:c>
      <x:c r="F14671" s="7" t="str">
        <x:f>'Sample Ledger'!K571</x:f>
        <x:v>OPEN</x:v>
      </x:c>
    </x:row>
    <x:row r="14672">
      <x:c r="B14672" s="7" t="str">
        <x:v>PHY-14666</x:v>
      </x:c>
      <x:c r="C14672" s="7" t="str">
        <x:v>sample</x:v>
      </x:c>
      <x:c r="D14672" s="7" t="str">
        <x:v>RAP-S-0566</x:v>
      </x:c>
      <x:c r="E14672" s="7" t="str">
        <x:v>Sample Ledger!K572</x:v>
      </x:c>
      <x:c r="F14672" s="7" t="str">
        <x:f>'Sample Ledger'!K572</x:f>
        <x:v>OPEN</x:v>
      </x:c>
    </x:row>
    <x:row r="14673">
      <x:c r="B14673" s="7" t="str">
        <x:v>PHY-14667</x:v>
      </x:c>
      <x:c r="C14673" s="7" t="str">
        <x:v>sample</x:v>
      </x:c>
      <x:c r="D14673" s="7" t="str">
        <x:v>RAP-S-0567</x:v>
      </x:c>
      <x:c r="E14673" s="7" t="str">
        <x:v>Sample Ledger!K573</x:v>
      </x:c>
      <x:c r="F14673" s="7" t="str">
        <x:f>'Sample Ledger'!K573</x:f>
        <x:v>OPEN</x:v>
      </x:c>
    </x:row>
    <x:row r="14674">
      <x:c r="B14674" s="7" t="str">
        <x:v>PHY-14668</x:v>
      </x:c>
      <x:c r="C14674" s="7" t="str">
        <x:v>sample</x:v>
      </x:c>
      <x:c r="D14674" s="7" t="str">
        <x:v>RAP-S-0568</x:v>
      </x:c>
      <x:c r="E14674" s="7" t="str">
        <x:v>Sample Ledger!K574</x:v>
      </x:c>
      <x:c r="F14674" s="7" t="str">
        <x:f>'Sample Ledger'!K574</x:f>
        <x:v>OPEN</x:v>
      </x:c>
    </x:row>
    <x:row r="14675">
      <x:c r="B14675" s="7" t="str">
        <x:v>PHY-14669</x:v>
      </x:c>
      <x:c r="C14675" s="7" t="str">
        <x:v>sample</x:v>
      </x:c>
      <x:c r="D14675" s="7" t="str">
        <x:v>RAP-S-0569</x:v>
      </x:c>
      <x:c r="E14675" s="7" t="str">
        <x:v>Sample Ledger!K575</x:v>
      </x:c>
      <x:c r="F14675" s="7" t="str">
        <x:f>'Sample Ledger'!K575</x:f>
        <x:v>OPEN</x:v>
      </x:c>
    </x:row>
    <x:row r="14676">
      <x:c r="B14676" s="7" t="str">
        <x:v>PHY-14670</x:v>
      </x:c>
      <x:c r="C14676" s="7" t="str">
        <x:v>sample</x:v>
      </x:c>
      <x:c r="D14676" s="7" t="str">
        <x:v>RAP-S-0570</x:v>
      </x:c>
      <x:c r="E14676" s="7" t="str">
        <x:v>Sample Ledger!K576</x:v>
      </x:c>
      <x:c r="F14676" s="7" t="str">
        <x:f>'Sample Ledger'!K576</x:f>
        <x:v>OPEN</x:v>
      </x:c>
    </x:row>
    <x:row r="14677">
      <x:c r="B14677" s="7" t="str">
        <x:v>PHY-14671</x:v>
      </x:c>
      <x:c r="C14677" s="7" t="str">
        <x:v>sample</x:v>
      </x:c>
      <x:c r="D14677" s="7" t="str">
        <x:v>RAP-S-0571</x:v>
      </x:c>
      <x:c r="E14677" s="7" t="str">
        <x:v>Sample Ledger!K577</x:v>
      </x:c>
      <x:c r="F14677" s="7" t="str">
        <x:f>'Sample Ledger'!K577</x:f>
        <x:v>OPEN</x:v>
      </x:c>
    </x:row>
    <x:row r="14678">
      <x:c r="B14678" s="7" t="str">
        <x:v>PHY-14672</x:v>
      </x:c>
      <x:c r="C14678" s="7" t="str">
        <x:v>sample</x:v>
      </x:c>
      <x:c r="D14678" s="7" t="str">
        <x:v>RAP-S-0572</x:v>
      </x:c>
      <x:c r="E14678" s="7" t="str">
        <x:v>Sample Ledger!K578</x:v>
      </x:c>
      <x:c r="F14678" s="7" t="str">
        <x:f>'Sample Ledger'!K578</x:f>
        <x:v>OPEN</x:v>
      </x:c>
    </x:row>
    <x:row r="14679">
      <x:c r="B14679" s="7" t="str">
        <x:v>PHY-14673</x:v>
      </x:c>
      <x:c r="C14679" s="7" t="str">
        <x:v>sample</x:v>
      </x:c>
      <x:c r="D14679" s="7" t="str">
        <x:v>RAP-S-0573</x:v>
      </x:c>
      <x:c r="E14679" s="7" t="str">
        <x:v>Sample Ledger!K579</x:v>
      </x:c>
      <x:c r="F14679" s="7" t="str">
        <x:f>'Sample Ledger'!K579</x:f>
        <x:v>OPEN</x:v>
      </x:c>
    </x:row>
    <x:row r="14680">
      <x:c r="B14680" s="7" t="str">
        <x:v>PHY-14674</x:v>
      </x:c>
      <x:c r="C14680" s="7" t="str">
        <x:v>sample</x:v>
      </x:c>
      <x:c r="D14680" s="7" t="str">
        <x:v>RAP-S-0574</x:v>
      </x:c>
      <x:c r="E14680" s="7" t="str">
        <x:v>Sample Ledger!K580</x:v>
      </x:c>
      <x:c r="F14680" s="7" t="str">
        <x:f>'Sample Ledger'!K580</x:f>
        <x:v>OPEN</x:v>
      </x:c>
    </x:row>
    <x:row r="14681">
      <x:c r="B14681" s="7" t="str">
        <x:v>PHY-14675</x:v>
      </x:c>
      <x:c r="C14681" s="7" t="str">
        <x:v>sample</x:v>
      </x:c>
      <x:c r="D14681" s="7" t="str">
        <x:v>RAP-S-0575</x:v>
      </x:c>
      <x:c r="E14681" s="7" t="str">
        <x:v>Sample Ledger!K581</x:v>
      </x:c>
      <x:c r="F14681" s="7" t="str">
        <x:f>'Sample Ledger'!K581</x:f>
        <x:v>OPEN</x:v>
      </x:c>
    </x:row>
    <x:row r="14682">
      <x:c r="B14682" s="7" t="str">
        <x:v>PHY-14676</x:v>
      </x:c>
      <x:c r="C14682" s="7" t="str">
        <x:v>sample</x:v>
      </x:c>
      <x:c r="D14682" s="7" t="str">
        <x:v>RAP-S-0576</x:v>
      </x:c>
      <x:c r="E14682" s="7" t="str">
        <x:v>Sample Ledger!K582</x:v>
      </x:c>
      <x:c r="F14682" s="7" t="str">
        <x:f>'Sample Ledger'!K582</x:f>
        <x:v>OPEN</x:v>
      </x:c>
    </x:row>
    <x:row r="14683">
      <x:c r="B14683" s="7" t="str">
        <x:v>PHY-14677</x:v>
      </x:c>
      <x:c r="C14683" s="7" t="str">
        <x:v>sample</x:v>
      </x:c>
      <x:c r="D14683" s="7" t="str">
        <x:v>RAP-S-0577</x:v>
      </x:c>
      <x:c r="E14683" s="7" t="str">
        <x:v>Sample Ledger!K583</x:v>
      </x:c>
      <x:c r="F14683" s="7" t="str">
        <x:f>'Sample Ledger'!K583</x:f>
        <x:v>OPEN</x:v>
      </x:c>
    </x:row>
    <x:row r="14684">
      <x:c r="B14684" s="7" t="str">
        <x:v>PHY-14678</x:v>
      </x:c>
      <x:c r="C14684" s="7" t="str">
        <x:v>sample</x:v>
      </x:c>
      <x:c r="D14684" s="7" t="str">
        <x:v>RAP-S-0578</x:v>
      </x:c>
      <x:c r="E14684" s="7" t="str">
        <x:v>Sample Ledger!K584</x:v>
      </x:c>
      <x:c r="F14684" s="7" t="str">
        <x:f>'Sample Ledger'!K584</x:f>
        <x:v>OPEN</x:v>
      </x:c>
    </x:row>
    <x:row r="14685">
      <x:c r="B14685" s="7" t="str">
        <x:v>PHY-14679</x:v>
      </x:c>
      <x:c r="C14685" s="7" t="str">
        <x:v>sample</x:v>
      </x:c>
      <x:c r="D14685" s="7" t="str">
        <x:v>RAP-S-0579</x:v>
      </x:c>
      <x:c r="E14685" s="7" t="str">
        <x:v>Sample Ledger!K585</x:v>
      </x:c>
      <x:c r="F14685" s="7" t="str">
        <x:f>'Sample Ledger'!K585</x:f>
        <x:v>OPEN</x:v>
      </x:c>
    </x:row>
    <x:row r="14686">
      <x:c r="B14686" s="7" t="str">
        <x:v>PHY-14680</x:v>
      </x:c>
      <x:c r="C14686" s="7" t="str">
        <x:v>sample</x:v>
      </x:c>
      <x:c r="D14686" s="7" t="str">
        <x:v>RAP-S-0580</x:v>
      </x:c>
      <x:c r="E14686" s="7" t="str">
        <x:v>Sample Ledger!K586</x:v>
      </x:c>
      <x:c r="F14686" s="7" t="str">
        <x:f>'Sample Ledger'!K586</x:f>
        <x:v>OPEN</x:v>
      </x:c>
    </x:row>
    <x:row r="14687">
      <x:c r="B14687" s="7" t="str">
        <x:v>PHY-14681</x:v>
      </x:c>
      <x:c r="C14687" s="7" t="str">
        <x:v>sample</x:v>
      </x:c>
      <x:c r="D14687" s="7" t="str">
        <x:v>RAP-S-0581</x:v>
      </x:c>
      <x:c r="E14687" s="7" t="str">
        <x:v>Sample Ledger!K587</x:v>
      </x:c>
      <x:c r="F14687" s="7" t="str">
        <x:f>'Sample Ledger'!K587</x:f>
        <x:v>OPEN</x:v>
      </x:c>
    </x:row>
    <x:row r="14688">
      <x:c r="B14688" s="7" t="str">
        <x:v>PHY-14682</x:v>
      </x:c>
      <x:c r="C14688" s="7" t="str">
        <x:v>sample</x:v>
      </x:c>
      <x:c r="D14688" s="7" t="str">
        <x:v>RAP-S-0582</x:v>
      </x:c>
      <x:c r="E14688" s="7" t="str">
        <x:v>Sample Ledger!K588</x:v>
      </x:c>
      <x:c r="F14688" s="7" t="str">
        <x:f>'Sample Ledger'!K588</x:f>
        <x:v>OPEN</x:v>
      </x:c>
    </x:row>
    <x:row r="14689">
      <x:c r="B14689" s="7" t="str">
        <x:v>PHY-14683</x:v>
      </x:c>
      <x:c r="C14689" s="7" t="str">
        <x:v>sample</x:v>
      </x:c>
      <x:c r="D14689" s="7" t="str">
        <x:v>RAP-S-0583</x:v>
      </x:c>
      <x:c r="E14689" s="7" t="str">
        <x:v>Sample Ledger!K589</x:v>
      </x:c>
      <x:c r="F14689" s="7" t="str">
        <x:f>'Sample Ledger'!K589</x:f>
        <x:v>OPEN</x:v>
      </x:c>
    </x:row>
    <x:row r="14690">
      <x:c r="B14690" s="7" t="str">
        <x:v>PHY-14684</x:v>
      </x:c>
      <x:c r="C14690" s="7" t="str">
        <x:v>sample</x:v>
      </x:c>
      <x:c r="D14690" s="7" t="str">
        <x:v>RAP-S-0584</x:v>
      </x:c>
      <x:c r="E14690" s="7" t="str">
        <x:v>Sample Ledger!K590</x:v>
      </x:c>
      <x:c r="F14690" s="7" t="str">
        <x:f>'Sample Ledger'!K590</x:f>
        <x:v>OPEN</x:v>
      </x:c>
    </x:row>
    <x:row r="14691">
      <x:c r="B14691" s="7" t="str">
        <x:v>PHY-14685</x:v>
      </x:c>
      <x:c r="C14691" s="7" t="str">
        <x:v>sample</x:v>
      </x:c>
      <x:c r="D14691" s="7" t="str">
        <x:v>RAP-S-0585</x:v>
      </x:c>
      <x:c r="E14691" s="7" t="str">
        <x:v>Sample Ledger!K591</x:v>
      </x:c>
      <x:c r="F14691" s="7" t="str">
        <x:f>'Sample Ledger'!K591</x:f>
        <x:v>OPEN</x:v>
      </x:c>
    </x:row>
    <x:row r="14692">
      <x:c r="B14692" s="7" t="str">
        <x:v>PHY-14686</x:v>
      </x:c>
      <x:c r="C14692" s="7" t="str">
        <x:v>sample</x:v>
      </x:c>
      <x:c r="D14692" s="7" t="str">
        <x:v>RAP-S-0586</x:v>
      </x:c>
      <x:c r="E14692" s="7" t="str">
        <x:v>Sample Ledger!K592</x:v>
      </x:c>
      <x:c r="F14692" s="7" t="str">
        <x:f>'Sample Ledger'!K592</x:f>
        <x:v>OPEN</x:v>
      </x:c>
    </x:row>
    <x:row r="14693">
      <x:c r="B14693" s="7" t="str">
        <x:v>PHY-14687</x:v>
      </x:c>
      <x:c r="C14693" s="7" t="str">
        <x:v>sample</x:v>
      </x:c>
      <x:c r="D14693" s="7" t="str">
        <x:v>RAP-S-0587</x:v>
      </x:c>
      <x:c r="E14693" s="7" t="str">
        <x:v>Sample Ledger!K593</x:v>
      </x:c>
      <x:c r="F14693" s="7" t="str">
        <x:f>'Sample Ledger'!K593</x:f>
        <x:v>OPEN</x:v>
      </x:c>
    </x:row>
    <x:row r="14694">
      <x:c r="B14694" s="7" t="str">
        <x:v>PHY-14688</x:v>
      </x:c>
      <x:c r="C14694" s="7" t="str">
        <x:v>sample</x:v>
      </x:c>
      <x:c r="D14694" s="7" t="str">
        <x:v>RAP-S-0588</x:v>
      </x:c>
      <x:c r="E14694" s="7" t="str">
        <x:v>Sample Ledger!K594</x:v>
      </x:c>
      <x:c r="F14694" s="7" t="str">
        <x:f>'Sample Ledger'!K594</x:f>
        <x:v>OPEN</x:v>
      </x:c>
    </x:row>
    <x:row r="14695">
      <x:c r="B14695" s="7" t="str">
        <x:v>PHY-14689</x:v>
      </x:c>
      <x:c r="C14695" s="7" t="str">
        <x:v>sample</x:v>
      </x:c>
      <x:c r="D14695" s="7" t="str">
        <x:v>RAP-S-0589</x:v>
      </x:c>
      <x:c r="E14695" s="7" t="str">
        <x:v>Sample Ledger!K595</x:v>
      </x:c>
      <x:c r="F14695" s="7" t="str">
        <x:f>'Sample Ledger'!K595</x:f>
        <x:v>OPEN</x:v>
      </x:c>
    </x:row>
    <x:row r="14696">
      <x:c r="B14696" s="7" t="str">
        <x:v>PHY-14690</x:v>
      </x:c>
      <x:c r="C14696" s="7" t="str">
        <x:v>sample</x:v>
      </x:c>
      <x:c r="D14696" s="7" t="str">
        <x:v>RAP-S-0590</x:v>
      </x:c>
      <x:c r="E14696" s="7" t="str">
        <x:v>Sample Ledger!K596</x:v>
      </x:c>
      <x:c r="F14696" s="7" t="str">
        <x:f>'Sample Ledger'!K596</x:f>
        <x:v>OPEN</x:v>
      </x:c>
    </x:row>
    <x:row r="14697">
      <x:c r="B14697" s="7" t="str">
        <x:v>PHY-14691</x:v>
      </x:c>
      <x:c r="C14697" s="7" t="str">
        <x:v>sample</x:v>
      </x:c>
      <x:c r="D14697" s="7" t="str">
        <x:v>RAP-S-0591</x:v>
      </x:c>
      <x:c r="E14697" s="7" t="str">
        <x:v>Sample Ledger!K597</x:v>
      </x:c>
      <x:c r="F14697" s="7" t="str">
        <x:f>'Sample Ledger'!K597</x:f>
        <x:v>OPEN</x:v>
      </x:c>
    </x:row>
    <x:row r="14698">
      <x:c r="B14698" s="7" t="str">
        <x:v>PHY-14692</x:v>
      </x:c>
      <x:c r="C14698" s="7" t="str">
        <x:v>sample</x:v>
      </x:c>
      <x:c r="D14698" s="7" t="str">
        <x:v>RAP-S-0592</x:v>
      </x:c>
      <x:c r="E14698" s="7" t="str">
        <x:v>Sample Ledger!K598</x:v>
      </x:c>
      <x:c r="F14698" s="7" t="str">
        <x:f>'Sample Ledger'!K598</x:f>
        <x:v>OPEN</x:v>
      </x:c>
    </x:row>
    <x:row r="14699">
      <x:c r="B14699" s="7" t="str">
        <x:v>PHY-14693</x:v>
      </x:c>
      <x:c r="C14699" s="7" t="str">
        <x:v>sample</x:v>
      </x:c>
      <x:c r="D14699" s="7" t="str">
        <x:v>RAP-S-0593</x:v>
      </x:c>
      <x:c r="E14699" s="7" t="str">
        <x:v>Sample Ledger!K599</x:v>
      </x:c>
      <x:c r="F14699" s="7" t="str">
        <x:f>'Sample Ledger'!K599</x:f>
        <x:v>OPEN</x:v>
      </x:c>
    </x:row>
    <x:row r="14700">
      <x:c r="B14700" s="7" t="str">
        <x:v>PHY-14694</x:v>
      </x:c>
      <x:c r="C14700" s="7" t="str">
        <x:v>sample</x:v>
      </x:c>
      <x:c r="D14700" s="7" t="str">
        <x:v>RAP-S-0594</x:v>
      </x:c>
      <x:c r="E14700" s="7" t="str">
        <x:v>Sample Ledger!K600</x:v>
      </x:c>
      <x:c r="F14700" s="7" t="str">
        <x:f>'Sample Ledger'!K600</x:f>
        <x:v>OPEN</x:v>
      </x:c>
    </x:row>
    <x:row r="14701">
      <x:c r="B14701" s="7" t="str">
        <x:v>PHY-14695</x:v>
      </x:c>
      <x:c r="C14701" s="7" t="str">
        <x:v>sample</x:v>
      </x:c>
      <x:c r="D14701" s="7" t="str">
        <x:v>RAP-S-0595</x:v>
      </x:c>
      <x:c r="E14701" s="7" t="str">
        <x:v>Sample Ledger!K601</x:v>
      </x:c>
      <x:c r="F14701" s="7" t="str">
        <x:f>'Sample Ledger'!K601</x:f>
        <x:v>OPEN</x:v>
      </x:c>
    </x:row>
    <x:row r="14702">
      <x:c r="B14702" s="7" t="str">
        <x:v>PHY-14696</x:v>
      </x:c>
      <x:c r="C14702" s="7" t="str">
        <x:v>sample</x:v>
      </x:c>
      <x:c r="D14702" s="7" t="str">
        <x:v>RAP-S-0596</x:v>
      </x:c>
      <x:c r="E14702" s="7" t="str">
        <x:v>Sample Ledger!K602</x:v>
      </x:c>
      <x:c r="F14702" s="7" t="str">
        <x:f>'Sample Ledger'!K602</x:f>
        <x:v>OPEN</x:v>
      </x:c>
    </x:row>
    <x:row r="14703">
      <x:c r="B14703" s="7" t="str">
        <x:v>PHY-14697</x:v>
      </x:c>
      <x:c r="C14703" s="7" t="str">
        <x:v>sample</x:v>
      </x:c>
      <x:c r="D14703" s="7" t="str">
        <x:v>RAP-S-0597</x:v>
      </x:c>
      <x:c r="E14703" s="7" t="str">
        <x:v>Sample Ledger!K603</x:v>
      </x:c>
      <x:c r="F14703" s="7" t="str">
        <x:f>'Sample Ledger'!K603</x:f>
        <x:v>OPEN</x:v>
      </x:c>
    </x:row>
    <x:row r="14704">
      <x:c r="B14704" s="7" t="str">
        <x:v>PHY-14698</x:v>
      </x:c>
      <x:c r="C14704" s="7" t="str">
        <x:v>sample</x:v>
      </x:c>
      <x:c r="D14704" s="7" t="str">
        <x:v>RAP-S-0598</x:v>
      </x:c>
      <x:c r="E14704" s="7" t="str">
        <x:v>Sample Ledger!K604</x:v>
      </x:c>
      <x:c r="F14704" s="7" t="str">
        <x:f>'Sample Ledger'!K604</x:f>
        <x:v>OPEN</x:v>
      </x:c>
    </x:row>
    <x:row r="14705">
      <x:c r="B14705" s="7" t="str">
        <x:v>PHY-14699</x:v>
      </x:c>
      <x:c r="C14705" s="7" t="str">
        <x:v>sample</x:v>
      </x:c>
      <x:c r="D14705" s="7" t="str">
        <x:v>RAP-S-0599</x:v>
      </x:c>
      <x:c r="E14705" s="7" t="str">
        <x:v>Sample Ledger!K605</x:v>
      </x:c>
      <x:c r="F14705" s="7" t="str">
        <x:f>'Sample Ledger'!K605</x:f>
        <x:v>OPEN</x:v>
      </x:c>
    </x:row>
    <x:row r="14706">
      <x:c r="B14706" s="7" t="str">
        <x:v>PHY-14700</x:v>
      </x:c>
      <x:c r="C14706" s="7" t="str">
        <x:v>sample</x:v>
      </x:c>
      <x:c r="D14706" s="7" t="str">
        <x:v>RAP-S-0600</x:v>
      </x:c>
      <x:c r="E14706" s="7" t="str">
        <x:v>Sample Ledger!K606</x:v>
      </x:c>
      <x:c r="F14706" s="7" t="str">
        <x:f>'Sample Ledger'!K606</x:f>
        <x:v>OPEN</x:v>
      </x:c>
    </x:row>
    <x:row r="14707">
      <x:c r="B14707" s="7" t="str">
        <x:v>PHY-14701</x:v>
      </x:c>
      <x:c r="C14707" s="7" t="str">
        <x:v>sample</x:v>
      </x:c>
      <x:c r="D14707" s="7" t="str">
        <x:v>RAP-S-0601</x:v>
      </x:c>
      <x:c r="E14707" s="7" t="str">
        <x:v>Sample Ledger!K607</x:v>
      </x:c>
      <x:c r="F14707" s="7" t="str">
        <x:f>'Sample Ledger'!K607</x:f>
        <x:v>OPEN</x:v>
      </x:c>
    </x:row>
    <x:row r="14708">
      <x:c r="B14708" s="7" t="str">
        <x:v>PHY-14702</x:v>
      </x:c>
      <x:c r="C14708" s="7" t="str">
        <x:v>sample</x:v>
      </x:c>
      <x:c r="D14708" s="7" t="str">
        <x:v>RAP-S-0602</x:v>
      </x:c>
      <x:c r="E14708" s="7" t="str">
        <x:v>Sample Ledger!K608</x:v>
      </x:c>
      <x:c r="F14708" s="7" t="str">
        <x:f>'Sample Ledger'!K608</x:f>
        <x:v>OPEN</x:v>
      </x:c>
    </x:row>
    <x:row r="14709">
      <x:c r="B14709" s="7" t="str">
        <x:v>PHY-14703</x:v>
      </x:c>
      <x:c r="C14709" s="7" t="str">
        <x:v>sample</x:v>
      </x:c>
      <x:c r="D14709" s="7" t="str">
        <x:v>RAP-S-0603</x:v>
      </x:c>
      <x:c r="E14709" s="7" t="str">
        <x:v>Sample Ledger!K609</x:v>
      </x:c>
      <x:c r="F14709" s="7" t="str">
        <x:f>'Sample Ledger'!K609</x:f>
        <x:v>OPEN</x:v>
      </x:c>
    </x:row>
    <x:row r="14710">
      <x:c r="B14710" s="7" t="str">
        <x:v>PHY-14704</x:v>
      </x:c>
      <x:c r="C14710" s="7" t="str">
        <x:v>sample</x:v>
      </x:c>
      <x:c r="D14710" s="7" t="str">
        <x:v>RAP-S-0604</x:v>
      </x:c>
      <x:c r="E14710" s="7" t="str">
        <x:v>Sample Ledger!K610</x:v>
      </x:c>
      <x:c r="F14710" s="7" t="str">
        <x:f>'Sample Ledger'!K610</x:f>
        <x:v>OPEN</x:v>
      </x:c>
    </x:row>
    <x:row r="14711">
      <x:c r="B14711" s="7" t="str">
        <x:v>PHY-14705</x:v>
      </x:c>
      <x:c r="C14711" s="7" t="str">
        <x:v>sample</x:v>
      </x:c>
      <x:c r="D14711" s="7" t="str">
        <x:v>RAP-S-0605</x:v>
      </x:c>
      <x:c r="E14711" s="7" t="str">
        <x:v>Sample Ledger!K611</x:v>
      </x:c>
      <x:c r="F14711" s="7" t="str">
        <x:f>'Sample Ledger'!K611</x:f>
        <x:v>OPEN</x:v>
      </x:c>
    </x:row>
    <x:row r="14712">
      <x:c r="B14712" s="7" t="str">
        <x:v>PHY-14706</x:v>
      </x:c>
      <x:c r="C14712" s="7" t="str">
        <x:v>sample</x:v>
      </x:c>
      <x:c r="D14712" s="7" t="str">
        <x:v>RAP-S-0606</x:v>
      </x:c>
      <x:c r="E14712" s="7" t="str">
        <x:v>Sample Ledger!K612</x:v>
      </x:c>
      <x:c r="F14712" s="7" t="str">
        <x:f>'Sample Ledger'!K612</x:f>
        <x:v>OPEN</x:v>
      </x:c>
    </x:row>
    <x:row r="14713">
      <x:c r="B14713" s="7" t="str">
        <x:v>PHY-14707</x:v>
      </x:c>
      <x:c r="C14713" s="7" t="str">
        <x:v>sample</x:v>
      </x:c>
      <x:c r="D14713" s="7" t="str">
        <x:v>RAP-S-0607</x:v>
      </x:c>
      <x:c r="E14713" s="7" t="str">
        <x:v>Sample Ledger!K613</x:v>
      </x:c>
      <x:c r="F14713" s="7" t="str">
        <x:f>'Sample Ledger'!K613</x:f>
        <x:v>OPEN</x:v>
      </x:c>
    </x:row>
    <x:row r="14714">
      <x:c r="B14714" s="7" t="str">
        <x:v>PHY-14708</x:v>
      </x:c>
      <x:c r="C14714" s="7" t="str">
        <x:v>sample</x:v>
      </x:c>
      <x:c r="D14714" s="7" t="str">
        <x:v>RAP-S-0608</x:v>
      </x:c>
      <x:c r="E14714" s="7" t="str">
        <x:v>Sample Ledger!K614</x:v>
      </x:c>
      <x:c r="F14714" s="7" t="str">
        <x:f>'Sample Ledger'!K614</x:f>
        <x:v>OPEN</x:v>
      </x:c>
    </x:row>
    <x:row r="14715">
      <x:c r="B14715" s="7" t="str">
        <x:v>PHY-14709</x:v>
      </x:c>
      <x:c r="C14715" s="7" t="str">
        <x:v>sample</x:v>
      </x:c>
      <x:c r="D14715" s="7" t="str">
        <x:v>RAP-S-0609</x:v>
      </x:c>
      <x:c r="E14715" s="7" t="str">
        <x:v>Sample Ledger!K615</x:v>
      </x:c>
      <x:c r="F14715" s="7" t="str">
        <x:f>'Sample Ledger'!K615</x:f>
        <x:v>OPEN</x:v>
      </x:c>
    </x:row>
    <x:row r="14716">
      <x:c r="B14716" s="7" t="str">
        <x:v>PHY-14710</x:v>
      </x:c>
      <x:c r="C14716" s="7" t="str">
        <x:v>sample</x:v>
      </x:c>
      <x:c r="D14716" s="7" t="str">
        <x:v>RAP-S-0610</x:v>
      </x:c>
      <x:c r="E14716" s="7" t="str">
        <x:v>Sample Ledger!K616</x:v>
      </x:c>
      <x:c r="F14716" s="7" t="str">
        <x:f>'Sample Ledger'!K616</x:f>
        <x:v>OPEN</x:v>
      </x:c>
    </x:row>
    <x:row r="14717">
      <x:c r="B14717" s="7" t="str">
        <x:v>PHY-14711</x:v>
      </x:c>
      <x:c r="C14717" s="7" t="str">
        <x:v>sample</x:v>
      </x:c>
      <x:c r="D14717" s="7" t="str">
        <x:v>RAP-S-0611</x:v>
      </x:c>
      <x:c r="E14717" s="7" t="str">
        <x:v>Sample Ledger!K617</x:v>
      </x:c>
      <x:c r="F14717" s="7" t="str">
        <x:f>'Sample Ledger'!K617</x:f>
        <x:v>OPEN</x:v>
      </x:c>
    </x:row>
    <x:row r="14718">
      <x:c r="B14718" s="7" t="str">
        <x:v>PHY-14712</x:v>
      </x:c>
      <x:c r="C14718" s="7" t="str">
        <x:v>sample</x:v>
      </x:c>
      <x:c r="D14718" s="7" t="str">
        <x:v>RAP-S-0612</x:v>
      </x:c>
      <x:c r="E14718" s="7" t="str">
        <x:v>Sample Ledger!K618</x:v>
      </x:c>
      <x:c r="F14718" s="7" t="str">
        <x:f>'Sample Ledger'!K618</x:f>
        <x:v>OPEN</x:v>
      </x:c>
    </x:row>
    <x:row r="14719">
      <x:c r="B14719" s="7" t="str">
        <x:v>PHY-14713</x:v>
      </x:c>
      <x:c r="C14719" s="7" t="str">
        <x:v>sample</x:v>
      </x:c>
      <x:c r="D14719" s="7" t="str">
        <x:v>RAP-S-0613</x:v>
      </x:c>
      <x:c r="E14719" s="7" t="str">
        <x:v>Sample Ledger!K619</x:v>
      </x:c>
      <x:c r="F14719" s="7" t="str">
        <x:f>'Sample Ledger'!K619</x:f>
        <x:v>OPEN</x:v>
      </x:c>
    </x:row>
    <x:row r="14720">
      <x:c r="B14720" s="7" t="str">
        <x:v>PHY-14714</x:v>
      </x:c>
      <x:c r="C14720" s="7" t="str">
        <x:v>sample</x:v>
      </x:c>
      <x:c r="D14720" s="7" t="str">
        <x:v>RAP-S-0614</x:v>
      </x:c>
      <x:c r="E14720" s="7" t="str">
        <x:v>Sample Ledger!K620</x:v>
      </x:c>
      <x:c r="F14720" s="7" t="str">
        <x:f>'Sample Ledger'!K620</x:f>
        <x:v>OPEN</x:v>
      </x:c>
    </x:row>
    <x:row r="14721">
      <x:c r="B14721" s="7" t="str">
        <x:v>PHY-14715</x:v>
      </x:c>
      <x:c r="C14721" s="7" t="str">
        <x:v>sample</x:v>
      </x:c>
      <x:c r="D14721" s="7" t="str">
        <x:v>RAP-S-0615</x:v>
      </x:c>
      <x:c r="E14721" s="7" t="str">
        <x:v>Sample Ledger!K621</x:v>
      </x:c>
      <x:c r="F14721" s="7" t="str">
        <x:f>'Sample Ledger'!K621</x:f>
        <x:v>OPEN</x:v>
      </x:c>
    </x:row>
    <x:row r="14722">
      <x:c r="B14722" s="7" t="str">
        <x:v>PHY-14716</x:v>
      </x:c>
      <x:c r="C14722" s="7" t="str">
        <x:v>sample</x:v>
      </x:c>
      <x:c r="D14722" s="7" t="str">
        <x:v>RAP-S-0616</x:v>
      </x:c>
      <x:c r="E14722" s="7" t="str">
        <x:v>Sample Ledger!K622</x:v>
      </x:c>
      <x:c r="F14722" s="7" t="str">
        <x:f>'Sample Ledger'!K622</x:f>
        <x:v>OPEN</x:v>
      </x:c>
    </x:row>
    <x:row r="14723">
      <x:c r="B14723" s="7" t="str">
        <x:v>PHY-14717</x:v>
      </x:c>
      <x:c r="C14723" s="7" t="str">
        <x:v>sample</x:v>
      </x:c>
      <x:c r="D14723" s="7" t="str">
        <x:v>RAP-S-0617</x:v>
      </x:c>
      <x:c r="E14723" s="7" t="str">
        <x:v>Sample Ledger!K623</x:v>
      </x:c>
      <x:c r="F14723" s="7" t="str">
        <x:f>'Sample Ledger'!K623</x:f>
        <x:v>OPEN</x:v>
      </x:c>
    </x:row>
    <x:row r="14724">
      <x:c r="B14724" s="7" t="str">
        <x:v>PHY-14718</x:v>
      </x:c>
      <x:c r="C14724" s="7" t="str">
        <x:v>sample</x:v>
      </x:c>
      <x:c r="D14724" s="7" t="str">
        <x:v>RAP-S-0618</x:v>
      </x:c>
      <x:c r="E14724" s="7" t="str">
        <x:v>Sample Ledger!K624</x:v>
      </x:c>
      <x:c r="F14724" s="7" t="str">
        <x:f>'Sample Ledger'!K624</x:f>
        <x:v>OPEN</x:v>
      </x:c>
    </x:row>
    <x:row r="14725">
      <x:c r="B14725" s="7" t="str">
        <x:v>PHY-14719</x:v>
      </x:c>
      <x:c r="C14725" s="7" t="str">
        <x:v>sample</x:v>
      </x:c>
      <x:c r="D14725" s="7" t="str">
        <x:v>RAP-S-0619</x:v>
      </x:c>
      <x:c r="E14725" s="7" t="str">
        <x:v>Sample Ledger!K625</x:v>
      </x:c>
      <x:c r="F14725" s="7" t="str">
        <x:f>'Sample Ledger'!K625</x:f>
        <x:v>OPEN</x:v>
      </x:c>
    </x:row>
    <x:row r="14726">
      <x:c r="B14726" s="7" t="str">
        <x:v>PHY-14720</x:v>
      </x:c>
      <x:c r="C14726" s="7" t="str">
        <x:v>sample</x:v>
      </x:c>
      <x:c r="D14726" s="7" t="str">
        <x:v>RAP-S-0620</x:v>
      </x:c>
      <x:c r="E14726" s="7" t="str">
        <x:v>Sample Ledger!K626</x:v>
      </x:c>
      <x:c r="F14726" s="7" t="str">
        <x:f>'Sample Ledger'!K626</x:f>
        <x:v>OPEN</x:v>
      </x:c>
    </x:row>
    <x:row r="14727">
      <x:c r="B14727" s="7" t="str">
        <x:v>PHY-14721</x:v>
      </x:c>
      <x:c r="C14727" s="7" t="str">
        <x:v>sample</x:v>
      </x:c>
      <x:c r="D14727" s="7" t="str">
        <x:v>RAP-S-0621</x:v>
      </x:c>
      <x:c r="E14727" s="7" t="str">
        <x:v>Sample Ledger!K627</x:v>
      </x:c>
      <x:c r="F14727" s="7" t="str">
        <x:f>'Sample Ledger'!K627</x:f>
        <x:v>OPEN</x:v>
      </x:c>
    </x:row>
    <x:row r="14728">
      <x:c r="B14728" s="7" t="str">
        <x:v>PHY-14722</x:v>
      </x:c>
      <x:c r="C14728" s="7" t="str">
        <x:v>sample</x:v>
      </x:c>
      <x:c r="D14728" s="7" t="str">
        <x:v>RAP-S-0622</x:v>
      </x:c>
      <x:c r="E14728" s="7" t="str">
        <x:v>Sample Ledger!K628</x:v>
      </x:c>
      <x:c r="F14728" s="7" t="str">
        <x:f>'Sample Ledger'!K628</x:f>
        <x:v>OPEN</x:v>
      </x:c>
    </x:row>
    <x:row r="14729">
      <x:c r="B14729" s="7" t="str">
        <x:v>PHY-14723</x:v>
      </x:c>
      <x:c r="C14729" s="7" t="str">
        <x:v>sample</x:v>
      </x:c>
      <x:c r="D14729" s="7" t="str">
        <x:v>RAP-S-0623</x:v>
      </x:c>
      <x:c r="E14729" s="7" t="str">
        <x:v>Sample Ledger!K629</x:v>
      </x:c>
      <x:c r="F14729" s="7" t="str">
        <x:f>'Sample Ledger'!K629</x:f>
        <x:v>OPEN</x:v>
      </x:c>
    </x:row>
    <x:row r="14730">
      <x:c r="B14730" s="7" t="str">
        <x:v>PHY-14724</x:v>
      </x:c>
      <x:c r="C14730" s="7" t="str">
        <x:v>sample</x:v>
      </x:c>
      <x:c r="D14730" s="7" t="str">
        <x:v>RAP-S-0624</x:v>
      </x:c>
      <x:c r="E14730" s="7" t="str">
        <x:v>Sample Ledger!K630</x:v>
      </x:c>
      <x:c r="F14730" s="7" t="str">
        <x:f>'Sample Ledger'!K630</x:f>
        <x:v>OPEN</x:v>
      </x:c>
    </x:row>
    <x:row r="14731">
      <x:c r="B14731" s="7" t="str">
        <x:v>PHY-14725</x:v>
      </x:c>
      <x:c r="C14731" s="7" t="str">
        <x:v>sample</x:v>
      </x:c>
      <x:c r="D14731" s="7" t="str">
        <x:v>RAP-S-0625</x:v>
      </x:c>
      <x:c r="E14731" s="7" t="str">
        <x:v>Sample Ledger!K631</x:v>
      </x:c>
      <x:c r="F14731" s="7" t="str">
        <x:f>'Sample Ledger'!K631</x:f>
        <x:v>OPEN</x:v>
      </x:c>
    </x:row>
    <x:row r="14732">
      <x:c r="B14732" s="7" t="str">
        <x:v>PHY-14726</x:v>
      </x:c>
      <x:c r="C14732" s="7" t="str">
        <x:v>sample</x:v>
      </x:c>
      <x:c r="D14732" s="7" t="str">
        <x:v>RAP-S-0626</x:v>
      </x:c>
      <x:c r="E14732" s="7" t="str">
        <x:v>Sample Ledger!K632</x:v>
      </x:c>
      <x:c r="F14732" s="7" t="str">
        <x:f>'Sample Ledger'!K632</x:f>
        <x:v>OPEN</x:v>
      </x:c>
    </x:row>
    <x:row r="14733">
      <x:c r="B14733" s="7" t="str">
        <x:v>PHY-14727</x:v>
      </x:c>
      <x:c r="C14733" s="7" t="str">
        <x:v>sample</x:v>
      </x:c>
      <x:c r="D14733" s="7" t="str">
        <x:v>RAP-S-0627</x:v>
      </x:c>
      <x:c r="E14733" s="7" t="str">
        <x:v>Sample Ledger!K633</x:v>
      </x:c>
      <x:c r="F14733" s="7" t="str">
        <x:f>'Sample Ledger'!K633</x:f>
        <x:v>OPEN</x:v>
      </x:c>
    </x:row>
    <x:row r="14734">
      <x:c r="B14734" s="7" t="str">
        <x:v>PHY-14728</x:v>
      </x:c>
      <x:c r="C14734" s="7" t="str">
        <x:v>sample</x:v>
      </x:c>
      <x:c r="D14734" s="7" t="str">
        <x:v>RAP-S-0628</x:v>
      </x:c>
      <x:c r="E14734" s="7" t="str">
        <x:v>Sample Ledger!K634</x:v>
      </x:c>
      <x:c r="F14734" s="7" t="str">
        <x:f>'Sample Ledger'!K634</x:f>
        <x:v>OPEN</x:v>
      </x:c>
    </x:row>
    <x:row r="14735">
      <x:c r="B14735" s="7" t="str">
        <x:v>PHY-14729</x:v>
      </x:c>
      <x:c r="C14735" s="7" t="str">
        <x:v>sample</x:v>
      </x:c>
      <x:c r="D14735" s="7" t="str">
        <x:v>RAP-S-0629</x:v>
      </x:c>
      <x:c r="E14735" s="7" t="str">
        <x:v>Sample Ledger!K635</x:v>
      </x:c>
      <x:c r="F14735" s="7" t="str">
        <x:f>'Sample Ledger'!K635</x:f>
        <x:v>OPEN</x:v>
      </x:c>
    </x:row>
    <x:row r="14736">
      <x:c r="B14736" s="7" t="str">
        <x:v>PHY-14730</x:v>
      </x:c>
      <x:c r="C14736" s="7" t="str">
        <x:v>sample</x:v>
      </x:c>
      <x:c r="D14736" s="7" t="str">
        <x:v>RAP-S-0630</x:v>
      </x:c>
      <x:c r="E14736" s="7" t="str">
        <x:v>Sample Ledger!K636</x:v>
      </x:c>
      <x:c r="F14736" s="7" t="str">
        <x:f>'Sample Ledger'!K636</x:f>
        <x:v>OPEN</x:v>
      </x:c>
    </x:row>
    <x:row r="14737">
      <x:c r="B14737" s="7" t="str">
        <x:v>PHY-14731</x:v>
      </x:c>
      <x:c r="C14737" s="7" t="str">
        <x:v>sample</x:v>
      </x:c>
      <x:c r="D14737" s="7" t="str">
        <x:v>RAP-S-0631</x:v>
      </x:c>
      <x:c r="E14737" s="7" t="str">
        <x:v>Sample Ledger!K637</x:v>
      </x:c>
      <x:c r="F14737" s="7" t="str">
        <x:f>'Sample Ledger'!K637</x:f>
        <x:v>OPEN</x:v>
      </x:c>
    </x:row>
    <x:row r="14738">
      <x:c r="B14738" s="7" t="str">
        <x:v>PHY-14732</x:v>
      </x:c>
      <x:c r="C14738" s="7" t="str">
        <x:v>sample</x:v>
      </x:c>
      <x:c r="D14738" s="7" t="str">
        <x:v>RAP-S-0632</x:v>
      </x:c>
      <x:c r="E14738" s="7" t="str">
        <x:v>Sample Ledger!K638</x:v>
      </x:c>
      <x:c r="F14738" s="7" t="str">
        <x:f>'Sample Ledger'!K638</x:f>
        <x:v>OPEN</x:v>
      </x:c>
    </x:row>
    <x:row r="14739">
      <x:c r="B14739" s="7" t="str">
        <x:v>PHY-14733</x:v>
      </x:c>
      <x:c r="C14739" s="7" t="str">
        <x:v>sample</x:v>
      </x:c>
      <x:c r="D14739" s="7" t="str">
        <x:v>RAP-S-0633</x:v>
      </x:c>
      <x:c r="E14739" s="7" t="str">
        <x:v>Sample Ledger!K639</x:v>
      </x:c>
      <x:c r="F14739" s="7" t="str">
        <x:f>'Sample Ledger'!K639</x:f>
        <x:v>OPEN</x:v>
      </x:c>
    </x:row>
    <x:row r="14740">
      <x:c r="B14740" s="7" t="str">
        <x:v>PHY-14734</x:v>
      </x:c>
      <x:c r="C14740" s="7" t="str">
        <x:v>sample</x:v>
      </x:c>
      <x:c r="D14740" s="7" t="str">
        <x:v>RAP-S-0634</x:v>
      </x:c>
      <x:c r="E14740" s="7" t="str">
        <x:v>Sample Ledger!K640</x:v>
      </x:c>
      <x:c r="F14740" s="7" t="str">
        <x:f>'Sample Ledger'!K640</x:f>
        <x:v>OPEN</x:v>
      </x:c>
    </x:row>
    <x:row r="14741">
      <x:c r="B14741" s="7" t="str">
        <x:v>PHY-14735</x:v>
      </x:c>
      <x:c r="C14741" s="7" t="str">
        <x:v>sample</x:v>
      </x:c>
      <x:c r="D14741" s="7" t="str">
        <x:v>RAP-S-0635</x:v>
      </x:c>
      <x:c r="E14741" s="7" t="str">
        <x:v>Sample Ledger!K641</x:v>
      </x:c>
      <x:c r="F14741" s="7" t="str">
        <x:f>'Sample Ledger'!K641</x:f>
        <x:v>OPEN</x:v>
      </x:c>
    </x:row>
    <x:row r="14742">
      <x:c r="B14742" s="7" t="str">
        <x:v>PHY-14736</x:v>
      </x:c>
      <x:c r="C14742" s="7" t="str">
        <x:v>sample</x:v>
      </x:c>
      <x:c r="D14742" s="7" t="str">
        <x:v>RAP-S-0636</x:v>
      </x:c>
      <x:c r="E14742" s="7" t="str">
        <x:v>Sample Ledger!K642</x:v>
      </x:c>
      <x:c r="F14742" s="7" t="str">
        <x:f>'Sample Ledger'!K642</x:f>
        <x:v>OPEN</x:v>
      </x:c>
    </x:row>
    <x:row r="14743">
      <x:c r="B14743" s="7" t="str">
        <x:v>PHY-14737</x:v>
      </x:c>
      <x:c r="C14743" s="7" t="str">
        <x:v>sample</x:v>
      </x:c>
      <x:c r="D14743" s="7" t="str">
        <x:v>RAP-S-0637</x:v>
      </x:c>
      <x:c r="E14743" s="7" t="str">
        <x:v>Sample Ledger!K643</x:v>
      </x:c>
      <x:c r="F14743" s="7" t="str">
        <x:f>'Sample Ledger'!K643</x:f>
        <x:v>OPEN</x:v>
      </x:c>
    </x:row>
    <x:row r="14744">
      <x:c r="B14744" s="7" t="str">
        <x:v>PHY-14738</x:v>
      </x:c>
      <x:c r="C14744" s="7" t="str">
        <x:v>sample</x:v>
      </x:c>
      <x:c r="D14744" s="7" t="str">
        <x:v>RAP-S-0638</x:v>
      </x:c>
      <x:c r="E14744" s="7" t="str">
        <x:v>Sample Ledger!K644</x:v>
      </x:c>
      <x:c r="F14744" s="7" t="str">
        <x:f>'Sample Ledger'!K644</x:f>
        <x:v>OPEN</x:v>
      </x:c>
    </x:row>
    <x:row r="14745">
      <x:c r="B14745" s="7" t="str">
        <x:v>PHY-14739</x:v>
      </x:c>
      <x:c r="C14745" s="7" t="str">
        <x:v>sample</x:v>
      </x:c>
      <x:c r="D14745" s="7" t="str">
        <x:v>RAP-S-0639</x:v>
      </x:c>
      <x:c r="E14745" s="7" t="str">
        <x:v>Sample Ledger!K645</x:v>
      </x:c>
      <x:c r="F14745" s="7" t="str">
        <x:f>'Sample Ledger'!K645</x:f>
        <x:v>OPEN</x:v>
      </x:c>
    </x:row>
    <x:row r="14746">
      <x:c r="B14746" s="7" t="str">
        <x:v>PHY-14740</x:v>
      </x:c>
      <x:c r="C14746" s="7" t="str">
        <x:v>sample</x:v>
      </x:c>
      <x:c r="D14746" s="7" t="str">
        <x:v>RAP-S-0640</x:v>
      </x:c>
      <x:c r="E14746" s="7" t="str">
        <x:v>Sample Ledger!K646</x:v>
      </x:c>
      <x:c r="F14746" s="7" t="str">
        <x:f>'Sample Ledger'!K646</x:f>
        <x:v>OPEN</x:v>
      </x:c>
    </x:row>
    <x:row r="14747">
      <x:c r="B14747" s="7" t="str">
        <x:v>PHY-14741</x:v>
      </x:c>
      <x:c r="C14747" s="7" t="str">
        <x:v>sample</x:v>
      </x:c>
      <x:c r="D14747" s="7" t="str">
        <x:v>RAP-S-0641</x:v>
      </x:c>
      <x:c r="E14747" s="7" t="str">
        <x:v>Sample Ledger!K647</x:v>
      </x:c>
      <x:c r="F14747" s="7" t="str">
        <x:f>'Sample Ledger'!K647</x:f>
        <x:v>OPEN</x:v>
      </x:c>
    </x:row>
    <x:row r="14748">
      <x:c r="B14748" s="7" t="str">
        <x:v>PHY-14742</x:v>
      </x:c>
      <x:c r="C14748" s="7" t="str">
        <x:v>sample</x:v>
      </x:c>
      <x:c r="D14748" s="7" t="str">
        <x:v>RAP-S-0642</x:v>
      </x:c>
      <x:c r="E14748" s="7" t="str">
        <x:v>Sample Ledger!K648</x:v>
      </x:c>
      <x:c r="F14748" s="7" t="str">
        <x:f>'Sample Ledger'!K648</x:f>
        <x:v>OPEN</x:v>
      </x:c>
    </x:row>
    <x:row r="14749">
      <x:c r="B14749" s="7" t="str">
        <x:v>PHY-14743</x:v>
      </x:c>
      <x:c r="C14749" s="7" t="str">
        <x:v>sample</x:v>
      </x:c>
      <x:c r="D14749" s="7" t="str">
        <x:v>RAP-S-0643</x:v>
      </x:c>
      <x:c r="E14749" s="7" t="str">
        <x:v>Sample Ledger!K649</x:v>
      </x:c>
      <x:c r="F14749" s="7" t="str">
        <x:f>'Sample Ledger'!K649</x:f>
        <x:v>OPEN</x:v>
      </x:c>
    </x:row>
    <x:row r="14750">
      <x:c r="B14750" s="7" t="str">
        <x:v>PHY-14744</x:v>
      </x:c>
      <x:c r="C14750" s="7" t="str">
        <x:v>sample</x:v>
      </x:c>
      <x:c r="D14750" s="7" t="str">
        <x:v>RAP-S-0644</x:v>
      </x:c>
      <x:c r="E14750" s="7" t="str">
        <x:v>Sample Ledger!K650</x:v>
      </x:c>
      <x:c r="F14750" s="7" t="str">
        <x:f>'Sample Ledger'!K650</x:f>
        <x:v>OPEN</x:v>
      </x:c>
    </x:row>
    <x:row r="14751">
      <x:c r="B14751" s="7" t="str">
        <x:v>PHY-14745</x:v>
      </x:c>
      <x:c r="C14751" s="7" t="str">
        <x:v>sample</x:v>
      </x:c>
      <x:c r="D14751" s="7" t="str">
        <x:v>RAP-S-0645</x:v>
      </x:c>
      <x:c r="E14751" s="7" t="str">
        <x:v>Sample Ledger!K651</x:v>
      </x:c>
      <x:c r="F14751" s="7" t="str">
        <x:f>'Sample Ledger'!K651</x:f>
        <x:v>OPEN</x:v>
      </x:c>
    </x:row>
    <x:row r="14752">
      <x:c r="B14752" s="7" t="str">
        <x:v>PHY-14746</x:v>
      </x:c>
      <x:c r="C14752" s="7" t="str">
        <x:v>sample</x:v>
      </x:c>
      <x:c r="D14752" s="7" t="str">
        <x:v>RAP-S-0646</x:v>
      </x:c>
      <x:c r="E14752" s="7" t="str">
        <x:v>Sample Ledger!K652</x:v>
      </x:c>
      <x:c r="F14752" s="7" t="str">
        <x:f>'Sample Ledger'!K652</x:f>
        <x:v>OPEN</x:v>
      </x:c>
    </x:row>
    <x:row r="14753">
      <x:c r="B14753" s="7" t="str">
        <x:v>PHY-14747</x:v>
      </x:c>
      <x:c r="C14753" s="7" t="str">
        <x:v>sample</x:v>
      </x:c>
      <x:c r="D14753" s="7" t="str">
        <x:v>RAP-S-0647</x:v>
      </x:c>
      <x:c r="E14753" s="7" t="str">
        <x:v>Sample Ledger!K653</x:v>
      </x:c>
      <x:c r="F14753" s="7" t="str">
        <x:f>'Sample Ledger'!K653</x:f>
        <x:v>OPEN</x:v>
      </x:c>
    </x:row>
    <x:row r="14754">
      <x:c r="B14754" s="7" t="str">
        <x:v>PHY-14748</x:v>
      </x:c>
      <x:c r="C14754" s="7" t="str">
        <x:v>sample</x:v>
      </x:c>
      <x:c r="D14754" s="7" t="str">
        <x:v>RAP-S-0648</x:v>
      </x:c>
      <x:c r="E14754" s="7" t="str">
        <x:v>Sample Ledger!K654</x:v>
      </x:c>
      <x:c r="F14754" s="7" t="str">
        <x:f>'Sample Ledger'!K654</x:f>
        <x:v>OPEN</x:v>
      </x:c>
    </x:row>
    <x:row r="14755">
      <x:c r="B14755" s="7" t="str">
        <x:v>PHY-14749</x:v>
      </x:c>
      <x:c r="C14755" s="7" t="str">
        <x:v>sample</x:v>
      </x:c>
      <x:c r="D14755" s="7" t="str">
        <x:v>RAP-S-0649</x:v>
      </x:c>
      <x:c r="E14755" s="7" t="str">
        <x:v>Sample Ledger!K655</x:v>
      </x:c>
      <x:c r="F14755" s="7" t="str">
        <x:f>'Sample Ledger'!K655</x:f>
        <x:v>OPEN</x:v>
      </x:c>
    </x:row>
    <x:row r="14756">
      <x:c r="B14756" s="7" t="str">
        <x:v>PHY-14750</x:v>
      </x:c>
      <x:c r="C14756" s="7" t="str">
        <x:v>sample</x:v>
      </x:c>
      <x:c r="D14756" s="7" t="str">
        <x:v>RAP-S-0650</x:v>
      </x:c>
      <x:c r="E14756" s="7" t="str">
        <x:v>Sample Ledger!K656</x:v>
      </x:c>
      <x:c r="F14756" s="7" t="str">
        <x:f>'Sample Ledger'!K656</x:f>
        <x:v>OPEN</x:v>
      </x:c>
    </x:row>
    <x:row r="14757">
      <x:c r="B14757" s="7" t="str">
        <x:v>PHY-14751</x:v>
      </x:c>
      <x:c r="C14757" s="7" t="str">
        <x:v>sample</x:v>
      </x:c>
      <x:c r="D14757" s="7" t="str">
        <x:v>RAP-S-0651</x:v>
      </x:c>
      <x:c r="E14757" s="7" t="str">
        <x:v>Sample Ledger!K657</x:v>
      </x:c>
      <x:c r="F14757" s="7" t="str">
        <x:f>'Sample Ledger'!K657</x:f>
        <x:v>OPEN</x:v>
      </x:c>
    </x:row>
    <x:row r="14758">
      <x:c r="B14758" s="7" t="str">
        <x:v>PHY-14752</x:v>
      </x:c>
      <x:c r="C14758" s="7" t="str">
        <x:v>sample</x:v>
      </x:c>
      <x:c r="D14758" s="7" t="str">
        <x:v>RAP-S-0652</x:v>
      </x:c>
      <x:c r="E14758" s="7" t="str">
        <x:v>Sample Ledger!K658</x:v>
      </x:c>
      <x:c r="F14758" s="7" t="str">
        <x:f>'Sample Ledger'!K658</x:f>
        <x:v>OPEN</x:v>
      </x:c>
    </x:row>
    <x:row r="14759">
      <x:c r="B14759" s="7" t="str">
        <x:v>PHY-14753</x:v>
      </x:c>
      <x:c r="C14759" s="7" t="str">
        <x:v>sample</x:v>
      </x:c>
      <x:c r="D14759" s="7" t="str">
        <x:v>RAP-S-0653</x:v>
      </x:c>
      <x:c r="E14759" s="7" t="str">
        <x:v>Sample Ledger!K659</x:v>
      </x:c>
      <x:c r="F14759" s="7" t="str">
        <x:f>'Sample Ledger'!K659</x:f>
        <x:v>OPEN</x:v>
      </x:c>
    </x:row>
    <x:row r="14760">
      <x:c r="B14760" s="7" t="str">
        <x:v>PHY-14754</x:v>
      </x:c>
      <x:c r="C14760" s="7" t="str">
        <x:v>sample</x:v>
      </x:c>
      <x:c r="D14760" s="7" t="str">
        <x:v>RAP-S-0654</x:v>
      </x:c>
      <x:c r="E14760" s="7" t="str">
        <x:v>Sample Ledger!K660</x:v>
      </x:c>
      <x:c r="F14760" s="7" t="str">
        <x:f>'Sample Ledger'!K660</x:f>
        <x:v>OPEN</x:v>
      </x:c>
    </x:row>
    <x:row r="14761">
      <x:c r="B14761" s="7" t="str">
        <x:v>PHY-14755</x:v>
      </x:c>
      <x:c r="C14761" s="7" t="str">
        <x:v>sample</x:v>
      </x:c>
      <x:c r="D14761" s="7" t="str">
        <x:v>RAP-S-0655</x:v>
      </x:c>
      <x:c r="E14761" s="7" t="str">
        <x:v>Sample Ledger!K661</x:v>
      </x:c>
      <x:c r="F14761" s="7" t="str">
        <x:f>'Sample Ledger'!K661</x:f>
        <x:v>OPEN</x:v>
      </x:c>
    </x:row>
    <x:row r="14762">
      <x:c r="B14762" s="7" t="str">
        <x:v>PHY-14756</x:v>
      </x:c>
      <x:c r="C14762" s="7" t="str">
        <x:v>sample</x:v>
      </x:c>
      <x:c r="D14762" s="7" t="str">
        <x:v>RAP-S-0656</x:v>
      </x:c>
      <x:c r="E14762" s="7" t="str">
        <x:v>Sample Ledger!K662</x:v>
      </x:c>
      <x:c r="F14762" s="7" t="str">
        <x:f>'Sample Ledger'!K662</x:f>
        <x:v>OPEN</x:v>
      </x:c>
    </x:row>
    <x:row r="14763">
      <x:c r="B14763" s="7" t="str">
        <x:v>PHY-14757</x:v>
      </x:c>
      <x:c r="C14763" s="7" t="str">
        <x:v>sample</x:v>
      </x:c>
      <x:c r="D14763" s="7" t="str">
        <x:v>RAP-S-0657</x:v>
      </x:c>
      <x:c r="E14763" s="7" t="str">
        <x:v>Sample Ledger!K663</x:v>
      </x:c>
      <x:c r="F14763" s="7" t="str">
        <x:f>'Sample Ledger'!K663</x:f>
        <x:v>OPEN</x:v>
      </x:c>
    </x:row>
    <x:row r="14764">
      <x:c r="B14764" s="7" t="str">
        <x:v>PHY-14758</x:v>
      </x:c>
      <x:c r="C14764" s="7" t="str">
        <x:v>sample</x:v>
      </x:c>
      <x:c r="D14764" s="7" t="str">
        <x:v>RAP-S-0658</x:v>
      </x:c>
      <x:c r="E14764" s="7" t="str">
        <x:v>Sample Ledger!K664</x:v>
      </x:c>
      <x:c r="F14764" s="7" t="str">
        <x:f>'Sample Ledger'!K664</x:f>
        <x:v>OPEN</x:v>
      </x:c>
    </x:row>
    <x:row r="14765">
      <x:c r="B14765" s="7" t="str">
        <x:v>PHY-14759</x:v>
      </x:c>
      <x:c r="C14765" s="7" t="str">
        <x:v>sample</x:v>
      </x:c>
      <x:c r="D14765" s="7" t="str">
        <x:v>RAP-S-0659</x:v>
      </x:c>
      <x:c r="E14765" s="7" t="str">
        <x:v>Sample Ledger!K665</x:v>
      </x:c>
      <x:c r="F14765" s="7" t="str">
        <x:f>'Sample Ledger'!K665</x:f>
        <x:v>OPEN</x:v>
      </x:c>
    </x:row>
    <x:row r="14766">
      <x:c r="B14766" s="7" t="str">
        <x:v>PHY-14760</x:v>
      </x:c>
      <x:c r="C14766" s="7" t="str">
        <x:v>sample</x:v>
      </x:c>
      <x:c r="D14766" s="7" t="str">
        <x:v>RAP-S-0660</x:v>
      </x:c>
      <x:c r="E14766" s="7" t="str">
        <x:v>Sample Ledger!K666</x:v>
      </x:c>
      <x:c r="F14766" s="7" t="str">
        <x:f>'Sample Ledger'!K666</x:f>
        <x:v>OPEN</x:v>
      </x:c>
    </x:row>
    <x:row r="14767">
      <x:c r="B14767" s="7" t="str">
        <x:v>PHY-14761</x:v>
      </x:c>
      <x:c r="C14767" s="7" t="str">
        <x:v>sample</x:v>
      </x:c>
      <x:c r="D14767" s="7" t="str">
        <x:v>RAP-S-0661</x:v>
      </x:c>
      <x:c r="E14767" s="7" t="str">
        <x:v>Sample Ledger!K667</x:v>
      </x:c>
      <x:c r="F14767" s="7" t="str">
        <x:f>'Sample Ledger'!K667</x:f>
        <x:v>OPEN</x:v>
      </x:c>
    </x:row>
    <x:row r="14768">
      <x:c r="B14768" s="7" t="str">
        <x:v>PHY-14762</x:v>
      </x:c>
      <x:c r="C14768" s="7" t="str">
        <x:v>sample</x:v>
      </x:c>
      <x:c r="D14768" s="7" t="str">
        <x:v>RAP-S-0662</x:v>
      </x:c>
      <x:c r="E14768" s="7" t="str">
        <x:v>Sample Ledger!K668</x:v>
      </x:c>
      <x:c r="F14768" s="7" t="str">
        <x:f>'Sample Ledger'!K668</x:f>
        <x:v>OPEN</x:v>
      </x:c>
    </x:row>
    <x:row r="14769">
      <x:c r="B14769" s="7" t="str">
        <x:v>PHY-14763</x:v>
      </x:c>
      <x:c r="C14769" s="7" t="str">
        <x:v>sample</x:v>
      </x:c>
      <x:c r="D14769" s="7" t="str">
        <x:v>RAP-S-0663</x:v>
      </x:c>
      <x:c r="E14769" s="7" t="str">
        <x:v>Sample Ledger!K669</x:v>
      </x:c>
      <x:c r="F14769" s="7" t="str">
        <x:f>'Sample Ledger'!K669</x:f>
        <x:v>OPEN</x:v>
      </x:c>
    </x:row>
    <x:row r="14770">
      <x:c r="B14770" s="7" t="str">
        <x:v>PHY-14764</x:v>
      </x:c>
      <x:c r="C14770" s="7" t="str">
        <x:v>sample</x:v>
      </x:c>
      <x:c r="D14770" s="7" t="str">
        <x:v>RAP-S-0664</x:v>
      </x:c>
      <x:c r="E14770" s="7" t="str">
        <x:v>Sample Ledger!K670</x:v>
      </x:c>
      <x:c r="F14770" s="7" t="str">
        <x:f>'Sample Ledger'!K670</x:f>
        <x:v>OPEN</x:v>
      </x:c>
    </x:row>
    <x:row r="14771">
      <x:c r="B14771" s="7" t="str">
        <x:v>PHY-14765</x:v>
      </x:c>
      <x:c r="C14771" s="7" t="str">
        <x:v>sample</x:v>
      </x:c>
      <x:c r="D14771" s="7" t="str">
        <x:v>RAP-S-0665</x:v>
      </x:c>
      <x:c r="E14771" s="7" t="str">
        <x:v>Sample Ledger!K671</x:v>
      </x:c>
      <x:c r="F14771" s="7" t="str">
        <x:f>'Sample Ledger'!K671</x:f>
        <x:v>OPEN</x:v>
      </x:c>
    </x:row>
    <x:row r="14772">
      <x:c r="B14772" s="7" t="str">
        <x:v>PHY-14766</x:v>
      </x:c>
      <x:c r="C14772" s="7" t="str">
        <x:v>sample</x:v>
      </x:c>
      <x:c r="D14772" s="7" t="str">
        <x:v>RAP-S-0666</x:v>
      </x:c>
      <x:c r="E14772" s="7" t="str">
        <x:v>Sample Ledger!K672</x:v>
      </x:c>
      <x:c r="F14772" s="7" t="str">
        <x:f>'Sample Ledger'!K672</x:f>
        <x:v>OPEN</x:v>
      </x:c>
    </x:row>
    <x:row r="14773">
      <x:c r="B14773" s="7" t="str">
        <x:v>PHY-14767</x:v>
      </x:c>
      <x:c r="C14773" s="7" t="str">
        <x:v>sample</x:v>
      </x:c>
      <x:c r="D14773" s="7" t="str">
        <x:v>RAP-S-0667</x:v>
      </x:c>
      <x:c r="E14773" s="7" t="str">
        <x:v>Sample Ledger!K673</x:v>
      </x:c>
      <x:c r="F14773" s="7" t="str">
        <x:f>'Sample Ledger'!K673</x:f>
        <x:v>OPEN</x:v>
      </x:c>
    </x:row>
    <x:row r="14774">
      <x:c r="B14774" s="7" t="str">
        <x:v>PHY-14768</x:v>
      </x:c>
      <x:c r="C14774" s="7" t="str">
        <x:v>sample</x:v>
      </x:c>
      <x:c r="D14774" s="7" t="str">
        <x:v>RAP-S-0668</x:v>
      </x:c>
      <x:c r="E14774" s="7" t="str">
        <x:v>Sample Ledger!K674</x:v>
      </x:c>
      <x:c r="F14774" s="7" t="str">
        <x:f>'Sample Ledger'!K674</x:f>
        <x:v>OPEN</x:v>
      </x:c>
    </x:row>
    <x:row r="14775">
      <x:c r="B14775" s="7" t="str">
        <x:v>PHY-14769</x:v>
      </x:c>
      <x:c r="C14775" s="7" t="str">
        <x:v>sample</x:v>
      </x:c>
      <x:c r="D14775" s="7" t="str">
        <x:v>RAP-S-0669</x:v>
      </x:c>
      <x:c r="E14775" s="7" t="str">
        <x:v>Sample Ledger!K675</x:v>
      </x:c>
      <x:c r="F14775" s="7" t="str">
        <x:f>'Sample Ledger'!K675</x:f>
        <x:v>OPEN</x:v>
      </x:c>
    </x:row>
    <x:row r="14776">
      <x:c r="B14776" s="7" t="str">
        <x:v>PHY-14770</x:v>
      </x:c>
      <x:c r="C14776" s="7" t="str">
        <x:v>sample</x:v>
      </x:c>
      <x:c r="D14776" s="7" t="str">
        <x:v>RAP-S-0670</x:v>
      </x:c>
      <x:c r="E14776" s="7" t="str">
        <x:v>Sample Ledger!K676</x:v>
      </x:c>
      <x:c r="F14776" s="7" t="str">
        <x:f>'Sample Ledger'!K676</x:f>
        <x:v>OPEN</x:v>
      </x:c>
    </x:row>
    <x:row r="14777">
      <x:c r="B14777" s="7" t="str">
        <x:v>PHY-14771</x:v>
      </x:c>
      <x:c r="C14777" s="7" t="str">
        <x:v>sample</x:v>
      </x:c>
      <x:c r="D14777" s="7" t="str">
        <x:v>RAP-S-0671</x:v>
      </x:c>
      <x:c r="E14777" s="7" t="str">
        <x:v>Sample Ledger!K677</x:v>
      </x:c>
      <x:c r="F14777" s="7" t="str">
        <x:f>'Sample Ledger'!K677</x:f>
        <x:v>OPEN</x:v>
      </x:c>
    </x:row>
    <x:row r="14778">
      <x:c r="B14778" s="7" t="str">
        <x:v>PHY-14772</x:v>
      </x:c>
      <x:c r="C14778" s="7" t="str">
        <x:v>sample</x:v>
      </x:c>
      <x:c r="D14778" s="7" t="str">
        <x:v>RAP-S-0672</x:v>
      </x:c>
      <x:c r="E14778" s="7" t="str">
        <x:v>Sample Ledger!K678</x:v>
      </x:c>
      <x:c r="F14778" s="7" t="str">
        <x:f>'Sample Ledger'!K678</x:f>
        <x:v>OPEN</x:v>
      </x:c>
    </x:row>
    <x:row r="14779">
      <x:c r="B14779" s="7" t="str">
        <x:v>PHY-14773</x:v>
      </x:c>
      <x:c r="C14779" s="7" t="str">
        <x:v>sample</x:v>
      </x:c>
      <x:c r="D14779" s="7" t="str">
        <x:v>RAP-S-0673</x:v>
      </x:c>
      <x:c r="E14779" s="7" t="str">
        <x:v>Sample Ledger!K679</x:v>
      </x:c>
      <x:c r="F14779" s="7" t="str">
        <x:f>'Sample Ledger'!K679</x:f>
        <x:v>OPEN</x:v>
      </x:c>
    </x:row>
    <x:row r="14780">
      <x:c r="B14780" s="7" t="str">
        <x:v>PHY-14774</x:v>
      </x:c>
      <x:c r="C14780" s="7" t="str">
        <x:v>sample</x:v>
      </x:c>
      <x:c r="D14780" s="7" t="str">
        <x:v>RAP-S-0674</x:v>
      </x:c>
      <x:c r="E14780" s="7" t="str">
        <x:v>Sample Ledger!K680</x:v>
      </x:c>
      <x:c r="F14780" s="7" t="str">
        <x:f>'Sample Ledger'!K680</x:f>
        <x:v>OPEN</x:v>
      </x:c>
    </x:row>
    <x:row r="14781">
      <x:c r="B14781" s="7" t="str">
        <x:v>PHY-14775</x:v>
      </x:c>
      <x:c r="C14781" s="7" t="str">
        <x:v>sample</x:v>
      </x:c>
      <x:c r="D14781" s="7" t="str">
        <x:v>RAP-S-0675</x:v>
      </x:c>
      <x:c r="E14781" s="7" t="str">
        <x:v>Sample Ledger!K681</x:v>
      </x:c>
      <x:c r="F14781" s="7" t="str">
        <x:f>'Sample Ledger'!K681</x:f>
        <x:v>OPEN</x:v>
      </x:c>
    </x:row>
    <x:row r="14782">
      <x:c r="B14782" s="7" t="str">
        <x:v>PHY-14776</x:v>
      </x:c>
      <x:c r="C14782" s="7" t="str">
        <x:v>sample</x:v>
      </x:c>
      <x:c r="D14782" s="7" t="str">
        <x:v>RAP-S-0676</x:v>
      </x:c>
      <x:c r="E14782" s="7" t="str">
        <x:v>Sample Ledger!K682</x:v>
      </x:c>
      <x:c r="F14782" s="7" t="str">
        <x:f>'Sample Ledger'!K682</x:f>
        <x:v>OPEN</x:v>
      </x:c>
    </x:row>
    <x:row r="14783">
      <x:c r="B14783" s="7" t="str">
        <x:v>PHY-14777</x:v>
      </x:c>
      <x:c r="C14783" s="7" t="str">
        <x:v>sample</x:v>
      </x:c>
      <x:c r="D14783" s="7" t="str">
        <x:v>RAP-S-0677</x:v>
      </x:c>
      <x:c r="E14783" s="7" t="str">
        <x:v>Sample Ledger!K683</x:v>
      </x:c>
      <x:c r="F14783" s="7" t="str">
        <x:f>'Sample Ledger'!K683</x:f>
        <x:v>OPEN</x:v>
      </x:c>
    </x:row>
    <x:row r="14784">
      <x:c r="B14784" s="7" t="str">
        <x:v>PHY-14778</x:v>
      </x:c>
      <x:c r="C14784" s="7" t="str">
        <x:v>sample</x:v>
      </x:c>
      <x:c r="D14784" s="7" t="str">
        <x:v>RAP-S-0678</x:v>
      </x:c>
      <x:c r="E14784" s="7" t="str">
        <x:v>Sample Ledger!K684</x:v>
      </x:c>
      <x:c r="F14784" s="7" t="str">
        <x:f>'Sample Ledger'!K684</x:f>
        <x:v>OPEN</x:v>
      </x:c>
    </x:row>
    <x:row r="14785">
      <x:c r="B14785" s="7" t="str">
        <x:v>PHY-14779</x:v>
      </x:c>
      <x:c r="C14785" s="7" t="str">
        <x:v>sample</x:v>
      </x:c>
      <x:c r="D14785" s="7" t="str">
        <x:v>RAP-S-0679</x:v>
      </x:c>
      <x:c r="E14785" s="7" t="str">
        <x:v>Sample Ledger!K685</x:v>
      </x:c>
      <x:c r="F14785" s="7" t="str">
        <x:f>'Sample Ledger'!K685</x:f>
        <x:v>OPEN</x:v>
      </x:c>
    </x:row>
    <x:row r="14786">
      <x:c r="B14786" s="7" t="str">
        <x:v>PHY-14780</x:v>
      </x:c>
      <x:c r="C14786" s="7" t="str">
        <x:v>sample</x:v>
      </x:c>
      <x:c r="D14786" s="7" t="str">
        <x:v>RAP-S-0680</x:v>
      </x:c>
      <x:c r="E14786" s="7" t="str">
        <x:v>Sample Ledger!K686</x:v>
      </x:c>
      <x:c r="F14786" s="7" t="str">
        <x:f>'Sample Ledger'!K686</x:f>
        <x:v>OPEN</x:v>
      </x:c>
    </x:row>
    <x:row r="14787">
      <x:c r="B14787" s="7" t="str">
        <x:v>PHY-14781</x:v>
      </x:c>
      <x:c r="C14787" s="7" t="str">
        <x:v>sample</x:v>
      </x:c>
      <x:c r="D14787" s="7" t="str">
        <x:v>RAP-S-0681</x:v>
      </x:c>
      <x:c r="E14787" s="7" t="str">
        <x:v>Sample Ledger!K687</x:v>
      </x:c>
      <x:c r="F14787" s="7" t="str">
        <x:f>'Sample Ledger'!K687</x:f>
        <x:v>OPEN</x:v>
      </x:c>
    </x:row>
    <x:row r="14788">
      <x:c r="B14788" s="7" t="str">
        <x:v>PHY-14782</x:v>
      </x:c>
      <x:c r="C14788" s="7" t="str">
        <x:v>sample</x:v>
      </x:c>
      <x:c r="D14788" s="7" t="str">
        <x:v>RAP-S-0682</x:v>
      </x:c>
      <x:c r="E14788" s="7" t="str">
        <x:v>Sample Ledger!K688</x:v>
      </x:c>
      <x:c r="F14788" s="7" t="str">
        <x:f>'Sample Ledger'!K688</x:f>
        <x:v>OPEN</x:v>
      </x:c>
    </x:row>
    <x:row r="14789">
      <x:c r="B14789" s="7" t="str">
        <x:v>PHY-14783</x:v>
      </x:c>
      <x:c r="C14789" s="7" t="str">
        <x:v>sample</x:v>
      </x:c>
      <x:c r="D14789" s="7" t="str">
        <x:v>RAP-S-0683</x:v>
      </x:c>
      <x:c r="E14789" s="7" t="str">
        <x:v>Sample Ledger!K689</x:v>
      </x:c>
      <x:c r="F14789" s="7" t="str">
        <x:f>'Sample Ledger'!K689</x:f>
        <x:v>OPEN</x:v>
      </x:c>
    </x:row>
    <x:row r="14790">
      <x:c r="B14790" s="7" t="str">
        <x:v>PHY-14784</x:v>
      </x:c>
      <x:c r="C14790" s="7" t="str">
        <x:v>sample</x:v>
      </x:c>
      <x:c r="D14790" s="7" t="str">
        <x:v>RAP-S-0684</x:v>
      </x:c>
      <x:c r="E14790" s="7" t="str">
        <x:v>Sample Ledger!K690</x:v>
      </x:c>
      <x:c r="F14790" s="7" t="str">
        <x:f>'Sample Ledger'!K690</x:f>
        <x:v>OPEN</x:v>
      </x:c>
    </x:row>
    <x:row r="14791">
      <x:c r="B14791" s="7" t="str">
        <x:v>PHY-14785</x:v>
      </x:c>
      <x:c r="C14791" s="7" t="str">
        <x:v>sample</x:v>
      </x:c>
      <x:c r="D14791" s="7" t="str">
        <x:v>RAP-S-0685</x:v>
      </x:c>
      <x:c r="E14791" s="7" t="str">
        <x:v>Sample Ledger!K691</x:v>
      </x:c>
      <x:c r="F14791" s="7" t="str">
        <x:f>'Sample Ledger'!K691</x:f>
        <x:v>OPEN</x:v>
      </x:c>
    </x:row>
    <x:row r="14792">
      <x:c r="B14792" s="7" t="str">
        <x:v>PHY-14786</x:v>
      </x:c>
      <x:c r="C14792" s="7" t="str">
        <x:v>sample</x:v>
      </x:c>
      <x:c r="D14792" s="7" t="str">
        <x:v>RAP-S-0686</x:v>
      </x:c>
      <x:c r="E14792" s="7" t="str">
        <x:v>Sample Ledger!K692</x:v>
      </x:c>
      <x:c r="F14792" s="7" t="str">
        <x:f>'Sample Ledger'!K692</x:f>
        <x:v>OPEN</x:v>
      </x:c>
    </x:row>
    <x:row r="14793">
      <x:c r="B14793" s="7" t="str">
        <x:v>PHY-14787</x:v>
      </x:c>
      <x:c r="C14793" s="7" t="str">
        <x:v>sample</x:v>
      </x:c>
      <x:c r="D14793" s="7" t="str">
        <x:v>RAP-S-0687</x:v>
      </x:c>
      <x:c r="E14793" s="7" t="str">
        <x:v>Sample Ledger!K693</x:v>
      </x:c>
      <x:c r="F14793" s="7" t="str">
        <x:f>'Sample Ledger'!K693</x:f>
        <x:v>OPEN</x:v>
      </x:c>
    </x:row>
    <x:row r="14794">
      <x:c r="B14794" s="7" t="str">
        <x:v>PHY-14788</x:v>
      </x:c>
      <x:c r="C14794" s="7" t="str">
        <x:v>sample</x:v>
      </x:c>
      <x:c r="D14794" s="7" t="str">
        <x:v>RAP-S-0688</x:v>
      </x:c>
      <x:c r="E14794" s="7" t="str">
        <x:v>Sample Ledger!K694</x:v>
      </x:c>
      <x:c r="F14794" s="7" t="str">
        <x:f>'Sample Ledger'!K694</x:f>
        <x:v>OPEN</x:v>
      </x:c>
    </x:row>
    <x:row r="14795">
      <x:c r="B14795" s="7" t="str">
        <x:v>PHY-14789</x:v>
      </x:c>
      <x:c r="C14795" s="7" t="str">
        <x:v>sample</x:v>
      </x:c>
      <x:c r="D14795" s="7" t="str">
        <x:v>RAP-S-0689</x:v>
      </x:c>
      <x:c r="E14795" s="7" t="str">
        <x:v>Sample Ledger!K695</x:v>
      </x:c>
      <x:c r="F14795" s="7" t="str">
        <x:f>'Sample Ledger'!K695</x:f>
        <x:v>OPEN</x:v>
      </x:c>
    </x:row>
    <x:row r="14796">
      <x:c r="B14796" s="7" t="str">
        <x:v>PHY-14790</x:v>
      </x:c>
      <x:c r="C14796" s="7" t="str">
        <x:v>sample</x:v>
      </x:c>
      <x:c r="D14796" s="7" t="str">
        <x:v>RAP-S-0690</x:v>
      </x:c>
      <x:c r="E14796" s="7" t="str">
        <x:v>Sample Ledger!K696</x:v>
      </x:c>
      <x:c r="F14796" s="7" t="str">
        <x:f>'Sample Ledger'!K696</x:f>
        <x:v>OPEN</x:v>
      </x:c>
    </x:row>
    <x:row r="14797">
      <x:c r="B14797" s="7" t="str">
        <x:v>PHY-14791</x:v>
      </x:c>
      <x:c r="C14797" s="7" t="str">
        <x:v>sample</x:v>
      </x:c>
      <x:c r="D14797" s="7" t="str">
        <x:v>RAP-S-0691</x:v>
      </x:c>
      <x:c r="E14797" s="7" t="str">
        <x:v>Sample Ledger!K697</x:v>
      </x:c>
      <x:c r="F14797" s="7" t="str">
        <x:f>'Sample Ledger'!K697</x:f>
        <x:v>OPEN</x:v>
      </x:c>
    </x:row>
    <x:row r="14798">
      <x:c r="B14798" s="7" t="str">
        <x:v>PHY-14792</x:v>
      </x:c>
      <x:c r="C14798" s="7" t="str">
        <x:v>sample</x:v>
      </x:c>
      <x:c r="D14798" s="7" t="str">
        <x:v>RAP-S-0692</x:v>
      </x:c>
      <x:c r="E14798" s="7" t="str">
        <x:v>Sample Ledger!K698</x:v>
      </x:c>
      <x:c r="F14798" s="7" t="str">
        <x:f>'Sample Ledger'!K698</x:f>
        <x:v>OPEN</x:v>
      </x:c>
    </x:row>
    <x:row r="14799">
      <x:c r="B14799" s="7" t="str">
        <x:v>PHY-14793</x:v>
      </x:c>
      <x:c r="C14799" s="7" t="str">
        <x:v>sample</x:v>
      </x:c>
      <x:c r="D14799" s="7" t="str">
        <x:v>RAP-S-0693</x:v>
      </x:c>
      <x:c r="E14799" s="7" t="str">
        <x:v>Sample Ledger!K699</x:v>
      </x:c>
      <x:c r="F14799" s="7" t="str">
        <x:f>'Sample Ledger'!K699</x:f>
        <x:v>OPEN</x:v>
      </x:c>
    </x:row>
    <x:row r="14800">
      <x:c r="B14800" s="7" t="str">
        <x:v>PHY-14794</x:v>
      </x:c>
      <x:c r="C14800" s="7" t="str">
        <x:v>sample</x:v>
      </x:c>
      <x:c r="D14800" s="7" t="str">
        <x:v>RAP-S-0694</x:v>
      </x:c>
      <x:c r="E14800" s="7" t="str">
        <x:v>Sample Ledger!K700</x:v>
      </x:c>
      <x:c r="F14800" s="7" t="str">
        <x:f>'Sample Ledger'!K700</x:f>
        <x:v>OPEN</x:v>
      </x:c>
    </x:row>
    <x:row r="14801">
      <x:c r="B14801" s="7" t="str">
        <x:v>PHY-14795</x:v>
      </x:c>
      <x:c r="C14801" s="7" t="str">
        <x:v>sample</x:v>
      </x:c>
      <x:c r="D14801" s="7" t="str">
        <x:v>RAP-S-0695</x:v>
      </x:c>
      <x:c r="E14801" s="7" t="str">
        <x:v>Sample Ledger!K701</x:v>
      </x:c>
      <x:c r="F14801" s="7" t="str">
        <x:f>'Sample Ledger'!K701</x:f>
        <x:v>OPEN</x:v>
      </x:c>
    </x:row>
    <x:row r="14802">
      <x:c r="B14802" s="7" t="str">
        <x:v>PHY-14796</x:v>
      </x:c>
      <x:c r="C14802" s="7" t="str">
        <x:v>sample</x:v>
      </x:c>
      <x:c r="D14802" s="7" t="str">
        <x:v>RAP-S-0696</x:v>
      </x:c>
      <x:c r="E14802" s="7" t="str">
        <x:v>Sample Ledger!K702</x:v>
      </x:c>
      <x:c r="F14802" s="7" t="str">
        <x:f>'Sample Ledger'!K702</x:f>
        <x:v>OPEN</x:v>
      </x:c>
    </x:row>
    <x:row r="14803">
      <x:c r="B14803" s="7" t="str">
        <x:v>PHY-14797</x:v>
      </x:c>
      <x:c r="C14803" s="7" t="str">
        <x:v>sample</x:v>
      </x:c>
      <x:c r="D14803" s="7" t="str">
        <x:v>RAP-S-0697</x:v>
      </x:c>
      <x:c r="E14803" s="7" t="str">
        <x:v>Sample Ledger!K703</x:v>
      </x:c>
      <x:c r="F14803" s="7" t="str">
        <x:f>'Sample Ledger'!K703</x:f>
        <x:v>OPEN</x:v>
      </x:c>
    </x:row>
    <x:row r="14804">
      <x:c r="B14804" s="7" t="str">
        <x:v>PHY-14798</x:v>
      </x:c>
      <x:c r="C14804" s="7" t="str">
        <x:v>sample</x:v>
      </x:c>
      <x:c r="D14804" s="7" t="str">
        <x:v>RAP-S-0698</x:v>
      </x:c>
      <x:c r="E14804" s="7" t="str">
        <x:v>Sample Ledger!K704</x:v>
      </x:c>
      <x:c r="F14804" s="7" t="str">
        <x:f>'Sample Ledger'!K704</x:f>
        <x:v>OPEN</x:v>
      </x:c>
    </x:row>
    <x:row r="14805">
      <x:c r="B14805" s="7" t="str">
        <x:v>PHY-14799</x:v>
      </x:c>
      <x:c r="C14805" s="7" t="str">
        <x:v>sample</x:v>
      </x:c>
      <x:c r="D14805" s="7" t="str">
        <x:v>RAP-S-0699</x:v>
      </x:c>
      <x:c r="E14805" s="7" t="str">
        <x:v>Sample Ledger!K705</x:v>
      </x:c>
      <x:c r="F14805" s="7" t="str">
        <x:f>'Sample Ledger'!K705</x:f>
        <x:v>OPEN</x:v>
      </x:c>
    </x:row>
    <x:row r="14806">
      <x:c r="B14806" s="7" t="str">
        <x:v>PHY-14800</x:v>
      </x:c>
      <x:c r="C14806" s="7" t="str">
        <x:v>sample</x:v>
      </x:c>
      <x:c r="D14806" s="7" t="str">
        <x:v>RAP-S-0700</x:v>
      </x:c>
      <x:c r="E14806" s="7" t="str">
        <x:v>Sample Ledger!K706</x:v>
      </x:c>
      <x:c r="F14806" s="7" t="str">
        <x:f>'Sample Ledger'!K706</x:f>
        <x:v>OPEN</x:v>
      </x:c>
    </x:row>
    <x:row r="14807">
      <x:c r="B14807" s="7" t="str">
        <x:v>PHY-14801</x:v>
      </x:c>
      <x:c r="C14807" s="7" t="str">
        <x:v>sample</x:v>
      </x:c>
      <x:c r="D14807" s="7" t="str">
        <x:v>RAP-S-0701</x:v>
      </x:c>
      <x:c r="E14807" s="7" t="str">
        <x:v>Sample Ledger!K707</x:v>
      </x:c>
      <x:c r="F14807" s="7" t="str">
        <x:f>'Sample Ledger'!K707</x:f>
        <x:v>OPEN</x:v>
      </x:c>
    </x:row>
    <x:row r="14808">
      <x:c r="B14808" s="7" t="str">
        <x:v>PHY-14802</x:v>
      </x:c>
      <x:c r="C14808" s="7" t="str">
        <x:v>sample</x:v>
      </x:c>
      <x:c r="D14808" s="7" t="str">
        <x:v>RAP-S-0702</x:v>
      </x:c>
      <x:c r="E14808" s="7" t="str">
        <x:v>Sample Ledger!K708</x:v>
      </x:c>
      <x:c r="F14808" s="7" t="str">
        <x:f>'Sample Ledger'!K708</x:f>
        <x:v>OPEN</x:v>
      </x:c>
    </x:row>
    <x:row r="14809">
      <x:c r="B14809" s="7" t="str">
        <x:v>PHY-14803</x:v>
      </x:c>
      <x:c r="C14809" s="7" t="str">
        <x:v>sample</x:v>
      </x:c>
      <x:c r="D14809" s="7" t="str">
        <x:v>RAP-S-0703</x:v>
      </x:c>
      <x:c r="E14809" s="7" t="str">
        <x:v>Sample Ledger!K709</x:v>
      </x:c>
      <x:c r="F14809" s="7" t="str">
        <x:f>'Sample Ledger'!K709</x:f>
        <x:v>OPEN</x:v>
      </x:c>
    </x:row>
    <x:row r="14810">
      <x:c r="B14810" s="7" t="str">
        <x:v>PHY-14804</x:v>
      </x:c>
      <x:c r="C14810" s="7" t="str">
        <x:v>sample</x:v>
      </x:c>
      <x:c r="D14810" s="7" t="str">
        <x:v>RAP-S-0704</x:v>
      </x:c>
      <x:c r="E14810" s="7" t="str">
        <x:v>Sample Ledger!K710</x:v>
      </x:c>
      <x:c r="F14810" s="7" t="str">
        <x:f>'Sample Ledger'!K710</x:f>
        <x:v>OPEN</x:v>
      </x:c>
    </x:row>
    <x:row r="14811">
      <x:c r="B14811" s="7" t="str">
        <x:v>PHY-14805</x:v>
      </x:c>
      <x:c r="C14811" s="7" t="str">
        <x:v>sample</x:v>
      </x:c>
      <x:c r="D14811" s="7" t="str">
        <x:v>RAP-S-0705</x:v>
      </x:c>
      <x:c r="E14811" s="7" t="str">
        <x:v>Sample Ledger!K711</x:v>
      </x:c>
      <x:c r="F14811" s="7" t="str">
        <x:f>'Sample Ledger'!K711</x:f>
        <x:v>OPEN</x:v>
      </x:c>
    </x:row>
    <x:row r="14812">
      <x:c r="B14812" s="7" t="str">
        <x:v>PHY-14806</x:v>
      </x:c>
      <x:c r="C14812" s="7" t="str">
        <x:v>sample</x:v>
      </x:c>
      <x:c r="D14812" s="7" t="str">
        <x:v>RAP-S-0706</x:v>
      </x:c>
      <x:c r="E14812" s="7" t="str">
        <x:v>Sample Ledger!K712</x:v>
      </x:c>
      <x:c r="F14812" s="7" t="str">
        <x:f>'Sample Ledger'!K712</x:f>
        <x:v>OPEN</x:v>
      </x:c>
    </x:row>
    <x:row r="14813">
      <x:c r="B14813" s="7" t="str">
        <x:v>PHY-14807</x:v>
      </x:c>
      <x:c r="C14813" s="7" t="str">
        <x:v>sample</x:v>
      </x:c>
      <x:c r="D14813" s="7" t="str">
        <x:v>RAP-S-0707</x:v>
      </x:c>
      <x:c r="E14813" s="7" t="str">
        <x:v>Sample Ledger!K713</x:v>
      </x:c>
      <x:c r="F14813" s="7" t="str">
        <x:f>'Sample Ledger'!K713</x:f>
        <x:v>OPEN</x:v>
      </x:c>
    </x:row>
    <x:row r="14814">
      <x:c r="B14814" s="7" t="str">
        <x:v>PHY-14808</x:v>
      </x:c>
      <x:c r="C14814" s="7" t="str">
        <x:v>sample</x:v>
      </x:c>
      <x:c r="D14814" s="7" t="str">
        <x:v>RAP-S-0708</x:v>
      </x:c>
      <x:c r="E14814" s="7" t="str">
        <x:v>Sample Ledger!K714</x:v>
      </x:c>
      <x:c r="F14814" s="7" t="str">
        <x:f>'Sample Ledger'!K714</x:f>
        <x:v>OPEN</x:v>
      </x:c>
    </x:row>
    <x:row r="14815">
      <x:c r="B14815" s="7" t="str">
        <x:v>PHY-14809</x:v>
      </x:c>
      <x:c r="C14815" s="7" t="str">
        <x:v>sample</x:v>
      </x:c>
      <x:c r="D14815" s="7" t="str">
        <x:v>RAP-S-0709</x:v>
      </x:c>
      <x:c r="E14815" s="7" t="str">
        <x:v>Sample Ledger!K715</x:v>
      </x:c>
      <x:c r="F14815" s="7" t="str">
        <x:f>'Sample Ledger'!K715</x:f>
        <x:v>OPEN</x:v>
      </x:c>
    </x:row>
    <x:row r="14816">
      <x:c r="B14816" s="7" t="str">
        <x:v>PHY-14810</x:v>
      </x:c>
      <x:c r="C14816" s="7" t="str">
        <x:v>sample</x:v>
      </x:c>
      <x:c r="D14816" s="7" t="str">
        <x:v>RAP-S-0710</x:v>
      </x:c>
      <x:c r="E14816" s="7" t="str">
        <x:v>Sample Ledger!K716</x:v>
      </x:c>
      <x:c r="F14816" s="7" t="str">
        <x:f>'Sample Ledger'!K716</x:f>
        <x:v>OPEN</x:v>
      </x:c>
    </x:row>
    <x:row r="14817">
      <x:c r="B14817" s="7" t="str">
        <x:v>PHY-14811</x:v>
      </x:c>
      <x:c r="C14817" s="7" t="str">
        <x:v>sample</x:v>
      </x:c>
      <x:c r="D14817" s="7" t="str">
        <x:v>RAP-S-0711</x:v>
      </x:c>
      <x:c r="E14817" s="7" t="str">
        <x:v>Sample Ledger!K717</x:v>
      </x:c>
      <x:c r="F14817" s="7" t="str">
        <x:f>'Sample Ledger'!K717</x:f>
        <x:v>OPEN</x:v>
      </x:c>
    </x:row>
    <x:row r="14818">
      <x:c r="B14818" s="7" t="str">
        <x:v>PHY-14812</x:v>
      </x:c>
      <x:c r="C14818" s="7" t="str">
        <x:v>sample</x:v>
      </x:c>
      <x:c r="D14818" s="7" t="str">
        <x:v>RAP-S-0712</x:v>
      </x:c>
      <x:c r="E14818" s="7" t="str">
        <x:v>Sample Ledger!K718</x:v>
      </x:c>
      <x:c r="F14818" s="7" t="str">
        <x:f>'Sample Ledger'!K718</x:f>
        <x:v>OPEN</x:v>
      </x:c>
    </x:row>
    <x:row r="14819">
      <x:c r="B14819" s="7" t="str">
        <x:v>PHY-14813</x:v>
      </x:c>
      <x:c r="C14819" s="7" t="str">
        <x:v>sample</x:v>
      </x:c>
      <x:c r="D14819" s="7" t="str">
        <x:v>RAP-S-0713</x:v>
      </x:c>
      <x:c r="E14819" s="7" t="str">
        <x:v>Sample Ledger!K719</x:v>
      </x:c>
      <x:c r="F14819" s="7" t="str">
        <x:f>'Sample Ledger'!K719</x:f>
        <x:v>OPEN</x:v>
      </x:c>
    </x:row>
    <x:row r="14820">
      <x:c r="B14820" s="7" t="str">
        <x:v>PHY-14814</x:v>
      </x:c>
      <x:c r="C14820" s="7" t="str">
        <x:v>sample</x:v>
      </x:c>
      <x:c r="D14820" s="7" t="str">
        <x:v>RAP-S-0714</x:v>
      </x:c>
      <x:c r="E14820" s="7" t="str">
        <x:v>Sample Ledger!K720</x:v>
      </x:c>
      <x:c r="F14820" s="7" t="str">
        <x:f>'Sample Ledger'!K720</x:f>
        <x:v>OPEN</x:v>
      </x:c>
    </x:row>
    <x:row r="14821">
      <x:c r="B14821" s="7" t="str">
        <x:v>PHY-14815</x:v>
      </x:c>
      <x:c r="C14821" s="7" t="str">
        <x:v>sample</x:v>
      </x:c>
      <x:c r="D14821" s="7" t="str">
        <x:v>RAP-S-0715</x:v>
      </x:c>
      <x:c r="E14821" s="7" t="str">
        <x:v>Sample Ledger!K721</x:v>
      </x:c>
      <x:c r="F14821" s="7" t="str">
        <x:f>'Sample Ledger'!K721</x:f>
        <x:v>OPEN</x:v>
      </x:c>
    </x:row>
    <x:row r="14822">
      <x:c r="B14822" s="7" t="str">
        <x:v>PHY-14816</x:v>
      </x:c>
      <x:c r="C14822" s="7" t="str">
        <x:v>sample</x:v>
      </x:c>
      <x:c r="D14822" s="7" t="str">
        <x:v>RAP-S-0716</x:v>
      </x:c>
      <x:c r="E14822" s="7" t="str">
        <x:v>Sample Ledger!K722</x:v>
      </x:c>
      <x:c r="F14822" s="7" t="str">
        <x:f>'Sample Ledger'!K722</x:f>
        <x:v>OPEN</x:v>
      </x:c>
    </x:row>
    <x:row r="14823">
      <x:c r="B14823" s="7" t="str">
        <x:v>PHY-14817</x:v>
      </x:c>
      <x:c r="C14823" s="7" t="str">
        <x:v>sample</x:v>
      </x:c>
      <x:c r="D14823" s="7" t="str">
        <x:v>RAP-S-0717</x:v>
      </x:c>
      <x:c r="E14823" s="7" t="str">
        <x:v>Sample Ledger!K723</x:v>
      </x:c>
      <x:c r="F14823" s="7" t="str">
        <x:f>'Sample Ledger'!K723</x:f>
        <x:v>OPEN</x:v>
      </x:c>
    </x:row>
    <x:row r="14824">
      <x:c r="B14824" s="7" t="str">
        <x:v>PHY-14818</x:v>
      </x:c>
      <x:c r="C14824" s="7" t="str">
        <x:v>sample</x:v>
      </x:c>
      <x:c r="D14824" s="7" t="str">
        <x:v>RAP-S-0718</x:v>
      </x:c>
      <x:c r="E14824" s="7" t="str">
        <x:v>Sample Ledger!K724</x:v>
      </x:c>
      <x:c r="F14824" s="7" t="str">
        <x:f>'Sample Ledger'!K724</x:f>
        <x:v>OPEN</x:v>
      </x:c>
    </x:row>
    <x:row r="14825">
      <x:c r="B14825" s="7" t="str">
        <x:v>PHY-14819</x:v>
      </x:c>
      <x:c r="C14825" s="7" t="str">
        <x:v>sample</x:v>
      </x:c>
      <x:c r="D14825" s="7" t="str">
        <x:v>RAP-S-0719</x:v>
      </x:c>
      <x:c r="E14825" s="7" t="str">
        <x:v>Sample Ledger!K725</x:v>
      </x:c>
      <x:c r="F14825" s="7" t="str">
        <x:f>'Sample Ledger'!K725</x:f>
        <x:v>OPEN</x:v>
      </x:c>
    </x:row>
    <x:row r="14826">
      <x:c r="B14826" s="7" t="str">
        <x:v>PHY-14820</x:v>
      </x:c>
      <x:c r="C14826" s="7" t="str">
        <x:v>sample</x:v>
      </x:c>
      <x:c r="D14826" s="7" t="str">
        <x:v>RAP-S-0720</x:v>
      </x:c>
      <x:c r="E14826" s="7" t="str">
        <x:v>Sample Ledger!K726</x:v>
      </x:c>
      <x:c r="F14826" s="7" t="str">
        <x:f>'Sample Ledger'!K726</x:f>
        <x:v>OPEN</x:v>
      </x:c>
    </x:row>
    <x:row r="14827">
      <x:c r="B14827" s="7" t="str">
        <x:v>PHY-14821</x:v>
      </x:c>
      <x:c r="C14827" s="7" t="str">
        <x:v>sample</x:v>
      </x:c>
      <x:c r="D14827" s="7" t="str">
        <x:v>RAP-S-0721</x:v>
      </x:c>
      <x:c r="E14827" s="7" t="str">
        <x:v>Sample Ledger!K727</x:v>
      </x:c>
      <x:c r="F14827" s="7" t="str">
        <x:f>'Sample Ledger'!K727</x:f>
        <x:v>OPEN</x:v>
      </x:c>
    </x:row>
    <x:row r="14828">
      <x:c r="B14828" s="7" t="str">
        <x:v>PHY-14822</x:v>
      </x:c>
      <x:c r="C14828" s="7" t="str">
        <x:v>sample</x:v>
      </x:c>
      <x:c r="D14828" s="7" t="str">
        <x:v>RAP-S-0722</x:v>
      </x:c>
      <x:c r="E14828" s="7" t="str">
        <x:v>Sample Ledger!K728</x:v>
      </x:c>
      <x:c r="F14828" s="7" t="str">
        <x:f>'Sample Ledger'!K728</x:f>
        <x:v>OPEN</x:v>
      </x:c>
    </x:row>
    <x:row r="14829">
      <x:c r="B14829" s="7" t="str">
        <x:v>PHY-14823</x:v>
      </x:c>
      <x:c r="C14829" s="7" t="str">
        <x:v>sample</x:v>
      </x:c>
      <x:c r="D14829" s="7" t="str">
        <x:v>RAP-S-0723</x:v>
      </x:c>
      <x:c r="E14829" s="7" t="str">
        <x:v>Sample Ledger!K729</x:v>
      </x:c>
      <x:c r="F14829" s="7" t="str">
        <x:f>'Sample Ledger'!K729</x:f>
        <x:v>OPEN</x:v>
      </x:c>
    </x:row>
    <x:row r="14830">
      <x:c r="B14830" s="7" t="str">
        <x:v>PHY-14824</x:v>
      </x:c>
      <x:c r="C14830" s="7" t="str">
        <x:v>sample</x:v>
      </x:c>
      <x:c r="D14830" s="7" t="str">
        <x:v>RAP-S-0724</x:v>
      </x:c>
      <x:c r="E14830" s="7" t="str">
        <x:v>Sample Ledger!K730</x:v>
      </x:c>
      <x:c r="F14830" s="7" t="str">
        <x:f>'Sample Ledger'!K730</x:f>
        <x:v>OPEN</x:v>
      </x:c>
    </x:row>
    <x:row r="14831">
      <x:c r="B14831" s="7" t="str">
        <x:v>PHY-14825</x:v>
      </x:c>
      <x:c r="C14831" s="7" t="str">
        <x:v>sample</x:v>
      </x:c>
      <x:c r="D14831" s="7" t="str">
        <x:v>RAP-S-0725</x:v>
      </x:c>
      <x:c r="E14831" s="7" t="str">
        <x:v>Sample Ledger!K731</x:v>
      </x:c>
      <x:c r="F14831" s="7" t="str">
        <x:f>'Sample Ledger'!K731</x:f>
        <x:v>OPEN</x:v>
      </x:c>
    </x:row>
    <x:row r="14832">
      <x:c r="B14832" s="7" t="str">
        <x:v>PHY-14826</x:v>
      </x:c>
      <x:c r="C14832" s="7" t="str">
        <x:v>sample</x:v>
      </x:c>
      <x:c r="D14832" s="7" t="str">
        <x:v>RAP-S-0726</x:v>
      </x:c>
      <x:c r="E14832" s="7" t="str">
        <x:v>Sample Ledger!K732</x:v>
      </x:c>
      <x:c r="F14832" s="7" t="str">
        <x:f>'Sample Ledger'!K732</x:f>
        <x:v>OPEN</x:v>
      </x:c>
    </x:row>
    <x:row r="14833">
      <x:c r="B14833" s="7" t="str">
        <x:v>PHY-14827</x:v>
      </x:c>
      <x:c r="C14833" s="7" t="str">
        <x:v>sample</x:v>
      </x:c>
      <x:c r="D14833" s="7" t="str">
        <x:v>RAP-S-0727</x:v>
      </x:c>
      <x:c r="E14833" s="7" t="str">
        <x:v>Sample Ledger!K733</x:v>
      </x:c>
      <x:c r="F14833" s="7" t="str">
        <x:f>'Sample Ledger'!K733</x:f>
        <x:v>OPEN</x:v>
      </x:c>
    </x:row>
    <x:row r="14834">
      <x:c r="B14834" s="7" t="str">
        <x:v>PHY-14828</x:v>
      </x:c>
      <x:c r="C14834" s="7" t="str">
        <x:v>sample</x:v>
      </x:c>
      <x:c r="D14834" s="7" t="str">
        <x:v>RAP-S-0728</x:v>
      </x:c>
      <x:c r="E14834" s="7" t="str">
        <x:v>Sample Ledger!K734</x:v>
      </x:c>
      <x:c r="F14834" s="7" t="str">
        <x:f>'Sample Ledger'!K734</x:f>
        <x:v>OPEN</x:v>
      </x:c>
    </x:row>
    <x:row r="14835">
      <x:c r="B14835" s="7" t="str">
        <x:v>PHY-14829</x:v>
      </x:c>
      <x:c r="C14835" s="7" t="str">
        <x:v>sample</x:v>
      </x:c>
      <x:c r="D14835" s="7" t="str">
        <x:v>RAP-S-0729</x:v>
      </x:c>
      <x:c r="E14835" s="7" t="str">
        <x:v>Sample Ledger!K735</x:v>
      </x:c>
      <x:c r="F14835" s="7" t="str">
        <x:f>'Sample Ledger'!K735</x:f>
        <x:v>OPEN</x:v>
      </x:c>
    </x:row>
    <x:row r="14836">
      <x:c r="B14836" s="7" t="str">
        <x:v>PHY-14830</x:v>
      </x:c>
      <x:c r="C14836" s="7" t="str">
        <x:v>sample</x:v>
      </x:c>
      <x:c r="D14836" s="7" t="str">
        <x:v>RAP-S-0730</x:v>
      </x:c>
      <x:c r="E14836" s="7" t="str">
        <x:v>Sample Ledger!K736</x:v>
      </x:c>
      <x:c r="F14836" s="7" t="str">
        <x:f>'Sample Ledger'!K736</x:f>
        <x:v>OPEN</x:v>
      </x:c>
    </x:row>
    <x:row r="14837">
      <x:c r="B14837" s="7" t="str">
        <x:v>PHY-14831</x:v>
      </x:c>
      <x:c r="C14837" s="7" t="str">
        <x:v>sample</x:v>
      </x:c>
      <x:c r="D14837" s="7" t="str">
        <x:v>RAP-S-0731</x:v>
      </x:c>
      <x:c r="E14837" s="7" t="str">
        <x:v>Sample Ledger!K737</x:v>
      </x:c>
      <x:c r="F14837" s="7" t="str">
        <x:f>'Sample Ledger'!K737</x:f>
        <x:v>OPEN</x:v>
      </x:c>
    </x:row>
    <x:row r="14838">
      <x:c r="B14838" s="7" t="str">
        <x:v>PHY-14832</x:v>
      </x:c>
      <x:c r="C14838" s="7" t="str">
        <x:v>sample</x:v>
      </x:c>
      <x:c r="D14838" s="7" t="str">
        <x:v>RAP-S-0732</x:v>
      </x:c>
      <x:c r="E14838" s="7" t="str">
        <x:v>Sample Ledger!K738</x:v>
      </x:c>
      <x:c r="F14838" s="7" t="str">
        <x:f>'Sample Ledger'!K738</x:f>
        <x:v>OPEN</x:v>
      </x:c>
    </x:row>
    <x:row r="14839">
      <x:c r="B14839" s="7" t="str">
        <x:v>PHY-14833</x:v>
      </x:c>
      <x:c r="C14839" s="7" t="str">
        <x:v>sample</x:v>
      </x:c>
      <x:c r="D14839" s="7" t="str">
        <x:v>RAP-S-0733</x:v>
      </x:c>
      <x:c r="E14839" s="7" t="str">
        <x:v>Sample Ledger!K739</x:v>
      </x:c>
      <x:c r="F14839" s="7" t="str">
        <x:f>'Sample Ledger'!K739</x:f>
        <x:v>OPEN</x:v>
      </x:c>
    </x:row>
    <x:row r="14840">
      <x:c r="B14840" s="7" t="str">
        <x:v>PHY-14834</x:v>
      </x:c>
      <x:c r="C14840" s="7" t="str">
        <x:v>sample</x:v>
      </x:c>
      <x:c r="D14840" s="7" t="str">
        <x:v>RAP-S-0734</x:v>
      </x:c>
      <x:c r="E14840" s="7" t="str">
        <x:v>Sample Ledger!K740</x:v>
      </x:c>
      <x:c r="F14840" s="7" t="str">
        <x:f>'Sample Ledger'!K740</x:f>
        <x:v>OPEN</x:v>
      </x:c>
    </x:row>
    <x:row r="14841">
      <x:c r="B14841" s="7" t="str">
        <x:v>PHY-14835</x:v>
      </x:c>
      <x:c r="C14841" s="7" t="str">
        <x:v>sample</x:v>
      </x:c>
      <x:c r="D14841" s="7" t="str">
        <x:v>RAP-S-0735</x:v>
      </x:c>
      <x:c r="E14841" s="7" t="str">
        <x:v>Sample Ledger!K741</x:v>
      </x:c>
      <x:c r="F14841" s="7" t="str">
        <x:f>'Sample Ledger'!K741</x:f>
        <x:v>OPEN</x:v>
      </x:c>
    </x:row>
    <x:row r="14842">
      <x:c r="B14842" s="7" t="str">
        <x:v>PHY-14836</x:v>
      </x:c>
      <x:c r="C14842" s="7" t="str">
        <x:v>sample</x:v>
      </x:c>
      <x:c r="D14842" s="7" t="str">
        <x:v>RAP-S-0736</x:v>
      </x:c>
      <x:c r="E14842" s="7" t="str">
        <x:v>Sample Ledger!K742</x:v>
      </x:c>
      <x:c r="F14842" s="7" t="str">
        <x:f>'Sample Ledger'!K742</x:f>
        <x:v>OPEN</x:v>
      </x:c>
    </x:row>
    <x:row r="14843">
      <x:c r="B14843" s="7" t="str">
        <x:v>PHY-14837</x:v>
      </x:c>
      <x:c r="C14843" s="7" t="str">
        <x:v>sample</x:v>
      </x:c>
      <x:c r="D14843" s="7" t="str">
        <x:v>RAP-S-0737</x:v>
      </x:c>
      <x:c r="E14843" s="7" t="str">
        <x:v>Sample Ledger!K743</x:v>
      </x:c>
      <x:c r="F14843" s="7" t="str">
        <x:f>'Sample Ledger'!K743</x:f>
        <x:v>OPEN</x:v>
      </x:c>
    </x:row>
    <x:row r="14844">
      <x:c r="B14844" s="7" t="str">
        <x:v>PHY-14838</x:v>
      </x:c>
      <x:c r="C14844" s="7" t="str">
        <x:v>sample</x:v>
      </x:c>
      <x:c r="D14844" s="7" t="str">
        <x:v>RAP-S-0738</x:v>
      </x:c>
      <x:c r="E14844" s="7" t="str">
        <x:v>Sample Ledger!K744</x:v>
      </x:c>
      <x:c r="F14844" s="7" t="str">
        <x:f>'Sample Ledger'!K744</x:f>
        <x:v>OPEN</x:v>
      </x:c>
    </x:row>
    <x:row r="14845">
      <x:c r="B14845" s="7" t="str">
        <x:v>PHY-14839</x:v>
      </x:c>
      <x:c r="C14845" s="7" t="str">
        <x:v>sample</x:v>
      </x:c>
      <x:c r="D14845" s="7" t="str">
        <x:v>RAP-S-0739</x:v>
      </x:c>
      <x:c r="E14845" s="7" t="str">
        <x:v>Sample Ledger!K745</x:v>
      </x:c>
      <x:c r="F14845" s="7" t="str">
        <x:f>'Sample Ledger'!K745</x:f>
        <x:v>OPEN</x:v>
      </x:c>
    </x:row>
    <x:row r="14846">
      <x:c r="B14846" s="7" t="str">
        <x:v>PHY-14840</x:v>
      </x:c>
      <x:c r="C14846" s="7" t="str">
        <x:v>sample</x:v>
      </x:c>
      <x:c r="D14846" s="7" t="str">
        <x:v>RAP-S-0740</x:v>
      </x:c>
      <x:c r="E14846" s="7" t="str">
        <x:v>Sample Ledger!K746</x:v>
      </x:c>
      <x:c r="F14846" s="7" t="str">
        <x:f>'Sample Ledger'!K746</x:f>
        <x:v>OPEN</x:v>
      </x:c>
    </x:row>
    <x:row r="14847">
      <x:c r="B14847" s="7" t="str">
        <x:v>PHY-14841</x:v>
      </x:c>
      <x:c r="C14847" s="7" t="str">
        <x:v>sample</x:v>
      </x:c>
      <x:c r="D14847" s="7" t="str">
        <x:v>RAP-S-0741</x:v>
      </x:c>
      <x:c r="E14847" s="7" t="str">
        <x:v>Sample Ledger!K747</x:v>
      </x:c>
      <x:c r="F14847" s="7" t="str">
        <x:f>'Sample Ledger'!K747</x:f>
        <x:v>OPEN</x:v>
      </x:c>
    </x:row>
    <x:row r="14848">
      <x:c r="B14848" s="7" t="str">
        <x:v>PHY-14842</x:v>
      </x:c>
      <x:c r="C14848" s="7" t="str">
        <x:v>sample</x:v>
      </x:c>
      <x:c r="D14848" s="7" t="str">
        <x:v>RAP-S-0742</x:v>
      </x:c>
      <x:c r="E14848" s="7" t="str">
        <x:v>Sample Ledger!K748</x:v>
      </x:c>
      <x:c r="F14848" s="7" t="str">
        <x:f>'Sample Ledger'!K748</x:f>
        <x:v>OPEN</x:v>
      </x:c>
    </x:row>
    <x:row r="14849">
      <x:c r="B14849" s="7" t="str">
        <x:v>PHY-14843</x:v>
      </x:c>
      <x:c r="C14849" s="7" t="str">
        <x:v>sample</x:v>
      </x:c>
      <x:c r="D14849" s="7" t="str">
        <x:v>RAP-S-0743</x:v>
      </x:c>
      <x:c r="E14849" s="7" t="str">
        <x:v>Sample Ledger!K749</x:v>
      </x:c>
      <x:c r="F14849" s="7" t="str">
        <x:f>'Sample Ledger'!K749</x:f>
        <x:v>OPEN</x:v>
      </x:c>
    </x:row>
    <x:row r="14850">
      <x:c r="B14850" s="7" t="str">
        <x:v>PHY-14844</x:v>
      </x:c>
      <x:c r="C14850" s="7" t="str">
        <x:v>sample</x:v>
      </x:c>
      <x:c r="D14850" s="7" t="str">
        <x:v>RAP-S-0744</x:v>
      </x:c>
      <x:c r="E14850" s="7" t="str">
        <x:v>Sample Ledger!K750</x:v>
      </x:c>
      <x:c r="F14850" s="7" t="str">
        <x:f>'Sample Ledger'!K750</x:f>
        <x:v>OPEN</x:v>
      </x:c>
    </x:row>
    <x:row r="14851">
      <x:c r="B14851" s="7" t="str">
        <x:v>PHY-14845</x:v>
      </x:c>
      <x:c r="C14851" s="7" t="str">
        <x:v>sample</x:v>
      </x:c>
      <x:c r="D14851" s="7" t="str">
        <x:v>RAP-S-0745</x:v>
      </x:c>
      <x:c r="E14851" s="7" t="str">
        <x:v>Sample Ledger!K751</x:v>
      </x:c>
      <x:c r="F14851" s="7" t="str">
        <x:f>'Sample Ledger'!K751</x:f>
        <x:v>OPEN</x:v>
      </x:c>
    </x:row>
    <x:row r="14852">
      <x:c r="B14852" s="7" t="str">
        <x:v>PHY-14846</x:v>
      </x:c>
      <x:c r="C14852" s="7" t="str">
        <x:v>sample</x:v>
      </x:c>
      <x:c r="D14852" s="7" t="str">
        <x:v>RAP-S-0746</x:v>
      </x:c>
      <x:c r="E14852" s="7" t="str">
        <x:v>Sample Ledger!K752</x:v>
      </x:c>
      <x:c r="F14852" s="7" t="str">
        <x:f>'Sample Ledger'!K752</x:f>
        <x:v>OPEN</x:v>
      </x:c>
    </x:row>
    <x:row r="14853">
      <x:c r="B14853" s="7" t="str">
        <x:v>PHY-14847</x:v>
      </x:c>
      <x:c r="C14853" s="7" t="str">
        <x:v>sample</x:v>
      </x:c>
      <x:c r="D14853" s="7" t="str">
        <x:v>RAP-S-0747</x:v>
      </x:c>
      <x:c r="E14853" s="7" t="str">
        <x:v>Sample Ledger!K753</x:v>
      </x:c>
      <x:c r="F14853" s="7" t="str">
        <x:f>'Sample Ledger'!K753</x:f>
        <x:v>OPEN</x:v>
      </x:c>
    </x:row>
    <x:row r="14854">
      <x:c r="B14854" s="7" t="str">
        <x:v>PHY-14848</x:v>
      </x:c>
      <x:c r="C14854" s="7" t="str">
        <x:v>sample</x:v>
      </x:c>
      <x:c r="D14854" s="7" t="str">
        <x:v>RAP-S-0748</x:v>
      </x:c>
      <x:c r="E14854" s="7" t="str">
        <x:v>Sample Ledger!K754</x:v>
      </x:c>
      <x:c r="F14854" s="7" t="str">
        <x:f>'Sample Ledger'!K754</x:f>
        <x:v>OPEN</x:v>
      </x:c>
    </x:row>
    <x:row r="14855">
      <x:c r="B14855" s="7" t="str">
        <x:v>PHY-14849</x:v>
      </x:c>
      <x:c r="C14855" s="7" t="str">
        <x:v>sample</x:v>
      </x:c>
      <x:c r="D14855" s="7" t="str">
        <x:v>RAP-S-0749</x:v>
      </x:c>
      <x:c r="E14855" s="7" t="str">
        <x:v>Sample Ledger!K755</x:v>
      </x:c>
      <x:c r="F14855" s="7" t="str">
        <x:f>'Sample Ledger'!K755</x:f>
        <x:v>OPEN</x:v>
      </x:c>
    </x:row>
    <x:row r="14856">
      <x:c r="B14856" s="7" t="str">
        <x:v>PHY-14850</x:v>
      </x:c>
      <x:c r="C14856" s="7" t="str">
        <x:v>sample</x:v>
      </x:c>
      <x:c r="D14856" s="7" t="str">
        <x:v>RAP-S-0750</x:v>
      </x:c>
      <x:c r="E14856" s="7" t="str">
        <x:v>Sample Ledger!K756</x:v>
      </x:c>
      <x:c r="F14856" s="7" t="str">
        <x:f>'Sample Ledger'!K756</x:f>
        <x:v>OPEN</x:v>
      </x:c>
    </x:row>
    <x:row r="14857">
      <x:c r="B14857" s="7" t="str">
        <x:v>PHY-14851</x:v>
      </x:c>
      <x:c r="C14857" s="7" t="str">
        <x:v>sample</x:v>
      </x:c>
      <x:c r="D14857" s="7" t="str">
        <x:v>RAP-S-0751</x:v>
      </x:c>
      <x:c r="E14857" s="7" t="str">
        <x:v>Sample Ledger!K757</x:v>
      </x:c>
      <x:c r="F14857" s="7" t="str">
        <x:f>'Sample Ledger'!K757</x:f>
        <x:v>OPEN</x:v>
      </x:c>
    </x:row>
    <x:row r="14858">
      <x:c r="B14858" s="7" t="str">
        <x:v>PHY-14852</x:v>
      </x:c>
      <x:c r="C14858" s="7" t="str">
        <x:v>sample</x:v>
      </x:c>
      <x:c r="D14858" s="7" t="str">
        <x:v>RAP-S-0752</x:v>
      </x:c>
      <x:c r="E14858" s="7" t="str">
        <x:v>Sample Ledger!K758</x:v>
      </x:c>
      <x:c r="F14858" s="7" t="str">
        <x:f>'Sample Ledger'!K758</x:f>
        <x:v>OPEN</x:v>
      </x:c>
    </x:row>
    <x:row r="14859">
      <x:c r="B14859" s="7" t="str">
        <x:v>PHY-14853</x:v>
      </x:c>
      <x:c r="C14859" s="7" t="str">
        <x:v>sample</x:v>
      </x:c>
      <x:c r="D14859" s="7" t="str">
        <x:v>RAP-S-0753</x:v>
      </x:c>
      <x:c r="E14859" s="7" t="str">
        <x:v>Sample Ledger!K759</x:v>
      </x:c>
      <x:c r="F14859" s="7" t="str">
        <x:f>'Sample Ledger'!K759</x:f>
        <x:v>OPEN</x:v>
      </x:c>
    </x:row>
    <x:row r="14860">
      <x:c r="B14860" s="7" t="str">
        <x:v>PHY-14854</x:v>
      </x:c>
      <x:c r="C14860" s="7" t="str">
        <x:v>sample</x:v>
      </x:c>
      <x:c r="D14860" s="7" t="str">
        <x:v>RAP-S-0754</x:v>
      </x:c>
      <x:c r="E14860" s="7" t="str">
        <x:v>Sample Ledger!K760</x:v>
      </x:c>
      <x:c r="F14860" s="7" t="str">
        <x:f>'Sample Ledger'!K760</x:f>
        <x:v>OPEN</x:v>
      </x:c>
    </x:row>
    <x:row r="14861">
      <x:c r="B14861" s="7" t="str">
        <x:v>PHY-14855</x:v>
      </x:c>
      <x:c r="C14861" s="7" t="str">
        <x:v>sample</x:v>
      </x:c>
      <x:c r="D14861" s="7" t="str">
        <x:v>RAP-S-0755</x:v>
      </x:c>
      <x:c r="E14861" s="7" t="str">
        <x:v>Sample Ledger!K761</x:v>
      </x:c>
      <x:c r="F14861" s="7" t="str">
        <x:f>'Sample Ledger'!K761</x:f>
        <x:v>OPEN</x:v>
      </x:c>
    </x:row>
    <x:row r="14862">
      <x:c r="B14862" s="7" t="str">
        <x:v>PHY-14856</x:v>
      </x:c>
      <x:c r="C14862" s="7" t="str">
        <x:v>sample</x:v>
      </x:c>
      <x:c r="D14862" s="7" t="str">
        <x:v>RAP-S-0756</x:v>
      </x:c>
      <x:c r="E14862" s="7" t="str">
        <x:v>Sample Ledger!K762</x:v>
      </x:c>
      <x:c r="F14862" s="7" t="str">
        <x:f>'Sample Ledger'!K762</x:f>
        <x:v>OPEN</x:v>
      </x:c>
    </x:row>
    <x:row r="14863">
      <x:c r="B14863" s="7" t="str">
        <x:v>PHY-14857</x:v>
      </x:c>
      <x:c r="C14863" s="7" t="str">
        <x:v>sample</x:v>
      </x:c>
      <x:c r="D14863" s="7" t="str">
        <x:v>RAP-S-0757</x:v>
      </x:c>
      <x:c r="E14863" s="7" t="str">
        <x:v>Sample Ledger!K763</x:v>
      </x:c>
      <x:c r="F14863" s="7" t="str">
        <x:f>'Sample Ledger'!K763</x:f>
        <x:v>OPEN</x:v>
      </x:c>
    </x:row>
    <x:row r="14864">
      <x:c r="B14864" s="7" t="str">
        <x:v>PHY-14858</x:v>
      </x:c>
      <x:c r="C14864" s="7" t="str">
        <x:v>sample</x:v>
      </x:c>
      <x:c r="D14864" s="7" t="str">
        <x:v>RAP-S-0758</x:v>
      </x:c>
      <x:c r="E14864" s="7" t="str">
        <x:v>Sample Ledger!K764</x:v>
      </x:c>
      <x:c r="F14864" s="7" t="str">
        <x:f>'Sample Ledger'!K764</x:f>
        <x:v>OPEN</x:v>
      </x:c>
    </x:row>
    <x:row r="14865">
      <x:c r="B14865" s="7" t="str">
        <x:v>PHY-14859</x:v>
      </x:c>
      <x:c r="C14865" s="7" t="str">
        <x:v>sample</x:v>
      </x:c>
      <x:c r="D14865" s="7" t="str">
        <x:v>RAP-S-0759</x:v>
      </x:c>
      <x:c r="E14865" s="7" t="str">
        <x:v>Sample Ledger!K765</x:v>
      </x:c>
      <x:c r="F14865" s="7" t="str">
        <x:f>'Sample Ledger'!K765</x:f>
        <x:v>OPEN</x:v>
      </x:c>
    </x:row>
    <x:row r="14866">
      <x:c r="B14866" s="7" t="str">
        <x:v>PHY-14860</x:v>
      </x:c>
      <x:c r="C14866" s="7" t="str">
        <x:v>sample</x:v>
      </x:c>
      <x:c r="D14866" s="7" t="str">
        <x:v>RAP-S-0760</x:v>
      </x:c>
      <x:c r="E14866" s="7" t="str">
        <x:v>Sample Ledger!K766</x:v>
      </x:c>
      <x:c r="F14866" s="7" t="str">
        <x:f>'Sample Ledger'!K766</x:f>
        <x:v>OPEN</x:v>
      </x:c>
    </x:row>
    <x:row r="14867">
      <x:c r="B14867" s="7" t="str">
        <x:v>PHY-14861</x:v>
      </x:c>
      <x:c r="C14867" s="7" t="str">
        <x:v>sample</x:v>
      </x:c>
      <x:c r="D14867" s="7" t="str">
        <x:v>RAP-S-0761</x:v>
      </x:c>
      <x:c r="E14867" s="7" t="str">
        <x:v>Sample Ledger!K767</x:v>
      </x:c>
      <x:c r="F14867" s="7" t="str">
        <x:f>'Sample Ledger'!K767</x:f>
        <x:v>OPEN</x:v>
      </x:c>
    </x:row>
    <x:row r="14868">
      <x:c r="B14868" s="7" t="str">
        <x:v>PHY-14862</x:v>
      </x:c>
      <x:c r="C14868" s="7" t="str">
        <x:v>sample</x:v>
      </x:c>
      <x:c r="D14868" s="7" t="str">
        <x:v>RAP-S-0762</x:v>
      </x:c>
      <x:c r="E14868" s="7" t="str">
        <x:v>Sample Ledger!K768</x:v>
      </x:c>
      <x:c r="F14868" s="7" t="str">
        <x:f>'Sample Ledger'!K768</x:f>
        <x:v>OPEN</x:v>
      </x:c>
    </x:row>
    <x:row r="14869">
      <x:c r="B14869" s="7" t="str">
        <x:v>PHY-14863</x:v>
      </x:c>
      <x:c r="C14869" s="7" t="str">
        <x:v>sample</x:v>
      </x:c>
      <x:c r="D14869" s="7" t="str">
        <x:v>RAP-S-0763</x:v>
      </x:c>
      <x:c r="E14869" s="7" t="str">
        <x:v>Sample Ledger!K769</x:v>
      </x:c>
      <x:c r="F14869" s="7" t="str">
        <x:f>'Sample Ledger'!K769</x:f>
        <x:v>OPEN</x:v>
      </x:c>
    </x:row>
    <x:row r="14870">
      <x:c r="B14870" s="7" t="str">
        <x:v>PHY-14864</x:v>
      </x:c>
      <x:c r="C14870" s="7" t="str">
        <x:v>sample</x:v>
      </x:c>
      <x:c r="D14870" s="7" t="str">
        <x:v>RAP-S-0764</x:v>
      </x:c>
      <x:c r="E14870" s="7" t="str">
        <x:v>Sample Ledger!K770</x:v>
      </x:c>
      <x:c r="F14870" s="7" t="str">
        <x:f>'Sample Ledger'!K770</x:f>
        <x:v>OPEN</x:v>
      </x:c>
    </x:row>
    <x:row r="14871">
      <x:c r="B14871" s="7" t="str">
        <x:v>PHY-14865</x:v>
      </x:c>
      <x:c r="C14871" s="7" t="str">
        <x:v>sample</x:v>
      </x:c>
      <x:c r="D14871" s="7" t="str">
        <x:v>RAP-S-0765</x:v>
      </x:c>
      <x:c r="E14871" s="7" t="str">
        <x:v>Sample Ledger!K771</x:v>
      </x:c>
      <x:c r="F14871" s="7" t="str">
        <x:f>'Sample Ledger'!K771</x:f>
        <x:v>OPEN</x:v>
      </x:c>
    </x:row>
    <x:row r="14872">
      <x:c r="B14872" s="7" t="str">
        <x:v>PHY-14866</x:v>
      </x:c>
      <x:c r="C14872" s="7" t="str">
        <x:v>sample</x:v>
      </x:c>
      <x:c r="D14872" s="7" t="str">
        <x:v>RAP-S-0766</x:v>
      </x:c>
      <x:c r="E14872" s="7" t="str">
        <x:v>Sample Ledger!K772</x:v>
      </x:c>
      <x:c r="F14872" s="7" t="str">
        <x:f>'Sample Ledger'!K772</x:f>
        <x:v>OPEN</x:v>
      </x:c>
    </x:row>
    <x:row r="14873">
      <x:c r="B14873" s="7" t="str">
        <x:v>PHY-14867</x:v>
      </x:c>
      <x:c r="C14873" s="7" t="str">
        <x:v>sample</x:v>
      </x:c>
      <x:c r="D14873" s="7" t="str">
        <x:v>RAP-S-0767</x:v>
      </x:c>
      <x:c r="E14873" s="7" t="str">
        <x:v>Sample Ledger!K773</x:v>
      </x:c>
      <x:c r="F14873" s="7" t="str">
        <x:f>'Sample Ledger'!K773</x:f>
        <x:v>OPEN</x:v>
      </x:c>
    </x:row>
    <x:row r="14874">
      <x:c r="B14874" s="7" t="str">
        <x:v>PHY-14868</x:v>
      </x:c>
      <x:c r="C14874" s="7" t="str">
        <x:v>sample</x:v>
      </x:c>
      <x:c r="D14874" s="7" t="str">
        <x:v>RAP-S-0768</x:v>
      </x:c>
      <x:c r="E14874" s="7" t="str">
        <x:v>Sample Ledger!K774</x:v>
      </x:c>
      <x:c r="F14874" s="7" t="str">
        <x:f>'Sample Ledger'!K774</x:f>
        <x:v>OPEN</x:v>
      </x:c>
    </x:row>
    <x:row r="14875">
      <x:c r="B14875" s="7" t="str">
        <x:v>PHY-14869</x:v>
      </x:c>
      <x:c r="C14875" s="7" t="str">
        <x:v>sample</x:v>
      </x:c>
      <x:c r="D14875" s="7" t="str">
        <x:v>RAP-S-0769</x:v>
      </x:c>
      <x:c r="E14875" s="7" t="str">
        <x:v>Sample Ledger!K775</x:v>
      </x:c>
      <x:c r="F14875" s="7" t="str">
        <x:f>'Sample Ledger'!K775</x:f>
        <x:v>OPEN</x:v>
      </x:c>
    </x:row>
    <x:row r="14876">
      <x:c r="B14876" s="7" t="str">
        <x:v>PHY-14870</x:v>
      </x:c>
      <x:c r="C14876" s="7" t="str">
        <x:v>sample</x:v>
      </x:c>
      <x:c r="D14876" s="7" t="str">
        <x:v>RAP-S-0770</x:v>
      </x:c>
      <x:c r="E14876" s="7" t="str">
        <x:v>Sample Ledger!K776</x:v>
      </x:c>
      <x:c r="F14876" s="7" t="str">
        <x:f>'Sample Ledger'!K776</x:f>
        <x:v>OPEN</x:v>
      </x:c>
    </x:row>
    <x:row r="14877">
      <x:c r="B14877" s="7" t="str">
        <x:v>PHY-14871</x:v>
      </x:c>
      <x:c r="C14877" s="7" t="str">
        <x:v>sample</x:v>
      </x:c>
      <x:c r="D14877" s="7" t="str">
        <x:v>RAP-S-0771</x:v>
      </x:c>
      <x:c r="E14877" s="7" t="str">
        <x:v>Sample Ledger!K777</x:v>
      </x:c>
      <x:c r="F14877" s="7" t="str">
        <x:f>'Sample Ledger'!K777</x:f>
        <x:v>OPEN</x:v>
      </x:c>
    </x:row>
    <x:row r="14878">
      <x:c r="B14878" s="7" t="str">
        <x:v>PHY-14872</x:v>
      </x:c>
      <x:c r="C14878" s="7" t="str">
        <x:v>sample</x:v>
      </x:c>
      <x:c r="D14878" s="7" t="str">
        <x:v>RAP-S-0772</x:v>
      </x:c>
      <x:c r="E14878" s="7" t="str">
        <x:v>Sample Ledger!K778</x:v>
      </x:c>
      <x:c r="F14878" s="7" t="str">
        <x:f>'Sample Ledger'!K778</x:f>
        <x:v>OPEN</x:v>
      </x:c>
    </x:row>
    <x:row r="14879">
      <x:c r="B14879" s="7" t="str">
        <x:v>PHY-14873</x:v>
      </x:c>
      <x:c r="C14879" s="7" t="str">
        <x:v>sample</x:v>
      </x:c>
      <x:c r="D14879" s="7" t="str">
        <x:v>RAP-S-0773</x:v>
      </x:c>
      <x:c r="E14879" s="7" t="str">
        <x:v>Sample Ledger!K779</x:v>
      </x:c>
      <x:c r="F14879" s="7" t="str">
        <x:f>'Sample Ledger'!K779</x:f>
        <x:v>OPEN</x:v>
      </x:c>
    </x:row>
    <x:row r="14880">
      <x:c r="B14880" s="7" t="str">
        <x:v>PHY-14874</x:v>
      </x:c>
      <x:c r="C14880" s="7" t="str">
        <x:v>sample</x:v>
      </x:c>
      <x:c r="D14880" s="7" t="str">
        <x:v>RAP-S-0774</x:v>
      </x:c>
      <x:c r="E14880" s="7" t="str">
        <x:v>Sample Ledger!K780</x:v>
      </x:c>
      <x:c r="F14880" s="7" t="str">
        <x:f>'Sample Ledger'!K780</x:f>
        <x:v>OPEN</x:v>
      </x:c>
    </x:row>
    <x:row r="14881">
      <x:c r="B14881" s="7" t="str">
        <x:v>PHY-14875</x:v>
      </x:c>
      <x:c r="C14881" s="7" t="str">
        <x:v>sample</x:v>
      </x:c>
      <x:c r="D14881" s="7" t="str">
        <x:v>RAP-S-0775</x:v>
      </x:c>
      <x:c r="E14881" s="7" t="str">
        <x:v>Sample Ledger!K781</x:v>
      </x:c>
      <x:c r="F14881" s="7" t="str">
        <x:f>'Sample Ledger'!K781</x:f>
        <x:v>OPEN</x:v>
      </x:c>
    </x:row>
    <x:row r="14882">
      <x:c r="B14882" s="7" t="str">
        <x:v>PHY-14876</x:v>
      </x:c>
      <x:c r="C14882" s="7" t="str">
        <x:v>sample</x:v>
      </x:c>
      <x:c r="D14882" s="7" t="str">
        <x:v>RAP-S-0776</x:v>
      </x:c>
      <x:c r="E14882" s="7" t="str">
        <x:v>Sample Ledger!K782</x:v>
      </x:c>
      <x:c r="F14882" s="7" t="str">
        <x:f>'Sample Ledger'!K782</x:f>
        <x:v>OPEN</x:v>
      </x:c>
    </x:row>
    <x:row r="14883">
      <x:c r="B14883" s="7" t="str">
        <x:v>PHY-14877</x:v>
      </x:c>
      <x:c r="C14883" s="7" t="str">
        <x:v>sample</x:v>
      </x:c>
      <x:c r="D14883" s="7" t="str">
        <x:v>RAP-S-0777</x:v>
      </x:c>
      <x:c r="E14883" s="7" t="str">
        <x:v>Sample Ledger!K783</x:v>
      </x:c>
      <x:c r="F14883" s="7" t="str">
        <x:f>'Sample Ledger'!K783</x:f>
        <x:v>OPEN</x:v>
      </x:c>
    </x:row>
    <x:row r="14884">
      <x:c r="B14884" s="7" t="str">
        <x:v>PHY-14878</x:v>
      </x:c>
      <x:c r="C14884" s="7" t="str">
        <x:v>sample</x:v>
      </x:c>
      <x:c r="D14884" s="7" t="str">
        <x:v>RAP-S-0778</x:v>
      </x:c>
      <x:c r="E14884" s="7" t="str">
        <x:v>Sample Ledger!K784</x:v>
      </x:c>
      <x:c r="F14884" s="7" t="str">
        <x:f>'Sample Ledger'!K784</x:f>
        <x:v>OPEN</x:v>
      </x:c>
    </x:row>
    <x:row r="14885">
      <x:c r="B14885" s="7" t="str">
        <x:v>PHY-14879</x:v>
      </x:c>
      <x:c r="C14885" s="7" t="str">
        <x:v>sample</x:v>
      </x:c>
      <x:c r="D14885" s="7" t="str">
        <x:v>RAP-S-0779</x:v>
      </x:c>
      <x:c r="E14885" s="7" t="str">
        <x:v>Sample Ledger!K785</x:v>
      </x:c>
      <x:c r="F14885" s="7" t="str">
        <x:f>'Sample Ledger'!K785</x:f>
        <x:v>OPEN</x:v>
      </x:c>
    </x:row>
    <x:row r="14886">
      <x:c r="B14886" s="7" t="str">
        <x:v>PHY-14880</x:v>
      </x:c>
      <x:c r="C14886" s="7" t="str">
        <x:v>sample</x:v>
      </x:c>
      <x:c r="D14886" s="7" t="str">
        <x:v>RAP-S-0780</x:v>
      </x:c>
      <x:c r="E14886" s="7" t="str">
        <x:v>Sample Ledger!K786</x:v>
      </x:c>
      <x:c r="F14886" s="7" t="str">
        <x:f>'Sample Ledger'!K786</x:f>
        <x:v>OPEN</x:v>
      </x:c>
    </x:row>
    <x:row r="14887">
      <x:c r="B14887" s="7" t="str">
        <x:v>PHY-14881</x:v>
      </x:c>
      <x:c r="C14887" s="7" t="str">
        <x:v>sample</x:v>
      </x:c>
      <x:c r="D14887" s="7" t="str">
        <x:v>RAP-S-0781</x:v>
      </x:c>
      <x:c r="E14887" s="7" t="str">
        <x:v>Sample Ledger!K787</x:v>
      </x:c>
      <x:c r="F14887" s="7" t="str">
        <x:f>'Sample Ledger'!K787</x:f>
        <x:v>OPEN</x:v>
      </x:c>
    </x:row>
    <x:row r="14888">
      <x:c r="B14888" s="7" t="str">
        <x:v>PHY-14882</x:v>
      </x:c>
      <x:c r="C14888" s="7" t="str">
        <x:v>sample</x:v>
      </x:c>
      <x:c r="D14888" s="7" t="str">
        <x:v>RAP-S-0782</x:v>
      </x:c>
      <x:c r="E14888" s="7" t="str">
        <x:v>Sample Ledger!K788</x:v>
      </x:c>
      <x:c r="F14888" s="7" t="str">
        <x:f>'Sample Ledger'!K788</x:f>
        <x:v>OPEN</x:v>
      </x:c>
    </x:row>
    <x:row r="14889">
      <x:c r="B14889" s="7" t="str">
        <x:v>PHY-14883</x:v>
      </x:c>
      <x:c r="C14889" s="7" t="str">
        <x:v>sample</x:v>
      </x:c>
      <x:c r="D14889" s="7" t="str">
        <x:v>RAP-S-0783</x:v>
      </x:c>
      <x:c r="E14889" s="7" t="str">
        <x:v>Sample Ledger!K789</x:v>
      </x:c>
      <x:c r="F14889" s="7" t="str">
        <x:f>'Sample Ledger'!K789</x:f>
        <x:v>OPEN</x:v>
      </x:c>
    </x:row>
    <x:row r="14890">
      <x:c r="B14890" s="7" t="str">
        <x:v>PHY-14884</x:v>
      </x:c>
      <x:c r="C14890" s="7" t="str">
        <x:v>sample</x:v>
      </x:c>
      <x:c r="D14890" s="7" t="str">
        <x:v>RAP-S-0784</x:v>
      </x:c>
      <x:c r="E14890" s="7" t="str">
        <x:v>Sample Ledger!K790</x:v>
      </x:c>
      <x:c r="F14890" s="7" t="str">
        <x:f>'Sample Ledger'!K790</x:f>
        <x:v>OPEN</x:v>
      </x:c>
    </x:row>
    <x:row r="14891">
      <x:c r="B14891" s="7" t="str">
        <x:v>PHY-14885</x:v>
      </x:c>
      <x:c r="C14891" s="7" t="str">
        <x:v>sample</x:v>
      </x:c>
      <x:c r="D14891" s="7" t="str">
        <x:v>RAP-S-0785</x:v>
      </x:c>
      <x:c r="E14891" s="7" t="str">
        <x:v>Sample Ledger!K791</x:v>
      </x:c>
      <x:c r="F14891" s="7" t="str">
        <x:f>'Sample Ledger'!K791</x:f>
        <x:v>OPEN</x:v>
      </x:c>
    </x:row>
    <x:row r="14892">
      <x:c r="B14892" s="7" t="str">
        <x:v>PHY-14886</x:v>
      </x:c>
      <x:c r="C14892" s="7" t="str">
        <x:v>sample</x:v>
      </x:c>
      <x:c r="D14892" s="7" t="str">
        <x:v>RAP-S-0786</x:v>
      </x:c>
      <x:c r="E14892" s="7" t="str">
        <x:v>Sample Ledger!K792</x:v>
      </x:c>
      <x:c r="F14892" s="7" t="str">
        <x:f>'Sample Ledger'!K792</x:f>
        <x:v>OPEN</x:v>
      </x:c>
    </x:row>
    <x:row r="14893">
      <x:c r="B14893" s="7" t="str">
        <x:v>PHY-14887</x:v>
      </x:c>
      <x:c r="C14893" s="7" t="str">
        <x:v>sample</x:v>
      </x:c>
      <x:c r="D14893" s="7" t="str">
        <x:v>RAP-S-0787</x:v>
      </x:c>
      <x:c r="E14893" s="7" t="str">
        <x:v>Sample Ledger!K793</x:v>
      </x:c>
      <x:c r="F14893" s="7" t="str">
        <x:f>'Sample Ledger'!K793</x:f>
        <x:v>OPEN</x:v>
      </x:c>
    </x:row>
    <x:row r="14894">
      <x:c r="B14894" s="7" t="str">
        <x:v>PHY-14888</x:v>
      </x:c>
      <x:c r="C14894" s="7" t="str">
        <x:v>sample</x:v>
      </x:c>
      <x:c r="D14894" s="7" t="str">
        <x:v>RAP-S-0788</x:v>
      </x:c>
      <x:c r="E14894" s="7" t="str">
        <x:v>Sample Ledger!K794</x:v>
      </x:c>
      <x:c r="F14894" s="7" t="str">
        <x:f>'Sample Ledger'!K794</x:f>
        <x:v>OPEN</x:v>
      </x:c>
    </x:row>
    <x:row r="14895">
      <x:c r="B14895" s="7" t="str">
        <x:v>PHY-14889</x:v>
      </x:c>
      <x:c r="C14895" s="7" t="str">
        <x:v>sample</x:v>
      </x:c>
      <x:c r="D14895" s="7" t="str">
        <x:v>RAP-S-0789</x:v>
      </x:c>
      <x:c r="E14895" s="7" t="str">
        <x:v>Sample Ledger!K795</x:v>
      </x:c>
      <x:c r="F14895" s="7" t="str">
        <x:f>'Sample Ledger'!K795</x:f>
        <x:v>OPEN</x:v>
      </x:c>
    </x:row>
    <x:row r="14896">
      <x:c r="B14896" s="7" t="str">
        <x:v>PHY-14890</x:v>
      </x:c>
      <x:c r="C14896" s="7" t="str">
        <x:v>sample</x:v>
      </x:c>
      <x:c r="D14896" s="7" t="str">
        <x:v>RAP-S-0790</x:v>
      </x:c>
      <x:c r="E14896" s="7" t="str">
        <x:v>Sample Ledger!K796</x:v>
      </x:c>
      <x:c r="F14896" s="7" t="str">
        <x:f>'Sample Ledger'!K796</x:f>
        <x:v>OPEN</x:v>
      </x:c>
    </x:row>
    <x:row r="14897">
      <x:c r="B14897" s="7" t="str">
        <x:v>PHY-14891</x:v>
      </x:c>
      <x:c r="C14897" s="7" t="str">
        <x:v>sample</x:v>
      </x:c>
      <x:c r="D14897" s="7" t="str">
        <x:v>RAP-S-0791</x:v>
      </x:c>
      <x:c r="E14897" s="7" t="str">
        <x:v>Sample Ledger!K797</x:v>
      </x:c>
      <x:c r="F14897" s="7" t="str">
        <x:f>'Sample Ledger'!K797</x:f>
        <x:v>OPEN</x:v>
      </x:c>
    </x:row>
    <x:row r="14898">
      <x:c r="B14898" s="7" t="str">
        <x:v>PHY-14892</x:v>
      </x:c>
      <x:c r="C14898" s="7" t="str">
        <x:v>sample</x:v>
      </x:c>
      <x:c r="D14898" s="7" t="str">
        <x:v>RAP-S-0792</x:v>
      </x:c>
      <x:c r="E14898" s="7" t="str">
        <x:v>Sample Ledger!K798</x:v>
      </x:c>
      <x:c r="F14898" s="7" t="str">
        <x:f>'Sample Ledger'!K798</x:f>
        <x:v>OPEN</x:v>
      </x:c>
    </x:row>
    <x:row r="14899">
      <x:c r="B14899" s="7" t="str">
        <x:v>PHY-14893</x:v>
      </x:c>
      <x:c r="C14899" s="7" t="str">
        <x:v>sample</x:v>
      </x:c>
      <x:c r="D14899" s="7" t="str">
        <x:v>RAP-S-0793</x:v>
      </x:c>
      <x:c r="E14899" s="7" t="str">
        <x:v>Sample Ledger!K799</x:v>
      </x:c>
      <x:c r="F14899" s="7" t="str">
        <x:f>'Sample Ledger'!K799</x:f>
        <x:v>OPEN</x:v>
      </x:c>
    </x:row>
    <x:row r="14900">
      <x:c r="B14900" s="7" t="str">
        <x:v>PHY-14894</x:v>
      </x:c>
      <x:c r="C14900" s="7" t="str">
        <x:v>sample</x:v>
      </x:c>
      <x:c r="D14900" s="7" t="str">
        <x:v>RAP-S-0794</x:v>
      </x:c>
      <x:c r="E14900" s="7" t="str">
        <x:v>Sample Ledger!K800</x:v>
      </x:c>
      <x:c r="F14900" s="7" t="str">
        <x:f>'Sample Ledger'!K800</x:f>
        <x:v>OPEN</x:v>
      </x:c>
    </x:row>
    <x:row r="14901">
      <x:c r="B14901" s="7" t="str">
        <x:v>PHY-14895</x:v>
      </x:c>
      <x:c r="C14901" s="7" t="str">
        <x:v>sample</x:v>
      </x:c>
      <x:c r="D14901" s="7" t="str">
        <x:v>RAP-S-0795</x:v>
      </x:c>
      <x:c r="E14901" s="7" t="str">
        <x:v>Sample Ledger!K801</x:v>
      </x:c>
      <x:c r="F14901" s="7" t="str">
        <x:f>'Sample Ledger'!K801</x:f>
        <x:v>OPEN</x:v>
      </x:c>
    </x:row>
    <x:row r="14902">
      <x:c r="B14902" s="7" t="str">
        <x:v>PHY-14896</x:v>
      </x:c>
      <x:c r="C14902" s="7" t="str">
        <x:v>sample</x:v>
      </x:c>
      <x:c r="D14902" s="7" t="str">
        <x:v>RAP-S-0796</x:v>
      </x:c>
      <x:c r="E14902" s="7" t="str">
        <x:v>Sample Ledger!K802</x:v>
      </x:c>
      <x:c r="F14902" s="7" t="str">
        <x:f>'Sample Ledger'!K802</x:f>
        <x:v>OPEN</x:v>
      </x:c>
    </x:row>
    <x:row r="14903">
      <x:c r="B14903" s="7" t="str">
        <x:v>PHY-14897</x:v>
      </x:c>
      <x:c r="C14903" s="7" t="str">
        <x:v>sample</x:v>
      </x:c>
      <x:c r="D14903" s="7" t="str">
        <x:v>RAP-S-0797</x:v>
      </x:c>
      <x:c r="E14903" s="7" t="str">
        <x:v>Sample Ledger!K803</x:v>
      </x:c>
      <x:c r="F14903" s="7" t="str">
        <x:f>'Sample Ledger'!K803</x:f>
        <x:v>OPEN</x:v>
      </x:c>
    </x:row>
    <x:row r="14904">
      <x:c r="B14904" s="7" t="str">
        <x:v>PHY-14898</x:v>
      </x:c>
      <x:c r="C14904" s="7" t="str">
        <x:v>sample</x:v>
      </x:c>
      <x:c r="D14904" s="7" t="str">
        <x:v>RAP-S-0798</x:v>
      </x:c>
      <x:c r="E14904" s="7" t="str">
        <x:v>Sample Ledger!K804</x:v>
      </x:c>
      <x:c r="F14904" s="7" t="str">
        <x:f>'Sample Ledger'!K804</x:f>
        <x:v>OPEN</x:v>
      </x:c>
    </x:row>
    <x:row r="14905">
      <x:c r="B14905" s="7" t="str">
        <x:v>PHY-14899</x:v>
      </x:c>
      <x:c r="C14905" s="7" t="str">
        <x:v>sample</x:v>
      </x:c>
      <x:c r="D14905" s="7" t="str">
        <x:v>RAP-S-0799</x:v>
      </x:c>
      <x:c r="E14905" s="7" t="str">
        <x:v>Sample Ledger!K805</x:v>
      </x:c>
      <x:c r="F14905" s="7" t="str">
        <x:f>'Sample Ledger'!K805</x:f>
        <x:v>OPEN</x:v>
      </x:c>
    </x:row>
    <x:row r="14906">
      <x:c r="B14906" s="7" t="str">
        <x:v>PHY-14900</x:v>
      </x:c>
      <x:c r="C14906" s="7" t="str">
        <x:v>sample</x:v>
      </x:c>
      <x:c r="D14906" s="7" t="str">
        <x:v>RAP-S-0800</x:v>
      </x:c>
      <x:c r="E14906" s="7" t="str">
        <x:v>Sample Ledger!K806</x:v>
      </x:c>
      <x:c r="F14906" s="7" t="str">
        <x:f>'Sample Ledger'!K806</x:f>
        <x:v>OPEN</x:v>
      </x:c>
    </x:row>
    <x:row r="14907">
      <x:c r="B14907" s="7" t="str">
        <x:v>PHY-14901</x:v>
      </x:c>
      <x:c r="C14907" s="7" t="str">
        <x:v>sample</x:v>
      </x:c>
      <x:c r="D14907" s="7" t="str">
        <x:v>RAP-S-0801</x:v>
      </x:c>
      <x:c r="E14907" s="7" t="str">
        <x:v>Sample Ledger!K807</x:v>
      </x:c>
      <x:c r="F14907" s="7" t="str">
        <x:f>'Sample Ledger'!K807</x:f>
        <x:v>OPEN</x:v>
      </x:c>
    </x:row>
    <x:row r="14908">
      <x:c r="B14908" s="7" t="str">
        <x:v>PHY-14902</x:v>
      </x:c>
      <x:c r="C14908" s="7" t="str">
        <x:v>sample</x:v>
      </x:c>
      <x:c r="D14908" s="7" t="str">
        <x:v>RAP-S-0802</x:v>
      </x:c>
      <x:c r="E14908" s="7" t="str">
        <x:v>Sample Ledger!K808</x:v>
      </x:c>
      <x:c r="F14908" s="7" t="str">
        <x:f>'Sample Ledger'!K808</x:f>
        <x:v>OPEN</x:v>
      </x:c>
    </x:row>
    <x:row r="14909">
      <x:c r="B14909" s="7" t="str">
        <x:v>PHY-14903</x:v>
      </x:c>
      <x:c r="C14909" s="7" t="str">
        <x:v>sample</x:v>
      </x:c>
      <x:c r="D14909" s="7" t="str">
        <x:v>RAP-S-0803</x:v>
      </x:c>
      <x:c r="E14909" s="7" t="str">
        <x:v>Sample Ledger!K809</x:v>
      </x:c>
      <x:c r="F14909" s="7" t="str">
        <x:f>'Sample Ledger'!K809</x:f>
        <x:v>OPEN</x:v>
      </x:c>
    </x:row>
    <x:row r="14910">
      <x:c r="B14910" s="7" t="str">
        <x:v>PHY-14904</x:v>
      </x:c>
      <x:c r="C14910" s="7" t="str">
        <x:v>sample</x:v>
      </x:c>
      <x:c r="D14910" s="7" t="str">
        <x:v>RAP-S-0804</x:v>
      </x:c>
      <x:c r="E14910" s="7" t="str">
        <x:v>Sample Ledger!K810</x:v>
      </x:c>
      <x:c r="F14910" s="7" t="str">
        <x:f>'Sample Ledger'!K810</x:f>
        <x:v>OPEN</x:v>
      </x:c>
    </x:row>
    <x:row r="14911">
      <x:c r="B14911" s="7" t="str">
        <x:v>PHY-14905</x:v>
      </x:c>
      <x:c r="C14911" s="7" t="str">
        <x:v>sample</x:v>
      </x:c>
      <x:c r="D14911" s="7" t="str">
        <x:v>RAP-S-0805</x:v>
      </x:c>
      <x:c r="E14911" s="7" t="str">
        <x:v>Sample Ledger!K811</x:v>
      </x:c>
      <x:c r="F14911" s="7" t="str">
        <x:f>'Sample Ledger'!K811</x:f>
        <x:v>OPEN</x:v>
      </x:c>
    </x:row>
    <x:row r="14912">
      <x:c r="B14912" s="7" t="str">
        <x:v>PHY-14906</x:v>
      </x:c>
      <x:c r="C14912" s="7" t="str">
        <x:v>sample</x:v>
      </x:c>
      <x:c r="D14912" s="7" t="str">
        <x:v>RAP-S-0806</x:v>
      </x:c>
      <x:c r="E14912" s="7" t="str">
        <x:v>Sample Ledger!K812</x:v>
      </x:c>
      <x:c r="F14912" s="7" t="str">
        <x:f>'Sample Ledger'!K812</x:f>
        <x:v>OPEN</x:v>
      </x:c>
    </x:row>
    <x:row r="14913">
      <x:c r="B14913" s="7" t="str">
        <x:v>PHY-14907</x:v>
      </x:c>
      <x:c r="C14913" s="7" t="str">
        <x:v>sample</x:v>
      </x:c>
      <x:c r="D14913" s="7" t="str">
        <x:v>RAP-S-0807</x:v>
      </x:c>
      <x:c r="E14913" s="7" t="str">
        <x:v>Sample Ledger!K813</x:v>
      </x:c>
      <x:c r="F14913" s="7" t="str">
        <x:f>'Sample Ledger'!K813</x:f>
        <x:v>OPEN</x:v>
      </x:c>
    </x:row>
    <x:row r="14914">
      <x:c r="B14914" s="7" t="str">
        <x:v>PHY-14908</x:v>
      </x:c>
      <x:c r="C14914" s="7" t="str">
        <x:v>sample</x:v>
      </x:c>
      <x:c r="D14914" s="7" t="str">
        <x:v>RAP-S-0808</x:v>
      </x:c>
      <x:c r="E14914" s="7" t="str">
        <x:v>Sample Ledger!K814</x:v>
      </x:c>
      <x:c r="F14914" s="7" t="str">
        <x:f>'Sample Ledger'!K814</x:f>
        <x:v>OPEN</x:v>
      </x:c>
    </x:row>
    <x:row r="14915">
      <x:c r="B14915" s="7" t="str">
        <x:v>PHY-14909</x:v>
      </x:c>
      <x:c r="C14915" s="7" t="str">
        <x:v>sample</x:v>
      </x:c>
      <x:c r="D14915" s="7" t="str">
        <x:v>RAP-S-0809</x:v>
      </x:c>
      <x:c r="E14915" s="7" t="str">
        <x:v>Sample Ledger!K815</x:v>
      </x:c>
      <x:c r="F14915" s="7" t="str">
        <x:f>'Sample Ledger'!K815</x:f>
        <x:v>OPEN</x:v>
      </x:c>
    </x:row>
    <x:row r="14916">
      <x:c r="B14916" s="7" t="str">
        <x:v>PHY-14910</x:v>
      </x:c>
      <x:c r="C14916" s="7" t="str">
        <x:v>sample</x:v>
      </x:c>
      <x:c r="D14916" s="7" t="str">
        <x:v>RAP-S-0810</x:v>
      </x:c>
      <x:c r="E14916" s="7" t="str">
        <x:v>Sample Ledger!K816</x:v>
      </x:c>
      <x:c r="F14916" s="7" t="str">
        <x:f>'Sample Ledger'!K816</x:f>
        <x:v>OPEN</x:v>
      </x:c>
    </x:row>
    <x:row r="14917">
      <x:c r="B14917" s="7" t="str">
        <x:v>PHY-14911</x:v>
      </x:c>
      <x:c r="C14917" s="7" t="str">
        <x:v>sample</x:v>
      </x:c>
      <x:c r="D14917" s="7" t="str">
        <x:v>RAP-S-0811</x:v>
      </x:c>
      <x:c r="E14917" s="7" t="str">
        <x:v>Sample Ledger!K817</x:v>
      </x:c>
      <x:c r="F14917" s="7" t="str">
        <x:f>'Sample Ledger'!K817</x:f>
        <x:v>OPEN</x:v>
      </x:c>
    </x:row>
    <x:row r="14918">
      <x:c r="B14918" s="7" t="str">
        <x:v>PHY-14912</x:v>
      </x:c>
      <x:c r="C14918" s="7" t="str">
        <x:v>sample</x:v>
      </x:c>
      <x:c r="D14918" s="7" t="str">
        <x:v>RAP-S-0812</x:v>
      </x:c>
      <x:c r="E14918" s="7" t="str">
        <x:v>Sample Ledger!K818</x:v>
      </x:c>
      <x:c r="F14918" s="7" t="str">
        <x:f>'Sample Ledger'!K818</x:f>
        <x:v>OPEN</x:v>
      </x:c>
    </x:row>
    <x:row r="14919">
      <x:c r="B14919" s="7" t="str">
        <x:v>PHY-14913</x:v>
      </x:c>
      <x:c r="C14919" s="7" t="str">
        <x:v>sample</x:v>
      </x:c>
      <x:c r="D14919" s="7" t="str">
        <x:v>RAP-S-0813</x:v>
      </x:c>
      <x:c r="E14919" s="7" t="str">
        <x:v>Sample Ledger!K819</x:v>
      </x:c>
      <x:c r="F14919" s="7" t="str">
        <x:f>'Sample Ledger'!K819</x:f>
        <x:v>OPEN</x:v>
      </x:c>
    </x:row>
    <x:row r="14920">
      <x:c r="B14920" s="7" t="str">
        <x:v>PHY-14914</x:v>
      </x:c>
      <x:c r="C14920" s="7" t="str">
        <x:v>sample</x:v>
      </x:c>
      <x:c r="D14920" s="7" t="str">
        <x:v>RAP-S-0814</x:v>
      </x:c>
      <x:c r="E14920" s="7" t="str">
        <x:v>Sample Ledger!K820</x:v>
      </x:c>
      <x:c r="F14920" s="7" t="str">
        <x:f>'Sample Ledger'!K820</x:f>
        <x:v>OPEN</x:v>
      </x:c>
    </x:row>
    <x:row r="14921">
      <x:c r="B14921" s="7" t="str">
        <x:v>PHY-14915</x:v>
      </x:c>
      <x:c r="C14921" s="7" t="str">
        <x:v>sample</x:v>
      </x:c>
      <x:c r="D14921" s="7" t="str">
        <x:v>RAP-S-0815</x:v>
      </x:c>
      <x:c r="E14921" s="7" t="str">
        <x:v>Sample Ledger!K821</x:v>
      </x:c>
      <x:c r="F14921" s="7" t="str">
        <x:f>'Sample Ledger'!K821</x:f>
        <x:v>OPEN</x:v>
      </x:c>
    </x:row>
    <x:row r="14922">
      <x:c r="B14922" s="7" t="str">
        <x:v>PHY-14916</x:v>
      </x:c>
      <x:c r="C14922" s="7" t="str">
        <x:v>sample</x:v>
      </x:c>
      <x:c r="D14922" s="7" t="str">
        <x:v>RAP-S-0816</x:v>
      </x:c>
      <x:c r="E14922" s="7" t="str">
        <x:v>Sample Ledger!K822</x:v>
      </x:c>
      <x:c r="F14922" s="7" t="str">
        <x:f>'Sample Ledger'!K822</x:f>
        <x:v>OPEN</x:v>
      </x:c>
    </x:row>
    <x:row r="14923">
      <x:c r="B14923" s="7" t="str">
        <x:v>PHY-14917</x:v>
      </x:c>
      <x:c r="C14923" s="7" t="str">
        <x:v>sample</x:v>
      </x:c>
      <x:c r="D14923" s="7" t="str">
        <x:v>RAP-S-0817</x:v>
      </x:c>
      <x:c r="E14923" s="7" t="str">
        <x:v>Sample Ledger!K823</x:v>
      </x:c>
      <x:c r="F14923" s="7" t="str">
        <x:f>'Sample Ledger'!K823</x:f>
        <x:v>OPEN</x:v>
      </x:c>
    </x:row>
    <x:row r="14924">
      <x:c r="B14924" s="7" t="str">
        <x:v>PHY-14918</x:v>
      </x:c>
      <x:c r="C14924" s="7" t="str">
        <x:v>sample</x:v>
      </x:c>
      <x:c r="D14924" s="7" t="str">
        <x:v>RAP-S-0818</x:v>
      </x:c>
      <x:c r="E14924" s="7" t="str">
        <x:v>Sample Ledger!K824</x:v>
      </x:c>
      <x:c r="F14924" s="7" t="str">
        <x:f>'Sample Ledger'!K824</x:f>
        <x:v>OPEN</x:v>
      </x:c>
    </x:row>
    <x:row r="14925">
      <x:c r="B14925" s="7" t="str">
        <x:v>PHY-14919</x:v>
      </x:c>
      <x:c r="C14925" s="7" t="str">
        <x:v>sample</x:v>
      </x:c>
      <x:c r="D14925" s="7" t="str">
        <x:v>RAP-S-0819</x:v>
      </x:c>
      <x:c r="E14925" s="7" t="str">
        <x:v>Sample Ledger!K825</x:v>
      </x:c>
      <x:c r="F14925" s="7" t="str">
        <x:f>'Sample Ledger'!K825</x:f>
        <x:v>OPEN</x:v>
      </x:c>
    </x:row>
    <x:row r="14926">
      <x:c r="B14926" s="7" t="str">
        <x:v>PHY-14920</x:v>
      </x:c>
      <x:c r="C14926" s="7" t="str">
        <x:v>sample</x:v>
      </x:c>
      <x:c r="D14926" s="7" t="str">
        <x:v>RAP-S-0820</x:v>
      </x:c>
      <x:c r="E14926" s="7" t="str">
        <x:v>Sample Ledger!K826</x:v>
      </x:c>
      <x:c r="F14926" s="7" t="str">
        <x:f>'Sample Ledger'!K826</x:f>
        <x:v>OPEN</x:v>
      </x:c>
    </x:row>
    <x:row r="14927">
      <x:c r="B14927" s="7" t="str">
        <x:v>PHY-14921</x:v>
      </x:c>
      <x:c r="C14927" s="7" t="str">
        <x:v>sample</x:v>
      </x:c>
      <x:c r="D14927" s="7" t="str">
        <x:v>RAP-S-0821</x:v>
      </x:c>
      <x:c r="E14927" s="7" t="str">
        <x:v>Sample Ledger!K827</x:v>
      </x:c>
      <x:c r="F14927" s="7" t="str">
        <x:f>'Sample Ledger'!K827</x:f>
        <x:v>OPEN</x:v>
      </x:c>
    </x:row>
    <x:row r="14928">
      <x:c r="B14928" s="7" t="str">
        <x:v>PHY-14922</x:v>
      </x:c>
      <x:c r="C14928" s="7" t="str">
        <x:v>sample</x:v>
      </x:c>
      <x:c r="D14928" s="7" t="str">
        <x:v>RAP-S-0822</x:v>
      </x:c>
      <x:c r="E14928" s="7" t="str">
        <x:v>Sample Ledger!K828</x:v>
      </x:c>
      <x:c r="F14928" s="7" t="str">
        <x:f>'Sample Ledger'!K828</x:f>
        <x:v>OPEN</x:v>
      </x:c>
    </x:row>
    <x:row r="14929">
      <x:c r="B14929" s="7" t="str">
        <x:v>PHY-14923</x:v>
      </x:c>
      <x:c r="C14929" s="7" t="str">
        <x:v>sample</x:v>
      </x:c>
      <x:c r="D14929" s="7" t="str">
        <x:v>RAP-S-0823</x:v>
      </x:c>
      <x:c r="E14929" s="7" t="str">
        <x:v>Sample Ledger!K829</x:v>
      </x:c>
      <x:c r="F14929" s="7" t="str">
        <x:f>'Sample Ledger'!K829</x:f>
        <x:v>OPEN</x:v>
      </x:c>
    </x:row>
    <x:row r="14930">
      <x:c r="B14930" s="7" t="str">
        <x:v>PHY-14924</x:v>
      </x:c>
      <x:c r="C14930" s="7" t="str">
        <x:v>sample</x:v>
      </x:c>
      <x:c r="D14930" s="7" t="str">
        <x:v>RAP-S-0824</x:v>
      </x:c>
      <x:c r="E14930" s="7" t="str">
        <x:v>Sample Ledger!K830</x:v>
      </x:c>
      <x:c r="F14930" s="7" t="str">
        <x:f>'Sample Ledger'!K830</x:f>
        <x:v>OPEN</x:v>
      </x:c>
    </x:row>
    <x:row r="14931">
      <x:c r="B14931" s="7" t="str">
        <x:v>PHY-14925</x:v>
      </x:c>
      <x:c r="C14931" s="7" t="str">
        <x:v>sample</x:v>
      </x:c>
      <x:c r="D14931" s="7" t="str">
        <x:v>RAP-S-0825</x:v>
      </x:c>
      <x:c r="E14931" s="7" t="str">
        <x:v>Sample Ledger!K831</x:v>
      </x:c>
      <x:c r="F14931" s="7" t="str">
        <x:f>'Sample Ledger'!K831</x:f>
        <x:v>OPEN</x:v>
      </x:c>
    </x:row>
    <x:row r="14932">
      <x:c r="B14932" s="7" t="str">
        <x:v>PHY-14926</x:v>
      </x:c>
      <x:c r="C14932" s="7" t="str">
        <x:v>sample</x:v>
      </x:c>
      <x:c r="D14932" s="7" t="str">
        <x:v>RAP-S-0826</x:v>
      </x:c>
      <x:c r="E14932" s="7" t="str">
        <x:v>Sample Ledger!K832</x:v>
      </x:c>
      <x:c r="F14932" s="7" t="str">
        <x:f>'Sample Ledger'!K832</x:f>
        <x:v>OPEN</x:v>
      </x:c>
    </x:row>
    <x:row r="14933">
      <x:c r="B14933" s="7" t="str">
        <x:v>PHY-14927</x:v>
      </x:c>
      <x:c r="C14933" s="7" t="str">
        <x:v>sample</x:v>
      </x:c>
      <x:c r="D14933" s="7" t="str">
        <x:v>RAP-S-0827</x:v>
      </x:c>
      <x:c r="E14933" s="7" t="str">
        <x:v>Sample Ledger!K833</x:v>
      </x:c>
      <x:c r="F14933" s="7" t="str">
        <x:f>'Sample Ledger'!K833</x:f>
        <x:v>OPEN</x:v>
      </x:c>
    </x:row>
    <x:row r="14934">
      <x:c r="B14934" s="7" t="str">
        <x:v>PHY-14928</x:v>
      </x:c>
      <x:c r="C14934" s="7" t="str">
        <x:v>sample</x:v>
      </x:c>
      <x:c r="D14934" s="7" t="str">
        <x:v>RAP-S-0828</x:v>
      </x:c>
      <x:c r="E14934" s="7" t="str">
        <x:v>Sample Ledger!K834</x:v>
      </x:c>
      <x:c r="F14934" s="7" t="str">
        <x:f>'Sample Ledger'!K834</x:f>
        <x:v>OPEN</x:v>
      </x:c>
    </x:row>
    <x:row r="14935">
      <x:c r="B14935" s="7" t="str">
        <x:v>PHY-14929</x:v>
      </x:c>
      <x:c r="C14935" s="7" t="str">
        <x:v>sample</x:v>
      </x:c>
      <x:c r="D14935" s="7" t="str">
        <x:v>RAP-S-0829</x:v>
      </x:c>
      <x:c r="E14935" s="7" t="str">
        <x:v>Sample Ledger!K835</x:v>
      </x:c>
      <x:c r="F14935" s="7" t="str">
        <x:f>'Sample Ledger'!K835</x:f>
        <x:v>OPEN</x:v>
      </x:c>
    </x:row>
    <x:row r="14936">
      <x:c r="B14936" s="7" t="str">
        <x:v>PHY-14930</x:v>
      </x:c>
      <x:c r="C14936" s="7" t="str">
        <x:v>sample</x:v>
      </x:c>
      <x:c r="D14936" s="7" t="str">
        <x:v>RAP-S-0830</x:v>
      </x:c>
      <x:c r="E14936" s="7" t="str">
        <x:v>Sample Ledger!K836</x:v>
      </x:c>
      <x:c r="F14936" s="7" t="str">
        <x:f>'Sample Ledger'!K836</x:f>
        <x:v>OPEN</x:v>
      </x:c>
    </x:row>
    <x:row r="14937">
      <x:c r="B14937" s="7" t="str">
        <x:v>PHY-14931</x:v>
      </x:c>
      <x:c r="C14937" s="7" t="str">
        <x:v>sample</x:v>
      </x:c>
      <x:c r="D14937" s="7" t="str">
        <x:v>RAP-S-0831</x:v>
      </x:c>
      <x:c r="E14937" s="7" t="str">
        <x:v>Sample Ledger!K837</x:v>
      </x:c>
      <x:c r="F14937" s="7" t="str">
        <x:f>'Sample Ledger'!K837</x:f>
        <x:v>OPEN</x:v>
      </x:c>
    </x:row>
    <x:row r="14938">
      <x:c r="B14938" s="7" t="str">
        <x:v>PHY-14932</x:v>
      </x:c>
      <x:c r="C14938" s="7" t="str">
        <x:v>sample</x:v>
      </x:c>
      <x:c r="D14938" s="7" t="str">
        <x:v>RAP-S-0832</x:v>
      </x:c>
      <x:c r="E14938" s="7" t="str">
        <x:v>Sample Ledger!K838</x:v>
      </x:c>
      <x:c r="F14938" s="7" t="str">
        <x:f>'Sample Ledger'!K838</x:f>
        <x:v>OPEN</x:v>
      </x:c>
    </x:row>
    <x:row r="14939">
      <x:c r="B14939" s="7" t="str">
        <x:v>PHY-14933</x:v>
      </x:c>
      <x:c r="C14939" s="7" t="str">
        <x:v>sample</x:v>
      </x:c>
      <x:c r="D14939" s="7" t="str">
        <x:v>RAP-S-0833</x:v>
      </x:c>
      <x:c r="E14939" s="7" t="str">
        <x:v>Sample Ledger!K839</x:v>
      </x:c>
      <x:c r="F14939" s="7" t="str">
        <x:f>'Sample Ledger'!K839</x:f>
        <x:v>OPEN</x:v>
      </x:c>
    </x:row>
    <x:row r="14940">
      <x:c r="B14940" s="7" t="str">
        <x:v>PHY-14934</x:v>
      </x:c>
      <x:c r="C14940" s="7" t="str">
        <x:v>sample</x:v>
      </x:c>
      <x:c r="D14940" s="7" t="str">
        <x:v>RAP-S-0834</x:v>
      </x:c>
      <x:c r="E14940" s="7" t="str">
        <x:v>Sample Ledger!K840</x:v>
      </x:c>
      <x:c r="F14940" s="7" t="str">
        <x:f>'Sample Ledger'!K840</x:f>
        <x:v>OPEN</x:v>
      </x:c>
    </x:row>
    <x:row r="14941">
      <x:c r="B14941" s="7" t="str">
        <x:v>PHY-14935</x:v>
      </x:c>
      <x:c r="C14941" s="7" t="str">
        <x:v>sample</x:v>
      </x:c>
      <x:c r="D14941" s="7" t="str">
        <x:v>RAP-S-0835</x:v>
      </x:c>
      <x:c r="E14941" s="7" t="str">
        <x:v>Sample Ledger!K841</x:v>
      </x:c>
      <x:c r="F14941" s="7" t="str">
        <x:f>'Sample Ledger'!K841</x:f>
        <x:v>OPEN</x:v>
      </x:c>
    </x:row>
    <x:row r="14942">
      <x:c r="B14942" s="7" t="str">
        <x:v>PHY-14936</x:v>
      </x:c>
      <x:c r="C14942" s="7" t="str">
        <x:v>sample</x:v>
      </x:c>
      <x:c r="D14942" s="7" t="str">
        <x:v>RAP-S-0836</x:v>
      </x:c>
      <x:c r="E14942" s="7" t="str">
        <x:v>Sample Ledger!K842</x:v>
      </x:c>
      <x:c r="F14942" s="7" t="str">
        <x:f>'Sample Ledger'!K842</x:f>
        <x:v>OPEN</x:v>
      </x:c>
    </x:row>
    <x:row r="14943">
      <x:c r="B14943" s="7" t="str">
        <x:v>PHY-14937</x:v>
      </x:c>
      <x:c r="C14943" s="7" t="str">
        <x:v>sample</x:v>
      </x:c>
      <x:c r="D14943" s="7" t="str">
        <x:v>RAP-S-0837</x:v>
      </x:c>
      <x:c r="E14943" s="7" t="str">
        <x:v>Sample Ledger!K843</x:v>
      </x:c>
      <x:c r="F14943" s="7" t="str">
        <x:f>'Sample Ledger'!K843</x:f>
        <x:v>OPEN</x:v>
      </x:c>
    </x:row>
    <x:row r="14944">
      <x:c r="B14944" s="7" t="str">
        <x:v>PHY-14938</x:v>
      </x:c>
      <x:c r="C14944" s="7" t="str">
        <x:v>sample</x:v>
      </x:c>
      <x:c r="D14944" s="7" t="str">
        <x:v>RAP-S-0838</x:v>
      </x:c>
      <x:c r="E14944" s="7" t="str">
        <x:v>Sample Ledger!K844</x:v>
      </x:c>
      <x:c r="F14944" s="7" t="str">
        <x:f>'Sample Ledger'!K844</x:f>
        <x:v>OPEN</x:v>
      </x:c>
    </x:row>
    <x:row r="14945">
      <x:c r="B14945" s="7" t="str">
        <x:v>PHY-14939</x:v>
      </x:c>
      <x:c r="C14945" s="7" t="str">
        <x:v>sample</x:v>
      </x:c>
      <x:c r="D14945" s="7" t="str">
        <x:v>RAP-S-0839</x:v>
      </x:c>
      <x:c r="E14945" s="7" t="str">
        <x:v>Sample Ledger!K845</x:v>
      </x:c>
      <x:c r="F14945" s="7" t="str">
        <x:f>'Sample Ledger'!K845</x:f>
        <x:v>OPEN</x:v>
      </x:c>
    </x:row>
    <x:row r="14946">
      <x:c r="B14946" s="7" t="str">
        <x:v>PHY-14940</x:v>
      </x:c>
      <x:c r="C14946" s="7" t="str">
        <x:v>sample</x:v>
      </x:c>
      <x:c r="D14946" s="7" t="str">
        <x:v>RAP-S-0840</x:v>
      </x:c>
      <x:c r="E14946" s="7" t="str">
        <x:v>Sample Ledger!K846</x:v>
      </x:c>
      <x:c r="F14946" s="7" t="str">
        <x:f>'Sample Ledger'!K846</x:f>
        <x:v>OPEN</x:v>
      </x:c>
    </x:row>
    <x:row r="14947">
      <x:c r="B14947" s="7" t="str">
        <x:v>PHY-14941</x:v>
      </x:c>
      <x:c r="C14947" s="7" t="str">
        <x:v>sample</x:v>
      </x:c>
      <x:c r="D14947" s="7" t="str">
        <x:v>RAP-S-0841</x:v>
      </x:c>
      <x:c r="E14947" s="7" t="str">
        <x:v>Sample Ledger!K847</x:v>
      </x:c>
      <x:c r="F14947" s="7" t="str">
        <x:f>'Sample Ledger'!K847</x:f>
        <x:v>OPEN</x:v>
      </x:c>
    </x:row>
    <x:row r="14948">
      <x:c r="B14948" s="7" t="str">
        <x:v>PHY-14942</x:v>
      </x:c>
      <x:c r="C14948" s="7" t="str">
        <x:v>sample</x:v>
      </x:c>
      <x:c r="D14948" s="7" t="str">
        <x:v>RAP-S-0842</x:v>
      </x:c>
      <x:c r="E14948" s="7" t="str">
        <x:v>Sample Ledger!K848</x:v>
      </x:c>
      <x:c r="F14948" s="7" t="str">
        <x:f>'Sample Ledger'!K848</x:f>
        <x:v>OPEN</x:v>
      </x:c>
    </x:row>
    <x:row r="14949">
      <x:c r="B14949" s="7" t="str">
        <x:v>PHY-14943</x:v>
      </x:c>
      <x:c r="C14949" s="7" t="str">
        <x:v>sample</x:v>
      </x:c>
      <x:c r="D14949" s="7" t="str">
        <x:v>RAP-S-0843</x:v>
      </x:c>
      <x:c r="E14949" s="7" t="str">
        <x:v>Sample Ledger!K849</x:v>
      </x:c>
      <x:c r="F14949" s="7" t="str">
        <x:f>'Sample Ledger'!K849</x:f>
        <x:v>OPEN</x:v>
      </x:c>
    </x:row>
    <x:row r="14950">
      <x:c r="B14950" s="7" t="str">
        <x:v>PHY-14944</x:v>
      </x:c>
      <x:c r="C14950" s="7" t="str">
        <x:v>sample</x:v>
      </x:c>
      <x:c r="D14950" s="7" t="str">
        <x:v>RAP-S-0844</x:v>
      </x:c>
      <x:c r="E14950" s="7" t="str">
        <x:v>Sample Ledger!K850</x:v>
      </x:c>
      <x:c r="F14950" s="7" t="str">
        <x:f>'Sample Ledger'!K850</x:f>
        <x:v>OPEN</x:v>
      </x:c>
    </x:row>
    <x:row r="14951">
      <x:c r="B14951" s="7" t="str">
        <x:v>PHY-14945</x:v>
      </x:c>
      <x:c r="C14951" s="7" t="str">
        <x:v>sample</x:v>
      </x:c>
      <x:c r="D14951" s="7" t="str">
        <x:v>RAP-S-0845</x:v>
      </x:c>
      <x:c r="E14951" s="7" t="str">
        <x:v>Sample Ledger!K851</x:v>
      </x:c>
      <x:c r="F14951" s="7" t="str">
        <x:f>'Sample Ledger'!K851</x:f>
        <x:v>OPEN</x:v>
      </x:c>
    </x:row>
    <x:row r="14952">
      <x:c r="B14952" s="7" t="str">
        <x:v>PHY-14946</x:v>
      </x:c>
      <x:c r="C14952" s="7" t="str">
        <x:v>sample</x:v>
      </x:c>
      <x:c r="D14952" s="7" t="str">
        <x:v>RAP-S-0846</x:v>
      </x:c>
      <x:c r="E14952" s="7" t="str">
        <x:v>Sample Ledger!K852</x:v>
      </x:c>
      <x:c r="F14952" s="7" t="str">
        <x:f>'Sample Ledger'!K852</x:f>
        <x:v>OPEN</x:v>
      </x:c>
    </x:row>
    <x:row r="14953">
      <x:c r="B14953" s="7" t="str">
        <x:v>PHY-14947</x:v>
      </x:c>
      <x:c r="C14953" s="7" t="str">
        <x:v>sample</x:v>
      </x:c>
      <x:c r="D14953" s="7" t="str">
        <x:v>RAP-S-0847</x:v>
      </x:c>
      <x:c r="E14953" s="7" t="str">
        <x:v>Sample Ledger!K853</x:v>
      </x:c>
      <x:c r="F14953" s="7" t="str">
        <x:f>'Sample Ledger'!K853</x:f>
        <x:v>OPEN</x:v>
      </x:c>
    </x:row>
    <x:row r="14954">
      <x:c r="B14954" s="7" t="str">
        <x:v>PHY-14948</x:v>
      </x:c>
      <x:c r="C14954" s="7" t="str">
        <x:v>sample</x:v>
      </x:c>
      <x:c r="D14954" s="7" t="str">
        <x:v>RAP-S-0848</x:v>
      </x:c>
      <x:c r="E14954" s="7" t="str">
        <x:v>Sample Ledger!K854</x:v>
      </x:c>
      <x:c r="F14954" s="7" t="str">
        <x:f>'Sample Ledger'!K854</x:f>
        <x:v>OPEN</x:v>
      </x:c>
    </x:row>
    <x:row r="14955">
      <x:c r="B14955" s="7" t="str">
        <x:v>PHY-14949</x:v>
      </x:c>
      <x:c r="C14955" s="7" t="str">
        <x:v>sample</x:v>
      </x:c>
      <x:c r="D14955" s="7" t="str">
        <x:v>RAP-S-0849</x:v>
      </x:c>
      <x:c r="E14955" s="7" t="str">
        <x:v>Sample Ledger!K855</x:v>
      </x:c>
      <x:c r="F14955" s="7" t="str">
        <x:f>'Sample Ledger'!K855</x:f>
        <x:v>OPEN</x:v>
      </x:c>
    </x:row>
    <x:row r="14956">
      <x:c r="B14956" s="7" t="str">
        <x:v>PHY-14950</x:v>
      </x:c>
      <x:c r="C14956" s="7" t="str">
        <x:v>sample</x:v>
      </x:c>
      <x:c r="D14956" s="7" t="str">
        <x:v>RAP-S-0850</x:v>
      </x:c>
      <x:c r="E14956" s="7" t="str">
        <x:v>Sample Ledger!K856</x:v>
      </x:c>
      <x:c r="F14956" s="7" t="str">
        <x:f>'Sample Ledger'!K856</x:f>
        <x:v>OPEN</x:v>
      </x:c>
    </x:row>
    <x:row r="14957">
      <x:c r="B14957" s="7" t="str">
        <x:v>PHY-14951</x:v>
      </x:c>
      <x:c r="C14957" s="7" t="str">
        <x:v>sample</x:v>
      </x:c>
      <x:c r="D14957" s="7" t="str">
        <x:v>RAP-S-0851</x:v>
      </x:c>
      <x:c r="E14957" s="7" t="str">
        <x:v>Sample Ledger!K857</x:v>
      </x:c>
      <x:c r="F14957" s="7" t="str">
        <x:f>'Sample Ledger'!K857</x:f>
        <x:v>OPEN</x:v>
      </x:c>
    </x:row>
    <x:row r="14958">
      <x:c r="B14958" s="7" t="str">
        <x:v>PHY-14952</x:v>
      </x:c>
      <x:c r="C14958" s="7" t="str">
        <x:v>sample</x:v>
      </x:c>
      <x:c r="D14958" s="7" t="str">
        <x:v>RAP-S-0852</x:v>
      </x:c>
      <x:c r="E14958" s="7" t="str">
        <x:v>Sample Ledger!K858</x:v>
      </x:c>
      <x:c r="F14958" s="7" t="str">
        <x:f>'Sample Ledger'!K858</x:f>
        <x:v>OPEN</x:v>
      </x:c>
    </x:row>
    <x:row r="14959">
      <x:c r="B14959" s="7" t="str">
        <x:v>PHY-14953</x:v>
      </x:c>
      <x:c r="C14959" s="7" t="str">
        <x:v>sample</x:v>
      </x:c>
      <x:c r="D14959" s="7" t="str">
        <x:v>RAP-S-0853</x:v>
      </x:c>
      <x:c r="E14959" s="7" t="str">
        <x:v>Sample Ledger!K859</x:v>
      </x:c>
      <x:c r="F14959" s="7" t="str">
        <x:f>'Sample Ledger'!K859</x:f>
        <x:v>OPEN</x:v>
      </x:c>
    </x:row>
    <x:row r="14960">
      <x:c r="B14960" s="7" t="str">
        <x:v>PHY-14954</x:v>
      </x:c>
      <x:c r="C14960" s="7" t="str">
        <x:v>sample</x:v>
      </x:c>
      <x:c r="D14960" s="7" t="str">
        <x:v>RAP-S-0854</x:v>
      </x:c>
      <x:c r="E14960" s="7" t="str">
        <x:v>Sample Ledger!K860</x:v>
      </x:c>
      <x:c r="F14960" s="7" t="str">
        <x:f>'Sample Ledger'!K860</x:f>
        <x:v>OPEN</x:v>
      </x:c>
    </x:row>
    <x:row r="14961">
      <x:c r="B14961" s="7" t="str">
        <x:v>PHY-14955</x:v>
      </x:c>
      <x:c r="C14961" s="7" t="str">
        <x:v>sample</x:v>
      </x:c>
      <x:c r="D14961" s="7" t="str">
        <x:v>RAP-S-0855</x:v>
      </x:c>
      <x:c r="E14961" s="7" t="str">
        <x:v>Sample Ledger!K861</x:v>
      </x:c>
      <x:c r="F14961" s="7" t="str">
        <x:f>'Sample Ledger'!K861</x:f>
        <x:v>OPEN</x:v>
      </x:c>
    </x:row>
    <x:row r="14962">
      <x:c r="B14962" s="7" t="str">
        <x:v>PHY-14956</x:v>
      </x:c>
      <x:c r="C14962" s="7" t="str">
        <x:v>sample</x:v>
      </x:c>
      <x:c r="D14962" s="7" t="str">
        <x:v>RAP-S-0856</x:v>
      </x:c>
      <x:c r="E14962" s="7" t="str">
        <x:v>Sample Ledger!K862</x:v>
      </x:c>
      <x:c r="F14962" s="7" t="str">
        <x:f>'Sample Ledger'!K862</x:f>
        <x:v>OPEN</x:v>
      </x:c>
    </x:row>
    <x:row r="14963">
      <x:c r="B14963" s="7" t="str">
        <x:v>PHY-14957</x:v>
      </x:c>
      <x:c r="C14963" s="7" t="str">
        <x:v>sample</x:v>
      </x:c>
      <x:c r="D14963" s="7" t="str">
        <x:v>RAP-S-0857</x:v>
      </x:c>
      <x:c r="E14963" s="7" t="str">
        <x:v>Sample Ledger!K863</x:v>
      </x:c>
      <x:c r="F14963" s="7" t="str">
        <x:f>'Sample Ledger'!K863</x:f>
        <x:v>OPEN</x:v>
      </x:c>
    </x:row>
    <x:row r="14964">
      <x:c r="B14964" s="7" t="str">
        <x:v>PHY-14958</x:v>
      </x:c>
      <x:c r="C14964" s="7" t="str">
        <x:v>sample</x:v>
      </x:c>
      <x:c r="D14964" s="7" t="str">
        <x:v>RAP-S-0858</x:v>
      </x:c>
      <x:c r="E14964" s="7" t="str">
        <x:v>Sample Ledger!K864</x:v>
      </x:c>
      <x:c r="F14964" s="7" t="str">
        <x:f>'Sample Ledger'!K864</x:f>
        <x:v>OPEN</x:v>
      </x:c>
    </x:row>
    <x:row r="14965">
      <x:c r="B14965" s="7" t="str">
        <x:v>PHY-14959</x:v>
      </x:c>
      <x:c r="C14965" s="7" t="str">
        <x:v>sample</x:v>
      </x:c>
      <x:c r="D14965" s="7" t="str">
        <x:v>RAP-S-0859</x:v>
      </x:c>
      <x:c r="E14965" s="7" t="str">
        <x:v>Sample Ledger!K865</x:v>
      </x:c>
      <x:c r="F14965" s="7" t="str">
        <x:f>'Sample Ledger'!K865</x:f>
        <x:v>OPEN</x:v>
      </x:c>
    </x:row>
    <x:row r="14966">
      <x:c r="B14966" s="7" t="str">
        <x:v>PHY-14960</x:v>
      </x:c>
      <x:c r="C14966" s="7" t="str">
        <x:v>sample</x:v>
      </x:c>
      <x:c r="D14966" s="7" t="str">
        <x:v>RAP-S-0860</x:v>
      </x:c>
      <x:c r="E14966" s="7" t="str">
        <x:v>Sample Ledger!K866</x:v>
      </x:c>
      <x:c r="F14966" s="7" t="str">
        <x:f>'Sample Ledger'!K866</x:f>
        <x:v>OPEN</x:v>
      </x:c>
    </x:row>
    <x:row r="14967">
      <x:c r="B14967" s="7" t="str">
        <x:v>PHY-14961</x:v>
      </x:c>
      <x:c r="C14967" s="7" t="str">
        <x:v>sample</x:v>
      </x:c>
      <x:c r="D14967" s="7" t="str">
        <x:v>RAP-S-0861</x:v>
      </x:c>
      <x:c r="E14967" s="7" t="str">
        <x:v>Sample Ledger!K867</x:v>
      </x:c>
      <x:c r="F14967" s="7" t="str">
        <x:f>'Sample Ledger'!K867</x:f>
        <x:v>OPEN</x:v>
      </x:c>
    </x:row>
    <x:row r="14968">
      <x:c r="B14968" s="7" t="str">
        <x:v>PHY-14962</x:v>
      </x:c>
      <x:c r="C14968" s="7" t="str">
        <x:v>sample</x:v>
      </x:c>
      <x:c r="D14968" s="7" t="str">
        <x:v>RAP-S-0862</x:v>
      </x:c>
      <x:c r="E14968" s="7" t="str">
        <x:v>Sample Ledger!K868</x:v>
      </x:c>
      <x:c r="F14968" s="7" t="str">
        <x:f>'Sample Ledger'!K868</x:f>
        <x:v>OPEN</x:v>
      </x:c>
    </x:row>
    <x:row r="14969">
      <x:c r="B14969" s="7" t="str">
        <x:v>PHY-14963</x:v>
      </x:c>
      <x:c r="C14969" s="7" t="str">
        <x:v>sample</x:v>
      </x:c>
      <x:c r="D14969" s="7" t="str">
        <x:v>RAP-S-0863</x:v>
      </x:c>
      <x:c r="E14969" s="7" t="str">
        <x:v>Sample Ledger!K869</x:v>
      </x:c>
      <x:c r="F14969" s="7" t="str">
        <x:f>'Sample Ledger'!K869</x:f>
        <x:v>OPEN</x:v>
      </x:c>
    </x:row>
    <x:row r="14970">
      <x:c r="B14970" s="7" t="str">
        <x:v>PHY-14964</x:v>
      </x:c>
      <x:c r="C14970" s="7" t="str">
        <x:v>sample</x:v>
      </x:c>
      <x:c r="D14970" s="7" t="str">
        <x:v>RAP-S-0864</x:v>
      </x:c>
      <x:c r="E14970" s="7" t="str">
        <x:v>Sample Ledger!K870</x:v>
      </x:c>
      <x:c r="F14970" s="7" t="str">
        <x:f>'Sample Ledger'!K870</x:f>
        <x:v>OPEN</x:v>
      </x:c>
    </x:row>
    <x:row r="14971">
      <x:c r="B14971" s="7" t="str">
        <x:v>PHY-14965</x:v>
      </x:c>
      <x:c r="C14971" s="7" t="str">
        <x:v>sample</x:v>
      </x:c>
      <x:c r="D14971" s="7" t="str">
        <x:v>RAP-S-0865</x:v>
      </x:c>
      <x:c r="E14971" s="7" t="str">
        <x:v>Sample Ledger!K871</x:v>
      </x:c>
      <x:c r="F14971" s="7" t="str">
        <x:f>'Sample Ledger'!K871</x:f>
        <x:v>OPEN</x:v>
      </x:c>
    </x:row>
    <x:row r="14972">
      <x:c r="B14972" s="7" t="str">
        <x:v>PHY-14966</x:v>
      </x:c>
      <x:c r="C14972" s="7" t="str">
        <x:v>sample</x:v>
      </x:c>
      <x:c r="D14972" s="7" t="str">
        <x:v>RAP-S-0866</x:v>
      </x:c>
      <x:c r="E14972" s="7" t="str">
        <x:v>Sample Ledger!K872</x:v>
      </x:c>
      <x:c r="F14972" s="7" t="str">
        <x:f>'Sample Ledger'!K872</x:f>
        <x:v>OPEN</x:v>
      </x:c>
    </x:row>
    <x:row r="14973">
      <x:c r="B14973" s="7" t="str">
        <x:v>PHY-14967</x:v>
      </x:c>
      <x:c r="C14973" s="7" t="str">
        <x:v>sample</x:v>
      </x:c>
      <x:c r="D14973" s="7" t="str">
        <x:v>RAP-S-0867</x:v>
      </x:c>
      <x:c r="E14973" s="7" t="str">
        <x:v>Sample Ledger!K873</x:v>
      </x:c>
      <x:c r="F14973" s="7" t="str">
        <x:f>'Sample Ledger'!K873</x:f>
        <x:v>OPEN</x:v>
      </x:c>
    </x:row>
    <x:row r="14974">
      <x:c r="B14974" s="7" t="str">
        <x:v>PHY-14968</x:v>
      </x:c>
      <x:c r="C14974" s="7" t="str">
        <x:v>sample</x:v>
      </x:c>
      <x:c r="D14974" s="7" t="str">
        <x:v>RAP-S-0868</x:v>
      </x:c>
      <x:c r="E14974" s="7" t="str">
        <x:v>Sample Ledger!K874</x:v>
      </x:c>
      <x:c r="F14974" s="7" t="str">
        <x:f>'Sample Ledger'!K874</x:f>
        <x:v>OPEN</x:v>
      </x:c>
    </x:row>
    <x:row r="14975">
      <x:c r="B14975" s="7" t="str">
        <x:v>PHY-14969</x:v>
      </x:c>
      <x:c r="C14975" s="7" t="str">
        <x:v>sample</x:v>
      </x:c>
      <x:c r="D14975" s="7" t="str">
        <x:v>RAP-S-0869</x:v>
      </x:c>
      <x:c r="E14975" s="7" t="str">
        <x:v>Sample Ledger!K875</x:v>
      </x:c>
      <x:c r="F14975" s="7" t="str">
        <x:f>'Sample Ledger'!K875</x:f>
        <x:v>OPEN</x:v>
      </x:c>
    </x:row>
    <x:row r="14976">
      <x:c r="B14976" s="7" t="str">
        <x:v>PHY-14970</x:v>
      </x:c>
      <x:c r="C14976" s="7" t="str">
        <x:v>sample</x:v>
      </x:c>
      <x:c r="D14976" s="7" t="str">
        <x:v>RAP-S-0870</x:v>
      </x:c>
      <x:c r="E14976" s="7" t="str">
        <x:v>Sample Ledger!K876</x:v>
      </x:c>
      <x:c r="F14976" s="7" t="str">
        <x:f>'Sample Ledger'!K876</x:f>
        <x:v>OPEN</x:v>
      </x:c>
    </x:row>
    <x:row r="14977">
      <x:c r="B14977" s="7" t="str">
        <x:v>PHY-14971</x:v>
      </x:c>
      <x:c r="C14977" s="7" t="str">
        <x:v>sample</x:v>
      </x:c>
      <x:c r="D14977" s="7" t="str">
        <x:v>RAP-S-0871</x:v>
      </x:c>
      <x:c r="E14977" s="7" t="str">
        <x:v>Sample Ledger!K877</x:v>
      </x:c>
      <x:c r="F14977" s="7" t="str">
        <x:f>'Sample Ledger'!K877</x:f>
        <x:v>OPEN</x:v>
      </x:c>
    </x:row>
    <x:row r="14978">
      <x:c r="B14978" s="7" t="str">
        <x:v>PHY-14972</x:v>
      </x:c>
      <x:c r="C14978" s="7" t="str">
        <x:v>sample</x:v>
      </x:c>
      <x:c r="D14978" s="7" t="str">
        <x:v>RAP-S-0872</x:v>
      </x:c>
      <x:c r="E14978" s="7" t="str">
        <x:v>Sample Ledger!K878</x:v>
      </x:c>
      <x:c r="F14978" s="7" t="str">
        <x:f>'Sample Ledger'!K878</x:f>
        <x:v>OPEN</x:v>
      </x:c>
    </x:row>
    <x:row r="14979">
      <x:c r="B14979" s="7" t="str">
        <x:v>PHY-14973</x:v>
      </x:c>
      <x:c r="C14979" s="7" t="str">
        <x:v>sample</x:v>
      </x:c>
      <x:c r="D14979" s="7" t="str">
        <x:v>RAP-S-0873</x:v>
      </x:c>
      <x:c r="E14979" s="7" t="str">
        <x:v>Sample Ledger!K879</x:v>
      </x:c>
      <x:c r="F14979" s="7" t="str">
        <x:f>'Sample Ledger'!K879</x:f>
        <x:v>OPEN</x:v>
      </x:c>
    </x:row>
    <x:row r="14980">
      <x:c r="B14980" s="7" t="str">
        <x:v>PHY-14974</x:v>
      </x:c>
      <x:c r="C14980" s="7" t="str">
        <x:v>sample</x:v>
      </x:c>
      <x:c r="D14980" s="7" t="str">
        <x:v>RAP-S-0874</x:v>
      </x:c>
      <x:c r="E14980" s="7" t="str">
        <x:v>Sample Ledger!K880</x:v>
      </x:c>
      <x:c r="F14980" s="7" t="str">
        <x:f>'Sample Ledger'!K880</x:f>
        <x:v>OPEN</x:v>
      </x:c>
    </x:row>
    <x:row r="14981">
      <x:c r="B14981" s="7" t="str">
        <x:v>PHY-14975</x:v>
      </x:c>
      <x:c r="C14981" s="7" t="str">
        <x:v>sample</x:v>
      </x:c>
      <x:c r="D14981" s="7" t="str">
        <x:v>RAP-S-0875</x:v>
      </x:c>
      <x:c r="E14981" s="7" t="str">
        <x:v>Sample Ledger!K881</x:v>
      </x:c>
      <x:c r="F14981" s="7" t="str">
        <x:f>'Sample Ledger'!K881</x:f>
        <x:v>OPEN</x:v>
      </x:c>
    </x:row>
    <x:row r="14982">
      <x:c r="B14982" s="7" t="str">
        <x:v>PHY-14976</x:v>
      </x:c>
      <x:c r="C14982" s="7" t="str">
        <x:v>sample</x:v>
      </x:c>
      <x:c r="D14982" s="7" t="str">
        <x:v>RAP-S-0876</x:v>
      </x:c>
      <x:c r="E14982" s="7" t="str">
        <x:v>Sample Ledger!K882</x:v>
      </x:c>
      <x:c r="F14982" s="7" t="str">
        <x:f>'Sample Ledger'!K882</x:f>
        <x:v>OPEN</x:v>
      </x:c>
    </x:row>
    <x:row r="14983">
      <x:c r="B14983" s="7" t="str">
        <x:v>PHY-14977</x:v>
      </x:c>
      <x:c r="C14983" s="7" t="str">
        <x:v>sample</x:v>
      </x:c>
      <x:c r="D14983" s="7" t="str">
        <x:v>RAP-S-0877</x:v>
      </x:c>
      <x:c r="E14983" s="7" t="str">
        <x:v>Sample Ledger!K883</x:v>
      </x:c>
      <x:c r="F14983" s="7" t="str">
        <x:f>'Sample Ledger'!K883</x:f>
        <x:v>OPEN</x:v>
      </x:c>
    </x:row>
    <x:row r="14984">
      <x:c r="B14984" s="7" t="str">
        <x:v>PHY-14978</x:v>
      </x:c>
      <x:c r="C14984" s="7" t="str">
        <x:v>sample</x:v>
      </x:c>
      <x:c r="D14984" s="7" t="str">
        <x:v>RAP-S-0878</x:v>
      </x:c>
      <x:c r="E14984" s="7" t="str">
        <x:v>Sample Ledger!K884</x:v>
      </x:c>
      <x:c r="F14984" s="7" t="str">
        <x:f>'Sample Ledger'!K884</x:f>
        <x:v>OPEN</x:v>
      </x:c>
    </x:row>
    <x:row r="14985">
      <x:c r="B14985" s="7" t="str">
        <x:v>PHY-14979</x:v>
      </x:c>
      <x:c r="C14985" s="7" t="str">
        <x:v>sample</x:v>
      </x:c>
      <x:c r="D14985" s="7" t="str">
        <x:v>RAP-S-0879</x:v>
      </x:c>
      <x:c r="E14985" s="7" t="str">
        <x:v>Sample Ledger!K885</x:v>
      </x:c>
      <x:c r="F14985" s="7" t="str">
        <x:f>'Sample Ledger'!K885</x:f>
        <x:v>OPEN</x:v>
      </x:c>
    </x:row>
    <x:row r="14986">
      <x:c r="B14986" s="7" t="str">
        <x:v>PHY-14980</x:v>
      </x:c>
      <x:c r="C14986" s="7" t="str">
        <x:v>sample</x:v>
      </x:c>
      <x:c r="D14986" s="7" t="str">
        <x:v>RAP-S-0880</x:v>
      </x:c>
      <x:c r="E14986" s="7" t="str">
        <x:v>Sample Ledger!K886</x:v>
      </x:c>
      <x:c r="F14986" s="7" t="str">
        <x:f>'Sample Ledger'!K886</x:f>
        <x:v>OPEN</x:v>
      </x:c>
    </x:row>
    <x:row r="14987">
      <x:c r="B14987" s="7" t="str">
        <x:v>PHY-14981</x:v>
      </x:c>
      <x:c r="C14987" s="7" t="str">
        <x:v>sample</x:v>
      </x:c>
      <x:c r="D14987" s="7" t="str">
        <x:v>RAP-S-0881</x:v>
      </x:c>
      <x:c r="E14987" s="7" t="str">
        <x:v>Sample Ledger!K887</x:v>
      </x:c>
      <x:c r="F14987" s="7" t="str">
        <x:f>'Sample Ledger'!K887</x:f>
        <x:v>OPEN</x:v>
      </x:c>
    </x:row>
    <x:row r="14988">
      <x:c r="B14988" s="7" t="str">
        <x:v>PHY-14982</x:v>
      </x:c>
      <x:c r="C14988" s="7" t="str">
        <x:v>sample</x:v>
      </x:c>
      <x:c r="D14988" s="7" t="str">
        <x:v>RAP-S-0882</x:v>
      </x:c>
      <x:c r="E14988" s="7" t="str">
        <x:v>Sample Ledger!K888</x:v>
      </x:c>
      <x:c r="F14988" s="7" t="str">
        <x:f>'Sample Ledger'!K888</x:f>
        <x:v>OPEN</x:v>
      </x:c>
    </x:row>
    <x:row r="14989">
      <x:c r="B14989" s="7" t="str">
        <x:v>PHY-14983</x:v>
      </x:c>
      <x:c r="C14989" s="7" t="str">
        <x:v>sample</x:v>
      </x:c>
      <x:c r="D14989" s="7" t="str">
        <x:v>RAP-S-0883</x:v>
      </x:c>
      <x:c r="E14989" s="7" t="str">
        <x:v>Sample Ledger!K889</x:v>
      </x:c>
      <x:c r="F14989" s="7" t="str">
        <x:f>'Sample Ledger'!K889</x:f>
        <x:v>OPEN</x:v>
      </x:c>
    </x:row>
    <x:row r="14990">
      <x:c r="B14990" s="7" t="str">
        <x:v>PHY-14984</x:v>
      </x:c>
      <x:c r="C14990" s="7" t="str">
        <x:v>sample</x:v>
      </x:c>
      <x:c r="D14990" s="7" t="str">
        <x:v>RAP-S-0884</x:v>
      </x:c>
      <x:c r="E14990" s="7" t="str">
        <x:v>Sample Ledger!K890</x:v>
      </x:c>
      <x:c r="F14990" s="7" t="str">
        <x:f>'Sample Ledger'!K890</x:f>
        <x:v>OPEN</x:v>
      </x:c>
    </x:row>
    <x:row r="14991">
      <x:c r="B14991" s="7" t="str">
        <x:v>PHY-14985</x:v>
      </x:c>
      <x:c r="C14991" s="7" t="str">
        <x:v>sample</x:v>
      </x:c>
      <x:c r="D14991" s="7" t="str">
        <x:v>RAP-S-0885</x:v>
      </x:c>
      <x:c r="E14991" s="7" t="str">
        <x:v>Sample Ledger!K891</x:v>
      </x:c>
      <x:c r="F14991" s="7" t="str">
        <x:f>'Sample Ledger'!K891</x:f>
        <x:v>OPEN</x:v>
      </x:c>
    </x:row>
    <x:row r="14992">
      <x:c r="B14992" s="7" t="str">
        <x:v>PHY-14986</x:v>
      </x:c>
      <x:c r="C14992" s="7" t="str">
        <x:v>sample</x:v>
      </x:c>
      <x:c r="D14992" s="7" t="str">
        <x:v>RAP-S-0886</x:v>
      </x:c>
      <x:c r="E14992" s="7" t="str">
        <x:v>Sample Ledger!K892</x:v>
      </x:c>
      <x:c r="F14992" s="7" t="str">
        <x:f>'Sample Ledger'!K892</x:f>
        <x:v>OPEN</x:v>
      </x:c>
    </x:row>
    <x:row r="14993">
      <x:c r="B14993" s="7" t="str">
        <x:v>PHY-14987</x:v>
      </x:c>
      <x:c r="C14993" s="7" t="str">
        <x:v>sample</x:v>
      </x:c>
      <x:c r="D14993" s="7" t="str">
        <x:v>RAP-S-0887</x:v>
      </x:c>
      <x:c r="E14993" s="7" t="str">
        <x:v>Sample Ledger!K893</x:v>
      </x:c>
      <x:c r="F14993" s="7" t="str">
        <x:f>'Sample Ledger'!K893</x:f>
        <x:v>OPEN</x:v>
      </x:c>
    </x:row>
    <x:row r="14994">
      <x:c r="B14994" s="7" t="str">
        <x:v>PHY-14988</x:v>
      </x:c>
      <x:c r="C14994" s="7" t="str">
        <x:v>sample</x:v>
      </x:c>
      <x:c r="D14994" s="7" t="str">
        <x:v>RAP-S-0888</x:v>
      </x:c>
      <x:c r="E14994" s="7" t="str">
        <x:v>Sample Ledger!K894</x:v>
      </x:c>
      <x:c r="F14994" s="7" t="str">
        <x:f>'Sample Ledger'!K894</x:f>
        <x:v>OPEN</x:v>
      </x:c>
    </x:row>
    <x:row r="14995">
      <x:c r="B14995" s="7" t="str">
        <x:v>PHY-14989</x:v>
      </x:c>
      <x:c r="C14995" s="7" t="str">
        <x:v>sample</x:v>
      </x:c>
      <x:c r="D14995" s="7" t="str">
        <x:v>RAP-S-0889</x:v>
      </x:c>
      <x:c r="E14995" s="7" t="str">
        <x:v>Sample Ledger!K895</x:v>
      </x:c>
      <x:c r="F14995" s="7" t="str">
        <x:f>'Sample Ledger'!K895</x:f>
        <x:v>OPEN</x:v>
      </x:c>
    </x:row>
    <x:row r="14996">
      <x:c r="B14996" s="7" t="str">
        <x:v>PHY-14990</x:v>
      </x:c>
      <x:c r="C14996" s="7" t="str">
        <x:v>sample</x:v>
      </x:c>
      <x:c r="D14996" s="7" t="str">
        <x:v>RAP-S-0890</x:v>
      </x:c>
      <x:c r="E14996" s="7" t="str">
        <x:v>Sample Ledger!K896</x:v>
      </x:c>
      <x:c r="F14996" s="7" t="str">
        <x:f>'Sample Ledger'!K896</x:f>
        <x:v>OPEN</x:v>
      </x:c>
    </x:row>
    <x:row r="14997">
      <x:c r="B14997" s="7" t="str">
        <x:v>PHY-14991</x:v>
      </x:c>
      <x:c r="C14997" s="7" t="str">
        <x:v>sample</x:v>
      </x:c>
      <x:c r="D14997" s="7" t="str">
        <x:v>RAP-S-0891</x:v>
      </x:c>
      <x:c r="E14997" s="7" t="str">
        <x:v>Sample Ledger!K897</x:v>
      </x:c>
      <x:c r="F14997" s="7" t="str">
        <x:f>'Sample Ledger'!K897</x:f>
        <x:v>OPEN</x:v>
      </x:c>
    </x:row>
    <x:row r="14998">
      <x:c r="B14998" s="7" t="str">
        <x:v>PHY-14992</x:v>
      </x:c>
      <x:c r="C14998" s="7" t="str">
        <x:v>sample</x:v>
      </x:c>
      <x:c r="D14998" s="7" t="str">
        <x:v>RAP-S-0892</x:v>
      </x:c>
      <x:c r="E14998" s="7" t="str">
        <x:v>Sample Ledger!K898</x:v>
      </x:c>
      <x:c r="F14998" s="7" t="str">
        <x:f>'Sample Ledger'!K898</x:f>
        <x:v>OPEN</x:v>
      </x:c>
    </x:row>
    <x:row r="14999">
      <x:c r="B14999" s="7" t="str">
        <x:v>PHY-14993</x:v>
      </x:c>
      <x:c r="C14999" s="7" t="str">
        <x:v>sample</x:v>
      </x:c>
      <x:c r="D14999" s="7" t="str">
        <x:v>RAP-S-0893</x:v>
      </x:c>
      <x:c r="E14999" s="7" t="str">
        <x:v>Sample Ledger!K899</x:v>
      </x:c>
      <x:c r="F14999" s="7" t="str">
        <x:f>'Sample Ledger'!K899</x:f>
        <x:v>OPEN</x:v>
      </x:c>
    </x:row>
    <x:row r="15000">
      <x:c r="B15000" s="7" t="str">
        <x:v>PHY-14994</x:v>
      </x:c>
      <x:c r="C15000" s="7" t="str">
        <x:v>sample</x:v>
      </x:c>
      <x:c r="D15000" s="7" t="str">
        <x:v>RAP-S-0894</x:v>
      </x:c>
      <x:c r="E15000" s="7" t="str">
        <x:v>Sample Ledger!K900</x:v>
      </x:c>
      <x:c r="F15000" s="7" t="str">
        <x:f>'Sample Ledger'!K900</x:f>
        <x:v>OPEN</x:v>
      </x:c>
    </x:row>
    <x:row r="15001">
      <x:c r="B15001" s="7" t="str">
        <x:v>PHY-14995</x:v>
      </x:c>
      <x:c r="C15001" s="7" t="str">
        <x:v>sample</x:v>
      </x:c>
      <x:c r="D15001" s="7" t="str">
        <x:v>RAP-S-0895</x:v>
      </x:c>
      <x:c r="E15001" s="7" t="str">
        <x:v>Sample Ledger!K901</x:v>
      </x:c>
      <x:c r="F15001" s="7" t="str">
        <x:f>'Sample Ledger'!K901</x:f>
        <x:v>OPEN</x:v>
      </x:c>
    </x:row>
    <x:row r="15002">
      <x:c r="B15002" s="7" t="str">
        <x:v>PHY-14996</x:v>
      </x:c>
      <x:c r="C15002" s="7" t="str">
        <x:v>sample</x:v>
      </x:c>
      <x:c r="D15002" s="7" t="str">
        <x:v>RAP-S-0896</x:v>
      </x:c>
      <x:c r="E15002" s="7" t="str">
        <x:v>Sample Ledger!K902</x:v>
      </x:c>
      <x:c r="F15002" s="7" t="str">
        <x:f>'Sample Ledger'!K902</x:f>
        <x:v>OPEN</x:v>
      </x:c>
    </x:row>
    <x:row r="15003">
      <x:c r="B15003" s="7" t="str">
        <x:v>PHY-14997</x:v>
      </x:c>
      <x:c r="C15003" s="7" t="str">
        <x:v>sample</x:v>
      </x:c>
      <x:c r="D15003" s="7" t="str">
        <x:v>RAP-S-0897</x:v>
      </x:c>
      <x:c r="E15003" s="7" t="str">
        <x:v>Sample Ledger!K903</x:v>
      </x:c>
      <x:c r="F15003" s="7" t="str">
        <x:f>'Sample Ledger'!K903</x:f>
        <x:v>OPEN</x:v>
      </x:c>
    </x:row>
    <x:row r="15004">
      <x:c r="B15004" s="7" t="str">
        <x:v>PHY-14998</x:v>
      </x:c>
      <x:c r="C15004" s="7" t="str">
        <x:v>sample</x:v>
      </x:c>
      <x:c r="D15004" s="7" t="str">
        <x:v>RAP-S-0898</x:v>
      </x:c>
      <x:c r="E15004" s="7" t="str">
        <x:v>Sample Ledger!K904</x:v>
      </x:c>
      <x:c r="F15004" s="7" t="str">
        <x:f>'Sample Ledger'!K904</x:f>
        <x:v>OPEN</x:v>
      </x:c>
    </x:row>
    <x:row r="15005">
      <x:c r="B15005" s="7" t="str">
        <x:v>PHY-14999</x:v>
      </x:c>
      <x:c r="C15005" s="7" t="str">
        <x:v>sample</x:v>
      </x:c>
      <x:c r="D15005" s="7" t="str">
        <x:v>RAP-S-0899</x:v>
      </x:c>
      <x:c r="E15005" s="7" t="str">
        <x:v>Sample Ledger!K905</x:v>
      </x:c>
      <x:c r="F15005" s="7" t="str">
        <x:f>'Sample Ledger'!K905</x:f>
        <x:v>OPEN</x:v>
      </x:c>
    </x:row>
    <x:row r="15006">
      <x:c r="B15006" s="7" t="str">
        <x:v>PHY-15000</x:v>
      </x:c>
      <x:c r="C15006" s="7" t="str">
        <x:v>sample</x:v>
      </x:c>
      <x:c r="D15006" s="7" t="str">
        <x:v>RAP-S-0900</x:v>
      </x:c>
      <x:c r="E15006" s="7" t="str">
        <x:v>Sample Ledger!K906</x:v>
      </x:c>
      <x:c r="F15006" s="7" t="str">
        <x:f>'Sample Ledger'!K906</x:f>
        <x:v>OPEN</x:v>
      </x:c>
    </x:row>
    <x:row r="15007">
      <x:c r="B15007" s="7" t="str">
        <x:v>PHY-15001</x:v>
      </x:c>
      <x:c r="C15007" s="7" t="str">
        <x:v>sample</x:v>
      </x:c>
      <x:c r="D15007" s="7" t="str">
        <x:v>RAP-S-0901</x:v>
      </x:c>
      <x:c r="E15007" s="7" t="str">
        <x:v>Sample Ledger!K907</x:v>
      </x:c>
      <x:c r="F15007" s="7" t="str">
        <x:f>'Sample Ledger'!K907</x:f>
        <x:v>OPEN</x:v>
      </x:c>
    </x:row>
    <x:row r="15008">
      <x:c r="B15008" s="7" t="str">
        <x:v>PHY-15002</x:v>
      </x:c>
      <x:c r="C15008" s="7" t="str">
        <x:v>sample</x:v>
      </x:c>
      <x:c r="D15008" s="7" t="str">
        <x:v>RAP-S-0902</x:v>
      </x:c>
      <x:c r="E15008" s="7" t="str">
        <x:v>Sample Ledger!K908</x:v>
      </x:c>
      <x:c r="F15008" s="7" t="str">
        <x:f>'Sample Ledger'!K908</x:f>
        <x:v>OPEN</x:v>
      </x:c>
    </x:row>
    <x:row r="15009">
      <x:c r="B15009" s="7" t="str">
        <x:v>PHY-15003</x:v>
      </x:c>
      <x:c r="C15009" s="7" t="str">
        <x:v>sample</x:v>
      </x:c>
      <x:c r="D15009" s="7" t="str">
        <x:v>RAP-S-0903</x:v>
      </x:c>
      <x:c r="E15009" s="7" t="str">
        <x:v>Sample Ledger!K909</x:v>
      </x:c>
      <x:c r="F15009" s="7" t="str">
        <x:f>'Sample Ledger'!K909</x:f>
        <x:v>OPEN</x:v>
      </x:c>
    </x:row>
    <x:row r="15010">
      <x:c r="B15010" s="7" t="str">
        <x:v>PHY-15004</x:v>
      </x:c>
      <x:c r="C15010" s="7" t="str">
        <x:v>sample</x:v>
      </x:c>
      <x:c r="D15010" s="7" t="str">
        <x:v>RAP-S-0904</x:v>
      </x:c>
      <x:c r="E15010" s="7" t="str">
        <x:v>Sample Ledger!K910</x:v>
      </x:c>
      <x:c r="F15010" s="7" t="str">
        <x:f>'Sample Ledger'!K910</x:f>
        <x:v>OPEN</x:v>
      </x:c>
    </x:row>
    <x:row r="15011">
      <x:c r="B15011" s="7" t="str">
        <x:v>PHY-15005</x:v>
      </x:c>
      <x:c r="C15011" s="7" t="str">
        <x:v>sample</x:v>
      </x:c>
      <x:c r="D15011" s="7" t="str">
        <x:v>RAP-S-0905</x:v>
      </x:c>
      <x:c r="E15011" s="7" t="str">
        <x:v>Sample Ledger!K911</x:v>
      </x:c>
      <x:c r="F15011" s="7" t="str">
        <x:f>'Sample Ledger'!K911</x:f>
        <x:v>OPEN</x:v>
      </x:c>
    </x:row>
    <x:row r="15012">
      <x:c r="B15012" s="7" t="str">
        <x:v>PHY-15006</x:v>
      </x:c>
      <x:c r="C15012" s="7" t="str">
        <x:v>sample</x:v>
      </x:c>
      <x:c r="D15012" s="7" t="str">
        <x:v>RAP-S-0906</x:v>
      </x:c>
      <x:c r="E15012" s="7" t="str">
        <x:v>Sample Ledger!K912</x:v>
      </x:c>
      <x:c r="F15012" s="7" t="str">
        <x:f>'Sample Ledger'!K912</x:f>
        <x:v>OPEN</x:v>
      </x:c>
    </x:row>
    <x:row r="15013">
      <x:c r="B15013" s="7" t="str">
        <x:v>PHY-15007</x:v>
      </x:c>
      <x:c r="C15013" s="7" t="str">
        <x:v>sample</x:v>
      </x:c>
      <x:c r="D15013" s="7" t="str">
        <x:v>RAP-S-0907</x:v>
      </x:c>
      <x:c r="E15013" s="7" t="str">
        <x:v>Sample Ledger!K913</x:v>
      </x:c>
      <x:c r="F15013" s="7" t="str">
        <x:f>'Sample Ledger'!K913</x:f>
        <x:v>OPEN</x:v>
      </x:c>
    </x:row>
    <x:row r="15014">
      <x:c r="B15014" s="7" t="str">
        <x:v>PHY-15008</x:v>
      </x:c>
      <x:c r="C15014" s="7" t="str">
        <x:v>sample</x:v>
      </x:c>
      <x:c r="D15014" s="7" t="str">
        <x:v>RAP-S-0908</x:v>
      </x:c>
      <x:c r="E15014" s="7" t="str">
        <x:v>Sample Ledger!K914</x:v>
      </x:c>
      <x:c r="F15014" s="7" t="str">
        <x:f>'Sample Ledger'!K914</x:f>
        <x:v>OPEN</x:v>
      </x:c>
    </x:row>
    <x:row r="15015">
      <x:c r="B15015" s="7" t="str">
        <x:v>PHY-15009</x:v>
      </x:c>
      <x:c r="C15015" s="7" t="str">
        <x:v>sample</x:v>
      </x:c>
      <x:c r="D15015" s="7" t="str">
        <x:v>RAP-S-0909</x:v>
      </x:c>
      <x:c r="E15015" s="7" t="str">
        <x:v>Sample Ledger!K915</x:v>
      </x:c>
      <x:c r="F15015" s="7" t="str">
        <x:f>'Sample Ledger'!K915</x:f>
        <x:v>OPEN</x:v>
      </x:c>
    </x:row>
    <x:row r="15016">
      <x:c r="B15016" s="7" t="str">
        <x:v>PHY-15010</x:v>
      </x:c>
      <x:c r="C15016" s="7" t="str">
        <x:v>sample</x:v>
      </x:c>
      <x:c r="D15016" s="7" t="str">
        <x:v>RAP-S-0910</x:v>
      </x:c>
      <x:c r="E15016" s="7" t="str">
        <x:v>Sample Ledger!K916</x:v>
      </x:c>
      <x:c r="F15016" s="7" t="str">
        <x:f>'Sample Ledger'!K916</x:f>
        <x:v>OPEN</x:v>
      </x:c>
    </x:row>
    <x:row r="15017">
      <x:c r="B15017" s="7" t="str">
        <x:v>PHY-15011</x:v>
      </x:c>
      <x:c r="C15017" s="7" t="str">
        <x:v>sample</x:v>
      </x:c>
      <x:c r="D15017" s="7" t="str">
        <x:v>RAP-S-0911</x:v>
      </x:c>
      <x:c r="E15017" s="7" t="str">
        <x:v>Sample Ledger!K917</x:v>
      </x:c>
      <x:c r="F15017" s="7" t="str">
        <x:f>'Sample Ledger'!K917</x:f>
        <x:v>OPEN</x:v>
      </x:c>
    </x:row>
    <x:row r="15018">
      <x:c r="B15018" s="7" t="str">
        <x:v>PHY-15012</x:v>
      </x:c>
      <x:c r="C15018" s="7" t="str">
        <x:v>sample</x:v>
      </x:c>
      <x:c r="D15018" s="7" t="str">
        <x:v>RAP-S-0912</x:v>
      </x:c>
      <x:c r="E15018" s="7" t="str">
        <x:v>Sample Ledger!K918</x:v>
      </x:c>
      <x:c r="F15018" s="7" t="str">
        <x:f>'Sample Ledger'!K918</x:f>
        <x:v>OPEN</x:v>
      </x:c>
    </x:row>
    <x:row r="15019">
      <x:c r="B15019" s="7" t="str">
        <x:v>PHY-15013</x:v>
      </x:c>
      <x:c r="C15019" s="7" t="str">
        <x:v>sample</x:v>
      </x:c>
      <x:c r="D15019" s="7" t="str">
        <x:v>RAP-S-0913</x:v>
      </x:c>
      <x:c r="E15019" s="7" t="str">
        <x:v>Sample Ledger!K919</x:v>
      </x:c>
      <x:c r="F15019" s="7" t="str">
        <x:f>'Sample Ledger'!K919</x:f>
        <x:v>OPEN</x:v>
      </x:c>
    </x:row>
    <x:row r="15020">
      <x:c r="B15020" s="7" t="str">
        <x:v>PHY-15014</x:v>
      </x:c>
      <x:c r="C15020" s="7" t="str">
        <x:v>sample</x:v>
      </x:c>
      <x:c r="D15020" s="7" t="str">
        <x:v>RAP-S-0914</x:v>
      </x:c>
      <x:c r="E15020" s="7" t="str">
        <x:v>Sample Ledger!K920</x:v>
      </x:c>
      <x:c r="F15020" s="7" t="str">
        <x:f>'Sample Ledger'!K920</x:f>
        <x:v>OPEN</x:v>
      </x:c>
    </x:row>
    <x:row r="15021">
      <x:c r="B15021" s="7" t="str">
        <x:v>PHY-15015</x:v>
      </x:c>
      <x:c r="C15021" s="7" t="str">
        <x:v>sample</x:v>
      </x:c>
      <x:c r="D15021" s="7" t="str">
        <x:v>RAP-S-0915</x:v>
      </x:c>
      <x:c r="E15021" s="7" t="str">
        <x:v>Sample Ledger!K921</x:v>
      </x:c>
      <x:c r="F15021" s="7" t="str">
        <x:f>'Sample Ledger'!K921</x:f>
        <x:v>OPEN</x:v>
      </x:c>
    </x:row>
    <x:row r="15022">
      <x:c r="B15022" s="7" t="str">
        <x:v>PHY-15016</x:v>
      </x:c>
      <x:c r="C15022" s="7" t="str">
        <x:v>sample</x:v>
      </x:c>
      <x:c r="D15022" s="7" t="str">
        <x:v>RAP-S-0916</x:v>
      </x:c>
      <x:c r="E15022" s="7" t="str">
        <x:v>Sample Ledger!K922</x:v>
      </x:c>
      <x:c r="F15022" s="7" t="str">
        <x:f>'Sample Ledger'!K922</x:f>
        <x:v>OPEN</x:v>
      </x:c>
    </x:row>
    <x:row r="15023">
      <x:c r="B15023" s="7" t="str">
        <x:v>PHY-15017</x:v>
      </x:c>
      <x:c r="C15023" s="7" t="str">
        <x:v>sample</x:v>
      </x:c>
      <x:c r="D15023" s="7" t="str">
        <x:v>RAP-S-0917</x:v>
      </x:c>
      <x:c r="E15023" s="7" t="str">
        <x:v>Sample Ledger!K923</x:v>
      </x:c>
      <x:c r="F15023" s="7" t="str">
        <x:f>'Sample Ledger'!K923</x:f>
        <x:v>OPEN</x:v>
      </x:c>
    </x:row>
    <x:row r="15024">
      <x:c r="B15024" s="7" t="str">
        <x:v>PHY-15018</x:v>
      </x:c>
      <x:c r="C15024" s="7" t="str">
        <x:v>sample</x:v>
      </x:c>
      <x:c r="D15024" s="7" t="str">
        <x:v>RAP-S-0918</x:v>
      </x:c>
      <x:c r="E15024" s="7" t="str">
        <x:v>Sample Ledger!K924</x:v>
      </x:c>
      <x:c r="F15024" s="7" t="str">
        <x:f>'Sample Ledger'!K924</x:f>
        <x:v>OPEN</x:v>
      </x:c>
    </x:row>
    <x:row r="15025">
      <x:c r="B15025" s="7" t="str">
        <x:v>PHY-15019</x:v>
      </x:c>
      <x:c r="C15025" s="7" t="str">
        <x:v>sample</x:v>
      </x:c>
      <x:c r="D15025" s="7" t="str">
        <x:v>RAP-S-0919</x:v>
      </x:c>
      <x:c r="E15025" s="7" t="str">
        <x:v>Sample Ledger!K925</x:v>
      </x:c>
      <x:c r="F15025" s="7" t="str">
        <x:f>'Sample Ledger'!K925</x:f>
        <x:v>OPEN</x:v>
      </x:c>
    </x:row>
    <x:row r="15026">
      <x:c r="B15026" s="7" t="str">
        <x:v>PHY-15020</x:v>
      </x:c>
      <x:c r="C15026" s="7" t="str">
        <x:v>sample</x:v>
      </x:c>
      <x:c r="D15026" s="7" t="str">
        <x:v>RAP-S-0920</x:v>
      </x:c>
      <x:c r="E15026" s="7" t="str">
        <x:v>Sample Ledger!K926</x:v>
      </x:c>
      <x:c r="F15026" s="7" t="str">
        <x:f>'Sample Ledger'!K926</x:f>
        <x:v>OPEN</x:v>
      </x:c>
    </x:row>
    <x:row r="15027">
      <x:c r="B15027" s="7" t="str">
        <x:v>PHY-15021</x:v>
      </x:c>
      <x:c r="C15027" s="7" t="str">
        <x:v>sample</x:v>
      </x:c>
      <x:c r="D15027" s="7" t="str">
        <x:v>RAP-S-0921</x:v>
      </x:c>
      <x:c r="E15027" s="7" t="str">
        <x:v>Sample Ledger!K927</x:v>
      </x:c>
      <x:c r="F15027" s="7" t="str">
        <x:f>'Sample Ledger'!K927</x:f>
        <x:v>OPEN</x:v>
      </x:c>
    </x:row>
    <x:row r="15028">
      <x:c r="B15028" s="7" t="str">
        <x:v>PHY-15022</x:v>
      </x:c>
      <x:c r="C15028" s="7" t="str">
        <x:v>sample</x:v>
      </x:c>
      <x:c r="D15028" s="7" t="str">
        <x:v>RAP-S-0922</x:v>
      </x:c>
      <x:c r="E15028" s="7" t="str">
        <x:v>Sample Ledger!K928</x:v>
      </x:c>
      <x:c r="F15028" s="7" t="str">
        <x:f>'Sample Ledger'!K928</x:f>
        <x:v>OPEN</x:v>
      </x:c>
    </x:row>
    <x:row r="15029">
      <x:c r="B15029" s="7" t="str">
        <x:v>PHY-15023</x:v>
      </x:c>
      <x:c r="C15029" s="7" t="str">
        <x:v>sample</x:v>
      </x:c>
      <x:c r="D15029" s="7" t="str">
        <x:v>RAP-S-0923</x:v>
      </x:c>
      <x:c r="E15029" s="7" t="str">
        <x:v>Sample Ledger!K929</x:v>
      </x:c>
      <x:c r="F15029" s="7" t="str">
        <x:f>'Sample Ledger'!K929</x:f>
        <x:v>OPEN</x:v>
      </x:c>
    </x:row>
    <x:row r="15030">
      <x:c r="B15030" s="7" t="str">
        <x:v>PHY-15024</x:v>
      </x:c>
      <x:c r="C15030" s="7" t="str">
        <x:v>sample</x:v>
      </x:c>
      <x:c r="D15030" s="7" t="str">
        <x:v>RAP-S-0924</x:v>
      </x:c>
      <x:c r="E15030" s="7" t="str">
        <x:v>Sample Ledger!K930</x:v>
      </x:c>
      <x:c r="F15030" s="7" t="str">
        <x:f>'Sample Ledger'!K930</x:f>
        <x:v>OPEN</x:v>
      </x:c>
    </x:row>
    <x:row r="15031">
      <x:c r="B15031" s="7" t="str">
        <x:v>PHY-15025</x:v>
      </x:c>
      <x:c r="C15031" s="7" t="str">
        <x:v>sample</x:v>
      </x:c>
      <x:c r="D15031" s="7" t="str">
        <x:v>RAP-S-0925</x:v>
      </x:c>
      <x:c r="E15031" s="7" t="str">
        <x:v>Sample Ledger!K931</x:v>
      </x:c>
      <x:c r="F15031" s="7" t="str">
        <x:f>'Sample Ledger'!K931</x:f>
        <x:v>OPEN</x:v>
      </x:c>
    </x:row>
    <x:row r="15032">
      <x:c r="B15032" s="7" t="str">
        <x:v>PHY-15026</x:v>
      </x:c>
      <x:c r="C15032" s="7" t="str">
        <x:v>sample</x:v>
      </x:c>
      <x:c r="D15032" s="7" t="str">
        <x:v>RAP-S-0926</x:v>
      </x:c>
      <x:c r="E15032" s="7" t="str">
        <x:v>Sample Ledger!K932</x:v>
      </x:c>
      <x:c r="F15032" s="7" t="str">
        <x:f>'Sample Ledger'!K932</x:f>
        <x:v>OPEN</x:v>
      </x:c>
    </x:row>
    <x:row r="15033">
      <x:c r="B15033" s="7" t="str">
        <x:v>PHY-15027</x:v>
      </x:c>
      <x:c r="C15033" s="7" t="str">
        <x:v>sample</x:v>
      </x:c>
      <x:c r="D15033" s="7" t="str">
        <x:v>RAP-S-0927</x:v>
      </x:c>
      <x:c r="E15033" s="7" t="str">
        <x:v>Sample Ledger!K933</x:v>
      </x:c>
      <x:c r="F15033" s="7" t="str">
        <x:f>'Sample Ledger'!K933</x:f>
        <x:v>OPEN</x:v>
      </x:c>
    </x:row>
    <x:row r="15034">
      <x:c r="B15034" s="7" t="str">
        <x:v>PHY-15028</x:v>
      </x:c>
      <x:c r="C15034" s="7" t="str">
        <x:v>sample</x:v>
      </x:c>
      <x:c r="D15034" s="7" t="str">
        <x:v>RAP-S-0928</x:v>
      </x:c>
      <x:c r="E15034" s="7" t="str">
        <x:v>Sample Ledger!K934</x:v>
      </x:c>
      <x:c r="F15034" s="7" t="str">
        <x:f>'Sample Ledger'!K934</x:f>
        <x:v>OPEN</x:v>
      </x:c>
    </x:row>
    <x:row r="15035">
      <x:c r="B15035" s="7" t="str">
        <x:v>PHY-15029</x:v>
      </x:c>
      <x:c r="C15035" s="7" t="str">
        <x:v>sample</x:v>
      </x:c>
      <x:c r="D15035" s="7" t="str">
        <x:v>RAP-S-0929</x:v>
      </x:c>
      <x:c r="E15035" s="7" t="str">
        <x:v>Sample Ledger!K935</x:v>
      </x:c>
      <x:c r="F15035" s="7" t="str">
        <x:f>'Sample Ledger'!K935</x:f>
        <x:v>OPEN</x:v>
      </x:c>
    </x:row>
    <x:row r="15036">
      <x:c r="B15036" s="7" t="str">
        <x:v>PHY-15030</x:v>
      </x:c>
      <x:c r="C15036" s="7" t="str">
        <x:v>sample</x:v>
      </x:c>
      <x:c r="D15036" s="7" t="str">
        <x:v>RAP-S-0930</x:v>
      </x:c>
      <x:c r="E15036" s="7" t="str">
        <x:v>Sample Ledger!K936</x:v>
      </x:c>
      <x:c r="F15036" s="7" t="str">
        <x:f>'Sample Ledger'!K936</x:f>
        <x:v>OPEN</x:v>
      </x:c>
    </x:row>
    <x:row r="15037">
      <x:c r="B15037" s="7" t="str">
        <x:v>PHY-15031</x:v>
      </x:c>
      <x:c r="C15037" s="7" t="str">
        <x:v>sample</x:v>
      </x:c>
      <x:c r="D15037" s="7" t="str">
        <x:v>RAP-S-0931</x:v>
      </x:c>
      <x:c r="E15037" s="7" t="str">
        <x:v>Sample Ledger!K937</x:v>
      </x:c>
      <x:c r="F15037" s="7" t="str">
        <x:f>'Sample Ledger'!K937</x:f>
        <x:v>OPEN</x:v>
      </x:c>
    </x:row>
    <x:row r="15038">
      <x:c r="B15038" s="7" t="str">
        <x:v>PHY-15032</x:v>
      </x:c>
      <x:c r="C15038" s="7" t="str">
        <x:v>sample</x:v>
      </x:c>
      <x:c r="D15038" s="7" t="str">
        <x:v>RAP-S-0932</x:v>
      </x:c>
      <x:c r="E15038" s="7" t="str">
        <x:v>Sample Ledger!K938</x:v>
      </x:c>
      <x:c r="F15038" s="7" t="str">
        <x:f>'Sample Ledger'!K938</x:f>
        <x:v>OPEN</x:v>
      </x:c>
    </x:row>
    <x:row r="15039">
      <x:c r="B15039" s="7" t="str">
        <x:v>PHY-15033</x:v>
      </x:c>
      <x:c r="C15039" s="7" t="str">
        <x:v>sample</x:v>
      </x:c>
      <x:c r="D15039" s="7" t="str">
        <x:v>RAP-S-0933</x:v>
      </x:c>
      <x:c r="E15039" s="7" t="str">
        <x:v>Sample Ledger!K939</x:v>
      </x:c>
      <x:c r="F15039" s="7" t="str">
        <x:f>'Sample Ledger'!K939</x:f>
        <x:v>OPEN</x:v>
      </x:c>
    </x:row>
    <x:row r="15040">
      <x:c r="B15040" s="7" t="str">
        <x:v>PHY-15034</x:v>
      </x:c>
      <x:c r="C15040" s="7" t="str">
        <x:v>sample</x:v>
      </x:c>
      <x:c r="D15040" s="7" t="str">
        <x:v>RAP-S-0934</x:v>
      </x:c>
      <x:c r="E15040" s="7" t="str">
        <x:v>Sample Ledger!K940</x:v>
      </x:c>
      <x:c r="F15040" s="7" t="str">
        <x:f>'Sample Ledger'!K940</x:f>
        <x:v>OPEN</x:v>
      </x:c>
    </x:row>
    <x:row r="15041">
      <x:c r="B15041" s="7" t="str">
        <x:v>PHY-15035</x:v>
      </x:c>
      <x:c r="C15041" s="7" t="str">
        <x:v>sample</x:v>
      </x:c>
      <x:c r="D15041" s="7" t="str">
        <x:v>RAP-S-0935</x:v>
      </x:c>
      <x:c r="E15041" s="7" t="str">
        <x:v>Sample Ledger!K941</x:v>
      </x:c>
      <x:c r="F15041" s="7" t="str">
        <x:f>'Sample Ledger'!K941</x:f>
        <x:v>OPEN</x:v>
      </x:c>
    </x:row>
    <x:row r="15042">
      <x:c r="B15042" s="7" t="str">
        <x:v>PHY-15036</x:v>
      </x:c>
      <x:c r="C15042" s="7" t="str">
        <x:v>sample</x:v>
      </x:c>
      <x:c r="D15042" s="7" t="str">
        <x:v>RAP-S-0936</x:v>
      </x:c>
      <x:c r="E15042" s="7" t="str">
        <x:v>Sample Ledger!K942</x:v>
      </x:c>
      <x:c r="F15042" s="7" t="str">
        <x:f>'Sample Ledger'!K942</x:f>
        <x:v>OPEN</x:v>
      </x:c>
    </x:row>
    <x:row r="15043">
      <x:c r="B15043" s="7" t="str">
        <x:v>PHY-15037</x:v>
      </x:c>
      <x:c r="C15043" s="7" t="str">
        <x:v>sample</x:v>
      </x:c>
      <x:c r="D15043" s="7" t="str">
        <x:v>RAP-S-0937</x:v>
      </x:c>
      <x:c r="E15043" s="7" t="str">
        <x:v>Sample Ledger!K943</x:v>
      </x:c>
      <x:c r="F15043" s="7" t="str">
        <x:f>'Sample Ledger'!K943</x:f>
        <x:v>OPEN</x:v>
      </x:c>
    </x:row>
    <x:row r="15044">
      <x:c r="B15044" s="7" t="str">
        <x:v>PHY-15038</x:v>
      </x:c>
      <x:c r="C15044" s="7" t="str">
        <x:v>sample</x:v>
      </x:c>
      <x:c r="D15044" s="7" t="str">
        <x:v>RAP-S-0938</x:v>
      </x:c>
      <x:c r="E15044" s="7" t="str">
        <x:v>Sample Ledger!K944</x:v>
      </x:c>
      <x:c r="F15044" s="7" t="str">
        <x:f>'Sample Ledger'!K944</x:f>
        <x:v>OPEN</x:v>
      </x:c>
    </x:row>
    <x:row r="15045">
      <x:c r="B15045" s="7" t="str">
        <x:v>PHY-15039</x:v>
      </x:c>
      <x:c r="C15045" s="7" t="str">
        <x:v>sample</x:v>
      </x:c>
      <x:c r="D15045" s="7" t="str">
        <x:v>RAP-S-0939</x:v>
      </x:c>
      <x:c r="E15045" s="7" t="str">
        <x:v>Sample Ledger!K945</x:v>
      </x:c>
      <x:c r="F15045" s="7" t="str">
        <x:f>'Sample Ledger'!K945</x:f>
        <x:v>OPEN</x:v>
      </x:c>
    </x:row>
    <x:row r="15046">
      <x:c r="B15046" s="7" t="str">
        <x:v>PHY-15040</x:v>
      </x:c>
      <x:c r="C15046" s="7" t="str">
        <x:v>sample</x:v>
      </x:c>
      <x:c r="D15046" s="7" t="str">
        <x:v>RAP-S-0940</x:v>
      </x:c>
      <x:c r="E15046" s="7" t="str">
        <x:v>Sample Ledger!K946</x:v>
      </x:c>
      <x:c r="F15046" s="7" t="str">
        <x:f>'Sample Ledger'!K946</x:f>
        <x:v>OPEN</x:v>
      </x:c>
    </x:row>
    <x:row r="15047">
      <x:c r="B15047" s="7" t="str">
        <x:v>PHY-15041</x:v>
      </x:c>
      <x:c r="C15047" s="7" t="str">
        <x:v>sample</x:v>
      </x:c>
      <x:c r="D15047" s="7" t="str">
        <x:v>RAP-S-0941</x:v>
      </x:c>
      <x:c r="E15047" s="7" t="str">
        <x:v>Sample Ledger!K947</x:v>
      </x:c>
      <x:c r="F15047" s="7" t="str">
        <x:f>'Sample Ledger'!K947</x:f>
        <x:v>OPEN</x:v>
      </x:c>
    </x:row>
    <x:row r="15048">
      <x:c r="B15048" s="7" t="str">
        <x:v>PHY-15042</x:v>
      </x:c>
      <x:c r="C15048" s="7" t="str">
        <x:v>sample</x:v>
      </x:c>
      <x:c r="D15048" s="7" t="str">
        <x:v>RAP-S-0942</x:v>
      </x:c>
      <x:c r="E15048" s="7" t="str">
        <x:v>Sample Ledger!K948</x:v>
      </x:c>
      <x:c r="F15048" s="7" t="str">
        <x:f>'Sample Ledger'!K948</x:f>
        <x:v>OPEN</x:v>
      </x:c>
    </x:row>
    <x:row r="15049">
      <x:c r="B15049" s="7" t="str">
        <x:v>PHY-15043</x:v>
      </x:c>
      <x:c r="C15049" s="7" t="str">
        <x:v>sample</x:v>
      </x:c>
      <x:c r="D15049" s="7" t="str">
        <x:v>RAP-S-0943</x:v>
      </x:c>
      <x:c r="E15049" s="7" t="str">
        <x:v>Sample Ledger!K949</x:v>
      </x:c>
      <x:c r="F15049" s="7" t="str">
        <x:f>'Sample Ledger'!K949</x:f>
        <x:v>OPEN</x:v>
      </x:c>
    </x:row>
    <x:row r="15050">
      <x:c r="B15050" s="7" t="str">
        <x:v>PHY-15044</x:v>
      </x:c>
      <x:c r="C15050" s="7" t="str">
        <x:v>sample</x:v>
      </x:c>
      <x:c r="D15050" s="7" t="str">
        <x:v>RAP-S-0944</x:v>
      </x:c>
      <x:c r="E15050" s="7" t="str">
        <x:v>Sample Ledger!K950</x:v>
      </x:c>
      <x:c r="F15050" s="7" t="str">
        <x:f>'Sample Ledger'!K950</x:f>
        <x:v>OPEN</x:v>
      </x:c>
    </x:row>
    <x:row r="15051">
      <x:c r="B15051" s="7" t="str">
        <x:v>PHY-15045</x:v>
      </x:c>
      <x:c r="C15051" s="7" t="str">
        <x:v>sample</x:v>
      </x:c>
      <x:c r="D15051" s="7" t="str">
        <x:v>RAP-S-0945</x:v>
      </x:c>
      <x:c r="E15051" s="7" t="str">
        <x:v>Sample Ledger!K951</x:v>
      </x:c>
      <x:c r="F15051" s="7" t="str">
        <x:f>'Sample Ledger'!K951</x:f>
        <x:v>OPEN</x:v>
      </x:c>
    </x:row>
    <x:row r="15052">
      <x:c r="B15052" s="7" t="str">
        <x:v>PHY-15046</x:v>
      </x:c>
      <x:c r="C15052" s="7" t="str">
        <x:v>sample</x:v>
      </x:c>
      <x:c r="D15052" s="7" t="str">
        <x:v>RAP-S-0946</x:v>
      </x:c>
      <x:c r="E15052" s="7" t="str">
        <x:v>Sample Ledger!K952</x:v>
      </x:c>
      <x:c r="F15052" s="7" t="str">
        <x:f>'Sample Ledger'!K952</x:f>
        <x:v>OPEN</x:v>
      </x:c>
    </x:row>
    <x:row r="15053">
      <x:c r="B15053" s="7" t="str">
        <x:v>PHY-15047</x:v>
      </x:c>
      <x:c r="C15053" s="7" t="str">
        <x:v>sample</x:v>
      </x:c>
      <x:c r="D15053" s="7" t="str">
        <x:v>RAP-S-0947</x:v>
      </x:c>
      <x:c r="E15053" s="7" t="str">
        <x:v>Sample Ledger!K953</x:v>
      </x:c>
      <x:c r="F15053" s="7" t="str">
        <x:f>'Sample Ledger'!K953</x:f>
        <x:v>OPEN</x:v>
      </x:c>
    </x:row>
    <x:row r="15054">
      <x:c r="B15054" s="7" t="str">
        <x:v>PHY-15048</x:v>
      </x:c>
      <x:c r="C15054" s="7" t="str">
        <x:v>sample</x:v>
      </x:c>
      <x:c r="D15054" s="7" t="str">
        <x:v>RAP-S-0948</x:v>
      </x:c>
      <x:c r="E15054" s="7" t="str">
        <x:v>Sample Ledger!K954</x:v>
      </x:c>
      <x:c r="F15054" s="7" t="str">
        <x:f>'Sample Ledger'!K954</x:f>
        <x:v>OPEN</x:v>
      </x:c>
    </x:row>
    <x:row r="15055">
      <x:c r="B15055" s="7" t="str">
        <x:v>PHY-15049</x:v>
      </x:c>
      <x:c r="C15055" s="7" t="str">
        <x:v>sample</x:v>
      </x:c>
      <x:c r="D15055" s="7" t="str">
        <x:v>RAP-S-0949</x:v>
      </x:c>
      <x:c r="E15055" s="7" t="str">
        <x:v>Sample Ledger!K955</x:v>
      </x:c>
      <x:c r="F15055" s="7" t="str">
        <x:f>'Sample Ledger'!K955</x:f>
        <x:v>OPEN</x:v>
      </x:c>
    </x:row>
    <x:row r="15056">
      <x:c r="B15056" s="7" t="str">
        <x:v>PHY-15050</x:v>
      </x:c>
      <x:c r="C15056" s="7" t="str">
        <x:v>sample</x:v>
      </x:c>
      <x:c r="D15056" s="7" t="str">
        <x:v>RAP-S-0950</x:v>
      </x:c>
      <x:c r="E15056" s="7" t="str">
        <x:v>Sample Ledger!K956</x:v>
      </x:c>
      <x:c r="F15056" s="7" t="str">
        <x:f>'Sample Ledger'!K956</x:f>
        <x:v>OPEN</x:v>
      </x:c>
    </x:row>
    <x:row r="15057">
      <x:c r="B15057" s="7" t="str">
        <x:v>PHY-15051</x:v>
      </x:c>
      <x:c r="C15057" s="7" t="str">
        <x:v>sample</x:v>
      </x:c>
      <x:c r="D15057" s="7" t="str">
        <x:v>RAP-S-0951</x:v>
      </x:c>
      <x:c r="E15057" s="7" t="str">
        <x:v>Sample Ledger!K957</x:v>
      </x:c>
      <x:c r="F15057" s="7" t="str">
        <x:f>'Sample Ledger'!K957</x:f>
        <x:v>OPEN</x:v>
      </x:c>
    </x:row>
    <x:row r="15058">
      <x:c r="B15058" s="7" t="str">
        <x:v>PHY-15052</x:v>
      </x:c>
      <x:c r="C15058" s="7" t="str">
        <x:v>sample</x:v>
      </x:c>
      <x:c r="D15058" s="7" t="str">
        <x:v>RAP-S-0952</x:v>
      </x:c>
      <x:c r="E15058" s="7" t="str">
        <x:v>Sample Ledger!K958</x:v>
      </x:c>
      <x:c r="F15058" s="7" t="str">
        <x:f>'Sample Ledger'!K958</x:f>
        <x:v>OPEN</x:v>
      </x:c>
    </x:row>
    <x:row r="15059">
      <x:c r="B15059" s="7" t="str">
        <x:v>PHY-15053</x:v>
      </x:c>
      <x:c r="C15059" s="7" t="str">
        <x:v>sample</x:v>
      </x:c>
      <x:c r="D15059" s="7" t="str">
        <x:v>RAP-S-0953</x:v>
      </x:c>
      <x:c r="E15059" s="7" t="str">
        <x:v>Sample Ledger!K959</x:v>
      </x:c>
      <x:c r="F15059" s="7" t="str">
        <x:f>'Sample Ledger'!K959</x:f>
        <x:v>OPEN</x:v>
      </x:c>
    </x:row>
    <x:row r="15060">
      <x:c r="B15060" s="7" t="str">
        <x:v>PHY-15054</x:v>
      </x:c>
      <x:c r="C15060" s="7" t="str">
        <x:v>sample</x:v>
      </x:c>
      <x:c r="D15060" s="7" t="str">
        <x:v>RAP-S-0954</x:v>
      </x:c>
      <x:c r="E15060" s="7" t="str">
        <x:v>Sample Ledger!K960</x:v>
      </x:c>
      <x:c r="F15060" s="7" t="str">
        <x:f>'Sample Ledger'!K960</x:f>
        <x:v>OPEN</x:v>
      </x:c>
    </x:row>
    <x:row r="15061">
      <x:c r="B15061" s="7" t="str">
        <x:v>PHY-15055</x:v>
      </x:c>
      <x:c r="C15061" s="7" t="str">
        <x:v>sample</x:v>
      </x:c>
      <x:c r="D15061" s="7" t="str">
        <x:v>RAP-S-0955</x:v>
      </x:c>
      <x:c r="E15061" s="7" t="str">
        <x:v>Sample Ledger!K961</x:v>
      </x:c>
      <x:c r="F15061" s="7" t="str">
        <x:f>'Sample Ledger'!K961</x:f>
        <x:v>OPEN</x:v>
      </x:c>
    </x:row>
    <x:row r="15062">
      <x:c r="B15062" s="7" t="str">
        <x:v>PHY-15056</x:v>
      </x:c>
      <x:c r="C15062" s="7" t="str">
        <x:v>sample</x:v>
      </x:c>
      <x:c r="D15062" s="7" t="str">
        <x:v>RAP-S-0956</x:v>
      </x:c>
      <x:c r="E15062" s="7" t="str">
        <x:v>Sample Ledger!K962</x:v>
      </x:c>
      <x:c r="F15062" s="7" t="str">
        <x:f>'Sample Ledger'!K962</x:f>
        <x:v>OPEN</x:v>
      </x:c>
    </x:row>
    <x:row r="15063">
      <x:c r="B15063" s="7" t="str">
        <x:v>PHY-15057</x:v>
      </x:c>
      <x:c r="C15063" s="7" t="str">
        <x:v>sample</x:v>
      </x:c>
      <x:c r="D15063" s="7" t="str">
        <x:v>RAP-S-0957</x:v>
      </x:c>
      <x:c r="E15063" s="7" t="str">
        <x:v>Sample Ledger!K963</x:v>
      </x:c>
      <x:c r="F15063" s="7" t="str">
        <x:f>'Sample Ledger'!K963</x:f>
        <x:v>OPEN</x:v>
      </x:c>
    </x:row>
    <x:row r="15064">
      <x:c r="B15064" s="7" t="str">
        <x:v>PHY-15058</x:v>
      </x:c>
      <x:c r="C15064" s="7" t="str">
        <x:v>sample</x:v>
      </x:c>
      <x:c r="D15064" s="7" t="str">
        <x:v>RAP-S-0958</x:v>
      </x:c>
      <x:c r="E15064" s="7" t="str">
        <x:v>Sample Ledger!K964</x:v>
      </x:c>
      <x:c r="F15064" s="7" t="str">
        <x:f>'Sample Ledger'!K964</x:f>
        <x:v>OPEN</x:v>
      </x:c>
    </x:row>
    <x:row r="15065">
      <x:c r="B15065" s="7" t="str">
        <x:v>PHY-15059</x:v>
      </x:c>
      <x:c r="C15065" s="7" t="str">
        <x:v>sample</x:v>
      </x:c>
      <x:c r="D15065" s="7" t="str">
        <x:v>RAP-S-0959</x:v>
      </x:c>
      <x:c r="E15065" s="7" t="str">
        <x:v>Sample Ledger!K965</x:v>
      </x:c>
      <x:c r="F15065" s="7" t="str">
        <x:f>'Sample Ledger'!K965</x:f>
        <x:v>OPEN</x:v>
      </x:c>
    </x:row>
    <x:row r="15066">
      <x:c r="B15066" s="7" t="str">
        <x:v>PHY-15060</x:v>
      </x:c>
      <x:c r="C15066" s="7" t="str">
        <x:v>sample</x:v>
      </x:c>
      <x:c r="D15066" s="7" t="str">
        <x:v>RAP-S-0960</x:v>
      </x:c>
      <x:c r="E15066" s="7" t="str">
        <x:v>Sample Ledger!K966</x:v>
      </x:c>
      <x:c r="F15066" s="7" t="str">
        <x:f>'Sample Ledger'!K966</x:f>
        <x:v>OPEN</x:v>
      </x:c>
    </x:row>
    <x:row r="15067">
      <x:c r="B15067" s="7" t="str">
        <x:v>PHY-15061</x:v>
      </x:c>
      <x:c r="C15067" s="7" t="str">
        <x:v>sample</x:v>
      </x:c>
      <x:c r="D15067" s="7" t="str">
        <x:v>RAP-S-0961</x:v>
      </x:c>
      <x:c r="E15067" s="7" t="str">
        <x:v>Sample Ledger!K967</x:v>
      </x:c>
      <x:c r="F15067" s="7" t="str">
        <x:f>'Sample Ledger'!K967</x:f>
        <x:v>OPEN</x:v>
      </x:c>
    </x:row>
    <x:row r="15068">
      <x:c r="B15068" s="7" t="str">
        <x:v>PHY-15062</x:v>
      </x:c>
      <x:c r="C15068" s="7" t="str">
        <x:v>sample</x:v>
      </x:c>
      <x:c r="D15068" s="7" t="str">
        <x:v>RAP-S-0962</x:v>
      </x:c>
      <x:c r="E15068" s="7" t="str">
        <x:v>Sample Ledger!K968</x:v>
      </x:c>
      <x:c r="F15068" s="7" t="str">
        <x:f>'Sample Ledger'!K968</x:f>
        <x:v>OPEN</x:v>
      </x:c>
    </x:row>
    <x:row r="15069">
      <x:c r="B15069" s="7" t="str">
        <x:v>PHY-15063</x:v>
      </x:c>
      <x:c r="C15069" s="7" t="str">
        <x:v>sample</x:v>
      </x:c>
      <x:c r="D15069" s="7" t="str">
        <x:v>RAP-S-0963</x:v>
      </x:c>
      <x:c r="E15069" s="7" t="str">
        <x:v>Sample Ledger!K969</x:v>
      </x:c>
      <x:c r="F15069" s="7" t="str">
        <x:f>'Sample Ledger'!K969</x:f>
        <x:v>OPEN</x:v>
      </x:c>
    </x:row>
    <x:row r="15070">
      <x:c r="B15070" s="7" t="str">
        <x:v>PHY-15064</x:v>
      </x:c>
      <x:c r="C15070" s="7" t="str">
        <x:v>sample</x:v>
      </x:c>
      <x:c r="D15070" s="7" t="str">
        <x:v>RAP-S-0964</x:v>
      </x:c>
      <x:c r="E15070" s="7" t="str">
        <x:v>Sample Ledger!K970</x:v>
      </x:c>
      <x:c r="F15070" s="7" t="str">
        <x:f>'Sample Ledger'!K970</x:f>
        <x:v>OPEN</x:v>
      </x:c>
    </x:row>
    <x:row r="15071">
      <x:c r="B15071" s="7" t="str">
        <x:v>PHY-15065</x:v>
      </x:c>
      <x:c r="C15071" s="7" t="str">
        <x:v>sample</x:v>
      </x:c>
      <x:c r="D15071" s="7" t="str">
        <x:v>RAP-S-0965</x:v>
      </x:c>
      <x:c r="E15071" s="7" t="str">
        <x:v>Sample Ledger!K971</x:v>
      </x:c>
      <x:c r="F15071" s="7" t="str">
        <x:f>'Sample Ledger'!K971</x:f>
        <x:v>OPEN</x:v>
      </x:c>
    </x:row>
    <x:row r="15072">
      <x:c r="B15072" s="7" t="str">
        <x:v>PHY-15066</x:v>
      </x:c>
      <x:c r="C15072" s="7" t="str">
        <x:v>sample</x:v>
      </x:c>
      <x:c r="D15072" s="7" t="str">
        <x:v>RAP-S-0966</x:v>
      </x:c>
      <x:c r="E15072" s="7" t="str">
        <x:v>Sample Ledger!K972</x:v>
      </x:c>
      <x:c r="F15072" s="7" t="str">
        <x:f>'Sample Ledger'!K972</x:f>
        <x:v>OPEN</x:v>
      </x:c>
    </x:row>
    <x:row r="15073">
      <x:c r="B15073" s="7" t="str">
        <x:v>PHY-15067</x:v>
      </x:c>
      <x:c r="C15073" s="7" t="str">
        <x:v>sample</x:v>
      </x:c>
      <x:c r="D15073" s="7" t="str">
        <x:v>RAP-S-0967</x:v>
      </x:c>
      <x:c r="E15073" s="7" t="str">
        <x:v>Sample Ledger!K973</x:v>
      </x:c>
      <x:c r="F15073" s="7" t="str">
        <x:f>'Sample Ledger'!K973</x:f>
        <x:v>OPEN</x:v>
      </x:c>
    </x:row>
    <x:row r="15074">
      <x:c r="B15074" s="7" t="str">
        <x:v>PHY-15068</x:v>
      </x:c>
      <x:c r="C15074" s="7" t="str">
        <x:v>sample</x:v>
      </x:c>
      <x:c r="D15074" s="7" t="str">
        <x:v>RAP-S-0968</x:v>
      </x:c>
      <x:c r="E15074" s="7" t="str">
        <x:v>Sample Ledger!K974</x:v>
      </x:c>
      <x:c r="F15074" s="7" t="str">
        <x:f>'Sample Ledger'!K974</x:f>
        <x:v>OPEN</x:v>
      </x:c>
    </x:row>
    <x:row r="15075">
      <x:c r="B15075" s="7" t="str">
        <x:v>PHY-15069</x:v>
      </x:c>
      <x:c r="C15075" s="7" t="str">
        <x:v>sample</x:v>
      </x:c>
      <x:c r="D15075" s="7" t="str">
        <x:v>RAP-S-0969</x:v>
      </x:c>
      <x:c r="E15075" s="7" t="str">
        <x:v>Sample Ledger!K975</x:v>
      </x:c>
      <x:c r="F15075" s="7" t="str">
        <x:f>'Sample Ledger'!K975</x:f>
        <x:v>OPEN</x:v>
      </x:c>
    </x:row>
    <x:row r="15076">
      <x:c r="B15076" s="7" t="str">
        <x:v>PHY-15070</x:v>
      </x:c>
      <x:c r="C15076" s="7" t="str">
        <x:v>sample</x:v>
      </x:c>
      <x:c r="D15076" s="7" t="str">
        <x:v>RAP-S-0970</x:v>
      </x:c>
      <x:c r="E15076" s="7" t="str">
        <x:v>Sample Ledger!K976</x:v>
      </x:c>
      <x:c r="F15076" s="7" t="str">
        <x:f>'Sample Ledger'!K976</x:f>
        <x:v>OPEN</x:v>
      </x:c>
    </x:row>
    <x:row r="15077">
      <x:c r="B15077" s="7" t="str">
        <x:v>PHY-15071</x:v>
      </x:c>
      <x:c r="C15077" s="7" t="str">
        <x:v>sample</x:v>
      </x:c>
      <x:c r="D15077" s="7" t="str">
        <x:v>RAP-S-0971</x:v>
      </x:c>
      <x:c r="E15077" s="7" t="str">
        <x:v>Sample Ledger!K977</x:v>
      </x:c>
      <x:c r="F15077" s="7" t="str">
        <x:f>'Sample Ledger'!K977</x:f>
        <x:v>OPEN</x:v>
      </x:c>
    </x:row>
    <x:row r="15078">
      <x:c r="B15078" s="7" t="str">
        <x:v>PHY-15072</x:v>
      </x:c>
      <x:c r="C15078" s="7" t="str">
        <x:v>sample</x:v>
      </x:c>
      <x:c r="D15078" s="7" t="str">
        <x:v>RAP-S-0972</x:v>
      </x:c>
      <x:c r="E15078" s="7" t="str">
        <x:v>Sample Ledger!K978</x:v>
      </x:c>
      <x:c r="F15078" s="7" t="str">
        <x:f>'Sample Ledger'!K978</x:f>
        <x:v>OPEN</x:v>
      </x:c>
    </x:row>
    <x:row r="15079">
      <x:c r="B15079" s="7" t="str">
        <x:v>PHY-15073</x:v>
      </x:c>
      <x:c r="C15079" s="7" t="str">
        <x:v>sample</x:v>
      </x:c>
      <x:c r="D15079" s="7" t="str">
        <x:v>RAP-S-0973</x:v>
      </x:c>
      <x:c r="E15079" s="7" t="str">
        <x:v>Sample Ledger!K979</x:v>
      </x:c>
      <x:c r="F15079" s="7" t="str">
        <x:f>'Sample Ledger'!K979</x:f>
        <x:v>OPEN</x:v>
      </x:c>
    </x:row>
    <x:row r="15080">
      <x:c r="B15080" s="7" t="str">
        <x:v>PHY-15074</x:v>
      </x:c>
      <x:c r="C15080" s="7" t="str">
        <x:v>sample</x:v>
      </x:c>
      <x:c r="D15080" s="7" t="str">
        <x:v>RAP-S-0974</x:v>
      </x:c>
      <x:c r="E15080" s="7" t="str">
        <x:v>Sample Ledger!K980</x:v>
      </x:c>
      <x:c r="F15080" s="7" t="str">
        <x:f>'Sample Ledger'!K980</x:f>
        <x:v>OPEN</x:v>
      </x:c>
    </x:row>
    <x:row r="15081">
      <x:c r="B15081" s="7" t="str">
        <x:v>PHY-15075</x:v>
      </x:c>
      <x:c r="C15081" s="7" t="str">
        <x:v>sample</x:v>
      </x:c>
      <x:c r="D15081" s="7" t="str">
        <x:v>RAP-S-0975</x:v>
      </x:c>
      <x:c r="E15081" s="7" t="str">
        <x:v>Sample Ledger!K981</x:v>
      </x:c>
      <x:c r="F15081" s="7" t="str">
        <x:f>'Sample Ledger'!K981</x:f>
        <x:v>OPEN</x:v>
      </x:c>
    </x:row>
    <x:row r="15082">
      <x:c r="B15082" s="7" t="str">
        <x:v>PHY-15076</x:v>
      </x:c>
      <x:c r="C15082" s="7" t="str">
        <x:v>sample</x:v>
      </x:c>
      <x:c r="D15082" s="7" t="str">
        <x:v>RAP-S-0976</x:v>
      </x:c>
      <x:c r="E15082" s="7" t="str">
        <x:v>Sample Ledger!K982</x:v>
      </x:c>
      <x:c r="F15082" s="7" t="str">
        <x:f>'Sample Ledger'!K982</x:f>
        <x:v>OPEN</x:v>
      </x:c>
    </x:row>
    <x:row r="15083">
      <x:c r="B15083" s="7" t="str">
        <x:v>PHY-15077</x:v>
      </x:c>
      <x:c r="C15083" s="7" t="str">
        <x:v>sample</x:v>
      </x:c>
      <x:c r="D15083" s="7" t="str">
        <x:v>RAP-S-0977</x:v>
      </x:c>
      <x:c r="E15083" s="7" t="str">
        <x:v>Sample Ledger!K983</x:v>
      </x:c>
      <x:c r="F15083" s="7" t="str">
        <x:f>'Sample Ledger'!K983</x:f>
        <x:v>OPEN</x:v>
      </x:c>
    </x:row>
    <x:row r="15084">
      <x:c r="B15084" s="7" t="str">
        <x:v>PHY-15078</x:v>
      </x:c>
      <x:c r="C15084" s="7" t="str">
        <x:v>sample</x:v>
      </x:c>
      <x:c r="D15084" s="7" t="str">
        <x:v>RAP-S-0978</x:v>
      </x:c>
      <x:c r="E15084" s="7" t="str">
        <x:v>Sample Ledger!K984</x:v>
      </x:c>
      <x:c r="F15084" s="7" t="str">
        <x:f>'Sample Ledger'!K984</x:f>
        <x:v>OPEN</x:v>
      </x:c>
    </x:row>
    <x:row r="15085">
      <x:c r="B15085" s="7" t="str">
        <x:v>PHY-15079</x:v>
      </x:c>
      <x:c r="C15085" s="7" t="str">
        <x:v>sample</x:v>
      </x:c>
      <x:c r="D15085" s="7" t="str">
        <x:v>RAP-S-0979</x:v>
      </x:c>
      <x:c r="E15085" s="7" t="str">
        <x:v>Sample Ledger!K985</x:v>
      </x:c>
      <x:c r="F15085" s="7" t="str">
        <x:f>'Sample Ledger'!K985</x:f>
        <x:v>OPEN</x:v>
      </x:c>
    </x:row>
    <x:row r="15086">
      <x:c r="B15086" s="7" t="str">
        <x:v>PHY-15080</x:v>
      </x:c>
      <x:c r="C15086" s="7" t="str">
        <x:v>sample</x:v>
      </x:c>
      <x:c r="D15086" s="7" t="str">
        <x:v>RAP-S-0980</x:v>
      </x:c>
      <x:c r="E15086" s="7" t="str">
        <x:v>Sample Ledger!K986</x:v>
      </x:c>
      <x:c r="F15086" s="7" t="str">
        <x:f>'Sample Ledger'!K986</x:f>
        <x:v>OPEN</x:v>
      </x:c>
    </x:row>
    <x:row r="15087">
      <x:c r="B15087" s="7" t="str">
        <x:v>PHY-15081</x:v>
      </x:c>
      <x:c r="C15087" s="7" t="str">
        <x:v>sample</x:v>
      </x:c>
      <x:c r="D15087" s="7" t="str">
        <x:v>RAP-S-0981</x:v>
      </x:c>
      <x:c r="E15087" s="7" t="str">
        <x:v>Sample Ledger!K987</x:v>
      </x:c>
      <x:c r="F15087" s="7" t="str">
        <x:f>'Sample Ledger'!K987</x:f>
        <x:v>OPEN</x:v>
      </x:c>
    </x:row>
    <x:row r="15088">
      <x:c r="B15088" s="7" t="str">
        <x:v>PHY-15082</x:v>
      </x:c>
      <x:c r="C15088" s="7" t="str">
        <x:v>sample</x:v>
      </x:c>
      <x:c r="D15088" s="7" t="str">
        <x:v>RAP-S-0982</x:v>
      </x:c>
      <x:c r="E15088" s="7" t="str">
        <x:v>Sample Ledger!K988</x:v>
      </x:c>
      <x:c r="F15088" s="7" t="str">
        <x:f>'Sample Ledger'!K988</x:f>
        <x:v>OPEN</x:v>
      </x:c>
    </x:row>
    <x:row r="15089">
      <x:c r="B15089" s="7" t="str">
        <x:v>PHY-15083</x:v>
      </x:c>
      <x:c r="C15089" s="7" t="str">
        <x:v>sample</x:v>
      </x:c>
      <x:c r="D15089" s="7" t="str">
        <x:v>RAP-S-0983</x:v>
      </x:c>
      <x:c r="E15089" s="7" t="str">
        <x:v>Sample Ledger!K989</x:v>
      </x:c>
      <x:c r="F15089" s="7" t="str">
        <x:f>'Sample Ledger'!K989</x:f>
        <x:v>OPEN</x:v>
      </x:c>
    </x:row>
    <x:row r="15090">
      <x:c r="B15090" s="7" t="str">
        <x:v>PHY-15084</x:v>
      </x:c>
      <x:c r="C15090" s="7" t="str">
        <x:v>sample</x:v>
      </x:c>
      <x:c r="D15090" s="7" t="str">
        <x:v>RAP-S-0984</x:v>
      </x:c>
      <x:c r="E15090" s="7" t="str">
        <x:v>Sample Ledger!K990</x:v>
      </x:c>
      <x:c r="F15090" s="7" t="str">
        <x:f>'Sample Ledger'!K990</x:f>
        <x:v>OPEN</x:v>
      </x:c>
    </x:row>
    <x:row r="15091">
      <x:c r="B15091" s="7" t="str">
        <x:v>PHY-15085</x:v>
      </x:c>
      <x:c r="C15091" s="7" t="str">
        <x:v>sample</x:v>
      </x:c>
      <x:c r="D15091" s="7" t="str">
        <x:v>RAP-S-0985</x:v>
      </x:c>
      <x:c r="E15091" s="7" t="str">
        <x:v>Sample Ledger!K991</x:v>
      </x:c>
      <x:c r="F15091" s="7" t="str">
        <x:f>'Sample Ledger'!K991</x:f>
        <x:v>OPEN</x:v>
      </x:c>
    </x:row>
    <x:row r="15092">
      <x:c r="B15092" s="7" t="str">
        <x:v>PHY-15086</x:v>
      </x:c>
      <x:c r="C15092" s="7" t="str">
        <x:v>sample</x:v>
      </x:c>
      <x:c r="D15092" s="7" t="str">
        <x:v>RAP-S-0986</x:v>
      </x:c>
      <x:c r="E15092" s="7" t="str">
        <x:v>Sample Ledger!K992</x:v>
      </x:c>
      <x:c r="F15092" s="7" t="str">
        <x:f>'Sample Ledger'!K992</x:f>
        <x:v>OPEN</x:v>
      </x:c>
    </x:row>
    <x:row r="15093">
      <x:c r="B15093" s="7" t="str">
        <x:v>PHY-15087</x:v>
      </x:c>
      <x:c r="C15093" s="7" t="str">
        <x:v>sample</x:v>
      </x:c>
      <x:c r="D15093" s="7" t="str">
        <x:v>RAP-S-0987</x:v>
      </x:c>
      <x:c r="E15093" s="7" t="str">
        <x:v>Sample Ledger!K993</x:v>
      </x:c>
      <x:c r="F15093" s="7" t="str">
        <x:f>'Sample Ledger'!K993</x:f>
        <x:v>OPEN</x:v>
      </x:c>
    </x:row>
    <x:row r="15094">
      <x:c r="B15094" s="7" t="str">
        <x:v>PHY-15088</x:v>
      </x:c>
      <x:c r="C15094" s="7" t="str">
        <x:v>sample</x:v>
      </x:c>
      <x:c r="D15094" s="7" t="str">
        <x:v>RAP-S-0988</x:v>
      </x:c>
      <x:c r="E15094" s="7" t="str">
        <x:v>Sample Ledger!K994</x:v>
      </x:c>
      <x:c r="F15094" s="7" t="str">
        <x:f>'Sample Ledger'!K994</x:f>
        <x:v>OPEN</x:v>
      </x:c>
    </x:row>
    <x:row r="15095">
      <x:c r="B15095" s="7" t="str">
        <x:v>PHY-15089</x:v>
      </x:c>
      <x:c r="C15095" s="7" t="str">
        <x:v>sample</x:v>
      </x:c>
      <x:c r="D15095" s="7" t="str">
        <x:v>RAP-S-0989</x:v>
      </x:c>
      <x:c r="E15095" s="7" t="str">
        <x:v>Sample Ledger!K995</x:v>
      </x:c>
      <x:c r="F15095" s="7" t="str">
        <x:f>'Sample Ledger'!K995</x:f>
        <x:v>OPEN</x:v>
      </x:c>
    </x:row>
    <x:row r="15096">
      <x:c r="B15096" s="7" t="str">
        <x:v>PHY-15090</x:v>
      </x:c>
      <x:c r="C15096" s="7" t="str">
        <x:v>sample</x:v>
      </x:c>
      <x:c r="D15096" s="7" t="str">
        <x:v>RAP-S-0990</x:v>
      </x:c>
      <x:c r="E15096" s="7" t="str">
        <x:v>Sample Ledger!K996</x:v>
      </x:c>
      <x:c r="F15096" s="7" t="str">
        <x:f>'Sample Ledger'!K996</x:f>
        <x:v>OPEN</x:v>
      </x:c>
    </x:row>
    <x:row r="15097">
      <x:c r="B15097" s="7" t="str">
        <x:v>PHY-15091</x:v>
      </x:c>
      <x:c r="C15097" s="7" t="str">
        <x:v>sample</x:v>
      </x:c>
      <x:c r="D15097" s="7" t="str">
        <x:v>RAP-S-0991</x:v>
      </x:c>
      <x:c r="E15097" s="7" t="str">
        <x:v>Sample Ledger!K997</x:v>
      </x:c>
      <x:c r="F15097" s="7" t="str">
        <x:f>'Sample Ledger'!K997</x:f>
        <x:v>OPEN</x:v>
      </x:c>
    </x:row>
    <x:row r="15098">
      <x:c r="B15098" s="7" t="str">
        <x:v>PHY-15092</x:v>
      </x:c>
      <x:c r="C15098" s="7" t="str">
        <x:v>sample</x:v>
      </x:c>
      <x:c r="D15098" s="7" t="str">
        <x:v>RAP-S-0992</x:v>
      </x:c>
      <x:c r="E15098" s="7" t="str">
        <x:v>Sample Ledger!K998</x:v>
      </x:c>
      <x:c r="F15098" s="7" t="str">
        <x:f>'Sample Ledger'!K998</x:f>
        <x:v>OPEN</x:v>
      </x:c>
    </x:row>
    <x:row r="15099">
      <x:c r="B15099" s="7" t="str">
        <x:v>PHY-15093</x:v>
      </x:c>
      <x:c r="C15099" s="7" t="str">
        <x:v>sample</x:v>
      </x:c>
      <x:c r="D15099" s="7" t="str">
        <x:v>RAP-S-0993</x:v>
      </x:c>
      <x:c r="E15099" s="7" t="str">
        <x:v>Sample Ledger!K999</x:v>
      </x:c>
      <x:c r="F15099" s="7" t="str">
        <x:f>'Sample Ledger'!K999</x:f>
        <x:v>OPEN</x:v>
      </x:c>
    </x:row>
    <x:row r="15100">
      <x:c r="B15100" s="7" t="str">
        <x:v>PHY-15094</x:v>
      </x:c>
      <x:c r="C15100" s="7" t="str">
        <x:v>sample</x:v>
      </x:c>
      <x:c r="D15100" s="7" t="str">
        <x:v>RAP-S-0994</x:v>
      </x:c>
      <x:c r="E15100" s="7" t="str">
        <x:v>Sample Ledger!K1000</x:v>
      </x:c>
      <x:c r="F15100" s="7" t="str">
        <x:f>'Sample Ledger'!K1000</x:f>
        <x:v>OPEN</x:v>
      </x:c>
    </x:row>
    <x:row r="15101">
      <x:c r="B15101" s="7" t="str">
        <x:v>PHY-15095</x:v>
      </x:c>
      <x:c r="C15101" s="7" t="str">
        <x:v>sample</x:v>
      </x:c>
      <x:c r="D15101" s="7" t="str">
        <x:v>RAP-S-0995</x:v>
      </x:c>
      <x:c r="E15101" s="7" t="str">
        <x:v>Sample Ledger!K1001</x:v>
      </x:c>
      <x:c r="F15101" s="7" t="str">
        <x:f>'Sample Ledger'!K1001</x:f>
        <x:v>OPEN</x:v>
      </x:c>
    </x:row>
    <x:row r="15102">
      <x:c r="B15102" s="7" t="str">
        <x:v>PHY-15096</x:v>
      </x:c>
      <x:c r="C15102" s="7" t="str">
        <x:v>sample</x:v>
      </x:c>
      <x:c r="D15102" s="7" t="str">
        <x:v>RAP-S-0996</x:v>
      </x:c>
      <x:c r="E15102" s="7" t="str">
        <x:v>Sample Ledger!K1002</x:v>
      </x:c>
      <x:c r="F15102" s="7" t="str">
        <x:f>'Sample Ledger'!K1002</x:f>
        <x:v>OPEN</x:v>
      </x:c>
    </x:row>
    <x:row r="15103">
      <x:c r="B15103" s="7" t="str">
        <x:v>PHY-15097</x:v>
      </x:c>
      <x:c r="C15103" s="7" t="str">
        <x:v>sample</x:v>
      </x:c>
      <x:c r="D15103" s="7" t="str">
        <x:v>RAP-S-0997</x:v>
      </x:c>
      <x:c r="E15103" s="7" t="str">
        <x:v>Sample Ledger!K1003</x:v>
      </x:c>
      <x:c r="F15103" s="7" t="str">
        <x:f>'Sample Ledger'!K1003</x:f>
        <x:v>OPEN</x:v>
      </x:c>
    </x:row>
    <x:row r="15104">
      <x:c r="B15104" s="7" t="str">
        <x:v>PHY-15098</x:v>
      </x:c>
      <x:c r="C15104" s="7" t="str">
        <x:v>sample</x:v>
      </x:c>
      <x:c r="D15104" s="7" t="str">
        <x:v>RAP-S-0998</x:v>
      </x:c>
      <x:c r="E15104" s="7" t="str">
        <x:v>Sample Ledger!K1004</x:v>
      </x:c>
      <x:c r="F15104" s="7" t="str">
        <x:f>'Sample Ledger'!K1004</x:f>
        <x:v>OPEN</x:v>
      </x:c>
    </x:row>
    <x:row r="15105">
      <x:c r="B15105" s="7" t="str">
        <x:v>PHY-15099</x:v>
      </x:c>
      <x:c r="C15105" s="7" t="str">
        <x:v>sample</x:v>
      </x:c>
      <x:c r="D15105" s="7" t="str">
        <x:v>RAP-S-0999</x:v>
      </x:c>
      <x:c r="E15105" s="7" t="str">
        <x:v>Sample Ledger!K1005</x:v>
      </x:c>
      <x:c r="F15105" s="7" t="str">
        <x:f>'Sample Ledger'!K1005</x:f>
        <x:v>OPEN</x:v>
      </x:c>
    </x:row>
    <x:row r="15106">
      <x:c r="B15106" s="7" t="str">
        <x:v>PHY-15100</x:v>
      </x:c>
      <x:c r="C15106" s="7" t="str">
        <x:v>sample</x:v>
      </x:c>
      <x:c r="D15106" s="7" t="str">
        <x:v>RAP-S-1000</x:v>
      </x:c>
      <x:c r="E15106" s="7" t="str">
        <x:v>Sample Ledger!K1006</x:v>
      </x:c>
      <x:c r="F15106" s="7" t="str">
        <x:f>'Sample Ledger'!K1006</x:f>
        <x:v>OPEN</x:v>
      </x:c>
    </x:row>
    <x:row r="15107">
      <x:c r="B15107" s="7" t="str">
        <x:v>PHY-15101</x:v>
      </x:c>
      <x:c r="C15107" s="7" t="str">
        <x:v>sample</x:v>
      </x:c>
      <x:c r="D15107" s="7" t="str">
        <x:v>RAP-S-1001</x:v>
      </x:c>
      <x:c r="E15107" s="7" t="str">
        <x:v>Sample Ledger!K1007</x:v>
      </x:c>
      <x:c r="F15107" s="7" t="str">
        <x:f>'Sample Ledger'!K1007</x:f>
        <x:v>OPEN</x:v>
      </x:c>
    </x:row>
    <x:row r="15108">
      <x:c r="B15108" s="7" t="str">
        <x:v>PHY-15102</x:v>
      </x:c>
      <x:c r="C15108" s="7" t="str">
        <x:v>sample</x:v>
      </x:c>
      <x:c r="D15108" s="7" t="str">
        <x:v>RAP-S-1002</x:v>
      </x:c>
      <x:c r="E15108" s="7" t="str">
        <x:v>Sample Ledger!K1008</x:v>
      </x:c>
      <x:c r="F15108" s="7" t="str">
        <x:f>'Sample Ledger'!K1008</x:f>
        <x:v>OPEN</x:v>
      </x:c>
    </x:row>
    <x:row r="15109">
      <x:c r="B15109" s="7" t="str">
        <x:v>PHY-15103</x:v>
      </x:c>
      <x:c r="C15109" s="7" t="str">
        <x:v>sample</x:v>
      </x:c>
      <x:c r="D15109" s="7" t="str">
        <x:v>RAP-S-1003</x:v>
      </x:c>
      <x:c r="E15109" s="7" t="str">
        <x:v>Sample Ledger!K1009</x:v>
      </x:c>
      <x:c r="F15109" s="7" t="str">
        <x:f>'Sample Ledger'!K1009</x:f>
        <x:v>OPEN</x:v>
      </x:c>
    </x:row>
    <x:row r="15110">
      <x:c r="B15110" s="7" t="str">
        <x:v>PHY-15104</x:v>
      </x:c>
      <x:c r="C15110" s="7" t="str">
        <x:v>sample</x:v>
      </x:c>
      <x:c r="D15110" s="7" t="str">
        <x:v>RAP-S-1004</x:v>
      </x:c>
      <x:c r="E15110" s="7" t="str">
        <x:v>Sample Ledger!K1010</x:v>
      </x:c>
      <x:c r="F15110" s="7" t="str">
        <x:f>'Sample Ledger'!K1010</x:f>
        <x:v>OPEN</x:v>
      </x:c>
    </x:row>
    <x:row r="15111">
      <x:c r="B15111" s="7" t="str">
        <x:v>PHY-15105</x:v>
      </x:c>
      <x:c r="C15111" s="7" t="str">
        <x:v>sample</x:v>
      </x:c>
      <x:c r="D15111" s="7" t="str">
        <x:v>RAP-S-1005</x:v>
      </x:c>
      <x:c r="E15111" s="7" t="str">
        <x:v>Sample Ledger!K1011</x:v>
      </x:c>
      <x:c r="F15111" s="7" t="str">
        <x:f>'Sample Ledger'!K1011</x:f>
        <x:v>OPEN</x:v>
      </x:c>
    </x:row>
    <x:row r="15112">
      <x:c r="B15112" s="7" t="str">
        <x:v>PHY-15106</x:v>
      </x:c>
      <x:c r="C15112" s="7" t="str">
        <x:v>sample</x:v>
      </x:c>
      <x:c r="D15112" s="7" t="str">
        <x:v>RAP-S-1006</x:v>
      </x:c>
      <x:c r="E15112" s="7" t="str">
        <x:v>Sample Ledger!K1012</x:v>
      </x:c>
      <x:c r="F15112" s="7" t="str">
        <x:f>'Sample Ledger'!K1012</x:f>
        <x:v>OPEN</x:v>
      </x:c>
    </x:row>
    <x:row r="15113">
      <x:c r="B15113" s="7" t="str">
        <x:v>PHY-15107</x:v>
      </x:c>
      <x:c r="C15113" s="7" t="str">
        <x:v>sample</x:v>
      </x:c>
      <x:c r="D15113" s="7" t="str">
        <x:v>RAP-S-1007</x:v>
      </x:c>
      <x:c r="E15113" s="7" t="str">
        <x:v>Sample Ledger!K1013</x:v>
      </x:c>
      <x:c r="F15113" s="7" t="str">
        <x:f>'Sample Ledger'!K1013</x:f>
        <x:v>OPEN</x:v>
      </x:c>
    </x:row>
    <x:row r="15114">
      <x:c r="B15114" s="7" t="str">
        <x:v>PHY-15108</x:v>
      </x:c>
      <x:c r="C15114" s="7" t="str">
        <x:v>sample</x:v>
      </x:c>
      <x:c r="D15114" s="7" t="str">
        <x:v>RAP-S-1008</x:v>
      </x:c>
      <x:c r="E15114" s="7" t="str">
        <x:v>Sample Ledger!K1014</x:v>
      </x:c>
      <x:c r="F15114" s="7" t="str">
        <x:f>'Sample Ledger'!K1014</x:f>
        <x:v>OPEN</x:v>
      </x:c>
    </x:row>
    <x:row r="15115">
      <x:c r="B15115" s="7" t="str">
        <x:v>PHY-15109</x:v>
      </x:c>
      <x:c r="C15115" s="7" t="str">
        <x:v>sample</x:v>
      </x:c>
      <x:c r="D15115" s="7" t="str">
        <x:v>RAP-S-1009</x:v>
      </x:c>
      <x:c r="E15115" s="7" t="str">
        <x:v>Sample Ledger!K1015</x:v>
      </x:c>
      <x:c r="F15115" s="7" t="str">
        <x:f>'Sample Ledger'!K1015</x:f>
        <x:v>OPEN</x:v>
      </x:c>
    </x:row>
    <x:row r="15116">
      <x:c r="B15116" s="7" t="str">
        <x:v>PHY-15110</x:v>
      </x:c>
      <x:c r="C15116" s="7" t="str">
        <x:v>sample</x:v>
      </x:c>
      <x:c r="D15116" s="7" t="str">
        <x:v>RAP-S-1010</x:v>
      </x:c>
      <x:c r="E15116" s="7" t="str">
        <x:v>Sample Ledger!K1016</x:v>
      </x:c>
      <x:c r="F15116" s="7" t="str">
        <x:f>'Sample Ledger'!K1016</x:f>
        <x:v>OPEN</x:v>
      </x:c>
    </x:row>
    <x:row r="15117">
      <x:c r="B15117" s="7" t="str">
        <x:v>PHY-15111</x:v>
      </x:c>
      <x:c r="C15117" s="7" t="str">
        <x:v>sample</x:v>
      </x:c>
      <x:c r="D15117" s="7" t="str">
        <x:v>RAP-S-1011</x:v>
      </x:c>
      <x:c r="E15117" s="7" t="str">
        <x:v>Sample Ledger!K1017</x:v>
      </x:c>
      <x:c r="F15117" s="7" t="str">
        <x:f>'Sample Ledger'!K1017</x:f>
        <x:v>OPEN</x:v>
      </x:c>
    </x:row>
    <x:row r="15118">
      <x:c r="B15118" s="7" t="str">
        <x:v>PHY-15112</x:v>
      </x:c>
      <x:c r="C15118" s="7" t="str">
        <x:v>sample</x:v>
      </x:c>
      <x:c r="D15118" s="7" t="str">
        <x:v>RAP-S-1012</x:v>
      </x:c>
      <x:c r="E15118" s="7" t="str">
        <x:v>Sample Ledger!K1018</x:v>
      </x:c>
      <x:c r="F15118" s="7" t="str">
        <x:f>'Sample Ledger'!K1018</x:f>
        <x:v>OPEN</x:v>
      </x:c>
    </x:row>
    <x:row r="15119">
      <x:c r="B15119" s="7" t="str">
        <x:v>PHY-15113</x:v>
      </x:c>
      <x:c r="C15119" s="7" t="str">
        <x:v>sample</x:v>
      </x:c>
      <x:c r="D15119" s="7" t="str">
        <x:v>RAP-S-1013</x:v>
      </x:c>
      <x:c r="E15119" s="7" t="str">
        <x:v>Sample Ledger!K1019</x:v>
      </x:c>
      <x:c r="F15119" s="7" t="str">
        <x:f>'Sample Ledger'!K1019</x:f>
        <x:v>OPEN</x:v>
      </x:c>
    </x:row>
    <x:row r="15120">
      <x:c r="B15120" s="7" t="str">
        <x:v>PHY-15114</x:v>
      </x:c>
      <x:c r="C15120" s="7" t="str">
        <x:v>sample</x:v>
      </x:c>
      <x:c r="D15120" s="7" t="str">
        <x:v>RAP-S-1014</x:v>
      </x:c>
      <x:c r="E15120" s="7" t="str">
        <x:v>Sample Ledger!K1020</x:v>
      </x:c>
      <x:c r="F15120" s="7" t="str">
        <x:f>'Sample Ledger'!K1020</x:f>
        <x:v>OPEN</x:v>
      </x:c>
    </x:row>
    <x:row r="15121">
      <x:c r="B15121" s="7" t="str">
        <x:v>PHY-15115</x:v>
      </x:c>
      <x:c r="C15121" s="7" t="str">
        <x:v>sample</x:v>
      </x:c>
      <x:c r="D15121" s="7" t="str">
        <x:v>RAP-S-1015</x:v>
      </x:c>
      <x:c r="E15121" s="7" t="str">
        <x:v>Sample Ledger!K1021</x:v>
      </x:c>
      <x:c r="F15121" s="7" t="str">
        <x:f>'Sample Ledger'!K1021</x:f>
        <x:v>OPEN</x:v>
      </x:c>
    </x:row>
    <x:row r="15122">
      <x:c r="B15122" s="7" t="str">
        <x:v>PHY-15116</x:v>
      </x:c>
      <x:c r="C15122" s="7" t="str">
        <x:v>sample</x:v>
      </x:c>
      <x:c r="D15122" s="7" t="str">
        <x:v>RAP-S-1016</x:v>
      </x:c>
      <x:c r="E15122" s="7" t="str">
        <x:v>Sample Ledger!K1022</x:v>
      </x:c>
      <x:c r="F15122" s="7" t="str">
        <x:f>'Sample Ledger'!K1022</x:f>
        <x:v>OPEN</x:v>
      </x:c>
    </x:row>
    <x:row r="15123">
      <x:c r="B15123" s="7" t="str">
        <x:v>PHY-15117</x:v>
      </x:c>
      <x:c r="C15123" s="7" t="str">
        <x:v>sample</x:v>
      </x:c>
      <x:c r="D15123" s="7" t="str">
        <x:v>RAP-S-1017</x:v>
      </x:c>
      <x:c r="E15123" s="7" t="str">
        <x:v>Sample Ledger!K1023</x:v>
      </x:c>
      <x:c r="F15123" s="7" t="str">
        <x:f>'Sample Ledger'!K1023</x:f>
        <x:v>OPEN</x:v>
      </x:c>
    </x:row>
    <x:row r="15124">
      <x:c r="B15124" s="7" t="str">
        <x:v>PHY-15118</x:v>
      </x:c>
      <x:c r="C15124" s="7" t="str">
        <x:v>sample</x:v>
      </x:c>
      <x:c r="D15124" s="7" t="str">
        <x:v>RAP-S-1018</x:v>
      </x:c>
      <x:c r="E15124" s="7" t="str">
        <x:v>Sample Ledger!K1024</x:v>
      </x:c>
      <x:c r="F15124" s="7" t="str">
        <x:f>'Sample Ledger'!K1024</x:f>
        <x:v>OPEN</x:v>
      </x:c>
    </x:row>
    <x:row r="15125">
      <x:c r="B15125" s="7" t="str">
        <x:v>PHY-15119</x:v>
      </x:c>
      <x:c r="C15125" s="7" t="str">
        <x:v>sample</x:v>
      </x:c>
      <x:c r="D15125" s="7" t="str">
        <x:v>RAP-S-1019</x:v>
      </x:c>
      <x:c r="E15125" s="7" t="str">
        <x:v>Sample Ledger!K1025</x:v>
      </x:c>
      <x:c r="F15125" s="7" t="str">
        <x:f>'Sample Ledger'!K1025</x:f>
        <x:v>OPEN</x:v>
      </x:c>
    </x:row>
    <x:row r="15126">
      <x:c r="B15126" s="7" t="str">
        <x:v>PHY-15120</x:v>
      </x:c>
      <x:c r="C15126" s="7" t="str">
        <x:v>sample</x:v>
      </x:c>
      <x:c r="D15126" s="7" t="str">
        <x:v>RAP-S-1020</x:v>
      </x:c>
      <x:c r="E15126" s="7" t="str">
        <x:v>Sample Ledger!K1026</x:v>
      </x:c>
      <x:c r="F15126" s="7" t="str">
        <x:f>'Sample Ledger'!K1026</x:f>
        <x:v>OPEN</x:v>
      </x:c>
    </x:row>
    <x:row r="15127">
      <x:c r="B15127" s="7" t="str">
        <x:v>PHY-15121</x:v>
      </x:c>
      <x:c r="C15127" s="7" t="str">
        <x:v>sample</x:v>
      </x:c>
      <x:c r="D15127" s="7" t="str">
        <x:v>RAP-S-1021</x:v>
      </x:c>
      <x:c r="E15127" s="7" t="str">
        <x:v>Sample Ledger!K1027</x:v>
      </x:c>
      <x:c r="F15127" s="7" t="str">
        <x:f>'Sample Ledger'!K1027</x:f>
        <x:v>OPEN</x:v>
      </x:c>
    </x:row>
    <x:row r="15128">
      <x:c r="B15128" s="7" t="str">
        <x:v>PHY-15122</x:v>
      </x:c>
      <x:c r="C15128" s="7" t="str">
        <x:v>sample</x:v>
      </x:c>
      <x:c r="D15128" s="7" t="str">
        <x:v>RAP-S-1022</x:v>
      </x:c>
      <x:c r="E15128" s="7" t="str">
        <x:v>Sample Ledger!K1028</x:v>
      </x:c>
      <x:c r="F15128" s="7" t="str">
        <x:f>'Sample Ledger'!K1028</x:f>
        <x:v>OPEN</x:v>
      </x:c>
    </x:row>
    <x:row r="15129">
      <x:c r="B15129" s="7" t="str">
        <x:v>PHY-15123</x:v>
      </x:c>
      <x:c r="C15129" s="7" t="str">
        <x:v>sample</x:v>
      </x:c>
      <x:c r="D15129" s="7" t="str">
        <x:v>RAP-S-1023</x:v>
      </x:c>
      <x:c r="E15129" s="7" t="str">
        <x:v>Sample Ledger!K1029</x:v>
      </x:c>
      <x:c r="F15129" s="7" t="str">
        <x:f>'Sample Ledger'!K1029</x:f>
        <x:v>OPEN</x:v>
      </x:c>
    </x:row>
    <x:row r="15130">
      <x:c r="B15130" s="7" t="str">
        <x:v>PHY-15124</x:v>
      </x:c>
      <x:c r="C15130" s="7" t="str">
        <x:v>sample</x:v>
      </x:c>
      <x:c r="D15130" s="7" t="str">
        <x:v>RAP-S-1024</x:v>
      </x:c>
      <x:c r="E15130" s="7" t="str">
        <x:v>Sample Ledger!K1030</x:v>
      </x:c>
      <x:c r="F15130" s="7" t="str">
        <x:f>'Sample Ledger'!K1030</x:f>
        <x:v>OPEN</x:v>
      </x:c>
    </x:row>
    <x:row r="15131">
      <x:c r="B15131" s="7" t="str">
        <x:v>PHY-15125</x:v>
      </x:c>
      <x:c r="C15131" s="7" t="str">
        <x:v>sample</x:v>
      </x:c>
      <x:c r="D15131" s="7" t="str">
        <x:v>RAP-S-1025</x:v>
      </x:c>
      <x:c r="E15131" s="7" t="str">
        <x:v>Sample Ledger!K1031</x:v>
      </x:c>
      <x:c r="F15131" s="7" t="str">
        <x:f>'Sample Ledger'!K1031</x:f>
        <x:v>OPEN</x:v>
      </x:c>
    </x:row>
    <x:row r="15132">
      <x:c r="B15132" s="7" t="str">
        <x:v>PHY-15126</x:v>
      </x:c>
      <x:c r="C15132" s="7" t="str">
        <x:v>sample</x:v>
      </x:c>
      <x:c r="D15132" s="7" t="str">
        <x:v>RAP-S-1026</x:v>
      </x:c>
      <x:c r="E15132" s="7" t="str">
        <x:v>Sample Ledger!K1032</x:v>
      </x:c>
      <x:c r="F15132" s="7" t="str">
        <x:f>'Sample Ledger'!K1032</x:f>
        <x:v>OPEN</x:v>
      </x:c>
    </x:row>
    <x:row r="15133">
      <x:c r="B15133" s="7" t="str">
        <x:v>PHY-15127</x:v>
      </x:c>
      <x:c r="C15133" s="7" t="str">
        <x:v>sample</x:v>
      </x:c>
      <x:c r="D15133" s="7" t="str">
        <x:v>RAP-S-1027</x:v>
      </x:c>
      <x:c r="E15133" s="7" t="str">
        <x:v>Sample Ledger!K1033</x:v>
      </x:c>
      <x:c r="F15133" s="7" t="str">
        <x:f>'Sample Ledger'!K1033</x:f>
        <x:v>OPEN</x:v>
      </x:c>
    </x:row>
    <x:row r="15134">
      <x:c r="B15134" s="7" t="str">
        <x:v>PHY-15128</x:v>
      </x:c>
      <x:c r="C15134" s="7" t="str">
        <x:v>sample</x:v>
      </x:c>
      <x:c r="D15134" s="7" t="str">
        <x:v>RAP-S-1028</x:v>
      </x:c>
      <x:c r="E15134" s="7" t="str">
        <x:v>Sample Ledger!K1034</x:v>
      </x:c>
      <x:c r="F15134" s="7" t="str">
        <x:f>'Sample Ledger'!K1034</x:f>
        <x:v>OPEN</x:v>
      </x:c>
    </x:row>
    <x:row r="15135">
      <x:c r="B15135" s="7" t="str">
        <x:v>PHY-15129</x:v>
      </x:c>
      <x:c r="C15135" s="7" t="str">
        <x:v>sample</x:v>
      </x:c>
      <x:c r="D15135" s="7" t="str">
        <x:v>RAP-S-1029</x:v>
      </x:c>
      <x:c r="E15135" s="7" t="str">
        <x:v>Sample Ledger!K1035</x:v>
      </x:c>
      <x:c r="F15135" s="7" t="str">
        <x:f>'Sample Ledger'!K1035</x:f>
        <x:v>OPEN</x:v>
      </x:c>
    </x:row>
    <x:row r="15136">
      <x:c r="B15136" s="7" t="str">
        <x:v>PHY-15130</x:v>
      </x:c>
      <x:c r="C15136" s="7" t="str">
        <x:v>sample</x:v>
      </x:c>
      <x:c r="D15136" s="7" t="str">
        <x:v>RAP-S-1030</x:v>
      </x:c>
      <x:c r="E15136" s="7" t="str">
        <x:v>Sample Ledger!K1036</x:v>
      </x:c>
      <x:c r="F15136" s="7" t="str">
        <x:f>'Sample Ledger'!K1036</x:f>
        <x:v>OPEN</x:v>
      </x:c>
    </x:row>
    <x:row r="15137">
      <x:c r="B15137" s="7" t="str">
        <x:v>PHY-15131</x:v>
      </x:c>
      <x:c r="C15137" s="7" t="str">
        <x:v>sample</x:v>
      </x:c>
      <x:c r="D15137" s="7" t="str">
        <x:v>RAP-S-1031</x:v>
      </x:c>
      <x:c r="E15137" s="7" t="str">
        <x:v>Sample Ledger!K1037</x:v>
      </x:c>
      <x:c r="F15137" s="7" t="str">
        <x:f>'Sample Ledger'!K1037</x:f>
        <x:v>OPEN</x:v>
      </x:c>
    </x:row>
    <x:row r="15138">
      <x:c r="B15138" s="7" t="str">
        <x:v>PHY-15132</x:v>
      </x:c>
      <x:c r="C15138" s="7" t="str">
        <x:v>sample</x:v>
      </x:c>
      <x:c r="D15138" s="7" t="str">
        <x:v>RAP-S-1032</x:v>
      </x:c>
      <x:c r="E15138" s="7" t="str">
        <x:v>Sample Ledger!K1038</x:v>
      </x:c>
      <x:c r="F15138" s="7" t="str">
        <x:f>'Sample Ledger'!K1038</x:f>
        <x:v>OPEN</x:v>
      </x:c>
    </x:row>
    <x:row r="15139">
      <x:c r="B15139" s="7" t="str">
        <x:v>PHY-15133</x:v>
      </x:c>
      <x:c r="C15139" s="7" t="str">
        <x:v>sample</x:v>
      </x:c>
      <x:c r="D15139" s="7" t="str">
        <x:v>RAP-S-1033</x:v>
      </x:c>
      <x:c r="E15139" s="7" t="str">
        <x:v>Sample Ledger!K1039</x:v>
      </x:c>
      <x:c r="F15139" s="7" t="str">
        <x:f>'Sample Ledger'!K1039</x:f>
        <x:v>OPEN</x:v>
      </x:c>
    </x:row>
    <x:row r="15140">
      <x:c r="B15140" s="7" t="str">
        <x:v>PHY-15134</x:v>
      </x:c>
      <x:c r="C15140" s="7" t="str">
        <x:v>sample</x:v>
      </x:c>
      <x:c r="D15140" s="7" t="str">
        <x:v>RAP-S-1034</x:v>
      </x:c>
      <x:c r="E15140" s="7" t="str">
        <x:v>Sample Ledger!K1040</x:v>
      </x:c>
      <x:c r="F15140" s="7" t="str">
        <x:f>'Sample Ledger'!K1040</x:f>
        <x:v>OPEN</x:v>
      </x:c>
    </x:row>
    <x:row r="15141">
      <x:c r="B15141" s="7" t="str">
        <x:v>PHY-15135</x:v>
      </x:c>
      <x:c r="C15141" s="7" t="str">
        <x:v>sample</x:v>
      </x:c>
      <x:c r="D15141" s="7" t="str">
        <x:v>RAP-S-1035</x:v>
      </x:c>
      <x:c r="E15141" s="7" t="str">
        <x:v>Sample Ledger!K1041</x:v>
      </x:c>
      <x:c r="F15141" s="7" t="str">
        <x:f>'Sample Ledger'!K1041</x:f>
        <x:v>OPEN</x:v>
      </x:c>
    </x:row>
    <x:row r="15142">
      <x:c r="B15142" s="7" t="str">
        <x:v>PHY-15136</x:v>
      </x:c>
      <x:c r="C15142" s="7" t="str">
        <x:v>sample</x:v>
      </x:c>
      <x:c r="D15142" s="7" t="str">
        <x:v>RAP-S-1036</x:v>
      </x:c>
      <x:c r="E15142" s="7" t="str">
        <x:v>Sample Ledger!K1042</x:v>
      </x:c>
      <x:c r="F15142" s="7" t="str">
        <x:f>'Sample Ledger'!K1042</x:f>
        <x:v>OPEN</x:v>
      </x:c>
    </x:row>
    <x:row r="15143">
      <x:c r="B15143" s="7" t="str">
        <x:v>PHY-15137</x:v>
      </x:c>
      <x:c r="C15143" s="7" t="str">
        <x:v>sample</x:v>
      </x:c>
      <x:c r="D15143" s="7" t="str">
        <x:v>RAP-S-1037</x:v>
      </x:c>
      <x:c r="E15143" s="7" t="str">
        <x:v>Sample Ledger!K1043</x:v>
      </x:c>
      <x:c r="F15143" s="7" t="str">
        <x:f>'Sample Ledger'!K1043</x:f>
        <x:v>OPEN</x:v>
      </x:c>
    </x:row>
    <x:row r="15144">
      <x:c r="B15144" s="7" t="str">
        <x:v>PHY-15138</x:v>
      </x:c>
      <x:c r="C15144" s="7" t="str">
        <x:v>sample</x:v>
      </x:c>
      <x:c r="D15144" s="7" t="str">
        <x:v>RAP-S-1038</x:v>
      </x:c>
      <x:c r="E15144" s="7" t="str">
        <x:v>Sample Ledger!K1044</x:v>
      </x:c>
      <x:c r="F15144" s="7" t="str">
        <x:f>'Sample Ledger'!K1044</x:f>
        <x:v>OPEN</x:v>
      </x:c>
    </x:row>
    <x:row r="15145">
      <x:c r="B15145" s="7" t="str">
        <x:v>PHY-15139</x:v>
      </x:c>
      <x:c r="C15145" s="7" t="str">
        <x:v>sample</x:v>
      </x:c>
      <x:c r="D15145" s="7" t="str">
        <x:v>RAP-S-1039</x:v>
      </x:c>
      <x:c r="E15145" s="7" t="str">
        <x:v>Sample Ledger!K1045</x:v>
      </x:c>
      <x:c r="F15145" s="7" t="str">
        <x:f>'Sample Ledger'!K1045</x:f>
        <x:v>OPEN</x:v>
      </x:c>
    </x:row>
    <x:row r="15146">
      <x:c r="B15146" s="7" t="str">
        <x:v>PHY-15140</x:v>
      </x:c>
      <x:c r="C15146" s="7" t="str">
        <x:v>sample</x:v>
      </x:c>
      <x:c r="D15146" s="7" t="str">
        <x:v>RAP-S-1040</x:v>
      </x:c>
      <x:c r="E15146" s="7" t="str">
        <x:v>Sample Ledger!K1046</x:v>
      </x:c>
      <x:c r="F15146" s="7" t="str">
        <x:f>'Sample Ledger'!K1046</x:f>
        <x:v>OPEN</x:v>
      </x:c>
    </x:row>
    <x:row r="15147">
      <x:c r="B15147" s="7" t="str">
        <x:v>PHY-15141</x:v>
      </x:c>
      <x:c r="C15147" s="7" t="str">
        <x:v>sample</x:v>
      </x:c>
      <x:c r="D15147" s="7" t="str">
        <x:v>RAP-S-1041</x:v>
      </x:c>
      <x:c r="E15147" s="7" t="str">
        <x:v>Sample Ledger!K1047</x:v>
      </x:c>
      <x:c r="F15147" s="7" t="str">
        <x:f>'Sample Ledger'!K1047</x:f>
        <x:v>OPEN</x:v>
      </x:c>
    </x:row>
    <x:row r="15148">
      <x:c r="B15148" s="7" t="str">
        <x:v>PHY-15142</x:v>
      </x:c>
      <x:c r="C15148" s="7" t="str">
        <x:v>sample</x:v>
      </x:c>
      <x:c r="D15148" s="7" t="str">
        <x:v>RAP-S-1042</x:v>
      </x:c>
      <x:c r="E15148" s="7" t="str">
        <x:v>Sample Ledger!K1048</x:v>
      </x:c>
      <x:c r="F15148" s="7" t="str">
        <x:f>'Sample Ledger'!K1048</x:f>
        <x:v>OPEN</x:v>
      </x:c>
    </x:row>
    <x:row r="15149">
      <x:c r="B15149" s="7" t="str">
        <x:v>PHY-15143</x:v>
      </x:c>
      <x:c r="C15149" s="7" t="str">
        <x:v>sample</x:v>
      </x:c>
      <x:c r="D15149" s="7" t="str">
        <x:v>RAP-S-1043</x:v>
      </x:c>
      <x:c r="E15149" s="7" t="str">
        <x:v>Sample Ledger!K1049</x:v>
      </x:c>
      <x:c r="F15149" s="7" t="str">
        <x:f>'Sample Ledger'!K1049</x:f>
        <x:v>OPEN</x:v>
      </x:c>
    </x:row>
    <x:row r="15150">
      <x:c r="B15150" s="7" t="str">
        <x:v>PHY-15144</x:v>
      </x:c>
      <x:c r="C15150" s="7" t="str">
        <x:v>sample</x:v>
      </x:c>
      <x:c r="D15150" s="7" t="str">
        <x:v>RAP-S-1044</x:v>
      </x:c>
      <x:c r="E15150" s="7" t="str">
        <x:v>Sample Ledger!K1050</x:v>
      </x:c>
      <x:c r="F15150" s="7" t="str">
        <x:f>'Sample Ledger'!K1050</x:f>
        <x:v>OPEN</x:v>
      </x:c>
    </x:row>
    <x:row r="15151">
      <x:c r="B15151" s="7" t="str">
        <x:v>PHY-15145</x:v>
      </x:c>
      <x:c r="C15151" s="7" t="str">
        <x:v>sample</x:v>
      </x:c>
      <x:c r="D15151" s="7" t="str">
        <x:v>RAP-S-1045</x:v>
      </x:c>
      <x:c r="E15151" s="7" t="str">
        <x:v>Sample Ledger!K1051</x:v>
      </x:c>
      <x:c r="F15151" s="7" t="str">
        <x:f>'Sample Ledger'!K1051</x:f>
        <x:v>OPEN</x:v>
      </x:c>
    </x:row>
    <x:row r="15152">
      <x:c r="B15152" s="7" t="str">
        <x:v>PHY-15146</x:v>
      </x:c>
      <x:c r="C15152" s="7" t="str">
        <x:v>sample</x:v>
      </x:c>
      <x:c r="D15152" s="7" t="str">
        <x:v>RAP-S-1046</x:v>
      </x:c>
      <x:c r="E15152" s="7" t="str">
        <x:v>Sample Ledger!K1052</x:v>
      </x:c>
      <x:c r="F15152" s="7" t="str">
        <x:f>'Sample Ledger'!K1052</x:f>
        <x:v>OPEN</x:v>
      </x:c>
    </x:row>
    <x:row r="15153">
      <x:c r="B15153" s="7" t="str">
        <x:v>PHY-15147</x:v>
      </x:c>
      <x:c r="C15153" s="7" t="str">
        <x:v>sample</x:v>
      </x:c>
      <x:c r="D15153" s="7" t="str">
        <x:v>RAP-S-1047</x:v>
      </x:c>
      <x:c r="E15153" s="7" t="str">
        <x:v>Sample Ledger!K1053</x:v>
      </x:c>
      <x:c r="F15153" s="7" t="str">
        <x:f>'Sample Ledger'!K1053</x:f>
        <x:v>OPEN</x:v>
      </x:c>
    </x:row>
    <x:row r="15154">
      <x:c r="B15154" s="7" t="str">
        <x:v>PHY-15148</x:v>
      </x:c>
      <x:c r="C15154" s="7" t="str">
        <x:v>sample</x:v>
      </x:c>
      <x:c r="D15154" s="7" t="str">
        <x:v>RAP-S-1048</x:v>
      </x:c>
      <x:c r="E15154" s="7" t="str">
        <x:v>Sample Ledger!K1054</x:v>
      </x:c>
      <x:c r="F15154" s="7" t="str">
        <x:f>'Sample Ledger'!K1054</x:f>
        <x:v>OPEN</x:v>
      </x:c>
    </x:row>
    <x:row r="15155">
      <x:c r="B15155" s="7" t="str">
        <x:v>PHY-15149</x:v>
      </x:c>
      <x:c r="C15155" s="7" t="str">
        <x:v>sample</x:v>
      </x:c>
      <x:c r="D15155" s="7" t="str">
        <x:v>RAP-S-1049</x:v>
      </x:c>
      <x:c r="E15155" s="7" t="str">
        <x:v>Sample Ledger!K1055</x:v>
      </x:c>
      <x:c r="F15155" s="7" t="str">
        <x:f>'Sample Ledger'!K1055</x:f>
        <x:v>OPEN</x:v>
      </x:c>
    </x:row>
    <x:row r="15156">
      <x:c r="B15156" s="7" t="str">
        <x:v>PHY-15150</x:v>
      </x:c>
      <x:c r="C15156" s="7" t="str">
        <x:v>sample</x:v>
      </x:c>
      <x:c r="D15156" s="7" t="str">
        <x:v>RAP-S-1050</x:v>
      </x:c>
      <x:c r="E15156" s="7" t="str">
        <x:v>Sample Ledger!K1056</x:v>
      </x:c>
      <x:c r="F15156" s="7" t="str">
        <x:f>'Sample Ledger'!K1056</x:f>
        <x:v>OPEN</x:v>
      </x:c>
    </x:row>
    <x:row r="15157">
      <x:c r="B15157" s="7" t="str">
        <x:v>PHY-15151</x:v>
      </x:c>
      <x:c r="C15157" s="7" t="str">
        <x:v>sample</x:v>
      </x:c>
      <x:c r="D15157" s="7" t="str">
        <x:v>RAP-S-1051</x:v>
      </x:c>
      <x:c r="E15157" s="7" t="str">
        <x:v>Sample Ledger!K1057</x:v>
      </x:c>
      <x:c r="F15157" s="7" t="str">
        <x:f>'Sample Ledger'!K1057</x:f>
        <x:v>OPEN</x:v>
      </x:c>
    </x:row>
    <x:row r="15158">
      <x:c r="B15158" s="7" t="str">
        <x:v>PHY-15152</x:v>
      </x:c>
      <x:c r="C15158" s="7" t="str">
        <x:v>sample</x:v>
      </x:c>
      <x:c r="D15158" s="7" t="str">
        <x:v>RAP-S-1052</x:v>
      </x:c>
      <x:c r="E15158" s="7" t="str">
        <x:v>Sample Ledger!K1058</x:v>
      </x:c>
      <x:c r="F15158" s="7" t="str">
        <x:f>'Sample Ledger'!K1058</x:f>
        <x:v>OPEN</x:v>
      </x:c>
    </x:row>
    <x:row r="15159">
      <x:c r="B15159" s="7" t="str">
        <x:v>PHY-15153</x:v>
      </x:c>
      <x:c r="C15159" s="7" t="str">
        <x:v>sample</x:v>
      </x:c>
      <x:c r="D15159" s="7" t="str">
        <x:v>RAP-S-1053</x:v>
      </x:c>
      <x:c r="E15159" s="7" t="str">
        <x:v>Sample Ledger!K1059</x:v>
      </x:c>
      <x:c r="F15159" s="7" t="str">
        <x:f>'Sample Ledger'!K1059</x:f>
        <x:v>OPEN</x:v>
      </x:c>
    </x:row>
    <x:row r="15160">
      <x:c r="B15160" s="7" t="str">
        <x:v>PHY-15154</x:v>
      </x:c>
      <x:c r="C15160" s="7" t="str">
        <x:v>sample</x:v>
      </x:c>
      <x:c r="D15160" s="7" t="str">
        <x:v>RAP-S-1054</x:v>
      </x:c>
      <x:c r="E15160" s="7" t="str">
        <x:v>Sample Ledger!K1060</x:v>
      </x:c>
      <x:c r="F15160" s="7" t="str">
        <x:f>'Sample Ledger'!K1060</x:f>
        <x:v>OPEN</x:v>
      </x:c>
    </x:row>
    <x:row r="15161">
      <x:c r="B15161" s="7" t="str">
        <x:v>PHY-15155</x:v>
      </x:c>
      <x:c r="C15161" s="7" t="str">
        <x:v>sample</x:v>
      </x:c>
      <x:c r="D15161" s="7" t="str">
        <x:v>RAP-S-1055</x:v>
      </x:c>
      <x:c r="E15161" s="7" t="str">
        <x:v>Sample Ledger!K1061</x:v>
      </x:c>
      <x:c r="F15161" s="7" t="str">
        <x:f>'Sample Ledger'!K1061</x:f>
        <x:v>OPEN</x:v>
      </x:c>
    </x:row>
    <x:row r="15162">
      <x:c r="B15162" s="7" t="str">
        <x:v>PHY-15156</x:v>
      </x:c>
      <x:c r="C15162" s="7" t="str">
        <x:v>sample</x:v>
      </x:c>
      <x:c r="D15162" s="7" t="str">
        <x:v>RAP-S-1056</x:v>
      </x:c>
      <x:c r="E15162" s="7" t="str">
        <x:v>Sample Ledger!K1062</x:v>
      </x:c>
      <x:c r="F15162" s="7" t="str">
        <x:f>'Sample Ledger'!K1062</x:f>
        <x:v>OPEN</x:v>
      </x:c>
    </x:row>
    <x:row r="15163">
      <x:c r="B15163" s="7" t="str">
        <x:v>PHY-15157</x:v>
      </x:c>
      <x:c r="C15163" s="7" t="str">
        <x:v>sample</x:v>
      </x:c>
      <x:c r="D15163" s="7" t="str">
        <x:v>RAP-S-1057</x:v>
      </x:c>
      <x:c r="E15163" s="7" t="str">
        <x:v>Sample Ledger!K1063</x:v>
      </x:c>
      <x:c r="F15163" s="7" t="str">
        <x:f>'Sample Ledger'!K1063</x:f>
        <x:v>OPEN</x:v>
      </x:c>
    </x:row>
    <x:row r="15164">
      <x:c r="B15164" s="7" t="str">
        <x:v>PHY-15158</x:v>
      </x:c>
      <x:c r="C15164" s="7" t="str">
        <x:v>sample</x:v>
      </x:c>
      <x:c r="D15164" s="7" t="str">
        <x:v>RAP-S-1058</x:v>
      </x:c>
      <x:c r="E15164" s="7" t="str">
        <x:v>Sample Ledger!K1064</x:v>
      </x:c>
      <x:c r="F15164" s="7" t="str">
        <x:f>'Sample Ledger'!K1064</x:f>
        <x:v>OPEN</x:v>
      </x:c>
    </x:row>
    <x:row r="15165">
      <x:c r="B15165" s="7" t="str">
        <x:v>PHY-15159</x:v>
      </x:c>
      <x:c r="C15165" s="7" t="str">
        <x:v>sample</x:v>
      </x:c>
      <x:c r="D15165" s="7" t="str">
        <x:v>RAP-S-1059</x:v>
      </x:c>
      <x:c r="E15165" s="7" t="str">
        <x:v>Sample Ledger!K1065</x:v>
      </x:c>
      <x:c r="F15165" s="7" t="str">
        <x:f>'Sample Ledger'!K1065</x:f>
        <x:v>OPEN</x:v>
      </x:c>
    </x:row>
    <x:row r="15166">
      <x:c r="B15166" s="7" t="str">
        <x:v>PHY-15160</x:v>
      </x:c>
      <x:c r="C15166" s="7" t="str">
        <x:v>sample</x:v>
      </x:c>
      <x:c r="D15166" s="7" t="str">
        <x:v>RAP-S-1060</x:v>
      </x:c>
      <x:c r="E15166" s="7" t="str">
        <x:v>Sample Ledger!K1066</x:v>
      </x:c>
      <x:c r="F15166" s="7" t="str">
        <x:f>'Sample Ledger'!K1066</x:f>
        <x:v>OPEN</x:v>
      </x:c>
    </x:row>
    <x:row r="15167">
      <x:c r="B15167" s="7" t="str">
        <x:v>PHY-15161</x:v>
      </x:c>
      <x:c r="C15167" s="7" t="str">
        <x:v>sample</x:v>
      </x:c>
      <x:c r="D15167" s="7" t="str">
        <x:v>RAP-S-1061</x:v>
      </x:c>
      <x:c r="E15167" s="7" t="str">
        <x:v>Sample Ledger!K1067</x:v>
      </x:c>
      <x:c r="F15167" s="7" t="str">
        <x:f>'Sample Ledger'!K1067</x:f>
        <x:v>OPEN</x:v>
      </x:c>
    </x:row>
    <x:row r="15168">
      <x:c r="B15168" s="7" t="str">
        <x:v>PHY-15162</x:v>
      </x:c>
      <x:c r="C15168" s="7" t="str">
        <x:v>sample</x:v>
      </x:c>
      <x:c r="D15168" s="7" t="str">
        <x:v>RAP-S-1062</x:v>
      </x:c>
      <x:c r="E15168" s="7" t="str">
        <x:v>Sample Ledger!K1068</x:v>
      </x:c>
      <x:c r="F15168" s="7" t="str">
        <x:f>'Sample Ledger'!K1068</x:f>
        <x:v>OPEN</x:v>
      </x:c>
    </x:row>
    <x:row r="15169">
      <x:c r="B15169" s="7" t="str">
        <x:v>PHY-15163</x:v>
      </x:c>
      <x:c r="C15169" s="7" t="str">
        <x:v>sample</x:v>
      </x:c>
      <x:c r="D15169" s="7" t="str">
        <x:v>RAP-S-1063</x:v>
      </x:c>
      <x:c r="E15169" s="7" t="str">
        <x:v>Sample Ledger!K1069</x:v>
      </x:c>
      <x:c r="F15169" s="7" t="str">
        <x:f>'Sample Ledger'!K1069</x:f>
        <x:v>OPEN</x:v>
      </x:c>
    </x:row>
    <x:row r="15170">
      <x:c r="B15170" s="7" t="str">
        <x:v>PHY-15164</x:v>
      </x:c>
      <x:c r="C15170" s="7" t="str">
        <x:v>sample</x:v>
      </x:c>
      <x:c r="D15170" s="7" t="str">
        <x:v>RAP-S-1064</x:v>
      </x:c>
      <x:c r="E15170" s="7" t="str">
        <x:v>Sample Ledger!K1070</x:v>
      </x:c>
      <x:c r="F15170" s="7" t="str">
        <x:f>'Sample Ledger'!K1070</x:f>
        <x:v>OPEN</x:v>
      </x:c>
    </x:row>
    <x:row r="15171">
      <x:c r="B15171" s="7" t="str">
        <x:v>PHY-15165</x:v>
      </x:c>
      <x:c r="C15171" s="7" t="str">
        <x:v>sample</x:v>
      </x:c>
      <x:c r="D15171" s="7" t="str">
        <x:v>RAP-S-1065</x:v>
      </x:c>
      <x:c r="E15171" s="7" t="str">
        <x:v>Sample Ledger!K1071</x:v>
      </x:c>
      <x:c r="F15171" s="7" t="str">
        <x:f>'Sample Ledger'!K1071</x:f>
        <x:v>OPEN</x:v>
      </x:c>
    </x:row>
    <x:row r="15172">
      <x:c r="B15172" s="7" t="str">
        <x:v>PHY-15166</x:v>
      </x:c>
      <x:c r="C15172" s="7" t="str">
        <x:v>sample</x:v>
      </x:c>
      <x:c r="D15172" s="7" t="str">
        <x:v>RAP-S-1066</x:v>
      </x:c>
      <x:c r="E15172" s="7" t="str">
        <x:v>Sample Ledger!K1072</x:v>
      </x:c>
      <x:c r="F15172" s="7" t="str">
        <x:f>'Sample Ledger'!K1072</x:f>
        <x:v>OPEN</x:v>
      </x:c>
    </x:row>
    <x:row r="15173">
      <x:c r="B15173" s="7" t="str">
        <x:v>PHY-15167</x:v>
      </x:c>
      <x:c r="C15173" s="7" t="str">
        <x:v>sample</x:v>
      </x:c>
      <x:c r="D15173" s="7" t="str">
        <x:v>RAP-S-1067</x:v>
      </x:c>
      <x:c r="E15173" s="7" t="str">
        <x:v>Sample Ledger!K1073</x:v>
      </x:c>
      <x:c r="F15173" s="7" t="str">
        <x:f>'Sample Ledger'!K1073</x:f>
        <x:v>OPEN</x:v>
      </x:c>
    </x:row>
    <x:row r="15174">
      <x:c r="B15174" s="7" t="str">
        <x:v>PHY-15168</x:v>
      </x:c>
      <x:c r="C15174" s="7" t="str">
        <x:v>sample</x:v>
      </x:c>
      <x:c r="D15174" s="7" t="str">
        <x:v>RAP-S-1068</x:v>
      </x:c>
      <x:c r="E15174" s="7" t="str">
        <x:v>Sample Ledger!K1074</x:v>
      </x:c>
      <x:c r="F15174" s="7" t="str">
        <x:f>'Sample Ledger'!K1074</x:f>
        <x:v>OPEN</x:v>
      </x:c>
    </x:row>
    <x:row r="15175">
      <x:c r="B15175" s="7" t="str">
        <x:v>PHY-15169</x:v>
      </x:c>
      <x:c r="C15175" s="7" t="str">
        <x:v>sample</x:v>
      </x:c>
      <x:c r="D15175" s="7" t="str">
        <x:v>RAP-S-1069</x:v>
      </x:c>
      <x:c r="E15175" s="7" t="str">
        <x:v>Sample Ledger!K1075</x:v>
      </x:c>
      <x:c r="F15175" s="7" t="str">
        <x:f>'Sample Ledger'!K1075</x:f>
        <x:v>OPEN</x:v>
      </x:c>
    </x:row>
    <x:row r="15176">
      <x:c r="B15176" s="7" t="str">
        <x:v>PHY-15170</x:v>
      </x:c>
      <x:c r="C15176" s="7" t="str">
        <x:v>sample</x:v>
      </x:c>
      <x:c r="D15176" s="7" t="str">
        <x:v>RAP-S-1070</x:v>
      </x:c>
      <x:c r="E15176" s="7" t="str">
        <x:v>Sample Ledger!K1076</x:v>
      </x:c>
      <x:c r="F15176" s="7" t="str">
        <x:f>'Sample Ledger'!K1076</x:f>
        <x:v>OPEN</x:v>
      </x:c>
    </x:row>
    <x:row r="15177">
      <x:c r="B15177" s="7" t="str">
        <x:v>PHY-15171</x:v>
      </x:c>
      <x:c r="C15177" s="7" t="str">
        <x:v>sample</x:v>
      </x:c>
      <x:c r="D15177" s="7" t="str">
        <x:v>RAP-S-1071</x:v>
      </x:c>
      <x:c r="E15177" s="7" t="str">
        <x:v>Sample Ledger!K1077</x:v>
      </x:c>
      <x:c r="F15177" s="7" t="str">
        <x:f>'Sample Ledger'!K1077</x:f>
        <x:v>OPEN</x:v>
      </x:c>
    </x:row>
    <x:row r="15178">
      <x:c r="B15178" s="7" t="str">
        <x:v>PHY-15172</x:v>
      </x:c>
      <x:c r="C15178" s="7" t="str">
        <x:v>sample</x:v>
      </x:c>
      <x:c r="D15178" s="7" t="str">
        <x:v>RAP-S-1072</x:v>
      </x:c>
      <x:c r="E15178" s="7" t="str">
        <x:v>Sample Ledger!K1078</x:v>
      </x:c>
      <x:c r="F15178" s="7" t="str">
        <x:f>'Sample Ledger'!K1078</x:f>
        <x:v>OPEN</x:v>
      </x:c>
    </x:row>
    <x:row r="15179">
      <x:c r="B15179" s="7" t="str">
        <x:v>PHY-15173</x:v>
      </x:c>
      <x:c r="C15179" s="7" t="str">
        <x:v>sample</x:v>
      </x:c>
      <x:c r="D15179" s="7" t="str">
        <x:v>RAP-S-1073</x:v>
      </x:c>
      <x:c r="E15179" s="7" t="str">
        <x:v>Sample Ledger!K1079</x:v>
      </x:c>
      <x:c r="F15179" s="7" t="str">
        <x:f>'Sample Ledger'!K1079</x:f>
        <x:v>OPEN</x:v>
      </x:c>
    </x:row>
    <x:row r="15180">
      <x:c r="B15180" s="7" t="str">
        <x:v>PHY-15174</x:v>
      </x:c>
      <x:c r="C15180" s="7" t="str">
        <x:v>sample</x:v>
      </x:c>
      <x:c r="D15180" s="7" t="str">
        <x:v>RAP-S-1074</x:v>
      </x:c>
      <x:c r="E15180" s="7" t="str">
        <x:v>Sample Ledger!K1080</x:v>
      </x:c>
      <x:c r="F15180" s="7" t="str">
        <x:f>'Sample Ledger'!K1080</x:f>
        <x:v>OPEN</x:v>
      </x:c>
    </x:row>
    <x:row r="15181">
      <x:c r="B15181" s="7" t="str">
        <x:v>PHY-15175</x:v>
      </x:c>
      <x:c r="C15181" s="7" t="str">
        <x:v>sample</x:v>
      </x:c>
      <x:c r="D15181" s="7" t="str">
        <x:v>RAP-S-1075</x:v>
      </x:c>
      <x:c r="E15181" s="7" t="str">
        <x:v>Sample Ledger!K1081</x:v>
      </x:c>
      <x:c r="F15181" s="7" t="str">
        <x:f>'Sample Ledger'!K1081</x:f>
        <x:v>OPEN</x:v>
      </x:c>
    </x:row>
    <x:row r="15182">
      <x:c r="B15182" s="7" t="str">
        <x:v>PHY-15176</x:v>
      </x:c>
      <x:c r="C15182" s="7" t="str">
        <x:v>sample</x:v>
      </x:c>
      <x:c r="D15182" s="7" t="str">
        <x:v>RAP-S-1076</x:v>
      </x:c>
      <x:c r="E15182" s="7" t="str">
        <x:v>Sample Ledger!K1082</x:v>
      </x:c>
      <x:c r="F15182" s="7" t="str">
        <x:f>'Sample Ledger'!K1082</x:f>
        <x:v>OPEN</x:v>
      </x:c>
    </x:row>
    <x:row r="15183">
      <x:c r="B15183" s="7" t="str">
        <x:v>PHY-15177</x:v>
      </x:c>
      <x:c r="C15183" s="7" t="str">
        <x:v>sample</x:v>
      </x:c>
      <x:c r="D15183" s="7" t="str">
        <x:v>RAP-S-1077</x:v>
      </x:c>
      <x:c r="E15183" s="7" t="str">
        <x:v>Sample Ledger!K1083</x:v>
      </x:c>
      <x:c r="F15183" s="7" t="str">
        <x:f>'Sample Ledger'!K1083</x:f>
        <x:v>OPEN</x:v>
      </x:c>
    </x:row>
    <x:row r="15184">
      <x:c r="B15184" s="7" t="str">
        <x:v>PHY-15178</x:v>
      </x:c>
      <x:c r="C15184" s="7" t="str">
        <x:v>sample</x:v>
      </x:c>
      <x:c r="D15184" s="7" t="str">
        <x:v>RAP-S-1078</x:v>
      </x:c>
      <x:c r="E15184" s="7" t="str">
        <x:v>Sample Ledger!K1084</x:v>
      </x:c>
      <x:c r="F15184" s="7" t="str">
        <x:f>'Sample Ledger'!K1084</x:f>
        <x:v>OPEN</x:v>
      </x:c>
    </x:row>
    <x:row r="15185">
      <x:c r="B15185" s="7" t="str">
        <x:v>PHY-15179</x:v>
      </x:c>
      <x:c r="C15185" s="7" t="str">
        <x:v>sample</x:v>
      </x:c>
      <x:c r="D15185" s="7" t="str">
        <x:v>RAP-S-1079</x:v>
      </x:c>
      <x:c r="E15185" s="7" t="str">
        <x:v>Sample Ledger!K1085</x:v>
      </x:c>
      <x:c r="F15185" s="7" t="str">
        <x:f>'Sample Ledger'!K1085</x:f>
        <x:v>OPEN</x:v>
      </x:c>
    </x:row>
    <x:row r="15186">
      <x:c r="B15186" s="7" t="str">
        <x:v>PHY-15180</x:v>
      </x:c>
      <x:c r="C15186" s="7" t="str">
        <x:v>sample</x:v>
      </x:c>
      <x:c r="D15186" s="7" t="str">
        <x:v>RAP-S-1080</x:v>
      </x:c>
      <x:c r="E15186" s="7" t="str">
        <x:v>Sample Ledger!K1086</x:v>
      </x:c>
      <x:c r="F15186" s="7" t="str">
        <x:f>'Sample Ledger'!K1086</x:f>
        <x:v>OPEN</x:v>
      </x:c>
    </x:row>
    <x:row r="15187">
      <x:c r="B15187" s="7" t="str">
        <x:v>PHY-15181</x:v>
      </x:c>
      <x:c r="C15187" s="7" t="str">
        <x:v>sample</x:v>
      </x:c>
      <x:c r="D15187" s="7" t="str">
        <x:v>RAP-S-1081</x:v>
      </x:c>
      <x:c r="E15187" s="7" t="str">
        <x:v>Sample Ledger!K1087</x:v>
      </x:c>
      <x:c r="F15187" s="7" t="str">
        <x:f>'Sample Ledger'!K1087</x:f>
        <x:v>OPEN</x:v>
      </x:c>
    </x:row>
    <x:row r="15188">
      <x:c r="B15188" s="7" t="str">
        <x:v>PHY-15182</x:v>
      </x:c>
      <x:c r="C15188" s="7" t="str">
        <x:v>sample</x:v>
      </x:c>
      <x:c r="D15188" s="7" t="str">
        <x:v>RAP-S-1082</x:v>
      </x:c>
      <x:c r="E15188" s="7" t="str">
        <x:v>Sample Ledger!K1088</x:v>
      </x:c>
      <x:c r="F15188" s="7" t="str">
        <x:f>'Sample Ledger'!K1088</x:f>
        <x:v>OPEN</x:v>
      </x:c>
    </x:row>
    <x:row r="15189">
      <x:c r="B15189" s="7" t="str">
        <x:v>PHY-15183</x:v>
      </x:c>
      <x:c r="C15189" s="7" t="str">
        <x:v>sample</x:v>
      </x:c>
      <x:c r="D15189" s="7" t="str">
        <x:v>RAP-S-1083</x:v>
      </x:c>
      <x:c r="E15189" s="7" t="str">
        <x:v>Sample Ledger!K1089</x:v>
      </x:c>
      <x:c r="F15189" s="7" t="str">
        <x:f>'Sample Ledger'!K1089</x:f>
        <x:v>OPEN</x:v>
      </x:c>
    </x:row>
    <x:row r="15190">
      <x:c r="B15190" s="7" t="str">
        <x:v>PHY-15184</x:v>
      </x:c>
      <x:c r="C15190" s="7" t="str">
        <x:v>sample</x:v>
      </x:c>
      <x:c r="D15190" s="7" t="str">
        <x:v>RAP-S-1084</x:v>
      </x:c>
      <x:c r="E15190" s="7" t="str">
        <x:v>Sample Ledger!K1090</x:v>
      </x:c>
      <x:c r="F15190" s="7" t="str">
        <x:f>'Sample Ledger'!K1090</x:f>
        <x:v>OPEN</x:v>
      </x:c>
    </x:row>
    <x:row r="15191">
      <x:c r="B15191" s="7" t="str">
        <x:v>PHY-15185</x:v>
      </x:c>
      <x:c r="C15191" s="7" t="str">
        <x:v>sample</x:v>
      </x:c>
      <x:c r="D15191" s="7" t="str">
        <x:v>RAP-S-1085</x:v>
      </x:c>
      <x:c r="E15191" s="7" t="str">
        <x:v>Sample Ledger!K1091</x:v>
      </x:c>
      <x:c r="F15191" s="7" t="str">
        <x:f>'Sample Ledger'!K1091</x:f>
        <x:v>OPEN</x:v>
      </x:c>
    </x:row>
    <x:row r="15192">
      <x:c r="B15192" s="7" t="str">
        <x:v>PHY-15186</x:v>
      </x:c>
      <x:c r="C15192" s="7" t="str">
        <x:v>sample</x:v>
      </x:c>
      <x:c r="D15192" s="7" t="str">
        <x:v>RAP-S-1086</x:v>
      </x:c>
      <x:c r="E15192" s="7" t="str">
        <x:v>Sample Ledger!K1092</x:v>
      </x:c>
      <x:c r="F15192" s="7" t="str">
        <x:f>'Sample Ledger'!K1092</x:f>
        <x:v>OPEN</x:v>
      </x:c>
    </x:row>
    <x:row r="15193">
      <x:c r="B15193" s="7" t="str">
        <x:v>PHY-15187</x:v>
      </x:c>
      <x:c r="C15193" s="7" t="str">
        <x:v>sample</x:v>
      </x:c>
      <x:c r="D15193" s="7" t="str">
        <x:v>RAP-S-1087</x:v>
      </x:c>
      <x:c r="E15193" s="7" t="str">
        <x:v>Sample Ledger!K1093</x:v>
      </x:c>
      <x:c r="F15193" s="7" t="str">
        <x:f>'Sample Ledger'!K1093</x:f>
        <x:v>OPEN</x:v>
      </x:c>
    </x:row>
    <x:row r="15194">
      <x:c r="B15194" s="7" t="str">
        <x:v>PHY-15188</x:v>
      </x:c>
      <x:c r="C15194" s="7" t="str">
        <x:v>sample</x:v>
      </x:c>
      <x:c r="D15194" s="7" t="str">
        <x:v>RAP-S-1088</x:v>
      </x:c>
      <x:c r="E15194" s="7" t="str">
        <x:v>Sample Ledger!K1094</x:v>
      </x:c>
      <x:c r="F15194" s="7" t="str">
        <x:f>'Sample Ledger'!K1094</x:f>
        <x:v>OPEN</x:v>
      </x:c>
    </x:row>
    <x:row r="15195">
      <x:c r="B15195" s="7" t="str">
        <x:v>PHY-15189</x:v>
      </x:c>
      <x:c r="C15195" s="7" t="str">
        <x:v>sample</x:v>
      </x:c>
      <x:c r="D15195" s="7" t="str">
        <x:v>RAP-S-1089</x:v>
      </x:c>
      <x:c r="E15195" s="7" t="str">
        <x:v>Sample Ledger!K1095</x:v>
      </x:c>
      <x:c r="F15195" s="7" t="str">
        <x:f>'Sample Ledger'!K1095</x:f>
        <x:v>OPEN</x:v>
      </x:c>
    </x:row>
    <x:row r="15196">
      <x:c r="B15196" s="7" t="str">
        <x:v>PHY-15190</x:v>
      </x:c>
      <x:c r="C15196" s="7" t="str">
        <x:v>sample</x:v>
      </x:c>
      <x:c r="D15196" s="7" t="str">
        <x:v>RAP-S-1090</x:v>
      </x:c>
      <x:c r="E15196" s="7" t="str">
        <x:v>Sample Ledger!K1096</x:v>
      </x:c>
      <x:c r="F15196" s="7" t="str">
        <x:f>'Sample Ledger'!K1096</x:f>
        <x:v>OPEN</x:v>
      </x:c>
    </x:row>
    <x:row r="15197">
      <x:c r="B15197" s="7" t="str">
        <x:v>PHY-15191</x:v>
      </x:c>
      <x:c r="C15197" s="7" t="str">
        <x:v>sample</x:v>
      </x:c>
      <x:c r="D15197" s="7" t="str">
        <x:v>RAP-S-1091</x:v>
      </x:c>
      <x:c r="E15197" s="7" t="str">
        <x:v>Sample Ledger!K1097</x:v>
      </x:c>
      <x:c r="F15197" s="7" t="str">
        <x:f>'Sample Ledger'!K1097</x:f>
        <x:v>OPEN</x:v>
      </x:c>
    </x:row>
    <x:row r="15198">
      <x:c r="B15198" s="7" t="str">
        <x:v>PHY-15192</x:v>
      </x:c>
      <x:c r="C15198" s="7" t="str">
        <x:v>sample</x:v>
      </x:c>
      <x:c r="D15198" s="7" t="str">
        <x:v>RAP-S-1092</x:v>
      </x:c>
      <x:c r="E15198" s="7" t="str">
        <x:v>Sample Ledger!K1098</x:v>
      </x:c>
      <x:c r="F15198" s="7" t="str">
        <x:f>'Sample Ledger'!K1098</x:f>
        <x:v>OPEN</x:v>
      </x:c>
    </x:row>
    <x:row r="15199">
      <x:c r="B15199" s="7" t="str">
        <x:v>PHY-15193</x:v>
      </x:c>
      <x:c r="C15199" s="7" t="str">
        <x:v>sample</x:v>
      </x:c>
      <x:c r="D15199" s="7" t="str">
        <x:v>RAP-S-1093</x:v>
      </x:c>
      <x:c r="E15199" s="7" t="str">
        <x:v>Sample Ledger!K1099</x:v>
      </x:c>
      <x:c r="F15199" s="7" t="str">
        <x:f>'Sample Ledger'!K1099</x:f>
        <x:v>OPEN</x:v>
      </x:c>
    </x:row>
    <x:row r="15200">
      <x:c r="B15200" s="7" t="str">
        <x:v>PHY-15194</x:v>
      </x:c>
      <x:c r="C15200" s="7" t="str">
        <x:v>sample</x:v>
      </x:c>
      <x:c r="D15200" s="7" t="str">
        <x:v>RAP-S-1094</x:v>
      </x:c>
      <x:c r="E15200" s="7" t="str">
        <x:v>Sample Ledger!K1100</x:v>
      </x:c>
      <x:c r="F15200" s="7" t="str">
        <x:f>'Sample Ledger'!K1100</x:f>
        <x:v>OPEN</x:v>
      </x:c>
    </x:row>
    <x:row r="15201">
      <x:c r="B15201" s="7" t="str">
        <x:v>PHY-15195</x:v>
      </x:c>
      <x:c r="C15201" s="7" t="str">
        <x:v>sample</x:v>
      </x:c>
      <x:c r="D15201" s="7" t="str">
        <x:v>RAP-S-1095</x:v>
      </x:c>
      <x:c r="E15201" s="7" t="str">
        <x:v>Sample Ledger!K1101</x:v>
      </x:c>
      <x:c r="F15201" s="7" t="str">
        <x:f>'Sample Ledger'!K1101</x:f>
        <x:v>OPEN</x:v>
      </x:c>
    </x:row>
    <x:row r="15202">
      <x:c r="B15202" s="7" t="str">
        <x:v>PHY-15196</x:v>
      </x:c>
      <x:c r="C15202" s="7" t="str">
        <x:v>sample</x:v>
      </x:c>
      <x:c r="D15202" s="7" t="str">
        <x:v>RAP-S-1096</x:v>
      </x:c>
      <x:c r="E15202" s="7" t="str">
        <x:v>Sample Ledger!K1102</x:v>
      </x:c>
      <x:c r="F15202" s="7" t="str">
        <x:f>'Sample Ledger'!K1102</x:f>
        <x:v>OPEN</x:v>
      </x:c>
    </x:row>
    <x:row r="15203">
      <x:c r="B15203" s="7" t="str">
        <x:v>PHY-15197</x:v>
      </x:c>
      <x:c r="C15203" s="7" t="str">
        <x:v>sample</x:v>
      </x:c>
      <x:c r="D15203" s="7" t="str">
        <x:v>RAP-S-1097</x:v>
      </x:c>
      <x:c r="E15203" s="7" t="str">
        <x:v>Sample Ledger!K1103</x:v>
      </x:c>
      <x:c r="F15203" s="7" t="str">
        <x:f>'Sample Ledger'!K1103</x:f>
        <x:v>OPEN</x:v>
      </x:c>
    </x:row>
    <x:row r="15204">
      <x:c r="B15204" s="7" t="str">
        <x:v>PHY-15198</x:v>
      </x:c>
      <x:c r="C15204" s="7" t="str">
        <x:v>sample</x:v>
      </x:c>
      <x:c r="D15204" s="7" t="str">
        <x:v>RAP-S-1098</x:v>
      </x:c>
      <x:c r="E15204" s="7" t="str">
        <x:v>Sample Ledger!K1104</x:v>
      </x:c>
      <x:c r="F15204" s="7" t="str">
        <x:f>'Sample Ledger'!K1104</x:f>
        <x:v>OPEN</x:v>
      </x:c>
    </x:row>
    <x:row r="15205">
      <x:c r="B15205" s="7" t="str">
        <x:v>PHY-15199</x:v>
      </x:c>
      <x:c r="C15205" s="7" t="str">
        <x:v>sample</x:v>
      </x:c>
      <x:c r="D15205" s="7" t="str">
        <x:v>RAP-S-1099</x:v>
      </x:c>
      <x:c r="E15205" s="7" t="str">
        <x:v>Sample Ledger!K1105</x:v>
      </x:c>
      <x:c r="F15205" s="7" t="str">
        <x:f>'Sample Ledger'!K1105</x:f>
        <x:v>OPEN</x:v>
      </x:c>
    </x:row>
    <x:row r="15206">
      <x:c r="B15206" s="7" t="str">
        <x:v>PHY-15200</x:v>
      </x:c>
      <x:c r="C15206" s="7" t="str">
        <x:v>sample</x:v>
      </x:c>
      <x:c r="D15206" s="7" t="str">
        <x:v>RAP-S-1100</x:v>
      </x:c>
      <x:c r="E15206" s="7" t="str">
        <x:v>Sample Ledger!K1106</x:v>
      </x:c>
      <x:c r="F15206" s="7" t="str">
        <x:f>'Sample Ledger'!K1106</x:f>
        <x:v>OPEN</x:v>
      </x:c>
    </x:row>
    <x:row r="15207">
      <x:c r="B15207" s="7" t="str">
        <x:v>PHY-15201</x:v>
      </x:c>
      <x:c r="C15207" s="7" t="str">
        <x:v>sample</x:v>
      </x:c>
      <x:c r="D15207" s="7" t="str">
        <x:v>RAP-S-1101</x:v>
      </x:c>
      <x:c r="E15207" s="7" t="str">
        <x:v>Sample Ledger!K1107</x:v>
      </x:c>
      <x:c r="F15207" s="7" t="str">
        <x:f>'Sample Ledger'!K1107</x:f>
        <x:v>OPEN</x:v>
      </x:c>
    </x:row>
    <x:row r="15208">
      <x:c r="B15208" s="7" t="str">
        <x:v>PHY-15202</x:v>
      </x:c>
      <x:c r="C15208" s="7" t="str">
        <x:v>sample</x:v>
      </x:c>
      <x:c r="D15208" s="7" t="str">
        <x:v>RAP-S-1102</x:v>
      </x:c>
      <x:c r="E15208" s="7" t="str">
        <x:v>Sample Ledger!K1108</x:v>
      </x:c>
      <x:c r="F15208" s="7" t="str">
        <x:f>'Sample Ledger'!K1108</x:f>
        <x:v>OPEN</x:v>
      </x:c>
    </x:row>
    <x:row r="15209">
      <x:c r="B15209" s="7" t="str">
        <x:v>PHY-15203</x:v>
      </x:c>
      <x:c r="C15209" s="7" t="str">
        <x:v>sample</x:v>
      </x:c>
      <x:c r="D15209" s="7" t="str">
        <x:v>RAP-S-1103</x:v>
      </x:c>
      <x:c r="E15209" s="7" t="str">
        <x:v>Sample Ledger!K1109</x:v>
      </x:c>
      <x:c r="F15209" s="7" t="str">
        <x:f>'Sample Ledger'!K1109</x:f>
        <x:v>OPEN</x:v>
      </x:c>
    </x:row>
    <x:row r="15210">
      <x:c r="B15210" s="7" t="str">
        <x:v>PHY-15204</x:v>
      </x:c>
      <x:c r="C15210" s="7" t="str">
        <x:v>sample</x:v>
      </x:c>
      <x:c r="D15210" s="7" t="str">
        <x:v>RAP-S-1104</x:v>
      </x:c>
      <x:c r="E15210" s="7" t="str">
        <x:v>Sample Ledger!K1110</x:v>
      </x:c>
      <x:c r="F15210" s="7" t="str">
        <x:f>'Sample Ledger'!K1110</x:f>
        <x:v>OPEN</x:v>
      </x:c>
    </x:row>
    <x:row r="15211">
      <x:c r="B15211" s="7" t="str">
        <x:v>PHY-15205</x:v>
      </x:c>
      <x:c r="C15211" s="7" t="str">
        <x:v>sample</x:v>
      </x:c>
      <x:c r="D15211" s="7" t="str">
        <x:v>RAP-S-1105</x:v>
      </x:c>
      <x:c r="E15211" s="7" t="str">
        <x:v>Sample Ledger!K1111</x:v>
      </x:c>
      <x:c r="F15211" s="7" t="str">
        <x:f>'Sample Ledger'!K1111</x:f>
        <x:v>OPEN</x:v>
      </x:c>
    </x:row>
    <x:row r="15212">
      <x:c r="B15212" s="7" t="str">
        <x:v>PHY-15206</x:v>
      </x:c>
      <x:c r="C15212" s="7" t="str">
        <x:v>sample</x:v>
      </x:c>
      <x:c r="D15212" s="7" t="str">
        <x:v>RAP-S-1106</x:v>
      </x:c>
      <x:c r="E15212" s="7" t="str">
        <x:v>Sample Ledger!K1112</x:v>
      </x:c>
      <x:c r="F15212" s="7" t="str">
        <x:f>'Sample Ledger'!K1112</x:f>
        <x:v>OPEN</x:v>
      </x:c>
    </x:row>
    <x:row r="15213">
      <x:c r="B15213" s="7" t="str">
        <x:v>PHY-15207</x:v>
      </x:c>
      <x:c r="C15213" s="7" t="str">
        <x:v>sample</x:v>
      </x:c>
      <x:c r="D15213" s="7" t="str">
        <x:v>RAP-S-1107</x:v>
      </x:c>
      <x:c r="E15213" s="7" t="str">
        <x:v>Sample Ledger!K1113</x:v>
      </x:c>
      <x:c r="F15213" s="7" t="str">
        <x:f>'Sample Ledger'!K1113</x:f>
        <x:v>OPEN</x:v>
      </x:c>
    </x:row>
    <x:row r="15214">
      <x:c r="B15214" s="7" t="str">
        <x:v>PHY-15208</x:v>
      </x:c>
      <x:c r="C15214" s="7" t="str">
        <x:v>sample</x:v>
      </x:c>
      <x:c r="D15214" s="7" t="str">
        <x:v>RAP-S-1108</x:v>
      </x:c>
      <x:c r="E15214" s="7" t="str">
        <x:v>Sample Ledger!K1114</x:v>
      </x:c>
      <x:c r="F15214" s="7" t="str">
        <x:f>'Sample Ledger'!K1114</x:f>
        <x:v>OPEN</x:v>
      </x:c>
    </x:row>
    <x:row r="15215">
      <x:c r="B15215" s="7" t="str">
        <x:v>PHY-15209</x:v>
      </x:c>
      <x:c r="C15215" s="7" t="str">
        <x:v>sample</x:v>
      </x:c>
      <x:c r="D15215" s="7" t="str">
        <x:v>RAP-S-1109</x:v>
      </x:c>
      <x:c r="E15215" s="7" t="str">
        <x:v>Sample Ledger!K1115</x:v>
      </x:c>
      <x:c r="F15215" s="7" t="str">
        <x:f>'Sample Ledger'!K1115</x:f>
        <x:v>OPEN</x:v>
      </x:c>
    </x:row>
    <x:row r="15216">
      <x:c r="B15216" s="7" t="str">
        <x:v>PHY-15210</x:v>
      </x:c>
      <x:c r="C15216" s="7" t="str">
        <x:v>sample</x:v>
      </x:c>
      <x:c r="D15216" s="7" t="str">
        <x:v>RAP-S-1110</x:v>
      </x:c>
      <x:c r="E15216" s="7" t="str">
        <x:v>Sample Ledger!K1116</x:v>
      </x:c>
      <x:c r="F15216" s="7" t="str">
        <x:f>'Sample Ledger'!K1116</x:f>
        <x:v>OPEN</x:v>
      </x:c>
    </x:row>
    <x:row r="15217">
      <x:c r="B15217" s="7" t="str">
        <x:v>PHY-15211</x:v>
      </x:c>
      <x:c r="C15217" s="7" t="str">
        <x:v>sample</x:v>
      </x:c>
      <x:c r="D15217" s="7" t="str">
        <x:v>RAP-S-1111</x:v>
      </x:c>
      <x:c r="E15217" s="7" t="str">
        <x:v>Sample Ledger!K1117</x:v>
      </x:c>
      <x:c r="F15217" s="7" t="str">
        <x:f>'Sample Ledger'!K1117</x:f>
        <x:v>OPEN</x:v>
      </x:c>
    </x:row>
    <x:row r="15218">
      <x:c r="B15218" s="7" t="str">
        <x:v>PHY-15212</x:v>
      </x:c>
      <x:c r="C15218" s="7" t="str">
        <x:v>sample</x:v>
      </x:c>
      <x:c r="D15218" s="7" t="str">
        <x:v>RAP-S-1112</x:v>
      </x:c>
      <x:c r="E15218" s="7" t="str">
        <x:v>Sample Ledger!K1118</x:v>
      </x:c>
      <x:c r="F15218" s="7" t="str">
        <x:f>'Sample Ledger'!K1118</x:f>
        <x:v>OPEN</x:v>
      </x:c>
    </x:row>
    <x:row r="15219">
      <x:c r="B15219" s="7" t="str">
        <x:v>PHY-15213</x:v>
      </x:c>
      <x:c r="C15219" s="7" t="str">
        <x:v>sample</x:v>
      </x:c>
      <x:c r="D15219" s="7" t="str">
        <x:v>RAP-S-1113</x:v>
      </x:c>
      <x:c r="E15219" s="7" t="str">
        <x:v>Sample Ledger!K1119</x:v>
      </x:c>
      <x:c r="F15219" s="7" t="str">
        <x:f>'Sample Ledger'!K1119</x:f>
        <x:v>OPEN</x:v>
      </x:c>
    </x:row>
    <x:row r="15220">
      <x:c r="B15220" s="7" t="str">
        <x:v>PHY-15214</x:v>
      </x:c>
      <x:c r="C15220" s="7" t="str">
        <x:v>sample</x:v>
      </x:c>
      <x:c r="D15220" s="7" t="str">
        <x:v>RAP-S-1114</x:v>
      </x:c>
      <x:c r="E15220" s="7" t="str">
        <x:v>Sample Ledger!K1120</x:v>
      </x:c>
      <x:c r="F15220" s="7" t="str">
        <x:f>'Sample Ledger'!K1120</x:f>
        <x:v>OPEN</x:v>
      </x:c>
    </x:row>
    <x:row r="15221">
      <x:c r="B15221" s="7" t="str">
        <x:v>PHY-15215</x:v>
      </x:c>
      <x:c r="C15221" s="7" t="str">
        <x:v>sample</x:v>
      </x:c>
      <x:c r="D15221" s="7" t="str">
        <x:v>RAP-S-1115</x:v>
      </x:c>
      <x:c r="E15221" s="7" t="str">
        <x:v>Sample Ledger!K1121</x:v>
      </x:c>
      <x:c r="F15221" s="7" t="str">
        <x:f>'Sample Ledger'!K1121</x:f>
        <x:v>OPEN</x:v>
      </x:c>
    </x:row>
    <x:row r="15222">
      <x:c r="B15222" s="7" t="str">
        <x:v>PHY-15216</x:v>
      </x:c>
      <x:c r="C15222" s="7" t="str">
        <x:v>sample</x:v>
      </x:c>
      <x:c r="D15222" s="7" t="str">
        <x:v>RAP-S-1116</x:v>
      </x:c>
      <x:c r="E15222" s="7" t="str">
        <x:v>Sample Ledger!K1122</x:v>
      </x:c>
      <x:c r="F15222" s="7" t="str">
        <x:f>'Sample Ledger'!K1122</x:f>
        <x:v>OPEN</x:v>
      </x:c>
    </x:row>
    <x:row r="15223">
      <x:c r="B15223" s="7" t="str">
        <x:v>PHY-15217</x:v>
      </x:c>
      <x:c r="C15223" s="7" t="str">
        <x:v>sample</x:v>
      </x:c>
      <x:c r="D15223" s="7" t="str">
        <x:v>RAP-S-1117</x:v>
      </x:c>
      <x:c r="E15223" s="7" t="str">
        <x:v>Sample Ledger!K1123</x:v>
      </x:c>
      <x:c r="F15223" s="7" t="str">
        <x:f>'Sample Ledger'!K1123</x:f>
        <x:v>OPEN</x:v>
      </x:c>
    </x:row>
    <x:row r="15224">
      <x:c r="B15224" s="7" t="str">
        <x:v>PHY-15218</x:v>
      </x:c>
      <x:c r="C15224" s="7" t="str">
        <x:v>sample</x:v>
      </x:c>
      <x:c r="D15224" s="7" t="str">
        <x:v>RAP-S-1118</x:v>
      </x:c>
      <x:c r="E15224" s="7" t="str">
        <x:v>Sample Ledger!K1124</x:v>
      </x:c>
      <x:c r="F15224" s="7" t="str">
        <x:f>'Sample Ledger'!K1124</x:f>
        <x:v>OPEN</x:v>
      </x:c>
    </x:row>
    <x:row r="15225">
      <x:c r="B15225" s="7" t="str">
        <x:v>PHY-15219</x:v>
      </x:c>
      <x:c r="C15225" s="7" t="str">
        <x:v>sample</x:v>
      </x:c>
      <x:c r="D15225" s="7" t="str">
        <x:v>RAP-S-1119</x:v>
      </x:c>
      <x:c r="E15225" s="7" t="str">
        <x:v>Sample Ledger!K1125</x:v>
      </x:c>
      <x:c r="F15225" s="7" t="str">
        <x:f>'Sample Ledger'!K1125</x:f>
        <x:v>OPEN</x:v>
      </x:c>
    </x:row>
    <x:row r="15226">
      <x:c r="B15226" s="7" t="str">
        <x:v>PHY-15220</x:v>
      </x:c>
      <x:c r="C15226" s="7" t="str">
        <x:v>sample</x:v>
      </x:c>
      <x:c r="D15226" s="7" t="str">
        <x:v>RAP-S-1120</x:v>
      </x:c>
      <x:c r="E15226" s="7" t="str">
        <x:v>Sample Ledger!K1126</x:v>
      </x:c>
      <x:c r="F15226" s="7" t="str">
        <x:f>'Sample Ledger'!K1126</x:f>
        <x:v>OPEN</x:v>
      </x:c>
    </x:row>
    <x:row r="15227">
      <x:c r="B15227" s="7" t="str">
        <x:v>PHY-15221</x:v>
      </x:c>
      <x:c r="C15227" s="7" t="str">
        <x:v>sample</x:v>
      </x:c>
      <x:c r="D15227" s="7" t="str">
        <x:v>RAP-S-1121</x:v>
      </x:c>
      <x:c r="E15227" s="7" t="str">
        <x:v>Sample Ledger!K1127</x:v>
      </x:c>
      <x:c r="F15227" s="7" t="str">
        <x:f>'Sample Ledger'!K1127</x:f>
        <x:v>OPEN</x:v>
      </x:c>
    </x:row>
    <x:row r="15228">
      <x:c r="B15228" s="7" t="str">
        <x:v>PHY-15222</x:v>
      </x:c>
      <x:c r="C15228" s="7" t="str">
        <x:v>sample</x:v>
      </x:c>
      <x:c r="D15228" s="7" t="str">
        <x:v>RAP-S-1122</x:v>
      </x:c>
      <x:c r="E15228" s="7" t="str">
        <x:v>Sample Ledger!K1128</x:v>
      </x:c>
      <x:c r="F15228" s="7" t="str">
        <x:f>'Sample Ledger'!K1128</x:f>
        <x:v>OPEN</x:v>
      </x:c>
    </x:row>
    <x:row r="15229">
      <x:c r="B15229" s="7" t="str">
        <x:v>PHY-15223</x:v>
      </x:c>
      <x:c r="C15229" s="7" t="str">
        <x:v>sample</x:v>
      </x:c>
      <x:c r="D15229" s="7" t="str">
        <x:v>RAP-S-1123</x:v>
      </x:c>
      <x:c r="E15229" s="7" t="str">
        <x:v>Sample Ledger!K1129</x:v>
      </x:c>
      <x:c r="F15229" s="7" t="str">
        <x:f>'Sample Ledger'!K1129</x:f>
        <x:v>OPEN</x:v>
      </x:c>
    </x:row>
    <x:row r="15230">
      <x:c r="B15230" s="7" t="str">
        <x:v>PHY-15224</x:v>
      </x:c>
      <x:c r="C15230" s="7" t="str">
        <x:v>sample</x:v>
      </x:c>
      <x:c r="D15230" s="7" t="str">
        <x:v>RAP-S-1124</x:v>
      </x:c>
      <x:c r="E15230" s="7" t="str">
        <x:v>Sample Ledger!K1130</x:v>
      </x:c>
      <x:c r="F15230" s="7" t="str">
        <x:f>'Sample Ledger'!K1130</x:f>
        <x:v>OPEN</x:v>
      </x:c>
    </x:row>
    <x:row r="15231">
      <x:c r="B15231" s="7" t="str">
        <x:v>PHY-15225</x:v>
      </x:c>
      <x:c r="C15231" s="7" t="str">
        <x:v>sample</x:v>
      </x:c>
      <x:c r="D15231" s="7" t="str">
        <x:v>RAP-S-1125</x:v>
      </x:c>
      <x:c r="E15231" s="7" t="str">
        <x:v>Sample Ledger!K1131</x:v>
      </x:c>
      <x:c r="F15231" s="7" t="str">
        <x:f>'Sample Ledger'!K1131</x:f>
        <x:v>OPEN</x:v>
      </x:c>
    </x:row>
    <x:row r="15232">
      <x:c r="B15232" s="7" t="str">
        <x:v>PHY-15226</x:v>
      </x:c>
      <x:c r="C15232" s="7" t="str">
        <x:v>sample</x:v>
      </x:c>
      <x:c r="D15232" s="7" t="str">
        <x:v>RAP-S-1126</x:v>
      </x:c>
      <x:c r="E15232" s="7" t="str">
        <x:v>Sample Ledger!K1132</x:v>
      </x:c>
      <x:c r="F15232" s="7" t="str">
        <x:f>'Sample Ledger'!K1132</x:f>
        <x:v>OPEN</x:v>
      </x:c>
    </x:row>
    <x:row r="15233">
      <x:c r="B15233" s="7" t="str">
        <x:v>PHY-15227</x:v>
      </x:c>
      <x:c r="C15233" s="7" t="str">
        <x:v>sample</x:v>
      </x:c>
      <x:c r="D15233" s="7" t="str">
        <x:v>RAP-S-1127</x:v>
      </x:c>
      <x:c r="E15233" s="7" t="str">
        <x:v>Sample Ledger!K1133</x:v>
      </x:c>
      <x:c r="F15233" s="7" t="str">
        <x:f>'Sample Ledger'!K1133</x:f>
        <x:v>OPEN</x:v>
      </x:c>
    </x:row>
    <x:row r="15234">
      <x:c r="B15234" s="7" t="str">
        <x:v>PHY-15228</x:v>
      </x:c>
      <x:c r="C15234" s="7" t="str">
        <x:v>sample</x:v>
      </x:c>
      <x:c r="D15234" s="7" t="str">
        <x:v>RAP-S-1128</x:v>
      </x:c>
      <x:c r="E15234" s="7" t="str">
        <x:v>Sample Ledger!K1134</x:v>
      </x:c>
      <x:c r="F15234" s="7" t="str">
        <x:f>'Sample Ledger'!K1134</x:f>
        <x:v>OPEN</x:v>
      </x:c>
    </x:row>
    <x:row r="15235">
      <x:c r="B15235" s="7" t="str">
        <x:v>PHY-15229</x:v>
      </x:c>
      <x:c r="C15235" s="7" t="str">
        <x:v>sample</x:v>
      </x:c>
      <x:c r="D15235" s="7" t="str">
        <x:v>RAP-S-1129</x:v>
      </x:c>
      <x:c r="E15235" s="7" t="str">
        <x:v>Sample Ledger!K1135</x:v>
      </x:c>
      <x:c r="F15235" s="7" t="str">
        <x:f>'Sample Ledger'!K1135</x:f>
        <x:v>OPEN</x:v>
      </x:c>
    </x:row>
    <x:row r="15236">
      <x:c r="B15236" s="7" t="str">
        <x:v>PHY-15230</x:v>
      </x:c>
      <x:c r="C15236" s="7" t="str">
        <x:v>sample</x:v>
      </x:c>
      <x:c r="D15236" s="7" t="str">
        <x:v>RAP-S-1130</x:v>
      </x:c>
      <x:c r="E15236" s="7" t="str">
        <x:v>Sample Ledger!K1136</x:v>
      </x:c>
      <x:c r="F15236" s="7" t="str">
        <x:f>'Sample Ledger'!K1136</x:f>
        <x:v>OPEN</x:v>
      </x:c>
    </x:row>
    <x:row r="15237">
      <x:c r="B15237" s="7" t="str">
        <x:v>PHY-15231</x:v>
      </x:c>
      <x:c r="C15237" s="7" t="str">
        <x:v>sample</x:v>
      </x:c>
      <x:c r="D15237" s="7" t="str">
        <x:v>RAP-S-1131</x:v>
      </x:c>
      <x:c r="E15237" s="7" t="str">
        <x:v>Sample Ledger!K1137</x:v>
      </x:c>
      <x:c r="F15237" s="7" t="str">
        <x:f>'Sample Ledger'!K1137</x:f>
        <x:v>OPEN</x:v>
      </x:c>
    </x:row>
    <x:row r="15238">
      <x:c r="B15238" s="7" t="str">
        <x:v>PHY-15232</x:v>
      </x:c>
      <x:c r="C15238" s="7" t="str">
        <x:v>sample</x:v>
      </x:c>
      <x:c r="D15238" s="7" t="str">
        <x:v>RAP-S-1132</x:v>
      </x:c>
      <x:c r="E15238" s="7" t="str">
        <x:v>Sample Ledger!K1138</x:v>
      </x:c>
      <x:c r="F15238" s="7" t="str">
        <x:f>'Sample Ledger'!K1138</x:f>
        <x:v>OPEN</x:v>
      </x:c>
    </x:row>
    <x:row r="15239">
      <x:c r="B15239" s="7" t="str">
        <x:v>PHY-15233</x:v>
      </x:c>
      <x:c r="C15239" s="7" t="str">
        <x:v>sample</x:v>
      </x:c>
      <x:c r="D15239" s="7" t="str">
        <x:v>RAP-S-1133</x:v>
      </x:c>
      <x:c r="E15239" s="7" t="str">
        <x:v>Sample Ledger!K1139</x:v>
      </x:c>
      <x:c r="F15239" s="7" t="str">
        <x:f>'Sample Ledger'!K1139</x:f>
        <x:v>OPEN</x:v>
      </x:c>
    </x:row>
    <x:row r="15240">
      <x:c r="B15240" s="7" t="str">
        <x:v>PHY-15234</x:v>
      </x:c>
      <x:c r="C15240" s="7" t="str">
        <x:v>sample</x:v>
      </x:c>
      <x:c r="D15240" s="7" t="str">
        <x:v>RAP-S-1134</x:v>
      </x:c>
      <x:c r="E15240" s="7" t="str">
        <x:v>Sample Ledger!K1140</x:v>
      </x:c>
      <x:c r="F15240" s="7" t="str">
        <x:f>'Sample Ledger'!K1140</x:f>
        <x:v>OPEN</x:v>
      </x:c>
    </x:row>
    <x:row r="15241">
      <x:c r="B15241" s="7" t="str">
        <x:v>PHY-15235</x:v>
      </x:c>
      <x:c r="C15241" s="7" t="str">
        <x:v>sample</x:v>
      </x:c>
      <x:c r="D15241" s="7" t="str">
        <x:v>RAP-S-1135</x:v>
      </x:c>
      <x:c r="E15241" s="7" t="str">
        <x:v>Sample Ledger!K1141</x:v>
      </x:c>
      <x:c r="F15241" s="7" t="str">
        <x:f>'Sample Ledger'!K1141</x:f>
        <x:v>OPEN</x:v>
      </x:c>
    </x:row>
    <x:row r="15242">
      <x:c r="B15242" s="7" t="str">
        <x:v>PHY-15236</x:v>
      </x:c>
      <x:c r="C15242" s="7" t="str">
        <x:v>sample</x:v>
      </x:c>
      <x:c r="D15242" s="7" t="str">
        <x:v>RAP-S-1136</x:v>
      </x:c>
      <x:c r="E15242" s="7" t="str">
        <x:v>Sample Ledger!K1142</x:v>
      </x:c>
      <x:c r="F15242" s="7" t="str">
        <x:f>'Sample Ledger'!K1142</x:f>
        <x:v>OPEN</x:v>
      </x:c>
    </x:row>
    <x:row r="15243">
      <x:c r="B15243" s="7" t="str">
        <x:v>PHY-15237</x:v>
      </x:c>
      <x:c r="C15243" s="7" t="str">
        <x:v>sample</x:v>
      </x:c>
      <x:c r="D15243" s="7" t="str">
        <x:v>RAP-S-1137</x:v>
      </x:c>
      <x:c r="E15243" s="7" t="str">
        <x:v>Sample Ledger!K1143</x:v>
      </x:c>
      <x:c r="F15243" s="7" t="str">
        <x:f>'Sample Ledger'!K1143</x:f>
        <x:v>OPEN</x:v>
      </x:c>
    </x:row>
    <x:row r="15244">
      <x:c r="B15244" s="7" t="str">
        <x:v>PHY-15238</x:v>
      </x:c>
      <x:c r="C15244" s="7" t="str">
        <x:v>sample</x:v>
      </x:c>
      <x:c r="D15244" s="7" t="str">
        <x:v>RAP-S-1138</x:v>
      </x:c>
      <x:c r="E15244" s="7" t="str">
        <x:v>Sample Ledger!K1144</x:v>
      </x:c>
      <x:c r="F15244" s="7" t="str">
        <x:f>'Sample Ledger'!K1144</x:f>
        <x:v>OPEN</x:v>
      </x:c>
    </x:row>
    <x:row r="15245">
      <x:c r="B15245" s="7" t="str">
        <x:v>PHY-15239</x:v>
      </x:c>
      <x:c r="C15245" s="7" t="str">
        <x:v>sample</x:v>
      </x:c>
      <x:c r="D15245" s="7" t="str">
        <x:v>RAP-S-1139</x:v>
      </x:c>
      <x:c r="E15245" s="7" t="str">
        <x:v>Sample Ledger!K1145</x:v>
      </x:c>
      <x:c r="F15245" s="7" t="str">
        <x:f>'Sample Ledger'!K1145</x:f>
        <x:v>OPEN</x:v>
      </x:c>
    </x:row>
    <x:row r="15246">
      <x:c r="B15246" s="7" t="str">
        <x:v>PHY-15240</x:v>
      </x:c>
      <x:c r="C15246" s="7" t="str">
        <x:v>sample</x:v>
      </x:c>
      <x:c r="D15246" s="7" t="str">
        <x:v>RAP-S-1140</x:v>
      </x:c>
      <x:c r="E15246" s="7" t="str">
        <x:v>Sample Ledger!K1146</x:v>
      </x:c>
      <x:c r="F15246" s="7" t="str">
        <x:f>'Sample Ledger'!K1146</x:f>
        <x:v>OPEN</x:v>
      </x:c>
    </x:row>
    <x:row r="15247">
      <x:c r="B15247" s="7" t="str">
        <x:v>PHY-15241</x:v>
      </x:c>
      <x:c r="C15247" s="7" t="str">
        <x:v>sample</x:v>
      </x:c>
      <x:c r="D15247" s="7" t="str">
        <x:v>RAP-S-1141</x:v>
      </x:c>
      <x:c r="E15247" s="7" t="str">
        <x:v>Sample Ledger!K1147</x:v>
      </x:c>
      <x:c r="F15247" s="7" t="str">
        <x:f>'Sample Ledger'!K1147</x:f>
        <x:v>OPEN</x:v>
      </x:c>
    </x:row>
    <x:row r="15248">
      <x:c r="B15248" s="7" t="str">
        <x:v>PHY-15242</x:v>
      </x:c>
      <x:c r="C15248" s="7" t="str">
        <x:v>sample</x:v>
      </x:c>
      <x:c r="D15248" s="7" t="str">
        <x:v>RAP-S-1142</x:v>
      </x:c>
      <x:c r="E15248" s="7" t="str">
        <x:v>Sample Ledger!K1148</x:v>
      </x:c>
      <x:c r="F15248" s="7" t="str">
        <x:f>'Sample Ledger'!K1148</x:f>
        <x:v>OPEN</x:v>
      </x:c>
    </x:row>
    <x:row r="15249">
      <x:c r="B15249" s="7" t="str">
        <x:v>PHY-15243</x:v>
      </x:c>
      <x:c r="C15249" s="7" t="str">
        <x:v>sample</x:v>
      </x:c>
      <x:c r="D15249" s="7" t="str">
        <x:v>RAP-S-1143</x:v>
      </x:c>
      <x:c r="E15249" s="7" t="str">
        <x:v>Sample Ledger!K1149</x:v>
      </x:c>
      <x:c r="F15249" s="7" t="str">
        <x:f>'Sample Ledger'!K1149</x:f>
        <x:v>OPEN</x:v>
      </x:c>
    </x:row>
    <x:row r="15250">
      <x:c r="B15250" s="7" t="str">
        <x:v>PHY-15244</x:v>
      </x:c>
      <x:c r="C15250" s="7" t="str">
        <x:v>sample</x:v>
      </x:c>
      <x:c r="D15250" s="7" t="str">
        <x:v>RAP-S-1144</x:v>
      </x:c>
      <x:c r="E15250" s="7" t="str">
        <x:v>Sample Ledger!K1150</x:v>
      </x:c>
      <x:c r="F15250" s="7" t="str">
        <x:f>'Sample Ledger'!K1150</x:f>
        <x:v>OPEN</x:v>
      </x:c>
    </x:row>
    <x:row r="15251">
      <x:c r="B15251" s="7" t="str">
        <x:v>PHY-15245</x:v>
      </x:c>
      <x:c r="C15251" s="7" t="str">
        <x:v>sample</x:v>
      </x:c>
      <x:c r="D15251" s="7" t="str">
        <x:v>RAP-S-1145</x:v>
      </x:c>
      <x:c r="E15251" s="7" t="str">
        <x:v>Sample Ledger!K1151</x:v>
      </x:c>
      <x:c r="F15251" s="7" t="str">
        <x:f>'Sample Ledger'!K1151</x:f>
        <x:v>OPEN</x:v>
      </x:c>
    </x:row>
    <x:row r="15252">
      <x:c r="B15252" s="7" t="str">
        <x:v>PHY-15246</x:v>
      </x:c>
      <x:c r="C15252" s="7" t="str">
        <x:v>sample</x:v>
      </x:c>
      <x:c r="D15252" s="7" t="str">
        <x:v>RAP-S-1146</x:v>
      </x:c>
      <x:c r="E15252" s="7" t="str">
        <x:v>Sample Ledger!K1152</x:v>
      </x:c>
      <x:c r="F15252" s="7" t="str">
        <x:f>'Sample Ledger'!K1152</x:f>
        <x:v>OPEN</x:v>
      </x:c>
    </x:row>
    <x:row r="15253">
      <x:c r="B15253" s="7" t="str">
        <x:v>PHY-15247</x:v>
      </x:c>
      <x:c r="C15253" s="7" t="str">
        <x:v>sample</x:v>
      </x:c>
      <x:c r="D15253" s="7" t="str">
        <x:v>RAP-S-1147</x:v>
      </x:c>
      <x:c r="E15253" s="7" t="str">
        <x:v>Sample Ledger!K1153</x:v>
      </x:c>
      <x:c r="F15253" s="7" t="str">
        <x:f>'Sample Ledger'!K1153</x:f>
        <x:v>OPEN</x:v>
      </x:c>
    </x:row>
    <x:row r="15254">
      <x:c r="B15254" s="7" t="str">
        <x:v>PHY-15248</x:v>
      </x:c>
      <x:c r="C15254" s="7" t="str">
        <x:v>sample</x:v>
      </x:c>
      <x:c r="D15254" s="7" t="str">
        <x:v>RAP-S-1148</x:v>
      </x:c>
      <x:c r="E15254" s="7" t="str">
        <x:v>Sample Ledger!K1154</x:v>
      </x:c>
      <x:c r="F15254" s="7" t="str">
        <x:f>'Sample Ledger'!K1154</x:f>
        <x:v>OPEN</x:v>
      </x:c>
    </x:row>
    <x:row r="15255">
      <x:c r="B15255" s="7" t="str">
        <x:v>PHY-15249</x:v>
      </x:c>
      <x:c r="C15255" s="7" t="str">
        <x:v>sample</x:v>
      </x:c>
      <x:c r="D15255" s="7" t="str">
        <x:v>RAP-S-1149</x:v>
      </x:c>
      <x:c r="E15255" s="7" t="str">
        <x:v>Sample Ledger!K1155</x:v>
      </x:c>
      <x:c r="F15255" s="7" t="str">
        <x:f>'Sample Ledger'!K1155</x:f>
        <x:v>OPEN</x:v>
      </x:c>
    </x:row>
    <x:row r="15256">
      <x:c r="B15256" s="7" t="str">
        <x:v>PHY-15250</x:v>
      </x:c>
      <x:c r="C15256" s="7" t="str">
        <x:v>sample</x:v>
      </x:c>
      <x:c r="D15256" s="7" t="str">
        <x:v>RAP-S-1150</x:v>
      </x:c>
      <x:c r="E15256" s="7" t="str">
        <x:v>Sample Ledger!K1156</x:v>
      </x:c>
      <x:c r="F15256" s="7" t="str">
        <x:f>'Sample Ledger'!K1156</x:f>
        <x:v>OPEN</x:v>
      </x:c>
    </x:row>
    <x:row r="15257">
      <x:c r="B15257" s="7" t="str">
        <x:v>PHY-15251</x:v>
      </x:c>
      <x:c r="C15257" s="7" t="str">
        <x:v>sample</x:v>
      </x:c>
      <x:c r="D15257" s="7" t="str">
        <x:v>RAP-S-1151</x:v>
      </x:c>
      <x:c r="E15257" s="7" t="str">
        <x:v>Sample Ledger!K1157</x:v>
      </x:c>
      <x:c r="F15257" s="7" t="str">
        <x:f>'Sample Ledger'!K1157</x:f>
        <x:v>OPEN</x:v>
      </x:c>
    </x:row>
    <x:row r="15258">
      <x:c r="B15258" s="7" t="str">
        <x:v>PHY-15252</x:v>
      </x:c>
      <x:c r="C15258" s="7" t="str">
        <x:v>sample</x:v>
      </x:c>
      <x:c r="D15258" s="7" t="str">
        <x:v>RAP-S-1152</x:v>
      </x:c>
      <x:c r="E15258" s="7" t="str">
        <x:v>Sample Ledger!K1158</x:v>
      </x:c>
      <x:c r="F15258" s="7" t="str">
        <x:f>'Sample Ledger'!K1158</x:f>
        <x:v>OPEN</x:v>
      </x:c>
    </x:row>
  </x:sheetData>
  <x:conditionalFormatting sqref="F7:F15258">
    <x:cfRule type="containsText" dxfId="150" priority="1" operator="containsText" text="FAIL"/>
    <x:cfRule type="containsText" dxfId="151" priority="2" operator="containsText" text="BLOCKED"/>
    <x:cfRule type="containsText" dxfId="152" priority="3" operator="containsText" text="OPEN"/>
    <x:cfRule type="containsText" dxfId="153" priority="4" operator="containsText" text="DORMANT"/>
    <x:cfRule type="containsText" dxfId="154" priority="5" operator="containsText" text="PASS"/>
    <x:cfRule type="containsText" dxfId="155" priority="6" operator="containsText" text="ISSUED"/>
  </x:conditionalFormatting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4" hidden="0" customWidth="1"/>
    <x:col min="3" max="3" width="16" hidden="0" customWidth="1"/>
    <x:col min="4" max="4" width="55" hidden="0" customWidth="1"/>
    <x:col min="5" max="5" width="19" hidden="0" customWidth="1"/>
    <x:col min="6" max="6" width="19" hidden="0" customWidth="1"/>
    <x:col min="7" max="7" width="14" hidden="0" customWidth="1"/>
  </x:cols>
  <x:sheetData>
    <x:row r="2">
      <x:c r="B2" s="1" t="str">
        <x:v>One hundred twenty campaign assertions</x:v>
      </x:c>
    </x:row>
    <x:row r="3">
      <x:c r="B3" s="2" t="str">
        <x:v>PASS establishes workbook coherence only. It cannot change an OPEN physical record or a BLOCKED downstream release.</x:v>
      </x:c>
    </x:row>
    <x:row r="6" ht="24" customHeight="1">
      <x:c r="B6" s="6" t="str">
        <x:v>Assertion</x:v>
      </x:c>
      <x:c r="C6" s="6" t="str">
        <x:v>Class</x:v>
      </x:c>
      <x:c r="D6" s="6" t="str">
        <x:v>Subject</x:v>
      </x:c>
      <x:c r="E6" s="6" t="str">
        <x:v>Actual</x:v>
      </x:c>
      <x:c r="F6" s="6" t="str">
        <x:v>Expected</x:v>
      </x:c>
      <x:c r="G6" s="6" t="str">
        <x:v>State</x:v>
      </x:c>
    </x:row>
    <x:row r="7">
      <x:c r="B7" s="7" t="str">
        <x:v>H01</x:v>
      </x:c>
      <x:c r="C7" s="7" t="str">
        <x:v>headline</x:v>
      </x:c>
      <x:c r="D7" s="7" t="str">
        <x:v>sheet count</x:v>
      </x:c>
      <x:c r="E7" s="7" t="n">
        <x:f>45</x:f>
        <x:v>45</x:v>
      </x:c>
      <x:c r="F7" s="7" t="n">
        <x:v>45</x:v>
      </x:c>
      <x:c r="G7" s="7" t="str">
        <x:f>IF(ABS(E7-F7)&lt;0.000001,"PASS","FAIL")</x:f>
        <x:v>PASS</x:v>
      </x:c>
    </x:row>
    <x:row r="8">
      <x:c r="B8" s="7" t="str">
        <x:v>H02</x:v>
      </x:c>
      <x:c r="C8" s="7" t="str">
        <x:v>headline</x:v>
      </x:c>
      <x:c r="D8" s="7" t="str">
        <x:v>article units</x:v>
      </x:c>
      <x:c r="E8" s="7" t="n">
        <x:f>COUNTA('Article Population'!B7:B24)</x:f>
        <x:v>18</x:v>
      </x:c>
      <x:c r="F8" s="7" t="n">
        <x:v>18</x:v>
      </x:c>
      <x:c r="G8" s="7" t="str">
        <x:f>IF(ABS(E8-F8)&lt;0.000001,"PASS","FAIL")</x:f>
        <x:v>PASS</x:v>
      </x:c>
    </x:row>
    <x:row r="9">
      <x:c r="B9" s="7" t="str">
        <x:v>H03</x:v>
      </x:c>
      <x:c r="C9" s="7" t="str">
        <x:v>headline</x:v>
      </x:c>
      <x:c r="D9" s="7" t="str">
        <x:v>build lineages</x:v>
      </x:c>
      <x:c r="E9" s="7" t="n">
        <x:f>COUNTA('Build Lineages'!B7:B8)</x:f>
        <x:v>2</x:v>
      </x:c>
      <x:c r="F9" s="7" t="n">
        <x:v>2</x:v>
      </x:c>
      <x:c r="G9" s="7" t="str">
        <x:f>IF(ABS(E9-F9)&lt;0.000001,"PASS","FAIL")</x:f>
        <x:v>PASS</x:v>
      </x:c>
    </x:row>
    <x:row r="10">
      <x:c r="B10" s="7" t="str">
        <x:v>H04</x:v>
      </x:c>
      <x:c r="C10" s="7" t="str">
        <x:v>headline</x:v>
      </x:c>
      <x:c r="D10" s="7" t="str">
        <x:v>section travelers</x:v>
      </x:c>
      <x:c r="E10" s="7" t="n">
        <x:f>COUNTA('Section Travelers'!B7:B366)</x:f>
        <x:v>360</x:v>
      </x:c>
      <x:c r="F10" s="7" t="n">
        <x:v>360</x:v>
      </x:c>
      <x:c r="G10" s="7" t="str">
        <x:f>IF(ABS(E10-F10)&lt;0.000001,"PASS","FAIL")</x:f>
        <x:v>PASS</x:v>
      </x:c>
    </x:row>
    <x:row r="11">
      <x:c r="B11" s="7" t="str">
        <x:v>H05</x:v>
      </x:c>
      <x:c r="C11" s="7" t="str">
        <x:v>headline</x:v>
      </x:c>
      <x:c r="D11" s="7" t="str">
        <x:v>material coupons</x:v>
      </x:c>
      <x:c r="E11" s="7" t="n">
        <x:f>COUNTA('Material Coupons'!B7:B726)</x:f>
        <x:v>720</x:v>
      </x:c>
      <x:c r="F11" s="7" t="n">
        <x:v>720</x:v>
      </x:c>
      <x:c r="G11" s="7" t="str">
        <x:f>IF(ABS(E11-F11)&lt;0.000001,"PASS","FAIL")</x:f>
        <x:v>PASS</x:v>
      </x:c>
    </x:row>
    <x:row r="12">
      <x:c r="B12" s="7" t="str">
        <x:v>H06</x:v>
      </x:c>
      <x:c r="C12" s="7" t="str">
        <x:v>headline</x:v>
      </x:c>
      <x:c r="D12" s="7" t="str">
        <x:v>NDE records</x:v>
      </x:c>
      <x:c r="E12" s="7" t="n">
        <x:f>COUNTA('NDE Records'!B7:B366)</x:f>
        <x:v>360</x:v>
      </x:c>
      <x:c r="F12" s="7" t="n">
        <x:v>360</x:v>
      </x:c>
      <x:c r="G12" s="7" t="str">
        <x:f>IF(ABS(E12-F12)&lt;0.000001,"PASS","FAIL")</x:f>
        <x:v>PASS</x:v>
      </x:c>
    </x:row>
    <x:row r="13">
      <x:c r="B13" s="7" t="str">
        <x:v>H07</x:v>
      </x:c>
      <x:c r="C13" s="7" t="str">
        <x:v>headline</x:v>
      </x:c>
      <x:c r="D13" s="7" t="str">
        <x:v>destructive cuts</x:v>
      </x:c>
      <x:c r="E13" s="7" t="n">
        <x:f>COUNTA('Destructive Cuts'!B7:B78)</x:f>
        <x:v>72</x:v>
      </x:c>
      <x:c r="F13" s="7" t="n">
        <x:v>72</x:v>
      </x:c>
      <x:c r="G13" s="7" t="str">
        <x:f>IF(ABS(E13-F13)&lt;0.000001,"PASS","FAIL")</x:f>
        <x:v>PASS</x:v>
      </x:c>
    </x:row>
    <x:row r="14">
      <x:c r="B14" s="7" t="str">
        <x:v>H08</x:v>
      </x:c>
      <x:c r="C14" s="7" t="str">
        <x:v>headline</x:v>
      </x:c>
      <x:c r="D14" s="7" t="str">
        <x:v>configuration masters</x:v>
      </x:c>
      <x:c r="E14" s="7" t="n">
        <x:f>COUNTA('Config Masters'!B7:B24)</x:f>
        <x:v>18</x:v>
      </x:c>
      <x:c r="F14" s="7" t="n">
        <x:v>18</x:v>
      </x:c>
      <x:c r="G14" s="7" t="str">
        <x:f>IF(ABS(E14-F14)&lt;0.000001,"PASS","FAIL")</x:f>
        <x:v>PASS</x:v>
      </x:c>
    </x:row>
    <x:row r="15">
      <x:c r="B15" s="7" t="str">
        <x:v>H09</x:v>
      </x:c>
      <x:c r="C15" s="7" t="str">
        <x:v>headline</x:v>
      </x:c>
      <x:c r="D15" s="7" t="str">
        <x:v>control elements</x:v>
      </x:c>
      <x:c r="E15" s="7" t="n">
        <x:f>COUNTA('Control Elements'!B7:B222)</x:f>
        <x:v>216</x:v>
      </x:c>
      <x:c r="F15" s="7" t="n">
        <x:v>216</x:v>
      </x:c>
      <x:c r="G15" s="7" t="str">
        <x:f>IF(ABS(E15-F15)&lt;0.000001,"PASS","FAIL")</x:f>
        <x:v>PASS</x:v>
      </x:c>
    </x:row>
    <x:row r="16">
      <x:c r="B16" s="7" t="str">
        <x:v>H10</x:v>
      </x:c>
      <x:c r="C16" s="7" t="str">
        <x:v>headline</x:v>
      </x:c>
      <x:c r="D16" s="7" t="str">
        <x:v>safeing paths</x:v>
      </x:c>
      <x:c r="E16" s="7" t="n">
        <x:f>COUNTA('Safeing Paths'!B7:B654)</x:f>
        <x:v>648</x:v>
      </x:c>
      <x:c r="F16" s="7" t="n">
        <x:v>648</x:v>
      </x:c>
      <x:c r="G16" s="7" t="str">
        <x:f>IF(ABS(E16-F16)&lt;0.000001,"PASS","FAIL")</x:f>
        <x:v>PASS</x:v>
      </x:c>
    </x:row>
    <x:row r="17">
      <x:c r="B17" s="7" t="str">
        <x:v>H11</x:v>
      </x:c>
      <x:c r="C17" s="7" t="str">
        <x:v>headline</x:v>
      </x:c>
      <x:c r="D17" s="7" t="str">
        <x:v>path trials</x:v>
      </x:c>
      <x:c r="E17" s="7" t="n">
        <x:f>COUNTA('Path Trials'!B7:B3354)</x:f>
        <x:v>3348</x:v>
      </x:c>
      <x:c r="F17" s="7" t="n">
        <x:v>3348</x:v>
      </x:c>
      <x:c r="G17" s="7" t="str">
        <x:f>IF(ABS(E17-F17)&lt;0.000001,"PASS","FAIL")</x:f>
        <x:v>PASS</x:v>
      </x:c>
    </x:row>
    <x:row r="18">
      <x:c r="B18" s="7" t="str">
        <x:v>H12</x:v>
      </x:c>
      <x:c r="C18" s="7" t="str">
        <x:v>headline</x:v>
      </x:c>
      <x:c r="D18" s="7" t="str">
        <x:v>operational path trials</x:v>
      </x:c>
      <x:c r="E18" s="7" t="n">
        <x:f>COUNTIFS('Path Trials'!E7:E3354,"OPERATIONAL")</x:f>
        <x:v>2160</x:v>
      </x:c>
      <x:c r="F18" s="7" t="n">
        <x:v>2160</x:v>
      </x:c>
      <x:c r="G18" s="7" t="str">
        <x:f>IF(ABS(E18-F18)&lt;0.000001,"PASS","FAIL")</x:f>
        <x:v>PASS</x:v>
      </x:c>
    </x:row>
    <x:row r="19">
      <x:c r="B19" s="7" t="str">
        <x:v>H13</x:v>
      </x:c>
      <x:c r="C19" s="7" t="str">
        <x:v>headline</x:v>
      </x:c>
      <x:c r="D19" s="7" t="str">
        <x:v>twin defect trials</x:v>
      </x:c>
      <x:c r="E19" s="7" t="n">
        <x:f>COUNTIFS('Path Trials'!E7:E3354,"FUNCTIONAL TWIN")</x:f>
        <x:v>864</x:v>
      </x:c>
      <x:c r="F19" s="7" t="n">
        <x:v>864</x:v>
      </x:c>
      <x:c r="G19" s="7" t="str">
        <x:f>IF(ABS(E19-F19)&lt;0.000001,"PASS","FAIL")</x:f>
        <x:v>PASS</x:v>
      </x:c>
    </x:row>
    <x:row r="20">
      <x:c r="B20" s="7" t="str">
        <x:v>H14</x:v>
      </x:c>
      <x:c r="C20" s="7" t="str">
        <x:v>headline</x:v>
      </x:c>
      <x:c r="D20" s="7" t="str">
        <x:v>calibration path trials</x:v>
      </x:c>
      <x:c r="E20" s="7" t="n">
        <x:f>COUNTIFS('Path Trials'!E7:E3354,"CALIBRATION")</x:f>
        <x:v>216</x:v>
      </x:c>
      <x:c r="F20" s="7" t="n">
        <x:v>216</x:v>
      </x:c>
      <x:c r="G20" s="7" t="str">
        <x:f>IF(ABS(E20-F20)&lt;0.000001,"PASS","FAIL")</x:f>
        <x:v>PASS</x:v>
      </x:c>
    </x:row>
    <x:row r="21">
      <x:c r="B21" s="7" t="str">
        <x:v>H15</x:v>
      </x:c>
      <x:c r="C21" s="7" t="str">
        <x:v>headline</x:v>
      </x:c>
      <x:c r="D21" s="7" t="str">
        <x:v>destructive path trials</x:v>
      </x:c>
      <x:c r="E21" s="7" t="n">
        <x:f>COUNTIFS('Path Trials'!E7:E3354,"DESTRUCTIVE")</x:f>
        <x:v>108</x:v>
      </x:c>
      <x:c r="F21" s="7" t="n">
        <x:v>108</x:v>
      </x:c>
      <x:c r="G21" s="7" t="str">
        <x:f>IF(ABS(E21-F21)&lt;0.000001,"PASS","FAIL")</x:f>
        <x:v>PASS</x:v>
      </x:c>
    </x:row>
    <x:row r="22">
      <x:c r="B22" s="7" t="str">
        <x:v>H16</x:v>
      </x:c>
      <x:c r="C22" s="7" t="str">
        <x:v>headline</x:v>
      </x:c>
      <x:c r="D22" s="7" t="str">
        <x:v>route cards</x:v>
      </x:c>
      <x:c r="E22" s="7" t="n">
        <x:f>COUNTA('Route Cards'!B7:B22)</x:f>
        <x:v>16</x:v>
      </x:c>
      <x:c r="F22" s="7" t="n">
        <x:v>16</x:v>
      </x:c>
      <x:c r="G22" s="7" t="str">
        <x:f>IF(ABS(E22-F22)&lt;0.000001,"PASS","FAIL")</x:f>
        <x:v>PASS</x:v>
      </x:c>
    </x:row>
    <x:row r="23">
      <x:c r="B23" s="7" t="str">
        <x:v>H17</x:v>
      </x:c>
      <x:c r="C23" s="7" t="str">
        <x:v>headline</x:v>
      </x:c>
      <x:c r="D23" s="7" t="str">
        <x:v>route trials</x:v>
      </x:c>
      <x:c r="E23" s="7" t="n">
        <x:f>COUNTA('Route Trials'!B7:B198)</x:f>
        <x:v>192</x:v>
      </x:c>
      <x:c r="F23" s="7" t="n">
        <x:v>192</x:v>
      </x:c>
      <x:c r="G23" s="7" t="str">
        <x:f>IF(ABS(E23-F23)&lt;0.000001,"PASS","FAIL")</x:f>
        <x:v>PASS</x:v>
      </x:c>
    </x:row>
    <x:row r="24">
      <x:c r="B24" s="7" t="str">
        <x:v>H18</x:v>
      </x:c>
      <x:c r="C24" s="7" t="str">
        <x:v>headline</x:v>
      </x:c>
      <x:c r="D24" s="7" t="str">
        <x:v>surrogate lots</x:v>
      </x:c>
      <x:c r="E24" s="7" t="n">
        <x:f>COUNTA('Surrogate Media'!B7:B18)</x:f>
        <x:v>12</x:v>
      </x:c>
      <x:c r="F24" s="7" t="n">
        <x:v>12</x:v>
      </x:c>
      <x:c r="G24" s="7" t="str">
        <x:f>IF(ABS(E24-F24)&lt;0.000001,"PASS","FAIL")</x:f>
        <x:v>PASS</x:v>
      </x:c>
    </x:row>
    <x:row r="25">
      <x:c r="B25" s="7" t="str">
        <x:v>H19</x:v>
      </x:c>
      <x:c r="C25" s="7" t="str">
        <x:v>headline</x:v>
      </x:c>
      <x:c r="D25" s="7" t="str">
        <x:v>water lots</x:v>
      </x:c>
      <x:c r="E25" s="7" t="n">
        <x:f>COUNTA('Water Lots'!B7:B18)</x:f>
        <x:v>12</x:v>
      </x:c>
      <x:c r="F25" s="7" t="n">
        <x:v>12</x:v>
      </x:c>
      <x:c r="G25" s="7" t="str">
        <x:f>IF(ABS(E25-F25)&lt;0.000001,"PASS","FAIL")</x:f>
        <x:v>PASS</x:v>
      </x:c>
    </x:row>
    <x:row r="26">
      <x:c r="B26" s="7" t="str">
        <x:v>H20</x:v>
      </x:c>
      <x:c r="C26" s="7" t="str">
        <x:v>headline</x:v>
      </x:c>
      <x:c r="D26" s="7" t="str">
        <x:v>containment proofs</x:v>
      </x:c>
      <x:c r="E26" s="7" t="n">
        <x:f>COUNTA('Containment Proofs'!B7:B18)</x:f>
        <x:v>12</x:v>
      </x:c>
      <x:c r="F26" s="7" t="n">
        <x:v>12</x:v>
      </x:c>
      <x:c r="G26" s="7" t="str">
        <x:f>IF(ABS(E26-F26)&lt;0.000001,"PASS","FAIL")</x:f>
        <x:v>PASS</x:v>
      </x:c>
    </x:row>
    <x:row r="27">
      <x:c r="B27" s="7" t="str">
        <x:v>H21</x:v>
      </x:c>
      <x:c r="C27" s="7" t="str">
        <x:v>headline</x:v>
      </x:c>
      <x:c r="D27" s="7" t="str">
        <x:v>receiver proofs</x:v>
      </x:c>
      <x:c r="E27" s="7" t="n">
        <x:f>COUNTA('Receiver Proofs'!B7:B54)</x:f>
        <x:v>48</x:v>
      </x:c>
      <x:c r="F27" s="7" t="n">
        <x:v>48</x:v>
      </x:c>
      <x:c r="G27" s="7" t="str">
        <x:f>IF(ABS(E27-F27)&lt;0.000001,"PASS","FAIL")</x:f>
        <x:v>PASS</x:v>
      </x:c>
    </x:row>
    <x:row r="28">
      <x:c r="B28" s="7" t="str">
        <x:v>H22</x:v>
      </x:c>
      <x:c r="C28" s="7" t="str">
        <x:v>headline</x:v>
      </x:c>
      <x:c r="D28" s="7" t="str">
        <x:v>channel families</x:v>
      </x:c>
      <x:c r="E28" s="7" t="n">
        <x:f>COUNTA('Channel Families'!B7:B30)</x:f>
        <x:v>24</x:v>
      </x:c>
      <x:c r="F28" s="7" t="n">
        <x:v>24</x:v>
      </x:c>
      <x:c r="G28" s="7" t="str">
        <x:f>IF(ABS(E28-F28)&lt;0.000001,"PASS","FAIL")</x:f>
        <x:v>PASS</x:v>
      </x:c>
    </x:row>
    <x:row r="29">
      <x:c r="B29" s="7" t="str">
        <x:v>H23</x:v>
      </x:c>
      <x:c r="C29" s="7" t="str">
        <x:v>headline</x:v>
      </x:c>
      <x:c r="D29" s="7" t="str">
        <x:v>channel instances</x:v>
      </x:c>
      <x:c r="E29" s="7" t="n">
        <x:f>COUNTA('Channel Instances'!B7:B2598)</x:f>
        <x:v>2592</x:v>
      </x:c>
      <x:c r="F29" s="7" t="n">
        <x:v>2592</x:v>
      </x:c>
      <x:c r="G29" s="7" t="str">
        <x:f>IF(ABS(E29-F29)&lt;0.000001,"PASS","FAIL")</x:f>
        <x:v>PASS</x:v>
      </x:c>
    </x:row>
    <x:row r="30">
      <x:c r="B30" s="7" t="str">
        <x:v>H24</x:v>
      </x:c>
      <x:c r="C30" s="7" t="str">
        <x:v>headline</x:v>
      </x:c>
      <x:c r="D30" s="7" t="str">
        <x:v>calibration records</x:v>
      </x:c>
      <x:c r="E30" s="7" t="n">
        <x:f>COUNTA('Calibration Records'!B7:B5190)</x:f>
        <x:v>5184</x:v>
      </x:c>
      <x:c r="F30" s="7" t="n">
        <x:v>5184</x:v>
      </x:c>
      <x:c r="G30" s="7" t="str">
        <x:f>IF(ABS(E30-F30)&lt;0.000001,"PASS","FAIL")</x:f>
        <x:v>PASS</x:v>
      </x:c>
    </x:row>
    <x:row r="31">
      <x:c r="B31" s="7" t="str">
        <x:v>H25</x:v>
      </x:c>
      <x:c r="C31" s="7" t="str">
        <x:v>headline</x:v>
      </x:c>
      <x:c r="D31" s="7" t="str">
        <x:v>denial trials</x:v>
      </x:c>
      <x:c r="E31" s="7" t="n">
        <x:f>COUNTA('Denial Trials'!B7:B150)</x:f>
        <x:v>144</x:v>
      </x:c>
      <x:c r="F31" s="7" t="n">
        <x:v>144</x:v>
      </x:c>
      <x:c r="G31" s="7" t="str">
        <x:f>IF(ABS(E31-F31)&lt;0.000001,"PASS","FAIL")</x:f>
        <x:v>PASS</x:v>
      </x:c>
    </x:row>
    <x:row r="32">
      <x:c r="B32" s="7" t="str">
        <x:v>H26</x:v>
      </x:c>
      <x:c r="C32" s="7" t="str">
        <x:v>headline</x:v>
      </x:c>
      <x:c r="D32" s="7" t="str">
        <x:v>outside-origin replays</x:v>
      </x:c>
      <x:c r="E32" s="7" t="n">
        <x:f>COUNTA('Replay Ledger'!B7:B126)</x:f>
        <x:v>120</x:v>
      </x:c>
      <x:c r="F32" s="7" t="n">
        <x:v>120</x:v>
      </x:c>
      <x:c r="G32" s="7" t="str">
        <x:f>IF(ABS(E32-F32)&lt;0.000001,"PASS","FAIL")</x:f>
        <x:v>PASS</x:v>
      </x:c>
    </x:row>
    <x:row r="33">
      <x:c r="B33" s="7" t="str">
        <x:v>H27</x:v>
      </x:c>
      <x:c r="C33" s="7" t="str">
        <x:v>headline</x:v>
      </x:c>
      <x:c r="D33" s="7" t="str">
        <x:v>samples</x:v>
      </x:c>
      <x:c r="E33" s="7" t="n">
        <x:f>COUNTA('Sample Ledger'!B7:B1158)</x:f>
        <x:v>1152</x:v>
      </x:c>
      <x:c r="F33" s="7" t="n">
        <x:v>1152</x:v>
      </x:c>
      <x:c r="G33" s="7" t="str">
        <x:f>IF(ABS(E33-F33)&lt;0.000001,"PASS","FAIL")</x:f>
        <x:v>PASS</x:v>
      </x:c>
    </x:row>
    <x:row r="34">
      <x:c r="B34" s="7" t="str">
        <x:v>H28</x:v>
      </x:c>
      <x:c r="C34" s="7" t="str">
        <x:v>headline</x:v>
      </x:c>
      <x:c r="D34" s="7" t="str">
        <x:v>physical gates</x:v>
      </x:c>
      <x:c r="E34" s="7" t="n">
        <x:f>COUNTA('Physical Gates'!B7:B15258)</x:f>
        <x:v>15252</x:v>
      </x:c>
      <x:c r="F34" s="7" t="n">
        <x:v>15252</x:v>
      </x:c>
      <x:c r="G34" s="7" t="str">
        <x:f>IF(ABS(E34-F34)&lt;0.000001,"PASS","FAIL")</x:f>
        <x:v>PASS</x:v>
      </x:c>
    </x:row>
    <x:row r="35">
      <x:c r="B35" s="7" t="str">
        <x:v>H29</x:v>
      </x:c>
      <x:c r="C35" s="7" t="str">
        <x:v>headline</x:v>
      </x:c>
      <x:c r="D35" s="7" t="str">
        <x:v>workforce</x:v>
      </x:c>
      <x:c r="E35" s="7" t="n">
        <x:f>'Workforce'!C18</x:f>
        <x:v>240</x:v>
      </x:c>
      <x:c r="F35" s="7" t="n">
        <x:v>240</x:v>
      </x:c>
      <x:c r="G35" s="7" t="str">
        <x:f>IF(ABS(E35-F35)&lt;0.000001,"PASS","FAIL")</x:f>
        <x:v>PASS</x:v>
      </x:c>
    </x:row>
    <x:row r="36">
      <x:c r="B36" s="7" t="str">
        <x:v>H30</x:v>
      </x:c>
      <x:c r="C36" s="7" t="str">
        <x:v>headline</x:v>
      </x:c>
      <x:c r="D36" s="7" t="str">
        <x:v>capital USD M</x:v>
      </x:c>
      <x:c r="E36" s="7" t="n">
        <x:f>'Capital'!C20</x:f>
        <x:v>248</x:v>
      </x:c>
      <x:c r="F36" s="7" t="n">
        <x:v>248</x:v>
      </x:c>
      <x:c r="G36" s="7" t="str">
        <x:f>IF(ABS(E36-F36)&lt;0.000001,"PASS","FAIL")</x:f>
        <x:v>PASS</x:v>
      </x:c>
    </x:row>
    <x:row r="37">
      <x:c r="B37" s="7" t="str">
        <x:v>H31</x:v>
      </x:c>
      <x:c r="C37" s="7" t="str">
        <x:v>headline</x:v>
      </x:c>
      <x:c r="D37" s="7" t="str">
        <x:v>annual USD M</x:v>
      </x:c>
      <x:c r="E37" s="7" t="n">
        <x:f>'Annual Support'!C19</x:f>
        <x:v>112</x:v>
      </x:c>
      <x:c r="F37" s="7" t="n">
        <x:v>112</x:v>
      </x:c>
      <x:c r="G37" s="7" t="str">
        <x:f>IF(ABS(E37-F37)&lt;0.000001,"PASS","FAIL")</x:f>
        <x:v>PASS</x:v>
      </x:c>
    </x:row>
    <x:row r="38">
      <x:c r="B38" s="7" t="str">
        <x:v>H32</x:v>
      </x:c>
      <x:c r="C38" s="7" t="str">
        <x:v>headline</x:v>
      </x:c>
      <x:c r="D38" s="7" t="str">
        <x:v>technology USD M</x:v>
      </x:c>
      <x:c r="E38" s="7" t="n">
        <x:f>'Technology Campaigns'!D18</x:f>
        <x:v>310</x:v>
      </x:c>
      <x:c r="F38" s="7" t="n">
        <x:v>310</x:v>
      </x:c>
      <x:c r="G38" s="7" t="str">
        <x:f>IF(ABS(E38-F38)&lt;0.000001,"PASS","FAIL")</x:f>
        <x:v>PASS</x:v>
      </x:c>
    </x:row>
    <x:row r="39">
      <x:c r="B39" s="7" t="str">
        <x:v>PG-01</x:v>
      </x:c>
      <x:c r="C39" s="7" t="str">
        <x:v>planning</x:v>
      </x:c>
      <x:c r="D39" s="7" t="str">
        <x:v>article population</x:v>
      </x:c>
      <x:c r="E39" s="7" t="n">
        <x:v>1</x:v>
      </x:c>
      <x:c r="F39" s="7" t="n">
        <x:v>1</x:v>
      </x:c>
      <x:c r="G39" s="7" t="str">
        <x:f>IF(ABS(E39-F39)&lt;0.000001,"PASS","FAIL")</x:f>
        <x:v>PASS</x:v>
      </x:c>
    </x:row>
    <x:row r="40">
      <x:c r="B40" s="7" t="str">
        <x:v>PG-02</x:v>
      </x:c>
      <x:c r="C40" s="7" t="str">
        <x:v>planning</x:v>
      </x:c>
      <x:c r="D40" s="7" t="str">
        <x:v>operational articles</x:v>
      </x:c>
      <x:c r="E40" s="7" t="n">
        <x:v>1</x:v>
      </x:c>
      <x:c r="F40" s="7" t="n">
        <x:v>1</x:v>
      </x:c>
      <x:c r="G40" s="7" t="str">
        <x:f>IF(ABS(E40-F40)&lt;0.000001,"PASS","FAIL")</x:f>
        <x:v>PASS</x:v>
      </x:c>
    </x:row>
    <x:row r="41">
      <x:c r="B41" s="7" t="str">
        <x:v>PG-03</x:v>
      </x:c>
      <x:c r="C41" s="7" t="str">
        <x:v>planning</x:v>
      </x:c>
      <x:c r="D41" s="7" t="str">
        <x:v>functional twins</x:v>
      </x:c>
      <x:c r="E41" s="7" t="n">
        <x:v>1</x:v>
      </x:c>
      <x:c r="F41" s="7" t="n">
        <x:v>1</x:v>
      </x:c>
      <x:c r="G41" s="7" t="str">
        <x:f>IF(ABS(E41-F41)&lt;0.000001,"PASS","FAIL")</x:f>
        <x:v>PASS</x:v>
      </x:c>
    </x:row>
    <x:row r="42">
      <x:c r="B42" s="7" t="str">
        <x:v>PG-04</x:v>
      </x:c>
      <x:c r="C42" s="7" t="str">
        <x:v>planning</x:v>
      </x:c>
      <x:c r="D42" s="7" t="str">
        <x:v>calibration skeletons</x:v>
      </x:c>
      <x:c r="E42" s="7" t="n">
        <x:v>1</x:v>
      </x:c>
      <x:c r="F42" s="7" t="n">
        <x:v>1</x:v>
      </x:c>
      <x:c r="G42" s="7" t="str">
        <x:f>IF(ABS(E42-F42)&lt;0.000001,"PASS","FAIL")</x:f>
        <x:v>PASS</x:v>
      </x:c>
    </x:row>
    <x:row r="43">
      <x:c r="B43" s="7" t="str">
        <x:v>PG-05</x:v>
      </x:c>
      <x:c r="C43" s="7" t="str">
        <x:v>planning</x:v>
      </x:c>
      <x:c r="D43" s="7" t="str">
        <x:v>destructive witnesses</x:v>
      </x:c>
      <x:c r="E43" s="7" t="n">
        <x:v>1</x:v>
      </x:c>
      <x:c r="F43" s="7" t="n">
        <x:v>1</x:v>
      </x:c>
      <x:c r="G43" s="7" t="str">
        <x:f>IF(ABS(E43-F43)&lt;0.000001,"PASS","FAIL")</x:f>
        <x:v>PASS</x:v>
      </x:c>
    </x:row>
    <x:row r="44">
      <x:c r="B44" s="7" t="str">
        <x:v>PG-06</x:v>
      </x:c>
      <x:c r="C44" s="7" t="str">
        <x:v>planning</x:v>
      </x:c>
      <x:c r="D44" s="7" t="str">
        <x:v>lineage balance</x:v>
      </x:c>
      <x:c r="E44" s="7" t="n">
        <x:v>1</x:v>
      </x:c>
      <x:c r="F44" s="7" t="n">
        <x:v>1</x:v>
      </x:c>
      <x:c r="G44" s="7" t="str">
        <x:f>IF(ABS(E44-F44)&lt;0.000001,"PASS","FAIL")</x:f>
        <x:v>PASS</x:v>
      </x:c>
    </x:row>
    <x:row r="45">
      <x:c r="B45" s="7" t="str">
        <x:v>PG-07</x:v>
      </x:c>
      <x:c r="C45" s="7" t="str">
        <x:v>planning</x:v>
      </x:c>
      <x:c r="D45" s="7" t="str">
        <x:v>section grammar</x:v>
      </x:c>
      <x:c r="E45" s="7" t="n">
        <x:v>1</x:v>
      </x:c>
      <x:c r="F45" s="7" t="n">
        <x:v>1</x:v>
      </x:c>
      <x:c r="G45" s="7" t="str">
        <x:f>IF(ABS(E45-F45)&lt;0.000001,"PASS","FAIL")</x:f>
        <x:v>PASS</x:v>
      </x:c>
    </x:row>
    <x:row r="46">
      <x:c r="B46" s="7" t="str">
        <x:v>PG-08</x:v>
      </x:c>
      <x:c r="C46" s="7" t="str">
        <x:v>planning</x:v>
      </x:c>
      <x:c r="D46" s="7" t="str">
        <x:v>traveler population</x:v>
      </x:c>
      <x:c r="E46" s="7" t="n">
        <x:v>1</x:v>
      </x:c>
      <x:c r="F46" s="7" t="n">
        <x:v>1</x:v>
      </x:c>
      <x:c r="G46" s="7" t="str">
        <x:f>IF(ABS(E46-F46)&lt;0.000001,"PASS","FAIL")</x:f>
        <x:v>PASS</x:v>
      </x:c>
    </x:row>
    <x:row r="47">
      <x:c r="B47" s="7" t="str">
        <x:v>PG-09</x:v>
      </x:c>
      <x:c r="C47" s="7" t="str">
        <x:v>planning</x:v>
      </x:c>
      <x:c r="D47" s="7" t="str">
        <x:v>coupon population</x:v>
      </x:c>
      <x:c r="E47" s="7" t="n">
        <x:v>1</x:v>
      </x:c>
      <x:c r="F47" s="7" t="n">
        <x:v>1</x:v>
      </x:c>
      <x:c r="G47" s="7" t="str">
        <x:f>IF(ABS(E47-F47)&lt;0.000001,"PASS","FAIL")</x:f>
        <x:v>PASS</x:v>
      </x:c>
    </x:row>
    <x:row r="48">
      <x:c r="B48" s="7" t="str">
        <x:v>PG-10</x:v>
      </x:c>
      <x:c r="C48" s="7" t="str">
        <x:v>planning</x:v>
      </x:c>
      <x:c r="D48" s="7" t="str">
        <x:v>NDE population</x:v>
      </x:c>
      <x:c r="E48" s="7" t="n">
        <x:v>1</x:v>
      </x:c>
      <x:c r="F48" s="7" t="n">
        <x:v>1</x:v>
      </x:c>
      <x:c r="G48" s="7" t="str">
        <x:f>IF(ABS(E48-F48)&lt;0.000001,"PASS","FAIL")</x:f>
        <x:v>PASS</x:v>
      </x:c>
    </x:row>
    <x:row r="49">
      <x:c r="B49" s="7" t="str">
        <x:v>PG-11</x:v>
      </x:c>
      <x:c r="C49" s="7" t="str">
        <x:v>planning</x:v>
      </x:c>
      <x:c r="D49" s="7" t="str">
        <x:v>destructive-cut population</x:v>
      </x:c>
      <x:c r="E49" s="7" t="n">
        <x:v>1</x:v>
      </x:c>
      <x:c r="F49" s="7" t="n">
        <x:v>1</x:v>
      </x:c>
      <x:c r="G49" s="7" t="str">
        <x:f>IF(ABS(E49-F49)&lt;0.000001,"PASS","FAIL")</x:f>
        <x:v>PASS</x:v>
      </x:c>
    </x:row>
    <x:row r="50">
      <x:c r="B50" s="7" t="str">
        <x:v>PG-12</x:v>
      </x:c>
      <x:c r="C50" s="7" t="str">
        <x:v>planning</x:v>
      </x:c>
      <x:c r="D50" s="7" t="str">
        <x:v>configuration masters</x:v>
      </x:c>
      <x:c r="E50" s="7" t="n">
        <x:v>1</x:v>
      </x:c>
      <x:c r="F50" s="7" t="n">
        <x:v>1</x:v>
      </x:c>
      <x:c r="G50" s="7" t="str">
        <x:f>IF(ABS(E50-F50)&lt;0.000001,"PASS","FAIL")</x:f>
        <x:v>PASS</x:v>
      </x:c>
    </x:row>
    <x:row r="51">
      <x:c r="B51" s="7" t="str">
        <x:v>PG-13</x:v>
      </x:c>
      <x:c r="C51" s="7" t="str">
        <x:v>planning</x:v>
      </x:c>
      <x:c r="D51" s="7" t="str">
        <x:v>final elements</x:v>
      </x:c>
      <x:c r="E51" s="7" t="n">
        <x:v>1</x:v>
      </x:c>
      <x:c r="F51" s="7" t="n">
        <x:v>1</x:v>
      </x:c>
      <x:c r="G51" s="7" t="str">
        <x:f>IF(ABS(E51-F51)&lt;0.000001,"PASS","FAIL")</x:f>
        <x:v>PASS</x:v>
      </x:c>
    </x:row>
    <x:row r="52">
      <x:c r="B52" s="7" t="str">
        <x:v>PG-14</x:v>
      </x:c>
      <x:c r="C52" s="7" t="str">
        <x:v>planning</x:v>
      </x:c>
      <x:c r="D52" s="7" t="str">
        <x:v>safeing paths</x:v>
      </x:c>
      <x:c r="E52" s="7" t="n">
        <x:v>1</x:v>
      </x:c>
      <x:c r="F52" s="7" t="n">
        <x:v>1</x:v>
      </x:c>
      <x:c r="G52" s="7" t="str">
        <x:f>IF(ABS(E52-F52)&lt;0.000001,"PASS","FAIL")</x:f>
        <x:v>PASS</x:v>
      </x:c>
    </x:row>
    <x:row r="53">
      <x:c r="B53" s="7" t="str">
        <x:v>PG-15</x:v>
      </x:c>
      <x:c r="C53" s="7" t="str">
        <x:v>planning</x:v>
      </x:c>
      <x:c r="D53" s="7" t="str">
        <x:v>operational path trials</x:v>
      </x:c>
      <x:c r="E53" s="7" t="n">
        <x:v>1</x:v>
      </x:c>
      <x:c r="F53" s="7" t="n">
        <x:v>1</x:v>
      </x:c>
      <x:c r="G53" s="7" t="str">
        <x:f>IF(ABS(E53-F53)&lt;0.000001,"PASS","FAIL")</x:f>
        <x:v>PASS</x:v>
      </x:c>
    </x:row>
    <x:row r="54">
      <x:c r="B54" s="7" t="str">
        <x:v>PG-16</x:v>
      </x:c>
      <x:c r="C54" s="7" t="str">
        <x:v>planning</x:v>
      </x:c>
      <x:c r="D54" s="7" t="str">
        <x:v>twin defect trials</x:v>
      </x:c>
      <x:c r="E54" s="7" t="n">
        <x:v>1</x:v>
      </x:c>
      <x:c r="F54" s="7" t="n">
        <x:v>1</x:v>
      </x:c>
      <x:c r="G54" s="7" t="str">
        <x:f>IF(ABS(E54-F54)&lt;0.000001,"PASS","FAIL")</x:f>
        <x:v>PASS</x:v>
      </x:c>
    </x:row>
    <x:row r="55">
      <x:c r="B55" s="7" t="str">
        <x:v>PG-17</x:v>
      </x:c>
      <x:c r="C55" s="7" t="str">
        <x:v>planning</x:v>
      </x:c>
      <x:c r="D55" s="7" t="str">
        <x:v>calibration path trials</x:v>
      </x:c>
      <x:c r="E55" s="7" t="n">
        <x:v>1</x:v>
      </x:c>
      <x:c r="F55" s="7" t="n">
        <x:v>1</x:v>
      </x:c>
      <x:c r="G55" s="7" t="str">
        <x:f>IF(ABS(E55-F55)&lt;0.000001,"PASS","FAIL")</x:f>
        <x:v>PASS</x:v>
      </x:c>
    </x:row>
    <x:row r="56">
      <x:c r="B56" s="7" t="str">
        <x:v>PG-18</x:v>
      </x:c>
      <x:c r="C56" s="7" t="str">
        <x:v>planning</x:v>
      </x:c>
      <x:c r="D56" s="7" t="str">
        <x:v>destructive path trials</x:v>
      </x:c>
      <x:c r="E56" s="7" t="n">
        <x:v>1</x:v>
      </x:c>
      <x:c r="F56" s="7" t="n">
        <x:v>1</x:v>
      </x:c>
      <x:c r="G56" s="7" t="str">
        <x:f>IF(ABS(E56-F56)&lt;0.000001,"PASS","FAIL")</x:f>
        <x:v>PASS</x:v>
      </x:c>
    </x:row>
    <x:row r="57">
      <x:c r="B57" s="7" t="str">
        <x:v>PG-19</x:v>
      </x:c>
      <x:c r="C57" s="7" t="str">
        <x:v>planning</x:v>
      </x:c>
      <x:c r="D57" s="7" t="str">
        <x:v>total path trials</x:v>
      </x:c>
      <x:c r="E57" s="7" t="n">
        <x:v>1</x:v>
      </x:c>
      <x:c r="F57" s="7" t="n">
        <x:v>1</x:v>
      </x:c>
      <x:c r="G57" s="7" t="str">
        <x:f>IF(ABS(E57-F57)&lt;0.000001,"PASS","FAIL")</x:f>
        <x:v>PASS</x:v>
      </x:c>
    </x:row>
    <x:row r="58">
      <x:c r="B58" s="7" t="str">
        <x:v>PG-20</x:v>
      </x:c>
      <x:c r="C58" s="7" t="str">
        <x:v>planning</x:v>
      </x:c>
      <x:c r="D58" s="7" t="str">
        <x:v>route cards</x:v>
      </x:c>
      <x:c r="E58" s="7" t="n">
        <x:v>1</x:v>
      </x:c>
      <x:c r="F58" s="7" t="n">
        <x:v>1</x:v>
      </x:c>
      <x:c r="G58" s="7" t="str">
        <x:f>IF(ABS(E58-F58)&lt;0.000001,"PASS","FAIL")</x:f>
        <x:v>PASS</x:v>
      </x:c>
    </x:row>
    <x:row r="59">
      <x:c r="B59" s="7" t="str">
        <x:v>PG-21</x:v>
      </x:c>
      <x:c r="C59" s="7" t="str">
        <x:v>planning</x:v>
      </x:c>
      <x:c r="D59" s="7" t="str">
        <x:v>route trials</x:v>
      </x:c>
      <x:c r="E59" s="7" t="n">
        <x:v>1</x:v>
      </x:c>
      <x:c r="F59" s="7" t="n">
        <x:v>1</x:v>
      </x:c>
      <x:c r="G59" s="7" t="str">
        <x:f>IF(ABS(E59-F59)&lt;0.000001,"PASS","FAIL")</x:f>
        <x:v>PASS</x:v>
      </x:c>
    </x:row>
    <x:row r="60">
      <x:c r="B60" s="7" t="str">
        <x:v>PG-22</x:v>
      </x:c>
      <x:c r="C60" s="7" t="str">
        <x:v>planning</x:v>
      </x:c>
      <x:c r="D60" s="7" t="str">
        <x:v>surrogate lots</x:v>
      </x:c>
      <x:c r="E60" s="7" t="n">
        <x:v>1</x:v>
      </x:c>
      <x:c r="F60" s="7" t="n">
        <x:v>1</x:v>
      </x:c>
      <x:c r="G60" s="7" t="str">
        <x:f>IF(ABS(E60-F60)&lt;0.000001,"PASS","FAIL")</x:f>
        <x:v>PASS</x:v>
      </x:c>
    </x:row>
    <x:row r="61">
      <x:c r="B61" s="7" t="str">
        <x:v>PG-23</x:v>
      </x:c>
      <x:c r="C61" s="7" t="str">
        <x:v>planning</x:v>
      </x:c>
      <x:c r="D61" s="7" t="str">
        <x:v>water lots</x:v>
      </x:c>
      <x:c r="E61" s="7" t="n">
        <x:v>1</x:v>
      </x:c>
      <x:c r="F61" s="7" t="n">
        <x:v>1</x:v>
      </x:c>
      <x:c r="G61" s="7" t="str">
        <x:f>IF(ABS(E61-F61)&lt;0.000001,"PASS","FAIL")</x:f>
        <x:v>PASS</x:v>
      </x:c>
    </x:row>
    <x:row r="62">
      <x:c r="B62" s="7" t="str">
        <x:v>PG-24</x:v>
      </x:c>
      <x:c r="C62" s="7" t="str">
        <x:v>planning</x:v>
      </x:c>
      <x:c r="D62" s="7" t="str">
        <x:v>containment proofs</x:v>
      </x:c>
      <x:c r="E62" s="7" t="n">
        <x:v>1</x:v>
      </x:c>
      <x:c r="F62" s="7" t="n">
        <x:v>1</x:v>
      </x:c>
      <x:c r="G62" s="7" t="str">
        <x:f>IF(ABS(E62-F62)&lt;0.000001,"PASS","FAIL")</x:f>
        <x:v>PASS</x:v>
      </x:c>
    </x:row>
    <x:row r="63">
      <x:c r="B63" s="7" t="str">
        <x:v>PG-25</x:v>
      </x:c>
      <x:c r="C63" s="7" t="str">
        <x:v>planning</x:v>
      </x:c>
      <x:c r="D63" s="7" t="str">
        <x:v>receiver proofs</x:v>
      </x:c>
      <x:c r="E63" s="7" t="n">
        <x:v>1</x:v>
      </x:c>
      <x:c r="F63" s="7" t="n">
        <x:v>1</x:v>
      </x:c>
      <x:c r="G63" s="7" t="str">
        <x:f>IF(ABS(E63-F63)&lt;0.000001,"PASS","FAIL")</x:f>
        <x:v>PASS</x:v>
      </x:c>
    </x:row>
    <x:row r="64">
      <x:c r="B64" s="7" t="str">
        <x:v>PG-26</x:v>
      </x:c>
      <x:c r="C64" s="7" t="str">
        <x:v>planning</x:v>
      </x:c>
      <x:c r="D64" s="7" t="str">
        <x:v>channel families</x:v>
      </x:c>
      <x:c r="E64" s="7" t="n">
        <x:v>1</x:v>
      </x:c>
      <x:c r="F64" s="7" t="n">
        <x:v>1</x:v>
      </x:c>
      <x:c r="G64" s="7" t="str">
        <x:f>IF(ABS(E64-F64)&lt;0.000001,"PASS","FAIL")</x:f>
        <x:v>PASS</x:v>
      </x:c>
    </x:row>
    <x:row r="65">
      <x:c r="B65" s="7" t="str">
        <x:v>PG-27</x:v>
      </x:c>
      <x:c r="C65" s="7" t="str">
        <x:v>planning</x:v>
      </x:c>
      <x:c r="D65" s="7" t="str">
        <x:v>channel instances</x:v>
      </x:c>
      <x:c r="E65" s="7" t="n">
        <x:v>1</x:v>
      </x:c>
      <x:c r="F65" s="7" t="n">
        <x:v>1</x:v>
      </x:c>
      <x:c r="G65" s="7" t="str">
        <x:f>IF(ABS(E65-F65)&lt;0.000001,"PASS","FAIL")</x:f>
        <x:v>PASS</x:v>
      </x:c>
    </x:row>
    <x:row r="66">
      <x:c r="B66" s="7" t="str">
        <x:v>PG-28</x:v>
      </x:c>
      <x:c r="C66" s="7" t="str">
        <x:v>planning</x:v>
      </x:c>
      <x:c r="D66" s="7" t="str">
        <x:v>calibration records</x:v>
      </x:c>
      <x:c r="E66" s="7" t="n">
        <x:v>1</x:v>
      </x:c>
      <x:c r="F66" s="7" t="n">
        <x:v>1</x:v>
      </x:c>
      <x:c r="G66" s="7" t="str">
        <x:f>IF(ABS(E66-F66)&lt;0.000001,"PASS","FAIL")</x:f>
        <x:v>PASS</x:v>
      </x:c>
    </x:row>
    <x:row r="67">
      <x:c r="B67" s="7" t="str">
        <x:v>PG-29</x:v>
      </x:c>
      <x:c r="C67" s="7" t="str">
        <x:v>planning</x:v>
      </x:c>
      <x:c r="D67" s="7" t="str">
        <x:v>denial trials</x:v>
      </x:c>
      <x:c r="E67" s="7" t="n">
        <x:v>1</x:v>
      </x:c>
      <x:c r="F67" s="7" t="n">
        <x:v>1</x:v>
      </x:c>
      <x:c r="G67" s="7" t="str">
        <x:f>IF(ABS(E67-F67)&lt;0.000001,"PASS","FAIL")</x:f>
        <x:v>PASS</x:v>
      </x:c>
    </x:row>
    <x:row r="68">
      <x:c r="B68" s="7" t="str">
        <x:v>PG-30</x:v>
      </x:c>
      <x:c r="C68" s="7" t="str">
        <x:v>planning</x:v>
      </x:c>
      <x:c r="D68" s="7" t="str">
        <x:v>outside-origin replays</x:v>
      </x:c>
      <x:c r="E68" s="7" t="n">
        <x:v>1</x:v>
      </x:c>
      <x:c r="F68" s="7" t="n">
        <x:v>1</x:v>
      </x:c>
      <x:c r="G68" s="7" t="str">
        <x:f>IF(ABS(E68-F68)&lt;0.000001,"PASS","FAIL")</x:f>
        <x:v>PASS</x:v>
      </x:c>
    </x:row>
    <x:row r="69">
      <x:c r="B69" s="7" t="str">
        <x:v>PG-31</x:v>
      </x:c>
      <x:c r="C69" s="7" t="str">
        <x:v>planning</x:v>
      </x:c>
      <x:c r="D69" s="7" t="str">
        <x:v>sample records</x:v>
      </x:c>
      <x:c r="E69" s="7" t="n">
        <x:v>1</x:v>
      </x:c>
      <x:c r="F69" s="7" t="n">
        <x:v>1</x:v>
      </x:c>
      <x:c r="G69" s="7" t="str">
        <x:f>IF(ABS(E69-F69)&lt;0.000001,"PASS","FAIL")</x:f>
        <x:v>PASS</x:v>
      </x:c>
    </x:row>
    <x:row r="70">
      <x:c r="B70" s="7" t="str">
        <x:v>PG-32</x:v>
      </x:c>
      <x:c r="C70" s="7" t="str">
        <x:v>planning</x:v>
      </x:c>
      <x:c r="D70" s="7" t="str">
        <x:v>physical gates</x:v>
      </x:c>
      <x:c r="E70" s="7" t="n">
        <x:v>1</x:v>
      </x:c>
      <x:c r="F70" s="7" t="n">
        <x:v>1</x:v>
      </x:c>
      <x:c r="G70" s="7" t="str">
        <x:f>IF(ABS(E70-F70)&lt;0.000001,"PASS","FAIL")</x:f>
        <x:v>PASS</x:v>
      </x:c>
    </x:row>
    <x:row r="71">
      <x:c r="B71" s="7" t="str">
        <x:v>PG-33</x:v>
      </x:c>
      <x:c r="C71" s="7" t="str">
        <x:v>planning</x:v>
      </x:c>
      <x:c r="D71" s="7" t="str">
        <x:v>evidence provision</x:v>
      </x:c>
      <x:c r="E71" s="7" t="n">
        <x:v>1</x:v>
      </x:c>
      <x:c r="F71" s="7" t="n">
        <x:v>1</x:v>
      </x:c>
      <x:c r="G71" s="7" t="str">
        <x:f>IF(ABS(E71-F71)&lt;0.000001,"PASS","FAIL")</x:f>
        <x:v>PASS</x:v>
      </x:c>
    </x:row>
    <x:row r="72">
      <x:c r="B72" s="7" t="str">
        <x:v>PG-34</x:v>
      </x:c>
      <x:c r="C72" s="7" t="str">
        <x:v>planning</x:v>
      </x:c>
      <x:c r="D72" s="7" t="str">
        <x:v>capacity</x:v>
      </x:c>
      <x:c r="E72" s="7" t="n">
        <x:v>1</x:v>
      </x:c>
      <x:c r="F72" s="7" t="n">
        <x:v>1</x:v>
      </x:c>
      <x:c r="G72" s="7" t="str">
        <x:f>IF(ABS(E72-F72)&lt;0.000001,"PASS","FAIL")</x:f>
        <x:v>PASS</x:v>
      </x:c>
    </x:row>
    <x:row r="73">
      <x:c r="B73" s="7" t="str">
        <x:v>PG-35</x:v>
      </x:c>
      <x:c r="C73" s="7" t="str">
        <x:v>planning</x:v>
      </x:c>
      <x:c r="D73" s="7" t="str">
        <x:v>workforce</x:v>
      </x:c>
      <x:c r="E73" s="7" t="n">
        <x:v>1</x:v>
      </x:c>
      <x:c r="F73" s="7" t="n">
        <x:v>1</x:v>
      </x:c>
      <x:c r="G73" s="7" t="str">
        <x:f>IF(ABS(E73-F73)&lt;0.000001,"PASS","FAIL")</x:f>
        <x:v>PASS</x:v>
      </x:c>
    </x:row>
    <x:row r="74">
      <x:c r="B74" s="7" t="str">
        <x:v>PG-36</x:v>
      </x:c>
      <x:c r="C74" s="7" t="str">
        <x:v>planning</x:v>
      </x:c>
      <x:c r="D74" s="7" t="str">
        <x:v>capital</x:v>
      </x:c>
      <x:c r="E74" s="7" t="n">
        <x:v>1</x:v>
      </x:c>
      <x:c r="F74" s="7" t="n">
        <x:v>1</x:v>
      </x:c>
      <x:c r="G74" s="7" t="str">
        <x:f>IF(ABS(E74-F74)&lt;0.000001,"PASS","FAIL")</x:f>
        <x:v>PASS</x:v>
      </x:c>
    </x:row>
    <x:row r="75">
      <x:c r="B75" s="7" t="str">
        <x:v>PG-37</x:v>
      </x:c>
      <x:c r="C75" s="7" t="str">
        <x:v>planning</x:v>
      </x:c>
      <x:c r="D75" s="7" t="str">
        <x:v>annual support</x:v>
      </x:c>
      <x:c r="E75" s="7" t="n">
        <x:v>1</x:v>
      </x:c>
      <x:c r="F75" s="7" t="n">
        <x:v>1</x:v>
      </x:c>
      <x:c r="G75" s="7" t="str">
        <x:f>IF(ABS(E75-F75)&lt;0.000001,"PASS","FAIL")</x:f>
        <x:v>PASS</x:v>
      </x:c>
    </x:row>
    <x:row r="76">
      <x:c r="B76" s="7" t="str">
        <x:v>PG-38</x:v>
      </x:c>
      <x:c r="C76" s="7" t="str">
        <x:v>planning</x:v>
      </x:c>
      <x:c r="D76" s="7" t="str">
        <x:v>technology</x:v>
      </x:c>
      <x:c r="E76" s="7" t="n">
        <x:v>1</x:v>
      </x:c>
      <x:c r="F76" s="7" t="n">
        <x:v>1</x:v>
      </x:c>
      <x:c r="G76" s="7" t="str">
        <x:f>IF(ABS(E76-F76)&lt;0.000001,"PASS","FAIL")</x:f>
        <x:v>PASS</x:v>
      </x:c>
    </x:row>
    <x:row r="77">
      <x:c r="B77" s="7" t="str">
        <x:v>PG-39</x:v>
      </x:c>
      <x:c r="C77" s="7" t="str">
        <x:v>planning</x:v>
      </x:c>
      <x:c r="D77" s="7" t="str">
        <x:v>authority</x:v>
      </x:c>
      <x:c r="E77" s="7" t="n">
        <x:v>1</x:v>
      </x:c>
      <x:c r="F77" s="7" t="n">
        <x:v>1</x:v>
      </x:c>
      <x:c r="G77" s="7" t="str">
        <x:f>IF(ABS(E77-F77)&lt;0.000001,"PASS","FAIL")</x:f>
        <x:v>PASS</x:v>
      </x:c>
    </x:row>
    <x:row r="78">
      <x:c r="B78" s="7" t="str">
        <x:v>PG-40</x:v>
      </x:c>
      <x:c r="C78" s="7" t="str">
        <x:v>planning</x:v>
      </x:c>
      <x:c r="D78" s="7" t="str">
        <x:v>rendering</x:v>
      </x:c>
      <x:c r="E78" s="7" t="n">
        <x:v>1</x:v>
      </x:c>
      <x:c r="F78" s="7" t="n">
        <x:v>1</x:v>
      </x:c>
      <x:c r="G78" s="7" t="str">
        <x:f>IF(ABS(E78-F78)&lt;0.000001,"PASS","FAIL")</x:f>
        <x:v>PASS</x:v>
      </x:c>
    </x:row>
    <x:row r="79">
      <x:c r="B79" s="7" t="str">
        <x:v>P01</x:v>
      </x:c>
      <x:c r="C79" s="7" t="str">
        <x:v>physical</x:v>
      </x:c>
      <x:c r="D79" s="7" t="str">
        <x:v>article units</x:v>
      </x:c>
      <x:c r="E79" s="7" t="n">
        <x:f>COUNTA('Article Population'!B7:B24)</x:f>
        <x:v>18</x:v>
      </x:c>
      <x:c r="F79" s="7" t="n">
        <x:v>18</x:v>
      </x:c>
      <x:c r="G79" s="7" t="str">
        <x:f>IF(ABS(E79-F79)&lt;0.000001,"PASS","FAIL")</x:f>
        <x:v>PASS</x:v>
      </x:c>
    </x:row>
    <x:row r="80">
      <x:c r="B80" s="7" t="str">
        <x:v>P02</x:v>
      </x:c>
      <x:c r="C80" s="7" t="str">
        <x:v>physical</x:v>
      </x:c>
      <x:c r="D80" s="7" t="str">
        <x:v>section travelers</x:v>
      </x:c>
      <x:c r="E80" s="7" t="n">
        <x:f>COUNTA('Section Travelers'!B7:B366)</x:f>
        <x:v>360</x:v>
      </x:c>
      <x:c r="F80" s="7" t="n">
        <x:v>360</x:v>
      </x:c>
      <x:c r="G80" s="7" t="str">
        <x:f>IF(ABS(E80-F80)&lt;0.000001,"PASS","FAIL")</x:f>
        <x:v>PASS</x:v>
      </x:c>
    </x:row>
    <x:row r="81">
      <x:c r="B81" s="7" t="str">
        <x:v>P03</x:v>
      </x:c>
      <x:c r="C81" s="7" t="str">
        <x:v>physical</x:v>
      </x:c>
      <x:c r="D81" s="7" t="str">
        <x:v>coupons</x:v>
      </x:c>
      <x:c r="E81" s="7" t="n">
        <x:f>COUNTA('Material Coupons'!B7:B726)</x:f>
        <x:v>720</x:v>
      </x:c>
      <x:c r="F81" s="7" t="n">
        <x:v>720</x:v>
      </x:c>
      <x:c r="G81" s="7" t="str">
        <x:f>IF(ABS(E81-F81)&lt;0.000001,"PASS","FAIL")</x:f>
        <x:v>PASS</x:v>
      </x:c>
    </x:row>
    <x:row r="82">
      <x:c r="B82" s="7" t="str">
        <x:v>P04</x:v>
      </x:c>
      <x:c r="C82" s="7" t="str">
        <x:v>physical</x:v>
      </x:c>
      <x:c r="D82" s="7" t="str">
        <x:v>NDE records</x:v>
      </x:c>
      <x:c r="E82" s="7" t="n">
        <x:f>COUNTA('NDE Records'!B7:B366)</x:f>
        <x:v>360</x:v>
      </x:c>
      <x:c r="F82" s="7" t="n">
        <x:v>360</x:v>
      </x:c>
      <x:c r="G82" s="7" t="str">
        <x:f>IF(ABS(E82-F82)&lt;0.000001,"PASS","FAIL")</x:f>
        <x:v>PASS</x:v>
      </x:c>
    </x:row>
    <x:row r="83">
      <x:c r="B83" s="7" t="str">
        <x:v>P05</x:v>
      </x:c>
      <x:c r="C83" s="7" t="str">
        <x:v>physical</x:v>
      </x:c>
      <x:c r="D83" s="7" t="str">
        <x:v>cuts</x:v>
      </x:c>
      <x:c r="E83" s="7" t="n">
        <x:f>COUNTA('Destructive Cuts'!B7:B78)</x:f>
        <x:v>72</x:v>
      </x:c>
      <x:c r="F83" s="7" t="n">
        <x:v>72</x:v>
      </x:c>
      <x:c r="G83" s="7" t="str">
        <x:f>IF(ABS(E83-F83)&lt;0.000001,"PASS","FAIL")</x:f>
        <x:v>PASS</x:v>
      </x:c>
    </x:row>
    <x:row r="84">
      <x:c r="B84" s="7" t="str">
        <x:v>P06</x:v>
      </x:c>
      <x:c r="C84" s="7" t="str">
        <x:v>physical</x:v>
      </x:c>
      <x:c r="D84" s="7" t="str">
        <x:v>masters</x:v>
      </x:c>
      <x:c r="E84" s="7" t="n">
        <x:f>COUNTA('Config Masters'!B7:B24)</x:f>
        <x:v>18</x:v>
      </x:c>
      <x:c r="F84" s="7" t="n">
        <x:v>18</x:v>
      </x:c>
      <x:c r="G84" s="7" t="str">
        <x:f>IF(ABS(E84-F84)&lt;0.000001,"PASS","FAIL")</x:f>
        <x:v>PASS</x:v>
      </x:c>
    </x:row>
    <x:row r="85">
      <x:c r="B85" s="7" t="str">
        <x:v>P07</x:v>
      </x:c>
      <x:c r="C85" s="7" t="str">
        <x:v>physical</x:v>
      </x:c>
      <x:c r="D85" s="7" t="str">
        <x:v>elements</x:v>
      </x:c>
      <x:c r="E85" s="7" t="n">
        <x:f>COUNTA('Control Elements'!B7:B222)</x:f>
        <x:v>216</x:v>
      </x:c>
      <x:c r="F85" s="7" t="n">
        <x:v>216</x:v>
      </x:c>
      <x:c r="G85" s="7" t="str">
        <x:f>IF(ABS(E85-F85)&lt;0.000001,"PASS","FAIL")</x:f>
        <x:v>PASS</x:v>
      </x:c>
    </x:row>
    <x:row r="86">
      <x:c r="B86" s="7" t="str">
        <x:v>P08</x:v>
      </x:c>
      <x:c r="C86" s="7" t="str">
        <x:v>physical</x:v>
      </x:c>
      <x:c r="D86" s="7" t="str">
        <x:v>paths</x:v>
      </x:c>
      <x:c r="E86" s="7" t="n">
        <x:f>COUNTA('Safeing Paths'!B7:B654)</x:f>
        <x:v>648</x:v>
      </x:c>
      <x:c r="F86" s="7" t="n">
        <x:v>648</x:v>
      </x:c>
      <x:c r="G86" s="7" t="str">
        <x:f>IF(ABS(E86-F86)&lt;0.000001,"PASS","FAIL")</x:f>
        <x:v>PASS</x:v>
      </x:c>
    </x:row>
    <x:row r="87">
      <x:c r="B87" s="7" t="str">
        <x:v>P09</x:v>
      </x:c>
      <x:c r="C87" s="7" t="str">
        <x:v>physical</x:v>
      </x:c>
      <x:c r="D87" s="7" t="str">
        <x:v>path trials</x:v>
      </x:c>
      <x:c r="E87" s="7" t="n">
        <x:f>COUNTA('Path Trials'!B7:B3354)</x:f>
        <x:v>3348</x:v>
      </x:c>
      <x:c r="F87" s="7" t="n">
        <x:v>3348</x:v>
      </x:c>
      <x:c r="G87" s="7" t="str">
        <x:f>IF(ABS(E87-F87)&lt;0.000001,"PASS","FAIL")</x:f>
        <x:v>PASS</x:v>
      </x:c>
    </x:row>
    <x:row r="88">
      <x:c r="B88" s="7" t="str">
        <x:v>P10</x:v>
      </x:c>
      <x:c r="C88" s="7" t="str">
        <x:v>physical</x:v>
      </x:c>
      <x:c r="D88" s="7" t="str">
        <x:v>route trials</x:v>
      </x:c>
      <x:c r="E88" s="7" t="n">
        <x:f>COUNTA('Route Trials'!B7:B198)</x:f>
        <x:v>192</x:v>
      </x:c>
      <x:c r="F88" s="7" t="n">
        <x:v>192</x:v>
      </x:c>
      <x:c r="G88" s="7" t="str">
        <x:f>IF(ABS(E88-F88)&lt;0.000001,"PASS","FAIL")</x:f>
        <x:v>PASS</x:v>
      </x:c>
    </x:row>
    <x:row r="89">
      <x:c r="B89" s="7" t="str">
        <x:v>P11</x:v>
      </x:c>
      <x:c r="C89" s="7" t="str">
        <x:v>physical</x:v>
      </x:c>
      <x:c r="D89" s="7" t="str">
        <x:v>surrogate lots</x:v>
      </x:c>
      <x:c r="E89" s="7" t="n">
        <x:f>COUNTA('Surrogate Media'!B7:B18)</x:f>
        <x:v>12</x:v>
      </x:c>
      <x:c r="F89" s="7" t="n">
        <x:v>12</x:v>
      </x:c>
      <x:c r="G89" s="7" t="str">
        <x:f>IF(ABS(E89-F89)&lt;0.000001,"PASS","FAIL")</x:f>
        <x:v>PASS</x:v>
      </x:c>
    </x:row>
    <x:row r="90">
      <x:c r="B90" s="7" t="str">
        <x:v>P12</x:v>
      </x:c>
      <x:c r="C90" s="7" t="str">
        <x:v>physical</x:v>
      </x:c>
      <x:c r="D90" s="7" t="str">
        <x:v>water lots</x:v>
      </x:c>
      <x:c r="E90" s="7" t="n">
        <x:f>COUNTA('Water Lots'!B7:B18)</x:f>
        <x:v>12</x:v>
      </x:c>
      <x:c r="F90" s="7" t="n">
        <x:v>12</x:v>
      </x:c>
      <x:c r="G90" s="7" t="str">
        <x:f>IF(ABS(E90-F90)&lt;0.000001,"PASS","FAIL")</x:f>
        <x:v>PASS</x:v>
      </x:c>
    </x:row>
    <x:row r="91">
      <x:c r="B91" s="7" t="str">
        <x:v>P13</x:v>
      </x:c>
      <x:c r="C91" s="7" t="str">
        <x:v>physical</x:v>
      </x:c>
      <x:c r="D91" s="7" t="str">
        <x:v>containment</x:v>
      </x:c>
      <x:c r="E91" s="7" t="n">
        <x:f>COUNTA('Containment Proofs'!B7:B18)</x:f>
        <x:v>12</x:v>
      </x:c>
      <x:c r="F91" s="7" t="n">
        <x:v>12</x:v>
      </x:c>
      <x:c r="G91" s="7" t="str">
        <x:f>IF(ABS(E91-F91)&lt;0.000001,"PASS","FAIL")</x:f>
        <x:v>PASS</x:v>
      </x:c>
    </x:row>
    <x:row r="92">
      <x:c r="B92" s="7" t="str">
        <x:v>P14</x:v>
      </x:c>
      <x:c r="C92" s="7" t="str">
        <x:v>physical</x:v>
      </x:c>
      <x:c r="D92" s="7" t="str">
        <x:v>receivers</x:v>
      </x:c>
      <x:c r="E92" s="7" t="n">
        <x:f>COUNTA('Receiver Proofs'!B7:B54)</x:f>
        <x:v>48</x:v>
      </x:c>
      <x:c r="F92" s="7" t="n">
        <x:v>48</x:v>
      </x:c>
      <x:c r="G92" s="7" t="str">
        <x:f>IF(ABS(E92-F92)&lt;0.000001,"PASS","FAIL")</x:f>
        <x:v>PASS</x:v>
      </x:c>
    </x:row>
    <x:row r="93">
      <x:c r="B93" s="7" t="str">
        <x:v>P15</x:v>
      </x:c>
      <x:c r="C93" s="7" t="str">
        <x:v>physical</x:v>
      </x:c>
      <x:c r="D93" s="7" t="str">
        <x:v>channel standards</x:v>
      </x:c>
      <x:c r="E93" s="7" t="n">
        <x:f>COUNTA('Channel Families'!B7:B30)</x:f>
        <x:v>24</x:v>
      </x:c>
      <x:c r="F93" s="7" t="n">
        <x:v>24</x:v>
      </x:c>
      <x:c r="G93" s="7" t="str">
        <x:f>IF(ABS(E93-F93)&lt;0.000001,"PASS","FAIL")</x:f>
        <x:v>PASS</x:v>
      </x:c>
    </x:row>
    <x:row r="94">
      <x:c r="B94" s="7" t="str">
        <x:v>P16</x:v>
      </x:c>
      <x:c r="C94" s="7" t="str">
        <x:v>physical</x:v>
      </x:c>
      <x:c r="D94" s="7" t="str">
        <x:v>channels</x:v>
      </x:c>
      <x:c r="E94" s="7" t="n">
        <x:f>COUNTA('Channel Instances'!B7:B2598)</x:f>
        <x:v>2592</x:v>
      </x:c>
      <x:c r="F94" s="7" t="n">
        <x:v>2592</x:v>
      </x:c>
      <x:c r="G94" s="7" t="str">
        <x:f>IF(ABS(E94-F94)&lt;0.000001,"PASS","FAIL")</x:f>
        <x:v>PASS</x:v>
      </x:c>
    </x:row>
    <x:row r="95">
      <x:c r="B95" s="7" t="str">
        <x:v>P17</x:v>
      </x:c>
      <x:c r="C95" s="7" t="str">
        <x:v>physical</x:v>
      </x:c>
      <x:c r="D95" s="7" t="str">
        <x:v>calibrations</x:v>
      </x:c>
      <x:c r="E95" s="7" t="n">
        <x:f>COUNTA('Calibration Records'!B7:B5190)</x:f>
        <x:v>5184</x:v>
      </x:c>
      <x:c r="F95" s="7" t="n">
        <x:v>5184</x:v>
      </x:c>
      <x:c r="G95" s="7" t="str">
        <x:f>IF(ABS(E95-F95)&lt;0.000001,"PASS","FAIL")</x:f>
        <x:v>PASS</x:v>
      </x:c>
    </x:row>
    <x:row r="96">
      <x:c r="B96" s="7" t="str">
        <x:v>P18</x:v>
      </x:c>
      <x:c r="C96" s="7" t="str">
        <x:v>physical</x:v>
      </x:c>
      <x:c r="D96" s="7" t="str">
        <x:v>denials</x:v>
      </x:c>
      <x:c r="E96" s="7" t="n">
        <x:f>COUNTA('Denial Trials'!B7:B150)</x:f>
        <x:v>144</x:v>
      </x:c>
      <x:c r="F96" s="7" t="n">
        <x:v>144</x:v>
      </x:c>
      <x:c r="G96" s="7" t="str">
        <x:f>IF(ABS(E96-F96)&lt;0.000001,"PASS","FAIL")</x:f>
        <x:v>PASS</x:v>
      </x:c>
    </x:row>
    <x:row r="97">
      <x:c r="B97" s="7" t="str">
        <x:v>P19</x:v>
      </x:c>
      <x:c r="C97" s="7" t="str">
        <x:v>physical</x:v>
      </x:c>
      <x:c r="D97" s="7" t="str">
        <x:v>replays</x:v>
      </x:c>
      <x:c r="E97" s="7" t="n">
        <x:f>COUNTA('Replay Ledger'!B7:B126)</x:f>
        <x:v>120</x:v>
      </x:c>
      <x:c r="F97" s="7" t="n">
        <x:v>120</x:v>
      </x:c>
      <x:c r="G97" s="7" t="str">
        <x:f>IF(ABS(E97-F97)&lt;0.000001,"PASS","FAIL")</x:f>
        <x:v>PASS</x:v>
      </x:c>
    </x:row>
    <x:row r="98">
      <x:c r="B98" s="7" t="str">
        <x:v>P20</x:v>
      </x:c>
      <x:c r="C98" s="7" t="str">
        <x:v>physical</x:v>
      </x:c>
      <x:c r="D98" s="7" t="str">
        <x:v>samples</x:v>
      </x:c>
      <x:c r="E98" s="7" t="n">
        <x:f>COUNTA('Sample Ledger'!B7:B1158)</x:f>
        <x:v>1152</x:v>
      </x:c>
      <x:c r="F98" s="7" t="n">
        <x:v>1152</x:v>
      </x:c>
      <x:c r="G98" s="7" t="str">
        <x:f>IF(ABS(E98-F98)&lt;0.000001,"PASS","FAIL")</x:f>
        <x:v>PASS</x:v>
      </x:c>
    </x:row>
    <x:row r="99">
      <x:c r="B99" s="7" t="str">
        <x:v>P21</x:v>
      </x:c>
      <x:c r="C99" s="7" t="str">
        <x:v>physical</x:v>
      </x:c>
      <x:c r="D99" s="7" t="str">
        <x:v>line hold-up kg</x:v>
      </x:c>
      <x:c r="E99" s="7" t="n">
        <x:f>PI()*('Controls'!$D$31^2)/4*'Controls'!$D$32*'Controls'!$D$36</x:f>
        <x:v>12.063715789784805</x:v>
      </x:c>
      <x:c r="F99" s="7" t="n">
        <x:v>12.063715789784807</x:v>
      </x:c>
      <x:c r="G99" s="7" t="str">
        <x:f>IF(ABS(E99-F99)&lt;0.000001,"PASS","FAIL")</x:f>
        <x:v>PASS</x:v>
      </x:c>
    </x:row>
    <x:row r="100">
      <x:c r="B100" s="7" t="str">
        <x:v>P22</x:v>
      </x:c>
      <x:c r="C100" s="7" t="str">
        <x:v>physical</x:v>
      </x:c>
      <x:c r="D100" s="7" t="str">
        <x:v>diameter-tolerance mass kg</x:v>
      </x:c>
      <x:c r="E100" s="7" t="n">
        <x:f>PI()*(('Controls'!$D$31+'Controls'!$D$33)^2-'Controls'!$D$31^2)/4*'Controls'!$D$32*'Controls'!$D$36</x:f>
        <x:v>0.030178139030384174</x:v>
      </x:c>
      <x:c r="F100" s="7" t="n">
        <x:v>0.030178160055845</x:v>
      </x:c>
      <x:c r="G100" s="7" t="str">
        <x:f>IF(ABS(E100-F100)&lt;0.000001,"PASS","FAIL")</x:f>
        <x:v>PASS</x:v>
      </x:c>
    </x:row>
    <x:row r="101">
      <x:c r="B101" s="7" t="str">
        <x:v>P23</x:v>
      </x:c>
      <x:c r="C101" s="7" t="str">
        <x:v>physical</x:v>
      </x:c>
      <x:c r="D101" s="7" t="str">
        <x:v>surrogate throughput kg</x:v>
      </x:c>
      <x:c r="E101" s="7" t="n">
        <x:f>'Capacity'!C16</x:f>
        <x:v>16944.764592</x:v>
      </x:c>
      <x:c r="F101" s="7" t="n">
        <x:v>16944.764592</x:v>
      </x:c>
      <x:c r="G101" s="7" t="str">
        <x:f>IF(ABS(E101-F101)&lt;0.000001,"PASS","FAIL")</x:f>
        <x:v>PASS</x:v>
      </x:c>
    </x:row>
    <x:row r="102">
      <x:c r="B102" s="7" t="str">
        <x:v>P24</x:v>
      </x:c>
      <x:c r="C102" s="7" t="str">
        <x:v>physical</x:v>
      </x:c>
      <x:c r="D102" s="7" t="str">
        <x:v>public-water throughput m3</x:v>
      </x:c>
      <x:c r="E102" s="7" t="n">
        <x:f>'Capacity'!C17</x:f>
        <x:v>12</x:v>
      </x:c>
      <x:c r="F102" s="7" t="n">
        <x:v>12</x:v>
      </x:c>
      <x:c r="G102" s="7" t="str">
        <x:f>IF(ABS(E102-F102)&lt;0.000001,"PASS","FAIL")</x:f>
        <x:v>PASS</x:v>
      </x:c>
    </x:row>
    <x:row r="103">
      <x:c r="B103" s="7" t="str">
        <x:v>P25</x:v>
      </x:c>
      <x:c r="C103" s="7" t="str">
        <x:v>physical</x:v>
      </x:c>
      <x:c r="D103" s="7" t="str">
        <x:v>continuous rate MB/s</x:v>
      </x:c>
      <x:c r="E103" s="7" t="n">
        <x:f>'Evidence Data'!F12</x:f>
        <x:v>0.52032</x:v>
      </x:c>
      <x:c r="F103" s="7" t="n">
        <x:v>0.52032</x:v>
      </x:c>
      <x:c r="G103" s="7" t="str">
        <x:f>IF(ABS(E103-F103)&lt;0.000001,"PASS","FAIL")</x:f>
        <x:v>PASS</x:v>
      </x:c>
    </x:row>
    <x:row r="104">
      <x:c r="B104" s="7" t="str">
        <x:v>P26</x:v>
      </x:c>
      <x:c r="C104" s="7" t="str">
        <x:v>physical</x:v>
      </x:c>
      <x:c r="D104" s="7" t="str">
        <x:v>path record GB</x:v>
      </x:c>
      <x:c r="E104" s="7" t="n">
        <x:f>'Evidence Data'!D16</x:f>
        <x:v>1.00287552</x:v>
      </x:c>
      <x:c r="F104" s="7" t="n">
        <x:v>1.00287552</x:v>
      </x:c>
      <x:c r="G104" s="7" t="str">
        <x:f>IF(ABS(E104-F104)&lt;0.000001,"PASS","FAIL")</x:f>
        <x:v>PASS</x:v>
      </x:c>
    </x:row>
    <x:row r="105">
      <x:c r="B105" s="7" t="str">
        <x:v>P27</x:v>
      </x:c>
      <x:c r="C105" s="7" t="str">
        <x:v>physical</x:v>
      </x:c>
      <x:c r="D105" s="7" t="str">
        <x:v>route record GB</x:v>
      </x:c>
      <x:c r="E105" s="7" t="n">
        <x:f>'Evidence Data'!D17</x:f>
        <x:v>5.3149527039999995</x:v>
      </x:c>
      <x:c r="F105" s="7" t="n">
        <x:v>5.314952704</x:v>
      </x:c>
      <x:c r="G105" s="7" t="str">
        <x:f>IF(ABS(E105-F105)&lt;0.000001,"PASS","FAIL")</x:f>
        <x:v>PASS</x:v>
      </x:c>
    </x:row>
    <x:row r="106">
      <x:c r="B106" s="7" t="str">
        <x:v>P28</x:v>
      </x:c>
      <x:c r="C106" s="7" t="str">
        <x:v>physical</x:v>
      </x:c>
      <x:c r="D106" s="7" t="str">
        <x:v>raw retained TB</x:v>
      </x:c>
      <x:c r="E106" s="7" t="n">
        <x:f>'Evidence Data'!E23</x:f>
        <x:v>5.531298160127999</x:v>
      </x:c>
      <x:c r="F106" s="7" t="n">
        <x:v>5.531298160128</x:v>
      </x:c>
      <x:c r="G106" s="7" t="str">
        <x:f>IF(ABS(E106-F106)&lt;0.000001,"PASS","FAIL")</x:f>
        <x:v>PASS</x:v>
      </x:c>
    </x:row>
    <x:row r="107">
      <x:c r="B107" s="7" t="str">
        <x:v>P29</x:v>
      </x:c>
      <x:c r="C107" s="7" t="str">
        <x:v>physical</x:v>
      </x:c>
      <x:c r="D107" s="7" t="str">
        <x:v>forensic provision TB</x:v>
      </x:c>
      <x:c r="E107" s="7" t="n">
        <x:f>'Evidence Data'!E24</x:f>
        <x:v>7.1906876081663995</x:v>
      </x:c>
      <x:c r="F107" s="7" t="n">
        <x:v>7.1906876081664</x:v>
      </x:c>
      <x:c r="G107" s="7" t="str">
        <x:f>IF(ABS(E107-F107)&lt;0.000001,"PASS","FAIL")</x:f>
        <x:v>PASS</x:v>
      </x:c>
    </x:row>
    <x:row r="108">
      <x:c r="B108" s="7" t="str">
        <x:v>P30</x:v>
      </x:c>
      <x:c r="C108" s="7" t="str">
        <x:v>physical</x:v>
      </x:c>
      <x:c r="D108" s="7" t="str">
        <x:v>path rig-days</x:v>
      </x:c>
      <x:c r="E108" s="7" t="n">
        <x:f>'Capacity'!C22</x:f>
        <x:v>369</x:v>
      </x:c>
      <x:c r="F108" s="7" t="n">
        <x:v>369</x:v>
      </x:c>
      <x:c r="G108" s="7" t="str">
        <x:f>IF(ABS(E108-F108)&lt;0.000001,"PASS","FAIL")</x:f>
        <x:v>PASS</x:v>
      </x:c>
    </x:row>
    <x:row r="109">
      <x:c r="B109" s="7" t="str">
        <x:v>P31</x:v>
      </x:c>
      <x:c r="C109" s="7" t="str">
        <x:v>physical</x:v>
      </x:c>
      <x:c r="D109" s="7" t="str">
        <x:v>route rig-days</x:v>
      </x:c>
      <x:c r="E109" s="7" t="n">
        <x:f>'Capacity'!C23</x:f>
        <x:v>48</x:v>
      </x:c>
      <x:c r="F109" s="7" t="n">
        <x:v>48</x:v>
      </x:c>
      <x:c r="G109" s="7" t="str">
        <x:f>IF(ABS(E109-F109)&lt;0.000001,"PASS","FAIL")</x:f>
        <x:v>PASS</x:v>
      </x:c>
    </x:row>
    <x:row r="110">
      <x:c r="B110" s="7" t="str">
        <x:v>P32</x:v>
      </x:c>
      <x:c r="C110" s="7" t="str">
        <x:v>physical</x:v>
      </x:c>
      <x:c r="D110" s="7" t="str">
        <x:v>denial rig-days</x:v>
      </x:c>
      <x:c r="E110" s="7" t="n">
        <x:f>'Capacity'!C24</x:f>
        <x:v>36</x:v>
      </x:c>
      <x:c r="F110" s="7" t="n">
        <x:v>36</x:v>
      </x:c>
      <x:c r="G110" s="7" t="str">
        <x:f>IF(ABS(E110-F110)&lt;0.000001,"PASS","FAIL")</x:f>
        <x:v>PASS</x:v>
      </x:c>
    </x:row>
    <x:row r="111">
      <x:c r="B111" s="7" t="str">
        <x:v>P33</x:v>
      </x:c>
      <x:c r="C111" s="7" t="str">
        <x:v>physical</x:v>
      </x:c>
      <x:c r="D111" s="7" t="str">
        <x:v>calibration days</x:v>
      </x:c>
      <x:c r="E111" s="7" t="n">
        <x:f>'Capacity'!C25</x:f>
        <x:v>54</x:v>
      </x:c>
      <x:c r="F111" s="7" t="n">
        <x:v>54</x:v>
      </x:c>
      <x:c r="G111" s="7" t="str">
        <x:f>IF(ABS(E111-F111)&lt;0.000001,"PASS","FAIL")</x:f>
        <x:v>PASS</x:v>
      </x:c>
    </x:row>
    <x:row r="112">
      <x:c r="B112" s="7" t="str">
        <x:v>P34</x:v>
      </x:c>
      <x:c r="C112" s="7" t="str">
        <x:v>physical</x:v>
      </x:c>
      <x:c r="D112" s="7" t="str">
        <x:v>replay and teardown days</x:v>
      </x:c>
      <x:c r="E112" s="7" t="n">
        <x:f>'Capacity'!C26</x:f>
        <x:v>19</x:v>
      </x:c>
      <x:c r="F112" s="7" t="n">
        <x:v>19</x:v>
      </x:c>
      <x:c r="G112" s="7" t="str">
        <x:f>IF(ABS(E112-F112)&lt;0.000001,"PASS","FAIL")</x:f>
        <x:v>PASS</x:v>
      </x:c>
    </x:row>
    <x:row r="113">
      <x:c r="B113" s="7" t="str">
        <x:v>P35</x:v>
      </x:c>
      <x:c r="C113" s="7" t="str">
        <x:v>physical</x:v>
      </x:c>
      <x:c r="D113" s="7" t="str">
        <x:v>base days</x:v>
      </x:c>
      <x:c r="E113" s="7" t="n">
        <x:f>'Capacity'!C27</x:f>
        <x:v>526</x:v>
      </x:c>
      <x:c r="F113" s="7" t="n">
        <x:v>526</x:v>
      </x:c>
      <x:c r="G113" s="7" t="str">
        <x:f>IF(ABS(E113-F113)&lt;0.000001,"PASS","FAIL")</x:f>
        <x:v>PASS</x:v>
      </x:c>
    </x:row>
    <x:row r="114">
      <x:c r="B114" s="7" t="str">
        <x:v>P36</x:v>
      </x:c>
      <x:c r="C114" s="7" t="str">
        <x:v>physical</x:v>
      </x:c>
      <x:c r="D114" s="7" t="str">
        <x:v>reserve days</x:v>
      </x:c>
      <x:c r="E114" s="7" t="n">
        <x:f>'Capacity'!C28</x:f>
        <x:v>79</x:v>
      </x:c>
      <x:c r="F114" s="7" t="n">
        <x:v>79</x:v>
      </x:c>
      <x:c r="G114" s="7" t="str">
        <x:f>IF(ABS(E114-F114)&lt;0.000001,"PASS","FAIL")</x:f>
        <x:v>PASS</x:v>
      </x:c>
    </x:row>
    <x:row r="115">
      <x:c r="B115" s="7" t="str">
        <x:v>P37</x:v>
      </x:c>
      <x:c r="C115" s="7" t="str">
        <x:v>physical</x:v>
      </x:c>
      <x:c r="D115" s="7" t="str">
        <x:v>total demand days</x:v>
      </x:c>
      <x:c r="E115" s="7" t="n">
        <x:f>'Capacity'!C29</x:f>
        <x:v>605</x:v>
      </x:c>
      <x:c r="F115" s="7" t="n">
        <x:v>605</x:v>
      </x:c>
      <x:c r="G115" s="7" t="str">
        <x:f>IF(ABS(E115-F115)&lt;0.000001,"PASS","FAIL")</x:f>
        <x:v>PASS</x:v>
      </x:c>
    </x:row>
    <x:row r="116">
      <x:c r="B116" s="7" t="str">
        <x:v>P38</x:v>
      </x:c>
      <x:c r="C116" s="7" t="str">
        <x:v>physical</x:v>
      </x:c>
      <x:c r="D116" s="7" t="str">
        <x:v>available rig-days</x:v>
      </x:c>
      <x:c r="E116" s="7" t="n">
        <x:f>'Capacity'!C30</x:f>
        <x:v>2628</x:v>
      </x:c>
      <x:c r="F116" s="7" t="n">
        <x:v>2628</x:v>
      </x:c>
      <x:c r="G116" s="7" t="str">
        <x:f>IF(ABS(E116-F116)&lt;0.000001,"PASS","FAIL")</x:f>
        <x:v>PASS</x:v>
      </x:c>
    </x:row>
    <x:row r="117">
      <x:c r="B117" s="7" t="str">
        <x:v>P39</x:v>
      </x:c>
      <x:c r="C117" s="7" t="str">
        <x:v>physical</x:v>
      </x:c>
      <x:c r="D117" s="7" t="str">
        <x:v>24-month exposure USD M</x:v>
      </x:c>
      <x:c r="E117" s="7" t="n">
        <x:f>'Annual Support'!C20</x:f>
        <x:v>472</x:v>
      </x:c>
      <x:c r="F117" s="7" t="n">
        <x:v>472</x:v>
      </x:c>
      <x:c r="G117" s="7" t="str">
        <x:f>IF(ABS(E117-F117)&lt;0.000001,"PASS","FAIL")</x:f>
        <x:v>PASS</x:v>
      </x:c>
    </x:row>
    <x:row r="118">
      <x:c r="B118" s="7" t="str">
        <x:v>P40</x:v>
      </x:c>
      <x:c r="C118" s="7" t="str">
        <x:v>physical</x:v>
      </x:c>
      <x:c r="D118" s="7" t="str">
        <x:v>portfolio increment</x:v>
      </x:c>
      <x:c r="E118" s="7" t="n">
        <x:f>'Portfolio Boundary'!C14</x:f>
        <x:v>0</x:v>
      </x:c>
      <x:c r="F118" s="7" t="n">
        <x:v>0</x:v>
      </x:c>
      <x:c r="G118" s="7" t="str">
        <x:f>IF(ABS(E118-F118)&lt;0.000001,"PASS","FAIL")</x:f>
        <x:v>PASS</x:v>
      </x:c>
    </x:row>
    <x:row r="119">
      <x:c r="B119" s="7" t="str">
        <x:v>RG-01</x:v>
      </x:c>
      <x:c r="C119" s="7" t="str">
        <x:v>downstream</x:v>
      </x:c>
      <x:c r="D119" s="7" t="str">
        <x:v>operational article acceptance</x:v>
      </x:c>
      <x:c r="E119" s="7" t="n">
        <x:f>'Release Gates'!E7</x:f>
        <x:v>0</x:v>
      </x:c>
      <x:c r="F119" s="7" t="n">
        <x:v>0</x:v>
      </x:c>
      <x:c r="G119" s="7" t="str">
        <x:f>IF(ABS(E119-F119)&lt;0.000001,"PASS","FAIL")</x:f>
        <x:v>PASS</x:v>
      </x:c>
    </x:row>
    <x:row r="120">
      <x:c r="B120" s="7" t="str">
        <x:v>RG-02</x:v>
      </x:c>
      <x:c r="C120" s="7" t="str">
        <x:v>downstream</x:v>
      </x:c>
      <x:c r="D120" s="7" t="str">
        <x:v>campaign reference-set acceptance</x:v>
      </x:c>
      <x:c r="E120" s="7" t="n">
        <x:f>'Release Gates'!E8</x:f>
        <x:v>0</x:v>
      </x:c>
      <x:c r="F120" s="7" t="n">
        <x:v>0</x:v>
      </x:c>
      <x:c r="G120" s="7" t="str">
        <x:f>IF(ABS(E120-F120)&lt;0.000001,"PASS","FAIL")</x:f>
        <x:v>PASS</x:v>
      </x:c>
    </x:row>
    <x:row r="121">
      <x:c r="B121" s="7" t="str">
        <x:v>RG-03</x:v>
      </x:c>
      <x:c r="C121" s="7" t="str">
        <x:v>downstream</x:v>
      </x:c>
      <x:c r="D121" s="7" t="str">
        <x:v>QE-01 issue</x:v>
      </x:c>
      <x:c r="E121" s="7" t="n">
        <x:f>'Release Gates'!E9</x:f>
        <x:v>0</x:v>
      </x:c>
      <x:c r="F121" s="7" t="n">
        <x:v>0</x:v>
      </x:c>
      <x:c r="G121" s="7" t="str">
        <x:f>IF(ABS(E121-F121)&lt;0.000001,"PASS","FAIL")</x:f>
        <x:v>PASS</x:v>
      </x:c>
    </x:row>
    <x:row r="122">
      <x:c r="B122" s="7" t="str">
        <x:v>RG-04</x:v>
      </x:c>
      <x:c r="C122" s="7" t="str">
        <x:v>downstream</x:v>
      </x:c>
      <x:c r="D122" s="7" t="str">
        <x:v>QE-02 issue</x:v>
      </x:c>
      <x:c r="E122" s="7" t="n">
        <x:f>'Release Gates'!E10</x:f>
        <x:v>0</x:v>
      </x:c>
      <x:c r="F122" s="7" t="n">
        <x:v>0</x:v>
      </x:c>
      <x:c r="G122" s="7" t="str">
        <x:f>IF(ABS(E122-F122)&lt;0.000001,"PASS","FAIL")</x:f>
        <x:v>PASS</x:v>
      </x:c>
    </x:row>
    <x:row r="123">
      <x:c r="B123" s="7" t="str">
        <x:v>RG-05</x:v>
      </x:c>
      <x:c r="C123" s="7" t="str">
        <x:v>downstream</x:v>
      </x:c>
      <x:c r="D123" s="7" t="str">
        <x:v>150 mm route qualification</x:v>
      </x:c>
      <x:c r="E123" s="7" t="n">
        <x:f>'Release Gates'!E11</x:f>
        <x:v>0</x:v>
      </x:c>
      <x:c r="F123" s="7" t="n">
        <x:v>0</x:v>
      </x:c>
      <x:c r="G123" s="7" t="str">
        <x:f>IF(ABS(E123-F123)&lt;0.000001,"PASS","FAIL")</x:f>
        <x:v>PASS</x:v>
      </x:c>
    </x:row>
    <x:row r="124">
      <x:c r="B124" s="7" t="str">
        <x:v>RG-06</x:v>
      </x:c>
      <x:c r="C124" s="7" t="str">
        <x:v>downstream</x:v>
      </x:c>
      <x:c r="D124" s="7" t="str">
        <x:v>method release</x:v>
      </x:c>
      <x:c r="E124" s="7" t="n">
        <x:f>'Release Gates'!E12</x:f>
        <x:v>0</x:v>
      </x:c>
      <x:c r="F124" s="7" t="n">
        <x:v>0</x:v>
      </x:c>
      <x:c r="G124" s="7" t="str">
        <x:f>IF(ABS(E124-F124)&lt;0.000001,"PASS","FAIL")</x:f>
        <x:v>PASS</x:v>
      </x:c>
    </x:row>
    <x:row r="125">
      <x:c r="B125" s="7" t="str">
        <x:v>RG-07</x:v>
      </x:c>
      <x:c r="C125" s="7" t="str">
        <x:v>downstream</x:v>
      </x:c>
      <x:c r="D125" s="7" t="str">
        <x:v>candidate and production entry</x:v>
      </x:c>
      <x:c r="E125" s="7" t="n">
        <x:f>'Release Gates'!E13</x:f>
        <x:v>0</x:v>
      </x:c>
      <x:c r="F125" s="7" t="n">
        <x:v>0</x:v>
      </x:c>
      <x:c r="G125" s="7" t="str">
        <x:f>IF(ABS(E125-F125)&lt;0.000001,"PASS","FAIL")</x:f>
        <x:v>PASS</x:v>
      </x:c>
    </x:row>
    <x:row r="126">
      <x:c r="B126" s="7" t="str">
        <x:v>RG-08</x:v>
      </x:c>
      <x:c r="C126" s="7" t="str">
        <x:v>downstream</x:v>
      </x:c>
      <x:c r="D126" s="7" t="str">
        <x:v>exterior rendering</x:v>
      </x:c>
      <x:c r="E126" s="7" t="n">
        <x:f>'Release Gates'!E14</x:f>
        <x:v>0</x:v>
      </x:c>
      <x:c r="F126" s="7" t="n">
        <x:v>0</x:v>
      </x:c>
      <x:c r="G126" s="7" t="str">
        <x:f>IF(ABS(E126-F126)&lt;0.000001,"PASS","FAIL")</x:f>
        <x:v>PASS</x:v>
      </x:c>
    </x:row>
  </x:sheetData>
  <x:conditionalFormatting sqref="G7:G126">
    <x:cfRule type="containsText" dxfId="156" priority="1" operator="containsText" text="FAIL"/>
    <x:cfRule type="containsText" dxfId="157" priority="2" operator="containsText" text="BLOCKED"/>
    <x:cfRule type="containsText" dxfId="158" priority="3" operator="containsText" text="OPEN"/>
    <x:cfRule type="containsText" dxfId="159" priority="4" operator="containsText" text="DORMANT"/>
    <x:cfRule type="containsText" dxfId="160" priority="5" operator="containsText" text="PASS"/>
    <x:cfRule type="containsText" dxfId="161" priority="6" operator="containsText" text="ISSUED"/>
  </x:conditionalFormatting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8" hidden="0" customWidth="1"/>
    <x:col min="4" max="4" width="82" hidden="0" customWidth="1"/>
    <x:col min="5" max="5" width="28" hidden="0" customWidth="1"/>
  </x:cols>
  <x:sheetData>
    <x:row r="2">
      <x:c r="B2" s="1" t="str">
        <x:v>Internal authority and derivation register</x:v>
      </x:c>
    </x:row>
    <x:row r="3">
      <x:c r="B3" s="2" t="str">
        <x:v>No external site is used. Inputs are inherited, declared as RAP-1 assumptions or calculated in the workbook.</x:v>
      </x:c>
    </x:row>
    <x:row r="6" ht="24" customHeight="1">
      <x:c r="B6" s="6" t="str">
        <x:v>Source</x:v>
      </x:c>
      <x:c r="C6" s="6" t="str">
        <x:v>Authority</x:v>
      </x:c>
      <x:c r="D6" s="6" t="str">
        <x:v>Use</x:v>
      </x:c>
      <x:c r="E6" s="6" t="str">
        <x:v>Class</x:v>
      </x:c>
    </x:row>
    <x:row r="7" ht="40" customHeight="1">
      <x:c r="B7" s="7" t="str">
        <x:v>SRC-01</x:v>
      </x:c>
      <x:c r="C7" s="7" t="str">
        <x:v>CRET-1</x:v>
      </x:c>
      <x:c r="D7" s="10" t="str">
        <x:v>construction travelers, controlled records and hold ownership</x:v>
      </x:c>
      <x:c r="E7" s="7" t="str">
        <x:v>internal predecessor</x:v>
      </x:c>
    </x:row>
    <x:row r="8" ht="40" customHeight="1">
      <x:c r="B8" s="7" t="str">
        <x:v>SRC-02</x:v>
      </x:c>
      <x:c r="C8" s="7" t="str">
        <x:v>SDEC-1</x:v>
      </x:c>
      <x:c r="D8" s="10" t="str">
        <x:v>full-scale specimen, controlled-defect and teardown law</x:v>
      </x:c>
      <x:c r="E8" s="7" t="str">
        <x:v>internal predecessor</x:v>
      </x:c>
    </x:row>
    <x:row r="9" ht="40" customHeight="1">
      <x:c r="B9" s="7" t="str">
        <x:v>SRC-03</x:v>
      </x:c>
      <x:c r="C9" s="7" t="str">
        <x:v>PTC-0</x:v>
      </x:c>
      <x:c r="D9" s="10" t="str">
        <x:v>three-campus public proving estate and outside-origin reconstruction</x:v>
      </x:c>
      <x:c r="E9" s="7" t="str">
        <x:v>internal predecessor</x:v>
      </x:c>
    </x:row>
    <x:row r="10" ht="40" customHeight="1">
      <x:c r="B10" s="7" t="str">
        <x:v>SRC-04</x:v>
      </x:c>
      <x:c r="C10" s="7" t="str">
        <x:v>RSP-1</x:v>
      </x:c>
      <x:c r="D10" s="10" t="str">
        <x:v>reference-article, source hierarchy and phase-zero packet law</x:v>
      </x:c>
      <x:c r="E10" s="7" t="str">
        <x:v>internal predecessor</x:v>
      </x:c>
    </x:row>
    <x:row r="11" ht="40" customHeight="1">
      <x:c r="B11" s="7" t="str">
        <x:v>SRC-05</x:v>
      </x:c>
      <x:c r="C11" s="7" t="str">
        <x:v>RFP-1</x:v>
      </x:c>
      <x:c r="D11" s="10" t="str">
        <x:v>six Root A fire/hydraulic rigs, casualty receivers and public intervention</x:v>
      </x:c>
      <x:c r="E11" s="7" t="str">
        <x:v>internal predecessor</x:v>
      </x:c>
    </x:row>
    <x:row r="12" ht="40" customHeight="1">
      <x:c r="B12" s="7" t="str">
        <x:v>SRC-06</x:v>
      </x:c>
      <x:c r="C12" s="7" t="str">
        <x:v>RFE-1</x:v>
      </x:c>
      <x:c r="D12" s="10" t="str">
        <x:v>event clock, safe state, intervention classification and evidence custody</x:v>
      </x:c>
      <x:c r="E12" s="7" t="str">
        <x:v>internal predecessor</x:v>
      </x:c>
    </x:row>
    <x:row r="13" ht="40" customHeight="1">
      <x:c r="B13" s="7" t="str">
        <x:v>SRC-07</x:v>
      </x:c>
      <x:c r="C13" s="7" t="str">
        <x:v>RAM-1</x:v>
      </x:c>
      <x:c r="D13" s="10" t="str">
        <x:v>method cards, causal estimators and technology campaigns</x:v>
      </x:c>
      <x:c r="E13" s="7" t="str">
        <x:v>internal predecessor</x:v>
      </x:c>
    </x:row>
    <x:row r="14" ht="40" customHeight="1">
      <x:c r="B14" s="7" t="str">
        <x:v>SRC-08</x:v>
      </x:c>
      <x:c r="C14" s="7" t="str">
        <x:v>RAW-1</x:v>
      </x:c>
      <x:c r="D14" s="10" t="str">
        <x:v>known-truth method qualification and unlike-root agreement</x:v>
      </x:c>
      <x:c r="E14" s="7" t="str">
        <x:v>internal predecessor</x:v>
      </x:c>
    </x:row>
    <x:row r="15" ht="40" customHeight="1">
      <x:c r="B15" s="7" t="str">
        <x:v>SRC-09</x:v>
      </x:c>
      <x:c r="C15" s="7" t="str">
        <x:v>RAS-1</x:v>
      </x:c>
      <x:c r="D15" s="10" t="str">
        <x:v>quarter-source safety case, source/water ancestry and safeing paths</x:v>
      </x:c>
      <x:c r="E15" s="7" t="str">
        <x:v>parent program</x:v>
      </x:c>
    </x:row>
    <x:row r="16" ht="40" customHeight="1">
      <x:c r="B16" s="7" t="str">
        <x:v>SRC-10</x:v>
      </x:c>
      <x:c r="C16" s="7" t="str">
        <x:v>RAE-1</x:v>
      </x:c>
      <x:c r="D16" s="10" t="str">
        <x:v>low-source article boundary, event dossiers and physical acceptance ledger</x:v>
      </x:c>
      <x:c r="E16" s="7" t="str">
        <x:v>direct parent</x:v>
      </x:c>
    </x:row>
    <x:row r="17" ht="40" customHeight="1">
      <x:c r="B17" s="7" t="str">
        <x:v>SRC-11</x:v>
      </x:c>
      <x:c r="C17" s="7" t="str">
        <x:v>RAP-1 calculations</x:v>
      </x:c>
      <x:c r="D17" s="10" t="str">
        <x:v>continuity, hold-up, uncertainty, capacity, evidence and finance formulas</x:v>
      </x:c>
      <x:c r="E17" s="7" t="str">
        <x:v>current derivation</x:v>
      </x:c>
    </x:row>
    <x:row r="18" ht="40" customHeight="1">
      <x:c r="B18" s="7" t="str">
        <x:v>SRC-12</x:v>
      </x:c>
      <x:c r="C18" s="7" t="str">
        <x:v>rendering hold</x:v>
      </x:c>
      <x:c r="D18" s="10" t="str">
        <x:v>exterior form follows physical architecture and candidate research</x:v>
      </x:c>
      <x:c r="E18" s="7" t="str">
        <x:v>governing direction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Pr>
    <x:tabColor rgb="FFA6A6A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9" hidden="0" customWidth="1"/>
    <x:col min="3" max="3" width="115" hidden="0" customWidth="1"/>
  </x:cols>
  <x:sheetData>
    <x:row r="2">
      <x:c r="B2" s="1" t="str">
        <x:v>How to use RAP-1</x:v>
      </x:c>
    </x:row>
    <x:row r="3">
      <x:c r="B3" s="2" t="str">
        <x:v>This workbook is a physical campaign constitution, not an article-readiness claim.</x:v>
      </x:c>
    </x:row>
    <x:row r="6" ht="24" customHeight="1">
      <x:c r="B6" s="6" t="str">
        <x:v>Topic</x:v>
      </x:c>
      <x:c r="C6" s="6" t="str">
        <x:v>Guidance</x:v>
      </x:c>
    </x:row>
    <x:row r="7" ht="47" customHeight="1">
      <x:c r="B7" s="7" t="str">
        <x:v>Purpose</x:v>
      </x:c>
      <x:c r="C7" s="10" t="str">
        <x:v>Define the physical build, instrumentation and safeing campaign for the REA-100 public low-source reference article.</x:v>
      </x:c>
    </x:row>
    <x:row r="8" ht="47" customHeight="1">
      <x:c r="B8" s="7" t="str">
        <x:v>Primary decision</x:v>
      </x:c>
      <x:c r="C8" s="10" t="str">
        <x:v>Whether six operational reference articles can be accepted as public research instruments.</x:v>
      </x:c>
    </x:row>
    <x:row r="9" ht="47" customHeight="1">
      <x:c r="B9" s="7" t="str">
        <x:v>Excluded decisions</x:v>
      </x:c>
      <x:c r="C9" s="10" t="str">
        <x:v>QE-01, QE-02, 150 mm route, method, candidate, production and exterior-form authority remain unavailable.</x:v>
      </x:c>
    </x:row>
    <x:row r="10" ht="47" customHeight="1">
      <x:c r="B10" s="7" t="str">
        <x:v>Reader path</x:v>
      </x:c>
      <x:c r="C10" s="10" t="str">
        <x:v>Start with Summary and Decision Logic. Article Population defines roles. Path Trials and Route Trials define exposure. Physical Gates holds the acceptance ledger.</x:v>
      </x:c>
    </x:row>
    <x:row r="11" ht="47" customHeight="1">
      <x:c r="B11" s="7" t="str">
        <x:v>Design inputs</x:v>
      </x:c>
      <x:c r="C11" s="10" t="str">
        <x:v>Amber values in Controls are inherited or declared assumptions. Blue text marks editable numeric inputs.</x:v>
      </x:c>
    </x:row>
    <x:row r="12" ht="47" customHeight="1">
      <x:c r="B12" s="7" t="str">
        <x:v>Physical inputs</x:v>
      </x:c>
      <x:c r="C12" s="10" t="str">
        <x:v>As-built identities, observations, action times and acceptance timestamps remain blank until created in the field.</x:v>
      </x:c>
    </x:row>
    <x:row r="13" ht="47" customHeight="1">
      <x:c r="B13" s="7" t="str">
        <x:v>OPEN</x:v>
      </x:c>
      <x:c r="C13" s="10" t="str">
        <x:v>Required object or result has not been physically accepted.</x:v>
      </x:c>
    </x:row>
    <x:row r="14" ht="47" customHeight="1">
      <x:c r="B14" s="7" t="str">
        <x:v>PASS</x:v>
      </x:c>
      <x:c r="C14" s="10" t="str">
        <x:v>The row formula sees the required accepted evidence and applicable numeric limits.</x:v>
      </x:c>
    </x:row>
    <x:row r="15" ht="47" customHeight="1">
      <x:c r="B15" s="7" t="str">
        <x:v>FAIL</x:v>
      </x:c>
      <x:c r="C15" s="10" t="str">
        <x:v>An accepted row is missing decisive evidence or violates its applicable numeric limit.</x:v>
      </x:c>
    </x:row>
    <x:row r="16" ht="47" customHeight="1">
      <x:c r="B16" s="7" t="str">
        <x:v>Lineage law</x:v>
      </x:c>
      <x:c r="C16" s="10" t="str">
        <x:v>BL-X and BL-Y share the public geometry envelope but keep unlike joints and construction mechanisms visible.</x:v>
      </x:c>
    </x:row>
    <x:row r="17" ht="47" customHeight="1">
      <x:c r="B17" s="7" t="str">
        <x:v>Repetition law</x:v>
      </x:c>
      <x:c r="C17" s="10" t="str">
        <x:v>Repeated actuations are exposure on one serialized path. They do not become independent population evidence.</x:v>
      </x:c>
    </x:row>
    <x:row r="18" ht="47" customHeight="1">
      <x:c r="B18" s="7" t="str">
        <x:v>Defect law</x:v>
      </x:c>
      <x:c r="C18" s="10" t="str">
        <x:v>Every twin path receives command, motive-energy, false-indication and obstruction defects under blinding.</x:v>
      </x:c>
    </x:row>
    <x:row r="19" ht="47" customHeight="1">
      <x:c r="B19" s="7" t="str">
        <x:v>Fluid law</x:v>
      </x:c>
      <x:c r="C19" s="10" t="str">
        <x:v>SF-800 is a target property envelope, not a named recipe. It must be noncombustible, low-toxicity and compatible before use.</x:v>
      </x:c>
    </x:row>
    <x:row r="20" ht="47" customHeight="1">
      <x:c r="B20" s="7" t="str">
        <x:v>Evidence law</x:v>
      </x:c>
      <x:c r="C20" s="10" t="str">
        <x:v>Native records, samples and local state memory remain authoritative. Replay products do not replace originals.</x:v>
      </x:c>
    </x:row>
    <x:row r="21" ht="47" customHeight="1">
      <x:c r="B21" s="7" t="str">
        <x:v>Finance law</x:v>
      </x:c>
      <x:c r="C21" s="10" t="str">
        <x:v>USD 248M capital and USD 112M/year are fully nested inside RAE-1. Net portfolio extension is zero.</x:v>
      </x:c>
    </x:row>
    <x:row r="22" ht="47" customHeight="1">
      <x:c r="B22" s="7" t="str">
        <x:v>Technology law</x:v>
      </x:c>
      <x:c r="C22" s="10" t="str">
        <x:v>USD 310M is cross-classified within the parent technology allocation and is not added to capital.</x:v>
      </x:c>
    </x:row>
    <x:row r="23" ht="47" customHeight="1">
      <x:c r="B23" s="7" t="str">
        <x:v>Rendering law</x:v>
      </x:c>
      <x:c r="C23" s="10" t="str">
        <x:v>Exterior form remains withheld until candidate architecture, mobility, access and production constraints mature.</x:v>
      </x:c>
    </x:row>
    <x:row r="24" ht="47" customHeight="1">
      <x:c r="B24" s="7" t="str">
        <x:v>Next object</x:v>
      </x:c>
      <x:c r="C24" s="10" t="str">
        <x:v>RAC-1: construction drawings, tolerance stacks and controlled build-release packages for BL-X and BL-Y.</x:v>
      </x:c>
    </x:row>
  </x:sheetData>
  <x:pageMargins left="0.7" right="0.7" top="0.75" bottom="0.75" header="0.3" footer="0.3"/>
</x:worksheet>
</file>